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ANGAIKWA\Documents\DATA_ANALYST_PROJECT\"/>
    </mc:Choice>
  </mc:AlternateContent>
  <xr:revisionPtr revIDLastSave="0" documentId="8_{621F6A4C-D7ED-4960-A197-7D9036BCE96E}" xr6:coauthVersionLast="47" xr6:coauthVersionMax="47" xr10:uidLastSave="{00000000-0000-0000-0000-000000000000}"/>
  <bookViews>
    <workbookView xWindow="-110" yWindow="-110" windowWidth="19420" windowHeight="10300" activeTab="7" xr2:uid="{EEB7D0DE-5C34-4FBA-82CF-4D3E610FE45B}"/>
  </bookViews>
  <sheets>
    <sheet name="Fact_Table" sheetId="2" r:id="rId1"/>
    <sheet name="Dim_Table 2022" sheetId="7" state="hidden" r:id="rId2"/>
    <sheet name="Dim_Date 2022" sheetId="8" state="hidden" r:id="rId3"/>
    <sheet name="Date_Table" sheetId="3" r:id="rId4"/>
    <sheet name="Analysis" sheetId="4" r:id="rId5"/>
    <sheet name="Analysis (2)" sheetId="9" r:id="rId6"/>
    <sheet name="Analysis (3)" sheetId="10" r:id="rId7"/>
    <sheet name="Dashboard" sheetId="5" r:id="rId8"/>
  </sheets>
  <definedNames>
    <definedName name="_xlchart.v5.0" hidden="1">'Analysis (3)'!$AZ$7</definedName>
    <definedName name="_xlchart.v5.1" hidden="1">'Analysis (3)'!$AZ$8:$AZ$57</definedName>
    <definedName name="_xlchart.v5.2" hidden="1">'Analysis (3)'!$BA$7</definedName>
    <definedName name="_xlchart.v5.3" hidden="1">'Analysis (3)'!$BA$8:$BA$57</definedName>
    <definedName name="ExternalData_1" localSheetId="0" hidden="1">Fact_Table!$A$1:$N$19297</definedName>
    <definedName name="ExternalData_2" localSheetId="3" hidden="1">Date_Table!$A$1:$H$1090</definedName>
    <definedName name="ExternalData_2" localSheetId="1" hidden="1">'Dim_Table 2022'!$A$1:$N$9649</definedName>
    <definedName name="ExternalData_3" localSheetId="2" hidden="1">'Dim_Date 2022'!$A$1:$G$366</definedName>
    <definedName name="LookupTable" localSheetId="5">'Analysis (2)'!#REF!</definedName>
    <definedName name="LookupTable" localSheetId="6">'Analysis (3)'!#REF!</definedName>
    <definedName name="LookupTable">Analysis!$O$5:$U$8</definedName>
    <definedName name="Slicer_Month_Name">#N/A</definedName>
    <definedName name="Slicer_Region">#N/A</definedName>
    <definedName name="Slicer_Year">#N/A</definedName>
  </definedNames>
  <calcPr calcId="191029"/>
  <pivotCaches>
    <pivotCache cacheId="0" r:id="rId9"/>
    <pivotCache cacheId="54" r:id="rId10"/>
    <pivotCache cacheId="63" r:id="rId11"/>
    <pivotCache cacheId="66" r:id="rId12"/>
    <pivotCache cacheId="69" r:id="rId13"/>
    <pivotCache cacheId="72" r:id="rId14"/>
    <pivotCache cacheId="75" r:id="rId15"/>
    <pivotCache cacheId="78" r:id="rId16"/>
    <pivotCache cacheId="81" r:id="rId17"/>
    <pivotCache cacheId="84" r:id="rId18"/>
    <pivotCache cacheId="87" r:id="rId19"/>
    <pivotCache cacheId="90" r:id="rId20"/>
  </pivotCaches>
  <extLst>
    <ext xmlns:x14="http://schemas.microsoft.com/office/spreadsheetml/2009/9/main" uri="{876F7934-8845-4945-9796-88D515C7AA90}">
      <x14:pivotCaches>
        <pivotCache cacheId="12"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_Table_d4ca252a-d138-42b9-9dcf-f80a730b139e" name="Fact_Table" connection="Query - Fact_Table"/>
          <x15:modelTable id="Date_Table_d9f82175-5568-494a-98a0-eedca9062f3d" name="Date_Table" connection="Query - Date_Table"/>
          <x15:modelTable id="All Measures_1f29aeaf-3e2b-436f-960f-cd69c2767b47" name="All Measures" connection="Query - All Measures"/>
          <x15:modelTable id="Dim_Table 2022_e6ae54fe-cd6c-41bf-87f6-0b52317b005a" name="Dim_Table 2022" connection="Query - Dim_Table 2022"/>
          <x15:modelTable id="Dim_Date 2022_fe60226a-fbef-46bf-a9fe-04f0152d2d71" name="Dim_Date 2022" connection="Query - Dim_Date 2022"/>
        </x15:modelTables>
        <x15:modelRelationships>
          <x15:modelRelationship fromTable="Fact_Table" fromColumn="Invoice Date" toTable="Date_Tabl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9" i="10" l="1"/>
  <c r="BE9" i="10" s="1"/>
  <c r="BG10" i="10"/>
  <c r="BE10" i="10" s="1"/>
  <c r="BG8" i="10"/>
  <c r="BE8" i="10" s="1"/>
  <c r="AZ8" i="10"/>
  <c r="BA8" i="10"/>
  <c r="AZ9" i="10"/>
  <c r="BA9" i="10"/>
  <c r="AZ10" i="10"/>
  <c r="BA10" i="10"/>
  <c r="AZ11" i="10"/>
  <c r="BA11" i="10"/>
  <c r="AZ12" i="10"/>
  <c r="BA12" i="10"/>
  <c r="AZ13" i="10"/>
  <c r="BA13" i="10"/>
  <c r="AZ14" i="10"/>
  <c r="BA14" i="10"/>
  <c r="AZ15" i="10"/>
  <c r="BA15" i="10"/>
  <c r="AZ16" i="10"/>
  <c r="BA16" i="10"/>
  <c r="AZ17" i="10"/>
  <c r="BA17" i="10"/>
  <c r="AZ18" i="10"/>
  <c r="BA18" i="10"/>
  <c r="AZ19" i="10"/>
  <c r="BA19" i="10"/>
  <c r="AZ20" i="10"/>
  <c r="BA20" i="10"/>
  <c r="AZ21" i="10"/>
  <c r="BA21" i="10"/>
  <c r="AZ22" i="10"/>
  <c r="BA22" i="10"/>
  <c r="AZ23" i="10"/>
  <c r="BA23" i="10"/>
  <c r="AZ24" i="10"/>
  <c r="BA24" i="10"/>
  <c r="AZ25" i="10"/>
  <c r="BA25" i="10"/>
  <c r="AZ26" i="10"/>
  <c r="BA26" i="10"/>
  <c r="AZ27" i="10"/>
  <c r="BA27" i="10"/>
  <c r="AZ28" i="10"/>
  <c r="BA28" i="10"/>
  <c r="AZ29" i="10"/>
  <c r="BA29" i="10"/>
  <c r="AZ30" i="10"/>
  <c r="BA30" i="10"/>
  <c r="AZ31" i="10"/>
  <c r="BA31" i="10"/>
  <c r="AZ32" i="10"/>
  <c r="BA32" i="10"/>
  <c r="AZ33" i="10"/>
  <c r="BA33" i="10"/>
  <c r="AZ34" i="10"/>
  <c r="BA34" i="10"/>
  <c r="AZ35" i="10"/>
  <c r="BA35" i="10"/>
  <c r="AZ36" i="10"/>
  <c r="BA36" i="10"/>
  <c r="AZ37" i="10"/>
  <c r="BA37" i="10"/>
  <c r="AZ38" i="10"/>
  <c r="BA38" i="10"/>
  <c r="AZ39" i="10"/>
  <c r="BA39" i="10"/>
  <c r="AZ40" i="10"/>
  <c r="BA40" i="10"/>
  <c r="AZ41" i="10"/>
  <c r="BA41" i="10"/>
  <c r="AZ42" i="10"/>
  <c r="BA42" i="10"/>
  <c r="AZ43" i="10"/>
  <c r="BA43" i="10"/>
  <c r="AZ44" i="10"/>
  <c r="BA44" i="10"/>
  <c r="AZ45" i="10"/>
  <c r="BA45" i="10"/>
  <c r="AZ46" i="10"/>
  <c r="BA46" i="10"/>
  <c r="AZ47" i="10"/>
  <c r="BA47" i="10"/>
  <c r="AZ48" i="10"/>
  <c r="BA48" i="10"/>
  <c r="AZ49" i="10"/>
  <c r="BA49" i="10"/>
  <c r="AZ50" i="10"/>
  <c r="BA50" i="10"/>
  <c r="AZ51" i="10"/>
  <c r="BA51" i="10"/>
  <c r="AZ52" i="10"/>
  <c r="BA52" i="10"/>
  <c r="AZ53" i="10"/>
  <c r="BA53" i="10"/>
  <c r="AZ54" i="10"/>
  <c r="BA54" i="10"/>
  <c r="AZ55" i="10"/>
  <c r="BA55" i="10"/>
  <c r="AZ56" i="10"/>
  <c r="BA56" i="10"/>
  <c r="AZ57" i="10"/>
  <c r="BA57" i="10"/>
  <c r="BA7" i="10"/>
  <c r="AZ7" i="10"/>
  <c r="AJ8" i="10"/>
  <c r="AK8" i="10"/>
  <c r="AJ9" i="10"/>
  <c r="AK9" i="10"/>
  <c r="AJ10" i="10"/>
  <c r="AK10" i="10"/>
  <c r="AJ11" i="10"/>
  <c r="AK11" i="10"/>
  <c r="AJ12" i="10"/>
  <c r="AK12" i="10"/>
  <c r="AJ13" i="10"/>
  <c r="AK13" i="10"/>
  <c r="AK7" i="10"/>
  <c r="AJ7" i="10"/>
  <c r="AL9" i="10"/>
  <c r="AL10" i="10"/>
  <c r="AL11" i="10"/>
  <c r="AL12" i="10"/>
  <c r="AL13" i="10"/>
  <c r="AL8" i="10"/>
  <c r="W9" i="10"/>
  <c r="X9" i="10" s="1"/>
  <c r="W10" i="10"/>
  <c r="X10" i="10" s="1"/>
  <c r="W11" i="10"/>
  <c r="X11" i="10" s="1"/>
  <c r="W12" i="10"/>
  <c r="X12" i="10" s="1"/>
  <c r="W13" i="10"/>
  <c r="X13" i="10" s="1"/>
  <c r="W14" i="10"/>
  <c r="X14" i="10" s="1"/>
  <c r="W15" i="10"/>
  <c r="X15" i="10" s="1"/>
  <c r="W16" i="10"/>
  <c r="X16" i="10" s="1"/>
  <c r="W17" i="10"/>
  <c r="X17" i="10" s="1"/>
  <c r="W18" i="10"/>
  <c r="X18" i="10" s="1"/>
  <c r="W19" i="10"/>
  <c r="X19" i="10" s="1"/>
  <c r="W20" i="10"/>
  <c r="X20" i="10" s="1"/>
  <c r="W21" i="10"/>
  <c r="X21" i="10" s="1"/>
  <c r="W22" i="10"/>
  <c r="X22" i="10" s="1"/>
  <c r="W23" i="10"/>
  <c r="X23" i="10" s="1"/>
  <c r="W24" i="10"/>
  <c r="X24" i="10" s="1"/>
  <c r="W25" i="10"/>
  <c r="X25" i="10" s="1"/>
  <c r="W8" i="10"/>
  <c r="X8" i="10" s="1"/>
  <c r="V8" i="10"/>
  <c r="V9" i="10"/>
  <c r="V10" i="10"/>
  <c r="V11" i="10"/>
  <c r="V12" i="10"/>
  <c r="V13" i="10"/>
  <c r="V14" i="10"/>
  <c r="V15" i="10"/>
  <c r="V16" i="10"/>
  <c r="V17" i="10"/>
  <c r="V18" i="10"/>
  <c r="V19" i="10"/>
  <c r="V20" i="10"/>
  <c r="V21" i="10"/>
  <c r="V22" i="10"/>
  <c r="V23" i="10"/>
  <c r="V24" i="10"/>
  <c r="V25" i="10"/>
  <c r="U14" i="10"/>
  <c r="U15" i="10"/>
  <c r="U16" i="10"/>
  <c r="U17" i="10"/>
  <c r="U18" i="10"/>
  <c r="U19" i="10"/>
  <c r="U20" i="10"/>
  <c r="U21" i="10"/>
  <c r="U22" i="10"/>
  <c r="U23" i="10"/>
  <c r="U24" i="10"/>
  <c r="U25" i="10"/>
  <c r="U8" i="10"/>
  <c r="U9" i="10"/>
  <c r="U10" i="10"/>
  <c r="U11" i="10"/>
  <c r="U12" i="10"/>
  <c r="U13" i="10"/>
  <c r="Z8" i="10" a="1"/>
  <c r="Z8" i="10" s="1"/>
  <c r="AA7" i="10"/>
  <c r="Z7" i="10"/>
  <c r="W7" i="10"/>
  <c r="V7" i="10"/>
  <c r="U7" i="10"/>
  <c r="L5" i="10"/>
  <c r="K5" i="10"/>
  <c r="K6" i="10" a="1"/>
  <c r="K6" i="10" s="1"/>
  <c r="F6" i="10"/>
  <c r="G6" i="10"/>
  <c r="H6" i="10"/>
  <c r="I6" i="10" s="1"/>
  <c r="F7" i="10"/>
  <c r="G7" i="10"/>
  <c r="H7" i="10"/>
  <c r="I7" i="10" s="1"/>
  <c r="F8" i="10"/>
  <c r="G8" i="10"/>
  <c r="H8" i="10"/>
  <c r="I8" i="10" s="1"/>
  <c r="F9" i="10"/>
  <c r="G9" i="10"/>
  <c r="H9" i="10"/>
  <c r="I9" i="10" s="1"/>
  <c r="F10" i="10"/>
  <c r="G10" i="10"/>
  <c r="H10" i="10"/>
  <c r="I10" i="10" s="1"/>
  <c r="F11" i="10"/>
  <c r="G11" i="10"/>
  <c r="H11" i="10"/>
  <c r="I11" i="10" s="1"/>
  <c r="H5" i="10"/>
  <c r="G5" i="10"/>
  <c r="F5" i="10"/>
  <c r="AG7" i="9"/>
  <c r="AG6" i="9"/>
  <c r="S6" i="9"/>
  <c r="T6" i="9"/>
  <c r="S7" i="9"/>
  <c r="T7" i="9"/>
  <c r="S8" i="9"/>
  <c r="T8" i="9"/>
  <c r="S9" i="9"/>
  <c r="T9" i="9"/>
  <c r="S10" i="9"/>
  <c r="T10" i="9"/>
  <c r="S11" i="9"/>
  <c r="T11" i="9"/>
  <c r="S12" i="9"/>
  <c r="T12" i="9"/>
  <c r="T5" i="9"/>
  <c r="S5" i="9"/>
  <c r="G13" i="9"/>
  <c r="H6" i="9"/>
  <c r="I6" i="9" s="1"/>
  <c r="H7" i="9"/>
  <c r="I7" i="9" s="1"/>
  <c r="H5" i="9"/>
  <c r="I5" i="9" s="1"/>
  <c r="AA6" i="4"/>
  <c r="AB14" i="4" s="1"/>
  <c r="AC14" i="4" s="1"/>
  <c r="C21" i="4" a="1"/>
  <c r="C21" i="4" s="1"/>
  <c r="C22" i="4" a="1"/>
  <c r="C22" i="4" s="1"/>
  <c r="B21" i="4"/>
  <c r="B22" i="4"/>
  <c r="C20" i="4" a="1"/>
  <c r="C20" i="4" s="1"/>
  <c r="C19" i="4" a="1"/>
  <c r="C19" i="4" s="1"/>
  <c r="D19" i="4" s="1"/>
  <c r="B20" i="4"/>
  <c r="B19" i="4"/>
  <c r="BE23" i="10" l="1"/>
  <c r="L6" i="10"/>
  <c r="AA8" i="10"/>
  <c r="AA10" i="10"/>
  <c r="AA9" i="10"/>
  <c r="BG15" i="10"/>
  <c r="L7" i="10"/>
  <c r="AE13" i="9"/>
  <c r="AE14" i="9" s="1"/>
  <c r="Y6" i="9"/>
  <c r="D21" i="4"/>
  <c r="E21" i="4" s="1"/>
  <c r="D22" i="4"/>
  <c r="E22" i="4" s="1"/>
  <c r="Y7" i="9"/>
  <c r="Y8" i="9"/>
  <c r="H10" i="9"/>
  <c r="AB27" i="4"/>
  <c r="AC27" i="4" s="1"/>
  <c r="AB33" i="4"/>
  <c r="AC33" i="4" s="1"/>
  <c r="AB34" i="4"/>
  <c r="AC34" i="4" s="1"/>
  <c r="AB26" i="4"/>
  <c r="AC26" i="4" s="1"/>
  <c r="AB47" i="4"/>
  <c r="AC47" i="4" s="1"/>
  <c r="AB48" i="4"/>
  <c r="AC48" i="4" s="1"/>
  <c r="AB40" i="4"/>
  <c r="AC40" i="4" s="1"/>
  <c r="AB41" i="4"/>
  <c r="AC41" i="4" s="1"/>
  <c r="AB13" i="4"/>
  <c r="AC13" i="4" s="1"/>
  <c r="AD13" i="4" s="1"/>
  <c r="AB19" i="4"/>
  <c r="AC19" i="4" s="1"/>
  <c r="AB20" i="4"/>
  <c r="AC20" i="4" s="1"/>
  <c r="D27" i="4"/>
  <c r="D20" i="4"/>
  <c r="E20" i="4" s="1"/>
  <c r="AB9" i="10" l="1"/>
  <c r="M7" i="10"/>
  <c r="AB10" i="10"/>
  <c r="AB8" i="10"/>
  <c r="M6" i="10"/>
  <c r="U12" i="9" a="1"/>
  <c r="U12" i="9" s="1"/>
  <c r="U10" i="9" a="1"/>
  <c r="U10" i="9" s="1"/>
  <c r="U8" i="9" a="1"/>
  <c r="U8" i="9" s="1"/>
  <c r="U9" i="9" a="1"/>
  <c r="U9" i="9" s="1"/>
  <c r="U6" i="9" a="1"/>
  <c r="U6" i="9" s="1"/>
  <c r="U11" i="9" a="1"/>
  <c r="U11" i="9" s="1"/>
  <c r="U7" i="9" a="1"/>
  <c r="U7" i="9" s="1"/>
  <c r="AD26" i="4"/>
  <c r="AD41" i="4"/>
  <c r="AD33" i="4"/>
  <c r="AD40" i="4"/>
  <c r="AD47" i="4"/>
  <c r="AD19" i="4"/>
  <c r="AD27" i="4"/>
  <c r="AD48" i="4"/>
  <c r="AD20" i="4"/>
  <c r="AD34" i="4"/>
  <c r="AD14" i="4"/>
  <c r="AD16" i="4" s="1"/>
  <c r="B27" i="4"/>
  <c r="B28" i="4" s="1"/>
  <c r="U15" i="9" l="1"/>
  <c r="AD22" i="4"/>
  <c r="AD43" i="4"/>
  <c r="AD36" i="4"/>
  <c r="AD50" i="4"/>
  <c r="AD2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094DCC-CDA3-4148-B53E-EF886A225FB2}" keepAlive="1" name="ModelConnection_ExternalData_1" description="Data Model" type="5" refreshedVersion="8" minRefreshableVersion="5" saveData="1">
    <dbPr connection="Data Model Connection" command="Fact_Table" commandType="3"/>
    <extLst>
      <ext xmlns:x15="http://schemas.microsoft.com/office/spreadsheetml/2010/11/main" uri="{DE250136-89BD-433C-8126-D09CA5730AF9}">
        <x15:connection id="" model="1"/>
      </ext>
    </extLst>
  </connection>
  <connection id="2" xr16:uid="{28A27461-77C2-4F1C-BBEE-F285F20621C8}" keepAlive="1" name="ModelConnection_ExternalData_2" description="Data Model" type="5" refreshedVersion="8" minRefreshableVersion="5" saveData="1">
    <dbPr connection="Data Model Connection" command="Date_Table" commandType="3"/>
    <extLst>
      <ext xmlns:x15="http://schemas.microsoft.com/office/spreadsheetml/2010/11/main" uri="{DE250136-89BD-433C-8126-D09CA5730AF9}">
        <x15:connection id="" model="1"/>
      </ext>
    </extLst>
  </connection>
  <connection id="3" xr16:uid="{EEE52F31-8FA0-49C6-AEFE-05CE7E279D9B}" keepAlive="1" name="ModelConnection_ExternalData_21" description="Data Model" type="5" refreshedVersion="8" minRefreshableVersion="5" saveData="1">
    <dbPr connection="Data Model Connection" command="Dim_Table 2022" commandType="3"/>
    <extLst>
      <ext xmlns:x15="http://schemas.microsoft.com/office/spreadsheetml/2010/11/main" uri="{DE250136-89BD-433C-8126-D09CA5730AF9}">
        <x15:connection id="" model="1"/>
      </ext>
    </extLst>
  </connection>
  <connection id="4" xr16:uid="{30A4537F-90CA-4E5B-88F2-6E86C987BC26}" keepAlive="1" name="ModelConnection_ExternalData_3" description="Data Model" type="5" refreshedVersion="8" minRefreshableVersion="5" saveData="1">
    <dbPr connection="Data Model Connection" command="Dim_Date 2022" commandType="3"/>
    <extLst>
      <ext xmlns:x15="http://schemas.microsoft.com/office/spreadsheetml/2010/11/main" uri="{DE250136-89BD-433C-8126-D09CA5730AF9}">
        <x15:connection id="" model="1"/>
      </ext>
    </extLst>
  </connection>
  <connection id="5" xr16:uid="{94ECDC2D-02CC-4AE9-9A02-D5D1DD5B131A}" name="Query - All Measures" description="Connection to the 'All Measures' query in the workbook." type="100" refreshedVersion="8" minRefreshableVersion="5">
    <extLst>
      <ext xmlns:x15="http://schemas.microsoft.com/office/spreadsheetml/2010/11/main" uri="{DE250136-89BD-433C-8126-D09CA5730AF9}">
        <x15:connection id="a209dbaa-3161-4f17-9170-d4eec8c849b2">
          <x15:oledbPr connection="Provider=Microsoft.Mashup.OleDb.1;Data Source=$Workbook$;Location=&quot;All Measures&quot;;Extended Properties=&quot;&quot;">
            <x15:dbTables>
              <x15:dbTable name="All Measures"/>
            </x15:dbTables>
          </x15:oledbPr>
        </x15:connection>
      </ext>
    </extLst>
  </connection>
  <connection id="6" xr16:uid="{678E3526-FD78-4B0D-9ACC-03B1527C0E1B}" name="Query - Date_Table" description="Connection to the 'Date_Table' query in the workbook." type="100" refreshedVersion="8" minRefreshableVersion="5">
    <extLst>
      <ext xmlns:x15="http://schemas.microsoft.com/office/spreadsheetml/2010/11/main" uri="{DE250136-89BD-433C-8126-D09CA5730AF9}">
        <x15:connection id="867459c1-3da7-4902-a0fc-d83618d5c72c">
          <x15:oledbPr connection="Provider=Microsoft.Mashup.OleDb.1;Data Source=$Workbook$;Location=Date_Table;Extended Properties=&quot;&quot;">
            <x15:dbTables>
              <x15:dbTable name="Date_Table"/>
            </x15:dbTables>
          </x15:oledbPr>
        </x15:connection>
      </ext>
    </extLst>
  </connection>
  <connection id="7" xr16:uid="{8DA55FC6-4FD4-43D3-8DC3-F4D4C25932EF}" name="Query - Dim_Date 2022" description="Connection to the 'Dim_Date 2022' query in the workbook." type="100" refreshedVersion="8" minRefreshableVersion="5">
    <extLst>
      <ext xmlns:x15="http://schemas.microsoft.com/office/spreadsheetml/2010/11/main" uri="{DE250136-89BD-433C-8126-D09CA5730AF9}">
        <x15:connection id="6e2e3658-2c70-4011-b07a-ad4e91910961">
          <x15:oledbPr connection="Provider=Microsoft.Mashup.OleDb.1;Data Source=$Workbook$;Location=&quot;Dim_Date 2022&quot;;Extended Properties=&quot;&quot;">
            <x15:dbTables>
              <x15:dbTable name="Dim_Date 2022"/>
            </x15:dbTables>
          </x15:oledbPr>
        </x15:connection>
      </ext>
    </extLst>
  </connection>
  <connection id="8" xr16:uid="{41DFD27D-E70B-4720-AD92-31AB21F8D807}" name="Query - Dim_Table 2022" description="Connection to the 'Dim_Table 2022' query in the workbook." type="100" refreshedVersion="8" minRefreshableVersion="5">
    <extLst>
      <ext xmlns:x15="http://schemas.microsoft.com/office/spreadsheetml/2010/11/main" uri="{DE250136-89BD-433C-8126-D09CA5730AF9}">
        <x15:connection id="a409174e-d6ec-49dc-805f-93588743da56">
          <x15:oledbPr connection="Provider=Microsoft.Mashup.OleDb.1;Data Source=$Workbook$;Location=&quot;Dim_Table 2022&quot;;Extended Properties=&quot;&quot;">
            <x15:dbTables>
              <x15:dbTable name="Dim_Table 2022"/>
            </x15:dbTables>
          </x15:oledbPr>
        </x15:connection>
      </ext>
    </extLst>
  </connection>
  <connection id="9" xr16:uid="{8E5D02AA-1D42-42E5-9DD6-12D6349867D1}" name="Query - Fact_Table" description="Connection to the 'Fact_Table' query in the workbook." type="100" refreshedVersion="8" minRefreshableVersion="5">
    <extLst>
      <ext xmlns:x15="http://schemas.microsoft.com/office/spreadsheetml/2010/11/main" uri="{DE250136-89BD-433C-8126-D09CA5730AF9}">
        <x15:connection id="a8e704e7-e73a-4e63-b547-d2028766a1ba"/>
      </ext>
    </extLst>
  </connection>
  <connection id="10" xr16:uid="{D3288D6D-74A9-4A33-935B-1F5723D3873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<sst xmlns="http://schemas.openxmlformats.org/spreadsheetml/2006/main" count="199034" uniqueCount="200">
  <si>
    <t>Retailer</t>
  </si>
  <si>
    <t>Retailer ID</t>
  </si>
  <si>
    <t>Invoice Date</t>
  </si>
  <si>
    <t>Region</t>
  </si>
  <si>
    <t>State</t>
  </si>
  <si>
    <t>City</t>
  </si>
  <si>
    <t>Product</t>
  </si>
  <si>
    <t>Price per Unit</t>
  </si>
  <si>
    <t>Units Sold</t>
  </si>
  <si>
    <t>Net Sales</t>
  </si>
  <si>
    <t>Profit</t>
  </si>
  <si>
    <t>Profit Margin</t>
  </si>
  <si>
    <t>COGs</t>
  </si>
  <si>
    <t>Sales Method</t>
  </si>
  <si>
    <t>Foot Locker</t>
  </si>
  <si>
    <t>Northeast</t>
  </si>
  <si>
    <t>Pennsylvania</t>
  </si>
  <si>
    <t>Philadelphia</t>
  </si>
  <si>
    <t>Men's Apparel</t>
  </si>
  <si>
    <t>Outlet</t>
  </si>
  <si>
    <t>Women's Apparel</t>
  </si>
  <si>
    <t>Men's Street Footwear</t>
  </si>
  <si>
    <t>Men's Athletic Footwear</t>
  </si>
  <si>
    <t>Women's Street Footwear</t>
  </si>
  <si>
    <t>Women's 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</si>
  <si>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</si>
  <si>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</si>
  <si>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</si>
  <si>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</si>
  <si>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</si>
  <si>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</si>
  <si>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</si>
  <si>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</si>
  <si>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</si>
  <si>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</si>
  <si>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</si>
  <si>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</si>
  <si>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</si>
  <si>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</si>
  <si>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</si>
  <si>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</si>
  <si>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</si>
  <si>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</si>
  <si>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</si>
  <si>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</si>
  <si>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</si>
  <si>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</si>
  <si>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</si>
  <si>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</si>
  <si>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</si>
  <si>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</si>
  <si>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</si>
  <si>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</si>
  <si>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</si>
  <si>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</si>
  <si>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</si>
  <si>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</si>
  <si>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</si>
  <si>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</si>
  <si>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</si>
  <si>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</si>
  <si>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</si>
  <si>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</si>
  <si>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</si>
  <si>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</si>
  <si>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</si>
  <si>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</si>
  <si>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</si>
  <si>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</si>
  <si>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</si>
  <si>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</si>
  <si>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</si>
  <si>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</si>
  <si>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</si>
  <si>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</si>
  <si>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</si>
  <si>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</si>
  <si>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</si>
  <si>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</si>
  <si>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</si>
  <si>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</si>
  <si>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</si>
  <si>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</si>
  <si>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</si>
  <si>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</si>
  <si>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</si>
  <si>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</si>
  <si>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</si>
  <si>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</si>
  <si>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</si>
  <si>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</si>
  <si>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</si>
  <si>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</si>
  <si>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</si>
  <si>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</si>
  <si>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</si>
  <si>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</si>
  <si>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</si>
  <si>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</si>
  <si>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</si>
  <si>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</si>
  <si>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</si>
  <si>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</si>
  <si>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</si>
  <si>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</si>
  <si>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</si>
  <si>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</si>
  <si>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</si>
  <si>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</si>
  <si>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</si>
  <si>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</si>
  <si>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</si>
  <si>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</si>
  <si>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</si>
  <si>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</si>
  <si>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</si>
  <si>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</si>
  <si>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</si>
  <si>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</si>
  <si>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</si>
  <si>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</si>
  <si>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</si>
  <si>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</si>
  <si>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</si>
  <si>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</si>
  <si>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</si>
  <si>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</si>
  <si>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</si>
  <si>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</si>
  <si>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</si>
  <si>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</si>
  <si>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</si>
  <si>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</si>
  <si>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</si>
  <si>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</si>
  <si>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Year</t>
  </si>
  <si>
    <t>Month Number</t>
  </si>
  <si>
    <t>Month Name</t>
  </si>
  <si>
    <t>Day Name</t>
  </si>
  <si>
    <t>Week Types</t>
  </si>
  <si>
    <t>Quarter</t>
  </si>
  <si>
    <t>Aug</t>
  </si>
  <si>
    <t>Tue</t>
  </si>
  <si>
    <t>Weekday</t>
  </si>
  <si>
    <t>Qtr-3</t>
  </si>
  <si>
    <t>Mar</t>
  </si>
  <si>
    <t>Qtr-1</t>
  </si>
  <si>
    <t>Jan</t>
  </si>
  <si>
    <t>Feb</t>
  </si>
  <si>
    <t>Jul</t>
  </si>
  <si>
    <t>Sep</t>
  </si>
  <si>
    <t>Oct</t>
  </si>
  <si>
    <t>Qtr-4</t>
  </si>
  <si>
    <t>Nov</t>
  </si>
  <si>
    <t>Dec</t>
  </si>
  <si>
    <t>Apr</t>
  </si>
  <si>
    <t>Qtr-2</t>
  </si>
  <si>
    <t>Jun</t>
  </si>
  <si>
    <t>May</t>
  </si>
  <si>
    <t>Fri</t>
  </si>
  <si>
    <t>Thu</t>
  </si>
  <si>
    <t>Wed</t>
  </si>
  <si>
    <t>Mon</t>
  </si>
  <si>
    <t>Sun</t>
  </si>
  <si>
    <t>Weekend</t>
  </si>
  <si>
    <t>Sat</t>
  </si>
  <si>
    <t>#Transaction</t>
  </si>
  <si>
    <t>% Profit Margin</t>
  </si>
  <si>
    <t xml:space="preserve"> COGs</t>
  </si>
  <si>
    <t xml:space="preserve"> Units Sold</t>
  </si>
  <si>
    <t>Total Revenue</t>
  </si>
  <si>
    <t xml:space="preserve"> Total Profit</t>
  </si>
  <si>
    <t>Option Button</t>
  </si>
  <si>
    <t>Above Average</t>
  </si>
  <si>
    <t>Date</t>
  </si>
  <si>
    <t>Total</t>
  </si>
  <si>
    <t>Percentage</t>
  </si>
  <si>
    <t>Caption</t>
  </si>
  <si>
    <t xml:space="preserve"> Revenue</t>
  </si>
  <si>
    <t xml:space="preserve">  Profit</t>
  </si>
  <si>
    <t>Total Profit</t>
  </si>
  <si>
    <t>Prev. Year</t>
  </si>
  <si>
    <t>Check Selected Year</t>
  </si>
  <si>
    <t>YoY Change</t>
  </si>
  <si>
    <t>Revenue</t>
  </si>
  <si>
    <t>Total COGs</t>
  </si>
  <si>
    <t>Selected Year</t>
  </si>
  <si>
    <t>Total Units Sold</t>
  </si>
  <si>
    <t>Total Transaction</t>
  </si>
  <si>
    <t>Transaction</t>
  </si>
  <si>
    <t>% Margin</t>
  </si>
  <si>
    <t>Highlight</t>
  </si>
  <si>
    <t>Week Number</t>
  </si>
  <si>
    <t>Top</t>
  </si>
  <si>
    <t>Sum of Profit</t>
  </si>
  <si>
    <t>Product Type</t>
  </si>
  <si>
    <t>Men's</t>
  </si>
  <si>
    <t>Women's</t>
  </si>
  <si>
    <t>Duplicate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</si>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</sst>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0.00%"/>
    <numFmt numFmtId="165" formatCode="[&lt;999999]0.00,&quot; k&quot;;[&lt;999999999]0.00,,&quot; M&quot;;0.00&quot; B&quot;"/>
    <numFmt numFmtId="166" formatCode="[&lt;999999]\$0.00,&quot; k&quot;;[&lt;999999999]\$0.00,,&quot; M&quot;;\$0.00&quot; B&quot;"/>
    <numFmt numFmtId="167" formatCode="[&lt;999999]\$0.00,&quot; k&quot;;[&lt;999999999]\$0.00,,&quot; M&quot;;\$0.00,,,&quot; B&quot;"/>
    <numFmt numFmtId="168" formatCode="0.0%"/>
    <numFmt numFmtId="169" formatCode="[&lt;999999]#,&quot; k&quot;;[&lt;999999999]#,,&quot; M&quot;;#&quot; B&quot;"/>
    <numFmt numFmtId="170" formatCode="\+0.00%;\ \-0.00%;\ 0.00%"/>
  </numFmts>
  <fonts count="6" x14ac:knownFonts="1">
    <font>
      <sz val="11"/>
      <color theme="1"/>
      <name val="Arial Narrow"/>
      <family val="2"/>
    </font>
    <font>
      <sz val="11"/>
      <color theme="0"/>
      <name val="Arial Narrow"/>
      <family val="2"/>
    </font>
    <font>
      <sz val="8"/>
      <color rgb="FF000000"/>
      <name val="Segoe UI"/>
      <family val="2"/>
    </font>
    <font>
      <sz val="11"/>
      <color theme="0"/>
      <name val="Verdana"/>
      <family val="2"/>
    </font>
    <font>
      <sz val="11"/>
      <color theme="1"/>
      <name val="Verdana"/>
      <family val="2"/>
    </font>
    <font>
      <b/>
      <sz val="11"/>
      <color theme="1"/>
      <name val="Verdana"/>
      <family val="2"/>
    </font>
  </fonts>
  <fills count="5">
    <fill>
      <patternFill patternType="none"/>
    </fill>
    <fill>
      <patternFill patternType="gray125"/>
    </fill>
    <fill>
      <patternFill patternType="solid">
        <fgColor rgb="FFFF0000"/>
        <bgColor indexed="64"/>
      </patternFill>
    </fill>
    <fill>
      <patternFill patternType="solid">
        <fgColor theme="1" tint="0.249977111117893"/>
        <bgColor indexed="64"/>
      </patternFill>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0" fillId="0" borderId="0" xfId="0" applyNumberFormat="1"/>
    <xf numFmtId="14" fontId="0" fillId="0" borderId="0" xfId="0" applyNumberFormat="1"/>
    <xf numFmtId="0" fontId="1" fillId="2" borderId="0" xfId="0" applyFont="1" applyFill="1"/>
    <xf numFmtId="0" fontId="0" fillId="0" borderId="1" xfId="0" applyBorder="1"/>
    <xf numFmtId="165" fontId="0" fillId="0" borderId="1" xfId="0" applyNumberFormat="1" applyBorder="1"/>
    <xf numFmtId="167" fontId="0" fillId="0" borderId="1" xfId="0" applyNumberFormat="1" applyBorder="1"/>
    <xf numFmtId="166" fontId="0" fillId="0" borderId="1" xfId="0" applyNumberFormat="1" applyBorder="1"/>
    <xf numFmtId="164" fontId="0" fillId="0" borderId="1" xfId="0" applyNumberFormat="1" applyBorder="1"/>
    <xf numFmtId="0" fontId="0" fillId="0" borderId="1" xfId="0" pivotButton="1" applyBorder="1"/>
    <xf numFmtId="3" fontId="0" fillId="0" borderId="1" xfId="0" applyNumberFormat="1" applyBorder="1"/>
    <xf numFmtId="168" fontId="0" fillId="0" borderId="0" xfId="0" applyNumberFormat="1"/>
    <xf numFmtId="169" fontId="0" fillId="0" borderId="1" xfId="0" applyNumberFormat="1" applyBorder="1"/>
    <xf numFmtId="167" fontId="0" fillId="0" borderId="0" xfId="0" applyNumberFormat="1"/>
    <xf numFmtId="0" fontId="0" fillId="3" borderId="0" xfId="0" applyFill="1"/>
    <xf numFmtId="0" fontId="0" fillId="0" borderId="1" xfId="0" applyBorder="1" applyAlignment="1">
      <alignment horizontal="left"/>
    </xf>
    <xf numFmtId="0" fontId="1" fillId="3" borderId="0" xfId="0" applyFont="1" applyFill="1" applyBorder="1"/>
    <xf numFmtId="10" fontId="0" fillId="0" borderId="1" xfId="0" applyNumberFormat="1" applyBorder="1"/>
    <xf numFmtId="0" fontId="3" fillId="3" borderId="1" xfId="0" applyFont="1" applyFill="1" applyBorder="1"/>
    <xf numFmtId="170" fontId="3" fillId="3" borderId="1" xfId="0" applyNumberFormat="1" applyFont="1" applyFill="1" applyBorder="1"/>
    <xf numFmtId="165" fontId="0" fillId="0" borderId="0" xfId="0" applyNumberFormat="1"/>
    <xf numFmtId="10" fontId="0" fillId="0" borderId="0" xfId="0" applyNumberFormat="1"/>
    <xf numFmtId="0" fontId="0" fillId="4" borderId="0" xfId="0" applyFill="1"/>
    <xf numFmtId="9" fontId="0" fillId="0" borderId="1" xfId="0" applyNumberFormat="1" applyBorder="1"/>
    <xf numFmtId="166" fontId="4" fillId="0" borderId="1" xfId="0" applyNumberFormat="1" applyFont="1" applyBorder="1"/>
    <xf numFmtId="0" fontId="4" fillId="0" borderId="0" xfId="0" applyFont="1"/>
    <xf numFmtId="10" fontId="4" fillId="0" borderId="0" xfId="0" applyNumberFormat="1" applyFont="1"/>
    <xf numFmtId="167" fontId="4" fillId="0" borderId="0" xfId="0" applyNumberFormat="1" applyFont="1"/>
    <xf numFmtId="0" fontId="5" fillId="0" borderId="0" xfId="0" applyFont="1"/>
    <xf numFmtId="0" fontId="4" fillId="0" borderId="1" xfId="0" applyFont="1" applyBorder="1"/>
    <xf numFmtId="0" fontId="4" fillId="0" borderId="1" xfId="0" pivotButton="1" applyFont="1" applyBorder="1"/>
  </cellXfs>
  <cellStyles count="1">
    <cellStyle name="Normal" xfId="0" builtinId="0"/>
  </cellStyles>
  <dxfs count="327">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sz val="11"/>
      </font>
    </dxf>
    <dxf>
      <font>
        <sz val="11"/>
      </font>
    </dxf>
    <dxf>
      <font>
        <name val="Verdana"/>
      </font>
    </dxf>
    <dxf>
      <font>
        <name val="Verdana"/>
      </font>
    </dxf>
    <dxf>
      <font>
        <name val="Verdana"/>
      </font>
    </dxf>
    <dxf>
      <font>
        <name val="Verdana"/>
      </fon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sz val="11"/>
      </font>
    </dxf>
    <dxf>
      <font>
        <sz val="11"/>
      </font>
    </dxf>
    <dxf>
      <font>
        <name val="Verdana"/>
      </font>
    </dxf>
    <dxf>
      <font>
        <name val="Verdana"/>
      </font>
    </dxf>
    <dxf>
      <font>
        <name val="Verdana"/>
      </font>
    </dxf>
    <dxf>
      <font>
        <name val="Verdana"/>
      </fon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sz val="11"/>
      </font>
    </dxf>
    <dxf>
      <font>
        <sz val="11"/>
      </font>
    </dxf>
    <dxf>
      <font>
        <name val="Verdana"/>
      </font>
    </dxf>
    <dxf>
      <font>
        <name val="Verdana"/>
      </font>
    </dxf>
    <dxf>
      <font>
        <name val="Verdana"/>
      </font>
    </dxf>
    <dxf>
      <font>
        <name val="Verdana"/>
      </fon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Verdana"/>
      </font>
    </dxf>
    <dxf>
      <font>
        <name val="Verdana"/>
      </font>
    </dxf>
    <dxf>
      <font>
        <name val="Verdana"/>
      </font>
    </dxf>
    <dxf>
      <font>
        <name val="Verdana"/>
      </font>
    </dxf>
    <dxf>
      <font>
        <name val="Verdana"/>
      </font>
    </dxf>
    <dxf>
      <font>
        <sz val="11"/>
      </font>
    </dxf>
    <dxf>
      <font>
        <sz val="11"/>
      </font>
    </dxf>
    <dxf>
      <font>
        <sz val="11"/>
      </font>
    </dxf>
    <dxf>
      <font>
        <sz val="11"/>
      </font>
    </dxf>
    <dxf>
      <font>
        <sz val="11"/>
      </fon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Verdana"/>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6" formatCode="[&lt;999999]\$0.00,&quot; k&quot;;[&lt;999999999]\$0.00,,&quot; M&quot;;\$0.00&quot; B&quot;"/>
    </dxf>
    <dxf>
      <numFmt numFmtId="167" formatCode="[&lt;999999]\$0.00,&quot; k&quot;;[&lt;999999999]\$0.00,,&quot; M&quot;;\$0.00,,,&quot; B&quot;"/>
    </dxf>
    <dxf>
      <numFmt numFmtId="167"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sz val="11"/>
      </font>
    </dxf>
    <dxf>
      <font>
        <sz val="11"/>
      </font>
    </dxf>
    <dxf>
      <font>
        <name val="Verdana"/>
      </font>
    </dxf>
    <dxf>
      <font>
        <name val="Verdana"/>
      </font>
    </dxf>
    <dxf>
      <font>
        <name val="Verdana"/>
      </font>
    </dxf>
    <dxf>
      <font>
        <name val="Verdana"/>
      </fon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sz val="11"/>
      </font>
    </dxf>
    <dxf>
      <font>
        <sz val="11"/>
      </font>
    </dxf>
    <dxf>
      <font>
        <name val="Verdana"/>
      </font>
    </dxf>
    <dxf>
      <font>
        <name val="Verdana"/>
      </font>
    </dxf>
    <dxf>
      <font>
        <name val="Verdana"/>
      </font>
    </dxf>
    <dxf>
      <font>
        <name val="Verdana"/>
      </fon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sz val="11"/>
      </font>
    </dxf>
    <dxf>
      <font>
        <sz val="11"/>
      </font>
    </dxf>
    <dxf>
      <font>
        <name val="Verdana"/>
      </font>
    </dxf>
    <dxf>
      <font>
        <name val="Verdana"/>
      </font>
    </dxf>
    <dxf>
      <font>
        <name val="Verdana"/>
      </font>
    </dxf>
    <dxf>
      <font>
        <name val="Verdana"/>
      </fon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Verdana"/>
      </font>
    </dxf>
    <dxf>
      <font>
        <name val="Verdana"/>
      </font>
    </dxf>
    <dxf>
      <font>
        <name val="Verdana"/>
      </font>
    </dxf>
    <dxf>
      <font>
        <name val="Verdana"/>
      </font>
    </dxf>
    <dxf>
      <font>
        <name val="Verdana"/>
      </font>
    </dxf>
    <dxf>
      <font>
        <sz val="11"/>
      </font>
    </dxf>
    <dxf>
      <font>
        <sz val="11"/>
      </font>
    </dxf>
    <dxf>
      <font>
        <sz val="11"/>
      </font>
    </dxf>
    <dxf>
      <font>
        <sz val="11"/>
      </font>
    </dxf>
    <dxf>
      <font>
        <sz val="11"/>
      </fon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Verdana"/>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6" formatCode="[&lt;999999]\$0.00,&quot; k&quot;;[&lt;999999999]\$0.00,,&quot; M&quot;;\$0.00&quot; B&quot;"/>
    </dxf>
    <dxf>
      <numFmt numFmtId="167" formatCode="[&lt;999999]\$0.00,&quot; k&quot;;[&lt;999999999]\$0.00,,&quot; M&quot;;\$0.00,,,&quot; B&quot;"/>
    </dxf>
    <dxf>
      <numFmt numFmtId="167"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font>
        <name val="Verdana"/>
      </font>
    </dxf>
    <dxf>
      <font>
        <name val="Verdana"/>
      </font>
    </dxf>
    <dxf>
      <font>
        <name val="Verdana"/>
      </font>
    </dxf>
    <dxf>
      <font>
        <name val="Verdana"/>
      </font>
    </dxf>
    <dxf>
      <font>
        <sz val="11"/>
      </font>
    </dxf>
    <dxf>
      <font>
        <sz val="11"/>
      </font>
    </dxf>
    <dxf>
      <font>
        <sz val="1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font>
        <sz val="11"/>
      </font>
    </dxf>
    <dxf>
      <font>
        <sz val="11"/>
      </font>
    </dxf>
    <dxf>
      <font>
        <sz val="11"/>
      </font>
    </dxf>
    <dxf>
      <font>
        <sz val="11"/>
      </font>
    </dxf>
    <dxf>
      <font>
        <sz val="11"/>
      </font>
    </dxf>
    <dxf>
      <font>
        <name val="Verdana"/>
      </font>
    </dxf>
    <dxf>
      <font>
        <name val="Verdana"/>
      </font>
    </dxf>
    <dxf>
      <font>
        <name val="Verdana"/>
      </font>
    </dxf>
    <dxf>
      <font>
        <name val="Verdana"/>
      </font>
    </dxf>
    <dxf>
      <font>
        <name val="Verdana"/>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font>
        <name val="Verdana"/>
      </font>
    </dxf>
    <dxf>
      <font>
        <name val="Verdana"/>
      </font>
    </dxf>
    <dxf>
      <font>
        <name val="Verdana"/>
      </font>
    </dxf>
    <dxf>
      <font>
        <name val="Verdana"/>
      </font>
    </dxf>
    <dxf>
      <font>
        <sz val="11"/>
      </font>
    </dxf>
    <dxf>
      <font>
        <sz val="11"/>
      </font>
    </dxf>
    <dxf>
      <font>
        <sz val="1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font>
        <name val="Verdana"/>
      </font>
    </dxf>
    <dxf>
      <font>
        <name val="Verdana"/>
      </font>
    </dxf>
    <dxf>
      <font>
        <name val="Verdana"/>
      </font>
    </dxf>
    <dxf>
      <font>
        <name val="Verdana"/>
      </font>
    </dxf>
    <dxf>
      <font>
        <sz val="11"/>
      </font>
    </dxf>
    <dxf>
      <font>
        <sz val="11"/>
      </font>
    </dxf>
    <dxf>
      <font>
        <sz val="1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font>
        <name val="Verdana"/>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numFmt numFmtId="167" formatCode="[&lt;999999]\$0.00,&quot; k&quot;;[&lt;999999999]\$0.00,,&quot; M&quot;;\$0.00,,,&quot; B&quot;"/>
    </dxf>
    <dxf>
      <numFmt numFmtId="166"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font>
        <b/>
        <color theme="1"/>
      </font>
      <border>
        <bottom style="thin">
          <color theme="4"/>
        </bottom>
        <vertical/>
        <horizontal/>
      </border>
    </dxf>
    <dxf>
      <font>
        <color theme="1"/>
        <name val="Verdana"/>
        <family val="2"/>
        <scheme val="none"/>
      </font>
      <fill>
        <patternFill>
          <bgColor rgb="FFF2F2F2"/>
        </patternFill>
      </fill>
      <border diagonalUp="0" diagonalDown="0">
        <left/>
        <right/>
        <top/>
        <bottom/>
        <vertical/>
        <horizontal/>
      </border>
    </dxf>
    <dxf>
      <font>
        <b/>
        <color theme="1"/>
      </font>
      <border>
        <bottom style="thin">
          <color theme="4"/>
        </bottom>
        <vertical/>
        <horizontal/>
      </border>
    </dxf>
    <dxf>
      <font>
        <color theme="1"/>
        <name val="Verdana"/>
        <family val="2"/>
        <scheme val="none"/>
      </font>
      <fill>
        <patternFill>
          <bgColor theme="1"/>
        </patternFill>
      </fill>
      <border diagonalUp="0" diagonalDown="0">
        <left/>
        <right/>
        <top/>
        <bottom/>
        <vertical/>
        <horizontal/>
      </border>
    </dxf>
    <dxf>
      <font>
        <b/>
        <color theme="1"/>
      </font>
      <border>
        <bottom style="thin">
          <color theme="4"/>
        </bottom>
        <vertical/>
        <horizontal/>
      </border>
    </dxf>
    <dxf>
      <font>
        <color theme="0"/>
        <name val="Verdana"/>
        <family val="2"/>
        <scheme val="none"/>
      </font>
      <fill>
        <patternFill>
          <bgColor theme="0" tint="-4.9989318521683403E-2"/>
        </patternFill>
      </fill>
      <border diagonalUp="0" diagonalDown="0">
        <left/>
        <right/>
        <top/>
        <bottom/>
        <vertical/>
        <horizontal/>
      </border>
    </dxf>
    <dxf>
      <fill>
        <patternFill>
          <bgColor theme="1"/>
        </patternFill>
      </fill>
    </dxf>
  </dxfs>
  <tableStyles count="4" defaultTableStyle="TableStyleMedium2" defaultPivotStyle="PivotStyleLight16">
    <tableStyle name="Slicer Style 1" pivot="0" table="0" count="3" xr9:uid="{4C72C3D1-2700-4946-B816-453EE2CA3A6C}">
      <tableStyleElement type="wholeTable" dxfId="326"/>
    </tableStyle>
    <tableStyle name="SlicerStyleLight1 2" pivot="0" table="0" count="10" xr9:uid="{4C804F7E-5306-43A2-B285-D98386471517}">
      <tableStyleElement type="wholeTable" dxfId="325"/>
      <tableStyleElement type="headerRow" dxfId="324"/>
    </tableStyle>
    <tableStyle name="SlicerStyleLight1 2 2" pivot="0" table="0" count="10" xr9:uid="{702D8A4F-C27C-4B2B-95B9-FA1E8B079766}">
      <tableStyleElement type="wholeTable" dxfId="323"/>
      <tableStyleElement type="headerRow" dxfId="322"/>
    </tableStyle>
    <tableStyle name="SlicerStyleLight1 2 2 2" pivot="0" table="0" count="10" xr9:uid="{48326C72-E2BB-4842-AD78-1D01583DAF33}">
      <tableStyleElement type="wholeTable" dxfId="321"/>
      <tableStyleElement type="headerRow" dxfId="320"/>
    </tableStyle>
  </tableStyles>
  <colors>
    <mruColors>
      <color rgb="FF6B98BF"/>
      <color rgb="FF30698C"/>
      <color rgb="FF5F6D73"/>
      <color rgb="FF337AA6"/>
      <color rgb="FF2A3340"/>
      <color rgb="FFC9DFF2"/>
      <color rgb="FFBF8C6F"/>
      <color rgb="FFF2F2F2"/>
      <color rgb="FFA38932"/>
      <color rgb="FF59574D"/>
    </mruColors>
  </colors>
  <extLst>
    <ext xmlns:x14="http://schemas.microsoft.com/office/spreadsheetml/2009/9/main" uri="{46F421CA-312F-682f-3DD2-61675219B42D}">
      <x14:dxfs count="2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C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C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7"/>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5"/>
            <x14:slicerStyleElement type="selectedItemWithData" dxfId="24"/>
          </x14:slicerStyleElements>
        </x14:slicerStyle>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3.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63" Type="http://schemas.openxmlformats.org/officeDocument/2006/relationships/customXml" Target="../customXml/item3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sheetMetadata" Target="metadata.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61" Type="http://schemas.openxmlformats.org/officeDocument/2006/relationships/customXml" Target="../customXml/item30.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34054648325423004"/>
          <c:w val="0.9198081595341181"/>
          <c:h val="0.50829849059491317"/>
        </c:manualLayout>
      </c:layout>
      <c:barChart>
        <c:barDir val="col"/>
        <c:grouping val="clustered"/>
        <c:varyColors val="0"/>
        <c:dLbls>
          <c:showLegendKey val="0"/>
          <c:showVal val="0"/>
          <c:showCatName val="0"/>
          <c:showSerName val="0"/>
          <c:showPercent val="0"/>
          <c:showBubbleSize val="0"/>
        </c:dLbls>
        <c:gapWidth val="219"/>
        <c:axId val="1127410232"/>
        <c:axId val="1127412032"/>
      </c:barChart>
      <c:catAx>
        <c:axId val="1127410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412032"/>
        <c:crosses val="autoZero"/>
        <c:auto val="1"/>
        <c:lblAlgn val="ctr"/>
        <c:lblOffset val="100"/>
        <c:noMultiLvlLbl val="0"/>
      </c:catAx>
      <c:valAx>
        <c:axId val="1127412032"/>
        <c:scaling>
          <c:orientation val="minMax"/>
        </c:scaling>
        <c:delete val="1"/>
        <c:axPos val="l"/>
        <c:numFmt formatCode="General" sourceLinked="1"/>
        <c:majorTickMark val="none"/>
        <c:minorTickMark val="none"/>
        <c:tickLblPos val="nextTo"/>
        <c:crossAx val="1127410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72859744990891E-2"/>
          <c:y val="0.29416326623231875"/>
          <c:w val="0.91985428051001816"/>
          <c:h val="0.51419906589834874"/>
        </c:manualLayout>
      </c:layout>
      <c:barChart>
        <c:barDir val="col"/>
        <c:grouping val="clustered"/>
        <c:varyColors val="0"/>
        <c:ser>
          <c:idx val="1"/>
          <c:order val="0"/>
          <c:tx>
            <c:strRef>
              <c:f>Analysis!$C$19</c:f>
              <c:strCache>
                <c:ptCount val="1"/>
                <c:pt idx="0">
                  <c:v> Revenue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Analysis!$B$20:$B$22</c:f>
              <c:numCache>
                <c:formatCode>General</c:formatCode>
                <c:ptCount val="3"/>
                <c:pt idx="0">
                  <c:v>2020</c:v>
                </c:pt>
                <c:pt idx="1">
                  <c:v>2021</c:v>
                </c:pt>
                <c:pt idx="2">
                  <c:v>2022</c:v>
                </c:pt>
              </c:numCache>
            </c:numRef>
          </c:cat>
          <c:val>
            <c:numRef>
              <c:f>Analysis!$C$20:$C$22</c:f>
              <c:numCache>
                <c:formatCode>[&lt;999999]#," k";[&lt;999999999]#,," M";#" B"</c:formatCode>
                <c:ptCount val="3"/>
                <c:pt idx="0">
                  <c:v>182080675</c:v>
                </c:pt>
                <c:pt idx="1">
                  <c:v>717821450</c:v>
                </c:pt>
                <c:pt idx="2">
                  <c:v>899902137</c:v>
                </c:pt>
              </c:numCache>
            </c:numRef>
          </c:val>
          <c:extLst>
            <c:ext xmlns:c16="http://schemas.microsoft.com/office/drawing/2014/chart" uri="{C3380CC4-5D6E-409C-BE32-E72D297353CC}">
              <c16:uniqueId val="{00000001-75F9-4CCE-8171-70194B5BC01D}"/>
            </c:ext>
          </c:extLst>
        </c:ser>
        <c:ser>
          <c:idx val="3"/>
          <c:order val="2"/>
          <c:tx>
            <c:strRef>
              <c:f>Analysis!$E$19</c:f>
              <c:strCache>
                <c:ptCount val="1"/>
                <c:pt idx="0">
                  <c:v>Above Average</c:v>
                </c:pt>
              </c:strCache>
            </c:strRef>
          </c:tx>
          <c:spPr>
            <a:solidFill>
              <a:schemeClr val="accent1"/>
            </a:solidFill>
            <a:ln>
              <a:noFill/>
            </a:ln>
            <a:effectLst/>
          </c:spPr>
          <c:invertIfNegative val="0"/>
          <c:val>
            <c:numRef>
              <c:f>Analysis!$E$20:$E$22</c:f>
              <c:numCache>
                <c:formatCode>#,##0</c:formatCode>
                <c:ptCount val="3"/>
                <c:pt idx="0" formatCode="General">
                  <c:v>0</c:v>
                </c:pt>
                <c:pt idx="1">
                  <c:v>717821450</c:v>
                </c:pt>
                <c:pt idx="2">
                  <c:v>899902137</c:v>
                </c:pt>
              </c:numCache>
            </c:numRef>
          </c:val>
          <c:extLst>
            <c:ext xmlns:c16="http://schemas.microsoft.com/office/drawing/2014/chart" uri="{C3380CC4-5D6E-409C-BE32-E72D297353CC}">
              <c16:uniqueId val="{00000003-75F9-4CCE-8171-70194B5BC01D}"/>
            </c:ext>
          </c:extLst>
        </c:ser>
        <c:dLbls>
          <c:showLegendKey val="0"/>
          <c:showVal val="0"/>
          <c:showCatName val="0"/>
          <c:showSerName val="0"/>
          <c:showPercent val="0"/>
          <c:showBubbleSize val="0"/>
        </c:dLbls>
        <c:gapWidth val="219"/>
        <c:overlap val="100"/>
        <c:axId val="18317151"/>
        <c:axId val="18317871"/>
      </c:barChart>
      <c:lineChart>
        <c:grouping val="standard"/>
        <c:varyColors val="0"/>
        <c:ser>
          <c:idx val="2"/>
          <c:order val="1"/>
          <c:tx>
            <c:strRef>
              <c:f>Analysis!$D$19</c:f>
              <c:strCache>
                <c:ptCount val="1"/>
                <c:pt idx="0">
                  <c:v>Average  Revenue</c:v>
                </c:pt>
              </c:strCache>
            </c:strRef>
          </c:tx>
          <c:spPr>
            <a:ln w="12700" cap="rnd">
              <a:solidFill>
                <a:schemeClr val="accent3"/>
              </a:solidFill>
              <a:round/>
            </a:ln>
            <a:effectLst/>
          </c:spPr>
          <c:marker>
            <c:symbol val="none"/>
          </c:marker>
          <c:val>
            <c:numRef>
              <c:f>Analysis!$D$20:$D$22</c:f>
              <c:numCache>
                <c:formatCode>[&lt;999999]0.00," k";[&lt;999999999]0.00,," M";0.00" B"</c:formatCode>
                <c:ptCount val="3"/>
                <c:pt idx="0">
                  <c:v>599934754</c:v>
                </c:pt>
                <c:pt idx="1">
                  <c:v>599934754</c:v>
                </c:pt>
                <c:pt idx="2">
                  <c:v>599934754</c:v>
                </c:pt>
              </c:numCache>
            </c:numRef>
          </c:val>
          <c:smooth val="0"/>
          <c:extLst>
            <c:ext xmlns:c16="http://schemas.microsoft.com/office/drawing/2014/chart" uri="{C3380CC4-5D6E-409C-BE32-E72D297353CC}">
              <c16:uniqueId val="{00000002-75F9-4CCE-8171-70194B5BC01D}"/>
            </c:ext>
          </c:extLst>
        </c:ser>
        <c:dLbls>
          <c:showLegendKey val="0"/>
          <c:showVal val="0"/>
          <c:showCatName val="0"/>
          <c:showSerName val="0"/>
          <c:showPercent val="0"/>
          <c:showBubbleSize val="0"/>
        </c:dLbls>
        <c:marker val="1"/>
        <c:smooth val="0"/>
        <c:axId val="18317151"/>
        <c:axId val="18317871"/>
      </c:lineChart>
      <c:catAx>
        <c:axId val="1831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7871"/>
        <c:crosses val="autoZero"/>
        <c:auto val="1"/>
        <c:lblAlgn val="ctr"/>
        <c:lblOffset val="100"/>
        <c:noMultiLvlLbl val="0"/>
      </c:catAx>
      <c:valAx>
        <c:axId val="18317871"/>
        <c:scaling>
          <c:orientation val="minMax"/>
        </c:scaling>
        <c:delete val="1"/>
        <c:axPos val="l"/>
        <c:numFmt formatCode="[&lt;999999]#,&quot; k&quot;;[&lt;999999999]#,,&quot; M&quot;;#&quot; B&quot;" sourceLinked="1"/>
        <c:majorTickMark val="none"/>
        <c:minorTickMark val="none"/>
        <c:tickLblPos val="nextTo"/>
        <c:crossAx val="1831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[Adidas_Sales_Analysis.xlsx]Analysis (2)!PivotTable2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circle"/>
          <c:size val="5"/>
          <c:spPr>
            <a:solidFill>
              <a:schemeClr val="accent1"/>
            </a:solidFill>
            <a:ln w="9525">
              <a:solidFill>
                <a:schemeClr val="accent1"/>
              </a:solidFill>
            </a:ln>
            <a:effectLst/>
          </c:spPr>
        </c:marker>
        <c:dLbl>
          <c:idx val="0"/>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83658394533855E-3"/>
          <c:y val="0.15120944954916496"/>
          <c:w val="0.99466173625567877"/>
          <c:h val="0.71129096051770035"/>
        </c:manualLayout>
      </c:layout>
      <c:lineChart>
        <c:grouping val="standard"/>
        <c:varyColors val="0"/>
        <c:ser>
          <c:idx val="0"/>
          <c:order val="0"/>
          <c:tx>
            <c:strRef>
              <c:f>'Analysis (2)'!$C$5</c:f>
              <c:strCache>
                <c:ptCount val="1"/>
                <c:pt idx="0">
                  <c:v>Total</c:v>
                </c:pt>
              </c:strCache>
            </c:strRef>
          </c:tx>
          <c:spPr>
            <a:ln w="28575" cap="rnd">
              <a:solidFill>
                <a:schemeClr val="tx1"/>
              </a:solidFill>
              <a:round/>
            </a:ln>
            <a:effectLst/>
          </c:spPr>
          <c:marker>
            <c:symbol val="circle"/>
            <c:size val="5"/>
            <c:spPr>
              <a:solidFill>
                <a:schemeClr val="accent1"/>
              </a:solidFill>
              <a:ln w="9525">
                <a:solidFill>
                  <a:schemeClr val="accent1"/>
                </a:solidFill>
              </a:ln>
              <a:effectLst/>
            </c:spPr>
          </c:marker>
          <c:dLbls>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(2)'!$B$6:$B$17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(2)'!$C$6:$C$17</c:f>
              <c:numCache>
                <c:formatCode>[&lt;999999]\$0.00," k";[&lt;999999999]\$0.00,," M";\$0.00" B"</c:formatCode>
                <c:ptCount val="12"/>
                <c:pt idx="0">
                  <c:v>50283869.020000033</c:v>
                </c:pt>
                <c:pt idx="1">
                  <c:v>42785473.399999976</c:v>
                </c:pt>
                <c:pt idx="2">
                  <c:v>40879576.000000037</c:v>
                </c:pt>
                <c:pt idx="3">
                  <c:v>55118474.620000102</c:v>
                </c:pt>
                <c:pt idx="4">
                  <c:v>59892510.660000056</c:v>
                </c:pt>
                <c:pt idx="5">
                  <c:v>53429431.840000011</c:v>
                </c:pt>
                <c:pt idx="6">
                  <c:v>68109797.179999977</c:v>
                </c:pt>
                <c:pt idx="7">
                  <c:v>68902881.600000054</c:v>
                </c:pt>
                <c:pt idx="8">
                  <c:v>62019173.459999956</c:v>
                </c:pt>
                <c:pt idx="9">
                  <c:v>50156891.200000055</c:v>
                </c:pt>
                <c:pt idx="10">
                  <c:v>49511045.859999977</c:v>
                </c:pt>
                <c:pt idx="11">
                  <c:v>63180404.060000047</c:v>
                </c:pt>
              </c:numCache>
            </c:numRef>
          </c:val>
          <c:smooth val="0"/>
          <c:extLst>
            <c:ext xmlns:c16="http://schemas.microsoft.com/office/drawing/2014/chart" uri="{C3380CC4-5D6E-409C-BE32-E72D297353CC}">
              <c16:uniqueId val="{00000000-18B9-42F6-8504-C2C0C274897D}"/>
            </c:ext>
          </c:extLst>
        </c:ser>
        <c:dLbls>
          <c:showLegendKey val="0"/>
          <c:showVal val="0"/>
          <c:showCatName val="0"/>
          <c:showSerName val="0"/>
          <c:showPercent val="0"/>
          <c:showBubbleSize val="0"/>
        </c:dLbls>
        <c:marker val="1"/>
        <c:smooth val="0"/>
        <c:axId val="2113705912"/>
        <c:axId val="2113706272"/>
      </c:lineChart>
      <c:catAx>
        <c:axId val="2113705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706272"/>
        <c:crosses val="autoZero"/>
        <c:auto val="1"/>
        <c:lblAlgn val="ctr"/>
        <c:lblOffset val="100"/>
        <c:noMultiLvlLbl val="0"/>
      </c:catAx>
      <c:valAx>
        <c:axId val="2113706272"/>
        <c:scaling>
          <c:orientation val="minMax"/>
        </c:scaling>
        <c:delete val="1"/>
        <c:axPos val="l"/>
        <c:majorGridlines>
          <c:spPr>
            <a:ln w="9525" cap="flat" cmpd="sng" algn="ctr">
              <a:noFill/>
              <a:round/>
            </a:ln>
            <a:effectLst/>
          </c:spPr>
        </c:majorGridlines>
        <c:numFmt formatCode="[&lt;999999]\$0.00,&quot; k&quot;;[&lt;999999999]\$0.00,,&quot; M&quot;;\$0.00&quot; B&quot;" sourceLinked="1"/>
        <c:majorTickMark val="none"/>
        <c:minorTickMark val="none"/>
        <c:tickLblPos val="nextTo"/>
        <c:crossAx val="2113705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090750948620126E-2"/>
          <c:y val="0.28952343507599315"/>
          <c:w val="0.93888888888888888"/>
          <c:h val="0.59569976007143377"/>
        </c:manualLayout>
      </c:layout>
      <c:barChart>
        <c:barDir val="col"/>
        <c:grouping val="clustered"/>
        <c:varyColors val="0"/>
        <c:ser>
          <c:idx val="0"/>
          <c:order val="0"/>
          <c:tx>
            <c:strRef>
              <c:f>'Analysis (2)'!$T$5</c:f>
              <c:strCache>
                <c:ptCount val="1"/>
                <c:pt idx="0">
                  <c:v> Total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(2)'!$S$6:$S$12</c:f>
              <c:strCache>
                <c:ptCount val="7"/>
                <c:pt idx="0">
                  <c:v>Mon</c:v>
                </c:pt>
                <c:pt idx="1">
                  <c:v>Tue</c:v>
                </c:pt>
                <c:pt idx="2">
                  <c:v>Wed</c:v>
                </c:pt>
                <c:pt idx="3">
                  <c:v>Thu</c:v>
                </c:pt>
                <c:pt idx="4">
                  <c:v>Fri</c:v>
                </c:pt>
                <c:pt idx="5">
                  <c:v>Sat</c:v>
                </c:pt>
                <c:pt idx="6">
                  <c:v>Sun</c:v>
                </c:pt>
              </c:strCache>
            </c:strRef>
          </c:cat>
          <c:val>
            <c:numRef>
              <c:f>'Analysis (2)'!$T$6:$T$12</c:f>
              <c:numCache>
                <c:formatCode>[&lt;999999]\$0.00," k";[&lt;999999999]\$0.00,," M";\$0.00,,," B"</c:formatCode>
                <c:ptCount val="7"/>
                <c:pt idx="0">
                  <c:v>84649772.61999996</c:v>
                </c:pt>
                <c:pt idx="1">
                  <c:v>93406190.050000027</c:v>
                </c:pt>
                <c:pt idx="2">
                  <c:v>94265673.639999866</c:v>
                </c:pt>
                <c:pt idx="3">
                  <c:v>98407319.229999959</c:v>
                </c:pt>
                <c:pt idx="4">
                  <c:v>108525366.08000001</c:v>
                </c:pt>
                <c:pt idx="5">
                  <c:v>95416673.899999946</c:v>
                </c:pt>
                <c:pt idx="6">
                  <c:v>89598533.379999936</c:v>
                </c:pt>
              </c:numCache>
            </c:numRef>
          </c:val>
          <c:extLst>
            <c:ext xmlns:c16="http://schemas.microsoft.com/office/drawing/2014/chart" uri="{C3380CC4-5D6E-409C-BE32-E72D297353CC}">
              <c16:uniqueId val="{00000000-BD6F-4533-A097-6B7D41FBE65A}"/>
            </c:ext>
          </c:extLst>
        </c:ser>
        <c:ser>
          <c:idx val="1"/>
          <c:order val="1"/>
          <c:tx>
            <c:strRef>
              <c:f>'Analysis (2)'!$U$5</c:f>
              <c:strCache>
                <c:ptCount val="1"/>
                <c:pt idx="0">
                  <c:v>Highlight</c:v>
                </c:pt>
              </c:strCache>
            </c:strRef>
          </c:tx>
          <c:spPr>
            <a:solidFill>
              <a:schemeClr val="accent1"/>
            </a:solidFill>
            <a:ln>
              <a:noFill/>
            </a:ln>
            <a:effectLst/>
          </c:spPr>
          <c:invertIfNegative val="0"/>
          <c:val>
            <c:numRef>
              <c:f>'Analysis (2)'!$U$6:$U$12</c:f>
              <c:numCache>
                <c:formatCode>General</c:formatCode>
                <c:ptCount val="7"/>
                <c:pt idx="0">
                  <c:v>0</c:v>
                </c:pt>
                <c:pt idx="1">
                  <c:v>0</c:v>
                </c:pt>
                <c:pt idx="2">
                  <c:v>0</c:v>
                </c:pt>
                <c:pt idx="3">
                  <c:v>98407319.229999959</c:v>
                </c:pt>
                <c:pt idx="4">
                  <c:v>108525366.08000001</c:v>
                </c:pt>
                <c:pt idx="5">
                  <c:v>95416673.899999946</c:v>
                </c:pt>
                <c:pt idx="6">
                  <c:v>0</c:v>
                </c:pt>
              </c:numCache>
            </c:numRef>
          </c:val>
          <c:extLst>
            <c:ext xmlns:c16="http://schemas.microsoft.com/office/drawing/2014/chart" uri="{C3380CC4-5D6E-409C-BE32-E72D297353CC}">
              <c16:uniqueId val="{00000001-BD6F-4533-A097-6B7D41FBE65A}"/>
            </c:ext>
          </c:extLst>
        </c:ser>
        <c:dLbls>
          <c:showLegendKey val="0"/>
          <c:showVal val="0"/>
          <c:showCatName val="0"/>
          <c:showSerName val="0"/>
          <c:showPercent val="0"/>
          <c:showBubbleSize val="0"/>
        </c:dLbls>
        <c:gapWidth val="219"/>
        <c:overlap val="100"/>
        <c:axId val="320516455"/>
        <c:axId val="320528335"/>
      </c:barChart>
      <c:catAx>
        <c:axId val="320516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528335"/>
        <c:crosses val="autoZero"/>
        <c:auto val="1"/>
        <c:lblAlgn val="ctr"/>
        <c:lblOffset val="100"/>
        <c:noMultiLvlLbl val="0"/>
      </c:catAx>
      <c:valAx>
        <c:axId val="320528335"/>
        <c:scaling>
          <c:orientation val="minMax"/>
        </c:scaling>
        <c:delete val="1"/>
        <c:axPos val="l"/>
        <c:numFmt formatCode="[&lt;999999]\$0.00,&quot; k&quot;;[&lt;999999999]\$0.00,,&quot; M&quot;;\$0.00,,,&quot; B&quot;" sourceLinked="1"/>
        <c:majorTickMark val="none"/>
        <c:minorTickMark val="none"/>
        <c:tickLblPos val="nextTo"/>
        <c:crossAx val="320516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[Adidas_Sales_Analysis.xlsx]Analysis (2)!PivotTable3</c:name>
    <c:fmtId val="8"/>
  </c:pivotSource>
  <c:chart>
    <c:autoTitleDeleted val="1"/>
    <c:pivotFmts>
      <c:pivotFmt>
        <c:idx val="0"/>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w="19050">
            <a:solidFill>
              <a:schemeClr val="lt1"/>
            </a:solidFill>
          </a:ln>
          <a:effectLst/>
        </c:spPr>
      </c:pivotFmt>
      <c:pivotFmt>
        <c:idx val="4"/>
        <c:spPr>
          <a:solidFill>
            <a:schemeClr val="bg1">
              <a:lumMod val="85000"/>
            </a:schemeClr>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972427413673105"/>
                  <c:h val="0.14920680547400378"/>
                </c:manualLayout>
              </c15:layout>
            </c:ext>
          </c:extLst>
        </c:dLbl>
      </c:pivotFmt>
      <c:pivotFmt>
        <c:idx val="7"/>
        <c:spPr>
          <a:solidFill>
            <a:schemeClr val="bg1">
              <a:lumMod val="8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38124968355352"/>
                  <c:h val="0.14919182020522409"/>
                </c:manualLayout>
              </c15:layout>
            </c:ext>
          </c:extLst>
        </c:dLbl>
      </c:pivotFmt>
    </c:pivotFmts>
    <c:plotArea>
      <c:layout>
        <c:manualLayout>
          <c:layoutTarget val="inner"/>
          <c:xMode val="edge"/>
          <c:yMode val="edge"/>
          <c:x val="0.2078515561919706"/>
          <c:y val="2.8921832387787623E-2"/>
          <c:w val="0.55253568044724355"/>
          <c:h val="0.79102280562130844"/>
        </c:manualLayout>
      </c:layout>
      <c:pieChart>
        <c:varyColors val="1"/>
        <c:ser>
          <c:idx val="0"/>
          <c:order val="0"/>
          <c:tx>
            <c:strRef>
              <c:f>'Analysis (2)'!$AF$5</c:f>
              <c:strCache>
                <c:ptCount val="1"/>
                <c:pt idx="0">
                  <c:v>Total</c:v>
                </c:pt>
              </c:strCache>
            </c:strRef>
          </c:tx>
          <c:spPr>
            <a:solidFill>
              <a:srgbClr val="FFC000"/>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B7-478D-929F-0D04BDB5E17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6-C9F7-4B67-9118-97A75C345DB1}"/>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972427413673105"/>
                      <c:h val="0.14920680547400378"/>
                    </c:manualLayout>
                  </c15:layout>
                </c:ext>
                <c:ext xmlns:c16="http://schemas.microsoft.com/office/drawing/2014/chart" uri="{C3380CC4-5D6E-409C-BE32-E72D297353CC}">
                  <c16:uniqueId val="{00000001-97B7-478D-929F-0D04BDB5E175}"/>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38124968355352"/>
                      <c:h val="0.14919182020522409"/>
                    </c:manualLayout>
                  </c15:layout>
                </c:ext>
                <c:ext xmlns:c16="http://schemas.microsoft.com/office/drawing/2014/chart" uri="{C3380CC4-5D6E-409C-BE32-E72D297353CC}">
                  <c16:uniqueId val="{00000006-C9F7-4B67-9118-97A75C345D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(2)'!$AE$6:$AE$7</c:f>
              <c:strCache>
                <c:ptCount val="2"/>
                <c:pt idx="0">
                  <c:v>Weekday</c:v>
                </c:pt>
                <c:pt idx="1">
                  <c:v>Weekend</c:v>
                </c:pt>
              </c:strCache>
            </c:strRef>
          </c:cat>
          <c:val>
            <c:numRef>
              <c:f>'Analysis (2)'!$AF$6:$AF$7</c:f>
              <c:numCache>
                <c:formatCode>[&lt;999999]\$0.00," k";[&lt;999999999]\$0.00,," M";\$0.00" B"</c:formatCode>
                <c:ptCount val="2"/>
                <c:pt idx="0">
                  <c:v>479254321.61999959</c:v>
                </c:pt>
                <c:pt idx="1">
                  <c:v>185015207.27999985</c:v>
                </c:pt>
              </c:numCache>
            </c:numRef>
          </c:val>
          <c:extLst>
            <c:ext xmlns:c16="http://schemas.microsoft.com/office/drawing/2014/chart" uri="{C3380CC4-5D6E-409C-BE32-E72D297353CC}">
              <c16:uniqueId val="{00000004-C9F7-4B67-9118-97A75C345D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25333832080748492"/>
          <c:y val="0.870896696489035"/>
          <c:w val="0.48328699250013013"/>
          <c:h val="0.100826174891641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193031182811443E-2"/>
          <c:y val="0.11234039541889217"/>
          <c:w val="0.97690872074390411"/>
          <c:h val="0.88765960458110782"/>
        </c:manualLayout>
      </c:layout>
      <c:barChart>
        <c:barDir val="bar"/>
        <c:grouping val="clustered"/>
        <c:varyColors val="0"/>
        <c:ser>
          <c:idx val="0"/>
          <c:order val="0"/>
          <c:tx>
            <c:strRef>
              <c:f>'Analysis (3)'!$H$5</c:f>
              <c:strCache>
                <c:ptCount val="1"/>
                <c:pt idx="0">
                  <c:v> Total Profit</c:v>
                </c:pt>
              </c:strCache>
            </c:strRef>
          </c:tx>
          <c:spPr>
            <a:solidFill>
              <a:schemeClr val="accent1"/>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34614986958809824"/>
                      <c:h val="0.12704677445554713"/>
                    </c:manualLayout>
                  </c15:layout>
                </c:ext>
                <c:ext xmlns:c16="http://schemas.microsoft.com/office/drawing/2014/chart" uri="{C3380CC4-5D6E-409C-BE32-E72D297353CC}">
                  <c16:uniqueId val="{00000002-50BA-4FA3-8BBA-1314CE48DAD6}"/>
                </c:ext>
              </c:extLst>
            </c:dLbl>
            <c:dLbl>
              <c:idx val="1"/>
              <c:dLblPos val="inBase"/>
              <c:showLegendKey val="0"/>
              <c:showVal val="0"/>
              <c:showCatName val="1"/>
              <c:showSerName val="0"/>
              <c:showPercent val="0"/>
              <c:showBubbleSize val="0"/>
              <c:extLst>
                <c:ext xmlns:c15="http://schemas.microsoft.com/office/drawing/2012/chart" uri="{CE6537A1-D6FC-4f65-9D91-7224C49458BB}">
                  <c15:layout>
                    <c:manualLayout>
                      <c:w val="0.30648830319254727"/>
                      <c:h val="0.12704677445554713"/>
                    </c:manualLayout>
                  </c15:layout>
                </c:ext>
                <c:ext xmlns:c16="http://schemas.microsoft.com/office/drawing/2014/chart" uri="{C3380CC4-5D6E-409C-BE32-E72D297353CC}">
                  <c16:uniqueId val="{00000003-50BA-4FA3-8BBA-1314CE48DAD6}"/>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3773062855683767"/>
                      <c:h val="0.12704677445554713"/>
                    </c:manualLayout>
                  </c15:layout>
                </c:ext>
                <c:ext xmlns:c16="http://schemas.microsoft.com/office/drawing/2014/chart" uri="{C3380CC4-5D6E-409C-BE32-E72D297353CC}">
                  <c16:uniqueId val="{00000004-50BA-4FA3-8BBA-1314CE48DAD6}"/>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36386711198185018"/>
                      <c:h val="0.18291058926839623"/>
                    </c:manualLayout>
                  </c15:layout>
                </c:ext>
                <c:ext xmlns:c16="http://schemas.microsoft.com/office/drawing/2014/chart" uri="{C3380CC4-5D6E-409C-BE32-E72D297353CC}">
                  <c16:uniqueId val="{00000005-50BA-4FA3-8BBA-1314CE48DAD6}"/>
                </c:ext>
              </c:extLst>
            </c:dLbl>
            <c:dLbl>
              <c:idx val="4"/>
              <c:spPr>
                <a:noFill/>
                <a:ln>
                  <a:noFill/>
                </a:ln>
                <a:effectLst/>
              </c:spPr>
              <c:txPr>
                <a:bodyPr rot="0" spcFirstLastPara="1" vertOverflow="ellipsis" vert="horz" wrap="square" lIns="38100" tIns="19050" rIns="38100" bIns="19050" anchor="ctr" anchorCtr="0">
                  <a:noAutofit/>
                </a:bodyPr>
                <a:lstStyle/>
                <a:p>
                  <a:pPr algn="l">
                    <a:defRPr sz="900" b="0" i="0" u="none" strike="noStrike" kern="1200" baseline="0">
                      <a:solidFill>
                        <a:schemeClr val="bg1"/>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400726810384474"/>
                      <c:h val="8.6502104472546956E-2"/>
                    </c:manualLayout>
                  </c15:layout>
                </c:ext>
                <c:ext xmlns:c16="http://schemas.microsoft.com/office/drawing/2014/chart" uri="{C3380CC4-5D6E-409C-BE32-E72D297353CC}">
                  <c16:uniqueId val="{00000006-50BA-4FA3-8BBA-1314CE48DAD6}"/>
                </c:ext>
              </c:extLst>
            </c:dLbl>
            <c:dLbl>
              <c:idx val="5"/>
              <c:dLblPos val="inBase"/>
              <c:showLegendKey val="0"/>
              <c:showVal val="0"/>
              <c:showCatName val="1"/>
              <c:showSerName val="0"/>
              <c:showPercent val="0"/>
              <c:showBubbleSize val="0"/>
              <c:extLst>
                <c:ext xmlns:c15="http://schemas.microsoft.com/office/drawing/2012/chart" uri="{CE6537A1-D6FC-4f65-9D91-7224C49458BB}">
                  <c15:layout>
                    <c:manualLayout>
                      <c:w val="0.4083463674426801"/>
                      <c:h val="0.18291068321376905"/>
                    </c:manualLayout>
                  </c15:layout>
                </c:ext>
                <c:ext xmlns:c16="http://schemas.microsoft.com/office/drawing/2014/chart" uri="{C3380CC4-5D6E-409C-BE32-E72D297353CC}">
                  <c16:uniqueId val="{00000007-50BA-4FA3-8BBA-1314CE48DAD6}"/>
                </c:ext>
              </c:extLst>
            </c:dLbl>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bg1"/>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(3)'!$F$6:$F$11</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'Analysis (3)'!$H$6:$H$11</c:f>
              <c:numCache>
                <c:formatCode>[&lt;999999]\$0.00," k";[&lt;999999999]\$0.00,," M";\$0.00,,," B"</c:formatCode>
                <c:ptCount val="6"/>
                <c:pt idx="0">
                  <c:v>165604526.24000004</c:v>
                </c:pt>
                <c:pt idx="1">
                  <c:v>137301941.12000018</c:v>
                </c:pt>
                <c:pt idx="2">
                  <c:v>103693776.38000014</c:v>
                </c:pt>
                <c:pt idx="3">
                  <c:v>90191653.61999996</c:v>
                </c:pt>
                <c:pt idx="4">
                  <c:v>89526060.660000026</c:v>
                </c:pt>
                <c:pt idx="5">
                  <c:v>77951570.879999936</c:v>
                </c:pt>
              </c:numCache>
            </c:numRef>
          </c:val>
          <c:extLst>
            <c:ext xmlns:c16="http://schemas.microsoft.com/office/drawing/2014/chart" uri="{C3380CC4-5D6E-409C-BE32-E72D297353CC}">
              <c16:uniqueId val="{00000000-50BA-4FA3-8BBA-1314CE48DAD6}"/>
            </c:ext>
          </c:extLst>
        </c:ser>
        <c:ser>
          <c:idx val="1"/>
          <c:order val="1"/>
          <c:tx>
            <c:strRef>
              <c:f>'Analysis (3)'!$I$5</c:f>
              <c:strCache>
                <c:ptCount val="1"/>
                <c:pt idx="0">
                  <c:v>Duplicate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(3)'!$F$6:$F$11</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'Analysis (3)'!$I$6:$I$11</c:f>
              <c:numCache>
                <c:formatCode>[&lt;999999]\$0.00," k";[&lt;999999999]\$0.00,," M";\$0.00,,," B"</c:formatCode>
                <c:ptCount val="6"/>
                <c:pt idx="0">
                  <c:v>165604526.24000004</c:v>
                </c:pt>
                <c:pt idx="1">
                  <c:v>137301941.12000018</c:v>
                </c:pt>
                <c:pt idx="2">
                  <c:v>103693776.38000014</c:v>
                </c:pt>
                <c:pt idx="3">
                  <c:v>90191653.61999996</c:v>
                </c:pt>
                <c:pt idx="4">
                  <c:v>89526060.660000026</c:v>
                </c:pt>
                <c:pt idx="5">
                  <c:v>77951570.879999936</c:v>
                </c:pt>
              </c:numCache>
            </c:numRef>
          </c:val>
          <c:extLst>
            <c:ext xmlns:c16="http://schemas.microsoft.com/office/drawing/2014/chart" uri="{C3380CC4-5D6E-409C-BE32-E72D297353CC}">
              <c16:uniqueId val="{00000001-50BA-4FA3-8BBA-1314CE48DAD6}"/>
            </c:ext>
          </c:extLst>
        </c:ser>
        <c:dLbls>
          <c:showLegendKey val="0"/>
          <c:showVal val="0"/>
          <c:showCatName val="0"/>
          <c:showSerName val="0"/>
          <c:showPercent val="0"/>
          <c:showBubbleSize val="0"/>
        </c:dLbls>
        <c:gapWidth val="20"/>
        <c:overlap val="100"/>
        <c:axId val="476125248"/>
        <c:axId val="476123808"/>
      </c:barChart>
      <c:catAx>
        <c:axId val="476125248"/>
        <c:scaling>
          <c:orientation val="maxMin"/>
        </c:scaling>
        <c:delete val="1"/>
        <c:axPos val="l"/>
        <c:numFmt formatCode="General" sourceLinked="1"/>
        <c:majorTickMark val="none"/>
        <c:minorTickMark val="none"/>
        <c:tickLblPos val="nextTo"/>
        <c:crossAx val="476123808"/>
        <c:crosses val="autoZero"/>
        <c:auto val="1"/>
        <c:lblAlgn val="ctr"/>
        <c:lblOffset val="100"/>
        <c:noMultiLvlLbl val="0"/>
      </c:catAx>
      <c:valAx>
        <c:axId val="476123808"/>
        <c:scaling>
          <c:orientation val="minMax"/>
        </c:scaling>
        <c:delete val="1"/>
        <c:axPos val="t"/>
        <c:numFmt formatCode="[&lt;999999]\$0.00,&quot; k&quot;;[&lt;999999999]\$0.00,,&quot; M&quot;;\$0.00,,,&quot; B&quot;" sourceLinked="1"/>
        <c:majorTickMark val="none"/>
        <c:minorTickMark val="none"/>
        <c:tickLblPos val="nextTo"/>
        <c:crossAx val="47612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 (3)'!$L$5</c:f>
              <c:strCache>
                <c:ptCount val="1"/>
                <c:pt idx="0">
                  <c:v> Total Profit</c:v>
                </c:pt>
              </c:strCache>
            </c:strRef>
          </c:tx>
          <c:dPt>
            <c:idx val="0"/>
            <c:bubble3D val="0"/>
            <c:spPr>
              <a:solidFill>
                <a:srgbClr val="2A3340"/>
              </a:solidFill>
              <a:ln w="19050">
                <a:solidFill>
                  <a:schemeClr val="lt1"/>
                </a:solidFill>
              </a:ln>
              <a:effectLst/>
            </c:spPr>
            <c:extLst>
              <c:ext xmlns:c16="http://schemas.microsoft.com/office/drawing/2014/chart" uri="{C3380CC4-5D6E-409C-BE32-E72D297353CC}">
                <c16:uniqueId val="{00000001-5AE0-4929-84CC-908EA493D392}"/>
              </c:ext>
            </c:extLst>
          </c:dPt>
          <c:dPt>
            <c:idx val="1"/>
            <c:bubble3D val="0"/>
            <c:spPr>
              <a:solidFill>
                <a:srgbClr val="30698C"/>
              </a:solidFill>
              <a:ln w="19050">
                <a:solidFill>
                  <a:schemeClr val="lt1"/>
                </a:solidFill>
              </a:ln>
              <a:effectLst/>
            </c:spPr>
            <c:extLst>
              <c:ext xmlns:c16="http://schemas.microsoft.com/office/drawing/2014/chart" uri="{C3380CC4-5D6E-409C-BE32-E72D297353CC}">
                <c16:uniqueId val="{00000003-5AE0-4929-84CC-908EA493D392}"/>
              </c:ext>
            </c:extLst>
          </c:dPt>
          <c:cat>
            <c:strRef>
              <c:f>'Analysis (3)'!$K$6:$K$7</c:f>
              <c:strCache>
                <c:ptCount val="2"/>
                <c:pt idx="0">
                  <c:v>Men's</c:v>
                </c:pt>
                <c:pt idx="1">
                  <c:v>Women's</c:v>
                </c:pt>
              </c:strCache>
            </c:strRef>
          </c:cat>
          <c:val>
            <c:numRef>
              <c:f>'Analysis (3)'!$L$6:$L$7</c:f>
              <c:numCache>
                <c:formatCode>[&lt;999999]\$0.00," k";[&lt;999999999]\$0.00,," M";\$0.00,,," B"</c:formatCode>
                <c:ptCount val="2"/>
                <c:pt idx="0">
                  <c:v>358824363.28000021</c:v>
                </c:pt>
                <c:pt idx="1">
                  <c:v>305445165.62000006</c:v>
                </c:pt>
              </c:numCache>
            </c:numRef>
          </c:val>
          <c:extLst>
            <c:ext xmlns:c16="http://schemas.microsoft.com/office/drawing/2014/chart" uri="{C3380CC4-5D6E-409C-BE32-E72D297353CC}">
              <c16:uniqueId val="{00000004-5AE0-4929-84CC-908EA493D39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928761496512224E-2"/>
          <c:y val="0.11234033486434181"/>
          <c:w val="0.9386399062950993"/>
          <c:h val="0.88765960458110782"/>
        </c:manualLayout>
      </c:layout>
      <c:barChart>
        <c:barDir val="bar"/>
        <c:grouping val="clustered"/>
        <c:varyColors val="0"/>
        <c:dLbls>
          <c:showLegendKey val="0"/>
          <c:showVal val="0"/>
          <c:showCatName val="0"/>
          <c:showSerName val="0"/>
          <c:showPercent val="0"/>
          <c:showBubbleSize val="0"/>
        </c:dLbls>
        <c:gapWidth val="20"/>
        <c:overlap val="100"/>
        <c:axId val="476125248"/>
        <c:axId val="476123808"/>
      </c:barChart>
      <c:catAx>
        <c:axId val="476125248"/>
        <c:scaling>
          <c:orientation val="maxMin"/>
        </c:scaling>
        <c:delete val="1"/>
        <c:axPos val="l"/>
        <c:numFmt formatCode="General" sourceLinked="1"/>
        <c:majorTickMark val="none"/>
        <c:minorTickMark val="none"/>
        <c:tickLblPos val="nextTo"/>
        <c:crossAx val="476123808"/>
        <c:crosses val="autoZero"/>
        <c:auto val="1"/>
        <c:lblAlgn val="ctr"/>
        <c:lblOffset val="100"/>
        <c:noMultiLvlLbl val="0"/>
      </c:catAx>
      <c:valAx>
        <c:axId val="476123808"/>
        <c:scaling>
          <c:orientation val="minMax"/>
        </c:scaling>
        <c:delete val="1"/>
        <c:axPos val="t"/>
        <c:numFmt formatCode="General" sourceLinked="1"/>
        <c:majorTickMark val="none"/>
        <c:minorTickMark val="none"/>
        <c:tickLblPos val="nextTo"/>
        <c:crossAx val="4761252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6.9444444444444448E-2"/>
          <c:w val="0.96944443687327775"/>
          <c:h val="0.89814814814814814"/>
        </c:manualLayout>
      </c:layout>
      <c:barChart>
        <c:barDir val="bar"/>
        <c:grouping val="clustered"/>
        <c:varyColors val="0"/>
        <c:ser>
          <c:idx val="0"/>
          <c:order val="0"/>
          <c:tx>
            <c:strRef>
              <c:f>'Analysis (3)'!$AK$7</c:f>
              <c:strCache>
                <c:ptCount val="1"/>
                <c:pt idx="0">
                  <c:v> Total Profit</c:v>
                </c:pt>
              </c:strCache>
            </c:strRef>
          </c:tx>
          <c:spPr>
            <a:solidFill>
              <a:schemeClr val="accent1"/>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23495268746565259"/>
                      <c:h val="0.11518518518518518"/>
                    </c:manualLayout>
                  </c15:layout>
                </c:ext>
                <c:ext xmlns:c16="http://schemas.microsoft.com/office/drawing/2014/chart" uri="{C3380CC4-5D6E-409C-BE32-E72D297353CC}">
                  <c16:uniqueId val="{00000001-470F-4A9C-BA77-030ED877D8D5}"/>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29177720997121664"/>
                      <c:h val="0.11518518518518518"/>
                    </c:manualLayout>
                  </c15:layout>
                </c:ext>
                <c:ext xmlns:c16="http://schemas.microsoft.com/office/drawing/2014/chart" uri="{C3380CC4-5D6E-409C-BE32-E72D297353CC}">
                  <c16:uniqueId val="{00000000-470F-4A9C-BA77-030ED877D8D5}"/>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23829530643656813"/>
                      <c:h val="0.11518518518518518"/>
                    </c:manualLayout>
                  </c15:layout>
                </c:ext>
                <c:ext xmlns:c16="http://schemas.microsoft.com/office/drawing/2014/chart" uri="{C3380CC4-5D6E-409C-BE32-E72D297353CC}">
                  <c16:uniqueId val="{00000002-EBC0-48D1-AE30-57141ADF6482}"/>
                </c:ext>
              </c:extLst>
            </c:dLbl>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bg1"/>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(3)'!$AJ$8:$AJ$13</c:f>
              <c:strCache>
                <c:ptCount val="6"/>
                <c:pt idx="0">
                  <c:v>West Gear</c:v>
                </c:pt>
                <c:pt idx="1">
                  <c:v>Foot Locker</c:v>
                </c:pt>
                <c:pt idx="2">
                  <c:v>Sports Direct</c:v>
                </c:pt>
                <c:pt idx="3">
                  <c:v>Kohl's</c:v>
                </c:pt>
                <c:pt idx="4">
                  <c:v>Amazon</c:v>
                </c:pt>
                <c:pt idx="5">
                  <c:v>Walmart</c:v>
                </c:pt>
              </c:strCache>
            </c:strRef>
          </c:cat>
          <c:val>
            <c:numRef>
              <c:f>'Analysis (3)'!$AK$8:$AK$13</c:f>
              <c:numCache>
                <c:formatCode>[&lt;999999]\$0.00," k";[&lt;999999999]\$0.00,," M";\$0.00" B"</c:formatCode>
                <c:ptCount val="6"/>
                <c:pt idx="0">
                  <c:v>171335748.36000001</c:v>
                </c:pt>
                <c:pt idx="1">
                  <c:v>161444250.61999983</c:v>
                </c:pt>
                <c:pt idx="2">
                  <c:v>148665910.92000028</c:v>
                </c:pt>
                <c:pt idx="3">
                  <c:v>73622505.159999982</c:v>
                </c:pt>
                <c:pt idx="4">
                  <c:v>57637006.620000035</c:v>
                </c:pt>
                <c:pt idx="5">
                  <c:v>51564107.219999999</c:v>
                </c:pt>
              </c:numCache>
            </c:numRef>
          </c:val>
          <c:extLst>
            <c:ext xmlns:c16="http://schemas.microsoft.com/office/drawing/2014/chart" uri="{C3380CC4-5D6E-409C-BE32-E72D297353CC}">
              <c16:uniqueId val="{00000000-EBC0-48D1-AE30-57141ADF6482}"/>
            </c:ext>
          </c:extLst>
        </c:ser>
        <c:ser>
          <c:idx val="1"/>
          <c:order val="1"/>
          <c:tx>
            <c:strRef>
              <c:f>'Analysis (3)'!$AL$7</c:f>
              <c:strCache>
                <c:ptCount val="1"/>
                <c:pt idx="0">
                  <c:v>Duplicate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(3)'!$AJ$8:$AJ$13</c:f>
              <c:strCache>
                <c:ptCount val="6"/>
                <c:pt idx="0">
                  <c:v>West Gear</c:v>
                </c:pt>
                <c:pt idx="1">
                  <c:v>Foot Locker</c:v>
                </c:pt>
                <c:pt idx="2">
                  <c:v>Sports Direct</c:v>
                </c:pt>
                <c:pt idx="3">
                  <c:v>Kohl's</c:v>
                </c:pt>
                <c:pt idx="4">
                  <c:v>Amazon</c:v>
                </c:pt>
                <c:pt idx="5">
                  <c:v>Walmart</c:v>
                </c:pt>
              </c:strCache>
            </c:strRef>
          </c:cat>
          <c:val>
            <c:numRef>
              <c:f>'Analysis (3)'!$AL$8:$AL$13</c:f>
              <c:numCache>
                <c:formatCode>[&lt;999999]\$0.00," k";[&lt;999999999]\$0.00,," M";\$0.00" B"</c:formatCode>
                <c:ptCount val="6"/>
                <c:pt idx="0">
                  <c:v>171335748.36000001</c:v>
                </c:pt>
                <c:pt idx="1">
                  <c:v>161444250.61999983</c:v>
                </c:pt>
                <c:pt idx="2">
                  <c:v>148665910.92000028</c:v>
                </c:pt>
                <c:pt idx="3">
                  <c:v>73622505.159999982</c:v>
                </c:pt>
                <c:pt idx="4">
                  <c:v>57637006.620000035</c:v>
                </c:pt>
                <c:pt idx="5">
                  <c:v>51564107.219999999</c:v>
                </c:pt>
              </c:numCache>
            </c:numRef>
          </c:val>
          <c:extLst>
            <c:ext xmlns:c16="http://schemas.microsoft.com/office/drawing/2014/chart" uri="{C3380CC4-5D6E-409C-BE32-E72D297353CC}">
              <c16:uniqueId val="{00000001-EBC0-48D1-AE30-57141ADF6482}"/>
            </c:ext>
          </c:extLst>
        </c:ser>
        <c:dLbls>
          <c:showLegendKey val="0"/>
          <c:showVal val="0"/>
          <c:showCatName val="0"/>
          <c:showSerName val="0"/>
          <c:showPercent val="0"/>
          <c:showBubbleSize val="0"/>
        </c:dLbls>
        <c:gapWidth val="35"/>
        <c:overlap val="100"/>
        <c:axId val="841655088"/>
        <c:axId val="787996336"/>
      </c:barChart>
      <c:catAx>
        <c:axId val="841655088"/>
        <c:scaling>
          <c:orientation val="maxMin"/>
        </c:scaling>
        <c:delete val="1"/>
        <c:axPos val="l"/>
        <c:numFmt formatCode="General" sourceLinked="1"/>
        <c:majorTickMark val="out"/>
        <c:minorTickMark val="none"/>
        <c:tickLblPos val="nextTo"/>
        <c:crossAx val="787996336"/>
        <c:crosses val="autoZero"/>
        <c:auto val="1"/>
        <c:lblAlgn val="ctr"/>
        <c:lblOffset val="100"/>
        <c:noMultiLvlLbl val="0"/>
      </c:catAx>
      <c:valAx>
        <c:axId val="787996336"/>
        <c:scaling>
          <c:orientation val="minMax"/>
        </c:scaling>
        <c:delete val="1"/>
        <c:axPos val="b"/>
        <c:numFmt formatCode="[&lt;999999]\$0.00,&quot; k&quot;;[&lt;999999999]\$0.00,,&quot; M&quot;;\$0.00&quot; B&quot;" sourceLinked="1"/>
        <c:majorTickMark val="out"/>
        <c:minorTickMark val="none"/>
        <c:tickLblPos val="nextTo"/>
        <c:crossAx val="84165508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 (3)'!$AA$7</c:f>
              <c:strCache>
                <c:ptCount val="1"/>
                <c:pt idx="0">
                  <c:v> Total Profit</c:v>
                </c:pt>
              </c:strCache>
            </c:strRef>
          </c:tx>
          <c:dPt>
            <c:idx val="0"/>
            <c:bubble3D val="0"/>
            <c:spPr>
              <a:solidFill>
                <a:srgbClr val="337AA6"/>
              </a:solidFill>
              <a:ln w="19050">
                <a:solidFill>
                  <a:schemeClr val="lt1"/>
                </a:solidFill>
              </a:ln>
              <a:effectLst/>
            </c:spPr>
            <c:extLst>
              <c:ext xmlns:c16="http://schemas.microsoft.com/office/drawing/2014/chart" uri="{C3380CC4-5D6E-409C-BE32-E72D297353CC}">
                <c16:uniqueId val="{00000001-5AE0-4929-84CC-908EA493D392}"/>
              </c:ext>
            </c:extLst>
          </c:dPt>
          <c:dPt>
            <c:idx val="1"/>
            <c:bubble3D val="0"/>
            <c:spPr>
              <a:solidFill>
                <a:srgbClr val="2A3340"/>
              </a:solidFill>
              <a:ln w="19050">
                <a:solidFill>
                  <a:schemeClr val="lt1"/>
                </a:solidFill>
              </a:ln>
              <a:effectLst/>
            </c:spPr>
            <c:extLst>
              <c:ext xmlns:c16="http://schemas.microsoft.com/office/drawing/2014/chart" uri="{C3380CC4-5D6E-409C-BE32-E72D297353CC}">
                <c16:uniqueId val="{00000003-5AE0-4929-84CC-908EA493D392}"/>
              </c:ext>
            </c:extLst>
          </c:dPt>
          <c:dPt>
            <c:idx val="2"/>
            <c:bubble3D val="0"/>
            <c:spPr>
              <a:solidFill>
                <a:srgbClr val="5F6D73"/>
              </a:solidFill>
              <a:ln w="19050">
                <a:solidFill>
                  <a:schemeClr val="lt1"/>
                </a:solidFill>
              </a:ln>
              <a:effectLst/>
            </c:spPr>
            <c:extLst>
              <c:ext xmlns:c16="http://schemas.microsoft.com/office/drawing/2014/chart" uri="{C3380CC4-5D6E-409C-BE32-E72D297353CC}">
                <c16:uniqueId val="{00000004-3145-4FE7-A1A8-CD7B0221FD00}"/>
              </c:ext>
            </c:extLst>
          </c:dPt>
          <c:cat>
            <c:strRef>
              <c:f>'Analysis (3)'!$Z$8:$Z$10</c:f>
              <c:strCache>
                <c:ptCount val="3"/>
                <c:pt idx="0">
                  <c:v>In-store</c:v>
                </c:pt>
                <c:pt idx="1">
                  <c:v>Online</c:v>
                </c:pt>
                <c:pt idx="2">
                  <c:v>Outlet</c:v>
                </c:pt>
              </c:strCache>
            </c:strRef>
          </c:cat>
          <c:val>
            <c:numRef>
              <c:f>'Analysis (3)'!$AA$8:$AA$10</c:f>
              <c:numCache>
                <c:formatCode>[&lt;999999]\$0.00," k";[&lt;999999999]\$0.00,," M";\$0.00,,," B"</c:formatCode>
                <c:ptCount val="3"/>
                <c:pt idx="0">
                  <c:v>255182575</c:v>
                </c:pt>
                <c:pt idx="1">
                  <c:v>193110355.94000003</c:v>
                </c:pt>
                <c:pt idx="2">
                  <c:v>215976597.96000004</c:v>
                </c:pt>
              </c:numCache>
            </c:numRef>
          </c:val>
          <c:extLst>
            <c:ext xmlns:c16="http://schemas.microsoft.com/office/drawing/2014/chart" uri="{C3380CC4-5D6E-409C-BE32-E72D297353CC}">
              <c16:uniqueId val="{00000004-5AE0-4929-84CC-908EA493D39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84867F59-9C21-49DC-B8D1-9AEC24AC6AA4}">
          <cx:tx>
            <cx:txData>
              <cx:f>_xlchart.v5.2</cx:f>
              <cx:v> Total Profit</cx:v>
            </cx:txData>
          </cx:tx>
          <cx:dataId val="0"/>
          <cx:layoutPr>
            <cx:regionLabelLayout val="none"/>
            <cx:geography projectionType="mercator" cultureLanguage="en-US" cultureRegion="IN" attribution="Powered by Bing">
              <cx:geoCache provider="{E9337A44-BEBE-4D9F-B70C-5C5E7DAFC167}">
                <cx:binary>1F1rc6O4tv0rXf35kkFIIOnUnVs1YGzHjh23k3Yy84VyuxPebwGCX383dp60uzunju+tMjPjiY1l
BEt777XXFuK/d/Jfu+hhW3yScZSU/9rJPz97QmT/+uOPcuc9xNvyIvZ3RVqmj+Jil8Z/pI+P/u7h
j+/FtvET9w9NReSPnbctxIP8/D//Db/mPqRX6W4r/DT5Uj0U7fqhrCJR/mLf0V2ftt9jPxn5pSj8
nUB/fp5vk3Jbfv70kAhftLdt9vDn53ff+fzpj+Ev/XDUTxF0TFTfoS1mF4QRqnFK1f2GPn+K0sR9
2q1wdoGZipiKdb7f6POxl9sY2v++P/vebL9/Lx7KEk5n///Xdu/6Dh/ffP60S6tE9FfMhYv35+ev
iS8evn+6EVvxACful6l1+IKV9ifwFVrAGf/x/pr/8AFcg8FX3sAyvGC/2/UDKpdps32+Lv85JkS7
UCkxdErIARM8wARf6LDDQOrTfuP52AdMfteb44gcWg3wuPzrLPFYbMtyu/Oq8kEIGDOnMhYABlEN
67qhv0eEogtDBUzws5Ww54MeEPlwf45DM2g+wGhxnhhdRpGfpP4p4VEvkEYQ0XX14KsAhbe+jPEL
RJiBdfbky/h7lD7So+MAvbYcYHN5dZ72kyZim5zSpdGL3jgQp8ddGlL5hUF0pBmYvAdl8fuuHMfk
peEAksXteULiJ8lDmYpTgmJcYMIRwZwdj/3kAnGGVaxpA0w+0pefoPLadIjL8ixxuUy++yc1Fcwv
OOKc8icnxsFLvfNixoXGgJAZvCcBsA0M5gMdOg7NS8MBMJfnCczC33m+u02eh+4JeBm5YJRQThng
02/D+KJfUKwCcj1+/TbgZR/p0XFoXlsOsFlcnqXR3G1LD/ImkZ4SHXpBEMI6ZQBAv0Gm8tZukKZe
AHMjTCVobzfoeWQcONrH+nQcn7dtBwjdnSk7+7710ucLdBLTwYyrFOjZAZyB6SBELgydY6qSQay5
/F1HjiPy1GwAxuXoLM1l4ZdlWhX+6fCAtB8bVH+xBRWu+ltj4doFoRT3XPmA1w+u7Pc9Og7M67kM
sFlcnyU2y4dvxbYMT0nL0IWuUYQpNfZ+6gds+AVDYEoQfw77IRk9ZLgHR/aRHh3H5rXlAJulfZbY
/FWEp5bLgAL01x2jpxRy4Md6u8Ec6TqY1n4bYPORHh3H5rXlAJu/1meJzTIthPdptA1Pm9IACSAG
VhnCB781IM8Q+S+IwSGjeYpDsP+d7XywV8cxen9OA5yW5xl7rj3/lDwALj9YB6SdT3LzQNpk2gVV
OUSdn+Dzu94cx+XQaoDH9fQs7ebOL3dpUvqnZM7AvcBcdGw8p5zvyQDoZhRrXAd+dnBqANpbo/lQ
l44j86bpAJ6788xsbtLq/8KtEQgrBiib9Ce5Dbg1Dasg5hgDNeCj/TkOz/vWA4RuztOh/RVtv23j
E/I1DD7LMIgG1vNiHm+5NDMuGAH1U1OBsu239+bzgQ4dR+el4QCYv85TdIbTOSmPNkC+JKApA1M7
4DLIcZCuXWi0Fzj5wKH9vic/BWR/BkM85mcZaf4q/C49ZREAkwutp14MkYMdDBUaBGU0qAJwQz9k
PgOF5gMd+gkuz2cyBOafswTG2kb+Y1ok/imdGL3QdGIYIF0ejAWu/VsnhhAUaKD4CbL0E3jvndjH
+nQcnrdtBwhZf50nQmmUFtvvJyTOINhA3gmVTaIdx0fVL3RCGUg2A2A+0JWfwPLScgjKeSo1VgoV
tJ3wd5V4vkQnEDZBrKEQY6C4eRQXCuQAM3B52kAJ+GBvfgbNm1MZonN7liYzeoi2zbZ4OB00UEhT
VUYNmLDxwrveujSqgxTADILRk8Y5QOgjPToOz2vLATYj+yyxGYM387+fMNpo7EKHfBJpeKDPQP5P
GMVEA1a23wbe7AM9OQ7JS8MBIuPz5MqTh7RwTxr/NZh/AX6K9bpyvw24GcMgrBEM0zeehM0BMB/o
0HFgXhoOgJmcZ+RfbIs22ibfT+jGIPJDPQCc2HtGRg2QyhAQav5EyAaIfKQnxyF5bTnAZHGeGf8U
Aovvnw6RPRXuI8uzLQy5sg5cTKOE/zCZ6fc9OY7Ic7sBHtPz1Mg2PviuU2cvEEy4yvjx6WWUXRgc
mADRDqV/FRB7q2B+pEfHkXltOcBmc57+aw6XpdqF7fP1+c8ZMqa9MWANuNZ7B8Z0mMgE086hYHMI
OeT5oIc65ke6chyU15YDUOZ/nyX/ukorvzzxLDP1gkMVWWU6hI23rJgjqHAiBirNUzFggMqH+nIc
ljdNB7hcnaexLLZ+csKEhegwH7MXwJ4TlgEHM/iFhqAKADcHHDWY33bnOCxPzQaQLM4zVemnl/T/
ZtkJA36v8GsQ8F/mjfP3NgMFMpAsNdBmnsSZI7NlPtCpn8Dz9oyGIN2cpT9bPtTbU6aTkOljmNkH
5a+nrHFIyJABAOm4Tzn3WeUg/P++P8eheW43QGW5OUtU7h5K8emVzxz40QniP3AvosG0TCBo+23g
1ZgKwjKmmKtP3GyQx3y4W8cxGjQfQHV3nlAtH5pP022cwSzaUypmBF8YTDcQTMB4UV/ecgO4zQkq
0AYQ7deK2lsa/eFuHYdq0HwA1fI852v0J7V4kP7ulMUAmA6ggc0g8jRDcMDhkGpcIJWBSbEfPN1H
evNzeJ7PZIjN4iw9Xo/N7KEoH06Y7hC4CQ0uPMymeXJng6ozhck2QCTgjuGDN+QDfv2xPv0coefz
GSI0O0uEDhNQrG2Rws2C2+f88ARBCV9wFZQzDb0GnbeeDoJSryUwBHXP/TZgdB/v13Gkhu0HaN1Y
Z4lWP3b/TovwdDjBHbcgcGpQohmwBijeAOFWCYN7Cvcb7B+Got915Tg0rycxAGV5nuLBYVLq/4EJ
gciJ4Y4NHebPPCPw1oQo3G3LdIIo3Ku238ARvkNoP9X2I/36CU6D9kO0ztOErsMIbrw56fQ0wIlh
ENmeOF2vfb7FiYM+B1xBVZ/nFkJy+xanj/ToOEKvLQfYXJ/nhKjr4sE96R1rEIQwgxI0fhJAB7LC
4Y41iEF4wOJ+35GfAPJ0AkM4zvMOgtsHedKVUBBMB8CMwPU++KuhnYDIAJM4YaGUpzwW5Oy3dvLb
7hzH5KnZAJLb+7MkAKuHJCnbqN6etLoDlJpxmJr2FEfUoQej9IJhxvolbA6RaIDMR3t1HKD3rQc4
rf46S5zWHqyd8+myPG2lmsD0TY3BjQJP82mG90f38gFicOc6TPHcbwOl56O9Oo7T+9YDnNaXZ4nT
LdgTLJv0cMIiA9ZhNjp4MCjHvRjLWzoAs9UxwTAX9Ccaz4e6dByhN00H8Nye5xIDX8XWew4CJ8hJ
IcBomIKXezKPQcoDuWgvHWiaZgyy0d/14zgch1YDJL7enqWhbB6KGBaKOR0YhMAaXLoG/wy0NZjQ
aRiawQ2Q1/ab/nzQQ9X6Az05DsdLwwEim/NE5K5NYeU69/ni/Ofm0UsBsKSGZvzk1lu4JRrWd+jv
+FCfaMDzsZ/Wd/h9h44D83ImA2DuzkMP2P1yOb0Dgz2g8+6b/+46ghyySFh8Q9XBN72NJxxm4SIG
AeV5PsEg6A+W9/t5f46DM2j+7hT+n9YO/Pm6gi8LL462YmvvV2x8s7Tgr/fuTxdWkRw0/fT2Ar0b
kM+j/fL7n5+1/oa0Nwj2P/LU8mAM78nS4TffNHzYluLPzwoQNshBYc4BJKjA7LgK2DZQJTzsAoEU
SAKi4AopOMGk12P+/NwvXgiqKqyzxuBmRNXo572X/U2RsAt+DqwT9do4fPx8hqs0aiGvfrkcT+8/
JVW8Sv1ElH9+Nqj6+VN2+F7fTZ0w2OCGR5BwCfQLUxCXst12DR4Hvo7+Ky/cqog5T6cKLRNTc71/
2plnqLctE9pEddJVUarCbnFRW3UiYrPh0hinSXBZcITGVUSXgVW58Yrl9S1Lu7mv6ffMNTwT+1es
DEJLR2YZhtvYCRc0VceNQkwWLLw4vSzTJdb9L3lCl03AM0tv5KRGhcl5Lcw8ZWxCnW7tS4PNUPZF
NGQcd1446tImNJHjTt04WkZqLUaCpcLUcBRbedg1ZlSpm6pb0IKRkS8r1coVMgtx1FpKUOamimOz
RvqjyNV5ovyThp40I0/dKIGx5InozLwTZiISZAZ+aKZ16FuJFjwGrWxMVtJlFtWhqUm0CqNoKgj9
Xrd0VPC4Nv2y0SyjJFOO44XmCivUyAgrzSQvqltB4NhBOeI0fmjadq3khd157kOrjygWienoualX
jUl95YYawjEdrV6ETjp3S7iaVCqjJKm/NGq08EUEa7aRaZWk0CQbkVy9VJp25Rd0qfjq3Fe7ecrV
FXfUjafoU5y0KyevzEYbFzHaFEo51sPCLst24hvRohD+I8pSkyv+nVO2a59Vt5qn31eha8ez0ilt
mrIlxXISy3BhhMEW6d28beA0w2TRoHrtqc6l5l7yUIyJX42JFi6qtluRoJ0HRjPhRThruD8rAsWs
u2DhMxVGhb/IkEWicEzraiyIGPkpnWpRM9FFOEMxXzaaaqXUuM/bckyVdqV2xkK0d2rUhSYn3iOO
YRy4RjqXunfpGGju5GTaJK7dBrFrKkQVJmZoWsGR09LpzEiikS+yERL4PqyjratHV25jw+yuVebp
00x4syApTaS5M7UIFz3CyGk2VamZYRd+I2H0qLveYy7kur+MmdJtcgaDmnS3KJ8Uobpr1cozUWRF
qpy0iWEWDI2iJLzMw8pycbPmSZGYRdrMOyNzTFfzzBLzmUTNSnbGtGr9WYzNEOnLtNOXmgdXMJNz
5JGp67Zz34semSuEqcrK8iUeqyRcYL3b9GOyy/UpiDEW0f2Zo8sdy7QFY7YM5a3htesmI/ceDmdd
gyychYsiD7b7Y7RVaMoWr0o/N91Giawqdx+dkhlmlMiJK6MtVeXcIKVNABWPJqOwthIC40+0qxo3
pq/693oVPBZhCU5CjGMazNQ2WigknGGw87j1p04ajtKi3cgut+KajWTQrfwuXISNGOcBjFWluAlT
uw7kpMjrNYmq20KJF3XvDtg36XUb3lXrBpupK9caQFIYcAds/TdvxUw03Ybm3aZHsFLbuRKFC+LF
2/7C9OMRuc2a+s1ISbtN2VajGrVm3Whmf0oOrkZSL0yYrD/VNYBGybtVU6oroTWT1B1rMr50cQG/
V4w4nE/IqR2wwGwa/b6Upc07feoT9o0jq/PAJzikuqkUb9SP7TCU875vkQu+rKnFrY+kFXTaJAiS
ReCDK6i8bm7o1ahzwNaruBrHZfQoCbF9/76pSxv58lZDYtwPJp6X49zXNo5wR1q8EXClcE3vZZbD
eFG7jUouS4XfuFk5LvRgpgTFOMUVuOluRQu58nR5G6v6SCR2FsuVUrUbGjQTllTgZVJ/y1zlrubu
l6tS6ktSqDuvyCzfcUe15voWVo0lpnLHdedrojcm14NHkbRzrUJWDoNZcX1btLPUNZbIdjNl5TTp
FU7rkdGgcauJad6Fs4gZS6LXt12urjJi5rL/U5/quJvjb0YQflHTYCYKPM21aBHn0HcJ5tF6MCTg
ShuRahX/lLi4rqpuzjNxW5bduIuoGThy3oEh9P8pvj9O85mCYXhJg451F81zvdqVjlxJGJsFqW5z
DUwsINnE8Tq7oPq0d1awarQwO1QlpnCjGaL1be+wiSxGbhpcc4hsIug2KIi3Is+/as6miuUtdpBn
+kTuNO+h9PmlK41lb5K9T4C17ZZeANiBEZUa2BhCvm/VLruvqiw3UQKRhpP7vNKnEBM9s1bFGsSe
pQaOygzrlSeCrYBjRAl4N14tPEkNs8EGmFq8DXgD9uFdFd6yP1as0eXe4pBcIq1wLUch/whFWaLE
iW1V8a5rvwhMI2gi02vx107TfdPNtGAmFYFNrcXTSLqOperijgX5tuWinuoB2gWu4V7mXDepcLIr
XGFpaY0xC8DFXoVeG9l+26q2IU0cUmMG4e5r5HftNKjLUezlpRVV4X0s5YqnYTuHnGIuUPkPVnRi
YocJOwwVCHpJ0yYQZ4ViJbrkJtSZu8tIvZWNV89Q0FQz3yDV4a/9Z23nt5MmFpcVNb74XqCNu8DA
s9jxyWz/1/5FIcXTW4L7bptqEpczzqpyJltezDh172rSylGNxRWtPGemckcxIyVyLKp7PrZ40aHZ
/qVpczSLAyLGTqffIZabXVs5M4clY5lGd56vlbYrnGbGeOZexnVoVVGdj1vV30BJz7ts48ZmXgcu
pFKnuTDGiCl2l9SjugvthCh2U5UmxAAzVe5Z+WgUxjiUkd0muhW0YiTNnOajlsInQrtSMq+x4zJJ
zLxSynnWpuLwUmlSzKFz3bSj5ZJ6hRwDKQpMkTiAuj+OFG+VpCS1gX9tmMkjfdvpfOpBFLBzj22L
BDE7r2o285PqH18yK1ECz4aasVkF1DcrQ0I0jsjGkFSMsqxJrFgxQnA3qomELkw3gYHdBdouUsJZ
nehLRjJherVqhQWbpll7X2XYMzsw86AA5wEmkLTVOubd2i1aC4zNbh0gOkRnf0dqLK7VwObgbFBa
2gzcn9Ryx2xDek8VY6nHza1WtLchSZeR4Zi5wyad7m99MlWaYk6MEGZxvCzvfoQnox9pMu+XOOhv
7YLl3igCAv+WJvsBDMOgCdNpRcPHPLxsUHSb0ObWYXJZeFantPMceJSkuf2bI0O1ZEDQucYhe8Cg
JBLEjL5nbwg6J02VGC1Npo6LVi3OErONjMtoZMTgX4Do+EFpycgxFW4se6r0m8NDtjM8PNySyyj0
AJbdgMWG3h++oVTiwMnSqSaAxIOvSTwxVvJswtV1iJq1gf1tmV4K+cXX43lBwKsBsfWCdvKbjkDt
4ceOMEjIgLTx/v/vO+LihHusdJJpD74u67UOzCRS5oyq120GxCASa0oTk+W6VaHCTqJqnbS5nSCI
PhEQVk6mfkLsjN79umd9jvZjz2CtBSj8Ih1R0vf8DUJZ6DZd0LJkyitIodRkjj38RSn92JJNAyRU
N2wSVt/2wzsrgZ9H7Q6Y2K1brlI92Kpc7rAHDmBPD5nerdyJZih3WdRtBIQuHLSW0QINAW5nxO2E
5nLSUxCDN5Mw0KceGEDP0lUBlhLJdewFMxarqw7r0wKwaFw2itLc8rx6HVSFjch9xNRxDsHPYdUk
qdpJwcp13jbTSOhWSBzgsD6YrjNOjGKsuqWd48KWsbtR3HYXduqdIcmSt9iiuFgxVK2dLH7MeQU/
H8AMpDyBGGZphNYmhVFjRqoDnBjyvziVoVk19a1XpIn5axSODQ9Yj1TTYWK/qsP88fcgaJHP41Qj
ydTTyjFJ1VXFo1kcfdsza7lBooDKxi9dAj6GO0G4z9oZARsZ4M4bxCA3Bct0jXZeRsFNEI+NAG+C
tFmXEPjGjITbVoJT6xTHVKv6FtLdWU7iGQZeH9X6JepuvDK5TNJFF9drzitLask1zFeEwaACIY3q
doUbBxIJ7brU5r5gnWkkLVxECB1NctWBP6yAivW/27BsjBVTr40pAQLaZwURjATuxTOkyTlvVKul
3aaGrCrWC5sHntXG/xglspSqmUB+PyFBtEj8euyX35jXAE0JqxE3aDaSKBxpNJv6rWbYsmH6ZYB0
ZUQyxXTN2NUyuyqiCkaRs3CYU5mQ6++QqEwVmJSWZ3ZcuddJKDcNdW59v7JqSMGAgeN7LQJ2XKR2
pOO/C0hHYfLatietImsmgR4t47a8K6p2V2tAxxIfUnZvnReXvg+ZsntZwzV29WARqvHCY+ReS/Vp
U89i0l5JJXhUtGyqufqIudW4zaItipwZ1UYCr2SGp16rT1vw2rVg90aNVn26B4xl3toKmKtOD3lS
aky1qgO3683y5IvUIGjBeSgN8DfDXTY4tRCtRhTV84apO4eRJUUgE/x6pMHshR/8C6xIwSlMRaW9
/vd+aHdUSXOi4GTap299SicBdrShTnbXn3JiZNPkN972mNfX+/oi3MdM4a7Zfv8bl1ZorU8j0oKz
DSEhKyExTX8fUo+YLDXgQQOkf+UaGxzE9/JQRKqaTAmrE7PRSxBxou62kOEkd7lFQQr6Eqr5uuuA
G7DSlkidl1742LPsgnfzQBi2j7nNddQrLVOuaMsQ0p5aI/cUHCFNolngQZu0sMog+MYMOExehwsG
jI5Ekdk74jCWm8rVNnUArrooQtfUOjtr40VpcFPSao0B/8oJtxpv50KIOVRPzD4vo7jbeJwsw4xM
JQZKXiYLna67Rk51SHT6TurAQ3LDWLbYuE1BtDBcu2bZ1wwUBsbNzperEAcL3lS3iOr3biznzAgW
SYEXnubaStnO+7RJeP5C7ego1IsrGB7zzr1mDkgfJegFWgFZEqh7pqzTO1TR3HS8xK4kUC9V8x91
CBdKCzmJHy5qGc40jZsRIMkiPO11hf5wagGOpg70+8SobuOysMOc3quJavVJCZeRpUBfHKe57T04
gXzt14Mb9ZMOhsMbhhiH9aSBXkDVYaBAJlomZNrGyRRFED6TuLbSPChMeLBOaBbweBdTCdV5GinC
Qh5gpEh/0pTZpSeVG41b0Yh09bKANK+G1LAixrIibFaKjZ52Vg4Zep+61fWqjOXaU9yrkmlXOQv+
5iIzs0SAJKcuA+zftSzcBhr8PtXgkjZJdUl8Z5yC8JfolVlp4PNykABqsHxgoz2pqAq5rhx92XvV
vKt3qVOailrOfafZUfD8MTgzitMFyeBILZspRAfyIScIxAVQ7xxFrjmr16iqRpUux3H6T5+k0jCY
FYqc6J0YZyCOlLiaxDqwHdBfjExuck9dQYInG2JhEMt6NuaE9ciFZM509WUixi6qZqQo13Hd7NpK
TnoSpJe9ZIHveSBNA8N/Dp1UabMxdDjjygWTwM6XDCQ6wb6FurIG7i5Gvwb6iBd7Wu69n9atoQHM
jZvTSDR1Mm1YMip5bZKMgq7ZNJN+kGMhV8SYOZn7m/G1rzMOxxcD+gwRGiGN/eA+c4JbuKm2SqbC
0zdxES36OMdKs44qu1EBjCheOI0Y9fpZGNQjB5NpAYQna0F4AYVTA0PBpW5WnTZKKpCsgGSHIGsW
KrJ6LoaMbwYIKSQtzJ4vMRBKqVz16kYSsvual+MmD2a9y2j8RaUok7I2JsKHU4d8KOLAwuJ25zrG
0tPwiIC4F7SFmWfRQo/VTe93Axh0QQISYtKYRazbVW6XQbxoeTUqwmbtAukBPpHm3U7rg1ECaAbk
ymg6uxbhIsGQjwfdWkbtPKbgN3obdnG47c8Zd+qmQ+om6NRFXgEu4TeFRouWQNoHbUNf2B4tbM0A
71tEs57oUKnOBQz7EjLXjoyqPFqKYsR05x70QLDYmt33CoVbq6bwPAi3ZJl18WMvh7BaXifAzL+n
OZ/UsVwgkY5Q81hEwVg08cIgwDrartvFqo0d8EShYhmJpfhy2Qmwyp7WdXqy7VSoKTTttes5Bni/
JjG9HJldxMclpLtBGM1alZgeUxdZBEpsQJeVDLdVS5e9ao1Ar+vVpjZ3x0pL7F6Eg9xr1580x8BY
QrTKFX+mUlDTgmrdR3gfbKOp9aXrtKv+faa1c7UyfZCLispfJCAn19JYeGVoNl4nTT8srdTxWktE
ZNp7315ZSyFfJKK+Ro29T2Lb6pa1zQ6lwU0H4gyq1Btl1nvdCkRy1QkWGpQOUBdsiR8sUFJBsult
CYFeKTp4aFBf47q1WifQx6E7h6WU73ulLU7gC2C9iarfQwifBxGED2CXmXcT5MZVT5hQ1G5IRO4D
17NTR7NR2O1qD0IdsIk6iWdKHcw8DjoiL8aa0VkunfnMHfdamxARyIu57aZTYLezLGvn+wEPRY+e
RvoQhmUD1xO8FwFVgCSJ3WfjUUaXPBIj0BAtLW4u++CTEAEZpL6sy3qUuDtVAV2/H3C9+hpAUM0k
5A5lDmqNjKEEAfJCSetN1EGFx+sgkubg/Lt6UuegOoM77nXCLnMefu214GagH8MTZJuwZitUZMGJ
qAOWH7U4yDWix9OStrukhAvZNZfY+Qo6FwgeFfHMPhllVXwFMibUaBozBEPqted+YJUeN0wmIAcQ
HCTitInWUajv3fb+B6j2LQ+A4BawUB1vdwFToKQjlxC8b3jIR6rBXDNqwuIK9KDGLr+Eilabaupb
0le0Gakh5iSFQmw1EiaXVTvFeRZbuKpWMYUk3dVUU9UzoMysW8BDpO5RryIZHZiJNOJijLR8mxXc
G7lBppoURI0iBS1UpKBtqjhrzGUCxUTL8CpTaumkCTxQwqubQLQbnkOKWD+qBc6sFAy89y9ehy/T
ILCaTLV6r24QMbc1cE69z7lxFXWp5oWZFt5WZcBC6maDVbmWAZmKLDQ9NKvTwu5jeOQL8MPlODXE
KG+A6vVxt4oWHEZkb38l5TcI39RQ14gCddX/Wk+TXK1Pjf1ZeK0U1E6hJtCPipCSZf8jHPT+AuTl
XhlQoJwQanLWZxqkrG9RaEz1tN21MXQAdPu4TXwQn8bTIgMWlFZr9crPqTpCbTOpww7cUma7efkY
ieoWG3LVG7Sgz9T/qdK9eluw3YEGVviu9/Rsw5e3/3ObxvDv/ql7rx/2j0Z8fQePNTk8U/GX34IV
gvqidTn8Ut+bl996fb5fX+t+edjfoHp+eArjc+H539n5ru7+bpbBu7o7gWTgJRv/oeo+mKzwpuze
t3squhvGBRBKDI+RIVyD+14gfT/U3GH1xQvC4fkzoORB3sENoCpPRXco1IPO1j+v4WmluaeKO4K1
g2DqBcidCJ4owGH5xn+n6o5Rn9q8Vt1hyiDcxKtyuF0XdCyYuq4NnQoKQHBtQv0hB4KoJyr+KvNI
G2VexyeoNrSvDcm1UdwVfLLfqzIFHfZCnQof9kZR+LT3WNv9T+2/fKwt4lvfTcHs6yyf719YFOWZ
+fqeyzaHWA8vg88CtwNCe/hQKa+MRMipS7ri6vUlyvjbtz6JlXkaTnnO8Z2bRfEVTJNwLaV/m7eJ
ajeNR0HyysmdRsX3MBHNtSs7E3kQnmgRjKGo3/6jZ7mVCMTvaleOdR4IKJupFBhI5HTOvG1zZ77/
y8i4M08c1yjM1/ehg/CsrgMzbFXXJtRpTSg2Be6INR2aywjRfAxTMdB8/94zqmslddRvWegH0zYg
yVXQeelV1L94jqRQ4c2INdixf7t/MfwivQqzUCnN/Z/ZlLtNeLXfF0mp2K4nAxuKuvVY4o4tg7Ko
x27msKXX/9VJKc2C6+koQ5O0xOWGq7myEpC5TULFS02Z1emy7l8cJYQXmrcwDwAijxCNW2UmiY14
lEEOPcFCLJEruiXU5cgNgqcI2lrtuONCFvqN52bNAmqGX/M4dkaqp0KaEYYB1Eg8ixp6ua4gqqzh
POpp4kP9av/Z/qW3FZP7gXu5f2t0mrv+VaP9D0V6PcVFml42EvcTF/yqBdUEakOvL/vPMo3K4Wc1
yb4+Yc7wsg1q0Lia6LrAvnfjOIo+KYmBrIIY3o0sWwQl3lKO+nRuAhoDnkNiUM0y2tRThnJ/qcvA
sBPWpWtNMmzpSujdhRFox43k9TxLcnWUapD5Bk0ZbPZ/RS9/lY3iHz57/QsW7dGmQeQZNooKHySh
RJ9wz6k8a/++SWp94sbcnUL1GUrQnZebStl4N1SGIOoUdT51pcrWWVkXZq3EwXdPNjZoXfE/wmnR
yCOKv9CF5lwBbScjR7SQmFZE/1/Kvmw5Upzr9omIYBLDLTlPTme6XHb5hqihWxJIiBnB0/8LpbvS
7e7o75wbBXuQwGkQ0t5rbRJZIieQgJFEEtz0al0KVz2wkakHO6wVNqZoqnAgiY7rcm0MdTQyB88N
LBZrCaLl5c+w06cqFW9uJge2KOPK2s8i4CY9AwJjsvZep97weOIP+i3WhV9fmmnneJM8TKT1qsTP
feeQFSKnyxZfq1h5w1TflDd71jg/glKybSgJx9vZChZdb2XRhlg/LaQ7T3mYeg9Sx4soCxH87gVW
xXbFaYSoPm2xQibliE1uPj4i9Y7E4twU/hI9+EcN1VGiqnrapD5ctdAL7bvjRoSUX1SqXOQ8a/mT
D3Srs06/kKZ+CItqk8/ziGkw66UHMs8jRpRmMrnL+Aee0wnrg7B2smPbOwg/1n64xOtmeqWpfQwa
N/jF+PTkIyn1IqN4WNkkzY5qquWJo2TgzbUvpmPmS/U/8hGgNX16u4A17foxCVA4DXWI3fnDdh+j
d6EjeccCFv2RB1zseJxnInFjXu6tMlD7Nnchm8PP8mfXD/I/Dj/3bcYpX1it9ldY7NnPAJJcKzLq
s+Q8e1bDIpWNXKRqTFdi/jebxgkmH3OYzI+FaG966SrmJcYazT20Vacr43fv9rvHXU/ciXqJ6fG/
z1EV9alC/PxpjGpsMXo1XLhb10fkH7MlCdryO837PdUe/SqBitr5USrXtI7K7/2h5TT/3kjVrPHJ
6mgbiLz5allyJzNs/ab2SdOpeLSCliAP053oGHavIyFsOwWBv3LCtnst+komsm7YWZKGbmsaOgun
dmQS1yN7w4p+XEjb1se+iMYnmVeP4axvIs1WtpzSXcVJ8TIB1mb0XZyF67HN3E0qc/bmtOdh1OFr
OhbWtu9qf2XUtPd3bVbyZxpH7aH1p3yZDpS/eW62/LAQe1+wfkQUosLV57sP37uay5R5AHYjFxN/
CvRMmRc1gR3wX5mTewDP4dWV2fn05gPAtRhGF2uGMvWwyY3wKlfjmy3iYGHRtjlOzehdGcAoIx7Y
tTOobDki6nisPTs/yrJ+PzI6K5KPeTHR7Se98dVIVzfIk6Lv3ZwF1SPiOvjF/2U4o7ObbFOy7hIS
JMp11w1Hu5XkiAR2tpJqoq9tkJ3D+eEmKXmsgNp8Ma6IEL279pP7wVWFIvylLO8xK6XzEqSjWjml
w5Y1ayn2jZZvTWXxGHXDDo/kesj8jGJTkq1t4SMOTTv2fvR362c/BETXOlfo8Xc/FTUOAsSdv4iK
2D5a4/SxiUtnl3lBvfukv/vmaWkfjRgQdWy1TLc8H8cuubvc+xodUcXZHYTemq7GaPSfu0nkjq3c
HZZa5UBViPELXp7Zwomc+jUYERpDomv4Qcv2NOWUUUR02oRzq+OJ5GXSkri+OlzWC4sUz06ms7PL
bPf5tzTF1HvmHEidXmZnZ5Zmm5FcvKnunv9P/ab5DL9HuZ+P4gxG+m27n2+23aXfV0YKEe7ykndJ
5nB2ikrqLzRx1VKGPj0ZnTm6N9i7wkCFvwgc/e73b85Mp+n2v5/kGXD+cZOCvRM+L4RP2rsEmf/o
H9DgshtViLs3+mVRgXxfQpzKXZkthXI2onMtYDCwGcnz7UBK60vJA/XEx++9DA9pk9FTENRYT/wW
y9TGeiIb0ps15mF9iem4tDFTkalyj54v6LYpbfdI5iNv1pkjo7tbVZkiiPrbzxwNfLg6xcSPQxhj
9eq7et1WdXPOJ/reGIPqYo3txF864zJhel4YQ0mEJgly5s3ZmZVmGONtHON8jJP//o3Dv0eX/Pk3
9gDxjueP0uCTAZ/h15ohjMNqz/rFM/upneroEoVZdmrytF+YWRPLrp9d4UUXLC/5qfqtj6Bvfuv7
iQ9Im7jjvEz7qUMef/A3eo+GP0X6ndfxNW7F1CWYQJ1j+ntmuB3NOntqqlUG3FUSswZBTvMcG7Np
zBNtjowjViA+Ugo+RjTK2+CRkxbIvjAbwEtsPCqRl0nRx8WhmjceUnn2htkeXxrRLiJxaZ3sJqnZ
w0tpmXAt1YGTt6kViygdyUFUbXMe3KFctDyXPyv8i7I00G8SW5HV3SMgv1Kyb/oo2IWelyetE+DG
u8ul9z9WXME//4tAfWB/6MbImLrY0/99wUVJzy1bM+8XKVq6aDh3jt3vJmg4fkUjt62P1WFJV17L
m/1dVRV4vATvvdXEiQ8Qd468YiOSzGPNyR87/8GdG6PnmS9W8ej4i08GY9WxwM7WBSKzi612pybk
cR9s1WdL7srXSnNnRxRpzo3umjPivc151is/GLc33zzz87OPRHjv9y7Agip+DEN+qIfSe/byMXqc
bZUdfbA1s+T7wxelxLhSrlXtmqHMDuYoG8b3I/H76G69H9EhzA6529Sb/37C8DGaT9MYiE5gPceB
jW/a4tOoZpr7kMsOpVVUfdGXb2Xq9wtACoKD3fMCuF/uoL0dBykhhz5E3NJlgb8gxnRzMKZbU5Ny
kw1cJFi9VchgFOI2H6K+WLWJWiZWJlqTqqDcKKsRKxPLCXr1bs16qS4xpiCzAbvv1Lqme67Dju/u
+vtebvjLaPzNpu7uFtvDczY1V+UWyVTk/DnP9Crs5fTqOkLuGJfW0gPA7jUekJaIcZM+5PFwc7Om
sD9JbbkL8+Rii2uvU4CXby94ozPN7S3/9+ni7mzmkfsc8Um8j4wCNPw2RdwHdXV/bL0sOse6fTAL
K8mHi2Plw4tfk2qFTF17jK08PgJ5xFaWlclXoIAfUOR1/N6ZOxwfR6bXdM48OWVbnRGo109gDgCP
ij8aaTvE7ccar61ZNG4uYjHH0gEUQKUjYNiYZR77DKvJMS+KRzrK577U9j7uVBglHlKuW0+6FTLk
cDFNOx+xQD13g7L3d/3d14zJdYoBLKJu42Vq5ItmYvUimER+xaPkLHVD4lUJPPXVNK7kbxPQKwcj
pYAXPab5qxFMHxam7s5r4wa7ffT5t3F0kdur/36AwNT8xwOEag3g0iJKgiob2Fb+fXbLdd7IlKny
rWWu3OdjwU7Cj+kJkRa5yMs4XiK9XDRLo/w3szG0JfnWNH556NKif2rjcxfQHgl0CHldN0sX2a2N
ES3dOch/6asiMi0XeW7/UamQHvs6AmbHIXyRak2GZRZ3dIl8h1oO9Rhsq6x74YXUK8UZIhDTFJ+J
PzghErfeS1T4wJfPusBR8TkbLbzo0mpjpGn0uzlYiODM0JfNdVSq8ZMijf0LkLsrc1HS7Yq1nQds
NWV2/5Sqjl2wEl8Eig5PxqP2BdYRhVA7I1YheEtDhVvHiI4nAHvPOdLd/lQcS18jNRqND0E5jqBv
tKWLeKc9rGgHoAOLgPlcGlNj2W9xGfnbMabIxFHKtmoEephq7VxZiNzZZAvnSvOxX+r5KJt1Ko3c
k1VpB/na3In3rs+xFxDskQAed/bmBpm15mz0WHA8Gmni9goL8RgwlDx8nKz+m5k6GkWndV9acuPU
Az10bRbsWJFeWqGbk4m5tS5YLiyuU6wEOvZkGkumlzwPm5OR7h4mZmd6/R7DeHCqx8TDEw+88t8i
WK7TsFOb/vqkNmLYu+xE+5vtPmWa+dHY0u7XfbI0R5V/6puoDpCOjZIyyvKjhyXjPoZyG2RkONmO
wm4fSMpLHzKOH5VkXzvm94lsK/W9ku1jLPz0z6D90RcjEnuWU64UQqC/mtZ5K4K4+EbzgC6KgHl7
wOyzpWt54Wl0s/CUhW144gR4WQBILlFeeNOSzTpjKKKngEl+7m0ripJA02xRgIGxSUcXE47Nikdd
iLWK+xPugktEmf/z94Gg2U2T/XUwm1onPFugphwCW0QnizXdlAz1MCUdseq1UcYOQtDLChD/dTGE
/MIzQvalrQEA7VpbLBqf0KVl5/HahHox+9SXbDwLK9pUCMAd7/NfiF9jDQaABDtpnvr65toyYN1D
B3HigefiC/xfHbBkfnQ8mDl4NL8SP272oV16q6ouqrdQgoA1e6jO4csWeKyT7LrwIUh9TARV6O6s
SOGlG8XkUMoiONRzY8R7U1f2ZvAE291VXZAD44j8G2gcddNtSIgsgG+zBxfLqUeNZeJjBP5f4ugp
3PShD7ymirJ+zarAXhgzcvA+aCUsO9o2xUqsyjYRF3Hi9V68yUQ9gbNWFEeRt2BFOjVuHnwGZNGQ
NHwB0vanBm7hjzL3kjBGHDKZ6LgFAVD/yC1sBt2uSZeALCCAhQTok7JYEqN4wUU0UfWkso6v7C7P
AZ+A0eNteE6teG2MRkWdwkraoCx3RrRsMRwIBcsDBLm2XABb8CwyT5ymqiyWJUFCYV01tlxxidAt
E5U82KimrRJzaJSmyWfz7QiwWwW0VPTubpRGxHQbbCJfW/s8ZW6YaL/me8azV610fE4rGZ/7+ahy
ubWw83JcGQOA9Hqb1tRKHDmFizzlmFYiPb667rqKdfhS9m56oLpsFsXYJJX0AeKaCtvGjetmV9NQ
67lLq/TR6nl+bUkBptxYv93tXu1Hq6HULtBV6OPazfdIaWD4AbwBskeMPBkHWn5viQwAc3XVkQ92
+OAgw7vAnSJ//otHSW1nPZPpPH9UVxqztTdHHoyUEfpBmm1YaWDNPHsqx1rdpdk2BkH+h8T77SBU
lz12CPrdnrcKILiNBs7vQwoGqINDCtwHHlL5MLaO9ZVEzaKup/5LagGRYDvFTghlffVBojlWnnCS
YfbKyiHcZBUrV8YqMtYsWVMiPVJiJ2uSMq4S4hFY3Q/JnX7o1aYGquSmy6gnNy3NM9B4I++oJ/fa
yXAS+M9wseqDSa+cAfhx08RR86BLRVZt2pzx9WLsCsEf1gnjrbuK583mTSlGoja9WyEMSQG5mgIr
X3E3Lx5Lry8Qy7eGc8Z2RnNX312ZQ+SjMQjp6NnVDi1Aikokd7dc2e4Km7EGgMtAgJu11o5K/whl
xBMnaNtnImLkHJ1uOurScQ6hlQB0hUWitbztlAXfx8HUP9s0rPcgbX3Q+yBDnNSkfkgqvStePgtb
ePEXR1fxFxWli5gP5dVIWQqMbp+mJyO5jqaLvqvU3og9beMlCKRiY0TuBe0m4wAnm9EA9h+BVLbC
hERps+4BEFoBuZmBKliTo+2P5FyDoZIMact+4Nm79E5On30PL7DSlSCGclWdxhTxcNUWm6a2+K9Q
gPSMKbh7SidqbTo2gqjFg/4qpqhLjEsGFCGCbPabGCz8R3qG6Jsr+/+xHfP/ZTEZzkQJVNLDC8P7
TKTxEJimTlyKNw5yddBX3aPjWc01b12giZq8AjWwbq9GV4YAp+cVkOVGNIbJCz/30pazHVXcWk8k
6JNiWkQ6loC5dfcD1PSTF8+m7qrvrbFMQLhuDqZJJanWitjfJwt8qoKGukzc0G0O9twYFyP6RYt+
5vDe+UMfM44e62//vfjGNwk+L75DvIcAX0AiZ/7e+uffq6nthg3SG765QGatJXWyxJvXE87cmKOS
CbzWud1eax5mO6Pj86JiqAgMURc3m9DyssQou5xH4Ax64THvQ2yBwHO1gc8+fzrqXeHedPr30f+/
3+DW65bQaQMyg/dMkNFImB9kB7MtNiL1s/xgwohGzH2dfRCN9e5879uqPko+Od9F2tQ4kbBAatRO
eIyUUudozLey0uzJNBTM2YWMPW9Dqpg9iSkuzkHoLfDRyOpHnY9WgiRLe0Gi2d2WOTaR4Bfk2Bd4
II/qPviVg3KD//avIO+sRAqd7UsHU3JQNmUSaVG80hFTvsW0szFiocMvlgqLS+FOFfjy3gMqgspX
LlSzZVaHXKkRswn8jiEdT0PWj1+94o9MTsXrIApwivxovrMxNFKlfKkiu9kb6+hbi5gVNSLetsZ2
AldgBrMlB75xvoKb6M8zVF9curiorg2wjJIysiIk47sO8d1lrUNykKJMH3k2B/nziv/Aw/GNR8p7
8uzM2wXcYeuGZPVbFP6w2pD9+NQx7Zz/EVlzZpju354AfKkTH7dBnS189hlE7Ciav37zMZtp21Wh
Qs4ahJxzf99p6S7kwK29PRD6ymWM5JldPEdhjbiVj3Wr0dOsC9cI7ThrixfsNbaVADuRgKIsgvEZ
KOCFcSsUKQ6UxfomYiIAtiwb7F0Q8WzR6rbcT/bwQ0lQ3GX5EBO/pklBvcewS6NvUjYl4IxVd/VT
ARSiXVXHVvTh3mmqYdPW/vSoKgeU7dFxX+Zx+jblf07T+ziuhRUl4O20LAHSYAHeyyrrH1JvOkU0
V9i0geuUVJHfPYQu7U6T9VwPXfdgvIzaiGMH1qff29+N3qiM0TRjX6WoeECCxe0MRtnMQzaO7pOu
KOjG6D6cLArbTTdmzeGDTmL2ObZ2tSRDFb5flDkVKTp744pa3i70pjM+FqnVsieiXxrlp6uuh54n
GTgBm6Kh1Y7azaMndFisM7CXFkMkiqXKse48ZqXbH6rcScuZ89ofjKwiRRctdfgq8saVSJtAIdyc
j4shjvgW5TPkU9ixELTw9BygHsCTUXUiBXC4tQly4kQ+2Zr6B8uXf949BmL/WRUZsIOdj9fT3NMN
ZLhrkepPzBjxPLZAzKgLOgLEMjx8UeXbCotKLJhgNDoANVZNAdLt7UwyHtdyHKflbQxe7dJsQi6x
3vAmB1Nl7uc2UQHCrROubiOotLp4qFtxHzR0Jjz5HOx1M6oPuOsDF3QfEZuoRRu22SIu03Er7Nt5
Wpr6R93KF+NuxtETfsc26r29EVPMa3vLwUvPiKapKFBaInCPphdFcQCAIPE/MVdldJ5b7IvQRlGQ
+bq5z+sNARseq2iIo07fPNWg+gsyqGcUdFgjPepf/bnxJpQxmcAPWLUBYQWS+1iN81BejEszhR7e
VP604K6rVi4415u4X48E5RcBBRFrPflIxoPXBRRwunWQXv3u12mzDFrlHryh11er7384Fdg6wMrT
hQBe7CGicX520wmbu9lQBPrPvgqtC0dZCmScW7E0J+jBXo36+HVU/fgQCqvbhXh3rMxJRPpFlbH3
TbdabEQ5xJvGt8rXsnYWo12na1c02RpxMP9qtYchq1DnotMZVsigd+6cPASue8RPBtK0nZSa2xXA
EAi6OrS4GKsTcFRL4BbdGJFZsX9slHi7DVXjHq5EKB8iMMifXBts7tSd1MqIgDLY54yD+GZO22om
ksqZ1DptvJ9mtLAMrU3sD2SBl7Dz5Frav0pAoubLummKMF/IiuW3S42sttgTr7NnXr/95AFjnXRg
wu89rMY0b/665tLvllk6sY25jk7ZPhJ4xfs1D0F0bjtR3K55vh0APyJIf89DClJN5ykMt0YyZzHX
7bvDcLuu/7pm00k31j+umeY1KAdEsXNb6PVgAWbd1fGuzJENW1ldGewtqwfv1ByOAtiIRdcCc8lB
hI2NJbKUwk0jnMVNtlpfJRmJ6KqbKLrPYwx2W6xTHr3kHgMX2+jsomnZ0RzetNi+2omLiiCFlS8R
Q0KRhfwJtYcQGqgrvaztTDyVc1PJlwj308U4dKHrrewIEGgjlnbuXtHZOJouUozRcmBDsTY6lGlh
iF8vkNIed6oXi/duGLdhbb4MukoCkd+LJ5uS9jw6webuIauxw5/Zqa0Zq5vaGLE8BJwWVVkejJ/p
WlMdgtakm53RFdoejqOffZuqqdtFXiWWYC1mG7/VZG/nhTxRXTcLqpdpgXhErurnCcUXUGCpHP9g
EypihM2fo5h+DrZ0v0ZqCJdZnRYPwLNEu6nxw43jtvSiZ+4Egl/yDUvjQzF3QhhkgxnB/Z4RL1tk
7SSv5sx6VGSfZTpArQpvU0ZBvcndKTy0GfvDG9xqxYhlb/sgIig8hNWuX1JnZRUpWY45KAR2GkXP
FijOIFYgBTc43yNqPyhZtjTR9iMDxZdhzVetUehB/bI6+rOy++AV5RDyhT+M6VNDqYVoc26fI296
PzcFqW3/6by8o9ElJROIjYwNXzuOwIbrpJ/ON1QcrCjVlOt4LJ11gI0b2BwIdqciFUihOuGSjL3z
3eqcJO3d5lvcFOGa1aPe2rlSX2OQqCo5j1qD5gKIY3fydO+cC56T5NYTpRhSVo1PaeyUexDV+pXp
IIsNwCvRm+8ysXbaodl1Qxp9meLg0dinICsWtVMNDwzhwQdUZEK5rflMADZeJscPv+Cxa3faZvm6
cuv0La3Xt45e1K/cbsLe1+6mp4HVr7cLkRNJLCQszvk49Cc3rJyFmgfkg7VXvCu+ThEbt26EsKJs
u+4bwkeJcbC8OkJi2ZEzPq8Ciw64GXOqhoBD2mDV8Ejp0B2D3hZLY7BIs44xa7502JduorIeNyzX
1otCGSDjUFaqWk4sQkkoOmWXwOqBUJ1/aCz5ESjCsu8aWFF3SJ3auw1ZZxIPXMO+tVNAN3oq620w
ROPXSbk70zOXHsFKVYLXNFkxCNCZC45SgfiDLJ7Bti8SHlVyq2je3tKxJidL2rkWGAsk6Ah/5Wkd
Gj5ZOnJ389u0tjJyLecmEljbVV6G2NL8cuVxD0P0kwH7dHuhlpJPG1Vm3sJ0Ml69YE8jlpMzrc2/
BrpDAapoDoop5W6wzHX2oQBvX5TsWfiWdclpeXDSnr7oUOHHyWWQcJfTl7p29KazkW4x1kBSsbT8
sUfQBtZ+8P8UZWQ/GGke0R0i+oxyJ4hWTMCUz06kwnknWRPkSLhg+Qo84OiITFR07EiP1WlfaXc7
hN3ZnQ11CnLM8oPZ0uUWk36wm8ps7EFXl9ExJe5fhyND7Lad9C/qvA0+zbZp18sFUbGXL1jIWmAK
Gm9ToTgecItUbNwe0OKGKHmdapudPGmf350LC4hz3cnlTXYLMCjdqmp3oRmsKZ5oYGcXlCAQ14EQ
cLFY/EcXCJzI7SK5cttmrqEwn6jx1c+ubB2EAy17xTuUmulVkL0ICtq5tGJExWaxGlKCuyAvj0bU
nrvlACBcfZWSp2JCwmEs8hfKEB/3SrufF9L5C7iPEViJ6bs1EzoHuCYdd8ba2+F3X7H6bLpadDV5
tv5aA/X/SFwkPefTysKv9uaiwH/JX4BF+PeLMlZZO7eLsqx8LgKUV8hUAGOWzpliE+szYjHwMUmx
k7nF/4wuMsCSyOBQjCe1Un1zwjfNZyjJ74FuTmZMPjsRKed0Baq8TXrRyTh7okROz95QrBDs7q5G
sgeFJRonFyNFjrcDJDW/SaIcjx5VA0oHoF+KRKQYVXQ2kkvtp2qs1U1KPe+l06HzYGwFlT8cRvhD
OE3Ts51SmjTCB4B+Hiaya5Hg2UiPxupICjIo6pOBbjefpFOgBDoiOhhrgfc8At9+fbhZA5LimRLh
Puqo/RwgQwAA6KkN6nwHUIv6MgVhBuC/7SyNSIXdnqI6fQ0BssRdXKEK3pjaV2O0W5xKeU28LxpL
oVJAr9ZFBhKUsQ6pJ48AWQK6bPq2yzCPUMhmdkX2AmUNY4qF+3xShjodKw+AtbWxxg1il7xeiHpo
HoTns6XIpbMEFrJ5IJUC5L6bDzMW9cmYgTl9U1YMSJWkapzHTAKC6tJiBGFjHsOuUDoCIRBAxHZI
ukybIk+LJyce5EPF2YNtOZZa1GLChg2cvZ2xEhTqOqQj4riprNST0SGA/UaQnD0aFY+HdGs2Qkjw
YoDRabaNqxrMvhhdO2WwRuGvbmlE08MFMD7v7avROAxrvZGgKKGxsTEfHrt+vLkbj0GHuO1KkoPc
ixEj1vanTPXXKdRvRdq3R6NuEdJJcIP2eyPSpvL3Kd4wiRFNM9TuF68V4mTOFE+i2SIx2C7uHijY
pge5xI0iHgdfgxJrd/0KM021LloVLk3HHqmF6/DH7a9tkJFbjqh/tjajAInr4tMi2cZlY/Fk3Ekx
FQvXntz3y4+ojz0QeYnzjiJTNKG050QXJtdlsl55GNsAYET7u8oc5RqgYxeQfSPdVENvJXGp9YZV
3XtOrcm5t26msV9oigRxqcOV8GmHOk6AWtwzh2kTXW1epO+gC9lEaqt18e7nxd2w7sKwW8Ws5Msh
p87JIaI9kZzJJWplsZ/prh0q+fNut/3+P+2mP17NEps/odbg0YbLiisfyW1/Sgws9C4aPOldNHBP
NTu3gQ3nGVF6t5q+TRcplAS19S7SZXxuPOfPinnjaxAxtrbqOtiQEsswrNpOYy3ia4tVqPFKs/B5
HBySUDnE62FOiQWu89x3vL2A5lZdhCe+MpGPr2VGo3VYljFqsLL8FQTNEZHDhIW22mRzJqWaMynC
quWRYduS5xxpoLsLnzMouWbVUrNer8YBRdqSMC4eU8vNdgR5vdNNVxXRcAp0C4BGXLNuV+ranimd
9qbHZ93xo2XeM5t8G9UEUdqxTXvv2VjzEDyOMnITkQ90rUF/WZTWoFBbyFX2ieXxyqlRQ9Kbm1Hy
8ZHK8sfoolSokYw+6tz3rkZnGjuw9HLEpg3ppRwlVzVAhSMgD19I3jUzaQZ0+1n0LSfcBRnqFxqr
8jNkIVEVzhiNquz7ZezZzsVIacn6JB6BOMwa+nE0ZPw4rYOLST9YqGzqFoAozTmLAfy8XZy29oec
RUCtYgEwJgJCv/MYcX5q685Fqlw+3DsGo0bptHkc09w7egVB3h2dhvlMPJ3ez2Q6ZLJIt8qNIvFQ
4IVdDEhgWT4Nt5ZVuKC9DcE/jrDCB2c2/TrZLaJHiKQhSuHb1wAwy6HqydFInbbIgTnedyOZJvSd
ERjUwtt4cnCufR/Ra4946tzZDJOibN/8dPNl3+STXMwjosYCOQ6Dxa4BWxNLFEcki7+65k/KUD5o
6bMgWtnzn22arK4PwvOsk5HGIZJHPThfjVSDsHWsVTRtBOD5R3BnnVsDUPj7EeFxt2nz6pvxEE71
rjfiKMSC+CV49LHfooYrSISTFQDWKixUHK5EfLZng5wNyk9Rl9hGApipAUlr7bz3yLL4z6l0t31K
xK5veXv1nMm/+PkmnVwU2UBFiGuIqR3AZYRRjIPRDRq1OS2/fO/UAAZ7CeN1EZ4CohdB7vIjaQv/
wTQoqgx055TRdV+PuOjZwKIcRJhxtvi9s9IeQmrGz1itofnSFyn+2yTXpwIkc0qC6DAE4HLFDihS
QJ7BYOTZaqX0Z0Rof2GsY8siHtyn+xG1RrYsZ51FYfXz+KP17qcVOSLR9oMNQ/UNwVmdDPj3P8QO
d69VGV+MvgbiF2GzptwCRFJ9Y9gmSV0GX/sOCx7k6bDlnvX37kXZ0/+j7MyWGzeiLftFiMA8vALg
TFGzSqqXDJerjHme8fW9kLIth8Pdfe8LApkJgBQpApnn7LM2+lIng7tK3mal3OobCwmXKRJ77dYn
92SfHJXHTWMb/3uUSqs/z61a0QbeFOsHZTWiO7SZiNagIp4XNAiy66tf7lV2H90NrtkdPCtbX8xc
3Cl1M//cdjJhT3Inbv7scVoDiGIajcqz4JsY0iE+Ky0EKcEaIpHfnNztvLVBZETRuLl9p/a2kQPG
qqM5+usMl7/0ZhcFil3qhdujC1wo1Ku5P0ywil74KpXDlEdlKJt5Z/VXi7CNL5vdnLFMY6YQtYk+
BIai76cpTR/loKeAJYEwoF+AfWov8sJt2hBY3ZqxzYW9kli7IML7oq/oey2r3tWxPt+kQD+bi+5R
RQI0mr6S1xQfmsY3Nd3ANFlRBxpSqG+KXRKtRWV77EVjfGvr7mOxjPwhIv758h8nKdqihmWl23fl
ECqIOjPmSmEUjewoILvlzrSGPLHsI0h1a18oenlYCnim8uErm0ZnsrLaHr6y2fdeE6yARx+XJTfR
unlKIEWfqjpUpN6tAkn2Mn7TtLvSNJd3eVRckzxra29+99yFCPp2lDEq8ih58n8dZSiNFpaaHRMN
ycZvpnInr1D3w58vK5v/elmO6vKp2jfKpIWLrqPj+HuTGoeKmAoSsb+6C43nuE+RLiIPq77KgVWJ
yls3VMNVrUeqyAp+yzxnXqGB28diaYCAmCA/RqSUedcmP1IHBRU1NO41xYnrfh5NaLnbwHamaNPs
FTn9n2dqpK/lmfKA/O8zN1ru55mV5sY/mpyUaNUfEwEndpOpWCL+Aykf0Zd6tF+tzut21Tgl8KWV
7ALFSN8jx66eibSQ23JGKhlY28mzsmr5gICcfOsJxoewLeJbbIr6rFnE74SDMiztRByAeG9+JJMb
ErtP/sgEygCl7t7XxGvC1KKErhqc8eS21QeT/oICApNYFJLSIOoX9zsTTph1A3hzS7tmaat/lIXm
UIRoJWhehH50XbAPlaGRJEqIBVr6NH+YdgVmgmerpoiPgQfCgI/GTTRa9TI6iQjqJcthyFTVi0qq
6sjTYg1qM65fpmVS73vEdvxkqxd5hDW7x2hdcuj4dNmt1wWp68YnefwaURbcFFoeylGC+NRqz86j
fCnZ5cZzSN3v8ChbfWx4AFLU6CyvnSStsrer1Apl044gCYxR/V0eO1dFeysS4Kxuohhoq5LihdDV
bYQo/N1IkJuZWleeW9dt3rS13HedVn1fBMWZ/BfzT1GX6nut/pCHK5qbHGaXib1sutreqfrpA8B0
c6QiHoHKdtFlzMPeTItvZVvop0qPgRRtFx0V61zxY3wBFODtUsM81W2VPWWV6QSJWTKBcEaYudUo
eBQ2PKuJJj/VfZXfx8u4I14/ZYEdtcMRWgj4eNn+H578eant1f7zAloEfDDtqxMBD0Ki/RSk+ui9
plrZ3Q1abfmyv0QSGNbRZHwe1pZgvP8+rHfzfx5mM1k6UUvV3i2JsTkRkET8mWS9B7lGG65Dv5rf
UOATGeiSN1X14nvbbqBDbjdR5gfjwUtLsZNNu7EsPyNQcJVNYbyOkd2/xajabpA4qVrdLjba0Jmh
NGZ1Ovp2scC67tpQ1UuCE0z/LylAi++m4WDRMCrqU207EAeyXrkIrxkuLTG5vZHUCoJOrUV/lqXf
rXG46fL8NXP9YUran3WJ+G92+ul1NtpkVwuvvDn1MpzgbaMiEl1/XywKTKQsFm8kiH4V6Rj/Eakw
1Q3eR6Ppr27uzu/O9ttT6sp4SNMGVYJpD0Bb1viuAxcMyC+NXtTtRkEac/6h2B2U2Q3FGHnjMTNU
Aa2xRdbd6cZGB3GPdUMQQjYXgztgpmTpZ1PRhXHUvS77bE4Rv9KiVPIQ6JP5Ck6dbLlRljxfafZW
OtO0q8+DHdLVx8ZOm89Ru436I3QFPtPt4LhymOflcf85WttkT6ANDJ/nGmIujsJEPCWvXEBsOw6u
is57e8+eVyfHSFOWz9Ec3vQhGjX1c3TNU3EgxY4CbHuh1iERkjSG8TkKl8Q6UCYIwX27VJyoxkHt
bfuzybNNO6xD536eW87TetAt4X2OaiNMnKhoTD9fulPn1v0RCdar1s9AJpqx6O7khq/3z73UoMR1
na//PkIeFsdUZ5LIyw+y2dWdGpSxlYfVLLz7wtTdO2/tg3ysxT0VF4i1YpKb+yaK189OeZzcgFb/
4SSWdpIteYatCEK/xbRPt/O/Dk1zYlGoF1m+bC/ztel19UUv8+ksT5f93ZrABI6p/0oETzzZJ9LS
C5tWgITYLqwV3HwQ+FS3woo62EJ/vZio+uTSKNVD1qv/fP0p46GKaj/dyWO/XszRsxNSzPr61T9E
SnG2hfImX/nr2kmpuwGBMe3zGs6zcLSamHY2fG6UxByusReDCamDr+48j8FoybZeg2j/a9cilVbx
4HU9QylCFVnI9XNXHtrXueJDGgIgtY38Py7X58lBFxGphe2dLNvRdjSwKpJtc1FcsHMeiLCUWhYz
W6kj0rxTE/FfLpu2lTmsm+LqjgKS6A0biED2a4A1Tk2rMo2dlvVd63qqBDsXlH09mK8F0QDZnxXe
fFrj2fi8GgzujeOWTD4xECa0GqkAuan71Lu220Y2+x7VnirW2pd9UwN/0SfHX0O9VE0iU39p7bO8
CwcP+BQPYZPY2DYA+3DcEfjiuSIF+FJ7L0c0qFPy6C9N/telPKH9eZo84fPcNrLOZmXOOXOj7rAs
unJF0pC7ZnEnN4uZYJGybeSe7EtIGIWRo7bBvwZiHsn/OC1VxsOi1tX5X/3yIvJU0uRi3zJd/nzF
/3oxea7WeuhE1S0yR+g3R2C2VycTpti2GZXhz03duoQtc/wOT3ak7lrZ/DpmMiI1UD2YdHrnpL5F
Ic6zguHAyamL/DDFUf6WiOzRoITq97UTKf8W/T+P8OL+/3OEUJo+XNYeaIGnF1dv6Ale9VF51VUH
qkRqnr66nDy1Ufj+fcjXGa2eDUcIM3fudhHZ/3mws6hOOBYN7jPD0D8sNU9oxJfEGomdeKT7WudY
QdXxm8XqHz4767I7TLqe3sm+ahvo2jzZscZWQ3mZzwHNQZeaQX9fVVTzw4qoflYWKGi5GIKvvtSN
HeezXa3AOPyvIU1zaMszZec/xmW760A+/Oty/3ngvL0DOSI38oqUSP7Z99XkV8eDXR7jls0cjPss
IQ4AICKf/Tpa6rt50QoyOxVGSU0KbcmIacqRQXT6EEZ9C3iIb3kvO7EuMAiLAMwLszbxa2OCKo4u
1ace1Tm5Xka4ZGqzR919l2Oyp/FEeoRBXAZffbaVmH5S5pt4xmqfYrQCT9WTPFxukFwzbVdd5/M1
ZJ8Zq2mQOXF31Ct3OmqFigamKKh6SKb8riP2cYyH5VsjKuDauKuylSPymGSe+6DTRiPUtqPlgEMJ
yr4ajYWkdK6fK0jI3Yso0mJnNSoVA270DMZm/tCKjGWaVfTkoZt2P+eUFy6Y+8KXzOwDE8fogYr/
NhwVU3vLWDr7EzV+P420DsDiTuD94D84s+GhWTI1P8uT4UURJPFGo81vk6PmJzXP0pOyzbvUqql2
xrzML3VnqH5iI8LU3Oz0eSWK4AmuiP7nOPDzy4vyJtYirIy+hhCuk8d1lrwmO/RXW+7JTZd01dHs
jJvZRNGd/feG0Fp0Rw2Fci0SFz8wt/uQg1/9/zp2nRvMmNL1P6/xdWqcueO5L/SdvPZXv9z76ltr
N7km7vNXz9ehX33yzWTrna64FNZtb1YeRclfcmjs0iH5YHV3buxVvuJExn4GE7Nr07UK1+LRc3rr
Wal696Uu9YfaWbJ7lUTqSzdoq786fX4Zp8J7WcXQhcRdHD4DRs1usvcG039KkWh6y+KdqJcDlrxd
KR1b7c6L49/koEUV2ZPg58Kc+9pmVn0qFmyrQJFtW5EUVNVkI1oG2Za7Bf9EZxSt/cWaZ++1EM53
fpQT4Cpa+O48F6U63X+2YpPAljs/fLZs51islfooW15GhMTOzafScL6perXuiqlf7+WG8mAYWMKA
Br/1lY3550CLohJmC+5RvWoNGEHJEa2N/Yg71PHrCk2WIj2L4kNJ5fr1q3+Yam9XGqgvvakpQ/SH
5q7HROgBLxLrwawckGqmo8PdqZGWbBuDqMhdUZCoEqxGmJXSNxgRUPoVMtXWksemian7rZ1kR3tI
xwe4yXaqzFc1WaawILL1Iw1ZO9s/2qEfQjUrIEooNczXkbSaHGgs7kxGp36Mk2WQQO5/eQV1bEvX
VzjIjJDo/rGbWkhwSet2a5BGOtgkza53LFDESdEdYs758GBbbf0Sj3lFxqxsTwT36peCCc6h7eBW
ytHCma27direCEbnfQBaEkF+0sH6IuU6JfHqW85khGPkFYdqBBnil0OpnjtNrJ+brJz+2fyhrHYR
lJoSXYgKRRe5J9Yq/kdTDvyrL9/OqN0yrXx5irb2O+4tADLJQ81YQ7xYSxHvnFhtL2OUpI+a1Y5g
dbvmB7jiF29WjZdsmM1j5phin9ej+Aa2ibBA3f5o1mJArLX0t1QtjLuZbGdAbVt5Pyex2h2oWV12
JSqvB3uaxEnrINWYnS4e9G3DqqkBpG+GTUq4f4cGlkl6N93koDyMR/QvwtfpWV5DbkBhIAKP9qSp
0KXF5vrWrs0+Mo3lu1HX024gkX6anSE9JCOKcDFaMZDvNLlVTRwFVidsIhE0vwbirVmYPdInY0F6
8fcZim01dwrCTacpO0g6nfNuRGJi1dM6F2ru6m/T8MPeukFW2KdhCw6SJWh8FMzRUVML5er2k3Kt
S1u5diiv8eMoSPxsA7JPjloay1wq7DgGOWwTeLnqK5TG3Xs9CnHXMZMf6pI/dU0DZwVp17FbISTl
Tam8g44I5AFLo2fgmDPzKs8UJVKdaOABoajlU6Gp5Hc/tTZeb1HXCZzpPrUt/Z6I5LSPCqX4R58c
bdO4CbZwxn7xljHbZayMxmWGrr6dKzdWm+s3r3qRDaPiBuEXiP5Oc+X8dFrc5XbMu/Od2btF+HVW
s50fGfUIw144Bzkg34pA++CTgcbfIVcM4EpU1w5d/LbUfXY/1lrkk9An4Nyumw1K5+zkYa4gRQAM
jefuNvq/Pgt6R/M6DNDbDX18AGU5PlCNMD7YRn3yyCRdv/qHpCRRvK4uy0EOkwMZHgZXQqwneZLs
5+9djks/bSEux7gn202EfXLtb6qlvhd5Zf6RegfYV84vJepwEdPc+s3pFDscPfR1RhT3p650xyPK
LOPeqrs/z+YTfUc9/IcRDb+4XHTn9UOKKeW26zRFfBdbrYtxW57BtaTva6DfyNt5poZ6riEG7ty7
RUsJ7G8balwOkUpVkGzJ/q1LHuWtsTh8Jn71skLwtxEW60UXj0rxhEg4fpYbymeUMIUuspdN5KJE
BESzHLD3w+3FHa6d1i/3Fi4nLwNZ98BFCXiSgwmM0f0a41ogR1WMGy5FaWxJC05tiyF+WtBxyUHZ
RaUFUltzuZctSxBjEN1VsLwpIaZOxVnSBkYEpSFgMWIRG6rgi0owuBMfmWzP2zFdQ739KkyMexx3
PrWUzD+77jpTta27e6a867OiFttiYn7FBmR9ll2qrr+VTYV55nZ8x7/soVipHZGDLjKixzE2CeAz
6FFM0eohSjE9iGc9udlpwhRw5u5T54+LajN7NJM78lJqyBuaHlcLRGFt+Nw3H+d2rBFX6hleLctB
zMr4jtz6PYKB9YAfADebR8ewnvNlIduaF87BJLq+d0Hf4oGTIxKoFUT6thLEpCePpGNPitMmj57g
5g5fbfqOA8Q3s1eXnQbQLaxYymIix56C/WzY1LoGAJyvNVWmImgxnwpz0vrEn3hKE4olcsYjecIm
Npg6YYZupRPFzTYl+dGZHxdvmxF5JbhYXt8vkeqeDb1dg1c9ERc3TQG1C4fq0DbDPUFUT7VqRKfI
LT68MfotTiPvIBLNAyemENtiOcxTMuG/aH21kiU/2Jvgwe3mU9rW/K2eHbrJDXm75S9FHT/UjeHt
4+FBp7yYQm7tZTC07+ASXV9FERaagyDaSZFlC90yUBeEP8BTg3Hi10OUoIzDte9SOImD+uB5KiRK
8oSYg8AjQ13T7xA9OwoA9LkLyXTAsB14Lqt5epmRLfpx1d8NhOOBsiU/MwszWb0xerDpWrOvewUf
XROBKf43gV4nCJ2SD80eVvwFh4OwklO3WvdG3aoXD5CWz8Np3HkJPh1asvwhht/askgC1r6/0lnj
s+g+SviVqVd+GwvEJHo97A2qjnXUav7UYu2qK9+iEiteKuMxuezv2io2f6OUzK6zvcEnU3oteRmn
+6UyTQgtE5eJrDkjOWZ10iaqb1KOtlcVZQr0tcT01rG+64m+IvhmTuklFRymcfmwDAwuSh6wSzF2
p6bObomNsnqNyNtZWQd0tqKUU4y/KVNZvgzij8bLCCS23atCdJR5wnqrYY0EFK4ZrGNyHh7Ynqia
fkOPyV+yNimGkdGCRHL6ladRe9MWYwrH/GUYR+3VcM4jCspAEfGLRl1IWJmWEc7cA4h4mqeqLW/m
Op8rSApPa1bcpl4A6KFEZrdmfBkkescDcMf2nGBl2/Q7R6/Nk6hag8qX6REeQcvks2/wzI1rfxyH
B6QfodkuEypk86xVruKrSVKgtBuenbUiYblUawj8oz3H6XRqB7S5Kqy0FEB6qmAGCKk8DSqzRPiK
rktUHtn+xHmNKsre035wz8VoYfWKM4TrrM2TY+7iocE6YqA+uUxUQDJzEJeufVxX6hhw68F8VpTa
mWW5G0wUJqIPbk/EsH2z6RdUHOo5Bel1ZhaR6LtmaUBQZfbc3svdhrq33P/H2KqrdJSVPR7AgJ2q
mkAX6kjOklfR5PDnBaKyhcSl+8W84qfRJeV5as0WHDGUk7lcO9wEEn1vDeq9qtcNNrvByi8scdv7
nPVx2C2ITAZ9+cVDzKZMZvUeOwjJgcLMwOfpF51tfY9dJN6WtYOZYu7+fCrn4SN1WcAtTpP4pf4D
375nmLu+Tk7vFBlAE5x0/L3u+Hpib32oTRtLhxppKRl4KC0Bslnvvs0BVPbuHvVr/FIma7PLB4TI
7fCrcDJCGAA0dolS17tVSdz7sRWnYnW3nL8fiyW5aMaAJWpf7dO6/ujLHNiF6PjyCg3NgxjvVDse
SeGTqNa66rlLxu9Ri5FkbiX2IbNJqNTTsBdjW0LsT7JLUeA4kvCBFHXh+Tq2L3dNxYel5fFLMZHX
1xuWLiI+ZDiNrQSUj3bcXYuiavdwoF8n6FVxKorz6pJcy6PNUlvP9n0lrm3dPi/wqHeqNj7UQntP
dIdQTddeVNYbwbCO447KReus6MAnYi0zT1hiT2HbN3/EWlX5Zh8YavuHDmkUyEM6B02Xh56IHvvS
0I5pcW6jwQrbxq+c7lnN47fGVAHoGzNLX7e4JY4NdNqYTF+L0Kbiln2iJD4PMzd77/FywtDMXQKn
u9Zgfl17sf3YK3XfKWp3X5HuuWG+Aim162+48RDNLeq9mJlDUXejYlwNIYuYfoohgfVuVBEVWYSc
7mPVO0550BOhP1fK8gtavA5F+sOaiqfMMqYTXAVE+DHpYh7Oc7BYyPkqUIgBYWggliX//s5WkZ4X
zSWdeu7B7mzubWHr/qDMUwho4S3Payx2MGgwF9cL03rM/SmjODWe0ovcjLGVXsiOXvKitc9IoApk
vOOzm1FgQWTJL2wFr5X2j9Sw3qxp+b3Ve3JgiXlFjH2pqUJ0sFkNTNttQjxRvnUZVHScrV7cZLBu
cJAEvLe8PdZRVzwUCzo8iCKPMYXf5lDku4JJXahTmIX1Rgp3WJvQ0haAl7Wu2DX6hqip3OzYFm50
xStLHLvJSC6rV1gnwUwNlkemYflqUKGZlFg1p9l0LOd0AcxoGwcI7cvdmBQRk1nKWpHHNPtxmnQk
1Z22q1MoQkWPPXAEb3egrMeMbZKpy2A9eTVT4rLB1CyBCgF9IfeCPlPJm5tI4q04tl5sw5uCCVj2
a9cdR8XGhr1M3deepH3QOtbw1qaJ4osBGZCxjJafoqj/tjasnLRmrN6VhpwoNhzzqbZMXOBMJvg9
t8v32aLSJ6Gu5Z2yYozmO7QP6FR7DFhi450H2OD3lGq9z/aAw0sWq+9VggWURVzkPbKweee2Pr0T
T2fBljXju+YJ2ECopN49qyO2uLrte1Rxi5hF3rxTQjb72mi2D5FinJOFGRKcdY+AhCNC2UzjVb+V
ClVEc/K+9tkGuoGpGC0RXkPmzEPWNM+JzZpYROZ46/tkunX8rZfZbfcIzlgr8wAKaxzoqUR0rDvm
2kSUvAdlbZWXPuMjwyxqtHmXtUixp82wqagVLdsNkbFFQQdEmjHGwWbU8R8ym1pgIxnfqypG8WB5
f3NxSgqzDk/qRq2eyeks+zGN+hClkB00hEhB+Rj5fWNNDo7NmbHLCAFjezke9CrzHmHmTPu1vo1Z
sxyHLhW3lb8F2s4VzSKewSJ+IJAKgItFBNMNRb3XogEDa3wAbTx6zxXe4QGBBNR18TapFqxk1TEd
AooZ+r3hWkE0lGlgqkZ2b09DdfJWzT1ryWqEU71+r4Zq37fVemi6iRlF7eGWPYZDO2GATD28L1YU
v0vjxvwpNtoQd6JoBLW2Y+9ElkS+yAm0guVfuOVTjJWmlAzFgpIVAPQPcEtu+nbrjnICV3YxtOFQ
FqFStxYP7pjCBwICAT7beJJ6heOrRUUiksdDD7jyaao9gupWse8Go/aniqBG5eHWmeGl7Xdklndd
UtshlOrxDNvQvktj8A91tqJb6AiXaSY31JIp9L1TpdfSaBDpGtdF6a3daIFdpLajAZTqWLyze2Wc
m6O2ZLdY6cQFI+vGd6L6d9NZh8Aiy3gcVeMKq5sQ8uJoO+wVKkzQ4zww09fO1pqHaJl1n4jad+7e
ZJineDmXlj8uI6TOLlLuQQ8Mt9meFb8kXX8HtiIOdGwDBk/1zklPPV9FmCfr2wei3YgbBoQ/VYsr
a2nV4uBoGhyGfIn8mvJ3VctulDfu+ZeYb31HtjFDlXiOcF0OisK9y1VmgZGS+6OrwvzrxM6wl8XX
euXce9VrHNvOteyVX+3MFzVbmoELW1PuuiX72Rnod3B3JhQ4PFRDm17zcZp9JV3AF3nTfc9z36H0
HFiiXZwL1RQYE5uUcY5USg9CnMupLqB2Kb/M2ZwupkC+NddJkAyzFXQx/ydDDSYP7BYloAaB0WWu
Tu4yThTpVM0VIt1NbVlSGUhFDBBRupLC8qO6cBcX9qWdPUxpZiZPWjt2B4psd8msULLWxOuxsHJ8
4av6pe+qR0VF8OYOpB2drvvQ4lwPjFYz+YXl/Pg8834dZqrk1ujkRs3N3mKiA6ik3bTplyidB7zL
6qP2kvhMjZJK9mr93nU4WkIgb0N+FGmA+s0L1nmOQ3vwPnJRmn7vjMQ6sDKb8/Yyd/Z97PTzbd68
z7jB7nM3enNwJd7Nnl4HKUDMdY5sFsMjHxB2AnsbPv4udvK3CmvwsCFktstbFOV5gpqwUqLbWuj1
tZyTdYenbbErbKhYjvDyvZKOTtAXKXQ8kRyIweXnbC1PtqrbF+b4uGtY/dEEZWdomnKo+SFRRfSQ
I+CYijR+7FjPRhaJZsMlbxJTV9I3HStWFTiko7Oyq41oPhS1rYUpAhvcwwLHSrEYmy2mNx3gUBSS
oeVkj4kXX2zLbXe914NGMwt1j4uBdVwd1aPitzFxP8DNSB+zYg96arcOdrVPyDz7kcInJzBN7xy3
9SlXzvfCs7iTiDja9Wn/gQtRvGuGbnrWCsJC8EUppcT4TPU8EfSGTexJpHOY6+0zX5W7Yf5+I/yZ
72OlDqPFCJ0cjUxEUA61Pr5tU96m4axDrzdAl70lxGeocw0UtIGI2vs2GJlS7BsLomkDCQJ1eNU/
NTklXAaJQI+cfzujoM9nc/FVZtLmoOXb/ecHmIXpEqf5oyKaFadITeB9ZnzYeDH661if0yGLT+XC
7dpUkHNVZDNq5+KwyqT09DIaGCmthMObRlO57wlK5wQ6paw793BMIYblPtJ9zCxtSz2ocOvOY2O1
nxtrRQVhVsUYwhB4FF627qnRnAOcRAomsgor9blIEQJ4zUk6yH95ycum3EQ2rvIg+4nYDPwyZ4dw
O/r2w1Lm7oEvtz4buVqfbeJd+37FSmPO1nPc8GBICxZtHnVJgbyQ25MMGHCZa0gwmq53IXrh+oT6
b7GG0XzWlG+tWxBAKc2pPa4J9n08qL/rbr6cgY0s58kYyt3odIlf2VpR+JZV+nwI5mlU8pHwwmFe
1vLMU6RkETSLnTVUb3aCKqAHns/1CbV01iUqzAqfvCphLeWKs9wwfWUemmQ3i7D7Xihqe16H9mDm
k3VouR2eW6h+sBaYlvpNW71AWf+968vhLP8wuSc/pmS1NGYqYgWHijz8IADdsaJlnSH33K05s+Lg
+w7bupx502zsWUxnO3qlqKnmRrfThspgdUFW1nNS0DZRqQWdipN6368k3NcQO6RHTfHSXTnzh5F8
s7R6I0Ewg+86IQJuUtsbaADKdbdM4XYRp4xni4BspQpxWPPmOHXNRrMVrg/WZuqpS1SYrCGDnY2z
fAfAPMgLO+srabv6zINho+psu52W1Cx/hQF8HhElqBDKv1+q0mNpNZnEazpXOyN00M8xNeZB7VDH
1vxw1/wHcReXT1bM/Ofi3svqmHaJTRtw7xhoDt9Vrc/Vud02sik3JjAP/s3/b8MCdcA/joZe3u0X
PGNclNBaPQXNaH+wOBmoKM1xZbYVE8BImR0xl/BI6nBAVPfnFYqhjw2H33ot+szYaZDcsRlR/O2X
n7GAFwXgUFP6q8iH5JQrReLb9wMmMPshGR9LUV8z7gPnsjDw8K6L35ZijgiUd64PmFE5r/p9V2BE
aa6Ku3OyFqKfHZNOiNL1Cfxfyb17LbByiB4dsmICWogzvraqaxzGLUygWlZxniOcdttWvyzaGlLC
703O89DyG/ZGF71kUb14sgzSIYQYUUg5TielwlRw2vip8ZIApXGUjlkTcUYPeEMz5mehxuox6hWm
VRRjXfhoTrBgFMtfyTr7yoxIyzV0P/Mi83m2/LKus7NXrT/5sp1gQbR6wlbS9V097TF/BEw49d4N
a0fjQFC5pmosSFlChFbbVfdqQVHjyDIqiPM69Yc8qu6tlIxzVQE8H8oDhfYrDE1EaGOVCN+YYxwo
O1LHa/aO6r+9iBKSrICtEXbK2lwzwBmGBs+v5ja7d+bWPeU9tRuewkp5tdb+9zmLD87aH0bEMs+O
E1cHfgLlURBHf6tK/K/KVPlt2KCZpquNKEbj/KaorHswXt3VeRL/FmEGQiQpqJzZ/BhhhdoicX4V
MfE0ngt6qdj3uWD6UkZp47fqcmzMzv5BZN4lFsA9ylH74UiwBItgFAqg7Si0IloSVlGXnTCu5FlU
mOtxEN56WEkdhKg0jXBVMKln+hhW9ZQeVNxTvQQAaFcSae3jwb4h9AeMGY9PJfUkRlolHwKjGSrB
SSboz1mtVlvxCkBMw16fukn96DvtvZz65iJGCibJ9pOHqQpKnlMPDtBUhlFG5W+cZgXFrdnCTWrX
L0V+aYoaSuYWvVuQ+k5G2xy9sVVe1SXdxZ5BSLWJjVAM+Q4Oa/SKUvBHjP36ndnie2Co8NqXEVyv
OxQoG60q2eft7H60xK9bz0Vb34nlQuAzgooMTmkkg3w0FiLUJQuqzpuMwMkc7Z4VgHFq66Q7dNSe
gdLpqXonE/6rVY+m5aU/24V/GEIsxqNX5TXElAKfa2OMHw0smoJeicvf8/oXWIGEHCnmGGtre8+o
jcU+ShwKhpu1ZEKdrfeEGH4uen9al7h/nrrefRwAWyQleuZl5LGQJy23I5n/znmzZ5nzzsil5f5X
+3NYHik7ZVtu5OFfZ3/1/ecl5LC9CnmfF3qhnCIin1R/JDxVPnerSWMSvbXlnnzejInKQbL9j92v
8a/DZZ/c/KtPXkf2LVpfhv+Hr/NakhTX2vYVEYE3p+kzy7vumT4hps3gvefqv4fFzKaj/r3/EwUS
gsrCCGmt1xhqidVaT3J+ByS45KO6bOJbX94Ip/7bavQmE4Jlf6oA2T3qy36pr4euZTiRBlQs5RQk
YXWTolw+s4OJLv5O6mYz/VtXQo9ZZI8p1KQHr5am8jq4mbEHRBS8SluZ2YzusTmcpU0KFW66Gg3+
/dqU2clzwDC2HdQOnnc1dWA+20F5g4G6prPg/60txpxO03r1urWx4txbmm08FWaqHSO3DM5WGaBp
rVTWo1qa6qOP0wKfvrH9q3a1LxlA5DddVcbb7IfZ0c5D+6WYZpZPwbTDaaT4MwJxcY6NMrmQGIG1
DDtxQGoON/j+0NcpsRQ/f7CLvrlH9/ns8o29q+2RKdKcpFeYY+eEJf9dXjvNGXGXj7xOnUfoh+pR
YdnFsBLYD0M7xszw1YdkbG+IoWR33sDcs2JxcwFFNaOsh1TmpGToxxXzX6FjBHsutPdGQP8hb2v1
T/TW8kM42PlRnTWUWMOOJWZX7u0iGfFyqPKzWRdkelQEmTQdohxT70PS9+oH3moARttkYVMQSUoz
Czy8GRh/xOVPo+kaVsoAGrvA+jIPZnnI4M69phEiBeVYfCeWjyHz0lQHeoc7Lh5SS00KiMLBqYH6
fZD+0tZ2+odn9fW91PqomMkwjQ9tO3ng1NrwUGTJ8JqHfg4NNhqOSjAMr9IWFUx2AUc9Ss3rquou
qrJfyND802EeLQc5jB4MynIOKTL972iwwhc5jVfO0VXFg2O3dei7cpne1+lV2rAbjO5bxX/0MK4o
puIwwt591uYMrx8UFU+OGyzhCYZtaUOf+CXDXPZBmqyin5EiLn7IuC5N0TBPe7XU9LNU46kpXlGt
/ecMeXJSdIBKgnkVkCtw0Oe4jJ1L3DC+ItnyL+h27dJgFWVq/tet/XM/Qvx4KKiGfpLzbR17LXob
ycaxssmGPQpOxQOSgebVGBf9nCoad9ImRV+oxUO7FEGsAOfUp/n0acfWGd9lB8lW9Xlrki2Mq4qH
rc2Ns18qDn67vI68nVs3SNDqpIzDMfpna2uzlRYQQe3dpIdChmntlgdVelF0wDD4CCKdX5r+ot7S
fgQEgo4+c4aTVLUQ8XPWJPCuHav5CH1/AfksscKlczSE2SUOkRGW6hB25XWMwJkg1cTaK7Q/DC8F
34afyFo1Sapf9Abkfjt09seY18MlRDz7IJ3Rj08ubV1Oh8CEK9+3tnPzayYldkJ0TlW0EJG01H53
+pwlmBd+kZqVacnbkieQWuT69rthWovndfYiTUUXMJvIyvleqiCmzH0yWn9W6Dwc9BGpXivqUefs
IuVoeZ77rjE1uqg5kzqpFki9oL/GJEc6GwwXzzAY7mSnD6Lj/avOY93vh8ngvSrLZ3U5adIy3W09
L7+XjhWCrnt/6nAz9O10J214R/rHED39k8f63ovKHhINn7hRPmzybXJ1xyfcuSyvcBZUpr1h6/PF
SZtT6PQp2M8gOueohbwHw0tZ1tnJU6rklA6L7uVgvxEksEj+at2xAJX1oSQ90alU/doFCV/3Kc8+
LG2cmOczynmOnTIXN5y7OYLu7CzVXsGJo/P8L8juph9AhPEr6cyz1KpyqN8d48roGB3tuTo7oIIQ
KtY96FuJdhlzP/xoRiJZaUVKChqNftGQ1N2H5ASWKJ+z70G6HKPU7E6EsZbYmMt0Hs3AzsjRXs2C
i6cf7IWFaqt9/SKFnl4MU3ky8vprpysRyvzV9MSPRoajGIlXp6xdFANaZEzyeB/YJVRDHQ1BVLOK
v9q8f/b9Sn2PA5QmQdzsatPz3zLiWknFXF1VKq7PpIEuWgrZCpc5hl2YD0EepGuTNvrRTTH617hJ
f5S2a1waw4Aqjk/cbmKKe5dV2R/MvZsfrhk+9mOm/arRb0i8xmKx9IQ14o4JOY6RQ9sCl7AS9N1R
nwoW/DXSrbvA1awPM26uEUDeH1qGMJzynHqW9arbxV2tqfmp0IjT5kqcHwGwlCS9o69M+jChQZh2
H7ZeuPNhdj2baMQTCLAxjMZkO5jts9doCzo/d1GYJ0aYx2FxwmuDoK0KMhbfgpc5HvL3oYsXdmEa
3qSaVuiNApq4h3lvP/vdRB6qGyq4Gsb4HNXmwi+LmxOo4PjSVGiEWEp+Mfok38epXV8I+tVHc6GV
szI3Xpn68+dncpAkKA6AoI6xQqKfpBYeR3obEbyxd6b+MijtazAzAhkMtafA1wuUcHNQX3gsfOAN
3Dyh9/9isVr76GdXe2kb/ST7EBf17joPcPVo/+wYnD/MEIvwrMSB19atj94yprcZVX/ZNyIER6xZ
3UtNRW/xteqJ3C/H9SSLX3M9P0oNHfjytfGSU+iX1kdbVMoL8f2z7Os8S31x/Pqy1kqzemmH+Wqq
iYqshX5JqnR+zJaiVYe7OW51wjXUyq7pT72r2GgZ6fbjqGsOa94p2xHRQTNAGrGcsR9ji2/MNGV3
mY5dhTpo7PWndj6aUdQjWLvUZZcUJDDNpugfpbKeKqsaRNybgjAqzq6XoUcWm8G4wGfAqkMIQyiH
SbVY/gBJAJujF9gzWQvgRFTHVqf37KrzFc3w97Uqe7S67G+RlTxmaf+HWcTFNSPi9dj31T8FCpjO
sUzsav9px6B644POT9n6toajGSgqa9UOADnSIstZopZg0KjHCAaYfvBkJO54CnvIlFqqBk+8SZAE
7H6e7iPgVdIm/dypDJ6kikXaM4w7ogzL8Vv7XDXIF9W2gi5jUDOV8/HYnfwQxilFHrc5AGMolkNa
kkRe2iKT0RMhoAA4h92+Z1b+UfpV+Cg1z5v8BVqZs9hl59DGylkZ7JiFdN69q3auP9il8xXESAvo
hR5YRwDyNHGNoRLiCb/L6mS+l6rWAuWAjJdihcPecsrjqz94IIeXKjKe2dM8ROsflibbmvZRnQY4
6dDBygZCrAOaKFKNBtygbHMJRMvfsq3yBhfDxpKGzqnuWM81FFypye9rA/2S2ln9LL89W3BeoxUr
ONrQv1qARZOO3YlUy1CdeTTzxeBm+W12hgxSjBDUUpOzRX7/nJaEeEksk1qztFzF9bupbzbJAgLJ
U8VYbSKBrdpkhgJbSz+ckTE6DgLnLwDEdzVbIQyTZ4yc5r+JW3yZiIT+WaJhvScpH77l6LrtWqaG
u571yiMIjvRSFrZ/a405vMMZOrqQh8wvBSKeT3oWf0mRZ/vZTs6rOYXjF8ctf+ZZYe8KMxlvGg6G
T24M+obYT/TzSiK+IYLPwkAL3PgxHfMYJE4Q3JEiPcfj/G7PubFDjhP4RpnaD+3cFfMuqzQeb97U
Ps2epFCwIXgiGmoAqPrLQeFx3ycw0N2hIp8WVD2AK6DncOhUNDY7WCxeO94Blp+vdVN9L5tUuVpa
Nr1bXcVjNz5rfq1/sefwRz67exL0D/1U+qfQDn9VXZY8RTgJHLXUUU7Q9NUvpRVrTFrbE06u9kdo
n0mJpV+NeR5OhrL45inpXaB4P5iuqzfsO36ZUfG9G0OT9E7lXDQQo2TZ3GNcIjQ21nGKAhPkBy80
km8DSSKsHFygSBXJSocXO6lG76CHpJcqgACvRXEmIh+T8sPzos3jt7RFnZgsgfa1mgPvYnlkPgG+
p8cqRB7TdAArDWDhm6b3761vLqzvxyHXXg3kziGiV9g05SjWF0TELOQuCbyMxHtV5ua1YzyN4ze9
ZZL0UrS2e5myDvnDEYByvSfOqFw0hbwanKbqBHdeRx7EN24/gHqojykRsAP6SvYht/OdgVrllc8j
Ept28GeVufXbrPPRpkl/ckjcA+52QiKmFIo5hvejF/+Ycly6xwHt3Hku/56hwZSt7n0LuqDZW7gp
vJC81ZCbt8JbYOVE5aPSPQS5anwB+fl9sOLybxMVTHJBv6KuqyB/hwTrixJxiKHtdioidVds7YdX
tdCi5wqUitSkqCxcZyDOExxbekjhlzpIl9FbnEOGV2RUNGB/8QVsxDG2ByY8mqm+TaRWj7Au7aNU
LYQUH7PYe5BaD7rwbTAgY492fy9NBuyDsxPZ1aFxE+3N640WlCcAoqUmTZjwIfjWpslNDli+PleD
LzNzl+hSaP6i9ll2b5MPpNWMyhepFZkWHFPXz09SHVnZkK9u8Rqjq6dr3VukpCAEnH5a2/TJ0669
l9sgeekiBZOSE69G9iwHBK4yHZMKOzTZyawalxWd7MNyNmUpxoHAnwJp4Co9CHUPN79ABWo7JS5Q
N8RXk/U3401X7CNveptiwh2Tpelvje+gLVeHtzQL+dIVbfy33droSjN3enVC+zUdfpbebLwT09xP
hjW+8p0w3sux/BEmCE3IPkK06h5xSu8CYtR8t7UWPFePabj0zQ09uFVFQSJ92TuoZHrUJrJwN3/m
e18Chqmn7OaFzCCgokWvUiCOUhxxCy2OyX/a9CnKdkHlId5t69HrFIygvHwP7W/znIaR8eYWnfGW
zAqDPpiWq1Rjxeuu2gw8RLpog2288QGbnCxa++cNaeQRldaLvRxeBfUJuLuPIDrctkrpnFcpkrhh
tGuG8eoEsfPaoo3+OMYKNHOM1UBBBrCjs5k4z3IEEcHwBS051jR+m+9B/TZHLtB4BNj8z/nq7u8i
U/wjzH6AUfqkvMKl00+K1nRrVdpasz7UGt8zqalBU5znCoDdWtV9jpqzsw9w40ma8MIindfF6t7Q
q+BN2qbZv2k5L4bU6lbpL61VF/Tgj0rR29NTCTjkYW2CBXkdmP/vDCePnh2X17xFO8uedHNHbpdM
sTEEr1J4anhWC2N+lNroY58T1e650NMo2c/NEgWuK2cne4uIr3xq6YTOmiQ+bW2Gl/zyVJWPXl82
Lxo2vLtfTneyxkZ9lYLnCAWPnmz11uabw0eNY8Q9ij7qax9gT19r9h9bh4R1CsobTXPe2twDYf9x
PWnTDwhWICO0t0Z7usdI67nFeOWRb2D2SAr91kOCuEnNxl4K66Zlh5eGr1prttff2uQwqym+160f
HLQSe3QkoZ0XKdyaKKEDIQCGOm2lqgDSJRdTD4cEjupbHfvlm5+UhNe8ODpLWxblxCpjIOZhXpT7
qfLVHc++f5XOpuF+CwpUig0T+E+p2jjPM8zivBfVb/VcvrYECh/Qe8WJK0Hk1gwXIxHooHg9DHdO
Z/ZcAHaGwKcOJFJBSml2/aZOdfzUxO5VdkoTJjgawfvGu2rTUD5O5nhn1yG2K/NgfDTmUN68se5A
BU1B9lAH5TEvj4o6lIemceqDhnEKwCMcgMzF66VfjFvifrE0N9WjZVdfG8Mv4MP3937ZP1h9gGJ7
SE4KXsJ3v4tPVojgQWKx0imYAeD3XV3GyP45uzkItvqq9gHMCSUE0632+qFlDrJvmH3k3rcm1rPd
DEp4P0YKRFKfr7lk+8DHwK43waCrynADMfGh1U50DvggEOBWgaQDUu57/U6d0ZrDgsoguQA7yVXO
6ah/Yd3FYAN64VAa6mPWpddJcZT7qiuhx/aDe816CHCG8RE3Q8zyz2WdDNoz60P3bc4s7TaR0Sbe
0RJMNIpdlk8tnKmdOhodmjRE66ETNQev7PH8nflGshh+UPsXLWy850WEb4LEYE+VCe8xMO7NBr9T
ZUAuuIi+oOn6TkboELVaeSrs1r3rM1zACASwuRXTgAK8bVR3iJZ9BWExXn217U+lE/o7kBr+Y5//
5DThDbkVY4fu87B3MGY6TYWi3WfMVTNrVF+MlDMPVTZj06a+YcOiHzNlPhaJDicPn5pGG+pb3fn1
UTXd4dA4mF+mbj0f1Fb/Goz4B4CY6o7BDEVDncsXC/jHS6WbH0ocVZcMtcZ7ZBLBlfBNOaaN096X
RUGURB/gb83+Pqim/h4gwaWrEWRs62Sf1+XZy0bvmhtTdUiZN7C0wqLeiOBG1H13saoFERh02tEc
7OQEQPg7Uk1/McplF5Ms+Z6r1e+Bw3V71NmI4PHc2I0CXC9p2zuNEp0E4FpoSbBi7wy+9oYN20b9
XiX6BK/OrO8GgAZXZQl4GM2LzKi1ZVrNFIXHqCMPgjdlhRYrkhHR0KofevZXbyuPaQrPF3GUfRq/
gF7+e3aN6kb+TeVLmNRorqm3qai0VxOGh8ljT7rXrocE/I1T7Y08jO67vApuwcgMI9N4f7Gf3EPv
LJHbG5ant8Qqj6kHmhRO9DHhD3A0EmKodlXX59Cevrum6t6PbtLuCQW2IaHQFezQQHCre9u5Bn2I
I0QAmUZDl1Mr6iVS8hUiQL4f4uhnk5U3wsjmhW95nwzdDXmr+sQF/btOsYgZCcOTfcCUo62sZwIj
+i4GXXbw4+YNvzU4Zm5j8BIbxTWsGQdjxcTzr2/2ZUdMoM6f0TRV7/vFj7pdCsecLFL1UDvyXagH
/tHsQOqFms4KRXEwbPOt5hgkibsHlHWKiuCnQuYBJYYIRSFCGT96ayi/tMia89G+dLmP74kLp0kP
yIGoI/RUj+nxQ9AA5JlfWJG0e/KeVWk+1mOa7VRikGmshvx5x1og1IcJcvHT6BFgr/VuIiscvCKs
wuezrUAo+ZhnlyhL3Y8gL3dhCTaLYCyAcRUOj9kSvJ7T4GR7i/ps1f8MXD9DoMwA3ujqKSAGMwd4
6J/D2UFvH8L8rtOgMrW/BkiDEbDfY+MB56tth6izs8PnS90jNF0c1aIDodwpGLBoqoJ8JHoxQeCT
WCjdt6maXsfQbu4JNWb7uZsQRcvaJ9jLr0Sam52FnvzVm3Dxi3Tfui5WsIrfezcl8d2bteB0cKv9
q3G9+zJimDUbhWEsrarLjMJSq4XfBoCo56rrvuF9YMAJtoOjUibTw4BX0b1D8LhYCMRBqr+ljnsH
/mFilj36XMHh28iqnehGAHwpxjnO6DCrKiBRZHFFoKINTLJupXWp3KrYWQnWc0DXC0BxngXoho/B
CTLzzclJSukFmltIx76VVucS5Sm0QxLH53JqzXNfV94fqfcOl6lTW//HbNcHOO98S70FIqP8iIx+
n1tZcNPHYNzrldocWKl7lx7g2dkCBwruhJSU4rN46yDcO1gCdr5qHpgBPngY/D6nAxpFDjXEZJJj
awbveabYd1tRDYWzVm1m/le7hiJWz9aj5TN39AYLHKObAfSsPO/kB763Dz3U1zSGvj1L5p2uBryK
vmnczXVM2pTZx8801485bro3dUa+CaGoF+xLf1mLQxRUnXt0i+VhZHXGh3gpFvEcMx+xEzbr9mXo
2+mxjZeRm5pXBu1LHTHVrer0XAaOGu5Th9sIJuyqtKw/uj5l5mFFX5JUR+fQLJ4tY7RPYx6x/l4K
332YvQ4eWqvFx6Z7SZ0muYUsD26p70QHo4AAABs7urNs80UPDNgb3sgT1e6tAcQV8b34OCj1y6z7
BNeIwfD8I3CmZRfBgNlLRhqqMLBE01q8rkBg/qdQOvJFmJdfCg+7DLzosWssQWqMmdcSZsGvwUH2
fEkEKDMW2/5NqTDcgiPRHRMPjnXQg8aagmFixelzLKGRewSlrzyoxV1jTs9qOI9QO3z7MKJKs5+W
KjIF0743uVlm6gI0c8IUXkmH9OSsgS7yzOIORMZlmGCkAFd67MzuRWnxf8LhOTnoXYUDoGDmwoXA
b4E/OzrDlMMpmN3HMdU0poJd9uSRmrvFTfVlBm70gdcGaMPirxBz9w81xyXGa3+6hc/DLVECZwkV
1LPOSiflgXI8V3uQYuITBsDKUw6+9EYDPGBSKaUC2NMHKTDVuXmT0xSz9h7VQX7N4pIhe+ycQ23F
wENIKQCCK+Z9gWJa5BS4Eyv2HjM882HQoPTWAAWUDmBV0vD3kBzxH2ICrJdkDr+ESMEhPnqaAr88
OA5Gkwty7gBA+5Bo3F30f1Nln/b136xr2rt2yM71WPOZBBWYOIl/VvGWJewIVbC+OuGfRV4aX5GQ
R5FzfNWTwLqkg/I6EwRY6K3quTIX44H4m9oZl9gbQ7L1By+ePczmrceYVNo+1ZEvbdUc4T8DxLh9
55r6dK+l8fuoskoNqwAZxRDK8GLSVPno2iQNfw8o0JdVASLI6u5kk/AGy1Xaq3BEOv3dDY72BmzX
RRpbmVgImIzT2oKrz9O+ORSp7T3DAnCe1Ol9BsH3bABGsPMAv9s4+VoyMUC+MgJaWZJMleqc6hlz
vjIDoKko56RzQ+ZPRgr8xTrkQWfssRfvL7AjivfOrJvLCFtkL1Udb2vwxrW1CxulwVy34v9pO/ug
l8HPyVamcxGn8x3CH8/9DNjbxFT7KUDK5SlotJrMMFKYTu+kR6u2q3MJDdwIYGcoCRJzGT9vYWq4
A1LBTkiSsQh2zjxmR1bRTwZxDkbxQ5Y9dSFgMTyt3jEta6/ZgpkpF1xdCMLiajpP0YIbrY1JvQKM
CBckqRSTHn1RFMM/xv9pknbpni2vXX0rA66r10Kn22VFSilAz0YHOa3VVXDwT5NqMDEM3+MGpID/
NjZBegqg89qtAbdoGN8QKkfdEM+7VVdDMEKCG8pMFgxu7KDkvWhvyI7OTyFJjt8ntwlu4LKs+chk
lV8im/JGWxVcsotsJjMRJFhY/HtDXYD2dVsdBaFSOU8LpJC5LMChHrh10OD14O8SRVviCLQGYLGO
ZFX+dJT8kODx+jL9NPsBFPNy4ZrljLK14RNtLVHno0AVpXGcsym7SE8sNbkyyCLizS772uUksoWb
+7SznSw9yK9M0JomAYvw2eLqdw4a9SwKI463h+Q+XMFw/uiW+zeakXPJUaOWHLAUiVx/2YxZIpPS
wvhOqllWncNS0fGfWX5TDu4zwDvjIn9SfoYXPIVRNSBO0ldHryx/ynHpGMAxX27jeoelUfBSuN7H
rC4hjW5tY6l3Z6RW8GQC9LFif+VpgHZLhnqc0vGo6vVfggeWYgBG3dXw64inIjmSVYONGVHlpIzx
bnOUpPeK8wrV4FsPc/HoNSF31EZC9NQmzZvceztxnwbiPqe5NhjWLVzEr4TjlkxZcUsdln8tzsKA
Jv+9aWCHdSDUTXCQ2yV3Q7aw5yStK5vyFFih7pNX7nZe0ec3fB090GeyuRQQEXg2lHOlsYpCXzCZ
ASIAc05Z0czH3zblaAdHCpDIrpHf1s057UFD2dFF/t7YNMSom0PcJl/nUb/JlVuvEtTSXWGl00Gu
tVyVpC1Y/7ca4isLBkDuiRwhW9K2Pg5Sl8JIcQxpuhCIJqKPQ/cqN359NOXSbE+D7KmJfO4qMOwH
uRTyI/W+5vq0QaHviaAzy7Wq7+1iG4Lc5Xp9zdzpZ4BXxiljNsBT96ZVeQvTNjzlM0TnVp9e9WXo
kM92FtvOeQ5mkMC47u1U6Jwo4TboCVlJXvw/f/i33yCb2F5BdtdDfe253j3UZHKQJoZ+kCFAvu8d
cuMXG0DW+JrC5V0v7gqn+O2t+Q1U8fkKGqTxigjW5Nxg351r8zF2w29Kl6nH7QozCN50x4XSvQ0u
av+cYWJ5kt/S+9VTas/qCY3Gft43WXjfDroCzGMZh5bXWo6Urf/Z5nXljHBAmBzkSejj9MQUhqXL
8iDoI9JOJhzr7fFZOtjVTAdT3w9IsF3kCR47a7hMucWypDrmzoDxkbuAK//n37WL9OqHYIW93ACu
sABStmdvjh9cfQEwGoVdL/I2DG/LsCxPklS3toLozzIiWfrsHH2nGsCspM9OoDBGSn8ptrf1t0d0
3ZT9c+UNF68x9/IkrIdgK3BWvrQNCQIZC1mwN2cUuq/bG749y9Im1WB5CtW+PzWA9M6hE51knykP
u/TYjv/8CEpd7ppsrcdIfd38tF+qn9rWx7as8Hpfhx5s5Ujwp+Y1gCu3S4HHFCkgt94G4bx8OHQP
ommgs1Cd9BM+FOTpmRfIHR9sHWNQ5ymf2xeHuQHrw3udiMWsFrsW6kQOKGWouztrwarOY/mSD253
Ms2ZqUSjqwc1KIjd9AjMoPCYnYR3MOWLXaQ5D/UhiMonJ6t+u/HyV+U5WF+nrS6N22OyPSvSpRjS
9tJjPygPoxT1MlzLlp5AXzJjOE9y9eUkBXjGCcwKj13vQ6vfy1sCq51W2fytdXCNP3ILESVZt0y4
Bh8h1f1pC5ci5IJ1sZJeiYNDDYkXfMOY6B9RD9wdGZOjXGMp5LbHy/QEoVzWyFP6PZ/0mxcb2Umd
x7vELBEo87qLDDIao3YLZ7dEPfcQFsH6BTDan5Dys6ucUO68bDHStwsbxo6Gn/PgPWMv566YZT+x
33w8z065PBHbYKBqqnPluO336e2oHfoJ4v12FcvMYSRNls9M5mbWwbegCwmpBF7AH+CSDWbiHvKj
0oXcGpQTA12UUbOOq46ZTLbA61bnyXWuE8Ac8rln6JFoFEf2PsMxbJ1drauoSAsKcm66tg7CcKkf
ayMxTnJ++V2+HY3XVn+ajbw9qabxInd1u7WylXfdj9iYot1YFCj9QyH/Z4G2DRyKfPulvk7sWJ6W
ONKwfADjf9QyO4ed3+bDA4Ls5gVoWnUT1s4QddWNZ+HvMsyy9f7KndjGmO3G8IH+lULPNCevPlgQ
pJHFwPI7VgteApcR/IBC4LHkksmdkcc6UIk9WsCD/QLfkP8M5tJhG9G3O7k+0Mt4v12Eba9sSZf/
/6mYq42wlx7kfZKZgvwYqa5z8a0uW2vjHGH7wYQWYQaZ6CqdfVHxWJQu8mfXKZds4rDJq7Zuktf+
B1a/fijld/42y1iPLXN3DyzgnoQg9hh86GX+SnKE0LW8JnOBHMw+mMxvaK0QTw775FI0Yagepfu6
6S9f0AgwCN7h6zxOnlSZ0W3F1jbNGSkHDaVIDZjYMgmTf2crVpSk1H+by66/vpxHmDgPY4GuW892
Azz9ZJOlmvfo9RYkob678kPM+qa7unqViy2TOtnarv3WRiIIzesAAsjWWf76Vt2Ola3tNm47tvN9
OjbKPzqEOhjDGDNl4ETCDWyR1OXN44onLOOX/euPn0ut2EXKoP42jZRbuD55818BRPurPK6RrjqA
ppd7EHYdkhvypPz3TTl6HaoA5TQXt0wPn6kgAUyRbQn3iRMiBA/Zu+3Y1oCyQ4qtn1QH/8eg1fl1
/fXLk7ySPbZ3Zp3PrA+ztHp63pE/+c97J1trL9n8XJeD1rP+1uvzH/h8lKKR2Gjtd21GalbGlW32
IMf+t7ati+xd59myuRVyP7aqbMlx//Osvy1npLd0/PSn/lvbp7N++kvBMuBjNFd3IYy+5RXHw5lc
RTWva1V54aUglAI5ExoRi/clzLYVW9uc4QkK/Y4+VWuwuXaS4VZOvnX9bY9s+mYAQogU/PpEy8uy
vfGfXqrtBdpeNGnbDpMj/mfbp8P+2+nX13XOF3J/EYP2Gw8uDm1Ma5e5sHy4tmJdyW7132IV/637
p7Z1PbGcdv0Lcp5Pfda/MCTevaYMf6udF+5laJA1qGxt32gZQ7aqbG0Tsq3zp7ZPVenn9wgG9D+0
GkmEpLAh8vFykntneiuP8LoprVKfCWWzrM6q7KR7xds2vAOmgja+1ZV5oZFLXUZ+5kIBESUrs9w1
dOQHVjvvZXgg+o8ka4My8D90tXXQsFViCDK6FOUMCRPxt4PcSSm24Vaq8ig4sujf+myPwdb26RHa
TjMGTUrIwoXpNaizeegcPZ33sv5NABgQLkrG96AdotP6xstF2Yp1WN3qcrn+Z1V2bK+uVAMCKf8M
31L/dAZpm7ME7ISW8Bptg/06sV73y/3ZjmzwKmHxll0tAiPGEiH5beW4dZNjpZCJwVaVrU/9ZBDd
2n77x2XPp0MGr1KOs/EAKvC5hkqBa4D0IFJuaCA5lg9XiSNe+yZDl58lWXaRK1MmfZ5dZtXZNZlj
XeQOb3d0ffd/C2b+NlXYusqW3Pyo6InorZ3WIFfuIHpixBEyKTpa2cPslaRjUHPRpkd5Rdc4pTwB
46zHzR/yIv8T1arV4Ih1NqmThuRgnmfXBIlgWOKQ1qSoG7KVu63uW4GC/llo7cpFd9iZLQzIGJC3
yIela8HZ1P074WxbJAAiFe0auapyX+oMKpNeFe9lDM9E+OT6coPnFtGddo1nfrr8clF/u0Xr0nW9
6rJmkc31NY9ITs6eOR3lKsuf3Qr5AVtVLuyntnVVJ3s+kzm3nrJ7+5f0MNT3NtZ6O2wMsYoLcv9L
V8Tj2UAI8KjDmKUK9QwB0uKKzyR7LZ3cmeEg07Ps9TxgnnqS4N1UB2+Rlp215RxqUmcPZVC3O+k1
d9l4UebSPKh9BkhvGIpdE/GqS+Flrrm3PQCeGpii+zRxT2oUWvkRySAMl1nZH4lKghqenGujB80T
nCxyzYjGQjzPnH1SxOp96o/vC6L9NYCU8gr/pj6gGjeiykFV2jIEj7KE9EQ9ogIR21X6GnsOyoJm
9zDFaCE4wBZOOrn9s2f583NaNT/gO156Uyu/jLmJq1bqf8tLpuQ1PvA3P1BBimfNe+/N1l8e0Xoy
u35AwkFrUccZhl3Q1PXXegbTy5K8/NDV1N6jqAO8KkK2Sy0WWwCTUPKcWxX6TaqKlFFMkqkpwXFj
xFg9jsseQkmYCQw4CoSJdm4Ku3ycp6R6lC0psqJw0D3Lc4SFCcJbRRwcygr5IX8a/jRJnp1bdZHy
y9TKwI4EJY7DEgDeuT4rt7iIUb1WIXwaPkaiKgqGhzYrwAR57cB6uCncG0gN0msewfYW1a+pn6Ln
YSkgukTPvpp8Q1ZTuUpTmWHSje4iqlwFwmeGRbbGCZ4b1LCfVTKhz6miaftpHANWEOyIbQ9oVWpz
LXMsRfGQ3U3D0D1qSec9zUtRZ8D2bJ4t2NX02HaEepbutdLBFW0gO2NOmM2No44ujP9rSqL5ca2B
5kD51+GZ246vIst7QmUm2ldhu0P31Dg6mmUepqnJ0XgDTF8YmnmzHaDOwFq1g27rSbvDCh4ZDBzA
Sy8s7yuodvfNUmxVns9zUhBDHZA2suGmlfotn83U2Gumod2kKKbg38air5T95MFy98KUYDOiBu+9
D2DUtcf+z2TI/zBIpYMLh+7Pu2XCZwaZCFqhqFCJ6edfpDu/hnmi/zk1CWgFBHHegzH7P8bOqzlS
Ztu2v4gIvHmtoryRSl56IbrV3XgPifn1d5D69lafL86JuC8EJAlVQhRkrrXmmJRdw8G6mzVyydaU
WqfaLcRRF0m3z7KkvPIv0JD8d+pDOyrcXHlmXlRDPDVQgy5unN4Ndt0ifVWah0SQOHKAPW7kptxB
KvQZ/HqxacaVwLhjNS3dEy3DlC+hlms5jgw2TY6C7JZnhv/XwVbx4WSzeZKnalpTuzpetEcchlNn
DhZtywun9r+/QRemf6JoTr/O2xhzd9f23aZQwdqsAyyWRZg/YlQ4E7QvW+bKtnlCaNE+oD0XV0LH
B7mF0W73gGkdYqh8BNa09JBtjlH9+6DUfVJdeFy4BlKojeyHiMWyqqCgO8NPE+dmIKxcZdBO5A4H
ksUBDGZKNRuXQjeVbgdsU1vLTXl58kxdXlUONWHL9bHHkUKXehnoJTt7/PP152RpEezsskFztlw/
gNNU5OWThz8998w4mJBT5Kpc1OGMwv17W95tYwdC8q9GuVvu6RF3+MMdhTNU4IVwronV/4AfykNJ
b96aJoz2wh5CGO9R/VFVW7k/GaJmm+lQm+pZcQhYKy5u4cQDD20Yh+d+WQwp3BPXCHZ/7RAiw07m
JQzsZIOEITlVY46H4bKQa7LNZJaNZYMNUS3R4ha/wf+jozzkq/f30f2IOeD/zyGZO1BfoWq7f5+m
60sgt7fxWqlEA9f/+nayt/yQqaz09px1i46CtKNpdShgIVJe4mVRAJi4yM0pCCAWxsGAeF1NCK4v
uysVcvnqu5Ncw0HvxIuvJ4/MwYlLVCWqag9PjElRjs6LRSk+ZCm591+Hyk35wR3U0b0DCPzrUPlp
fx2R6+amryjQ+PeO5VtNVYLY8TaX9luGPSmVS7Obnbqpzk7uGFNwokHe7HPyjCrZik1aRtqjWkXD
2dWbn0WkqY+DXaqPetRcex6wV3LTKF2ADvL2Ewb8L6fp9JNNacmLm3MqkjnVJYNm8BLXyit65PBO
7jSr8BKUiX0v91EpvMkQ1D0US8+xeUkHzXzSgrh81tKD7MI7J39U2xb55TVqsuksQi27jMsCuJ8+
rMy0YdVu5xXPbKrxlk3ZB6EpiZzA/a2mA+6lLrFLlEvZS+41cLQ1o1vLTUO0w97ANdWvTAsi/sq2
evGA6RXoImvUNzGCypdWYIugotfbLfrKF0rBKt/OA3M/Ypl5X9njEyU0/btV/Zjd1n21FLc75lUM
OsnW+/d2ppBCdaziHogOLN1I/Akdu3unZEv35wQXcbsNnjSKz2DYdgP1nqwlUbeZsYZFL/yfJmSR
/+z8V5tuOVTF5vO5Grxmg19bBWHOKZ9yxbKPbdZPMLdF+aSjmH7A+n0ldyqUsT1RgfGKkle9yCY7
aMkvuEO1k5sjNImD5k3pWm42iWvez2Tp5JY8Yz+oFxXWm44i+hROM3UJpRUZpwZWDLLoJoDCZhcX
gu5J71OLB9YTtOymDgbnKPeILvA2pjZY3He4ncwBTx6AMfGLUGuxRuMTH+WmE6s2ZQqxOMlNGyMi
fCD14Cw3Z2X64fLOv8qtSeT3PK+LeyOhvicYw30UD8otyzv1EgfIiKMAu6qhqO8p9NmAnRC3yuue
06RTTxQrDDdd7/ipJFDl69Q9yw6yHS7itlKa/Cqb5MKEchTbCBiaXsdwtcQ9NrfDm+yeIEe7L8xb
25Zbt3drDAubDRjz6mRPTnmKe8RyCyy4Oikqi7avXTCz6uQnngA6bsftXaQ5WIFP1hOEsOxdtWpv
Azez2stNNDqU1OvlS2WOICkNQS3B0k0TU7CC6UdVTTHirqx2FIrX2TtV1PkOOb6z1cl9vNuWcSpc
xXo0o9y5VKlFgcXSrZvU3xPVkgdebdqFYZ2GGxFr7rKYtSxYE8Frqd/9T9t3F7lmKd3vWuja7n87
Xu8ogOnt5K4Z5/Y6KjXl0qUL+o6qLpM30e9CDZ7NcbBfWmeED1To5TmPDBuycZ1RETfMr6J2b7Lr
aGTnJja8t6YtVN9tEuuSVR4GLE0DLQUu7DNypE8F+NUmKdcuZUNnteJH5Y7Jj16jQMwy3PbOM/vw
qNhOuouzSH2EqtKs5Omd+U2tvPazJ29EGZGZwGGcjD0x2wrqbmXdPBvmOD93B7ClVqzSvCkh48Ko
Olc8U892Ffki0JNjA5z8nx1ffeTu6rsVHQnFz2D8fXUO1cSX+yPqHs/ybInj0mjXyAlrxzx8bcrd
uqel45afdvzVM9T0m2Wm1k61B7Tb36ewHPNkU15+dCJL2WRaqWNLNTh7i3rfA1437VkzTGdrp/l0
P+Hj4otObZ/5NaqU/rjOB2PnG2we5U/rPblDypB0LK3t7dHuSvMTTSKwSJPnPHcfP9o8dRCphPOm
qevmmuhdszeNejjGbmfh7htU2BL0DnwsilV58KHM1CuwWIEI3pNwfE5jU/mtUGn59UF5oYGKK61f
Uzb8iBTFedPsNod2rM2PkQ0bnCFKeIeE2t3lC1RcVYLsJLLE2hEOyO5cpEDUOLcW8TMeZHYwR+88
gD8QHyq/9BAfZKqTGGEzCE9D1/ydQ0bWe/EUYs3Rdg+ip2YZTnH75HXMCXtRa3fUbfSU5+CwhO7K
8QmuBcFe1w08qEZnQRqoGW5xWp+f5JrjNKQAQSBc+hSsC/41D5ozeE9F5r1pU6JcTOF5XAPwvU2U
NUe52RuQ5won6Q96IgBTaYzLDn1FqVvZut5ziCB9VQ+RehF1FTzHzfyuW6F+lVvzUgHu6Nad7Opp
zinWrOBebkUi3HVZlT2YpR48BzO5xNJqHyvDcZ6D3RjkznvCq3LXjWq3c7oh/Cj1XTM09kdFRRaW
OXWzH8KhfMPmbi2s2H1gHnnG5KG8NoECPD9EvNGLSFt9tS074pKMM866i5Jl3AE7mvgRAV4zYuO3
tDu0gKlFTtg/f3dojcbwa7u3tgOWgtd+WXBjTH6LN7IvN+UOErbltZ1x28Ky+kSxE58c9jXVDRiO
rojdlVdjWdigeE+uYlwKp54fiAK89VU8fUzxUujRoeeAAwVyL9PfknmYPsYmttbj0h4v7f+zvwty
6bt/4Aach/K0dRu6AN/+c/7v9v/r/P+zv/xcvR5QbnvmxiysZD0wYb9Vw9TcdMfUd/bSBi6juckd
BZPfrzbZBVBke6uWtn8dy5sTnJXi7RKdd6JcWIva0qtbdcudkf/TpmIf7RXm9rub3DkmnrdqGvQG
YXWn5J2FYBLN16g1Q7hx+K37Ao6Nn49aeScXo8n/qxQv+kpr640epeo5rBHi8ZCSGxDa1XO3LOSm
bSiI7r+289oXTNdgPf5nr2z/3pRHyDbYdqcipqDtu+nrTN/bGQ+9eXTvKi7XD4H9B0Qy7z1Fz8RN
VRUHL0BLqo/Ow2QL74cBgI5ooTfcWa6L4WgKb6XM1JjsK2pihMeHtlK2hu7NrxAZhl3PWSXw9AVZ
1kF+RpRTzifqzrpgce1dg14j0bWcG/OKO52r9kzdiIXrgGFs9bYbj3oTwez+r8POl7mOFZWIc5l8
yR1yIWB1b1yKrFCiC+dgZmYFXKcLbrmTKjcA0b2v7z1sxNJ5huliwI4BQu6YK4Yg6GKSsdkpdS52
TP7A4ht/arP7ADEyvMYJTvBp34m7uBXaXk26/BCMmXmNQh1PDKWaX7Io+0PRYf6HgyPs4I+KaULH
wvr3hp/Mzhj78FqXbXsrl4WhMjyMSnCJSwdDX6RILSUbVlddtQxdPMhkdTN4ZX+V/WU3DJ42mEZO
GKABp0kXT3ZK5vGSFektBNaxwZcyuwc6hEGEhTGa0avjFh+05mqFfbqrkdZc0hxRhTGa89lxqSxG
HW+fnHyIDyUo45NnxtaBsEd59KZ5OOb1OB4UNa5OuVFi7BOI+Jy2AYinwXHPaTXh9doQJIn7NNgm
XafiwKA2W9crR4SuQJcBQIl78hPVJkuc/hZAe4IbTO0gTxyqgWohHuceqx/Mncen2AKP3Jsr0UcE
pcJSfW7JQa+jUTVeRteF5Q339BXvGbGq42m8BPhQgaAuMr+eohgSFvw43k0IPoJs/pm27ibAj+yN
7HUL1yZetPZz/Egt6Z/YVuefSmr8JPCLvNwKCZSHrr7NO17OwWDuxHIGN8G/gzqwCouHkQmVPQHp
pMTkZ0ldot6bPzxqDZgC5sMJNup436SOvtD4Z6BrzcWzph4UMr8AZkbVPm81QDLA+8ZrAq2FQfm4
L0wlfgoUz7k6GmpaaQQfmQLJnRUMe5EN05tpM3fStPDJLfmlaFNRgg1Qx7eYAsBNWA1iL4/Sk/TQ
GIN2LBxt8IkllkcUQQlT1aUy2PIw5Ai61VeTOQFElF3k2l+N9rJHNv57z3f3MZd8Qj7g+zyyra5d
dGgk8NY5joFXq+qwcuyU/qXHwPI4BmoOvoJLksPbJm45oPRYNiHaeZupK/G5XDZ1c0K0ZFrlQW4G
WaOtUCcmK0weEMnZDpOCZaEXEX5PlTlVp9FLaxwsWJOL7z5yTbbhNE7vVqdEaSioxvr/OG4GGFUh
UP8f55abf320g4/AgZHQ6q+270Pk549xNR/z7K2douiJZ26wKhPHOugB2gpRGI+q5wQ7Y4iU9Vzw
b3a8Mrm363Ivt+RBpuE9dn3uXSxL2YMumq9e3yIp7IruVYxOvTIGJ/zRhcoTgiLvl6lp28LlcQAH
fB1qhR7TAShvnyd/CGbcQQdJftZxk/Daabu3xe5+nVp9dSHOfVKBuF8QCtSXQqujLTjTeZWaan35
3iH3MsD6p5+JJU/ZOWu1f6FEBufm5QzyENnxe1PYo7Nyhoac5X8/5F+nVsYUvZAevGTUqALMXD7k
+wRyMxvUPcmv5Oi7g+Kc+zHEgAjrUBxfFBEhIdGdexOS431mL09fraTCwIzcrzaUvlgqZe7eIVRw
cVSMSxIV1P/X5tKGU/dwiZeFbKMEU9vgi0YWZNn7vUP2k211o+Zbc8AVQG52tlFsYrAwfp9MhPfr
5meMcMEr1eZdCyfkb6KaXpyKSXsztcFjMRfCp1RM3PQ+gYbpjPmdawBVSYC4XSZLDPuSqloIjjE1
+9hWHazMgwmyPMUHR42vRabW25y57r0Ka5eIAdHrzGoUAutl/sy3i9bEvN3X1IaAYs2m+YGn6FvQ
ZvZnZQVHlUBmCAkHXVPapAyln8uqs8H3EWQgodH/GSfvHBRF+Wm0yQ/FJErN05ICeqqGLEvghmWC
WrBAeuZzPjwHzdDCNGcCIfeOTlSdohwpoNxbYOF5DsTcruTeJItyPC9hysm9U2dn10YxP9LlTGQ8
irusqR/lvsR0iTkBWmJMHt9VnapcE5yEWA+tOb6Ta3Kh5uH7rKv14btJruGGGvkJPj5fR33vVZ3c
2SUkolayzWkjcJNui+4UOOj6u9/356hDfmnN0j4Gs07fOcGVCiXS45h6FSmigOSJlmknz+21k4qO
Cs16rO2yGVSM3CEXows1aK0sfRpFmert9zFaoHxWcwXZ7r+n+auL5SRoyOTJv88msOlYC2eq/K/z
yt1BlvARf/WcbUVZY4dl+obtIQRbTq8MDRJBFKx/HSh3fH2k/IJRrgZbzzRfvtoM+Q2+P3zyUm7B
wOnVQxt1/v/6N333/ue82q88hNvw9R2WqyDX/vqyy5f7+k5yz9eH9lV+lwB2RSq+szpXPZVLN9kh
MBvCPHJV7pGLSV5+uWq6PeiG4adHRuii9MOW0QZ2amN7adO4XjcYWIQxUrOwLX5YZTvB0KOmUagH
OwrmneP1vynLnfwMsKIafwo9xTrStPGj8OCDeUN/iLLuV5MH3pYx08kFYRrXeuxr9rSgbL1PW8Ei
O+lXSsODHNCsCQ7f9YgxtrhbuU36wjxzjwjv2WyFtxL87OB6TE9NUFNc3D9r4cjJkPlBxE6vQm3P
ToL+sqbqiYDOJiO6VZr6j6gczgpZz6nEEnECwVAtCb9SIemQovfdoyNmmuqlp1jRbk2XKvdqwpS3
ws/ovg5OJmMR7OWWpmEUyKSy9PLVpmHisprLIT98HxUSyfPzBuQSvqnKvdyBBu1HN6O4qjuBlHN+
bOvHNjOH+4GBUOc0sNALpuTDTMkI8LKELxI+KxUmKzjkYHtQ9w5kh25cjUhNTY96Qyu7Cm3EAWxZ
TFlwawZ0/Hl5csLBouqfRUm0eI3GbNzqJawx2VZAYNjNuKwRMP1PWz8zkABpqu9qXPRK1wru8mUB
jsKrnPq+s8E1ZR1cnJExzP28LOLMqPbu5EwruckTxLhPoFEgGGq/mr7bW9t8ja3OOMomV6l1uGTj
jF1oW25km1wYeqCTJoLZKLv8tQNinjG1Xx8smy29JL87lcVBfrBsC6JhZXud4XdTQ8Z6+ZJyZ5yq
xcmyARAuTRZh9avjKP4QRsmtrDYlguD7TtPiGznzP2NcB4dBMy6AyLPziFnVvVy4M6x/sFbW9rst
m0SBiRtk/lRVEgVJY2Dged0fUyu17gn2W1/H9rG9mcsA96Ooa9dF4TJpCzI8hmarcndf2zgk1dum
zMw1db7sjypLPy2D56R172aP0YGYa3JFdW/ee16q3FnxKVw2jDj5ZzFazXtP1PI4mdkyLUTvg/sf
hRnf/cYUylE28+iVJ3LU0sa7Ir7H8K6/VuXkf91RcxWH1Bp3K6jI7V3Z5OHNJEh205PysQrC8SS7
yQVDMn2FLVC1l5uyrwZl3bdqKsflUbINRUWGJCG9MIcb154aevdZYXj3cLnno2H0H2HQQAlZ2nUn
FzhJJasgcVH+y24QMA9k7qOL7MHI716NNeMUz9x/5RR3eyX07HvEos49DmL1RotcvAzG2bmXO7QO
uKdakZyRm3IHwBTzWmcMGHHeUCDHRh2pZMNYi5jnbyqs83ffiNgpZmats8v0Otm6ExUT4CyjW4Ua
wseeJd0YDmS0tdPVwdbwDMjh8FtuoJ7jm9m1aEONlPjBSDzUNTJMhRYvE7lg7DLjloWbpz6PjDaq
EDs8BbOQYCH1BYCH/1lbNuHrvRYdXn54a3jU3w2ROAaYQx/lGnbNOfnrY7eohPqlhFGuycUgCyWX
BZNaCidlI+jafufpZLzHBOBLOT1FX4VXS523yrC7eVP1mTBLxyx2ET58LxgjI3WQ27lUPQgzfzUX
4VG/KGma5SvgTYTyyJb6I6sG7AYNkqAA3N2jXOh1N84YHDULf+O/q3rmfcapDgOjLcA+yt1CzChE
5WoCdgbkf5qQ5gCcT9IOyt7XFXMnLEhSOCOJa5NClFfxazewl9MSldnBPsHuAIUZ8gVzo0yGgsSu
/z315q8AWkRW1rsR+y/f0h5DfB2PZS/eHC7rKcYObNtp5kc0md5mXKpqU05TeieeOPlG/r3fV1uu
yf8AOaxoY4ZcKwWXtJPa636Thua+w6jtaBtldbCZJKR10qwUtd8Npv2c8Vdb1ohCH1GHyn+YW0Br
GJO7AOlnxfKTBhHzIkorloprZ/lnybUcaMOmBgvCe1doxxayRVjbJLqMChJfmo3nvy4MEmWum+21
IBQdba0oeUC8n4BbHVmfZh4pG8M6l0MzHtvIHr4WhhmPx0Bfrlw+feSaXh+R/NZHr6iBjsvVwvWE
tpGr0npVrslF6gQ11U4eNIyldr5c7Fgqo0agw6Djf72xKs8pDnEOCGDRiC5/plzIP/h7s88NyDIa
vpnBomGalxpFeTlKqTmVq91MwKvIncn//s/I+/R7U6552oC9FQJeHt4lnEAWxlL2972wejPa9aZ1
Spfae3kfyEW8bA6kOLZz3J5lUxVYmDuELqMRaWsgpKOBrQj+v6IsHzKtbXAfNQo0YItq7GvV6fXh
kAL5QiTPNV34ELWJjYFcyM0khkKsxcqfhiHlcMIYslvNrSNwRVGS8eS4pW9g09WV47QKc6x1I/yp
fdWtmcXoarAj9vPLy8YnrVrAuoxH8I0tMZxDSj+ROt/ouUA3ml7yso5WMMpIlM5VdLaphbmEQb8m
396uhim/5hqviMKrLd+DsnpS627NI6MihU5ksar7A7iBZWo7qzfU9/p+HnAQsl08aZ3XrumKrUkS
hir2XuDF0obbuMOIEidwReTkRygT9Hnh8tBI7kxds9eTNimbQOmwhRH6FvY/eLr52TCzQ1FVxO+w
JIpb870eajwLp2wLfineWAj9yq4/R2Gjrng5okyOytJvEWRE/RnwK/UkCSldRSX1GiYEVdBSrYGy
xduhXjyiO4MqXEIUJKfXc6UP+Bu7rV+BqGhdYo1i/NM6XBhXeFilcPwsvHM4pck6xmArKBIVrikW
pbFGuFqogG8N/M8nTDNr8ScJUGSrVFKtx9lydwGsG6Xq9p0ecRHg0MWmzZU2I7Ti7WBSFzO8eO4S
usQIkvFY+8vh1b08WzQNdoxjH4p0ZygTQmCFev9+UHaMKOY1+ccPBs/Rxp3Q71eKncImokzHnRl7
mmhzXPBolG/yh4eFN+1T9zaCQNqT8VTPFNPinuHiwKAW/KMrVLpo5vsQYLAbuipeW70JcwrVU6T8
6QK8ZZrxstxBemJ3lyyaf1vsXBctL8qaSbbiBNdS7z/rHDqSzk90rQ0Cs6ZpIN8YOTjmqInpExA9
l2mLA66NTgwFt58RTjBMROFzqmZru1uQIrCWV6PevQa8L3woryt8mfEHzUnhuHyWXXsxTIhZrKnK
mSB6WZe+VrZ52Aa3CeL6XLs/qwxXvVANf0xC2XYuE8FBE/4yABS2EZ2oldtaXvRLgcO6Kke8ibVx
fvNqAhYEIDXlt4NFIlwjIz4YGpE8L1FvEBfctTFlfhCJp0lztxjhUj4SUYqlmCrZVmZISvqZ1lq/
neux96coq7aK+xIpRbGykjzYNFlBfEYUW8tWyvMcccKhIzIYa9pdOCYdaMrp0Ks/mPlHa29yxKZv
HtsUq9YGvy7i+Rvbq961ToBnAZDkGpged+KFilwD2FESrXHxzFeMBrX1DH915WGYuuqmMV8lTrS3
TEVdCZBddmK+ABKrTYokwXxljI9q1S8S3FdciKGq1u81I7TYN72GnvgRhHUD1Kn8lcxvs54CX8ui
T4pzc7/Vn7FQfBbUS5J1gZY6nDyQqUtuoxt71yfWNk69Q8iMImA70P8QvgFhYr8ng3UtR5L2mXc2
dbrl2nAxVEb/PNOTjcB1uKvaczD3GMgW0w57Xht32SLaTz9xziZe/ZQW/YfWYyivdtO9mTDy7+cF
11sSCMQanUSfyRO6ADLZUzMM2DDknlg3ZQ8QLPkhuEirpsIUWDGUQzUyyIpMrV53O6696mcOAX8s
BU5GtW1yK7jhbdhtSO0k67F2nu0x942i50GggKHNsjc87jNf80h4t00Xr9o2f6VeFJFjxxx6TGP8
kqjetBuMhBefWCqjx02rZC/A/G+g09xV+ypsCHR1nKK7Hw5urP8qlfRXHuufbW1gFthA5leZQxHh
3hVDP23dnGRBrFHL7mbUEUVT+KYRBR1zYH/DVD6qSX2tl0BVMS2J2N9G62C9MPCFI0plW2Gu4N41
m1GxF7lzdSeiZBWXNtGSpVC3DsdDqfFSyKkRsoH3wXrhqWmH60Q7NHl851CIsaqy8pqn5Z/ccA51
bf9oYyZeo3kfuVnum2q2p1CFeFDQ4dcyBOjq3eHY4WYWgqr2ayrQN72RQOQZROrbCm70utJNK8Uq
Rj8wlE8XslEUCArRY2NjYiqld469m8bmCZs30tC5uSMKsLNmIplR8VyM6tbE1XvrRjb1w9SsxBa3
mVK+eWqZHMU6jNyFIfYgjAjaePYyzV3mw58BFz5/lqP9qpfTTdhrPbfrrR2Olxk0Z2pDnmvxn9Rs
+1KCsXbLFs5gqZNRM9tDGgSUadu7IVZ8N8br/n2Kqw8vzJ7sqj+PNjWN6vASddm+pQYnHbknkq7d
gmQDTSPOEeBACtoAozWZ5acVM3Cl8Y2G3ydUeSvb1205EMSdYMbBhwYagHdFaH1M3fiBN3W+cjLl
uXUB2XSx/t7m6ecATs+ox3f0Zb8p26Uu1tjNIj70Zv40ISNfZ2r5UPXAy2M4TCKloprr8WhiIrYr
SQNQ82cQO2rnHQlIYGrtIez7G55GeAi6xMeHzvndmi1oCt6weGxj9V6YIH8BKK8Uc8DyUi3ANmVn
vStuKWielTYP1sb0vN1oe4f3vAXQB23oUI5WB28/pVh+ojwiwkcTN/YTphjlFd0wJXwO2HSdX2QV
ENkhKtxZn2renVN1eOv5Ukz9XmOKMCB9Zi9eo5x48j1SXFat+t7h0odXDWf60tJ3XTLsxzLYtvt2
KLYtl4WHBDN/cofjitxezPh/AAXsVNeYKNW+w09NbTEWG71zWsL67I2UfEqxHWJ+vYMb/M4yLJRT
6tOKsXm1++6se91972Zr/BxuVRd+WDnzRiRkWDcM2buDph4+aSnWpGZweTCx/py5N8gIgI0vGDY0
2sCIZty4hkqBcb8zmWccPGbLZX7FerRhHBCrxKr4ufSvdkdQec7ccQWH5y5LxnZVOxABVZOCIyMP
n0o7+111Y7PKu2zwa6/HMRLRYROpB6F6D47BIHKKIGcXoTgZLaPsqg8++o7f3dzrWxuYt9OKi0H0
DnJK6oO4s5WMbGgdgBKldgrk7isMQgqdQkJoBrHDRhhcZIfLiOXJzANdy/1edzwE/667EsmQ+/lj
m8OIEqmibnUDZkPbxA8YwHcBbHtecIwkb94vdez7swaIjNmYtXeD7kkxJ7CbXv9hdpDGJyWm7qX/
aFpvGwqQom2MR7GXen5GiKAhwZFRGO8XqsKPh0FYbSbrOiQi0KtqTsQ63eezcA+YTL46MfAe3uC9
qH5pHWPjaeDnWcLXSeKzqZQ4zA0wFBNulzp+0Hj8+KiTqGrCv2eO63MYl38wGY1WptaTVjKeg9bF
qKT4qUGuc+cGlYSGI1gQu/hzFpc+rE82g8WwK67CI2mIvwioqwsCohfG2i8uSYu1FS5eEfr4OVnM
AFJXjFfX41VjT37q9ovDIG9zGwOppIWjWr+mes2vY1jbzazeWSIfGYxn6cp0GYPZGXUbYfxHEM/u
Tla5ELKsEd7bODxb5bDRdGtkYIVpRuzAdrD7e2UYq0OspPdGyIAcT9pCt4qdQWSqrueBAW0kdoi0
jdbOfQJCz3YU/oRvBTs1pWYv0mp+Adw0yh+Cfj/iMj0EtjHiDNyRrbzmFRgzEPfmKqPadj9bYeO3
EDG9IVkns3Vpeo/a1P63pRyxWj7HGLMWBKEBPlJ7l1YbpIz3iTDNrVrU70AWjn0xQ3wuF0TzR21i
XD16GmL9MnquTIeREDVQLkGCVa2GjDvLGMwkJeiFu6NoycIa0hnWiY24x55QhVg/kh4EpBgmPNtt
fWsa05Ou2uc64RcYcYVTE1MJspK/LScQftZBHM43kWbvYnv8mMcjlTPPGRWpK3xB6k2ucZ2wEr+i
xKBsZGa+bqNV6qYlBG+9KpD5ltq2NfSQN709KdrWxvBo5VnKo1maWwHgdnlIlSs4qEihJgqodwtd
DvePlAebYpxAB76LyPip28q0DXQBLBkJKURDpqdZBt6OEaHlcfeXCtoBBibYJkboVxjjd3EEIyk1
/hh2V6zskXC/BTWJ5yYhRAu8oK7eYlfVoco5forL6UrxuEscS/9BwOU3HsrVSaRkrXUS9xNWRamu
PQDsy31KZRBQGpqvpqW1HLCJiRH7uk5i3013pgWXVhvHvaMJl3FAUq1BzbXQU7q3RKvBUXcnJeZu
Kxtz1WbVc5IVyJHsI2BMfy4ZPw+dh6svQYqVnUW7AcdxqJ3z1aaEvTJ/TZr3WeVz4lPIVnGb9jen
GN6ddviEJLqfp2lt69pHOcYWtOQBRC/ii2BsLPgkQ7EmD6JW5qNInVvfusgykvwi3J4ESq2SyPbe
E6vD0T43noLuoTdVUN0wRHEQw3FHdQJ/jIpLZplnU7P56YYdfk7kMRrVuauYdYiyGPwoVu8xHHnW
Ba6YXl9sw2h6iAJLUAvo3EioYOCSBDCb5zfXe3BthSIRfWHx5d247rqEATYDTPB1oZ/opT9BscXm
fCWannxDtFOq4lJkz2DzPJKdwZ57ct1UkbEZE42ZmNDoqsfFRtFtY+0e2xBgJ0E/ahfwBvd6ak4K
ZzPU6puSZaRaen0XjDD3xgAzvAwMWu3061B0n1FN6b1lHBhftEXGAGNwVhajSmZfw52aHhhJW1CH
M1yqYm+tlcLmY/BDyDxlHVCbW9SGtnbd5NfkRG8Recpp6vO1ImADJp4+HZzptTTjbBPou8wkIV2g
Q0WDGm5sfGBKs39Li3CJUDPzDxL+a57drHkhkCtpNCKt+NUpuwQR6WSnz+PI29vC1XtbDQw5hN2R
JmxJD0eYRHuOB0P5VxXgkZFG1bULo62BkcjWm8ZTleo/MwXBbpRAfl94Q3X3SUXSMwnxcqtQo7Kq
+cVvPMVhbvj/6Dqv5TiZtW0fEVVAE3cnjyYpWZK9Q0mWTG5oMhz9f4G9Xq/1fvXvUAM0TIKm+7mT
z63U9/VVjjsfF+BxpNwOn0ttgjTEna1AFqhQImSgWkmN9i8LqIXE8WcRZGfd1TA1T0qShQIb6Cmu
DxEGGytIS+6qKszPXmA7lX0zHFeSuGX8cA3t4E4D9RMfNo8oP4sCq1P8uj/xm3lnRN3vlBldJyyH
cfZN0zVpsLgQTLcqIsL1fuBpyq2I4FC+Q4mB+t39It/yGvhELMf0UQZB53nnvvjGcBorzEjwmSNL
XlS3rrLeJX8WligPceqbe22OXI7K8ZzZOq7vsWx3ccw8TWfsX5b9C/coNBBI9XN36GyrcNxzHCh4
G2J8Gx2JFfqWGqa2IQFr/4KQNFj1KoA99OkPr8oTr9S2n928ZbQJMdWeYJwRXY104pSlPtNUuqhA
MODl3oRkS61XVdBrvuuO+UMZcKlyOBMUbB8LfryV7MWDlqWUDC3x1oFbGmHfbUj/mf1U/PAc2dZz
ODkHI2OAboWE8tE7MQLAaY85rGfi3apaAdEYJ2EKVvd+FD6UX3S8AchPj7JyiLqHzGKm5lToaZKe
WBRLf4sqghpGsyAPqn/GgDTbweG6T9zuDKyA0E/LrlYWNhsmged+dm4dxZPxHkrv3W3rl1rnwkzt
F7IvnkxHbqyQnEIigHEBJ0h2vKsr7hZkXTDED7XQ39rG/tDcjroyTLdakF2X6BRjEp7/7hQLFBPd
UbXXVOEDTgcADW42bza+B/Pk1dPC84RTIZba59R0Jgp39c9SDTvlai8ZkcQrNxL9ui8YeOs2bIaA
q4VRTCsLH6m4pa9sK7srguZDWkgoonbClBL6U9U+uZl1ErlTr02tZUwlod/rGFQPiaZtrDmft/WN
LVJwouiT4meURweMK+6qONrpqf0ZeRV1qgoUkCRVohTjvTmW19QhULRS2bHsiExt9XILK/w9NWro
oiYJ3Xa8TVKA56SB/xZIjIPtLR/h1EY3N5aQhPuz1Az8nRwjWiF6DHrxGDRIKILg1yS1Z5MoocEp
omct/YFnorQnc62FOmys3ryOeI9tRGP8dNvmaPrxU9GDrKMA/GyC+ceOsh+j0b2mEl01aQu4XxV8
57i/jml/KRLoeUH4zhDinWDVaOUW3c4uxx9tOevydB7kWu7DCJwKvMdN2HaMzedK5bAHxYs2YqQ0
q8cmAfAm1YToh2+TSJHW8pxnxCkV9mPu9RYIuvZ9CvuzrrCQ9uXFpAu3XG/fFIW3zntM7mSzjfv4
Lc4qa/1L2eVPW2QfQVnCtTSLhxy3xsbN6VycirQlu8Ee7zTJfhuQHw/LCa22UZ7QGT2ZWgc5HeUv
KovD2GNLGJENmiQ6Rb1WdlyNcM4nS2x0MFU8uEK0ILJf6+tmGhKSEuN0N4XuCQXlu2OpH9k03Tp8
voDVnAt3yKuT4tamtRtfFnAwvXBvVsna7VsIxxppUcl0Rbx0h2vttFe22NrYG/D8McijzNaeyd3V
TXp3INMBF31o4IPXYrLOlyqF/zi4FG9c6ikrwYiOq1heRPbSWumGANX7Kmreog4IfL4Ep5GIKYgl
+i50uFDQT1ynLNhTEX8L3OZK5fYWYJTPLAEdWqaMLSlEp8zKn5rI/J4PjsVEL2JYi57K83F5shoe
jDJ+WqgCoU5RhuJxeWA29kSo9lvZJD+Z/T6jAm2O2OaTqTwFG3Qvb3Z5rsrgO8MD+BgRQ5SAQv1Z
A8ipDMJW2tFOt15uHmAZUdZLRsGQQYXkQ2rnwi21K3PN1yGntju17o68bLkpbKdnTj/4u3zCimay
svQgq4ssNAACTrD1Uu0n897ViBbCigPvMEwauskcy0pCssLBC++6uGfSiHMC2L62LhOb2OLR3o91
btxpGQiWQokAEuEyUfMiHXmGsR9HXx2Rx8WraiSDaTBE/qiNNabxblrvl9Xf27ChT7gv6yzYuEg4
MOIvTZ5VDWHjbl6QZTCnPw1vnhVjxk2AheMO41r547FwkaQjcvrhUEc2LPinrmi1A99nNxkMVFsr
oNKHiT1Tm5cpq+p9xwi96nmGdRUFyLh5Il/4vW2yWdnF02fS+qNldP7eDX65ZHaux8x4h0fGs6aG
7pboVkjOcfZdazFULQRDe6c3vgLpcdMwws6D4EMkVrumRORtsA2wfIGJsy75Tg7dkqfu4n4eskXa
KXLh8AXuz8g3f3Y19O2RTjhogyNOzBikU7FqfPPVTzH9tnflqF3U/HbxjMAIB/pUj/O9773gn4ft
oSRZYpLrbkzOk+485uWtTKxulWT9kwxBnzPPO1alRUnTvaUmanLX+6wGGxP/UN2PdvaQzNCBr+WU
DYfqZOlhv64rwR3hkwKPquyOfAy5UaEawPCbDYPrnttaHGVnEahjM3s7iDCyMJuA2aE7OBIYbokn
aipcHBrDapvY5a1Kurchn4MWh6TbByL/1cdTfWlw2ggpb+s2M2UR+jxgRwE+IMTWj/S3eHQvfvjL
rAWYbEUemseEs4w9SfeYPOX9SyBi3IU85mhRKMIVEuvV0ODlMBTD2vMT5s6u3a/AVPdJrBuvqU9v
jXcss1tKLENOPpQRn6yW6ovTWVfm2M+Onr/WuZdttcqKIVqEb3iMIGH3zD1qJn0N0YNucCYdusQO
UTmkSNWu57LntjMRq5v8x+aMtk4awZB2mu4JMuUo8yTAwna657xPKPnznlJl0AGuYKGCxB3EvW8G
5nAauUuezLx16jgGiqbu2cgwBNQFli9dUUKromBll59povB+kf0hG6kzG5ntH03r2ORNuxpDgKl6
ovjkuul7S5GPp02hrSSkhzoromOYdPMA2vxuI3FZUa0MsTsZqns9zwFWTPujmKGn4IeiwrI2Uo2x
a3OuqVlCk63uQqSBLYORh8DhqpQFxc5WR3fSXTv0dWs4KuXWlzYu6SOwhzMn1rSKil88tT14GRcM
zgjpvopwqWB4txqqtH1QZKZvauKNZkP+E3X5S2irddZStxlw1DB6ypqMpcpj0ikcP3giRMoK1qqN
9UvT67ucMeVqdFFOxxOJ5ZZ+80tL7C29VTscIo+TStyVk8ptZBLYMoU8HMLQqk899fbUg+CepMOL
IyGZ6s03UDP+fzlB/aEiG8R1cpcVlNWZt+JTmzhEr3Q7vBhwkVAyPjcu+KmqKNqXYtAQxeIHmfn5
dmoED+O+fsOiZyvtefxZII2buqOd0pNmcfEinUkcXLOAzWwV451Vz5hQBZ2G+A04fG5aMa7NyBNH
u7G1Ii4LrbcQYNcUArnRmGY59kueVfnaNWSwxnJFwuVE9VomayLbJAZQ8y15ywbeIh25hUVW2WvL
suY8BXW2reS1cfhtA6NxDkmcQmDitkfm81I5fGNl85boiajEhA7dGpCM43Wvtm9DLE7zM1afwyks
HnRKKFxRchXwr2yjtMbuu66Y7vHeRjnuCBrpQJ0ZZblgPVvHK4t1EnYHi4k78cI5EautJfeAxQKP
mJ3fXYqI8Ba0su+6YxH3bgbbLhlfRY/qsnO7b3WA1hMaULWXBNHQRTe3IZ5opP2ySAmirBN+lMJp
N67X3oVgqBQOfRNjlHCkbO6Un/g38xONyX2ntxrh0x4KmM4jdkMiTFAlfFqTCp1J2EhLwqbkSrYD
7Na4kVD9lxdrbOhuBmkeMSopJoYVNtecVRqfQ2i/6+avbpg+sZ4h3AKjcFvdT7Wj44wTUIcO3jHf
4mjLdHZ6hoICyBD3mhqRCXUPre+uPRizQ4pPEnXbOtK++5XlbVujInAtTosLyJ+7zSaPdDwLTAfY
a60bjHSY5yDuZcTKvHaPsY+1xhMj3fDYPiYiGO+cQAfbYOpjSSg5blgMOw0veHjIT42W6bvKu8fj
goGhPr50g3GYap2q8FB9azoQEadv1mYo6/XQ+wYDxWzi04eXqG6+Zw4QmfhldvG9x2yfSTBPxa4b
oBoxHWgHAOjI1xizHyp047eQPBKtIMyacKdNX2ufVdF9FyG5XllwSVu4lVb72XsU9MuEEjzsyueG
ogB5bz6+v9Kh+CG+dQHTwwT3hi0CnXdtVq9F7ngaXKIL8iR50KwS93x75JKbymJVQEXZGB1zPnf2
xK9L+aWL/qPpdEYsTn8w6Hv2s+l2X2QfcDdIr8T9FLyXmbHpVo98o4SrKkoov9jZPsICF7LhJtWS
Q64T6FwF4l7VfnJX1FzbQm1CfuTVWPrQAwHBDeXb26jp+2vpbQXs2Y03WKRttO/jWNx4wiaMgsXK
KpHPVYWEB1LuxmQW7DbMOwhtgyA/lZ8JIiumCsmTqfvBOlKUXqPCjnlF4SQLi/YmHZS52k9q7f0P
LTyAvupYO1nXrgZmmwb503VnbxaLqVFVQ6zr+FcMfdqH/lTf4nlhU33LYdLeLZucTBFlROWhTB2+
bT1H0ATDIYf+CCfXpC8lWN3TfFz8q27clIp+OCiN56SNE64D/bXGXmJjmKa7DsXBcxx7Y03+axhH
Fio3atpFnffbKmAik/foIJJVNRTqqIb6uXPLaW8mIt52VXYdoIyBHYPOiSpTe24ego29NsVHeACr
BYljCEcfi0ofmwqqw1tR1e21K73HTPKDyilb5aVRXRu/Kcnw3nk89L0ST5YGeAPXsVsVjBT5KTM2
0fDRtwYu4i6wfNIaL8KBWVjWP0qFkwuKLoZC+dav3FsOIrYpJ6teM2jdBkgHOyBWPHPmoI3+K6nG
TeB0DfGFd2nVDjuMv2EuBld/Ci+hw1yFadkuNcto3Wsp9RijvzPIH2CQM3zR5WIe5Xr3hqgeVJtS
hnHCl2wE/7R4LoU4SFfa+GsgPzgJhHGNbdFtGpmHOy0jGUEZ3i/XhqOZNy9D0wUrCxvktTvqa7ce
6Z/F9GkN3qESxGQnv1yHC3TKs59qQFuruw1jP40QIzmGp16U36oUMkXDxWXWz+g4Tn4FwycMom0Q
V7h4tObK9a2fs+KEgTjuJLVvinVgumcT5nUG/rLtQufoQ/m5Q6j4zZhjxsNSA20v+AFc67POEFui
Iyoovu6GwMPUJsnISwanNl0yivACuXOK8dYJ0APbCr5H9zBQ6FXWQT9tWxPqflddxjbN9tAyjmMX
3IgLQfpCLSI1Bqg6LucMx/E1l/ZXNQ0Xy2pvjFKxLY5OaUALrk4NQlC9S62Wq3senYGj3JwkshjO
1jmVE3FQdnM0BnLQ8+FJGyfj0sIFMuEB74r4kFcMcRtffJmpaFfSqV+1opmoc6U8DPjdTJSZCtJT
5UWnBiyNmtu7aTXN2SAsNom8cac1jb+pp2LtWxFXS/yQ4cywDunri2qPrdIRziSP8lQ30feXPzKH
OLFgECROa1+h3b6nVvrRVNHE1W/ue8X/YsWEF5K3vnOm+kcoKEImySynT0DQBBlPZuGFawuLMioM
ILY2P3NXdTuIT/Swd0mTfOP/f3Q/qrLyNyH1Asq0FP1rX19pPdMqO/wa6uGxNt2vMmtevbF+AoUI
1mai4ZPvEpzl4yilAqYDljGzd8BRNVKDHQtKNpEH3qrNJ8WUXwd1dgNxwijtwwh6b60kPLEZzZIN
8nxmatmG2J1jNziYP9yNYty73EEyLPY5HXfgaG+ijX9hbiapPKthX+jQ2pC/R9WXdOtXcqaoRsvi
pqydEfDkpE/HXdk/5FaH+7H8MFMPbvqwbb0YSp1uleQyoDst5/gZbYRgFxifrvkFoOlto8m/DFDS
NtLAGgHqdax0OL1+dDfYk7FK4uhSFhqplSI/O6jVUqnyfTPa+hbanM3ool+30tkb/RDiNlYqIljU
o8mJcVjj9k+tu4pJaYiik3THCOG1rxp6+P1YJl9RoWbTqeYopMb3JpXTcqjiMLxlEjZnoI39izFF
/onKxnqoyR737NjYDq58jsrqXrQEQWBTzceIN30O19WjWo7e2744KVMhBVy+jked4CqRnvHUe4D+
jenfUIJYDYAYA+FOMKf2qtHKbV/emkk3TjLvdr3Uwo1KGZSV9aGQBuNWasKxjPn3Brn1oukS53RA
QaTkVi+bu9AjuD3UiV2AcWT4Wr31Mw25cveWDdW26mqGAE14rxkM+ntZfIYAeiohjNIPtXijjea7
06ibpTeH3M/GbWMw3s2a1KEeJBALZTiyBP19E4qP0jqFgl6TnEAXOOyXD8ehsGxk7p3/RUbKO8Uv
S3kvICj7gRg4NC0nwaQ0ChlGDKF5Q7Byi3r9FvctbA/jWIZZvjMoDzi5cz+Y/kzlYThaKoIUR7iu
ZWW+1kP8DMOS4Sg+VHbTIdSQzlVO4ikQyaNFn7Lz3HafVtPeL427gCc5YtF1WwCQEU25TRKqkSR2
JnG1MtUgNtAoWfNCBjslvJg6p2qOljsuov3YGTu3aRiVUGz0ySxYlVp2tobqM0i6z7QGq0imlaEe
M9W23DRI/oLizYycz3iwv9quwK/f3Ag9K/eY34OXjRgrKGbtTvRBSRbAvpQVxTPtJorpObLdl8Qd
DropjipiqKo15hn7HeQeFhydlgeiXXvt6vzLsLSt0kseGFhDdL61sxVPWL3/qCS2gemHJSxy2NIj
Rd0Hx6USlzXF6xT4m2qcrH3UGN98cliV8r9H7cyIj6Oz1kOkgGhHCkQ+nO2c3NPCpMCde990XNza
oLhheNTBvOqeVEctpgkRwxauc0E4RqBdUD7mCBlW/jSeZetv4skmRYkmICZngU8KMKu3s73qUdj5
e1WTVabpLl77ENL07tm3KC8LH1mB7T31jcGAzd7Q5YJA45EADdf6lhLQidwEezFbVO9SbzcaLFVF
augQmzfHcMkMxTcwoebelsFhfuSBC7xOMrVXViTRpiP1CZT9oER9tavBW4M1Mu0mtG6lKXGftU69
lXB6eg/m49CczBY0OAROqbSfODkQ9UhtddVXOEjCSzVd/toevDzLDOal7pESPH1jbJQ816Z9a7Qv
uU4JDFekWZG+1xB2177DoISBYo9aZYYB8ZOKsZ3Qw5HiAKPfoP6hPGPXVta5dV38UEqSIVP6bAwt
3IKCZttc+tJqLkYRtxcKEBOwXq8doI/0q1orh2NeW+VjYmnpI9Pq+fWyoajRP+JTxGPTCfCCDKLQ
WFe2Xu//7KahNnRbYg3VbdkEHQAcwra+/z1J0ocJ/bg3bO2pLh+pw6hH6GJPpY55x7JJEO96Vb5+
+N1gbpURYLrj00abvyeikI5Kvze149IOsvXwMCji6+ezLgu0JYcIQSWwNZ9s2VY7dbOGYWdj4/Kf
bVnsrQ1MfW5LC7y7RtguCQVtO+1v1tD9WTC3e/As2d/9a7vF2AArnR5A6z/tDeXgYmGdwUnN69/N
GdFq1xCG0XLSZXtWjERPRfY9c5FdaargPiHT81kFEKeKsm/ullXHL9I5A27axkPSPvtVmJ1MRS1R
hn3Lk6PxHshAWGfIb5q1dIdLr9P5LoeOlV+vQ8h6x2U1yfxkj7DB2vw+cRj0Z7IKKZrNb1tluM6l
xu+my1t5fvkK6mJdlnfqYyIbp8ALKUjQvG9VfmA6ra2X1Rjl6aX3zW+50vgcun4TyqiflvMYHEkp
o1Ln5US2hNSnpB/slr1NYq9HOL2oarLiYVnYmap2acWthVVWFK1bp8Dros/r9bIbRnPxwBvGh4oM
ZnrxuU0eTxGsK0Ctv+dJ63FgPiD3FCnMXdOI+EaJPdoV/ZDdA8HPzIGyfMCizt0UYdw9plhqbmpc
FZ7GSjnrAPXNM2Ovah32TvbSUH3jvrP712jCz87NbPdNDrZcZVpb/LCq8otQWeSSlXz1uiT/OZQS
2WAiPuUEkT3zil/NwIgiB1MB4SjWnV7ScUz6fTAwollVZ6pVUHJzXGgsJ4F+QDQxw52O1lOxj8BC
vgAiTqKZ1GdWuQ8uDP+PuE++ezKq3nXmBIzeav+7CXa7SpNs3MVlSDSKb6gHwuTx1cxcuqA5cHnZ
FqYlkspJY/DTKfWw7DBCw6WTCMrtsrrsqGKKQ0mYaQx3ONXvdmU4bB0oZptltZlPULimt+0GD0e9
f96DrOcC+jQ4mt2rIlpPlavvNGHgQjy3Wc7vgwnuB2V3vz/qskPWQbuXNZjW0mQ5/6Dp8Py7CLy/
UPDZUKQfpi4lLhII9EZaUH5olZ0QCVpGF24zbdtoQ/KEiUG8rgy7+ZFn2tW0yz4EI36YvCD6pXL7
HYK3/9o7pkcEcoNstnczqiq+OmmyECfX7L0dk9eO+z83wcVF99YH3ZtdYOUS2VvUA/xBUzo9SLd0
vg+OWazDsJ8efSMudr6TY7eT190d7H5vT2pzcCPWtN4IleovMAoTDJOie6Wnj3Iyzasoc4wWhNMD
TYAFtmmkrlw4AEVhkV5Tpk57gdfCJU2tbN8qXFIyCcCVp/14SW3R7IWEVSAtwP/WMvKL0Y7mHmeb
8GL4prPnRnHPaYoQoKDD5S67k5BO9iXS/oOwk+iB0QhDOsN1fobZHb4SzmfDPHxVN+H4uDSN7Umj
KvOfpkNX/6upQOb8qJPxve8am963TZ9gTyVnss/2fYC3KW7LlDOWbRQ8950q+2jbExe6KSsd1C/o
H3KzJlk5CaatGU/9w7IgXtZdC+wkdsuqMbczOpS4oSjtfUnXRnB3Qi0bV5/waMZq+H1clFBU9syg
ugME/5xI88Ooiko/XP/7pvSxvUGnxGzQOxSkqMCx7BEDo0t4ELgKbyDtDNtlW194wQOjezj6OG6C
CdFu2eb2YtOP2DMta30U5Fcsyg7L2nIi9Gn+ISE9Dzoz51gWtmUHBDdzD/3dBp+zAsp1zGP7Tzvw
j42Jtd1t2VT6nsTSrToUFRHqQ5Y1G93sYVdQQGl2WmLx3xEHGW1RI6LH1KaUWpZZ31weCxAB5o3U
JtP17/VaVRjwUcf93XJZxTifUtO8+HuKZUdhh83NAVLHc9rDBqavb0Yw6oelcC+1jA/Bhfn/2Rja
jn7QDEr8y4FLw2Wx7ECHChw8HzxNJfTx1HeO4TwBVVElrh31n1uYK2gtuAb+oGpYA/LYxb1ZYlRh
T+hxihbAUbjyS5qF/xCHCG98RT192Z67/hN2H/qTPw93lUIWo0Ut7WVxKkpcoeyRtOlglGq7bG8j
ZkR9W76C4riYEw3EqyZAl7lN5KwR9dqpdrmaVsvLZiS5VA4dVua2dlo2VUnK3mX998tl69/9nY9w
Lcu1X//avqz+a5ttesYxV+m296ihkns1niJz/LPQ9fohbvmukwVfPI9c+81IEB/oZVr+ALT7tK3S
eddc+dIYRnO0HGHtPSOJtn4ucP3AA/7FKgzgMxQe0vToT0MDX6Yqi19JvCTUmA4TVoa2rcV48nDZ
CsZEbGCF0//J4ToqlX+NJaaebW2+hXatwyAtPGbsvXbXvx5Mo8NWVAe6X+m9CA9BLplaN0i7PDN/
L33jO/nk2iOG2cVJmtgMxu4EIWFodyovs9dOB0QbtczYaUi4fjjBmhPk2/a1q8LyzlBVttMRiB2L
NsxfvHE8UoyU70YvClRPQXDKoy55DKzw1/J2k+nxD6qhuLlF3l2DEJRhmA+YPwcMSjCtBG6gdEJr
j53kR4Il6WVZCDm0F2W10GttD4sDjVm6giB5EWZsDaulDVrO+SU0bTRw1unP6j+nWJrnZfma51lx
+HvqTEALtrSu2bYKacAwTEd8W/zrsiZTBGhuh+39sppUsFigpx57r766AILNsaYCAjtMj9eF0qrX
sQNXTaSlvrsTuHU8ZPV7keWv0Dz6n0Q0X1rGo1915yDJkiEJ9sW0KjxkAiuNifxcjvZD9C35AEPG
C61Zbp+jE2/QKc/mcoWrcJgzjXIVEy29X1b/7kgzLScHGZ5lR7n7Fr9oHTHiAkPqs+dEyt/VJRTf
fnDqYyTau2VtWSxN7LndsqpmdZHVh9TLGvchHnTtKD10XTkqdWbpHSYKJuKrTTzvXtpUWqCvs4ya
aGXbtOGx+pMpvXb3+xDTyNaVGdq33435n64GyRJ2ZbsPCIY4yT/v8fv4Psgrrizeo4ZScBrKpt+t
G3jYj2Gay8dgnnLEegVX559tXt02m5QSGNQdLOFQrpj3le55Z2Um1RktyytzYvtZR1aF35hzX9Yu
lrIJfHKXC/G87LRxtd/AAykPeglPsOlEuZcufNesEeG3OCjcbdlhjmAmAzoq5J2E53RI3YbceZ4y
WDZ+EWpfO/C14Et2DElF1djPOefaQpBNz4Mtok2ZZAiIYAo8Uc3cDpzrXtjCfpqqgMKpazLDRGTH
3BxTd2E1yWrZ6wqQzrFxgzPwPAajcZxdy9qpri6MNSD0Kv5Qbn5XycR+qUTpoqkIsQOZ8vi11Cgg
zA3c/z0SLLWmqO5FH/BFfh/p0GOty7E278GWqLi7KnvuMxRKGHjGD0kQ4BtlNAUQSebu+9ExTwnP
COgweQuinRRn+rdmP+a6e7X4fbZumoqHIiP+LtY193mYLYvw410pZXn7ug2mcZXPGQytOxoXoM6M
wiWuW/MmCYP/Us6L3+2ayirIttD+HLHsacaRhOTeCoggRNwOxr2Fkdg+OqKNnkoHz4oYo7ftsros
aGC5TvvIyH5WAWE89LfBso0GhkU5kApIfwz81iKZtgtPjsyqSx/1+TbNs+bFjJOfy19tiF+x3Uef
CdcqxfSRoIv5GA+ropM1H5O51BSqxKpfJjHDB33wZcnfx0g/M1aml/85RjnwUtJMnpBU+SejGf0T
kCf4Vm8CSKhEhruUZ0NFGja75LLr3y8ZBIuN1sa7bFB5S0iBhY6PVN1VzbfH5Zkc9THEhGFl6x5L
OW/4u2iymABgWK/PE0LabTuQuF7HgzgX0ky3sZ1or4jkbz1X4acdd/dW3YtXdAsSWLz+P02DvL0t
Q1crGu5LP/7T9F9ntSadjPVCpZQR381Kim96UJXPYfdfK3H3bnSO+XuP4f/Xnn8fU/plv6+rABLK
pDqSxWt94BmL4h9AVLe2y8vUwBAgnheln+Aw6d10fLtOVTrP15aXEg9ajUzV/926rOMMX91NgpK1
P2p30g5PSEasfQZUfAcqr90t2xG+UzxdNhr54OGLPLcG9PPlamnVOkZrH5YG9bJ1ebkslGeDlblt
sipxzvjTftkzGuGP1q+i00g/fx9yaxyygcKckSt5H0hD3i+vGIW+NICpd3+3D0FoHDwBcL8c+r9t
YZv+advg3bvC46DFdtgLL8vCxuiT6yi3tq7K8S5pWrTfy8u/beoRuOPfbZbdjm5j1tIRLBNDMwyf
NczfT1I2OvXp+aWpwfhaXi2LOuTZBT0pWv3d1pneqC5/11NnSndJjo/ZcjASR5ya/nUeypWANHXt
0F15YGT/dQ4GTu5ajoMOv6ZEq4VdX+fH9xgZyPtQj+S9ykYXjXggNv5o5v+949B0GPj93VoK4W5A
WsVmOXBZYK0s7+tDNbdcNtQ9/DCHIccenUZO0szrBNx4IQxBrZZVpEzFvhY4LS2rpoVkVEOreV5W
Yyfe8IA0n0vfNO/T3HpeNvcx3q2NRYZcMsrxtTaAeplCuMdlr2brN5I0pweCsq2nWk6/T+1nVnvq
k7bET4mDQDzGLb5CzEfnj2VkuAkWtiauPblKr2ZAMsn//bTW/GkZhkU7kKTh9e+nXU6Z8mnzGoNm
hUp/vzih5zwudk0RwouezdJ/u6PPfup/V1UdoUTzodAse5cd05DRsy/rmS6/Z0YmD8vamKsTXSUS
n8zY+gljXWSBcXyPt9uwqalnb4faHaEyRfk6wKjgWjAUIjopsIEfKuyzlta/D3RFBHdaeXOuR3xv
a3V8D98sZGrRP6TkX5wxkD+12uC96iZvP/oDqiPfv1dd+q2eN0sfnU2VAqc3beq9Do1I1hTi4/Oy
t3ESMjHG9CU0YE83FhE7Q695rxWisZ2skmG3HGWaPeXINkmuvpb5L1NyXt7S0zr9jNMrCOD8VkGS
AORWUtsvq2M6fp/IncXDqi6f6zDYLm/pN2BjxkTyddtl5ouFaiyNvUuTCRAPXUdcTJDVhaRs99Ir
G+wlMZwAXqj1NI6Zhd3QP7sHDQ7D30OmaRrpRLHYt3m0ChvVSdQ9hVHbPRG0ROkwgxwahKxieUOA
TD++/21htMG3PhHZZWlP6km9Fx1Cy2W1mk84o7jzuZZj+iq313iK+Htf2PumHavbINHbMwCAal9p
3K06JpmtcMLP6KGNuuKTDKccnmA4Zw1YqG2nxkPo3yffbKf+8IUmP9PAhP7iqDdh2mrb4Ex4phrp
XMrJUGQg+e6PRFObpany/h9h57EcN7at6Ve5ccaNaHhzo28PmN6SzGTSaIKQKAneezx9f9ipw5RY
p6sGhcJ2oJJEAmuv9RvqfGon26cxxhtukAPeJEbZncbcae/EzzMhKcatWXx1c6CKUtETjEmRsasg
VS6ywLRfAA4cxNQ6VN9aW4aDqJoK/ygyOuIzZG5XzCz2Uf/+DBF7qOtnyBJiKvEZSlhDlyAtvgHf
bZduEenLWI7GNeCAZK4i7HERzbaM0rnqy+pFr6tfo6Pjab815Ugt1hSNkiVsZ+okmhQ+y/ikz+VB
Lo+A4btNoUTVGtlkdESlIJ5b6Oa9DkP7AgRa/2lXuyqWxh91wWMCEfIQQjmrR8ctjxX5zKxBcKHT
0q9dUvgr9LIS5O/iLt+TmcMyajr71GwQecZmWK9n7AOYXRTdADsCG2i3TsxjrGgLt5eCPWUjexaT
d12I/sJWwQJBdE73mpEtsrrDMsJrWKE5AcYvTm9fL9BtNEvHVUuZ7PUsS97rOljQqVWEHiierByu
g23pK4uybFEkmAbEFDHqtGq2o4CAin5IgQolsGVcesZBJ795MKeDaPpxZ+5GzCVFS/SLGUpC/Yii
j4UydRpCfZ/WdhkeR76RLH1cb2ZCgB2m6yVH6P8ceAAmKwWchRBCt8bqYjp2dKac7l/789iaNYpa
fUFtA7Z5+x21cd5hwF8evVx31x7SQSvbj9Nz1FHkqCW5/a518gwB6OarjGrTHBlH5Yh0Kg5oTRws
+0KqnktZuXhl1CGpg1HWkDovRoiHSqhY0b7Jiw4PEG1AtX/wHthjQMZOvUdo5d1eU2vz0ZgOugpu
0cgehzAwJ0Wx5gAEcwf/D6xlqUflRh0JK27zm6oKlnLNlk30iWWtDwp/CJpkJZpiQA7KH8jWG9vb
NAsklVVlyT3kTfMxLtzq3m6l2W0CyjKEZuHwfrtMpVnFqh4h9YlFYqBpgn4exb4L5YILiT6lTnvM
roNkI5pt5prLNMhBQ8h44zie8WKzpdt1DiAA0ayGwV+gVCOvRdOKsktNuesBMpV7hqG+rOrGeMkH
DwKbc1L6UD9QukCC35N/AsOSV2GZs6URfeIQBGm1h3MFbZm58phpS3cs803dpm9ggaGeO646V2Q7
PHVDajzo6reG3ALEGewqNsiYQXmdBrMyi06yHshzmerQQvRdB9z8TRtUZSdaSCkaD076TUwXPYGh
yBuC1t+vE8aZDCqilhal1bYQSevqzYNDdb0Gmwvg2sX4BvnFnpUOlemQ0r8yPYAC9F7Pt5brXlvi
WdWjcnEba/9ofawTD7mPmWIdNafurHbUqqcH4MfM68+bxibBnf+wzuk90I9et/G6ITrAbIwORuSe
mmRo18ixRIdbvzi79hU9BbMOZAPTb91pyZP+TrSrsX2PPYD5+DMc3MTIDuJMHKpiQFNFjRsMxP49
4Cpy0P/W1q1gnclesg07fCivl7ldoa2kYaGEk3bfdH1xENciKGjv/vVf//v//p/3/r+9H9lDFg9e
lv4XbMWHDD2t6n/+ZSr/+q/82r35/j//skA3Oqaj26omy5BIDcVk/P3rKUg9Ziv/K5Vr3w373HmX
Q9Uwv/RuD19h2nq187Ko5YsBrvsyQEDjXGzWyIs5/b1qRjDFgV68uVPI7E9hdDIF1NDMnhxSf9tI
xNqp2ra8YIDXiiniYCeFPUtL8L7FnRR0DoEKJgHx0gsj/ViOhnY9JKNy1Hm0bqkN87tGLUk/gsrP
V5LiNXe3eWKAmhsGmlmAZHIekBQ10nWR2t3BSJP+IM60j7NpBsopKWEcuFOfrcnBVZVNHTTZYx4A
pXX14beWk8obw3eG5d//5h3t82/eMhWZX7+l2wpMJF3/8zff2KlNHOWlP9iod8iY9Nh1qEl29BKH
/ZeBwgJ8M0TcBkzJ7m7DXYZaZ5Wm2+s8v2ogsCJvufX1sdyTbYCmGfF7SMyhwctx6mztCdYqTl1X
n04t9des3DB/tAXhQOHlzgYpJW3R2vX4ta7vhoo07YhvyVJO1GbTJLr9ZLjKgxhPCL5J5Ko5BEPX
PJao7s6q1h6/ulX01JP6fOLW/HTBmKr4SXY08G+zPkZOczT6h9ay/H3T5QfRQrtuePjV3z5gP4ww
XJun7l2rIUgI+kKbu/ptCktrPb0uVSW9nI+8NtdZCPjAR9ECZfWgP8lu8TT0ioLvWEuKw66nz+JJ
r5a1GBpDfpMRpV+DYTGvTXNAhRtq5Vmz8a4JMiPBx5PV/+mq0/JSg6L/97eG4fzl1tA109Rtx9Bs
S9Vs+89bIzAGIJ5eYH0vcfg9iLuia+T4iPHJdIdA7K8ofU09xcIQ90c93T7iJvnVHZYOipJF5R4k
6t7zRJcNtJD66tEJrBJ1Dfp61zRAGsutD+Hz3+28Kd+LuGwwJvKfC5gc9wFAiWdZfY6jurlo8OlO
ETB/0Ws3dXhQXNinohkr1Nt6TcJXYVpjQEtZeHFVouvQGM/AcOLZaKXxToymWfTb9fv8t+tLmrzp
mhIOrqtgiOu6NTouVXugMPH3v2h7errdnn66JROBozVu2KZhqqqhqX/+opFGhzaIG+V7NKRzhepr
BjYV1c1RHpOdqdjJTjQL7vs7owzHeTbmzBHDnyaGtm8RqU2rCzEJMvqvC92mi0uKpriknRv3MQ5K
yyCsh2OgazkCGm6MqO1O9IydNhwj0W3lobv0OpDWMfw79e42jgZFA7k0RrJFCYbjdfjXVeBB4eLA
5mqRTQg8/l53JLPL/YS0SubiVBzQ6qJy4y1EQ+70cv/b5Nu0YRrxZdvZSfEiyHMuJ7qupy7ftmVt
ae4SPfrswDMKcA2GyHeWeE1OfWLAsLzpbTi1KfnvcY4skeUGZH7tEwPi4Dv1ryuIppMbzvbvbwBF
+8sdwDfMNnVIiLIjo7oi/3kH+JaPsDr7oe9RnbKJXli5sywJ1A+xXTzk4Ko2onXtshSIKGXaDHNP
s50Zmd6pPc0WhzAKhm1nlZsBg7mDlvhGuxqc7LfLiAExNzBVfQ4pAfRwDss3zEbpjQ3OKctLxQOR
4pFy5f+eBpYyLb50bu6hnZjKZ9kf+wWEVfdQ5HJIvT0tNpR6tEMkRepC6cLyrCUpGimVj0oTV/Qj
S56uqLtedLI1v1zpUo5ESlck7zpsDzLUwyv2GO5ilCzSgrHpPogZcQkaIg5DsIVBoOybWkdXUW/k
PZJAcoMYAFwSQ/Pi5W3kNhGxxHiueW06Q5GAp04PCQwo/VkvHJ9IDpBtgEjFUvR9zAClE82V3j2B
misfDRJrVJ1ciHBTU/SBSEuWBa4ac4vaoD/zPtopakuPYqLok5wwnI9KWD2Kgdu1krTlgZeqOoId
Uo2Er78oaqr7zfQEFWfW9IzNjdTYKYW3+NQvZojBaaWYeltkTCvLaeXHZcUM0S+mqYBLxWVF16fl
f162crJ/eNwp+p8xx/S8c2RdU3XHMLlBNfvT3Q6DJTScvJa+wUhbYG5AXIViZzFnd9jPpSnCwrxR
P4oztEH7o/1FdGD8x1R9GhsSyDwYLv2aL/rE/DEY+2P7zo00XfV2rT+vf/2hQWj9hFJxjODAPibT
obVOvqwXD+L1JA5der71eHYSPeThXm9U+FbcDREgpLMjtWxvkRNaea5j4L5hhjuzIKwUo73SG+dp
AcWi6rrADEoWdONdXFUp9HqKD5ITNXPeENlaNAE8sHfHKnAtT6O+++9RERTfRkVcLEblafKntQpJ
1gtOQslmzPuftxBZxL+S134fcwB/oiUGUVZrN+BLfooYOka+Gmk2VeOTJJS8lyEk2DaIkvewxd99
UAfjHi3PZmdVRr4wsBz4UlkSlCtfeyVgm3tekaFr0/hg4Uv/3E5FbghBC8erpXvR1Qc9uDYZq8bO
CHnENZ26IM+fLn0J9ouhZA6kAMe+t6az3PBgGpljvLkN9JGjHwqcucS0W7+4SFMjhnAbSNN2vNMo
BsbHwNVHuArgVEFtnpQwzx5kyXzHkbZ/HdAPWlqKMazMPB9e3Sa7NwFQndDG/IfvgfVnfKVbijLF
27JuKJahOJr5OfTuXLuUi7H/1pd1qcl3aS+hEqX3xqH3KV4aiZujia7/1NqJNIC2yFmx0modQaqd
iaY4tPmTib7SSTTAPaF9alnuUjR9JTWwsDLwU2U1mtLtGZrTzwiw+Q5ppPxoFwiGxdA7jgi+LbIO
eItoGSpcckjqjr/025ia9sc8HPkYcRp3AXduLsXbVm9BfTqutIpydEcL2VYvGIj93nRQz5nXVr5U
LNU4aHF2LqcqtDjkERWltsyPouXyJ1jEmmViQ0UpWglL8zY/UwYE5uta3+ohqHtxlpi9/VQM5b4D
sPRF9CMor28ddGSfajv/3E9OirchyH1QbrLnrv7hRW5MMfHvoZyCug2lZpn0GBB54/Pf1C6QIhoq
M/tWDZ09T123hP3dHEMYn+QYU78/eBkav+Isi9JqY5bVMdPkytiKyVMz6SaxJUc7xXIM0x6THnI8
UFhqCZMYFOTMhcUu8kwcBeEgCJKvVtLvoiYHUl+im2C1kfrdGgYUq2XjqJZ2fugxeXsgRzJQhOaF
VIzAExD2GtIHhETuHAuweeIiQ4YDSfBDRWN2Dn8Xy/Qp0LodUMCq9vZ0uPW1WGDJmGjcWdihLhze
7vUJGapN6pZrRIq1Fy0k2TrkuoHHkKRBa7b3rurkpyYeulNYuzsegdFzbt1b1hjt+adEe3EmDoj7
DcC92nqXUXVZi77SaasFZmDyCkTT2Nw5cvEU55W7gvYl4yrkoOxoJ8r+1hR99jTwMfc6bVpgQpZB
F6zeVLk37G6HcSrCJnGyJp+srjVtIpzcRq9ty+cWxdR0Y4Sdfj+a3bxJk+KASLV+L7pq3jo7ue4P
osUz5ld/m8kBRFIZVZaPPjGlq0Lkdodq1RlmXX4LNTmljt6bcIpM3BxI570lGpbzshkMu2xI0hcF
FpPoz1w3Q5c7DJEQ9/w3cJiIBpmKc68nqfmo6PXFnPoN2wqX5KrdVQo2bJ6pgz/CDS16Zdi1fWee
0dwKLpTORMZLrxTRECku3bf9aUQ04mmaB/JNJP+naV4ATB2h7L//Smmy8ZevFM9GUgGWrRI5mOb0
lfstN9RrXZo7sHO+JT7fFwuhvr04SPYYLqHtwR3+6NN9bEPvVK/8NSeNY3nPNw8a+K8eMfdTU8w3
ZKg1UMbapVXUZ1+i7BS2Dr4s0wGGGPR8IpFbFw7R1J4L6nOFmunXaXglQ+iTK0hyUx87ZGVuFE6x
lB27n+V9lUBSLJynwgR0bWrwy0QTpmq5jmrbJ+pklIqmtlOynETo1GxsQ7lvZf0gWlh+ZE+ecV0o
ehKzXVOksx48J3gP5STdJeborRt8qe/KKWQdpvjzUx+yRwQjf8679UlGTZIzxOd29mldo9nDzujU
CFqv99ZESfRctYAEFdXnlTJ4FJhR/5nHRkRKA5EmZK7N739OjSzePvo01Sjadh70fbeyYYnP3Kz1
j/gV+McCut1eBrLjYwt9NI0iQXVnGhDtzu4paso6YEU1hsM+zXFaw8fnC3VWzZ+KsLd1haTiPGJL
1b7w/fheG+svo+UAvjYJ03SUW8kG0CzzTl9ZCBxDxKFZqXGw0BCCXF0nx/iLq3Fb7kTTk4pXC5r4
PdV05dmHxmVrsLVcEoz6hKgajCI45KbyKt5ioguE147tDZLOmWPtvUg/6SJlIuJxJRllQLxqv7wF
6reoXIyqhdMvP4XrYN+yTa8E9tYh/dVhxzeEW/gdG7jQqJEj6IfOVbXTpgNcq2onmhToM552sEY/
usSZmCZmiKY4yLVV7dBerlZRBCMh9Bp7pbqWtshIcr6a8IYREBnGQ9R57rMz3PtWG7zKruHuRvzd
ZqKpUmqbWyi4bEQzq9NdmyruCUzjm1uZFMLBPXim228dhLAvNV7BZdwOX0Q/IkD9VtXl/9hv8ezZ
BhLSGv2A0VRvOqCFpmbkji4f1qFvGhDNT33NWK/zUd5IlawdXHwNlrz84M5OzdvB+Wi6spHcIRkf
rMSox9YXDe1puATndxiDjZsX2iF0wmLh9aCYQImDhmUXRrK+K97YN46zwDfdHSK97gUqCV/2oHhD
lZ+qhRqDwh7l/K1QMT7lzX62dR8q67Qcccu/LE8aaS76CZX0hRGE+wD3KWS2jOokDpijYG+ZWNpW
NIkElPtqVPg7MGOA+gKTgSjRbrzo3kK3uHct+44cVPrgVy1G2ehjI+1hJw+izzDxkVCti9Nkf0xL
jdeoY+eDLqHkPOrDCSJqnKE1msLuVrVgaUx4ONlBZ5DBYsK+ua15//dvCNWc9ou/B118SJNUpKka
qqzqtsiu/PaGGLUWawKoFs9mHyTjs67Y+rLyQ1hVXjxv2sbdSabm7vy2ePTRl1mJlugnNrMwj5lG
RTuE7YHqQK6tu06nFoeI/10KjQwlF9ilADbHaqO1Rn8qCjN/QH1mhmr0cBJd8CPaZSth3ySaYkBX
nbNZNupedFlW1+4rf7yIljj0rpIjURnKS+gSziJUXW9J+dVaZWAUUdTItZfMnjwHZIA5BtvZlx5l
QQKc4RK0mrcpQgvkR4sq45RPGaGUWzZQamAWuR8DsxAojKDOVrpe7rwGrVkj8ZJVOHEwgJv+OkBs
hpEeo6BxG0D5EBbAtMKaVojJaW5+UzTXpASZg+lqvYbwZnIzrT/OSjEi2mwVbBv5UQsmlBPyDmSi
1MtHrAkehLMy6U7/IM5uB9GH1PRIGmwvujMXVYbb1BrfeOI0pBR8eE/IstrSM4Y+X3SQrfei1dT3
mA3bF+RpkkfZ8u8JXCR85f1+J1OYhLXYSM/K0AQr1FwWVaeY7amgBH4aod8/VvxBsM02zlLIofC7
jAJYWOxEX5I7q6xOhpUb5u1OcqUGyZSh3Tmxaud3t7Y4u82xp9mi6UXm0ecxpbZKv25liTjcRzZg
67v5RWzExdZbnOl+A8c5w9L3WsTyeBjd5hkZsFP0tsYVKtj6vUIpaWaWtbrQpqY4yDXA51TPHzN2
W9uhNALrrm6xiC2Rnfg0LSywBJDRa25P8ujqu6gq/XtxQHo9OtrDg2iMKEy5c55Nz1mjjpt07BL9
ToxYwRS+wNGYi6bDzbSzycsjNhKeQEYBOO+wkZ5auYlGkRcFF9EShyQmSBprcjq3Pj2HDdvkqCdG
rX9Iy+F75bbaBZ8EW7REkSyUxt9aRG3XVpWo6iWK3N/GWjdT5+RLkrmXm+MWzRh5K87qrh+vZ6Iv
It0NZSEGbNLExdYybBw7MsUlYLMaJJeu5whDRasE2WTUJ1t1YxdQEJBARY8fKfVVIQ3usemSEbNY
xzshXxnM9dSvL6lBPdXtePP1bfAjtKXw3UgVbuce4SL0bTAzCgacLVBMsyIvgagWY7RTSPY3069+
IuBuv6ZOhqtLriSXjDrV3EWx5p9CbmXKPPz2QLU1cnKqOj1UeZhCxvuUoItM10+7orIumJfJdyKr
1OUNLAnEP7Yi59RL6MOC0oq3IiMlRpOg+jUqKwjBi9HbWjGKEvoGtcv88T+tvy3w1doDnFOqwy4t
ejIjNdppiaV7h1BBwkGcmQ2u5bgZtSrc62n3YocOfFY1qGZS0HSXHFT7DGO77qKHqP+TLZck9V7X
g/xltINx21vZFNPTdPteXtgewhWiaXoWVfOiLg5jrWQvhpHNoIhDtzNAzXu1b641uypWRquaF6QA
T9pQJu9DPcKbqIPqjOmKsa48tJ68OrQuiJOcAsms157h62sUA7dylaVvhoT/CeVv5aBr2D/5jmos
nMxsn0ExPluVan7/mJpU6a+pqHQp16k2mr1Zl0tzo1atgw5hY5zjybGQw6zZIXcxPflxzzqoBPEH
re7sb2oynky+lN/QrPth+b35BteQ3XPiji8uddRZbprtBX1O5KkctTnHIYJjRVP2j7KEyhkGNPp9
moIFo7LgH4FKy6u+0eu92enWWpV6Z+vYgPk1Kes3VtfJO7vAcHowsXdygixYNX1uHZGplIDrDOMD
Iv8eQSSm7WmYxRCS7fqpAtlJSjztnnlwaeiP9MprYKE3X+WdBPNrfOWTlO8EAAc4LtYPo8Mkucn8
rUc5eV10fJwW7Pv9kA3FY5oX3xCkUjBI1mWUH5ViC0FlQpt2YL3oT/rawuIp6ZY9LJo33zPWKLn5
T11z3/PlBtEyhGvQUeMjTsRoOVVt9K4XqLvh+/djKODwNmaTw82IvaUKenWHKiXQZc9IFrgney9R
Zz53ztj8kKJw2TQI7JlZqK6HAD3NTIuaU5K52lJr5HZnUf3jgejl0Pb9HPsGVPFitKy+GcW4VHJw
P6jqI/mP/gAQVMm6HkTTJJ4jBjH8uRhQLAVMpziVk5BTMel66kzLIQ+nuyj47TJish3UGA7JWbxR
JQfny45avDuJ3jaYk6G3YidPpMzRL5T09Ifmv3WjP76nvJipvqfyo1qM6Rr+ob3WJU99kNAQnkTM
i2+VV4IsZE1q2z8bVc4ueaJHy4Zbb2doeXeQlNSi5On388wtZV6LYQI9qD8LkqiQutKmKEX0l814
vnXd+olrz6J15ZfGQXW9xv+3T1xE/IS+jV8TjY2mGdjG3JI176lpi+pYJ4iuSaH/JLpMo95WbEfu
cSr1n2ynTOYGNduVGAwNOyEhiWCoaCK0Vpwzc6VbcljNKhQRkAI5avEIfbKWatRp8R5FGfsVghy+
MwoKuq3dD6/gKELg4k51X+DoeVYb77dpzUCuPnFetMga1jl4VkyHqXqqhQ3WwiD7KQ6imUQDfz9w
JfPBNLUHV8lwcwi2suEi7SS6ELb7oslO/atvNPmis5EsUC1kAVFGvvuHAF39lOm2dcMG2wNyx+DL
qSjypxROAeplzMIUH6va1woQhNqQb7vRXpmNoT4WE9plxLnGsetfrWns1prGxMx6eq33f8z86zox
E3KDdvn4CR/rgkgqV12ZjneYQlDmdptuOJrOXq5asu62ORxFjzgMpNVWEgi0u08DlRmzCxjKYHy2
7USeozAAV9qgFOoY4YkvOPrjpbsWLXHQKyRNeVCUM8XwQcy1td3MWsceIPVjIkbmC1/wxrm3hsDd
Blr4GKShcy+6xJkUVO288Ua02z8GFAOiGqpiEJidagEFVMUOloAVmHo+h5iPT7GVGmcfat+O+CHC
gET9Vo5d/BQo9o+xVv1LqSBfPyCftFXcyDiiPulTc/KqTZ51zoKk7sbSauOEGHJ+jvJ0FSVm9mKm
Xbg3msG5E03Y/ipPLeSqyz7NX4ZRDWbSJAmWN0cpTsEKg3gHr5CZfM07A1xRuRiViqJDJSHeAfBr
0SZKl62GcfxqqMg4DhGMSM8I7EuTqycNZcj3pDV9ImFqyiSXzDWYcl6uf50RY0KFX5IC+6zLleWI
gfQOpEpyCJFZXmCLkjzzLvsuuFCq+tbUTfUAb9zS166FOZqq5waaLLHx0MWZsg3LwFpQtTVeZfTj
/N5I3hUJKpyYwb9e3jYDtDzLtLAayVHW8ZOIEHwqGnVgVADdWsZOzUmTULUIJLvbXZOsrt94+2Do
973sFTiZIQFRS9VkZ4YBTjR06k9P0Y+dbEXfSrwL7lqKKS82EnczgtLoaWgDZe7yYR7iwKmXKcXH
g+Enw7qvSYYMQevv3N7I1pkNGRceebwMSy945C/WzFttgFfvJWa1JAYfD1oxgCVRM23jydLwimfa
zMp759JQtjj04DUw96Nfd/Gh0vyeadODqy/Qq/uYJkcFulnTEwz8LlersasQ06IIV7TI+cmrPXrR
+RUq2li+eXEXL2LTBjIVFsC/lcilet6o35DBjz3ZfA9k7BlHHHrJrTnqtqrLgH+sWrxEWDQlZmS+
J3H8I5W68skqivyfQl/jU22aR5WjaLqq4J4oG7qif3pU1X2kWHhjDRfyPQ50vWdba3jwpghIGa1D
zTmOirckCPM7U6qb+xYzgsdeVV5EfzRGSBZhPwJuZablfbQRGxHRDCrj96YYNbN6VwT5ozPa8d5V
gm7plz2KN0ACZz3ZjjctGSF5T5Udx97khlX8rMz8Kypf9otkKzBlOiXZIOr4s64reSfJVTrPG7Tt
fSs9Vbqjnsup3wcSifKlNnxp8dlBh6mTwS6LHT1kHXnZoTU8E/t9sf3HpbE/BIjnbczY0uuVkclI
mBlauLLilsjSQIrhgA98uWpz9H3WVqfMqbe1uMenYCJ9ue/2ou16Wbf3eqNZ1i7S858GxBQzN1ki
JtYI0i0Su7/UuvkgctEie92gaQq+znyQKDs/+si+7TMceua5rMoH26rRqJOnzZAs5xgTBf33OoCk
DOf3p2UXp9C1pdcEEs4sCkvlYbQm+ii67dvbcti1v5bzm7suNw1P/1kiCDNqg3ePaHm3toI+vUf1
FaoSvnqvZRkg6gXhdyWVVfrqW+Zb4+JIHxRjcHYwkhfdg5Pa6ziqfIBPLEoHdn+6Wrp73A/rlyBb
65qbvDroEOwG0y8RB6bZS8MZvNK9gOKnpXu0QqN48pCm3nUKWpKi30u9e9KyxZOG92HqoG2HRNhS
r2tCcCL5PeXH3w+3PjQku4WeldqdmHIbEE1qDd0CjJc1T7sK5L2axI8OWj0Lwg2ZF+VkvRcmWHIV
qDdHhIXbhKryTuMLutbCpjn4JQImstciqBTi2zQkYX9Cdtmd5XZaXRD5du+AMTavso8YcYKs+FfV
rU61n2do21TLAaM/ZK2gEhhUM+60wSWD5WEIhe/dDnH2+r3xgrPWjmn4E4cUwtUJ691X0RahmehR
nlqZHaDfaUaPYiyhJca0CbP9MaZNZau/rnOi0p+3Xape689YdqAClIHmFDn8CcC8zXIfMJtgUWPK
Bls9zimWcEc2Z/zVN4Tx3k+gThvfzYI3ciFIKkp9dIydWNvKGjyaJFSts11CZ5j0j35gNce3H5Cl
grXAqKbSyVagutUEA9vec+2jVxBvFmo8vGWFtwucuD5UcqStLDJ5dyQ+vZ8ULZIUORr8b9+yqFZe
rCbK54XdjPealQ/rUVPzjebCD46kGFXNEP5F7FfKTiuV4IBcVLyQsWd90boYTRr+TePQoD2j+1+H
yFLYGQ4+3p89T5oCErtXttqj5UdYNOEZ9s3qvhAyU7DGa747BKLQbfZ5t6PWjzogFW8xQKrv15mu
DP1dbaA/IA+G+dB29VuZO/1ri4zD0kp1co1eObzWij6XG8l5GuIOSWw7C2ZyrQevTYYLqcbtsRZN
ZyyRNvC6E55WNeIq0VmdZjmZFq+TGlKUmEXyjsyn5L+nRtccdSDeyygHzpJPERuYkug0omoPoTVQ
qbXTJw7YL8yxeuruRQvVFBSncMOyM3SB4qinZO9ZzkrPK54MMvJIsCGbJ7iL5h2Cd92X2ssfQ+4O
7y6XFqjuZP4d3kO7QWu9b/WoNHeSF+gXeTxeAwNsbXlQP7tY5rzktTKumyRFyHVqOg5q9hK2G7vr
KB+rSz3z+PdxuvmXd5+pgcri72JbiiOr1icUvoLSrzmYhfQEdRSfJFfTUOYa23u5S6Jt1ZWTkb2f
PbkZYYmuJtb3XFJnXs2X+DZ3AAe6GdAqAlq6DGGLIrXox3d5ppm36Yls/7p0DEJue507XdqY8AiV
W6szTDJB6qQjfkRxHO9qMr4/IH5s+yaLvtRVq8+QhEgfYPio64x9x9rLFJivoGyxCsm8L8kQ7jyC
crGoRbOdLKgpYwHvXxkauZEET6hz3YkCtt+hrRd1WB5OTxAx9tHCVe7z2LSudirrHxDX2l83SmAW
NIM3l6nxHzXMP2vdpG9c3cx760lTJSzhmiHKX2ID1Wt/jFYd4JIdhD6wrOK0bKRqV0+H60iqD85M
dHZxBSpyHOyZlxg9VsHjQQXmvcuBAuzEWflx9p+aXWfg5zHW2DQDtwk2ejO5TGetfUaykKDTbpud
IhXWHlFPtNBNRb8ECWZG0y7oR5Lje5IZ38WiRApYZGHsheTqr0VV5PG19G3tYsU5oX58r6q5/73p
uoWtVnxLCi+bQQ9Kf4AP+2ohQPWKHRtaE2AHTtBagRFHgXmo0Shcg2CTN5Ec+QdjMLKlPqI+4/j6
s++SUIsRZ9+TonN2zpSEkZKxe0pBVfGu7IYfKIeHtc4NkpHVpTKDoi5GVwvMu38tIhEeXBexbS0+
Fg1K5v6wSjyhSpjL10WoUZf7adt0/UmuKnVPsmtSIrGDeNXq+A6gC+kHz2PtfVUMW9l3WhRuxzx0
CHbJMlYusWzV995a5CALKEBUGwfnmoNMsBye9puXHPvaTo5khIIVnPjan9VUKYXN1i9L8ilr2wit
qbvQwuzB06NXHBjcIwD6clNV6kta9+5RdImDaDpJvCTxHu4/9euVqs6apCsX6XCKGkSABHWDCgjg
64nPcTuIvshr83WU7nlC2S37NvmcYnOHf6pr7JUJxGiZLdbIdmri5Q6zR4wOjWzsS+fslX21UZNI
e4lGZ0mRzjzLveU/ln53jicYUaZXzlqBGA59X9UWUtMHyywv03VH/n0uvrWKPaRrZ7Cba1OMJia6
RcqwMvL6pzFtzXpKvUvSOCZdNKVQORTonZ3c7Ls2WNK+whD8IAJcX1kGllwcrjGvauMGS3Zebeck
pwlnMK9bdHJIcbnyLyIkY5fpzcE7/z/azmu5cWTZ2k+ECHhzS29EiZTUrVbfINrCe4+nPx+KGkHD
PTN7Tpz/v0GgKrMKEEUCVZkr1/Lv8tBPnowx/NiPDNtdnxrJ0+RvNInzqqt38UCOOKlBaUaNv9bF
HQVJvmfpb686rZV35mjwD0h8GJ7qmnrqyM8+STUCfZPvkDb5PiE+vOwitXkaej/f5rYWbkSi0I0S
jUp/HXFdPrKXNDznsjJMBQ7P13X7WOTaatSQiWVtbB0St5FOdluzvQzr4otRR2dvinW2YX4wYed+
7SJI2uBpCR4KN3D38AJX28Bz9Mc4jWFlB2T/s0bQM6p+p2TLX9PskWAwChfvJ/A93fR8NFGklcJG
9MEnLWrrFa2ezyLlABnBlCOi5FckFdKKlJEaIFEmrC1AuyIbvtuIzw3s1V3+nUuS0fV9jLrRXUMN
/zpG5u+1SUpK+BETSzKIShwFtoKYRdKe/zBVthSCfUrq9ll4oMDNhjWIP9U53PaUSgWo6DXFYzMF
34SHBXI9N9rhlPNMW9V9Uz2U06GTgWPIfqKsbMWHGy0yQzotU0M8xQo/JX1wr6lxcRYvH3Qy2e+T
TxZf48k2t6D/+dB6H4foVftfXj6ObP3n+5/0v0bmRyFRpzjWTR2KZkhUssv98Dw6h1JSumYfJL23
dBy9XcErYR4ToI0IbHLmNS4bIB2UzCqsXGnRwS2xaVLXOABvAMlNbOJYQGRP9lx+jqwIARUeVVt4
YcKN6aZEhQvY5wTdXDh61QP6x4u0APIUyGN1NHmyfqZo7XNqR+qDaMkeKilp+BzBN3ZWzNQ98NxG
OCS1jFcwuz+txEguuVNJ99HY9hNdG7pxjgSze9Rf/LqtgI81Pw0I9V9LImsLO2qHlxBmchRc43M0
eN19hiQStDx2dl86lrsLla7al+xOEUeTqMoq2qdelce7OGi+KiNCsEORqssQudyN6ZBVyHnX/XQQ
gdH47HaREqKM7NbfBzQoHhM9gXxO96iXUpzym8KvPVVz60UfdCTNdDPdmkXeXHwzP8VAsV/jBFbp
Ka8k12Cwhi7zz1ZYXDrJD/d9H5hHNzWM64HXp5d/gwGXdSZIkwmZ0/7uVN63ZGiCwvniU/C/rjW5
PEIgVz+QEuNV2gTDGv6xYlNGrv5Q8nSizKmwNwj5knwA9wsfaxNZj7YLk6vSjN8UD96eLJ/EZCw0
61hcbDLZfvGNtP1u20G2KLqyWodjE25NyrqXPAG6F8eELaXU/faHB6C69IrOXzTac5vqzm+jlS5s
inc12fnVYDmoOEfqsq4VGI0T397C2OUcMzjsd6YtHaB/TtcK/ENjjPypDKMItMwoN7SBZm4yt2EH
ntYPam4TR0uH4HsTdWebZOsvUk7EbCxniSoC+tAQ+R8gcTgIvBgOfwDL0mFsKRaN73rPDy/iUBTw
p0uR9thOXZEklWh4QNyUw39z6gRvVJd/6e38XJhp/txm5bNSOvEDhZbyp0xSPmeeYt2rYV6dBqM8
d6Ge3uVooLCF+xXKTXonB94jaljD3rOSQAfKm+l3EgFoZz36ZvLamUSN80YuN6IpDeaDnbM9NNW2
u2/Muke4OE1fdSmcxG8b/6g6zUmpG3sv8K8C4uo7IGELX/sZ5b63pXJYuSJkhTEiiEm4ZnIRbcev
vkoWMietO3wiM5I+FHH4idVJdT/AV7Zk+aQcUE5qP8s2T2pTjpMtQZKfvHe7S2K32qnvrZ0R6z5U
nGZJQE/3L8KIZHJ3aXvLOuRj9J0cIx4dGPu9E0QUZol2oFqoZIO7QzgBtZ+cyPJnljHNWrMcXmtT
09RMGHEdpdmn3phvAicfll1dSZTLmVp6vJ5aOtJALisue9lNvZHHC8pWpaXf3UM16hzSajgXQ2g8
2Em9Zfe51h3tZ9ah4CaH9fdON9rzWCf5pMBQbsrgdSz5HYbsdIYmrH53+hNsjN2nKvKdu8IdQZ8i
17LqI0Sdm5BHeiA17k7ugmSR83M+o7Sdn9PpzNKVc8JD/yi6hLHNqmTbQY+4FE3ATcm9pJTfKW08
ZhNNXBnJ7b6rkN0VTSvwRiJv0bdQSs3noAFCnaAVEU+tPAPzF3gtxKByL6E6xyGz0rezONLabeub
3+au2W32dcCkktrg6u8jLVQ8hyD+DSewfeiLKtzbjesAKuyTXaAr3qkLgmrrl1p0TyoRUalcKx5G
u7QgmqQ4pOu8s8ObeZclWXJM7bE++Pz8d02Q2XdaNiCKO6CX2xc1VPeAPx5R5YDNWu/k5zy+oH4A
6sAeE5iCw3DX6mW5Dz2nfoCtAZEHJy5fVTc9yQW/dPTk9o2SVl/DEn1j09ISNBXYGAKkkndt3kTL
Aq2itUIUda+YzNYZ0vTKgA3FtjTlG7Xka1UuzV92njwprCGWFUHFc6dJa8pT8t+6Vt77PAtfvZY7
7PwoO6ME2uzKob63+SltI9Xutr0BVka2bGILpq++yEb1XTWT8HdqnmSIf6EK9s2zSe751fIRMiha
pXqkYAjaSxj272y0/pDBhYDEk6ozNOXNMq3IBBQo5yE1Ev+SIY1dOClrEhM+8k2LxMZxHDXjBBuY
svKdTvmiwwVMDMQmUekoPLI3lQxfTOAbIzyicnEgTGk9plX3SwGD8x3u1IQdcWVekqoJj1oAQ7ud
tMN94kzbF8P4Hiq59+yM9bBT/LrZmh5LJEo8L82Qej8cYHLo/yTD45DA5BLHcPiWadu8EJ4gQYJH
MC2c7SJLLpDGQuHUVzvZ8uK9NcLzqoxQ9/G/jLaDXJsPjg6zS9BN9W49RbyDGiAFkHdwtAWO+2zo
enW2oE+LwDZ2GqT4RU+Koq/jUzAW6pYMcr0W4C5EeLKV2QXFXkC/mnACZ1AxTlUc0K+qgdrIMvRn
WW5TCrMzQqYowBllGy81ve32TaN469FW0lcntn6RdenPhRPq50zzfwbTM9dAWDlvpRzdHeKwkJCZ
+zZoh23fRumjp3YO8cqm+mE6iEQFjfILme9fhRxYnwpZH6GMjl7tAYHdLNWcczIdgGh3CzXki4pe
iipBAwwD8lha+dp3S+csHB3HhME11J3F3EdpKLp3Bg+WaRbhFhu9ebavc18ni01l64FqaLvxBbJb
f21neUpBNgFAQl+sn1stvnNC56sVac4p0Nhf+9XTqGnBUh3Vu7FywEmX7sFybIgR80hbjoMPsL2u
+50TVyqak/HwkE+HYJcOSbphcxzscnYKK6gT1BcTIQ+t7Pvf5OdGuAxZqLDbLqUYsfHaydYdsW8e
l7E3Il3Kg1qXjEvPc2QnD1K4igtT+WSGnrVzIwRo+crze1XiL2Bm4tVoVyy4ZGSxRxf0SKIZ1iY0
tZ6KsgiZEXmw7rKiaVpq8ZonI7OSneibD0pl/+FS2SpxNficEU2q0JKrqhe76irEdvXgc1tm2apN
DO0cOT5bVLAQsGFsQ20c73qtTcH3xN6uU4sOFez61JUaW0AiVE8JeaYFsN5+L/rQSzUX7QiPNOC/
MzJa1i9yUSvUIGvXsx89jVVyoMrfZEkaIFPIxoMusRCEP5+n+zCFJgqpYyEYfYE1LH7tZF8FQABI
EHpbmwC4f5AttaVgXDOXUW+XazNAVdIPSEh6CTqmeZ/ugzHl95DL0qqwRtRFfMd9HKzu0TO9EzWb
HjTtoUSAJWq20PZnF+Jp2YW1NIIbSg3w2GTV5NVe+cnMhvDUE9cgFFKXn6I8s++dSH/m+wMv6bBE
gi09/4ExtqZ6I4EpFoeCXdyqaEkAC4ix6AthCriv8x+iYfq+vM6sLpo4QMdzRHHlQlPqftv42ni+
9lEvslVjG+zF5CIM7BaospGoIqIn7+Azlw1klOup4Lx3rOKuaeK3s1jLo3XWkneFAKSalAPwuZ7y
JOJ7FcvtJuZNeCoNNFuRQoJqXXHckzjwNXD2TW09oM0xnozS5AWQhBe0gRAGzXgsCs5ZZewpr+GT
2RsT6azoq+3soEbwZWWhrVKiWCEBHZtk4Xuq52Vk0bIC5ijd1c7yMBhLDa2Ni89dbwdriHcSW8tC
9cazjdIOIYQHEKyr1pB1XtMgN51cRdIo1F9bv41Ofvtz0DISrQ18MI5N4DYPIutQuRVrsekM6q0q
vXaKtjjU1j1Z3mHTNkG9JmxKiiIH+N1J8asb+dFXQxI1NVL9mee9sqxD13sCixKsEXhxH0yZL0UQ
fWNzRQK+QbJHbQxeLVNTHNCJAFVrOEQHFsKk9pZ5SGHm7mL1rFWPgV55IUVOFO+4fMCA6lH4k50y
3rsmas/pqEDpn4/EA/TIiFGKkbSLOBS+wrLAN5sNspZvfWXdQNTSq8W+j0v96tcpCLP1hKIgf3Y2
OeIGEOAq+gEdm3HhuEP2rPhm9dhVaOf2SfasW+3aiWTpMi3U3aZSXjQQq3cECNxr08gTNOmGLtwk
ah7CcNr20jrPfHQc5TgmF5v9QKowO4Zp1x34rQXsmPX+YlCLsRyceNwajmsfo1L67IfwJ3WouupN
WT0jCFQ+Z6CRcg36rNyTymdH62CpG4aGJyxNmzzwVmkJzbi1e49MVXeidM29T0PzpzKO4YuXhOU+
kFGrKhwvQt6bdI/eVcFOWCO9p/jf13PQK1hdyVgRcZHgTNflR94fwFjo7q02vYt9GE1MNppHSxoB
DLaGtjO0Cho6VzY/GeQ5KfkDPebi9ykhlLADiS+viOtjRbhqm2e83qXIMgix+BAAABNdi7Gq03rb
XMmb9XVsA+iMtz1xvsmZFV6FmifIeGGNWmJ/+jAW1yYwLV5Y8GpuhHPaxeQ3e3SmhbPsoS5bItW1
vY7teyStSWhvhbPW1ioaQbZ7tcZmhTSpmRS769igI/HWkhISf0I0ooNHhjXaoqm3MyynfWi9wdqg
PJLf2dER9EnwLFXLVpG7Z0mx2uek7D/7UPydMj3td0Wrg9zX+u4Bees9PLbO0dKkwLz21co3pDjy
+2tXS+nYvU6y2YUPOliH7JgBmvsHuE27BzFHWsKUx/452Nppv0ystGOJF1jQHYfx0fN65TFR+h8p
walvee6rC1AexkPiGuEu6O1DXY/JuTGiT40ceS+mk8KUpCsoDkJV9VJGCFYRax82wgp4AOGVInYO
wprp5VNSZe3ZC2ztc/OtKhJvp/rwdOWdUVJzYpZwZxfI4oUkOeESp5DOySGlRnHa+uMU6ZThoMMT
qy4/OHw41RMFAcKB8IFnPLpD5302+fOeHB0Yb+94nzW+bRc3zg6iJRmd/hCiUSFa4ZjCoQDtuWiV
/NF3mhUg1d3DeT+WVJ/ZPTk6MWtYj/CcgUxZhaakPQyu/HbQpb0ldd7D3M2CPz/ErvdJOM39kJsq
a38gU3xjyLxQRmGPaoHZWbgQj2CvQyVs9345t2XDaJSK8imKrE3Q1cOrPZruaqwBNQ9KKp9klXAX
2OmVTbXQwh9KHzU4P7sXhyJW385glbf5eae8w63yrU95P4uzBObvloISMWw2CGdh7RrJ+2CNIXUi
hd1VRCWIvV5nrSoE3Sp45sMG9UkCLMOYohUVvB0gtEwP8XQQZ7Nh9psNN37/wmWefgQQH6HwxIXn
caI5+8xX+hcuN1PNY//2Lv/2avMdzC4301foC73d/t9eaZ5mdrmZZnb5330efzvNP19JDBOfh9IO
xabxg0fRNd/G3PzbS/yty2y4+cj/91PNf8bNVH91pzcuf3W1m77/h3f6t1P9853aHpghzdWyZT5M
8snB9DMUh39ofzCRimIUsvZvo67tRkcRR8xybV8HfBj2l1cQnWKqj6NE71/6z1edfWTyzuN6tnyc
6f96fTYzbL07PWR1Pl/xOuv1OvN1P/b+X697veLHv0RcvaYGwig6BOvfP/35rm765ubtjf7tEGH4
cOvzFMISTxe96ROGf9H3L1z+91OBqW8gQ0ZzQg+H6r7pfWtdgohHAZcmEvDVPTW1FcgdmmC0kJYp
bHcl2VWmbmOkUCiZclhRTmbh2A8emDjAK7D41uVBzepeXwmz1651PXZOYH6poBNd7ejEx8JhFZir
ubpVB+jVdZJKCJ0XS9IMQC8JTh8NAq7Hrkc0YIHAI/lwVKLfTo1+jKSl6BUH1XobOHddR0/jXGRG
4cmp4m9ugAg8EnzGMk2SaEtOiniUnGSPoDJ3epHW95ptpo8S0Zc7w6nPwia8Cn65qIuV/UqZPISb
CvXuwifYchAuKKWwREpZmjKrcIjzDAyXHgIWnC4iDP/y6ggEnS1DdQmi/sWVncG7a1X3u5dqROAm
xssRJBbi4xPbpWhbquVDt+i8mWeD/u5i6hIuWY8LAn3XYWKsOAg/530Wo4jQ8dMp3lVyKlq0MiQL
IE7FgSghNBdz+4NTZNsn0JfD9sMYkKd/uH/ohfEytpe9JncUekMCpke6ed+iZngvzuIqXrQtUkA3
/SyIghXrU75DNwP62r9rI28zzyE8xCFne7toUCXfzn3izI+tdkcZ5K+bfjFJXtnHMh/NgzCKLivu
Nok8TKzanQFmkjyhMR20EvkBs3Su/cIo+sXZfABeZx5Fc2yDlFqiaRabZIpbhm9jxbBKD9xVoJUI
fSdJvwECgDZMOKrOwjSc6sw4giToikh8a4FQE7Yz+03oZPW58+T6XCq5dbBa+1l0zf31OD7DyW2z
18BVHBLgyBtT99rlMI0UfddriJnmTnEd2/KG63WEQc7HL1BqV0jbUKYrzvzBv7zV696U7ppg7fPF
1XY9FzW7onoXYhHQDvXKgdnBJ4d7kGtNi2HGKpLqIBWSybkryeWfzmtFK+WlcHfrsu2PtQLlKSSS
yAuF2lvtdCQ1jk10g+ro+aDlFXQPRPNF1weX28prYfdCm3LsD66a5HZiuCjEhuxuEcCL+JXoXQ7I
mELpKrbNoz+BItCWlL8mmXSl4ps9fFNRoJ3pkqW6vwH9RAng843otEY/u6P+1SAAssresUEVDBCo
aZE5miKA/FIeA7KoUB/AKCAOUHolOzOu24Vo5oKRaPKryYZd/YBadGs0y6uVUeXVRXMmhsq6DFc+
ZGFw51lRChwE0evOdcpL3g3lRfQpU19DUbe/rIjRbkRbmG/m6eXwoWpcb9+aVXfXUvt853QTj7Vo
h/CYHW0V1eSsT1dXA8En8AC91Xz3tTogca+2MPh4+WqeoUnDt7lu+tCz146uen/TbcqBtJXU/tJM
rwbxuvjwXrm+bagmGpfEEJQPbxjh+Q9vpOtLpnMDeekBelpS4QfDikTGNEHhDUrTDDnwMiK9wiF+
PxuA21cQCv1hEea2i64jbvpFkx10uwX5/6XqGhtNMZ39ruRQxJzogXSaD6lbvTV1r140wETuhFH0
X8e2VOMsvbEc1/Mwouruqs0LZXnlS9EpOKQMqqtWqq4FASBgBeU+q3rVBvh0D3VqdXdpmLIxDapi
H45xsY+02JYfO4PYgYwmzlL4lJNjJEoVhkk5qSHrdlT7e9Fl+6h4shjtJHdZKXKydGCahojDGne8
5pQHilnVB3GWwGyvjkFzmvtVA4Rcohpb0eXIgGoh8smNrcVtU+LH+PlAWI+/BNT3KpCcKTMwmQMd
SW3l/Wqir5ou2WcSKRmuNt+AX0Lb3lYIaf75xvw0LkDH6EsqWNX9GAfFljg1MohNUsC+irKnCv2p
3yTddxtRimVJUf/ZffcNNGu88e2sLyWXiQsYeTyFFEBTyT649opwUurtNDQgu6u5MAMikiAd3voy
CquyvoCicxpxHSzmQS2ToF7hI6UyWcoMHOVKzGj2/k643A6Z5qa0NoA3jBHCin7fKlYtqzeReZvk
GyuoavjXmT9NnzoRJSq++WYIr4dRxQ9FGVWHXvVRPKfO5Vn4hn176yu3o0GaBuiDpKKLYym8kkTN
QAVvHsUwEc2poEDWIJwXVlFtIKyWDdBBWMXYrCEP+UY47TLPUidPvkAhTqV4WCcCX4CfmpvCWkBB
crUmGSy8pQ6gqVLgiXEmSmSkMiEqoYJnOpsNc58/WUFwKFszpFpB+IlDB5/P1UDtxs+RDN/YdSRR
5wHiEjcziUsMsJ3AKcTEwnm+djzdFOir6lQAa9IsHe3gATheYPbhK3VQ0OfKrx4fAMnCALKarlFe
C0MBZJUPT0PWUZ8nRTGZcA9y7FS2SH7K7smLR/lRCfjCTsPFrGmdlvueeO+/m9VFFl3pJQk+ZBaP
e6Ozja3itlRmg89CZV5q7wI18F78fNx7BdH+2g7H56zIln2tSJ+pn8vuVdRxFt7kRdEia2cTllJh
dVA14U9hSmEVU1KV190Ja6DLH6ZMh5REMXPYdfaTlEJMhsHJQNBbzaMMZdW+sX1zA1uu+Vkag/t6
osSdPWKAn/s8sIyNXxnQ9uithAAAxPPFVqyTR/S3j7qVLm/WyhRVsgIfZVk7GuGb9a1PWIKq/GAZ
el4/i+tSnYTPDvo4xMDhWtBiKPFjvTrUcid19+9NkqLeSRzG1NpTHJ2fTMkBq9bDYVopdvAoDg4A
jzwCiydacFuoqGnWR63VoRBNhqTfJk3X8pBlwMjv/9FC5m45Efhus5AaoeVQy4e8bqyTcBlUt7s3
7XE7D1CR5drxBKWqXgyglNlY1hBwXX2u1x2jhzzL/OskmgL00B9IfIq7sIDh76AoMhbCVxxATccr
sE3dRp+mHyUbnnl49Z6keCWHcGlmTdU9DV6pLoPO8Heirwdxewcq6icKfd2T6CoyHaqgRD5ZU1cH
Oh1dc5NV5NTM2fQ9asYXYRPuOnp9SyehZKeWXf0wJO4r3CHd0UFR+ji4PSh0cSoOPN4lCWbEd4db
L4RU34YKH9F0s9orFqIt881dq8bYXuecfZIsHNzlPFrMa5TD22TXKUQ7T6xnuSu97Y2LWcm8UT3n
k2+UcHE2jn6wWykAOzjKnIrD3BZ24SnMVowWz9VTtM3Z82oSriQkhqXiwTMinMQc4my+JOx2krb8
y6sJT/aoPuxxIBNlJMUeLFOKVmiaRmvRbB2fvlbrHxAUsBYdHBSbG4PbxQhAhfH+tj/rD36eKMcy
LWMTQk4m6e0ndci7e0/1asBJibVx2FleoEUrF245dnvRFIeosRFQacM70SqQH740Rr9KoaB9yKaW
o3vehcLMeUgBC8epQdnPHRBZWjpNDcuAk3xTKP8OlnC8jPxEVNSLxPDpwr3ud5sqSMApFSUiCHV3
KS3Zf6IQAFyl+yQOWmjWIIgM9xBPfXYFUHUcYdYXVrL1zUPqqQdIdt8GqC0QBhSV+ZHTRSlasrbG
Nt8If7C36V2bWb9nf0oDgXeZ0GNP8xdtMSy91h92ojnWeQMYzQyWoinZsfaY5p+TKH67Wm7bBeFL
09prcR2Busk0gjb2xPOuBiBHcmSVVpJgeJ/6AkSse7byE+P71Nb3GoVysL3R4U4dolc0xUELzBAc
TeatbgxzE/ZPfeMbKHeXnzXFhml10DzINm2STehPLA2Aj6u6q8YNWXjIz+zAv8iBvUACMPkPqxir
Q+oqfGPN9p7EeIr7b8cLD1/n/3VzhffrC+M8B6BgiCkBoTuQxW0MHw6vCO0ud2FSvHOypXpNZYYH
kYDR/Sjr0DuEE8Z6IbwbM7CWg6/1Z3GotVI/5S4krGU9nFOTIo8kdNFOmv7CaGgh9TPKu2vLJo1W
SegcR+LjeLeKu0v+whoTEvswtpnGIursP6WoRe7IVXtUOMWU3kR5eQAuCLcUANjH3l/GwZTwn3oy
OXQOZp/+Fqar0ySYHhd2sJ7HeF0WL4bWe5tHGOT4/+c887X7/34/TTvKS82AoayIDaRQK3Xbhqqx
r12N9VbcttrdUDANS69Yu4tNLTz0lADDK6/dia5OWK8+wr2gKGet1A61JNMQ4SnmFk2ph39wVXgQ
PtVRMaxFpzBfryjce4qQ1hRflchAB9HbUzofwPkscl0bdrAqruFPD/QlQQ39EBSJAXSbZ37t8cqD
pJC2I57vwk4sZ7DXeVHXu7d1jdsHe6J80j0/EO/BbmIbWc4awun3PnkywKBOZU6pXvtTmHf062mS
jV9a1cj3YrwYJQYofH1WfFOgRZnGC0PXJvadqQ7SJkx66jlQigMrUdyNivGmGXfTFAbRN4zGHfqZ
lNb+d18xcRx43ywTRrTSfMrRwFuKMx3QyvUsnfryWII+/t36z34ISkiggglm2vH6hhtLNFVgvFIa
AJh958wS/aXfeh94tGKgBTGioxEKgSfF8vIXao0Xup6Ace51DQBz+KRN3ejqRqgkExIVTaOg9B6O
JAkA85i9qApBeKJA1klYWdFf5xhZ05xDy3/yKFZ64RDxs9VZx0BnaqL0Lm+z3HqsXBP1jblJcci+
9SA02UqVc7V6kJVdQlM37oQyD1K4F2PQmqMQ63EnOZ4qkIK1XATqyhJqPX1oRndILV8HiFHiYGvx
dahoifG9EYVrCyjNKreLmFhnM2wzJdAuOYVW6yYnTqYbBqTsU58rIR2YZ2Z1dRGGgQkQ4XbSQ64O
vxrPUA6EhrUL9P0HOfTlk9LUNlLtLwO1Ypd6Mg1NLZ0Us9/VmuUESx6hwyGS1N9XT51iLdDperYU
15xvJvYaACHAYnIw7EfRH9dOvSzCsdpep5pvRpjFDYZWfL2RebrsRXEia5+GqgdhAhs7bdpP2oHU
7oD6U7clsaVfzJ3KMIK7FftF4Q7mG89BRSh8GjhPMRvmvnka+GLDxcjvFL3o/jMhtBcKKqXnOhuM
bdbo+a5OyhjBXjjLAD7++LNDH9hnt/QIywgqoEGmTkaDyEuQAcq+qa3MIvnY1KemcBZW4Tw3hfVm
bGYCT6/BWC+FLl4SgQfqXfsL+FbFPXhKnVO7QEFnXOYI6Am1PGK72kl4Vz1a8KXWHbP6d5wZ+sGH
4ulIJSn/qkJC6YDK0AwZsqnX1kgqERIS1mFyEWfiUFYUSV0tt20zqLWD2f6AFNukLnryE9OJNkGk
hlJo5MoGD4kgL2oTyqA5aKPiS7u+IGA/8h5ZtgZ6ZL/jWE+OoIFzQp9BkhwrEFFLhJhRRZ0GVXbs
rIOmCVhbpZaknxB7oWq9G6gAnASbpiasUcOD47vIoECcfLUacltexlqOTxTgvbDrzL40STgulCxw
X5oGOJLSZsOLWwTGAkXD9MW1IK7PMs/53PgVMsQGNbuNRkUTaQPnoKDmc63T1sPQvTYVQfWQwzsn
rKI5W0Vd3b8dG8desLQ6tuT1VP2pNcBjtBIt9iBwrJM5sZ2QPgPFPpAzPHZesRZ9PZDLcXU1T0OS
NkPNc5pBp6Br7ShqubZLKd9Bn2KvI8p2X9Uo/FxRYnCR20J96JIiXoj+NGn1VSIDI3cmUC/lzyzN
lC/uWNQHPoBqBVwreqW6rVpUnuPegwUcH3Opvoh+T02KTezqBoExLhJU9abRgRPV8Gy+BF81P+x/
dqPnLjIea5c2r8ddgDDZTtYT75HtIBh6MzV/Bl/VGv4T4Qm92XAxQ2hh3lbW8E1S+YQqwAoKi5ga
qJioUTnV8IlOSg3i9TBY8Qk0nvWQFkiMSp7B2+z9zEsJlYq+4P1stl7Pwj47NSnkWIFnXnxWr3u+
i9q9OFDErt8boQvvP9zzk1r4R4NoDqF7yfPE3gvf2cPXiJ2ZBpjTNvYeIfdLn5QyDteuDOw/qygc
C6U8XxqtFf+o+3A56kP/1YOfej2WaOvOHtUUmvlHD8ETFYfBMgl89Cg8iYKPFKrNLew2Cb8iSfYf
3GnDUfmOtTJQfVteRad8sTn5oFHlUd8gBcbRgTO0QRec/YmwOrHNjyYuT4OUlxSFTHuaD8OmuckB
98eqPNWTWIvaEvDVCid/HAAm7jtbUjf9mEufiWBdPTSKfhbJAPGQGVISlZIfVjSpekRG6BupZ+UI
s279CI/icO9Z/U5Lue2lnA3ZBoW4biV8xUGT429Q2KHOOQ0vmmCkphKJSzalZzaXy3YsSUu60IEL
qZW6Ig6XaURHxqoePllquhIl0NCjsh1ufH0lqpxt1VIWtmmij4hiY+wrrfQUuMOw9mwpM6mUgRZX
HHxTlg+SMR3Amic8RTgFW6urlBQ03xOejWQKJotwn2ra/+409ZARKCmHpe61GPpLMD2vIfsyyOHE
Btt6ChfSX6Nbp5tZFGIEdws/fAHb/GDtRP+tboRwSUOtP8aDry9GWDhWwlEY5qnEmRdV2/B9qhu3
yH6QHCVB3h7KFTVc1YmxqmszPRt5zEZTj8JtqSIRXakBO005pnC+kVGq0MvvXZ44G7WVx6VQOBLq
R6KvdtpxOcvz/W2fPI2lwo/S1NlHzBWXVbdsUCpcicTjTBB9TVt+yGP6TWpu3K77JLKWV/OVO/o/
z6/pTV2D1PzKOd1kjblps+aTHawgv1wYah+fuqFt/XUkUeqJvN9tM5qqjJGrTe5QodyK1rtrPT3H
xMPsvV/MKFqiX3i8+4t+3Verh3d/cUnh6nw1CwiY8om1Whyy3DXXVVuOi7lPnE38mSc1c6CxFT6G
DS8h9fpv42q7oyhIeHZR4Z36LrLWWTEpO7/7zDPWEK9tyUb9NNvCPBSFcX/9PEQT1ivKovkA5r+I
LNvVTXTZqcXz/H3otSksN31EfL+5XlksFLWT11XNk02wC+SV9hNAffvgAS0Gw4pQ4URWXnlFgvw1
PKHCSwyyvBb2hcn6n4PqKjq9pUqUQEErSk8pd8uj4VTqCPwsotzskaKl7Y3k+duBVKLok6a+j45U
Xa95Wk3qtViEmZiwQmaR+BvYaw3iofCXTuZtL6WDdhaHsW6tldVV3nruKymvI4WIeF2SyjrbYsS+
OhQ+H8SBaDUYiZKYd9q7MDhOSlW+GWnIGX0VDh+6m1bZQGebLEXfPAcxOXBPlWVd5xAGM1Wck+qx
1Jwu1bxfDxRQvBlHHVXKPxtYc/wg9dru58kLh59Brjd8+Rx1B4MSlDCT7IeQotPUjDprS3+oUiRC
hKrd5CC6hIM4hNbHLuE6DQSsbFwH/nmuefo/zzVk9RcnCJWDrfoLy0SCQBxCJUMzTXGbpQ+9WLys
M0iR1NHR940c1//D2pc1yakr3f4iIkBifK15rp7b7hfC3tsbMQ8CBPz6u5S0u9rePufEjfheCJRK
iepqCqTMlWs99H0e3PW50DGqKVuqCAodoQnvuY3AFXLxhfXu7aEc567EVuZ379v1aISp5yfbaA/B
3YD5qdVV1muci9chjb37QWG5V6dc7KlJpTvB5B1RhSbPVMOTJwG0yK0jNchJgJketYz2U2y374U+
8A63aQ/UVOOgGGzZ+QBLWxK/HBpBY1GB/H6p21T6Uh6CuBBuwoex2lLchw3q/PQcJiqvTgqXyQOd
2TLDAoLsAiAL4PTvRN5Dtjgbj2SiQwVWpy1klRjIHOGGyCM45xP4mU43HlPDqw/1YCcetGgg3LSj
rURKrzg6pQM4HMNVC336BW1TyEbbEjq72W4jfrPRBDayfgvTL7u1QAEoIEPgC/tEGoZiUW/fmBmU
GDSdGMpd3wnDyrFZOw4DRWYvWL4xUD+5aXSCdEqrfIMyg3RT62zqrXeM2F+DBQQNUnrx0jZab/0b
TJ6a1Fsh5Tj33tDwBKdHllbMY3/rmKfSvemEOzkI8LILUEVUlc7LVIGpK4TwHhIelvMSduwtBOvS
lTq7li1Aksee6hwaxCMTWzKL3GdnrlCHO7DYfRlKU+4Ls0pX1OtE0lhHAXRXqRlCPWe+wDzl4P12
ASQTP10g9qW/AZUpUK8oc2lPjkiXaCLsQk0I4IHFzWLLLO0PIPD0T104QunSiePvNQo5Jgb+084x
7I1ipQtSizJ9HgwoXGoHACg9kF1E/HobOaHQ6HttYRMchPaXbMqdTetEuK0csNZnQw5+mBi3Xa/B
LrcD2QrocoLettje7EHcqE0NoCTiXDGKb34dSk2DwJR6LOp0y09jx4ckxs3kdFFTLTqtT0EHt+wQ
qKLTJgEEq9WHWzfZxikSq0khEEQdv08xz1M1SBQjCr3irHFPt4PqennoK0CXPuwR0EgnPoBob/Xz
FCWH/SQ/+ZRtPGzTNvhO8sngSmbnxpj1uEENDe1tV6t6kr3Ot+REFjoj3WXIMbMz1jY3c2TxDJx2
SLL+Mumn+W72XyaNZLzpCxn73pKhckrvKWgD4oS+ux2G9I1Mt8Nv+w8UCn/p3Ql4Wj0S+DIGaeEB
0WLdvPl6erZaxG+fZHfn/UxfqxUATv4x4XmNkE7RPMoMBXymMaEYJa898AjX3tPoojIdhDX/pG3l
P1t4fiKGZ4WnKWmaI+MAQqa9xx/xnauFMFrzb6O9Dpq9S49xavY+JrSM8CSjGOJOaQnNezUux7zE
rhgR7bcWz+dFDxKXayN70HmYEXZfIp+gdQnuB/BFjstMgsvRU2O5QkYluQJ6POxdfzS2zJPlvW8F
NXY+qMPiAeiW9eXHWN0NvWRffhtktY0BtlW7vG8b8B74I/P2tgrGHKoTWECiPqjxNqlT8Je0GS7Z
6Gd/pTxFJSVWbw/g12xQYwoPYZj8pVE9VFQRP/uTx8cc/9EDRWz+skAV8Mrv0mfwUkClUUMYurWJ
7NaLM8oGBWDiiQAVpTDdwwCOrRnmkFccUE+oYWz4APaqDny724pDjLMsbeg16WmSIp4npfHtiiYd
gZakSQlDgcJOb560s8ZunUC0BNBirFVMT91FZl2coG2AHQhUvecmyZwRb6wFE2InYFjRyx2ya1OT
mMWJpviYh0yJA97jxLDwNYO+n7T2Qtx+XnSaXJZepePLZSdE8VcHcWjRBsEbhAPDVYaN1uzhtGa/
EADpQFbP3LgyQQHVRzwVdADyWlaZhQ7PgFK1xtvcjA54sBe9ZWDrQqORtKkXDJwP+oUcuatymBBe
G/P8mlfgEiVlrK5OBgCq/t3RuAb2ErojQkRtHpH2Ae5i3REllX1iHDzE5wGhqryUpnx8j+8oDkXj
AQnq01BZYADrR/Nbm74mUQIOol6YyzgYp4sFfNMJBew3h6KP101mAM9nJP52bLuNY7be0R1Dx4PE
bZ1uChApAmUElTLqjiHHdozx94B+KE03GUrv9hlDETv9ZYBZrznQ/6/dAKaPmx3cOGs7S8XrH/xd
bWdxUALZKMFFVoLeI0sb/Ep1TJLaph81C6SNnZ1+JyyDyhoWtpu35zas+atE5qVpEYREcOAimq5a
EMvm6KegtDLAd0hNG8qs/3VQbdkA5xUjxB5BsTwfDPBUAl4I/Yx2+mnTvYmwXSjCKMCeTHc9gt24
svz6lMhxvBf6UAzOWlYl2N11iw4A/NuxxKJTW4K8M68dcsXUAocj+DiA7DubYXS8mZKhyY+qN7+S
iQ5uF5R732TtPFLGjdgXjfMDEj0dVIsNyBh1Q9ofnajsliBCd5BjUhXi7dpIPeRJZ7M7te0o/1Fk
pgm8TDqcsGWy1vXUqwVhLS2F6husy9FDbfKhMzqAJQ28BenpZgZ9b9Itqq57H9DICvWzk3lNmQcp
I6MNPDyTDYZvrmvC9VhH/ipJ+fgke4E4qhPcMxNYLjFUYA91LeNInZMyTRRUlvWWen3QP+3yUIRL
6vXxqjm7o/cNlcXjkwMu6EfIAZRN03TLsjGutQK3GHmWDqqz67Ew9zQPa/DTkY4a19TLZAf5ctS7
gg0Tnwg4juQuYdWBpiUPICFB2GfUD9SKCxBRYstZn2g2xKw6kNjX0B9u3PIU2wVU/Kwe27BJsOcQ
xaxIeMSgiYqVuVO4kfccNLpnVGXj0dxE1VMNcoyFqer4e4kvLUTAJ4JckFyZUTLsuqjQgvEInWI7
bS3jWNRgxUMzZ6XgC6AZ0jNeSuBrgS4waqVsb5W0ibXMwvwXR+FBBCCs841Z1PFCOMi+GToFF07O
ALi3Wgb90F7IRJ2uBIGNGdhqQx7U4XYgcqLxZLtNYjkdMLpQzSW7KQ0FSRpoZqFe3zo1XV3sKhHe
h5Nhg/qLKK2inIHIygJH6hQmf+V4l4NcRfcIGeAUWjCQ5WwKAJ+0EdzNcKfT2RXUlcW665CWCppw
FQSvomzH6y0EMBo2ygLC2NhR4IA6YmlDqVjIZoUHLL+jjoxJ5LxL6xUEGdnBK8sCD76Abe28Cy5V
C12D3IkhqBBO09JsvOS1VX658KY8/Fb79UUpBOQXw/RWYcOHb7VsUUHS1z9SO39xVFq8dQb+tahf
Hp+xH8hXgPjK+64vERCAxvTZF8O0GyOvO9RmoI4xEmS/X7kcIEJ4u7Kjr2yI6lKNJeIsZfaGpP3n
K/dd+pJUublMCru/TnGxAYkZ2Lgn29ja5Wh84wr3edCl7BF0IP4aFP/BCTX//QF5dGvLVWLepSA0
W3qyrr44snvVoG2M/wfURsh0Tuk3wzLM16j30hXDj/4uyqAcjfrt5BCniTwPbTKtnQCSp54IQRgt
bOs7hDTeP4aFj2GEUfS94wgC/vYxxin418eIbb/85WM0WNicOdbJy27A77lWkK9AEiJ/AhVsec9b
PFZ0yw5MHIDlK7yxgJgzTFhtyVUgebelJg0XE7BK1Gz5MA9HXbcnl3ooCgNQYw5SZG+y41XPhfMY
llZ+j50UgAmt8wg9Aeexj3QQBiJIR7I1UaRRv5rrCiTHj0AY5fdu+D4ckmDIJ8YOogl2Z5661n4/
SH2WAv7uGhA2Jrsb9xNiKxlH4FT3gJwHqj2WuYfKKhTRtK6DbSG6gBTIdAIbLDT1zL/ILCE9eCAv
0qkhr2Iax1NVm/dYt4TLuKrAhzlqseheM6jQgbV9j/UxyKBj0D/ubx2QRoC3+eE9Ds26bMNdW2Ln
zBE/21PyLkvBfQWGCR9kqMBZUy84r4M9ZfpyNnVLSBAsUCMfrmfgwKSEWISh8rdlbDV8hTqf8mJp
IzQV/K3poRx+1Ac6o14GFrdFq3vrFtiZTrXlvgBJ2HUS/IkRS61uja75RBS21Kdbtz7taX54/joO
Mu6zZ8UbjkIywMJC5YzrtAWHEi0B59UgGYe4gk6IXixSqpwOs7fdclT5IsN+OwSjMa7HCqtfJdxd
YhscIIV4fAOwa1VlQfo6xk2FUj/YiZs2jQMwWdTZbPdHzTDmh9BYhf3mbzH7B5ZvCs8wxF5Io5wO
bcpQLaK6GOE2sLjfeiPtl3vtBLAD7RaLLBeXyMKLq20VKi0g5/4lCMJoNfCcHSi745V30zTK19+8
lJfo3OIhw+7/3sA/reMuEhd+7NkrvxBIcNZ6j8/lcF+P+JdSWqNn2LNRem3ghnef2SZ/BMvO2sD7
BpopTncyMuzXSKmGZRaWc0ygiEjr2ED2pQA0Xcgj9baZcxhBW/EQRcKmOcjcQ1r0JHLMQVNyxMGA
R0rzRS7KFApWUDetxroG/Q6ASjWPxWMJ4n6QtfjLWQq15j00DcPQ25D6KfWm2FbTUDL9abz2oE4P
BXZrB5o0QbNsvLbSf4qcCcy90q5P+FPkzFluOqI5Ue+kM+PUi+w4nAWUDm699GuipvDY57F/cqbf
Gp5q6Ukdi9gbUEAYGE9GNP7rbBzYu019nP3mZySRsRhkM2yh+M6PYvBBuqNvWuAgHsZqGB+dvuXH
qhszqBri5mxA982xe/lkp5s5/OmvEnCBTn2pXHNduR4CRCAxOU5SsOPIWneV2wlfkO3W8acmYgms
XtC4WzcvJnfVioj/3mHp+TO8cVetzyHxZVjiSoe8zJ5Qv+oB8fjTRGfgdQuW4JTP1iXpZZKxSiRo
U1wfFGi/escCYPfM/X4z8zGKb1fIvfL9Cp4D7JZmjQuWLBLZmkbcnF0jf4xUvjcMsGyieilZ1PmQ
bFqofEJLzmf7djLri6lTtYbIg6PZAWKgM71408oHiZgTZBZq6LZqD+rIpb23UEM2D0J5cbeSEDcb
rSm8QI60XRhZUH1tK6QjHZaLYx721Sv0yGZ7M0KlCIJE9rpOm/prhbWqZZXlAy9CsBXlI5DG2t7r
4aiAim7Da0iuPkZu9wKRi3IF7b30UZkIt9AZ2ZS2jdpGZ/83fkaJ8EJhgrp8GIS1DPgEun39RHO2
Uz+2X2wmxuNoArNM1jTLreWg8ESpBId+xbqbQIIdQITHAEHeppGJtSWhi8njF8cqzYc0H9K7WLK/
yUxefuyb28K2xy/aywy8Lc+BhykN+xFrzeJoOXgIIB/vPJKtFGI1oMjxnjuQHU8cUMF6QF1vyYMG
2CPCnVoA9pFsekDvgr11jgP4LIoB4kvXYO0Wr4BLN/uwb9ha6NCXB7vTOp/tJbZFb9r/T3Y1ZVCf
rcOFGER3SQvlb1LWl+uyEPkzaAz5DrqUwVKEbf6sRIOiZS/yFkaAZjKFCEponSNytjj4fPpcXagz
rZLpIQUJWYSlk4LO1iqPSvbEOhXfK69Vuz51fRNhOLc9VHhZZgtlReHe5lvLkbL/mzqMEnRXx5wN
7WF2h2wf9GYgQgX0VA0WlqkaLnZcdq/tyh1s9WoasoXg1JAtqBlVnWaYNCADq3uhSlpBXAGlLNTM
ByiYRY56RGY6uPc790xmfLtgKIoAcq/SBlP6UEHLIQSzo17PGt9Ce2w3aYb93e11i+hIBl11REig
BfDpNUxv29vLNxzWuqj3kwP1CVJgQecEmZf5XU0DGWLQMciQTjbY3bGHtNSm11m2vBvah3gKN20n
oiuZOtOH3rFo/qY+Mt0G3Wy/DmqHqT5anfqb/P9/B8WUAKSrdNJHnNQbrkESAepRScXr72MTHY0E
q83HImzLpyIN/7H0qqv2mnjhYzF5Bp0gn5vur03qvTkjYiXPt6ZKUXFmZVG9Cox9aOvK4oH70x1a
EdUZ939sca8oFipz6wdAQtjSyQW795k1biAr3ZxABNcflIRYTuD58or4Ml8ZAEw8TzWENMaybr77
tdhLC3jbRQk4N/gJIBSa8+9Q3hFfXOaxZYp02zxlb2jaR694n1JNACx1ynmfEiXlpwj3btxK9cUo
WQ9qRpyNqMFbQOdAfSkkrklnStv+6FfyCTSxAQhLl0Obiw1pg4UIq5xdDxQXNYiT19RsugZC4VDk
JKUw0gyrcuadP+wkLeYigIGXcZpgLXj2C8gGL3Bih3j/LCDVMZ987vovPiYAP4d+ivkm6ni3EpCt
38dBMH7xIGfdqbJ6kVaZnDMwRC8G6Hp8IbcYSo97cARDZ9P2FhXrg12SsnArUKy4QmGyvY5Vhf91
lU3dipcZdD+oPbZ2B1oR214PEBWCLqg7rbnpbYFl+jt0xmhPvPUAXbVXOvuw30xknxxr9ieKezI5
GjAywI63arQnO5mo83/af5sf9/inz/Pr/PQ5A0J0fMytmLMJUNW2sQzXxg3589CDyHZk3bUrUvC+
18pH6qJIvjfcC9M1sO2I/zQdSEb0gNmHTwmEXhIPqjAJntL/nupm+ZhuHp6A0tcdciiEazUEu3T0
XSSrZWD52YZspJ3Qgfn0ojJzwXsGXmy8SrkdWXukRs0ZN6b8zF440u/OHljmn+Oav7+Ak+rdbYaR
abegLbszWEPc5/Sn29QO/5rtVzcaXoYR/sUu7n4+YWMMBaZrWznQpOe1dx/L2L4H2lOhfhg3emme
shbMFuQpbd7uXJf74Epk2JRo/2aKQXUoGnDdks9oOO6ikUDTMeRYZh99BbAvO5+uYK5m90yF0wm0
EXfkTdMOAZ5bfE4OmXI4DB5QK3Zo5LsMOpgvZoWUROiF0ZmaoPrbNnkbPxpQpHvMR74adY1rmnGG
qidZLqg5TRbfgYzZnHuzQQAIMxTFjnppSgHBjTM19ZRjBk4+mrIAvU7WRe3ZiULQohgBghViyShu
og+yyQEThxzciWIpXVRN0MSLow01rVSoIzOhWdTXoniKkDd6tLM5lEIOTQ3K59twKWtzGXjd2mo5
VAqjJLgfapSqMa0WWqketBNeC6Bx14P94d8eym+PzYBX/W8eQE4hLK5THn+Yw8P+fTXEHPrwWLPk
bA0kDkIqLrdxnDTtfp8YGyLSn21zP0j1QbJfN2CBdQrD2jq1jawEA6sp8mD1yaMmUiZzkxA2hKkR
yplNN0zNxyBC65DXh4la5PoxkKEc4SQilFInrLx2WXqE/KD3CGiw9+gx9oIyruYMklgPkuW1v0Z8
e1hTZ+sZwXlEyKrVnWQqiuxSehkDKy1Gp7GTrFFS32xouG9KCzvR5vs8Wg+ClMYW8P74jkym32NR
BeLnLX2Cofe7o4Ae8IJ6aQ6GHFxhsv6eTKoyUEGkvHRHHwHq2vXBYa4JAMjPTwTSH6h+GQ9kac0c
qk/T9zCJ+z0F4CQIcrdT3VVzAE/FvL3gRXtPnXSTIRsL0fdE3NMNJtIWZR+/Dpd5Va2Ey0DfXKT+
PsZ7ANhdf98Gdf7ksKR4yrFO4kM6XKOa4x53mL10mJA76gRCetpxECUsacDHcDyvcpC4jt7ad8vk
wvkjgSYYXkIrQHonsO+A7z6tkVRu1BB/Bw3uN7eDvg+IRoJ9LqDG6GWZ9YaB1E8Dx8rwV04C0Eyx
MsyE7R0NwbeMetwhLW5p6IW8R17YWYRVk218sBYoyCB96dKYg+00QwYj00pSWspF24GsZZ/sv/oj
Z3hmQSO6PUqXB0BYUyAVdOTvtxhg5cXVksdIaNw6PgULG4oEegqsmkWMZ3jfl+DSUOE9VLzCe9dC
lgXL42DbQ8b2HhwBiPm7KP1SfnAiDxYm1t3QfZtGx0mWWSBcTR/+I/SUmywdzQ7c6CnJl+agKZ26
gWafvkLdMwRvO6h3hz2K3vTODs8lFzJ+UbunZsPMlQAr7HOMnQeWLf92o1dF70BBO8jbP7rVejYC
Mn+46X3MPBvZ6aJGZ8vbRWm2rgejcp8qACcgTLZtpzQ9QhcsO+aWYW9HoBCuQpWAsZeW/9iFCF3X
zCm/slh8jYWqftQJ9O5SbxALPgAC3YjyRxfUX0dDFF/zukggjZN6jyPDj7kyRHaFQMX7VWpr+HwV
146TNfJgDeiP32puvrPGQGlaHYHZIo6YT2ZoQ860Mn+y0SBNweFHFiQ2An+dIfb2CJGY8uAgOwNh
Hsd+JFskv7TK7h+UhddB4EB2uJnAhXXzh/QVII3SxCq1sZr7+fDatxNES0v7zhkH98D1YtUFdmNj
pWOCNPYkr0i2D0C7/mqcxePJyLVnsrYPg/T9v8vUPJlgObmdeK41W4KfJ7/4lEkwvsRt/UZrZFot
00J57CE2L0NzT3YV+FfBfWAfsulrF0F24BbepTCwttsMYue2G22o8mBUL1UEpQpIRVirGHlGSM4l
04WH0lySgxO8pG1tL0WBYvVGRtlSTma0mWLHvhhA3M4HK2DiFEh73echwlvUQS4KckvLAj+yDdl6
1P+tTCeOIEzXyWuvQBfSOumwKQuJ768uDQQg5XjAonH8AvZcDxKVjnHodJOxTR0M3msFWpqj40O9
T+gcg5VP3rKToPCfPKMAE1b1oxq58aZP/LR6P7HAj5tKCII4FrKLhZVZL7XftivRSfuqLGgLpE2c
H5AwAKNDOAXrikEVIbHCYplVIN+JtDxdoc86H2hvAHnQNi0k/ZLBtNb/2Ycc6ZAkYDsR2vs2GZ2J
/FtRtAG2W/xEW86+FNMdM6YTyZClCRvvdB/tMKmvYbhb9Ob0o++/jQMfCljuB/utgSzDAsRH4lHw
0N+MPjA2CjSGZ5YE8bqrpfVSGt23vBzCHywGDx5WdX+B7pkvBj3IYD8HAXw7nFHQk4BZ0zBfpmGY
B0FWdR7UlAhoAW5ihH16jGvHWGaTSpaIOaXHKBxA0k49bZiM76fUNaUmAihOPh34gARaocsqSwOF
4LEF4XVogcWnIASDhpHL5sGwk2pZVlK8jbm6eg5qvRa9+tZLv/2Bkql/hO/4L17GwcPsD/Y19cwU
uk9SHPDNVud05Gwtbd97ZIl8jcNoO+n8ER1UOQbA1gjUjVM740gXp85wsCgD9cnno1v4YjxQqzWh
ON+OwbQlSFA5QKe8bxDRmxFCGj4ESpY/26QLBgoSpSZn8hs+xhLqiOYjv/84H7i9orOftifwb6A8
xfSM1S3C0tvmE1jSgbnRQZrCBiiwdFxQlWl0tD7QoBDaTuubbUqCi2W81dh2H2I/qLBLNo0B32G0
mpuDyt3rqPIElbtxgHABiJNifaAOMNmFC+4UYvvJG6vlVTNm/fnm7Hia2DutHj+5Qcg9Xg9O3oAL
/BUEMcFZlpXDFy3iAfuAh68VY+FllNi3rAC/37gcPGOzC2qupkUShwaeLmO+Ap4Ioga359PAsgpU
12t6MLVkt8fOvhRZm6+UdqaeMEMGbmFKAAQTOTv/9vCj2XPGLZAtoixdsx26mh4xYgXqMunUJOLD
WxcZlZXYQPUBm6GHkAbeJz/RW6VYkaMTWygP4pXH98xWs22egY/VroFMmy0WeZVDbsKy7Ls4neqd
E7fZvuDOeJ0gBAmNuKT+OkDu0TMi44ev6p1bMu+t9fJhSYNyN6l3KrPAPBJ045VjynlQbrpneiLY
RbtDjMidB4XAtd0FybhmUOhb5LpSwdWVCnSohnqJoFVw5raygKvRW3twbQjQX6H0AISM737YNYG5
RFY18OYI+Sw+BptlrLbQR4O8MdI5V2CGh2ueqvrMXCjUS5a7EN8BBYoZN+OhDMx7arnaRGfgLcl2
navLE/RQmoQ6CiNKN2YF+J0XNsX7LEGWtSvWIZIaW34YrwsbG80hZSAkvF0KuSV8GiBodjTbMCa7
MEnkRYJUYe37Kl7TL6rUPyszLh5NVbETtZowaM9F3YH3D310CGpTrV0gLtZJGbzbULl6H5aGP/8W
UVVbnKuJX8mffoogj5frSKh6fZtIhfKOQ7b4TPMgOAz6jdFLEGQCpUql+a+sNP5HqsS7c3qId8sQ
rPVkl67jLa3GYscmKoZnlohtO/rW10xZULIumnFLbilS6JmFjX0z9ezwn6admFEtXAUaLpo2D1Vx
4AQLbIyO71A1GK5zZ2o3xEJGzQSx9U9NoZtEWWY2dbi+9YYKQQmz+CfCa+G5h6bQQab4K6lpC0TL
S9dHIYLuTRzNESkq4BJ100yAPZSapp+aSBnE57Rq07kZjco8R5XxY54JGY9LEhXfqBVJx7n0rfni
TdP03BayvRrQEaM+YXFx12TBhfoGIBfvmpGDMwBXBKNGfY8F1i4EwcpzbEwGMEXjhvrynlkPLggD
aVzndM3j2MZL6qumKH5y838q3HlblQDr3oVF/6jyIgUtV9YfXU3uBNgw3yXMrqClA76o2QXVNDV3
nHtqJUXGgAGMrQ01e2soL0UaXKhFgwos0BcIEPRHatKUnt/de2nyNGrak6xv0gdDR22LSthbLDB6
yN2Iaj+gdv9CLkjKiAs0KPa3AW0uzS0KAYCg0JPQoctjOU8S5XW/54AuL8AwESCVXbmLpA6AZq5s
21gwwxEQ2ZLByu6m8K7KyvAO1ZLZLoa80cIkn5qhzK6ougv10oGcx0MRRO7d7JQ2eLg0uAfmedMA
TEmmk0a726DbtQp9GSsBhW2QFs4KBVfAkASRyY4OvpyPtUCuYqC1qf3p7T/EY7buPATBq9bcJl3W
71xUCz1GwvlbJFP+V2EGyBx45XMOurQ/OaSN9xyMZTU74MXb76oRmy49Q4bN0oMHHplF7ELTvrCi
6uxlBn9lcjOFefxa1UN9GeIIOG1t7goltimA4xsko/jrbdB7E6v1BJGsaSqP85txYAF+I7EoUd4H
eaRPhy4E4E30I1R+0dHodyudQebdu2DDE/MhWJElYAzrnLQst2FWQA3PsQPIumZy7UiWPMscS8G4
jdq/S8SqDGbb/0iksSpvTL46LYIaGfDZ2Gl32B5i+X2wqgbFdnp4CLGbefjkm80zUh79Osmw2m80
FsLV+AjZ2Hhdet2FWp4JNoWpTeXSGi3gO3Rv56v33ihCuXztlEBM6aEf4wN/KDZmAAbTGBTWiAWg
EL7XJSgZB60KfiCPyNv74IrCXqD3mPnWqSfqD8HttmI8mI40MNMDWz2wnoanOovHg6fLKurWLy6O
PqNm5Ib4nYb9yZqgtQ0WDvAz1qU6kRt5TEZUbtsOZLF7gI+6pe/kNTKeozHXBoRZUi5iy1R3Vu9X
F2BfDKBZkTp1VVXi/qy0OOnPETxKg3sQAoLDPLP/8qQvj/Ry6po4uEAGbdsKvOmXDYv6DZj0mtVt
qacHuCprj2RSoOnbmD4HSBrhUZm4w1uYVXsQ7xg/LMc6Qbh0+irBLLD0UO9/BW+WsXM6s9+hvBSo
TT3Ic1C3mJj1fhpEeZ1Cu1ikYyHOma44TWPAoxUkgebWh92RTiFXucoPBQeX4o1kBrBQ6PoYnQd2
VbM4UEeG22tdZjZy/CyEkmtnjucaDGmv3T+VsrrXiA0ROHLBihbUAX+V4P/aJJYaNuQE1tb3Mcyt
7VfrLzvKdqou4vuu5uKR5RzA+MwEfVWTxI+ZLJsTnjhfqXMSojqDovpcDG524mOaraCMC4FF3Qw6
vAEXdEqH0EjwCNM945Cix4Nwpxbqcddk7J3vgMRl9/bo1ZcM+NFF2wfmF9EMxqqsWbGnZoqMBdQx
1XNq6S0YcLYLAWaYL2FSD8BWmP7eE35yRNWpu8RyaNGlUr5MeSTOpjEGINAFDABCsu3KKP3oUOqm
dpPazYxqcUa8EppoUYNkGFBYK1DZiAM1P9wsPRvAYuBGI1DB1HxHZQcYtqryW+Aipq4j5onZKCCt
Ov8yBEV5QkWcu/rwQEoCJQCJUktXe4QtKOXJA5pE5beofp+DPAwozoGLCBzJeCCZDy2SaeupRg3I
UNbWA0rprYdMBpsGUcoreeRxwoE4CIYFolPg2fUSd1rgaTPuydnmKMyWYwPMFYbSiEbPiXBks7ZL
NeXLyjU2Q+98ZdDU2qegY1q0mhnGmcLqSE2I1PBnp5PvzWgY402MUuXVUEt3VxUQDKO9uou/eidL
Fa9oI0+91KTd+s3ZblV4RFAnWVBWq7VbUAUnRb+JG98ASDnvDtLm/tEEamvOjqUhKLkGZFhpANkp
ddaMQ7wdgQGaZ7oN+H1ORIqgSrhKBZY9LAPQTeR9ehekeKMNk3dfhwVMwBAcB+a/3Ux94kISwc7V
MmqzLll6IperxGjTzdyuoklzlsd8P7etEC/fuiwuNEWZu+ndOHTYH+rBwNvN82cosQVJ3XDI4mMe
qfSE1c77YfITgH1+b4uyAvN6cyQ7jWjDgING1SSqGX7xNNh86kMIBnuopeShwRZkc3QH/v3lsgAo
an2jAaEzhNGRRgXSTsT54+SMztMgAZMZ42snDeeJLNyY9qCP6O6kNvXcrBdJ1XlH8iiQkVg1Ekpo
jdG4WFGhVFLW4JCioQJSsgcUYwULaqIk1rr8jyt5vO7uYkBcGmThgy5zUCk91fmx1Yd44Gh3o8iB
GZryI51Rd2l3A8iJ+QDexo8xEblTP3lWUwU+n99Pqd9o+noNKa14a2dRuiLd8H2uq8Mq3Ccr1pjq
3AGAf3ayLF1lJuPHwS1/yDDtTpbq3g9RYncnsrk++PUcOztS56Q9OrA1II724UI9AyroQOkMXrXc
uL+lqabeE0dzrL/Kj8pyG2kGMlGaig5GC4pK7UUtcqWBk2jngXNG6+dct+l/nYvsH1e8zcV+XpFm
ZkXBj6jFxuMTD6M6ZWJLCF7/o4ntDntOWjxWbr1YTnxuUi8S4iJjzdl2DHUemAz3eLUdWpYAsUO2
+dQHQGWfWNaBbHQo3Ar1zPqAMgOQlL6KFjsI8HZJb3w2AL/3E+O1auvye8H9Vx83wndQQc8nwJPO
J790meHgvUAq46C7Cz3yf0zxf+4DCTBUeYG/e+10jnOq/x9lX7YkN64s+SvXzvPQhhsA8trcech9
r8ysTaUXWpVK4r4T3L5+HMFqZUmt08emrY1GBAJIVipJAhHh7j23Z0T0kAZJsKqgUzuxQ1gCyi5F
obNTgz/5yXQewtG0nv80yHPMamKH+PugPiqsZ9+yw0OXAXwpU60/06EJRQKtzPnNMiIQd+ahWpDH
gRJ91RWbZVYYayPEHpV3xvBpaCLnmlfm3jRla4CrQ+9VUEJ9gorpnUsvMNaxByJYstnIUM6qRmSg
Bs2KZQtM/dYTdfI0aOM6K00UtSq7bsXuzd75+YddgLFtW6K+7onl2EP+tN/8f7XnJfBrlL2aEl8q
ewXKS2gyD1OyrARt7UG61cMtf5a0ZrlumdPPb/mzDilMRGFDZ3VLiknbf0l8u9+TabIH89wDooxy
bqPmxYfAKh5uHy3xwFmXZTDMb9NUXvt5auoYjGSamibSQeV8ltycjwYQgjUfERhMUJJySgrO51pV
p8AB9N5p6sETatgC1/KYKhv5VaYHBUVUkKxphmksTfBzlg7sPgA0qUl/HrA8nWa6mW5zlmG8xvtG
7KkTdWDXiCXy0ALGv+hTgRW3WshMKw+8+IrBRmpWmRzwTG/yZABVl2rScoVlPnJtnRfvycYdEByg
KPyOOic3NS9HKnx1s2Xmj9u02uB8npYGuRqCWVFXx9hHYRlE07ZgtKZOOjQ/p/VqbBWGAquqvtHY
tmiwsqP1jOOjDoKatJ6hJnfaDnAgpCZuTeoFlg33S3xwfOx6WiCI114/vroNtkS+0NsDCMWxxqO2
UEY6o0PoZZCIjas1DfXAso7XhhpC7dsMXg6Cf6utrr/Zp5k/fciQuOFMOFm3Qoij3fbCvzftVv8q
IMTqeiz8lsqonVd95Jwg+NscQOMBOOGQu69GeSQHBlXieS7AKV/2RXHMoCOyoA4OCaAUgPsqLxe8
7MKjG/jpKRhRe4DUVviNmw9tYYyvFkDpC+jYZmrZ7K2RIkbsoYZwJ965w9dUt+tZGFv+Ocu4faIO
bAGArVAdGiB2U0ehgX/ZM4Gj6MudMAJQKzJVAtXX3ZVsXcNQZTe0w7VEZHBl+Vp35yWBeWdU+qVW
i9oIqSRqdY0WrDQw5kMRGIAWXwhzh6jKlkAtN6ALNaHuzHYgP586yZ/sdBiQWtqxkG9+t6tpwQ6t
7XKj2Xzy/4mfiUct2AOQM3X+NhzoXeSP9W66vBvehtxQEpntxyJZ36Y1UVN/jJxuXmp1f+QcCZ0e
Nfl3rYfXNYBm4bWOXZT95lBs6Cs3mxu2UTyLugKMr6uSr46DKoCuy765MciTMi5/SDtbxHEqoB96
RTIowi4lqeeFa3k/kDpDGXcSv/XhOzB65aMt5bAM8Gg8lHqW7w1kV1ejY2NRCfKBmZ86zTfL9Ofa
mKQ/wMH9JNlgP7taj+A+Iu8nrun6Fqqo2lpgT3aJMqedd41ufB3sdttxI/mhi3EnB7f8iqJNCHSB
/VDIehZ07Xivm1m09uwy3pWiju9sJ/AXhtt2X1FJvx6KOPmuD8EXmUTDU9v1A3afRnZwDWkfcGfn
S9GK/FlIhAOVq9WM21A4wb6sQjYv/EiCApvV+9AxxvumNu7B08G+QqMZak6e3RygH1ZcQdP2Rnb8
MYjKtGV3zEBbd6nqAIXUobPQXIDrQIDpn7Q0C4+lEWCzb1ntW8WWPAqzbyiugUyWcjBrPqyBoQyW
kRlnZ4BfsnPuAeCFgEOBeD1Lzwa015xZkeKKx+SOTMBwachMd64VzHot3/haE606VfSBf2rtYjpJ
OEPYuNtZ6r03dXhAC4xefqZWwL38mJrB8TYoyfHWH4IQJJ4/J8qQMF7gZopWGpWIYEH9MTH5iMCo
Z6lTfSOyt1HxcRaxHPZNOsuYonybiN+mI/nQ4VO76P1xX6PWVRrODhI2M8bB4pEn1mmqWRghjYHg
QLSiGgc/M+sjABpP1EkmHhhH02o//GtUuCNN5rO9VjlsTnQUdl59yUPbuJoImh3+YG/L7LM9Mpsv
LKk//EsUAM2JvQK/my+uF5nX3geaaopkZV5bf/C7IglyEBzcoFSTQFC1FPwLTdWAe8Kzz/hi8scW
kkybBhDuVTNYxpcRD15fiuANrzDQp9SxdhgkG++gUu2AKAOAZDUSOd38sVcj6xyBIZ8X00hyYB5A
YDTSQkXFnYwgOi7+GkmfqQuUKNJIFjj6lxrFR+SAlR6wF/4y9Sv7igrxaIV/DPfQxSH4hiFevbFq
q0BeILCgFi516FFboFe1zPgbpItWQyFGH5jEYAmOLuNbZANZiIrZ6ImNerdwzc68yztfW7dj2+x4
2QwH5NkhPi7y8lriMQ94Xpu9YBnx4MUo7p0F11FWYAwrRKFUReyXWtOz+Z+ubZTW367NL/RP1xZq
GkR2FfaLoFtBX6fz2gqa3QTOUk0U9Dc7gn3VpnYFjqTeFl0cdzNEVkEhR+E6pxLl0grBGDAZOdK2
S6cPtBnS2Bl2rY1Y9RAzmwe9h2+djHUe4h3ts8OoVLx6dcikLla1D7FzUfRrqxfZTkNJyLHjsj/S
GR1klIOhzON8cesoS+8trHVvllaiX1mRb20dUQRXZ1CQNkVVgsqTAyCexTN5DLZlIr9pPQL9082h
x+7vejxKrFta/1OMfzolpxFOlAIQUchWXR9g2w82ugHBXSYcYFC8ZFmqsuLaqpuZ0aAysEVZ0ANn
KJG24/ELuXk6aE5ZUSAC12KvEYZNc2qUW+sDy6eG/8mtx52/zlCKCBkrIR+rNF0Dyo28Hu68lcmC
cZ2qZpcU8wi6Ic9xVuq72OSQHddG/UVn/fchcp0zEs39Hdi0gVhX/pbh8nktBTJXatpUZmvyHyLx
MW2OuPFmTIFsB7U2GHZXDmrG5sguhlva2lKz0KNoO218VS8QG+GnJmKZ4TYqdWSiS6BLHSpc9UPW
zgyjZUs3c/UDo2pXvCRavgI84/zxiVCn2fsN4jTJaDYHgExAL5GCqPoAgU7PXPkFQOW56LsV9dNB
E+FrxAtz3WemBIYFhzDz22Nelzmg/AkDg4zD+xkZw7z+8LG4lPOirpH9Vd7UIYXfg/8SSgtxgeQt
tNblUXYeigmhLwVSOUg0djGq+ZG6xylWXs0KjG/NzEFosp+RsVI9dOagUmabl+LuZi8ME9QfU6+0
FkaBQsMeKwOG1/i+phsNt1BwbGIb9xydBs59YSURFM4QN6cDclRJh5DuX+0GJDAZeP3J8mkktcc4
NKBZPqe5bmMgJIRQvDqYqbCWdp/w5AR6sGalgwv8VBieddTlo6HKvehAZjobg86a82jIliFWKgJ7
EM85jH46J5eYbIObVdDvCezlbYYq1B+xOwlA0+fIbKZBlWznqgOd+TFrMjApcBixn3OXZG3Gykb5
rvJiwobSeT1syIdMNsv/Gk1T3trkQ808T5k9v/VwQ+QLg0NQsuqQMOqy8OMQIRpZAS+PdtI7JQiH
/O+TLaEecmeVyFdtqv2gCOSnIGUchlD5CUCe3qCa/YC94+do5m/BTRrsMP9RC7UnVEFbR1MDP2Bn
BQOU4ofoWA5JBu4lqV0AQjPnZROYiPEk/gyMkdl778dLFClmqP0IIVzDvOC7jMq33OfNl2pA3l7j
gX7FgscB92St498xj7d4abVgwamA5hfxkuPlivuBZfguom44TKeaJbWdUWFNlcUlkESqhw68Q2XW
AFq8HrvBJjQB2gMdxgsKLy8Q66zunbFwDwALVnOyaxLki3kVlHexZ41nl/VYv6gBAbgCkDHK2d4G
vvjBySGn2+nZo5+P1awHI9+BDkOnpQddHW42aspO1nOWmKt8REF4l9XHmvv5o4sq2GvteHPdrALU
tSwqniWPrG/yR0ReUd5YyCs5+nlyQpWUc0etKqre+6wcpkmgVwda1STAfajmzNWGFg+ibkvNZGTj
ArVA9pqajVMgPYgA94qaQ+jV2I1VzsJSHwqu0HCL7IY1p15k4rVdmYPegnod3obHpsEKlXr13qzu
EDK4UCeWruGsYIO+STXNGsG2HFcAZFS7BosDhJLS2Dvit+Ud6Uzrii/gy+42ppGzcWaWXosA/AAm
eCPFxjCFMrM6o4MPVYCdF+Jwa/7J7zaMRpALDbs1//+nun3kb1P9dgW3z/jNjzpE3clta9x7AUSW
NaiE5DM6vR1A/MEWuVX0MwglJPtbhwhBSV/m6V9DqH3rdtSMtyad/f4BSYOMpCHAcvjP0wTlzwuj
T6ErmYy3TyUjr0o7n3HbuIwyxN5NXcRtCDUnFzqlIUURPUN5s9xqVpifG0hDMqSCDpli7KRDMTBU
gWheMR9M68PW0VkUrzSIGh0HdQegNlrWq0rGwEr8HEsj8gjVcr0wjzf7qAO7PSZ4EtGn3joG0Ot0
vItPmRNgZS6Dli/jInTn0yf+nBhRKgC3weHd0WcnMsMuuTSixTQVDQ7kSyK64G6aKpFGsQxCrZxc
XM09WSAhWoNhQu641OVuOhNJ+3H2Bxu59I4tEtzYGEeH7OfZzcbVNLdZqeNmK8ESOo9s3PGgd3Ov
RSvATRWASZ2aHovdqzQhod3F5l2gPErIq22ChrVz6ixtx73miLekZacfp0GdhFIgQDyIfKFENJN1
dudY1gk0KeV7MbKTxvXi3ZbiFAicZLA4XlQfRJiAm8nVva2o+kcqSKcydF/VoiMSMNlvJvIge1qO
d0CZz/QBG4KERWcQ6NmXKIzECQ+kJbXooI1gc06s5r0d/BiZvgYVeYVb1nOHe2AxEKm/rxJb7edL
/tL8PIsj48NGZ21i85cgGJKZnqfiZer117rh3sdSxhfGWHwB7zU/1M24JxPEIeJLg0L8Ow/PMqjm
9f6c3Nr2EoCM6UxedGiqehNbeXekVh9G8aXK8udcZGDSUDOTqa/BWcE109/ebG1uVXMn0uM1uVBH
IlOALnKAeMhGcwYl5ET9xo4Xt0/1hbTWcQ8G6tt8vpWYW2H0qNcyHFxwlI/O3ubNhYbRn4S6iBJK
pcWn2Y0SNLzRdAm3PyHGjrID+9fpZsq86ty7IjjcrkwKL5wZoEkEJhVfGPnWvPJmmsbFp7+qND2U
kZqgqyIXOrgjOEBqozamv4omFa0L0b00lfPbx+pN5my0EnXrt7+0rVptpzvdl9sXhwApeP9lsr1d
XZ8x9y73X2iu6d/Q7QsVdR3upuZY2DswbHQKTNNthQmRBC1P+9eobh7MJI0fIkg27oSuo0JX2aFn
Z2l5cxqxDkfxp1OvGlAZbZ20sB8liO7ISeemMW+4Xh1Di2kLjeXpTEKA777tjaeuGbJjp1q8cMcV
akXAnFy6xn3F++rsgPSqcWLjnkytAWovP/XDPdn61i82aZjr82kAM/373lh5Uhpg4kSJHtbVbbSl
ycGJG+8QFTFm1KQBLn4sGjf6C5naEaHEpG+rNU0OtEl6iKzsO3XS5WqhsUcK17+bPr2xOlSbhXxJ
kzki7k66XZzInw5uFL3msTAO1OqxPFx7wmxBJ4I/aNR6/4JKlQV1kimHRObMrrx+R814LKyNCBGs
Ixe6hA7IOH28J4MmoPHilqO+oQsArYe+82WPrST2VF34rIdWexltIc/F2L17net+gbT7sIQi4LDx
ezQDqS1AuoUazch1D0WVQoEPCOov4Cm0QYmbNvuiDVG6Zl4mcwsFPlmW4AtBjGb+seMGhdpmqtO7
1ebHSH3s26yYfSrUs6IaYuKGddVw2YXvPVP+2tezN1nL/KFAkm0ja0j8IErrPigHSm1jDfhm1181
BDnfIoYCyLizf8RWctckg/kio2aAHqiZXbgVtmunNPudV/IYcYpYB2ug3T/EA5RxMwh0flPDoVFq
/wgxXKQIBuMn6q08K8FPI9EBSVA48tDRwGxhxACfJUH/BI0KcDnDfnPrFPo8cQXSiAioTW4c2Hty
AzriY7ZBud1mC6NvHhEdQPJ4AM034B3aLB3eUxGgutQ1nyE7XKIo0Ug3dd/ET2VrH0RhBG/A8yTz
AuXRJylM/ZgbA1Jr1hC+/RzZJRCjoJE591G2bVn6QosiJIj8LHmis8zn8XTW/cH2Jz9fN3Q8N4vk
U55N49awBzPY5lNWb8qxseFeYyPfUnpt6hXIki2ZVgJm8jNHR840S1LWG7L3UTLLRiR2T0VbFGsO
+oFnMy0mPiueOMYytpxqiyokiPMm+cRnhbU07FEDAm3T1Z6Uv4M4GVBqKFNgQw4eZbPozKWqnZ8H
3AUPdhnE/6bdzSM580Lp7d0YsiMolYnzUzoyJFyMbkEdyBPmpxAagtYiGvsFaqi8/c3NG1iwGvxE
zHsbaM4OhRp7mbbtQ9CZ2RIsZf1qao4gYrN5hUsyRfsgO2MEgWtyoE46dAKEYQB1XahFs/Wx8TGb
bXQfs/mW5q9amTWIeDlmPCPOLMgPHTrHqE7UqvWk3kRuWs2pSQcEeUHM6dcnu3RRsKk8ahCIzW0l
JUK2P8wxeagBv87xp0+xSmi/Fi24J4PBLu612NgTN4MHddJNDKzVslc3BTT6QhWL7u5KiHbf2924
1yH+usTDUeyD2g/mjTPahzrOrScddOkTbZ3M8h1YKIuFj6q5L+TmJaV9MHR/7Zh5C1A9f6M7pq4h
XFEiZnFpdL3ZN37rLHQ/Dt9kesxLy/3axqBdHZsx3Olpkt2rgdRfxTk0dEyUC1lhzLdxgnl4bfJ3
HwGfIGi6N2RLu3lru8E5dgwDYq4jWEatfISIcvzhy6DIIiHHmC0MJE9bMPSC+8PWFz2dWdiqdpl0
EC7A2dSrzqzglTU9VNwdwITUAaSY0l/XKOhds8ZGUlbiSdRgGQF+fzGuXTxnLqVAal3xpU3/GEEz
LGqOoCv9WyZBG12gLKc0uM7M1dnXBFy7EFPsvppjr89lHHXQ0vO7TcNbbaMj03nXARI+R15ufCn7
/kAc2m4G9s4w777qZQI5SOAvtC4CLyKg94Bu48yvCsiG4pH8oEXyw3brpbNM1+tll1VgBrLxoARE
I93RJXs8SQ68rF6nK1Z/Ci9A9kUeaSA3UCyIHt20OOS55j5EIHza4Ymi7sJu+KrsiY63hRkE9o4L
UKX8ah+RyJjlRl1u8Pjrj1jw98eR8Q760Ha+js0inJV6DxEC6hFBOM6akgXrvBuga6ZBB8FxVVBL
NW82ESfDBrVt1aVVhxrE+shewEZN6rjZ8lrUq9Iz2zlVuVG9G/bAF2Fzb0v1bTe7JqJxraN2eJYQ
TetN2cq1qgtya/Uyk3h6+Jph3mUx05ahOvP58HFGtj/1orAU9DmolVxH+PXsHKQOVvUoiseqyt4t
RBnfw7JeIRDXfTVSL16gfmo4ScdBZM/I61WWCD43s1GbeU5qHBxiRKBAMbUZInJY5/g7MtFBqCgy
nSFNAS3XYoQQLYpXV5GQQCsrwB0VcZENBADQv7H4EYGc/OSqx28mzRdzbPRNZDM8kgutj7e2ruEt
UcbQQG9r34aYjhG9e7grHJOz18INooXBWHpyY93ZB2NeL3uZSWC9gReHmue7Xac/hrxtHpwgbNae
l6dbP2VQSlOTkcdoQXE9rNkrQvvRwhNjthC6M2xAIUg16nRws6xceoKZS2p2AO9d+YeDbbE1T1OU
iw/N/Zh5gPbHYbpFTgMAQyg8XKAM8mErxVHzom0W8OWfNCs8C69a1TmqVLzIAn2BksVOu0d0Dd9C
F/rFgrD/MVJXG+R6TbzCRHUBkWJ1CRCMmWzUpA5Utzcba64JECC0dms+Agbe7myzUNzUDsKHFaQh
bk0OAkV8r9YxsnxUSDvcnceKYRxSrU+8rvx7wZrk0A6xNydGb/6XXeZWcsgtJc+ECPwSXL4JRAmL
GW5b4w18GxI1/2ZyFpIP4HrBP0TCwvZedyoQDqlH7RB8+LYBGI0tUwbXwAB5tfSQyMLecPxq61Dm
6eXwDLmYDzsVYoAjc7KT/5hF3tLXRmAMmibe2F0YrJDkQF7PGfFcRK4c7DYAhcRJsjHitPlCHkET
2usI4nwzLLbS+UQ932h6v/5jm4jnkS8DSoY57sbkoIYLeA31M/pKZfW5Sb2I+Hdb+v7LsPtb729j
b86tmqp0NLke/XHXDUi6Qgq93PeIAKyyyrDuM5SEQeY4G99z767oO++7NZY/LOY4jzIxsLP0e++A
KvBqGiPTQltmA5BKdL/pg12tIy3IEXtSayCpFjydOiTuaM11/fWGmb7hqguQSWzTEuI+NpDXHU9r
CBQP8gOJffODJgPW5m36aOu1jt9pV4GbJrVWCUNxcRiXxREg+GyJsqfyqRLGN4I2avwbHlvx+22M
Ho7BQvPYi+T4xyTUGiqMy9Wt6dZ9uYI8crBKhO8f2ADoFeufqfo9z1tI0wXecHJspzuYEhuZsPSM
1zqeHKz+Xu+NGbIFJSpEcEvkWGEiLGwXB5KhSVWTqSb1Wi2wndSLvaL5SL1/GhvzAJmLNAOBqpad
sEzAuhICtGbZO/tS6lhqKntXcRAGDM1LKZ3c+iFj4VyhR7sAw62fXgJfARhkeNBswexvGTDEC9Bq
2HdaAdW/QRPxo5/k1RJKUuMRkK9kx4uYr8cit85WVLB5y3jw0prZNU1y+weA/ahvdOV7UP41XAQS
5RttbILIH+8K8CO4CMW46YE1rYfqgf6Jbn+ym3bG16KoJvUhdzDTM7Dd+yyDMNJNkCgtgmbNZAAy
3BGCRLcOo7Ah+KGdwWADJqoCVfsIrsxKFnZ7ajZD/tEk6CHeDp97h1+b1BvpgIf927H5iBqdMksX
oLY9sFpkW1ctsFCNCEU2p0yDI7XpoFy8fMy2USzCg4HFJ/EZRLL77rE8OPOut6/6GJ+IDMHKOmuN
stFoRV5DOn4HSs8/Y207eZHZHCx49Qm81Mr151zgr5i8srrgK+nU1hIRShQI95X+HFrghsN97V2y
oAYfNx7+R2BkkIPy2gBBl846jigVhzhibV2bvG7muZH1XyLXem1dEX83ywbDVR6KJSW2Snr8zl0I
rfY+0yHI5uOe9mtwo3QD0iStER49Q3tNNM+eFpRtbKSHPApeaZlGGwQHKNeZY7XxjhZrro3fIMDw
xZLYvIjXS/ZectQqvCoU8xfZm14C2qHsdufMb65kh0xngheDW85A2DuuAZpJnwXkxTPDCd5SDzBo
AS62U5QE3ckBgBqlBk3wFkEagOng3jBF6K1/HRkb4XjOUus5w8rmCAqm7IhVb3bEDiTasF57cqww
3FtRuPLNtLxPkqg981igoKWDMmiPmMu88nR9Q71ay5qD7ztfp1594O81wB97LI6wa+G2BslLRMjI
lw4grluxLtPuqBWWLl/867/+9//9P9/6//a/52eUkfp59l+ZTM95mDX1//yL6//6r2Iyb9//51+2
61gOYzY4LJgL9hHOHfR/e70iCQ5v438FDfjGoEZk3tt1Xt835gICBOl7lHk+sGl+idCta28sV7Eq
AEl/beIBMFwpxTtS50ifZ99abTHtY/0uiPdArKxjWmF1jLUblJqx5MTHIF07xCsHuVR7FgxluJ5U
BuOw+aUNHPEpQCHMbZkRxSxaIBuTQiAEzER08GPvs42cyzRZ6PiN7yBPjOpZdWBZ2h8tdeijplrl
eOiBkemv3qSSX0Bpn25Yq2PFzlJeoR7JaScXGkvONAHUFPTZP3/1tvn3r55zm+OXxRhy0Nz+9asH
PV6udbXg900XDhskgX1UTRnjMrW18qWKkTRRy4luBA66dOzqTB4cmCdAtXWUif3Zq8o8bZcGzqd5
Ol3RbFi9hFixtmOsDl6SsDIXkRV3RwFJzH1ZgCdjQG7qaQTpM75e/q5cwT+NGm/lqntQGvGT4UC3
mVENdzKIrJ1tm3jmAtIg/sPv0rV+/3JsHVFffDs2SkM44+zXL6dz4tJB6Xx2Py3SecGAy8/tJ2Qo
8gsUZdsLoPqP9DgM60xb0SOPmsoL5VrZZSigVWwG7itiwHLJWZqBNQ0PpiCrIdbAWPPFlNVRqDUi
XorXLNLzZ6YVkAwqOrgOub2vxTnQ8uqMQvsVEvbsPlds+iW4bUF3EHt7soEyLF43BfgfqZcGVGG/
YoqXH1EzqNZWoQ3cnpXOEZyKtqPIwNrvZYA89h44M6wurua1BxRh0NxDu57d/+ZrG+eam1sHyh2/
Le1JYc6UzN2pTpKfG1sf6KQOQQ8sf/WDYYffq85NHxp1QKSwqFgEAjA00pC3sxbQw13qFtmDKY1q
pRljvqReGt11yTQ6B3nv3RRvtAtTX5p2E38il28boZ7KRrOijtLUg//wi7DdX34RTNcdA/8zKGYL
wJCFpW6nT08qPFnMAVQy/j3DKwrycXp/6gzQKxPOMCyfDLc2X2kRZmttf/CZ15+0wMUSTasgBRnF
R1KVnVRiSTx2koel08otimLWKLW3EEWA0N4pI4jLxOWeBlEHNf+tbZrM12NvXdcOqmwGy0k2ohuN
vW47xp7O7D62ylkWDqi2QqJI39hOtL11/81nMtiVXP+HZ8+vj331ZYIAits6d1wTRHQu//XLjINK
N5JU966irwekYlN3ZgC/cDZDzUXRd2os28TNXnKdLWmtSx5VFQCl19kdGG5BPIs0YuEAe9wWmxp5
BvWcrdTT9dMBIKNjKyHeBgcyQ+MDQScjQDjNH7N5FRugdzX19GK4cTijYAt16Kn20YHsTIgoAWjd
NVtm86gowGXjucmFo87ln78VV/ztJ2bZQmfCMEG5q9vWb98KVlS2nzUJv+qQyz1aSjAD1CYxStiU
yi1xovo8ihZ9cQn5mCw+US/nEDQgumSygT8PwFgHVPJEreyJAXVwPW8WdRVp4OJO6zmVAuYM9ByQ
Qvb3TFUMRv5ayEI837xqjuo0oUO6sVOhocKLQIoRav6GmlLZOgcIpWCw/mYjv0KFmiZn5Ue2oXaw
1La1l0rRe8+EP9r3eAxDV8T0IzB18XJLPWEJjS2vggwX9X7ydu26hkCu7R4CaaqfwPAVP6diFZn1
uMkYClWUXc97jmcEgopgTcGOH4T9DorxmTNra7e/NxWApAAQGalb7JRUS/V1AxSUkgZhOUiEBX4G
0vnO8LYQ9y5OsglBMz823t5JxZckk82VTDleXYsEOYwVNanDSACh0o3Xf/6NmOxvt44LvQ3XgLiA
y2zswlX/p+fQ4Op43Q1WeQ0CQ0Wds+eorsK3rEPRoddz/YzMT4jyPBQAg18veCvAiIH8vvdSIK20
gm4qWDIEDx9+HelWrY4NzHBwUy0ExhVcLLyLKsSkQFdLTSccl0Ehx/s2EGAV8bNVqBTxilzLj6CJ
RampamKH0WwcoVhuVDOtQD5aOqzfUBNAo48pqQkp5GWIUrOlY+FXToig0DPrZTjy5hP0GmhxrIyq
agIOIVA1bhMbULcJes1SEElACcyYoNdQm8vvPIt9gl4Xfl8vZZfK6SPocwYAc1D3bcbixTSFvHDT
9e/iFvjXHiCeF0uaUArX9fSACgXxYPjl1gsK4wWsIs0Kz1RvTW5RBP7zArmurnFQ79RiB0F2bjev
t2ktf0QEWA2naQuZ+wjFF4da2iPqRiHdOJRt8ADOdRv1OYjWVaLeDjUyAoAViDnYL8J3LJ+yWTqW
3mPcjubC0/rkLkNt6EbmrbmlmViDDOBtpk5P/atb9AAnQyer9fq5CdE4BKeBTXbUgeysaoZlzSw5
N/j4YaMO8usxytJ1a5rDCdcQsarvHB8RlMyW6VcQwO9IGbKJmj3rR/cFRYx8HokhAH4C8qmiqYxN
HyJgb5iWhStw0q9OWO9qL3sEmCG+0/E4vAzYGEHzAgLXLG8fkOfyIWfn5w95OtaQCSjaNTV5mcht
3aJwnJoQYbbOda2vImnlF0TYjUWuJ+Jqlnlyp5dibQy9uJKpD71m4ZneuLKUzbTLGsodk7vXJdnJ
LLItBWshGgR2w4RvKWAUUIZM2ZpeoDa61QEIx2LJAXXbi5YZl7BiCOrl9dbyqvJHa8avVjQ6wLzW
3hzbdPtcGla9tpNaQz3QCLoGoDhXRSjz65/mSeJtnxblGgGLdlm2kMTLwuJaKDQKyiChkqyAKJmW
Q7SxTjLcUrDRgUE4gHz5iKeUE5bIyffDFyfPF+OQD49RDICGU3IDuRbs2LG6tQHQyPEiVeSGLCkW
ABb1u65qKmTguraLj3WUl/Pa0N0L+EmDteUUIRRn8uEQm4jOoyRR3HMTiQKeB84bMFXLJPXtH750
922DjAwNRzmAe7H9IFyjoGlc/fOT0Pr9bYlVg61bOl4M3DAMPFN+fRAiDFU2Zq+1EIw3EGLtPKSX
CDIAuqmzG0hjA6owRETI1kI7Kmjah7HhJQRvwJLPRWFcojbDeqAr0285fpUoLrOfbx6o4feRqPbC
jVAUK8SzIkGyiv1P6y6JVEX6ID+iM0g4Qhh37td1Oq0jLFQfz6U9xCcZNOaZOnRkQM7//DUYv69L
1dfAdKwb1H+c0w770/tA9D3qvB1dnj5q2oWrkKS45XUoH4PEC2EAyxzBl3m76RPfWti9Vf7+MKAR
RYIif7r7gwJ8dsiURfN/vmTb+H+MnddyI2mSpV9lrO6jN7Qwm56LkJAEKJBI8iaMAhla63j6/cCq
7urqGZtdsywWCRniF+7Hj5/zb3GOIZmSaXLnTBYP9b9lnnSaShgNJunD7wH9GhotSuhR8gYmnN9B
edR2sqCxQjH4x8Pfe3wrQaX67w9H6Db+/rCoDMkbVht/vrpLe8PVkqZEo8n7hjkLw0ousoaWS5V7
S9whHEzJwy0zKX4SouaP3zBCUN1poM2jjCTVXe6//fm6Eou8/0c6/p0//ImEaOzppMEqiYWiW6rI
338dztOyzkm7atlmCWn10hwFU5ZxxWrbINAEQDKepnXCUPfecDIN2RnSW/vjz1eEgrpSH5Jne4pC
XBtlWhmSec4rJ0ZgOmfPoQu0ip81sWh20/3Z7z+/f0QUghd9jg6xKuJV9c/3l5OW0ScsSR/itP/f
x4B8Rxf+erpMXtNAJUSVDYOerL+eLq0WxUIlK9r83sOl1M7viAzYvnWUo5LCJRoq7f1HtkYdOuA8
Pi4lPW0IVNuZjopjNIwI84kGsHUkK8GClnNMvkDr7r/8/efz3z1hZvv7aP4/f8Gwum9M67OqlzaJ
4v7f/vyv4FY9vBe37j/v7/rnq/76nv9iu+Lf//qSY/LZsuH/6v/9VX/5XL79j6Nz3/v3v/zhlUSg
y+Nwa5enWzfk/T+wuPsr/3+f/I/b96fQyXj7+2/vX0VSwloHI/jsf/vjqTt2J6mmyBj9J9p3/4Y/
nr5fi7//ts3zpGTZ/B/edHvv+r//JpjG31TrLurF2CcL/O0/ptv345b0N00EdOFh6nASaeJv/4GK
ZR+DGMr3p3icZcPgCFR2Bdrm7k8p+t8s3TBM3qLL35/42z/O/g8k8vfb9j8jk5op/RUDYgZKsqFY
JKsWRQjC7fsG9C8ra6InaprT4btTh0tXWUjR0S1nL92aOlDK2s4ZC1V29WTBgMJoVa8V9c4zWWR8
NUu+9Ln+tTY9UlVx2zgCvBQvCkUH5dLz0o3FjhjBCoYek25S3qVWi4Mpk6YWyQDBKNpTC9Z+iM5s
Sp+RMhnPc0M7mzDTsKrRfzB1q2lXhQotSBLDszYsjjXLcVAgsezrDW3DbbtMmxyJJl/pcnTUf+I4
0mxpxYXPIh/mHDpZ2eaBNKVXa7GQQjejxWXpz1wKMo0Xifm70MrYsMcJUli1ph26NP9hLnSKisoW
FxnZn0n5kA2hJLpEPyeK0gOqx0tZtmcZoWS8+qyDYQAyhf2EzXgeO6mioIs4T7sJwdVDL3bKGe5n
+IBZhr2GY+Vo1PuCiD07s9L2Ks5YU1foWdglXLJAqdXFHjQl2cYJbBcj9WjSah6+f/R3eKppsCgk
+bEXrkYuY8YzSNUmK+hBw+WZJJAiDTgwmwxGKk+qpaUPGt/XUcyH2D7ta4B1O1kmDyH70LN0jT7l
OupsFf0NGxW50aMRjRNcJbTpF3Cp5d7mN3lEd75h5lWgV/NJnWHw5WQPqpHNSDiOBhIIAkt5hWTK
KNClkarBmgnIHaeKtaPPI0SoupVVw6vr7qVA5CPDu2KPyTJNZG2a+7FeIpY1VSGtkidT2n3nravY
DThh54mnahgpVgW4cb+a3EFIeFpaXBNMkUwoM24VoX8kGD/FUNpnU6c+CpNW2mhaFvZYhcpZv8uZ
lYb5FmrIO5SK4MhDXu8Ty0g8mg9ERmQ67HAdmCHS1LlL+Ncdsyq1e0UHrqexrJ8ThI+G/g/hsW+h
MU5NW+L8eUzyQ1Z3dt61lYt1GpUEhBbCDn/wsMB0oFltwYQlPoVQXxsz2ZgJ3o+YzAC3ygMlhpGG
M4OCJM5swBdJas9Z1hwh8z0ZeutQZelPJmqTkiKju5kp9Hhi4SwP6Kn1wvSCVkn0QHfoVsgyzc6V
yvzISjwdSlrcap0koKsXN7aKyEsMV2nk7UijwE0342MZSh9ou2teGEqpDeljPDWtdBYamrmqcl7c
VRxoQBZry6FcG7rAgdGkW7uySB6lLkrZi/FgGXvp0ywARAWkzqGJhcdqzjeCZbU0Tg6Lq1hJ4UAN
W6P93DmVirfxFFKDrou0crA+zWB1DYoDHcLPFl07mFJ271CMTXSXKih6GdS7wplwjJ1AK9ZV/tTa
7IX1UvAtseTdLcpRS21eU7jM3M4wc2IEB800Xm21Wa/0X5RAZ1HrLnV1FpE2tkqlceeKtooqE2xy
LPr9FsMIoqLezbLXLJMrJYUfzolDnzX3PRNOsU6eVi/TZazwZ1hbKBhCxynqcPHof4cYrtSuIU0f
MMt+UMaRUKDoN1oDiT9UK7xIBICaeG66h0hoUR3EFCXfxbXI2IapMmU6dZMK9JpMo41fYRrN/k1H
WILOj69SKDKb+ol6pqP7lM/1hLBJ83OBFOHl5pjQ2plVPp3nuKNX8WyPCCv58ZB6KEWvZ7HMfzWo
njY6/DqszYumquxmDV0T1nKCo/s+a9p0OyjxRz4jehSr2UebN1uMq0Zb7qdfFCQTV8yqzz6voQFT
a2PlnXcDqyZeZZjljI2aOTgQBwNVTKcssApGWYCOIUm1o/C5iPJf473Rt1UXDaUBausrgH+5roEw
NefceolNqpyxtl4tlQ6OOg/dpZU3DeNt6ZCfrDF5yJu3ck7OXR72TqSDzumCBQNp7SyQy+GtCJdk
V6eabWry4ihjXtown9mqZDxwjchBVM5w1HgVKb7t+nWh4Rt4uKUT5BZP0TmPSQ3lRXzQe42JPCv7
tDCPsjFvY7QLHHVRgjTWZBfJeggmNexFA6tGlA+Uqxzmb3keJo4RLV91ItLevbwugCh+Myo/I+p+
hHnJFbn6hzhGpVP6WYtT5jVtJLudusROkYi93SQGjdB6d02qdB8OIR3a0d0VUoTupnQrvKTxFz2e
TYinkRKGjxrYKmqgAqzUX9UaVw6lB3NT92l1srrI8PR83eGva9iV+VPO9fRQwa3AtlqzfNQjFVSu
ppNoPSAbbTq6nIwnZCaQSmq/ENfALDRNW6/nu8DePLLv0YF7854kyXGU8AqSkI1wWVsuCAM9y7ho
u2Ha31St3Ztgrw+KgewfUFOkweueV68uWbnp9w73sbBuoBRGrixj1poDNaBBw3PMjzorxi066Ei1
/rqzudTBnO04US+NTJtUBjGssO4oUDG2jvUzFdWnhUTmOMRExuNS7RYheWbpMaE5wadsMndi3+jz
eV9a62UxKpngARRo0U9wBt41YfyhixCTFfVmsgP5cp55kxY5Ku3siby8NpMiuHW2tK4gS9scJNru
FAl7RatCVexq3HVgUfKIvLLBHnsx5Ne7oeYDh1cjXbC4VIJRP6Bx1VDEeZtgDm3TIJDZ07BcVCYG
XphOHxVfTNV1K8QTe7E6+Dq3eClkQhmgHaudys3cVS7R0l5D4ppmDVoblHxrNctgDwn9j6GOzkKo
PYlZ4mAwr3428yMImO6uNGxCF9FUOyGKijot3g+G1OLJbBwAOGGytrTtn5ZVxV0lovEfaf4POZVu
cIz2cw2KgjO4IsVencQsPHBE46b4kC04/BqNzG35Ifca1hBkZ6gEJ1JQGrKnqQzZwURoAW8g7TLm
i+4NVuqU9NGU1LIY6H5G/LFmxdFoy106tRjEAG4jcWrBq5Ca6Cib1Zfc6FvYmDu5l3Ymdh+DVl+l
xVQoMLZ7kQZ4u8HuPUn8WiR5HEVlDFbi9H1Smh/l8KuPuyFAQRowcWrvTOTqcw53S/apDPAVMhOC
TmT87Mrw2EXal47fkouuwg0FVahuwrGnumdX6VwgKgLYZyqhq4hcsThj7au1zaQJ0d3fmmIxordC
aLwlZb0vlbtQwNCjhA3L0Mws0+EqVY5h0cOmrE5H6MeAdeTxY7VwhdfXR6ONPqKxv+ipsDPvcaXY
KLvyS0WuiPZ1Utuu8Js4Oc1wezin1o8MNlJ0qx2pE7ZIrLiVgPkxckNJ8VOoM7ybh0NRhp5gbqpx
oSXHg82IMTRcba3Ln40UkUMpEi89qKENEZenCvFlWNptY8KcpkMF3YErGAsaoVYabszZrGz0izZ0
DascskYlsLcCyUpp+rHwkG7QSnYSMgG7rnTiW5O2nrKcHKrK17wVrOBO+W8s9XPOxqBX5Tcr649Y
DX8YsfmkSSt1Okl3Qmw12mjVqC6o27GGsdxVCCZkz3ImTLaiay9wYsidU/DNsTvKd7PWPuf2j3q7
KdVy22YsdGpSLn6SUwhQ2AeLOp082PIUvLooYMhQ4Crvm4yYtrtB0Jtd3KBOZH//qpkDZMC5yG0Y
J+3OjITmj2e+/06QU3PhUCICe3/j94/vJ2SuPZzsfz745zN/PmbIsR9KS7L5fsefj//L138/+H1g
//YaTBr3kCnLIKNtQPK+X8cO2/3xK+t+98dxfj/VaNIGWTNgyi7cadXwXBlZDX+JU/r+IVniH7/9
+Zhedf/62NAq8Q6tYS0MF88azPfi+zu+X6X+9aW/P6buROJU0mSzRFo1q3bD/cdaDKCmCf1yWigK
GV5iPPj9mu8fAPLVbtZbxFL0FyxaQBv/+v4//4TThHRgb8ROA/ia238+I1U6iBhXqOqScjdDIuaW
0jYolegifT9mjHPmoMCsOBnguN8t3eOsZM2KKGld7eJiRkTp+9dBQCAMr4piCJopPgjHTn1gt1o1
CFZ7uOyml8KE7u3QY6femakzv06PyjMKoqfKoQqJzPnViuzuUgQIONfX9UpEKqd29VnapI6sFu66
S14k9HhRrjIPuhCk+s4gC3ISO7mlJwuU0F6vVKFqTAlfzLMyr/angrJr5bdIBhAPO7lLb89Y497h
DzfmL7nKkNly5RRvNGclqPfbgrFJ3mFsiYUnFoEeFBImGrS4B/1nqTkZWuQLbbduNb7NIZJZdszW
4iof3TFE7NvpAuXKUmJTNcoHu3Motf2oXxC2Q2QEkm7h9okt567wjE7rwJZ2zAOz96UXVd2hvzhL
s6t6qNY9FJFzzk/meWW1aGxoG4MvSvQAkszGJ5yBnqLer56Eym5zeg1t7VDCYF1hBcvyz7W0ZxHW
+0JV6MhPybBNwe5uo8nONfgmHzPOW/IefZcERYARZSds6H4gZaUjqKdGhqSQLfYmCeZGQdStIqwb
RJsGECqsL+HIj/kpFS/C+7mr/D50142GRNA+fy7eWKDzM62gG7RSnsvn5jF2BFvz8UwkNYs2hk0P
F3p3dvFu+T8N67Q4cx05IcLiQrjL/WJwLX3Xi7AlYhtOZkwIquKEmLhgzOm7apeb1lt+qqfa+yQx
jQ7WsZ/c5WdpOsJbbmeHSLa1xys1rFNuJ2iI2aiHIqdsq4pLemjnoXNuqPFvTPecOSMP22p9/1ml
Lvbq5/ALm0PbdPuN+hq+mFstsgP9nBz1rf5VfvD/ibHWXun3+kguUhOEX8Lg91fUvhmq4TnyVnu1
Cb+4AMrG6hhXeCGGO6mwdfcmnstr4ehndkVcefSt4CHmTTLqJm/h66d1Mc/mWRw9LXMKb1a3IX0F
lZvJ6CKdAZFouzN8+iZzO1AHiuF25FWX5pa99YLji8jium/Vwyl6+omYmeTSLbE3JFs6GZWdo/+n
bfTZQQ4MDVBVpnHABTV2cnsNpKcltZNLeNAebsrTE/6CgnPrITd+1L2NKkl6SjyBb5ec4fKSugNd
qnskKUhpmXiIdAb5K81hBXMJAagSmy7H8rKR5Agvi8fytHj9oT7RXbRusstEGye056AJ0KufuVLV
EXLCXkj8bXXpAZPepNX9x6MAGn60K0xvBIIun4aKGUBFJnVRI7Sj3bq6zYXPTU9Idd5g8zKWnX6D
Llw5ubNT/8AuacGg8wdOcg5b2OKsnwy2z2N6mH005lErspOH4die+udeYQlZTuZxpiaQ/Eg287Zx
Yv+mbtsNOji55Sa9a3i/j5Rb5gSWk5Oj2sbittdPnEc3gmO+gPmwf5e93aUcSuFgfbaobnYUHkIX
Y4kZUVaWIKYzN5NRthdgUO7uF7O7bSWeRkbdy0LLLk81vM1oa4Bx7KJiL+60T6GwZyfbro91YYd4
yTCTN3OzTR7ic2SDSDrVcbajN0CS1FmviRfZOM6+JV62a0CHduQ51SMBE1euCiDDjMWjjyWC8UED
YOaJx3Ubx3u/0n0odMXDW1Wf5cfhVzk4XJVW8AcHDx8ds+DCay2uWmU5zXv3kDxhaTQwe92pfZO/
aBUTpR9EukBZzeglwd1ny5VqyWEi13owrwcBl3n1ffzSOrfsj03vq7Nr2W+rK66O+SsRT6lif1B8
pOlGdYUHjfaaS+jOV2QNTKhp+NphMgovzQaJ6u34BMeaukXtFrcqaAWH2Er5mG6ltl1lCvlUH+3E
o9UJxrBbBVwVL9ppjKYLioOPUzAaJ67Oum8ciheqjWc1digQzRy5dBTTz0njUZ2JIa0c1PG1OtJD
femc9Gc2uiWOYhjB2MWOWRg51Wzn64E5kqAr+oSAW4BKEQpOO9U89LInPKXgNZIfo/9HX1bkoPBa
eTO3frrhE2Cn9x3jGXNs7cgW2DjzPncjFocp2lZvKN9kGn9yDZogekzY6P35YyFSpbWO2jTbXzU7
93sPVFO9F7vVnjeSrYlfKKpnDJRj7I+0gTD26s4Rhh9FMIb3254Q4iGQB3CZv7yhUIbY/WP+jEnV
6YlDFG/tMyd8P2lsiNFH3Cbxhvm2TeG1bzt/itz1od9gDPD9XzRt14/IlvaR53eXWXQTw15dcNYH
18B49BGdxEt1iSKQkU040VNo3/3FK/rnvFkP8k9xGGzztqonjWA3SH2OIKPZD/2yxusqVJzYkvB+
SbFpodH0UtzYGVhGrgMeb4LDfj5Rgj0xztnewl1ji57oRRuGVfpl/tI7X5NJNdmjcHS1O+ZKE7BB
+eyknOBsw+v6gA6OuLMnfcg3ZGpYznPr04AJKTsh+BzaVulzb/mrdkp2W5WNyMfWHpfmHT+RzAtc
miJSJ1xt3cC6x+tRxwsfkau8aQNEh672KuOhRvNjFH/EL1bPYhmsD9kLifdHfxUvTNQbPR6s6jtl
j7Oi2zgsnqwZjR1jv/5h7KfVziLbj/bDu76rt0yDn9F7+CbslW2zx9HQBQAwndFni91V3Zm2NlD5
/Cy/R/uEQAcExAkN73thclmc3NlAwNrJf5wRCrMB6BrZbq3xgZvTXUwp4BI6i3e/iQpbhmqn7st9
mCK5DGpk13tTsXHcY3XsfMps/bLN30tCNNa6iGvTBWbqMvPNc70XWAtJGgQJsIJwaK3eSmI4dcdP
EQ3L4qyO+R7eqStkDp4VengYe0dWfBrCjeHZMIN6eo6BfpMYkRBxG3Fr9XSr0UuR+JgmOIZzC0wE
ljd7F9sfm9jz2bJsTBWqwuvhC/ortxx39dYe3tpT7KfWud4YXhD6oFlu6Pe27jDKn1BOhHTkTY/z
KZxwvP2gr7n4bISXNo+c+Qu5bhunlaOwxx1iF5eOkHRQy8/SUO/Qv/eEH+laPegOYxk97vco7bBr
nwNh0xvvucngGLbQJ5DgDNcX+go8cYsQHNsVMNVsPANxauGh1GzVy4RAKD/ll3ZBPAIujy83Izon
Mtj3MdxY45vqgiTEjBSWHWmT++UpdVfY7x+sbewnBNL3/g2WNqb/wJ0rHkuTe+sTrjSXjO13Bhjb
Eqgy8U6sPLE9xbvh1jjNZUX0zcEVmKCEEJSAuh5ZPJ461dWeGv0AHl9quwXR2NH7XPdjSDnGNlUc
O+hADMbOyYCS5YvC1Ga78nTmmNuXj4jL4pjzvNab2ldv6g0TnM7RbxNsEcKI1/rEPDeumddvRXxv
tiAmsuksHM9qg67YxZNE3/TkxL0HSNz2O6AS7IUs4lwg6MjVF9YKh3bNhFWMGY+sj6M/o6NHvCNP
e41aBEhQ5aXlVma2IpWAAyOQypof28QXnsL0IZodihVvxs9QdU31YR59Lt/4he3e79eDtS9nS8k8
lWMO2BPqasvVzk8CiQeSqNv6mdAF+FGkBU61Kf/Vo6Pc76XH9B+yH9kuTX3mM9ozFJ7Ye1/UaaPR
qWUSEevHZSd6kL/r9VBl53lfOWl8v2N9syvyfSzeBPWQ4ulWum+JiPKcJxIWyV4YxImd2ezT68+0
cIYHyPeXavIm2RerJ0wTmiwYaGodXPGCCwT17oEjQGkR9RL9qHTPi/AjnF/NxMGtksUlT+3irRdt
IsJrD8JMCB5DWnLkp/U0J7blG5ZPUw0BxhJEw4kAdd0jAMmY104AjcZuYBcQCTFSpIyd5hjerx5D
qbrk9MS/UNTZLY1tTlvto2MnmM65j754lTF+bHlwScykDSzdtnjU491c02XyQvNQyWqAQwYs1nv4
orCawUpGlq+rPloLSy7kqci2lPMgnQhn2B/7esdiN93M2zS7HZAsCheLbxlBg5fcACRVvcDXZEXy
aRBrEGirPZVLc6JIG41BarC2oaoLdZuWsF3WbgxEuiK3gE87/CJPmFhnn8FCVHQwSlsWsc3BT9KZ
NMBvt4SOXQd55oeWtwgHOpdn1UPNsYyC0334baxTSTXMCijHZIWrfcIXoRnW2GDxKe3q9LAs9j0I
Yx/RXCo9yyPCFnmMLLlHsyUWcpgU2fjhIsP4VGSRO5CQCA0UxNEhRuRfmj/2FDMv3ID1g2gwsQV9
h7EyAUR2hi2zDO7d+lCgXLKPWQfVd9M4t6KPTidbtiQ7tfoxvaEHaX3UgkM4ktzYlWTNucnhRqm8
ZdiIZ83TKX4d1Ii9nCB2hkdSesuNxQYvbJDgCdXOzqZ0LOaBmmwW4mXhovl94cfWRq/t8tpKXhF/
4cZN7O5A60urbTK/cNCsOblpK/UuAgthKyJgYq1b80ech8YXtgf2J7s/MW/MnUIJ2z9JPL2NG/Bw
n7ijf0ZHhBUd5vZD9J6994e3elvZb/WXspmvnyuZ2KslOP1XjYQjeRpJafKesDAtR27C1SCmYYj+
ABagX/lMLrtJjjhyQRwDYweZJb17F57TyJ2fIdJa74o7nnBNSj8JuwxHYRszDi+1Xwtujijbxdy2
H+OVtbR0m8eEsScxiOc26EZSI6pJVJGJUvlZnopjtuOE7P5Z29zBg6Cd/PvGC+r+kQo+yw2ZXrYr
MZDcTE/z19A6hDQJVNSIfgvdRp+KoCjGKqV7mxmVNcbZvgWBhxxqXikvuKyuXFBQCf6CzqZuE/OQ
Uc89xy6q2PeNBLZzY/NNZO5Bc2EZqx6HgAmXcXwNrVasWYfymcnLjMx9auXgBazpM2uQLRM+TZuY
nnd73kqHOL2PsuWWePVXwf5PW7lnhG6xa7J7Ius0v8SL9Mh051sKkoYzPoPZV1bZxS15LB6NfRUY
HuGdfvw+nmg8pZ+itx4sn22vOhLk1/UmP4XDqUxfV2PXyT4nFdkpH1e4ZvpQASEQFt8LpsNFIaCy
rulPcnLDl0Zb28g3ACbhI/PC4tOo3eFR9oh0WCBL5KvRy6fN5czQ6k9kqtKV8FJ3+lcEZlTgAv9E
z+rnagRwjXdJhrWJvSY+7fEiES0XJ6Eg5UifAEcJBHTRA6ymop+HJC4YKJg+BF6W2eRNf+1qn1kT
sf4JdnYkaNKslxu2DJEnX9CTJWkfFa/ChuO1CiTXDIwKYS8qxJ6SnVpsbYtfqLVd+fJ+QtwXJJ0A
+E4LSXtPHF18c8UXHGcxPmOr1g79OcLg42l6wL1EhjIf20SzsGOrcCO+6mAf+tlkft0YQNsw4Bxk
p0sclqzBgUw9utl7e6Dhvn5BK0L4RM4vVZwC4sLoRb51xotnUZ0Q5KVxo4Ne+tfmUwumw/QS78Mr
7nlsmCSdkz3BfzTt+BEpS+e5Na6V6EqV8z7jamYDJ9qF71aLOxJCuDheo3bW+k1rZ+/hr/G5sg4V
w6veAHNlyfOEgaTuMhMr/SWxXKMHtT/U48/pnf2Mr3krAo1YqH+91r+KnuIHeBM5myr8qjuKqk72
lj+/VI4SHbpHopHhDauOoXJked8DvKKMXm1gXAAz9sSxd8bgbUHZHp0We9Jc6NriTdkH1hOx+b7w
yDCpi7oIGAeoOLymPjdSzB6ih2XaDrK/yPuMiu56gCoi+yQTbM/lM7FA8SYvwYtBNYyR2jggIAAY
ID2s03YC+uzfwY5b2ga5n7vdcckCHhXlvcAYmrcCBY3uKK5gzV6KeEzH4C6MSx16k3rGIKa+gvnW
BmwYeyYOvdvv/TD709w+cdePIgXgYZ+NnOrJaokE8o+KjaABg0uj2q55tXEQl58gdKW+w0MgLH1t
/eAfiMydNnv/Hxbt+0LR7Km+WMbj3O31exyqJ+fRVjZ1tXnJGseMv/LCHYU934EUxhCEv8oTo/4T
bMRSg3nTjehle23osqAdyPHv+Iitj5vQT2jPcEOXD+qeDHoqID2SXeE28QpORwiP2/qViJdsCcCy
3gmhs+VC97HdXOBza2gkX/sr/7sjbhvtaj015VMF4hxqDt55wobE64Fx3xOsBKPkkL1dR5afFTGm
mNmVnsg0zPJdnEabrcosOQF3zumtdfka4GuyNiZzzKpO+Jv47Sb1U+wANNeafvBhHySXmcPA6IZT
RL4OoIuvZ4qLt0fyeRUe2IYql0WVxhudwg9BVE1H+6YAtQnk7CHJ3Hb05839grxxRN3EQkohDLWY
exbNjgg7LAHDML3vFbA4stw+k6vXzwVZjZ4+zB9crfFKrMWyFt+Xq/g++lj0iEvD1+ESf5K6EBeD
5bJAJj7LkrGR0z2Jxf4G7Tt8TdRnQswU0I+aUEf98YPVbf5ZSMHIaxDlW/cTRadjvZAoA2owtR6I
2vNtFx0XFMemjcQufZXoVfiQKGI7Sg00E0p+FmxJ7e05gSsS4GY5XsWJmfYIpcKw7PRFpEyZYXV9
6lAOhu8fJI2TghVij0IN5zhdVG/ZNY1NXO0zyZQPBEi2xQHAowGtIQA1X4nuc3BhyQH9JxUipJDA
rIgRdO7Bj4hcEVaHRzCC9r6UnoYLQWxhd79yC3N3KKQOkLu6myZPC8FgCEtgRqS0JIIq3SbtWpJD
KRc8Gbc/hWcwUZaMAKNCICUOixuk4rB5i4Bzfqlsis0SUJFAzp+wakoDrijElIwUKduRJIWvy3Sk
i/uUeextr1w2Mb3iW8dYQ5n4Hfsz4C5B/Jht8zV5y6ItSwNHU1zmDz6JZeUuqSTa7PDTcMIAcn7R
SWods/LN6qB8qPJeZoF7g737kNBMAeL4I0xJErzwmGb41gd8WN49s2rJXBlyi2dlMz4XP6gka8uB
RvQfMYOQ19fRoWZQf2SRYz3PeyYyYDVMsAfzyAAHacLpw6tqEEU6dDasXbRdAfaQqN/TEbgbk4dP
RmpRUgpEfKJaZO8CSm0UQ8lfsxdeC7DTEFxknqz53HfuxqhRXPJmICHS6gYu1hl5GH7hfRPKp+68
qXj14E5cpjbgo6xyGwGOaleqM+a2tF4r4VcPO2YJ7zBcsgNrn/W30vIhGOMvQ+TcKftCuwos/Ryz
ELplGyzRJm+DWVzugye5Zx4s2aTWkF+gSDAqS2q/HvdBdegAWWlCarwYvUd2AobKM4GJGjkKYEW1
4eg5Vj6ZXxSJ8Qyezt1tAEib+7XhfHvlwheyknE9apYUfFxlHzkzBN5K2QNN5HdSruoizo4qvaRa
7qjjhsJ6xfSOv+r5i4s6TK+8ne+5pysuF7onPS9tZc9l5Yw4r5pwZ+SOuIKy4ZAk6vWUwHh6hV5z
r+cY45m9kCvO9aLjn2uUiq5JtxP5lc3BGCaUBsAe8uKauwhE+XY35xuJWR7Z90JhU4k/OescsLHJ
fgD78weHD7Le38MRjadkcGtWSnY+UmoJYR+qmRokelBNRgn3jHMlGwyze+TITWWf56rKHDSAhmTz
gVw/PoUT4K73o8NZMbZaQuYQCXiHY+QWsSowlEKNFe5R6J5zlxIlGloOZ/QZ+/ATxmojCr9UYPuj
GW0kMDR8sbIAqHIwvfugNT1d+slY4U8gVxm3JCbR9zfzDVaPhLmjklbDdLM5M8Yk6UmtYKrrsVZz
oJzrAiMIP0gkXustl5+vZ+Mvn5d1x2Xl/VTG7zcUyajG49zTxOU2cjoMesXjqJhEPMNLuB1TMNMp
nNxPm7OVZ4dDyzuXS8cl4BgTDesod61dPo4z500cL4PgfpNqaJsuOu6UkLiB5KC2EN/LN+LSHcId
yUaUs/cQJQG0OObgLsfpjS9Gqei4CmRMPt/L6fBv7Z75QB2YR3vg9oALZ2TNqopC0olZoalbpnyh
7HttO1AV0ERbpQgsuvDfuIl82H1iJPRoBY3mDg3Fuhdjr5L/mD43lgnCd/BCbjtnyGmqNmc06kHz
GMkbgbVh9dbisYEmea8fQAMl+nXH+1R2JGtTYEwe+jNVXcuVXnTsmkoARsCEZ8Y8Xx7CehagcnqL
cU57HKDdyjhzPhNDiXhwY6wHbgOvtdY7gBJCTAF+lu9D6k59BXEn3GGsQuu8TDcNI0DN5ipzFLyO
24BDDreBFjwi7tY4xjAmlQtviMXDZB2o1zE+uJUzcszF/2XuzJYjZbJs/USU4YADfhsRxKyQQlIq
M3WDpXJgnsEZnv58qIb+q451m7Wdm3MjSyk1RADuvvfaazg04sBfYuYe5xTc59RgqTMEVJdxXX0e
bR+vipe9XBlssCyyetsPFx6y/ml4ZkAa4WXIWkQU+4rSDtSj7rGypmyBpXNgxOYDZu+jcjXbM8sD
r451TMw5leM07Ls0MNW2xsEJh5jnRe3YTtRw1/33FJpYVxE4fCqcByhtprX33U1nYRQfxMt+Lg+V
eWI0ruwAxlgmgkjuTfmVe8zL1OEra8/rXviUt7syuLD/xg6R0k0cPb1pjZ3QPLeMudYLG10UFB0r
oHmC4bjUp8/LvykCEJzS3vBM+kRZTRhfrleYvdQguCsBUd1k5Y5eGLkdNpH+23SC68Y7Q33GLWEt
cn1kd2DB4brPEmyfnDcwPK5GhzQ8OwpC6plrFy+etbOMgAtWdkdMwLh1XCim1jZpT8s+h/DJhWUH
4nOSodZGqgxqXncKTXyblWeuqSBK3FofDhZkRyDkZg8m94v3x33lsQyZ2zkrPjnmF/XR3EPeE40T
D2Ny5sLS5vGSeP8rIciDXISlVhAC5m+iau1N4UcmzrktviwLhp+b9SHQQJlbzf2ctqDnMjw4oJx0
ZRsmF1hwTurgtUBqGwQwm1E12wO757YhBsqCC/ScuN9YjOoS/4SlWjyvz6ux5Tdr/7SmUpfvdA88
ZDS49MAOXVs1vpKr4kxXcwqDxvhqwvH8XHa+s3f1eqVtroC9AeUr7pyZlBZ2BxVuV/OMladEHroG
RkWwXnCXWFUCy7byLaZ3YC+H3sWEEfbUbmZRzBdt36H0N6/gbDA5lH8RBsFoJQjR3cvDA8tgXT8O
7mDwC3c19LundjhXw5UvcKub5tI2NBVk4UE+3o638I0raloPMLtSkHsMsuKgYg+xCLs7uhL9w7H1
P9bn2r5zLwFaTQaijD2bZNsD1EN6MfI9KwuPegiXILnsQCUwKXSuAtc3Dz2Bf2YftizF7k+L39wQ
g4IqKrUNmZHro3QORb/LooDtuXLOPIa8C+yRaaDxdnRZoC127lv3nXa3SU8qvvURBPB9ZLJ4gh5z
7ujISoORiR9DNf4wfsJYYRtzfjdnQx0n/7moAgysJOWN+oYhXt3t4CCuTxKKWHNLvAO5I+aDMnYd
l2e52NGNyV6EfUR8mcud1N+wCVynXkAJMVb31AjbvD2zV1lATuhuoSbbAHtb5wcwgmJMc6ibIw8m
t4JHFsY/kFRJ6jNZalsJ1keR5ZGruy2jLxxGfrXlaWeIN/oX/outfa054lN3Nz743I9P/KoofsV0
T9Yn7honeYmnr382suecmdm8vgu+s6q366furh7YXQ9lfIkhW3ubCS86KmnWvQH38zuICH/e63as
PH4zEyfObWTk/AKLp5Gh/7xuIOuZnYOkndhJICgvya4s9zw2g7yzLCGnh91bw0bf7Wt9tvhVS9An
Qdf/5IFnBhLad5Zun7DZ7Xig4vR54g1BdmBVGN1uIX3RPAicAliXi+aGwYEZLrY8Iss25r0JdB7t
auPO3RnzoNYklR4BcrjcRnkPqbjYWD43IxZr/ZR/55lhSfHK2IkW/DV5BZ/bOZsROwe3KDIPpBxx
09h5Ckgr7pbzkW9ju+x+QAhhg+K8Iz6Tbx8OI30z9XK+LeCsFdhpPbKNDclD68MzpjbHd3ZL2cAf
469y9gGW8SnXkOKM1YJFoEVYNw5xCth+HTJwW/mpIkKYA2f8QQkOOyQ56TRuSufNgEsmP9Z6j19F
CZId2ELyhShJH4JwmoEOa57+iOTO4cSaAU/L7R/PcAIYyVCJ8e69n2zyT2CjNOv0q+vxDfME+BNm
Ub6VK82g72D9nWBaACZzOLcgTCEVOfpRQ/h7f1IFdFLHKTfYJLATqARUqHGrs92QGsWTy+dGWzIt
0tJN+fVssE2zdOehbbAni1IqJHe8LX6eohTqvbMkJC2yU70rMpic82gmh9p17kk92WeBNeRZNQIa
WbpGWzjFCcHae9ojoyj62TpnBs+U2WQnEtoYdBuIWhK3LQOjzcZzaHoaBWMYFZvRslhJo41XjMkm
PimAs9YV43lus8c6ISkeY8hl343OFwIw8EsNOw9hxcTO1Tt2gHdA4/g0UpFVcVqF1dlb5K+2iH4Q
JsVxhS/FMV4KHB+DlLoGA7DylEGa3oy9ykknFy+Tb1d7d/3Jzx8n/2zeh5n/+PmlNrMLihyT4B2+
oSiyGUU/FdEqCyqtqT8XndufR/LqD/6gr4kFpzL71wcrWiBifn7exx4MUav2t6Jh4bZO3ZyjLP7n
B7s7SFlxlIxzQ7lhPv/XN6Ru+pO4tSGwy5Ih0Pqh1XOOGvZfn3/+S3c8fkVZ4J4AizLxJCzGz3/m
ZsU/japOD2W5XIwGZqeRtfNucqYW9ZPHGiEpDYJYSNrE56v1DRihbZP1OTQ7/vn5xb//4PrTMDv5
n//6Yk1wtm7pwfoOrKf1YEJ+/uXPD+l6Z7LPl/P5z88vyrr5irEZ2JWNWikqzIa+kpOuXi/s5wey
twZIo//2tc//+PwaTqJHO3WTg+2N18LLxR5n2gaqS1MHY0ojF0eE5GXNW2ta3SZtYm/XM9+wom7c
mVrKreXCMlfXIfXdQOZedeiM+ssIMrNAFsN4BHg7BRkopz8dniJ0fuFHJLOciqA5Y4HTByPh7zt7
gdOWAqGlnoZAoMvosTQgypC4Ruu3CuniDsyz9lNKcgL+Cg8eP2ltm2we/I0xj091z4GsTbkdyryG
0zzTEuW3dlrVhD6hGJ32l6Oa/I+ie2klgKBsRflqMgpJaNfNpBj3kd+kB2nVDEIASZzWvc+WeGrI
0z3YmB5hyxhu+onyZIZzeJAtkfQKgRYtAfgc5lp2nKckjHGkkbX53MGrrEGtsA4NH+piOEmNZbSw
GcK1zS6cBqaGPr2WwmKuy0dwqNoJFOK+oJi40tG878qeYKihhLDnXbMIY6uZrJVpMDigI8ognBqD
qGaYTsI003oOIbSH3papQkxGFl2hwVRmyWuslv2Ci4rh96jBRxVxfPUII6QQdBhFlbxVZn+CT5+4
IwPalP658siDEgscJHwiEh+AEFuDkDHR8K4rLlrbjA7I65ut6B1KvPe2pnKppKadLlC0Te/oAweo
mRrGP6mvdvytmUODxjKOtt5AJlVepR8KBEiKTB4n2+DwyikeY/I0xQBY5YbMoxawHexNRzhtaYSk
acAutLFerLXrQgpx8oEQoXqhoPVgHqnHSY2sGm14BzMev1cDr9gwMkiBhn8d+kkSRbEdvCE+l2SV
UthD9qzj7LvXU42a8kOlSl6JL3W2hURoWq9ONC6dITzm4WRY82WI9bQjJre8KFsjlCCpUnuy2uVi
Le9FhbXuWOYPyMGwxdDXrtX2Q2nV92UcYEgx6EWCslyEJ781lg2VQBuHGm8EFpCPv82B0LboPpaP
HeL+r8kKIWK4NNr+pZiw3kyqHj8RucnCurpIA9M3T47HrOnfXZys9uPYwFVZbaUbw7sPIuHcS+Zk
l0d+sj5E9DlEgYLmeL9Koi82y4i2LXWcXw2Jz/g82/vepR4xdFlu8SKEzFB05WlIzEvsCXkaYdKm
C/nilTci3kuH71liMAVa+myfCs7f2fnlRd54HFuEfcg+bnhiWmc7W85EmFH9z+EPabvIObDr63RE
ePNr0Xh77Qh1bevmip6mv6BbueSh+GPPHQKaGuCMI4BZA4SkXpKTI9KDkWpMmVAeFaI5m8sz3o8r
5txa5xJyBDK/k689WGzWTJNUE/fQ5m53RiE1bM1Q/jKLqjgUlXsIBblEdtt9GdvyfXRzJG2DOCw2
To886Sh1lUlOQ25dvXj+8ImI2llJTC4kkrcRiUojusNE/e2oo2GL45jUSJpdpDalguvRLmNySTlH
VK+T3RIi9h7pilfSIjQQr0EB20jvZAzUW9KqzL0Veeei1hwsXjgTdRM3W0TDJ2Eay2m0y5ngofiI
Ze2FR6T4yEPrwS8hr/fV9EUU9HEDMjd3ZLI2dsCGcfvd6SZ82XrjsiTQNIxVIFmTA7S3/e7LbObT
ycaQp+HWADnC/o5itZ0H+7cc6W9QXGF4oqiKhJhvE/PdMUpphBLybKVjf22V6EA+yM9sE5uasAKI
asmVJPy53rh1Bt+s1dOpEi68wZgpMs6GobB3lY1Mx2zclxn963mOnPGQhCom9qsszwuFjJtX1yGp
7fvQpK+hUM2ezTg7WekX8u3MWx/WV4Vt0MVinuVmifXa49ZwtKFida0hLqP3Ps3q1zQPyZGMlT9z
XGCVbcdfql2E5PRU+e9GshDYXlcPIYGFhxTRMeoB80e+UiTMkHmWX7dXs66TK04eb6WLObLJJGPO
xYMwFrZNMvb2RubFgSjqN57Sbd0Y9YNb9LTneqRuVjIPks5gChjJF8doAxyB3ABJ6e8Uq+m0s2zo
tEW+XWrKzmpM+iu5U9ABGLs0DmMgYnDcyxDq1x4fslOEQofBwwqRoB2O2jR5SLI1e7f403kCfYD4
GSJSRwQ6jqeOfIZAutbXnvTGIHbkdBh17e4L3Loaie346FguVqy0R17r7AszfxPahqPRzXcDH1TE
2BrHTezNFNYkCB/JQbYmm9qWrWXAHX0/mtZwteriaRyX71PVP7ZFB0aQTfZxIebeSero0CexBoMe
Mb2cu8eUFIRcVAfDKpJN0UfejvTREqhzhuJi2CijrfBkTTqntTDac48NJyGDgArY8pCdYMSP4zxd
DZ3djNRVgbcUqCAo6Ju6aThR4c6LFAQlNcpfZVoFeSoD6nfnR2iifeZhfy4dAVTu+SeM4LpjEUHr
cGOyWWf1LJAhR2WrGJn4JQTunVF16bHW3RflCrZ2A1RRuDRbS+T/TBaqzcofoMq44FQtGV2uCaSZ
lZ489WMwqz1BW2BqGqpJH8M0rXqwOZ8QM2mK4eB4FSzzVD+geiRM+A/C/c3AtfhRL9+aVvtbYu/x
JdG8fxfFy7Ko5GGOH32cyWAufZ+dCTLrTDdgXeYlvWBsMl1bYzLhDf+KpEthHrX9W2w8jxI+eqa6
Zh+m+lcyO+ELvv342CWYzGN88RBF+mfUeeHBONmyPjZExiMEnIABlurUFJT02Bxf4rZw7jLrfope
H1qLcgP/VkI8/OVbEkLEwEk5queZZfzudV3gREsfSKEZN4uQIwgzaDE9zHYSX3G9oUlP7f0oFANC
jyaHNryvJA0vHtfbqapipJLe9zZRp9EavnPgPLtrgku1OkrUBAH1U1CHobzWxA1OYulRm68Yk1m9
TCqpTik8OKyneJMWAl8JQG8rh/FgZ6N/dpugba4ysZZHLxmaB4wJgPVnChYQAj/WXSCm+tEWvXvN
FKPXCSFOFqcoSdMlZG/KPvwqTK9tOMAOSrOD60og10ni8DCa1RHX2Nja0SPJi5iMbu/N4qvtZo/L
MLoPIm/fkK1zTvqwN1ME6ZbFljPNgHtzqZ4woEkvGEXAarKI1CWyfR+aY71zxR3ErM+xWEz6psAm
oHwonS4FAe/B6txaBnnUnVOtm7cO2uK+Zr6Ou8Oz67bAFw5mZy1J83SCTOkbUQINtw5ee3n10qcY
UHYSwR2KLgLZLOvkKPXUNYTRDCm+UxTfIGdep19pTetDhwwbOjCfFn7eB3km32cF3S122suIyBjQ
Ury3TvNYVDbx2svSb9fF42L9S/PIxZWus3JyKUmNYl+607x3+haP84QyYvURzId2N1bgIGHqvBOf
1gV2Yf4u2pKZvTkWUELa+JI0R0+xSGsrYhuzecBDxrX5OIhTqAt/a1cFeje2yXJEabFaBgVh92qb
uf/QaJDdyqqOVbLKECB8lkKKyxQuN9PU4mhhDnGkn7bHZa0KoK5nkbmfnAU6I4QwGuqzyNrsPiQq
PcRk2RH54LbHqvIS+POzfTXD7CAK7YKaJeGW6NiTOyI/8r2Bpg83BHR5Oua8ysCkwmzjiMWmPDn4
do5xoTVHb77U8E2zEu1YJb5F3zDe6rcpRf3O9Zbs2inglGYsOfMsM7zNXrbqBRifhDL/YprgIq4j
xFPtI4Z1KG02TlTg4tT5KOVtvCAcL9pDA0wPdbiUx7ivLugYfzezl5zVUiUgJ9374NanhehdIId8
3C+VOIctzG3ldeW5BUYrI96s6ZPyZnNzu4X92VxoDCVOqKNvQiOb4WYYWM7vsdH/ZhjJzNGrFTVL
2p7aGTo6XQSQUwLrv18IbEf/0vU3w9LRg2+mj5YzGq+0uzZn58+l7RqMfy/aTUBsfGaNg/Fcld4p
LGkUvIGpphlyfOc9U/TSu9EMYb1l/xyz2IXXnJib1ClKxg4L/K3+G7aFb8AOkvbJZ5eT3bHy2gYB
haqv4WCPDCTyU0Zzf8a+n72lic8dk36jNcND1mQaTSS3E0nzwVgKPKVGuXahJq6FmNM3WcTMcKB0
LnOYocJGfSLG4oSFpf3kjPqkgUdINMKyeTagtqumufF8sp2m9kIeJxlA1GmU267xy0JZcPFF8m1K
OFbNmNXI08KCpoRFPjSV+1ZU+w7aayfYRmc3cjd15Ph8Q/u9skc7wOHy3Rxly1AxYYli20bs+jeR
mF/ilFHhohnL+2oMof8z6g/neWFA3bzHSSMC4qMZUsI172ro/3HD9COONW1Xkd2mxH7BalEfcJj3
mHssG/9jjKBfE0wCVcNwC4qHNg/a+J4v89uyzEjIFADwUBW3suu+EHZwNPIoesnl107rn1OqINHG
tJI1MAfmakm9scBurc48d1OBOgQGiagm+Ar+WfvZQ9xebWG+twuWDIWtLh5uAxslXR/urX7uVKHv
mTn+tkdkJL5EFUKsPXa3Xpa9yCT/5o5vdVXJX7jElkl2L6a2OQ1k9xACMK1DZyZBnQJuzZyHiQMp
AI36oxulj71ilodvjeakX9QBB6UMZBFGI/4tP4yFyYJwx0DPaM8MOHyByL6yYen9kIYwJUv2d+IC
fyZV/qv2sPKO8ONoRThcS7iUmlPVW/xfqjNF4K7WIEm/vP0YfDHdzMEIVMFFwreiOjR2CA8gaPPE
ehKtPnpZQU8z9vuSHXw7iOmqdWSfrMim4I8flqLSYAkeo4t6OU64a2yneUZ2MGAckbinwloxl1WY
OLaAGHNfA4gPzS7GqJ26r35E48voomHtEgP8rVTqt10Y1T4duo/S5Y5bCalJ8+I+2jnxj0vq7TuD
qsijt6t9pDSOgRpwKBsk+hDGJwcnEIVui7vO8nHiXTd5cD0yLMgnHVts2EgFjGwOb1rVvxLGlH1f
/JHhGMGQR4PaQmBmpwmV+cMooBOJaMGlNGeOnDCMMxyXKU37UQpUUKG/n7umOrUOlqgo58G/dfx1
6Lpv2Nwtj7l8UgVK42ww8gOeHyXcRUyVDIOKmYS+reJ3GHl377M23sdjN/zdoe8fVmr/ZhH2Lwu3
/zR6+3/xcPs3a7j/zjHu/0OjN0sIhQHbf2/0hmsddjY/yr8avf3jh/5p9Gb9zRGW8gR2b9K3TBtH
yH96vZl/c/BVx8uYFW9Kx8Xf8p9eb/7fBD5ulnKV7Zq2FLyKf3i9OeJvLs5stocPnKdc35P/G683
sf6Rv7oRWhgM27aD7/FqKYcx4X94iTaTMfVN3omLEYqXvm3oMhctzxU+wtWoPhBwt2dzqGJEb70Z
VFayYE04xxe1iNvnZziN+Wg61H3OW+dexMW3plpGSls+kxPscEPwuIs6+ulQIpVWd68MxB8xGXKU
3YAKWcmw2BoxBaH3vUSZuxp+Q+szioG5qywQHjdl8zxN+nudZ+7Fc9k62y56/LQDC9PF3tBSdGfL
8+nfx+KRa/3U9cb0XOL2vHfddRSAyQH6k6EIL30KYzK2OsQRvXvDaLNYESwhB72bZ7bIRHawekmg
+uH2zbGY6J3tWJu7eSITAWeBeDOHvhVgHQS7KiZFQHm2c8cTC68fshp0aBkvRSp/2LIz75Om4kyk
wYtufroVfkteAYKwpDmEmAIiQmPN75Fp1ls10D/ixYGCe83DcKzp0luxwTHeucGcmlDWyMiNGl9d
/QGyTB5nBWUk1jncvpyDzCZhetY9U6FOQqNK4ytY3WPtyG1bImYTPX6x1TDta5zWf89i8K7D2ClG
GwwQLas6aJ15yFZS87GySKDmPEDaq5E/RUmnr27vvrhmHB4sp0i3tSsg7Vf5GgTnXvF9O2Kt4F/H
bjqXMcqRQWoo4Xz7LfUgyEYtZr1/cI8zYAIQAwcrATkL7+5EdeY+uQu3JZbRnSSFjGwl/bwwInqW
Y3+YXasn4zKamCbnTMXJNrmrHIamTNOHuEchT18Z9D35WeHsr/GZb1FBsSjYNrexWT+PjRq30qvQ
yOrMv0yMItjRPezO/AiehiUCP7WgGc6meOrUhMGSTuGkEw6JS+jjIOrx/JcN4h9b6V9zX8R/eCta
vsM6IwSAuDlLSus/F5zfDWMetguNiOsZcEoqvLdCfbX7idqBIWWHu9oJr7+XPo7EqUy67w6R5NRF
sCxEVITB//x6LGGtS/wvhqS8ImJohOcQR+O76v8yJDWS3K4NbFIvilygU54V6V5KpDJ5PT4PWeGc
TA2pqms6yrDBfS8A+O4hsF6rxaYhzxAvNXinIdUYzZ//1JAztk2KMHofnRHSfLgp8E/67nHfUC2m
0av6WSs5oyBXUCIGOLhCorhzBPOAMvXDIO0kebxILTST7I5G+8HN3V1DEMa+H/jByK31LsJJbhPh
G3myazlsHM8QUAIH+uU5JfmgONLne6dmnR+UlAbgVZdY26iZGV5t0zaabo556u2w+DCArIlZAYB3
jfihpTB4jYb+OtPdX7zQ87e+qfsgy4R9wprzITNE9ODix4vjV5hvAQr6Bxq/F9wB30cVzc9+awey
Nd+YkDnE52GubBnO09KibQtFvJUA53ul6JTT2no1t3FFj+Wkk3kSEYyE2kppdxRCD/JLTk6MMsAg
KkePf4rQ7g9Nig4bCsfVTwRRBrahdx2kirk0WcYUXZcoSq8kJSga0u8F2FWQjKUMnFz1O9DnH8pH
vlGVdI1Eh3/1XCy75j7LGGM1GFKo/ITzFvr7ukfNhl7AKODvzEtxcYh6YUJetUeGovpeekPQWeWJ
l1Qd45m8Mp/eOU27ZCObcbpOy0Az68EjrodmOKYYN1hC//IUAukkrVArxevwIXICq/CANQzvGsu0
uug2x0O/6y4YMoFNyuwk5KoD7NvvHiklB8NlfJZHrntwYkq/vofeI0HnYU3wS9N1jbTSANdr+fFw
/qpj+PyaVK9eO4BoPUZdl8ZRBd7qWMDNWJnlqlYBk8tm48SOc7GW+ZX39Lh44YtD5A/ThkQTMure
8gUWTj5M4pY7CS+pyrEp8E08rXrYXspJSDxvk4Ow3nQzy23P6kDkHXp7j2GA2/arbYvqkT6ax8rH
IFSG3j0GmyHhG29QP0d10oTKJz4leWyFMmANfmkkz0CuUC/iN/UDACg5RGrN4BTxQYwopLLwxRhQ
B+QMmB+cGjVXobJnsMrY7StEeZU6qAkVYmnj/TkMvj5MTgOJuXvtejE9+14KF48TIOyM+WHGu7F0
GNtQmw64+5OGMwkHUGhf0/6D1Fo/jQaa1bTwPrMkfLUd760irwm9YIlbgQNZOq2qK/ZotZiwo8LA
K3f8Dg5ueaOlNjCiN1UQlsmbJUp7q92a5RBDA0zTeQq8mA69m7VNd1Xvq16ogGZyQKaGh6AD1DT7
dYlOJcz2RZnF5PawKUzkaERtjquF0Rm0lHdqErJV8cHbqaSJgnmeFG6pCPX1/OHUQ3tcjbTSVmFw
Bnp0SNr5eUrg9zRO/q4MB7bpuvOQv/Eem34Fw8BArC7bN12qL90gAbZrCAVTaWCSvV6HqpUXMzWm
XVaVxzRfrIMMX73hG8rzFK7+U28aihJoYsA6RP1mshm1K0IeUtc6DpAqrlUMJyzODXRFOLXVSe7c
7J/FYlXUDLiQN0jmpPgzJgXPIt76sot/JQT8BmpdjGUYPsUAO6JMcQTUIzkFSbz93OPqDMFAC7ZC
P2lfcW3sL3OfHPOpoRcVsjk7eFxU45geITa5dZdAKenf6wJrldZ3qs1CBheaAOuQzSmyyVnap3Rd
uZYDfmq5GPiNzDfDEfFM8SxD29sPZoe6nollPzIR/VyRBSS4eI6JPfXgXHUUVG238vfa4VYtVX3X
LbKPNXGyJnsEeHZG60d6AmyZ/ndh+d2tGIa98FC0hFZ9C1vhPykzUk8+zqkMm0Z0RyMsFG0PVzjW
Da8N5lBhY1/gviczpi1MgbNnUnUvTj13lxypPZkS8alX9bz1igJBjaEtEiDUa5jb7rEk7czOF+/a
VNDtEsz6UprCMiqth3BOUW8u0ODH2IgvzD5Ohb+YF2LsAWkG7884sv7iPmNI6zOB1KX922U3PmaT
3wSOgIBGoKDHKIPvoCoJt2koyzOjTsQ/Q/QL07Ty3mQJqeVV9d0MnfTc2sMdt67+UrKZ3NpcWoRw
g2AZdS+udA+n3JnA8U25EV2vGAr19R7s+FaVt8xMUphlEOSL/Nzl1iqdmqtL7zjwGu0cEGAA03TJ
RBoWJP9epB7mxKQgA7W5aggycwZtoCacOMbxNe4sfzebhMc1A7aoi10uGHrOVVCJ+jaacfPg+76z
JZXjx4Ch267pWYS6h/sqSQy7JH5/ddnT9gyiUvxOoAyZeh73Xdh38AliDggHfWeDReTGMFiMJKxJ
8q2x/DHSBgeacNJXIx3vBkKu3ednY4aFj+PVCSYsA1Q1jtiX3IqPcllI45I6ge0C1algQMQz9jmJ
UjBhp1M6WOEdzAjza4Tvfvi1qAd7O+um2PeTSSoHLTtuegrVgP8j97A10HM0BC0etBvd9bzvyPkC
YFWvNJBq3WCTdasdorQO3EWaW8VSOolh/mbjknYFbNZ7p2bU3Vnk96X4CrjNwBHfxjOWB88wb35n
cHQumWWI106LM4GT4zWnpKVuaX+JFGKa74lbbYtXXk56LLPk9xSZ/ZN25cmGRITCk0lKFCEOqoV7
SBxIvs4U9oex6cglX297MlrJbRlJ/hwHxAnIa1cWRiHVrW/wDJybR8fOcKux62Mco17hWXVg/mCG
FN90l3EYLJhxQzmXmd8c7BgDGBYZi5B8QMYcs+agnLEDyL3SeOboctxZ3MrWfDLZdo/O0uXwEbAW
a+PcO0lVfPfypr00iXtfYpRrdYuvgz8NTlAVA2JPaMaJVNNzAn0nECmbhZ0PCvMuLCP8qMVlMLK/
dMDlmGHuElX1T0BjzL5cVG1x1ZSXzw9Daf6qsCzdW0ZMA9ZG8yXudxHCwEs6KMnpTy6nBeNnYC61
NSYnZB/mnWBDNKER6Uq97XHCvv69gWwTzMfLfJ8kEnXGwLlcJyDtDe6KmNeus841I3om9ScI42KC
dhYmm9RH9KbD/jFv4xL6CtQYr4YPaNWETRaz2x+XIv8dhrBDDa1HvhXg1o1idMxej/waqbNKhvr7
51NZRNH8pHGiI6fuUdVN/UReI/KSSUKll9NHTIcEc7BFigXvaT8qKm9Yiii3vearRXeHAzsWHlTX
9dlPwNh16To/eGW8vL5mqkhNvxvcrIC8O1vbKZ+RadrjmQgt+9T7kNajoUbhYWWnSo0ubWi9i0kn
5tyyq0tVggx7ZU0cd1ytTzrEJaP4CE3V3VKeUTIwby0sbDNrUPpSmnfafbYNHFd8I79EhvpJhIN5
dtrkt5NUH7S4DjrnBgW7Rd+goUmmNTrrCV9wBBSju1exnb3DB9nms2QQaSHkrCeWMl93Dy3Js/iu
DAIdmwGtWQ4qiKyTrbW46sH6EDNVTuRgZjpbuGDUyOOSEj+aMlHI3ZOw2WncojeGSW0lCRnfVS6i
RAKH8qCJ/XvIeIKTRxWHrtMYjb377Gy3sRTPNkAEfMwGX7YywrPCP+Wyqt5khTYtLAEWl9azH6fp
3SL8CZZt7/oYxuBAWk3WTbWUGoVxFIYDAimKZp+0lB+cFfb5pycm85ZDeoC+gUC4dNnbrQE/HpPi
OnSj703hty9Zb730/nwYhiYnI3r0rjYXK6DBRwuQIn+L0rLFaw2zTMiif7grybmpM4G9hR3vovbk
LGLcQ1qCH911WILExR1iw1uYoNBap07bFA/ZfaKAHR3BBqCK5iPMOvuKEz9DFse7iCydVx+lsvQf
8pEpRBUr+2i2RncVkgi5IcwuvLAf4bR4d0kaxmEgVwwCv0S7S829J1c530TYWlcZ3lxdGweyYXnb
ReK8UeW+5Kshl9WeprK/UQNkV1/C10q6x1nY4J8ym3G3Bm/1GF3WCTBTXOJWxbNJ/58/yKKtL6NU
8HnVdJGNIx+gc3V/r+ZKK8SJJv0/lJ3ZbtzIFmW/iEAEg1O8pnIepNTkQS+Ebdmc55lf34tZDXSV
fGGjcQFBdl1YFJOMiHPO3msHF7riYms7VA5GTfOg5ey+yYSKdu7ULGYXaBMx2YK3L3O0qS2LkMZQ
ik0dm/OmazHnuYXYOzlFbWwO74nJmzT0HBhNzlajvcy8867AYdr0cPhpu0Xl0viCAstZgeaNrl04
e7U8GMXUn+qCgYnvkUkCMJzJ4hhHp9t3lczAn0bpUVst2vGiNFahV1RnTmjeXkn5EEUifqI/mT/Y
XUaFxkKAwaOYViZ/t3bH7pvy4+TKu4ISSYT1WnUUj6WZbN3ALB+qZPDPvtlKc9VL7PuWEaYnjvrJ
KffY7GovbvCgzv6xJqUEKnnbeBzRIQk4BB8Bj4d0owGQSgIJNmZrMBaCR1dl7tbK/a9+Bzm/DZc3
K3dw6aDHPHY2ZUTvQvSxatN4GZL8MyddkA002jPo6YeCR/Iu1ejWqhKYm8xm4iUW0nYPs+iU0HsI
1JhAkkS6kKqEdGRdg0DQ8uSFZvYwLE0vY1T3/ahHDC9OsIu6IHoJRjhAecu1GJEIX1il5/NUBO/n
wYrcZ1G57nNYQS4zZO4cwglQcu225o5tPH4sJuwtpupPooAOYtasjVO8pq1b4TdBAx/ZNkY+p0dR
EmXmtfP8Z/JcxFYhRd6nYQdUgkTaQ5J4h9svTTwsuDBNkkRtXpRXy8vtWWmlPFANPw6cha8lqVqY
WGhClqaTnGZaGWvLN999p49wEpKAWfn9AyLUSeQITeEQBHPSHGWM6jcavInzsgvQCguDmzXiEkJK
cuv5jCQqudSG8+S7nNKYuUJgM8RWgus9V7ikfsZgxc/RwLLkWqKluWey8dYZIguOXstIDMyF7dfI
TQ+EowaXhfBOlxDktQlIOPESH4cWsvvAw9RUBvxKkrAerLZ8Uo3XvCAfHff1mLT7pp7vHZeZYpj6
wyWbOx/nSRXdGw0K+TRXuIpFXK5F41XrfB7wlkdRczeTcZ51NCMTy6r3KQs6uy2K/nCWP3PSVk/N
kKbrMKJMSntp7JilgrjRSPjG1qftOi2WhRY42fLFKsx2Nw/Ds92b7gmpFJ7zbOz2twOIh/RnDups
3RC/ekSLwQ+f5aEwAYY3hCeuUd+zXuBKzQhom+fhZ6nzp9GtTuRKKxxSmJ/VAvKmN44huNNb3Xrd
XRLsG5oeK6tXHmJkej8ihsPSz320tZSNNyW+72AifNJp9VqX4tLJQb/m2cV0GHyiNiT2ISfc08bZ
KIi/2LNlmKiNWUGrpAHA2qYItHvvsXORpOplWK9nXDReBKatLh/q0C5OJBJ8UdDOauauFydagHdj
YIEom4+WXbz4WbK9FZJFk1E3dtmX1qOh0zQUt0ZW7D0LHFyQ8Os3E53Uwim+Rc38E10dkKvms4H7
aXYc96AUaeWBqLaTx3EnSzEqxLEzwxI0EGemyLxnxOxBozd8yBjsR/IhDDSAhdE/tuQPXOwg/xJG
BrQkV3+zlxIPlVq6HKVH4rS5xxkThXhTO8iA2eWP+amxiUMEqULJUZn0m3we2gwpKCUvzTxGNVsW
mmabsoyvOEoHJyticu/aZrWjjsMuWOJOGlIoWJyUX+M6XsVLdIFTKPES2CWIjjLH9V4WAs0VN4Cj
20Ro4QyO1io/G32b7zwTmQaZAfFWOrBfY/VpyjiETVl6j7KUj8P1qO4D8zynjBemKbI2Zdqoy5R7
6IwHa2dokhyskkZmnTDZbWRTng1LEP9QQ5CcNkOCDon7qA6cBMdrA8KpNOpy59fwGDJn+jWYTnVp
WJmaDh+9pNO56wMjwMoJ8wnhLtP9LN7TS0IyM7AQ1t3iDVxoIuj8sdnkHj2CHi81SshVGakXB5sH
Fh43X8dGiJ++cyuAKKa/IpmHMgFyQZ3RqUvimhxlLm4qVp0gu4M0RO5CQBeTk050xEEugsNAQoKX
iPm+tpynPINXNYvgkx0i3E9N3eFWpbvXFm2wtxr/PcGiQj3MniWyGn8G+CttY6zxc9pcK5rtCJ9i
pO+0LCgy6Az/cnNZnZnrG88dwx2nmPQ/zZTOr74w9nhC6tajOkj7fYaYPM6wbE3kphyzT05INzzg
LoHS4mhlOcW7qqPjNJnMzhXVRW4YOGcqqNESFJWeBdWAm4t9GIA7yAp5nSodrp0M0QinmV064vFx
Hdo2jkV/h/470TZViMWNIOyN4bwlQ6OOTcG6M5hu/tgP1RaS/JGTl4UNHZOd6IkmuLWCYmnl+BLI
LC++hW0/vOnWfilYOeacQVTsXxQRQ48g69edp/CPJJWmzJTlV3JKMHnrHGJTKqP1MpMn0fSlLaU+
BFYbncYOPICP0ujIc/plpJ0V0QW9de4Vz7VrLeqQNnoiMncxF2fXoqXM1QURGSFa2U+99u7rZKZ2
8HFw9fVgnLqime9uHYlOsYa7MactL0bhbaZDjRwbvkDwOY4aZ++KGEWSNdLxnst5Jciw2/eW8o+6
5+DH8kWPywmf80BiY65UQBmDfMxRXfjcTFZxNwxw8mxZlid3+YKe/JKKoN3dDi2hibO/IMRIp25w
Mnl0WlTx4JJ9wF6BbGKu26tOcUnCDD0BvODaSQ42fzS0mZ318iV3CIxFWLVqa3wCUg/ivqjgFYQs
1W0rHxOZIB1QvzxsYvvc7d9UUHt0M5BuhpU7bwiSmgBUBC4kg/zqDxbY8gRtOenoWNhLiHSx8ybI
59sVmHjoHoz+YzNEn9n/vxdVq58TVi7mJZW7tjhR7pMZ4xZdm/TFmUnfauMeBWe+tI+0uSuZm2KL
4kJrt4eXOLc/kmYJoBga4pViB214nY27MYE1q8HTZR5OlQzGI/s4rFyrnqp1PBL3NguwV6aXHVoD
OAbZ9Mx/F/pSUhb2K0egPToOzDh972/mVIDi6Gr6M2Z05F9Wd5325pcGbVUWa8YGGo3/YLvetY3B
loM+DT1h4ux6Rw7mQKR0xXWOq7MeonRbmUj1k0IhGxvogqm5fUWb628VWVbrXg7qJE1IEh6Ps1Yw
d5rO91bBOH9JKzLKlP1FFYnDloqg2PUzeyMHeKjZxAFF94jsGQYeRQMGir6mMsXaKVrGkUxpz7O2
roHDrU5TMX4eKv+Xn8yUg3Tdzl4/bgVL6Ze8BD8b07tJ8hIr48DGwkdkQDeKmmtvYUuJYFY1ibzE
kYEH38eJEOacaufI61Zkg90FOSEIY4DwRCOE3M5oSbcxOhhQbeEXg1DIndvD7pMpMLayUcaxRxdN
M45VEt0+SVyA7rejX5Vfyy71Ttqfh/Xtv7JnMhcFgRpbOaz5Aoghw8e7cqaeAL89eGp66DKKtLhD
umNPVx/nyCEwQvPSw22KHfxKvIeYrph3MBbDMevZ3asffquMCaCh9AF8ezRNqInqNSOs8mLZRH1o
zVm+y8MGU2oTf7aL9ykMYmZtBU1wHwAVOq7wFCzugTjOxhNS1lVhVN4j5RtNWEaAcz11GyebrUvu
tNt08Ak96mIg8ZYr3PVYZyAGJeJVsqHJNYk5kCzZiUOWIXOUv0gn+WesncSc8HXSvfhtVD97w2eS
+RDpgbBrWEbWU+T96NOW7veSjRLWqn0enQoreTZejWl+H0hbeArUhga+XtsWNpwWCR5VUfwL5Zuz
riv1LTfFC/o2DRpCJ1ssdkG2mjQ0wynA9NmO6sFqom2bkukWxcFDbHfPltkfYooPYJl+vdI85g6i
Oj8AUApgluCCjlKisqnJsSK31Lbcywb6x55IVPdIhjxEJyHJsyESG2EFBxErAe2UNTt8LbXfP7pJ
DCIgj7mSPnuXQgbMHu6WUYojZ6KgMYKuZSaArnM0Z/hOzl488dJHPeMDI83oiXflioIkSss3o4xM
XhmOLmQ7Ye3QWKyqM5ml/iUMHX25fRcExjlpBn1onbETa5Wqfo++48sQeK9DQJfAVsQBOlUYMNrn
y+272xdjRknXm7BZxjq4D/Is3I9t+F6RngfTP63C+xKWVEOMCQKV5e+65e+Gpm/JEWGfYNoaQwZx
5GYo3FLgqCui+9sXYapg26HH+efvfLR+27plQuJaY3wvAuh6HP3nA06VazLm8f3/+/vbd1IQKTv3
tYNEFnuXQTulw9h3tJ3ibGmPCq2ofrKRs8SSvLacIWFmGLmxjnvk7vz7LhnKXUr6gAdxyQcqg9NL
HLW2IKXhOpcSoJgQ6b7H+8XxKy/W5lzVG6k5/IpokTx6BZRU0x+eE1qT5z4qiX7QiKfRWk5WFO8J
K7rzW/p99OKvGXcWszX6MC+9j3I6ZMp33gYqL0Cv0Wshyl/5EH0iF2RP5Y+nk9ZkpSeKZ5Ky7ZZk
q1qhYzVqC4U4o5VMwVkr2qNbZIynh/c8/+o4/TfJ8A8NP16iamfK+i5O3c8p4NyoDpttHThnPdEs
prbj1OZ0NTjH4KlhjprYbrcKdIWEmM4ZzEpGRwixCwedhqFJebZDKKriWz5q4HRvnfzuMi+ikrKO
xTBCDq0EU5s+gCgSJ/fKJC3B6h1YWB0pgGaM6VvH5sIigaa2RBPWCK8t5+ss0+Pk4iucZYakwiNW
w0kZ8Zb1vQ3liLK1w/1OmiWIKz9jHE1asu/j7O6WTnRod48+LXE4+ERGhGl3b+wBIoefcSS46FY4
H8QcGo3Woo/Xppiw+AfRMHzNvYCtPG9YdiE7zekdrWMyyRr+TZEuVWGzTwzoC3nxPe1tuNy2Ktb9
TFyf4S+Z4huuw16TFD8C6L+O+nuC2xvDZrgcpNFOa+mgrtYgrMwtUyvOw5hi12YHPJh5HkWOep8H
/5Vz3rwye/tZl4TUz9H7SByLu7wXtSCiMsJsbpXujzmC91ukSboLveGJXMz7IvMfmR1XeLeAw4pk
rLZOTcCTAjnRBRRnljeRfYQCoKrsF48xkXZbWjyhHO7c0P6poWB2+NvGJlgaesCU6R1Ha7tw8LYQ
i6X8fOeUkEymoSk2omuP/L+fh75a6O7VycS7vWryBsl9aj2HJpmL0mnEpoyB8ZnCop1WfzYLQET2
AIrPqH7arthzbIcwIxDDt8mBFZ5mPIjIHKRlkst8Q6L8k1nD489me+v5DJIUFkS9GAWjACBAH7Yw
oQMYFXn4Lkd17Wq6j5YP0SIH2yzsFuFV9NO1JB9k1K0ZVnpbd0RBqpsAM7Vo2STrnWljjaTBo5wR
qHCYeds2EW8MJb9yXyMsHNgvVsSM87i3Hsf5lgE9Ilqm1uwxBW2UsoG4FWDiLQw+Hx9JxKbDc4PB
rTkQ17un5syZstkMYaAlULmYqzkf9oVRpNthiq+Ns9SkCai4stJ6TQeNDccsoEyqpn52TI7NTb/N
Y6vd9FHB3NBCFN50xKfjNMlStsOBjESqcsjZI1tF4FbnoMazVZHqlZg0mwSchcqROEqaTYS8aRN7
JZCm5LHwYuCZdjrfzQYuqIixztRh3Az6nFlZTn9LS3XPOBT+2JL6hEUEkLQW39sUPouElU3ifMpA
WIAmL9+nuIDNWdK0n4nOxZbwWmhzn2b0UmoJQ4SB+3Mnybuut1lh/SAXiOnK9A1l07eEFW3l2hUU
QQQ1JHI628EXb9VEy4cOBmRx9akbYKO6L1kn2+2cb33TG/eu216KjFGt79CIs7B/5XAN7eW8aQ12
e4gcshBnDvHCGwAtlm81kpe7oQ09bk/zPA1RgFEfJWWRBUc74kN1MHxb2AMp7D7HcfJdhtixbBbj
vCZaKRrCnfD0yzSeEE9/NVmJ1i3jKPAO1pOgXR96NJct4FlWlHzBfxLipTZ/lEXwiaSwXaxNDDvJ
yEG9mN8ynf10+6bcYb31AeAEZf0VHTIpB6pn1ACYuwbOQnOIZkQ9rrustbe90V9lk4WU8Yj/BZ9F
RogfHDjm5mWM0TF33lEHvGEWHw5O6/3qZ/3Tt9lwq9TYDrUn/hIOvihdP4jTXFfxP6ldrZX2PoSD
k8OqvDgt/WO3xMpM3ufSARqCZpT8zyFQO6ySOW0JXG9552+SFCRHYlwSCv1159KZtxJsCClv2C7g
dPRn7ZxccpD/q5zDr2yj68WsYrqWNvnv/8pJtvw5dENmCce48RRsDtpfjo7arRtaG1r09PNTfdFE
sy8drfSux4m7RayeOQxmDcm5bCABftVk8tx2KFHN6ekvF/ghb970iFV3XC5PozQ0iZz/7wX2YeF0
jQ78o0WZR35dzWkiD7fJHBm7igu/C5thJAqDiaNIMXSncEmJKr3/82X8pjHmKlwhJJ+jVJ7+GPAu
ra4xAqSHR9Q0DClmyH6Rsy4y+420LsRLy4dZhohJijT9i7xxeTz++wl5Qnt8Mp4SJMXbH+XNgXZL
1MHOEbiCvF8CrOMoQoI/aNysy28cOGBtGrfw1n/+nc3ls//wk7GJmZInVzgW0Ij/3nrpFXGRp5nN
CCqqHpB9HdvBAN3UyH0bwBMaMpYtWIj57P0q3LnGWn+dbqe9rPPoGEa/MrKqwbH19N/ykdRkEDtp
XPcXWCHfModDPFqHv8lTFdnjHy8bd4rwXFNZPDIf5alTRstHczI+qq6mv2LMx2FREBQMHdaJsvqr
glCDNGOPQM+aVXXnm3N6RoALU6jqpy2qxHgwi3OQMHM3wLjWXTPtExNyU1u2pw40fVej33NJpF6c
XuiA3rPBA9rTxAwcGE2sMgQX59KEgCQwXNCKBr/exOaO0fSFg7d8+fMn9fvT6dl4vtDqua7JkPHD
B1XkViW40w6AFjSkDS/wSkDRq/ruC1ADEP01DWDpxp9rJxHbP//s31c3frYrbU1NYptIgv/7kOCJ
H1C/N85RCmeTzyMcrkySmgB90F3apn/+ab8vV57taunZtqM1y9aHn+a0yqxQS5KSZho/SUV/ReMN
dZHufiKzX2Pp//zzzzOX5eXDO2BrC1e+h7QYy8KHW5tUWUXno7CPiY/LKAL3y5F4JxsoRUW3NDuW
EUFU0PYPjKeyrHNkXordtvBoAi7j0ap2rYMKyqebaDQrl9hQRVU14NsrbMIPWLBmTOsPQVNhM6aT
+5ff4PcF1IPKwSJKJUam5MelK496fxpShzC72IADUdC+j5v6KjuPkADsXHspjS+KQZijuVwEVR2U
u5Ee2yJHHDwUIiU5634H9MOaNOMM5+IZ5ScT0/nLnL/6djXv/nzJ/+Nx1qZmtMttZ7//eM+1OURi
Jm30SKuBBr/NtMP2qnyPAvAg/UISdYzRgVY43J3Tn3+0/B9rHk+y6yga0IRRf9wPXZq3/OzMPI6L
e6DK52klPZQ7fZ2cpGKa79f9dJEtyAUrbpl1LZraeoQXhsav/8vTLpen68PTh0HG8qQlbAzOarna
f+3OvYhyFeKKP6ZOxXq1qIfmRfNz5fkLd3P5SlXOC8f50HDxif35Xri/v9ogaVwbQZ3LwOb3ZYVZ
lyfyUBxLIb7SEyxRjqjpi+3tMpU+zREjaGVntED9ZYQj4gAtcsCQJHTe3Mjc+6khv9fS3c9dYT/0
CmwI5DlZl3A6UDMETtxvIwaXD6Mlr3PIEaP0rWOgO7Lu+6o/2oQndGYvdq2dO5DDGbmVaGrvA9KJ
FX2WFYYRe5tVNbvfBKQAs59e40B96lW77ypNbu7utjTYk0mAOCvY3ipRzcopgNoREgySNhzTdS3Z
y2T+FovgyZy9hjAiBoWD9Peg8D0eFHKzgvEMi8OBy1aVq6A0zhhOp7dxUADAUSUZWfIEFWAgrBXj
cD/MzMU0w86GiiruAL1ZXu+dczd9boPk2jWhpDrD7/3nD+x/bNhaYIQycXiaFBC3xexfj0seUT1O
hm8fg8HyoLrYO5QG3+Ow8R77Vpy8ABlGMqEZiCWFTLNkOMT5Szf69kHMNcNlWrBBha4Ys/5Oy4E+
AVpGhiVlfegq+9WeiYjHoWD+5cLt3994LVxWWY7H2sOGuzyJ/7rwIO2RrXAGPN5kojYak9mYfnVB
YH/PsvrNMybc3LZ7SebZx/qUMpPOu2urrZgPg+0UCQ3cSgZ5KB/OfgqvUDsK9WANsz811CEJCvqK
8aeAadWmZ8q3s3xCctuSWUPDWEvqLyoekNdjlrdOKmWS7yBTP4IouN5OVi11/zm7IlZgYdSjuUnN
iB4ys+WTlanH0WAWktY/ah/RMxj6iEkhS+a+ooNXDzAqjDdPlZhSsgik5DItmzndK+7wQ+aPpATj
BtsXLTov2xy+/vmp+B92HS3Yo1lFpOIlNj9sYaJqwrn32MJSb69p9tw3LjBs5Gz4izRg0KDNJhpx
jASTwiLOtiLMYgwRRSQarkid/GV1l79tqY7i7lsSCxFrm/XxeqqoYXCJN/3IxzscXAKqPNcFSC7q
+8iik9A+Ju0SMF2iexwFUQszSvXcZfAWhUUDqYbU1r/comUd/c86yyXhalLCcTS75ccDlDebaLJp
Hh7NMFLITOFB0q/wB+YNSShpz5jI61xHTBf6/dPBIYYwE715UtJVd3+5lt/O+8u1oDWWQi2HV/vD
mp/hzikbX0xHO5D4AnEnHJq22kWMAUlZ50PzTRPpK3PPdesQhuV2XJsxEOSUwImfquzKXJ80wLaz
1hXVLsVkFJ/mcX77y4X+vjs5HCiWogRzEwXCx9IsVWE0OqU7QGWEropbUhyyQJxRx2rqtMTb04AF
L4nm/8H3ATbpXVXwausoIw8uelIzJpTBtV/DoAZW0EdgQ2svO6fTQDziiND3qaxGmLnavG91Wz6z
QmQnJpYYjga80B3LcJHAp5uspN7Mhf5KEvZPAcxqV0zK3xqizdBZlWQ0hTmCcDsGxX8TVoeVn217
z0ZZ6JAOjFLfasDJ2BUsv3rK3E1rgnIsMQudbAhNJsq0rdV57q5ryCzopZvvaRYo5EEO6YNFHq07
IF1Q5tFxw0070hsFUu8YEAIsOz+NirHw7UvZwmvqJ0BstwKkYKCH+lW15xm3JO6Q3HmYJyQI/Sbr
XPNVThzn4yR4BQ38NW0ocYMo3RhWKw84OH/VAj1Ir2bvjt7LJQhtGCBdRzLMorWPaRqehNdDfeq+
imLGG2FsBpRW50gaT43ZYsQZ0VK4VkC0+2cG/jGeA62PTj3tb5V05Ne/xhwFe6x77gY7wV0+B/Je
phF7XObvG1BHfzlz/P7w25JKH7+xtpX4rdiNchwyqLkaAnwU1dqCj+ZQWg4bDw/w1qgYIAzT///b
b0tee8u1GFK46uN5sw2E2fZjSEB6krRbo7AuadfrE3Cj9BADw1jPntq1bUSXBlVWhpnnH72C3Tne
+c8vlfmhwLE4prtAZwRfpS1+e6dyrB+yqm2L0bTxUrlefuYlYgu2adgi+91h37AOTuhfDKub1otf
Y3Z5Eu3C1Z9iiF9hDYov94ZLFOXfOYjQOIbcUCJ0HI2Ms5NmlD+Hj4rx37pAmX03F/UW3tCmGEfz
byu997G9BNjIdJTjKH4XU1GjLlbSf23sVsqk0kK0fQwhQq49I5RkqNvimDUxfe3bn7EsyuPtuySH
tF5O0WFwfRD8LU7o1e1bz0fyBKwnI5tOGZ/GEbzd7UvEKR6JOwiitLbXt7+yDSImLVoXq6Bq56M5
JgwU2paYNKTonaiWAFYMFA/ddKirmWFK7Cio8DGhIuEChv2/34oF/xzQeMY5ro5x6E0b22l+ZXoy
jlExQxNvmo4chIa8mmwswpXye2RLqcr2lp3sY6Nkrh1b5Gcj1/Y94iiz0QNisnw7YRZiIHHMly+3
73QTUVCKXPAVdzKHVSUec7vFLFMTcepbuKX9ikyKqEz3o2PtTAifWTWGz1XHpsUqhmKuesnaDKGx
wS4QmvPODV/DLLB3boWdjVkCenHDITesDl9uzsx/7FfoBbHcBd2dPeIH6oAMrcrUqq5G9E229dFX
WXU/WwBe2joatwqb1ko0BUE4fpLC2wUTx3DjKZa9fMnDbt2gZdmMfsKoIGXAKierPmk8QbuUVfpu
yjzv7GZqTe/Z35aW3N6OZ9NQXq14SUQKEjJ+rTbctxjFblfJDPySM3uHiUgSknBz+7lNzGitE54G
yhcm80iE1k5qtGdDQRqPET9RXJRI7k1rvqtbek1t3l99vxIvcSD0DmgokhvtP+P5v0sq3iFhVIp9
qSEhLnRvaj/rEuRB+gCKAypnggLLGRzncLPrsG0Zq2BgdAVvDzFFm2Nvn7DL49ba8wySppOHiFeV
ke/CsaZeaCintR3AkGl+4J3dt2qQL4OVQO2uAgMPKC35qbCzMyqXRe1kn+0E5VmAj2LXInLd4dyC
5d1SP+mqYfboOy8IxkyQwJzQigw/ZNIV2C0jg/lP8IkeEcQNkzaUtPZeGsqDmVn7gGIfjToxAK1f
H6dogNUCXaWSX/LM/mTl2RevAaoDLBRfKa74g9nVW6N37b0KJFa+oAC9hsW/DHH11b35GeEsZ+c8
tTZDTaJgE4JoNMlUrccrl7kirdI4/NOhFKRNe179VFSo1DGSPd2MqdMiyx0r/WKi72IIQy/T5uh3
zsfuoZBzd5cbMekBA/KqPo0+o4Stdj1QWXy9iPZ8FLZXq2fCZERO9KMmRiGYnZ1u4PMNIfo+eIuQ
yuOwwNZKuY7LgOd1Nh9nlDEvAxpxssrSEHESf0yr7oKRR7LaCgfdCN0FtxsQtYRqvEY1p37Vx2Ca
Ii/ew+w6a9vI96A24fqnmBdHDH8by5hCXNi+ekIvwI+f6+fJTN21sMUGqhRmL8cDps3Oe+cljDyL
gzU55TNkBnCGddUxPLHgYc5MWPN00R9hvV0TmJUKLKcICNK9FZDybQ3BsvVOhBS0AglkHZ5ploQH
K2YVagQvRK7gzdQqadYtMIR1zwDr4pikb3qkZurBY8N3mVDrQqHQw1lAosWU/CwTpKJo+8qziKJF
mYLhJEVYedb5I5VKe6bVm25oQBI07oKV8wrLJUKyCCB/NpwynaB64Vx7V3i59ciJCcuKbi5528l7
rYwYT8QTxp0lwqdjjWmaOV33LaHAvjUOJ37/8OgQIxEJb7zGdj5dUVCFPAGEfw9utbWt0LsaQSMf
Sl6minKWsI8kPkb44JcG7nDsK+O85J34AUOyTnwpSvJA0A+8JCZk/wEz/botgwcExN5zkvxgY2DC
2ijv2GZUPVSSVWBi20TMa+1aTBa93yOEuupRNi+05eVWVPB8kjBPjyNhftl4nJLIxVrSfksn2NFR
pgLYfAlhm8iSTkXhPTVitLml38IuOGh8MsdEI4KbEL9vI8baKyclesuu++w1S167BloQbqtThJp8
3/fAz3s+G8Nmi6s1SWlhXqJrdC2OlUBKxycD4mcJt9CVhX4oWuFux1qQ75DEj1ZOq68tefGLMiej
XeBJA7s0HKIsJ615yl7Z8lmo0KhytwWNPt1AVNbo2+44E5NOEI79OmUYTKassxqDAloX09S4REVk
ec2pxIMbrTq9M6qSt1nY9zpWv5LAWU+KgHZ0Abik7dHeRKimoJiZK4SzxWkiwqOoiAHKrTdQoOYK
GgLYRs/m3JwmD6ju+RjiUqwbSA9MgAecX8YuSDEK4Bab7xlJ0mgTs15L3MTbENvyBldMtvPnCq+E
lsmpFqAGhbqnbEGrBp/mYagVTn5krWiTTLXx6NnDkK3XhWt6ZwR03aawCyKo40zsuK/7vk2nbVEl
48FWFZ7z5Z9mKEx4ZE2kGNIdAPnu+DywCm1cllCPNei5MglUUEFHIhyrkq3s54qlMgPkdp2nIt8N
fQtdsnYwnPQJFh+/84i5hT/FnYw3tmvjpZyaxTISnduIyIFqHuNvQn9yknsr6tyvDryNxq5S/Fok
VcLt759Rqd3dtL9FEjFmCe1vmUu8MzKi8KCNdlP5hnXJcgskYF9fKSnfTYB+Xq/ngyQzk6MUhdH4
jpwD92HWPLquJBizkPbe6tz7NAnuTXrcD2YzwcEsfZjG6dlsBHEONcj1WSG1DbAn3nXBIHcc0TZd
NDv7BvPEyqV1SS+OqiME3O1MtBnapg+pmp1DllRyXVTW820s07UqOThG7XDd+ZsSKDja3jm3eXWy
FrH1GChgNsm5iK36YCYd42Q/wGjdt2C7AYTtYZXvwPINJycvdlEQyrPdOydSAN6rNtb3PrIgRYNn
1871tRpVwq/hT3eFP3dkVvvrcD7lky7v0ZchKbZK48DkGciLqPWG2EYRAWmgFQRBYIqfCu2FFxv7
hJykd65qSJazste1P3y7OcvbCI1RlRFGMzdEnrTkHGgIMroFn7cMQ9pSGauOTM6qknI9Im3djBE9
ooJG9IZ5PppWwqqTGHSnl8lH4jaauPsB3a9CjGDVvj5EaEpWoV8mCPQw3Fs51nunxPo+LBZGHKJr
gViGQV34HWnxuC/B4aFozddTXJeIADr/SJGHTh5r9J2svPrsY8/cRab9LfKVuthzsxiV4oMp0i/+
CG6ceahchRnmBRevTyTgRdeu86zT8i6xYuPoZyTqOQUVaFIOz7lqxKmzgjVDVLLSJyunWdzsJbZf
k6P5E729l2wyxSmd0asMfnJIo9RmvN33wP1UeI+cZDvM2JsBlLhn2bUYT4Y+OtJ/JKOmZfWlLZhR
MNtXx4g+sYzXhCsV4gGSIy+gUxyUBzqzaZP7brb1A60TJ0JAGTERRGDJ2K9q+je6f+Wj83gDnASJ
O15v51BE09tUq/DMeV+xjCPpNqq23hi8+WujngXqwgBNIYS102ytLavtDog8mnWgvP7R0MNBjIG4
tJ3RoIQnTbK0HeJEQ/chFhYJbxmoQn9GeAezAKFKE313+2Q+/B/2zqO3dXTd0v+l5zxgDoOekCIp
yYqW84SwvbeZc+av74fa594qFM4FuueNAly2vK3A8IX3XetZ09jjWLXyx0YiuRabwU0M1cpPlNZi
uE8Qn2gjZvA42FlTXT0WC6AEaY2nUImegZ6MznlIXwelvdX59KJLY/BItQg9VJXK5wGTNeUhADNz
0iLmg8W4bVN2LXibsOYNy0PcistZ7gEPNPkofMxKdsaJ1OuC8RNAsG3QVn2yHxY2jdwdYuI7knqh
Ctql0q4Bw7sRVa6NbDVV4QBrK0xHg96OBwV/6FavzS/oADLOsYd7iscSzPk+LYk5UDVLwbgB3emP
CLgFToB4lHYq5iJbhxy9h+PzXGuyG1lVcUWNTR51ZMJLjvqrqeTG58gNZi3YgvoMYGaIOPKx0tHc
MJrs4hBa4jT1CQZ1YIGrwa+a8mifqG96LbAeLFokyVVbSQBfwYW1VR3vony+hPVSkvG8BG96hNpm
0oHxJ8MlHFTuOdi25AcxKzdIv+c4ki+BQm69NuEBGZXsMOOltuLMejIVPI7I+459rVK/mJur1lbt
dRhQRA4ViVPr/uF+3Y5owp2xgeHS9ih/e0OZHqexoYLTK9YLs4/lajN6eIw+3lwBJBjQxxJNAL/V
Gmfwoezz2GG/qNaoPgg5aceCKBc+Z+Z1agqNHh2jbZCITmWhDi2gw15XpEzVII6f00kF0KRMN0ja
jCHpsNUB+rJW0M1bZr4HiwYARbJuI/iVP1wRbmtyD5eYaX1tF/QytieuNsyLZUAbEYx91KqEtBZp
Y1M4Q3NVTLtc7JgnwdXiCSNCGK+xW/asB7JaAXCRpYtvZSN0g6xUD0w1M3wIGQFSVfxQyrBcuiqE
Hjew5AV5mneihCsimDTFSxDpHZVS8RDzpA85zaZdZ6z0bIJJJpospkayGGAOVh8zEuY0rfzOQqox
iZ3gN/Pc+WUg3gp6AA8zBel7eWtpo+9ioIdr4Xy18x4IMRZrhmZZf6IF/zQW86kRcHWprODmok1w
PGoYRdsIOm2D11PyhUxsnW5lGbWJ9hLHeHDqNmvdYHU1YdVvzxV4XL8ILXxWkvnAQDL4+KtNT6b4
tYn79lPuegUkGXGmU4Zyxx7CdQwrZuFZRL4cauwM9JmQQlM+0Syb3jMyQ5LZy7NMZ2k7uXowIm8P
q4L9VtGexq5L91IX7AHNlg9mnX6FXS2QOgNCvFDpgpUK/bA7IqlDP+si2wJESa5YTAnqBBPHK7S2
uSoJC8kgab7myJr/RCKY8WC3QY73U6bvosdTtgGQ0j0MYafs81ijYFZqRICVZnzQ8gdguOFxqqPR
wwRg2ZA1BSTgYE50mqxaxDEsUFE51C2wm01ENBuNvo2D6RQiuNxOsvxjNLN2zEXzMJv4IloVT0o9
J4ScI8vciILyoaI4dnV2FGyahsUZOH5bo3kZTYYGWWFa78fx8Q6CYm0E9rSybAky2x0zgdRcOgUz
4bd11BwFrX+qUS06bdfkbmXqARv2uIcrK5E0nJNtXk6HUZv2JnuIfQUCrEdZR8IbnLG+0psHI5HP
0ggOnf05l+dqkM3j02DmezO11DO+3Ieyz8ifztTwQv1+MyRW7RphSIKqgaxyFqL60NRVT+BXfZaq
fn7tPTTldiWGzblFiK7iWjOGpT2B530Ih4gzDx4CRnH5MTb8w7v1UBuXYjP1BNhiFSJ+EPVljavC
Ts3upe6VpwEbMjajGdiJ6hhJACYMBpHDyP+VCxEetEyujyOvubNG7UUorQ/WKnatmpmPrZZlLkUN
P2sKDDRZcqzh5953mQ1o5XuRKat0ZVcYktdKtF4XjblLXKuW1pCdajliwdtnt0D5LQHjwh5ezyyr
tK1Yl/KrGYAe7b/CCc+MaoyBG8kZ/kiJbf8kK6aLzVLaBG0XejjbtiHumHRRYPsOsGMiKzriHPyl
9izkDAoDti7Vmh10OIIQTONWk59ShZKYJPX6LzK9ig/CBsJjGRXsdkzpycpIVgz1d2XQhrMcZ7tG
NLKHpM4fw4aNl6qocF+C6TrO5GW3hpC6XaqbpEVWcO87+aHtw9ltR0X7HKRYc4VZ2+lpoZzZix64
5Eu9nXb0qeSNEOMxvq/gSkZXKaZ7EaM65iNZCNqAMBoQUwP8gv4iGj+RRD0KVyZG7x5ZwDhzr7Yo
ViNjzRWGjv5gtcpby7VuR+Hc7ZSF/BS2hIVribPLMBF7cTc+yDMt0EGqCR1eQZCrgAz407RJAhEo
ukJVYkrUbGNoVN6DmWtz6NEZFyV2lpRiZZ7cLH21V7YIB1H7+matChv0b8SSCUHHyhlyvxEkR1xj
a1LCUoDewSK0LNNvQwfOt4gJ6RekvKxewXVAb39VSdxsYYlgPR+WL8GHy4PjxzqBpx/3+iiPzqRE
w+aO74IqADtpQrYfyl21H2WKtXfRJI3idK9TvLRTDaCLFk6kADRUYdnWmUXV+urIshukfasxBekD
et4CY7ndDQSahmWxH7r0s+/0+MhSvrYbXWHuYt20i8ruOnaWslNagyllFu9FUyp562NiMx+kXAo3
ilYMXjgO7yRAdd7YkZqQpjq1T8NoiFce2ehNq0WlGxHaRK24vc/4fQdJoiwHr2G3VSv4wrgmsaEC
tZuyfHzTW8LxVFzPhnjCRCtqU7UrJlpmM8AhoCsOcNPpgsSTaL2GTqnYuFNP6EXAINubevuwiOJ1
IeXiNDYAQvpGwLE9jtw7bETNdbOTdcFXM0JNMJueq7kGsrECnW3RgqWugv5yFpO4o7WZKOLNYxs1
Iqcva5/+ibKrsAcRpFegf1owVklB/cHvML/IPbl8sXRox/okj5O+E2YM4NTSL9a+PDsQW3SqRWRT
jzhddkkqkpkrVeZG1ttblcntY9YkpNaqHaVEIb805MRoKgkJ4aExy2/RhEZcDWrtm4gTKFSYvUfF
V3qqmap2BV2PsikvmQbLbSStcQyYEDCY75A0z49xBt4inc1VvxEfk8esNjVS0zNpw/BxMfQZXMBI
lpOcMEQv0awfWIkO85ka8gbqNoY2aKdXNKs06WqdNF19bLkb0/ms4HLDOFwRlFXVypUUPUYLuTW3
AZAZp+pxNLJX1mhFrFduDRUGq2/vAz8F0KUVIY3wViUiu4XRUI0R0VSy4aVSz7wmyJSrrVh/H+df
xHlDriOi4ZTIU3YSm/wzsIqPXqNoMmdPbS7Lz/Kw4DZF/wjWo3qQteEXe35SAQo8JArqX9Kb2o2q
y8WhBVTiKbi24T7jF0dG+dhomrswcN5KBqM5MvcaiyYvmtSvqp7jF/QGb6ZUuWB+m98a9c4wfTYL
Uzn0vRgdVQZkCU3ZgbAzTEeUW7Zasfwe4zLC2pDRuVIG9SUI3tkRPeVUjB7LMFU2cZSeuz4jBqiO
Z2+JIgymY5xuWdAfxoJyupAE862pRG6fbtbweNe9HQTjGgZKTSrSw/aKx+tFZgl0VKqDIMckPRaA
cfdzlPZ0g+qXVOsJI02b+t1crQjBWE3nui7F6ygVb/jpqstctj9FD41MHpPMT0fBeF1meSXULcKp
nPF+pOOiejJbr23bE95RKkJ7CqdLDwWp9AlD3SgGMUgVJTYHAglj1T1VQOvq9NCgnt4H8UIBkKTB
BYsMfh5ksjuUnBS6LNDbkVzcxmR6DUph8iIQugcyEh6UtTSiz4TLDnh+N3nZzCd0dPNJZijbCBO4
dKufn9M+VC/DzBPbKm+trkdWu1lHE7qvh1uEZXNLxA43x/rjXAX9TbR2KsTvc1ZGfmmU0nMYja4h
i/l7Q3fFz8BUeE0pdc9Gne9Y+G8GHbe77QZ4lbkeIdSAihQ+pWp+H4GevEQWNnDTMt0h32hZlx7y
BRmZlWs7o4M+xS7e1LuHMuqBD/PaOEBSe21JJ/gdwNf1uus/8t/v3xfyuGz87/zHfO2itfThhTxo
J/liPmWv+i+qwTLZ5+QhEOxCFi114WTTsYKINwTaYtFxLUZh6ADzFrxxcxjNczze0LFXsIobEoAA
cW5c9+Se3k84y+xP05YcgqjcyZU9bV/v4kt8GV7MN+UH7A2r3orA4JpyjoNHlB+Tx5r0WY3Wh5vm
nvk10a7aijuSUS7jRX5q3xtE6/hM8EQRhUrWpQiqcoMTTOi8fvSp5eNeRQmCg0Q8RXM+O1oVPUV9
5bUA0XBL0ajsK7PaAkIcCO/tVaz4jeUkyizszLE4YbsrT2YfvY+keHCj6kQLZMpXykKAZDgKpJh1
jW1YlIcsHcbPsgIG0E9CScxNH1/6UXxZwsJrxyF75ZsEZVIZssaMs1cqyY7WIEEAGF/jLVfVV4W8
jWhJWG4mxYOC4aPgTdxeG1e38djM3oW8MhyZ+0sKuCq4XYwrvsq6GvWN1s71/v6lVsmOrMF9/vnR
iIjEDitcP8kaPGmseY3BmtJ4//H+XdpyafR5fpBop+3pfB2E6JBTufVqeSr3VkVI6P27f/zY0B3Z
LtqwSUyl2Je5AckjCmu+SvTLvCkzH++/IWNIc2KtoUJMAuU+SJSDQYPQu/8yKIdiXw9huV/fwTjK
wt8er4gh8lU8OMUo5fv7lzAJcm5uvvz12P07sDbrsM+cneFaltbXbEmvBPcYEAZ6f+taXLGvpKfr
hFKFDaev9gEZh/5MVF77IFZy75fg3RZN+/ezt21c/HmdfzyW1ACcpCYjgzvPnpeijrzGkDEytRE5
RUxoEKGEutiz8yn2LbbOrEgWHx2jzNAjRziEaFTLmfj3L/fHQqPJKOmVD8J61O9f6MdSO42tlK+T
TkRuJCCRUERG/UGLoWw1HQma6wuNtPf/aAf/P9n/aa5+/+//9fkrj2l+sMGMv7u/Q/qRz5lIw/5n
sv+u+BV/Fp//4W/+C+yv/stAEq7RscM5QPMRMc6/wf6m+S+cUcZK1UZq/+dX/wX2l/5laBZeGIOe
l4qqEHnfv8H+ivGv1SRjoe6zTITbhvn/AvYnG4qn+rssD8WiQogAuwiUzyRPyf9Q+/cyF+sSTQJq
J3dRez/TFfKskzg/B0zltm6JGBJpVbQJ6U56AhdKxfetzRJB52oib5RJ9UktG6HCxKEt0KjfQ1Px
85744Lb57Foa+Usqf+lGRfGjkK6NLqv7IY0/ayOKyHaMMGMSE0MzD9NZlvfs1POSjGw9Eg8kbyA6
I/68Jmhl101v9LJSuGqLD45zgA8X7mNTbjZpXiORNsC5KXl5sDLMS9GM+3nGXy+WY4OuRTwiTmYX
KBcpqW/J1yx3cC/UaRWHBbBDieWpuv5RaHD2Wip72ZhhmM4VzSl8pYDzIavJ/Yw1MNjMmvHBmiHy
5lxiWG2yB5ImkUqb0DfC0RfAuNCBkMqj1LpNU+4rYAq/UO68J1nOog9zC5yTn4F0W4mma5s99CU5
kCR6WBs5YjJNcsMnUQeTulCv3VKVQzyxUxloG1G1dDOLPJxAW7e3VQ53nean9TsdwNTKxiHP8BgW
0lkMM9mv0TIu6li/aHWxqap022dddAykqTupSQ+xZ+gdIFeXvFEzVy7Vr1CFMRSp1LONVK+3ZSje
CCqIJHKW0MM7Sl7ZTccyz4wkl3BD62QFk3it+5+kO1uyHL6Ok1lu8hEbHiLq7141jP2o9w4CQAJR
rHg5qXlPtqbxOMc4Uedc1c91dk0TXhBIwkZPM9zoK2y2Ba21yzvhEWy05NRl+ksHdE1yaN+A7rHg
QAgjVDYjfyyZTe1IkhbqU0TPJTWTPxq0awu/0sn0tT1fZd9BaWX7xKhgX7D2k5hkNpQT2m1sCs9x
QQwvURPXCL82p44FUjyHBUV23nRB3H37Uk4lao1sfuyUQdoo5djuAnp57KGqdcp0rZZKmaCwTp5a
ogu0eXyYxTE8gVygGhbApiDF9zamZfVK8M0M+sbMwn5TUY4lGE0geQfCsVN0WYd2rMI81Wd4vWY8
1v24BZ/yQofp1i4UG2FsjTuwi56QIeyVcTVsdQsUp4TOhJKGTbBFvgIt+32Uq5mXRADStA9jVKen
Hmq7FZCLs4TyvEvQQpu9QGiFLPhQeaEql/WZSJHBmcAgIlnCrsVu9yCVqae1meaIecbaQ0RbGovt
J51I0mdm0RHGhMZV/yEnBPohCyUMK2E51lWPghlqh6y+GuA+TqRiwNRKqIRqg5hsBuN3GsbJbsyH
DWkisi+phrIRuvBLyDAftnPkgwn6FtL0FCnC7EN72Mqcb1SpNA0EgRgurdFskXBfVrbUnSHy4LNx
FClBHjWrJOmO7MlQEF7A6EVbhNfAeWFpelTSx44M9qXu3ihaA3o1o23GPrw3l+8iM1XKw/oxTOjH
FlNVeWPYXXut/50ClaY83qlr/ixFGwFZhEF2XqcadqYb6mN9VDhcalcG9lAAMqDSldjUymW2LbSD
ixDkJcscEr1I/82XbWoE5iYql9Q1qjUXTAtNF7QQ7XFKOgpkJAX4uZsNPc4vHOyVBFmb9oPh9OMB
uNMM3HLaJiGGaAGH4iYp6isxwzMWUoCafcJeRFOOasbQDrEUVjxRdYOkPIqV8a4F7AtCwGej8JrJ
fezlffoqqDhkCR4a8NjPBcFtKh03pB6dModvaYegZqJSKXYFY4RePkWi9RaNKBAKCXr8Ig+mT/jU
Z1jLpyFmczOk5Ys5V8a2HTT64Gmxbcb4t1SW49WyishRF/MpHwRs0kJn3ko6JiFh1b5ShhdaxxDX
8wWBlli6UtONe4txXKItuEmpmQGkhnpr/oRSHOxLuX+uKA9ftfi32U2dr+c0X0atRhMEpDdR+7cl
Rw+z6G9WlRxLMXvE7fnYifUv1UTUFQ85btwRpQJ5KdycoAXm6SyJrWdKrM5C5DCOLFSDa5pT6US9
Hy4iRH6CjisRrggG/V4ynotIWo6m1M72UkUCkud3tIZk5UoCGmhLAEe0fCJEqPxFin4rC2XtxPgh
A03fZdauoGSzMSnhzpXkAiLtr4aSlWy3z4A3l0eVrrIjp4HbU3HiKCTztlkKi5ZHTEN+1M4QkjRb
MzCeiFkGm7oxW5eADCVUe2eajFtIG0sWRPGs06lTJo0gyAwyL7EAlR2JCyApc/kMVPhlaZW+6LTI
T1al4QbPyWqopuoxnwjBSqlGg8pIPTKsiVIOtWNTF9dRjnQnb6mV9lZV2gU8GLcVq98gK8RDk8qM
/vEKedP7T73RkcXRtTVzmSp2AC+AmJze13oSBbMihEwMVg+N68zi3SofFHH8ovt/EpNaeFEQgPWq
9TVgFXI7Ckk+tX9ytnM6YEVZXAQNh2TIfBtby6906L+SuVf9Vk1aQPEFgPEk2Sch7WE5j1Yw6W1O
rAl4hlhtVLKqUaFI42bu6ieRghXBQvrgagoEe+rK9sReaiMXyxMYXKh+XXapcuZCYW7XkHQx2ITS
U1Shm7dmhrMOcvOx6ch81wV9B3so3UQJXYQqpeS0JIDfJpBDbLR8s9KPRiduQ7wiG8i0NrAt6p45
E3QNGU7CFKuExIpWOqsv1Nx+0jORhhHJBllnkiQPY12a39omzOlWwfOLw/SokZKes356mGFihSSV
gh8Y1FM3ZPPOGORPNnwhpZLeOIaDGNlqK0g+BV3LEdXuF42v6VATMkxRgeYGbddj8lTWFlKGsvk1
EXHulVL5rKv1B1KLYZu2TCMhLga3s/Zz2WW3uGvAI6uPJm0ZkIL5K+wmlV5UZYtzhtdkoAIziRNj
djUJriwsX3EbsZNKilPD3prZvZMo0KsvK1CWnOSY9Zs3WM1LdSGAxS/NXEeoCf9OqiTVQwFS2MmQ
uT31b6Q1y3c0Eukss9Kzs7J/gNUVbhC8M8JX7I6qtPYr+NJ2vkjvQt+1LOLg9VgpogMzw3owk+Bq
0avhRqEPhwNkkWricYXKKfuB6g1Yk6wEcsgU0e/Ye430NGRGWrTWocAapFySF1OpxXOSHyPBusVp
Rxpt3A1En86uWo8Z/sKHPDGXfTdDYVmWAew5cXEW4YIM9JMG+dcqR4+yqzeQfrJKNGUqQ4mAHpBV
oDHVu66p5V0HTqnMq1OqisQcsqudWeXbWj5SuVD1eH4IoMv5kyDuU4PkGUNhO16YMRKcdbNozAHb
elmsQKQAo3Rp3P/KBakkqropKVsFT7EaPdEWHEBCNSjVwpRKqKk2pduVUQT9Lu73+voFQku3xwrS
/Pvn+4OssaVd2jwq8K8zpMBsdeuUwZS/TdzQ4POC6Sc0W1NRPJrjKjhcf13EHUTlXjzXvVrtmUUo
Y6zf/acf/9NjEwhWUptjw77/bbbuzqtcr5z/8Vnu/45YIpnm1NRnhBcJJFj+92tqKepb+6+fO9bw
MIFQy/3tN3/79q83FeoKPWmzAfH6388mCDK65rCUHdFkMfXnef9vPyWNPXZeFHrQf+YfMzQV969X
+/MJ7k+VVj2XtyJYf174/hhdc8QsRkrnTE0574S/UL1Qttr9UmgUhOH3X5TrFXD/DpBWDiaR6eyv
XzQNww32CsREkI8cqUN0BR+MSyq6VyaatVR0/xJQuwLbQPPyXt9Ya0rrePfny/0xS6FEHhYUQ/K1
LEI5GjYV9Yt+LZlA6KB4spZR2ntFRVyLKxlVFnk9oVHOFdqtZRlc1PleXEs19+/+8ZiqmltMBhT9
DdYtVNc0ImKsYq/OtNFHjXAPYoy44Nd7R9ZSKkRUWQ3wU7LGa6w5mxSS5DIcnPuz//VlXl+xXMtR
fz2Gvgy+7KIRtEt9S1grWuEyCDSw00O81sb+ehx9huXNpXyI1jpWb1TsuAGbYxznj6xIf4ykovQs
TaXvS4GSWtr9N4qBn1Eemu39DVfrsb5/948f5XnuvQUil7zgE4spb/EOsrW8J6wlPwpJzf7+nbmW
Ae8/Rmtp0FyLhPpaQmzWwmGzlhDvP/55bC0wBr3tp7sLLYP9pYxtEnK40Lq9oHqvomX7GQ6SNnps
3NFLD4VtHF9JerPD3ezVm3ajUR92W2M79k6ieZdl/zp6PrHLNuLXGXYt4qmDFbjSsgtu/pDucamZ
jh/cGle7gq70DpS6nH5D3sJs+8u+3eh2476vL3ZgcK5L+5I2m9fEdA4QpHevqKZeTcHTz/M3D/Qb
XjCjXKpR5ih/SbkrpDdubD8/vAa3LqN8EDOkO5HpLPt4xyr4ynsjQo4Xx1JnM4T9gDyy6w3uGmfc
dEimNyRNl6QYWbccWEnEsUC8zKcb3+L6qBZnDgshQO1yKbVvDs+ciu6y7CztLWMd/THN58Ia3SXu
tpG8r1scA25JTKvgYXoZQJbN53q5gD8OQndadqKss8g58drBMSOwK2OlPl5Gj1MiEdtClH1C8Xk7
wNlG0ONQswDuRZCYiEJnfOV9pIfe9HkbUBwbUKKZDdSWSYFMLz7WApR/BW7aZujyDT9aqlctuwVe
b0SFwMb1op6jwhfHB2t2UOVwElgSAPOj3dx/KxoTLgVatsNb6QOcJ49qlUNeRBBumvQ2drVdK46K
6SzzjOLE4n99sQmjG+HCdvlGn4fKZto7vHrZugBg4h2c0ZmKTrZBeMi8diSg3op3XBaEJDnF7Oqo
RmmCk8Rt3sxzvTPNcxZcmLFc/qe+lq7sM97J1xTLLxnc2Wbp/PRlnp34RTkrNnGKgYMxRX0sjjI5
F8doL/BJ9yQ6jE/sMKUaNf+X+C32W41jbfrRl3jJOpsDNvyGm1d8cHTy+SV4ZFS0MVBm0WfvLl70
BKeYXvTXtn0SPXdiZD2gqmuOneACW6pg9gm73FEeUyf7gsidEFORpy9SAwpvQvxyFB9pu23ijWhb
P8E3i0WN87U4p+oYyQ/dqXjO6LjtflRunHp8H3ZTdu3kreGVOakpeEcCBxcGVzRKFSCCnZsrCC11
W8v2ys/0o/DO7fKQfHIJ9JrgicaOJOZN4va34ZT/oiTevNC9NTsq0E41u5yn5EWvrla7dlqfJEJk
6mtbvK9xkmu23no81DMySpoTnHWJPXbuEl0hZJtqPnM9csp653XZi98+v+zfqJV8SMmW/hqbd6Ai
aCsrtI3b4sfKNpOztI9S5eQFCg4XhKdJUfCH019hkue+qWBrXdXqyMVFxkVkrC9J7vliojA7Ri98
OJ6SGyLixBrtYwdsTl2vaNzmM4YN9mbLsYCwSnQZT1o0NGUeVMFjMJjlH2FgL99/ciW36KCljSUc
ovDIRYnDRCFvml6ktFkDLKriwWz32f0oFek+NZ/r6smqvnvlF4BS38rduoGqvaN/alDYWsNlvDg5
CM1XC2SJJ9DMm9J4uXwYWNwPGUI/yZfGeSutQQuXAcUet3xeX1MkdYwVdUG4S+dk5UWujuZtkfY1
xFOBMzJmiPvGV3qvVFZ2A3vxSPJ5iqj89VpgP3lpW5e8DkZG7r1V5YpXfkM2mok6aEcOCiFA32iP
YVGCH1gu1od55gzjjOG4Ds4nNppzZ5/i6FHz52/uYB32zVoyZEOEoHJLOrqxza3zqLqfylXxQR7Q
j+VCOSw5oyffcTpoDO4Hdx27GWPfuZR4DZ8Io2/G1YlN0ezyRygDfxDoVy5v5VC8UGeaSfJ2UBHx
SUPrkxA4+Sb8bijUfXCrECE4f4te5dKXJK0N0Hx5Iqrqpp8N0sjX6yTufcQ5DPTKnouQd4KZ5K2z
oxPHgLobVQx/Ud96aaOHbnCevZE4midGTrLWml1hDxwto3/mLaj8Yw20vou38c2cvNlDljB/M/ow
lE7ca/0mNZkWg620l/x15kCaPbixU62jZvHCYEno2HqhUuVLaNjwGQwfqZ5+NlNmUq564Vnt/OJH
+CCsTRe8ASoL63NHPiO8UkM331kG61I0YB/v6k04/p4CV/zm0PUb3sUM6IIFWXZ/+uSVSgrDrhbv
SHXgDua3DNX3l1dyH8tKeTAq59P4cDn6wrNx7ezxDYnvh3Fl+uM8Gj4HKPocv/nGJ++nWWeRFBdb
5sGyYB5mYhc50etMqMIxtKW98IztwET5BcbuUslckWcSXZnMluvCGeXS4r2CSHJyZJ7r5YDshdOh
cLhYSq7WBG9wxO9PrjymC4PWcLevD8xf5pmzZF05mwszcestTnowrjnPx3zgvxofbMMO2M6caCR5
eMOgoPjiWTgKz+BcGDRn+zV5mZxvDoJ+w/jBWMJccOSI8y2fn4/Fxc8UOuzX+1R7qNwIwKYtXZle
NBqq5Uv2It84jeWB6Tm4GUc8whjIGKN8lPrFOjKhjuXdXLnL8gNPm3xGxYPM+XPkEDnalldcfKYy
06YvR3yfxTXDxcKelL9kqKTO6jGKtm/v/DFrFESQwIEeGCrDXbFsYxKUbAaf7IVhUNpz59Evwb/P
Ya/fmNy14zufQvng04SxzRzKkdXszgVXzksZH+9NeyBmTfjgCxVPbDbAz5+47PPdHLp4qwQu6Mrl
vJAUpHrRZ6E9tMyTu85VN4ySXKz0fHgDBoILLK4b5cr4v4atrxepPnlcZtkPb4vJn5dgK75s+2Zb
BZf2m9s6MHzOSgEyt0cbzLLB5aWtI8ZfLMibTjjwl7O+nczbepWqLqm9Mhf6QRH9oN5RNJ5YLKje
eMl+qMWbrPbCR9yjCwnt0436AdY9vX9m3uxWftFHI9S2po0XDgH5I5dkdtrR7wcn3xFyH7rFQ9Dj
7LYnrnrw2ypOLFz3UPYNkpT6o/BoUAzcThxiTUJK0R4ofgzUSqK25d81vadie8mieIv+8QGquYFj
ZVMj+24vDbID/amifZAhq4a9ox0/zRubdLtCDrmVyD/LAPjaljMitDWeYfzjCfUzcDYfIyce8Bsd
aQG7qkD4qeakXbfDon1YDz4RPOsSzUNU8ZrlVBY9lk0V/ALHHB7kmywd9PzMEIXv3h6/p72EJjRe
iwDoFePknel05GkQsOP/GZDuH3CKu4FXWseK0KkjyL2Kk0hDBIsRbfbiZE2oO9fLwCyPVbPWhp1n
fIH2Yp6ixpvnCytzcfTl8hhxubIiVh/Ujai4hGNUrFw5P4/hUVtJvICxf5vs9V+YWo3nhB0lFzBs
Ie7TcEPrhzXNeoEdkNDx4rdvrlmmc9bZXLv5FhTmeGlUr30fZgeabkeGoehneHXe5n4n7gKPE92v
wYDepHrMgQWpbuap48frZJ6kVRZkD/A0Fdf3fQa5rnkUnpvG40or3xivuAImEZ+5LU5ebx1zlkPh
JoZJjvnZTX1iiBZGAYaV2VkogBEIjUHPXFcrkyP+MmNfEV1BfBoHLIg2Ow6uLT8qNy37HaZX1m6r
cMZ8KhLihhwW6cwYLc6mU9Zgekej4IJ0RXY5NI5ynOatHG7yQ/s9tT854G3hSnevIEjxsdP28pP0
QZStqxpEpzEYs9946BBjsjRmQAbEB7U3oMoOdv6Chf2MoX1rfAFeYsMfvdey7iafIbHhbGVi65bB
pO5eUp8/DNmienH+iPeNQ2Hu8g88IJOxJ4A7adyoJ6zSIeM7g3V0jq94AZ3JRTieADVm/8UF2CFx
zWMg6rS/ju17x+2e+0ykrFq7Rx2HIT04B7itaFcnxOTf3HJl4nITI9ahu5w7q2GV+5E2Aws5Ag2L
HZUvwn5eqTfN1ONDPEd2/d39ME0ZD1bhdsx1RwYTTm6EkTQ9lskmFLYZuNfjeKT4SLOzvYqxs+Qf
NHfrPZ0WuieRJ1JAZOkCPwt3jTi4+Ogj4pNcnZbYSLlW3yH17EfEUKiIjPxkKhfxvRbWS2jiVs7t
of9l4ou+oOuPVC8XKMeiELwgOCr6l5FOt7ZPhDcykRa008pRwMOkYQP3hZdytDUCmL0AYz4jf2vH
09uETEvunHYjkpNs/dZ1RqH3XnMkjEklgneH5GESgfvCQy2s9tcuOlviJw11PooOyqvYhqyeyT74
P+ydx5Lj2JZlf+VZjRtpwIU2q+4BAVCTLulqAnMJrTW+vhcYmS8qn1lZdQ1q1hMG6eESBC7OPWfv
tQvPkNfkbj/e206zDs/XwgQlHZujN+x5vWPe2/om+w4u0y03PHtmQnfQ5ENMZ1dUrIzbnkYAd90M
wVmXH2OVMmRD4NRXQJP+HsoNSV7cBlf5s9StsRb7j/6WTffYkWABhbow0r0cmxXz/4Fhz51+39AY
1ty42mQtV1ILl716M1l/qreegJU2YOcEPhYTSgMczNHv/Tv0eeoX5q3syX8jP4yOyAouQPwQnOjv
6vd2hx/qA09Rn+/KaoMUUX5QZrSCIDZOypt/tO9bnKTwkRNOy34bx8SvvPE2a/0u2ljiSNSl/zDu
WX84FcwV34n3OsXYYEIyPxMGsKoPU38X6bfB8DinLxr+GVIuw/BV5Rego7siwgJg+kqFjGjh1Hbq
m/RzRud7l78Ob1XKVt7lDswqeRhX7F+PkzshvduTlZCuRA7je1V/8G94k96IS3vLIKaBjZCByl4Z
/Y3dn5E9+FjeUGCzXsSedMqEG+ExpdOG8OCdFQMNXixD019VtGgxLAmPjNJjuTM20LtYYap25b/N
6/GoH0NWN689BgorYe/mlAfv1uYUbOfHxEvQrdkhUY0ckX7XmPBN31AvuFXlReZ+G5fUyuz3nDl8
byTrVkbu7JY71LJv9lpZs2ZyM/eqp8ByrZNxocniCVrDMlEO7DD2qGfb5xZQurLOmbTTuGOOaq9l
fErsr7bhWqFGwaAsrer0FCU095NDQEFv30gH7Mvo91fGHT75TXAR8L1iN9kksavTmLthNdVekxOJ
fGD7t1niqVvVze5xkq7CY8hy5irxSjroNwAMHwSrAgDr7XgsCLkM3hfJNqePU7/ku5zhj+u/Vhu5
ogOwKbzG2Jcb7YjZkK7s7YN/1t3waN5ItBRW5g0Ztgd5Wo0P0RbudkgVKo6wMNne3VSjOz5GXro2
BieYX4zX4K27tLIr44Nzq4vGEd/yG2Ppm48Yx8BaVeOK2+qzcq8jWzxNkNPFobC8unngjW4ci9Vj
lTlxTs7kmtHWIG3rAiUGxdamOA3VdU0sHJs1/1y2K7EzveaFyAxOpFcmZMFG4Siruyhm/T4UGjoM
nLxeV72V0SOgHa5i5b7SbnFsKQQxaztL+aHqsrABc1OqdzEIIqruLAMXUWOZeGXrxO2PCoH8JWrR
rED0UY+OxEh4+bcAcSdRFLnx0fLy/UxirNPsEFUnrJmHcMR3uicdOQ52maGynSfTy2md7ji8mEgQ
qGmt5+wYbTLdQrg3bepnNApFQBa908urwCulA8MsdlWMdBi1ISQ3wOqtujsN/MNJ2OAAnCJbadhd
cAW1u5zcNQhT5mZQuFrjC+UmO/TpJRHuPHmU+qVn2rezckerX97ly54dJQkeepS+K+7/dDOk07R+
5ywgD42yN9swtpniN8SjqdN64TncDl+M/tg15WTWMTdZBZe0Z+8J0+rZNvZILFbRU2eug3yrnYqV
/7qs3sGlZTS0UtfjCxm6z90H/o6C9rurfOp0T1x7m5BKbTs+3rvmmExvzc+ScKuimGAdt09IRLPK
4br4gVTNGoe6gIrjqFQuY3EGUKI50g4QtFFCj1zRHWMm9EG0D1AAUSGwyqPogL0Sv4DDSJxmQ46p
vrV2FPkPc7VvnOw+4syI1375XtyR0QPdnsRA9E80h+xzeEMKhpJv02eLe9XgYDi1kVV+QVPxEiKu
u2Oj6qrDYcw7d9xHrx0Rb5tAXXYv4VOvbDrh6uS23eP06tk+29Vr+URL9bON76i0pE2m3Xbk7mpn
u9grsC5GmPrFvGXpSAhxWvlQYfvdcFaerddOWm2qDdv7I5ekuu4f2mfjNWQVZSROIiK223Wnj1vA
EkmHek3fIBXovjkC7AJ/Mgz337rOMdWOKjl7B/uCPlT0p+RdsO8NvJlTpFgp64hr0K89hgRIi/Pn
8qP8KD7tk76v2dnT17hBLoBaQK0eUi7obnR6BM2UKt8xjj4I9dGtfVYPnB3RFjKwtdFvxvIuoL+w
b/cEzvjH9iO6lM+lt1RlN/5jrsLCvAmIv1JXykgAtP9dQfWfcdRleFQe02idi4uF+/27XamxM2+D
A60B0xOmJ3kai9uKCoAFeBtt+o92BdSDy4fvGjJ0O4zbdjuiRSAq28GAOm6CO8rbk33GWP5YrnFK
my8zbbS1rLlz3q8Qbzzc2+fgjXlVSHyW/Co/0GN7emcAZCyr7VP4TAkV8y7zY00ieC7WbWrDdECK
smLZ75/Ns1649MVvVFZyGKA0P1fxWrCP32Qn/Xn8EjR+39T74uLvOrLFnqP9+MiZ+F3Ft31e0dB+
0oK9ef+oSfxtn5UTXZSVefZRN5D4cE720rnjjsyp4N+mbju7kGsIB3GCN4h04eomCbe98IT8Mh8M
x9hTnNHdSMRdO/jbZCDc/dEspGMr4QpcBkABLik6y8vTgdgzqEYTNSRJYutgIFJAxrrEzIi5z9RJ
JgKvntHHwATo+jG7ig4lOp7NVYIbTnPOaHRRdYmaliSRZZPz+3+yZcz1+6UW9Oge5MdWzjOnXaZz
16+/Plw/ldAavtOEQhy1ZcU68Pevh5qt7AKIeDKDnVYyql8PwfLy+jG/HCjRQ0t/B9BI25ztsNmF
/+FT/+Urr99DL5gV/f5uRe0X6zRpHhAoI/4jbZdB7Ra+SIWQnIegWn7G9SnBZ2gUr08tM2kUz8Sx
vGnG8PD70/t//pq/P2YHUvXnt7h+8Po5WVpHW24169+fd/3475e/noVZKDv/8j+JFqooZLg1/f4P
S235IdfXxUBdppSl7V6/xX/48dc/G0VowF554rJqAgpIrmnI0hAUBu6c4L7QSeXTui9tGnoYNuK+
2uq6Ga6Z7MPoV6tTgM1Yj2J6V7P6qCSYGdXhoVHsbVey/YOSDhmgJUsb+USNTr3FB7UyiPWKAunD
StpTo4k322w3U46OspVpo0F3zDry2IgVdFRGFrZkIxjR6P9MZO06aHlzR7bjmV6ztekzRaFj3Gtr
4qy3co2sIPFNe6vqyGTD5DnF+uIYjb5rpxoNnvxYXrU+ST/yLceLaiusgkX8MAzzIfMpz2SYSf3k
xspWkP07atSWVXIbZy9BQJ1Cl2Ng86Zb9k5qRkrFOKMrl5LkWUfsV6KbsMFdqpisXWpwO7/LlrY3
iaPA7y9h864vZSS9y8YMki1Z+8HH0JP0qpIPikYAcsfNXC+80sS2mJKCKzC69mR2Cg3QmaaOb76N
yEVh++S3SM3ID65Lnc0R6kh2AExfuYvo9msQINYrNRo6xdBLpzA9D775PbUjGMRSfKEkOcmB+RIk
SFgJzSbg7lNRAP2mnzlG39WQY39rwgb9avcD/eqDMXIOq17FWC7P4Ya4WGBB25mkM5pQbKdbUDh+
mz+bU8ysXNnX1bRHTLLLMuYss38cI3Hf1P0tyZD4+2vUUTnAIyZCdY4oq11nbeLUg0EtxnJPLCcH
XVwAAvXWo6ERrILdC1sMaBbDIhv9orT6G4fpo0H0p9jpjSLiD41qK10yjGcSvQRIhJKuR8YxU2Pl
u4y7jyaQceLMGtUe9/gakQtHbDLMY2sq9UqqdQD7s4WhF0Qr+ZaMYCqVdIbxrgpK7XNOGBf5+n3W
Ti9ZWdMHtTu6qWqKzij/VgKCn8JOOhDY445akW+TytyMGW0wvWNPpS1zagrLOJamXVjFX0XmaMKU
3SAbLqXF3XVqdSgSPR7ePomPI3ogsEWj25BTusrktDwD1nidyaF2iRmU3B6DGPi1p7FTil2TzW+J
MbOkCAWtDMFAyAAkYjWHV/b6TJ/IYUxRXkZ1vLZV7ZszyVOU9skfrPd2Mm58ptKziVRjlscLtq8D
gDSvNiqUu31Gtp58mszgwQzzfabAz6ls2h/qIO7HpzqjoZPavdjFzDJL0cKwj7SL2lkjxC7xXn3K
qv1TJVm/SwoO11iRZWVOOAcVfz1UfHN7mrh5gbhqdbz/UjXO5ErtlVA6z7KPM1XzwYJD/Yvbb2Ww
heuzecABfkFNXiPERH07VcFp7vV3I0e+MBbU0UzE5gzru0Taq2NOxVc8Zd7kq91NIhcWlPUz4ucb
pUqoP2p4ylpAeKE6xMehe9EVljkCEPZ6ahieojLdDsHzoEYnnyfNfmqTUEzgGCvTsu5qEvycfmEt
9j9aMz+gdo7QMbAt9H0C7uMiPhhG8xx17C4yMYDzQdHLxJphRwo2wSufUiXTN60+n0sJnxvXJkdX
f4kMu1wrEh2ZSN5ZwcSs0oicrovfpkF57kPkX6LGvw1pkIZVqGNOIKGsTaYQO9iAo9g46aSxG5GA
az7J5yxMqVSH4Lb47uvyy2+Z8+BinbO9Gs6yW4EOwO9N9LXwnc4wG0/00H9NXSwlIRMXGAZ72+pI
72b6qUu0PSXWnm0NkBNeZXQbptWbXjaXKh/OHPPzXAuYtj6UgJipqSQ/k26Nn9p+9IfqlhDZjVSW
t5FG4K6Uc2OozVle+Vn0o40PajFqq4B4qBUEuluhqQnSYBDdqUzAHsFeK4HC1JH0HkWXIa90LWkd
uU8/pcIKEVe3P5pBe6tKK7JaE4LBtNZp1fDDghK/Qxo8HkyfLT/rd1oVxapMNMSISOHM9qHpop82
EtOt0nL2zwFqdSgotCC4CyJ7KNaZ1Ue0B7vYi5vqJRnLAZRDfqMSAbKaJSBKQfatZ0DPvgyNcUEV
vqbthxHOXOqyGFYFyeMO8eweQv29yO4kv8biWTVn1NWLqpSGulJM7Gx8XOtDyrSmzZ6ksPvQhUok
rFhGXUuvTqvdHjKHMxSQbQDbXCIDaJDEbBLZp1j5COdK5p7lhIBdeFJa7qXRNDcy9OBVnkgAaOiY
ly1NEAtt71gWt2rO7Asp7pLyNjzLI0bESLN2dYETPB+XGCtbf5ZrmYpdzjlru5ZGSJ08yrP4LPrQ
K5oOMY8zwpwAUkT1lCIuMZUEBcFkwEWO6aRDIHFCOmJekcXojfy03+VaQUxb46jqXuqOpgpKRZUZ
MwS+jdZkTLdKovungJajnSH6NNXpE8J4tZIbWkZZRou2p6GfWOesK0Bv9Z3Nb8ucJM9HIqYrhUZ7
md8T1tusew1svtHQArDEXoYagupyHN3Ihw1UK7EDz4nGSFd+KoShXn1S/99S9l9YyoSiLXkY/7ml
7BTl+XdTtH8zlf35VX+Zyuw/yEkheAEBmKoYcMH/aSqzzT8gchAlZBmyqiskC/3bP/4yldl/qNZi
RdO4Mn45x/4ylWnqHxqxWcCoVCj2Nt/5v2Mq48f83VMm2wohLsK0zCVhRBbKv9Dw1TCxs1bL5UMu
S0VYdU5pAkyjF9Vrqjc1BCMeiOdSv4lJnAkdt8zUUhk0dqH5WMUiC35MRR30L8yNBZNx36isp6Gs
2+YnmLS0eJ9NtZe++tgiCjWe2abM6kxC9lj2NBMryzKUaoWjmqZTURpp81CjixcgQpvmKRI5BIq4
KcNuO1b4xBejr4LWjqB1/1MPO5T+qSECcSjDPr1JJItFxh8kErn6QqJ1pskdIdMdcbXAtnKgC/hP
wgkwfEdc58ZILV0wwCQOBsaiCNDwdGn+JluWhPvCDBICYFPCQB3bIBFnRSqwhnEerK7yLaYRfGnT
SNOI5CqgwRRWY7uEp5OLBfOna4zjlHa4vG66HJI5oPE2tZuGnxZPMil/gU6xlcWpHinvJmK0YEey
PIWA3KQyHUAcWVhtwmyAXhlq99pAZlGszoyNSaVWWiZcokQgw+L2IZqhg4qv2Wl4aoM+oy+Umj6a
EFnTGD9m2AXHFSRq238lQZaoWtnHmLSi7Fz0BpEyYdUYVQw+eNGXQE1zsm87MtCGizpYlfrAJ9rl
lxGO4SWwKa5lwPnNpkkqTFFxXZdk3+oazaRJV9s3A56A76n24J8zG7+tEL76mCskf0YKFAevislv
Y0SylDD8WLFP8LDc5UaqMiKXqwJbn1Lg+Wsq37wgtfSHdd6X7Xhnd4KBUYjNLnaFmGTK85o/Fa6p
Cr3aVRoBYkubW6O8nbF0RV5kYHhjr9eUC4FT0HugzkHkAMx3brg3SH1+a6dwz350c2DIJdnzkJSr
EcQTEdkFSlFMhbXJUKuPgkg6ZAiEJzfjfh04WlnOVunmRm/SG7WbAf2yMDVrE1tDhfgpTSXd8+Um
I++27CaxjSPIE2tDGDjay7JXHhj2ingzJPpQoQ/E136SxmA0n3IKE7ElUN6y9j4riqrBkjQ6bjmR
XPKuYNoghRfiR4cZf4KTaQhIgMkcSC+llk0Pvamq9wqB4B5Zf7ipE21gHjAFR64A4HutTq+9xBHG
35lGX6kmkkepZug+5CLckLQRfVS9EaBCF/oBolQJcEtDw2Nl+UaUY+uZxHp4UE+KcjXLOQPHtFUP
Wq1Up4iYFEDNsHykZCYTLZLGxxT36GaIrOKQmQxuRrp+G9sfGCsrpkEnQst2tR4MD0YV+C6QEsZM
MVqzoFPFTvYD/UmeKsanoR3pxLyp31o2TO9dk9ZnTeq1O7x2/t3Qz9ATFCW/K/M+4Hg0SJ3Cvrmz
iqD76FOl3HVypNJFlalriSwNT1Y68olkh9PmGJSXLG+irVrFKFsmLpW0C5O1akekrltxxgbFyqEL
Y9QgrgF7fy0ZwTEo/MhiqqOASGGFvKEwy9/yUYuReNvBLaNBkhHqGOWQbrZE+pBON08Y4ppaNKBE
YffZQGXdyGzrk8qpuOmlZl5r5NPc9povvYtoGvlWRfnUR2V7a3UxEBdMR0iWMe3NgMF3GCVT1gaj
dWiPardklwrsH6GWnRMiajCwxPJPJsf5Q91lzVkZrZBcZ1KVDEjAmdhR6UvPpCWQP92bKayZaSL3
UqZ6vw3V1Lyze2he0zQGroAr6AYqvZSM9okXFzDEAeyAlFJlhmQCKr3TKe14PxtVh9WILDkDugeZ
OVM5bf2AIYAAZbdJMkv1rEaXUHlVaox81yQnCEbNZ8fWlzOEXMxa7sIH4LHGuR715gwup/B83h+c
hNib/AwCrSgp3OCgSusypOiqImXc4kLVwYOK8YT3IuVuNeUbivWOr7VNN/d187MeNAkfb8XkW12o
cHXJbJyadDPg0nDVCIeqBSzqbNUtMMqpDC9+k06nsANzL4Qcr6t5HDdtLMWeTXzlXrey1omhuTnU
yQKhkiY2XaiZpzSbrCfguPEGerx+aBFvnNqEzCaIzOOdn5HpwjEwWZLzOAajUhQbW17QsKVigMqZ
hWfjsdpMNRKFQswlzkOE3nmthWspUPJdJQqyaQy/PZtTuagpJ5yjCZlTYUqgeMu66Y0Bzky5oI80
G71/6pSgJyWAkCxuCHj+uKLZLc7+pipLIFOanJxoKokv8EX1GZ4jAhlTJ6XEKrINxGn650kMMTmj
j2th/dhJSaR58dwx6o7J1EPnzjs+Tf0uBKq5zTMG4KqqQqSQTeJPoIo/m7DTL0ltiRsJB6bLDZOB
jx2ntEwIJfTxjLpc3iyiLd7HtOVuUeohMnRNtX5CTQ4OSkSVL81SfW9ZE7MjvVO8eCBOXYHWRf+B
uW4yWwH6XgNAYWbH+24mfREzwXBjsXvwpC7rzworx2b248RLTcN35rEPcBuqqZdHJuHB8tytdSmM
6Tep0QhdR+3xqgbxvm/K5lTaaUQsktq5NI5QvtpIA1TcQ57d9WjJobrPh4DJ+nLDlb0KsryLJa3w
dMWYd10Mp82YFXbybRq7po1WY1S4MjKNrmSc1Y075jbncITapY1j5CT5kCB3lrtNOGTLDWSAFc39
DladrDtjSWtlyGIUcqOPXDaebWYYOvDcuJe5h9ZyesQYiUFeigleooO0nRUc0ViYiPPQsUUC2CBO
oGaZaVRb2sKC09GJIMaOcqPbzInRoz2fkuad3lzlxnKvbfJiVMktHruB0LyqDO96Iy0Rf1ghwUBW
Uz+XXTGv1WEuz1oaD8yJiToyGSVi3l43SdP4pzFCH+qCHki7dUgfTN+OyjjMR4uDBIOymo32cdQw
ZK6pL+vW1WA9nbip461UlYV8ZmAGmRitLRbYWLMVpn5ku0y6j9E96KRJPnY4oj+wcmgCwt//yC5o
812c37Pv5t+X7dVnUU41jOX2//z9ZfPrdfBduO/t+99eeDlQ5Omu+66n+29AI3wp3+jPz/x//c9/
fF+/y3+xvyFZxiJv5T/f3+yK4W9bmz+/4M+tjS3/oegwsEFeLLuQf/zJyrCNPwxNGIohTBJ+hbEE
tP61rVH/0GVjCRJk37OgMn6zMjT5D9UwbcIN4W6Q+sJX/fWH3/5KpuKY/ToQf77+R95lGFfytvnf
/6YA7vjXfY2qUiAZZJ7abG9Ycvj/z/d7Ltnl8//XxOLS52Zk7Ss1eaYZiQAeXEOTS05X2YUj+zj/
xIRiU2IYG+HyC0sd7c0k3qVYjTypmrjBlgXO8rk/ltZbSJ9ip7pxk0SXiBBIBgM/mHei7TTZOC1R
q0nKQUtRGE89V1QSiUdVnr2xtNRDKdfHqKeL1Q0Xv5aZwUKDXYPeeBSyrN5NJh6Bhp5OOeR7yk2w
obk0wD7w6Q0M1oNWWktuB8s6UU4iqK1jAJqH4EWI7CXQe+IN6Ib5hDIFtepJhUn2m2JGuzwxG+5N
xnNox/JNITKBhiYlZD2Yz7qpuDFEsJVfaupdlRswCEn/aML+O9Jb9DG1fozsdtxBt7/Q0gzW1AmI
W32qR61QJRit07Yb2tchUqUzsSxuj7XY0Qd/4+fKeEmYXZaqdhJal32Qf3YoKLOCYp7uRh/kPhzr
naWmcKOyZHb9gnLYn6y90vbyOuhRdrIP3FlVCVYPzy9dkJthZqHWYqeyx8gFV0VXUI8OdWnOeGaE
gK4xzaT5qVst3U1t4DJ8a4iP39ohzUA1ClE6Ailj//dhSKk4Tp0te+aQLAbr/Kz1nbIZDRahOn/T
6uYC2qyDBIEjmYT3jeLrXxW3NqdJjWbvl3DMBjGhiOtRHExDYuyK5LalvNt3hjrgirrvMoXpaOHF
7EOwWVjxJoVtqoZUEz3NoHGwPBM/GwMO7UdV6fD7Q3vIpfoYj5J9pKu9Np6I/oBvaY+ndEQKPqfh
B3CQHuq0vNf6ROwJST1repGBol1uWMU3HgPEewE3SwLDgUXG3WtuDkh9Z5rH8PaB3JFsKIRyGCqZ
FDUzSL1YrXP2sAvJQm/UdcRwq+/Nr7zQkf1p9PzkwP9SjGjYqosfOgngiCXRhDRFiVqnlKA0Ung7
/aJmIrNeWVtG/wbBYdwSW3NKgpmkch9vezG0u0wqdroZ2IcZheOEXaQo/OdiuiG9IbgzYvJDyDEI
8YQnnGCbStFQc1ovuqTOh6m2GAwKf0fy111d9+qpZyx0jJUfrR5TvLvsO3WiOZ1a8pF05iiATZJ2
DGVg4kQ/l72qfMi0stuVNuxywqueOwObAlniGn3jzEDu8ymNTb2x++wVSCgxEvhG3WUkvEf5JWwT
Y7vwjzWteXSxZDZYw4TaLAP02ioD7VzpZsg0KCg5PfLFHxdS/liy2/Ua3jUtP2UK+1XLMIZtbhtr
g9EWZB42u5qFNBkGLU5Y3CstMZRboHjr0cRwZHDjTbuUmNAhDRCxJy9tqmEN7Wm76ui63iIEousG
pIbNMLIeWLgUSnlgGfJKIBskdJEGKynO4CbelFmPtkOM/jrMEGIJkXpy0dylYv7RfNm1kuwQRIiP
7BG+jS5/W0awo6kDrdwHruGDqRzj7JPfm4jtxNyVRYSGF5eiZ+XwUc2iQD85O8UwjW7RNST1RK8j
KqLEbySvyXrewNnyRjkkvY1Kwpha1KQpUsu0hYlRQ8Jy7usCzd7sd4mrG2Nylu6DCtgDqHcK//RG
A8qGWsT47IEgwryNMYMYVY4FmYHmRIrVrkGG4rQpeyEjvq0boAB2mtAZAD6Tt9gvFuHSQA4dIuQb
g0xsJ04wTICkkZ0OupsHX3htL7VRm72Uc52suVFVbEuJOpPxVmvVfGwE4vm0mGf8Al96YKCcSqDJ
iCBYZ9CW3Mmo3wxgpqBY+SurFgMHiJzn7HukfQKFvJ53NTYx/NOrMCqmox2pg9tF+Wcx2kcZ1+85
oZJZtUoruXLP/hcVfBTyK4P0RiBZF/AnMkGTSOjlupO+Z4YI6wjAN200GcX/8J2YmMoB0DarJlKD
J+6565YJx1zbtLhahcIY3G4ch6xJefahGdJFkv2DMiwkZCJmjUAg3pb652rs0EvbELljYrtqxfRy
G5FY2gQPdtbfV32ur+dRrT2VhC+v7yr0UmGPWhOExUT/Awc8bT2zkcUN7rn+aVItf9/FjH4bYY5s
swz6UKUybfyGfatstiCLRKl7WsMmJDCxuRfafOsndUuVXR0Vv+H00dFnzbE53ZJvDWtkqrk2EOu1
RYeakhifvaXRAktqOvdjqauusPEgm5WkOJpdiU0o2i0V5raIOsCrtOQhmCNGaXC5kNYFrKiJ232P
PsXomWhBdKkgO6LsLIETRP7APcEay7UtpRdrslJH6quLLONYsQLSnkyGg6tmGnu3k3F8GgLeZDtz
3OpZWTg6RXrWionFl1iFwahPBE0cMyMgYLXGkRCgCjMaLhMK9PhmSCGjBOp5Lu1hLyQgsGGErpc9
gCeibe+bWHFpRcLtZczLnR2++4BhukQXSNUCfQA8xohbkTvyjO+7CO/Ie0JpreVuIlXVwWyzLUIY
EJgR0yCrNu2N0qF9hmcL6J35MfCTdke0rJtGuKtHW+NEsJj/hcI6daUmtvUDObjSlm046twoePTN
sCT/ZCZfwi97ujBjsa07ZIiMhumjEkPiV4zK41g/aRBqeevXVSmNx0wH8UTiwK5LCt0zBvAF/JbZ
TRNRBtiJ7kpIkoJUerCiMNjJrYUBmy4MrkBS6kEabZieBvAvYBtVY4VnahH6XM3aICLi7qFF3m0G
pdgGs6ks+HPyEYJg0l2/NBrXD+H1X+3TXW19iXZiMC12QRJWv0zV12faYrQ2YaOY8ph7adM/jNg9
9lYHwqUqTJy0toQkVRjC0cM4QS4t2r1Rqm9xgvYkzpFpqCVdcxaxrYwUR5e7aX99mFP2sowO3pNs
wPyn95/SlX549brL2fJup0sEzKJ0yvS5gxTMVHyEdKGFAW69yEa01iU55AwLln9jodOqQMDj6jO5
DyQ68z5pmS8G0uSBAPhoqcFXhLRLv37JEbEElyN9JHpa2n7s2H0TnoFgt7nUmYG4o5FxHdQXP2mh
6HRptbd0q9yDlD/ST0Vrs7wKSusItQRBJnH0SOi7an99JrD4/Hp2fXl9yDRKrjJCWaMM9f760Pzz
2SRUiaQKr+79CHMIpvnCvld9OT5UPtEoPetJ3ln4dXJQnHmMG7DQYXm01K9rRStvr7/ugLVmE6KT
N2aoGWkg/nxQB3gQJHL/9Zo0ORNVtfE8LhIwmiOQrssghdi8XPZjVGO/YS+zJGL3O2Qe9aZZcAda
X/Ox69NG4/Amcjo61/NNVp6XjgQiXaACCHkkDFzL01RvmHUswejXtzVZAAOW3oFx+PV4/QAZDrez
gV8tF+NrwDiAOpOH67PfD3Qmy1/QBk3OXEPM4MEWwZqA2LIHH1zu9eXh+rImxEwGVeX9/lBS0qzQ
7I46K8/LX8dGvx6W67FqBEl7IvLX4jGvCYsM9ZoGzYxe16LFyV1KhIfrQ7M8a6yfqiP+MBzoSSUy
TolkaT0VedXvx2uqhWFsfdns978f7DoZ9nJqFuvEni+ZRCpkGYbSPh2Wcy7i+qxQhcxShwF2ebB6
IOGy0Xyn8jzQYR6qeRPCJbgyEfyFiXB9uNIRfj3LNehEjHU1jzih13ahI1wfTCVnubSMak3hyNrH
UJVVHXdFvMRiMrM5+3VN71ub0R0hQLm3zYHmzPKf/XKxq6RLOm010kcLZtS7xBTAdC8ACF1Xj1/c
heWnXZ8pk4XutF5e923wFFlDsL6+Kdf34vpG9YmarY3cfGjUGLqIH7PkVHApzEgBK76cpf9y/jYD
6LYStiMy4b9ObJM5OGUz0YQVYs/riTyyauBUm6pmW1MQWNcDwn38z0N1PUqgwUhqzOIu3LGd+HUI
rn/l9e/VIkHc6D//cpbtfG3V4S6berfsyTgMZfWrSMkTC8cc51Kr3CnsiBmBYH8XNbU3/WLeA+2V
0YZjiR7cUBvTTy4uUk5uWGwR9S7g3gMFa7/J/LKsplmN6TC91EnCAmsFyKXzlIb9wmavJ1xDvx/G
xSdlKhG4erzDWtrRWkPOgexeNovREZF+34coKbCIVRKM9cC/rQ32blLIjV7r9kGsgGAThFc22n3R
Fg/wjrhjoiTWZgFJkeJdyfD62vlp7E9xnn8qpvIkB0q/SiXkAcC3nzP5KQ7RgKdW+RL0+YswfQMC
MZeAksXnmkw8CHbjnYxbpqji9TCimg+QDGayIO+8V0HxsfOsqd4BOjXrziQORp4R09Ea2y5wbK8w
+8e4hFAe1O2pZRa3DdLwUimTiSM89mQtATANOofkMu6vgdzuyGPON4oKW3AibzKzHmOVVDIaEQfr
Q6JP4E1Ztp06a7jXO4vqy+r3jUa0b/05ijtrvmduFa39kLTUKkuOoT5+sCFBmyP9X+rOpLltpd3v
3yV73GrMwCIbzqRIzZYlb1CyLWOeGkBj+PT5Nc7N6ze3UpXKIotscEAeWaRIDP38R+PeGNAEW7qI
ldzDXRQgvMhLqgC8yI/BHAy+MfmSxe5DVTzOQf4bsQ0FdXPCBbSIP7uBxQrgHC68Ib8G9Kpu6W84
uVnzHMgzWXfH1orQlcAr8XH1j7lfsk6gH3rjlMUewug21EQ1Lpm6iekt8pEl9rF3m1lk9FJySpjo
PpFSJayZd37TfAsK7nU2SSwChpJuSezVfU2Mlxbsfnaueu284IfiQ6DhssVCJjgQPfdFFvklKMVz
W/QYh2Z738jlFy0u8LoZrCCI85MT+cSEYRyURYgFvcA6MNk7coy+zVGEayfsYA/dLyltuRvs9jxY
iY8DYngsG7WneHNxprs+zI6c8H+6tMf0T3Pnjpi+3Jrca5uRxebWyPoSZ2u2qb/PXOTcjeiey4aO
EDyHGboPoL+fi5U/EyNHQ2Lu3aiSHbAZVFeEQSe7mi99Od/lCPZyRaehcqZfFaWTBPF8W6T/kpvh
R0jv2dbiPFrqxT0LG39e06IJpzmwEigt85FWLymP0hve67p81v2ipkJUE5uoVSuU95FTFIfJrhZq
RaMNSIk2mzC5++myM/gaYny9BbVEU74XJ1Mt4DXK83HFYpF1MIhCGvsklIaP6dS9L3OEp5sWuqjr
3mUMojx2mJohTLcU5NLJLGN/0085Btq0TY/VYnzIigDWyKy5FRCNMH75decfogDRVdKqT4EXSQpj
2LsE0rMG53LgDZT5UQrxOHQB8bA64lALrWPWykaRUpZnvnZBpbYBoV/wZ+Uus2SwtSXqQD61lnUy
6slSjXdD15Gm3sen2W3pGXH6Cd2noHBBET+bVX+K1qX8yWveA8ciVUWF+9o0v3o8WqRHqvuGJRbs
aUSJTBEW1OIQFxArnCG6uSZPn+c8me/gK1DhqaOdk7XVlEl4EjkaAN83LtlIr6ew4msiKsLlRpE9
EiGFiVjax871n8OEhvIaPSJqI1xlxeQfkDD9YWWBk3dQ7ZZz1Ldi8zKVb2j9npiLl6vpkKQQlqys
veGPPUCHhS2AhLQ/J1eK4yLFR5VmNZE4zt3gWyaVZ8YGUrHjKP/tFNLfL9ky7YN4pMIBq6FDgIAd
3Fw8ZFNEMCTKVgt7VEuhGb+7Eci+/Kj6lqbzY1eBxpY5ulzRO+aFBewbdw1MQxFA4EwLQzwyqvnj
tR7EM3rpn4hpyIBB3E/uquHd94X7IEI8IoWBQDktCc3o1UnlCg9TAizQlzZSxuAPWaZ4YT0TWtxI
h13mp8WWxGCkms17B2J95bK2Sye+TTeWf4A95oOcmp3t5M2JEtsX1AnDpQrbP0kxoseLuH2W8isB
RUGv8SfIZvoGqmsgin4fO8UTuZz5LocjIeNNXHs5PDht8ZtbzLXjQnYo1yir/n1QwRe3dLW1J5SP
IT3nZinOWfY7dz3qsxeyQ72Re2PGmmxw7C2dGbTY9oesc1jKckvjROo88pEmAK8Mr3Gt44CUEV/K
aFcH4aOpBsIBDa4yrGrJHhCjxWUwSFmPGj/9gZbwZg5wTOjISpk+y9wt72GfsNeWkGSDZnt4JbPw
HwsG620fNARROqO9U85eDrc6oknEcX7ICQ7NhXCjfdk9ieVLBpzypRke4EsR0yN33ga8tbrHUGSB
n6OaGy5tnXzUoiW8FONpS46XGhEjItB4ilzKcuIyXfY2DYK4NSfCRewHZ6DrT7WYaHJMjLUwyRq0
vOcuwyQ6Bnl2at2Tbbfj1fCCn0no3gymsJ3noNCpnNcqR31SZaT/pzUXtHigBBvl+iCb05hG2dYq
p/uZXrubzVGdLuORKuT56iBv4vZlwVlRwFfI3UQIdMpVYmt4mMTMAkHwUsffKTQq+w5z/YAFCG7W
cc3nmEO/MClw8A/oTH7ldv5aD3QwBe6G+mSqN4ck3KrBYmYKyf4sIRFTD1KLQB+EfenjrI6TuYgL
MBkpJ4JsDfLTiBuS3lOaWo/U8w27wvmeg29vOh2Ptm585W3bHN2CWTWvDhc2ZJRoiDd+j4E5Axxq
hrjegwXTL0FkxJzm3PzjP+UUNXfR6IgjAiJKzAZPXwynk2EXN25zVP0O4T06Sg8WsHrJ1M+0v4us
1t33LImwoEXuNrLtb7JHWdygou/9/DOMMLbBRcjTXKgPKNCfrJv2Zlz8EBjCR4w1T1FW72zFukWm
T3bB++n88feUOGeQyqtRBg6+KS0Mdz5dd8YeRbwmg/J5EYxXaV98EVv9XLfYoPqu37l29rOxnJ8L
iMcOrUDPtYhRc+CoQ9d1s1KVYVUjLHIaMPDynXAZzrHy+DHzvjF4fJ2JgyuqRhKB8xXI9NkmHXGL
a2Tvlva+N8Nz5BH4aBVZe1gWDSWN5Zs0rXo/0MgImGmfPbtEheUOd/NEwnriOQ8+9CX9H5mxqcvQ
2xEEi+m/IO88xz3ANNBvfEVU4STz9pp44SYXJVI2P+kOqftZKVXthPjVNn20C/keyyaxDoNHTEUj
ws+xqRDlx6zatqBOCwLUEX+vBswHc7767f24AFqEsn4tC18yX80kp5l2R4ZFIXTFfNNf1seijXug
Jqaut6IjJVKuOEKZZsNlffx3kyLJ2xLC12yNyr9MMx74xKRvpAb43836NxiCF0jXmS3geCPZ4iL1
C1VT9QQnMh1Y8PAK+qm/G4V9hRCSINvW+kWzyS06unqIqhTkmi7lRwCUQfhcOFyQITJkzoO6VD0N
XNuKgrRtliruK7WOvuxjTFYDrAP+MDa8gSumiopuJp4X3kdmOfM5Lb3xYg/TCJLDQnCZXXM3xrW8
IGkeINxgRtaHvtcTJY0+UYNl7SXVIEci2rI5YdbaxC252NBdpATQKE3SNIDI2gwBcsMk/q9N0aPz
WKyF6AU92Dt6koe+fzZ76HCa11/d0ZIHd4rGy7qh7XG6LBjZstQzTpEenLOMaOVEb9a9v8/VYnzs
R/IipI/7vNITeBzNCMw9vCX/PP77ZCWJwnMLfEbZyFe79HuZe83JcBmOlqlJuLtHkEXSzYZNLfv+
Umg4q60ClNktAjy3yDD1DLBbRsa/oxe1uzS0vl7WPUc/XPf0T7RW0J/sEK931zuSlMjHwPZ1nsWA
58AesuAiLJM/0ZPOlgWbdSk9y7o0ek9lbXz2YT5VF5iXKB+dcuOOZDP7Mn9Yn8tirpzrnonZZiMG
D4CzGr5M2572lduymjASgo8iRbpp+3N9sD5NbW5/zvnGsPGR5aI38l97/+UhC95unzekWqzvz0AG
wSGL5JA/WAy1/c9mfXqmWfU81U9Dt2DwZkzICdXK7k0n4SEB8haJxmxyFgkEc6KUavR7dObFvHh6
sz5cNx5VzbtWPtMgrLAQ8jX5qBn1p/Jvb0I/REThE7yh38f6f4ixJ1SPJXOCunAfBa9OK0krmJvt
kDQxM9embsX3MmZYWXzMdWlC2FyGIsSdfZQ1kx2dcH3bsnHulzLEfVQDaRsKNLuL+qtpkQaNsOkz
n4qfrIG2CDdHQnhpQjfrFKdu9a3uOUpy8siTmky+JRcDTM8gqJXg45oqIt6jmVnCgDxUyCL3JkDF
wZ6du56Jpp8q90hdI1IwI9n9EbuJeRPNDpXZlozvAH0lz5xlan6rTfVlFPwFngq6TZxhbaVQbgNT
ypGr/EusA5Z9RSOCQcpA62EE/n8iB7mlv2Td1X/6/1UAsmoZ/qpD/j8SjVim+38SxdO4Psj034tW
/vMf/dXEsyIPnVUcYv2bcsSlLyWkgj7QcpL/qRkR/+GZpukh4ghsS9j6xfn9ffLf/5vt/YcQjiV8
fkAEdKw4/zeaEQvh3n/VjPjMLg5LqICrkO2K/9KvIk0va4c2Ti60zW4DJ35qAA2P+YoY62vgnGNQ
d/PouF4R141Ht4YUIjuJOW/Oyvy9Vhatm4BCRtbnGroXkjpK0S/3eVruIiehIrgvvFMW1D96EbHw
jyt5ZbGxS+zyy+vwRaf0h4uWe4oKR1KvQ4ZMnNz88+xKp8QuxgapGGkfaBtPt5MXt1c9DlZyJNEn
hNGZTfCPYFhe1GxyGVqWO9bynC25xwLGEC7a+xJBAF7wDuqwYy7ayZAiAgKB84c8h4fxL60Ml+/4
yCqkLwidi2ud84+r6Ceqag+qJ7ouIVGkKbrPLkdfuhBCXKekN1rBXO0C0/K4xHN3tdxoYgYDApkM
pJ99HGJ0PytpMue36brKPFhGGjKd5NuUCw2l44ixVTwdTSt6mOLk00yBKAaJNG5qxJdtvVLCBzqL
3XaPCj/fd14iN5ZLb8ISEKgMjUzqalaelkZ904rnbR+5ENXWfBjqu8Zu8mMWZ3+8zH/OW4u0IGLH
Uwqt973NoJPEj0Ezn3szm3bCg96gUWzrtN2diVvgGNAwwnDzAPqzT/dgjtaupLoCgwEhDDOJr2ME
bpGAO+6z1n/0Dd/cVD12hDDvHtAP57uU9veNynnH/sLnkUc5pdTcbFNzVOh/sktZP2fmsHx21mFq
R5hjqs7LSLCS9nqQO1Kq8Qm4+6IuXrgjYspAfF1XCCLbfkg2YZwInGr1hCOSyNUAJTJSS9iM1EC/
mRgFd/mnOah0yDoRqbnvvIalBB4m+9xRwU2rYxEY+3d+W5t3sWt/qYUZbsBWuhtNvl60Do8spCGk
8FvNCGcEf50sCnXy4dwP4eCTZpCr7BQ5UI4x+BURTtV8hidIcUabTwukKLY8K3kNDFhlSqO3VmvD
pRWCkMq+Nx6EpRMt8EW4Qn3ASs07G+HYtsCUWZletR/nnTV2kIuOTWixUdRHBT5/qTpKoIqnOSmI
OM3F/ECMAPdCw/2m6pB3b7ksJcdyW9PmulMkkBhgGfQFyWcvznB3We026TnPAjnyiTNv0J+Oxj9w
fheRWf5IunPXuneDU3LXJizDVPmVPFZQ4+A1XqoPE5xtF6WpQ7lNtBy6+jluKJetne4U2uQstAbl
dZbnbCx7PmYJFb5ukttHFNb0oPLtJQZglVDJLkxoJWHmPJjJcKdSHCop/ll8Z1BdxH0gEjGOVMQq
ecQB/GhP3sFy0ZQwHm9L5fADFU45moTFsS+zU+NbE5nLuB8a7Quncpc40PjQUHCkBiYGLEhnlzYN
knXTBws73d4hFcMe78v5W98ZC6mAstwiQbBKI36x+fFbFmT3QgQfvgrOOFDIlzT8a106jxOkgtbg
qrvGcn+K0EB9VNPjgyRne00bhVGNfYgvEZ5jlHTAAPCXMjngwH+K8IgDR23jmEISWjfgLSsygAps
90fk3xwbLiPxsrD8694NlXzPHGD0DlJ9v3RtfZZRQN8BgaFu/VNmDHPCKw4LjahWTJ5MjLYVo4f4
jE1Sw+gLKFMcL9FIinJfAuuoy4DVhcVLdG8FC9cmlVgblyQHVh2+R/TpkuwsYeCvnh0GbD3nUkOj
BuIvHAdmsm8CnMT+eKMB6OQiUjgw+98ti/dgp1FzrL2GeM2h++mggyLPL/yiaeF9aDPiayvm99Rq
HszZJh9zWtpdYonmaI9knTkOpCeXtt2ceuck0xmQ8/w5O4C/frOcIuV3J1HWai/S5GbH9t2oYps7
EUlK6WDRxjX2B7Q9F0vSzFmAGkhrL1nnZfSxH5s+RoRBZANtwfN9u8n65c3XjtOo07zMEvweZ7XV
uWOdGQ3XBPNry6x8yurid6vSX1kVZHeRSpgUDGp+k/m73+fEI80Bc0IwsUNyluMunzKVnC8ygDk1
vfDYGEJtsIKD1qXFeMrF+GeeagQduXMbu5BKJ1KZimxq8SYvxp46ofbMreVJOABxtfvbH9+8tHgH
YiCvGkxiE7rcNdH5YAkT41ePQOWpytRz5HrkXoUTQ5Ed3nWLZWwdU/xIde9lDrkTXURNJlTP5AT6
shsiYmG9eNs3BaN8FIc7HxseCbV8Sr1Sv0qXnLs4fhFJhTem46pS3s+hRUDiMpuIJMSb3T0NdOHu
PQoPqQAcGvT4M4nTP6kK2pjhDNgbjOo440mBPMzvrQSWJMXb1jcgtb4JczfFHadfa+7juv1hzDMY
WGHRtIGt6iBUg5Ymqu194k3fcOa+p9iRsJylO3N0iXrJsDgHRBnUAvITqS2ZiLGHmsgHtCwyCsfr
g4/ikZOfaCKXRputSdgDAo6u34Zm+o5RILtzPeO3G/Rkj7mCVjSsZzsn8NWWJi/asWk724xxlN7G
sNi7ozpjhrAfa3Msz3HF1+q3FGpWaCvmzCcapyEAIu/UxSUFAYkMUVl545KTwGKjaHPuFJ2Ijtxr
H4DTLwHWwU0h6oS5sDgbIPvMAGFzbXxJppvbnVoZ0x89FN7Br8XbINS7nQpuIV21FzZCkikntLfO
7V90yu086d4bXeNgWs+PVWMS6ulxPaek8uwPxrMXqMeRw2jr0iUpdadT2hm/wmxrO6PxGorsARMA
zvyuvxf9ruiX/hICWe+TNOCqMy/vecPJ61gqPMUx+Xg0c5BHIVzCLSXO8YCbme/StCPFgqOQKL3B
JqaBy2b8UBNt1wESRn5H/wB2F6hkEyyjGAmVr3D7es1ZTt2PaKmhHWY/vUjX/Ep71hkUh58yo81o
gYkPrQ34gQdJnF18EEBUNdZ/Osm3vmOaj6YAODPc4ttkls1h8eEMfUtE95J0jH0fYpnw/SW/YqfJ
d5SBUlT5bpj2O++SLNZw4VptGvFb52J8Qh/kwO4fB3hjEhgrXCIi2eelm104vRgkNerk1mTfF1W0
dblb77qS+NMxsK9OSZAjNBx3wSZGf53mrEhp1n6qG+vikq2FRzY85KV5oOclZh3qecj1QBio0OuU
bZ4YSe6zMLXuxEQy/Og6v2UQ1icPwI82U/RI7ivHp7WvYUMIvhD5zqnLi6FKLBbjYJ65eXNk2D3B
E3G/p4YXxKxFbiqSu9CGuS6HlgWMYX3Rt9ztS9P74fQOEpDVmEH8UBtPtF8oFw7QmQ8NRnruOclu
MmJ3D3mPu5zPk4bkzRDrS2fhhxtDdA924/yYLI6VFCnqEpbZrszdH1UARTD7nXrtRSLILuH2uD5E
UGdqWFjrWQR3kDB8zAYWpxRYnHtOjh0+sGqbFfWLkE51KKHarqPQ1++CpJUGUdURDxP+xLF+bok5
ZqLGhaFU+1bG3WXykNa5Lcm9LEeoLBfVLetZsLtu0m3ps2rbJ0OMza6oyMVx84WMKsaUzmsJgKj8
R5MZA9ZMpnubr7zMuHKXTRpxENZvqi292xKlD3a5fG8Mp+MmbNBpMe5ia9cGXX1CoT3u0VIaWz/L
j12ExCKso+wKjflzytBbFsimNt6EORBi9c4xe+/KQuQhxMq3N0MAAVrztvZQHAIQuBupEMtD117j
yWv3eWcfHeRpG89XB2aO7vtSTKyqSyqH8fGdpahfAG2ivZmQ/NEjCO4xw1zHHMKqy+XRIQk2dOG3
A+uZdvaPLkVOkfgfc10nUOwJBEHtgm1SNZSNXEYnkxy7MLOJE0p2C8g77/QmjSW/FyZ/SAC34caA
amga9kv8I2nm+aKVphETDIPDuwyc7NhZ3FatXh25NP5KJXVoxGjcSbxLG9ZLZ7ufyq1sQI8dtznF
FyQv0TGJ1S+XzI4bWMuwjZJsk81O9GJk6jfmYhTDLhUsqfGskAy8Ja5XHtPkd0d52mFo5XRdluyu
MKw7ayYCGFQnHz5Ct8RPmDwIDEQ3vx3hDUk+Yu0K2CRVQKPZu+Jb+5xpamynvPoT76loufGdU7kk
zOGIVvah6X3O6SRoCWazrEMxEa25hLgb9hxK9FuLkRhbacVn6aWnJqAYgi8crCkOflkeCsnRAF2K
PK6Mreq+xbBhJxchoclJmlQy3FmkQMRL+Ownw7WKyTzNwBpJAg3OtYN4FH/CsyEIZAjRKH6Wmbuv
ISrTzKh+W8QjeoqERdm0LSvcCgqq5ExmBt7HY34/zdOVPKQH2VvFa+9hSB9c/v7GNOTFnuh814Lz
wrDdvawEa2U+F7TQ9AssAiptKcz6mPtbV8zdQ+ONLwOcnx73CTUR6hrlk33qSm6r9Gw9YHP6sJvy
cYKZvipHWYfU6lnPIqkv6kovrIiDotKN09EklVGk8NjQYJay6RMTxRuh1w6hlZpaRe4r3bnfVz5t
EqpB/Ou403Eo43Hvedb33k7zfRKN4xmbw0iB8y/47oLztPyT5e0hkVl6M5V6sBi2WWWSpkHCSXdW
kXoNc9O7A/Vf4Ma5x082zk/WBdfKGlmMlS3hFnbE0rKOb03TfTWe4RG72u/dwn9BRYqwx6ZNLg9o
T8T8We3CqmlvbYaicJRvmKnTfch14DA5nn0whTJvATmuPb3rSjtyeqw5U+E7+5B8o7RLv0sN2i0G
qZqGsF4SDeh1IHuzhvgWsL5Eg36pj14s5r3xtamvDmSw0xChr0HM+E5o6LBvGGHEPkazl+wKjS42
4eAeBwBHOjvvYAJaWibBIsEgkMqu+KRGKgWQJXXjhC1pFDPVeKahkc0GiNMD6rSAPBeNfZYaBR00
HAosysr309I4aQ9gGo8c2zjn2o3QaCqGNjITaSvROKunEdeKxVvrwzsJjcZWGpdtAGip2lMar400
cusC4RrBa6oR3Uxju7M5PFYaJ281BMx1Cgh4fbxoHHjdWzew79Gg+1+RFZM69tTSS0ZPBpD4umk1
+lzrzfqQizeSIgtesyoLMHi9gesGdcc5de95Xna0/kGyw0cvyqPz+mqdfgvrprHbDqnc9u+bQOoa
Y1ElfWWVy64Cs3Xvf/ewg0ohDqY7+/oNCtIILp3/WYvKPK8P1qcna5r2uZJfQpKzzhKE0Vsj5+s7
XvdslT4ULPMPA9wKmjT9fw06tzns4zNpETAMGoNfPx87q9DZaP7B0UyEt5ISJG7gHyUmWvMVMKYO
hJboT4Os9q0mOWq9WfdC8Ll/9vAgNutP9CwAiDGUEeVMI5QEq9n+AmbSX+wuJjyKfmNqHFWM8EZz
L7b+d9NE+2PP1+REoThJGkdXBeWCjf2ybiZCCUhf1KTO+lhxR+EoIfKNWffR0MTQKrBc91aB5d/n
KlbrpwrblKd5pR4/zD+bwlDykAfp64SXGF85VLWWnK51YCoZzU0zqHRn/asFbN1bq8BYZNPwFkIQ
BQKZxlh76dkMUXb0BkqJVfuLYwW5NGt0DugmpO4cFXBVVtWWhdfwz0Mjpw4h1KyboxHCTDNxuebk
TO9jWDk6zda10HaT5u8oWYHO088HK72Xa6av1pxfvdJ/GPEguzQn2Gp2MNQ8YQ5haGa3UfOH+Uol
NppVNDS/OGqmsdPs499NoRnJXHOTNSTl+jyvn11C8tNXIjPWpOmqSm00zwlaZ29mzX3GtX+xNRua
aV601Nzp3w26mQGhnZZkr08+UvbbkSwH15rqX0g0W38ZVip2fSw1P1tpppbu39fa5bjLnLDcGNje
Yp/LpA/ZbgvGpKoSCHPjqT4k/Vs4Uo1A5TzXdNP5gRGB5KJ8BBdZvF9WCzrrZ/Z5zI1bpLozcn9y
qyLU6wsmM+Kwcqqq6rYjZy36CPz6KU7kUQnlHobMfGnt8PtcViN++oORZskRSeNjOqPwdcy2vyW9
QzC85/3OjBcntFpdThhuPTd4m92Y5CRqjQdW6ziUxvBQzvS7T8Ux4DwuFSgdjv37wnDcAwy2OI0k
vuwqhgYMOpG184KLYZXZvraLtziYCHeiRzYvykM/hAPzRYwlRxYvdRPY2MD7PyzphvPgsio18rc0
x0vkZVwvxZEyTXfnuByCnobLYQaQbESKKBl/eMhqfm1gBDUoZX2zJyrMSyJYDki+kTpAwIke5hdJ
CDJM+P2QecJDcJpZxocjECXXJPBxVuFeiUjKxglnb7zQ+zQQMqFc2LnSMzZhwcCFRH8zeLlxqEf/
3IWZewkyadIPIL2bX1H8k6m3sFI3JesZbQzjGc5Pe1N07fDYkbrWGfa3tiTQbGCxXNIFXNvVq4Ht
mrgDPWVW6mgamO2oTIpoGtjXH6S6kOHo+4fiUlYSiUoxXMDuwTYMoqhN82OwNU2GlXdfE5NFMukb
7LJ8BcnCvjIeEWkP27DAfd5GxdMUuz4Ea4aWhftbGyJA8M3hXZEjyRITAKr3PiFsip+e0s7DCd+m
n/zsF59QycUIN/PIl2HEtMYbY/WTD/w7Kop9gDgm7AkL9+36GCvrtyrVC0lv0I4oKlHvLpE/k8MG
7hmaJM2FACDAEpvJm9IjWXas9J2AK/jAPTirwz3w+0M1IjyfaINQkTjatU/wiIN4WsYyORL/8UX8
Bp5EFuRwCxpdU08EQS4n08q3Szsw2dG6TJRZcZ0Rre3sLvzGhDBt8MvjY2SNkHY/wAp+jBPRCFSw
ohYBYYQK4VaCqetxRqIJytGJk422ypqTb0oS+9z5EqAKfHXbVcldaT7K58XiD8+D8cYS/GOxg/7g
NTO0K74Z7Vfzpnq82TaCX9dSSBJunFocXa5zTx7gsIld98MhB+dUDc91SfjwZE9vwiwdpHP9j8ig
ltxwBU0wPodZlyUgFxkLHySPSVJ94Iehl4DsjDqmHyHrBbANE2MXZGdZoaWrZlz5ZqtJqDJ6XWbe
aeQG9cH0SSoi1OfGybXRVEbhD3RdBHSmqNI/2za9sZiGUFsS//DsPBJVWuxsApU0tEUvjAVn3gaf
cVCLa0SLIuO5+4DUud64GfUHA1Df7BlkypMV6AQGPghyJZE1yDglSCgpUJtH4t3L8h8A2xWuLyLF
x+bcBGZ8x7V1X9W0B8z8sbJHGTcx2iVeY+6ShuRn7r1Ht6ccYLbkawKxwmjy2zD4b5QQQqQmg46S
gkYQYXuUuhq/XAf5IjzyH0nMG0oa843qa3rjrDBHslm+euOI2TBXRDhE+YBlFm9nGVHOMSvw55DL
MOtpmgUAugmMLZuHyaA7eUaR4n0b8956FCccGl3NkRc1rXuu6y7e5ob3WXX1t2oqdrnf97u8xSsQ
By36Nqfa0khOa91cnUgGCjdWQZZcRRm5HXM7TUeu4EOiqNqdr5bt3nPBIsAwZbix8IkjOt17DJfE
R77hDSK/RLZv1oLBz7DVoQ3jHnw2Xd5GRaxqH1kgawiEpeXd17MNRGsdGlvOp8JMr04a0nNPnl+P
0PVoJhjujBg79JzekB2bDF0kcBG+4WO5jgm4OWbRhBNMea8sPL+LxDaAsaYjURnjpU6ogehJPSzK
+JamstuL8PsQISLDi04HxjS+JVEDmuxfxGgzjDShefRn/2V0TLJ1xNGxZnuTwccw8LmokeL6sy6w
MMIcUGqQb0Zffab1aDHXms/dRDZsbxkkSUSSfsR4vCoxPHRl8QUY6KCeW/Oc1RrlHIHjdpijzpl2
Ca3/Y92k2gu0pjuTx/MGrpkdkoVVyrpp8ZawALqUQZkAi81VfEo9534kDB8jxnNZduOR7HPZjpdC
yeHo6VbedROtzbz64Rz1kUCphR2ni0zSBPcBoTBpY0GtDIa6myMH+xXEREAL55CKeJ+CSWopdrSD
/iTxCsovdurl4jsdduwov6Ek8c9h2DwkE7fxMDOxUmEAmy5N4ZxzjIys8NPpglMVvTPALT5X1q/c
JDtWKCxiPYT8VtbV5/X5dimsIxllDPXBUwt8Txw79CRqwjHqvYNA3X2xvZCFNaGmvZtikBtACsuF
qRQqC20PCyFPJzcXvTvuK6Mm+l4IWuVEUd7ZS0CNjTmUd048gogwXsVziqlmRI21aeOaUHsPbobI
p2zvxOiyPL1Z99YNidGMVOtuhd7xUh8UCVTaQlncTbltwg+TqjvglpoDzu0CoS+TFbZ/0LLfMdaB
fxK112zt9SGjXrPBdHmSM46r9dvydaXyP3sKvaiTUY40+cRSYghENp4RP+v7M4A9HZMhw98WI1C3
daYK7DymJoqPg4CUJ1GmdNA7XnnKIlSkM8vCvxuiLVmmopml2kHvrv9nxscUWcwLeZ7Q29THyKSq
lKrO5mMNK8dtQSp6nsqbUY3+4d+e673upswl40Rl8vOWPj5M5LyP+ug2tQdu3YOPxlFSvY2ZZ1+4
ctqXUsWcCcSmaj3DKl5bN6YeEZCF09uZRKh47RJsRrfdhlrktu6tGzebCEIY62bXjV16ZynqeCpw
6jSTNsYvDEdGd6yiLqYQXoLl2ROdbHgSQJv1st7po3hj+fRZL3qpv278dAgPVuzfr5qxPg2+6hmU
lNv62YeaH3Dulx1LuCrl2FkVhX5MfUogJmADremAsKMNecI0fhka4qhMD8ukpY1xfzchYq2TSW3p
VCW0w/G5lqiRjT+OttkZ2rO1bsJ/7dmk325tn2PU7ROqkTCW5Xb0nyI6b2j3hRbb7eZk8QVedGGd
eiIIlJ4RSz0thi7CsDkGx12/iNglY77AIAH4IX1vF0Bfg3z0IyQ+S/KmJi00kPTAtbZ510MBAVCW
k0EvoFtidVrAU8PmlPi6aiduanUcZuc06DrmsomeozCsDuvrjKtrbCTgmxfqIpJj7fGpDxboHJ+0
uTKiIMx1et6sck5kAG9HPcY0huvvVV6/r7pje5W6pGQ1O6FPf4T2Oeob/KXV0uT1oYOv8GiH/XkV
Yip+YhfZQhBH7nChtPUsGCYtDm5nYALpiKnCvIcpQwEK28NPz5qfsyXrkN8yha5SyyKPa65K+vFE
/uExlSmfhcKv7RdtetYKzVWCM1WkXPyzW6/N150tT7AHu/WtJ+37TJf6eX2nNW5EdLRWf/M7vkKy
NvCNrqLNluinpaVlgBepxWyfE++0/naCYDiU1t11gzXrn9eGqmov68bqJt7o38eKELVt5SxPxpD/
SGICKcckOHZq5jCz9NHFEYIfMlkQf0764qKfk47XbnxYiN36Fzv+gP17/RwyAx+N8z/YO5PlxpU0
S79L75GGeVj0hiQ4alZIodAGplBImAHH7MDT1+eIW6lb0dlVXb2uNEtekqIUFEUC7v855zuGv8uk
pMiTlyO5qjDjnL1icM99123rCTrK7w+j+kONM6Eql5jgDi8Ia8vS/xmR0Ft9il1DtNdVoxQ1LCHO
9WuU5Rh6KncYIR9u7STqtoYKna5Pdf28rDfXi0V9YRoSCqADZu7rM5ezhtHPMq9gTd2QkMBdwl83
o1ye143sg7AwwbIJHIl7jGWZn12Lj3xJXJAJ+gtnMG2TuWVxEHl7rxX7ohGPMLqtY5APN0ZlsH2I
I1rdDGMnmbXQwtJej6l+xwqCYSRHLrOgsawdC+jtTUwVicv4ujEghkza2ax5VU0xvgvmmhuCMA++
MF+y3v0BJPSmEUZAhCK3D4Go8LY7zlWRQYAWGQ5SXe/PjqgvnSd+OJALd42jP2ClhRzo4cqZEzwG
XfkaB1TWD6NZhgWlvRUJJyYlFG9Yfn5owI0P88Vqouu6YDtpOiBbzOEGiNZr3RUcbO3rYSIT5+X1
O+P47oEmSnMsaM6RyfxQRPoRGMuVDytjy6rwBO2AAJavA1Us3GvG9Hd+Flkb794gHxYKm9yidNNb
WbAyhi9Yhf5sh5bJxphFKguVfjqJtn7nE0lLncaijEQwgAu9k+whTAJ1HfYH1ILqMjeOu5ms6jRX
zfCz1u8cL7Lfk4jqXvYnnOWhyA8j2DJ/0p9jW7sNGFzQt5gDW5z6TyNgXd8k4z1+awoEag2UiTpS
MHSmJhCnsawIH02uf1iPIkFL/G27XiUWZZ6aGWR7wXFt7o1bo1i0PTVZAbkmwHP/4/VkC9rP/xUg
zGX6+Z8Bwi5sQ966vzs9jd/f8u+IMPsfbP49VG7fsRn+GME/MWGwhv8B+97EtmX7RIQcAF1flk9d
/Y+5Q2AFfIXn8GX5DALdN3yCsq5vuLbx37F8Gkwf/rR8WrzncJYarmP5qP9/4I9BcfgFQRP3YkTR
ycoK/QrHmH7l9RPme8znSDGI0bOgWIoRxyVVh3MORhzJ16MuvDkMoEuKtIeR4LTetx7i12ujigt8
3YTAtR371jmuX6yi1zSyxemPlZel1mDtMKCzNMevBdn6qPVr632/VwRfX+7rDk3dyi+tZ1I/jho3
oQvFCL5FSE/gj7GsDVyVmzFqtNO6Nsh1sBCWi7HL7xJWF+uagEkIs3Kw9eHiNuLYBpxIttSNVLGU
R8PWdlOiJZfCTCVak/s59kNz8Iwxsa9a1n3+0FJIpCb360UXYVqHkvKdSBt9FLjUSOTyep8EZst1
RBxVe633tcO6iFxPaOuJ64+bEpDGQvVF2C3y1mO3C+i0p0t2Ga7XSIpBT7dwoX2tiYn1omCbTIqq
JDRG9UkRqcJgHMnbzGRZv15oC7kLZnjcBsQhjgW/c83KfxeNlDh8PY3f61u1yF2vrRc8j37f6RNd
x/9hjfu17u1r3AMgXI5V1kRHkvS/lwYZiXW3BuzvMx8tktDWQARZvs/Sfk1MrBc6nhe6XMajhFyy
6UtBzVVfaPtlTB4ZWMhzjdB7XvR9arBzc1OvObMNmpVcQGUDLljOV7thAfSGEku+nPKjgw+uY017
pKW1nxi0HeVtrI3BGQE3I52XjWE1gOC0auhZejeiDuvLOW0SaP+pt6mWAOYYzGLSA1R6VgoVMhkA
qFAhfga1f/W11FsPz+ZQ6kfdH38frNO69vfMJK5/H63jLFIrUy4iPFK/r9WzM1Lm9wBr4rs3w2BR
tup0SVj+N4AiT5Z7Yq6/hzWZHiuPd2aQDZBScVxkbkF1o1qLToIhc17b1m4NHyXMVhm5Bp9BA+ka
9Ye4J77Ts/j9aFHGM4s6na2W3X3I7gcWZfpJrOPI5JlXd7i32Ukz6/L00BjNd62zZsI8LWwrw6Pn
Ta3AGyWnDOUy7wTWH/wQmdiVUYuCrla+7uzzWVoXlOuL4uQGOFchHv743asJXk1M2OvQR61WbyZy
Z70aLiCbVOxBuVg/m045MXVerwKBIe1SOcfB25YK/2Cn2q92bIDEljCEmDeZPbErjHSI6kkQ0HEr
SdDR3hAuEbCyQmMXmowMp9whAYQziG+uhIu7oPafvXZ8KjSXavchSPZJ1RzyPKXVULJPjMpj10/6
eVJEDGinnd64uBfZMa1LPlcb2QeaMT0s/kwDH29yczspO6FfAS+PZjraIkxQG1SEdteMznT0wJi0
iv8CLZTy2YojBTi1FvlRGhAL4je4vn9lxEwM6ntA2T/jmTdoPQb0UKDaH8fUP+ZjiuGIliemxh1D
4gLruJKdLHWxBrbWa+t9/mSMYe5m7+un32+A0jdNztGAFCecPNeIN4nAhBs56CtpR1CJvVUb6gYt
o35LBeXvp5QX8tiM+MJWvUc9S29d7GoQtsbizVB7mXVDA1GCxtZNbmflsq0EdhivcXagj/lzru+F
31dtxS4a3PEYKGaMkdPfyc41XDePeUDvEEuewVzIGzOfsXe9A8adJhFJqGi8SQRHCFMHK8TobUf2
+i4wMN6tL6Wdb8bZNi9TutAW5MRPrnm/lNQo1qwEeybKO71gxbYef9fjGxy9i7TRe9dbfkKKMoLS
tPHatDrqhtCIREz3Gru0KcG9hQHxGnW824p0sLd4vZh1qKmH1db5Tl9SHF1qJuIwHAG7AddSDU1A
tzA5UdcoN6JnnrFKif0WtiR/DoOOUBJ2HJvXm5E5/Gr0egiTBLl8Vv9Un7LzdjzrY1aTnFrNdCY1
3aEdT816HDUKkusAaL26Xnjqzt/X1MwoUtOjVs2RpJooJetwyVZjJrgFJ1zO5WVRgyjU9vIyTK4I
azWhKtWsyq0og6nUnEY2QwaaGoIETKli02PLQZbfLmr4hQ0kOMe8iyBWlw9VN+DPt8jEMS5j6nZs
1/mZmrBZaqbmMVwLMB4zIVP3QUczd0FBYwkjNnkmoj4fDB0/TUUiw2nGAOM6n/hDxDivUnO91C2u
R6nL4zTJ5cyEcDPNJO7pJIigljIZjCwnDv3cOPkmKr2aHjIeHS+ZmigGjBYbpHXqiQwpor0LF0HH
C8Hfp2z1v/5S682EhdDB8miUD7Zlz74UYftBMtjMGHD26Rgfh0bt5XsUzzPMg6Lhc7BeVL7I9pao
ngfVm5eqgVOhFjvrRaWu+YKxICodcADVx/f7CwGlWBVAvuKjldNt6YnpCp86x6+eQbmJANAx0s3U
bFcy5DUZ9rZq6isY/6aMgeeOxRtGagoBtcHa6AyLJUNjn+ExFXHGARVX33UMlvFohxGD5sKhjTdy
AVzn03cSP13oDCv3EcMyY2rcjkjVDK6xk1H2yii7ZKSdq9l2oqbcijDqMPbuGH9Pag6+MBAnfVIc
TEbkg5qVswUEDMP4vGTb1k/LfHQtay8YsEPiYtDOxH1g9C7XGbyaxrdqLh/b495Sk3qssM/szR2K
fJ49NcuHkoIFRWPQVYCZyxKLGat30+X6lZ7W4x4+8atXwzRZqIKzlFpAiQ2T5Ipxo7fgkpW0+rBi
PBZKZSiU3lAjPJBqU+eBN6EUCU1pE71SKfomNI5SKRcNEkaJlMG/7CllI1Iah6PUDlPpHgsCSKWU
EF9pIgywUEeUTgKRlAICpJNUaShCqSlS6SrMBZnz6J+k9fFLI730SoMZEWOAvLgomu4MGpLVn3R/
GSP/BU/7zSB+v8G3ER9i5J2+GqHaLmwJA7m4YbmkYY0YFGMibJQ6JMUpyiiHK2JgGqlO4Xhnvczz
ZNyPCRkhqqsGiUbrIqmQ3X5tnDq5mA6MmjmdOKbh9oeHfGtSdXeyJ2jTehC9+bXDdBL0goe1kXi3
0rru4A1lD4S1OkQX1LBByWJKHwNf2IcSdw/y+EbI7Fq6ZDoAyoq95qByzX38ZCrFjTdBgUqICtcj
x3FW3VeYxgj5YJ0qpL1jNpRi76t+jIh5qVL1eApYwtD5Ws9B8UuQ/WxtfPWH3mZfrD9PTgDryn2Y
gHIc7dr/kSsF0UNKrJSm2F27SmG0ldboKdVxQH6skCGJ8hsbXSmTBhJlgVSpBTzT8dtAK6kLpc2l
AYAjHU7+pDU3FmInhTjbQqmfi9JBUwTRXimjpMfmjT3xcKl0UwcB1VMiaibwyLWhIxL8CJn3BN1K
7MSSXfUYywDRYbMU0IStyVqONVLtrDRbb4bI05rORjrBr07pupFSeG2l9YK91w+a0n/r6SiRg0el
CztKIS6UVqwRGuk9QDJikHh2EZQjhOVirhP2J2jNCaIzmgNu33gzIUaDtEAjFAdh8IvrnQ/PIQvj
oP4ey+pnTA/NZlHKNkSNYDMotdtE9q6V/u0hhBtKETeQxkck8klp5T6ieavUc1fp6D2C+qyUdaLa
tNOUJwMa8oYGkpJUtcueCf9veR4lApPNaYMtliOiaL8+4OtifdDXzWr9zhWFuN75x5f/P+8r0RMC
TaSKVdJj8f7dwGqpM64hYcoTW2SwuF6k/7y23pws1dK6XnVZM+7h6V63UdVSXsJib73Wu7o4xTjG
WpBGWsmeYb17vUAz+vtDv+5br7kYwZms/vMn/fHl9eZ6kWGn+f2PzY85xtDf19cfrmtOfJoJzv3x
wPXm73/g6+eMeaSWi7abszv+5z9bs3I+REV/AvAShItovq+S4SoUDlEHN7nF2Visu+31zvXi6zFf
99Wzmvd/3f7jMd6In77S+h/UsNV/e9gfPw+kpLKpqPPs149atcuv+6pBMFP7/ch/+cyGgERS7lfy
rwet31oQbdjnU3Yv7NZa8ETgD4f9s68MyAhjx4jk62JV5dabDYrTBmlwQbtWQt4o1Bjl6+u/b//r
r60y3vpT1scTGINFg/NpgiwQsSbn2VGll2KwQzxRW+ECzst0u15dbI9NhWywlyqpx1FD7PXa18Uq
B33d1AEmY16mZV19w9dFpVFT6lIbAwcb/ejrC+v3/6v7+MSgC3z9+K/H6EFwTwPHstc1yzgn5chF
W31objmHg9D8w/+MMP/fRpi2z0zv/95xcKEqYXjP5/84xFy/6d/j6sY/Ai+AbRAwXHf/llf3g384
nkn63KFAS00wmVP+NcK0gn8YthkwcGSR4pqGzuDza4RJ7wKDTYd6OVzy/72mA4v4u/hdiHD69b//
l2P7pk7Vgk8THBR9w1wz7X/rObBcK4G1FMXnSYZZpSTvfB0AuVI71SK6joKYjdLSnrFWfytV4HdR
0V9d3qckgTMVCa5UODhQMWFdBYYLFR2WPcsFYLzQ/q2S3aaAJVgABk/y7DHXeieEaViQjmb/q4LJ
k4ooT2SVW5ztKrr8tz/Jv+hzMG39//w9eaWYI+umaxLRM//I5ktoj05u+u4pgqa8rZ0eaTUvabVm
vxgpuiXNwew6gpgwreKCxgb3xbVvI1V0uzFfimNl6M9VZJ0Xh2ylaIFyLHmWXjL05sSNQliTw3kI
jCe39xC3hvqx0vSf7GXsu/WiKImWuYHUwyigQ8elY8CcTqmm1syiUedxamRcJq37ecmnC6Hk04xd
9AjtqiHwI4l+ReZ0CToqG6hCecstMLNtPgchz/fbSidxV3M2Mx9U/u0XnGSducx57Z0W7f7r7sBr
VU1sjEO0t3YdEtNxVdLXiyRlfxQZAdymf0qQ6zzaiqJ7yX59H2GEqjYGK9B9HVk/apUT/hjrJN/O
NmatFf0Sz81LracUPyn+QTLwmlWBF+1iV9dRf2O46i5QqDpn0yYH32HiAccrdorl3aCRDNbSfZHL
XBmX/T279AeX7r6zqMvoTApAhKjb2N7VzaXXg79drPdpAr+hPXtHUVbJIbW6O6ke1fH2U1i4oykT
bZexcNvUhYXjzmQZ6Rk8mATgHJ/y1ttGQ2BjCh6d83ptViPA7nuuNeO+Z0TDiAr/c1yx2C6ao4gx
nfw1Sg3A55C6wdCiyXHjp3AKbAveQdQ3b2YOtXnFJa3gpNky7vWeuxbd3JdIpleB6zGITUYRrhfC
1RG34zq9jBqlFUPdAUASw/N613oRx5IvlkrDcqz7RVcYzmIYAOOqC+F/Goo0W1RA3WP7VeR0j9ag
4RzeVI0uPULWi4NPg9Yje3KwlMYO9brLJbWCIRwb69LW7VXByQzrovnquz90AKQhjWwM6NXsdJ2D
CgbKG5oXnmuN1YeY3OzUk50syQyTSqiALi9QnMbLKkXEqsmvHhWLuQueAzcr91GV4dlnftGXi3sC
pJ5cqjl2VZvatxibB7bNAsjZHd0YxBnT/LoYyvSA52xHSxbh8sCZNnw2jl4GHlArCINhluKfBn8U
7HLZzwetL64KXWu3g9aAIcCHc0JFGezB2C+RT0hezbpZjRLfUXM/qcclAqNZbWtZ368CPj1OsEU1
l7V3/Z3v906rwr0w/qRyBKND0jDW62f2U4ljn7OAj2g5MhDQa/rAzYY5dmbvbXAckdtd4EJgkhf9
c5v2b3QYaWc5HOXiG6fIl9sKDgKDo6SgbLx5hAQwXkhxC2T8Pf5XnLyLvxOCVtcVjeSykrFLP6QR
D/tLIX5YU2LtTUaBTAu7Q4QlG5CBBRqEl4h3cXAwLYMjntFUzzAcy73Mi+U0xu+rHbmZ8SQXwQPD
2vmUMyrExVt32/VAybmvOdrI+RFGvMMiy/vOG7xdCYwMuYR8Vll9azEdb7rE8bZ9TVItJ5fLeks6
W8cA821RxrAOxFXU+BTET6tDiIDYxe3zzyDOp+3M1DqPKF0zx4+s1vfTEmd738yugH0zpi6Cl8Sz
tzT3GXs9Lp7x99enZKJXcI6wT/ke1nonic5+qlEUnblvfWcx/BbWeE4azdxmTf5tisXGb6ynyoRo
MSMjoUbd1AM29tKPPpjv2HH1SgNxEyI4rW/zuWDahLvw4PolJSW6GzZFvJzjwIZUS1UK2FJw513r
vmjuwrPEF5V5yvQyE1hk9RnthoR1H/YCk5zhPu7M5yjV2iPHiQfPeu4MwFBjoXVAD1nf8oZ4GHOU
c9NzqDyZIQ70ZaiyA+gSQKo1OliCFqWbcsJdQIRjh/fYuVGeBLvEx5DRk7mbcZzwx5ngEBxTKFvb
wRlCMmkumBeqD1vqJRuv7U82tUOXynpgOCCpptRxCls/cCxkwCa7VHy4c3Jj+5qxi7sMvJJsToFR
Odeuw0CV+Cs10IPY5T6DdcF3WHPv3RiWltCcQzVMlC9QIto22tTkwS0TIYOSByqIcrM56HPwU2b1
PmVbfb/ExPx1aup3gTPeCi++EDM7Ncyp9yg14br2hq1fHanRwEe3n3paArOyBG0SRLdFVOQQZJrv
poH3wAkY8lhzACKA5Usytj+9NkGzjDHqalITCJtZH6bFuIBfA6YT43OyiDz4xMdVm4NxrKPlWrYA
D/Mmb3cOtl6LgJIlOtAoWsDxaIEr0SPeEjFPKYEnARkM9n5cSp7GrD15FHRslkrT7t1OfT1jOlea
Z1MsW1/DW+2+R1HMfwWtOVSQ7miLpci0FzEb/3RmzC/CIVeNAY7Zbb2A4xalMtupqX6kOiuz6YG+
aYoMagvsiB/dTa7ZPLqiuMbWE/bgYWlcsFtgDdpeHcr2Vl/fStMtn7DrdGb+3Q0CVnsuCYXUdNxw
bNu7BQvcrs7xDo06VdmE16mrmTyj5HM+3Ot6Wxy0AbvKML46vfOcFlCWaRn30Cd5Wxp2TulIT05e
BMuhjlsaRMhx1j1/fsIzVpj27rBvAA3ZOlzdZu7yq4YV2/eivnWSh6jvp9sp9n80FTjmbimHkPqD
HFoiRWEvRcCcx6bjiGC3ZR/MGXWdWuKXzAzACQ9kjpLSNe7Qjcy7MsHvVEcvIFL8gxDTt2bCDgIo
8bOAvQ9GpruCorbPAlZkaOzDbq7pDC8MODGdV7mnDHlv130SA4JXW8VgLTCS+Y5xolw0rCrQ1Utq
YxHurHYz9SOzRDcLjhJlAeBHRN9E0dHiQCksdlpMV3HcX3kBAWnxzTbp43NFeWXI5toHYo6DsQm2
C6GaiaA60sy20+Ppddav7cmfn6lRPPlysMN+0Hat2/E+dZYd8X7wOsxKmPn86mBDld1SvSDVMgvM
QcfZ9TW+Z6KDGlyDhQrVs59bcxh4ifvmUWuL22mJGYbZ58oEnd7mjSSlPINJiPIDyz+c7ljWCOcr
31pbXnvENfrhpW7Ln6Tfk63P2j3rYFXpj7U13sM4IVxRlHe2hq5elNW+MzNimYGtmsSeunWdF2fH
osBdRbiBj8L8c2GKvDHy5FA51r4BF+zG9r23mLcLLqxjWenGNs+Z4ucyuI0jeBmLRUmMzNgw+NHW
q8gXI5N+SBEShnLvF+m7u6EyrzVGjL5LP1rdA2DuEzye0fAqFcUlyV9mwByal725fTdtExuXhNbv
e57yjiYnmK5ld2fU5JfNKXZ2hc/ITxfUKEbaqRoiVMPUpBCjTeCV0s+8M9v6ez//mqsBtHnl3sxN
gO2QNtxNNjRPpimfpfReKhE91ibOsaAff/aI9HtvKdtjIJ8hSRw8aftHa44Yx2rQZcnpAOHdeu2p
H/gEp1aFTGeUhEiYNaop2GayGf6y0MejCsnXmc0snAwJ7A7OBAUUx5i/8h5KQLXPl24XN4EqIiMG
CqXCWornphE3nmWHdKtCjTDiJaSF4squYnK2lVldDIg+SYAZdnibOvOJ8w2GS5Wgd4ZPpJ5Ts0je
r+nkbjpaMk+sOT+xqk8AeKghmwA9aW5wHdRkKfJ7bBfTA515LAtbd1ely4Nhpg+M0KMNTcj9LnHe
wR6JgUKjNGIZNMIpGViYxo54SCB9aIX+VEZUO6DunCB6kPES2fcG/FjtjhOzH385gWlhxkk9eNKX
lOLpi7khxzDjiARis1w474v7KL8xHDAMeXblCusnicqH1rV0ICJ0uAonvaY8boZa4N6ZvT2F09Rw
HG4sk0NKdSa8B+44PsmsauhExUcw0TdOR1YuDw0jYFpSakgcRpZt0SZgVKYnM0cPm4vG2Ea+RQBI
B5SWxmPojiQdzVhFmuFcbGI/e2qK+t5yiFu3xt2Usx5v+Z2d1vIOduXdBC3xZbd2Lpowfy0NjogY
bS+GlHwmB4TMlCYHr2P+HrPlBnm/Q+ExQpF0L14d38qM9z4kqAbYftgm/NKSbI9OU/iuB+0RBkXw
alvCvEahWRYUMJqrcfwWt5Vsnulmx03paJDjYsgw7G+UFehj0I6zpYQX2gWheYybSvTGNtBtyFqB
9pAQQAA6NvsH+o5LmCGF2DJz/pY36iXlWOj66baLBNULEpdh1QGrzUtiXZV7W2vMCmXBmnjo2ht/
oHmJ2Bbj8NR8A58hQ8swb6uFoxcq5KWBylW41jVsvPcIPdnLhLd1C44SdkE1WZ6/Z4bn7BC6fji2
xjsnoZUhgDwQG9jLK9a71CukaOfHgc6W2Iq3jQD/UdhuvWdvBsTXHm84OC4xK8cYY6yf9jdFBUdJ
I1Styc9hTmkvBEMcm8Zz0DIDmck5JNO76Gk21WaYXXZ6CCaHiFkVb8M+Symzm9SiBD/bJqcNnZqz
q6AM3mt6uqyBLWJd1OR3CSGqro5AQ8kBS3BrGtbFQyc26s+p6OZvmsaaQzcR6ruTFfesuEsX2H5R
vzsR6jIh1DsNzDkTACc0OgLuiWM16C/uwZWLQ4KKKNpgpjsRkaVoh9Rmag3iPs1SdOs02yY6jUNR
QOkUQytJAwJLeK/EgUFKFQLbkh/6PukPoySYTg3aPXVKT5WV+tssqGFigIOuxIflDh8mexG7BBil
721vfh1lh5s18/jQT6/F4D+m6E2jBsUoG3kOhYIZ10EEGPvVYwVPVIdTmMTnHkTaS9EtR6jlt1rh
4R9um0d+MMsmyijDzs9f9A43e07VHqYDsHs+i7y+zpN932POq/sfYKKqE6adszFrJva0oGKryxo6
vnJzD4hcBFqpM+Obgb0coA4xbKqi3okEz0OWudtZt5Jt3fRU/nF010Y2lziHQAvEU0UvhbdzAoHT
1YVbVcsBusMivukx0gztX2FiZA6IC7zIRbTcqP+X+JEAFg4yR/atRL7vnR9MEHm7SoADs1BBz2Q7
D8sp0ZOXWis4v2r1pfAbf0N3JeA9UkWyzlkx8HFgWTBsqGSHXFZ6fPzVC5kL87t/NYqFF8PDnmwh
gjsmrmsd6hCbbskhwHLhmZmvNIfj7skpEyFfcQ4mIG9Akj8huj2KdC+S4kNjFtBI6K9UMEW7xHbu
HB23VDX2PlLkQuoB6jxr++es9qh0ip4CC/y8DPxvFYvIrdXSsAuS7l4DGGMRdIOcrUw9Q3HbgAiD
VI7j4SEYAwoQQPXOlM1jD3a3egZMtso7CDga9TR2YQeb/qibIwlIBo+cHN9T8k272sR7Znv40bvc
ZC/PeQLDoaSIidctmvAE5TWdDV0UEYrA+y7Nhh25kLSXNS4ldIOV7u3MUoXiSUydXBAKqwTb5Yqf
gckvrCXpA0SMbIsSXIaByC4JNqTDHCWMT0xOSNmziO3nghTGQQbNlZi092nqOMf2r1BwdqnwjpDr
r1uHBsz5mmPIOGiPDjaVjZ6W3+YY/gd9Q2WPljsGPGw6mgOYJQkkQZv2EQVPrySzSdgt+Tx9srRI
tOYBvjKFkI7E09ws1hapfNPkPmYtDehHcGkRxmeLF5BVPgCnihA5SH2fEyVnPRspl79dG1sFQVEL
+g5HupSdAEitdOvXVNJN0SfrqvGmCuaHhvjMsQA0eS5xgzXwTYa2O3ZBfWXarOaLepTYjpYnSo4e
UapuifTpu8RNPoRtE06jvmqanQenaJ7txL7Puq3lDM+1Y992iIADtHPJmsKTxcX28sfe4tMysupP
SvOhbHd55EGbLyP6OmLvEtCg1IIprDJODEX0I2J3ow0poyp5cUCApEn/YbQTuxadbimrPA31cAy0
/lZXnzWr/mja6nvtsZdY0MGdsX9fas0g+wfbnl35XT90IhyxBpC4fYqMR821qU2stc+un6996kt5
L2JT4t0jYZpQDhG38j2H4+4tHj2mBnnBVnuTMB82HvAcPhnWTxZs2ynF0DF08UsD8IC4h8cmGgd/
P6Z3GHvczP00x/wG+jizMiN+S6zgLmLHqUjvbmV/alr5WKvfWZv6JxcORzlwIPfpdjM8g2gwfynY
SLZKshCbqvxrMwATkkz70e5/GbYkJOvVN0K/lnFqYlQWp5xl6rZq/WjfVoGx93S5Bkf3uEumvWwZ
nDHfZwdSSGUPxefRzSkjxMxfzjMrSQoM4L9Rb5/2I1N92J+xFjym7BWsRucsnT1rkbEccTySllqw
FTRkcxGnhpNsF8wL1PfRNKvfxpXYjhSoAuivd04PWt9PZyL2sMUKlsw+VrGNLFu+PvTdvliMH/Ws
40gTOcZCUZ2BlyTH1ATAKvXuErkqmunyB0XOfS+BQQJYzENMFhUTSfbmbum3jAgwhKzYuJvJbp7z
vYGjho23Ye711H72HVY02qi7wGKLG+AHRPO15WchpEa2EKNOOpLjMNhK7P1RYFCgASpY8u9dBjRf
6x7IulMaUSbFo9TPHIhcKv9wFKnp0xH64Gvdl0/w9OEuzPUvm7XuVrsv3OSaLDSvdNWmVBGN8spP
2l99EgPASG3jUM8kteii9iAwMCBgevMmwfpiSCnsG3vhjdD481252MslmOKdVpoZlJ0c+AotlebM
OYQjaNn7t0mSs8UAkLzxcLYfauGmYWHF0zZajPnYHotS9jfp0jNLM6xNMqjQWI8dd6KMecgxshef
VkIdUgAkdFvMDCrhu+T83phsO9Ieg/KlRDPj5mCxsW/W30x9iHaLDXMPbrfYlGN2N2tBxA5EfpsS
rH21kUIdQAmO0D9CjnH+pqn4PjGBbqqgJi3uKHYyC+Su9J3HwCyTSxrDW82yMwGUGegQURoq6+lb
9tqfaSl/CcYyQM+dsyeKu6KC4T0uo9iLSHcOHiW6YZR5P3Ff0RbhR8+Vb91g7/spmf1cGlqmcbZb
3V5OkBc6an4ivC0c7oHt+m2XXUPs37qm5ChYd290NEab0ZTDlo0j9Sx++ZHNDsVTFlMp02dHYEe+
gwOquO80w75Wor/N+HqfZwamLt69vSzEwwRhBmuSdUrHZrrRteQ5qrQUS5t867OmuWqxv0HroD7F
lk658+BiWpqu3ybTfJqlGlZCqtWNjdXDy9HNBK8KBd8bK8NZM8/Wbdp41aEyM3KFhiePA5TFDd5N
um0J42WZPT/M9S1M1BpaiRju00oP9dY8cZrAeqmfEoiwp6r9bGONdpQg+jU1mThk9YKYAVMf0N+V
p4/pxfNfLDSRQ5ezxPe0ZrkeOudpMq36NhA3FQEnGtdYh5dArpATSji/4VQjNVEGRAIPqoxb3hLb
7M9REXH8dtwrRrPd3vIHMhJ688sb5od4zh6oB7vuF/eFkkusscNLTlL/0Ez8RT32oDSP03+afjR9
ad+TG35SOegzNT7jgkCJfWjjiJSQNVt6SZMIFZVDHc4pzjFtGR7sOr5jdDQdOBRuHCIGj9WoRXtn
8b9FQZVszbqe7rsp/Ujz6tizR6JWg1P8lNfPUwp6tuYjScPlW5XTJKnUwl06SSdM9eAldetvBvUB
t5EkKob/GPDTHL/EETsOPbfvlwlCFLu6ERFMcc3S9LtAJdjH8/d4yS99zBB1Ed6PwbAeIDLs8F5p
rO3mKJwGx7pmBTH4rA3jCgNtWjX3GXUe7IFKdZ4Yj6YPImeciKcwxywIa26FP9kkbyFVkQQOW1gT
dOMl13Kaj44DFMAXcC3TesnDwov8nVHiocqdvegbbLnFdDOZC5/J5sY5a+R5N1nUUNBFQ8rG9Lwr
cZ0jSzx0trcJPEbgrtpNJrncLTFZZqoH4Csm3Yet8TwTPGz1mEU7V7evW4Np6Ogv7yWeuXzwk6MV
1Rfak17syfIxgTBfoV201sAINlaXHO3BvXMmMNqs72jdNjIXIc/QtlnOqjyh3xpLGXQWYhw4lUs9
+oxqowxJeB6NwZ6Z1+U30VK+s7lKDnj9954bvElB2R5YCZNRIoVPMTUdXvsB0CXbaYqHoJsBcBTN
9m4cKgJLy76iiugB6DTwwNni45mNt34wvMYy247dTJhP87835fhWJ1NylaN274IMtdOs8z2Mlaux
bFp0D8FwB4gz8/IakHrThE0X4Qp19Z2FaWi0+vkEnxhwMPXv/PHkN895zZPlJi0h5SC/DWcD6MSG
U4mZ/xt7Z9LbuJJu27/ycOcsMNhz8CZqKMmSJTfpJj0hnM5j9n3PX/8Ww6dK+RJZF7fmFzAEqpcl
MhjxfXuvnVee7U4amS6mtQ8y2tI6cYFo4IdDO5c5HITisVOi57Ib9i4wsxWFxXTTQxiJM8ozcbfU
7Rc9JNoew0t82vXWmCeb7wWl6pewN3h20wGwR7AUgZA7Z2o5HEFfbYDfdKsQ7x2n3WoLu/CULQnR
OJ2aA6l5YqNFwwP6VuuQfCPJZt7GhKFZA6JpzAmj16oggU2haPcTolNrcp+SFAo2oao4JMFeArcu
dpqm0rlRow+mDfOmdaJirdn6fVL5zQZNow4QnRlICW9uFdvZQ6IQ4+3DoIXDQVQzbTESNovkZ0DE
EaF4ykObtjbfix3c2Uk6bAlko9gYI0xM0bsb1mUGnrDOZ/vBzDgbuNF8NlgQMmh3696w7RsCCz7y
gYn6OEK/8DUteEnaS919+szN72ctd8/QsLf5YueeET1MCcLZTuvY3e6R+z2C86r2QDNM8Lh6c+lU
8SObpnQbJcql6VBXMuM/KYLTc5+24W1VJnviyzeqMVTPNdhrYpG03ZAL9NzJrtbsU9qDhe7cv5Lw
fbCTQ6ZyNJVGpW9hqm/twtjDlwvXnRiM3aTlNWYr0pudOLMRJ5vb0CAiry1iZ2MYRFY5qvC6l3gu
P/MaLHHfpuu01mFAFvlP3cpuzGzbTXVxG4c2fF+929mzqHa1wvBS1qAYMhgUyhh6s2mzKPKZeg8Y
SUcQwxrDRYaCZq3MYF/7wqEiHYEaGYaHwmf4aUcfVM0IZrRBJ0Em+Q97IiW57QXB2vF8mygNZfjJ
TTyoUieTXF4vJjGz6xJiDVk40N4Y680UKIe07PqjSOZd15nJqRtf67xpDipzIxLLI5S1oXpKAHqs
s4y6XokXYFMaTgsSWwlZkgLMtSfljZIx/qVsvreGZALYNP9gtqGABnnHKo0gk5x2v4W9ifcPjGBK
3rs2Gjv8G5z8JpHd68v8xmrRczTwUMshts8W5XLsLSywez29jP5sU2Nod5Wx1RJrT2/tI67bYos+
N4YEqlASY/khfPDLrqPd2I1xIHeLboOFt73M04eome/I/ukvZMHHLI35OcFe/qBdeYu8N/4LeMCB
NR4ns2A7kUS6YYLTPExTeFLLBv65af+IG0QAnYPVVi2Cs2l0nPuIXGXJKLZxosPn0KJbzhrwUeb2
Ylk1P5/gkE6q2zriPTXGikZ1NhQJYL2Cqb3TQkondqTo27RylhDyck/XnaaxRlU7J+iPOk+zUUT+
3Y3zi1lkxabRyL9u41M6iuTRxhgI/OskLxQlzk74hVlZ9BpwHvYFoiSQeQukyGaCetmlQiDpaXXB
Yj7KtIjOkVMcSTVYaymwV7u03qLCpncbzvodOD5GTfqKqAboRDSVemxH8zVo8yPC2n4Th8ElN+Ps
JUv5rcmEpE2K1S9oTXQkS6dT0K/Sekt7AsWgT5eaFiHsEyZck+skjMz4nyma5MfOsuD5VN/0brKR
+YO4p1KHeQWCBUUvx9R22KL19dDDr48GZY36BBmznYx3CSZwfWxJvyzGi+WQWpA0GPtcfdhWTAOZ
xP015jN9S+qYQ9f1W92le2CVQbNyLLPYlmL2t+HEBKWmQmSI4YguZd65ebYLtD4+B4rzQHQYVesZ
vgbnQAp3LWbtCY32vhx7PKFL57BY2NMJMkNLO7iNX53lhWrH24gQu97Uo4NRGoCC9VDdlaDzWInW
BrqwuH4JmVFZU5/vVJLd1hVegy53/HOnNjqBn512Chd7BMiqld6HrE9Jklo59oznVHdPesZSIM/r
u6BH2T5aN4XF3Gls6YBMwd7Jc80T6AmmYD4S1f0cVFjttTBC3N9ge0LS/o7NmCC1tCQ6zwmmjQ98
faMN8UtBY3NKE3Vb9dppHBmYirI6KM+xgXajVLLeo+487KOGk7um+xxk2Cl3qRjpvJWovUdm3gHQ
I9rQ/fygp62zFrN+CrrEfnSz+cNZuZ1mPJc609pSIZagJPfI6rJT3Do3HSh1R0/cXWRlJENE9l3A
GqHWnGoLDwVqaJUqe3MsP/Uk+gkVwPEqIq23MM2NrRlNNhUUg0NgyUmY2ZsKzfyRLgkKw5KlkCM/
UwlXaGqkKHlgH5zEIowzorrUure4D4PHmMZjTIgd02JGxvSpEs1wRvylAcLVzOBCJ4QVXe4cWPtz
lmHgpw27rcnkWHMioVhINESxZEQ0S1jEkhrRsFoA1URDLap5Shc4nkbIREvYxMLloHy3JFA0SxZF
joGBsxhMcfwZYdccg1kjRphTAnD2cFMvmRZli2qdcneKBXunTHbqQQLikxpU37LpQBuQZjXTA4XO
rleTmrGkZ4BaN/bqkqihTPl3y/mmC1pDKpEbBdl6Kz+nukFd3cUxpOfZG7hSVtvUgNx2emDJ7x/a
mG4MjAHMBb62Lv26frAdlbVSc6DaEmwEKBUKFebNsGSDRLQjWCOTFiJzQ5YEkTi9LwgUGZZkkXDJ
GHGXtBF9IHdknFj0kkOSOYj/LUEySaxOG5G2363EUfaqyfyhi5RLZQ4t1DTG3TmjbKY6EHONMvzW
WwRrOuV8b4wNSG3IgYcc+PKqMxumbrN7BHzh75eS91jGOD1a46c7sbZP3XzfD4XY5UaNPz2dbuJc
PCcixhm5OFTd5UJuGYsZsCUWB5Wj2oPL82mYirHZSAmyvJBqDKQJ/bxO1ZEmdIjGqNZj0sgl1YMV
Bw2fqGDCGrKeQh2Wt0CAqUbTF+Iueb+8aMYq8FrFeeKj0/KVdmAXPo3ni+ZOumHlTQHlaJxrwz5e
VG3405/CJQreSGeaVIwZS0B06zHr3M6FC149XHibXKApRAASmyrrMJ0V34IAkjGA8uKZzMXpxlnU
Z7kSf7PrjnzU3pq/bnJdDK//q6X+n2ipNWE76Jj/vZb6tsjb9xxtL5pq6BKLQPnv5/wtpcbr8g8V
coNtqEJoumrYVx6EsOBBCGGruoHYWiqm/8mDcMn5Ul0V6a9jmgapFf8SUxvGP3TLQJlNNJhpWv8h
DwKFHB/gVzk16yjVEsBfdN10WE0TKfZ/yl/k1OVcJJoPPfBiTUseDXAqNYFiktM1X2WKepjzgkDl
VOcAdeJt2kdvTuMwXxgtgeg0BNYcHjtInHTrghg9wyemR9o9tIdIQnwwSvLK7d5gKtybnOwUjqaW
Q7qrbGIWivtsMGHeawH9jhtH/ZZM7Y+ZPm9hx/NWROG0SpixswD/oNG/wyjXXtJkUu9DzhrEP62Q
WzjElnTOyrSgWabGyDTf0KEjCrBYd9U8Pytm9oJXMNoVn1ictoRJ7WpnSeTriBQIa6bWCCC7deCn
u4CnMTmElMmK+pV4p24d2dPP0YA8z7e3dmoDJSLnTJXlBZOk6Sbo38dZTe4zprqdW0PchoF2QkJ/
pDAFdmr2NVStU7CZB7IqIzf6WXXOMe/TAtkrEtl+I7RG3alOsStGuLvkp2wzAykOjxh3WkknnB7/
jRq20S5EjMEUiBYAPBrIkl13ogBXBksOEoHeLJEyElCHhDMgUQ2xNt2FmOgohl+qnIJqmZib1ggc
liPuI+UAYGy1etf2BYHwCgqXOQkLZl6PoPfqrSJMVIhG+ipqpGOVtri76djB/g88wmcw/Jcs3wiQ
9nDyMvml7m3NOH3zTr3RXPQQJdZ8QZItHW2YRmmNWs4C+xfwDdC1Q2I12m8i7R+s2TA8LUZrnxtA
isBeYY2bZzqXznSphrA+Rk76GScK6dsk47IcOYSta+ynnteYk/rZLnPiLOzM3YQpTffCJBDeJHct
DvtDmoQsNtOC84pZLT/seFZ0JAkxqaVjhOSX0zDZJaMjdpFNNNUiIpwJrgliAIWJ/ZbPLUrakFVF
Py2Ln3NYBaCU9fI9a8koUiAJkXoRnytRL7Evs0U+/EnXrBslYLaEv4CZIEiudap9umpYHsKse1Uj
wLioEZdGmL4dizja6LVGTIMVHFtr3xQfmA0yTnIa8RBhke8M3ZxOoGMWEqh27yI834R1nz+E1FtD
lwZU1WCMjkAoKW24YY0haNoItGrjKh6jBxahqhXG28r4QPuah223UeuLjR7XCwSVGxoHYcbxbYsN
1S0KQaJfh7WRHCaneGEyF65Kk6yUyPTXtUshherRe1b7P1sGsLU6U7FCkektrL5mGoFvTOZfdj7e
6mrOa8cD2N6q64iRHdjVe3K4+kYAlAcR7QmzXfVuSQ5rheoTVXwAUqIW0PdE/FqZzniwS32+q9HI
jl3ebsA9BNtFMFxHkOWZcNXbOc+6TZfu+dUy3KU2QQRVzdTUIfCIaIhC4lh0OkU0G23zJ984IvNW
E8dkuGtbkjKEw2/bsrJSAqpduXEY2WfrgOKdRSi1WmjHJBreoah7RdONe7NjnThbTbZGrEA8X5SB
5qXxdyDZ7bV0w7Na0KwJHQBufcEuFyWlupSP9Y2Tzxu3MJDsMUWd2ibwVCMfd6VLzFjnD56rIHQv
0tegYL085KOOVd2/VCrS7Xjb1c10GKmUpwb4drVvPc1Q3nF/PCRp+G7m0SXPdPOikBNLpZGMGHhf
93E33YYEzm/RsDFRi1uSocl0wFhN0blBMWJFDg5tsULr6+9rY1oP5bhRFpx0Wl/CWEuYTIEJwBKL
dBesOjk46WL9ixZPYeoySxlMFiFuoB6vN8lHNCtfxRf39Zyv+5Yn/nKdECjqGzMO5thRYEUsHFG5
hTn9blasnzqZk/i6xe4KafgtYjiprQztuPHZAqIEO2I3425q3IswyHhukwLdxogxoHOG4EJ07cHS
iF7qfbSxFfSemYEa5ooNt0OzlXOIU11l1kgMFaVEd+FRONCrsVUvm/KiKXHUz3wNa0kTkheSZNIs
bMHrbaIdxSYPSa5QxhkEGadRyjANlHJGwniuH3T6PGUGizvQ5m+Fw/yaXv95Nud92ETpfjK6i3TI
yYvSDLQbIwgPXZOBZapFckMeH/sVilfTurOC4KX10bOPFD+RCaFbC24dUCgH3Vbpd9ZlkO3r5G8u
RmSKyqvb4HG0CK5eS1YG8X78mouxgDZtBiqaSeTGSZqJ6mu0t7Qc687ovLeY+tpYr47pYH7i1jS3
igMvI7aby9VeKOfYqn0GjzIfDF3Ji71EpVBldHvL3xPJ7gVWMEOFCE0USotfabmQ9qUORCw8iMXJ
JKjVL6CKdlvpeGEU0sUqzLIre0StMySZTU0Q0obF6v9vPgwGovxGT5LkBkWmOT4aatYTKkkUuQ3l
xsKRQCDSiRwUsrvs/k0VauHRaz1EQ5V5KsnQWY7ZPBsascmMgKK1n0BMkHuArmKaaVEcriV8Sr7T
9eK327SgQwdMgwqGRZup22hxTWZNPK7nEo2I9E/WEbF4WVT9dWVuXoEyv93GmbH2gI099AvUX17M
ZCGSjId4K0YHMBHTCSohRpZUGoM1lrvMHVDu4+KMFpCmvNB9qhw03V9zYozl7iAXGQFKum2lap/a
pPUQODtfzf0dGt4o/BGm4Qe1T2daV8vuPS6ObGehF12vZkkPUEHeM+L1min788hM+rDnvka2bOPg
+vsR8j5Kq57RN2HMatrYX1+pz/tsY2n6iLed96Eu9fc7fr3M11ss98itX95GXu+y7skZWI799jj5
Ml8f5/pW18fI2wroswZdjmCXxfbbb3f+26vyjt9e8+ujfr2dvP/rBvmd/fJv/LIpH0W6ycwMZEzG
UwoL6evrvL70Lw//43/y5/v/+NA/fWg7MyAiOB0LUibmS18KDE4cHlHTjAE1G7HDe1jv5R3+JEpC
IJfHZMESTkt9MAQ8yoWZPXGQcMiH5qON7NIL4IXdOKlDDevPm03JFI9IN7oTAgMmovABmVVLZIRd
QIJWqHaqa/lUeV1eiDDv9zVg6FH0AgZz6rQbjA3dyqiOOTgCzzDmEpmGpm5UTqOIhBftaopRyFqs
+ZPEoRqciMj4KS+oA1lgs0MXC43KWXY5eXWMVPbc63V5o7Ls+XLrt6cUC/Ksb5kWLdRXeUGeSfG1
pSXE6Rox8wBJH5AvQomYXC+52fuhT7TB8vbYQbhVbv5yK0lyr7nJhMRqpupmcl0dWUj13RIzg3GI
J6eLlfTQ9ouhPXZcZTsm2lPUh++Bht2rX45GedEuWzGT4ZXpu/FWm9If+aTduDHwE3Uejwmgs1Xj
dvtwGTHEqN20CNtKp0TuXOBUWL4bvf1J/kJ2kC/IwhQ+w/KqVL9RTtkHKxp+zoN7V2WAM+X/4SfW
o7+ESvwOZmDstQ887/r5tOWM2ZPqs7p+i8gCmZ8jI2NEcTKIXSZdcxnWwkzptReqvi1l5UU+xFh+
4FpPX8tRmKgAUF7SemEMVJWx2k2OfUAK8TDW8Y4pATpCdKtZjO1tXFABWlchNIlEQGqXTc1O/lhu
0p5rnaaBfH35uZAuj4cWtb+et8ze9PuvBy7YCvl7yqt5133E+kSttygQeRcxXF35Lt1yhuqX91O+
6IPL9URijkW2L7FvpjBJBthrGcEak9nmw22n2sZeZss4pgNfdoErsi98lmEGtmv5/uUv0ciX/tdV
eQfe4L/SHvrI5OIDCqHfQNuCCodTKGWVheUs5Fxa8pXJX0vu1oHa63geN6FfGF+7rLxPXkicxvXq
Lzv0sv/+6ap88PWLuT73t5cCYTMy97iVh5zc1+SHkVczSTu9XpdbXzfOESwvNbDTr98LOYS1V5EK
y4fIt2WtyZEsN0d5qH1tyuNbfhpmfv88ADHlMpW4fuSgzJ31yDxRcbtvxkJqipdjI1R82qHyMKFs
gukhmIy3os7LnRv2CQGpYagi5ubhX5v+cqBEa9/smFO0y8Ag91S5db243jbRtfUmodH3oK35rzFJ
/k/ygg4ip3y5SYIIH1lufn16hLMXE8BO0aYYusZLA1LHs0aK+TRkwG1Zxg9HfhAKqUT/qQf5ZbvL
wCW3rt/99Ta76FiZB9D3rg+Wb3m9en2u3Lr+jNc7rq/323Oj/KmjF8oYxlcjB87OhgmBQoXr8sjj
G0/ao7z+9eHnkhioSCGfTb6W/E2v+xYas0BRwPPKL15T0ZTIzbDrmMrI3fTPm/IlvoaqkRT7vYOq
IF0mb/FyIccSeVVuyduuV+VtMHz+w8fJpw3+xyDqHG/zPw8jGM7stvKjyht9Z9mNv3Zmeaur5d2C
IPnnE355lNz8/bp80terfr3Wv3/qL/cD9UPXbX0Tsxqv5TAjTyNyS77in267PkTeq8lZoNy8Xsjf
43pVbsnn/dtXLYXDN3B9inzgb2/1p9t+e9Xf3ilYBnzQBvVC7ZbHLPYlIlIrcjuWY/16MTs6/sdh
OZ9cb5Rb19vmL5r88hiQdxztX4+Uw6188etDf7lHbsKl61dC1xiSl/kIelAgNtcD5ZfrX5vyuPrl
VnldPl4eZ38/07XXI9keXTILSnpMjqsPnKyWphp36ZxgjgpwYuWlu2srim/u8IRtU1+rTac+MZxA
9xtL+566cIHxDvk2RoUDOgxSpMgM+J4bOUIOXXnShO/e9VpRbTS/f0xi2h1FPbqEZibhIcIbo1rm
Qz7GJCHoPkW9Ji1P4OFyfMdtfMiM7AQ9inIjdRIiSDD1OH1W7Qabal1P+02RY9zv//DXcDLnE8pN
FlVLwqUjyT/y9CpPtNcL93q2lTd+nXKvZ+PrI/90mzx1y5f9eoc/PebrHYbEBUSKRjBk6bdM6ZYL
Rx671+swQ1jESC6wvFFeH5ax6uvGP97/29Mts502tmXjCmyXQU0+PXPsPL7IR/ZJRVrAWN3LOyZ5
CP55E0JssDbx4IiottCCRuDOJ1ipQ0tqPL0qTCXhh52fOqXkh0YpGBv2PspfCZo1vKip9xTs7JuB
FOo166ib3mmN56aM7kRtnZzRPes5ETROXL45CCi0JsPW1JkPKIs+Ss0H5sfwvI2Y+u8HQRRZMxPR
ZkT5gP8YF2CHK3yjEKOzqZquWVcmBs4sbqlrUmfctUp3rN/QzZjkYTAzrBSn5S3uglQlQ3IgyBtG
Ro2MG7TfEMIcitJmj1ZDXQszOQrOs3tO8a+JhRgQQYW5URT/2eq670E4KvAwM21jovwcqbNR5eup
glEIR6+8VOB9BCCubXFg4F+jUjCd+zCgSmEhASA1tcD9ECzN13Q7lWzByCeTZZhp6TeITBo/3eZG
8VMR7sVQDGs1o5qxSuUzU8YJuxqaD6CLqyg1n1MLSYJNYa4qC/uuD+N3Ir6hRWCdoExAhJL/ArPu
3iFm2Ymjap1afKt9Gq21H8go2nM3tfParVTPjE3Prn1U3Vn+c3LKg6mgAi/CcfSkBmRK8ruqUN0L
674P2w2VG7Wwnb1dEBC3UPLFQFoO0qxyUbivmrz0KrhezWwtbj3a8IGTYvsiCZVlG5XzJlxVcPtQ
0htkhfTEQ41Y7IYiYfpJE8FF7ol+PSyxaWPIAWOQBJQthFGjF6TiqeT6I9l8ztGcKgPDXb6pq+bJ
nX19Y9sB+l/HfYwXTUmiNtF9bHavYRjvEjJAvhXEta+gUXyDW4o9Q3MRvbPkOXbCv83nOve6wKKg
jdtkiSk45rWJuK0XWJ0QlDlu9T5l9LHLOUGmNRoOgoesOdmIC3aWkn/vnDOx6xNSnBb4Z6JQKBf2
UzaJd1afrCqNVHh5A8bar33+3ZGic06ZqVNQDYv+hzWkzto1yKEAMnmq9AENJdn2y+gfIpqg8NKy
x+WwP7FGAW441V2wCw3RHVqgASv9QHdR2QKj+06qGDgVCqxVV++zi9HiOEgtehWuqMlUa35mrtls
U2F9MzAGz3T07VKEPyZd/RGXY/5Y90l8k5sFeqcCsYEWiXM7USun34LQezi6GLAfh1Sc7IFFGFZc
rxiC04j0bD8AyBhBTq86rQh2U/dXYEf5XTIkPx2xqE2cchvXBc25Fm9xjfDYGh61Tv0xWxidGSkS
KghYlDkNfU/oapNBwfBfV9UrskVjSxKOjVk5YnGIyGHJBUm68H1urXLlLnDVAgxh7RuvhacVwDMT
q3mzBloJ8fQaDDbkglY7WYP2pjiduy0UJK8uIX3IxMqPvDLD+1jN6hXo6hGSRU2xCf9yr9f1yXbq
di2s4btmW+wk1IinCCWcq9gfwseb3CtZcrGQBUWWDnCnECUCVRsblJFtBPKibeGPhCejW3UbRgxN
ZZ+NEdj0Sy8xLVHElKX7M6PUlo1otP1pPqVhfm9X4OtbjLC2fUjgXCYifXEjzobgd/C5QKqplUcH
NwRFUrzv1D1z09xBrLzXHLJG6+jM6Q/pGNGFlX0I+B23U/VYoIL/IGsJGenLQPDGxnBCcCSpD/GH
L1IRkIPjHv0Bb7cJpmfN7F/cIVO8dMIBpzH4M8G8y8zsOBDEutWVuYB4jOrfMRB/C0SFq87QdT60
+dybhXpT+S/gWTawK7d61jwbzHcAotoD0jbt6NQK4fSxf6/5sElrHyYKtpjNMJdH1NgUyeHeAusR
t04X7YkLHs/GqPibyGg4Q0ycl7IABghyrOnEfGZV9fWnURgWIOpwMS6D9S2dXa8nGSt4gzrtnB/a
GgtuNnT5oTJYEVqa0dHQ5CgPCuGuUm0aYN0AaK2G4dZHF45lp4ZGS9Mmcst6H3X4VlBrU18B7rsL
u4F+NoVddDoxo4tt0JQdjXbjuN/Llp6pVtMKAuP4qQTtRwAkYN3q9/2gQ0At+owDSvNGIyEnEV9R
jl3vVp+1JyT2FTzlJDl2io747r1qSuWcajO7S5jeDooCmjSL+wNNuVVhktCG1mmXVgyWDA0EDfb+
uu8Rybd1c3QCG+Ej9f4Xxsej5WYBKQ7sqDn66E5nsNIE8BAEeQ9U5jdtVkQ7lW9sk+huvNOT8C0W
xTl2CjxIzbAYcIoZoJJ2qyn93dzGR5gt9abzrR+smNFAUax1o1ua4hr6XjRQtPVohPrBrWZp5bqr
nDMw4wgPJe69rhd0q6zx3ozMcEfqGv9WAbUrz93jjSjpBY8cjkdVeUoF325AmX7l+pax1qMXtRmc
bfru+3T1MTmk3kjwHGhBAGPTM2YnbFhEPKdJdAMM5H6c9B2NuQQbvUfxCF2iNp1c4hvWleNum2np
3ozdG91tDlAgJqvCyAgaSuE5ZeIpmcL2PkAxtdKQzzvhcOhSviHoBl7tjvFRqPjjFZBp5WkYGxfB
Fop0JIKAuOetZuXgFYBmDVmBDGqR+6hwyekop4RgxoF5NyG8ZBjXkw1nqBstc9v1kDIf781km2vI
wMs2G7c+3tBNP0ePHeyc1ZRZzKYruFgTjsaVUJqAwG6LSVpV4fO7s+f0nKDtX9tvOmau9aT3lLaI
o9XDedyqFgpiM8Sgm2NUgHaC56caoe13UXc0e01dl8nRUF6nIbF3gT5w1Kdwpvqo+T4P+DLBXH4b
J+UuanDA4okdMBwW2gL7wZODMXBwzO8ge/GAlsdBSQmXG7Ft6zDy9lE/PBOxsRd2XqFJq2GO2cnM
Se7gk9RDZz/sDq41YUAOmDBHoU2O4l3YYYNj3lRCx9JFOT/Eureg+ULk2HOgnm3FH8/+UHluQvMJ
VxDU6+mdShtWJjP8WeYzwcm2v6VfyzcRCS88FDYRpUXUX+ZM3ZT6IyoJB74L5pex5YSaWvUqSGom
mOV8w1mJTjA4JaI+ppWfNa896guiTsvvDkkNbmfjv22cjeuGn9mUfEdpghWWugQ2p/aBLEbXC83e
3I+B8wPb/jcTCMQWQQx+SRuScJOOTJOE+RjaLxnrH9rRCO7rtLS2OPlOmXlrK292EFY7TAmg8JSj
MszDiRDHN3VSLK+B9oJwl6kYo2mRJ+FD1DdHu5jtg70QohNC6aOJQbnSSOyahE3Xd+hB+pG1m91p
uh4fhqF7dibnsybEYV1m6HVd2Ed9ON32yACSmugLywE5hkV9CHHZEzNVwvq7czWrQk/LudjR6oNm
dxij407Br0wQQuOaJxYXrBmynuryzchPtU+dwvCU13zQmKgXbnEEh4Bq0iE7zDQeI0YH2zkwoqOd
c1BcF9NRre+SUXW9NBs+5s749HMfxA8SoChGPpQZsGEgIM9lT4Bm73pVXGysBXlemO50GHz/rDa9
tgoqotSZdkf0O2cwPjuySOoNZLkF26tGIMOXEYjBT2+Gu24cb1zmQcyq0t3cTKAd/ID93h2YhCfQ
lMeuxxek7sc4M+4zUo1xdY74eoiO/55P9bkxg/qMlQ8pSVgr5IYJry5zz4LYfyaNYSUcNT8n0egZ
7bI0Gap1PDlvWabRINRJoiktp2Lvd55CuNMTM4DRLx9imPeFMHZGT3ZXp48lxdgGT4c1nNJ83ga0
JTexpT1PlfgJECdF+B6zWLD91CtNPVunWbxj2fBaFXCoOzQHKbpb8M+L9nLg9Cnmau/m9Q4+jwHf
m4y/abjR5u4JWqF9k8d3naovM3Ss/PgQ3vPMPtkRBSA8KGQcTKgsOmH2R20srFUfHNKOvXDQ2vkM
S+cRHOKH6ZjDa+G4LxVwBPKB059RrFhIQ0EzMN3djzr7F2azOjG157S2XxqUPTRIxbYNLLwxObLg
XM/XCrQbTx3RJeEz24scv3prZI9NS3pvlqJinRE7xZHylMcoaBsVzWkxZVvVoYqei/kFGWi1VcfU
Cx1+S8uM2XMK2DL1hGdz7EIPxinKFdIZHYRp64LanQg3vaKfBx0DZKWnYFamBRYyEtWA/nfQUrEL
8CbtLQJkupRs7ho59CoymOhoI4Rccg+cDYBKZdsH94AZE0+xQZT2KadcUjhZZqzALoSIVQSwBS3w
CtPvOJ3hixyrxlkFRIGtutBOtgPVz5Sz/02NqW1ISlD4bRnBSqf4nDqnRMV5FHWt+ZKxXIoDWvkF
qrS1Wdcpmbq8eg+GA2JxBh3TBPBMWwwoWEQ2OEJeIn+MFfPgSxtjjUpZfDCSpUlzY9qTiYM99Vkm
TkSpzQPE5xBUgmWwSu6dZpfhhcVBPu2nJr7PLEzuIX5eDupiG/vEvsWtfcn9zIeVpitroqfWdln3
9zG2UtNHvAUAj85JjTpNdc0YhGPLAcce6BFCClsmNyECu3ro+VP6rMY6wzwnrSG0lB0cKLojpOHc
IJYeh+bZiR5CoyW7u8CQFCQFwD6vz2PrwK9RBw3m63ituAE/nuHMmwQnAyAvmBIthgW9UFPcm+5z
WDYhOvzuXmiBtUNRlu9sItRNQYwpyU5oBGchLgLH6yb2mcyIWtM2A/4TO/xM+S7XlTK5WC6Tv4AL
/UAhvFs+Ig7U7s2kygXsJn2qx4Fq2NTuzTbYuVmcATTI683QvYK28HrbPUWkK5p6R+Rxax4/q0pJ
iDUK+A9s50FjCQJHE6ehAdkx8AN9ZWLPRJPVe6wrSAtvwnNX2LDjRlx+FIbR4NUdp4Huada610wE
2rng27u0c31Wx2jpCBQEf5p5swWTmnturT/GztKDtWwU4u1Sg5guXVXUXiMIioiqsVzlugi28Fzw
VIl29b/a4v+ZtthUQf7+N9riCOUQf2UZ/f/6Yvm8f6KanX8gMRbC0Q2bX8i1kCsPfzXt//0vxRX/
sAxwN1BYrpRmcxEW4820TF7FZRX2L2Gxrv5D2K4tXFcjt86yTec/CZrTNLHwiX/lNLumidScT2YB
ajZUc+Eb/yIsjuwI7WrZJFSOimjvDi3cUuvsZi18ALxT9NyJe1H6eZeNibOPo/wQjBOglTZU9xxo
VM3Im0RDcsfqrD267nxxfTR7llK+p4BkmE51f41ANpA8zXSLMjByQzB89oWWn4hAuaR2XKwJYZ+9
BqU85lYkLtNuQi2/DZX+rMevKnqkRNOKzTwytVNrO90NIUSKVv+sCZVDUBIcjYGkHfOuCzhx4DR7
y6qAiQDyZW+K0fUxUQq7jyCEtUMj/NHKx35dRwbokwDEgD+n3qD68z6jyDd2ZbIj5ydcFUA+95Yo
3EucsBCflTz3YvjuruIzpVfM5G40GxZKc9/sopFBd05ZT4gs+FBq4d6ggta/ta0e7dvK/x7qcXSm
JB6emcBEm1ao0cYe/elE1MmwrfteXWVRdjCw+0bbvCEjiVOUsm3cUqeMyXQtGcF51DSZdm7FeGjq
rPT9DmbElLa3WpLdTm7brM2kv/1/lJ3ZctxKlmV/pa3e0Q3AHYCjrCofIgIxB2dRIl9gpEhhnmd8
fS+EslPStaysLrN7Q4wJMQEO93P2XhtSIXUIiApEHg13aTg/KtthNRUnyaPS38e+OPSIND5rwGJz
479gLiEuAA/eWjN8DKgxLlo8xBUWLupjjbOKRsUqlPlMvpweTGN6Msp82kEwYEMIkxlfiYjye/J8
mHVAJhjvZpYS21KEzJNGco/nCm/ZrKVn16gAOLNhsVSbo6J+g/mwvj56asMbq8BiMkYPmc8Y5svq
qEGcX+lsMM4qa630Jd3ej1BWuSQMiFJz95zBj75r1jsl+JA6zPoJ5gW8gCCA4hl970MrPiFki096
OPz9ogmj5Ler13uvj7s+5J9dvd7hy5iQHgs/9rIlzbatddaPxbqOOyACf3mN6/bK6z3XP+kZMyUO
7Ie/vA0Zq7ZYzd1XNDrINf58o9dt0g1mrdNWgkkyr/tfvr3rc6/3yiV8CoYLuSHLM37dcb0aEMwF
5mu557f39/OR2vxs2QtBLqBv/9sDf/vz+sDry8wQbTQfzMhoZgWk0EI/Xy8amDebdFbt2l7SaAZY
DCvZo/3ul7B2y7XwpYPoyMmES7BN/brQJpkgy0+5DbXxEnhVQ0DgtnGQxlb4O6caMDLxnOutnZoJ
zAV2yVROHq2h+VojI+esagYUqeOqQX9+DrXqEo1FziSIXcnQM+2M9087X/8SIULl2dfJMyQo7ZQS
HzW4w3yoY3Pwlip3jjQOmOHeznDduUqJs7ZcuFZknsEEB6YgOLxLv1qOLnbX+83WtPdO0599R5tO
uWbxVdtMI/tykOcgsCXsLP5q09ynjzNBpwIFAlTMJ5z3PJuxdQ5yatZIc+Hb/uM2J+w80SG6HJdH
YBz7Xruh2qQkJ0fDYJ9gi9sn1KysHcIE59Lyvc9jKIpNXKr6zLQsd+MtIUM+0itrXs9EZZyvj/oZ
GGRTRr7+JRRV+nJIvpm2ABgfp2+DX2U7kbGS990JCa0D31y51qkx+X/Sq30WEnVkUM/xZf498RfB
fgV2G9Bmecmc5BmQn72rqyHbNpVLmQRUradTB1uJuRjP9MjG8xQTMe1mxRO5TeO5WC7G2GwgFtUE
5CyPMOu7oZ+xtzDSH8Fp3YR30SDtjea3LPn7wjrAjj+EUx6e4+WiH2NxbDC+6GiJ4NBoG9Vg0SI8
w/X6CAW2jTjuIvJXcI04f/0dHjvUrI1FCyTX5rM2GfNZR1d3buIsOcylD7uWm663z0NQ4S5R8fZ6
lZqc/vOO90oehauK85QeBk2FZFwtdLuKnyB3h65d6Gm3udT7A5UkOGSqZlLdh9QI6/Tsk2p6DmYt
3rNKzq32ESEpuKFMnqdxNg5TNpCPRJGdikwCLbbE5i60wNqVwnq+7li1gHCAihYJlvLTSyWL7DI3
eOxg1dc0g7gqNTgNkwTW1etTdiGNuqC/A2ZSqxsSREi2Juv6Pg2yu7pLWww+CgpawgIrCRoQx3GZ
HrpkatZUkaDMFYFx61jZrhAi/QpKjca8H9+ahGTuzUVeA9kN191ViHNt0V5b7LjRWYXVA9CxAVzA
b334X833nzf+un594k9V1M++/NL6/3X39TaTn2dLVMLt9aUds0V/vNDx//KE3zb98888S780vhnC
df2HIuD6etft/1QM1INfrgOb7t1vb+K3x9NzMdZmAI0x0Jf8Vq0i/eF6oRal9K+riRnXx7/cdr23
w9S6kzIkW25nagYsMp98Pny1N6KrPG1KR7oXMQec/V7lwTvctGqjZ9W7PePQGev+0hH9uSFuMt3F
8zdL6t7Ipzmko80BRMzfWroWfSuq09I0FoFm4tA8s3mGWbCMl9dU1pIKWDodstL4CmUTLT4L2Gbe
yNmgVRAadEmd8qG3832YTw/o0oE5Dj2fWQtvqVwbXSI3CS7tTVlQ0hJ9BsUQIpId4PyWCnd3a8zI
CVLrbEFlxTS6AlBebAwDkWMzMElT1SHVIsATvb2hhjBCY6UxsOCq0dd/G3IKSloYOxSOvazO9Itj
gjiu2uYJJHGS+4BDoCtwXm73diGmDQwuogNndROzTAJDA5g3016zkiJYF1nuOhjVvgrpIjYWINyi
maONIori3GWcahkICVEnTMMo8NrE+kGrFa7nvnEPBZeUZQgasAr/kLThMkWxIrj14yEEI7E2ozDd
mJXtAwVHVFEocaDsiMxP10fPqBr0/zOBKKpZGuXuCI2tGb6meBDWfmqRaCQcouSnQx018d53qFpn
CUWv2Fp4d2HIlzCkb2XfHKix7rogbFaJ+Iiwk20z/dE2QBkHsrxMGiBakxKpHTTQb3xSQqMJsSYK
VcziWX3AKZFiLwY4TjzqU2k6I/Ua1rDQj15pkASnUK+b7cDuyVzMvpssbOV5Ur/mz06X2puZ2stA
tYYc5u5bY/sUzUfnfXBIUjepiCVtHe1K6uDCbWaAMgutYtCYVIzBztET2jlN+WrqoIbci6OGu9Ip
IXd1bnowaNDNQ4KfOCkx4sA2VC2tK/8z7Fy63U1FDRANTNTZB3cWmMZGcalJgl7pJ2Pu00vL7thG
rr4ZBpdFA2YJ1h6oRq2S2E69/hI225DmCxjPH46sjQACnH6aQh6evxVkCG8avSBAkb7xlLVnN7Zh
V5ASnFOBdGu+QQHIEwwHXUu4dTQm3ZOgbSBNmHCVIV7HeZrubYFJKkzqC8ZgoKGLq8JFEWe17KCq
1G9rrX/MuiM4dmPlcoKjNAQLF+Evv5RcxmT3Cw1+KgRAuXCG+5QjRLqLUhyOggfqliqo72Z0cBl0
sE6PcH+omcS2uwst/nXVlmrJFwP/pozp1OpwFvtaF/tuMPdhZ0dHp9BQkTqXYMqrDTHKuNswdBrF
rTPxHq1+3+RWQHkU41+G027fiWFvJF4noIToqVTAh/dglaZn1wIcKKK3kcL9akwB5mWYBHZpd1MJ
hBNaG5VbK0qYgagw2Nh2qm0wpjierrlfxkY8xwlWqB7HtBfUFWHhKyJw+W7nvF4zC9tZuaBDn7EG
bIJAnmI6vEZiEx8c4pHUkQSXwBlH2VOnj3Cyu8E3v0v1w9CM34aqqDw1tDdh5CioLDQJWvgfutKh
2OPCM4YWZvroglUMa0yYEeXJGZhKNvG+47JBZltlFKRhp2cxzVkrSJ5pn2oAvwvkGyVNK7QLctvR
kZ1ETP0rraMt2iK4XCowYb82l2WKkwLBoy2d7nKHmKOibewjZpd1EZD9POrTvCFX6zJboKoZ9hEs
bI2W3nw7BA++7apTAXCjhCuypkSu1v2E3dw2HCipgbqj5knt00nW45sKyLqxNeXuLcYQLTYjJlIu
5TCdqTzNoCNiF/eg9B+m7/j7yIGAOQU0oGVS8dm7+Nagms0inK/WxMffIP+YsG3iVcQ4bw3QVqPy
I7AgS7wrgQ9QkpsOent8ZcU6rhygRjCMGKtUSIeSqZ2/n0s3Wku/YA8WQEqBvWOUAcQibbZKpvXF
oDJruLh9WnfWV0MyPJAf+ZL3FJ8jqRSgeEY86q3Fsa3ib0Zetx5RDDiQ+8McUOrOAxl6mmwzBnZq
qq4SnlUrByGA/Ai6I/FT/mPDl74K7pBr+yd/CmjXY0YLKWGszDbq9iLuaKTYBLWPxH+6L+gMDnUa
skzX5Kup1TEVZ48FcsjQXL3UOSclOgU/Svqb64wvGt3FgolZlqOhOVxCDaLLnEZPtdOyssiyO9HT
mCbT87uPdAt9hE59EukISql4P+Q9fTblObF1H7jaASX7RqZDvcM3uylcg+bAVOegQIB1G7l+w15w
Fiq7pR/xABDqEugPxA1dQLSnFVDzEDxt3Z7ylOEE5UZgpqRr8jPYUArdMSKRKHi25h6DGtkM4OQf
SlaelbWE9lklghrCawMKtLFBi54kbeAnuf0qs64lUMfdx0ZDzyH8Dr2j2HRyaBEtRSd6hXCKG5eO
KNiVBLxMZ981FF1pmBNjHCsAuhO5HHelKjBGVPZjrvT7JF9MsGE4bJK8+UjzYE/bQ+7g4nwn4ER/
kNqnyvo9WFP3YawssMcL9QcQn6iMPVXVb3XMxAIu5WAGzPyJ4ybUhlJyUvXABwOmyPO6oHlolkSl
01tcTWad0ZmKPodKvtgtdRMGEXjM5dL/i3m475/SgroWemF+RM3Zu0rzV5wY843dM+yCRntroWqs
CxvcchGHL05kvYmcxqYYKWyZIn8Kc4o2wZcymz/CuUy8RE7dtrPVt9kugeeE9LHN+baASrkKAwM9
VqEDCh9f2zzDgKumeN/gMA7Hh6hC5xLk321aQ7ghVFWyVfjoev7aUngGZ6oxJvb4xuL6pkdVdmjC
Hl5eAhCvktN80/toKwAEvBJ4ccj15GEa8lfNKuN91BI03+Oub6d64YEFX+ByTevrlMtMVLaSNSdo
sC0+3QbWvjM9Jbzk6uhUwU4aapsP1kW4vb6oHBZ7fL/FSka/N4jo+fqMH9DPsT9HXt3MX4ucpkaP
CE8AUV2nbeneAsRfNaklTr2T7COREF81uDS9a5I9xh4Yb1P7d246kpH4wxIt0PcMihZaQblVcxV7
WRZ+7boAj3ktHzGyP09hLZACsISPu4uRFuIUiKMFnvAA25jQX9eu+ZpraTEHpSU25CfYKtlqktU3
8A3pLrOcT60tPoktWNKT4NuWMEXWYVPEHqTgYpv61OYloY3ZQlQFI27jEL6LQgWOSEEkUmqvlrwU
X8WElthDe65BEc8U5aMYtowq5rtuljctft6VA0x1U+BBP1Vl+GUv9OKV5nIwp+KgDfEdck4CvMCv
rjMIDySaWTssR2RddeDuOU/6zK/9venI4HYQYgOEEDZObT9GdGNBZfc4uLHBm+0E1yWP+rUb6yjj
2GkT4z1k0tT5Y7LwfaxtXDkgGViUbumNjdA06VmQY6CgnzTUHfjoUzzuhs75mvjo8xIT7mo3QxlI
xNkgDQdeqnUs5nqEoDxEB4g3F12D1l5US+9DETcA3AoBbPaiWdNji9uFM22le5Zbv1AMtw80POOW
AHLze0dlZmOZc3Rohfk8TNWpnid3Y9SCZpl+S96IsZqMnLNuB1Wn46SoBZc2KG/6pp9o+0FelFYh
PWLrzqay9l3so/SZ3c002gTlFujXLDTPq75CAx0+6C5yMBWbnK7G9mnhtBt5f5TNDIJqnL3MXOBL
pmYRjNPpmyCDHycJGPQ1F4uw7L42fuMZ7bD8FKxwfMu+cRoqgUMZ39qZ7lAFRvKGmMSSLpa79mJg
1KE+3l34niQJ4rdmKM2t3aqvE+GBm7Fonkt3eEhK+Yy8gRlv6/abXEseUmNp4pfoKFIgG7Apw9eU
CFFgF2m/SeJqV9jAblN44ePwEMW+2pdaeNFV5ZzmjjAlrKY0Jxu1mxL4w6LJD51jImc0WMfYNbEV
Bmiurstv0mZEicJoUZYTqznhiz0oIpB6Q29+cwNSTP0hC71SmDcjKe+oERLBVBqKp6uZHyXBIycW
QUhuKf6Xi9d8ttBSlod6ZHNOWJLYQesg80s6/JaLGk2EdH5bsKyCrB2g9jml9Q+RPnYVxDgRBIpQ
nOQhQnXoTbWjsOGmclMGnxk8yXMVoEwkaahDJLnRnczyVKlYfNXANQYjz/kV82xb5NF+JHBPs6Fv
UE2khNXuFXVyj1WPvU6YE8sMmFRlu63XjcXeb7Bc2QwdftUD9gjx2kr/NnDkJYkVTDc7sw7EsD8R
KXBXw1YBq0f4c+pqTw4CGeiiBYvp5lDQAHRn3I5jexjibD+H00kV+NZ76QNwMMzznNpA+BokVlOD
H9gfTItpPiVSQkccWqgYNNvgh6/3SHRyhxTZKIKA0dkrHcv0Ss7usepm4HY2Y3DPudBzyXJaV24L
pq9on+KmMY9NyKIni0EoZH19oNdAm0LXWBc6mli1RCVN8ZNh08AnEP1hdKLAC3r66U1nU4szshJp
DU1PLOZQ2OjcOkcofvnWiSYmwTno95QdyhCwyc0cNZhrTZ4TycybhpJTYBmjRAFE0bsEgXWcLas0
1fFqgpzQzehUDsFLFO9Vi9utDWW8DTvrtU0Lxo+0Z4nhzyglnLcpKGn/ph3zYGfYd/V041JvXhMT
JtcY9jhjkWLDN8bShriBaR72WBGeyELWNkbnkBTVEnpoMfSXevZyjTGENPaMdqzjOwbMSc+2WouO
xbOem0dUNKQrNeE9KLsD8zeaR7perefqFRHI0Wie6xTNsuya4jJH2sRP9A0tGqvZWnuvKVIY+iiI
kIOqyorEKYOtyirnQUstiOKhdWxz2rOimnzKEPLTnYNnbEUZaegjeg2UvbDfhreibLJtqMfPc3UT
xG1wqcO8uIvSBKwVc3M6xs851lvOJxRyHC3dtrJCu0ZaHHnfiAIziJrVrPs7QiSeROB3hKUyLUXm
+rUR1IDnEcFNMn+wFJwtU/dymkbllN6H/GLUuGPO83diYArd6tQgRuSVnWvfyyr+kYzyts/6p1ob
HM+hNQ2srUSSn0rCRIifEW+NP2Y7rbI16qosSGcBtlFO0ROxb/3BkO5DN5vH3Bl3kTIvte7HO/p/
JTN51qrRM0WjbEtzEvUIIgQp24d2OUipR26QNJFelMLFbIPohKg1ecdNvexqEvTwACGoEL6LcSBd
I3eK1l0od6M275XA3d9qzrR1UaR4Li3Vne4MW9wRz4MdWOyhcMfscP4xD6LxWk1y4ENhq8h86Xci
HB4VQUBdMH5Yczfuwkk71qr65o9B5+VF6a4B6VO/8t0fWeeM27KyXmcBoYDTZs78Bv05XZZbdovW
yyCWwOGDmBhlhCE1y9lRodnTacyu3Oo9bZCnqfJJ9Hq0jXxEEB3qkLpJyEWTTwNooJXRoJmcU+dr
BXt3G0tMNZnhOXrAGnh+NyQ+6rGqTyHp7czYWCoGtTTBexDxJu34PIX4xw3wScNQ3JbsIhzXOI/S
IUBqhbm0FiAGwtIgCtOQzcowqdpSY0GTmbvuPutKRHREoQbOdBC1w9RaB1ssPyzNIZCxu0010LJF
Mr6BEie4dYIviG7NiVuImRygWtCke2IG+uYdGO+AGV28ZkB5ypHeK5oSImr0Rj/YIwzCIH50bLqN
VtefZlUcur6mClhCU8wGD2+Fl1gWi7aoY/pMFYxwkr5ZuqKfCHpXDkSuG9yiHGlNQ+UlvzNdGs+h
1CZgPANvjRG7VL26cUVh7K2Yj5/q4iMJunxr1OkHPJJoH4J02TiWTZOxQ98mmV6uHAZP5I9ozcg9
jUD4aNQlA+Tjc5GRhhVcdHuqD0XN/NAY1K6EVMABtILk1x3dNIoOWphvVSSjPWko7BrV9AW6DLhQ
00i3U60ObVTFR4k2xM0kPagC0VmI0AXpHNLoPjcI0tIuTQwuUq+xEsTNecopHoJvKHZwu8Kj6Km+
NOJr4Q8WejGL/oNd35CQyghBe7zTUF1rw50WGUSGAL0GmZfcu13MOXOoib7DTbRpUJdXsQFYXrgt
Ajf3rk31F9sCuGKExbbvC1CZ9pc0QudK8gDLoxjMYK53G8anXabnb6ysLrN+MGdN3Q6VezNOqDPd
UXttS2phPZUCbN6ZWIu0uWh2GKxHSNXeZNn9tghR4lv5TZ9/RBMyKmtAt8h5sxFYRPrO5HQiv0do
uXC7P4r0buggX9e+xnyW7Cqv1Ajb0XLprysL0rlGlUHTHpTYE5fCOtSABGahFKYIRN1cv1NUS3e5
5ubsUAOT+lRcImk/OU69s1Tb7eoprTdlPzvrKkr1fRdSGxjPtk+5s+8wn4jSuM/VdCLJblqQRv0h
SscLZM18U0pKjxZiYZ0sD1aQTNFHUIpRfo9h5Y3elLlyDiaxC9ushjZmJBFV6GFxLejvdegGD4zN
P5wQAC2V09CLYxMREQslrzYOkXLSuygrzgXZHEkb5Oe8C46Nj+XfALO1N0V/R+efzAK4m+QLGcwa
fNAKE3StQ18BQAhy96KP/VcYWa03twlfMBx0cGwj1Ig2fGYmApycndoEHEXobHSYG0qq0Il9p9n6
jey/OZO90/R+QHQsQXbarbaddPKvxj7ARF3jLUI7PB8Hgq7WtAe6HWdxyp/N+OawJ9CQ2EPh7tk/
GvQOEnObbZ4tMQA6nYov3eK9v4JbusUqb10dg7+uX/+qFyf9r9uuT1G/KDPX69dn/+UxEV1ssEAR
TJ1lC7nZR0RXzAujUpmPv23m56v+002iXATkOzU4z65v7fo6nA1pQl///G0r5AWf2mKImaUNrCl9
f98nKmDCu3zEX+/v53by1jiDGnS3v222rrsTa6Zo99ctX6//fOD1kzTKegsHvweUzaZDSk8Ad/7x
Kr9e6vrFXa+GBFeTdYix/nr11zcKCjEn0do4RbX2xUf4TreRWmWEPzA1a20T6naxQVxTU7zD24HQ
nJVLzxlzNE1WkpCxW9MAz9OzKGbOfH9jCwjzajTdQyzina1Lol5bKmETclY4oqgRoVcbwXeW/AFZ
TrgLOMUOHo4FhnmIn4NL+x7ymuZ3MXjThtl8nn9xu2o/CfQsVvyQ9u99irrSmrMWH19yo+tLy2TC
jTxpTk64xdkgy6Ov4u9LC6OegKjEXXkBW/aWNDkBKhXyaJNQWrQkUKBWjrXVcu1GZHgFCIbh/BQH
w6bpW3j7nE+GzL/T4fOvY5i5EAcx0JK+tlLEJ6w5YPPZvbUDhsgcMOFMxF4Vu0d025kXCcKpInvX
0YsnBSy8IPQjuwb32qrMzBMoove55ustaHGJ0vEClLVUDJsvbQ6uOkho1zjstADGxgMntr2Gp4ZC
GgGlNhp7annToC1mSayR5nheIjcENdtVrxBSWlG9wx08eCHpzVYzvSDLYeXQbn3VBAi84q0cG9+L
Btxguiyfs9T+KAYxbvpq+hicrGWBKBm4McugZeUcaBCu6PXztzAwn3Aig3RhJNv05Odsiq8gdlFr
ocW0DQ+afrSutchCI9v5HpEpLmknNNDjiPjnzFW7Si/ZXnLycVZs6onKgBQkn3cto2kPT3mFrN/A
lyHd1ax136rBBDIlk6fBZ15hkzpGs+dlBm5IIc2hHVW/T5ugS98nTmqehsRj2xIVaUTIsx04/5G0
HitKnNVYB1uU8u0qm/MbhjHPJUKMHo1GvkNGOJFduYQ0+vdlg2MTCVzhjY39PJB1PSpSxHINhk47
bbmXNpNbz7CYCxSc7nMzl0crad+yMbqbJ7qWMuxe9LGzPQv4JVoex9leNU926TQ/hZrfx38PPou7
n8q9/5V32V0R5W0DyHQR7P0p6LNNSwgQoYKpErq+PwV9oS8nEtsoTk0TTZeshxbuJHQWIoPAGh11
RyT9J6uE1q9l+F7AEaIEDqgKZ10BKl8cmtrc0UMxUOwG3ckgbhYaMOTq0MluE3aEwmkeGQqC/+aN
G/o/eeO2zu4glCVs6v5/vvE5ymsb2BxnnAE6PGpw5BqU81ajQ+esi1tKg7Gip5+GADTC6Iibo/jv
3sM/+fKof9jCWKSQilnen+8hIoHHHsMsOiDWmG7L1DzAMA4PzPzIopwdbV+kg9r6rA5Ier9EcDSJ
byBo7+U3Cek/+REF2s+//ohIRaUrDVNXhm0vqs3fVJkJ7DZZJ05w6LAhoo6v5aFrac/rDIJDE3/r
CR3ZFSngBxWQ95sYI24rYsJKeSj9Rrv0bktcHDlLxPsMlwDBDOerlDO6QYyMDBimUYQaF58gbF9a
UPSG5lJqDThqh354DY9nk6c+jsnIeLNVj1u2IBbLLZzz9SJa/mrT+du//tj/ZN/F7Suk4TiG0pXj
LD/Pbx+701sVtvi0D7ZhZrAcSiTrOIk8I3BwTpgE6871uScOW079vLfM8pCNOf39FCpfNZ7zLOj3
mT7IvWFl/cGX5On2QUhSd+n3u3QOzX1nDo+dX4jt9Z3/nz8Ou+Zv/8H170U51VEQtn+5+renIuO/
/1ie84/H/PmMv12i73XRFD/af/mo3Wdx85Z9Nn990B9b5tX//u42b+3bH1e8q7D5vvusp4dP1Gft
9V0wfCyP/P+98++s5Kep/PzPf3v7yKA9RA09++/tHzJnUy1a5v9aHn3z+V6/Ncmf7OWfT/q7Ntq1
/veSSyqph4JuBaP8Sxt9xTJbHIXCUYaDko/D4P+xlwUSaWEq3RauvYx13NUUpIv9579J/X8iiTZM
hxf8/eDTlbSY5rDIQbSHLUL+hbWcik7TyWDsz3kv25HkosqvL1eIpL+QIa5//br4n98WLAAR9wqd
+NebwdygbdEu4HLYGCJDwLe8fnFl912f2Uuiw3pqb1OZHWo/vffTgTRPCpBrSr07dGesEob6KRye
C1WYh3ymgNMLtAvKMF7AGBzYVkl7N+2O5B98JSWAU1NcVu1KvsFCzz08pqMV2Ygeun6nh/QVBFrw
wS2ffAVMtaM5XNM/oiH1pSViOmuq7s4qFQNPoYL1UBfT0c/7Sxr3z5ilD2la2xd34SC2bmwdy4Gl
kKi1behrzCAKuFos6ZhfB0vl/Rkh/RuZyWjM/dHfdBC3ysl2jpY+6OvE1F4yG1UiSnXjgDqB6Fnx
YbQ2nmL8QLwOplozYVpD+wjS3AX5J/6TQtLkVw7wTgTL2zai70zHkfEkztd0OK1Ns3ViRXJZgsWk
LfNnMw721Pe7g9T6HwMxk5tgyB8TPUZE1LndhnxTHKTtKlRM1iimPAf8UJ6jjon0zU0hBrUf855C
x14DA21pkIyH/Aa2NLUfyu400NEFTB9+OLjbXnFGkzF5S7MVnNH+P7v0H2g5UlHp66fctj/awCXm
jYyzyxRRphuK9K4Oq3DHTG7OcpTkwv3ax8bjbBfWVspy1zjZ/VyqFwjSzKs0QGd5QLO47ghxw8e/
ZM42hzHRLiqGXUAoIctO8b2PqskbRvYD/NqvjMGo5OlwAK94Jj23oLxOwKbU65a5GZal0CHZiVOT
5gQ5xq4bv9bPmCnxfsmZGLXSBfRWrZM4WHzEwCzdtx6dEhrGkEwG4DV1SWvL0L8XfZ8jIn/THEQ6
qZ4hpLDJOamT6qz6NNtIDkhWzISM4Pvl1yPEssxcEsBVrLFLh5UX2fJ2HgnJyazu5AigI8jwD100
MA8eVOEFdvEMKr3kRFBW264ne6RMtYOdCQ8LrScruh3mbD2ME5q3gCm0mYaSSf7EIUAwX1nVUIUd
OnkT6kcyxcmVzGw99nQzvMkC9MgGmRqGjaqAt4rEpHLeU9LtKSptCkl3mkCnh7hNP3V9IYRZhy6n
/2dbU0nO2VuOWZh0TzCg/dUVbR2aaf6AAuB7or2XvTDRdRSbMUnVvYHX1wxSIroSTzfG9zntX0KK
gHsLTC/JFvmbKicQnq1caUJ8USVz2G7gt9LMitCe9qS576NRPi7jK+VI6fKjSSot+cWthpFoIHut
iCdcaYPUdxhBylPrRz/sJHtgePRmN6CE2wUFKwb0Y0juUFEQ7cnkohNPlHafagR5e023sHxBB/x5
4TBpzOTXiLROXIHmXVzb90mrufi2worsYDI2jU4xpzJ3hBFFd07S75j1gyWy9dMMdZ3IcHkcC44J
Jx6TDZMbi1bQJRbJE0k332OOLqnhWmCNZBkPGrpW0WV08wx5qjRPzNFXawYOM7dI0mKSRmnBpKcU
8PkmOpIP0m2pQ+D/iwd8GfOw47N8zEEvLywFb0CRs2uY1b6r5Dpox7sqDfCTB42zdzICxp3ky6QR
sBw4pdhAX78EjnpnhTica2s/qiTe6z5mithWDwW09C2hWlhhKsezuplyl0DVMSpymmwMpImaPM3y
OcTwvN7j1M5vffwPOihNnYaMbcYv0u2PGXHC1EEnEHusIeN2spghUWzICF9t1GKFmz/LzNrbmOZ2
zejQQ5XytfRJVOku9UR0Uy2oVyXlppz8FBGNdUdVvTPAe0S1QXlyoOLZJFZ2I+rowbC7dTUReAdG
xaL0qb13kthaUG/m2pQszFNSBZfAJwSgyr3L/Y3fa8ExpUuMVwdEuSMpiWqT7cFYmKmjIcxBVWXO
YbsRsCrWU+xvl0NrnGnzpRZJz0n8QVv74FvyWM9EihFtgrKk0D6rof/GgMSt1ETdzjgXYfFRFsMt
J4NzDemGnDoGXWxC96iqWy8oEPJNaMSGH5EJ7zTP6s/QDrNV6w+cKtsfkz91i178iap1ucdivimM
YN62dvsDig16KqVgaDryHFnlNyyQXuLA7SLci4zdxaSaAKrEDKF+zC3ZvXmItiLBetu0mKEzcqo0
goUMbAMMXNat7mj2jQAotSZ8tbhAj3kfRvOhnqYzkJjuEPZTfu79bYtxcOUi4zFaaRxJfex3be4y
1EbTHf7EL5XOutaPXY4d6ibkZZvbySdr0sZzOA3+pUV8DuuFAxlua2IhIW5HhzDUTzfKCVypNOYO
pgEfXp7chGM5V+NLO2Cr9mvx5lf+WnZsO3C6HxDQHZIGkJQRfQuWO7qfsmdlBsaRE5Aj52rt6Gng
JZP9w0pHZ8viArKJ2W+IsuZrspwHNgksPWHQG3SEDjrxzigUl7hC7dx34Ukv8QZUJIfuZUIlCLwD
D6bYU1U0UNuHoWSWUTQ1SkE6F1nqptRXfWBPHQv1qOjBKLkEjBnGZ0VmoCtBXAx2+Q3XULTu4/yH
ywIObme1a5nSUQTEm+u2aCKbZqLu3Q8nUDJrvGU0+eq+ZnZRk7SkYXtqwK+oCkGTzcAGbJuA2IJc
0qSmoBx5mE7dtUj6O+aRDe7OMNq4OX1BwXDsNdGwb9X45rc+qk+cVNteDJ/BUTP+L3vntRw3smXR
X5kfwA1481re0VSJFCW+ICSKgvceXz8rs3SbFLtHd+Z9QhEQUCwLk8jMs/fahYO8khS8Yla+6jFB
OmPjdEf6CjYVDZMQvNrz+DEGjPjRLJaUAL9rGEn3tdvufMVOToqaHYvGvZtafVjOuDNWXUD0HgHF
qw6jESFl83YKsnYH6mE7tWq7JIMe0k0CUMc1y5U6IYhIDebX2X9Ev7nVa9fRYDC/gzs6ArVFW0aR
Cbv1bWURBdpXJBUAC4+3rZMVN21YLjQtd0iGUzmByHEgQTJ7dZiTAwDT0Rbt1CH6kXMkq1kHf417
Ye9MUQfhhnRLVzjfBgeei2sFYC8UnctI0eHioGgeZu6sZeAw9Z2Qy8HnYsnBbDM1FeJKrOfNkJMu
ThZlYY3qWWmMEmxq2G5qWyMEKg4vOdLmk6WUIg+ADoNpdzecA/RB0j0F0mRdATBZlHn/w2mSH3Os
fm9q55MfAgcqzZEuc9c9V+HsrqfOtQ51nLeLifv72rKmR8BO8c7Os/Gm9o0HDwvDqoDHtaRiZ/n9
DxOqHjMqooA1N8yOsqiJ/uQehg4+ImrU6F70NrDuPEcISw0JFXvIMrc8W8xj+dberTREWDkUrMBz
b4hoxcKjcSMn2rRfGS7znLMRdKeGoqMdU6KuSCZeEV+hHNNpXoYgHu6sXEU369gxjQB+xXqmT4+v
pH8gyvauqOtb8ghw6xtmsUPJ6y1y7muqT2x0SO2y9dsIwTxsl5nAL+Q1oXawCSojmVzj4i2qbgnG
IlwZdgioFjQhjXJUnlTKnRugdq9Y9KpjIxj0co3x9p1hqdpeV0a6jc4g5nMGeHjIlCH9DE/KlCnb
IZlOJti529DhwraidjfFJHoP3DaJHkjzbaz2Cgjw+HbMEmPvuKLb7nhUmw26cjq1o6US+DeT1o2r
GFHEZrCIPDQnn8pKf6obB2+XP0W7xp/PU9z7u5Hw98WgOofRaY1FMlbzoe0dppIRvHpMYxN/Xamf
M9e4j5kpHLWpXSd6EEI0cdYTHsZ+Uo2jTKSufPcmoyHptOLUFLN6P4LoMDQSDzvD/kriB/m7JnP/
yVg8VNR+j1lZfbK8cjWrubPTs0ujumQqqnO0ruas2ohgScrVRIpEuo17RfWdzeDO8aGzlU8qGqKl
z8hik/cipl7Vnlp9jdrPJK0wG24HPS/u8uEU+HC3ZpfOaZFX9BPEYkY7dF18eMxN0pcooMcB8YP8
KrfntghlHiGLUhNhLB9VS2cFkGjYCSzXwR794aCmCAgkpuu6DeYowjIixg/kpy76bEIMkQc/YxVS
De7ZToRmsSiyYEpxh+jHoDK+Ra3RLe3cJLxC+mA8D63bQlHJG7hut9W3gJn6taRrawmZdYyQgEID
KiLEzZGo5V+LyKhWCgWnXWeOYX+kIbco8iZLZ8yInpAk2Mwk13whV/sMAVOnNU/SnyQdP2+LoQER
KjcnRTlXJrawrvFVpkTx+EiIrHwPuVBp2BmAONu3h64fUFfIdvsQkI2oxch38wVIayFX3x70qAsX
ujptJRNaAlDpa1Gbkau1F8z7QDu9oyy/gwpL6mYlACZTqNxJAi8DDwgUbTPa25H5g6QB1e51fsbu
UmaGqL0GX5HyHyN+lfFGFZTtATIkEoEOxmoooh7kQhFMXfuUVFaoY6Ohx+hTn5IOJizI9UGujZkx
a2tSSg3u2pgIxgIDXETHTKyVqgVnyxydLx0t+NpI1fJgWzCyixIEwm5C/RXgettxXwDzDlv1kOQp
B1huM8VcHeifgKFC7ToGRY0KnBQMucbkaLezHGJlNCJLGrGQa2ndmmu8nF978VRfXbVtFh4izfh1
8sm1yI343T1UlSUBdQlwM35yQF9HW8sfzkGqD55XwhdzqLtGwrPVilOt80hL3GE134aUVrdBElYH
ubB6E329WVaY0nxYm0G+lQ/Ns1OsUJkyBs4fwTkmnPjAvYQyHYS7WJObOflb+LW6HxY4kI03teer
Ne1qXZN02jcX2xQSRpR4IkBIVDE9WfiUcHG5LRdyc1aw+Vl17sEGzRiGAxsHRT53GG6Bf8gTR2HI
sA79DDajjaS/Fr9A/iD5W8YLFQGSTGTyHoVrDFu6yNejmSgPMXDLrd3Zh6qam4OjOM2BxB+c564Z
05ToF8scNGprE/qpuGhbxgEsEi6UFYQ2bZGL8q5ccE3/WiMPlAb/bVv+WZUPAgEa1khhv729zlYT
FTCkeJ+207P6y4d3mxsj2zfq61iO/LbK5Ly7rpqVB/VT6+ibiAfjPiQnuI5o59+e2ROQcBjFQq7J
J/Yj92FmbyZcfpwSetytS8uGUSq2KN5yEok1z6i/VF0r6nds1QlTbWs1UPMFND2LrOIcJX6BxdOg
O3t9hSXWPmyiSt16Nq0KSR+IF97e3jAaZUUYgCjxsm/lbvVcdr/clItB/OFt88NTAK1auz6nRbfE
tcg0E6dhofnqWglqvMtMeDLMNrO7IqTxHEEJMn8WoI6UTgxHwsnlajXpN5ET2xtvvC8m+FuupJRL
GrAM47lGszCNW63mSuT9FGdFHk1ZdH63KnN53JqRdBT2W9JlaCS5hbMsvNzcJejMwKBUB8PuXaQe
6hO3Pkpsf319uRmJZ8g1uQjL6us8dDBtRXuklDZIT5oszuG/tn1s0lu3IzFUeEwqsZBrGIDXY69H
5GVq9Uq31O762+UfrQZJEnKWfDUEEyO8ibk/0b5wAYX1Tq6OCjVC5rTbZSoa3wxv+SEWa3JzDGpG
oFkUd4c2pW6v9Xucvt1BLgzu+rRNYnvQlFscmB9PQnFO2kFXHeQ5aTH/ttEG8/7d+S1XCUK0F8mA
Y0huwmJIyJXVju+eJ89stdVuNUsxNu9Ofvmct8+otBK8fFaCHhOfS7oc1xOuo2iNS+fXF5QvaWyR
NzcK6rGrDvMqllTnWNz9InGRh2Ltw6b8A9lKzv+HYb7+r4A1BqTMP1ZkiroN/2v1LSna36sy1xf+
uypj/4uyi2cx/ie67u9VGdN2PVWnRMp/FEn/XZWRiZi2p5oUclULQtxbVcb6l2cQ+OHwMsSXgDj+
T1Uax/g9ERN8sCMK3IbONyRdBfL677VC03PLxh4d/WSIjnB5vfLTNjIE2XPewufXt2+X+sdLX7YH
rUont1dy3Mbi2p9qg0Ei/YY+M7U9KBLan7T2/WUyTLgaTMJz1qmMoHBE6EMtel30sO5kayYXw+Cq
Ga6W3sObi8oND3xQN1VObxXDuty2dP9oMEbAuJsFe0B2C4xkF3KtkCaF2ee0cJ/DybioMLJ3eX87
Ikg+IEtc25OGAL2/S5R8BHjJnJpdlY9NMD9Q8OxOw5DhINHXXgLhy56SElSNqwFwdwlTNt3zEMVH
0xc60BkOalIWx4p+xsqnprYefXPXaliggwnqRpHhlwrz6sUoUNCAILovDftLhSC/qYLzpLZPqVU5
tIoVeF1Iv71LWryTac2WuEoCJi3/VAGwIezQ+2mPK4za2EItID9t5HLbL9sbZIcCBX9jthak5Nl6
qrLpzkrys2ZEz1Zpk+kwZGdxg8p1JB6zerFVvEZu99x7DKcMU4fmB98nG+N5K96wDZsnMMHEdiD5
GZlZIoYGU/SAagEH2bSBiOZtUc9j0C16czHkl0JB6+AXRAd30L5j4xS2+XMZsFeJJwRPaqeoSLX5
GEb1Vww+Dz7EXq2q793GefRC7XPjMlMUDPHOy6hnaYzYkhhdX3XGMoi4nzkEkwS6EejmUMerMKh+
0KNDyWrkP1xzMRJGgrII84YNB3cYXoaheXENn7sCdZwgoXuZr9HdEdxjHTqcVaNSbgzmh1ee7y8S
x97XKnOpDawPxKGWv6a08FPXRalEnWeUo8iig7Pn6Hdpq71iWV3pafnALBe34HxCLxRaPzPMp3Bh
jwjNiRZ1EJPazLEtgCgcldhaeSkowMnpOPHq8JkANhjnDnnctd6S1Ei2R4XLEIP19xJjK9Oq9V2e
fxlUeroerOilxvmAErn4pD0lOruK7oDHXc3eqL1/MkZIOJxPJT7rQnXPgTY1CzircKhn5I3pPh+U
u2Q2V31GSKdj3+k9yAljtlDjRkwWFPDmmmT6MWvjbWozx0lKwR11A3XbJhCeOotXatkZ+wk+SzX5
zFT2k5F7t9Q0lGWnTusgQr87ZB3yzFL/YbbqvYIXuyXysko0HMVuvLOoHWIYAxyM/GTjluWjNdg/
OjEDmWSoZogoXDC1CVDJnDfYi7Cij3eGi4GugIq+0o3ooPTDsqowe3SNeZ87frmosJJZKcSUIHkC
hTIsu2RXG425VKHianp0w/zeAzZYbIgetaicM9kG27jI7RRpfAAWlWKTwnRPAUKjxc1Xfxp6l4Ps
4LJk/m+YrBtrRjXVJSjxBys4t6NxBEt1DLulxU5l9kxduonO3F85/eQDvmaRea+E1PlwxHw3s3Gv
9tnab+pPvh1/Zz1aNIO9cxXFW4wx33dfRj34Hj8+RVVwAVvdd9uhp0pMR21YQtvkQOkubBdmcakK
wNS2LANHNfOFCdkHjeb2q6D6GbfKLvBuc69+aGv14gUg1mHIkIkXG/eY7WFOIohNG4z00efBJPkT
xfqiapkTUgZErcVwr8OgQGuacpfg9Iqfe4Nc1Kyxf5J7nFDiSSjFKOPRTtVPXszJjGgKckA7vKrW
LSQbwYC9a9Lo1ddGJgPT4dIaQL9wpj5oBXRNc9IhGsx5uA4be+3O3FLCzv/Uh/1LYxQXteyfx5Iv
aaAdM3XyJqljbfnlK4oE96GX4/4Z8rXTZd8UGKoEZq563Xws6Lw15uwuE7BZWl4wRaheQBHjn55+
anr+QLl7a0bxzzHIj/E4bxS9xJ8EjWnZtqZNXunCibyVk6Ja00gyiGFj6MUt1QWbH4jUuMsfVd5e
dx1qkj4DsASffprZANm7LYhu78WOaSu68D52rZd5AtpMfiBvEkU3IP+ntZXT/s2zyIXFtBj15jFI
810Sm0+wI18dXz8UBYD7cAbXHZrOiRoh/f/h6EwUjPpsvo/87jgCgTBNwLU6lkk1G5c92cQhqFA1
uKhUzJeAFQyDsnN2b2YgQFxH4T5YWsS8eCSXmku91bZpmp/TPn0NYuNmtpt64/W43HGSIict7vtK
W0bi6hrnasMMAVMtYfhKPue6HyzBy/IZvnsgHKd0ZSjPttCOJY23q1zq+gE5t0mCiYz+yq2b+y89
1vVlo4HYzefvrR58HsfowpzYsuhhQbZdBWdJwHUbR/2S+61LoZC5c8Wd9mNFX99BAK5X9WlUkvsp
pDsx+LBSaORzIOmhPWxVa75oWTctqrjfiaJxbY+8b2LeqAQbr+I22Q6xvSsHbVNZztM4IsMUZ7un
lxq4SkIVgnjaBKP+NRgiPHqN8T0zavjlWL6jGHTSlzxUGbqNrx6OEyVzbtLBeCw161M+Qrhwxu5r
7PjtdnaHQ0MyRYeYYlEozYUMWsLBBwUL/k5r3HA5jsXZKPSLOYdH18PWx3Q0A7gEBKV9r+k1VUGe
5OYPXuVtmjL5ZjLpiOsH9OvMiQgQdFHa2bFRsAU4Vkl7h39FKRzsijlZa9kM+Cm3OG/ADaLfb6nn
ESQtEpi/WENWgbbg8VLlzEWd7J/oUiByAFqgc4YYZr0NoAzZpXlASXzobb5wGc2P3pgd68FEyeJ9
jbQ+2sez/QOyyxZ4TLqKB+W7ZzrusrSEctDbD4khWMX2oqnSZ1i16rYosVk3xpZZBpfCUgKJP6hS
5u1z/RgBzukIUkB6mD/YJZe4nVXfDDN+yCeanLquXo2pSTZu9WgkqreOS0gCeZqeypb+kF8oXA7G
YwH9Hjen+5kZIQQyJAAiqwaF/ZQkNqWFsCaIPb2bbFi3QRFf7Mx/RZHDmByb0UjOOsLYJ8bOBx/5
JuALUp+UoV1QmP5ulDjldODbpfF9hr1gDumDJriBztfsFoUQfQGt7xd1SouYmc0DSA+EHJn6pCiM
yQ14PjiFgk3f8BKSkZ/GEmwwCfULIozLBS3mwcTNiNqFsnphU043+k+aW75Y3r3hqc+D5f5oiMBe
Ns1wShpXX3hmfDNRA9GL4tH30Ax1oXrfOLiI4hnlkRGCb2/tAWiOuVKSUV+MboArlmlb6FIqJtkx
Cb6mRoJdKPhWJfNtaMSXVo9vmaO4wX3gMRhVj0aDiKhhVnMuOBF1GAd2OH4Gwi70vNUn4qCec8U+
FvAvEWVgLk1tbBP8xmb0i2WkbLJ4uB+K4MkqiHQB1n20KoN2lxoIzd8KL8mDoocEndjmugZQJFgX
X6x49mm8ynufjjU/BfPSZNek18TchMLgrrB0rIPZ1tN3Vpr8yDUNKvB8CDKHm5Y7vcRomIjDU3Du
5OnGnebF1FhHeuSKmbkLGD4bcZ1Xg/8QUbQAfKPixQyjG9ULOjC/1Eyc/lwYOCvihgZuCtMLkDg+
Gy4zl05OIkDvfwOL8WC7M92UHNM3fhhuZ03xlGhFsLGrl7wxL7FSUVsjl3p0hy9O2P+YuvZVn+0V
Pe3vkZcHi1JlX4V+fME7FOJ7yg61BzXCbOMdmMgLAs3tZA0nBFtHBMk+2M76uQsgJJM3vYmKLbTf
sokhOkfOF7gfR7+qfoYtt9hJS58H3V1ZmruD+BAAd0jOeJ2xc9buS0hNHUvmcKOpyZ2n9cjxQ/t7
ix3Qz50OA6O44QHgGV6LTnWXOBFwu9jZ3qV+uAVHx+2/+2QW7ncDUQn9XmIndgV6A9IVHAjsqkn/
v0OHMbnjCw3OxaBU7/nnodRxbQ/LvI3XfoGmpojACztJdR5iQmqQGou5Hbin8eNo5mSKBNz+4dJY
KXl1c8BgA594qCqcL7F5pEOwqTsLe7E1Ytqhell0OkJh527w1Tu9LDGXVQTqVSODoMZeRi5+W707
VQU5LDX5LnBddlgmVxAvX8xgujRGau3qrrqfBu2zipzLL+OTEtvC5McFhqdtZVOmZH6Jk3dAOou0
r4+4ptrE/jE12jlR3G09UlpJ5ugU5rRQlfeZXDD41o0bY0/C7qM65l2NkiVptc+JE65t19pWPjox
DKW72MmOo/8QD5imbWFh7sxuMdgxN0DcspYS3XRNDfDOwGZoFOPOmGijPK91F/5Xf9DavYjq0AIY
GeGDotqEbzst5qPJ9Q92djIG9AV+5jwaZvjZ9cGiDM5tyX4Nym7ZFulrp6tbrUKSqT+Zev8ahf6P
YB4gOFjfu9D+HJj0t6FUMP6+N0vnZ5WUZ991R2rZJVWQklQVekihB4tGs16Yu95r2niqo7tR434Z
+MXWLSAxpv5WM7pdpdNZICMBmdkwIXGy83gRFOVDU5WHNsbsnwCNW3hqVYMuTb9lFYPIWURSgVz8
GtZ3ZkIsSlBymwdDf2qj5KKT98P0dfgau/CCggeL+55ur1+6gfyx0YycXe6b1zg5mQx3zYqUqzGs
twUak2gtNzMyiMKScx22+pTtwABSQ5nmnZz3lwUkL7gLo2rYE9lZrb2y/CFfh71GX5R1hdnjLZKy
EB+fi7hZy66x3/yVtDuWereNlTGc0OmU11BdmRnZ9yLacpxQu6h6/U1WEeSC2KRtBwcPdoGN6zir
BgRkc4UTewrdZv0u6zNUg+d+AP2HvQ2/hW0Ci2yT5lMvZgftBOcg2sTNfJ2MGaJkb4m0EzFBkzpM
thIn065kgUP+WiQG+sKyMLHIaplME5Rr7/IIZewgVSx/Z3DSemKW2kOOTOyoXBWLAmfcKlG2laYI
28GATlL+LHyOJix6Md9zXZWvdiZKSFy1FFSuq0LuYee2mDEWMXFNA0qkEd26J1zXMJR5+XUvRehc
CyvFkCr2tdwrScs9v2k1Zl3+2v/yFfLoyMfeBZ/KBw2hf2m6cFeh9WiH7iJ3RSSNX2+lIPmgXNQj
+keqHvM1hlV+Sb0X4d9tUKDeapnumKzqezs2a7cB3CHfxMydfoavRFKL51ucdUyB5O0+gP2ez8VM
isl0kbBFWc/MYtvZzmimgqDisKqMgXbBDFIA42VOFUwk8L774I+rjjDWaXoIbVo883r0opCySY7u
8VpClZXariaA226M1XhJRaqM3FXXPOh3V40rU2Plzvu4B40qvCVewlXmZmOExBCsYzd8VjqC4OXO
lQtSWw+64+bc4zig8isVan+f1XArZeWWcN671J7VzbXI2WRc6IOubK5PFdeVfKV8s//xMa8rSVzh
drOSZ0KPFZGJQp/5H04OnYn0HSJihK3/Pn3EE+wKWikIEYgjwbSTZ/DYWcNuyq0lGZDr3GFaypfq
8v/xc6lV7H2kgksvNwJSBPk0+ZHy287xjUvXja5hYdf7a7siLk15JsnNt8cKx4TIU23BtyAsc6ph
E+JQdWRN8u30e7ta352i11X5pJlp0J0n5kHEzpYPNW1obZXPLdiJ61HNK2JoAPvu365w+fPkS+Rj
cjMQZ6Ha95umTdhNTrSRfzPlyS6f8fb6j6eg3JZHTa5dXyO3r6sf/i43Pzx2PW1LVPW/olALNJoL
i2C+oASfleo7DS/XUu1tkjlE5VL3KLwHOuFPk76JSQt3LYL55BEfbN1Z22Q1zO3ZoRLnF+5JT+kG
qsCmhwT/Me5mLKLXSvNYnnOhCRux9niCv1wkar0zFDJ1KqXbKRM1KLkg6qU91FpN7oPcdmQAfKli
cXQKp6U35mvEikClTeyKQpV8/j+v5q5fIk7RPyVpOe9xI00iln4QC9Dj3AXktq/bhb2Uq51ek9xV
q1uchUMAPcoOjvIPARHRBNt0G1tk3X/I0nzblGvv4jffrco//ackz3d/ly+VL4pGpyDTTI/HkzXW
8+bt4949/brqiCvl3aPXPNB3D7x9wbd3+afH3j5d/nW0refcr8EGGI21/vDHt9dfP04XzcGHtyc1
MdiUUft4fTuZXfpPb/Puq769TcsU2GLQGUu9fVTMyaXh/g+lIEMWX9+tIvET+ViTt+t89NJ/lV+0
sS4PciEfk2uyOCM3mzHZdL6qbNUuIuXGEyXZSuhE5GKSDwaJwZTjGARrJs25jYTiHsuXoXj4tp1k
pQ28MqATKmOY31w0V1fN1WBTl/WmMLSzrMxYb0ZylRvc2pJYAFGU7OeYOQ0beqZ8ojtAYhivNZ1K
Rhq3CHkRpbprxstUhPImJD5cFnQCUdVRO3CuEUGajhB1pFJgRCxbcZDbqhB5yE0i3p8zagdrTcgn
dKEYkWv0JMgzmGtmKgkzjBCCbXD8MDKvc9UEQ9kHq1xILFy1avAf/Hvtw2N1rTqMQoeMOQ0qWK1Q
xMgFKTUIZORjsToSwAmYYDYX8m89BsRtWNGXFMczEgIcuUb42q81+Vg0EFe1sMDWTdhk8Ic29H5l
8X2cPVblEZbbdq1/9ovCX8vymqy+RVRGUF+Iw/xWjZsQaC4ZXTNjLPp1b5V3eaQ/PGaI/iNjn5dY
1t6uFbjrujzQfc6cWut6mIw5nO88/6J9tT9wAeyZrlfeVjtZjIuktkauTjIauhe6rySqXvuoLNfy
COL7QbbzdkTlg3FOWq1CXxWrGHtgDutma9PKKzGSIFMcW7/Hw8xgUEiEpjjeVGCm8V1Xh7QHCnAk
ErndT/ZXJFUoRqTg6K/FPz3GDAwGokbbSoHBJIR0ctHmTAM0Qqb09tgkxF0EDhUMUXxzVQuB1xx9
NwIPv2SH4mdo+i+WNnMNyuMUyEMkVzuaEB+h4wbiDOf625GQB+bt6IS1xiDVmZDCiK7K20JWRt82
5ZXptXaBNDx5lReYPED/dKgksWAo9HIXMN0lD0ppextCLZFaiSvteojklefGvYUieKAkIoRZvZhR
n5xpl/g5LlfgbvVB9M73FtwWg14oxYSkfPGpJKwHse8CoXJLXdCOC7l9XfUC0DnkG6DLF7tQFYvr
/v5rUzN7xo4RBTBxtUSx7q6bxH2SDaS8drxpxO0kV6/XUmEjiyyYP8MVNy9twZA0RCA2+ikGVgrm
CTWFWROqeoJTbFhTvxRCK/HXWbQUfj4qa3suP8tzqRISrUIs3jblmnzMUhQKD3Qg5JkWit2giPf4
f7Pr/0ZaYQidwZ+kFU/fSA7JwVfk7z2yv172S1ihafa/PM2wSAdxPaGsQNfwKwpI081/OeTw6GTq
vIUBmUJToZsulmgdrq/m/qapsExLw5CHi9U0ASH+nzQVwtz+Rg4wXUgeruZpJrMvRFJoJh/03n3N
kK7qFAZs50S1olVeJxP+lWDfBipzDF2WrzNDQDR10NmelmxtrKa5qqLqFqOdpnShgNZwYtNOvVHS
5Oe7PXn/D1wD4+/fjqAiPLkAGrF/Wx/0HoE1mqkTtuaZSB5MBYV5A3yPWo6rWMB3tHNh+hdLY+o6
L+JuNRVQPhxb03bMSeJry0AEJgFFaZ8af+ha8cmfO2+hEhLGXPcQ3nV+tMkABhaz3TOB5X//D19f
7LwPO9eD7quqrmsjW/lIFqiDNhkI0DXPsweImknr+LaaIeUlTlkuy9nUV4EWevdMOONl/YoBtr1v
Nf2Y2U54MkKcN5j9DlXr5rdOARgP7lHrttqjV9b7qFDcFbLxbBNRhNr3fXNBNdMcfRwfhU/uuFGq
zilT0vN/+E1il//+mxyduADV9Vx+m/bxN1HkBicUp8aZEz3f1o3qLBlnBRt1AFygM+vshJp1Sjg/
NmUCJtUnJ/VgaSEhwaY/wIKrHt0R3if+uQ0gKO3WdB8oRHZwohPzYqc1pX3IdqMHq+jPX11cNH//
6lw7sAY0rqqP6qG8zP0ugCt2pua3VG0lvkzadsiqmui8yCeQqg+P+SwS/Kbkpu/S8blslq07bCxk
vMxpayRX1y3GnWAmnr2DlEvdPqIjR9wcPwENhX6DFj1aTg5JGXqdh3ci8YhbP8V4E6uS4whGXJR4
B79wyJ+qMSvaZjiLQBvC7zRQq22me+sqmhE/gv2Hs8ushTKUxc4x7qwAeHAKhHM3k3l3Ln1/VfmU
azrF0/bVFNxGoQ05RyySeOX0dra1bFQAdaLeTEzZ7q1IaTcaMhnTp5tJL3F69goba84QPfU4J29i
hVAImopx24BYXLixBiNGbfs7uYa77T5hfmsNCae5GMRz3aqVvwcaBq6YOZyBKv1gJw/2bNbLekw0
sp2x4kxxXe3HRqUuq5Q/Jnv09lnUfNFzSv/z6JrnUCt3VtbUuz8f7w9kCdG2OSTWOJZFLQIVGoyA
39o2d6BWMzqhfsZqdOqdDvitW9dbn54B925z7zo6mZLwfIupeQwjy1gnmYuqIcCLJEbEN2FRbjtP
WeI+Jha8086DsiKXdsTuAMF9rr0bz8q9p//wtX9novz62h4NswPpQOf/37+2ragYXa1aO8+Wgu3b
Di9BYt+REU11ja7Epsr1mAMfgNRhsoq05walZfKp8b4hGNaPthr9dBkA7AbXBOyCBodaTrY2KsDS
QAGj7Z+/rvYPDQL4FAOyk+rRLHxso3vPy5MqGbVz5rvVPZispTslqIfSU9gV3dJ1yRqIc/fg5uZJ
m/PkpAXxY5S47f7PX8QQiIYPLRMMFwoWECTBuMjL/x1IxJ+cllsTR6nL+0+IesxT/UQ4LRXAiKKW
qnSfs/5rUuTmp2iGo66PHhUlXb+Tu3Jq2k00DektocHmap66ZYBHINb3ZQXEsW40UP2xQkYVpeww
z3f9mIExiPpLn5jFbV5Nh8HXvA0ms2ZZ4wA+0Sub6K+lX+KEzIA//1T9H04RwwCbhaPZsYy/tWS6
qRRepfrqGczci0kM+pEiiL5g/txZkZ5xoTT90y7cs6JAz8b7mz7HNuj9qbcRfRiktMXw7rBi1PvQ
0Y96KzDSszJuZw+UKrnW/4nzY//9Rg7exRT3DP45llCrvu9maGWsRgr+n3PdtC6suajf0khvZ6d7
KafWuXMtExZ1SnpZ5yTWunPU4pjVsblvmAfuEuteI4lpbRbU76h7nRDBASlzi2dTJaiFGzA6AddI
9vR+74YZ66Ju98beNameB+5ODQ2cKwVypJxPgDBvEGZqm6uMkNFNrRIR1WtOhmFiyk7UXg0vKI6O
Pl4SVK0nZgK8tRvXsBxGB08HOMbZ7W8rt2eggRALwU67QmN1nzeB9VMBApBHgAIVALpGDKgP38Mn
zQuMx2xEJqjpBallDXB0YSf0bUM5ZCG6GfGjSKvvN38+Ucy/d+8A6nBJqBpxkx4Nyu/7Hfq/37mT
p52xtqRQauf+MoVzcZwdJuVsIssviodkLaJ/cZrAsy3CYWLkMhGYpWQ1XB1sZ0jZDrOrbU34aF1n
wFszRxGKFPT7uApXIO2nI7B6AoeXvuF6cFG7cmUbMJ79lr4hUfefgpxBXR/HQslqP7iuskwRWcxG
p9+4BRoBKLkDgYbmRmTAlG6RfuorFCtgXDcZ8eObkfvggnp7uc6sxIOkWHeLP+8p7Xf6kmx1HcOE
KqOa7C9L/bCnlFHvegJztDO0iiezwubvduGXJOVEbCCHrag1ozAa6mrpR1l2tIQFoMsGRJ8oPnHS
k7BeTje54UyrP38zyX16367ZqkWbxsBB1cgp0T5+s6wN9Jg8j4Z6tVEc4yFp7j3LghKXPPqV4p5q
R0GEZMK9RoW50ojy2/oVCFHXLpWlPH1L3Mo7S8D/W10hOMeFQRl1vXqafO9m1kmFCQjE3WKgVjZm
m0T4x+ZkBdsFjYSxCzpTvQzG02BzXyT8HNxsaWPQcNpvxH8Ne81H8jRHW0KeKlSpmOVGYoKmagbD
WpVY9xo4fY04+Q2hhOhLY4k4dzUKZTKCYeYdnKJe5mYCyYDpio2RqeNqQEFoaNp0myTf4mTqThHG
m5Smmb4HPotC/5xkmrbpXYNYs7IEJYwqYBl6ZrBsmFonpYkSnhEVAfg8TPt/PiQkuvzOCzJdhksq
F5RBq6abMNc+NGizm3hOBX7rTIJ3cZspc78xFeSxVh6SxKGcLKv6Eflju3HmCdRrHGERysOHdlbq
/WChhgud7+5YJ7fWROA3HquZzK2yotuoqXvHqRE5De3Ukj9jAs23BTCYsQ021vXkDept0USbrk2S
e1X72raVdkn88bHtbfWmK+5Bt9zhnQ1W7DCVulL9Qm7SNgNvjWrAssLL0Ov2p6xVDgm2YkJC9X6d
m7hf0La7XNIUgaLuJp/4ST0MAr8Aodl54Hm448THLo4DwkcusBDS1RzSS+rBe9qQf2KXmeAyxM5l
u1O+VetSXWUjVSvyWAYossl4uq7p3XnMzIPjjwa6XN8/aVEDa3BM7qyKkPcCoaSh1M7WSUGrYj9Z
NBZY49L9b77Oa7lxZcmiX4QIePNKgt7KtnlBtNoAKLiCL+DrZxF95+rEiZh5YRAURYkkTFbm3msr
Yx9n5jMO7OgJqb3bn0k1icKuFl+M0Wv2gg6saoIKxQiT9Wae2NOwY+8SwKh57aW3OPFRlNJf3Xmi
9Xa8rEW4Nzof2P4sxnr4PyATRAjaFCYlRe+1zr9ODSTCHjAfyal6vHEZ7g7En54DaRSbpiWvlXqg
iUaF+kDG2At7cZ38CnhwFLgbzPg/Z7AG+7JJeJ+OfVV2f0a/k96QRPZxc7NSQCh61hoESy1WacRZ
hd5BHjR88maG38Ic85M+ttcC5ejO9SMVNv2EJVXrn+yRvYevN9/JwvtlCC3aNYCrLzOp9g5A+asY
AusOxvJ7C/qy9MtkK+BsP03gpLlmGIfBd+92E31tRIKOsxq3RAamYWOwQwhb22qyrfY12vgthrVf
dm6aB+URs95AmHxtCP2tWn1GRYVHGdYSPtDJ2FsOeWh5m11TDfeEkPgQdaZFmNXdu+RQ2SsZdBcZ
sv6JdqATzn7V//aNyqeX0IpLbiCRorAnsitq2yse7vaaN0E4F31D6IRfnMwAPJzu1us84nqLKHFa
ze1YXCLZXvrUg1xt++qJiIY+lJAxh5K35abA/fzcrCGlJHKbptCZK6dC7DYWzWqcejccIlZhGG89
3ciuY/6nyjnAVO6hktTrK7qWS0TJVcWtukxWFIeIzt0wxX7drPDik1+VNX6oWe6pA76yGxvCI3io
uSVz3N7sfGbOZpl8rImen5pcxpvKAcuQEDylfF292/wWkAcd4hUs5S/qQciCeCdb1G0o4/V73qFa
n+ZpvIuDUxZEDHV8SK0AwN0XlrkqAlli1E/jqxyiY1fZzrlI3B99RDKL483kwCj3ZuRDvcsrMp8i
wFQE0gDkZBCCwqoJfk6Jvc4H67uKfA2qQgtDRHUIiDz2/I1S2Xy05phzbdL99jqhrsHjBpEfFA+f
phBrO+8UIfDYDSr/NRVxfJ+7sTtoZnSv/Git1bP9WpXtpWmi+JKCZAQ33wx7I2neizozX9zYPCUa
YTapvvPoPQCYMFFssNt+pPP8a4o0b1fNBUk+BGacodAg3eVMaRiNOknnLZGshbI5ydaYeVbwMLz7
UsvEIr21Skuvkddc4yRK9rEsIry8kGJpZVDfDTV8n1aAqWmH6jh6MKDdyLv3lfpePzx8tUpe7Mze
EP3RbgaLtMVkqrfw/tEZkmAR1oNXvY72TaIJ5PRl3DhPJWR8Ee9jonYDbQXmJgPm4BbFunNxbRiD
Ql02aL+TzgBWRQCOVVW09YPefjMM802D3b9RPtTuKXUAj8Bdao7/uLvMeKadMhkMLp1oUgzrv8bO
ZdNsHw7Y5a4vghtn5XlrP1yQTglJYTM/pnZ/t3VEseQr++t/DecQN11MD6O70vhYAebit/7vTQMm
NZXOwVts/IqzLPwz89cyxrAt6iIX6TFxKd50TB83HpysYyRJwXDNYV8bJEQ8GtrJCEfYNIuDAGm0
Kabhx9+HEwRrrkkyXFf2x+ZxU1gR/tYUHwbEdwH9omiPOPtDjyX9PlWokyD//u+EZGngazoOTSS/
P91ibLYouXPSbNtpY1b6ROBr/hbb8Vvj9sRIE/m0CtB3oQph6phPORegJAlCfPPpySs5WOZm0Fdy
nl7MhBN1YZI9po3HslfOYZkfLROK5eZfmzNawnDWamcFDltsECyjrWvLd7TNpGs8xofLzdL2/9wE
WGwDqiFq4TFMWpr9y4Rp2VzuxeNj1rRsCygbjaHhwvDKW6OMF5Hb8UHruCR7RNftRk72oQmhpklM
oDFuNhMjU70aNn1Q0AltOGTTXU9FE2p+d2rqStt4xm9dupdxJOfd0h2XNS0wncxHwdvVkH9sBrOh
whG46epRx7s1rn2G/9c8eO0ASm5jj5AtDQPAGLS7eUwdrHTkQvZD5j6gckSrgPx7SPT6BOF+O1U2
AQopdukacJJHv+I4NvofjZi+AEtGqnkcnkxLIBvmh0aAvIPjo1qyR+Nh3HiUOGc/mxj9VAkwFa79
uW3URKn8KLUUsUJJosjcMiZ1SHBDPXM2Vb6s1fM16LYXl6jCMIk62pkxbu2CEe16stoTraF9+fDz
5csgOX0IYrLHDZevQxAz/lseQlaLl/3xvOXe8tjnc//+7v/5489XcBKag92gJet//83ir6X2v39G
PvjgzJygmI0I2panZ8tzzHrIdyB6jnKaGKR/vrh8VEUA1343xMzPhILyLipOT/M6G3AEjjNrveUV
lp98/t7y2stmFkuTmp9s1HgiuqkRKFtKtYU3n54q37E4+lgg+VX3i+jKnaYIvaNOm0PiGCxCdqK0
Py43s2k25PjoaJRFxwl/MrY4abp1afg10QCMxnwnY3lJuvZJRxkI9mBgxWGbNMOk+TMRqXtI9cQ5
onR0jhmOcdRiTqBvQfC8jL7Pkbz8eLnpWQcdfS/I1mYt7YfyCcf/8hOugs6RGe2pERgKl+ctDy03
y2bh4ELXHOiQjxdZHndy/z/3ZK7TNdBFEH7+ApX8Qz3K5KGQk793Imj8vtYdiqybj07DxRPIBLjd
fNbWfoEfX3yNx+jFKRyoQ48ZdBQ7HcCix92y0Np5zXyFee3ywHIzujoSSvEQGpAnJoCYW0G4aAyX
m0Wm+Lm5qLu8RfP4+eCnruzzseX3lmf/62UUKR4oNn1OQSMCgpAsKZoIi/wPMLg/P2r217gb0+1f
YeGitfq8KRdJ1Of2Iqv6PzeXH3yKupZNjCr4cf7/X6EcGEg6yeow6el1/H12UZCh9vfuvAhjPv92
m2Yd2rXigLmXszwC0X8I5z6f9vlHF6nc5+Zy71/PW6Zhn4/9440vP/nXr4wBYMLZugSWvAP9ouG4
Wp6hes8yJCk1COJkNLfdy6I0i4qsKPbLJyOzoSRfisSxtvCc/fKdfX6jy+Zfpe9fcMw/VL+fT/38
otNqIJrg75P+anxLr5h3lkj3g25S949zIDdtD/yfhfgiAGymEbfVsgeo2RTt10UX+R9Rb8PqyKiJ
vkQLS6xHWRwWDk35QCEsNw1OETw+/92OnFhbay1qfGm4D+mFwwqD8+jyoovw0zENIgixT+catkRH
w2Wg+yNKcaaPy/fSUPhuzbp6lazqDsSNITl5fMFzR2YJAPv/Kjk/v53lsX98RX+Ve38/9WWPXe5G
mUTPl4IF8/v4p6elTLFI+DhN1QwQt/clMT5e+dSrCIm8Nob57KjnKssIBZSsuHR/62utvyVEwdu5
UdSDSGCGaWP03HhAdzay69rdEPTluqKUXAlzJjjYsS6qNusvzl1zI+vsl0+R4cSHLJgOMRYS8Fxx
jLPG+JiN1r7Wlf7qjDifzO7ao/w7ESTzBP/X3NNo+SBXqHWmq+1l+cbmFMw1jylRWzebyqxdOObJ
69xoHiWCjcK/Jqeh9j8qTlbgCoW+SschQcHNtV6lwfe6gfBa9aNH7K4VHfQJ9FiEobx19e9B4rs4
GcSMIMf45mTxTFIT0EOz0Mi77SS23hpnBFbRSI8UKFwW9Jo9/UhnhVtnqE6poAOl6yyemDCZ1AaB
u20w+wLZ8zAK4Sw4BIb6OTMA3o4FlssobuO73m4SL2xLm+TFeHp33Mo7TKX3qyQ4eKu3fbCPnBGT
pR48k56ePnvtXO/kIN5w+ncbhsN5aEwyDq2p8jeiGJ0f5kDDDAd4vGvj9DByMNxwAFhrkr1JvEzB
CQv9izPZDpfYKFinhSKGWW+uWMJ64JnlT63Uy8sgleDSKPb0Qe+ckOqTPbvJIU/zqxDk3uZu9kRc
TPHaD+QvgqL+UOakEza21y2nOlWE2mwRB2GQNKdd7+Ly6OZBHCI/xuubcSkURBS0Fj0Dvo+fs2dd
h0A6pzTiOkjU45bp0J+iok+Z6YW71ltyz5w6zlfHgjnQuej98t3PWItZr6pt/B8ATTXEqP1DpRrn
O68mRU3158yljeMYbX0320eYIiqkvDUC3Cr+yu80hRIpmjdY62/DRC4HSVPTcwoLxelxw8CLeTI7
RQvFmphRFn52iru0ZVcTLPS40Gm+d53tKD6UgiGmKElGTXJ4xk8dcOmwH2z/DJbtPR4842BX6aEe
opzIZXqIuiP9kCT7Yu2TinxSo/a93+eZ/TSpLDjnSdHDRQUElhofmqYR8zMwTpjamLzIuQvI+qyd
g+U6u+A+kCxh+hqnC3kNaGJjAfLbXwWhplcRGO/Mb6hgWaFvDWPccHRXV1WzY00ohayiKU8QU18S
aZnn4sfMyPm9Cz5MOT1PaRk9Gan93SLH+x6riMjMabowwiuujkcwIbXKcGgqpRNp1743qnFesFpe
SFoR51ZXP8uGHlWMwYU092IMSYSajgEU2Jnh+quv5ZtRF48ETqJ/yrYimsKXB9anB0QROikuhIDY
E/ML4sklcxO3KpvTYMwBmRyC/44PeNVEtraHHPgmZN68ZmolIlPdM2sbExv/5Bd4NCtM+KmT0ypm
KmrkHiVSbq7FPKkd0CR9x9CG/MEhxz+ixfrZByW1q3LmB3U5xacgJSnDgX1g4jZoss4JLaQnp24O
vihcwWeCN2HBmv0c6jM9QgAG+HUj2zpReCmMfiZ2s5pYYcJVIgPHLrnJX6eR/5zVvgbeqvuq4RVa
mUMeXUh7+T115ddEwszrRbm1TOgdOFHlqVZ9/4z0AHsVTiKPzTCapcW0ReuYxX/gjTCupfSvfUKK
4+Rp5HU08trh4cRlRy6CRWZ6ls/FmbHrT1OvXgPVvnbx5G9jSaSWM19EIb9WWnN1nUbt9IhZa6C+
6V1mhBVSmg1m5Ch8jB8N67cuDiMKtB/GVzMq54uWaBtyp6XXG6/p9D318EYDqsAl17vEmQ7PnSP+
ABlo9ipnbkLciMyLJBxYy762TKhXTBqaQzE9+ykRq+QgEqrrlvPLONBhtB5RJZbb7jxWrbkrtDcy
J/aeh5ZcmK+J5YeKccDZqQnMY/IAXFUD0zz5g36aYv1QJc12cKYvs123Gxm33dVBcLmpqhrMqveC
h7M5x2VHoz9RoRKDv9MiVoAk78Q7QT9q5cIALdPxXOq5dnH60O56+WK2Pi0tS95IOSONNTX6czF/
VOPUPOHaeurN8YVSzt2MTA9UPk5frTa7WFZ+bi2RvASxm+yMRMBAahvZrrCzvWlWNDx5Oo2wGSr7
NLv90zD9TE27+dBatw5RzqYYrtlp6UaWLKNHeB2emtbNEI/0gDCMTURNEjkJu6R/DPo4IBpMeE9D
Z/fH5ZHIihvgLeXvTAS4kInwJJfe3RHTcyZTQNvP4FhgWKT4ZyIOGFR+u1Tyd2wxyEssFPRTZ+S4
6IuM1nAmCIFzV01cJWtS0cSti/qG3bpg4hE03KjypjAYwlXLmw37xLp1zVPfcmHwXByEspt+uU53
nSrjkZ2V/kBA6h3i8nHaLuhFTyWx4Q1FJaVXE2zzTtG6nxA99N1+poa6e263OxJBTIK2r3kbfag7
Lr229pJnIMFt+0859eO7dMQx090UoUiePrd5DFM4jXd6JWY4B9kPK5mqSzuUOlFtln7snjSPIaBb
21vBiX7H2IWlvO3t6qmM6XcXXMPoipruYajc8Y3WCruvBuSiwdz6cLYefdd91ErjD5rzxEwLlvB+
TQyUTY4SqlX8xSpT12Z8iuU3/uR8GPkUtpNBFpELCHPSE7KSodozubemdWTTMo34ZNay9N66KqO8
0JwGLk3kgZLPvsQ57HnfNYGnjma7JYOG1pzObFdGCVFfUElmKtWvtp2/DaNN8UqLNYjqLpxSLG5p
ol4zpwSQGNvZdhzjm2rofgqXf0JoFiBtP9+P1kTKUarRXEHtrLs/GN4ZVx16BR8kjPrxm1W2xsZ1
4t9xw2SuYs70pJRGWdklZy+4K/J5QrPMX6qYXXlIgWi0Bqd/Shj2imm+GbMljpBXGRR57W02nHbj
xuo9ZdVMB3lOXyMYuHEMA752pnlHvjJQaHtvieBXWpNAoA8crqBf5UZ47VXLugbHlbURre190e0/
VHX5PjBHiDxOye7Sy98Mc56d3tR/WVpKIzlwv3D1ksh8vdAAd/tEVv1bMhfzjyR2Iyg7sN1bq6Zm
JATtZGdus5JmrZHFSr6W5ozBoY2PXEL1dwDnHx7i6yBtgY+mBhZpe9Zos0X9eSbM5Qxe4Ga4HnU9
6pFNmvdwXTNWGg219JmleB9kHlTgR+UFPaiP+myXGf4TXJRm3z3aJUjsmbIZkmjvvMbAolwIPXZP
W9hNVkkxIoAQWbaKMuF+C0Ds+wkxAk7u1mdYbeE4qvikdyB2smzUMdjWwXqMrTvgVv/ulOMuwrjN
LBRS9BTvaWXTV7Hnb3VQwFziZNAyjiE9izYc5gQaI3EXkehrPQs0M2uo592+1lqqZTfLDwyr+G1A
nkVOsZ/kllrrgXlGlEC/2FYY6t+kRxBjp3f5pvN0hEiBf5cqmKBz6t+wsMowN7igeAxVS4V99lHT
E09l7aWnftWOcVPTVhKIuhOFF52If7ijAr2ZBs0WzH6HbPYAsxRtmBKTfq9F9Y2Yr1PaS0wcBq4l
bUa6LJi+7dqRf4eySqCJ6IZDYhTPYtKGQ+D3Wag0/w8Fj3XSmjZaNYE9H5QxHlyubTfTDQ5NPVJV
DAQOe/Cy3ZYBjK316ZuDBxxkwVHBi77Ebjtv06bONlnn0V2yHA56EtXwhl/LBPKQn0GPmrzfZRv9
sKtvqaWrZ1eQIN5b3yqkpTcvkF/KIDOOHWSajSlhf4uSYO1aOM5eM/pTlY0EoaZI/fAFFhesdjvQ
IhFyy6GAbeEBKeU1C6cDuLB268B4HXKJySoqmLTNPpRQgsJINnrOOP/mU++cYC82azGhnUNcWOzA
xpg7gzzxDWrbP/TGn5Ok5MOqPL6+FoSBdKf9HBvfKvDtlEfYPix314h4vmKnjtJG3YfsDKLqWw1e
824mARzuupahU1XzTfFNrKTVRBtfo48PxaYyOmsXTd196vz+QHg82vEXt87ti9F1DlRVo7qYyfCU
C2CBKNUvQYQ9TaKa2uaGPMYBMn/P95PdIs+M09zc2FqSbzm/rumXtAw5HNClysHVmgwybB7FeKap
68dgMb/pSfxY5CUFSRoAmrzrOLU/DYJYbAbU58Ef97rfzoferSqyqaoHmgkQi/XAqD/2cWSyYRYT
JT6m4x9kiLgfIJQxfGHaz7BmpUzG1amiptRJeOjz3+j0wQ6qWac4qrKji3rUjQrjGQbGe+JrZ6Y0
1TVW3zWJUNOnCXlHEE0u9gMav9xkiF0v8Mi+jJnX76n8ivNcOPvCJ4WGeX6xtgVKpBy0YwLTfM/y
5rX18eNlX9vGRioZQFuJXBmRvVKzSAMytVrGTpU5HMUYWRcR1e//aQ3khK3FmXaqeFBlZ543bCfk
prMjA4zulLeChXOYcbHZZ4H/6wGu5mTQn+o2e6qzzDjhdrS3kZhOE6g8rnKOdrGBpa+j2nRDQ2nP
9jj9Zn3d4v9zPkwFN11oZbIfEzghrIlOueN8ZcDnH/wsCRDk6r+qGUe5N5faVred9tT3cG44bvZy
qDImYhrJJxoBubrZodKFAWQBr920FT14uyGR2x5roHlBUR9oARMv1LGZSEWESjXpmBGClKsb0YNt
WQ34NDRCNmauBQUH15q2TX4qK9JUJjhCbl5o4UNo04PIOpYpnC8jAK+OPgH11aYd+j2DCAt8xy99
pj6aqvHcsRo7UId/YZ9pT6313NHVeMqy4EpWouQ0qRdbYCTqPpnJqusSgEoW6p44tu0nJwDUAomj
tUV5yaGcAUKy9i5Z1Zyj/WQ7P1Jskog8EZPO69EUGhkveUs9j6xrG5cFrnQ7/dLSU7xA3QUAFAM4
oMGVbvLEC4iQ1rM1Osxxp3nUmRLV74kXm6DyrT3A93u3dVG7NSa5uo8GSd61v4BtRRcl47tJmHSS
RsG76mDWkXZpnLjudtjDfPAXrBZ1hIHH0jYoSXO72AcIBTeWl6OTc/oNU9/6WuREuHWZJbB9ymID
MUmF1bRytQ7YzyR+VyMz1rgt8YgBgz4HRRbAMCFXu+yMP1qrWxevLTZz39S3EV5d6KbpcWYvXavG
7/cl4Bom0wy3kyg3rlqxz9oqOUtGXgghdZD2rq6OlReM9wSYuUt/RkvG29i6b1JqF9ea0q3tGV3Y
B/oBccd06USATa2I+4sX5zetJsrdfSxI4toR12Luv8x9svXgOv4agYQUBTExkd2bbyOnRBxH6evQ
dAx+B+9at2b9PSiGbWPnP00ziFmPmy81zAr8QqgoiKQjL5SkmCcAcbsA1MCWOCqoeiTOU5kDJkF8
ckd+aR0iEo+8XCYbirFH4opL1BO9hzVqHRGipXwsGcY+Bc7otSYCOm+4mKpGFFWZGy9yoz1JdDa9
LAbnYwOtpdMnVuuPokQYhjjGkjUC40sm7bLZ1wniyzlF7Cit8dVyJt4hY34GBpG5UQIvRpcdI0VU
khn5oW320U70Rs8EAwsDwT8p8zv9R0AF5dQNn3Emvw5Zph17xxTPhsUwRG58u5nWiyXBf2TT6nYO
JkPCQhji+MN2suEYiOeY08U10co/xWSuIeOJvQ+2h7BTKHXTgOAS7BjnfUBz64al3po5irYdcjJ1
RAt+vRzF2Z9u2gT8g7CECFCPMYNbetNAq2wyP9UOjOAt1EyzR/6A2R39ipl9W9jeMesmyrSsN7eE
xhoMnOwtR3SJUJIDtWGWF2k3sySvfmjsTSz0/qRn/sp5MFHye9yp5EC8k3UYJ5sAbC+Ru2qosSt7
PiLwi8UIf4/OG2hhCZZj6a/p7bMIqKgbGUy3aWa50Gi52M5l9AXXotzEph8DcJftzRrvXI3Ss9Z6
X5cWTO6N9hrMhLHPvllVbjDNRRAE+JLDbSZe9WQNetjGWb/Tmt9pAzpGpZB7y2H45RTuKcijcdMK
HaV+PpK8oJwXpy0JYa8cZBP1RHVQBU9DYEyHTDasWS1C0cZM/uFtP1l1+laUMeEYtEzXltOwkpQO
xdFAF2V8SDiSSP/eGQL0ZpzpyG477L6WYt9JSvdmkmSZTvZWzU26k4i4Q3cucTgmUb03vYr2n0dl
bVkyfzaN/M0f0udAxbja41RtAL0h8gQWuNWDyt5WhXNVrdef5LQu9atdRdPRkdbvHonF2SicUBmi
C4MA9USqE9OG/nYkcFVTRNxyhUupVMI59RTrZIA7eHUoMAY0jq10Lkk2FCeRRbex1Le+Vzk/Rnkh
Qcg/WwV9pELgPoHR9CvTmnhd6D37UzPX5H+l5Iv11e9FDB8p/4PYrfbLil6VWCWOH+103uQm4YC/
ueMUOuabo9T4B1YqVkCHatqyh/1gfFBwpUS8Ek5pNSq/WD4gOjel2Vjl1lZUyFMzjuY13eZ1MfbN
pRr9sxMb5TN9W3NNBK0XUk29daJOd4ybUQ+kjn9GcPTNlrI51TEeid6z002TR+ZKtEQXAQpC8eAr
Rh+NSwQ5Vnq9QJMkqlM09DqT7YDZfhAnrxMjCaS66ENK6Kaidp0QVXG/b3XjPOfSvkTIosHOjfb0
MuWJPEAdi7e0lRwcGrQeRVzP5MHezUzRpdcmwvM68bVmMXwWrvY+RMxffDSfpziTtzZ9iBcDDdQl
01N8nvFxDJ6lJ7zTcpMTwL5L2uIZc6OFctP+nbBGRTiMem41auUPwjyokqtzmbnqS5Z66E4JTzYS
7A1E47xKO3jJORBOcRts3DZ4HNUZzTiV0+IigeSGEq4FpeTvgkjPOcdvdJ+2q4bJhgyRP3Uw6BtP
QrsPWnmxMoBhDFmw3M5kPEPc6I4Omn/yJM513udvqRLZU/NhtvWuTKvsjauzcS4n8kMbeIyaKV50
lPWbwpgY2Rj2BPO1WWtz1pLck/uIOJp5t/QWjOaZJYq210eZ7ogsW9UJ8w/db0DD/AIWnJzqgbN9
ZmkvZceW2RO10xnBZSrIvK1SD8l9A+DbML+nNcHsBiHx28onSYJQ3Ie4xQRfayCLKNUejwM9rMS0
iCuq1zRsUmJT8Hc7iUHWuC2RC00FvaXC99dQ3kqYEJ0balH9oreW2o1Gsu0Sy3suvWlndWj1Kt+4
FmX2vZsfCppBts9l5tFdG4mcYq2GadnxD6KkUYgDtiNSLdlVytRvSVm98xHIjT1Tgk+WcbcS3n7J
hHKNuL2A9ircdV96dmhREe/Q6DZHnw5Loioke+S/T7n2oY2EEJe+nOHLEn8j0/cuLtQ+gdIOttYd
aKymlwhQ2zrGQ30mGBo2muqLa5N9kJcSpr5Z/BCcTVcW8hUcP/FFkn65KU1LbB1DcDYigid0FCYO
bTSsr85AczjrvgAYiR50n1dLdvLaxpy3PNuIdnVjhAluXkiyQ3mP1J+SofxmSFhd0PKZ7i50tJvK
xEr3yq+NLsk2wTKGNE9HRkO0NxrZsruQ8EdEi8P6wfRXxjg4F0xHzoXoyp8FjMFD5U/ajWH/S5Az
+qBd11zVCD89Ws00g1645oD1rQvv1JqAWcHwa7g090NAvN2YvWjan3zqqh0zw2FtP5Y6oySCic7I
JddzlDhxyt4m0oTUB+sm7KoCquYV17x9+7thkriYI8lea3AwTi7MnxP0eoHQbrThu9t8yCzOXlNz
ZCcx4uFsdaRdDv0kV2Mze/vFcGGOVFBmy4qSUREsLR15o3D9cz0wsjJjrTqPk/jSj3TydEO/Vwys
2oQ47FzV2tqTBqASYe6XlSJvAdWv0PZe2/H9Cs73vtMhsIXrYqYzwab6FLFGp3mnhLo7MSvOOHpq
EkPd+A+o0P1pm49mvsmiSm3Q/O4qviwCpUojRB3qXdy5/jEX5MapHglHHRvuljiRb/HjfOJ5ERDg
TnuK20GgT5/UHh2jRvCk5+0HEm1YVD/lpTVemBtAixoVILXH2FG2XPbHAM2eDYWyfFSsJWUxkhix
kj0XB5pd/gMYStwSeFp7aKuTrrk0n7gO10aLJot4PhG1p9rpg00rkc0NA34z3hOaxG4gp4CGXKyM
96FiWVaPP2lgZvvJnhLyqAvSymQDBThFzm+ZnXUGJXqS+ixurJMlS4HUWfuJwyyilBVm0ZiGa+cY
rzT0Bzrd9FiJUxmnV9JHxROMURrKE6IWb3oZW4dn6KmPrswgYfpRnqXGJprNM80FjEYCYN9UTX4Y
NT26HCw0pIaZrwA10EmLS2Gb2Gss2ryjL3+7VmYDKveGaznKNY04oFup+93Co+i5au31RGKNRu+f
wBMEq8LT+73O9watcN0Q/krxZ5D7KNKG1CeP/l1xGlDz4aJNHDTSD/tkSouQIdaximtxH+hnrIkr
QiTRie4okVsw03Sv0u/ScGbBdW5c80vkflex273zZb2low+gNG1g2lk96gJXse7UE3sLcultsKoP
26zHa+TvzCJoWT+zAJJRQP3hFs9zgiFZNbvS6eU309M2Y5G+FCYcYK13u/tcFQebfNHKSfL1MpnL
cg51aZAR2xkT354JAaSpTeNq2gKi7mtvI0CfqjzgBJlPBHIoBFru+M3xLd5kEIHYtPYaK6Vzbn9o
yHF3cR9DW65qLps9kU1BHK+n3E1OXQVRRDOy6L1Iuo2f4B4pjY4xcT2Pm7RJ6YbEKJjz2Y7DdrLk
jryHTdCNp34axvtrjFjp5MCBLMQ7pVMdImYWXJABlPbuvAdQy6hEc62DWRZvSKXVKbAVoXpMilTr
WMd+zOpLg2BlF/jzh2dBN9ZNqyChlXuVI8vTmBnvcd3IbWRVADNtbpZ7arZwhmoTvaS8vXgajW0X
o23noBMA7D2tTRPZmJ/Cv1R99TxiH2KSzNcMwQhZogj0VeWV+BWy2XidmrhZ1x42djIi4YyWySPH
LVgv9rKS8erLLH4ixLrVduR+ax+wwsD4JpXXP1t5Kk/eWGN+h6UmXc07WdnDVJDSDCT462IO3fhk
ie/IEp2Xzs529hQMCMx6fQ2XCfpTaFQmkMnuT5USuEPlv2P8QFcX9ToX5dnbUtsSEyKov4r0mMbq
q61DRTQSMIYBdHhCK8WPRR+h4on29JjWl9mGAIxS+pGRV9LI9H2585PhNQmEedYSzpS0oX70/CMC
rd4KNcUfo3PIinQ4jBvdfehVutNg2++FoZ6R5wWAhqufIp2LnRFp4WQ6xtGZnYsd+RWQOty7gf0I
b51YGPrDCQ69dgqi4ixhVIcQycaVXVF1W12PXSOojsyM32J870fKJDfsmHLTPeXq0Hnz6q9EtjGv
qZys7RLfUmq+ZByYk5zSFy0A0djZoO/2t21B9yQdLW1NEBGzZPna5369iX3OEv/D3nktR45k2fZX
2vodNZAO4Np0P4RmBEWSTDLFC4yZSUJrja+/y51ZFUx2TVfPfb5mJAwIIAAEhIvjZ69d4JG2Jisg
xo9u7nCKgTQpEUIEmg3CimMHmLpJk22b99CG09K5jYE5k5/qXCRX5EAGD1aLPadDab/2BRkpsZsR
Gy3mJ1LDa5B+x1DTBG6aVDWWqW3jVjcfvMx9zmvyoqg39zkjL3mPP+EsvBjVJTHdxXGoB2YI93J8
cSQFocBJr6uHgzXq+kHLvyF0KfdQkG8iArIrlCXtoQU13oKLTvvE/T4e2rLZjnjY3JVmc+NFY7Np
HC3bjD3xT8ASAqjJYG2i1AcLQ/1zUw/dVWIjW87LzzkhNRidtkv5giutWbndDvjoMXZJmpj9ot4e
fMDx+1bgJDiF/kRGX55dTUX/fUoM4pJBemHN7kNtMERSu6m2muwEtXiXj9uuwnSTcQskgqW5wSnE
uKKDctsEBg7JTvMltPRrs2zzD51j7qx4DK9az/gw9xFYFz0LNhSEMzwnBPV6oTMexvgT/T+Z8zhe
a7arXzRLe6f0BPiefiTBs7zoOtpFgIvvk6YcDkshHjsbZFhXuTMqFe2HM1JT5FFab7XZh1UfwBb2
GHVai8ywLouuewqbujvFA/YHC1k7SgT2X9+n/xM+lx9eFXjtP/+b5e9lNTdxGHXvFv/5scz5+2/5
nT+2+fUb/7yKvzdlW750/3ar/XN5/ZQ/t+83+mXPHP3n2W2euqdfFraKZXLbPzfz3XPbZ506C36H
3PI/Xfm35/+EiGJaynflv94e4ec35U/4x9+vn8e/XT0jPC7fElF+fu13IopuQTixhQPHRBcCFfuZ
iKIDP3Eslxwoui+uKVj102rGcuWXdNvlW67veSaEB8xKuugff7eM3yzTN4SHBNzVFcjk9xP85Vae
b+3fij7/AKSra//xd1AWv4jJHd3HzwaPGVArjiF85z07oMaQfRnDgpScOl6HiEFoYmFgt6f2vkw8
yRBSACcS6un6C5+QcOQaa03LofrEbb2tI+e7nZPjYTmX5dhMxxYk/OvEsuPpGJieDbN9/pobMIWs
CvgW7ydkAjVbeCQ9b9VsHxT4hMn1apK6EGa11McNQ1K0SsnYovn1oc77cafUC2ryinJSs3jnFhdx
/kMZdSmLLjVxJVHuvIiAKMQfTYsINwJ3oiQDEjuSZVkqHpqa7RbauUWOwvUVuCWTyM94J4VyUit8
Y6RJDp9WFfYK42TJtM7zxOntaN/bzkkhtiaZ8awmsUxtHjVH2y1xe6k+wsN8gjPtIRgZaBDhfRIx
FQrQNZTlXWbgEvAK3lK6iNdZl2ySi3S6c+hKcU0lg6uWehM1UYtJjN+KEWsvjeb1RBx4UBCRucNm
hh81nVyqvox+BQ6vlF3V8KPL5w9abwGCXwriUn6OA01/0yCD3s0tLXXYTStXI/u8gae1z6bhYxAl
1KeNfkCy9pGkzWhVRc31aKTOfnbrrV4l4QfstequOYFFaE62nKMeo4IwjKcgJepAvH/bALDaWcRw
V1q65OBKlwwOFbqltrxQ0C11bxJRP6Awq4PlqjDtR3X/QpIAkPLaXtN9sMuR0SFg8pis9UlA2HwG
UK2LZ8BGNK9kej6pJD9z9LG1+zl3/syqRpvW5B9r1DbnRbWH82e6yvqvIeQ2c1/hCf/7Dv9iN+9X
q92GZuT8lBC8rk9PeIA3r3oCdUxHndy7c1CL//vP6HtL2PNCyPoP0ULe6D8vyLvPhgz1gOb4Ozom
7w71egnOl+TdarU4FQlI/L7tNmoRX7hqz2j5MZOvi5JdqMkbFYYSaZyX1eqmSEg4UN9Ra161IOdv
2tAGgSxE68jsaOjI1/a88rx4/ux8+Dc6kvNqNXfe5nw2MPYwyCC9e3Pe+M+2U2vVRAt7f9eQuXn+
6PzV82fn33b+LG3Nm0aImSdcIqVN4T4QQgp3kcwB1xA4HZGuyr6KQRHZmFq/rN/Pmp50CZzDG4ZQ
kKGIGpWjbhCRERp9KLWP897eLap9pa4EHao1Pi8b3vby4HOQ2IeOTqja5s++pz57/bLaRp3I6x7O
y+dvv/uszCfzgm5YeTHCHkIq8NWm1wk7Dt1pdcSQc8IWSC7HmZiW9ftZZ5bMykwWo+9XVbSnLDpa
kqIYu7KwmIuRTOe4QJ8l9UeKX9u8IjLPG4VqU7VOlxXHeVO12AvarnPqXCfSrZHQa00XwcMRVU5a
I6aENrSm3y0z2afyM7WdmnOUivG8rL58XjzvZpTqR7UY6Y7P2A4+1ou8Ou98kB2Q7+vaI+HgzYqu
he6SzuWKwYfuSAn9dvJnn8EZxhqBVHx5TZRaQc0pXYSaSxepv1JrQmM6VPZg7Kcu9WESkkJ4nD3P
2xlF/CqqeLPx66zaBboIdtEt3i4xs+iQ5LQf1KQfiFflVYj9UAQHUcjKTU2Uaa2aUytejZOr8pNO
LPNClyJONTFdHVOwIgFj6Pjh50leKqtdcFVpwZGEOhL8yWvJ/TMsDMBGCieSuvsjSZ9vJ+qzqHS+
YWbDiHNsLvhqB8txkJPC4fcWQ0uCFxzKVNpgqjm49qvBLqsL5bI+ylgcLP5ZecpGOllY62Awm11o
L3dNUJLXJ5UB6p6r+zvLm5yRw4uds3yKevXsOJJGmWF5FcZ830JelhYCn4ZuRDarroS6MAFqPhtt
3D5YdBtzZN8+qrnIaX7OzaKHWdmXDAznBcbqytTYXGxQoLQASeIjO/hoRqXOaIrOmBqjNAdzaoku
28tIzIxWjGPhMtZULiAIp8HB2ieNZxvnWrFKI73bTlpPsgFRLiSFPZ1Kjwz1ycMaxGRc2Js0hI2y
VWcrEGcqtahqmdHp3z9Uy2qNmhTKsLAySc5GJkG4QC2f17/ZSO1ELWcZQUjT7K5ej7PQMsRkjo7e
oln3njHmKH47RtZ0iZFUZsVqMsWwT6oRRnB+EEboXChjYDWxJP1UzZGry2CUWlZfOm/TKWrqu83P
2zRkj67MRQ/WWMvjQS0ni8IDq1meMsLglWzu/un6WYQEfUqcht9to7b+Dz5Tm7weRX0FmPWPEJHn
9nw4NXf+qcM0OisSgvy1+lHqap1/7rtF9UPxGnCW205WSOeJISuh82Ioa5BAVl9GF+wYcRQ8sLJq
oZNJbXbeUM1NuIJhqP3Hd86rX3cbQ9gnzvj7AdWHbitJzO8Oq7b5Hz8ToFjXFhFtoZMKbMJ9OKpJ
F5Kn/Lr8ZlatKjTj50bvt2xBkFD+/I/r3+zp/aZvll9n3+x7MifeOoKur7v+l/Vq0yUuy4vW+PHm
GH8+++dHOp90OhNZ9Ktk9+YM1Ox5kze7UGveL6sP33z9df2b07FA8rR0wfBENt9Msj8WGTMh1qfN
B7XF+fPzFyBDBdtqgf/1x5cCuzOPppPlFnnSzKo1BNaM17lypl+Yx/uZlutRTSYo1keyh2FokfwF
+FjOqg/V6qyr6A2ft1RzURYZmzkrELadV4tedpbV+je7I3rcHs2xwm9Yzar1r0dSy0mzfCQPK9u1
vXRrP39dzb3Z5/mU1N7Vam73nWYUkno4adsBVLV6V85vhFq0Q5y3GXyS74UYyEDfnrfSczxJg1iy
FGRlPypTgUi1gEbZ1jlPvKKLkBgT+3Wn2qYq8o2fNujKC10bFsSPajZfUgdicYk5uv/c9E58nPA6
p1KT74Qtm2eTbL6dF3MptD6CvMObQkIOkOR+pbFDBGG2tK3X9s9QhH4EVOQZCV9TCvbIMe5DZGDH
sh/welrlp7glZt4ZNlaztk+Ennc4ZTelf/JJodue6cyqD3/u4S9xE23tEL4JKWrJSe9NMj5DGrhR
ah2FRWUuOhdvwwQTVB3siS0YDJCs8OnU2h32fzTCeGAMPGG3nujXi+Zskia9OfddVShC9WLzyRm3
tbBDQtuD8f8Rxv9ZwE4HnvcGcCVDgr8E7K6e2vbpe9S3z6RD/BKze/3mz5id8H/zTWjBnkeYWTI1
/wjZudZvDlE8UJtkHNomW/wRsrPN32jLuq4nPOGYlm2dQ3a28ZsJDw5iI/nMCkH8vyEZg1B+Q390
AKQZSDkZxjGYN8iI/5V051uz0NJKqw56M16Xts7IpE2iRGXt4BIFK9Jcx79Axv3ZEU1dty3dhd+s
gqJvmYZZYRf2MsEuJYMrsAAoetWDKS4J14yrEbjZX0DHfkX5vf5ADkS8lKAooDoJsHuDtww7xosa
JEtYNOzsDO89zZ3xX0yfyFh/fHP7f4ZD34Y//+RQAD1NG/Cc4NeZ7+BmAzmkeJ8t1UFyJFOwzoEW
v8TW1kvDb//+SL9S99SP4kiSse3yDPzLXetEtCD/nqoDEmq0ZV4N6ysSjO3CUf+L62fwzL9/Qjxh
+FC1sTj3YHK/u4CVnttlxK+y0sYkCVh/9OpmU3kMiOk9zLIaDUjpXRgNY/Xwv8gzda+tsN4ivLz6
97/6XXBZPquIi0zf5G4aAubgr2fiDjmZBP5YHXyflOs0uBI90ky0O/hsPU7VdIcE5znA8/PfH1b9
wjNJ8PVqC0sIyLKm8HFa+fW4muGUAO1KHiEtvUj0TrbgqZHGu7qb7hjIj1dFeJkUy2MCRAWr0Pip
sZtdNSOXiO2G1HtPfEwA/P6/nJYNFcx3XRv20btXV4BBpodbVIfObnHYxvVOuByts/AA073uRw/V
riGXpkuIqeiCBMcyu53TvCbLYrj3AMhArtwhaHn69yf2p7fJcbGuFxDIKV5+vVxLn/Sk1+WEL/u6
IRneLDdNT4B4RlY+2rwRiH5cs/tSmWX9F2WLAWP+Xx/WN8eW69+87Ygy7UHrEZpMjnUz6mB4GGyF
ToZAzGymx0nHDAwd8GEU4lscPxS4qv7F0/JnhYB4cwbv7sqYot8YCs5giWBwme70KKbkaZGM9eSv
Se+68a9X2/d4M3guXd82Tffdwwm03PHyssqxB4cPVJOXVKYvo4576KwPxs5GSYPLNRnGD32HAc0c
aQwYe+Md/ewDNLB0hcv3yeM7czYzPM2zY2n+cRoBkrb6YwWW20+H61Dv72yL0dVkNznlJxhCL36c
PAmDEZx2mB6XbOcX5WUVIr0H1bWQb7WS2/eC4ffBWpsjQufZuoevQzo/AsLWQwq7nGrBA5pieLFy
OiTwVn9dLE29ch2DZ8VZl8HQqhdqGsY720YIaQrEL9EhM+J8FVnDmjtaXLlRnK8124C4MT+N7fQh
hkumhRYdwumilKNMhS7WS1p86FyySPSIVOE87y2yq9OLvA4Pc2ABhFseSUg92O0PxpSfMlc/wXm0
1oO/i22kYNU4bE0fSIAD4g5YgHyeTJ9H2Cj4DXFxazk408uiWF4ZPR1NAsctijEGOCbzO+YSwUof
ohcRxXvTda/aFn3XyO8yJnEYGfjIun7rOO2m4XqqwqMT0ylqiD1rDYSFac6fALY92g0XyKTEQ/nK
Dub5zog9bnb/NGoyG27pN2ZCauyAIXHg8hyMnd+tS2PCUdjltpRTgWikPPYBBZi8/AGK6ZFhE7PU
PjrkERLBzV+avAUrGL10bnhlWrSE6bFraxh8ZNJW3yHZraDZcmYjRY+z6I9DPKD/f568CvGPNz5G
I/WEucC98ikXK/9YR8ZNBXqBIRTOJPCW28nyeGCXR5Ij7nx/OeS5cyJpme/75LHeIoqgdqnCJ9/h
EhRBjavsj3qYTraePclDFAuSsFE+aHG/k8eL5/pri4zK17Ina9FPZHbXKxo/11Mlrt1Uf9TGbEOu
7Utapk9Gkj8NLgMk1vRY1zMpZHiJlaE0dB5lhsEdWM6NDU9yU5PKuA7C/hZDIHZutShRGKsD0Brk
26y8RM+LfYwXnWyR1ZuA5sXCGa2LqNvVVayt2zqBxQrNmtrxRoTDswcxe2Vi67VqhD/v6/S6fCaV
z/jguORfkL9JTmt7qc7eBXyymozhTta7SQ0BOX4ysd5e6vppJO+NZP1Lv2N0fzKyYm0DYswi/VE+
ygzy8yrr4lrrkcEsAbakBvcmpo7dk+iyNoPh0WqSatcyDn+RJvODERfNpT1xbn0GY5Yuq2zDiIBE
I6DZE88H42ehldyox7F2wpdEvrhLznNA4v9nywxvZZ7tOnA5tCpKSE95GcX0SGz90SxheQbIZsZH
K6KeMrBrXtdBDftxmXdhiXhI+NFTN8icv7Tk5fTT/TzfE2LtMcak2BpkVR/12PnBVFxVoY0DNxqM
pJsfDXmjwKbo34NlNcTurb5MJHeTjEQWS/TillW9ynT20TUhuc7pg9ukT1ptH+q4+0pHcph5BwYe
FyNMnzyt6lY6DlCip8qCG4tPsYe391hr1l5t4Pf7sMZTuncHLFi5RZ3GaU2CUyfxn71wlIB6aNNo
1nXrkbnpzadp7hD5kGJFPqFrA22Gvqg3SJ0Zlr7SQRlC/tLoCeoHxx+2U+OaG8Bb027MKLc1ABs7
aAlXngNYaJ7MR8FI+wq7oIod1SvRgTZFDNehMUJ61xAFW1UkS29jJNtlHWSbALFciMWExoWpPG/Y
dgMPvD0eK7OFLxyNR8uqL9yOUrQlbrDWZWBU0zms0DVYC6Thk9q+g1fmrc2uvapnBG4eslviaPY9
NNt4pU2Vv80qfH/DARlwgXLUz7hwmQF+S+O9yiKuFaqBR/JtsXKXD6RqvJAx/SKrAwyiXpxQMPDJ
paGI6zpCIXOn/6gD/Z5UofWgG7dj4J/mPiFzdShJ8UNf+HqL5u5T7+f7KSe9Xj78YKahwRytXmaT
xjxQRVI8GQZ8CQMNwqolaX+ux0KqdFbRNJTbcu6f+wB5o1OK+7qAHjQGyYUBgXgX5wtEiLmSmXMB
Xphh81D3XJEQoLBX55edr7mbpja+iZ5BkWBJdRR4KTK3jnRzkWDzoI8881ZIIizeFNxA8qscEqQ8
N+elrBawGVJS3Vjh0R05eUfjPbRhQQ4h4k2ycwBZ4H1qkh6QLHjQ6TqKXEzXGH0v/Iu4KMikwCN5
kzNeyYtMCqgor0g/jAC+0Gz35ufa667NnnJrps5cBcOz0KVPTc1FGtJ+VWVWtO69CZC0w8EGCvM6
IUHVi4ctZDkMk+W9KzP5Hi7dS2E/tk1/M008Ll3euBvLN5/SiNTWFGT9aljqjdl48JozbjuQ+ye+
SKpmS6q7Ox7IldZWqk1km9N3P4GW4vlQ4Wa0uH4KKx3qerIi+TNEn0T/IhqtjQ15GQIebdmgj5J1
/zzpOXodb10W/CgytO+KTjwWE68A0sP7pRhvTVmWO+J6waQHljavaDhan11SnCCYcTucHjpWAo4Y
pCLvsrmOqduq1nmcXO9ZJVxbnv6ABFHfLEXirKyFaFsZMxSWYcrLyQBg6bzpsqZ7sLMrxrbIot9Y
dqgMsndd31+GnulsurD42IkqRtfW9RuR5KDrqRehLogSCfNl65poTH0aBj3vMh52k3PZF1D9i3uz
84Z7qFuU7WWLfMf7PufjreF647ck9NZRKo5hOIuv4bbX3V3baePHpLQvh8GqDnS+400yxp+9dtBP
uZ+Ml5pH8kiMdzN56yewh/s6qOKrsJ70jU+cft2Zob2xswiIVFR+j30QW0udpPtC2+qx8eiHFNJz
TOh+QghCVbrR452LBOZirnGg8XXS0+BcbnmgIYhMRbxvcyS/SOp0RJD1TJLkvC1TcdFE1hV5svcF
bL6V+1X1yW0e+xF6UNe7KN4ChKL51KwzUtJiIZkX5gdnagpSQ8ubVIDLcDTvUEXVxp8Hkk9hGMFn
9B6NeCYFLq02dQoVMMz7D3gdsLELwdhsw5Od16fa7ms0bAZhy25GJOujU0vq7oc2imuCdUDHTGwt
rNjfTxXMet+ueSnSO5+0SSd/9MYwX1WyydBMFGCpjiKgCjRGsUuxzQPS+A2aeY77vZuoPhDDED8c
054Y401jGZcBgpR1rDUlXJON7tHeGib7s61p0BtIvFtp6JzXSUjHpLY6Xn3B+z/7YE1zdD1TGe1d
iwP6NcO1S+VA0EqpAgazx5cy9op14vJczgxRNpLq4Xt7d46rlR73m7BBzNZ3QJ1H4eQrcnBA4U3N
bkRSexkZSDLmEE1gM4GMkqk5fnOTjgM+7qT5baS9h9GliIndGRvLYfjSxrxpOKhjBT4wYmgBBiu8
ON37JjFhDz6R6wK2GgeSSclHrVty2BkXwvendw6lBmyIkfhp05HxtBEVvjqaZqxiqWAytODb0KY8
TlzUNcOebNB1pDHX8dYR0YvVuIzWQ+xUNV1hIX6v7Bg8cGusA6m0W5ol3YfECSjOoJ4VxZ1Z2+Z+
ySOc7kLr0PtkglIr7Cdg7+FkRleksq5AUz9kQZ3v5qH9ltVasJtDyEG5mX4tM4QFVva5FoW20s1h
lxotjaIOJIkNAMjrxEfPhf9P703sgni4EnP74HsJirh8qMlsi8oN1PaNbtI2WHrv4E0QVYuCZrrR
WzA8eQgW2aTE7WzYD71/cug+rEgWfSzMNFgxZGohiBjunNii/K6yJ1lhvkaXwMGE5TqNaf8k4MtW
vOs2IO9Pg2Me5xIDMiEbBSkWFitjQUCv1dTvJu0sodMz88C2jCmFIFKAvWq2phHSCThVK6P9lKEo
JYhP83Xoql2Tjx8mpIhrHYm2ZkycqcUNGrVVShtvra7JYnmQqssPlEmfSi+8Vk3dLqGb6UE2g4aT
PJoejbc07O6MVVOaz93M7270+smv9rKlXAbmY5HpJPgDhReFPuxjvQFOqn1xKDsoBAMyVsNiu1jO
Qf77Jj+aDPuXpekZJY9ITwuz4EbLIo90Bj6qxtLb4Du/M2nakfPzEmKGAbHDiw/axgKDfBl5W5uO
KTIq+BP2FK0HxPqLRevC6+nf5YEGAzbnxQVorBn1NtO4jTi+01CWsZZeXoXIg8MHRP0haJNvS6k/
OkmDP4SVPplQddYj8ug8p5+mCT9BSIPSNcmgrtAj2ZsFF7fECnqYrhfXuc89ce0TOazsimIJFZVX
X5eBfMWc5dGhnl5Xcb0pE9Abc18jfKUbMk7pR3ji9UGrs2xnAIrYCGQz1lBcaq6d78Lam7ZBXHyZ
7WvHpH/pOhB9Avp6dFdCj66pJa+sljJ5bVJ1BU7KlHMkJ6Gp0udV1QZrf6FCld1S0flfTWw2bRxo
YwTI6gkN+xZumb+cGMveePjnrJqcey1Pu8dVY1Ua4XoAwYFYJjuYlo5+1CrJiZZ+xvGsy1yk+zjz
D2lFTW3kw52V++Mqj4xDaI131jif8EMGledy4WnZ00Hb5XEM7tiftkk/3KVYPKHpD4+M4FyJkux0
px1OkHMf1T2Agh3AYFgOUS/PQZarRSn7FrJ/rEfzJ1vMT31OqkHVxPPWYyBq5VozlHrZS7YyAPyu
dq07NLWETrCafIonY8h4uORJAP7cIOSAKyzyK9mY4jpJBgadVXjBp955cMGakfQ0w0UyL0XNO9E6
8y22QZeuO5+ytLsxCUMAZyK3im+mBVvIXcuAohMO38bywRYNxBFE7+TSXhdW9MEnpGeZ4lD23tdq
cOJVZUzYRdHYnd34yZJd9FHSFlFky/CbOnlD1jmVzfNqopLQEz43YvOlE8VmLPmmlubEef3+gsiz
7O+WJHjywKexuA5yYinGdPJy43ZCoksIZrqyEmpMzbkB/LLhyj/IAgMl32ck7qlOaeNOBun3Fvn5
stsGnYACLWsvaWjQCKavRzrLyqrvVTS5DrnUjfNV8wTBM5PuZWrPJ1kvmx1ykqV4bgbeadmpH0qa
7L3BaIVb+pe27VADMJLYBZAa6tDb0sTwtx09YZ5gvhFa8TYP94Y+rdVbu8joWK1nPyCKOgAO6UZ4
Vn2qXl+0nTdBKW+/phMdEFnQQsOJhx9NPdzJokTe1WjpDwJV9ZRFT4nxPSlSUPgwpLKsoJjRbmbL
vELkPSPQ5mfLEMTQ8vaEE+m17se0j77XBlp5oiroqkJq9QuYZhq+9FyTIbidlumz/JlCkzFlCkWp
xXI8gpmuxr2Xgcu+NelNmrIieTB5O1AxU9LYdrqdcmouNTZgdbWLoRBQySCwSIE2lkeYSS9Tld3V
frlbRgQzEa8/aSJ07hFjTHDMgSmnL4kxIwtpGenWCXoNxedZoBGwM/odMuDjhNHLbBPVECNnDe3k
gqGevUEj0ZWPtprEpN1jhRznGPYBbmhX+hwdBAyiaeIRbGsGmBiw2IpxArCWzVsVWIg+Zg6KSTK9
23U98uCRnyTDSFLjwgNuzLvSJAdPtgR6mX9oOcTZSRN6zDP0yjLiYfn5U9H010Nm7gZiJ1AG6Vvz
VJpTvm81sQeXRW9dhc/AzvmW9M4OrsYOiHBLqe5zcRKTn8lPnJrxG8HDbd1As+xhU/cGDb/cyD93
g3Gl3ocusLmFDT37mA7VrHkbkYsfzoJjV4rEig5NtwunTeh4nyxhHrwOmRYDBLx+rfsRFB99Q9nV
DmIJ/syOBjHGoaTPNk+o9UweaNm9p74f6vBFhBTcTrZse4neQkF60aB5ycZpP1emtdUI/iMpxM0n
GqZVJVvUSPPuVE8rlKGybKJkKEgE6zrochDeA94yH+N63mupgrFRdMMFvxw1ukdJRGlAglC6Lnwb
OWNIcCrihjgZj2S9mBSkRO5yCPlwoA50TzW4kyO03ina1z0i/sbvUHXP8X0ran8PyNHCPaRJM21j
0EHWrfI2ErQmi27QVkF7bSbsu6Z4hTbbhWW7IjVSrFC2/yiaAY6u7HsWi9jGiRdtspZL1Ln5Q9PN
l7h5U0sFPVlvXW6sGXB9YnScFsN1aNnX9pS/qCgNOgMoqFm8qStB21/3vL1D8hsI+WCNpO21sqOp
mG5rRE6xQ9fYdzCWhGO00mb3hxuBkPFlSC4PbB6axHv2Urq8Ta5RU0aIy2VArKqIRjcW147ERcJO
tJFXBbAwsGHAUuIX5bda+YwhRUbxyZ7ESw/0Bwe4klC3u4mt6CWpPuQzVUiyEFFays/t0t1UGj8/
KFM6UaDPQCwDmYApv6KTd1J9ZqS2hJxl3ZYCAQCSJZ7rVhtXMli9yNCU6fBiFlbq0mK8IcqwYrA6
Xwnkdk3o77SWBonpJNRZff7UDDFBg11Elv+VepdbzaSPWi03qjWnfihNr3lTYc1DJ7VcEZnNfXnT
rY6dQjQYQjO+DY36rvWqbz4DjPusxkxP/wJKhHgDgwABxDg3RmRlRVZAyAG9kRwnETat67G+KNEG
r+VTP6V3MJxofHkZb2Vd7Nti/qIFtFUqN75e/NvRDQ1uQNCdLOmE2gkTicUVmRsEAwPAznFBOhA/
7WhPFzqUmn3QzD8Cy/2E/1e1o3u+x+KAws3HwLD2889V3QGYyXcZLlmTx6PlFNkuL4Z1VH8HkiJ2
kXMTDOWFpldfltBzsS6lrxt07WWLCvwCFIC2orgcNs6cnUYzNq8mfejvoVE8SOy6ljvTATMrp9L8
nQRgVz6SF5fwHSJIDWfSuXLWPYDURzBuywQKN2i9TblY9aVhgTUlx/OUE3voJ7Pf6UN9TRbMuNJg
/+5Sc/B2ovcsAKQ9CMM6a8GT0WxI+gkQhaVfYpe9ilDm73SPkTncUAdMxMePTW8JaTC6Hmlu0z16
KkbL3gTegwOsEZvRldtW2tcOA0VipGFyWCoP7qeefgLbZ+/H3sGhMhjNve0UHwqAAgaGBPqdqPsO
tPLUHXOZzapSWtFI1hfJkIBPntyjmgQGc/2XsiB7hWdB/Jw4pXvskpnmv+5rBDqwidsNc3Wb1ZnA
XIaJyHpxdHhzxjAkQ02mzTpZcZPFAlnOoEHMsfgxxkj8ICJeLCJKGkM6lI86pV2Q+mjySh03oCz7
3uqaeexz/UtRMaCQYVy7zSMUlIqariZxGnzxG1z+FMhjQiR+PE/UZ0lFyyOq029xWazmrJwvuJr2
ESWgfVRz7xatqLdwbG+OcVkXJ9vup63wKyKpRQIC7I9JNUKiNsib2w51QAinnuIWukRDw6Da4qfY
HywtLXn767HOVy6lgBVfpqF1n4+Rtxt9SEnWNG11/GHybjaPagK+1zoCDOe9IuC/Pa9IAg6UpUQ0
DM0yjmpCuN98nevTFIAgOa9Ae0YZm8SRm7c1rj8g7WJwr9Lv2tTQ78o6gZhSEBqMAgGesXAvUzN+
sERTX9q4ndBxjKHCZXpIQpV1BxZtnU96da+L5pLV07Uw+gj+U5Zc+NkAcDcuYpgJfrH2isa6dQzN
vI0jvdqKJIq3+AEUm85w2p1Ni4BCZ/ZhBPZexwMlFwm01x9GjqGWSEE1tkT4NfCxhbfve04nHOfq
brHy6g4AkktonDiF+sylG9b5PX5fGggLvbxd6muCYjM2NPEXWy+zm3gz0TUU0OKjgeg+qc/4Qcnr
3CL0JvwtZyHi/TCm0NyCu7LoAgCVUnODygc7f6aLdjeE9mfoMRFmxkG/GU33C8y3bjdBLT1BnQhP
uL1MPnK4QU7U3DRE9wTOFtA/1OAuROxjKLKXhIH2bcqw4VF9pCZ66v9crJoukYyubEuhl12YjDOY
xCSPTvSVE7xNB3A1ZtlV1Pj29Xzrd8HAaBMTb56/Ux3ZsLuW4H4292j17h0NemxTzgfPtramfIvJ
shXHjoxCRGvJJdZDIY+fJC6SWUjE/dKZDT4xQ5P2v0OSLqZYfZOeHItwuNX4zTqmqNlEYMxBBWxh
v4SoB3jFAepohO6wJhljHdR5fJvHSX/EJcdDQS5Lm0yWNmVQ7uO09/cWKAFjjU43Is0Z2yZQ53DZ
J/M68pItQ4nmIeh2lZt6KOqhSiQGxj0C0HkqdyUQY+yS3Lvpky46pZmxrEHwl0TBNZ1GRPG9rjn2
vLdltv9gk+1fypMJTdzfaBIyi2BzWLUeBFZCEYC6gxgTP5lNr+bUJLDJpldzsVOZu9z3qDl74NrV
vCcddDhGSv8glRlqTn3mhA9jGGC8Zho+9dxEeDyCCckjEJNtHHjd1tQcFChG+3UGReoAijrhFfWh
iuLPWVRjfDQ1m6hq5oMRdg9m6nLnp1U0z1CDeJgJPIzhZRB7R7OHpiq6oLpE5EWQToQXNl2eIoM6
H1f6t8Cz98CMAHIdIqy//LpCSQcsZqLFaMwWwm8CmRrtkCMiecnLsB6cBDEF9LeEkiS60XEf2Laa
RtzD/qqbAKmGof1R0yjvmqzfZ6FZbV8Qcq5iw+GdHT3nIppNsTVc0sigXHjCrTZlGjQr320/J07+
rRXeNzomsPjdljh/+A203NNsN+vJBdUTIsouF4fxkGkXahEuAfZeN8d9tq48XokpsvZLSlsvmWnc
9l5Fw8h0P3bRuCHIsq6g3sUUyA1YQKhfsJEs9zqLKO0a8ZXUcSzr/y9757EcubVm61e5cedQABt2
D+4kvaFJJj0nCJJFwm54//T3Q5b6SKqj1ome90BUspJMpgV+s9a3uJFqCr+9gdMckDvYx4waDVs9
BwVKcDv0HmDrfZhu82FmBnOvuwi00yINqOBQx4rlpKqXXkuuJvMwlYJlnGDf66hqY0NXo41q4Ofn
0QtHoetED6u9Bh43dctiK9r2RGgPiLmhBY+aNgtVadba7Pya+TAnuCnH+6+JblHdDRmyUarZ6moi
h5JYbPUdiw5j/zzlASq7AjCJZTD8DudGII0fOreCTkiHZQ3pZV/nk4KCIHen/OrOgM/furRPl4le
LIPveRQ0XBoqnQmLp7JlI/wDFlS1jO3+qZIE4NkkB5P8+K43Pg0k6UY0OpjOGAvE4DBrtzolGGsI
wXyPpH5vUiwyO6Rn9lRD/G628DrmAvZlhISUoGUsRGLEuyghgu4sEh/+WdpkzRKzv0jBpE5XgKxJ
shU0DesXfVE9TYHV1oyvzNwmopdepYB4sjamCkIGJVyhPqj0fNqYlNOZYj4xj5okCzXwpAsZxva6
pupmQBEZCzBsPM/zUxkwZrS8VWr2e9g6PvqDbB4L1zdD7LBltmkuW59+u7BRjIzfjsmboI2pCXV3
F8EEWfRMe/LYMTZ1+ep44n2wYzBF/Tw6SDcTh2tK/niFeebKQcbyz0+K8ddYbfRx85OChtQgAHjW
P/6qywsEbH9GIrtKGU8tcqIqoWWd71I0eNeGe5wg8Ekw2VCEVv/8t8Xf/G2gH4I/ioEdUSw62T8L
vmqrsxWj/nRXzBtv5dN/8YeM8AkI9Y0m7JtcjGcHtcg4GE+eK/ayB5VNF8Za9OxLQB+VRWoLupax
ba7Bsu4Hi5HPP9/L2Xv/69vG0F0b770uTZOl4V/vZVYNWWJBqd6ZHvcybGgQvbruFxyGaSbHebyW
AfArkOUvAomuCslY2Sffs5gjingVFf4IFBneJqcjRmvwbs69nJei/nTz7D2u1HvKqJD3xMYSFGVB
jES9jihuTxcJYqDPffs8DmxKEnBe4tF1F0NAU3jRadAmfLMIdlZuCjGko5EXJI8C2mSWOg3HZL6X
nkm2Q92xihsq4Bd4NfsRLiNJq2fQaV9R1t++Sic9zw0bc553p+rPaVWD2hqexTxkjJyS/E3q2/Ad
cHa3rczxPh3C3T8/14S5/82TbRvCtB3X1Z1/E6wWQ5RrHqOPXeSQjQywYI1Gle531ptU85GMHA02
jaCSmdF0iyQb1SpOHXFjdNbGGfCH+h4TZc8lWE+DXnkE/wBgpNO26XzmHnvmOZNKXQWXg/lJJbuz
5bMALoz8asLhvun06VtNWsfBrck3DvEnl2FzEDKxMINwqcL3oNYQwhnMqyNeunmhCEuvXcQ9x/6K
HkVHo7IwFVWXmGfPsdhBCpyWjBnyinEb+W8Q55tTH7KYSgwYVCRXvRA3ypGH5l0JgHYzAKwYOfIA
v3oDX0JVOF8fpny57Ftb7SuNCRVk5qAZM84+az6VvIzrlRJUCuYaNPs21LP3VjBuVKYOMKdh5aWr
dRZ0WDFMwE1+GAXkQuqPFHrMq5j4WIzmElFdaQy50DDwqG3ZnC+z9kLL52ilfVhoXzluGmaXAaAt
3341Oso935pYjCQ0WDq6shrsScW6d5HVkICVcKCPQ1hhXQJzLS72xTu4uhErCYLSJLWfbK5kQ3AI
8v7D6sGeOtkGzu21Wbj7YhYJONBqGEo5O7PS3gKcrJe7Wu6JlfjS+uEM8Ka7HR0ohQZ2lKhrhye4
p4g1SoC9fVMdCIB9/A9v1785oxi2cAwdJ4At8aL89dAQtGhMLK1Odub8kOezgcu/UcPJH+CGMjem
aQ2ZLrF8Xvj5vLybF2b5rKSzZg1D2aT/Qb/774pvaUpOEiTq8Cni2PrLXWpGp0esYES71A5eCxWf
KJ/38+ibdBG0iOPenxVned89zdIrEqHefb18Nj37Pzw3f3NwNyV6a4FFwkIS+av0vI3w7DpZHmGa
GQqUN3yqyCmKSR1B2QJUW4rPilatm+xPBz7mKkByXs/zDWfWj6GnWBL4kK1IC3jQ2+hBWCSzMwnz
l1ExfP/z6yj/TSYvLZ1jDgp5aRim9asOlwLbYg3ehzsoh/5KY4uOsmKld4SRer6Yl9m09VPquGtQ
ouYx049k6PUHV7eqteAXGVBfjUnUr9vIU3jPoHyKeRoV4Qv1YJ+smLOaZGwgzMtb+bSoWUmu9V7R
Rma5tig6We/7ZHhUmH/JB0IVKxRWa5+wT6nZ8knSCwn9LKp7LSEj5TITD7SIs0817URirpj0QQzv
Gaylz4XdJLu0zAiPb6Nww8diCZ8ueHSU2DhK3jjhOF3LDi7VyN5CA+8RWIVziCs+NmZJnLIwDAII
pPZcFXW6ipDv8g7WX7C2wSUDFc7M8SIVzZipeVJ7CFng6pwjQhFCieWADC3kXoZoowJTjTDxtL3U
7VPWBt92jl3KMXd+nFa7vPYYaOdDvCmdCirIVF6VsijO6Yj13oF9ulVELu2qKPoibzH/WX38L8vo
YSwgEr3/UBEs0Jrk2c/mLwYnhKSUMP89ywjA+l8pRj9/4XdHlKf/ZhNsouuCmsigkqaK7r/q5v/9
X87Lv2FIgkMkHdsTumkgn/+dYoTvSbocC/B+uA7/s/kE/hfFyPsNE4RuMFjgSOrORqr/AcVodnn9
pVqjjjQ4/NmuYSK4+Defid9rQRdmtr2HmbNyPWu89UmwWnR2vVAqsD9MpJax9+F1BoPbXF+m0kpW
Xe29lNLLoI1ZfFpozNeV1e1LKsyi4nppxtMm8bpTCvR5afQD+RIu6eKZV64Q69wVhsPieRZk4CSn
AfQJ8DUV2DaUGfspvskbkcAnNOhm9deEpm/tZp63qB+yfEsoWbiDiBQsJ/Z1BkK3/1Dii795SoTO
c86zwikBpO5fz1Ky9SCW9RJtDbkEOwb7JmRZ7SYtonGba9rWYae9CGtI8EAIb/Qg3IkpedMMuMpx
oVbVyCNtCgJlWwnvLQ6AlOqA12O5EGRpbLyOYWMgnZeRuKb9n955p5/N2Z9dWQYv3y8vqGeatmeA
zXIwzTkXM92fmwQ/FCmldVTu/cB/UaWPgsJUd2pAe6YaDozjZNxmPRteComxKNlZuWW/p3p5hq7a
b1HzYuIJUmfZ92m5dAHUO/24a5tkTaFuLGLXZpcXwZIrP7oC3yvkuxJPVIAgGbp6baesJTIFEHLa
GmK6i4yyxm1dfSFEqRcFW4uSpnVd5MNx7IJnS0zXCXY4RKnei+iCR7dogA5Fxp7YN6Knnb0Bpfbo
eCdg8zaVQttyqE0eJ8L//GmndWKvNF8C+Z0cYkLXQAbIjYJal0ThkjzaD/JXECU53efIlqT0CN7l
95Z9eOtpRrWuA/ICjXn85TQ/BJlT2EWo/mN/3AdpQHqkULvUcp7LfuDn6pLkFLi+QK9ZmhASIbTP
poW6FLqNfRum7c4V7ggeVip49RQyQatfke0DmzlEGmXrpBtYzkMmEOtVg0KByI1oAEmXUWvdWSr7
hHXN+KXvtm6cpUs5Gu/J+DB0ibVIBuvdC/cGncmC4I9TZBOXpBfW4iIFSlR9BFi/CdL4dWJrCN6U
oU9lMRBD7cNSGgmzNZkbfc7DsSexdbPsfWKdt0Qdp6NsK0lUrF6A9PFa9mgjy5YRepmDdKZVb6qQ
dRe0B9UweLZjzHdR6plIONpyaQhy+YyrYCwxDWj3WPk4m1ZiLWOPpt8QKOaGg2L4M2ck2OFEuMEE
NZXgbcbFAzdJepSvd9mG5Ju7wMs4SRfjq+oeK7i6S87L+EOst6qpP9y0XOMufyELCLR2k/2o4+hO
hBVRN1F0S4YgZWzbPTsleyrydiwfPrQ7priJJ4CQ7cq2/GMxMYcZdOvFjaL1kIvrkpCQZR4LcrpJ
x0wqJG4FPHPgw4r3T5ssAUagsbBYboTlZkKkmzTUzV27DUVzFebVttGoeoZ+XyfVpyvuTNkdkGY/
1oafrgN9eMdSty7bFlZ8vJ4qXhavnwdyI8jylE8a0xBvdHFcu/g1wnZvY+um5A1R01jPXuI+pEl0
sLTpKi5CfR0OsVqFcaDvMgt0thpvuyg/x079nov6lRDSrRWkG5tP0iIL27fG2xEhxp9zHfay3q42
jJZNrW8sdA20rvQ5sDoPUw5Fxk0/as/79rkvVYpuxzLfwcsUNDkc0MkgWtaDPEWd/RLzehpxeJv4
0RFL97apysdhhqd1wcm17U/f5gFk1rs19tXWZWDpZ/7Zi4vrWGr5UocjSrDXOaUUbCwVLwwhgUb6
iLcn1W1VYHxlfPIQ2w/MeQlXa5MRUf5si3dcOj6dKk5MeYWVBcdhjRuldvOz2yAES0CATw2L3bmo
mjXet3nmrPIW9bXq7kbXOyFOuYud8UaaGj2mXBmFB5aAienaTUGASgk6rb4ZI4QnTpATyJGLfe23
+7gKa1LDPlghX8HrvJcjOxRnHB4LWunV5NsV2FX9UswtUEVPKPXzDTCVXTBhrkrYc/P5Hmvw2RUf
pUpFez9FnhXrawPJFWzd165EyTN1w1cK/HtRsm9daPCZG+PkF8bdfEUs3ZeE3Z4zECLa+Gc2Hqu6
pymKfIbbnvfmDSYK7CN8TreWRJWU3cu0H3VEGaXBIrPw5/TNYc1okdVZy4RUIxVRL5xtLpiXuk6l
mNzas1Y4fPDZGe3iqN3TMFnLsCE7ojaCjWH1t7qs9kS/PJv22oqrdJW46Hbc/JmhF2pr+6VJOYR5
k0VUxLvOpnhVRsPVFGUkc8pqTVG7DOPQW7lZDS63hbbbNu5DXXUsXgiV6scJ6YT0HHjeroccN2J0
YD5Bb96lKSGrkIj6DRby27SonvxwODlYcJeEGz4ZNbFnSf0DBDiutNb8YbKmypsMjAgXKh8PXac6
huZcNcryXFiEKUmPcyC+AhWab2IgVaVIM8gD7GHklHIImdk7Ku8wj2LlSCYWMVP3PcD6JtyBlCz1
4eiDfhiquGcA41zJHjoE0RfVJjfZT4vRvg0ay8GCpvZ52j4MsNkXgT5yfOHcMxo85sT4VGUFm95H
PJZ0Hio8+zUZanMFrPq90PznKqSr9xmWof7NQLLqrHjwn/j6tXLn3YewsSBUIwuRkQRCOVrXhUi2
/ejdx/ZAp+O+qBkv3ioZrt7iInonRQk6s22+A41FcxluKk2wzbIGZihRk62Tyr2xgOaj3uWtiBTr
NHk8QN0MnKVkH7Dok10YNdXJmkVxOgoIN/LR8xZmcxsKdgaeksW1k0VkK9TBj8nTH8qB/onHMCBp
QhdY19XSNRbEVNC+2RJ0rZN/RXpBhJEBOmk06zWt3TYw5L4JsGOoxmSTZpOrGgVXnb93h5SZvnJP
uoUWRlr9jykym0Upxq0YxWNY1dksViaPAEdK67oPvcMZNGC503Q35NFZYXFAzoYdUOPectzyp+Y9
dZxpa/OWuN7YaXzNNvJ5AnPAsVgxhhRXfWMxwrNXbpM0r/NT1/j47+bXA77HS1C2PyYEj7yV9Jfe
xYoBKR9piPscGOpeufhd2sYgEct4cSuBexU1aWOlP7qM8JeCaruJ7JxFZ0nei3bq2+7N4oS4nCwT
UED26GRAiLtZ71GW+RORPKveTG9Cpozt6JyxG93GBYPzKHmg/Dxo7QBaMkI9ZbUcmiaJsWdeyrGu
DezHy6Pj9Li0xnyh0jHdz3/WJDJMJPKeSIavOh54zw/uE5KTu45HiEpl3ScWQO8bB2OfJivuuNWv
AJa7fipJU/EiVrYyPbXdx9SpgsyWtoZTuJW6Y66dgmQru+73EDLdfTM4OE17hf0QhBGHemMU6zIr
HvtmfJ1Kl1TV3tgNmjXAEyLcSNhjvsx6hgQ0b4eBeerSirR4pzlMJGWVbwoHC7o3RWtsKc0xl/0p
dYVYazlRyshkiUQVJnARNucARiCVdcVVYqUPBnYTwGl0MIllfrILM469GhAATz0RHeqR1Qy1ghal
q9DyHnA1gg2aal7GFm1Sot8TqpVlUbbGU7ptSeC8QtW+py5pdzKTX1FA3l426cHSI6aPkVrPzENM
YkXqKhaeIgLQ5lc3w9jq5ywjldIIortSwX9KpMaMI7NYpgCPZnKKdrreDwErEC2tl7VfmTOSwFgN
wpjWMEJ5EXt9X7rktlk2AaQd9ooMyamT+uraVeV9GLrQ8VmQrbowPBLTrG1rREDoUxXCusnJl6kf
prsGCBrK6zFSqxy5LkRzYGbd/EW/AKj+9e3lCmN0jtXMXL9cyQIPVU6WlavLlT9/wTyl1TRQGel/
vonLdQQ6d+ATtFPZwgXLex1D1GVybW7DYHL2WuuyfO6isCT+MyecjL3LT9ziBYwo5jt0uaHLt8Ug
TllMdkM5EweHrmICfLmIGpj+wi+Wgee9DhdiLfIrkqcJdHTJmdsXwtizNQwXpuuW22jIrL1LEOWC
Bi44cPq4dyHNYDLxHyybtevl5uebuVy6/IngAvq53HY6438AWQwE/XJgCrSkVLvRAZRnKOIKhrK/
iurA3XcuCBsVkHUaG9leVjpOY9kG2M68CWfx3DGZdrE1tXrnRdZ05C0T3laaEd4iwTE2yPNcjgN1
hv+wZNdv1PFNiL5sPfQCWkUgSSbziXkeOCkMfiPObhBgz4wJRqOCoZpLy26N3MNeWVgqV4Zm2Xe2
MKKDUKRSBxahCiNct6WrDHMdEYmn8lG7zn2vpG7HRFgnpGdi8l07Xf5GPZLvrYCJXhRWT43SBqrE
bF2iRx0NVV7rjTmdNEXxwFJ0HWLT2WhGYWMr4e/X9hBc9Z39ynzhc7ay7JWiSq0r/9Bqm7ROC7DE
rPwsrbDOIUloiNZImren6MqpOT5kBaeKRrEBABGSvk2ckLzY9BZp0ZGaNB9nLa8z12VQ3SnLqo6C
RPa1gX7DMsRw3U80U7oaa9xrmXF0GHUQFRzcGgP0eEGgLT2+ta87P75DNk8KHh8ZSo3sg5gZEsDk
AYYMM2pNZYQmUInFZVA/krjckHguqS7dWcQYdiwr3OAuR4LHACAeWGt1wUM/Zd8mYvt9z4TXGKqG
ZZ1vHkhVeIUnP2wx4k3XvEUQroomoxkPgp0jOmpM1zv2DjED3aKUdnwem4LhSZq9MIWh3ZvjySyn
OyVkUcOLDz7svBn3RW59pIOLpMPvUEw7NcHXTRTfEO0b3TDStBZ+gD6iFc5hnMrxQXPIoEKUz9Ey
FWdbSu8h0Opsj/pKLWejDV29cxrGitS5pMBu08VUrFnsiati/tLp1mnsbTSE0kjWrJ7EY+Q6p6To
1S5qB9SKWnGS0ieuykh3ntnUx2DoH1M3zQ/U5dDs3JO3yrI2PlcGmRZQSndhUCxCWpPzOM8744oE
gr6wXiKnmkUuBDP3LGz3IYu+BZwPgdONs6pevvhUIzhLdXNf27HcpyjpLVUVN0WJId5SeKicdFhG
tnkK+gQCf90S4QsDf5fWbGH6B6Nm8DBZDi6LMLhFG1HDHxH5duiCQ2Rl2SZU/o+mSwrgBjrBsZ27
HUMUs6Qt84QZ02tXDeznmq02r9vaLMGpoucIf+p1VZNcopuPKkLqEtrm3u1JXnPD7NmfjOTsZoRD
+FV97AtaUF1Fq8LlDdFNpkY5FxwDpjLugmd4IAjJ72/sgXmJ5wx30WiAG7bx4ZRWYu/0aY5msgvM
mbUgb4hc+aNvHZvOGwmWxHoUtO1XnDbhbTt4r74ynzq0/AtC37ZFT/R6xTs3LAN1MIJ8NbWTuTcI
Fyw6/CSKRPUFtQR5L1X0ZkZ5dy6DAG12cqjInbuLx+LGNxVprFmT0YCoZYiW08y0Y+GNPDpTgaeb
niY9lRsZq2wbxSkQM8HopXEHBgrs8sfmaOEpPCIwyqo7O1KniJIG/5tHsiruMzKuWpJJwmHeM2jj
LfV0vIHz6+19DWlLK291veg4V6faOnDHGz+ZxKEiDpO3jSDdtJGYDRzQFVaVjVtd9w9W62SPttbP
unf9unrG0xk9tEO7SphynHyAEGKgYFS6fcZrARQzSK01KZvrksQNpEWUdhUZDa3TJytlEtA02L5a
1YP3I1Bq3BLdUB6HdFq59rQRRWOvmJVuUFMyWnOsx1GqZtfZHe0RE7ghjeWu0LFQV012VSWPlYiv
4WsE66Dp/cOc2N0UR6go5WFK6yOmMf2OmSXeON6cC9gaJl1BKeXBnb9cLkXRVVFyStZKDVVJNV8c
qitaYP+QhSF81y5m391BUZDFuCZGLWQTNoC8TrUMC5HZMrbRCu2AruqbXf2I6RGxTcy8mEgc2a7h
5GIeIFfPPPy8yAoKGaBVpgcCYL2s1/1bbA3mCrFGQ/3BZ61t4k0/JNPBkjTwjYqhTdguaRC1tQrd
NqbLxf18+afLl7GWT0PLqCPB44lOZ2bLdq7AiX+5mORltNfxc+rK1g/j/OVySdjDRB/Y9L9/34wI
5PU4JU13xmlbM7XycimjD6fCh81wcAZslMyrWLvyI22EE5kdjAPEncKldOCfitiR+BpwZFz+zb+U
Ln9c7XDuXwd18sZh3lnaiXT/9LuXG7h8+eMXfvlWJwUDDnMVsy4P6EH/+JWSaI5VkOkofv91Zy7X
Gh50gZ8/+POiUTCyxWJOqNR8j3/9ocv3hEN3mELK2XQ+F1+/3OYv30rPKGiBw+rnz4Wl7yyama/5
xx/45TcuV/zyb398awx8cqNG3xRztciBMFhYbIjXfh6ZiAEcVGwkx8bry9Wl5fG09wg5ORGco8DV
906OCvLyxZ2Z7AxPZz3j/I/e/GWofUZ3fpqv4ZXTvEHu6VZO13IWHbX7NPMeHJLYl2J+B/C5+oQH
U8NGGHOdXGGQi6w1uOLCMvWrId94Ir2XzXRQ/lBuNZOF5RGXBkMBFguMACDTxpb+NmTTvur6H6HC
iSzY2QX+dSuKAwkJQBk6nxPkaAsOGXNOGu+pKKVOt7tHi6ifRZUU91Hkfod5cSvtchWYGCuM4B3o
EdlTXXLDJPabrNO6i07l0OosjckJLJxoT9v90kWFWrAqwFxofjg1MZoMfEB9VNp7O5vBJzdYxpDO
tHL4TBTLx6kYkPhprbV0iVJYYDW5NnPt27+gFg3c69ZjnPQPYTkW61Z4p8sGARknE960/zR7exWQ
w7F0RPFcWV8eKiC0at2t0rudUPtOZwKkV328CsPmywJKhJ3u6IbJUWnBVhjBm5gfs8a6ogahZHhH
F2gzBWLIX+tX6F/PqPo3ZDnZyyDIWOySDUVUY6PUIsH2ldnWrbDbJ0T9ZsgwPS2fCOA92zk2zdyy
tk2k/agRbq1kHd2Kcrj3jOmRXe+wMyx075XMr5qq3hUawgdqt4Scm0PR+MFOyfFcBE530/mgVUbK
ojKJSA+iQfbrelE75nUZmOx9CU7gmTDx6CHNrKwpXPQG3YBMHwcTxSFR9hvvCCOlXxaJJ1eSOYQs
JxMDDwB2K6b8D7Ty3JSPYzL23xivEZwSb2m+jVq/KQckg61/U9r9TnbyGlYIh0lzLs9vdC9+QDEG
WyCX9+6wQidZ2hb5zN116dk77KYr2bx1fW0x3tQ+yTq7Sjoj2eaB9VTET4WInwcfBUngo89H/3kE
HwrMpO9jqtfo7AnhIzotPnJTcZdx23QcSLYmghg8uWaEHt6xicFGDdmL0uBm5LjyWSbNK69lW7CE
UGYOVKnACGKSg57AviOch0I+mBsZYgT9Val+VKhSlpPo8mW9M1NLUkRnrBxml+4U8wQWfcb8aaQX
pFM/eJ1cjmesw8jwJ++H26a3lmuhkxj8hJxz3Jm5fycqv0BOlgRLRooPnumMa9f2H6Pc3WZ6/URT
tqeXcBaq47WzMDAuAss+RSYPuEBViMJ7OuZh+pWTkREm9wSufXu9Xq67vDjIBJGKOYEx9aV4q3XT
QWs1rKakiOFXMJMVQIom18E9rVvDymV+L57zFH9HrlwGQSmUArvGHKTPihsOKckuKVK1YP80YBNd
FFN57F2eNxkkLyPp1+0QYQpkajrxFBQZiNQhe0s5yW0IcMeJhVZhIQ6FbdzM/5H+Hi3J/7AZcJrr
pOH8qtnVA294jjSgwFaymvVgiBSrnJFdmTJlqCZOjnkG1r3CGD7oQFIiAjoBIgaMGPJV1Bct2xv8
75UIbtAfMtRh/EuFEFzNXjxHZit91MQ6DThzp33GoPi1ZtxzBG9FUroHLB5AOvniSS1Z34Iy95IX
8OfT2lSkzZpVee+nbrYkkPs2qef8OO1FDS4LKvw56O8Z2DlvIpc+95cn0oix/0+2wjdqsNXy7wnP
e6tt+YnEhCFfbbx526AayMckcieehq+GPWSVJOdI5mu3zzyssMHjvJBm24UEq0FC4ZE6VeHwWDuk
eC3cZOyWPX7ypT+b4IxkGhaureLl2Md70wsjIhMVfraLFbFxo5VXUqlX5mxZcLdYB+mYLfrBwXT4
g7a5rG391GhA3Dun/BRlWG8xXwbrUoc4DTQ3VbwFhcXOz/ruMDyq0j7aHVaMeWDfzJ/IrN1nKexe
0UYO6vpwEUrtU4TxVZLmn9U8TxcdJEASx/PjtUcEsE3W4aIgJWbrOjs5NMXeFyN23AM0ANxZhgHO
jNFNM0avRJmSqFfgxjZXkMTJoWG9S5rtIuFNpzM61Z1vpJ0M3ApWB0xklk2a7UJk2js6p2qpaGbA
iHs50eGhIiZ4Bka0kf0aGWyN4+TTTMnfxNHJRDAuXBAZ/d1UeZ8I8K8LzX50EwOrF58GYYhbTXUD
kmLrvanbaMHnu0KWw31KIQplmhktffKp40S1gBNqufBIFOHTzrNP1NqSCiIGdMZLYT2wWIP0Lyui
1cuRN4SvY6WX2tnjY7lQcKOWDdmweeZDQDFlQnDRLtW+KixXzA3Y7LS2NnASJTdODeVTkt6mBMCv
xqkXC7T7ILDEdduWA65nl2SAGx0yAUqicZ2Z7bVEHIq6myKpnCgORBr8VID+ryrnP6hyZjk6Ur3/
XpVzP2d+/Z/Ve5I3SAJ/QpD3P+YQsMsv/q7Okc5vFihg9DfStG3LmRWJv6tzDN36TXcs5GYwb4gY
s9E5/5c6x/5NWpYOJNYThuu6JjrH39U5sIzB7gpnpvAajm7wW/8DdQ7eiV803zq6RFvoOspeQwod
B8cvYhS9zhrfL7UjcaqclUI8cEhh2iWjmnoJmhIfYIjGta5fPJvUS9Z9h3ioXyalndKR/MO41BHw
9NXCYnK0ER1libEjrXpMrXzpBf0paFepG7GypJvxK6/lk44mH3QE9EDwGsw81gze4MdIJsItu9oi
V2fOWy/mVG8DHVV/1WY3NN/bsvROhkltqmM32ZsVHToT+iWg4Fe9cu+lzB/jabrpreHTKzKmnVa7
YYONy2s8eP6wk0l2xT6sZYXiXieSEE1dJHjlog/kRMh9dlkBMqvU63NiY/4SZeTyQQutJaGfyypO
16mAJWXQN0NpX3mqzxadln2HKaAmazhG+SYruvVUt6d2SJnFMVTH8FpRq3z3IT8cEeVJy2c9tr1F
mGLypLkB2AyTx2yTFJv09d2U42hJWhBVMhCfk2Fh1GLQm5TiXKbJAb71Pb3lQEIbJJG4lSsP8W1j
dw9Fmb0zfe9I9a1HOGtxVS2Fydo9yae1NlSPCP+blU6hOwERYEWBFDbql23gXGuuC6BmeNLj7rrL
kaBovbq2IaWzWMYCpxWcCLPuhFU3XxJaiWWHZWlCQxQX54Y4cG8ii9Zo8dewD1x6vU8akYjeyzHk
8D/SFk5e8gMkSxLYtywF7q022CCJRQnZoqMnXqPClaevhMmiIeiCBBqMxgwFY0tkDx+VSggUJbwE
Fku0kROWlHPhfOqDc41ToT80PAkjap/zOGS7eGT6KD+8JDpqRUXl1voPVL8n1J4wGqN820fd3tYT
JDhD6e4NKyEvj4TOihRcdk3hIzQLbxdWzXVSiIJA+e4h91hNzdIbY7KTTecSBW/XeFx5MbHUwxMa
Y+NZgQJYOSaa48BLrhzcmhty2gtruCPLNd3ZdXhjdmxjTdcHuQr+QXnFCxXfuMj0JyTczzC1AU53
6JSEazwlWfY5dgAvZt1psvESVATIawRKIrdlb7YpmvyeMLXzpLx9TgGApKXHzaevaofzlRn4J8cG
AZDduFoQrYzIPk9uPiyJDbUnOWMMqnatAzsy8+QIWMtYAsdKrv/4UjsEJOcZD1F5AZs9/OJ8oPvx
ReK0WBikMHvNV5uYDKM8UuGnlIBCssIfcetvpOicdUN2lTFZryVqFfJvAM9mTB1XbL8XWWfepU1n
7QIdVX+km3BIq3iVjQTAVLjH7AaswZzPac4zl55Fw89Lf/ybRhOQ4wSdxyWXL+3cO18u1fOl+WC8
Hizv5fcrSZfg3TPPW3BO/uuyNjGvVC0mrJ/X/enmZlu5VegNez2CkoaejHremD+/S7Dkm2sjikeU
afk8qPOxJpaKRiOzG7m0amyFXht9YqcYOHzoYJvrgDHcSICSysIlu2y5C+OcHlnOgwNUj/jjJ4YJ
l0u9WZzGMQHY9q9/uvx7POfVDpG7+ePncU7+/psj55IVhar6mQN2WV4V5rRVkyu21WXr9stC67LV
ygLf3rN9vXxz+fLHT0WXWLEoHzMObsbPVdjPW/q5xbvsxrooPgeyYzlazVqDLr+vW9vHqBxZD73S
juPIgDeJ3zGauamoOdx45ivoHX9qDZrTyNuWuVuejNrH4tQMGPG7btuWTfz/2Tuz7baVLNt+EWoE
gAg0ryLBnurd6QXDtmz0fY+vrwnoZMp25s1Tt57rBQYpUyIJIBCx91pzncFRPoPjralmhAZRP/mt
NZNJ0bUEIddlHh3jhqRlerc0876OYf8YseJAJgm0R4O6CJcbg058O8OWuIxT/5xFWuHlfWEtGF9t
a8ypcwIKWh2MoPjQLBlINnZ+rSw7MDdMtNIo9piun7v586i7WOMmIvH8+XNtYtJW2pcZXxJuy3re
j2Pc3rLgOCaGIO9tbr5WjW4ftNxsDiRif5MjtRd4a+EhbHrnQ8TiIrPshGaoZnml5mRHzQm+VOAy
EVQ1j5bwi3sDzYkJVZQGT/c8512E0zC/73ClIs9pi0/WmCBgCB+zOPRhTVi1V4YWbDhbfIZUTEIo
iKpT4nLDbfRuG7525VjfGuFDzdm1G5DaLXD55qTnEzHfeQdoF/fS1gbTwWoOem+QYUodq3BvGf5Z
LtdZTPrOCd1DlR/Wxw7JzmaPwWugEniALfJXLtsc+Xc97ccds4nsNEaCRmnbNsPsObLD4NcrZAFN
w1Vo271+TGPKn242b9ZQKLKWrK0aXdygS8jSuvGXXKHYXTLu3h9PpTD2zIGpyS/8a2OkhbxuWgZg
yo9r2Ja1hJKNiNMsTcuPAMCqU5DQ7q3/ubc+9/7QnsuPWk5Gi/hn6BShz4joCKDzIuYKxB4gEYs0
HesRWZsnuTSOI+DDqAyXIiKkYfrqU3Rck8HWjUIWTS7ikhRGBAF5c6b6ZFm94605YopZAfqA/Kgv
GIV52US6yYH550M9HDLQHna/gWRGxg3pXc3pbTfUiTRZH2sIXL04Kb/LYCa+1dLimxhWA2ckCZWp
DwFuk072dBhm5y2vrZgGgG5xr/COclxnKuvY7ZddVWYWVFWXeAeOehjPW77h8tAvgY3vR3kNh1sT
9ta99QfplPxQkyg8NxtpXw9LbuuyWU+E94fr3lzRCm1LigDrcdeAvJ/WTcTbXggG+anMbGYvfm0F
u4xc0fXYS30JoVp39TWWi57hZz9vlId5rTyK6NsKrfCFL7dJkMPaWr/H5SsDBtycWttMvG5Z1K4P
1836fQdxo+/V2BIBIWocjf/YaIjRfnm4/mB9bra+VEXcHh3ECH8FvK2n2xr1lmR0DBPfcXDJc769
b97PwfcT0U4lyk+ELP2aTRakzl2SF5TyluFu3WDY5risYbPrY+SzJeNT9WNNe3s7dm/XqKCWdLPu
0g1jaANv837g7ECj9PPvjqHZuczg7e6wHpt+vWbfrty3fRWX39EyNCsABOrjPw7ResTWg/X+nJ0v
2YYp/K73q3XNLLPWY7dezetPaBL6XhWKj3rKYvrt4q0b6u3r4ya2ue6i3s6OTPsAwrNavnmL3lsu
pdAksHi9qN6fIzNzbzeG3CN5rU+koTCPhkdsN+O+oSNP74X84vVnb/9hea4IEJf1qrO3rmA8FEs+
of3PvT+e0+oq2GrM3ZEsOzPvjpXDzk4jNFrhXJ9dEk7JsihPJhrxtyC63A11b3brl/UQ6suQ8X5E
M4npBiEjhxmtjnVoYnTeyyW4XpJFE6LGDQJSMtDwOV6XoPasVyXIegjnW3eo4rdLkugIRFxz7G/W
SxLhAmuwBgrJenFa2cCUb31RaeoPOcDc3XqgAeFaWFaXq3Xd+A73fLp19FmSLmEFslyVrpK8ej3S
vzxuHEuDbCuYeK6ZeG9HeGlKlMvA/RZhR9ETrRF1QUpyfx1h5S6qmuXhurdu1kO/PufTB/fzyj28
D5dvQYvryPm2y+//krsBzOKkkTt3uclkyyhjTUmRHZz1I4BnWT7Y+jMjqGdv/R8jxIDssO6uP2Ie
9tdr14cB/pppY1ja4joIw29+m2T7tc/SL9F169775t89l2sao+j7/wkyOHBvj//47yNrFS+DBbA+
n66v8wMY+4rg019e9j/480k4W9u5gZYSLV//+gqRQuwawBGsj4qRnkmzyHDq9lUflttRjmzxJAOC
LNdN33BJvT83xMvFZghiYWrD3o9DSguly/amtYRerq9Ag8Lu+pL1xf/u16w/+OU17oRbLwZAvHx4
XHuf9JD0z/V/vf26t//blyM8cYdvQzf7ZL/+fN1Yy/t9+2k/Q2XNOFE0WTJMoFIuTyWmUPyuIV6T
xqKr3HdFXh9oQ9Ck0+zmFIUO04I838/LNaovm3G9uZdrWmRb6MlpfiqWuYEWM2pX6ywhtHgzgZ99
roVUtAq5IqaQTESnHC7o0UlJLNGxIrj288ukLX2ZRaH1nl62PnTWkXd9MnYzneEijrZrLvnbZh22
192yNTmFaFo/SEe0u8HsXjNZ4mlchg6xbEDEEGm47Mn1jhDnHxwbz8XEAm8rl5GnFxC4emar62dZ
n1o/0LoJYt3a91m6b11F4lGzhLeGyywhWm6NjoslBvBQfUIZW580bgws9ZZ7IC1s7EZjjoDJiRj7
wmWWssbArXtNCw6440RcBlCVii9qmKXXVbCYmmWz7umq38qo6ciCZOgdl/+67tUWyD8ds023DNw0
R6oTwF5OQX0ZsdfHxH5TVDLERrZKFCh8OGHtZTqVGUoySvoIKeaBLu4yWZyX8eVtT6jgFGrY081Z
9+LlczpVU5/WPSj47i6eu2tcqdDwjKu/3GfXD75urC4E2uEr6GoBmJyMLniK3IcpGtprXWyqEBWk
A8VwGy98nCHUAJlJaz+nQyA8tVyNkxbcV6rAvboOpUvaPbVsxlN32UU4xw1Z+pgsg/m4pqUL6lnU
thf93xpqnxti2iNSol/FbAzt+l8B9hwj7gvvTxKFom27mpbdGmb/vsmc2N4TKb97f4o+xtJozimu
Nz4lEqlqsla1h/W39Usk37r3vgmWm1KrN5+QBDne+ovS9d617lpjxhcv44TuSq8OLbzCnliToDuE
Jma8ZQ6+bqr1VFPh1ozT8SAIMgQ7ufxUK8ioddrqq78cmvVsc9yMwIz1MbkH7IatCRW1NL8avXHO
s2BiMrBM6NZNRI0QUlEe/KTYV3kYmUEJKUCMc45IAwPteKIRMJ6EoOuN3vwfjzFCDLTEHFLaEmKN
43Y4FU6Pq0qviMBh6smzURTx5lT+HeFpf6Lx2J8Cn8368F+ei+uN5g7AiYdLb+TFXdVnw23nEwKH
RId5DYWiPoJ5KH2YB8NC2daeemeOT5Hw7V1oWBb+3SLHPAVct5yzaoeKFVGxcOZ7PXucRG4fJGIz
VJlPZTM753gsnmfp+4cmUnC1TOuLoU/hZajCTV3M4r7rwCjQEyh958p0O752kzDPow52Lra5IILQ
G/Sp9SIdxpZj3rtUcz+iCE2OSV/mNP7tx3islioMzKFe2KchoVA5xr1/qP35IfGn6FA1dnsmz+fS
m5Z/GADNYEJQMH0EzUpLu3Y2y4+piauDZeN/0waTJi/+g6Ns0tvc1zVPcxc5/cQZbVVWd4T0fyCg
gyiMSqnbwMaZFHUapeDp00CY2Qbx+7Qh+GBJPUEoYSioVS0CdSpb1bkmZuG87nVJ9aNBGbZTVVNe
zHCd5BI4mmhjSPO2IgWy1CeMaDXSLUW/KgcHuoGlLjcQuqLbNM0ofLIa39GOm5d+sTBlcYhhE5G9
Ut/OvX3HcDY8m5jMd5OB9Aw3ZXwjczHsg3TI7hLym0OjXsogAQnNsag2tT3uJjPoLoaTCyigRHmZ
0qDdWuCn1hznauZ1TpAPOR8htRkZb1JKhQ+q1J5T16R7aEee3lJIzczuu4qAUrsGUt8p3Hcp0nHZ
sfHbMNuao+tJv38tdLjME/zAeYDi75vPKs/GK/b5+CDV9GEURuhVwCrQdjjqVIazA/25eykkfsQu
1yE8UFmfYvHNaiji5v0r4FLokLOgwu8e5jEiotrqrnkjW+jGg7GrTUElOI0fK0uv92ZFcI/fmBi2
1CgeGjRx9ZCnW1xyxhZhbLUDzSZJ7hxvYA+h9HCV11ME34zVpAglMDypGR06NrSZhZjMXZIVM15A
hLJEJ3Q7kwCHYzkbE7g73DVD9NojM++JpGAKe5m1+IfQA5wRTPs2guBtZLwlhi6Q1qapoaqv+MOl
Qu6YTnp4O2r09+BaIJMz4Zy3Hc2MyKl+tGqZb5rI8hIWmLCdIBAhmWYlCilzbMWiCsj2OETaQwCB
ykfPujWL1AD3rntm1bjbkRN0kzfOnS+ys6tZyYUEkYNIy+yYJNW3cqRZUuhm+3+e+v9R3Ciuaoee
2f+7e/cpar4XOVWp31p3b6/6h7He+i9HWAZZngbIK7BM9Of+at25S6CobhlwVk0cOr+17uz/Eo5p
0PPjJ2A2/mjduTTgXGVJQzgkzf3/te5+82FLB5aHrUxhSIwzhm6ZCybpl3Q+A1RW0qnQOrtMmw6E
oYx3sn1UOrNeVY3TjkT18FYhiip1BLV5UKJmF5PHRG8hCA5/Eyep/95HfHs7dDGFK3UlMIfw9f/6
digDGLRMSB0zleHQkQlLrC/fe6B7AOm+uiUWCbL12hutL+8Gd0j/Bib2uyv9rz8vLb5d18WMuNJP
fvk23NiCFmTY8lyP/hdu492TGv2D1TaouARG2cGiM9aX7aVRBJj8cur8O1P88lW/g8zWP86pwrmi
FKZ4If/47HU4AC9KdIlFelCELkwJsmEY0BPql5ii+bMWB2ekL0lhw6OP41crS08JDONzzLi5N0Ew
ggsXwIwGRCl/8+Z+Jzi9vbm1AQ0vC6zXn9wXbsj9JLRanlO/qb24qb6oFLZPVREKkzXEC3VNiDRM
UttQOQ6gKNunCF+3SW88pYU2HfMGbdno7P7z+5J0vv/80rgaaDoriyRSAn1/P2FY5TWZPUbyDDFd
kgBGpEfTknSCTuInHbrggxTx3jTgW8czTrAm7dUprTL4vTV5NQn1EmkczKbfERQ3cYttbdQhfsf0
IIjvhH5yXZYbY1c/mUVl3Ew2ZDILUBzehvHVCmvroSu+WExeaAvLQzRP1Rb2EnaT1v2gYdp6JMn3
nossubo6qiMkYQ+WICcLeiL26+mhC/yfTS7rB7/Q4EOBTjmGMWxRy/gkjNy9/Odv648szuUoWnDh
LEtA9LAA+Czf5i/nd6wTw5RiwKDLXIhd4CNbtpTebhO+xpsGltbNTL9jExUW7MG8/l74YUV7+3/3
RnTkNCYptjoX1B/0tSA2kWtPkzwrap+nToTXTPjm49yN+9JonzCy7lU5NWeJswUu+rF1tPH5P38Z
/3rmIHyAJAJURChHqD/4GVFb1hqJFPLcg/HTjIO00fFBaDxK18UzGu84Rn83vP3O7Hj7/hnx9eU4
6NwS/jhbRR9LuzVSeTYJ+hnrQm01EpeKwLknNFTbxa6YAcnG0Lt1ov5m+yoklepKNz/WtfqbS8f4
1/HGEiaNYFhOQALXqOtfTwbHN3WAqbp5LpL2UiSDeTHd9uqkM3GsqfsonOm7sjUoR7mNRi8a+t3c
51fKWPOxmXFMm2GpX5G3QDyZlDoNzpR6C23OFHiSiikmYKBOfIrbxSWrmwlkEYO33mcbLrfub3B+
xr+O3JYgvxrtCYMnoat/nNk+WizftxJ5HrCLnvO59O/qhRGixpD8uVhgVnedS6mR04ShRh7TRnWe
T0oXse/g0OE9DCWZBmWX5BTNbXNjDnWyLcoQguZgnntlgFZpiBAUoUuYAAFlAsu/p02BvUttk2WT
RR9eoenYx25TH/7zufp7QPfbeSOl6Up3OV1t8cflkqQuC+Sk5LxJVIXnFJioELzdIe+Kc9V/7oKx
+Bu+zMqP+f12ZHE3AhFGchk5EX9eH2PpYA6xK/McKXd8RFg23ZPGc6+XrM1cVWOEyZxwH6amc143
jrGR1iuBL9nf3JT13+893OhRMbkkGElmKPa/XqllSEpyVeHkaP1E20W6eJKpmyIUDJJNOEbj3hhi
BPkk8t5kgWZeDZx5hFqSpotDp9u7KZFSQR085Xpf/81NWy100fdvaXlvtsNsjKkilzTJz8tF9suI
WiazXPhHhKm62cbSUnx7qmWa38ODtgIkxn0Hvp/3dhW20Zx1wuZK4Gd3y30lGFIqRpUtEKyY2nlQ
kU9jNjqoPjB3OmbnhDXAvi4WeU+u7ANdUg+F/fiWyTUavDCeoAkbk89qvFOXEcTpldW3TsiTVR2m
FgH3KP0HESDUDYDD0+Q6tVipSNZ1xH4MhaBGyrwvCbNonyXjjsi4zGN6lKAcjIxtHBdkf/XuAYS+
uIceAPrv/J9PbQ7hMtL+8h0y9bW5h3PhusIEbmf9cXbnzhjLMTMlsXksFRtlfRAzMHy4mtrOyrM7
GBoDN+0O25rWYmPivW8Ky4o3b4WW98JLJSgKRw4eDFFU0ykzJ8LBEWOttO+oHeId066XTGbwjpKB
c0cWN+Fi+pliyzy5tvUwDiLapwkCAEm3YqtT9U4Swz7lThPvB2u4rYIYimzQGxxs6sGhDKZN7fqs
7UGMU2xcqoZxlrNml0uXYn08xpiIGhcTk6hRrG1K2wFrDdDFnMvwSEZA7w2lWZyjkB6/E9XuaRgP
fjdMtzlqfD/tsrMxBAuq1wLSHducQgOKm2o0N/PkHBg3ogerNcmxNKE3RfmntEz64xzmj4WjHhnX
wsMyLarT/mWKRiQ4YfMUGghY+1BAwKkQjpaW5d+hV1s8ivK+ZQy9gxBN5mQ1h54lSpbH+ryv4rC5
ZI0DtkQFyEjxvd/YeJwuOE5YWcOV4OgZ40kSYoKUNMWjMVIAEplGxZEouLgyPtsiXU7gLt2Y/fi1
4Sb8lKYvcR5/JjksRVbm6V0L46uHx9HIoUBULT4VfRAcO119xdUOlamJMfJpYAEKHZ54Y0PDQH6t
YcjqzdOuWMKfZRnJo+pvIzIUro0b7+GD9+e8bqDAu/bTEMxErFj+jgV0u3dnf3GUTh/iPBouY2we
KAeFR5FZP/IRz1sTukSM2UT9mkUU7aTeQaUJ2+C+7+nVwzGkstqEL2BL76STg16O+kfb4JgPJhP5
tnu0kj65+GmOOVf5uI5jhH1JET5LPCEPIeZJNI5MPLKs3g+j1R4pF2DVyNOfjdUEjxqeDl8Yvjeo
JPP6MEUC3LZMZtEoX/PgY1JSWy8Ya6IuDzHLZhPsGcf5PJTQBuP8WtGWPfuhLPdMVLsNxbeBOmJv
bgOkMc9d33luXe478Kem00yPThbuVRGOt5qyNmYWKY+MzXLJyERh4CYInG1N95zy1qjm3BOpmglW
R4td1B3zGZ1jY7qUpEMDjH9KCgZpzV35dobXOUh5wtv2lcueXvk/3ahuzsVcvFK9nuGCzMX94BS3
jGQGMtLZ3QcmRWHViOkE71/fNs03jUvjg29+ifPh0U0i4zIPzCxMVtL7MpSIfvL+SnzCoqOunhoz
2Ady8O9JosJy0kDZiTOdZE3ouNDYVVbXu0YL9Q2R6sUxC+Zzk4LFkHEc7iyoaA9TXH2V5tgc6sal
1RFA1iTFgAHDve2lrO75gAXO+9pGsO5/la4/ndus+KnJfrgGnS7QbZrOBqEh8dw1xMtAcYbl0akh
FfOj9J9qAzd40HX2a3tRcx8+QkgSN6XDxFvaZn3X5AkF0Cw7pQIAtVX9dAddu6aq+dqkbYWbpL/J
uvlbIPKBeKwJN1hiFvskqj9Hgq53ZX9CI/8S6ZiUCG+9swqa44EPdmFy3IRuxYBp2zaprvMHx8LO
Ni2xUPu5ogCQdOltJ2vMphpHS2TgeVwRCqqmWnwpKu1jzXJ4rwabiiTEBwaC4nvGlIL6FnE8ul7e
l0mAehUxI2R0/wrnf6Ei5U9iRHAEVfAIAuIlVAs4t5psCrF2eqx6Ik6q/gUEVdxlkDnyxoaogIi9
hcWLB1i3LiRmH1BSgWoaG0hWu9x3gGC2fbehDRFz2RWLaZmwJwD3+jPl7oDM9OeOViCxCcQTyXi8
aGTtfayk/EGFeaKBPiUso3knfd6hLCzRmmXW4H7s3KS4NX1GJLQE/TYPhbrhZp0fIlveQF2eb3S/
+jQyQ7sh46k+1F03XrLefQ6XdOaK0E5z1OWdFlpoCYk6qqCv35i5mp6DC1hyZtdSgDUKxG1UuMlL
D2Vt0Enp0CVr6mzE3N9UGrgO/X7N5a5kd8HP5Vy1+Vr3zrBbF2c5K+Od0ZIuH0NuAjTmIFJF72xv
BiRqzBef5gbe6TjK6ugyOlFyv2mLfPT0jOSSKZnvc1xlXm3k/S7LotoD6PpMmcs+B2TFelXivviZ
VTxmMEw3cRsPwPYggxIiY37qpY4pOB69kZA6D6cRdwij+TFPTbAlr6Y/5j5KGQwccNJV1XmwEQfW
DPjrJLmzVjJykhgPSHAmIG+sJVzDD7l0E9Q4Viu9Mk+fbfKxL2ZzmfpaO7jU3Lc3TRlMqOpKVovl
eN84MJ9B6m1IjVKX0tA+uDUpdL5G4hYaUrUfu5JlfFJzz6/hI6cdY4pVOxs6VsjLhA0kDus2Bsdm
Z1SD+7lqps99GtWHMZPd3nCrL1rFNDuYgCH7emZ5IkiybV4J/5DMpKSXy+LCkUPzOtEOYYCMxBnJ
NLrkkapRJfOfpPSFW0dT5oUW1kNrVdmd0+ganpxy3GWdQzxwC7DfNGb+nBuAxlM74FEhdk0YVYFe
FydN7Up7ROIUsn4xJ08JUHm4/bGJkjvY7BxTeAPpw8dhGlldUgaWrkZW56yL3ZiUG22UUPvacbyg
lEWXGMcwZ0kJYh5UsPqX1G+I4KypKWsnNY7lOeqJOajnfjgxDoucJbFrL2Ccth+gmLdbJPPWXV1U
1aZfGDaxDNvjZOnibPTprdvVr5VhTi9kUzABQ0AaQucYcffJJO5uG9+Ktr4OV7ru3du4QlGIzRNc
QQ4hyWkpeRnUUrn5G/GuHfMaTzvDYtAnzsEvstHrsap6TgNIRHOlcRObmb/LzCi+4hjQDbAjmiJu
kL8YV2G3x20a3STqSxrowyX2YYtRyZPb2YjVJZzppnHnNS4yPZkZXMc2nwizCHPH8zsruY7cwZEt
4N4Za+SadarhUbN0b5jdH3brYHztUQs48qXPrdeyjFnuSuy4ftxusTt+SzQ/YklC+t+gAcbIWrVz
MZeFoeHuypoMRux7F2H2t7nVsVCR7Rew6NCHztrE+Z3p5Q+p9Bc6NFxd+D9u/DHeg/7g3iG/F+UQ
erLPPnc41w59EjFMF8FNo1uPYzbSMXaUta3y8MWyzksxbAzNcI+Ge2KV8hPXLxFhRvbNsbtPCo8G
WuOdFY0useYEtsscu+SALqmem6eRSxZhKHE/Q/lCeFiyz0aoPlPW3wTV2B5TN/B3tcy39QR6ww/1
qyRUctPHzVUzHDq1+S7v9HbnPPeDjo91ND86/At6xd/BU3pRY2LtonA8Ogppbqpa0hH64ivUE2zA
8aGb9O+0dPSKnCyRPvUTCZqlE8uNLOUhqz9qXUTMaAJRJlL4cmv1aqRqIcDUqRfrFVENKX5FDkZB
3DkhvkZ1U5QG3IFR3U59WGCeg7Y+pcDpzRLvYh4DUa8rCJwTfL0wyB96Af7SnjqP9ornm3BHHBxo
YsKBTCx6WEeJR2v6Uo0OUM/YipGTBPUWwRmzX+h+TVdsUyGbLcTj2yKWrdfCFcI/zFfRPnUl7rW0
Mvrj1kVGtBUSbkSjN3jLh/Q+aPt018/jQbfATM19ydojUF6oShY7bYOiAdlwDxZS61WCFjjkdA5I
rJjLRtKhhQGILRf5Pj1SFn3IzYhNJFRgE7tY/qz5rkpgqyRfukS8ZCF0TmmN1qYluM9U+Z1m1/vO
pzcFzDrYslLbMkd0dtiTuy0IoZuuin6w4j3gTm6h6/r5tq/lR24M98xFXyXQJsYk7twBaTDMO4et
1OwHR4uivYHyyqwh+eVz9Zjmek4QLJ60xAl3zNBpiOErxMvLEMooZws8z9WPSbHEwG6wZ9j8VPuI
6FxKSQrHL14B3JVFYDyJkNEiyyDRIWY5y5iQysxMwGAhjR0aHJXk5254o/s8MCfGMeyGHVjwuIFA
wU3LvUk7O9v7yStZYj+GUXHPMJccd0hvsMaeI7+avKQKuRHEvkeoJ5aNILgI3SSRvDXETe/01YY1
/kNWJreRMzyWTIIZP1oUf5r7vdcYKvuaMj1tn2AHa85ytO9jZW3NXj3BuJlvxOB/AJn4apYZrdmO
wjk+/G1dRf22Mnajm3i+bumbuUCHjn+Yc60l0krvvpn5/ZyCtx3Ai0M89AINPu6cU99VpPpmvVoo
9d9SDeFDmwfNITFeEwzXHpo8RSgilDStgvWYNxdIuUjp9S+9oUBItuklYCIIWqI/5Db+YyBTNiPt
GH6a923V3Do+EB1/wMeZyubBMPidmo8KiDdyhClSnBthYXMihUXj14HUStAj3WZWymrdfsj7sMH3
QvCh0MGqWF9UrQugcMUIwRSoOCmHJgFCmxh9ChkmfMecurhi4+QWgmiG74bluKRYBTFH4uucC4aK
b9FLMbo0s8eRHA58whoekgxKEWob071Rm7xtmOcvLllRS7LMKviXefAoLVh0ZWJ2N/6EoKcBmLZw
NXeZrvZJan8yseTAUuiDWj8YEIRtq/9aq8+pQVa9mzA9aU/LLcyAmLYNGnluzAhEblSb+2LWL1FN
pmEo2hYJaHIiEeFgZ8HHXJQ/idX6MHYw9ePBZTkMEaF10ltyEzzfyFA4u9a91k6YEpBQzZSnD7aF
28wQ7uMQoeVo8v5CCXR4CtxCx1gyzUhYMMGbc1V7yskL7j5YlHRB4ImuJ9XGBMniu/KFiqc41b7Z
72gX+Nuw79KDvuQnJv0odp2Wa1sceqTFVzbxakNk7Mei+kGuin61rOLSMwyfdGwRxta1CT5Es2yI
wkKnP8a3/J74dt1Lxxz4V5Ddm1M4H9+fb1oJj22ecNpbRcSKShD0YHBdrA/XDYuSEmgABGyvNAG8
4r5BwN707b5Pq/C2NE2CS9uin06VPxzb5TnsFTw3teFrmGfhoRjr4HYwNLxCjQAwEwa360b9c88y
0TCNAdDHMXA+mIP1WaZmf+gseBV8t4N7DAPtQs+Hh/YAmKBUnEKkw7g6fYIqMrwySssXfIhlhzJA
S7MD2cR4zePJwbPUO5tOS/yNkYkXVsXY7PV52LlA+RHIGmgLvCgrXxtEtfjq4xZ2Xv/gQFDIWf/Y
BWGPJai9wsVyR6iufp4a7t/Csk98pD5vdp1Kpg2l7Wuthl3Yt/E2XUJ3OiavW9vSXpUiTkrChk0C
6mNQd4+J6p7iOLgjZFDsZRHu+LV3FGUCctRYzbk65okburTJLoqRQME4fm4q8+sUNdaW5cnPboZ0
a8mKC2ipMZJPP2pVuCVDM0s2lEQppNd2fWzASzw6en+B5xTeg8dJ9Ci8DjLfj9GiUmms/rKMlFh0
TO7cMK7MPDbPWjAoCiIN2APMbIRsNvCYUtc5j2XXXpymwjPT5XfNHM23ZZAWe25SI8IJLh4/jrRH
1ekHaQzGlkU0ZFwxqnOaza8TeIcnuhdX22jDi+NU2qEukQuNk+/eQTjIVVM/iASYes3UAhqvbj8B
x8J5Geg90OMkOzcqu2uU4maNNOcQZ1N2IHYVTQ+2I/RWWDCnkksUCtVJRHp8HHF2aBD2GaERgfRN
GO1r0BH3glLZzWgXsOvc5uLHs2cbw6dsSSSjvaEuDVELVlXdqShOLguxp6nsxamI3dExeMt5YDh7
7pvD3qruYUTYXug7+oMKH6H/VN7gR8GnvslunVIPvxXEqTojRTc0KVtwYuRKGG3vcbV8Ido1PWQp
Hr50rLQNGGryG+wPsd0yvA/jfOVvpYle7OqR+0BAONwT2Y+pIQGDhRj5q7q5k1jdD3PvlJQCubsa
irS53v5IxvtIA0jPznz0cF9mRu+NI7DCwSQVMEr2tSMtVijSOo/QyeyKaGbpBtdhujdmmB1jMATg
J3yX7Ger20SAqjd0BIlhUfX0iA+fOz58Kpyun4wig6k9pupg24l2cSpyKqZk52oFwiCL+3/bptml
yKifwIwi09ANPtWl/1VzjAj2jvM4DbK+ILj4oKdKP+ujAb+YGh02LO0D1vjiUTdNADkOga8VGrd1
8WkUVXBse+tKpSi47/A3g/DwGajNoNojKBVXcPrimspYv5JOVsCFkO6uaQRI7fXJ9f8MueqvzlNO
RKAmreYhlCJ8IhW62eHrov4+MQUAA8/MJM/ah96V7ZFbISGGY1oAQy+kuhT+aHqZBbTCzWQO426k
E2B2A9WRHIKv86yX0GJkTBljBnlQIOTyKpY/h2Gwnl3fdA9VTZ6HDazaoiyK1Q7avgM0HTkmGBQk
R+JYkpsrU580U0gay3n8GM76ZzF+jpc0TDMFZyPN5NIIKDq2HRZcBkQfanDigagx9WTAEqxDvRog
dsTVyLtlkDPAn8Q+MzsnOgwxOe1ZEb5GJqZMe9oaMr/Szpc3VaTyXSZdlKl3LguyG4CRAEiqJPxu
WoszQtOmUwxmogst9+AQinySRmcdRfCx7LvptG64jh5nGX+XmsNIim2XYZdSy7zwObuBmv26V4xL
Db9cTCo5dQOow0FxFiz6iYrwQSfYFhq4RvGtpA4lzXAuhlOfahtmY6dZb6Jz3y9NOdb9AxD5rtC2
vQPyY+h1ekGAdNDvxiwwqJ845sXKuTYEQ7MItHHnhgA+zdC+ad00PTY1ixBjsp6mwfoOihOHlbWO
r/rzUI1qjwv4YaiBfowM12DbxrsoDqhJEVCAV8+rTTIOi44kkUAyfjXmwOq/izG8NMzxwBh6Yfcj
q+R4tGVz1uaBXhVT9a2VKYRkVKOroPip6gQ7v+EeqMLhOe7kdEicPbgmkEL/zd55LLcOZFv2i/AC
CZuY0oBelHcThKSrC++RcF/fC6xXVV0vojui5z1RiLxGFAlknjxn77Udc0BQ3GRHgptfqhn8boyl
Tdrhr7Jq51hOvOLR1sjGJYEKgS4pOVkTXoRToIMGdEjcYUKVVQBZzyFO7jnFhtj7VzUr56qKA7gs
NQHcEalmNJpSXMaYUnVaESuSUl/NXjNOQ6Y9jY2+dEBW+JMJE3Bp7suwC5mTwdKDZLvysuaz5yx5
SGIa6yJjieq5uMGk9ph4t2q069Xc6qmvMljARoLCdEhrRC20wSZjOnLsXFlTMt+b4gD2p93R5d+F
jvVYMdJa27Oqt0Qyov4mP7KLva2CoUMbxIl2ucYcw64s8NjDAdhMthbuTGNTM6GMGHhls+bSWQ2+
pBGU6VgGu6jKdowU5DrKK2drjD+05jROa7T0HMpQ+otuyHlHzvUfnSYRYWe0cOul5TPm3TaqvtzU
iAAcPMzRZO3nVL8XCM53KGdgqBfyLs4t81AaUbBRGub8clBkBjSMsQWwMqMJtzRDeiLP4PbPcB97
R/G7EerO2Ir9pnJ+aytXvuulDybnbA4+iEq1xUOK8DvE7CmFtQ/s4CP3dKSkwhvWNAeAkaSzDdmK
TCHQS2QZuJsRcjHARxAyZmqg7a7Khz4NAl9U3y3N8L3jDfsyggaTO4+hBduThMo/jaP92uESgBrg
Yqfw+4zR86w0j+Layhil1S7noDhyj3pdWT4LxEsE0Fo3JABCJ/gYcmfeJD1ZMGNDl2Bo0TXAr7J2
TcGcpsvdfaabW68wX4MwJFB6wV+ZMGYKUjg30xQTiObFrAqcVsnZYU8MGKYSkI4do0cpAwAOyyrD
CdO4c6fktYug4pPi+Zg06gd/NZfi3yGmWqgZOxkAik5BUbmsFL5MaIrEajvr73MT08KPCQTMUvwb
kCf92etjANGEAIZ5euIA74zDj1ctLQ4m0pvBStdJU+dYr0PKdLKYE33HRJgdLxsRZ4npLGhR+MjI
XuwRwezQZq+201SLb4TTkE3R7FU1zjjMkZs0cx5mwl4nvXdYD6RBai6GfcfCjGmYzZq+87CZAovF
Ak4Pc+G/djLpm6YBQeNMlr2jOU3LQ5xqKzB3DF9Z46f6DxIxbg/Z/tGD1kDCusSRJlEFGkhA16UJ
NHAe91wK8LmnkaFLHwbZi5aXD94sd3gUun3bDfqxrnqINdY03vf6KVkKSZpfDdtDzIyUrjaDuLFB
AiaSp5Ej/GkoCevhEDZReh9NL6EmdUi7QVmDW3lwEGk7tXW044YrqJ4/3LDrXhKiBa4kkl9V74UP
RhvsPXtInzPg2FTB2EjPAxJfGstVsjM05smDThGfW1N/GqjtDDcsfZUfEFpW57bewXZ9AYPy5WRl
tSc+Y1+nnXutSBX06NP7M1m7vp5xsMgNjk+Y7a7x3J9yZY5POSPDVVZ0z3OoBafIKuTZUhH1FcwP
0wt2s7K8XeVSKFV5m9ByMjkHIwFXeWVwLdbbsnUY509gsoJacv0p8ZIFw7iFbbApUqwtvRU+QSj+
VRh0Nhyai0tejne2ksNuMswaYnf+U8w9R4ykBXWmyS8kW8YqrEz91QjnYI1ZGfxw2u6rOF6rVNYM
3Mf7goLrGBV0XizvrVyGHYERfppj+ZYPjSARd8BIIKIfo+S3KXuAoXLB+qUznJYucYtt2eESKB1x
r4eVvivcfNxQAXb7uNJ80W+zKI39wgMaKkmPJ4XEW3u0mtZwOXRGwUyJsEs0z3ZY/Cld9WPVerrr
AnGxS0eezbjfg+LMDo2sqnVpZuuM9MmdITICbW12aGZIcoO626WaqFDo889XBeAMgFYhngFdtvSs
FBbR2vxmHk02UVI/SNbinSkzeFukuqz1tkF/WJA3nBDikWeat05xCW4bupexXTHhGi2ipHMS0ziJ
5nWKa6TZ2DGrm7IofqYA5iOjRWMbenVH0St2KvYeVQMeNAhhQYejdLYIU9dtnV9ghIc7UA9wCOpw
22vuwkZTjCWZh4soNwCzsekGBLf4oDA+gp5PLkIcAYWmQmeQHnRWzrWMGYrS0E3tLjvMPVc7sZSo
9+lCUkPTEdy0SbsH8BMdzS1mNj1jnompI3qtFAGmOqVIyeRmTV4Lm/6c0i9w+4mtxjEJGA2Fb+iN
Ip8beZQ3O9WJ2N1T6naHom/eGxegbr/MBi0deqodJH+neCIKZDC/RxvWsZIAV7OJEzrQ3k3XTrs6
rDMgszDP5Uj2gRtH4UHTUu0pqHcytTdN7DIxtNCOEEjarItflwSFcKyscwnnDeS1Ya0KWGOpYxv7
CuIOn9IVLDyk34bNG/XMmiTHvabcmOnZQLOVVNeJyVrXwvGNnIorNCJAhTYouEgNx/co0JrVHK9b
7CvI/kljSTlQaRyLQoORuIZOCQ7h0slxo9iPcw6foWuRM5h6R0nD+B4R1bOOKg1+sHGXDZbmy44K
LjHqYCdqsXXesQcIHImcZSzm69qYfHDKluyunu4Hjf23hqKyTSSSQYIi8zgPmYDEy7bRoqT2hiMb
6F2fkRbKsfRqg5FgWt+ejQbIT+aESGhVde6d5tLXZK+bJcijvszuahjPq3YW+C4NjbkhWvJVM40L
lhQanRu2EZsXwMmgr1/ciVtFatkLJODKj4KBfrnenuY2MjYluoyN3dvzneKdQ0/THS2XH121xJ3M
noTtNAF+LYhzQRezD41ub3q1wQlXE2saEg2jB86uCQlKK2IpiG4OkV0twKsVgIGzPoE5S0RebqfE
ne4HW6foDFq5lao+o1roIB9DeIfCtjU5ha0No0LY4AIt9/CT3DW4eHb95MA4NNxx0yUdR1BTBseU
SE2cr7pxdUvCiMZAB309oiCJencFUc30DYu2+zQyyal6ZiYy7x9DpIJPuWec0ob3rRYJ1A/dW1ej
2rZa/xbz9hExZM9YYJpNEnoLI/TFnpNvoSLMb/8MrL9F1d++3J7r//MPbs9pmV6zI8DQkbjhtthN
38bFfRcvNkRS0PAO3769PXn7UruSlKTWAdvUFM2OiPbDzSN3szNqs+j+2zP37yfdxctZs3dlVNp8
e/ubbcB1FnUM2YHWcP6Gl0WGR9oA1VwceHkxn4KSbTK9+VJvPzm6vZzbt3pe5Ae8B2wgmFD//aXu
J6y4/37sTtShsZP8/NtNO9v6YzNMtW/Zpb3TjHb3b2PqzW6r/4PxW8n1zZh6e7XihrS4fXv7cnOr
ugq7WR0nlPVYL3MDDk4eJ+o4cPtneTrtbzZZxqpPdWrm5LxjeQR1evUch1bo8uj21CDN0m9D68la
eNCpDXsqTNPyENNh7WjCz/muJK1i3weMWclT+HJm+8/tn9+sj5Ulm50onlvLpHuCTw73H5KHm8ru
/wP4nv/vsZgmID3kpP9nC8/zLyKz/7Dv/ONf/JO8Z/6XrUs8Dw5qbdNCpfgv+w4d1v9yTAOVJYmU
xIgvkuP/Ju+Z8Po8x6IHjmpV3PB6/yTvGfZ/AWex0Z3r0JTk4gf6fyDv2Yx6/1M8KQTeZIOod8Pi
BeHyW4TR/5sAVQfTSSpXqePya/q90/ZPdc/gsAs50ZKndkFmE6yMoELBi7Hcm6dzAessnhmnTsuh
N8PVGMzlmo6+b8vmkTHMV9OG9KMIsq9AiER6/4yIH6OwFz1UtnxiLnRepOtkFtrrALw+eTPWS4qY
noGo0Z7hgn0VugLMRy4ThogxNq6OcOn8iKNISkQRFcZPmfmuat/mIrUJOipoqUtItrX9UJvtnd2M
4MuLIVgTxgRuuSaiRTmcv9p5N8jUB7JyMlTHuJy4v0b7SZBM+A5CTfjjLmA+Y7Xo3jdDGcP3Qqs9
u4eGQHkKBVFtZTrvlFCvOeAJ9raBX6zYaaDzW494twFdz6AS4C41TZwhHo2djsazUrkvg/azBgqs
GuusXCqM0YgOjsv7sTYHtye751j20OBjDCYnGMa8AAOCWdWHxgWgvn5yE/mPR1CRjMvtedFQIWW6
fpGuJe4YhHDYLmOPZTk0+S2s9gxtcTy1mukQej2LDTGs2rWwS9KgzDm8R4a1K8phPs8TwX1N1lEt
27V+H842luOcsfPtoSqD+n4iXUqPPd80pmgb27H17PaEk5YufFo77yO4fcFbGBTaVffCyldh3C8V
THC9fWnkpF0ro3zqze/cG919wO5pEHjvzHc5TG0c1dCUrJzn9IbGSMCnTDeeIb1JR2OFMIgDmV0y
22GgF52qApG9y+W97rRUnofCdc/NZINTRnli96NLTFnZbDL+n02c9dH92LjxXTwQbz8p4sC7SKl1
oxvjDoLvPeJs7YICXz21UxztpjBuN8q1u6eisa0Hod/1jHAs0bzoWskX/TM0AfHeHjDh9NGZ9qQC
AjyhD/nS5xLZpBa/g8AgJ1TvAUs5bfJ+k0FOuu3gfzLfEc1Mz4HZvbKu99/JACxsnC3roXcCcSxr
1FVRoBPMpnR1Iipsgehpv7WjcQGP1V1PI5k+BuoqHdLC0SuU/YxR485z4IA5+gA9tjGeSGKb/sg6
P4RDBXkb+isiOSf6KAducWSglMCkGcjReYwApH0KfNDgvEuJ19auiHV0I78dHNq5RT9DyaI3RpRS
9DAH9GPiVNqfcg4PFe2X794gBEYbr6B3hxeyCud9FI2UoK3ZvqcMVLPAMa52MAKCZjS9GzU72HjI
MF7TVFo+XWprK+mrv+apCY7DDnX/9qfeYOwEYL01xheJTV5Nb24r3qZUK+/Z8IDeNAhPGB9DAG7b
/k9ODmUVPKawSNajrJnboA5qR5DroXC8Xcbc6BwJI15bBPM9R47a2Qk/OkNKta2TuX+WQdMend54
8QzrAtcj/KIVV6MepPgraYZcIhKo10ZOd1Fys53qynSPo5zJdMu88amkzfdEcO5ekfdGmwhBHF6Y
can25m1HYMn29jfctmFK1ENqxOm/7t18ekgbgkBsqxsuRRwf//0Un2WK6zw+kbynr9qxqN50om53
syy17e3hNDEpAZnKqyItpRn67M0W6TWABvdAjzF9mUg5cdLh06nlfMGVT61QZHdx0YbX26NlVLIx
Ihz6KfcEWBj5zAoE/T2fwjMxkfpbrqPdaGz7eRoHdd+QPW4T9ITeJ3sshZE9IAbcFUOLnsaZbNR/
WX4Brp0x/uFcZ6rEl6HB+QypfHwKjGfLMKEcMLr3SzewnyrLaVZTFtS/kYcZOlmqKtfYOBpn8zlL
i0tBRXjl8yMmpe8RIJFhute98jW0tPZJW/rgiu2SUPiYxDnoj/vKMa8h6sg/GGivkqPsz+gj/Dxk
bji9aSiTMM8tOLLl4QaHqrVpFKO+prXc94yrKotE+oaPyzu5M8oEgg1RQ3sEzehcXiv6b5RaRGe+
qy1bfvMO+iE4wcIiJrbq/vYa9xOmjisxQP2ro5kgbGKRMwBCk+d5qH8tejIPhSAJz2vNch10rrtB
9WHdN1NbrHudW7guJLJgL0cPoxospGT5vbolHwoZs/FpjIs7qmPvOszIpaLQDUkpEcmLa9OjjrLp
3YAEjQY0jJ9yvVQPksSQeBkN1YPFWh041d4uy+xsJN05rWV/b6WVxm2eqLfGxkcWlwW8GhW/jKS4
oSMu2gNtvvjFaOoUBh2/0e1PaQ4xMKMiyOdDGOrk1DluM9/bjnqgYFanfzy3PCx6nCBVrr8G1YxH
bPly+24oeD0kY0VM1dL+NLpGDwqU79JsDJkEV2KTR8G4NTGmrsaC5UlvmCHLOMYTzxEM3Dad/dzL
63tyM/du2v6FwCN2yHoqtCQmAjVQtoblZMe4CG7pXBkGfcvi+iE0NsyhVXNwhgL5YTrk2qVxuI8y
XSEdiv1JS9jYB5sqp3GDcwVSVtCWuQM/nzb3udblDxqr7EqFgDI151fMFEQWm8IuX6Z0qdHWp35B
qjqx/sRMNVlzkBP72QxoyEocUGVaHUyz/gi9fCfwhGzJQB729tB8swjPRPRp3hXNaEt4gHqrQWFe
emv8smr4nqpSa9dmf4CRRQ9veoqJTQR8zMALAAA/tgHhblnd0XR/6Cg/z0nNipquB7Tqq7YZH4QN
7r5t6r/QAdZK0XKqHYIzWpTCWkfH1TT6P+Y4HbKGnPTcFbHfaYw7Siup9+BcwFNY8Jc9xioJEtBG
JwjNdcbaR01C6ydKNpVX/RAHAyMlKF61bjms0iG3F5UUmhsvZg5TGz8i1y6dq99hmh2RZnzIKmLS
IrHFQmZJsuHXVW6EHBOgbBw7L6FqX1PX3tElARCI9IRf/TetWgdhNtGg3fhmB9UPgM1+7c3hiVLD
NQex0ekzd5wvhyh6CGf6p7avD3q/Dfrgs/Q0uLB/FDJ6N+3UGi8DxGdFaIneiF1nMA0Ypggah90S
1Bf+GGlDzya3HyoCIevsJ06a99myNzOpxMXUKGq+/BwgRKoHoklmW7yVnf4UuDCeid4FI8j9pP8d
mEMO02uAYrwiFr4K7X1gLJlE3TWYtSPxlhuupu1M/Tf392Mr15IpKxer9oh8/GuhNOshOP2U+ZHm
7Ce33KesxAxex2eJAGZdahWCDfBTqwhrNTo9kssB5fbZY+EOz0Y85+QSiQWEU6NsrsYVabQ/znBT
CHBLNsmhNuwW4RRts4FgAaz/Z46xTATrl9LtmDOy15N8VNXXmjHLCo3TmfoJ3y3ztCggV0uMsH8H
b5Oha96ANwElQjdRp8UWee4VN8TKJFiNoLngZBAmsF7K7lhngcnDd1sFxV3m9R9uzox+hnzT6dWu
1aZnnftx05Gwwtto7nNjPg9VTWJyzY3o6WLNQcxdF950L6ZB5+Wn+J4kua0VH08TqacJGUaukx1Q
SFj+kwlXOmiEz6UOoEM60WYO9Ve9NO9SHcPV6JnxtraJG69JB8MxQQePEHgPLuvsGSOFXP/a5uYH
bBEwLcL+CJvszlQB0yvwz6spYuzFPWJq9U9fxYgPFAok5wXZxieuye9E/mEHuA+ahpdakWSKIgY+
x1+ZT9+WY5yNru3WepE36yimJ9siwJsyZxNr01dvytdJWL+9M/xOcX22qt+2tSAQlbT3iuhgt3zk
dhb9RHb80A3Apku7+hJkkZ7diIAQZ6pWOntRH1efMLQ96N5yJ8kuKaPoQsH8Lob+LVQ2EHQHHYj3
kBnTfbkIKqd8/NClupSwCi2Q7ZRGxqpsEEuhYbxdgAw0glVWtj7mRXpzlXNtUge5/bQNGf5oEAXR
I5ayvQ+KlJuyKbhIZjqXpskjbbjHBHSfVNYnMdj3IfuvQxo1koW59PtWnVHF7evejLbwz7Ea09HL
75EG4kCa3fUcEoXc5Pk1dBRLFqm/TYp9QEXhph4iRL+fFql3q3qef5lUtKsGWk/r3GkEtEVJQAO6
j+WKbPl0bw7xtUWWt3NEf0+K24pUk0/yKw+l5ia+hZiY4JHWL8b4omjJb7tOiJ0ThxtB038/1Tat
uvKLbG51sNwRAI6u2Xec9328kA31Rrn4XTkfC8l74M1jdLESON5eG927TfAcl81fNOtwfnsTRHbm
B5Ylf8LH5An94RMZJPFzWppvQcDWHraVttEwOfZ2m/tUWe2BuA8mD54a97NRXK26A3RnZecB+dAq
iFG3pKRMN+hBp2jvacOlrRP9UcueY8h8RNEyec4IGFqr/srJz8LpxWoS9uO0qb34aE2R5wtHYtLr
E3poxHWydjuvUReXi1jwSqBI4veeajcgpU4pnxoqAV8QPXKYzD7cVnp2JR7E2NS2vA6DbJHW5b6T
eBDLrQYBOVjwDbJy+MPa+Ok0rjpwTjzYEbROnGn5vrHTjzgpDeL3OMUXrf5HdIhDoMPLzeAxBKlM
qEVGPvmZ6Or3Ftpk14C75eD/RABTv8Kx92WYjGnDkrXv09YMay0ja953IERY7NBXMRyHUBxjsJsC
WAfkqNSNfHRAZq3CxnzVcVOygWb05hEthp1E2VU8MHwh1DvTL63S+m2RBBLQzmlgeyUumpAuAraY
hk/aSwtiDWdsvGm8+N3OyCBAfXcZCv0vmPiMrSwu9lVKD17UFgfrEO2PgqvXLLlm0J8W4OC/Ht+e
ND3nLTVmd3t7fmCydXTapRv6P/7e7WGix0dOY/Xu9k+b7DY1iA7/46/e/lAPqAitUWfKyH95e2qo
e1JewfLP0IDXgRkWJ7CV7SrJ0atZw6417cPQlHfJRCOpGH5RhZdEr+jvNDwu8aHVsCwZWnco2w5a
THOQtH1WMUE9hXLe7bj/Jmzz102m39qEa6smJuOYvcxh+J1TzEAlzkc2sRPDkNrrxnWXLxQ3A7QG
ZupfxsacKaMNHflLOcXluv8zzyUue8aXUFbFua7QjcVFsS6Vqa/dzovWOBIEK2fXwUPhSz/Ba7x9
N2eBXPVD7a4NBZpWDTosW/7w9oXudY7FwX6pU3DNPWkDeZQ5R73L9v1g1RxXXXRxalyPRodqBH/r
SrfA4wt0mcfaIJ5hRcbFAsDmccUZ/1gpxovZQ2kLZpFJXtOwKgdEiegCvSg6pk6Gyt2mOpuN/C1D
HenPLhxcRiwQ7aPkc5Zo5XszNE56b4p/fDH+9R3WOuRQdchNjM7yJHsjPUwEQhZG8pQtOUCteae5
eB8cenD6U2eEr1AETy1WpS4WF0z7PxikXtx4JCiQN3xEgb0Z0vwMTG1r4NHF2Lrrk/liCjyNjmWc
ifraWgS3G+he4xIv0VhzntkwNF0zrCFSqlkSJmj0wwFsGTyTXpuCpn/oK7M/YpboHHfbedpnLUJ2
BreAPe/9qSZ5iInLWkoE26acbYKN62UPzFNPbtEcu/phDNWlKuo7LUYhjyte6ORTBMOG3h8lfk3i
HYF4KvoUs34xa+YS7Rz29OgCuilNR7NBv5eFB4vlsUgN5nFquPNG/B4a8Uxz5s/osnukgSURqlp1
XhAx+QjCXxFTPEnjagTJFa0shsgEvVlTDIvUGCp+TERX63IFF3X2XCoalyV6dU5RMnsGZsLB0Aje
BJ6rQEs4X0AMNDBoNgND/u47kIgpmySwN1BP7w2CmfQOeZFZ/U2rae1l2lFOkmTMTiGBpyOAZhst
n1feYWpF8EzVYsvyYBS4FckNrg5oUbejrAgxVec6D17KytFxjqTXpEZYShjfhGhg11gfUxA8aVm0
DLqiY5ncg3sqKIOYcUd2ZFM3Il5T3Y6JDfVli6ahzN8CJbeMNMnSjHE6MEZ8rqydyhku9zWnAAoO
Lv0WMVfzNFPuY6npiH10IBW01vQCwZJ1pG+AAdUfEW0HOW8DTkwrOCA/VukeO4zP2yROfpISTySN
WzqT07AxhgsCvM8xUA1+cS7OImy21lDtOycCa1RZwQoizR/UwuoutqgezWo1pmxjmfTektRmAKXU
cxJjrXHQ2VvF8F6jikm67Hdw2jdhTbsknX864kVXqEJK34a9RaTHcMjnp8xoEGHo+F6scVrbugYS
NfU2VgSxflKkKCn7tMABSA7JXf2KaG9VdNNDH1baQXTvltXute6NifERMMp2UPVBz6zHpCAVXncF
KVUKikqNUlL29l8C9i6aCLZkfFxLEqCo0C+QlQjBMCeTHsodoKLfeo4/wgTxWf2WgWHdFFUO96Nw
TH9wWNFsu/P7ITp7pKx+qKr8EU56MFvtPFrqGoSvUP4ezJ4qRJoYUmTwIDy8XYiofEe0T3Wrv1l2
ckIX9BSixGyzgT06Pc0Ea7bQ+vKkOVhd+ZXWSMn1GFxfaWKn6FL1EVkegt7Z+g4SfCeuBHaQ2+Vz
FKVP+VwtfridMdd/Meys9aB7yHTWHFecybZ0aWF+z/H4HbAoCJH/lZ64dKo6Tq77OSXVp5o9zphI
Fq2CmJiS3n8vSiKxBMtKikkKG5/x0eAt2Hvz/NxK8UT2LE44okS0l1IfHjIpP6uA6MM2Ji5rAD3L
C5wv6J/33vSi8k764VRi0aBUDarib6d1Ox0pEjIVEzx8/KVCcbWwoWPrJ75yKvxydn1AxTnRbOGF
rQ+1W/iQiXGl2T+LM6NCKcsV/GGKO0X15kzFXTljRBjDh6SfHx2LomymUwzYVhKPSdjuvVUiToxj
AtO6/NjaZrLyrEssSOSJTfepRg2wbqaDbQ6kpwQYsgbxMWD0iBAgkHlpbF1qQz1EpTzURkMmBr9u
mc2826Rpr42JChpFVkjBM5fjw/IWowp69jJ0lw4rQuoQsN5FPxrnMoQBJWUOv0L0kczIc4BobrpJ
TCtSEV+MUVwGhwcF0pBmblg989k+4KG+l/FP39rTxYojBJ629p7F2YeJK4ejFXlCc/rahPg0hpeh
AB7p5PH1diN1GZd+9ZfigzRpt9yGI8bqTueMJu9rB27DMHl02zXDWLu64PzRaKtJH99ch1/KCKjZ
tZnDosPQv0/niyE4FznpmfEY/xeCKZMrhh0deS/Trl2k9O8AqZlIo/t4EN+ZC7pCefV9KBjvGyT7
TWXFXWnwBjYJHezluF1OqEzLUJydCs8fDtU7Pv1DX+B9lCHtEPKxkeBYtI2WNImQ6MqJvWPtuA5O
AfvFrp3PEaMzs42XIKLB0Q9/qXFfVfZkq7704wlU7OCUG64tJu3mgG7bgWjaxhL47hiF1JETEVcW
i0Ka/rUHR0euLf10nB7Dip+fqV75FXas1WAY34Q4EAkIeHayg4ut1MtASnje6vXdXHtALNsY8QaO
3Ay6QuZw0AaaBzBgsmm5Upe2NJ90uYp6wdBtXiMcK/0oMxgdFiF6SkN8zOIrH5LXiREMYk5U0N6y
Qtbthzb2X46JEEWi3nXyXpxlRh2aSTRHXCpYaUr0UTb5N2PA3tqPyPwMOISczojo6hhx1y5EUdfy
HYWzpbETHGKZIp06opogyysn/D0SO7Q99+7in48nJFVWmMojZlR/yFyxQq/30iCXY8Vq/Kbz3lCi
7Myh+1E1povRmifuufDqZt5DSyq91ZlPXT2+VaZ314fMMrJae6dja+tIpMaoBN2h0aJ0oph9lg0t
jqfvOJrgutUpCfLN39lBqN/0nFmZ862nkQDrDnc6PrdkS3/dOwTxN217l1toppnerQvT+GiXbgrb
xp9R6jjUXD64KE2Baqz7ULiPK6fFCxoZ5WtkKdRvvIA+0lHZN3SVZw8FTV6GZ82WG+VxiYtymW7C
CdjUuYnksrf9Tng/lDcv4cwptyWXJlQopWU2/R2j7idvLL+LXWpXjxBcnIMcIAMfmER5B43oVXic
n1R7HfMtH+8J7F29mcrhqpU4G1XPILjFSpk16Ys7pzSjNhRLyrpznXo89bpBlzYsxTnKc44P6P1f
9cpYUmTDxXoWINJpv1CW1xgv1NEN+ksxWvHGkjNvXDTSXkNMA3thYw+c05lBHWULwQbWm55WFzdk
zfNKDmhpNB1cr/oC/LUTaL26fKSJ1f9KFILMVd7ShToCwP9lHNLJj2uiQvso8W2nOhSpPm9LMd1N
ZftbaLVN0o3pW/T5RfUqOubSTgz2Zojj7+o0tjmxSz36bILa7eTq5Cmxx5P8Va2k/89cjyDNlaYt
K0BuMYIetry03M/rvMHemJN5UOBOrMKYotxDHM073oT9F2AOdJjd1hNNtO5MBb+IxOa2dR840D6j
k/oyUuniWJOYYGW363Tzo8ndaRd0eLL6sflsM/pbIgY8A7Uo3QpcoWISV/ywGzvQK4DqrHymll40
wrP6MSLNlmsyZZqyNQK2dEp26CXItynZHErQTO4JGaJGt0eMoVrrO86fwdI5wbg6VlKz3QS6cDaJ
I8Smb5M/NSOz9VAkz+6i/DPoBKwbEqdXDk1AfrLBRGDTM+bajFr7aRPIuxpNCmM9ADDkEnUpmvk1
1NCP5QoA+yDx8TqFRCGojz8KS+fazo17qSDkyvEYMnnZ0Bjj2fGxsxX2qAiZQYQs3UNu2pA8FDiy
WwvRbKYc7i7Ih35Ny/0RBkmwmcSMPbwuuq2B/QfLtb6ICigm7bfANR+sMSQ7PKZLKIVc9O0fZRgj
In1ViSo2ESCdPRnz4mQushwXnZGhqG2f3cpwNz0LzDGfQU53hh8z1nfugow7mcmTuU9czV5poYUa
z+xNX41sMpWDIkqk4jfm8AdpgY3Ws/2mxDlCNumQZ4d0ms7R0A74sGbS8iz4DYjfWQ0X/9z0UCqG
PckQXfBoV4c4Gw9xCt5Yz/RDmAnQO5IyxLFALRFhhOE12OEs3RCRgEq2pUSwmtEHZEpccYwTPHE4
kM+t9o5b9hjXAdbCatPWuFxCyK56SEPFbKTY4nowsLb0HZKumbWo9Fp/6qZvWPPzhTRfPM9lhrX9
MQ5H1PyaewlUOjKk5caAW1+W+NYI3X4C1UPhQVgE7dklfc4GFii0fRylPu45uguNeuQc6ytd97Yi
YVLbF2527KGEzDByjOLeLhgswE/DsyCzx6EPvbcATn6Mgd/W/tCd286ds8twAIuJbcby2mtgSPx6
CYRWft5X1FesmtjEOzdnHG8h9zT74ltPImz5Sfi/+Dqv5UiVres+ERH4hNvyRip5e0PIdOMhgSQx
T/8N1P85fWLHjv9GIZXKqEqQrFxrzjE3cyJYYw1s/RMdETfOwN3aJy6hi8vjqKGobzzVJ1xN6hpF
L/Vm5Lvk74meZpv4Qv9THby+zFnVs2BrcY3ya0DtNRwTZixobJlHxsL6rIy4O/fSwG/fnhMhnoIJ
W30UFfmNka29tthJ3tIhruPkyLbkTK6ly/yAdgjSiCPZjWskR/M6M8vbqZ+vHJEWG4Y7K1N1t2Wb
M+pABAhrk/A/RG1rAQmb4RI7plbM2zlPHpwAA1yDGnhPgqR5FwABWnmG89SE9b1OYFz0Dc4trZ0n
PO672V1I4Awdj5iNCK4Mhy1sXLkzu1Jtomq+LYyLaygw8zYNg9y4ICpA+bEkhKHjP07s4RDvpHD7
Z+OjSbKn4JWG/rkwngd3OqIuZTcfA5iyQy495i9nWFgtXUFqIVE19IKYOPQfJpsvX6IQQt5wp3Ut
wd7zn5ydkco1gMPi+qCBmEa/aDtg/FY5O6AZDeKWmRRHeacnaOBJTOBzXiqk6GjA6SMFlyR0oXqZ
VHt2BXq0LcTFyKHdZB4iKCentda/paiH9pPErWuWEY2Ka9NI3ugOshNRSE19e53bBGCzo6jWbpts
mXy4lwIGEc4aLhc+zu4SKAXDZZCTvu42yqaTzeX2rBnSLbLXT792jZXnNhXe/1fWdsg9lfVtdUGz
zgSYgNIxg20Z9tflPoj0ZmgBuRmAdMec+jfv9T7EBUh1uJ36lC0VTfnGgYjOzBLnl81sdAkJ2Fo5
K7ZH/kGraXxD4eP6HEXTxamgkGVxia0WhE/eN+YaqcnBFd1vTBS0ufLfmOqDjeQ/Emjf2fpNeuqR
xHAd2InE/ZzS4Sb0jJONhYiUbe6V6idVZw8Zkaz8yzKi7oaniXdjawV67kN5UDYKdChbwHObxBfV
zq2qYltPJoe6HpZ/U3avHMLDSvQ/ltXfRkDQMeHs2O6XD7k7KiSzSbHXtQCzU+ffdrJg9fz6MSKa
FdnEW8/4nahJFqKw6T7mLDlQSZtixuETA3oRdf2bQdUzDAKWcl6fru0qivtnYY3X3RREu2iiXTdo
JK1VXa77tPjAPmOzctpnMiG+Ix+ewkjtT30bPGp/n2jH39XZQN5icwlD5ZMwlRBnGsMXpeO6HgB6
IUrvvnNryNl8UgEXpmju+gYMr/CwUql81wgjOhWW/aAUOlFyr+zExGCVRC8Mplps+NSfDXwnt7Yx
e0DNI8ht2rh0NDC+lu+gmtS2Xi5LQTKy7oenjOv4ui8yjLcaGANXTG9kPwnnD2dg2f1iFFez+0B4
FQP31vTpqiksCC5xlig9op0YdtHRdNc+DvMVT83KAGZ635590dDpcMMHOEQe4ovuG2kXm6iCTFPb
n9R+cpwONY9PHq2Ngy2l2LSs59k0vtt4dE+drI8t1vJ7iEmP1phU5w485VBnPv3O+MF3fvlF1t3W
2XwX9/gfCNKORmh047ziFGHHBdUFvR0m7MmfiRJurqO51Ne16tp94EicwEEM7tVH2d109QvoX/PV
77z71vE+ay9/jUsr2rs4l3asalrc44d39g7RgMRGJhDOZgrOulLetV+yQOZuAD6EgY8pdL2OveA4
yhdC38fjTwiZ6TWfdaexvkhn3Uf9rZIOyEibErPuafjI1mi3rZIASD3sfUgkJ9zD26ZZ/AfFJSKu
4mjpabqxREbEhiK6JG0JxZ3NGxoHC917BgC6yRoWYzPpG8ThVse+ZAB4Qocewg0Bt/GAKYEvV0jF
o++kZMQ2NnILom5v+FGxj5gvbUzb2PbNOGxojuxHL7qQF8U1y+EwCHR2mTCbWlgx77FzH8MBI9UY
Ww8ps6jDaJKCPCmigDzf2ldkzmgG+ycrCAn9taHVjNaTRYfQc/W8yyPTIJl9sE62E3xkkrbj1LrF
bio9hoe5v6otza5FzVvL7QGTlPin0Hfl59BMny2MAhtCYUHb4W5KWGkq3yg3U0uHLErUnqjYbm0V
Lpo1UCQrrwrxi4WByVLyTkyzhHxeGTtm77gKSPzBpiAmrmHmLUaZnF03zJS++NBeY91YPdDN8jMy
vfy5iIq7tHA+vYLIWVkaNGM19pEIzEu465PhvuBQQFGrFtjUsvs1QNn436pVL0bTh+jTq10kiHwp
ahsXHNdlU7bfflxSmIYCa7QCVq9srpT6NNRy3mqs46xT7Kaq5GXIDFZfB2lfia9rXHac32mgqoub
pm9yYU+VtKtT3CmrostPJQf1AdbhyUSZdHQaauuhHvtNuxUO5dMUz+8Om+GRrEdfZlhna6YYqXqN
7Dbdhrl6g5kVrSNaeGsq5F9Di+807zBQhUp1mzCladdUFMjgR/OtELvS4Hidh75DdNuxcrX8sXYV
ruMU3HxSZYwhxFmy2ACqmOkOmy8m1f1GaP1oxq1aNUub2K1hlPS1IkA1VDvV+eTOR5g5vKSHIMri
pLM8Ok1eBeK1S54qG9qLXbtoZ21HgyAzqp2JZB9JZ9JswfZ8tKr8rfJRIpQStzWxWns/nBdiGndH
uPKcp5SAoG+e+4HPzXX6eVOI+qLNhh6vPRMwLYdHU+v50GxwPk2Fwy1N1MH0YER1TMJ45I26yfkn
0870iFL6+Y5+CmLNJezu/3+bze79/6Xi/dwRQPb/PkRSCsFyTFR1trIK4MbyjD/3kX/j9OjjB+Rb
/vcVo1yiwfv5OZ0SfvXzgP/59u+f9Oc3HouNHUD8+8+f+4+/4s8f+ecVud51IGN+/uw/t8SkM20E
ns7i7LcOx8fyND+v/ucP+Xk1kI4E5v19YXgalBA/d21yf8kzXB7158l/vv37LD/fmWIkWU9zkB5D
/Y61uj8FZVcfiZexj2qJzINlKE8/30VoH/589/e2YF6yPP/+nCGyoqv233v+fBdLHvj3ti4q1mOU
ER293P7nGX5+++fBf1/r7+P+8TSesch6iIrE+U8ffZv2lkXdEN/8/UMa22AC8fNc//NtDYvTJACO
1/15cmJ64p09ek/5n3hFgGK7oDdvOAur08+XbEnrSpYv/7jt748/31VKXIm8CuFG/OehP9/9PP7n
u58n+fvjTBXK3ofMnn+73z9u+/kR8ztZqv/2XD+3/dtDQoWb2eq8BP8ks5f/vo0/b/fve6t6mc3r
fzzNnzv929P+vJV8Dk9h18s9CC91gpgCbs81NLsvfhRRyhht+fKPH81RkXL4j18PJvDBAPz+0nHB
qPjnQT+P/Pnyj9vMGpCVM7oeXsX/vMI/XubvY//xUv92PwsKBwPw/z4X+kLyhYEuLjf/PMCVZNf9
+fbvE/zP7//xIj8//vPXRljKw5T123/9CP4+7d+/41+f5ueO/7jPz20JCrLtIJxffdq7a3S+yAgt
RmiralCMPqzSadVtrIZ092e5GJxnwwPwMl8ntnz6WQ1qWnikBdf1EZqISLiC030ot3aeG7QU2bL9
GM9DmqeccB8K18Ge6W97npAhnb3lO7p1rcsW25dbQhu9Pe/5QoAtQPCgfDSj1jzgPN3no35s+pSW
o0FLU2BBWwGUgmhBTLCM9E1n1ddE7KEs66mZu3K6naT+JiFtk8PZQZSm2Hswh6UH2Cxy3WljBqTm
kbMXAWw0v8NifLQk9KSkQRRRjjXiotaDdhilW7ukSopzzNYNHMTUrHHPyOTKRwV1HS9zmNoB2DCV
l9JCC8AQ2wNWXCEIoBRmii7BZ6roTjb9cTRh5ophNu/cwLcPM2HMjs92dRQvlCZsbVRuIWGn0LGD
Lt6lmJWxxK4MXbLV5zPd1OxV2OndLMFAa2Y+MA8NxSyXfgymFoT+85PjFsdKymtUuhIGj/vWDM2p
rqdiRwGVbj2u7VQoV0nMRCpLaLuxY683XXWckp7Uh5w9BkztlWHWHawXa2U6TAEi5aa7oeGz85Rz
iIIkeYyZIc7SHkhOC7qNZGPeBdMNCLLfneCDCXT4xkyd8agOye3KiSgpeJ4qM0+WlLCfLPPK1maC
6Amf/9QmL43+nUUUkKZJRTDOXrCP5pUwpDoom/G30YIyAbizGlza6bIb3C218TO15LjrGrOGEt59
i/SWPIF80QXyWJ9W8t4xpuneXhJa+8GgMicsg4Dp906HyZbxfXmQpHIhREgIs5+tYe+qYheg0diC
s1HrGF0jEJW7MQ1bSDX80eMC0oqxApDLyT96YUeJkIB73MRBHJiMDTiXlM3OPjF+Q/aeN+14vRxB
duar6yKZfzHCpkzuGA807rsyRHSp7f6rwc24Bi8p1sgANYgrpHJJIuTaNTMwJLhrGFMMmxZviNt1
I2zKcue4ubEHHILeWU0MRUpmiyhfXqI0R8zvFys0a7BfiB6NA17LR0m2qdSs1/0IR6LtPXR0xq6M
u+hustRqboJPWVTuKjbjj0kbOzJcDODG1GWWc00/ITknFVauMPkmCn1BGiX0tcf5NWwmQnbcg2X8
EmGF+CR10qNjmeU6zMy7WUUB8LpiEyX6cbIC/GnhFaASbO8Gnddcg4Qw8q+8sfrd3FAY03iUOyN4
TpYK2svIRGyLqifltKIXYtRXM6f0elADTXHLuolHuhMl09fe/PAal7JnEnrbtw9d3jwhpoflR6fS
D+WbpTR0bLdcB47aFUo/1yTYkEqf0Rknn40mjWa/YY3kFAJpRD7FuCMTycFzDSCRjXXvZ+4zGeuN
i22tKNgjdWUDOCAj+zkACWda/cFyEFwWxfQSh/ojipuWqXH9nc2vs01+ARDPLzMlpq+zn4ImedK4
D85VqqzdcA6tnenr8EORyLehXQWOUKwzQo9WfmT/rgr01Kb/lg3eBV3miy7CK9fmbqU1XDsm+jsF
LWmrkbQoCaAMfQitqWmfJ4m/SucqOUyfvt7rqHjMq/7dAsCwMdV062bGZujxDPp0EjFJsHa7DMIa
Am+tqqfB2g6bmGOCXMkedVz2ofmQVq1ECIPN4giONQE7wJRXsUdMQO8Jgd+ng4Ipd23pRXeoURR4
szCDBSCeCEWBL9WzEBh0HIridSBXYINXfFHG047ouvJFepaz9tS0KcY83cT5MG/81qQhA4fERGW/
hdb37Gf2nR6X5vSL9pn6NmmOlRJBRGp/10b+Xab2V9c4dDlaVO4mKZkLI7Qaesq1EjhiaiGkITkn
XSVT/GqhUhhLdJ3DVD+YWXNpgFuTCXElexqdUHRX9sAfnNhgVLHemcpu4edBoJtNecPcikxw3904
ImbfGo/H2uKiUIKh8OUOvQjtUeUvVvcjgcE3ohOYh4r6UuY0thxxbBr/o0vlFpbVbRIU5cYF+ZhY
ooH6DnayHyL0H8FADAhuHL9yNw1X3W3vZOjaB51v/IUfi7hvQt9QjRtQt19Bw4Av0uPeSR0mAwMa
JeEDQ20fXUIhhCrdfe3ae28ervOkeqrgRrpWAaouQR4yNcVbSgJnbdSvoVkTNr6OwXx7srlHA/xY
esXzNINXd9vuMWnnr3r0Abqhq6E1DJVmBzjreg42IqfhanVIWS3fv64lMpq6Y5JaM5Tx3e4IQciC
cLcfUgN3CUq1N6b272FcPPqyvxrhJmfmgMC1OHRu8ZYTneFlCtp3T23gaCDQiIgmfG5mS1Mrl/Zt
arQbp+X8BFnvFQd23agPC2Z96eAD4aunNefm+6TG97hjJigKJKEB7GUFZKMr869BpE9OM76RoPEr
Y0hLpsse0vSxd8tH5qtM5Mz6XuIq7VOD6Xhu8cVJHtwZQUo9p3qbW3BZSgyvUPE+uqA7EhJwZ9Hd
3FZBifRDiV+d280bxRV21SskDBVoHq60nEsAGJvKrMgewCOkqrs8JswW5qS3xRS1H/3w+AY1ZmmQ
Bcd6ZEyPSY1Q1WnJQyHgAuvquSl69svRgngU9mHRUTcygpgsSB7xvswS45E5EDzU90dTvqQyb1bm
VDyHBJWy8j2kbSTBIwg++vhiScoEz4bvMhxgXe26Q0cLueNjYZFAKpFiuVoNjAnfk4nBYC8k4NxF
vQCpzOwmfzOGV3ldPxS9g5rBrjCpcPYOQfSrKMYT0VXQXMf2BVXIlR2q2x4IheiHO6nid49EX+YQ
tKGyoXgTxP6hD6n1mgSreOW49IZnjo3cNX2CSikbWgtGrhoBtJlXnJJ7t5/mI3msQMcveANQ22AG
wjPD6dK/+Iq23FwE46qL65sio0GCy4dP00XP6ZTxY+0Xv+RiXCnVkoMR9k8pjfhDmzBVQdAjcC3g
MUB3XsX6jHQrWaFhfMcGs2HJJdKA7F7R6WunDa9VLXOiV9HSFymeL0brjoGuAAt1maNODWJhrJzZ
o8nv8CELPkYBIZYF3So3vS3CVYeHnT4Lk9XyAT016S85YiY01Cu4l+k9REgV+QrWUUgleRd+m2Pf
XxHruwYn4R2CSD0aLlQWK+zf0fyupslIscv2720X7mIdMNVIJ36LZK6gSdMyFSlqGIXI5jl5KMIa
NIFNzPiMWR+C1DI/lFAjj8FcvBBHS2Y40hwt0YFTG08Dp2dN3EKWXhHEA213uBnDjMOlSe8tlp8N
QG30p1HOmLC5itP6t+hS2uMW4/LceYL7cUFw8mmNqFLmtqP0xiQUkbDLuPe6j5uzT7EY02SD83Sh
BIGy5l3baf5Mrf0c+A5JZbGFPhoOG10phi2BHi9ByKXGnzZ50H/EEuC98O+MOKM97jdIt8H7yIFY
AXq3ni6ZNvlAx92AGswv3F0Wp7/1LnTV2astUnG9ET7PODx5EH4t2xsprEgqSgX7YL+/xYbKsNfI
bx1648xcP2mJVXvGbDdNMzPFnBO9R5frdMy3raB6QkH0yU65WXt5g+zVYuIvOGiM33Zkf6R1fox8
poNpQsayeyml6a7DBDFxUVKIzh6k8i4P1iGmnGz2rts+fCyN/hejHSLJrtIx2iJ530w4pVdYjbZK
x7cZ4SeISJq3sc1OfTXfzw7NGS3fG5c8gjFENAb440m6SEZHGT0FAwLaxoypOzHlo5XFAB6g5TBB
CCBOYbwyH7Q/kV7kfZD7ASx1mNZu7Ns715kebRPzUsYZmPAJ524aL5KzXx6Ckk2hBKjWbWL5KEHG
93k8Mfd5AiZorspyaLZwmw0w6u4lHstroi5wxvmBTTnWXXe592LAGCDhmC9av9rd2bB2vjkyBvCM
B7d2d9plO8YiBfMaMpmZTs/B4t0dSNbOcxY2wzmTvfCmE+fT9o1pF9n6wZyi7aQscFBxUayBfDEI
Djn6icEMtxQmMWcIEBtqfJUi6atz57fDuILsr/4XQ+2fdXOVNp69Jqz+LkVdv0oasclDZvcGsb8r
4dkfXhD8SpkvYRWsj449HPRkA5qyrfvGC5FOWSGiYgfrXF57ywO2aeqpDQKswxjkDMbtaW0hihSW
DqgDMgliBwkP4o5XgPnHNlJnA4FiUyP66wr5lBXVdWL6J902mxnA1GZQITN4C5K+XyyWv2yzqrv5
QivgVbrfE5IkWc7ZhoEVPrGuvxPV8Ca64Sst1WFmqO3bFoDu1NtIZ8jXsGwJNiDjECsuAwEOHuk+
6Fzc9QxDwSiX1xrHksGMclVn4VvmoT9B//QYqfveNRmEsnVfVS1sQHBWG4ZKJOS4V67F5DOP1dYn
YnrTmuJGsuvQgCVI6TRvQ3d4sjWIVwBiuziZ7nG46Q1og7sS7KzWWXRkq/UahPcBvXZEJqVYgWHF
sKAyCmwKzCWLHEJTDVDOOyEbW+m23yuRoB/C9Vw8EUMRnswMjFzTrVu5cJIzEqOQ23FXG7qeYft0
nk/kQSNy7/D5xSTFhySR2JXYDo35CqD3FLS9vY/GaV+P0a7WBaaXRvRIqtRX0sB28pwj9QWecAqM
Qaw8qkp2XwMMzCOVtHc0FuWJTkMUMpD9rM7fUu8b+D7CV6Ky0OAF2fckktdEJdtpyW8wdO8QD2Aj
uppeajctYJDvCzAkq0qDPO9wtfgZoz23f81BEa8ipp2bKOO/FvotWhjgj0FrYeEUB+6WLeIrP38a
R67eXo2gVQ6UHNoH+xeAFmUIUCESCk9u/S0jEQO5lhcVJzsn91JMr+OZhBio9dEhSrKeTRt65EZ9
pcP0lKNi2xl1GK4azvhtaAj2hiGn0jB0l2rahQVu1SmFk96phslXzCi0juJ1E23dQsNax2QHLJte
SJp+11FxZQo0TWzBPLb1nlzNaXdIRiCcAXX2qq3t7wEyHv9Yi9n1HuHbu0DNImYCE6aQEG5HftfM
gHaiLr6zAqvvoIddA5dzhgi0aviy7pb5vTnftEl4ELcjV1NOxQtO5Y/Ujna2p3+DZLlEIT6vlDXK
Eu22BKccWuN5ag2UHA27+JpgKN266MqY/gmmV3lo742lFZ7I6arwTLUt0qrfpQgYyRqGpSaHZ85R
1CCWROQyuP62jac9j1uVM7EjeZYcrcJ8woNqbFKmf8+ujXZkaKI7KOrh+NIEzgv6mUdR9lSbUFc8
dBYwfImMRdSBIgktpWC3QMHLuYlmt272TevvnDfTt/F/OM9j2RO+lbb3NR8eTUHnzijyaaNc51XD
/bDiQW/IG0EiSZjIFRaCx3j2D9aie3NjAgJYnagAfI4s/h02mrOmd0irqnE9avs2TOI7+YuFNyJu
ZmicqzHRd4XLTs1viT7KhgYJgfmatB0pvnZ98YrhcUSnsJuS9DYTmuxTdGSgyy4uY9gNm8CrAZv3
ODkP1gdS6g+Bc7kzOTBz71kk/oPtVxv8+ddJOO9zhQWlmE5dy9kSY50OxkPnmK+98j4NgSSE93XE
VLXDjUszJuP6L2boiSYo9qa/5A0RdSwAIVSzdaust2jZvAZGfDUT4NZY9VVu+zONu+5LNkAdhfFc
9FA76ZCS3gVQxzQ9xCIRRwtVTF/V4WE2cVN5TJDrSH1Wrr6TST/DB/DY0/QPYkmgLf1uzZCCmgqp
fcDEkj/MMDZArH5RAACaM20iy7L6KwGhn3kABvEWm7n3nQQtfaoWiqhbWPFuhHs5yUvu5+MaFOhR
6hE/iSm3Te195FZ3am0msaGXbrMc/22mnM8kqu5acuX4E859ciOgIXTzcFWRybXKfaQbKfiLwbmP
lIE7I/o9V8ajvXjWcOw8GqRkoXHwZhvAtCmpuWy0naXcOMr6Er062mH6ABEnPtZV/g36kQ87Kd4n
S7/kFVaVysFp3NW853S4TPlwXWfpAxaKD0oIEJfInEWtd56c3nsJ2DYAkLs2Ssih4J7d9WwL5M39
T6dyJEFT4cCeaM2aqX1CtU43IXkPsQQtM9WrsojPqKDvy2BwV8I03uZ4uDKb8JSE1bXNEg4UZa/q
GonBYKOqUdt0SF/TonXXvxtPfnlO8RlJCbLXru9KA9CiKFlcfNwxEeYPvznPFfkQ2F59OnqA2uXZ
KcoHxJCrSqAhqVC/TAMWJiIGX7IMVazXLyRe4gDT2XUYUyOmhx2795tqWJtrNY/ZSog0382xOBd1
9QHj/x3p+I0ms3SbcpxyhrzgdhAL+Dis6uu0D+K93WZrMfTxdsEsOtl8MaLqVBWaxEjP2Xo9pB8u
ecbWAw5oc3ahotRLyilSOfTUY4DFbnlT0gnvR0HzBkwTu3IqOo7i6topniHIbJKivm0T9ZpotK/L
IUjYtg2wOMCR4XOg0Mu/YPfb0xF/jYS60Lm9ibrIZJdgD6xO1tbL5LlwyweV2G/l6Lts9BLK2kHu
g3DeJq7iwlilD6gXuA6bNGVoHssDu7EHNZWvUmVf7H4fh0Cpo8APQpQnAOCmePXkFTj5N8qDntgo
SpSIRv0V2H+SSbDfI7bPQTHZh9ZwaetlExBDu4mvysm4ItvCuLDXfBlLertzL3atBPqI0mJgT48Q
B0MNnXG3yA9Ve13VBgMCngCGlfHFvnc19frRTaPgMM7GRbIrP8ZlThMziE86Hdg0Gu3OIfVwLTNE
93Ly9lNXWicyRy1ch03MJEKwUQuIgSgjC45o2Bw9I0COP4XEo1lOeW9M0BJTyBz7nx//3BaVh4zz
kvHNRhRpjhZY2lyrFCFvoqz3BQFvcTW+Bm56zeCn3/kCT1UTTsdakBBhBuLdp49sYaBeCac3Dryf
3WxRqPYuOVKltYRE+89z0XZ7TYXeDlzDNEmEeaoe5Fh/9AoEVOovgeXGcCSCLtyL6LcQcEingtFQ
Q9947hqNXBIVQYc3xegnhYWJ0t4frF+4gTlpqLDLKPp0Mhdsjk8LHaqSG2KRT0wkWK3PsgTVFufI
0jw3EG0GBxGJryS0Mb9A+ibijxFRBK8yvTJdOlYqtF/C/NIjRcAjfN0sL5cuExjHt4DCJ+9DGDwH
LkQMYkJd/DdrPWVXs+nfl/JGZmAYUNY8VDEOd4xMx1a6tDTFDR7GVSuCb1IYBBdDSF5ecZcto4PQ
KGkbju3ZNeMBF4TDGRFW07Y31anX6B4hpY6rekKyhtCN09o5Vtr9FZoeuzf4KejEAenTCfWjfmUJ
2XFkOWJlTxjvQEjdtJl+HcuOcmjMsDU65e8hnbtrlat9THvb9NgpOzGJQByUzAccvIGJ+ZpO4jqM
f6OCys4/1PaADadMA+ioRvZQDs+Rgy1FB+zRkhh5bI31e1Q1KuEaZUaYsXcWyPJgyOyz1LRe8pDV
Gm4vu1taLNCgvL2Vnt2e7ouv3Qt77EffLF+6Mii2RovBQFsgKGKo6wT+7NNFCpehyOSfCNNfmAeX
ziFNKnSatD0x/pJ8ZPM/tqXRnGbDv0Cdzfcog3iUfXaYhe3MwP+YMSSWA63KSDNc0TGPImyAjdDI
Hs5wICxVRbDOfYJqolk/WkVNoeo0OIsh/awcGlae/M6z5rYNq+EAzxZ3UYFnxCbivlQ90h0GU91M
84kYi4+eJh9Xm9rAbErHrKiTY5zppYC23zwf/yvdynjPvdtbs0SzNNjI25bRU/Te0GHBuGRQu6or
jAOYBjFUxgU0PYqRuwjMC5A5mp29aYR7fdHGgqApewkA3Wup+Rl7+HoIjn1Dxy+deyJ6wKjtQicm
tiOBWEp5txrbvL9rSoZAndfxrxnqM33569iDq9DTtxnJ+bUG2prUUvKYaSw07Kb2CXTwNcNX81ox
dsdRyiImbIHHJr2uXPMmlK6zd82+2empPs5NhkEjr7aJ7YLki7k4xDGZBQP99jzA0pDl47Nf4QM1
1RNTM/7/1Qxsjo5slHbZqahpq7NvLTG++ueWlKPKBGU+NFV6pQTz06alaS+d0Ti3HMUwwIAFKuSe
bCBew7DaktS5qC6Vd541cTSspEVaP1f+7BzwnGUsYfV0crtlJtRCXO4twncHkbfUtYW3Ak6rt27C
YWEMrn1m3lgqTjS2Wb73XBbYxoRVRevAXYOhR6I5SHyznKKdDJZT8qaA1Iv/hFPYKVpv7bowQvmA
r/DXviifzzaylA9lL0dDw2m/Kcfn1ucdE3EfrO0cg9kY+yxrjGT8QL94oUdeBobvgKbkOa7vTFoo
HFEMuvmvbJOc3FYHJMI24rUtOe2chiXUWqoswaxn6wcowbNYH1w27nCPS2Nr96T5MCx2ElI6QmSY
SaJ5vebD9F11XxJarLPpBRzDldRCQ03IavSUWCsqclVYotXNmM7cyfjtlgafgBd/SsfvNyLoTzEz
VBqHoR22ACxom/vy21ZgtnEnAIFHiRdEwXOR6OCAT0lv40ZCaEaDurGb5tBX57biSPYiXFOcSJBZ
5LU7KZabsbKPwsbZSVnhccy50voeY+/DtH/rcf7uq+YulNnW85rbufPNU5diLO+iD7R7PNq1fQzd
jxFkqc0oWTILKh7fGPRlYMbs45/KEr3tEoMcATdAqtCaa9Y7JAWuIbbFHHwluctMh7HXGmUstcZM
LTJRsbKv3ds1a2U5TiSwd8Yxc8jC8LHirFK2PuRqU8zG9bgzpLEvZPqgjMLctcGt7ZIOKszpWY8A
qjqTrvDYPinNRMQf8N3FVQcGiFRBfyxm/vr4OunUW+EzInN+2zq9JROR/OiUq6LW44trsx3o8aut
ktCgZj+0S3ZwXONKqB3GBtQqQ4eet9ZvwCPQdEfXeQ+w3u2/h4CGvsxowevYeFQ0BWqb8IrYrkjA
zZwnHS0xtYUqt2hBPgy27m0iJshh5HWXWXZnuBIIjQfdRpAHuqRe0eHU7PmgxtH8l9Uv0xk+lTap
WPzhYLH27PMl3qwuPnGULykkmEuMgJ2xLdp73lHGUYWvqJUeCRtwfInQ2ORGdihN2EIkn902XZid
anTJa4eoVT5k4mvCM8dRtbYavDaJGoaLxJrltghZRtBZSf8xEZHOFTajCl7SxusUJipR54HcTVnd
XeEso+sfZvLWnOV31qEFUUn2YJvhgl+n9ZrUHoS+hsYJBrr+pvLXaWl80Wsf3o34wPQVGbvhXnTH
mG0eqy8h4IMKl61R212axZmTWea8j6Ha3aTLF4/uW2mE4vRzEz6VL+3ReZC5z7vtgkfABeOhRCC+
ypFA0CDKd4ERQhZsAbXLhnU4ktZj1qcZx4H50slk2Fi2Ldaxcwh8PGPuHL7EaQJUpqWnXXflsG0j
NjLlQBJHRpBl3RyJN37UQs57GwPSVgNTGhdKO4scDuu2aPacPLiIAyxKZFIxq2USRwnHGuujsmfn
lddbp+36i5YBoZB8oNWMX1Va7UWFSq5g/wdc9AME8IZivNEM2U0bTTT5aTPiKPwc/o+9M1mOHMmy
7K+U5LoRgkEBBVokF02bZyPpdNJjAyGdJOZ5xtf3AegR9PSMypDa1yIQmGxwmhmg+t695zYaTFJJ
Wz5stK+GVUjUHb/nRUrCSo/BOgNdVspLQkdsiYUdOTHKeZdogZYWqxaDSs+AloUTxtoiYk7N9lHZ
kNCbEHIbuGegZCfPYq7CtAwdbA4vViFaN9PQQzt5ziCnf+OSC4xN2lfNKG+LJqIMY0HiGOh/Cu5L
XlwzE8Cb6bbX0MU1HphGu6zTxFsr8ZR3pNnv0mzxHtZf+xqlmSgZbkjw97LCim8Y46vo7W1pQGcN
36XFF3RM4u9FD0lDlTVjPwXVfzp4h87IH8oIMUXNl0uvvvRRdXBKFD74NFfozB+0CK6BdMR30RLN
IA0NtBxRHwtXl0fdy8mfCPkQPWvnIPnZE/L8oI1Y+LxcodtOrFgkxSvcgE3jKwucIvG6d+1w2YXx
FwgR9E0lTn5k5Mjphktr0D0whfvNv6JA4apCXuS4anSSENvyBHgs3iDL2A2te8krGsSSWkSk9Uh1
JM+JDeoxSc23cuxPArwBo9Sl7/oHDMkEQViWgiCoWkcCn1Y0jc7oo1ys0MfSHVUYNltjW5j1ToOY
1CT9Pcm62qlBC6TnJreBgAhZhri1Y7zpkQHOGFaEkhGK1owRNwP+bnqxSApET6XtH2p6adTcnnVR
10f0n1ztSWpR6tpZVnCUHeFPGdq3pKJpC49rfVZuKqHtrDbmVg4geRVrJAVaZK8S3LUedOXNM5vn
SEQvNURlvv36piv4XETQLfBBRcTQV+BqpyQg8OKKEtJBM/Dz6WR0EtHlL6kw0LE1+TO3aJYRPnGF
3ZPS/cDnfydfSvySS496AWVaiv6Vo+I7ZFpFWFNf9XeVLt/yuH60h+qeLgQU0lDx+KMTE0BMMU4h
pgNCm9Q79FEVPNeWAG+k+o590yRjwZSfRHRkR8YhL7QXzSXBoUjRiU3dLEK0EL7ENrCwNN+1vXVo
y/1gDBvJLyhFvZdw4XYt5clogvdSx4kNy7rfZICaiUB1/fItldWjk3tUo9PsUoi15nLn5JpOgKmz
TURLOHP6gne2o3myauwASZ0q8rXHQLXIZbwyJ5sLF59Xqb/R0LTJ7HJOPZI0cmrE9zjxbjEL+3sY
QvveHGdD+SkHEMbAPTlagAKjlHidejDVFbI5k9EFxMbU2mhd7x2rOi/WXlXc4QNbqWbGzz8SZGnC
l6oLor2JEFkmTkFQNgkdefjmQ1zDtECEW6rw7wanKCyqOAxvmYRZ3koZOiwQvnOgsrHoq3S6DwYa
mUnpFz8vr0ZjLHugDryNYNnho13aVMsXJTU/C2DuTUG7fBEMMPQkWWyhVdx6sG5JIs3pWPU0MfqE
9N4h3hS1AqAkv9QjYZJp0q5xTYBXixiU5dU2S0F9NNSEgxTyDtnbK9sfTwH8anKdi3Sl5vXes8Od
66ko3FEcaQAYV/BrHgMmi3GP36WtGALUHhw4Bv0AIF49GnpFCFjB8QheUgb92aqLi1DrbeLEw6rW
GO/GNe4QxtXKIo0zWNvdtfaMl1wcPIOrZh90knbYu4PGIRMmxMrWeZND/UzxSxT2VzooZId79Eqi
g8Gk1PcYRvSefpFhf/E7JNVdg9pD2xEYmaw1ygNWYl17HTMc5alykxfqHq4MaLNSf6x6eDcFBVMz
AbNSt+HCSa1zOhr3rhHeEb5B2LpsNlE5bpxc27vcyQWhCk1Gg8wCmRSGVCOxwBE7dqMXvbFERsmW
7THYydHFVPCM1TrZBRmo6lZby5oQKGqDzKB7JABKfBR9+eqG7WtU0asIR4LZ7+KiafjRDFhhsid0
969Bb741bUYYsL401DjfqEpPv2wAZFgwa7f8F0qyNOwxkFE8Uy5GNn7xTfk1lP1W1Y0dpsxiqdT6
MeiUCS+LRqfhhmhWeG2P72ipV4VKUktZlQuCB9dmwR1W7V6QrF/j6EUYE+AgIuYkvsUSpvP5ZY+j
6yxL0AdYnbQHJytRIznf/AbXOZ3OowIm4QahXYNwtj+aiX2P14oCd2I/qGV7bNzsMqP8/zf14G9S
DzQKk/Nf6nv/f723bPlcP//XW1oH9XB+Tt7++Y//Fz+/PCfPP8cefDzkR+qBLX6zHRIKLMfWEf/a
P6Ue2PZvQmq6ITUbBDLLn1IPzN9UVZoSkawhLEs68h9/pB4Y6m90lg3HMS1GiqrhaP+T1APtl8wD
wdPYxvQ2+JrqqjG9h58zD0It10VlCGVL3cRZky9PquLo0LDusm0OJBhT2RbpnIpXcLp00BoEwupG
y5/+ZtcsHrws/S86aFdizurqn//4y7chHUM6vBvV1qcAiJ/fxqhVRDBOCVlFjjN5iHX7wOz+RUIz
dHAjeAVQigC044pwLLmoyUZa+jqGur95G0RQ5B/vbvf6z3+Y018DK6xB9oPhSEuYfPQ/vw1baGHl
tIa7VUsgUS5K0tWgKfpOcRdGK3ddlz1Flnu1AucppoXIzINQKW2itKSpAuuvZeIakLz+N29LCOvf
3pgEWqiBEhe2ZsDr+dc3xnATpx0szK1suSglAJXwXRYXCCb2McH5etP3ol9SMYCXO+rc9IdeW/ah
LvKbomooELakx5uY7TduQz07z5yj1sflUUoU/K5NqnA6bhE7XFEBiuPw5yLOJVc8gtuWoOZwmnWZ
OUnA+stYBKQzKMOjWyTAPlzGNwbR1ScPGybuCvVNKWxrL25NDxGFB0q47zbDpMwgIlPZeVr67rh2
T4WGijiX5VVVV1tZxCdowdXKUjFJtaQTndSkem17sEgjuZv8s9OTGo73dla6a2X47no1xe0wW/f1
Cu6324I+sWWckUfYHjzsoPYqg121qK3EWBdKcZbhK+RntLWdT6cV6j9DCoiiRTwcUr37QnkDPnvT
WKvKOVCTWYS6nh5jVVhrzQlBJUumb3aHOTQKd6WfkttUxRPURKzRTtL03tm+to1D3laUvA+FmuyU
HKiQ4Ttv9fSBpH5/6oLHxLSGTV83cIe9ljkY6IRogoV1ldg7aKCXQW1vuhZzbTEEb2nCKJLAVOzr
xbsEF5A53rUwGMgJV7/p2+I2vE/j4oV2ASFjbQqaIuPeQcHsEiH/GCfYbt8ypPZMYGwGpRLJLQLD
xYYOGzdvYLRMjwV9SP06uuWWlEqmmY55rxmWRaBbuGuBiVCkLkEH0+Uxk+7B1pF0KUNBsiUIkH3e
Fy+WBqxDXrVR/u7JUVmTMAVuBts1sSMxIpo+WyiGelv39VlG8Rt+a3FTJwC7ygRYbWUgQ1S71l+m
8puW3wcasi/qcMElVF88IIgLssjg22DdhQ+RqL2KhKt766nTmvlELaycyVCLRybMAYhS86IfkfYn
ckcZYXiNcRVQ+aA80Jy3B3/T03QF0ml9HzwNc1+o4Y4euvfY0sUi0iZmb6PYNwhkAW42jFs1Wtlr
I/DkMhS5eUrd8mhGnbsMCqY7uaaXWyc29mA0TRy0WO8UkwVFKgKG51U17BrkK38skto3l0UYUGyd
9il4n4cgHldzclLe+xfLq2CbeAwQ512tV9KimLfnRd2kD+SRMo3685R5LZqTl6bF54F53+fmvFaa
/bgJFXPbTJ7IlLLVuOh6QWQJdKh5H2LNdD+viYmkKob4EbcH8LJ6csV1gchoOE8Pnk8k7APbQSmt
5Xx4XlBvAng4r/KVYeDCn5QAOUVLgTrwwI+dH8v5rIBEKCSljIbmzXJ6oXltXoxWY1P5nx/60zsZ
VBWUA2kSdaXSciIg7OMdfr4321NAa328zrx3mN/8/PTUzHlj82oxv10uIehbmXcIK6btHzpvDSPO
m0rh66l42gtQJKIaBT8ez6yHRYn+sfY9e43C6UqHdNN1Koo1VIBlX3Z7H3dUIKrXpLm0wBC+WoCs
08Tap13a3spi/Iqd9p0Yzz2yczwZJno/N/dRnCAd2hpjNd7wu1B3AKTAXXiefY7Lcuuq3p0g0npl
BgjcAVHcUdoEp2Jc3Eh1wC3Xt7pn043ATkAVfiUb34CMVYqlP4l4TOySG80WZz8d3GOa/q6p9qnP
bcpIITM8rt+Ur5z8rW5lzPy93KYG02c8z5QCzBD5k6rdOyn4xqzNz0rv+nsoEjvRDuMX3cjgdVbf
KzkQnCn0VZl2INTMDPuzV9ymIwWT3sUjA4ezAdBHL4e6ngkQYFCQ6OTkw47xUurazq2nNMBOrSj+
OkBwYnpzNKwWJcy3lQwSncvveGGm/lbw+/1WNESNEtATKMa4rl8j6VlHK7ByXDlpuNRhBa1oAXPT
ovvVgH5BU0tFvGqadUEJW63XCd4U0tEDFKlZ/zBYMAmNVC/X7ZQ4zw2u6n3zKkdv2+kgeImpM9dB
81p2yZsYx5dWLR9MpUzvlFYWW11xtrjD0xuPAIAL/hD62x6MNrUJifJ8Z7znALCimEtrFT7ZEC+K
qH2uenASsmwIQJKgo6nD0PIq9YMf0U101H1f8QuD9bwARgNAggm2MtL3TSiS3xTthLJuAE9e7ZnE
opGolOf+O6BZXO7awSyLV83Ou/Xg2asJU9/7TwHlqaUuUSvJotnTcF+hdDZQfj+nbaAfNNtkJhMX
/VbJlHutYWLXimRjaIQDpJr1oifFm9X3OnW6olgxUaHi4MT1MssPmtWfYhvADm3Z86gQszmCz4dg
gZisL0n1pLTsqHwDdCL/KmnstBDyn6kfo3jACZJtVTQ3S77YF0v3h7XqMd4Ulpdv9WxNGfVQNDDG
vcFHulxHyjVjNENF5I0MJfsmcr1xHbr4Auvu9yBTR5RFMfZC/zYOku/8xHetaSHykslK5iaqoGRJ
2/7BrUF3UF/6YjF1a+9sYa7snqaL21A6LvXnss23hp9SNMqp+ga2/2QEICBVmw48sFc015dwpEtX
tBhsdG5QvbuInMJekK8dH4PSu6oTXcUc73Br3Q1J+9RBDFlIYJoH3w3XSutBUbSujPx2xN5Vi7HP
tkoA6AnTxl2pCWiY0yxaGY13x6bKASq4zyh2EurqrNoc3UWi/t4XVOh8wiZEiiiWRn99kyAqIdiX
u1gU3HcOc0QHLNGyIQ32hDb70kMi4Q6FgbLpwUZ5CMv6HeKHvZ7YV1sW18pCYNlD+2Xg9K13u5Mq
5NcSbMeNQ+50q+zJTEHd1w3XPvD4Qw/2LblBK1Nrv2R2C3ZgKnOXHihFSuR30qW+5Po+KhagLr1E
GEiBuFrSit3msn1E1GXChiTvFVUUP46YImSxrlPcFHiGjhbdR0lUmdUGiAmHo1X36JcV9ZjGFHTG
tjmU450++vrK1jv6m27+e25gp2iE9pXIJmxEwvgix4M9qWIC1z+pdJ+G0Hqze/V56BeR4j7AR9xH
opyC00jDzO5JJIFvGg5HQupe0y55zHK8xGqwdQ5Dg7DeSiTCJXQGZ4n1DNI87rRzXAD5CdKB2dR0
ZN73cViLLcZSUBuiLP9ScJOBkKY/zWe5eULwJawzwm+9Cv603Wz0KXqh1u2afwylwzBK0vOI9/Go
9+Jm9JPhTOF1VetKsoqLuEDz5UzqFyyGAU2xZabTFZGFg0AOJAOSc7KnbfVdbltQuUcD8evKD9K7
UqDPzSt5MmpdnjqNkV6G345YOWxyeawvrJFbGnC8/qQpXwIp+RdO74Sy07iyKhe4D7KURdSq0cpB
mtqRL7/MG5POZvDu1WN66Y2MBQr3G9G2z6RNtzRVnZgPfshxAfTuqZEDXkY+75H/Z5nkX10nJyfX
33Sn8xcK9HslN5YxAg6mSO4xrHt7R6TPlewDa5OmgvxebB362JztJApWCI7eFcW6RFhD9mPtXTrd
MLjp1caZgBl863F8Al2G+FEfs52aWTs9g6zYmeVJIFNB5K7emrGu7mRSJcd8IM3dVioeK5GwTB8i
COFw7QEWQnyIBm6otGFlF+jfc7PdDSVxlUmQwTgl7kEUzq4ucvSJuHXOFKa61I3O+BuLrTYUL0Hm
7Q2BTtwJu2jv9OMdsLfhTG9C7LGb7REivfsW79HBNlu1vEzCN4s4+OwMvOcE9WYagpuPRcp136zU
LVpyLMnym23yqWC0y5n7De1Zh4fTkgLMfWnY+4QToHNzd/h9yoUADrccx8Lk3k+1SsOIDTyiODiD
v0truzvH08LRuzciCsQ6UfmiW+PX2BmSGxOonsdkqGbkIsg7AFXs1kixghfH67stmqroKEHvJLGa
71x9fLWz/mo6LxaIQwN637xopzUlk4O2mFerRhu1xXzI8BqbmxQzOr/Y5zQ19/NaCDCDbPc/t+ed
IofCQmgoZ2Kw5DgT+R/n/+XOSjjLyMDKkDZZt6h9/toWUetwUVkL9LD87zfnU+i4/jj587Hzwz43
f3kqW6Ba62NsEPMLzU/A9dvEL75zp0xYRXVoik1rn4v/dp+dQhUhRf3fH1dw4Q+sDFiPGPOPM+bT
pB6CJ/t8aoCb1ccrfTzX50sFuvPHmeBbErcVuwKjhSqhkU0v+NNxT0w613lvRBDCj3c0b8/P1zS4
m+xBRwpb1iA7p9eMCpML9bwat9Uu9vSHeFQZFYCMx2EcM/A0UEiaNA1gCF/weZIyRA4IbZU83oUe
eTBphCM7lba7LJq4XkVecvVDGhE90ncgy2RDgdHFOpktS5HhWWkgxoo6qdYFfY8TeJRyrfgV9f5p
E4RsfAoUzFOKb/brDlDEUauMryEKr81oMJWOTRicIp5id5CGbIO01HYknhpHiZttVMt7GEmdL8Jt
Q7v2GPpBfMxhOSyQLkGW9S3kolW7s0v1EkoYQQyLhvI48PYmjaS/HpCx12N2HNr9AxPx8dimCmmU
05pNIP2kzudOO21q0yI1cDsweNhVRfDjNG/UwBlaQ7mONA0XB1TbnHcymt+CxEpPhJlFN+PAnKCK
VJTshru061FbqfANS8OaMJWud6ynhUbtAqSjuQuLQgNAJ6wlem5FOenMVPYeZoeDTvGaGxt/I56Q
6Ty3FyDZR66mVKS95Euhm5LrMmeUntIdI6VDnxR5CHtja+pF5gnT9JgKQx98lXqZ402l70nyDL0Q
kX4H7qmv3Sanj1qRs+WLQzKq5kFpiQgvmBmOMe6FzAkJf++DZ7fos3UdBk+lYwUbMADqUY1t9Tiv
zQujG9SjY6rjQo8hRIUYIqj9KAYfASnrGE/ms/LBSddUZiYSjmMeiiS1DqahIRm15XLQgFQynT/S
jZ26bjU9RLaa6ZvC/II6pSAE5HOfLymtILOr2u4uJwAF7nkiCGni9HnNbjsiPE1E9bTaBwaO9bHp
GmtrJqNBZmdtbKIwfBwdNCRLfOcRiR1yOjQft7rcONo0wP2YQR94Umq23cpTs3Fn5swohwzfERBJ
HEtoZXp+JEddTUDaT2uxh4MRGABukSSnI3UkSq/aBo2pFEvDVFLQgsUj2mxCTmgt60U33JhRGx0t
PY7gZdbfCK50RK+t572eMpRLy0io8GR2CDznjzPn0+eFtA+h1XyhAhutm4HYEKNNSAQYuBMH04fl
JyCe7elvWE9f+nkB5j/D9q/l3FtzJoIg9kdQiB8L8iwgi83bH6u0cyGUEQty0yjj1/lAMz0kCxvw
8z+dOK/OzzYfnzcl5v8bIzK0j5f5PPD5qvO+z014PMZSNAx5P/d9vmhuVFComkcjtGv4Z1N2/Hxw
XuSexRRATEC0P9/f5yvOp8zPWczvPG6pnLn0AhbzkY4vHA44dfN53rz2y9v7ZXM+5Ze3Mb/GfF5b
B9+xQZyI1Eg2niAOskdKqph5dB/hO4ZKjn26xPIukiC9ZhSct0ZuPGWxUM5hqacLj8rPilF6sCBu
xjw5yIY6iYjGzRxCX/vvKqR6aGBIZNDONsvUjOE/x7p+pPhIrBXmFEb1/lCPFy98rKS6ialZrPQy
+q4zzl3ZluNwkWKmKzIbXhC/TrwhRGaoBkE3ZuX/bqebIIPBaY/E1HddP+5FoCNrqqeYHl3De2x/
c9NBPVlN/OQzr9lQ3WA6avQoh2yp73gT6KIqhoOmE9prRSP2d/BOkFh/T9TBfmz9ZxDq67zsNUwW
pG+05VYpW9Icuc7WddBAfaHMPdptuYK7+s1XuC2PHVYMUVBI6hrjOx3B71ETi91U6UDLhzGl7sNz
LdpvlWtfE1O11orA0o+2JNQemaeZh3iIVyOfERZ2Ii5cTIKwe5GHFjZ8l8Z37l1T1RdZOHAlIv4j
80mVgZ51YNyPuATKwehWTJ0c8WLmTr0o1G6X8hO807MIevdA4mrtldHGUQmhzrvq0pfsSrO6oxrc
LzRRBZuxAcOiV+pLV1S/16qprVH+LRH8GesgfxpD07tPqgjdP1o+viSnruP2TzbitS30YC3L/qK0
7rkdKOjwUxb7eDuC3WYKhsSztspb1alXZQRmoWmVdOsSTXQwIewTOYYsqdqEKrRER1jHnnCMJZYw
nwJ0g3no99C1YG62Q/4F/+S+pny5y9pQYD53iSckBXjtk55GDmlmXUTDdClLBAC7aly3bW7eaaG3
Tku4PW1mnTql004uzKEwT4w9aik4Lq5vH4qge9PpFG9YGCvG2cOWVN9mRe0smmh748ZNdOWmcjFS
IANRdgxIaCP7yipiSrxSE5UIHYxwa1+0yO6HUbnNB//c2F2zs9KEKkdjTVaSXN9mQ/gufDu6qCLD
hM43ikoblo+g29Bfa9aOggGO5rO5auLuhVnfTdhb44roYX1H33cX4dD8aMv9b9P3b5u+Qv2pRfdX
Td8q+qXnOz3iR89X053fiMngqmRLg+bQ1FTt3qqavqfUfxNC1VRHN3XEthYR8z+C7qX2myFofgop
bNMwNZMWYEWPxqcvySFTdThqGFLQqBX/k5Yv3cJ/aSZO70fTNRPHroZZQLWNqdn4/fkuSL2pNft/
bHqISdKo4g3N8HvZk2zsj2Zwbps4XjqlNj4HIfR98NuvRYp6yvI147YMq3CnSdluMlipvd/1t94U
5NwgAiNmxszuS7Qqt82Ui2DH+f288HDtQc5N4LV6Q36PqFicGtO+Sqnhkq5bh9S4SG33Hycr9rBv
BMOlEXE6DElYQwjzuAYze0G0f/pcyLzNTjYqUKz+geIsKhzxy8/D89p8zrzWtlI5Uvz43J3q7tcS
+yX5gwpQMr/QnojAOBOc2bwhozwMWtN8G0rI2JBsrHNMVsk+QsY01fyDe6G2I3AKvV3JMaUYqmbl
CXV2cRK1m2/dzH343DXvnxef+wqsFRXOcjo7PEgJrOrYNbcKRG3AKUXeH9JpUZGadZg3+abFW6dM
/m2/rVPagoJK2Wc+e158bGd9xLH5iQK725Vx12zlfL758SiucLvURKEnSyzOZVZVt4TxoIIbFH+R
YO1ioN2QX+pHbXKIBg930a+rbpAkB4HEZudQs44o9tvdiYtaf5rXYINEw41dVSG+j2g1H6gLjBap
SXKQGkLoKKOy+IZmXccH0np76Cz2Ux4tvAQmlOPm3qYH2CNJbjz7/WQGGCSsKA33dVpiXLDDRnzV
9Ay/XA48ARfpFvmRt55Pm5IKskwYdzK0up8eXnitoA/pkbokG1MuaUcFe9surh+bALrE2XLxByaI
VjcWyA3kg/aFxg33sCZv+UYUCnwwx75ILXMu5rSgc3/wG00cPvc3furupe7dzrvmBVZf54L9rF0G
SffjOaCjEqzo9cm6SsPu2EyLVjXbIxxmDBg9369fDsynfO6rAgA2YBOIlJahPCDl8DewfR7nrWac
8CLz6q/bvhJziEkz5sR4MuM3mBg/z0zLZLrRtvoEpOV55wWimJWL8/qG8WJ9Ny9IY9uUUpHnJG3g
B+RajVMgmLws4esUhDPQrn028oA4pNzxHnDMGaTfSXLhcn9k4kZeuRt2+UEGXk9crkNQtpor3QMM
fbfEKp8oZ7+C7qsUg7aFjRZcPxZxSigCg8ifdk0HFbuAJBmRmPJ5IGid4Pqq973/47HTiUlYuasw
jQUtftTKRV3Yq1BzvrT8g+7mhdD5nBsL3evnvsAdj06oGKeEIi1F07g5qrby8SAyrb0dnSlc8pN6
wmnG9Bglm3kjCKEQfez/WPWHCpWFgxCe+MwfR2blRagrPtr/Ked7MDR88pXqn21SosFwi1OIRu3U
xIV/ptnpn+GqsN+1UYUzHBGbj/Oa0f1xnOCFVwOL4tD69UaphXqHIWW4kyjVWP9YdHq+8aqBBKEi
0j72jZKrY+SWx2za1XtJir8nevp8UO1joPnlSTEiTWdnXksGsmbwMfrp1aYmM6p6A1acrY9dEfjj
sAOpPG/GWpVenUEnBeuPcz/3m0NarROFPBLm7pKsEPCHo2jdUxfC5/B7M/luZ0tFiccXtUY9rDRJ
dLIHHBSd+eOu8PcnmCEtK7ztP40H/krQpP56k4VdZ+gEv/KfKQz915tsRt8EjvpovlkOaZk1f/Fj
b5TaUTed1lrL2CS0O6kfFF2j5JWIPFrVwZghnuSv2JBfRSKSefEgctxprUl9egD/R+S8djfv8z2N
6Qp6kv3YBeZJS8JdIsrI3qVh+EKAMPVyFSXm6D1HOt/QGC0wA88UnT1b86Jrd7HVJD82clyX/hhc
a79Tvpg1qgXVcRrM8pyeJ/gh07Qsd/OmSteyshiiynCqIMcT2mYEeJnHKrWKmEQwPwlfNTV4iqJG
e8iswFinNNzWg4ZWycfamXeheg1CITdlbAR7t2q1k8Cdu8Kdg6wBSOaNX/XRZogDIr3ha+51DN2g
PlpxpzQsyIsmoCyR7m7ow2mzjc/J6B3nrfk0u4qLJa4eVOGVFHcfp+0Ix4oolRjJNaOIDbwLpIZD
oNODKYHEl1774pJff8O3a7yO2NkOxERRIoM6+uKeO6kRbpKQSDXGOcMfNLbn//yl0XWGfz/pzwRf
BelophSmbZL35Wi/jMxkqPcJLDbvtaMRuIyRQN1RlRxvEdNGod5Gi6J1+puxLq6WDT9tcKt6ZYQ9
PNYciphMG++m88L+gKKJb8AoiBNH4nNgLErLmUAuCHWte/g8MK/N++bz5s1f9n0+9pcDf3Xy5z5G
mDpBZXIXB3q6ypHEnnIREe9o2u4makV7xYRvL3yhiKdBNveO0Yn3kp5dXhne98ZPtJImp2EeCfgy
9qasjH1XqjYdvGnbZ4gAKG7a+7E677Vqs9rofnD8OH06cd5P16LH7tKQ+Uwe4LbQ1WqXu9iEndCI
l0kEvMXO6ssAtP8NOPxGa3FZJo6VAPLp1HOsk5rUhW2FuCphs05GqAfTKlX8SwhJHMMK5827BncS
2iUhtzl6zNwazJe+iJxjbfBbG7OEqO6sNVZuqEZoylmoeU18VcaogBJ1dGu0SnRrCz/Bny2Lxbxv
Pk8ohbJNbMxK8+a8wCCm7JtwePrcJfo2OcnR2Bn8yZd62elbXgWSaw7LK6L5jlvfOswLYRB34saY
q9LpFv95YF6b91VBQxv2rw43JXFeZBgrGCX/eMJ5rda9qqS1YTyPcVceiUh5E3GvnUETmF9Jj8MD
5QVfiJXq7v0hWyWhqdzlKvDQHE/sQqt97cWSYut6tv4oRxgNfuvFu87z1XtuLt/nE3T0Y7lpVveg
MIodQjJ1DT1KeSwbewPfWXtxXI/OK33DixXZOVxSpF/zgXjjgZ71Rp0qhzCsRebiQooGkmsGSwes
S0di11U6IDOj8e8Lt74iLFdPhbB8Mh0QdsA3wQc5HZwXrVJeh1JTT/PW5xk0q3n49Kg/n2M+Q09T
9+M56tATxA4m+qpwC9ANduTa+4/VMNPsvUL6eEpS8p+r/ZWKgrKRDXHvhdkoX93WHwn9EhTj6Ex+
VQ2D6obN3WA+apX9kg6ycu9HqXKHx2FjTme14KE2f3fZ+terllS50ZnQDm2KP47FvPZf55NEM/bw
1eL0LdKd9prp6AG60K1e8ghCVFTiSAPvFSQlJDKvpW8rYaw2mdjXoXLE0DsmiwCVEy4OzArz3c2O
0NJV0Gb3AfFVzjqsu4F4ZxIbMXh0f6OunSXOn6Jfwds3DFMIxzI1m4uuPd3Jf5oOD+Q9O6PVu69K
F54KSBxfe+yKTWwbT5WRN7u08wjWNQzxFFKrQkpbMKFgwvylyJLd6AIWMOh1boPMsFfzpttkrzHm
36sBpvdWUiD7eHSeSkjSvr+Znxst0m2lkvqJFQGpSk+EnEcP/oDoB8fmvPqxXcvqMK9F+AaSCadS
HeqsUcj6SVsqYlnYXnx4erDhrZuwwcPmimZHXQh+b99G9iGA/fqxAKvY0dGftrvQBj+W69pNmygw
xKa7n3C9VVDX9pPQ/Grd61mPXS0v7/kNvc4nlPy6J/qKfTeOsdy5WRmtK5LSvsWmvRDo954Bb0Vr
oOAUrsZafxgdVSVEB3+O2lo/bwokDog8lPtECu8UaoF/mtfmhU+aAKHIdrP+5UAwesn+P397LfFv
316DOa+hcucxsPjNx3/6+DXDG1SnD63XtrJL62wGeCpaqzz1iXpBWjDcQcFigbcP0hldOnPanA/E
Sr0K8bZ+nOZVHWkXHg1Hi1xQssx2SD9RbtyGSuTeRiVmJLVJvrZUsG/F2E1k5zzamB5O4jbOZIiQ
qEPlaoUBwkweMZ84et4j11fzMD9i3m/dEBBtfzxF6gl7ftb58PyI+VkBnhOz9Oez+EOJWtgsSHGb
XhgD9b7wqrVhFOZei+pILD5Wp+15bV50lPL3Hdkr1Mmn1SYclyrRP9smitL1f/4UNP3fPwYKX0Jz
MCPoNur7Xy4iepDGUR6Y+muc45IhNi26ECZ259hBvJe5F13mRTto0SUMDAiAOf7ged987rxW1tJY
dZrT/n/Czqu5cVxbo7+IVczh1ZKVk+XQdr+wOswwJzDz199FqE9r2veEqhkUsQFSaksigR3Wt/g0
MFR9syXV7v2THfBucir750/mZH51PYgPTTGG+/v15TS4G2SApoZye3VpuzVGlzzWLfycf9jmd14D
UtiQzMJP5/c/RB7lNfT6gP3N3X5/MUUjqSvXlL0clPaI2DV5GyKl2q/qWPqHNA1pNA+3/udDOcG3
oTgTimDuPw7/cVpoFIi1/7+LzSdQ3aYs7VLxlq0YSBgjpHqURw4l4fjUj1bcPkdD8GwEwj1URU2d
Xd8iBh42VKjpc3WCHLFxQx5kd8Q/tUK5gEylmKxcTwn711rXCHLWwRUP1HByCof6BWVSP0BqUlQM
z/cwBW7+Qh7SXtrZTCOt3rjlJgsj7UMnmqZ34t3GS7WlvFlZyln/5qpaXk3/o3JFt+fSlD8fH55G
6YwL4oZnCPezPx8fSCxoSd/p2U+cHnzCto+6Vtvq7jHpxarxKaKTvSLWoXCHepY+4nFtFtL4j5E+
3gx+Wh2lqRnVSF2augtoELTi8j55mALvNqcuoU+MBJWb0G/Xas99S09a+P0k2MMnhjtLqcLZRpUd
UKv3JE15k9c700Jxzcxd90mfm3KyxSqLEYeSNjkvacifV8lxWEtbD3wr43lM6kJu7XOtt/by6N5I
G8ry+YpbdABTinmOXpEW8WnOvfuPYTLpx41C4egU+ebn6//Hl7tfqqp5JMI2/ndTybNwdil/o/2k
DjMlKlegBHEURfVbl1hw+v+0U9r+a4acSx6iePAKc16a4Ee+n/9pXm8GaJf2FPd/GoDc60PNmK9a
B9A+Xd4tmrW/jfKKNi6yDczFU9ha5t5PerId8LjvKcWaRdpqiqKxy0EX+Do8BCOybvPuZ+B9e/J9
ZJvvpvtp8pqhuY78Z7y76sHlvTyqStO/Nbr1Ycyu72QgfR8/wze7i0GbWWG19vFcXqjweBS2W31F
loESihEVCaetHGjyjrVUTN/+8HDUyG2/nUJhVUI1fR70Ptk4VdxsQKct+7Tyz7o/bUrXKd+Uug7O
VEp/ZH5RvcVBUh7aqhvxudJto9DZZokgs1jOpTp3LdoJBd55tBdbxTmQWFctwrztL8YQi+2o2tO6
tBQyXIu56NxJnZ8qaFOXjHFoZYQklGi6utXkbruYkkyRGPMTvZ2upekAxYmFspE2K66nyxi5txOk
CWd/u8rDqkV3LiYxb76SHxhQTYrwKGcQn+cfiIvrMYDxvbC9GC/xKEiYvN3xBmuY0w3xAo1axVae
O6Vs5Oj9zngfSHi2WDp+6buplxe531Dvr3S3ydng0n5d3t9oW/ncDqaJ53jjkTUsn+u3/vxEHzWS
qwLNP95N98e/9m9WA3LefXHw6XL3c/kTEF2XfVPrw/+xWDD+LFpkxW4BFrY0i9JJ1WHt/umWq2iB
AhbUMX4EhoKiVgHArIySbpNkbgmEY+57URhe6sqEcRU3xeZmdCu3PA4T+m7NSKkJacjhZVInewmB
W1vKUxB6gZFGdHvB3jk+V2ZGjjUr8qWh2PFZ2mRjp569riNwPnLAmkcdoQfrzp38sf8f7kRjXv38
8ZBBW9Gy5/904rkUmf35kIH3UQsvTuofpgi2uh2Vh7T00fqt4r8GNJxVSorr8nA7RNa3KRVnx7NB
/YFyxEvBc+tNCw3ksgbL29eeUx9Z0pvkdBT6UiRVuHdazX7Qa7s7ToPhvdgZksyh6r7nWp5vOgfG
6eCE3ntjtt9Kv7YvaRGkT4EXfODWf/rvS8E5Bvr536oBcXZcloOqZn/2nMI9h0mqq/kPOwYQI4hy
X30Aquju2hfZU6kgXed4LhYpJWj5IrOLp4DyBvJXmJv1EBFSfU7a9hxzlVQwoxN/8vfDWPlQLjiC
k3zu1AlH1Nwj4mkLCgc4lI1FPjpymOquDyyfoITt7yrAGntIbeq6K5rmHEYDiwy8EC9uWM1M/JKs
A4HwX1i7Cq9rRcEhsGnwpCp7eSRtk6nH29bxyf9m8NM0ORfyTwAkex5GV4drRVF3CsaoemXZCZbI
jfLVFFfKGxhFdZGafr2TXdPQviiKZ51lD0XYapiaN29QjUtbTU+sQOP/VSv7OYzMrxC2nc2CSGU1
r2ufnZW+oqlDKSwFWrpVrttc+WqkXf4kG98aUgI08YW36eHWiTL1GKHu3I52/kQZEdDSNsjOCeKE
nlKBEW6AzV4i6iWiLoK70n6zesU/y2tp81VdE3VqlbT8+2tYEZ+pyxJTXk/aFUgs1JYum0SfnmCO
tnz8vrdvfUsjD6yZVqlv69c0zsJFBE/4W99oaIUX5t8u6JU8td1vek91TmB5wfMYT82qA7ezVxPA
Np1AvxfIIsKHv0NEU8VbNbTknyEiYV+p3TYOMkREMmF7TLXq354UtQ0CQREnOPMJ8rqKO7TH+VWa
MNXSRTkm/3wFsvMukdX3i7IqKE7JqvYoInGKErW5ShM/ivGxCo2EIh9maJ1XQOVNg6FYVqNjH0wf
DkhSFpfeiLynwXCfe35V78ImKaYdeN7nfmu/V2F77OAxPQ9ZmJ5F70Ljn+2Q+CMKAV10rHzYCeAK
oiWeO4qa4LnYTa8c7w2guF9d0QyvftLhY38O9c7Y48f+1ei+aezT1vIAlge1uU2tdCltcspIceg+
rENtnaj4CkRctF/0H8LpjC9qU41HFH4IXM9dRSmHlTBGe2WLyPgiWBI89F0enH6dUwSVedWCEIHh
PqxITK9MFErc9EdtHye1VL9GZOD2ttIdYI4Xz/aIe0ON86/VaFHtGinmzumb8ZXkh01GzOWrQfTl
EQ35bFu0UfQek4Yg52eh5vDrLMkWnk/3rIf55I/c4B6KI7dd/PcbpUaR/ucnIb86x5LPQPgCLuSB
P58LVtCXImtF8d2t2cMZpWsDm6OpphC2eqbGK2nr21IQTFQBp7o8J+7zQorC9uRcHareaMjJIim5
dQZtHYyt9wWpiMcYpOO3GJ79slfd4GAWQNSMMd8Gii4uuWXzQMrtrRNG9UWaGjOm8tCqYSD9tskB
kvz4AafdEYasuFQC5L3IChJIVZ3NYGaQdkG4oN9roWsSeCaPRHaDoCTtzxZI5dwOpdW2ax282jz/
H9ayJOYTxwPFYAw0c3ObPZ/tCTE9xH4COMekEM1U/PLZHMJog1wDK4cxV6+BgHGfU0aGYoYzruK6
CA+y8Zl4GEvURQlk5OiqMiBt8sidR/+jjSrlZO/bL/dZcioxshFUNGXZYVmrhCBbOMBKhVK1mQJo
bZGW2lrz9syfN2922axqXyNFZTaNlLifFcp8jLknTZR9pzsCE5T9kD5/0YH+vKBGhUx7PX5UIg02
ZkASelva40cYheRu+9WLnyYmYT+jWshpfDDWQ+4m0YnqFOPaCfMq7WTDgCcbnQCpea6ms6cje/nD
itF4KlpI4kWyjy2y6LsxDF+auelA7ZDd83yzhJkBqmsod6EtrHOSU08ZWs1eH1rBR0CjmHw2Kam9
u0mz0QcLA3UnYjCicjScSKkr1bHcKq5mLUfkP06kqYhdPaTFusmTlpIv1Xtgi+6TpNgsosb0/7Lt
6gshafGlr4ELqvNJVYhUlI1CwyoNItjr5JeyNZSHDqKfu1ujEL5fyEODOpZ1GVMHhg+bbF/dMl2i
UN4mgNairktIgA+ukm1kbCfviDha5DlBgifwo2Z5vyUBZueSlfOFRQRCqZMH3yB0p2dcuKd8dl0E
fk5qZ6MMEOHceEdRtnMBngycwVK2sgcPw7nIIyo7EUwr7JObRkQl3GGFxOlMSZxvvG40dptGjz7k
fZdaHoSA5YDsZ9OwnMYSaubvm7S0R5Zx7dvBesioROcZhaBb6BX9k1PEpMMLPXpNPQK9TZKFH2Zh
/3QStfwxwC/rkOqikrB/UpIJ0TqKLnk1sjxl41Z2diA581F1OovK43mAnHjU9HLtPULcZHsbUFpP
P5UVihO5px78caJxM+0gu26TTi25DfRFbdcbUP2X27zZdBuVfX4epPXPjZzHV+wiLzXU6TkSsCC0
MIY1TmHhs2w0FvqkfV3tggiUH1fpsrfBNcmxoAiLY6l1r7LX+nn3XIkYMesQCKyB07N0LZhqc+NV
cb10SUN5vNtaG1EZFNVWQVbbh7vdSZx519r9xSspZ12t2HNyL88W40A2rTTKyWregZWI81PiFM2W
RJD0fTS8TWNlxL5wKl/aNv4uzXFkJusE0i3lK8zq+KKTDRpGZzv33RevUZbS3rhOsSOKniwh06Tv
CVy7xZhE/crVAja6NqILhVJ6+FK5EeTD6F3KPCOlTPPEN5SJAbGoaAGQ+0TaggE7ehxIQTXHjrot
5C2hftAkOmWkVHX/qz8ooJiDvgqW3WzL5HAQl+0e2bFmr4ES27YpCupVrOQXB+ryohZK9LNB/nFo
SBUn3I6MTNSeCyQliKy2PMOS1EH0YHiSM0nsfouhP79aVKnNoL9050GZ/vNagWsmONPLCwxzbd+n
lNGhxMmhOSRG9SAPBzNal2UbbFWgK3u7+9E6fDK1Z3dbCsir1yrTkC9I+2gDylS8qn40C+Yl9opl
q3gtRpc/ZFiD959HvaznuU869lKOOtCztjWicHArmIzOh7ozNYSKZDdEsfzQdqxTZDfnA3NS074G
E4W4Zt6Ff3ke2Vl+D0Vb9XHWuGC+Yx/9rQiJouepriHA+5rPd74rdoobUpiuLfQWCnLinKqxDB97
r9BfUMrUHhqnHL/VjbpvhaF8TWAkExILXmzQgJfJGCnZU+MaRZ3kw7fr7KgrcfhSqMimWS3A7yI3
8y0h2HFfWDxhxuwgG4143+1IdlvNyQ793NynKNCRHzUrx/nVBCOgsPhRJb1zLxs8383eBMAOCcu1
CWhlrrJWhNluDBwGZ9kUXhZtu7z5djfJo0kRJKFHhbZRsgxYimmMXzPdO5OIk7w0TlTtpT2Y7bGq
nJVkfB46Yex7UnZQcEzghoLMPeFQLk7ySKU88ZQi+3MbHeeutMlRLyUVpqfk6t2sw3Khj6p1Muyh
PsLH9hZKWVffO6EgumpnH2Rqi1WNMi1FOJX+XBrBN31iBUy66Cb0GnEizVuc5JGOv2/JJtte4Cvj
c1JchuWIa8eE8wJLcDvGdh+QJ4+wgB4MZ8zXckDablew9OjZYYm2NvX64PEYI0MXgEpfErOu3Fk5
gO5YB5TTzl0fV/2DrZSHXgwk2U9i3DdlX+ERcpLLVHY9HmiVt852GUrM0F7qxokhSQIsLiP4s7lr
VfgkM5TS/uwqVA0h4o1bL/vmuwVf4gqBIapko4/OMCFC5GQUo+dqr4aqMfdFqkLTbMdoTcVW+US6
hrGYKsifZhQWa3656Rlq2lse5erWmHvSRDpzek6dNkbkKxaoWBAK58/CcBYm1aOrzX9YUR3d0g6v
SLdO68Z21BUpze1HmKWkk1GPpEWdcyjVFAZkVnUfDdqDD0MbDcdIt6fnRjePXua2H3peZKhz6CSP
zKeTv/OgdHn8VMEHlYF7HBTuTgbrZeOEuXfryoFCRvjvc0xqCyiCqR41pTWfdTNedVBov6T8PvcZ
6VYL3wybL7HRl6s+VICLzKN8djBFq95h6cmoCoY4NzL3xWwq/5JX5PXBEj+inBqTilX46OHU8bGw
iV/PPWmSTZ5/jAOwEJjv/mVSvHILCOkCwDdaVnpWbP2qrt/0zJrpPMLZy26qD98ahJlOspf7+kZV
q/gqe67yGDhD+6xmdrSgWnBplLZ9qMfePswxuu6hmg9lXzZRP/gPlajTx/tEOfCp2zqFQW4Y+L/f
17tf5JPt312zqYiBqn0bsg5JrXOrB9HGELBCIxwryWPKunkRmXBA1eTLaLf2z4YKDcOE8fOAM+1c
RanyUXuWWEyGEVyB1durrlfH/ZiWeN5R+lxpo5ps/AE/96Dl2d4qCccL7iJfAwuUbqCUL9IehdEv
e66lZxiI/lXvvjVZFF6qAbcbqsvie2PNdKoheLP8msV6zh6shrj1JvA/yAkoT813f3M4R9CKDvbU
IhoTBfX3HMGagdy0r2BCkcmI3WKnhWl/tYc4vl3bjeOfgZ6Vz0NQG1uzddDH5Tv+MSHeKK9tCABn
QzOVBCNN51QaJFXn87vqU3MTFvCjCG0CwojJBZdZ4LKR+d8yVVwe3Qc+zfvUlZOrKEwWrj1Q9TUn
mN8v8Ol699fQWdCTmTeVy8iG5GoV47Cpq7H5cMWKun2Eo22DFNiUjynW3OQrTp5F5zsjvlBjIocD
SImclhXNwcOJ8uLbabTLDUV9iJpR7IfeEftIpfbq3u1mW+IqFKHKYdm/Tfx9yt1WFjCCikQgmjaf
dx+QFwwbEW2EhSyRVhSgpw2+BbqnvbR1/CMsrfxozj0xutYCEc5p0yi+MZd0euBTigZ4pnQo8eex
lpYNRP3uhnKHiDolO7w5mVwPz1tcR19uHqT7Cbc+RNp9PU+Gpa3OWmvhTunUBRE+eL+RDgVKHs02
BcLc3yYAUJIgPKqKHbYlcyO794babHPfaH/dLZ9mTeZA7WKT9qS5UbMnivqazFukkVwi0vmadie7
WqOYLC4RvfT6PH+xkb0k70r5QGzUBf4xeQsq/LSjoiXqkkro/COtxC5MfPvnODjgqYP+LQ9sZFkF
ShNx5qjHNkIEGtEGkiLLTNnpTkaGtg/OJDds5Wyb3a9mME33oWfXsrbBfF3kQKP0zVlFbWWeNUJa
c2DqiR7qT7ODcb6AxyvA+qjJX1qzK0Mv/buLwr8i1SW6pSTsCsJpOoYE4+Dx9VLmsLySmhguJh7Q
39MhZQYnsUa6NKVnv6u1OfPPrfHcgoPbGlQ9apFYhb5Xo1c+Nd+rbiUznqMKAOKQVdHJnrP6NMpy
RgQontCK7AFT5fr3ZlLOYZP4r8jqmWtLNVm/Jpp4NV3/Wud2+RXsyuukZsWVQt38qjouC4XKSNey
KwcUUW+o9+8gtTFDcTKi9wQCGwNqeUveg4a4aFJ/EUi+vMIVhowG6WGnTgnyRvP6PY7ArJvF3p2S
6mfWVQSpPS15Sn2l2vLW67VHwPwlpF6bik2m1KO9RnMKWcO+tKE9Ov5h8nSq+3jcLdtuaj6sLtvI
18UhzheVNeq1tASgvtzvT9TB/WoK0rv2WdBRTvEvuwfTEmdSTIZ/xbZpcZ98nzP2hAuKUfMf2sR6
inw1XsdDFb6x1INtPoRI9MiuW7uLNOQfIbuThu5v7KfTTnathGrUDv2KPc608M1qyG+otEQc5WjU
+O84pJ0Tt9LojW3wqRyc9nK7EIH2IAuSqzwR7N6D3zfZUwuR5vbczghh9Ql6evKhLW1tHxM1Ffbx
bpJ2kuRmzbausYMtG764uZqiDdeka37Tmo70UeDb1bZIpx8kDk+bVq2zc1HxQ6kKg+DrqM1o7dr7
Oc7AXcTAWLsZ9anFk/w1yq18oU5Ve/VBLa5M5K0Ptt/new/nxbrU8uYJr7q6UEk4XSLO4C9tfySX
pyLXuvSs+Cobr023KplQp1svqvHT2srWntLkNsFVrGltxGjKONROBxShK4jVHGXjI1oxy2nTH733
bopXUx34b4XvhPu+pqjMTCbvLdJHWKa5E670uev1vrPg6+Vt5agw0p9lbroneaqVdg+tirsMx0d5
NVLrNgkuvn6AHYTC33yJIrDhUSCAPLMSHn2TpcnUm+LQFyPy8GPpVI8Dd6cHI65djV1hVB/UuKAq
TQ4VXqE9yPmG/AiysdQQb8/0Rc1C6Ky1breLjexJ9goraM5/2lW9Hy3WfszV07SXc41Qr2/TyFn9
xzWkXZqGaOwPuKpeCxWFiHkzRBQLAkdLDN3Rs+jLMKU3OzhF/dEuCrH1Zvuf86W9E0XxIgK2HLbh
79uuJYt8PtIz0sv1lFodJcFZPozKtCmQ1Z111H8tOi0wq4epr/bS5Dqud5FfWeHvGiJ826qsFEF4
pf/yH5d3ckBvrL/KWgtZF/2xnrwvBduk1/A9U3hd2+84TfoPPODdxofi9+jM3TDqz/hHWQilsX4M
akI90m4kHl9sMfFsU+38pWOdL9hvBLoBDSqLKHIzqS7JUJ1LdOWr8DvrCY3D5BR5go3AbLddFnJs
zUscWl73CEnI3vUIVOz46uHo/l23UWsOcuXJ2GxkoivrDeXiI/wqe7L2o4xVsZp6fVhKG7X2+uMU
t/UjJOpHklH0C2RB6zlOnXJpeQIZCKpJn3Gaq/vKBr0UlIr5LKf8PmEgnZOtckyKpqdmL4NeP066
Ez3pcy8R3BOLLH6JlR7cYO3sOnvCbZc3g39CU8inzCi7DJZe7MhzQIoubfboGDywfmiO45yOJxt9
3ngllvPu97BcpCmeN2jh3EB/zxdkfALgF4TwlMlHUkwJRm+ZF62GAh+69LIrfYXoIh+jEhqJ7IlJ
54bquhU1YP6aRZD/LBtSOr8Yg11RVuD5z1MCmZLFu/Mo5m7rs2IxS+WrmTSOWAQoTLC6Gi9ybhF5
HuLMrXK7GnRD/M4OitiEWZVnQ+/05+nH0Kvor4K8V6H0R92Oqm9r5QEX2ZrxW05+zt+qPyM4reYd
JWUYW7n9045qc6nHGdvrKGkIYpj2CcnD+gnxHPGkAVGQpjzv2I/PM8BdOCc5KKfNJtdHfMAdyw17
PFLoKAd2Dw5ajWIZadGzKtQCuatgIrluTvSQw7eZlTZN4JSMevGPM+UkKwh+Jj0SPwNutauojafM
NMf3SWWrj/uoW8ku9QJfU25e4LSm2yytwafmNqSdR2wU54Y1DV/GqSNx+LctD/JwS4S0ooyxMZUH
NZ0eOkic8RCzLO3raO/DT9/LrmzQ2soJK6VgCSD3IXc2T0QuJAxX8jAhB8deyEN5ZrMivllumtqu
NggU1degCqm/NZ3uJ6lRHOjddzUF1c/2uT5Dje53gcbjye9tUgs75Suhie6nHus7P9GeYFCpuyzI
2mDddhYhdJRhURsT4RFfHQuqDiCF0as98InceO2oYMjQgL1YuWq8DvSSuSfHeipu5Jg6z5zHSpFo
t7H/f54c0+Yc6N/nmeASQdwl4aJOynphDDkRtdFvt2SZ92seA+VzYXhIos/pTDYMYFQkwHw2j20W
md978qLQLMz0izKJYt8nVQG+DwdfxdqsnIzvLSy/xaDiy+i6KEHDsdNhITCgAVe2NXZMoudHI+rQ
2EVWwxe0cngUztdOYzTikRd4CzXcJnqvFRu05JUDSUyopgSmtYurzNrVaffraLCLDSJO4cYosjnx
Z55yH5VH99NCs1SpJ/PjE8v1h6Ey7PfA0cc1KuDDevBS/30AbBnmZvaNx1TzqGtZsrO5Pb/wZ7rY
3PjAOSJbUcVT9+KDvwEf0aqoGyvdi4KIGZ5z5C/kaKfW1CPijjByxwd/4daLvjWSq0V57Qt18jiC
VXPa368Ee0RdFfOFmf9AeZrYCz9pD5nnGahEx6g/ym7t8OHPTefaBpTF+fA2cT5CEulN45u0lvZ7
g0TRE9l2lNqX4o3bfv23mH0OVDb8ZMnbPSAsnb6UthOQQNuWB7QT1L0ZxfGiVIZTIpzhqXOy8Qlw
N0siEgWkSTbWUC30sG7PsocHe3i6jcoTQgRBSHiBSv37GsLj9g3dE00eLiubyHTHvReKN9nLuJUg
yt6TJDSXApOg7uy7uVy4mZt7Fzj1l0htYC7JimI5QF4/TFVzrh6WfdnUiZ+QQ46M9nyBz1f9Rz+O
gmulmy4F6Va2mRHnS81R1DdTJw3DbjTEE4NGe+u0CvkWb7BQ39TS7Tg71wOdTKUwj4pVmofZawih
A5SMrcFkRmk6zit9a6NbvBh7NX3trCQ8IHgnEAybuyFVSrpXvMpepZC961WiWUxeUu1FbKAQOx/d
GyVyCZHIfkwsy73NrIO22sdNEwNObLVHW2lffA+UagaQ9BUdvXonBqihshvbVgp4PLceKjUbXotw
JCvIBIwqR51BcQ/dgNxFalv9ax+51hGkxI987uW4O05xPL7JMaRTjbMXlRd5YhKgxIUE4l6OpWZk
PVWOspJjRVk65C9CGpiv4uU88Zr8Lzk0mGHyqnE3CuJoXMTIpDqZ+SLn5WP7EAs8ovK1nd5cEmZ3
l2Fbw2iAYPLq9yPcUkKVVAsUr1OIf7Lw6pMcc2PSgPV4SGCOM8jPPFtknoh3clSBdrs0WVFvZHfW
ZH/Mh0FdmTECOaJ097lfRsfyzwY8Yaf22kGap1aUeKhNZA9lP9YomgLhsGwDtJqW0gZvgDlTM02b
VAc6c+vKE+W4PDtuYxjmoQlPq4TPUNq9umM5gM+JRzYpPVZqHIwWbL1CMH3Z+Aby8tLYVwItwtsk
NyKTWp1wLvY6Yi+/m2kI1KOOTvbOtXT0k+jJQWlPRvzfVIh7Yo0EGMDceTjXqGJ/uE/Cfx491qKd
FzTK311Jdhsh31mEWEuWxWCnB9mEAYnh3S33UbZu22S3oazKryiKzjyO33PkIfAsGGD8sQuUA0Bm
Iv6qR0G5q8y4fosqnu6DZwX4Y+gKvbpOiRpfZA/E3nIyuvGZ1QtbDQS2gwpUg6iQ5dEJkEeTYsx3
LPMprJJxNUZZsIy9GBU5ljr50uiKArEpvnOLDFYQIDziZre+JrxzmLnTITN180lexy15gOfGBTVb
8wmx6eZkjT4p57yENFFwNe3GpPlbmm72KYVZEqLGIt+EtHVuQVlvB4EWLWWYwl6PAMu8i0qmoD4H
E9Wipm8cm3nDJeZG2hUQFKGmGkc51az6HuFMiH/Sdp8mz/o9V9ozd6wOms73vgUx/dVHClTRCvV9
iJxmM7Res4qp7ZP2wLend1dMzcZSK6A/Jrq4LFRCMFIxfMqqMtdt1nXXEXL5FbGB0G3MJ2lhhaJv
8HMqqP15forME4xOxbXqrRI43dUkie+isf+/jZIQRPFRFHoLeXKYJX91pBIvbeBsb+1QbYc805+M
Nk0oLLQpXOFGoWWR+xp+k8Y6cttn0TkEXzghH3BXFHazl2M26/2zhzaEHAtw1x51FKnAPUX61e2s
t2ASP3W/6F7iKrCfS3tVK0jSLbjcq+L5ytGcx+wUZrabFM1GTu1cY1oDK6m5WTCaoY9z+H0dfazl
deKE9WofUTpca/rZmHdG1bxbKnO05+PeOMpeoDb4gsCuP4K2Np+9yBeneb4cLOb5ao36wZ/z8d/2
j3LQNyZxQtn17GQhSUspqoiTO7g7u7SSh7IvzSsPKfMKrgBE0+gVW8TIrGuu6cF5LKONHJTTQm0w
UWXAHX8/y+qfC4rVnuQ5emm06ykZrcX9pEETV9fX46M8xwe4t3PnFzbn1/z0wrIbxPEhEdGrbXfa
WViiXqpJ6L+BS/nbE8b0V2i8ILmLGmxJ5TFSNdNHE0EyGyaD5CMeM6tKWNM+KXwcawqboIIMyacI
vahF77jWm19mGxRDwT8M2XM9NyJAX8pTyJDJ4bY/I2hRn/TIOsienOFUNbR1z2y28iyvy+IDKtnf
HdOxCi5bsGVOqpZMLaffUg1cPuhJmJw6d9C3mdOdyYgYVGDocxv5XnDU1A8542ai9DI5yX5FlInM
OHWvzSZptyc2J3lcDUu1aLtzYcBHi9Ok+phqQywrVRt3CHn6X3rxgtB4+TEB9N/0XdNC4koqfJAp
RTFohHELVZAuQanwCpazvILvReJzCsuttBmwzq4US8bwt68U4hVXHycs2R3IDcsxOasE9EBhRnW0
+s44G3Nj5Va36K0mXklbrSXGGZiEcXZC54mNi767myqjNU+R9qTXrAse5OklqeL84LMFv2hKan5O
dgLlfG4U18PVJQ+LDtXLh8IMgPyyO1rcJ9VD+2s68V6LFei/uuC6twOR2a3pxz+4b/w1AOvB7znN
MNIw4hdcdM8U/IJtdlX/W247a6SPlL+tzlspgYq8hW0bD1mTWc9jmHiPk+LYh9iotV0ET2lOqw6e
QC7swMmRp2UtjaF2PiBbuivg8MNam7sKwTsoSdYX1/CdbQx577FICLIXaKk9pJNvbKxUMb54Qf5K
iaF10Yc8fkH+cyXNdRLGeyXMBwQXmRUYCGxlXWb+15OMEmFTaxJkb+GcLjWEwEJLX5ZNY/BrGINz
kM/4P6N8Z1/5Yapk1XSIA1yryj9Is9CoSxgFRPQWmP57ntjDQzn0NgFmsKdEYm5nD7qOG9HJ2kvq
ZruBYMwHrhgIHuQJrdJyDD6MMbz4PTl5CrdRNE7RZJN2aDcaSqr67NwMwo9qWvWxVb6HMPpZaEzo
JBWw6KEeaY/kWx5UHwdKx47x2Gl6tAAa2H6IHhfQ2Bkxcn4ieeHxspdhbhGF3WpyG2stg+PUty16
ojxvDVnv+7EUCN3N0XCD6h/q3kR+NiF5PI2j9S4vWxUJkH09IJVpfpX20W396qNO4VE5dhNDHsXa
TT7/Rz2+z7rmjjqhZjBfdCpRt7PIDtjW43erU2F7asb4HCehsSmJTRbrUHfDTU7NE3hb4ghJ23hr
tQlNyhqarjk1HSUMQ9zvca4ixvnLVkTHJgBPOM+wzK5bsR5Otoo9IlpdFnC0+sx7iapROVteepC9
xDCnl5l5Mg+5Xd/uiyJDQXKIqSaiRO9QCOL0UUv9oq+ZKt+uInzP/o+z81puXNfW9ROxijncKgdL
spzdNyx3Ys4E09Ofj5Bne64+65zatW9YxAAIybJEAmP8wfV+lJ2l/PTRIqRYgbpoy0LH7evxB0xr
TIOi3npBOyaaAUYV0NyhW/fRUD9OyjAipVUhOTE3O5jJ954aoj2rtaS3DdCauLCwyzF8/1zqbvcY
AK3iRv4QDT2NPsOS10DkQPYpIZLtoVlB0qQzbBJGJNpPlDiTuwRKwYbXpaiVGPhYdewvpiozL6XA
JFmCwPSh+p2rY4Z+AEU1hwXuSsa1btjkbPpftbopd4ZpgXkbDPu9Lki5Ns0Hv+JhjTJ6sObW+lv3
wxFeTJUi4YLe0aoxRu7AScQiaHAO8gB9A0CmPGUgp8VoO4dqPvzd/6+hX9cbreg+r5dBefmtu8br
Nqhy/eoK8kZDideGowILcdRiFiZwK7QlAGqHWP8q4Qf2zvqi6kzvqUY1k41nol5Ij2tbD8YsCmx1
c1TiBq1Y1U4PdWb5VySnum3ohayYh9a/ylgvcmXJd9nYdLlKYjjt+B6m6O/k5VRtBZDnt7G2P1wU
lu5rKAyPeWZskYuu2K2KCWV3GyQy9z28eAaSRKAYxJ2vN717QjoU5wH8hC1MZkjSVv5DC0hip4Y6
hhEUUh7Cnt9Qybrp2Ug0LIxQoqW25tevUzkMC91GMN6am4qnoHtdRM9I/gAx7ZwHGW7zwdsnZRau
fNYKrzzj8TvxjW4ne9FE/g0t1zvLThmSTbyWjyaM/+dh6Ked1yfu2uyF9k5G7CQ633rUcy04OWHz
lAyusyjULp5BDrw4/lIbUeA9oc9NMHb1rvZzDD/mJsQE5aD4VMIRuIqe8dwIzlpIXl+x3vMifFWt
0XpqmhznWdwo1g0fwJOBcS6CMchud41iPbkUJ85mGT+nPfrhOjKhG6U27oTliMduRnjmCNQA8I2T
4ziDRFGTCvZTqmK0MvfKcUi1LmsWgFfZ6kcdPYgMyKVbeVdAwuUBnJ19H1Lx53vbDD80UbG9yLNv
Pqaya9b2LG90Vz2L0kKsdR5RoiqnFPGPlqzVsnGpx/sTqA6ndvTVhDPyRyOcRa9ghl5Fd/hp5G9O
rIWgxRJxsAw/e+tNd9nzGHoWjo3pXBlSQ+CDeOvQKF+zEtW3Rj3WizAgP4LoV7CYNCAuRRdiE8HX
PNKhuTmmgX4vyM7DUPKY4fdvPekBerZGVZZXMw0x9jaQ/PZ67fOgptWDhSbH/ivegrxMzaHdj3mv
w0AYhndlws8bjPNvP0tw4FHTH3lERs+uATvBukw2nWCfqA5qf7QnXljVM/uhLTF20BFu+e6U+ibW
rfG3EfgYifbqt0Yv6qU6Bt6dZcUIE+MjvVChV79ERh4fkObBcmBu1iGGZWBWqNLNTT1BkSPMfIy0
orh+oXBbrBzNcXfj3GvrJIxssyK5M/eyGIK33PKfUEhOvExgXouqTK5yplLAQSia/gmYzvg0Gkg6
z9dgqYhi7awvK4bhA0CX+O27e1Ntm18Ug7FLTLTy2YZOs25GE3dvjeS+FWb5diTPe1WBSy7H0Co+
ErfewdFrf2eVte9JtHyLwwCrrKierokeQepWcGTJMV874WJcIPAh9GdjLtW6kFV/2WLJ+q/9zS3g
Z2Yn6kubpg5gAq/gGwcnHi1vH8MzVkSWBwJYj52Nhbb7DOPvDkr+BGhUi/aV09ZH1GoaclqjE1Mi
wS3kKA+y66tp6xGgKhfdsn9dk6ewKrTKU3Y8PopzPR8aMCcrzES6FUqVxZn8EhA22a01+E199UTs
6VixM0b2wmp59thJtMO+cHkW3w5WgeC827ebqk/Bq84dfeUDzMgb/R3BLH8vZLOOYxcVQgCr8xDV
wlKd3GNH8UWLjlTEazwy5tMx0ObTKW+2hd/hyjH34N8RHbvOr0Lsnzn91/jQvYwkWK6e2WwisiOv
k2rkJ2qKQMrmZtQGzc4wuDlofhe8qgJ/JZIm00728qSuFlMh+pPspaiOcpeiPlpjVT3OUw6tprzI
KSOBFrVsyil7ql8r2QxY3tymlE3UIbaWWTk7foPqoWnJVgXQsRApU5GW/hOTZ73jTwerr4fs1iOD
f435bzEWLLvGa09UeEzEBJ7bMoMQbnTuvQjwZXfhcqV2gWD7n7g5DPoiS8FMyBHsb937dEYltmRi
qVD9c6le89Hodoel2zxkOJgGRVnuz8kWvXH3VM9nmht/nskYW6XP3r/G/bdeQAnubb4iDU64m6+S
RHcO7QCfECUiGLKuZ5rmUp6a5sSqQ57eBsixFPP0Reh2ze1SGavl9fL0XxdRLnEOpWa1qzF0MogC
Sr2LOoC6WYr505QFAZwNjWVlDUynyj2Kj386RvzKztDnl3LYV9xL0JjlfgHcnlS1u5DdramfQBX3
x69xSqxHhyYa3wbLcvat76kbp1GHAwY7w6GzzByptLk9uSmenWrhm+uvfrPM6ZdDZfA2/tbWzUAH
FwgIFNWnRaxecjefPoLCrtdqmreHMIr6R11r32Tcx1HRGseh0aHms8xL9SC4Zo2m3OcuCmp82dtV
3dgKy47QaHaUHtFFDwZEZ6eqtY+gLG+j5SUsLr1LUj7JBrU/ruotZeNR4jrJmDwYKdhiILzcVVR8
eDq3mZOnM0t20Te5SZIn8fhl5cqh6xOoqcH47BtZey1VvbqmZfJiluX4hmYC6oSbKizV5/a59p3u
ufE7g3MdOe9niXX+PLcNhCezYLpA03aXsV3oG6zhdfZXCEUBWfpVGwjm61E6PEU1CM1QZfcUxf7w
xFI32AlW4CvZqzRFemom77vsTCtDY4l0BJeQimU01RvNCC7G2IFoNCvvJA+ZoMi9sPyx3XYK9s+3
9le/PHMqsVPNVD8Ikahi2ypYf5U52VUvLruj1ZGrWPi+IrAaou3MB3n2V8xNdaj0ZCZZiBlIiOgm
eB8XBy5cAYML8uWfB8tBLniIJ/xN/rMDwgA6V5WrLr46yO8FFzTY4xPfl+VfcTmnHxaPI1ode9ka
bL2nqkYieeYGSY7PpPXF3jILuFr/0H5k3GKTBhXti0jEmL3BuK/Q7cyFPfQ1nYzJOf+MlaG/ZtfD
AFO7qtmZw5QosJkR67B8gctfFpcwEcRIma4vin3nJvMpbXmWo5S6MNLoTg9L7j6Ob5yR8DLPOGoG
aAiNK61TyrM9+ggRa1GurWIlzgHdz70m64e+8xbNxBcFrDJ/XT1Gr6PO1yg3u2wtm7lv4asUg0gD
Nxy/GlqMXD3QJtmZWA/8Spxnxvj3FBjvK02JXsEyege7Q85QDgqGquZ2VemgG5ifn3W6BA/ZHOXg
IfRPNeXoq4v12jNsURBtzNFkVo0srR3d3pRuspdTvt2gD2X+XiV2ci8hDaxRmisRGDzp/RfSAQz6
X5FCe4+xDbkHLNzc8BL/73lur9NYb19z9ANkMejKB5GPYApINIfHWvVHewmAHmjYfIDZ2K7yKeU+
kZcCuqIi4rsMwuqdPGtlcJqwTkt0rB5ug2R/1Ojt5/jbKHlBklFRR+oMaO5fk8ju20WxEyZ34lCw
Izomnmi2nfDwyVSVY2gOWI3J06jPAxhWBEd+kNw0IDWA9nM6MHYQHfkeRD7ZkNhXjhHZkUWBh5j3
s3X9eDWnEbHImYuOshL534uSsgtAQHWUI7Fk3LR9nR9MD3uwCoJqpc9o0pr9+U2G7db+092oGCSc
/zSHCJ3qhdRm09A/alZpMiz7ykqOgxa3wfZLya01xtsLxBZVlvOf5m0GFIwG5HKyHlLn1F+1d9uy
jKs84NohTjG2U2MacvfqwkbZR06d8b8TxjVvUvOaVAGMEcVXZ7OHz5jHPRirQ4fC6zyV7CjwzV6M
OhXGr5iq2m9eMrVHOZOMc19dNeDHoRFxpaEV8b3i4EE4zy1DtWvmlGfFg7wmdiDcdq2+j9hjQd4v
hzuj5X7V+V7HCrWKFzmCHYIX7mOOam1R7JoHjH6wUsp4OATzhaUcJE/9gMKjFrvN+mshVs+ruK/m
/2DB9v8f0iRNiwMs0vdDx8ZnAt8QiKC++MCZURueD3Z/H4zWcBA85i2AacSqwnkhA2vuZctJ6vqS
G1p1cbzq52BVoKr/hOSIUcchUaDoi6snUsRJVyonVFYjnB+78TWdoFMOwm8fhj6z12mp+Cev7bSd
iZPUQUfA+a5xp2BrFG19r5hWv4qzKHvGnI5Nc2e5L6kYuqMiVPBRFEhcYJocgmzApa86annk3el+
QKfozM9OOULXx/jO1MOFysZYTa34vpgLi3EUO2c8y9ayJQ8Kd4FDarQ/uzFI4iXeSP229KoGxoJv
rxo7NQ9NANk8iEJla46T+9RhErqJc/3YWmAKKWnfe9HZsawE+UcOCU/ja4t0b+Y6uHLPrVs88A7s
BZU7ChDTzLVrvvl2ZB3kCDVN06uL+PKC0rW1M51ADZYQNIAkNHW4/ZpdzRAC7XMK51+xokmV9WSk
2UpOIycUlRixjccTRY6z5nc24BS6L8OwWNzegqcarA1s7QmflDFY2ihTnMK22369Z2EbeACRPv3P
v64fRgRkMkDz89uWw9Fhv/11X6E/f+HXO4hNl5JIHNi720vmbDcAqrB8+HrN2HFQ4MmpwH29ahcp
/hoq3OdfKCeso/zzL7x9WlHoIvU7/3W3uXUrYL3DXydHy/nlX9ggnPb1Jvv5L8za2//v9rH0JSTw
ZPj86+TVqmMdlMAFFTV/EPLqIsu/xXptHb6mdygjYnqkxCtgeNUjuKOZ76qWpxI76wdKZY+N7njv
kG/Q2MsxU841v3ot8MgubSU7F7pnrr0JK4HWKS7cmKzHXCcjF04+d5kooeqZmvqdohkfslMeKsAY
huWNt/F1B2m+JQG6kfXQPg7FnVsmP7/Gexr5Q575LDhddSUMhbVeNcu0Z8OwamJXewiDQn9A+erO
HVrlFM+tsXLwt475aGWnHGb7SNaz2g7RwWSI34bIUbhIHs9zyIPelsM66xzsvP7E/KTZeLbTXG6v
MsYNOX9fX8iXkcNaM8IVxC6zg2wO2ticATffWvKqoUXOqLIr5Ej/vN9Q70EfaO69DMUIPuwQkyhw
nuW9yRia4b8LNW2OspW2cXhy9ObWJ0Nou5MHHZKQat8/FxnvSdCJ20cC2L/cqnEGjN/4Nngnw8/z
c6NoEFjHILrIMyvNoE71dbmTTcdKUXKvdBAIkdnGq79Ge4k67GvYjl8TyBHywCtgYvX5Cl9hOylj
yPj/vMJXR1qJz1cpIKGgH896SO3QSFbDbA2UmdQ2i46Nbimzk1yQ7FnOI2Y9ecORqrNLub2uzp6H
VcKghu3VAF2wop5jPymhGyw7Ix/erKbHmnwwxu9x0Z5qt/N/e5jeaXk4sCbsqCqzNAsWqauzPlHD
H46p/WqdQHkLM89FIQwfex1ezypDX/UKdYmtqWGoZ96utrXDzjk6Sufuvdyt94PCN9coHGnDwspL
83/w4xrvgGqVAof2+aix5G+NLtvLnsHwZsZRTi15oXfZeHeLOoa3GHgQrEFU5PwLWv7L+TJqWvL9
ipZuhMbyZFnlczlbu+ZJYz5U6A9to6bcR7UWkTP1govqgQcBX6wgQNmly0TP2tPU2OpDrDbPMu4G
ibGKp7o9cHfX4FQaq7x0lHfwrNrG032bQjKXD/2p0AWiu70Z7vlpaGsZZod47KtBfYqv1hS60MDs
FLcqz4NnuWGZSBKSim96xPcqPTZN2cJRnk8nHdUK19IOvRbgShuGq8jtyvU05tmzZ1M+EwPmCK5j
p8+lgq2CXYDvkM1OQLmKC/W3bE0YkqKQ7p3klWi+WA+opC/RRuZZPB/cfAeypH2SjT4ptyi3t1d5
bRZPz2YQqWfZ4i9BidgP4zs5NO0BAQpS9XvSB8pTxv5zz0+hVBdm2UTk6jkYgxYtsT428JGPPmNT
Bp8LhesGoLBF2k8OjAf9n+55IH5y5cEfC/DGf+KlNScautmaeJpeEtxWgFVX6WunjDry/zz5ZdMo
yXkasRkcAkBar6wBXlSriu+hq08vwlrJQVrupRej7PgeM4OLleo+szVWAvMlqWtRzld8UAJz76hx
c+ydyT3J3on6Nzik4HkEXXW1jPZct2n2ampudJzaqCYdz0VFNxUbG4zFRl5klaoCyjdi84DDyhH1
fn8TzIxJeYilL48X4cOD9fRn0ABLSHYUKRg8m+vHmLTWmAj9KhKjRm05StYFn/BGdvaj61+oM95a
MlSLPljm6chPaL7co6R91FqLitdQUoBECPVZEUHMNoGZSAR7+xhyAQjm35rVfEfZAdhPNNPETae8
T8zK2tr+NHPmBnQJFR7ZnrCbx1Y3vQXS3uVH40Cf0uYyuiYwiwK69MP2q3KRZIX6XIY2pRZT10lk
m96uRyFq7ynTjCcpozVassVzk7I140vZ/yC/trrNVOXJvuw78yMxYSrYEMMfRUvWq8UD/mSoBZW7
ZAh2ker4l9AxipWrJdlrZCs/M8exfqXD9TYPpldXBauVd2H1LeCrTrl6qD6s/GnCpWlInydsrZ4i
/CCeugYnqMTJH2QobsxpAWsDZPXcWYms2hSk09eyl3tjcteZPRDRubdET/mpPX7NRT1uzmol7Z3s
d7wsWwuHL5nynnuiexq7bFUh4PyKl5YG/CIyFrJplJazsUNRId3dNq/sxLBySgboE/NgI/M3FD66
R83P6geoVbfwYGfhMS9mdPQ8Ki34zUEfGbajKqxjr7R4LVpKf5r1KVZqE/ZL056Gk4zJA1CE4ZTO
hylu7RWWTgyZr+iR7sUzd+6RbV1FovWrW8ZkL3JwoKcwWlWbNF6KfvLPjR04p7bAvXo0JveDFNwh
GPzppZwwcCj8ptrCyYzeAnPCWyJ1PxQIzatcn8y7qNPi+5zyDbRe3fnI4/FVw3wioLKxCP28B9fY
R/dfB6f1Tw0LnSNkxspdJK6X7CfFDhdySBo5n4ODCNVlU81PiQ21aWGTqltUVtvw+5dtdhebKuPj
iax8vG8QNDtMPVAeyQ7AOPBHPaGsJJkDLS0gPSFqTrAKRi/6odoiOkt2wNzXziP/F9fJWUxr2Lta
HV3UCaqA0lCI963Eewit3ntwG+Ajrn2VkVEl6YNMTruSfTJmu+1m8PDhlK3USpJd06NcFmICly9t
v7lHpnc4xfNkha+7mwkXqUi37IcQjxUkNDM2JkZrYzA5udfUAeZCn4w0tqWsffjsq7RoUG2Mk3ht
QAA5aaCy3bqOl3Gc1C9akX+eyRg0K/E4DuUSDEX0zet/G3ZRvzmlne8dCG5rGfaD6Og5wqTYy90K
6xikDLI++hZP6g8o+901TERxHo3RWcjxTW4gFVE4/dkz1Ozq6+YvGbe80mcdUNnI1vA789xqNnGO
vnFvbdHOzMQ+trLgLTYpzs9xpVfSbYoE21Y2eXfWn3fX9+6wLuZ3gcLMsRLO57vrWEote93fNEip
xFVf/Koc7UJGtsBLExdOOxnUk9961bEqEHvs+yh5njogCuRpil+wwZdJO5gXYejZSpiGj9RlgAnI
fPZ1yIQybm1ceD1b/Dsux5qq+RKYbvjcdSbEG1t/84cKHbI8CU+VJqDHq36x1jPfeR309OJHrvYz
NooHUHHZqxHwZ/V1oRxjY+pPqFPAHDXD5h2s/D5g7f1T88tvWHOZz5i+5hu3JPluRK167oMpmkUz
/W+JEqzlUOSQcHTyyuapgP296bDTPahQ2S+oRw1LXRv5EY9mh/j46INqm0xnb8Tejg1GIsWCXicM
PBf9NKbfrDL6XmaN/51MwrlAoONXpU9rldt+uPC6E6InRbwQNvI3MEYWUD82ZpHVv7xQvcdMTXw3
uujX1IXWTrG9fqPiPPKIXbMoykfkIorHrq7YgI6+tpGxbjLrC8SxXV70xW0EcoXB0ktN0hg4zI1F
9BDmsXcpIwsU83wGE79ZibSI1q2LnMg6RHGM/4B3rHWK0jxe2TdaVfJw6219eEmx20brxEG8iHK3
YJ5/LrnF+FRvl8j5Q63Q1vEQtZvU7ZRFrKTKxXd7HQ9ZgHJJUNQfXfwC/tj5ntbCXyI2rp34h9kn
E6HlZT13iPFHBg/5I7b7eB3U7APsEYhKqfbIqyWx830ySxgZInwr+6TbRG6s7pXSUh/cOMQyah4x
dPaTAQfzOcrNYIc+qAt4z66fRaY9ygFIEmULRP2AnDVNvdWVSOcjoF4EFBN4XfPmgMneKWlWbmqM
YByRhC8o/uv71PT6tTuo1jd7FKvIycdXvx7MnYsl+UbGa/V7O0Tpu8DObSuAH201L7K/pVlmfTNc
MgpDqjrbSvTp+5h+l30JHOcN22pjh2XL9DoazUrGNYuNatxkOAMjjPlCQnknX4L8jrOKlGhr2Kmy
rK0QqzP2Ekd5Vs7Nr5jsMMP6/xrSm54Jn0KYq7+uHUDaH9Cxx9ESiT95qGNwylVUGv+K5VlfXHgT
8ZZKAV5Efwancwf+BC4629bPv+J6C+U2DNrTX3E/KPKTAPHfJfa4bGAtL/u+f82tpr5WM3PRRcPn
+CcE6725Yk5zC1Flq0kiwYpV2NaG5qitShz1rkFhGevWHBA86TxvUxpmefLY6e1gxQ5HteX/SVnc
3we2Vx6zIux2DSqfJ8tHUadNSioYCi5+CVrI92HcoAng18FjpnUoxMYsRmNdPQMDKC61bagbW+v8
RZ5bPhvr22ehjjs0EtiZ2nZ+kTF55qeedYAZdJYtw8PgfgHUqTo1FKSitM8vt1hcZ1gIZmqKKfWo
PkIGDw7tVANg9c2xYq8XLgFA91fZa6VttXIi7EFl00jc/g739e9FnamPjVmLM2KLOK77ykurxxEV
XSvZyaZpav0iL+PZj53eqJ+2ppf4D1RPg6dWFysZdifWL7XJOl6FrQjwC62Z0ZqoE/Z+fBfWZvsS
mfUyGQ3kmB0yhZPZibVsijb5CTd+vHezLrnm7D2tNgUk6pnGurSrFt1LLspwqyqomOzUAn9Xx7aa
h9olC2ym0UnMardJa0Wnjoe/7JOHoG/rtdDDem3b2pQChBb3pmWr2wAEyT6P/OwiD5pZJSu1sjG0
M4r8FovaKYOtFIS4gNrAGefBMibPYHDWO1VQ4PyK+Uror1B70RYgD8tp3aUDtZFZgyfzRHaIITVt
U9r3XIecXScENyjv2dMN/3eUHnhguL/iyv+ti0F9yWplApbUhJe2aNwdivARWou2ee41+LulUVYv
WlxG1Deq7hdYXsswvN9GHT/FT3mtmjyhRvt2aDMHhbouu1ZJgaXpf8a7ufOvGLkNHFfEIrXC35UV
NPrZA88MJUOd1ibAglMxGRrYyPgXAucjqi7jeJRnXwfH0rKtlghY1Ni7efMhZB0C63E+jY36qdOp
EH8Zvcm4rsDTl7Hb4D/jZO/X4KHWqnWqmv5OgY22xWx1BG1kR6+6pihoB6rWPm6C6DVMso/I9poL
D+7o1Zyr4GnzEvjOQGo4e5SXTFWjHygZ9ks5KGUHC/ILtgdZWJ4pI4+NqYdZZA2O8WzHprbKkrG5
pJqe7jS1ysAvGPZdFafpJsR2/cGBJLbsoZO895PzQJJ9BvKz/KJotfBhskc+y5DQNOoldMf2wWx4
gmSVpt5paNUeclcJdlOlTpcS8+7ViJHpS9+zSy7fuOdkd6ZVUgKIm35BgktNVsBb07tgpkl5Airk
QrblAUheDMJBTHg0Jv/0yDnkcDnmdo1s6wqKrX33PjZmdg1n6Wtt6Iu7Ia+QYiMUzyEQCNYp7tut
DMlDb+riQq5gIa/5isszfdbEvsUYcRv6Z36kwba3CdWMPF2WNBc3zIs7OV6dImXjW1MDEMvwthaJ
reNUxdWhLXqPFLwIT25j4O0OFPweXXx3xcZlfCxGq6VgbFTzM7fEnMkIVq6Ad2YmpnZEsQURg2xW
C9HqNtnIYKzlbnU7dQMUmn2yaeNRHXUgaBr76SIQzWPXpyDBTZ9kdaZmW1X0CCMOpbkfs7ra53Nm
MkaRcTN5dXpfKjKVrQdPplpkS1ttqjd8hEN0QkktdgiTwubMWSqPW3/eRC0AFq67vkJqzC+creOO
C2sGfHSVEh3YgOP3NjedUPgL+BLKXZxm3cufYcIBXegOMGaK0Pgc5je2j2kZwzxmk3E5mz0PA9fy
72GsQmxwAlN6l7RtvVVSl+J+MuqPkY3vfcgd3G5Dq1r6OqSADkWCQ+2l+qNj57jBBxZM/nmwi7nN
Yw61Zx5qllmx1MC67eRQTW3Tg1CAa8um6bQYXnqVvusdSkLIBqmPWYiypuVZyUsZsOsRk26/tTGL
Yf792kcyISURttpPJe9Yc6UIbZOrWLikueJFUG/ZZmC6Cp5m3SRZdVWUxlw2Aqp5HXdoNImM1CFF
gA9I5KciFOQtYncX1IX7m/rcsz/E1XuZWeXSUSrzwQAlt2nRUT3ZcWLsxZgZOywYurOcEamfHFEu
H9Xsbgg/6oLVKc+uOXd8m7HKQO/MM5qdVy7HWaTQBBa1l3uc/7YL+itGRaw6hBmp7cnahZAU48Ic
chx2xmydoT+ESrdilNk1asviuRLVc9Eb+nn0u/yZd1kAbrTIyMydk1Igdeca9UH2OqKJ0e+0up3s
pepRoe7k2/hzci1pWGvTkOseGnEGQ1OBfzfSdzdS76zZdcV22J4EvveWm/YsNxqJsxc3ADM7zWd7
3kIIS6pu0RhO+2va+IFS/qrTdAAggiSWWvbvUDu8O1+pPw+taMZ1WqTG4q+Ov5p23bDbghwp41NU
oB3iYSGYTaZ3F7akoRFfZ9MaW+zwq2j4yYoMQeah/43y4QuG4uGbl6ETDK+ov8TpYO0aeDlwXdzy
klEQXiGzbW9tc/SWPN742OeDgGBwtDUXHbnBwF5cBgtcUTGWHhMq05bP82uKFpEZmHd90/hPftDP
PxS9xZiRZtZ59boWFpYX82BcAuztZJjIbczNUHjoOGOGfJvKKT1xDhXxLC+d2BU/IHi0dOahdiv6
JUufaJOyn4AXGUzJqkzZeBaGMhivIuP206zYNwzhAkjygPNDhOiAtSqTsf+lltpjTpXxw+/sZqE7
tveCg9m4xHM3e1SFGq0Rnj56mYNOYDii2RpPxX4AiYPyiaYUy7buDiw1XPDs9GqOmW4Vy01XReLn
j9l8GKksUGm4yojqB3eeM+1Vuk5haHsnXSusCd9u6NOq7WcrIEK9upL99UhGuOjQK26Ef4rJyy8r
c3AXeag+JQ7sKxtJhu1I+Wlj+3m9lMpCUjgongmwbVHO1vHAWtWpwV8l1V8ckz/PTfSLbKmk0EFe
P+Gp2txraA4f6iKvV0HuWO9jV/x0Miu7ll6jnJGHpuht9fyO8HmYs5FXqsnN9ywUPy0+s3ceLgLv
S2ABsSGiJYrN97jN9+cCEtM6cl2QxJ6DZabWN/s6gG7tozc54haEwZA63fFr+aZN3CDxAcHxru2C
je2BsETvLfrp8Y8xakXbJVqs7EgAfh9rhM0zEwHyCj30Ty4LCpG5Xjqv5mj6W6xO8q1dleIa2uUp
9UcdGzKDrX+d/VBblF1IOof3TlxdeyWM98MQ2UdEvFGEnA9WegnKj6IK22AR9PBFi6j73esb1VC3
Q1R5b2Hh9+vWUOujywbiEvAWl7FgkWWg4LDBddu81JMIlj25SNhCVYxStBcmi1YkDrRP9WJoYvrQ
ZotVxFPyhe+UJd+ocVOo7muI1u53141AMfcQznigxFu7RhnFV63+1bOBa9Vm2P0IrHFbBxWFO2E8
dbnpwdJTroGd71oTsYXRQXRkTPRl22Iy3Wehu03QJD8WQzPsbFc5+FORr7XRO05p0y1Ukh4kYsSw
6SLD3hS+eAudvMXh3Y0WTT5G39FlunetyvlV8uNByhkPWGTQN57StgekXw8e/OYzA2YzcxgK53wE
l54AAxmCML7KAwJl2lFJUKWfQ4miICuWudaa2o526p1RO6l9+Ta45X1l52Tji/oJ+nh6QdhZfS4U
DQEvzTnrcdmcRqu+72OgPGUWx8fI+xWrIr9TEZ3w4mHcBw4KKMD7C/NOOfsCpmJoZ+89qIwt2HSk
meamMtqXObP1YOtdfxZ2C3FdAdRmKnG0qlURHnVPnLRWuGjWz4jDGZgYepyxRPiZlCEYqRH5AhmX
B8hY4OnlENn2wuYbi/4cFe3xecBN6VKl8XOrFc2ZRCu/pKmnwtc33Yvq5vECkkW2raPup0sl5IpN
sHEaBgdqoxlGS1YbxR1nV9mJaHx/xRcBuPKUfCetz4hes8a9FyXl4taOdGdYjI2eAqrLu3U5uNVL
ZcRijQ1muZVN27B5/Hga+rLBBP/NK/8Pa+fV3LaybOFfhCrk8MocRSpZtl9Q9t42cs749ffDUBa0
VfYJda4fpmZ6egY0RRKY7tVrDcuupgyUKJuWHm9di1Pr0dWp9FtOoIpj5OkPpIKlpd8hu+g7h7Qa
rsUQGhc7AdXa1Wvd0f7mXFcs5LD+3ulGex3rhLRTBs1nGXwZS76HoaQuhyasfnb6Y2dbsPxEvnMq
SDMtYKFqV31E8UwTIkUeSI27QxqPgBNf52sCk+c1nXqkoa+JGhcUcWISk21GoVTX8VsphrKqJ3eS
Un6PQPVkKJ09lZHccg+CFkoMrcAbz4NNsIz73BOYz+4habIlZRDmU57JySIAJkDivH+vJjdOwzjS
uOv65rffickJDzHhcHvYawNXf9Oss2DKHoL4Z+Hm9qEv4H60G/RtqLpJdoFOhRX1mVQml3CTceQe
NlquFZfRLi2KLeWGGI53deoi22U8qh9Tm7ycz9d/xz2E5FwGlQKEh+MFUuZs7QaB/NCMkYXKUCc/
5fF9WfIAOsn13rdtGO5aHUX40HPqyxBMyRcnLr+obnqWC77pUdyjtg6ciSiXtjQtJNe1xtB3jTvK
O7DSKJlnarxWDKvYKya7Ae6ebhldQWaa51IKlteqXJo/7Dx5VAZkgqpMlpGtkdadEeY/OeXd+fwW
fvFaXmHnRxkUTUGzK4f6zuartI1Uu9v2hj1cZcv2VnBAqy8yCUrVTMKfqXkmkwV0nC/z1exr64vl
w3NatEr1QIKp2RRxnYF1KcFGE8bimau6ZpXeLNPKir4XWb/0szL+IfslIghpED+bQAM3Lewmx3HU
YGkxwPL6TqeQ0x/Oaq3bT7bjKPxkb4hyFd8C36C805aLg6t3FnjC7ofiRfxQ2hZQfKMyAcI34REq
4nBN5Ga4SxwzX7SG8T1Ucu+JUsRhp0CcuoX01HnmjA5VZOr9BY0FAMI0GR6GRO8o+ynlTZm2zQu8
qAfhEZj1SNUa8Tm1q7Jt01c72fLiPZwQ5l4h/3DibxmR+qvNC9QTziqAyH/d9ATdBzUYTilh30Uf
OO6ToeuEg8r+MGFPOg2G4KIHLdjX8TkAqEdFTVmvSwOZao/3cmWi+Lnn5iJ9asLRX9itTfp7mq0a
G8UZQ3+SZZhGSTzwUFRzIy2BVGh62+2bhuj1aCvpFye2fnQgTa+FE+rXTPP/Rqw9/UJya5GDo15S
xwfDgiObe0Skhm3fRumDp06R66yp/jIhz0qCRvnBKedHIQfWcwH101pRoi/2UOYr8p7ONZkaMMsw
qZI72rmmpErwe1TKaizBLPlu6VyFo+OYQPNDktizLZd6k+gvPyzTLsItJq50tW973zaLTcR1mkvf
dgSbJc9f21meniWvQoBgjCF+arX4BOriqwVg8hxoxjrzq0coqIOlOqqnsXKOekIc13Js5Zwj6r4c
B19ZGXXd75y4UvfokAyXfGqCXToQcgFlEOxyzwlWutmoL+YAn37Z9z8phhv9jhM7tFbPJfH2RVU7
2bqDIImfy9gbD2QQlr4uGQhF5dpOHgCxxYWpEKvxrJ0bSemSjzzfVyX+7DsqNDA2IjCanA+nkWLV
ZaKRjg5NrV91RkSEXh4sSuqapl1EdfMIWVCyE7a5oSrsl0tlq926szptwdPIWSdV8GJXHWEYSw8+
TWyUqzYxtGvk+M7GpzjbTYwtGanxRIFRuvMMFG86tYDxJ6jPXakljzAq8FyNyh7YK73fC5uSAH2B
XRY4qGRfOQpYPxSVMNQ4yZHZD57GUzJqE99kSRoOvp6NB/DYvDsuGYyAov5TA/aIB8Hos1SRdugo
wl23EDDvkqK372UETWVLbTn0oDRP3Sux0oAzjh80y9hLghOY4XQfjAQsbGAeq8Ia1ZXmOy7kLt2D
RzTcMUxS+GMomecahKJLvdq9lHnZPc/SU7UzshGjyVOTB3r32UQIAHFDn4e8uC6fUfkiiB7pT3x+
TDA6Sxje06vdTErKzbNFMfKVyGdyawry0qsChrD1MHmJibCo3Ls6/0sMkHaV1yRMo5VlleMVhiln
oSl1T5ZFG683m2yYWzW2dfCvuIgJTgv6xQAiOVnyLoyWsoGAey015al3rOLUNPFrL4ZqAYZuaBgh
vQakLHxuXX6J+FzFcruJuROeSwM9Y0k28m2iOC5VlTR8DJx9U1vE79PxbJQmN4AkvK8LKeLrz88i
T7AWGrgwdCNsQglJaVj3wlbbGYHGCtrS0FY5JlUuSTqiuqD+tqOcpqusGO4a6ICuMswGS831vXuf
V70lNBeTLexgzffGqw2Y6MSXruqUFbyCOrdpVz86uZps61D/0vptdPbbvwmCl3dxM+Qbx3ZhiwlQ
IKpcSDdFD05laHJEd25q664v+oHQKfIjvSmbCE1Y8FVL8RcXVpSvBvIWC0OX6k/83ivLOnS9x8Iu
UWoLS/diynwoggjSniA6mg1qxGpjcGuZhqLpIPWgCtLJ+mwhptSeuHXaraQuVq9a9RAIcibZjJHn
4Q2+cTfJhOP2VIWRvhgpCOHUq06hPgTcBMGSaApf4bHAN5uN4snajcCprBvkV3sVfqGJwkn4deha
wRdtnqIMHoE89OJVYyn6oQ6o13cAcz0pvlk9cJxeyH2SPcH8uAYmKd1PD+puUykvWuwUpzIJ3NvQ
yJNkGQ5duIHABY2VtO2lNXKt0jYGpvtQ6dlflE6AEUu77sB3LVh0ZKrujSwCL+fE49ZwXABXpfTJ
R9vqoRuSpd6U1ZM3DOVTltjXHDLhu9yTyidH64xlOwwNv7AMbVtxt6QowpVbu3dGlnfnNh/cuxR5
efg5wxcvCct9IPs5hRte9GJGxCaJQwY7MRtRRw1GnlSZmHUlhKvSSHqUbV1+4P6xE+beatNT7Gcg
mzhoApAcfcgbyGAaWhWvqIcwn404gsBbhTuciirzOamIfQM0k1f2NDQGWdnmGbd3KbKM54QqJSCh
SrwWa1Wn9bYwfDfr29oG5DB3ew2GX5x5wqs22eh68KSxVdT2AaTt1H+JoYpI5RpmfnkjnNMOTLoO
7ehtVvailNCNn29va/veXUH4I2+Fs0Yxxar0bfc2G5tVs7Ios98JZznoAD21UxpWXHf0paVe19EW
3OjOsJz20nqDtUmCMT/Z0TEjQveE2leryN3TVEnzlJT9J/JzzjmDWWAHwwPs+lrfXZo63lPS7hwt
TYKNRdhq5VsxUpl1M7VaF93pIBVcOVcDqEtT/Uh25GB3dncR/mkZxCvOzwGC7aibWGnHI15AnlgO
YwTqyF0kSv9Xmhvttzz3VYTRNeNCXXq4C+CNqkmHXRsjem5kpMJMJ1UPxNTbZej03ktJ6HijwXOw
EbNKhexHXcSoi0yzmQ6kr8raqxfY2qfmW1Uk3k71M0jLO8J2YWKWq0oqyi1oZu5btjcOBweZCmMd
Gtavbjx1dSUp1OU7h3ddPVHyTTRVe3nGA+K23ieT/x5Fy8NKggbok8an7d6NESKaRpLR6ZfQGx7E
KBzT7K4AnSdGYKyMk4ZCzyKY+NTHEpInu+/hO592RaBT20zsWqvQlLTL4MqvjS7tLYmSw9nMA39+
iF3AlJPTbI91OBf9ITCXHyYyL5QXhZsM29lZuBCP4KxjwjX/djm35cBolIryjDDBhvru4Ys9mu5q
rJ3uNCipfJZVwl2NCnAw5IzsD5BNBJOikGiKSVZI9GLNmHgwEIYdLRSFhE1568XZlGRukaf9MCGc
xSysvYh+TDuLZWj+evAoQGSxHgFR33atiC0DeyIp1SxAMq+iYUwPWRW8NtQGpgci3+lB9OaJ2W+e
+OD3H7jM2wM3g/Be7D+vE8PZZ77Sf+DyYat57R9f5R+vNr+C2eXD9pUn/Xr5f7zSvM3s8mGb2eW/
ez/+uM2/vpJYJt4PpR3Qd/SDB2GaX8Y8/OMl/ugyT3x4y//7reb/xoetfvdKP7j87mofbP+Pr/SP
W/3rV2p7fsnToZYh2jvwaBdMX0PR/Ivxu6mo8lmVkiO8rbqNGz3K3o9vC94t++0VhFFsddvl3/nP
V51ftdyhQrOeZ97v9O/2+3fX5zDD0bvTQ57O5yvedv34Pry3/q/XvV3x/f9EXL0exqtRdO1m/t/O
r+qDbR5+fKF/XCIm3r30eQsxE09/8g82MfEf2P4Dl/9+K9spoc4ttW+DZATHRmonhkTAZsf4rREz
0TAUB1W7CrOwiF4lFsy+pluGRzFdkkDaOzGybFrnPWRaoy+9yqC2qjak+yyIIVCr+ydOwRDZTqM4
p5KwBd8yzYs1Y6CbB7LvP8W8sLvwRG3GEkYsYRNN1cOWYeqAwGrI9k/QRV8g9YgvhS3F+852EHzu
qPO1zejWwFAZn/MUBtLJS4silOTEbGBJwNk8+XSziWk10n+0AKiInDVQy4itcr+nzjlX5fXN0YVV
clUZgQ1PskF9STYiscPJHhwmYqobP0LL1YbvxqB+visuOkED8vYh1T3TcAis4lIocXFRlEbbenoB
dF2sbrVq2LkFyIZ3q63eAZicNl8gF2RHsbAyc2SJjPp+3kts7XdaRVDTO972C5KiOYVpDC3vr0sK
t7Tv+rPKg8XNTR85olnqzpHLniJm9IK8SaH+JlYPPTIl6u+E6xuZ+qtx6LYGf7cjoFzv5FeTlr0Q
vBdGsXyeLsCJOJKjH5KuAVVh5wVFpylMH5m1zwvLvw0cJXBAw0z2HDguBFcEr24rhHFeJlljtCTp
Ua/frbl5VkO57uIkPX5cOCqDv29C6f7DXmJoZOaZSLexVyoDrfoYobVR7ry7oEm8O9ED7OWh21p6
WxfILHltZucJ4dc5Y3QeqSydXOeVt4209sG2o5i4aaAfRDMSOjugjKwfRA/BtGGfSMlCTCZvbmLo
6rqXUnDCioziaMRmpUXryMDLUBvzIR5rCvWulSTlTlhbxOTWYGq1pZi4zU7uoteNMiFv1TsJ39mD
jJO5kXIoPcBrvPrOs5HiPyIypBKw/cekNmb6Tlftb7PdBE+owqeVZmR5XHkrZuaLOWgYgqrroDCZ
XvXb67oNU0r1KDW01+JFGJan8o6UCQxbtnsQjZFlKNbf2tnaRSbWjJoQooWTbwKyBeHrAeW7Me6k
dxvoRU7AIO5i6bbhbdG7DcserlcJhoaVCjP6UZ+aMMyboxiK3tx8sFGnB20sB7HlPPFfbTAvu11D
7Z1NBrVdysGn7E8JR0QUkNXk6st+eg2NlNNViKCEmCDeFqFBjUhtBkc6vLT2gVKAMV2IMdjTV6Nl
+E8ILcgbYQc95hzmFbNvKYQtxTZi7ezzYZh7PdUYTr0f5eiL1KRkMnIDJjc9jB4DAGp72yJoIPMJ
eylabSc8KOByOHM7/tWaYOxpRnVdbsYlkCoLCv8JTtJOcJJmANSTj7lJ6nHqCmM9zYje7COWVP3G
6pFvml2F+XfDQEBU5p1iebxz23q4Hx3jqtdJ91Rw4D7kulquhzJOv3m6QUoJgBWhswGStykFJUfu
58IAuBoV0K+Fde0upHrYC7CxQCGLpq5sd2kYTrKebQK2nFJVt07Aby3FxA2e7DpuuNVsPvrvQM9e
3UZ7mBe/3xwbqrirAMZcBK7cg1M4zoGTq54uRFc0cLEbQAgqNO1v1pIy7b5QjY02e0J26iLDOfmQ
N0ImdmrEcruoAwCWhAVys+phDE0hVJdHr0Y2J6juyhzeZ9ETTT4kVNumOqgOt3qdiN56sQfIASZn
fSucZU1DDjry4UStrerSp/Gn0HUsyIdjIKdSPKAb8ssWksq6iAl/6v3JnvTpp/htj6h9ImyZn2on
j85w/0fnprRWlUPoE1KvV5OYHItuBE9SKfkeEtqTPNpDtxA+VQeCmrwnyvCpE1EfOO2VtHUVbEU3
bowfdqBm23c2canwZw4v+En0JUKmfa8lEN3pziGZmt5UYKScx6KHTjC6JGa1+2iXWufwO1tv+O5B
QvQJTffJ57arsIqxWCOadqD0ZClmimKQd2SVW8NUrrru559q4s2+DJDdjH39mahHbTb5J89LZRTU
O3D9cvZJQUL+YnTmo1gR5nZ8LnMeGnOdaK3Z8EOjU3J99FPfPYpe0uVfB882N2LUDYV79Cogydzc
f7mEb73Z1gEzRQ3HRX1imp0nbovFPmLHD5erqdZZpXUyceL/Y93s/Lo2kFGhsIKN7AfZthh1716S
S1joCyf+TPTui9Hryk/EtR1DJ/Vre+FjbEX1F6eNSOmErf/ghza/mUYoHc3ajI8f9mkg/Tr6XQnf
DR/ikyJX1r6TcuJP0A4sasRzTgHyEsO5gRVw04ZAL8EimOVLGEnOOoata2ERKCdhmkRreMeaUzM1
JOveN7NNuCiyso5KW9rPdrFgHgo3YUtzzdyNkYNW2z+2NPLx/RXm9VpIOqJOkqtrGBRCxYg7WLCS
b8UwlvPkzkniOwC2Ub5sUtQsPB+1LV+r4fnqUeBStKBfQKrVkTj/R5Oh14veqwG390JMhZ0Cj7Xo
5l6CCmxBWO2d0S0yc611ISg3p2o2gRIpU8mB/yiaRodAAq37ezHyCghwZo9ucuvwCKzxlwdPTeAf
FeS9lSKtVqQdvXMpSJKKOuax3c36tTBCnemfB0GIFE9Owvhnn3nN7FNNtEtiIgw1byeD1YNBKNee
4QqJXCV/biuU6H4Nfs0UUiFtUqqjKIaZfvc0L1uHUDksxc/g/KuYDTDj+tPEbLv9jk4T+uASSJ9+
VkUzbzVPzMvmrWbnDMEm4rVJyu96PT5S698vbDLuhzFCL0ZNLI9cKyVFseU2xbKCq8Rv1Id+moQY
w142Cshs4dtLpnEMqknvNtPagrRKcLRLNbiI2SDnL5Im0JiLoUVm/k73+klISH4sh3VLfUwFkg7I
wiR3bmfaym1Mf58idHFKLFi4OBPl0Up0IRYfqoWdgeykDLXc1EPaV4tCk19db/PzUtHrgomDYeCs
IoZE2alm6gHhRVL2YFNtfOfWmvI0kPRcapGl70FNKU9+admw3XsuitM5VGGy3i3NKftqIPm6N7Ti
r2KUbY6rkw1MowcIrCn345SHFY3uKfo+qOu/xKiZcrbCN6B057e+057zctET+yqZVO5h6YqPfdQV
1K/zPKXwPlz0EsCMsLUK1Zq14zrbsciku5w63fVQt6jN9V6+7KtEOYyiiSsATtkkJ7gQhndT03wG
18fBS9rXnnB5561Fwec0k8sd6J3yoMoQS76pDQrJQTHMguxIWsQ/ClMtVAmrhNSZKacTBf8vfULh
XJpUzkm9CvQYycJ3K3olPxqm5R1vG4iZeZcxhe569fYyhrYiUT568dII8h+kUvNHMlDFoyTFX8n1
tyd9Gimy0e+ATCJlNXnkhVo8ZkGzgvp8vAp/pRgRIu4pkRKTkmFW92pN6H5aLha5bqwAOELr+3YB
O07OSWpQ26/l+bIjVLIwIyc7CmdQBONeHagUEtdHIULeDzZpSYirrVZ7aapSO1sS8FgxtDxIlcea
qhwxLByrWsh6ZJ1TT5JfXte0raKdpQSecbdwtJd5DQ+x4VVVUfvz4bQMrPh7Agbnkk0NKUzl4quJ
se4n9dLZJiYSPUMnIULlRwxFI1x8PXjsQSceZpPoUTPamwRn5n3IHdoHN4Xy9+1yN0+VWnO3d8C6
Ti9BNL2lw6Ce+tvOleqjwdkzh21ArY9qX+7Mzht2tlLX0NNiilVTo2pFjEVXWG9rxHKzIokIFLeo
1v4I/rmps98syGRqPqNA2ikNRwjRxK3ngrqaxpUsqTcj5S6v07PjB9s4rWjMxnldLKZ1LVa3Crj8
j1sbsWMnaHv+Y9uc0pedNsDfCC9IvIpQnPmsNE7HnVZHpNP0ss+K/QwpsvUJorPyXIVIBlp9nH5O
3SFf2x7l5RyxIXou5YWVycrKmZD5SEGnR2NCboqesI0A0YEVTzOiyd56YghNGtOOEUPL00033qzb
yzwzn+Clbq6Kn7RXVTHcVdeheDPbTLnwzlXuboWpo+gSltmJ0lUb7H4vjKIJIYbYmgA6Jp7r5jo3
5mNYu9kVdKbFUdGgiDOrSgfAPRcsQlM+JwZoNkpMVyH0mrucbPWnpuIdqkIDyeFJiZn6X6qr3aY+
6tOwq0GwUiHsnsSsafvfusEZ7sRSELCXpFSLq5iz9Xzb6Gb8IOYCqV6AwImfFEdxnjvkh2F4cUzp
KYAp7wpgszpmLojUaZRAbXDrNU6MCIHSVnsx0RteeXVKu9nBpMXzyOQ8TzS+tJcVvUHwAjfhC47N
2zQewJTZV+yOiFwR+f5t9W3OL4FjSJqyljzP3TidDw9B7GUX0cgG0lBjjYCuGCJo/DpR5RXUNLLs
bWbndJpFcqJb+VEO9dzbLlGvZBfPV5111+QIBL1NiBVGR9QulCzImHRpY0Kvvec65j5VUI2ZyCnl
SWAPWS60ggWt5TyepxEuhPBSjIe6LnaVTvGyH43bjPw/LE9ee3U1lc/b1NOic4gG4IWc8qsldLNu
ivrwBxIO00Sb1yUVDIBJiRavXSmmTj904AmEgHbfObV1HaaGqlxUgEuiY7ESWFc/MayrobjWtu4j
azHbdEVSTlQ4HYVJLBW+0Ngs6lT1wSiym5hUPC+4XWa2zZdxWiqOW7hpjo5vtXsKsylOj/PxxeSR
e5XoDfHIaWjDRkXZvn7ft1L1GOnW1pPVEaxJ6x1jEKbLQAx1K1rHjVftxGxQ9N9Cd0rVg855Lvj0
Ci+4VSC+50CIaAVbF5WSbqDlCLZiOIYFKErFd85iqJQgPqX0JdX85o47VXxbhD4LzMMwNayFV64Z
0qIswfOLYWpB2KkiuK0XfGzNPENpATqgfZVb6ZYfXe2RZAO/5BAJ/B2Y0G9DiP8djsB+aSH1ffng
q8MTgBYLvmmMyjuPjyuKd51VLY/asZ0a0RNNgBTV0Sp8t4ADnRkJuNWi1aIawk2GUVk9aE4dvnRR
7YRPedrUL7nc/FCaYGNbRXGfd7L6RFk68Miy4kkx8LWnHrTHyjM6dytmA53zPqolGgAMnAeUv4+R
C0wqmpxLYohXSsAPYlKsD4u/YpvTkLD4efjFKyUYridvKYfYf4RYXjYMeRXzVXsQDcVXsuE/dEab
P1DMORJLkiG7HN0oXtoxx9VU1yFGffOv22yr+YZxp1rqDzdBkKzvlPjSZfxS8jgJOz5oxEszNWKi
T1Nz7/XJc20Wv0zTgjS183Nphsubf2N6h9Afz42gKJ3I50Vvburf2IbE+Hd+87Iw5POfSXW/0mMv
Aivtwrgz6FQMTzWnauWrMAbRiF6bkydZiPGHabCgwc4P3JOw33YQSz74zbZ3PjlcHRu+Dz8UuVB5
yODC7640LxG9j68m1YkN9TzWLf7oKHac9xZ+mi8Z64JfFZi60QhYdjas0nxqo3xjTNzSYgy1SQB4
GEDjbOt6DQ2jd+NpYSOMYs3clLYVHvK8k+4BDhqPbZX+JWVGdxIjQq7qhrOZsWr53DwiHLILoqw/
pY2toJJDpcZghir6pql6ETbRtKkByaWtZmsxzKUR7G7Rjntitnz+m9L/BBo6oEJNadAKzNKN7gzN
OYoqhzqVwDtIE/MrmxK4BiDkj6UHBt3zL6JnqNxtMqWBHfmfE6iMET12jRdhN8ckhIZiclHin1VH
IknskWS2DzlEr/IzJ5koyFIbettY+JYDCQP3rxhhkmNSx9nR6sP7QDeSbfhmEvbCLP188bHbU9GO
lTf6tlrMv3N6203Y/rxl7jq/dq9zbwvIyV4rnZOeqzhoIVqg0iCnxmQRmK3/IwXmSRHRT/4ynzW4
sV5GJatXrmLHlyyDSRByP3U3mIVyMXlGW5ltky8p3XdIPtTjydeBZ29Kn1Iiq7L61Tuj6IpG8wCo
t7XmAtcCsw22Wx1P8/QAxX2zaFzeJnSTv80TAfSwaKyheSkn2QN3W36OoSMVIyol9GOVjV/ESDRd
rk8fmq5cq9WQPQibHEAEU442X25MLqLZpGqDtZjTJxP0J+p2lLRmOduSpLYXQwtYfd6oj767Ctrl
t10pBztQJhcuxB7Cljpwy7pxH26EjYejYFmoQb2DZ+SS5QMSH8gsPbSO2Z/hzTyH04gy+eJhgIV/
A2nauBJD0RDD/wFQPiQ6iVtcGc7FJeMtFglTTbX1FmaDdllCDE2dcD+AJHORZuxz9RKDjtfzMbir
p5Gwq76pH3l2OIiRLY86KEV1KLYWklsLYbw1laxeXBWpMK2BaU7Y/E7W7vQhXFRJGa5NRyrugtwg
Ows17y62FO2O/7cN4NlSnluTBIrc6v7fQ64sE8hQKOZu9UOqB9k3v6Bw1YaVCrIjSVpHY2GddBhK
Dk4l61uLoMi1pR5yBQWL/GJkwXcyXOVPK9yiqOFt+J0ptxbVc9fGUc1lVnjYzKZxFhnP5qemdg5i
1pQiGO/jgY84WqPmTgYLuY+RuFlpammeKJv/AaWCTwGFgqT3ZJqb2WbC0b7L5IZ6czyEXeqHvIXL
+tcyajf/l+1+d1Vhm14h5y517YGUL6f0ZT01zZR5FQ3FRqsQwO9pNgkPTx2UTaPK/EEnX2ET68WQ
QtAH8O7GXozmfamSSeEC2WaUSx0aYOWTzHLyVLQxxaLWV6jsnUtFhm2o0mKXqXJwl3Y11b+GZt4T
DUJ5ynEhV0KHdIEshvG1N5rHLuITLPXV0ujIcXLKP974Vd9RrYru4CTquix0SmUmZlVVM2hEb2qE
yzixszZT1DoYk5+jmg8XftGgue799jvFKoeCssoXD3KjLfXl7a4I3BAZG/m7wWdsl9oW9DuZlX3q
KUDaOvY4rMWw6ut2jVBTuhVDd+zClWxo4V4MHXUiv0Lo4jjwU/nJg8mKciOotwpZls7oP4NrTqFf
K2Rbfe6V9HVYTvFWMXQix4WKrH2dFcPkmuvrwZN/tOPowPxqyqgOxTpY3zqNQEd3nGBMBcUS/jOr
RGrlsxiJJvGTichC/RF2Wpqse2uvmgT6CRtolMPI2q03PaxTGFN0JIEoNBMTOlIOt1m+ajolSpN3
XBrqOlc7uGffpp3C0PKV2PG2LZW1iyF1pXWNVMyyjdvsYEQJOoHIxa5G8OffZQMSBtX5Ko2dsR4V
Pzg0pZ0+apH2HRHPZJt7HjidxsvOorHdvj519kUMhqoomtU8qUmesjRKJJb6puh2EBp+ctOCYkKn
VBeOakl39SQYQjbAu6QxbEuGor2z50Xq6YvOhnwyqBviBriJVTDQtvuxRemS9EX4pVHhqDQN+1vd
edzoohye+Ja6jKarWzgjMucbNEHflLwtH3VtiA48KilrKJ67bxGPx7HmfNOJ1JGpzWWwsKryoI/2
D7GOcwC3b8pO7nsqHslHNDr33cC4UZLJ/aOumMpXKkrR7gQishdHR9EkHIV8K+c2NZ0mRRMUlH3K
dYFAeGrZMA3no3XOHXMlDqF2OMm1pd5ScWv5UkWhfMkq90sZeMpejEQjJsPIXXTUxp1nu6aq+qnJ
tbFAqlKunE/mqI1n0w2GRSsjKjhCMrd21N7eimEiGc+oOi9RY0UTY6Kt0ZXQ511T/ZPoRaOfVAvR
9Tw7qhbzlGzXHFpKBWQ4S945vnaR/VvotenA5jj2p3BqPKIw6arUus9WZjZbMYH6lov0SZC9mHpK
xWFe+hV/6w70kOj6E+1OOIlaTDec062ZmHxu45tTQ8pNQesLQqwJMy1Q0RV8bgrHT99CYxReaolQ
MXquo7qrJ+2eCrg8d/VQ29WJqj7Lrfs6C/VdeBg6lOF4TrAX1NJ530cr2pahrv+EYX9fhQ1BPkga
OD66e7OysqsI5MdqMS5kL/WPYugpvr8uZKjJ7Mh6rvoRfaRo/Gq6dr6J657go2OVnyd7VqjDV0pm
oWXlI0x6Z1mAkDpkch981u0IMmOnemoGWCCToP0hzHbS+dtc6xdGsjM5ox1g7oapeerp/xwOUt9N
8oVM37o3dx+4lV5w45zXfNjn5q0gL5Au5j09x7q3qIPYlqnVnSQv6xC8R8rK6JRLg5a5jpgvNjEb
yX13Ek1Wpk9S71nbqApN9yxsUIOAoVHzciFWADIJCE9PuxbpGO0U8j854q9ofVOTlMfdJnor5uIP
aI0LMWsE4ZeskpvdWCsqVQ3TisCvyQTlZkCV3pujqAKD0sc8GfU3jrFRBLVlywNNzkNIWZPE2Epl
ZG5y+Mxgu1YVeeV59c88J5QvxQU6gdS9UFnxS+yd/yuy7033OiEE4G+2iSHjw4SdWhS/ztsIb6ES
fxOO/+f+v9tmtt3k499WpAbMKnx3eTXB9GqCSR5aeM+v1fDVB09PtYUiVcWKGEN2RWEsvVpTD3wB
BUzmRVhEM/qoyJWdab1zdeJ64Dy0uy1526EvhoSfMbdZi5Via92W27uBWJYw6Unro3hh6ISRAz/c
jKHhOQuF++o5t7u1IoZiXZLHGelMWd/IHmXjlPm1zSkAETq/MnF16n0tfvDHdjtPOHXTHiuCjreX
ocuTCJi0QsjZuk8IOzUOgVLVKOz7uHL0M7iXg5iTJ1PWWRB1aANPR9NQTNR5061LxXFWashz+JIT
nLuomJ/UoK2bD3/Uiwl5z0nswq9Cc4+azTwP9q/ew+pytuxoZweNcVcbWcz9NSEFqlQyEB2YDe7C
UTfuRM/2Sm3v1fXjzU8s8br479RNx13CP43ANyssvhK7utKChTntKvzmrSZc6GDl2eF2SQWujICq
rFU3ZRu7tvEowcvznRiidY4QsEEpkhjaCVQfZfOIYIB9RF/CujUfhmJC2FonDDb54IcwD4L908Iu
XqBvU96jMVfeByE5Lz1XqfjqhpK3mYY6k/c24cxdsF7FHWwdYij8xNo65NlDJ8B8W/thv6ry621e
UYutoHp+1LP2tXEa6/8IO6/txnVsXb9Kj74+HIcE8x6n94UkK1mWs8uuG45yBeZMguHpz0dorXLV
6rV737CICYByKZDAnH+4Hlg0QIFHaQky1Z8di2V5jRECcpx20pbNFu1yNCeQGayNOtyoK/xyqi6r
RqueAAURfmhYI8065lGYb2KJWeV4wneJf4IyTZJtsHFLr4Zc31zasFC902XU5IcoWDjR+y89tppU
LvNRPWf7DU+QZXjGesVqAu16hlXI+oqDnVYaNsxU/RD0EcYxHav4FMNzRX3ePCZ5tg3Jce4TF1rV
XNX2kZqtsw+t4UEzB1jWqCKvzFl2WzZQ0+eULAL80+lVhGgi8A3ptk0mL/HCaeZLfMjFL3E1fgZO
chlvZb12g6sikiwj8klDXZ+bxV03S9ked9UUH+fFe3dwsRYwMNDbtovZrsnGZc8vKtqo3hBp1lPg
pDyglrl1MTl3uhbv+2Us1gfe0QuDFyRM5/vWkeaqbVDtQQsOGwfb/GIaPfYYoYyRM7eguIpWrLLE
T88yrrJHHJdua9TE34BZFVsnbDUE1vzqzYfJTP6oguyHRzsFf1wT8xsoms0N0tUYCNWYAA1ecwmF
ToRAEZX85sZoNHJpOfBsNViNUR2qqQ6VC489CHHkCaNF8+VjoDrTFknncvj6cXkVVhf5iA1R/Ll3
37KxnLeN2YbGtp4dSIsa27UNRqT1mvtoyzJq6bKTtD6NvcldPPeTbEsCKV/92yywVMnR9M3N5SLq
epdBVio/GZrZ7BMzic8fB6cERT1M648I8kjxGR1LvBLm2H4iJRkeVOxjiDprK29eB4ahbT46jMlj
GlnTcGfLHN7h8mKXoDotG5AdqDdtzMz69a8wXVJxfdV/8Zp0OIbBJI++7v5xUDHVVB0fzV+GJLWW
rX5p/7yMNgfWOsBWa616Pyb/j9dylxfWuira49l8QNpj3sWjG62aRUKrQ9kfKQCv2lSab14XkY/0
lpLaShGNukmp76wnOybZGzSTjsslc/SSD2WaxbUagvxAjLISBkxhWNn7MXNdVo+N9jYMxgHmHGrc
ejRS/Fq0y5d4PdffzRSljjiJxLnqrGMb9dtBk8ektcv3KPdanpKm9hwnVr0ZW224c3Q73rloa1x7
WE+s+2yqsLYTiN933Ze8dZNns9LcuxIicYHc23NAPeapDI+qSx2QfgDSrLf4BjKadcV921orPHe/
1ngFP6Wm4PlpamvVsjEzenJHfmRe2m8m1tob11w5Wpw+hlEvH9MxTzZeHnS7LHfko16WyQ13wBfV
qQ5jGHz2WC2eVAs5DnfXWnA3E5200JqLecvFfDf642Jzm/U7EsE3U99R8JtL1jCLiI9EIRvMydJE
+eTK7cSuzlADimNt4CH8pxOPMsYxshZhZxt86UdH3VZfsHlxkVgmC6DlEVWmMb1TSCtQhrd1l6d3
CoS19LVLS/WFSXLb6pm+mjpWHa7dVZQLU30FVr96cEurfGAtDVmimIudaqoOs4QnnCTuWYVaWzYn
0blPl/HLpFBb7FJDNj3ZJJNsPVjde+KH/bUaQiXDu+1mZ/0xwdC7tc5N8tQa1ip1WQSnVSxtpIKz
4ODn2m3ShBqbJYCfZyzL5DkfWur/egZpJUDKc2e6cBbwKGp2QWCYvIlBu67tiBLZ8jDNRIq2cYLt
z9JSB9VZLiM+hv3n2CRx4RtbyL2pdlU6HuqE7Kk95EaupiT3rscxqm/xKKnXuLTmX//3ETnXGH+/
Rm/UeJKYZbiv06x7bCftNeBvPJVLqyn6aD8Po7HWNKt9NMuxe0yzV2Fl6YOK2HiM4GRoD1vVF0++
e7ZGdJLCtrvPEgGsubbO7E1x5s6lfB94ZEe2lrx2rm9uW9+MD2WqO+eem4EzeMF1w2Ouga7L6Tj7
2pVXAYDE9d1DDnPGbGnuxPOE9NKlKaQjnnsZuL80P3rV4L+bW5D726N5m8+iO6mDr6N8wEO3RMrx
z5g603sUL0gFB1RBigXgOeXY6uooS24uwX5Bkya9u88dcz7OFerYSpS9xwGJZ5L7JI1Z20+yB6pf
iPhNr801op/RO8BJ4GCx9yzcBIvECgxOKhF2NeOzPWjinKIgA7mJn8kpD6urS6eTdO7BCfVPEZQG
Sj3BS9lyi/Cdud9JDGw2pT+bT3VktdeUP+RKNQXi4Hdxm2LS02j92jQ/GaLqH1Vfg8BCqtXRWbWM
aqrW3nmOuZXfoYHjXU+plq4BAGAvMjnTjaxnc43dUvTumu6WlZL9SXYVqiIChSxn0qKXajEEWwao
meliTNKMKDqpmSyt4/e5trfF5NqfhmGodjK9ikKkv2cQw823uMbncOoM7cWRw3tjN+mtaunipe07
/RlIXX9Pce0my0qcv/uASqbIwrVqimLId0CBnStweq85/PhD3TjFDMpem/cVqGuRkRrSl4MdjWhO
/Twbc5Qy2AwMW9WhDkaVOZdxLoIf14iGrT/mZy1FFOyP+hYFiCDaugUuWqPXszNupvTs97rgjpkZ
Dyg1D+u0aj3e9DlctW5jIcdljuvKC8trp69r73KaB1V5bXg2KWi3QpFR+9qbqHOTcCuxGhqBgU88
pUpzwBan74ZHESye4bmVfM2CYE3qsf+RJ/LOQozqbZ74wVhmXd11flrt5eCQIzRycTaTWt9EBgV7
NLu/qEmTd6hQIfru2kO+ivSieS4kRuuNG8hVE+IATn1QoijKb66drGbfpU7/RE5i8RoD2656mzIK
KfJYX1WnW4b+I2+M6lIH7M5f8O/2b1TLdFpvbXoDiLPl0kgX/+21VGetzd7v14oxPLFMw7+xlsnq
Wol4CrPc2qi0m7T7DHejuPsjX/dLW46at857FIfaZW3dCbQ/ZvRg9mhF2E+ZkbjbWhbpVbestWXS
IH2rcQeWS1MfzflM1pq6Ly3NqMTjmN6riepirl0dcPAYeObRj0FQDVsr96/VtXRz/PtXCp+rMObR
Y4bB5RCKzgY6GqXxtpdtv1I9vqz/6FbNyxg9b40DOI/Dx+SkYmcRoh+0MiaT22gDxu1aOHibAWOl
Fphxf11CwSJ7rkfGFGPLxOlldB4DrtWM5Dgjkad7xputR8CMuz7YDmE5fTZntKf+DPc1SrsqrLt/
G/5ttLpIseT0fhutwlGSfPNLtI1H3ZN7dk72LkWN/smawq/SaaaviIQ8aAgQvVgisSFX2TrMzYbt
Tz/PKzUCmcXtIH3YnEFUAWjvP5mJMa5NKvA3rCZRXtW1rrxR7R7c+LDoQvnDV5bW2HaV1o8irM74
ynhvg2hwO6rJarvkU3cNOjtHt+21k5S+uJrLoX1C2HxAV64dv5aNudx4rB8khnaoDq/6wp+fJMAW
9El0MF7Lu2Y3wD3+Jo6H2k1nVfpT6KEFO9j2H+NjjKI+xn/El/FyGR+4jFfXV2/o7+M/XjfkOn8Z
r/6e38f/zfXV398sf787lVcjBZQn07e/R2Y/fO1RgZ7TDH8YbwWTLkbw3y72pAzEV/zTv42J5R4R
uZUsOG17j3pQsg28YPqMXhtSbI32yRVoHtdLHPPi6TOKPGvrZ7yAaHeJL+Nnz5J7sifdKsdw5bq1
0qZZZbnmXNeD6WLgIcVG9aiD6vhoqrOmNZnyl+4y6Y99NI77j/hkDDaZskh/xNYZXaY8FW+VbJ89
qqo/0NvNNRe9sX4e9iMeNesRGZZtVvkN0n4c8NNqTqqpztRBGyiXh1bXooTCI0mDolXN3Y06pJXf
3cTLQTUDe7TXSLx0m49YY/XksVU71OZka1rhvFLz1BTVMVWoysLpbJD3d/U3OZtYvTXhc+nZ8UkO
rnGJTwkSJ2PmYKep40jC3sA6ywH5lzTLj7Xb46Kegeba+QXu3mi3aycSvfDmXKjIs7no3xXz4xiz
vfFLtlvu9Ig7yPzo4V0ApVRivrjEoN1MGLuy4IgdaH6OuIPcNj12o48ELrAMlI/9pl6HowejIBNn
1evEC88KlNiVYUbzY48Q17IbZjHZrU3d9F+TaPpkoEv4I0vvXJQMw5XjgI+YF54gsvpXfca6RZTA
DqTefxYw3IYdznPRGQmoZYtpDlj5osQ17nU3AhlgIOym19VRtUZSI7fqrL5tZT1ezjWesRtbZLxn
I0AgOPywhvIQ6nkNM/GmKaqx3DVyYsmMoN6a4uR4Y0PbKtCCQunHlO9BW67HarLQu620q1DP42Nq
DPNDaydIziIstx9127/yuqjdeiOOsYYWji9dugg+dkV0EEk/vkxeYqzYABb4MNA71ylPFAzwrDwe
cSmpeWL8PGAC+UeT/VFy1PwaPXq0gM7QoORz6/Zr1iJUTRKD20Ya4omzNOHZI3oni00ymvyXTHdR
1yzBEpOCv3KqVrxW2uIh3qb+LQW35toCXYI3lCbhS0bRlot3q7qDHVF4nrhXBxb3t6ZuIGUYol12
iSM7YGnVXQty+77MIKbEYkZ2+88pVlwP5A2j14/QjEjnXjdJaH9chjopxjY8GS9TW4Qp19ncFxsj
wAi5AYxzk87C/IQUfx3q3afSFuHZQ8xzpcJ6KnDQsJxXA1VL6v3eFgt2cFMpCcWNJha4sl4cmrTx
tU2fNOyRysLaztLIb700LC6HHKsTjKGRwHaAopxLkJU73cSHzW776TYPpQP7xnA/I9G8rayw/F4O
3WvZGOOL5erDlSaS9oTD23Aqu7LeDKLvnmSdBxtK5PG+NeL5hfwCMJqwgXwxGNNL5PWfNbAm0ARp
6aHN+iYfHq2is550sFN8vPNLgTPPXTT7D2pQvXxl4DwYKzdGaVkU/U7Tx3RbW+j3wX0Zn03pnzSe
u18cDx1McwScE8e4TkLJRJduHLov9QSFrnQz735EWex6MMABTCC1v9Qk30zfrT6hvJ/tQzeMd21n
d29LyUgNwKUXDdypkMdGCvEo4vqlJ++6C8kF7JtF+LXzDeNpQRxt08aNj5j+QoJEzGqN2Zd4H7Uf
tdCmbwBKufvBF3+IfDfem1Vs7r020O+7EG1vhMfmb+CHENDSvjahl4G7acVd6GJb3UoXy1mgDkXZ
Jtf+oiCtDsE06yewP/l2WqAVH7HLmYfItNfxhbr02MvAyOAtdk2LoPvzOrw3Dkao2KvVVTEew9kl
tfjXU9VWB2FZ41GHRvLvg/RO0yk7h8N4tJOaqwBgjMAIIZWgAzIzY0Oewya276tmlHeJ/yWxTGzV
szwqTuEUPKg+1+/s+6iS+r4pwKQOUAqSdWpH1pUsHYMa1tIOUZldc2sukX1juG+h8Vh5u7xG5W+q
hLGfG0rSkNld1sEGFZ92Bv+NgaXs79o2BvavD2fVQvC2v6scjwxzkYorFVOHRU8BrwLjjJEJl1Kx
LhCvuaF1x8sI+1Xk4ZEMxYyWqIS7VYK1wDtmwT/Wwr2nep/cZrqPyUzk3edm7d4Xud0d8dSOV6oZ
uqO4xU2RFJ705i+tMRxHAdJF89N532mWtWXRob8BQET+VDu0o3ZP5knej26dHj1b+KswCH9YVbos
+RYPa/vRqVmbdNTNViMKys8iTbJNG9Qtr59hBABK8MZtWbC4LpR1PW+86z7SWyq2pbwNFrsCJGKn
x74HJThZWv4ahtg2uy5CdY6DugA87/sqaNN3XPzClcwtjD0GJNVSrxWYQSRAM1yZPyEXixdWn7j3
PYm/q2kEfght3Nh2dQsbA+DB3imEeS1Z9B5Cydvo6cs9Qne6vTUP6Q30b25FzpjeYrXIY5FdwP20
mJnUYTU/Ym+mkx7BkG10PRvtldF4xT8hhXHIj9pFyLaL3PqbpU+HqlhE+AMbxnA/Y3GQR9PKkYb7
PDvY48Z9w6Y6bGBIi3Tjt2HzCgIJZwizRHzYdJvXKluxFwpfJ90pT0iJZGs1KnPhfJuZh+3IMgnJ
l42XFciiilae7TZo+E07DVaotfbiRT6kSJ/sRCnkox1qa306RfZZZlWMZ81YHAUWSl/Nqvhm63by
phvAF+PEw1fWcKi7ZtkMUNZB6iIPm7Oy6xGI9ruOV1fmSh9aeestNDLFpFWMW7CYEjl8+eAtdFwV
GtIQdZZMiqPvZdXjDHfxiMm0XNVNKvcjmLgt9kj6bdrFMfoVxlm1QMoCTFkOKBd2uxR9Yp6QoZVc
1eYgVlqVOw/IsYjVNDrBZ9nXt7hAeOGKR62zCNryqjdxkcIcqYt4W5glT8rBTDXAURmeriJxIWZ0
7g1pKnPehBCuWCf2p0uzloHYdjaCTB5laT6GJNl6qaHrRz1t8dlCZnSViaC+UYd8Kd40vPPjJZgW
e9RrrJPq1HML9RFyZFe1jZlH5oEK6awwOWdmvnU0pO8ncGD8jEvrLpG+eReVsj5DMETV9c9Qu5x1
KEwG4+Ref8THVLPWTiurrRGnITrRGHbuL5fjjgh2Z7Ivl1IXxnK0P7XN8MNoZ7T1x6j8np/bweu+
a6ndryyvnh69Zvb5n1rDkZ2tvxm68p0VgIOLBiVkqRcRlTAodqr50XFpUrxK/ba4+Ut8tHp9k6Cr
vVHDPg5lSQrDKu5UxPLyytuMk9GvheUXV2Nw1EUoH9Qh8nhrAyH1g2qiVG6g+IsSz9jKB41v4QMy
l8Uu9Dzc5ZdZKoaaJux1I/GPatzQQXxJ52B7mbAMK0VUbNs5mDZq1tBY8qFp9BcsScuTCo0eXrOy
Tc5qEti9EreRaF9RoTgbA4m4ycC50mwGkrHI8nP3FG9amIdbyzHDI2ll48GYkXdVI0a3fSe7pT+2
utccGrsdtkGHV7BeJoe2rGwTkxcRnOsOvn/v2ydUSZBwxUtgY1uLSBXWhBtkYJsDeUvv1eHhEleu
9RLFRnIawKCtq8DxXs2o5VaoNwm77NJ+sQPsT3IvWncliHnD8NJDm5vGCXxavEuSZLgtu666Qm1U
fyBb76yttk1e6jo20JfJ0aV3ps8ahhBfW5kcqtQ0ebZ50y4O5gBeCYc+4ubsF5Ngd0M23gkQ1s+m
t8DOvHU3+/N1nUr3Oc6cq6iaiaO/sjNmdFPtwhzfCkFWWiLrGpCJwIXcpASyTJ9KYGFRNVa3fTU3
90E0fFHTK084m9xGll1QvU7j/IZks3nwfaDmfTXKs+m6xVWE2+6TXRs2FNYi/tI6uEerLU8zHGI5
OD8QOXi2nbR8i8uyXuutIR6KcQq36ooDW4/LFV10W89aPmA+NTrlUz2ONtB+I/5iR/JGpIJNFFcs
QFV8M6h4TV8X7xlTRN6bE5t8HoNjnsw8sh6jARjGkLlvgwmURUN94GChIv2ohxm7SAQK5kovMPQq
Lii6sLD6a+4c/Vqh6EC19uupeA+8OsaAKvDWjdGIfejTHGSGWNIw4JpMvgYMdWftYg2LcNU7puzQ
IiDZa9Vr1pDaXaiFePvZ15ovvA2axeF7Fl3x8Dfe697oMO3K9ZMdt9ntpFnFQlUbnxaEWVWKQ9M6
0zN7/eoYiiS6UsCy3+PxEldAtN/jFeuFv4ur8dpYNVQkc3uvZ0m4zX0jwoLeTJ4jaWq7PkX/wA2S
9HkQWnV0BOaXqrc0Mo19x8QTaen1fYGb+pjdzMZSxOnadwX3sDSZHYcBmYIP9IeKUe+kHP8T/aGN
VnZUMQUQUR2tTV2gBRzqmggd+zi03XizSRlZS8Rb7XFnb4WD5Un11uF4/dIsAvokAVE4W4Zm3+10
25egGlWmwJp666zOxHKGoP/tqM3ZUYU+4mXhdLvh5yzVQUH8j6lBZ/8yS0Tzt2Zurb0wjOS2z1N3
U0L32dgVKusqpg4h1Ia9qHxcrSDx3LaN7Fngwv2D52Wt5ZxK/oc/p+AOtvPr3ru+jFPXCgJIk91C
XPklqOmBs3Fn8A693cbaRlpls28Qul1lfhthuLm8QsorqGur61xmL69gVdLd5IFB3sns/XtnNmDa
GWPzzTe/V2UyvttVYa55G/JbSsv2McIgbCuw272NjNTGI611r7TcZ2dpyOLF0SXsnFr0+3FpFnaD
9HLqNUfVi5iDBMoUDadJj4sXu88/+8ngnOF0Fy9WwlaeX9Wxi/ja6Bmv2s569QaGD3mjyErOiebn
jzCHblXc9soShAak4RlHpTd3qDaT7xQv2L5b19UQ/zE9yJEYi1FRP5tO9rfTQ0Atb85cXqYjwm5d
h64v1m5ugsYw42Cd+mR7UnNiL+D1yae2f/URNXrumla7CzMK6bmXfOrNyDuS4unwtKnSTyO71q3u
tqCl+ExWvua0OzEFOMyZTXQeO9zZR/Sh9+2ERZIWTnLTRZX9MsfOjyrDnaLO7qEms8ReSBjwNVaJ
U5490xpPymlX+fEuIb7v2HHYf1r0/gw1NZ6FQ54EQFib/tBk9UOCOrW+gxPQ/dLEO6Y/YBX1UPd6
eY7SBoZh4Ocb07JQQFwOed5/zpBLOUyyxjhw6pL81kBxfJ24br9VTTVOXzrySVBEbMzicoFmbDa+
mYHCk+b0NAZkERKzfcWBsKZCPtkb0EhLQgHBbTS5s5uRh9qL3WWr1E67V8t09GMwetpazQpD0a9z
G5to1au/Tsj7vZJoiU95hpMaHO+O1XuSb6Y2qI5trDsb0prRVmY8wdEYkA48RnZgrnU5LRHqbgHk
nsAPkSWRVP/TqM0P5iKTs2Ht7a26oeH5jkbZmuxj8ux1KcgsvFK/5y1IvcD5lgBDIG3szo9mgQ3t
OFrhtWXDZ0MqIr7SXDj3dlPiVzSTbqaajj6i/T5wF6Y0GCJtiW3Cbgwq9wB32zm3sV9v/CkTr42w
b9ULWXG0T+FCYg3Hg7TSZ6AGZZDcqjOnrb9pWuRSCPwtXjedj4E97uI5qc/9qLHhlLotT9Jph5M6
64vkjzN3sLVrPQYqzoCP8F+G4o4+XHp7ueiqOBWJyZSyWdpH+d7HyupSNhv4gG5qkbyqzmqBi5Tx
asq87EkVv1zN+sJSqbhRXfgHFBuBv8VOdbIEyS7XqmNfO+Yj5eQoFeEdJnb2BqMmoE0xbHYVC5Yz
8u5Xmi4oF+NSeInXgWj3kurtSo34mJDFSEv57liD0vzzInHOn+LFiPwsL6PialYqPWvjp9iRq45f
rs4LWrdxolf3bCX657bwbuJJggRZWp6RP2t67J9Vy23Lb0G+aHJMuXx2cXTHa7KaT/bSrMAzr2rL
G4BOMFNHtGYtQl8e+3aWz6mMpnWOT95BzSXjjbVkYs17NXfUuWFPQ2TtLn+DgcJIIHFNUHM9ilzb
3tSzreod0sAG+rj469VYcDa5g4WiHKqXwEn2sy7cz46lOZsM8APkoah6gj94d4mjyrFJ2c+f9LHo
HjxLfFFxdZ14alHn9Lv5zingXstu9j6PvWVwt+2a2yhO/bMjbIc0hIGGYJePm3bEVrL2ouEOFuZw
py30/IbH5Kz7QM5+xm1hRxsKlzYrNEaojtA2MKsoUGBZQmGlaz7CrtNtgVnJtYrlVpqsuGPam/rQ
JYC/DVbxV7UvpkNKYfNpKOf7rhnwCerIBU5uK58cFzIiDgGnYWldQhFqJg2as6qVwFfDyzwbrlVz
CpLiKsyiaRukYBC9vne2hWLu6FHQr6rlFPP4rdXIaFnCEOsXdo8BrrfadEkECGfB4Rpzusv9+VhU
rvbWcUu1c1bkbK33iIzy7QIR+dbl/h4TtfKZh0R7jULs4rBLHI2grxOuN7rxaA9FGW2mu6iujeuY
Zfa1CU/G68mQC27aK3sYm4dCK/x9NCXjbkyy6SkX41dS/87XxOE+gl7Cp7Kysq0H8uJIMj2+QwIX
ORkndb56xYOjj/17J7D4dQMnO/sGoIC2BfWqubl1jTZCuwpY93Cbo6kOQTpY10tiBrj/Evzl1FdR
s6/zLfVhNB+X/s420rW/bDVZ3q8xJAhO5K8tbzO4eryJNc3d9HnnnnHw7tnzJPxaoqreS9N0wdfQ
EdotgFFpj5AUuVnvVZCKlnfptqMIsonvyNWIUtemN9A70U1nfsA7194txlJYeE1dzt14/I65S4NN
QzI/hD4bTkRWzqqlJlA91DfjslXVtarPWdj26zprmzs1JOAZdphLw1mZqAE/2MshFIhvhEXqH1TT
lGF2jvQ9jOc7KPek9ZsXG/WFcAVx/kHnT36LwjTFLikuH3W4K1d6jsVAhSrLwQ3m6MBuKTxnfowf
ErmXxyistRU//O6zrLM/riiogfx5xRbdrJ0/F/oVVqFibxkpmhZNE7wixPy9cczmLoJJgN2j/6LC
k6mTXslnf+ctoyrX3NkiNp7Ybc+Yvgubz5q4RB93M4LlPuJM1b4W+Ub9G2enYXRMtrzQ6dyygoud
jb82cbfUVhShnHU+zRgtDVZzSjQIp9tpOZWLFZA6tEbt4h3CmAoBlG6lgh9jTJR7d3aV6+u4IO2o
nIENMe2LjkJVwm9yZYPRfJ7cTFAHmuEBh2V4NTSd99I5yzeo/ISxmH8Oh/jHpQVoc9+y2ttEVl9+
muq849YaFIcw0OKNFwRyq9XgroWPU1cueVIFg9zxlS1fC0RP+iVxa0GB2aRViv0nQrT3duimK6zN
5i89SFKeYHl2L9I0o3wawlb8KdWozpTg4kWV8dLDRptVbrD9GCeTIV/HTm6uC7z5hr4Y7qblkNUe
efSw+t7naIColoqbYQyLtJ5Yi6K/fBnmZ019W9mvatRHuJtY4NiizPcfHXVFAitxATCqq6nXa3Vp
gHc1i/RLNYRXFreGc9aO+Fz1U/xQgOVZCwcU6tQAYBiisv5sGN0Lppfx98KkGip67rq+sSt6o2IL
aIVH4bWYSmn2d3OKzFe/niIyOPn4JIZ03BRVbd1JJGC2ok3am17AKBGDtRA6B7n5wMvLaOzXXuVD
0aNgRoVliNob1d3CB8UZZvjeskHc1aSDkeIpU2ziyvu5d/DRMYBxFVpF7j0VmL9hNMmnHXfHHjze
K8w8NTwhz3JIZRutm3Yo99ylkF1sE2sTLTdcdei6pIou7dRuimZltjDJ//mP//vf/+/r+F/h9/KO
VEpYFv8o+vyujIuu/dc/He+f/6gu4cO3f/3Tcg1Wm9SHfVP3hWsblk7/1y8PMaDDf/3T+D8eK+Mh
wNH2PTNY3YwF9yd1sD2kFYXWHsKyGW8027SGjVEa441RJufWL7rDx1gV1yvxzBeV3L0X8LnYtQ7x
bHSf8ETJ9hSQs41q9oYtrhvMd3jL6QWZENyaQXJSraEN3Cdo7+CNLr0mK0skL29VRylGqFV1ia6Z
h1CXJbOrvjOr19CLvYM3Z91GNdEaLNaNlyen0aqq134Dojp/TU2KQdlsZGs1SE+l3PikQg9WET8X
XnGeu7G5M6yg2vthKVeGWUIfV8Gi9qCrRcFJtUipNneNoU1XReunG6/Om7vSlV/+8+ei3ve/fi4e
Mp+eZxnCc13x++cyVaihkJrt3juUc8DUlffV1Mj7QSuflSm8WYApKmbb2SqL+UTqL2oUu4mMzTQ7
gtAovlcLZ0YdbGn0ePqk34HmNfd85MSTtD/+HGUvmZKfIT10LFR59X5dhcn4kqFbMQeUC1QLbDBk
lPgl6rL+oZg9yLyMCbWgPSe2RVbk7j+/GY77b19S1/CE8E3PEIZn6suX+JcvqQD0OEu2iu9z03Zb
w+rzrcXa8EAaM3tOhvLWsxL9S+HlFFh6OyafHSW3kZ9pK9VRedYz2rrBI3Tj5Chzf7pKxxqbvaZ7
xHwUy8o5ix5kl2SHSzNaSgeqfqCTkN31WoLxTJT1cDB/9qgaw4SeezpgVfZRcVBnQjPdm4+5atbH
RX8ZzHz1umrERzwYgbMiHcj3HSjHdVVM4bUL07y8tCMTG0verZ3qdZYhH+MQyIsuM3w146M7S/LC
WWM6H/4vdxEhltvE719X33QN0xbusnn2TOf3T6jVjRY9c8jdUovr7ZDrPu5B6P94PoRK0gzsS7FG
OydBI09V50PSl2X36rYivjYzWdzHdlLcGxnun9ngWwcVuxwkzI8wqjAkXcapGOK2ObkL2e9Us5+c
4n6ohEcSNeu2k3rxIKgo6pa1vIISEiCDAU05tcyiW42Nhi6zmXJag6gnReq169Q1qpOfVfBgfjnt
EBzeJ3NwF+gtaPek4B0fMnvPb9M5zWOd7sbBjG/LJBNXwEaH+4RfxAYjxvQplKSo2KUHL1o1QDEb
Z+0ti6J3TQd8rgnvhN70/AQX66GxjG4/A4wizdmnd4Jc5506gyvzjQugzPgzVHaIHCZd/mL58+hd
JlR1CDMzBxf6Mb+T0AoD0nCxxq+xXATfZqes0y+kVSAmu4gshXrtri17wOdX2NB+l7PUnZFqV6ft
HPuXoGoCNLeO3Q87pfYbrsFqp0s6MLvyuwgIszqE6d7yJu1AcTNFwVprzbXx/zk7r+W4dWwNPxGr
mMBw2zm3oiX5huXInDOf/nxEe0a29pR31fEFColsqwMIrPUHJ8ACABL9CQl875QoTXck3gwBnpbs
t/yKPfRvVUDNa9TYp8P7nNxl07aSbUu3vkamX2+9vNmHahE8B2pbrASx91M+mc7FJT+8NOZgd5vO
hpKJeOURk2/IHpp7DLnJj3ot+crKGm8wfYnMHzwfiz4HKucM5B87lzhrDdxIDgK+ja59Bd9feFOx
NKt0XIxqhP3VPNloXNKsWfgZjHdzmtxevYCW/FVkGQY0nHXtLefUSV/UXapeIg1YHrLtGznP0n6o
YxNc7SZ2zmOGNfvgWcFnt4f1EY+C40ZXizt7QMfNzY3wc9XlEI88JwEfYyqPpJkuZud5z8RkuoUb
HcgRjRfFq1R/3eEdSVoTGJlbFldDgTeAJC3W2elUHmVfBpYTrUutuBKpeO4LtCMqTqD+miMegR2w
nbsRkWJ/XQg2bUoGLkJeJy+RNTeIINIk/DXv95ocBOETfizrJEh4YyOwZWtz8oKVzXZ5rTU6T25U
4y+wHPKj8CrrWtu6dR0j0HR/f3KYxsd1yTB0VTNdTTVMDQa3+ee6NFRe2vi9Lb4Mnrc2Zh8FbS6I
vLUc+6kJxO08sGn/6SydIVhVpMd/65OzW9BhxzhXTNRG5qtlW9aCAVl5dUpJPk0G0oJNuyH6nXCE
tOJLFbDsyaIbsgi/DFlHVkFVEeJhlmz7lQuryO+O8hrZf5sChOgZPSsfRZ1aUxe5yOCzGRhd//19
ktuJP9Zvw7IN1xGW42q66cht4m9PWFFGuBsrVvFFMaNsaRMV2uZlgbcoQKa3TqBgh67dp9xx2iPx
ZPQL5n4nQilRLcR0TSbFu/OF+b0vrBGfWs4vbCfqg9AH9SUqi4XsDzwj3BENLTayqWVYhILgeCJq
Z5zMYKhuty21gg15o6aXSQTpJtG1HuOFJNzoju+w9sb2S4+8UTyDYj/0p/7SLNr8sz/GzrrHGGif
oLv4Eqr5DWAcoVV668fNvH1JiCdLoO+H+Rn9EjDshkqEjsMxrJz8cc5LroosNDeyqYxNfoWVuouJ
dxUIL+swvIMu30dtXjxikE2Gpal/jKOirf/+aTn/2A/xrLVJhAk+L6GTxvjzW12VteGQxQy+dEGL
E7SWv0xW7d1HaWlf+rzqF41o+7ehDcAP+K4FW9nRntHI2WCJ3b+Jbki2TquHW2GmzboOQLoY4EuO
2lw4ZNaOsilrsi8QOrka2z5Eepzdsd9B0kXlZ1PihXyHWCB2sQOLS1+qxcnTxv5UYJbx3IziGlTR
dEWUKH92dfGDfEdzlq1gDlI2RVAfZTNtw35ZuXa/r+YrS5+jmj8Z9laOhuDG10Za1Rvf1dNDMEPO
wEC2p27mE1mzdny7bOq+PoHaA2ope+TY+6yy15ERdzgtZDVKU23Uf2fRt+b8Xqpb5MeIbT7wHCt2
cVQTTElUQhixylQj7uapdePvbA9yZu2O9tlGym1aCDO3z3llXqpcjPtyHpCjsl9rLPtfPnj5wf7+
M9WJUQpNtQ3V5LCmfdwI90hRd73rG59H3a9WuVWAqBVKfytivvCokbif8iqyNhwporNVOtZ9OiG8
ayOwKFvkwZOr6EzgoByBZ1Opbp17ZrjIanA1Y4+UmSzQisoujs3a7zemwmYUz3EH1SlCLcOlY0u8
//uX+h9LtS4Mla+zocKENQxD+7CFjE1ROoYWaZ9tzXupITWfG1aZ34qhR50PvqPGRm6yFyni0mdQ
I/3KzDz3rkz1fBNzvMdICQ1SkeXeoXRC66ACodl1yTSdvW6oNgXWzHfQz/pFb4zNsQg1YvFmUe8A
XYMSSqa146Xe3gS/d5C1Qo26Wy37b+1/jb73vc8jsRb/yyPtHz9+XbiW7mimYwh3Prx/eKSxgZs4
s4/V5yhNf2TZlfC8dx6iyLqEM5ZH4nOEnsYrFI/E6r1P1uLW0U8aBlu3C0o0ahayGk0ziNgox428
gZwsB1CymaMf3nEkaT3+gnp3KAyUwRigteL05xv8W1bVoZ6lmsZk3RMDBXcAYVQH0AM3TK+vttQx
mfvssNXOtymgvm5NY57io7myQGt2RAa2zu6qOn3SHWEepNkQTsTZna+KZicQ0YWARVMWcm6exre5
KXh/ZyHKoN35yrDpI72G7uu02qIdyjNIeedzoCbY0zuA8YiQ2BxixavZ+O5nq7ebJcwF1EW03rmr
EsRY9XkAsSHCwXmQXUHW+Ndi8hDdnAeykT1e442YgYsgP7eDOoeHGIim4sUEEPn3n4ktfwd/rAEW
exoXYKttO4AQjY+RASQrEw0t28/WAHK8rEOCX7gLrCOltz+VptevRF1bu2BuKj0YbtVosrMc5dGN
ey9R4bEQ4iljiym7RwvsFA+3r6iB2p9aDfyHk5vqUg66OjYsHj8VinnUye+Dvn/Cnai8iFLYZ+GH
+rJFWfkrMHcYVcb4OtUFqD9cU/ZZ6BdPlVK9yAmdktULqx2be+Qe42PgT8k68QblSxMu5IRcz9xV
4Qbj0SsyF594j0f/fGv89J44B1hP7GKM3WAouJFJ4qWTWoT9/J7PF5mjrapF9f04F9B/fvVVmVnd
ywKplN/75OT3a5Woq2/z3vv0CKUk9hR/3Ovj/UsbVBDHSZ3s+aNtq5cATshbYmAvFJdDts9rxX7t
I3Tja/uta+DQJZ1aodbkWW92iR04lEU28B24EgxGEDmjH3ol1IQ6s+66bEDzOoEa6rrlvitI/CEU
kvAzMXzsoqH7R9DnqrE/svHog09u3jw6OtgXPa8/uRAEzpPZOI/A2Yx17yLuFuJG/Dj6VYfNHb5H
EdIVSzYuIMyH9irnDhMOXkmleLBWmetrJMOqfEoWcvRW5M3SdKPpPuHgeBKDZmz1/wqlSL2TD/In
7yIrGGlPW6yY79675AUfrv/Q/HC7FkbfqhS6tZDXSpmV9/ulWI4d1AJLo9xu1l2fG3ei0BoSHLys
MdeGuU+OqoWr32p/n5ejGb5xVXJs3oxxtyTcXVb93Hs2Wsu8DRCb1k6uRMjLUWeeLWvF4ANOYV5M
jmgyIEFM7MVAUavRvSxyr0HMwAvT5YymufU1wpz2djbDhed57VyoTQu/Jdav75dGdqtc9Kld9tGo
r1E3ejYdd7y31alean1Xb2VTFkOmtYu+c9J91xTTvezTUuDBCqQn2ZL9xejuc6cYz+9drYjQz2+j
u8wQzZ3IfngaqeI6wdGIUOv4iq3XD/KN/p2raObDoAWXZrSHV1FaBmga1JtwSPl9Vh+z0kCtvIxp
AS4fxuAyGo20XCb+xUPa7MFVleGx9iOiDaQMt343DY96ORqnmX/ouF1WEp/EAwqcC0hB5na54kBG
4eGkxY86zwh0+cd7jsvFozqk7drSen0tm6Mbh/fZWC5l6zZjLLWl6evKFsYyIUafWALCXna1MTzT
OIZ6x+6vz3bYRNo7YVp9vZcDskh6YJ8bVxizllVfLeRsOdLY6jlIivJBcxHPLhvRn2Pb0S5eCyAJ
EGn5NUGALEXW8SVP02yboae4E2pePGP9dS8nfA513z4Edq2EqNHB63Ab8zw4zkDsaRyuUGDTC2SA
xW2Gxk7mqMTm6X2GnOYXGS5qVgMy2VQdNsuVQxQhwJp8EMP8niXVUfMRkQ9SmonVePss6401ag0l
ypoEdOzBS78aCOiUsTV8x6gIYDGWmg/d5COPkzbWzovUkbXXsW9TEn5zrmV/s0gqS3bFXZal457n
cYpixUsL0wuTvgEBwDr/Vbhz872vSE0+xplouQHh5i4CcrmvWPUtpXJAWtno7qkAMaMyt6+BymNZ
KgZMY/Jgp6V+Knre5anoUXxGtfHz5MyUJU0ZLqlKSM/ETEQ3OaSC/F4WjVZ+hjcE+ihwc7g0bfsG
NddKsvLzBMh/69VTsZXNRD8Ugwc8bBjL3TSa9UZejCTkMofn9tIrCvJOXjyuZX9Qh7sm0sRzMand
IelNsZK30Sr7oiaEC72sRzqgRXcyEZYJW9Ab3kxsjBelLQ2KpvEeI/fPsl/zwW6D75bGBsNrPByD
ebreKOrOxbBvLWcVqriatUXKFwT02bAKBcXOfngbRYMEQLmI8Vtb9rEjni21tRdDU0+vjV/HuD2F
4xcR+fDWK/27EWU70iQ+IEzlZw43MiKgcy05sQcL0tybPk+rH7Gf3itDZ9xPfpjBmBbDXQZsfglh
wtvEsT5r+yqttxv1JmevNwT12ouSRYV+4tUVSuYtDA2GYMVbuokzH5X86E0PVJcTVlkpZ6/XlPNg
owMW6+VRdr33y5raez1/FBvODwNmYCjriRfbVoOFQ9cUX50kRLbHVLznMTMSEM2ucufmhX/PCcdZ
GFA4yMTSZ/l9dhF6cE+K8hSpRn80Bs28qo0vrviFxLMs21p2ySIFaINNy9AeSEUSwW7ZMriqFjz3
MYBboC8xKJI2fEapw77GXcl6xaDlxcOjb/zIyzB8LlS9WjljiueROzTnYS4KPULeIat2qpc1Z9Wx
KeaaHJTTStMolgIS31r2fZhXJgO2l9YTpB3tVOnqdOzdtMRAp46epoE0uA/44keIb0Zjej86EYQL
D+kp8q3+tPZBjN0ugsBXbqJEWwig0kdbRzhWg5HWIVhpdDvFbO5uTVTlzdNYow6zsNcmfLvnJsPA
oCr4mUQirZ5LiIJrjMGCreNb5XNmIGfJqm7jFkNTL02MRJ0c0cu5Gdq2vQvQkl7KptN25YENZnRr
oqjoHuElgj+aJ6eTpZ71wv+e6E9ePKlfgIJ/i4Bovg116S38SthPSaXXq9yxgnvYf/km6gf1PCjl
QJB/VA/JyIeUWAUSK/j5LC1Vb+9g2MY7lX97SxubC6Q8sfKrUeOQ3X3XtKD/yU9DqZLkZ8TObhFj
jfCpDMdgXRVAhH86mZ6uYivhF6BGlnvqS32HzSI/gMK0PmVlZhwKbxzv5lbZFLxTfpA9gwJOFopm
TIiYqumz7ZtAon2lOshRV8vQXETXHkg8o3o39KjcudNGNskaR9uegN56GrP0GT0qc5G2Snxy8zq4
6rr2k8WwewmDNN8V8GzWFsKUL37uaoT9ChVVFkbdLjjpQZM/NBkriPARtpm77dKsjrCZ5YLavTTo
3a6LoVa3cpQvCyr3SZWAz+KWfb+qgCl9MpHRu9q9+dvrQgpM1/Iaox02OvaMltrVDziO5UCTSyy7
Yiu8+EgtrpwqrV+QS3+BmcT3M+qXZLzdr87kAdSaLxJwT7ZDILAKny8KHJBaBrbGL1OQ3C6ynH7p
VIXz1e9TBCrsqH7w51dK9eD3VwIEV79klf9iKb7yIy27314JVu9uUqwFa6kAJTon42WKXhZV2mz+
5ZA3xzpymay/ZeVJo+mmahE4A4D0zzhPm3lFoKjwKewoMBD+bOOjXmX6p1SP3iY/qq8I/+mfAiMG
wVpXT0PJ1qcfvZWcBBcbW2Og1rdLgmY8RCaoItmcAZNbVOgMPjhu4QxKv0KbxNjJOyIRCcqiiEnS
zaNjGF1jLGjuNE7lB6I/4SXPvWwXJPgssFtD+ENM4cl3k3wRRBwp83CAXZoOOGMl1pOc4Q8vaL51
j3I8wHaE124ushVqPIrSUU0Ooxt8cmrXQjDF4DSuWluvMpQZSOic4JZCD5qbtZJFuziOIvBGNN2k
HJDXdO2dbJqNBTO0aPRj4IyPLMSfdMfKHuy4yx5ijhwgMclkdAW/haUf8eMNs/QoR0GMtOe/f4Ka
8THzMGdCXVcVxGosWELiQzgrsllNytrpOeEN45YA4WSQvZ1YGL0UcawGM+3o3ArVPFpVxpeKvxWi
nUei2RrFnZd91VUneiiqPH4oMbHeO7FoSCNGEMtdtERVhIm3tRoq6zEvule148HcpkZz9WsHtZVi
2ieK3r1OXT/tJgGMM0Ac7rU0UN6YCIFdLBOHHPDht8uhhzR7p+an0893K1oYsq5jlecee5JPI/Bs
eXldTPmhIIuOARfTyhlOkZlpdUpBn744v17Tdev46LiZuZSzfIGgn8bqeJT3QBOJpOa4UpxoWA5E
Au90FObuCswXfJa3y3uXK8DEGAOibbJPFh5WPBsTdd3bpcg5ayeztF5UTHRPPv6Ku9xI0Xuba+99
/6v293l25P66n/vf2oe7xKErtkCnybWq93WneNsoCMMlB7RpPqVN91oaJBvRdvnqvc/X2mnVtZqx
lpfJgc7Uy6WZ2t32vc8WDoJpo15uRD99BweOPGatCX55vroXBmGsSfQoVdeh84D+e760sqB90zvx
BH4sAISjrOmAwKQ65cUou/rz37/f/0j4GwZnBNJqFix0wrZy/LeEUWZxyAn1JnhDqCaMD5a9q43s
CYJX88Ny2q0Ya+2z6jtiGei2cS3R1N9XwWRtIfvnpxz1+0UOcHABwoov+VwoyPqvrBgkqGzqdXP5
+3/Z+Jg1MWxX2AbBTctwTMcUHwJnlqb6YUBW6vM0DqvInWogIhRmUuD5bNvNjmNyvOhV71efOthY
fONnt9BTs3uzs/oItQ+4uQbFijQC5Kk07d988PqLVKTquUcz7FEZ06uVqv1bUfEB6VjK7NJgBW26
8DP9PDYVoc3BxF87T3jIW66jYZvIiKzJQk4EqdDjWxXm/wLVMJwPCxN/uGNbiChbtklWlDzjn8kj
WPQgMbLZfsBiwRRJmZ/Iz/izkTdVey5S3c9PXgHnnAD2/kO/bMoZ73NlXyJytFoTE6+/+SYf5r03
36/NXYg7sJoiNGHN/sFA3PwYCPcN4gAxkNocMWiwfbFxzJrReQpM0OUAc/5OdoHWGvaspBPatAzK
m/QqNk61E5o75OiGB7Uoe8Q07kSUc0ul47vpVy2qLfMF8iaKVwYL4BP+Ud4Ehtl4ibGOk4OibuO1
V/SmTJQcE2KEbDmBMcRzIWtNbeYLZJbb9YeBLEWrfSEnWvxUlrqGkGzVFjZyevG0DIywe7ITa7zw
hjy0aYe611yUwxuMqfjxNm4RGmWTXJ/kGCAWPcuaU57geWOVDVqufqDh2WCop0Qrf9VknyziefTD
ZNknR+vGtPfCR52mn/ziqLotwYcxuRdaURAX/08hBycHwftNbo7FUbbfh9UISWOSBgNJWhe/XWVS
Nsb85NXmQgW/EmltenHm5zAwmvg8Ndm1vz2GAclvMGttwSnMo7ObDxKcGZlEUBXyJl2Zqvei3cgx
OStMp2qP6urIRmV+lv+vV9W6cR965q9XjdJBXTqDALKRThMKuhg0JkjuvdUgfmClFe4V4qZzlc1e
H5U3vSeKbyDAcOoGPbumWfMFf2Hjgqq8eZE1yzM5AeKSYZWFyTFxAoQjByLO+dhI1OVaNt8LeUWF
rut7l0ryYdFqMTIpTa+cAQIhxqZnziZQLeUs+96LwPKDpV+EyYHocXxEwwsHwLkmi1rxxnwhq2St
kg3aqNeoDZJT5GcoYDlFtnb4GFZVVFTrFJkNVCXQgybINUB8a3/6ZY5+Rt9lj3VD3LofdXV9a9Zt
e+9iG6QbppcvRVYReimLDj86Jgdu316yaDoR/EnOPjk8ZE+Fs/Aa03gZBt1at6KetrKZYw64MKcx
vpZB7X+q2LFobmK+JNPYQVj+4yqru0shybDdbCLiAnr9lV/zYQTc9+JZebXNe44/eR4UKFqGD3IC
Sm/jwg48624I3e4oihwJ4cEtvoIGnW/gFIqzygBOHREW0u/a0ZwWcgCo2D2Rkua58/wCdRkEZeMM
9Hro6Ac5QZRoUisEXToHP9ViGaee2T31LodWD402Ts7VZibhfBlWCCcCsoohsLFlNnZeqJufzBpo
1jwcOTFobovzStpX1toJxHCYwcXwvpCeUwLlWErFuUFdZTbiWZKY4RfxPqiLFF6u2xyH3P9F2NCH
7jv5hOIeD7TxUpUl6SkgmG+1Oa21sFGu6C2MD6NLXKkAQ7qLM3140FFZvG/NkxyTPZVmF6CTAmsp
m8Qu7k3TtA54Kgb7OjSMTaxq+euY1Rv5XlhD2y2DZqovaVKSwhuFuL29CDGvsizP3jSDHzWuPOp+
CIbyUWD4JK/MtBgJtELASagBKimm767dYQw+w9W4fRC6h8he76DRaeDVcVWTMltaFcIISofkZWai
bVqX8OQgt5burTLKCk5Ct8p/h0b1/zPnny/BfbK6reZtwftLKL4u/uWxrP/zqYwzlaECcjVtw3I/
PpWF8Bs3tdrh2TQn5xon7RX7jvJNa/HH7NBo2cpmhmyHVekEzCoyg8u+JQQ59isv95Uu5u2xi2WG
IB4kQSUCEv+fmmLaLruMMdrK2m20tP4lNYlMyZ/H1nlnRVrSsjHIBUJkfDzzcHaoywIM9ZNZ9Qhv
orqrVoa2s03EOGXtvc/9H31ynptfcQ1djEpKVgrNmGQfEpw+dFNJ5DFxvUOnF/sxmyJjqw2evRlb
njy3Nu40G/SM0UQZkreubZKVUVf2oXQRFBX1Y2QrCbsyK9uHQZiyPNOMxu477ovaHVQmA9Jf+F3O
IgKQrg0HJzPZrLwnG0jLSwGsctPVTmVdkiEr0ZoLixe9Zf9RBw3+j3MzLPKVb3jVk59O5j2/P/Z8
M0BntHFeyl0cNwNOek7sJdsAJadrT5b3ZHvDRrbGuHWvsla1jorKGH56sY389EJ2Klb6hoKWt3+f
LK8nSrVR50tvc+W1ScvTWHZ2A67joW/AkjU0b+uHaslepS9eCAHbIAGK5CD/ksh1H8hcmgRvw+65
azIivPxFFn4FSzjlA4pbmS3eijT8EkRT+i2cojezyk22/YPHF9QBAYo55NM8IeQ58RyKkqWud4HM
zdulW1XuofQx5pPVxrZemgb/ifeNVaW1hbd830qhUIrnAuy47dSa6cYJp3LPftx5Ik18bxih8aUQ
Xoxiom9cDCMoLn5Z8xCaB9pguhT8sJ5dNfP3dlh1m7Jnwamjb3Kc1HOwnhIs6c1Gnb0ZvH5tsP2/
JAn7il5ziy+6G73A8uqQ9dPFgUSuspL9vOvLCHvg11lLddu3dr21C1d5DRCvkRMS/KPWem9UB/TV
o6csJEAz31D1zWrpjJNzhj1sXOuiIyUzD7QeCV+UrJR73au945Sm5cpKhXsX9TBc0CX9VFd5jXxZ
4T8LzgaFr40vnW0Xp7Ey0U8as/EFmke4aUIjA5HPaFggrKpg/XSRoxWcJ9vMXlBZGi4VtgkcSZgV
h9O0HX0FMaQ2nF6aqI2XKvY3R3mR7frrFum2J6XulTs7w0lWvjC8l73tBt1KXoTpYrJqPMfaI2lW
n6sIbZZpnAB21POpKYyM5/cmPlG/mmXhVUdCS7835WhYEXKQ1zazu1JY+oR0U3KPrkniXwTeIfQ7
8avKo6+b/alL76BB41bW/xiTVyieWBuxpYIJ2ceZ54nXcqgrJDsQnAOoSsg+JkHT6dY+yWdpOq9Q
8ZWyo2MxeuIxnpyHW3/iWkTdQBI7zeDds5v+IftrtiTLtEYQANJScpc2RbMIZqiJMmLXkgaOebWm
sr+Ak8UPIkJWt2sB1iDOu7azxj7cqvjV2AfZ9kjGbLHdRCOHhyxiOOY5G5GxrEusem59ZWmdQ3VS
Dr+Ba+Y+X7sfgbR7LBZsX0G5dVH4ter9Bzvywh9dX25xKs6DRZF+TTEIjxZFe+VkLIJFHkcoWvjT
j3r0rlbl9F9x3/k+Vbn2pk/mgCoYAncDYe8FKvHI7Hq2jaRgwgkCApvLc0j10NPsHIJcc1VOkrXa
aPCKcpx0KfuUCsrMQgm4RyrvQQYh3KLf+VMOv1/n9FiPBcGUrzsvHRYuMudwTWN/rVileeGMq8Jm
1bR95kbtGdwWMnEiqB+VgL2yM1XdZ5Tirp4PWnGhrPys627spnAmNUlmk2Qx+X6qHYMJ5M/Mf2pG
rCksI80XXTXYANAoCPZBEynwrHP9iI0IZFad29+hoNYd/KB+1WZ/Nlm4M5O49dMzBvHKUXbJqVaA
KKSHzunqfa4d4DyoiWCXRJVY6froX/W0mXCvskac6RLz3ERqt9bdPHvCF0uHe2v4X40BCEzNHnrR
xcUqRtbnWz7EswKfZj67IeKH8k6Vr/26Uz4btBqWom8tpRJnQlu5CIOzMzcStqHntJ8ShN36MtzU
tjL7IjBiJ2YEDxF/ziVISKImUbOjkp6GuRZpZXryi6rZ5TgQ3mrBf/s+jOZ+3a9VqPygA9SDS2wU
9s1cDSxVPSiCQjZlIQwns9a3SSgbCh2jDaY6saUtc60I7zqkNxPHSF6A/OgHx2zrlW5BdUYvA2Ww
gOgAdLX0zkkMfFjnAfTQilXvts6h9AP3U5W0y8QyBzxSoEhkfTduZBPc1x4nOfGEt09EuhgCWIL6
doufK281u+88rL3PmLaHyzSfBcoUo9pkSZidkOUFy4zs7rac/O5ec6dxGQSw19WE5IMxR5j8OdbU
9KG5d7Lq5b1L1pyyN1fh7GaoYvijxalzwpHc4dAPbw6lObHU56bsk8VUsHNZwDnEItJBnA/FoPuK
ANhSIx+GkG6BlIJsT3N7qH1QTLLNU/w/bT+tXkw1Q/MrU19V8MNppWY/OSAi2pkJzksADYLYtB7A
ClubwCnCo2Wn/rl15oST0lTPbZ6hfoGy74/2a5LE+c9MB0NaVbrzrLDsARxImrPfV/oht9N4m5Rt
+cCpE4mPtEy+dhhuyqu0rrj6I6sVwD1vydK6/XvkTxd/0pPIEpqurauEhV0hDJWv058xL2KUQeeo
hfdN5LP8wWT4x5RYHxyYn3rt11/TeFq/ihaZ6wiD9WUcnkcdazythlasCC28tvqwxwkJy7/SM9iR
5Zcwqup9664Muwi3aZEHD0H2kMTNNTd886AqwjgQLcDQJS+SZdi1IGBMSBmcmsxVro6ofg2JytLB
7WDQovG5aV80UzFXzYh+G3G7Zgv9hHCyUUGpaQJsLbSDNYNvbBX2FILSr7qGuFZmvEY/QM4ad1P+
jBmdC9IHBWOd/CbOUU52UjVP26ZV+6y4E0ZFPglMuPZiRzY1XUKsVI529EjQA1Vvva+vYsSJy+ug
I4WoSB8V1SbljkLqIsOndZOCTF31Hv5UTpAsPaHlG6hu6qb3EmMziW+tqWf7jlDL2iY+vhQImW6I
gA9LuyrYe4t2701hsoOLC1ZmAjcUi3yBRC+ETjzUlJD/cp2T44kFGs5puRjUcHrsEY2OFNwbx4Bn
PvReNEX02F6DY1LWAO+KzWg4+iIOelL3cVOuVATZcH5AS0bp9S9xjmRfZ2XlOvO9bKEoZbpKfb14
iEADAinQz4hY6+cGLlishS2ODMEShZvhAODYPeJgiPB5DZGMnGHwGEOaXCaDTsgRXzdAiGW1R4dv
hR4myfyo2U/o2CPWUCysgYhBNLXfUrU0TsBnvvqBsbUD9kxWmUfZwuvG8kA03G/89JQa5qchsoyD
36j2KhbI97Jr8ZeR5jZ4R1o1OZYnTnXpCTJ/eipZpMcA0dcWRkYVecVjYBZPQjTpQYSkqj3zSPj6
iiyW9crauw8czN3xHXeC7JwbVvRSKclWs/seU6uwXuakI+9NwHRdZS6SwAb9UAQYwOGgB1M2WnRd
15xb6zABg1jPap4bTH3PbeJM5yAHoKLYZMWhsJ0KD5dZFebaxh5McSjK6FOeev3ZGwnKxmhmOFrl
7dpRv3c4jy5Ykp09sqWIQuvDoxZV7UUWuo1y4lBmWPAFFaCrUjWOxlgDlTPsU0E29tqDRFmNVoB8
v40NLWDbZe9Ni0Y9+6UjPkHTXDhBcCyJYh+UVBn2o9u9pfDHz6Y+gI02+BgNAK5L3cBYmBM94Ebw
k6uuQiDBmxx9O7CTXaW6vQwV45val2s91Hm8jMNwVrP0roG7iDs9+FpI8shjjEazirMWI/Q0WBOw
cLeJb+crRJRX1uB/sXSj+5dlTfszZsCqBhXAEJoADA5F4R+kSyJrbh7DR/ueIq91QAHQOoIfWeFq
HmERlKDOhHWIt8hgqS4IHnr4cCcYbOsOfEHhLP++yLraH4d/+b/BJRzBVtfVSH1+ZJIPQM71jq/3
d5c9MSocbYWddP6jc4KZQjM2q8l044UVoRviDM5PQ4m/tU0znNrenfa56WxL1WYHTRBrx05lOHhK
APypCe2NFpSonE9oG7Zd8AoiSb3UU3CJa1sDatCF57TVk22LL4RYy8M4xokvSh56C72InsK2fGRN
ddd+0af4ayViW6nGS5hgOxiZaIiZVoyG2Rzujlq35e1CEqctLXWt+d0+TWt9GQi1W46+VuEcZUNq
mZuVZSXrurePPkQkXAjSRTrgTYhs5E+3CYOtCJs3PZsQ+ivyh9wx/4+9M9uNG9nS9as06p7VDM4E
zm7gkMxZQ2qwbOuGkGWJ8zzz6c9Hqqpkq3a7uu8PIBAcg6lMMmLFWv9gH5VAHIdIukOpKn5IeIYc
YdnfsgLpOnXq5BMoEW2fB3RnhZTGO91X6lMcbOoFZdt1r/qkXfN0wsmq0800oGZa+0l3ochtC8LT
xkJALk9t1bWXaYY5sBEUnYt6buIkshWRtRBnpPwlqgkRvpnNNL/++vcXfxtjeRKX5xF0uqaYpvVh
jC3Q7TQrPci/56Y8nvvaLjF78rXBpcpw14QKQXpJjldZns6yKsIb3Yr/gR8jfk5Arc+gbuoQxcmj
YYr0ERuPNl9u2rWdfweIp3wuJhCGuCmZvQRFrTUl0hDQ+FFV25Q+36zW6+UrTjLmLiTGwzkouRBy
khwTcCdd1E/w6Bntfv01KX97TZZiKaAO3hWVGuTHwqmQzGaEJzt/F0X6jA1aewHcIUWOLQuAdSKt
slZzlaS+BBmxY8oSHMJJjBtywOCFh8LaRrryDSX/7nLEXRYtlUk6pZDw4ymXvWHolYt5wEfz1x9b
fMjt8dUi1S3DpLQUYS/Fww94BpEw/wIIZH6Pat4POdGf7G5QPJz6UNXwg+qQmwaYkrl90MMN2e4D
auPqY2GNB8Y6WLAY9zFql8OV1JcO6Ur72JhT6sQWYv6o/7uCx4rY0RL3USXkzRQWewSVZK9tgpOw
EGvw8fwzmszDcMQ4jMHceKQard1gkRwb2hRhkgyDTdyMFl3s9LMvjfnWHJAvDinunirwlpvK95Eu
CaL+wjQmCiDUXeH44uHZFXHjVPH0LdcoBoZQCN1EmrrNFIzmttCtkIlb0XtN3FfQByd7G3TqNiz0
+kYd2gxSfmpuRoyutr6mxQzhNuGdHgykw+YWgphaebUWtK5fEunZ8RNMurCpvkmapl9WKQGZJOF3
KyycNiv4744ZRxPJI/8ebpl9GLTotSNQguazBpvjdECzttyXTQv8ljTFjiFWHBGdjVDZfZZVfHBR
1FDrHiOqog0PxlKc0pifYhcZYckYaodmCMbNgOaXaxt6fmcjY763++5FR3swIwpQxF7AIDuXDaHd
NYgdJkQyQNOjP13YSpnsw2oQztRr0Ux6IXf1KnUnvMLPqinhw1oh/jjIdpg7pPqlmyj/kmtU/LFu
ENkJg0qCqVx4wfCKOnd21xSasdf6ZnZbcrayLs4owi++QNDvirlt/mGk+sCgeXuUNfQkTPLVNjp1
HxhUnezbvJem/92oo5Dwo8+dxJTsbQJkZyvkqKNK2/dXhqH3V1ogMMSMg1ORwpmnb9mOWn/XLw59
UP3uM36UX79pys/Yr/XTkUCH4SMUivem9oHcKWQlrbOqjF9GzBRxwcCmd5CLG56TApv3adgrJsZj
JaUTtyTduk1F46gD4ORVeb+cEbKKJ3w41HSrCqPZglEg0xe12U0h5/ZGnkNlOy/TkzwZIn7+VN1o
mY5tXhF+buly/uHf+Vt/Z1Jc0G0AB8JQzL8JzKjKMM/JOCQvQ9RdAxsWd8IG7l6DMHZ9Rkpv6ur0
3KKGBk6id4UywUgTlnBbnQ5bUnH1bhpRPI5WB4I2MVVAkHF/Zw73dmF9m4KpvA+o+f8TWMT+GM3w
xasKlRhVtWyNjuTnGaMhoiZrsCx4kQKEb2YkFYfC/NSmMaEC8qVbY1RGJ5T84gBnh/IQsNg71IbP
Zmofc2Hoh3Uy1cvqpdSM4PXygzLgllV0zHcE/hROALrSbIfmUhXlISZxuBNWsAiWQKxBMc0+1sMs
O6rf7LAGep5Ain1VEwvgSltfxplf78gNJ/dZX5M2ozNtu/Hzr3+5Dwi29UG0NCZvlqwrYF3tD3iZ
OetQThiT+MXKlGZjJ0bACO5D+26sGzUqk5MxCmMDV+plkjCK6sajNDX6KRvrDewlBIiH8FId5fpC
z8ISfWvxxcS4/qxa0gHHwl5qtQfIvrhBQtbwQC9GTtWkvUtSBe2TOKiu5tx/7OSOPtpnUgXP9ZMP
r+dUd2iR//p/5fn52+8N/oegRbF4SA1hfOgT6iHTGyvI85dU12UPJO1wBRvYxmi7D8xDRJh5nUWJ
B04mv7Tn4E5rw1e/mhU3kRV9m2p2cLkuCpvULso9iD3oICuhW8Vdl9zQ8/qH0mq+YsE8Xkike602
20RSfYWh8ohQBelR2I1XGp/trCE4FPFs7W0twNM+lbTzSLnvKsm/RuaBcTrFzRIfB1QNclt19NKC
7iqrnyqj2/jU6NVEEydMycHyt72M0i4uYR24mRx6fGkyNJL32vtBHLodpiFOE+RL8YMp1nyrZ7kz
aYaEqUmGVAoEnWtkH/KLdlE9CjK7wsIeQXCwNHwwvZMepCmtPEoU1+AXiytlvG/bOdoz5QzI0xuQ
urO8xGW4T12A4Io7q58ICYF4NsNLZ3Qnu6rx8mHwQQzcoaiYXKeE0c4MoHUT43jiZIsOv6HXWBVX
+RUxu32yjCI6UcQqnDbR9L0I/fE4WdPrGHUKVYdcHP3F0dVX8pewq5C6II/pYBowXpS4dPgVvpQt
2n4jPftWJ+qCIkfCQ0bcZ0mFavqSget708F65jT2NaJicfpgaDWelosDr2KRcwMzBDdGnJpwai61
/pUCfXudEgw5yIgc0HobdppfJw8A/Y9+TY64mL5ZqRRc0INX2zFA1bsGWufEE9oR5Mblk74sYEg7
OLSWF4FffkOj6KWGB74XhX6FsLN2q3XduDdRUx3Qpb1WIiCVo5495119qRmo0rdWcB7w2Tojluo2
IrvFOaJ4NQOGduOK3L75ORez4UyUHk65rFyNulDuJhHuJqtMzgNzTDTPpnZPt0R+ewgHLIRCmLTg
9fZGROofeVJiizKzNzGRyQnE+3QZdKSqZstuzgH+Z/8Q0Zt/m1WYhtBVncHQtAV4ww/9cI8zJU+d
1r0Y2Me4STgRxWXwsiy7ow8lArq2rIoHstkqeLmXThwgeGKIwAsxZtwZ0fycjZG+SxME52Md4fFH
sh6mg0yWfUjiJUPFzInh/AKHSMggSOHRxQWXcDOcxMgH3F98w1FUaNLBMFmeCCbk+7NhupCbxyTN
9yqgz1skAgoMBPPuEg0SfRsX4nVVzYE1ssO7RD3oIzUg5MuSr1nTpx7UMUaRLmQawr2GLNK3cGKU
HeQBuKFBVJwGRLWSxe8zb+rurosV4c79fUblC921Md7IORJK4Zy/jBZII2Ps213gU1BKlkfYr6Or
Pu6ny8jQz+1c1m9zmP/8STWuWVXkngtkxQCDtR82/+u+yPj7P8s1f53z8xX/dRk9U5EsXttfnrV7
Ka6espfm40k/tczd//h03lP79NPGJm+jdrrpXurp9qXp0vZP9bvlzP/pwf94WVu5n8qXf/329D2L
ci9q2jp6bn/749CCyxe2pv8wriw3+OPo8h/867f/W0dzkT/9/ZKXp6b9128S6eff5WUSBQJTYw6o
McigE7geEtrvpHEMtDKQe7Nlg8E2L+o2/Ndvqvm7zBhs4BeJXJ9h2kx6G1xLl0PidxyxLdk2UUZD
DcD67c9//g/pv7df7d9LAQpD5b/5gXagywjAUCOycRSThdBQ8vo56MlIvjZjYgzIky9wxqqdj+ti
HJP5KHAjOyrzWLh5GfTob8n10a8aFogt/7G2bEZz+jlv6Y6Glho/ihJQi3176o/rGkXGDK+cYytV
+bGboOmua+tiWDbXfWaGzzWC9JwjITC8sxUs05Ej2AbFdI+FSjC7tsig+OYiqL/IyrywVfxtbKn5
8X0hUGdhDFx2Ij/Kaq9lnzVlNjcYJeXHemk+ZOQlKxVILPXKyOFDSXhd2FF5XBcKjKbZncea7fdV
JbWfKdU2mwB3JzKHy+G+n4c/zkRnbZrdNIknL+6RmzKUuJLfvjGL8XIPn24TW0aPt/zyLb4dHqrs
1OTHkWQ6Y+ZRn/zi2Bp9idr6n5spdeoUnfAwppCFRmnbHvM50WV3XQ2GmSzmurouJFu0R2usYPL7
eSe7MxaEbrH85+8LgTU8dRAIDOSJlq9fn2EaoyaGPq4Yi2NIhHaExlfKG+gBUerogSEggCy71xPe
z6LM80B5ErodD+92qqrbCedBLC6z5riuib/Wok6tsS7++bAcjb7YqGqcbaVR3PtW1xyTFokkZz1x
3Vb65Yv84dB76z+0mavLVwv9onIoNArvw93Lt8PL3dePtLbxdqd19f1zrhdm5a6ceNYSKVGOfWqJ
tzUq1goouZQRY11dD6+Lak4fLU32N++71rVsaWBd0ysJYdkifjvjff/7BTqj97Eod5kksErOLb55
7KBYvq2vu98X5vKsvB1fd/7b7R+aWlejChvvRIeQs9xjvWRde2vnYxM/3Pdvq7H9XcU56/DxDj+0
BMzZIJQmm/7D1T8c/8WH/+GCH1bfP/QPl/7b4+uZHz/axzMjoldHo4ZlUlOl2Mrr//54r2v/7b63
9+Lj4Qhtqf2HnVLBW7O+OqgId7P74Q4lZWd5I80UyBwNuupOoUt7v+b97A/NrgeM+SaMSh0dVB6F
NFCK47omcvqO980P+wp4CHAQlkv+trqeuh5a19bF2tDa5PumDvIwhdhEG9na3LqqD6hpOr+++3ri
ulhvA1D0XuoGRMOXtpQEhuaXdRXicy9v4mYWO5kKn5rKuMToVnkkqZ+RQQQgdlx3rgsrVbSZXNRy
aD1r3dtGgz675lw1TlPFSAa1C5J/PTRDzJzv1lVZD7Li+odmFCOQHSy34ZgnQZE6b21JgJPiU12j
pbzABbwpFWhc1thRGeO3qNZwQQL8kwlmDGGmuGPdfUuYg7h1O46bPv0+DTIAgjDcZAuOBKlXxR2s
6FSm8CfAFYL2WrhcR9UMntW577eoPsHKI3Xm+jUa1j98yrd/Y9LAPUxRHW66ZUjrl368X/r5dfO/
3desQ/Bfi/WK9dq3K5YGPmxi+wJB7UPT/4NmQFJ2BLfWfm3ZXgfbtem31XXv2gyRNeP+rz9JJkfH
MJ5giv7waZqx2JbKdFuuI5ms69nRzkaMCJe1dvlX3vd9POf98Ps57/vKygAp977975pVemQInPXq
9yb+d7dZm32/y3sz6z47ZuaQWDlESeKFcRm6lGU0XdfWfesmI/hZIMCwfd/fhw3FgPWUt9X1ULyO
q+s1H1pcN7N1hFwPv525XjQvt13X3o6/b7+1GWp4AkkoqM4CHrVZSNAiSv0k5EfqThn4qgzqhYy0
cjYFztgN466RBxWogyD1il9sYSWyN/sq9XXNKN04ZArcGzOMeDtyGZ/bjRGaYND0xN7VWYasJSIN
fSt2dkk9LkmsR1UDHV9iItw8GpJ1EEAIDoNVYb3gYyqlmbcw/idQHxL1yaZ6xkNE83oijE2kXllG
MJ+Dyt815YgSag3XPY2qexlfkR1qdV/SSHpe03ST6OxNMesovcuAQJXZDfTPKGLbO+Qp7I0+mK6e
hDs0390OFTmnh2zlGO20wTX7OfFhgk+DsVcbqXV1AKehlmwzSNQbVPmGbW5q+zKpzkjEvyb54DvM
OFBpMowLpgh4OiKmQR0dikEKP1C3kvyER3nhWYZ5TBX5c6YC7cyi8kKemk1B7E6J3LxD1yY+6FQe
qKVj31bZmwzThI3WTonbD9GtIWaJemGaOE99XmRe2C3+D5IstloRxRfRMH8p0ujJRLNnI4avcoOQ
cnmuNN0NKtBfcrYpzaWfw8VurlUMK7AtcZIIK0QdLorT+bHumDMYkBvNSPdkqXh6lVpx8UnLXQSl
HothHByrxcAyK/wF2KDeKOr3FL/EY+aH/afUpJrP3P82a42LHFi8ju+d11k+lKMb/PjQJaR4W46v
ZSaWGUPtkxSrOn6LkoR+i+Af5hqz42Ppc0CY3ifUrUFTJsehpVMl85Vv8cVzAUM2G5KdHa6S9nMs
gEhifG1dIEnj2UYVeLpdRIfQVL724Q2mBZmLqztuDVpteWXZ7oQvw2/UzY3qUm0i9tejcttF/FvG
PBxGJGvyUImv+w7Vne6LdYekTb8zo2lw9EZ6kcK9X5EsS0P5obBnrLMx+0yRA8CvCtGitEVZZBvo
JVoddmm7OD1prujxkCvD2dHyOndbC5WTXKMylafNoYrTEKnSKPQqqzbRkV/E8yLT83FqG/Ss2qt2
+zVIulfUpUdPrSgmZcl1L5OXnMjjXutAIgtctmz/qlRb42Qh+DjZKbiM8rtkBPgF2Ok2zZAArQp0
wttOHO2mfM0R2Nc7X2zLksdhAwCoQfw1Knc2JZO471GHU1JsLclO6iEpHTUrbS/zo8hr4EjzxTGz
AbQnEHXoeXlmcVvOQ+OQGKUdn2pAPHxt5/HGaI160wBBdzqlo4bPFVMZopcvT5c4Gp+pSZZfLWx/
IjGfWtMEuiR/bpKs9mBuOU0c33RE+07ZpNbJQMfB862MUnmXnW1FO1bFJE5KjM0V/w+V4kA8jzp1
d6gJqatTdDiPuXGYRnva16kte6Wl4nWfdjclb5XbRRkAgbYIXbBj2XkCa+AskAnI7taneegZwxHo
dcsO4yr0lMWu0rV7BXG6iypu72ocv/bzzJwVYrQzoZ3hkgFkQkYIXeGUeilbxywM9d2opudxYPrX
J9q0KQr9Uyh1UAznad8PSXEYYTj1HYJ8bVAjOGG12znun0DswzKDYOM0vPhuARZ3C1Aya5V6o8Ni
7rB03qLziVlhV36S0Ll19FbVLvyqj117eoSR7Rgq7FfNBNmGZhS9W00DUV/rqJH1TqNVW2GdEp7G
g17PTgeWadLpEvS6jNywSz+Df3PVoSuckk/mqVpzWaH6TSGxrRw5BKs75yJ3ZDF+aVtAano87Et+
XEfpw5e591+gOF/ibL034vHOzyuSuqS4rdaGn1mZ21LgEdxKqoQ1eXtfQKzyQnxUHFmCRNCq6l1P
dd5D3xp1Oivf0BVO5yFuEA+IJFJudLphmCbbNgOtUBaL9IZZbrFo7rbQB3cBkkZVNV75qvEls+H6
aQk+VBk6gQWSuN6UK7eVWT7w9sVIjXdI38I+8FK2WtvfFoPGfDSJEEOag1OsVLuxxvJHnvLeHbPg
U8RrCpLlSWC1QAJlrFxcS8gtgoIDToYNcB8ic05Nt49BOKEkfZEE4l50hGU4yF7I+qOd+sD/8UFG
IgpbMz+1HEGNVfWzGQ2UJHClPKncUE53ht3qd2np9r2lnDrUQSvpRJHO4U1TdwgCT45lo1c1lVTg
qL8oE6RtFCusTWDcINkivKjknRx8XKbBBiqHUT/jq3JVjUntVSbP3pB0Fjna5JC0n4HLQKkwXdmn
u2vb5JEJQuFOfePYrW1vC6TPHd0oF3KbWgNxiaMNkfShlsHiKFNzTtAHmGItBnCPt3tOOXqeJu0U
FcCaePG8LjBld6hA22oR/LF5R+HYdjtYK25narup9x9mYypcbbQf4DbOGy2FQZZSFmkn/6nu9FMP
sxZZlYz8VmK8ZHUqeag7RS5vSr73mQk4Qanc5SPWqdCDa/hDJ8UIUXGukCJpRxsP6rBKqFpEkC6M
xT+yw2GvpsBgWuyqS9naT6ZUMoUvvpJRywB4ExF1RrSVdOPTCArZwOUrn0eNIkJOHphf2ERW34Gm
foHZSMtsvbnPOyoRnUrlyVbBQFnFsOknPXEqgaNgY+WWM+OjoubxdX1LGWq8AmCxNeOxPRa8G2bi
D1s6ktZr+6e+Q3PB10YvMnwK92h1M8HTeaDlY5W0+Qb/kuOQRNM+6kA2N3H04Ge4S8yxdGV22jet
h7REafQoW+HyZGBmriBrOE/UGhZ44YINQMziwl++6RKP9gL2EFgPej7cbEXZDpt8UeNSreh7KSLk
LzQChSaC79PKWuHVRVmDRLclV+nLXRfn9xYJoo7++Iiq8TZsxHCZx4ughq50Gw21pi6UjU2glgqu
ywWYo/4TdIjaa9v2bKtV7QQ9YNtWKa91Q3nAlPpU+LvRoGpkqPjvIX/TeJ3sZFVy1yXigpP42dQb
qiSpO2fBBZJu38qBW8mxtc3lZHJN3TwCs6guhBLeamMKriFuERwNvyfjgzHAWFXG13SQJtzLJewm
A3FoEOFyVS0xAZ8hSJcZTe2Or+pEByJX6KiAWvhk2SG2w3J45feYFIaWhDm22U+I8Ma20+VSBD8q
9w8VIbRcF6gtz/nGkDUYsb2bmhYaW5J6gPyLT1hyAY1mcLGuiV3cMhpPq1T5UJnjdi40dU8ft8kE
IAYjj6HD98+dufBOReJEFl9ciOp23Ek1kU93qkLDIM9rnKpyn6dTROVb9oLmAPlMnFp7zonnke6L
R6dUEsm1i1JFVap0Fe0RIwb1uhFL10lJameMowdo8jmHehMYocs37ntzYN0zYyuZ1u2KpoSSpFGq
srPbUcspjublZaDKt8qQ4c8q53d6130Pmh6uUik7pRl+SWN4Zqi3K4jHVRs5Uro9OnabuRrpmsM4
PAHdo9p6nLBioMwuvgD+sB06Q2MTJ+UF4yDhlmHxdZex2xVwDABAO6UWovkPtH9XVaDrcUkhgTBA
8ZMf+3Z6lPR+G6jIaOEXc5vZVgSXNvO9XA/2HbxmT1bqkj4PueIuiueN3CvXsVGf04DBGGmyQ4f4
wWUZY+0efa8t5aoeFOOzmkOIi46lRLw9JuS65/gFcE3htn1NcATDZWPpM88oVSfJXGzWUs0hRJOc
wfJD8E6iAyUlePkQ8cdglsjkRihD4ca+ciWVtFG0NZluvzAQgDUgDsf+psVfY5sPlNA6OOVR2wU7
s543QzBRTwrlbR6kn8NuDnZ5PSdOx/xHIV/xqUUyUkHkmNeL6EB0WG8OpDvGFgX4JHzCxOleDtDz
yv3hVWnFhWn3At5f/2oEn0jHJ9uhmV6HbFSBjVUAFqVyCSxHdTMIk4osNgyXhhcLxd4HkKSlhgpq
288bu5ODnSVdZvbwzZ6a5JLMEcA4VTuKsblskqjCnzQ4BGSFKUbnT3rRoBfQzjp2lQcj9OedaXcv
JdVObEk3oRw9gyivnUozSNrYEeo3Q3cI0/Z7nfn2FmfokwUJK0KIyhMGg0Jp2s+GlHlF3MGwsy91
CIAauAXLTluEOoMbi+Jvofj7QViftKa3nZ5JsqOa032NPRIkjE8C5j0i3KDhTDnBfb25oJeO3Kol
dVfHm1QpHoBlP4XFcAGx15kKaugTTo8lhL0rEKKNk7Qi3PeKpuxqtAAiSdzUbSKd5Vj3z+VcpWeE
tTTJBkaz7hrG/lCPCNe97RNmUKKIN2SH96sCBZeGrB4RYVlaWg/0s/rUzuboVW3vqeF811R3lNSH
8yCGXWtCWmGiCjAam2HEJeOYDxJ8kkpwvI5PFBtXnbkBPo7rR3TSYSpiSZJe9WIMbtplMaX+TY1A
V54VJzMY8LpYFqQjZ7RAZyLRwvxjX25MFSTQkFf+r33dgiZVtEjZVRagBUv3r+HD+NcdD2NpVmde
CoUuv0VtN1OU87wsSM2We2tCQGLdRO9APce1GV0PgLnXXe/7G0P7HBH+HtddllQp5xSQo5cNTbF5
P1dVfOXQBLhfraf8cAAuFcD1txuvuxdPNCeaivyw3njdh/85SjCtCvejLr1113owAiV80o3p7u3K
rIyuTBMGahDGN+QKCzOZzq0Q0c1QjcAfKv8wCPVSnuL0Ai9zUCPLwpp5r4rWoMb817506nPULOHt
JbIEOhw5a/VClbpjoif6OVoW68ldZFDO8RPgmMDwsL0J+VHTACVFvbSQnV62EQautnWRam65boel
rhAZjee4sa5nmz4E7vbAu9NpZ9tOpGsd9MayoTK9eVswtfraxeF8nLSUFtMF3DnmUA3ezxvByezT
Wa7eGjLlwjgFWXTOyqy7KlFDeXui5jLCQSVsHTvNUPUh+rrRJCu4UWKIq34wntbT1gUkDMXxrbzc
r5vrucLKW0+vBhl+E1et+5RJST2pSC4Rvh+RdAzsMybS9jlI+MCq2j0Gfm2f1/2KmfXXmC45fmzJ
/B/LaX43HUpTCdF75EpmgWc5EojJzjx/xRS1eymwDQCPhXmG6IVzWmjN3qJ6dV4PiDZuDnhsoAe4
nLcegISnXVWo8Klx0koE/mG7bTJVdftoInLrdfgMf54bVpXp2EDld6lS4cM4xYGHWUd4A8LS8kZt
QsPS9HGlM6E/bxHX7tymqqKbbllobdMeyCnlTjiO8hvm6v+jCP4RRaADPvvLpO/foAiSp7x5an6G
ESzX/AEjsOzfDU3XgN9iYKqQ0KaM/weMwNZ+B7tmG4YCLkiH/gjC4E8YgfG7Li+2AQJIo26ry1V/
wgjU36n3c7bF7qX6/7/CESh4sv2MIxCC5mR4dsjX6LqGYO3POIKKcVIrlW6RjrIsMjya7QVZcwoj
/SHVzOjQKRE5KEOjvLE1G9cAp3ow7Bo1XQBEHen/fUCnZy1iB3Ya4v9s1cyuUTgRDC02XVyRDdFB
nbtxo6hYPIRRimDoZSdPoMaUrPcw18KLuzM/o3kx7mxMXELQS2hqW8cWLPSkm/OlF6JAt4UbZDmp
mPQteP0E6QgAQIn4BsYLJePmQs4j5E4yeXRak8lJJlR0kgvzNelV467BtGRQNA8FiPA61f192rTE
fh1zamBe1IhGdL4ZcRx+lhE5USgl5hSetdxWDgsALMkeD3UZfiJ+J71WWRO0E1JdPRpDaKDO5ziK
hZfgSu81N6ExtBdo5s2ODAeTbyOx9wXCiVESH6Iijs4zksgRUgtuocTjtV5cAxcptrD5440tZ4Io
3GCClvmjG3TFS66bL76ppjvwd1/sSYG9MuRYQ82naZ4RbStyGcO23neuRA99rOiIy32UFWuCqx65
eQX5DTOeHoZMucsIIb08Cz/baHRsADlpeLBJSLeoDLvz8Arc8Lqt/XMaE+VXckKStKeXj3oIDeTx
90kXIYI4LGK/sn1t2lrjzoTZQ6fg/qyJz36RRJs2l2vXT/ytH0RbkgnV1if0ziq0ZjS7BwI/6Je6
sLa4n+9i2zr2hVptSxKMzpjG6AvXY7ATCSk+Oa9Ql52ggQa6fV/que5UNSZ/0RLUG2W8n4f8sZCT
26LBH7cpH2urA5mKr/KVL5GHblp59hjWosNkN1dKUB0pzuCzY4QUPuT8sZL2doVGQxPvzHz2lCB/
jqEvwb25bVsnpwPeQxYClqKPj6FVyDCRBXRDDFgyWRCCBIfJKMW+NawvMgjLbVqDAkN29rtURZ/I
T/s2hgqpRcU+RXdOFeaTNiLDYRGUGh2/bqUXT2ZPuikYkpykpkQNAbvjPYzHy6wg40+x1T+RVklK
xnU0U8nLIyfvgBP5KpfRy6zUmQe9BHuBUtsO5Cta8pZpWsJlxPUjnqSYjxs89UqgHxL/LMUwCexs
+hKryl7JjB0iz95Q6RE1s8C+ZUTcq9KLjqPAbTPqz32Uon+fB/s4b777IXlXUPchX6hy0wzWXQps
b/NQYNSzzfnUTodWLyTqwR0741wnSN4UrmjsyJNMxIGqJD71GDgyEGJd7VNegbHrLIVGfsnWrRT1
kZQC9DPStm5hG1tRwgYSCbkFfYEbo0Y95LeFMfTYxPfGjoTIQwi7JTdAjI680KGSPpSy9rVITRde
OajTwLFLhFEWaZbhkv8J1YdLEVm3MW8c0M8LXOqv/NokKNWhReS2iJyxZ8aagtBXEPqSQD/3KZUQ
ySarPLhT1cX7Uas6Z2wE5CiqyKGcPSs9UQRK0OcKfNIG86v7QII4GijDZWADVchyjNqzasUnw2Qc
8uFVUmekpFKKIx16LTNQGqmOj5akPTYYD15pdX3wv1bGSKw+hsZRiyFAtlG3j8YpcUSrv5KCg56V
jv4puLVKHyiRX0l3mnI0FfN7mpPzyOJY20RZyquDtXWBLPFGDiqMtmWIcn5KTRJ/t9EOviQL5oox
gMdcsyDakBp2iXi+Dvl0O44qNfU0Hg4IHZLN99XL2JJy/pu68VQeULVHm0FpdSrjFP4U4s+9yZzW
yealNN6LmL4sQlIjGh8HzFcgjNRER+Y3Lbqs9fo76YgAwYLEmU30lIsmxfYK9tmOX22053SbdfG1
muC8PCWQcI2gqSk/xBIq54EjGtk+xHl9RB2Z+WKC6169sJJb+PxIdfv7BE0qJ0UyCKpiMBRQiCz0
S40CB1FsvO0EE8oqNXtS+z0SFbZ16pDdQPVcYjYs9Vsm4C6y830pXU7yRJwHpMqNmPUFpTCOZgZs
YDKadDfqPBnFiDhGcxlagYLdVlh6VlpH2xHW6q6dpg1oRY0HOoQ6FSIWlg5hsG2r7MEHC85gNrpt
2EQb1R+oTPSGgcpYrHhFxB3COt0qmSI9jSJV8Pyl2mdQXsTMETehsfxKlci6sIf2aqRYuBmb8YtE
JfMwdl+kNm/c1MJOrchJTMn57FJzsShzJAbkuus6CLQTnQGdck48GikDNMYaISeDHg+Ubj0m8NQw
u0NZA6l7VX+wiuChMiRzU/U1em3gsT1kElUn9otyG00W1tr/j70z2XKT2bb1E3FGUENXgAqUhbNw
Op0dhp22qWuCAJ7+fMh7n3+fzr3j9m+HoSyckiUIVqw15zflQ4V79qSqMg2Vo4HjTAmLztXXoh22
t807j7jWQmlS+RtlNJsKE2UhEd/w/kx0Yjhn2O7J5WAt/WMzkzlj+3Fqjj19ZPfeaTXuiE4eJx4Q
5IZD2eVnlasc0In/NjvZV2gpDN7MQ+74J2GZbOm6+Y4ONS9VpnyyG54ObMQwoVl2wQRWJzIKeFZ6
qdyBgOn1bzSm0bknfhJ2G7/YbZrL1IaZVWLgw1lfgK89Ong4DhoLCSreXDvn+3AaygIhXtOhKpP1
aa2dDybUYOsWddly3b/iMQuXFsnEwEQlGbiQWxr7eiez+6Rw7vK1nu5Gew4mAey7SaCr5f2PFft7
YVybxNVT+lt/fLPjzF+PKFLGr1k/xERqsOYSIL+QO4wTkvmWBKNiACS5R/IO3wbe6WLeJ5t5xjDv
YOcwAw82W5hL/wwj+7c/fasL2woGkKCBUNjFJrC/S1Uzk1dJpLnrF/tRrpx4JZELjihpmStu0HRK
Dy6LWVgMHWZuiC+lLPOTsef3kdvJ2mL9HLgQQxIz3mdwcMFakcggKyfc3l0xfaytVd+JxPvSUr1d
q3rFv7ZY6RXNwIdOEOGxN1wqIFW+FprmB+5+1wZS3l88Ify44A10YftFbjomoVmP75tmilNmdfcu
6GV+85XtVXYU9W+jLxGUr/aJ2J5LoqofFpODcOy4kzYloiHNZbEa87E4E8ECS9R/wrK6BHZFJZhb
67c1xxTojrRFGjo1tH5HMtYE+iCuMCQKk3EpBtq+idSTIMG9HxqZngZ+v1w2xP1RMaHLt9rk4rlb
HrTg/IPNZ+2iCpSH2bssJp96uWqcopAaDjMp9P6cy7uOXNcQ4B4gyKw0QpIkztL3/aA2uz3zOvtR
QVFATjocsZQ+cF9aIrc11zB1nYkzkhO0apJvBrO6Tb7Oy+wHyajEPfbHJCvc49wUbUiCyrvt9l3U
OASOeuPyt+YqSb1fUWNcvGLkrE3iUQM10mGHsisYuSTqdqZbXBSmPPJVSWLZCPqLBjyEaJUZ+9pm
HgKBtMKki9jAPvpqTrmDrbykXjxvVXeekuE5y8mntTfdOyAYC3s+hIE9LMDlb6Oc1otekD5ZNEkV
CdOhlFBuqM09ZkXpz+dqwk5LQlLo8GEG9eL4MB/S6uJYIiq394ra5QRnewqNZZjv3c390Ov+p8T8
Gg5N+jPfZGTMyXjQC685LfsEtaiW6yrJL1jZcgS1Mf/RR3LWgAe3ERhA+tsK1yye071ssyg3KTUZ
yHyfW2U+qD/K7H6smXPsW/OelEJmrBXtrkya7z0DIllOVmgVU9yBcGBx846UiCBuWsQB2I8AuRxH
1bkXQ1eYWKTEHZxtzy7NzLCqh+JITG5sj8trCRM9XDqGNPZkMfVZPJNdB93uQSCjddzyeWxZ3m2t
eNnc2caBBmjTnyjBwdH/yIV4pG1MuQkFt4RAk1d4ihYHnW5zcX/tCYK2kDqN6IbrBJuhp+jAVgQB
17+2zNcO9oykATTUlZ2reF3VBdXEbqYYjnk7flIrfVDpNQt6l7a1ZAR6MCSN1o2GVY4ReYjQalJ6
3UaaHCYyjoOMaRr4kz6a94gHTuukpscq2LaEaC3u0lXsQFrnXtL+DpRKPjdHtUeUQQfpNmbUFLUT
jOOxmjyN9iwTGRCY2ewePd1ErJdlFF/V9GhZ6G+22WOJg9BLLuy15AK8DKbxiJkcZUwxfQNAgaRg
Lj7qUTFd0jrmkmg66p7IY9tu8BNLQru4MT7JtbjXMl9eFpehX+ohspGYM81hOw+d+QfA1svcs5Q6
+j3cFbaIGHoIifGjqhSP6XgUuTthOBrvGmfHDw4m6aeAzOZ1uEvy5KKVIj95vfmWgjE89FK1pNiQ
/sY9dGMXdnDnq2M8zim1RCpQNTeLE6SDYOJKGz+1tU/SEsREKduMsxUhoqD3yIl8tJIkHLTxVOba
z0Lp0JZsxqQJvuiDbVKTsNlhYAcT4miINLaiic38tAIWgXTAGAX4M0Ut93M90w8ZhVhQot/C0FIf
+qbEsoxTP+B2+sfz3IdsdI84wvxTW3ZLQDjV99wyvukimV7ocD+LBn82pmhMeMTnpF/dhk+uzJl2
pmzZm5W9Sf9skUsS+NuMEtRJnDDt1oMhuh96iTrMyUv/6IxUWcXWhIUlQT635avvznfouoZzK61X
zQeo1w0r+UAHS4rXojAP44JfrZeIKDKdGZPMy0Ndk8Ple/3bupq7en3qojS3f2qj/RVwHB+78e7b
dRFmxcB9jzLK1OGc6E2kVJGHOt3MI/lK4Vw5cVkikJAjntjMto4Q6oCCt98naL9Bm4v5aKgPlWft
tWUpyEk7PRWZ8eLRp6wEPBgLy70gIy53GPIM4osYPTecN0zWsgwXeyojojLxBBSfTZp9K7zevsMv
cr9pmOO5Xy76H2StH6lMYm8SR2vY+hMKzRxVlIqM2gTMpcs7nwY1kCSu4Qxup85rRJHjoeFACkIL
IrmkiHH2ef9KZrUaOyAGxYMr1C/Z/DGU74ct7P6DkBKcUIk8SCk7WnB4LY7VIAdUgHAm99hgNsXU
XCAvaR9cRyVPCS5Q9IBDXBomkxsds7D07nERROzeNLS1TG9tD2pfshNnRphdUJDpDwi2p6sk2Vo6
YVtNdxMmfdZUelRjBjHAE6+G6t2LZ27fasz/WpkEdcHi0ib6fYlK5jxR8TiFXoSzYgI0pMjQBq97
SPa6JE3YN5lVc6/b6AYnb9VZT8VbN/tfB5MrzZnenN7bjqZjfKqWRjos0G61+ju125slXf97h66W
baT3dLZfZ8ESle+j4VlybdbFy4LxHlkxbZmgqNKXardsTPV6P/W0hqZuVZxOwiDQMn8vDTE+6xlx
QkWjfmz2SY1FdyFx4d0xl+B+8qeXfMteN1zofKIsYDk8JCIIsBKgMcCMvz+8HYr6F1KO9qLlU3Hu
tS0C+8ZtZz/ojndyuOZOt69uAvFeb6aTZyVfDDEFa+2KS5I14E8IiT7CDnqcc0AvZNJcxtrSL8nu
47FXuJ6cTTxUlXea6L2dMj1nJSvl+baZ9PAbHqt0MYPMGWciKHt4vOpPYyIvIW5xiFIj+zK6xpsc
hxQ51rxb8ygdZsbmEyvyp4JplNnyp6q6Sw/DEZWx3eANheYopDPQ4lBgt/LE45UtLEw9QDzUSZ+O
u1wcbaNhYUtWNN2OeKebSK/xzehG+bhfrig0SPrSXoQLj0gI9cVM3HtNOdSQAF1DMjAvRPbRBNJz
tnQC8ee0PicankB0WbOopmfN7j9ZihjKms695dVxqaoPR6kHyL4qbDURIN15MNzrkFtflemVpy1H
qoD65cBUKID7UEeZjxZViA/G/IgY5EyAZ+WNh9UzniuwHuHkdt+5PSDIneK+AHhRF5A/PdsG9Q/5
2CEx7jR0uh+6lfdQTs53vzPeOwbwfdeBGOgQByx+f1AtqptaBJajy1PRQ3HC0mhw0rOsbKRTHpwQ
pU8uvkh/uGfSi/6ldXX6s+B4Gr2D/TI+uKswz3bVvGxaREn2NNtaecLOxDDDnd9rMwtck8xlVddo
NJnEVjkEvt48Dk0GfA3d4MHrN0i2VYkT2nywTOOOnG3CMmYLv5RvYl2WmQyFi33K+J+DuZshzP1X
bt/DTDniNl8aSJE4DtRSQ1r0tM+uJt0NZsbjyKl0un2V9PXXsfZ+5jNdE1zqYwg2Vu7RH23sQPyN
LeEZLDJj4FVgsmDcmfEUiwVbWOMrujLKY6bTv9/8A+rmTaCGxDO2awRGy2Gl2l+WtmzqlG/s/TYX
ad7tpU7ziufLVRme8NQkArH8aK3tiVxtnmx3QdwOf+0J/3yt80Hha8gu/1zEa7Pwvv29no2zRTsd
6lJ6nczCP6JtHQzsXoVfYtuYF8c9oj69T0ej2IJ8b+aw2+wvk/ftdjGaLh0tRO9n8MD/WiL0lFja
v399f26g/jRIU69GNsKTVFpTn27/Y9uVMANv78Pt6ybzgacb67Ntyp/+jBAto32iRj5dWwK1yPq8
5l67qHjZLMop9mOgvXlFbMZSFVv+dFHAgk9aO/Mi91d6W0VuXwJe2QLyJdNg2D+o20sfzOq9527F
LQZ/mY/WVzqzBajFms5N0kaey/KbQT5gZy6fkA5bx8Uu8A4udZ1iv9q9FZrvN8e+8Z//ZVSw8MO1
84kajDWh9v3uDB6ZthTWg7VetJOJxkcFeKevglCCqz5IdmRLpiJ/KFUsUggy0+A6Yb2t6PgyHEjI
7HmeLR3Yy1SbzsJRTrELOii2NZLYtdGAkYWbNKC5uHbnvcK4rb9lZkyx34zkbt4+wo6Wf+9TjZYZ
PvSCw+3R7XA74wgQ+rOJBclvs1sLDcS6iSeq899L5Xa97Adjt29Rp7vBOqJPkN1uSCt2l5HPP0aq
O7phlxeSM99EMktsLbYccyfIRcgjL6S/Zeww7N91Ko24ruwHj07BEQriHN8Opju0kT1xybskq8dm
13uc8+biBgXIFW69Y0q/m9Vmd6SOlOpsrnZ5fXIqlyK/LtzYQn1i13O7GG+Hbj+fb48yMAvniWhF
bdjNmraPuSvtsWLdDtt+anzCIuAuq8sWAF+3mLF0vooGmt/tczAqnBd/PxG6OZ6hfWqzzVbQyX+i
W13v2OptdyPDUtyRBTwOsX1dDAS7dl4/rprHRH4/9Hl2lJqxHscxexM2W7oFaNzfn+mDdrILx7u4
S2vfVYkxHzYNy2XHhqmmI3HneHS6qtw53X4BCdnIiB2P0f4zvVZ3o5P8UdbEmtFrCFHUeoLbRyKx
SmfrAOhzPplcaIgQm/phRvc1V/54HumG6jOxqwfYyNl9jwr9YC+4G1S5/6/aLqR79UJvgQ7uHlxh
7C9aDMy4kCbNQU2hcZ8tbEu1mS81a0OKI7k9mvJucq3rPDbnEuQkiGHaFyh6oQD+aaWe3TlAN8n0
ou7YsrW85ENxJsJPHIuJ3bNSq7XizzB06CG9cT8P0g3JAM8PVlndZWW/nWUPn9uYq+PEFgt5pfa9
T112UwVdzra+ekmDBk4itAm7xX4S/kjSxFJ/dCvdHltU77LfVGR3nAyEfH/mQ03YBCJeuAjFScIu
CcRd7nWI1538TsfEcpWM2A8Gqdmho48F25MsZa6Jcz7A5l1f/zm4RF4gaNx0BE934PB2bqr/ROMW
WgW4x+pa6ySEym2iBsFELXNudTsBy14NSLajZlAK8cgCIqLphnMWoqrJpfGqvweUpDSBEFUjav29
rG4eZjYYER9Fd7umRgyYTwc1waN+P9we/fODbOyMeEmwm5VMTIPbDwSpqGDybKRM//MHbn/l9suW
nr+N9NePvdCceLYMJzZAZSEN3x/6rq6dVysLK81WMY7e23f/OQyqdf/+o2bAQ9USO4djwaREW9y4
mSaBbXC/k9Anj9MEVTuZcwjCaqKACQirqAhXqNoH1aMIn4fpJ82V3fKgQwlUJ18lGWhurhi/MyNu
BXwuLI+pqcWCG+elY1VVK8tmrSHZB6vlBG5aqqu+4q4sFLHLiM4CPVEXC5pdMGlle7RZBQ6mrX/a
meDyHr/lU/Wb7krQOtO72fZcXuj2ZDu+5oQA0qb1v6nSSwIEReCCzTPtVtJQkuxX1RFCtLhVFpiq
Y/Q2RMZYO7ceZmyW1QfK1YLcBrukkzbD2Q41o/pcRN9HJm9ZNYyfvsvM25tIyDBfC//dWmmM5zYm
wslav3LLNg6uP6FzVXS62uHFJcLuAPeVzsnEPrt20TwiWczyV5TeWNEnzw7YHkVLW3+rxoIsd/BF
jSm5ybLi2YBWxrHjXbBptzXFF2+E9FVhPenL7HWuP/AzeKxrj+aqtYEn6kdU9Zge6oSoyv1ibyNh
Vajamu6iNwvdoZ5iYcsCvXCJeXWb7sHbuUeDw1W/JwkaFVEm1AV71W+a3R9k0Qy/3LPTF1/MlXRc
w+VWulXTT+4M6ugZj5W2xMzxvwDSOKGvfe9XZmx+9ToxOOXE4opxDoNqXgeXGOQkR+e+tZwBrJQn
3yf6la0DepmkeATt+TjTXWyWgfcI6vjYtXSMcWgMkRitq8uiCJ7JNna8fLc+QLVksP86TvkQziYS
MhZAruAkQl84B+ABaN5u4h603PeJXO0i76O2ry8LqKY9B4FwgoNbZ8e26R+qlmmO9kUzOmjXjLz9
6qlPwkliNZuS5sHR/YMO4Cdb/F+z2zz0ScFIYc5/INyIFhnJzpy5o5Fm7ZVBOZoRVHBMJIiJNH8I
NEx18E3JBAnpRmCOmk86Lb+20FCMdpFtGXc0ArESeOJeJZgMFOWnKSKmEHe0zy2U4tUfIgPPMK6/
JvbwSYbgvQfWv1TpdTTSt8EB3eXcJa79i2CeEkzhgf7fywJ0j81NeekXv7iumrOEtoNBdsNlAf2c
w+3R7QCi07iuHmtpnRUf3YbJY3Up2Upry46IEL4ZdtLidgPVt/hZxmQ9gxbBEsDMoecal+LkjRh3
+rO/0wFutkM4mmNMSgwux9vX4+huYd5SdStj8g/lggOgoMMolbVH0LLyqrQ0v2fUHodqWlkpqdXM
fZ9Jr4IPc6JbGg/7wcjQ0GbdWnB1jgOpAu6D1IowN40+JgMReoDPPjZ3UCffyBW3A1itp5GEKgSU
tI4PSOla4ERmtwXj8pMkjSKoajYx7r7jmGd0iIm7nrKOvLHVJ7/p5qC+/XB5xJKC2H7fvej7ATY9
FVot5imoaTUjmi6QnuAkKQquFZxlpHKTtXpwG67hUh/AcTmCD54B3QGVQzA3G3FvdekHc2Yr7AMb
IQ2EwTVMdB0Vp/uhZssTiw9zr7enTXvxGv4njbbf8m6/tKthz5nTBPjYhnjM3D5mszYCJ9gfkiQC
nmaI9BJNLTStb8bNBV7nO7jA3v/Hy9/qkWGQJVFlaJVryusCKfJgyJpW/F6hmiNY5NlqsVv/83Wj
2xeh0unkT4pp7z9PX+wvhMEek27Wlp1EUpdgjJwebM9fRMn+vduj20EziB/k0qc+8peYUsU9Ly54
x2r7blrjxM61ebNnHamqI3VacDSZsC0wpGtNSLpSAkrPaQnP+7CQ8teBTxbTCpRx6hKduuY2QyAC
AuPbId24YFNtOTX0hkF1cLCzPTVKK87T7X84ApRBMa1WOgGFgVFLo42lF/kx78yvlcayGC0V5kjd
bYewGwTrtJyxSe61Nnsvthu5k0YjmZ+cGvs3K4KsYjX5LzcJ2v8X6/1fxHomkUz/R+bP62+YcOP4
+/d/yvX+9a/+rdfT/4skX1e4BoUTejgH1uC/9Xriv0zwVq4DNh2GD8f/1Os5ng72B9OMhaBuD1P6
t17P+i/foyoCccuOHoSl9f/C/YE++79hhzYsTN/n7gKayHSEjwLwf+v13JU43UzZDZ00V/sLu9H3
9oSyzOkyiTfZ20PcmkYHREZgsdL6tkImyjdvP7kdtHqllX9bPW9fL1o2/sePbz+4fa+RmDYW9m7s
9Qid3DsI474HE7cOwu3rvw89yPeAdqZTQ7Oexj7Xn4KK4u5dwtuj20HeuolSFivjL/PxRvv5D/CP
SvDSAtvhLtPfmgBWURNHi0eIskEbjk6fyzhT2gXpP/qBJS0jyyvf6E31iL6A0tkIkCZS0xEHLlD0
Y12wQz3Ql1YHghP0yHV2D7bec6Pq1zCn91Gg2mRklP7QFzQn69J9HXQT01vpfmqPpiW+13DLH1aj
YDFYtCM3P4RGGr3XWlojttnqcRLzF2VlZVSt6J1WPZHkYQ1M13GoyJQWKJGzEY6ekzDS/GxbQJcw
E1wn+uT4FpJQNNl7Bzd9XdLiCOdSZ1S83btplV81Uz4t1XjKLQQ21mnpt40hwlcmXNmxtjF/MC4/
CNUhELG+ASZ+HXFNRCgXDkhVjKBu2JPrdU3ADL6Skfl5YGkdCZ3+i5fqCFw2OipMX9+bzTh03UAr
OylAPAr/bp3p3NA21c5iBX2TU3BSR2GbU7tHTkM6OE2nomXzrGXP3DhI52iihnAiuCzAeROBFtKc
dWIDpApRCQII2OhG7uYo6ao75GgvtatbZ5EPBwgpj2UiraOrV9ohzdGa7N4nyFvMZDPv3sLkf7Ys
/Y/WaHhTcsOP+6r7YpZD/2SUsT0PLqIrHPpo8eAFuNaRuQf+sRW1Z6PrMmAD/Oz644ALrYkYl2gn
xp7XdHIp+wc6VtJcvht5lzJKz/UjPNOeDaHzU+1/xVnvy2J5b5J+OjOQQmjnbR95YuS4Zum676UH
JosKIz7usS9EMTWUEakVZjlSHiuzPtPJWQ+z6SKDcDltErr6Td4Yp7UeTqNMsDSyOdOx7A115Qea
UM9QI/Bf9AlqiJ5MUtD7UQ2tGKG8T+YuuV044yIPR3Us5vxok57AUDToqNfvcs2rw+TJN8qLDYa5
8bBwO4P9YuTzz2qvh9atfWIv1xCpinxFGlw/ujh2g7FeMnML9RKQetJRfGvkprj5+NwM1KgroqcW
p+hBs5koayMXIg04p0FUQT3MPsUOyq7Xr1pavg4Y9GFl6lexnXvL+oW1qw/qkgwLpxV3hIiDGbag
Iywwu7FbtD85O+ikM0HFBsbka00RmjT9SqPCPxhY7aBEu2GeD++zLdOrVZ20nWcF9eqQlA0NOqgN
iAXUUcfUztR5OWC3kkGzA6oNr4xGLaVLix0BNC8alOHkiIoeatVhGFihH6zvo6KbNNCWjtb9hfVN
S5KHSQsKTcN4qa3XWnc+SjfpjjquJQbzff3hjD67EpzoBx/bH1NndW+a7m9pk0wMGROl1ZA01Om7
M7Icv6EFq8+uOY+oWZhUbJJyqRHXxKevONawaPx7HaNiuNYHf3ffkKZ9gt4IiJV8birapTj5A0Wz
q/Rf/XqhR/ReptIO9M4sziwgp8ri0tgn2H3WPDr7k7CvOW0MvU4ZapAwEfdC1zDwL4P9RQrrV2Wz
pqbyKPPlyzLn08NaWWswD0N6Gf2XBF3g2+iyHerWfDlT+18GzjGBGfW4VSsbaENjppOnKxoL97Bh
UANw64dqFp9Ysxoq3/QHKAUGIDg8yjxMIB54dTWj+3xe00Q7GRkr5z4x62waI1MFnK3jbMxMCuME
0rHlvIGj3X1IGlLANIWI6jVoYKgnvVQSDty46dEleTPacK47E1o+QOI5hhOVXHG4zg3gSFutMG+V
99taWF5mZ63Oq8913l0k1IuPinTBLuFO5Q31u2390Wq0vzouwWCq8kvS0r5puz9e20ACS+azNhAP
naoK42OC4hQL4qkpAUSCbnC+2FkdoJLdlYPJZaPVIuSvrk+3M7qrN39153ApmXqWo0LmiKY84qxm
Iswy1Vl6lFb0RtxnmKbBoCWSyZU+BsrGy8GMQ12aFfFrrdfz3Vb83DrM8qU52dekCGrH+Jjn/sMc
mG5bOvkVvTRXkgTRbPtF83Px1Y9lPbK5rQOpLY+oK3ZHJuqprB+vpv8oXL0lkbGsLq6RfB9aoS5e
JrnLZEz7apIRbMMKrGk3OZpbddaqNTkNVXZWNqQ6P93qLxpRreB0LAp6I4lqtx0v2erIMJso5Zcr
OGhGdQvjtQEj1LoUczC+DfWcHjVqEBR26JSVuZ4WfyFGwkZOMNo+40ASvdCHlJs5PDaZYnpGc6Ov
uRdtsNZPlagJTSPVnPbnHzudm6hWGKTWEeJnAYX4Mn5jRgNKdb3vJMoBb11RDRNCJQChdL0MsTaw
zcmbP43vYH+1h4EM9p7MWW4q6bg+ruX2OjgjNm6H9LgZYTZlAwnOumk9pzqaLm2zr5iKCC0ZH3Kn
S4+22b+Ro4CmWjgPWkGIQ7WctFE8Ej6UMZ/tN/pFXBNjAz7asZxnTbPPvo2Sp2mN416+0AJMQLvU
10IXD25jv3DlvAuvwifUdctpKNlk7x3324EsEdA5hRe5xjNRDaFmlT3CBHbBJCUsrAPtGBa9gYBl
h73tu5l2P5iZ8YHkk1AAz7tfZONG+MfscCurp6zrOPMy/2NmDB11ZXteEFKeklQsrHVW77GttF/F
jFQqS9bvwpuLSDGJ18CYVodO1EaUEpx7Gy0wk5bxXGpIKqa6fhZlMR/XESh7AZga9Nm59yY0vy3O
AP9XsoJFtXXayTkS7AD2Ci6PpTkrTfvJmj8efa1/TKfZPt6GAAxTYLYon+miY3HP8is2ZL0HLmAt
OE0hehj5eirs8akBAp3UWnWZEFTYKEnEvn4XRJ8ebhM0o5n7IxjMZ3MfM6jSYJ5GqvdET8o1iZ2h
qi7NZ6ew01BzXFQZVtfHIktga/Oco2hEXE+YMtkFSvi1tnrMxRji1ND/zsFF07yahe4QGpXfKz9f
YpdJ3IkJSIyT2kbtmD0uZquw0hlDoANBDLIClS+RzQiC2aRb4NKOTDRAME/bxcxf1uwtRcyKtm5u
g9vLwYq4r7AZAY81fHn87Qe9X8JsScq4gNvTOLSom5WIHrB61IS+UR21qaNPuU8PVyrpo1y0+80v
7UstDcW6Zx3avXZP92aEWOuSqa/+u7e1KSprppSAN3HI90Xo9DqwnsS3D1OOYEvkDJayBIrGSoxL
nO2tlzr5sGhRFRvF8mjRFuUiEaYHG8gczioTb6YB9X6iZZyxQVdjRe7NKhFiuYz4UH5FG9ji4zQ4
74ytRDw2rgoz39pzDNMtbgUIAderP+hajCemvPG2DwrRtWlTzSmV4vCYX+rC+61y1otMtMRf69qp
NarY782vC6basi9fc4gYoHno2MnRLA9m4fzwc23DOEl4JaEEJm8D84mc7pnVcjnpafW2+RKIBHFT
gLbfqQOzo28Ud20DIaJsxbEy5t9zmQDYZMhJKxvIQfZnWqrrbWzVidfOM8xLOplrbO2bCKvVjogl
bATb2B5ku6IIbYWLKaEFE9S82pZMIzAGkFE6eJ/NUj5pPYmtRBpGtif6s3YDu9K1DCj68DShTL3U
/vPAbDHu9oNKP8ENrJct2eqj0TdvsLxMxCqb7p+yMj2TnNQGWkoEi8dw6WSycbNUBmSxQomQEnRh
1yw2LplnE1CLvoPBPdSbF6ZL87VnsT1iLKIBN1/zvIdilVWnVqJV03BnrUSzXFZ5pl1LJmY+/aB6
eKv6FmeIM15tpLa+LKwjBnOhspUBpi8Opd/1ocxsC8isfcr7ajmPNuPexpVE0uxTf4YAANbbbzlt
zKhiLf97UVuqfjJ6own8xWfuuZ+FxqD1sWO15WmpcHImaasf3fnDLXpO9642mY5pA8Ly6q5aJpYO
R/NZVgw0kvXC1e0VDVoH3qJkMij41tw7D34KFKGmIZ2X9wjX8nj9UiONBZbBnwMT9MqExsHRNWVX
WW8ODfa95CuITnRgpoKMQN5nEneyK4Jv00q7vzoEJce7frLKeW7ZgRZBa3hJEzqX7ei/9TmUwlQ3
x7+nOZFiaGbkiDDM+e7mxkdWdjCg1u4OAvXVwe0aoUm8VnuDXNn6Ie+2AV/QZjP9oaR27QVtu7rr
y2q+ZNZH3fjjAb/zHPben1pKLb4dhMiowBLbfFI1miBkvvnVSoG63w5VJ9/mdgR/o+EUvn2LMCbo
PNncRbdD4rg7jD0lnEwYtyI92kz9iRvpGOt9OjFikXqkTf0P29z8g5/nTrBoiHrEZk9h3fRznDsW
vbIto/NYOu1Z0ZJwaggrWdWjndP6+Th9y1mM4mQTFhDk2v77qGSMlJbkgzbch2iz2jSG00agjNTA
GZlLpoUTferz2DOFUQPbSqv/4qOuOwmnd88b3jO39/143n/2z+H2vaqgv0u3sIv8/Vd6Ul1i/PTP
xEm4R7Ipy9jMnwyrXnnGZP20aLMEq/TsuCDgrjm0jv/Qa2l6yvZMzdZ3GS30GPvw5EyxNcDtYRT/
rnYlwWr5hGm3OOn1XPwmSSYxv3eSXgGMQZrH1ZBxMnveE1ux/q++5KYsSfa7pJ5R7d4G8beDKOAw
NdIITTweLBstZaybbPHtoG1Pvak5l9tt7Z9vGxMlOtfQWtsiFvthk91rM1l+VHqyD9fc+kFIcXrU
E0NdQQ8MB+Km+2hjKT5D6LyQKKKujTPXBM03RUPsEGbo1amOfjNfaKEGieEfWQOQbdcZ89isxmi+
H2pN/BSyfbEnbKeY6r72GJ65cSbAhvwDhqD8yqSbABxj6k6AmYgAtK3TWFQnV+vJuuPMCyw9bUJU
jtadKNzxUJHlhUr8+9I8awUd4olJZ9PCn3f1/Ic1I9IaK3u8JlvylDWD+9J1lAaAA7uMGMOxSewv
iZ+zrmbVrwkVQOLPHp1dhha9tWEZWchycUqYtBNVxKvMTMIYUVKVFhuDxWjT62B8bKK+eKUvvzcE
FGG2OrRdgd69KwyIPAlmKxOifCl63qyUBjfye6h7YrnYlv2b6RMjwto/4xqDG2mShaXYniVZuzwz
ILhsTfMjqWv9s+nbmKbAN8Y05vNQOWloFw0DCHR3sfKQ2Lrp8tDl/S8o4wxgNraWiFJdeoWAVlXr
X+zJcO/By7VHDEI4SDzl3+XdT11V5rV7xBvy3+yd13bkyLZdf0UfINwBH8Brep+0SRZfMEhWF7z3
+HrNAFuHdfq0bkvvesFIg0Q6mIi915rLfGAGooP9SftNFborM+CMmI8T8Sg6M18sUuly8jFW+T7j
idEmvKnqRbtldruqygysNlajU+8N3sk3owerfx+HIH7TTcy7agPlhVYq3ul35yXxNffCVRHVE16I
p8BSwJ9hyh0K/AJFkI2nJpnqzaS41laMtXsKyNnDUNBoGFZxUvip2HbBcCgKix5BEY9bYfzCqTDt
bVhl24nhCBMQR1knNRlO08goVmWAEQlzOJd1Pa4NwN74j/uPRAnrq5XVLwERcctAo1fhKSp1VRdB
A1VLxoHyIqxIsDpe33TnqzXNW8hSnotOwZWn/xhIJsgQoNu5Ej3NDzEWGg93yBxb6losRqm0iXoD
ILaOnbiVNaZO1m8buVByZ+XWFgefW2+McYqXEGQ4DWpqvolM/zmWZ+6qc/udbwQQiVFauXIx6tUd
s/r+6yF9pq0Xuv3cDKW/+ZbdzSo8B7tA3pASFcorTolWM8zH/bzSLHOrmZ6BNg8YK+C2Rumu1wyu
ZzDwLCqdF/pQk+3F7quqgMNaO6CFi7lgJHGL7wvP4s9biRYlmzjTbvNMJ2daQwtW2w4D6PKBHcXW
tJ9a6QTbIkz3Mrl6p9gFhDOfJMy8o2DoUlbxNJ1yy5hFu8LnzwPPaTPKddsdX4+iSLvlgME/6AWc
P5S7QcOc2nmNBlgOha452H9046AdYfMeHQcfdwYUOMHUvE7yh8CPDoHWwyLK4MdEXvxkTxD0JkH1
ONTTiNgfkMNFXl6jkvfq6OuxsO58TA6YWe16aY29d2ZvLVbJmHOKzPUVqZP4pCtnCq7oBoo+67Z4
oI8012jZU2SnfNSvXBQTaeDftYa4izozXreY6pJS1/ciEg+xH+E1COMt/3c8DPinVThnUxhgxeye
4yjdMWfz16PUKtPWgP3BX7CoFCASIeA7EPHYyKromZyUP9oxy5gcxVhs/eCdefy19Ydt7JJTHdRw
DysXHyfFRU6P3WYouUSLevAW/EuxZuzo1QF2hNG8NkB9fgkAXQQx1ErHDKkZPzYw5xQHVQx8jZCo
jWEtzN45xaZqr9pJfGSxu2/c5JSWaKInjtXKnV6Asx6ieF0SAXotQYTwBUhfK2pk/VjMENHyCyk0
2azY5tXAqMkfm47tqMVb0YLg09DnMXiN1lFI9bo2IKaVRnHS45TSphJpV7CRK5yV7KBOeDL4cWwN
w1dp64gYUKn7sUuaDbXSRCHfS6Wm27sledqU0Y0KmYWMcdSJPMF+h5i2mS4aumzCbQ28ysojhf5H
MuzovxTaayfF3HIYi7ZbnUXeUu4NM/LVlwLwWkrBQV1TPZfy8Jg5Q4henIlAZJBwnvZUxYPHeiJ5
z/S44k14VjIU55hpzlIC2Ukp+py5VUp5uoiWg5Srm+jWhRSwi+aWuQm6ilQ80/q5WWatoZs0za1o
knOPjG/hSkE85eZLKSXyrRTLWxGy+cAT+zrQdPSW2jmR0vpMiuxbdeNUw0sbIYFQtPHJcVCn2aO7
KjhnSQvxqcR8NEjpfmzgHqWZBl1Vg3elRCg0LPtB12kIhJ3r4Uru15Nmn21KcXWt0jZJCzrD2HCy
FN5Q7J3bEaMcXndtrdI1UaXNYJSGA1TEFAKwICjSjKBqzRKXdo+q03BXuvGH4jY/DT246BluHF/J
EwbGP/zgLsBEiN61W1A19BeqNEFQOKGAhS/CkQYJ3huhHpYJDe+EkCYKBtIlP5bKSQV/BT4LqzJ/
DZ8ZXULUKtlZGVWLTMrgJYs+mamSSSwNG03M3i1T8mydKVsBWxQ/6uRStTKVzZDWxVNN5KYipscS
HAjzJQM/nknCYfiWtw1HGqr05WS/RgSVUh4wNo00l0SzzQS/SYHvRJUGFPznIVdgTCm+tKd4lFkw
qzjStlLpr7m0sUSx8Ww2+kdoZMUaZg5t+Sm/ZdL8okkbTIgfppLGGLDnDJWpJmaj9jRRDsdB46Ps
XRR4ajxprvFw2RCE+hRL2w15p9kK79bKBqi2AfUdcKLI3n1tQIJq2VSk0L8ZdE5gYz4ICiO9dIU0
Rr+xpekn5IIlTUBhsZukKciR7iBpEwrwC+X4hjJpIOLDuduGU3od2BfdC3/5EeKqsYcO4iCSZIIW
0TPKuBoFjKAiX2ocnLTj6JfWJTxMmOpXGfwEGG49dWNXWp1saXpSpP2p11wflQAYAbjRHzUeKQuv
VCFNU1FYFGsxaOYaT0O4EB3RaMonB/sqkJYrU5qvAlxYnDaVpdCv6As7jSOtjJ5L5mcLuyryba7S
rKh97UakGpGhk7OfHFKjMmuPNV4W8GAcmHl1it2pwTkNEXi8gjJeV0mF3wHJBps5T8zu+CHixxKP
mY7XjM4an1/0P3ppQ/OkIY2g9nPwhJues+GRqEg6QNK+Jlw20QVFeZY2nFpJ3ghOZbASNi80Eaxl
iQ8uoji4j3DGldIiZ0qznIFrLsE9N0gbHRd4Ep3SXGwwlFioKgpTVzC5b6oqsJeNNOMNSH2Vssw3
6FU/G2nYC6bCPvvRRAQmB1RNjchTqmKBthXHKdMBq+AQ4TpRSytgJk2BeGk0XFrMQaVhELglAgw8
hH3mtWum5eyFQKhxGVLd/Cyl7RBRO87nvZB2xDAXtIMSwRyCQaJvfIZjc4zHXN1zrllNQ7q3pbnR
xeXo/BRbokMAemRgQpRIlowA9KV4I7HkXBO8knTYyk0o7ZNU78GY4qisZmslHstuZBdTBxp2GYf0
CuJAtk4KklPjDAuJjU/TFEQsSOOmIy2cg/RyBoW6SusGKWIUcFIF/bixxkXYOMuJvtHBr8QmEVgO
zVHG9DBcB4YIWFR7LROLXVNaSstOO4c0OPskezc/IysxLnrR/VBabLjYt2H44E6dpE0VSYK9CKR1
1RocGzRH/YtzDIRYVTjI6bpj49NdGDhnbDVpgw3wwzqp+5FTohITreCor6j2OAjbVFAcsnSYo/OR
fp/ODLaeHON+L4QcBs/qnr889n1XATSPhNdHBVdmYI5nsVX2rbsiIg5PAlWEckkLp8CLJCX8XNly
8iKQdP+2fgUgfpOmyXMxv3xe57eb85rzIpfFBFuX8F25Ccdor9qkTXTxEHrNi/m133e/PsT3+/22
6b+s/vV+Y0/Wjq9NnKq9qF/OL5yVZb58h372IsxvrdmBtksnFWy3rz+rkxFuha9CMvebT4pi465t
iBArcyffZYyu10Vkf9pjvOu6l7BEvZYawJiJ2QUpVx3AWvyIpn58CxJO04EQJ0dvrZ0CfYPyEDMQ
t5cKu7/ezErEd4CL9HXTtm+z/OpbavVbwhGqA1eDtMxfGugu1uD5Zq2K6JBa1HvR66Lb/uvz8/ZE
RsX6S8qVyHf73v5vqUpfD5oTY0s7Z+TMNfh7ve+P9bWt7/t/t87fPWYqDdL8Gj0tBXRL6tN6So0L
YY7Gar77rUeb785quPmx77vzY/MG5lvz4u9e+3ebStu8Z9zGf4EL7kslV8q+gc+3/VMlN0vl/vqg
UVTMOean5kUuXxR+v2i+Pz9jl8x+Wmffy9ZB1bJL06/mppeL8c+b81PzwgpRfJcK9iE2973177eY
bxky3OH/q9D+b4LnLMtFsvV/RsYt35PwV15l4fvvKrSvV/3v7DkC5kA9aMJy7VmFRorcnyI0TTf/
y1RJfxOIwEyMKci//oTGmTpkOKkO01QU14auGt8iNP2/iHp3TAyxjmMIx9X+n0Rof5GgqXwsOHLo
GIShGogYEN0Vn+8PYebXBO/9T6Ilcnqo7XDJesNda7Q7imYwT51Kl5KuUfecm0O2b83QWZWh7E2C
+oFaRK5A6LWPnUdcYaomn1QHTx3aYWokGT1Usg8CoDJ6dk1VVzl45vjGlBMNREWBGpjIrnaLZ3qD
wzWLxuHqNo69+e2P+DNl739kbXqXh1nDR7Uk6y5PkJRkMjLQkl/MVF1d0MZQEdrZkpX32xczs7GI
3aDtLj5OkW0vZ72N+TmZlbULUK6cciGClQaUCLAuru62rZ1T1Q/apQjMPxqGO0d36K65XQxnXZOB
k63SIIjv7HMVF2u1r9o7EQaMmk0wKwBV6WM5XnL2HO8nLPtwp1KYzEWrPYk0pyFIWWWNYIiWCqhL
hCvZL2IK+mNlOzrBr81ayWhg0PyOjkbbR8e4qdvlIMBHjmPsrzFhe0cj6MknUZxV7XXGM55QzOLC
DI7B2soUKuOooR5tJAUUC2g5+T7Qov/+N7XZV//jN7WF7ZCSbQmclTI09PffNBSBY7tjc/EnEru7
Ngg3bgcbAv2V/4Q2bmkV03hQJojBMP3DbVZEbzRVfzqmj/LNLfVj3RC04QFP6DoIwU3etNBKOp1B
9rZCz/KIBj1+IFuQyAFbf0YyCQncs179pOkwbdoEUxRddvSpMPsmmcSLnok2afX9E+gUEmVtdPHY
J5geg5DaJgHuBqGn+cUcCFstQSKtOOg0xENOcoUVJHuvTbQqQfIuRr3Xngx66Jk73TmBnd5GiPcd
U0a4LUVwjrX8OnbtQVAEWYbj1AApsx7i0Jl2UdCkN725lFZbngyYEbNm+3vRyXbxOEbhPwWq/+fB
K0xDFezlNsew8ddAdQFnBlBcUl8y6wNedX504gpXURcpuypoPSpcenjsgEOcBxLjtzFJVbZHkKse
HBu40XDDrEvbmLiuoM4bgYLKe4WFRL39w37zl91GEFmv0Vp1dc4xLORu9dtuY6mDbxakHV9UXamp
A1nnzE6tNRP1UIZruP/wdmAz/303le/nqjryQAd1rZDi3t/fD1P1OJUVI6xVrWjBVaHj3cRY2xTd
WmuVZl7GJkbYRo/qseSAWkBwX9lumx9dtUG+ZqoP4gG1mn9rDCr8XE45nYkPgMoYF0LlxuAWl2rl
Fducsf2aOHpxzqcU64EOOrtWPfsfounnc9Xv5zJ+PdTDyHMM07bl1eTfv5AQRhj4WRpeLNN4w90U
HAUZtIvB0SpOV3659G3UfkJY3bqGcXYyOBMdq4kE78guH8JQ91edGoAa50XGyNmwLrS7ecGM/Q+w
AQJBAofgqE3xqldJyBimrFnWQbXRKSScOo1vB1Wx3/Qt9Xiv7Bl8EsODPUmjgYn3TQ1Lc1NXIrmo
AtmCN0XixSVrbYmbBB0t3ISoFdhtEqddpc3Sd6eaU0BRb/yid6jWxAO+/WSpNa66BrE3YL0oCHis
219NDY9fqUAaUBg2oWKF2skhkAA5WzztfDuhx5NnPZPYJvuHMHrrP3ckhxhkHXW2C9hVmPL4+23H
Ve0WA4flAY1zlg1BxXBQrf7esarXPlA48XZYB/rK6YFEjT9jzYn+MIi9hHncv5exoGkRm/aVMpm6
j3ul29KI8R4AOQ6UaFiXWvdgKOPPto0vpG/ssTBGb1HujPRoxuBK7tJIKwGAW2UlnImAI76bmicA
IT6g4AH4XtWAkrpJLPVyvIsK7KhTPLUry3SVvZ9pj70ukaB6iU96crrlVKrZTrHoR2XmYO7CzF4r
StbvBirna5MazsW3mkXnVT+6eCiumOuqmynuK70eXpzaapAdrv/7E4PuCrnr/tuubaDGRIgP7EqD
oC8Y6Pz+E9uVE6oVlLIz+H4g7FqiHfEYITmtseVRK9W2yWQ7u/mJeTE4nqcsFblOpSiEen+/RvOA
CEwFrsl/bea3VSwRoRafN/69ta5Oo2UnxmL1td35aQ9yKUIy+RZfa042vU1Ca0zpmaQmLDevIJ/e
Yx/c/PbC+Ymvt5w/IABbbwMu8Pb1GJgtPsH3m4+ubA56olWpy2KT/rvv9L32n9vVfqa+Mx6+PsO/
PuJvH1Z+uK/PNK/z9aZtkV5phmhVh/VQJp7ncrV5BY8etfL1y8/PzItx/vnnmyaHbFxeAq7x1Be0
aY0p/KQY3jGU6QAWni+yAjqZGtBhmkRNR5JAA/aKuqlh3Dpr+oWfMN6MzfOo9L+6HPZIGxunyJx+
qUMDbmcMnxoiC9BrUIqLh48iBdUYtaQe9bgRCVHABqwWz14rLlGtEx5T2z6BZ9mLHjJcJbzqTMou
jWTN30J4PXLBR04vUxXQeqwhxMPwoYJF5pHMXigZJsTEMegyl2Ec7nuZ04AOC8SXvmh6xI49mVjL
qfFQZgo83A45D7pX5Qs6t499xmm0lWkQoSPypUo+hMyJAM1irNPwANdwWcskCXxBFzv8SQv20smk
idBQ9vxtUoJY3WmEUcAmG9dxhLBVbTIcCHYzrkSrbFMOg1Um8yx0gi0CmXDh292Gw/fNJN02raRl
GZZUSFHPmtMxZE5GRGBGNydnOGRopDZdbpmqEct4DZmzUcvEDdfUXqc5g8NACicuPrXto9Kg8Ejy
cQ2lut1VMtorq/STVfoUDPP4NaYIG8i0Dy0ZfkZW8aijBlzltv4Q+dXZLRsHhGz6MMnMkILwkNIl
RQRdo5J5TxBzPSRF6M2JG8F98ikon1Uyh4TMC3ilkDCwZbyRMLgEOmkA16QpEhiovmU0i2JnW8zp
2pGa36BrIINIPqmKnUIQCnVK+8AV+xi32DMIXCEthdgUS+andASpTNHwiczoIRWZcsZ8sB5l5kpB
+IqvKep+FCVK7IEdDLlwv/SaExP9dpF11n4I0JGRYxpWfrPTIovLe0A6mIXklCijfQu/hbN6hiuD
QiHmdlr9eh2Adm8jRjcpp+JYPGsyT2aCQIyYDmjZgElUr9u1mHKaEoY6gMXQ95UMpkllRM1EVo0g
syYZbqYV/bRzAq8A3a1xHT9k+B1PpIejjyP2JsdFsCnpZUYk4hgiOGEAJwosfGi4zi86snMyMnQ6
/N0yUic0qWJq/YgaIdl5yPibxLoNqIWvfUFoQICrpai7u6qUUT3M9CayewIMOkjWbOJ8quKiyICf
XEb9hDL0R5D+08kYIJc8oC5CEEk+EA03f1XnBeFIMjyokTFC4wDduTE5tUZT8nMykdXrMnZoaJaT
jCEqZCBRSTJRm5JYafbqycfEV1SEF6mkGFkyzsgm10hzAh2IvuMfehqcWSQ+OsW/csJK8OzHt7GF
XgN6m0xn3TiMHpVbCHUHynJYbGSsEh69e2CNA4cWJHLvPbWVZmUw2Nj4UPvwjMGKGWFT2f546Z5E
lFyNHrQuJ0QAgRn9mgmHZ+20QAuG6NLWJqJL5LALBKlPZcd8kHrNSREYZQfBoTyQaTAxviRTIn9m
sLWJIve5t9H30B85aWqd7hu9/ME+BKgFaNjOiFMINCkY0LKn8jOV1g/F4fcbLNjTRRHrMggS0hAU
2MUQnxw7p5CbpNoCKNqjzgiVvmCW7SRrbIkOD46riz6yLkmcseqM2EFxZDr0QVj2Mpe/dGjZBHA5
yk0JEQiOtv/SkdHFVAywm4ztMqetRYrXUOI162Sw10jCVySjvlQZ+mXJ+C80aKuJns19AmSkkxFh
NW6HiMwwjFEhfwAxYrYMFCtktJgnQ8YmRAODjB1ryR+Lu442vb6sZTBZ0rwEgKSIZXGwqxNdBqi2
WrmkmY1kkczhZh4xZ1EhA89k9Flg3zcT/RRDhqI1pKNVMiYNxx6iTHS8Q6IaW7TzNCUIVeuufUfE
Wlos8exbjyGIVp/z4TKA6UT3lWA2mNuPQCkZgcrQNuZFO0/GuGnWG1zKky7j3eLMeLIIoxQe//BE
ApwzR8HJUDhSEB/1UuR8OUzuuoyO64x3DrBum7Qh3q66W44yZi4mby5gVD3JALqiNzUcBP42lUl1
MqRulHF1lQyuq2SCXaw+kH83/cjwslB7RuPmRhrAJPu1Iv8u4NRZkIfXymA8QUJeKaPyWhmaF8r4
vF4G6Zkk6g34mBeeDNnLZdyeSu5eLwP4WsN41GQkXyjD+QoZ0zfmzVOroCsoNSL8UoXAMpdUv0bG
+1GYuCMg51HqzXLy/1RyANss/gO1YgDma9hZE+0kjcxAVYYHagHQiNDsaQgX0A2ioT2X4LxWpowd
9AnfbqzshVYaJ2l28kVHRqFNVmEdWOU+kNmy9IF8hFiG+QmAbTeOnvaqW0q3dlWzP3a+q1zohKh0
GVljXsx36bP7V9UOhqMHHZIgTV4mX6/xw9DF5b07VGwPDa70HcGzYuujuXgKG/XXvI26H8/oa9qX
sjSDjZnKNiB0QygySUZLh21kzn0Hf/LDjrDA5JYWXIYmr09JawAbcyvlR5diVZcfSkwpMF2u4fe6
MuQwepN02xLTfoyCTEVrkrxDXah+6inCzrBuXhWTZq+jK/mJskt/VtRgWLlqm74R9rmZV+WnT0gU
w2hHIvfI7K2HvTZN1X1lsut+ba0DbFEnn7pQ+iVIbPWqZk5zICemAzXTGs9e4b5a8n1BuZ47TwSv
Y6vW60H1g1PfNtbZj7lkFCZBk5OfkAJllz8HQbF9bMv2kSHPcWDWvB494mC6TtPu1dYzabeymmq+
GGZhfoy1oi6NMKuuoz9o1OubctOrVXgTunOb17RIWIjSQH9pfWdYh2Iwj0Rx+xdwxAoaAM3tlDfy
iFY56qifjo+hULWN6NGtEOjpIyxJQa7QvVnqdPnldzEDDhk1qz9gMQM9npzg2orcPdjwnDYdwAhm
8M7T/ANpSXnH5ap8QRRorDkO+mMZl9XFEn20ylW9esdvhpaErRY2YYy4xK2HIvaSnZ2bHUrLsHxI
oN5+/dwuo10ncLx3mlwuFh/FvLiGHR8VJVHW+BesG36wx3lrfus/0NOnbFCq9IELKz+m7HeXykjx
k9ut+d4k7p8/JAYhsMRZ96B5Uw2aJyh2Wt+oD16OW3HeWk8sZ9E6pNH5bMOqU0Q3GjJhEuBM4FPD
SAs7zT9780WZEv298wJ1VXaVesqTvLnoVAe/VsiUY2WYyUdE4NhKUSoPX4yCOZbPuPRGI/sEQJ1U
vfaBS6BYmWafn0ezN85drsmoV94iXQ7YYj5VG2VJ4jTTGY1mfe5bO12V0Sg+HCiR80epWqqrjXDP
ToN1AkZ2vUpzh2tybSQnvFjzWgz5rGXDe13yQTHQJLCC6kbO+6g8zJ/H9mrAtmOoXoh0b07I5nB1
gEh67wDdfX2gABhSnhObOxZadFJL4a6yxnLeBH/WvAZ1CBTxTlpeOXlaxwAr8LrJx+atHpCdyW9t
uX26ZNKpXROm04TriWIdcMb7AZf+62uDpguXrBrc+Ygyjqk8NcnJ/Q87zFmVH2Zq+Ht01yM70zec
A4B66UZMgh/Z2G7md/HIZUeebe/CSAmZG5TToQszF+lLSJzDQO613E6jIPQuhR3fW2NFz4lr7sa2
lei18yH6yk+Li3lYADMd7mtd8cFdEAhlASJ9YXhwmNeIfdKFQw6J+6kszL2OxG8T0c1vdUHKGYA2
a5iG9xARK3ymMUQxkOsPxIFAbYyHdw4elXqA7V2dgNG+irR2KeQLVD05UZe0nhPd8HZ46ZuNF4BE
1erj/ELdigBqU9c4cD1P1iQq4jN1suf5ySLHGheOhX3pLQfWPQykr61G8fTQ92r7FFW1Tfs7Mdck
kIzvuBV1zoXvzVClGzIW8r2bqOWzToFv/viq3dCvHVPjnPnecNWSkNhr+TG7bnhrLBE/YgUxDmHu
ROg/eDwLCiaRTf+jGHNGJ/DGdv1g6beJEPD5I0LeBnnvj9opakLjzvIhp8yvxLNLrgScxvswsvVj
N3Ku/nrCQ6aUtMGrMxCMninVtFVdO35VQ3M1bxLu3LhygMcfacZ6982I4tW1maQpTu3eFZnWLMq6
1O6KOjROU9Mry/m7D0Wwp8wz3fLMYn6mDcB4SVP4UagM7Vti52lztAvbJFJkwPp7INorfWwBc319
Kp0dzQvz/opbyjw72PS+fuo6mC6xL7LnbrIL5Hoxc9yhjd9BQ82ftgV2vi7r0CKLLyf1BjUzKZz5
w9evU7fZsvKLmnO5Jy5WgEZqfrtKa597CqOPAnHxYSB74+sPTJSjzoX+zSFWbGMYGbvMkNvPThUy
PeUPVtAk4FZjF2v93rvOux3sFvNNl0774HPouHT7WjwcXMxVRCtor43nCOTWCSzIFrBoFdlv4DtA
PhlWec4Dn6FJZpAuYubijLYKo7wg9qHsOq6qLbZsK99HAlwl6qkOy7a27VVMxpVLLi0jP+caNdPD
2FTmOSf6RXUKl9C1lmzp6YNWvkL0hIkFsLehu9S9uQJ0NK5ov7wJp6A9oxFVm/ZO/pw77j6EebVI
vdI4DB1mk4w5IMBCcRYGs2rfbAHChDTeJr17VBLzjTLGLokc69bqAVwEvet2LZbYTSA4RmurAJII
mO0wNXF59EpRfC18iEALQT1J/mnZAVwZPpP55mABaWrhO1ZDGWyd0EsP34//db155XlhSNjD190W
jYif4Y6UW543MD8+4dWHzig3//0gp3F3SUiguWhhATN3wvqAThr1hwnlqlNqygVOPSLGDnNAw0qy
7uLslgn0WiEwBySFDQnCTnMLg1dwsC4D4jRZVTYYHti4xaGUi7hVGesWHWP+DI4jZsP+0DfSyaMq
K8sha9LhJ9ok9jsqv3GvuBoZvBX5kJNJeF/XYu2h8xitne4qTJjC8wqdRJbFOZaNVC7mW/FRpTi1
Mwb9MSYKx6ohazTqH7mi8IUCCdCYFyPq4clyA5Lieh0QRIMeE7NIWHavYe2TrginXAdPXAskiKZV
XlNhnISPzW3+eTjKavRsyJXyuCK+AgLfIiq75/nLUR0tEB9hwi5kyTGfDo35ETdsVWGmsslE+Kx1
aA3qunlSo2BY1jEvwAHDb6WpKlmOZH+GGo60+bH52axmiG4bUAbbMV5BJ10GAo1hlokVAwUfOcxy
/mCBEQGJLpjF5YkU8JA/jAPcxr5ePdUxDxu1chekXrfO9e5ioltMW6aWwjXW6LHqg+Ng4CtGzEG5
tKIRbdUtPbKSDl4cxCuqV0B15P7xtXWrQh40309hni6jwWphuzV7zYt2eAljnOstokhOVbRYVIKB
6VqvbIuSQxTCmrAmoSztLqqXXVPdt2bWbtWARipWmmGr1+JkKyOq9RDz/4IuNA2RwlU2U9XfQjPc
4F51drmP+4fJotlY4SFQ4RuhRINJ1Q0UITvkR5YzaAsw9T0GBBBAWqSPay0wbPix3mdf1z8j4aVL
p61i2mvGxewyzCy5fU0mOK/60N9mbunMJ62VMjvMtyo6Z5T4lT7bNAERGE1sY+ypjBtB6fbZS0BQ
tuJOycvgOOmEUmdR4exbXnque5AQSe2am6pUmKcT/LGORAgpi3CQrSeqXd3aPVx43V7qHWYJS+vc
NSiP9qKEE2a0qbs1Vjsdm8hIjlltFg/TWMarELvb2bJzYxMZCkZsnHtLmpBi4+WecejIdDh4A0mP
48DYYvCYGnNpIKFeMbaoCbKr01qbrKRADFQ+V4syxHL55Ju9dxfnbrQ2kgQlG3S8BwW62IL3KVC+
ULONgyg8aCMdjsgqp0XSa9pudgcGpnsGtSo2sy3hi0PcgsLZ4vA8RlKeNS/gCt65NbiSMddPjjyB
BRGnu+9FrGjZEktMxddRPv04fMYz0ywZgHl4MdqbHShA9geaDRREBNEgB1XCdLAXWk6sbcZBvwsM
/FMCz0YBI38XGEx01iUjf47rDqpXAH+407Vqi17nlDZQzr4XuY1GYMKsvFDS/MMLUnAY+QjSy3a+
Pn8vBXJDhxCsLbrgi+v67cAOxQ3zx0DaadEcmia6hlli4U0lYHx+KPvXrQ58G10F6zY7aJNhgLw4
Ww1no54+GspaFcOrH9MTp1pzl2JG40j08TS0HsSxpJbxbfN+Thq2dLEp7tjNBNzGn9R978Tj0UqH
Uxzl7gKHAYMj6WX/tr3Md1U0LAjI5DOEZfM/47btpZd8XqSGYq28DNrPIJ25sz238LtknZLjt9DU
wFhmU37JO/VppvViU+8O88LB1/J1y/vXLTaGfK6klx9HDQg1SQKbb5mD9/vd+QkV020a2cVutqDP
i9k0HgOb9k09IlAA4d28SKXybTYGfT/mgIUAZoNdeHYHeQb4pQAG5iJwBDo4w35ufXuiBQr/wpHK
O7zobA4V2dJKcTkqJmTzCWKK0IriqLlOguw19dMVXTdKow7ndh3kWgF7rNDJ8ctvZjdRqDHVe69B
l5t6sMR7DXBiM3K+8GUPVmlQI2MfpFHKFXFe2IzWF7kapl8/SSsBdNocESJ91fPXiUmP3XpM11Vl
lxlOuxnC+F1trehodT6yXa3ftfI8NZ+2Wo5OXGHkTDiqd0d5jQDmyQD2EfTDwTJNDPFpTpq422OJ
lHiCKEr9fQyamykSJ+1UcKjpmZr+eR+b8ML32mSv91EGwqCDaCTtu6VbHNoKDa7hcS0O4Co3rQ57
IBF+tsGS/jQ7kkZ5rMyng/nWXx7zbfxXblPScWW/aBsCOwrUBmfcjAQ8BzAcYqybJ3qF+GQ1mLVK
AKdgUjHKiFRt6O4yGdNz8wkNcLlRh8i5Dra+aZnmvtODIcfJNS0K083EvwHJtC+VU0lP+twOBLtN
lc/jhr+zxRSfDFQ8Ul67CYegfHNT/RzSYn1KrWo4Op0B5/ExwDIJFmByLxkag9xQ8IwBviX0md6S
SUuctDSt3kpGy7UvCyLRGnLbPMfGZYoMqlzXek+bJulwdyEjAJ2bb9PYDu7SPk7BlOppswpSCFtF
JKcrxLGjeOnvdSq8a/JdVHB7fX8vLMLPDII9doE9bvRJye5SUC8jGRZ3noOXWXdp3RDevhAUX17B
moGTLOXZOhr0Ja6N+KShEyPRysg3tp7EJ1H4E90ZEPhd6rtPSRf9rFSvOM/3qMUzBMwVg+R6F6SV
a5kvQ2YuR0Voby0MnLVhaqgv9DR8GQiWnx8XRUcXQQdoYsOMulWAl/I8sh7cPv9RwdFdubFBTals
7J0+IoDRJ+upUK3qxaTPvy8g9IMvx/WXaxOWFj+jKSSfdWKVIKAEuEkBYbxOfUJEEy1Q9ipRzzgF
xupF2N6B4bz7UQKNY/Q0YXHFhK6qTUApZxOmPTmTFwgj9XVeGHURIp4YiLUrCTVisKi9N0qFeCC1
nvzWa5kYMPCorWS8a2m3M/e44TVybgaEr13WY0VPynat5IF+58tbYzgRNRAO+a4yMw4dq4kPdWyO
90FSKUtdel3GacR9MHYNP3VNkEcSgauKVGRu5EwfxMQZKGnHaq8Glr6rs+QPuGrqos2K4uZ2Mb2N
sKbYZk4KjhtEZ45jdhvGDc1C5Vr50fmPbtzt/MJQb4MTHuohDpYwQP4Xe2e2G7mSZdkvYoKTcehH
J32Wa3YppBdCCik4T2acv74WdW8BmVloVBfqtR9SSEVchdzppJmdc/Zeu312zak4IkSXwcqn0hL9
Fkui4EW4bCMGQZdEiy7I/qbuAkqTnBA4lfh3c7ZCv1MPsoVWPxl19G3lXblVhKVwglT9cZRt8yIZ
cED9LO7sJUP0ReqA42P5Fab5nCZW9+ykLA0kTmAQyIhZ79Udbtwnx53LQ2d11c3Pk546HtHPpIzM
jLpmfoZPja2ueiyqor9YpiS2je8Md3UT6y2TG5eEGCvGHhbh6ztoU2G/ulOxl0tdfo4+fbZoyOLb
oZje2qmZbxiL0vuGOHh0PWE+iPXLMiw3IqOPXuo2CY9UfYEJ+wCYT9Hdo30KeqQVwHnlGKaRMz9Y
AsvtkDBtiyxgJzVikWpmoI1LxuHXVdYvk2YlkdB64DZG8ukpjhKYDJhr92/orpxwUgq/vB/Xz75P
24LEk/d4bSXQqsQsp7V94JakcTa50Bl9zPNvr8BesCTLm+/D3UmLpAxjz+rDRq/VTrPn7gn4Bito
u6S/pzgNvcZ1vrWsnfKdNhAcx/HMO9VNR/ofDS4EkPGu9JLyBDHWfwB4QF00vWLJsa6t0FMGiGwE
Jiabq4jav7/9+VsmnAxJBUfFWkXtkzOxOE+z/cu21LJvCfraQTe2f7Vy+jVIA8WdOf5RQl9uhyTe
xINf3M2IAc5e5nPAtekAC4IP7+haloEjY2al6UzfhPau7vz2S8b3SDySZztiEMCUZMbd67mPi6Gv
YxggHba1jM8VwKTY/qN3w2fNMPm1qma8atpU3hXxymX1IUmUMmWOg3+dYYPcoU3MrviA3vQcOz7P
h/dhKu+h9cz2e3RqRjMRkOSlPtD8IQZV5WCtGsGyXBe0SEWOvXyO1Wl2Hec5WsZ4m3Ei2OMpA5bl
agSLTgNYmsJ4K9J4OdqL6i724oYG+OmXhpW9zOzr4DjjU8kzX1l2d5dqcQWhGGQHNxFsYDgBW6nn
ZdirfsUROOLcDN1T3RbPRmt1W7Tu74VZJ5ixTOoa4MuPSlNGKIGfHuKlGV75mV+5XK3dLQ+GZFQM
QGaJgrmjvwWRixKNHNjXpZ7IyYPrpCznl8WEv6yOU0vQrtWqfREn+q618QElenKwaCUdaDOlgXBG
+1ANFd4a364BSeRim6zwNysqcGubK4V1IGDTzqNuC8rLfZIQFQgmqpxTkZM/Zwso3l1Oli/do2Vv
FeKS5Xryhu93pVprn4mhMaPLJmrXeNbCmRX5t5q+bGDKpJ5YBIVpdh1UcjBuVda/TJoZbby6FDdZ
r96lNORTETdQpNf+puNJ8eG9geuP92q1s4+GWZz9rjRIAYKzwWpacPKtrOuyuB9ZY4RaUncbx3GI
FY3M+IittgpUlmV7tdCY8+q2Ow4CC3uGRxeejFfsGYuwienxfINUhr4Ctqg906/6Yvc+uc22dskQ
aW+ZFzePgCflDqa9Gfz9CXZmEQJ+fnZKNYWen5N9noKaqNfMA5guR5gRXBXdemrz1DrqedGcm4g5
LsCy0AI89Zgsk3ZrdMP+5zvhEEvNnqIuquqQgCxVsmG4FQJ9s77ypf6SwgD8wqcPAI6c2EK5HyOS
2AX+CzQk8MjtbdcxyGjb5aomhBeGl9pv/nCt8BreOKM3I6hU2sXS7fI8z2qVEulnoM7/+UXWe1fr
v5lk3I8Z/m8qTo4W6TKdtXq+KRIju6ba7MKpIScsqTIf9Ffv3/FUzoi/DWD9aLa+J1GQ0JPYy4Ex
VfZENqaUyjv90HViXXvCXcxdqBQdUsdcbusqv1QCwq8CBB0sEQyjvC+AdyYQuX6KaVX23TkqzOM4
wtsrgBKRWJje97DbyeMjrJolyq2922KkrGrWd4j+SYNczgGrHXFnXUvCOC40L7xb1bkA8TDcvsgk
2Zf+vGymyGiODI2bcGnxgKUVP9uJ1scLU15zfXxNKapezAkHZTQC8I7a5m2dPH6kSYuRPhudLSw1
TmglAwTeTXGxG2JWOvoLJ22cu71oqt90eO8g5ZkPZO96u5z2GO5swqDAnMQgZ/CrdY464UJXL45O
Lz0uk6BcHxPCJghhTdvpIZ/Fp96UEDDnaHxAYl+ebY72pGiugVK1wm1Ggze3omtMvgSbdpH8jtYT
pTYBBvDMbZ0SFu09WFbrbuQwDJ8eGwvJAMmWflGBPMggbX1Y5/eRFurm0l+1KIOnWadsdViexVLH
AV65Eddlnt0IZT1h3XMODvynO1Mjq35EhH2I/SnaFcw+GOGrj3JkCNTL8g89GqZqhlsSCcZpyXTS
RzzUOG7srD5A4ByDymLBXhxRnO01pRiuJIZpvagPyjNIDB175GKLNi6gBCbrADA0bNy6eBWVTouF
fn3V5ez5Tud/gkrd6UlcPjVudiddpYc2MIS71LS6feMmw3kGWEhkRezsDZyRd2bPLMsZ3sq6jRne
lsV5co298jv2sDT+JWJ35AVHqL61sDYadUkza1voOE42rTVU92Ym+oCXwPzJoBTibfOirGvcLR36
hvihyXJjy0svtjSwjEcI5/ojD7AkBrZjMmrbFH62vPmRikNRl1voGXnoLAPxUn4S7bFDDnv2D2RR
vSnPVtvJc5Oyy9cSwiUC/D0nDhgDAMu2elWQN8jfnKU3yTO18q3moMmKuvE6yeLS5r115GxShZVt
0ubLQK9wzGJ3U29JR07B1MNX0nPtUiRmfuvlRccOZycXOl/Axgo9ucmLYm+XnTobZDAaeqndR/Fi
ENnDo0zGi/Mq8cdnVf/Sxbu0SMvbzrOKW0AzxpEghvufPypzAzltaQZmU8y3jZk/x6nuPsNRMZCX
+q9DKp2HtH0dpj2BCs1jltY0gJ3W3A9TrbYNiAevpk/iEimf4FCMm4UYA1ntY42jTin2JuOKd8th
4pvV4l04ffuYrekVqiydzzWGFcJg/JTPrknYKjaaOH3P+gHcqXCqNVVnesUZvM2qyQ/K0i6Ommar
p3y1iDH+OHgEDDqQlmNaf6XVonapnrgaNKUkGCuUMDB1P7t+LXet9ykmkDibouhARNZ0StMcaDDn
nFp6LvzJWn6AOUVBTq69yF2TqKhpwfjBlciId37FeLKsTvaMAZM7vXJmQUgZycfetkKzifMHaogK
3y/x007tyIOggbH2DuLLz5d0IlRKVMYA36UDhNe5zz9fclq7kE428N6m15E4iF2bxdl+TW6JYyJi
9VEDwZX0xUVFbMd2hQIG8nN+KLoEOEs0EtSOL/+dTtV9Z0W/NKGBnFcDRyuWgqynfPV6r7it3k1Q
lvwBoeO2g5NXrbkV9MA0ZFtDAd0XaJPG2Oe5WxjU+FQCQ6tt2KWM26jRyF3TbGr1tCSmMq/POt3a
LEa63VHQ+Lk2n9IecgoouOZsahh101hHQw7i+4grmUXBMC6zoswk677lbKJle0S2gnuSum0ai4fe
sbtLNvg3sTMR6NnXiMxKBs4r+MqF3fHaNW150ml8+4oHLR+sk00K2MX1mFHRxPQfPdUFfhG/K8v1
X/rabU4FxxE0onX0skyi2r1Q5Fe4W4rqDoHJdnDN8SbZg6GJ7+Kkza8iScMBOu+lhXy0qUtlkDhu
u0fScH8ZMjHu0LGcMdy1R6t3KjJAjVNFNAADGagl6Tw1NCuy9HOaT122Hz0zem7HeXw2l5wyJP9i
jtVdNBGrByrgkvkecd1TpNFeKOsas0/WXtyRwauuRgttVs8IQu/g6Sk3PeT1LDcsHsWh63zJAYMv
jsppjlnTGWdQeSNyYo44A6GKnibaZ7VgPDzq4jnpuru4sssP3/QsxF8IUiSkDtiowdDn9VvVxAxw
XPFtMWZ3Kr/hICo4xQt/31be6qCt4WhY8HhLRi0X5HgkAEjtpqvabUVb6s0dENa2XQLcKo5eO3rC
cO8a2n2U7/Sc71OJjam1ymdgdP2DBZNFlBVTes6hpS71j14jdRhSkXHuDR1xG1PTo/BcWkZtab3o
nkVcwazR/s+F+WI6yAWIJiqextKgVe+pr3Qprm6DTGfo04XyVTU7htqE149Mks3oRhmD91S6zSXJ
yy1NK3Gaappks5wPqWCl29D04PSmx9bOpKtzNw2kyapOvTqqtu9+/ojocm8L7aE5iAb4VsuuWaQ6
7Fi8B0HXjHQ1kVnezKb4bdPSCupeey1bsDBR3473qR1P94aAuOpjAWRy0yMiYpqcCQ/d/6QXL1R8
t1iVCHpOe2x2vu5uOoSXB6bvFp2P2IED0t65SCA6D4LKiF3rsaOfgaNRu7qgmRZFfivWNGKXNcu9
OH16RuDcPDqCh6nS6tDUwMiafsFQZKY5WdFUPXgrpAJvoxlqRX01l4KHDzxuizNla9s+a6xnXB3g
iIc4JsZlNGq0DOTBMRVDjCjTaFtHS3whE/fvL7A2/BNpZcBY7ar5KEvNOf980cC9kFDXDLRc/CJE
jk0boW6fEPsbD25f5wc9hU7XxIUDNIc6FAEEiI9l8uyHOWN2ILuHbP2yopHgxp41F9Rdx1Q1NIwz
sN38zcDITQ62MWydeTFOHaeVU95aGSpOjVgjpweYUWbVgVm0sS0ARgZyasy7lMS+ALdfdxg02obz
qI17NU/kP9NJxcBTeYQBJN7OSNun3nE94mZm7+zHSRaqbGm3mlNDt8lVDcm8Wp5U9myv6y7AXW8/
lKN8RhpCIa8IU9I69VU6yEzsOVnCZpyakyBwmwpLAd4iEgkULyqY6kNFZXyZCYhCDDr3d2PKgxnp
V2vou0uUI73KW1MDYhM/zovm3k517zzPHc97ilHsr7p6SOYlYCJNjxoNXCff/XZY3iaHGlREVrb7
+RaByI1TL2jEaRFs9LpKTuZk2HeNNbfISxc7qETzy4J9cj+OX+No9PeLirEy1KiBelqwF2rJXW64
eOLHGbxL4bfwUOyDsJPoNbOnYZePOiyLtL/nQWOSb+rwtHv0oo6MwFmst2oC2paZznIah5Z0wGEd
YK8xhtPPl+mWrk976hit1iC83RqYYH9yclO/BXLThWQyvZTmCP698qw3h/C2crGcBxgiHiKpY11b
zpcdx+iK+2x6HN32htOBfyA/FLltnWdXxoH+bbrKyQEonYTkbO2Bd3msiCRoJD293EpOILMSSaCM
G2VoIa2m31fzxIzfrL5S6EO3BKTfFtlob7gvhqNBQ+Xkkv9j2ab/iG46C4w8sQ8/3yL2GkIXa+79
4hk3EOHQrA3SCnKPZ8XS9Atq5npLp9QJSObUL7U+6JdiNFnRM7ZEw4rV09S/ET+cPpquUk+En+61
2HyrHF2/pg6XIgbU/tf/+/kzbfDkZiktYEAa8klMV09W4V9oowxvy0yLCwIqwiZDBmRWEVwb1ywZ
BhokzKg9I8R4fqcx+mSNcnpKWzXSRs8xADgIlvuxlHdCmSlJ9IsVLGoQV9tDrDmviWa8JQZjaVZ/
9J13lXH8kPKog6NZ6C/q3X2/YD9hzELZ3kUA6Imr8D5Xl6yZuSi0k7g4FjqaJ53U8SPduOjZVmin
zcQ5uUkx3Vo6ZrMkVatzoC6OmGzlydSN6JTvCsseb7JiqEKv66OPTmRo4xvn15AJMpc752t06fwa
fYHyxUSA1Ra69kgLuQn0pcrfEC6+xgwnz9XCPzFSjcNrR55Q+1r8wPqJ3D7HxlcgN6JHyagArGfy
9PNFm2vsN4vvnsyxBOHi+ks4Nm568/Ml7RlwtIn18dPBTdBZGiA1w6bvv02WyGMb33esXodcm/pD
Rv+VefrgbSOHMbOladuaSRvyagMXJEZG1OxGuUeJhdsKaPRWDd2Kock1Cjybxnbndns90+g/2ZrY
O8y+DoK2b5BLxnht4lMCMZk8eJ940PyHjgZXoAqP7KLaVVuWNKJAyYc5G9ZZrO3h1h7N/09c+P5/
IS4w7rRxlf/fkQuXj7T6l8yfv3/ib9yC4/wDoa2wHYuJh2cJHyzA37gF1/iHDjPBgMXggB0WFlbE
/8QtuP+wOTiZ3mob9v4Ft2Bb/6BOdoXu6pwuWJfc/wluwXD+1e5oeziTYfLrNkFCkBeclVrwT47S
zs10rZs0ojTnjdhg5MrI3+vwoW/M38ZJvvfPWDfZmTeCuLS/7qnf0/+Jv+v7v0yV/4xEMP7Na8kv
9wxHcHbCD0GwkfFvvxwJYd2SQ7SgaJo2+mpyOxfjLTBXh8cBXWPLfv9tjP/bX/tviIkezt0AV3Q5
yF/khyTlHT63LUI7jEmROgto0+V/8yv/zbf7X97o+in801UGIigjb+A3ImXqlwcDyZ3agqSaiafI
/hu3ue1a/+XX0d9BzOCaq+XcwIX8r79OFVqTxUMrDwxbolPiuHts+3dThySM3be90CxJCAzwgH9R
I4SzlWcXn9nsJnEhANZmzp5TEZakRd6OOxcSFWLWgElvHSyyFKHBSAaxld7vFld/hdnGYD8j62Vm
tQK2/TW0Po1GjjnW6FYHWLNWiLq82+cVVzhvo22SjXeR1lIQZ+PFdgzUdovKQjFhEmJItKPZNoRK
PyYdZjsbCTADN5vIKTI7pjkmcZEUAsspb6MuJZ+SRLTKlq+5r3LAY9PV8hpSaGf3CWFs9HTpaX9h
90oP47jo28jVY7p/McYQZRwc+cEZkjvP+uAcBuWxmq+C5JARfm9gF+KkHGR98KQp+GqGmuJUJcwB
ze63Vfvg4igY/cr6FmV/SZv23TKH64h3VylF/bgyckc3cDuu7JIZWDFJqiCQL+hHDU+WQl2B52Rb
OJ99CkXSmbEaLgNkNAxe1zXKOGgayZZOjAMEe/y+2o5wc/qcNcNAZ0KRTgHX5r+NyqQk5OdG2r8b
Ez8IxQhvGQfFqi4PjGp5qI1634zFvJX9GG25bPgW51+VdgKTVBK4tKDbbwKjJIKySgHsNTUEOrt+
d2O8W2m+dfv5O1+mawKJXcRg8+R0nUeAoAXYAazgdObc5duyUKw0X4jtPnrVFkhQ4WX4mdKCXguY
SpVbd2zeIyiAGom4ZuXZO8sZrqIpv/WRVnIH0HD9d0pruuqzuJvre6f1UYwowKcKF2QD8YWRAgmn
yWMsWK44+YVLBVEyr+utbaobjqQVU8ViDHutIYzLYbZSWNYAHo2r5jVmODr6H0KFp81xoiNG/W1/
a65n7oHIoPigL4qeFt40pI4s/aNy3kFJ+vcGKehNjhwhKC26lGYhf2UWY6esVl8++A4kG+607fOc
3EH+azpJ33oBQK4goSsyFyfw6VkbBrTI1uOFtPaKX6QAC/SBuZqemRe0MIfWafMgYZy5cVX14Bvy
0V64TQrDuKkzP0ax6q/ydWBPhUamewGcwGTIMbbcP23eYXEARl7POgNcHUYbhhJuGX5gaPc/H7QP
gHNuow/P9+75twihoeLoIy7GaMp9oxG8krRdSPjQJW7MB4KF/7p9K9MnuaKtfxsZwOLJKx7iOcs2
Q6yIHLK9R4SipOgUvDt8nQ21TK7oTSwlFXt+XO+baa6e83Ik7UzQEy+6d6MlZk1RntR1s7ojffIO
fVKThrXymNyGiobJilaReJboh6Evdzy+Z9d0M8SGC3gFi/idXN6n1UTnuVcXmvNXrZJYvHou38+d
B4qQRs8AnDdu3jFYcyekbbnPshXzHcVbsT5xtQuG1d3rLSkLQCloWfDMtsiuDoOAlG822zxGKIfU
hqcTzxPSSP27NLondEK3uYlL0uZJNdYvlrDKQPWs8baUO98Zr4PLNVZCvrvYkELX7x8Y69Db9Oe9
t4oNeZxJRnqJBmlue4GhD781PNF2sgPWz4AwiIUyDF8/t5NHMUcDksUs7tKQ0+y1sF5ka9o73Wty
WjXOg0BXi5AMJnUuONrPL7QeRipSHvEkWnAWsOT/LEfoS2ZFfvJcdpdeIJ3tiwR+XMSbQjysO/yS
LAY7pFiohplPBEg26pgxrMzokURs/poP1V7Mb1kgJ7d8/0A1hz8cXzIvrJv4Q+IlHtCyPshh3COg
umqkN8HznvEZYKRaf35aup0gZcE3R2Ie5qv0S3zQEb45bmc9JWEuzqZrX8a72E2f+rWIF3yI1Wh/
mzWvsx/XNQZerkzFta22Q0y+qy+t7zqbr4SUcxOlxlGfyBewiwca7w+l3/7xGVEPRFTF5voc23yi
y8TlUlq+swds17pXzgFhQQxkiGS1tRLiv7r0OpeinPh0+uxGJVzWaV3cJ401CNwil5XJv8gJXo5H
2qjr3C+Q83SRBbKixV8JQtL8Tl2NtTNLn2FfQj5ol+4FEt80sH5qPm8t9jKsqdpMUJZ8Xy/J3K49
SXugQ8fTVOZE0OTD8vMG8UwK8NPJ6eeGF0333hL+UmER2pN0iHorJjGQfTStgZfT/WNHjoPSTLYy
4wP3oxk8riofXBuXVNu8ox39RQyQgS7E3v8oxWa28Z4Cw/DTaO9PZKZ3psVsqvhcDAeT/7qqiYhA
c7IENHQjQHeLpZObFAhtBFW2HsecxjLdu7pBdtc1hEqNrnrI5gpjlA9y15MMlBJxQxw9j1Ai58AY
ywdZ8VAgT7636+S2j9SlrWBurnGvxbrzJXCFrax7sJHIbkUNvNgZznyEUZgN9UnmJo2B8dpMbrmz
BcRgVKFV0E3+H0aA+1KyAySo10MD86PyeAv0Q/FSwQvVFo9wbJ5YDAQVQo1uvvruKilK9S2rrLZv
mtIMPdA3SJIjMofOcnxe4nKru/kdcykA2vQ1Qm/yMMYS7NKbsDnwnGLJHbalgSwTuU9Ktqti6iT4
p9hUv5QAekoiQZaZBhsgIlb+V3cV+TkRsYDmYL7CdgmRaTHF5VgTZf15zLr+jMOeu1Tshqo0bxbN
wdKA/Rzbgt1CunhzXG7ltmaEpk/m+7gm0dZ5QCMJtLlc+uOATK8eY/9uoVeZLInGGmt/TFE3MLNC
pDGMijzzgjwJDz9YmFQel5Om3w5x3POwIEoxkTsGjLY+tTpfM8dJG3FJ1twkvaazaEszbG3oD3Vp
bSZ4DCdl8oqGsUOAVlmAH9cEDZdpQvRpzwVB1p32rnXgNBINeEw2E0DtBnXcAqXBuwIOy3ykQXKU
NGbDzMRToRoBMHraYQYG6YBANSwl+bl6v3gHjekgYFbs8051Vkv+EmssPsNkAuBAtgVuAImCzlTK
KHeO0YQQ1NGngaTjWAZmvDUIzmPokR4Gb/y9uE1FQjAx7IOAMyCIg+uGZ/oVNqoULWR3IJUh0T1M
fd5pttjTpT2SzqO+WO2A5Q7TihMwtph9SZgb8ZMR1BOkIvqAOAFd4udFpNBVh1kc7JnR8HLjT+m7
UdLZbZHeBjbWJZ4PcjqSulaBlfogU1MQwpr+qsURkvGuOTjWpB+WpisC6CTAmJBDmFmHIJEiFC27
/Txb6aOVuMDSuyE+SROHq2Tas7V8UhUMItCDhokgdHzv1l7pn6l1kuy99HNqxIEJEdLucardz8gj
mL3QSnPfyNBYJkLKeagYqzfMeYsjCzCHgg60u9eRLA3AQj90eLWqArEVEmUELm65rZuvtOSGIG/0
t20yhpoX4nOyAskTsSGhz4k3zOYuwkYW5mL6WvSBNEgGYBy0UK0wquFpYcltNR/BncWL/7mjWChS
XEQ8L9ElrZ0MKxTSczkEJE8XyFaMsXE2Zg+S3rPN6sCVsNZKgnxvYy4CGOTpzaRF94X4igs+bOjB
GQS26iLypdjayGkDNS2gQkQK/T5qt1aaYn9BJj4hC819Jr42oW9bH9M3GXP4sWwPGVUEjHazwLXY
ubFipzeURfIivT8s7n1sku9K9cVIrHX3+Shox9N8bYk38eRwX6YzywCeRBFH+4gtfJcph9PV2P2Z
JBvxOOWfVEVAsE3E2E1rcxZGhrqSVqkfYnZ0GszcxlnYWQ3pGTVmCN18Qa/YBnBPvFDGXhowMXDT
XAusxOBaRThXmyR/bIDBbLIhes7rPtn7Bmpg2XNsMUE6MBpkPaJb7ic5q2I5YFsW1o2d5p9JNVbs
bcfeNYkGJK4qmGz71qnFV0/BGrgI8/dSmN3Wo9yStgtByPxT2Qv2TPqD1B5ZumlNPlfHVv5+cghh
FApJrg7sBNHAa+EMj25D5opRo04RUXKM8e6BMY66B4nsa8Dvt03c7FaL+z/omqOtaGAP1HN2tfSC
5ApzHI+cUW9Fhc+wIEYhJS10Z5hDe1YcLRgk033rKDbzDBCidDZRA1Y4Uz3FBlmfidMXIZXCzplT
tY/daGfJabW+eL+6nBwBaWtPaeM+wk92qCZKFGbW4mxWPDh0HE7NBl09CYS+mRu1x0/kDyK9EHDw
FF0KAF+Pihk3qpIc1RzS64yURJ0c1CgnfQLkNTUHuBKxdNWR7z5dIBChoTm7EfYhhqSuDZMZI/GE
Tsp+9b2x+4Am/eRYc3fkZEW4PImJG66aA57DZQkfmYdZU4lQgOcavu/duMRU5LQMkn5E3K1QXeeW
5+063QQ9Yd+Ru/UJ8wRCEOjmvohvM6DAxwoVQwQScU/c4KcHlJRFkefMUHq9HaOK2t1TScjV5XaH
vQI6ngwkOyZfYSSQ0bOlQtMzUcWp7oYxA49bJseD0zvhsiqXzHnx12qT25N4uWCK5W50hbYfxvVO
K2w9NIS+txib8rt3Y0LFKA3k9COrJZQXLEOkkJ36aTguGmf9pPXmHR9VwpSQDsSh8nQRMDbaDYp+
Q5VvYXaz1mRu0KGXOfhefq7H5tIVUD18Z96bEWe+FKwIwi0Z6smumSY9pHX7VhnNVhpDfoLP8Olq
yfuYbfP0t9SXk82pZtOI9qO2sa4poAS5YZ9aPbrpzXK7eIQ6DoiNorx80Jf2O5/no80WHPiywsmR
6bjpa+5fU7cOjqre9BlBcF2Rf1Y3D3WqfTQE0mw4Zyv8eS3bCXMhxuQbh2PORjn+I1QdFd4ZNXp6
S4JeGEG1Vw0SYAKsqz2d6t2Su21YIxNnKPPYCyrZCC4oLJH8M2OisYEdTt6c3SwghPKnyqZzmC/z
ISKOBHl26PSWcRMxfJOVvkc0pk1utV8cgf/HKG8hHy2HdOb+ZD6OsSYlXaFlBJsuO7vpvxFHPA4l
mIIqeqmQVgRO0VKyr/hMxo3a1tXOli60sExseUxF/dp0xAQVFUrWyNua9KPA1ogEi08OE8lbzg2j
jgJX8Z6rezNJ60Gl9sVyZBFIvc72aA52fWFNR9vm1RRQ3Wxh3/iLACwSZxctopOS8bFxqrXuGw2N
nY1Ic2NPTD4Zc+9R1hJ1lpe7smivekX/ZIL/EE3ZssvVYBNUVN47ymZlppu0nRvKu26o/LDnYL9x
RhZB5Bpbpx2Qg8BkUhCdgl53XhwOSTujgsYgexmsltAzxvdjeq/p3nCYkw7/btb/cRKnDbO9W9U0
6Boul6lizkhu74XF4jFELQAoypLwCrIUT8VqkSMSHH5fBUKiZjDkuddmTv3dWt/lopXbuX016WAE
ToYFs2J5yzJvH+kzIJ6Ed9A2t73L45jMBaQnBCuAYjVAUOZjMapfbtUhG5sX8HXlfJu7kon1hJvY
Sp397ObLLhGwXozV8UbyEdleLGEJiD2ClpF3JvnGyafhMpERQdWWtJucluBhLklfnol5PWiWDHyL
7+qisV77zL1hYD/uFg0Jk01C1rnOkcASNYAQptHQrWaPbqyVx9oUD1ZrWeeKQ9CamJMC/j/pUb3T
pkzxzGWcWN3ICNRM59eK4xJ6WiwOYLHIGFqsz0TJZ9CUd6abuKEV4Sf25/lckJy0M10Udo3wL8TX
SeIfiuNgmncQwQW8SjO043bc48sjHnPWYWwlNJzaMwsOhf26VyMlLIKRMg1eq4QZxIaNpZejbgRq
KnfRTI9L+wrJcw/kibMmarNwwq5MqYX123TI43bd6N636rAc1Zo0yIPUgEKQTOjraZnvpnF8jbJ6
2TgmHI1iTk6YTDksu5Y8tuBoWBez67C+eEKkCJlTdF0ZrO7HaOiCwSyLrbRptbbiNaohyplTFIBk
+2pK7a0AkRRiTixOS86uUAh/O64X0BTyaDCc4kDp7Roox3E+gxzAU76v3EwGA2uvkURipyr/xRMK
p6zNNa0wZm1xNSLXJ0hwsk/FLM+OKB+gVWLB8NkxRwBtAbEnGZ02rky1Gx2XxyefNsacVxSUiphi
XSMaIpt38wDWg+E25VYPEB8iMxM8Miy2I3dOoZEzPqvfTmTTrkOr4sf0bwvYamThhLmMKY3eHIng
Lg6puFHUSQmX3tAxMtN8JEqRZ8Uo/lSOQ5RmkvU7ITiWRz2SaGVwz3NzTyTtul8AeGkKFrwyqdlo
c7S7IQMlNk03VbWmmE1mfm83GiFFYRrnbmjqzYcvdWKLSaM+sBUZp/jd0f4ASvH3EMTUJlb4X5Ia
PYjIYsIQoSCRQUAJZO6LeU4uzIMPteKe461wyurHh9SqbjSbAsJfDAI5/PyrmljfcYmDmr7Wy7RF
chMFgyAeh+zVOmgnTmx55DGKFxMOrMEPFDJUHOW05wT3HxNwODX4MDKz0p7davDC1BrhpehJgpTc
ZmeUJZGZDp0gPKIsQPH4H4Sdx3LrWJel36XmiIA3g54AoAO9RIqSJghZeO/x9P3h/hHdVVkZmZMb
uk4iCeCcs/de61t0aVX7z3cWW/PWmBPAPVzIiZx8DcPoJtaUXUEvzI0Vb+iiHHUBO0OI8XrZRSPB
ysg4G2yhmUEZdBpAE2NpAs70xouhOg8yafYUe60D2Og+tCoZHTXjAF9il5C65Wwt6+ta0s+DQAO6
FXepVThZj0bum0CWPQNuw8lS0KVTqF2rKVq3pTIsF22t9eG6Kon1VquPSttNC6srrCjJG83/1P1o
7SOT5nAFV7NezRYucQO/OJRE86GMyl5PyUeB9bAI6w6CThsb613W8Lyj20LLX38ktRzSEWQ5pTfa
2c2qqPtvJGApVNb0pGNq0hKSBoOYvLjiadQPio5VgBadsGq1jCOiwZ7X1v661JtDUPqkfHXSDak6
K3yDr3wpMkJBckUtvAZ5uEM6AcelCMFFJsrDT2JbraoPE3wbFxyaUVh+lNAbpm56xIF5YE5wbSQW
u0HwyggH7YwCd0ym0hnKAi0zb61G3E1j8IFy8jYL6m0A3xG1oKOYORInTlRqUMalyx3/0ejzsyrk
b2rNHyRCvbeaTnQnLJk0wMqVLpRPaRmmTsNmmcyasCI7raWP9dpiprXLyDpk3At4EosvNBgAfGvW
s1rhl+klk6T3CurFqlVlzBrsd/BmaXgWrOQEpToVqXMg4wz0C6wLOGW8OiXUmfpK9FV2kSpuqGOG
zA7G8LikR0mUtSnzITfD7Olo6lOhq9YzPlA4sBSBAt8l9yskK42JbJw0MFwXxUaPayQhrRy59W7i
kXQs3+8x5gHxG0yIjGUcD9eir7aGMUIUAa8ZKeeG/tIqVsn+K/XxQiFp0D8nGItY40jWj8z450WV
+Zg1/VXU+8iVoaIBMy4gOOSwUIeePRrWdh9TuYtBx6ETCoMOLG6pVqBSLUVeGtBFIMKO+x9TsRB9
1sk0nhqNZR86OqOQgEAz8nkcbPeN2wJzs32reJZ6xbxqCR29xaDg5vpU7mS5rNY6NL3rgAwh+xl6
6xNhz0WQecw1q3obETZxdah2zJtQj/y8eIH1WXiwEFbG9FlQiPhiajpDxF2vgN23/xS2rYLwCTKC
xGOVKpJiG9nVTFsuYcwCOaJdNhOdar/jWAJ4+9ajrqqrjgZqP0COwwyzHFiqihaRNPTpXhOuTR7X
LhC5yxjnxWFg4nBF4d0r4ks2SHgea1H3tDF6xF0VeIKUNmuSPAkzFMN9wazOFmv9rlWDuk1VvI9a
tKlhEEHNchKVEVNVlfK2zpKn3uirE3QEBC5pvUGAFW8AucTmLByTQrmF0/jdCBWzIZr+ew579V5D
O4yBCy6UwAjGp5rvxpndpCnYdMEhOLKvs1LxmUF3tWgAolLT7pkQBTtF1YKt8Khqd5JaWgW16fk4
IemHcE79sxcGAt8glp9QALAbjDo0ZbZsE7izItAAzmiqEm18rIBzu4KWE6VQGjeA3g3PM+ncRFGs
I79hNkoKoyly8f4s9CgWcrsZIAZpJaFBYfT559ZFuUeJL6YY+ZJqOYGGtP0G4TeVVA5CinUQM/Mi
QvZ2s6Q/RXNAKn3TMg70oQWV/bs6GiezF2koLM859cqvUnPd5fizjlDNpFX52wXhyvT5tiBdAXmW
heL6EwiZ5W4gFupmLa+xWI5bVTK7rUnrghhoTkT0Eau4gOKWQ90NJxqhoCX1knEvwo3tGBV8y5Ld
LFwgpTjO1p1k6uRhabInx9YHBnLBQ+O2KlNz2sYJJ4CYGElblLplIcIs7qv0O4hHv0LBVGgsekYx
06BLVyw/LS5GLEd0h0MH3po1syvPDTm5NCsp2YXfuB8mLCpR5+b57OqGwTOoZDPnE16kTL0hz4Ow
xWBtkwaMR0gtOTmKwsocYQVKJWk6IRqm3vAk1FJzE1qe0iCjQxVAZrbRjqc/XyHlk1xuVImB/hit
LR/pY2fmGHA5CkQiW0Qb9MNWRfoGg4g9pFRMgJ1TecfXm+ykZGuMV6SpNB/aTLODsCltLJAFkC9W
60CCfezvmVemntQjgoxD2hSyhb+uFJVgVwx94CxBxGEcUPWwP+IMGS8a6AQaFll0bsX0J1XZZUa9
7mgpmK7uy+lrFSubWrQwzqlvRRKO11mbKCWjS0hnZh3M8XcuGoxJScpDaEPCXee/a71gMO5XYA5n
7+S4dbSyU06NxjEP3XnuLLTzbXyyLDwH1Qy+LsA1kS8OPpNiSoAc3zQu1q3XiVfOM9lBH6ip7crA
cgleBZNlFodCWwKtcZisuor4Xlw9XwMDeE1OeWZLWEKaGazzIU7fILlcMLc5zaydAZiLbHgxgDiF
REvGYIhro+m3a/t93Cp4xOLh0lNH2FrUvKH42tD6//bL6Ci0ueSmCgRyOdRg+FrMNfBcUh0i5A5a
AdJTv4Yf5VIB3Yqq74CCNT8Wc3lXILVdpd9btoRlM6AvbDXuOSAzWsWMFREkbmjvciTPHs6KmRdF
uZ/TOkdHeyhzmE9T1je7qkxOWYmbJJdx7WpJsy5QuW4kv/+AFJPfRlS7HC3TDX2tOwww0BoRXhVO
rDDlCekULeafkYJBosFUS2PsZCR4nzRsjxtON0sXfOwPUBvBWQNnxnhylynPyh6ugeCHN0mtgb4u
YlErn1RwcwRF1fmJ6Tip5+CDBiO2vCA3j0QGtPsykz7SFlb1mKagtLgb3ZSbd+0Dx14VRl9vMoHh
Jzzig5JMS+Rd53b9NHsyvaWNmuSveciw08LExuKljusQl6avD3u5sgCeFP5G11pOR7K8GWNk8iLg
P+ZEBYEBAVJelHwiapMI3V+waCck0MnYZqwpH55LEU+8jjh7x8HGcshM3ZnGXD0ZKpSmSt90hXXB
AkbzYx4pwk19S8J4sm7j/pyog+SVc2Y6dFxX+ezTTKEeCioN1XNqnEsjkCg7SORbcA2NV7CLe4qU
h/g78/n/fSmL3GBSo7Yi/WFVXxOZdvrPf2V+yF/9+bc4pmbl9c93iMQbuR12iliBygLmVquClqm5
jvTj+bZx1kZrJfbvYlBq5EQfb5Dp63M6KAFDtkDZUNlk+MVlCwXKbF0tngBHKaXJHsMSIqq1TgDv
OGMcnK2wFj6e9BkObNMs4ESDmyWXPwmE+EmuUyBIu6hNM4Sw/rlshn0Sko3Ce4g8sQSRGWsrw4SV
ifvLOotyWcLMJ6U2kKNrHjE9hoeXIID50TTWMUzwBsI2snPwitbP5NlkM4E1/mArCfp6YVB3uUZI
dVyWb/j9WjoJw1ucSU42+v0RtGuPc0TNUAcsslJLOQa4hNZTyjVUovk+lgPutp7WqUIGJuL6cWNF
fCJZCWdHzrT+WBWYEaMS/iswsK3MkQnV+zqylD2C/YSTdfKE36ReC0lxH2WEGQs8aEb3xdo8cgWz
7oGl56An5TNKUsa0cnvR6wSGnD6gOWnqPT0pIg3nHohT2mueAAqBkipRdwq6P4cYlKXCKlgQWicx
il9aixzStfRhFRBFIgNniV9yeb066OiUVnYhxXsxW550FXmepYzRU64Up34wDEL+EmMlBY3lMcXf
VSLT5UEu1i1puwzsAzfOMkbuSKtMfWIXtpCCDdFgrskSaU7dzAkqaFqUwnK2mWdSHGmjWZuGsRrd
B627o9IhVH2e1mEklzsagNE5FJGHp05LReoVwvQz5WbyQFBhm9h98OGPu7xB+xGFTJsrZODOhEEf
qHqL8cCCVZzk3Oyotewqzao99GBGX+WSbeTrMpHDPP9JWX7PoWKQf2w+leVAZwJWr02Q8EWNFxlS
H8KmUUewR1mtE4MNazRqhl+ZvL6uIMbaYnYHZf03VrQXbZi+urBCVhSpB83Q9szeXBpDNCMlpVo6
Sw9keeEq6PIbN7F2Uskp4QSd1hj2ZvVZv5hC1F072EixDBE3EwGdKqiggZ37ugthyNjlmc4AG1NH
ynTLq9GjLppx4+hb6rDRjJSmGQX5tm4zcx/TLtqFjWB5fe9bu0rB1zBovA1u/2wXWLoC6b5oqEEs
+QAlbd6MiawcY7/Ej6v02qnwmbDH4bHBOX9CDyWvajkWL4ZEog+4rXw7M+1B4VKbLmTi4EmiD+lq
ktY/0YEl1kDQhCdlMN1e4ABnBtn43KqM1muhjW6VKoAzqivx1lnVBJbQyO5Idmq8/QUH4FBnyMmg
HBgbBZXKE+bouV+/DJQxThZDYoEJxx2uReVL4HM2HcUuf2krhkjlqKcvkkmOQzYwFxYJxnNoX8Yv
zfJN5akOX+iFLgDpJHjxJ+ZLLYfU+5gjIgAMY95ZmGjIN6VxR15VOFKv1hc/sbCVFaQ4mMijzBpF
4p/fxuEsnzS/AGsTvXYpsZnlwGzdt4AnNBWwuljTdpHeDCc/UHvMYtFwGvJSOXQhc8zlz9sKfF9p
ZT1zKgPEmtTu69jYSp1uvrSJeW8HdJH5/JmOS3ZRsowXBClZZWZAjGOrOcCFGB8HjeHqoyrxKcXj
uoANsWo6UO9mz4XAmi25aN2+mFdO66iuQeX3OlL7gtloLUrTUeZcQmMkUVbwUD6EaT6IolRcYn3J
uC9PA0ayTUrAzGXmFQuxfsjJNbfiJfBAYzlmAowRFnfzU9YTq0ptu/WT2tgnAzQDqWEiiLWD3h0e
lkXkiCkrrGmACyvYPjq6AKM/aiCnPIhtpodoR3Hzuntqg3jf1gU4DvDTCIOSSx1F264eYm9cNF/+
zCLf98yTAX8e8J8NDt4VrH36isb+QtygWgKu9J6LBb6fWG1W2QTl2Y9puCUneVm1g7QUbD3ryHTI
M+ojmMCRv9S1TEmcATkoizuLSN43h6pma9DDiqmfvpkDhFgIwUoEAjJdnpAoO1SUpJYXpGNbaS9y
V5nzQdF0/Rhz2KRostamMnV7ScWdktMCPmNHwfDb75saHrnqYwQtzYicBmzQW24/jRd2FvqRFPt6
Xg99RPPcmAL+L/mxqkH4spaG2rYjOiEmMs8VJ84hIImpHGIGiyqOGl2qLgEUOVuhKcayDaGiqCaP
UkgOopcZXsxTQBvhYBBSAr9D9I9NOCwJ5fDdLdHykMQ5eaGozP5TlpIAH3VXGe400hPgTc67NGzn
izFLMp26oylKyakhWG8aOvWQRpCTCMg1PbUHmdNFIaA3cdr0AV4UXZPPTAURqirKQ4jLnymt7yFC
Zu6s6ayXDMtHTVLw67LiQrUn9plVa0sUAE3Lgl5tVwNc9huaAqCfgdoPZ4QWZCJQhYh65rH3+yvC
1gmmn/pHQZidN4nW5ERdTkbuCItb9Sk9ZOPcql3hNphQ7a6UM08ICbPow+4wIi/bmRPRATGcjAMn
MzLo/B43XEkVgNcQxnBxo6wjIiAjIGS0Ro8cQ6IK677ZlGTUMY7t1lQmqacZQr0CfHDsiuBNEC1k
77SMN1NXXaYRa4pSSwAghuBVlimDQsVcmj/b2qhPlgzhXG1SAh0q6Bx+olQry0dc1eqB15kZm2dZ
XxuFCpgg3hoeJhHmQh4q7jyOzGKh6HKymbgZ+4NhtOthTOGqN2RELYUjn6Rdg8XahLi1DJCbtAtQ
EPTaBk2qfhX0WnaqTktXHe8H8p9xhJozMpDr9VUiUkdXImD0QghO+NZBgs+UFwJc5FVGMiUqD4su
IWI8Z8AWTeMqflECP/Ug5+90Udb3lt4eplhrt2ocXzQCu90cf6WjVGq3M6KBWqgNyAwKCmKR5p75
YLls/n/+7M8vUF6lvT9byNK0eqJZnTWam+mGsq31ZhtohrhHxkbUkE6UsupX2U4ZJ3EfLX/x5ysZ
8h/ZN9rSEW991zyaZAFcewAVsjMHBMDYuhdBPWF4fe1fB+TuNxynu8iVLvmr+d5/WQeJcWH4kIS1
QON3xbFKfaFcUK8VN4K6Gq7mdPQ/FGAWw7WpNhZaQsFe2ioTxNN1aNnSW9Cvy028FbfpJl/pX/zB
uXjW+a/I6CXqDYKlX+Qrtrb5zYhtHgxEdtqFQJia9vXdOETr+SiIa2H7AvMQgxunkvlMEIp1Y0Qo
fho7+RQrjvKcfOoG6R4u0bniZnTBbubf5Q1AhFUdjfIM/1G/Bi9qtm2qz748siA0jBjZRxhl5nup
WQF1hH7SBWtiI7ojyugMzEhOw861zE1UUjGk6/jgw81geXmqPgtIX9ssPZrGTRC+eOuI89bKPSGS
JQHKYA/f1Q5hCXbUECK9PZ4AjpS1U3qE+iS37JlTt5rvJol4lA2GjfSKh6Tb5S/xi/COlIBWEraH
VbHptJXyon6mMhRDWxmdOfxpj8rd8jCRptsuQ3u8DRgm2v2+OqBvI+4kfu8/MlyB19A1L7y5yVG/
xs3wKEevfw1v3Yu0xgiI1PYo0JOe7emZXQ0J0YaKU1ohF4E+a9ilU6eoMOz8LhYuahLhFgv2SMRG
v+pb129P8xmPXnywcuY5DHxoV9qp5gyx03jz87DF/lKQUsUStmK6RcKezbWZvPyQvUhn7ZYPjqpf
O3kLg9U/qp5MonXnjcwhnsWrcZNxpHHjgIzjvq7c187DGzDTG44d4ZDtzSONYwrJW7zDoMcdEFBx
wJ16MLDr1/lPfazehOvopSj0N9mOlJb9HeHkKjwCnq8eUeMgqKGb/NVw5P0gTuMknqTvkXa/TZIO
NodzzR73jh3iwQKcKTtIx1K0GdQNSoyWTfVk7ULE141j7KbMFpVdfDdFp6OSBdxIk5lH1e1ucLZO
1OFoCSYHukL4ki66apcr0jBiqd3mAJvYC57Hu7CJT9om2hn3Or9o0U4PXD9wH9JVvvg7zqYJaINH
C17kp95nDstgQ7OE3uo6AK2HEvStcYvXeu/TBnx0a9UVnvBKEpjU2gRrEsHB5T2NH6lXH41LufkA
UtwclE25QpWLldYFM/GOIeTZuKJxKV5Vu6AXHZAyv46CVUha32/8i2EW8UQDyG2lnETlQqDTnqbP
8M5Spnwy51sE9SjAN3S/U2R5J4UPBqXmNn+2PrXEqd6Lu+AwMik36q3dE2hQDVvps3kXkxWDVhCR
x2ondg4qUMsZHfO12pnPUugMX5A33HrTnbPnxdGDFHe2xW3ynA5b4UavKG65pLSDxJu6lr+a1/gD
7Ee1MjbadQZ98yhT13ymTpx/pZTIxG12EJ+Vq3UN4x1tMH8300A+8QlRrMceZLnmU1DddsNxI18x
JtK90CvO+uuwNt79Q70PNvm2/G2AZzrxZ7VMmmyLmDSmJ3xzuKIEN9k+/uF3f98ZT+k1pde17gWb
UPYr0w8suOdYdcmtT3DabAk3QYyMtG74DcQj0TNxx5ZoG9/oOKcJA8xpQFqjOERf1Tc8CxV7DTeN
jBzMLi2keZCfbZVkGvgXG7CmL+GHYOA1cpovKlZiAyaQNDbDWKiqq2YrXULUx5sY3My+O0Q1F5ub
KZeIvHSURftgm+fyCqvALFwY/Hm0x6duaA4CaOR1+gr25l2F6Tw5Yv2EIHKcL8KzzNzxKb6j5xZo
BdsEtDTqCgzHFuOdumUa2zqsul/ByTyWsdu74qo9CM/jxTrMZ4EhKieGI0gA7ej/DKYTH4Q1VSI+
DOXGjihxdnvVbsbFeAue2RLeCNf8Fg7NlucvpqinYQA9rnHCbf1CADxhkChFHfFsrTAzOOGb/gv6
50oirUDL802i0T/YTCR6ZqRb6UTmU7RhkGt5DeS5zkEALCou2DvzGS5p/SsGK8GL30Uu6ZO0k85V
9xEfsofPrc0ZHL3yYMPLiRxkMoXLb4r2nLKUTT7U48EWh426ayo32GUA836t9kUg6MTVwA626nHk
tSy2EZcIKJ4sFXWti+N614DSBcRf2wRtiDvAPI2NynpycVbjMwaIeg1zQP42bDi3HZyQDCvbuCqT
La/bF+soiRvQKC0gMbvajAfoHjwm0ll4TVbABxirXqKf4BgXrvkt9judNfUySTbahQ4o0AadMIcg
9Qsozp4ZJ3GZUXXvWwK8oM064x6Zb7gqTvmb9coZXTpUAtQUhzGg8EGfHzmu/62dksGWL4lK1vCM
nsVuPy0RnR4C42Ptsyy4wlV/DvqrPnrzPnUBtzsBBqBNdQzs/jN/yLfpFSu8+UnrJ/TMfX7K1BW4
opdyWjVfPHLwddq98ik88emuJag1Lh+YMZz5IObKichquyXh1rKu8YBFeQdHTmtpa3KVeKZt5SFG
nm6uxp0GY9Xut9JmRqTx2m5JTCQFGjCJ/g2oIBndxtHFvS+6xrH/bcUtXn1Zphe0yV8aBINOfxfe
Zj7pfgUwNjub+whz+git5Cndp/ne31rU/nZ1CLfqpwrB8YwwsQB2Oa2bL3+nEIoZrbunWNsKw7q5
CzgwMrv1MdDYGR/eHoPitML0DkxhOGvdQQ83uDHkg/ELiLGJbA3yypGZvHZdIADC88R5A+zfS30d
kMl/5mguVwCRxouwDpDUoKw1UCaTxbPiwcw35cbcZu22ns/cYc0lK3dS7oaiw8AK+UO3T1vXxIqU
e/IT/94Q7By3Qb+ansZ+b5CMhbaStDk8kzB7wrWSr03No2aP9Csnhbi46+qxbd3GvFFICt2RA1v5
Uz+11nMbb32Ooe9xtpOuLFDIn+ToTlMwf2rO0TnHU+kN1Sp47h5JtQExzxPDuMYOXGNncnApv0SD
ZEMneNHOo4JPZU1VjDJA3wbFqUo8mnMc51AhRafgw3yXjywS6U987d8NenfbfqW8Fwfysbxu376p
TyVQIibCaEqfFahTcIDwQIXzFnpnuaqMrfXeZhtoy322x6o+5WfI/lgAQ8f0z8H8XHyX72WIc8Om
9CM2IdB+Am2F3SP/xduVqT94y6ZXvIvYsFLdRiWHcHARfJd2uzbOtWyLHm1SAJlRt2+emXb6D1KU
5+P8Wxz05+I1JkNoa94Cjl9e/oIH1VFaB8Rteiw1t+RiYR0BG8nDylXiZrtCu6pRoDjpnXNcm38Q
31HQGj2O9PWAdUFwdjAPsH0RXIkpzDafmLj55UPrr8Ile8YpM6o2x3Gm1zFS0U/EnvMPG1uFMWIf
cJQAVLgXH+hWnhuqDk9QAG/a/sncNgiml2wwR7tqR3T08cu0huGvfnLjCySOe5xbMfy4NMzz9wgM
zU93aOAyrTCMLMBLBPkvOUu15285t7jZNdkrBFGuCy9dm7voaB5KvGAmp2AHoseZk0MAkMpO933h
lVhg1A2RKyWx7V4ZA5q2iRqAn1hbNx9rDHeb5mknI7PHPX11+hTqdklbAC3CEyE75TPj3+BdYsHi
RBW7GEvyfWJu0hdfcgEyvgnv5fguFtc+datXus6BsPPXnKCiDRIFhNQcz8b6NqrVxnzqypUfcKxv
c8ZuDp+c9c3FYFdNOMZT0OxkWzhmt/EOiKl/t8iK8CBz0mX/njQbmJKwZTpJvNx8qRn5rauHuOUy
+k8+kqKB/W4fcvCT4VetTXkb3nlAC5Tja9XLrgFJ7WtQR6YH2OJQfPSmHezTW3CCE1ZYnJU6BDs/
NAKe1E/mMxSiHFjNFTYZ64BimUBXxOJedMmfeNnSRXwXr8qNZgY/FncUNcIbXp8eRTJy9j2E5M9A
2Kfv9O4oFNKfxt8jIFmm7Lfgm9U4EzwUVe3JfGDY/Yx/623MSG9XrtQv/2Bi1vSp+Tgj28XResLL
SF+vPAxeBujcbVbhdxYzw6Ie2rY2KpnX2iPyoLa5X7pXWgXs190rrQ+ImDXGFhe061l9Et6ytfgl
TmswpA2P6iVhPUT4yUfefsT0l77qX3atoXLb2Skad9iFvaus/C9/3zyCeh8j5t3JB8E1vAybW0jS
jd2ZOyirb4BL8pEnlA/7Fwm9ALfcwwdioJVw/XGtbaxrfW3viDkf5uQCvaHry5NOWUZm7yH84FQd
/7L6gc7WAR99TjT4AvunB+nKrqCu0Gezy7eP7hoqh/Rbe+XufIo+/E22XTBekWvtjZOEv/Cb2QKi
C7KMQhqYK0NBCm+r78JB3FYY5VfWZEcuq7++Z3TihkduqxEG6A5YPRb4i/S8LDaLSIwazthJl3Ip
YiHPEdeIW+803aXX10piLO/S9mFoi+ecjbF6h7oiO+NaBa6Os9gJr/I+/MH+aj6R0hr9xrf+i01A
eJbW+Vt+Ix29YJ+4+ptxZzyzRvFQGN9M3Q7KYSK73jbeiJIndXV+5puNb23gdrB4STJUOKU54Y4T
sf+DcpxyHe1t/KNSYnAyUlFO2iHBN474xCof2CN2i2OMB+ZGysEHcnTrsPQ3BaY+K/8peA55nmz/
kf5wD/evHKEnDz2meI3OLEcySw6WM5txV/NoHtpb82B5DJ/EPUaCC7F7D2pX9ZgfpLWx3yVXsCiv
NU9bhaC0WLN4slhqb5yt7/37sGUa8yjvCNQg4qIj9XqO0uuJJDJ3oRQfiEuQK7dZi4z8GPa9WB53
02d9rQTaMk6CKAwUzM18nca95fYnolDGRww+Otto4qZQqS1tVP1bg+Q2yDA0RVasgNWAjdEW35YH
aDxVw7789ddgyWcQspwAurUIXGvDPyw22h4A45lVEM2h5U282HpTPwEr2/AJiAdlRRBlesdjHNpw
HWlJjBpeoF3ERslw67Qcn/ESfuYcy0DlrsTvytwkzYoF/CGwkC/CBbvckhP10bxip5ApPKWrcAdh
A2QdbkzfqRsDEfRgpeSELAE2f75KRr3HgVoSyzSTgGrUPNKI9zE0vQeJz8VTkmGm0UAayx6vbCgm
++jPnyeIsLKkrbhVrGTfAGFbxTX7OJ4n34UFRtt6Tl+FVGnWRqvxvvVGkAmLyfkyMBMPxyETvxh3
ScTZC5UyCtGhuyRiXG3SnNcTlj1W54mHYVh+iZHdOB2TDTzes4IMrjmo0shxCT7Wf34ZTcisaqlv
CA0guIsEB7VdyFdpnVae9WP9FA1xqJbQmZ2NnIsmLPqEVVYKVCp/ftHne2oIcJANlSYmAuNyRdgf
x4fQfCCyrLdhycEc3SMWRBrPKt5TlBy0aKf5W9Tim5BcAjoWUJhNRAMS1uf6NKjyt5yAo8pjijnd
vPq8Xw/SrIaWiQzqipqLaI7OsXB3V8H0o5T+0W99mSNs0GEeewUS1/CoiPiPuRCdKm/RK2c2iFa2
x/FqNF2ymbFa0JlhcOaXL2oD3xr16vJ1ZI4VapHmW4jjm5WWz/XYPLXCTKYN/K9iTD8GvaSFOj2m
kuSbVhW3dNbX0mRcoHhvS0E+KRSeVg/FXVKfDZ/iyJA1O9EnKpZa2cqpf/UZ7qyG1nwpu1lbJ6SP
MIid78Msn7kcHGAK1adPVH6bQk/uQt+5tTh+mbImkMEc4ugjsFapD00+NrsOlxXrTJruaoOjqzFu
B3EKT7WA6QQzxrTxq24DwS9yCC9jitkYRzO1xn2fc8i0epqBVUY7SJjVjWXJXxNNY2JJiUuKEGfA
bfPxjz7mTvtVB4SPgs9TBwh5raUcFzqx8zCwn+IqpBqWTOe//j/i5+/INSCAgJ5PQZHvvv/Pf2mq
aSJeMjTdUnFn8kP/AnTRx1TOe8Gst4MKH6KwwBT07BdAzXdNtnAiq02txl6pyGzG9XT/5x//v/ku
y0+3JEU0dSZE6l/4Lsaoja1WGPVWTIZff1RdsQloHRC1R5QPAiW/1ul2iXil//nnSsrfvG1JhspJ
XAAiCXl5Yf+NYyM2ejnKo1Qzacl8EiLOQ61vImO4TDpe+FlETZ/VR2x4R500JptxMpVtoexUa/D+
5aUs7/GvV0CSDVmBb2jxiv5yBSQAvhPy0HrrAxdz40oACyH8hIWJKvIcnoOS+eQChOH2HZme9Qvh
f3YsTsJ9MP3L7WD8zWuRJbSoiqlqsvXX16JFviQLRcSsvMoxVMVs8AtWIJ3KjxAvmi+Y6r9cCeXv
bkAZi4eBxUTUwcD+zysBr5uwmFKot3pOu88YsrtB0iDrm1t1c4t4k4/fkNr3svQBxuSbBidqNXK0
Rw6AyyT1lNSPkRjHtoiVljw4zvqqxn8iqBbbLY6run4htW9dTihT24zLW3aMwAmDxhD3gThsFZnt
9Z8v6t9dU1lRDCyy5kK9+st9PQVqya4UNFszYyPUwcPYejX8y8Pz5yb9652jyDw7mgh/yzDk//nR
EezRTq0l19u+1m6waa59ZuwHg+Z3yxNT0oI1hvxKtgA4BosvBnM3xtoR/8eIfT296iF3VNqUl+Hg
q+aBa78pTfXHahdmSfmeVvVxngBolHq1ERv/Inbhb1Fn9fqfPyz5f9GzWIMUWddkQsEkS1KXW+S/
PYzk04xSICuUAxZHU4ju0Ap0NE6MWqaMazrXUbYl2o80czLkl7ayuc7r9CWQBgSOCYQRffwJLPnH
TOp7szAXyBcBhjEEFz8z6395Rv527VBUBncLc0zW//z9f3u5SmPpBWR+oFQ1BCQJqg2GK2desFNS
1t8TRuqLp/991PaxQu+SzCrAInR9TbH9t9fyd0+PwsItqijqEYb+5RYIEJZIQPnrbaIxPTGqZHIX
2sgU0hOqyEYPNJ6ntmfEHjDGGMLs+5+v3d8+voqlyaoI503nRvzLtcNv8p97cERQ5NaSTJO5jxCJ
Tnezi2NbVgq7WZ48fFmEWi6UGKWXn2OTvtKCkxmxyWFjH3/8BYgyI/Z32lj6aY2EhmtwLNMSdk9K
lW212PunWx/6n3Ai9tgoaZjGvbdQltoFQ/XPb0z6+0/W1P8ve+exHDe2relXOVFz1IU3HbfOID2T
RqKRKGmCoEQWvPd4+v72pk4llcpm9o2edoSEgGPCbbvWbxx6Y910f2uXwKBSgFSs/opLqyPEbhuw
AkGtbUakZtoYLPGseRcpgfMY5Zf3r36qX6SECcUzfLh146hPwFvN7MyMPmESOj0KoYkBghuVNt5q
gfMptoS1/dCeeeZTrZapophkou+Dkt2RnFwydnk/pUO9m0e+JYCbb4h2f3v/yc5d4+jJIqvV4YlS
YAH5Xc92vTXd7Ezje7JMUhk0w6NekOQ+LpMIng613lIpKm1jDKQAJloRb6SAWUV+i/8lgS8zWltV
dw1f5hZSE8l48MNpepX61WVU99e9Cj/U1TWhMkuWyiFiEE7htwhF5bYBAdwblOROmT6FJX3zJASj
AueujPzvQnDM9UFpvP/iNFGVf23tDVVF/BKDFdUDsn/Up5hW2RkKYkG7AHD6oqUbX5hpttYBQS3j
jGrmNOkn2N2kHJC7CZSKrEnJ0Lf08tX7t+KduhMHSy5Pt3TNOW50KttR3ak0ql2V/60EJNtDnfi1
02rkcafbsW5RDkWwIjQu37/u76MTUJMuwDrHxiTHlW/oTcPrBVo710la7eY5XDk6dbLhZS+LsoeP
RqNb++fGQ6LEH71zng+PJIjzlmEej469Bu/caXJhh5ku+hEgsxnKfinr+PP7T3byOqauanxgWnNT
PPmbJ7OZwxlejdSwS+wGC5utMkBmwDzz/cu4vw97Dc15c52jwZZipLYPcKTYIUnRKp65AvPNLN9e
KCOwAA1fvjhGZhwV4yYeabfLr2Z84VQoTLsi1tB3/QYpfjBXRrY2wGNpBn5DMSOhxRxm3DGGBRxD
+WAAwVaZCNx0ATEj0xuh35dqvkU/VMFURwXRi7pP5yHF7/nBfZDBA9N9pvmxgT95E2zmflNkIQrg
Jhk6rXewQQ1MAPAFXj3F/AOeuXIxMKGEM4l/sEUuv+x+9K4KvCAJAybE8MUQFHkanBXTU1JtwdiC
V3O/ag5ICWQfS8hNA247F8CQtAd4jHs3CL8OmY1yfIe6jjWatzgA/a2iibdKfDLYjuUSw5w1Z1Nb
1hd1o8fzRybN1RYJfmZOJMB7G7oN1lIA5cbwczTPWFt8eP8Taic6JgaUjkVjoIIMs45HS2k6KwbT
tGIXZwgC6OFwj7vArTHo927tfSca0S/UKbmFzvPoZfHHxgtNRJoGqP5XRWTtp9y8h7z+xdKqtRaW
n2Yl/abZ2EDqRltjlaBv5ykksFPZq0gNPte9nfNx/W4JKXE7+upz3cCvdpJbaG1kqczwc9GTOlUQ
BDW87+kw3FutdzO33b2eEHLt/Y0Z5yREMu+mrsI1QuTLFvV2BHKipTF2q3CAyxnfZrp5BZfkVm/7
eyhzQf0cT/mFYWjPU6BtfTTH0YPBXKrWn7pc25YjqceI1y58v8woSgk1rat6BlwBZ2Ep7lM3h2TV
ON19aGvP8u96+6opcMXzgVv0KFTowPna1MNP3d9ZpAU7nAGauN/5eMGbmvnF0PMLeBb7NMqvZ+EW
aJkfggRtiLD+pMzFNWwXNHfC8FM4JF/rsJyv2hBNHj9Q7tq8wUnKefYsm2i+Wz8W0BE/Jj22z3n+
EWpccccclDKFsdD2TAk50VHoHmqpBJ8sUJnOUWPiZ6iW4kEHOhoZsiKo8YZAuXRpe8Qhs9rCUdF7
xirDBpJRA2dR+exJM5IE9Y1hd+ZeRHd+1IAaumMiN+Gh5eEdT1GIsvT9UGbFDjkQ4On7RFEiQVTL
MMdzlp2t9XuA9+pSKYen0Wl/aIV639Qga8LQNddFX5JNdJXgYmjHM52Y9vusw2CGpmIKprmoYh63
7XUw9UqIqcYugDJAvKt0gcqSeAFcHlz6Y/3Vz2bUCR093TUOOluhMlx0neqf6dSEOPLxK0Lflv7M
dS3+H88V2ylxB3/qkJd1P6EIkG3h/6GsLXVDIHUsxnicLvMUcKJRXNRCTaMVnHMTx+k6SmMYjfYP
K7vEYgrQXTh+RO9vvi58BfgTxBLdTJa6B3LWr9vVbCsfMdXlWaJWR3EObS2zmDd+Z+OTS8T8zMf/
fQhtMD8ykGSwiG3o+tE4rEnaMk3gVKHQ2t20ukfqvcYfKV/0af1QDfkDnplAf4wZsZji6f2L/z6C
NkVvqjlIQjueZR2NM5O+hN2kxdBRXNJN8JVW4zQ9EK3bRHZ1NejZ3awAHnr/oifKFKN25K4dh4GR
odpHT1w2RdEFfZfuigTIJ1hC4Qg12x2iH/EHFM2vjByO3PiUxc4tKOrn9y8vh4C/1jZTNXhsXTM1
27aOB2ZBlJa5mVbpbrZak9xiT+nAXXeCIEVo9UOc2rc95ADS2xY5aQVpi4HoRNWbi1F1H+vOeOjE
YTdKPkwNXP5ydImYFE/TdGd018j47XFUoobU577W780EN86kg0G7ZXH7okl7M/6pLOLWdpdx45Du
QwM28Ow+x5DwkaA8Mzs4VTAMgn42r4mRkHV0qRCosO+2XrJLEnQNHBgegbPNrO7aAecNZYwZZes9
vv9hfh8w83gophuInIvG5njYZZYIaypuAhKIn/fKp2LSHpBkWKml9km+8sTHv0R3zpTH34eVpsqU
3FDFYJ0LH1UCqyGI0fpOslO6bj+l/c40kw+RrV69/3jaqXdqqYS7DAxkea1HUxOGXWMU8du7ILdu
7Z45fEFFI+BGV1l8rRTjKjH1TaxaGxdtAbOhla0NmFbddBEBCkSkykIHbnYeFf9cyToxXOIdaCrj
d1dXbWaEvxatUdHHPI6h/dbwgOYovDeskTbAv2qj9rLrv2p+DMgnRiNKO1fULNHTHtdH0fRh8GwB
xz9uDuhAWg+Vo2TnWYhLmBD9iICgtaA6OJCMxYApWj1iO0sYSyiR5Bht8gSgirPgQwgJfjH0/rxE
fPBaCt66GkRAl0ptaHCPxyxBsYaeAHctqj0BM02vMd0BjIhdSL7xG0x4TUjko1CQkaJjbWlCoIdN
Ak8sFYy2B6lloFTu2hoQL5KnI4jnoZ2E6BMkckKtyMENw7cW/9u6R5JhLlRBig82oYv7GdrHSHJE
34nrgXwbEfdTin6HEJe31LXqCYHnTSmmAWcKnKikv71Y1xOhGc31zOMCN8douIYmDR3mOd/8GLxc
aGHCs8dW+yvk8mLpW92+yFEigTT1DDtnbZTNx/dv4mTlwnKA9IWno/9/1JBkZsXgAfvkHZxOIFU8
tppoD67Tnpm0nYg3UoI9m3kvjTp+jUclGLabkZdVnu4Gg6QT2ES3Q7KDdrqp+j1DqAc0D8CD821a
w7oNO/2q9nvhtXjuRn4fqYgIvUaayCX4ydv/tSrNsQqNGGnWndage9GxWI31tgmekmz6YgkqZ9Ok
3+vKuhFE+Mz9/j9/4bwFkw7ddFX1OCJHNbD7JKQ1mxL/WbzvGnxZVvtnGmv990kyQTBaRvIMhO/1
41o7NkmuzQUthp2QYvDQ+V+kZQo6y8GJU0PlgTYrNtpdhLPkYmgp5SjPL3owJnqNingC4YGZw272
GPKK9F1keo8Zmjm6j9nACDyw0QA4nW+GT7U22FCYzPC9E2EZ165dJPz6BGRnt1eGdq+U5ROvcpnr
+tWknm31T74n3UDrDtkL97fMTcpLcmyiX7tp/KBoHZLISfnUETZFEtIFWZNG37v0u4nwy6AgVzUw
IrWrfZQDgHm/YDiiBhw3B3wokrymZmBOctTPeZ2OwFNQJTtIxrB0EPp3EX5AgbJCtTIC+wVJqmgb
rMHtW4YEt57bbFX3q+OaDxnYmuIFi1fgHVm/axguxXSQSE2HWDmw6D0NZPtoXVuefz21+oM7Eswo
KQyqUT6ZbfLZM9r7rCyevFG9KhGqx+EQLlONabe1rgKM0KBRPhGqJgTpPcxadWeg1lR6kRAefokK
ku2hmxnrQrev4Bjf9QYSMKVTX4adgbyFuiHDv/IdB8FT+zGPmOZS7FUQp6OKrKV+FVIcFthTorXz
Ta47doaXLW+5rIiohMX3WD3Xq5onv71DhJX2D27f8dC+9hsRUsjo2ap6nyO25Cb9fiDJuRIVoh4G
8EHhtLO0rmYC893mTcee9hDX+VMc1D+6sLmYVfNBiRhltgMNdlVX92hxfJxNTNs1ol9JHf6Iv2se
kiNdCCjBnj7C8NoVaJElQmfKSW2Q0Yr93FO43NLCpdEA9yjaYsPhkIoCPvJS+I6nPUyCIrhrG/JZ
jnKmGzg1wNBUk2kkBG9PTON+bRVTpxvjCAGRndJqC23M74LR36vxWguqT7i0PqklWB0/vfWK6cwc
Rz/RBWk0hmLQTLLWOB7v6xq12oS+vZt97Rm5ti+I/X92tHBdefk9JqidZuyM3fRiC2KZBXAn/ILR
0lXhG08u5uR5haCeW5L1K0WkatuMACh0P98Q74FS5bX3YZ1evF9XT7WuxLQ0m/E+47Hfpt09aqtj
HRTFbohBtDn5RdUR38mG+zrJL+Yy2auDszFCGFqgNKecmwNHshjU7j5tQUc4IdSZ8EPqzD/i0fyS
uerzjBZc7H7SsukpadQzc6qTn1fTSEuSi2FOd9z7mooXR7XbFBg3EoOyhxrQ0OegLS9VNboNGGzl
6bie4mA7CUPn91/WqYE11xaRZ12zPNrqX8sWTd7QNmZF2cI8ZalTmrXRvKLWbK1iZSnxPcz6fTir
z2WqPhOn3qDYts0H/8bSu3uo+YsEs9NFh/i0oebXZ27uxHCAm2M6YzAGY+Z21OpmOJojOM+XnNvi
C3Jjm2m2vsQWzWUQOrixW1dqTmwpsKwbO/D25hh8PnMHJ+ZVfBnVM1ybCZZ7PAwsHTNqs5zoUjX1
9+L7DLaHrSEi5u0X0+vvVTX5XGT21Zi4NxF8MnAeRWx8iZv5uXWwVcvNLzki+1jBY2GonamdJ7pj
zQBV4xkmfdJv2fkefct8Jg4NErpjXl28WFb1kDYUoCiobt0uP5cMPjELo0FWdd3SdJ3p3lFhoWTg
q9nM+Y7owKYOQMOjZ7JAeXVV2uF9HE7sHM9UZ/GNj3pe8vWqZWDKa5q6J1qoNxP3ch7GWvUJXsFY
fpzBMY5ww532GvzRucC3c+prv73WUXnzlDiJTVMEyjz0sZrIh2CqodTFDEeLnqqxQIDNBdZoGttQ
rW7msnAg4biX7uRRae0VlPUHoeibmc4mIJ9Xl9OFWpiPCNVnZPJxJ0FuKZ23pdZFyPCoF41SPkCJ
DZHQN1qCtahIXDqXZVc/SOVjIJoZ6Ue0+coXM9d2k8G40OqRXYnniybULqrcEQ6uH6boOdCdtdfk
IOmcvQsHm5CLPha7tpi2auVdlnV/42WIvigTRoXNjTJUDwkCPp0C1RQCaNpfZ/10YXSw1Kru7zhu
H/qGuwzymzFHwSTz53srJVOie1gaFZC0l5GDhE06zovyu3sRJkzPCtND88VXv2Bl8zVp7F2NZJky
GdMSIW1vxIYakxwDRZpNBR9NKlx6PMrGBCUJG8/c22CCnDioNtkIUlrNnkqgWUQWG3yw2ss5mFK0
UHP6EbvCyaegBCIvsDWNWUcUKYj21GCYoKRatnEwANxsB7TpEIoaphiDiC656zIGiYZnIgySqik/
IVT3gSWilWDdhKMTblEWAjJOBHuBCcMXvwJnHXvGNscWyFXKW2T04OhQ6mc3v0XqfGWUjMccdbxo
crpCC9W4BL5wj3eQl7x40IOcqHlwfffScuuXPipugzq/xToWLIUP5smE0l78wNf1UU/hLeZJ8Tke
L9AyXDg2crckDh4xR1/6JSRvRIq9cBda/FbiX6uYWnUIBxihtWmVC1EkRru69Sbn0rUnSKTcpGgH
EEnfgm/dGgm6h354NUTdl8IJxlXeTdv3m8uT9UdzHI3GwQC2cjRhtaumaiebBklv/FVt0yKHw8ep
xPEClJA52etu9i55xDPt4KlBCvEPZq+AKcAqHV3WCic0VIIJFhnpH031bvIkI56fn2mJTsVeyQyT
ayRjSxrRO7qOCTgI8Xov3w2Tt+uGDk4USvAZbF2iKQVwOkQ3w1uv1q8jbHEq7fxI4VSLT6fq2Lxj
orDHE0evzKqsHCwyCnA40grEaQf+fVDsK3bfABRg0ucu/GC+o/FfhxGIVyQRr9QagWSX4GOHIU/b
1h8THUst1770M50MloVYso8RzYBy5iLTcqpg4++CNH8ugvauC4M9uuKX3oTRMfK3qN/WMBRyovkB
RiEBBOJs6FZTYT8YHTJwCc1lN4kcYaos9Rq10nASTCd1ejLyeZfPGO6EzlLznJssVAHyP+tNAjCn
h4CPr9fCMaK7qryt3QIMuwlpQG3nJ/E1C5TB4H+NycqN7c9MpZLMRrRhQj4rvq3RW0K5l5HIN18Z
AC6IjF1Iu2Ggo7fSgohATY/LPYNUvApi5BSIQjWZ0670uA+IMiDjqCEhnPrRFssPXAgAqLdp+QKR
CmFSFW3usUeWH2DEEJhYGrTmQzkO1WYC8++UbYC8gwdDW0OHgtyj09v7RoVEmdbBohvh2Pbx5zkp
Ud/IBEgczmfkcwEhK/h+HTzVX9oGU3QPvBtFVdTRN/0lHsAYkSd9jvohOSb9U2anl9OgbhMNu5r/
p0sdT9H6Er3hAsnHXeigpJijL5wTY0cmcTm0ypnHOjlKtplXgUsBjsZ07tfnUiu9LCqz5rmSXRPi
phfk63DE0p1xe6xNX7UAezGY7MgNn3nMU6MeojSEpBhqMQ87GvXYNbCCPKV5GUn7ooCeZVBe2vbG
Cb1LreT7sv3+iz19RYtIvjA2/S3agDg16BZ0DHd1XEMAqx9QlXnS/OmxSOuXlj4EVaf1+5eUTcfx
OEvgY4l1glZ2jsE/c1Oi6o+Dwi4e03BpYnLYg3GEbOlhNKpittza9w3aTHjBDem96z5UCSqO9cQY
oR5Eqq+AY97eKnRUDWRXeKZZy4g0mrfeBLTBUgpUJ3AecTLrMgH0RqDLhxQ3X9ilYy/net4Gftku
HZf6NsBKw2uA2PZlj47uirpyGUXoS5G8bZaaf1+nEONaNOEyz9gVmf5p9KqPuZJPC59ILIDmVdiG
qAl7SrLS8U8gNjvAOhbs86pBNAkAICZhxZLZZ75Ex/9r7KI6YSGO9/5bPVlqKbMGqSBS02BQfy21
w+jjlRZ62W6oypd0+uyhNpL48wXydTe6uW67VQzfcT4XyDxVgNADIpBJQNf8bWbQ9MoUlrqd7VCo
folnPp83N09T2j5lAoMx1uUtuj8P7z/sqd6fzBOId1Us5Oj6TcujenUCIBnlw4QupECuZumB0xJd
f11Y+9jVPqRF9SDGJ+9f91SL9+a6x/PneDbTvrDUDGLzuHVTyljsNjeDrj3WRX/z/rW8U1NSQqCA
xJiW0iochcrbwcXQA1OmnZHHd+PYD6sI2HpANFav0xYbl/JvCzM3sk/zdlJDuOwumhnEDTU+tO83
zsJqdkbwnBaoH9n2+CEOjFu0KsfMR+DUSAH5KdpzYMPFakzE8nzrawxGcq3rwPLwNTcbNAbDGOEc
a/7UdkiazMk9bSPavShPbcL8gjEttGjYJg1sbZzbHiW5xHZjFdsnaHfeTVLARqoU5hsa8tcLZl4E
jAvG+kr+gM1GAyWEuLOvbYPewuOubXDTwxgSKNU6t4av/WwOmMAx7dFaHLh9vGXtACXnAfFLPE3o
gls0JpJloKMhnBjjrZmGezFurmrj0WVEPDaUDSwV1kE4PprBjA1W+xAX3Q12D+XaSZTLMbHWA/Kz
kRL+rcz1tLbCdo/HbHtj1SFuUZBfceg908WcqjSeMKAm8UBtPQZ1pmnZgLssiauXzK4K47FHjqJV
zUertC5J+D62WJSdaen1U4XXA5MBG8IhVXxcnphfBvgW0kDYqXOjI3gP7NbXV1qzrFDCjYQ7lCZS
cE3k7Ww/xtIw82/GKI53QZzd1x1pzVIn7Zvh2qHHf+d++QW8PeZW/SykJZJLtHjRS+gQVEc2a532
UIA1CzWI9+vFCaaACccCnIdOc0Os8qheBMqUgqlM0Tzysw34KRjuKhHvsdZuzIynwn+rXESQ+pQJ
/fVECTHb8zyA2VNBhDyAiKh47bbvaIXb/B5XPfBbUJ22uBbAxEW/HUuP9HNvbLCNRzy+RPGyVTCg
SFVhDa3i+xr14e79h/rd8RvpR0ADmhhMuYR/RIl506J59uRmrW6ku1GP1xVBdaTU3Ie2wMqi1seN
5vnlqsiQDs907SFEX4E5fA69N8AbpM2TbZQwDUC10g3dM+3QKSAGoG1SR2KU4PwWmA1Gay79nsa2
dMOrLkqflLS6DQuI0ZYJEbnF46RGx7uxxgfEHz+EY3ttkfpa9D4zz7ZxPg+bLMxf2oQPhUo9MLfs
ZcKtwBn4iS53LzGtAe1jKn+feafqiRYUbARQAQBuJHaOs5pq7Ac2YaMMfHaNkVIC36+baDZ8dY/z
MxgR3u44F9HFEO69AemBIk7ma09Fu2EIn9Wp0j+QQCO7naIYZPjCn7OrQL1p01MwU12m9Dv+kPl6
yNsPqKOie4KzolcS48htaosV9coqRlcV304q24TquOVGdzRWCFTmhbNLE8/EbTdnLuUa+0LHIccI
iQuLzBe6KeEeATVE+lICFH0vdE39F3iKd49NZYRgDT1lrVYlyFPFuHOt6DEHhrQwOlNbDCVjJVdx
rxLvhzPQBNtx9xxY6sq3GM3k/Q4g26qyv6FY+hL4wX4M0H4KYmsVGMWt6E965xM2mN/EoLBNjcem
rh+0rnvWyfWRN3/sI10j+88PG2r7EDLmH4b+witbEuThJar1/SqIhr+vfdW48egNAjNOtkQLoaTX
FZYpnnOLHTLTRxQBaWJ7NL/KdjenQnd0Ur/lxfTjTFk4VRQApBkqoBUmtcdZtYlkQtq0RrYb4yJF
FtJYIO97lwXNuGU+x/uJvNveVDDxFO0XPJsk084gS04MWiAIuuDMLdGjHwd4sbuuqkwM0LyCzzek
5WfbQWK49yreDXDSnTdV6xke6SJCa/lcLT7R+hMqIadDGJcR4nH0PSfH3g1ZlO+SDhPJMo93ZoGG
mYPQ/cqooFcVkJGuXOveog5sMj9EPLTZ+WWB73PYuls9j2/8rtIvjElYAPYeIoT4cqnWRd+N/jVq
mSsMkx4iF+NQxhZbRjWMCev6tRf7rx/j/wpeio+v04Tm3//N9o+ixHg1CNujzX8/FBn//lv8zT/n
/PoX/77Gua1oir/bd8/avhQ3T9lLc3zSL7/M1X/e3eqpffplY52Dq5luu5d6untpurSVd8FziDP/
bw/+60X+ysNUvvz1x9MznwA1YmjPP9o/fh4S5NbXIvtfby/w86h4gr/+wLcAU5rn4ve/eXlq2r/+
UJgW/KmCafI8S8bLXGrI8PLzkPcnAR6Sn4JAStSdspMXdRv+9Yep/akSX7P5S7CHjEGNP/7VFJ04
ZNh/gsPSPQJhlmUQJPL++M/d/fIZD5/1X3mXfSyivG3++oPboId7MytkIC8G9DB1oEOAsD0uoGoW
lqqvzGhu1GGGgn5X7YcGYjnE8J9rr/vKEYnHeIowUhnkujzrt2N45s6rGnr74s1x8XtyUy4KTa/2
uhsMm2DwPrZJZxIvgkoY9ohu5qmb75MGu0eAIM24zALQR3In3jr5Xi7KaeLw60l1Tr1Zyt3yrFT8
/eHUNz93OOdwWK6NCjYAdcewt8Ox7nDw6KqDGUMuPRyWa0fnvN5ZozjoN2Fai+4x9yzPybXmUY3B
2yppe0Fmvt82fk7aex7qPREJiKQDrgugX8ReuXDs5pftpLB+HplDhFQUK7iQfy1PTnst22sPcv1w
4uHHDme+ni4u++YCpw4f7QtyLMyaxL4OVeJdtlpeHH5JroHcvnZUKFBhVBZ7fA5gGMtVuYjFzsMm
5mkcNrvg584OIOxi9hrn9VMevqJ8eUebufz+Lpblq8l20D2yS3te1qZb7pH7rfaxScKyGJ1oHYeA
qxaykBZZGSIujhGUPFHuk2uvfyeLNMx9Y6O12o0sp5PcJw/DW7ik88fXSFwkHWx32UXwgt/8rVzV
B/Oj3TnDRm69Vg5xR3Lz9UfFJjSPUVPQUKi7vRnpwLDkqlxEg9bj4PmURzF4y6BG/i1r7JY6wSLX
xxYtG9ZMBwmpSTGwTtaMBo8VqHY7uQqXEnWVKrjQwgzpFxelq8Q1qFRi0TUjsAa+PkI5XbRz3Gkt
9zMQ+nmGmvh0OrW6Zfxb4KJjF/sYi9F0cdg26sJYp3b+VSfMsJcL2+K9yDUD0+K9JhZyM52nx3kq
3TUdUwk9BhcID6Gk0RKVCYEIlniI91uYSzuVaPu+F6YKiB+hFfZm1YhuRwsVLvynqlVSpByVDgCZ
XHW1LN8PwAwvLEwmA3jtlaVeywfLZyJEry/AtTp0y9Isw4zdQxg2J0aGaDRmVg7uq7vYnDx1fbh9
R4uFtArGKLYou6V4HcSNi73clAtTHJBrSVZdu9gVbiwvKvetU2I6qM8mRDpVvKMsww1hnppb+Rbi
jjIg1+TVVCiAuxEng1irxz3d/LiPZ2ZHYc7AZBycCEmObhz2WLOwCskkWZUJVKo00UkEzhVk9Ail
3ClukB96vS9tjoAzxpTQgnnwUt6U/CamAt3Yb/Sd3CW/0OFboT5V9jkB8plGHt37z2WTo2ArN1Nx
z1NcILnpF+YCVPAiI1J4EYjS5zvWZw8Du81AtC9GKn07K12zl8fkGnOEtY74xY4vXu9Rda73cs0T
jF9hg13vieri2mB0z247CG5i6FBPEqWi4IlVuY3X4L3mJuXG6s1yr/QGuk1yFfwtPZbY6TZZRGEK
rlLG+3stz0uw2MHIi5n9grfFIqgxK7Cxo0EYIPiiKpiDoJXc7OXaYdOd0UkxZ9hb4mDXBV/dfkQY
rugoEo7iNHsmw5gdw5TotKTdy11h0OrbyC52wAUeSzOlvf/nYd3cxPL8sD2qwMr0USnx3f3PE74+
phGiWm43U4VPjaYjWnsVJDzg4Snlpnze0iwrRMP7DYkLfxuliMGqOJIw0eHJ5eM6Sk8xtORS7igq
FEKdQd9h2VLsuxExy06Pk/Wb8ipLR5E03gp7PRhTjej8X2uwqMZep2wBvWlitMlVxMI0s5sqpOaR
D6IFRurjzSKYyRg5RIoxXeOShVsNyGH3H2MrKRgYtAWRH7ptuQnQLBTAP7bBcTI+nvuYtLcYEHRK
RQsmFqqbIQJYVf0mjTDlsnvDW5V6W64cUebt0Ufxy0nA8GX9sCTgM+7lPj+fvjmEhtE5w6pCLuw0
wZ+9UCHphpm5MmA9LDqN3nEMinov19BroZDmST2i3XKvDcT7HKxolkWF30uJlwnFQcVcxhOLfhyD
haeO2TpQNfrvRI8p8KKAv26bFapAuQe9kJDIyi5xXHgt4LX4kHIxTy478dVAOaPy0DmaHW1e6k5f
koLhq7aKim51ES889Izo8Xh9snDLtcNmW9vaulCHbu1qBOWnWdvLRRBoSPNF+NoVVHZVNJ1y4UTC
UeWffXKzmHMPQQ1xRJ4jDx825T4jDsKtPtmXcsukwybVJ37mdVXuffM7r6uuNiztlnbPhkG1qZvq
Ss+zBsFmWga9Ga0LtbkFzNivus4xV6aWGDhjBMESqyl1MeQZQf+ScgZcnaZBDpk01BwWuIdW+0au
yuM0Kh9A0KPrkSJEnYuuZRCdTB3ApECRhVW5Uy5KcViuKYya6TRESTv8jdzsb43Oil5/RB6Se+UP
TbbosxIdr/sSaRiGJmI7Ej9y+KXQR2RWjyzcOxmgoBYrDhdyPCNXQznIFTtjsSY3k2zgIxy25YmH
zdfDmRw3yzPlH6Wyxhx+U55/2Hw9fHS1+PA3lhcX27YrX+9A/t2bu3w98fU3SFz5IORdHZdpOv1i
FJ0eMYcSCUu2fd0kKOG3SIKKfXLR/bMmN2eXLlOeLNcOfys3u7kK92gByw0zQMfhdVW17HnGGZMf
VUzR3crV172H3zlcih6RgEhK5kseldc7XF6uHU5+84uH3zq6xaM/OZw3RrQUbrTTRWXVRLWVi/mf
taNNTAC8JR08Fo3iFF10Y5UYbRwWppXVa9+anuUutSP1jUsfQ7PDKUeb8sD/cV9RhHjsdgmWCOJC
hhwvHP3W61VOHu96y4e2gXvj6x3/86Dy3uW+RjZScvVwjjxcGzHN1+tO8aiHcywtIKxR7bxyMHZD
BFhR/LBcyJc3wLabScAPGTZQ9n1Z5qhXp12P5pcY5GV9fx3i+b5pxCgNt5ti78ghn9w+LF531jnZ
Sa+qdDomMS48HDfEX77+pPwRuS0Pv+6U2+gtjWstnwlaORhHucqwLAeMCCkVWIGkCMypioVLeB2B
/qpjxM8tAny4hiMUaRroPPay2xvNebjXsGR1sCfb9SZSdZ1Wq7RX1B1TjCU7OZac5Ug7DHl+tyb/
NWlqsfY7z9x7YKD3ci2sMut1zYx6Z8tUfxeK3gcsBjpxclQV56iDk8Osl1MaRFBmLzWd9h/oFz3O
GDHjDwF9ozsr+u9ALOROW2mUZa83CLk72p0eevUmVYNRXUahu1fHFqOSDrXeUSw6syjxJUMQKyjh
+om5ilzL8M2L0bLZ1mqu7luxGBx/3je1oa2DwvpuCp5DL6ZEh4XcZzNCWKE3RXTYRZJGmathXTSG
QkeBcGuq2DiIV/GXuXbddSa7Y1f0xHLRzFZ/URSPKk0w31i8CUuMq+SLkWtyIQ+kZYC2eO/jQ5bZ
w/51oafhrpnRvZNtYytb5lmEHwbRPsdyVe5V8+hmMmMPQ5ew33u25jHXiHheyNPAiX49WROttfwz
eUSuwRMoDT4GEaL2zSL7dVMelfuiCrsLxRstrDIh8figd/Z2bGLHZISICYp9hwNybRSvyhs9EtRi
NC+/r1w7LHpRBuQ3l/vkZquJoM9h+3VtRlJ0njAOe50tiB+UB+Qfy7+LAuemJUewmUU/24nelbFh
vj9s4j1JF4m9CstGHK/IhDDO++fUMMJAV1rYvjkpxcI8igA/9UxVvbnwm904df3ehX25FzQrBkda
yazXFpnIskfz33EKwA5ldyUXHXIPTtu5O0B9DZ2CxqBDLrqMONTCNAmHq1352oAjNEPncmjDMD4f
12VPoJ8cyrRPsZNAMHXYw7gY9ppYHDa72URP8bAt1+Q58my5WWL7+5rV+v/B2nPBWjAJb/ITIhp8
FKzN85cfbfSj+zXGK//sZ7zW0f6E6AqoAhQgqkmuSF79jNc6xp+wg8gaG2QRSBjaZBr+E68lyAs8
EfASlrBwOESS4We81lT/9GAZIrpjkcgDYKT9T+K1rhRQehOvRS/MgCICQdbVHEtVj9PJFiNttMOg
j9WpugtbP1h2AZZLEbjbkNH60gK33ip/JzXJKbXHkaWY23XegeZNYhu5Tjc1GXU27rJ388eyMD+o
ONC7PcqlQV76l33199ilV71rgmiDTxoVaILhjZeqeO6StfCWU4edjYcYHIg3XCXSwtwi2UKQ1vYR
Up4/RR7y1RiP3mihclt6uBmUhvPUjMkncrC3KZR3zA6GayIRIIE/qmvLR0JFJ6OpVQ6i7Bo3WWeI
tgwb39CeYi0vl1ORrNTxk+/O8VKPTBCwd8LjuB6slTLnDzWT9LC2b2wr/t4N3ofGDq+H2r8a/zd7
Z7LdtpJl0S9CLrQBYEoSJCVSlGS19gRLtiz0fSDQfH1t0C8rbdllrZzX4CklOW2QIBC4ce85Z0tK
b709ZQZzvVoWizpSwPlU7fMc1/dxWH1SYfO5g089cVN3OmKdInQfbSu+6QkPUwtOXTjM26vkDaGk
tRoJbVu7wrwVCAZaBz9eyXnKIl5z5LbPROGjD91ahblDCBKkQ3mSfhvohs1O2T4pP30GjLwjc85c
Z3Onb6Ly1WrSoG1JI9c5bWHHto4UHwTRTo1tDKWThPHs5hlROdOVmUETFpijV/ikmXStsrggdbjh
NeQKSYBOVoFul5vIxCQcwySode/CHsWXkFiMsOXvJYohfQ67oBqKQ1IWhGSEZrcS5ytF65qVmEly
mTep3ZIUHRMInI3RhWgWqnRmA0DJZz5Oc7/8wykYttX500YC9WrXT9HEeahzOMDN6MEPJ8eNCCAP
01l+20U8eRcjMLSlRAxYHOvSuXDIzB4UKUGIXkghH0596YN/mUvyZ5laWrXgg5+jBzoRhDG6vbfx
q/Kts2Y/yNNyXyXRKXG5dPhvJ73OWfVuZ6xl5T610lPoqaNvYQ5tarEpp27LCCi6ipY0ORSMbtzD
vdGBy8bFolCXnscyP91oyvhmtt+MLNE+LSpnIwdyEPW1vmF82PjIap3w0ibec9u6brIHZcbckgyX
jtc6OO6FCl0EAiVNRW6WEAXEWo9VMDcGbEL9rXaVDrHHui3Qaaxb3b9vxugpmfNTlvD5GpwgzIUq
gSZmGtFtI8sE/nqYb2ywYGlT8jbrbZSSY00M7giL4tuowjWlsNqI0vzko/1dRZ/Y9RPKj/7WrOh2
epQ+fe5/h+ocJ8Wn2rSoXKddbutv4D3H1WwuN16TXeQxzYsCr804ZW+jT5w/mkmPzm/15Az7mETu
0M64E/QnY2kLhw4ZkIZWEukN841LxFVEmBVMPjAVANgi++7ZqLqFeMnEn5oMwm/XPg8psiXtgsnO
kuLBLaZx0xFBsmvq4hhaXA6Jde8u/gxVEwdgzFjUv2Z0FzOvWJvLDLnnVehG9Ga3xqYftvac3Ccz
ao3MuPHiGH+7y03TKmqAmHTvrCKQ2R6p0ovwIC03C848dvRSX9GBA5wYoXQMTfhcttgNez5C1wYZ
1QLU8EDT8SclbJwErVKDMjkXrKdWiQM/igdgakMe+G73TGLU0lVrGPL24y7upqPH6pkJ0LJDfVPW
i4QEDwDhyJh36qz4qrGQrVNypouahYX0aB/S4zo3Oyeoo0ZfMRNc1Xostm1ufOo9iyzyqOn3RUcy
glkP0M1a2A8+gqKV6ME2TIl7GlMWy6ptX8zKfzPHPFtrHUAU7A+bsEEBktUhkd/aweu0cScj6yaL
Z7RmlhlYDW/Ijx+7juWILBtzPQ3WMRmAPhET1W2aro/pN9nbNk1KHgbZFTFg0N4K7yoC3pDgRADo
e6fZMhgltFJvtld0baqNnmZvVlWQhK2V1RZE7GnQ+AQhWXfrMsJjqcqSFIfJe9B7Z195EJoMZ9Vc
6RDhV1Wfso8qiB7w3YrlrWCPzFAFVRkxYEMo7fWYwQ9DArdRmYd3x/Zv8CxsbetaK/gotLA8mnX4
jUY5VZ6Rkb2dvvZlfmcNfFqZ8zzAVVzNLpP3qm79XTPVX+sM2EDZOfeKh+9aWOAraEaS9Y/JC49d
d15Los68ndos3US+/OTm8Z3e9q9jPz60IseoIiWLhYhu3Oz1fJWP/l5Cs12lyOql2A023Miim8hc
cKvrxEq2ON9Ybku7hTzrUbkuDywn5iOZNV5opXXhWnUNGE/fUuvUSb5aqr4eJ/ni9uVbbBe7dO4/
09clE9vIX/WFIYsMFFwMAOHCNp0gUWDCOxQyns/eM9fjQ5P6DXTDcOeMzq5htZ/C/kKLkkVgK07z
4F4Ng06Wms4KDK4asVoY9KBGKI54Ts36d13IR28mOCLOp9vZgjw1l83npJ+BvUU8jCCvspSPBnH2
gnt5Vm3Lwyk/aR0+onMWhZsWL/qQPSG/vjRm4MQjz0nwUrWufycUjOCZcPxCZDiOAzsn1iJ6wT+m
1qo+olGMZUVWaIveJzSaedWOBNQMgsXGz8SFzySXEl+WW6PDSlEk+qYFYqOx6WXEbQCqr1l8Ble7
71DRrVovshDFmLeqB6rbj+N2XhZIMQq82x1PYt1C45WrQzOGqyZK51WoeBNDb7AmxwO+TXwLuXGy
XD7XXJfbgryF1flxyM2D5oWKI1+qL6ag6HeMnSKGYK1F2v08yecxm7NL0t7tddmy2Dr2LVOxTWLo
MSEaPClj6wr09lK/UTZoTn2nDbyX2L+yOloYDMP0Tdzo5RGYKqTV+LSULkltXrldp61c0zhNs/58
vnJ8CwmU57drT5vY6WsicEeN7HUecVu7FBnwb5v4c627JjTkKUmLfW7jpohOvmtlXEhsLp0RQ8UY
hzfmPMQbmbp8/gj0UqMmTA0BV5uU373BwKPviJomf/gie8cJFJinuCdk2SX8330EYF0FSARvepEx
MgtXS1cecplKt9KwP3HKUdsKIQ/SHP/50kwVtN9Boe+a2pKSKRCjwpRgdDtP1saeCvxz3AieEhGU
oK44F8fDZdv6RjBU+VOujxtGTMu/9smJ3ZfIdVKiZGoT2FlLbxxds3H542e9m0FdqpQctnrGG1vl
1xBx8WJZOrJ4Blv1xNDLWBrWlbuVDDWDpDfUjyGus7Qx6mV4+5+Zbr90NYA2RF1/Keyvw/+Oi0Qj
q7WYhplxshkfssK7tsVE4ObSNvHJ4lu1qQHF2uoOxLF5W01uhcfkZma2PXb2yShiY6cnwlnFGdgq
225SYCtZ7+8Kk5hrW5LJdx4knwfHY5E/OC2g0eb8Bw3KC0BwrUblHcnLWRrR5dQHSYO1DdEqFLNF
x57AFvT6NjvE5WnKpB7gdjVxxRvR0YVJWmOsB+0YYhQouuiIhOGoVaa+s2JLMCDrxSXJD0Es7HEv
NAkSo7wLne9iLMO7bsb6A7rgW1W1iggCXR3n2zwWp7qxmDnlNJM4yoOIv9ReBIk7dHC7KSA0Ms1p
rHHBeJ0OpUCFmrE+f5u5JiWOyN/OP9G1oJfQk+xvMDdMl57OecJ6/i5Hpl0S0oYRqz6kVdJvR9P9
XGpzv2m4WNdzL54Jfuu2lWlYlwO450vs6D4Gzv/9mSATMxAlTBk5QYAgMxkV9flbmzzpyc2oHUOO
o7W1eWloIWrsHK9FMXTJhjKH2cDozTu8DUcmphoka5qhkUOq+PKTOSRsp/xIlGsAzvVGebl2OH/p
lj/+8eMA4iAJw62opBuwUQGrUsjhIH1pBOZA00Z3hToUOvNAOl/jJiuT4ShCnNWW6dirqY1Oxaw7
B7zZzqEpsICdvwvt1t3YEg7T+Xfn/0tPkGjZzZcGLabg/Bs0T85BlCU3b1uP677Tr4iavAqHVH2v
ebH1qLefsxakINnj4jSEUO6U36vD0AziatK0Ywox2UVqfocAXTtJbCPlQFR4Yw35oXF7Qmm60t+g
MY925x+dOQb3FiMgH6jNaLea93mSGrB0R+I1VF6tJ6Oot7nvQbJLrOFLPUc7dyRnMnOAELfZ+Lno
Xcbave8EBHtYsAwdynMBxbnnbMeu+MAw8bs7hF6AIG5XYFsU3m/ukNzXmKpWbb+XRUfQZhgse1VE
w97GKr37HiEFUk62JYqGsZ3w9Pqpv/GP3Otnedefj2+T90M6PkIz/Z1o20eAOZHF3hM/OD44c3Nq
XYpJNoJWkr1S7JvnFB4RX4bG/IFVdJFOv2tU2CRf46SwF3/9e9MGxb9mJ3PZ7/OJfeKyYex6/37M
oQNGAB9nkBw6mOwfMvX/73190PtCY4uy8P8WKm6+gzx5ab//LFT88Xf+3fhy0CmS/7GE/rGQEavx
n8aXQ0/M5QEqlmB9sUSI/NP3svx/cW3TFCOggM6YtXTL/q1T9P5lL6kiRJY55sIvsP6bvhcWg3eX
k8/oziDWWF+CInh5767kLFVxasxEV6usIlWbQdlsqGaLg4dpbBzSrne6gAsLn/3qPDjRAG8zRCLK
QA3jpmhcuYrY3awcvLzrFHznlNqgiAyQ5hNx+wcHWc5qq7uxDOpORgdVAgrwKqa5mTI3Q2XKQ1e0
6zxDjd9BtNeiLx7RRRvpSLHuhOgPiceE2tIo/o0mftF94e06l5XPmYoLCjL6HjbOOLEpY92GwelF
QTJV39mezju7W6oR3uKafNdAld0zQWinquZtGdSnff6FfpmHW7bfjWMjUbUjQfNj93GyYIpmMbQ8
q9UIOy2zoCX6NwjJkiUFWsex6RCN4jh3VZof9IhdldY70AfDeD6ICfosRJnaTZqr1nDAwHs87QvG
l70O5VyXDXak7MaMoi8izI07L4HHl4F5SIv2spgng1j0+76iDaixC0K001LyI0la2ylzrrFZ6v5I
/zzrQJBKStjZdO6GwawDpsTZXRi5n5OaDe6V1YoaP3cXB61tfJ9Ld1inbn0yctNY+xP83mmJnysm
fdV2yZe+CpJIM4M0gz64kCjWUyJlIIagYK3bMgPSV0JuuYbeMoBI5BHQqGhTeXfelwiDz36rm/Kx
QIcPaohV15mjQywEPdHo1cHOtypDLJ9GbN62yrx1sr7DaUhm9dDjTUrwBGyv48w8tfgNN3qUvTH4
2eQuvgEde7RRFVc9ucKFLe7DsCRmiDCDdddOB57Q89ZPm1ejArbpNJO7yQQTOSctbmIOJKxRXyUu
aICKh1NvmrclFM/Jco+h6q+McIFjj+WdYru9TkLdWzMbWo8Dqf55VuKqjLqLzItuTa84VlNxdPSv
bV3c1DAsRwYvTOnDLEhTPhQYSF/oZF1MNdUWoLCK3o9lEU2WfWkcng5uVd31WRG4Xpk/ZjSYaBIV
cqT1F8ebkJ7qpnC1PYZv6JNJua4hV/YN8MwwCF3K5izknauezgRR/euuh0uGgnJbKJOJVUMHsseV
xggSm5xWB8WIdqCnc6Qk/L2Cexxv07jHY2dvBcDMnq05xrZhvFBsRqOCNokxWuUO9Ve9Rn6wbBgJ
gUyje4LvIIxL2bAnKd5Sj3ZYfOgGrwkq37gObe1SkuVHRrNLAeLd9W03XIu2OBa62LkzoEdtkp+0
MN8usWul0caPVp0H45C8GeYmLHD+5IOzpw3tIYaSDY1mf59Od5h5AZaNbCvtjId6fEWuVBvkWQiI
qsVsnte00P26WndFSvmVuUFkMXpPC/BqboOzRTBZ7TKWmqxVyUX9tc2d8MY5WTmeON/STvR/Yywe
rG1aMms4eaJ0ExpP04A7OtLVpyJxtY3J3EuxpV71k0nk6iVpFWvDbdtNKMB12trQBQPpEQ2D66M1
A7gzqRNXxDmA5LbKNiiT2t4VVYRJEYTerPJPXuPbe/bOaz2bOshflOtuL2mVxvCQ1exvAdgOTU9S
YhLfVXEz01gr7zoZA42XxVueYjCUc1Rup9j45iaXGsHnl8Nd2KV7NdHOYbZnaGBljBu3AWDoT8NJ
TbemlR5kicHUsmJBJHe48UL9W5qoZFOYzuNslndJxPhN4VNbO30oDsIu3UM6KuMCn1OgvCLaRjU6
1zNCrTbnYjvwAqxGtoekN1tqa9RuwMJeFUzeOJy21jQ+poR/roQBQ1A53s6KpNzjfL51R6wqvoEd
owo9nhtuKw6k50QXdQ8/tnhsl4XfXIBtujHWQZWjSSh0HVdNlRxs9HjrLEyXqUyTHZ08X2MGjC9y
T+2qbHB2vTeMLDqso8g+AWZWUIDL0FSrwureTJemeB0izWdirR2SvHPwa5o3Gnkfh1IldLA0kpzj
vCkOcd7DRE45HBSDdF8O8wkHNKnJbXVljZOOk7NwNpyKzRBRLMeNnx3d0noiGi3d0dbyD5Nq6r3l
i6uKjFVg71MaxK1NgLu0xY9XAX6Zqn750sxvsZu6l+cf2HGMey60H6+yjLPxkPWSBBdayTM7HzU1
gAJ/fEvs3IUnHx2/mi8jYd1XumViXYSmSBmJaNq8HZcROCMndd5xuZ11ef6uXHZdtjbRfkvxUyEK
fCscWsLV1KCnSp9VvrisRL7LIT5h3bPp2Uz2TVTaWTD581W+7Msi5HMXBp0kNoWgCrT5qhnpsp7L
qv8vQD8oQAlkW7zv/3cFusUpk7y+/FyA/vN3/qlAPf1fVJAe22iCXs5V5j+DV8/9F6NY4Sy+F/wu
1jIT/XcBilEG2yZuGILgiAhfZrL/FKCm/S+CJPAsE17OSE7gfPkvjDK/2TF9gT2G1A1MN3yrL5Xu
z07RaBj12aurfu9kkKybok2utbRKD13dXEvWno3I43iXFFp25NFsrHuzqZCIZpu0vsFQHiM37U+a
zKiE6hb9gdOWx+Xp2ORkMPh92V1IQ111TuPtUcg05ACpj3aD75xwhGLbJFzQAEe+yAl+D6xrmog8
0XmUO52PiscykyWtABwcUviS74kilLyZ3ndf3UrL/8ud6I+Dg8rD74SA4rfkVVRfymANArzVgBNW
1a7JITq3UxxQ5GFIDaPrWiBjz5pyHVpJ/4F9+f1O+Hx8Pjbs39hpBXFqv35+szFm9WTbkujb7sZa
uA7GgAi1K8WqcCNk7dlFk1DNJUWHVwFu4E/X+p924igAft4O/zg+756QOS5LUvp/Pf6oZJ/lDiff
cWS8ZhLwiZgoYkYmLLu6HXs87qDVuh4OO5o762GCKF3QD6fhxsMADE/7UeDKn18Ri/tycxlQJH59
RZIubmjVUkKBZ4k3yEMOYGE2H9gvjXcGM964Y3K7YDOzhUm497vDdJFndaoJ2bjMBlstD8JsO4r0
sQ6HdSZkdKlHZXiaSdzzTGWQuqQNN27bjuvcbcxjbdnxLh+FOKSJ7f13LYrzSyOBRTfZuHJJvreG
Oo0yrdiQ/a5rXt2QGYDQ4m8E1ZIHFN4ntq6vMeTXH1wJv592QgBM7KgoOOzfE57CmD6+Z1X9jues
w9PehzsCICb4+/X2p7NO2KRPSofu2461/PlPxnbd60wCyzPeWsQEfvZ4G23FBAJKZPPBrfWu0XM+
iz8f6t0HTKwibiMn73fexJC0z9H79ulrvXAniHtnn83cPImnD6IjrXcNgfNhPRI6SPwnqEu8X5Cn
OKMVPnBDmy6ZgfESpuMX+kGSIrOl7rBpNl7H6dRf1fVwL107DYis2rM0+KtaczMM1Y4VDKkGJ0mY
+yx3Q163uVWCddfrFfiaMTs2Djsy1fsqCLXkjUBEOBOheRVOKBnKNnrrEEuQV3TTetVEWBYESWMy
kyOJIJG8NXrti904yf7vH+15qfqps7a8c6ISXURKGJpJ0V6usJ8+W6+LhFlJbtzclNnWGJNbS4Iq
iiPelRarW0kaTDMoLXCVf9/lNr5Ne7oZSuVuxtFR9KzvMGU3KFR9sjxcY1V7FW5kDETYx5lFE76/
MpUiM6RlK5871clz5z24nFXT0NuYTevomHZ6NXbfkoIKNPIGfR8+o/4gPDDtj5qZPv39LZPIyXv6
7T3z7FoWK4f/3r3n1M9FNju53DE+KoK+n2kjp9/Hir5pN8CrrzJa9p62Roo/7suJ06E5b5PfnUjy
29Zzqh2j6rXM+F9d/2zi0Nm0tfE5DmcjSCzyVHzH2IreoVkgxTaycvfe78O9r3+FbhU/FCPRWoO7
2HeaHmUGq5lUJMDZoY6aSRaHwu/wjWj8mZ0Wt6PyiOqtSW85GhliHYxcK89yr0yps0cBPjoe0jny
11bsmqtkwBzbK0BRwwOaFchPLQGHfbKp7DtSMx88J79rU8fZ+0JDYlD2gVTgxCvK5KzE0mhr7nZ2
a2tTmaTSwKR7RFfiwYz0JHNML3qw0gQ5k7qmx4Iild29Nw3fptqs11pdTgEZwwXnbpW7Ga7cGxfj
QqHtVd3fEykviZ6T19GQHIgkL7Zj/dAkDFQmm/lmpfJLWydVKZ0l+DqnNVEhaZ+MyvVBWX2LW+cb
WN4bx74XFdKconG+mIa4t2f72SUQZNGuXhS0IxH2WIKgNP6RVvUPIiLGIHXYOGPZpD1uNMmqbOV1
Hk8fXFW/L1wepBCL7doSCPNbhtIIJ7h3Bu6jHndeXRAtpDJtbSTjPegeZEsx8+8c1Mzfr+U/HpUg
O9qsjrs8CH69e/2Wq8OfMx67+mNnDbd9lb/1qNfGWXto7ewp88Xz34/4h9oH/BxPAhKI4fFCLPn1
kF3kq1LLe2ovW0mcTAVrW3rXarILgOm4ag58aGpSy1e1M9/8/eC/37j4v8iN0QXRapb1PvA/6ukn
Dari7boV1Dui0SdTu7DnTNvWkrEZ6HntVVvCMv5+3PfIA1ZJDkyWG3UukCZO9a9vusDVztaU8wxD
6+RzhwVWURCDGk3jBYOwl4I9w9pRUjKVm08di+eKjtKLUI+p0xsfvZrfn/q8Go8GNs1yAxnpu1eD
mGw2RO13tG+pgvRl2YigtPsRivYCEuIqHzrj1DEEZTpSXWdhuMH1nAZFPNxXgmGuw5j/72fI/NNH
Qz1MY4N4aIPW/q9nqIGsNeMU6HZLQP86z7WgXuTaeMMe62h6U90g4ENU4YrNecRzL38CEflpckP9
2OXG5wzi7mrPkPkS+wPI1t6wkXrQjORz3Ug9ujdS80omOiq01FA7UmfgvxdXzaLWtMMxwPwXfnCa
z2XNr48Jj4xrEhVAnAC4fF/TRramaWFsdTvXnv0d9ueoPxkuYJwShwISDTyBKsVZoizw4Gk+Zvu5
s2EzOMuNX7Bb63TxAgOa5C6a8OuM5JS6lhvhd34wF9bGHfJ8qzsIjrIotC5627vXzYqGHhzkzWjj
lWz9o49GYu8sST2RfQEVABU61lcClMhMI2Ph75+i/S5i5XydszOGt82skeVs+fOfqoHQaP1i8oZu
p7KOdDLiY4mvd2O8dWgOj0o268iJ7YsYgMK6L3GDV/FbmmgbJ6bgV72t7SnP0TeFo9iwAaT1YkF3
mdVkrkElPhdj06/SZTMLmA686VfNGx7aOPcuczINAgQq1D/C2hQ1si7TYaztmLWFJTO7JOIhCuoQ
nkWcTC9zVyyeZZsRSthZG1Pv7obqI3zVuer77QL46Wy8u88GmQ92VE3dLsKUS4t5atfmbAAldIsB
27RXBKwL9XrAwSEMMDgI6HAAuc6DSuUHadPOn1Z6CnAe0qxChvt+6fMmZQ+T03c7v3DVbrC96WCb
2VMf+gCzjOmYOLBB6qRfvDIRC0JuXJOKnF27fn3h24CseOHHsGKG49S+ZKs6HVx/UTbOGimuS42T
ls2aUcpXotpD5InVizR6AoFAh6/CRsDYGex7/tn7Fo7yZnZDAlMVxDY81GVQeMlbXsppHbrmtaTj
vHUK8VzUTkvSMkoeaw7HHRJg6nf9IjZZouDKFhuHqJ3t6PfodfUnyw5fDFjbok95ttd+4MrmqZfd
2mri5Jg01tpuo1cPhtoHsYu/b2/oE6GbhlHmCP23HGImjsgrQNrvPDt7wV5YIQQH1lDN1PR/v7/+
sEgKCm5GozZJnYQP/3p7dXkm0LKiMqqj8i2toXe69Z6l88bDMLyKa2ZFBWpcu7Tv/37gP5S8vEcM
A6QGMUhHqvHrkZsQ0bEbOizPpRP0KkWp6o32RSa7b6aFYnf2wo1rkqcmSgLTnUhPgmJiJx9S16+z
HJqp673aTp/s5noU8LzbFN4l8Wqk6//9pf7hQieqZqHdYH+gC/fuHMkoaUyUgt2ujKNlJHCouvRF
6fnNqDnrIkneOhcA6t+PeS5a3t3pdPwIwjFMWnMMmX89Pb7SOohh3F2G6k8I9BhxaKAWk80s3GPk
hXJtiq6GNWvt6TJ8MkPvwuyQSWOmDVdWZd+MFjjDOJZq2y6crDmZ7hMD9Yz2UQm0fFC/v1IenXhK
CGB9X34lMD6dWLEmDV4lNzppqKyDLsmrOsl3Tpy+/f3M/PGKZYu0UIAdnU7frydG+GkWFSQSMyC7
GqR5Zdsc1SzFicXZIv+CgGd/HvON9tEF+/uO3CMIlWIayYsjgMn/euC0M8AlQijbwSx7Gib71nDZ
HSI3ytbx2F6zXWH8wf4zG2MNNScewdTpNrHS2IeHEURdkk3Wlq62Om6UeWYw+vcT84dWFC/QZfOo
czN7ztKv/vlROUw9EqIu447S7BdWFUamNmkAWd1dsW/8HidUx8r2tsJkv+ZOd7UdMXKfERy14H9Z
xd6siVP491dl/+nzokLmk2J3S0rku1clIxWaVqljQumjdKsXDIgY8Vzk3ZwCnKR47aTvr1Nwq9tI
6RED5/qCsIN43adecTMVu9J0kjtrHL/3iFEB80a3cdh1p6g8+Jo1HxovPs2sNMfGb/qNCJ1yl1Bo
nkqeC35qXEmPYVviIyidax4TpaKES3Sy3GPhq6euuSqJmgySkQ7PRSflSz46z3OfVxealbqPZhO9
zk0SZMqId0MZj1e5wWPNIg3yyNyxa6gB/n7C/nC+MFQJAgZ1QtLd98yQWPOSiUTDZqciZ23NSRqQ
IAXdvuzjddU790nc3wqtfUuHD5vYf6i18IYxDtMJ3vLQlvx6ASE2o93fug3S4Nzdp3pv7xMtJDAn
tLK1VwnjYmjbS6WKgRQV+puW1ThY6K3/fk/FXspBi7NMI357MtTYCWTt2c0uS6br1i7Uqsl0PUgG
ssbd2HgZvRLVb1UeU9vsPrhc/7SZ5OB0c9nEEAT6vvtkzkyfESs3O+lOGG6W8AcPPlQdRcciaswg
0fySzAqCYFS0rePmoxDXP6wyRKKRYo20zLDBq/36GVApldKPnWaX93NBmtAFuHPigLsVemVz0+of
vmO2Qhb/5rsVnJqSuFIiEhFavd9LepkNk3U2OKYq/K+VeXZ1SHEz0rTZJrK9y0uVb4yx8QHpeZBS
+/AVMXh8cMm52gFz8m9S7aVM9TjoiylagTaP19lgRTe9KRFu46SPqh4qrxsnCEks7cELuzU5fQ4+
kC47atno4s2Q+JXC+s6M86duUtPa7dr0RY4+A+wOi1VewA2xKocnoM62txyTh1LWQ0Aoa7QvzNF6
ymz7qxJwDtFZltzpPfYNY/mHbCN8yVxtl6q1Yer6J7o52r0dUka6g/OYEAB1QfsrvAqTnEgWPCQ3
jq7a29kMsRYN1i2DjeZB4vTwemStSjx51mM/G+l3RV+f9HAkTMm9yw7ithocbXHn4cgrSvbcXhz6
n1LXn1ZRNMErS25mdEWPXWkkMaWn/4xcAK2HS9KwhBp6Xfr5I5VMf4Gpfj6Npo6qpjcupfS/sAnK
rmpjTI/ejHONJ2T5OE7pvd5GGPsGBAu+IafPMXVbMUHQtSsHIjIl+UbOWrLK9HxYT1Nf3aWJ+82E
xf0NGuMtjsnPski0bWnaydXk9slVP8rXeuqGNRayHPxVUfVBgbaH/R4W5KQq2YHJfG43SdZOaKkL
coMShdg1tzoiVmqq+j5/klra74zlp/Ov3Hj2UGzZxQZeWnLiyZ6cZFXJS4Bxl+dfGSDKLqVn7vJF
x5suXyrCfn58d/5diKChU0sQ0Oht08xyjrQexfH83X++DEWkgnqgJ+c5dbHFOcRjz6wStLtTchXZ
I71OMouDKMyqQzzqWAR8TVZoctsvo6jYvcxgfJNoQM2+fDcXRR7kuYlZUEXztVa18zWhrWYVNtfn
3zD5m67hTNt7b14Ae+Ioy9C5+c+XpuzXCbXKyS26eON02YinlM15N5UjNW5tP4yZFe+lW+wGCc1N
DqGN9YEt1SVSnUdCfKtt7LoR/FInvLOBWBlTaTxpcVUdOjA9lkaZrNc1UPXa0D6NVUPoPjqrKi21
G4Mk69lPJDhUzdo4kRPeR3FGRkCHOvX8I3wo+2rCFEB82kWrtEJboSoebigT2mHKNUQJSX/TZRtX
J1aIpIDbJvedFS6r/EJB0FsbjaiA8Ij01q5UekuDSQXjhOJjngTtd6Hig6Un6oCXPl1jUfMfAfHk
u7qq3UCWZvgoUhIYSlti55lRFYpxfpxsgxZGpOarUgvnRzMrCEIx/NtCb9vH4ku+/NLu4vxi7Etu
htrdNWxfHiKCAu6ELFetazQPzdQ2my5Do1PPpC6LalFDsiW+Fl1iXZ+/o3Qd2GusXMIXtsYgqZHS
yWqPbjO7W7fJvpyV+q4nxWUR54LrG+uXDKuTGhFaMl5rd/C8NgXv5WHpUcI68nB8OZHapqVl3OnA
LFaaukEB1gX+zNv2Veg/KIgkmH49F6wNByZRIN+MxlBfaZM5H8a623bmwWiHjLilPryVSvVfotF+
Vv1wwExUXovBtE5Vx3VSmYB0sBvLq25AZi3q+DUW+JVMO0KOWOnNlljyIlC4RthRy+JuLvrbyRvF
5yL1yqDDSHihjVr37IyPmLwLRPc2wAGNxnGZKtSVjfe5jy8brNlfmP+OW6Kw5b7TouzZEQzal98L
iyqXtN0Z5iLLquVV3YNA0AI/xcR0GOMFa+f0sZySLywk+ZcSLV1eZ3epWbU3npGJxzglaywpHsd+
6G8tL7mKp8fabox7bCLVNaLNh6hvw4f/4erMdttmuij7RAQ4D7cSJWq25Thxkhsig8OZLBanKj59
L+kD+m/0jWAriWJLZFWdc/ZeG8pWdStH48/zu5qUlGs71C3xTh0q1tbg06D3emeTwUrnp1+wGKRf
9OiipMxX91wzAo1FacuD006kvdNcOgjb0l+j1HfjohAO87ZOf8UYhI8yMH+rRTVYFsrhy6Ry6xq5
xZsc5uHL+HiwyNjFNA0cKMsqUhlmj7ZzGy2npbWZUT2+Laex/FK0IvYX82fUAMbsQxUcFj/6jsiv
ol7zuRdt8mMMNzhYWVX8Hj75oJcD8PaJzSd0X1M/oB73CMwZvBtjuWbTwl9Lwh6I8gb08Y4Fz794
Rih23ljksSoy/ZKFvX55fjXnHGS6qt56YID3GnTlqwRA/apARr749beozzLEi15Eayyzz+bsWGcB
EXoT9MEa+4Zvn3yLvZfU4BWacBOcHfprlchvgQ66c2ZV4uyKxtwhto8Skqq2U+W1e0a0w90u0DQ6
0P/OvR2Kc+O7XKXBmr88N7vO5U/zcqHQT8319nzwmBtYVWQm5gDmzo36XZgBiXPT9NdKHLWfj82u
7D87Y/7jpxZ7Dn02foFzBIBlghK5p6IGph2oXeEicyYgIIu9Fhhz2zUnIp4PkjJi47nFzpijxHHE
36Kq3qoqRZFa6322Fp+GlgmeD6Byi7trB5efgnPfrIZdF4SHFcsDFPLyMuTDx4jiOrXl33K+uOzj
FDBbNbo/MMC9mRDlY9pfd47zcauQpAQVoZx69sh44QxpNO4lnMYPW4+v6/KYKgsyG7PHrstkKXVR
kmDiCaqP0E4P7ur9se08cYciUfYJfx7LmvEPmdwNOeTfdVQoQ6FlGhk2oikIwcIhllPmKLaMQhFD
Zt28C6ZVbg3wMBRD5cnq1m+T9l97f15xgYtjJcni0jUk7w0RcpsCXedRQVzZlMrak3yUDIWx07Od
AASIvZqRY6A/qTjvAkBIrAPpbhvh0oFstMPbxpHV49cS5CUdzeo8jzPmHPG1qvp565feW+ma+MIG
ksysOeVU4NGvTRszHorwT2iRzVoUiJTXery3Ufrm67WPDaWtZCg5mYBfejQZgy2qam7P8AXae7hb
12WEPtccxwHqj+PPzCaNl0KpX8Xq771utWJTan4hx/rZCvNGqwTLaJi0ph0HK7VnROxhvhRoUGf7
iPPK2rInzdveWMHYSRxq2uixsYMxQhFCIqtwXk2JkWjw6nI7W+W2tr/bU3jTA8Kf2eNSrZpa7Oyq
HHZ93t+wZLZ7U1kSMeA8AwidUfx29s0zqCOIbiiAO9mIFX2WBDf4NEasUV3o/DNax9yGHnaaaiX+
Yl7v5kB8xGR5JGj5/s61jW5btWN2gLJboAwFuJvlfbaZC2Pa6YChhb9eg3yeTirP8ac6eI6W7mJb
xVegU2QWtN6JTuC/llZyRobdMDWfYVn+c4YOFhDO183EyQIkhtxXDZ+xOw/fwBL+7C2BwAAet/fm
vhQGw+gswqq/YElQkCE3hY3LPBTk9xoenqZyPEfhHvKiiPHw19c5zfar7f9CxQHyv/eADvhEhPbT
zLZr+bFVQgns9XhxSiKrSlN99yzDSIJleZFiduKCySf2vuU8dexLYg6OjV3IJAWc6WQmIRj99Kdl
AyyFLu6jli9ziY5/KvIgbnuBknPR6vz8anh4aLNoOkJlvdLOcZNlzQQuL6c7FwFlLn1GzxLiXIeu
gRQkP0dkw256M5A7zPNt3Jn0jMOyjecmk+dwyiQqgwHkUufRgn8+OZVOfyZp6+KoJcSgPvVny8AE
uQizj82o6s829Y3Y4Ja2E3yW1+DxH/auFv/5+LACeNylIWw9SWO8e+RWP36LvFHt3gnKP4wGinOZ
qeLsU7tjjRymeEbiz3KVmTG29uHs9aWLvO8h+5Bq3c1FeOuq6mBn2CtIvvg9Z6LdBVnVwxubuvP0
eBOqkuECWFuPKYoxnXMv0IdOe0nOsB11+3Js8IgyBHr8BYrAUyh95M1EIsZhNB20QDayLCkJZIE9
nJ8PzAX3wWBHB2l4OD2b4ihHz0Wi1hBnVOfM/3sZtufCMz6kkS774fHd8ylK8EvRBuVulRA+ur49
r8RAnEO1/gw9DkvOhLCMRpTYTb7foyUneXVTPt7lfhi62BJre+bHI0eXkJIA+sixDNn4c7M+j5ms
z9XjK2vJE4Ktx0PVTt+JQuxgPOHBeT50Kxhvsiy/tXXWsJx4web5fFlHLJXPLxcPAr5jB4e+1dlZ
VxV29MdXUb4ejIKsqBTp/+Bay6EQcxLI3iWFQfYfuRjU/r9vjTyqz1xSEzQ1b0VJQZUHUwucRHl+
PmjDK86q+6i7rPnv6XB0w03rlzJewJ21+9F1BmqNFAHgNBkn2Ve/AX+mO4YZITinuWYdn29OBeEj
D4ZrXyQhBm1maObCxJN9DXjEFNejYxzIPtB4HApi7angdvaCNH2tDfIlzPBa07G61krAcIxMse8N
YXOTQ7TshoB0vfxzDa30TJPv4RkgRFS2x9Lvzb2XehTXTgid9pGmU0HicJk9GD21al2Zf5YJ6ByM
0XKrzeivtkcYsLnaVWnB1TS2W5zPOYTEB3ILvgAIyeeXa+F2w/mJVvafz0ZPFub8IJQ9n30CVr3e
KndOSqvC0NZuJQj78Hzeycm156QMq8v0oVIgOHm8/vPh+fLPr8zFgW0RVeF/f/rf//Pf4/OfdoZF
sNcEi/i/J5//SDx/3P+9nMClESPVx9Xwf3829fzhn3/nv58EJvSHZ6/Bfz/S//5inpKfppT70dkz
2Nnn/1oZ3mHwFNt0Bpnu6Yh+flXjMf9/vn3+wfO5/+/vIeWo99PUfn0+/3xYsgef+38vFWQD7GmV
vzyfAjm57mTT/SYqhlKZPHmo8OBMn9/+72EtKaS7tefTfn7Jmg4W/AF2C2viSQhROeT9ALkNEkks
u/4ym4Z7RUPpx2L1hn01lk2iGiuNhQrCjfmYBapSu+Awxn+qtLAIZZb3gNr9YSNCGM/inBCNfkRq
v8bwNJzXUVsDoOdWXf2QShycJi4qmjNyiKzEFXBsFwRWdrV8YqM3kzVvGJ+GK/171PtMewvzd0jp
8pLT6qDO/tIEPzix5bFkIcdEvAZYX8gKMl3WHr+qPwc13qRn3xGsIPtURR2nefrR0bHfGP5q7M01
+BkFr55l7jvV/05VVp9S3U87cAZU/+n4tS4p6SbcbOXsF9hWimMuVz8xI+9LOyIuatf+QGn1umpn
X0Sk5Q64nwAI2oljjZf6keQV4l/aRqj9HD/FegPVylkYAhddFMsZI8YcYPdr6v538WWZ+3vhpoTC
OA7np+zV6dSrXRKE4XowBzFpsX9+zrOVJo/QDoyXYzwPLnzAnqqCeEpyGkNGvSvNInosdMQkJ6SR
otSYdxbBopfGET/U9DKZ7Vta9UsisxCUBaiyV6A6v+e2zAG1939FNr0bY693k7mIbdGqc1bmv5py
bzQy4JN9yBInN7ZlLndNPyVB10bnTKJNKDgbWe2Ca8v+9NvUOuTz1xz51lsGyIBY0/RioE85W/qo
5w41kmNeomgUu4rs8i22vyI2cYPHoEcttudbKf52bgY0ixJ4b3kZjA6vq7drYfmb2XzgJzOJEwab
U60zcncGbBqDrGhrWdXNMGRGjNT6icaxugUuvE1XEqo840rSpB/fHYRnRSM+DBK7zgH0c2YdE6cd
YsyvdSEO3uyaR10VB1pP3wx+hLNH6wObCnAlqFRqt7q1u++CMj0MtvhFdTvHzHC6JAvs+aXwN+bE
ka81GMuLiWTPVgUynhlvIkjvmSg2AQVhR+1OC6zZSboD/EHxTkGjk4Ix0Qb20XBO5zs6poiTCWcD
pAZnX/pfZzuECKY32gAQiimlnBrjuCKo3xaqdY+N34oLVit2okZwDq5o2abOsFnpJKKKyn/gn2OH
X50idkopLyP9oSFEmeU2pOMIL0OdvoTflSXqU/i7IuPvpU+TMiUFafXs25TRYRiUURwqs7uZFuqP
2bNY+vNcbUs9N3vfG6IE7WsU55X7c6lhwgwuDvi84Lw/McClrNiuVvHhKMSlRTt5cdlROOUdh1SZ
tXBQ+npvGPVA96OAuI1PjzYWuJROTK+eXctdzotE9LmO0zRsXHNYuGrqcKdbUCN1aN9qm7FwZboc
7TEPb9OOhbk2fz00YMKQHEZ4d6jr6OjX67+WUbLRFT+MTvybFuWeJgsLHCd5PyH49JePsYiE2qjh
NuLfR2q0d4aV/8mLdK9ar99x5CYrsiCcIl9A8ACP7Dd9i5zTk8yk6ftd0DmFsUCwzdbppntXKn0g
WWtNyrGo4tRe/hZFp++sgAhhZsyMslfTqahKomGXGa7A2vhHg2qONCzr3FC7Z37fna2ZA5hj2t9c
+Fb7Bl/LEbOxxxHIiA56Ts/9VC4AhMr8y6icv6l37cRtKJnjGLPnPDrB5evaWdE175xts3qczSSE
8uddtDj9cuyV9RJkkiIuekQUB0HiOxpZJgfla/94wESbu94paMeASILITYxeXoZIVNf/HmzWxtGJ
/qV9zgGLIcTOjBZGfxhfebGgzy9di0zFI506YBwYMAKkOYiR1Fuq6TwgnD9TUCqch8wvmiwF+eW0
RBQ0rFSP06SdeDIj+o/Oil006BGMFmNituzaIAD83QL+LvrjSBrVRrW/XAt2iXBEwZg8t+Nvw9z6
e+x0jIVVup3yMN+DZM+QubJaG7qkMRQtB9ecful2zY9BOvNazdZII3IEIgIHeHYXEo2wExPspvCB
HTKDsT4XTtWRY1vs/SIb/izN/Mc21RYoA7uGCVhZqtbinKg/O9s5at9JdKV9eqHhRklDXFA5JzMn
2FcLMFFJLQNAjCvSnkB0sQd9L+zM3UPJ+ljH8pqnDDWypSkTZjkGlxtGj2bqDhldrz3KK6nJbGGV
xekJ98vNftBs9LYcbtHu2O3GUKvNNCeSZGqTamAnLWF1zFK4MyNe02F5fOl5+3T+wjF12QuMtcSe
+eW2qSxAyOVXWt6YjyIC+5yXaA0jlLVBTUud7ORALLcl6wZODFG4W5pHjRXW+hSR6hwYk3rNh/OI
+Rrne/hScQLMakPepSP+FFXERefO1VVVw/eqL4tE03zZd9O89+ia7TgnZ3HRIYyTZH+QBW9dc5cq
pIO/tHRLdSZcg5EBi3acZe66X+SMz0/ZO02nfuuhfn6B+LcbnPnNWjP0c2UPHfdhiZlFYe30Dywd
zdvMACkuwWZtg7Zttx0tr33nImALx/1FoRE/zln1d7EysQV74OLBrRjw1M7vuo7sxF0kayy9roMl
13Q3BgscwUEe6cvoo/cg3gwywJMs0iPG1RVVlPpteJFz7scyukDRJRoDTSVqLJthm4q6DaiR8UYr
wLxUdb+1wB299i41bKrtFyvqVIj1vitf76Bi4B8yXj1kHlgDVlsTlJqv7APOLfnqpG+zdJovos7i
moyGVzQK7Re08dU+xNwcW9MPOaXi3SvL6ary4ge3W/8+AiY6ozNpN1H6z57L5nsxzf3ZFAaEk8e3
KOOaePTt6uTMnTrmhEjGfUBmh1qsf0ZRn0Mx7mSk4rn3gu+Nxr+JCJAuSUCtqjv1goNfYm8YqQlo
JXkpCZVkli5xYC3ri8PbvPFKtznWLUdIzQslkVHvdZ//9NR8rMtwvgs/z27MTG+jEs17UU8HWlBE
mIb1PygKMxQWAk7dBtv++IIDtb30y28aEsO1AlzNRA1pZd5Gp7IBXORNYOvKQh1Na5i4u0zsGwZ0
mZJhFv7eLGkQ9TDb4tipexNc+rwwJKF4abO0ODzJkinHFI8L92Taf4pw2nl6xpVcZ9bOLVIK3HT8
aTvdzbeb7uZZtAtTPPBHb1iPcPH2qsCsVOl1b4jcf51LL3G14x8Z2h7mcXnzXLJMdSmxpdrWvBed
tjdZw+6aAhhEu5cn0FqiS91zhl3a79LOCQOheYmqMjo0wv4djKZzjErnqpwHr0U5AA4mmZga1HHN
vGnjDKBwptC9NCr7xFpHQzQIll1Vrj50myWpzc4/jiCU91k9Tg+i0QT8zGXDTXVNP0G5B6fbA3GF
dCCX8mVm1bUKy7sXBN5uzLQJNo0o3b3d0hExGIEhNNE7v3CdrbkM02EF+3REynNc89qO67BGVsVK
sUh/79Cqij0CcI+y8vTGT/W3vLfIWMWxsGnsB7FMNdG+JWx9q4ZCfLHqZkdoAuJU1C2J8JsSWgGB
dxl6x5eI9jhRGIOOAwZvljkcWZEU0g9/pvEx52+hm29MZNWDF31abjofZ4fO8OB4m1EXHPqWUuB9
DtleSOzZZyHbqNm4xs52oSpUht43E8TFR/15Xh+ghNIGpqW84qdNi/XohtHPbEnnq/R2Vl7mr5nC
LFJP8DsZtDccLgI6KoLqjooWxh1ibUf17WXR0JJsCr9yIEMj92TiFEWCCBPFua+OaQXjsx8CvV8I
2YiX6rUs++Ame3+L+ER9JQc7LaXxYSmmMoG8l7pP94aj/mjOipe2o/CkuXYJy3TdQd7uEj6Y9CDd
j7QD5GEUqfHTX/6mQet/WOUfoZt0F3lKX9xwDo8Scr2NhJlNvcqveYsDxnLbr02rhms6VtbbvLyL
ysYAgSzhmpdhdWtGVhJa+UmF4IR88on2UF3417m+eSG1XEYwD6PwDMZwM4z3lBPMP13L4GbAFLRm
D/Gq76AaDQ2uX0F7gRABuQmaFTfR42FwsxGkKvhAjo3RLTLvjL0uMD8Omeyqg1zXd5GP5YURhX6T
7roltI5aYyoZP3nu9x5K+/35QNvuUFb2p+gchndmDXBfPujIg8YMlOn3NS3Vlf1gfnNnExJ8/nOh
TUzXemZCA1EZ7nE0XNcpbagLDBmjBuJtddp751T464NpoTU8MWNfa4d8QLTPoVjCB3tA0JVLJWi8
ePL2EdrFnds6ehf4ZrufoMxenHzYjVW4nlsaxbvCNkEKm/Q8TWNmnOMxbu69PLF0utwrdCMLQ8oe
gu4F76g6RRni7UIsn0UPNtdRq7vrH9E2HgVrV8A6n/MeW21DrsyU29neAtS4WOeqzsSX1it4l7YE
3OqLrvF/OG2+l55IH2EknN/TPNqORppdirCFCuoU0F77RwdUg8AU3xm+s4q4sGhVWTaxTzzji9Pp
cct8hDSdOp1ATJdym2uGQZb3Gy2qcfRyESbKIi3l0fB9PhhyibZC8caIrmjuje52MIes95k7/lTO
w4SLwJxPugh/tGn2aWDefAVMglSyFUfEVN1Gp87CkbEVu7VqmhhK6RR30mZyDPvv2IyZ2sqmB/u1
Tv3BE0tB+5/OndaK3mv+mPEDLCTPeyzTIRkXTod9EX5fBxABU4fs3VnkmeQ4wVCk/Y4xllxmYn93
uWH91q7J+VfXy2mkJk5KK+zj0m/u9jrJWzMX6iVNu7PWsEJ043j7llUoaZcKOKkPBwcm0IcegBE7
Yz3swATl2zQsOQqVC8RMOhIvXvYrsv/1wQyXoVvQ9fn1j87AH6pcVf6gry62KZfY4vpHCmuf1RvD
35I7PZIBR+7zZnlvrFJeAaSsHjFYkz/6m5B19IgFhu5AUo1zccBj/95CyY1TUktB40OY9MbQ3xfV
OB3LClbwSJLRDaBFE3yGE+C0vE9hR3j63fUb9ziN0yY0B8QKD2xw08IcF+NI3RGiE5gQvCG1GUH1
GX7GuHb967uocDuG41SPomOP033SGSOxTHAGHzg0qC9in5a1xLAQIFmnKqrGClEOIjz6Wiu0wRa+
oCOnNq4K61ef7gbL5qRvMPYbRZTUAmpcGnUH4eoOoQFEQoHONCG57DC3QsRKIHqvRLyEGdNPkfhu
5/5bzCP+EfjW5sZLC+fVsCxSFHrj0Jn1rqppXNmK/o+fTlfZGD9Uo/5kNr2QZoJd065abcTqWsfO
0C/rHERXYVTyYnVjGKOmahhoMkTtod60jl3s2O8ft267rVQj9476XnY2x5Tg1I8N673bx9Lve7Z6
MoHcqITEwXGKMPJdt7TqMDo45P3URnJJS4azBPo6scC5ZprbdGW4qcr8ez8ZdGrp8VOkoucRJJmj
ArrVctUnYVZJlergnHl7yxrQjoPWi4OW5pftRePBiAqbFKzWSVL5wPSxR506b/xLP9xMQqcfNhil
l93CkK2uul+MyfxEZw5tLQNrDaegXWbnzqbwzXPjQXBV8PTeeppLWjGvnXAvnI15JPWwHd/6Kocy
UGXIISbD/TK2vwKi4SDzMO8bG23FfS68w/So6w0aazMkv4PG3rs1ClwLHq1wPLclbfSek2MTfORG
FNJeFG3Sm7mKe7ESBZOqYM9qeObDUvgaJLWJ2Tsvc2udsN+RBOKaC2dZROISG9kGI5S7zfPBuQDZ
WY/N0rxGwdhd2haejiSG+RYEnDn9UV1YhNeNSqvopS7ogxT01oqy9zZqGN85QUkuVgexTD4cndAu
YxcvP8PPDJC7jJLVbJBTqE3Yd0EMolgCa13fLSZlj45UcLLsuondqdPU1Lxxi9CU/76R0vK03vtq
HU+scCdX+xWmm+XXtNjgPktC+QaH9l6+c9Mo39k9x7ess37n9Vgz5Wj/DhTtiRJtujW6z5bg1AsS
u3AfeOXfxXu0ugBhHUos9164dPEjz3jvEihs2+1LWj77tjSytc2cbMgx/05c1ZFh+kerzb2tipi/
kMM4bLNRwKrxSg6yWAu3kH9c1tnmkzkvRVbD8SVdS/btmWZRaJQ0FoS6OuNPehiAdYrqI1iOepTB
qbJGCwx0yacT9kxFodzvMPCTdeP8kkFp7gszh2kl/BEhP6jLYp6OfVtOFOgsJZwj7236zwpkdzdd
T6OGCMEbibJM/Iw7M4BPTs8xesQE7kWEbSRzHhtrEx2revkx1rI4Z+QPixZqtOzFpcZZsC39jgnh
Sj0cDsiwFg/Ab8d5oKhpBunK/ZNatGjcauRTBhLVBcu88T1FcMocOScvNH7XGIlNPK17Wo7sB7MO
z8rh13NV6OMfgerWQN6MM0aOL5HOD5DKm4fBNovdPnWSgGFLlfunrAk70mes7ghhvIb87GFad3+Y
2gjhEwN9toqlOAbujaRzVEesOIZxzywPpoQdcQXYAzdyLT+cIF1OGPu6RKwmaXaMn5TrM9B3eoGK
RLDuu2N0fj6Avfor6K3R+yv6Pc2L4shM5jUNhXvJpfObM6X5p5bu3UvN/JbrPtxbeXEN5qVkf52t
HS2heQ9Ujft5cvmAh7Sm1vQP9FuKjzLqAE5PZEnQBCvFYzw2Zu8jclYOTHVJAhQA92qoidDL5LFV
3t1pAfjYPYvWWvWM97ZsGXk2b2p0Hn9GjmuTDD/SWnI4XyAXq8qttk0E9BxU19cyaA/NNABJH6p3
QUsoYVyGwmN2+lszyXcOVfqozAYpAfQzQjFor4zOcY7kuMEIDuKsokwTOTzpYnHJRaBhqkMM9n2q
N/lo5ydpPoj7KqU27D0M5kNFKbDiwrCy8tQDNLgAt90/hOy7VmXhfcg7cNBKmHuto58BwjWgpBnG
cYX3AOvWtK278dDbnXNWOvM2EbXYWNJ+q8Ai0GhYrL10qGnWzrxGq8U+GIikyZjF6MqA5kahe/Uj
4s67iFIHfzmfcfp2q9Pa35fRZO/cnrt8EDYdmrxNr42pDqZyo1PNWfo4k5mGd3xA72TXtxxk/0Fl
wIw96nKjfNNd0KK30fktwjKYE767tzOrThrmlIyg1HBchUupbFxLWNhbz4SVR+CYOI7tuOxJsbDi
EII0dpCZlqb/veZeeW0sLTkq5McWBdVLI4xboyW5uH413KIsA30g8vq6cF/mIMZPXgPmDzg3IAS0
cHl1y0d32g61V1yqVPDxzMRyyrZmtWrNcvtc+MOZajIwoOR2o03IZq5uheaoaPbitcvKF8em6buS
Xlcb5Xzmwwy4hEYWciHMg6imK135fit76X9JfYYTubS/dC1nlHRBfDRXTIbmwvrdlqJ9LYJhN3e9
+yOk0bLFCsSPhL9j1/aN882cD+P8OYrRfe8dc3wNy/G9HdBPUQ+TE+Jk9Tevzj87358/u47+nqej
zSrRw3oGpXCx6sts+M5xsFV1DW03WSMlfrANtmgQbXD+fpefJoe4lWjSwQ1SdLZPs67ZqnmKM6uv
jwaj9LSw34ciesublYvIpDrXnQOacMYhiJLTuY2S/SMtR+9lfqQZ5IAIOlp5L/3jQRNJiVtWqldX
QSk3F9P9uqIa3+TLN3xy0aPGBaux1K9aOOowKPGvEVW/DcugJ6TWRFDkavW6RFZ2k6bZMG54a1Mq
X1o3wdmjzxmHmBlo34PItE3QnEY2BTGltXfsB1lgAsDbtgrO/RItbfnApo+0nDnAU9TZi4GPN6t+
Wp71gjvZSLBt5ntbInJjuf9JviZge6Mbj0W3PNjBstqtduXjoMqHg4vX6UvVrP8E13cRzu27G03O
oaeO3lTcy6s5my+LYvkpA+ie5gqdHbxud23kQ9jihtMjQzc9N1IwZVmLC4bG6mZbl0wy3O5Gp0FA
Et3HOuteFr+Tp2rmqsMxNJxDPzWvs9sON3uoj2bffXE8g/YzzpxjKCUHmtHb2gEnLivKnK/EZ77R
7B9PcwgMHIvARndZ+gWN8Dd3CYEQVn117iF53u2BG75zoiIOHFCVmm7elchHmn82Bl2V282FGS01
lpgPTWTp/VSO9r1TT1OwF/dT7V+Unw23yQT7zJoRD1Nn7+rHLmLUtG79rEB5h7ZpYYDl1WtHX3Aa
3zKjM+9Rfhr8BLNV/aeiPbX1lTm8DvNrN9b1hTwhg8Kzsr4jTMTAbUkE5owZPqgX5+WaCjf84ZRj
x/SHTdGi/cPpMGC6BHuVnuX0q1Ul0kVfuKfGGn5SEZhnW7InkE+xAzt5CxbdnUf05HwqLE5VPeev
i4JFF3LWc62cDsnjIWRABXJjupfs36/YIO6WU2yg/XkntxxQEZVWcZ416cpjj99o8BagodnCVctD
NlJvG+uyHOppSua5so4kuZZvKcI43+x3AesiCQ0zCFYaGAftZwstmea0GNgCReRk32RB2zVrhvTC
p97iYOxpQLtV+7MG58hQNSjuTTvZAGbd6RuzbWR6dzp7vlu92A2Cu2Y8iTAQ35rpUT1DF5DzwcA2
dHUz82vKQPNf5/RsgYH36k90+ubB5FXT0LkxFbpXC4ehcEz1TkOJirupuYHcKzg/UaITI2JeTXr9
m6yavowIlHlf2+Ij72nv9CF+sUXLvUvIDRWttfU4hM7NLK6iquGGospkDhWxCJdALmXj/wLu3iW5
P3+xjexFgm//NlWtSlJ/oGhL+W+kW989HYZn5vQdk+ClpE9Sp4e2Bvwzu3q+L7hLFnwH331J47Oq
iruF25BBie1vuCdxeaRH3H97f7D9vxM+BT/dVR29qedD6VnBzc1c8wqNKc5ig3nQ99rt5dmvueCt
qjW/j3KeEKnl4dlZkPdNJAYmtTE3V1D/aLc9b/qac3HT7K2+IaYqE9qHlFRrFhzFkFmbaInEb82I
SBeWeclL0AcCgPrJdtaJQs5H3wns/Ow0zp8QqdBX8lZsTgNevw2CUKKpWNQb0N/ubIzpp6Id9Fak
pBaJFqFC9OxXtWhMW5E7zG5oX/lyaC6h/hcEhlKx46DsBCpjbSHcTUk/PlwHRemABCeKpLBn5zSk
s/O1J3Tiv299wX4HLU6D552ng0mwRFy3qjnqRWMWaLKfenKKr7V4i0TUfZvtNHtbnAXNRVneo4Xc
XcAHicjTd7o6+jI4UX5urCi4V22af7Oes4hJidMjbjHC9/me1+tljLzg/7B3HkuSY9uV/ZeegwYt
Bj2BcB0eWk5gKaG1xtdzXUSyoljN1zTOaa8eDICLSHeHuPecvdemnJItT1lFpQ2T2bnNEWEwzdHO
pEUyxXDa5m0NaWFhLiAhc0Uf1rbUHBzUbIAFBmeXDUyhDUTYpZCXr0Y777tisvGX5OXVWPBBlhqd
3AWpeTACFtzR3UVRaXSVSEv6TanB3jcglPeOOmlHRuScEgw23LmgwR8uEpcZRrqe3M/rbnCYyzK2
Xm5MBvxeXU0j4ztJOTiK3t+OK1PeOovUFxIeXvrBHh74h/1e2tbxV+QhwZDF06FEhua2fRZekH33
AV1NGqxha95mKIrtjETKgVi2iAFv0Q2/+TkpEEZdx4E0aDuSkMWtWNHumOnqd0wrByw/xrmQjDno
5yoL9NfFKLKnJpLaJ8ZvkStLebw3asZHU8kce1r79WrAuKVWbr0ScTE8I7FlimsVyz2tHeVKZro/
ZFZ6g4XDoAO5fLRmr9xsC2lUaPbggaR+wT7aZIe2cca9naxnfqv8hFpPeQiNUzIM2X3dhdo5LGau
aQrTGtPSnlblsQeS/6r8yLvhas9O9BITtXMLUeR1Np3azw2rwt8WT7cbrrew1wsO2NA5gbxJdXel
brArFxHri/GVNnEp7zqywzaiwVnOSGNOta73QC+rd4Oef0sdtJdzWmuv6KRiRHaP/ciMJDUVaKLa
2N7EXXlr6aN0y4QBEVAMVrZa0/asRNKpq/nlgaa8mqsyHPTRAqFoje/MLJQjxjHtTMkuOsyzUuyc
Gc9MmxNl5qADpXCS6ebMVDW2AjUKGxCmaojbrH2JqYp7NLu/5boaP6/DndnHkJdDYwrWbvg11v3D
Uiu2P+vVdAOp4jRWmgE8LnqOnEY+D0UPTHyRVp/7hL2fVBJyNr/t/xJN/xuiKexQFfPpvyaavi5V
kZTR34mmf17zh2iqyDq5kDBNdUPmveCz/MXUVxSFh4AyaZpj639HmurGv2E9h2TK/2Tk2Sp+8K4a
+vj//h+RJYkHVZFlm+agBfngf4I0/Qe1QbZlxFbQDA1F1fk7/0QEwnHrstZppqvWvMU9RNLBbXA5
YuvQ75j9/u2bufv0yv49iUL7BwTh//lr/7DtNpEm1/PEXwtvlt84DM0XRptV7ob3SGJgeBuvVXaO
brR99ZTUrv5WB8mvaJ8cdWasoAs924sv04tywQ94lPEUeRPeBynoq6A6////qYop/8NiLts0Fvjd
UJPrDo1a+R9kJNSQSm7kukKGEoKKulm7UykWzqRR0YG41p1GGuMUvlGFaOWT1a1YxIplZNrfGO2p
p3B62tZSEsLcCLm8H6sGtU1dNN6GJAMHy2IkmWYX6vLH1siRgMyemBpPhCRS4932lSEQJoXWkt+k
jkP9m6lj2DQjZLeidrfg4G1hb/nE5Tqmga7oyLxFwnAiV9y4EkBLp2177PqKYCY2a3m8K+1mIi1J
rU4mpjGPzNzE00joPX0tBhQ3J9wRIPHW6rrl+26LogXtjRjt8LWr3VKCVwuxGV+SgxmaZPYtxvoz
wXoYwF31W+a9+JMGVY4D4nwCYELUf/g8ctfcltsOWSR/M/mmbZcri0fCYrjXRiHvqJuTPuqEvqfx
nzUUVM3nZtdeqh4vlCEinguabX8inxmsNadGLJRZog2AAANHq9yeQqR76KN0wH5f25WeEy85h69N
3hz6Rlb3owhsKtqemYjB0Jd06922C9swygJb1cwgtJP3LXE66rPf9pg2AeP8PyHU2/6vTRFWbQhd
s0T6k7t9XEN8CSnNq9XbPvn2q9jYuyyk//vt826fcltjoIZ9Y1sFlEHeAelGX5+QjND/SLq2+qkl
A0gbftYkXwUhE+UTg0sO0q8Pu60pOnwqTodgkUi3kmRcytsaRKFxP+rr0Z5hbTuW8bI9lidhdOxq
UvxUwPWmCAefRW70Z3a4o/bRzh6ql89NzdbK07Kn51+fDMMmz12sbUeHasjqYdI7b9u/7eIXt73e
4ZiPqB7Q4VaJp29CrP6eEvcSiU+wJeZIQtDmUHRHYyGQlw2iM22YsRVOFqsRpueA6JnInZ1kPiVK
OxPGZXlZVRJqIf4N22G7hVR/rq3DfWGEREaIf9vn8Vqnlsh9Fkdxh0B314XtzfavqbZ/0l+LLSLe
qcnD3B4NOyK3EjhEIO45aEKbS0UBrPO0bW6LWTzwtfmPp+Q6RoG2WyQfnX57khcRTl1kSLCNskXi
51R74nba0/boKtb+sVkiN3Idh5ApPR0Nv8s1gdJHhBJsLzEV1PJ1Prx9vf221qPpPwBv/XxWS7fc
mzDPe63O9zV1xHvDGIBUKRbbvqWeuXyXLTGW2RjTyhNPZFiEDKhx8uDz4b89s5d/SVinj6kwDKCb
IT1drM16Wrdv2+oSCXPBtrotGtv4FnPLCLrNovD1wPZqRrTEhm87v95t25TsQnGRIaX0Avnms7++
flOfFE479WGIhX6S++zqcY6I2C0k73STGucwYV6cto+GMv7P590+tEpkF6pm+fz5qG5iIiG4ErG8
+/l4rNpB0mqv1TKXgZlqFxpugSHe5PO527O2bTT9f95529we2PZ9vt3fXlNKQ7FfyMNSWhUntCzR
gEd/6/5Xb/O1j4mLveIs7n9aHQwWDXgY8t7qZE8MKpXc+rZtEUZYnWRxvAJApH4pNieF821b+1r8
c18hTL1geZO9xLdR0KTjGxCvQ3D5m0Z7Scosb/XP99te9vVItb3ua/ufT/8v3iIaSJ5w+BpoRRGd
q/6uuJoFyNXaExjnwJrr/CAxV9dDcipTcZvbFpO46zUr4RW5pM71fgRUQHZAT32f5i2SdVI55X4B
9ae3f1L74Co9aKno1Ir70NdCtsgd+trc1sqk+YWEqQ4W8Xfkuko9NMuorcVtrpx6fL/9pCLXiobW
/7K3qOIG/bW5rX3uE3e9Nmtmrle5OMJx/Qalzpdcgoj0h6UhUsVA4jI1xQ522NFGubDL2v6Dr2M8
SpQXUjPO94lJe77kTisXI9f08VG/JXQn+/ybmyEG7Dnv3+ika88ZNSBmXyTrGHw9LQVQag/WoUyS
PlB7jJKhuF+ORTcxZBOrscKFaVu0fUz+oBmtvr1Uu3lawkM9/ti+G0Mj9fVQwauhOn3NxTeyfUtg
I6pTZnW3KYb/PbNZXBST8Xvz/6EVB09qf2u6GHGiFR2crFsOGAgHpaL3GT3HKSdvJ0ZYsxieONZQ
yN5Yhw9JRSDUtk8cDmCg8kM7QwHC+LQ6x0m9TAq3kK6xgE6F2b2pOC+Y6u6WJcpOyXSuWiXDAlWY
eyOKj40RidQ+TflcrPpwC0I9Q9u3HPSssq81CaKxuj41RQjJYClO41Q/JAoN/IrWo4832iX8zrpP
deq+aj9jrTWM4rQtxMX25BTzn83PBxLSdLK8pO+WhsVpW3weAdtqYsKutLOJxJ24d5ltEAsDPtgj
rLL121i/TCHaGgsVE1Wn7jjaU0QugUHxFQWKO5MG7JqDdWuu+byvZWPkhloovzv6XAE6B27LYqFs
d2kn+bNZaqOyX4mxKiv9Zz0rd2WujadMKLi2tSalxaTEcevHFSdhwSeg37nyy/xt25G52BE5JHZn
Ttx9PmZz6RiNFo/dX7u2Z3y+RzGMDMkIwXTw7VQGDgXuLY1YAEXVVm9bHXQ6viFlZAQXhPq68uQU
orPPswjx/fP8bW0WN61t7euB7XmfLyEM52eeoiHa9lkk8uztluyhGteWLRbyWgLR3rY52JEdrCUg
RIE+2fZZks7DcFzGRTGO267twVgQUra1Ssoib8S86eZIXEFpyEE7AaTDXXE3U7SFQFdyS1eJhmnD
aT+ZEf7kz319+yuyozZQa0bm2y6jUCSfCLcUVQCv+nrga3O6RWTgEK+TB8Rpj1NgS9hPETy41l6x
x2u+hzTWa2fFCQyk369ktirFzeSjYZSoKfvmU35l2vEgBYiEYhfL7sMC7JDQaCjqhatiXgD0oftL
+9BNlza5illS6qcEiI4vg/ptJCIrzvaYPjI1iLMXPb1VUupXXiGdq/TWSve9AAHvLeVsk+iKkMcp
L2V6bebLMF9WkAEOzXBQfEfb8UzjHtbCRGU2OWbFMVsgCs07MsfGnXkqLzYFGe7YXv9jhRsQFL9x
irf9HhiYJX1gSTD4/I+9dUQuTVrZLX3FIntFp0EDJPJjcNNu8x3nto4/XX0aiKkVXQAPLQGiWxVR
3M7MXJ32u7wzi+NQBxE1H3KTdJAbbvrcpned/D2/kXe1ezFO9TfbTa9IgzhFPfShJ1r/XvpBAdRP
fxM09K3DyRpAq7wzuBJRiPpw9rNnH9WfgIaC6Zi9yX790viUew4OPaxb7UB30AU2cEfCp+Sad0w6
KQcfbb+4odH7PWFi2V8RCwmrlg7fexdKxw610EUDLTDsFEbYvV9Jbuh/J0Xitjwau/XJXD09yO6l
a/Rr+Rm/1L+rS3OBkGB42MbeSsM1mWY/96VvXOkKvun+LwKNzsfhIzzyrwIouUcves85Z5yquxMN
PWtfY3nCQBLRFOSW5a+Gq+1LwSB469NDEj+AgVNRObU7szmEgJig8QKzmck4tTzzEbaOTmL9T726
j4m2f4+qnSQHSCvXhUqvS8t6Gug686N5s+WmFAcIfsV+gcpECWoFuE/70Z4v1r3DxyqPplc+mvPJ
HgMnSI7K5Evhq7Yeqmi/LpDq3JWD43nYreElPjj3ql/eRDuiph2v+6leaLwXnZ85hyjx69lfHvMM
APCuR4flACo8AuKszAccM+U3rT7L6w48lJ+S1ZYd6uo67eQfNSTlNQhi7qTi/0npLt9JVSHufsLt
fs4s15Kpgx5TCHE4A9zspVm8s/E0Sq50VnYgDV6NnzH3wS6FTuE6l/ABe7r1PpbeEnr5h4NzEKZC
6ulnXT+MH8uTU19U/SBfGHvd5x/KLxn6JVbQ72A08tP4TeaobBCneYx+9mXmQ4CMjjljFBMyI+IF
N8FlFrvqa7nvAW3UrvVifh/vizv7rTnON4Xs1pNblxdOf2k8wh2dHkds06E7/Iy89pfD6aMEpYla
GEYPQUA7HbMReFpK8hOTfk+50U7afbl48xwAlJkADP6Sb6Zv0o/8Tg8qj0nak/oW/aROnbioPLF1
o/f3wmv22rxWZ/me6kC0A54G7Ms1r9UhT9z1DcPc9WV5MB6lg3aX/kJEZUWe1riGL/9OSt88zbsq
EHz6Zd8+9/vxXj3oZ/mYJW77osb++I3ZcXbEXeLqgfQmw87bhT4Yf394SoBVY4kCis2rXdhujeIj
2My4ZDOBuB8/iiNMB9XhI5Lb6soXrBr76FVXTpkbPVYhwlCvClDSja7K7Bctoavu7EN577xnvvNC
f9RfD9lHsTcCaMQIfugByIhYPS6afkTSLooWU/dgF1043dIdRbpDBAf4lePwAsBCcSl9nWDOcOar
6X69pjE+2p2xn+9/hIfowszzUB5WTtQcMOFdf5CPoI+AU4CDwMpSIDBxXNVvHvlOj/2ZyPmMoF0P
2P0SHRI+A7IHvIuc1nfOWyN7qB2ryGs06LFIrtxSdZurdQgNz+Y43AsI3J4YSq/Zp+/TTdU+M/dK
CYbgHZ2d8aoAeeDYKzztAlb/2Fzww53MF7C59p706cOcebdW4cHAQRx10LingBXxUV9RjsT6lQa/
ltvs4nzT77Ln6Cbax99L+orXGYWQ93X7s8uGgs92i9S4bBRj3h8oHp1k3Wr3sRZeFZuBTS9mKmHF
fF0Xc6NhmtAtdia516r9ZqZICY2DDjsKRX89+BoVsNMoXrKtRWJWsq2h/yJw5HPVkRM5SImHz3S8
YTCSKoADYlb0r1+tZQ2jGIQJrtUbKQ1W08t6fPm29Tve8HFT7Ayn4a9F2pIqLmnQ5ba17YGuqz9o
p5vUkfDbOVOrn8Au7uIsU+F6HHp7Ihd7XXWulNvqLFN7JFq98UFV033qYgaciJZQk9rjfIprC2F4
UcZgwDQBK9i2Q4uHLA3hc5YtB7N1GE7LIvncwW902tb6WEwKvrZbio64ZGV62zBJUDZD2lJIdZPF
wkoY225rX/sUvDn7oh3uQnkk956DH3Mg5KJIVLKaUqn9JVWkPQlREVDok23ljEHMUjmmcYsLVYyl
t0WfGddmkZTdJKoLX4tITAW/NtUp5ltCs7FV2dBtMhURM5O2trnkfu3UTdj8VtKiqBSzQKwcnoxO
9LCVg3tREtzWTFENTvBKHApE9IqpPOayFu5gaHOdnfGHonipz+FQ08yUUU7qGtfj4WVuluk4JdOO
Th1SxL8KSLINCw+iujgZkwG/RNOvImo1JZmk5aruQKuPVUaeA4GIMy6oz015SpAAMFRyxvAJDAHG
hmKeGLOtylONinJHD2A+0QfAR6DM2l5L7EO0il+81Y3XApdeMJKXuILSpF6nZ7BxLeR9vk2kLK/g
l/tafO0jJGY5quGlnJTihOEVZMCmXl305kkGQWsx60FnaB5GUYjbSnQi2A1V0chVb2BUrneiivRZ
PP4qJhNG9mEYFhdWJPiuVM3aqVz6M3PfmCtr833pM4eiA02THZqy17GzFWZuLGSMQ/A5hqBrTSXY
yqrbD7wtvjbtvkr4kEwM0S2528+riKm9tCAFgtbnGMA3Iessi015pxFF58+FqCEbdcvOCJtF4eB0
JlcSVeUKiAPmOhW7VE3b0+e2Lc/FJ/z2f5tx/00zTlBH6Z7962bc/hfm3+Q/xwt+vuYrXlCkRzsE
J6kKcGqNfth/BAwa/0YPCHS5hQXJtGj+fAUMQp7/033T5H8jRoTGHOVoi9CM/1HzTQUe/5+hsjow
WdHkIyEbjj2hRvylv9OoHZV+bVjZ+QHx+q8qbQogAK68Nr+pMxDYqzIScbLnpGguMjSqRWCpbJT3
p3xVbpbNUka1NiINClUq08VcgK1sVY4Ok5TWXhGKEGhHdRUBwuom5d4epCuIVKFbph1dQ81qF5nq
IBytFZ6WbErOOdXGZJfHmFKrVIfTAH6rEyAuRSC5ZgHnaqF0aQLXlQtw1yQQXmsHzEuD6lWobxOM
r17AvrqU7rxZGXe1BHoL4B3KJ627oUlm71qBC+OVI2yMlJgJkjQA60pMGdWfyHsjP1018G2HWE7g
tBG0TP3hQxFgMlMgyjA47pZU/qbn8V2Y4wbvBM0Mqtki8GaZAJ3VEM9GNOhJZlrY6cqAzCNCFy1D
wSaH2yKN40dESffc/WLiDipAnlDVyA/DDwFmTRbAtV6g16gurvwrobEJLJtRPw8C07ZmZ3oJ61Gf
RhRNWP9XgXTLBdwN04bO6HqYfGgO9xI2ch0SXAoRLjG0fUY2rYquI2GYPAl0XCwgcho0Of5TYctl
JraUtQH0pKw+39WdDIXOFjg6+Cdc9AHUQVkfg1ZA6yaBr2swpg4tw3jLjBmTg2qAbTtT8bF/Ykoi
o1rCDsy4VjpVMpZxGHkGrDwHZh7ZRq9lZHM8mMRlGD8yC8+B1Ne3Cx8rXNs7C/peCIWvZhpB0wvF
hgD0AVtuEduamM6G+1VA/NLCfph6/V0aZLx21V7TL2pP1wnGBqYiAi/SC9BOeFvQAc2OsGQNXmCB
VUwXAEEIXW64tHsJhEoPYdC2Yp1DIXtQYQ8C8tvryDQpnoiwROZwUAr7Uk/decYfvahqdJ6cJSB7
x/F7gTekoHAcBfDQhHxoCEKdvPzQjF/LANBqpoAcwAxn3KzL8B741vMMKJulgF2s9fq40JB3wym/
qQkq3CERIba6RGHfGSbJ6NXykMZpsUu6ML4Z5PSoZ8tAmJpv91lz4MJS3JN+0AMUIodufppHfBVS
unhah39lgSx7NJzwbe1x2NsLaLoZ6k7DPcROJf1sq/PNOGqQeiSqS2kXkdiBS16LINPg76P5Fas4
BUnKpO9LUwwFGtHaTiAPHL5L2D119hAf47hZ/HKYPsgUDqMyyPrG9tIGy0NsVjddJn+QKe4csak9
p7OmuIllIh5Hlj6t6yWVkktVcezOeGwIVljf4xG0Rjy2l7LXF5pgs2dK0+L1kJirDCKJNU2Z68zD
IQyBH4ZcpXaD1d2PdiIflJ/SAp+7zyLDV9TZhCvXjGBGMaIywDmXvfjQ9Xxnl+kEsHccPZ5wiDCK
HCSKjoienf2kiGLX0NmeGk+Rp2e0jJE7rU84AziM4u8J5A0shc3jvNjZLeNDNPhOfmoto0a+NDY8
BuYrxWg39dRcEN41O9N6y8i+u0KO9nMMjOhgjUtrRD+6PoPnWqkvsAFMEsj5YuOhAWZB68HlrCCy
TcfeZ0MM2RX47paignE1NpPbRzZzX7V+zwfL2OmSPpxzjGdtpXrr/ENfi+TJmDOfRBeG19NY4GPu
5YM+mw0VODCNXWFdJokIHfBHfB5BS5Wys2SdiWUuaPFi5G3boFFMyM2jc5P2o8WrVSplwjiH3Jom
HNq9NjNfeuQmfsGFZhSmu07NdnMftw9VpBwjKBGBXOcd0wUzB3xknbsGpAsW9oYkdOXQReUzvvJw
h7B1r5lzdSZL56jHyQc3UKiGK1V2RpWqYs33RL/58apRcTHn9kIfF9DbCltHojr60pf4uuT5JoXU
ekvJkameE/4oUom/32Y+JLUY3fB3KWW0P3bYHEyjZTapKM9ql74UMCN3XZmcEbWBgUD0sHfkKQ8K
ub6lsO2ppDOB2qeMQZbwwUjGxY/HUg06g3AadRnA3UWwukJaulIj124Sv0u2qt4tkN3iRdZFwPtA
k9QuaD7M77E1VMRERS/j0p8mJ7FcLMcLGFw79gxmjX6vSg/G2qVYGGUKNs1DPJFQ65jd9Kar3XrF
YPwwVgbdTCr7eyUOcXlaU+wrtkCGdsn6XEnynQ1W8AyYFu7N3BT72ln9Kl1j9Obj/BbXyg03tA4F
pZaclvqurFa6qBnWCakJu7OJ2q9TY2bqK85VVOjdbVwx9i4zrqQZWVcQl/PU+DYgLIE3iOSV+cK7
MQEGQh8o+9rC71cu02WIuvgWLMlVjShS9QYmgM6ovnOvMV9XS39e1Ke8H+czNqgyKFXncSzhpah2
+5qt+Y9RQ3oHXMfyOZYOq73uTNCHmOsJMS6MfStbP7sKOY9umm9pTIFEqdPrBPfuhNmoX0cm4qDe
F52Y5KjTvape1nM9BNokjQ8ET2Idy51bO65HupZzSvI69h6bm3FeDNkVC8BNTJMWHZ5OXHi8XGVh
K8B2Lz3JnNDo6fr31LKynd7I5R7bOHEr9qLxxQK5BRGLThRmcRCtBJBYmQa6pQZsY9Ql5WazxSWR
xsCb+uOSYgif22lvVsw7OaqO7co9cJTy5GqilWjG9tiswsXM7UQl8/Y8JyGjk/fNfJpV9bvs5MNV
FYtFbr7ZSHUVgEQAvVHYZ2CIOWlrKA+eqbcxnVpm6nJIQY/5Bib4quCbcdTZW+uCSHMl/cikkQuJ
WYn7Erzx2aZgUDtWFmhZzJQDwim4b66WBMvt+Qzxa9S+DPHvrv9YHMKRZKdDJ2s1T5GlOg8pkNFY
w+7VwlOvKkG/jZUoaLOVstNC1aSm/3Cr03g2LQpeZcRAbtbIAmAoIsto/kdiAopllk6QMW5IfCFx
3erbc1bRWY5wKymx+I2zHDYnbOc2P4f0M1xdhXqgRhyallwrgVnnvxgOOdRxG7xLmQ3QveXLWFOF
m+aqvrZqOQa9ZvS+JknDru85VXQSHlpSs/vaOGIhpwDRjL9VvfQV6zB2ZfymF7OyN4tEdwktYYxV
mTjAwxEUozHOAePK8JDojLPVcKp3g1q3flZ2P5j0RgetNuqDinMf2/0hwZTdDMZ0k09XG/3VGR6G
fS8OGWTsBgmfD1OD97VZs9aXTKBTJsS5ALLGieQu7lNDYp4cteXGPOYPg2b2ULEyjtkoupkthvrq
HO6n2iSSTSF2YckqbOm2tauXsrxry9TP7O4ea1p3V6htddvTp0VaYRwAJTzZ2vCUwS4CSVaL+nfT
eHpszQcl16BeOOnqVjmVapqQGu0Ls9+bJgSpbjAtDoH6O3br7Iy0FhNhwtMMTZUDPc6CmgjwW8f8
KOLe8sNazQ9WQRZ33M1vGLQvS6G+G4Kc1E9x6aUjVfQM3JItRzbIZG7S47Aqnh2WelDX3ApoLJ4U
e76tCsLyxsX6wCvhKXWR7dc1vY363B8VDKVGO2ieUx5nhi5SkQYlFqSsHL+ZVXeU4hBU9hLekFP6
C2DHoWleGsX5brVY0cphP2Dbyib7ezhVv+Ke7kXyThXqdkmIvhuZbry0jkHl8duYGEcJz9gcacfE
cG4Ym95Ksn4MQ9Mbw/52nqdDG8t+ZOFP7zPpRmMQMZBObqPMbZduh/p43yNMaqRuL63trpf6fW+u
L8ZM76pKVbpxcHeIDyEcdz3omvGgdaGIELK+GwNt8ai/zF0Ny90HAzfGu1qt7+3CfOJO24Nb+zUy
8IaT172iHtq1A2LMGM23wAACOrH4xuG2loNyU/u10byIJ6lYBGzDOcxLderT6aHRw4tdGIlf6spj
pbTnToWJkiikECQNd1rNOecL4RuLTafb+j0YThBFCRQ2Cq5C3I452xvlYVdTWG9WfWe39WNfRa9T
ex85uKqa4qmP7gystzAZwEhH50bTf5n6XadpkOP5g43WHRSajbMDnZ/HjZFOG1Dil0Yn8oG/y4Ta
zRSSlizu8dICyEt/bBeq36NS7iYpVgOI+1AKprpwLS10JTtEFACDD6CSOEFwMBYCV+CbS3K2kuRY
VXhx44ieSJ0cCMnwmXocI7B1biNjH1h1Z28AQFjV5KbQu/4HlaQE2Sf5p87LCGuqL5X3uevepraD
FrWbleYbNJlnCeZ29mCFinqtpXq3GPMPyVmOq/2hW9ZrGCN1Al5UDskDTuqPTp+vEqPrpFhxwtZ7
fY4PdVd91xb5blRVfBgMWCB02WZMODKZUuVsP1He1BDPqG9whG/MRTukynAsxseiF2DH+pYBfWBD
w0RJuXi1goqozJ+MMT/Et3XLzXUN8cYX2gI/UrQjyiMzspxqOV7PtKJ0C16QsyHtd8BIJLW460KO
lFpleCjXTB4so3G72bktTgZjSqvCEMNM76xHCs1WGlQTbaiHsRYnpHrXDIJuL7tEYgRDlZE6sNJw
owjcRA/4Kvgy+vmRBNMney2QKyYnMxt2Ke1dYzCuU9kLj8at3Cy3CJgKfKwShenm2lgNXXT8VEkC
QN+4UBp4HSEFw9J348kAwaNrp6JL3odMvk9L11qEcdvsUfToD6Y0vHUZqCeKq+PY/ZI1+mBSeeOY
iZeu85VPehGKxtkQWKDiY7G0q7TYV0NvfmXzU6sUdw0CZwB1FMyfe7nbt7hgGN+5um2D2ASuoil3
jhk9U9o9JlbqO4VzqgaONGhVjN12aUHLAwbGPi+Ku3amlIr9Nioz2wv15X2M0+2SWcKg7PLunSrj
g2nH32SCRMPiQPrHD0BogWxqjwU1/2WqvsvwQpBc+u3YPcEojbP81gFWIVuhq6PE64viaOvJfVVm
YsKIbaf7TdLJvTmEHzK1f3v+sPrmJeICt2ZmUPXmU5ubP/uYvvyq2s9joT/Dyfrp9NJ3rO2n0sIa
Gcp+5TiXFHCSOcG2KPZySu6jOFjgkr1XKeBMm8FbrMP+wdpVxG9Eo5QdCl9NJgBg1I/IQm/0Cgr4
OKEBneCZrwan/VJ0wHLsCMHBb3XilLMa+bWcqU9lhhgBi2hC5a3v7eciM4JOcq4zg4myNt4mrfG5
pnlRPV6HTEOo+D5I6beS3yR0ssehigMgypdFr4DDO+V+kGZXkpmjG8MjF4zIjSTFl2q6jHV5ksz5
zsxgeBTxvtOaAyKvfcrEQksJIXHCxzSNj6mu7CN1uRkMDm0MGsZwN2PAAYxbk3NtpUyJVJKK8+Rg
jQ1ShoYagtSdJf3DulJovLVVRiMUx+BJJijSF9K3G/CVCCzRlw3xzxYQTzOCfoctybRdJxdgNlwo
B+cmHw+KDddMH7KHhqtrATbJMxzVW6T5Z5GnL3XcIo4i5g++B7J8oEALQdhuk0lPLbdNNyzqm6VV
T42s7dAcvaw1R/VSA45J5F1LjFylmNfeua/T5j4z6DB2dfkOKWJnpS2TtvVu1XWRxgJNQH6YHIpO
WrNLzPbVmav7RgOhbqQlM1OdAJ0ccDBsjNSVMDVG0oGKHDHgtK8GqhNySolwridCnvvuQ6nMe7JX
VzLIyiS/LfriaEryXumn21LYaozCQ2AfKBlTo7nxjexZn6rn0qzPizVeBi31F5w8aVe+Ocv6lBbK
o17DzmuWm3qVCneCQUXRHdddkTIlqgw8isQ7iYFeE677immgbh56LiZmGvoq3kLKOWAGPU21Lk3R
v8UaIcxwFmb9wdCmu9Yq3+LiVkrKc6pzx2X2JzvzaZlgTqE7GLQ3heQ7Mq9AW2QMDcxdY4QnWk9v
YPWeajcGhR9xjRhn64bS4xXqM6d91b30DM/bpPuwzeiGATAjrSmju0jslnlvtGEfiPcq5eUSU6Uo
F3P2+kS6V02/sKqfRFYFqbYd+IAJDwyc+FXwT06G/ktmRhuFw+9OtegUaz46xkB1ltdMme5HPt3A
jUIpz7M6BkjPf0WZ2bmLSsifsb62TQllZg3ylea9Nt6ZJl0WkORA2shxSePIs+b5In6vZqjeR3N8
Qc/9UXT5FaTbHpXsfqjA49UPao1dFuO+yv24vSmXn7ke/U7SzO3l/FtoKTToSTP3HW0AaMxUWF/T
xA/peIoxIuZPzY9Lnr0wizL1gRG9Ft6i634sp/Beob9FuAJCj7lZGWFV/87emSw3rmxZ9ovwzAE4
uikJ9qL6UDQTmBRSoO97fH0uh26lXoaVZWbNa3BxQZAhUSTgcD9n77WfuuZpCbCSzgh7NWCbDj57
Y2qPqSyyox7vWyrZSMXgLFkkEu8LAk9Jg6k5BahuLvWegooCYPXXQB/FzitGi77U+JTIXxh371i5
MmHKSmZs80O2nByveAIOwXA1LD+agYa3U1YH/Mg7yy7uhGb/xPWabia0ErOZv6NPPE/9R0iKFQP4
SzaQlGOiNeWUzQ6jCStz0qmb1j0qFy2hDRhQV+hdKKMNq3oI3J4vbdi9oCv1bijvy3a4lpzL58xi
gZ5OeEDjwT1LLMZaHosrVWdmdeW8G2v76CxUt0sAaWXC/Ijcvj9ZV6wcimPrEYvYa8R1L4yfts7M
yCpaGpCRd9+RLEMBhKGuXZDM1yzhycEMg41ngbnu5yJkVJtPrAA2rj90nsPKuXNpJrRPU2k0O1BK
0c5qw2Nvww9EqvnMiuBtiWS6r9ukOfUDJfMQQJrTYJE0XWggRkQ8NpTZ58T27gO9Ng6jNO/tUd61
DT1Az9ReEI4TmxWGz4sGSSAoXgLLgUHQkcNtTr2G1KmWx6QiHiyD67/JDJ15c+ER/ado/LBvbB1C
fzq2WIgzwMw4GkkhgwBeTCfUnfQ67R+WhkSENvgRxmO0CZpQ28n60dJED5Iq6XyjHxqc15CVQpFt
m5b1lGuALibgGnqJ6x1q+vaUMmcUQWDMN0HleL4X1Scy7cxvZfabJsNrM95KPAuwTr41VR+TNIH4
w+ErhMInDLAVQF9YIdOGtewbjBXMhFQPB0cfrwVUS9EgJcoRW3hYJq9RlXMF5/3J0iGkd05FCjBJ
Z9skr09mVqOpQCxF5NZ8k5AXyrfRk9jWYvgPkuCXNTI9RbiAIb1tyKRwWHNOnEpmCk+hpEfPHIq+
rYW6yhjs/GKV6VPWZx/JsByrzGv3HvYgztSOm5p9HzXTn9x1ud19h7nBCoCWcWZ+0xL5UqJ12pJI
8dSqM7lpaIt0rgrx09FKZYRAAavsNlOIrqUsIJ42IJpSTrYGXs4m4PaU95HPShU0pALUgEM0nycd
Hwl0KXnfLIR8VMVdVSAq1DllrQFgfhuMP0EZvS/yYLv50c6ielNqAapuCXQ7+yAkBGhPsul1j0/Q
Ckt4X8VLNZKholnzqTckeSP1G7e4qyDqZKsLVriyGdtN2AJS04F0mb91rMDyfnGrt9xo/d7VamAx
DExumEDVah9ZX6P06fCtO6p0WIGo9yLkirr5rkCHfD4q3ov8r5hJAqhrF0Bu7vgi0g4yNDcdX0HO
BZx7xmmi6QBt6DBOzjMUiJ9BSws/LjdLlZ6kjbg01L8FsU09TiNrVFlgOGNuR7dHEGR0RwNDUTBO
7yyraF314LFTmGkl5t4xIy1OpMVPxBYndxkxQemPYxK/izHfEvb3FCbmm9HM1wT8vE8SwG8xWcfU
HV/MmEWJ4+yoDn0TI3cfr/mtld/NQUangDtv29ntVnIlU5ImCY+CnZLuRUTt8MdudCj7zFiSM3a6
fRKYNnBN7c0JxblNqkerKbYUQTbRMN3S5PpuUy3cLPb0gab4IabqN7qP9FD8WgR7oTUxt4vmKZyy
ZyPv73SA/iKJHso+u1hdUN2MnThRYUbU4gD5pl5dYLXttpVmn+HX0gqxmxPF6Xe7C47pFAJIQOWI
OA9RS8eVYFzrIXsNmd9vZWA9jOl4mBCUh2Lkh+mnySb9wE5/4hP6IYR112lNj1g0e4JpnNrJ+1x8
hAkFjYJ5o+wopzvWxcn1q+bZO8PUNnjwMSTN/W2jex5/yHyErvMKQXjatLMDdDvu/Uok2dYe3KeW
fFDpVK/AbRgZxcI8hnzRYUGq1ozXcATMC13k4gkdW3hVfcAhO8/0FJvFuJVl9BB3zk9v8L4FEKIW
K4OIVuKqFCOTkabdQW27dzWJDqzpXsKaliIxdvU3gEF3iTO4W6+JjgjFFcOo/MiK+qRPxT3Url2s
d3RlsRc6nY5gzYPno4E/otpLbGOAOwJHHRuQ3+Pn3vpQUw//OvbXw7/+2fovPn9e3B7S2aT1lCvK
m/0UJ6VOPgQfYVPjBQtWaYoSqRT0CmgxL48F8vmNVPaK1U+x7n1t/hfHJponiDkoizhjnBJzhQZs
VhYZZAGIqJUYyFUGhnWzPvQcpzs5yzdUWkNHwBBqIui7/ACi7EhXi3IDnm6VLSj9UNdo6u3KCSv7
bt2tcicg3k4dXTr9LpAo+fATMiivFoF1A881/3QMaC2qQBtNjZl53UFU9cm1et7v+jY/d1P1W9bH
1dypgh1M04qUS6Zw/5gmemWfWDfrsXVvdU44boiG/+vp1WfhZCDcuV+gXiVbU1Cz5F9XxYucho6O
Jqo6OmhI6yRhVoD1UBikWDJpp9bnde9rsx7LibA5ef2bWw33gTa+Z7gOTnYDpj9w0xs3pBznmPHb
QvvmFgjazAQAMEI8goORx5SAvU1O8S0DWDK4LbUqY/xIkbixSmVDuAnR2SU5Uvo8+55HMsPCMGla
MGqQGzfbNNWDU+gWd0NczVjZZvjfgsF1Hm7TBj+RYznTForOz8mqAHZxE2S1TKKU9V0MM2JaFgEw
18pb+AigiNph3i0lbK3QBqOU/hEIhMzJlWevH2d4Bsujm4zp2ZBBd4nwr4i5fmswrB6HIkhZWyNh
Hovbtq76207WHiOqfaHLUG4ozu9Kazg59RDASNb5NQYiSi3lyyxzEj9COpfMSR1uVa7W3pYzXNYc
6IfMDHHSRvFgjnp7i8fiqpeoRhZg0JUBh4d5+OYbDCA06yCLwqIzbwfDNG8Be3P1m9M50Oy7xaz+
OHka7/gn/S1MRz8v5LWJY1thpe/jbnJPjm4GN6kRMAOCBKlNv3S4H1u3Mj5ao8uvRcn8nfiVax8x
ZeH/iTsFVAuwMhNfSPk3ahipvfZ1nBpAtWZZ3GntUtwt8R9SvFHtNwsUJKqLySBwDuNm2hLWxBRX
dACP07y4jRwnvxXaM92l6WotITaUKqOlQrmtWPQJjy5sbdbnzhV+lHOlRnoK4+LRCGuHUlY939hH
zxV/TEoECy22jV17JtJWbARU8jp/5sbEVDVffKCoTBkN6v16xXIzyudbqMybufDmm1i9E3pPGt05
pje6QOYdOG5/mBQeqSQqeOtVOf6N0MsIpjN+cL8TR8p0z0xAdkJ9iXSUUJrQUMnpyfGqqODMSmvb
3K3HPp9enwFrApi6L/lgLkt8LCrMe8Aqv8MYeO/t5aYEKbkhnvuJEAtKaM0tMUjYLINv00QQ1PRq
1+aH6JPnOQ+vKUHzrKMv46Q/x12Ybzqpv4A4rjeaV/1yDHD4+kJVtl4ex2XoL3lm+lITN1bHTFG3
yR6mAXPUnG1dZ+fKjG/agnleUu/7iAi52EQf7SClj8VgbUtn+C5L4zikXYuw2MC5HqB2jqDV2AHz
VJA1j3WIIL2MI7kt3IEOij48e9yrtMl9GMnrpNgw39fkr1PQwneGpxW14sbtrBeMT1d3Tn+OmmSa
ysJT2O29niOd0ZtzdqS1zbRk8naBRYjAmGBZtszqLneuHW1UMvIGjyCHJo2fCMHxwXozy3dQjRM+
inPfq36PNZMwJxe/+gqqnpNjAgAU4mt4V1wgQ8Fi/rFY221qXeZ7K5weg5iRf55KKn0hWlbmDrp9
H4Bw2XpWvNeMcrqM6eJup3z40dvmo1weF0XZj5rwvteM7Cbx0GzgQN8aRrqpBqA/MY51IHgCAD0D
ITTDpQYQMGjfg4rOqxHhtKBLe2ys5TUgC4aFa/Po6nI3Jo+WdYtN7tnrCqrDTvFthoqozeZNXetw
jCz7wdWjU9URjqffk9k0UySnZ1G63a8CxUda2vN+dlj69dNHUZXeCVSNdq9NJARWPS01YRgXHUKL
HVbHhbgc32KdhwYkuVsWIWEB8zFkMzgk40YkzChb49TTCJsKvd+0+LtG3IFbncT6jckix4x1TsoS
Ik2FNzeKEZOHF4dZnB+3Ai9DngLPmsDimXn9Acz+zQGUsunpVYrepCaZeE9zG0/HyDJQthaWfqnD
1yHSje+9RcHFwoxNTPQp7icTRTNwde22Zn6GaXPcy6Z+z2qdYXo4l1X0R9cZ9x0BOrjJ7j0mZ4Mx
sDIO0Ypp+CWwZcKlYAGtRek2a7gDR+0CIYKQdlNcZouWneHEAK4bsEvNRCUintvXxO2o1FcI7QOL
ZZlHhzx8d1u7uJBhgVSNxc8mtM3ybqKcsDFm9+jYRFmx2i0em7b6hmLqbZDJR9K/mxKO9WDMgW8v
4ZFxV97nfFgEAaBoNZDrseKnHzB9IwRl9jNvdqiddd3+VVhFv68pL3e2hOtae+W266Y7PZr6XW3T
fKwDdIGpig/HgK2Zy95iRcnXfVfBOvoZWPpHHS13dpwbUM8bd5dM7bagQ79pIk/sllE5GTpqhbbB
tJmiRzRXIR3NXgNLFmBYMisPGZDseT/t5OcLZ5cd1g8ZS8+dZsChBf1n7Bpn3nla+9sYyI3VsuVZ
WxKyBuBrEll1a5VdfAiF/hRZzJkNyPVbtD3D1oH7HXX48YKs+Ji0dMQnM7McZmSjpGtfEwuJThnc
CFfC/KpQvnmkI1sthI5Cab+syN05RvOrJ1TvYFfNA2VZ72i6+l1MU6qxosdMJeyZdCp2nggf6Vkf
qQy5t6EDrbjtKoEsvSLfY+7zo1cxcXEt4pvKDOBiC6LANPs/dr285GOBwSa3z5Zt3PTBnLxk/V0k
2/dwGp5rtAfniRvaMIpg1wTi0CfBPVUWslTCmuozUEZGG3kYmBtvglB/a7Rp3OS6Wi3U9kdJBRhj
FWkQk4oFJB5QqJzAQSUGpkQHgrnmTyBMUBYS80+nCL4Z5QmVOBir7MG6OKX8ZRjpAPrNKp9QCz+K
lrxCxjyTJB8grTH33X2qcg3TiITDyBXulTB0X1esBaFyEMHnpEcoODOtYlIShdMCnHRJTuxUhqKj
0hSJ+2EKA3yfkith5rdUX7KDpRIYhcpirAllBKGnoRPHedKCyvKHNbwxVzmOjkp0TFXkY6pSHsfy
+6RSHz+PqMOLyoQ0omfT5C8sBLYiQPfZxW4wPbNQJ02yJ1by8yGak0MjyZyEvi/3LLJpLqrJH7mU
k0qoXPdsishHuGK4o8m7jNdIy3V3aSg45yrx0lTRlwsZmOvxdUPGBvHvRGXyCCsO4ZlJRIpmq/I0
I7UXE7Fpd2RtztRTuQSLk1A5nJVK5IxVNmexxnR2NomdhkN2p6FSPB2V5+kQ7DmrhM9IZX0yuF8i
lf7JF3SD7p8sT7WpVUZoRFjoeihV+aEoS4ptjf85PY1ARk41QaPg8byjS/Qoaub2sm4GlUs6VSSU
OkSVwqTUfKeBoBUUiTiPKtE0owziZyrlNBwQ3xN7GvKNowckCdVVmagkBow+JDyiYVViKtoSwnIZ
Ajmv8zc9bDRuXemxJ2i1V4mrlcpelSqFNVV5rMgdhd+rjNY85vSxBEq8WCW4mirL1SDUlWVrsc9R
kV5GlidkNtC4SBr8hSoNlvo27SmVEEttobp0okfRURkHfQ2SXTwyZYc1XVZ9yuAjiZhV2bMlIbRd
wuyoV9kFhQXIU1dZtc4aW7sedIiy5ZSiCB5jTocj3OxwIHHHIPo2VRm4cv2FMRU30nGxMJSXQX0I
CgakTCvXWqXpNsTqru89UUm76x4J5Y7fqxzelkBeoMnxQzNwpenNb0Nl9nr0fDOV4lsOzqlTub6C
gN9IYu2qVeavtvR3Xc4biMEYGrTgffjXN1XRuptFDIRGEh5cqxThds0TDpnOzUQM80HvoTBnV9ra
+D7cfYlOKNQslFIu1SR7Cn09CFVmNZFfIX34uBHxXj7Ix2Bkrjd7NaYf+5dJ8HGiEpA10e7zCsnl
oNKRDZWT7BCYvGr8/78d4n+wQxjS8Mz/zg5xl2avUZn/Fz/EP//oHz+EJ/8lTeYwlmHqHgOg929w
MmH+SwguDcsxPs0SX34IRz3j6I6tGFnSseF4/R9/hPkvW7csy7X5Rerfuv8vdDJD/5vCxQHTYQLk
kZ4L4HF1Zfy7QaIZUrdgEgPcKXYumQpQGufqjLzP8zMgkmOzIO5d4MOnk4EI8CklI2tb9vpEtGFO
Ck03XmYPtHmhSTI0FHWHtAVKhlKevEDTMAZiYZPyXDRhY+564xSNSnJqHuAjpGSlBESoNt3bVKsu
eltyfwWTBVnFlzOEx8hDZmh77nkxUQe01E1wFTB0GaXtnCvbeqngLtI/IHi3oWWEP2lyzuve10aT
28nAGTWL2AcWpx3Xp8BnYw1fd8kgh5ZOqM4ehMCLB470XM2AKdZNCLH7rAIb/NRyKLqoh2kOiDlb
GK++Xrw+sW5i9ZJ17+sHzCTR0/UpdvrEQJ43f7DzAeknyWe7iCy/rBuh9/mFmDT7aCVo3ZDdnz3g
0ufPPRSGeerg216gUYY6tbCA5keyLISK5Z5g9uVpD30dO3smXtLFwjG0NtEkZkgw9X9uEh3wiW0j
opjTgOYiaAeLxVnUbQzLqC6xHd/UwbDs2tvctkblnkzwMiOcS5r8HpnBbxtpHoaNZYS9lf3IlpyZ
Z1z9oluRbJj9PgQjcwYR2fDzE26KbUnzvQkdxjrtZ+/SDDIHULW1lm516I1HoKw3pkvvY2xATcup
Nq5hZ+hXCCd0xFNWsBsPQ+I+aZKjoLd10jDDcuMMWar1enSjzX+YCxTXwcNAzru5ji2EJUdemsTs
gQPR4O2Mt5DF9TZWy4NCCErQGg9hHge+aZXmtWJFt9EGrGhxNjzNyEcnCmA39oTuv7FaDb2DFV2N
oeHs7JZsP9KwAallHmn157cyQpERATo9mGM4gINIB1qAzTgfZK0dJklWqCsi+j6Q9gsnkDfoFDfl
OOFDnUrrRhDvdHDc5WV9zqtGPj1K+3nAOmh9gZ3YoAsa7aDzp19h4JtXQhDMa9dGL4NmwI6No/36
3KJewILhbjYsx4/EAnchaQ6d7GjLADq9aTBx3Ix2zOdhZfRbtN/OAkdsmWsdKBGQGGvur1R2uOZb
8CtnmkPkG9rtfzk2Nj8b4O9UM2hKpVF+0Qyym2atwXMTdufGK7tzyy/HcKh214NfmwI0p5YzA2YA
VEIMKpo6XWtiQOfL+siYQKSkgu7qtDiuT3bCvKEuu6ubh8UKv00xBX7ODQPEBW0u0DTWxMVSm/Y9
mXI+ZNX5DC1Kg7n3T6x4by3VxutYeqgsAwgjqPdgrRHARAMc9bmxG9z814p/GY15OJaevfVADqK4
U4bLz93KkT69zfL4WWH+TRDbcJaKhmasSLTslcZx47ueCUcCZwqyKnRUDdiUlpSb43oIqi4NVF3i
KzJ1JvwF4w9rBRslGSnOILzBxjLD3jW1ApF5yuaYKpsj1avf6TQMu8g0gLyoDVjaf/bWY5M7HBIU
s4dWR7vRBq6FB8I+5p0dHzEyLDtZtfj2A+/VbLxs34bVP1ncSx6+6nGj7z4/yX6UJAxN2pZifHMG
x+LHJnVibAo1lq0FQY8uGxr7TMCI/e5wRUWwcToiiZknGqBAFGCQ3sQ/+KZO1PbJJuw1NpYzlQWB
itLMjyZ+XAHWMC7qQ9Z70T7HwLUfku4bjnL7XLtU5rHtPdsBH3o8UCXKNWjvAlUBIlhB3BjNqI3d
mZ4/IqRh/W7C5GnRWoTFTTvU8GZj7R2sjocQdav3hXVkggV8Gwuzvaaxr7srDOorTn2sXTrosUYV
WhPRYe0HrCfArIBC6x6IukfmtuQoqX7I2mWga8vtihxe0hl6dfPKoDN4AfSK3OlmQmu68bz2WVgD
QqeiGeWHnTmfiXn5DctUIIUK5N5c2gcnGwL8Qa157OEmtz+t9oPeZnsmamwms1wxA52tYXGlFkjS
t5NOWS9y7T+xmzS79ZVA3U1SmNAcr69O4Wr7hGW1NKjJ9IZ2eXRHIz7iqUe3RJTL7J7ifHSw3moL
1j1geNoivxvZI73s4fTX374+HGJBvyRdQqyRkfv5MbTI1A1BCNT6oaybtcliTfZNZsxvIzUo5Oa2
CVGSqDirwk5TgtRD1k4fN4EjkwnOjlSdoKRbwyJZnE1jeD0oRXrKkTZ45+V2cszyaOM6bzvFCyqw
wlDHOBByHG16e8KI4SW6H+hazdJa9mfF/4npEiQKSyjgxkwWfg/ljxZD9MQ6Xdv3eRXuvGREbD45
PSvowa8VfnTdLFPDAEYHXS0AswhmhJ141Ska5s8WUI5gIUlj7H0294KqQTSsYIW2whJ8bdZj7dI/
EKnS7dfh7auR8/VQqCEvj7Uev7OjME8h99a+Oq5XP9UXRoN1d93AM/eU79TaWLLD8piggxNUau1J
Jc2oTaf37cFog88xKF8Y0iMY2WSIxdTXhzutslG8SPFr/b3reLu+l78eLoHQSEdTYdbAnhx05UHn
EqhYgeoZalbGi5t9by3slUM3ivO6abVM+m3OJ0LEJCF1YJ5QV1t/cuZfuynSooshCehFOXQ0imct
sJFjFOrMpN25K42Ba2m9Nr0VtCrtBu17F8OsUdfgSEHlVLHUpdS4p3L+M6vTXcI/jBVjtYW7De3B
TC89qqLDpOgEaxsSWz+Nv6+O5PrM19N6fsTgZ57W5uXX4XUvCTArOsMvUxG7nJHK6hgw1qlHrvpQ
EmWu/3r4uWfa6ckcGdrJygOQpl5cpiHam/VzrCy7RFRLhqAsHAtpCiUTg3xBmWQg5QZnubF67zRU
mkvJJqcZ3BQfcT78A0irqxKPi+c9rIC3L9TbJwYvbkArrLvr01+v+b8dc6iTbUstBJ2g4AxfG/J+
m6Neo7r6z+N//fv1iZUut+71E/lKmmZSMlCXXlXl8Uj8O7s1RQzsCpOhJuy5ogpJn273ntInwmGz
HP/tFvr1cN0bFqkYUermuj5eb7NfD/EF+jng/HM3IVjAejXtVhaeoW4+DS1EuCCqhTyq68iSqKtW
qN4XTw9qQCs4uXr3ONSEgJlVf7NuJgfZ7swdeZvZcetXujLOGo7LHZkh+jzPJMMGSxm0x3hIAwLa
2h3FUDnTqrYrxZZddydP3QozTYeA8tdT//aqmJgFsZty3uj6qgJhelmdFofRZ7fiHlp101r31g0Q
PhVoo+YlFdpSiiZql1VLnR/XXdxXOEIwoebHdXc2Jy7Xr59itFa0rZxpyC5hGaV+WbMWIDhUQSU+
f/i/H/n6kYHqjK8/cT020YY79QgD1OG/XhXNkTt/PvO5u/72zzeyvnR9HNcOr1off/7Grx8lkqIG
wWF3lOudmQFC/Y3r7/7rXXy+7a+nv376/+JYmZNiXItm2LMQOi3BPKM83cah3CIOrXdtBcoKtdLz
VJAissQjkmS9vpUJMpFupLNAweUlIagGeXf1klYmvnVvIY+yEfKgB859S9H2B0vhP0zRXzsnqndU
1an6L9j7yTxn/VHKcJsbCHXjNvo2WTh4+iQNzjbwLxn1M+QnC4N+a8+7LPa6fVd2zyYCE79y235D
I7bb2MPwvIzu6PdIv20lFu50kC6DcwmL5KJFMeYQg+jIVP2ZhETR3usxQ2vc+Gxn341zuquZn26n
Lmm4FmgbIgjGowJ641AV3UdgKxzCNAbbSAw/jW6Kd7b9w006B6lDAr3SGbCiN3tEMb9Mgpo2w57U
656J9hrbq5knp7fPOZcLLan0HGl8blkrL2XZ9Qx98c/I7egwR+/j/JZ5wSExi2AzIC7ah0X0vRsE
ngQzOsmaBWlRTufQhKmCdV6vUBzFIS1HionvtNmpDHrWwQioSCQ2IaoNK7e+6b5rjv1OInyD35da
7My9lX9KLuL8mE7Bnqxvq6Ft0VY5korM3kXElqcE93iUJl6G/E30SDuZct3NqLxykoRFja3WjMV9
PVNvL2OEguw1ALgKVhyyr7ah/Wuh3+3LwmtPJbk3ZF3L8JSYdG9YZR+om/LN2pjPQzSCTYZ/xnO7
V7Gg7Zma8AXLCIV2LS3A4PSdX7F83BX6cNBkam+m3MJPKLN9XGEP0033NeFMPyfcqRGHDcteRPHz
MqFec4yAGYl2XWwmoDmz1cKyyfnsAkZEkM0Rfu3jGOpP7kid1MzKE45P+RhL98mtMqykOqv3MEVn
rId3Pbylrp4IsDW0nUdhww/4yEGfegdtrGH15cRhxEnwrg3tDf+R14VyYNuOAOVpLhINJXUsdHi8
jzETLNBjfoIl92ARSGkt4s6jxnlKww4Os5PcoP+YSebT0lOuZbdVLfHvc77qOgglSSdpqBEGEoS4
k+PMydkv5n4yHEJyvfGeOuyWiJn63Hbdm6HWlq5wptNYfdeky7BKsE1m4kZMqGBbOY7Louisq7sQ
E0pAEfVTcNgXSVDLAdXTY7E1kxkvVqYHh8JKf9Sm9Wa11qN0hfiB/eh7xRCFWwXXpVsDZRinpTkY
yzhchbjGrZxRebOKlGT38CqFpaSLFDTTbYnExu677ZjqD3bZt/dz8Ucs8RMucBuJNEi5iVaD84yS
XnjpY1OVpxohPQUs7X3RaXzEAfiQiMaXR+wQpIhtHuJATDO8H3MKu74Y2neUVZYfSO/Jcur2SI2d
nvxBSsCBtU3UKM1ZFKJaBsRQBlxu1llF/TLNg1SpoQ/Mh+CmzQz8i0GPIg8OppxM2JUMTmU+ELCc
AeHqHbGlcXfO3QgKnAVaMtA7UqnSX2UquAeQc99GWbM1S0Y+2v1oVKj7GFXR7FHYfIfpCvraTtKt
hZh+FE+VowXnrEv3kYN3DhnyJUXq86BNEsydPqZ7J23fx84DhsYYtRWodXdxxxoXiz8NtvYWxsF9
OJj2nujUsXSfx550NLJIOt81xHtsGxdrhjdpjPHrMmZb6UaEbxshTQDOr33hDVd8Dy9mg3J3FkTw
zAMftPEyDNmfCn88EJPGOeKKKSyN07d6pUzB3zQIPh09/ekF0xH78LOudAaU4t/7ElZeSXL7IZHo
wiNp5k+57e6RhPu48Pv7zCG0BxZuW2aPcE0LP5Q2egKMm7uuisu9N9MGTCp8rWT5gWN87cPx1+TW
W28Zv3VhdqZ+RWhOmz15Maa6mbt4bqS7qY0u+FvuCgPAYLHvMoYaHFZnb0DuUhdUNpwR+KX4M0aV
8Ed9+OPqxTEF10VRziHqhbaYE1cOzLZqudXVB1S4Ea4oBCzRRNaCm0rSz/XcgzlT0ZcxCwMVmAoM
6uO3ChJqhrku6YfDmGLR6YmK2YQsPV1uVVitPdpDpnAhS4RIdmNZb0WhI+0EiZjEPyDHgMRUAWVI
9N/6lpRS4VVcFymCl0hv/XYIfeMX8hGDpObUgbBFJtCwBS8nb8M23gUCJJ6AKrWZoV52TUj2kY2Y
Q4t+Suu65MHtpESp0VhC/Q/6n9JMzyWr4X0zWhcSjuxbIlevjdIkhJ4c9mnmElrE15YgDGGJpijJ
lIdRGlQPcGGO3IVrWvEobx3Sz4xk+V5GSbWpk87eDbZR0Jmf6cIPJYiEMX2w4xL5PTV2M5pepSEh
APKNtG320kRIT7E0fBjlfWhRhkLHBSVE4hDQXqDCXNrXKkq+yUV77by4Pk9Bj6p0GdITy9XbOQAY
uITQTAcgB4h3DhYCnEK/d5em8wsP0dAAGGLBqk6ILJyKWTIYR5A6eiT1XR1BhIy4L1NAeJSa+c0J
GCDTuBIPVYgPGL+0SZlHg8kJP56AS7CLFVlAXU58RCmxXyRwBZAmHJauvUfkp4QZ6oRYbmKR308l
UpOErwxpyGkOZ0YHmUn8085FKyBBl8QeHWWTkVG99YIsvWPm121Dx/lWpc2lL6J75MbtpRzkmywi
gAfNuZRkghKSbuymgFpglLg7u8/TTaCL4ghJ5zdai+d+4XPED1KDboJTy30soi7Z5j7qH/wTxqNu
QY8Nk9sFRbGhmd1OAKrYVW1CJy7BUTMUbxmMkr1VNyPQaOJPsfmjdHRfg4SwNs9gCmh67Z2gK4w9
y9yqQPIEKGpoleHHCPjMgKfde98brSDGCzWgLuOZknB1L+LzWJSHsXCyM6HXTJ8EpIPUMPdVPz6y
yuVGzVXX6BojnKUcZEieJrLltoY+P7PYeypJl7kZYx0pP04tDf+aLQkzVsuQJX9EiZ/R3x183U2X
62xWD3osdMLNBjCjhAgnKIN0nBNbAdEarEhdPXhDQ63ZJeM6NEfChauJ8E34JJVPPnnK7NZhpaj9
0BwqcC1rr21K9t8WSM2ealNxH8aegzUcFkrp/WI4qjcmk/l91cFAzvpJvyVz8NIIcfY87uCxHk7c
aYtp12cxHZhx58yWeSqN+ZFm8nTvmCLfCU1viKDEddrHlaQZUDZHaSfJnmwoA2RzWOTkwbfpH8fC
6tpzT/JFX/yGrPUea8y1MqfX9rSDqRpnYiJCctyl43PBlPBglJW9s7P+VI1QXUpyEY4mQwMDoice
RmKolRPxjrTvEwAJ381GDyk6a11rQMzIGnabW+1tKqOGtRfCkHKgQOkpeztd2fhAprafxLI5jeBo
wLxgHu4ylBjO5NuZKbedEdv7ks4N94633iayeEGJ78dG6/poMG8SoFlMtKI/cXtNCuW+TG6ZRgZH
K68eTfvJ8XT9OWh0fwxH/CPkEKIe9q26/kl8B7yOzniRBpN7zzEf8tD6XilZRywedJccPGQM3W7S
UWFOrRf48K8eSwNRPxmkGjr8xl/DwGlFCxCV/TGbLkNPnpvlCIrJ02Nvj4KY6xG7MODKnrhQiYu5
o9G57cT02yrc2QeOHm+znkNaQLi2aEBsOWpdEBi70SzQswc4Nkat/dWHdOZ0chN9pxJMYeiLxSgR
+inCscfdZuwyxJQolsgdeTcLByZg7tisx9zW12NNbAi+p2z3YUR5p3yDk9+l/TmevWPZ2JbfOHQH
06isjnpQZ9vEIUYg85Idqxy5SfpkT2/xmtn85qy0oN20iQo0vhM9N61JwmyIF1ARSjOXxP2vnrF/
a/bxgn/Y/tl0Sc+A5+6CUjpcTP2rPXXPae89yJqqer1QY9DhbQTLrmlRTZrz9DoXKNVzw/s+5KiE
Ba6EpSKftV9gTifRnHNmj+R7yovjEiv5H+ydV2/rXJZt/8t9vvzAHC7QL6REKlvBcnohHJlz5q+/
g67qqq8KXdXo98YBBB2fY1uiyM2115pzTEZMtPRpAGUm0dm1sLxL4vC0+MEHGdCLHsISpHT7Poo+
NDhTSHoXQgV0pXj4qaEMxNqouXrQf6vTfMqS5QPUyy2fGds2dVH71ZM7WMXdrLh/TJkFgYbYIaP/
7rLxLofBtgjgDPfNu5+E0zawKJZzS7+KTX4MhfExiX1bT4V212odCHsNLhZStgSTrGZyQRajGq16
ZURiOOwK369oAr3LM+aBcgis9VwiC40CBs0BEjC4oIV06JCuMqKsxn2rnpbkAqR3SEDDObuLCYbK
Gas6HxnawnR6YO9CJ0gT9i01KauwRbtGbLunOVeKE7sUOVnQdTOHrERyRJKKCmii/WRu+xN28/JP
NB4DkiM0Xb2zSnxVDM/cMiP1tMfPh78AL5jFqu1rJiCmMSAGuOcmGpirmMm6HbSMFiBgIKKrnvRA
7F2YvIF5BUU2aIQxqYOPbAMUfZZiA5pD7M6Z9lpMTjPNiHCTBs9f9GHUGk0/zsmG6EFmK3JkR71B
f2SOkMDSTMS89xPO2NXCcNqE0fQh5Viiqz6Gr7G8ALHPN1JYIw7METULL10wdpj1jBM1wrPSKrda
7s9KLqBDjR6smE8piwNaqdnwqVizV7Xcn9jIV50yOlEU3gPQDDZCVFcJkoXmRJa6LoTskMPgDFNR
8kLUUCt2oVQAaSeR8ZiBT29VOsysapOEXTs36ZSCqJFkqvduzDkgPrdIFYP+UGgtAUPMbkgxx7Ux
FR2CWFU6JHQYMLclrNrDu1I1r8gZnQyvEjMy0NnpED9N0nsoS69BhhuxxWGIGIq7c6s6UY8SH+I5
ASQMSkb9KBMIty8xsY1q59vIKXDDiXu6Txhi8UBu0kasTvBY4ch094h03iN6wNRE/QVT4qPosO4k
RCS4Att4ng3XqTRcgGLiuk+SHwtTA1BgcecbeeA2Shiscf1RayrDxDtCPpS1mP6nyVilmGvdTruO
hXDvhh8rpOutS/cBQbOTmuaboN1hZnKXU/qMmg/kM9hHziwG3UuwLPwKZqlpvBgW8y0E4UW3Wzkz
rDFiKEHIdlSqSLmoHPDfjgUmRIn4eUFsCdM2m3MoMBSsEpXlIT5bYbkKOhFJmF+TeUP0aSmx8vGa
Q8UE5M3MXKIcrS0csOxREV77toSPlAuStzSK43PX1SDywQHEgiw7QYDor0TybpcmjgWRVGCM4J0V
lGtptu5JU/8QEf2zaEq0LHro80Ky2an4fMZNFT2FA2gpGepLEqVU58KLEoWW3TWEfRrRp5pmZy2b
SZ/G5ozwcl73swLouFKOYiPcm4mshREh36pHJiw9ZX6Hig5uIwwlYEVt+Cn0BAlUyWZkdw/foXzk
pnlUyvliBJye2VpZPicpiS1nIJje0VMOIEA3CAsBZ4sYirZgRPI6CEtqM+uK2QNiQ2pB1ifuFatH
rAP+UoxbSAOa5OBjoiExSH2Gg0F4ph832ASDnEGBrGRkFlUzPOpT/Bj183Uco0sQTduoLU9tk7l1
fdIS+bXgLSBid4zqswRDFgzCudFmTi/hMEYlepvZcJeN6Yz5lAuXgjaQHpQkeJd95T7LHUi0GWZP
XP3EoVFDTa+Ik2lNVxPupjVtSo2k687CEx0BEyh83q5W6W/qDLadT0tBTjpSDobqzZznx0od4430
ylBBSSkQ2ZU6RtxnbptxxtRqTlSKViM6BP9PMsBsGG96VtFCkI4AQX66xnpTuu4jzz+GxjfsnAFH
Jvp3xkiXSqicTM9/8L146Vz+wD25IUx+zHtyR+hYZhjAjA+L89lrku41p8C254glKa6wNytt8Z5i
f65rnOwRIyI1pVEwbtUpX6VyedO0eF834rMhNbfByNxwZFRcmP4FpxCd5b7+AQ93IQR1IG9GboRD
2MbbTkw/S5GpUm0I+xQUFpIRFLZBqLo1XExsMeSkylL1LETnco5eMVl8Z8FJaWqkTGUJsqQ1j8SW
2UUH+U1CsCAoR6PXfjSJSI4ArINDht2p7yHAM0Oji0SlHZbr1oh2fvusqM0mDF5qYte2WTtdBKI3
oKihQIuuc+T9r6AvZw44/TeCPknRNaR0/5pvvHkf3qPoz1mjf/2W/8wa1dQ/TFDCyPlU7h5/YxtL
uviHTGtGUpcYUkNUpL9p+WT5D7R/EN800VBVXTaJwfyrlk8y/7DoS5uirIiGxL9I/xMtn6SgJSz/
Egq6/SK31DIRShGlqcu6iGpQNf+JdSzqFi5sEpVuYhkLm3RKu42Aos9m93BMIowYKY0d6q58L7Wd
ejdnEVeLVU/o2UrLIybzqWkgu7B+DdAnRGklzpDMWxFKLzXFXoSBioVAqr3earDLtVhbyrbdDp3C
wlRpZFObQn5QkuYRNpIr0pgzVCCqE72+neinBITokkMQMfY/GTIHUcLCxu/xMbCB2UzSqL+ZuJWQ
FBuGky6FHP0ihZ081IkpH4wN0wGCfgFZnul3gALTC0JXwjFxcT1cKoTRaOlgInUDVty2ic1j2wXr
udHvVR6uZKu5VcXI3tEv17PQavsALM7YBZs5ZtRjLR6/3EALgIRYYhqL2UarHZEURgjPRrKC0U/Q
iLqAFPrhs6lLG+6qihmm7DAHD503CPpHq03PyLHr0xAYF1mtS/jItWmnUwFGIskuEzntcKQY3gOS
QGvTRtp1INNHrYz2uTH9HyyKpLYmVuaOCkk0ogr+OQJDCKl4lQwJ4Eqrw9CGdHEzxpEb90MHcSk4
ZqPfb5lnraRUV3dFMf4UxZA8DB17dcYVTSHP10wbJ/p1TcCiCV7NgIUSVmp57Gui02U2Q9s4X1qC
6rAnWOCT7oB+qo0Uz/EYUzSIbbuplrsCblunbMPcKwujwg3DTeRP19x/EWOrE777zyeyrpsGFwcN
DySwXE1/1qRms6rip2v0W17h0RP9DtFKp63DMZ0wmPUAfiV6ovxenOHxG06blVZmgEVSFQt8KDcP
vUXHQgDXs9IHGixJL10MmNerZu6Vc4Wz1woepYIG5zyZwc4o+0tEn8Sbw5hhG5gyOC6RN3TSKZWS
ckvzhfj3NtuNwAuCoTI8iKMEl1RGtFKEcj701sCtKadXAY6/yBovpPu6dBaQWrawKsrk3ejn5rnB
TWPNxlOfUg2G4Bn7eXjDVRMg1eRURegIFg1bUixN10Y1W/aZEFLh1smQpsDk5gocKr3NrNu/P+Cy
uAQD/8PSoYp0U2AnM7tQVQbi/3jES1M3A/xI+c2oko6GZWvsWpAQWNWUoxJktOQ0KNZh8JAexqRE
wDAJ57Hs31pRENgbk+BTTQrxVF39qXU5psSUDYkiZfUBqRpIOvkYSVHsxibqn3R5CCoc/VIA56wp
lxHWOBCLRPEjEE93luKCDWoDRm/8CHI12aVl/9wkgonLLTpX1M+2GGHSnM3sqaa3MGBVuMtlISFg
rvKDICue2QXGLqVlpwTVeNZM/ymA5OtB5gGeVtKoSfIBp0GEqG02ylfcVIc0LXMv62ZMBeaBxjfm
1KJu1xWIVKc3y9dIbMyFpLKzdCgY4qx85TqigVqWNgaL26TQ9EGpUTlVHhdPUzAcVF9ZaZlooLYR
2hVmCLszx9KlO2wwW6LnpAaFtZ+mzOkGMVlFYUHQRBaquxhPF/ehE9IoKNqTZq2UFqoI9g9EU47U
F+Cky97HdWW9GAvpbI4OCekrh1K9Z00R3TS131KhAKynkekESuKFRXhtTcGEZQnlVBjihWkdkKdh
dUwncggTiKpysWE6lgqnPmTakWDB3pfsVMBuPnTqULkiU+3VhEiXMS4qPis0k00UId2yQiPjbJ5I
amJMKkeduSrLalOliXrqAtws08A82uRO0nNJz3057SvcU0qJiR+rzQrecLdVYdj7ljk4PZ06tzIE
c5crAIICqWTgranazTQ7BI1IPIkTBOOtZR4X+ldLbxzJGMFOHUM/B3/7Zx42zSZLa5l45lXatuKR
84pylQAeeU4OWPRXYSyW+47FRMYFdByGZdxDcogP1dytmjl5GKeLEmbq2e+iHLOc5o0RqKBu0koC
Yo3y+Ptg5KVdVqgxJ94ZAsSk3OQZaD1LawHi+tOK+fybIkdg5ro6caVS33AR4MQh3M6atMYTgHkS
OimPm1hEx9gzdt0pjeYMcqB4JKE0KwRx3J6S4BAO3B1lszy3evMJjX7Y/PtlAI7NPywDmiia6Cok
EfKeYinyr/vhzwuvHPS+H0AYucK71uwhlHRcjpWF9CW2Vr02b2dLrS9JZcLBoFdZG53lzJ0Tskva
crE0axHhNJhegsnmnMsry/unAEelI3F73/bB+DUHonaLsh08o7Ijhq7RfDvVKiR9gu4JNc5vSBvt
Tmg7JwuV9lSZ5ctowbiq5rHbDsBRPSGglh7o+x+sIEWRYHjhA3tdA/c3k3guxwPMfESGTdOuM1mC
PKTk37qvdPsw6Eyb7gH669Lv97Ms604tk5iFcLQKQQ4WdQr8I/T5+WMUrzWR1DLfAeP/QWM02GSi
ikC/QcRUjGQ5Y0sQUwM5ec/aD1uZzZSiTQcc27STWoGkZy6sg1JCfGxF7Ixxh5Kv0FPVawUjQwnV
spci5gGpkqDtq0lEcxC+9WX0oUOP92T2gTgrgn0moVHsEZN12gRDy2AOARiVcWWFi1LVcCFE+bCr
GwYsDAvtmQt4r1syXcJe6d3Ibwcgpa16HHL4wuaU0YxiwL6bcLbtUVFYGLdjiJ9jGrMAJF5T84nK
0bBhx5Mc21EHB1zgY6ODt4Ajkq/CkHSvmq6RgHhXNTAviYrQXOVY7A5ppT8qOcOdIjtIOR6vqswO
3WwE598HduLdX9xJn+P/C77BcKVTUOR/Dr3XseT86d61nLQKxbMhmrouY4wxjH+8dw341YVgrv0r
4HwgUX1g7X29tPZzKzcbUZWfyjrbCMI8XnvtM56t6ahqCObZh6G+q95FX/GEPMUUK6ZUwfLY0IMv
ZLBJ8njIBvzpwnwVpiaGO64LXlKbF0FLp1czhyRoWmJ4BS1CdAMBVZ7KaIUxVbaGw9o7pVZbjmXW
PWqQbDxWBWuZYtSzO0djepAZCqEEGchcj+YPPRqkfaslM8Nb1JmNcuzHSw7j4EB0Jf72HOSUgGjz
qvkM1FvILK1ei09W6BNgMEubQZmR06uBfiB9uOXKORMbSp/fTw3P0JpVFTEG+ffLhbrsJ/5eNPwe
eHXZ20i6LCqGrC0fzOf7NcqD5j/+j/R/85nujhQGxjXVZ6YJsTSeqpLV8wUql3/OgdR6ohrCoDXB
PbdE7KH/LJqoO5SapDrgyeNrVpxyLJPrasmkmAgSWTFQfhJ9UYPJHwhOrfbWibQMIlvA9hempJ1Q
WAkMgklrpjLY+kWQOiZLhiMXDbN5OWVPoPXYICcleZRACKWJ+VrnYbGbe1IPc2DuB+wvGArF5tYG
frPCexO4VMlbAf/r7t8fIyZD/8VBMlRDkmQZn5X6zwdpyOqILvygXakRuWPGifwQSZdmJmqsZuDu
8TtfdBkNhN6PhKB288h2BU111UsquFqWOgHfkJc0XUvti2Zz8sFa6WoV4LQuK2ydFql5sYTl05qP
opUjM/czVPF5rm8xpRMl20ZHo4qfQdCqm6I5hFl/EBlTuU0ZwreSoQKYAehvPUOL1BgfoDc05Llg
IQ3aLjXNk22J2X42m+jQ9xmTGnOikwptvaRiXMlmNjJhjKdTSiY0E+NeBKXQwKdCI1xYhYohLDdp
/WAigiTWbSc6tigITnEQhS8CZjcCkJ97oasPUUd3vkvCo6ErAUP2UH0UpWmZa836PkOSZ1NIsJDs
wCr3Thxl7K9kGNlhP8CUHIF6MTOuMEE4FsYOhr3aC4MqKnn2OutxIHKzNok9IYo92AyZTshNrkt7
AP+SSL/V0oWNQNF0ltSBNqZVAx1vUxxF9eTIBAOtmkI/YD3ortGMLKilp1W1lX5CDGow6RPDA+SJ
l05pWDaaEdFL8iEDr3s3E5kxtQm7QvPNTUZNOFCKw6pQvvrGAUiS2+2Ehi3P8PFKHYKs3zuQGuZn
kwXqUNCmjkrhIR0k86GuMNqYYQofUkZInTYnjCfbSsT7VsDmL4xC2tGFLjS853JsCLsy1Lci5rsn
JcmIHIXbfQFWvasXVHI0ic90B2lFj8yW0rpZ5aNA91qFlD/JUbPuSUBwWwEfV2wa57a8Z3IWP8Dm
OxUysWCyZoERaFh5gsyL0E3tmzG3swqQyaBG6A7T4duQlolsoQduic4LE2yWPJK9EEZCeACPULhl
w+z696+Yoj18Cp9KkRXbaaSK45Ji2yuTXmESyWYmHHbIOweqJXrRQ3tTFMZl4QQg2WgDeF9jQOAl
0hL731/FLGb/fBVbisp2VDI17bdh8087UjCSGcDqvrpqOsXBmFkxlPDO2DV0VE7clK4I7cD11bn6
YCTCTQ4BZshVw6BxGCtv8rE5SDSL19oCnVC0eq/EKtol/yxk+UWV4/xxoRPK7XwR5TjcRARJ0GwI
5bsFfAmgla7YJnJIr5DLxzY2NU9suG//rrNKjd8ySpthG/oTn0TQDQ9m4n/1Zn8VU8V6DAIUp3zM
J/TK4LGluHZ9GigO90wTP0ZBcHZvjmRbaOKK7kwHJEvCJDQ0ycoQdB9jRxk6Y6gD3BP8liGM4daQ
nvfCbJonvyrAU2YV8zy9yvnFQf6gdcqenCFaoBZyMS0PuleDcHLiYQjFRVm+TgMxXFejrDl5eenR
4NGQKULsP1W1SSJ+byqM8WPm33Rr+d/iLBxH30y3ltqk2y4CIFH5rG6iEVx6KROP/gJvy0TlEPsA
agezpvOhKc+NLqVOOMnJQYfvtO1DFdXlJMZrqzM+swX2wSREd5owguiBfpWB1yZnfrOXlnImiBnw
pHifYJKM5J1SMl1bgutaegheY6HnijTuXFHebZWEDR3TdKp5NAdumpL/SrGHBwixkVwVFooAXUNE
G0PDCRmCta0Aj2pM6GsMwlPUM7PI/VL06klijSOAat1RdBSFrO1z+VEUwwpiZA/AcbF8+kWsrTs9
xJyFZnHOcJDR0w9cH/4l5F4dj31YVSAxyi7ZpFbA6DSIn8MY8VY1igr0nQbWQcCorEgt9rBoDfpY
ny4cB4QHySfeQOlW6G3iYTMMcNORggIeCTxrS+zYUGWfkvrAHdd/F4oGi1HLFRlIQ7rFJqrQUPT3
vpphEDSjXQHj8g5E84OGjXSslr+1lbW3gvkK0EiBvaoThJK3CQ4mlTDw6CnD8PrQiI1y9hmsOADV
UtfEO2b7YmbyEaKHNGWDgJaC7bea/Pj18KFXpn6Jn+D/BbvFV+uOG4xmxQUXWNSGptPWtblHDgm4
2oAJP/WMciWxMFFSEY9MF7FaC3FaeCBNNeig+pMAAw8MKvfKJFB0QI0ku4Tcf8cmY/q0xAzhESYM
e8zjbaDl9zIoGLosBrdSfOyVmpKnUKJXs882VX2EylAAh9XMRcL9JSmxuZ8y0DFGCzduTiI3kELC
vWlwX1D+bTWh190A1DrLazk9JT6nHcVRGLbzSzXCZWuTPmfkLaE9ZRU/gJhIQIy8lmNmOKpuGBs5
1g69WhZnY6E3Cf2Ynku1vnUtNJrUqgSkmlZ6nDtyoiyf9mQfjdRkAoDdoIuf80jWFjA+QVGmRXp0
PoicLX2IpkAKXzI8Pc4w9MY51kp6DvUXfQr5FAaltRojRqt5QvAnUkDdU3u1gbYsuRGjkccNlAoF
mr+1FeCGHUw1vMd+K6zLYJPGbb0hqRO8c6Nle524GOQrAvxXQfU3mWA2rlTDaQEp3l+l0s1ErViL
+F9XaR5GM4BF/zxqNE4Ra6XbLMB12amKT/ZkVnOgCPEwJOicecMoDx1zv2qr4YY2Kj3K5jR6Sj8h
kUa9/ls2T9o7Mp0aP5APDXnCHjNZWKCFST6B0Weg7ZVd/JnGQ+qKqSke5Ar9htCjGjJ8REQFsx59
8g8oo+fT0MMOsUqGo72qUsyKkrmZJeXVyI0NkN9XcjDljQh/bGtJFAlJS6BxEhnDSYqrt5lm8VpU
iIVGSXNlhmBx0KwzFwtZNGI3nNISTXmVKz9pFQBrG6XpmQnYQ1AjWVDLijVNTWrQOTp60yfQrPkL
qW24F1JNRC3XNRud2v0vd8r/RUX8d5MlKny2P/96srT9ghTxD4Olv3zHfw6WJOkPUWWoxAhJAQqh
UmD8NTcTegQTJEXSVHoz5jJ0ymk7hsvAB0oELXLDJOQSapL098mSKv1h4QPUOSuWgoWB1P9kssQs
6p/rn+VHLLAKZkzMuBRz2eX8aasHzbHqNDJmT9IU95uE0e/AXRO074yjuoxSEHm/gbm/D2XU9iiO
QjIkjGaXSlEDzWB5+vsQN8hmmpiwuY423O73AW1uQxonD79/LehHpAyMQzddHKtKLWCzWx4Iiq53
0eKA/tPXhJyAMR8v1K/L7jff9jf19veZ/Bt9q9Zm6fgG6iNprEtc3wb3s9+nfiUTeNIzcVKL57la
JClCna2rhRpkaCQpFsRfqgS6WW11Gq2BBn6YEVIItcNpDFDttrr4DBgoDG5rZsewyYDjjHiqLPCR
Stvh6sl1ot0tY9tMyYfF/ZZlq+p34eKQm4aw3wk9fcdKbs6CxpfqxeGqCthOaZKX1ymghyMYvCas
nvdusraGjNid9JWtItO9ThoCaahAy904W8hGfp82dcNTefEeKkgVEvBGm9/XifcTR9ryiqOoMLZE
t1VpMO9+H6S5Cj0ijh/Gvik2UT1tAiCvu6RGPALItwr8aDOCu09LvXclNpftexwl+5ANGIuxQR91
cEoSn7ZBwP5OxXiBF+OWZVG1IsRo1wrVXyOkpQH5IygtDNcLQPbvD78Z0n//67R4OFf5EF9GU+pw
9NMs/n0QF2vf7zNjQcT+PpNNWd+wA7WtxZz9+8p/H4y/xSoLM93MMVOhIzOAwYrA62njGLNR4snM
S29YehGngASHYB3ETnVRDsjNqZOqu6zdFtP1V42zZwTD4xQtqQIuNX8vuJA2KItd3wsd1EolqZPv
y6xMuFUyNtDuyjOa7JbiZE890jV51SCREh/afrBRbvo6Lb19spRHdv6S/EgrdErPxTGM1tR5CqFS
CXXPqoDH18wPynhTy69Cc+m816QP1YxrpskuQ/Quu7C3QXbsaRI0InY+G57SZuq384d4R8FC6Uga
c3SFSW9w57fDHB6msdcx30QOKQkWyUn1iu64oR6gwIIzVfO1/o1myCJ0me2MjRkHDweVb37Lb0rs
6k86Zi/4dxJ5Rjb2OSRt3biK1F06eDH7WtpCobUBjZ7CxUXAPNqV4dTBqbQ+yi8GBhy+h/4xulBy
0WQO1u2hvZFQyZEg+g7JR+dhDpAXTTTgC5qKdrQvLiUBD1e+Xr6OtrF+T7axXe6FU4aQi0CyV6IT
GLSkiOsWgMaKdEZcQcSQzg70QHXXYKPqvQkRBzg9uOnfnQ575DPOHANKIHzSZFsgrvoU0SS1pCoQ
T223ss234XYQ35lEoEitUgApY+jVC1oGa8MO5013VcZ9fpbvynOGLF9jDbHZY6Mjby4K0T4MTW/+
bt729RqGgQJTLXB1rs1raWKXtvHcILRh1o5hKr3pB6xy7XP+YdzzJ7TTDzFGHfTR3d6qX/FxGxtk
1wKfIt5636PKY5NtsiL1nwbtYGKrvOiYTo54nlBHLur/lfmoHIQXPUR3jGPFVt/V7/ERdjgRrrty
24Ird3q6HvKql1fpV9G4AZcDlrzPrLJFBfj/KkNRx0qxUZ+I+QRgipHukhS3/lA9jWf5jZlY/YIZ
d7CcRS51MEuIrTYcvpR0IgfKo9WsOaG01JVh9kMdMPb09UzdCd7q/TraikTqPLJ9Q9DDZgoBM5Mv
WLDr9qIy6fuxdqR6NbbMbmBtOMlO/7E+Yc7tm2/1CwX/e/RlXVh3pmat34J1WVKu2tl89zEa97Y8
0ILYl+eGVJLWkZ5BkOKh2WlMODNHZyP9kG/YID5MOWQ0hw3VNNvNu/yeFesi3eC3mTPaF+vwq2rc
BRiw+uqPhEr0R0Jw9Gf1gE0SInt/tFZgyLNVs0aJDVjBf4l8O16nxwFBK92ifbuqHys2BGD9WDNw
jG7MH+Sy0xOqXATZSvvSKK+sHf7EMBtp2xc71tS4auGaJzVsz638Ps1OwWDU5taT8uPGghe7rl8l
pmmb+KsNPN1BaExUxVUKVxzz5p18F1f6KL4tllASvzaT7g4jv5/NiRO/THftEATQxe3BC9bqdoBp
SaCeo92jV+RSg1t4rJbDW49Qelue45YEMrv28a+vwwbAxEkUt+Wjv1tccu0mPQufmC34fAeBCfiO
ay9/HMGbcCVGNCfs8dA9+fOWbBhxwc2uLME1eR8FAnG7IWdr3Gudw4As50bHukM36zHmpCRKRlgH
9NIInkVnvcatogDmjjeJv9YvXN6X7Bh/IES3PoMrNkftwVBZQJRvhm1spOyQkKfxpejvcXVMyBq4
kS8wCi4/xi8d0hQn4WAIb82UUxYQd3+oP6Vb++If0coZ0zmZbExHCMZELyueNCzTZY243E5UOite
Kz3RpBTFSzM+GCK6Yt7+KkD0zWqbrX2VkGTkv98ZBCO8ImgtLuNLiZmMqDBIdrf55vdvcvO9pNlx
9ZIsLBsuk5q+ZMpqoSsobT078zNUWlwY3Yn+YrEwGKAxRkcdH9gxVD2LTwbpzlvYP6vkZRNljRTt
J93yB2+O649r3hjrv+hRm+3CzwC4pf3IcOwSpC+JeiT/m5fbOvNx2Dr+S70jCjri1rcXaWjgxUJw
Enz2+gEOaJJtcdRFnUtQlozRXHTlYi0heKxp/K6l9tgPHi8PKTLtgSjbSsUxQWpBHiHtzW27WsiE
Nl1ughjcmGVspTYXIxkx9ewx0e2UXXzV99NGPSkP84N/N3ec0SgC98KLwTieJSYh/IFw9RdeAtTg
uiFXCGevmysnmomrNF5L/oZU7ly+yaS+aDu2yv41XQ+P2HhWigshJd2ShxcRERE9Re0pGUnWPcKD
nvYEGLhPBDzwCWpfUviphq4vb8YlWcAuipWKT7qm/KLjiDVijvY6fX1scnvcIBWpj0Q35QT9UkQS
jObAC4pjDyMAuGO58ob4cV6EwEep3/QqhpKj7jv8fxkPbXohYzboAG3inrXLKwvRfflRIGUeQpLt
qG5t+vDfqN3ru3BWK0/SoRdjd6Y7SEiVHX9HyUWOHZ4iHM0nj6YK/FB6pwPpx90qYbwK7bGC9rmO
lb2VPBnDBgHv4nIjoPpTfS6P1mtm2vmFr5IU7u/D/UiYPZWGYz5X5YqXdJXBK9rTYfTMD/WZyNND
ep2YUC/LafsjGKv6ROw14gSv7Va9hynQU9b5W3sRvP4yr4OzIO26bfMw7JXXanPRSVz8rt/GEyZn
86HkZ8zrcK9ucpoyq7BbxcMR7NqLSIrMI2ZiEZbEnmMEs3ciTY8p0A1Hb0P+FOWqxV5hS2xJnzwh
8WlhjjmdzHRkhXq+9sQP61V87prnfljX9z5Z9ZfMhRjW3KY9tRKvwqNm1yYP4yiquHQHoVF34ou6
Ty/T8/Bc3zn+/LKo25cXAaLZiRsHYGan2DaPqHrhr+xhrs8leTXOnJ7ynfEk3efvEC5FtMnyI7EF
O7YBQ4mWzhaRFH925/IdbSlW3IXhyzm0EhHK0Mkm/OHabYOb8Gh8ceLUnnQX22eEDdqThC1h8Tc4
bCJ08dmcby1FCa/kfclMeCJymgCKqt3U/RX+qVZ4mgNe01BghoCkdbFCHOj7xrbYs8KDF32LL61K
M9VtunW66US36BjhXyN9jXdTxx2RuQMzat1V3tPARp0iva+b6qH44j5tgd/OXOWJUVPoFV/ELHjt
qWuxMTiyf2dXVT20d/EjW83Wi+kSlpbkLulAEOab5ogL35/dbKC6PffX+lrLRwnp9VUpPCvZJq/R
gBmRs746TzLWbre6JZ+8+UpZD4i7HPKEGftZ0a46M2cF192Qzcv3GydZXAnRjjF/84C7kf9aAJ6W
NvlVbbepAUCZtK4VJ3z8NjWOf0oe/GdeUcdEasY3HTz0hUd3jVRHtk3Wj0Z5LkAqckr1QlJJHd2M
EinApvuq6KkPL4xiAfUy0qLltdOkh2HLMc8IcTsMM3YrsP/UnCG4IrtWZsg4NZqmX+4uJgGyG7ot
ORvm7vfBCHNrt4RLmmb95iugRmh2kijQwRv5ffb7td+HQOVfLVGlwjDxtaU0KvclIkGl9eNV3ciD
PUKYp9pnu8ygBSTR77NBglD0+ywTBF5XvPxLquLuB1OwH5lfk1G7fMsIIirf/MvvVksS3TV9oI7U
NkZMYmsivFR10K/lnEpRa361d+wzu+UXyuay2VQ41BYpI5lELmJP+rE6T6vGz+sdNDFu+79PlZIt
/pRmgyOfGXig7myLZ0QC35EMe9gRj2zRGpZH0A/0dD2t9sAngumHI4VXa0Txx5WMFUK1h28ilff1
RlG3vbEzMYl86JJtIm+wY+b5J7BOkWqLrxp3CofEOsb9uL5g5LOZPPYYykY8o2QyefxQVT91R1wW
jnzTbwD4JJitewFJ/RK/i8l1nX3nz9NZWLfUoijX+R3Un88m7r1D6ATH7lV+ZYM073n3p/9P1Hnt
Nq4mW/iJCDCHWyZlK1mSrRvCqZnFHJ/+fNxzcYDBoLe72y2Tf6hatUKCx5YtOO1at63zFLmdr352
h+pJ1xkim8a2e3YBUXMTkRbSL7t/VGTsfhJpcZKe+rX9FiY3/GOWzoNWP4uVMfhy6vLupwoajQdL
X/7rf5MTTWqZXbRvpIRnkp5ImUqji/aG3e34/fJfGwoPZiPlvt0z5JjZhdiUOO1Hup7+MBN8JtR9
n8YZv2QeHTrqt+SXophOb9Cd4LP5K55VSNKVkxCia6wkpKQuqZ/0O/y1cPGTWZop+V5f+8DFax3N
Cca02l75lrn/zs2KN4KHSHUgg4oZixv5vO6ytSey4+3XWju32xBGlq28TRJQkQcvV4Gdy2TydyBm
Ckk/tgrHNlmPkHhxQODIc60CRz2fv8S3YrrgNh+BXwYOrplkU9ht6eBSl0z24Id7VmWZOK/vBPeE
wesfmF+KA49a8H5GZ+Qci/fBu+GQOLTRN7Nop4fAryev8eOtskZjpdDVrzCY4BX88l0rxZmRaq0J
/Mbj45vEOeHaRh666HTNFy7CpUJ/eFBLyB/c7xf6Z2UHjiLtJA6WKznNqt1LjkYewOAxtlY/G4ZA
FxG3u0Utxj9SrrNHHdDhU1Phqgmd0s+4yG+E7Uquug13qhdCFkHVSQ1fXWCJlbHPMjIZwEMYhQS5
IlObw9Y6iBvIl+O6uyVHzNaMR7UlYYGkt2PxjK54RitIln5hJ56D3jMSJ7y1ASvT4b1YXv8N4AzL
M3pMA62lHnvyr0rzTUclYAWJyMFmtgURN7jKm3o9Pngb1cryyyPKO/NTRk5+g/SaH+heuqUIXMdP
tfQtGoGUM7jwMYyRLhTn5zL3mtBd6NiFmwFyaw5hUgR7LbnCa1UC74Lg7Y/kKaoXcP/l4kShQfcg
nRf78euSYPplHGgHcvMfRheKcNCIpaJ3/6H4oz3VV+VmAcskW1sM9T2NDoV8SBADMAKEVnfxn5mv
+j19pBg6w3PeB/0XoTARw1juiYYPsdIrp6As5Spt/O5L+87XRk4gpz2DTia+IXsBTGsihR++eB83
JemkcBQoYtZjZBOEPYTOS7GZl/fgYI/XJ0qvcF51GOiLLinn47dEhssODsWCtzRO81xW0dP8A0WA
MHhlYeDPwjZc+LqY4J1BBYQPmm/tm0USfcykwAlO9VRmV/tupnNO5EniZwASH90fR1z0WRJXiANU
Rq2260/NGwMXg4TxRymvk5pDks8FOLHRz4PugnIlp+EJwwAoQw8dcKxJexBsLSDsqTzxL6u95jmR
9s5DG9Ar2zPXd+gg2zb/NeBfmU8EZv6EMQfrNV8JwD4h8veDRTNtuM13gGCApX5QOju/zy6c1KPR
wpiz50f+tC6ThnTVGzoXf6MsO2fpe8DJ9MDogVyIvl6Fw6EZF5iFI1RPUD1y9wIOhftA8NFDaA7W
m8xTCVuxURNw0HNextV+fvSnYtuvg+vEUIjpjT2fgbXQNni83fo3PbNJQuVqaFych1lZK6afT6s8
2lq4cus2/kw32aN7AUlb46oy3fIzOuHqUA53UC9uokA7RRalgseVU38bnvEGgoav+oO920KHOJRH
/TSdGBHrkW1xKu0bigV0FlsidCF42Mu3OxMFynushs10W04KRGdX3jxbTnjgpWGel2hGTliTzfjN
rdFMqwQioAKLo+Pk3RW39DCcjCfERcvJQlf8G9V1x5ZLd8J3p7mpgnPQeoq2iNBNkFAE/IZdUEYQ
IUkVYzBOol7cFMLff8+bF6N64rnnEDA/XVGEjrjK7ULb0WcHq/LYlL4mYbfrcPhYWEVRhBTrvHBq
2ZNoPqG0VhMZTSsgLPOPqxbGbzythOxDT3bcUJyiLCxSSQyJVtNu34eL/Nfymq9sN1138sEDEge7
SwTYvH6gufLg8Q+qqisZNowDtIUQgjnsozeSmOj9CTXo2Nb26wtPuZJJwAfs5vxjeg4HdhoHNkGJ
eGQqkPekQ5bcYJ8Rqplt6g32KxPjQ5ZTsaFD5VnhjEG1MBgeZgGPl+AEyUolyHs56BX6Wz47z1u9
NsOafaEX+4xIx53y1EbPQJ2GYmbeIPtMzVU1+mZ+7FiNv7FHe4xo2pdCL809XUIm6OHCNxGp1XjQ
MUVsQDbldfmZOVkqD6yT5cg4n0m/l6+174w6RV1eeNAfonIdGqcUv8uWpUBXybXNXJYMlcCJMVEa
nEz2Yt1ZFooKnII/zLnlgFnsaIcD10ZdIcJ1lQDWoW+9cfzamD3fmQBH1FDyDv0j+274Q11nmX7T
012+iTcuRUDBji7ptzg3qMZXiR9rJ16K8lBv4Tm8qb8a5f9bv+uJS3sQyIfYwQ7X1lFasF9X+klO
IQQipy82ebpij6IbZuERLVxhhGCLt4KNCXmcJfEY/qi9Kka2DIccaAnWBTO1+ih9T70HMDl/jzwK
yrlz+64hDLljpIh/VegG54aDZIGjU7rFYoOwxR8uzQ2Xsq/0Inr6E3cqPSKP0IYlA6DfDRvpAX0R
ve9iNCP5kcNY57URxh/YIs2KTJgvjl+VZXnjkkRvj40RbIVu2bvNH7U4sqSWLq5kMnAQvrjS0y1R
jlvzUH5IqAb/6Qbdtj+btxaebgJJXVyB2KS8QyfYktnw4kvqAqyKQJYdmE7+Rs//NAwmblR7MnG4
pVt17nAbvPCeswMo8AYuPj9HE645ORQSW/8XcQJbNlQrEfcZDxwYHJNcHXk77uV/nLow4PCiFI7h
jlXWXl+/KpQU9PIuSlfy5/fTuTW84A/LBk5wvXRKcKBkOzP8GP6Q4m+TU3UJ16zWHz4kpjJNuwcs
LUvsw+xqG2xUSrcVsW4ybfvTvGOl5427eJX5EBab2cZJbTGJcLp/XMsW7urv8o3SS0PY6TFO2EtH
bT7hGsPvio7iUpxfOKNqZS1LfsaArHBHbSkzAmkXmvuopO/xF+egYk9r139b32xOZND9g8Ui/8pY
TRi23RyGe7AlpI7VfxsfU+KyoVwe3+8ze5/39bW5cSgm4CfgN+8xZYInb9TP+dt6wPWZbikGfk/u
JU09Zt1bNP1w0VD+B3vlGVRupO/MH6oTAdbpC6HYJrrklA/v2hmjB/Oa4ihIsAfLbS+/Y9yUPfo1
Vlv0PdvsmB7Gs/ih1XaxySA47F871cDmhtkJrnM2NPK2Zt5iy5vSsw7hCUPmaD166rF4UYFrHmQY
n1x3u9jHnrK2/NfJ2o3r8TJ8SCtzj3NgSbNEGN1SObRHIHEGFZHP26jxuqSQ8qguIoKIv1Ey9FfO
yGY5N+zsW1qszIhBwhKd9gnM2SSzjW6Mk49qsvTqasUKx1Yi3msron0YB7wv5h6jK0KfMV3FdM3Z
N0F4O4eELszLBS+1VlB7Cng+166zF7N6W385/AMpwcY9lAsXExbHxNV9Oym3koM1BYsCbdh2lMjy
OpM8CsTSG36kbb1tn8N73/ja4Mofo6O7vHQq5k72YT28jnR9FKYXAnClJ1Esm+JGx7djILChsTBu
i9ThgOsc6YYizmSkay+tRvOJwVfIoR/i/eWxdoSvYD18jP8W4TxuL4fqQ2j97qe9E7RrDevsXOFH
98JzxNbu5k78BrjCIUJ9CNsa54TLeB9qT2t9oIviF1m/yacCzddpyMR1q2zh9mMvjAcEQDz4UEFA
IPYgkReSvs0YDwnn6Mj7VqTBB0554ugp7sF9pus07xUPddq1+lj8qRhBUYwT8JQDxgCTXNT02fMT
xZvhIx7QCOEv5uB/GIHN70HSf9aNAObVXnhtVWAjwwF4s/FOMCV3AiLnGEEsaQu/rWP8U+4MPRBH
5uFKY8QmreOTMh+kzG1YFk7YOZV5a3CTanwCpSLa4AwG5LpksodtQuoisloPKcZfREsTEuaAKP6U
tuSEH4g3RRW3Lgiuy/OPa7J17fEiTSRXUmnY7AJ6+PkyHYlL1xdQqjiZP0O95g/TF2QT4jMvPXBq
E77INCP8nXxip3xmi6fqDVYMMjVP9nFcZvNQKnORhAfNK/3iq7tr3y0uvHYOUfBLBErG2kdx0n/F
ZOf/2k9zXC4qZn04tm2bXXRgxhr+U96TlfXebNEt0fBPT/XfCPcWo5t4mY1yhURruF/sNCRZl0A4
zbT9iMQw9Q62tXia5ze+Y9Rtx49gyZO3GUhiv8hhnXSog7Ym7mQz1H4yJ22GdAo2NZiHzj6DzXi5
s27SN9ZaL3MtWSuGlkq4go6MMw8OwnPzAUW+mhm6OYyJanvEoiVcyUsdwUyUcLzOgXdaXVSKcrjH
zOg+lH7L1DQP/QLzPoHsRJv0MPOL4jh40+F9w3LdDFsKAuaFNH5uzwb4eX3CPXsJuAbhTn7WtFWc
3bV1fZUsfzIpYOzkJ8LLkyvLJYL5qwU9r+1MdFOmwdmRAQfWSonC9HNN41J50FSNtwSJmy0ewqfM
OUZ178kk1615e1TAKXpNLO6XTzCbdn6WPR6OJNsRutk9EdiH6Jhoh4ZgTwLOqEEd7HzDFUf2Gz8u
lXHyQbWcl/sXnqiYk1KjWV/GLVec1z39DXWPpZ7vU8fyzE+QAMOeOIyewEz5edyHb4xP23co+ibe
LShG3unhGShanzUkMwCT5FHBfgSEKvgJPOFv+DE/ueRkzV0upH5tUWw8sdXg+uaGg2nI4dpfhzf1
Lz9XlDgb46fQ7cpLI3+S8XfZY9Olr7QPQuzhbXLDspOwSGSqM5G57rW1+5pQAkO0ZUi1YnQYvbtV
7TNNZl5G2p1ktz9coIpDfPKtMPHto/DnkeapK94JLzsKHEcyk6mZ2qYayIj3EgHjVbegD2Onsa4F
O7rFfkP4iy1KHoFR5msdPbPSqU7lrSjWBsx5FWTbkxIwO9/qN1JymoY7jjb44cMWCkKKDT6K332n
4DwrHXjHZSzIWle95jAdXhvNFtZAR6wFKrvS7W/gslPsLilvV+OkcZYe5S3Xo3pX/NpvHgrUcQE9
g9PfZLL/EnBbBAQRhBgn6T0Ma+ZreJ+vEGo75RlDvuQDMoZglLU2wclzD9PQRHMWx38mVYa+CSN/
rr0BQkr01N90r9mmPCkcKj9iyAbJDY8m1Yu/xswJnID/KeuJbLjpxMCcgdHQ+brhAllSbmAr5al7
hqfzHeTCY4z10TGmvEknzB2O1Xt24VK3amYGgos12C8Do4R+tLaxId9lscNZfBXVY7IdjjoWLIGT
/QUP8THR+1J4b6rP1yrZQv/3QHWUL8Du9gn+j8+44HSSI+/q58vDn3HT3uIrP46KMb7HlEPZRDj+
u0Bu/NzRITyOh9dKhhUMqLRM6IjDZtFQ22Xv9Ttbc3xnkXHgyZWvXZUPVB/CcbEV2lgok+V9X3xi
zqzcdcCYdjWgsHj52chM1jFal3F3+fdSdnXqQUqGxDhzRfPsKXcwXMfDiP4KN9zUnwIPL71qcI3U
L9JtQuRteZBIhzU2XUmsl9epq3lklkH0K6koPk6OTBEQmjB/QNBrYqGDKUD6yEpKGWPXC2/SgYsF
VwNGXzw9pFnL49Vc8oVSg3m0rXzWf/E1/x5Rdf4xED7z7Vkxy58iuMRGXlfQKD2aXf1XiywRrnTb
2Cc33OfMiykuP50CX5vJEtBWZTMCJPqmB/V75+3wMzb0H5RhD3nXucZBP0ITcsSdeWF2ONae8Uuw
nRuAQ9SOwaCQoNRkp+/6r+knJb+ERvQfc45N+1aPdlvhqrgahnvYvUmKp1Ckpd7rHH4gNS1Ado2D
sSJGkDwDm+2naqu5c5XOpdwgFMmEoC7Z03f8oKkI8lWNwTATHYYnXrfV2KdQer7NHR6O0bm8ZWgI
fGHD6SD6SrKqi71VkFS2rvBa9NgGlQuLVX5XT+GfdEGc0PyY+Nk50CJu2Z8AelsAS7jyg3+v9/nZ
wawOzUNcKzdGioJbXIVP/TJ+hhjKbGRthVzrp6FE+e1cbgqAuJsQbgjxXTFbvBkTRmJOc623EWrM
R3jlUNDFhYimqR52hTQpb+ZhWDNnKMlqWTQNTuXHJ2k1/KSnluGbcOpEmxVf3pRPlSFPfCWXoLyZ
3zCuNcCfXffO8GSuludZr0w85975Hu25PovfmM4eiSiWa4dcQCo8+CjjfX7WKyVcRq0NQAO46JUh
s2ZrgQf7Tf6Q3fwaPVl24VUEbHbMIyOfEpOt/dcXbXUKwrAeVyk12J9BhtCtAhRySLCD6c4QU+XA
uya3+Qo34EVVywle2MgK8OOD7l19W/wda/8v44Fa+2yFnpuDE+4Cs9FrHriMlRncwpvysr/pqvvR
udktFfLIxQsRwIZCcgOw3LVv+VF/E1xeafIs2Vi72K8veD5utBP62tO4Ur8VBoaDDS1kJ6+1k4kJ
70f8YOtG29h9nXGGdpkukqGHzxO8F2B5ys6zK21eKwRZso94aDLW8PCAWQDmL6i44MnzQ3SP9tm/
6fy0jG9/F8g25FUzpZzdaCdo9sRzpl3HZ/amrrOLHnp77V9FHiTw9ZoYybja8J5/wWLw2RKaVafZ
0DsgurF8Id6AOjBENLbzWZE3Ot6hdlq9W1txl3N8cvVUe9Zluc1uRewaX/o3X+uwSvrjiGChSJ9Y
l2ZU9o/6ILsSFVtMReRW8mlovYRJzYTvEnw6hyObn1ANVwqdbeUAOw/RskTE9/oM71Ng5EZHnYOW
f1G9l8p7T5E0e5K8wlzK0mzxp9rznSDLmoojdk59H646zBc2wmuZBJs7dRdErvbVvefvBGsCvLzw
E7IFkG2ImNf2IGzT924Di0r/b8pP13iR99HkDhsq9ZKjj4/IjUmDGK3NByNsLONeB+kTXPdvpKra
h/fXfqGIha45PoNpYx2rrwhfQTwIYR/CCWFuU5Jhamf7JesN+pxXWscARix8uHv90dCCDy7JQJzb
40fFdBd0ahveYXQIe/0MKoByO3hy072n6dY8Qyw7Q3M9t5/VQ3Rr6ujML784sQXkaXilsnyUIzcI
N42+hTWkVtDQAMIdCk2pOoSVM52pso2TNKFBcjAf7Orz9N5ctdOwq1dZuolVx6CyvdcrDpgjCkJh
Z71n4UZ/EyGQcDMvtrg/AhGoLqSYXTI6nHy4tWNOCQ2OpRcRN7eaVpbLSfBRG+54Z9Zd35O7daMp
bU0Qf9u6hbRBlF8eusTtRxYcsJQxqGtBjPmqRaKtzUh1+ofqzfpI3mkYWl5kSEKNrXvVqX5LqDlo
ayqHTO5CplL28t/2i041JrvpzXoG15pSGzO8etPmhHetK5rL2A6G3at8S8S1/qP/pLLNoRPxEPeG
4WrpmjF6/EFP1X2QIj1Ons7gSjwaFLu5k56GX7FdF9dk/XpT2JidY3wJJ266XDnm4WcFh0Vhcan0
U8NanPbtsLZelzg7Y7oTRHggQE9y+j9ykSbsqXCnWMqMAhgLMbHf3sKfMfWwmY/gSdDmsINMLy/W
Q+lVkjOmq65+4NrINcnVVAGnSbBl16yyugBdZu4KeMWsiZRzCFGHYteunOzJ95ooq/g6R0vv6frW
+Mwlr1wN3/Fr0zSgAPpO052ImPqexA9GCcuBPAtLRUN0FgpHCzNvhD7Xad3+jSsCdNlB/TJb0N6b
RwpFNVxHxZ5sVg30Q3ULZV1kB6wooFFx8i3hDJD4DJo2R/qZthGRnk48LyUs3Q24Zeg0lYcpJmvo
dUapR5E7tkdjYzI27deKAg11zz3NWNoPOXDQmU6XcHaVkVwrP9a3cudTkfCB8+xDCqCM4iOEV2TS
bwh/lrhUGEZQW8vL469kLz2WeH4IO8TgbXGJ06OcH/JyrRQQ2Re711m4C8Nm6E+vaWsy7WIGWTCY
2I79Qcm+J32rmpDF7pMJXPNaU5ZQl1ELUSSgzakBQyjZKbtlz4x9zkpeB16nw7i3hFUAqQ7hKyGz
vasjhwI8/FAv1gl6Et71aYsUDJkQwnqbwuhV+lLxFaobxK/aCIfjzsEc65v+pn/3p/8G+90y7f//
Of9//4kNBeSXXBL+xwX4789FZrigIzV8OP7CiJs8Rrt1MKw0Odr897Up0FXUU8apD3Jrg6UNdtQA
Y0nDTigFQDmyaVos+IYOKIVfGSWM+mGS8BGs96ag0iv+96X/flOeceJoWqDt/74mzcSeodnhb/z3
39g8+mZVWaToQbHPExmPizH+lYaFa//f1+rlN6oUqv1//zc1ZAL996v//43//tz//oqpdlgOCnHf
ur3KeOu/P5RnJr53//3yvz/ahgWNSSKn217L6mPYb0YcdpZEgW7qgrXCh5X02FzVQ1P4QdiuJjhA
ctJiqjnok6u/vPiWdtOhDqfzGDStGyKJtItc0Y76Kz5mWfRlKflFUYUvWexbHydu1bEYb8QpjoRC
4tXs1y44jq9RwThGSkB7PwIBNbiRZKOfwacjXm/E+LYJ/TwpFvfbyLFejBozaLET3jZIRyVaGtOg
Te7giWZK8ibE6UfeF8Omj6lPUZxw9encm3oXM7hqunGd60y24+GrEAt5pwbQolBqT6bq8VZwp+IZ
aTisNsh0WYNAo8Mpb2VpZ2lMH1BMoEVjFm/in20wn0wb16ynJ6qQxs5mCo6u1wm8hJImhBRGWczI
MobfqcG2aHAb8KYOWmMzcBGmeIxNA5aCWRF99Im8LWCnjljtI3dlhlaWxIVhIhInnc8DeTlYfZPH
oRGalFsV5h8xJK9ZTSDT9f0h1OW/RoTOrEcw/BvJn2fm5SWBB448G79Jrn0RzYXoNdYChNt4OBsw
E0YT7ksNfIPozVENRnu9IkkudiYceIJYmhiyDhhB1sc8gmwHIXB6/ZrjK/HIyovH+IJ/WtvAFqt7
2oBkwukZP0pXQx7vCEs+dxzd47p/XYIihfAUyWdJ5OL4z8HEiIrX6pXPIHFNlm8b7Xuc1tpL2M4C
Z+BUJLHLI/eaEYq7FGezF+fdRyBG5abM/4kJzIeghrBujNmAwFHbWswCekQPsQTmUBNa/5a0ude1
y1mTvb7iCrWF9JaUFSSFwoS0MBOsYaTGMzKMllgX/duKMDCXM0ApU4J5LGo++mLGfPxEoQq2KUf6
+JZrFayWAofsxWkoY6ttDKXzin5EEDrNsLkjCzyYmaKiF/eKlehJgwQOWW1QREGOTDnMEjP7Vw9R
vcPl4DjPYCJmjKw6ebE/goG8CA13MqR/1K7GkyOw/Kfm4W+i10BrGXdbKgFRySzZFgxNroR+P5vT
1pgVdklCNaAmzadA8HNMChvR4AyIalUXPLnTOQzk7EurcqCuOvnAeJRCLoDrbJRXEf9qpCaY6HY9
U1UR3DBMuNoSxbp2agjsV6Y4XXOUJWWuHbGfFOThFLCQXEI2gFLxK8abA3ZuBvv79W8Q0m6Ptxlm
CLLiWosUVIzzeDE20rZ45kP9D8cVwT2pU0G6LWQVniH687HNMPh3kIoz8O2zgvx1fafzAPoK9DDH
G5voeFDwEBu5NULdXTvXyR7n9tDOG6q+V5kicv2Km5HYT3hfIiQDjthwjb89jiCMIeJ0+M3JMEcI
GX5EKKAJq8gku5DTFQ5bnRPX6bySO/XlN+bENoGpGvbY7/zUsxrTAKePep7vanoaS0ZTLTPEMZ0g
P3es4Gjx4hMAsQoGn7ElEKg7iWdDzdtjIdPCpOMPdtyf48i7RiM7eQIJSdCyv5uC3h7PIsyqSZs8
miqQo6DecY/grv6PAjQxcElEyLb5Cw6uVl/GXFA/U+BGWWFWiVMcKRqkiajCdqCIkIlcto3GbLdp
Hz+zzkw8RHQ7pYkMWJH4LGk9A9IxRJYQwBKJp+psSeRukFi+KxTGxElF5dBKiuj2VVH76FOPcjt5
REaHbmoi0w9q5YreelERgxmiBMY3DGMmv5tr5DdGdHxJofwmyt1HLXe3omafdHPhtaNIG2+AT0Rh
E73lJQ2oxtB+1vCpF1PAdro5YyhLvi/nmywEFyEImVOQ6LuFi1hhrBjh1oc7NkNya0/2pF+YH2IK
TBnkBA7rKBSkZGrX5M95gp7drHGRK+jdszWjAE0/5fCgf2d6/je1RAxhedI7uggGn3uRbshuGkAt
keU8cpG/SUcyVqAMSEXqmir9UjcAacmhvprD7ryYRntWZN3VQlzClsAp2GYw5Rq8JYlIdkNWOUw/
pwnR9zBxHl6JvslMvw/hG2KGhj16PNzF7jINzb0h/ZOPiOFzxKKK8AJSJsyRE0VjnWT32FIiP3pp
0hb7MzjHuJwwxoHjIVkgI2bLVsSMs/WtjmL6xeCj14UOCrToNNIkkI8UBj6WZsc0oBo1NLXwrHre
kHFcenqTnfM8nzBKAR41ccnAzJqQ5RliwzzgNJ1PAUT7DIyRBAU/TxsEInyTkQ6nS1xs+I549hBl
mTS9Oy0wdUMhrsa8U0ts8bLr4a4IeNjqNeByOfcmQatgX3IgMoRotUcmAhrk5n5uiQpVK9gTxdC0
MJfmdVn2ybYYy22ghZlHjgrtdo60LwlB+Ust6Ow+QHe+hJOkQhwzQaOFgXgyQFkITVBDZcIXzajP
ilQKXqSJDAlHGvtEBfVodHq/nhvWNpYsUAML41HOmGEKcLFhjlRT35Nn1JSr8AWFz9C1t2kEMy62
Fip/59Ux348NIt04+v2oRiiT4llA9JaWrGMG7dJIllYAQR7N9EMyQZcF1rfXAqgVCTkWCCdvVtaY
bmDmDDkHPJxbNb/Kr+QuVOFaWlzNw64ZwOFpRkRScLoQ0curSdAtcZnktYFvIWb8ufo2ESvERV6u
hQ4AcxJTFFtt8csTp2U3rYduasPH1Jk/uH9fR6xA3vKub3ZDuFFG5gGyHg87TcbNAVMMyDA5KFRt
mXvrlX9pAdLzXmSKXySnMTKNLS7Qt8Vnh8VKWUN1Vw64UqICbZZoRALDsAan9oLHNaO9Yf6U6+pH
njPIwpmMiISAxjcGw1LELIONJv0qqXYv6koiYJbEwmHaxwGkT4z9S1frWwLYJJWccKgLUXPBCXoT
63iRxpAaZKlamRV5bTkhHK5CPprSDBXdV0us3QiIhRNGqRFcUs8IxhgelLnsW4IkHDs+v9tqYf1W
TPVbQHzPNJrRWsfFf3anJFfPaiuuQwIZlzSFeVUZvdfX8H/Ehsm2KmarcWwwyI/nrdoMpyoj7+el
RKsoBr2SIlj8RVIhQ4o7xIpLCyTUmRdRCzQ913RsvYWDNJFgB/pSJ4WbCr3liyVD+ixK3Jd6IMQt
cfSQ8aqmI2QUpX/a0P6YYssfC0/QoKcd9R0PrLwF+Wxuqj2mIep1lnV0t7jr44i0mylOVvM9IijE
RwGOD620LWOGOWrAqpVmbT9EGsMUou4kA66QIdeEGoPSj42MX/l8KsMcwe2ElBTvCsNsJ7i1eeTM
swHvajiMFrfEwOynqXTJsSbYkEN3VxQl2WRZfoKIMMo1gksI9ZXEq47bUcHGtPZeqH3t3qgI6zGq
nTqq4YXEPzeUIwfHa7h9iqr7atU+Dasc9rmFjaVFu2Jp5aofny/tIJcxAWIlvHzDZAQ04aEYG49I
0q5tNmJ4yWflMSWwCfMgpYBM36fQ/I61XlsrBDr7zau9SG0f7nOVo+w1pZ9aKvylLQ9UAyclcmET
aeVnjbMLNV3zQcQscw2xeIuDCp8jGu6BnevmOvELbctTIFeApiRD0qRcxVx0scY64lox2dKqCk3R
N8mQstrFuJuk9EGLfo0hD1A5fgcpyE6QTppHMea/2nJ6UwzpLY8EFUs2WAq+SnjJpSoB1Tq6Xg5/
qzqT3AYSHBfNqlyYvUnVbSyjEpxQgf+FYFObe0CMkNqzQSFSadNdHXPEimbcIj5uJM/Sql1FAE7R
mJ/Y/uDskuE+J4EdFa8UplAD+DZhw1ojLXgXGZoNcfOZj0mDI/0Ab3JIjRWG+lW603uZFlrud7rC
/dFGMiKTV86vJrhzYqjUrhHDT9OU2otjqBp1rHLA/IjznDgCAY15dG4rNNADkrJImgiP1BCHDn0M
TXEKEz8gHwASeXoNIh2LjI5ZLW+jcDot9bDybDyCwsDEqwo838TmlLZjowj6CSsR8K7GJytuK8Cb
GHPGQyZDCoUuFQpzjjksBDUa+Q072bo05Z6AqGjqFsQNriCbB45TiZFmNGyUQl5FQc1YmXyPM5jC
jeA+dBu5sFYCXiAxQmAgY/dMuxdmayqRLUMkOE0r7oOJaa2o5bAggRsnyNKaftbphraSdh5EBmLJ
dE/Cbk08INBBhDtSHmLwq7HZZdNLhocmCaoTETwFnW7RyzZ3xN3jDlPl2D6qJC9j3zPjhqp2MGK1
aKXo47nvJTrvmmImUBKg0Mp8U3Sw11AID3OwFMsSi5O6FEJOc2Cd566JK2QwWd9m3ZHQ0yY7SehP
SSgf+MFn28S01CYpHQ17X70ZYvJMlRQ7R7yR3S7n8CtesASN9IJ7VuX1Sgu1ZOL5ist7x/bUUaRg
JwdW9hB17Ksiod0lpNDZJlmADm7ii7OXsMowoh1GkbnLaIFN8ypVDGkcLa2zw7jgfE0pvNXRdzdq
23pq0x0OVqwOU2WsU4eofKC0mrQV4aQwtJ5R2w6KsYmSS4HPE5ON9icS4VTUgAMEBsJIYK5O1rwr
Gmj7XwNPtwSc8XG5Iv8jZuAtFDQXeoVqa5pGfGRAHKy0VuDpwkfUK304RIXhl5Y2LFAGGm8ZUlws
B52n48SFDEl+bboafl2nzi+6bZUwYNjkYlCaqw6OS71Y3xSqjqiq/jdx9GpWNO3zjrTpBAMeSIyw
jwZLC1w1CIa3Jo3WfT8fZlFOdy8T3t84lzurI1y1rAO4g0HsaUlwxpcFaHSWd8oy3tGIn7bVvLnr
mcEITnT14TH/H3vntRy3km3bfznPJzuQiYR7ZXlDJxqRekGIogTvPb7+DJS6W2p291bc9xuxdwWL
RVIoFMzKteYcMwiMI0CQ516biLn6xrlio+wrPs9wrwUEauhyzANB5ph5h1GqRTs9QcgeMrE1LXwN
07OZ2lhRjXlcxSXKKoieVwFH/TAXxnbMgUeyCv6MNKM0avVtrh7gfsrNctV3+EAxmK6a6EZFEd5g
M7ovEHaUCoVhOVV7cmPXlRT+g1HjEAHOykx2k8r0c2qb234+mA3eCmFGJ8rCezomM2KLYZcb6gcX
yneybKqVk7O6y7tBcgZka78h8q9uTcZrKl0RIVVs7MhjQet6jznQ3VVsc6A6DAsH1vC3iosN5izn
2xxFaEIQvndgorbKHl5xUBE2Y9bApy3ebIiiuirzcSuqmDmHaMP7yX5zg09YHEp6UpD/iIt1BvXF
aBmmDMv0aHpxBlYuqd18UQbLunLb+PrFL/CWYsE6Gi06j7QLv7YGTaEYZgCJpmBDB8qqmCFlU1Uv
nHI0mHyJX8TQr7XZDVfSRHhq2LlC5m68mfbwMNfMNFr7JqkLpACNi5xPIiAbkvfQifK7Gam+KhiV
Fcs61mIJJ6nhyiE4C4wT7kALZEzl2Z8j98GqGYgMDK8mml+BGckbWIDrwsJG1fRINZNyzB9m03hz
Sxm+sbZ5t3xOaWk/5p5FV9MkM1TWr9kSamq1AVXWbVF19Z52pjUG4zaoolcNGhCLeDdwQ400Zl6w
5buOS8M5Q+Ey5fj2WwWXLKt2VkAR48BqqM1hy62L0YSG9Tyk7oo82zdfxXDnUIoXPtXJ5Nc+rut+
H+pUbkeXy1tO0E/qe0/5HONfSS8XK4ZP/ngDPPXVlc2wm+2sOVejdpl3Cbm2I6NAkFN97Qe9W5YZ
q6IG2DzZej55HjirmLqlmOt820v/mgtdfAKHrK+Ckohkw5WPpVexNsxGgdQTU5zVvXDziu6TsZ1W
lus9uA6JVQTioPqvmieX3Bl7qvR6LCpsqYX5oFuuf7nU9ToNyOYShtihUVUl9ifodRn3OXo8I9e+
fDRqqCNwvrJaH+sit/cOygOTrLqdLyhCXZycpp9zFcoM/AhUSQZpoC6le9aHXFHcVkMrBS8vghKS
eeztTWqLY1Dob1EmvNsoLu9mA1PnoMxx62Ws9mYXx0uWU8hrQu9iC9C1se2nlpmll7c35hsRgquM
C/+KFWGFtjdZZ07D1MH/TJL6xp1NRPo984ww/lpD/r9zaUezapiu7N559hDfZVj98LzoCaig+JFr
IhFs12blJm6drn4PaLxtihqtxFCa885DiTGXNOsrn7J76doXRlZsA8dMrgbAVPvBn27ccSQz12FG
avkThVxFceAIFMW+QIMwKa4Ykv4VJEOFlHUUK6frXoNAPMeFY61Tm1VyWOYvapqzvbKSk++DRJ8G
7Idmt4gs23adwa3mrsmFtJA0m83mrhYuKAbyyK6cILS25NOJDuozpDDCfTF1kOSHy7ID9BUKIvUk
Xh4jn5u1BYX5qp1pR5BMV6xiScZUrKC/V4q9Kkbjmw3232wy69UTaKzcuPwS2+NXoxU3qrbP3Gvv
Bj7Z59K3joD6YBfmDYqVhnMwSwlyy19GVsV7UrSee4GaIT8nA0b+eMkRH7j4t9iyuJGMV6xHuD/b
1bc0IKArki7yYsC7xBL9xy/Dqb6Hz4uhakmPHz2riG8vPx5UDiHtBg3vK+qZac3CP8cduvzQ8vDr
aXaJkb88//nl5df/4+u/fn3ua7br13PHZcI47KQYfvBPhngkTLZ4ebh8dXkQRZ8f6x6T6q+nl68u
37u8+uuHP3zvw9PLz/nQZsr+m6z9zZRgFfaAJh/9pITwMC1v8eeXl+9ens/myEsC3uVWecUD65Pi
eHng6MJx++u5mP1/PNeLzxYfTfTikGW1T8gi94TRqJWmlXlMk3bmXYr2oP3sKi0nd++PJrQcl+lp
1lfWMTRC0plD313Dxkeysjxtq/nvLyTLjzi2ZvIgzP2vX7j82OWpoCm0s4fwdPlWZGl9HBUcXKQP
ica/DLfn8nOXVy4PRVbzj7Po/BRHJsZtO8fQRV6Bdby83ILhJqXz26SVhWDY63G3glReR1DEThQO
ULYWWpFTMcyHVg2St2T6q+P2oY0Z0PT1VK9sAJPHy4MaWwQRYVHP6BtnFCJQZ0BNvo8CrUXuWnQ/
YxmdEm7gumZiFjYN40IhoMuGag9vMz/GCygKvB+Hy/L08pBlA9LtzqnrfR3AhJY99obLK31A0ufG
L/Pv6UBX/tfvpU3IDXXq7KMPB3uXXP7C5W+XgVjII6I/8Xai3a9/7+e/cvmzP3/m8tLYMkkhtg9X
6D83Kvnnll1++vLCb3/7v7786y+UbtzsvK45/PrZ3/7NInL3EVG5pOf0K5hZXP7cDJCCBao2DLyH
QSNcVBKfnTO154TWMzgp6Bm9mzMMExGty6+JltXeqfwFkRwenGTKD2CC67PoBqZKCXP8Ntj3Yb+J
ibERAbqVqgDlBWKFYHDxta+NH7YOs2NfMYivU0r9msqFFafFKhtSgbBtemLMLBWphWsvN0cIMDCI
yBPa+cw+oM3Sb29rGm/eIwVYcZMMXNK8CjCtNIxN0CbE2gd9hVmJYX2f1wg/4U+u9AjUoIHhkWff
iXwTZHuigaIWACcOMJoW3Rq7POoiu3gkLYJeUQgZRKKk6OmSkcfqMO8Gj4n+UQeHapQPyslvKW+b
1ZgaCBGieJ9yC973tqyvWtjYK8m6DKg/cioXP1dBlrcsuJlFfnczSgZLHRNMaTKm6xY1eBp4x74Y
oaUmmLZigZbYmsuZUwsojoNWGe7HhFDSLUV9RzrilR/fhv6cEn7oIaGR7btFEONmjitnrTyY1eHQ
IT/1EaPDLA9cDCCGQ3QnssqWOcgaQDYOog5FDwBnm8DorgOkWufNm+EQaJ22DBotJvpJctcQiYIm
oERDHeLX9VGDKoZrJ219cSzzq0o6zLMNzTQ9yb1lox0PC4QBxW2fIDd00uozLoPsynPhnNRtEFxV
Ln1SmUQWt0BY9j3pO8gTi/FQOawdAmawEMnrkzOIG+YEdd8+VgZ1sWRl2uYwTCYS7BkG3wyJPA9E
XqEf6+JN6xbXojWr7WD5t0Lpt7xa+rZsDvBNvGepElci7kAG5hhjEj//4aTRKfUHjONBJa7DnB4a
tzOYQpFgn6TqJoAyYhp9vaoJ29lUSGCmMlCEcsoXozW/24nYk3mzMvjVa9oBnDDhfJcJ+6G36/GO
3qMKKNYSCwWYbTne3oFHU9EMOQptTLimkuQgXVZBuSdOjv+Q6N66B5b7w1K4+KP0KaBAwVGfo9vV
r31D2ITXzp/DvQgky4RZxXudLLpeu/3GMHBZ+A1iQ0xrd9cWmPjMLt2UMVc1k2REhivUrGbOSBsJ
bJM7xpoxltoUifMt6OvwuaC95ftk2IUDkYgD4Dafvu7Wz8jmSqIDzcwnVWn/ULGHhGcKWp2F9SSL
9pxmHho4l4uozgZsddra92bo7tvSv4YZXB+1zrmOFNmRlsC1gQlrbPrXKq2/GCVbkJWIYDP/vizk
XROOLP3Y373Y9BaloNlN7zKxxXUd4RNQDS08AZQeSLIDtRAZeGz5L2GEqHrODZg6YUbRiQe4Df3r
YgZJbXB+QI8Q31iuoagwDrmHwTfoThqF3YCxp6lBKnE535oDNL5SZAGa2qx6y2zaBg2ExLVpA9/T
6NskrT3EL0mzdSD2P2RtjcowRijDvkXA3IbihpoegJ9EdDvlJ6L7gjun454cMBbSmpCX0ZRf3Ngz
UMMQa12r5GnSUbdrEpbhMnQsgnX8by0ttE5aIDEU8q6xY7uqLr4jCnIJOzVxz/odZ/fY98hipiuv
pzNlBYim+sHfWvOoNqXTDo9dMTC2HB6rpjHQlobfldmZq4pmwba10PyOUpGU7PBHmRKjcekWJ+Lg
easaz3TaZC28k1htRH/LJqq1ashkqztaH3psql0Oo5IxPkrYcSpOeTC0oPNQkyLk2M1CWJshxlQB
DShLUBrbgHsPygQsZInwlhAJMkrGhYTA9I5Id7c9tIFxS4ZLsmNY9dTNBLeQujU0hJYol97HVErs
hUagj4PbfYshpdJoy9/HGCThUIc5VZrxLAwi4FunxoNkQcqs2ulkWC7Gts7Z9nFHC78wafCYzpLX
mmO2qMaHsVXowXVEt1isZ7J+Ti3iGmDQ2fUiMuPIdYqe9KRyzjZ1lp3pk94K4yJAj/SmiImDnSqn
3nWg/gEYzslxqvmgvRnyfhABpyGHiTbC+OqAPofINN4m9O2PQ8lgJQP6r8bYxDRceAdjTF4HBK/O
OL4SN53vDDu+Jm4KffSE1cJWWJiM2lwFFlL4qZ/OXR2nx2o7Ddl9Wkquqbn3FRg3zfwWi69dPyeu
EaGZKR9shlpkBUMRtbkzZ8J5t5dT1VaMcJLsXA+cQPTsqPbm8c0nT2AwphJoDu8+xvEuDSzZboYF
uQofIQVbEqmuVx3Q5WQVQgQooPy57DjYwO0YM2ODWr53eWF2YeNVjn4smjY4eaH1EqWQDeOagItu
IdgMy4McEswUQf4UijA8hlntHSc9voQCUEWTm9NRUu0hL+GhFlawsTLkBDE6qFNS5fJQefNaLd1D
v1G7cVkDGA7rgop1pNuQRkzeKN9aHtQ/v7o8/bmJyy80UcRgbnP5Rt8qyrlx2XJ3kI8iSYH8OIOx
dvGWo4v8nI3tqcynfEf5ONNwmpL26CqXLxmkF1eFnZtr6QkAJLW3y2EiZvWrGaD9lx46z0tJf3nQ
LoeCWh4uT0Ph0kFnwbbWbd0dE/9LoLtx/rlRZgO6fNNOzT3JrTFoOe4HLcj8K3DwwMiWRUSlQJeQ
Mfr3rz58j4wE7ps2BqNaxTQnl5WTECUlbWB2qC8T6yboOhZ0+fJZ/nogERkwa2QFK4OJ80pXDDv3
ciGzXhCpJE+xZsmN3di0sBKWh9ixkDJdnkcLlHWu6MZ4qbm3RU9W8ez0JYoXyKxZ/aknX+JgOxCL
3OVhThHyipYc9sEYFlIVsNhjV+I6qwvrOnQKLhC2UsepK8zj5avaEOpYDjYRiopWbGAlvH2y1KjF
LJYcPLtsw+Urm/Ut2ShIuMKIlJlKHtvGlUd07H1oExtYQTNRCaLfoAwxwadST4fQ/MRYpDjm0q12
YewCZWte54E6j7VetmJsUPERFsbaDwSWHacxj6WS5rEx43rdcQ8liQf1gUOa1tWCToZ16Tk5tACI
N6kPTQEyul0yrZsarVZmz1qGOeZd6fvRTmYOh5PHknfTRuLHsKxjLg/d8pUcfMT0s0lj6B+YXAfG
/7pOaYjAtM9PeS+xLxGWkEH1Kj2EuHGEwpkH+quHop3lbmQ+epyXh8v+vzw1aSmmGc0cdncAQG/5
DKjc/v7gjTBUXLQCq9kjVsRJWRCp0ERUOuyKDsVLRcHrLSDhXwfg5ekU4ykvptlfd41LNsfwWhKk
zj1i0UrGc9xsQ2N8M7HHc913DsNYnv43030T6laMNwoY4ewdaO4A3wy489KzBj6Z7Ipkk2xIP9ob
X+b3kAVETJuQjKM1PMeN91i9icfixGjKQKSKUnupBWEuxxTEKxxNzjl8ml/Bi72Pt0ws/KfwMUPr
sXMmCKer7AcQxeWkHHe0PZkglviSGAVMV6YmbofCnWE5PdZt+5IvwDEQJFsu6vMDPOl6APS67Ywd
VMew3xuf5tv2W8HTCdnglUYMAeKIGeCr4vSVxDiu2xf+KZtZHPKv+sr4hBmNIWGGGxzhjX2O3iSr
GOyphDtxBNJ+2hfihHeqjTdUzvW4wxGi9Da0viGGAVZTAhp9lK/3AKw20d2SznqFzRihxaOgUyq2
2M7jBTTlnqdvwZ06o04DXLDBHwuRIGX0+l5yO0tX9oP9bt2oB/HFPPoP9OOp9RrsWCbs3Ss/PFMz
cFlRr/Hn6dZ/H/GGfx5gYLe74Cyjg8bA360GLto2C8mtrtaCKRZy8jPw2blk0X1VvHAc4ICfmU4w
NTqnp/gNx2VJrN5G6i1sfw1HKUVvgbEXwEMnrqqIEdYKeRygqOGOSozrBpJ47/6M2mI3vgVEcnz6
7rXbdkIqf57websVN8O9rvae8yDSn5nJ/zVmTLkfc8Zcg8gry7UcssbAsVtLhuZvDPSS6IA4NSVG
TXIeBJKVTfJDnIp98tYdg09QTlN0C1vDv4uc9ZTtaCs6Z/d6/sYRQl2LRi9d2C5kG8ht7VM2HUS6
cFLjYBe6Bz+/g9k5lDBU16bYCU8xY6du2Ckkfy8QTVAGPs8/oPtts232CoXjGg/ovnzu70nReiyf
WzoOK5LavsdHiLUv6VeNwWXX36RH7v3oMA0OWIz1e3M3MZHYOfdczNAa7JHNYKdGPo1v38TYNO3U
sNJrzo4VmDeUpbPGHdU+O9dgmEe62We7J0Bl+73u3+3H7AyON/yBMQFDg/MDBxRx8PaJVdoaYNpr
/IYY0ninb438dXhgsPBY8aFjtYFVzCuc1fAaBLJ+pGQHDLP+2brnkG0ZP35CbFZ9RmLh3hTbG4wS
eHXpDafsvyOSqFcnosjep29o9bfi3nyGgrn1NsF3stQwdpu76DFdOI3qxTU30bk7GPtwp2/wheov
BBJin9pgvW/vwQAieM4+F5BFcL2gbNogd8YcyXnq4AZ4izer6EB0FN1JzrDpdkEAPJrG6jtgssjZ
UB2s21W03gOzBPbJBDvEQHjqFuPFCZ8COPWN/MSwUoZUOmda5NDFF3oDhy0yvptpTZWxFtUeIsOB
txhszTv5nmWHaj9+ZQnOpnID31nH6nU6ea+sK3dUbltq873AMbReQAs3r9YXlIQoRDfHeOdufgsq
uPv3gD31McLscuDbypDadmzPU0vu9G8HPiD7BkWXGm6U29/gWQrXyzWGw+vJ8V7UojC9iqB1fcE2
g7IJo9ETjqRmIX4vWuU/bMyStPR76NyyMVJrFM8GiUzOx7PQigkkrL1+uIkUvUL+b41DmG8mdhGI
Nhw23D/W+Oxi6BjMwW7L9jZggIvN8gn/SHR72Zz/n3fxp7wL73J9/O95F+eii5roa/71XzIvfv7W
3zMvXPdvrrSV52mTNACbqJ//+Ufmhaf/ZmhX8Z8nDckrv1IvTPNviCqUQRaGrUjU84h7bIpuCcRQ
/EFPu4bnEF1qGKb3/5anbnwIvZCSiHVFIoflWJIYy4/HfYRSsisiWXP297Tvw8Yj+Hl6rGYSxyeX
bGeFcDsP4ZdMNVqeMQPGmFIYYAMgsWm+DuH0TchFrjyb4EwJXZZG0th21n3tZ08yTmmBDoxotSs2
HhPOdUvXf+eXOG3zMTxkklpatzvkQhhZVP2aasYO9DP6FXFwtDbrDAvhZ/e2CauElUqz8FpBuxQv
qY3QN49NGsGdPMS98FajxfxZ+M559ihhxpmubZk18IBJ6nW5Q7l54aHEZiOq7OsiVNnbun6sK1Se
dcB7LZC1rXqsLtS4CsU1womqdlmSiu57SzT6oQugFKLVgVFPiHEpQBJkgMLCPP1aZvyBupyOYwUx
dqq8gtS7ajxJl3oaFiNjjdt6avaGLIzVSO9pE/XDntHYO9KnUII38hwRoAuwuVMUytwmxVhdZRHs
Y6RtcLlZFnjarreZ7MFQRFAw6dfP+872N27gNGj69Zcpscw/5eX++wGita2Iy1aINBSqoH+9MMYT
2Z5FX2J7ML1Ho8WocXlIXYTDFqrUK8SJBOSm3a3RsVGakmuOnL/vzL++LpL18vtlkWNVa880TK0N
QmKk8SHAWwlpjEFCWPkguM2T2fVqYlQGUi66u0BlT8LLv0c6/dMeWC79v12Nl3/WMZV0CGm3PEat
H/bA3NmknoV2emhEdDaqBGvik/RnPOVxvWlbVe8mgVskHmbK2hoIn2gQaPs0k3gb9qEq5ue/3g/q
w/3hskXacwxpc8KSZr6Elv52s4oN1aDBJydOh+yIOEeY1Xgt9ckAboBYriuCJvGc6XSZgiNDztN5
K9LkGMY4WUfTVuAuve/9yGrKtlk/eUyCLn9qmU2MJmzsxo8f/nqjzWWjPu5GS0vb1dLlJut++PQC
zoAoz2I2mhX4NoKPQMjftGl7Qdkf2xL1Eykv5lC92tJArhlwHka+AZDCMwrajO+VTbPC9FoisEWB
+g1SZVQ9pb65IWYPFRk3aZXA/qvit7ZgyZOqBrWmXzVA8Kc3hko3lbXsCBUxdxtboHoFoqRQfVIu
SXJd6j3+4R0vB8aHd4yVhHfqmIZH6NGHdzyiqQyzxKCyatHuiRQrYhWR4zM8he6szmQrYxYBLmoo
HWMVmY2VEBJmygybqBwc0iQZHtV9n20dG226UVvbCOtZNLJiUKP32FdMVmL/pvMTxjclFwGv7GCY
p/5Xr0STY3VVcrQSOrm51X2tinHe1+h/rwqyOSqflWOgN7r3/3S+LFnE//q2l9hcx9FMY3h0Ppwv
qWwcphmob9vaeyy8bmCXz7e1n76Jzu921Y8c82u+hFaPDWB1fID1BtFTEwCYbsiVG+0Tnjtgc4iF
b/7wkfynbZPSUsq1iC/SlzLwtzOnrujgtLUdMwLYGzWsjDktXgqXVNCqsR9L4QDWpe97uR2oHoyc
vRg/A5uyPO361QBCg6g7Yr3Vl8YJ3yA8J6wz7XsOy2bdoW9E6QS6Us71D0sbeOPUI2HMRwtdmmvd
VYGs95iWDHquNVJH1MlN3Ou1CKJVKcvsGMXRlwhP4PVfv23575cwy3BsKT1JvJVjGx+q2ySIhyiw
SxanNqwaKwWe3MwIguwWhdoc3eeVSX4zgJPWPHk+T2YawHjTw09I0DMsGfCI/7BJH+4r2rPYDI/S
h1LGkob+sEk6EoOE+U3PGpESC/X51ghtvauz/JCnjj6ELek/ATm7ynOhCjn1TcQ0bdVk8k9bspyG
vx2vly2xSNfWmkWvtuSH4zXOWlvUgtO0jXBM63cGOCBsUuKCo5jRrOI6lExhcJzRhQelQe4h9Mk2
K0eSrdKFSO48pa7yN2E321uLYMGCkddf7y3zw/Lk5zaatuvZ3Pm4mix787fjtrPTpraLkUtJY92g
4PZoISdr7RXPQrnNF5MmRGBkJyeq/H0Zvjk9aihrUAYsqOyGgvI9iTG0uOV7wqz8YSRXwagZLsdu
dqcEtFQ/UoiTPPJOaBj3p1iJp64LAWJNqrlOR6o9t4br7eCf+et3Jj/cFpZ3Jklc09wZHEWY24fU
tX5iilpZLdk4GgJVhVoprPrpFLkuvaQGH7HZjpxG0B5aWVFWpMxJfXPKjpgP4Cs4cLryvZPE4g/n
jPWh2lg2TDmaHW66JrW4++EA7QO7L2bfASQXeztyLGlbIYDkXj89WsYQg+lMhlWUzJ9c35TLDmRo
zCMCju2ouowiNODG5uTWuhl9cbC8aF2UyIC1YsY8pzDjmN7YiAVvjT6rtk5v4yuMXPCjwt5HadQ9
mqMhSbSKxdcCA4RlgnBMJ0QjiS43epYwKHRHqAfz1cLK7rsK/89UgBhpCybtlQqnlVcM9Tl023e/
z+ZT0nXkhSTyNu/5HNsERX5JdPMcX4/qyK7eFG2Y7r2lk+GhwhYJ3tW2YADpL5MQnw25/+sP31kO
2w+nnsXB7BHuR7qfYX/48ClX/WF2hNhryo89anvu3mSyzDNvPO0s+87M+nvfI0LE9ft8W1Vuup2z
qtzakoYb5r5dU2No8pLROjjaXFthBpPLNdZTX5QA4PPvaDeqra2Dz37qNXvOZ5f00xqcLmXm1eAN
ERFvaMv8xCeAwShvy77WryVANH/dsHI6F1aKpoB4hzgI7XVcwzwxc98/TL3JTADpfhGyPk/pRVI7
LdeH8TRg5i+74cfQQFGyBoQOgXZANhNzCD5Ws35q6q9hg/M2HSa0HUvCBNFRQeMF+zYxcZSLEMuV
X4d7k+kBOruZ+bjo8RF7X6xAqPu8oEeZYICsMOMSKxyTPjUSAWB5f+hEyA/3S04C7OSuiTLUola1
P35ARK0TvJCyl0QE86QlJRfVgbEvR/wJkwTBTH5ngdEWQQRdJ2PMH230FmgQivvQAueUOgrZB+5R
JJmIFJqm3fz1IXS5Ov/rIUSThNPTcZTL48dFQSQUB5FoaNEutXA19OCCgmBTGNzbwSZcDZxmV1E0
bQe/mLcpVrSroCq+TBFlsoPb9gppPUkNCKIRcQZ/2n/mvx3gruE4rmLpYHmu5344wCe3sRrNrOLg
1krvosjw8NINX9KY8aev4EeU+MxOQjPlzbPIhC+1z+ZYkTC83PTCKlj/9e4yf67oP+ww08Tii3vd
MNm0D1VpWpdC9cg196OZqrVlNsmnbKTsksRJ9DlmGuVv2zDKz0EUhQR9fPdSVX41i1cZY8ApTLP+
1kEIEyLM9sPskmVTfKec6U6+M+TryLexr0REG2fzuBlCiCAWl0U4NJwVvURh26fPQcfcrA9bdDNj
cFc7zCQyzmqgWeZ1PDbvRVnE13ZclPumne98he2lCXr/6LAnt2FAm3n2CKi26+itjsPwPFqYbBJ0
txsvpgomNBQ6vXOH6r4/hmRZ7onWYjLlfoPCr8C6a/IxtTl6+yoPTl3Kn4o90uAs7VRIAINPno2V
DfnRgKEPUobys4g0BR+NdgFHLeybH3zcsEvi3tyqyX036zLfpDjjjz293JaJ9VUezoxLaKGqzLVO
RRAxHAl1/KjcV3Z2eG3mwyff0P7WGYjDQPSFX4cFNDc5V57tkrhwPw0g9zrptmsaffCgFGNdD9Ta
VWV94ob6RTgDLKiRKRIajY01M+TIcNIBZKFzEUwxo7ciJX+XuLEIHT/eKRRrLJvy49zr14ysYmq9
aJ0s6d+JsK/n0R1PmUu7vuLuu/c6jE5Fh9TWC33Sb2rffpnVLtEKzFo/QfBRP6Y5UZ+6lByCGSfw
5EyCWTVy6dFe7iG2u7MHjMAvXARvAKB41zK2Ds3Q+jfpzHC6zWFHxePAJ+n2aE1jhY0J9E4dotIo
HQ9uYztWK01y6h2ejGptarziSssdqxu1a3HDcRPtxGHWeGBN4RtrbDDPgWRKNpWEjw+kn0U2Hf/K
GJuVYdmvboveLA7y4jhFXocDxf2GHL/c5s6QnOkBZRS9eFWzeKwfWTZnW7sDEmhYE44eUbikC3Es
h3nRHux6eB+cvtsFAteha5XMdzAGA7osb2leXGuLdIfIaU7mmGR7bxpI4kZ6T1EVrG1EZcAEEPWw
1N/0atFxl/ZJe8BIo6GxkV47O6XrayNOw+vERuSp4mTb2eBHpQQTH1g26+IyG/d2pO+VCd/EyUfq
1G4k6qTo8FmMaA5TPwuOY1bhsbhIxZ2zkxbGvVHJU9izbGzV5mfRXef+NvY68PsyU+QVOoR45HLH
EkcBLcZb5ddyE4iZzlttUSM66FBqxxx3jp8w59PpZ1/mzqZpfKDjvRfdob6zruaG25fpPhd9Fd3X
+GjwRGN98AuDFEE5yWfT54QM1ZMSwfisGgaRusmQk1AwrdFQKFIsQRIXdrNL/MA/dwIRWuna29TE
r5GMD30+2dfUQGWc+XtPWPPOHvUtA93g2si+9cYA3VijwhwTL7h2lo2OGu9Wpo67wiYFispBZoVZ
nl7nAgbtw6DCZ6cBf4+7ygyDGzV9w2W3nqpKXic9RCMdFxkQG4Z0Is6ts5GjCiw7GeyiuX/UmYKU
EMfnfmSyaghu5R6ZA4zn4TfaxrmX47Vvw1sDTmvci5Gkh+WNF3WGIrx36w2wnPHZLdHp+/H8lEh1
pn4U+zDL61tXsXFJEPmfw3Z+FrPh4RLw5PW8SDNDA7aSiqwdXAXzuQSJsRJF2J96k1Uud8MoTGAD
hKTFNFZ+xmMUrJwo0Z9zKAJrjLL5aVKBuSpEY7wijSWUIrHvGm/WO5bu7CeX/gQsC8S3Nk5HyfRM
ju63YjD7dR5gUBDxQmq2nU91IL0HG/wQqtgYcagFhS+FhkCl1lJK3kwOUD2XlvJYzS+65tJTdeCv
U0lrwv+e9XQNWDW+qwKuegViAYsV2q1ortmFmXffJ4Rguc6Ix6W1WOHkwb6DrYCRBhl2SKqOw+R7
GOtbo8ASpCMM60VrlqTeXzv+LR8lmXgDERUewXWFIcsDVAqmOaI3b2iTvEgKmcxqwRyHUXid5Smg
UrWb0+reCjkHi9oUa9PDRpqmTc+styH5eRjhdXQ7sx6+5oV+bgcjv07icolzdKptqatjlED+oTN+
c/mrY0PkjBG5UBXHod4YLkQFLb/oseZaNVj5KoQ+oiZIeX1ulNdzow6mmcF1NaHHKztDmEFMqOaA
NnpGaS4S7G0ZnuY4ru+rySUIAPHGLH25a7v+oc5sAlEC0HyZR0j6JONxPRf2p3Kq5W1IO9zpXIQQ
SqfHYW7nq8isjYP0CjznQQ8vwcDfNqSU37aHP9JOT1NU4nml6QoOCTtaXk3XQ1E/pczw/MTsX9Lu
K1AYe8WKxbyq3YQEWVxTcc0HHGUG6BDLXtGDqrdcL8DCpMt8MseKUVvn3LZjrOBIBaJoIPPCJHCg
SELuatwE0d+aD+EPykgyEqGWeEZVH2KBYCaH2YCrKpemw1y88K84Yg/I5l9mz5Hn0DGKVRKipWor
PLqUgOgEGX56RcsysmvBwSVgcB69kNWDN7XHTGAu1XAB1oZhW4w7XUbJ7SJMLHukLVC4TgbodjuC
6u6HCprlVJp72ZDIgBtZIppzn5LRe3e6ML/2dHicM5pcQBpIzCyAtiX+dJqHpv4/rs5rt3Fl26Jf
RKAYi3y1crSc7X4h2h2YM4ss8uvvoPoA5+I8bGHbLctBZNWqteYcE51DugF5AzsidWFtk4BReZF+
zJ0y2AXwjYrhL8bd9IaX4jl3yO/pCmYoUxY36xxtci2H7Nh2LhRnjYdZpvPByQPSspjhMMRFJOwX
FaxhQVh1kLbvfjL+GI0PXXgaoJ5HixitgR+6SHZpcLCOg+K0fYgxVIZuG77V46o110Yp5b5Dwbqy
Isc8W8XG95OXRNFm5Jbr2HQZJk9RsYx15p3NbN/L+p+oyI+anVhPxaNB/xvZCrY1t91WRo7Wz4fZ
qMG7TZ33HmHT3DQd5iFzDp9kExyzAs6gB1kCH9xiVdDRVvU1dnQ4zS2107bFvpo67gslNXmr3nhW
pfEQJQhOpmFWtGGAwm3CUn3XUQsVm2bM1NlfkcTpqUN0A0722tIaeRCG+lSjE4AAMM0Dpj0sln1T
UhIjg+kmyBFGSNmGxbUVdbIuZrnLErQeAoU6yxtARJ2BPGYqgJ3fEslKmnDT8DoPiGXqj3GoIY7S
3VjXOVszAq7Xcf60VF9sskgla8euwD9maHi1LPrN2Ey/69HWtG+936ZTvyM0AlWlu3ATktNm+JQT
oeq3WHg2uS++ktjeNlk3bvK226UJ9HM6rJBTYuJrLH0WAU6xeTQ+HeiQiTf95GyP5qXxd3HHcTvX
B7+0BtiwWFxVaZGJYHdvSJcojsGm8jw4LQRORHH9bXr2SWJDBGA6Q/OnIhlKWnapt0PCimC8iVGV
pgFUdO/UosBO5iVWWRuPGf7uuZYEfEYPUi5ZYRLzoFCZu9JFeBuRyfQDWRU4LcZ1NpswW+n8Q3CJ
HyG8YyvED4eEkYOTiuU5X5pBQW39TFR9aSaEJX1WnVsj/2WVqAaiMyZIWIwTfitTIPencrv2Ec6c
1gHzEoffmQ90VRYvtdfuvaF+6+k3wKenydEEHNKd8tpm0PXKQuyDiIUPTTKhLDm3y9ikvzJMn8VI
5hPUkbgnoIJeIizjEPN5ZJAHmkXm+kdXFeVT4Qf7mKWA5KlqoWdyAYrBGnZtHb/ULTwnkATthREg
t0SjQS7O7Q+KI7bsATCaFwdvuDzZOs1ypxZDTbc8DIuA0S/DaZUUJaXK8uH9H+5PuX/472ER1SWS
5im2j+V/RxzAvQ9udXkVFLPsY/cnBne7z/0594+nRiTLKnS6f/TviWYggm2gxfnfh//vW91FfJmP
uqyJw3BvGkB4KsJP6qbgrViMRP99ZauvLSwSy0/8n5edOmwAOTy7+yf/+8x/X/nvSf/vVaLAesEi
CxnNWgxO9x9DuAnc6iiNVv/98v/5+e4v/v9e5v7x/Tn/84e7f+7fd/3vc+4vi7vkLehoRk3RJXI5
rkNjKQ5u1w2PTIX3Q4o6YJT6Z5ArIrgjtdNGBIfGj+ej0WJ0xUxKRoKo8Nayom3TDglYZA7jzfYp
8NNi/CxitY2z5OeQlZfFd3XoahfxXL8Fi2fDkYvfx157XOrK34g+g3cNZ4aY4+EjIkzzIgsc6mIM
D9AdS7Y28roSjHvQ/eoOK/ZwE3OGOSw0ikMbxkfM1+W5YvbuSTROflHc7OCgPR+Hvc0RjANIvAH/
BCTJEn+7OIieU/HdjvjRrQzvVdmCKQ4DR2/9w1xSnxt6/tkmOfZhkjtgWJkCIp8HFqOh20cQCqsp
7MBL7qbjAe8Q0QqjOKWt/dROyxwihGzv63NPbkSd5GJfDbOE05JzlPJ7tfNku4sd7xVcg30Rk16B
NKrQvwwxcKSbsgB281uvS3tAoFQviCx7H7mG8RxtWk5sK6zC4aoxpGTaxR8NBwXTTTVRqea3XLwk
tLrX7Sx/+YMiGNIOVqDJkPmPB4/LAAzN75yazbL5a/TxCLqmJlVY5hEjt/6CcILkFgvkri5Ve6Ex
Qd0DpqUqDPCoTfBoAMMpxgt9jZ/CHHaVUGvcTRprGOegeMQtJvu31A4J8gkKpJL89exg+qrN4OYy
TSJLx6STi9ZwGBGoUSq2m1ClCT3a7Km2Q8IzokDudTjdnJwF1cmjU0zyJLad61i6+aEMR+ZY9oc1
wPbxBgqRRmYVPy3tdDvtzi0n6ke/Ijtk4WiECSGZkCJMbmzs26iEQ5g0x6jL1nqeUr42OFgsoCD9
yCaxJ/GWWdhU/NlI9jOWZuxDTHI8DAsZ4SQmvYfQHP1dCRpi9qb2AB/zYsdMMqegXEsIZA+FYg+c
DMBGviAR9l4vegaQIWMyQWlaVbh25yjZ12byO9NluS2E/Tuc0hi172juzd7zr7GNpWpYAuTSHPE8
unecjfWNX627FEwTSubKVyMFPZ7IP12OwMUIQYnBLjNh3rtqr2KS6zEv4eFZh4biL4Ok2Ez0qQy4
sEA6pS9S/3ZER6TkkrvQa+COhSKGs/J+QCCBRiC/0/kFHF++b2afBr5N0oOPkwPy5hwRTuZY80/X
oZIsk/ExL8PXLCLsUpCyLWeCRadD5hpQ92CoNcDN9oP0oTk4IDjqyGegG7oEdsxBvWGz+9Sq5NK3
E5+a2QvpGjWPdkrKEJ0jYkGy7Bya1SZumQgIF4dk0kL+nJr2ZDmVuUnnb1/QOivNjQ0T8AHjTgnj
UX5YHXxSndNIYkz32nXZ0zIemBQ+cCm9ZGsn3WvWRWfX/RY2+ZB0eW7tjK4lLnCO4VEAEzGV0GUE
kYJJNDy2ORCD3CpK3lpyiZvG/VEqyaLh4JwzcaU84CIjQXksyKOr+08zi3G8mHqn7Pm3ALRMyfxi
1eMu+avCCNCy9o6DCkj0kuZfLsBxNeqcGiJ13k3CYUPqfJyNDrRNA8VzYFvYxGeYvrbFBYgUJc5z
Mhxo8HNMJmlwgsVXWsTU5d/UGLqPklOVO8fZy41V0gdrvQyfI6t9DkrQ1ywY77lrQzZI3gNBCIBV
1sdOEImHZfdSSb0bZutoOQFdVGc4uFPyaiQG5l+Dnio+U4N5jkMywW83IVCmAmCMTAnYcmqBWy5s
uVHF8JrStrCb9G9h+E9+D+alD5GGzzNZHM9d0ZBO33TcIxOIvAxPj2uJDcMCCE2/e9u2sJP25yJq
PoKJLKQU6MJGjehlZxHu0iJFYjvSAw/C3tvAaQFZaJCTVs3UM5iSW4dmgkkWpMm3yaauuqFYiy6G
uCYifa9r4rFRuf8MkU2gFMe0N6mJ0fUcvaeZ88dqJoK1l9bTPHvHtGTj73JLPtt9vJW40zT+RbeR
9rnjDohb47tLWR9G+Wm0JQeW1qouQ98jc3bfpamOovkxCdGQvIHesi+mQ9QZN9Ek4NVMcZyzkNbc
LHFcS2ZnAIEIDyr99zjSyYKR+vIo9JpeWFtLSUr4kHbZqL3XmYwHM7QXkKBPndmgejHSVZVU8IyC
kfNswZy0SvVepGCg8z7nQB/+jB0McZkN0Fvl1SVR7g9FA3cb9BmjD7mjKfoJ3QjTdmD98TTPVTZM
sopDYhJiUqlTolFG+sIkX0F1DFBu+lYJvBXD7B78m1dy3vCTSWxH1YHrkMceW+pqDmPou/228Wva
ebCKz2OITN4cq2gTNv2z5dHTaJz8tUMR7AF7tFk9OaomZIQM7SFPQQW38XLE6zrr2Fc9xA/O9b5a
0mfrBSjuDWKXOFT8bFVH0YEBTZOJ82ALAj4tkekKMrGAo/wN5XxAqCJ3lCIsyyOT7blrF+E8iCeR
Q9leOlQjlv5tULFxing64dLYV7Cca5T7DiJ6Fk4Pb8W6zBDiuVnyBhMFNoil/ZWV6JvlTK9lOdAU
thN8EIJuHsv36A0royEuWkb20eiw4Qy62rde0OOZwtiCD3A9LDepCMJ8w3ecwrTYMW9FOi8IWPUx
86TEJI0qLVfKNKhpJivZYHhz4djRAaFZ0TKGgeitxnMT/SmxRK/nVsK5Aum2oSf0nKoSNJKJWVLq
l7myy9/0xfMmFitkFvVxZkD7gWvoQzm9R5Ogozgym5OhGaOX9SGcXWqgNt+5YTA/5sShNp4hT9xE
v8Eo+8xFMvs4lQLShm1djbGIgYo0LA2D9RmZydY/RnPh7Dnt0Kjr6h9FpwHmVvU1gbN5bQjyaVPY
M1Tz47aTAgt7Y2/9FLsqoMo1BzcPm5eQp8BKL1NcBPtJTM863KGeg63ctjsvbeE4jzGbxA+LM8JD
sUlq6G+FCYCvMhgJ9cGwbm1FUE7tvDfB+DxV3XsD+5NsDe9D1ZokjJkogpBIK6u/iJiSBMjsBQnf
Cd7azeha/gIjxoY+fvS4/QmH8K6pO0Cpd5twDcBo43TdR6g8QLSTXMPfM6HGsDWCIodraUF/7zGO
uR2iNWmWw9GMzpXuX5kTIJg3sHvS93+ezVvfAnpzTBRPTR9EDw6g0CHlx1G13M9Ge0Yf6GwGPVBy
BaRYu15zDUUdX9xifFbmQO+zoh/J5B0go+6Dl6KD21ACvl6cVTSly4SsjrSmm/Lvk2pgvN4iDrJk
xWAp1+MDafM1W2xtv0UWMyoVGWTkdKnFRGYkJmGuyrVyKjhKAYf5vUfkTzUHgtAzHiScNeR3lE5p
P/578KASr2NJUo6r8BjK5aHDhCZnYe+70lgSM9QnSj/wo6W0jrCHKBZ7aMD92CWn0Xvrk5g5gZHP
X6hzN5mt5N7MAn2sdYsCza4IDRbt8f5gYIn7939sVx5HBwc06vI5CHyubqAqWWl77GNJK3P5v7Af
GaKaI0z2Ct68003NMaItdRzvv+F/P7ZVgUsk8pm4FkCqT67CZzTUPSykxWEHmh5HWsL5gVSCHuoc
cIIPK4PwSktoSuvwcP+e4CyBKP/32yd037oiDPZp4Y3YyjuAu2DZcSnNxgtWw/HYfTFoJlhn+ff7
k7RG8aYtA2WBHbJA953hr5BvQOot3ZVXc/6IpKjxyrWM0UtYYa1DN6IdJuKgYqz2NmTHssHTWCZc
jCU8+dVUUlZwBWADFMtD1hX5cb76d0ugAwb7YSaGO6nD5BCEwEloB+3//eNyfueNZFCovwG518zA
7n6/3gbh1xf8Jgy7n/RyxL4/pGwVa03b6sFafHpTohog/SmJgu419Qo0qHUPz7ijbwmqhTiB5SEz
OiQzjMuxH6bzuugn65gsGNHR8K2vzJ37gw8+AS23e8TV+7PxGmNjl1y/fV9s1WIGvT/Qz16bSlIq
jw0hrnkI9bbq//OP9//Llw9bgFsrr4doUyqGnrExsYkvvTU56HcQmYxycJCbSwfHisnTgcbs2WB3
5v6LPe6LFfAXYCEEUIhohtyl8LSQC2AcMwbxN6r49DyMT7l/ykLxDsqfaWY40OUV7zPn2gckqzdL
2x+4wd/dIelWfQghr/CeQ5KaplkDULDUgZr4TxVRN/+IXEWuC+NQXIcYJ8ryURrjEwrM9w7KKHKd
N+1RgcjhpxgI25jNhkDM5ls6zk/El0+69Ths1kKv0CwdCkyKINZYk0Za5pZlw6rrEbBTmhET2jHq
A+B4ZFXC1yqncxbPHOqWT/33oaMfxdBBxYcS+Pz987lsyBlNObMv//Y/T03y5eK7v+T9n4Xq5QaE
4Mf/PG8IFq/q/ZP3580dKY2icS5VVjAVKknPhVGYg8gVfxt3vDg5apcmSD5Dhnjrlm5TUU/Gm6QC
eJAALo9Di4EYv14a+qdWGchOc3HRYeGRWlA+GZ3/GLY4klog8F1DHO0Y8YYUwJiTIXx27GUS5hpg
wQLOsARSu/bCafYZbQxJw9i4r+ULt5wp/oKA7x/JAE0g6m3cqr2YLB5nTx6dMcnXfhavp2BIn+2i
SqnoKW7KCv6bp9OT7gp9dWNuq3bp3UV5uXCf++8GmSc+S4nDmDTptLL2RtW8cuyX1HSw3FyH5a4X
WwuN8rpIynnjKfMFLK3eOyqi6A7Zi31qDLzqC93yarcBsIamu+k53zWd6I9xaB1aNya2xg/aXYpr
H5o38uoYxXWMyHxHJ5Kzfm/+lVJzjzqLhYhJUmqnn7WuaNE4GKXZ86fxQ5j+cMS7+pPwAWJUPe9X
l/sX6XVwSvMbhPHfjluKk4iNdRSda7bytzGzdiLr3AO26NUoKH6nbte7/gAwIn4rWp+QoIpBnVlM
vyGuvjeWHW2bZRDQVfLK3fGWBDF6AzPqHwpS4P0+/k678ZPVnl+xOji2xVkijl+dQN8kWXeKef+c
ayymGfdZP9bboWpGZi6z2iH5+mP85pw1nlPfezW9CL5OEsk13olXHCf90XVAzBh9TtRyJP/W1Rju
uvkSlsSMM2k7MscE94QuGGyem80vDoeVwrVMDMUftuf8kmUZcesy+2CuNm0WLXTPNFZLfh4AlIuW
qk5WiiGSGsJ6l7TFjVYvVS6HczvejKTqqk5BbJyrrWssjBWHEAqR3Az4FtKOb2MEeBQxgJtzoBwd
chXCMCK9IWhoXZNgYYgNdFxOmpsm805T7T3ONsOrDCWJ5ZIoKy39GpkMgcs2/m3Ys0V3wTiVTYcw
SV10ob+cjHI1tsdbVsmn1qNX0bvPYoRqmQ+fZRxfpKv3KT17N8Uvm07FD1+iP5sHcu+xU3PFVueq
LH/y7me4Q6InL49/UWsRpVrGB2vKziz0grnSb6+rzsojUdx0/ihG8izQhDwiaOvckdmJupEQ0wIH
6Ug99KyzLKbvovP/1gjNa4QEQdsK7k7zBkARDcz3YHo/rNdedRgKl4Vybqpfk4B6o+M/4G9pnoXu
uIp0eo0L+yubl1aAxcyiG96nwNKciVLEArCIWmJJp8aWDwjcv7guk00qQDtScF+nSLz3vhevU3TC
9OHhkSyvg16kpaiHhTTp7GT77YuJSZepKl5i3yhWLvg7/MzjIgOU1HpiFcAsZ3aLXyC3CA+WNkN6
fvCsg4sinPE1bXosqXPJqL85xar/Iv+hZPT/kfhZtlFsq4WJtVcOYXBqYX5lZLb2hvsYa7vZgUii
DdrQo0BDbpZjsB5NfbUHjy4YvtdJZbuhbc6eZrDB4foxjix29UfgJg+x07y1NHm9yD330IgI52HN
slz8kWF8EKQmesykaK05v0aBDMdKm/Xkm2QCRIraV6hXv0ufxw6gEZ1XTTZkqiomIAatX5w8rFZc
gKlJAcsvtjdaf89duuiED+nYPSmbhOeAsEcPnSjzTTKvb1PE0lOQ54qBV4F7MVT/qLLwWEXunnAK
DgzAdorxnQaTLcVfxM+lCpgQQDWqqullgOxTjzXlmJkfyb+BZMwABNLgbnDRP5o0sMzkF8KQLLef
7AyLiuyDb9OFPZoMhFHFo73tEoGixoVYVyYdKPMKlWuHlORnhJYOTEz4Yx6BVZn8HDl3ZWzc3LB5
yMSMoIZ5pbK/aU2cZhefkhPWv/pefzj0ddKa8INq+lMrZGitFzK7ku7O6DsSnr03phY00RQd5CQf
//RVw55p+k8iiXaq+QpFqFecsq6iMC6pOf/yk+Bdk8QFt41C3N6EvTtTNJTvRstuWwX1rwh6+kDt
x8bTNtvBD81tR2N/NQUcT53uk2ESCN7Ur/dYFbB5DQO6NktQPejpYFnD77Dn/JKp+dZ6cPrDGJY3
shma5eVfQVuUzXV4itqQmxI1wZQ2W47Jr3P3y0iwHams5Wrp+5M5gDljck//qHgpWhPjWIOorYpz
vOwEIKQFkZyRTC5J0H5EpdnBuBHBY0Q39YFZ8jekh2GP+ymBXV4Vh5i1xDEYRCBMIHsZp9t6Nvh7
pqE5owalBTpb9rma6bMKiS9+iMU1WGT0ol74XS6oS895aaYXe8hQ6lXIK0zUeG7Yp8wpvA2/Jbqf
pb2kpPcrpKg5NTPRktWIV0SRjjWrqNnbHMQ2MktiMD0RWN0a+Xrlcb4UQpiMn7u/2YKXDZA9JRmA
y9iyauDfPH9ukVaVqiA3q/cdEKw1jH4zeAVcWoPty2ihON2wo9xMcH8rGtB9lpxKd3pqmOedA6eX
Zy9piFn3qRrNxq3OUL+JeDCtS2Dl39EgZwiwZX/QzMRGUOhntTz4VUIwvMnbi3cPzsTiO5k0ISea
Frmo5/KU2BwQs2zpLKGWPLa5CraLDXPKC3hkjXz0UtRz9wdfzRSzxbpo3GCXuXI6Jp2NJoi2fuSN
RP0pNlHTIVNizMgmN9hKrvcHc0K5ZwQozZ355jO4h5owLq5ERJ8Lue4c5qCbc0/jLEyhLw+ofq2m
cs6azXBVh6qFmKdJKIRB/EKtOrzIQx0LMBEuIMVcuNbJAwj3EPZMv4ZibF97UxdbXBFUiWlKjG3K
JRf1Lkb26i1S4FXvH3iROW3NZYZfwfkYHHd0uA2QFDgWiu4MetI1nmP2VY9qphbY44OePw/cH+cc
D+WfzoFWaC9w0XzGWWW2yd5jQrfyGrhLIkb8I0P7GkiNbE6FxsbLsEUAvCMOXI6kbo0W8UsWx70+
naEfDS1gADCTKE56Xm1gMDxXTPknQc+lD67a3412Pb3wKmsrJSiUTf0xS0mNcAazQoYH8t4bPV5z
F0KaP0cTW1xnZYgZLaPmTdYGzjzFkSEmAmdSguw5+2AEWIxiyok8NdOT0gMblrdPg+a5nyH6ZmCP
4sVniYmOIcZsXHTrqrUfU7t7CuUd8hjw4TW3u+wxzesUzpHfgMSMNn3DzpR0fLEtoq3Hn2xXezTi
jZq+Ytf1/nocUF8gHsBE6RzDBEFlZ3fUivIY5c6tGtKDSeOPCsrocC+9++RlPNwNvap2kpWISASa
OfmNtsKfxwa6cYj6MZ1oOmA/uES6kZc41TlRau1jPRMa3RUl+YjtVzYYvwNndNCSwsOIFnlLBZ2g
I1aI32Mh54TZKS8xH1MEwr7QrDCz+nam6ToP5UtVDhkzTx0CfiX7KaaGsyu2zRJTSyKNjdsSBuUX
pLXkg/M3C8d239PNQ+KkrzINT8t/s8vum8pxFTZB8xEjEmOsGbdjfvJD67WekunRH+GhDaz/C+lQ
T/GXkVfPVWeAwI1ChCwZCq8JGldCmeIwOwP+z1LtVA6kCp8ezESmm9MrZz340XeekssT2BOtAYBY
lzT5BcsvOHDYp4HqdUS1t1NN+hcyzCTEUmx4cBNL0h5kiyUbwqIZtRmh3RyPEzsFyhAu6W6hYEbm
feCSSW9grT8bkGpmrBRsPw5s85ieA/gGGwJV4PKoxTIdaAzH44Nn9tU+yuyIaqaP97bmZJ0WAjvk
PdlrDI+2B+hlEHn/bJvWPnV+h1kQU4OjuNaMVk9hGt+UOxiHkJl0H5lwK5MSn1JsnrpU++vKjxBg
5QPBlfQIl2tcbJRNa3gOsuY09fC8SjYMcEGHWNUtBDHjAF6cYc8wP8Fav8UNwJMyAKXBvCM5ly4I
qkzLR/bDN6HrL24h6AgGWk9/boODNMnPrejkWVb1bjGF2nmq/y7TFASTmzyjKl7cJvo8paSbKIh8
CZaqh64c39slIdYbUZ0w89AezVkvArJU9WQzpUxI5vlHM7SKtqJ77gT2AafmRGUp7m+myCFWyvTI
9ZXQy6tvLpQp3SjMP7LGfU60n5qR0kRPZT04+MfdExjMlYtomakE4UMoIsDZ+zhMQK3x9G9zNoHb
ZD49dCYSm4QQmjDov+/W+PtfrCj7YZMlj+SJdWGHLXR+q929EHTtal+eyIdBF9kCTatIhnnITVCA
GZUVCnPcnyhE6APTpPCd9NwF7tOgJiqmxUJxN/uJkYwrjwucnC+w99J1572Lov9aO8QG86y2b1Fo
BnhawRQg9i6pQYaYSA+oAAFvOskqbo8QwfJ3ciTiChsGVUHqX02byOmgcR4ap0wvUjA3aTyEI5lP
dgviuEsVdDZfC16gb7Z3a6aIjO9oKl456zMzm+M9s5dTZmYUm7hpquw7HiOxNz2awd1sAqtMvksH
ESuSlvif194cnO04MsAl8A+qCHdAnaCu8sjg28UbVocYpj0oAQzgmDSR6RmOi2fhh12P2LyRjW6q
iaDAkAGnX2Kei+RXTjNuxQnzNXV4ydyuh1XUhIfc5i+OLupYYLR66HDAKg/NbJK/Oo3mW2dYjemZ
7J16uCmbiivv+PI4RC0ZtkBPgpC02uWZcsGm3pfUzG1AXznhVzqEr1E/sdIxQ0K+xmkXLj0R7cZf
exiCVdFAUx9mJjQZBuoWawg6q9WMxMhorN+sp4uFLbuZNb04ayRyDXInoqwGeG6MFGIkqzZJh3MC
EVWarEeZIJYopqIWNTZdi3U+Zn6MnJF7wX00Roc3yXKfSdUIJ34qvzPgA+Epr9Ppq1ecxbyaqY+R
8GY7JCrFU0phZKAy67r18pdhGAkDzqe467SRrDQKDxqcO4m40CYudK1g+N/3k5mwBjDfhym9DZb7
K645OtQBX3Jv35ENw4Ew/tbUkrocPuOZ986sDBLZlzSQEhFKwtt3tdJHx7TBBde6OKVBau5bDASd
6vW2iDnk+hblvJ+PxpsX90TrkJrYCHGdO2+JJlH9pWLmXjAzPUhAzYelBvbysbnlNotmMjlfKhqd
20AZKTQRRm4A8t22hlvWLxMessw6tA/jqMkqVt5XF7X56f5gDOpHHBvRcTJqd0OC05nsThEu6SHD
2uQQcipn+RGPBvJZd7Iuk4aIGM44wVlHnxm2D7vZEs+123tb1hL3ZKvwhBiFekgTyMERf9/4zY8g
N6GEduZTrLhE+8nYjB6b5HJRiQXrECvn05AME9N++fvRXju6E840JzzODk1QfsuzhvBo9cFuOfNP
GmoVAidx6H2Aynmwo8nvPaBFYHAHzTgfRXuYMhxPd9mtqQZ7ZVrQERTvHoXB8BBQJozLSc1qrWgD
xA7nIqM/bsToUInkMx1QgmaEU62pH5/crL5KHWEpgzqJu6cD+7lYgLiWoOxWVDJIHCiaci97cXqX
SB/9B4edv/ZsBNgmp/UHiXaIn62eSE1ogCB6733tEwRfUC5FqHvKrnlvqYxXjWYNui9EtFcq4Aog
N+uO7TjMDcCa9vdcLqdRJTn7J8lj33D3S+YSzO4pbpuHRpP2ijLiUEim/nTWho0sHgsBsgTkf7MX
UCKoFNGLWA6KDkIH+G6sxqobPkwDwzWgZurfgP43x0OYras+b4+4XlDbDmyq97+T530aI9o0B5An
WWr4jpeVs541aDmqLTFGbzOF4JrSlb0eBooJoi5hiL6NuQQQpph/pinWa+7JtVE5uLEUYgkCNyha
NY1MXHV0FLhXE+FiTyxTegYsWJbJUpMh9+n7QVH1MHQgvk/58gAyWa6TOj62Mv5ezP99l38XJVcT
QlrE3kQgk1KA7dwfXiKzf5+4rPAoQVL5zyUoWobeKZ5vkJGv5nrIWLGyifWR5PiyuWbBxP7oHxIz
/sRFDw50xIgGFYKyhCdVvdxNBTFrFkjXFb21PwIDO90yfy1alvzwWswTa7I3XmhdT5CvqmCVoPx0
I0Qm6AOIXKDtvfKxupjFM+f4qxFhEJQmgrllvYLPNSCKQLPP+txNHPgynu60lHwYRGhVWhDfuuly
b6ljI7EfCk7xyCTI8fPSaW043lkufUqW9nkb1gvlIiOgTKpLwiIDcv+7NxX0+5DfpiYWi0RgZv3z
vgg7gtZpnxMAzPv4b01U49Ews3EbjOk37MR41diYZXKTiJbBPuXkq/XuGEBr5W4n5pUzSXxtmEI9
FPRtP4YhbnCLVNE2l9EEggzN0AhjurLVn4SGzr7RrriBhPyj9UsUVNYPGhUonst5PieOl+5de25X
EWb1tUGDqhIiP1ZNRXCbpS62Hg7FwOEvMB3rMlDjFDl5q0M1hbvAC7hPQggpJfJNtP1czjXIAzCC
OS8I1zBpu4b5bvntliYAj5z7cblCWlP96oPpzbLKC0yB61iBAwlbAMuY3g+idQ70vjnkKJOxHn3m
cbl6XAGdcKJKFMtKoAN4ayGLik1MJrcUdxy5sj9mRXhtjs/Zc7KPZT3kPkF1IDd1nHzHMnytsuap
nJ3PforhvHn7eCRNBS+bgnjnrhDNDLyl8qWhvLZHOoR2snT2c8pdZ7mJGs036ioae7O7WCGLmlA2
sh9Q/DxkYEGBsNDkmSeab4IVOchbEsbk/r5hA9C0hXXCNJc+RJGbr/Ggk3d5Gk5W63/Xwj9kToA7
0DrEJqlqdV//Cjufa5aLSyj3VfvMyZ1ihZ+5DArCBiD8esTYwZpeqJADl7bDIIXNL/32MFM/RHOw
X+5dK+3mbcGPow3/Vfcsd62AN0aQ+1UJakW1lBPaDrdOg1vZrx7DmptBlLilO1rdbuRcK3R4D/ef
vB1waafe9Nj4xosaCNgZNPY3qoh6Dq7QShcgJhuBLbFv9gGLHAxMR8trk3H530FU99slSuG5O+XF
QDtNb5H3N8KEoBTZYm7NshQijsew8e4tn+Z+0A9Da68xlrA64K9dF4A/yMciAM25Gk2+BFjLlgVM
hH8TkrF2y+fFhNSK0tVf5wNSISRDbdjwTjpMTKeLM4Zqff9ey3M7FjjwSA9VVMPMWY47tRTWyrK5
k1RywRG1dOnZdEg5ycgTJITSoh1SGkxLPBbbWnFR+Hiacq/lzSvYw1SRf1uFfWwzH/vYwskiA3mf
SzqKYbQI7Dx+7TlIp81UnFwfPlW8nO0LY75klfvLrTmpADxH2k8LWsZ1sMsN4W2ofN6HgMjklsPd
EhKb51gG7tZcnxBTLqClU6jLDUmAD03HUbzIKRGkH6yJ7fEY7mDIMEb7pbHI+0Xe5rGLE0SX0jjx
Yc03y7bJxUGiWTvvsGgAOm1wn2W4NsrmR8U7t0mz4K3DWGMmxlPSAVBKioCpqaM4MkLeCluHtNIm
4RftuhdnVO8kT/GDtvLUD/aEg4Jt2idALY3/j70z2Y0cyLrzqxi9Z4NjkAT8e5HzqEzNKm0IqQbO
MyPI4NP7Y3Uv3DYMv4A3AgpVJaU4RNy495zvjPcMb/emmNPv0ealJ156L8OZE1tOWdvi4sCA1B1i
JP5oLGckJXNIy3h5Hse/fKRauXzaP3/Xbrx0NBosFOxTfVAEH1A3cssmx3kO2iZ78LX7uyi/wZhN
H4xBTe1fcNEhxC/Q9OJkPjp5qk+t1RH7F7nhxvMzgKBdmt8yeg/rImtowggfdFEJuNuqibHiH1Rj
QooUUw2MwsiDcN9ZvEFHNyu2Yzgt0fbJJuxyRDi6Z8RvDuma5uG4QdKzBfoeXY0FDW/7+iVw0ETx
8uPWUIxW4EgfVN/fLT7jOfMRsmmvO7rp2O46fevpeM3oloIsegsrqzs22HLQ4Yi9inENzg08DZgR
VkpYOzyZbjc4kj02pgDC3FCvg6Sad1M73MEeYWrRefFkOShvapZvjDSEorm2zK49J/g1+UKbyjCr
+8Rp8WlGwCnRk/wL6fP/6YT/Dzqh4zkCJMn/nU74ltLeqtL/gBP++z/9G07oe/+0UR4z0PPcIADR
DZ5j/N0P//UPI3D+ickXLAVwHnCwoQMloKqxG/zXP5zwny7DcIt2uiOEbZmAU/4NJ3TEP/luDoM1
+F62zVD6H//jv/8Hfbb/3/7832i33+u0GnrQhn9/yn/wQQJ+Pms+35OPYf4fDJZAiZrBUmwdhrl9
FKHVrlySwLb+BWAMG0WMvi+k6bhIJYqZZWJcE0DBEKAkImpVOtFw0tkoOcpp52j7D7UCc2BPqEEn
CAB10+UHRSguCE51Khvjte/SrVbGK2wVxr5SbkLOPYVTIJ0k7KIQahNZ05NPJmgsg1Nr9s/Cfp2D
BUpYkbng19fCEnLrJw/5n3nu3pto+oj8xqRJyTBQx9Pn2N/Tt85jpkiS3ZwCR/ZtErL6+Hv6K+tJ
4EM04okkDKCzvbUJhLOlt6b/pD2mCF9Eu7ivGDL5vtIHFmcANLZ/Gk16bLHNPDyqxK1eFGE9aXoH
fNqb3IPIsHIT2s4QyrDKYxFh60Hx1Mx6E+qZ+o0ckdL01iX/ue1CyUZgjRst2y+6tii28uypM9+K
8JfjhS9Oquhahq+TxZJQ2tNwKha5HLfvKY0UkW+OjU5s+YK8pjQy5IFQI7dI9IBykFKzAoQNJQsR
zMo2K8wYdg7R2jAjQubCk3D9ZNN1lfuR4RrbzRgJhpmY4Dzl89uOI7Ydj/1rlLQftYekrsC57Pd/
phA/S5OKc9Hya2MtgHVPd5tIy/RuS5SIxADWZ+UZkoOginfVop7WccqRbMB1h4s/WU5KCd1UTiU4
06lGjo3G/LdkbiJUtw56jLJtPi9ziVxYhyBjgsnxr0SB2RI0dVO6i5BUFSx7HfrdPLxrNBknaVC1
z87sbprqtdFcqTCGRSAS1kxa5GcFzc1ao69cdRMQ+W4y+H+q2Nfhxk04FvLwf0JNw3bT5eOp7O03
ItiSnSAlgvxz+p2TOKQ+tz8ozHhTBuQoZsVvCv+XMbH2Y1z/mgPjO0GVthuXIYQZ6QB12zYrwMHD
CNaV5+wrYtY6jNEn26rqXZoEBAEAnkUtRHQcHGdVMeBFuLzLY4VSmEAoMmUCskfc+khD/Jx3FHCq
I4u2FvjrFgp6benvCa0Uilokg6FUF3hKEDyXV82b3BEAXDb8L9D3rsQOT04E58sKaZQRa3sTtxwO
lYUUbVi+uBCzyzHzyI8mBIGARPwNpDWWl6jzjKVqRH76Mw+CPTQNOB4dlGmYH/6m7Ca0ZJ05b22v
+ANSU/7rkU3xNLC84MRM6l+FX753zB93KIpj2fbbqfXwONa+eRxhpKPe7U9/v5BdeEz1PO69RffY
L6pIqmKGNIunsSZ9mUlkliD/zBX6n7DxN85yYYhTu2Zl94rG85B1xFSZOYGUmRLzKaoy8wSpYfEy
U4DXadyfa7N/7KTI9zMOlkBkFGCo/XBSGHsRFsDHs7vfYo7svYTpC2XlX7Q9UV8jVgQySodiPg51
uCORZDhqIekSh+26sZncqwY5HBomE+dLt+16oz7QYqGi6/HQK5fMBuZ0zq5TZJm0MJ0Rv1pkDiaH
f33O1HtOY+xQqpYzSkgMYfhY91E7EWw/Jl8B1ShDfO/ZWkSRHUaTw5iihP9lLupTe/kSzc4qGJ/y
cSDBVJq0IUlpYdB7glbz0MQ+l5ZWSl5n5XEqCAKZfP2vqIbWsFBmRYDGpWxO4djFe9+wwSBUX2OJ
Q0Nq6x6PxD9LloJ1RxCU9u10R5AjpzFpk8Fl4eS3WGkMUL2Q1pnDEsVYr207009FEFyEnDloU0vv
h2NN+sjdBRH8EKDSKWg7na1sK3h4d8HUQRdq4heU9tWeSblaRePosyLQwB+1dWpddy+Snpvh5b9s
DTdeiBhn8UjMDE2RdNMKCj9NdtKyEU2de+3JNkArW42XacqfqzyK9hFOHKA2HVlbZv3UheEefGD3
pruadavtf/z9U5z0GU6LdN44w/uIaPpqW737QAsU+XVhxEh0c+sgJcqOKoq56hGKmjhEHEZ/2r1Y
rf17UMmp7OruMQ9Q8zPRU8Ewf9lJ/ZBgiIXM45hMihkiMiJz3rm0uAn0cNZ4/S4VCTuTnQ9XUoSd
XTWjlOrChi5O4aRU4xGIrpU7YoWIw5AuhN3smQK7qzxn7ORPEURt1xhxIRkRLnNUhLAJ/BMPfg8K
0qRdPdfxPYaziKD+XLdusdMdOutkkjiQ5oAlv0157JDperxT13qKvxuSeNbulI+HHKKR59X+yV4i
HgRpGZ0bMo7oRvCTU/7eD655wYPoYaSo0C0MtEzkjOMNcmRKR8wgHaGgMdHHQ7+1++xNaOjfmdNP
m5H0ohN7erspkyI4hW3yLrwSZJI0OMal4Gty0jwOkw7+ejAYG6pwePY08clFf4uq5paEdX2Uvin2
aEFoHyQzLSgrbU5l8aty2EWGkHva5sF5TF15RGfwko6WeSCexmKdkPV5htl1KAxOn1YVF1eT77X5
+xdcQjJgGrlnURrpTOf3JLXv2czEvnIqsWdY+iQN6GFpNugH2jHVteH0CZwqeyqkme4iM3yJyXA3
DOctIo7uE8oAqDuVN9fOWiuV5c/KmU+W76pTMMGysTjME72RDl+d3hfmaJwSZrxbpy8wILnowdaI
dfaTbqOd2WWc5lywAaoR09Po9EffN+7ZWIeP7hg4OMIxrPXn0KE5JHF5oHBx+kOtuauz7CjjrPBA
guhLHciSgWbOFFyTqifDJ+LWy1suUId5qgXmg9a2alBgWLCCvcg+SX+6+oMiQaML3V0du7fZ7wla
yG9ycuJj4Cp8o4p/NAvqsiYaf8g5iO8WM6KK3tfWGzDPNTyyDOyfuUXkVYoL1enwZGhi7kDSfSB6
KjdWWJWvgKOuBaz8OCdbMBpBw7ELzWeze05mBkeJPRYPbpRAqiMF6Gz37rNnQtdPy864JaZOroZg
aQ0+dRXHd4oIc53n0XSQtIuzLCPDIwexD69Uvio3Ldf01OuT1afyFfOKx5o52tjHWvTHvG1QQdrX
0vqYJfjReOT21O6qJH7sapGQh0BLczts3502BF+hOvDm52GRLqB+yfecwe13KCiBI8UZK1G1tvzJ
uzQ4nwhwYPOVQ3nJskW4qYxT05PurpJwRo2fs++3fATHQISBUsC5jCrxSP4ML+Zkusw7B+e15fla
h4s7KhHxV8dhhGDfEXBAxzAzi2u0Ew69whG31rFwy+BxUt2N7sejmsPuZQZ1sMVeJq859OxTssvg
AZyZP2U7u8n8186xP1n6Vk6TDq8pzF+HOSK/Ok8cVRgN1omIDYY/BX3Z8meW1cbaMZjyz5n0PnJk
p/EnLkl1SygRt7pnnEiY8bCx2CFvWjpPoQ4JCdPEehlICjeNR6eEwBj0iEUE4aOHJ6bn2D3Fkzes
DXfoDlYc55s5d2gS9dp6rhu+XV710eNUD+9DTxi8Cani1bSZ0ZXMJX95imaCaoJXZsy4ZtEToJx4
rTKrW5fTxKrezs2PnuRzUpmN+FyiVl1XvsDPqupvv+zUaZkjwSCvvB3zjdcqh4rOtAy8xM2ry02q
Wejd2habSDcEuKUSfEgg8GEXDaq2gYNOJuQb9lLzGEHG2HheQx7IbKItkQbLVIfkx0RzlMrffYnc
Uo8+xVPCdj7kFMRK8HRwXeHFhTtEptEx6t41KdwX3KAc5RCR75QhnKNXavdgDBpVTQJIIpzzTQyC
hwOeH3wkZQTETHiPWqtyjerzgswWKwKpO+h72umhDrMvvkuEvlYEa9+vvS8VxvYN0zHT13CM95z7
tnM0WR8DZ8N2jp/iKYb2q6rqUJcJvX/T7I+WxXXP4CI3g6/vRYUpwaj6eB3OSYm+xlG7IkHR7RXD
HwgmyTNyHpeu5fhedWrET0lxaEawdHn9j/PsXJFrDruyZRjde+FqHtPororoUSaex5tDgnQD8UgY
R9nUxzgjor0q8evjjpl3PGi4swYDDxFzxUOgm0MT9caVYMVLxvYJZFzekLAwMQnIoqhgq5wTzP8b
iElI7pa8QSLkMeZwMqLDuuqC/sgm0aLqrNFn4OZNxhldYoaRzwwBX8gY6hhUevp45LpfkQc/pnJ4
GcMmP1D+BttJEfNUCNTmLZqGAYEF3xnxdxeHh37mO/ut88eL4B60ttltoMlmN5Yb6o3G6p+6DJeo
TrCcleiotqySAzbXLDpVjo9ALy4x/VFhbEQUP0xg6B6iH7QgxlUe9t2hpImx6icTMXXpOsdB+3QQ
jeEwTRVxm4oUVl+gp3CxO1zs4jp7bYpmHeBXL0l5jRL/QzvADDu/eK0i84bUm2cxKS/J3EruT753
52wF78A9Zg2G2cGb1KYeK8yrOQwavzPtU9XWZwOJ3wJECk5jmV/gYyVnmc9c5IhJHQLCR8Pnwcws
RCWmvXibf8/Sbc/KJjymr8RXFxM9OLqqxQM/mCdjnrBIBGN4tMgtjDOy6pEoSnAKzQ8rsTVzDySo
sYU/wqrdAjsIInqlVXIo8chkeeZgffScTdCo6eCZQYoVoryniQq2TV3bO0sEw6mZA9IYw/rs4baH
2GSfI48MpqHNx4sfjTf0itvRn8PHsMjkVdX5i1E+gd5KngVuh2vrWnfTiOdTo+onowMZFYQxYtrO
cNGwq0uZUehhbrjUiQhviUdKa6WIY2/TvR5c90xOn1kP+mznuAr8rOVeFu3JrJ+xvTqnXPFXEdNf
KYqYUL8CUqY9cuy2Y4bjBsSq3oleXBhMiR/i0pubz6GEjZRZd6zdyQ9lQ6TL292U2A+9IiDLqju0
2zXuKsfsGEB5eYdZmR3Xj9BtlKjuD4MGCQXe+XHyUQhyogR2FcA+cSH+4Nfo1k0n/VXl2mdVB8OZ
eOiNVVsUiEH/okOtiOhloiXgyW5QEdpbGxbJFoNrQ6+0OPQ+Sv0B7hlbtY2fstInIUfULLE8Jr27
yTgFHkmheYXfIfe5rpED2hUgCtOwT+IVrfI01VQuLU4cciJQAfc+Qed58kYmO2VNwftkc73JvrBW
zfeYx9PjNHvoPJT6ZU3qJamlu89ymERj62116v5uzfC3V0z2Hh37T0/kHUreYRc2mbhyGCaYU1R8
6YT95sDdtsLw1Q4JSh6j4DCDs0Ln1sS7QNJSEe11qByEoGVfnYlJayC4yOYrsfpnrsQH9L7xWKdn
SsGEgdmh7tl+aCUUH8nw0ILpeY/i2Tvyzjkw9dzyCZfJMawRCho+1Dwl3yx6H0gHQ7aDpL55vOJn
A+cxjiJUS/MQBI81Lr4+tI+x1w8/+UL6FszBFuNQQggl8Xs7YyQrx/c7nngFR6sjvWeiXLqlKSIr
V+l0F9N2EkYPy5IrSmgC6j/R/RD+ohbO3XibwAaOIWo9VUb6PEHJXuvOiPbyg9GQ4vgud2Nnwak0
aAnRaAMUVTU700A8i4s5zpdpOZ48DJnpvDXy+pDYGAZLmisk2GJArWZmkdwmqAuChp+yvnA21Nu7
7U/vasRmSgAjW6EkLFMiueaW6wc5Bu6dpd+7FyWQDKtgoxSyeYz6OjgL05dr2wioyLxp03ZN+sNO
1JEDVfHJCGLr+gYg6bSFaRc6KZU6wUX9hG5nbhOkXB2dmB5Z780y6b8E/FpQiKJfmBKLNYoKwlI7
wGikj2VHlQ2PVTA7995wyGHFcLFhBlhvzLCXhznjlxapQSyvp8ldqazk0PHItTVBcD64Zaf5XeIv
XFugDC23V5uWBuvdjeW4H4HfsPs7hHiFqXcNhdVsfS397RDYX8vwuGvja1EVE0ydZY7AqhyQfyfs
smZ+GF2YpNTnLKj2Pa7TF48BumPCrpDSfU5HqHjtYJ+7VG5V6L3ULfF95QlB8ITt5EktXxJRfbb+
UD56JQ8opz60fzvgfow2Vcje2FtwJfEunVBQMRtaBJYxEbMKMBChsqtSI7sbCK5gSoJB38CfZosQ
VGQH/6o2eMLqJv021N+k73dLug+txIGT2p8Y0fddxBhw6qpbh+BrQ6pqQOLvBuW288pVJrx5lDfP
bn5MkXvIJ3rdZfo4sw9S5wC6qgLnCv0VvUn+7QG0KKkV0bFBIXoR9uisIPbQfY5F/8dNSZYAX78F
BMIRnYoHXpZ9m7Cn5ba3l6M807Ymqo8ncVWZA7L55DUe9bUq2tekcBHap8ZrVTBprVoMG3YO7mdO
El45+cPRxNQo7+qnFE1gyFN6AMLboaiA4ZWV76NNYR039btHb8Sg3vDGct9qBb4tCVbWxP9q6vmH
nd6ThEqhKT54Jj/dEh2mqjCqNaL/MUBG2RPw/hZGELmm3N3nhnluYJUc2OPXIxuATSac0ecU2bZG
nJhZT56mcUqPYiXEBGes8OkYcVndhPaK8eRb7YLKd/wzzbe3WBM7WSSLbGxyCe4u7b2r8V7FQfbq
1v3Rhvy4NLQ5ZNbGDKaIpqtF3KDs8QABy9/UHbfPrLIfTHb1KndFRImJ1mDkl8Xb+6cwgkseA6uZ
2CctxnULh2lroVlEUt3Ig9/jOKN/+S2D6dtHMN5UQ4BKgKVWa+aUpeGdYcb2FuBOf2D0iVSJo2X7
W6RYY0SPNorckU1dPMgsAOQ2uWdqBhs3tx+2Bwvmr+3CP3Tn/CJjm/hOKATr0vLv2Cdp/3Uu84Zh
PASjlwCK7D/huz76FvwHc+b0boX9Gb87R8D84IYn5CT5tqbNwmE6XePoYAienhHx/Ix9Crk5TXdd
q6qrBYlgnL/NojQ2dFPCnZnhBh/T79gd+2MeAHQpnXtmautotQGJksyAXWRkPfIS2GPO3RFonCBj
OCgu+98RVtXbzPy5tOKfo+2qDyqVJQuzunqpvx+j8c2n5sarEic0vKnsaodL2zUgbsZGtp+YiOcV
sJj8hpqSebExY3bkd8NZEKOaoeOt8QssN05tbDTJWARRNGRui58Va6Xpkque+/mlYt5hOPKNWPiT
UEe/leWn6SChK40/BmCek5x54oqlu+A5DtZrYoJMsCYsVFMEurirIIkwePYUTLlwAjrb9HcyVWja
2MVlcIzgZBcKbZiiMitALCKaddoXj5J2sgi8gn9bwi/v766qLQxtChRpwumzctt3jmTdj0w0nFsn
ZRwib3awLOKLmCJkJyUtrxVVozxA+XdXIeCGwPEuYdU8Ut1Za3k35ijc2MaIxc2nC9ObcPnbMNAr
kbTHPuHgid7yoWr0k5gGJgNL+Ctnz03Vu48C4F9dly/m3HHaDtHNYSRASj0iK7ANOuxtbdyd+sHq
WXjtBlKDrG/zWDzN5tBsM3KU19lD2YHf82z40Qm2cMTkyS1uY3Hs1fwZ2ea3hBDEk88hiXPMN8uN
hWdqbyD0WTn9dzxaBYLkK8ayZVNXeufHMDnIH8bm35NK2EZOtwshMex7nr+siItLZRaEj1AfBLIP
d+74nuiI29fHKOPm7OiMeoGVIkDDeIAXP/oTpfMfnbvuo2cyzgmz6TGXnCTTnE1h6Vq5Ap2/n7IG
mEi5Nl5nvPjt59SwMWDi+kiIIxYkaJET9mjpoN32tv0lutg7l6lxr/L+OEyw/QvTgmW7mHSiFiOL
3XzzRJQo8bC1NlfXmHFGmFZ+rUIqCgZL8aqah1fghowc5TxcnILELLhG4wBaio4pNIC6e8vC4Um0
tVgHLUO5coAZ52HY9kXxVRU5/nppvkG5ogUw422RqbZ3qtMI2JphMxN50rdID/MIjCpszx4prX12
TLIhDdpljhF+hxgFPwrzEwyx2jn0Aw66rSSZ8gbpF0geWJr66ED+thg55pAql/vvTlu++PScCVDt
p/dxBIiCXDBFAzWX9udYQwlt5uTVUi0uBWC9hw690C4lu+TT6oKtmMry5pcxeJ0J0HYfbDQZClUK
p2dkaInWRBv0YAE9nenBl+uINsJcmsfGosILGyD0kSO3KFkwFgYRP8F+MlgjOR9aL1kUsR811SmO
xEknrbUYT7pdM9FLcPlJaOoE2Oj6d+W5EmT1L3yQi9TOTTakcdS0SCn92/ImW67YQPQuPtB00pSF
zJIO+KZiWJ8ohxUiljJqDKY38mmwzU+QvQt2HHUFdqVfpUi6k1Ga+lEM/qPqWbfaqd253UJDFnIZ
hozdQ4HTLyA3PrHlI3ATWlVQOzL+XZcfBaPXg1uRxjp7BLKPBN0xeyPaFtqS1ze7JlPlyRrle9hl
ASLRN2CHEEwm/0XN9as9yGeR+cBiemwj4hCXY3kkpSe/N8rI7xll4YnEj+e4UeYZZc81T4R6gCbE
EiyMG7Mv0VzLbqgvCG2w3/rp0U8MumToYM/oEaqPBW7SQHh18z64T5j4KLXbzZg4x8CIrQf8hvk+
XeBKZfpGfoh9KemadDhg8GrHFMAt+xYbzbp3G6oLiCuOWASzno6YEQws56XcjKB9EXE9BNV4G2dO
3WysuplAFbWPyjGpC932Q/4EWKwO1Sw+vdBL95UJ8M6UxbO2Pa5baqJFmPDKKvSlcvE0L6BPSzDG
nrc5CKNNu0iog8WzXGYmPgptA0FPd1lFkChcBqYUpdoHBrenP4gofMndSV5DRgxlJ6FCRRiCu6I5
Bblh4ZhhT8hCaBA+Y3+MwEXDeKRN3NcY1R2bGmtG7iD3ofQy9YUMK7J0spppqo/Rp/GL/WCx1CXe
cugI8+6q0fb18eNA0taqT5N5b07tdQ5t1FnaZnViCsD4gBqeBzMZvrPGWgIMyIqdCIGYLVbo2urH
hzH8Vk3MIHPWL6LmQYmdkVwhDpVubv8uNGVsPjOeTAzx5mV/ZOb8Hufu0vjC3U5F2myDuIr5ZWjq
BTj01zP0t3a0/Ec/9o8aHko506EN2zf6a+VpcIY3vyHUYfK8W7o4Wpq0dG5hOW+dMfqV+/aCcfWM
Y0uQF8zE/EuWKAJb78myWEf7MXoN5gAQUqcZrJv2pQmmoy1Gl5OxovfZ1T9nmXF0QCF1UD6OlApz
YIMtGdVfggzcTLapnL6URUCvQv/f+F8TXp51X3wBtD9MiK/wJM/ILWtz2igJd1uCDF750nLWjpN6
m9rIHlSZrEO7n5k23AIzeuQK7kQU3cmia/eIng8K72kHj3sF/Q7UNI76DcE/dyNeJldeoCmqoZaF
S/RmN2LOwyyva3/vB/K3kb+3cEorP2h2nXAe5nwCaAVNCM0HMxfnkd7vx2LSInZdzr2zDabUAMYq
+KnevQqG5GOaO0h1qoGiV3QMqjnVE51pxmu01bshbR6yaf5F6AyvjR5/8Qt5K9ORxj7pnkiWewof
5zkeXxl47TwRNFcxeA8eI0RwNYvdiAOtF0VPeQltq+LUu4z2VknW0vTJW8hE41W03Y1pbbvBSfpk
pfE1aBHRWs7UrB0PTFqCEgb+zdZOw+IoUxBSQbBlzgEvUHKDELZqJq3hflA0sAFTnhiuzas6mvel
IFQvKHAeaB9eMGw4zG6srnUB1V60RPkijsl8EdAd68aDMWJr1nZ7U3XywchPbNP0s85DA5mNfysi
77G17IthOk9ECFBkusXVixeqv00vCAPdSzj9LMsYmSd0/b2OirVVcAIU4IM2TiiqTWPxvlVsR6jR
5eA0HzlavfOibaJ2xXYnewLnahVhmtDwjXgi9p2J6NBpscgk/mjtpwD3mUgwpvj+iOI7EZjFVb2j
aYIPUaQgIRP90QeYVyo8jfjcwQMBBioGcSKT5JCBLEBoOyFBKeqzJYZ+J1OSwSzLfZBlyNyA+ROk
ReJMkbBCwOPwBK8UcDvDlUjg50GXlGt2lkCyaxI+bzbV1/K36ThdYVzeWiM8c/Da0tpD/PiW8ckF
sYaNoCMxip3rIs5JxscJK77JaHNOSLof1HgpGvvFPPQ5HqcE+ovDqKLPw+oos36d9eIpTMvpBTvG
1kryDHdSlREPlezioFQIpet208TImoWK6cwOOA+qjA/oa4j6IKK2Swlsk1bPLG+J5cLlqQTO0RIQ
EodrAKd4xYg/IYMq2A2TIjGNIikO8S66ZoEjwxTFvug9kBk5wtbGRdLU58BBdNkvt810t9aYop3G
jH2H9n0lGkftojRJN7aN/FOJLT3xdlNH1TVK+oR5kW0dU8qu0gpw1LXkhyOQGvP6Zvo5SEqO92Nc
zBc7ms4592TtBeMuiOlgO9X4NWrGzp5LM6YPwMiooD7S+97kTrB1nLDZufi/1o5VHfoi5z3rDgCa
cWoA597GP6J8epdRkW+dzIW5HqDEFd2pSKD2ifEcV8E10UACTT+J9stbi20awbBakFpZFt2Gyvsy
yS2xvBSb7HJo0C3NbLIqa4WQWptKHEmRzzv5IMDxA8A5pkH3NVk52UzRVGxzN+/OthnfZEZnN4iK
33Bhsp1rTr/wlbiKo5qTKWTMMWdkbHbyURiHBpEUSAodbTOrOIDPXKsagv5QV+vUJ68gN5xxSxAi
qiO9ZjLpP5muR/7SpDeJTDP+dUOAcWBBZ/aGG2JGvO5RSvEd6A0uZZhjDjVJ+2w7S+uGZAkHnALg
lH1fMFRQU8J7Yjfupq6KbJvVfDJYwDkqnvk5i/p2L9pXOaMkRiyM4TLJaPT2V7PXr2HpvWYgRHc6
G/YICjbKp2lUKN2SRvKFzwLj/fegxYdm+rBKXeQ7Y2o9FWUmth5GhlWYiu8kWGweaVtvZd3+QUw0
GcvwtpqcTeFRsrecRvy6fO0nNtnsagdb6HbM6uLeJC9jPhap2FaMl6m0qtn7yrNJbw02iVPGxGuL
+Q0teFwRgJFwvOR9ipyi+iB4FyhH9qvyylM3xv7ZEUydQorAie2qpw+65Ux8rCkX33R77TutPr0E
DIyZm8gsj9RiWH9IUVlPXn1tzfzi0pOnw/xchfWjI+3+Yg/1CX4UU+u4ztdhvPBVwglvABFbh1ry
OFF2dStHN/VXh69wVXf21mP1OhppCD32TxZk7tn8WXE+3ZjS8I5eg3BTlCQ3pkgQWATQcuU2bq/E
IxivxQBggZSdiEFi8PlimRHtA+F/SFfu01JYd8uQ1p3u3IJWozHsMBZmtDevI0Zye/rr3XYaCyQw
yvswQSAx/DDNmCN3gszdHb0fpbVQf+3HKXxIh8p+Z5/g985AHqZODOxhlvRUAnsb+6ip8rQety40
1MLUe/Kfi3WT04u1eslpKWQhQ3cGmCNz3gb1GTEyPM8mjEkc3Y88ReVeDSli/ehSIPLntLA0axk0
9c09VdA1gm5QmGwQg+Zd+g4C0zKG8rWbyttAn3hXjdGuYpvZJozz1rHAaaCzK7egfUYZddfY1tZh
kVCdFk9aBFfVVj8GP4A/EHbr3LNRrIBp3oqWktgWjKM0itihgfbaO84mahBclZGfb/zuJwxYptMa
RJV58nrPY2GAaK9n41FNgInjJmTYnUCerp2dN5Tj2hVFurbr5WTg9sUeIAAFVjlB9IZJhyasaJny
UAphPY3m61wi1zTdAqKD1fJgm6x72jtov5yPZRJRrNoezWXJmqoQHK4Hv/5WbPhLXtyqMMIUfw3t
Xdeu3nPWRXrbEXkEoIBHCKcHugZ9VxID3laHvwTDXNDPEGFAYQ8ooUb7Eg43s+edcAinwoTsMVqD
kYry6rtMVLvPbXhHXalYl7ncTke7yeagvp59A7tmIhIExJn/EFJABXMP3AY9FeAfYCU64RXUoXut
suZY+6GH4p/g5NQzrn1b/o6yTO04SU/mjy6Zmc7NE1raJw9rN5zqbjgaBZ7XhVCLlVvgUuEeO8WM
NitwDwXCGOKrVKbqTe0pawNai/CMzHtIBoWIkT4aWyoHuApZHo/dqph4LEus6YyAOI0NVC4zczM9
ZU9NhYPK6aNXu/+yFmbhXz1wUWgwwWnvb/qUCWjiUqzoxgNh6WNBbhbNX5WmR9Kk5NbMrN+zLvNt
7CxS5Yz8SU2fqtXQ2YG5/U/2zmS5cWzLsr9SlnOUobkALgY1YU+KFKnenROYJJfQ9z2+PtdlRJpH
RmS9ZzWvQXi4S2xAELjNOXuvbe+zGjdbSoMQATesxVqvn1PPTDephsu11rlebg01fEdgqPzkoFfj
KiEMmhmkjTYpJFcMui3uurI6oIzCV15RnBvDVxE9uYYx05H3H62OuJKbxDOvAKH6jbmzJYlkI/hc
vNmILZkJzvBB7I0nk4OD23dLvXs8cIedKD1TXGnL5wYq46HHjr/D+Yx8Yji7jtFsfRBZmPsBLB5q
aPBz6Af72+H4jktNkn+ukvhpqHU0YVMgVpkLGvAP9fesVINRDw1YGKB/SgLmNRMqld4Tgdb38wAB
jZoeYoQZUJlmdw+dX05bm0XAFKPsqGQBO1fdmhnfqjOF0dIxPEriHgK0IDftjdSqM9Q7dLx69FnK
YjcM3ByOplzxIT4zb2qqtef96pueQBd8oI7h7IY4ojCpmGAJF2KTZY8d8zBMSyUqLZTuVnPz90LP
zLUvQ0IFetwysyQHJ/Cnn0qJQZvGfYZsJVEdouZcGnUgtq5d7Lowy9bNrF0NKhC0V/KH1iDYa1Ds
E27bEzp0EJiheYWVrh/oF/FHNWBHBFNRhjggRcAaxjNngEEiYeFl4ws2HxO9hPkralpiKXt19UdF
WBA33LidZTodhiT6ASP0KTL0e6dN7oaJunYXjIcYIsto5/Tq0JwE/GiN4PFcy/Bldt8tCQLZUZLh
1BNbywZ3Xwp7nxjmd6D1HtMsBrrE80mvT2O+ZgkVPC0rsa6QOLHMBEQx+Um7Rj6IT9dGtt0aw6tl
Gta2YpDz3D7fx9TdD4SAygMmjpWZu4DGLeLMqEkpLW04OR+paSoJY0401sQlQU71uDTb8p0t7psc
wetOmXtiAowWQu+mQ5HS5ZdFLDZVWz0inR7APrmPHtsBmx1JNrTbLJDEQJHfzb4IflHZVMiduPsI
YzGemrF4nUPMrkOh/XAafJBd5KM3Tt9vymGX1ccfWueJIupWxN4DGwcWT9M71m7MAe2cbAvRnTXP
I2yZ0PIuuEetjZNubqtlzFo4CGaS0f0cHFc2iEOeL4mG6A/ITje6zZ3QMUXT3iK2yKOUWdpYm2or
fbrdVQZhE4vBDJt1qYckbvoXi9de3y7Lm+r59sdcF3T2/XMwYoNotQe3wmdCRRxUb1llG1MCgze8
fsOi421wBWSZKgk2k4I2afB5Db/Tt0OTGYcOFA8NmyPDNsJkdbR1gXqlUleK7uvxnZiCUAEx4B44
g5odpp9gHZqDVgW8hI3lpcRNQCgp2NDBr872zHaFeKsfuaWRIhdHO4sxyemzxxR/wsYIZii5aajx
+frgy8sH5jkg0YsJgTOq0WzTOxTVYlPDV6qu7lgckoBD1pXcvg0DsTMJkNQdmj+DSCmYBf62mgXK
Syvbe6ynKMyNS90HPwVJfuXtIgWtrbvxFwVy5n07p8XIhH67AQOLIQGLNp1MjWI1QfPLoFeDnJk8
dQbUfw3uRXLfGTbev2lEGBYFj31CQ9XrwXmZQKoQ+2B/bLjdRIH2yk3Yo/7FDnX5I/L0r/4iZW/6
b+4icP22xHpjUZUz8L38LQk18IaOjflYo1CPv2Zb+KvYBmCfOwouGNoCKzrXL1Hy4oDwxKSEQtds
ct49ynjbf30sPOkfByMsQ8LksFy2IqatDvYvCd9p2E8OJLwCggvyaZeItU0Kzv+OgufJLKsndiQr
iPfAv1BfUQqCiGW0Vr5qDDmr8J3gtSieEm6tI8l++VEpoSk1P5Zhktw7VMoUZCcWU0j1afQBkEty
OMxQOwuWk6TRUhaPIuvQplm7wljQwDFzEVG2dDqxFtaEmsbTQQLfWQ9Jto0MkTy2LYARb74vfT/6
pnP/ofe63BlmGaLLRWrElNNxw9OP1bPcX7ZQuF8me4MlIFiiCdYftDJidB96e58mdA3sgrW9sFn/
BCnTZiBquRhiY8PlqP2El2Rb1R4HebocKu3eHGkWZuEYIX7Sozey3ohOSvM10hEcKmGwj8kU3Xei
3fs6ZE4RlT/MesiOQagV4NbY2Ex+/gieTx4oQ2ArqHvjPpdc52UdMUwSvLXuLTVjztI666q/mI8+
GCUteKWIkgb0zNl1Q10HyD644Bydhq4Ekltrm6Y+grYilnvACWQ3s/HZmgylawo/7Rbxg0EQmv4j
tefsUbPlo6jS+VRQjF61pTCB88CGYVxqSNccVC26/iB0ObgDt9ThkcjJKDVT7Ujl8BdThXFIyINY
EjkYbAYjk3cQ2beRO4xHN2cQLKZ2PKEU1JaQ88/6UBUfY4jFVz4otB7h3yx37RDyE2W8dw/Ro8qX
fY38MTlqdClRtUFuJB3uGIqZiZ7SYpGZ5rOp4XNK5/hnEAw7t0zlGlUbkLtezG8Z+NZlVKbfVmkC
pM24mPCjTOink/rVc9urkRoDtU9KYcMEPlg4dbYnReACzEY/xU4PMf32Czjb+skCarWRZaEvfFml
0GHQqlERpNuvj0RH+gGUy9XtmbfnYDVUVBxyUm4PxE/vrhw43jvfoSqB/Cw5iLZkiY+XDdaWyZLU
jjq6Ora1D21vfGzGut4JA5nb2Ch//6uI0Q/kNKJD6YplEYAfiab0qZiKClaRo6/0JNa5K6mlzqyk
UIGAw+OezJ+a4Q7tUHbRMzfYlY61pCU/HT1vwMTuIB4LW2fvGFW9MbX6q9JCk5mdSEkNbM0St1e+
MItaPLLeRFXtn9OKSx8qIbrf0BSboPCxQ3Fiz+3gg9UeEnnS6xyiQitczIvD/Ij+vFiQRhbvfdHQ
8PZx7fW5uTTKuDwn9ncV9MOLREljGy38lYQqHcpM+y6K9Q2gb+s+kS3hRykKX9eJqQVO7gc0r3on
zV4c/aB7IvWwPI29Qx/TGMkGsoZNW4LhlB0cprmoITW7DGRgjWnlUsjR0FRgJZrX/gh9MGVdHOYW
EHN9OFgFuXYEpt3FFmGf1Jha9ogZLFSIbst2HIY710NUSnO6BkpTRlvXmT8o8dYEecbQTqZiJ1MZ
reyAssy/HpyNf6Sg667tCCElQz1x3uJvE0VSG6YPGbPYoShYsvStl8LI44MOKvpoD6bPBiX5woNe
45hJkQzIqED/PiYrz9ajo9lrZwDi6TrPMZHQa/mmmvhvDtHE+vu3uYxD9ByBi1fAy/77XCZrhyIf
GqjdaMTWGq6QsRwkDTy0XuadnpJn1WVZ/OUzlIskqxT8gtWpbWmXPh5Whv6Q5pTeQ8qHEKQUsbUe
3ZODWC0qQFygSzIodNOvomZYLhoW9JQ6ieX+Nyca6/DfPoXULemRDC10mDq2898nwZLsJ/z12PCR
+1UnEdgXDHgLh83HysbPfmqIPy36Y8AYSA2r2kYjYDWHyt+G0WdA316+CAjPK298p52Eaq6oNPS6
GZ6wf32k4h/B7rpE5qFLzzRcy/vH+caGqPmFX6OEjx2EUISyrZpSd3amHIjErXDINMPnGNQPVSvr
H63zCcq/PboOHMU2x9gh/eyOKJcc+k6vbYvMe8sr9y7Lp/EoEXGv64Sp3q4rjwW2CWrPh0fh5KV9
6AUeMpsG6KKEt7TtB1IwvSzbmuwp3nxn/OrnszbJ8aEsAzTQqdgFkefglkXqr7eUdxLSVOHC4/eZ
CN3V6eTdTs3/N+T/G0O+qWMm/ctVtHpv3//XV95GmKjes6//8x8n3E+IJ379x58/3f/C8/7Hk34b
8nXhYtRydIG73tO5/v805Lu47j2d5DeM1DQeTZaPv/34rsnOjiK1tHBmC+O3H9/93xKJlIGbkd45
4n7r/8WP/z8Mg7ojceHrxD5yyQs1Bv1liZrrXVxnYTLvyhlFc0edYdGJ5jC5mJNQhy4LnIDo61Bp
3BJc+hF8ZJq4DEIVopTJ+eXRr0BuTmiRG6//ciov/8Nink/5t6FDBxUgwczyMeU/FvNt6oWtNjvT
TmtQKrskUFs9zVO7Hc5TCwNbZDXWbnermu5GhsSKCbn5N6OC+hb+fhDS49sQLFOFYZr6fz9Drd3o
fWWH425q0b/r/USqWzmgwyk5KYCESooeWWDdU+T++oih061tIq8X2puecIipTy/OwxQEBMeMWwEo
C5VKqafXtL0KrcQoBZiV1S1V13999kzb/uehG45uesBCSHvmC/7b/qPrJrw6k9vubMuFNNm9ITkp
16Zl7VI/yJbxSAFXZtEdtUl9Fei1vWI7i335Z6TzKVstvQwjtJXbuZ6TnpzXuF6YDmFavN8OTTTc
qiF76Q39eTQRsTAoUV/E49FPFlEu7Z2b8zZtGD20Xj/syp6eyogxI9AhYmUdZgizktEukoye884g
kmKBZZwAeyummV/EkM/SBD5MSVEMd5UvjGTjYLv3w3hYT67W0k9IKWPOmJHFUubJaYyIVNTxspPJ
Q/0CiVgjSRaqJ79fBXa+F135FATaRRuDksUMj0F6rfzpDQsVG5NRZO6Smg/PWgmRfFpeXaRs7Ujn
2u2zLRhVSl8zka62N+ABILfZIvsOWjaPRlW9cOILSjD6Q3MXbdlXAFwsa7QEgtgNIwnuStdaG5ru
AfhBImqlP4LcjXYhhWdKkQJskRl8e0ER74eMUKVO2uHW9LsrnYkfhQTBVKkL3DeJ30mxoyyoiZCJ
EpfXgeAzjGR3OGY+U10kKytGYDBpgbcIbQw7YlqEgl59ZdKUdxG9jDPxNw5BNZsofqUqWK0iF0Wh
N3FXFdbRjdGRNnN5qVCzo72l8C5jZ5t7c4r0mNTl5mqQFB3KsxCoUqpm2hIVoTzFcgmuiH5EG1AI
Lc0veIS03hEILgTaC8R3+h93qQqBwV6zIL70UnE7QN16rgS0aOkOb40TX4k7uC9JydG85FpDvrKI
FFj6eGY7RayrQnRjLogCFV+K7gMlGl/NVAd3Q+9sIrhNgKzit9FOrrffICuFozkMFPjE01TxnStl
XTenJU3e2Vwn2FH6sK8peGj1gkrLi9AbgBmxeNWChGaAzwyb97tE5AVRJfmSisu8cUtu62oOv90y
OI5x+mKKW0UV7n2HTMmRHt7/Otok0lvPJqQitz0DoySokTCFZR3heyBk6d43uBAB3y0GFAurVgAO
SnN9b8X5CNsIpR5ewdXtEwRwIRZFPoFSglcXeFypcW1zY/bRJVHf+wwVGaHSTtTD0YoH4qmzdKkB
WRkCvroiwY7d5FsDJywVviZ5HCgk+uNq1EJ3nw9Dt8I1scmtTqfyWF4aMGdrGnUsev0TOb2cYSly
aBkVXUp1YfRuQB60IFVSeb2SusBLOMxQTadhaepmvhzD/jxHnsSMwOPxBE1ztTVdu9z4lUTGpNGl
n9PXmKXgwRysD9Mgk7CaJrjIWfFS19hk+uEr6OColiCu9vEwvOaT3SxLzSYuEJ2JpRfoS33EdIXF
1RtRJiPSKXuhyUToX8oTWYHtakJJVlXj8ZWy5eR8ceYKHYl+g4x8o+PhRs9dHFnFovXsuZT4mt0w
GBa3wa/CIoSTzTwH2qvQ5WenWDSpkEek0MuQdbnLhtb2ulcKYRV3CgXy23dTdlwfhZdeJ3IbV5rc
Fla8rfDTLsqOm4QaFdvGgGkiVOUcozROuiE+6owpgsxVcy25d7qJ/RAYsmQVn3t3aJcxLTqkWNza
t2+kaxmYceRhfNW+7DF8rEfGCBggCHM4aprF2TLaSYOw+lTFj+Y+jAcTBvqIbh39brLNMh/QNt9R
YcbfN6CW26KXcVpOSllkcLtr+nYv8xD+EiBz5yG5EoFSrm9vxCqFO3o82B2hlbhCIszi0WsjK2JM
mV5ulwlzA+3QIXiczSbCKsOt0Tfwrbz3eAhBDAY/bpfIPDCagTz5xv+Cu5z4RWLHEXGj+XCjx3Dg
CN0yB3paJ5RFkm9TZwIqGyaPLh6xiZkY8XojPds2fM8+stkywesd1UrBcojAQNVSeGc/6UEEKq0+
AQxkCw4rLUMgYJifgaWjg4tCdGtc+5afMRCItOAzcEIl/ubF3HbDYhBvTWqMzAr+/nZhgl/hSguS
bwK/9ZWGU2myxmRTzM1HG+HlVAq8qu+ebleR5TGsiGB+t8LkXKNwdckxXugmXye9L2vfJDDcxJwd
JxN4XkdKAT7fCTzDzAVbc21TAM5AiBdXM/VQCQTJpu6dn6BXvj2TQSVTQ3RRIwim142aK8fkaEuO
gd+VGZlmQfWZY7xbVnEKQjVq/AN5njJjKJ7psOke51Rr1Qv1mCjy6NVR7zwVZbLoknNm5VfEenRZ
6aYqrGKv861A1yBhsMSSTJC08lIwG5Zq4vDoJIEtAV4aMO/EtAQNAgYNkeN/juNfmOW5iMsKUYMq
BVk1TBKUwpXNP1sTkgtTnxNiyhKJyh1t9CUYy9Vtxqb2m6w6L/yKkW00Nt8ikF2IgZm1Eb790vPp
YbNn19s6QBu57kedaZLvhCRak/E+J4xGBZG47EOt8a2tmFTiBK/S1CTfSdn9LIV7yWx43kV7nAoQ
tgajyxwn3/n4bBYFHcPKvxIOyZjolmrpfOyLEd6LYGTxHNoqMOy7koHMnLN9rk/LkFXLSp0zSw/e
+6je3T6IVq6TCq1YqjELoZWnTVjLz2I5Rl63/PO24JyyYYRyUfUKWct8eluCGLhw+goem8c4VjZc
FuxLV4QWeWs3PhMovXVMCzAst3kwVE9Eubx6zmHkhiav+N5KciS/BPNQHmEhi/xy2WMnEbBEmgZU
bV1zIalwhQKGp28npxpJYqX9YlOC3TflVukASWxTad6VwuMeFONbkMIuLNWwaoRMsUnJ2amL8uoF
jHaVxRPNe2KLCN8LsYKrc9F0erIqMyLoCsOPlxpi1yBjfQVIAO7KeAhHQo9vt6xJomUQ25Q5sGWu
tYAXE+70K5AEJTt0nqAFceeyELOX5FF8eZREFkk3YmuvYPL6aqm71Gfkp6aRjutAaK/FkH6jqaQO
4XH9YIMiAMX7Zr+xsUsPZBVT8JSbP3D4uxOCfN0NHpoQmx0r5YlWIoP0KJoN7fLnklDGjTXxIfMi
2IXdtG9MRmXNdp1VohebdiL4M+N8IgbkO5simCO4FwtHpyCYccHkTfbZdN2jWeFyqyJuc8vlvMb2
GzpzCZnj3ux+Nmpgj2PjLpKFCw+lm7bd8Jp0VMer/htZA0taUUFGGHHiSMak0GzPLQs9kpbCb6ne
P+vJIyGCj+rcAKCS+mydXuM4v5TaRzoC9TF971zEt3m0IHYg1JEmc4k4yTXtwHfnBfOQVreEFYYk
8BQ4orOOAIKI0q0Y9U2ABRBxSKY8cywRk0JRsBl9elHgYcekQG7IXL2jAF5zU4KK506/reeKMbvc
lkGR+TMFhbi8DcaxIZ9va5DbIB4jSiAWXH/wrZanJYis9KS+moG/Vl9l1zUvXk15MTe4RaxcPpdZ
dBmROMZ4Wh1zCwfkfgxfLCI1g5llBvKbhkkAux1Yns/b2td1WhrZiNcJU7kjwiejyVtRECq7kmDf
9Fsvue7VgptW10+P7c0CkTEtO90/RF30HRnJlYYO46WTPVQwzgaUjYU4GFN9IShyU3TYTXLJTpt4
WUwiSSsWaok6q+F/TpJdgG93yXzEakPWYFKMn+CL2VrU/S5s7GuSMZGKyXlKveQhjznXOEKuILBJ
fagRI6u9uwHDSz53kfc85hZjZOvcoeOgyc7sOONzZwPX3RPfd6hYgrOhiFpaZBch0mvUsKop3PkX
CxTydLma08x/NgM+svrs4xAevaAHdqC+0QycZtBwUxXxN6tEtiHMe7ZA7jjxgQw1BXhJcaTywSKg
OtYAUUe1+A8i+93Mv7qIQQIy0F2empdkW2rJ1+3ad1Hhb3GHeHhbeQRYJQSn/rJHSEjCRfOUVfXJ
zdX8ksB2wwei1gu28J5Tyaa7j1gPWw6pVurcyAGChYZvBOf/R9Fek4oJ8/Y1zyGunolydRwAZbDD
S2DInSbS4xAy9lRdfjUbjrU2SQS3SuxEkVdsyuZT9xfGFBkM1vG32iIBE1QD2tOAS++P61jNw5UQ
O33isDLAzoR7X/oBCpPxMOljxOKQJdJkdl8sNa/CcSBr9dYGxAftth4NZg8Etlb73CGE0h3AEWXL
d4i08ZFAOIHp51jqWXQqy+ROK/kiRCE3lTNrO02rfqJGf2l1+R563r2bFheSf1g1IOqnOQGDCGj5
NubK3ZwTnSGm6p+j2SGSGhTKVpBXw22vq11KVJiYGwayrlemTQdINZRMN8dT5iMN81BxqUWlqgGg
YyM+TLlcFLH8tukEP+1kWKDzmQWhUSpHh//Dxf7eIfSkd8zSwnT8F4cJcuG5Gn3/hElSOTZgkUZb
3HDLojKnbQmtpiu9bgVGEJsa3rhdGFjnPPW+e9/FhwlWGkt8svE+zKJqt6jPWC8F/mbsdRrwXX5k
sgYZxEqsmdO9GdwINIgNfBs/KBmUE2dmetdrviR1nbtuv0flCjjDwRwqs/aJm7E42Eo/09IOIzAx
LXw4shq2RFI2VYCiW6xiJCV8DiQLiRXXh+GSp2Gh0y2VxgZG1b0TAeX7/UfJwpP+/EgA9mCiXCkD
YHW3DFnY7rhHXFLZFAxQVP2LdZPuqIPwTRYru1o99/bDzjdD7lQjWptKNpT20bnqA2ejT11/6FmI
HVy7RVlkKVjkjO4EZ2SVAy7kD90wia6Q4e73j/54iMwGjzxauON/PJD4MZ6omxE7YJXHVpEi9fs5
t7/9fvDvXyD6+zPk9vaz2z9vf7sF397+5t1e+fcPfz/m//qzv71qlKGk7anU/PnxsOBzrL0daxiT
1QHcXuh2eI0LJ7ttEfPffnH7w4dsHsZTQdVQq5u724snrSeyv54U71eB7mtvFdV0gNZGqKOjJc1S
zwRJSLWFlK5WKjCrH/zmLpFWfrj9O3Cdh66U1cZXSEMPgRlGeGygbd4d9PDatS4kyYpIY78LyiWG
uRH5VeocOleQ9Afdw8EgSoLv7Ye3P6oqDVeoFTXQ2JZ2oApG699P5nUDR488p1gebn+7gdaiEvzm
iDDNNppLS3rUBpyVedDq0jyEFGQO/tQ/mNiYIKSxw2zq6jNh6Vv6bDhwfZFyP3bsvtxs7Rj0LIw0
UyLJeMt9ywfU2YpkNF8WvgNix+uxaFvz1snpOEQCXpHrCXAXjverm9bxZB3qmsy4IEaRGZDei44g
W9tOBro6jsCSsJXfezbuEfreCYAZ0Ji+r9YgWrnxgJi34b3d+BRTcuDWnEikKdLipo9YQDTsOnv7
Gef+AxQTd2E0+b0mgazltUcUeLF2o5dADw5IeQFA+V3MgCYR0xuzv7Oktpm08JQ4wzFqoCKnZNM1
fnIpLcwihjRQnfczWxp82zBOCJy3ZwBSfnAmpgNZc3CZ6Q2Dk4OP0JlP4LlQkaVRwEQn841lyS98
6p8yp7esYVui7pT9AqYAUrZqPytEvSNQ5xFhGCvEckuS3MWOu/umxCeABBY9w8R2BbUuvMoBF6KQ
e9oEp7wdVn0Dd4GuHri67ldqTP1j09CktmDSs7tz11XIITtcEBLYfOEb6X7EB79sUVzVxNicx8yt
GKpZAU6Bu8vqiHyO0kh2WYy3xiGXz5Yu+ZiFm2MpCB/HzHFYtCQIsG2UG0TXYfgQmC4gFOY0I5/o
/5usBaYfsCmYoHurpE8A8kyCIZ09ixxXXOTgCyYkKphE3RiGxIBWolJ4d0HYiC2Dn1XVe2vR9HfI
Y4lV6K1p36c1vTfAEVRvkar3V0PUPhWYfjV4T2ZEGXpgfWwOvUHddoBchi0CcZUON6/alZbEokxn
Delw+4sjYL9i+N42sco78F+rvEcwXUX+TCkjlPhwtkIPD4mny1UQ1i2HEa+zKNnPQdQ+x55Z3Cez
i7kRZwmIgzwp3qnHEZEo5LrX0a16FVravvWJ+ig/2RruIMdfBVPjNmElRjwj6Vg+Sns/oYYY17wV
hEPKqeEmDIy7UJfyHhrriQuIBMJarziF0cbEp4juf+UOhdjARakWnW1cpY2XEAElqg+k3aBUuO7J
RkCp8+q04YUywovjS2TzDBaYui+F450gATz7sHKXtfRZr0bnRhumZ63RP9i4UlJxCKfTijcjxA5H
psilbEZqWQYWXgKNlkXUS7KGq490iHfGADx5niwlgXbu3Rb7bQJGbdnWA7rlcc9O5YPSEGza+NQb
1p0GWYqp9t65F2HcbWoIhPeYaJiMgUaiascQxTgDbCgftYcmIxi5KynINgGXrU/RBvnOGGCBcihX
BQ7WrRx4FG6gfldX7ts0uunZxM2jqnO5MzcEAVRfmQdDUG06gEUck5wqQjaPuI+xFsSIbFeAQC61
VdY7iDWbyQyf2zI74fNGH9ap2qNnnIe+P90g0wQhb60oqZcUvrlRASfbKIAk7vHZJ/8cQQZGPGIf
GtDzM7UF5CaIgBNdP+IhCU/mMO1jYpDIwksuA9nFjJ0o5QoMv3cPVi/sJ5JmiL918BGF/kVvsWR1
QZqu28l5tYX9MqpYDXYvGDAwc5AYYw6v0+RdWMmtvN5xEFDZ5D/ILRLsd2TydhY/V4XYMtSBlhxo
+1P7K/w3l+be0rXNt7an3lvZu9axDl5fHHBVL61e89ALsTkt4NjhDngqM7gdtIL8adcieyA4mw4H
e8QbXSsCc1f28JsccBzuRffZ4oAxJGdrfEib8NMS/Tryi/sJuIDspgURmWlFZlWFqD/BnFPJFJcF
axXRfcbhSG2igjHRZt6xq+wPoWoZGhVGSut0SrRVm6zpkpHYZJ7KonyGx3IlSO9MbwuKJ0qwPvvw
6BCCYX3WSBDeHHuphceWCFet8VcDaX51nx3bsmC2/Eki4noEFBiV9VkK64Rb5HnSGDYgd57ifiV6
8wNGF3ukqt7luvE6BOaD61SbAHuUDWiQspYNsNxgWd6E0f3YVHdJHNAH6HaoFQ7qnINd3UWz+YP0
3ouRBkcTt4jpUD+wXQrtUCcgNbakBGQPrp4e64C1WssUq1hhII5nRCgsyClTCRXzk7qPFnsuKPzd
heinRRSi56nrVwyKdyiQHshEe1VfjXopBGK7ipFNUhkz61MsfwiCXNmxw/Sv+5++RLBQuc/opr2O
MXl0X1K+jg4u2cQ9NMzzWhovth9+2I2z8yRwjtSm44X8yUjdfTA7h1LLIKRihkzIgnfEcKIGvxDC
INcUvMSIGWG8jhNmA4vSaQr8IEF7J8bgnXrK4/SI95c9o476jIqn8JXStg+24ew9ahkdCoalFp1d
xVb1btbyeTVw4qeUkS1yHxqZvedzcGiLi6Sokzb13o6rqxajXbVC7b1hJGtjKktCZmKFAJokiyk9
WZq9rU/taB4HBOaLOtZLQl6TR2BGX9TE3liqrKqy/KwBXCnUSa6gJ9QPcDYZyVpkd+AHdiN0FGBI
cHTApTgKnOJBUJkocLgKqdIhr+1qICu5wq3g078IBWCBB5hQFIWmiRWC6gjZe4rWArVF42YexF0b
A3PJ03vW1cFqUpgXG94L1v+vEv6Lo0AwtULC6Ma6UoiYEVYMTEhGA4WPAbezauX40STVh6MAM7lC
zUCgRvtHUbk8ZpBoDKrcCiQYFu5xbIbvEIPzNsdNAf3Vx/EKHyGxg59ATDjbs0FjleXB6A3rQQOr
n0loAnqHvKhzQ4TWTqWYXi9YtahVQ9HJFE4nUWAdbWRLlcHaEQq6g/4NgKH2SIUbXx9Ynhg+j61A
PalC9gi0d0ZsPE4K5kPlhVAK9KQK9OahACwU+CeGABSPoIAY/T4N2EB2oEXbtux/dgobRH1pXNSQ
hAoaqAosZESXAs6QroBDrUIPlTCIBHgeW0GJhNiiv3vrTa6RAWpRp/BFiQIZ5Qpp5FBuY3I9mQp2
5A/dT4CGm06lc7tFRXwGwodlDiMJ3gnnJK1etH46OVCUAM2jtwUqM80AllpIS7iQ8JpBd4TABJBG
X7gKygTodE23DEn+3H97Cty0sul1LQoZPuMkugzQndD3kWn2IWbW16z1wP1GqLHYCydwocA8QMAR
OwEvqu/OsLVtaXxUM51X/pvQRbBeX3bwYZN62Dh2/6TTfV9IEBxGS9D2JqIqVuUUu2z8NoDQ9CFZ
q6dJ5m7zz98BrSfglNZkShkdlVknAS5wgei8BRg1CKNwdQt24qWx7cP3ugc3/edTzbBkNEIsoh7i
0bsas9vbFba3Uy8BDQqsiL+cXGx0vBwrefVPsvlWVvQyzxf1ukE1IY4Mbw/2eY8ObebCNxJGQo5q
tPLXmRi+KHmWxaomJrGkdublycZgQsJhtSr5O4pXAp74u/od/5VevfC4ckAFYRnh5yxSjapb1zEF
C/1jwDmlLSwLpBn/L2nvsqtAjrOtNS5GLVh4PP/2K8PdqL+r29HjdeLcO9V9s7MKclagL50Zh5YG
Fbu+1b/Vm+ftlNCipMwbDQ9ljOQYzGjLM0gC9vhnn3mUcHJuHCi69kI9Qr1fGZaHkNhodax2U6Xr
OfOvVuTt1JuXdYcPgA9A49pKxj295JEcRPVy6rjU2wK4pvBJWLv67LxGZW8Ddlvq2aHUz6Aq10ZG
xYRf14O/VKdHfTx1Cv/ro3oclTmymqNuVs1sJvA0krmNEEig4cYOGXO18bOGDhj2O/iowe0xBf1+
3fnAbLAWBSUOHtokfzw8wv2gR/7S5+VwyIAiAxdHHYsKBZpfYhUo7PNr4K9EIPI5sTzOynWmpONG
+qleSteoXRscDUX3qa4/hiK/qJdUj/GK+3Q+q0eoY8qLr/D+vw4q4IfqgIPC3qu34i1OA96knM1z
3Bi3t1Mv5wzdjpexoO+zRXkkbWcIIfB0sOHz4pjVP/SCJpbM88toUlisMdW0lvL5x0jIu5pYdJNO
B762b5fFNkaJZTyA55s1p9yGAWD2KJ0utwZ+2cbfTLfP2sjlmtnVBgjtcxCb3p2eYeSlY26CRgyd
WOdaohat51yKMmxPwGrg5MXiu/Sa3TjSzZ7xcZEmC7ZysKudjaCVz3qsgveYgh6TjfnAbuFDZbbR
cHfPNxmEqLhQ++yeSZJimWqKiOoZCBqMNdghq7qZCjbyDcikGcJhFu6tgEzmPn/2Z4laB+lwxRqH
ckNKGkn/oP7LvMpcl0ompqRgDaKhW8xYv4ExRQeLSWQ5hOG3Drt4E7mfmofxB3PcW0vOG50aStR6
ROV7ZsVmW8gNrNp9seb4pwXvYgk3YpmyYSD4gkbhdbLbpyRgPTTbFNkdk26TNTFniJ5tnL53x9ze
T2rCqmMyrIKKKqVTsvaUgf58K3dLaPHcJZG70gDBZUdN9SsN1YGhYJcua0E/JoLAqolo59VFuKTG
yuVNUfg/2Tuv5biZ7Qo/EVzIDdxODiTFMIw3KEokkXPG0/vr5nFJ1nH5L9/7RiJnOAkDdO+99gpz
Pt92PTEtSVZehxmFrStHZnoHg4L4ll9wVNttGdI9miPvv/gsvZJhrZW9wp/Y6lpHxcRw/4j1zUHP
GSCZMaY0erCtu+q5qIwCn35MDwJ47I1l7xaDQUvn9eXa7vWHigDMDcO0t6DsGULWhbeSQ4oyDOID
3kaYJsvhJLXzoRBgB0UE0G3C68OM19ovATkaPqLJxAdUmcd5b+EcjaR0OOtVZh+rRseaGTBiHmNr
PcphpoMNsILws2Ne8jYV86qEKrbSqxH+H2bEUwtSGoBlG3IMPeIbSszpQxhQpKoT3RPEUPYF4S4G
ftr2FODJSycziwHbnZahX5FXLRUWc+denvL4nrv0406yc+ord4a6P2t8qz358iNR08xDvEOB7d+1
oFpirILwQZz8UnvC//lX7MFNj/1kp166nuBfuKkWE89OhuJgh8UR81j4X/j5safSk2FU9kErKPtK
AY+RixWam6SDYZyfLPGIpZ13zmPOi1F3n7LJw0F2BDjtM+l+SN2yxIRVl/M+nnmkSJy1o1NRwQi7
WJKZMbJGJ/GumzRDMRn2hVNf8gKoORpR9ZlzcLJsk5zf4Zj1fLfxM6EFHjY5/oM7NcsOm81iP06/
qDjL7ZzM5h5OAzETyyqYzBfdYDgRjbibOUxX5okU8X4sbq2o/MW8O1rBvPG3hFWiWKtv+za6Ikf5
y8uucebkNbLGRuYC6iyvhaDn3Nby6RGuS7/Gj3HD8MFdIQagLNO7Kx/7PnJbtlMEe4vcT2keAstC
jVPlQFGxpPKS90ORt26X+M0drWuDel9kUES6kfKIUMEECtkxB7aJ/EhfpXJ6bLsjoy4spZIsPvWo
JeW4SA0NsBqRfuX5G0GBDH8lc0H+Ri7JrbM499LamWEPgxsu4L4yb7rewoiIBq7Q9jojx3TAisrF
eg39gp64zHzGPt0FgolAiYtRV6LMu5105NmNN2yWBV5cYVGVyRfBIBds1XgmSuetzZyHNIIHJFle
bB1UjwzLyJcGHeICzl1Os8zLdkGuf8r5mSLmLAPrMC96JkxTX4EVEx2KzSxfj8CdcuPFV/QeoEiy
z52wa4HS6p3rJH0zjfzWqjgXCp84evxuVy1DbbNPBJ6lgut5wsWh1zdOwIbfLX5/1XZ0oPr0HIXt
KzHddJgDTJ4YGwQij+HIQEK5GAsYUcEnbKaKyKvIwoYvwj3fDSFW+mH8AUGMtJbEQOoHRKaFxCpS
gUNMxyxn7LOc5OrMv8o1b1c55pWdDveEdMRAh5wg7sCHIGSRSXwgvezyZkteaIttlvWAzA+Xnn4m
p7mfkBLD9CgTJzuid/hhlc5b4pq/qr79qSfSVXuhBsCcFFd8vgLfpr8IMaQU32PGOo9OUYA8O+ox
ZIfT063DtAlXgyd5WnLM1Dd0D3bv7QQzKQKqvpqwfUonf584HLlGMNMW3VeReJdv8tTYvhfVlzbe
kUBQ2P05zSQvVo78kCBcL6Zx0iWts5U0izQSmy7GXimqBgg1LZYkQVi8yYmdK4fsE2rO7TzH2IAm
3FI9teb4kBJI2cl+Y8DMG+cmusq4cu84b+6LRlvpmk3hKmdnPSyRqvRfsIZ6GScWoDJh9ln7EYsw
ZlibIUv+QZBhScHFN9lastOZheoGym0aE1LYPAve+X8nNDcmFxoc2O4QVHAo5l4NRZn8olhGuoAw
mrRhvuAWGNHGFDvBrk9xF5Keg1RoTN0lPUqX+dITG7vkKtUxZ0PZlLeaZDKKkLIo8MVR/eYE+OkV
cOA4JvUpCt29GXXu9WzR4aCDT7Ke/m1gHOnLAV7d1yca0PsF9dY/EKKdf6eTf39sgucMPrv/lxIF
GleZI7LA78AkZYWFY1qMa19AHtXYmlGOXafVVzljLWcaZGjUnkFoPfpdIqPwj8c8WLICKFdK+Hck
irEEwwTYMln6ogh5J4abAmzxf3o17nGDt+uRk6zULgrARjKsdh4Q5xzNKH8YiEzweUKoBvGXLJsi
eZ6mkoo8WXwf31x7SXAoCqCgoJ5vqbJex4YVW65wuWvSEmEH7el1fEijc/VZx8sPNNv2Pxw069/l
OzjK40ZvuZ7jM9z966B5AluhgcCzgxZbEOAI7V2YUQpZEqlZ7tQ8dCZjMUWmVPQIpi7H0gaOk1sL
DcuVQFLHGqQ9DoV2E9bmTpFjlpHSa8E2kpTtuaSNy85ph+vi4HIKRXp0B0z6+s1ms63HwWSOu9Ai
SXJDOMYHokjuumFiU42OTYn5C6C0vAL/dxK9+PdzBv8xWLvy4yMw+FuDRWxYavpx2CLhbc1dTExX
4IVrfJOwMyCdBGIG7gmSTK8TcQGZOT4rkp5m8VXGuSSBSzZ5MAc/nGq5smqxZfE7LC5LXT4c2wqK
pSoYpnq+m2AalHJTCe38bUZuCOzsX4os5wUN4BY4EKw/2jnIR2ZEPkmhsnB1EiyVCO79wj4QJxc0
4qMocQTzYFIlEwyPbDoI/FKw81M8pGS0ayxaqqPr4ZXjyr3NxiB+78T2sZRELIwOMJLBPIooegbl
tOB7v4H9mb7pAdyjcH5MoSaQs+OiB2B3ZVyFB4iT1vDJ+cbNxN/A4wYAs481TKx/UsXp4t8XMGGZ
iFYspFqWK/S/pHsO0Tl40IzNISlzVkiK1T1S5mlj2nB2ivHGXVwyhzrUwzhan1y3NjfNEH2xJ1c9
xGazCx9nefJVkmdV1MU58vNrzwndtVbyIC0ungmvB1xgfvW9KLXG0Xb7FcYYyRYzknd9XD5EHL7B
PduNbXwx/ezLS1k4cu0BnIUNtTGZocAqSxviU9pSXCd2/7bkVbUlMYnvw32tJY/TDsCGtCEi8WrO
tkQzP2KQt6yI8x5/+GLadgtm+XWn79LB3HhN4ZwLY8RODrprmlr5AZNMjPbs/goF+Cnwh4ZbCuMY
jOTQ5vWPFqzuYE0Z5hMUCAFFjA6bHO7spkLH72TkkbO0Id4o3yQHX9QuYCcLnmSGKTqb1cFAd6wP
ueITeYcmlSKN0IKvzA93HVY2K8emClRMKnW/SSFnNdqdPoRf0jFGhkUWZvuhCsowr25djQlmgw8E
lkWcvZK41QjnsgTNleyLwyp+EUlDggBOM1H+JltTumhrjedptIqy7mX0nZdArzap00PpHUhjJzVo
Dwx5VS9UXD6G7LTGGMYt5askBlHx47wXUaY56Zc9THd1nuNNFpEml8Chxy0H6NP/IJTpKWyyg2Kq
dtF7GfY/NVM+V0QP4dtEy0tr7Rxf1VJmXeOLxV1M7PS+JBCATjSuSVx0xSXVYPBKVpesONusxVtM
9paQyq+8LDp6oUMuzTe/rZd9RzFw0ek5hjsM4w8xHFIPEEFEQB2SQGdHjJ1SHfQQd2YShnIZM2/C
vberS48dzVK3eDDKVphKdot6V9+1vXXnBeVLIFchsfDielc/xbX5oi7wqKkirICmuygZYADg9cm8
w7ytkik4kRdrMFeRdG1ng6nbsxeOt0hKWWzoezBVT/YOPbmnNZRyOeWf4dMWGUK/n+ryvorL21nq
JjpGyR3tMZ6/cIqCbNzEdnDRAM+JW8XQxMJUU7XdnQZwMhhAAQvlvSHpj6XGA5PpGMUjfubvIP2a
pk7bKMImHasmk5lRZnnnyoXhn3RWfG44yPZSQZIoipcR69DaQ8iWjgyumYw/9mlpnHvoaY6Gkwn+
L7eJOR7n2RsPpYnzoSdydzUuA1FmugCy6NN77KDZT3TfIUUmunXoLY8arlCbKiCe3fPGq3Fefjrp
bD6kC1hyOlxpEVqwBRFLJx69CGsiGnAdYQCIUwzfU8fwosFoGXiLtOW4i+1dEbXmejStYUuH7uHL
ikF6n+3dTnMY//f5pvQniZJ2dKo2g7tOEnsgaRY4yjtbxU7qkPXMMY6XBE9O0rEEVtnJSqt6l2rF
aVlid9NMurWaiBI3Qc33ETFoERrVI+ZO5mnxl+uosFNCUM1bbNHw87Yr8lNwbVlsIrat5KWaawJ6
nBonAodQVpNbHQ2MocS55gQlzToJQeiL+omxoZFi66SZ+t1iuOYO+tqh0i1zE7nWxfXL5eR3T2Md
u+BLUFFGjLTwqJY/4iac9V28L6N0gq9Ya2dTNGcoD9OhDhbtHItEnJrlS/3SylvUTyjqGIIi0+bo
zcmWfZwMHcu7XiCvH2xb+GfMTRKsTq3nuPZTLDQIyrSWfEPeqMNoatbPYVte9/Q/h3JcbkIhkkOW
EO4ZE5vHP3V+zrRCW5dDXK2BEZ1zNBC8h0/kXr1L9S4s0fIxrParDOCwBGXRQH4g6m/08DsKaEPX
5Wg5+9wb9mY4R3gSY7HW1elVFiT+GrcdOJtErBS63h2qDJzeYHi4tQx4vC0MwbOXP9U99DrTCY+p
aNxzJYuQwCjh000txi99fGeHXXcYHW8vDCCVlLqTQcv05KP7X+J5M5nmhzUm6TYhguRs111zniLj
Vw05fZdPSPSjapIW2XmI0fW8TafBOAq7YJgDSngeTVusk5CxIWvxQ4CDQhpjsukHOnSWANERMY99
QQ9pWQl+SncO+tmi5XKJfOPWxMXIAzGBP6i1yWF6CIvFOHkxWXvGr34JC4ChwNhDchr2rZGdwn7u
sJjASBFhGbZHjjRd6gNrNSwMUdbJTE4QDCcC2IIEy6QA7jHKBTBCGShLW5giMjl5rNRsPInYqOcI
ofIeRmQZa1NgXZzF0U0MQ5xiBQiUZozEDUqzojVOigGctihRyrKDmaXh20BqEfLW6KAkXCX+yitC
3L9CF74OPDMCN2WpJrUZ0Ks/ssh9tPPlUVUX+TCXG+Zk+9FknBd27csQwnb0GPfB5M7evJllisSo
jS71DE4J0J7YHSjPVlGjs2mK91jhM6Etd2OT/pzD8Kzo2YWZuWt8AOjBAPFL3CaYz2k38KN26l0q
wrSEiBZMOCZcidzqZETGjWHjaMJQZb300qGnvag6qZnZPsYw30cJdKsswP4Pw3RVzRsA3mt84+7k
9qk45IhfYPU3rP18CvI8k/slAP3N2/RtlNRgLMoRtIwk+dX5m+TDSva5a8FAR9jEKHHatEgCYkSQ
QbkQqwNqPobzhl2fUtrlmaoRak6ZXbWkXIN0IMVJmcNVNZFA2SkBV1z1Pa/TQX0mJKhYaT1xXPKV
lUhmCSt99aa4/UNE5y7incjACPJ03Bv9eMG6ejgSyZZi1xhdN9lY7vR2pzRbiiA8NcgIGp1edIBn
vxU1yjKIlF9WFcIpacE5c4v+tp4WjxxdfNUxLz4lpdSg+uZh0uqbRidr01mYVZq3dLdoQ9zx4sDc
zbP4a6kzrlVGUL12SaXxtuuiHWjmt8GDodLp9dac69ta2IdidhGaOAfVQAvJNu5bQV5C+WPMW2s3
tLC4OtEcM4WmST2grx2boLklLoFKNJyRRLigq2RC+9VmyayHTAKalVTXaAl4jF775zHqKVqsK8eE
N0Wnj/Hfq/w/HsEqZ1EQc8D0O9HrdFcHoGjmdLICK2Ugg4oqDD6HaKQulmfEEllgkZSRq8Ssbiii
x5UCW6aA/kQM2bPwu30SNy9I044h8xV0xTjX6gnWMAlvuj3mPXQVe6J6KkLqIhfBgNUvCxLd/K3V
tF2bac/qBUIngNDD+mAVU7dKnPYiRTs26wOrbf0sa0+FHwRkUne1g/kU9XlbNw8po2tEMtS+5Dpj
dUtbj3fQVdxo1dobxX02Wze11l3HAhZ00MB0bhv/oocxpFrmt67PofNxQ97GyY2DgQQEeXDJ3rmM
ThZhSvhMZgThYYLD0Y18PdjbknM184cG6PMa59gPwC34/KMUgeUEr3Wu+0kaUbkd3NgnnRMRUCyl
SIGONZRmM6dTLaLGU/giuvaG8EMLr0s056DVj7oVfFXaksKbxGcN+c5mEliiIcG8HQveazDjFuZF
oiNFr/yRMW9l9UHqgkVvrIU/CTJDzkuVyoa9xQnmbRnrN9zB/Fc9z78M8kyZfURfmN3euV5+GLrq
k+g8DDEBQHKQX3S9+jGdm48B5JSoVhTT1L+V6JNN4i8YFWk+zKGC7iNfyuC0NNUxt0zoYq6t02gc
Ro1Lxw9sZ4O39SYaLMSNfW3vHeyfUbEkXwoR8WA6hFrQrgVA4Ab33I26WYvmVTAYD17qvXt4sYJB
bWW9FBHrqQ9kPcC14ghItV8ZvhHhgEKyJ+eJxNZUNuzfa1nIFz2WyZs/pe94L38WkVuDRlcoqXui
vURQ7CZjN2MwTEJTAL+wRTcxMw21MMHtrH1V9jQ4UnPXalAah1rspGhF9uOyJXFm2mtqMl6EuNga
/sxczrQKUl+fWO9xOiMYlAoP1R9VEbt2GGHGUuLnLQb/ooRTSoFhyJOKpI3HAq/nAjm1AuAUbm3K
/QdPWCwFRtQ3GCrAK8Vif6TwyyXObI8khFpcqClA5KGfDGT2pFmpAYDS5+joHDGmB/IXA1Ra2XXg
SrOO292oHxvXoe6lsh8MzUb7fOf6N9j37fGKKVYG3JNj3BqQsVyPKU6cnUgfLdhaHnvb5ctwzokd
Eo5nOmurxaYkcaVnHcR/RLrazbC4912Fk5gjVWVaN4B6W79mucqm9KBjh5GqRvoRmwo7ZupWXETF
wZ52VSS96mNXbG1rY3Z8i0oRq8czO1GBfTchw5nRro2CRj8f6fbUW7ATVlys917tiABweXFrk/2j
nQp2V1akJKdZrEn25ECxxrUUB+mIhWMw3xqzAQED1UW/4FhuVbrAhwshEWKNkxKIjuHBdnpao26D
1FMrfqgBp2pyTfJ+Kktc9RpmeD7oe5OXr1anYfi03LQjF6pS3QaCeaVTT/3O+tn708XXiKXubARq
yhMn0Ud0i+5HiQxi1+XiihgppuQCIL+adetYBj+x1QN70E2UvsFB2XTMvTZfm/YTTttkQpHttFOI
jxPaaP5ar7gCmz4JslRhoqdfzTx+EW0C/1OkXHQlFpbZbRLDEvKomkopMVSaZaU8iZb6yIp28e36
VY3c5pm9zuvm18U3rhJ9uRtycpqgwst0v1SyFIpN7SevCrZCKcq+GvU/RbD8mOBtj6W4dPX0ZOP4
JlL3MgbDdVM6e0/2rz1QBawxNFvS1yEItXKbS5WXHDe7NWJZ3rzqJzUdv4ZRw9otKlMgn7iEcE7a
RMt+p3a+pGpu257pMdPMnVQgqqsrteadXbdnrzChLqWPdshHKZP66Pdw6MjVzmR5V3csz+qSy+VE
Rg015KCoH34K18BjF/LuPpufMhnf3HFyWclt7OgfRc91SVjubnBZOcm3fQslcuwJuK66D+1Dbsle
Gv7UkhKqMkf5eyRtYNMJJcqVmqh+0a4CzXlQk171HUK1YFafADo3DPMbMq16wWyiFRcGTewsskYq
dVam3kMuB//6OE05dttg9pqufQ728NIF4x1wGAOHNEw20SF2uTwwqHbU2aA1hHmo60JhCBh9gYKj
1pf45H7Wxb2smSFtphs1uVADrM55x27+QWmJfKTNKw1So7Mk7WbywhkgcXmKJg1KQxDtCuphsEfe
qw1ouMoyZ82okadPgaDILoCnFAWoBzg4AInYGEg4Y1quQnlCVj29s6ylews/BXrQo9YUt/huc42w
8BoZi29LzRSHGowH2N4UQtPBkjse2dhUcl12K+sxq5yw4U22Ui+IN4TEvmSlZVB6qqOcRPbzSN3p
TQA+SqpoPIrFTXiXOnPJVmMXS1ch1Q5GoefZDr/krC+O4Kcs9U01JHv1XMTLLbuF0Ajom/WFxv+r
0JBE4/938vjmCUlBWJzLdZxVH9iOJALs0CQGNME6UXjzRFTO1DKTkFMX+GfuWqfaY4Jb7RK0h/XY
kdDNRgzVjJmXx9eSN7fIm19amtul9h+RPjC4AMuAUW9ep1n0oq6h2jDGnSD4KDBEuQ3Leet1KEyk
R42UxLkTgd0ZoelKSOtJAb5U8wrtIwOkQMXk79GWUGbIK9MbsjeAI32hD1YrRc9A25inbUqhNCWm
PBhPasSx5JgSVO7DHD32nw6pVKvJZu8JxA26nDfyg9k3gS7wZ2C8VGA8KIq3OB9vY39Gbhkaav5N
ZGptwT1W+knNY1M1K3ZOkkxJAqGFy0Va7KppjwNvXtr0DfJknWNq+06iU7JsYUYWb+a22ylVoazn
YmmFYOXIX6UCUdFGHCvfZXYCZFwz1IY+hVpTO1iiJJvLwnc/lpbMCWetvLAY+5ycyb4zQ+ZlujaP
O5L5NmNlH6yw/FKEASj2zEyLbjNamIy9NQ1xQLJRi7GtXreh+4YW5iAPGSvdi+7PO9nOxFJbS3DL
bUS+3FoOv+Wql5AGB9sfo+06tFbjlH1IDHLsqSGVgpv9gwREVvKq5Lz2UqTBOlofWaeTiqx0okvg
HEcX11r1EaJhAvYuSBwg/Rde+IOaYKhzc/KCi/K1wKKYAEPGbKsuPBCO+ZZWei8d499IYWEoznUV
l+DpXrjcT/gJrmrci7gfbwHakMpErxq2mgsZGE2LjdqcFqImSqS+nzMs4GTf2vZ8LX6FPrZ38HRH
SMxpoYoVlFC3ReGho42+5BGVrxZZDR2ZVHS0JiMRiUnnNsF1YEsrxyHVDwR5cQpcJyXMr9OYGpui
yT/6LL6WldOSUqJR2+6yJEZVXHDuMFZ50g1gGPJt4ZWM48pcnuseAa4A6HBlIYHzq4F/x3JWawa5
JhiRJBCaUvSTBPxZ56CZdsDiuAR6NHoM079l8VQ2Uy9onT2wXHLM1o0LTFqSCEKQNLka3FLVYU4e
kcp0ZrwjFQ5EbH3qDDw0bEzW5sBCkn9BHQXcDcSxN3zwFDowWwpunW4gv0pmqWLtBRtj+OUmyV6e
7mpNTJOYl+uTnZqHuDqq/0wwUqIEU2WmHnlQ+Z1fXtljpJ5fJXYUrT2vCE7MNKVVq7uRGLiyLPBi
Z0cfdaOsCgwpio9mUN7SQSyVU0Oq6yeyBAIOYF7cLXNr2yzhlay9bME8tAqXG2KdAmImG1h84nGu
2woa96MCExSOobVzCBPIfFDmGE02yzjNFrYneqAhZRn1/Ige2hKnKCN2gkSWeWGzcU0v3LWXxWbr
TlOUWSSQI9f4mm0MkFIN6WntOA8RE/BVoS2HqeMcKAo2dt0fsHNND720eclFeY3NLR4k7vzujZ9K
pR7UKfQSn2Peg9V4NKlOFV9FKHU9b2ArWNB1+aPMT4QY0NERAcPjNj+wwJcYr04R65AV1GzXGK8T
vhEZPXO0YiOn77oAfRzkVjdWTwQZbCWykpfgMUZ1IGwCkR2kP8jDX6qB7pb2wSKwchhJTDH5ftI0
i/fKCS1gXKIxtR3JZp7GKaI9h3w70mAIN/1MyafHnZUSUKZzCEn1lUA97LLXOc7fzYglwtSxXxgX
nbUOypYpIGdoiHTiemtXELnGzD3HgT5DqbPvcsn4yMbhpm5IkJ/N+Mb24GA1Czy4XJKnMJrVC4er
EnB2O7C1kMxqr7IF9K0GJd3oPpkjknLRuR6dpxNeuRQpawKF4Sktn4LCFm4OqpdCYCv/PXVd8pe8
Ro3hNLgANYLnmxJnwxUKsSt1t4o8RNYkq35Ie9oGXP12lr1MjqVYDK0xvCddi6s5b1k0b5bJQNaB
kruWO7mciSnnndhlAFI7PKlmEwNKZJACUPiqa6qSZ2WuEqf1tVYOD3LfrOGgA9z3ZxyqkJHLFj5h
OiQMLvM2zH6VPTEULKFqPSuSt9ilKbAquJT2c+bH+yAGH3CHqV7hXHstmL3uaPPftMjZGnl1F9Wf
g9e/VzVzdS/hO8tMSrYYVt16EggwrfSqtSU5iYVGWYVQjFcr3PzAX99kd1eE/sGLCXWDqGMVMssy
xBgcV9NI2gO04DXwl3d25Z81MrJzI/2pTDlyjRUul9A0GoJVI0kfYeBd/I4KLLCowDyWc4l+YZT8
pTgd4xKdRi9+gXEIuDetFMxZMepZoyfc+4OID8oYSjG9RpIcQvYBRRyQw7/UhUTrhSkpGACdIuiD
lV2nn8pYyHHZUfzSItbaeu4T+zNps0dpYCS3Tb3E2hbL4g+vbK8hUX6ocR1sv/3cVs+LRx2E606F
t4v0bYCMJjlDQwfbsmWyG8mLjzzDCxLNoxoAG4KJHQANFEufSLfpRwDdb4sog6U2hPPeBQ+yfZom
yvsSQyZGkoB5g5AOVlSHuaT49XZ+7aa+uV4K7VOBw6Yr5cQT5rJYvTAhgcjq8L0bLUx4IkllQCtn
/oDlp858DlFRvxsgv63VScpgdFg7g7vOW4OEmsS97yPYs/Loc3LD62EAmXfVFTDhleQqoV44qNpP
9W6ldhPnwXbxmGmScO6gGRHovxqIjxCzLQyaoOjG+8lO913iPhsmSzJs05+RpNRGRrP1W5MRKXUI
zr73Hj0t2RXVc2d49Ybxztp3uxu4ZhDhpZWY7NImaYmE3s9e2fGrxHyHPMM6QAP8lPB62V5aG861
am/IWEeNJseofW9+ODaWqr3zkTkTikJpJyE7G4mOki74VbT4MViTQJZIy5Zxt5DyWUkFsaGGJINH
VKZ+HZULVAGL/sx26hNunSyjhXiXF0SSQ00jvmklq2hFgEtbKi2xxK/1j6ShocjlB41kBdARZXBw
m7zA7djDJcRo75R/V7qwXcfeDt68Rwdo4t3HuHXrQg1vSzIX3SHQdsWMcNpkZLWueoSbpnuR6PhS
io9Ca96lo5XsGRl8PKJpOWCMfSs9RcrYuVoAPQCRqRknm+mp/4Bt6QsqQnSYrOQsd6wrt/miX5T3
YSbfvq9dTbqmb+sUDXEr3ehwEsn3gQVNtz0DYr4rlMWYWDmidqERbR5LcH6EpzE0wJjYKQ7hvKQV
b3m49ySZpywDiwEKJBhaLfKjnjJdTdUVhVI2nurKXaS7nuzBFPYERnGyqF5IwfhFvCqwF5/Jq5br
vCLmomJct7i/8rFGJgNFV8+/ZukWJ+wPM57u5NdjOW66I+Jhoi1mGOByHvJtaIBMzGxqstF7vlO7
vkfCx4bOGE/ebVKiTag0VrWsrORhVhWxhNNVfz0JLnrlViT/esYdDrY4JbPqADvsFVAep+dZLhRy
B0dzlHY47/VTAkmiSjBlI7gIBS9LobZ1cvphuoY3dMmvTsvCqzUuBTc+NRyJRZbanoTv8br84U7o
1STLc+lhXDe1d692kgGWD3ZHOqU88/2kohLhFH3FJXmXL/nJDoh/5EMMhK8W/atca9Te7wTLjQXx
aAtP1CYOGSu2HjrOygzjrwAfDAy647NR4W0YF9VLVz7MlnNRDlKy6HWt5S0r/DMKPGk/aMWrJQyf
uxu9jV4rzfqo7uxdapfOpqn4QmVVoTYbzUMNOs87KJFeIEtViV6YNy1mCSt7GI5JMR6RSf2Aov/U
jkS0oK6/FON9lDNJRhJxqU3TYpCIrTmFDWNQ3JwKGzP7YBW3zmPZ1OM3GmfgiU/1jrLRDK1vFuT/
Oxr/k6OxRUDGHxy4zd+Oxjefw/vH+3/zM/5+yL/8jA3D/g/dgnblGrawXd3HMfhffsaGiTfuvxyM
bfM/dB3WnG/bDlQt7I1/Oxg73OW43OrZJqEZhvt/cjB2bByZ/yS06i5MYOGapm+RsIl35F8Uxaiz
scBvKuS8KEOSoXG2osEMKPQlCyjq8ebToJrj3Yom6r2HD4CFWOTg3Tiya5jNY1DWxWog5nPnUu0U
ndngT4EgAVohcmNCdhosDUqzob03pncjGnZRAM0OvykM2W16TiI+jgMdRNYbMk2XGM08mLd+QtHg
G8Vt0AJjkuzTpGF7TSQIMjf020xDZkxyYuRJ+nJq8VI9NEn3YPUTbkmOffGskKE4Hms7PAGonMdB
kHI2HHWGLiejYiBs9FP71IXNxaH8bzCKf7b8ccdM7Mb3ghbocmzwJRgRr4Irnjy7/hEJRAqz02Rb
JzR+Cc0PtzgDBEz7hHEOTJtc8j6/1bwcVQQMZN/svXMPvkp9kd0xJqftylE9mfpzL+SgYzn7TobP
RFi9lmV7y1jjeqmiCFlDbWCqO568CP+GGDb2dgIPTsdXJ4h7SLVuu60XQFFEp/fomzFVlI9wQ2gg
nusva9MryL1zeqJiIoKfRQunoZvA5JqEeQ5OHaQZV/uuzNuttcNRYG9QTezK2uZgV199b8hoHoqq
jroljIvdYhXBzrc/UM3G61YGHoHbnEekZzcxII5xXmYUJaPe5WjDfkCP6BEwzhNS6fFLtOPr5OT1
QQvCbZigHfJpKMkMFrh4xfjEJbjjxkXWksyFVUOKcN6BDbAWIPMrB+fACPoE+1/vQ5IFsbc7nBvS
rdl5ePX0ORZTgmENlmbRJlmsfjNoxm3VjOm1NTcJEX/+tZuBbGkiZe8OfWCr4RTcYgcTX6PEwSeD
Y1MuiXbpgk2VgQ8u0JzRDAxcB97c78OyAMwXJlB+VevnQBoaigcqv/AA9wWFVP/lwKO7ro3yZ0FN
v291gk1BZF1gvwifmkp/Du0W91YPdALB2XnBJfJYjURGaaG9GobBurFaEPw8bM6WRRIXTp7PaeXt
YkxG4sZJzxP67kz4pFmzwa0LwiMQ/RYztWD46MvCxq8tTtsOXh9qihszmto9IGm+DYyJMQDf4hj3
/j6KUQEMWjpt3NrKDrqVHd3RYcrXNt4t7/rguQCP4Zg523kIKW3T4lmmrlx5Mn+jtS4WGaiv+Hs9
ZGHxqDPE3pSQsg9sXTBap/M0jOG5MbTqOEeN2I1x4K1nY1yQoMcN7juN9q5Z8bUhx7eQw8hlMlhD
vGA4YFVwTG1Lv2niftzDTxI7sJBnU+TlNTBIualKhkCwi5x9hmcOAjyP+BWToSrLFbqk3Gq2RGFp
r3pmXGPh1X/WhEFeCbC6xSuHXZpkRCobQXRudY4BvhXlBlFZicGZp++joHw1nYrUsjqetuPUEibb
pvUJKN5auXTZm0Wbsh+Bn7YHQqODY1wRbGxhnYLcFoVV2LTDxukQpjttC1trKHssjyNzEzSEsWn4
1QA+OOhiB1r0JGdaJILgqevs5NLnWLbUnrsezNiWFHbvVOravg1JyeVzdrPFkTDnGVddE1ZHAted
PNPvfwgzuS6c4NgKZMkFXzkEQchPY9f98K3ps42BQ9IwJicv6QjXJfKwL6aN43TVqdbdt1mrUIiH
+Zm1v4Q3Q4yKZvjaxijy9qT+QQsLdShqGWT//l39VFjuQEns9f91P7YaDceL39X9v3/9/kt1o2h8
nknd9ceP6q7JwTaynQgWlU+h/kTd/tcz9iR3nazUfPTeSRRBoIVC/+TD08MCWEb+ff+olfyoflc/
qT9S//x+DPTThDpT/qHXxjz8912/H/P7NvVodYfIqDtRfUk1doYESt34P78DTb0v9QffL6ee5Y8f
vx+mXuX7R8tPzlzu2f73m//jqX+/sf/xs37/5V+fUz1magIMUUWDAkjlIspP/fvv2mZ4mB1oZH+/
1PcH/P3Rfz9E/fT3n6sb//h06qX/eKe/H/79yD+eXh0CwvC65Y93WFVwtp2WzO/GJIl3rR6v/rHd
ugVCkh/jjzeh7vp9jCofaWbmNHuWwNfQgan7+z6G1i5w9bDKO+Bml6SthRcJnGvyBwzoDmSzeVHc
7+oJTEkzypOYiZxLqoxGbypkBp269fddXWNCPA2001+3/yd7Z7LcuJp111dxeGz8Rt84bA8IgH0j
SqIkaoKQlBL6vsfTewFZVff6VsVf4bknTJJJUiQIfs05e6+93NTmJy+v8Mf//n4VMml4rT+9ohdA
2Skogw5lXB4AH0VEBlAaMAtkQfNVoRyJDl1ujyHubBCO8Ib/uBOuWbeL89ffD1n+Y3kekeeEM4o9
+ObQYhwQkGn4pFJRWx8nhn6sdYlpHUrSH/cjzQQyH7lWqWaxV1qF7PUmiRw53cd03ENrtlLPv/fl
J1osQwF2IGQEMudVjhuWbKMk5jtjDZzB+4GKVnffRv3NSE5NIxvfE6A08YocGVS28wWE4L9d6C1Q
uH9184/HLU/j2wC92GVg7I0WR3dxGOra2M0UtVAcPvHwknRY1WjoLQr7tqr0dy/Vn3KPaT7Ua3zy
Mw5wIQs2M4duuVkOSH30JtuO/YZ0OX1vYi/di5ag7y0DUI83tC2IIb/fLxf1fM3MY7z7adohYMjJ
tJ8ZgpYB0HChCS43i2YC+mDmAF50ghbniz4nsdcfmc1zdCE5WgozO9QJHBCWbqajzhjB5cKYlBXs
XmP7B8JvWAh9ofBTSFrvgvXJcxr7SrjRB9hMGCoOozLNWWxzLivyB9IbhW2CCkTQJjIcUI+AMBco
4bZ6HjvdxNKxAb7olLMmeZEjCz6CyLQn1iJQ5HJPFQeHTj8DBLryLhX6qWJFwnTGcYuGx1RSx11Q
BBSkqFnhcS2BeaEZ8XYipvQRtaolBNJeUqnn9hTPJZOl3xyVGM1pi8u1XmebrCj5lso+7hsqqasE
aKCbsW/Zp34rM2MJf7tm0ZXZsCc4LaTG5TvgzMaXhtuI5gNYNzhcHH9jvugbU9qVyeNvRqTRFXtD
6LChe4myFcu63yzvgQZmvqchR/22n68ut5MpY2nAMu8PGKJWegi5JNrwdkhatd0wx+6tdIDr848L
FMrmaCupeu6FTFobmCg48vP5rZEnMuF0Grst+kGbAL4/n4DLqfiX+8amRQQ8+MAT5tHQojDMmnFd
swpEvddhUZbnj/Sn2zpNbzx1UIeycB5cljzm3x9nPthU2/522K2ij9CV9Z6znE7yP0643yzI39/D
fKKZ3k4NDJHgPhotywderv1xsdzXxILs9qbytmAb0cFySObPjHHfjCn0wXJc7oS3CY6pqclpmM+e
5RRarv1xsRyD5SazCcvVSN0uFNE/eJ7+DPX84yZdmHvv+xRhRpGuc69N0LQYuX5fVdQBSrqp4doO
cUfKc/hytJzV88Vfbua1uoZ+4W3QPVYMZv2fL2AestyZ7/Nls9xwWuzNHnsQTgn5uxFJrs4Ur9kv
FwGwSIi9fF91iWNJVbONX7c/RRirbr1wROfD2c3nz3Ikl/v+uNkk2b6WK6xImqpvWm0OdSZZV5gw
A4w90n691YnAIrXOieiTIfrQyE8mB3u3fCCVn7QGuNbpxY6mXM0mEAklhnlZGGV+WdWwlwV1HamV
04nyxfQM1ZE7Q0d8psqUguUZTCQmh0GJkItEz33fhK5fFwnkTmJWljfbxrSnbW8e0E1Z3y6f4vev
QCBxOesKWlM1LfoSzTWqZagfIwkp84nQKGm8BuH6vFA/f3/T5t/5n8tNo1SivfqUId6wK88XnWHe
G6nJxyDlyt6ajVzGfCGwGcTfFdOJqKt9s8xqFmxmmNL0aKy9ztJ6G4rBugvaF2i4SMYqwlTLRPFg
fgcV9WRJO4YtnLop6KNDo2bthtretYwFUuEmQ+B3ngAO1QBwj2Xb0p4RUdKYjCC0JzLyl+WYDOtw
KxU1gSNyy4aAOOJ4/jU1KkOZ6ol0MJbbxO1qGMCYai1cAUT10i9WqfjblsmaFyYu0/48qxKmxE61
FV4U4reJmjgn0EZco7YegB/zW6qq517fKGx78b/Nr67m3J3QESNpir/bwwKxS/GYZobjGxVRQbQu
paZhpaOjpq+xOVbz7F73sG8D4tlpwEjHQhJFytjzfcv/TsDlkO43z0HLWDNN/s3zEm8dNX5+qNXP
SRXGvVz70gFNlBHychBZ+n0Id1cTahkKPdrnNoFdIMZT7S5vLDMJ8Gxj+Zhb+aWiLuCKE3IH4Seo
edGg7N6k2kc+0zeu5/fyujP1YDVYKBvmkXK5yATBpwcIMACU/N6cfU+1+GR62HhnFXnT7JP5YrnW
jhgaPEtq9rra6jujuxjmELlRELQ4Q9FmZVXSYLSeH8CvdxfrH0ZHbl4T9UgmCBzpmtDcil7d//5s
GNjBtA89DAh9HnTniy4lKrijyOIkLcPMOL3mY/WCO3xisz1JBNhDUqPH8NIEeuKOhJbaihGOp6gh
mgc0NnJHZofl6KTjzOBVQxmvh5BbqA2ldM9mM90v10wzNGiF/eNOa/4fOvuHVBCDzXI/CrLs94OX
m8vF8jDEKX9/7nJ7edUYTvKmkPgC59f80+OWqyLdNaR/Opb8+bnLfWnU74hNiu1M+4rFFBIjuDmn
zxsodaMqOLUWPeEMmE7WJMWPY+VN26h/jCpLcBU5o+NpzCU0YVwjgSfFEgiZNlqffp++LMquadbd
t0NHMviEzQpcnE4QdPHqt9kGHLRLyUJ1q6CN8T/6yPbgfTt+NRz6NKm+vAG4R19Y74tFLx+pKXmo
iW21bnuQftQkBTEe9n03CY+THHxJ0WYg+Ou9VpCWNH7vXYzAr06oEyQ7i8Pxw6jC4zTk+g3MFo5T
v2zXUqd177FwWP6/V5Le1aU+2Xde5T2VUnujOTF8qEEdYE5GiFX6RY2Np82WkstHIOePmeyJRz/J
kYfVobZrALa4cz3mgzY3dqX4A6FnQk6mXuwi38huVTCdl1flqHGqh5p6ssK8v2jUhVfLfzSmcMfB
mj71RSXvCWyO3XQE1yWSFPQAe2YVDtZ0L6XBWGeZ1m4Rv0wvfRHslg8xNj3erDpUjuSWSw/sfvhB
sF5/MHWQbPU4s/1RyV1p5uEAHEDhLe92oqYwWXr8Bv552hjgkjdS0gZvmkfBcT4I7Qi9JoBRcUDo
aV612ET9vxwdP2hWuPeUB4w80jFTRtqK8wEYcWx0gya/jFnUoKHPrXVcN/09RW2xPDPIzchtakXZ
16hrn9pueF/uFxPar6nvDRd5TJXTpDc9bT7egxTkZzMRS4juQb6rh4pEcEEHptj//oIBc6huCFh/
1/Vi+xzG0+Pygn2hQWjRTDqwZIGcc5Qiv79AzcxuskheCsTBxCVuIt5LWjT8/gJFmoKB3L9Pugmf
Wla8LdoP7TbJswKQdzOhOqO1yimGIczDWcxpt3xwtRS/qEbLj6o4hofAjLF/z0/IJJaXspG/hDni
a7yH67Es1F0ADeAa+RRYLRAQX1mr7tUokF8HcyrXbJT9vR9Vw9WfRaLLI1roPZouRG8CYte1Olbl
vmBAutYzfJKGYf4V4q/ytHB8a2nCuYFSTizVqI5KORxLhRNteZ10bNeDmgR3VluoMH3F3EvQuR/G
xqS0Ob+Ohlg4gnx4T7QZ0Who4B+VLHioKj+cW5P5l5/m5OSRcFdbBgp1OKkHNgbShTJxSogsn6cC
3VgT0PyOkpWv25OZ6E2c2KIXVL9fQzfwdzea+T6VhuUMhRQds5w6dBIgDlr+StvBNpmm+sOsNXDX
iYpzaAzFs+aRgLP8lYExwIrMjyQ3Bwd2rnKs6UWejbpCQju/UcjcOo3I4/IAEc6KYzRVeMLsZZ2Y
IojXmB9F2EoRjcZn1+o4InWjPqHznjgFpYgSfp18Ye6fH9fmUuAMsB1Pitrnp2TO5IE0KH1S1/z9
fkrRtFsUzmdPqLxjGDatA2cQ+phwWF5BmhDgZUxtKGIr8djOQUnelMgfnfq6PIDE+BHXVameG2ks
jsgcdafxG/Gct3w9uPdsSvfVL5bklCL7Rnw0/KBgbpvqbTplQGlMATmLpJe/6mSOYm7Vj1JJBTsJ
eY2S8/OQ8R7dLgqFF6HxH3+/mhU8FWauvSBdFVy6WfHBwONw5mSyONdN78Pky1oeGisNZEaa+o8a
tLFtHnsJ9L9ce8x1GhrLQzL6zxnF2Q/V6COniMvqLEtqf4hpCbsyMUevIi395aH8ep5bsWpeKK3E
azRe1r6czODS5xjNSzGrP5UgWhEPWf1S2NSu9EYXrtI4ylsWT8Jm0pXoyfApSZPtVP1KOSuRrAnv
kUA4m0/jvvbPgTGAGPXNwQ3Jln5VJ/W8HB5EcS+dWIUvyC7LNX5YaS+HWXUZagFwvFrMK6PX5ZFT
66mo7iTpSp6thXsSFG/T4Rtty/apN8r89/GG6urmqjXCYoWJ3rWNdupFPzgOrUiPzDOCt6mNT8tn
sQrrTexa5WYEQreeMrPZw0oWL5Ih9HZI2eZL6k7LASopHeDgn6prV/fxLgw6AgZjX3sKZ/358hBP
JxuMdtW7JzJWm7IFGkzGzAWrDKd3WDdvUiodlodSqftAkc08mfb5wfCSdCMJQ77TUfpeQfMSjgj5
/auFXyRblXCPWwV0cJPXALak4KxBnHdYRDafKdjXNtW+APUwKWJiuYAilfdFqQZrL+/a16ofT8tr
BYAghciPnukvkB8ywKzFyiZw2raodebX6MA6DqMnvUHA79xJD4ZDNGX+Ja1zkSoi72e5WG62viWc
CS/uD9I8NC1Pm5+/PELx90vD9//3xv99b9z6T9N+z9/9f9l+wKULwur7Ly3y+Zl/j/wV/0OXJFPC
xabPcbJ/j/uV/0PTTJ24X1mnf4495Y9uufYfCm1szbIMRaJjrvzRLaeRrluaAelEMTBty+L/U96v
pvzfvXJ0QXTZFN1U5/a7Kf6VZ6MK+uCXjGpby683MbArJQ1cEwbJrTwmWwOchLwuDQJHIHk57XPz
oX75z80LIZuIsEZr443rAaWk8NoUh9bb4PuSsg2mSq1Cpba1IggoDvv84BYD98x2hfeYbFJHXmcf
dOTZFrKbmNMGb9Kv8mA5xs5ytOjfJPZKcyLvnwFXy2e06BNr5Nryz18BV6SlSHJqTlt2ZyQySo9B
O21KU3kAffPVVu2PgN0Qm0t410Lp8U9iiYd/zizGrfkv/rrKN0VdTDRETfnLX2f5PoB2UaatebP6
g/iTP1YXNbDF92ad/gRgzthW/hhP6iNhMiroGTt+EtbmyXoy8bFfUMaqV6k6SUdKOx/pedrFRBU5
9ZnBvr+CgK/d8IwOGVojDcknI9pMkZNvh6/8JTgqD+KmML99tj2uwDIZjS9L/Af1Th2FlFRIKTzn
1KSryVhRhlu17+WN+N4aDesOEAP5EaxIlIkgSptSKY5mbFT1MT32a/HXsOqULd1rBH5sy9m0kxD3
VJ6l2JYO9QbohIPz5CYBxfqKnvk46+E1+5k2LFTCdXjytlhFYnnVffjmFqzHJXJFcx19j9vUaZ1p
hBiPpWf1Ix/K2m6wREXCjm1+/QnGAxQsyWGf8CYH1cHhjFPaSVE63pAp0MtCn0cYjv8815BvXr1J
ouv4MBm2f0LrW5nP+TX+pks9pCvhlD9rm+mRQLPsNe2fyRLII4fD4R/Ht+xDX/eQLsFn/4DxNk46
62qJuEQ3Q5fmbwF6AXfHJTWg1EUrqdJXfSMfTGHJjh1mFvmLV1Vcj0i9r9U7ANbP/MG7NPlZfupn
sTFi2y0RIQGhxY8o7M7pvj/7+27a+g/6ocvtkTI3LWq7+Ej2JWABaDdXSOo/keuvZeCZFYyYVf/Z
RC74zSBGfeZotvcm04TOH8LnBnPwQcVGz+5At1l6utlh2qjrwMW/T6AFOQPaXfrlnQpApKfprQZw
5KQXlBDvBBWcQF8LuxqSd2aTSpSCqJlW0QZquLTKos14MF8tULeqA84g+a6uSHmHM2kJBFHcsSJo
j/7OgDFkrJTQBqPeS7b1DEAFj0PcIIQ4ls1K3kYf7a6y04v8KIFSu/mf+rmtD42wCl+9m3klmolT
u7AJ2sDyoez0c3rpkbvgtz8a11p1hcQtttlnvybZI9qW2+TNchhPmAbh7Z6sB+uFtk1O/YtYHbex
U34dq+S7Q4a+ag9y9Iy5rrww61/qZE1wLLmBAE2NeN+/UfYyrmrtENEiYw91SGD40LehgxhZci0Y
4JQ87XxtXTXoFKvgRLqJDm6x30ku8Sb6Fw35+QPqa6yLO0wb/sSBpJG9iU4jmL2taqxg0p5TIN07
Ymci+kqMgUrjjCJqDhKr7Za4StQl7KJ/JbfAZXF5xzadbOTVuB0eqNbpmzGwtV10a95HZztug5sq
QqddZb7tX4wGc+RKe/Y+6h+BEi+xNSeUeOMrVS0Xs5J1RToNM0rYjNUOlNCwGXybIpd5Udqbde1O
zT3YR/rKuI+P4qvopE6AKulRumBA/M/Hx79GkpvwBjWVQHVJkpjm/qrVkpPJ1Hod2ECN8Qnf9EZO
jVczrP8NJeyfBuH5z2iWbFgik52s/yW0nUUyol9PAoss9c/zn7DGYTf6w/dUhylg9YYoyJIp/r//
7//5NfwP/zv/F0O/LP/z7GriIhYpxeuqgXtanGlyXx+PYebX/+u/Sv9N8UtVH6wazLeQvipj6Lna
kEXbYvBZquuK8C7hKIOXC8HpJfIt1ZHMj1zpMZrrtd0Zgk77b3zOPQQlSLP5qSU5nj4NllKoiEfS
LC8DjS27NKt6LSkjmn8R17s5yCZbZ6lYT3gtCOqqz83AkJFMiWPl6gGZTHSBk1mCxMd8rkDSiXXy
l+v6RS5azUYRglhdRJ+UZDmlLnN6bMgEXnOWG4I/biEUkfuc3xrNaJ98HEQnK8lglhLnlsaGsKpw
y+6spj4OUOs3o89EBqDrTr7IztcuiZ9CMNW+Wr9Hntsm60oHXQxsRshTFFvNXkxjaUOI+85okR/r
cYT7J6vQgnit3dPzp+odQm1K+G1k3UOY8RH42huGA1TgFtUMBDtoTlLkqIH1KhcVaGfiWhypCn/a
qonPco90L8zFp1j31FPYlVT8Qf8yUGH2zTVhH5sEiJTVFbswSOYxXQNZClaqliFTzc0f+RnhDWNq
xj6DUw5aedLkDgo6GpvCpG7UMjXpTWdrQSb+UIlE49TUM/FtyhxD7Bfb/WWsMHXqgvqJIlZF6eSq
CSpxrzWSbdeByBEbrd7FteQOffSg5MKXhZdnn2nTsyZ/QMxB92ymv6pc9bZaMdtcJvkSdc0pEKj2
NDlhBnKovxCaOLkq6JveG+lA6iwSOjh9ND2QKer6kzb5T+KcJx1LZ5EMOGHUHqThVzlojxOS343q
j6+ULF+KIfkILi3QKrce6schyJ4iz3+Ww/pXZGJLIf7mZVJb+hb163xd7V1UeKY7hQIA51QhDIg4
CU0U+IgxhTGmhMxqXY2dK5tM2UH51LopZjkEfexVC+2GAecE5wsuv8U3bZKSEuXCBqClAJy/cqOu
ryElwpyoyDzNCtq5Zo8oBCjLWhi+R051CPDPQyH/IhwQslSGiNMiAlaMNwIYWrSFbcVEoT+gVfVX
IzNDc+74BkY8yglHJ8EnNxZOUfiwlJ8KlbCdIuB9gKOhhamOwSYTW4w2vCJS/iH5thJyX9TWVgLN
6VFJEZcLWgQr3QOUAmZQqhZzm5qgYEoBjpm2tgaBr8epAN6uhXVDBicMp3etE3AeAUVm4ZVp5Bl/
TMPT1GmOMnQ3s+6PlgI0zhCx44T2LCmspxHSPfPkEOrELoCDUhB8bMI0vYwBHGRAvgbR4cY8aVSt
gmu8RQDuG+eJYlI+9jutIe4c03nnjJlU7mQ9G7dR2m7r2FOxS87YqaysHgUMHxsUAb4zxFGFN4UW
OKouaU/cL1Jaxawds5P97YgeUWprUoU98BukGsCvE0MkEIB3anreywVZc/I+CSvWbLLVBMThmQ8e
uIe5j187kYSeQR0V7OaBiFpQ7WNATIDsPRaty12h+ZrRq9jnYZoAreFBWmCRujZf6yAJkwB8wOCJ
+8OXAB2UNJx84OuroEkYPgcr8fZBK3+XviysZbkL3Qf8SDjeLtNj3dPlsFkCFFvTqU/5FSJcSFis
zZLRu8u3aSvfcetDxj4lp+EkfSTxqj6QA0x2jPUwwYcnAOk+gopelTj77OGn2kgu/Jr0iM7vvsqv
AVCkO/VM9RJ81Ed1PZxaNIvn/DM9sGRHpY98643vSH8zD/VTsFWh5aEVZJy/GAXtPCS7YAEcgm0i
SGG0JFVI/bZxFh/ovUgsT2OnQuVBAcwHkQjObiddUdUAncNicIeCMRpH8NA8zWCBaON90T7NB/OX
uSu/w+4eTA7keRXlSMsTu58S0cNLfwTUgkITdG0Ws+qx48ZJztbGeMmfWcj7D8BeXoyNsREvGNVJ
7mYSy1hoKD/JO8Q1gqs+p/doWhmbEi6+zEobvjzLZkeisHdotsgvEIh2B4BCuU+CJQOoZZvRmUjN
StugyCWixJfXY78dzLXC6qp3lfoAQF+L+DjuHNPm2SIpHIRduBp2W5VGNf5sFxcC3GXW54Lb6w+a
BKDZia8lY9MhdXsXk04grKh8kkwm0ZzN7AGPDsewcP3XpNkUjsbi9GzyzhUWoXg9qje52CjSOusJ
p7ERA8ApALKuXWQgZjsuTrSGoO5A+yVHCVeQ7vRvHOOY3xdVK/x/ypZcB1OnJLaWe4zFq7RzR2HV
0Elww2vO0WJ1+Y0kT6kO1WeOfviTl6kHl/YHvLrkQmw3GAV2IXr2CDJ+sO7CmSHMOmvaXr8LuCm3
nBYQHjjE2FRS/8k4q7+A24sEflD2oiWKIKWhncea0Xw2zhnNkegMrVb/pbnCdXrxLuyf6jsN5TJ7
bJ7JSeNv++8sfd+yY7HrfrEny5BRfSvr8Kyf0g+8cuBlmtf+Fg727Pg687OhQJhvzd4mxDi/Fevq
aTbpEERz5xegfBI8LkdOR1QUQI6G7aZd3krfVR3tHN80lqoT4OWDHrkWYGSnegUH4PfwA1dIEtj9
tCe05PwmWUIJLtwnQ1w9V7GNqcQoN+WNwIfR3/Exeemue8iltzzHIw577uiDsoR8F+ORXxlsJM9x
ZWtg21zj4O0JhZxRVzBkxTWvUZJLHqwyUmdf2vjFnzag7XRiztuD8KkCfnr0JSp5tmZtwGCWZ+sy
pnSBaVGfhl13JK2G/FvOXDSWpPNsqgPMrGFPnfMU+Q4rm+TXaNnRm2gdk6OHqYvYH8+GjCdmu/yT
VrfHbm4VzMiilfHGeTUi2AtXBIpUiK23MmNG+wnncAsksD4G24yQIrrmb8mm0W0WA2zAend4CVGW
XYjExfGJ9VlZ1d1KCGxZXuHdof1L493X3f5YsiHPHNqdnDVsUakLuMl7Bci9h19qk5HM9mIfx8/d
hlWe9WxadvsKhVUZNqat7IDrvElreaPfkg3FnDv+ionpY5ecwrVyy6gruMbxgEJveupTd3gowXg8
JFf2M/dmHe3C0FZPGCAN3ykcVO3GLzQ//jY9q7xu94ay953PcGWna2bbYN9tumnlg0Y64pSaXGuX
585w8SXMW7ZIbxCK29l7JCaxwcy7YguIkRIK12N9Ee7lQXsiN6N5M68E1b8Hu/qA3dxlmXD1BtdC
88Co3T1F45okPQb9nbUmVNhNX5hCmwfCi6TjsM7P/rn6Qsw2Guyu4tC2LgKyPJZbt+KzdbQTI6z6
rJzDW3xASSfvfWWvjq6HG2skywYcD4k3u0J80K/qyXjKXwhPYoEZYvomdoqzTtvS30jWSB0O1U56
A3o4XdjSnZlhKIWwRww/CfIgRwTXRsCP1XCMFluBnaZQSfcc99RR38oDLc+CNvObpLiKwmlgnrXG
rtBxCZvO2wbCFp4V3xP8FT5LHl/F4ZijuiGO08AEY5PTkZ0oq/REG+dHdpXSr7r8ZFUBXAzjgHoN
noEhAjRbm1d5Yz3RGUK9A77Dp30wt/9tLN/tqtqhHgfJPRzDbciKAD7XuQqYkM40xeEmmj84F5Qd
p53/On2l52WYI2FoD0jMwAq4kt5Tf8uyyHJJztkgbrtCYVOkz4DYefPq96dwBo30yWFCNxOAmjuY
dI0T/cTg3457Pz54PXxcznThZ9WVG7LW8ohoGhpWI1uw53iPatilj/4qEAHH5z0ldyoQypt0oQDS
gVG6JLtpXV7pKIOaSq/+O/MSg4GifBCe2566S/4Ywlr7atZ+baevIjG2dI/p0HEAYN8xlTE++mwF
SVsgpvQ2FDcf7owOB2NDEAvZUUwqEqPdPXpvDDu+AFEBAv7mecRCUg2zm53CGRshIq6cFnjZynvH
Jg64MJPc4rO85e+5d1RfivAxejALrDhbbRvd54UnipgP2N3QC6B0VtIq3keXSdlOTBSv0rZYq5vW
HlMQSXa5FTfNju1peyIHN6hI4V2336bmNARC4GYtsf6s2rv5JE5n7wnyrOvd2++mWBWsAp47Ut/Q
8VXodlb+WXTTmwEt6SG/qrb/SATdZMcfIAjLH2XdvhfUN37GPWQBhSAEcA+ABTjs3aHvOaVXyRNz
Xni17PGhE6GR74hTdMd3lU7ijVFdwTbCq1IbO8eH6gnpCrOIsjVfdMqUJF5dKCh9KGvxmxuStumJ
EKXOTIl12Hjkj5QukFVgT1QvD9ojGF6N9NXkmn4rE6tYN/3WDJJdr5N1iKU1vUBifI0zKofuodN3
HtPiKL7Tw2Kr8NlNIpsTAkz8t4m+KWKjVaO6eb3O+emFbGx7bJjlHMbWVk7CEqgMKzbqZPL1TLoE
Kmwwz6sn2tHJG/Iw71QpP3X1VeEkeuAzjcxRWJx2/jdrmOxSsUi4Khl+dTthlUBYpFthvyZd7B61
rHFX6jfieHK9tZjtx6q99THhNKvguTt2v4yv/t1DKQ5f6LP8Ztdo1U5e2d5Pra+HGZTFnhlj2Ep7
9QeoTsxCtrQx9tNpdNJjuklZXTo9aORzzDKjQnCkblBbSZ1THDC5l+fQncQVwmz1l7hjiRhuqtT2
D+qp3FLwY3gpXf+c3LNdtEGLVX8C7DYoaz6Xh7wm1mnFTHExN+XZNA/iZvjuvk1SQylM2+kzXOJT
9gVH89KcEGipn9YufKnAnGMeWpUvw7gesx9pehi1VZbAf7XHaJdBq6/Ww5dhbgraFBZbGTxLnOgC
9KkwVeD9+GTczdDfSVY5zgNsSAgesU38gnjo/UQ6kO/Ff5B8c+rShjiZGlEkWkbyaOb/XS6Wxy3X
lqcZvc9AHsc1g3IrHayBrJDfj85hfhC3/ZD4kHnTKLjWYKx9XOzOLJ4IA8aZpqxB6okzVEbmeBWK
P2zSQpfwAqes5U3b0KKLHwz8sNMaBEwhhQ7qkWtoBQddM3lvFuIlQU3FNTpTggUMEbpTVqoOabOE
uXdxSv1IZvDQSd8Ch7vyBfLHvVF04QQSx1aJFKMsjY/sBb7bRM2d+J/ALdu6f5IIkCJoPVlj2GXo
tlhwNzS2nNIDtp/I1VNNH9vJPbwsgcrENXMaR8UxkspH15TIjmwZldsnFUVz2UvXSjgEL2FIwJNK
MHZkSPjDyOrqFK9al1CQWXoyFZIg0zyWrI5MfPNEMUPLJCcHeITKdq3uD2rLvF7EE4UUsz8EszHR
Kyfw6pJ3CmrlrpNHs5oYH6I2RiU0UslUheixyFG6FwayS8bRAGCsIjrSlDSsH1kh97l3TUjfVJW4
3jdwDTsYmUB+GP8gkqyTeN37eYVYOd/F/oH99UMD54PEgYmSuJzGLsQUdiIji4q0UcGbWrcgNQIy
oNp10JHPbvhHrxje9DiTkesI9Mka/cGLPpK2wnZkSd9qkbAt6+jXdyOsHtELmX+FTdSqyV012axg
jLDsySwERM8NajBvICTlmiKKekvbt1qgazyIzT2b/a0S/sTIey61H7xs1UzVeAHtwbxaxgM1Neun
hOwsISmCSudROcl4D+mIQo2Qv142Bba+06uAQXHbDNjCSzH4ARJFGYndkOmj6O4Be3vU8sp2upWG
am7bSKhh/ZjUvvWeDoPfg2rlj8kyu1ME7bLlpVSgMbFVk+XqQbNWsWrZYQQpqQ7krVhQng4VazPh
OLfjDJVVJcNafIU29NplwVlnDu0shWpjl782DZux5blppP1AZI8lgI8F8jsQk9uQHDjoj+YlAW0E
flV8bkT1LRsA+pSu3sJ7ZnlfMuuMk/XCqBxAyPN5B8aX5NWvudbvg5QNcZGxRFXy5paVkM0yVWGt
3Vuf1eBIIahFnaVx2LUHI2fBXKR0ENQV8o27lUhvVUvFMSbgloimHoTkeEQcsPYLtgwyHCsnKkPD
DZNkI1Wpv3sMNJpK+ciOLg7KTS6FbGYQ1MmlcYWn9SJE6Ek6o2I9Ld7jov+MBmYacEzopakHpc1O
CyFfywj1rKjTSA6+oS/HcKMwpCQgGt0AF5KDntNtUmV0y1FuwL+UOhEXob7vJCYAw39uBzXYGMqm
Y18aNZ1oS4J4HZim6tpqbCF89oLoQ0NdQfWJkHizaXYyqJmNUhfMi7Jl2UpH3ULwlWxXl1T0QjqI
DJGuMkL7r7zWERX6bX5bXEwru4Z9dZNKIMWdMUJZqCG6Sc2j1dcw18T+lqpIb0NZZydjzJbpmraF
Bx+2z2kni4a/LUZKsLqwLiSQTxxazk4521YqS1qtAoDRxe1rlCesRwC4rxjD06NVvigmWzQylu9G
MweyAjI4qxngT9987vroOBGAhg8aQjfWiTxnLz10gexqgjA6EbT/S0EfUBAxZOpWiD/WIKDVmnzg
o8NTZGITJw3vo0zYueZBehvQeoQd35ViKdVqHLCHqTFQQMoMTeN9B/gyyYp8LXLIsfWI51zHEekC
CaSXrg77usPbJ78HAwvZormL+sGXijN9jW1hlJwATf1tDTTu09oR65IFfnbKR2WWLvsn+zE3tR3E
hScYMuehqDZdr9Npa0TgDP+HvTNZjltJs/SrlPUe1zA6gEVvIhBzcJ61gYmihHmGwx14+v7AyqzO
zFqk1b42tHspicaIABz/cM53+v6rLc/hbP5MEqgLTOVBtGewOklpY9jklx8FtGWQkFBg0puymZDc
I7txE1qc+eOnmGHweSiWsyHttgjlqc4M+wpwMt30xtqrBuoxC2oKjzx7MHvMqKVXHZ2OtS+oeZLS
w6ekz0HqSUgtsmiPw7CcRoGtOe9NAnRIacjN8lFP48dEYNOmI8F9k9gJzTI1UVVPD41h/NSAfufU
uUumGtkW7m0dJnwaEuRGTiuJkzQwfL0nkxzmE+6CjahA55LOfkixUrM4w5WOWtUnZqF6abTiWy1j
tV5NlzJNXsxvUPm0LQaMr50qS1ariunvZB8GTrMNUKlVD0Wg/WK/ltj6D3in5WYpzx4YlZ+LB3kD
Q+8pN62HihxjBs7tC3w+mmgxPmmHCW6s/AfJdQpsigPeDg+OO8DokyV9E7vWxKWtmnzvMMTtvuic
KM7ao+MYh6xl0OeUIZwwCxZt2V6mIHsyeP2vGcPzoinecZ6kPIlTqkUeZFaNTbAOgfm6k3nBDtZs
bKdihJyjYy56N9unLY09+kEazBjRembI5pRjqZIL4e8mrvd9XE/TXYHlbMqxPwkFayGxwyhdlAVz
AMrCzAAI9TetIaA0twjzrdIVgWZtcVpM61g1wcnNR7kLiAXboIJGht2ISCw6Uig2IpUCZVts5JMm
n7+Il72T0pdZiFi2cW7cz+5YnUBz5VEf1LTsVbPvGr8+YB/5o7qJMe4KkX2eDNPbBUJsuzmndRjk
zWADhJMT+GcXX1wwPg1VwFxz7E+xDI6lnzGD6L0HVfHIbRd5QnB8W/AWbbPYv7aYIiPAZVnO0grS
4FM3D9wxg/dm65b4z6L6IOj5BUrqfABJxaIufPPNhEHfBEXXIWQ3C4fqNCXi3cXCtR1yI/IsZ80W
r/0N9sI9H7faN5b9jnEETbRgJhCsM2vPLh8XwyCYYXnqCzYQHOyeu8O8RgXgquegbhB7BtaXrGR/
A5zywBz/O8Cj20/x+JgMp6b0P4WdmdFQC9yS85+8SdJ9ICbwV7xDjevuiH9nr2ZQsWVuam/FMG87
zV3td7/8DlqcJbgk0iGuolEPpGzsyQ/utvaEzbS2rZfYlMkViAGNP+qIJpaAfvLsqahyuWdBg8g3
QBXUscouJiQQBJ8QLhBpNhqzYq6RjP4NUmMUGFZ745uaqOjwIYaXsR3nZYGpM91Nzt4IMPXbqSTK
tK/d81ApF5Y4//Uv/6vLBhtfQ+PaFZ8Zm6Gd5XQe/LH0H798fy/o53CXmcmPZDV6fX/pJu4ADixr
V7VUbbFlf5iAnbFJ1L+8hoiAEHgXbiMDPmSXjGdvjVLpUqy2CYSATY4BKNKTsUNUxUyzpHNL2vE8
JUlzcpk6easRkwCDv32Rc/tgVHjjl9WbOeRzT/Ks1/hne3Vtfn+pa/Qn40eI9P0MeORvXzLkBe7i
dad8EJhF1i+VTRqG18kRr575WKmAqZjjAaCNlX2YADddy65w/xeg87ses3H+tyJBy/q3IsHz7374
Pf+zQvD7n/1dIej8FWJA8aHjOI4XOv4/qAQ9VIJ8P2ANio+UP/g7Ucf6y1lJN4G96hp8xwW8MwCT
S//v/3GCv0J+GlSd0DZdy/wfEnVsnx/1Twq60PQQ9wdWGAT8IUfsP+sY7K6vK0d6PXA+PFTpbNws
a6JTErLeyvtewail0qt7Z9zB5H8GdxUTm1ZV3JuId4q4AxM7PsqkM6N8zMGvDqoFMkNhWfRUGHp1
VJOjnO8H9O+bQIofbqXjS4zIvW+0t7fmxTnHnjhZ5lCcwByygHnPVdVfQsT1GyK9AGCixo6scar2
kFWqyLHXhUjmzE/dz9jKP/ugyREN2Zy0DPzB16orLrNXm/Zyq4ywu5QD9htKW7CcOeESqTKYipXt
fVCP4y0c4+cVUjZ703Cg/xxOScn03DRfUXcaO5jV2TbV8x+U0+h2WGiQZ2Yj80Cl7uKbYxMFuWc4
JLq6Q6cbP8va/WWo/EfnhM2hMYPpnsjXqO3G5jSWHMdrWDh2rzO8YgfaX5Zvb/qqATrk5Dd5T1gv
eDbWrUND2JRGNzE3CUo4t37OF6LpO7eodh4lZux2SxQmeXXoE/Uyy7461uoApas+2Iqf3AqmLknF
zPkbgtw05nkykvekZeq9All73MqouJ6bLkftrrJrxdF/ZsNi1Cnu7LbfV5IkoC4j3rRtlpG1fPzs
EfS9MSC47WpJcBesQPhn6DNw7KORZpdD/CzL04nRMNSViWey/cPNgNOaTr2Vc34clct/EJlAuzTK
bcBzvMkV2Sa62n9n75ZxcSkd8TGGOKkchzSlsXkk/Zz3rZocYtOmcbfiXhiDsOhv+XWU8I1dHhsr
HxOxWZjzPWKOhgiVxf04zkfT5u3oEaRvB428hIzoaOlfTUPzofBwGvk9cXMHkQ7d4yKX1zqFYOAt
5S7IGesus0/spZdBpYlvrMUX16AYr0pZDQYVW0Wzh6rAsWjYgfme7ULvDLQxh3ni7Z2qF9vXj2Hf
i30+t2wAivMchKsd2hp3QJF4a7noMsuB3Zhl8IeP3+Rt6Z2bdHm1NZda75YHrmG9t0s73oLvHJfg
PH5TUoDyOylLRh0Gh4Tc1j1NGGt+qnef2ZFNjDFrg34rlGPczVnxXi93DarhSwk5ZuuP5a3jLRpZ
B8MCTc1chB1ZNyrjmp/UpxDvbW5NT9J48yyEp3yoy9mVYHQ6wayiz4MrTU5JnFj6Lil1zo5aIFPA
Xj259H67iqjGNLeb184v9vAyxEFnqj7qho9AdOTCNFb/hAt+vAYoiFh1B3uLnuAB1xn4Y2s6iGp8
aHppHwC7TuhByR/yKywrZVlAUxVmhPKrPcTssADIbC2C5Q9N3DiHkK2Darl4qh2IOr01bGs59lV7
NSCopxODttLRjJ6rHvM5WjwieY8OmhK0ZT+s0XvoHQ6SrC+fKFuSK7+Kv03uGSwSmR3UwxOsro0/
9yH45KncxZI804CPlLZM/hYNFU8e0L4qj7822sojnE0gpWZJtdDblcnKj9IYWwhKQquZhRyLA7sZ
a0Ja7bYP2ke9q1dbLszMz2yin6nm/KtJEBK6SfdcDMg5Yo9ZFiSyIMp7xUR6KWXkw0vGa6gNKlEs
YJY8un+SAF1GrPicg3A5ztg/Fp8NAY6X8jpjTwNHkdL++tNTWZKMXjrtspt6QjawEr0aAmvrElig
vOqdUsbvwixekgVFlmVMJ6di45wOoE1q/0BO0e+gqY9tjM3ZNhmpp9mnoSvQ2Wl5ZDppn8RKLrWb
4rMfjF2mkr2awE6a8A3+M9zEa7mBeru4a8aOZWEac59qvC4eQc9Fpi9l71c7sf4l0k6ZLtX1MVlI
sw5IrD4UnhXRgjIkULm7y4+rjfyH7dBfgISDoT/TWyBNew5W0ZlyZmQ2XAo1WY6nOmbeQZwMk0e/
kzeFFYJrordXKkYm0bTxXtY+cRgZxEpgmoirs+R3brRHKTE5NtlXkk43TCSgVBrmFMFf2Q3BjCDX
qGhzVr/QgGNtnEBoFwluUNcAwVY3yW1hogESteftRRb8yXyaatHY02GpxcfQmuIKotLekwfbEhMc
m7fI1GgZYaD1lUMGkCita5wRgiSdqdxX9tjd2zOLlro0jknfPhBq0t75k5Fd6zIBr1U5zJhwuIeL
/4BbZzop/vAaJN25svriAeoWWiWeKkZjgNgkgudhItctdHL2qX5WkPESfOE9OyeGHd/MY6rB1dl/
Fjv3rnHFiyCjLN/YWTfcdAMTxqXgaBq5PWvbpb2BP7HrAnkZGv1hQpXfF4u3XgbHCu/MVrMoqSZi
a8iugfPBPibMh1sS7dD9xfy9uYMIRUlsoCxIG3GbCrlGBiGmidPPb1h9vv44XU1Puv+J4aliIMSg
Jpg0a+o1zkqCANn6TfZIUtEqcLmRc9IfKM14wVn6QlxUuq9GZFuJiTvp+2ZcEGVP7UicrIp3ukEO
6AXJrgVefCRYFEk21gihrY/STsKDKMNbP2ZREfav9mD4WxWiXpuhmDY9R43Jj+UqXpc1+lbW5nK0
RPwrcNkdoXBk8KiIMKoVwYI0iUeiNjGJ+rl5ZMb2OBowURz55Gv/4IqSOHiC6RHOeT8XO4B1wIKm
Hh3mm4Gi85Va7wIXpcBIFlJUdAZtcU2UTDBYf3gwu5Y13+YATRFmytsqt47zijDNRjbNJLp/OM7I
hcFpW8TtdbAKglK+beuz9VnFxRvWL/tKaNz3o8xJ6xE7GUJj4rK2nur8aI12IbqI6YlpH2BpxWcr
xU2iRvRC8P2ZO7GszD+GjOSzOmc3PcqUSJnhFvlsulfhzAvjzd1+S8GWhjlc2bpvrUEbpAx4BFng
eScd3PUMxW8ayyOryT6babodOOSoTRh1cDDsUliGu7I9WXYkXBSiKUsgnoXECQrGSi1YqasxCz5Q
ufISocvtEDGrEw9FVNhNht1/AJ1YLnP4yAjhV7C4T6KNp3sMtPt+yIPHqn5qRkQ99NsDO8RMXTAp
b0LpXRuezRXPxkckuKx9izFkr106h2TcZya5JxURdfetS1RxUiycqMk2cPs2sgUL7D5wwiujn688
rpcnsndnDS5A6nM+JNPz9xfV5i+YJ/Nb5Q/Ts6tR//PAnY5x0pU7YdrLPllifCE98vcM46Yn+Ekj
mKGHlYCPm9GOUI9anIEZb0RXO6e4HT3cIiYPbS9+5pHY3LpxbK5pnt2OWbVPIprtg7sDlR/kRBbW
y+ifHLyuN2O3fAjthTuixQwsxsp6XPNdwqrynk1vRs5QkKtUWwMiu/VbITbHWpn1hewgVrKj+1wk
3BxD1+CxxLEXDaqzDzPj151TSlbT6ahfLIPb1yI7c+9VvIRUu7+8GSoFnMVI2PgJ2u7X0IZeZGu7
vqnNFsVuKzIESva5BziMLhOhzjkDq87tipJDwbaXCWrqiUTs2kRt2SzQtgj4u3ZBGjxa1qI2rphe
ypIlSuP089ZpwVHZ7sPsF3e+ZMxjLMa5VX2+Ztclx8ET83ZR4zNuMNiGKK2FJqeyL1bP4bRTMiZB
RLYxmrmMbKa5RzDC4rYyuvTIIy7bo3e20Cxbb8pkxZsqcoVsOoBYNuyQ4nJnOOvEbLKPo33oF6wB
Sa83OSjkJrzUVXfQPLVOVli/qI2hDwXjxaRNj54USBh4hyzKhWPNyuCWhuOhZl5VWaTEdeFkooaq
UNEQMOayGM9b6e/TLHBhrTBIHCf/udKsBFXWY1cam+7gERnak8pyxqj6WXJQoFMkQ7hyhgY5hnuR
3DfAIhjgEsaxr9m+BLwjFoT9ZcnfM8mCvG8k9qJ2ZF2cmQYhcixttRwhw8wkf+npK/8xYNN8oBZB
o8LFHBT91XOehRcOF58VaTSuFcpktNfe9p/rKuzuuqUmR877pDhHa72E8Nu1PBeh+hyK1nnguLn0
IA63ha2cLZ53tItW0l/pprQlTOoe2zlOho2NBClf6Bd/qhQFMuQrVkhd8WTm9sH25lNAbbIJQuZ1
GMp/e4J7w6SbrAZtRwMZtIHBvqBSDzozq6O2uXXZTWWpA/ryPYGG4CTZcJhWrslI0LGVzEvUU8VF
Xp0/Ibh9B5uEHaMgymCqEHcFq7BsSm7qBSRjPJVPuE6vWK5/BIJmBYrl01THIEHn8SvhubsoP9iO
ID4wF6Aw7WhQi5bx1KJbNMRpWhyzyf8xt2hxJhwDJ0aQy85zcSQZo4zCslLwPQqBvo8uwiwD82pT
SPDqEpY0di6v2TJFiTL80xDsyyRxHmFGrI9BhGsqoJaFQ90mzd4elulABhNBMCyi2vTL95V3GEsU
emVg62Mu8FSDqBhQh+KCj4tUsdbCsLsljpxuBxk6szF/p7599jJ+KVaTwVT0J70g3MgKFV76NbZG
QluweUg8T0twIEOxjFYryjGeqgi2BhqZpL0KqxpxWrsfARhqcpTsW5dNz7Fokru5LHFBDeMNc00E
vEQiRq5ro8QJfbxIi7hDKE8GmdX8pDz4VfgInjDKpaE4+rpZjuz7L6Y/PCcFWz9KuB6l7qoZKeS4
hW/ELe8ar17tGQfFzYX8gOMiI2djU1c4UtweT0LeWQgVrTV8jgW6kSAzrmEuHawCwTyBY6yqfIam
ZLzeDEtWXL3+U/hyvLipvHG64JzlOH1qW6S3tS2RzLoVGWYk8tFfL8FJKqkjRksKficlddAZBGBT
5RUjtuvuJuV5dOKKBMSdWjex4bPMtwTZMmDQyZ3HBWIgsE0kUVIumFcKrN913n4uhi4ApnKd2Nyx
0EOpwuAt2VuZw9isQvPZ634FPfuteJH1kaUUU3/8hkbLL2fW9aEZBPspyHSCRsZdWNclC76ymkwb
DdYdo5Vj7wuSOjdEEPNkjl3nUrvDfWJLa9v15UdD4Mksmi3I5mYvyPsMHmc5iKNrEp9S9kir21Rv
UhMxoYRhD11hGBHtUGcvSX/W0w4HNyK94QIRNd5ShVkmY0LC3e0+yiY1IhCjwSsH1tMhMok6r9nX
DtYN81zr4RZ2AUtbqDk6/DPNvAQmxQ+dI1bkodwwp22iOCHO21HMqTRqxqEJnd2oiAc3TPepAhC1
9V1K8sVMra2t38rUNA9y1AfLYoLWg/PrzeW3ayMTzkT2I6YAr406PFCO/JywqW89hwf7A1nIuAkw
3gY1IiinpJnwhoBTY3F/wZPYyFz2O0e0hE6kny7ueKCh2oikQYkWrJmgzpDtl5HSkNZv11RJtZ/k
3Wr6GfvmIkqdHy1KoSh3B0x5lndPcDF3O3vubdrlr9lALyMpDUBIFQgSC7YCjf8DSUr/UdzVLnFp
cYPKCTjDuF+MX+nIWGpIflgOPyCkzkcG3USWQicWOsu9D5iWxAag9BPdq7AFzUGSLwisWZzkjLN2
6wy/1p67p6NEjLpQNDkQMpQ2jF1S5p8QsQhKMhnFkH91qcUIk0iybGC+xhitjZ9nb1mhatXbdxeX
d+iADec25mF2ID8ITSeSd5f3+buVCIaYn0rFmHYvYw/ORDd+uFOJPqfLg1rjnY1GGtsBV9KsMjLI
2JgmpL5sqSb6gztCBVrr/jZfuIq6+EJ75u3jkdu3oypcZ2jm0hPYyaim8uv22ACGQZOVqt3QKRAQ
lZhOw+h+5sZEe6/Ms5sSXVDbDfn11ckvnwzLe+9nNH0mGXLbusPeIOwoWUeV89SjcDURkC8gJMOx
MKJCsdUlbcU6Jm73PAc+kLO8uo9nuA5luko6h6qNsja+K2mcbqZmBgAXJ78UnJxzPJRPrpxLXJX5
wygw9LIlv/YDGrCRxnvHlAQzi2boAi5sfqyc7E12E6+SVqMc2suQ6eDSCGS3cwPtX1ryHMdtuU0r
FNhuq5+yJdixIPo15GFNTFCN7MTyLt9+vf/FHPybDQaEAYuB/n9ZG/9bBMDTulX4j+3Pvimz+p+i
AP72T/++xQj+Qu5h+kII6M/iH1AHgfOXA7NAuI6/rhAwY/7XGsPx/rJND388EDhB6quPdfPvawwy
A9zA9HzPE5ZnrxuOf7FfDv/y//9Ry+q+yeoReyWzm/Bf1xjsuzzTRX9kCsdyzH9ZY8jMLuo+zxoc
ZGNysOLJv2adfCYZDmGdBtYxDY/T0HXbnulblOLqv+bzZVrQREAsDA53PoRZ2t24uvW7h9g3YmYl
eFYbwzo7TQIePo1Jop5v577tj5MZ/iLTHbf6gnpIrGNlB7TRJstYByhiFKOEOVKZP4WFuTP72nnh
WYGVXTtIKoGtRJpK1ZsLBydCsvoLA6aSyK32dIPIva1p2Zk+qkCvxlJqN2W4b3W49+vEQ/qL5Mrt
cNhb1s7iFyW+KG12Yd9iK4gzwiu1hvyH3NPpGU1QUeyK2Q05fhJ6IyVuB3dC5tOWT7TqgFMnRxy7
YjlmxtSQ52NR1lBvOp0KTlU2ewf47C9hGuCTKPP+angHqfGStNoWqADU8GE4qLmGnh43z0NSfzKY
OmOOsp7r5SxU/dUX3NM1DXM0NbZ1GArpreEKDftm1IpuNrzTdF/nyUhfUe4cV84+1vJuHeSGJ4y5
/kU2vkXamMPwENNmMACbsDChZ5b3TL+FHjfrTkQlu/u6SqtrouMjqS4JDFfWNfGuavT8c5mAGzgv
XuiFF8fAqJDH6tExc9IySzfdCAreGx+Vw+Rn0JGqx5hASHLjBvdOESF3GkJIfkUau+TRIh/1pHEp
xFye02LMbvMpxL4Tti+w9ca9I2fKpYzQCeJioc1g8JZTfAVbP+PUhO/GyH7PRrt/WGj56nbprmbv
v/KEGdnkwn+YY+JW1WrBIgpxS3DcfBKNUBS8U85p26VbMTbw1WJYRpLSxo4dQJrJoztnzr4rc0q9
FlVntS6FRXxxBNWftlF8z6lYLnOBIUCvY27fKR55QyODkpZVhHpuDbJhhv+026a4JCewAwtCO2To
jdoaBVHESf9l8XI3ti/8e7dgotE4H21lkTC0Bb9ZxhOjhilFHGIiYe3tSbylmXdU+ewd69aso8Yv
73wyDnYFds5V1DUxwp1vKlB794w0RGK2l1RXj0FNOLocn5g4Lee5h1uSJumltcQ1HGLnTMqHd+x8
x3+I2+HY2ijrrBr4rdv110xrtXFG1zmhuj3lZSd3I3iUrR7GfkPOxIohWB6YOhTHJYRcvXzl9P/Q
C9n7U5w/CT3e2mU2P+CJ/KrokMnCM00+VwxGPPXqfdohCcorge4oc5CbUwEErq0jo63VkSBy62LH
F8v44c/hM3rw7q6IoyrvPAKZTqlaDUjsTowQpCTUU9RYcgjPRV+8mARSG3BjrjOKAmrl9hw48k7b
urzjeXxLLgrPUZ0DKkO1mSWmSXSJDeM1CHfER0+HMG3V3muac6xbeSgmsoJoTXuaGb0NAUCFAM6e
e/u17lkqBAE0MdPKbpME2FtOVpm2DP8+bsQzR5B/r5QEdelAQK7jYZs1VbMT1SyuJuVwBcwYK42k
PjIhvuaskPHKkboAk+sWAa9/bcYwPpRwuii5GAxL9GI3biAfq7ZT5zwTBJJj2yXUVzrE6yF3mhki
8v6wgfERDKNhCA9mKr8G8qASOMCkVJXFEQUT6j63/+1Tj2CeLqxoNI10p/Kguo/mqQguqjdeyjy2
9xnDNzTUDVRSYTHAn1mnpolxv6T5TE+cTsDjgj9uGL/2Dp1Wi2wKJZRA9P42GxI4RYD/Iu/imN9b
3/HWbtNsrh67+jdwKPnSS2vTwCjJmcQeTRd5PtJC0tTJ8MUTNyb5dOoB0zDApm9UnqmjaQKkoXgI
pMHIhHT+HSM6PQzdSpu1iLQch+4t92CsZFMvIpO/E9b1e19gFKNgQ/bv6pfaN0G76tHfDF58TdkQ
MM+qfy1BRy65NQKiUL++M6/sYsR3nENindN8C/py9111ViXwQ5NWWDrIXLNOb2KLGJYxmfdsD7gp
U/O1Zey4bZxi2mQLNtcE8PCeX/2ow/TUBYV/dV1D3wcWzkq1nHQvzLP0kdPUC3tgp/f6nYaSyTFP
ROVC+uZuMN7W6I950NnOa0PnNIfDtp3Vp6crvRVOoA+hQDflLN2HnSyfQVrGD31/EtpF6QVjZS68
B4BY2X2SWVYUjqx3XEHy40yi3HZws4c+zTjiZm7NHh4yOjaD6BLmLbGGjVr74d4qknbbOxbwmyI8
l9aIO8Il0mMp0TCY5k0wecvd6Oc11tDaPAY1DcXiJZECwUUjvzM46dZVPt65Dr/R4NW3FTlkjFsq
jGp1Xu0qtulnH2kcj+ycRJJ0Hs8MUnbAiudjWLjFdnH6N2cU6dEeMwuVHk6pXNU/ZyAxegzz07Kw
wBtpliPb01wlXGBlZ3PAAtM9Ne09GWHJi66MY6W73ZImy3FY3K/Z99MbNJCIfx2Pw2f8M4Mffa6H
o9lU75av2kdg729Nt/wC9cw0aOSagTAYeeQP3mGiLeEB5dmBrHUDZ3f/EYgCR0eZkAjUqimKPfSq
/uCLAyD26smyx1MRGyAWOL8R8sf2fcwLcCjZH0JIRHltZO9zccr1EB8Dm0WqTZTnno0ETSKRP2/F
5D4FpL0NtZW+TzbKMq+zIRNK75lQ6ReOpU3LW/LmW8lX6oIrErgtbv2MbjakgtkmY2MeCyTPUQFu
/MnN8K4FZU/XbnLmmXAA8dwO8bsW8w97Rt1hZagrw/wqEttlN5QEkfJVfCHs6TboMvOSpmxQBzH6
P700eI/b+GdqLqBo3Mp9riVK8yYhLzftF/cZWfbb5OLPG61kYunbJY+ewE/Zp2l1XGb66DEzCPzz
dUF4rn50q2m6caa+juyFjaEgg2eJ098dYeAbT/T5E8NdCWrfgpwtHe8OdaO1Bd4sWCPZKRra9NQW
yv3TJDlHY3lV9vw7ZS7np357WpV7RL7h7+va5KDSAkVlZsWHfrYAmVsLd74cr3iISXFSaNdaNMBh
T34nFzEqpemXBtXZig7xLn10F5vDqZ1jAgObJ94qczsPWXuSoyP3yDNxt2P0uARd/jNLfPAYLPP4
UDwMRlYXeTpLn0V+v9ZZEyoEu4wFeeYY9MOK/jkI9qJPihM6ZhlJ03uU7XBvqxMDguBHwHyHencJ
nxYfdCLRjfUNXG90iAkK6pKe3c3i3zYP/607Nsgza0xcxnrhFD2MVQZ5BmlJjEsBePzJB2yCLBbE
sarN+4D2eBneXAU20ZHhR2y32Tsp88F2mlsecLkbsYYkRAsxqkiaVw3xGX9ma29Nw8t2Q5XjOvWW
9CO+rx2wVr7Sv5MW9rObLh/szZ6ghn4OYQ0p14G/48obziNOkMApD6XbXYUiA9DisgSAosaDUO+e
wg1ZeVSlzRatTLNY/e945HP0h0zcBZN7WdLK2JnGHyeW6aVD+xrlJrscSG5YfQeStFDju/vZIFS7
tNXINibO7pGWVwmsywC+KnUckVxBa941sZGeLFV8tYiX2a1YM+Fd+q1rhl3XGsQO4Ij4IFPqJgZO
fMp93zx67BV05r4SVwvJyURrW42aCU8woiMx5dnJiFinTfgid2xTCBt2xMBkwWwzSA929vqNhKf1
WDao5iv2a/yb73+o3F6eU7dSm6bi71KhP7UKp9ZCsMSGHisvl8tgpq+12UBBnvRX4GWSBLSGgWrH
NIX96KtY1ZjfKQr/P9OC8/mUmqgrR9uMmnLJz2nGRocrzs6h4VrTOonubxh3E37WInp3pVaIWPii
yIEinER9WM3Kf8lwjzpo7rg3ED1hBJsEJqIiEYByJgIlloS1UD0DezL9kYlJn/pELqm8jooWXQ85
kW8I2dg0j92tMfiElEED2hLI4DL1RU6kBnlJfMn4LsWvIL1ORI6Jd9UOSqzJ1JY7p0JxDmXwc+y0
satk7m/DEncf+t7njp1fxAaTnm5J9rDx8WLO/hSNc/rQeb7Ye4kMTpQncGYfsZ9gvfsUxVRcx690
ChP6h/yu8lBsYVEJAZEMF0aAySk2PPeqpzPoZPNQjCI8Ja2b3lgGhuG6yI+LF+R34EiIv0xBk1U5
SLjAD2/gcr42KewCXbjZY6HwtjD+mSRhnkNa5I9W5R9ar/sdmqn5ZOQxK+DcKHZljdq8iPM5YpXw
YShCisn4MPcM+LG/wyVqUIcdQm8jV334kA/pGQ4P8y9nfFpyPCdGEnzgKjjOEA6OZl2+y9L/cHNx
GFvr6qv0M/XCmlwq983ob1JXb7oRnXrcrSGheJZ4K5c7Oc4fYxHuWbxsTFWiEugMEDbsqoP1ZEtR
lYXII2hMLkUN17+8XZnNcdVcOob0rmfOB0VX3KfThCM/VEdpYBIgPfQc88zCrwXjUNIDgq3PBSYk
JIcpzpVEm3euQNgbexgbETU7svs55QsJLZn3aAy4oEOzNXdeXBWXLH0tVPBTaOeee/e+lsVb7LTE
uozV2dLmrcsaIKKw//5BzaKtY9cWxy7uz+7A5s9pHQvOGPw/f3mzk8q+xA33cdoHtIXTGneCTn/r
rZefLCpFF8T4IA3LSxyGNgZYABtVNR8gVB/LVcTcq7A8FIVxt+YLjl7tnsK5AqhQMT5MbF7TwJYV
N4w9ReS5YlCZ5RMHz0MmHWqciiKyiu0smnrakR0qsXijqjsMFP0lwWs+37U6t07t4BjYfMlf6L0k
PhnjlyFpevvQl0xypUET2N8GeiZorsCtMVdQIb5fPzlFkq4HLYQMvDO7Cu+cU7ydQ6Q/B4+f17Zs
Id2EhGETVNcKBIM2LdWTu1QfpRjvbImgQiq2GY1BHUUt82x1DWrK0AeGiLAbmUnyi2qop65PMBKl
3sG0vRelYycK/x97Z7YVuZJt2X+pd+WQqTGZHurF+94dcCDgRQMCQn3f6+triqw7xrkn62b+QL34
OU4QhKPGZHvvtebqtEcUPZFoH6GExuu4YbTboVWaVHLRp2Za+1MRwciqX3QJpkmTwdl3kq9UMfNV
XWbhMNpq+hznHmMF6ROG5I4VFwcAYFurK+RC171npyd7sBXjd5+91eWQPhnGt8TQlg4hwEDkcEQq
4hZvUQaZozK2SXBNxx4agXT61aDl+zZhnhwM4shE6VPQCMZ0tyonw9k2hrpFvnhvBc6B1t5brf7W
0AM85Arj9Dg5i6Ztox2sscmrfTjppBaa4sOlI7GwS8xN9Wiv/ZjaphrLYekb34VWuudLO7ruOx6c
jtFgiW1h09MZ85V/lLVialKPeIqNZpPbIxjJ0ccBw3C1jc3+2gwoOphOGRvbU4gG0+hksNVfNvSc
13rSsmrXxSG31jZIP2ucY3tt8YXbJqCFNtcAdEa4LuXR05B7hBGT7dwU5bXnuyI7f9YLuIpQ6xdl
ak+resBa0ceoThLhkn9n+cHVqVN4eWZP3lBLuggxVHj0c4IqNMDFGOn8BdHY8a5KhnUxJbc4K/fN
kH+X1LowXHxMieTsaclwLZ4Dp9n2A5l/QfXiauiNkiC51W5Sr+vw3ZjHXLoNYyidYobrznPQsKDl
tEIm48J9PYtGD4T1fBcNl4NhlkfLK/FjVT0ssG7gvoqx246rqRsZphXZx2zAKkv5VBLiuQySZhV7
s/DLmuMLrPZjzIZdh0gdxWR9MXiWLFLKOEfChUFYyXSd50LOnoVpEv7mRWh9qSj4om+IduOJUOZ2
HZsmJ6j6Fcv4rZczDXdvVZw5UUIacNqt7dkPgc8vXHXJR85ksRtQgmcD+E4PPEmg7Z3G2/l69qWq
cj/kQ7ZOGvvgwZvRoyBjes8QNdWZjnYNDqYGHRJF1VHHFFTk3oJuzxU72T3siicVFNhVG3cTsb9h
c/TIPdL4xUMWdt/SwEheC/nqd8MlZzpn0aKoouKRBtMhNLTPkLxmmAnWpoijAxGMWPxZ5skk3XnY
pUWZbljUgF9Y5q1qgD65AytuZwXsWl8nFzZITwr9VGNdlOvJH9aR6l9qDwZ9NvwOPSBgohrPWmgi
gyyfJojx0Mi/8C0/OlM/A7z3U5y9dQkmuyinf2THxJ63RMZoWHTcfvgSTb7wsG52ivNAoXKxDNqm
lAlMeMndAkj3bEp7P2K48kOAHWjHqqJ5y0v73lMF9OjtExbzJI93dWctTR8hc6Bt09RZBcxJ+WV3
wSLXTE4o/rkYMj3zSfMLqt6K7uiEIBuFUNskL7Zk6BR5NTRrnMpdyR8prcQSXq9GVXzSBr4Feyv9
yplsaVV1NqueB6seA6DtR24qazwjm/hsDIs00nGf9zZtlSF7GWw/p5BykR2zL2vgrY158j1a+0zz
uMIZS0FYSnejtR2E+qq8/s3qYGdFgv1jnim0oBm6j+KomTeiERqtfIGPfs/j5uZyTYECSMtw5YEm
KCcSUvyYmG/b21g+wZSNSR/XAFlqEyaxlo6DbIywgEVZ1TNyjr11YGtPWUAV5EXWS2w+x7E6uDb9
j5y/zih+2WSaoBk6/CksRuFF7D5XGlNlQMRvgcIdbnvmRMSODnyPbovbB3/qzLwAVcRyRVcbSNva
aNpohYhOP6OeHemDyaxYhwS5bbNWETzfPpZTau0BwQb0OJZ2Go9rq5/PSPtYu0OCmqLz9o0bnL24
DqjKEyCQXrbWwvCadh4bU5o5WRkWm1Bj6SXSUy5MHAJVp5t7go2r5eQNn34cvGdlsajC4EgaV0rM
N00VMYtBxuqg0Tw9Jowm4JShcd0SNJNRK0I3Smu4thVtKavgrtNag+FrhCPS5YmnamrMKpgNsWNL
q8rLR7TX+tpISnQr6ACiBElQ7ZAQYQk8rEPasvEEkaNl0YcM/H4/INpcpgwzNS79hT3E8FYc1BhG
SJzogA15AK5iaBoN85QGv3NICb8pC2BAbWc/+4Kj3F8Qun1kye/S68xnFTAhqOp2gbo8OtajmNNu
YLpikssQs8wxSUm1EW2HrwJb4wZFPrIrax1k7LQyrJOb2ggfp6jNaZdbQFRKmp9l2FGp+8jlvQA3
rF3sqq5qL/Z1an/rQN1hnuSKp9zItjGAnqThBu+77j4agBs0aMmFWXIYaEnojhusgwhPODH2DHaA
p825K2ERD0gHS2uHE0CD2hbX0JOQkpte9kJi3q3y/XvhzmmxUfgaNxXdp966dixarkBLF0r3ppfW
XQRoqwxE2WdZBcYi9BNz2XT2Y1GDJwSaQNkSd59V4N8b6VEM1TMC2aevShD2Wq/RvCczbgRlzMqB
k5stKCb3zQiOVtEBWkQFT4iCRv2mmrg7letiG7dgiplm4N6srN7AGWyQw5KjxnVwgtgJsa8xdmRZ
skdR6k8WuSgLWavkBNC/K+UuKHNA0dFrhQzlZvkz1pLLsMn8dZuE9VpP8ZwAUg5d/YUNLki6Ariv
QU+EHUhCiIUGps149mOn3McuRZjtpuZV96f32k4l17WZX7oAi0tSPhN/U29M20uW9ohlJushI6fe
R9HiCegFNIzOdDu6UgB6E35s3FFvl90L3f521bffUT0eBjP96ptuVaNwX0yafIMYcJ18fy3zYlt2
Zo4QEbhaHYcL6WZPA4JKV39ALMDKQ1e/snv2w++G0z+pjBaGK0jTLGwaCqiLllo2lRuqihJCcVoM
cmW1PYfaR6sG76BY6CF6vSzZiaHeCbiqq1jTFlYzCniX+GWQjeVP4cDC7UQUcLqBibD3AGk4T7Xp
XdkW0PqH00AbEwFehAyIe9ytgdeZE5lebkxDgTkEEUkWYWAYS0i0AhjKNyMG+ZOOX/ZY4ef0jJUo
GPuZYfFohGvhRmy+rS3mhUuRVu9V33DFJm822105QIoKcIoP9N011Gm2dEJW5e4Wz7WBiQlhTECX
v8qBySFaI/Zcevk9JR1lSkqVQrvL3MZ6+2AM/SvTxXVam6vKQCLutn8mDklnW99qSADbFfyU3t+l
XHuh+WF69dqI0y8Ai4PvPuSogJcCzZfjgkDUJdNXD7VLJx8qoEgTeizXj9eO9M9lWL/XgBCqvH5h
l2dtwlZd2sE5axLKQUXVSmhyAga7+VXY3mH+WWTjnrOZyEuPrzF/lW61ZGJBsTUcBM/W0CI6OsyO
fnotneyXa4y3XpePWNpXjbdFGffLMJwTZ5IY4pWBIMOOsLAhgLNCVh9zjc9na7BEAtog6C231wmL
VNXM9QnaEkLCKXWK8WwWLJVhKp7UON3DOvs1zFE9JpQWpzulsjiaff6cWHeOGl7lYR/q1bplHoJ8
5Wr3KII4X61GQzeNrvyTFwK19Fw+eE393hd0tSYy2heypdYekPHlwFU1b+f1/Q5JN4aApOLRkvJk
tOitF2ZFxudYwt5tX+Eac7hrngDGoyFxd6FDjuR0k1G1ruBlMc5+i2wTxl5UPtTuQybkpRyDfaXG
WQO0zdgWL/rSfgmRCktbP3htdi4r7B5FrN2HDJaS2z9EEZ0qzXEZ1gRVtE2S6GXQhi+misskrZtl
0fg3s40f9ZlgUCTdbmjm6D7mBrUGthtIKlgo61oa/iZqg688YeAalGDHhvCF3nPASgiV0jEa7NS6
cZUXz3qnsXVMsH8R1kPTuot2uutvEeHvYASx0V/1LI9We/Ml4HKuEU2M59AS2zAK9m0U3I2Ijbdm
Is4at3Fd7DwQtDYQQ08ydSkyItpxmHli5SnETondPnk0gRuIoyy728HKmdu4aDfzcI3372m+8Bst
+sgTuh480/LuQpY7HJ6SCFPnVxIHx0pzL0lsr+tGPTNo/9XHyL7s4UiFzXJV6q+iVxDUxz8ZklQe
1vXDyC2/EBJhaA7fZtmL7MjW41R2sOX0apviHFhYALjoPhTsX/LUwL4SXtAPfjC+fqsHtRNRw2zc
SLdO/zuD0ZIx9rQ0BLFsXAiKO6hG+5xEjeHdeh4N9VwH9N1pRnxljbyPSGQ1zdjLpnxhjvkOCt5u
vXfd9h6sqf4Tl8FzlsWb2I4fmDnv+5lNhlxfoa9ws+iqd1stL+8yIDhy4FZ2k08DifAkzafMh9Jp
t79pw+wmkO2knFWa/lgl9VvKXa9lxakNol9G0b/1DT4Pf5YixwhK0/Q2MYI1QYFQe8I4gpvKzHSp
UvcQONGKZ8wess+zYYpbzjkxlfris2K3C5ZBXW3z9FlnkiZ5fpYivUXDnfnStzcqktmMS53E7wkW
A9+JdvAqkOIOFyXRnIABmUzrWJkFcNcYzXl3tLX2l8lNJXGLy1Gkq5CZaaw/JHX4lqGKT0CnML1G
ucdiwg32amv2CYfOSqfZWDjlIggLEoXwxHUMU/Smv5pTce0N0HuTedFSQfuZ56XyD7UXn1rR32ku
PVU8UxYTE5EcTRvKZuCgXNqsnjbEpVFxe6bGrSXKzXvM7B4eKiA3WpESOavM5+oL0Fly0Cfnao8G
hHKU5hTaaFnni8UzEKv5NwE7KihQl4f0r1hnNFoldZUsvYymVYYtDuAN6olik1c47P2r1SU7t8nu
wiIMyhwxANlQ+vJy3ejFNWnGdes8mVG/t0cTcQIdft/4ZY+ZuU0HWkDO+OTIuRvTg9i3q+vUWedo
NG6uVn6aQzC7rLZBOp08pqj1NF3SuH7HpvyYp3c3IPvDdJzXUb177rgfbDI7tIJJijAuTR0/eks1
Dc+9KD/6dtNV9amv61+BNb45LUiC2H0JFLccqNAE+eVvGDHnWVPIWGRb6DlTTIPtlFnl+wF/Uqj5
u9hxgLE1TDbQxYQIJXqXXhwRBEOcn6Ng2noxeyRWjLUkTHTqi3ThDBJ9vQbwphXZpmSbtcysJ6HN
GXeOeGa6dXZhkqIOOFDj7EIrebE6bns8kfz06ajTfiD8e5cJOLYmjSfburHnhc4NM0uotYvLaxBX
Wab3PKm2vvkwTOFr3VdPEruYyzaC6QDt8gBoSEBdV2zwd9Ggxk8iBdZF/t14lA+66RK2GZwDQV+4
MpDqzP9gaoknJ7XDVRi4p8FvH92A7N+aKyUIn43U2DRd/oIFQ0xnWwTwtAaLOiTotomtSHFj/jx/
05CWr63jU+6F30YdQJlN5R2N9EMbbOB5mT0+yAxSYXWyWrjCKZzQ2gNEaNqP+jTxJHdXEwXcguBc
OsMDlFY5vZhTu43selNo9bYO1VJaNEW0iiY3m51mWhg0mOtYO/cCz3eMBaAf+l1F3qcLdt7Trb3X
19dRc86jb+4JIESQau6tX11LE3uWuofg7cadUu3VCt/8uZXZ599Rrz7ptmI4YQaKxhyf02fpPjOi
2fle8u1Z6uwFHjBlWe6VXn9Mnnz00mjdt+DGSdnmsUlkPaMcoECrcWKJLNJ4Swtv2Y7Oe8Y0bWUz
ISei4CDinkMZtxb8dwtTXeZo2L2ot6MmRbqAbIAJVLYErsbeNjXe5iXTr6Ghpchjmf7IpVZf8WCY
8Kv0koz2nQuo00M1ccbYs2vYTxwy7Z9JFP9f/vkf5J88TSS5FP+z/HNOuXqDhfA3fMX8l/5L+Cn+
oWxhMDSzhOPKH0rF3Nb73/+LbdM/HKkzkrJcS/CfWRT6XwAL+x/IRJWt69IRppIOotD/q/y09H9Y
rkuTEZGm+icP429Kz3+n/BRzzMZ/C4CypWk5Njcd0zlYP3/TfYpOlp2OhnI/6n5y7fSkefQM6i3s
m33LbmsS3oRQ0Vq2vvfHliSk/0S3/uWg/T/iQMTfIRqKT6FcoXOYOBZijvv6axhIV+vaVCoATVni
lhtKgKfOTc+0ZcXFnkwYDml1riQ2Fspv6Qs06zZKjaEItoE9jyUNEkz//UcyAJX8/cBYukWRoDuW
QfTl3w5MpZmGUyi2PwaeH/oJGkqXdhJLbG1faRPpt2Rod0yDGygL/qdlO/kSIaxcCWWQTaA9ehkm
HAKi261p2yQ2JXN2sjvhUWH4wXRY67f0L2ZbbeOvVeEhBnCqndbXO2QM3kHzh+d//xtBNvmX38hG
gUwMFxcU6St/O8ilptOsr6tsr7uTfjSdQaAKJC+iCKGpF8AbDK9CURUPxk4U1hYXzQKPu8yb4qSG
7B7mjnHNDPXq0X9Z/4fPxqX+96Ntc6GbFplv3CTz9f7XC6CpG6z4ykn3xPM+ej1YeFNP9vgqx62v
u3JRu6gRRrME2duC8rENJuZ9uSdec6CbE0/XVLv6OiaH//C5/uXCRF2tI8Ljg7k6J2o+pn9JqYmg
XBRGXbk7C7ZKkzkMuVHi2xpPciRvp8amLxM07pq+S7Q1/P6FnNN8lWdsaiZ7EucUHO+//0j2v+T1
oNSeg3pQMnIuDTV/5L98JOh/+kQEbrczI4FeEXLHUVaA1WFREjYTVk+Jd6Zr6j8AYovu1H3r0YZF
M1kyJBmLbYdOCXTJrBx7ZofBuRsS6zCaPkzYSUfojXuHlGP2xQkaVrBwSzu27hL6wUl2OClaZMIi
InVtuEY/fuLZWTwVxoSlDq+5Gsx1542feZt1S6W5w6bOczJKEQdXRb23zfwtmO3SUBtIAsNBbWr4
l5EdbvK8Gi+IfdQIKyYqjbWOUZ06m+gc58eSPZuzpVuFK3Tl/aLPkFdR2tz//eE1rH+9TxxbCL7O
fa+DHkJa/98OMJZIBRamaXdGT86EkeYX0/eOJSUWHg6z2kcltL+4BEwzeMMF+tx0ZBqR3Zi/3LR2
QA3daCDkgFkf3a76rlIHAm/JARrbrz4g34Ea3jvG3uQdA8/5XZTox8JwdDm+8Kul1a+koxVvHlH3
QaAQUAxGDZqD/kxvWLdYGXd3DLp9UDv6Rat4+fk/2nT+oZHtrXPBPCPKkSgHRXD9eUkC94IzLd/3
ufDWAG6PTp09chrbS9IMw65ubHHvrGx8CLwr7M72ljWp2OrxJO5TTaBFXQVXN4Ic2Y/wKbh4mPz5
OIhzun7AVNhX29VSQBbFJQ1fMfBzAg2zaG9ZU3xu3CI+G/bn2Bpwv+ignA1sWyQwtcke4NNKB0iw
4eYOl0TCxrtgrC3UP3TJT7GAoy6ZqlwQjYRnAX8uNXxQrhEq07rd8WirF4GYxmNWdeICPpIu8XiB
/3RTdqmtuqKCt2Fk7qkPygqPNtSwRB+gyeWF2PNgxw6rM2/orTE/CjVn3wRhfWpDmEvNNB40VBCn
OikASbTmDnjIB2S/Z1Xk6vBzjmRCVHEZmALgYY123dTfyFoh+6VMGGX2NiYJsEWE616YgxN4pqGF
46m6d0snfHAadYSaYCJEjcMHT+sAQEYuYyW9vFCdlFtNK8UT/AzypT2VYcq1NsKQ/sku+B1RN40X
QEz9ygD1sGiT8WQ4kWPhgyrREobRHvM1zaeieQ8bPzvVg5hTKZHQtI6F18geDqOD1tYcecpHmp+u
EVDRhhmS6IR9OTrVo27Sigou8eR4VByUGkEuWGbV8IjyEpWcLcLroAf0djoygKYWbksmq2TfBXjS
IHzrN48xcRhG4b4c24+hKsdbiw391jXpixvHxwmB3G4Sg/lo6aV2DUld+XlnWvod2y4HWeSkRtDF
lAUibzuZ9sS7OtefF9uvwr2rGDz9vJ3cTP3zD2Kb36PpemJM5q/R22fLPRXQoo18Ov18s+nqSDhV
Zq1dRh+b1NG7ZeHX/kM1vyTp7P+UiHJ/3o4liykq5+GM7RRaFN9h6RkN2F4camRHS7ChwRaxpv8E
jBecS0zcHAuM9vjzokf2IUjG6aLP34EAsd0lqqHALc5I9uTt56UxOKCjNf7+eZdWarrw6xEkLVib
646WbBgkTz8vA5naanKyzciivajxPnoLLdLFwmnIMkggi01DWdzcpEeAMLjNk0/iEg/Y6UTLHdKz
6b6IUHcWKVq3JzPvViL3X4osdXYAaMdda0fNIpc1qv+WRBfdrTWiB2MokpNBiJRXFm8KXEsov/ow
Dp+bkYtYR2hqJfYLkW0E0+SpsxcWY9G2tCBgG8PvJG/dW6UWiWO8q5RGdUd/qx1foHseLUkKYRBU
OxklBKf63W5sMAoD2l5FLaIa2AXMsyJ3jZmENlWf7CGkluu6b2zimu1TW8EHCJ2q2sYWElKfAfFy
VESAuGU/bpM0BurQM7/vsArvkdr9MVjaNshRGGo0mAmSnnWiMhRRC1uYGYz9gROm1eA9BEn6joAz
2FgsvruUZIOsom2da02w0nCi1HqXbvUiwnUwGs9RI+nIjXV5kwHEXr2/e4MmMT26ioSQwDtghc5I
qWNS5Sn/nARh+8+jSaKWtp9IbZl9XihWmZ8yuLHbtrnpjYR/jIj2Z32aEmXeR67lqv6ldI1Jfepe
UnPqj3CQMA+ogY5LH25b+zhQh2ynhK+ydZc0hIfi0PfDu1Vb0wbL0KU1elBsPYuEVGqF5x+QRMGY
3YqmHc2TcifMYNnxA978ZELR6lun0K/xkGZmvo1hvOtD72LaCTWQZ0uU9NXSDUR65PzdlB/2xGk7
N6eY0DnqnrMux1hbqsDZ2UkOM0aQgM5WeJt5Gb1c5UEHVua4mVISU5HkEN8SZMD0NPGpa1nFfrVd
F1GUEozW5seom9vvYROcBlMcm0D1J8tHn59NFwaQxyyPtFfaCyBWrVVvBBT7Id4H5iqXaWbjUJAl
W6fMwo2lBQeG7ASEdq9hDo5IDd5dN2Mo3Lr9FPvMHVuaAVyO2ovfMmYMhnyLi8iBWeZPN1Uy5ogE
Bk9ERE4xFPzzjLcBcfFg7aajGkBYBCMkiKEXyVVPFQo0otNCFOG+F/T7GAHNoVAkaRcQkBYjIK0T
Jgn3lBKa1tjVQfqWfaAt6ix1pkv5b13l8UoHYrIz2+KMni6/6O530JvQgD3zF5saex/b1XcIDX1Z
4vNDBuZeRWs6B5RI1TqTKVqjJEJ055jDI/R3ccwci8exQoIyGTEJVYhTboTegwDKpPWR16p4C53g
pYt7+2DWDBF7stVWbUJevBQmrZUWV3jrHSpJP0/VzFIVXYy9XjJuwD5RhHMWEj4urUYRFsubiNIc
HtuqKIp8X7pMr4h0h7MWMb1Vjlftfz48sfP1Q9G6TPAK7aCXCIhsKCvLpg31s0tvZfJppAbuvevK
imWgC8ElDTz9lQW5A0ZOOYMYmfcyyOPIalVzxV5Ih8kK0+MQ4A9wMf+TQtEhriKs1zXLa8L0eTfU
ePu0Yp93Rbfrhu/KzvJzn6t+NXnVn2JS5qL3eYBHdrFM4ceJqCSR2M+rXZKb5oGHGhocTt7SFTXd
fz+jH0x3EXgiS2GLfthAgrsMRn6FmAYjs8Zc2xsRV9P8MxqP2WFG0NyWK2hvImpfuFNkUt/6eEPI
DPN7Bg0DMhusP6676RN5SjNcEl6hnZIOz8vE2GzV1s6ay8RYNQ0wXvmdWOF0A29shI6zNxpod1U0
90ZHdWiLFophqKJtSK9i0TEUrV2Ajm2P150gML+oymPfr3ComPfZtKOI0UiBdb96tEE3IHzvRutV
eF28VdvDi+Tj4KVwswp2roqe21H/gyBRLrzRiR4rnP1tPZofXadNy0mkxUZomPEQY/UzR704JvA+
7hCwCWVgpg6zMrrI2mFvaqbRTguGePXztm27gUgmzjiA3mPQ8IzqbLjibZruY81lBN7Ls8qC/lhI
u1sko/QYiNJmBEOBrSPwbhAmu2/Tqff0Hs6qKsDvk4G4rNJMHg0gJdAz23atdwZRW4IbhK+EfS+P
ysArXk5QiaMkLAiPnf+k+PlbbXGsOpcIhTnNIMnC/lS1foFkn3yaLG2IOXZGRAkBZZJVGbzVvC9X
GABi+kLfhHb6XlGQHTs/9E8///fz4oDcW/U6Mk4UP1oF8N3Sji6T4hI91eHnW3B1Hoay0bbMof84
zawV1ceLZkfmQWrS+OdLlnD2yq70oDQwSHMov0bsYNHK1vPkqqbwTYdkiZzyIlA8PljlbUikvGno
jUh8KB71xMAySAdnoaH/f/z5Gi6NCppOp7Z1YWpspTUSrMageszjABpKU95+3tG2FwepwFD9vPV3
dgbQics4g4WYhmup7GLNJWM+0HE1H8Y4JNYgIfYxmLAvVXRb9qXJLGOQYrjofXOCnFA+Ib1Bw2M+
OoJZSj6W6c6y+DhVJcqTcuNnATL8JBq1V1YPm0QnrVL3A/HYxEJ/DKRYMhsoCVZ0rU3e61Rghr+m
NdUvjHa+fVS2Bvexo9zIT4r1FwmEjXBM064Cj+dhnHT9gEBlwrU2v0eNo6M8LYivzOUiokA6aiOu
ZCNN0GLTRDtYmv9otqraTshvjkA2+kPHxg6I1nT4eckT1aZ/eR+MCF4V6aBrHE2svO0ov0NRjzT4
d9LBkrIo7YekaLuDw010ZF9OmMesFk4LF1NJFaFI8qvtUJcXw0P3jvrnl6aT+JEgSSe7HJ1QRoIc
aLpk3fopIYbJryqXnyiY/SN6HgavkeSnhacOgCgn1n/Q++jiTuGFAdFSNsadHd4O7S7jST7qiGF4
kaSCJRK3TcNTQM2jqmgc3sskIH3OiF6BeCzEpJtLbMp3mVF6VebeZI/WedJa1k0ecgu6v4FNfDiT
s+tV9wxPtV12E5lpclrJDI2Vfw8Kwse7Jsq3EBupAGezYQ+PW9T9LrKaBzYnr8H8hEmQCUCYrHXS
jIpyZ4gIOi123wDVqfS2Dax53SDfG/crSvceIHYy+ie0aHsQYVCJuoNe6x95+8g+H/s6RPPFNLCr
EZWDNxaO19Luhl1nWcTedZrYJZJ7qhThMdQJD0IY+W1pDh4gO/4YZuew7qhXI5fNPsNF7LFDJyJE
7mm1wZ1ICL3DfOTMy+XPS2qvEBxJhr3udz3xe0ZtvQWWsheqwbxq2Q8SAPuiIdnPyEG3MitQANF0
4JCKgEFTw+8TkSUutUfNDAhdKjsHFl/yObgtm/i5vZOqZRmrF91wtbUnFYLQeiCZC28LMzv4RHkI
j5xHJ6MJyqE8FX88DnXRM2aeyPsF2MhGoInLj/jNjIr0xrwaCRES63neT0jA1HyxcFxZhgLGXYZ7
VRrk9qx3yp2Z5n96G+W2F9nGRgyu/eJL8+KWoE3DxqUDKsUhSwKL+iown6VbkBUSJocQKtMJ42m6
DFxiKIySgNGycEA2zruvrHoPs7zAaGadtQR3atmRNFWVH4xKyRWQ5bTF5QRCtUvgzQcEUtmsIRTt
8RHq6wBP3qRh5pjBRUvcFWSe6tIQfLCpG+2lY/nJQqr2aOzUuih4fCmvqFaGMJkOVh7jl0SDWKLD
Sby0RZhvEekVD2FIxxBrUNrGaGal41CUS2jjYlygyU1PXVKQYtE+66LRT3pvFrhiGxCcWclBNNBT
lIgqCji2KztBASIAZe5du0F3GAFKVfUhR7i1Yd1j/bL1q5kI5xbQoM40eVPRvrMIryhmoMHkO9Yx
SlwibPXsHQkerpVOPegTIfc4DAhbE/YWZyrOyc6FvNrDCk7uuG+dnRZG3YouNaHwZfiEwn6lTZ46
cdbgMKFxPXo66m8V01KOSB1x2kkerZi7f4+bryQGi9j1n+cGAMxnd7TNPRuFUx7jk4xrPn1iRQ9K
9t5zHmWbvBhfHJf5YeYbPcoJomhUUM2effxCszNCaC7r1uAzToPbI4oJk1CPl7X2vCWGc7UgXfza
5fUl1khuCCL+PB7Z04a651EWlTvE9AZzb7Tv9Cb6JkbkkiMs9ovBxMUJyV6mTr7xnOlZ2ao4zK3r
CbEe/1uLEDsSHnqoj8U7gQTeYtDveQa6Aa8hkppakfqbJsaBUTvSVsdC8feppuQzohlBgpYH1Kwz
bHX4eZ+B6x+CMNjLsMgPhUFmRDW//Lz9ebHEhCz+f/xjDxzjX767d0j5HvvgSRnZVhT9suzkmxOX
LUbfxJBrqVmbdMziXVemsBXnb6AzdUBoiUDOxnXjVsmqmc1ZPy9dRGLZ+MXsc29CAGCzdsJzGe4T
De+AvLYF05o27B4ydOaxG6kDLHSUtUX6gcHEX2hmrbjscZ+QwF2nbkulqam1EwMdFhKOgw+l6NGD
tbBwcEluRO8/ONuKCIUnPADPla7M7Y8pTrft9IDkbDFURB2NYlqZ28Ltnae2YqzidupVH9L87pKB
fJ8cojjJaMOcttdyGWMPU+MlGEOclg6muRhXnE/yEIcmOXiMe3c+pFVOXEsnY8z2k4WvazE1SDy0
QUuBCCBaRAP5hKopK4r44ObTFycbm1unYfjo5+BUI2oAAI2/MBW6lz6YzG0CiZ1CkViriadxVedU
gKMFw0PR1k3orLSJn1/tqD6rPCciHly3y5W80vTM5bsAi6GSIMIYxZ2aYua/EN29jGaDhwxtVTMv
O8VJdjFFrr0UxHttHPYI+6T5P+ydyZLbSpZt/6XmSIMDDsAxqAk7sI++ncCkkIS+7/H1b4HKLNW9
9SzL3vwNRGMwQowgCcCPn7P32kH/4GouMmtrbr/GJPScuSUPtJVPWJ0Lj1MgZ8wf5q9F7p/Ao2jf
OqKs11KJ/jpmYXpliWajBHmxpBj/FpT0eBDrFs4oP/ogfLD9yPkJ4G/Tk0dmcI25S32zP+cB4TO1
Pu0r2djfM7RObL1A/Tk6jXQ4SI/uyECn72jysqEmSCaAVm9oA3rJDCYskMcZdi+XjgkYF2tLS+AM
jcmiHJDNV1jcyQY5NjkQ6zbs7GtQEW9IM0FsNLvTzk6tBZupcQmIi9JfZtXs2VDaB7syCdly8rtE
9OKZZtsxoKFAjeJOJ4sd3ITe6KlufdLW+YoQD/J2s9a5tgyGmb7P5KnLDiTilD+H7BHWcccuOKhJ
ZMQVU3hSb8GwYS3sqMwfxuAyxRZZ9jWoBF2zv2rVTAfrMx+xUSOtFuNIqJClG6fSJPUcUZ08DDHA
6brsnctQZxcV59GZVKSU8eB4YjpZHLhmXnoRI9XM7G+4Bdekx2Wbgo7vfaw32trAcNAKNIoVgveu
YTFuAh0Uu5p/NFXW7+G/EVVEc3XF3Crf2ToD3Bpab1xDbHPGqLmQ8jRAj+zYJRBQOCTwNbtu+gjD
lhJ9qMX11pZyLdNjbGQ/Cv1bZUrglEXBEtaqd7tMyk1YhiaR5TMs1LLcdQbpUv5YM/UM5tdoqvK9
MQ1PfFqgWHLyK6Okn3dA90juVsQw41EzvCTQ553gAOMSkZK7TYBbQncY/hvhfnj/3RaEas8YqZr0
7tSn7Zk2p3UGIex02V1uNfVDOBN2k2OTv2io4UEXUUwOzehZ0weonaubI+wLEsBBvL3HKcrf05lY
PIiSp9jA75pPw1sAV+2+q3xM4sABzcFGrzkyskFLc+di9oeBSVTTHDR3iwMqcJjYyKEDBYcL9tRG
3eNsky+grB+VOQLzR5oxBBrFdky8bYOdj506wspKU9TH2bYbTMezbUgJ49B+6cMUnma805umx6UJ
1bVuIw/8TncJqx7FJWH1W22+DJWyPHOq4X+XkGpunYMmy+yN32LFdQMQeM6QH9CSEDOpMKtNCW+H
lPIaZcr5qF/IEMssv72bjL4+Tn3yFMC3ueKVMk5JKzZ2JfXtOCEYSog6gm24Fi67SNcw7L225B9N
bDxDGnpD1+ne3LD9p1VcvnG1pwrXY8Jy4/yznQ9TFB07U0ZXW2PWTJHUYMerff0uCqiEHCZP92HD
5dCsW+0c1xpPagT3g0UzYKzni5I++dGQ8gjSYZcYMJVY2zPvH4WtfQoLgNhd4eIjdCuvMmp/LRZQ
lCMnkguQLwrQvKSadojPC9xwp9GPf/Zmau9ID9SOefcIWK177yf9vWtZYZ0cCmoo+IixNQkYwHNI
TidG2pD5/JQxGhOxbXqF05OXrOv91QZ3XJYUfnErz3NQOgd3LF6liMOz1RhLkoDhglH2TVD5TcBB
qCUPiqfYRGpEx2TGPlojr5uDdT86+4j9/6lZzOyWOwGqoWb0WxpHSW+0Hjvc6oKUuDuOIV1TqxCX
KLRfAd50QG3NV0YVGs3zomoA7VJaiJqBr6Ea+ksGR5+hygy/+iABFw3RltVBaxmaJDROfOH1LL1H
wqjmRajWezKazoJy42wuN5HBFbkOOhKCqQhLXWEyZCx1jGyGzWUkngdwLqTGEruhVSc6qdmJTDux
bgbtV+qThtF0fvlsgse90wgYsNTHDW3cEIPyPNP0x+75Eel9e3FSAae28/fOgOKRwAT/yDtCQgf7
xHYqrWtVzczzQKwS7ZVlJ+Sk2SkMMNfkNf6ESlT5adSAGiNsvmgxJV+oLyR+ywbjaQTRTzuuUpjI
ljwusKqD275mQcHkQMT+2nYSDGA2CzvtVmPxgqXBfIySknB1WhYru+GCwR84HvOGqQB2MYjGfUDT
z4knvFBaAAGAvlA9YCLel11TbfzeGomMHrFNRawvs4E6khWxHK6hpTAmpgzi+7xF0ArGPYeWD90q
Z8SU5uZwQYU+u1ySk8a5q7FV3bXLze2yk3IGo0NJ9s54x9CSWr1qVX51ljG1HEVzscY7I7DCvYq5
wgPfTJmfieQuXO45ETEEBZvuvB3s/ZAKZqMoHfs65TE/v9gFmC8Zp56ijD3V0KkxaCbpISQlJenD
kCmrww7UNV/yOmWZlDCUNOnHrNyBfRlaqJdDpl8SMpbcJs9O7kCsaKWjC+e6N29NFw/VxLXZS4v5
W+iYATvkzH3qRHTJ21r/wPWVb8LBzomJF/ddw8Y/y7oSDQrxmE1U5Z6sC9jRevq5OEsAM7qnMrfy
ZWruvLpoWKn3j45uBs91K2jYjdMpsDoD261DvpapvnDr1N7kF8MW6eYpZG70AetxM9voQ2tK0qvA
jHORY4xa2uq3kgbKsafUE04hvidDtcOhw/SAIjRXdP+yTquZbRp0drzeNODOV437HMPBdMN2PVC7
ngEFnLUe4bAQoKwqvbijRb9NEqMklU//CXngyyryYu/j6X2GBHGitfAclWa0H1qaS7fj4XZkkPLh
SUqObQkMeGNkmX9IA6jMHNwc8U3yIusKnxftDK9Z8Ggk9IEsgyitm4DhK1plzKE++7AVa8G6sWIY
X5+DWDwzANc3KZkZ2569247OFts+xp1Y62H+gQPAt0enAlQx1mwyh15z1/qpNTMPpSnx03NrvACr
dTf5bMze7SJMHAxWNVIzPGtsv/C/R5esbnRSXSoATDmTzTo2NJwRjnWZG+c1LIr2OdddeQlN4zWp
Hmzm/092YkXPLhyoVZhHgjQUF5mAq9dHOZSlTluAu7evTWRNv+8Bna/hDfJlOElkVlEENN6CnddG
sXswJRSeddKlCCeXmzwf3ohvSDcjEgzpRgRlOyWTez3V/3U3Yax9GKYLzeYCbDc31rJTc5dt1+2e
3kWsHkVLA5xTnvhsws2OyqKZTLvE8ZPV7/ukh4Iorc3YQqKQHvyILLUcEevvG1dFToJZ4CTaSj80
ZvcjaUEExPPEEwzTnB9xaObH2z2RFMj3XfstdiyUvz1Ns+PvuxDaimMUGPyhDlejEK/WhrlyeSRq
pTzOy83tyz83Fp7FbZUwq42spDjenuD2hL+f6r8eqyVaXShawJPqGq5Mkvpbaxxebz+W3B67PUGi
F/xJtz/hb0+YlIizCPd6reiRHnG/80FocVgdf3+9PBiEGiHniDJwDJpgdlMSv5ueTT6zuwJIAvf+
fOmHGoVq0FIr/eXx29v/t8f+fPnn/5uMeXDY/dczpwvggPlgR2nPBxj++RRvX2tayScRNcGRg19n
cBnJoy9rCVYxtHEDWhmCDDfxhkG5tA6fbj+gEcVtNOVhdMayObki++fzOnPO0XH7FX7R50yG+c7t
nggV5ry4/frz0O1xtfzY7V4DIcKbyFb+83S3x38/ZzHS+JMl+rlb0B0dvJb4A5wMt3u3m9s3uogd
OKxt6Crlk8vw89CWeDCn3k5h4XFapSSlHqmLVkZgpofbxxzeDrc/HytBz/1yUt3OpDHqquPtpl/u
SRvHZAXFcasFw3isynw8GrTnaerx5Z+b22NZOLMzJH8qTvCrg9OHlXd7IX8CByenDqAk1CNyEZW/
EN2L1Am9AOGP+RIygGELXRPcajOpd45dlqspot3n6tNWAVMhWQDFlnrWFF4Exs1enOUjS7S9A7D9
I4vCF5Hnj2ZCC3YYtxOj/BWtc9BlgUB2MHkUaMZJgTiORCKIT0ddwOjwJY2Mu8yIoeVMyQ/lst9h
EP5iF/zCrF0mi5zTWl68qck89HkjyWMPA68xzQsEa7ZKFUK9ANYvXdBXo7LuWiMOzoEMdgSF0myO
oF4mdnh0+ANXoNOm5ju9OGblDEZXCMDAMvPJ8IRoMlaQ2Kdti/s0I62H7ib+zjRFMk+lffBt8+JL
4AlmdxmX2XDXkmFmI1N33JMkpHNNt65vK2ak3bSxmu5NpvU9HTMPfLzQA0EEiPoqrbcWsvIaNuGh
CZIvrtYbhoC8niDyYk2h16qmr3lmei8zPm4Gs2oCaROU1osxON9wwulAodajQybIgtGaXEdbQWE1
V36TzFDVmOCEBpsFlnH8ErjISWmOOmJsF/dzRw/oEvjRZxVVKVsP+B/CGA8kXzzETG76jL2l799H
inligN8vzAm+c0rcvu7GTGW3ZppDQwYE726ggSoXyxd6FEK/IP8hdVCEOGGTNXnnGnZiR9/oD1pA
Ug5zhXCHx4L5uSs+CtszXLZZZkaJX9Y+nAP/IWqvOXHC2yIjhMftSGqhrtmg0e/Z06aNijeUXwwC
bYaDpvB8xDarsarImJJ0JQ38KW5tPk2tAVzIJtYNbcQjLaoLr73BhRihKAbosXPIuhtrzHixRWpA
aeevnJ2/4Ba2M31SeD/EBbbDQQYcXEIYe3+WzDDM0Jv7aEnz1r+zgWg4ZQ1Rbzi24w31IRkDi4cc
vm35NrVmTk86+h6V0E/QRG9QSPpbcgOwbWTicXKsHzBRN9ZwxCUIEaLlPe5q3dhiMZoYomQA1Ea5
l0vWiL6kjuhL/kgbkkRiLJkk45JOQpVMvA3O/U29ZJfES4qJXPJMRoJNMoCMpxleBqTuzHqeb/kn
BKHMSyLK7SEo3VAGSEvRl9wUa8Tx0hClYiyZKsS9OwdnyVmJl8SVecleCazRedY6wijMJZmFuSKC
TsJaxiW1xV3yW4olyQV8ukPzgHQXueS8+LyCBiTIg1wyYEKY8cWSCqNBl/Xo4cw7d8mMqZb0GJMx
Gp0J8Kvjki1DDPMLC0WPXZSbdjyOIzk0cXGOllwaYJ0/qiWphgij4dmBVwyiLGApnH+mUdSRCDRE
95GpwaTJdmbpG1yrUnfvOPNymmjRYxA6oMDMc8FgFu5if6pmixkBhFBY6I9mazqPo4h2Uzr393pn
PFV5/RXqmcu3JnrVk5nf2bLFiKSL4QByB7q+XyO2KQRh7VldbjMXO51szKtgZ9cXeXtC+P2NeifZ
xbQR6fuNEeWiHM5O/JqVsaL6H+qtD5zIN4ZnhB7tyuiHYQVYldKppCxMgTTYSl4sY5KX3ECuOKJr
2NnECHEmx8DuSVuk7e+AZQ3FWQr5UPUg7TUbNAjtKoyS2ps59vbFbNV5RHe1n2f4FFm25ErRNt3U
Ubuo1bMQrmr7c0qNJ5QV4VNLez702+zFHk7T3LjkhNhcV5K3TEzDGW9ZeYk1cncW1U1V05WMiHkM
ZrA7Nr/+3yuLxeIY+IvVAriX5Zi4sQ2Bm/XvVou5N2I3csxynwiV7IeeoXeb+doKzeCLQrT4hDe0
JtJk2lmLuGO02+h/+ROM/+H2UAocoqlDq9AZBJp/k7O7wCa7GEH/PtOQO/mdcecQurvRBmKfWcg+
UoP6HEFAuXOLPrxKUsJdI8MxVxb9uoEOiTIOe9wiNtV7kd2BOXgGoDwf2K7q10UFeutG/fs3zlgE
139746Ck6bgn0OFLVO9/FWTjZkjNuBh549zW3qaWUIeg96/CnJG9F6n0rF7BGuzFoYcR5bFtSj5m
cy8k0cbDBDpaut9ADQkVfrcN/bWgmUPzx/qJQMWSXL8ogenG3DcFiIwsiubj//L3/w9zA++6a+Ai
UK7Ny7gJzv+i2I/xzAi74FKXU7pLohuituFFWPjaEFQfUGXkwLGafjenzntvR1wecEu2brstDEhN
aPvPWNSsJK73s63e3aUDUsXlB2ceXtey9MYSxHSTgdZqY3mVbdqtby/i/1vAnqfy53/+xzeqvHwT
gbCOvtq/urnsxTP1byxgdGH/7wkABhnE/80IZv1DWobtSGVbDq3SxUryTyOYkv8wuSTQLRHSlkqa
WD7+aQQz7X9YnLIms0XdNPhv/K9/RQCY/+BHuYgalK86/k3z/yUCAAvz4rH576cZAwfDNF3Hskkh
0E3H/Otp5iRjleHUjveRbknPHssXS1ED6mCQ89LoHmLTCR+CeGDIJ1KUgtSFZqmbjwQPlKskm7uj
xbQ1GXL7sYRhtqWVlu+iWcvPw0S/YZildd/7KB7K/t7u4DAGBDchaUIXHA3ZuVl6yGZ9cWE4J5E+
f0IkWIztA/KVNi9PyZwnpIQ0KAYj4TxU7kwIKUbzJwfoO6TJYD0J33xUOAB2rSGMk1VE7olKuNuJ
iqLFCAkRKUfmhQUs5a/W1S6hEhp/uZ2eZG6n+3n0s2UsP7zrdb1B1zl+RApZRYXUuKxZDYGWg7ee
DMiIoYNADz/nmAXdyzgRGhZqrCZdO7cvTUaKTrG0n0sFgc7WBYb6IN1kFmTTbKbPOxbXaX6Y/FAe
elV9cx0334Dh8kQ1kkYZWeoMyyH06k5DHLYti1ZcTYJBXFRD8DRC0HNZf3aRDqhkOjWwQ3zerFe9
rUn8swESu/NzYWfwCiziqmxb/tRQwxcFv05vZkagcC5xpIGcqIg/ZHizz+fhEcGdu3WMp8ExWIdl
toNv3uw02SDYLM5x07mv+il+0Enwug+68d0fsmGXjWBFpixGdF13mFG9ZADu2wzIYFyR70euyvdy
7B9v/gyonCPpLGnouQs9zz5rCsFomWApLygnaQFCrGqVcYQA6q46Wccg+pEnRzPOGlWD1qlEsS/l
D86jap/Emdw7k808wfXTDdm1zziD/XrrNNtRhc2dwqW8diy/pMwDul9bxuiVRjuCOyzbHegnJnhT
v8P5VR/SsdLWQZywHGdTugGqTms9QfOilVZ4ErSzi0b/XmpMOAHxmA+6dmQNggRlYC6xOpddPk+6
Tn2QWK1uB0cTLiJa2Cpdgnm0neaDwG5tbBzw/817JoCKuXXWrCETf9amnpzL5YZh7clP+mgfAk8+
6UnKcR/S6WrMI7C64ui4jywRxgUGtHHB1JltmhQxRiShIS+oKo6sowJ7sBliIBC0ZpdakrxgZT+M
5kSJHhKMZDdMYeus7vAg5Gz49Yi4nqoZVuVtrhigS800BxxMr/Pxo03Sigju2YxZrC2m13wy6MTz
ltNemysv9pfPFKtU7MezZ2TQeszJ7ndOV25B2nSr52HMu9NYh99Nv00PdcUW0bKB76o43RQ6yjYY
ot7s1PV+mh+HqD1V6HnuHT3L15lYXv4ERQjhOfJcjdDuVqrWI6DT3ZbETGC2AyjUiDLZMspSNH2T
N50u771bGAjXkyOoOvNiBOo11PziRL8GMe7SyYRZ/J4VwnPqBtEtV+AL586bBQKGKxfZdiKdH2bo
gAfdIYCvjohF8stwZyKlgmtVoMbp6CR0xPNu4jiE9qb3zH0nCPV+mnCiEWlAWl+JlRED19WMouoS
sxeL6/wTNkW1KUhdR9oMoeGF4IhtKyOARQu9BFIn84ku3kKUa+lERezJXWK1x5xIWlmsHYESuhkA
z+qz+65choRz7kCZs7IP4fubwpb+rlJa8RGhHZ50Z9dVmE0CUuKutjuOj8xtsnXqlOHZmWZ7VSl6
1cz/nTV5uvZaalkHzL02HmSi3xm4Hu/U4DzAV9fYJSy5sMBdr0uGA3J95/vQQ0UtLAhk8WswkImn
slJtSaro4/hAbwEcLfamQ+8serqMGCg2YPjdwqXnaGjxPi617xYQvydSB+6K1NrJkDaFrUMOjtOa
1ARKm7ONNjSfujd94sovfupOaNyVHP3bUI/0a7O0d3JFNyEY+84L3NlYBx1WwqiXKNMhtsvK+UZW
m/tq+pN/lbU41qAyN2Ppo4WPmYYNcTae7UwzdhM+abLO4sUUNBJ3oIrP2IIK5pjaC46oU1bbHZyX
LRmnoLeFo5B/xf0OmcOvOHI7BLRGt0qagingAoZDcBnts0ROp0ol72kknmjXayflh4BP0uS5nr7K
3r/rQiAtsaa9Z053KkuIJ/PS+iFxsVkZ4YKHw3KwBT/ISjtX9dUIs2Mw4UvGwPA5o+aabH6yZ0NE
WC+EvMDK3XUQTEQRRG20dzni4SK5NdoQuuDmj6AI3dcqqKz9rAc0TdJy3SUqfIqnhEyEKXoc9aTy
8pp/SEQuWWhuCN/xN6J0+5NswKszjXn3Q6sC/pmhXEpCkJNqztAga7HX+yWiR3r8nh0agPat4rlL
gSTkTTZ6N1OXMvu9Lhxn59QEt1i9pZ/ditku7hrlqdketg4CjEOQ68NGETcEqysP8LsxIqD//WkI
fYN33QACUsChjsU9g5lgXUvbeiSrTgbDsLMBWB+ZcKIJswzLY6UmKRaB3ob+wy9jmr4hyBOvkzjp
fe6+wi57pDD6NtOZWKPzdLcyaV6CnuiKFXjF5jxXGvnF6huckeFYaMN72Rw1YaKWrMqC3JfF4yjF
6fdC4kzxAR8Nq2LsiK2san0PHTFf4eoBL5sxZSeYotwCs85wapEjNBvfjEq3HhL25YcUEP/ZSEzI
ZBUrdSih08omV/u67XTmVGHxXETxvEX2o7adsUShFeg2UnJET7Vh4urJAgENdjrqxCbtOd1XuT98
2eljurhOK0bhXiuQfNVVIh6TNNg4be+ezKrw+qF2j4011EfHvAs6qT+iXhmbMjhJER3rqSiwKLUk
YBQo1UcfyUYIX8xqyuahcX2a3L5/Jjawg92Nx6Fh5H/u8/AIB6ldxyV9LydNf1ZzRVWAsBcL0kOV
cWRjvhsfA717ahvNeq5Fu0pbW19jhdB3ikAqDZv8OYs/UxNHvmqnH7VuFTTk4I0tA63FwXABkNKt
2gab8cpKgtyb9KJb9SqljZkIIq2D7HNgj7Yz9HldDiA37MTQr1HKsV+UdY7vdNR3fNImkooP5Qao
Faqia7YEcQeHYY5hHqpFmgU7pLfRZKiYFsKEvsIfQEk1tSU3UlVqVfdGeLat4meHi2xXgKEl1wjN
oJT5oRlUfY9+4W0AqIWy86l1tOIp9m5lBNMTG1fEI91psdOrKtkMSZe/99WWzNdg1OZ7YSVfTkzZ
IeGHMjlxLoq6cIN/qPbCmbak437k8LBDOdwh/flmybDzsnnP3B5ArIibBwykNAlb56TSdIeWWJyX
QAaZgqDqp18m6YjnlowmFHQzi4ITwRnBPsogGa52S6Oli/xpm4sypFqL23sC1cdRDjTn4+6emjU7
Z7yLDNSROEgZpPvQTJDQaOG06s1A7FLHfs2MBlZlMuv7rLDmteEQ3MEotD0ljGCA/ZFfD71xP6np
RTZd5JmG/+xodbRnNhbBcRvucNxTENQzKuqO5nXLOc/8Ym0b2nNMC81X9btDoCxlUNnH1V0pwcMH
w4MLJJ2uOQrPuNjriSSiTEz60TKOjB/FtYptsaGQgaIFPW3l2/34mMnyNSROIems8qD6jLWznB8T
kYMNDKdLEdWrMRhHmFT5ujMjcSCu3jxoI5FCtuo3pkYRXg9Fs+2bRN+Faf4jz1lyfc2MzkkOdTia
CCwDWyyvrQI8b4/27LHrAgOpmRXbDA3psZqLdbysKA1OtQzvzuFWDPH30qwdgTO15VMTdeWyCzDg
JpZrf5jds5PQhOvSMvJqoyQAnejMSETxrgrTB6a68YXvH1NbofhJ8HFrCZz+yMInJobehJ40oRhe
irLBGcZzHGLL823YUuCf3ZM+ZJ80klBKaHl6rrq4YsKBq8DRIoJWCZzM2RNtXWcqt8qupq0LYmPf
jZi87B7rTAXNJxpT66k2sfzZBbNBndWSSDd/a6xFMTyaLuyP2mH3tHwz6mGvi6FczVk5MX0jrd61
MnrkGucul+PQ1ttDEbgwInoCIyqK7V1n5TMlRpVSVboHzaTw7SJqaq021yrKij1qR6w8KJo8hs57
3NiX3K2HNc9Mtq7eM73AA1J0nyhwOOzYB6xsS9/GcvzlqFJtGrr0m7RNvqQBEVaaUEJQe3OqQGmG
BQX0OGgI2xhmoBquS8Atyz1DIRSlKfxiI5gItG1a44oTnVxn9GM+LASS11kx4QMH8XucKGIXGsW0
Y7kM8NFtm/Q1RsJ+B996ISyq+tBCep3DIGYHBTXQroXcGEZwdTFoP4sSMGJNBVz07p7BW78hCysg
S34MT3Icn3BU9F7R6spbJJxsrljpRjYseroYX7oI638yIZ2ui53l2Ch/XIxzzlOJOZhpysxVNOky
FnC7ppr2a8/RNBBR8fTmxpUgxY4OfEq0/MZdDssaqoxYrIokNF/KqXyDPWVz+CHZU+SDoOOYPpqs
n9f94sUnn9XeqYZ5Orx7PtAoeSceQa6AG0SbpJubXa9s+slafrQGkhQqv3B2KRE/Rzkmp9yQ1UFU
1g+h6n47IvReF4GNfzdKtf0Y+APrKsjLqS8wezab24Y7UlOC5Cp7mqaEd7wXv2j4G0giiG4Ig/5r
sko+7hRfRCVR77H5XAMW5sVlldp3S8sOyx2FbUaO7TBpBH1Xjr4pCUEg/41mMmQ7cwevolkTJLBv
mjLfS+GGm8hBXp+UBoWdsC+JiIqLJhGgO1QrZLfoO4HFMiSw6isyRwhXVbHFu2sgYmnxTKMZZgJI
ToZYtVy3d77E6WBNX81MQDUakrkZ3UvZg0Et8ty9VL52KMek2ZMAbW5uLlCGaDaf4USDHI/9hl5H
ui4b1GTG7F9Gv/9k58oPpL1/nFX7ppzePpSG1d7XxT0eN49VvL3zWY88SStnUyE1C2laeZ2JxSh1
z/OAf7VliLKyrDbd6TWpYzojH5px808Vz6BEqxFDb8kmLJ7UOTU0QY6dbZ4jVPPYEssK/ASJdIHI
H0MMoqZltKC0VIEBKAg9W4FVVVlzqPMrSk15ZtaYHiJS1yroWswShYMIvaH7vxUui1/RZIgqfQQf
GqBKKnVSVSZrQXO2MNTccdNmof/KINfr9JL0tBjVujCpdoq8wdY5n2c385CGJVd2BK2HRZ1RHAjk
rYpm0q+xnpPJBfpaLEvgWBs6Y4b4xa7b8VwiKu4nGKZTfU+MwoSIbVijdGuesY5njUloTOhaF/Yd
XkwM/H076o+/A6bcVzRV5kq3lQ0BwS+oiUgGw3FNylmcVG+g3UsyO9csl7NX+Va3LYjEWEe10e8d
tpkZVsiDNqsHAVzyvlCfPSznTh+K+1Igu28g2OBkszYay8EBW++67uRJzrm2n1DFwtywx11S0qRy
pOZyGkeHSVxQ9oWXKBne01ZrXis10zDIv7eaFj3JNHr340UM6IeftxUrRjbnN5AIBEq9HXjVl55G
zCzs+ilMuL6YtQm1BgVy2LW9x0UOPCX6Knj0ZgC0O4SFvJkcsEB4wQHFEKYcZF4W9cYd+eDDumj8
wCs4yFumu6hK7KLZA5yCXoIQgY2Ivndhsy1r9dVYXu2omUhXc2CwbgyG1cTxcIgmzxmp94KBrJ/B
ZzAoA8q5KjboNYnglz070z1D4r0Os+ZxpAQ0yOu1uvIjpqOv2pjekZkEO8i59KZkcSLK7Fcsa/1i
hdbWytB2wpsyDrGATOiO6DpbQnuu9paRsSKQCrCdHa+Z5nvI68lWj2aiTEaTSCTmHiSgVA5A3ELb
Ex71VDBv8eY6YXaQ1XvAAbnXh65PE5HUJTmBqk4Hy/BKlDrgJEfiikYpv3c9sjZ5KK2heReNu5KC
ruaKK/kdE/twT/AfJX7jYGHU3Ite/FBj640jiQl102J/192PUOPdUvRn1hR7AX7kub5vmAzrM2xm
EwH6PZXNcF99KjkXuwFiLZzU/Ch9vzhnmWY9hmG4iRv9Lexb8zPQ3sGzdqfIJG+EgejBNshWjlV6
5MUMd3YDEFUYJELHSt+nEdd5VnFto2kazZhMf9BiC1sZVpHrIBYFJn6jBD37U95VnoubgKsmtNfe
55gtlmatOTSPVlTTzFSkrROO42zn2ICrJ3MuFnr+2iQPI+Y3Win2l2GGODQ13ANSIhTthmdky86d
HA4gSKyzy7psiMHfWw0c5sae2Nq4Ml/NNuTgPhvjbaaU79E4p4uVO/ySmOyN0SfTERf3SBhPoO0j
jO6rvJsC8oII1ip7KKBG2wQ7q+zF6tax6JHWMRV3Mk+LCrmiod9u+0DLdlVdJztMZi4M2Hg9A5eg
CRTeF9r0WJjsxlNbglju+lckcTPaiPo6SPXVW4X7lMTCfSolHYKR3oSS9wOjWPA9mNdoOce7JrMP
Gibbtab86ikEcqVR3F2GIHkDhtMcuVxG64w+wwP9kTWZF8mWkMzsMFLr0dYn9A01BHb/gUxP3TxO
At+zxnB2FVUZ2lLjg8BR+oWdDY28jd5sp9yrpH6trK++B+1Eh0NtoNL9svEU0bKk/aECKudwdA+O
nSAfK6srCkEK2yZPH4g0erIZ/HtUX+MhneSVUic4BHoS7kGJxmhligbfkqat08Kg41oZNnojxBZd
J464qmt6wbVc+T3jNQ1HqnJy6iPWithgFoHp5HtfAl4cSuJGQNLdjxlIOqXl35SGNHFOAi9Cc8eK
gwJY45JspArB3ghMBVgsTmbWI9umqRA4gxcHztXRq+ZIgMDY6YS3xbSNk/RRY8BPuiJ06+VG/zGS
VtUQWrA3Ft1eG1lPOi2UHYiAT61aLOQFl8lOFFA98b/ZNR1XjR8iA0A/qi7ck2Oor+uKYKSm1++o
QMzdLUbMaQheVOhW1yjgir2Fuc5uWb6cBsMm2i/49rFL5W930HSoqsdQARmDwoqQfzuaxXC85Yct
cGPF20bvtk5WDoZathUIOiwN8ZO86sH/Ye9MmuNmri79Vzp6DweAzMTQEb2peeBQnEltEJIoYZ5n
/Pp+smRbbtltf9++Fy+iyJclsqqARN57z3kOcnETU0XbO6jilvpBBtrKmJVaoxuW2+vfCQt+4fUq
auysI19I8P775YvbQ12VobUmFX2TDd50YEvN4loCzrNiRTi0CZ3k+9Wh5rRzfUpmdEj5DKKtXtrT
9YDqiMwZ1zzONc3BcUzbbY5KqOqCnRrSt7LJPquSdNOkDW9yrZArYkpHobKfbtkv+KH7lrLYQ4Df
FN0mwuKKB8Tdk0XzHR8Yd1GDVlWKa8H/WIL3KEHOaS+uPJQoYpThtniyOYTpTMZTNNsboXWYpuFh
rQKfsJH6FLkeaPniCGH+QjLCPJxAVKX7oB9uUjtB0zrZpNxG47cu8huCy9InRNNk94VWu8IdzlwC
j5A0vXVY5OBWw4GKkPn/bizSx2JGkObEhdq0MUjT3jnRHSx3yCWb05LnNxrVtmerK7SPsiC8lCJr
NdnpuAXmUMJq9r8hcfmESU4+mPu8JIBQTWNnlkPI8IZBBndJMFP+cTai9mSJMNrZRGaQvjyg9UMi
Nw/zF4VZhGyDDbvAbN9OJPNMnkXsCnFIHtKvdZSTTGVO/SoIiU2tZz6IunghQEduepOIsdiR/cmb
LiBWuQWW6hYqRXFyZJLvZBucSwisayupFnjmKSdPGL4OcrBfyqWzNHjjoFgESE7Egh3itd0t1fzi
Z0JsrjOSpS2bsyj077q7seIZnJrXpx9e2QHEYveh3BaxuaWeI2OykTK54oTm6NUeJ2drxp2xmtD2
MsYI96kxsmb3oXyfHXTpFiISK5AboZW1dKxmc10xPqGWcYjSivyOk6DSbt0JD1BJtkxNn17rJkd9
mNuq2VFqPv46L4EVs4IKIi+k8yLj4baZ3efc/1TdK6kjj8YMLHkhDQ1D2UjnwscCVZCGmJtqvfTp
z8mEY+OjgHYMg1XYR0BoS09brA0tGiTbJw1QkJVSHKrCtU8GT45sMppkq5ljRefqm/FaIBI9jJyU
ZAHRQ9w5PXX7d7YpviO2fttagJTlzZjJRzqO60yrqw1kF55dfTHjgYu3OA8pG2DnaWovJP58kT6k
a8OFfEG74R3r+lv73Yvucsvp4bPfmC0S/KHXRbWNEbR9ki65EyNtmXl4rLxeC1xR1aFSD+gFOX2/
MYlfXeFqfUmJuw4M7yXiR09uZG1HkaQHpeXdU1CNh3Ex1vmEhbAWmunYn/KIUIfZKdActuQA73t2
vAsdsrpGRUhHmyHz2unidoUKo6McrK0Zm85cPnjpZJGE44SENRImsKFgNVd5in4zDOndwTwo4/Ax
tWu6EYWFmaFN7ySax4Vb+Bw/hbSf2L5gX/G57YREu20iMTA6XnxTtzSgSuCgrGYn37b99JloOXZx
qIge81Bhs/4ASUJRuqlmkR+bRR6iRvn7kILIcrrxIGYUzVEoD4hbqxMp0OXJTOSpr0GhKeT3B9cQ
Ou5jh9muOAyjNvbXNWWS8D/JtcJ4Gi7smXMbJZpL64v+AEmaCUWl79/GjvvOhhjnGp5wjwXj1Fd4
L1eTsg5hE8LTsER7ygKsdw7PtxKPDJ455NrQCTLMUMJtC+iOndIoUdMTGLXM5s0Q4FFiP0kPD2tZ
KMrTotFZec22eoJUtCL7Au2WP+zw9L5W+mlB2HLDq/l0WuOBHUJPhzm4N1l/rre766HSa7vEPb5N
lHepzeg82RGvLygJLNLSc2CUT7VCjhMGgg0xtprNAFSKta6mVrGpC7PhVDKh1n8tYp1pTYAwl3aR
44GmQEXGBae/D+8IOg8DP8RK1d+Dq073TsqFnpbzV2+stmHMHK0rGopmfZfWf/n10Zh9HWKSYFzy
xtdTaRCzypzPLPLX6UEUuN54Y6sKruLMxrdiO0N71gvWdoGTpm7WFdyNBPEf96txS5rYo18mJHNp
D9M1pdC0wIUvuXvrT9ZEktbwZrv51z4kvSOeR3T4Gdvf3LYlFbL45uvdidr6guVZgKdeeYj/Dban
wKYtj5jGoTgSabiWYA/2vTW+KsU9g+WcyKoAdyUohQYDFV540srlNvO8hDyqJNxkfsCti2gHzfvR
MdL2z1pioFb0MScc09f7Ng2s/mi0X4VpPMt4uocBCh5XBOcwdA61JR/bMov3busG66pLF7plTBHc
Yb7v22zCiLabTIfhZOXsiTJ8nYck5PRu7tJuOhNip3DVRttZNPJRNJAqkipgKXamGz7JDiHA+BwO
4z072weqNW/jKbD6ue/gCYyLn8pigaBW3vimtpYs2ZvHlVT3MKwCbLqAsQ7dG7Eq9nFpZ3ddQEFZ
O+EAEMr80Y41u6cSfiUrXbCPUc5vxyB4aigBUaa3zT0d0SYgiqzVGHabMHQ/q6bTSG5dlqERd3Vj
TrhluEuf68To10UUPbBOBLQVaWMoJtvQCazKYmW0wvbYN0jIW7TTSed6K5q3+aXMTZML2Ng3og72
Km2zQ0iUypqOnfawGbs+V+bR9NpdEba0C3LvI848WF4Wmxh3vicJtT03sUc3AcVNHxM1CB19zcaE
3MCvQVJ8M/mIV443E0BmEcSCfgMWzFB/KRz7i5GsM9Gps1kJzMjJt8JCwlLO5LQJzxhh/KdaMWK1
64LKeg33Y20MjyU5x1Q8FnfJVeKbA+w6YW+5PxYbP8VODVVqgEQhXn0IeQer/zQt49BadnAUuJ9I
31yj2VaXBO/fpgM7sLdyF0d4nTxffemkox/SIbBOo/oREPjLpC08KmrJdeNk3dovfzZlkL37Be0V
EtaB3Kdf/H3tZ+E6YQd5GCUBlItQP/yqJby7bUl7nIkNygMySIFzOMtEpgBB0KK1yi0vAASRQ4NM
qpRQh8LeMAAlDM13oeBNMAoD6bxyEqzlolmCbUW4gBYGhECa9GQ+8Mn9JHP1YHeP5oB0xwDDAy2J
DZ4MuajWhRl+xQFR6HHKd8dP/Y3JF2MC/jIOgSF22DeHAH16ajbODhsGF3gOS8QZmRBZxAPOY0in
6alpEnIQzGXG6SOBBSbDJSTkqUrtVe6TAlmH6uL1bk4pddstCNCHsDL2Y0y7rm9pumfZvUWBTVSU
s2nDcM8ClRy8slJrSul34sqqzPwMmpHehJhAj/k+miRUp/tAFfuAxhCrFbsUM9nAywNIAg3SBSYH
5nWaCOmSLjy5pmnXk0S1hRv9TdgS6rIOP1Ges6w75XYHW7g/httli8mdmVweDKtZQtwvnYRh+bKZ
tiYDtF2QyC928yxcwL79iEYhnmAsML9C+YP6Y2u2DoQnmlylQOaSFg+IK7ydC56KgTIShtw7pNLg
dpQi1SRewVdk0jKVoYyHtzV088i8cWTcVcjzZOpqDYVOiWHCzcjyNMt3l0Sq3MHRwSro1jCy2FPj
bGSMS8+CRcOQDJvaNP/mj80MP4g/TFU++K8Z4GsRyEPcQmCMI5tEyINTm2eD5ORtGKXPWVVb55l4
TlEb1HcDNLwa05TBbQ5K+AY5WLOaMRAmYIBBrdSPVHncpM0MY0O8bC2M1Fncz0eZoQNqWmurDLIe
8hFTxpI/YH1MNiIevrmNelq6ZljT5t9UVXIMyCdAKWwJxkb0HdeZ3x9NmAMeeK5T2dpbZzbTQ9fj
GAwye5cEI9NDRVS1FPiXU9670BofjSb01xFnR5WqE4PRjOC8ap9IA/8EoHg1mRAbgK5uQteeV2Fr
fWf0C668csWmTSCKLPZ0MaFGbqZHKpwGt96yRmMS76S3YCIhd6kk35CmF+EK5W3otw3zG/ktG8n2
8UbXBGzCdZ6XwwfiH1IEOzfA8OifGQQb+wzitsdTdhk03KaYenZ6EzIk/a+Mjil3NZSRWqJy6srM
pRUELApip5ODic6AGzG/IYgsmH+WZjQdRIGy3SPXiBKiZePYboQdceNNS7mzCVTFeLoKgk7CbbSf
8my4CQvPIlxzqFeaCFLVFaGY5E7uHOYWG/TrzKARI1Vjvg2N8KOxH4quWF6qfI9qfitHttajbVs7
WIsVCXrci1Ru0ut1RxOaDUlCAdMBZuLTNsdoAgnyvcjmfu21PUKX6Ykka4p7ZUNkAz23NnN9NrQu
U/gMHhY41gbr6tY0k+fesd48xke57OivIBP1rDLimnvJ0CHukGhQpnN+ICIT7YOIvOjMmOp2RHio
w4rinW9bZ88J3iK/DDZ95+4wi8RnRzanNMfjrLv4HakhxH2HIMXY/y8GzhaLiRH5vdBqZZRiHBou
dZXdBy5wR4tAeRBZTYC4D3JjncenvIFx3FTzR3I39fK7yLhc56p4qTqS+szB/xJDYd9FPulxYHyR
wVm6DZkT2URpUQwd1wRqsGGFtb4/hSLZVvVZgxhim/uyzyiM/Xz8GihQa7OwQ41xODqm6k5joa/E
iT00a9/fbJO12Q8d1MIXz3W7o6l37q7eXV8Pv750KZycWTqbq//UmOuUJgcR6XkeZiuhGwvXg/X3
R//V7+V0MVYdhefiZ6R3eTRur97CITFBkE7UmbPTWzuv8Z5MSsK0DGbURtj/m3Q8JUk3nq6Por8/
un75r753/ZHfz/hXPyLlRLEQq37TSitlpalJStQY8gjO0Da0FhxGZYcybw6A5pDQmUYLUKioeZGj
/AzBkt4Dnh6hmqWEvtUehm28H5VjFjuJHHnt8FNyQGbaCShaAWGJVnXy7IGG4MzYte/oFo5DcsOZ
t2eJxbs0syfp/Wi6H40aCg2MykKnL6MoZVJJm0Mxql3JPj6H/H9SAfodOpZ1D9zGaIIvX7AO+hj/
frJmTuvSZJkDham2DiHQSvpgB62vYUI69KxzogvSoQ0rYZUULluofkXznUzpwAb9DOU1cDbFJL5U
dnCZoYLsXUp4PcQ2+vGbXTnWOYg74JkMQXWCdaazrNPovvETQc+QsKFB513bxMbZekfpBMZrn/80
Wz9/Gq2PjqBsmqvRZiE6O6wxQ6Zi3ou2IzU6TQEXTehqlsaW68bbpxWBAMFIZT9O5ecyJ7fsXbgN
mu0remj60gtLwexld2wXth4VER5JggBjq3/MiXEi/hsVEcAfW72M0LWp0mN+wgQtZMffWxoU8APj
aQdnLD/YRIsXOmO802njVk/uOPUy+Vr5h9eP2GfYOJiKvK4xh6FT/sotD89e1It9vCwAbHW6+dB7
6iQJPM908nmvK7pJp6HTLpo27kRCOn7mu6yHWlVDplkHPTnqQfdZKy7cTiesly1Z6+WU0Mh6COnA
1i6AthLugs5mZ9HsyeLiRkOCFDTGufQLnKn5AyzLp+ia766T3hsN4TQs0t8dnQPv6UT4VpENj4kS
+TvtVFzz+5RVkL+OXrpOlPeJlvd1xjxA/Ow8Ezvf6fx5aZJEP+hM+mognT5s0Er4hIqtrJDseqlD
7AE2L50PHdsfo0MVNCc4Vmi+J/gq+vVbzb1wSGo1J/OOaTmdzNmh8s7f3DS9qElcCEj6GkWvuBXT
s2dWJrIEGss0pR/7hP2OTfvp+g/5CmwIr8kYaTlHjrHr6BkQFOoc0G3Mq2yhF0sGZoiazwvwtNtk
hfnjoY4GaLszVBtlzgytbKbq5TklUVpkd0mRnMq85/cO9PTnlRu6hCCREunWBicO+2E0rlT/qb9j
k/fRRNSCOhYg90Yinyq2bxl8tyS+9ZT11k2qWAs/+NpW1o1InH2XubhosvepGdA0gt1xx+BDkPbE
FDvpnwYRrczFjE6EOlLVMDKTQiJ5JksUssm7VffmzgV3s67j+QNeyMzEn37UkBjpNkgCPlgAY0+l
qn+Y+JCbKE0ee4QMK7N21smY7UeYTo9FxGSLuNRX13N9qIXs1ykfti4TKUbTXnKfp6QgGkG0M0oZ
4QtyfNCd0Pv8nK7LKG/KyTcOeLqZODZYSDE6oPGOID8TZ6a+OnaW3hQL0QX9dq7dx4lWTsjEsULU
scPc+pDpKmrUaao2mNDGY/LA3BF3aDY+exl9jqxPXOxfTB3Kyv+W4D5AzdUXW8vL5pOtT79O0ar3
W972sFjaNePlc2QDygtTulsmO9J1wD4D52t7F4UOc6sqeUuqSmc7w/TDTVHDJyDjgft2uLD64WfF
R4WNM0QHDIp/pBUOlMJ31xAefEoaBTsEzQyznfFj8OPpJHqAqteDXxEJNNr0Daq4uS2sYQCn7Nx5
AlFQRo5xtiSnoLNNxgjVw2ApMmfC8XQ99BUCFWUakJC94HVKJ2eF76ACxxn3WzFMn7lZumvPR+pc
9xBeD3OJG7UTabeB0fxc5GwUcU6Mq4GG9QnHLW0nfVjKgRZhx2Sxb+PiZNnx6wLrgznCwF3Nsfuz
TdDmkjefdpyC6dLPQQFAYaXXNMyEPwn1ASgSy1cJSRKOMwPtWjDzHJpbD33TR1UxwasQmhVAphs9
wQY0p2nh6Sdyqeg4eJV5P5AtBpsRakEYG6/oFfMliC+IjLv1RJIE1UUqd2PrtNw1J+YAJo7XyiOn
l3acRlP9nOnXU0nIs9PGALE0rqhYrOaHV22LdaaGcC1Hi7uKeB97BsWmiRhLjV58n8r6hv45uaM0
m9iX9bfEABwbvygfA1d9Iw3mKZTR8mGU5dl3x+lHLjBFw4Jaog8QfyVEOEUiZ1ihTvaSdsPU7tUG
zpQsatwNCR38GcvAEjFE9e0qfrd7/0OMqvmc2zewd+CYzUvYSYdqaVQbWYifgYsYlfxqALWNl2yD
waY2LBBsCbwoG1LvSLCLgx/pItFRd+CEiA9cheVS3M4uElGy8fwnV0vA/bLxvuCl7ar20pnq0anj
HuBfmB5bz9t5ef1Cj4rBVabdAjncs2n+qpKLnOLouWgs2uix2sQM9bkyWNncOvlK7mt4VhARb7pO
9Dt22dVRhYhKUrKISzRyVWC26Itbk3K2hsWMat8Xwy9bPab75rmKqlPCznalikdn7sE2Wsu2nsHL
JjH59kOEsGuuqxAHjIUpis/RidzqGHr0YO35hw/AF6LfvoRp+dOuo6PXIPmmeHd28cgb5YMmv++x
mh5ZCvu9RGHxhOeLOhdP0w8VHqzFqA4LO9yNGy79OYwUjpneujQQ8y9Tw1jRdRyIwyV03rG+vSaG
9E4f7VM7ogVMu+3Wc8yHDrk08uW2uA3rlOlqQjN1AAvJmt5bH629xLs4JRjH1WOK6yGnJjylb2PU
VbdFmlRwZ2Jn62GkXv36kkb+vu3kTPBJcjvLZbx4XfQezXi8oKMJFlT7MfGI4yK1Gj0VAfDbjByW
vdv40N+ibg0d0mW9m8jmJO12neLYP3Zu+45FO70JlX7PKzo3MrXkTZ0aL6qHA0YfoNh20U/LdfQt
cn5lHDRQoy7oISVqacU4uMffzceDyrGtUkSu2XJqIxXcDegBRDaeEJymF+9pdFIkRIAvSNroEUj4
YNGawtKJGLA/jJwtsS3pJVWYZkoW44ORF972mkv/Dz7Hyy9n4P/AvHcp46Jr//f/VH8amjEMKvyM
NrZB28U8+EegWB8FINAB6xwcu8XEs7T27dCZpxjE/ANv166nN3VKpSg6UpabrQNqgrs4k/+lwJTC
VgoxezbHGYqW5HXQ4NRSg1PjNDYOyFfI3/ScHP5NJf5qhRJZZK/Lxs0gtbYHZ4oT8HUxe+c0c567
zG/xfvTWWaTo8EvLNmkkmKRhd2hb7Cr4uLKUWr9OjnYv7iuY2Le/D15etIcs7J9Dq2auRY5ANaCA
M2fXAabZt9W2Mq3H3vWDX87a79P/Cn+U/+JtlH/ag3kbPWEx75KuJ3gr/7A3A5CxmDF0ITA097Ma
Quujb5JhnYrEg+dtOHQ4hvh9ea9mCEoLXugNbXzxiNoRdAGZksdeZuKR+Wt77xLvgWYBA4vMsb/Q
7H7iwsWM07vP5twa5KYD66Mld5nSxNnw3rfb0nG+wzZrT4iDowcbGyKSi+hL1mRoiqYlJy1mKjZA
EWicyshdI/8M7lyrP3rkWJ2RhF46G5+ebOtjx9yZ/VlrvXqS+fm/P93En+Z13iAQXWwBbQebrPtn
Rlwh+qCM0AUcejvYTLDDt07Q7qux5OUm9sxWUiWwBOvuPJhIWaNhl3AO7EcBsJb28F2g+Y8REwp3
Bm5+NbAlqqsPKgQhkTNvXH+qKg/vvW09LfNLPsV3k5nDiUnRMhpB/gFWbngyRnlGw/PvXxu/95/N
t7w4R/+HXNiSf8QNFjMu1mJYkL07WXZEXkr7dDeWIv4SVS0WyLCEWSX5IJheyR2EU+Jjjdj4Bt+R
e1fJJrjJqoNMVLYtPIatzE/BvM29+dL4ivyGJqfVzWlF1i6ML1pX7X0o3OwfHqUqAiMnuru5J+rG
sNPu+8AS6Zhz8ebAiNhB+dcjCVy51t1SAqENQ9P9CKr8mEumccVkvppd8hHbQ/zC7qbfZzhgDhK4
52OGEHyFFgkh5ghJcwmNN7o+zhNWiXTVJzHBRdQc67L0wfIyNznMUNFBJXLlWGc7ujQebO86tDzy
k9oT0vJ+PcKUv6l8kG0UsywIAV7KJpkCYODF29A6w4+BYVcguy9lP89o3JGC2uqxG9AxpK6qiduB
iVvRy99X+QSyi4IanDlG0rxGzuf2g/NeT+W91SzqB0vrge5ncHagPnLDDoJV18M+SAIJO99Szh02
OxwXRn7AdAlJG5NhEu24bze7xcCiMu7apWo/sL0hHG+PXLv4d0e/u7ETXC5y4HY0NtV74Tr+ilCU
F7RY8pREKj90opn3qkOKOSQ2kX1lJ7YZ24woKK2Pf38Win9eiZTrWsoV0ApM1/rzCmPAQ3I6ntyD
T8P0YCJdFrQ2b93hLRvsS6xpZjJsnC3NRPucASKj5QdQFgk9Fb83dsRPaW6iaX/LFX1eop3CvWsy
JzdnxaR3nonuw95htzgFeq2qXzpv5XZtDvyHHiTxMltR+vTvg+gDYRuiDbqja5kvt2bHT2beqA5w
w//Dxaft9X8Y31FT4HqDLuEKy7T+CJ80VG0sve1Gh8Ut7+N0tu/tOQ7XTmbEd+ADz3lhE14TFoQb
AxOVg9k/U9HcG2NPgdm0/aWVeCwH12b6o8JbI8gc3awUyGTwLFcD6u8wH1AOaiHkMn21cP+thIED
MEySFy6iauMzE0ub9s4R0cku1YF2dLrLpoD5tFurTWbnalerfcv8a7MwzvoPb4Hl/PNHD5FAKt/B
70H38U9GhTuYFY7gOjoMdjXcz1no3faNYF5mvztu1z0soAZPdRh/dyXaDRlXb2McbBo3nHaOa9KQ
y/3qI0vvu8F6yuYUFXNui+fcDeWqhsvocRM5q7oZ3vz4I0CmcBnG4Vs9mebBrmd8boY0X0VCUE7n
cKW1CX6VubzvRIB8nzF2VGavBYO3+yVu3oywi9dxkCYnOKL9k+8Sf1RUzz0doU2dwwnp+/KSgby/
bxghE3A9fyG1eUBmmu/aakYdrpzXFljzfQeA7J718p2IHHPj2BanaRd3j+iHBGzE9s6ue0VpmGMP
GY3bHlcRUCFJ8thIqHvLqGbTzfbtVVvCmn1sM0r+wYTHrOZ6eayU9ej1VXnu6+ZRCM2uQRD1mFMM
Vv6C4hi95J5Z69koKzwnXRHvvV7hplg8wLD+uTNrRgWjGbPkeQ/K6tO94XSmRtLK7WggSMWmGFYS
BbpbeTe2ag1ES8hfJqRlO/ofny58xC1u6nSFBawAtpMFFyI67uk4ZPtkAGpVeSiJ2yIkRonyfWta
ORlcnov4zjLSXWynxcWM+wOSU+R7MXV5sNDsVlaYrpZoTM5outuVY9A0VxEB6VZt2XvZpSwFr2yu
2P+BNSLPC+Nz+01ZhHkCuEHKtQwfpiva/RIhQsEZyd6vx+BYgW+me0LdAH/3JxFXF3SbtxaSrfsx
pzkqcZgST4bhg7Lr0mS9v3VcJbYTdN1tDOiU0XqBFtBFbTHH5jM+8/Ihi6Z4PTo8Mwoc9uqL94pS
bCVc6j4Ups5N3s8MeKrAePn3Cyq01H9eWlzblY7lSUs6/p+Zu5Fl0BgaXAPuOg1rbSK8z1xSClB0
26t5kZ8DRfRjUSXBZrbabEteAJjHyPoyFG4IPYHGnQGY+bb0/enSGnZ07H1uaznRV8Q5x4cGZMFu
gJl7EMJ56wog/dWc36pSAY2dDaR79dCuRJR1dz4gZ195JQXeBYxwdNHjvgc2pHgrLNvdxgWq34Dh
PAjRZO8NXbeCYsfzQtopk1tk3IVECiMW8cOgxn4DuUbdKlhfq6i0LCbD5VfG5nSqvfK2h5iFup/z
MVaWe2dnHZmkTtzuorFJSIrBup3P3Vs+2u5lTOOtwG2mfXq7PDrlRt9+h3Z3jAlkQmh5se1vtC+G
g1EyLS/hS7OJuHPZ4XInGccD8BD0Jw6obRbk7TjwW0LbUcylguUgnPDSFQmSG0owRnPzEe4FuSra
B6/cs3Bo62XAaQ85HRvyQUb/FRvtbTrX0CnkQ7GguWLjLU6R8rEDdgSXYJ8Hsxf6YiuxYa8W6GH3
acHWHGHSDTrMtWVUmmGXn5oMZcyINensFKG5Q8auRW1aCYG4Gr2Lek5w3tD5ghY3BGgxk7RcDr6X
1ncxepAFbMVWhpjxUEkmYZJ/91OEAX5ikz8T2GebmI3N9Yz9/5if/4T5kUqHtv+/MT/3zQ8ya/8v
MtCvp/w1592ynL9IR4dE48HBb6FTg/+K97Fs+RflkB3tmpYD7EWTf/6W8+78hTPRIcYduA/rlM/f
8Lecd+sv9PIpc6gIJCuI6f938D4Q2XUZ+auIP37q4l1JjR5TNvWTgCZ0rUD+gUKVtlCjx96PL0XA
7RCNV6HF0k7GusT1xI6bbkfZ47SpcXr5dBtlk754U/zJJgwaayyLta9Bpb8Pv6ikibiZHGVtMuYE
Vzro9dAI/MJ1yU3mig1VeoY5oSPeWZNxS5lt04PkULoQFhedzNaRRE5ccn10LLQyXcSylBBABodo
AVcfRvhg0wEWDpr4Qy+GcyDk9yQzgkuNh2DXkWqqeSKrRa2B/bgXx9804TjD8q/jh9TLj4zP7whK
4C7Zsj72aXOEMvstZlfDbco4h3LE7o3AdFdbHrfLRZE40mix8fXRtW3r2NNrNWr5c+nci6Go9kSR
3qWDmZ6NiBnA0LafwRR8NyOSJqbMm2mXl1Bjc2c8SW9iRDZgI2iCngTtUZ0rffCHSTCv/TrmYXOu
gxAookTVE/JqjOQXYVjEf8PfXge+V4Ytks7nKe1SPjLIsNC3jUPnQhTX46l0QaO20BBdFagBrpDh
62tg7+fghZWrDmPpQrwmL87kt6GlqbLtMHYw9kvyfkSC29dkwDTbTCNL8uxJZXa1qUAhyrbvY9ls
KE92qQaiW2SfrkxUpJu81Wj0gSzYFWQGZAwGCAItvIg75xgGXgu4Hmz4yurKCnaKA3RydMk0WQSx
fGmd8iHjzc9Dd4+C3DoK/x/f+j8+id+fDgFVcssu8KeQxd6s5uBg+dxhCEOtkEIi7r0e8KhDIy0V
5JAS03U/Is1HFrjva9WcHH0xXB/9Pkxa025nzH7lrHaCX3+6Hq4v6I8vkaTVp2YJmIfaFmRWo0KC
dKXi/nqIjOgyYsTCfW1/XCnTy9RUp+uj319a+nuL28iDlxOqrT9zcp3+Cpm+fnk9XE+G66NlnuoN
ibsDsjkuy+vF+IsCfJ3cX795PTsYlryLHC5Rq2cP17fu9+H39/DAmUf21FfIdKi1xtkVP/1bTHD9
PxlsWpKgGP9dMc+plhVfD1dI8PU6z+MGwWqrxe9XwLQ9yOrUCECWmDE1hPr310CEnbl7kG07Qo7R
UOxI9iTeNdlXUlgZggylRFnuTciqu+UkPItiQB+uX14Ptp+QboEAbZWrj8TKDxYN7mog4wj6MUr/
ibmWT4YO2uQ57U5aOp1Rk4CIJZnljEzyzSuZ2ZYMhNyYoa8nxPMMyWQ3drYHvlv/UXLbxUSPoQfm
jdbfsPRbfj2Ivz+6fum3CMgZ1O4tF/nErJ9gBy1zTgaQ3CDQJBbWMe3C8uzkjI4N0wi3hiB4AMXv
gkHEmE9+PRIoIqf3OIfFEbN3PsnlhXc2tdYhYqwTyKhBi/J7up81q3akYJF04blx5bOXaG+S/hNr
/WlHObLCySHFYdIL2vV/DHGS1++u6dfHeawdEl7G5Hmeu4Ur2tRwMEgeNXJmBK3bfmjvkmX61jWG
XAsDoIA5kAQMcFnf6RjSB58xQv7jUlcWapqOSVHzlHlmfAjT/tWUNbuZUaBU9r/mlaUY1+YPNIZJ
mTrhlL4Z8zjbFXR8mJ92h5A4xQ2hxD523ey2woa196bpY0IXb03pR4gN74heEH1X7uGtJSwps/Wp
ME33okkxpPTmRzADgi4pW3FX9Xf4ssJdmXgp4PPeIRIqpkXMq1t1VE3bBmzbhgQuRtXFTVYtCBTK
Ib6RiG8X8rFVmN/2yOdMDFbnWBmbiWHtEUrvLZi2JwBj1npUAbR4qEZMJHt7O/fc3xR+pVqN6MRI
cKi8EsrKFIH/TudXGFgINhM0Sl5UfKa0JLCQ9N8NM5SnpbLcrfAyPDjwqQinegg8I9rScXiBspXu
q2S+NxKvO4bzOOxoyVqrCmHH2jGieyEScXZblR+L1EMxIVakNkdrRAPOVgVgWBR5U4ktcTngrTca
H21hQYi3mtp6T8BKvhYtJBWGnPYmHO/LEOO7knW3FjKFOBwj1JiWhF0/DMVe9ChjEqgRiqC0dSOF
2AkB28fL0x8kcyHb92doPzOBus74jKjP3i4CJUApdPhgJ3YmY1CobcOG8NP+YCdBtasr/tG5zS4d
gw1ygIuJgWhq3E1zxJPDz4h+4J2XGdkGEWAPACJ/mapu2qZuYu2sUn4pmQztMHacmOARuYuj7TLD
TqPkNndLg5HRaIgxd4j7C0nMW/f5QKWvE2PHpGl3SsK9poOxdr3euvUqVSGi1qmQ7JO+ZQ5Qh+X/
sHdeS24rW7b9lfsD2AFvXul9GVWpJL0gZOG9SQBff0dm6RyqdW93R7/3jtgIACQhFgkCmWvNOabB
+0qsIcfjJLAj+tab8NfxcK4CHSpFaQKiHje6nvzIohgAAFOPVexRMSC3B7fIvB65nx/6iR8QOBwJ
Oqg3+kIu6YhI86iVCHSsPNiaGbkqvJkfnj2nq9E0NNwYcIiXH0ZpPXpFSKqDd81yPlO0o1/6oCPH
kSn5FBBSzGXK43eL3YT0gxRYEoK6g5l7BwaXOK0yfp24b72VEw4XPBbO6+KF2m7GOw5cSiOZqX7N
wBYNjnaCXIOY0Ab4lsOdNik4bQRKTvpN8cfKDb7nZsrtRJLBfd3RbvhZhqJK98D4+E0aBd1Soedb
h+Id4oDhESCXth3RGTMyEN8jabQhQSA9LLmD/PlIA+RNENG5qTX78+QyAfYCE6vHK7k8CHU1+1fW
es5T2b60s6z5AgX2oj47tsyGaHKU5qmswPjZaXgArp6sQocMphpakoYE1MyCD7zRxySJCMHTaDZC
YcP3EB0R/v9MZ+vTUkcmiDz9Yumhj1ifVlxECGMS45+FgbwbXZMeP3pXVMQ6LKxQ4ATKk7NuNb9q
uuyILfV4V+UurWSDeDGs6gxpzQZysfcN89BDqhGTN+nNNQmRqAHWdddTZlz6YbpZc5eshzJ7goLz
3Oo5E96xf7GHjYV+A29se44RsLSyVx051XQUGb7gzOjIhEUegwCLbjaX/mgVykZAQw1vNU7dmyC2
YlM/JBVtXqynqJDsmdDYLt9b2aChhLG+Os4Xa07Ccxsic3RiWreEJG3RPMLARfUjPIYyuh31gAx2
ygI7ZPnOWzQAWczih/JTHCWMxBcbGHRs8SwSV32UTISGMH+ArVPHYjgMNYLkKfM2AdEb20xrfpRL
0B/5IADOpA811uKg1trHRbZ0tXXspWD4XOI5l5rbkQaSW8uaaSWqaYbiHgWncSKTwKrRGHDHJgkQ
wwv5OtjGqmhdDzQKiDo0wkQj+MLkg50XCj8GIAE9QdpDq3LOIbtkE+GOMnwiFthrVo4cj6httUaw
cPO+KTr8+LPGkExOX9SCsSkywX9vckssUUyUHye7ZvhdlOmWhbMiKBeipxxEqYWQyRx/bVbDBDWP
SCEigtcWdxPKxfMHy0LkNabwh4guS87eAGCuBnlPQCVDCbqD8BpHrBKdO4B8sqPXqcxfrUonuZkA
GbI8GHk1Bm2HIY+/R9KDpYxYCzWVk1qkQMqpxzIMOkDIp9lR4FXFg7MxuwR5v7TClXAaT7lcGM5I
RS1OLsolVc7j1yyC4G6ZxTER6GrU7hYzeORBmoAns7KqZia4foE+KRcJQteNY6GI0XSSWaDv/4BM
3m390h4YDSa1cxz1Ey6i9o9FL0flZlTQI7aCKzFUvxMuazkeLiBnrgOXdLKoIYPFkra+3kaICcKS
7QDL2S4rvAeIujWjRGY0JLCwiq4XSYT0JapNYp+KU7iz5cheZH2ir025yrUrJlmGgeEg9vlULTea
rqgpbeODY1UfITuOB+4iKPsnPbpGY3Nd7MJ+saNwnVr+o1ZUnNyVoT2kXvJjAH61bwTlnxlf4Q4F
DvbFPp1usCKmWxj3P5cc7nnueDOKuULfGi3zoyUeAjSbIyrzONRJs2X4ZLjfMXDUJBGSPlYkACkd
eYrEIBH2syhc7BbzIUQbiQDW/TpQors0AFvyOIluZQBaZSxkiiXaG8Ztgoz71vw6MeXyRFc90xMt
6g+aDG/X2jci16MX19ewstQIU5iNaysb+8krCc3ZySWplpjnXzOF7mtvUMSkJ4jBTc4XARjbW9sZ
+Ul7KApjKcEVLjFY+B6GfZs6Z848YoFiLpluYpT8KqvF3SQy/84m2/1qBvPTlHdXWPM3vojgAA4S
oYzx0+pajJPNMS0xyYsYpqZFSQ/MTo7IfnGLXdER19oF2DKbOpkfUirTO3gS6zHDD9VV04RA3dJX
5oTUBJ00VUuyTh2h9WjnyXEYPNwgOmBeLSraIzmam7C02xv1UcwvFbLxOkFOTxU5vXYufnhdtD/J
cztHQRTuods0S3/tgT0dptl+7BK/OqPXAMipMZNRnk+HqCsbohV9Hc5lxvfrutOXM1eFYzf6+svs
UWN1cuAggEt+NOaS71Izqw60HHfaGNtbpG4J7Xo8/nhGH0XgffJ8+zEeJuM4E0etCceBgxBjssim
r20QfdHK2Xrs52a8lVDZ4U9oV3pg4T4Y7B9JD1inIl9yNTPHerJ06QN0pg2RUgsCnOY2GmV+Lp2R
8Rz5anpfkYgMPklYAuJlxpUKGyXASAx1D6Rxu17yQNPk4syDfcNXetYhDx7sqfjeU5TezkEOgsFP
05vpY6goh3x6yhpSCglApJpS0Po15os3mSedEcWWULRuvbRIi9r80+ynTE8Id1/lDpCgeLARSgp4
x3GHCAypurVCDYawMq3HPb1Vwp4a3g2l7BUyP4Kwltla6xmu0rlFLpsxVzUpOhyGJn0jgyiEstlf
UIVjb3yyI/25oUpz4LDlFnFKw10e4YPWevuywv/P97Y1sil7MJNuG9MDvvjhZAE/tk+e0T1l+iQu
bemJi1pjigL7QUtpK7ltuSfwJYNgkNbMe/AAiDk4MOu7akTYbeb8GVhq9G6NpQmrb7QKNQI3I7oi
AIrtKhmuGAnilZRz79IZaakY8S9hJDfd4GQXtNKzbIifDXJv35rM2Qd99T33SeciuDLaaFH6MAQP
hIPoV90YX+Mp1InP+Dz0/L7wAe2asQDf71Yoy0oCGcv2G8KZbo2uq9+hmvBIGQPGKboiINqBovMk
jPyhy6Piwa/j7JaTTKNH+RpGUXvEKBO91Et00vIGrE3LIfK0+iGMCygHF1IBGpKi7cddHrXVDSsl
fagZt74UblR9/5UkQOsC/nZBZdbam9RAdVtQot9S6xgOTqX9GGoP44EM+NBL9yN4svHgAEAewFHc
jNiRghjjRV1ogV0/R8R9kuTiiJuRFkzv52w/ychDfLhISIv5ZJNUQr0shizsG492IqLrQCI5KWLF
Y2zpN+5Gn7vQaE+lPz15UIWuScUZSGzsagAOvXJwBW9nmypE62Xaas6neud5wSsXmvxozOaRKTDp
OW1+nSPJl8JctgtzeCXHJSgJ+aJ1t6mEeTIRquMn6ghB0X2PbzYxOGM+ZfiVGGL216QzDdrTgbFP
s9HaUDWGZlVoxk5zs2IT0FnZ1Gb7MC1ieJbV1Inc3dT73rtCmmS2/Ka6Q+JKp0iVyHO42kflN1vQ
gh2a8QAR1jhNxjeGGOIAmhBCogPoIo1JRHb9ZFOSagilpkEpmkz7soH1nXs/QfmYrzaj+6FhFhlr
mns1HKKvi0aSo77iciPcA1YAMreZTn7XJNxWzPA1uxaBc0wTN7+NWeU8Mbwe16LNUjqraNg1QlfX
vhn86hY6JqXb9wx142SNes5bRxq53WHFAHswypfGQv+9zNraj0XGjNb0d33h2tj+MNt2JgPYxWU0
78oxQCNa2BiteVNDMZ1O4Kp06HMNVfexz313E7eVcYK0/0p78USmCn5CpFOUGiJQ6SRmbriVXcYo
iWAcTgjUAQyEDNb7nrq1ExJC4S4E2pmONLBrmwyf3D4a8u9TOwebAnCB15sfc9fsz5Zmn4N0AO9M
5MaqwLHleTmESScNXxD/gjYQX22xxGeRN1yfZiypepYQuLHUGyMCghuQtzMjyWPMGbewD7IFNvi5
1Kv2anS3ekSmLNxw3Dn+OH9A6bPPulQcKEXZK1OaKQFmESac5PEtdxh7IxzLdoDAfzSwQgDMwkqs
i1+tTtdp5Qfiq9PWz0DPiq3TZCNUjrBf+VMo6VoWZU0Nxp2dxtfA8yg4oLICQxZudQ/d8cLwZ50k
AbNW8wMzqV/jok8XrwMfw4wRPHGFtrk3KZuYFpBVkh9nskQj+JTcMypja/UUOgaTFm9NL/+MK2MX
tC3NW8MvX1tdnx4GC8Oh/bVP0+HNHgivrBZ4ur0PTiLLY4xkQX/TUCofgtJxzmU37yzdHp9A8s7Y
CEqfK4wt7dCttrHrlvJnZzzj3WZ4WQSXaIzfZqRKJ9EQDiIQIZNUXjXnQgfJN9paIu8z+nUcMu6H
U15tYzMGfzTkGlJQHVs+hsBDYYhDjXl8V8oT1mrNDUqubenW09UOOm2flfUnvfHbSyXS+Ozx7id4
t8jeCxMBeG0c8iX8iva5JrkXV8kI9lF1IxHc7pdai0Bnl0TaO5xjJf0PI6U/uXR+Rdxqs0qCnlYt
Lo9NztR2W+iRg75GB2ooY3/GDqhCJkbrIIJyPMdtRoS9JTSyhC3zmsieJ65K6NrGwo20YjDvW3iJ
CjIh2t4xXiwCezbu1Im1T7OG6UMzQGN+rtwy2NIKtXH4dOYhRixuZE1186PblLfOuc1g0yD3l0q3
/MnQErHD3qptvIDQBBKTmQIN6IDotsEqmrXhmOA2QpKdXylM7IWN3WFszO5sCYBvdofXeMQqSivI
M469W303HQZFBmmxe9S6IdRzShJ5Y0QHRkU7S0R8IkuXALqBx2ObI+rqyme+VhH7QA1y3HgCawmo
fGLE5EdgQPIAhzDftAZ/uxXqZ69mHMz0bOROtJR4SlMokL1bXEhHb58MHZk6wAZa08S8uV8goTRw
YqoXPU8X9IbYh1LC7MfZ7K9VgYEhXwyussS+hpNNRbEYYE4wVqZA2mWfbOSIe7JwrUtYFNjP5+Jb
D+1mpROgdghGPaceWdI5scpL4jK4CCmvbvDapuBxqt17M3qiY3nMvFo/0ig8B1X6wD0Za1Qf5le3
sAn9y6pbr/c7i79sX08JE0Mneg6pbV5LnU9KfEqgPV78DPKeG1rNFgg/+E4vYJJWac9OmnpntfDb
MeVwbbpGclU8oIXOdrYouJxHDCGbwm/3ifC8q5m45ZU/2x8SjeA597PjDMExlFu9l37GFtSemdSP
FPC5FgjUDYWnlTcMN9UttcxnWF/tOU3I2ZuZs25JL9nWpIw/Ey8lnqeg2+ZEPAcjM9VyStuHxv5Y
e8Fwhq/UbJg8mNgRQE4tTQUnKk+b85IYcLMDmGVlbjxiv50+6AuA2Gxe0k0i+RSGbZgrQBbYkjvS
nrUh9deJDmjDoWE5Ssxr4jN2Dbh2kf0XpnhUl4cJo9GhqqZvmHWTg8mXesNqvdaKGX8DLhxwQGgn
8nT4LibHfko5DUH76R8gqK/iHCJRVBk35rzHhRiCS0MeuT0uDM7zoy01HgEWnF1be/qq7IYHCoTN
WUTJTH3bzhAdMGx0KNzmczBcIdBimOJmwNSUDEFSNjOnPdYFF+Ei13rgIMxYqDihh+ckssZWOpgu
YPQbtFxEHzrCJF3EehEOCfZt4++1NEpwDOAZNZue5kkTZA/ZPD5AhRlPOeVALFliZaP4OxZFSZ1m
nFfwqkglpr/aGbO9ooEZgIkaKDIXtHjQESdbAxPG1iGJmOtHwO96dH8lafsTlhhMv9L/Fs/eSXRj
cat6TFiCWBKM4c2wddrl1lpVjGrCEuuY4vSqpj+8n6ep39s5t/qUadMOFZEsuDVkZWg1JEOPcEMz
Gj4WTnsZNLJTLORBq2X26v1cgE3RCYw4O3n/rCPkWo9Vz3udINjU/vBSh4F/oYCLZJx7SR4ifk4S
A0XSQAgdfLCuqY/u7FhH5tycHJintdkZ9oVDbddYmpb7WqExe/Sf+onylHCwC8I2tDdzR7gbASDk
zBjdTyuaqnPZeNtId6qDpNhYOjeZbujeSrf6rM8VpoRZfB2Qh03+lG7V3zH46AWtxcMKUXICJ7C4
hTG8xj4uMAwxGm23hyX86E7kTY7EanAJdCkQB3RuPRpPp6q3X+rsjFJ5+mQ73HdESySM5gyn916+
rGj91fd7T4OVDcEoHF7ipiwJMZPF3kLWkmrZjR26ajvgnjuRRQNOfYTeJStlWjDkXAlS/AukIhAk
qMuACqlBUNuQNdY0raIjxUOdoF8wUBaS5I0hYobvNrmiaU+ERgIdC/VS9BQNAVBzCBwb1bdX2bmM
ocTBaOMNgb1IE/Tia2H5eGvwvQftA5Ge+T6idXwSslIGyMQDSVYHgB0NcYrgsWwaKyR5UXqb1SLO
UxDHaFg1SjWnbraR6kyc3NDsKyJcWmbKjvnEj0XCkZuPziJM5iwJaQLMZQAc50a0pulfbHRIklxT
jbo+Q0wjeDSbjzlGNorQkvstMXCeprenYOHOay7BsqIO+mqkGgjUtOiIteb2FzZEHifAntZMQUJ8
D/wlahHIl+ayyHffp1lmuoNM9/pXHzq0GCVlzEacKRQn9ZertUrGt9431ZpXz+mmtegkMT1kFCwt
4GrN//ea2lRO78o0X5a+ucVNYa2LeiIvORrz7SzZTkIugrJkim9pzmaUxjm1cLh7HRc4Tj7wYdjD
zPdWJMGNpxqgxPtCbS4mg9E0BdEJxPR3IlK06IwD+DDke1tkTZN6vpRhZEqkkHF1pqpO05huBQPe
1GqZ9/nxvqv1T8ZsodiWlVPyV7pTpuqljEG6U0B88RCg627pLJ8AkP3O1c3kWlySXdL16YN6kEbi
dIy9j738c8hq+L3o6zHegMKzVqP8/SilTORC1KlmKKFaHYAPbRC7UTRDCDmuctSlp/titKrLQHin
9G+hGnFGEDOqIkxz0IDYBOZMG13KiFQywVE82n5m7P5XIFZSnZr/O4GY45rWfyUQe/xZMnfIx69l
8vU/yMTeX/hbJubZ/7hQpm1Y5Yal+05wl4n5+j+OAeGIhynaOGgu7zIxE5kYgQE60i0QXJaDzPRf
KXDBPx4XEtczSIlD9OXb/yOZmKl7/1EmBtISC7PlMUS1PURtHO//1H/IxPLC6pai1ufDlNd0R5Fl
hEX6waZxjLGYsqUb7CLNeChzom1N3RUr/GHdTsJGO34BuFK9/LmmkdBhIll6YQPi7fF+QSjaFi7e
L2/SOWvzcbpUXvckAhMwp9bXmynGWeFzV4gvxehC7GGwy0CY/62IeAkLiougbRMYb2UIECkkWG5V
2bM8VkbZ09IQmcb9yb41uRM+Vt/SdkzoEFaSy2CvFhFg78Z6vLVzkDfQeNJN1xDdZGeDT5424rYu
i97wPTIYkze5gcx6WjBueh66/jWNnxmEMCQIKDP2KdUS0/sch7RgDEZ8cxf9wjVLErIMoZ4bxls1
EJXKYFpsTtpKy3O0NLhVPTkOKMZcR6MG66abEhKjyrCB9Eu3Kk9tfRUOBi6JOHPXOn2zo2e232jT
/cLYSmIUEUSuRxzIkjK1HGbgFWPuHwsKxFTRzasXEncKHSM9JjYSVusqpp6cN5hWZTwmsJ4CQAYw
qTbUzvzjhNVyzZC4OS4QirZtkCW3OSYjNg2CU+WOV8CE/dlwv3Vxl12s0b4SfeUhYiFWemLYtW0Z
2u/bnKqL7jbMVCcv21nK9gGJ3JuRD8xwnlYBlpv1qNv+yi4d6LBp8mab1PTiae7B8sNHSeq428Af
B4buwUJf6vPYCnSwtHBjIo58Kqe61n8PDQTGEzPwaXEpZ3pMLmwTCBDo5Y0GNmXdd/11yXPtSHzI
g1NVHh2/2LwFJjKLyv7sGQWk+qi+THVQnzVE+AGNigNXeWK/UdwDeZ9fMDrjv5xSpLgiIDPWAb+B
VhA/hMfEKnxlXgIMsvIIgLLjYjtzKd8B19HpU9JDNd2FXFWy1DaZa9MQ883pMOQVkx9POPsm/tHm
1YaGJSU+rN9ohIqdU2o/Gyhb62yCtcPNgxFEZD33PlJpzTumzEZbMx0uZRd1q1BQW9Td3MBZCsY3
6DlPwpwPztOY5bt29DiMpOmIyRyOS032Xzp6X/o4zg46unBG/S7YxaaP1kuvf5pona1H02QOQl9E
95ofogx5ydR9CNwKz0oXfik0cSn08gOsG864MrnaPo4OQTu6zDIoqPiINsZoETORf+gW1EPkWqDh
6dpjG+KiwpPW7avZvVZfE7ggqxFF+2o2PyDNLw5RKYijoptiNAQomOamm4tonyfhSyS0n34CDymb
IB9Zznw0UnPvNdkHeFXNtuj1bl0b5a8C9PDSeWBAltDifAl1LOw734jai+P3CEla1BNlx3VrLrsz
b9Z64lP+lpBhWZWJseYeO2xz0/vWeNW+KoLmwQqCl9ZoLx26lg1q2hSleNGf++wVquFFEP5s12iD
epJunrIvxjT+IMCVNzEN/WYG7honOphX0EHQLQntSSljY/Jd0k9hYzjryIGWvY7Lpd5hdqBfbBKi
5trn0AfpiNOffICMCejc2N8shLkno4l35TQ2e0GhYQ0BKt85ZvBSurpU0iUO9Vi68zola5Q15D3h
i0gakrEGqXXApgGs13lqrWi81VMMP8XhYoQLFR5zcuhoJ8CEA1QWlK+52QWERjX7OjhnwNNjIAOg
oOM1PFEMwOYBe94mYdCER7r55PgCeWduNXsyEVaNbr1VOQCYfh4SbFBzfBAWnBfHcGi0TNnHMRnD
Dc1sSidlKrZjB66o9GgWON3HxeZCJ/qX3nEx8wtfOse5XCxFfB4bkrtcq3jAzvzkjcS2VwLEQVRj
gkvn1zpHIZyQ2vL8acktH4ot2ObFP85jj5SUDumkZ+BcSL6YCVZc+/rJSnP9UhLgYVsngNDpDSMK
8eVIOq+Zm7i0k7438nKNuX0TzAWxEoX3XQucA6P/cK+ZVFzxnoMf7GE84+yGjitOGsmii+f8sAsg
+DInnaGltm2ZVrruQrxMlXzDS0TwV1K+9agITfwcXrlBkQI9jRj2PnT9Y3jwBv2bLlPaeyICtYXc
9pq6QVQReQJW7ahRrFs56cIVpt9YkfWrIfw9c7hg0NcyVlabkBvVpzucZVRLHb1bQYi5hsTImxXg
rkUly7fWB8tM6H0yY58b8i01mUPPQGQ/6iTTJ0TU1x3YD6TDO2cmdRGIW9VQ76mJtZdE923a33ri
7hti720ELoBUOIlAbWLb/Az+m5YDOJEdAqgU/+h47HUxn2LTQFlGbVDk/ge9gohUeMSnO70mG8Pj
cUETsLPwL8HEtqHtoC316nWCNmEVudUe23+1dsPoCeDCsTTjrR3XNImXI600ohLpJq7jMPky0qy4
UjfcpgPMy8QBut/CXV81FDVwatwKCLdaly2yjGetloDpedD7AvyI+O6PTUp7YY8S7Ws0e6/BDKDF
atpt5BQTGYvVKmvm75nmR5veipjwARs3AnvTR9l3SgpH6rTuunHektn/7sSFsRnaj50PDzHrHw1b
vEXjMm/SpkO+d+GiEEqtzLl3U4hk+aonXm8NDkOzpRDbta5NlLlHCIoFVNN+W3ItAAwQY9ruZ5La
8TUz2tjndXhMxqPTNjApNJTr/tx9m1Z+gRFTk8GBoJIuRt0wHGF6P5gpkPPeeqjG8WM2FxTwJ/8a
9ZxcdGivFQzhfTqVgFpS8xhV1Vs7UKFpubqtvcqD5Nu9BgEFW2vOftBCB5CkYZ8vx9eFaTOaJ3Sp
AZVhMXnmOernPSf31o8hazQ18bdiYLyCQ7fO8+cyIQm3aX4wS0GkUU5EA7nSs9/i7XyxZYwjv7l9
qM9bF28ZviXOPjtrkTvKfJNtbSE8LUAfrAYXrT8JIyedNgDUCmEduLNH20oYxUktRO8UpF8VdH2z
nhuu0Fx+m01+DCMxnQj4+nOh9rly1qse4ARgyElSFRdwahWKZq0WSjrS6vxkCfiZ5RROdZIS5XFQ
2/w48yMeQhrRzLlDOfteRheTcB2DsQSifUzrD0U22HBBW7DYcurYyemkWmQdAHS1ph5wakF8qPxD
NKVFDpX/QgqBFHB+7gmUs0mqUft9+aBaUwv1jG5ovoN6huciH1S71Fogj/F+TLWqHjFq8Dznes5q
IFTfltS1TtVIXKUeHIm0R4GqZSBKSocpPIKYk3oCTE5Qz3549GCYZe8iJX8pWX3/J+S/Ew7psJ64
Z60ziZRrIdCf2kKaidWq2nlf/LVPyZ7+2hcmZDZ1hAX8tf++6YcJQbspLeyq4kIexxo0RLtGpi8X
SuBVu8LDBCG3beb1eU3MmJJp3b/WVJaycsXmU19zDhhsYbTP1w4e52OBhpGcM7lP96Lq0MFJvr9Y
rf11wFZK4l0vxu8mwX73hVKVmVJapvYlSHnx1ubzSr0FdSg86zAC1QHfV6PQfUMj4uJ9XMqT4uKr
tUyp9vMeoBjwmB+jlIEHNMLQXgt+rW7pgX6RYnC3yo8ECUCR8FJUk+9fWxQ1fDHv6+qzT12u5jR+
wo1eTryDXn59Soml1u7qLNFfaRDqR3OxKeHp0s7wvqp0WTmUfHzWGX8WIVKyGasWnpfyLdTyF0Un
dt74tApXhIzCrg/46cBZ7NAsU8xSm2qNtkd7sse00WH/sRqMWCBNvd+GuOcPVl191gIfYW5C2A2U
mcOcdUQuyohOrW5faM0C3SFlrp+/dGCQKe/T3+ku9txmz37i7J02/NSG6NM9TSTbhqH0Luubdld7
Ic1pSW2065eyspwdrqKn0qoRahBkvo+rmdvlgOKL6yWTOTfB/rPIkYepYZt3cpyRmJFI281TElHJ
lzHg+40DWqaMppuxeNbJSVEbDLmxCRLLX3dtkB4NUBRQtLSj3w0J1cguO4sBgakxhsXNNCvukC4i
KjQXw6q2UGiF3ryanKh+gLpF11s3z8M0fh5N2aSqcyq8Udtt09zEnR7NCLpE+Ytf+Atq7xoeE/My
8pviw6DrBJEPyKJzQSOsB23U0fIMXTci72Gm/wx/HP9aC1p6TG6YSPEvty0t0titikNm9s1qwTjA
iILTr5BXZSRKBYYFNBIrtXrf+ddz1KOBtDDcn1d17ue2RXREyfGqHqMv7nKVkU9bRgq5FS6bsEIB
uPgoAg25UJvvC6Yl6yDPuM8PaD3Rhxk0BJfGPcb6nj4swfLBQPiZyy8QNvnjpC/jTh2oA8vwfsg2
Q0CYtct0dMkFlsdXj4WULjejlslEC/Y1coqvz+5ZPTjIV98Pcd8kS4xi7pyQ353ITIUsjIFeRN02
k9TOOpcoT7V6X+QonfbCFeQcIbNFkgcHRp3/PqXJGYS7nIKSpib33R+4b7ptIPJVW0b1fii996eo
R6Ns/mp2qc6F5F8vrbvaXhuM81a1/LzU55LWHtji0D7XCZywle3aFwiKsJDlV6C+B2QiPKC+16io
gnmtVk1569Et541csWnd6pp5UosZ+8DJjONoPbYLmOzAA/EqWYgtqKuTSGsT2e38DjllXP7bCQXZ
/ffafZ9tIlMzhRkQJ46kVRW6S3n7hbAh/+QMZ53nQrkNl6eqSBKS0NBUoC0/ivlqyiuxciSpNSKU
AWVr4hBJV5ftEjfpjOaBiWu0bflprJjkILF9d2CpC6Jyaak30wqc+FWpxxv1r0/0fnZVbd2UX4xe
VEeC6JdZ2kLEAOaw1s29Mmih9Gl3tu8/3Z1+bZpFqESk9HWSMlRiwYJ0m04RxJ61A0gXrBatj7yd
jn72UzU41II+iF0cBnlH0FFzduconat9oOcnZd5Siw5SAVIlPm6FiFWvUw8MDthCII0zd4BULbFJ
QrwFubH641ny4Pd/Uf1b6uX/6T6/izni/QhqTb3uvu++eT/M/e3d96UNP9YwombWeVCH7kdWT/YK
wdDj/b3fXxPnPmwPA3W7tDyqxftTNBzUXCOlAkiC/yB00l0YI3dXt6j8pGC4mr1kO3DrZYrPTxlr
HwpCJ4irw925Vy3Tq+j7GBFA6gI9i8gGQC5eRcQL2a1lrOg4ccqoM1edJ/fF5Pk3gO/mrl1SqJri
KbVo96iGRwJbkcAYD/RdWSBSLytUNr28D9eoqpj/y/ej3oTejh+E6ZY7H8dpBOTi4Goeom6sIhvf
r4mSpZEJQmNVtX1/soomOcag+b016tL0qNoYkBMesToEsFmkP9TAJ6eOwV0cs5xYnH7fGjnXpXjc
Jz3CIPQ073in/3We/zeNBcum3P9fNRZe+6/xnw2F3y/4l+9cD/7RHd33fd01/vKdG/Y/OmzIwDF0
Gg66Tan/X75z8x8wN7BesJW7NB3su+/c8v7R+c+CAeM5nm+Yzv+koWA6Pl2S/+A796F2WWg9dNey
TdKA+GP/bChUlEAYG/nz1TW0GBarVOR7cgD4xyrwWU7xUaYfva/+/QQb5woqtQGvRbYU68pbHpPY
AScVVP2+hNJLcy/4OFbQIIfKvkRzk+zLWXuMPbq+7eBf2lbDhB3a/lYzll9krOCDn5cWc9YMDxAa
2q5qNbiy9kKa0BR5a2RaM+b16FagpwTJkX5mEvEJKKxHA1ckh9rmWpmJaW8WQ7PDAkiKj5yLMS7J
NiTL66sO9c+yVn+JT/2helCrmlH5ywe1CtgoH8+kOwvoDz01G+UcVg8lct75/lH8cRj10B+fknqW
2skAGkr1QnZRGo/A/uUFCMWVO35Sq+Eg8p1txy+qd692qYVq4P8FGb/vs0XP0EQ9MQcJ/3v1vSWv
nqUeUi+/b6p993+GOg4vVNv/z+r9X1IvUou/9t2PG0mvyJxww+vloEqXgy21NspNtXZ/oJNjtfum
WoscKhCgo3n2/SX3w6iXqM04B/StJ3Rp/n9PBu9A8vHfR3zfq17uRPLyrFaxL42ksr+/2b/e0/3f
U8f6659Sm7E8KTTTHjf319aTnF2pbXpC5rqsRwZpQNBRl6tlIm/PwpZ3crVKUi6BaQVVDOTWe7Xr
/YmlfOD+lPdjqGe/P0k+fN/842F66Pxrg4256X1VPeuvw6nN//xh9U/88S4jwoupWSYVJTk5lE3l
nZq52e932EQappFAaPWm7elEvG9Xcm6hnqSerjYXSAwn8az2qh33Iy1uz0HUNkRPSKj/XqgnIldk
7HB/ja/hGB4Kk7FSrD1YNT31HtMKJ/N9dQjL9lQYjBTV40AJs02NAJZqU8S80MiszTh4NiwEbUT0
+VQ4jnM05KQ2lKP2Muku3jxqO6/X5sOSTOta1U6UTft9VZnKHT5NemCymPK+qvbGvXe2UyKQ1ZZa
qBeq5903/zik2qkeVk+8v07tC03yyStSUXdNtICyH4vq2zg3cODD9rzI0bpe5vYKCTY6xbz/cp/F
W93ERb1Sl3YltDaKlmB2xhuUNsEyCwlotr3QhTmub2Dr3Ba7eakc4hRMNSEMiol6hHNpi24+qmKU
qmaptftC7Sulmrsyl/G92LS0BPiti4ZMAILd39BhAqHwDJcstMbaRzG1PlXcy12j2SWL8ZIUE9Yc
PyJ7KxzDl8B1nmhNkNkiB0fI36xVQlbTRm0CRFvZPX+FOQ7pep4QWafAkotVQo7FOhupa6n6hyqH
eBRjZS1z1yeNOBrDR8cavyIxMnAnRc05Qc91Rg2cMW3uuUNgxtlN/5e989xtnMuy9hWxwRyAD98P
UlR2kC1Ztv8QdpXNnDOvfh7S0+Nq99vdcwGDKhiSrGSGw3P2XutZ0vQ4x+XpRStul/irr/Ctefq2
3KpNeBCG3NK7ZZVihqC9NNDL1ICpQS2JbnUxp64tN78fDDvxTumDicwCzqDlRzB7Eb/vLreqEfPA
nNa51IiWH3FQ1RsDRIFF9Qkm1hxCJ/h3pdgIGzJGCwJde06BkQBMR/eRZQn4uLOqvcenTlV8Xup9
AxG+D7LlsTIhwMbo1GSVGLhCcxRX5nwWEF9H4NiyOv2+v9wqZTTVNqvScWvSpBWMbtjHBQ1o21AK
BrwsoCSz3EfWNuwHUuCduJc7iIpGo7q1R0jhKBI93prQSBwRqML+6ybYT6ut5V0wTaQXVOoeaj5t
eApRtu9T/woy6yvubMk8K9ud2pMzSinM3DdVbe4xe9FzN/Gw4WhnrY4+FN2cv6bAFQwu61y0e/TQ
unArjac6Wo+PeP+UYFc/Dq/ojFrPJr+cGuX0lGyFzzwg6w50nSPKCACc+HeIcuA+7DaF/9ymvNeq
Erdj++z+UopbwsDUekvKJElmHXlxrtGFLiVeDWL1aGxxR4bTrS/eS7hB1d+t90ajm7eOKto1jpS5
CRaUJzjgleCKASI4xPqI2Pcm4noTAO46QAhtrfQcJvIunT5kmdC83i6CPSJtzd91szKBSi5tcacz
u3WvXnR1q2o7RTl0/tX40IvdqF1AquZIBKRtFd3kOlShTZkcvcCFJpOOBxUgfXBTibtC3KJLrRtc
0ShhN/CQJzqphbKp2ZwyCZUMOCpfK0Tj7KAPFkxHIbDucyhqgiGxpLXP1bCCbc07esVdgFwkW+Pg
FFryTR9glvXtNRVqQDT3RfNbx7G6Nw9GvKKPYnYbLSQ61iH2ATltIGjY+rcqzJGUCvGDASZGdTzx
FjGrbm5hVHrmVnnrfTwj+QY0SRHv5Jjs2F1XOrl4SyAKKJaA7aucQ+WJZVNKNsdmxCFpbQh+aj5l
/ErP1ZMp7Adxq3yS9yQxX7uTbtKa4PWtRxZI4NIlJdE5mZzuKToMlKTv/HAlXXD/rBQoi0QFe+tc
QTm7G/XdoGyKYJdiHaw+GtD4yYFeJv4tKdwSdqpPR1N+jybmkfsJuFk9HUXrBNw81zeosINpXxn3
cYuIet9NnBeoJHDqRfFn7j+hH/E5jg4oINneNLHhlSE8TeDhf5INamgrxjCBw3SAn+QjVXR1dmCH
HeGgfXLOqtrvYHKDYYUwxMRH/JlXpyzekVSsEFle0gN3hTLCDbvn6JQNCNA72qYQnxH86x2qNmfm
th40nInDOs/WSEUIVdEsJ4tuQPFnloO3wDAPYrOVhpV4LB40UAnq2Ur2k7hVwa/u0maLmgHzpkE2
HpqIiqnD0egnu8YnpdsJyv/jBFTcHV6HS1DZEeQgN8GKJO/6QEB4fNSa9Uig4IY/0wdLqCXbtsGj
gq7alj6iV2IB9Q5ver0BHdPLD316JFBBPMsYSYQXMbsJjbvwGSmfMm30bi/pzMCd9MVS9jWngr9J
pfsCVJEYPkx0KSeVpGDxvop2IrIMXBWSulaRSyEsTiHbHWR/BbOC9m4FzASvIEV8xWlbyirHqMIQ
sCFpgV7cuTXvGoKYoy1ePZC6+m8KANYFKa3mKrc6JdzApr+KWpIUkICWGsD/F4qXurGJRhQe6zkk
qnLyZ9qzSE3JilP0lViueBecKlFAFXXFNkds5ZAneasc0k22JXZAaAhFs83WRnpOpjXBbs6AMzYB
3oMn3O3QUBk2Vq3i0D5ryjPdZ4Nou237IP/2FDcmuozvRZMGqyYSeaRWfCfozmZ6RL2jozJ1/AsR
sSTIhRvFOuA2bl1PXOfyY+Y5IDEthmKpP3b9URfXwXsb3k7WqqVz/pbMtoNGtEdhU4e30JIqgjYj
J7xk1/QGBMCdehbcZnoIgO7guitfYU0GlCIJuSG0W5NcYuiQYCjYLAaQgDcVWZRYtorLmK9L0zWE
g5WcugDphpOeyHSQVCRFNqERY7Jt7q0rMjbrV/5kHBJ1O2yhzjzCYyjUnX+aDvSqJ8kdrhaANfqm
GdlfLpDklHNZWEXPorIn3AptmN1ZW+iQHBi4tizi4ciOYRbM2XcshLOGW2s6qxOdklPPorR+w4KF
6M4gaZMmqsZOJkwR/cDarxzgK2r+eG6D8zjhx9dsvHVw1AkaNPRN1mIP+OzHl05l+TBH+QXXtK6B
ot7I/h0eGwdpAWlwCna0ZJOYDyJqZDTD3lEfth0jS7gvRMIM3vriKAmHGvu7CW3Brkx71qagaoXi
i3OqpPtOvdxGbdf9Jlomsu+C51CFWm3HBxY0AVnoKL90OzjTWt/0DwS1SvIKzghM4oSEY9bZK0wo
oCGadwlBCIqVDaGUZxJldUffyw4sjjWZJdWK/qdTXAlm0e+Bku7UkxKvp3W0yg7jvV65yitRYJED
5sdwOdJgVPSO+LtgOHgC7xw64qNx20cu31zCEmcH14HUOm9rEXRyUe/N38UWDMDNR3UFD6LdEuU9
h9t46I0cgSOWO4KLxN/WHuoVNOotUEebgCMHv+tae/hlf4BY+lWv9RWNCFu+V26zrXyPPUBkAnAh
kYMzJrtGV3zOEoLlq/bQeQ6JUGRPwTfzzjpU7cLFFsVT8frU3Q4Nf4ySbeXde4bbyZckXJsR/k9y
2agbw+OyfcJrkbbYVBYx4fq9u4M5lAbbADXea72BGuIOrS3C8akfWC6RNetNhAqtRzfcq6vOofRI
DnulrrvsFiIXZl5p9W7ZRMZvAYi0WPmuOzyR/auHi+RIRXJrkGp6K/wSnwBeIVmu33xOA9r0J2jO
J/Hi72PczVwS0EI5XnQLQCC/5JuIb7UJT+YLsdX8TrqmsQujYHo3+NY09W0EpkG+y4nncAKTaZvD
Y6GN1+FUoz5qbIPNfsXkznHGA+JFOpO+1j3KT/VttsrW3b12JEyxu8co48CUmux1S6otG80houFY
33b31c7bvArk2h6nY3mrrM3SgXbNXStwbzi904mTjbtDZ1dntERkCq4nJghj9sgzoHvZrHSO2jp4
aXYa6PW30SVAd/9avw3H9HbAXGqbG2YfRwg2x0C2pzVyKid2BDdZYXq2Wzu68ZzU5imr/CZZW2vZ
ie6bHUKz4hzfFmfhOXxAzvkWncmPPBu2+Fk+wUjcaTaOV0ruL/6V9AJtZZ3x8OmIfdCzcfQ0NgS/
NVeNKyMZhw5bGLr/rNV0OGIHvBO+3d9PD9XRRPK7i2+FLUEeR+1crIyV52Qb654QyLXxQiCkQEvx
Rq+c6YUcKAfZmMMIJdITtfUXQdkifeTi8pLyV238DZOSXXLgcHiKzs2x/4xvzU13LN/QrdLjMJ7F
z+f0NnzA4P4ZvGS/063IlmCM0Q7aAS+T4ExwUR6zx/YGvey6fRUv4UlHH8TYYtecVKF9Fj9wUAkg
PJzxIqHktM/We/vayOzZ+FCeALS/qZfqZbxlIGSAVN+ql+iX6vS3GPCHx/gQH+SL7hAZeFIvsSs6
bNQN0lpbdIiZ4wPeydli9FkTVItO19aOxlZ38n3wPB90W+GKwJHhraVa0djl68wruEFIzIODnZ6k
bXbHJXFffnCs5hdwHLvpEK3ry3TwGWOaa06M6A1Xp/hjOe6ba3SHboT/A2fRajik7C+Y0w0KxL3i
OSH5PGiGIXOyJv1ocLBf+R0nExE0pMCZrFHYNCpiFNy2oMJsgqaG9+k9ehQAlsSO19NIXkuirdLm
Em0Y6+JFeBdvGJd1R1sPO7wknC33+h4Y8W5gh4y3w+/qhXw7qMJrjvfsDAdL+eXrNvj+J+FuWktr
f5tzRYqkLWGY4lOvPMcbcUeg7G5wuRYTqT25yl64UW6aPHSNh/QDvoNW4z36Da6o9Ekc55I53MdX
XPDIzYPT+CBujLvp2I6n+KY6MKXQhphzRXzJHcvttt79R3jq2dSQkUmvmFY9U+V9dBeepuuwDIDL
KOExu+VCpNr1Jf/wbbY+f7n2jjud/8hFc8YPLoPv/Q2hU+pTs8tWw45YXPOtuSv31nuauILg9A9g
ic03blUvwbN27O7I0eZbTwDDnfqhI/Kvctjv3aNxJX3hDmdwPG3S0zw/eJXey1e+YoQdRVuVH914
nK5cELv3id2Iai6bB2MGNqYI/U3NsDS65MWT07of3fduywyPteaDcos61/YZKwKHtuQdYymXydcp
venHTX2Bks6l9a6/Ybui/HVKVzi00Mzu5D2RnTZTIEd6FXf4jPWj5Zo7Tny14MHCxRq5RZa30jfW
nbgRb/NtA77n7F/RP6xG6lWkanDy+tv3YFW42mYIuKYNJ/1ImCoXvOiO7z2ULqJqzpdhzWrsWnLF
eTd+Ty9N72i/pRftzuTaHa2t2+xaHMBxH6DLWg8yediG20YulzT5nukgdRgO2suwVRieq13vVCvh
ID2am3LDDJV33txjVHpgTtF/gJUoX/19d8g3pC1+dIwT23RbO6UjbaN19Bie4hPW73X/sK7gsV1l
DoEYk/VKvnScmSfOWe+J2iI7UP1QYB2Ervg0vo1vxX11jh/S2+aYMQoav6y74Gw8SncVztGdt9c3
6a15QnS4il7eo5XwMBw6TmdlO//TBztAoVo5+pP8ltwLmhuhQiPspkZD45DxTnRxaMdMoRzays9m
cMOVRnyqvaPZrJkX7/U9SPMNidrFjvXCCXXnLdNMjlr5guYzWTNO5/1uOPt7dWcRmgaozXQn40Mk
xdf0T8DR2ItTszLOzdmyVv5e5ziqOGPzB+vKl3j3N0zwyTRZL+KhuGNipcuGwtqI9dFSdhPm3v63
pu7rsRoloCnr1AqQRy0orOUWSFp6Ootkav4xmqQrYmg/sQqhCAWQ/r9/LJWo77vLLZiGEL16BVXc
XNNdvo9J07oNrGIFiuwx7tFdBDOFgaxJwr2BbDe1sZN65oJdeKiF145iDtrhNS0Vt+zkcDuKub83
Oatn8UlIR5/cSaAWon8nU5PHuEBUxfKDpYsuCjBqZ35UNSsNllv1rDCblH4lz53W+qvpOveEKQDN
JNP5ZtyIIVeBnuEyqXNsFrothyYVTBNRIhHBk69QIckyAgVKjR7u7INcuJCjUt5XKrXBUKfiIM2a
gKEPun0QSHBtxvhdanSqLzLetIAZdTH4NKgGWt8hhYghTm4INmQaNH9jqlqz3ioio1WLUU8hdgw3
w5QjylEYcEthRmFtK79KGDj5TigU0RLn16EzDAdST4rIe+6lGHN7ZLnZDjoljRBu0B/8rKWuu5R8
jaVZ15dQEDw/3WDGLvfLj3Hu3y0Yre/HCqGFUh/4ax96GCWVmfS18L26EsjXN/hLnLFeHf1uFgpg
qZcfhSCUsrvc1D3v1EBtpDNPmfarVitPMpEuJTm7s+pI2IYFPkpxxq4Oc6V8/J9bpCpT+5wfW378
uLs8b3lZLBQ0NtJsfJXMnEJ3/RGL9QdpDg69VQaAuOVUFbnONFJ+gH0l7wHOJHj6ZrQs0hmyFqp9
KSnDJgIclnq7vsWpJLcKI5FKw7OYu1JDTWdvuRWbhElnQbxCJ3WfizoZXl5JlTEFY9AdJKW9a8tK
wpyrE44oo1MsqapDM9OfDNlsd1/3ll9Y8GJWoU/N/o8Hl9d93V9udoNrZQZMTMKs9hoDvlxRRG78
hdWrzeLCr9vLw8uPjF7lHo0Pkof5qcvd79+WcP6Gspsj/f7+jOWXX++itLMu8vtX6MxORMY367w0
FOxAuC+6OT8gRK8y2XI9klVIZRP+gc7m5RxcdFuC2skugQcvkMAqZObq7vt3yy1/FmSY00QNfHmB
ope16C6/Wn6UssBOU+skt/Oik1fLk5YXUb0m1W/RiS3PHIyEZ3691fejX/eXFywvXZ6Kf53L8HLz
+/2+nrk8+P3y79d8vf3PpyPUy9YV+o0fL1k+sDeqyukratrfb/P9vJ/f7I/7f/nNvj+61OJkI1sR
ned5uy1v+ce3/+Ov+7q5vNL73sZ/fNLXzeUJX3+g1bLOJMGKtO9Zi7d8k3+5TZZPNupZHLM8+49P
/v47f/wxyxP/6Rt8f8T0OjXqhTbdSz1fSb7p5wvy+sdjP+7+1VPyhQb/422kpWn1/fTl1vdzlrfN
F33i93O+f/1Xj/38mOUtfrzt13MMZXpo6LetF2v7l7RqEXmVdfSlbVqkVN/G9++7X+oozMH/LYIy
l67q8vuvm4s0KqfWJJtwCv7qLb4VVN9vszz2x7f5l6/7/ib//m2W530/ZXm/78eGuQv2f6bm/42p
WUH+i8v4X6dePH1UaZ41/yA/+nrN3/3M0t9UQ8F4rMx6otm1/D+xF4byN7KQcdjrKolSCCD+8DNr
yI942FRhr2F0Jozq76kX8t8M2ZKwR2tg3EUNzdL//3//EKVY/7j/Z0LlLC36I/IC5ROOaqBTCiRt
bM3iDy+zKcGqC3OTOC2YxVx9bIUVodTjy/NL5Uu/9g+f/ednKfOb/fFhqqlLCn8pSivFQusk/kjD
9FqIRErue9uxkhCkmy1lZsIdkNEq6MixGoi/61rctVSxxPEGlMlzKQy7JMXLF3bpa2ow006g0VR9
3WP66FfxMALGjAEFmVl4CcFEFgnZO7quHMIE2FMhlz1eI2Lv1NiESmKwctTCY+6bwKDwqQndSOEd
uO4fR8D911/05x9q/JNDnD9U00VTtNhTEL1+bNWA4X1QmLygV6aiDWjLJqkyxnSo0VIh+UBK5vwC
+Rdcvc8kVLbFUN2LIBnBTmUFNWzSn7x0G4jpZ6qmxyTp+pUZe4mjV5obQ8N1Rh0jnIyiQM7rHuiy
dIVtyCSECm+i7mRToQmJYZYgLtml/Xpj+PFNEhWKLSquNOsUBFnEKY4+dJldY71mZhSg73AKeH6O
mgSrBDuZLRjExIMCnRdkZuL0hkgFDF8f4trmmQAgFFl+uQ1M6ZKFI+TwLCCR1Iq2kQkbHNGbxkvC
Tykat1nR33c6OyColXhFPM84fZRJeR+L/qcey9QI4/CxQE0v95iq+LPM1ajGL3mZQ262ujcmwxES
NrT2/2Ff/Yy2mw9KA9kdkEQEfbL+46AU8bcoaQNKFQuMaUuld46U+BU6JBjyAWhQnJFYn7UtwQIR
8I1StOO86leTrm1rGGR0o5uNlATQ/DEkGGBetxWIN6/HrSuH/b4IMoBvpfk81HriyKqs2yIMkyiI
aJfq/qYqaIJXSeOvzfEkXTsx0XAIh58aXDSngAlgMxsMKDJz3Jed4FZ9b7mTar0nAa16pSqfE9D8
ap6bthBSvDTD1mb9eEjl4qnts/sU/PZs8oTSRCyBFL/WWnbv1SNId7xL/W6U9ZUskSHvCXetDKLU
cBKUJgppcE7TFXCxZZbpLXtRzUQN4px1EqWeUswosfOj6M6yxpWhJuehjj8hm+zZUQ+QC/9Ttulf
nVKmoUNrMuGY6PKP9M9aVbBaGL21DVna0uyne2z62riWaAo28mOjxs///sCQ/vITTWT3Kms2osJ+
HBhaJ9WQ5fhEZVAOha7PjobUUeeTAWzUtQizWwU/AUqX9plExNoOc/awkcuxi3V5V4X+Zy2BXPax
sPyHGMq/OmZhw5gcLSpDjMJ140/BqEzcc5YKiYXw5UicRrDBMDVLI/gSqYaxtwVO4GSUgP79JvmL
jyXsmpAkUnhNcGg/9gFtQfi0vWBuUy35HDTzLBaMB2YefdbQvFx/iGEomud//6GSOL/tj8uGJvOw
oc+XqX+6RkW+JFuot82tiLDNCf077Im4anpKPoWIAbOQ6KZ3MUqqi1cb5ziCp1QOaFxyQ/yEJnJI
O5gD4NUZ/YP0Ro/yQxkxyHhiPEJaS46JZMGtMGgkRSN1AhFsapGgUU309F5l8g2tIrxmlXDKVH1P
MYXx1wBKG+s5dRTScpOBqkai6uuo6BuOzXtdQbBq6IC34iTdgS2hF6bM6ElwpK/+yHLcyHw6+cFQ
zkp4PNAK5B6z+tWIl5hk6xVq1DvLA6WneUgFphJEAWbPWOOb9THijJipLMNiTBHWVD+HVjtIaNNW
C+yNrFYXriNmJzygLBzGeeBJhumo+lwMRLVzhpHdVpRrQTd9Wo4EwSnJeFa6/NJK83O5tNrWOD4Y
sO+cUuhEvNn4n3xOPM9i42ql8qzTHIiJm3S0kXRDSh3ZSrbWoglIoaL2k7ckVwPOyu2kSv9TFKc8
i6//8ZAwRREbsmbIBonAljafu38gWDyZTPVgqgZo0XIH+m4dZd0dE+BpI3h1jlOGQNVhtAOpuFEU
zNwIAW+mHh5KUuLOGrAhdi6sXcUORLriniluJZNCWZJG7ZocmseCuYqj9T1xkNSiQWf4x1yWLm2E
qEtOQbwm65YBfdUQBLwK1M6ys5L2pqD9Co2kdEZgimNNwopm9v4qTeit54aGxZR+q0LlOc79YB2k
42eT6XtDJlhT1az3XNxVAbVz4t7XYScVKC2bjRyr1U1ODGIs0Nr3vPE8kMKI4kdzcw6nOl6FxfQI
7uyYEGRvlpTzCOBVbGK1aHFJ8jPcsH4NyWatpRnC7NaK3SYSVhplSWdqmWL5UrprJkgCcFXWQpa1
66ATrrqu2YSxjOgLlAuJyC8kn9HTrLVrNVLeTJPwMUIeis4UUgsk18gzjmZCJV+vhdtyancDFthV
1xgnPrd2PMPa+m21a1ITy3/QPypRsZWRZZliGtKI62+qMWpXJlvISNhU9BZ6fDxUTx6yUvtErJ5v
qO2ss6JqZ/fj3KXjexNJcAqYWKMhbyhHwXIirbLAtybzWnAygydzdcJkx7ZaJWMOiEXQ2HrhhDZC
QSzlM/lCpjQMc6IUr3VkfXxjagbgjoZR1IzJPDuV1qpE/CRuasQIgQmEp9y3uJ/v6roI192ETC2O
gAdGSr4bDCvgaOCQwJpEMZqA1XUfKUwBlZQ+R0yJ24/lQ5VpaLvmi7OCIsIEzOOaaoFuQUqfRxpN
0VAGT5OfPEYaysgIw7EeyA5ef9+OcB+iqN8mpQIcoVj3hkbOAQfDmKkr0UCVEdH84bDbliKUN6C7
9B1H62T5OvVKAcNyXdLKkKpLyulqd5JyCnpD2HU4JzFmTm9Q6PSYt+FSom/QmzxppXari2Xs1nBv
GYaUTQYLnkEW03os+/JGJPrE1LCi5YhG4uEQSV3t9LlIik5SXAa5NFaTRZK6NaDMSltpQ/ZttVVj
rqVBTE/bEiA+0wsQ/BibbUbrrB+DwOkm4y4Pi8MUKHdAEF3KnW9pPpyYtNKkjw2bYLFZRUjzTvIW
C+eDL7L/00oUDxrZazVga7ljhqoxW8nJLl9nrfCoeIzMU8YQqwJZr8MAsFA4gyU5n8z+oRa61gGj
G8Dak49TVeN3kDirG9yoI8Rihw7hi8Jpg6AlRY+DgE3oo5s4ihii001Z5i8VaGzcDSij9XSkp+gV
HtIx5c1q9l7Q/iZAr9+RqwViYQDBDn81KcvHzNR2pzUYphv0nrJtCtkN7qK1HiH3M4KnOO0+SgM8
dCd6W0a22xo9ol6+NGV7tmr5NVb3cTnty1EOQdrmBLeOBn6oKgMWYvTXRCObrvGYdDegfOm6DxT3
psxAx9HRtcJriIIxvVRJh8Qnsd5ik47dnP+TWBMNR0qSkEZ0NBEdXHKG+kww5bumIn5m7ALZ9WPk
6THoWdT4MQAexIlJcuwy79wLqQOXakJDCyq5kJOXKGPrBOBGRQRhaRUiA9AL0WFqe7VkriYg4eNT
IQCkMCBE2pZEp5n8vnXO6iCOgq0wNOmqHR2PdaMdEaljBzJNsURteH+xvwBfWaB/DyWKgUjlZC5y
AmpKtbkYVnaCpXUXKw0CF7Nb0VegIWCSaF8jrKsn4wIeEJZoBlIVyCtj5DTjxtM5I4qSstkEiQva
IrOtIHrzwnNVW43TjwyagXLKfJEmOD5jXdk0A2pNKUBzUDKSRhW9KqshYKvwmm2B9dNtYsqwXZmv
NENFiNIq9PNMlMN9fyks0sBrGUSHNQHaknZhn3O5RZ9FqhUdMWt8F8JXznKwBVEfrTTLempr6zRI
XKt9K77URbVRB+haDd0c+yRWkCH1GgVcGRKhFYz5KijKyim6di0SMiaarPyYR9qC2tZYUZTnwlJf
gF/IRdoyweO6GXZoDXWMt4r/izjCLvF/papCx74UCGUduktTpCFqtiJC3t/PiW5XUbB+eWm41Yue
ZYQnPMU6eBZDyolxcWB05UOMi1p97qrxnDK8IAczSQWh1dgYBKx31iruWUbGNLks4zOKaPVoZsUX
7fJrbymCbeiS22fBba4Ez57/XJO4ngWNLcYqVEjF2kjFgGIgkLfLa3sSy1dozMmZt9xxSDRbsZga
9BIklwA3fRkPjuH310DvoUwJJulSkUDpwEBdW7XTRSDaikiXYJtZSUIANMhnkTG3iT+1Tgd6TZIt
Umbpmk8B+Zei5sqlijROJVWGMY5ahFixg83DUFmfw/xhk5lzqvnJU1A0FSQQKO2lfwnIehyUCEZ1
/9IIucil81n2Je1ZqE5RKD6k/VS5kHlpegvTLPJkiM+qNH2Jc2FDrg+hw1GEmtIcXOw8NMwt6SOI
aLu041vW6Pd9L0SkSZLHJRTDM674YwNessu6tUU6CjIv4TKOkrob4AWMfdHZAxMehKOoubkMJCvM
GvdxcZAha6gzRRHMh1mraw8j/UacMyFZAFZfPzRckUjp0g6iv3ZiujohzEX5bc4ttXYSqOsMSHPx
55Xgq/7e4Ftuff/w5/ZfGiFdE9uuh1dAMEEHKmHE8bFZWm5Lbo1eMv9u6OktHoSgJAoxSsMIMeYk
zduy3ZuNbGzaZNiAbd6qdJZ8M0UEQO5zMLNA4zJ7qsDDrLO5fxZ6MleOXkZZYmDkjCN0yOC+C414
CGzlWS+jdCPnLpLhzMbphUOcy64aK7SI0Gm2KE11DZlWKeB3EcHZQ3Jdl7WEjV6IP9oqvO+nVEFs
kX1oUnJjBCdSWZjpj/695w03TJMGxzKC+z6vL1kdP5JadEjb/KPqhwOk75Vkym9mq7+qCBRZfpKR
jREn/5AT/15G6ynJMNhAsFlOBKGXWQb8dZ3rensZ2uSDORTsqHmaggw4EicufRTDTLGwqxE5kwDf
BK4mnzKFKdJIK31l3TfuNZLK9r3SZm5HS8LOdQnhpkbqWyNn6q6D8rovis3im1ja04TBei6U4afF
AbKwMGJ2dFxrBz/lFBVC7L/1aHqwYfmR9YmwF8P4lnm3t/7iwoAPVBO4cAuEpBJjiOeQd4mhrfJz
FDe/6pmYu+zd5dZyrIQTUbvh6DHPVvw2+EK/LH35Bexiqi1SwVJP3WAWpFfWWZeJs4Ee/i7nqeTA
BtqFlfjiR1R/+i578kxvk80FDRHhd4QhhgXTVk1y3IyZdpQb/2IpbbgZiRmZWlHbhgNXN/C8CB1b
2usj9R2/6Vm4dg3wJiveRSmTuDBHTVgydXNUBeW2mGmuJk+/1bHfLTXMJjJNu0O849cEN+TIcMga
WiNSf2bVxvRIhOSkTze6B7CEXyiMm26vszzx2DxVE312KgU5TRM+ho64yKriD2iwC2gFDDUfehgq
qaHcGywvK6iItGdHGsn6JxAn+W4u/S2LRK9AGqoXwBTQitPxlexlyT3RmATuDq4u7ZpdIafmapg/
LvSUCxB4l9x1jg9KeEuZS0itcykmr+WEhCciSQlkdPSr9uJPlfQfGOPgIvj7ouo2EIm67/0E5JqI
dyNsxIdIxgbi9TzJGO+EDgqclXN11QMpQ0AVirCSbYG8cSwg/gQzDl5fg7xJ0tEA6/AuGrCOBBZQ
QQuLN2Duj1qVbaNRNeBkxCis27dUR00aIo4giNE4yuERjpG5Sj0kxSYaukCX+61BPbV5q3NWUPMR
M0yBvirnOqY+yW4arDuJ6kHVpCh+YIqoFfoSH7YpZQTK0abH3o8yMdkNGud4O5cV+zxAX94Pp8ao
fns6FQECDsk7nnPqOgoVelRfPbMgL5AKhybmT1ILqkctyfUAu3ioVNlbAbBhgVoRfaQwaaLmnq3S
ypgjdfhSutDcD90urw8tIFN32T0BIw1RZQ20sOi1YUfAZM+eZJFLWURlsNfyu8hCWhWTu7gSvP5h
Ugc05lPB6RErt4KCkkejcAJBj8+zzAdhznkfMEI5DVsFRg4+Kz18CdvwJHjUepejLh4CN5XEuXPN
7KQfROSw4uc0MX9AKrUUQmAoiPak+IiMqDjSfxBtrJtncJ81hwW/Y9VWckCR/oFZhI8Ce8WSeq7E
GCn8vkr9BV6PGg8UKwpJH6EgEur0GHREi46BtV42aRiRTgTafC5Ujj7nqAbgcHm3PH5jbpsz8emC
o5HOdVwBPJ9ei4ioQIz1TfxIhOptlFOd73LWcmmomnYrJvDep6mx/VS6gRe/zSg22BoXCnfigLeH
hv26FLczinFUtnucuQimZ4KhoAN8z+NWRiKbMl9AQS0PFIbzQsUR1SQNRSeUs36q7dqmhwY+Rq++
ShVGEo6dRFGiilAepOoD2NN4Tfmey3FgHMpeIuFMyCsn6sy1lcKBqtWs2VreY0DHlLw0YDkpIaUs
v7I2T1dalMfrpGelMFlI+cJxVwnas0/rgVUBcrfMQwARv/d+3O3gHqKBNafPVLw08wGsBRTWBCt+
DXtvRNTN8jjjQ2LqZlIlnvrC2KQK1TnQ9MjBNFwirCrr+cCjfqE5WXxYejKJEH1SXmE39+Y5TOTb
ZMJy6HHYMoGqk5TsgqJluoNkdDnGJjXrV0OkrCXUIJy6leyKbXmqa5QRQR5/ihMjbVtBY4WSK4Zk
hHijRjVMkg+yrAorCvYiJEdZDi1n6MjlFmvqagKurBigmRiw66y8/uV53s1cxfXiY1OODwHeLTHl
pB50/CuJVThWV891NGbBfmfudE8LViPnM39h/VEWMU6CEDK+RAxdQY9vG6kUSC0yZgTGFCcIiHYQ
KGVCM+0IRoLN6fbhQ6yTTlZ2ey6xK08ddyz4j1afZ1Bw/RTtDrPEgWVOrY7eRm6EO9/apsQH5OUW
8GK5ousdq/2GJJR8R6fgGqrNSaz7bU5FSgJyNyN40H2z7NhIeANtLs4NnqLWJ1KrByAkJTQ6kvGi
T8ZWSo23zhR+oWwJnUoi3lhmBlcC65eYFoZRSCnqv9g7k+XYkfTovkqb9mgDAvNCm8xEjsyBM4sb
GMnLixmIwAw8/X9AdXe1+pdMpr0WRbvFMclMBCL8cz8O6qzmfCNF+gr6IqMlbXx37YFYWp8dejO/
ywqDc01JItnP8eZRe34JfbG3W/GkaHH35uSiq5yWz+S+q6jRyIvkbvZJfoV5DXZej05UyX8aXf7W
RhwWYX7Q7kg3S5rzenTJg4SAiLgX2W9GOEfAD9RF8y21Q7JNT8VMTk+DymS1HWlYP6uWgj3Sau19
YqFnrpJuP83FFNCe8x3OQuFjCtWMO4aHGi6d0z9vIl11xT/9f+0ja6oKtGVTeadagRs3tegBaBZA
0iInL2exhvSjNp2a2V6xlihIlmiu40xYtIrNCbykU+vHn//34/BqmAKGYucVqIuUlIQMZOfBK5nV
uYGOWECPoYiCcgDFBFWUoI5pHNssA/jAHdM4yoUH9POvnzcZNYbci2Ua/AlGD2m75IxLL2a7kNH/
/MBMdyWa/xhEKTphXXnbNDIfo85M7rB7qkFRXkH1Ce5wZJF9SctYgmTK0bg5dNyO7JPu84Mq7tq4
rFMiw/94Y/tUwJhWN9KmoMqTZtXHn9HA/wFR/icgCuMvZjP/vSnh9btp//KS1ECx/zNq3fyPr/y7
NcHFSoAhwcP9xmQN/sg/rAme+KtjM6xnKmI5gk/gQ38no+h/XbwMjJ9cTA0eYMN/eBMgo2BMIPHM
oE5npur4/xtvAqVf/98MzkTGXTwQgNaBpBj/QkaJJmvISwL8B3ql0q0nqu+iVw0kq+QK1Lg+DaaZ
B7msdLrHuo+WCwj22l1Gjcel306x5WAw7DmoR3SL0PJSllm4sa2C5WmIttJxP5I0vHYjbYYVbMtV
E0X+OlMy3OUpxTZDFJ4TB94j+LhJPwpz8td1RHSiE0v1yzC/Dh+OZctg7hA4u3lPAQpzn0juB52M
TE0lIkoY9vvW3MxKHWpvrA6WpRWbftIoJiyHDzeKizvLo7LQKSNqebFHU0x+N3CXnt0MS3Ksroyv
gBLTj5QbjM+ZOA6Uuh/8uImp+S7xRBtqY6VLq4F47GLkdBqMARtb/TnXzfk2OhW50YnCN4VysqKA
gRzgxOhIttIPRtOvifDFBRRjog/VQojNk4zpkSDr0dne1k42dU8MaCoV8KPuo56WxDF9AWwW8fYC
h4aKyz4LjEHgTPLMEZVQZuJqG0ch0RraSNYxbxWLCfZFBQF5SLoUvQypSNBJHs/TyPDJeyg86ugw
eLBNRt8TdnMGZ7Ay9oUUT7Ilt6jH2pMhjGBqmxfop/e2VWOIdbbKwV1Mcr6sIcAnr/OPAEq2W9dO
g/SvDi2Sfec/c/P8sJjm93LqVplZb9tswjLfeoflo3QnL2sjXvyyeR9Sv1rbJYmptvD7lW5YF8AH
w0p3WqpOc9pLx9Gg1q1Eso6NfUbWZIhaZm0wsiKoDSdP78+i19+SCjL8PAkPj7RRbWOs46ViL5wI
jQ18JYmiZBZ1hUtrnYmlbBMaTrtj37ulBBunbSMoouMFDteqaNa6ckn5JLl6m7nvtuWpdd2aF1yE
pObpyMTGPKwV/pBqEiBwiwib+/hFWdGTLgrJrLwmdYYVRNTc+kPdfGBAdJeF9j2C77XKAM2p4d2K
cpdYevqmZFzj4+e2lcxsWkzOHhkOIRs0btAVMBK1xt8mteGQE8jiu4b8FmOhGDe3sct0MfOXVMem
l8QpB39nTpg7FKdrmgq0YddFYQA98VXA8T1EIXJ1R0sfKwGX2SgZ03CkkXV4FzJ27YWtKE+qr7E5
nMOm3hkNjpiKQfWqgl6bF64XGEn8mDUWxMvZXzj3tNpJ99JaBd1MlML2bTs8x0+WoKSvfvAKoVHv
urRQy/lX2hbESSrxizK4CxM2hDCda9FCL+1ycgxARzsKFOshqJB/3wb7FuYOW+qRDu1+bkygwy4Y
/jWXzVuaPiCSJatukJueyV5gGvbFrVMmesAH6um1NMbvSevdXdzbF+WMh86oxdYlu1/ZHk1pGfJo
PPa3aYrR2iqbYmJPkEbrGLHRFm7QtLf7gT1DU/P18L7pr6Gg7Lz2F+0uv7hlZbMAOFQiSzQqpGXF
GIVDaVSZBRBi1G4I7HudBCzo/rVB0G7sig0mtc0U6R/6vDxB0Uz+UlhbN+x2Lur+uk4bYn1eyVk0
qr86obNpLixrl9fzQQlf3OUDZxeAHQ+j8sPnuMiPKn+k664C6F1+TB39C6i00bGhqXJVV/G3BOZm
+IN5TRaNNzfdqxmF/XGMhxfXN4sj44HQofnAQaDoB++QZLF337PVzmSPv78HceX5dbTxo0oGeRzb
wSDbO7bn3076O9Gcl3xeEMOTTzonE99DBwmh0Af2XdPEnFZ/cukXAGf7BQ5uuJg2o8EqZ4sG0mVr
CgfAqPvJQChaF0hiG4pjtnFrrrFxUcEhWZlUNe/wykcAlK3o3tkZLgeOVkPYlPA2CNsmxS5kIuaQ
hVj1ms/QUel3mTvgKDJPo2RkD8xnXcfWcyHJspoI8psmPUxznrCHYgpW5SIwmVUcI/qli8QgtC0i
/sZud1ZF9Kz0feOp6wBUZJTSoyseOnnPXTKsQ3FfEDDMLE4eShbDsbGB6xgoTMyAGs1H2RDs94Z+
OdeTjqWYVGfE5Ww8Ypk1DJJ17kfpbs78d4cmzH3x28/bt9SzMoaznLMmyUlxP84h/QHZdKWDjcoQ
bEQjy0srOwbiUPvr1qTJWmegoUfsjx2J3wkY+ibJ2dLboX5jFA03w+S1k6CAp2odZnq2c7VoCfFg
YKu5rQ2Fupl4Sm6VARgA35lDzOBtFFZ8cmKmz7ObcDwuKSnikEK3nzw3HMId6vLIZ6ax01/chRxe
9frJ0v3HpNFMXE9adtM6nTdUUB80iIQxRYR26gZG2z3OrnqG1PyUhbxQouw1rkhkjx6jKYOXpTGq
7YBN7VC5ikwbSlQRaaTpmCUrBvF70P2sq2o7ac0xmdXVI7Jyn3knuWQAlVtf/IFxYTV70DVcPq+e
/e2EXWE2tek+JM1wtKb5VzehyCUjHHEutXdZDw9dO2mHho6Xla/6dSF5YbLnGPbo1NS3TiYQebyA
XRvw+r3ag83Am+qWrkQFqwYJIlx+V7bVbdVYfatuIgGuJm9jMHquqZLaUl1nEEWC2pJN5bFv4j+K
0XyqOy/b9pb1ELEBSXKm353v043GWd/vKs5KsIzDqaUKYsFScDuC1z1teoi+3BT6s9u/JaSMwnlE
TuOgTvPi3h6L4qrXHu3QInpXrttsKUclgtfDyWdy8txXoY1/QrzDrKeFwecGj4jvN+OrU2eSmUrx
ZGTuq93REDyPBNmrgXGoKZE9VFuKvUOZJwljntDKILg5Jh82NPo3DpJf1PeWu9oj/C3ME1XVDRcQ
f7HlyLQyhU/Qrdu4iefc4boSWz8aaChwITxEtngpqNBZOU7+kVIBiThOOFwx57M5nK41rX8opvYl
7/qZOgCmPxUMSndWB9qM27toJDU0u/2z8smqg/wt1s2gZecqXXh97izP1YjOxZxNyE+On9BQS3Ra
l5z6mIwpzM32UCTxfWJI+5RJ+0P2SR0Y9XyfaJxg7WjtzNEbfTqsiOrdqTUcUK21MeMwXGH5QT0d
tWY/ufG5sVCU4ny+z8H/r5SZMpTxjN9FwQzDcnrsIrRD1GyfGMW66UE2cQBSF/NE+ArV1ycZCDGA
5/nAbiW/84yRLRJrHeJPvS0aFQVtM8gAW161TrJ+2qoJakddnyMw/pAjPtNMMsAZcrkbEAoz8alp
qIm9IKuGH/WzicS7JSrn0GjJNecuejIKSgSKWQLuveKeonZ7mGWgTeVDqNTVcBs0uy59SOeLquL7
0MqKoHUStpQ54Z0SFXptzDUj+qp4cgeygI11P5WUy+rkTyelm9u60R+qkZh+y96HQQ98Z/wp+oAK
aYtlcU+REubl1NA92PpgrEcoLa5p33lFew4zSKC0mHX7XCO1O4SoY5YG8YlGScjDY0/gypGw/Zu5
/qOw1CtbXvZ2De4CvFZ0q8jm1pVoAYOhYeSq4oO0TPWUta1HZC/tzkbekyU1NY+rm7+360LF4Guo
yB53Vs8sx0VW4RcqmSuO4XZui+nUa3T6WcySs9GM8PWMeLZS0RFS+s0ag20GKePd7g+uMhA3upda
b7b0bbBJtcSljzxzbfE7AzSt8OjKmrIQs98g8Y6rBu73ymNddQ2fvZk2e1vmNgy8NDe7psgwbKw7
9a7kaBPjk91+Dmfua1oUB05BR0MfDi9W4u5mtzzjTEB7Qr9+Q6X46hGgwzQbr03cf5MFM9epRSe7
KuybzmHjzqb+sk7SzVhEzHRCxzggi950Xn9VaDUHZ0g+G7M/6R6v0YwLYENl9Gec32kUIZwnrUqw
lqjXyZ6+hcoe4DjDhNBQQrpR3DVnS7Mp6y7PpUHCv0JERBOlNafBDezq8WdEpg05nlByUx88Z+K+
B4ImOTad/OAUdU9t98ug1VtdK+eNEKciV++tNrRUhxsky2f/oegBu4c4eZlNx3rKWC3K+/X84Ej/
wR6jD4/ajNGvg9qm5AFf9qaOPkIaff3awHtNWJzjjWsNZ5HlwK+MbuP3sHNzjw5G95AUAPNF7+xs
ZnlO4+ydMP70jedxpuuF01s/yj9kwzjZ8Z8tdwQCgAnHfwon/4vd5x9uzxpiheCg5B/COPsW+Hkn
x1Qx7EmXcjYob3PL8ueGtzkSpzKWL4nWBxKswew1N4bP/arN3QeaVzZ5PDMkM+CPxGmGRyZde7io
G+hQy7dK8+JeWu2mpzQB/XpaJiyLtDRebQdGy1Df0lm8lXW1T/HdMTs9liErtBZCHKpOqJ8X2lyh
umMmgvThEx0GJ+E5ipCvuK9044U+kn1uoTZHmf2Z9QTZqvOseUylVPbkW+Y5lfV1crUb5sEAWHon
qwBh645+1rXbaPDsrGCWMrl7qxOSwpTTPcUlze8pq7JxoE3dYfG2rmNtvatKPumNONMEcCGtIDSN
TSHto2P2bi+TQkbgnx3d2Ox/GcfEI75yq/salbOd2OJAMsd9hXOK6pU15hIPg7Via+ek5QWSXVA0
8Zdvj/d5OKIIpBz7hHuz6V43Zf+UJLjACkSD5akpMZ7ZfrEtkEqZUlOUDAxTPdJbnNH8iVo+uv5K
eLj6tYJkpzi2vrmPTYlXS7x6czesU9Z2JtEUC7EGo77XFXV0UfwUynM/yA+X6grqgplJUU9T2bi4
Jv/WieEl6uVaNn3gh/jZQLkggzyzrXhBvcAf03J6ppDnli0J3DQpseda9uODdOL6ROCxC8Y2Q48v
sls2asnBHNhPobictUzX7xK7gQY2N4e2Z9GQuMAoYwrMqsASxdOU6+SQcdelTiM5KGt07MAp497f
HSMTCFikX8cOBYAbFzK5xO87aI9JJbZanNR7LbRusPrrDSdADJZ5O2KTCk9lNEK6YmJV+kVQV+q7
cngA4dSvTa6hmeTetVHuq1/0/b7iFIFHhAlp14DoSf1uNWvzJU/DFcWie9FJjq9w42q2dQmOhTCv
ikXEvTMjuUO5YhsXmRc7xmrqXhzvDIVx2asKDvPxmb3jp9ubn9pwaGq2cenA3cJpMSby6rlMk9kt
3W4M3fJkP8vqU9J1figs2a8R+Ih8F8M29pubjFS8xj2CjRNGmis9SFH6J4Df6UlPrsrDq+WHJbHJ
1sbX6+E/ULfeTLWVo7vMHLUnpycOYA4vokGCqRrUKl36Wy0RIHpz7ovV/A48V2FqjK1t601cbd2e
1yUKsq7WssCUMpTZOQHLfEki45SFggpCGQf1nMRHLcu3fYhZtFIDchOvO/x53S6W4t2sKjbR8svq
23A91g6V4znkPN0NUkEypcqqD9x0uKRaRm/uXeaL6qJHSftUJtlhIcDHcd2echTPja3Hx2je6QPs
m6SH8uI2i806iza5KU+lEfq7McIOnRvDLzqesY26Glbhud6DjGS+jdQZFNlwZw49BCqae4TNkaMa
HwEIb9huwZ0p23ecGNis2NgMeb0ZLG06MPEBpmG3pylGYGu78C1iMKVqjUl0pm9LH3IfUE6Drt3h
UiUYNDQbcTKZK8mJ4nfRc4F2LkBCafdvTptxXhgeKe0rYAzhfk2qlFWcdBQ/0TVPfj07WyG1+y4X
Jcw54gex4OBHEGA3mm22FyLkdDfjWXAiDMAerVR933BKYHPmp9xsh2UEn9n2fhqdY01JFRlpN7Cs
ECwTEX+Gt1P/MHa/KnMYN0NTLUTHAbXKPKvO8g5GpA8b32qCSmAew31+10qESnrtwELVN3dk1IQU
uyLXMwZK22YGjTshUmDqpL/m0XHp9aO7np3olxva34VrgKHI8UZ2npueeqk/1n6z1zXZbCwghS3t
xWaiXWiE41VNx+HaAuIhOeWwFxw78sq4srIovTF7/0oanMJeSvKliqhSD7eZqJdLlN6u2qXTqpIV
ECq6Q0rxFM5lMPcu33gxHk/5JdeRL8u0vc8r86nDikUdvfZeahSDFK5+bHsX6JqiKzPStXMIjyvU
6MzWIQM4tCw3OkUndtHDx9nVYftSNRF6LPWamJcLYIyAdQSx97JAGS0Z33RNEA+1/4tSOaZvKFJO
GsFDsft5h6C6D/tiH7qcO7QE6r1bj+Uxaumhj8BP4YRWQemy+R2pS497fz2LgwrJNeD5qNVXrRED
C3kpL0emez+nMRd2qThGjYR3ktLK6xjNzRxbg+5sY61lMDzJKrgwvQF5/vwLOAKAwAGwoR9qGs0v
aOgJZ50NLYLO8edNEefOcSKychST4gX4887WT6a1MLnUG9ZMTNNJtzURrA4//IOoMy4IMnRAKIC/
cumFQJoRqx/DkIV/+kizafy3Rp2pXMp1zMjH8+nVHDbA51hTMu2Qk9VRzv1+WJopfjiwZk8nx8+/
BmrbLY++aIAdFcWmh666LwxF1UVD6UX4U3/x89N/TGCScgynrCD4ocl7BKDAIvzpXvqB2P7L+9iF
MoqmiaNZZnD90s5B4xltfjWNHSJG90GGBl7liL+9odsQn6HvvJoLCna0qXyJf6pAfv7p/hSEqCWY
/cOGTVruP6Wg1/6nUqSx7FNPWfKOKw8gRYIPPV7w1kYCifOHmvzzpuOqCQahf/z5LrD0R3a5cqfE
Qoz98wN4jZvjn/+bTsDKppal/c8PDEQIYcmxmaskyxv1ODuOktXxzzd+vSBef/4/SdpA1QIHpr90
jWOPhVbUaTu30440dLaUwpFU8Qr16OZhca4i9sM95VPjgICtivBUuKV+8KwE2lY/MwE1jI3eFyZs
ynqdd1iN4uywFMd2RUd5VclhJfU1jYUn0+hVS+4pTUuxj3f6Qx7Wl4Sc1jrlXoqPcRbcT4fkzk0h
kBUzIq8jMgrgeud7Fhq23LI/cCawoSglu7r1ikCiSmnjo4ioai3Y3aJCgr+1PEzNSb4xNFTFKSme
p7QZdli3AKqlxim1zC88euRsbBSIbEqfjDCXd5qEfG24McZfcZyicbkJRAnnzIFYTtjdrNxvTvoc
B0Y1AROiGn72SABVmEH3LdLQWrrRcSZovGaZg/LWE5/1OyheRabvS32iQBsPPIbDZ32kYzZFD4Iv
0A1wlVzDxOIq3UNOU6Iz1C5lj47JPGinpR1vaArEiPrJ2Te/Sc1Itk6YU5uXr7vSImxXyl9KVNcG
0qsl9srkqGJSAeOiexb2S2a0gAhr87vQnMeaQ3Wu5CnPp/xgToQoNSskT5qSwxHPBIYmPGmrIsMu
YdFpx57MxjwxPjWTe0yzJ0qY0FvM4Rp21oNfy8Pgpxc9mTZSVS+I8Zz3y2nkKFk+TxYr7gwTre/6
97jwb8uPlVCnV20B+daBCRMn6a+ywjCPgs8gbqJiVA+KkDilphePtuW+WhoTnB5RNo/1t7JjZa3m
+tdQm28tv6GdIoy0HYtOJ5o/4gkNuxKPMFKrLgHzGoFVtKbmdfnt1hZyAyWZzryjzfnD7aObT/2l
Xdk8ylgecTTxZ4Kg5nFygzam208yZP8zc3nkMi93+OqeVTvueoGfKE66X83Qsr3inIsCzr1SAAK2
4EW2TyJdbJWLv5Az4AG6yy4R9ErGDGocYCarISm+MwuGtKv6alOSNU2wA1Fqxd3SHjFi1/PKNKYn
KfwvJ7LnUyPRoAzCousMQPZVmxziX8vcv2phX2pxjeKwsztkek/Dr0iwud+rOHFuJSpmZRME0Zll
5FVZBkWN86ZcLFElk73lT8egyPwgthL0pvZ+KSpOqSJkCOF2OJqdYRO1zqPRpTumlBYEzZI0Qqut
Q4HmHRoIvqE61w42/+X5qKsEFkhc08BVNWdj8l77Wv9grcSQW5l/9BUQTSvkd1Y1xfA9jZT1JFda
HkSijnYEigY+XD85VoaAMDlsbMxrVEoSNAP1Zeg1wINS+46isX7vuJWOSyL9nKDuGKIhc9L8djOE
0Blr2FTQmh3Z2rBO/JnWPgYROs/ixhwxY8fmO5Y5nh7fg2rjY2dRD2Fn/hqKHm9QiOZaNViCWvo8
LP6xfChJXEzGWfNL4Cii0hTLLBdpmPRcjtVL7RpXf+qBS2f9ENSWtsvVC4csyMPM7vHrWM7aGuDi
+gAlMR8teQX7iYm6xYsU8dcfXE5uJoZ5VwVmSrdR0vRsnZNko/7Qu1nhfg25q2Ki0bz6ZLvVK4a7
i5UU+QYZIY3n16ZXB2EN19aItkkL/M0UnrXOEvCxg23seyd+SmNbbT2HuF9UL35EzdpFEdbKVlMs
nOmyd+e05YsdgUSEEbEQvilD79+02Iy2oKOt6ZS5Bj0kzrtiC0ZQ2eRemm1C6T0o3/n0XCY3vGxK
s/sW1Xwv1c0VVTBZyIAjZklUp+6bGkIGwSp8W17wNYTlLvEDjYJv04Iq3WAIjDvrPssoxJ7Sj6aP
9jQ5b3lodDI7aHH+oN+mECWGzYLY2BPg40ripsu0B9oM72T/qUU0zXr4XmcSXJNKLWL5kbmyDIaH
theYS7YIgFIgpEcO1QWGamp7UGMXdKp7x3VuZt7eE0NalaWzqXLz+vNzpxavPs7AmNNevq3d6iFu
YGJjoYbWx5bbwhm9ShwXf6GOq5DR9baz8mc3HsFg5lGDm2D61vx2V3mUEo9oKnTcIbLZQtH4+tC4
XEs94bC1V5egFcIHxyB6Ng31rrA+fHRc/Or2F9VOtwXj3tTqOVXprqkxsJXaxfT7YxKzKo7+zUNN
MluEoqiNWcEs86PBHK5NZFQ977eXf+oVjChmZ7Qw+0GTptQiugaZR6buQNpZXCEW1Ciso47JqX5H
xuWw6KUcIymqYaHVSvWRRsUDZoorfXvrXFrznlbdfNMX7hywB7mL9eio+9aTrVuvpOzWmCmJ1fFq
TCYXMCiPBYfnEijJVxIrhWQMA8sgZnqWBUxf6SR1AsaBH3qHZNzl8jkFjt8n9BO3X3rEHkdkFJgA
seQ64Ua7y9v+qnMzMGJGNrjyCO5NPC/okp40irUymLbXMELTiZmYTMWOgDoScyXOOKGDSbfe1Kwv
06vwVIXtpiT+07lkCyObWYoOWVfJP9Kuf23Apa1FklzNuJarllTa0Ja/PA8FKbO6Ny+nNbttPtVk
vRfkFcqcbUGXPCun/8NyAWaCLLhnr1FuOT+63ADoy6B9/iNuza3PdGKFXIr/uP60eT5DbxRcDC7N
75TR5ka29ybYxlp7n1bgwseN0BVRVjma1zw0YBcobKOc2+a1zaVUmZvE5RmV3ThiTIO7XNG1y5xS
viHok7NJdAZeLXNJI/toFY6AkBsFYzFz67TqrBfMi7GMW9gJUmyBA/NbEf3RaODBJ3UqW3Y+lsed
EgvJCeX1Zi82Pjc+pKP1MfQZmMfpyZuMD0QzIppDv9MIZHG/LL+W6zusIsJcLdDDkdBlIYi6gc16
snSM3HHP6uMwhRvMCdwBkzavdoqF6zexlHb7yG3ta9NlHECF9kW9M5xP7aVk1dSJua+cgn2LXVuv
WAP2VgkgmdopKjmQjH+2+277SzjoU22k1StfM5Zb87XsIQT3iiUT0B/dYV9gu+hn04zPpqZqXoMn
4Re8fMrAwcizFjXwEjcyDhlft9cgpiXPmSC6FC2pXtu76VmaEP47NCZG/mqemciQRygq2joS501f
qugjYiRTFr60en9yGo8Ij2pOYRfjqC4lPFF6yYWY78t03rkJOcamyE4VxyFUBUYhLV0PLqEC4j4f
ZpMQPgNo744pAYAGAmU27svCCCwm/Gujipx1jAyyYnow7CrNflVzMhxUA189NZhPusmrEvO1YxO5
o5EHhIjI7tkC4VGY3DeMN/t6rv01262aUP7Eb2Qy4+6mwNBLFeTdZUJc7TtQ1qPuvI/IFcFcsa7w
5FrkEOMHpSKQmmEVroZ061TRtYqbNzGnxMNGEygtxqTGN1FC3WhnUDXOX787+hE5H6Y3a5eJK8Og
k2w4VVSNfSFL6u5Mb3zmpQANUt0EkRRiGdW95qbPg74AJjVutUnJjUyFLa2DQ7XBHqY2bNagYJf8
5ixRhxLvUDih+zTNksfnWiHilbHJc2mqIzDSbYe0VHsZHeZ5SDB700moiH72A+NSo7UGdALn5k8Y
Qyo7OefoVjtmzvquN7IHW5qfMsrSO90++NmFOIO874z5NMaReWBk1uqUn0dtwc6GG1aRYm22I28+
WJIUntTt1SxTvFKoebIr2EfGINn98blFFhpE+dBWw53qhbNmhv/SNljFTfvNl19OizNZW7rqdZE8
FMn8UJrIdDUzS3q3h4cwu/eq6DSjibhUobBBrE7OkkHPZ+13Pc+MlJKBcsl59NeV6A+23f0WfkE8
O5x2Vqo/W9p7njnfOqCcoRTlySxxzpg9tmAjmgM/EjhqwdgkQ3kRc/4Cj+MUlrixNcQ2+ow3BV54
0Aaxs+1kBOenvfTGSMJ+AqAat+02jI0kQI8Gp0leltgBSPVuIsZvcg/hWWNvkx6aDhdvjIg65URA
6ZtwRmKA5D923viCPINGSP3f1mv7z1Iwlilk+Ei795shxhfkiOeOInY4r3690wrnMpY0BDfTL6NG
kc07tjQ1U5uIrMS6oHGbZeIwS73bZV43wOiP7A33UF6meXNLHYsMWlWXZPb6bVvaB+Wj1Ude+jED
cxRd8UZtPC/+7r0h6VC2NXN5GSo2VMOZgfh5Gpkc6CpysOMHAB+/nbL36Mhg6tF1Y0pxAuHdGRYs
WWsv8fCczb0Bnd019oRbrnZksdFC6rTNbYy3vx9EhvvX+BymkqoNmniLKN1z74t2lfHcwSpcMybG
fJJTM2KSofby4pba8JlLs7/3S/HYu7+atNj4PlEzduufsu3enHQdyro45/aCDeS/GcvSimBJvgvD
+c7UF26xINVbCgvgf7TPEido/RktvdH3nPo0dL9g4CBWjwH1us9JAganMJdO69rc+DoIgBYSb1f+
VmVWBX4XGaBynE9rGiX5vdQJ+sR4iC29PYwD7VrN5Lx1n14l4n2mmCYhMXYuCQUCPMg9LUeuUm7j
kCNtNjx7tjqTQE4o6wHNOJfk4NVzEjZq5xfzI2mB7Jhw/bLhy9OgFdLadGPcbOu8o3DT9PDxt0zW
yr1hQgBmvvU4R6SP7Ohq1yjrZDo/HE8kh17010azmc6PXb+B0gMRPhmnzWzZO7/s3QfNps3C0e9S
zRyCGHkFOyUpqaru6AixsCvme4Y5YVBNQ7+3tb0g/3ufRTwykfY49HpmuJEMTH389eM+/j+j9v9g
1MYSBMzmv/dpb5KmrZOv9i/V779gL+uKz/9s1/6Pr/+7W9v5q08XJeA3z+F09cOEG76b9t//TXPx
XRuu54OKM/9u5P6bW9v0/ur7FhcT7ukfchIW6r+R5PgQhDKcLVi2bVcIx/nfubX/hcni6zrbbfyM
wrJNx1x+839mskxGmRnxxKZ+MZhx6iyi34gLJEu2eoONl9mkDpidWCMe1+9llNv0jx2bOn3+JTic
NHoYJByfoyLdD8NtkHsmVa16MxD42uT2T3/m/4LQBo3xv3i0puMYkPl8nOrGv9CdKttxJIN3Hu2o
H2F6gGso5E13sa2G1tvkyzsSLMvCiBNnrxX6g8vSKOfLtIgfWvspEJl61LC50HHSZYGV4xUnPDGY
zmHi4D0M8OZJ1Hfwvv2ra343csKTwXwpvPJtlu1XFoZr5Ifb8u0mB3vc8j4+I6uHraWqr+Vz+sxj
uIRRmh9X2f5+8ENKuhbt3du2GJCkeecxIVzetXzK8i2VNHbLI/DksF2+1WDDZva6QGeoxnf/+4NS
VrlZHtPyAH8esBq2Fal1h4nK8jkJ3y5iGxIODidwPhcKQEibuWAAvfybexsu+pARIpiAAtZ8BIvb
06/L58SFg5thp0hJLh+2yoJ1hS9ZPjXifanAflNuvPZqZeOBe9haYepUNVAWvtpK/L1ehO9Oo/Jg
+R5JVW4UIlrICUvxtcpCNJx2DBkwCPrn5duJ9NT1zd4CJr18RpYM9/+PuzNrbttIAvBfcfldKGAG
54NTtavD8mbteB2vs8mLCpEQEeYVEaSO/fX7NWYoExCtKG5VZWonrgptkA1Mo6fv44pvL2kUfSi3
vVnHv5lyRW4AyTfpD+gMqQwD6U6nCwBwj/65uPlVUpxstyr365jyU1TJa+oNrxbXp3IptZP+/7en
GUlLTLgzV5vjfgPASckVPjtoXwt6ZO9yc9lDevCZYrrpiXwWFJ7JZ66hWFFsdoTvM+bR7uziUxpT
/rpCTzezVPoDxNTQEXElf+SSZic5n6+X7z8Tr8rnRzENKmKq1WmBzpDmY/mrfLlLblFky9M7Wg7E
1AIx8Y+0HrqY03Rus2GuC/9+9t8V0zjOaK38CzHz1wK3Q8PAFDicAk5AGD5Xa2Jgm/ZQnio3KAb+
pyQlH+L7YL4rA+aYn3DGZ7l2JWAZpyP943F+Uyfw9zZZ/xjPrk/m/FyeQH7GsNW8+jmxB8fT/Oz0
+uru5LpaYNRdL+s5RgaFJ4cpkcH5FYbU7/80JOLHdnJUX5MxsdpMP9weYOlcEpVGI/5l2s2PZ2Sh
V3f2/dl89unm95wRJzheaajCiJbie5zLb69WiXTmOFwz06GYmLebWwZALMpNgkb++mZN7r4py4/T
xX9MJ00T2jOmjHzGyL+Lb84XKU2cJuS15JccmINk8n6W2GN8R+IAO7Y3RAhj0iHy7pi4OBjEqzj/
fOm6Xv3fyFC/kaN6XR/3nVX/tWlWdx+abjNb33cklavv8dKuPy6/7Uvb1qb7Ab1ontLTlbi9tK4b
iOX+ofonfgzGrF63681F8+plmkU2zXMkHb1VZFG5hIebRIP+8kFeRSbJKakqkL2yaAHKDXeQ9DU0
PL5Dh8/Hv/PYDhyC3ly8epnEaiTkaYQPOaNzJrJfFpVgu0hAFYhMQbdXtIy/aPvnyw0mD2R4iZDY
bdJrUvdGXPfae3J6SAIjCF9IwFZRFtOCLs5QqXa3XTFvPCktEdXYvfu/avP1hVRyex1zd/OU9aEP
qQ6ATSOD7oge6gl8dACSJInkfDAdNu9pgxZ+gR2AtHxQRfmn2UAcUQeT0IrZv2rUyF1SKCtOCOq6
NBB1KzQs2CQV3VdFC2lKH2uYHWWabpNjWojjiOSstKL3c2j75/WUsC3V/uEElXTRxjy7f8sDKsgj
zgkh9Srrj4J02Q7sLMSxY1J/yA5HPGWHHdKXnANv8tgLAwCOkIDYJcofY3D2Kzgk0AEWylWRQmoi
RD7mNH1q+zXCQmURGjERAaRvv5AdgZFCTgmtEgt4Fug7S5v6gobgsgC4SwtVGdkSGYn4dKTg0B6Q
dmRgi1q2kOboiJTV26rcjwXUJ1GOkKKhEQFeJPMMR4GXm5tc9ENZI9mYxEWUZaJAxp5vhoYFZJZV
60lVxCiAFDqwe4kgSXI6LWRWBjH0XwhOTzJJpj4KMAQ6OaAQp26TY0uhMgzJKPAaZqWjleDYoiHd
2z3Ut4tI9KSSguuqKNEWZI1ORJlFBbYSSpS/Hh4WstxoFYU0jsoqx4/tzsMD4YAzm/byOLOLLzp1
WCLSiK9dKSLTIkIZypKq2K8oJHEVYT4lJpcxKoHt35R0dlEqSkmUGfJOmY7i6GDkO8CILpEQEpxw
1x0jDkhFILdObT/CF1GZmaeQeKV4ZDmV9NoBR4zL8XzTHb6AsGBAwxM9KV81HTgLaUraQpkQjOnX
UF1k71Gai7fB80VHfCFhgVoNtUuRTSZoAilhvH6NTAdaMsERkZDBYoF4WqmmhZTuUkx0sNiR+2gB
j0pByDLLKq9PBXcieDQtc6SPlslwL6MHOFIY2U/oIvCFAt8qThV/YMISEUmVqY1ItCXh/kSU3R5H
2pLojJaxTRlqZb+CkxBFbrUqIwICHOBeTOl4K2tMCXEWUahQojqHpiXgDFQ7FlESCuILKEp7d1/A
Em3pcyHCOgBlKYP+eKZvNxdwK8aMpUXj9gcAtrLrRSkypGKZk3LhjabgDkAC0WoFgqUTYco7LkUX
lDVWkSzKgwwvjD0bCO4gJAkuHiUtmDKicwDmgB0RAVpBSqcghliEKg8TSwhIuf1e3slZ2L7kMRvM
YIOGWGuA1lKSYuYo94/nwNKEsyDW5A7BSBZSy4MXqbIFcqK/VUC6sSXEpPaiMUSVXqNpyVnq1+j9
Yy1aQgv4DDyTcJInICwQ+iq1FgJqIURuDVx/KAlwHJG7zsvHSupXcC6DpIJBKQ+BjaMKnwB984G0
KwirBE2RAgOzDbgHt30Tw6S120cVlNefjSRAkWMX4j+wkuYpKzgBaJhSrH35BNYweGyW5fCS3Zdf
kGdA4qk409z2gzv6ONDF363TBdF0cTcV93kEIyLALEbKQmbG2wnhuY7Fs63EQmqjvMzyBC+IEwMj
RgAtkIOQGwLx7npwwtBYssK0WDARhx1IwlIGRyGLIAFYDW7lfjl8ByQFeWjp8a06CsQP8BPGuIi8
LsBLHmABVYhzYuKtszA8aWDp56/EAvlXqcE1nKTefz46CkmcR0nM0Be8qv2tgqKCPNEeAovCb1F4
M9jKltYHVEDmVUl3PNrHh8oKJF1GSQUpws+UuEO9B2AcURSGSNlHLIl4/QpPN6D4QqsbCC2UFuXX
S4Wxk6xCb+YoMJbA56chPMPyFlEyoxcLFrFQ4hAiecOtIV/EGUO+BRaUd0wFxBBIpTZaFwHeMvr2
Fpx2T+oj4dgnpBYYCVLnFNjrlyRMtXHI64+xAUhU2KsbEUosK5xk4MFRR3hYsLFROwqyqISjMLTE
c8SxpSw5WaRm0+07ULGAauvzwb7dc4y7KC4yw38jrQCHec5RY+K8j7QG5zK2RP60UlH8JBjEsdB7
v8ZYIOpeYSZwVtz14DQkorwy816nJxNVh9mTXPCVrOxeHohbyidl/QksPEF23Nf8UIQ8u+irfdqm
21cU9LUvbGMnD6/7ChcpY5E6jsEXpSTX3ftLMdB3g9SDvgpn5+K2Kqe/j/+53+DDWw/utd3V9h9P
22ZVr84nd/2FO/+Y7+o5FUN/m9W/1vN6UIbRZ11/eZJXLwfPufP+/wBwNx3BldIeNdwVHUcXQ8B9
3Yge8LRedHW3fcS+GqmPF2shH9az9jd6IQyrqF1AXg2byUOr+mK5+9QuwKuHvFg05+v2fLMeAO/j
p1rgR82svqlXzS5kF5tUQ35a8frXK/Luudtj1H0C1tuLIRW6eJr2+V83S/orDiG7eKUW8ikYb9td
jPsYmBbwm4t6MiBAH1tSw53NWhohDk+kK49Sg15ctPWIi7iSGzXk5c3w5bnyDS3Y7x/yJlcRoQYM
gM359G5AFy4qpAUtDSe7B2h2IRct7Ld1uxhwD18+q4fLoLh6cbGLDh8m0YPuupo+X12zXg9o2gci
1PDb80l7WQ/rSV1+uB40sqBbrgeU7YtR9LCZ8MsfZhgMkO7CE88Bfcng+hFoKR1Qg14u1iMe4lOw
tZDfNb+u6pH2RBhRspv1oK/rodzy5SR6wDcvTus503faoVgHvkRYngP+P5pV1ww4lffcPwfwt81t
ez4QYwAXh/hzAP95uZpuIfX2gQu4qEEvV+vJi8N6tURSDg8nla/J9o57+wE9Sc9519/gqJ6Oz77L
r9Y+/w+Tdohxl7CsBjudoZEMrRrMavHoqkGvmstxyX7vJNUCft8sFh1TnuuRmWBcbYsW/IfJ8qJ5
8aZ7INucu18L/keGuO0nRO9EfJ4bPCREXyiuBf8R7Ddd1wxUCppFiedPD/t2aFX61CMt3H+v68n2
6YSneHe1FuynZjVHsg0gO+efGvK+0c/OsaYF/VON3FlcrodH0/ur1MBpZ/bo3GqlMflT250vFzQE
H+DcVS2on/1uSbeNyyHkvor2ccj7PE33jWIe+p+2DWD2/WzoXJNvnM+aevXd/wAAAP//</cx:binary>
              </cx:geoCache>
            </cx:geography>
          </cx:layoutPr>
          <cx:valueColors>
            <cx:minColor>
              <a:schemeClr val="accent1">
                <a:lumMod val="20000"/>
                <a:lumOff val="80000"/>
              </a:schemeClr>
            </cx:minColor>
            <cx:maxColor>
              <a:schemeClr val="accent1">
                <a:lumMod val="5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Radio" checked="Checked" firstButton="1" fmlaLink="Analysis!$D$10"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8.png"/><Relationship Id="rId18" Type="http://schemas.openxmlformats.org/officeDocument/2006/relationships/chart" Target="../charts/chart6.xml"/><Relationship Id="rId3" Type="http://schemas.openxmlformats.org/officeDocument/2006/relationships/image" Target="../media/image1.png"/><Relationship Id="rId21" Type="http://schemas.openxmlformats.org/officeDocument/2006/relationships/chart" Target="../charts/chart8.xml"/><Relationship Id="rId7" Type="http://schemas.openxmlformats.org/officeDocument/2006/relationships/image" Target="../media/image5.gif"/><Relationship Id="rId12" Type="http://schemas.openxmlformats.org/officeDocument/2006/relationships/image" Target="../media/image7.gif"/><Relationship Id="rId17" Type="http://schemas.openxmlformats.org/officeDocument/2006/relationships/image" Target="../media/image11.png"/><Relationship Id="rId2" Type="http://schemas.openxmlformats.org/officeDocument/2006/relationships/chart" Target="../charts/chart2.xml"/><Relationship Id="rId16" Type="http://schemas.microsoft.com/office/2007/relationships/hdphoto" Target="../media/hdphoto1.wdp"/><Relationship Id="rId20" Type="http://schemas.openxmlformats.org/officeDocument/2006/relationships/image" Target="../media/image12.gif"/><Relationship Id="rId1" Type="http://schemas.openxmlformats.org/officeDocument/2006/relationships/chart" Target="../charts/chart1.xml"/><Relationship Id="rId6" Type="http://schemas.openxmlformats.org/officeDocument/2006/relationships/image" Target="../media/image4.gif"/><Relationship Id="rId11" Type="http://schemas.openxmlformats.org/officeDocument/2006/relationships/chart" Target="../charts/chart5.xml"/><Relationship Id="rId24" Type="http://schemas.microsoft.com/office/2014/relationships/chartEx" Target="../charts/chartEx1.xml"/><Relationship Id="rId5" Type="http://schemas.openxmlformats.org/officeDocument/2006/relationships/image" Target="../media/image3.png"/><Relationship Id="rId15" Type="http://schemas.openxmlformats.org/officeDocument/2006/relationships/image" Target="../media/image10.png"/><Relationship Id="rId23" Type="http://schemas.openxmlformats.org/officeDocument/2006/relationships/chart" Target="../charts/chart10.xml"/><Relationship Id="rId10" Type="http://schemas.openxmlformats.org/officeDocument/2006/relationships/chart" Target="../charts/chart4.xml"/><Relationship Id="rId19" Type="http://schemas.openxmlformats.org/officeDocument/2006/relationships/chart" Target="../charts/chart7.xml"/><Relationship Id="rId4" Type="http://schemas.openxmlformats.org/officeDocument/2006/relationships/image" Target="../media/image2.png"/><Relationship Id="rId9" Type="http://schemas.openxmlformats.org/officeDocument/2006/relationships/chart" Target="../charts/chart3.xml"/><Relationship Id="rId14" Type="http://schemas.openxmlformats.org/officeDocument/2006/relationships/image" Target="../media/image9.png"/><Relationship Id="rId22"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232834</xdr:colOff>
      <xdr:row>15</xdr:row>
      <xdr:rowOff>129227</xdr:rowOff>
    </xdr:from>
    <xdr:to>
      <xdr:col>3</xdr:col>
      <xdr:colOff>145646</xdr:colOff>
      <xdr:row>44</xdr:row>
      <xdr:rowOff>137584</xdr:rowOff>
    </xdr:to>
    <xdr:sp macro="" textlink="">
      <xdr:nvSpPr>
        <xdr:cNvPr id="1043" name="Rectangle: Rounded Corners 1042">
          <a:extLst>
            <a:ext uri="{FF2B5EF4-FFF2-40B4-BE49-F238E27FC236}">
              <a16:creationId xmlns:a16="http://schemas.microsoft.com/office/drawing/2014/main" id="{00000000-0008-0000-0700-000013040000}"/>
            </a:ext>
          </a:extLst>
        </xdr:cNvPr>
        <xdr:cNvSpPr/>
      </xdr:nvSpPr>
      <xdr:spPr>
        <a:xfrm rot="5400000">
          <a:off x="-1582355" y="4643166"/>
          <a:ext cx="5225940" cy="1595562"/>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480511</xdr:colOff>
      <xdr:row>2</xdr:row>
      <xdr:rowOff>20957</xdr:rowOff>
    </xdr:from>
    <xdr:to>
      <xdr:col>34</xdr:col>
      <xdr:colOff>196592</xdr:colOff>
      <xdr:row>14</xdr:row>
      <xdr:rowOff>81893</xdr:rowOff>
    </xdr:to>
    <xdr:sp macro="" textlink="">
      <xdr:nvSpPr>
        <xdr:cNvPr id="1069" name="Rectangle: Rounded Corners 1068">
          <a:extLst>
            <a:ext uri="{FF2B5EF4-FFF2-40B4-BE49-F238E27FC236}">
              <a16:creationId xmlns:a16="http://schemas.microsoft.com/office/drawing/2014/main" id="{00000000-0008-0000-0700-00002D040000}"/>
            </a:ext>
          </a:extLst>
        </xdr:cNvPr>
        <xdr:cNvSpPr/>
      </xdr:nvSpPr>
      <xdr:spPr>
        <a:xfrm>
          <a:off x="15254844" y="380790"/>
          <a:ext cx="4203415" cy="2219936"/>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423922</xdr:colOff>
      <xdr:row>15</xdr:row>
      <xdr:rowOff>129227</xdr:rowOff>
    </xdr:from>
    <xdr:to>
      <xdr:col>34</xdr:col>
      <xdr:colOff>298842</xdr:colOff>
      <xdr:row>28</xdr:row>
      <xdr:rowOff>4310</xdr:rowOff>
    </xdr:to>
    <xdr:sp macro="" textlink="">
      <xdr:nvSpPr>
        <xdr:cNvPr id="1059" name="Rectangle: Rounded Corners 1058">
          <a:extLst>
            <a:ext uri="{FF2B5EF4-FFF2-40B4-BE49-F238E27FC236}">
              <a16:creationId xmlns:a16="http://schemas.microsoft.com/office/drawing/2014/main" id="{00000000-0008-0000-0700-000023040000}"/>
            </a:ext>
          </a:extLst>
        </xdr:cNvPr>
        <xdr:cNvSpPr/>
      </xdr:nvSpPr>
      <xdr:spPr>
        <a:xfrm>
          <a:off x="14637339" y="2827977"/>
          <a:ext cx="4923170" cy="2214000"/>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442505</xdr:colOff>
      <xdr:row>15</xdr:row>
      <xdr:rowOff>129226</xdr:rowOff>
    </xdr:from>
    <xdr:to>
      <xdr:col>15</xdr:col>
      <xdr:colOff>148166</xdr:colOff>
      <xdr:row>28</xdr:row>
      <xdr:rowOff>4309</xdr:rowOff>
    </xdr:to>
    <xdr:sp macro="" textlink="">
      <xdr:nvSpPr>
        <xdr:cNvPr id="1024" name="Rectangle: Rounded Corners 1023">
          <a:extLst>
            <a:ext uri="{FF2B5EF4-FFF2-40B4-BE49-F238E27FC236}">
              <a16:creationId xmlns:a16="http://schemas.microsoft.com/office/drawing/2014/main" id="{00000000-0008-0000-0700-000000040000}"/>
            </a:ext>
          </a:extLst>
        </xdr:cNvPr>
        <xdr:cNvSpPr/>
      </xdr:nvSpPr>
      <xdr:spPr>
        <a:xfrm>
          <a:off x="2125255" y="2827976"/>
          <a:ext cx="6627161" cy="2214000"/>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368462</xdr:colOff>
      <xdr:row>2</xdr:row>
      <xdr:rowOff>140130</xdr:rowOff>
    </xdr:from>
    <xdr:to>
      <xdr:col>15</xdr:col>
      <xdr:colOff>470665</xdr:colOff>
      <xdr:row>14</xdr:row>
      <xdr:rowOff>45563</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929379" y="499963"/>
          <a:ext cx="8145536" cy="2064433"/>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529167</xdr:colOff>
      <xdr:row>2</xdr:row>
      <xdr:rowOff>74819</xdr:rowOff>
    </xdr:from>
    <xdr:to>
      <xdr:col>26</xdr:col>
      <xdr:colOff>300791</xdr:colOff>
      <xdr:row>14</xdr:row>
      <xdr:rowOff>45563</xdr:rowOff>
    </xdr:to>
    <xdr:sp macro="" textlink="">
      <xdr:nvSpPr>
        <xdr:cNvPr id="46" name="Rectangle: Rounded Corners 45">
          <a:extLst>
            <a:ext uri="{FF2B5EF4-FFF2-40B4-BE49-F238E27FC236}">
              <a16:creationId xmlns:a16="http://schemas.microsoft.com/office/drawing/2014/main" id="{00000000-0008-0000-0700-00002E000000}"/>
            </a:ext>
          </a:extLst>
        </xdr:cNvPr>
        <xdr:cNvSpPr/>
      </xdr:nvSpPr>
      <xdr:spPr>
        <a:xfrm>
          <a:off x="10255250" y="434652"/>
          <a:ext cx="4819874" cy="2129744"/>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18</xdr:col>
          <xdr:colOff>171450</xdr:colOff>
          <xdr:row>2</xdr:row>
          <xdr:rowOff>171450</xdr:rowOff>
        </xdr:from>
        <xdr:to>
          <xdr:col>19</xdr:col>
          <xdr:colOff>482600</xdr:colOff>
          <xdr:row>4</xdr:row>
          <xdr:rowOff>38100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7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438150</xdr:colOff>
          <xdr:row>2</xdr:row>
          <xdr:rowOff>171450</xdr:rowOff>
        </xdr:from>
        <xdr:to>
          <xdr:col>21</xdr:col>
          <xdr:colOff>190500</xdr:colOff>
          <xdr:row>4</xdr:row>
          <xdr:rowOff>38100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7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139700</xdr:colOff>
          <xdr:row>2</xdr:row>
          <xdr:rowOff>171450</xdr:rowOff>
        </xdr:from>
        <xdr:to>
          <xdr:col>22</xdr:col>
          <xdr:colOff>450850</xdr:colOff>
          <xdr:row>4</xdr:row>
          <xdr:rowOff>38100</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7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xdr:twoCellAnchor>
    <xdr:from>
      <xdr:col>20</xdr:col>
      <xdr:colOff>83551</xdr:colOff>
      <xdr:row>4</xdr:row>
      <xdr:rowOff>125329</xdr:rowOff>
    </xdr:from>
    <xdr:to>
      <xdr:col>26</xdr:col>
      <xdr:colOff>208881</xdr:colOff>
      <xdr:row>13</xdr:row>
      <xdr:rowOff>75197</xdr:rowOff>
    </xdr:to>
    <xdr:graphicFrame macro="">
      <xdr:nvGraphicFramePr>
        <xdr:cNvPr id="47" name="Chart 46">
          <a:extLst>
            <a:ext uri="{FF2B5EF4-FFF2-40B4-BE49-F238E27FC236}">
              <a16:creationId xmlns:a16="http://schemas.microsoft.com/office/drawing/2014/main" id="{00000000-0008-0000-07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222250</xdr:colOff>
      <xdr:row>4</xdr:row>
      <xdr:rowOff>179915</xdr:rowOff>
    </xdr:from>
    <xdr:to>
      <xdr:col>26</xdr:col>
      <xdr:colOff>169112</xdr:colOff>
      <xdr:row>13</xdr:row>
      <xdr:rowOff>158750</xdr:rowOff>
    </xdr:to>
    <xdr:grpSp>
      <xdr:nvGrpSpPr>
        <xdr:cNvPr id="24" name="Group 23">
          <a:extLst>
            <a:ext uri="{FF2B5EF4-FFF2-40B4-BE49-F238E27FC236}">
              <a16:creationId xmlns:a16="http://schemas.microsoft.com/office/drawing/2014/main" id="{00000000-0008-0000-0700-000018000000}"/>
            </a:ext>
          </a:extLst>
        </xdr:cNvPr>
        <xdr:cNvGrpSpPr/>
      </xdr:nvGrpSpPr>
      <xdr:grpSpPr>
        <a:xfrm>
          <a:off x="10509250" y="899582"/>
          <a:ext cx="4434195" cy="1598085"/>
          <a:chOff x="11578167" y="899582"/>
          <a:chExt cx="3365278" cy="1677738"/>
        </a:xfrm>
      </xdr:grpSpPr>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11578167" y="899582"/>
          <a:ext cx="3365278" cy="1573019"/>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23" name="Year">
                <a:extLst>
                  <a:ext uri="{FF2B5EF4-FFF2-40B4-BE49-F238E27FC236}">
                    <a16:creationId xmlns:a16="http://schemas.microsoft.com/office/drawing/2014/main" id="{00000000-0008-0000-0700-000017000000}"/>
                  </a:ext>
                </a:extLst>
              </xdr:cNvPr>
              <xdr:cNvGraphicFramePr/>
            </xdr:nvGraphicFramePr>
            <xdr:xfrm>
              <a:off x="11626069" y="2159002"/>
              <a:ext cx="3273592" cy="418318"/>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72367" y="2099209"/>
                <a:ext cx="4313387" cy="398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18</xdr:col>
      <xdr:colOff>117529</xdr:colOff>
      <xdr:row>4</xdr:row>
      <xdr:rowOff>10584</xdr:rowOff>
    </xdr:from>
    <xdr:to>
      <xdr:col>19</xdr:col>
      <xdr:colOff>518582</xdr:colOff>
      <xdr:row>5</xdr:row>
      <xdr:rowOff>169332</xdr:rowOff>
    </xdr:to>
    <xdr:sp macro="" textlink="Analysis!B28">
      <xdr:nvSpPr>
        <xdr:cNvPr id="36" name="TextBox 35">
          <a:extLst>
            <a:ext uri="{FF2B5EF4-FFF2-40B4-BE49-F238E27FC236}">
              <a16:creationId xmlns:a16="http://schemas.microsoft.com/office/drawing/2014/main" id="{00000000-0008-0000-0700-000024000000}"/>
            </a:ext>
          </a:extLst>
        </xdr:cNvPr>
        <xdr:cNvSpPr txBox="1"/>
      </xdr:nvSpPr>
      <xdr:spPr>
        <a:xfrm>
          <a:off x="10404529" y="730251"/>
          <a:ext cx="961970" cy="338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D92F9A-428C-4D0E-BE70-98951741EC88}"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89.9%</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19</xdr:col>
      <xdr:colOff>267143</xdr:colOff>
      <xdr:row>3</xdr:row>
      <xdr:rowOff>171340</xdr:rowOff>
    </xdr:from>
    <xdr:to>
      <xdr:col>25</xdr:col>
      <xdr:colOff>331982</xdr:colOff>
      <xdr:row>6</xdr:row>
      <xdr:rowOff>27294</xdr:rowOff>
    </xdr:to>
    <xdr:sp macro="" textlink="Analysis!D27">
      <xdr:nvSpPr>
        <xdr:cNvPr id="37" name="TextBox 36">
          <a:extLst>
            <a:ext uri="{FF2B5EF4-FFF2-40B4-BE49-F238E27FC236}">
              <a16:creationId xmlns:a16="http://schemas.microsoft.com/office/drawing/2014/main" id="{00000000-0008-0000-0700-000025000000}"/>
            </a:ext>
          </a:extLst>
        </xdr:cNvPr>
        <xdr:cNvSpPr txBox="1"/>
      </xdr:nvSpPr>
      <xdr:spPr>
        <a:xfrm>
          <a:off x="11115060" y="711090"/>
          <a:ext cx="3430339" cy="395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7A82FBE-D7BE-48A0-84D4-CD01AEC49A47}" type="TxLink">
            <a:rPr lang="en-US" sz="1050" b="0" i="0" u="none" strike="noStrike">
              <a:solidFill>
                <a:sysClr val="windowText" lastClr="000000"/>
              </a:solidFill>
              <a:latin typeface="Verdana" panose="020B0604030504040204" pitchFamily="34" charset="0"/>
              <a:ea typeface="Verdana" panose="020B0604030504040204" pitchFamily="34" charset="0"/>
              <a:cs typeface="Arial" panose="020B0604020202020204" pitchFamily="34" charset="0"/>
            </a:rPr>
            <a:pPr algn="l"/>
            <a:t> Revenue came from the highlighted years</a:t>
          </a:fld>
          <a:endParaRPr lang="en-IN" sz="2400" b="1">
            <a:solidFill>
              <a:sysClr val="windowText" lastClr="000000"/>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18</xdr:col>
      <xdr:colOff>153512</xdr:colOff>
      <xdr:row>5</xdr:row>
      <xdr:rowOff>125665</xdr:rowOff>
    </xdr:from>
    <xdr:to>
      <xdr:col>19</xdr:col>
      <xdr:colOff>554565</xdr:colOff>
      <xdr:row>7</xdr:row>
      <xdr:rowOff>48460</xdr:rowOff>
    </xdr:to>
    <xdr:sp macro="" textlink="Analysis!D22">
      <xdr:nvSpPr>
        <xdr:cNvPr id="38" name="TextBox 37">
          <a:extLst>
            <a:ext uri="{FF2B5EF4-FFF2-40B4-BE49-F238E27FC236}">
              <a16:creationId xmlns:a16="http://schemas.microsoft.com/office/drawing/2014/main" id="{00000000-0008-0000-0700-000026000000}"/>
            </a:ext>
          </a:extLst>
        </xdr:cNvPr>
        <xdr:cNvSpPr txBox="1"/>
      </xdr:nvSpPr>
      <xdr:spPr>
        <a:xfrm>
          <a:off x="10440512" y="1025248"/>
          <a:ext cx="961970" cy="2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D08646-E515-42D3-BBA9-43FEC3B97BA7}" type="TxLink">
            <a:rPr lang="en-US" sz="1100" b="0" i="0" u="none" strike="noStrike">
              <a:solidFill>
                <a:srgbClr val="000000"/>
              </a:solidFill>
              <a:latin typeface="Verdana" panose="020B0604030504040204" pitchFamily="34" charset="0"/>
              <a:ea typeface="Verdana" panose="020B0604030504040204" pitchFamily="34" charset="0"/>
              <a:cs typeface="Arial" panose="020B0604020202020204" pitchFamily="34" charset="0"/>
            </a:rPr>
            <a:pPr algn="ctr"/>
            <a:t>599.93 M</a:t>
          </a:fld>
          <a:endParaRPr lang="en-IN" sz="2800" b="1">
            <a:solidFill>
              <a:srgbClr val="FFC000"/>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19</xdr:col>
      <xdr:colOff>378324</xdr:colOff>
      <xdr:row>5</xdr:row>
      <xdr:rowOff>128228</xdr:rowOff>
    </xdr:from>
    <xdr:to>
      <xdr:col>22</xdr:col>
      <xdr:colOff>164320</xdr:colOff>
      <xdr:row>7</xdr:row>
      <xdr:rowOff>44562</xdr:rowOff>
    </xdr:to>
    <xdr:sp macro="" textlink="Analysis!D19">
      <xdr:nvSpPr>
        <xdr:cNvPr id="39" name="TextBox 38">
          <a:extLst>
            <a:ext uri="{FF2B5EF4-FFF2-40B4-BE49-F238E27FC236}">
              <a16:creationId xmlns:a16="http://schemas.microsoft.com/office/drawing/2014/main" id="{00000000-0008-0000-0700-000027000000}"/>
            </a:ext>
          </a:extLst>
        </xdr:cNvPr>
        <xdr:cNvSpPr txBox="1"/>
      </xdr:nvSpPr>
      <xdr:spPr>
        <a:xfrm>
          <a:off x="11226241" y="1027811"/>
          <a:ext cx="1468746" cy="276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287CDCB-95F8-485D-97C1-071521D97F6E}" type="TxLink">
            <a:rPr lang="en-US" sz="900" b="0" i="0" u="none" strike="noStrike">
              <a:solidFill>
                <a:schemeClr val="bg2">
                  <a:lumMod val="25000"/>
                </a:schemeClr>
              </a:solidFill>
              <a:latin typeface="Verdana" panose="020B0604030504040204" pitchFamily="34" charset="0"/>
              <a:ea typeface="Verdana" panose="020B0604030504040204" pitchFamily="34" charset="0"/>
              <a:cs typeface="Arial" panose="020B0604020202020204" pitchFamily="34" charset="0"/>
            </a:rPr>
            <a:pPr marL="0" indent="0" algn="l"/>
            <a:t>Average  Revenue</a:t>
          </a:fld>
          <a:endParaRPr lang="en-IN" sz="900" b="0" i="0" u="none" strike="noStrike">
            <a:solidFill>
              <a:schemeClr val="bg2">
                <a:lumMod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19</xdr:col>
      <xdr:colOff>495185</xdr:colOff>
      <xdr:row>6</xdr:row>
      <xdr:rowOff>178803</xdr:rowOff>
    </xdr:from>
    <xdr:to>
      <xdr:col>20</xdr:col>
      <xdr:colOff>303016</xdr:colOff>
      <xdr:row>6</xdr:row>
      <xdr:rowOff>178803</xdr:rowOff>
    </xdr:to>
    <xdr:cxnSp macro="">
      <xdr:nvCxnSpPr>
        <xdr:cNvPr id="49" name="Straight Connector 48">
          <a:extLst>
            <a:ext uri="{FF2B5EF4-FFF2-40B4-BE49-F238E27FC236}">
              <a16:creationId xmlns:a16="http://schemas.microsoft.com/office/drawing/2014/main" id="{00000000-0008-0000-0700-000031000000}"/>
            </a:ext>
          </a:extLst>
        </xdr:cNvPr>
        <xdr:cNvCxnSpPr/>
      </xdr:nvCxnSpPr>
      <xdr:spPr>
        <a:xfrm>
          <a:off x="11343102" y="1258303"/>
          <a:ext cx="368747"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374599</xdr:colOff>
      <xdr:row>4</xdr:row>
      <xdr:rowOff>136004</xdr:rowOff>
    </xdr:from>
    <xdr:to>
      <xdr:col>11</xdr:col>
      <xdr:colOff>304946</xdr:colOff>
      <xdr:row>13</xdr:row>
      <xdr:rowOff>71501</xdr:rowOff>
    </xdr:to>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5422849" y="855671"/>
          <a:ext cx="1242680" cy="1554747"/>
        </a:xfrm>
        <a:prstGeom prst="roundRect">
          <a:avLst>
            <a:gd name="adj" fmla="val 4003"/>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741706</xdr:colOff>
      <xdr:row>3</xdr:row>
      <xdr:rowOff>135862</xdr:rowOff>
    </xdr:from>
    <xdr:to>
      <xdr:col>10</xdr:col>
      <xdr:colOff>489027</xdr:colOff>
      <xdr:row>6</xdr:row>
      <xdr:rowOff>100140</xdr:rowOff>
    </xdr:to>
    <xdr:sp macro="" textlink="">
      <xdr:nvSpPr>
        <xdr:cNvPr id="11" name="Oval 10">
          <a:extLst>
            <a:ext uri="{FF2B5EF4-FFF2-40B4-BE49-F238E27FC236}">
              <a16:creationId xmlns:a16="http://schemas.microsoft.com/office/drawing/2014/main" id="{00000000-0008-0000-0700-00000B000000}"/>
            </a:ext>
          </a:extLst>
        </xdr:cNvPr>
        <xdr:cNvSpPr/>
      </xdr:nvSpPr>
      <xdr:spPr>
        <a:xfrm>
          <a:off x="5789956" y="675612"/>
          <a:ext cx="498738" cy="504028"/>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69212</xdr:colOff>
      <xdr:row>4</xdr:row>
      <xdr:rowOff>40060</xdr:rowOff>
    </xdr:from>
    <xdr:to>
      <xdr:col>10</xdr:col>
      <xdr:colOff>415567</xdr:colOff>
      <xdr:row>6</xdr:row>
      <xdr:rowOff>4586</xdr:rowOff>
    </xdr:to>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5868879" y="759727"/>
          <a:ext cx="346355" cy="324359"/>
        </a:xfrm>
        <a:prstGeom prst="rect">
          <a:avLst/>
        </a:prstGeom>
      </xdr:spPr>
    </xdr:pic>
    <xdr:clientData/>
  </xdr:twoCellAnchor>
  <xdr:twoCellAnchor>
    <xdr:from>
      <xdr:col>9</xdr:col>
      <xdr:colOff>364825</xdr:colOff>
      <xdr:row>6</xdr:row>
      <xdr:rowOff>127902</xdr:rowOff>
    </xdr:from>
    <xdr:to>
      <xdr:col>11</xdr:col>
      <xdr:colOff>291662</xdr:colOff>
      <xdr:row>8</xdr:row>
      <xdr:rowOff>139134</xdr:rowOff>
    </xdr:to>
    <xdr:sp macro="" textlink="">
      <xdr:nvSpPr>
        <xdr:cNvPr id="32" name="TextBox 31">
          <a:extLst>
            <a:ext uri="{FF2B5EF4-FFF2-40B4-BE49-F238E27FC236}">
              <a16:creationId xmlns:a16="http://schemas.microsoft.com/office/drawing/2014/main" id="{00000000-0008-0000-0700-000020000000}"/>
            </a:ext>
          </a:extLst>
        </xdr:cNvPr>
        <xdr:cNvSpPr txBox="1"/>
      </xdr:nvSpPr>
      <xdr:spPr>
        <a:xfrm>
          <a:off x="5413075" y="1207402"/>
          <a:ext cx="1239170" cy="37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tx1"/>
              </a:solidFill>
              <a:latin typeface="Verdana" panose="020B0604030504040204" pitchFamily="34" charset="0"/>
              <a:ea typeface="Verdana" panose="020B0604030504040204" pitchFamily="34" charset="0"/>
            </a:rPr>
            <a:t>Total Profit</a:t>
          </a:r>
        </a:p>
      </xdr:txBody>
    </xdr:sp>
    <xdr:clientData/>
  </xdr:twoCellAnchor>
  <xdr:twoCellAnchor>
    <xdr:from>
      <xdr:col>9</xdr:col>
      <xdr:colOff>301373</xdr:colOff>
      <xdr:row>8</xdr:row>
      <xdr:rowOff>106160</xdr:rowOff>
    </xdr:from>
    <xdr:to>
      <xdr:col>11</xdr:col>
      <xdr:colOff>355114</xdr:colOff>
      <xdr:row>10</xdr:row>
      <xdr:rowOff>117392</xdr:rowOff>
    </xdr:to>
    <xdr:sp macro="" textlink="Analysis!E6">
      <xdr:nvSpPr>
        <xdr:cNvPr id="43" name="TextBox 42">
          <a:extLst>
            <a:ext uri="{FF2B5EF4-FFF2-40B4-BE49-F238E27FC236}">
              <a16:creationId xmlns:a16="http://schemas.microsoft.com/office/drawing/2014/main" id="{00000000-0008-0000-0700-00002B000000}"/>
            </a:ext>
          </a:extLst>
        </xdr:cNvPr>
        <xdr:cNvSpPr txBox="1"/>
      </xdr:nvSpPr>
      <xdr:spPr>
        <a:xfrm>
          <a:off x="5349623" y="1545493"/>
          <a:ext cx="1366074" cy="37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6F8DCAA-AB8B-4C03-83C9-35FE4A128FE8}" type="TxLink">
            <a:rPr lang="en-US" sz="1800" b="1" i="0" u="none" strike="noStrike">
              <a:solidFill>
                <a:srgbClr val="000000"/>
              </a:solidFill>
              <a:latin typeface="Arial" panose="020B0604020202020204" pitchFamily="34" charset="0"/>
              <a:ea typeface="Verdana" panose="020B0604030504040204" pitchFamily="34" charset="0"/>
              <a:cs typeface="Arial" panose="020B0604020202020204" pitchFamily="34" charset="0"/>
            </a:rPr>
            <a:pPr marL="0" indent="0" algn="ctr"/>
            <a:t>$664.27 M</a:t>
          </a:fld>
          <a:endParaRPr lang="en-IN" sz="1800" b="1" i="0" u="none" strike="noStrike">
            <a:solidFill>
              <a:srgbClr val="000000"/>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6</xdr:col>
      <xdr:colOff>417350</xdr:colOff>
      <xdr:row>4</xdr:row>
      <xdr:rowOff>136004</xdr:rowOff>
    </xdr:from>
    <xdr:to>
      <xdr:col>8</xdr:col>
      <xdr:colOff>538075</xdr:colOff>
      <xdr:row>13</xdr:row>
      <xdr:rowOff>71501</xdr:rowOff>
    </xdr:to>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3782850" y="855671"/>
          <a:ext cx="1242558" cy="1554747"/>
        </a:xfrm>
        <a:prstGeom prst="roundRect">
          <a:avLst>
            <a:gd name="adj" fmla="val 4003"/>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211715</xdr:colOff>
      <xdr:row>3</xdr:row>
      <xdr:rowOff>135862</xdr:rowOff>
    </xdr:from>
    <xdr:to>
      <xdr:col>8</xdr:col>
      <xdr:colOff>224958</xdr:colOff>
      <xdr:row>6</xdr:row>
      <xdr:rowOff>100140</xdr:rowOff>
    </xdr:to>
    <xdr:sp macro="" textlink="">
      <xdr:nvSpPr>
        <xdr:cNvPr id="10" name="Oval 9">
          <a:extLst>
            <a:ext uri="{FF2B5EF4-FFF2-40B4-BE49-F238E27FC236}">
              <a16:creationId xmlns:a16="http://schemas.microsoft.com/office/drawing/2014/main" id="{00000000-0008-0000-0700-00000A000000}"/>
            </a:ext>
          </a:extLst>
        </xdr:cNvPr>
        <xdr:cNvSpPr/>
      </xdr:nvSpPr>
      <xdr:spPr>
        <a:xfrm>
          <a:off x="4138132" y="675612"/>
          <a:ext cx="574159" cy="504028"/>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297648</xdr:colOff>
      <xdr:row>4</xdr:row>
      <xdr:rowOff>40899</xdr:rowOff>
    </xdr:from>
    <xdr:to>
      <xdr:col>8</xdr:col>
      <xdr:colOff>98496</xdr:colOff>
      <xdr:row>5</xdr:row>
      <xdr:rowOff>167502</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4224065" y="760566"/>
          <a:ext cx="361764" cy="306519"/>
        </a:xfrm>
        <a:prstGeom prst="rect">
          <a:avLst/>
        </a:prstGeom>
      </xdr:spPr>
    </xdr:pic>
    <xdr:clientData/>
  </xdr:twoCellAnchor>
  <xdr:twoCellAnchor>
    <xdr:from>
      <xdr:col>6</xdr:col>
      <xdr:colOff>315809</xdr:colOff>
      <xdr:row>6</xdr:row>
      <xdr:rowOff>127902</xdr:rowOff>
    </xdr:from>
    <xdr:to>
      <xdr:col>9</xdr:col>
      <xdr:colOff>63842</xdr:colOff>
      <xdr:row>8</xdr:row>
      <xdr:rowOff>139134</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3681309" y="1207402"/>
          <a:ext cx="1430783" cy="37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tx1"/>
              </a:solidFill>
              <a:latin typeface="Verdana" panose="020B0604030504040204" pitchFamily="34" charset="0"/>
              <a:ea typeface="Verdana" panose="020B0604030504040204" pitchFamily="34" charset="0"/>
            </a:rPr>
            <a:t>Total Revenue</a:t>
          </a:r>
        </a:p>
      </xdr:txBody>
    </xdr:sp>
    <xdr:clientData/>
  </xdr:twoCellAnchor>
  <xdr:twoCellAnchor>
    <xdr:from>
      <xdr:col>6</xdr:col>
      <xdr:colOff>315446</xdr:colOff>
      <xdr:row>8</xdr:row>
      <xdr:rowOff>98807</xdr:rowOff>
    </xdr:from>
    <xdr:to>
      <xdr:col>9</xdr:col>
      <xdr:colOff>64206</xdr:colOff>
      <xdr:row>10</xdr:row>
      <xdr:rowOff>110039</xdr:rowOff>
    </xdr:to>
    <xdr:sp macro="" textlink="Analysis!D6">
      <xdr:nvSpPr>
        <xdr:cNvPr id="41" name="TextBox 40">
          <a:extLst>
            <a:ext uri="{FF2B5EF4-FFF2-40B4-BE49-F238E27FC236}">
              <a16:creationId xmlns:a16="http://schemas.microsoft.com/office/drawing/2014/main" id="{00000000-0008-0000-0700-000029000000}"/>
            </a:ext>
          </a:extLst>
        </xdr:cNvPr>
        <xdr:cNvSpPr txBox="1"/>
      </xdr:nvSpPr>
      <xdr:spPr>
        <a:xfrm>
          <a:off x="3680946" y="1538140"/>
          <a:ext cx="1431510" cy="37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A7ECDC-6870-45DC-9219-27FAEE94E1D3}" type="TxLink">
            <a:rPr lang="en-US" sz="1800" b="1" i="0" u="none" strike="noStrike">
              <a:solidFill>
                <a:srgbClr val="000000"/>
              </a:solidFill>
              <a:latin typeface="Arial" panose="020B0604020202020204" pitchFamily="34" charset="0"/>
              <a:ea typeface="Verdana" panose="020B0604030504040204" pitchFamily="34" charset="0"/>
              <a:cs typeface="Arial" panose="020B0604020202020204" pitchFamily="34" charset="0"/>
            </a:rPr>
            <a:pPr marL="0" indent="0" algn="ctr"/>
            <a:t>$1.80 B</a:t>
          </a:fld>
          <a:endParaRPr lang="en-IN" sz="1800" b="1" i="0" u="none" strike="noStrike">
            <a:solidFill>
              <a:srgbClr val="000000"/>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3</xdr:col>
      <xdr:colOff>493110</xdr:colOff>
      <xdr:row>4</xdr:row>
      <xdr:rowOff>136004</xdr:rowOff>
    </xdr:from>
    <xdr:to>
      <xdr:col>6</xdr:col>
      <xdr:colOff>53765</xdr:colOff>
      <xdr:row>13</xdr:row>
      <xdr:rowOff>71501</xdr:rowOff>
    </xdr:to>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2175860" y="855671"/>
          <a:ext cx="1243405" cy="1554747"/>
        </a:xfrm>
        <a:prstGeom prst="roundRect">
          <a:avLst>
            <a:gd name="adj" fmla="val 4003"/>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322138</xdr:colOff>
      <xdr:row>3</xdr:row>
      <xdr:rowOff>135862</xdr:rowOff>
    </xdr:from>
    <xdr:to>
      <xdr:col>5</xdr:col>
      <xdr:colOff>260251</xdr:colOff>
      <xdr:row>6</xdr:row>
      <xdr:rowOff>100140</xdr:rowOff>
    </xdr:to>
    <xdr:sp macro="" textlink="">
      <xdr:nvSpPr>
        <xdr:cNvPr id="9" name="Oval 8">
          <a:extLst>
            <a:ext uri="{FF2B5EF4-FFF2-40B4-BE49-F238E27FC236}">
              <a16:creationId xmlns:a16="http://schemas.microsoft.com/office/drawing/2014/main" id="{00000000-0008-0000-0700-000009000000}"/>
            </a:ext>
          </a:extLst>
        </xdr:cNvPr>
        <xdr:cNvSpPr/>
      </xdr:nvSpPr>
      <xdr:spPr>
        <a:xfrm>
          <a:off x="2565805" y="675612"/>
          <a:ext cx="499029" cy="504028"/>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413839</xdr:colOff>
      <xdr:row>4</xdr:row>
      <xdr:rowOff>41934</xdr:rowOff>
    </xdr:from>
    <xdr:to>
      <xdr:col>5</xdr:col>
      <xdr:colOff>168550</xdr:colOff>
      <xdr:row>6</xdr:row>
      <xdr:rowOff>23401</xdr:rowOff>
    </xdr:to>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2657506" y="761601"/>
          <a:ext cx="315627" cy="341300"/>
        </a:xfrm>
        <a:prstGeom prst="rect">
          <a:avLst/>
        </a:prstGeom>
      </xdr:spPr>
    </xdr:pic>
    <xdr:clientData/>
  </xdr:twoCellAnchor>
  <xdr:twoCellAnchor>
    <xdr:from>
      <xdr:col>3</xdr:col>
      <xdr:colOff>461930</xdr:colOff>
      <xdr:row>6</xdr:row>
      <xdr:rowOff>127902</xdr:rowOff>
    </xdr:from>
    <xdr:to>
      <xdr:col>6</xdr:col>
      <xdr:colOff>19075</xdr:colOff>
      <xdr:row>8</xdr:row>
      <xdr:rowOff>139134</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2144680" y="1207402"/>
          <a:ext cx="1239895" cy="37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tx1"/>
              </a:solidFill>
              <a:latin typeface="Verdana" panose="020B0604030504040204" pitchFamily="34" charset="0"/>
              <a:ea typeface="Verdana" panose="020B0604030504040204" pitchFamily="34" charset="0"/>
            </a:rPr>
            <a:t>Total COGs</a:t>
          </a:r>
        </a:p>
      </xdr:txBody>
    </xdr:sp>
    <xdr:clientData/>
  </xdr:twoCellAnchor>
  <xdr:twoCellAnchor>
    <xdr:from>
      <xdr:col>3</xdr:col>
      <xdr:colOff>428420</xdr:colOff>
      <xdr:row>8</xdr:row>
      <xdr:rowOff>98808</xdr:rowOff>
    </xdr:from>
    <xdr:to>
      <xdr:col>6</xdr:col>
      <xdr:colOff>52584</xdr:colOff>
      <xdr:row>10</xdr:row>
      <xdr:rowOff>110040</xdr:rowOff>
    </xdr:to>
    <xdr:sp macro="" textlink="Analysis!C6">
      <xdr:nvSpPr>
        <xdr:cNvPr id="40" name="TextBox 39">
          <a:extLst>
            <a:ext uri="{FF2B5EF4-FFF2-40B4-BE49-F238E27FC236}">
              <a16:creationId xmlns:a16="http://schemas.microsoft.com/office/drawing/2014/main" id="{00000000-0008-0000-0700-000028000000}"/>
            </a:ext>
          </a:extLst>
        </xdr:cNvPr>
        <xdr:cNvSpPr txBox="1"/>
      </xdr:nvSpPr>
      <xdr:spPr>
        <a:xfrm>
          <a:off x="2111170" y="1538141"/>
          <a:ext cx="1306914" cy="37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62F8EC-BB6D-489B-825B-CD36F07618AE}" type="TxLink">
            <a:rPr lang="en-US" sz="1800" b="1" i="0" u="none" strike="noStrike">
              <a:solidFill>
                <a:srgbClr val="000000"/>
              </a:solidFill>
              <a:latin typeface="Arial" panose="020B0604020202020204" pitchFamily="34" charset="0"/>
              <a:ea typeface="Verdana" panose="020B0604030504040204" pitchFamily="34" charset="0"/>
              <a:cs typeface="Arial" panose="020B0604020202020204" pitchFamily="34" charset="0"/>
            </a:rPr>
            <a:pPr algn="ctr"/>
            <a:t>$1.14 B</a:t>
          </a:fld>
          <a:endParaRPr lang="en-IN" sz="1800" b="1">
            <a:solidFill>
              <a:schemeClr val="tx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0</xdr:col>
      <xdr:colOff>450405</xdr:colOff>
      <xdr:row>4</xdr:row>
      <xdr:rowOff>136004</xdr:rowOff>
    </xdr:from>
    <xdr:to>
      <xdr:col>3</xdr:col>
      <xdr:colOff>222329</xdr:colOff>
      <xdr:row>13</xdr:row>
      <xdr:rowOff>109321</xdr:rowOff>
    </xdr:to>
    <xdr:grpSp>
      <xdr:nvGrpSpPr>
        <xdr:cNvPr id="16" name="Group 15">
          <a:extLst>
            <a:ext uri="{FF2B5EF4-FFF2-40B4-BE49-F238E27FC236}">
              <a16:creationId xmlns:a16="http://schemas.microsoft.com/office/drawing/2014/main" id="{00000000-0008-0000-0700-000010000000}"/>
            </a:ext>
          </a:extLst>
        </xdr:cNvPr>
        <xdr:cNvGrpSpPr/>
      </xdr:nvGrpSpPr>
      <xdr:grpSpPr>
        <a:xfrm>
          <a:off x="450405" y="855671"/>
          <a:ext cx="1454674" cy="1592567"/>
          <a:chOff x="1706440" y="866094"/>
          <a:chExt cx="1452446" cy="1552462"/>
        </a:xfrm>
      </xdr:grpSpPr>
      <xdr:grpSp>
        <xdr:nvGrpSpPr>
          <xdr:cNvPr id="20" name="Group 19">
            <a:extLst>
              <a:ext uri="{FF2B5EF4-FFF2-40B4-BE49-F238E27FC236}">
                <a16:creationId xmlns:a16="http://schemas.microsoft.com/office/drawing/2014/main" id="{00000000-0008-0000-0700-000014000000}"/>
              </a:ext>
            </a:extLst>
          </xdr:cNvPr>
          <xdr:cNvGrpSpPr/>
        </xdr:nvGrpSpPr>
        <xdr:grpSpPr>
          <a:xfrm>
            <a:off x="1740699" y="866094"/>
            <a:ext cx="1418187" cy="1552462"/>
            <a:chOff x="1003300" y="762000"/>
            <a:chExt cx="1416050" cy="1574800"/>
          </a:xfrm>
        </xdr:grpSpPr>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1003300" y="762000"/>
              <a:ext cx="1238400" cy="1533600"/>
            </a:xfrm>
            <a:prstGeom prst="roundRect">
              <a:avLst>
                <a:gd name="adj" fmla="val 4003"/>
              </a:avLst>
            </a:prstGeom>
            <a:solidFill>
              <a:schemeClr val="bg2">
                <a:lumMod val="2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Oval 13">
              <a:extLst>
                <a:ext uri="{FF2B5EF4-FFF2-40B4-BE49-F238E27FC236}">
                  <a16:creationId xmlns:a16="http://schemas.microsoft.com/office/drawing/2014/main" id="{00000000-0008-0000-0700-00000E000000}"/>
                </a:ext>
              </a:extLst>
            </xdr:cNvPr>
            <xdr:cNvSpPr/>
          </xdr:nvSpPr>
          <xdr:spPr>
            <a:xfrm>
              <a:off x="1854200" y="1771650"/>
              <a:ext cx="565150" cy="56515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62150" y="1873250"/>
              <a:ext cx="349250" cy="349250"/>
            </a:xfrm>
            <a:prstGeom prst="rect">
              <a:avLst/>
            </a:prstGeom>
          </xdr:spPr>
        </xdr:pic>
      </xdr:grpSp>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1716048" y="967031"/>
            <a:ext cx="1236941" cy="37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latin typeface="Verdana" panose="020B0604030504040204" pitchFamily="34" charset="0"/>
                <a:ea typeface="Verdana" panose="020B0604030504040204" pitchFamily="34" charset="0"/>
              </a:rPr>
              <a:t>Units Sold</a:t>
            </a:r>
          </a:p>
        </xdr:txBody>
      </xdr:sp>
      <xdr:sp macro="" textlink="Analysis!G6">
        <xdr:nvSpPr>
          <xdr:cNvPr id="44" name="TextBox 43">
            <a:extLst>
              <a:ext uri="{FF2B5EF4-FFF2-40B4-BE49-F238E27FC236}">
                <a16:creationId xmlns:a16="http://schemas.microsoft.com/office/drawing/2014/main" id="{00000000-0008-0000-0700-00002C000000}"/>
              </a:ext>
            </a:extLst>
          </xdr:cNvPr>
          <xdr:cNvSpPr txBox="1"/>
        </xdr:nvSpPr>
        <xdr:spPr>
          <a:xfrm>
            <a:off x="1741528" y="1278262"/>
            <a:ext cx="1236941" cy="362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A97DF4-0049-4936-A934-F3FABFD21AAF}" type="TxLink">
              <a:rPr lang="en-US" sz="1800" b="1" i="0" u="none" strike="noStrike">
                <a:solidFill>
                  <a:schemeClr val="bg1"/>
                </a:solidFill>
                <a:latin typeface="Arial" panose="020B0604020202020204" pitchFamily="34" charset="0"/>
                <a:ea typeface="Verdana" panose="020B0604030504040204" pitchFamily="34" charset="0"/>
                <a:cs typeface="Arial" panose="020B0604020202020204" pitchFamily="34" charset="0"/>
              </a:rPr>
              <a:pPr marL="0" indent="0" algn="ctr"/>
              <a:t>49,57,722</a:t>
            </a:fld>
            <a:endParaRPr lang="en-IN" sz="1800" b="1" i="0" u="none" strike="noStrike">
              <a:solidFill>
                <a:schemeClr val="bg1"/>
              </a:solidFill>
              <a:latin typeface="Arial" panose="020B0604020202020204" pitchFamily="34" charset="0"/>
              <a:ea typeface="Verdana" panose="020B0604030504040204" pitchFamily="34" charset="0"/>
              <a:cs typeface="Arial" panose="020B0604020202020204" pitchFamily="34" charset="0"/>
            </a:endParaRPr>
          </a:p>
        </xdr:txBody>
      </xdr:sp>
      <xdr:sp macro="" textlink="Analysis!AD36">
        <xdr:nvSpPr>
          <xdr:cNvPr id="57" name="TextBox 56">
            <a:extLst>
              <a:ext uri="{FF2B5EF4-FFF2-40B4-BE49-F238E27FC236}">
                <a16:creationId xmlns:a16="http://schemas.microsoft.com/office/drawing/2014/main" id="{00000000-0008-0000-0700-000039000000}"/>
              </a:ext>
            </a:extLst>
          </xdr:cNvPr>
          <xdr:cNvSpPr txBox="1"/>
        </xdr:nvSpPr>
        <xdr:spPr>
          <a:xfrm>
            <a:off x="1706440" y="1573117"/>
            <a:ext cx="1256156" cy="37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C85474-DE80-4DF7-B8AC-6955E4910358}" type="TxLink">
              <a:rPr lang="en-US" sz="1100" b="0" i="0" u="none" strike="noStrike">
                <a:solidFill>
                  <a:srgbClr val="FFFFFF"/>
                </a:solidFill>
                <a:latin typeface="Verdana"/>
                <a:ea typeface="Verdana"/>
                <a:cs typeface="Arial" panose="020B0604020202020204" pitchFamily="34" charset="0"/>
              </a:rPr>
              <a:pPr marL="0" indent="0" algn="ctr"/>
              <a:t> 0.00%</a:t>
            </a:fld>
            <a:endParaRPr lang="en-IN" sz="900" b="1" i="0" u="none" strike="noStrike">
              <a:solidFill>
                <a:schemeClr val="bg1"/>
              </a:solidFill>
              <a:latin typeface="Verdana"/>
              <a:ea typeface="Verdana"/>
              <a:cs typeface="Arial" panose="020B0604020202020204" pitchFamily="34" charset="0"/>
            </a:endParaRPr>
          </a:p>
        </xdr:txBody>
      </xdr:sp>
    </xdr:grpSp>
    <xdr:clientData/>
  </xdr:twoCellAnchor>
  <xdr:twoCellAnchor>
    <xdr:from>
      <xdr:col>15</xdr:col>
      <xdr:colOff>6380</xdr:colOff>
      <xdr:row>4</xdr:row>
      <xdr:rowOff>136004</xdr:rowOff>
    </xdr:from>
    <xdr:to>
      <xdr:col>17</xdr:col>
      <xdr:colOff>127098</xdr:colOff>
      <xdr:row>13</xdr:row>
      <xdr:rowOff>72471</xdr:rowOff>
    </xdr:to>
    <xdr:sp macro="" textlink="">
      <xdr:nvSpPr>
        <xdr:cNvPr id="8" name="Rectangle: Rounded Corners 7">
          <a:extLst>
            <a:ext uri="{FF2B5EF4-FFF2-40B4-BE49-F238E27FC236}">
              <a16:creationId xmlns:a16="http://schemas.microsoft.com/office/drawing/2014/main" id="{00000000-0008-0000-0700-000008000000}"/>
            </a:ext>
          </a:extLst>
        </xdr:cNvPr>
        <xdr:cNvSpPr/>
      </xdr:nvSpPr>
      <xdr:spPr>
        <a:xfrm>
          <a:off x="8610630" y="855671"/>
          <a:ext cx="1242551" cy="1555717"/>
        </a:xfrm>
        <a:prstGeom prst="roundRect">
          <a:avLst>
            <a:gd name="adj" fmla="val 4003"/>
          </a:avLst>
        </a:prstGeom>
        <a:solidFill>
          <a:schemeClr val="bg2">
            <a:lumMod val="2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446460</xdr:colOff>
      <xdr:row>10</xdr:row>
      <xdr:rowOff>74773</xdr:rowOff>
    </xdr:from>
    <xdr:to>
      <xdr:col>15</xdr:col>
      <xdr:colOff>452685</xdr:colOff>
      <xdr:row>13</xdr:row>
      <xdr:rowOff>106912</xdr:rowOff>
    </xdr:to>
    <xdr:sp macro="" textlink="">
      <xdr:nvSpPr>
        <xdr:cNvPr id="15" name="Oval 14">
          <a:extLst>
            <a:ext uri="{FF2B5EF4-FFF2-40B4-BE49-F238E27FC236}">
              <a16:creationId xmlns:a16="http://schemas.microsoft.com/office/drawing/2014/main" id="{00000000-0008-0000-0700-00000F000000}"/>
            </a:ext>
          </a:extLst>
        </xdr:cNvPr>
        <xdr:cNvSpPr/>
      </xdr:nvSpPr>
      <xdr:spPr>
        <a:xfrm>
          <a:off x="8489793" y="1873940"/>
          <a:ext cx="567142" cy="571889"/>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557056</xdr:colOff>
      <xdr:row>10</xdr:row>
      <xdr:rowOff>170961</xdr:rowOff>
    </xdr:from>
    <xdr:to>
      <xdr:col>15</xdr:col>
      <xdr:colOff>328530</xdr:colOff>
      <xdr:row>13</xdr:row>
      <xdr:rowOff>18134</xdr:rowOff>
    </xdr:to>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600389" y="1970128"/>
          <a:ext cx="332391" cy="386923"/>
        </a:xfrm>
        <a:prstGeom prst="rect">
          <a:avLst/>
        </a:prstGeom>
      </xdr:spPr>
    </xdr:pic>
    <xdr:clientData/>
  </xdr:twoCellAnchor>
  <xdr:twoCellAnchor>
    <xdr:from>
      <xdr:col>15</xdr:col>
      <xdr:colOff>3448</xdr:colOff>
      <xdr:row>5</xdr:row>
      <xdr:rowOff>39856</xdr:rowOff>
    </xdr:from>
    <xdr:to>
      <xdr:col>17</xdr:col>
      <xdr:colOff>120784</xdr:colOff>
      <xdr:row>7</xdr:row>
      <xdr:rowOff>67464</xdr:rowOff>
    </xdr:to>
    <xdr:sp macro="" textlink="">
      <xdr:nvSpPr>
        <xdr:cNvPr id="34" name="TextBox 33">
          <a:extLst>
            <a:ext uri="{FF2B5EF4-FFF2-40B4-BE49-F238E27FC236}">
              <a16:creationId xmlns:a16="http://schemas.microsoft.com/office/drawing/2014/main" id="{00000000-0008-0000-0700-000022000000}"/>
            </a:ext>
          </a:extLst>
        </xdr:cNvPr>
        <xdr:cNvSpPr txBox="1"/>
      </xdr:nvSpPr>
      <xdr:spPr>
        <a:xfrm>
          <a:off x="8607698" y="939439"/>
          <a:ext cx="1239169" cy="387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latin typeface="Verdana" panose="020B0604030504040204" pitchFamily="34" charset="0"/>
              <a:ea typeface="Verdana" panose="020B0604030504040204" pitchFamily="34" charset="0"/>
            </a:rPr>
            <a:t>#Transaction</a:t>
          </a:r>
        </a:p>
      </xdr:txBody>
    </xdr:sp>
    <xdr:clientData/>
  </xdr:twoCellAnchor>
  <xdr:twoCellAnchor>
    <xdr:from>
      <xdr:col>15</xdr:col>
      <xdr:colOff>7955</xdr:colOff>
      <xdr:row>7</xdr:row>
      <xdr:rowOff>166</xdr:rowOff>
    </xdr:from>
    <xdr:to>
      <xdr:col>17</xdr:col>
      <xdr:colOff>125291</xdr:colOff>
      <xdr:row>9</xdr:row>
      <xdr:rowOff>11398</xdr:rowOff>
    </xdr:to>
    <xdr:sp macro="" textlink="Analysis!B6">
      <xdr:nvSpPr>
        <xdr:cNvPr id="45" name="TextBox 44">
          <a:extLst>
            <a:ext uri="{FF2B5EF4-FFF2-40B4-BE49-F238E27FC236}">
              <a16:creationId xmlns:a16="http://schemas.microsoft.com/office/drawing/2014/main" id="{00000000-0008-0000-0700-00002D000000}"/>
            </a:ext>
          </a:extLst>
        </xdr:cNvPr>
        <xdr:cNvSpPr txBox="1"/>
      </xdr:nvSpPr>
      <xdr:spPr>
        <a:xfrm>
          <a:off x="8612205" y="1259583"/>
          <a:ext cx="1239169" cy="37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85AD07-7975-43AC-BABB-33F359DD6C16}" type="TxLink">
            <a:rPr lang="en-US" sz="1800" b="1" i="0" u="none" strike="noStrike">
              <a:solidFill>
                <a:schemeClr val="bg1"/>
              </a:solidFill>
              <a:latin typeface="Arial" panose="020B0604020202020204" pitchFamily="34" charset="0"/>
              <a:ea typeface="Verdana" panose="020B0604030504040204" pitchFamily="34" charset="0"/>
              <a:cs typeface="Arial" panose="020B0604020202020204" pitchFamily="34" charset="0"/>
            </a:rPr>
            <a:pPr marL="0" indent="0" algn="ctr"/>
            <a:t>19.30 k</a:t>
          </a:fld>
          <a:endParaRPr lang="en-IN" sz="1800" b="1" i="0" u="none" strike="noStrike">
            <a:solidFill>
              <a:schemeClr val="bg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14</xdr:col>
      <xdr:colOff>554757</xdr:colOff>
      <xdr:row>8</xdr:row>
      <xdr:rowOff>119561</xdr:rowOff>
    </xdr:from>
    <xdr:to>
      <xdr:col>17</xdr:col>
      <xdr:colOff>130392</xdr:colOff>
      <xdr:row>10</xdr:row>
      <xdr:rowOff>140587</xdr:rowOff>
    </xdr:to>
    <xdr:sp macro="" textlink="Analysis!AD43">
      <xdr:nvSpPr>
        <xdr:cNvPr id="58" name="TextBox 57">
          <a:extLst>
            <a:ext uri="{FF2B5EF4-FFF2-40B4-BE49-F238E27FC236}">
              <a16:creationId xmlns:a16="http://schemas.microsoft.com/office/drawing/2014/main" id="{00000000-0008-0000-0700-00003A000000}"/>
            </a:ext>
          </a:extLst>
        </xdr:cNvPr>
        <xdr:cNvSpPr txBox="1"/>
      </xdr:nvSpPr>
      <xdr:spPr>
        <a:xfrm>
          <a:off x="8598090" y="1558894"/>
          <a:ext cx="1258385" cy="380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4E34C06-A586-4D9C-AD13-C86D44A385CE}" type="TxLink">
            <a:rPr lang="en-US" sz="1100" b="0" i="0" u="none" strike="noStrike">
              <a:solidFill>
                <a:srgbClr val="FFFFFF"/>
              </a:solidFill>
              <a:latin typeface="Verdana"/>
              <a:ea typeface="Verdana"/>
              <a:cs typeface="Arial" panose="020B0604020202020204" pitchFamily="34" charset="0"/>
            </a:rPr>
            <a:pPr marL="0" indent="0" algn="ctr"/>
            <a:t> 0.00%</a:t>
          </a:fld>
          <a:endParaRPr lang="en-IN" sz="900" b="1" i="0" u="none" strike="noStrike">
            <a:solidFill>
              <a:schemeClr val="bg1"/>
            </a:solidFill>
            <a:latin typeface="Verdana"/>
            <a:ea typeface="Verdana"/>
            <a:cs typeface="Arial" panose="020B0604020202020204" pitchFamily="34" charset="0"/>
          </a:endParaRPr>
        </a:p>
      </xdr:txBody>
    </xdr:sp>
    <xdr:clientData/>
  </xdr:twoCellAnchor>
  <xdr:twoCellAnchor>
    <xdr:from>
      <xdr:col>12</xdr:col>
      <xdr:colOff>66552</xdr:colOff>
      <xdr:row>4</xdr:row>
      <xdr:rowOff>136004</xdr:rowOff>
    </xdr:from>
    <xdr:to>
      <xdr:col>14</xdr:col>
      <xdr:colOff>187399</xdr:colOff>
      <xdr:row>13</xdr:row>
      <xdr:rowOff>71501</xdr:rowOff>
    </xdr:to>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6988052" y="855671"/>
          <a:ext cx="1242680" cy="1554747"/>
        </a:xfrm>
        <a:prstGeom prst="roundRect">
          <a:avLst>
            <a:gd name="adj" fmla="val 4003"/>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439080</xdr:colOff>
      <xdr:row>3</xdr:row>
      <xdr:rowOff>135862</xdr:rowOff>
    </xdr:from>
    <xdr:to>
      <xdr:col>13</xdr:col>
      <xdr:colOff>375786</xdr:colOff>
      <xdr:row>6</xdr:row>
      <xdr:rowOff>100140</xdr:rowOff>
    </xdr:to>
    <xdr:sp macro="" textlink="">
      <xdr:nvSpPr>
        <xdr:cNvPr id="12" name="Oval 11">
          <a:extLst>
            <a:ext uri="{FF2B5EF4-FFF2-40B4-BE49-F238E27FC236}">
              <a16:creationId xmlns:a16="http://schemas.microsoft.com/office/drawing/2014/main" id="{00000000-0008-0000-0700-00000C000000}"/>
            </a:ext>
          </a:extLst>
        </xdr:cNvPr>
        <xdr:cNvSpPr/>
      </xdr:nvSpPr>
      <xdr:spPr>
        <a:xfrm>
          <a:off x="7360580" y="675612"/>
          <a:ext cx="497623" cy="504028"/>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525698</xdr:colOff>
      <xdr:row>4</xdr:row>
      <xdr:rowOff>16846</xdr:rowOff>
    </xdr:from>
    <xdr:to>
      <xdr:col>13</xdr:col>
      <xdr:colOff>327330</xdr:colOff>
      <xdr:row>5</xdr:row>
      <xdr:rowOff>167503</xdr:rowOff>
    </xdr:to>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8" cstate="print">
          <a:lum bright="70000" contrast="-70000"/>
          <a:extLst>
            <a:ext uri="{28A0092B-C50C-407E-A947-70E740481C1C}">
              <a14:useLocalDpi xmlns:a14="http://schemas.microsoft.com/office/drawing/2010/main" val="0"/>
            </a:ext>
          </a:extLst>
        </a:blip>
        <a:stretch>
          <a:fillRect/>
        </a:stretch>
      </xdr:blipFill>
      <xdr:spPr>
        <a:xfrm>
          <a:off x="7447198" y="736513"/>
          <a:ext cx="362549" cy="330573"/>
        </a:xfrm>
        <a:prstGeom prst="rect">
          <a:avLst/>
        </a:prstGeom>
      </xdr:spPr>
    </xdr:pic>
    <xdr:clientData/>
  </xdr:twoCellAnchor>
  <xdr:twoCellAnchor>
    <xdr:from>
      <xdr:col>12</xdr:col>
      <xdr:colOff>44751</xdr:colOff>
      <xdr:row>6</xdr:row>
      <xdr:rowOff>115521</xdr:rowOff>
    </xdr:from>
    <xdr:to>
      <xdr:col>14</xdr:col>
      <xdr:colOff>162088</xdr:colOff>
      <xdr:row>8</xdr:row>
      <xdr:rowOff>139134</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6966251" y="1195021"/>
          <a:ext cx="1239170" cy="383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tx1"/>
              </a:solidFill>
              <a:latin typeface="Verdana" panose="020B0604030504040204" pitchFamily="34" charset="0"/>
              <a:ea typeface="Verdana" panose="020B0604030504040204" pitchFamily="34" charset="0"/>
            </a:rPr>
            <a:t>% Profit Margin</a:t>
          </a:r>
        </a:p>
      </xdr:txBody>
    </xdr:sp>
    <xdr:clientData/>
  </xdr:twoCellAnchor>
  <xdr:twoCellAnchor>
    <xdr:from>
      <xdr:col>12</xdr:col>
      <xdr:colOff>57062</xdr:colOff>
      <xdr:row>8</xdr:row>
      <xdr:rowOff>90619</xdr:rowOff>
    </xdr:from>
    <xdr:to>
      <xdr:col>14</xdr:col>
      <xdr:colOff>174399</xdr:colOff>
      <xdr:row>10</xdr:row>
      <xdr:rowOff>118228</xdr:rowOff>
    </xdr:to>
    <xdr:sp macro="" textlink="">
      <xdr:nvSpPr>
        <xdr:cNvPr id="42" name="TextBox 41">
          <a:extLst>
            <a:ext uri="{FF2B5EF4-FFF2-40B4-BE49-F238E27FC236}">
              <a16:creationId xmlns:a16="http://schemas.microsoft.com/office/drawing/2014/main" id="{00000000-0008-0000-0700-00002A000000}"/>
            </a:ext>
          </a:extLst>
        </xdr:cNvPr>
        <xdr:cNvSpPr txBox="1"/>
      </xdr:nvSpPr>
      <xdr:spPr>
        <a:xfrm>
          <a:off x="6978562" y="1529952"/>
          <a:ext cx="1239170" cy="387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u="none" strike="noStrike">
              <a:solidFill>
                <a:srgbClr val="000000"/>
              </a:solidFill>
              <a:latin typeface="Arial" panose="020B0604020202020204" pitchFamily="34" charset="0"/>
              <a:ea typeface="Verdana" panose="020B0604030504040204" pitchFamily="34" charset="0"/>
              <a:cs typeface="Arial" panose="020B0604020202020204" pitchFamily="34" charset="0"/>
            </a:rPr>
            <a:t>36.91%</a:t>
          </a:r>
        </a:p>
      </xdr:txBody>
    </xdr:sp>
    <xdr:clientData/>
  </xdr:twoCellAnchor>
  <xdr:twoCellAnchor>
    <xdr:from>
      <xdr:col>4</xdr:col>
      <xdr:colOff>10583</xdr:colOff>
      <xdr:row>18</xdr:row>
      <xdr:rowOff>137583</xdr:rowOff>
    </xdr:from>
    <xdr:to>
      <xdr:col>14</xdr:col>
      <xdr:colOff>476250</xdr:colOff>
      <xdr:row>27</xdr:row>
      <xdr:rowOff>105833</xdr:rowOff>
    </xdr:to>
    <xdr:graphicFrame macro="">
      <xdr:nvGraphicFramePr>
        <xdr:cNvPr id="63" name="Chart 62">
          <a:extLst>
            <a:ext uri="{FF2B5EF4-FFF2-40B4-BE49-F238E27FC236}">
              <a16:creationId xmlns:a16="http://schemas.microsoft.com/office/drawing/2014/main" id="{00000000-0008-0000-07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304066</xdr:colOff>
      <xdr:row>10</xdr:row>
      <xdr:rowOff>138008</xdr:rowOff>
    </xdr:from>
    <xdr:to>
      <xdr:col>13</xdr:col>
      <xdr:colOff>479963</xdr:colOff>
      <xdr:row>12</xdr:row>
      <xdr:rowOff>33423</xdr:rowOff>
    </xdr:to>
    <xdr:sp macro="" textlink="">
      <xdr:nvSpPr>
        <xdr:cNvPr id="52" name="Rectangle: Rounded Corners 51">
          <a:extLst>
            <a:ext uri="{FF2B5EF4-FFF2-40B4-BE49-F238E27FC236}">
              <a16:creationId xmlns:a16="http://schemas.microsoft.com/office/drawing/2014/main" id="{00000000-0008-0000-0700-000034000000}"/>
            </a:ext>
          </a:extLst>
        </xdr:cNvPr>
        <xdr:cNvSpPr/>
      </xdr:nvSpPr>
      <xdr:spPr>
        <a:xfrm>
          <a:off x="7225566" y="1937175"/>
          <a:ext cx="736814" cy="255248"/>
        </a:xfrm>
        <a:prstGeom prst="roundRect">
          <a:avLst>
            <a:gd name="adj" fmla="val 4003"/>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47454</xdr:colOff>
      <xdr:row>10</xdr:row>
      <xdr:rowOff>69713</xdr:rowOff>
    </xdr:from>
    <xdr:to>
      <xdr:col>14</xdr:col>
      <xdr:colOff>184006</xdr:colOff>
      <xdr:row>12</xdr:row>
      <xdr:rowOff>90739</xdr:rowOff>
    </xdr:to>
    <xdr:sp macro="" textlink="Analysis!AD50">
      <xdr:nvSpPr>
        <xdr:cNvPr id="59" name="TextBox 58">
          <a:extLst>
            <a:ext uri="{FF2B5EF4-FFF2-40B4-BE49-F238E27FC236}">
              <a16:creationId xmlns:a16="http://schemas.microsoft.com/office/drawing/2014/main" id="{00000000-0008-0000-0700-00003B000000}"/>
            </a:ext>
          </a:extLst>
        </xdr:cNvPr>
        <xdr:cNvSpPr txBox="1"/>
      </xdr:nvSpPr>
      <xdr:spPr>
        <a:xfrm>
          <a:off x="6968954" y="1868880"/>
          <a:ext cx="1258385" cy="380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DDAAAA-1C75-45DB-A4DF-8B4E65965BDF}" type="TxLink">
            <a:rPr lang="en-US" sz="900" b="1" i="0" u="none" strike="noStrike">
              <a:solidFill>
                <a:schemeClr val="tx1">
                  <a:lumMod val="75000"/>
                  <a:lumOff val="25000"/>
                </a:schemeClr>
              </a:solidFill>
              <a:latin typeface="Verdana"/>
              <a:ea typeface="Verdana"/>
              <a:cs typeface="Arial" panose="020B0604020202020204" pitchFamily="34" charset="0"/>
            </a:rPr>
            <a:pPr marL="0" indent="0" algn="ctr"/>
            <a:t> 0.00%</a:t>
          </a:fld>
          <a:endParaRPr lang="en-IN" sz="900" b="1" i="0" u="none" strike="noStrike">
            <a:solidFill>
              <a:schemeClr val="tx1">
                <a:lumMod val="75000"/>
                <a:lumOff val="25000"/>
              </a:schemeClr>
            </a:solidFill>
            <a:latin typeface="Verdana"/>
            <a:ea typeface="Verdana"/>
            <a:cs typeface="Arial" panose="020B0604020202020204" pitchFamily="34" charset="0"/>
          </a:endParaRPr>
        </a:p>
      </xdr:txBody>
    </xdr:sp>
    <xdr:clientData/>
  </xdr:twoCellAnchor>
  <xdr:twoCellAnchor>
    <xdr:from>
      <xdr:col>9</xdr:col>
      <xdr:colOff>639552</xdr:colOff>
      <xdr:row>10</xdr:row>
      <xdr:rowOff>154719</xdr:rowOff>
    </xdr:from>
    <xdr:to>
      <xdr:col>11</xdr:col>
      <xdr:colOff>62919</xdr:colOff>
      <xdr:row>12</xdr:row>
      <xdr:rowOff>50134</xdr:rowOff>
    </xdr:to>
    <xdr:sp macro="" textlink="">
      <xdr:nvSpPr>
        <xdr:cNvPr id="51" name="Rectangle: Rounded Corners 50">
          <a:extLst>
            <a:ext uri="{FF2B5EF4-FFF2-40B4-BE49-F238E27FC236}">
              <a16:creationId xmlns:a16="http://schemas.microsoft.com/office/drawing/2014/main" id="{00000000-0008-0000-0700-000033000000}"/>
            </a:ext>
          </a:extLst>
        </xdr:cNvPr>
        <xdr:cNvSpPr/>
      </xdr:nvSpPr>
      <xdr:spPr>
        <a:xfrm>
          <a:off x="5687802" y="1953886"/>
          <a:ext cx="735700" cy="255248"/>
        </a:xfrm>
        <a:prstGeom prst="roundRect">
          <a:avLst>
            <a:gd name="adj" fmla="val 4003"/>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363572</xdr:colOff>
      <xdr:row>10</xdr:row>
      <xdr:rowOff>78068</xdr:rowOff>
    </xdr:from>
    <xdr:to>
      <xdr:col>11</xdr:col>
      <xdr:colOff>309624</xdr:colOff>
      <xdr:row>12</xdr:row>
      <xdr:rowOff>99094</xdr:rowOff>
    </xdr:to>
    <xdr:sp macro="" textlink="Analysis!AD16">
      <xdr:nvSpPr>
        <xdr:cNvPr id="53" name="TextBox 52">
          <a:extLst>
            <a:ext uri="{FF2B5EF4-FFF2-40B4-BE49-F238E27FC236}">
              <a16:creationId xmlns:a16="http://schemas.microsoft.com/office/drawing/2014/main" id="{00000000-0008-0000-0700-000035000000}"/>
            </a:ext>
          </a:extLst>
        </xdr:cNvPr>
        <xdr:cNvSpPr txBox="1"/>
      </xdr:nvSpPr>
      <xdr:spPr>
        <a:xfrm>
          <a:off x="5411822" y="1877235"/>
          <a:ext cx="1258385" cy="380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E448B5F-3DC8-484E-86EE-B5F612E00920}" type="TxLink">
            <a:rPr lang="en-US" sz="900" b="1" i="0" u="none" strike="noStrike">
              <a:solidFill>
                <a:schemeClr val="tx1">
                  <a:lumMod val="75000"/>
                  <a:lumOff val="25000"/>
                </a:schemeClr>
              </a:solidFill>
              <a:latin typeface="Verdana"/>
              <a:ea typeface="Verdana"/>
              <a:cs typeface="Arial" panose="020B0604020202020204" pitchFamily="34" charset="0"/>
            </a:rPr>
            <a:pPr marL="0" indent="0" algn="ctr"/>
            <a:t> 0.00%</a:t>
          </a:fld>
          <a:endParaRPr lang="en-IN" sz="1100" b="1" i="0" u="none" strike="noStrike">
            <a:solidFill>
              <a:schemeClr val="tx1">
                <a:lumMod val="75000"/>
                <a:lumOff val="25000"/>
              </a:schemeClr>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6</xdr:col>
      <xdr:colOff>402287</xdr:colOff>
      <xdr:row>10</xdr:row>
      <xdr:rowOff>86423</xdr:rowOff>
    </xdr:from>
    <xdr:to>
      <xdr:col>8</xdr:col>
      <xdr:colOff>537168</xdr:colOff>
      <xdr:row>12</xdr:row>
      <xdr:rowOff>107449</xdr:rowOff>
    </xdr:to>
    <xdr:grpSp>
      <xdr:nvGrpSpPr>
        <xdr:cNvPr id="1029" name="Group 1028">
          <a:extLst>
            <a:ext uri="{FF2B5EF4-FFF2-40B4-BE49-F238E27FC236}">
              <a16:creationId xmlns:a16="http://schemas.microsoft.com/office/drawing/2014/main" id="{00000000-0008-0000-0700-000005040000}"/>
            </a:ext>
          </a:extLst>
        </xdr:cNvPr>
        <xdr:cNvGrpSpPr/>
      </xdr:nvGrpSpPr>
      <xdr:grpSpPr>
        <a:xfrm>
          <a:off x="3767787" y="1885590"/>
          <a:ext cx="1256714" cy="380859"/>
          <a:chOff x="4920627" y="1939285"/>
          <a:chExt cx="1256156" cy="371947"/>
        </a:xfrm>
      </xdr:grpSpPr>
      <xdr:sp macro="" textlink="">
        <xdr:nvSpPr>
          <xdr:cNvPr id="48" name="Rectangle: Rounded Corners 47">
            <a:extLst>
              <a:ext uri="{FF2B5EF4-FFF2-40B4-BE49-F238E27FC236}">
                <a16:creationId xmlns:a16="http://schemas.microsoft.com/office/drawing/2014/main" id="{00000000-0008-0000-0700-000030000000}"/>
              </a:ext>
            </a:extLst>
          </xdr:cNvPr>
          <xdr:cNvSpPr/>
        </xdr:nvSpPr>
        <xdr:spPr>
          <a:xfrm>
            <a:off x="5178166" y="2017941"/>
            <a:ext cx="734585" cy="246336"/>
          </a:xfrm>
          <a:prstGeom prst="roundRect">
            <a:avLst>
              <a:gd name="adj" fmla="val 4003"/>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AD22">
        <xdr:nvSpPr>
          <xdr:cNvPr id="55" name="TextBox 54">
            <a:extLst>
              <a:ext uri="{FF2B5EF4-FFF2-40B4-BE49-F238E27FC236}">
                <a16:creationId xmlns:a16="http://schemas.microsoft.com/office/drawing/2014/main" id="{00000000-0008-0000-0700-000037000000}"/>
              </a:ext>
            </a:extLst>
          </xdr:cNvPr>
          <xdr:cNvSpPr txBox="1"/>
        </xdr:nvSpPr>
        <xdr:spPr>
          <a:xfrm>
            <a:off x="4920627" y="1939285"/>
            <a:ext cx="1256156" cy="37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D0964A-42B1-44F4-8854-4F693232F321}" type="TxLink">
              <a:rPr lang="en-US" sz="900" b="1" i="0" u="none" strike="noStrike">
                <a:solidFill>
                  <a:schemeClr val="tx1">
                    <a:lumMod val="75000"/>
                    <a:lumOff val="25000"/>
                  </a:schemeClr>
                </a:solidFill>
                <a:latin typeface="Verdana"/>
                <a:ea typeface="Verdana"/>
                <a:cs typeface="Arial" panose="020B0604020202020204" pitchFamily="34" charset="0"/>
              </a:rPr>
              <a:pPr marL="0" indent="0" algn="ctr"/>
              <a:t> 0.00%</a:t>
            </a:fld>
            <a:endParaRPr lang="en-IN" sz="900" b="1" i="0" u="none" strike="noStrike">
              <a:solidFill>
                <a:schemeClr val="tx1">
                  <a:lumMod val="75000"/>
                  <a:lumOff val="25000"/>
                </a:schemeClr>
              </a:solidFill>
              <a:latin typeface="Verdana"/>
              <a:ea typeface="Verdana"/>
              <a:cs typeface="Arial" panose="020B0604020202020204" pitchFamily="34" charset="0"/>
            </a:endParaRPr>
          </a:p>
        </xdr:txBody>
      </xdr:sp>
    </xdr:grpSp>
    <xdr:clientData/>
  </xdr:twoCellAnchor>
  <xdr:twoCellAnchor>
    <xdr:from>
      <xdr:col>3</xdr:col>
      <xdr:colOff>435974</xdr:colOff>
      <xdr:row>10</xdr:row>
      <xdr:rowOff>86423</xdr:rowOff>
    </xdr:from>
    <xdr:to>
      <xdr:col>6</xdr:col>
      <xdr:colOff>11608</xdr:colOff>
      <xdr:row>12</xdr:row>
      <xdr:rowOff>107449</xdr:rowOff>
    </xdr:to>
    <xdr:grpSp>
      <xdr:nvGrpSpPr>
        <xdr:cNvPr id="1030" name="Group 1029">
          <a:extLst>
            <a:ext uri="{FF2B5EF4-FFF2-40B4-BE49-F238E27FC236}">
              <a16:creationId xmlns:a16="http://schemas.microsoft.com/office/drawing/2014/main" id="{00000000-0008-0000-0700-000006040000}"/>
            </a:ext>
          </a:extLst>
        </xdr:cNvPr>
        <xdr:cNvGrpSpPr/>
      </xdr:nvGrpSpPr>
      <xdr:grpSpPr>
        <a:xfrm>
          <a:off x="2118724" y="1885590"/>
          <a:ext cx="1258384" cy="380859"/>
          <a:chOff x="3314217" y="1981061"/>
          <a:chExt cx="1256156" cy="371947"/>
        </a:xfrm>
      </xdr:grpSpPr>
      <xdr:sp macro="" textlink="">
        <xdr:nvSpPr>
          <xdr:cNvPr id="50" name="Rectangle: Rounded Corners 49">
            <a:extLst>
              <a:ext uri="{FF2B5EF4-FFF2-40B4-BE49-F238E27FC236}">
                <a16:creationId xmlns:a16="http://schemas.microsoft.com/office/drawing/2014/main" id="{00000000-0008-0000-0700-000032000000}"/>
              </a:ext>
            </a:extLst>
          </xdr:cNvPr>
          <xdr:cNvSpPr/>
        </xdr:nvSpPr>
        <xdr:spPr>
          <a:xfrm>
            <a:off x="3592469" y="2051364"/>
            <a:ext cx="734585" cy="246336"/>
          </a:xfrm>
          <a:prstGeom prst="roundRect">
            <a:avLst>
              <a:gd name="adj" fmla="val 4003"/>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AD29">
        <xdr:nvSpPr>
          <xdr:cNvPr id="56" name="TextBox 55">
            <a:extLst>
              <a:ext uri="{FF2B5EF4-FFF2-40B4-BE49-F238E27FC236}">
                <a16:creationId xmlns:a16="http://schemas.microsoft.com/office/drawing/2014/main" id="{00000000-0008-0000-0700-000038000000}"/>
              </a:ext>
            </a:extLst>
          </xdr:cNvPr>
          <xdr:cNvSpPr txBox="1"/>
        </xdr:nvSpPr>
        <xdr:spPr>
          <a:xfrm>
            <a:off x="3314217" y="1981061"/>
            <a:ext cx="1256156" cy="37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4D23D13-A734-436D-865A-1E89BE06BE2F}" type="TxLink">
              <a:rPr lang="en-US" sz="900" b="1" i="0" u="none" strike="noStrike">
                <a:solidFill>
                  <a:schemeClr val="tx1">
                    <a:lumMod val="75000"/>
                    <a:lumOff val="25000"/>
                  </a:schemeClr>
                </a:solidFill>
                <a:latin typeface="Verdana"/>
                <a:ea typeface="Verdana"/>
                <a:cs typeface="Arial" panose="020B0604020202020204" pitchFamily="34" charset="0"/>
              </a:rPr>
              <a:pPr marL="0" indent="0" algn="ctr"/>
              <a:t> 0.00%</a:t>
            </a:fld>
            <a:endParaRPr lang="en-IN" sz="900" b="1" i="0" u="none" strike="noStrike">
              <a:solidFill>
                <a:schemeClr val="tx1">
                  <a:lumMod val="75000"/>
                  <a:lumOff val="25000"/>
                </a:schemeClr>
              </a:solidFill>
              <a:latin typeface="Verdana"/>
              <a:ea typeface="Verdana"/>
              <a:cs typeface="Arial" panose="020B0604020202020204" pitchFamily="34" charset="0"/>
            </a:endParaRPr>
          </a:p>
        </xdr:txBody>
      </xdr:sp>
    </xdr:grpSp>
    <xdr:clientData/>
  </xdr:twoCellAnchor>
  <xdr:twoCellAnchor>
    <xdr:from>
      <xdr:col>4</xdr:col>
      <xdr:colOff>33089</xdr:colOff>
      <xdr:row>16</xdr:row>
      <xdr:rowOff>86424</xdr:rowOff>
    </xdr:from>
    <xdr:to>
      <xdr:col>5</xdr:col>
      <xdr:colOff>207872</xdr:colOff>
      <xdr:row>17</xdr:row>
      <xdr:rowOff>157299</xdr:rowOff>
    </xdr:to>
    <xdr:sp macro="" textlink="">
      <xdr:nvSpPr>
        <xdr:cNvPr id="1032" name="Rectangle: Rounded Corners 1031">
          <a:extLst>
            <a:ext uri="{FF2B5EF4-FFF2-40B4-BE49-F238E27FC236}">
              <a16:creationId xmlns:a16="http://schemas.microsoft.com/office/drawing/2014/main" id="{00000000-0008-0000-0700-000008040000}"/>
            </a:ext>
          </a:extLst>
        </xdr:cNvPr>
        <xdr:cNvSpPr/>
      </xdr:nvSpPr>
      <xdr:spPr>
        <a:xfrm>
          <a:off x="2272300" y="2893792"/>
          <a:ext cx="734585" cy="246336"/>
        </a:xfrm>
        <a:prstGeom prst="roundRect">
          <a:avLst>
            <a:gd name="adj" fmla="val 4003"/>
          </a:avLst>
        </a:prstGeom>
        <a:solidFill>
          <a:schemeClr val="accent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328205</xdr:colOff>
      <xdr:row>16</xdr:row>
      <xdr:rowOff>23814</xdr:rowOff>
    </xdr:from>
    <xdr:to>
      <xdr:col>5</xdr:col>
      <xdr:colOff>464756</xdr:colOff>
      <xdr:row>18</xdr:row>
      <xdr:rowOff>44840</xdr:rowOff>
    </xdr:to>
    <xdr:sp macro="" textlink="'Analysis (2)'!G13">
      <xdr:nvSpPr>
        <xdr:cNvPr id="1033" name="TextBox 1032">
          <a:extLst>
            <a:ext uri="{FF2B5EF4-FFF2-40B4-BE49-F238E27FC236}">
              <a16:creationId xmlns:a16="http://schemas.microsoft.com/office/drawing/2014/main" id="{00000000-0008-0000-0700-000009040000}"/>
            </a:ext>
          </a:extLst>
        </xdr:cNvPr>
        <xdr:cNvSpPr txBox="1"/>
      </xdr:nvSpPr>
      <xdr:spPr>
        <a:xfrm>
          <a:off x="2010955" y="2902481"/>
          <a:ext cx="1258384" cy="380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933C6F-278E-4121-9624-7DBAF38FE801}" type="TxLink">
            <a:rPr lang="en-US" sz="1100" b="1" i="0" u="none" strike="noStrike">
              <a:solidFill>
                <a:schemeClr val="bg1"/>
              </a:solidFill>
              <a:latin typeface="Arial Narrow"/>
              <a:ea typeface="Verdana"/>
              <a:cs typeface="Arial" panose="020B0604020202020204" pitchFamily="34" charset="0"/>
            </a:rPr>
            <a:pPr marL="0" indent="0" algn="ctr"/>
            <a:t>In 2020</a:t>
          </a:fld>
          <a:endParaRPr lang="en-IN" sz="900" b="1" i="0" u="none" strike="noStrike">
            <a:solidFill>
              <a:schemeClr val="bg1"/>
            </a:solidFill>
            <a:latin typeface="Verdana"/>
            <a:ea typeface="Verdana"/>
            <a:cs typeface="Arial" panose="020B0604020202020204" pitchFamily="34" charset="0"/>
          </a:endParaRPr>
        </a:p>
      </xdr:txBody>
    </xdr:sp>
    <xdr:clientData/>
  </xdr:twoCellAnchor>
  <xdr:twoCellAnchor>
    <xdr:from>
      <xdr:col>8</xdr:col>
      <xdr:colOff>325757</xdr:colOff>
      <xdr:row>16</xdr:row>
      <xdr:rowOff>65368</xdr:rowOff>
    </xdr:from>
    <xdr:to>
      <xdr:col>12</xdr:col>
      <xdr:colOff>208881</xdr:colOff>
      <xdr:row>18</xdr:row>
      <xdr:rowOff>0</xdr:rowOff>
    </xdr:to>
    <xdr:sp macro="" textlink="'Analysis (2)'!G13">
      <xdr:nvSpPr>
        <xdr:cNvPr id="1052" name="TextBox 1051">
          <a:extLst>
            <a:ext uri="{FF2B5EF4-FFF2-40B4-BE49-F238E27FC236}">
              <a16:creationId xmlns:a16="http://schemas.microsoft.com/office/drawing/2014/main" id="{00000000-0008-0000-0700-00001C040000}"/>
            </a:ext>
          </a:extLst>
        </xdr:cNvPr>
        <xdr:cNvSpPr txBox="1"/>
      </xdr:nvSpPr>
      <xdr:spPr>
        <a:xfrm>
          <a:off x="4804178" y="2872736"/>
          <a:ext cx="2314506" cy="285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rgbClr val="000000"/>
              </a:solidFill>
              <a:latin typeface="Verdana" panose="020B0604030504040204" pitchFamily="34" charset="0"/>
              <a:ea typeface="Verdana" panose="020B0604030504040204" pitchFamily="34" charset="0"/>
              <a:cs typeface="Arial" panose="020B0604020202020204" pitchFamily="34" charset="0"/>
            </a:rPr>
            <a:t>Collectively accounted for</a:t>
          </a:r>
          <a:endParaRPr lang="en-IN" sz="800" b="0"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5</xdr:col>
      <xdr:colOff>216650</xdr:colOff>
      <xdr:row>16</xdr:row>
      <xdr:rowOff>38297</xdr:rowOff>
    </xdr:from>
    <xdr:to>
      <xdr:col>6</xdr:col>
      <xdr:colOff>275235</xdr:colOff>
      <xdr:row>17</xdr:row>
      <xdr:rowOff>173456</xdr:rowOff>
    </xdr:to>
    <xdr:grpSp>
      <xdr:nvGrpSpPr>
        <xdr:cNvPr id="1047" name="Group 1046">
          <a:extLst>
            <a:ext uri="{FF2B5EF4-FFF2-40B4-BE49-F238E27FC236}">
              <a16:creationId xmlns:a16="http://schemas.microsoft.com/office/drawing/2014/main" id="{00000000-0008-0000-0700-000017040000}"/>
            </a:ext>
          </a:extLst>
        </xdr:cNvPr>
        <xdr:cNvGrpSpPr/>
      </xdr:nvGrpSpPr>
      <xdr:grpSpPr>
        <a:xfrm>
          <a:off x="3021233" y="2916964"/>
          <a:ext cx="619502" cy="315075"/>
          <a:chOff x="3016151" y="2847670"/>
          <a:chExt cx="618388" cy="310620"/>
        </a:xfrm>
      </xdr:grpSpPr>
      <xdr:sp macro="" textlink="">
        <xdr:nvSpPr>
          <xdr:cNvPr id="1034" name="Rectangle: Rounded Corners 1033">
            <a:extLst>
              <a:ext uri="{FF2B5EF4-FFF2-40B4-BE49-F238E27FC236}">
                <a16:creationId xmlns:a16="http://schemas.microsoft.com/office/drawing/2014/main" id="{00000000-0008-0000-0700-00000A040000}"/>
              </a:ext>
            </a:extLst>
          </xdr:cNvPr>
          <xdr:cNvSpPr/>
        </xdr:nvSpPr>
        <xdr:spPr>
          <a:xfrm>
            <a:off x="3073636" y="2893792"/>
            <a:ext cx="503418" cy="254137"/>
          </a:xfrm>
          <a:prstGeom prst="roundRect">
            <a:avLst>
              <a:gd name="adj" fmla="val 4003"/>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 (2)'!I5">
        <xdr:nvSpPr>
          <xdr:cNvPr id="1039" name="TextBox 1038">
            <a:extLst>
              <a:ext uri="{FF2B5EF4-FFF2-40B4-BE49-F238E27FC236}">
                <a16:creationId xmlns:a16="http://schemas.microsoft.com/office/drawing/2014/main" id="{00000000-0008-0000-0700-00000F040000}"/>
              </a:ext>
            </a:extLst>
          </xdr:cNvPr>
          <xdr:cNvSpPr txBox="1"/>
        </xdr:nvSpPr>
        <xdr:spPr>
          <a:xfrm>
            <a:off x="3016151" y="2847670"/>
            <a:ext cx="618388" cy="310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30CC82-1DB0-4976-8EFC-F63E42122EB2}" type="TxLink">
              <a:rPr lang="en-US" sz="1100" b="0" i="0" u="none" strike="noStrike">
                <a:solidFill>
                  <a:srgbClr val="000000"/>
                </a:solidFill>
                <a:latin typeface="Arial Narrow"/>
                <a:ea typeface="Verdana"/>
                <a:cs typeface="Arial" panose="020B0604020202020204" pitchFamily="34" charset="0"/>
              </a:rPr>
              <a:pPr marL="0" indent="0" algn="ctr"/>
              <a:t>Aug</a:t>
            </a:fld>
            <a:endParaRPr lang="en-IN" sz="900" b="1" i="0" u="none" strike="noStrike">
              <a:solidFill>
                <a:schemeClr val="tx1">
                  <a:lumMod val="75000"/>
                  <a:lumOff val="25000"/>
                </a:schemeClr>
              </a:solidFill>
              <a:latin typeface="Verdana"/>
              <a:ea typeface="Verdana"/>
              <a:cs typeface="Arial" panose="020B0604020202020204" pitchFamily="34" charset="0"/>
            </a:endParaRPr>
          </a:p>
        </xdr:txBody>
      </xdr:sp>
    </xdr:grpSp>
    <xdr:clientData/>
  </xdr:twoCellAnchor>
  <xdr:twoCellAnchor>
    <xdr:from>
      <xdr:col>6</xdr:col>
      <xdr:colOff>248819</xdr:colOff>
      <xdr:row>16</xdr:row>
      <xdr:rowOff>13231</xdr:rowOff>
    </xdr:from>
    <xdr:to>
      <xdr:col>7</xdr:col>
      <xdr:colOff>192435</xdr:colOff>
      <xdr:row>18</xdr:row>
      <xdr:rowOff>34257</xdr:rowOff>
    </xdr:to>
    <xdr:grpSp>
      <xdr:nvGrpSpPr>
        <xdr:cNvPr id="1049" name="Group 1048">
          <a:extLst>
            <a:ext uri="{FF2B5EF4-FFF2-40B4-BE49-F238E27FC236}">
              <a16:creationId xmlns:a16="http://schemas.microsoft.com/office/drawing/2014/main" id="{00000000-0008-0000-0700-000019040000}"/>
            </a:ext>
          </a:extLst>
        </xdr:cNvPr>
        <xdr:cNvGrpSpPr/>
      </xdr:nvGrpSpPr>
      <xdr:grpSpPr>
        <a:xfrm>
          <a:off x="3614319" y="2891898"/>
          <a:ext cx="504533" cy="380859"/>
          <a:chOff x="3684186" y="2824609"/>
          <a:chExt cx="503418" cy="371947"/>
        </a:xfrm>
      </xdr:grpSpPr>
      <xdr:sp macro="" textlink="">
        <xdr:nvSpPr>
          <xdr:cNvPr id="1036" name="Rectangle: Rounded Corners 1035">
            <a:extLst>
              <a:ext uri="{FF2B5EF4-FFF2-40B4-BE49-F238E27FC236}">
                <a16:creationId xmlns:a16="http://schemas.microsoft.com/office/drawing/2014/main" id="{00000000-0008-0000-0700-00000C040000}"/>
              </a:ext>
            </a:extLst>
          </xdr:cNvPr>
          <xdr:cNvSpPr/>
        </xdr:nvSpPr>
        <xdr:spPr>
          <a:xfrm>
            <a:off x="3684186" y="2893792"/>
            <a:ext cx="503418" cy="254137"/>
          </a:xfrm>
          <a:prstGeom prst="roundRect">
            <a:avLst>
              <a:gd name="adj" fmla="val 4003"/>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 (2)'!I6">
        <xdr:nvSpPr>
          <xdr:cNvPr id="1040" name="TextBox 1039">
            <a:extLst>
              <a:ext uri="{FF2B5EF4-FFF2-40B4-BE49-F238E27FC236}">
                <a16:creationId xmlns:a16="http://schemas.microsoft.com/office/drawing/2014/main" id="{00000000-0008-0000-0700-000010040000}"/>
              </a:ext>
            </a:extLst>
          </xdr:cNvPr>
          <xdr:cNvSpPr txBox="1"/>
        </xdr:nvSpPr>
        <xdr:spPr>
          <a:xfrm>
            <a:off x="3697770" y="2824609"/>
            <a:ext cx="476250" cy="37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1B91F4-B76C-4A7A-BD61-3C1299086B3F}" type="TxLink">
              <a:rPr lang="en-US" sz="1100" b="0" i="0" u="none" strike="noStrike">
                <a:solidFill>
                  <a:srgbClr val="000000"/>
                </a:solidFill>
                <a:latin typeface="Arial Narrow"/>
                <a:ea typeface="Verdana"/>
                <a:cs typeface="Arial" panose="020B0604020202020204" pitchFamily="34" charset="0"/>
              </a:rPr>
              <a:pPr marL="0" indent="0" algn="ctr"/>
              <a:t>Jul</a:t>
            </a:fld>
            <a:endParaRPr lang="en-IN" sz="900" b="1" i="0" u="none" strike="noStrike">
              <a:solidFill>
                <a:schemeClr val="tx1">
                  <a:lumMod val="75000"/>
                  <a:lumOff val="25000"/>
                </a:schemeClr>
              </a:solidFill>
              <a:latin typeface="Verdana"/>
              <a:ea typeface="Verdana"/>
              <a:cs typeface="Arial" panose="020B0604020202020204" pitchFamily="34" charset="0"/>
            </a:endParaRPr>
          </a:p>
        </xdr:txBody>
      </xdr:sp>
    </xdr:grpSp>
    <xdr:clientData/>
  </xdr:twoCellAnchor>
  <xdr:twoCellAnchor>
    <xdr:from>
      <xdr:col>7</xdr:col>
      <xdr:colOff>526382</xdr:colOff>
      <xdr:row>16</xdr:row>
      <xdr:rowOff>13231</xdr:rowOff>
    </xdr:from>
    <xdr:to>
      <xdr:col>9</xdr:col>
      <xdr:colOff>125328</xdr:colOff>
      <xdr:row>18</xdr:row>
      <xdr:rowOff>34257</xdr:rowOff>
    </xdr:to>
    <xdr:grpSp>
      <xdr:nvGrpSpPr>
        <xdr:cNvPr id="1048" name="Group 1047">
          <a:extLst>
            <a:ext uri="{FF2B5EF4-FFF2-40B4-BE49-F238E27FC236}">
              <a16:creationId xmlns:a16="http://schemas.microsoft.com/office/drawing/2014/main" id="{00000000-0008-0000-0700-000018040000}"/>
            </a:ext>
          </a:extLst>
        </xdr:cNvPr>
        <xdr:cNvGrpSpPr/>
      </xdr:nvGrpSpPr>
      <xdr:grpSpPr>
        <a:xfrm>
          <a:off x="4452799" y="2891898"/>
          <a:ext cx="720779" cy="380859"/>
          <a:chOff x="4645527" y="2826614"/>
          <a:chExt cx="718552" cy="371947"/>
        </a:xfrm>
      </xdr:grpSpPr>
      <xdr:sp macro="" textlink="">
        <xdr:nvSpPr>
          <xdr:cNvPr id="1038" name="Rectangle: Rounded Corners 1037">
            <a:extLst>
              <a:ext uri="{FF2B5EF4-FFF2-40B4-BE49-F238E27FC236}">
                <a16:creationId xmlns:a16="http://schemas.microsoft.com/office/drawing/2014/main" id="{00000000-0008-0000-0700-00000E040000}"/>
              </a:ext>
            </a:extLst>
          </xdr:cNvPr>
          <xdr:cNvSpPr/>
        </xdr:nvSpPr>
        <xdr:spPr>
          <a:xfrm>
            <a:off x="4764409" y="2893792"/>
            <a:ext cx="503418" cy="254137"/>
          </a:xfrm>
          <a:prstGeom prst="roundRect">
            <a:avLst>
              <a:gd name="adj" fmla="val 4003"/>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 (2)'!I7">
        <xdr:nvSpPr>
          <xdr:cNvPr id="1041" name="TextBox 1040">
            <a:extLst>
              <a:ext uri="{FF2B5EF4-FFF2-40B4-BE49-F238E27FC236}">
                <a16:creationId xmlns:a16="http://schemas.microsoft.com/office/drawing/2014/main" id="{00000000-0008-0000-0700-000011040000}"/>
              </a:ext>
            </a:extLst>
          </xdr:cNvPr>
          <xdr:cNvSpPr txBox="1"/>
        </xdr:nvSpPr>
        <xdr:spPr>
          <a:xfrm>
            <a:off x="4645527" y="2826614"/>
            <a:ext cx="718552" cy="37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56C013-F7F7-4D88-AB90-223C206FEFE3}" type="TxLink">
              <a:rPr lang="en-US" sz="1100" b="0" i="0" u="none" strike="noStrike">
                <a:solidFill>
                  <a:srgbClr val="000000"/>
                </a:solidFill>
                <a:latin typeface="Arial Narrow"/>
                <a:ea typeface="Verdana"/>
                <a:cs typeface="Arial" panose="020B0604020202020204" pitchFamily="34" charset="0"/>
              </a:rPr>
              <a:pPr marL="0" indent="0" algn="ctr"/>
              <a:t>Dec</a:t>
            </a:fld>
            <a:endParaRPr lang="en-IN" sz="900" b="1" i="0" u="none" strike="noStrike">
              <a:solidFill>
                <a:schemeClr val="tx1">
                  <a:lumMod val="75000"/>
                  <a:lumOff val="25000"/>
                </a:schemeClr>
              </a:solidFill>
              <a:latin typeface="Verdana"/>
              <a:ea typeface="Verdana"/>
              <a:cs typeface="Arial" panose="020B0604020202020204" pitchFamily="34" charset="0"/>
            </a:endParaRPr>
          </a:p>
        </xdr:txBody>
      </xdr:sp>
    </xdr:grpSp>
    <xdr:clientData/>
  </xdr:twoCellAnchor>
  <xdr:twoCellAnchor>
    <xdr:from>
      <xdr:col>7</xdr:col>
      <xdr:colOff>207795</xdr:colOff>
      <xdr:row>16</xdr:row>
      <xdr:rowOff>46652</xdr:rowOff>
    </xdr:from>
    <xdr:to>
      <xdr:col>8</xdr:col>
      <xdr:colOff>76549</xdr:colOff>
      <xdr:row>18</xdr:row>
      <xdr:rowOff>17047</xdr:rowOff>
    </xdr:to>
    <xdr:grpSp>
      <xdr:nvGrpSpPr>
        <xdr:cNvPr id="1050" name="Group 1049">
          <a:extLst>
            <a:ext uri="{FF2B5EF4-FFF2-40B4-BE49-F238E27FC236}">
              <a16:creationId xmlns:a16="http://schemas.microsoft.com/office/drawing/2014/main" id="{00000000-0008-0000-0700-00001A040000}"/>
            </a:ext>
          </a:extLst>
        </xdr:cNvPr>
        <xdr:cNvGrpSpPr/>
      </xdr:nvGrpSpPr>
      <xdr:grpSpPr>
        <a:xfrm>
          <a:off x="4134212" y="2925319"/>
          <a:ext cx="429670" cy="330228"/>
          <a:chOff x="4258746" y="2853685"/>
          <a:chExt cx="428557" cy="321316"/>
        </a:xfrm>
      </xdr:grpSpPr>
      <xdr:sp macro="" textlink="">
        <xdr:nvSpPr>
          <xdr:cNvPr id="1037" name="Rectangle: Rounded Corners 1036">
            <a:extLst>
              <a:ext uri="{FF2B5EF4-FFF2-40B4-BE49-F238E27FC236}">
                <a16:creationId xmlns:a16="http://schemas.microsoft.com/office/drawing/2014/main" id="{00000000-0008-0000-0700-00000D040000}"/>
              </a:ext>
            </a:extLst>
          </xdr:cNvPr>
          <xdr:cNvSpPr/>
        </xdr:nvSpPr>
        <xdr:spPr>
          <a:xfrm>
            <a:off x="4273452" y="2893791"/>
            <a:ext cx="399144" cy="255600"/>
          </a:xfrm>
          <a:prstGeom prst="roundRect">
            <a:avLst>
              <a:gd name="adj" fmla="val 4003"/>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42" name="TextBox 1041">
            <a:extLst>
              <a:ext uri="{FF2B5EF4-FFF2-40B4-BE49-F238E27FC236}">
                <a16:creationId xmlns:a16="http://schemas.microsoft.com/office/drawing/2014/main" id="{00000000-0008-0000-0700-000012040000}"/>
              </a:ext>
            </a:extLst>
          </xdr:cNvPr>
          <xdr:cNvSpPr txBox="1"/>
        </xdr:nvSpPr>
        <xdr:spPr>
          <a:xfrm>
            <a:off x="4258746" y="2853685"/>
            <a:ext cx="428557" cy="321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Arial Narrow"/>
                <a:ea typeface="Verdana"/>
                <a:cs typeface="Arial" panose="020B0604020202020204" pitchFamily="34" charset="0"/>
              </a:rPr>
              <a:t>&amp;</a:t>
            </a:r>
          </a:p>
        </xdr:txBody>
      </xdr:sp>
    </xdr:grpSp>
    <xdr:clientData/>
  </xdr:twoCellAnchor>
  <xdr:twoCellAnchor>
    <xdr:from>
      <xdr:col>11</xdr:col>
      <xdr:colOff>400954</xdr:colOff>
      <xdr:row>15</xdr:row>
      <xdr:rowOff>173985</xdr:rowOff>
    </xdr:from>
    <xdr:to>
      <xdr:col>13</xdr:col>
      <xdr:colOff>200527</xdr:colOff>
      <xdr:row>18</xdr:row>
      <xdr:rowOff>59254</xdr:rowOff>
    </xdr:to>
    <xdr:sp macro="" textlink="'Analysis (2)'!H10">
      <xdr:nvSpPr>
        <xdr:cNvPr id="1054" name="TextBox 1053">
          <a:extLst>
            <a:ext uri="{FF2B5EF4-FFF2-40B4-BE49-F238E27FC236}">
              <a16:creationId xmlns:a16="http://schemas.microsoft.com/office/drawing/2014/main" id="{00000000-0008-0000-0700-00001E040000}"/>
            </a:ext>
          </a:extLst>
        </xdr:cNvPr>
        <xdr:cNvSpPr txBox="1"/>
      </xdr:nvSpPr>
      <xdr:spPr>
        <a:xfrm>
          <a:off x="6750954" y="2805893"/>
          <a:ext cx="919178" cy="41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4BCAA7E-F040-407A-8FBA-7A36395856F2}"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30.14%</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17</xdr:col>
      <xdr:colOff>205169</xdr:colOff>
      <xdr:row>16</xdr:row>
      <xdr:rowOff>25597</xdr:rowOff>
    </xdr:from>
    <xdr:to>
      <xdr:col>19</xdr:col>
      <xdr:colOff>438321</xdr:colOff>
      <xdr:row>18</xdr:row>
      <xdr:rowOff>33421</xdr:rowOff>
    </xdr:to>
    <xdr:sp macro="" textlink="'Analysis (2)'!G13">
      <xdr:nvSpPr>
        <xdr:cNvPr id="1055" name="TextBox 1054">
          <a:extLst>
            <a:ext uri="{FF2B5EF4-FFF2-40B4-BE49-F238E27FC236}">
              <a16:creationId xmlns:a16="http://schemas.microsoft.com/office/drawing/2014/main" id="{00000000-0008-0000-0700-00001F040000}"/>
            </a:ext>
          </a:extLst>
        </xdr:cNvPr>
        <xdr:cNvSpPr txBox="1"/>
      </xdr:nvSpPr>
      <xdr:spPr>
        <a:xfrm>
          <a:off x="9931252" y="2904264"/>
          <a:ext cx="1354986" cy="36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rgbClr val="000000"/>
              </a:solidFill>
              <a:latin typeface="Verdana" panose="020B0604030504040204" pitchFamily="34" charset="0"/>
              <a:ea typeface="Verdana" panose="020B0604030504040204" pitchFamily="34" charset="0"/>
              <a:cs typeface="Arial" panose="020B0604020202020204" pitchFamily="34" charset="0"/>
            </a:rPr>
            <a:t>of</a:t>
          </a:r>
          <a:r>
            <a:rPr lang="en-US" sz="105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 Total </a:t>
          </a:r>
          <a:r>
            <a:rPr lang="en-US" sz="105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a:t>
          </a:r>
          <a:endParaRPr lang="en-IN" sz="8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0</xdr:col>
      <xdr:colOff>347128</xdr:colOff>
      <xdr:row>16</xdr:row>
      <xdr:rowOff>105832</xdr:rowOff>
    </xdr:from>
    <xdr:to>
      <xdr:col>3</xdr:col>
      <xdr:colOff>31351</xdr:colOff>
      <xdr:row>30</xdr:row>
      <xdr:rowOff>116417</xdr:rowOff>
    </xdr:to>
    <mc:AlternateContent xmlns:mc="http://schemas.openxmlformats.org/markup-compatibility/2006" xmlns:a14="http://schemas.microsoft.com/office/drawing/2010/main">
      <mc:Choice Requires="a14">
        <xdr:graphicFrame macro="">
          <xdr:nvGraphicFramePr>
            <xdr:cNvPr id="60" name="Month Name">
              <a:extLst>
                <a:ext uri="{FF2B5EF4-FFF2-40B4-BE49-F238E27FC236}">
                  <a16:creationId xmlns:a16="http://schemas.microsoft.com/office/drawing/2014/main" id="{00000000-0008-0000-0700-00003C00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347128" y="2984499"/>
              <a:ext cx="1366973" cy="25294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453083</xdr:colOff>
      <xdr:row>16</xdr:row>
      <xdr:rowOff>26787</xdr:rowOff>
    </xdr:from>
    <xdr:to>
      <xdr:col>34</xdr:col>
      <xdr:colOff>269267</xdr:colOff>
      <xdr:row>27</xdr:row>
      <xdr:rowOff>158749</xdr:rowOff>
    </xdr:to>
    <xdr:graphicFrame macro="">
      <xdr:nvGraphicFramePr>
        <xdr:cNvPr id="1058" name="Chart 1057">
          <a:extLst>
            <a:ext uri="{FF2B5EF4-FFF2-40B4-BE49-F238E27FC236}">
              <a16:creationId xmlns:a16="http://schemas.microsoft.com/office/drawing/2014/main" id="{00000000-0008-0000-0700-000022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108259</xdr:colOff>
      <xdr:row>16</xdr:row>
      <xdr:rowOff>8885</xdr:rowOff>
    </xdr:from>
    <xdr:to>
      <xdr:col>31</xdr:col>
      <xdr:colOff>474186</xdr:colOff>
      <xdr:row>18</xdr:row>
      <xdr:rowOff>74071</xdr:rowOff>
    </xdr:to>
    <xdr:sp macro="" textlink="'Analysis (2)'!U15">
      <xdr:nvSpPr>
        <xdr:cNvPr id="1061" name="TextBox 1060">
          <a:extLst>
            <a:ext uri="{FF2B5EF4-FFF2-40B4-BE49-F238E27FC236}">
              <a16:creationId xmlns:a16="http://schemas.microsoft.com/office/drawing/2014/main" id="{00000000-0008-0000-0700-000025040000}"/>
            </a:ext>
          </a:extLst>
        </xdr:cNvPr>
        <xdr:cNvSpPr txBox="1"/>
      </xdr:nvSpPr>
      <xdr:spPr>
        <a:xfrm>
          <a:off x="17126259" y="2887552"/>
          <a:ext cx="926844" cy="425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90D278-6845-4CE1-9661-B9EF8CBA92CD}"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45.52%</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25</xdr:col>
      <xdr:colOff>439075</xdr:colOff>
      <xdr:row>16</xdr:row>
      <xdr:rowOff>67374</xdr:rowOff>
    </xdr:from>
    <xdr:to>
      <xdr:col>30</xdr:col>
      <xdr:colOff>453877</xdr:colOff>
      <xdr:row>17</xdr:row>
      <xdr:rowOff>158750</xdr:rowOff>
    </xdr:to>
    <xdr:sp macro="" textlink="'Analysis (2)'!G13">
      <xdr:nvSpPr>
        <xdr:cNvPr id="1062" name="TextBox 1061">
          <a:extLst>
            <a:ext uri="{FF2B5EF4-FFF2-40B4-BE49-F238E27FC236}">
              <a16:creationId xmlns:a16="http://schemas.microsoft.com/office/drawing/2014/main" id="{00000000-0008-0000-0700-000026040000}"/>
            </a:ext>
          </a:extLst>
        </xdr:cNvPr>
        <xdr:cNvSpPr txBox="1"/>
      </xdr:nvSpPr>
      <xdr:spPr>
        <a:xfrm>
          <a:off x="14652492" y="2946041"/>
          <a:ext cx="2819385" cy="271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rgbClr val="000000"/>
              </a:solidFill>
              <a:latin typeface="Verdana" panose="020B0604030504040204" pitchFamily="34" charset="0"/>
              <a:ea typeface="Verdana" panose="020B0604030504040204" pitchFamily="34" charset="0"/>
              <a:cs typeface="Arial" panose="020B0604020202020204" pitchFamily="34" charset="0"/>
            </a:rPr>
            <a:t>The</a:t>
          </a:r>
          <a:r>
            <a:rPr lang="en-US" sz="105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 highlighted days contributed</a:t>
          </a:r>
          <a:endParaRPr lang="en-IN" sz="800" b="0"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31</xdr:col>
      <xdr:colOff>220606</xdr:colOff>
      <xdr:row>16</xdr:row>
      <xdr:rowOff>19247</xdr:rowOff>
    </xdr:from>
    <xdr:to>
      <xdr:col>33</xdr:col>
      <xdr:colOff>459197</xdr:colOff>
      <xdr:row>18</xdr:row>
      <xdr:rowOff>27071</xdr:rowOff>
    </xdr:to>
    <xdr:sp macro="" textlink="'Analysis (2)'!G13">
      <xdr:nvSpPr>
        <xdr:cNvPr id="1063" name="TextBox 1062">
          <a:extLst>
            <a:ext uri="{FF2B5EF4-FFF2-40B4-BE49-F238E27FC236}">
              <a16:creationId xmlns:a16="http://schemas.microsoft.com/office/drawing/2014/main" id="{00000000-0008-0000-0700-000027040000}"/>
            </a:ext>
          </a:extLst>
        </xdr:cNvPr>
        <xdr:cNvSpPr txBox="1"/>
      </xdr:nvSpPr>
      <xdr:spPr>
        <a:xfrm>
          <a:off x="17799523" y="2897914"/>
          <a:ext cx="1360424" cy="36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rgbClr val="000000"/>
              </a:solidFill>
              <a:latin typeface="Verdana" panose="020B0604030504040204" pitchFamily="34" charset="0"/>
              <a:ea typeface="Verdana" panose="020B0604030504040204" pitchFamily="34" charset="0"/>
              <a:cs typeface="Arial" panose="020B0604020202020204" pitchFamily="34" charset="0"/>
            </a:rPr>
            <a:t>of</a:t>
          </a:r>
          <a:r>
            <a:rPr lang="en-US" sz="105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 Total </a:t>
          </a:r>
          <a:r>
            <a:rPr lang="en-US" sz="105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a:t>
          </a:r>
          <a:endParaRPr lang="en-IN" sz="8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26</xdr:col>
      <xdr:colOff>536654</xdr:colOff>
      <xdr:row>2</xdr:row>
      <xdr:rowOff>132026</xdr:rowOff>
    </xdr:from>
    <xdr:to>
      <xdr:col>31</xdr:col>
      <xdr:colOff>536652</xdr:colOff>
      <xdr:row>14</xdr:row>
      <xdr:rowOff>98605</xdr:rowOff>
    </xdr:to>
    <xdr:graphicFrame macro="">
      <xdr:nvGraphicFramePr>
        <xdr:cNvPr id="1068" name="Chart 1067">
          <a:extLst>
            <a:ext uri="{FF2B5EF4-FFF2-40B4-BE49-F238E27FC236}">
              <a16:creationId xmlns:a16="http://schemas.microsoft.com/office/drawing/2014/main" id="{00000000-0008-0000-0700-00002C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269284</xdr:colOff>
      <xdr:row>4</xdr:row>
      <xdr:rowOff>165447</xdr:rowOff>
    </xdr:from>
    <xdr:to>
      <xdr:col>30</xdr:col>
      <xdr:colOff>143956</xdr:colOff>
      <xdr:row>10</xdr:row>
      <xdr:rowOff>106960</xdr:rowOff>
    </xdr:to>
    <xdr:sp macro="" textlink="">
      <xdr:nvSpPr>
        <xdr:cNvPr id="1070" name="Oval 1069">
          <a:extLst>
            <a:ext uri="{FF2B5EF4-FFF2-40B4-BE49-F238E27FC236}">
              <a16:creationId xmlns:a16="http://schemas.microsoft.com/office/drawing/2014/main" id="{00000000-0008-0000-0700-00002E040000}"/>
            </a:ext>
          </a:extLst>
        </xdr:cNvPr>
        <xdr:cNvSpPr/>
      </xdr:nvSpPr>
      <xdr:spPr>
        <a:xfrm>
          <a:off x="16165451" y="885114"/>
          <a:ext cx="996505" cy="1021013"/>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31</xdr:col>
      <xdr:colOff>151943</xdr:colOff>
      <xdr:row>2</xdr:row>
      <xdr:rowOff>124221</xdr:rowOff>
    </xdr:from>
    <xdr:to>
      <xdr:col>34</xdr:col>
      <xdr:colOff>204948</xdr:colOff>
      <xdr:row>4</xdr:row>
      <xdr:rowOff>135453</xdr:rowOff>
    </xdr:to>
    <xdr:sp macro="" textlink="'Analysis (2)'!AE14">
      <xdr:nvSpPr>
        <xdr:cNvPr id="1071" name="TextBox 1070">
          <a:extLst>
            <a:ext uri="{FF2B5EF4-FFF2-40B4-BE49-F238E27FC236}">
              <a16:creationId xmlns:a16="http://schemas.microsoft.com/office/drawing/2014/main" id="{00000000-0008-0000-0700-00002F040000}"/>
            </a:ext>
          </a:extLst>
        </xdr:cNvPr>
        <xdr:cNvSpPr txBox="1"/>
      </xdr:nvSpPr>
      <xdr:spPr>
        <a:xfrm>
          <a:off x="17730860" y="484054"/>
          <a:ext cx="1735755" cy="37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B9071B0-6C05-4A53-BB12-5C6C7ABE64D2}" type="TxLink">
            <a:rPr lang="en-US" sz="1050" b="0" i="0" u="none" strike="noStrike">
              <a:solidFill>
                <a:srgbClr val="000000"/>
              </a:solidFill>
              <a:latin typeface="Verdana" panose="020B0604030504040204" pitchFamily="34" charset="0"/>
              <a:ea typeface="Verdana" panose="020B0604030504040204" pitchFamily="34" charset="0"/>
              <a:cs typeface="Arial" panose="020B0604020202020204" pitchFamily="34" charset="0"/>
            </a:rPr>
            <a:pPr marL="0" indent="0" algn="ctr"/>
            <a:t>WEEKDAY makes up</a:t>
          </a:fld>
          <a:endParaRPr lang="en-IN" sz="1600" b="1" i="0" u="none" strike="noStrike">
            <a:solidFill>
              <a:srgbClr val="000000"/>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31</xdr:col>
      <xdr:colOff>145593</xdr:colOff>
      <xdr:row>4</xdr:row>
      <xdr:rowOff>51029</xdr:rowOff>
    </xdr:from>
    <xdr:to>
      <xdr:col>34</xdr:col>
      <xdr:colOff>198598</xdr:colOff>
      <xdr:row>6</xdr:row>
      <xdr:rowOff>62261</xdr:rowOff>
    </xdr:to>
    <xdr:sp macro="" textlink="'Analysis (2)'!AE13">
      <xdr:nvSpPr>
        <xdr:cNvPr id="1072" name="TextBox 1071">
          <a:extLst>
            <a:ext uri="{FF2B5EF4-FFF2-40B4-BE49-F238E27FC236}">
              <a16:creationId xmlns:a16="http://schemas.microsoft.com/office/drawing/2014/main" id="{00000000-0008-0000-0700-000030040000}"/>
            </a:ext>
          </a:extLst>
        </xdr:cNvPr>
        <xdr:cNvSpPr txBox="1"/>
      </xdr:nvSpPr>
      <xdr:spPr>
        <a:xfrm>
          <a:off x="17724510" y="770696"/>
          <a:ext cx="1735755" cy="37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98CE19-3F0B-40DE-9AB7-1D2028301A3A}"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72.15%</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31</xdr:col>
      <xdr:colOff>319150</xdr:colOff>
      <xdr:row>5</xdr:row>
      <xdr:rowOff>92785</xdr:rowOff>
    </xdr:from>
    <xdr:to>
      <xdr:col>33</xdr:col>
      <xdr:colOff>549519</xdr:colOff>
      <xdr:row>7</xdr:row>
      <xdr:rowOff>100609</xdr:rowOff>
    </xdr:to>
    <xdr:sp macro="" textlink="'Analysis (2)'!G13">
      <xdr:nvSpPr>
        <xdr:cNvPr id="1073" name="TextBox 1072">
          <a:extLst>
            <a:ext uri="{FF2B5EF4-FFF2-40B4-BE49-F238E27FC236}">
              <a16:creationId xmlns:a16="http://schemas.microsoft.com/office/drawing/2014/main" id="{00000000-0008-0000-0700-000031040000}"/>
            </a:ext>
          </a:extLst>
        </xdr:cNvPr>
        <xdr:cNvSpPr txBox="1"/>
      </xdr:nvSpPr>
      <xdr:spPr>
        <a:xfrm>
          <a:off x="17898067" y="992368"/>
          <a:ext cx="1352202" cy="367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rgbClr val="000000"/>
              </a:solidFill>
              <a:latin typeface="Verdana" panose="020B0604030504040204" pitchFamily="34" charset="0"/>
              <a:ea typeface="Verdana" panose="020B0604030504040204" pitchFamily="34" charset="0"/>
              <a:cs typeface="Arial" panose="020B0604020202020204" pitchFamily="34" charset="0"/>
            </a:rPr>
            <a:t>of</a:t>
          </a:r>
          <a:r>
            <a:rPr lang="en-US" sz="105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 Total </a:t>
          </a:r>
          <a:r>
            <a:rPr lang="en-US" sz="105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a:t>
          </a:r>
          <a:endParaRPr lang="en-IN" sz="8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editAs="oneCell">
    <xdr:from>
      <xdr:col>28</xdr:col>
      <xdr:colOff>483179</xdr:colOff>
      <xdr:row>6</xdr:row>
      <xdr:rowOff>73541</xdr:rowOff>
    </xdr:from>
    <xdr:to>
      <xdr:col>29</xdr:col>
      <xdr:colOff>489864</xdr:colOff>
      <xdr:row>8</xdr:row>
      <xdr:rowOff>173804</xdr:rowOff>
    </xdr:to>
    <xdr:pic>
      <xdr:nvPicPr>
        <xdr:cNvPr id="1075" name="Picture 1074">
          <a:extLst>
            <a:ext uri="{FF2B5EF4-FFF2-40B4-BE49-F238E27FC236}">
              <a16:creationId xmlns:a16="http://schemas.microsoft.com/office/drawing/2014/main" id="{00000000-0008-0000-0700-00003304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379346" y="1153041"/>
          <a:ext cx="567601" cy="460096"/>
        </a:xfrm>
        <a:prstGeom prst="rect">
          <a:avLst/>
        </a:prstGeom>
      </xdr:spPr>
    </xdr:pic>
    <xdr:clientData/>
  </xdr:twoCellAnchor>
  <xdr:twoCellAnchor>
    <xdr:from>
      <xdr:col>15</xdr:col>
      <xdr:colOff>438495</xdr:colOff>
      <xdr:row>15</xdr:row>
      <xdr:rowOff>129227</xdr:rowOff>
    </xdr:from>
    <xdr:to>
      <xdr:col>25</xdr:col>
      <xdr:colOff>169839</xdr:colOff>
      <xdr:row>28</xdr:row>
      <xdr:rowOff>3897</xdr:rowOff>
    </xdr:to>
    <xdr:sp macro="" textlink="">
      <xdr:nvSpPr>
        <xdr:cNvPr id="1077" name="Rectangle: Rounded Corners 1076">
          <a:extLst>
            <a:ext uri="{FF2B5EF4-FFF2-40B4-BE49-F238E27FC236}">
              <a16:creationId xmlns:a16="http://schemas.microsoft.com/office/drawing/2014/main" id="{00000000-0008-0000-0700-000035040000}"/>
            </a:ext>
          </a:extLst>
        </xdr:cNvPr>
        <xdr:cNvSpPr/>
      </xdr:nvSpPr>
      <xdr:spPr>
        <a:xfrm>
          <a:off x="9042745" y="2827977"/>
          <a:ext cx="5340511" cy="2213587"/>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233053</xdr:colOff>
      <xdr:row>19</xdr:row>
      <xdr:rowOff>30238</xdr:rowOff>
    </xdr:from>
    <xdr:to>
      <xdr:col>17</xdr:col>
      <xdr:colOff>539912</xdr:colOff>
      <xdr:row>26</xdr:row>
      <xdr:rowOff>37501</xdr:rowOff>
    </xdr:to>
    <xdr:sp macro="" textlink="">
      <xdr:nvSpPr>
        <xdr:cNvPr id="1076" name="Rectangle: Rounded Corners 1075">
          <a:extLst>
            <a:ext uri="{FF2B5EF4-FFF2-40B4-BE49-F238E27FC236}">
              <a16:creationId xmlns:a16="http://schemas.microsoft.com/office/drawing/2014/main" id="{00000000-0008-0000-0700-000034040000}"/>
            </a:ext>
          </a:extLst>
        </xdr:cNvPr>
        <xdr:cNvSpPr/>
      </xdr:nvSpPr>
      <xdr:spPr>
        <a:xfrm>
          <a:off x="9398220" y="3448655"/>
          <a:ext cx="867775" cy="1266679"/>
        </a:xfrm>
        <a:prstGeom prst="roundRect">
          <a:avLst>
            <a:gd name="adj" fmla="val 4003"/>
          </a:avLst>
        </a:prstGeom>
        <a:solidFill>
          <a:srgbClr val="2A3340"/>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357463</xdr:colOff>
      <xdr:row>19</xdr:row>
      <xdr:rowOff>30238</xdr:rowOff>
    </xdr:from>
    <xdr:to>
      <xdr:col>20</xdr:col>
      <xdr:colOff>95382</xdr:colOff>
      <xdr:row>26</xdr:row>
      <xdr:rowOff>38238</xdr:rowOff>
    </xdr:to>
    <xdr:sp macro="" textlink="">
      <xdr:nvSpPr>
        <xdr:cNvPr id="1078" name="Rectangle: Rounded Corners 1077">
          <a:extLst>
            <a:ext uri="{FF2B5EF4-FFF2-40B4-BE49-F238E27FC236}">
              <a16:creationId xmlns:a16="http://schemas.microsoft.com/office/drawing/2014/main" id="{00000000-0008-0000-0700-000036040000}"/>
            </a:ext>
          </a:extLst>
        </xdr:cNvPr>
        <xdr:cNvSpPr/>
      </xdr:nvSpPr>
      <xdr:spPr>
        <a:xfrm>
          <a:off x="10644463" y="3448655"/>
          <a:ext cx="859752" cy="1267416"/>
        </a:xfrm>
        <a:prstGeom prst="roundRect">
          <a:avLst>
            <a:gd name="adj" fmla="val 4003"/>
          </a:avLst>
        </a:prstGeom>
        <a:solidFill>
          <a:srgbClr val="30698C"/>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464505</xdr:colOff>
      <xdr:row>19</xdr:row>
      <xdr:rowOff>30238</xdr:rowOff>
    </xdr:from>
    <xdr:to>
      <xdr:col>22</xdr:col>
      <xdr:colOff>202423</xdr:colOff>
      <xdr:row>26</xdr:row>
      <xdr:rowOff>38238</xdr:rowOff>
    </xdr:to>
    <xdr:sp macro="" textlink="">
      <xdr:nvSpPr>
        <xdr:cNvPr id="1079" name="Rectangle: Rounded Corners 1078">
          <a:extLst>
            <a:ext uri="{FF2B5EF4-FFF2-40B4-BE49-F238E27FC236}">
              <a16:creationId xmlns:a16="http://schemas.microsoft.com/office/drawing/2014/main" id="{00000000-0008-0000-0700-000037040000}"/>
            </a:ext>
          </a:extLst>
        </xdr:cNvPr>
        <xdr:cNvSpPr/>
      </xdr:nvSpPr>
      <xdr:spPr>
        <a:xfrm>
          <a:off x="11873338" y="3448655"/>
          <a:ext cx="859752" cy="1267416"/>
        </a:xfrm>
        <a:prstGeom prst="roundRect">
          <a:avLst>
            <a:gd name="adj" fmla="val 4003"/>
          </a:avLst>
        </a:prstGeom>
        <a:solidFill>
          <a:srgbClr val="337AA6"/>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25752</xdr:colOff>
      <xdr:row>19</xdr:row>
      <xdr:rowOff>30238</xdr:rowOff>
    </xdr:from>
    <xdr:to>
      <xdr:col>24</xdr:col>
      <xdr:colOff>331138</xdr:colOff>
      <xdr:row>26</xdr:row>
      <xdr:rowOff>38238</xdr:rowOff>
    </xdr:to>
    <xdr:sp macro="" textlink="">
      <xdr:nvSpPr>
        <xdr:cNvPr id="1080" name="Rectangle: Rounded Corners 1079">
          <a:extLst>
            <a:ext uri="{FF2B5EF4-FFF2-40B4-BE49-F238E27FC236}">
              <a16:creationId xmlns:a16="http://schemas.microsoft.com/office/drawing/2014/main" id="{00000000-0008-0000-0700-000038040000}"/>
            </a:ext>
          </a:extLst>
        </xdr:cNvPr>
        <xdr:cNvSpPr/>
      </xdr:nvSpPr>
      <xdr:spPr>
        <a:xfrm>
          <a:off x="13117335" y="3448655"/>
          <a:ext cx="866303" cy="1267416"/>
        </a:xfrm>
        <a:prstGeom prst="roundRect">
          <a:avLst>
            <a:gd name="adj" fmla="val 4003"/>
          </a:avLst>
        </a:prstGeom>
        <a:solidFill>
          <a:schemeClr val="tx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40426</xdr:colOff>
      <xdr:row>24</xdr:row>
      <xdr:rowOff>35670</xdr:rowOff>
    </xdr:from>
    <xdr:to>
      <xdr:col>24</xdr:col>
      <xdr:colOff>536578</xdr:colOff>
      <xdr:row>26</xdr:row>
      <xdr:rowOff>161275</xdr:rowOff>
    </xdr:to>
    <xdr:sp macro="" textlink="">
      <xdr:nvSpPr>
        <xdr:cNvPr id="1081" name="Oval 1080">
          <a:extLst>
            <a:ext uri="{FF2B5EF4-FFF2-40B4-BE49-F238E27FC236}">
              <a16:creationId xmlns:a16="http://schemas.microsoft.com/office/drawing/2014/main" id="{00000000-0008-0000-0700-000039040000}"/>
            </a:ext>
          </a:extLst>
        </xdr:cNvPr>
        <xdr:cNvSpPr/>
      </xdr:nvSpPr>
      <xdr:spPr>
        <a:xfrm>
          <a:off x="13692926" y="4353670"/>
          <a:ext cx="496152" cy="485438"/>
        </a:xfrm>
        <a:prstGeom prst="ellipse">
          <a:avLst/>
        </a:prstGeom>
        <a:solidFill>
          <a:schemeClr val="bg1"/>
        </a:solidFill>
        <a:ln>
          <a:noFill/>
        </a:ln>
        <a:effectLst>
          <a:outerShdw blurRad="635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461441</xdr:colOff>
      <xdr:row>24</xdr:row>
      <xdr:rowOff>35670</xdr:rowOff>
    </xdr:from>
    <xdr:to>
      <xdr:col>22</xdr:col>
      <xdr:colOff>396676</xdr:colOff>
      <xdr:row>26</xdr:row>
      <xdr:rowOff>161275</xdr:rowOff>
    </xdr:to>
    <xdr:sp macro="" textlink="">
      <xdr:nvSpPr>
        <xdr:cNvPr id="1082" name="Oval 1081">
          <a:extLst>
            <a:ext uri="{FF2B5EF4-FFF2-40B4-BE49-F238E27FC236}">
              <a16:creationId xmlns:a16="http://schemas.microsoft.com/office/drawing/2014/main" id="{00000000-0008-0000-0700-00003A040000}"/>
            </a:ext>
          </a:extLst>
        </xdr:cNvPr>
        <xdr:cNvSpPr/>
      </xdr:nvSpPr>
      <xdr:spPr>
        <a:xfrm>
          <a:off x="12431191" y="4353670"/>
          <a:ext cx="496152" cy="485438"/>
        </a:xfrm>
        <a:prstGeom prst="ellipse">
          <a:avLst/>
        </a:prstGeom>
        <a:solidFill>
          <a:schemeClr val="bg1"/>
        </a:solidFill>
        <a:ln>
          <a:noFill/>
        </a:ln>
        <a:effectLst>
          <a:outerShdw blurRad="635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361857</xdr:colOff>
      <xdr:row>24</xdr:row>
      <xdr:rowOff>35670</xdr:rowOff>
    </xdr:from>
    <xdr:to>
      <xdr:col>20</xdr:col>
      <xdr:colOff>297092</xdr:colOff>
      <xdr:row>26</xdr:row>
      <xdr:rowOff>161275</xdr:rowOff>
    </xdr:to>
    <xdr:sp macro="" textlink="">
      <xdr:nvSpPr>
        <xdr:cNvPr id="1083" name="Oval 1082">
          <a:extLst>
            <a:ext uri="{FF2B5EF4-FFF2-40B4-BE49-F238E27FC236}">
              <a16:creationId xmlns:a16="http://schemas.microsoft.com/office/drawing/2014/main" id="{00000000-0008-0000-0700-00003B040000}"/>
            </a:ext>
          </a:extLst>
        </xdr:cNvPr>
        <xdr:cNvSpPr/>
      </xdr:nvSpPr>
      <xdr:spPr>
        <a:xfrm>
          <a:off x="11209774" y="4353670"/>
          <a:ext cx="496151" cy="485438"/>
        </a:xfrm>
        <a:prstGeom prst="ellipse">
          <a:avLst/>
        </a:prstGeom>
        <a:solidFill>
          <a:schemeClr val="bg1"/>
        </a:solidFill>
        <a:ln>
          <a:noFill/>
        </a:ln>
        <a:effectLst>
          <a:outerShdw blurRad="635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272353</xdr:colOff>
      <xdr:row>24</xdr:row>
      <xdr:rowOff>35670</xdr:rowOff>
    </xdr:from>
    <xdr:to>
      <xdr:col>18</xdr:col>
      <xdr:colOff>201036</xdr:colOff>
      <xdr:row>26</xdr:row>
      <xdr:rowOff>161275</xdr:rowOff>
    </xdr:to>
    <xdr:sp macro="" textlink="">
      <xdr:nvSpPr>
        <xdr:cNvPr id="1084" name="Oval 1083">
          <a:extLst>
            <a:ext uri="{FF2B5EF4-FFF2-40B4-BE49-F238E27FC236}">
              <a16:creationId xmlns:a16="http://schemas.microsoft.com/office/drawing/2014/main" id="{00000000-0008-0000-0700-00003C040000}"/>
            </a:ext>
          </a:extLst>
        </xdr:cNvPr>
        <xdr:cNvSpPr/>
      </xdr:nvSpPr>
      <xdr:spPr>
        <a:xfrm>
          <a:off x="9998436" y="4353670"/>
          <a:ext cx="489600" cy="485438"/>
        </a:xfrm>
        <a:prstGeom prst="ellipse">
          <a:avLst/>
        </a:prstGeom>
        <a:solidFill>
          <a:schemeClr val="bg1"/>
        </a:solidFill>
        <a:ln>
          <a:noFill/>
        </a:ln>
        <a:effectLst>
          <a:outerShdw blurRad="635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140481</xdr:colOff>
      <xdr:row>22</xdr:row>
      <xdr:rowOff>102550</xdr:rowOff>
    </xdr:from>
    <xdr:to>
      <xdr:col>18</xdr:col>
      <xdr:colOff>71566</xdr:colOff>
      <xdr:row>24</xdr:row>
      <xdr:rowOff>50398</xdr:rowOff>
    </xdr:to>
    <xdr:sp macro="" textlink="'Analysis (2)'!G13">
      <xdr:nvSpPr>
        <xdr:cNvPr id="1085" name="TextBox 1084">
          <a:extLst>
            <a:ext uri="{FF2B5EF4-FFF2-40B4-BE49-F238E27FC236}">
              <a16:creationId xmlns:a16="http://schemas.microsoft.com/office/drawing/2014/main" id="{00000000-0008-0000-0700-00003D040000}"/>
            </a:ext>
          </a:extLst>
        </xdr:cNvPr>
        <xdr:cNvSpPr txBox="1"/>
      </xdr:nvSpPr>
      <xdr:spPr>
        <a:xfrm>
          <a:off x="9305648" y="4060717"/>
          <a:ext cx="1052918" cy="307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t>Quarter</a:t>
          </a:r>
          <a:r>
            <a:rPr lang="en-US" sz="1050" b="0" i="0" u="none" strike="noStrike" baseline="0">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t> 01</a:t>
          </a:r>
          <a:endParaRPr lang="en-IN" sz="8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18</xdr:col>
      <xdr:colOff>257603</xdr:colOff>
      <xdr:row>22</xdr:row>
      <xdr:rowOff>103760</xdr:rowOff>
    </xdr:from>
    <xdr:to>
      <xdr:col>20</xdr:col>
      <xdr:colOff>188690</xdr:colOff>
      <xdr:row>24</xdr:row>
      <xdr:rowOff>51608</xdr:rowOff>
    </xdr:to>
    <xdr:sp macro="" textlink="'Analysis (2)'!G13">
      <xdr:nvSpPr>
        <xdr:cNvPr id="1086" name="TextBox 1085">
          <a:extLst>
            <a:ext uri="{FF2B5EF4-FFF2-40B4-BE49-F238E27FC236}">
              <a16:creationId xmlns:a16="http://schemas.microsoft.com/office/drawing/2014/main" id="{00000000-0008-0000-0700-00003E040000}"/>
            </a:ext>
          </a:extLst>
        </xdr:cNvPr>
        <xdr:cNvSpPr txBox="1"/>
      </xdr:nvSpPr>
      <xdr:spPr>
        <a:xfrm>
          <a:off x="10544603" y="4061927"/>
          <a:ext cx="1052920" cy="307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t>Quarter</a:t>
          </a:r>
          <a:r>
            <a:rPr lang="en-US" sz="1050" b="0" i="0" u="none" strike="noStrike" baseline="0">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t> 02</a:t>
          </a:r>
          <a:endParaRPr lang="en-IN" sz="8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20</xdr:col>
      <xdr:colOff>371197</xdr:colOff>
      <xdr:row>22</xdr:row>
      <xdr:rowOff>115049</xdr:rowOff>
    </xdr:from>
    <xdr:to>
      <xdr:col>22</xdr:col>
      <xdr:colOff>302283</xdr:colOff>
      <xdr:row>24</xdr:row>
      <xdr:rowOff>62897</xdr:rowOff>
    </xdr:to>
    <xdr:sp macro="" textlink="'Analysis (2)'!G13">
      <xdr:nvSpPr>
        <xdr:cNvPr id="1087" name="TextBox 1086">
          <a:extLst>
            <a:ext uri="{FF2B5EF4-FFF2-40B4-BE49-F238E27FC236}">
              <a16:creationId xmlns:a16="http://schemas.microsoft.com/office/drawing/2014/main" id="{00000000-0008-0000-0700-00003F040000}"/>
            </a:ext>
          </a:extLst>
        </xdr:cNvPr>
        <xdr:cNvSpPr txBox="1"/>
      </xdr:nvSpPr>
      <xdr:spPr>
        <a:xfrm>
          <a:off x="11780030" y="4073216"/>
          <a:ext cx="1052920" cy="307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t>Quarter</a:t>
          </a:r>
          <a:r>
            <a:rPr lang="en-US" sz="1050" b="0" i="0" u="none" strike="noStrike" baseline="0">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t> 03</a:t>
          </a:r>
          <a:endParaRPr lang="en-IN" sz="8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22</xdr:col>
      <xdr:colOff>493360</xdr:colOff>
      <xdr:row>22</xdr:row>
      <xdr:rowOff>96100</xdr:rowOff>
    </xdr:from>
    <xdr:to>
      <xdr:col>24</xdr:col>
      <xdr:colOff>424446</xdr:colOff>
      <xdr:row>24</xdr:row>
      <xdr:rowOff>43948</xdr:rowOff>
    </xdr:to>
    <xdr:sp macro="" textlink="'Analysis (2)'!G13">
      <xdr:nvSpPr>
        <xdr:cNvPr id="1088" name="TextBox 1087">
          <a:extLst>
            <a:ext uri="{FF2B5EF4-FFF2-40B4-BE49-F238E27FC236}">
              <a16:creationId xmlns:a16="http://schemas.microsoft.com/office/drawing/2014/main" id="{00000000-0008-0000-0700-000040040000}"/>
            </a:ext>
          </a:extLst>
        </xdr:cNvPr>
        <xdr:cNvSpPr txBox="1"/>
      </xdr:nvSpPr>
      <xdr:spPr>
        <a:xfrm>
          <a:off x="13024027" y="4054267"/>
          <a:ext cx="1052919" cy="307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t>Quarter</a:t>
          </a:r>
          <a:r>
            <a:rPr lang="en-US" sz="1050" b="0" i="0" u="none" strike="noStrike" baseline="0">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t> 04</a:t>
          </a:r>
          <a:endParaRPr lang="en-IN" sz="8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16</xdr:col>
      <xdr:colOff>140481</xdr:colOff>
      <xdr:row>21</xdr:row>
      <xdr:rowOff>62233</xdr:rowOff>
    </xdr:from>
    <xdr:to>
      <xdr:col>18</xdr:col>
      <xdr:colOff>71566</xdr:colOff>
      <xdr:row>23</xdr:row>
      <xdr:rowOff>10081</xdr:rowOff>
    </xdr:to>
    <xdr:sp macro="" textlink="'Analysis (2)'!AO6">
      <xdr:nvSpPr>
        <xdr:cNvPr id="1094" name="TextBox 1093">
          <a:extLst>
            <a:ext uri="{FF2B5EF4-FFF2-40B4-BE49-F238E27FC236}">
              <a16:creationId xmlns:a16="http://schemas.microsoft.com/office/drawing/2014/main" id="{00000000-0008-0000-0700-000046040000}"/>
            </a:ext>
          </a:extLst>
        </xdr:cNvPr>
        <xdr:cNvSpPr txBox="1"/>
      </xdr:nvSpPr>
      <xdr:spPr>
        <a:xfrm>
          <a:off x="9305648" y="3840483"/>
          <a:ext cx="1052918" cy="307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14C0C2E-4D57-495C-85C0-288EB5D73C9D}" type="TxLink">
            <a:rPr lang="en-US" sz="10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pPr marL="0" indent="0" algn="ctr"/>
            <a:t>$133.95 M</a:t>
          </a:fld>
          <a:endParaRPr lang="en-IN" sz="6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18</xdr:col>
      <xdr:colOff>257603</xdr:colOff>
      <xdr:row>21</xdr:row>
      <xdr:rowOff>63443</xdr:rowOff>
    </xdr:from>
    <xdr:to>
      <xdr:col>20</xdr:col>
      <xdr:colOff>188690</xdr:colOff>
      <xdr:row>23</xdr:row>
      <xdr:rowOff>11291</xdr:rowOff>
    </xdr:to>
    <xdr:sp macro="" textlink="'Analysis (2)'!AO7">
      <xdr:nvSpPr>
        <xdr:cNvPr id="1095" name="TextBox 1094">
          <a:extLst>
            <a:ext uri="{FF2B5EF4-FFF2-40B4-BE49-F238E27FC236}">
              <a16:creationId xmlns:a16="http://schemas.microsoft.com/office/drawing/2014/main" id="{00000000-0008-0000-0700-000047040000}"/>
            </a:ext>
          </a:extLst>
        </xdr:cNvPr>
        <xdr:cNvSpPr txBox="1"/>
      </xdr:nvSpPr>
      <xdr:spPr>
        <a:xfrm>
          <a:off x="10544603" y="3841693"/>
          <a:ext cx="1052920" cy="307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28E2D4F-B657-40CE-A4A1-35E5AB29F74E}" type="TxLink">
            <a:rPr lang="en-US" sz="10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pPr marL="0" indent="0" algn="ctr"/>
            <a:t>$168.44 M</a:t>
          </a:fld>
          <a:endParaRPr lang="en-IN" sz="10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20</xdr:col>
      <xdr:colOff>371197</xdr:colOff>
      <xdr:row>21</xdr:row>
      <xdr:rowOff>74732</xdr:rowOff>
    </xdr:from>
    <xdr:to>
      <xdr:col>22</xdr:col>
      <xdr:colOff>302283</xdr:colOff>
      <xdr:row>23</xdr:row>
      <xdr:rowOff>22580</xdr:rowOff>
    </xdr:to>
    <xdr:sp macro="" textlink="'Analysis (2)'!AO8">
      <xdr:nvSpPr>
        <xdr:cNvPr id="1096" name="TextBox 1095">
          <a:extLst>
            <a:ext uri="{FF2B5EF4-FFF2-40B4-BE49-F238E27FC236}">
              <a16:creationId xmlns:a16="http://schemas.microsoft.com/office/drawing/2014/main" id="{00000000-0008-0000-0700-000048040000}"/>
            </a:ext>
          </a:extLst>
        </xdr:cNvPr>
        <xdr:cNvSpPr txBox="1"/>
      </xdr:nvSpPr>
      <xdr:spPr>
        <a:xfrm>
          <a:off x="11780030" y="3852982"/>
          <a:ext cx="1052920" cy="307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1AA9C2-30EF-4C7E-9147-52F30BFE5E4D}" type="TxLink">
            <a:rPr lang="en-US" sz="10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pPr marL="0" indent="0" algn="ctr"/>
            <a:t>$199.03 M</a:t>
          </a:fld>
          <a:endParaRPr lang="en-IN" sz="10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22</xdr:col>
      <xdr:colOff>493360</xdr:colOff>
      <xdr:row>21</xdr:row>
      <xdr:rowOff>55783</xdr:rowOff>
    </xdr:from>
    <xdr:to>
      <xdr:col>24</xdr:col>
      <xdr:colOff>424446</xdr:colOff>
      <xdr:row>23</xdr:row>
      <xdr:rowOff>3631</xdr:rowOff>
    </xdr:to>
    <xdr:sp macro="" textlink="'Analysis (2)'!AO9">
      <xdr:nvSpPr>
        <xdr:cNvPr id="1097" name="TextBox 1096">
          <a:extLst>
            <a:ext uri="{FF2B5EF4-FFF2-40B4-BE49-F238E27FC236}">
              <a16:creationId xmlns:a16="http://schemas.microsoft.com/office/drawing/2014/main" id="{00000000-0008-0000-0700-000049040000}"/>
            </a:ext>
          </a:extLst>
        </xdr:cNvPr>
        <xdr:cNvSpPr txBox="1"/>
      </xdr:nvSpPr>
      <xdr:spPr>
        <a:xfrm>
          <a:off x="13024027" y="3834033"/>
          <a:ext cx="1052919" cy="307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6D9650-5616-4C86-9D9E-97EEA2B63073}" type="TxLink">
            <a:rPr lang="en-US" sz="10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pPr marL="0" indent="0" algn="ctr"/>
            <a:t>$162.85 M</a:t>
          </a:fld>
          <a:endParaRPr lang="en-IN" sz="1000" b="1" i="0" u="none" strike="noStrike">
            <a:solidFill>
              <a:schemeClr val="bg1"/>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16</xdr:col>
      <xdr:colOff>546378</xdr:colOff>
      <xdr:row>24</xdr:row>
      <xdr:rowOff>63443</xdr:rowOff>
    </xdr:from>
    <xdr:to>
      <xdr:col>18</xdr:col>
      <xdr:colOff>477464</xdr:colOff>
      <xdr:row>26</xdr:row>
      <xdr:rowOff>120954</xdr:rowOff>
    </xdr:to>
    <xdr:sp macro="" textlink="'Analysis (2)'!AP6">
      <xdr:nvSpPr>
        <xdr:cNvPr id="1098" name="TextBox 1097">
          <a:extLst>
            <a:ext uri="{FF2B5EF4-FFF2-40B4-BE49-F238E27FC236}">
              <a16:creationId xmlns:a16="http://schemas.microsoft.com/office/drawing/2014/main" id="{00000000-0008-0000-0700-00004A040000}"/>
            </a:ext>
          </a:extLst>
        </xdr:cNvPr>
        <xdr:cNvSpPr txBox="1"/>
      </xdr:nvSpPr>
      <xdr:spPr>
        <a:xfrm>
          <a:off x="9711545" y="4381443"/>
          <a:ext cx="1052919" cy="417344"/>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79DC21-42DC-4FC3-905D-1460AAAF9731}" type="TxLink">
            <a:rPr lang="en-US" sz="1100" b="0" i="0" u="none" strike="noStrike">
              <a:solidFill>
                <a:sysClr val="windowText" lastClr="000000"/>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pPr marL="0" indent="0" algn="ctr"/>
            <a:t>20%</a:t>
          </a:fld>
          <a:endParaRPr lang="en-IN" sz="600" b="0" i="0" u="none" strike="noStrike">
            <a:solidFill>
              <a:sysClr val="windowText" lastClr="000000"/>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19</xdr:col>
      <xdr:colOff>87464</xdr:colOff>
      <xdr:row>24</xdr:row>
      <xdr:rowOff>64652</xdr:rowOff>
    </xdr:from>
    <xdr:to>
      <xdr:col>21</xdr:col>
      <xdr:colOff>18550</xdr:colOff>
      <xdr:row>26</xdr:row>
      <xdr:rowOff>122163</xdr:rowOff>
    </xdr:to>
    <xdr:sp macro="" textlink="'Analysis (2)'!AP7">
      <xdr:nvSpPr>
        <xdr:cNvPr id="1102" name="TextBox 1101">
          <a:extLst>
            <a:ext uri="{FF2B5EF4-FFF2-40B4-BE49-F238E27FC236}">
              <a16:creationId xmlns:a16="http://schemas.microsoft.com/office/drawing/2014/main" id="{00000000-0008-0000-0700-00004E040000}"/>
            </a:ext>
          </a:extLst>
        </xdr:cNvPr>
        <xdr:cNvSpPr txBox="1"/>
      </xdr:nvSpPr>
      <xdr:spPr>
        <a:xfrm>
          <a:off x="10935381" y="4382652"/>
          <a:ext cx="1052919" cy="417344"/>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3D9A45-1500-400B-88A9-4F4B05C91836}" type="TxLink">
            <a:rPr lang="en-US" sz="1100" b="0" i="0" u="none" strike="noStrike">
              <a:solidFill>
                <a:srgbClr val="000000"/>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pPr marL="0" indent="0" algn="ctr"/>
            <a:t>25%</a:t>
          </a:fld>
          <a:endParaRPr lang="en-IN" sz="600" b="0" i="0" u="none" strike="noStrike">
            <a:solidFill>
              <a:sysClr val="windowText" lastClr="000000"/>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23</xdr:col>
      <xdr:colOff>346228</xdr:colOff>
      <xdr:row>24</xdr:row>
      <xdr:rowOff>49894</xdr:rowOff>
    </xdr:from>
    <xdr:to>
      <xdr:col>25</xdr:col>
      <xdr:colOff>270762</xdr:colOff>
      <xdr:row>26</xdr:row>
      <xdr:rowOff>130529</xdr:rowOff>
    </xdr:to>
    <xdr:sp macro="" textlink="'Analysis (2)'!AP9">
      <xdr:nvSpPr>
        <xdr:cNvPr id="1105" name="TextBox 1104">
          <a:extLst>
            <a:ext uri="{FF2B5EF4-FFF2-40B4-BE49-F238E27FC236}">
              <a16:creationId xmlns:a16="http://schemas.microsoft.com/office/drawing/2014/main" id="{00000000-0008-0000-0700-000051040000}"/>
            </a:ext>
          </a:extLst>
        </xdr:cNvPr>
        <xdr:cNvSpPr txBox="1"/>
      </xdr:nvSpPr>
      <xdr:spPr>
        <a:xfrm>
          <a:off x="13437811" y="4367894"/>
          <a:ext cx="1046368" cy="440468"/>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DC8EE6-CE3A-4AB8-8E9A-494AED417AA4}" type="TxLink">
            <a:rPr lang="en-US" sz="1100" b="0" i="0" u="none" strike="noStrike">
              <a:solidFill>
                <a:srgbClr val="000000"/>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pPr marL="0" indent="0" algn="ctr"/>
            <a:t>25%</a:t>
          </a:fld>
          <a:endParaRPr lang="en-IN" sz="600" b="0" i="0" u="none" strike="noStrike">
            <a:solidFill>
              <a:sysClr val="windowText" lastClr="000000"/>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21</xdr:col>
      <xdr:colOff>275171</xdr:colOff>
      <xdr:row>22</xdr:row>
      <xdr:rowOff>144840</xdr:rowOff>
    </xdr:from>
    <xdr:to>
      <xdr:col>23</xdr:col>
      <xdr:colOff>77112</xdr:colOff>
      <xdr:row>28</xdr:row>
      <xdr:rowOff>40318</xdr:rowOff>
    </xdr:to>
    <xdr:sp macro="" textlink="'Analysis (2)'!AP8">
      <xdr:nvSpPr>
        <xdr:cNvPr id="17" name="TextBox 16">
          <a:extLst>
            <a:ext uri="{FF2B5EF4-FFF2-40B4-BE49-F238E27FC236}">
              <a16:creationId xmlns:a16="http://schemas.microsoft.com/office/drawing/2014/main" id="{00000000-0008-0000-0700-000011000000}"/>
            </a:ext>
          </a:extLst>
        </xdr:cNvPr>
        <xdr:cNvSpPr txBox="1"/>
      </xdr:nvSpPr>
      <xdr:spPr>
        <a:xfrm>
          <a:off x="12244921" y="4103007"/>
          <a:ext cx="923774" cy="974978"/>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AE5F2B-392D-4F90-BFF4-C4E8C047E3A9}" type="TxLink">
            <a:rPr lang="en-US" sz="1100" b="0" i="0" u="none" strike="noStrike">
              <a:solidFill>
                <a:srgbClr val="000000"/>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rPr>
            <a:pPr marL="0" indent="0" algn="ctr"/>
            <a:t>30%</a:t>
          </a:fld>
          <a:endParaRPr lang="en-IN" sz="700" b="0" i="0" u="none" strike="noStrike">
            <a:solidFill>
              <a:sysClr val="windowText" lastClr="000000"/>
            </a:solidFill>
            <a:effectLst>
              <a:outerShdw blurRad="50800" dist="50800" dir="5400000" algn="ctr" rotWithShape="0">
                <a:schemeClr val="tx1"/>
              </a:outerShdw>
            </a:effectLst>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15</xdr:col>
      <xdr:colOff>354164</xdr:colOff>
      <xdr:row>16</xdr:row>
      <xdr:rowOff>7804</xdr:rowOff>
    </xdr:from>
    <xdr:to>
      <xdr:col>19</xdr:col>
      <xdr:colOff>375963</xdr:colOff>
      <xdr:row>18</xdr:row>
      <xdr:rowOff>56446</xdr:rowOff>
    </xdr:to>
    <xdr:sp macro="" textlink="'Analysis (2)'!G13">
      <xdr:nvSpPr>
        <xdr:cNvPr id="18" name="TextBox 17">
          <a:extLst>
            <a:ext uri="{FF2B5EF4-FFF2-40B4-BE49-F238E27FC236}">
              <a16:creationId xmlns:a16="http://schemas.microsoft.com/office/drawing/2014/main" id="{00000000-0008-0000-0700-000012000000}"/>
            </a:ext>
          </a:extLst>
        </xdr:cNvPr>
        <xdr:cNvSpPr txBox="1"/>
      </xdr:nvSpPr>
      <xdr:spPr>
        <a:xfrm>
          <a:off x="8958414" y="2886471"/>
          <a:ext cx="2265466" cy="40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Quaterly view by </a:t>
          </a:r>
          <a:r>
            <a:rPr lang="en-US" sz="110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a:t>
          </a:r>
          <a:endParaRPr lang="en-IN" sz="9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3</xdr:col>
      <xdr:colOff>442505</xdr:colOff>
      <xdr:row>29</xdr:row>
      <xdr:rowOff>122240</xdr:rowOff>
    </xdr:from>
    <xdr:to>
      <xdr:col>14</xdr:col>
      <xdr:colOff>465667</xdr:colOff>
      <xdr:row>44</xdr:row>
      <xdr:rowOff>169334</xdr:rowOff>
    </xdr:to>
    <xdr:sp macro="" textlink="">
      <xdr:nvSpPr>
        <xdr:cNvPr id="19" name="Rectangle: Rounded Corners 18">
          <a:extLst>
            <a:ext uri="{FF2B5EF4-FFF2-40B4-BE49-F238E27FC236}">
              <a16:creationId xmlns:a16="http://schemas.microsoft.com/office/drawing/2014/main" id="{00000000-0008-0000-0700-000013000000}"/>
            </a:ext>
          </a:extLst>
        </xdr:cNvPr>
        <xdr:cNvSpPr/>
      </xdr:nvSpPr>
      <xdr:spPr>
        <a:xfrm>
          <a:off x="2125255" y="5339823"/>
          <a:ext cx="6383745" cy="2745844"/>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307924</xdr:colOff>
      <xdr:row>31</xdr:row>
      <xdr:rowOff>179914</xdr:rowOff>
    </xdr:from>
    <xdr:to>
      <xdr:col>3</xdr:col>
      <xdr:colOff>49388</xdr:colOff>
      <xdr:row>43</xdr:row>
      <xdr:rowOff>148165</xdr:rowOff>
    </xdr:to>
    <mc:AlternateContent xmlns:mc="http://schemas.openxmlformats.org/markup-compatibility/2006" xmlns:a14="http://schemas.microsoft.com/office/drawing/2010/main">
      <mc:Choice Requires="a14">
        <xdr:graphicFrame macro="">
          <xdr:nvGraphicFramePr>
            <xdr:cNvPr id="54" name="Region">
              <a:extLst>
                <a:ext uri="{FF2B5EF4-FFF2-40B4-BE49-F238E27FC236}">
                  <a16:creationId xmlns:a16="http://schemas.microsoft.com/office/drawing/2014/main" id="{00000000-0008-0000-0700-000036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7924" y="5757331"/>
              <a:ext cx="1424214" cy="2127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276569</xdr:colOff>
      <xdr:row>0</xdr:row>
      <xdr:rowOff>30238</xdr:rowOff>
    </xdr:from>
    <xdr:to>
      <xdr:col>12</xdr:col>
      <xdr:colOff>493889</xdr:colOff>
      <xdr:row>2</xdr:row>
      <xdr:rowOff>100794</xdr:rowOff>
    </xdr:to>
    <xdr:sp macro="" textlink="'Analysis (2)'!G13">
      <xdr:nvSpPr>
        <xdr:cNvPr id="1028" name="TextBox 1027">
          <a:extLst>
            <a:ext uri="{FF2B5EF4-FFF2-40B4-BE49-F238E27FC236}">
              <a16:creationId xmlns:a16="http://schemas.microsoft.com/office/drawing/2014/main" id="{00000000-0008-0000-0700-000004040000}"/>
            </a:ext>
          </a:extLst>
        </xdr:cNvPr>
        <xdr:cNvSpPr txBox="1"/>
      </xdr:nvSpPr>
      <xdr:spPr>
        <a:xfrm>
          <a:off x="3048394" y="30238"/>
          <a:ext cx="4299463" cy="433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2400" b="1" i="0" u="none" strike="noStrike">
              <a:solidFill>
                <a:schemeClr val="tx1"/>
              </a:solidFill>
              <a:latin typeface="Verdana" panose="020B0604030504040204" pitchFamily="34" charset="0"/>
              <a:ea typeface="Verdana" panose="020B0604030504040204" pitchFamily="34" charset="0"/>
              <a:cs typeface="Arial" panose="020B0604020202020204" pitchFamily="34" charset="0"/>
            </a:rPr>
            <a:t>Adidas</a:t>
          </a:r>
          <a:r>
            <a:rPr lang="en-US" sz="240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 </a:t>
          </a:r>
          <a:r>
            <a:rPr lang="en-US" sz="2400" b="1" i="0" u="none" strike="noStrike" baseline="0">
              <a:solidFill>
                <a:schemeClr val="tx1"/>
              </a:solidFill>
              <a:latin typeface="Verdana" panose="020B0604030504040204" pitchFamily="34" charset="0"/>
              <a:ea typeface="Verdana" panose="020B0604030504040204" pitchFamily="34" charset="0"/>
              <a:cs typeface="Arial" panose="020B0604020202020204" pitchFamily="34" charset="0"/>
            </a:rPr>
            <a:t>Sales</a:t>
          </a:r>
          <a:r>
            <a:rPr lang="en-US" sz="240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 </a:t>
          </a:r>
          <a:r>
            <a:rPr lang="en-US" sz="2400" b="1" i="0" u="none" strike="noStrike" baseline="0">
              <a:solidFill>
                <a:schemeClr val="accent1"/>
              </a:solidFill>
              <a:latin typeface="Verdana" panose="020B0604030504040204" pitchFamily="34" charset="0"/>
              <a:ea typeface="Verdana" panose="020B0604030504040204" pitchFamily="34" charset="0"/>
              <a:cs typeface="Arial" panose="020B0604020202020204" pitchFamily="34" charset="0"/>
            </a:rPr>
            <a:t>Analysis</a:t>
          </a:r>
          <a:endParaRPr lang="en-IN" sz="1600" b="1" i="0" u="none" strike="noStrike">
            <a:solidFill>
              <a:schemeClr val="accent1"/>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editAs="oneCell">
    <xdr:from>
      <xdr:col>3</xdr:col>
      <xdr:colOff>544289</xdr:colOff>
      <xdr:row>0</xdr:row>
      <xdr:rowOff>0</xdr:rowOff>
    </xdr:from>
    <xdr:to>
      <xdr:col>5</xdr:col>
      <xdr:colOff>302382</xdr:colOff>
      <xdr:row>2</xdr:row>
      <xdr:rowOff>171349</xdr:rowOff>
    </xdr:to>
    <xdr:pic>
      <xdr:nvPicPr>
        <xdr:cNvPr id="1035" name="Picture 1034">
          <a:extLst>
            <a:ext uri="{FF2B5EF4-FFF2-40B4-BE49-F238E27FC236}">
              <a16:creationId xmlns:a16="http://schemas.microsoft.com/office/drawing/2014/main" id="{00000000-0008-0000-0700-00000B04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07384" y="0"/>
          <a:ext cx="866823" cy="534206"/>
        </a:xfrm>
        <a:prstGeom prst="rect">
          <a:avLst/>
        </a:prstGeom>
      </xdr:spPr>
    </xdr:pic>
    <xdr:clientData/>
  </xdr:twoCellAnchor>
  <xdr:twoCellAnchor editAs="oneCell">
    <xdr:from>
      <xdr:col>19</xdr:col>
      <xdr:colOff>46757</xdr:colOff>
      <xdr:row>19</xdr:row>
      <xdr:rowOff>94444</xdr:rowOff>
    </xdr:from>
    <xdr:to>
      <xdr:col>19</xdr:col>
      <xdr:colOff>406088</xdr:colOff>
      <xdr:row>21</xdr:row>
      <xdr:rowOff>90716</xdr:rowOff>
    </xdr:to>
    <xdr:pic>
      <xdr:nvPicPr>
        <xdr:cNvPr id="62" name="Picture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894674" y="3512861"/>
          <a:ext cx="359331" cy="356105"/>
        </a:xfrm>
        <a:prstGeom prst="rect">
          <a:avLst/>
        </a:prstGeom>
      </xdr:spPr>
    </xdr:pic>
    <xdr:clientData/>
  </xdr:twoCellAnchor>
  <xdr:twoCellAnchor editAs="oneCell">
    <xdr:from>
      <xdr:col>16</xdr:col>
      <xdr:colOff>490540</xdr:colOff>
      <xdr:row>19</xdr:row>
      <xdr:rowOff>94423</xdr:rowOff>
    </xdr:from>
    <xdr:to>
      <xdr:col>17</xdr:col>
      <xdr:colOff>288975</xdr:colOff>
      <xdr:row>21</xdr:row>
      <xdr:rowOff>90716</xdr:rowOff>
    </xdr:to>
    <xdr:pic>
      <xdr:nvPicPr>
        <xdr:cNvPr id="1044" name="Picture 1043">
          <a:extLst>
            <a:ext uri="{FF2B5EF4-FFF2-40B4-BE49-F238E27FC236}">
              <a16:creationId xmlns:a16="http://schemas.microsoft.com/office/drawing/2014/main" id="{00000000-0008-0000-0700-000014040000}"/>
            </a:ext>
          </a:extLst>
        </xdr:cNvPr>
        <xdr:cNvPicPr>
          <a:picLocks noChangeAspect="1"/>
        </xdr:cNvPicPr>
      </xdr:nvPicPr>
      <xdr:blipFill>
        <a:blip xmlns:r="http://schemas.openxmlformats.org/officeDocument/2006/relationships" r:embed="rId15" cstate="print">
          <a:duotone>
            <a:schemeClr val="bg2">
              <a:shade val="45000"/>
              <a:satMod val="135000"/>
            </a:schemeClr>
            <a:prstClr val="white"/>
          </a:duotone>
          <a:extLst>
            <a:ext uri="{BEBA8EAE-BF5A-486C-A8C5-ECC9F3942E4B}">
              <a14:imgProps xmlns:a14="http://schemas.microsoft.com/office/drawing/2010/main">
                <a14:imgLayer r:embed="rId16">
                  <a14:imgEffect>
                    <a14:colorTemperature colorTemp="11100"/>
                  </a14:imgEffect>
                </a14:imgLayer>
              </a14:imgProps>
            </a:ext>
            <a:ext uri="{28A0092B-C50C-407E-A947-70E740481C1C}">
              <a14:useLocalDpi xmlns:a14="http://schemas.microsoft.com/office/drawing/2010/main" val="0"/>
            </a:ext>
          </a:extLst>
        </a:blip>
        <a:stretch>
          <a:fillRect/>
        </a:stretch>
      </xdr:blipFill>
      <xdr:spPr>
        <a:xfrm>
          <a:off x="9655707" y="3512840"/>
          <a:ext cx="359351" cy="356126"/>
        </a:xfrm>
        <a:prstGeom prst="rect">
          <a:avLst/>
        </a:prstGeom>
      </xdr:spPr>
    </xdr:pic>
    <xdr:clientData/>
  </xdr:twoCellAnchor>
  <xdr:twoCellAnchor editAs="oneCell">
    <xdr:from>
      <xdr:col>23</xdr:col>
      <xdr:colOff>282503</xdr:colOff>
      <xdr:row>19</xdr:row>
      <xdr:rowOff>94423</xdr:rowOff>
    </xdr:from>
    <xdr:to>
      <xdr:col>24</xdr:col>
      <xdr:colOff>74386</xdr:colOff>
      <xdr:row>21</xdr:row>
      <xdr:rowOff>90716</xdr:rowOff>
    </xdr:to>
    <xdr:pic>
      <xdr:nvPicPr>
        <xdr:cNvPr id="1046" name="Picture 1045">
          <a:extLst>
            <a:ext uri="{FF2B5EF4-FFF2-40B4-BE49-F238E27FC236}">
              <a16:creationId xmlns:a16="http://schemas.microsoft.com/office/drawing/2014/main" id="{00000000-0008-0000-0700-000016040000}"/>
            </a:ext>
          </a:extLst>
        </xdr:cNvPr>
        <xdr:cNvPicPr>
          <a:picLocks noChangeAspect="1"/>
        </xdr:cNvPicPr>
      </xdr:nvPicPr>
      <xdr:blipFill>
        <a:blip xmlns:r="http://schemas.openxmlformats.org/officeDocument/2006/relationships" r:embed="rId17" cstate="print">
          <a:alphaModFix/>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13374086" y="3512840"/>
          <a:ext cx="352800" cy="356126"/>
        </a:xfrm>
        <a:prstGeom prst="rect">
          <a:avLst/>
        </a:prstGeom>
      </xdr:spPr>
    </xdr:pic>
    <xdr:clientData/>
  </xdr:twoCellAnchor>
  <xdr:twoCellAnchor editAs="oneCell">
    <xdr:from>
      <xdr:col>21</xdr:col>
      <xdr:colOff>153799</xdr:colOff>
      <xdr:row>19</xdr:row>
      <xdr:rowOff>94444</xdr:rowOff>
    </xdr:from>
    <xdr:to>
      <xdr:col>21</xdr:col>
      <xdr:colOff>513130</xdr:colOff>
      <xdr:row>21</xdr:row>
      <xdr:rowOff>90716</xdr:rowOff>
    </xdr:to>
    <xdr:pic>
      <xdr:nvPicPr>
        <xdr:cNvPr id="1053" name="Picture 1052">
          <a:extLst>
            <a:ext uri="{FF2B5EF4-FFF2-40B4-BE49-F238E27FC236}">
              <a16:creationId xmlns:a16="http://schemas.microsoft.com/office/drawing/2014/main" id="{00000000-0008-0000-0700-00001D04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123549" y="3512861"/>
          <a:ext cx="359331" cy="356105"/>
        </a:xfrm>
        <a:prstGeom prst="rect">
          <a:avLst/>
        </a:prstGeom>
      </xdr:spPr>
    </xdr:pic>
    <xdr:clientData/>
  </xdr:twoCellAnchor>
  <xdr:twoCellAnchor>
    <xdr:from>
      <xdr:col>12</xdr:col>
      <xdr:colOff>500007</xdr:colOff>
      <xdr:row>16</xdr:row>
      <xdr:rowOff>2314</xdr:rowOff>
    </xdr:from>
    <xdr:to>
      <xdr:col>15</xdr:col>
      <xdr:colOff>177681</xdr:colOff>
      <xdr:row>18</xdr:row>
      <xdr:rowOff>10138</xdr:rowOff>
    </xdr:to>
    <xdr:sp macro="" textlink="'Analysis (2)'!G13">
      <xdr:nvSpPr>
        <xdr:cNvPr id="1057" name="TextBox 1056">
          <a:extLst>
            <a:ext uri="{FF2B5EF4-FFF2-40B4-BE49-F238E27FC236}">
              <a16:creationId xmlns:a16="http://schemas.microsoft.com/office/drawing/2014/main" id="{00000000-0008-0000-0700-000021040000}"/>
            </a:ext>
          </a:extLst>
        </xdr:cNvPr>
        <xdr:cNvSpPr txBox="1"/>
      </xdr:nvSpPr>
      <xdr:spPr>
        <a:xfrm>
          <a:off x="7421507" y="2880981"/>
          <a:ext cx="1360424" cy="36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rgbClr val="000000"/>
              </a:solidFill>
              <a:latin typeface="Verdana" panose="020B0604030504040204" pitchFamily="34" charset="0"/>
              <a:ea typeface="Verdana" panose="020B0604030504040204" pitchFamily="34" charset="0"/>
              <a:cs typeface="Arial" panose="020B0604020202020204" pitchFamily="34" charset="0"/>
            </a:rPr>
            <a:t>of</a:t>
          </a:r>
          <a:r>
            <a:rPr lang="en-US" sz="105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 Total </a:t>
          </a:r>
          <a:r>
            <a:rPr lang="en-US" sz="105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a:t>
          </a:r>
          <a:endParaRPr lang="en-IN" sz="8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4</xdr:col>
      <xdr:colOff>10583</xdr:colOff>
      <xdr:row>29</xdr:row>
      <xdr:rowOff>148165</xdr:rowOff>
    </xdr:from>
    <xdr:to>
      <xdr:col>12</xdr:col>
      <xdr:colOff>254000</xdr:colOff>
      <xdr:row>44</xdr:row>
      <xdr:rowOff>105834</xdr:rowOff>
    </xdr:to>
    <xdr:graphicFrame macro="">
      <xdr:nvGraphicFramePr>
        <xdr:cNvPr id="1064" name="Chart 1063">
          <a:extLst>
            <a:ext uri="{FF2B5EF4-FFF2-40B4-BE49-F238E27FC236}">
              <a16:creationId xmlns:a16="http://schemas.microsoft.com/office/drawing/2014/main" id="{00000000-0008-0000-0700-000028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455082</xdr:colOff>
      <xdr:row>29</xdr:row>
      <xdr:rowOff>96704</xdr:rowOff>
    </xdr:from>
    <xdr:to>
      <xdr:col>6</xdr:col>
      <xdr:colOff>475445</xdr:colOff>
      <xdr:row>31</xdr:row>
      <xdr:rowOff>158749</xdr:rowOff>
    </xdr:to>
    <xdr:sp macro="" textlink="'Analysis (2)'!G13">
      <xdr:nvSpPr>
        <xdr:cNvPr id="1065" name="TextBox 1064">
          <a:extLst>
            <a:ext uri="{FF2B5EF4-FFF2-40B4-BE49-F238E27FC236}">
              <a16:creationId xmlns:a16="http://schemas.microsoft.com/office/drawing/2014/main" id="{00000000-0008-0000-0700-000029040000}"/>
            </a:ext>
          </a:extLst>
        </xdr:cNvPr>
        <xdr:cNvSpPr txBox="1"/>
      </xdr:nvSpPr>
      <xdr:spPr>
        <a:xfrm>
          <a:off x="2137832" y="5314287"/>
          <a:ext cx="1703113" cy="421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 </a:t>
          </a:r>
          <a:r>
            <a:rPr lang="en-US" sz="110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by Products</a:t>
          </a:r>
          <a:endParaRPr lang="en-IN" sz="9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10</xdr:col>
      <xdr:colOff>116418</xdr:colOff>
      <xdr:row>36</xdr:row>
      <xdr:rowOff>137584</xdr:rowOff>
    </xdr:from>
    <xdr:to>
      <xdr:col>14</xdr:col>
      <xdr:colOff>116417</xdr:colOff>
      <xdr:row>44</xdr:row>
      <xdr:rowOff>137584</xdr:rowOff>
    </xdr:to>
    <xdr:graphicFrame macro="">
      <xdr:nvGraphicFramePr>
        <xdr:cNvPr id="1066" name="Chart 1065">
          <a:extLst>
            <a:ext uri="{FF2B5EF4-FFF2-40B4-BE49-F238E27FC236}">
              <a16:creationId xmlns:a16="http://schemas.microsoft.com/office/drawing/2014/main" id="{00000000-0008-0000-0700-00002A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285750</xdr:colOff>
      <xdr:row>38</xdr:row>
      <xdr:rowOff>127000</xdr:rowOff>
    </xdr:from>
    <xdr:to>
      <xdr:col>12</xdr:col>
      <xdr:colOff>508000</xdr:colOff>
      <xdr:row>42</xdr:row>
      <xdr:rowOff>158750</xdr:rowOff>
    </xdr:to>
    <xdr:sp macro="" textlink="">
      <xdr:nvSpPr>
        <xdr:cNvPr id="1067" name="Oval 1066">
          <a:extLst>
            <a:ext uri="{FF2B5EF4-FFF2-40B4-BE49-F238E27FC236}">
              <a16:creationId xmlns:a16="http://schemas.microsoft.com/office/drawing/2014/main" id="{00000000-0008-0000-0700-00002B040000}"/>
            </a:ext>
          </a:extLst>
        </xdr:cNvPr>
        <xdr:cNvSpPr/>
      </xdr:nvSpPr>
      <xdr:spPr>
        <a:xfrm>
          <a:off x="6646333" y="6963833"/>
          <a:ext cx="783167" cy="751417"/>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34547</xdr:colOff>
      <xdr:row>37</xdr:row>
      <xdr:rowOff>164437</xdr:rowOff>
    </xdr:from>
    <xdr:to>
      <xdr:col>14</xdr:col>
      <xdr:colOff>349251</xdr:colOff>
      <xdr:row>39</xdr:row>
      <xdr:rowOff>137583</xdr:rowOff>
    </xdr:to>
    <xdr:sp macro="" textlink="'Analysis (3)'!M6">
      <xdr:nvSpPr>
        <xdr:cNvPr id="1074" name="TextBox 1073">
          <a:extLst>
            <a:ext uri="{FF2B5EF4-FFF2-40B4-BE49-F238E27FC236}">
              <a16:creationId xmlns:a16="http://schemas.microsoft.com/office/drawing/2014/main" id="{00000000-0008-0000-0700-000032040000}"/>
            </a:ext>
          </a:extLst>
        </xdr:cNvPr>
        <xdr:cNvSpPr txBox="1"/>
      </xdr:nvSpPr>
      <xdr:spPr>
        <a:xfrm>
          <a:off x="7516964" y="6821354"/>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ED0A86-1CF6-4814-8794-799CB33EB7D5}"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54.02%</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9</xdr:col>
      <xdr:colOff>504447</xdr:colOff>
      <xdr:row>42</xdr:row>
      <xdr:rowOff>31088</xdr:rowOff>
    </xdr:from>
    <xdr:to>
      <xdr:col>11</xdr:col>
      <xdr:colOff>67734</xdr:colOff>
      <xdr:row>44</xdr:row>
      <xdr:rowOff>4234</xdr:rowOff>
    </xdr:to>
    <xdr:sp macro="" textlink="'Analysis (3)'!M7">
      <xdr:nvSpPr>
        <xdr:cNvPr id="1089" name="TextBox 1088">
          <a:extLst>
            <a:ext uri="{FF2B5EF4-FFF2-40B4-BE49-F238E27FC236}">
              <a16:creationId xmlns:a16="http://schemas.microsoft.com/office/drawing/2014/main" id="{00000000-0008-0000-0700-000041040000}"/>
            </a:ext>
          </a:extLst>
        </xdr:cNvPr>
        <xdr:cNvSpPr txBox="1"/>
      </xdr:nvSpPr>
      <xdr:spPr>
        <a:xfrm>
          <a:off x="5552697" y="7587588"/>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4A541B-8AB9-4C83-BF3D-289EBFADD18F}"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45.98%</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12</xdr:col>
      <xdr:colOff>483279</xdr:colOff>
      <xdr:row>36</xdr:row>
      <xdr:rowOff>115755</xdr:rowOff>
    </xdr:from>
    <xdr:to>
      <xdr:col>14</xdr:col>
      <xdr:colOff>237066</xdr:colOff>
      <xdr:row>38</xdr:row>
      <xdr:rowOff>88901</xdr:rowOff>
    </xdr:to>
    <xdr:sp macro="" textlink="">
      <xdr:nvSpPr>
        <xdr:cNvPr id="1090" name="TextBox 1089">
          <a:extLst>
            <a:ext uri="{FF2B5EF4-FFF2-40B4-BE49-F238E27FC236}">
              <a16:creationId xmlns:a16="http://schemas.microsoft.com/office/drawing/2014/main" id="{00000000-0008-0000-0700-000042040000}"/>
            </a:ext>
          </a:extLst>
        </xdr:cNvPr>
        <xdr:cNvSpPr txBox="1"/>
      </xdr:nvSpPr>
      <xdr:spPr>
        <a:xfrm>
          <a:off x="7404779" y="6592755"/>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Verdana"/>
              <a:ea typeface="Verdana"/>
              <a:cs typeface="Arial" panose="020B0604020202020204" pitchFamily="34" charset="0"/>
            </a:rPr>
            <a:t>Men's</a:t>
          </a:r>
        </a:p>
      </xdr:txBody>
    </xdr:sp>
    <xdr:clientData/>
  </xdr:twoCellAnchor>
  <xdr:twoCellAnchor>
    <xdr:from>
      <xdr:col>9</xdr:col>
      <xdr:colOff>498095</xdr:colOff>
      <xdr:row>41</xdr:row>
      <xdr:rowOff>14154</xdr:rowOff>
    </xdr:from>
    <xdr:to>
      <xdr:col>11</xdr:col>
      <xdr:colOff>61382</xdr:colOff>
      <xdr:row>42</xdr:row>
      <xdr:rowOff>167216</xdr:rowOff>
    </xdr:to>
    <xdr:sp macro="" textlink="">
      <xdr:nvSpPr>
        <xdr:cNvPr id="1091" name="TextBox 1090">
          <a:extLst>
            <a:ext uri="{FF2B5EF4-FFF2-40B4-BE49-F238E27FC236}">
              <a16:creationId xmlns:a16="http://schemas.microsoft.com/office/drawing/2014/main" id="{00000000-0008-0000-0700-000043040000}"/>
            </a:ext>
          </a:extLst>
        </xdr:cNvPr>
        <xdr:cNvSpPr txBox="1"/>
      </xdr:nvSpPr>
      <xdr:spPr>
        <a:xfrm>
          <a:off x="5546345" y="7390737"/>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Verdana"/>
              <a:ea typeface="Verdana"/>
              <a:cs typeface="Arial" panose="020B0604020202020204" pitchFamily="34" charset="0"/>
            </a:rPr>
            <a:t>Women's</a:t>
          </a:r>
        </a:p>
      </xdr:txBody>
    </xdr:sp>
    <xdr:clientData/>
  </xdr:twoCellAnchor>
  <xdr:twoCellAnchor>
    <xdr:from>
      <xdr:col>10</xdr:col>
      <xdr:colOff>267380</xdr:colOff>
      <xdr:row>34</xdr:row>
      <xdr:rowOff>10583</xdr:rowOff>
    </xdr:from>
    <xdr:to>
      <xdr:col>14</xdr:col>
      <xdr:colOff>289180</xdr:colOff>
      <xdr:row>36</xdr:row>
      <xdr:rowOff>158750</xdr:rowOff>
    </xdr:to>
    <xdr:sp macro="" textlink="'Analysis (2)'!G13">
      <xdr:nvSpPr>
        <xdr:cNvPr id="1092" name="TextBox 1091">
          <a:extLst>
            <a:ext uri="{FF2B5EF4-FFF2-40B4-BE49-F238E27FC236}">
              <a16:creationId xmlns:a16="http://schemas.microsoft.com/office/drawing/2014/main" id="{00000000-0008-0000-0700-000044040000}"/>
            </a:ext>
          </a:extLst>
        </xdr:cNvPr>
        <xdr:cNvSpPr txBox="1"/>
      </xdr:nvSpPr>
      <xdr:spPr>
        <a:xfrm>
          <a:off x="6067047" y="6127750"/>
          <a:ext cx="2265466"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 Share of the </a:t>
          </a:r>
        </a:p>
        <a:p>
          <a:pPr marL="0" indent="0" algn="ctr"/>
          <a:r>
            <a:rPr lang="en-US" sz="110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Men's &amp; Women's Product</a:t>
          </a:r>
          <a:endParaRPr lang="en-IN" sz="9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editAs="oneCell">
    <xdr:from>
      <xdr:col>11</xdr:col>
      <xdr:colOff>455085</xdr:colOff>
      <xdr:row>39</xdr:row>
      <xdr:rowOff>118768</xdr:rowOff>
    </xdr:from>
    <xdr:to>
      <xdr:col>12</xdr:col>
      <xdr:colOff>381002</xdr:colOff>
      <xdr:row>41</xdr:row>
      <xdr:rowOff>137584</xdr:rowOff>
    </xdr:to>
    <xdr:pic>
      <xdr:nvPicPr>
        <xdr:cNvPr id="1099" name="Picture 1098">
          <a:extLst>
            <a:ext uri="{FF2B5EF4-FFF2-40B4-BE49-F238E27FC236}">
              <a16:creationId xmlns:a16="http://schemas.microsoft.com/office/drawing/2014/main" id="{00000000-0008-0000-0700-00004B04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15668" y="7135518"/>
          <a:ext cx="486834" cy="378649"/>
        </a:xfrm>
        <a:prstGeom prst="rect">
          <a:avLst/>
        </a:prstGeom>
      </xdr:spPr>
    </xdr:pic>
    <xdr:clientData/>
  </xdr:twoCellAnchor>
  <xdr:twoCellAnchor>
    <xdr:from>
      <xdr:col>15</xdr:col>
      <xdr:colOff>76321</xdr:colOff>
      <xdr:row>29</xdr:row>
      <xdr:rowOff>122240</xdr:rowOff>
    </xdr:from>
    <xdr:to>
      <xdr:col>26</xdr:col>
      <xdr:colOff>289983</xdr:colOff>
      <xdr:row>44</xdr:row>
      <xdr:rowOff>169334</xdr:rowOff>
    </xdr:to>
    <xdr:sp macro="" textlink="">
      <xdr:nvSpPr>
        <xdr:cNvPr id="1100" name="Rectangle: Rounded Corners 1099">
          <a:extLst>
            <a:ext uri="{FF2B5EF4-FFF2-40B4-BE49-F238E27FC236}">
              <a16:creationId xmlns:a16="http://schemas.microsoft.com/office/drawing/2014/main" id="{00000000-0008-0000-0700-00004C040000}"/>
            </a:ext>
          </a:extLst>
        </xdr:cNvPr>
        <xdr:cNvSpPr/>
      </xdr:nvSpPr>
      <xdr:spPr>
        <a:xfrm>
          <a:off x="8680571" y="5339823"/>
          <a:ext cx="6383745" cy="2745844"/>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453480</xdr:colOff>
      <xdr:row>29</xdr:row>
      <xdr:rowOff>122240</xdr:rowOff>
    </xdr:from>
    <xdr:to>
      <xdr:col>34</xdr:col>
      <xdr:colOff>330592</xdr:colOff>
      <xdr:row>44</xdr:row>
      <xdr:rowOff>169334</xdr:rowOff>
    </xdr:to>
    <xdr:sp macro="" textlink="">
      <xdr:nvSpPr>
        <xdr:cNvPr id="1101" name="Rectangle: Rounded Corners 1100">
          <a:extLst>
            <a:ext uri="{FF2B5EF4-FFF2-40B4-BE49-F238E27FC236}">
              <a16:creationId xmlns:a16="http://schemas.microsoft.com/office/drawing/2014/main" id="{00000000-0008-0000-0700-00004D040000}"/>
            </a:ext>
          </a:extLst>
        </xdr:cNvPr>
        <xdr:cNvSpPr/>
      </xdr:nvSpPr>
      <xdr:spPr>
        <a:xfrm>
          <a:off x="15227813" y="5339823"/>
          <a:ext cx="4364446" cy="2745844"/>
        </a:xfrm>
        <a:prstGeom prst="roundRect">
          <a:avLst>
            <a:gd name="adj" fmla="val 40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226484</xdr:colOff>
      <xdr:row>29</xdr:row>
      <xdr:rowOff>120648</xdr:rowOff>
    </xdr:from>
    <xdr:to>
      <xdr:col>23</xdr:col>
      <xdr:colOff>385234</xdr:colOff>
      <xdr:row>44</xdr:row>
      <xdr:rowOff>78317</xdr:rowOff>
    </xdr:to>
    <xdr:graphicFrame macro="">
      <xdr:nvGraphicFramePr>
        <xdr:cNvPr id="1051" name="Chart 1050">
          <a:extLst>
            <a:ext uri="{FF2B5EF4-FFF2-40B4-BE49-F238E27FC236}">
              <a16:creationId xmlns:a16="http://schemas.microsoft.com/office/drawing/2014/main" id="{00000000-0008-0000-0700-00001B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84665</xdr:colOff>
      <xdr:row>30</xdr:row>
      <xdr:rowOff>21167</xdr:rowOff>
    </xdr:from>
    <xdr:to>
      <xdr:col>22</xdr:col>
      <xdr:colOff>95250</xdr:colOff>
      <xdr:row>45</xdr:row>
      <xdr:rowOff>65617</xdr:rowOff>
    </xdr:to>
    <xdr:graphicFrame macro="">
      <xdr:nvGraphicFramePr>
        <xdr:cNvPr id="1103" name="Chart 1102">
          <a:extLst>
            <a:ext uri="{FF2B5EF4-FFF2-40B4-BE49-F238E27FC236}">
              <a16:creationId xmlns:a16="http://schemas.microsoft.com/office/drawing/2014/main" id="{00000000-0008-0000-0700-00004F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15</xdr:col>
      <xdr:colOff>25398</xdr:colOff>
      <xdr:row>29</xdr:row>
      <xdr:rowOff>79772</xdr:rowOff>
    </xdr:from>
    <xdr:to>
      <xdr:col>18</xdr:col>
      <xdr:colOff>45761</xdr:colOff>
      <xdr:row>31</xdr:row>
      <xdr:rowOff>141817</xdr:rowOff>
    </xdr:to>
    <xdr:sp macro="" textlink="'Analysis (2)'!G13">
      <xdr:nvSpPr>
        <xdr:cNvPr id="1104" name="TextBox 1103">
          <a:extLst>
            <a:ext uri="{FF2B5EF4-FFF2-40B4-BE49-F238E27FC236}">
              <a16:creationId xmlns:a16="http://schemas.microsoft.com/office/drawing/2014/main" id="{00000000-0008-0000-0700-000050040000}"/>
            </a:ext>
          </a:extLst>
        </xdr:cNvPr>
        <xdr:cNvSpPr txBox="1"/>
      </xdr:nvSpPr>
      <xdr:spPr>
        <a:xfrm>
          <a:off x="8629648" y="5297355"/>
          <a:ext cx="1703113" cy="421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 </a:t>
          </a:r>
          <a:r>
            <a:rPr lang="en-US" sz="110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by Retailers</a:t>
          </a:r>
          <a:endParaRPr lang="en-IN" sz="9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22</xdr:col>
      <xdr:colOff>152403</xdr:colOff>
      <xdr:row>36</xdr:row>
      <xdr:rowOff>52916</xdr:rowOff>
    </xdr:from>
    <xdr:to>
      <xdr:col>26</xdr:col>
      <xdr:colOff>152402</xdr:colOff>
      <xdr:row>44</xdr:row>
      <xdr:rowOff>52916</xdr:rowOff>
    </xdr:to>
    <xdr:graphicFrame macro="">
      <xdr:nvGraphicFramePr>
        <xdr:cNvPr id="1106" name="Chart 1105">
          <a:extLst>
            <a:ext uri="{FF2B5EF4-FFF2-40B4-BE49-F238E27FC236}">
              <a16:creationId xmlns:a16="http://schemas.microsoft.com/office/drawing/2014/main" id="{00000000-0008-0000-0700-000052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23</xdr:col>
      <xdr:colOff>332316</xdr:colOff>
      <xdr:row>38</xdr:row>
      <xdr:rowOff>46567</xdr:rowOff>
    </xdr:from>
    <xdr:to>
      <xdr:col>24</xdr:col>
      <xdr:colOff>554566</xdr:colOff>
      <xdr:row>42</xdr:row>
      <xdr:rowOff>78317</xdr:rowOff>
    </xdr:to>
    <xdr:sp macro="" textlink="">
      <xdr:nvSpPr>
        <xdr:cNvPr id="1107" name="Oval 1106">
          <a:extLst>
            <a:ext uri="{FF2B5EF4-FFF2-40B4-BE49-F238E27FC236}">
              <a16:creationId xmlns:a16="http://schemas.microsoft.com/office/drawing/2014/main" id="{00000000-0008-0000-0700-000053040000}"/>
            </a:ext>
          </a:extLst>
        </xdr:cNvPr>
        <xdr:cNvSpPr/>
      </xdr:nvSpPr>
      <xdr:spPr>
        <a:xfrm>
          <a:off x="13423899" y="6883400"/>
          <a:ext cx="783167" cy="751417"/>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23</xdr:col>
      <xdr:colOff>501651</xdr:colOff>
      <xdr:row>39</xdr:row>
      <xdr:rowOff>38335</xdr:rowOff>
    </xdr:from>
    <xdr:to>
      <xdr:col>24</xdr:col>
      <xdr:colOff>427568</xdr:colOff>
      <xdr:row>41</xdr:row>
      <xdr:rowOff>57151</xdr:rowOff>
    </xdr:to>
    <xdr:pic>
      <xdr:nvPicPr>
        <xdr:cNvPr id="1108" name="Picture 1107">
          <a:extLst>
            <a:ext uri="{FF2B5EF4-FFF2-40B4-BE49-F238E27FC236}">
              <a16:creationId xmlns:a16="http://schemas.microsoft.com/office/drawing/2014/main" id="{00000000-0008-0000-0700-00005404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593234" y="7055085"/>
          <a:ext cx="486834" cy="378649"/>
        </a:xfrm>
        <a:prstGeom prst="rect">
          <a:avLst/>
        </a:prstGeom>
      </xdr:spPr>
    </xdr:pic>
    <xdr:clientData/>
  </xdr:twoCellAnchor>
  <xdr:twoCellAnchor>
    <xdr:from>
      <xdr:col>22</xdr:col>
      <xdr:colOff>229280</xdr:colOff>
      <xdr:row>33</xdr:row>
      <xdr:rowOff>10583</xdr:rowOff>
    </xdr:from>
    <xdr:to>
      <xdr:col>26</xdr:col>
      <xdr:colOff>251080</xdr:colOff>
      <xdr:row>35</xdr:row>
      <xdr:rowOff>158750</xdr:rowOff>
    </xdr:to>
    <xdr:sp macro="" textlink="'Analysis (2)'!G13">
      <xdr:nvSpPr>
        <xdr:cNvPr id="1109" name="TextBox 1108">
          <a:extLst>
            <a:ext uri="{FF2B5EF4-FFF2-40B4-BE49-F238E27FC236}">
              <a16:creationId xmlns:a16="http://schemas.microsoft.com/office/drawing/2014/main" id="{00000000-0008-0000-0700-000055040000}"/>
            </a:ext>
          </a:extLst>
        </xdr:cNvPr>
        <xdr:cNvSpPr txBox="1"/>
      </xdr:nvSpPr>
      <xdr:spPr>
        <a:xfrm>
          <a:off x="12759947" y="5947833"/>
          <a:ext cx="2265466"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 Share of the </a:t>
          </a:r>
        </a:p>
        <a:p>
          <a:pPr marL="0" indent="0" algn="ctr"/>
          <a:r>
            <a:rPr lang="en-US" sz="110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Sales method</a:t>
          </a:r>
          <a:endParaRPr lang="en-IN" sz="9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24</xdr:col>
      <xdr:colOff>445180</xdr:colOff>
      <xdr:row>35</xdr:row>
      <xdr:rowOff>172905</xdr:rowOff>
    </xdr:from>
    <xdr:to>
      <xdr:col>26</xdr:col>
      <xdr:colOff>198967</xdr:colOff>
      <xdr:row>37</xdr:row>
      <xdr:rowOff>146050</xdr:rowOff>
    </xdr:to>
    <xdr:sp macro="" textlink="">
      <xdr:nvSpPr>
        <xdr:cNvPr id="1110" name="TextBox 1109">
          <a:extLst>
            <a:ext uri="{FF2B5EF4-FFF2-40B4-BE49-F238E27FC236}">
              <a16:creationId xmlns:a16="http://schemas.microsoft.com/office/drawing/2014/main" id="{00000000-0008-0000-0700-000056040000}"/>
            </a:ext>
          </a:extLst>
        </xdr:cNvPr>
        <xdr:cNvSpPr txBox="1"/>
      </xdr:nvSpPr>
      <xdr:spPr>
        <a:xfrm>
          <a:off x="14097680" y="6469988"/>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Verdana"/>
              <a:ea typeface="Verdana"/>
              <a:cs typeface="Arial" panose="020B0604020202020204" pitchFamily="34" charset="0"/>
            </a:rPr>
            <a:t>In-Store</a:t>
          </a:r>
        </a:p>
      </xdr:txBody>
    </xdr:sp>
    <xdr:clientData/>
  </xdr:twoCellAnchor>
  <xdr:twoCellAnchor>
    <xdr:from>
      <xdr:col>22</xdr:col>
      <xdr:colOff>205996</xdr:colOff>
      <xdr:row>41</xdr:row>
      <xdr:rowOff>177138</xdr:rowOff>
    </xdr:from>
    <xdr:to>
      <xdr:col>23</xdr:col>
      <xdr:colOff>520700</xdr:colOff>
      <xdr:row>43</xdr:row>
      <xdr:rowOff>150283</xdr:rowOff>
    </xdr:to>
    <xdr:sp macro="" textlink="">
      <xdr:nvSpPr>
        <xdr:cNvPr id="1111" name="TextBox 1110">
          <a:extLst>
            <a:ext uri="{FF2B5EF4-FFF2-40B4-BE49-F238E27FC236}">
              <a16:creationId xmlns:a16="http://schemas.microsoft.com/office/drawing/2014/main" id="{00000000-0008-0000-0700-000057040000}"/>
            </a:ext>
          </a:extLst>
        </xdr:cNvPr>
        <xdr:cNvSpPr txBox="1"/>
      </xdr:nvSpPr>
      <xdr:spPr>
        <a:xfrm>
          <a:off x="12736663" y="7553721"/>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Verdana"/>
              <a:ea typeface="Verdana"/>
              <a:cs typeface="Arial" panose="020B0604020202020204" pitchFamily="34" charset="0"/>
            </a:rPr>
            <a:t>Online</a:t>
          </a:r>
        </a:p>
      </xdr:txBody>
    </xdr:sp>
    <xdr:clientData/>
  </xdr:twoCellAnchor>
  <xdr:twoCellAnchor>
    <xdr:from>
      <xdr:col>21</xdr:col>
      <xdr:colOff>495980</xdr:colOff>
      <xdr:row>36</xdr:row>
      <xdr:rowOff>43789</xdr:rowOff>
    </xdr:from>
    <xdr:to>
      <xdr:col>23</xdr:col>
      <xdr:colOff>249767</xdr:colOff>
      <xdr:row>38</xdr:row>
      <xdr:rowOff>16935</xdr:rowOff>
    </xdr:to>
    <xdr:sp macro="" textlink="">
      <xdr:nvSpPr>
        <xdr:cNvPr id="1112" name="TextBox 1111">
          <a:extLst>
            <a:ext uri="{FF2B5EF4-FFF2-40B4-BE49-F238E27FC236}">
              <a16:creationId xmlns:a16="http://schemas.microsoft.com/office/drawing/2014/main" id="{00000000-0008-0000-0700-000058040000}"/>
            </a:ext>
          </a:extLst>
        </xdr:cNvPr>
        <xdr:cNvSpPr txBox="1"/>
      </xdr:nvSpPr>
      <xdr:spPr>
        <a:xfrm>
          <a:off x="12465730" y="6520789"/>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Verdana"/>
              <a:ea typeface="Verdana"/>
              <a:cs typeface="Arial" panose="020B0604020202020204" pitchFamily="34" charset="0"/>
            </a:rPr>
            <a:t>Outlet</a:t>
          </a:r>
        </a:p>
      </xdr:txBody>
    </xdr:sp>
    <xdr:clientData/>
  </xdr:twoCellAnchor>
  <xdr:twoCellAnchor>
    <xdr:from>
      <xdr:col>24</xdr:col>
      <xdr:colOff>536198</xdr:colOff>
      <xdr:row>37</xdr:row>
      <xdr:rowOff>31087</xdr:rowOff>
    </xdr:from>
    <xdr:to>
      <xdr:col>26</xdr:col>
      <xdr:colOff>289985</xdr:colOff>
      <xdr:row>39</xdr:row>
      <xdr:rowOff>4233</xdr:rowOff>
    </xdr:to>
    <xdr:sp macro="" textlink="'Analysis (3)'!AB8">
      <xdr:nvSpPr>
        <xdr:cNvPr id="1113" name="TextBox 1112">
          <a:extLst>
            <a:ext uri="{FF2B5EF4-FFF2-40B4-BE49-F238E27FC236}">
              <a16:creationId xmlns:a16="http://schemas.microsoft.com/office/drawing/2014/main" id="{00000000-0008-0000-0700-000059040000}"/>
            </a:ext>
          </a:extLst>
        </xdr:cNvPr>
        <xdr:cNvSpPr txBox="1"/>
      </xdr:nvSpPr>
      <xdr:spPr>
        <a:xfrm>
          <a:off x="14188698" y="6688004"/>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E90E176-B8B9-463D-B5CC-26A17C8376FD}"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38.42%</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21</xdr:col>
      <xdr:colOff>540431</xdr:colOff>
      <xdr:row>37</xdr:row>
      <xdr:rowOff>77653</xdr:rowOff>
    </xdr:from>
    <xdr:to>
      <xdr:col>23</xdr:col>
      <xdr:colOff>294218</xdr:colOff>
      <xdr:row>39</xdr:row>
      <xdr:rowOff>50799</xdr:rowOff>
    </xdr:to>
    <xdr:sp macro="" textlink="'Analysis (3)'!AB10">
      <xdr:nvSpPr>
        <xdr:cNvPr id="1114" name="TextBox 1113">
          <a:extLst>
            <a:ext uri="{FF2B5EF4-FFF2-40B4-BE49-F238E27FC236}">
              <a16:creationId xmlns:a16="http://schemas.microsoft.com/office/drawing/2014/main" id="{00000000-0008-0000-0700-00005A040000}"/>
            </a:ext>
          </a:extLst>
        </xdr:cNvPr>
        <xdr:cNvSpPr txBox="1"/>
      </xdr:nvSpPr>
      <xdr:spPr>
        <a:xfrm>
          <a:off x="12510181" y="6734570"/>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B491D6-4D5F-419A-91A1-502D72F83A58}"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32.51%</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22</xdr:col>
      <xdr:colOff>332998</xdr:colOff>
      <xdr:row>43</xdr:row>
      <xdr:rowOff>28970</xdr:rowOff>
    </xdr:from>
    <xdr:to>
      <xdr:col>24</xdr:col>
      <xdr:colOff>86785</xdr:colOff>
      <xdr:row>45</xdr:row>
      <xdr:rowOff>2116</xdr:rowOff>
    </xdr:to>
    <xdr:sp macro="" textlink="'Analysis (3)'!AB9">
      <xdr:nvSpPr>
        <xdr:cNvPr id="1115" name="TextBox 1114">
          <a:extLst>
            <a:ext uri="{FF2B5EF4-FFF2-40B4-BE49-F238E27FC236}">
              <a16:creationId xmlns:a16="http://schemas.microsoft.com/office/drawing/2014/main" id="{00000000-0008-0000-0700-00005B040000}"/>
            </a:ext>
          </a:extLst>
        </xdr:cNvPr>
        <xdr:cNvSpPr txBox="1"/>
      </xdr:nvSpPr>
      <xdr:spPr>
        <a:xfrm>
          <a:off x="12863665" y="7765387"/>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E18116-A591-4296-9418-D829C8DD0119}"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29.07%</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26</xdr:col>
      <xdr:colOff>518584</xdr:colOff>
      <xdr:row>32</xdr:row>
      <xdr:rowOff>158750</xdr:rowOff>
    </xdr:from>
    <xdr:to>
      <xdr:col>34</xdr:col>
      <xdr:colOff>126999</xdr:colOff>
      <xdr:row>44</xdr:row>
      <xdr:rowOff>126999</xdr:rowOff>
    </xdr:to>
    <mc:AlternateContent xmlns:mc="http://schemas.openxmlformats.org/markup-compatibility/2006">
      <mc:Choice xmlns:cx4="http://schemas.microsoft.com/office/drawing/2016/5/10/chartex" Requires="cx4">
        <xdr:graphicFrame macro="">
          <xdr:nvGraphicFramePr>
            <xdr:cNvPr id="1116" name="Chart 1115">
              <a:extLst>
                <a:ext uri="{FF2B5EF4-FFF2-40B4-BE49-F238E27FC236}">
                  <a16:creationId xmlns:a16="http://schemas.microsoft.com/office/drawing/2014/main" id="{00000000-0008-0000-0700-00005C04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15244234" y="5848350"/>
              <a:ext cx="4078815" cy="21018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412750</xdr:colOff>
      <xdr:row>29</xdr:row>
      <xdr:rowOff>158088</xdr:rowOff>
    </xdr:from>
    <xdr:to>
      <xdr:col>32</xdr:col>
      <xdr:colOff>317499</xdr:colOff>
      <xdr:row>32</xdr:row>
      <xdr:rowOff>116417</xdr:rowOff>
    </xdr:to>
    <xdr:sp macro="" textlink="'Analysis (3)'!BE23">
      <xdr:nvSpPr>
        <xdr:cNvPr id="1117" name="TextBox 1116">
          <a:extLst>
            <a:ext uri="{FF2B5EF4-FFF2-40B4-BE49-F238E27FC236}">
              <a16:creationId xmlns:a16="http://schemas.microsoft.com/office/drawing/2014/main" id="{00000000-0008-0000-0700-00005D040000}"/>
            </a:ext>
          </a:extLst>
        </xdr:cNvPr>
        <xdr:cNvSpPr txBox="1"/>
      </xdr:nvSpPr>
      <xdr:spPr>
        <a:xfrm>
          <a:off x="15187083" y="5375671"/>
          <a:ext cx="3270249" cy="498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BED0ED-9A16-46D2-9037-3BD0975B27D9}" type="TxLink">
            <a:rPr lang="en-US" sz="110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pPr marL="0" indent="0" algn="ctr"/>
            <a:t>New York, Florida &amp; California Contributed</a:t>
          </a:fld>
          <a:endParaRPr lang="en-IN" sz="9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32</xdr:col>
      <xdr:colOff>216582</xdr:colOff>
      <xdr:row>30</xdr:row>
      <xdr:rowOff>28971</xdr:rowOff>
    </xdr:from>
    <xdr:to>
      <xdr:col>33</xdr:col>
      <xdr:colOff>531285</xdr:colOff>
      <xdr:row>32</xdr:row>
      <xdr:rowOff>2117</xdr:rowOff>
    </xdr:to>
    <xdr:sp macro="" textlink="'Analysis (3)'!BG15">
      <xdr:nvSpPr>
        <xdr:cNvPr id="1118" name="TextBox 1117">
          <a:extLst>
            <a:ext uri="{FF2B5EF4-FFF2-40B4-BE49-F238E27FC236}">
              <a16:creationId xmlns:a16="http://schemas.microsoft.com/office/drawing/2014/main" id="{00000000-0008-0000-0700-00005E040000}"/>
            </a:ext>
          </a:extLst>
        </xdr:cNvPr>
        <xdr:cNvSpPr txBox="1"/>
      </xdr:nvSpPr>
      <xdr:spPr>
        <a:xfrm>
          <a:off x="18356415" y="5426471"/>
          <a:ext cx="875620" cy="33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78D56C8-418D-4AD0-B032-7CB8D2E14A95}" type="TxLink">
            <a:rPr lang="en-US"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rPr>
            <a:pPr marL="0" indent="0" algn="ctr"/>
            <a:t>19.14%</a:t>
          </a:fld>
          <a:endParaRPr lang="en-IN" sz="1600" b="1" i="0" u="none" strike="noStrike">
            <a:solidFill>
              <a:schemeClr val="accent1"/>
            </a:solidFill>
            <a:latin typeface="Arial" panose="020B0604020202020204" pitchFamily="34" charset="0"/>
            <a:ea typeface="Verdana" panose="020B0604030504040204" pitchFamily="34" charset="0"/>
            <a:cs typeface="Arial" panose="020B0604020202020204" pitchFamily="34" charset="0"/>
          </a:endParaRPr>
        </a:p>
      </xdr:txBody>
    </xdr:sp>
    <xdr:clientData/>
  </xdr:twoCellAnchor>
  <xdr:twoCellAnchor>
    <xdr:from>
      <xdr:col>32</xdr:col>
      <xdr:colOff>17407</xdr:colOff>
      <xdr:row>31</xdr:row>
      <xdr:rowOff>27714</xdr:rowOff>
    </xdr:from>
    <xdr:to>
      <xdr:col>34</xdr:col>
      <xdr:colOff>255997</xdr:colOff>
      <xdr:row>33</xdr:row>
      <xdr:rowOff>35538</xdr:rowOff>
    </xdr:to>
    <xdr:sp macro="" textlink="'Analysis (2)'!G13">
      <xdr:nvSpPr>
        <xdr:cNvPr id="1119" name="TextBox 1118">
          <a:extLst>
            <a:ext uri="{FF2B5EF4-FFF2-40B4-BE49-F238E27FC236}">
              <a16:creationId xmlns:a16="http://schemas.microsoft.com/office/drawing/2014/main" id="{00000000-0008-0000-0700-00005F040000}"/>
            </a:ext>
          </a:extLst>
        </xdr:cNvPr>
        <xdr:cNvSpPr txBox="1"/>
      </xdr:nvSpPr>
      <xdr:spPr>
        <a:xfrm>
          <a:off x="18157240" y="5605131"/>
          <a:ext cx="1360424" cy="36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0" i="0" u="none" strike="noStrike">
              <a:solidFill>
                <a:srgbClr val="000000"/>
              </a:solidFill>
              <a:latin typeface="Verdana" panose="020B0604030504040204" pitchFamily="34" charset="0"/>
              <a:ea typeface="Verdana" panose="020B0604030504040204" pitchFamily="34" charset="0"/>
              <a:cs typeface="Arial" panose="020B0604020202020204" pitchFamily="34" charset="0"/>
            </a:rPr>
            <a:t>of</a:t>
          </a:r>
          <a:r>
            <a:rPr lang="en-US" sz="1050" b="0"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 Total </a:t>
          </a:r>
          <a:r>
            <a:rPr lang="en-US" sz="1050" b="1" i="0" u="none" strike="noStrike" baseline="0">
              <a:solidFill>
                <a:srgbClr val="000000"/>
              </a:solidFill>
              <a:latin typeface="Verdana" panose="020B0604030504040204" pitchFamily="34" charset="0"/>
              <a:ea typeface="Verdana" panose="020B0604030504040204" pitchFamily="34" charset="0"/>
              <a:cs typeface="Arial" panose="020B0604020202020204" pitchFamily="34" charset="0"/>
            </a:rPr>
            <a:t>Profit</a:t>
          </a:r>
          <a:endParaRPr lang="en-IN" sz="800" b="1" i="0" u="none" strike="noStrike">
            <a:solidFill>
              <a:schemeClr val="tx1">
                <a:lumMod val="75000"/>
                <a:lumOff val="2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18.455763541664" backgroundQuery="1" createdVersion="8" refreshedVersion="8" minRefreshableVersion="3" recordCount="0" supportSubquery="1" supportAdvancedDrill="1" xr:uid="{9889BBF9-116C-4663-8C71-70A751D7C801}">
  <cacheSource type="external" connectionId="10"/>
  <cacheFields count="5">
    <cacheField name="[Measures].[#Transaction]" caption="#Transaction" numFmtId="0" hierarchy="45" level="32767"/>
    <cacheField name="[Measures].[Sum of Net Sales]" caption="Sum of Net Sales" numFmtId="0" hierarchy="55" level="32767"/>
    <cacheField name="[Measures].[Sum of Profit]" caption="Sum of Profit" numFmtId="0" hierarchy="53" level="32767"/>
    <cacheField name="[Date_Table].[Year].[Year]" caption="Year" numFmtId="0" hierarchy="2" level="1">
      <sharedItems containsSemiMixedTypes="0" containsString="0" containsNumber="1" containsInteger="1" minValue="2020" maxValue="2022" count="3">
        <n v="2020"/>
        <n v="2021"/>
        <n v="2022"/>
      </sharedItems>
      <extLst>
        <ext xmlns:x15="http://schemas.microsoft.com/office/spreadsheetml/2010/11/main" uri="{4F2E5C28-24EA-4eb8-9CBF-B6C8F9C3D259}">
          <x15:cachedUniqueNames>
            <x15:cachedUniqueName index="0" name="[Date_Table].[Year].&amp;[2020]"/>
            <x15:cachedUniqueName index="1" name="[Date_Table].[Year].&amp;[2021]"/>
            <x15:cachedUniqueName index="2" name="[Date_Table].[Year].&amp;[2022]"/>
          </x15:cachedUniqueNames>
        </ext>
      </extLst>
    </cacheField>
    <cacheField name="[Fact_Table].[Region].[Region]" caption="Region" numFmtId="0" hierarchy="33"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3"/>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0"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fieldsUsage count="2">
        <fieldUsage x="-1"/>
        <fieldUsage x="4"/>
      </fieldsUsage>
    </cacheHierarchy>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0"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0" memberValueDatatype="130" unbalanced="0"/>
    <cacheHierarchy uniqueName="[Fact_Table].[Product Type]" caption="Product Type" attribute="1" defaultMemberUniqueName="[Fact_Table].[Product Type].[All]" allUniqueName="[Fact_Table].[Product Type].[All]" dimensionUniqueName="[Fact_Table]" displayFolder="" count="0" memberValueDatatype="130" unbalanced="0"/>
    <cacheHierarchy uniqueName="[Measures].[#Transaction]" caption="#Transaction"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278240744" backgroundQuery="1" createdVersion="8" refreshedVersion="8" minRefreshableVersion="3" recordCount="0" supportSubquery="1" supportAdvancedDrill="1" xr:uid="{4E11855E-7DD7-4112-8ACB-3E683E7C128B}">
  <cacheSource type="external" connectionId="10"/>
  <cacheFields count="8">
    <cacheField name="[Measures].[#Transaction]" caption="#Transaction" numFmtId="0" hierarchy="45" level="32767"/>
    <cacheField name="[Measures].[Sum of COGs]" caption="Sum of COGs" numFmtId="0" hierarchy="54" level="32767"/>
    <cacheField name="[Measures].[Sum of Net Sales]" caption="Sum of Net Sales" numFmtId="0" hierarchy="55" level="32767"/>
    <cacheField name="[Measures].[Sum of Profit]" caption="Sum of Profit" numFmtId="0" hierarchy="53" level="32767"/>
    <cacheField name="[Measures].[Sum of Units Sold]" caption="Sum of Units Sold" numFmtId="0" hierarchy="56" level="32767"/>
    <cacheField name="[Measures].[% Profit Margin]" caption="% Profit Margin" numFmtId="0" hierarchy="46" level="32767"/>
    <cacheField name="[Date_Table].[Year].[Year]" caption="Year" numFmtId="0" hierarchy="2" level="1">
      <sharedItems containsSemiMixedTypes="0" containsString="0" containsNumber="1" containsInteger="1" minValue="2020" maxValue="2022" count="3">
        <n v="2020"/>
        <n v="2021"/>
        <n v="2022"/>
      </sharedItems>
      <extLst>
        <ext xmlns:x15="http://schemas.microsoft.com/office/spreadsheetml/2010/11/main" uri="{4F2E5C28-24EA-4eb8-9CBF-B6C8F9C3D259}">
          <x15:cachedUniqueNames>
            <x15:cachedUniqueName index="0" name="[Date_Table].[Year].&amp;[2020]"/>
            <x15:cachedUniqueName index="1" name="[Date_Table].[Year].&amp;[2021]"/>
            <x15:cachedUniqueName index="2" name="[Date_Table].[Year].&amp;[2022]"/>
          </x15:cachedUniqueNames>
        </ext>
      </extLst>
    </cacheField>
    <cacheField name="[Date_Table].[Month Name].[Month Name]" caption="Month Name" numFmtId="0" hierarchy="4"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6"/>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7"/>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0"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0"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0" memberValueDatatype="130" unbalanced="0"/>
    <cacheHierarchy uniqueName="[Fact_Table].[Product Type]" caption="Product Type" attribute="1" defaultMemberUniqueName="[Fact_Table].[Product Type].[All]" allUniqueName="[Fact_Table].[Product Type].[All]" dimensionUniqueName="[Fact_Table]" displayFolder="" count="0" memberValueDatatype="130" unbalanced="0"/>
    <cacheHierarchy uniqueName="[Measures].[#Transaction]" caption="#Transaction" measure="1" displayFolder="" measureGroup="All Measures" count="0" oneField="1">
      <fieldsUsage count="1">
        <fieldUsage x="0"/>
      </fieldsUsage>
    </cacheHierarchy>
    <cacheHierarchy uniqueName="[Measures].[% Profit Margin]" caption="% Profit Margin" measure="1" displayFolder="" measureGroup="All Measures" count="0" oneField="1">
      <fieldsUsage count="1">
        <fieldUsage x="5"/>
      </fieldsUsage>
    </cacheHierarchy>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3"/>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49999999" backgroundQuery="1" createdVersion="8" refreshedVersion="8" minRefreshableVersion="3" recordCount="0" supportSubquery="1" supportAdvancedDrill="1" xr:uid="{B3CB5F83-2C6D-445C-B2A5-18B1666C4A7C}">
  <cacheSource type="external" connectionId="10"/>
  <cacheFields count="7">
    <cacheField name="[Measures].[#Transaction]" caption="#Transaction" numFmtId="0" hierarchy="45" level="32767"/>
    <cacheField name="[Measures].[Sum of COGs]" caption="Sum of COGs" numFmtId="0" hierarchy="54" level="32767"/>
    <cacheField name="[Measures].[Sum of Net Sales]" caption="Sum of Net Sales" numFmtId="0" hierarchy="55" level="32767"/>
    <cacheField name="[Measures].[Sum of Profit]" caption="Sum of Profit" numFmtId="0" hierarchy="53" level="32767"/>
    <cacheField name="[Measures].[Sum of Units Sold]" caption="Sum of Units Sold" numFmtId="0" hierarchy="56" level="32767"/>
    <cacheField name="[Measures].[% Profit Margin]" caption="% Profit Margin" numFmtId="0" hierarchy="46" level="32767"/>
    <cacheField name="[Date_Table].[Year].[Year]" caption="Year" numFmtId="0" hierarchy="2"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6"/>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0"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0"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0" memberValueDatatype="130" unbalanced="0"/>
    <cacheHierarchy uniqueName="[Fact_Table].[Product Type]" caption="Product Type" attribute="1" defaultMemberUniqueName="[Fact_Table].[Product Type].[All]" allUniqueName="[Fact_Table].[Product Type].[All]" dimensionUniqueName="[Fact_Table]" displayFolder="" count="0" memberValueDatatype="130" unbalanced="0"/>
    <cacheHierarchy uniqueName="[Measures].[#Transaction]" caption="#Transaction" measure="1" displayFolder="" measureGroup="All Measures" count="0" oneField="1">
      <fieldsUsage count="1">
        <fieldUsage x="0"/>
      </fieldsUsage>
    </cacheHierarchy>
    <cacheHierarchy uniqueName="[Measures].[% Profit Margin]" caption="% Profit Margin" measure="1" displayFolder="" measureGroup="All Measures" count="0" oneField="1">
      <fieldsUsage count="1">
        <fieldUsage x="5"/>
      </fieldsUsage>
    </cacheHierarchy>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3"/>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51273146" backgroundQuery="1" createdVersion="8" refreshedVersion="8" minRefreshableVersion="3" recordCount="0" supportSubquery="1" supportAdvancedDrill="1" xr:uid="{464E3A4D-7CEB-46E7-92F5-116FD599DC67}">
  <cacheSource type="external" connectionId="10"/>
  <cacheFields count="1">
    <cacheField name="[Date_Table].[Year].[Year]" caption="Year" numFmtId="0" hierarchy="2" level="1">
      <sharedItems containsSemiMixedTypes="0" containsString="0" containsNumber="1" containsInteger="1" minValue="2020" maxValue="2022" count="3">
        <n v="2020"/>
        <n v="2021"/>
        <n v="2022"/>
      </sharedItems>
      <extLst>
        <ext xmlns:x15="http://schemas.microsoft.com/office/spreadsheetml/2010/11/main" uri="{4F2E5C28-24EA-4eb8-9CBF-B6C8F9C3D259}">
          <x15:cachedUniqueNames>
            <x15:cachedUniqueName index="0" name="[Date_Table].[Year].&amp;[2020]"/>
            <x15:cachedUniqueName index="1" name="[Date_Table].[Year].&amp;[2021]"/>
            <x15:cachedUniqueName index="2" name="[Date_Table].[Year].&amp;[2022]"/>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0"/>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0"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0"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0"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0" memberValueDatatype="130" unbalanced="0"/>
    <cacheHierarchy uniqueName="[Fact_Table].[Product Type]" caption="Product Type" attribute="1" defaultMemberUniqueName="[Fact_Table].[Product Type].[All]" allUniqueName="[Fact_Table].[Product Type].[All]" dimensionUniqueName="[Fact_Table]" displayFolder="" count="0" memberValueDatatype="130" unbalanced="0"/>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52314816" backgroundQuery="1" createdVersion="8" refreshedVersion="8" minRefreshableVersion="3" recordCount="0" supportSubquery="1" supportAdvancedDrill="1" xr:uid="{4CCF0211-8D6B-46DB-853B-000BE7954A35}">
  <cacheSource type="external" connectionId="10"/>
  <cacheFields count="3">
    <cacheField name="[Measures].[Sum of Profit]" caption="Sum of Profit" numFmtId="0" hierarchy="53" level="32767"/>
    <cacheField name="[Date_Table].[Month Name].[Month Name]" caption="Month Name" numFmtId="0" hierarchy="4" level="1">
      <sharedItems count="12">
        <s v="Jan"/>
        <s v="Feb"/>
        <s v="Mar"/>
        <s v="Apr"/>
        <s v="May"/>
        <s v="Jun"/>
        <s v="Jul"/>
        <s v="Aug"/>
        <s v="Sep"/>
        <s v="Oct"/>
        <s v="Nov"/>
        <s v="Dec"/>
      </sharedItems>
    </cacheField>
    <cacheField name="[Date_Table].[Year].[Year]" caption="Year" numFmtId="0" hierarchy="2"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2"/>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0"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0"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0" memberValueDatatype="130" unbalanced="0"/>
    <cacheHierarchy uniqueName="[Fact_Table].[Product Type]" caption="Product Type" attribute="1" defaultMemberUniqueName="[Fact_Table].[Product Type].[All]" allUniqueName="[Fact_Table].[Product Type].[All]" dimensionUniqueName="[Fact_Table]" displayFolder="" count="0" memberValueDatatype="130" unbalanced="0"/>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53472224" backgroundQuery="1" createdVersion="8" refreshedVersion="8" minRefreshableVersion="3" recordCount="0" supportSubquery="1" supportAdvancedDrill="1" xr:uid="{D8C3D648-E30E-4998-8E90-27DCEC2DD4FC}">
  <cacheSource type="external" connectionId="10"/>
  <cacheFields count="3">
    <cacheField name="[Measures].[Sum of Profit]" caption="Sum of Profit" numFmtId="0" hierarchy="53" level="32767"/>
    <cacheField name="[Date_Table].[Day Name].[Day Name]" caption="Day Name" numFmtId="0" hierarchy="5" level="1">
      <sharedItems count="7">
        <s v="Mon"/>
        <s v="Tue"/>
        <s v="Wed"/>
        <s v="Thu"/>
        <s v="Fri"/>
        <s v="Sat"/>
        <s v="Sun"/>
      </sharedItems>
    </cacheField>
    <cacheField name="[Date_Table].[Year].[Year]" caption="Year" numFmtId="0" hierarchy="2"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2"/>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Day Name]" caption="Day Name" attribute="1" defaultMemberUniqueName="[Date_Table].[Day Name].[All]" allUniqueName="[Date_Table].[Day Name].[All]" dimensionUniqueName="[Date_Table]" displayFolder="" count="2" memberValueDatatype="130" unbalanced="0">
      <fieldsUsage count="2">
        <fieldUsage x="-1"/>
        <fieldUsage x="1"/>
      </fieldsUsage>
    </cacheHierarchy>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0"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0"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0" memberValueDatatype="130" unbalanced="0"/>
    <cacheHierarchy uniqueName="[Fact_Table].[Product Type]" caption="Product Type" attribute="1" defaultMemberUniqueName="[Fact_Table].[Product Type].[All]" allUniqueName="[Fact_Table].[Product Type].[All]" dimensionUniqueName="[Fact_Table]" displayFolder="" count="0" memberValueDatatype="130" unbalanced="0"/>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54629633" backgroundQuery="1" createdVersion="8" refreshedVersion="8" minRefreshableVersion="3" recordCount="0" supportSubquery="1" supportAdvancedDrill="1" xr:uid="{5D8C394D-9FF8-4E7F-AB57-540F734F0DAE}">
  <cacheSource type="external" connectionId="10"/>
  <cacheFields count="4">
    <cacheField name="[Measures].[Sum of Profit]" caption="Sum of Profit" numFmtId="0" hierarchy="53" level="32767"/>
    <cacheField name="[Date_Table].[Day Name].[Day Name]" caption="Day Name" numFmtId="0" hierarchy="5" level="1">
      <sharedItems count="7">
        <s v="Mon"/>
        <s v="Tue"/>
        <s v="Wed"/>
        <s v="Thu"/>
        <s v="Fri"/>
        <s v="Sat"/>
        <s v="Sun"/>
      </sharedItems>
    </cacheField>
    <cacheField name="[Date_Table].[Week Types].[Week Types]" caption="Week Types" numFmtId="0" hierarchy="6" level="1">
      <sharedItems count="2">
        <s v="Weekday"/>
        <s v="Weekend"/>
      </sharedItems>
    </cacheField>
    <cacheField name="[Date_Table].[Year].[Year]" caption="Year" numFmtId="0" hierarchy="2"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3"/>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Day Name]" caption="Day Name" attribute="1" defaultMemberUniqueName="[Date_Table].[Day Name].[All]" allUniqueName="[Date_Table].[Day Name].[All]" dimensionUniqueName="[Date_Table]" displayFolder="" count="2" memberValueDatatype="130" unbalanced="0">
      <fieldsUsage count="2">
        <fieldUsage x="-1"/>
        <fieldUsage x="1"/>
      </fieldsUsage>
    </cacheHierarchy>
    <cacheHierarchy uniqueName="[Date_Table].[Week Types]" caption="Week Types" attribute="1" defaultMemberUniqueName="[Date_Table].[Week Types].[All]" allUniqueName="[Date_Table].[Week Types].[All]" dimensionUniqueName="[Date_Table]" displayFolder="" count="2" memberValueDatatype="130" unbalanced="0">
      <fieldsUsage count="2">
        <fieldUsage x="-1"/>
        <fieldUsage x="2"/>
      </fieldsUsage>
    </cacheHierarchy>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0"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0"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0" memberValueDatatype="130" unbalanced="0"/>
    <cacheHierarchy uniqueName="[Fact_Table].[Product Type]" caption="Product Type" attribute="1" defaultMemberUniqueName="[Fact_Table].[Product Type].[All]" allUniqueName="[Fact_Table].[Product Type].[All]" dimensionUniqueName="[Fact_Table]" displayFolder="" count="0" memberValueDatatype="130" unbalanced="0"/>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55555557" backgroundQuery="1" createdVersion="8" refreshedVersion="8" minRefreshableVersion="3" recordCount="0" supportSubquery="1" supportAdvancedDrill="1" xr:uid="{337117EB-A0AC-462A-9082-DDC4B8BD0537}">
  <cacheSource type="external" connectionId="10"/>
  <cacheFields count="5">
    <cacheField name="[Measures].[Sum of Profit]" caption="Sum of Profit" numFmtId="0" hierarchy="53" level="32767"/>
    <cacheField name="[Date_Table].[Day Name].[Day Name]" caption="Day Name" numFmtId="0" hierarchy="5" level="1">
      <sharedItems count="7">
        <s v="Mon"/>
        <s v="Tue"/>
        <s v="Wed"/>
        <s v="Thu"/>
        <s v="Fri"/>
        <s v="Sat"/>
        <s v="Sun"/>
      </sharedItems>
    </cacheField>
    <cacheField name="[Date_Table].[Quarter].[Quarter]" caption="Quarter" numFmtId="0" hierarchy="7" level="1">
      <sharedItems count="4">
        <s v="Qtr-1"/>
        <s v="Qtr-2"/>
        <s v="Qtr-3"/>
        <s v="Qtr-4"/>
      </sharedItems>
    </cacheField>
    <cacheField name="[Date_Table].[Year].[Year]" caption="Year" numFmtId="0" hierarchy="2"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3"/>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2" memberValueDatatype="130" unbalanced="0">
      <fieldsUsage count="2">
        <fieldUsage x="-1"/>
        <fieldUsage x="1"/>
      </fieldsUsage>
    </cacheHierarchy>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2" memberValueDatatype="130" unbalanced="0">
      <fieldsUsage count="2">
        <fieldUsage x="-1"/>
        <fieldUsage x="2"/>
      </fieldsUsage>
    </cacheHierarchy>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0"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0"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0" memberValueDatatype="130" unbalanced="0"/>
    <cacheHierarchy uniqueName="[Fact_Table].[Product Type]" caption="Product Type" attribute="1" defaultMemberUniqueName="[Fact_Table].[Product Type].[All]" allUniqueName="[Fact_Table].[Product Type].[All]" dimensionUniqueName="[Fact_Table]" displayFolder="" count="0" memberValueDatatype="130" unbalanced="0"/>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56944442" backgroundQuery="1" createdVersion="8" refreshedVersion="8" minRefreshableVersion="3" recordCount="0" supportSubquery="1" supportAdvancedDrill="1" xr:uid="{38B64FDB-FCF9-4013-85A7-7D49FEA20709}">
  <cacheSource type="external" connectionId="10"/>
  <cacheFields count="4">
    <cacheField name="[Measures].[Sum of Profit]" caption="Sum of Profit" numFmtId="0" hierarchy="53" level="32767"/>
    <cacheField name="[Fact_Table].[Product].[Product]" caption="Product" numFmtId="0" hierarchy="36" level="1">
      <sharedItems count="6">
        <s v="Men's Apparel"/>
        <s v="Men's Athletic Footwear"/>
        <s v="Men's Street Footwear"/>
        <s v="Women's Apparel"/>
        <s v="Women's Athletic Footwear"/>
        <s v="Women's Street Footwear"/>
      </sharedItems>
    </cacheField>
    <cacheField name="[Fact_Table].[Product Type].[Product Type]" caption="Product Type" numFmtId="0" hierarchy="44" level="1">
      <sharedItems count="2">
        <s v="Men's"/>
        <s v="Women's"/>
      </sharedItems>
    </cacheField>
    <cacheField name="[Date_Table].[Year].[Year]" caption="Year" numFmtId="0" hierarchy="2"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ate_Table].[Date]" caption="Date" attribute="1" time="1" defaultMemberUniqueName="[Date_Table].[Date].[All]" allUniqueName="[Date_Table].[Date].[All]" dimensionUniqueName="[Date_Table]" displayFolder="" count="2"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3"/>
      </fieldsUsage>
    </cacheHierarchy>
    <cacheHierarchy uniqueName="[Date_Table].[Month Number]" caption="Month Number" attribute="1" defaultMemberUniqueName="[Date_Table].[Month Number].[All]" allUniqueName="[Date_Table].[Month Number].[All]" dimensionUniqueName="[Date_Table]" displayFolder="" count="2"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Day Name]" caption="Day Name" attribute="1" defaultMemberUniqueName="[Date_Table].[Day Name].[All]" allUniqueName="[Date_Table].[Day Name].[All]" dimensionUniqueName="[Date_Table]" displayFolder="" count="2" memberValueDatatype="130" unbalanced="0"/>
    <cacheHierarchy uniqueName="[Date_Table].[Week Types]" caption="Week Types" attribute="1" defaultMemberUniqueName="[Date_Table].[Week Types].[All]" allUniqueName="[Date_Table].[Week Types].[All]" dimensionUniqueName="[Date_Table]" displayFolder="" count="2" memberValueDatatype="130" unbalanced="0"/>
    <cacheHierarchy uniqueName="[Date_Table].[Quarter]" caption="Quarter" attribute="1" defaultMemberUniqueName="[Date_Table].[Quarter].[All]" allUniqueName="[Date_Table].[Quarter].[All]" dimensionUniqueName="[Date_Table]" displayFolder="" count="2" memberValueDatatype="130" unbalanced="0"/>
    <cacheHierarchy uniqueName="[Date_Table].[Week Number]" caption="Week Number" attribute="1" defaultMemberUniqueName="[Date_Table].[Week Number].[All]" allUniqueName="[Date_Table].[Week Number].[All]" dimensionUniqueName="[Date_Table]" displayFolder="" count="2" memberValueDatatype="5" unbalanced="0"/>
    <cacheHierarchy uniqueName="[Dim_Date 2022].[Date]" caption="Date" attribute="1" time="1" defaultMemberUniqueName="[Dim_Date 2022].[Date].[All]" allUniqueName="[Dim_Date 2022].[Date].[All]" dimensionUniqueName="[Dim_Date 2022]" displayFolder="" count="2" memberValueDatatype="7" unbalanced="0"/>
    <cacheHierarchy uniqueName="[Dim_Date 2022].[Year]" caption="Year" attribute="1" defaultMemberUniqueName="[Dim_Date 2022].[Year].[All]" allUniqueName="[Dim_Date 2022].[Year].[All]" dimensionUniqueName="[Dim_Date 2022]" displayFolder="" count="2" memberValueDatatype="20" unbalanced="0"/>
    <cacheHierarchy uniqueName="[Dim_Date 2022].[Month Number]" caption="Month Number" attribute="1" defaultMemberUniqueName="[Dim_Date 2022].[Month Number].[All]" allUniqueName="[Dim_Date 2022].[Month Number].[All]" dimensionUniqueName="[Dim_Date 2022]" displayFolder="" count="2" memberValueDatatype="20" unbalanced="0"/>
    <cacheHierarchy uniqueName="[Dim_Date 2022].[Month Name]" caption="Month Name" attribute="1" defaultMemberUniqueName="[Dim_Date 2022].[Month Name].[All]" allUniqueName="[Dim_Date 2022].[Month Name].[All]" dimensionUniqueName="[Dim_Date 2022]" displayFolder="" count="2" memberValueDatatype="130" unbalanced="0"/>
    <cacheHierarchy uniqueName="[Dim_Date 2022].[Day Name]" caption="Day Name" attribute="1" defaultMemberUniqueName="[Dim_Date 2022].[Day Name].[All]" allUniqueName="[Dim_Date 2022].[Day Name].[All]" dimensionUniqueName="[Dim_Date 2022]" displayFolder="" count="2" memberValueDatatype="130" unbalanced="0"/>
    <cacheHierarchy uniqueName="[Dim_Date 2022].[Week Types]" caption="Week Types" attribute="1" defaultMemberUniqueName="[Dim_Date 2022].[Week Types].[All]" allUniqueName="[Dim_Date 2022].[Week Types].[All]" dimensionUniqueName="[Dim_Date 2022]" displayFolder="" count="2" memberValueDatatype="130" unbalanced="0"/>
    <cacheHierarchy uniqueName="[Dim_Date 2022].[Quarter]" caption="Quarter" attribute="1" defaultMemberUniqueName="[Dim_Date 2022].[Quarter].[All]" allUniqueName="[Dim_Date 2022].[Quarter].[All]" dimensionUniqueName="[Dim_Date 2022]" displayFolder="" count="2" memberValueDatatype="130" unbalanced="0"/>
    <cacheHierarchy uniqueName="[Dim_Table 2022].[Retailer]" caption="Retailer" attribute="1" defaultMemberUniqueName="[Dim_Table 2022].[Retailer].[All]" allUniqueName="[Dim_Table 2022].[Retailer].[All]" dimensionUniqueName="[Dim_Table 2022]" displayFolder="" count="2" memberValueDatatype="130" unbalanced="0"/>
    <cacheHierarchy uniqueName="[Dim_Table 2022].[Retailer ID]" caption="Retailer ID" attribute="1" defaultMemberUniqueName="[Dim_Table 2022].[Retailer ID].[All]" allUniqueName="[Dim_Table 2022].[Retailer ID].[All]" dimensionUniqueName="[Dim_Table 2022]" displayFolder="" count="2" memberValueDatatype="20" unbalanced="0"/>
    <cacheHierarchy uniqueName="[Dim_Table 2022].[Invoice Date]" caption="Invoice Date" attribute="1" time="1" defaultMemberUniqueName="[Dim_Table 2022].[Invoice Date].[All]" allUniqueName="[Dim_Table 2022].[Invoice Date].[All]" dimensionUniqueName="[Dim_Table 2022]" displayFolder="" count="2" memberValueDatatype="7" unbalanced="0"/>
    <cacheHierarchy uniqueName="[Dim_Table 2022].[Region]" caption="Region" attribute="1" defaultMemberUniqueName="[Dim_Table 2022].[Region].[All]" allUniqueName="[Dim_Table 2022].[Region].[All]" dimensionUniqueName="[Dim_Table 2022]" displayFolder="" count="2" memberValueDatatype="130" unbalanced="0"/>
    <cacheHierarchy uniqueName="[Dim_Table 2022].[State]" caption="State" attribute="1" defaultMemberUniqueName="[Dim_Table 2022].[State].[All]" allUniqueName="[Dim_Table 2022].[State].[All]" dimensionUniqueName="[Dim_Table 2022]" displayFolder="" count="2" memberValueDatatype="130" unbalanced="0"/>
    <cacheHierarchy uniqueName="[Dim_Table 2022].[City]" caption="City" attribute="1" defaultMemberUniqueName="[Dim_Table 2022].[City].[All]" allUniqueName="[Dim_Table 2022].[City].[All]" dimensionUniqueName="[Dim_Table 2022]" displayFolder="" count="2" memberValueDatatype="130" unbalanced="0"/>
    <cacheHierarchy uniqueName="[Dim_Table 2022].[Product]" caption="Product" attribute="1" defaultMemberUniqueName="[Dim_Table 2022].[Product].[All]" allUniqueName="[Dim_Table 2022].[Product].[All]" dimensionUniqueName="[Dim_Table 2022]" displayFolder="" count="2" memberValueDatatype="130" unbalanced="0"/>
    <cacheHierarchy uniqueName="[Dim_Table 2022].[Price per Unit]" caption="Price per Unit" attribute="1" defaultMemberUniqueName="[Dim_Table 2022].[Price per Unit].[All]" allUniqueName="[Dim_Table 2022].[Price per Unit].[All]" dimensionUniqueName="[Dim_Table 2022]" displayFolder="" count="2" memberValueDatatype="5" unbalanced="0"/>
    <cacheHierarchy uniqueName="[Dim_Table 2022].[Units Sold]" caption="Units Sold" attribute="1" defaultMemberUniqueName="[Dim_Table 2022].[Units Sold].[All]" allUniqueName="[Dim_Table 2022].[Units Sold].[All]" dimensionUniqueName="[Dim_Table 2022]" displayFolder="" count="2" memberValueDatatype="20" unbalanced="0"/>
    <cacheHierarchy uniqueName="[Dim_Table 2022].[Net Sales]" caption="Net Sales" attribute="1" defaultMemberUniqueName="[Dim_Table 2022].[Net Sales].[All]" allUniqueName="[Dim_Table 2022].[Net Sales].[All]" dimensionUniqueName="[Dim_Table 2022]" displayFolder="" count="2" memberValueDatatype="5" unbalanced="0"/>
    <cacheHierarchy uniqueName="[Dim_Table 2022].[Profit]" caption="Profit" attribute="1" defaultMemberUniqueName="[Dim_Table 2022].[Profit].[All]" allUniqueName="[Dim_Table 2022].[Profit].[All]" dimensionUniqueName="[Dim_Table 2022]" displayFolder="" count="2" memberValueDatatype="5" unbalanced="0"/>
    <cacheHierarchy uniqueName="[Dim_Table 2022].[Profit Margin]" caption="Profit Margin" attribute="1" defaultMemberUniqueName="[Dim_Table 2022].[Profit Margin].[All]" allUniqueName="[Dim_Table 2022].[Profit Margin].[All]" dimensionUniqueName="[Dim_Table 2022]" displayFolder="" count="2" memberValueDatatype="5" unbalanced="0"/>
    <cacheHierarchy uniqueName="[Dim_Table 2022].[COGs]" caption="COGs" attribute="1" defaultMemberUniqueName="[Dim_Table 2022].[COGs].[All]" allUniqueName="[Dim_Table 2022].[COGs].[All]" dimensionUniqueName="[Dim_Table 2022]" displayFolder="" count="2" memberValueDatatype="5" unbalanced="0"/>
    <cacheHierarchy uniqueName="[Dim_Table 2022].[Sales Method]" caption="Sales Method" attribute="1" defaultMemberUniqueName="[Dim_Table 2022].[Sales Method].[All]" allUniqueName="[Dim_Table 2022].[Sales Method].[All]" dimensionUniqueName="[Dim_Table 2022]" displayFolder="" count="2" memberValueDatatype="130" unbalanced="0"/>
    <cacheHierarchy uniqueName="[Fact_Table].[Retailer]" caption="Retailer" attribute="1" defaultMemberUniqueName="[Fact_Table].[Retailer].[All]" allUniqueName="[Fact_Table].[Retailer].[All]" dimensionUniqueName="[Fact_Table]" displayFolder="" count="2" memberValueDatatype="130" unbalanced="0"/>
    <cacheHierarchy uniqueName="[Fact_Table].[Retailer ID]" caption="Retailer ID" attribute="1" defaultMemberUniqueName="[Fact_Table].[Retailer ID].[All]" allUniqueName="[Fact_Table].[Retailer ID].[All]" dimensionUniqueName="[Fact_Table]" displayFolder="" count="2" memberValueDatatype="20" unbalanced="0"/>
    <cacheHierarchy uniqueName="[Fact_Table].[Invoice Date]" caption="Invoice Date" attribute="1" time="1" defaultMemberUniqueName="[Fact_Table].[Invoice Date].[All]" allUniqueName="[Fact_Table].[Invoice Date].[All]" dimensionUniqueName="[Fact_Table]" displayFolder="" count="2"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2" memberValueDatatype="130" unbalanced="0"/>
    <cacheHierarchy uniqueName="[Fact_Table].[City]" caption="City" attribute="1" defaultMemberUniqueName="[Fact_Table].[City].[All]" allUniqueName="[Fact_Table].[City].[All]" dimensionUniqueName="[Fact_Table]" displayFolder="" count="2" memberValueDatatype="130" unbalanced="0"/>
    <cacheHierarchy uniqueName="[Fact_Table].[Product]" caption="Product" attribute="1" defaultMemberUniqueName="[Fact_Table].[Product].[All]" allUniqueName="[Fact_Table].[Product].[All]" dimensionUniqueName="[Fact_Table]" displayFolder="" count="2" memberValueDatatype="130" unbalanced="0">
      <fieldsUsage count="2">
        <fieldUsage x="-1"/>
        <fieldUsage x="1"/>
      </fieldsUsage>
    </cacheHierarchy>
    <cacheHierarchy uniqueName="[Fact_Table].[Price per Unit]" caption="Price per Unit" attribute="1" defaultMemberUniqueName="[Fact_Table].[Price per Unit].[All]" allUniqueName="[Fact_Table].[Price per Unit].[All]" dimensionUniqueName="[Fact_Table]" displayFolder="" count="2" memberValueDatatype="5" unbalanced="0"/>
    <cacheHierarchy uniqueName="[Fact_Table].[Units Sold]" caption="Units Sold" attribute="1" defaultMemberUniqueName="[Fact_Table].[Units Sold].[All]" allUniqueName="[Fact_Table].[Units Sold].[All]" dimensionUniqueName="[Fact_Table]" displayFolder="" count="2" memberValueDatatype="20" unbalanced="0"/>
    <cacheHierarchy uniqueName="[Fact_Table].[Net Sales]" caption="Net Sales" attribute="1" defaultMemberUniqueName="[Fact_Table].[Net Sales].[All]" allUniqueName="[Fact_Table].[Net Sales].[All]" dimensionUniqueName="[Fact_Table]" displayFolder="" count="2" memberValueDatatype="5" unbalanced="0"/>
    <cacheHierarchy uniqueName="[Fact_Table].[Profit]" caption="Profit" attribute="1" defaultMemberUniqueName="[Fact_Table].[Profit].[All]" allUniqueName="[Fact_Table].[Profit].[All]" dimensionUniqueName="[Fact_Table]" displayFolder="" count="2" memberValueDatatype="5" unbalanced="0"/>
    <cacheHierarchy uniqueName="[Fact_Table].[Profit Margin]" caption="Profit Margin" attribute="1" defaultMemberUniqueName="[Fact_Table].[Profit Margin].[All]" allUniqueName="[Fact_Table].[Profit Margin].[All]" dimensionUniqueName="[Fact_Table]" displayFolder="" count="2" memberValueDatatype="5" unbalanced="0"/>
    <cacheHierarchy uniqueName="[Fact_Table].[COGs]" caption="COGs" attribute="1" defaultMemberUniqueName="[Fact_Table].[COGs].[All]" allUniqueName="[Fact_Table].[COGs].[All]" dimensionUniqueName="[Fact_Table]" displayFolder="" count="2" memberValueDatatype="5" unbalanced="0"/>
    <cacheHierarchy uniqueName="[Fact_Table].[Sales Method]" caption="Sales Method" attribute="1" defaultMemberUniqueName="[Fact_Table].[Sales Method].[All]" allUniqueName="[Fact_Table].[Sales Method].[All]" dimensionUniqueName="[Fact_Table]" displayFolder="" count="2" memberValueDatatype="130" unbalanced="0"/>
    <cacheHierarchy uniqueName="[Fact_Table].[Product Type]" caption="Product Type" attribute="1" defaultMemberUniqueName="[Fact_Table].[Product Type].[All]" allUniqueName="[Fact_Table].[Product Type].[All]" dimensionUniqueName="[Fact_Table]" displayFolder="" count="2" memberValueDatatype="130" unbalanced="0">
      <fieldsUsage count="2">
        <fieldUsage x="-1"/>
        <fieldUsage x="2"/>
      </fieldsUsage>
    </cacheHierarchy>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58101851" backgroundQuery="1" createdVersion="8" refreshedVersion="8" minRefreshableVersion="3" recordCount="0" supportSubquery="1" supportAdvancedDrill="1" xr:uid="{84107E99-4EB5-4C3A-AC2F-DBDBAF4552EC}">
  <cacheSource type="external" connectionId="10"/>
  <cacheFields count="5">
    <cacheField name="[Measures].[Sum of Profit]" caption="Sum of Profit" numFmtId="0" hierarchy="53" level="32767"/>
    <cacheField name="[Fact_Table].[Product Type].[Product Type]" caption="Product Type" numFmtId="0" hierarchy="44" level="1">
      <sharedItems count="2">
        <s v="Men's"/>
        <s v="Women's"/>
      </sharedItems>
    </cacheField>
    <cacheField name="[Fact_Table].[Retailer].[Retailer]" caption="Retailer" numFmtId="0" hierarchy="30" level="1">
      <sharedItems count="6">
        <s v="Amazon"/>
        <s v="Foot Locker"/>
        <s v="Kohl's"/>
        <s v="Sports Direct"/>
        <s v="Walmart"/>
        <s v="West Gear"/>
      </sharedItems>
    </cacheField>
    <cacheField name="[Fact_Table].[Sales Method].[Sales Method]" caption="Sales Method" numFmtId="0" hierarchy="43" level="1">
      <sharedItems count="3">
        <s v="In-store"/>
        <s v="Online"/>
        <s v="Outlet"/>
      </sharedItems>
    </cacheField>
    <cacheField name="[Date_Table].[Year].[Year]" caption="Year" numFmtId="0" hierarchy="2"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4"/>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2" memberValueDatatype="130" unbalanced="0">
      <fieldsUsage count="2">
        <fieldUsage x="-1"/>
        <fieldUsage x="2"/>
      </fieldsUsage>
    </cacheHierarchy>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2"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2" memberValueDatatype="130" unbalanced="0">
      <fieldsUsage count="2">
        <fieldUsage x="-1"/>
        <fieldUsage x="3"/>
      </fieldsUsage>
    </cacheHierarchy>
    <cacheHierarchy uniqueName="[Fact_Table].[Product Type]" caption="Product Type" attribute="1" defaultMemberUniqueName="[Fact_Table].[Product Type].[All]" allUniqueName="[Fact_Table].[Product Type].[All]" dimensionUniqueName="[Fact_Table]" displayFolder="" count="2" memberValueDatatype="130" unbalanced="0">
      <fieldsUsage count="2">
        <fieldUsage x="-1"/>
        <fieldUsage x="1"/>
      </fieldsUsage>
    </cacheHierarchy>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59143521" backgroundQuery="1" createdVersion="8" refreshedVersion="8" minRefreshableVersion="3" recordCount="0" supportSubquery="1" supportAdvancedDrill="1" xr:uid="{DB1E3F0E-6E02-4887-8F2E-3564A0F04630}">
  <cacheSource type="external" connectionId="10"/>
  <cacheFields count="4">
    <cacheField name="[Measures].[Sum of Profit]" caption="Sum of Profit" numFmtId="0" hierarchy="53" level="32767"/>
    <cacheField name="[Fact_Table].[Product Type].[Product Type]" caption="Product Type" numFmtId="0" hierarchy="44" level="1">
      <sharedItems count="2">
        <s v="Men's"/>
        <s v="Women's"/>
      </sharedItems>
    </cacheField>
    <cacheField name="[Fact_Table].[Retailer].[Retailer]" caption="Retailer" numFmtId="0" hierarchy="30" level="1">
      <sharedItems count="6">
        <s v="Amazon"/>
        <s v="Foot Locker"/>
        <s v="Kohl's"/>
        <s v="Sports Direct"/>
        <s v="Walmart"/>
        <s v="West Gear"/>
      </sharedItems>
    </cacheField>
    <cacheField name="[Date_Table].[Year].[Year]" caption="Year" numFmtId="0" hierarchy="2"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3"/>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2" memberValueDatatype="130" unbalanced="0">
      <fieldsUsage count="2">
        <fieldUsage x="-1"/>
        <fieldUsage x="2"/>
      </fieldsUsage>
    </cacheHierarchy>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2"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2" memberValueDatatype="130" unbalanced="0"/>
    <cacheHierarchy uniqueName="[Fact_Table].[Product Type]" caption="Product Type" attribute="1" defaultMemberUniqueName="[Fact_Table].[Product Type].[All]" allUniqueName="[Fact_Table].[Product Type].[All]" dimensionUniqueName="[Fact_Table]" displayFolder="" count="2" memberValueDatatype="130" unbalanced="0">
      <fieldsUsage count="2">
        <fieldUsage x="-1"/>
        <fieldUsage x="1"/>
      </fieldsUsage>
    </cacheHierarchy>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61.611359953706" backgroundQuery="1" createdVersion="8" refreshedVersion="8" minRefreshableVersion="3" recordCount="0" supportSubquery="1" supportAdvancedDrill="1" xr:uid="{D41326F4-0799-4B9D-BDE4-564CD6429FB0}">
  <cacheSource type="external" connectionId="10"/>
  <cacheFields count="4">
    <cacheField name="[Measures].[Sum of Profit]" caption="Sum of Profit" numFmtId="0" hierarchy="53" level="32767"/>
    <cacheField name="[Fact_Table].[Product Type].[Product Type]" caption="Product Type" numFmtId="0" hierarchy="44" level="1">
      <sharedItems count="2">
        <s v="Men's"/>
        <s v="Women's"/>
      </sharedItems>
    </cacheField>
    <cacheField name="[Fact_Table].[State].[State]" caption="State" numFmtId="0" hierarchy="3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Date_Table].[Year].[Year]" caption="Year" numFmtId="0" hierarchy="2"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3"/>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2"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2" memberValueDatatype="130" unbalanced="0">
      <fieldsUsage count="2">
        <fieldUsage x="-1"/>
        <fieldUsage x="2"/>
      </fieldsUsage>
    </cacheHierarchy>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2"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2" memberValueDatatype="130" unbalanced="0"/>
    <cacheHierarchy uniqueName="[Fact_Table].[Product Type]" caption="Product Type" attribute="1" defaultMemberUniqueName="[Fact_Table].[Product Type].[All]" allUniqueName="[Fact_Table].[Product Type].[All]" dimensionUniqueName="[Fact_Table]" displayFolder="" count="2" memberValueDatatype="130" unbalanced="0">
      <fieldsUsage count="2">
        <fieldUsage x="-1"/>
        <fieldUsage x="1"/>
      </fieldsUsage>
    </cacheHierarchy>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dimensions count="6">
    <dimension name="All Measures" uniqueName="[All Measures]" caption="All Measures"/>
    <dimension name="Date_Table" uniqueName="[Date_Table]" caption="Date_Table"/>
    <dimension name="Dim_Date 2022" uniqueName="[Dim_Date 2022]" caption="Dim_Date 2022"/>
    <dimension name="Dim_Table 2022" uniqueName="[Dim_Table 2022]" caption="Dim_Table 2022"/>
    <dimension name="Fact_Table" uniqueName="[Fact_Table]" caption="Fact_Table"/>
    <dimension measure="1" name="Measures" uniqueName="[Measures]" caption="Measures"/>
  </dimensions>
  <measureGroups count="5">
    <measureGroup name="All Measures" caption="All Measures"/>
    <measureGroup name="Date_Table" caption="Date_Table"/>
    <measureGroup name="Dim_Date 2022" caption="Dim_Date 2022"/>
    <measureGroup name="Dim_Table 2022" caption="Dim_Table 2022"/>
    <measureGroup name="Fact_Table" caption="Fact_Table"/>
  </measureGroups>
  <maps count="6">
    <map measureGroup="0" dimension="0"/>
    <map measureGroup="1" dimension="1"/>
    <map measureGroup="2" dimension="2"/>
    <map measureGroup="3" dimension="3"/>
    <map measureGroup="4" dimension="1"/>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ikwad, Anushka" refreshedDate="45216.535210648151" backgroundQuery="1" createdVersion="3" refreshedVersion="8" minRefreshableVersion="3" recordCount="0" supportSubquery="1" supportAdvancedDrill="1" xr:uid="{C6E7E5A9-3762-4006-BCF0-77A4E4F01DF8}">
  <cacheSource type="external" connectionId="10">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Week Types]" caption="Week Types" attribute="1" defaultMemberUniqueName="[Date_Table].[Week Types].[All]" allUniqueName="[Date_Table].[Week Types].[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Number]" caption="Week Number" attribute="1" defaultMemberUniqueName="[Date_Table].[Week Number].[All]" allUniqueName="[Date_Table].[Week Number].[All]" dimensionUniqueName="[Date_Table]" displayFolder="" count="0" memberValueDatatype="5" unbalanced="0"/>
    <cacheHierarchy uniqueName="[Dim_Date 2022].[Date]" caption="Date" attribute="1" time="1" defaultMemberUniqueName="[Dim_Date 2022].[Date].[All]" allUniqueName="[Dim_Date 2022].[Date].[All]" dimensionUniqueName="[Dim_Date 2022]" displayFolder="" count="0" memberValueDatatype="7" unbalanced="0"/>
    <cacheHierarchy uniqueName="[Dim_Date 2022].[Year]" caption="Year" attribute="1" defaultMemberUniqueName="[Dim_Date 2022].[Year].[All]" allUniqueName="[Dim_Date 2022].[Year].[All]" dimensionUniqueName="[Dim_Date 2022]" displayFolder="" count="0" memberValueDatatype="20" unbalanced="0"/>
    <cacheHierarchy uniqueName="[Dim_Date 2022].[Month Number]" caption="Month Number" attribute="1" defaultMemberUniqueName="[Dim_Date 2022].[Month Number].[All]" allUniqueName="[Dim_Date 2022].[Month Number].[All]" dimensionUniqueName="[Dim_Date 2022]" displayFolder="" count="0" memberValueDatatype="20" unbalanced="0"/>
    <cacheHierarchy uniqueName="[Dim_Date 2022].[Month Name]" caption="Month Name" attribute="1" defaultMemberUniqueName="[Dim_Date 2022].[Month Name].[All]" allUniqueName="[Dim_Date 2022].[Month Name].[All]" dimensionUniqueName="[Dim_Date 2022]" displayFolder="" count="0" memberValueDatatype="130" unbalanced="0"/>
    <cacheHierarchy uniqueName="[Dim_Date 2022].[Day Name]" caption="Day Name" attribute="1" defaultMemberUniqueName="[Dim_Date 2022].[Day Name].[All]" allUniqueName="[Dim_Date 2022].[Day Name].[All]" dimensionUniqueName="[Dim_Date 2022]" displayFolder="" count="0" memberValueDatatype="130" unbalanced="0"/>
    <cacheHierarchy uniqueName="[Dim_Date 2022].[Week Types]" caption="Week Types" attribute="1" defaultMemberUniqueName="[Dim_Date 2022].[Week Types].[All]" allUniqueName="[Dim_Date 2022].[Week Types].[All]" dimensionUniqueName="[Dim_Date 2022]" displayFolder="" count="0" memberValueDatatype="130" unbalanced="0"/>
    <cacheHierarchy uniqueName="[Dim_Date 2022].[Quarter]" caption="Quarter" attribute="1" defaultMemberUniqueName="[Dim_Date 2022].[Quarter].[All]" allUniqueName="[Dim_Date 2022].[Quarter].[All]" dimensionUniqueName="[Dim_Date 2022]" displayFolder="" count="0" memberValueDatatype="130" unbalanced="0"/>
    <cacheHierarchy uniqueName="[Dim_Table 2022].[Retailer]" caption="Retailer" attribute="1" defaultMemberUniqueName="[Dim_Table 2022].[Retailer].[All]" allUniqueName="[Dim_Table 2022].[Retailer].[All]" dimensionUniqueName="[Dim_Table 2022]" displayFolder="" count="0" memberValueDatatype="130" unbalanced="0"/>
    <cacheHierarchy uniqueName="[Dim_Table 2022].[Retailer ID]" caption="Retailer ID" attribute="1" defaultMemberUniqueName="[Dim_Table 2022].[Retailer ID].[All]" allUniqueName="[Dim_Table 2022].[Retailer ID].[All]" dimensionUniqueName="[Dim_Table 2022]" displayFolder="" count="0" memberValueDatatype="20" unbalanced="0"/>
    <cacheHierarchy uniqueName="[Dim_Table 2022].[Invoice Date]" caption="Invoice Date" attribute="1" time="1" defaultMemberUniqueName="[Dim_Table 2022].[Invoice Date].[All]" allUniqueName="[Dim_Table 2022].[Invoice Date].[All]" dimensionUniqueName="[Dim_Table 2022]" displayFolder="" count="0" memberValueDatatype="7" unbalanced="0"/>
    <cacheHierarchy uniqueName="[Dim_Table 2022].[Region]" caption="Region" attribute="1" defaultMemberUniqueName="[Dim_Table 2022].[Region].[All]" allUniqueName="[Dim_Table 2022].[Region].[All]" dimensionUniqueName="[Dim_Table 2022]" displayFolder="" count="0" memberValueDatatype="130" unbalanced="0"/>
    <cacheHierarchy uniqueName="[Dim_Table 2022].[State]" caption="State" attribute="1" defaultMemberUniqueName="[Dim_Table 2022].[State].[All]" allUniqueName="[Dim_Table 2022].[State].[All]" dimensionUniqueName="[Dim_Table 2022]" displayFolder="" count="0" memberValueDatatype="130" unbalanced="0"/>
    <cacheHierarchy uniqueName="[Dim_Table 2022].[City]" caption="City" attribute="1" defaultMemberUniqueName="[Dim_Table 2022].[City].[All]" allUniqueName="[Dim_Table 2022].[City].[All]" dimensionUniqueName="[Dim_Table 2022]" displayFolder="" count="0" memberValueDatatype="130" unbalanced="0"/>
    <cacheHierarchy uniqueName="[Dim_Table 2022].[Product]" caption="Product" attribute="1" defaultMemberUniqueName="[Dim_Table 2022].[Product].[All]" allUniqueName="[Dim_Table 2022].[Product].[All]" dimensionUniqueName="[Dim_Table 2022]" displayFolder="" count="0" memberValueDatatype="130" unbalanced="0"/>
    <cacheHierarchy uniqueName="[Dim_Table 2022].[Price per Unit]" caption="Price per Unit" attribute="1" defaultMemberUniqueName="[Dim_Table 2022].[Price per Unit].[All]" allUniqueName="[Dim_Table 2022].[Price per Unit].[All]" dimensionUniqueName="[Dim_Table 2022]" displayFolder="" count="0" memberValueDatatype="5" unbalanced="0"/>
    <cacheHierarchy uniqueName="[Dim_Table 2022].[Units Sold]" caption="Units Sold" attribute="1" defaultMemberUniqueName="[Dim_Table 2022].[Units Sold].[All]" allUniqueName="[Dim_Table 2022].[Units Sold].[All]" dimensionUniqueName="[Dim_Table 2022]" displayFolder="" count="0" memberValueDatatype="20" unbalanced="0"/>
    <cacheHierarchy uniqueName="[Dim_Table 2022].[Net Sales]" caption="Net Sales" attribute="1" defaultMemberUniqueName="[Dim_Table 2022].[Net Sales].[All]" allUniqueName="[Dim_Table 2022].[Net Sales].[All]" dimensionUniqueName="[Dim_Table 2022]" displayFolder="" count="0" memberValueDatatype="5" unbalanced="0"/>
    <cacheHierarchy uniqueName="[Dim_Table 2022].[Profit]" caption="Profit" attribute="1" defaultMemberUniqueName="[Dim_Table 2022].[Profit].[All]" allUniqueName="[Dim_Table 2022].[Profit].[All]" dimensionUniqueName="[Dim_Table 2022]" displayFolder="" count="0" memberValueDatatype="5" unbalanced="0"/>
    <cacheHierarchy uniqueName="[Dim_Table 2022].[Profit Margin]" caption="Profit Margin" attribute="1" defaultMemberUniqueName="[Dim_Table 2022].[Profit Margin].[All]" allUniqueName="[Dim_Table 2022].[Profit Margin].[All]" dimensionUniqueName="[Dim_Table 2022]" displayFolder="" count="0" memberValueDatatype="5" unbalanced="0"/>
    <cacheHierarchy uniqueName="[Dim_Table 2022].[COGs]" caption="COGs" attribute="1" defaultMemberUniqueName="[Dim_Table 2022].[COGs].[All]" allUniqueName="[Dim_Table 2022].[COGs].[All]" dimensionUniqueName="[Dim_Table 2022]" displayFolder="" count="0" memberValueDatatype="5" unbalanced="0"/>
    <cacheHierarchy uniqueName="[Dim_Table 2022].[Sales Method]" caption="Sales Method" attribute="1" defaultMemberUniqueName="[Dim_Table 2022].[Sales Method].[All]" allUniqueName="[Dim_Table 2022].[Sales Method].[All]" dimensionUniqueName="[Dim_Table 2022]" displayFolder="" count="0" memberValueDatatype="130" unbalanced="0"/>
    <cacheHierarchy uniqueName="[Fact_Table].[Retailer]" caption="Retailer" attribute="1" defaultMemberUniqueName="[Fact_Table].[Retailer].[All]" allUniqueName="[Fact_Table].[Retailer].[All]" dimensionUniqueName="[Fact_Table]" displayFolder="" count="0" memberValueDatatype="130" unbalanced="0"/>
    <cacheHierarchy uniqueName="[Fact_Table].[Retailer ID]" caption="Retailer ID" attribute="1" defaultMemberUniqueName="[Fact_Table].[Retailer ID].[All]" allUniqueName="[Fact_Table].[Retailer ID].[All]" dimensionUniqueName="[Fact_Table]" displayFolder="" count="0" memberValueDatatype="20" unbalanced="0"/>
    <cacheHierarchy uniqueName="[Fact_Table].[Invoice Date]" caption="Invoice Date" attribute="1" time="1" defaultMemberUniqueName="[Fact_Table].[Invoice Date].[All]" allUniqueName="[Fact_Table].[Invoice Date].[All]" dimensionUniqueName="[Fact_Table]" displayFolder="" count="0" memberValueDatatype="7" unbalanced="0"/>
    <cacheHierarchy uniqueName="[Fact_Table].[Region]" caption="Region" attribute="1" defaultMemberUniqueName="[Fact_Table].[Region].[All]" allUniqueName="[Fact_Table].[Region].[All]" dimensionUniqueName="[Fact_Table]" displayFolder="" count="2" memberValueDatatype="130" unbalanced="0"/>
    <cacheHierarchy uniqueName="[Fact_Table].[State]" caption="State" attribute="1" defaultMemberUniqueName="[Fact_Table].[State].[All]" allUniqueName="[Fact_Table].[State].[All]" dimensionUniqueName="[Fact_Table]" displayFolder="" count="0" memberValueDatatype="130" unbalanced="0"/>
    <cacheHierarchy uniqueName="[Fact_Table].[City]" caption="City" attribute="1" defaultMemberUniqueName="[Fact_Table].[City].[All]" allUniqueName="[Fact_Table].[City].[All]" dimensionUniqueName="[Fact_Table]" displayFolder="" count="0" memberValueDatatype="130" unbalanced="0"/>
    <cacheHierarchy uniqueName="[Fact_Table].[Product]" caption="Product" attribute="1" defaultMemberUniqueName="[Fact_Table].[Product].[All]" allUniqueName="[Fact_Table].[Product].[All]" dimensionUniqueName="[Fact_Table]" displayFolder="" count="2" memberValueDatatype="130" unbalanced="0"/>
    <cacheHierarchy uniqueName="[Fact_Table].[Price per Unit]" caption="Price per Unit" attribute="1" defaultMemberUniqueName="[Fact_Table].[Price per Unit].[All]" allUniqueName="[Fact_Table].[Price per Unit].[All]" dimensionUniqueName="[Fact_Table]" displayFolder="" count="0" memberValueDatatype="5" unbalanced="0"/>
    <cacheHierarchy uniqueName="[Fact_Table].[Units Sold]" caption="Units Sold" attribute="1" defaultMemberUniqueName="[Fact_Table].[Units Sold].[All]" allUniqueName="[Fact_Table].[Units Sold].[All]" dimensionUniqueName="[Fact_Table]" displayFolder="" count="0" memberValueDatatype="20" unbalanced="0"/>
    <cacheHierarchy uniqueName="[Fact_Table].[Net Sales]" caption="Net Sales" attribute="1" defaultMemberUniqueName="[Fact_Table].[Net Sales].[All]" allUniqueName="[Fact_Table].[Net Sales].[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Profit Margin]" caption="Profit Margin" attribute="1" defaultMemberUniqueName="[Fact_Table].[Profit Margin].[All]" allUniqueName="[Fact_Table].[Profit Margin].[All]" dimensionUniqueName="[Fact_Table]" displayFolder="" count="0" memberValueDatatype="5" unbalanced="0"/>
    <cacheHierarchy uniqueName="[Fact_Table].[COGs]" caption="COGs" attribute="1" defaultMemberUniqueName="[Fact_Table].[COGs].[All]" allUniqueName="[Fact_Table].[COGs].[All]" dimensionUniqueName="[Fact_Table]" displayFolder="" count="0" memberValueDatatype="5" unbalanced="0"/>
    <cacheHierarchy uniqueName="[Fact_Table].[Sales Method]" caption="Sales Method" attribute="1" defaultMemberUniqueName="[Fact_Table].[Sales Method].[All]" allUniqueName="[Fact_Table].[Sales Method].[All]" dimensionUniqueName="[Fact_Table]" displayFolder="" count="0" memberValueDatatype="130" unbalanced="0"/>
    <cacheHierarchy uniqueName="[Fact_Table].[Product Type]" caption="Product Type" attribute="1" defaultMemberUniqueName="[Fact_Table].[Product Type].[All]" allUniqueName="[Fact_Table].[Product Type].[All]" dimensionUniqueName="[Fact_Table]" displayFolder="" count="0" memberValueDatatype="130" unbalanced="0"/>
    <cacheHierarchy uniqueName="[Measures].[#Transaction]" caption="#Transaction" measure="1" displayFolder="" measureGroup="All Measures" count="0"/>
    <cacheHierarchy uniqueName="[Measures].[% Profit Margin]" caption="% Profit Margin" measure="1" displayFolder="" measureGroup="All Measures" count="0"/>
    <cacheHierarchy uniqueName="[Measures].[__XL_Count Fact_Table]" caption="__XL_Count Fact_Table" measure="1" displayFolder="" measureGroup="Fact_Table" count="0" hidden="1"/>
    <cacheHierarchy uniqueName="[Measures].[__XL_Count All Measures]" caption="__XL_Count All Measures" measure="1" displayFolder="" measureGroup="All Measures" count="0" hidden="1"/>
    <cacheHierarchy uniqueName="[Measures].[__XL_Count Date_Table]" caption="__XL_Count Date_Table" measure="1" displayFolder="" measureGroup="Date_Table" count="0" hidden="1"/>
    <cacheHierarchy uniqueName="[Measures].[__XL_Count Dim_Table 2022]" caption="__XL_Count Dim_Table 2022" measure="1" displayFolder="" measureGroup="Dim_Table 2022" count="0" hidden="1"/>
    <cacheHierarchy uniqueName="[Measures].[__XL_Count Dim_Date 2022]" caption="__XL_Count Dim_Date 2022" measure="1" displayFolder="" measureGroup="Dim_Date 2022" count="0" hidden="1"/>
    <cacheHierarchy uniqueName="[Measures].[__No measures defined]" caption="__No measures defined" measure="1" displayFolder="" count="0" hidden="1"/>
    <cacheHierarchy uniqueName="[Measures].[Sum of Profit]" caption="Sum of Profit" measure="1" displayFolder="" measureGroup="Fact_Table"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Fact_Table" count="0" hidden="1">
      <extLst>
        <ext xmlns:x15="http://schemas.microsoft.com/office/spreadsheetml/2010/11/main" uri="{B97F6D7D-B522-45F9-BDA1-12C45D357490}">
          <x15:cacheHierarchy aggregatedColumn="42"/>
        </ext>
      </extLst>
    </cacheHierarchy>
    <cacheHierarchy uniqueName="[Measures].[Sum of Net Sales]" caption="Sum of Net Sales" measure="1" displayFolder="" measureGroup="Fact_Table" count="0" hidden="1">
      <extLst>
        <ext xmlns:x15="http://schemas.microsoft.com/office/spreadsheetml/2010/11/main" uri="{B97F6D7D-B522-45F9-BDA1-12C45D357490}">
          <x15:cacheHierarchy aggregatedColumn="39"/>
        </ext>
      </extLst>
    </cacheHierarchy>
    <cacheHierarchy uniqueName="[Measures].[Sum of Units Sold]" caption="Sum of Units Sold" measure="1" displayFolder="" measureGroup="Fact_Table" count="0" hidden="1">
      <extLst>
        <ext xmlns:x15="http://schemas.microsoft.com/office/spreadsheetml/2010/11/main" uri="{B97F6D7D-B522-45F9-BDA1-12C45D357490}">
          <x15:cacheHierarchy aggregatedColumn="38"/>
        </ext>
      </extLst>
    </cacheHierarchy>
    <cacheHierarchy uniqueName="[Measures].[Sum of Profit Margin]" caption="Sum of Profit Margin" measure="1" displayFolder="" measureGroup="Fact_Table" count="0" hidden="1">
      <extLst>
        <ext xmlns:x15="http://schemas.microsoft.com/office/spreadsheetml/2010/11/main" uri="{B97F6D7D-B522-45F9-BDA1-12C45D357490}">
          <x15:cacheHierarchy aggregatedColumn="41"/>
        </ext>
      </extLst>
    </cacheHierarchy>
    <cacheHierarchy uniqueName="[Measures].[Sum of Year]" caption="Sum of Year" measure="1" displayFolder="" measureGroup="Date_Table"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2800832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37F8D4-53D1-44AF-AB40-32485D16A003}" name="PivotTable5" cacheId="54" applyNumberFormats="0" applyBorderFormats="0" applyFontFormats="0" applyPatternFormats="0" applyAlignmentFormats="0" applyWidthHeightFormats="1" dataCaption="Values" tag="962ae037-52a5-48b2-9c39-a2acdac9288b" updatedVersion="8" minRefreshableVersion="3" useAutoFormatting="1" subtotalHiddenItems="1" rowGrandTotals="0" colGrandTotals="0" itemPrintTitles="1" createdVersion="8" indent="0" outline="1" outlineData="1" multipleFieldFilters="0" rowHeaderCaption="Year">
  <location ref="O5:U8"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 COGs" fld="1" baseField="0" baseItem="0" numFmtId="167"/>
    <dataField name="Total Revenue" fld="2" baseField="0" baseItem="2" numFmtId="167"/>
    <dataField name=" Total Profit" fld="3" baseField="0" baseItem="3" numFmtId="167"/>
    <dataField fld="5" subtotal="count" baseField="0" baseItem="0"/>
    <dataField name=" Units Sold" fld="4" baseField="0" baseItem="0" numFmtId="165"/>
  </dataFields>
  <formats count="12">
    <format dxfId="273">
      <pivotArea outline="0" collapsedLevelsAreSubtotals="1" fieldPosition="0">
        <references count="1">
          <reference field="4294967294" count="1" selected="0">
            <x v="0"/>
          </reference>
        </references>
      </pivotArea>
    </format>
    <format dxfId="272">
      <pivotArea outline="0" collapsedLevelsAreSubtotals="1" fieldPosition="0">
        <references count="1">
          <reference field="4294967294" count="1" selected="0">
            <x v="5"/>
          </reference>
        </references>
      </pivotArea>
    </format>
    <format dxfId="271">
      <pivotArea type="all" dataOnly="0" outline="0" fieldPosition="0"/>
    </format>
    <format dxfId="270">
      <pivotArea outline="0" collapsedLevelsAreSubtotals="1" fieldPosition="0"/>
    </format>
    <format dxfId="269">
      <pivotArea dataOnly="0" labelOnly="1" outline="0" fieldPosition="0">
        <references count="1">
          <reference field="4294967294" count="6">
            <x v="0"/>
            <x v="1"/>
            <x v="2"/>
            <x v="3"/>
            <x v="4"/>
            <x v="5"/>
          </reference>
        </references>
      </pivotArea>
    </format>
    <format dxfId="268">
      <pivotArea collapsedLevelsAreSubtotals="1" fieldPosition="0">
        <references count="2">
          <reference field="4294967294" count="1" selected="0">
            <x v="1"/>
          </reference>
          <reference field="6" count="1">
            <x v="0"/>
          </reference>
        </references>
      </pivotArea>
    </format>
    <format dxfId="267">
      <pivotArea outline="0" collapsedLevelsAreSubtotals="1" fieldPosition="0">
        <references count="1">
          <reference field="4294967294" count="1" selected="0">
            <x v="1"/>
          </reference>
        </references>
      </pivotArea>
    </format>
    <format dxfId="266">
      <pivotArea dataOnly="0" labelOnly="1" outline="0" fieldPosition="0">
        <references count="1">
          <reference field="4294967294" count="1">
            <x v="1"/>
          </reference>
        </references>
      </pivotArea>
    </format>
    <format dxfId="265">
      <pivotArea outline="0" collapsedLevelsAreSubtotals="1" fieldPosition="0">
        <references count="1">
          <reference field="4294967294" count="1" selected="0">
            <x v="2"/>
          </reference>
        </references>
      </pivotArea>
    </format>
    <format dxfId="264">
      <pivotArea dataOnly="0" labelOnly="1" outline="0" fieldPosition="0">
        <references count="1">
          <reference field="4294967294" count="1">
            <x v="2"/>
          </reference>
        </references>
      </pivotArea>
    </format>
    <format dxfId="263">
      <pivotArea outline="0" collapsedLevelsAreSubtotals="1" fieldPosition="0">
        <references count="1">
          <reference field="4294967294" count="1" selected="0">
            <x v="3"/>
          </reference>
        </references>
      </pivotArea>
    </format>
    <format dxfId="262">
      <pivotArea dataOnly="0" labelOnly="1" outline="0" fieldPosition="0">
        <references count="1">
          <reference field="4294967294" count="1">
            <x v="3"/>
          </reference>
        </references>
      </pivotArea>
    </format>
  </formats>
  <pivotHierarchies count="59">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D9C416-C544-4C1D-BAC3-C17ABEF02189}" name="PivotTable4" cacheId="66" applyNumberFormats="0" applyBorderFormats="0" applyFontFormats="0" applyPatternFormats="0" applyAlignmentFormats="0" applyWidthHeightFormats="1" dataCaption="Values" tag="7cf8bc47-8176-474c-9b53-5b79e354a21d" updatedVersion="8" minRefreshableVersion="3" useAutoFormatting="1" subtotalHiddenItems="1" rowGrandTotals="0" colGrandTotals="0" itemPrintTitles="1" createdVersion="8" indent="0" compact="0" compactData="0" multipleFieldFilters="0">
  <location ref="X5:X8" firstHeaderRow="1" firstDataRow="1" firstDataCol="1"/>
  <pivotFields count="1">
    <pivotField axis="axisRow" compact="0" allDrilled="1" outline="0" subtotalTop="0" showAll="0" dataSourceSort="1" defaultSubtotal="0" defaultAttributeDrillState="1">
      <items count="3">
        <item x="0"/>
        <item x="1"/>
        <item x="2"/>
      </items>
    </pivotField>
  </pivotFields>
  <rowFields count="1">
    <field x="0"/>
  </rowFields>
  <rowItems count="3">
    <i>
      <x/>
    </i>
    <i>
      <x v="1"/>
    </i>
    <i>
      <x v="2"/>
    </i>
  </rowItems>
  <formats count="4">
    <format dxfId="277">
      <pivotArea type="all" dataOnly="0" outline="0" fieldPosition="0"/>
    </format>
    <format dxfId="276">
      <pivotArea outline="0" collapsedLevelsAreSubtotals="1" fieldPosition="0"/>
    </format>
    <format dxfId="275">
      <pivotArea field="0" type="button" dataOnly="0" labelOnly="1" outline="0" axis="axisRow" fieldPosition="0"/>
    </format>
    <format dxfId="274">
      <pivotArea dataOnly="0" labelOnly="1" outline="0" fieldPosition="0">
        <references count="1">
          <reference field="0" count="0"/>
        </references>
      </pivotArea>
    </format>
  </formats>
  <pivotHierarchies count="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Profit"/>
    <pivotHierarchy dragToData="1" caption=" COGs"/>
    <pivotHierarchy dragToData="1" caption=" Revenue"/>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DDF4C3-AABE-415D-AED3-B5B54900DCB4}" name="PivotTable2" cacheId="63" applyNumberFormats="0" applyBorderFormats="0" applyFontFormats="0" applyPatternFormats="0" applyAlignmentFormats="0" applyWidthHeightFormats="1" dataCaption="Values" tag="f4c452e2-700a-4f08-ab2e-a9253ee0cc6e" updatedVersion="8" minRefreshableVersion="3" useAutoFormatting="1" subtotalHiddenItems="1" itemPrintTitles="1" createdVersion="8" indent="0" outline="1" outlineData="1" multipleFieldFilters="0">
  <location ref="B5:G6"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0" subtotal="count" baseField="0" baseItem="0" numFmtId="165"/>
    <dataField name=" COGs" fld="1" baseField="0" baseItem="0" numFmtId="167"/>
    <dataField name="Total Revenue" fld="2" baseField="0" baseItem="2" numFmtId="167"/>
    <dataField name=" Total Profit" fld="3" baseField="0" baseItem="3" numFmtId="166"/>
    <dataField fld="5" subtotal="count" baseField="0" baseItem="0"/>
    <dataField name=" Units Sold" fld="4" baseField="0" baseItem="0" numFmtId="3"/>
  </dataFields>
  <formats count="8">
    <format dxfId="285">
      <pivotArea outline="0" collapsedLevelsAreSubtotals="1" fieldPosition="0">
        <references count="1">
          <reference field="4294967294" count="1" selected="0">
            <x v="0"/>
          </reference>
        </references>
      </pivotArea>
    </format>
    <format dxfId="284">
      <pivotArea outline="0" collapsedLevelsAreSubtotals="1" fieldPosition="0">
        <references count="1">
          <reference field="4294967294" count="1" selected="0">
            <x v="3"/>
          </reference>
        </references>
      </pivotArea>
    </format>
    <format dxfId="283">
      <pivotArea outline="0" collapsedLevelsAreSubtotals="1" fieldPosition="0">
        <references count="1">
          <reference field="4294967294" count="1" selected="0">
            <x v="1"/>
          </reference>
        </references>
      </pivotArea>
    </format>
    <format dxfId="282">
      <pivotArea outline="0" collapsedLevelsAreSubtotals="1" fieldPosition="0">
        <references count="1">
          <reference field="4294967294" count="1" selected="0">
            <x v="2"/>
          </reference>
        </references>
      </pivotArea>
    </format>
    <format dxfId="281">
      <pivotArea type="all" dataOnly="0" outline="0" fieldPosition="0"/>
    </format>
    <format dxfId="280">
      <pivotArea outline="0" collapsedLevelsAreSubtotals="1" fieldPosition="0"/>
    </format>
    <format dxfId="279">
      <pivotArea dataOnly="0" labelOnly="1" outline="0" fieldPosition="0">
        <references count="1">
          <reference field="4294967294" count="6">
            <x v="0"/>
            <x v="1"/>
            <x v="2"/>
            <x v="3"/>
            <x v="4"/>
            <x v="5"/>
          </reference>
        </references>
      </pivotArea>
    </format>
    <format dxfId="278">
      <pivotArea outline="0" collapsedLevelsAreSubtotals="1" fieldPosition="0">
        <references count="1">
          <reference field="4294967294" count="1" selected="0">
            <x v="5"/>
          </reference>
        </references>
      </pivotArea>
    </format>
  </formats>
  <pivotHierarchies count="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797BFE-D2CD-477B-A094-012C3AE4D175}" name="PivotTable1" cacheId="0" applyNumberFormats="0" applyBorderFormats="0" applyFontFormats="0" applyPatternFormats="0" applyAlignmentFormats="0" applyWidthHeightFormats="1" dataCaption="Values" tag="7cf8bc47-8176-474c-9b53-5b79e354a21d" updatedVersion="8" minRefreshableVersion="3" useAutoFormatting="1" subtotalHiddenItems="1" rowGrandTotals="0" colGrandTotals="0" itemPrintTitles="1" createdVersion="8" indent="0" compact="0" compactData="0" multipleFieldFilters="0">
  <location ref="B13:E16"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3"/>
  </rowFields>
  <rowItems count="3">
    <i>
      <x/>
    </i>
    <i>
      <x v="1"/>
    </i>
    <i>
      <x v="2"/>
    </i>
  </rowItems>
  <colFields count="1">
    <field x="-2"/>
  </colFields>
  <colItems count="3">
    <i>
      <x/>
    </i>
    <i i="1">
      <x v="1"/>
    </i>
    <i i="2">
      <x v="2"/>
    </i>
  </colItems>
  <dataFields count="3">
    <dataField name=" Revenue" fld="1" baseField="0" baseItem="2" numFmtId="166"/>
    <dataField name="  Profit" fld="2" baseField="3" baseItem="0" numFmtId="166"/>
    <dataField name="Transaction" fld="0" subtotal="count" baseField="3" baseItem="0" numFmtId="165"/>
  </dataFields>
  <formats count="8">
    <format dxfId="293">
      <pivotArea outline="0" collapsedLevelsAreSubtotals="1" fieldPosition="0">
        <references count="1">
          <reference field="4294967294" count="1" selected="0">
            <x v="2"/>
          </reference>
        </references>
      </pivotArea>
    </format>
    <format dxfId="292">
      <pivotArea outline="0" collapsedLevelsAreSubtotals="1" fieldPosition="0">
        <references count="1">
          <reference field="4294967294" count="1" selected="0">
            <x v="0"/>
          </reference>
        </references>
      </pivotArea>
    </format>
    <format dxfId="291">
      <pivotArea outline="0" collapsedLevelsAreSubtotals="1" fieldPosition="0">
        <references count="1">
          <reference field="4294967294" count="1" selected="0">
            <x v="1"/>
          </reference>
        </references>
      </pivotArea>
    </format>
    <format dxfId="290">
      <pivotArea type="all" dataOnly="0" outline="0" fieldPosition="0"/>
    </format>
    <format dxfId="289">
      <pivotArea outline="0" collapsedLevelsAreSubtotals="1" fieldPosition="0"/>
    </format>
    <format dxfId="288">
      <pivotArea field="3" type="button" dataOnly="0" labelOnly="1" outline="0" axis="axisRow" fieldPosition="0"/>
    </format>
    <format dxfId="287">
      <pivotArea dataOnly="0" labelOnly="1" outline="0" fieldPosition="0">
        <references count="1">
          <reference field="3" count="0"/>
        </references>
      </pivotArea>
    </format>
    <format dxfId="286">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Profit"/>
    <pivotHierarchy dragToData="1" caption=" COGs"/>
    <pivotHierarchy dragToData="1" caption=" Revenue"/>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72F769-6E6C-4ED0-90EE-90B716CF84FD}" name="PivotTable1" cacheId="72" applyNumberFormats="0" applyBorderFormats="0" applyFontFormats="0" applyPatternFormats="0" applyAlignmentFormats="0" applyWidthHeightFormats="1" dataCaption="Values" tag="8b8cd27c-8762-4cad-b1ca-ed2be43f0884" updatedVersion="8" minRefreshableVersion="3" useAutoFormatting="1" subtotalHiddenItems="1" rowGrandTotals="0" colGrandTotals="0" itemPrintTitles="1" createdVersion="8" indent="0" compact="0" compactData="0" multipleFieldFilters="0" chartFormat="4">
  <location ref="N5:O12" firstHeaderRow="1" firstDataRow="1" firstDataCol="1"/>
  <pivotFields count="3">
    <pivotField dataField="1" compact="0" outline="0" subtotalTop="0" showAll="0" defaultSubtotal="0"/>
    <pivotField axis="axisRow" compact="0" allDrilled="1" outline="0" subtotalTop="0" showAll="0" sortType="ascending"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 Profit" fld="0" baseField="0" baseItem="0" numFmtId="166"/>
  </dataFields>
  <formats count="4">
    <format dxfId="246">
      <pivotArea outline="0" collapsedLevelsAreSubtotals="1" fieldPosition="0">
        <references count="1">
          <reference field="4294967294" count="1" selected="0">
            <x v="0"/>
          </reference>
        </references>
      </pivotArea>
    </format>
    <format dxfId="245">
      <pivotArea type="all" dataOnly="0" outline="0" fieldPosition="0"/>
    </format>
    <format dxfId="244">
      <pivotArea outline="0" collapsedLevelsAreSubtotals="1" fieldPosition="0"/>
    </format>
    <format dxfId="243">
      <pivotArea dataOnly="0" labelOnly="1"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4758CF-78F8-489C-A9AE-526292B01D6D}" name="PivotTable2" cacheId="69" applyNumberFormats="0" applyBorderFormats="0" applyFontFormats="0" applyPatternFormats="0" applyAlignmentFormats="0" applyWidthHeightFormats="1" dataCaption="Values" tag="839c3c10-f00e-4041-90e2-4dbcbc8f8e8c" updatedVersion="8" minRefreshableVersion="3" useAutoFormatting="1" subtotalHiddenItems="1" rowGrandTotals="0" colGrandTotals="0" itemPrintTitles="1" createdVersion="8" indent="0" compact="0" compactData="0" multipleFieldFilters="0" chartFormat="4">
  <location ref="B5:C17"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0" baseItem="0" numFmtId="166"/>
  </dataFields>
  <formats count="5">
    <format dxfId="251">
      <pivotArea outline="0" collapsedLevelsAreSubtotals="1" fieldPosition="0">
        <references count="1">
          <reference field="4294967294" count="1" selected="0">
            <x v="0"/>
          </reference>
        </references>
      </pivotArea>
    </format>
    <format dxfId="250">
      <pivotArea type="all" dataOnly="0" outline="0" fieldPosition="0"/>
    </format>
    <format dxfId="249">
      <pivotArea outline="0" collapsedLevelsAreSubtotals="1" fieldPosition="0"/>
    </format>
    <format dxfId="248">
      <pivotArea dataOnly="0" labelOnly="1" outline="0" fieldPosition="0">
        <references count="1">
          <reference field="4294967294" count="1">
            <x v="0"/>
          </reference>
        </references>
      </pivotArea>
    </format>
    <format dxfId="247">
      <pivotArea dataOnly="0" labelOnly="1" outline="0" fieldPosition="0">
        <references count="1">
          <reference field="1"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1900A6-5C5D-42C7-8FB6-2D9215F5778E}" name="PivotTable4" cacheId="78" applyNumberFormats="0" applyBorderFormats="0" applyFontFormats="0" applyPatternFormats="0" applyAlignmentFormats="0" applyWidthHeightFormats="1" dataCaption="Values" missingCaption="0" tag="fd1fb8eb-a60f-4a99-9006-a3ed80742fa8" updatedVersion="8" minRefreshableVersion="3" useAutoFormatting="1" subtotalHiddenItems="1" rowGrandTotals="0" colGrandTotals="0" itemPrintTitles="1" createdVersion="8" indent="0" showEmptyRow="1" showEmptyCol="1" compact="0" compactData="0" multipleFieldFilters="0" chartFormat="9">
  <location ref="AN5:AP9" firstHeaderRow="0" firstDataRow="1" firstDataCol="1"/>
  <pivotFields count="5">
    <pivotField dataField="1" compact="0" outline="0" subtotalTop="0" showAll="0" defaultSubtotal="0"/>
    <pivotField compact="0" allDrilled="1" outline="0" subtotalTop="0" showAll="0" sortType="ascending" defaultSubtotal="0" defaultAttributeDrillState="1">
      <items count="7">
        <item x="0"/>
        <item x="1"/>
        <item x="2"/>
        <item x="3"/>
        <item x="4"/>
        <item x="5"/>
        <item x="6"/>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 Total Profit" fld="0" baseField="0" baseItem="0" numFmtId="166"/>
    <dataField name="Sum of Profit" fld="4" showDataAs="percentOfTotal" baseField="0" baseItem="0" numFmtId="9">
      <extLst>
        <ext xmlns:x14="http://schemas.microsoft.com/office/spreadsheetml/2009/9/main" uri="{E15A36E0-9728-4e99-A89B-3F7291B0FE68}">
          <x14:dataField sourceField="0" uniqueName="[__Xl2].[Measures].[Sum of Profit]"/>
        </ext>
      </extLst>
    </dataField>
  </dataFields>
  <formats count="6">
    <format dxfId="257">
      <pivotArea outline="0" collapsedLevelsAreSubtotals="1" fieldPosition="0">
        <references count="1">
          <reference field="4294967294" count="1" selected="0">
            <x v="0"/>
          </reference>
        </references>
      </pivotArea>
    </format>
    <format dxfId="256">
      <pivotArea type="all" dataOnly="0" outline="0" fieldPosition="0"/>
    </format>
    <format dxfId="255">
      <pivotArea outline="0" collapsedLevelsAreSubtotals="1" fieldPosition="0"/>
    </format>
    <format dxfId="254">
      <pivotArea dataOnly="0" labelOnly="1" outline="0" fieldPosition="0">
        <references count="1">
          <reference field="4294967294" count="1">
            <x v="0"/>
          </reference>
        </references>
      </pivotArea>
    </format>
    <format dxfId="253">
      <pivotArea outline="0" fieldPosition="0">
        <references count="1">
          <reference field="4294967294" count="1">
            <x v="1"/>
          </reference>
        </references>
      </pivotArea>
    </format>
    <format dxfId="252">
      <pivotArea outline="0" fieldPosition="0">
        <references count="1">
          <reference field="4294967294" count="1" selected="0">
            <x v="1"/>
          </reference>
        </references>
      </pivotArea>
    </format>
  </formats>
  <chartFormats count="2">
    <chartFormat chart="3" format="2"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6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546718-B34C-4F9A-9E41-004A2BACA14F}" name="PivotTable3" cacheId="75" applyNumberFormats="0" applyBorderFormats="0" applyFontFormats="0" applyPatternFormats="0" applyAlignmentFormats="0" applyWidthHeightFormats="1" dataCaption="Values" tag="7dcf8e77-703a-4c82-8480-f7b54b56003c" updatedVersion="8" minRefreshableVersion="3" useAutoFormatting="1" subtotalHiddenItems="1" rowGrandTotals="0" colGrandTotals="0" itemPrintTitles="1" createdVersion="8" indent="0" compact="0" compactData="0" multipleFieldFilters="0" chartFormat="9">
  <location ref="AE5:AF7" firstHeaderRow="1" firstDataRow="1" firstDataCol="1"/>
  <pivotFields count="4">
    <pivotField dataField="1" compact="0" outline="0" subtotalTop="0" showAll="0" defaultSubtotal="0"/>
    <pivotField compact="0" allDrilled="1" outline="0" subtotalTop="0" showAll="0" sortType="ascending" defaultSubtotal="0" defaultAttributeDrillState="1">
      <items count="7">
        <item x="0"/>
        <item x="1"/>
        <item x="2"/>
        <item x="3"/>
        <item x="4"/>
        <item x="5"/>
        <item x="6"/>
      </items>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0" baseField="0" baseItem="0" numFmtId="166"/>
  </dataFields>
  <formats count="4">
    <format dxfId="261">
      <pivotArea outline="0" collapsedLevelsAreSubtotals="1" fieldPosition="0">
        <references count="1">
          <reference field="4294967294" count="1" selected="0">
            <x v="0"/>
          </reference>
        </references>
      </pivotArea>
    </format>
    <format dxfId="260">
      <pivotArea type="all" dataOnly="0" outline="0" fieldPosition="0"/>
    </format>
    <format dxfId="259">
      <pivotArea outline="0" collapsedLevelsAreSubtotals="1" fieldPosition="0"/>
    </format>
    <format dxfId="258">
      <pivotArea dataOnly="0" labelOnly="1" outline="0" fieldPosition="0">
        <references count="1">
          <reference field="4294967294" count="1">
            <x v="0"/>
          </reference>
        </references>
      </pivotArea>
    </format>
  </formats>
  <chartFormats count="4">
    <chartFormat chart="3" format="2"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2" count="1" selected="0">
            <x v="0"/>
          </reference>
        </references>
      </pivotArea>
    </chartFormat>
    <chartFormat chart="8" format="7">
      <pivotArea type="data" outline="0" fieldPosition="0">
        <references count="2">
          <reference field="4294967294" count="1" selected="0">
            <x v="0"/>
          </reference>
          <reference field="2" count="1" selected="0">
            <x v="1"/>
          </reference>
        </references>
      </pivotArea>
    </chartFormat>
  </chartFormats>
  <pivotHierarchies count="59">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B5ACD2-353C-48F9-8483-CED8AE2B84A9}" name="PivotTable3" cacheId="84" applyNumberFormats="0" applyBorderFormats="0" applyFontFormats="0" applyPatternFormats="0" applyAlignmentFormats="0" applyWidthHeightFormats="1" dataCaption="Values" missingCaption="0" tag="ed2cb048-1d50-4c4f-8940-ed79c162decd" updatedVersion="8" minRefreshableVersion="3" useAutoFormatting="1" subtotalHiddenItems="1" rowGrandTotals="0" colGrandTotals="0" itemPrintTitles="1" createdVersion="8" indent="0" showEmptyRow="1" showEmptyCol="1" compact="0" compactData="0" multipleFieldFilters="0" chartFormat="4">
  <location ref="Q7:S25" firstHeaderRow="1" firstDataRow="1" firstDataCol="2"/>
  <pivotFields count="5">
    <pivotField dataField="1" compact="0" outline="0" subtotalTop="0" showAll="0" defaultSubtotal="0"/>
    <pivotField compact="0" allDrilled="1" outline="0" subtotalTop="0" showAll="0"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6">
        <item x="0"/>
        <item x="1"/>
        <item x="2"/>
        <item x="3"/>
        <item x="4"/>
        <item x="5"/>
      </items>
    </pivotField>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2">
    <field x="2"/>
    <field x="3"/>
  </rowFields>
  <rowItems count="18">
    <i>
      <x/>
      <x/>
    </i>
    <i r="1">
      <x v="1"/>
    </i>
    <i r="1">
      <x v="2"/>
    </i>
    <i>
      <x v="1"/>
      <x/>
    </i>
    <i r="1">
      <x v="1"/>
    </i>
    <i r="1">
      <x v="2"/>
    </i>
    <i>
      <x v="2"/>
      <x/>
    </i>
    <i r="1">
      <x v="1"/>
    </i>
    <i r="1">
      <x v="2"/>
    </i>
    <i>
      <x v="3"/>
      <x/>
    </i>
    <i r="1">
      <x v="1"/>
    </i>
    <i r="1">
      <x v="2"/>
    </i>
    <i>
      <x v="4"/>
      <x/>
    </i>
    <i r="1">
      <x v="1"/>
    </i>
    <i r="1">
      <x v="2"/>
    </i>
    <i>
      <x v="5"/>
      <x/>
    </i>
    <i r="1">
      <x v="1"/>
    </i>
    <i r="1">
      <x v="2"/>
    </i>
  </rowItems>
  <colItems count="1">
    <i/>
  </colItems>
  <dataFields count="1">
    <dataField name=" Total Profit" fld="0" baseField="0" baseItem="0" numFmtId="166"/>
  </dataFields>
  <formats count="11">
    <format dxfId="206">
      <pivotArea outline="0" collapsedLevelsAreSubtotals="1" fieldPosition="0">
        <references count="1">
          <reference field="4294967294" count="1" selected="0">
            <x v="0"/>
          </reference>
        </references>
      </pivotArea>
    </format>
    <format dxfId="205">
      <pivotArea type="all" dataOnly="0" outline="0" fieldPosition="0"/>
    </format>
    <format dxfId="204">
      <pivotArea outline="0" collapsedLevelsAreSubtotals="1" fieldPosition="0"/>
    </format>
    <format dxfId="203">
      <pivotArea dataOnly="0" labelOnly="1" outline="0" fieldPosition="0">
        <references count="1">
          <reference field="4294967294" count="1">
            <x v="0"/>
          </reference>
        </references>
      </pivotArea>
    </format>
    <format dxfId="202">
      <pivotArea type="all" dataOnly="0" outline="0" fieldPosition="0"/>
    </format>
    <format dxfId="201">
      <pivotArea outline="0" collapsedLevelsAreSubtotals="1" fieldPosition="0"/>
    </format>
    <format dxfId="200">
      <pivotArea dataOnly="0" labelOnly="1" outline="0" axis="axisValues" fieldPosition="0"/>
    </format>
    <format dxfId="199">
      <pivotArea type="all" dataOnly="0" outline="0" fieldPosition="0"/>
    </format>
    <format dxfId="198">
      <pivotArea outline="0" collapsedLevelsAreSubtotals="1" fieldPosition="0"/>
    </format>
    <format dxfId="197">
      <pivotArea field="1" type="button" dataOnly="0" labelOnly="1" outline="0"/>
    </format>
    <format dxfId="19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ies>
  <pivotTableStyleInfo name="PivotStyleLight16" showRowHeaders="1" showColHeaders="1" showRowStripes="0" showColStripes="0" showLastColumn="1"/>
  <rowHierarchiesUsage count="2">
    <rowHierarchyUsage hierarchyUsage="30"/>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A1CF01-7AE7-48A9-86F4-575464A2ECCD}" name="PivotTable2" cacheId="81" applyNumberFormats="0" applyBorderFormats="0" applyFontFormats="0" applyPatternFormats="0" applyAlignmentFormats="0" applyWidthHeightFormats="1" dataCaption="Values" missingCaption="0" tag="3c166a6a-c095-47ba-a2ef-8cf2c50e0c55" updatedVersion="8" minRefreshableVersion="3" useAutoFormatting="1" subtotalHiddenItems="1" rowGrandTotals="0" colGrandTotals="0" itemPrintTitles="1" createdVersion="8" indent="0" showEmptyRow="1" showEmptyCol="1" compact="0" compactData="0" multipleFieldFilters="0" chartFormat="4">
  <location ref="B5:D11" firstHeaderRow="1" firstDataRow="1" firstDataCol="2"/>
  <pivotFields count="4">
    <pivotField dataField="1" compact="0" outline="0" subtotalTop="0" showAll="0" defaultSubtotal="0"/>
    <pivotField axis="axisRow"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compact="0" allDrilled="1" outline="0" subtotalTop="0" showAll="0"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2">
    <field x="1"/>
    <field x="2"/>
  </rowFields>
  <rowItems count="6">
    <i>
      <x v="2"/>
      <x/>
    </i>
    <i>
      <x v="3"/>
      <x v="1"/>
    </i>
    <i>
      <x v="1"/>
      <x/>
    </i>
    <i>
      <x v="5"/>
      <x v="1"/>
    </i>
    <i>
      <x/>
      <x/>
    </i>
    <i>
      <x v="4"/>
      <x v="1"/>
    </i>
  </rowItems>
  <colItems count="1">
    <i/>
  </colItems>
  <dataFields count="1">
    <dataField name=" Total Profit" fld="0" baseField="0" baseItem="0" numFmtId="166"/>
  </dataFields>
  <formats count="14">
    <format dxfId="220">
      <pivotArea outline="0" collapsedLevelsAreSubtotals="1" fieldPosition="0">
        <references count="1">
          <reference field="4294967294" count="1" selected="0">
            <x v="0"/>
          </reference>
        </references>
      </pivotArea>
    </format>
    <format dxfId="219">
      <pivotArea type="all" dataOnly="0" outline="0" fieldPosition="0"/>
    </format>
    <format dxfId="218">
      <pivotArea outline="0" collapsedLevelsAreSubtotals="1" fieldPosition="0"/>
    </format>
    <format dxfId="217">
      <pivotArea dataOnly="0" labelOnly="1" outline="0" fieldPosition="0">
        <references count="1">
          <reference field="4294967294" count="1">
            <x v="0"/>
          </reference>
        </references>
      </pivotArea>
    </format>
    <format dxfId="216">
      <pivotArea type="all" dataOnly="0" outline="0" fieldPosition="0"/>
    </format>
    <format dxfId="215">
      <pivotArea outline="0" collapsedLevelsAreSubtotals="1" fieldPosition="0"/>
    </format>
    <format dxfId="214">
      <pivotArea field="1" type="button" dataOnly="0" labelOnly="1" outline="0" axis="axisRow" fieldPosition="0"/>
    </format>
    <format dxfId="213">
      <pivotArea dataOnly="0" labelOnly="1" outline="0" fieldPosition="0">
        <references count="1">
          <reference field="1" count="0"/>
        </references>
      </pivotArea>
    </format>
    <format dxfId="212">
      <pivotArea dataOnly="0" labelOnly="1" outline="0" axis="axisValues" fieldPosition="0"/>
    </format>
    <format dxfId="211">
      <pivotArea type="all" dataOnly="0" outline="0" fieldPosition="0"/>
    </format>
    <format dxfId="210">
      <pivotArea outline="0" collapsedLevelsAreSubtotals="1" fieldPosition="0"/>
    </format>
    <format dxfId="209">
      <pivotArea field="1" type="button" dataOnly="0" labelOnly="1" outline="0" axis="axisRow" fieldPosition="0"/>
    </format>
    <format dxfId="208">
      <pivotArea dataOnly="0" labelOnly="1" outline="0" fieldPosition="0">
        <references count="1">
          <reference field="1" count="0"/>
        </references>
      </pivotArea>
    </format>
    <format dxfId="207">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ies>
  <pivotTableStyleInfo name="PivotStyleLight16" showRowHeaders="1" showColHeaders="1" showRowStripes="0" showColStripes="0" showLastColumn="1"/>
  <rowHierarchiesUsage count="2">
    <rowHierarchyUsage hierarchyUsage="36"/>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F6B46F-A0E0-45B2-A5CD-8DC1D465D9DA}" name="PivotTable4" cacheId="90" applyNumberFormats="0" applyBorderFormats="0" applyFontFormats="0" applyPatternFormats="0" applyAlignmentFormats="0" applyWidthHeightFormats="1" dataCaption="Values" missingCaption="0" tag="7c4a6ff3-c850-48c6-b534-7d1c68e2c2e2" updatedVersion="8" minRefreshableVersion="3" useAutoFormatting="1" subtotalHiddenItems="1" rowGrandTotals="0" colGrandTotals="0" itemPrintTitles="1" createdVersion="8" indent="0" showEmptyRow="1" showEmptyCol="1" compact="0" compactData="0" multipleFieldFilters="0" chartFormat="25">
  <location ref="AR7:AS57" firstHeaderRow="1" firstDataRow="1" firstDataCol="1"/>
  <pivotFields count="4">
    <pivotField dataField="1" compact="0" outline="0" subtotalTop="0" showAll="0" defaultSubtotal="0"/>
    <pivotField compact="0" allDrilled="1" outline="0" subtotalTop="0" showAll="0"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Row" compact="0" allDrilled="1" outline="0" subtotalTop="0" showAll="0" defaultSubtotal="0" defaultAttributeDrillState="1">
      <items count="50">
        <item x="12"/>
        <item x="13"/>
        <item x="14"/>
        <item x="15"/>
        <item x="21"/>
        <item x="22"/>
        <item x="24"/>
        <item x="25"/>
        <item x="26"/>
        <item x="33"/>
        <item x="34"/>
        <item x="40"/>
        <item x="48"/>
        <item x="0"/>
        <item x="1"/>
        <item x="2"/>
        <item x="3"/>
        <item x="4"/>
        <item x="5"/>
        <item x="6"/>
        <item x="7"/>
        <item x="8"/>
        <item x="9"/>
        <item x="10"/>
        <item x="11"/>
        <item x="16"/>
        <item x="17"/>
        <item x="18"/>
        <item x="19"/>
        <item x="20"/>
        <item x="23"/>
        <item x="27"/>
        <item x="28"/>
        <item x="29"/>
        <item x="30"/>
        <item x="31"/>
        <item x="32"/>
        <item x="35"/>
        <item x="36"/>
        <item x="37"/>
        <item x="38"/>
        <item x="39"/>
        <item x="41"/>
        <item x="42"/>
        <item x="43"/>
        <item x="44"/>
        <item x="45"/>
        <item x="46"/>
        <item x="47"/>
        <item x="49"/>
      </items>
    </pivotField>
    <pivotField compact="0" allDrilled="1" outline="0" subtotalTop="0" showAll="0" dataSourceSort="1" defaultSubtotal="0" defaultAttributeDrillState="1"/>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 Total Profit" fld="0" baseField="0" baseItem="0" numFmtId="166"/>
  </dataFields>
  <formats count="11">
    <format dxfId="231">
      <pivotArea outline="0" collapsedLevelsAreSubtotals="1" fieldPosition="0">
        <references count="1">
          <reference field="4294967294" count="1" selected="0">
            <x v="0"/>
          </reference>
        </references>
      </pivotArea>
    </format>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1">
            <x v="0"/>
          </reference>
        </references>
      </pivotArea>
    </format>
    <format dxfId="227">
      <pivotArea type="all" dataOnly="0" outline="0" fieldPosition="0"/>
    </format>
    <format dxfId="226">
      <pivotArea outline="0" collapsedLevelsAreSubtotals="1" fieldPosition="0"/>
    </format>
    <format dxfId="225">
      <pivotArea dataOnly="0" labelOnly="1" outline="0" axis="axisValues" fieldPosition="0"/>
    </format>
    <format dxfId="224">
      <pivotArea type="all" dataOnly="0" outline="0" fieldPosition="0"/>
    </format>
    <format dxfId="223">
      <pivotArea outline="0" collapsedLevelsAreSubtotals="1" fieldPosition="0"/>
    </format>
    <format dxfId="222">
      <pivotArea field="1" type="button" dataOnly="0" labelOnly="1" outline="0"/>
    </format>
    <format dxfId="221">
      <pivotArea dataOnly="0" labelOnly="1" outline="0" axis="axisValues" fieldPosition="0"/>
    </format>
  </formats>
  <chartFormats count="9">
    <chartFormat chart="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Hierarchies count="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DAD44E-AEC2-422E-B43B-6CA121786963}" name="PivotTable1" cacheId="87" applyNumberFormats="0" applyBorderFormats="0" applyFontFormats="0" applyPatternFormats="0" applyAlignmentFormats="0" applyWidthHeightFormats="1" dataCaption="Values" missingCaption="0" tag="32344bba-e944-4fa9-ae2d-e0efc05f2ca8" updatedVersion="8" minRefreshableVersion="3" useAutoFormatting="1" subtotalHiddenItems="1" rowGrandTotals="0" colGrandTotals="0" itemPrintTitles="1" createdVersion="8" indent="0" showEmptyRow="1" showEmptyCol="1" compact="0" compactData="0" multipleFieldFilters="0" chartFormat="28">
  <location ref="AE7:AF13" firstHeaderRow="1" firstDataRow="1" firstDataCol="1"/>
  <pivotFields count="4">
    <pivotField dataField="1" compact="0" outline="0" subtotalTop="0" showAll="0" defaultSubtotal="0"/>
    <pivotField compact="0" allDrilled="1" outline="0" subtotalTop="0" showAll="0"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6">
    <i>
      <x v="5"/>
    </i>
    <i>
      <x v="1"/>
    </i>
    <i>
      <x v="3"/>
    </i>
    <i>
      <x v="2"/>
    </i>
    <i>
      <x/>
    </i>
    <i>
      <x v="4"/>
    </i>
  </rowItems>
  <colItems count="1">
    <i/>
  </colItems>
  <dataFields count="1">
    <dataField name=" Total Profit" fld="0" baseField="0" baseItem="0" numFmtId="166"/>
  </dataFields>
  <formats count="11">
    <format dxfId="242">
      <pivotArea outline="0" collapsedLevelsAreSubtotals="1" fieldPosition="0">
        <references count="1">
          <reference field="4294967294" count="1" selected="0">
            <x v="0"/>
          </reference>
        </references>
      </pivotArea>
    </format>
    <format dxfId="241">
      <pivotArea type="all" dataOnly="0" outline="0" fieldPosition="0"/>
    </format>
    <format dxfId="240">
      <pivotArea outline="0" collapsedLevelsAreSubtotals="1" fieldPosition="0"/>
    </format>
    <format dxfId="239">
      <pivotArea dataOnly="0" labelOnly="1" outline="0" fieldPosition="0">
        <references count="1">
          <reference field="4294967294" count="1">
            <x v="0"/>
          </reference>
        </references>
      </pivotArea>
    </format>
    <format dxfId="238">
      <pivotArea type="all" dataOnly="0" outline="0" fieldPosition="0"/>
    </format>
    <format dxfId="237">
      <pivotArea outline="0" collapsedLevelsAreSubtotals="1" fieldPosition="0"/>
    </format>
    <format dxfId="236">
      <pivotArea dataOnly="0" labelOnly="1" outline="0" axis="axisValues" fieldPosition="0"/>
    </format>
    <format dxfId="235">
      <pivotArea type="all" dataOnly="0" outline="0" fieldPosition="0"/>
    </format>
    <format dxfId="234">
      <pivotArea outline="0" collapsedLevelsAreSubtotals="1" fieldPosition="0"/>
    </format>
    <format dxfId="233">
      <pivotArea field="1" type="button" dataOnly="0" labelOnly="1" outline="0"/>
    </format>
    <format dxfId="232">
      <pivotArea dataOnly="0" labelOnly="1" outline="0" axis="axisValues" fieldPosition="0"/>
    </format>
  </formats>
  <chartFormats count="9">
    <chartFormat chart="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Hierarchies count="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COGs"/>
    <pivotHierarchy dragToData="1" caption="Total Revenue"/>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E7CA88B-DE1E-4A7F-ADAD-B9B6C87BE1DB}" autoFormatId="16" applyNumberFormats="0" applyBorderFormats="0" applyFontFormats="0" applyPatternFormats="0" applyAlignmentFormats="0" applyWidthHeightFormats="0">
  <queryTableRefresh nextId="16">
    <queryTableFields count="14">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Net Sales" tableColumnId="10"/>
      <queryTableField id="11" name="Profit" tableColumnId="11"/>
      <queryTableField id="13" name="COGs" tableColumnId="13"/>
      <queryTableField id="14" name="Sales Method" tableColumnId="14"/>
      <queryTableField id="15" name="Product Type" tableColumnId="15"/>
    </queryTableFields>
    <queryTableDeletedFields count="1">
      <deletedField name="Profit Margin"/>
    </queryTableDeletedFields>
  </queryTableRefresh>
  <extLst>
    <ext xmlns:x15="http://schemas.microsoft.com/office/spreadsheetml/2010/11/main" uri="{883FBD77-0823-4a55-B5E3-86C4891E6966}">
      <x15:queryTable sourceDataName="Query - Fact_Tabl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890588FF-69EB-42C0-8F9A-5AF499EFBE05}" autoFormatId="16" applyNumberFormats="0" applyBorderFormats="0" applyFontFormats="0" applyPatternFormats="0" applyAlignmentFormats="0" applyWidthHeightFormats="0">
  <queryTableRefresh nextId="15">
    <queryTableFields count="14">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Net Sales" tableColumnId="10"/>
      <queryTableField id="11" name="Profit" tableColumnId="11"/>
      <queryTableField id="12" name="Profit Margin" tableColumnId="12"/>
      <queryTableField id="13" name="COGs" tableColumnId="13"/>
      <queryTableField id="14" name="Sales Method" tableColumnId="14"/>
    </queryTableFields>
  </queryTableRefresh>
  <extLst>
    <ext xmlns:x15="http://schemas.microsoft.com/office/spreadsheetml/2010/11/main" uri="{883FBD77-0823-4a55-B5E3-86C4891E6966}">
      <x15:queryTable sourceDataName="Query - Dim_Table 2022"/>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F1618653-A07E-4611-BF72-46BCB36E7981}" autoFormatId="16" applyNumberFormats="0" applyBorderFormats="0" applyFontFormats="0" applyPatternFormats="0" applyAlignmentFormats="0" applyWidthHeightFormats="0">
  <queryTableRefresh nextId="8">
    <queryTableFields count="7">
      <queryTableField id="1" name="Date" tableColumnId="1"/>
      <queryTableField id="2" name="Year" tableColumnId="2"/>
      <queryTableField id="3" name="Month Number" tableColumnId="3"/>
      <queryTableField id="4" name="Month Name" tableColumnId="4"/>
      <queryTableField id="5" name="Day Name" tableColumnId="5"/>
      <queryTableField id="6" name="Week Types" tableColumnId="6"/>
      <queryTableField id="7" name="Quarter" tableColumnId="7"/>
    </queryTableFields>
  </queryTableRefresh>
  <extLst>
    <ext xmlns:x15="http://schemas.microsoft.com/office/spreadsheetml/2010/11/main" uri="{883FBD77-0823-4a55-B5E3-86C4891E6966}">
      <x15:queryTable sourceDataName="Query - Dim_Date 2022"/>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6E065280-12E8-4CDB-A9A8-CDA269913B64}" autoFormatId="16" applyNumberFormats="0" applyBorderFormats="0" applyFontFormats="0" applyPatternFormats="0" applyAlignmentFormats="0" applyWidthHeightFormats="0">
  <queryTableRefresh nextId="11">
    <queryTableFields count="8">
      <queryTableField id="8" name="Date" tableColumnId="1"/>
      <queryTableField id="2" name="Year" tableColumnId="2"/>
      <queryTableField id="3" name="Month Number" tableColumnId="3"/>
      <queryTableField id="4" name="Month Name" tableColumnId="4"/>
      <queryTableField id="5" name="Day Name" tableColumnId="5"/>
      <queryTableField id="6" name="Week Types" tableColumnId="6"/>
      <queryTableField id="7" name="Quarter" tableColumnId="7"/>
      <queryTableField id="10" name="Week Number" tableColumnId="8"/>
    </queryTableFields>
  </queryTableRefresh>
  <extLst>
    <ext xmlns:x15="http://schemas.microsoft.com/office/spreadsheetml/2010/11/main" uri="{883FBD77-0823-4a55-B5E3-86C4891E6966}">
      <x15:queryTable sourceDataName="Query - Date_Tab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9A3F88-5EF3-4DA4-9241-3B0A6E81B6BB}" sourceName="[Date_Table].[Year]">
  <pivotTables>
    <pivotTable tabId="4" name="PivotTable2"/>
    <pivotTable tabId="4" name="PivotTable4"/>
    <pivotTable tabId="9" name="PivotTable2"/>
    <pivotTable tabId="9" name="PivotTable1"/>
    <pivotTable tabId="9" name="PivotTable3"/>
    <pivotTable tabId="9" name="PivotTable4"/>
    <pivotTable tabId="10" name="PivotTable2"/>
    <pivotTable tabId="10" name="PivotTable3"/>
    <pivotTable tabId="10" name="PivotTable1"/>
    <pivotTable tabId="10" name="PivotTable4"/>
  </pivotTables>
  <data>
    <olap pivotCacheId="1280083229">
      <levels count="2">
        <level uniqueName="[Date_Table].[Year].[(All)]" sourceCaption="(All)" count="0"/>
        <level uniqueName="[Date_Table].[Year].[Year]" sourceCaption="Year" count="3">
          <ranges>
            <range startItem="0">
              <i n="[Date_Table].[Year].&amp;[2020]" c="2020"/>
              <i n="[Date_Table].[Year].&amp;[2021]" c="2021"/>
              <i n="[Date_Table].[Year].&amp;[2022]" c="2022"/>
            </range>
          </ranges>
        </level>
      </levels>
      <selections count="1">
        <selection n="[Date_Tabl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D94781-3C12-4A32-BF47-0FE8757D37F4}" sourceName="[Fact_Table].[Region]">
  <pivotTables>
    <pivotTable tabId="9" name="PivotTable4"/>
    <pivotTable tabId="9" name="PivotTable3"/>
    <pivotTable tabId="9" name="PivotTable1"/>
    <pivotTable tabId="9" name="PivotTable2"/>
    <pivotTable tabId="4" name="PivotTable1"/>
    <pivotTable tabId="4" name="PivotTable2"/>
    <pivotTable tabId="4" name="PivotTable5"/>
    <pivotTable tabId="10" name="PivotTable2"/>
    <pivotTable tabId="10" name="PivotTable3"/>
    <pivotTable tabId="10" name="PivotTable1"/>
    <pivotTable tabId="10" name="PivotTable4"/>
  </pivotTables>
  <data>
    <olap pivotCacheId="1280083229">
      <levels count="2">
        <level uniqueName="[Fact_Table].[Region].[(All)]" sourceCaption="(All)" count="0"/>
        <level uniqueName="[Fact_Table].[Region].[Region]" sourceCaption="Region" count="5">
          <ranges>
            <range startItem="0">
              <i n="[Fact_Table].[Region].&amp;[Midwest]" c="Midwest"/>
              <i n="[Fact_Table].[Region].&amp;[Northeast]" c="Northeast"/>
              <i n="[Fact_Table].[Region].&amp;[South]" c="South"/>
              <i n="[Fact_Table].[Region].&amp;[Southeast]" c="Southeast"/>
              <i n="[Fact_Table].[Region].&amp;[West]" c="West"/>
            </range>
          </ranges>
        </level>
      </levels>
      <selections count="1">
        <selection n="[Fact_Tabl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B5459F8-1324-402A-B1F4-F0AF0423AB32}" sourceName="[Date_Table].[Month Name]">
  <pivotTables>
    <pivotTable tabId="4" name="PivotTable5"/>
    <pivotTable tabId="9" name="PivotTable3"/>
    <pivotTable tabId="9" name="PivotTable1"/>
  </pivotTables>
  <data>
    <olap pivotCacheId="1280083229">
      <levels count="2">
        <level uniqueName="[Date_Table].[Month Name].[(All)]" sourceCaption="(All)" count="0"/>
        <level uniqueName="[Date_Table].[Month Name].[Month Name]" sourceCaption="Month Name" count="12">
          <ranges>
            <range startItem="0">
              <i n="[Date_Table].[Month Name].&amp;[Jan]" c="Jan"/>
              <i n="[Date_Table].[Month Name].&amp;[Feb]" c="Feb"/>
              <i n="[Date_Table].[Month Name].&amp;[Mar]" c="Mar"/>
              <i n="[Date_Table].[Month Name].&amp;[Apr]" c="Apr"/>
              <i n="[Date_Table].[Month Name].&amp;[May]" c="May"/>
              <i n="[Date_Table].[Month Name].&amp;[Jun]" c="Jun"/>
              <i n="[Date_Table].[Month Name].&amp;[Jul]" c="Jul"/>
              <i n="[Date_Table].[Month Name].&amp;[Aug]" c="Aug"/>
              <i n="[Date_Table].[Month Name].&amp;[Sep]" c="Sep"/>
              <i n="[Date_Table].[Month Name].&amp;[Oct]" c="Oct"/>
              <i n="[Date_Table].[Month Name].&amp;[Nov]" c="Nov"/>
              <i n="[Date_Table].[Month Name].&amp;[Dec]" c="Dec"/>
            </range>
          </ranges>
        </level>
      </levels>
      <selections count="1">
        <selection n="[Date_Table].[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EA07268-17E1-47CC-A820-6C5BDE9A33C1}" cache="Slicer_Year" caption="Year" columnCount="3" showCaption="0" level="1" style="SlicerStyleLight1 2" rowHeight="241300"/>
  <slicer name="Region" xr10:uid="{7A0BFD39-2B7D-4B99-B23F-108EA348E234}" cache="Slicer_Region" caption="Region" showCaption="0" level="1" style="SlicerStyleLight1 2" rowHeight="360000"/>
  <slicer name="Month Name" xr10:uid="{EFCD70FE-F274-41FE-A633-8F7841ACAB2D}" cache="Slicer_Month_Name" caption="Month Name" columnCount="2" showCaption="0" level="1" style="SlicerStyleLight1 2"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5E9133-21C2-4501-AA7D-84BA68BAFD59}" name="Fact_Table" displayName="Fact_Table" ref="A1:N19297" tableType="queryTable" totalsRowShown="0">
  <autoFilter ref="A1:N19297" xr:uid="{A75E9133-21C2-4501-AA7D-84BA68BAFD59}"/>
  <tableColumns count="14">
    <tableColumn id="1" xr3:uid="{607EB7BF-07FD-4843-8222-BD026407FFA5}" uniqueName="1" name="Retailer" queryTableFieldId="1" dataDxfId="319"/>
    <tableColumn id="2" xr3:uid="{44CF4ECC-8FAE-4860-92C6-27A4FF9CFF31}" uniqueName="2" name="Retailer ID" queryTableFieldId="2"/>
    <tableColumn id="3" xr3:uid="{02E0C30E-08AE-4835-8ED8-FB9C6B87E9BF}" uniqueName="3" name="Invoice Date" queryTableFieldId="3" dataDxfId="318"/>
    <tableColumn id="4" xr3:uid="{7460488A-2A38-452D-AED0-C7AD3DCC5B49}" uniqueName="4" name="Region" queryTableFieldId="4" dataDxfId="317"/>
    <tableColumn id="5" xr3:uid="{C9C6ABAE-15C2-4C80-B3D2-826C9FE6A7BF}" uniqueName="5" name="State" queryTableFieldId="5" dataDxfId="316"/>
    <tableColumn id="6" xr3:uid="{6B8C451C-D5F7-4C82-B331-E6BD3B3BE2DB}" uniqueName="6" name="City" queryTableFieldId="6" dataDxfId="315"/>
    <tableColumn id="7" xr3:uid="{C61B4D35-A585-413A-B242-77DE6E39D948}" uniqueName="7" name="Product" queryTableFieldId="7" dataDxfId="314"/>
    <tableColumn id="8" xr3:uid="{8FCF03B0-D890-4EA6-90B4-CCB00060E6B0}" uniqueName="8" name="Price per Unit" queryTableFieldId="8"/>
    <tableColumn id="9" xr3:uid="{FD04A4C2-58E6-426B-B92B-67AC0DC08008}" uniqueName="9" name="Units Sold" queryTableFieldId="9"/>
    <tableColumn id="10" xr3:uid="{12C73E34-D35D-4E50-AEF0-3E4D3B06A7C7}" uniqueName="10" name="Net Sales" queryTableFieldId="10"/>
    <tableColumn id="11" xr3:uid="{791049F9-798E-4933-B06C-C8A3E46CEF47}" uniqueName="11" name="Profit" queryTableFieldId="11"/>
    <tableColumn id="13" xr3:uid="{B3D32B41-B88E-4495-B315-9085F004B01E}" uniqueName="13" name="COGs" queryTableFieldId="13" dataDxfId="313"/>
    <tableColumn id="14" xr3:uid="{69DE447D-8E8A-43FE-9886-AE72187EE539}" uniqueName="14" name="Sales Method" queryTableFieldId="14" dataDxfId="312"/>
    <tableColumn id="15" xr3:uid="{D3BF592D-E011-4FF4-8BCA-160F224F0444}" uniqueName="15" name="Product Type" queryTableFieldId="15" dataDxfId="31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688004-3423-4800-8DBD-9DFC0D414BA9}" name="Dim_Table_2022" displayName="Dim_Table_2022" ref="A1:N9649" tableType="queryTable" totalsRowShown="0">
  <autoFilter ref="A1:N9649" xr:uid="{EA688004-3423-4800-8DBD-9DFC0D414BA9}"/>
  <tableColumns count="14">
    <tableColumn id="1" xr3:uid="{8D9A1348-E4A3-493F-B2CB-BA5369634EE7}" uniqueName="1" name="Retailer" queryTableFieldId="1" dataDxfId="310"/>
    <tableColumn id="2" xr3:uid="{F9893D79-7334-454D-BA18-074FA07F6119}" uniqueName="2" name="Retailer ID" queryTableFieldId="2"/>
    <tableColumn id="3" xr3:uid="{1BC61626-323F-49DB-9441-5F11DA3DAB4B}" uniqueName="3" name="Invoice Date" queryTableFieldId="3" dataDxfId="309"/>
    <tableColumn id="4" xr3:uid="{89A7CA41-9AB4-4972-8268-24151145CB90}" uniqueName="4" name="Region" queryTableFieldId="4" dataDxfId="308"/>
    <tableColumn id="5" xr3:uid="{E696C93D-11B9-409E-8B99-3F7C05A93A0F}" uniqueName="5" name="State" queryTableFieldId="5" dataDxfId="307"/>
    <tableColumn id="6" xr3:uid="{7FA5D9B4-73D4-4372-B0DC-007431C69CA5}" uniqueName="6" name="City" queryTableFieldId="6" dataDxfId="306"/>
    <tableColumn id="7" xr3:uid="{F319177F-DCF6-48A8-BE70-2417B21EA3CC}" uniqueName="7" name="Product" queryTableFieldId="7" dataDxfId="305"/>
    <tableColumn id="8" xr3:uid="{C19C22DD-59BA-46EF-BF08-0E68D6A9387F}" uniqueName="8" name="Price per Unit" queryTableFieldId="8"/>
    <tableColumn id="9" xr3:uid="{6841D116-E913-4159-8DF6-F124394BA897}" uniqueName="9" name="Units Sold" queryTableFieldId="9"/>
    <tableColumn id="10" xr3:uid="{625517B3-8AC7-46B2-9295-A8FC9F02CFEA}" uniqueName="10" name="Net Sales" queryTableFieldId="10"/>
    <tableColumn id="11" xr3:uid="{E3D37927-F927-4A1D-9A94-FFD21B3DA2BD}" uniqueName="11" name="Profit" queryTableFieldId="11"/>
    <tableColumn id="12" xr3:uid="{0D104C09-6DDF-4889-82A7-762F44EC5087}" uniqueName="12" name="Profit Margin" queryTableFieldId="12"/>
    <tableColumn id="13" xr3:uid="{69129356-6448-4E52-8A23-04944AE98114}" uniqueName="13" name="COGs" queryTableFieldId="13"/>
    <tableColumn id="14" xr3:uid="{5346C21C-DAE8-4277-AF16-3BDE0CAC8D57}" uniqueName="14" name="Sales Method" queryTableFieldId="14" dataDxfId="30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9A29BA-5ABD-452B-B4FF-DD592281A06F}" name="Dim_Date_2022" displayName="Dim_Date_2022" ref="A1:G366" tableType="queryTable" totalsRowShown="0">
  <autoFilter ref="A1:G366" xr:uid="{979A29BA-5ABD-452B-B4FF-DD592281A06F}"/>
  <tableColumns count="7">
    <tableColumn id="1" xr3:uid="{077A5E0D-1849-404C-B773-C2BD3FBF3F7F}" uniqueName="1" name="Date" queryTableFieldId="1" dataDxfId="303"/>
    <tableColumn id="2" xr3:uid="{686466E0-245D-4578-A55F-2E2CF85BFDFC}" uniqueName="2" name="Year" queryTableFieldId="2"/>
    <tableColumn id="3" xr3:uid="{F806D873-51AF-43DF-BBCE-D2E2CFE052DC}" uniqueName="3" name="Month Number" queryTableFieldId="3"/>
    <tableColumn id="4" xr3:uid="{5FBCC81F-7BB2-4BC3-8080-4A10AE4A1C7B}" uniqueName="4" name="Month Name" queryTableFieldId="4" dataDxfId="302"/>
    <tableColumn id="5" xr3:uid="{3A2EF902-B627-42B2-8FA4-D7CE2E22B0C4}" uniqueName="5" name="Day Name" queryTableFieldId="5" dataDxfId="301"/>
    <tableColumn id="6" xr3:uid="{2263A203-9A4C-4745-ADDE-AD5EF78F616B}" uniqueName="6" name="Week Types" queryTableFieldId="6" dataDxfId="300"/>
    <tableColumn id="7" xr3:uid="{8646AE32-001B-4AAC-AFE0-93E47B3793B2}" uniqueName="7" name="Quarter" queryTableFieldId="7" dataDxfId="29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F1A2AA-B84F-48ED-B7C5-02BBC488EA68}" name="Date_Table" displayName="Date_Table" ref="A1:H1090" tableType="queryTable" totalsRowShown="0">
  <autoFilter ref="A1:H1090" xr:uid="{24F1A2AA-B84F-48ED-B7C5-02BBC488EA68}"/>
  <tableColumns count="8">
    <tableColumn id="1" xr3:uid="{9809E87B-C5D0-4C79-95BC-4477FD7254AA}" uniqueName="1" name="Date" queryTableFieldId="8" dataDxfId="298"/>
    <tableColumn id="2" xr3:uid="{5C3DE855-C25E-4623-8F08-ACBC224613B7}" uniqueName="2" name="Year" queryTableFieldId="2"/>
    <tableColumn id="3" xr3:uid="{C8E10CA3-022E-4835-8A3B-70ABCE99CD49}" uniqueName="3" name="Month Number" queryTableFieldId="3"/>
    <tableColumn id="4" xr3:uid="{0358EAED-3F6C-4A32-B285-31B524573124}" uniqueName="4" name="Month Name" queryTableFieldId="4" dataDxfId="297"/>
    <tableColumn id="5" xr3:uid="{4DD87538-8FDF-46B8-BBCA-A2FABA559266}" uniqueName="5" name="Day Name" queryTableFieldId="5" dataDxfId="296"/>
    <tableColumn id="6" xr3:uid="{A50F6070-5D48-4309-AF6E-28E460B91C22}" uniqueName="6" name="Week Types" queryTableFieldId="6" dataDxfId="295"/>
    <tableColumn id="7" xr3:uid="{C633A300-C568-4D8D-A862-6869A73DC4E4}" uniqueName="7" name="Quarter" queryTableFieldId="7" dataDxfId="294"/>
    <tableColumn id="8" xr3:uid="{43AFCA45-08C7-4B2D-AAAC-4CC83A292F08}" uniqueName="8" name="Week Number" queryTableFieldId="1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3.bin"/><Relationship Id="rId4"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63F96-29B4-45DC-8E75-E6894571B2CC}">
  <dimension ref="A1:N19297"/>
  <sheetViews>
    <sheetView topLeftCell="B1" workbookViewId="0">
      <selection activeCell="I21" sqref="I21"/>
    </sheetView>
  </sheetViews>
  <sheetFormatPr defaultRowHeight="14" x14ac:dyDescent="0.3"/>
  <cols>
    <col min="1" max="1" width="11.296875" bestFit="1" customWidth="1"/>
    <col min="2" max="2" width="12.296875" bestFit="1" customWidth="1"/>
    <col min="3" max="3" width="14" bestFit="1" customWidth="1"/>
    <col min="4" max="4" width="9.5" bestFit="1" customWidth="1"/>
    <col min="5" max="5" width="13.796875" bestFit="1" customWidth="1"/>
    <col min="6" max="6" width="12.69921875" bestFit="1" customWidth="1"/>
    <col min="7" max="7" width="22.8984375" bestFit="1" customWidth="1"/>
    <col min="8" max="8" width="15.09765625" bestFit="1" customWidth="1"/>
    <col min="9" max="9" width="12.296875" bestFit="1" customWidth="1"/>
    <col min="10" max="10" width="11.5" bestFit="1" customWidth="1"/>
    <col min="11" max="12" width="8.8984375" bestFit="1" customWidth="1"/>
    <col min="13" max="13" width="15" bestFit="1" customWidth="1"/>
    <col min="14" max="14" width="14.8984375" bestFit="1" customWidth="1"/>
  </cols>
  <sheetData>
    <row r="1" spans="1:14" x14ac:dyDescent="0.3">
      <c r="A1" t="s">
        <v>0</v>
      </c>
      <c r="B1" t="s">
        <v>1</v>
      </c>
      <c r="C1" t="s">
        <v>2</v>
      </c>
      <c r="D1" t="s">
        <v>3</v>
      </c>
      <c r="E1" t="s">
        <v>4</v>
      </c>
      <c r="F1" t="s">
        <v>5</v>
      </c>
      <c r="G1" t="s">
        <v>6</v>
      </c>
      <c r="H1" t="s">
        <v>7</v>
      </c>
      <c r="I1" t="s">
        <v>8</v>
      </c>
      <c r="J1" t="s">
        <v>9</v>
      </c>
      <c r="K1" t="s">
        <v>10</v>
      </c>
      <c r="L1" t="s">
        <v>12</v>
      </c>
      <c r="M1" t="s">
        <v>13</v>
      </c>
      <c r="N1" t="s">
        <v>195</v>
      </c>
    </row>
    <row r="2" spans="1:14" x14ac:dyDescent="0.3">
      <c r="A2" s="1" t="s">
        <v>14</v>
      </c>
      <c r="B2">
        <v>1185732</v>
      </c>
      <c r="C2" s="2">
        <v>44495</v>
      </c>
      <c r="D2" s="1" t="s">
        <v>15</v>
      </c>
      <c r="E2" s="1" t="s">
        <v>16</v>
      </c>
      <c r="F2" s="1" t="s">
        <v>17</v>
      </c>
      <c r="G2" s="1" t="s">
        <v>18</v>
      </c>
      <c r="H2">
        <v>54.999999999999993</v>
      </c>
      <c r="I2">
        <v>125</v>
      </c>
      <c r="J2">
        <v>68749.999999999985</v>
      </c>
      <c r="K2">
        <v>24062.499999999993</v>
      </c>
      <c r="L2" s="1">
        <v>44687.499999999993</v>
      </c>
      <c r="M2" s="1" t="s">
        <v>19</v>
      </c>
      <c r="N2" s="1" t="s">
        <v>196</v>
      </c>
    </row>
    <row r="3" spans="1:14" x14ac:dyDescent="0.3">
      <c r="A3" s="1" t="s">
        <v>14</v>
      </c>
      <c r="B3">
        <v>1185732</v>
      </c>
      <c r="C3" s="2">
        <v>44496</v>
      </c>
      <c r="D3" s="1" t="s">
        <v>15</v>
      </c>
      <c r="E3" s="1" t="s">
        <v>16</v>
      </c>
      <c r="F3" s="1" t="s">
        <v>17</v>
      </c>
      <c r="G3" s="1" t="s">
        <v>20</v>
      </c>
      <c r="H3">
        <v>45</v>
      </c>
      <c r="I3">
        <v>225</v>
      </c>
      <c r="J3">
        <v>101250</v>
      </c>
      <c r="K3">
        <v>30375</v>
      </c>
      <c r="L3" s="1">
        <v>70875</v>
      </c>
      <c r="M3" s="1" t="s">
        <v>19</v>
      </c>
      <c r="N3" s="1" t="s">
        <v>197</v>
      </c>
    </row>
    <row r="4" spans="1:14" x14ac:dyDescent="0.3">
      <c r="A4" s="1" t="s">
        <v>14</v>
      </c>
      <c r="B4">
        <v>1185732</v>
      </c>
      <c r="C4" s="2">
        <v>44497</v>
      </c>
      <c r="D4" s="1" t="s">
        <v>15</v>
      </c>
      <c r="E4" s="1" t="s">
        <v>16</v>
      </c>
      <c r="F4" s="1" t="s">
        <v>17</v>
      </c>
      <c r="G4" s="1" t="s">
        <v>21</v>
      </c>
      <c r="H4">
        <v>45</v>
      </c>
      <c r="I4">
        <v>475</v>
      </c>
      <c r="J4">
        <v>213750</v>
      </c>
      <c r="K4">
        <v>117562.50000000001</v>
      </c>
      <c r="L4" s="1">
        <v>96187.499999999985</v>
      </c>
      <c r="M4" s="1" t="s">
        <v>19</v>
      </c>
      <c r="N4" s="1" t="s">
        <v>196</v>
      </c>
    </row>
    <row r="5" spans="1:14" x14ac:dyDescent="0.3">
      <c r="A5" s="1" t="s">
        <v>14</v>
      </c>
      <c r="B5">
        <v>1185732</v>
      </c>
      <c r="C5" s="2">
        <v>44498</v>
      </c>
      <c r="D5" s="1" t="s">
        <v>15</v>
      </c>
      <c r="E5" s="1" t="s">
        <v>16</v>
      </c>
      <c r="F5" s="1" t="s">
        <v>17</v>
      </c>
      <c r="G5" s="1" t="s">
        <v>22</v>
      </c>
      <c r="H5">
        <v>45</v>
      </c>
      <c r="I5">
        <v>125</v>
      </c>
      <c r="J5">
        <v>56250</v>
      </c>
      <c r="K5">
        <v>19687.5</v>
      </c>
      <c r="L5" s="1">
        <v>36562.5</v>
      </c>
      <c r="M5" s="1" t="s">
        <v>19</v>
      </c>
      <c r="N5" s="1" t="s">
        <v>196</v>
      </c>
    </row>
    <row r="6" spans="1:14" x14ac:dyDescent="0.3">
      <c r="A6" s="1" t="s">
        <v>14</v>
      </c>
      <c r="B6">
        <v>1185732</v>
      </c>
      <c r="C6" s="2">
        <v>44499</v>
      </c>
      <c r="D6" s="1" t="s">
        <v>15</v>
      </c>
      <c r="E6" s="1" t="s">
        <v>16</v>
      </c>
      <c r="F6" s="1" t="s">
        <v>17</v>
      </c>
      <c r="G6" s="1" t="s">
        <v>23</v>
      </c>
      <c r="H6">
        <v>35</v>
      </c>
      <c r="I6">
        <v>175</v>
      </c>
      <c r="J6">
        <v>61250</v>
      </c>
      <c r="K6">
        <v>24499.999999999996</v>
      </c>
      <c r="L6" s="1">
        <v>36750</v>
      </c>
      <c r="M6" s="1" t="s">
        <v>19</v>
      </c>
      <c r="N6" s="1" t="s">
        <v>197</v>
      </c>
    </row>
    <row r="7" spans="1:14" x14ac:dyDescent="0.3">
      <c r="A7" s="1" t="s">
        <v>14</v>
      </c>
      <c r="B7">
        <v>1185732</v>
      </c>
      <c r="C7" s="2">
        <v>44500</v>
      </c>
      <c r="D7" s="1" t="s">
        <v>15</v>
      </c>
      <c r="E7" s="1" t="s">
        <v>16</v>
      </c>
      <c r="F7" s="1" t="s">
        <v>17</v>
      </c>
      <c r="G7" s="1" t="s">
        <v>24</v>
      </c>
      <c r="H7">
        <v>40</v>
      </c>
      <c r="I7">
        <v>50</v>
      </c>
      <c r="J7">
        <v>20000</v>
      </c>
      <c r="K7">
        <v>7999.9999999999991</v>
      </c>
      <c r="L7" s="1">
        <v>12000</v>
      </c>
      <c r="M7" s="1" t="s">
        <v>19</v>
      </c>
      <c r="N7" s="1" t="s">
        <v>197</v>
      </c>
    </row>
    <row r="8" spans="1:14" x14ac:dyDescent="0.3">
      <c r="A8" s="1" t="s">
        <v>14</v>
      </c>
      <c r="B8">
        <v>1185732</v>
      </c>
      <c r="C8" s="2">
        <v>44501</v>
      </c>
      <c r="D8" s="1" t="s">
        <v>15</v>
      </c>
      <c r="E8" s="1" t="s">
        <v>16</v>
      </c>
      <c r="F8" s="1" t="s">
        <v>17</v>
      </c>
      <c r="G8" s="1" t="s">
        <v>18</v>
      </c>
      <c r="H8">
        <v>54.999999999999993</v>
      </c>
      <c r="I8">
        <v>125</v>
      </c>
      <c r="J8">
        <v>68749.999999999985</v>
      </c>
      <c r="K8">
        <v>24062.499999999993</v>
      </c>
      <c r="L8" s="1">
        <v>44687.499999999993</v>
      </c>
      <c r="M8" s="1" t="s">
        <v>19</v>
      </c>
      <c r="N8" s="1" t="s">
        <v>196</v>
      </c>
    </row>
    <row r="9" spans="1:14" x14ac:dyDescent="0.3">
      <c r="A9" s="1" t="s">
        <v>14</v>
      </c>
      <c r="B9">
        <v>1185732</v>
      </c>
      <c r="C9" s="2">
        <v>44502</v>
      </c>
      <c r="D9" s="1" t="s">
        <v>15</v>
      </c>
      <c r="E9" s="1" t="s">
        <v>16</v>
      </c>
      <c r="F9" s="1" t="s">
        <v>17</v>
      </c>
      <c r="G9" s="1" t="s">
        <v>20</v>
      </c>
      <c r="H9">
        <v>45</v>
      </c>
      <c r="I9">
        <v>225</v>
      </c>
      <c r="J9">
        <v>101250</v>
      </c>
      <c r="K9">
        <v>30375</v>
      </c>
      <c r="L9" s="1">
        <v>70875</v>
      </c>
      <c r="M9" s="1" t="s">
        <v>19</v>
      </c>
      <c r="N9" s="1" t="s">
        <v>197</v>
      </c>
    </row>
    <row r="10" spans="1:14" x14ac:dyDescent="0.3">
      <c r="A10" s="1" t="s">
        <v>14</v>
      </c>
      <c r="B10">
        <v>1185732</v>
      </c>
      <c r="C10" s="2">
        <v>44503</v>
      </c>
      <c r="D10" s="1" t="s">
        <v>15</v>
      </c>
      <c r="E10" s="1" t="s">
        <v>16</v>
      </c>
      <c r="F10" s="1" t="s">
        <v>17</v>
      </c>
      <c r="G10" s="1" t="s">
        <v>21</v>
      </c>
      <c r="H10">
        <v>50</v>
      </c>
      <c r="I10">
        <v>445</v>
      </c>
      <c r="J10">
        <v>222500</v>
      </c>
      <c r="K10">
        <v>122375.00000000001</v>
      </c>
      <c r="L10" s="1">
        <v>100124.99999999999</v>
      </c>
      <c r="M10" s="1" t="s">
        <v>19</v>
      </c>
      <c r="N10" s="1" t="s">
        <v>196</v>
      </c>
    </row>
    <row r="11" spans="1:14" x14ac:dyDescent="0.3">
      <c r="A11" s="1" t="s">
        <v>14</v>
      </c>
      <c r="B11">
        <v>1185732</v>
      </c>
      <c r="C11" s="2">
        <v>44504</v>
      </c>
      <c r="D11" s="1" t="s">
        <v>15</v>
      </c>
      <c r="E11" s="1" t="s">
        <v>16</v>
      </c>
      <c r="F11" s="1" t="s">
        <v>17</v>
      </c>
      <c r="G11" s="1" t="s">
        <v>22</v>
      </c>
      <c r="H11">
        <v>50</v>
      </c>
      <c r="I11">
        <v>150</v>
      </c>
      <c r="J11">
        <v>75000</v>
      </c>
      <c r="K11">
        <v>26250</v>
      </c>
      <c r="L11" s="1">
        <v>48750</v>
      </c>
      <c r="M11" s="1" t="s">
        <v>19</v>
      </c>
      <c r="N11" s="1" t="s">
        <v>196</v>
      </c>
    </row>
    <row r="12" spans="1:14" x14ac:dyDescent="0.3">
      <c r="A12" s="1" t="s">
        <v>14</v>
      </c>
      <c r="B12">
        <v>1185732</v>
      </c>
      <c r="C12" s="2">
        <v>44505</v>
      </c>
      <c r="D12" s="1" t="s">
        <v>15</v>
      </c>
      <c r="E12" s="1" t="s">
        <v>16</v>
      </c>
      <c r="F12" s="1" t="s">
        <v>17</v>
      </c>
      <c r="G12" s="1" t="s">
        <v>23</v>
      </c>
      <c r="H12">
        <v>40</v>
      </c>
      <c r="I12">
        <v>175</v>
      </c>
      <c r="J12">
        <v>70000</v>
      </c>
      <c r="K12">
        <v>27999.999999999996</v>
      </c>
      <c r="L12" s="1">
        <v>42000</v>
      </c>
      <c r="M12" s="1" t="s">
        <v>19</v>
      </c>
      <c r="N12" s="1" t="s">
        <v>197</v>
      </c>
    </row>
    <row r="13" spans="1:14" x14ac:dyDescent="0.3">
      <c r="A13" s="1" t="s">
        <v>14</v>
      </c>
      <c r="B13">
        <v>1185732</v>
      </c>
      <c r="C13" s="2">
        <v>44506</v>
      </c>
      <c r="D13" s="1" t="s">
        <v>15</v>
      </c>
      <c r="E13" s="1" t="s">
        <v>16</v>
      </c>
      <c r="F13" s="1" t="s">
        <v>17</v>
      </c>
      <c r="G13" s="1" t="s">
        <v>24</v>
      </c>
      <c r="H13">
        <v>45</v>
      </c>
      <c r="I13">
        <v>25</v>
      </c>
      <c r="J13">
        <v>11250</v>
      </c>
      <c r="K13">
        <v>4500</v>
      </c>
      <c r="L13" s="1">
        <v>6750</v>
      </c>
      <c r="M13" s="1" t="s">
        <v>19</v>
      </c>
      <c r="N13" s="1" t="s">
        <v>197</v>
      </c>
    </row>
    <row r="14" spans="1:14" x14ac:dyDescent="0.3">
      <c r="A14" s="1" t="s">
        <v>14</v>
      </c>
      <c r="B14">
        <v>1185732</v>
      </c>
      <c r="C14" s="2">
        <v>44507</v>
      </c>
      <c r="D14" s="1" t="s">
        <v>15</v>
      </c>
      <c r="E14" s="1" t="s">
        <v>16</v>
      </c>
      <c r="F14" s="1" t="s">
        <v>17</v>
      </c>
      <c r="G14" s="1" t="s">
        <v>18</v>
      </c>
      <c r="H14">
        <v>60</v>
      </c>
      <c r="I14">
        <v>75</v>
      </c>
      <c r="J14">
        <v>45000</v>
      </c>
      <c r="K14">
        <v>13500</v>
      </c>
      <c r="L14" s="1">
        <v>31500</v>
      </c>
      <c r="M14" s="1" t="s">
        <v>19</v>
      </c>
      <c r="N14" s="1" t="s">
        <v>196</v>
      </c>
    </row>
    <row r="15" spans="1:14" x14ac:dyDescent="0.3">
      <c r="A15" s="1" t="s">
        <v>14</v>
      </c>
      <c r="B15">
        <v>1185732</v>
      </c>
      <c r="C15" s="2">
        <v>44508</v>
      </c>
      <c r="D15" s="1" t="s">
        <v>15</v>
      </c>
      <c r="E15" s="1" t="s">
        <v>16</v>
      </c>
      <c r="F15" s="1" t="s">
        <v>17</v>
      </c>
      <c r="G15" s="1" t="s">
        <v>20</v>
      </c>
      <c r="H15">
        <v>50</v>
      </c>
      <c r="I15">
        <v>175</v>
      </c>
      <c r="J15">
        <v>87500</v>
      </c>
      <c r="K15">
        <v>21875</v>
      </c>
      <c r="L15" s="1">
        <v>65625</v>
      </c>
      <c r="M15" s="1" t="s">
        <v>19</v>
      </c>
      <c r="N15" s="1" t="s">
        <v>197</v>
      </c>
    </row>
    <row r="16" spans="1:14" x14ac:dyDescent="0.3">
      <c r="A16" s="1" t="s">
        <v>14</v>
      </c>
      <c r="B16">
        <v>1185732</v>
      </c>
      <c r="C16" s="2">
        <v>44509</v>
      </c>
      <c r="D16" s="1" t="s">
        <v>15</v>
      </c>
      <c r="E16" s="1" t="s">
        <v>16</v>
      </c>
      <c r="F16" s="1" t="s">
        <v>17</v>
      </c>
      <c r="G16" s="1" t="s">
        <v>21</v>
      </c>
      <c r="H16">
        <v>50</v>
      </c>
      <c r="I16">
        <v>450</v>
      </c>
      <c r="J16">
        <v>225000</v>
      </c>
      <c r="K16">
        <v>112500</v>
      </c>
      <c r="L16" s="1">
        <v>112500</v>
      </c>
      <c r="M16" s="1" t="s">
        <v>19</v>
      </c>
      <c r="N16" s="1" t="s">
        <v>196</v>
      </c>
    </row>
    <row r="17" spans="1:14" x14ac:dyDescent="0.3">
      <c r="A17" s="1" t="s">
        <v>14</v>
      </c>
      <c r="B17">
        <v>1185732</v>
      </c>
      <c r="C17" s="2">
        <v>44510</v>
      </c>
      <c r="D17" s="1" t="s">
        <v>15</v>
      </c>
      <c r="E17" s="1" t="s">
        <v>16</v>
      </c>
      <c r="F17" s="1" t="s">
        <v>17</v>
      </c>
      <c r="G17" s="1" t="s">
        <v>22</v>
      </c>
      <c r="H17">
        <v>50</v>
      </c>
      <c r="I17">
        <v>150</v>
      </c>
      <c r="J17">
        <v>75000</v>
      </c>
      <c r="K17">
        <v>22500</v>
      </c>
      <c r="L17" s="1">
        <v>52500</v>
      </c>
      <c r="M17" s="1" t="s">
        <v>19</v>
      </c>
      <c r="N17" s="1" t="s">
        <v>196</v>
      </c>
    </row>
    <row r="18" spans="1:14" x14ac:dyDescent="0.3">
      <c r="A18" s="1" t="s">
        <v>14</v>
      </c>
      <c r="B18">
        <v>1185732</v>
      </c>
      <c r="C18" s="2">
        <v>44511</v>
      </c>
      <c r="D18" s="1" t="s">
        <v>15</v>
      </c>
      <c r="E18" s="1" t="s">
        <v>16</v>
      </c>
      <c r="F18" s="1" t="s">
        <v>17</v>
      </c>
      <c r="G18" s="1" t="s">
        <v>23</v>
      </c>
      <c r="H18">
        <v>40</v>
      </c>
      <c r="I18">
        <v>150</v>
      </c>
      <c r="J18">
        <v>60000</v>
      </c>
      <c r="K18">
        <v>21000</v>
      </c>
      <c r="L18" s="1">
        <v>39000</v>
      </c>
      <c r="M18" s="1" t="s">
        <v>19</v>
      </c>
      <c r="N18" s="1" t="s">
        <v>197</v>
      </c>
    </row>
    <row r="19" spans="1:14" x14ac:dyDescent="0.3">
      <c r="A19" s="1" t="s">
        <v>14</v>
      </c>
      <c r="B19">
        <v>1185732</v>
      </c>
      <c r="C19" s="2">
        <v>44512</v>
      </c>
      <c r="D19" s="1" t="s">
        <v>15</v>
      </c>
      <c r="E19" s="1" t="s">
        <v>16</v>
      </c>
      <c r="F19" s="1" t="s">
        <v>17</v>
      </c>
      <c r="G19" s="1" t="s">
        <v>24</v>
      </c>
      <c r="H19">
        <v>45</v>
      </c>
      <c r="I19">
        <v>75</v>
      </c>
      <c r="J19">
        <v>33750</v>
      </c>
      <c r="K19">
        <v>11812.5</v>
      </c>
      <c r="L19" s="1">
        <v>21937.5</v>
      </c>
      <c r="M19" s="1" t="s">
        <v>19</v>
      </c>
      <c r="N19" s="1" t="s">
        <v>197</v>
      </c>
    </row>
    <row r="20" spans="1:14" x14ac:dyDescent="0.3">
      <c r="A20" s="1" t="s">
        <v>14</v>
      </c>
      <c r="B20">
        <v>1185732</v>
      </c>
      <c r="C20" s="2">
        <v>44513</v>
      </c>
      <c r="D20" s="1" t="s">
        <v>15</v>
      </c>
      <c r="E20" s="1" t="s">
        <v>16</v>
      </c>
      <c r="F20" s="1" t="s">
        <v>17</v>
      </c>
      <c r="G20" s="1" t="s">
        <v>18</v>
      </c>
      <c r="H20">
        <v>60</v>
      </c>
      <c r="I20">
        <v>75</v>
      </c>
      <c r="J20">
        <v>45000</v>
      </c>
      <c r="K20">
        <v>13500</v>
      </c>
      <c r="L20" s="1">
        <v>31500</v>
      </c>
      <c r="M20" s="1" t="s">
        <v>19</v>
      </c>
      <c r="N20" s="1" t="s">
        <v>196</v>
      </c>
    </row>
    <row r="21" spans="1:14" x14ac:dyDescent="0.3">
      <c r="A21" s="1" t="s">
        <v>14</v>
      </c>
      <c r="B21">
        <v>1185732</v>
      </c>
      <c r="C21" s="2">
        <v>44514</v>
      </c>
      <c r="D21" s="1" t="s">
        <v>15</v>
      </c>
      <c r="E21" s="1" t="s">
        <v>16</v>
      </c>
      <c r="F21" s="1" t="s">
        <v>17</v>
      </c>
      <c r="G21" s="1" t="s">
        <v>20</v>
      </c>
      <c r="H21">
        <v>50</v>
      </c>
      <c r="I21">
        <v>200</v>
      </c>
      <c r="J21">
        <v>100000</v>
      </c>
      <c r="K21">
        <v>25000</v>
      </c>
      <c r="L21" s="1">
        <v>75000</v>
      </c>
      <c r="M21" s="1" t="s">
        <v>19</v>
      </c>
      <c r="N21" s="1" t="s">
        <v>197</v>
      </c>
    </row>
    <row r="22" spans="1:14" x14ac:dyDescent="0.3">
      <c r="A22" s="1" t="s">
        <v>14</v>
      </c>
      <c r="B22">
        <v>1185732</v>
      </c>
      <c r="C22" s="2">
        <v>44515</v>
      </c>
      <c r="D22" s="1" t="s">
        <v>15</v>
      </c>
      <c r="E22" s="1" t="s">
        <v>16</v>
      </c>
      <c r="F22" s="1" t="s">
        <v>17</v>
      </c>
      <c r="G22" s="1" t="s">
        <v>21</v>
      </c>
      <c r="H22">
        <v>60</v>
      </c>
      <c r="I22">
        <v>470</v>
      </c>
      <c r="J22">
        <v>282000</v>
      </c>
      <c r="K22">
        <v>141000</v>
      </c>
      <c r="L22" s="1">
        <v>141000</v>
      </c>
      <c r="M22" s="1" t="s">
        <v>19</v>
      </c>
      <c r="N22" s="1" t="s">
        <v>196</v>
      </c>
    </row>
    <row r="23" spans="1:14" x14ac:dyDescent="0.3">
      <c r="A23" s="1" t="s">
        <v>14</v>
      </c>
      <c r="B23">
        <v>1185732</v>
      </c>
      <c r="C23" s="2">
        <v>44516</v>
      </c>
      <c r="D23" s="1" t="s">
        <v>15</v>
      </c>
      <c r="E23" s="1" t="s">
        <v>16</v>
      </c>
      <c r="F23" s="1" t="s">
        <v>17</v>
      </c>
      <c r="G23" s="1" t="s">
        <v>22</v>
      </c>
      <c r="H23">
        <v>60.000000000000007</v>
      </c>
      <c r="I23">
        <v>175</v>
      </c>
      <c r="J23">
        <v>105000.00000000001</v>
      </c>
      <c r="K23">
        <v>31500.000000000004</v>
      </c>
      <c r="L23" s="1">
        <v>73500.000000000015</v>
      </c>
      <c r="M23" s="1" t="s">
        <v>19</v>
      </c>
      <c r="N23" s="1" t="s">
        <v>196</v>
      </c>
    </row>
    <row r="24" spans="1:14" x14ac:dyDescent="0.3">
      <c r="A24" s="1" t="s">
        <v>14</v>
      </c>
      <c r="B24">
        <v>1185732</v>
      </c>
      <c r="C24" s="2">
        <v>44517</v>
      </c>
      <c r="D24" s="1" t="s">
        <v>15</v>
      </c>
      <c r="E24" s="1" t="s">
        <v>16</v>
      </c>
      <c r="F24" s="1" t="s">
        <v>17</v>
      </c>
      <c r="G24" s="1" t="s">
        <v>23</v>
      </c>
      <c r="H24">
        <v>55.000000000000007</v>
      </c>
      <c r="I24">
        <v>150</v>
      </c>
      <c r="J24">
        <v>82500.000000000015</v>
      </c>
      <c r="K24">
        <v>28875.000000000004</v>
      </c>
      <c r="L24" s="1">
        <v>53625.000000000015</v>
      </c>
      <c r="M24" s="1" t="s">
        <v>19</v>
      </c>
      <c r="N24" s="1" t="s">
        <v>197</v>
      </c>
    </row>
    <row r="25" spans="1:14" x14ac:dyDescent="0.3">
      <c r="A25" s="1" t="s">
        <v>14</v>
      </c>
      <c r="B25">
        <v>1185732</v>
      </c>
      <c r="C25" s="2">
        <v>44518</v>
      </c>
      <c r="D25" s="1" t="s">
        <v>15</v>
      </c>
      <c r="E25" s="1" t="s">
        <v>16</v>
      </c>
      <c r="F25" s="1" t="s">
        <v>17</v>
      </c>
      <c r="G25" s="1" t="s">
        <v>24</v>
      </c>
      <c r="H25">
        <v>55.000000000000007</v>
      </c>
      <c r="I25">
        <v>100</v>
      </c>
      <c r="J25">
        <v>55000.000000000007</v>
      </c>
      <c r="K25">
        <v>19250</v>
      </c>
      <c r="L25" s="1">
        <v>35750.000000000007</v>
      </c>
      <c r="M25" s="1" t="s">
        <v>19</v>
      </c>
      <c r="N25" s="1" t="s">
        <v>197</v>
      </c>
    </row>
    <row r="26" spans="1:14" x14ac:dyDescent="0.3">
      <c r="A26" s="1" t="s">
        <v>14</v>
      </c>
      <c r="B26">
        <v>1185732</v>
      </c>
      <c r="C26" s="2">
        <v>44519</v>
      </c>
      <c r="D26" s="1" t="s">
        <v>15</v>
      </c>
      <c r="E26" s="1" t="s">
        <v>16</v>
      </c>
      <c r="F26" s="1" t="s">
        <v>17</v>
      </c>
      <c r="G26" s="1" t="s">
        <v>18</v>
      </c>
      <c r="H26">
        <v>65</v>
      </c>
      <c r="I26">
        <v>125</v>
      </c>
      <c r="J26">
        <v>81250</v>
      </c>
      <c r="K26">
        <v>24375</v>
      </c>
      <c r="L26" s="1">
        <v>56875</v>
      </c>
      <c r="M26" s="1" t="s">
        <v>19</v>
      </c>
      <c r="N26" s="1" t="s">
        <v>196</v>
      </c>
    </row>
    <row r="27" spans="1:14" x14ac:dyDescent="0.3">
      <c r="A27" s="1" t="s">
        <v>14</v>
      </c>
      <c r="B27">
        <v>1185732</v>
      </c>
      <c r="C27" s="2">
        <v>44520</v>
      </c>
      <c r="D27" s="1" t="s">
        <v>15</v>
      </c>
      <c r="E27" s="1" t="s">
        <v>16</v>
      </c>
      <c r="F27" s="1" t="s">
        <v>17</v>
      </c>
      <c r="G27" s="1" t="s">
        <v>20</v>
      </c>
      <c r="H27">
        <v>70</v>
      </c>
      <c r="I27">
        <v>250</v>
      </c>
      <c r="J27">
        <v>175000</v>
      </c>
      <c r="K27">
        <v>52500</v>
      </c>
      <c r="L27" s="1">
        <v>122500</v>
      </c>
      <c r="M27" s="1" t="s">
        <v>19</v>
      </c>
      <c r="N27" s="1" t="s">
        <v>197</v>
      </c>
    </row>
    <row r="28" spans="1:14" x14ac:dyDescent="0.3">
      <c r="A28" s="1" t="s">
        <v>14</v>
      </c>
      <c r="B28">
        <v>1185732</v>
      </c>
      <c r="C28" s="2">
        <v>44521</v>
      </c>
      <c r="D28" s="1" t="s">
        <v>15</v>
      </c>
      <c r="E28" s="1" t="s">
        <v>16</v>
      </c>
      <c r="F28" s="1" t="s">
        <v>17</v>
      </c>
      <c r="G28" s="1" t="s">
        <v>21</v>
      </c>
      <c r="H28">
        <v>65</v>
      </c>
      <c r="I28">
        <v>500</v>
      </c>
      <c r="J28">
        <v>325000</v>
      </c>
      <c r="K28">
        <v>178750</v>
      </c>
      <c r="L28" s="1">
        <v>146250</v>
      </c>
      <c r="M28" s="1" t="s">
        <v>19</v>
      </c>
      <c r="N28" s="1" t="s">
        <v>196</v>
      </c>
    </row>
    <row r="29" spans="1:14" x14ac:dyDescent="0.3">
      <c r="A29" s="1" t="s">
        <v>14</v>
      </c>
      <c r="B29">
        <v>1185732</v>
      </c>
      <c r="C29" s="2">
        <v>44522</v>
      </c>
      <c r="D29" s="1" t="s">
        <v>15</v>
      </c>
      <c r="E29" s="1" t="s">
        <v>16</v>
      </c>
      <c r="F29" s="1" t="s">
        <v>17</v>
      </c>
      <c r="G29" s="1" t="s">
        <v>22</v>
      </c>
      <c r="H29">
        <v>60.000000000000007</v>
      </c>
      <c r="I29">
        <v>250</v>
      </c>
      <c r="J29">
        <v>150000.00000000003</v>
      </c>
      <c r="K29">
        <v>52500.000000000007</v>
      </c>
      <c r="L29" s="1">
        <v>97500.000000000029</v>
      </c>
      <c r="M29" s="1" t="s">
        <v>19</v>
      </c>
      <c r="N29" s="1" t="s">
        <v>196</v>
      </c>
    </row>
    <row r="30" spans="1:14" x14ac:dyDescent="0.3">
      <c r="A30" s="1" t="s">
        <v>14</v>
      </c>
      <c r="B30">
        <v>1185732</v>
      </c>
      <c r="C30" s="2">
        <v>44523</v>
      </c>
      <c r="D30" s="1" t="s">
        <v>15</v>
      </c>
      <c r="E30" s="1" t="s">
        <v>16</v>
      </c>
      <c r="F30" s="1" t="s">
        <v>17</v>
      </c>
      <c r="G30" s="1" t="s">
        <v>23</v>
      </c>
      <c r="H30">
        <v>55.000000000000007</v>
      </c>
      <c r="I30">
        <v>175</v>
      </c>
      <c r="J30">
        <v>96250.000000000015</v>
      </c>
      <c r="K30">
        <v>38500</v>
      </c>
      <c r="L30" s="1">
        <v>57750.000000000015</v>
      </c>
      <c r="M30" s="1" t="s">
        <v>19</v>
      </c>
      <c r="N30" s="1" t="s">
        <v>197</v>
      </c>
    </row>
    <row r="31" spans="1:14" x14ac:dyDescent="0.3">
      <c r="A31" s="1" t="s">
        <v>14</v>
      </c>
      <c r="B31">
        <v>1185732</v>
      </c>
      <c r="C31" s="2">
        <v>44524</v>
      </c>
      <c r="D31" s="1" t="s">
        <v>15</v>
      </c>
      <c r="E31" s="1" t="s">
        <v>16</v>
      </c>
      <c r="F31" s="1" t="s">
        <v>17</v>
      </c>
      <c r="G31" s="1" t="s">
        <v>24</v>
      </c>
      <c r="H31">
        <v>55.000000000000007</v>
      </c>
      <c r="I31">
        <v>150</v>
      </c>
      <c r="J31">
        <v>82500.000000000015</v>
      </c>
      <c r="K31">
        <v>33000</v>
      </c>
      <c r="L31" s="1">
        <v>49500.000000000015</v>
      </c>
      <c r="M31" s="1" t="s">
        <v>19</v>
      </c>
      <c r="N31" s="1" t="s">
        <v>197</v>
      </c>
    </row>
    <row r="32" spans="1:14" x14ac:dyDescent="0.3">
      <c r="A32" s="1" t="s">
        <v>14</v>
      </c>
      <c r="B32">
        <v>1185732</v>
      </c>
      <c r="C32" s="2">
        <v>44525</v>
      </c>
      <c r="D32" s="1" t="s">
        <v>15</v>
      </c>
      <c r="E32" s="1" t="s">
        <v>16</v>
      </c>
      <c r="F32" s="1" t="s">
        <v>17</v>
      </c>
      <c r="G32" s="1" t="s">
        <v>18</v>
      </c>
      <c r="H32">
        <v>65</v>
      </c>
      <c r="I32">
        <v>150</v>
      </c>
      <c r="J32">
        <v>97500</v>
      </c>
      <c r="K32">
        <v>34125</v>
      </c>
      <c r="L32" s="1">
        <v>63375</v>
      </c>
      <c r="M32" s="1" t="s">
        <v>19</v>
      </c>
      <c r="N32" s="1" t="s">
        <v>196</v>
      </c>
    </row>
    <row r="33" spans="1:14" x14ac:dyDescent="0.3">
      <c r="A33" s="1" t="s">
        <v>14</v>
      </c>
      <c r="B33">
        <v>1185732</v>
      </c>
      <c r="C33" s="2">
        <v>44526</v>
      </c>
      <c r="D33" s="1" t="s">
        <v>15</v>
      </c>
      <c r="E33" s="1" t="s">
        <v>16</v>
      </c>
      <c r="F33" s="1" t="s">
        <v>17</v>
      </c>
      <c r="G33" s="1" t="s">
        <v>20</v>
      </c>
      <c r="H33">
        <v>70</v>
      </c>
      <c r="I33">
        <v>300</v>
      </c>
      <c r="J33">
        <v>210000</v>
      </c>
      <c r="K33">
        <v>63000</v>
      </c>
      <c r="L33" s="1">
        <v>147000</v>
      </c>
      <c r="M33" s="1" t="s">
        <v>19</v>
      </c>
      <c r="N33" s="1" t="s">
        <v>197</v>
      </c>
    </row>
    <row r="34" spans="1:14" x14ac:dyDescent="0.3">
      <c r="A34" s="1" t="s">
        <v>14</v>
      </c>
      <c r="B34">
        <v>1185732</v>
      </c>
      <c r="C34" s="2">
        <v>44527</v>
      </c>
      <c r="D34" s="1" t="s">
        <v>15</v>
      </c>
      <c r="E34" s="1" t="s">
        <v>16</v>
      </c>
      <c r="F34" s="1" t="s">
        <v>17</v>
      </c>
      <c r="G34" s="1" t="s">
        <v>21</v>
      </c>
      <c r="H34">
        <v>65</v>
      </c>
      <c r="I34">
        <v>500</v>
      </c>
      <c r="J34">
        <v>325000</v>
      </c>
      <c r="K34">
        <v>178750</v>
      </c>
      <c r="L34" s="1">
        <v>146250</v>
      </c>
      <c r="M34" s="1" t="s">
        <v>19</v>
      </c>
      <c r="N34" s="1" t="s">
        <v>196</v>
      </c>
    </row>
    <row r="35" spans="1:14" x14ac:dyDescent="0.3">
      <c r="A35" s="1" t="s">
        <v>14</v>
      </c>
      <c r="B35">
        <v>1185732</v>
      </c>
      <c r="C35" s="2">
        <v>44528</v>
      </c>
      <c r="D35" s="1" t="s">
        <v>15</v>
      </c>
      <c r="E35" s="1" t="s">
        <v>16</v>
      </c>
      <c r="F35" s="1" t="s">
        <v>17</v>
      </c>
      <c r="G35" s="1" t="s">
        <v>22</v>
      </c>
      <c r="H35">
        <v>60.000000000000007</v>
      </c>
      <c r="I35">
        <v>300</v>
      </c>
      <c r="J35">
        <v>180000.00000000003</v>
      </c>
      <c r="K35">
        <v>63000.000000000007</v>
      </c>
      <c r="L35" s="1">
        <v>117000.00000000003</v>
      </c>
      <c r="M35" s="1" t="s">
        <v>19</v>
      </c>
      <c r="N35" s="1" t="s">
        <v>196</v>
      </c>
    </row>
    <row r="36" spans="1:14" x14ac:dyDescent="0.3">
      <c r="A36" s="1" t="s">
        <v>14</v>
      </c>
      <c r="B36">
        <v>1185732</v>
      </c>
      <c r="C36" s="2">
        <v>44529</v>
      </c>
      <c r="D36" s="1" t="s">
        <v>15</v>
      </c>
      <c r="E36" s="1" t="s">
        <v>16</v>
      </c>
      <c r="F36" s="1" t="s">
        <v>17</v>
      </c>
      <c r="G36" s="1" t="s">
        <v>23</v>
      </c>
      <c r="H36">
        <v>55.000000000000007</v>
      </c>
      <c r="I36">
        <v>225</v>
      </c>
      <c r="J36">
        <v>123750.00000000001</v>
      </c>
      <c r="K36">
        <v>49500</v>
      </c>
      <c r="L36" s="1">
        <v>74250.000000000015</v>
      </c>
      <c r="M36" s="1" t="s">
        <v>19</v>
      </c>
      <c r="N36" s="1" t="s">
        <v>197</v>
      </c>
    </row>
    <row r="37" spans="1:14" x14ac:dyDescent="0.3">
      <c r="A37" s="1" t="s">
        <v>14</v>
      </c>
      <c r="B37">
        <v>1185732</v>
      </c>
      <c r="C37" s="2">
        <v>44530</v>
      </c>
      <c r="D37" s="1" t="s">
        <v>15</v>
      </c>
      <c r="E37" s="1" t="s">
        <v>16</v>
      </c>
      <c r="F37" s="1" t="s">
        <v>17</v>
      </c>
      <c r="G37" s="1" t="s">
        <v>24</v>
      </c>
      <c r="H37">
        <v>55.000000000000007</v>
      </c>
      <c r="I37">
        <v>175</v>
      </c>
      <c r="J37">
        <v>96250.000000000015</v>
      </c>
      <c r="K37">
        <v>38500</v>
      </c>
      <c r="L37" s="1">
        <v>57750.000000000015</v>
      </c>
      <c r="M37" s="1" t="s">
        <v>19</v>
      </c>
      <c r="N37" s="1" t="s">
        <v>197</v>
      </c>
    </row>
    <row r="38" spans="1:14" x14ac:dyDescent="0.3">
      <c r="A38" s="1" t="s">
        <v>14</v>
      </c>
      <c r="B38">
        <v>1185732</v>
      </c>
      <c r="C38" s="2">
        <v>44531</v>
      </c>
      <c r="D38" s="1" t="s">
        <v>15</v>
      </c>
      <c r="E38" s="1" t="s">
        <v>16</v>
      </c>
      <c r="F38" s="1" t="s">
        <v>17</v>
      </c>
      <c r="G38" s="1" t="s">
        <v>18</v>
      </c>
      <c r="H38">
        <v>65</v>
      </c>
      <c r="I38">
        <v>200</v>
      </c>
      <c r="J38">
        <v>130000</v>
      </c>
      <c r="K38">
        <v>45500</v>
      </c>
      <c r="L38" s="1">
        <v>84500</v>
      </c>
      <c r="M38" s="1" t="s">
        <v>19</v>
      </c>
      <c r="N38" s="1" t="s">
        <v>196</v>
      </c>
    </row>
    <row r="39" spans="1:14" x14ac:dyDescent="0.3">
      <c r="A39" s="1" t="s">
        <v>14</v>
      </c>
      <c r="B39">
        <v>1185732</v>
      </c>
      <c r="C39" s="2">
        <v>44532</v>
      </c>
      <c r="D39" s="1" t="s">
        <v>15</v>
      </c>
      <c r="E39" s="1" t="s">
        <v>16</v>
      </c>
      <c r="F39" s="1" t="s">
        <v>17</v>
      </c>
      <c r="G39" s="1" t="s">
        <v>20</v>
      </c>
      <c r="H39">
        <v>70</v>
      </c>
      <c r="I39">
        <v>375</v>
      </c>
      <c r="J39">
        <v>262500</v>
      </c>
      <c r="K39">
        <v>78750</v>
      </c>
      <c r="L39" s="1">
        <v>183750</v>
      </c>
      <c r="M39" s="1" t="s">
        <v>19</v>
      </c>
      <c r="N39" s="1" t="s">
        <v>197</v>
      </c>
    </row>
    <row r="40" spans="1:14" x14ac:dyDescent="0.3">
      <c r="A40" s="1" t="s">
        <v>14</v>
      </c>
      <c r="B40">
        <v>1185732</v>
      </c>
      <c r="C40" s="2">
        <v>44533</v>
      </c>
      <c r="D40" s="1" t="s">
        <v>15</v>
      </c>
      <c r="E40" s="1" t="s">
        <v>16</v>
      </c>
      <c r="F40" s="1" t="s">
        <v>17</v>
      </c>
      <c r="G40" s="1" t="s">
        <v>21</v>
      </c>
      <c r="H40">
        <v>65</v>
      </c>
      <c r="I40">
        <v>525</v>
      </c>
      <c r="J40">
        <v>341250</v>
      </c>
      <c r="K40">
        <v>187687.50000000003</v>
      </c>
      <c r="L40" s="1">
        <v>153562.49999999997</v>
      </c>
      <c r="M40" s="1" t="s">
        <v>19</v>
      </c>
      <c r="N40" s="1" t="s">
        <v>196</v>
      </c>
    </row>
    <row r="41" spans="1:14" x14ac:dyDescent="0.3">
      <c r="A41" s="1" t="s">
        <v>14</v>
      </c>
      <c r="B41">
        <v>1185732</v>
      </c>
      <c r="C41" s="2">
        <v>44534</v>
      </c>
      <c r="D41" s="1" t="s">
        <v>15</v>
      </c>
      <c r="E41" s="1" t="s">
        <v>16</v>
      </c>
      <c r="F41" s="1" t="s">
        <v>17</v>
      </c>
      <c r="G41" s="1" t="s">
        <v>22</v>
      </c>
      <c r="H41">
        <v>60.000000000000007</v>
      </c>
      <c r="I41">
        <v>300</v>
      </c>
      <c r="J41">
        <v>180000.00000000003</v>
      </c>
      <c r="K41">
        <v>63000.000000000007</v>
      </c>
      <c r="L41" s="1">
        <v>117000.00000000003</v>
      </c>
      <c r="M41" s="1" t="s">
        <v>19</v>
      </c>
      <c r="N41" s="1" t="s">
        <v>196</v>
      </c>
    </row>
    <row r="42" spans="1:14" x14ac:dyDescent="0.3">
      <c r="A42" s="1" t="s">
        <v>14</v>
      </c>
      <c r="B42">
        <v>1185732</v>
      </c>
      <c r="C42" s="2">
        <v>44535</v>
      </c>
      <c r="D42" s="1" t="s">
        <v>15</v>
      </c>
      <c r="E42" s="1" t="s">
        <v>16</v>
      </c>
      <c r="F42" s="1" t="s">
        <v>17</v>
      </c>
      <c r="G42" s="1" t="s">
        <v>23</v>
      </c>
      <c r="H42">
        <v>55.000000000000007</v>
      </c>
      <c r="I42">
        <v>225</v>
      </c>
      <c r="J42">
        <v>123750.00000000001</v>
      </c>
      <c r="K42">
        <v>49500</v>
      </c>
      <c r="L42" s="1">
        <v>74250.000000000015</v>
      </c>
      <c r="M42" s="1" t="s">
        <v>19</v>
      </c>
      <c r="N42" s="1" t="s">
        <v>197</v>
      </c>
    </row>
    <row r="43" spans="1:14" x14ac:dyDescent="0.3">
      <c r="A43" s="1" t="s">
        <v>14</v>
      </c>
      <c r="B43">
        <v>1185732</v>
      </c>
      <c r="C43" s="2">
        <v>44536</v>
      </c>
      <c r="D43" s="1" t="s">
        <v>15</v>
      </c>
      <c r="E43" s="1" t="s">
        <v>16</v>
      </c>
      <c r="F43" s="1" t="s">
        <v>17</v>
      </c>
      <c r="G43" s="1" t="s">
        <v>24</v>
      </c>
      <c r="H43">
        <v>55.000000000000007</v>
      </c>
      <c r="I43">
        <v>200</v>
      </c>
      <c r="J43">
        <v>110000.00000000001</v>
      </c>
      <c r="K43">
        <v>44000</v>
      </c>
      <c r="L43" s="1">
        <v>66000.000000000015</v>
      </c>
      <c r="M43" s="1" t="s">
        <v>19</v>
      </c>
      <c r="N43" s="1" t="s">
        <v>197</v>
      </c>
    </row>
    <row r="44" spans="1:14" x14ac:dyDescent="0.3">
      <c r="A44" s="1" t="s">
        <v>14</v>
      </c>
      <c r="B44">
        <v>1185732</v>
      </c>
      <c r="C44" s="2">
        <v>44537</v>
      </c>
      <c r="D44" s="1" t="s">
        <v>15</v>
      </c>
      <c r="E44" s="1" t="s">
        <v>16</v>
      </c>
      <c r="F44" s="1" t="s">
        <v>17</v>
      </c>
      <c r="G44" s="1" t="s">
        <v>18</v>
      </c>
      <c r="H44">
        <v>65</v>
      </c>
      <c r="I44">
        <v>175</v>
      </c>
      <c r="J44">
        <v>113750</v>
      </c>
      <c r="K44">
        <v>39812.5</v>
      </c>
      <c r="L44" s="1">
        <v>73937.5</v>
      </c>
      <c r="M44" s="1" t="s">
        <v>19</v>
      </c>
      <c r="N44" s="1" t="s">
        <v>196</v>
      </c>
    </row>
    <row r="45" spans="1:14" x14ac:dyDescent="0.3">
      <c r="A45" s="1" t="s">
        <v>14</v>
      </c>
      <c r="B45">
        <v>1185732</v>
      </c>
      <c r="C45" s="2">
        <v>44538</v>
      </c>
      <c r="D45" s="1" t="s">
        <v>15</v>
      </c>
      <c r="E45" s="1" t="s">
        <v>16</v>
      </c>
      <c r="F45" s="1" t="s">
        <v>17</v>
      </c>
      <c r="G45" s="1" t="s">
        <v>20</v>
      </c>
      <c r="H45">
        <v>70</v>
      </c>
      <c r="I45">
        <v>350</v>
      </c>
      <c r="J45">
        <v>245000</v>
      </c>
      <c r="K45">
        <v>73500</v>
      </c>
      <c r="L45" s="1">
        <v>171500</v>
      </c>
      <c r="M45" s="1" t="s">
        <v>19</v>
      </c>
      <c r="N45" s="1" t="s">
        <v>197</v>
      </c>
    </row>
    <row r="46" spans="1:14" x14ac:dyDescent="0.3">
      <c r="A46" s="1" t="s">
        <v>14</v>
      </c>
      <c r="B46">
        <v>1185732</v>
      </c>
      <c r="C46" s="2">
        <v>44539</v>
      </c>
      <c r="D46" s="1" t="s">
        <v>15</v>
      </c>
      <c r="E46" s="1" t="s">
        <v>16</v>
      </c>
      <c r="F46" s="1" t="s">
        <v>17</v>
      </c>
      <c r="G46" s="1" t="s">
        <v>21</v>
      </c>
      <c r="H46">
        <v>65</v>
      </c>
      <c r="I46">
        <v>475</v>
      </c>
      <c r="J46">
        <v>308750</v>
      </c>
      <c r="K46">
        <v>154375</v>
      </c>
      <c r="L46" s="1">
        <v>154375</v>
      </c>
      <c r="M46" s="1" t="s">
        <v>19</v>
      </c>
      <c r="N46" s="1" t="s">
        <v>196</v>
      </c>
    </row>
    <row r="47" spans="1:14" x14ac:dyDescent="0.3">
      <c r="A47" s="1" t="s">
        <v>14</v>
      </c>
      <c r="B47">
        <v>1185732</v>
      </c>
      <c r="C47" s="2">
        <v>44540</v>
      </c>
      <c r="D47" s="1" t="s">
        <v>15</v>
      </c>
      <c r="E47" s="1" t="s">
        <v>16</v>
      </c>
      <c r="F47" s="1" t="s">
        <v>17</v>
      </c>
      <c r="G47" s="1" t="s">
        <v>22</v>
      </c>
      <c r="H47">
        <v>50</v>
      </c>
      <c r="I47">
        <v>275</v>
      </c>
      <c r="J47">
        <v>137500</v>
      </c>
      <c r="K47">
        <v>41250</v>
      </c>
      <c r="L47" s="1">
        <v>96250</v>
      </c>
      <c r="M47" s="1" t="s">
        <v>19</v>
      </c>
      <c r="N47" s="1" t="s">
        <v>196</v>
      </c>
    </row>
    <row r="48" spans="1:14" x14ac:dyDescent="0.3">
      <c r="A48" s="1" t="s">
        <v>14</v>
      </c>
      <c r="B48">
        <v>1185732</v>
      </c>
      <c r="C48" s="2">
        <v>44541</v>
      </c>
      <c r="D48" s="1" t="s">
        <v>15</v>
      </c>
      <c r="E48" s="1" t="s">
        <v>16</v>
      </c>
      <c r="F48" s="1" t="s">
        <v>17</v>
      </c>
      <c r="G48" s="1" t="s">
        <v>23</v>
      </c>
      <c r="H48">
        <v>45</v>
      </c>
      <c r="I48">
        <v>200</v>
      </c>
      <c r="J48">
        <v>90000</v>
      </c>
      <c r="K48">
        <v>31499.999999999996</v>
      </c>
      <c r="L48" s="1">
        <v>58500</v>
      </c>
      <c r="M48" s="1" t="s">
        <v>19</v>
      </c>
      <c r="N48" s="1" t="s">
        <v>197</v>
      </c>
    </row>
    <row r="49" spans="1:14" x14ac:dyDescent="0.3">
      <c r="A49" s="1" t="s">
        <v>14</v>
      </c>
      <c r="B49">
        <v>1185732</v>
      </c>
      <c r="C49" s="2">
        <v>44542</v>
      </c>
      <c r="D49" s="1" t="s">
        <v>15</v>
      </c>
      <c r="E49" s="1" t="s">
        <v>16</v>
      </c>
      <c r="F49" s="1" t="s">
        <v>17</v>
      </c>
      <c r="G49" s="1" t="s">
        <v>24</v>
      </c>
      <c r="H49">
        <v>45</v>
      </c>
      <c r="I49">
        <v>175</v>
      </c>
      <c r="J49">
        <v>78750</v>
      </c>
      <c r="K49">
        <v>27562.5</v>
      </c>
      <c r="L49" s="1">
        <v>51187.5</v>
      </c>
      <c r="M49" s="1" t="s">
        <v>19</v>
      </c>
      <c r="N49" s="1" t="s">
        <v>197</v>
      </c>
    </row>
    <row r="50" spans="1:14" x14ac:dyDescent="0.3">
      <c r="A50" s="1" t="s">
        <v>14</v>
      </c>
      <c r="B50">
        <v>1185732</v>
      </c>
      <c r="C50" s="2">
        <v>44543</v>
      </c>
      <c r="D50" s="1" t="s">
        <v>15</v>
      </c>
      <c r="E50" s="1" t="s">
        <v>16</v>
      </c>
      <c r="F50" s="1" t="s">
        <v>17</v>
      </c>
      <c r="G50" s="1" t="s">
        <v>18</v>
      </c>
      <c r="H50">
        <v>54.999999999999993</v>
      </c>
      <c r="I50">
        <v>125</v>
      </c>
      <c r="J50">
        <v>68749.999999999985</v>
      </c>
      <c r="K50">
        <v>20624.999999999996</v>
      </c>
      <c r="L50" s="1">
        <v>48124.999999999985</v>
      </c>
      <c r="M50" s="1" t="s">
        <v>19</v>
      </c>
      <c r="N50" s="1" t="s">
        <v>196</v>
      </c>
    </row>
    <row r="51" spans="1:14" x14ac:dyDescent="0.3">
      <c r="A51" s="1" t="s">
        <v>14</v>
      </c>
      <c r="B51">
        <v>1185732</v>
      </c>
      <c r="C51" s="2">
        <v>44544</v>
      </c>
      <c r="D51" s="1" t="s">
        <v>15</v>
      </c>
      <c r="E51" s="1" t="s">
        <v>16</v>
      </c>
      <c r="F51" s="1" t="s">
        <v>17</v>
      </c>
      <c r="G51" s="1" t="s">
        <v>20</v>
      </c>
      <c r="H51">
        <v>60</v>
      </c>
      <c r="I51">
        <v>225</v>
      </c>
      <c r="J51">
        <v>135000</v>
      </c>
      <c r="K51">
        <v>33750</v>
      </c>
      <c r="L51" s="1">
        <v>101250</v>
      </c>
      <c r="M51" s="1" t="s">
        <v>19</v>
      </c>
      <c r="N51" s="1" t="s">
        <v>197</v>
      </c>
    </row>
    <row r="52" spans="1:14" x14ac:dyDescent="0.3">
      <c r="A52" s="1" t="s">
        <v>14</v>
      </c>
      <c r="B52">
        <v>1185732</v>
      </c>
      <c r="C52" s="2">
        <v>44545</v>
      </c>
      <c r="D52" s="1" t="s">
        <v>15</v>
      </c>
      <c r="E52" s="1" t="s">
        <v>16</v>
      </c>
      <c r="F52" s="1" t="s">
        <v>17</v>
      </c>
      <c r="G52" s="1" t="s">
        <v>21</v>
      </c>
      <c r="H52">
        <v>60</v>
      </c>
      <c r="I52">
        <v>400</v>
      </c>
      <c r="J52">
        <v>240000</v>
      </c>
      <c r="K52">
        <v>120000</v>
      </c>
      <c r="L52" s="1">
        <v>120000</v>
      </c>
      <c r="M52" s="1" t="s">
        <v>19</v>
      </c>
      <c r="N52" s="1" t="s">
        <v>196</v>
      </c>
    </row>
    <row r="53" spans="1:14" x14ac:dyDescent="0.3">
      <c r="A53" s="1" t="s">
        <v>14</v>
      </c>
      <c r="B53">
        <v>1185732</v>
      </c>
      <c r="C53" s="2">
        <v>44546</v>
      </c>
      <c r="D53" s="1" t="s">
        <v>15</v>
      </c>
      <c r="E53" s="1" t="s">
        <v>16</v>
      </c>
      <c r="F53" s="1" t="s">
        <v>17</v>
      </c>
      <c r="G53" s="1" t="s">
        <v>22</v>
      </c>
      <c r="H53">
        <v>50</v>
      </c>
      <c r="I53">
        <v>225</v>
      </c>
      <c r="J53">
        <v>112500</v>
      </c>
      <c r="K53">
        <v>33750</v>
      </c>
      <c r="L53" s="1">
        <v>78750</v>
      </c>
      <c r="M53" s="1" t="s">
        <v>19</v>
      </c>
      <c r="N53" s="1" t="s">
        <v>196</v>
      </c>
    </row>
    <row r="54" spans="1:14" x14ac:dyDescent="0.3">
      <c r="A54" s="1" t="s">
        <v>14</v>
      </c>
      <c r="B54">
        <v>1185732</v>
      </c>
      <c r="C54" s="2">
        <v>44547</v>
      </c>
      <c r="D54" s="1" t="s">
        <v>15</v>
      </c>
      <c r="E54" s="1" t="s">
        <v>16</v>
      </c>
      <c r="F54" s="1" t="s">
        <v>17</v>
      </c>
      <c r="G54" s="1" t="s">
        <v>23</v>
      </c>
      <c r="H54">
        <v>50</v>
      </c>
      <c r="I54">
        <v>125</v>
      </c>
      <c r="J54">
        <v>62500</v>
      </c>
      <c r="K54">
        <v>21875</v>
      </c>
      <c r="L54" s="1">
        <v>40625</v>
      </c>
      <c r="M54" s="1" t="s">
        <v>19</v>
      </c>
      <c r="N54" s="1" t="s">
        <v>197</v>
      </c>
    </row>
    <row r="55" spans="1:14" x14ac:dyDescent="0.3">
      <c r="A55" s="1" t="s">
        <v>14</v>
      </c>
      <c r="B55">
        <v>1185732</v>
      </c>
      <c r="C55" s="2">
        <v>44548</v>
      </c>
      <c r="D55" s="1" t="s">
        <v>15</v>
      </c>
      <c r="E55" s="1" t="s">
        <v>16</v>
      </c>
      <c r="F55" s="1" t="s">
        <v>17</v>
      </c>
      <c r="G55" s="1" t="s">
        <v>24</v>
      </c>
      <c r="H55">
        <v>50</v>
      </c>
      <c r="I55">
        <v>100</v>
      </c>
      <c r="J55">
        <v>50000</v>
      </c>
      <c r="K55">
        <v>17500</v>
      </c>
      <c r="L55" s="1">
        <v>32500</v>
      </c>
      <c r="M55" s="1" t="s">
        <v>19</v>
      </c>
      <c r="N55" s="1" t="s">
        <v>197</v>
      </c>
    </row>
    <row r="56" spans="1:14" x14ac:dyDescent="0.3">
      <c r="A56" s="1" t="s">
        <v>14</v>
      </c>
      <c r="B56">
        <v>1185732</v>
      </c>
      <c r="C56" s="2">
        <v>44549</v>
      </c>
      <c r="D56" s="1" t="s">
        <v>15</v>
      </c>
      <c r="E56" s="1" t="s">
        <v>16</v>
      </c>
      <c r="F56" s="1" t="s">
        <v>17</v>
      </c>
      <c r="G56" s="1" t="s">
        <v>18</v>
      </c>
      <c r="H56">
        <v>60</v>
      </c>
      <c r="I56">
        <v>100</v>
      </c>
      <c r="J56">
        <v>60000</v>
      </c>
      <c r="K56">
        <v>18000</v>
      </c>
      <c r="L56" s="1">
        <v>42000</v>
      </c>
      <c r="M56" s="1" t="s">
        <v>19</v>
      </c>
      <c r="N56" s="1" t="s">
        <v>196</v>
      </c>
    </row>
    <row r="57" spans="1:14" x14ac:dyDescent="0.3">
      <c r="A57" s="1" t="s">
        <v>14</v>
      </c>
      <c r="B57">
        <v>1185732</v>
      </c>
      <c r="C57" s="2">
        <v>44550</v>
      </c>
      <c r="D57" s="1" t="s">
        <v>15</v>
      </c>
      <c r="E57" s="1" t="s">
        <v>16</v>
      </c>
      <c r="F57" s="1" t="s">
        <v>17</v>
      </c>
      <c r="G57" s="1" t="s">
        <v>20</v>
      </c>
      <c r="H57">
        <v>64.999999999999986</v>
      </c>
      <c r="I57">
        <v>225</v>
      </c>
      <c r="J57">
        <v>146249.99999999997</v>
      </c>
      <c r="K57">
        <v>36562.499999999993</v>
      </c>
      <c r="L57" s="1">
        <v>109687.49999999997</v>
      </c>
      <c r="M57" s="1" t="s">
        <v>19</v>
      </c>
      <c r="N57" s="1" t="s">
        <v>197</v>
      </c>
    </row>
    <row r="58" spans="1:14" x14ac:dyDescent="0.3">
      <c r="A58" s="1" t="s">
        <v>14</v>
      </c>
      <c r="B58">
        <v>1185732</v>
      </c>
      <c r="C58" s="2">
        <v>44551</v>
      </c>
      <c r="D58" s="1" t="s">
        <v>15</v>
      </c>
      <c r="E58" s="1" t="s">
        <v>16</v>
      </c>
      <c r="F58" s="1" t="s">
        <v>17</v>
      </c>
      <c r="G58" s="1" t="s">
        <v>21</v>
      </c>
      <c r="H58">
        <v>70</v>
      </c>
      <c r="I58">
        <v>375</v>
      </c>
      <c r="J58">
        <v>262500</v>
      </c>
      <c r="K58">
        <v>144375</v>
      </c>
      <c r="L58" s="1">
        <v>118125</v>
      </c>
      <c r="M58" s="1" t="s">
        <v>19</v>
      </c>
      <c r="N58" s="1" t="s">
        <v>196</v>
      </c>
    </row>
    <row r="59" spans="1:14" x14ac:dyDescent="0.3">
      <c r="A59" s="1" t="s">
        <v>14</v>
      </c>
      <c r="B59">
        <v>1185732</v>
      </c>
      <c r="C59" s="2">
        <v>44552</v>
      </c>
      <c r="D59" s="1" t="s">
        <v>15</v>
      </c>
      <c r="E59" s="1" t="s">
        <v>16</v>
      </c>
      <c r="F59" s="1" t="s">
        <v>17</v>
      </c>
      <c r="G59" s="1" t="s">
        <v>22</v>
      </c>
      <c r="H59">
        <v>60.000000000000007</v>
      </c>
      <c r="I59">
        <v>200</v>
      </c>
      <c r="J59">
        <v>120000.00000000001</v>
      </c>
      <c r="K59">
        <v>42000</v>
      </c>
      <c r="L59" s="1">
        <v>78000.000000000015</v>
      </c>
      <c r="M59" s="1" t="s">
        <v>19</v>
      </c>
      <c r="N59" s="1" t="s">
        <v>196</v>
      </c>
    </row>
    <row r="60" spans="1:14" x14ac:dyDescent="0.3">
      <c r="A60" s="1" t="s">
        <v>14</v>
      </c>
      <c r="B60">
        <v>1185732</v>
      </c>
      <c r="C60" s="2">
        <v>44553</v>
      </c>
      <c r="D60" s="1" t="s">
        <v>15</v>
      </c>
      <c r="E60" s="1" t="s">
        <v>16</v>
      </c>
      <c r="F60" s="1" t="s">
        <v>17</v>
      </c>
      <c r="G60" s="1" t="s">
        <v>23</v>
      </c>
      <c r="H60">
        <v>60.000000000000007</v>
      </c>
      <c r="I60">
        <v>195</v>
      </c>
      <c r="J60">
        <v>117000.00000000001</v>
      </c>
      <c r="K60">
        <v>46800</v>
      </c>
      <c r="L60" s="1">
        <v>70200.000000000015</v>
      </c>
      <c r="M60" s="1" t="s">
        <v>19</v>
      </c>
      <c r="N60" s="1" t="s">
        <v>197</v>
      </c>
    </row>
    <row r="61" spans="1:14" x14ac:dyDescent="0.3">
      <c r="A61" s="1" t="s">
        <v>14</v>
      </c>
      <c r="B61">
        <v>1185732</v>
      </c>
      <c r="C61" s="2">
        <v>44554</v>
      </c>
      <c r="D61" s="1" t="s">
        <v>15</v>
      </c>
      <c r="E61" s="1" t="s">
        <v>16</v>
      </c>
      <c r="F61" s="1" t="s">
        <v>17</v>
      </c>
      <c r="G61" s="1" t="s">
        <v>24</v>
      </c>
      <c r="H61">
        <v>60.000000000000007</v>
      </c>
      <c r="I61">
        <v>175</v>
      </c>
      <c r="J61">
        <v>105000.00000000001</v>
      </c>
      <c r="K61">
        <v>42000</v>
      </c>
      <c r="L61" s="1">
        <v>63000.000000000015</v>
      </c>
      <c r="M61" s="1" t="s">
        <v>19</v>
      </c>
      <c r="N61" s="1" t="s">
        <v>197</v>
      </c>
    </row>
    <row r="62" spans="1:14" x14ac:dyDescent="0.3">
      <c r="A62" s="1" t="s">
        <v>14</v>
      </c>
      <c r="B62">
        <v>1185732</v>
      </c>
      <c r="C62" s="2">
        <v>44555</v>
      </c>
      <c r="D62" s="1" t="s">
        <v>15</v>
      </c>
      <c r="E62" s="1" t="s">
        <v>16</v>
      </c>
      <c r="F62" s="1" t="s">
        <v>17</v>
      </c>
      <c r="G62" s="1" t="s">
        <v>18</v>
      </c>
      <c r="H62">
        <v>70</v>
      </c>
      <c r="I62">
        <v>150</v>
      </c>
      <c r="J62">
        <v>105000</v>
      </c>
      <c r="K62">
        <v>36750</v>
      </c>
      <c r="L62" s="1">
        <v>68250</v>
      </c>
      <c r="M62" s="1" t="s">
        <v>19</v>
      </c>
      <c r="N62" s="1" t="s">
        <v>196</v>
      </c>
    </row>
    <row r="63" spans="1:14" x14ac:dyDescent="0.3">
      <c r="A63" s="1" t="s">
        <v>14</v>
      </c>
      <c r="B63">
        <v>1185732</v>
      </c>
      <c r="C63" s="2">
        <v>44556</v>
      </c>
      <c r="D63" s="1" t="s">
        <v>15</v>
      </c>
      <c r="E63" s="1" t="s">
        <v>16</v>
      </c>
      <c r="F63" s="1" t="s">
        <v>17</v>
      </c>
      <c r="G63" s="1" t="s">
        <v>20</v>
      </c>
      <c r="H63">
        <v>75</v>
      </c>
      <c r="I63">
        <v>250</v>
      </c>
      <c r="J63">
        <v>187500</v>
      </c>
      <c r="K63">
        <v>56250</v>
      </c>
      <c r="L63" s="1">
        <v>131250</v>
      </c>
      <c r="M63" s="1" t="s">
        <v>19</v>
      </c>
      <c r="N63" s="1" t="s">
        <v>197</v>
      </c>
    </row>
    <row r="64" spans="1:14" x14ac:dyDescent="0.3">
      <c r="A64" s="1" t="s">
        <v>14</v>
      </c>
      <c r="B64">
        <v>1185732</v>
      </c>
      <c r="C64" s="2">
        <v>44557</v>
      </c>
      <c r="D64" s="1" t="s">
        <v>15</v>
      </c>
      <c r="E64" s="1" t="s">
        <v>16</v>
      </c>
      <c r="F64" s="1" t="s">
        <v>17</v>
      </c>
      <c r="G64" s="1" t="s">
        <v>21</v>
      </c>
      <c r="H64">
        <v>70</v>
      </c>
      <c r="I64">
        <v>475</v>
      </c>
      <c r="J64">
        <v>332500</v>
      </c>
      <c r="K64">
        <v>182875.00000000003</v>
      </c>
      <c r="L64" s="1">
        <v>149624.99999999997</v>
      </c>
      <c r="M64" s="1" t="s">
        <v>19</v>
      </c>
      <c r="N64" s="1" t="s">
        <v>196</v>
      </c>
    </row>
    <row r="65" spans="1:14" x14ac:dyDescent="0.3">
      <c r="A65" s="1" t="s">
        <v>14</v>
      </c>
      <c r="B65">
        <v>1185732</v>
      </c>
      <c r="C65" s="2">
        <v>44558</v>
      </c>
      <c r="D65" s="1" t="s">
        <v>15</v>
      </c>
      <c r="E65" s="1" t="s">
        <v>16</v>
      </c>
      <c r="F65" s="1" t="s">
        <v>17</v>
      </c>
      <c r="G65" s="1" t="s">
        <v>22</v>
      </c>
      <c r="H65">
        <v>60.000000000000007</v>
      </c>
      <c r="I65">
        <v>275</v>
      </c>
      <c r="J65">
        <v>165000.00000000003</v>
      </c>
      <c r="K65">
        <v>57750.000000000007</v>
      </c>
      <c r="L65" s="1">
        <v>107250.00000000003</v>
      </c>
      <c r="M65" s="1" t="s">
        <v>19</v>
      </c>
      <c r="N65" s="1" t="s">
        <v>196</v>
      </c>
    </row>
    <row r="66" spans="1:14" x14ac:dyDescent="0.3">
      <c r="A66" s="1" t="s">
        <v>14</v>
      </c>
      <c r="B66">
        <v>1185732</v>
      </c>
      <c r="C66" s="2">
        <v>44559</v>
      </c>
      <c r="D66" s="1" t="s">
        <v>15</v>
      </c>
      <c r="E66" s="1" t="s">
        <v>16</v>
      </c>
      <c r="F66" s="1" t="s">
        <v>17</v>
      </c>
      <c r="G66" s="1" t="s">
        <v>23</v>
      </c>
      <c r="H66">
        <v>60.000000000000007</v>
      </c>
      <c r="I66">
        <v>225</v>
      </c>
      <c r="J66">
        <v>135000.00000000003</v>
      </c>
      <c r="K66">
        <v>54000.000000000007</v>
      </c>
      <c r="L66" s="1">
        <v>81000.000000000029</v>
      </c>
      <c r="M66" s="1" t="s">
        <v>19</v>
      </c>
      <c r="N66" s="1" t="s">
        <v>197</v>
      </c>
    </row>
    <row r="67" spans="1:14" x14ac:dyDescent="0.3">
      <c r="A67" s="1" t="s">
        <v>14</v>
      </c>
      <c r="B67">
        <v>1185732</v>
      </c>
      <c r="C67" s="2">
        <v>44560</v>
      </c>
      <c r="D67" s="1" t="s">
        <v>15</v>
      </c>
      <c r="E67" s="1" t="s">
        <v>16</v>
      </c>
      <c r="F67" s="1" t="s">
        <v>17</v>
      </c>
      <c r="G67" s="1" t="s">
        <v>24</v>
      </c>
      <c r="H67">
        <v>60.000000000000007</v>
      </c>
      <c r="I67">
        <v>175</v>
      </c>
      <c r="J67">
        <v>105000.00000000001</v>
      </c>
      <c r="K67">
        <v>42000</v>
      </c>
      <c r="L67" s="1">
        <v>63000.000000000015</v>
      </c>
      <c r="M67" s="1" t="s">
        <v>19</v>
      </c>
      <c r="N67" s="1" t="s">
        <v>197</v>
      </c>
    </row>
    <row r="68" spans="1:14" x14ac:dyDescent="0.3">
      <c r="A68" s="1" t="s">
        <v>14</v>
      </c>
      <c r="B68">
        <v>1185732</v>
      </c>
      <c r="C68" s="2">
        <v>44561</v>
      </c>
      <c r="D68" s="1" t="s">
        <v>15</v>
      </c>
      <c r="E68" s="1" t="s">
        <v>16</v>
      </c>
      <c r="F68" s="1" t="s">
        <v>17</v>
      </c>
      <c r="G68" s="1" t="s">
        <v>18</v>
      </c>
      <c r="H68">
        <v>70</v>
      </c>
      <c r="I68">
        <v>175</v>
      </c>
      <c r="J68">
        <v>122500</v>
      </c>
      <c r="K68">
        <v>42875</v>
      </c>
      <c r="L68" s="1">
        <v>79625</v>
      </c>
      <c r="M68" s="1" t="s">
        <v>19</v>
      </c>
      <c r="N68" s="1" t="s">
        <v>196</v>
      </c>
    </row>
    <row r="69" spans="1:14" x14ac:dyDescent="0.3">
      <c r="A69" s="1" t="s">
        <v>14</v>
      </c>
      <c r="B69">
        <v>1185732</v>
      </c>
      <c r="C69" s="2">
        <v>43831</v>
      </c>
      <c r="D69" s="1" t="s">
        <v>15</v>
      </c>
      <c r="E69" s="1" t="s">
        <v>16</v>
      </c>
      <c r="F69" s="1" t="s">
        <v>17</v>
      </c>
      <c r="G69" s="1" t="s">
        <v>20</v>
      </c>
      <c r="H69">
        <v>75</v>
      </c>
      <c r="I69">
        <v>275</v>
      </c>
      <c r="J69">
        <v>206250</v>
      </c>
      <c r="K69">
        <v>61875</v>
      </c>
      <c r="L69" s="1">
        <v>144375</v>
      </c>
      <c r="M69" s="1" t="s">
        <v>19</v>
      </c>
      <c r="N69" s="1" t="s">
        <v>197</v>
      </c>
    </row>
    <row r="70" spans="1:14" x14ac:dyDescent="0.3">
      <c r="A70" s="1" t="s">
        <v>14</v>
      </c>
      <c r="B70">
        <v>1185732</v>
      </c>
      <c r="C70" s="2">
        <v>44495</v>
      </c>
      <c r="D70" s="1" t="s">
        <v>15</v>
      </c>
      <c r="E70" s="1" t="s">
        <v>16</v>
      </c>
      <c r="F70" s="1" t="s">
        <v>17</v>
      </c>
      <c r="G70" s="1" t="s">
        <v>18</v>
      </c>
      <c r="H70">
        <v>42</v>
      </c>
      <c r="I70">
        <v>41</v>
      </c>
      <c r="J70">
        <v>1722</v>
      </c>
      <c r="K70">
        <v>706.02</v>
      </c>
      <c r="L70" s="1">
        <v>1015.98</v>
      </c>
      <c r="M70" s="1" t="s">
        <v>19</v>
      </c>
      <c r="N70" s="1" t="s">
        <v>196</v>
      </c>
    </row>
    <row r="71" spans="1:14" x14ac:dyDescent="0.3">
      <c r="A71" s="1" t="s">
        <v>14</v>
      </c>
      <c r="B71">
        <v>1185732</v>
      </c>
      <c r="C71" s="2">
        <v>44496</v>
      </c>
      <c r="D71" s="1" t="s">
        <v>15</v>
      </c>
      <c r="E71" s="1" t="s">
        <v>16</v>
      </c>
      <c r="F71" s="1" t="s">
        <v>17</v>
      </c>
      <c r="G71" s="1" t="s">
        <v>20</v>
      </c>
      <c r="H71">
        <v>32</v>
      </c>
      <c r="I71">
        <v>70</v>
      </c>
      <c r="J71">
        <v>2240</v>
      </c>
      <c r="K71">
        <v>761.59999999999991</v>
      </c>
      <c r="L71" s="1">
        <v>1478.4</v>
      </c>
      <c r="M71" s="1" t="s">
        <v>19</v>
      </c>
      <c r="N71" s="1" t="s">
        <v>197</v>
      </c>
    </row>
    <row r="72" spans="1:14" x14ac:dyDescent="0.3">
      <c r="A72" s="1" t="s">
        <v>14</v>
      </c>
      <c r="B72">
        <v>1185732</v>
      </c>
      <c r="C72" s="2">
        <v>44497</v>
      </c>
      <c r="D72" s="1" t="s">
        <v>15</v>
      </c>
      <c r="E72" s="1" t="s">
        <v>16</v>
      </c>
      <c r="F72" s="1" t="s">
        <v>17</v>
      </c>
      <c r="G72" s="1" t="s">
        <v>21</v>
      </c>
      <c r="H72">
        <v>32</v>
      </c>
      <c r="I72">
        <v>166</v>
      </c>
      <c r="J72">
        <v>5312</v>
      </c>
      <c r="K72">
        <v>3187.2000000000003</v>
      </c>
      <c r="L72" s="1">
        <v>2124.7999999999997</v>
      </c>
      <c r="M72" s="1" t="s">
        <v>19</v>
      </c>
      <c r="N72" s="1" t="s">
        <v>196</v>
      </c>
    </row>
    <row r="73" spans="1:14" x14ac:dyDescent="0.3">
      <c r="A73" s="1" t="s">
        <v>14</v>
      </c>
      <c r="B73">
        <v>1185732</v>
      </c>
      <c r="C73" s="2">
        <v>44498</v>
      </c>
      <c r="D73" s="1" t="s">
        <v>15</v>
      </c>
      <c r="E73" s="1" t="s">
        <v>16</v>
      </c>
      <c r="F73" s="1" t="s">
        <v>17</v>
      </c>
      <c r="G73" s="1" t="s">
        <v>22</v>
      </c>
      <c r="H73">
        <v>32</v>
      </c>
      <c r="I73">
        <v>44</v>
      </c>
      <c r="J73">
        <v>1408</v>
      </c>
      <c r="K73">
        <v>563.19999999999993</v>
      </c>
      <c r="L73" s="1">
        <v>844.80000000000007</v>
      </c>
      <c r="M73" s="1" t="s">
        <v>19</v>
      </c>
      <c r="N73" s="1" t="s">
        <v>196</v>
      </c>
    </row>
    <row r="74" spans="1:14" x14ac:dyDescent="0.3">
      <c r="A74" s="1" t="s">
        <v>14</v>
      </c>
      <c r="B74">
        <v>1185732</v>
      </c>
      <c r="C74" s="2">
        <v>44499</v>
      </c>
      <c r="D74" s="1" t="s">
        <v>15</v>
      </c>
      <c r="E74" s="1" t="s">
        <v>16</v>
      </c>
      <c r="F74" s="1" t="s">
        <v>17</v>
      </c>
      <c r="G74" s="1" t="s">
        <v>23</v>
      </c>
      <c r="H74">
        <v>25</v>
      </c>
      <c r="I74">
        <v>54</v>
      </c>
      <c r="J74">
        <v>1350</v>
      </c>
      <c r="K74">
        <v>607.49999999999989</v>
      </c>
      <c r="L74" s="1">
        <v>742.50000000000011</v>
      </c>
      <c r="M74" s="1" t="s">
        <v>19</v>
      </c>
      <c r="N74" s="1" t="s">
        <v>197</v>
      </c>
    </row>
    <row r="75" spans="1:14" x14ac:dyDescent="0.3">
      <c r="A75" s="1" t="s">
        <v>14</v>
      </c>
      <c r="B75">
        <v>1185732</v>
      </c>
      <c r="C75" s="2">
        <v>44500</v>
      </c>
      <c r="D75" s="1" t="s">
        <v>15</v>
      </c>
      <c r="E75" s="1" t="s">
        <v>16</v>
      </c>
      <c r="F75" s="1" t="s">
        <v>17</v>
      </c>
      <c r="G75" s="1" t="s">
        <v>24</v>
      </c>
      <c r="H75">
        <v>28</v>
      </c>
      <c r="I75">
        <v>17</v>
      </c>
      <c r="J75">
        <v>476</v>
      </c>
      <c r="K75">
        <v>199.92</v>
      </c>
      <c r="L75" s="1">
        <v>276.08000000000004</v>
      </c>
      <c r="M75" s="1" t="s">
        <v>19</v>
      </c>
      <c r="N75" s="1" t="s">
        <v>197</v>
      </c>
    </row>
    <row r="76" spans="1:14" x14ac:dyDescent="0.3">
      <c r="A76" s="1" t="s">
        <v>14</v>
      </c>
      <c r="B76">
        <v>1185732</v>
      </c>
      <c r="C76" s="2">
        <v>44501</v>
      </c>
      <c r="D76" s="1" t="s">
        <v>15</v>
      </c>
      <c r="E76" s="1" t="s">
        <v>16</v>
      </c>
      <c r="F76" s="1" t="s">
        <v>17</v>
      </c>
      <c r="G76" s="1" t="s">
        <v>18</v>
      </c>
      <c r="H76">
        <v>39</v>
      </c>
      <c r="I76">
        <v>40</v>
      </c>
      <c r="J76">
        <v>1560</v>
      </c>
      <c r="K76">
        <v>577.20000000000005</v>
      </c>
      <c r="L76" s="1">
        <v>982.8</v>
      </c>
      <c r="M76" s="1" t="s">
        <v>19</v>
      </c>
      <c r="N76" s="1" t="s">
        <v>196</v>
      </c>
    </row>
    <row r="77" spans="1:14" x14ac:dyDescent="0.3">
      <c r="A77" s="1" t="s">
        <v>14</v>
      </c>
      <c r="B77">
        <v>1185732</v>
      </c>
      <c r="C77" s="2">
        <v>44502</v>
      </c>
      <c r="D77" s="1" t="s">
        <v>15</v>
      </c>
      <c r="E77" s="1" t="s">
        <v>16</v>
      </c>
      <c r="F77" s="1" t="s">
        <v>17</v>
      </c>
      <c r="G77" s="1" t="s">
        <v>20</v>
      </c>
      <c r="H77">
        <v>30</v>
      </c>
      <c r="I77">
        <v>74</v>
      </c>
      <c r="J77">
        <v>2220</v>
      </c>
      <c r="K77">
        <v>777</v>
      </c>
      <c r="L77" s="1">
        <v>1443</v>
      </c>
      <c r="M77" s="1" t="s">
        <v>19</v>
      </c>
      <c r="N77" s="1" t="s">
        <v>197</v>
      </c>
    </row>
    <row r="78" spans="1:14" x14ac:dyDescent="0.3">
      <c r="A78" s="1" t="s">
        <v>14</v>
      </c>
      <c r="B78">
        <v>1185732</v>
      </c>
      <c r="C78" s="2">
        <v>44503</v>
      </c>
      <c r="D78" s="1" t="s">
        <v>15</v>
      </c>
      <c r="E78" s="1" t="s">
        <v>16</v>
      </c>
      <c r="F78" s="1" t="s">
        <v>17</v>
      </c>
      <c r="G78" s="1" t="s">
        <v>21</v>
      </c>
      <c r="H78">
        <v>39</v>
      </c>
      <c r="I78">
        <v>156</v>
      </c>
      <c r="J78">
        <v>6084</v>
      </c>
      <c r="K78">
        <v>3528.7200000000003</v>
      </c>
      <c r="L78" s="1">
        <v>2555.2799999999997</v>
      </c>
      <c r="M78" s="1" t="s">
        <v>19</v>
      </c>
      <c r="N78" s="1" t="s">
        <v>196</v>
      </c>
    </row>
    <row r="79" spans="1:14" x14ac:dyDescent="0.3">
      <c r="A79" s="1" t="s">
        <v>14</v>
      </c>
      <c r="B79">
        <v>1185732</v>
      </c>
      <c r="C79" s="2">
        <v>44504</v>
      </c>
      <c r="D79" s="1" t="s">
        <v>15</v>
      </c>
      <c r="E79" s="1" t="s">
        <v>16</v>
      </c>
      <c r="F79" s="1" t="s">
        <v>17</v>
      </c>
      <c r="G79" s="1" t="s">
        <v>22</v>
      </c>
      <c r="H79">
        <v>33</v>
      </c>
      <c r="I79">
        <v>53</v>
      </c>
      <c r="J79">
        <v>1749</v>
      </c>
      <c r="K79">
        <v>647.13</v>
      </c>
      <c r="L79" s="1">
        <v>1101.8699999999999</v>
      </c>
      <c r="M79" s="1" t="s">
        <v>19</v>
      </c>
      <c r="N79" s="1" t="s">
        <v>196</v>
      </c>
    </row>
    <row r="80" spans="1:14" x14ac:dyDescent="0.3">
      <c r="A80" s="1" t="s">
        <v>14</v>
      </c>
      <c r="B80">
        <v>1185732</v>
      </c>
      <c r="C80" s="2">
        <v>44505</v>
      </c>
      <c r="D80" s="1" t="s">
        <v>15</v>
      </c>
      <c r="E80" s="1" t="s">
        <v>16</v>
      </c>
      <c r="F80" s="1" t="s">
        <v>17</v>
      </c>
      <c r="G80" s="1" t="s">
        <v>23</v>
      </c>
      <c r="H80">
        <v>29</v>
      </c>
      <c r="I80">
        <v>58</v>
      </c>
      <c r="J80">
        <v>1682</v>
      </c>
      <c r="K80">
        <v>756.9</v>
      </c>
      <c r="L80" s="1">
        <v>925.1</v>
      </c>
      <c r="M80" s="1" t="s">
        <v>19</v>
      </c>
      <c r="N80" s="1" t="s">
        <v>197</v>
      </c>
    </row>
    <row r="81" spans="1:14" x14ac:dyDescent="0.3">
      <c r="A81" s="1" t="s">
        <v>14</v>
      </c>
      <c r="B81">
        <v>1185732</v>
      </c>
      <c r="C81" s="2">
        <v>44506</v>
      </c>
      <c r="D81" s="1" t="s">
        <v>15</v>
      </c>
      <c r="E81" s="1" t="s">
        <v>16</v>
      </c>
      <c r="F81" s="1" t="s">
        <v>17</v>
      </c>
      <c r="G81" s="1" t="s">
        <v>24</v>
      </c>
      <c r="H81">
        <v>32</v>
      </c>
      <c r="I81">
        <v>8</v>
      </c>
      <c r="J81">
        <v>256</v>
      </c>
      <c r="K81">
        <v>112.63999999999999</v>
      </c>
      <c r="L81" s="1">
        <v>143.36000000000001</v>
      </c>
      <c r="M81" s="1" t="s">
        <v>19</v>
      </c>
      <c r="N81" s="1" t="s">
        <v>197</v>
      </c>
    </row>
    <row r="82" spans="1:14" x14ac:dyDescent="0.3">
      <c r="A82" s="1" t="s">
        <v>14</v>
      </c>
      <c r="B82">
        <v>1185732</v>
      </c>
      <c r="C82" s="2">
        <v>44507</v>
      </c>
      <c r="D82" s="1" t="s">
        <v>15</v>
      </c>
      <c r="E82" s="1" t="s">
        <v>16</v>
      </c>
      <c r="F82" s="1" t="s">
        <v>17</v>
      </c>
      <c r="G82" s="1" t="s">
        <v>18</v>
      </c>
      <c r="H82">
        <v>41</v>
      </c>
      <c r="I82">
        <v>24</v>
      </c>
      <c r="J82">
        <v>984</v>
      </c>
      <c r="K82">
        <v>334.55999999999995</v>
      </c>
      <c r="L82" s="1">
        <v>649.44000000000005</v>
      </c>
      <c r="M82" s="1" t="s">
        <v>19</v>
      </c>
      <c r="N82" s="1" t="s">
        <v>196</v>
      </c>
    </row>
    <row r="83" spans="1:14" x14ac:dyDescent="0.3">
      <c r="A83" s="1" t="s">
        <v>14</v>
      </c>
      <c r="B83">
        <v>1185732</v>
      </c>
      <c r="C83" s="2">
        <v>44508</v>
      </c>
      <c r="D83" s="1" t="s">
        <v>15</v>
      </c>
      <c r="E83" s="1" t="s">
        <v>16</v>
      </c>
      <c r="F83" s="1" t="s">
        <v>17</v>
      </c>
      <c r="G83" s="1" t="s">
        <v>20</v>
      </c>
      <c r="H83">
        <v>38</v>
      </c>
      <c r="I83">
        <v>61</v>
      </c>
      <c r="J83">
        <v>2318</v>
      </c>
      <c r="K83">
        <v>718.58</v>
      </c>
      <c r="L83" s="1">
        <v>1599.42</v>
      </c>
      <c r="M83" s="1" t="s">
        <v>19</v>
      </c>
      <c r="N83" s="1" t="s">
        <v>197</v>
      </c>
    </row>
    <row r="84" spans="1:14" x14ac:dyDescent="0.3">
      <c r="A84" s="1" t="s">
        <v>14</v>
      </c>
      <c r="B84">
        <v>1185732</v>
      </c>
      <c r="C84" s="2">
        <v>44509</v>
      </c>
      <c r="D84" s="1" t="s">
        <v>15</v>
      </c>
      <c r="E84" s="1" t="s">
        <v>16</v>
      </c>
      <c r="F84" s="1" t="s">
        <v>17</v>
      </c>
      <c r="G84" s="1" t="s">
        <v>21</v>
      </c>
      <c r="H84">
        <v>35</v>
      </c>
      <c r="I84">
        <v>140</v>
      </c>
      <c r="J84">
        <v>4900</v>
      </c>
      <c r="K84">
        <v>2793.0000000000005</v>
      </c>
      <c r="L84" s="1">
        <v>2106.9999999999995</v>
      </c>
      <c r="M84" s="1" t="s">
        <v>19</v>
      </c>
      <c r="N84" s="1" t="s">
        <v>196</v>
      </c>
    </row>
    <row r="85" spans="1:14" x14ac:dyDescent="0.3">
      <c r="A85" s="1" t="s">
        <v>14</v>
      </c>
      <c r="B85">
        <v>1185732</v>
      </c>
      <c r="C85" s="2">
        <v>44510</v>
      </c>
      <c r="D85" s="1" t="s">
        <v>15</v>
      </c>
      <c r="E85" s="1" t="s">
        <v>16</v>
      </c>
      <c r="F85" s="1" t="s">
        <v>17</v>
      </c>
      <c r="G85" s="1" t="s">
        <v>22</v>
      </c>
      <c r="H85">
        <v>37</v>
      </c>
      <c r="I85">
        <v>51</v>
      </c>
      <c r="J85">
        <v>1887</v>
      </c>
      <c r="K85">
        <v>603.84</v>
      </c>
      <c r="L85" s="1">
        <v>1283.1599999999999</v>
      </c>
      <c r="M85" s="1" t="s">
        <v>19</v>
      </c>
      <c r="N85" s="1" t="s">
        <v>196</v>
      </c>
    </row>
    <row r="86" spans="1:14" x14ac:dyDescent="0.3">
      <c r="A86" s="1" t="s">
        <v>14</v>
      </c>
      <c r="B86">
        <v>1185732</v>
      </c>
      <c r="C86" s="2">
        <v>44511</v>
      </c>
      <c r="D86" s="1" t="s">
        <v>15</v>
      </c>
      <c r="E86" s="1" t="s">
        <v>16</v>
      </c>
      <c r="F86" s="1" t="s">
        <v>17</v>
      </c>
      <c r="G86" s="1" t="s">
        <v>23</v>
      </c>
      <c r="H86">
        <v>27</v>
      </c>
      <c r="I86">
        <v>51</v>
      </c>
      <c r="J86">
        <v>1377</v>
      </c>
      <c r="K86">
        <v>578.34</v>
      </c>
      <c r="L86" s="1">
        <v>798.66</v>
      </c>
      <c r="M86" s="1" t="s">
        <v>19</v>
      </c>
      <c r="N86" s="1" t="s">
        <v>197</v>
      </c>
    </row>
    <row r="87" spans="1:14" x14ac:dyDescent="0.3">
      <c r="A87" s="1" t="s">
        <v>14</v>
      </c>
      <c r="B87">
        <v>1185732</v>
      </c>
      <c r="C87" s="2">
        <v>44512</v>
      </c>
      <c r="D87" s="1" t="s">
        <v>15</v>
      </c>
      <c r="E87" s="1" t="s">
        <v>16</v>
      </c>
      <c r="F87" s="1" t="s">
        <v>17</v>
      </c>
      <c r="G87" s="1" t="s">
        <v>24</v>
      </c>
      <c r="H87">
        <v>36</v>
      </c>
      <c r="I87">
        <v>24</v>
      </c>
      <c r="J87">
        <v>864</v>
      </c>
      <c r="K87">
        <v>328.32</v>
      </c>
      <c r="L87" s="1">
        <v>535.68000000000006</v>
      </c>
      <c r="M87" s="1" t="s">
        <v>19</v>
      </c>
      <c r="N87" s="1" t="s">
        <v>197</v>
      </c>
    </row>
    <row r="88" spans="1:14" x14ac:dyDescent="0.3">
      <c r="A88" s="1" t="s">
        <v>14</v>
      </c>
      <c r="B88">
        <v>1185732</v>
      </c>
      <c r="C88" s="2">
        <v>44513</v>
      </c>
      <c r="D88" s="1" t="s">
        <v>15</v>
      </c>
      <c r="E88" s="1" t="s">
        <v>16</v>
      </c>
      <c r="F88" s="1" t="s">
        <v>17</v>
      </c>
      <c r="G88" s="1" t="s">
        <v>18</v>
      </c>
      <c r="H88">
        <v>45</v>
      </c>
      <c r="I88">
        <v>26</v>
      </c>
      <c r="J88">
        <v>1170</v>
      </c>
      <c r="K88">
        <v>432.9</v>
      </c>
      <c r="L88" s="1">
        <v>737.1</v>
      </c>
      <c r="M88" s="1" t="s">
        <v>19</v>
      </c>
      <c r="N88" s="1" t="s">
        <v>196</v>
      </c>
    </row>
    <row r="89" spans="1:14" x14ac:dyDescent="0.3">
      <c r="A89" s="1" t="s">
        <v>14</v>
      </c>
      <c r="B89">
        <v>1185732</v>
      </c>
      <c r="C89" s="2">
        <v>44514</v>
      </c>
      <c r="D89" s="1" t="s">
        <v>15</v>
      </c>
      <c r="E89" s="1" t="s">
        <v>16</v>
      </c>
      <c r="F89" s="1" t="s">
        <v>17</v>
      </c>
      <c r="G89" s="1" t="s">
        <v>20</v>
      </c>
      <c r="H89">
        <v>39</v>
      </c>
      <c r="I89">
        <v>64</v>
      </c>
      <c r="J89">
        <v>2496</v>
      </c>
      <c r="K89">
        <v>673.92000000000007</v>
      </c>
      <c r="L89" s="1">
        <v>1822.08</v>
      </c>
      <c r="M89" s="1" t="s">
        <v>19</v>
      </c>
      <c r="N89" s="1" t="s">
        <v>197</v>
      </c>
    </row>
    <row r="90" spans="1:14" x14ac:dyDescent="0.3">
      <c r="A90" s="1" t="s">
        <v>14</v>
      </c>
      <c r="B90">
        <v>1185732</v>
      </c>
      <c r="C90" s="2">
        <v>44515</v>
      </c>
      <c r="D90" s="1" t="s">
        <v>15</v>
      </c>
      <c r="E90" s="1" t="s">
        <v>16</v>
      </c>
      <c r="F90" s="1" t="s">
        <v>17</v>
      </c>
      <c r="G90" s="1" t="s">
        <v>21</v>
      </c>
      <c r="H90">
        <v>44</v>
      </c>
      <c r="I90">
        <v>150</v>
      </c>
      <c r="J90">
        <v>6600</v>
      </c>
      <c r="K90">
        <v>3432</v>
      </c>
      <c r="L90" s="1">
        <v>3168</v>
      </c>
      <c r="M90" s="1" t="s">
        <v>19</v>
      </c>
      <c r="N90" s="1" t="s">
        <v>196</v>
      </c>
    </row>
    <row r="91" spans="1:14" x14ac:dyDescent="0.3">
      <c r="A91" s="1" t="s">
        <v>14</v>
      </c>
      <c r="B91">
        <v>1185732</v>
      </c>
      <c r="C91" s="2">
        <v>44516</v>
      </c>
      <c r="D91" s="1" t="s">
        <v>15</v>
      </c>
      <c r="E91" s="1" t="s">
        <v>16</v>
      </c>
      <c r="F91" s="1" t="s">
        <v>17</v>
      </c>
      <c r="G91" s="1" t="s">
        <v>22</v>
      </c>
      <c r="H91">
        <v>40</v>
      </c>
      <c r="I91">
        <v>54</v>
      </c>
      <c r="J91">
        <v>2160</v>
      </c>
      <c r="K91">
        <v>712.8</v>
      </c>
      <c r="L91" s="1">
        <v>1447.2</v>
      </c>
      <c r="M91" s="1" t="s">
        <v>19</v>
      </c>
      <c r="N91" s="1" t="s">
        <v>196</v>
      </c>
    </row>
    <row r="92" spans="1:14" x14ac:dyDescent="0.3">
      <c r="A92" s="1" t="s">
        <v>14</v>
      </c>
      <c r="B92">
        <v>1185732</v>
      </c>
      <c r="C92" s="2">
        <v>44517</v>
      </c>
      <c r="D92" s="1" t="s">
        <v>15</v>
      </c>
      <c r="E92" s="1" t="s">
        <v>16</v>
      </c>
      <c r="F92" s="1" t="s">
        <v>17</v>
      </c>
      <c r="G92" s="1" t="s">
        <v>23</v>
      </c>
      <c r="H92">
        <v>38</v>
      </c>
      <c r="I92">
        <v>53</v>
      </c>
      <c r="J92">
        <v>2014</v>
      </c>
      <c r="K92">
        <v>745.18</v>
      </c>
      <c r="L92" s="1">
        <v>1268.8200000000002</v>
      </c>
      <c r="M92" s="1" t="s">
        <v>19</v>
      </c>
      <c r="N92" s="1" t="s">
        <v>197</v>
      </c>
    </row>
    <row r="93" spans="1:14" x14ac:dyDescent="0.3">
      <c r="A93" s="1" t="s">
        <v>14</v>
      </c>
      <c r="B93">
        <v>1185732</v>
      </c>
      <c r="C93" s="2">
        <v>44518</v>
      </c>
      <c r="D93" s="1" t="s">
        <v>15</v>
      </c>
      <c r="E93" s="1" t="s">
        <v>16</v>
      </c>
      <c r="F93" s="1" t="s">
        <v>17</v>
      </c>
      <c r="G93" s="1" t="s">
        <v>24</v>
      </c>
      <c r="H93">
        <v>42</v>
      </c>
      <c r="I93">
        <v>34</v>
      </c>
      <c r="J93">
        <v>1428</v>
      </c>
      <c r="K93">
        <v>571.19999999999993</v>
      </c>
      <c r="L93" s="1">
        <v>856.80000000000007</v>
      </c>
      <c r="M93" s="1" t="s">
        <v>19</v>
      </c>
      <c r="N93" s="1" t="s">
        <v>197</v>
      </c>
    </row>
    <row r="94" spans="1:14" x14ac:dyDescent="0.3">
      <c r="A94" s="1" t="s">
        <v>14</v>
      </c>
      <c r="B94">
        <v>1185732</v>
      </c>
      <c r="C94" s="2">
        <v>44519</v>
      </c>
      <c r="D94" s="1" t="s">
        <v>15</v>
      </c>
      <c r="E94" s="1" t="s">
        <v>16</v>
      </c>
      <c r="F94" s="1" t="s">
        <v>17</v>
      </c>
      <c r="G94" s="1" t="s">
        <v>18</v>
      </c>
      <c r="H94">
        <v>51</v>
      </c>
      <c r="I94">
        <v>39</v>
      </c>
      <c r="J94">
        <v>1989</v>
      </c>
      <c r="K94">
        <v>735.93</v>
      </c>
      <c r="L94" s="1">
        <v>1253.0700000000002</v>
      </c>
      <c r="M94" s="1" t="s">
        <v>19</v>
      </c>
      <c r="N94" s="1" t="s">
        <v>196</v>
      </c>
    </row>
    <row r="95" spans="1:14" x14ac:dyDescent="0.3">
      <c r="A95" s="1" t="s">
        <v>14</v>
      </c>
      <c r="B95">
        <v>1185732</v>
      </c>
      <c r="C95" s="2">
        <v>44520</v>
      </c>
      <c r="D95" s="1" t="s">
        <v>15</v>
      </c>
      <c r="E95" s="1" t="s">
        <v>16</v>
      </c>
      <c r="F95" s="1" t="s">
        <v>17</v>
      </c>
      <c r="G95" s="1" t="s">
        <v>20</v>
      </c>
      <c r="H95">
        <v>51</v>
      </c>
      <c r="I95">
        <v>78</v>
      </c>
      <c r="J95">
        <v>3978</v>
      </c>
      <c r="K95">
        <v>1471.86</v>
      </c>
      <c r="L95" s="1">
        <v>2506.1400000000003</v>
      </c>
      <c r="M95" s="1" t="s">
        <v>19</v>
      </c>
      <c r="N95" s="1" t="s">
        <v>197</v>
      </c>
    </row>
    <row r="96" spans="1:14" x14ac:dyDescent="0.3">
      <c r="A96" s="1" t="s">
        <v>14</v>
      </c>
      <c r="B96">
        <v>1185732</v>
      </c>
      <c r="C96" s="2">
        <v>44521</v>
      </c>
      <c r="D96" s="1" t="s">
        <v>15</v>
      </c>
      <c r="E96" s="1" t="s">
        <v>16</v>
      </c>
      <c r="F96" s="1" t="s">
        <v>17</v>
      </c>
      <c r="G96" s="1" t="s">
        <v>21</v>
      </c>
      <c r="H96">
        <v>49</v>
      </c>
      <c r="I96">
        <v>170</v>
      </c>
      <c r="J96">
        <v>8330</v>
      </c>
      <c r="K96">
        <v>4748.1000000000004</v>
      </c>
      <c r="L96" s="1">
        <v>3581.8999999999996</v>
      </c>
      <c r="M96" s="1" t="s">
        <v>19</v>
      </c>
      <c r="N96" s="1" t="s">
        <v>196</v>
      </c>
    </row>
    <row r="97" spans="1:14" x14ac:dyDescent="0.3">
      <c r="A97" s="1" t="s">
        <v>14</v>
      </c>
      <c r="B97">
        <v>1185732</v>
      </c>
      <c r="C97" s="2">
        <v>44522</v>
      </c>
      <c r="D97" s="1" t="s">
        <v>15</v>
      </c>
      <c r="E97" s="1" t="s">
        <v>16</v>
      </c>
      <c r="F97" s="1" t="s">
        <v>17</v>
      </c>
      <c r="G97" s="1" t="s">
        <v>22</v>
      </c>
      <c r="H97">
        <v>41</v>
      </c>
      <c r="I97">
        <v>85</v>
      </c>
      <c r="J97">
        <v>3485</v>
      </c>
      <c r="K97">
        <v>1359.1499999999999</v>
      </c>
      <c r="L97" s="1">
        <v>2125.8500000000004</v>
      </c>
      <c r="M97" s="1" t="s">
        <v>19</v>
      </c>
      <c r="N97" s="1" t="s">
        <v>196</v>
      </c>
    </row>
    <row r="98" spans="1:14" x14ac:dyDescent="0.3">
      <c r="A98" s="1" t="s">
        <v>14</v>
      </c>
      <c r="B98">
        <v>1185732</v>
      </c>
      <c r="C98" s="2">
        <v>44523</v>
      </c>
      <c r="D98" s="1" t="s">
        <v>15</v>
      </c>
      <c r="E98" s="1" t="s">
        <v>16</v>
      </c>
      <c r="F98" s="1" t="s">
        <v>17</v>
      </c>
      <c r="G98" s="1" t="s">
        <v>23</v>
      </c>
      <c r="H98">
        <v>42</v>
      </c>
      <c r="I98">
        <v>54</v>
      </c>
      <c r="J98">
        <v>2268</v>
      </c>
      <c r="K98">
        <v>975.2399999999999</v>
      </c>
      <c r="L98" s="1">
        <v>1292.7600000000002</v>
      </c>
      <c r="M98" s="1" t="s">
        <v>19</v>
      </c>
      <c r="N98" s="1" t="s">
        <v>197</v>
      </c>
    </row>
    <row r="99" spans="1:14" x14ac:dyDescent="0.3">
      <c r="A99" s="1" t="s">
        <v>14</v>
      </c>
      <c r="B99">
        <v>1185732</v>
      </c>
      <c r="C99" s="2">
        <v>44524</v>
      </c>
      <c r="D99" s="1" t="s">
        <v>15</v>
      </c>
      <c r="E99" s="1" t="s">
        <v>16</v>
      </c>
      <c r="F99" s="1" t="s">
        <v>17</v>
      </c>
      <c r="G99" s="1" t="s">
        <v>24</v>
      </c>
      <c r="H99">
        <v>43</v>
      </c>
      <c r="I99">
        <v>53</v>
      </c>
      <c r="J99">
        <v>2279</v>
      </c>
      <c r="K99">
        <v>1071.1299999999999</v>
      </c>
      <c r="L99" s="1">
        <v>1207.8700000000001</v>
      </c>
      <c r="M99" s="1" t="s">
        <v>19</v>
      </c>
      <c r="N99" s="1" t="s">
        <v>197</v>
      </c>
    </row>
    <row r="100" spans="1:14" x14ac:dyDescent="0.3">
      <c r="A100" s="1" t="s">
        <v>14</v>
      </c>
      <c r="B100">
        <v>1185732</v>
      </c>
      <c r="C100" s="2">
        <v>44525</v>
      </c>
      <c r="D100" s="1" t="s">
        <v>15</v>
      </c>
      <c r="E100" s="1" t="s">
        <v>16</v>
      </c>
      <c r="F100" s="1" t="s">
        <v>17</v>
      </c>
      <c r="G100" s="1" t="s">
        <v>18</v>
      </c>
      <c r="H100">
        <v>43</v>
      </c>
      <c r="I100">
        <v>48</v>
      </c>
      <c r="J100">
        <v>2064</v>
      </c>
      <c r="K100">
        <v>866.88</v>
      </c>
      <c r="L100" s="1">
        <v>1197.1199999999999</v>
      </c>
      <c r="M100" s="1" t="s">
        <v>19</v>
      </c>
      <c r="N100" s="1" t="s">
        <v>196</v>
      </c>
    </row>
    <row r="101" spans="1:14" x14ac:dyDescent="0.3">
      <c r="A101" s="1" t="s">
        <v>14</v>
      </c>
      <c r="B101">
        <v>1185732</v>
      </c>
      <c r="C101" s="2">
        <v>44526</v>
      </c>
      <c r="D101" s="1" t="s">
        <v>15</v>
      </c>
      <c r="E101" s="1" t="s">
        <v>16</v>
      </c>
      <c r="F101" s="1" t="s">
        <v>17</v>
      </c>
      <c r="G101" s="1" t="s">
        <v>20</v>
      </c>
      <c r="H101">
        <v>52</v>
      </c>
      <c r="I101">
        <v>105</v>
      </c>
      <c r="J101">
        <v>5460</v>
      </c>
      <c r="K101">
        <v>1910.9999999999998</v>
      </c>
      <c r="L101" s="1">
        <v>3549</v>
      </c>
      <c r="M101" s="1" t="s">
        <v>19</v>
      </c>
      <c r="N101" s="1" t="s">
        <v>197</v>
      </c>
    </row>
    <row r="102" spans="1:14" x14ac:dyDescent="0.3">
      <c r="A102" s="1" t="s">
        <v>14</v>
      </c>
      <c r="B102">
        <v>1185732</v>
      </c>
      <c r="C102" s="2">
        <v>44527</v>
      </c>
      <c r="D102" s="1" t="s">
        <v>15</v>
      </c>
      <c r="E102" s="1" t="s">
        <v>16</v>
      </c>
      <c r="F102" s="1" t="s">
        <v>17</v>
      </c>
      <c r="G102" s="1" t="s">
        <v>21</v>
      </c>
      <c r="H102">
        <v>49</v>
      </c>
      <c r="I102">
        <v>175</v>
      </c>
      <c r="J102">
        <v>8575</v>
      </c>
      <c r="K102">
        <v>4887.7500000000009</v>
      </c>
      <c r="L102" s="1">
        <v>3687.2499999999991</v>
      </c>
      <c r="M102" s="1" t="s">
        <v>19</v>
      </c>
      <c r="N102" s="1" t="s">
        <v>196</v>
      </c>
    </row>
    <row r="103" spans="1:14" x14ac:dyDescent="0.3">
      <c r="A103" s="1" t="s">
        <v>14</v>
      </c>
      <c r="B103">
        <v>1185732</v>
      </c>
      <c r="C103" s="2">
        <v>44528</v>
      </c>
      <c r="D103" s="1" t="s">
        <v>15</v>
      </c>
      <c r="E103" s="1" t="s">
        <v>16</v>
      </c>
      <c r="F103" s="1" t="s">
        <v>17</v>
      </c>
      <c r="G103" s="1" t="s">
        <v>22</v>
      </c>
      <c r="H103">
        <v>45</v>
      </c>
      <c r="I103">
        <v>99</v>
      </c>
      <c r="J103">
        <v>4455</v>
      </c>
      <c r="K103">
        <v>1737.4499999999998</v>
      </c>
      <c r="L103" s="1">
        <v>2717.55</v>
      </c>
      <c r="M103" s="1" t="s">
        <v>19</v>
      </c>
      <c r="N103" s="1" t="s">
        <v>196</v>
      </c>
    </row>
    <row r="104" spans="1:14" x14ac:dyDescent="0.3">
      <c r="A104" s="1" t="s">
        <v>14</v>
      </c>
      <c r="B104">
        <v>1185732</v>
      </c>
      <c r="C104" s="2">
        <v>44529</v>
      </c>
      <c r="D104" s="1" t="s">
        <v>15</v>
      </c>
      <c r="E104" s="1" t="s">
        <v>16</v>
      </c>
      <c r="F104" s="1" t="s">
        <v>17</v>
      </c>
      <c r="G104" s="1" t="s">
        <v>23</v>
      </c>
      <c r="H104">
        <v>43</v>
      </c>
      <c r="I104">
        <v>72</v>
      </c>
      <c r="J104">
        <v>3096</v>
      </c>
      <c r="K104">
        <v>1331.2799999999997</v>
      </c>
      <c r="L104" s="1">
        <v>1764.7200000000003</v>
      </c>
      <c r="M104" s="1" t="s">
        <v>19</v>
      </c>
      <c r="N104" s="1" t="s">
        <v>197</v>
      </c>
    </row>
    <row r="105" spans="1:14" x14ac:dyDescent="0.3">
      <c r="A105" s="1" t="s">
        <v>14</v>
      </c>
      <c r="B105">
        <v>1185732</v>
      </c>
      <c r="C105" s="2">
        <v>44530</v>
      </c>
      <c r="D105" s="1" t="s">
        <v>15</v>
      </c>
      <c r="E105" s="1" t="s">
        <v>16</v>
      </c>
      <c r="F105" s="1" t="s">
        <v>17</v>
      </c>
      <c r="G105" s="1" t="s">
        <v>24</v>
      </c>
      <c r="H105">
        <v>39</v>
      </c>
      <c r="I105">
        <v>56</v>
      </c>
      <c r="J105">
        <v>2184</v>
      </c>
      <c r="K105">
        <v>1026.48</v>
      </c>
      <c r="L105" s="1">
        <v>1157.52</v>
      </c>
      <c r="M105" s="1" t="s">
        <v>19</v>
      </c>
      <c r="N105" s="1" t="s">
        <v>197</v>
      </c>
    </row>
    <row r="106" spans="1:14" x14ac:dyDescent="0.3">
      <c r="A106" s="1" t="s">
        <v>14</v>
      </c>
      <c r="B106">
        <v>1185732</v>
      </c>
      <c r="C106" s="2">
        <v>44531</v>
      </c>
      <c r="D106" s="1" t="s">
        <v>15</v>
      </c>
      <c r="E106" s="1" t="s">
        <v>16</v>
      </c>
      <c r="F106" s="1" t="s">
        <v>17</v>
      </c>
      <c r="G106" s="1" t="s">
        <v>18</v>
      </c>
      <c r="H106">
        <v>50</v>
      </c>
      <c r="I106">
        <v>64</v>
      </c>
      <c r="J106">
        <v>3200</v>
      </c>
      <c r="K106">
        <v>1280</v>
      </c>
      <c r="L106" s="1">
        <v>1920</v>
      </c>
      <c r="M106" s="1" t="s">
        <v>19</v>
      </c>
      <c r="N106" s="1" t="s">
        <v>196</v>
      </c>
    </row>
    <row r="107" spans="1:14" x14ac:dyDescent="0.3">
      <c r="A107" s="1" t="s">
        <v>14</v>
      </c>
      <c r="B107">
        <v>1185732</v>
      </c>
      <c r="C107" s="2">
        <v>44532</v>
      </c>
      <c r="D107" s="1" t="s">
        <v>15</v>
      </c>
      <c r="E107" s="1" t="s">
        <v>16</v>
      </c>
      <c r="F107" s="1" t="s">
        <v>17</v>
      </c>
      <c r="G107" s="1" t="s">
        <v>20</v>
      </c>
      <c r="H107">
        <v>50</v>
      </c>
      <c r="I107">
        <v>116</v>
      </c>
      <c r="J107">
        <v>5800</v>
      </c>
      <c r="K107">
        <v>2088</v>
      </c>
      <c r="L107" s="1">
        <v>3712</v>
      </c>
      <c r="M107" s="1" t="s">
        <v>19</v>
      </c>
      <c r="N107" s="1" t="s">
        <v>197</v>
      </c>
    </row>
    <row r="108" spans="1:14" x14ac:dyDescent="0.3">
      <c r="A108" s="1" t="s">
        <v>14</v>
      </c>
      <c r="B108">
        <v>1185732</v>
      </c>
      <c r="C108" s="2">
        <v>44533</v>
      </c>
      <c r="D108" s="1" t="s">
        <v>15</v>
      </c>
      <c r="E108" s="1" t="s">
        <v>16</v>
      </c>
      <c r="F108" s="1" t="s">
        <v>17</v>
      </c>
      <c r="G108" s="1" t="s">
        <v>21</v>
      </c>
      <c r="H108">
        <v>51</v>
      </c>
      <c r="I108">
        <v>179</v>
      </c>
      <c r="J108">
        <v>9129</v>
      </c>
      <c r="K108">
        <v>5294.8200000000006</v>
      </c>
      <c r="L108" s="1">
        <v>3834.1799999999994</v>
      </c>
      <c r="M108" s="1" t="s">
        <v>19</v>
      </c>
      <c r="N108" s="1" t="s">
        <v>196</v>
      </c>
    </row>
    <row r="109" spans="1:14" x14ac:dyDescent="0.3">
      <c r="A109" s="1" t="s">
        <v>14</v>
      </c>
      <c r="B109">
        <v>1185732</v>
      </c>
      <c r="C109" s="2">
        <v>44534</v>
      </c>
      <c r="D109" s="1" t="s">
        <v>15</v>
      </c>
      <c r="E109" s="1" t="s">
        <v>16</v>
      </c>
      <c r="F109" s="1" t="s">
        <v>17</v>
      </c>
      <c r="G109" s="1" t="s">
        <v>22</v>
      </c>
      <c r="H109">
        <v>44</v>
      </c>
      <c r="I109">
        <v>102</v>
      </c>
      <c r="J109">
        <v>4488</v>
      </c>
      <c r="K109">
        <v>1884.96</v>
      </c>
      <c r="L109" s="1">
        <v>2603.04</v>
      </c>
      <c r="M109" s="1" t="s">
        <v>19</v>
      </c>
      <c r="N109" s="1" t="s">
        <v>196</v>
      </c>
    </row>
    <row r="110" spans="1:14" x14ac:dyDescent="0.3">
      <c r="A110" s="1" t="s">
        <v>14</v>
      </c>
      <c r="B110">
        <v>1185732</v>
      </c>
      <c r="C110" s="2">
        <v>44535</v>
      </c>
      <c r="D110" s="1" t="s">
        <v>15</v>
      </c>
      <c r="E110" s="1" t="s">
        <v>16</v>
      </c>
      <c r="F110" s="1" t="s">
        <v>17</v>
      </c>
      <c r="G110" s="1" t="s">
        <v>23</v>
      </c>
      <c r="H110">
        <v>38</v>
      </c>
      <c r="I110">
        <v>79</v>
      </c>
      <c r="J110">
        <v>3002</v>
      </c>
      <c r="K110">
        <v>1410.9399999999998</v>
      </c>
      <c r="L110" s="1">
        <v>1591.0600000000002</v>
      </c>
      <c r="M110" s="1" t="s">
        <v>19</v>
      </c>
      <c r="N110" s="1" t="s">
        <v>197</v>
      </c>
    </row>
    <row r="111" spans="1:14" x14ac:dyDescent="0.3">
      <c r="A111" s="1" t="s">
        <v>14</v>
      </c>
      <c r="B111">
        <v>1185732</v>
      </c>
      <c r="C111" s="2">
        <v>44536</v>
      </c>
      <c r="D111" s="1" t="s">
        <v>15</v>
      </c>
      <c r="E111" s="1" t="s">
        <v>16</v>
      </c>
      <c r="F111" s="1" t="s">
        <v>17</v>
      </c>
      <c r="G111" s="1" t="s">
        <v>24</v>
      </c>
      <c r="H111">
        <v>43</v>
      </c>
      <c r="I111">
        <v>62</v>
      </c>
      <c r="J111">
        <v>2666</v>
      </c>
      <c r="K111">
        <v>1226.3599999999999</v>
      </c>
      <c r="L111" s="1">
        <v>1439.64</v>
      </c>
      <c r="M111" s="1" t="s">
        <v>19</v>
      </c>
      <c r="N111" s="1" t="s">
        <v>197</v>
      </c>
    </row>
    <row r="112" spans="1:14" x14ac:dyDescent="0.3">
      <c r="A112" s="1" t="s">
        <v>14</v>
      </c>
      <c r="B112">
        <v>1185732</v>
      </c>
      <c r="C112" s="2">
        <v>44537</v>
      </c>
      <c r="D112" s="1" t="s">
        <v>15</v>
      </c>
      <c r="E112" s="1" t="s">
        <v>16</v>
      </c>
      <c r="F112" s="1" t="s">
        <v>17</v>
      </c>
      <c r="G112" s="1" t="s">
        <v>18</v>
      </c>
      <c r="H112">
        <v>46</v>
      </c>
      <c r="I112">
        <v>54</v>
      </c>
      <c r="J112">
        <v>2484</v>
      </c>
      <c r="K112">
        <v>968.75999999999988</v>
      </c>
      <c r="L112" s="1">
        <v>1515.2400000000002</v>
      </c>
      <c r="M112" s="1" t="s">
        <v>19</v>
      </c>
      <c r="N112" s="1" t="s">
        <v>196</v>
      </c>
    </row>
    <row r="113" spans="1:14" x14ac:dyDescent="0.3">
      <c r="A113" s="1" t="s">
        <v>14</v>
      </c>
      <c r="B113">
        <v>1185732</v>
      </c>
      <c r="C113" s="2">
        <v>44538</v>
      </c>
      <c r="D113" s="1" t="s">
        <v>15</v>
      </c>
      <c r="E113" s="1" t="s">
        <v>16</v>
      </c>
      <c r="F113" s="1" t="s">
        <v>17</v>
      </c>
      <c r="G113" s="1" t="s">
        <v>20</v>
      </c>
      <c r="H113">
        <v>49</v>
      </c>
      <c r="I113">
        <v>123</v>
      </c>
      <c r="J113">
        <v>6027</v>
      </c>
      <c r="K113">
        <v>2169.7199999999998</v>
      </c>
      <c r="L113" s="1">
        <v>3857.28</v>
      </c>
      <c r="M113" s="1" t="s">
        <v>19</v>
      </c>
      <c r="N113" s="1" t="s">
        <v>197</v>
      </c>
    </row>
    <row r="114" spans="1:14" x14ac:dyDescent="0.3">
      <c r="A114" s="1" t="s">
        <v>14</v>
      </c>
      <c r="B114">
        <v>1185732</v>
      </c>
      <c r="C114" s="2">
        <v>44539</v>
      </c>
      <c r="D114" s="1" t="s">
        <v>15</v>
      </c>
      <c r="E114" s="1" t="s">
        <v>16</v>
      </c>
      <c r="F114" s="1" t="s">
        <v>17</v>
      </c>
      <c r="G114" s="1" t="s">
        <v>21</v>
      </c>
      <c r="H114">
        <v>46</v>
      </c>
      <c r="I114">
        <v>162</v>
      </c>
      <c r="J114">
        <v>7452</v>
      </c>
      <c r="K114">
        <v>3875.04</v>
      </c>
      <c r="L114" s="1">
        <v>3576.96</v>
      </c>
      <c r="M114" s="1" t="s">
        <v>19</v>
      </c>
      <c r="N114" s="1" t="s">
        <v>196</v>
      </c>
    </row>
    <row r="115" spans="1:14" x14ac:dyDescent="0.3">
      <c r="A115" s="1" t="s">
        <v>14</v>
      </c>
      <c r="B115">
        <v>1185732</v>
      </c>
      <c r="C115" s="2">
        <v>44540</v>
      </c>
      <c r="D115" s="1" t="s">
        <v>15</v>
      </c>
      <c r="E115" s="1" t="s">
        <v>16</v>
      </c>
      <c r="F115" s="1" t="s">
        <v>17</v>
      </c>
      <c r="G115" s="1" t="s">
        <v>22</v>
      </c>
      <c r="H115">
        <v>40</v>
      </c>
      <c r="I115">
        <v>91</v>
      </c>
      <c r="J115">
        <v>3640</v>
      </c>
      <c r="K115">
        <v>1237.5999999999999</v>
      </c>
      <c r="L115" s="1">
        <v>2402.4</v>
      </c>
      <c r="M115" s="1" t="s">
        <v>19</v>
      </c>
      <c r="N115" s="1" t="s">
        <v>196</v>
      </c>
    </row>
    <row r="116" spans="1:14" x14ac:dyDescent="0.3">
      <c r="A116" s="1" t="s">
        <v>14</v>
      </c>
      <c r="B116">
        <v>1185732</v>
      </c>
      <c r="C116" s="2">
        <v>44541</v>
      </c>
      <c r="D116" s="1" t="s">
        <v>15</v>
      </c>
      <c r="E116" s="1" t="s">
        <v>16</v>
      </c>
      <c r="F116" s="1" t="s">
        <v>17</v>
      </c>
      <c r="G116" s="1" t="s">
        <v>23</v>
      </c>
      <c r="H116">
        <v>32</v>
      </c>
      <c r="I116">
        <v>60</v>
      </c>
      <c r="J116">
        <v>1920</v>
      </c>
      <c r="K116">
        <v>767.99999999999989</v>
      </c>
      <c r="L116" s="1">
        <v>1152</v>
      </c>
      <c r="M116" s="1" t="s">
        <v>19</v>
      </c>
      <c r="N116" s="1" t="s">
        <v>197</v>
      </c>
    </row>
    <row r="117" spans="1:14" x14ac:dyDescent="0.3">
      <c r="A117" s="1" t="s">
        <v>14</v>
      </c>
      <c r="B117">
        <v>1185732</v>
      </c>
      <c r="C117" s="2">
        <v>44542</v>
      </c>
      <c r="D117" s="1" t="s">
        <v>15</v>
      </c>
      <c r="E117" s="1" t="s">
        <v>16</v>
      </c>
      <c r="F117" s="1" t="s">
        <v>17</v>
      </c>
      <c r="G117" s="1" t="s">
        <v>24</v>
      </c>
      <c r="H117">
        <v>32</v>
      </c>
      <c r="I117">
        <v>53</v>
      </c>
      <c r="J117">
        <v>1696</v>
      </c>
      <c r="K117">
        <v>695.36</v>
      </c>
      <c r="L117" s="1">
        <v>1000.64</v>
      </c>
      <c r="M117" s="1" t="s">
        <v>19</v>
      </c>
      <c r="N117" s="1" t="s">
        <v>197</v>
      </c>
    </row>
    <row r="118" spans="1:14" x14ac:dyDescent="0.3">
      <c r="A118" s="1" t="s">
        <v>14</v>
      </c>
      <c r="B118">
        <v>1185732</v>
      </c>
      <c r="C118" s="2">
        <v>44543</v>
      </c>
      <c r="D118" s="1" t="s">
        <v>15</v>
      </c>
      <c r="E118" s="1" t="s">
        <v>16</v>
      </c>
      <c r="F118" s="1" t="s">
        <v>17</v>
      </c>
      <c r="G118" s="1" t="s">
        <v>18</v>
      </c>
      <c r="H118">
        <v>36</v>
      </c>
      <c r="I118">
        <v>41</v>
      </c>
      <c r="J118">
        <v>1476</v>
      </c>
      <c r="K118">
        <v>501.84</v>
      </c>
      <c r="L118" s="1">
        <v>974.16000000000008</v>
      </c>
      <c r="M118" s="1" t="s">
        <v>19</v>
      </c>
      <c r="N118" s="1" t="s">
        <v>196</v>
      </c>
    </row>
    <row r="119" spans="1:14" x14ac:dyDescent="0.3">
      <c r="A119" s="1" t="s">
        <v>14</v>
      </c>
      <c r="B119">
        <v>1185732</v>
      </c>
      <c r="C119" s="2">
        <v>44544</v>
      </c>
      <c r="D119" s="1" t="s">
        <v>15</v>
      </c>
      <c r="E119" s="1" t="s">
        <v>16</v>
      </c>
      <c r="F119" s="1" t="s">
        <v>17</v>
      </c>
      <c r="G119" s="1" t="s">
        <v>20</v>
      </c>
      <c r="H119">
        <v>48</v>
      </c>
      <c r="I119">
        <v>79</v>
      </c>
      <c r="J119">
        <v>3792</v>
      </c>
      <c r="K119">
        <v>1175.52</v>
      </c>
      <c r="L119" s="1">
        <v>2616.48</v>
      </c>
      <c r="M119" s="1" t="s">
        <v>19</v>
      </c>
      <c r="N119" s="1" t="s">
        <v>197</v>
      </c>
    </row>
    <row r="120" spans="1:14" x14ac:dyDescent="0.3">
      <c r="A120" s="1" t="s">
        <v>14</v>
      </c>
      <c r="B120">
        <v>1185732</v>
      </c>
      <c r="C120" s="2">
        <v>44545</v>
      </c>
      <c r="D120" s="1" t="s">
        <v>15</v>
      </c>
      <c r="E120" s="1" t="s">
        <v>16</v>
      </c>
      <c r="F120" s="1" t="s">
        <v>17</v>
      </c>
      <c r="G120" s="1" t="s">
        <v>21</v>
      </c>
      <c r="H120">
        <v>47</v>
      </c>
      <c r="I120">
        <v>124</v>
      </c>
      <c r="J120">
        <v>5828</v>
      </c>
      <c r="K120">
        <v>3088.84</v>
      </c>
      <c r="L120" s="1">
        <v>2739.16</v>
      </c>
      <c r="M120" s="1" t="s">
        <v>19</v>
      </c>
      <c r="N120" s="1" t="s">
        <v>196</v>
      </c>
    </row>
    <row r="121" spans="1:14" x14ac:dyDescent="0.3">
      <c r="A121" s="1" t="s">
        <v>14</v>
      </c>
      <c r="B121">
        <v>1185732</v>
      </c>
      <c r="C121" s="2">
        <v>44546</v>
      </c>
      <c r="D121" s="1" t="s">
        <v>15</v>
      </c>
      <c r="E121" s="1" t="s">
        <v>16</v>
      </c>
      <c r="F121" s="1" t="s">
        <v>17</v>
      </c>
      <c r="G121" s="1" t="s">
        <v>22</v>
      </c>
      <c r="H121">
        <v>35</v>
      </c>
      <c r="I121">
        <v>68</v>
      </c>
      <c r="J121">
        <v>2380</v>
      </c>
      <c r="K121">
        <v>761.6</v>
      </c>
      <c r="L121" s="1">
        <v>1618.4</v>
      </c>
      <c r="M121" s="1" t="s">
        <v>19</v>
      </c>
      <c r="N121" s="1" t="s">
        <v>196</v>
      </c>
    </row>
    <row r="122" spans="1:14" x14ac:dyDescent="0.3">
      <c r="A122" s="1" t="s">
        <v>14</v>
      </c>
      <c r="B122">
        <v>1185732</v>
      </c>
      <c r="C122" s="2">
        <v>44547</v>
      </c>
      <c r="D122" s="1" t="s">
        <v>15</v>
      </c>
      <c r="E122" s="1" t="s">
        <v>16</v>
      </c>
      <c r="F122" s="1" t="s">
        <v>17</v>
      </c>
      <c r="G122" s="1" t="s">
        <v>23</v>
      </c>
      <c r="H122">
        <v>38</v>
      </c>
      <c r="I122">
        <v>38</v>
      </c>
      <c r="J122">
        <v>1444</v>
      </c>
      <c r="K122">
        <v>548.72</v>
      </c>
      <c r="L122" s="1">
        <v>895.28</v>
      </c>
      <c r="M122" s="1" t="s">
        <v>19</v>
      </c>
      <c r="N122" s="1" t="s">
        <v>197</v>
      </c>
    </row>
    <row r="123" spans="1:14" x14ac:dyDescent="0.3">
      <c r="A123" s="1" t="s">
        <v>14</v>
      </c>
      <c r="B123">
        <v>1185732</v>
      </c>
      <c r="C123" s="2">
        <v>44548</v>
      </c>
      <c r="D123" s="1" t="s">
        <v>15</v>
      </c>
      <c r="E123" s="1" t="s">
        <v>16</v>
      </c>
      <c r="F123" s="1" t="s">
        <v>17</v>
      </c>
      <c r="G123" s="1" t="s">
        <v>24</v>
      </c>
      <c r="H123">
        <v>40</v>
      </c>
      <c r="I123">
        <v>34</v>
      </c>
      <c r="J123">
        <v>1360</v>
      </c>
      <c r="K123">
        <v>516.79999999999995</v>
      </c>
      <c r="L123" s="1">
        <v>843.2</v>
      </c>
      <c r="M123" s="1" t="s">
        <v>19</v>
      </c>
      <c r="N123" s="1" t="s">
        <v>197</v>
      </c>
    </row>
    <row r="124" spans="1:14" x14ac:dyDescent="0.3">
      <c r="A124" s="1" t="s">
        <v>14</v>
      </c>
      <c r="B124">
        <v>1185732</v>
      </c>
      <c r="C124" s="2">
        <v>44549</v>
      </c>
      <c r="D124" s="1" t="s">
        <v>15</v>
      </c>
      <c r="E124" s="1" t="s">
        <v>16</v>
      </c>
      <c r="F124" s="1" t="s">
        <v>17</v>
      </c>
      <c r="G124" s="1" t="s">
        <v>18</v>
      </c>
      <c r="H124">
        <v>43</v>
      </c>
      <c r="I124">
        <v>30</v>
      </c>
      <c r="J124">
        <v>1290</v>
      </c>
      <c r="K124">
        <v>425.69999999999993</v>
      </c>
      <c r="L124" s="1">
        <v>864.30000000000007</v>
      </c>
      <c r="M124" s="1" t="s">
        <v>19</v>
      </c>
      <c r="N124" s="1" t="s">
        <v>196</v>
      </c>
    </row>
    <row r="125" spans="1:14" x14ac:dyDescent="0.3">
      <c r="A125" s="1" t="s">
        <v>14</v>
      </c>
      <c r="B125">
        <v>1185732</v>
      </c>
      <c r="C125" s="2">
        <v>44550</v>
      </c>
      <c r="D125" s="1" t="s">
        <v>15</v>
      </c>
      <c r="E125" s="1" t="s">
        <v>16</v>
      </c>
      <c r="F125" s="1" t="s">
        <v>17</v>
      </c>
      <c r="G125" s="1" t="s">
        <v>20</v>
      </c>
      <c r="H125">
        <v>42</v>
      </c>
      <c r="I125">
        <v>74</v>
      </c>
      <c r="J125">
        <v>3108</v>
      </c>
      <c r="K125">
        <v>994.56000000000006</v>
      </c>
      <c r="L125" s="1">
        <v>2113.44</v>
      </c>
      <c r="M125" s="1" t="s">
        <v>19</v>
      </c>
      <c r="N125" s="1" t="s">
        <v>197</v>
      </c>
    </row>
    <row r="126" spans="1:14" x14ac:dyDescent="0.3">
      <c r="A126" s="1" t="s">
        <v>14</v>
      </c>
      <c r="B126">
        <v>1185732</v>
      </c>
      <c r="C126" s="2">
        <v>44551</v>
      </c>
      <c r="D126" s="1" t="s">
        <v>15</v>
      </c>
      <c r="E126" s="1" t="s">
        <v>16</v>
      </c>
      <c r="F126" s="1" t="s">
        <v>17</v>
      </c>
      <c r="G126" s="1" t="s">
        <v>21</v>
      </c>
      <c r="H126">
        <v>48</v>
      </c>
      <c r="I126">
        <v>124</v>
      </c>
      <c r="J126">
        <v>5952</v>
      </c>
      <c r="K126">
        <v>3571.2000000000007</v>
      </c>
      <c r="L126" s="1">
        <v>2380.7999999999993</v>
      </c>
      <c r="M126" s="1" t="s">
        <v>19</v>
      </c>
      <c r="N126" s="1" t="s">
        <v>196</v>
      </c>
    </row>
    <row r="127" spans="1:14" x14ac:dyDescent="0.3">
      <c r="A127" s="1" t="s">
        <v>14</v>
      </c>
      <c r="B127">
        <v>1185732</v>
      </c>
      <c r="C127" s="2">
        <v>44552</v>
      </c>
      <c r="D127" s="1" t="s">
        <v>15</v>
      </c>
      <c r="E127" s="1" t="s">
        <v>16</v>
      </c>
      <c r="F127" s="1" t="s">
        <v>17</v>
      </c>
      <c r="G127" s="1" t="s">
        <v>22</v>
      </c>
      <c r="H127">
        <v>43</v>
      </c>
      <c r="I127">
        <v>68</v>
      </c>
      <c r="J127">
        <v>2924</v>
      </c>
      <c r="K127">
        <v>1228.08</v>
      </c>
      <c r="L127" s="1">
        <v>1695.92</v>
      </c>
      <c r="M127" s="1" t="s">
        <v>19</v>
      </c>
      <c r="N127" s="1" t="s">
        <v>196</v>
      </c>
    </row>
    <row r="128" spans="1:14" x14ac:dyDescent="0.3">
      <c r="A128" s="1" t="s">
        <v>14</v>
      </c>
      <c r="B128">
        <v>1185732</v>
      </c>
      <c r="C128" s="2">
        <v>44553</v>
      </c>
      <c r="D128" s="1" t="s">
        <v>15</v>
      </c>
      <c r="E128" s="1" t="s">
        <v>16</v>
      </c>
      <c r="F128" s="1" t="s">
        <v>17</v>
      </c>
      <c r="G128" s="1" t="s">
        <v>23</v>
      </c>
      <c r="H128">
        <v>47</v>
      </c>
      <c r="I128">
        <v>66</v>
      </c>
      <c r="J128">
        <v>3102</v>
      </c>
      <c r="K128">
        <v>1364.8799999999999</v>
      </c>
      <c r="L128" s="1">
        <v>1737.1200000000001</v>
      </c>
      <c r="M128" s="1" t="s">
        <v>19</v>
      </c>
      <c r="N128" s="1" t="s">
        <v>197</v>
      </c>
    </row>
    <row r="129" spans="1:14" x14ac:dyDescent="0.3">
      <c r="A129" s="1" t="s">
        <v>14</v>
      </c>
      <c r="B129">
        <v>1185732</v>
      </c>
      <c r="C129" s="2">
        <v>44554</v>
      </c>
      <c r="D129" s="1" t="s">
        <v>15</v>
      </c>
      <c r="E129" s="1" t="s">
        <v>16</v>
      </c>
      <c r="F129" s="1" t="s">
        <v>17</v>
      </c>
      <c r="G129" s="1" t="s">
        <v>24</v>
      </c>
      <c r="H129">
        <v>43</v>
      </c>
      <c r="I129">
        <v>60</v>
      </c>
      <c r="J129">
        <v>2580</v>
      </c>
      <c r="K129">
        <v>1186.8</v>
      </c>
      <c r="L129" s="1">
        <v>1393.2</v>
      </c>
      <c r="M129" s="1" t="s">
        <v>19</v>
      </c>
      <c r="N129" s="1" t="s">
        <v>197</v>
      </c>
    </row>
    <row r="130" spans="1:14" x14ac:dyDescent="0.3">
      <c r="A130" s="1" t="s">
        <v>14</v>
      </c>
      <c r="B130">
        <v>1185732</v>
      </c>
      <c r="C130" s="2">
        <v>44555</v>
      </c>
      <c r="D130" s="1" t="s">
        <v>15</v>
      </c>
      <c r="E130" s="1" t="s">
        <v>16</v>
      </c>
      <c r="F130" s="1" t="s">
        <v>17</v>
      </c>
      <c r="G130" s="1" t="s">
        <v>18</v>
      </c>
      <c r="H130">
        <v>51</v>
      </c>
      <c r="I130">
        <v>48</v>
      </c>
      <c r="J130">
        <v>2448</v>
      </c>
      <c r="K130">
        <v>954.71999999999991</v>
      </c>
      <c r="L130" s="1">
        <v>1493.2800000000002</v>
      </c>
      <c r="M130" s="1" t="s">
        <v>19</v>
      </c>
      <c r="N130" s="1" t="s">
        <v>196</v>
      </c>
    </row>
    <row r="131" spans="1:14" x14ac:dyDescent="0.3">
      <c r="A131" s="1" t="s">
        <v>14</v>
      </c>
      <c r="B131">
        <v>1185732</v>
      </c>
      <c r="C131" s="2">
        <v>44556</v>
      </c>
      <c r="D131" s="1" t="s">
        <v>15</v>
      </c>
      <c r="E131" s="1" t="s">
        <v>16</v>
      </c>
      <c r="F131" s="1" t="s">
        <v>17</v>
      </c>
      <c r="G131" s="1" t="s">
        <v>20</v>
      </c>
      <c r="H131">
        <v>53</v>
      </c>
      <c r="I131">
        <v>75</v>
      </c>
      <c r="J131">
        <v>3975</v>
      </c>
      <c r="K131">
        <v>1431</v>
      </c>
      <c r="L131" s="1">
        <v>2544</v>
      </c>
      <c r="M131" s="1" t="s">
        <v>19</v>
      </c>
      <c r="N131" s="1" t="s">
        <v>197</v>
      </c>
    </row>
    <row r="132" spans="1:14" x14ac:dyDescent="0.3">
      <c r="A132" s="1" t="s">
        <v>14</v>
      </c>
      <c r="B132">
        <v>1185732</v>
      </c>
      <c r="C132" s="2">
        <v>44557</v>
      </c>
      <c r="D132" s="1" t="s">
        <v>15</v>
      </c>
      <c r="E132" s="1" t="s">
        <v>16</v>
      </c>
      <c r="F132" s="1" t="s">
        <v>17</v>
      </c>
      <c r="G132" s="1" t="s">
        <v>21</v>
      </c>
      <c r="H132">
        <v>53</v>
      </c>
      <c r="I132">
        <v>143</v>
      </c>
      <c r="J132">
        <v>7579</v>
      </c>
      <c r="K132">
        <v>4623.1900000000005</v>
      </c>
      <c r="L132" s="1">
        <v>2955.8099999999995</v>
      </c>
      <c r="M132" s="1" t="s">
        <v>19</v>
      </c>
      <c r="N132" s="1" t="s">
        <v>196</v>
      </c>
    </row>
    <row r="133" spans="1:14" x14ac:dyDescent="0.3">
      <c r="A133" s="1" t="s">
        <v>14</v>
      </c>
      <c r="B133">
        <v>1185732</v>
      </c>
      <c r="C133" s="2">
        <v>44558</v>
      </c>
      <c r="D133" s="1" t="s">
        <v>15</v>
      </c>
      <c r="E133" s="1" t="s">
        <v>16</v>
      </c>
      <c r="F133" s="1" t="s">
        <v>17</v>
      </c>
      <c r="G133" s="1" t="s">
        <v>22</v>
      </c>
      <c r="H133">
        <v>47</v>
      </c>
      <c r="I133">
        <v>85</v>
      </c>
      <c r="J133">
        <v>3995</v>
      </c>
      <c r="K133">
        <v>1637.9499999999998</v>
      </c>
      <c r="L133" s="1">
        <v>2357.0500000000002</v>
      </c>
      <c r="M133" s="1" t="s">
        <v>19</v>
      </c>
      <c r="N133" s="1" t="s">
        <v>196</v>
      </c>
    </row>
    <row r="134" spans="1:14" x14ac:dyDescent="0.3">
      <c r="A134" s="1" t="s">
        <v>14</v>
      </c>
      <c r="B134">
        <v>1185732</v>
      </c>
      <c r="C134" s="2">
        <v>44559</v>
      </c>
      <c r="D134" s="1" t="s">
        <v>15</v>
      </c>
      <c r="E134" s="1" t="s">
        <v>16</v>
      </c>
      <c r="F134" s="1" t="s">
        <v>17</v>
      </c>
      <c r="G134" s="1" t="s">
        <v>23</v>
      </c>
      <c r="H134">
        <v>44</v>
      </c>
      <c r="I134">
        <v>79</v>
      </c>
      <c r="J134">
        <v>3476</v>
      </c>
      <c r="K134">
        <v>1529.4399999999998</v>
      </c>
      <c r="L134" s="1">
        <v>1946.5600000000002</v>
      </c>
      <c r="M134" s="1" t="s">
        <v>19</v>
      </c>
      <c r="N134" s="1" t="s">
        <v>197</v>
      </c>
    </row>
    <row r="135" spans="1:14" x14ac:dyDescent="0.3">
      <c r="A135" s="1" t="s">
        <v>14</v>
      </c>
      <c r="B135">
        <v>1185732</v>
      </c>
      <c r="C135" s="2">
        <v>44560</v>
      </c>
      <c r="D135" s="1" t="s">
        <v>15</v>
      </c>
      <c r="E135" s="1" t="s">
        <v>16</v>
      </c>
      <c r="F135" s="1" t="s">
        <v>17</v>
      </c>
      <c r="G135" s="1" t="s">
        <v>24</v>
      </c>
      <c r="H135">
        <v>40</v>
      </c>
      <c r="I135">
        <v>53</v>
      </c>
      <c r="J135">
        <v>2120</v>
      </c>
      <c r="K135">
        <v>953.99999999999989</v>
      </c>
      <c r="L135" s="1">
        <v>1166</v>
      </c>
      <c r="M135" s="1" t="s">
        <v>19</v>
      </c>
      <c r="N135" s="1" t="s">
        <v>197</v>
      </c>
    </row>
    <row r="136" spans="1:14" x14ac:dyDescent="0.3">
      <c r="A136" s="1" t="s">
        <v>14</v>
      </c>
      <c r="B136">
        <v>1185732</v>
      </c>
      <c r="C136" s="2">
        <v>44561</v>
      </c>
      <c r="D136" s="1" t="s">
        <v>15</v>
      </c>
      <c r="E136" s="1" t="s">
        <v>16</v>
      </c>
      <c r="F136" s="1" t="s">
        <v>17</v>
      </c>
      <c r="G136" s="1" t="s">
        <v>18</v>
      </c>
      <c r="H136">
        <v>46</v>
      </c>
      <c r="I136">
        <v>56</v>
      </c>
      <c r="J136">
        <v>2576</v>
      </c>
      <c r="K136">
        <v>1004.6399999999999</v>
      </c>
      <c r="L136" s="1">
        <v>1571.3600000000001</v>
      </c>
      <c r="M136" s="1" t="s">
        <v>19</v>
      </c>
      <c r="N136" s="1" t="s">
        <v>196</v>
      </c>
    </row>
    <row r="137" spans="1:14" x14ac:dyDescent="0.3">
      <c r="A137" s="1" t="s">
        <v>14</v>
      </c>
      <c r="B137">
        <v>1185732</v>
      </c>
      <c r="C137" s="2">
        <v>43831</v>
      </c>
      <c r="D137" s="1" t="s">
        <v>15</v>
      </c>
      <c r="E137" s="1" t="s">
        <v>16</v>
      </c>
      <c r="F137" s="1" t="s">
        <v>17</v>
      </c>
      <c r="G137" s="1" t="s">
        <v>20</v>
      </c>
      <c r="H137">
        <v>53</v>
      </c>
      <c r="I137">
        <v>83</v>
      </c>
      <c r="J137">
        <v>4399</v>
      </c>
      <c r="K137">
        <v>1407.68</v>
      </c>
      <c r="L137" s="1">
        <v>2991.3199999999997</v>
      </c>
      <c r="M137" s="1" t="s">
        <v>19</v>
      </c>
      <c r="N137" s="1" t="s">
        <v>197</v>
      </c>
    </row>
    <row r="138" spans="1:14" x14ac:dyDescent="0.3">
      <c r="A138" s="1" t="s">
        <v>14</v>
      </c>
      <c r="B138">
        <v>1185732</v>
      </c>
      <c r="C138" s="2">
        <v>44860</v>
      </c>
      <c r="D138" s="1" t="s">
        <v>15</v>
      </c>
      <c r="E138" s="1" t="s">
        <v>16</v>
      </c>
      <c r="F138" s="1" t="s">
        <v>17</v>
      </c>
      <c r="G138" s="1" t="s">
        <v>18</v>
      </c>
      <c r="H138">
        <v>54.999999999999993</v>
      </c>
      <c r="I138">
        <v>125</v>
      </c>
      <c r="J138">
        <v>68749.999999999985</v>
      </c>
      <c r="K138">
        <v>24062.499999999993</v>
      </c>
      <c r="L138" s="1">
        <v>44687.499999999993</v>
      </c>
      <c r="M138" s="1" t="s">
        <v>19</v>
      </c>
      <c r="N138" s="1" t="s">
        <v>196</v>
      </c>
    </row>
    <row r="139" spans="1:14" x14ac:dyDescent="0.3">
      <c r="A139" s="1" t="s">
        <v>14</v>
      </c>
      <c r="B139">
        <v>1185732</v>
      </c>
      <c r="C139" s="2">
        <v>44861</v>
      </c>
      <c r="D139" s="1" t="s">
        <v>15</v>
      </c>
      <c r="E139" s="1" t="s">
        <v>16</v>
      </c>
      <c r="F139" s="1" t="s">
        <v>17</v>
      </c>
      <c r="G139" s="1" t="s">
        <v>20</v>
      </c>
      <c r="H139">
        <v>45</v>
      </c>
      <c r="I139">
        <v>225</v>
      </c>
      <c r="J139">
        <v>101250</v>
      </c>
      <c r="K139">
        <v>30375</v>
      </c>
      <c r="L139" s="1">
        <v>70875</v>
      </c>
      <c r="M139" s="1" t="s">
        <v>19</v>
      </c>
      <c r="N139" s="1" t="s">
        <v>197</v>
      </c>
    </row>
    <row r="140" spans="1:14" x14ac:dyDescent="0.3">
      <c r="A140" s="1" t="s">
        <v>14</v>
      </c>
      <c r="B140">
        <v>1185732</v>
      </c>
      <c r="C140" s="2">
        <v>44862</v>
      </c>
      <c r="D140" s="1" t="s">
        <v>15</v>
      </c>
      <c r="E140" s="1" t="s">
        <v>16</v>
      </c>
      <c r="F140" s="1" t="s">
        <v>17</v>
      </c>
      <c r="G140" s="1" t="s">
        <v>21</v>
      </c>
      <c r="H140">
        <v>45</v>
      </c>
      <c r="I140">
        <v>475</v>
      </c>
      <c r="J140">
        <v>213750</v>
      </c>
      <c r="K140">
        <v>117562.50000000001</v>
      </c>
      <c r="L140" s="1">
        <v>96187.499999999985</v>
      </c>
      <c r="M140" s="1" t="s">
        <v>19</v>
      </c>
      <c r="N140" s="1" t="s">
        <v>196</v>
      </c>
    </row>
    <row r="141" spans="1:14" x14ac:dyDescent="0.3">
      <c r="A141" s="1" t="s">
        <v>14</v>
      </c>
      <c r="B141">
        <v>1185732</v>
      </c>
      <c r="C141" s="2">
        <v>44863</v>
      </c>
      <c r="D141" s="1" t="s">
        <v>15</v>
      </c>
      <c r="E141" s="1" t="s">
        <v>16</v>
      </c>
      <c r="F141" s="1" t="s">
        <v>17</v>
      </c>
      <c r="G141" s="1" t="s">
        <v>22</v>
      </c>
      <c r="H141">
        <v>45</v>
      </c>
      <c r="I141">
        <v>125</v>
      </c>
      <c r="J141">
        <v>56250</v>
      </c>
      <c r="K141">
        <v>19687.5</v>
      </c>
      <c r="L141" s="1">
        <v>36562.5</v>
      </c>
      <c r="M141" s="1" t="s">
        <v>19</v>
      </c>
      <c r="N141" s="1" t="s">
        <v>196</v>
      </c>
    </row>
    <row r="142" spans="1:14" x14ac:dyDescent="0.3">
      <c r="A142" s="1" t="s">
        <v>14</v>
      </c>
      <c r="B142">
        <v>1185732</v>
      </c>
      <c r="C142" s="2">
        <v>44864</v>
      </c>
      <c r="D142" s="1" t="s">
        <v>15</v>
      </c>
      <c r="E142" s="1" t="s">
        <v>16</v>
      </c>
      <c r="F142" s="1" t="s">
        <v>17</v>
      </c>
      <c r="G142" s="1" t="s">
        <v>23</v>
      </c>
      <c r="H142">
        <v>35</v>
      </c>
      <c r="I142">
        <v>175</v>
      </c>
      <c r="J142">
        <v>61250</v>
      </c>
      <c r="K142">
        <v>24499.999999999996</v>
      </c>
      <c r="L142" s="1">
        <v>36750</v>
      </c>
      <c r="M142" s="1" t="s">
        <v>19</v>
      </c>
      <c r="N142" s="1" t="s">
        <v>197</v>
      </c>
    </row>
    <row r="143" spans="1:14" x14ac:dyDescent="0.3">
      <c r="A143" s="1" t="s">
        <v>14</v>
      </c>
      <c r="B143">
        <v>1185732</v>
      </c>
      <c r="C143" s="2">
        <v>44865</v>
      </c>
      <c r="D143" s="1" t="s">
        <v>15</v>
      </c>
      <c r="E143" s="1" t="s">
        <v>16</v>
      </c>
      <c r="F143" s="1" t="s">
        <v>17</v>
      </c>
      <c r="G143" s="1" t="s">
        <v>24</v>
      </c>
      <c r="H143">
        <v>40</v>
      </c>
      <c r="I143">
        <v>50</v>
      </c>
      <c r="J143">
        <v>20000</v>
      </c>
      <c r="K143">
        <v>7999.9999999999991</v>
      </c>
      <c r="L143" s="1">
        <v>12000</v>
      </c>
      <c r="M143" s="1" t="s">
        <v>19</v>
      </c>
      <c r="N143" s="1" t="s">
        <v>197</v>
      </c>
    </row>
    <row r="144" spans="1:14" x14ac:dyDescent="0.3">
      <c r="A144" s="1" t="s">
        <v>14</v>
      </c>
      <c r="B144">
        <v>1185732</v>
      </c>
      <c r="C144" s="2">
        <v>44866</v>
      </c>
      <c r="D144" s="1" t="s">
        <v>15</v>
      </c>
      <c r="E144" s="1" t="s">
        <v>16</v>
      </c>
      <c r="F144" s="1" t="s">
        <v>17</v>
      </c>
      <c r="G144" s="1" t="s">
        <v>18</v>
      </c>
      <c r="H144">
        <v>54.999999999999993</v>
      </c>
      <c r="I144">
        <v>125</v>
      </c>
      <c r="J144">
        <v>68749.999999999985</v>
      </c>
      <c r="K144">
        <v>24062.499999999993</v>
      </c>
      <c r="L144" s="1">
        <v>44687.499999999993</v>
      </c>
      <c r="M144" s="1" t="s">
        <v>19</v>
      </c>
      <c r="N144" s="1" t="s">
        <v>196</v>
      </c>
    </row>
    <row r="145" spans="1:14" x14ac:dyDescent="0.3">
      <c r="A145" s="1" t="s">
        <v>14</v>
      </c>
      <c r="B145">
        <v>1185732</v>
      </c>
      <c r="C145" s="2">
        <v>44867</v>
      </c>
      <c r="D145" s="1" t="s">
        <v>15</v>
      </c>
      <c r="E145" s="1" t="s">
        <v>16</v>
      </c>
      <c r="F145" s="1" t="s">
        <v>17</v>
      </c>
      <c r="G145" s="1" t="s">
        <v>20</v>
      </c>
      <c r="H145">
        <v>45</v>
      </c>
      <c r="I145">
        <v>225</v>
      </c>
      <c r="J145">
        <v>101250</v>
      </c>
      <c r="K145">
        <v>30375</v>
      </c>
      <c r="L145" s="1">
        <v>70875</v>
      </c>
      <c r="M145" s="1" t="s">
        <v>19</v>
      </c>
      <c r="N145" s="1" t="s">
        <v>197</v>
      </c>
    </row>
    <row r="146" spans="1:14" x14ac:dyDescent="0.3">
      <c r="A146" s="1" t="s">
        <v>14</v>
      </c>
      <c r="B146">
        <v>1185732</v>
      </c>
      <c r="C146" s="2">
        <v>44868</v>
      </c>
      <c r="D146" s="1" t="s">
        <v>15</v>
      </c>
      <c r="E146" s="1" t="s">
        <v>16</v>
      </c>
      <c r="F146" s="1" t="s">
        <v>17</v>
      </c>
      <c r="G146" s="1" t="s">
        <v>21</v>
      </c>
      <c r="H146">
        <v>50</v>
      </c>
      <c r="I146">
        <v>445</v>
      </c>
      <c r="J146">
        <v>222500</v>
      </c>
      <c r="K146">
        <v>122375.00000000001</v>
      </c>
      <c r="L146" s="1">
        <v>100124.99999999999</v>
      </c>
      <c r="M146" s="1" t="s">
        <v>19</v>
      </c>
      <c r="N146" s="1" t="s">
        <v>196</v>
      </c>
    </row>
    <row r="147" spans="1:14" x14ac:dyDescent="0.3">
      <c r="A147" s="1" t="s">
        <v>14</v>
      </c>
      <c r="B147">
        <v>1185732</v>
      </c>
      <c r="C147" s="2">
        <v>44869</v>
      </c>
      <c r="D147" s="1" t="s">
        <v>15</v>
      </c>
      <c r="E147" s="1" t="s">
        <v>16</v>
      </c>
      <c r="F147" s="1" t="s">
        <v>17</v>
      </c>
      <c r="G147" s="1" t="s">
        <v>22</v>
      </c>
      <c r="H147">
        <v>50</v>
      </c>
      <c r="I147">
        <v>150</v>
      </c>
      <c r="J147">
        <v>75000</v>
      </c>
      <c r="K147">
        <v>26250</v>
      </c>
      <c r="L147" s="1">
        <v>48750</v>
      </c>
      <c r="M147" s="1" t="s">
        <v>19</v>
      </c>
      <c r="N147" s="1" t="s">
        <v>196</v>
      </c>
    </row>
    <row r="148" spans="1:14" x14ac:dyDescent="0.3">
      <c r="A148" s="1" t="s">
        <v>14</v>
      </c>
      <c r="B148">
        <v>1185732</v>
      </c>
      <c r="C148" s="2">
        <v>44870</v>
      </c>
      <c r="D148" s="1" t="s">
        <v>15</v>
      </c>
      <c r="E148" s="1" t="s">
        <v>16</v>
      </c>
      <c r="F148" s="1" t="s">
        <v>17</v>
      </c>
      <c r="G148" s="1" t="s">
        <v>23</v>
      </c>
      <c r="H148">
        <v>40</v>
      </c>
      <c r="I148">
        <v>175</v>
      </c>
      <c r="J148">
        <v>70000</v>
      </c>
      <c r="K148">
        <v>27999.999999999996</v>
      </c>
      <c r="L148" s="1">
        <v>42000</v>
      </c>
      <c r="M148" s="1" t="s">
        <v>19</v>
      </c>
      <c r="N148" s="1" t="s">
        <v>197</v>
      </c>
    </row>
    <row r="149" spans="1:14" x14ac:dyDescent="0.3">
      <c r="A149" s="1" t="s">
        <v>14</v>
      </c>
      <c r="B149">
        <v>1185732</v>
      </c>
      <c r="C149" s="2">
        <v>44871</v>
      </c>
      <c r="D149" s="1" t="s">
        <v>15</v>
      </c>
      <c r="E149" s="1" t="s">
        <v>16</v>
      </c>
      <c r="F149" s="1" t="s">
        <v>17</v>
      </c>
      <c r="G149" s="1" t="s">
        <v>24</v>
      </c>
      <c r="H149">
        <v>45</v>
      </c>
      <c r="I149">
        <v>25</v>
      </c>
      <c r="J149">
        <v>11250</v>
      </c>
      <c r="K149">
        <v>4500</v>
      </c>
      <c r="L149" s="1">
        <v>6750</v>
      </c>
      <c r="M149" s="1" t="s">
        <v>19</v>
      </c>
      <c r="N149" s="1" t="s">
        <v>197</v>
      </c>
    </row>
    <row r="150" spans="1:14" x14ac:dyDescent="0.3">
      <c r="A150" s="1" t="s">
        <v>14</v>
      </c>
      <c r="B150">
        <v>1185732</v>
      </c>
      <c r="C150" s="2">
        <v>44872</v>
      </c>
      <c r="D150" s="1" t="s">
        <v>15</v>
      </c>
      <c r="E150" s="1" t="s">
        <v>16</v>
      </c>
      <c r="F150" s="1" t="s">
        <v>17</v>
      </c>
      <c r="G150" s="1" t="s">
        <v>18</v>
      </c>
      <c r="H150">
        <v>60</v>
      </c>
      <c r="I150">
        <v>75</v>
      </c>
      <c r="J150">
        <v>45000</v>
      </c>
      <c r="K150">
        <v>13500</v>
      </c>
      <c r="L150" s="1">
        <v>31500</v>
      </c>
      <c r="M150" s="1" t="s">
        <v>19</v>
      </c>
      <c r="N150" s="1" t="s">
        <v>196</v>
      </c>
    </row>
    <row r="151" spans="1:14" x14ac:dyDescent="0.3">
      <c r="A151" s="1" t="s">
        <v>14</v>
      </c>
      <c r="B151">
        <v>1185732</v>
      </c>
      <c r="C151" s="2">
        <v>44873</v>
      </c>
      <c r="D151" s="1" t="s">
        <v>15</v>
      </c>
      <c r="E151" s="1" t="s">
        <v>16</v>
      </c>
      <c r="F151" s="1" t="s">
        <v>17</v>
      </c>
      <c r="G151" s="1" t="s">
        <v>20</v>
      </c>
      <c r="H151">
        <v>50</v>
      </c>
      <c r="I151">
        <v>175</v>
      </c>
      <c r="J151">
        <v>87500</v>
      </c>
      <c r="K151">
        <v>21875</v>
      </c>
      <c r="L151" s="1">
        <v>65625</v>
      </c>
      <c r="M151" s="1" t="s">
        <v>19</v>
      </c>
      <c r="N151" s="1" t="s">
        <v>197</v>
      </c>
    </row>
    <row r="152" spans="1:14" x14ac:dyDescent="0.3">
      <c r="A152" s="1" t="s">
        <v>14</v>
      </c>
      <c r="B152">
        <v>1185732</v>
      </c>
      <c r="C152" s="2">
        <v>44874</v>
      </c>
      <c r="D152" s="1" t="s">
        <v>15</v>
      </c>
      <c r="E152" s="1" t="s">
        <v>16</v>
      </c>
      <c r="F152" s="1" t="s">
        <v>17</v>
      </c>
      <c r="G152" s="1" t="s">
        <v>21</v>
      </c>
      <c r="H152">
        <v>50</v>
      </c>
      <c r="I152">
        <v>450</v>
      </c>
      <c r="J152">
        <v>225000</v>
      </c>
      <c r="K152">
        <v>112500</v>
      </c>
      <c r="L152" s="1">
        <v>112500</v>
      </c>
      <c r="M152" s="1" t="s">
        <v>19</v>
      </c>
      <c r="N152" s="1" t="s">
        <v>196</v>
      </c>
    </row>
    <row r="153" spans="1:14" x14ac:dyDescent="0.3">
      <c r="A153" s="1" t="s">
        <v>14</v>
      </c>
      <c r="B153">
        <v>1185732</v>
      </c>
      <c r="C153" s="2">
        <v>44875</v>
      </c>
      <c r="D153" s="1" t="s">
        <v>15</v>
      </c>
      <c r="E153" s="1" t="s">
        <v>16</v>
      </c>
      <c r="F153" s="1" t="s">
        <v>17</v>
      </c>
      <c r="G153" s="1" t="s">
        <v>22</v>
      </c>
      <c r="H153">
        <v>50</v>
      </c>
      <c r="I153">
        <v>150</v>
      </c>
      <c r="J153">
        <v>75000</v>
      </c>
      <c r="K153">
        <v>22500</v>
      </c>
      <c r="L153" s="1">
        <v>52500</v>
      </c>
      <c r="M153" s="1" t="s">
        <v>19</v>
      </c>
      <c r="N153" s="1" t="s">
        <v>196</v>
      </c>
    </row>
    <row r="154" spans="1:14" x14ac:dyDescent="0.3">
      <c r="A154" s="1" t="s">
        <v>14</v>
      </c>
      <c r="B154">
        <v>1185732</v>
      </c>
      <c r="C154" s="2">
        <v>44876</v>
      </c>
      <c r="D154" s="1" t="s">
        <v>15</v>
      </c>
      <c r="E154" s="1" t="s">
        <v>16</v>
      </c>
      <c r="F154" s="1" t="s">
        <v>17</v>
      </c>
      <c r="G154" s="1" t="s">
        <v>23</v>
      </c>
      <c r="H154">
        <v>40</v>
      </c>
      <c r="I154">
        <v>150</v>
      </c>
      <c r="J154">
        <v>60000</v>
      </c>
      <c r="K154">
        <v>21000</v>
      </c>
      <c r="L154" s="1">
        <v>39000</v>
      </c>
      <c r="M154" s="1" t="s">
        <v>19</v>
      </c>
      <c r="N154" s="1" t="s">
        <v>197</v>
      </c>
    </row>
    <row r="155" spans="1:14" x14ac:dyDescent="0.3">
      <c r="A155" s="1" t="s">
        <v>14</v>
      </c>
      <c r="B155">
        <v>1185732</v>
      </c>
      <c r="C155" s="2">
        <v>44877</v>
      </c>
      <c r="D155" s="1" t="s">
        <v>15</v>
      </c>
      <c r="E155" s="1" t="s">
        <v>16</v>
      </c>
      <c r="F155" s="1" t="s">
        <v>17</v>
      </c>
      <c r="G155" s="1" t="s">
        <v>24</v>
      </c>
      <c r="H155">
        <v>45</v>
      </c>
      <c r="I155">
        <v>75</v>
      </c>
      <c r="J155">
        <v>33750</v>
      </c>
      <c r="K155">
        <v>11812.5</v>
      </c>
      <c r="L155" s="1">
        <v>21937.5</v>
      </c>
      <c r="M155" s="1" t="s">
        <v>19</v>
      </c>
      <c r="N155" s="1" t="s">
        <v>197</v>
      </c>
    </row>
    <row r="156" spans="1:14" x14ac:dyDescent="0.3">
      <c r="A156" s="1" t="s">
        <v>14</v>
      </c>
      <c r="B156">
        <v>1185732</v>
      </c>
      <c r="C156" s="2">
        <v>44878</v>
      </c>
      <c r="D156" s="1" t="s">
        <v>15</v>
      </c>
      <c r="E156" s="1" t="s">
        <v>16</v>
      </c>
      <c r="F156" s="1" t="s">
        <v>17</v>
      </c>
      <c r="G156" s="1" t="s">
        <v>18</v>
      </c>
      <c r="H156">
        <v>60</v>
      </c>
      <c r="I156">
        <v>75</v>
      </c>
      <c r="J156">
        <v>45000</v>
      </c>
      <c r="K156">
        <v>13500</v>
      </c>
      <c r="L156" s="1">
        <v>31500</v>
      </c>
      <c r="M156" s="1" t="s">
        <v>19</v>
      </c>
      <c r="N156" s="1" t="s">
        <v>196</v>
      </c>
    </row>
    <row r="157" spans="1:14" x14ac:dyDescent="0.3">
      <c r="A157" s="1" t="s">
        <v>14</v>
      </c>
      <c r="B157">
        <v>1185732</v>
      </c>
      <c r="C157" s="2">
        <v>44879</v>
      </c>
      <c r="D157" s="1" t="s">
        <v>15</v>
      </c>
      <c r="E157" s="1" t="s">
        <v>16</v>
      </c>
      <c r="F157" s="1" t="s">
        <v>17</v>
      </c>
      <c r="G157" s="1" t="s">
        <v>20</v>
      </c>
      <c r="H157">
        <v>50</v>
      </c>
      <c r="I157">
        <v>200</v>
      </c>
      <c r="J157">
        <v>100000</v>
      </c>
      <c r="K157">
        <v>25000</v>
      </c>
      <c r="L157" s="1">
        <v>75000</v>
      </c>
      <c r="M157" s="1" t="s">
        <v>19</v>
      </c>
      <c r="N157" s="1" t="s">
        <v>197</v>
      </c>
    </row>
    <row r="158" spans="1:14" x14ac:dyDescent="0.3">
      <c r="A158" s="1" t="s">
        <v>14</v>
      </c>
      <c r="B158">
        <v>1185732</v>
      </c>
      <c r="C158" s="2">
        <v>44880</v>
      </c>
      <c r="D158" s="1" t="s">
        <v>15</v>
      </c>
      <c r="E158" s="1" t="s">
        <v>16</v>
      </c>
      <c r="F158" s="1" t="s">
        <v>17</v>
      </c>
      <c r="G158" s="1" t="s">
        <v>21</v>
      </c>
      <c r="H158">
        <v>60</v>
      </c>
      <c r="I158">
        <v>470</v>
      </c>
      <c r="J158">
        <v>282000</v>
      </c>
      <c r="K158">
        <v>141000</v>
      </c>
      <c r="L158" s="1">
        <v>141000</v>
      </c>
      <c r="M158" s="1" t="s">
        <v>19</v>
      </c>
      <c r="N158" s="1" t="s">
        <v>196</v>
      </c>
    </row>
    <row r="159" spans="1:14" x14ac:dyDescent="0.3">
      <c r="A159" s="1" t="s">
        <v>14</v>
      </c>
      <c r="B159">
        <v>1185732</v>
      </c>
      <c r="C159" s="2">
        <v>44881</v>
      </c>
      <c r="D159" s="1" t="s">
        <v>15</v>
      </c>
      <c r="E159" s="1" t="s">
        <v>16</v>
      </c>
      <c r="F159" s="1" t="s">
        <v>17</v>
      </c>
      <c r="G159" s="1" t="s">
        <v>22</v>
      </c>
      <c r="H159">
        <v>60.000000000000007</v>
      </c>
      <c r="I159">
        <v>175</v>
      </c>
      <c r="J159">
        <v>105000.00000000001</v>
      </c>
      <c r="K159">
        <v>31500.000000000004</v>
      </c>
      <c r="L159" s="1">
        <v>73500.000000000015</v>
      </c>
      <c r="M159" s="1" t="s">
        <v>19</v>
      </c>
      <c r="N159" s="1" t="s">
        <v>196</v>
      </c>
    </row>
    <row r="160" spans="1:14" x14ac:dyDescent="0.3">
      <c r="A160" s="1" t="s">
        <v>14</v>
      </c>
      <c r="B160">
        <v>1185732</v>
      </c>
      <c r="C160" s="2">
        <v>44882</v>
      </c>
      <c r="D160" s="1" t="s">
        <v>15</v>
      </c>
      <c r="E160" s="1" t="s">
        <v>16</v>
      </c>
      <c r="F160" s="1" t="s">
        <v>17</v>
      </c>
      <c r="G160" s="1" t="s">
        <v>23</v>
      </c>
      <c r="H160">
        <v>55.000000000000007</v>
      </c>
      <c r="I160">
        <v>150</v>
      </c>
      <c r="J160">
        <v>82500.000000000015</v>
      </c>
      <c r="K160">
        <v>28875.000000000004</v>
      </c>
      <c r="L160" s="1">
        <v>53625.000000000015</v>
      </c>
      <c r="M160" s="1" t="s">
        <v>19</v>
      </c>
      <c r="N160" s="1" t="s">
        <v>197</v>
      </c>
    </row>
    <row r="161" spans="1:14" x14ac:dyDescent="0.3">
      <c r="A161" s="1" t="s">
        <v>14</v>
      </c>
      <c r="B161">
        <v>1185732</v>
      </c>
      <c r="C161" s="2">
        <v>44883</v>
      </c>
      <c r="D161" s="1" t="s">
        <v>15</v>
      </c>
      <c r="E161" s="1" t="s">
        <v>16</v>
      </c>
      <c r="F161" s="1" t="s">
        <v>17</v>
      </c>
      <c r="G161" s="1" t="s">
        <v>24</v>
      </c>
      <c r="H161">
        <v>55.000000000000007</v>
      </c>
      <c r="I161">
        <v>100</v>
      </c>
      <c r="J161">
        <v>55000.000000000007</v>
      </c>
      <c r="K161">
        <v>19250</v>
      </c>
      <c r="L161" s="1">
        <v>35750.000000000007</v>
      </c>
      <c r="M161" s="1" t="s">
        <v>19</v>
      </c>
      <c r="N161" s="1" t="s">
        <v>197</v>
      </c>
    </row>
    <row r="162" spans="1:14" x14ac:dyDescent="0.3">
      <c r="A162" s="1" t="s">
        <v>14</v>
      </c>
      <c r="B162">
        <v>1185732</v>
      </c>
      <c r="C162" s="2">
        <v>44884</v>
      </c>
      <c r="D162" s="1" t="s">
        <v>15</v>
      </c>
      <c r="E162" s="1" t="s">
        <v>16</v>
      </c>
      <c r="F162" s="1" t="s">
        <v>17</v>
      </c>
      <c r="G162" s="1" t="s">
        <v>18</v>
      </c>
      <c r="H162">
        <v>65</v>
      </c>
      <c r="I162">
        <v>125</v>
      </c>
      <c r="J162">
        <v>81250</v>
      </c>
      <c r="K162">
        <v>24375</v>
      </c>
      <c r="L162" s="1">
        <v>56875</v>
      </c>
      <c r="M162" s="1" t="s">
        <v>19</v>
      </c>
      <c r="N162" s="1" t="s">
        <v>196</v>
      </c>
    </row>
    <row r="163" spans="1:14" x14ac:dyDescent="0.3">
      <c r="A163" s="1" t="s">
        <v>14</v>
      </c>
      <c r="B163">
        <v>1185732</v>
      </c>
      <c r="C163" s="2">
        <v>44885</v>
      </c>
      <c r="D163" s="1" t="s">
        <v>15</v>
      </c>
      <c r="E163" s="1" t="s">
        <v>16</v>
      </c>
      <c r="F163" s="1" t="s">
        <v>17</v>
      </c>
      <c r="G163" s="1" t="s">
        <v>20</v>
      </c>
      <c r="H163">
        <v>70</v>
      </c>
      <c r="I163">
        <v>250</v>
      </c>
      <c r="J163">
        <v>175000</v>
      </c>
      <c r="K163">
        <v>52500</v>
      </c>
      <c r="L163" s="1">
        <v>122500</v>
      </c>
      <c r="M163" s="1" t="s">
        <v>19</v>
      </c>
      <c r="N163" s="1" t="s">
        <v>197</v>
      </c>
    </row>
    <row r="164" spans="1:14" x14ac:dyDescent="0.3">
      <c r="A164" s="1" t="s">
        <v>14</v>
      </c>
      <c r="B164">
        <v>1185732</v>
      </c>
      <c r="C164" s="2">
        <v>44886</v>
      </c>
      <c r="D164" s="1" t="s">
        <v>15</v>
      </c>
      <c r="E164" s="1" t="s">
        <v>16</v>
      </c>
      <c r="F164" s="1" t="s">
        <v>17</v>
      </c>
      <c r="G164" s="1" t="s">
        <v>21</v>
      </c>
      <c r="H164">
        <v>65</v>
      </c>
      <c r="I164">
        <v>500</v>
      </c>
      <c r="J164">
        <v>325000</v>
      </c>
      <c r="K164">
        <v>178750</v>
      </c>
      <c r="L164" s="1">
        <v>146250</v>
      </c>
      <c r="M164" s="1" t="s">
        <v>19</v>
      </c>
      <c r="N164" s="1" t="s">
        <v>196</v>
      </c>
    </row>
    <row r="165" spans="1:14" x14ac:dyDescent="0.3">
      <c r="A165" s="1" t="s">
        <v>14</v>
      </c>
      <c r="B165">
        <v>1185732</v>
      </c>
      <c r="C165" s="2">
        <v>44887</v>
      </c>
      <c r="D165" s="1" t="s">
        <v>15</v>
      </c>
      <c r="E165" s="1" t="s">
        <v>16</v>
      </c>
      <c r="F165" s="1" t="s">
        <v>17</v>
      </c>
      <c r="G165" s="1" t="s">
        <v>22</v>
      </c>
      <c r="H165">
        <v>60.000000000000007</v>
      </c>
      <c r="I165">
        <v>250</v>
      </c>
      <c r="J165">
        <v>150000.00000000003</v>
      </c>
      <c r="K165">
        <v>52500.000000000007</v>
      </c>
      <c r="L165" s="1">
        <v>97500.000000000029</v>
      </c>
      <c r="M165" s="1" t="s">
        <v>19</v>
      </c>
      <c r="N165" s="1" t="s">
        <v>196</v>
      </c>
    </row>
    <row r="166" spans="1:14" x14ac:dyDescent="0.3">
      <c r="A166" s="1" t="s">
        <v>14</v>
      </c>
      <c r="B166">
        <v>1185732</v>
      </c>
      <c r="C166" s="2">
        <v>44888</v>
      </c>
      <c r="D166" s="1" t="s">
        <v>15</v>
      </c>
      <c r="E166" s="1" t="s">
        <v>16</v>
      </c>
      <c r="F166" s="1" t="s">
        <v>17</v>
      </c>
      <c r="G166" s="1" t="s">
        <v>23</v>
      </c>
      <c r="H166">
        <v>55.000000000000007</v>
      </c>
      <c r="I166">
        <v>175</v>
      </c>
      <c r="J166">
        <v>96250.000000000015</v>
      </c>
      <c r="K166">
        <v>38500</v>
      </c>
      <c r="L166" s="1">
        <v>57750.000000000015</v>
      </c>
      <c r="M166" s="1" t="s">
        <v>19</v>
      </c>
      <c r="N166" s="1" t="s">
        <v>197</v>
      </c>
    </row>
    <row r="167" spans="1:14" x14ac:dyDescent="0.3">
      <c r="A167" s="1" t="s">
        <v>14</v>
      </c>
      <c r="B167">
        <v>1185732</v>
      </c>
      <c r="C167" s="2">
        <v>44889</v>
      </c>
      <c r="D167" s="1" t="s">
        <v>15</v>
      </c>
      <c r="E167" s="1" t="s">
        <v>16</v>
      </c>
      <c r="F167" s="1" t="s">
        <v>17</v>
      </c>
      <c r="G167" s="1" t="s">
        <v>24</v>
      </c>
      <c r="H167">
        <v>55.000000000000007</v>
      </c>
      <c r="I167">
        <v>150</v>
      </c>
      <c r="J167">
        <v>82500.000000000015</v>
      </c>
      <c r="K167">
        <v>33000</v>
      </c>
      <c r="L167" s="1">
        <v>49500.000000000015</v>
      </c>
      <c r="M167" s="1" t="s">
        <v>19</v>
      </c>
      <c r="N167" s="1" t="s">
        <v>197</v>
      </c>
    </row>
    <row r="168" spans="1:14" x14ac:dyDescent="0.3">
      <c r="A168" s="1" t="s">
        <v>14</v>
      </c>
      <c r="B168">
        <v>1185732</v>
      </c>
      <c r="C168" s="2">
        <v>44890</v>
      </c>
      <c r="D168" s="1" t="s">
        <v>15</v>
      </c>
      <c r="E168" s="1" t="s">
        <v>16</v>
      </c>
      <c r="F168" s="1" t="s">
        <v>17</v>
      </c>
      <c r="G168" s="1" t="s">
        <v>18</v>
      </c>
      <c r="H168">
        <v>65</v>
      </c>
      <c r="I168">
        <v>150</v>
      </c>
      <c r="J168">
        <v>97500</v>
      </c>
      <c r="K168">
        <v>34125</v>
      </c>
      <c r="L168" s="1">
        <v>63375</v>
      </c>
      <c r="M168" s="1" t="s">
        <v>19</v>
      </c>
      <c r="N168" s="1" t="s">
        <v>196</v>
      </c>
    </row>
    <row r="169" spans="1:14" x14ac:dyDescent="0.3">
      <c r="A169" s="1" t="s">
        <v>14</v>
      </c>
      <c r="B169">
        <v>1185732</v>
      </c>
      <c r="C169" s="2">
        <v>44891</v>
      </c>
      <c r="D169" s="1" t="s">
        <v>15</v>
      </c>
      <c r="E169" s="1" t="s">
        <v>16</v>
      </c>
      <c r="F169" s="1" t="s">
        <v>17</v>
      </c>
      <c r="G169" s="1" t="s">
        <v>20</v>
      </c>
      <c r="H169">
        <v>70</v>
      </c>
      <c r="I169">
        <v>300</v>
      </c>
      <c r="J169">
        <v>210000</v>
      </c>
      <c r="K169">
        <v>63000</v>
      </c>
      <c r="L169" s="1">
        <v>147000</v>
      </c>
      <c r="M169" s="1" t="s">
        <v>19</v>
      </c>
      <c r="N169" s="1" t="s">
        <v>197</v>
      </c>
    </row>
    <row r="170" spans="1:14" x14ac:dyDescent="0.3">
      <c r="A170" s="1" t="s">
        <v>14</v>
      </c>
      <c r="B170">
        <v>1185732</v>
      </c>
      <c r="C170" s="2">
        <v>44892</v>
      </c>
      <c r="D170" s="1" t="s">
        <v>15</v>
      </c>
      <c r="E170" s="1" t="s">
        <v>16</v>
      </c>
      <c r="F170" s="1" t="s">
        <v>17</v>
      </c>
      <c r="G170" s="1" t="s">
        <v>21</v>
      </c>
      <c r="H170">
        <v>65</v>
      </c>
      <c r="I170">
        <v>500</v>
      </c>
      <c r="J170">
        <v>325000</v>
      </c>
      <c r="K170">
        <v>178750</v>
      </c>
      <c r="L170" s="1">
        <v>146250</v>
      </c>
      <c r="M170" s="1" t="s">
        <v>19</v>
      </c>
      <c r="N170" s="1" t="s">
        <v>196</v>
      </c>
    </row>
    <row r="171" spans="1:14" x14ac:dyDescent="0.3">
      <c r="A171" s="1" t="s">
        <v>14</v>
      </c>
      <c r="B171">
        <v>1185732</v>
      </c>
      <c r="C171" s="2">
        <v>44893</v>
      </c>
      <c r="D171" s="1" t="s">
        <v>15</v>
      </c>
      <c r="E171" s="1" t="s">
        <v>16</v>
      </c>
      <c r="F171" s="1" t="s">
        <v>17</v>
      </c>
      <c r="G171" s="1" t="s">
        <v>22</v>
      </c>
      <c r="H171">
        <v>60.000000000000007</v>
      </c>
      <c r="I171">
        <v>300</v>
      </c>
      <c r="J171">
        <v>180000.00000000003</v>
      </c>
      <c r="K171">
        <v>63000.000000000007</v>
      </c>
      <c r="L171" s="1">
        <v>117000.00000000003</v>
      </c>
      <c r="M171" s="1" t="s">
        <v>19</v>
      </c>
      <c r="N171" s="1" t="s">
        <v>196</v>
      </c>
    </row>
    <row r="172" spans="1:14" x14ac:dyDescent="0.3">
      <c r="A172" s="1" t="s">
        <v>14</v>
      </c>
      <c r="B172">
        <v>1185732</v>
      </c>
      <c r="C172" s="2">
        <v>44894</v>
      </c>
      <c r="D172" s="1" t="s">
        <v>15</v>
      </c>
      <c r="E172" s="1" t="s">
        <v>16</v>
      </c>
      <c r="F172" s="1" t="s">
        <v>17</v>
      </c>
      <c r="G172" s="1" t="s">
        <v>23</v>
      </c>
      <c r="H172">
        <v>55.000000000000007</v>
      </c>
      <c r="I172">
        <v>225</v>
      </c>
      <c r="J172">
        <v>123750.00000000001</v>
      </c>
      <c r="K172">
        <v>49500</v>
      </c>
      <c r="L172" s="1">
        <v>74250.000000000015</v>
      </c>
      <c r="M172" s="1" t="s">
        <v>19</v>
      </c>
      <c r="N172" s="1" t="s">
        <v>197</v>
      </c>
    </row>
    <row r="173" spans="1:14" x14ac:dyDescent="0.3">
      <c r="A173" s="1" t="s">
        <v>14</v>
      </c>
      <c r="B173">
        <v>1185732</v>
      </c>
      <c r="C173" s="2">
        <v>44895</v>
      </c>
      <c r="D173" s="1" t="s">
        <v>15</v>
      </c>
      <c r="E173" s="1" t="s">
        <v>16</v>
      </c>
      <c r="F173" s="1" t="s">
        <v>17</v>
      </c>
      <c r="G173" s="1" t="s">
        <v>24</v>
      </c>
      <c r="H173">
        <v>55.000000000000007</v>
      </c>
      <c r="I173">
        <v>175</v>
      </c>
      <c r="J173">
        <v>96250.000000000015</v>
      </c>
      <c r="K173">
        <v>38500</v>
      </c>
      <c r="L173" s="1">
        <v>57750.000000000015</v>
      </c>
      <c r="M173" s="1" t="s">
        <v>19</v>
      </c>
      <c r="N173" s="1" t="s">
        <v>197</v>
      </c>
    </row>
    <row r="174" spans="1:14" x14ac:dyDescent="0.3">
      <c r="A174" s="1" t="s">
        <v>14</v>
      </c>
      <c r="B174">
        <v>1185732</v>
      </c>
      <c r="C174" s="2">
        <v>44896</v>
      </c>
      <c r="D174" s="1" t="s">
        <v>15</v>
      </c>
      <c r="E174" s="1" t="s">
        <v>16</v>
      </c>
      <c r="F174" s="1" t="s">
        <v>17</v>
      </c>
      <c r="G174" s="1" t="s">
        <v>18</v>
      </c>
      <c r="H174">
        <v>65</v>
      </c>
      <c r="I174">
        <v>200</v>
      </c>
      <c r="J174">
        <v>130000</v>
      </c>
      <c r="K174">
        <v>45500</v>
      </c>
      <c r="L174" s="1">
        <v>84500</v>
      </c>
      <c r="M174" s="1" t="s">
        <v>19</v>
      </c>
      <c r="N174" s="1" t="s">
        <v>196</v>
      </c>
    </row>
    <row r="175" spans="1:14" x14ac:dyDescent="0.3">
      <c r="A175" s="1" t="s">
        <v>14</v>
      </c>
      <c r="B175">
        <v>1185732</v>
      </c>
      <c r="C175" s="2">
        <v>44897</v>
      </c>
      <c r="D175" s="1" t="s">
        <v>15</v>
      </c>
      <c r="E175" s="1" t="s">
        <v>16</v>
      </c>
      <c r="F175" s="1" t="s">
        <v>17</v>
      </c>
      <c r="G175" s="1" t="s">
        <v>20</v>
      </c>
      <c r="H175">
        <v>70</v>
      </c>
      <c r="I175">
        <v>375</v>
      </c>
      <c r="J175">
        <v>262500</v>
      </c>
      <c r="K175">
        <v>78750</v>
      </c>
      <c r="L175" s="1">
        <v>183750</v>
      </c>
      <c r="M175" s="1" t="s">
        <v>19</v>
      </c>
      <c r="N175" s="1" t="s">
        <v>197</v>
      </c>
    </row>
    <row r="176" spans="1:14" x14ac:dyDescent="0.3">
      <c r="A176" s="1" t="s">
        <v>14</v>
      </c>
      <c r="B176">
        <v>1185732</v>
      </c>
      <c r="C176" s="2">
        <v>44898</v>
      </c>
      <c r="D176" s="1" t="s">
        <v>15</v>
      </c>
      <c r="E176" s="1" t="s">
        <v>16</v>
      </c>
      <c r="F176" s="1" t="s">
        <v>17</v>
      </c>
      <c r="G176" s="1" t="s">
        <v>21</v>
      </c>
      <c r="H176">
        <v>65</v>
      </c>
      <c r="I176">
        <v>525</v>
      </c>
      <c r="J176">
        <v>341250</v>
      </c>
      <c r="K176">
        <v>187687.50000000003</v>
      </c>
      <c r="L176" s="1">
        <v>153562.49999999997</v>
      </c>
      <c r="M176" s="1" t="s">
        <v>19</v>
      </c>
      <c r="N176" s="1" t="s">
        <v>196</v>
      </c>
    </row>
    <row r="177" spans="1:14" x14ac:dyDescent="0.3">
      <c r="A177" s="1" t="s">
        <v>14</v>
      </c>
      <c r="B177">
        <v>1185732</v>
      </c>
      <c r="C177" s="2">
        <v>44899</v>
      </c>
      <c r="D177" s="1" t="s">
        <v>15</v>
      </c>
      <c r="E177" s="1" t="s">
        <v>16</v>
      </c>
      <c r="F177" s="1" t="s">
        <v>17</v>
      </c>
      <c r="G177" s="1" t="s">
        <v>22</v>
      </c>
      <c r="H177">
        <v>60.000000000000007</v>
      </c>
      <c r="I177">
        <v>300</v>
      </c>
      <c r="J177">
        <v>180000.00000000003</v>
      </c>
      <c r="K177">
        <v>63000.000000000007</v>
      </c>
      <c r="L177" s="1">
        <v>117000.00000000003</v>
      </c>
      <c r="M177" s="1" t="s">
        <v>19</v>
      </c>
      <c r="N177" s="1" t="s">
        <v>196</v>
      </c>
    </row>
    <row r="178" spans="1:14" x14ac:dyDescent="0.3">
      <c r="A178" s="1" t="s">
        <v>14</v>
      </c>
      <c r="B178">
        <v>1185732</v>
      </c>
      <c r="C178" s="2">
        <v>44900</v>
      </c>
      <c r="D178" s="1" t="s">
        <v>15</v>
      </c>
      <c r="E178" s="1" t="s">
        <v>16</v>
      </c>
      <c r="F178" s="1" t="s">
        <v>17</v>
      </c>
      <c r="G178" s="1" t="s">
        <v>23</v>
      </c>
      <c r="H178">
        <v>55.000000000000007</v>
      </c>
      <c r="I178">
        <v>225</v>
      </c>
      <c r="J178">
        <v>123750.00000000001</v>
      </c>
      <c r="K178">
        <v>49500</v>
      </c>
      <c r="L178" s="1">
        <v>74250.000000000015</v>
      </c>
      <c r="M178" s="1" t="s">
        <v>19</v>
      </c>
      <c r="N178" s="1" t="s">
        <v>197</v>
      </c>
    </row>
    <row r="179" spans="1:14" x14ac:dyDescent="0.3">
      <c r="A179" s="1" t="s">
        <v>14</v>
      </c>
      <c r="B179">
        <v>1185732</v>
      </c>
      <c r="C179" s="2">
        <v>44901</v>
      </c>
      <c r="D179" s="1" t="s">
        <v>15</v>
      </c>
      <c r="E179" s="1" t="s">
        <v>16</v>
      </c>
      <c r="F179" s="1" t="s">
        <v>17</v>
      </c>
      <c r="G179" s="1" t="s">
        <v>24</v>
      </c>
      <c r="H179">
        <v>55.000000000000007</v>
      </c>
      <c r="I179">
        <v>200</v>
      </c>
      <c r="J179">
        <v>110000.00000000001</v>
      </c>
      <c r="K179">
        <v>44000</v>
      </c>
      <c r="L179" s="1">
        <v>66000.000000000015</v>
      </c>
      <c r="M179" s="1" t="s">
        <v>19</v>
      </c>
      <c r="N179" s="1" t="s">
        <v>197</v>
      </c>
    </row>
    <row r="180" spans="1:14" x14ac:dyDescent="0.3">
      <c r="A180" s="1" t="s">
        <v>14</v>
      </c>
      <c r="B180">
        <v>1185732</v>
      </c>
      <c r="C180" s="2">
        <v>44902</v>
      </c>
      <c r="D180" s="1" t="s">
        <v>15</v>
      </c>
      <c r="E180" s="1" t="s">
        <v>16</v>
      </c>
      <c r="F180" s="1" t="s">
        <v>17</v>
      </c>
      <c r="G180" s="1" t="s">
        <v>18</v>
      </c>
      <c r="H180">
        <v>65</v>
      </c>
      <c r="I180">
        <v>175</v>
      </c>
      <c r="J180">
        <v>113750</v>
      </c>
      <c r="K180">
        <v>39812.5</v>
      </c>
      <c r="L180" s="1">
        <v>73937.5</v>
      </c>
      <c r="M180" s="1" t="s">
        <v>19</v>
      </c>
      <c r="N180" s="1" t="s">
        <v>196</v>
      </c>
    </row>
    <row r="181" spans="1:14" x14ac:dyDescent="0.3">
      <c r="A181" s="1" t="s">
        <v>14</v>
      </c>
      <c r="B181">
        <v>1185732</v>
      </c>
      <c r="C181" s="2">
        <v>44903</v>
      </c>
      <c r="D181" s="1" t="s">
        <v>15</v>
      </c>
      <c r="E181" s="1" t="s">
        <v>16</v>
      </c>
      <c r="F181" s="1" t="s">
        <v>17</v>
      </c>
      <c r="G181" s="1" t="s">
        <v>20</v>
      </c>
      <c r="H181">
        <v>70</v>
      </c>
      <c r="I181">
        <v>350</v>
      </c>
      <c r="J181">
        <v>245000</v>
      </c>
      <c r="K181">
        <v>73500</v>
      </c>
      <c r="L181" s="1">
        <v>171500</v>
      </c>
      <c r="M181" s="1" t="s">
        <v>19</v>
      </c>
      <c r="N181" s="1" t="s">
        <v>197</v>
      </c>
    </row>
    <row r="182" spans="1:14" x14ac:dyDescent="0.3">
      <c r="A182" s="1" t="s">
        <v>14</v>
      </c>
      <c r="B182">
        <v>1185732</v>
      </c>
      <c r="C182" s="2">
        <v>44904</v>
      </c>
      <c r="D182" s="1" t="s">
        <v>15</v>
      </c>
      <c r="E182" s="1" t="s">
        <v>16</v>
      </c>
      <c r="F182" s="1" t="s">
        <v>17</v>
      </c>
      <c r="G182" s="1" t="s">
        <v>21</v>
      </c>
      <c r="H182">
        <v>65</v>
      </c>
      <c r="I182">
        <v>475</v>
      </c>
      <c r="J182">
        <v>308750</v>
      </c>
      <c r="K182">
        <v>154375</v>
      </c>
      <c r="L182" s="1">
        <v>154375</v>
      </c>
      <c r="M182" s="1" t="s">
        <v>19</v>
      </c>
      <c r="N182" s="1" t="s">
        <v>196</v>
      </c>
    </row>
    <row r="183" spans="1:14" x14ac:dyDescent="0.3">
      <c r="A183" s="1" t="s">
        <v>14</v>
      </c>
      <c r="B183">
        <v>1185732</v>
      </c>
      <c r="C183" s="2">
        <v>44905</v>
      </c>
      <c r="D183" s="1" t="s">
        <v>15</v>
      </c>
      <c r="E183" s="1" t="s">
        <v>16</v>
      </c>
      <c r="F183" s="1" t="s">
        <v>17</v>
      </c>
      <c r="G183" s="1" t="s">
        <v>22</v>
      </c>
      <c r="H183">
        <v>50</v>
      </c>
      <c r="I183">
        <v>275</v>
      </c>
      <c r="J183">
        <v>137500</v>
      </c>
      <c r="K183">
        <v>41250</v>
      </c>
      <c r="L183" s="1">
        <v>96250</v>
      </c>
      <c r="M183" s="1" t="s">
        <v>19</v>
      </c>
      <c r="N183" s="1" t="s">
        <v>196</v>
      </c>
    </row>
    <row r="184" spans="1:14" x14ac:dyDescent="0.3">
      <c r="A184" s="1" t="s">
        <v>14</v>
      </c>
      <c r="B184">
        <v>1185732</v>
      </c>
      <c r="C184" s="2">
        <v>44906</v>
      </c>
      <c r="D184" s="1" t="s">
        <v>15</v>
      </c>
      <c r="E184" s="1" t="s">
        <v>16</v>
      </c>
      <c r="F184" s="1" t="s">
        <v>17</v>
      </c>
      <c r="G184" s="1" t="s">
        <v>23</v>
      </c>
      <c r="H184">
        <v>45</v>
      </c>
      <c r="I184">
        <v>200</v>
      </c>
      <c r="J184">
        <v>90000</v>
      </c>
      <c r="K184">
        <v>31499.999999999996</v>
      </c>
      <c r="L184" s="1">
        <v>58500</v>
      </c>
      <c r="M184" s="1" t="s">
        <v>19</v>
      </c>
      <c r="N184" s="1" t="s">
        <v>197</v>
      </c>
    </row>
    <row r="185" spans="1:14" x14ac:dyDescent="0.3">
      <c r="A185" s="1" t="s">
        <v>14</v>
      </c>
      <c r="B185">
        <v>1185732</v>
      </c>
      <c r="C185" s="2">
        <v>44907</v>
      </c>
      <c r="D185" s="1" t="s">
        <v>15</v>
      </c>
      <c r="E185" s="1" t="s">
        <v>16</v>
      </c>
      <c r="F185" s="1" t="s">
        <v>17</v>
      </c>
      <c r="G185" s="1" t="s">
        <v>24</v>
      </c>
      <c r="H185">
        <v>45</v>
      </c>
      <c r="I185">
        <v>175</v>
      </c>
      <c r="J185">
        <v>78750</v>
      </c>
      <c r="K185">
        <v>27562.5</v>
      </c>
      <c r="L185" s="1">
        <v>51187.5</v>
      </c>
      <c r="M185" s="1" t="s">
        <v>19</v>
      </c>
      <c r="N185" s="1" t="s">
        <v>197</v>
      </c>
    </row>
    <row r="186" spans="1:14" x14ac:dyDescent="0.3">
      <c r="A186" s="1" t="s">
        <v>14</v>
      </c>
      <c r="B186">
        <v>1185732</v>
      </c>
      <c r="C186" s="2">
        <v>44908</v>
      </c>
      <c r="D186" s="1" t="s">
        <v>15</v>
      </c>
      <c r="E186" s="1" t="s">
        <v>16</v>
      </c>
      <c r="F186" s="1" t="s">
        <v>17</v>
      </c>
      <c r="G186" s="1" t="s">
        <v>18</v>
      </c>
      <c r="H186">
        <v>54.999999999999993</v>
      </c>
      <c r="I186">
        <v>125</v>
      </c>
      <c r="J186">
        <v>68749.999999999985</v>
      </c>
      <c r="K186">
        <v>20624.999999999996</v>
      </c>
      <c r="L186" s="1">
        <v>48124.999999999985</v>
      </c>
      <c r="M186" s="1" t="s">
        <v>19</v>
      </c>
      <c r="N186" s="1" t="s">
        <v>196</v>
      </c>
    </row>
    <row r="187" spans="1:14" x14ac:dyDescent="0.3">
      <c r="A187" s="1" t="s">
        <v>14</v>
      </c>
      <c r="B187">
        <v>1185732</v>
      </c>
      <c r="C187" s="2">
        <v>44909</v>
      </c>
      <c r="D187" s="1" t="s">
        <v>15</v>
      </c>
      <c r="E187" s="1" t="s">
        <v>16</v>
      </c>
      <c r="F187" s="1" t="s">
        <v>17</v>
      </c>
      <c r="G187" s="1" t="s">
        <v>20</v>
      </c>
      <c r="H187">
        <v>60</v>
      </c>
      <c r="I187">
        <v>225</v>
      </c>
      <c r="J187">
        <v>135000</v>
      </c>
      <c r="K187">
        <v>33750</v>
      </c>
      <c r="L187" s="1">
        <v>101250</v>
      </c>
      <c r="M187" s="1" t="s">
        <v>19</v>
      </c>
      <c r="N187" s="1" t="s">
        <v>197</v>
      </c>
    </row>
    <row r="188" spans="1:14" x14ac:dyDescent="0.3">
      <c r="A188" s="1" t="s">
        <v>14</v>
      </c>
      <c r="B188">
        <v>1185732</v>
      </c>
      <c r="C188" s="2">
        <v>44910</v>
      </c>
      <c r="D188" s="1" t="s">
        <v>15</v>
      </c>
      <c r="E188" s="1" t="s">
        <v>16</v>
      </c>
      <c r="F188" s="1" t="s">
        <v>17</v>
      </c>
      <c r="G188" s="1" t="s">
        <v>21</v>
      </c>
      <c r="H188">
        <v>60</v>
      </c>
      <c r="I188">
        <v>400</v>
      </c>
      <c r="J188">
        <v>240000</v>
      </c>
      <c r="K188">
        <v>120000</v>
      </c>
      <c r="L188" s="1">
        <v>120000</v>
      </c>
      <c r="M188" s="1" t="s">
        <v>19</v>
      </c>
      <c r="N188" s="1" t="s">
        <v>196</v>
      </c>
    </row>
    <row r="189" spans="1:14" x14ac:dyDescent="0.3">
      <c r="A189" s="1" t="s">
        <v>14</v>
      </c>
      <c r="B189">
        <v>1185732</v>
      </c>
      <c r="C189" s="2">
        <v>44911</v>
      </c>
      <c r="D189" s="1" t="s">
        <v>15</v>
      </c>
      <c r="E189" s="1" t="s">
        <v>16</v>
      </c>
      <c r="F189" s="1" t="s">
        <v>17</v>
      </c>
      <c r="G189" s="1" t="s">
        <v>22</v>
      </c>
      <c r="H189">
        <v>50</v>
      </c>
      <c r="I189">
        <v>225</v>
      </c>
      <c r="J189">
        <v>112500</v>
      </c>
      <c r="K189">
        <v>33750</v>
      </c>
      <c r="L189" s="1">
        <v>78750</v>
      </c>
      <c r="M189" s="1" t="s">
        <v>19</v>
      </c>
      <c r="N189" s="1" t="s">
        <v>196</v>
      </c>
    </row>
    <row r="190" spans="1:14" x14ac:dyDescent="0.3">
      <c r="A190" s="1" t="s">
        <v>14</v>
      </c>
      <c r="B190">
        <v>1185732</v>
      </c>
      <c r="C190" s="2">
        <v>44912</v>
      </c>
      <c r="D190" s="1" t="s">
        <v>15</v>
      </c>
      <c r="E190" s="1" t="s">
        <v>16</v>
      </c>
      <c r="F190" s="1" t="s">
        <v>17</v>
      </c>
      <c r="G190" s="1" t="s">
        <v>23</v>
      </c>
      <c r="H190">
        <v>50</v>
      </c>
      <c r="I190">
        <v>125</v>
      </c>
      <c r="J190">
        <v>62500</v>
      </c>
      <c r="K190">
        <v>21875</v>
      </c>
      <c r="L190" s="1">
        <v>40625</v>
      </c>
      <c r="M190" s="1" t="s">
        <v>19</v>
      </c>
      <c r="N190" s="1" t="s">
        <v>197</v>
      </c>
    </row>
    <row r="191" spans="1:14" x14ac:dyDescent="0.3">
      <c r="A191" s="1" t="s">
        <v>14</v>
      </c>
      <c r="B191">
        <v>1185732</v>
      </c>
      <c r="C191" s="2">
        <v>44913</v>
      </c>
      <c r="D191" s="1" t="s">
        <v>15</v>
      </c>
      <c r="E191" s="1" t="s">
        <v>16</v>
      </c>
      <c r="F191" s="1" t="s">
        <v>17</v>
      </c>
      <c r="G191" s="1" t="s">
        <v>24</v>
      </c>
      <c r="H191">
        <v>50</v>
      </c>
      <c r="I191">
        <v>100</v>
      </c>
      <c r="J191">
        <v>50000</v>
      </c>
      <c r="K191">
        <v>17500</v>
      </c>
      <c r="L191" s="1">
        <v>32500</v>
      </c>
      <c r="M191" s="1" t="s">
        <v>19</v>
      </c>
      <c r="N191" s="1" t="s">
        <v>197</v>
      </c>
    </row>
    <row r="192" spans="1:14" x14ac:dyDescent="0.3">
      <c r="A192" s="1" t="s">
        <v>14</v>
      </c>
      <c r="B192">
        <v>1185732</v>
      </c>
      <c r="C192" s="2">
        <v>44914</v>
      </c>
      <c r="D192" s="1" t="s">
        <v>15</v>
      </c>
      <c r="E192" s="1" t="s">
        <v>16</v>
      </c>
      <c r="F192" s="1" t="s">
        <v>17</v>
      </c>
      <c r="G192" s="1" t="s">
        <v>18</v>
      </c>
      <c r="H192">
        <v>60</v>
      </c>
      <c r="I192">
        <v>100</v>
      </c>
      <c r="J192">
        <v>60000</v>
      </c>
      <c r="K192">
        <v>18000</v>
      </c>
      <c r="L192" s="1">
        <v>42000</v>
      </c>
      <c r="M192" s="1" t="s">
        <v>19</v>
      </c>
      <c r="N192" s="1" t="s">
        <v>196</v>
      </c>
    </row>
    <row r="193" spans="1:14" x14ac:dyDescent="0.3">
      <c r="A193" s="1" t="s">
        <v>14</v>
      </c>
      <c r="B193">
        <v>1185732</v>
      </c>
      <c r="C193" s="2">
        <v>44915</v>
      </c>
      <c r="D193" s="1" t="s">
        <v>15</v>
      </c>
      <c r="E193" s="1" t="s">
        <v>16</v>
      </c>
      <c r="F193" s="1" t="s">
        <v>17</v>
      </c>
      <c r="G193" s="1" t="s">
        <v>20</v>
      </c>
      <c r="H193">
        <v>64.999999999999986</v>
      </c>
      <c r="I193">
        <v>225</v>
      </c>
      <c r="J193">
        <v>146249.99999999997</v>
      </c>
      <c r="K193">
        <v>36562.499999999993</v>
      </c>
      <c r="L193" s="1">
        <v>109687.49999999997</v>
      </c>
      <c r="M193" s="1" t="s">
        <v>19</v>
      </c>
      <c r="N193" s="1" t="s">
        <v>197</v>
      </c>
    </row>
    <row r="194" spans="1:14" x14ac:dyDescent="0.3">
      <c r="A194" s="1" t="s">
        <v>14</v>
      </c>
      <c r="B194">
        <v>1185732</v>
      </c>
      <c r="C194" s="2">
        <v>44916</v>
      </c>
      <c r="D194" s="1" t="s">
        <v>15</v>
      </c>
      <c r="E194" s="1" t="s">
        <v>16</v>
      </c>
      <c r="F194" s="1" t="s">
        <v>17</v>
      </c>
      <c r="G194" s="1" t="s">
        <v>21</v>
      </c>
      <c r="H194">
        <v>70</v>
      </c>
      <c r="I194">
        <v>375</v>
      </c>
      <c r="J194">
        <v>262500</v>
      </c>
      <c r="K194">
        <v>144375</v>
      </c>
      <c r="L194" s="1">
        <v>118125</v>
      </c>
      <c r="M194" s="1" t="s">
        <v>19</v>
      </c>
      <c r="N194" s="1" t="s">
        <v>196</v>
      </c>
    </row>
    <row r="195" spans="1:14" x14ac:dyDescent="0.3">
      <c r="A195" s="1" t="s">
        <v>14</v>
      </c>
      <c r="B195">
        <v>1185732</v>
      </c>
      <c r="C195" s="2">
        <v>44917</v>
      </c>
      <c r="D195" s="1" t="s">
        <v>15</v>
      </c>
      <c r="E195" s="1" t="s">
        <v>16</v>
      </c>
      <c r="F195" s="1" t="s">
        <v>17</v>
      </c>
      <c r="G195" s="1" t="s">
        <v>22</v>
      </c>
      <c r="H195">
        <v>60.000000000000007</v>
      </c>
      <c r="I195">
        <v>200</v>
      </c>
      <c r="J195">
        <v>120000.00000000001</v>
      </c>
      <c r="K195">
        <v>42000</v>
      </c>
      <c r="L195" s="1">
        <v>78000.000000000015</v>
      </c>
      <c r="M195" s="1" t="s">
        <v>19</v>
      </c>
      <c r="N195" s="1" t="s">
        <v>196</v>
      </c>
    </row>
    <row r="196" spans="1:14" x14ac:dyDescent="0.3">
      <c r="A196" s="1" t="s">
        <v>14</v>
      </c>
      <c r="B196">
        <v>1185732</v>
      </c>
      <c r="C196" s="2">
        <v>44918</v>
      </c>
      <c r="D196" s="1" t="s">
        <v>15</v>
      </c>
      <c r="E196" s="1" t="s">
        <v>16</v>
      </c>
      <c r="F196" s="1" t="s">
        <v>17</v>
      </c>
      <c r="G196" s="1" t="s">
        <v>23</v>
      </c>
      <c r="H196">
        <v>60.000000000000007</v>
      </c>
      <c r="I196">
        <v>195</v>
      </c>
      <c r="J196">
        <v>117000.00000000001</v>
      </c>
      <c r="K196">
        <v>46800</v>
      </c>
      <c r="L196" s="1">
        <v>70200.000000000015</v>
      </c>
      <c r="M196" s="1" t="s">
        <v>19</v>
      </c>
      <c r="N196" s="1" t="s">
        <v>197</v>
      </c>
    </row>
    <row r="197" spans="1:14" x14ac:dyDescent="0.3">
      <c r="A197" s="1" t="s">
        <v>14</v>
      </c>
      <c r="B197">
        <v>1185732</v>
      </c>
      <c r="C197" s="2">
        <v>44919</v>
      </c>
      <c r="D197" s="1" t="s">
        <v>15</v>
      </c>
      <c r="E197" s="1" t="s">
        <v>16</v>
      </c>
      <c r="F197" s="1" t="s">
        <v>17</v>
      </c>
      <c r="G197" s="1" t="s">
        <v>24</v>
      </c>
      <c r="H197">
        <v>60.000000000000007</v>
      </c>
      <c r="I197">
        <v>175</v>
      </c>
      <c r="J197">
        <v>105000.00000000001</v>
      </c>
      <c r="K197">
        <v>42000</v>
      </c>
      <c r="L197" s="1">
        <v>63000.000000000015</v>
      </c>
      <c r="M197" s="1" t="s">
        <v>19</v>
      </c>
      <c r="N197" s="1" t="s">
        <v>197</v>
      </c>
    </row>
    <row r="198" spans="1:14" x14ac:dyDescent="0.3">
      <c r="A198" s="1" t="s">
        <v>14</v>
      </c>
      <c r="B198">
        <v>1185732</v>
      </c>
      <c r="C198" s="2">
        <v>44920</v>
      </c>
      <c r="D198" s="1" t="s">
        <v>15</v>
      </c>
      <c r="E198" s="1" t="s">
        <v>16</v>
      </c>
      <c r="F198" s="1" t="s">
        <v>17</v>
      </c>
      <c r="G198" s="1" t="s">
        <v>18</v>
      </c>
      <c r="H198">
        <v>70</v>
      </c>
      <c r="I198">
        <v>150</v>
      </c>
      <c r="J198">
        <v>105000</v>
      </c>
      <c r="K198">
        <v>36750</v>
      </c>
      <c r="L198" s="1">
        <v>68250</v>
      </c>
      <c r="M198" s="1" t="s">
        <v>19</v>
      </c>
      <c r="N198" s="1" t="s">
        <v>196</v>
      </c>
    </row>
    <row r="199" spans="1:14" x14ac:dyDescent="0.3">
      <c r="A199" s="1" t="s">
        <v>14</v>
      </c>
      <c r="B199">
        <v>1185732</v>
      </c>
      <c r="C199" s="2">
        <v>44921</v>
      </c>
      <c r="D199" s="1" t="s">
        <v>15</v>
      </c>
      <c r="E199" s="1" t="s">
        <v>16</v>
      </c>
      <c r="F199" s="1" t="s">
        <v>17</v>
      </c>
      <c r="G199" s="1" t="s">
        <v>20</v>
      </c>
      <c r="H199">
        <v>75</v>
      </c>
      <c r="I199">
        <v>250</v>
      </c>
      <c r="J199">
        <v>187500</v>
      </c>
      <c r="K199">
        <v>56250</v>
      </c>
      <c r="L199" s="1">
        <v>131250</v>
      </c>
      <c r="M199" s="1" t="s">
        <v>19</v>
      </c>
      <c r="N199" s="1" t="s">
        <v>197</v>
      </c>
    </row>
    <row r="200" spans="1:14" x14ac:dyDescent="0.3">
      <c r="A200" s="1" t="s">
        <v>14</v>
      </c>
      <c r="B200">
        <v>1185732</v>
      </c>
      <c r="C200" s="2">
        <v>44922</v>
      </c>
      <c r="D200" s="1" t="s">
        <v>15</v>
      </c>
      <c r="E200" s="1" t="s">
        <v>16</v>
      </c>
      <c r="F200" s="1" t="s">
        <v>17</v>
      </c>
      <c r="G200" s="1" t="s">
        <v>21</v>
      </c>
      <c r="H200">
        <v>70</v>
      </c>
      <c r="I200">
        <v>475</v>
      </c>
      <c r="J200">
        <v>332500</v>
      </c>
      <c r="K200">
        <v>182875.00000000003</v>
      </c>
      <c r="L200" s="1">
        <v>149624.99999999997</v>
      </c>
      <c r="M200" s="1" t="s">
        <v>19</v>
      </c>
      <c r="N200" s="1" t="s">
        <v>196</v>
      </c>
    </row>
    <row r="201" spans="1:14" x14ac:dyDescent="0.3">
      <c r="A201" s="1" t="s">
        <v>14</v>
      </c>
      <c r="B201">
        <v>1185732</v>
      </c>
      <c r="C201" s="2">
        <v>44923</v>
      </c>
      <c r="D201" s="1" t="s">
        <v>15</v>
      </c>
      <c r="E201" s="1" t="s">
        <v>16</v>
      </c>
      <c r="F201" s="1" t="s">
        <v>17</v>
      </c>
      <c r="G201" s="1" t="s">
        <v>22</v>
      </c>
      <c r="H201">
        <v>60.000000000000007</v>
      </c>
      <c r="I201">
        <v>275</v>
      </c>
      <c r="J201">
        <v>165000.00000000003</v>
      </c>
      <c r="K201">
        <v>57750.000000000007</v>
      </c>
      <c r="L201" s="1">
        <v>107250.00000000003</v>
      </c>
      <c r="M201" s="1" t="s">
        <v>19</v>
      </c>
      <c r="N201" s="1" t="s">
        <v>196</v>
      </c>
    </row>
    <row r="202" spans="1:14" x14ac:dyDescent="0.3">
      <c r="A202" s="1" t="s">
        <v>14</v>
      </c>
      <c r="B202">
        <v>1185732</v>
      </c>
      <c r="C202" s="2">
        <v>44924</v>
      </c>
      <c r="D202" s="1" t="s">
        <v>15</v>
      </c>
      <c r="E202" s="1" t="s">
        <v>16</v>
      </c>
      <c r="F202" s="1" t="s">
        <v>17</v>
      </c>
      <c r="G202" s="1" t="s">
        <v>23</v>
      </c>
      <c r="H202">
        <v>60.000000000000007</v>
      </c>
      <c r="I202">
        <v>225</v>
      </c>
      <c r="J202">
        <v>135000.00000000003</v>
      </c>
      <c r="K202">
        <v>54000.000000000007</v>
      </c>
      <c r="L202" s="1">
        <v>81000.000000000029</v>
      </c>
      <c r="M202" s="1" t="s">
        <v>19</v>
      </c>
      <c r="N202" s="1" t="s">
        <v>197</v>
      </c>
    </row>
    <row r="203" spans="1:14" x14ac:dyDescent="0.3">
      <c r="A203" s="1" t="s">
        <v>14</v>
      </c>
      <c r="B203">
        <v>1185732</v>
      </c>
      <c r="C203" s="2">
        <v>44925</v>
      </c>
      <c r="D203" s="1" t="s">
        <v>15</v>
      </c>
      <c r="E203" s="1" t="s">
        <v>16</v>
      </c>
      <c r="F203" s="1" t="s">
        <v>17</v>
      </c>
      <c r="G203" s="1" t="s">
        <v>24</v>
      </c>
      <c r="H203">
        <v>60.000000000000007</v>
      </c>
      <c r="I203">
        <v>175</v>
      </c>
      <c r="J203">
        <v>105000.00000000001</v>
      </c>
      <c r="K203">
        <v>42000</v>
      </c>
      <c r="L203" s="1">
        <v>63000.000000000015</v>
      </c>
      <c r="M203" s="1" t="s">
        <v>19</v>
      </c>
      <c r="N203" s="1" t="s">
        <v>197</v>
      </c>
    </row>
    <row r="204" spans="1:14" x14ac:dyDescent="0.3">
      <c r="A204" s="1" t="s">
        <v>14</v>
      </c>
      <c r="B204">
        <v>1185732</v>
      </c>
      <c r="C204" s="2">
        <v>44926</v>
      </c>
      <c r="D204" s="1" t="s">
        <v>15</v>
      </c>
      <c r="E204" s="1" t="s">
        <v>16</v>
      </c>
      <c r="F204" s="1" t="s">
        <v>17</v>
      </c>
      <c r="G204" s="1" t="s">
        <v>18</v>
      </c>
      <c r="H204">
        <v>70</v>
      </c>
      <c r="I204">
        <v>175</v>
      </c>
      <c r="J204">
        <v>122500</v>
      </c>
      <c r="K204">
        <v>42875</v>
      </c>
      <c r="L204" s="1">
        <v>79625</v>
      </c>
      <c r="M204" s="1" t="s">
        <v>19</v>
      </c>
      <c r="N204" s="1" t="s">
        <v>196</v>
      </c>
    </row>
    <row r="205" spans="1:14" x14ac:dyDescent="0.3">
      <c r="A205" s="1" t="s">
        <v>14</v>
      </c>
      <c r="B205">
        <v>1185732</v>
      </c>
      <c r="C205" s="2">
        <v>44562</v>
      </c>
      <c r="D205" s="1" t="s">
        <v>15</v>
      </c>
      <c r="E205" s="1" t="s">
        <v>16</v>
      </c>
      <c r="F205" s="1" t="s">
        <v>17</v>
      </c>
      <c r="G205" s="1" t="s">
        <v>20</v>
      </c>
      <c r="H205">
        <v>75</v>
      </c>
      <c r="I205">
        <v>275</v>
      </c>
      <c r="J205">
        <v>206250</v>
      </c>
      <c r="K205">
        <v>61875</v>
      </c>
      <c r="L205" s="1">
        <v>144375</v>
      </c>
      <c r="M205" s="1" t="s">
        <v>19</v>
      </c>
      <c r="N205" s="1" t="s">
        <v>197</v>
      </c>
    </row>
    <row r="206" spans="1:14" x14ac:dyDescent="0.3">
      <c r="A206" s="1" t="s">
        <v>14</v>
      </c>
      <c r="B206">
        <v>1185732</v>
      </c>
      <c r="C206" s="2">
        <v>44860</v>
      </c>
      <c r="D206" s="1" t="s">
        <v>15</v>
      </c>
      <c r="E206" s="1" t="s">
        <v>16</v>
      </c>
      <c r="F206" s="1" t="s">
        <v>17</v>
      </c>
      <c r="G206" s="1" t="s">
        <v>18</v>
      </c>
      <c r="H206">
        <v>42</v>
      </c>
      <c r="I206">
        <v>41</v>
      </c>
      <c r="J206">
        <v>1722</v>
      </c>
      <c r="K206">
        <v>706.02</v>
      </c>
      <c r="L206" s="1">
        <v>1015.98</v>
      </c>
      <c r="M206" s="1" t="s">
        <v>19</v>
      </c>
      <c r="N206" s="1" t="s">
        <v>196</v>
      </c>
    </row>
    <row r="207" spans="1:14" x14ac:dyDescent="0.3">
      <c r="A207" s="1" t="s">
        <v>14</v>
      </c>
      <c r="B207">
        <v>1185732</v>
      </c>
      <c r="C207" s="2">
        <v>44861</v>
      </c>
      <c r="D207" s="1" t="s">
        <v>15</v>
      </c>
      <c r="E207" s="1" t="s">
        <v>16</v>
      </c>
      <c r="F207" s="1" t="s">
        <v>17</v>
      </c>
      <c r="G207" s="1" t="s">
        <v>20</v>
      </c>
      <c r="H207">
        <v>32</v>
      </c>
      <c r="I207">
        <v>70</v>
      </c>
      <c r="J207">
        <v>2240</v>
      </c>
      <c r="K207">
        <v>761.59999999999991</v>
      </c>
      <c r="L207" s="1">
        <v>1478.4</v>
      </c>
      <c r="M207" s="1" t="s">
        <v>19</v>
      </c>
      <c r="N207" s="1" t="s">
        <v>197</v>
      </c>
    </row>
    <row r="208" spans="1:14" x14ac:dyDescent="0.3">
      <c r="A208" s="1" t="s">
        <v>14</v>
      </c>
      <c r="B208">
        <v>1185732</v>
      </c>
      <c r="C208" s="2">
        <v>44862</v>
      </c>
      <c r="D208" s="1" t="s">
        <v>15</v>
      </c>
      <c r="E208" s="1" t="s">
        <v>16</v>
      </c>
      <c r="F208" s="1" t="s">
        <v>17</v>
      </c>
      <c r="G208" s="1" t="s">
        <v>21</v>
      </c>
      <c r="H208">
        <v>32</v>
      </c>
      <c r="I208">
        <v>166</v>
      </c>
      <c r="J208">
        <v>5312</v>
      </c>
      <c r="K208">
        <v>3187.2000000000003</v>
      </c>
      <c r="L208" s="1">
        <v>2124.7999999999997</v>
      </c>
      <c r="M208" s="1" t="s">
        <v>19</v>
      </c>
      <c r="N208" s="1" t="s">
        <v>196</v>
      </c>
    </row>
    <row r="209" spans="1:14" x14ac:dyDescent="0.3">
      <c r="A209" s="1" t="s">
        <v>14</v>
      </c>
      <c r="B209">
        <v>1185732</v>
      </c>
      <c r="C209" s="2">
        <v>44863</v>
      </c>
      <c r="D209" s="1" t="s">
        <v>15</v>
      </c>
      <c r="E209" s="1" t="s">
        <v>16</v>
      </c>
      <c r="F209" s="1" t="s">
        <v>17</v>
      </c>
      <c r="G209" s="1" t="s">
        <v>22</v>
      </c>
      <c r="H209">
        <v>32</v>
      </c>
      <c r="I209">
        <v>44</v>
      </c>
      <c r="J209">
        <v>1408</v>
      </c>
      <c r="K209">
        <v>563.19999999999993</v>
      </c>
      <c r="L209" s="1">
        <v>844.80000000000007</v>
      </c>
      <c r="M209" s="1" t="s">
        <v>19</v>
      </c>
      <c r="N209" s="1" t="s">
        <v>196</v>
      </c>
    </row>
    <row r="210" spans="1:14" x14ac:dyDescent="0.3">
      <c r="A210" s="1" t="s">
        <v>14</v>
      </c>
      <c r="B210">
        <v>1185732</v>
      </c>
      <c r="C210" s="2">
        <v>44864</v>
      </c>
      <c r="D210" s="1" t="s">
        <v>15</v>
      </c>
      <c r="E210" s="1" t="s">
        <v>16</v>
      </c>
      <c r="F210" s="1" t="s">
        <v>17</v>
      </c>
      <c r="G210" s="1" t="s">
        <v>23</v>
      </c>
      <c r="H210">
        <v>25</v>
      </c>
      <c r="I210">
        <v>54</v>
      </c>
      <c r="J210">
        <v>1350</v>
      </c>
      <c r="K210">
        <v>607.49999999999989</v>
      </c>
      <c r="L210" s="1">
        <v>742.50000000000011</v>
      </c>
      <c r="M210" s="1" t="s">
        <v>19</v>
      </c>
      <c r="N210" s="1" t="s">
        <v>197</v>
      </c>
    </row>
    <row r="211" spans="1:14" x14ac:dyDescent="0.3">
      <c r="A211" s="1" t="s">
        <v>14</v>
      </c>
      <c r="B211">
        <v>1185732</v>
      </c>
      <c r="C211" s="2">
        <v>44865</v>
      </c>
      <c r="D211" s="1" t="s">
        <v>15</v>
      </c>
      <c r="E211" s="1" t="s">
        <v>16</v>
      </c>
      <c r="F211" s="1" t="s">
        <v>17</v>
      </c>
      <c r="G211" s="1" t="s">
        <v>24</v>
      </c>
      <c r="H211">
        <v>28</v>
      </c>
      <c r="I211">
        <v>17</v>
      </c>
      <c r="J211">
        <v>476</v>
      </c>
      <c r="K211">
        <v>199.92</v>
      </c>
      <c r="L211" s="1">
        <v>276.08000000000004</v>
      </c>
      <c r="M211" s="1" t="s">
        <v>19</v>
      </c>
      <c r="N211" s="1" t="s">
        <v>197</v>
      </c>
    </row>
    <row r="212" spans="1:14" x14ac:dyDescent="0.3">
      <c r="A212" s="1" t="s">
        <v>14</v>
      </c>
      <c r="B212">
        <v>1185732</v>
      </c>
      <c r="C212" s="2">
        <v>44866</v>
      </c>
      <c r="D212" s="1" t="s">
        <v>15</v>
      </c>
      <c r="E212" s="1" t="s">
        <v>16</v>
      </c>
      <c r="F212" s="1" t="s">
        <v>17</v>
      </c>
      <c r="G212" s="1" t="s">
        <v>18</v>
      </c>
      <c r="H212">
        <v>39</v>
      </c>
      <c r="I212">
        <v>40</v>
      </c>
      <c r="J212">
        <v>1560</v>
      </c>
      <c r="K212">
        <v>577.20000000000005</v>
      </c>
      <c r="L212" s="1">
        <v>982.8</v>
      </c>
      <c r="M212" s="1" t="s">
        <v>19</v>
      </c>
      <c r="N212" s="1" t="s">
        <v>196</v>
      </c>
    </row>
    <row r="213" spans="1:14" x14ac:dyDescent="0.3">
      <c r="A213" s="1" t="s">
        <v>14</v>
      </c>
      <c r="B213">
        <v>1185732</v>
      </c>
      <c r="C213" s="2">
        <v>44867</v>
      </c>
      <c r="D213" s="1" t="s">
        <v>15</v>
      </c>
      <c r="E213" s="1" t="s">
        <v>16</v>
      </c>
      <c r="F213" s="1" t="s">
        <v>17</v>
      </c>
      <c r="G213" s="1" t="s">
        <v>20</v>
      </c>
      <c r="H213">
        <v>30</v>
      </c>
      <c r="I213">
        <v>74</v>
      </c>
      <c r="J213">
        <v>2220</v>
      </c>
      <c r="K213">
        <v>777</v>
      </c>
      <c r="L213" s="1">
        <v>1443</v>
      </c>
      <c r="M213" s="1" t="s">
        <v>19</v>
      </c>
      <c r="N213" s="1" t="s">
        <v>197</v>
      </c>
    </row>
    <row r="214" spans="1:14" x14ac:dyDescent="0.3">
      <c r="A214" s="1" t="s">
        <v>14</v>
      </c>
      <c r="B214">
        <v>1185732</v>
      </c>
      <c r="C214" s="2">
        <v>44868</v>
      </c>
      <c r="D214" s="1" t="s">
        <v>15</v>
      </c>
      <c r="E214" s="1" t="s">
        <v>16</v>
      </c>
      <c r="F214" s="1" t="s">
        <v>17</v>
      </c>
      <c r="G214" s="1" t="s">
        <v>21</v>
      </c>
      <c r="H214">
        <v>39</v>
      </c>
      <c r="I214">
        <v>156</v>
      </c>
      <c r="J214">
        <v>6084</v>
      </c>
      <c r="K214">
        <v>3528.7200000000003</v>
      </c>
      <c r="L214" s="1">
        <v>2555.2799999999997</v>
      </c>
      <c r="M214" s="1" t="s">
        <v>19</v>
      </c>
      <c r="N214" s="1" t="s">
        <v>196</v>
      </c>
    </row>
    <row r="215" spans="1:14" x14ac:dyDescent="0.3">
      <c r="A215" s="1" t="s">
        <v>14</v>
      </c>
      <c r="B215">
        <v>1185732</v>
      </c>
      <c r="C215" s="2">
        <v>44869</v>
      </c>
      <c r="D215" s="1" t="s">
        <v>15</v>
      </c>
      <c r="E215" s="1" t="s">
        <v>16</v>
      </c>
      <c r="F215" s="1" t="s">
        <v>17</v>
      </c>
      <c r="G215" s="1" t="s">
        <v>22</v>
      </c>
      <c r="H215">
        <v>33</v>
      </c>
      <c r="I215">
        <v>53</v>
      </c>
      <c r="J215">
        <v>1749</v>
      </c>
      <c r="K215">
        <v>647.13</v>
      </c>
      <c r="L215" s="1">
        <v>1101.8699999999999</v>
      </c>
      <c r="M215" s="1" t="s">
        <v>19</v>
      </c>
      <c r="N215" s="1" t="s">
        <v>196</v>
      </c>
    </row>
    <row r="216" spans="1:14" x14ac:dyDescent="0.3">
      <c r="A216" s="1" t="s">
        <v>14</v>
      </c>
      <c r="B216">
        <v>1185732</v>
      </c>
      <c r="C216" s="2">
        <v>44870</v>
      </c>
      <c r="D216" s="1" t="s">
        <v>15</v>
      </c>
      <c r="E216" s="1" t="s">
        <v>16</v>
      </c>
      <c r="F216" s="1" t="s">
        <v>17</v>
      </c>
      <c r="G216" s="1" t="s">
        <v>23</v>
      </c>
      <c r="H216">
        <v>29</v>
      </c>
      <c r="I216">
        <v>58</v>
      </c>
      <c r="J216">
        <v>1682</v>
      </c>
      <c r="K216">
        <v>756.9</v>
      </c>
      <c r="L216" s="1">
        <v>925.1</v>
      </c>
      <c r="M216" s="1" t="s">
        <v>19</v>
      </c>
      <c r="N216" s="1" t="s">
        <v>197</v>
      </c>
    </row>
    <row r="217" spans="1:14" x14ac:dyDescent="0.3">
      <c r="A217" s="1" t="s">
        <v>14</v>
      </c>
      <c r="B217">
        <v>1185732</v>
      </c>
      <c r="C217" s="2">
        <v>44871</v>
      </c>
      <c r="D217" s="1" t="s">
        <v>15</v>
      </c>
      <c r="E217" s="1" t="s">
        <v>16</v>
      </c>
      <c r="F217" s="1" t="s">
        <v>17</v>
      </c>
      <c r="G217" s="1" t="s">
        <v>24</v>
      </c>
      <c r="H217">
        <v>32</v>
      </c>
      <c r="I217">
        <v>8</v>
      </c>
      <c r="J217">
        <v>256</v>
      </c>
      <c r="K217">
        <v>112.63999999999999</v>
      </c>
      <c r="L217" s="1">
        <v>143.36000000000001</v>
      </c>
      <c r="M217" s="1" t="s">
        <v>19</v>
      </c>
      <c r="N217" s="1" t="s">
        <v>197</v>
      </c>
    </row>
    <row r="218" spans="1:14" x14ac:dyDescent="0.3">
      <c r="A218" s="1" t="s">
        <v>14</v>
      </c>
      <c r="B218">
        <v>1185732</v>
      </c>
      <c r="C218" s="2">
        <v>44872</v>
      </c>
      <c r="D218" s="1" t="s">
        <v>15</v>
      </c>
      <c r="E218" s="1" t="s">
        <v>16</v>
      </c>
      <c r="F218" s="1" t="s">
        <v>17</v>
      </c>
      <c r="G218" s="1" t="s">
        <v>18</v>
      </c>
      <c r="H218">
        <v>41</v>
      </c>
      <c r="I218">
        <v>24</v>
      </c>
      <c r="J218">
        <v>984</v>
      </c>
      <c r="K218">
        <v>334.55999999999995</v>
      </c>
      <c r="L218" s="1">
        <v>649.44000000000005</v>
      </c>
      <c r="M218" s="1" t="s">
        <v>19</v>
      </c>
      <c r="N218" s="1" t="s">
        <v>196</v>
      </c>
    </row>
    <row r="219" spans="1:14" x14ac:dyDescent="0.3">
      <c r="A219" s="1" t="s">
        <v>14</v>
      </c>
      <c r="B219">
        <v>1185732</v>
      </c>
      <c r="C219" s="2">
        <v>44873</v>
      </c>
      <c r="D219" s="1" t="s">
        <v>15</v>
      </c>
      <c r="E219" s="1" t="s">
        <v>16</v>
      </c>
      <c r="F219" s="1" t="s">
        <v>17</v>
      </c>
      <c r="G219" s="1" t="s">
        <v>20</v>
      </c>
      <c r="H219">
        <v>38</v>
      </c>
      <c r="I219">
        <v>61</v>
      </c>
      <c r="J219">
        <v>2318</v>
      </c>
      <c r="K219">
        <v>718.58</v>
      </c>
      <c r="L219" s="1">
        <v>1599.42</v>
      </c>
      <c r="M219" s="1" t="s">
        <v>19</v>
      </c>
      <c r="N219" s="1" t="s">
        <v>197</v>
      </c>
    </row>
    <row r="220" spans="1:14" x14ac:dyDescent="0.3">
      <c r="A220" s="1" t="s">
        <v>14</v>
      </c>
      <c r="B220">
        <v>1185732</v>
      </c>
      <c r="C220" s="2">
        <v>44874</v>
      </c>
      <c r="D220" s="1" t="s">
        <v>15</v>
      </c>
      <c r="E220" s="1" t="s">
        <v>16</v>
      </c>
      <c r="F220" s="1" t="s">
        <v>17</v>
      </c>
      <c r="G220" s="1" t="s">
        <v>21</v>
      </c>
      <c r="H220">
        <v>35</v>
      </c>
      <c r="I220">
        <v>140</v>
      </c>
      <c r="J220">
        <v>4900</v>
      </c>
      <c r="K220">
        <v>2793.0000000000005</v>
      </c>
      <c r="L220" s="1">
        <v>2106.9999999999995</v>
      </c>
      <c r="M220" s="1" t="s">
        <v>19</v>
      </c>
      <c r="N220" s="1" t="s">
        <v>196</v>
      </c>
    </row>
    <row r="221" spans="1:14" x14ac:dyDescent="0.3">
      <c r="A221" s="1" t="s">
        <v>14</v>
      </c>
      <c r="B221">
        <v>1185732</v>
      </c>
      <c r="C221" s="2">
        <v>44875</v>
      </c>
      <c r="D221" s="1" t="s">
        <v>15</v>
      </c>
      <c r="E221" s="1" t="s">
        <v>16</v>
      </c>
      <c r="F221" s="1" t="s">
        <v>17</v>
      </c>
      <c r="G221" s="1" t="s">
        <v>22</v>
      </c>
      <c r="H221">
        <v>37</v>
      </c>
      <c r="I221">
        <v>51</v>
      </c>
      <c r="J221">
        <v>1887</v>
      </c>
      <c r="K221">
        <v>603.84</v>
      </c>
      <c r="L221" s="1">
        <v>1283.1599999999999</v>
      </c>
      <c r="M221" s="1" t="s">
        <v>19</v>
      </c>
      <c r="N221" s="1" t="s">
        <v>196</v>
      </c>
    </row>
    <row r="222" spans="1:14" x14ac:dyDescent="0.3">
      <c r="A222" s="1" t="s">
        <v>14</v>
      </c>
      <c r="B222">
        <v>1185732</v>
      </c>
      <c r="C222" s="2">
        <v>44876</v>
      </c>
      <c r="D222" s="1" t="s">
        <v>15</v>
      </c>
      <c r="E222" s="1" t="s">
        <v>16</v>
      </c>
      <c r="F222" s="1" t="s">
        <v>17</v>
      </c>
      <c r="G222" s="1" t="s">
        <v>23</v>
      </c>
      <c r="H222">
        <v>27</v>
      </c>
      <c r="I222">
        <v>51</v>
      </c>
      <c r="J222">
        <v>1377</v>
      </c>
      <c r="K222">
        <v>578.34</v>
      </c>
      <c r="L222" s="1">
        <v>798.66</v>
      </c>
      <c r="M222" s="1" t="s">
        <v>19</v>
      </c>
      <c r="N222" s="1" t="s">
        <v>197</v>
      </c>
    </row>
    <row r="223" spans="1:14" x14ac:dyDescent="0.3">
      <c r="A223" s="1" t="s">
        <v>14</v>
      </c>
      <c r="B223">
        <v>1185732</v>
      </c>
      <c r="C223" s="2">
        <v>44877</v>
      </c>
      <c r="D223" s="1" t="s">
        <v>15</v>
      </c>
      <c r="E223" s="1" t="s">
        <v>16</v>
      </c>
      <c r="F223" s="1" t="s">
        <v>17</v>
      </c>
      <c r="G223" s="1" t="s">
        <v>24</v>
      </c>
      <c r="H223">
        <v>36</v>
      </c>
      <c r="I223">
        <v>24</v>
      </c>
      <c r="J223">
        <v>864</v>
      </c>
      <c r="K223">
        <v>328.32</v>
      </c>
      <c r="L223" s="1">
        <v>535.68000000000006</v>
      </c>
      <c r="M223" s="1" t="s">
        <v>19</v>
      </c>
      <c r="N223" s="1" t="s">
        <v>197</v>
      </c>
    </row>
    <row r="224" spans="1:14" x14ac:dyDescent="0.3">
      <c r="A224" s="1" t="s">
        <v>14</v>
      </c>
      <c r="B224">
        <v>1185732</v>
      </c>
      <c r="C224" s="2">
        <v>44878</v>
      </c>
      <c r="D224" s="1" t="s">
        <v>15</v>
      </c>
      <c r="E224" s="1" t="s">
        <v>16</v>
      </c>
      <c r="F224" s="1" t="s">
        <v>17</v>
      </c>
      <c r="G224" s="1" t="s">
        <v>18</v>
      </c>
      <c r="H224">
        <v>45</v>
      </c>
      <c r="I224">
        <v>26</v>
      </c>
      <c r="J224">
        <v>1170</v>
      </c>
      <c r="K224">
        <v>432.9</v>
      </c>
      <c r="L224" s="1">
        <v>737.1</v>
      </c>
      <c r="M224" s="1" t="s">
        <v>19</v>
      </c>
      <c r="N224" s="1" t="s">
        <v>196</v>
      </c>
    </row>
    <row r="225" spans="1:14" x14ac:dyDescent="0.3">
      <c r="A225" s="1" t="s">
        <v>14</v>
      </c>
      <c r="B225">
        <v>1185732</v>
      </c>
      <c r="C225" s="2">
        <v>44879</v>
      </c>
      <c r="D225" s="1" t="s">
        <v>15</v>
      </c>
      <c r="E225" s="1" t="s">
        <v>16</v>
      </c>
      <c r="F225" s="1" t="s">
        <v>17</v>
      </c>
      <c r="G225" s="1" t="s">
        <v>20</v>
      </c>
      <c r="H225">
        <v>39</v>
      </c>
      <c r="I225">
        <v>64</v>
      </c>
      <c r="J225">
        <v>2496</v>
      </c>
      <c r="K225">
        <v>673.92000000000007</v>
      </c>
      <c r="L225" s="1">
        <v>1822.08</v>
      </c>
      <c r="M225" s="1" t="s">
        <v>19</v>
      </c>
      <c r="N225" s="1" t="s">
        <v>197</v>
      </c>
    </row>
    <row r="226" spans="1:14" x14ac:dyDescent="0.3">
      <c r="A226" s="1" t="s">
        <v>14</v>
      </c>
      <c r="B226">
        <v>1185732</v>
      </c>
      <c r="C226" s="2">
        <v>44880</v>
      </c>
      <c r="D226" s="1" t="s">
        <v>15</v>
      </c>
      <c r="E226" s="1" t="s">
        <v>16</v>
      </c>
      <c r="F226" s="1" t="s">
        <v>17</v>
      </c>
      <c r="G226" s="1" t="s">
        <v>21</v>
      </c>
      <c r="H226">
        <v>44</v>
      </c>
      <c r="I226">
        <v>150</v>
      </c>
      <c r="J226">
        <v>6600</v>
      </c>
      <c r="K226">
        <v>3432</v>
      </c>
      <c r="L226" s="1">
        <v>3168</v>
      </c>
      <c r="M226" s="1" t="s">
        <v>19</v>
      </c>
      <c r="N226" s="1" t="s">
        <v>196</v>
      </c>
    </row>
    <row r="227" spans="1:14" x14ac:dyDescent="0.3">
      <c r="A227" s="1" t="s">
        <v>14</v>
      </c>
      <c r="B227">
        <v>1185732</v>
      </c>
      <c r="C227" s="2">
        <v>44881</v>
      </c>
      <c r="D227" s="1" t="s">
        <v>15</v>
      </c>
      <c r="E227" s="1" t="s">
        <v>16</v>
      </c>
      <c r="F227" s="1" t="s">
        <v>17</v>
      </c>
      <c r="G227" s="1" t="s">
        <v>22</v>
      </c>
      <c r="H227">
        <v>40</v>
      </c>
      <c r="I227">
        <v>54</v>
      </c>
      <c r="J227">
        <v>2160</v>
      </c>
      <c r="K227">
        <v>712.8</v>
      </c>
      <c r="L227" s="1">
        <v>1447.2</v>
      </c>
      <c r="M227" s="1" t="s">
        <v>19</v>
      </c>
      <c r="N227" s="1" t="s">
        <v>196</v>
      </c>
    </row>
    <row r="228" spans="1:14" x14ac:dyDescent="0.3">
      <c r="A228" s="1" t="s">
        <v>14</v>
      </c>
      <c r="B228">
        <v>1185732</v>
      </c>
      <c r="C228" s="2">
        <v>44882</v>
      </c>
      <c r="D228" s="1" t="s">
        <v>15</v>
      </c>
      <c r="E228" s="1" t="s">
        <v>16</v>
      </c>
      <c r="F228" s="1" t="s">
        <v>17</v>
      </c>
      <c r="G228" s="1" t="s">
        <v>23</v>
      </c>
      <c r="H228">
        <v>38</v>
      </c>
      <c r="I228">
        <v>53</v>
      </c>
      <c r="J228">
        <v>2014</v>
      </c>
      <c r="K228">
        <v>745.18</v>
      </c>
      <c r="L228" s="1">
        <v>1268.8200000000002</v>
      </c>
      <c r="M228" s="1" t="s">
        <v>19</v>
      </c>
      <c r="N228" s="1" t="s">
        <v>197</v>
      </c>
    </row>
    <row r="229" spans="1:14" x14ac:dyDescent="0.3">
      <c r="A229" s="1" t="s">
        <v>14</v>
      </c>
      <c r="B229">
        <v>1185732</v>
      </c>
      <c r="C229" s="2">
        <v>44883</v>
      </c>
      <c r="D229" s="1" t="s">
        <v>15</v>
      </c>
      <c r="E229" s="1" t="s">
        <v>16</v>
      </c>
      <c r="F229" s="1" t="s">
        <v>17</v>
      </c>
      <c r="G229" s="1" t="s">
        <v>24</v>
      </c>
      <c r="H229">
        <v>42</v>
      </c>
      <c r="I229">
        <v>34</v>
      </c>
      <c r="J229">
        <v>1428</v>
      </c>
      <c r="K229">
        <v>571.19999999999993</v>
      </c>
      <c r="L229" s="1">
        <v>856.80000000000007</v>
      </c>
      <c r="M229" s="1" t="s">
        <v>19</v>
      </c>
      <c r="N229" s="1" t="s">
        <v>197</v>
      </c>
    </row>
    <row r="230" spans="1:14" x14ac:dyDescent="0.3">
      <c r="A230" s="1" t="s">
        <v>14</v>
      </c>
      <c r="B230">
        <v>1185732</v>
      </c>
      <c r="C230" s="2">
        <v>44884</v>
      </c>
      <c r="D230" s="1" t="s">
        <v>15</v>
      </c>
      <c r="E230" s="1" t="s">
        <v>16</v>
      </c>
      <c r="F230" s="1" t="s">
        <v>17</v>
      </c>
      <c r="G230" s="1" t="s">
        <v>18</v>
      </c>
      <c r="H230">
        <v>51</v>
      </c>
      <c r="I230">
        <v>39</v>
      </c>
      <c r="J230">
        <v>1989</v>
      </c>
      <c r="K230">
        <v>735.93</v>
      </c>
      <c r="L230" s="1">
        <v>1253.0700000000002</v>
      </c>
      <c r="M230" s="1" t="s">
        <v>19</v>
      </c>
      <c r="N230" s="1" t="s">
        <v>196</v>
      </c>
    </row>
    <row r="231" spans="1:14" x14ac:dyDescent="0.3">
      <c r="A231" s="1" t="s">
        <v>14</v>
      </c>
      <c r="B231">
        <v>1185732</v>
      </c>
      <c r="C231" s="2">
        <v>44885</v>
      </c>
      <c r="D231" s="1" t="s">
        <v>15</v>
      </c>
      <c r="E231" s="1" t="s">
        <v>16</v>
      </c>
      <c r="F231" s="1" t="s">
        <v>17</v>
      </c>
      <c r="G231" s="1" t="s">
        <v>20</v>
      </c>
      <c r="H231">
        <v>51</v>
      </c>
      <c r="I231">
        <v>78</v>
      </c>
      <c r="J231">
        <v>3978</v>
      </c>
      <c r="K231">
        <v>1471.86</v>
      </c>
      <c r="L231" s="1">
        <v>2506.1400000000003</v>
      </c>
      <c r="M231" s="1" t="s">
        <v>19</v>
      </c>
      <c r="N231" s="1" t="s">
        <v>197</v>
      </c>
    </row>
    <row r="232" spans="1:14" x14ac:dyDescent="0.3">
      <c r="A232" s="1" t="s">
        <v>14</v>
      </c>
      <c r="B232">
        <v>1185732</v>
      </c>
      <c r="C232" s="2">
        <v>44886</v>
      </c>
      <c r="D232" s="1" t="s">
        <v>15</v>
      </c>
      <c r="E232" s="1" t="s">
        <v>16</v>
      </c>
      <c r="F232" s="1" t="s">
        <v>17</v>
      </c>
      <c r="G232" s="1" t="s">
        <v>21</v>
      </c>
      <c r="H232">
        <v>49</v>
      </c>
      <c r="I232">
        <v>170</v>
      </c>
      <c r="J232">
        <v>8330</v>
      </c>
      <c r="K232">
        <v>4748.1000000000004</v>
      </c>
      <c r="L232" s="1">
        <v>3581.8999999999996</v>
      </c>
      <c r="M232" s="1" t="s">
        <v>19</v>
      </c>
      <c r="N232" s="1" t="s">
        <v>196</v>
      </c>
    </row>
    <row r="233" spans="1:14" x14ac:dyDescent="0.3">
      <c r="A233" s="1" t="s">
        <v>14</v>
      </c>
      <c r="B233">
        <v>1185732</v>
      </c>
      <c r="C233" s="2">
        <v>44887</v>
      </c>
      <c r="D233" s="1" t="s">
        <v>15</v>
      </c>
      <c r="E233" s="1" t="s">
        <v>16</v>
      </c>
      <c r="F233" s="1" t="s">
        <v>17</v>
      </c>
      <c r="G233" s="1" t="s">
        <v>22</v>
      </c>
      <c r="H233">
        <v>41</v>
      </c>
      <c r="I233">
        <v>85</v>
      </c>
      <c r="J233">
        <v>3485</v>
      </c>
      <c r="K233">
        <v>1359.1499999999999</v>
      </c>
      <c r="L233" s="1">
        <v>2125.8500000000004</v>
      </c>
      <c r="M233" s="1" t="s">
        <v>19</v>
      </c>
      <c r="N233" s="1" t="s">
        <v>196</v>
      </c>
    </row>
    <row r="234" spans="1:14" x14ac:dyDescent="0.3">
      <c r="A234" s="1" t="s">
        <v>14</v>
      </c>
      <c r="B234">
        <v>1185732</v>
      </c>
      <c r="C234" s="2">
        <v>44888</v>
      </c>
      <c r="D234" s="1" t="s">
        <v>15</v>
      </c>
      <c r="E234" s="1" t="s">
        <v>16</v>
      </c>
      <c r="F234" s="1" t="s">
        <v>17</v>
      </c>
      <c r="G234" s="1" t="s">
        <v>23</v>
      </c>
      <c r="H234">
        <v>42</v>
      </c>
      <c r="I234">
        <v>54</v>
      </c>
      <c r="J234">
        <v>2268</v>
      </c>
      <c r="K234">
        <v>975.2399999999999</v>
      </c>
      <c r="L234" s="1">
        <v>1292.7600000000002</v>
      </c>
      <c r="M234" s="1" t="s">
        <v>19</v>
      </c>
      <c r="N234" s="1" t="s">
        <v>197</v>
      </c>
    </row>
    <row r="235" spans="1:14" x14ac:dyDescent="0.3">
      <c r="A235" s="1" t="s">
        <v>14</v>
      </c>
      <c r="B235">
        <v>1185732</v>
      </c>
      <c r="C235" s="2">
        <v>44889</v>
      </c>
      <c r="D235" s="1" t="s">
        <v>15</v>
      </c>
      <c r="E235" s="1" t="s">
        <v>16</v>
      </c>
      <c r="F235" s="1" t="s">
        <v>17</v>
      </c>
      <c r="G235" s="1" t="s">
        <v>24</v>
      </c>
      <c r="H235">
        <v>43</v>
      </c>
      <c r="I235">
        <v>53</v>
      </c>
      <c r="J235">
        <v>2279</v>
      </c>
      <c r="K235">
        <v>1071.1299999999999</v>
      </c>
      <c r="L235" s="1">
        <v>1207.8700000000001</v>
      </c>
      <c r="M235" s="1" t="s">
        <v>19</v>
      </c>
      <c r="N235" s="1" t="s">
        <v>197</v>
      </c>
    </row>
    <row r="236" spans="1:14" x14ac:dyDescent="0.3">
      <c r="A236" s="1" t="s">
        <v>14</v>
      </c>
      <c r="B236">
        <v>1185732</v>
      </c>
      <c r="C236" s="2">
        <v>44890</v>
      </c>
      <c r="D236" s="1" t="s">
        <v>15</v>
      </c>
      <c r="E236" s="1" t="s">
        <v>16</v>
      </c>
      <c r="F236" s="1" t="s">
        <v>17</v>
      </c>
      <c r="G236" s="1" t="s">
        <v>18</v>
      </c>
      <c r="H236">
        <v>43</v>
      </c>
      <c r="I236">
        <v>48</v>
      </c>
      <c r="J236">
        <v>2064</v>
      </c>
      <c r="K236">
        <v>866.88</v>
      </c>
      <c r="L236" s="1">
        <v>1197.1199999999999</v>
      </c>
      <c r="M236" s="1" t="s">
        <v>19</v>
      </c>
      <c r="N236" s="1" t="s">
        <v>196</v>
      </c>
    </row>
    <row r="237" spans="1:14" x14ac:dyDescent="0.3">
      <c r="A237" s="1" t="s">
        <v>14</v>
      </c>
      <c r="B237">
        <v>1185732</v>
      </c>
      <c r="C237" s="2">
        <v>44891</v>
      </c>
      <c r="D237" s="1" t="s">
        <v>15</v>
      </c>
      <c r="E237" s="1" t="s">
        <v>16</v>
      </c>
      <c r="F237" s="1" t="s">
        <v>17</v>
      </c>
      <c r="G237" s="1" t="s">
        <v>20</v>
      </c>
      <c r="H237">
        <v>52</v>
      </c>
      <c r="I237">
        <v>105</v>
      </c>
      <c r="J237">
        <v>5460</v>
      </c>
      <c r="K237">
        <v>1910.9999999999998</v>
      </c>
      <c r="L237" s="1">
        <v>3549</v>
      </c>
      <c r="M237" s="1" t="s">
        <v>19</v>
      </c>
      <c r="N237" s="1" t="s">
        <v>197</v>
      </c>
    </row>
    <row r="238" spans="1:14" x14ac:dyDescent="0.3">
      <c r="A238" s="1" t="s">
        <v>14</v>
      </c>
      <c r="B238">
        <v>1185732</v>
      </c>
      <c r="C238" s="2">
        <v>44892</v>
      </c>
      <c r="D238" s="1" t="s">
        <v>15</v>
      </c>
      <c r="E238" s="1" t="s">
        <v>16</v>
      </c>
      <c r="F238" s="1" t="s">
        <v>17</v>
      </c>
      <c r="G238" s="1" t="s">
        <v>21</v>
      </c>
      <c r="H238">
        <v>49</v>
      </c>
      <c r="I238">
        <v>175</v>
      </c>
      <c r="J238">
        <v>8575</v>
      </c>
      <c r="K238">
        <v>4887.7500000000009</v>
      </c>
      <c r="L238" s="1">
        <v>3687.2499999999991</v>
      </c>
      <c r="M238" s="1" t="s">
        <v>19</v>
      </c>
      <c r="N238" s="1" t="s">
        <v>196</v>
      </c>
    </row>
    <row r="239" spans="1:14" x14ac:dyDescent="0.3">
      <c r="A239" s="1" t="s">
        <v>14</v>
      </c>
      <c r="B239">
        <v>1185732</v>
      </c>
      <c r="C239" s="2">
        <v>44893</v>
      </c>
      <c r="D239" s="1" t="s">
        <v>15</v>
      </c>
      <c r="E239" s="1" t="s">
        <v>16</v>
      </c>
      <c r="F239" s="1" t="s">
        <v>17</v>
      </c>
      <c r="G239" s="1" t="s">
        <v>22</v>
      </c>
      <c r="H239">
        <v>45</v>
      </c>
      <c r="I239">
        <v>99</v>
      </c>
      <c r="J239">
        <v>4455</v>
      </c>
      <c r="K239">
        <v>1737.4499999999998</v>
      </c>
      <c r="L239" s="1">
        <v>2717.55</v>
      </c>
      <c r="M239" s="1" t="s">
        <v>19</v>
      </c>
      <c r="N239" s="1" t="s">
        <v>196</v>
      </c>
    </row>
    <row r="240" spans="1:14" x14ac:dyDescent="0.3">
      <c r="A240" s="1" t="s">
        <v>14</v>
      </c>
      <c r="B240">
        <v>1185732</v>
      </c>
      <c r="C240" s="2">
        <v>44894</v>
      </c>
      <c r="D240" s="1" t="s">
        <v>15</v>
      </c>
      <c r="E240" s="1" t="s">
        <v>16</v>
      </c>
      <c r="F240" s="1" t="s">
        <v>17</v>
      </c>
      <c r="G240" s="1" t="s">
        <v>23</v>
      </c>
      <c r="H240">
        <v>43</v>
      </c>
      <c r="I240">
        <v>72</v>
      </c>
      <c r="J240">
        <v>3096</v>
      </c>
      <c r="K240">
        <v>1331.2799999999997</v>
      </c>
      <c r="L240" s="1">
        <v>1764.7200000000003</v>
      </c>
      <c r="M240" s="1" t="s">
        <v>19</v>
      </c>
      <c r="N240" s="1" t="s">
        <v>197</v>
      </c>
    </row>
    <row r="241" spans="1:14" x14ac:dyDescent="0.3">
      <c r="A241" s="1" t="s">
        <v>14</v>
      </c>
      <c r="B241">
        <v>1185732</v>
      </c>
      <c r="C241" s="2">
        <v>44895</v>
      </c>
      <c r="D241" s="1" t="s">
        <v>15</v>
      </c>
      <c r="E241" s="1" t="s">
        <v>16</v>
      </c>
      <c r="F241" s="1" t="s">
        <v>17</v>
      </c>
      <c r="G241" s="1" t="s">
        <v>24</v>
      </c>
      <c r="H241">
        <v>39</v>
      </c>
      <c r="I241">
        <v>56</v>
      </c>
      <c r="J241">
        <v>2184</v>
      </c>
      <c r="K241">
        <v>1026.48</v>
      </c>
      <c r="L241" s="1">
        <v>1157.52</v>
      </c>
      <c r="M241" s="1" t="s">
        <v>19</v>
      </c>
      <c r="N241" s="1" t="s">
        <v>197</v>
      </c>
    </row>
    <row r="242" spans="1:14" x14ac:dyDescent="0.3">
      <c r="A242" s="1" t="s">
        <v>14</v>
      </c>
      <c r="B242">
        <v>1185732</v>
      </c>
      <c r="C242" s="2">
        <v>44896</v>
      </c>
      <c r="D242" s="1" t="s">
        <v>15</v>
      </c>
      <c r="E242" s="1" t="s">
        <v>16</v>
      </c>
      <c r="F242" s="1" t="s">
        <v>17</v>
      </c>
      <c r="G242" s="1" t="s">
        <v>18</v>
      </c>
      <c r="H242">
        <v>50</v>
      </c>
      <c r="I242">
        <v>64</v>
      </c>
      <c r="J242">
        <v>3200</v>
      </c>
      <c r="K242">
        <v>1280</v>
      </c>
      <c r="L242" s="1">
        <v>1920</v>
      </c>
      <c r="M242" s="1" t="s">
        <v>19</v>
      </c>
      <c r="N242" s="1" t="s">
        <v>196</v>
      </c>
    </row>
    <row r="243" spans="1:14" x14ac:dyDescent="0.3">
      <c r="A243" s="1" t="s">
        <v>14</v>
      </c>
      <c r="B243">
        <v>1185732</v>
      </c>
      <c r="C243" s="2">
        <v>44897</v>
      </c>
      <c r="D243" s="1" t="s">
        <v>15</v>
      </c>
      <c r="E243" s="1" t="s">
        <v>16</v>
      </c>
      <c r="F243" s="1" t="s">
        <v>17</v>
      </c>
      <c r="G243" s="1" t="s">
        <v>20</v>
      </c>
      <c r="H243">
        <v>50</v>
      </c>
      <c r="I243">
        <v>116</v>
      </c>
      <c r="J243">
        <v>5800</v>
      </c>
      <c r="K243">
        <v>2088</v>
      </c>
      <c r="L243" s="1">
        <v>3712</v>
      </c>
      <c r="M243" s="1" t="s">
        <v>19</v>
      </c>
      <c r="N243" s="1" t="s">
        <v>197</v>
      </c>
    </row>
    <row r="244" spans="1:14" x14ac:dyDescent="0.3">
      <c r="A244" s="1" t="s">
        <v>14</v>
      </c>
      <c r="B244">
        <v>1185732</v>
      </c>
      <c r="C244" s="2">
        <v>44898</v>
      </c>
      <c r="D244" s="1" t="s">
        <v>15</v>
      </c>
      <c r="E244" s="1" t="s">
        <v>16</v>
      </c>
      <c r="F244" s="1" t="s">
        <v>17</v>
      </c>
      <c r="G244" s="1" t="s">
        <v>21</v>
      </c>
      <c r="H244">
        <v>51</v>
      </c>
      <c r="I244">
        <v>179</v>
      </c>
      <c r="J244">
        <v>9129</v>
      </c>
      <c r="K244">
        <v>5294.8200000000006</v>
      </c>
      <c r="L244" s="1">
        <v>3834.1799999999994</v>
      </c>
      <c r="M244" s="1" t="s">
        <v>19</v>
      </c>
      <c r="N244" s="1" t="s">
        <v>196</v>
      </c>
    </row>
    <row r="245" spans="1:14" x14ac:dyDescent="0.3">
      <c r="A245" s="1" t="s">
        <v>14</v>
      </c>
      <c r="B245">
        <v>1185732</v>
      </c>
      <c r="C245" s="2">
        <v>44899</v>
      </c>
      <c r="D245" s="1" t="s">
        <v>15</v>
      </c>
      <c r="E245" s="1" t="s">
        <v>16</v>
      </c>
      <c r="F245" s="1" t="s">
        <v>17</v>
      </c>
      <c r="G245" s="1" t="s">
        <v>22</v>
      </c>
      <c r="H245">
        <v>44</v>
      </c>
      <c r="I245">
        <v>102</v>
      </c>
      <c r="J245">
        <v>4488</v>
      </c>
      <c r="K245">
        <v>1884.96</v>
      </c>
      <c r="L245" s="1">
        <v>2603.04</v>
      </c>
      <c r="M245" s="1" t="s">
        <v>19</v>
      </c>
      <c r="N245" s="1" t="s">
        <v>196</v>
      </c>
    </row>
    <row r="246" spans="1:14" x14ac:dyDescent="0.3">
      <c r="A246" s="1" t="s">
        <v>14</v>
      </c>
      <c r="B246">
        <v>1185732</v>
      </c>
      <c r="C246" s="2">
        <v>44900</v>
      </c>
      <c r="D246" s="1" t="s">
        <v>15</v>
      </c>
      <c r="E246" s="1" t="s">
        <v>16</v>
      </c>
      <c r="F246" s="1" t="s">
        <v>17</v>
      </c>
      <c r="G246" s="1" t="s">
        <v>23</v>
      </c>
      <c r="H246">
        <v>38</v>
      </c>
      <c r="I246">
        <v>79</v>
      </c>
      <c r="J246">
        <v>3002</v>
      </c>
      <c r="K246">
        <v>1410.9399999999998</v>
      </c>
      <c r="L246" s="1">
        <v>1591.0600000000002</v>
      </c>
      <c r="M246" s="1" t="s">
        <v>19</v>
      </c>
      <c r="N246" s="1" t="s">
        <v>197</v>
      </c>
    </row>
    <row r="247" spans="1:14" x14ac:dyDescent="0.3">
      <c r="A247" s="1" t="s">
        <v>14</v>
      </c>
      <c r="B247">
        <v>1185732</v>
      </c>
      <c r="C247" s="2">
        <v>44901</v>
      </c>
      <c r="D247" s="1" t="s">
        <v>15</v>
      </c>
      <c r="E247" s="1" t="s">
        <v>16</v>
      </c>
      <c r="F247" s="1" t="s">
        <v>17</v>
      </c>
      <c r="G247" s="1" t="s">
        <v>24</v>
      </c>
      <c r="H247">
        <v>43</v>
      </c>
      <c r="I247">
        <v>62</v>
      </c>
      <c r="J247">
        <v>2666</v>
      </c>
      <c r="K247">
        <v>1226.3599999999999</v>
      </c>
      <c r="L247" s="1">
        <v>1439.64</v>
      </c>
      <c r="M247" s="1" t="s">
        <v>19</v>
      </c>
      <c r="N247" s="1" t="s">
        <v>197</v>
      </c>
    </row>
    <row r="248" spans="1:14" x14ac:dyDescent="0.3">
      <c r="A248" s="1" t="s">
        <v>14</v>
      </c>
      <c r="B248">
        <v>1185732</v>
      </c>
      <c r="C248" s="2">
        <v>44902</v>
      </c>
      <c r="D248" s="1" t="s">
        <v>15</v>
      </c>
      <c r="E248" s="1" t="s">
        <v>16</v>
      </c>
      <c r="F248" s="1" t="s">
        <v>17</v>
      </c>
      <c r="G248" s="1" t="s">
        <v>18</v>
      </c>
      <c r="H248">
        <v>46</v>
      </c>
      <c r="I248">
        <v>54</v>
      </c>
      <c r="J248">
        <v>2484</v>
      </c>
      <c r="K248">
        <v>968.75999999999988</v>
      </c>
      <c r="L248" s="1">
        <v>1515.2400000000002</v>
      </c>
      <c r="M248" s="1" t="s">
        <v>19</v>
      </c>
      <c r="N248" s="1" t="s">
        <v>196</v>
      </c>
    </row>
    <row r="249" spans="1:14" x14ac:dyDescent="0.3">
      <c r="A249" s="1" t="s">
        <v>14</v>
      </c>
      <c r="B249">
        <v>1185732</v>
      </c>
      <c r="C249" s="2">
        <v>44903</v>
      </c>
      <c r="D249" s="1" t="s">
        <v>15</v>
      </c>
      <c r="E249" s="1" t="s">
        <v>16</v>
      </c>
      <c r="F249" s="1" t="s">
        <v>17</v>
      </c>
      <c r="G249" s="1" t="s">
        <v>20</v>
      </c>
      <c r="H249">
        <v>49</v>
      </c>
      <c r="I249">
        <v>123</v>
      </c>
      <c r="J249">
        <v>6027</v>
      </c>
      <c r="K249">
        <v>2169.7199999999998</v>
      </c>
      <c r="L249" s="1">
        <v>3857.28</v>
      </c>
      <c r="M249" s="1" t="s">
        <v>19</v>
      </c>
      <c r="N249" s="1" t="s">
        <v>197</v>
      </c>
    </row>
    <row r="250" spans="1:14" x14ac:dyDescent="0.3">
      <c r="A250" s="1" t="s">
        <v>14</v>
      </c>
      <c r="B250">
        <v>1185732</v>
      </c>
      <c r="C250" s="2">
        <v>44904</v>
      </c>
      <c r="D250" s="1" t="s">
        <v>15</v>
      </c>
      <c r="E250" s="1" t="s">
        <v>16</v>
      </c>
      <c r="F250" s="1" t="s">
        <v>17</v>
      </c>
      <c r="G250" s="1" t="s">
        <v>21</v>
      </c>
      <c r="H250">
        <v>46</v>
      </c>
      <c r="I250">
        <v>162</v>
      </c>
      <c r="J250">
        <v>7452</v>
      </c>
      <c r="K250">
        <v>3875.04</v>
      </c>
      <c r="L250" s="1">
        <v>3576.96</v>
      </c>
      <c r="M250" s="1" t="s">
        <v>19</v>
      </c>
      <c r="N250" s="1" t="s">
        <v>196</v>
      </c>
    </row>
    <row r="251" spans="1:14" x14ac:dyDescent="0.3">
      <c r="A251" s="1" t="s">
        <v>14</v>
      </c>
      <c r="B251">
        <v>1185732</v>
      </c>
      <c r="C251" s="2">
        <v>44905</v>
      </c>
      <c r="D251" s="1" t="s">
        <v>15</v>
      </c>
      <c r="E251" s="1" t="s">
        <v>16</v>
      </c>
      <c r="F251" s="1" t="s">
        <v>17</v>
      </c>
      <c r="G251" s="1" t="s">
        <v>22</v>
      </c>
      <c r="H251">
        <v>40</v>
      </c>
      <c r="I251">
        <v>91</v>
      </c>
      <c r="J251">
        <v>3640</v>
      </c>
      <c r="K251">
        <v>1237.5999999999999</v>
      </c>
      <c r="L251" s="1">
        <v>2402.4</v>
      </c>
      <c r="M251" s="1" t="s">
        <v>19</v>
      </c>
      <c r="N251" s="1" t="s">
        <v>196</v>
      </c>
    </row>
    <row r="252" spans="1:14" x14ac:dyDescent="0.3">
      <c r="A252" s="1" t="s">
        <v>14</v>
      </c>
      <c r="B252">
        <v>1185732</v>
      </c>
      <c r="C252" s="2">
        <v>44906</v>
      </c>
      <c r="D252" s="1" t="s">
        <v>15</v>
      </c>
      <c r="E252" s="1" t="s">
        <v>16</v>
      </c>
      <c r="F252" s="1" t="s">
        <v>17</v>
      </c>
      <c r="G252" s="1" t="s">
        <v>23</v>
      </c>
      <c r="H252">
        <v>32</v>
      </c>
      <c r="I252">
        <v>60</v>
      </c>
      <c r="J252">
        <v>1920</v>
      </c>
      <c r="K252">
        <v>767.99999999999989</v>
      </c>
      <c r="L252" s="1">
        <v>1152</v>
      </c>
      <c r="M252" s="1" t="s">
        <v>19</v>
      </c>
      <c r="N252" s="1" t="s">
        <v>197</v>
      </c>
    </row>
    <row r="253" spans="1:14" x14ac:dyDescent="0.3">
      <c r="A253" s="1" t="s">
        <v>14</v>
      </c>
      <c r="B253">
        <v>1185732</v>
      </c>
      <c r="C253" s="2">
        <v>44907</v>
      </c>
      <c r="D253" s="1" t="s">
        <v>15</v>
      </c>
      <c r="E253" s="1" t="s">
        <v>16</v>
      </c>
      <c r="F253" s="1" t="s">
        <v>17</v>
      </c>
      <c r="G253" s="1" t="s">
        <v>24</v>
      </c>
      <c r="H253">
        <v>32</v>
      </c>
      <c r="I253">
        <v>53</v>
      </c>
      <c r="J253">
        <v>1696</v>
      </c>
      <c r="K253">
        <v>695.36</v>
      </c>
      <c r="L253" s="1">
        <v>1000.64</v>
      </c>
      <c r="M253" s="1" t="s">
        <v>19</v>
      </c>
      <c r="N253" s="1" t="s">
        <v>197</v>
      </c>
    </row>
    <row r="254" spans="1:14" x14ac:dyDescent="0.3">
      <c r="A254" s="1" t="s">
        <v>14</v>
      </c>
      <c r="B254">
        <v>1185732</v>
      </c>
      <c r="C254" s="2">
        <v>44908</v>
      </c>
      <c r="D254" s="1" t="s">
        <v>15</v>
      </c>
      <c r="E254" s="1" t="s">
        <v>16</v>
      </c>
      <c r="F254" s="1" t="s">
        <v>17</v>
      </c>
      <c r="G254" s="1" t="s">
        <v>18</v>
      </c>
      <c r="H254">
        <v>36</v>
      </c>
      <c r="I254">
        <v>41</v>
      </c>
      <c r="J254">
        <v>1476</v>
      </c>
      <c r="K254">
        <v>501.84</v>
      </c>
      <c r="L254" s="1">
        <v>974.16000000000008</v>
      </c>
      <c r="M254" s="1" t="s">
        <v>19</v>
      </c>
      <c r="N254" s="1" t="s">
        <v>196</v>
      </c>
    </row>
    <row r="255" spans="1:14" x14ac:dyDescent="0.3">
      <c r="A255" s="1" t="s">
        <v>14</v>
      </c>
      <c r="B255">
        <v>1185732</v>
      </c>
      <c r="C255" s="2">
        <v>44909</v>
      </c>
      <c r="D255" s="1" t="s">
        <v>15</v>
      </c>
      <c r="E255" s="1" t="s">
        <v>16</v>
      </c>
      <c r="F255" s="1" t="s">
        <v>17</v>
      </c>
      <c r="G255" s="1" t="s">
        <v>20</v>
      </c>
      <c r="H255">
        <v>48</v>
      </c>
      <c r="I255">
        <v>79</v>
      </c>
      <c r="J255">
        <v>3792</v>
      </c>
      <c r="K255">
        <v>1175.52</v>
      </c>
      <c r="L255" s="1">
        <v>2616.48</v>
      </c>
      <c r="M255" s="1" t="s">
        <v>19</v>
      </c>
      <c r="N255" s="1" t="s">
        <v>197</v>
      </c>
    </row>
    <row r="256" spans="1:14" x14ac:dyDescent="0.3">
      <c r="A256" s="1" t="s">
        <v>14</v>
      </c>
      <c r="B256">
        <v>1185732</v>
      </c>
      <c r="C256" s="2">
        <v>44910</v>
      </c>
      <c r="D256" s="1" t="s">
        <v>15</v>
      </c>
      <c r="E256" s="1" t="s">
        <v>16</v>
      </c>
      <c r="F256" s="1" t="s">
        <v>17</v>
      </c>
      <c r="G256" s="1" t="s">
        <v>21</v>
      </c>
      <c r="H256">
        <v>47</v>
      </c>
      <c r="I256">
        <v>124</v>
      </c>
      <c r="J256">
        <v>5828</v>
      </c>
      <c r="K256">
        <v>3088.84</v>
      </c>
      <c r="L256" s="1">
        <v>2739.16</v>
      </c>
      <c r="M256" s="1" t="s">
        <v>19</v>
      </c>
      <c r="N256" s="1" t="s">
        <v>196</v>
      </c>
    </row>
    <row r="257" spans="1:14" x14ac:dyDescent="0.3">
      <c r="A257" s="1" t="s">
        <v>14</v>
      </c>
      <c r="B257">
        <v>1185732</v>
      </c>
      <c r="C257" s="2">
        <v>44911</v>
      </c>
      <c r="D257" s="1" t="s">
        <v>15</v>
      </c>
      <c r="E257" s="1" t="s">
        <v>16</v>
      </c>
      <c r="F257" s="1" t="s">
        <v>17</v>
      </c>
      <c r="G257" s="1" t="s">
        <v>22</v>
      </c>
      <c r="H257">
        <v>35</v>
      </c>
      <c r="I257">
        <v>68</v>
      </c>
      <c r="J257">
        <v>2380</v>
      </c>
      <c r="K257">
        <v>761.6</v>
      </c>
      <c r="L257" s="1">
        <v>1618.4</v>
      </c>
      <c r="M257" s="1" t="s">
        <v>19</v>
      </c>
      <c r="N257" s="1" t="s">
        <v>196</v>
      </c>
    </row>
    <row r="258" spans="1:14" x14ac:dyDescent="0.3">
      <c r="A258" s="1" t="s">
        <v>14</v>
      </c>
      <c r="B258">
        <v>1185732</v>
      </c>
      <c r="C258" s="2">
        <v>44912</v>
      </c>
      <c r="D258" s="1" t="s">
        <v>15</v>
      </c>
      <c r="E258" s="1" t="s">
        <v>16</v>
      </c>
      <c r="F258" s="1" t="s">
        <v>17</v>
      </c>
      <c r="G258" s="1" t="s">
        <v>23</v>
      </c>
      <c r="H258">
        <v>38</v>
      </c>
      <c r="I258">
        <v>38</v>
      </c>
      <c r="J258">
        <v>1444</v>
      </c>
      <c r="K258">
        <v>548.72</v>
      </c>
      <c r="L258" s="1">
        <v>895.28</v>
      </c>
      <c r="M258" s="1" t="s">
        <v>19</v>
      </c>
      <c r="N258" s="1" t="s">
        <v>197</v>
      </c>
    </row>
    <row r="259" spans="1:14" x14ac:dyDescent="0.3">
      <c r="A259" s="1" t="s">
        <v>14</v>
      </c>
      <c r="B259">
        <v>1185732</v>
      </c>
      <c r="C259" s="2">
        <v>44913</v>
      </c>
      <c r="D259" s="1" t="s">
        <v>15</v>
      </c>
      <c r="E259" s="1" t="s">
        <v>16</v>
      </c>
      <c r="F259" s="1" t="s">
        <v>17</v>
      </c>
      <c r="G259" s="1" t="s">
        <v>24</v>
      </c>
      <c r="H259">
        <v>40</v>
      </c>
      <c r="I259">
        <v>34</v>
      </c>
      <c r="J259">
        <v>1360</v>
      </c>
      <c r="K259">
        <v>516.79999999999995</v>
      </c>
      <c r="L259" s="1">
        <v>843.2</v>
      </c>
      <c r="M259" s="1" t="s">
        <v>19</v>
      </c>
      <c r="N259" s="1" t="s">
        <v>197</v>
      </c>
    </row>
    <row r="260" spans="1:14" x14ac:dyDescent="0.3">
      <c r="A260" s="1" t="s">
        <v>14</v>
      </c>
      <c r="B260">
        <v>1185732</v>
      </c>
      <c r="C260" s="2">
        <v>44914</v>
      </c>
      <c r="D260" s="1" t="s">
        <v>15</v>
      </c>
      <c r="E260" s="1" t="s">
        <v>16</v>
      </c>
      <c r="F260" s="1" t="s">
        <v>17</v>
      </c>
      <c r="G260" s="1" t="s">
        <v>18</v>
      </c>
      <c r="H260">
        <v>43</v>
      </c>
      <c r="I260">
        <v>30</v>
      </c>
      <c r="J260">
        <v>1290</v>
      </c>
      <c r="K260">
        <v>425.69999999999993</v>
      </c>
      <c r="L260" s="1">
        <v>864.30000000000007</v>
      </c>
      <c r="M260" s="1" t="s">
        <v>19</v>
      </c>
      <c r="N260" s="1" t="s">
        <v>196</v>
      </c>
    </row>
    <row r="261" spans="1:14" x14ac:dyDescent="0.3">
      <c r="A261" s="1" t="s">
        <v>14</v>
      </c>
      <c r="B261">
        <v>1185732</v>
      </c>
      <c r="C261" s="2">
        <v>44915</v>
      </c>
      <c r="D261" s="1" t="s">
        <v>15</v>
      </c>
      <c r="E261" s="1" t="s">
        <v>16</v>
      </c>
      <c r="F261" s="1" t="s">
        <v>17</v>
      </c>
      <c r="G261" s="1" t="s">
        <v>20</v>
      </c>
      <c r="H261">
        <v>42</v>
      </c>
      <c r="I261">
        <v>74</v>
      </c>
      <c r="J261">
        <v>3108</v>
      </c>
      <c r="K261">
        <v>994.56000000000006</v>
      </c>
      <c r="L261" s="1">
        <v>2113.44</v>
      </c>
      <c r="M261" s="1" t="s">
        <v>19</v>
      </c>
      <c r="N261" s="1" t="s">
        <v>197</v>
      </c>
    </row>
    <row r="262" spans="1:14" x14ac:dyDescent="0.3">
      <c r="A262" s="1" t="s">
        <v>14</v>
      </c>
      <c r="B262">
        <v>1185732</v>
      </c>
      <c r="C262" s="2">
        <v>44916</v>
      </c>
      <c r="D262" s="1" t="s">
        <v>15</v>
      </c>
      <c r="E262" s="1" t="s">
        <v>16</v>
      </c>
      <c r="F262" s="1" t="s">
        <v>17</v>
      </c>
      <c r="G262" s="1" t="s">
        <v>21</v>
      </c>
      <c r="H262">
        <v>48</v>
      </c>
      <c r="I262">
        <v>124</v>
      </c>
      <c r="J262">
        <v>5952</v>
      </c>
      <c r="K262">
        <v>3571.2000000000007</v>
      </c>
      <c r="L262" s="1">
        <v>2380.7999999999993</v>
      </c>
      <c r="M262" s="1" t="s">
        <v>19</v>
      </c>
      <c r="N262" s="1" t="s">
        <v>196</v>
      </c>
    </row>
    <row r="263" spans="1:14" x14ac:dyDescent="0.3">
      <c r="A263" s="1" t="s">
        <v>14</v>
      </c>
      <c r="B263">
        <v>1185732</v>
      </c>
      <c r="C263" s="2">
        <v>44917</v>
      </c>
      <c r="D263" s="1" t="s">
        <v>15</v>
      </c>
      <c r="E263" s="1" t="s">
        <v>16</v>
      </c>
      <c r="F263" s="1" t="s">
        <v>17</v>
      </c>
      <c r="G263" s="1" t="s">
        <v>22</v>
      </c>
      <c r="H263">
        <v>43</v>
      </c>
      <c r="I263">
        <v>68</v>
      </c>
      <c r="J263">
        <v>2924</v>
      </c>
      <c r="K263">
        <v>1228.08</v>
      </c>
      <c r="L263" s="1">
        <v>1695.92</v>
      </c>
      <c r="M263" s="1" t="s">
        <v>19</v>
      </c>
      <c r="N263" s="1" t="s">
        <v>196</v>
      </c>
    </row>
    <row r="264" spans="1:14" x14ac:dyDescent="0.3">
      <c r="A264" s="1" t="s">
        <v>14</v>
      </c>
      <c r="B264">
        <v>1185732</v>
      </c>
      <c r="C264" s="2">
        <v>44918</v>
      </c>
      <c r="D264" s="1" t="s">
        <v>15</v>
      </c>
      <c r="E264" s="1" t="s">
        <v>16</v>
      </c>
      <c r="F264" s="1" t="s">
        <v>17</v>
      </c>
      <c r="G264" s="1" t="s">
        <v>23</v>
      </c>
      <c r="H264">
        <v>47</v>
      </c>
      <c r="I264">
        <v>66</v>
      </c>
      <c r="J264">
        <v>3102</v>
      </c>
      <c r="K264">
        <v>1364.8799999999999</v>
      </c>
      <c r="L264" s="1">
        <v>1737.1200000000001</v>
      </c>
      <c r="M264" s="1" t="s">
        <v>19</v>
      </c>
      <c r="N264" s="1" t="s">
        <v>197</v>
      </c>
    </row>
    <row r="265" spans="1:14" x14ac:dyDescent="0.3">
      <c r="A265" s="1" t="s">
        <v>14</v>
      </c>
      <c r="B265">
        <v>1185732</v>
      </c>
      <c r="C265" s="2">
        <v>44919</v>
      </c>
      <c r="D265" s="1" t="s">
        <v>15</v>
      </c>
      <c r="E265" s="1" t="s">
        <v>16</v>
      </c>
      <c r="F265" s="1" t="s">
        <v>17</v>
      </c>
      <c r="G265" s="1" t="s">
        <v>24</v>
      </c>
      <c r="H265">
        <v>43</v>
      </c>
      <c r="I265">
        <v>60</v>
      </c>
      <c r="J265">
        <v>2580</v>
      </c>
      <c r="K265">
        <v>1186.8</v>
      </c>
      <c r="L265" s="1">
        <v>1393.2</v>
      </c>
      <c r="M265" s="1" t="s">
        <v>19</v>
      </c>
      <c r="N265" s="1" t="s">
        <v>197</v>
      </c>
    </row>
    <row r="266" spans="1:14" x14ac:dyDescent="0.3">
      <c r="A266" s="1" t="s">
        <v>14</v>
      </c>
      <c r="B266">
        <v>1185732</v>
      </c>
      <c r="C266" s="2">
        <v>44920</v>
      </c>
      <c r="D266" s="1" t="s">
        <v>15</v>
      </c>
      <c r="E266" s="1" t="s">
        <v>16</v>
      </c>
      <c r="F266" s="1" t="s">
        <v>17</v>
      </c>
      <c r="G266" s="1" t="s">
        <v>18</v>
      </c>
      <c r="H266">
        <v>51</v>
      </c>
      <c r="I266">
        <v>48</v>
      </c>
      <c r="J266">
        <v>2448</v>
      </c>
      <c r="K266">
        <v>954.71999999999991</v>
      </c>
      <c r="L266" s="1">
        <v>1493.2800000000002</v>
      </c>
      <c r="M266" s="1" t="s">
        <v>19</v>
      </c>
      <c r="N266" s="1" t="s">
        <v>196</v>
      </c>
    </row>
    <row r="267" spans="1:14" x14ac:dyDescent="0.3">
      <c r="A267" s="1" t="s">
        <v>14</v>
      </c>
      <c r="B267">
        <v>1185732</v>
      </c>
      <c r="C267" s="2">
        <v>44921</v>
      </c>
      <c r="D267" s="1" t="s">
        <v>15</v>
      </c>
      <c r="E267" s="1" t="s">
        <v>16</v>
      </c>
      <c r="F267" s="1" t="s">
        <v>17</v>
      </c>
      <c r="G267" s="1" t="s">
        <v>20</v>
      </c>
      <c r="H267">
        <v>53</v>
      </c>
      <c r="I267">
        <v>75</v>
      </c>
      <c r="J267">
        <v>3975</v>
      </c>
      <c r="K267">
        <v>1431</v>
      </c>
      <c r="L267" s="1">
        <v>2544</v>
      </c>
      <c r="M267" s="1" t="s">
        <v>19</v>
      </c>
      <c r="N267" s="1" t="s">
        <v>197</v>
      </c>
    </row>
    <row r="268" spans="1:14" x14ac:dyDescent="0.3">
      <c r="A268" s="1" t="s">
        <v>14</v>
      </c>
      <c r="B268">
        <v>1185732</v>
      </c>
      <c r="C268" s="2">
        <v>44922</v>
      </c>
      <c r="D268" s="1" t="s">
        <v>15</v>
      </c>
      <c r="E268" s="1" t="s">
        <v>16</v>
      </c>
      <c r="F268" s="1" t="s">
        <v>17</v>
      </c>
      <c r="G268" s="1" t="s">
        <v>21</v>
      </c>
      <c r="H268">
        <v>53</v>
      </c>
      <c r="I268">
        <v>143</v>
      </c>
      <c r="J268">
        <v>7579</v>
      </c>
      <c r="K268">
        <v>4623.1900000000005</v>
      </c>
      <c r="L268" s="1">
        <v>2955.8099999999995</v>
      </c>
      <c r="M268" s="1" t="s">
        <v>19</v>
      </c>
      <c r="N268" s="1" t="s">
        <v>196</v>
      </c>
    </row>
    <row r="269" spans="1:14" x14ac:dyDescent="0.3">
      <c r="A269" s="1" t="s">
        <v>14</v>
      </c>
      <c r="B269">
        <v>1185732</v>
      </c>
      <c r="C269" s="2">
        <v>44923</v>
      </c>
      <c r="D269" s="1" t="s">
        <v>15</v>
      </c>
      <c r="E269" s="1" t="s">
        <v>16</v>
      </c>
      <c r="F269" s="1" t="s">
        <v>17</v>
      </c>
      <c r="G269" s="1" t="s">
        <v>22</v>
      </c>
      <c r="H269">
        <v>47</v>
      </c>
      <c r="I269">
        <v>85</v>
      </c>
      <c r="J269">
        <v>3995</v>
      </c>
      <c r="K269">
        <v>1637.9499999999998</v>
      </c>
      <c r="L269" s="1">
        <v>2357.0500000000002</v>
      </c>
      <c r="M269" s="1" t="s">
        <v>19</v>
      </c>
      <c r="N269" s="1" t="s">
        <v>196</v>
      </c>
    </row>
    <row r="270" spans="1:14" x14ac:dyDescent="0.3">
      <c r="A270" s="1" t="s">
        <v>14</v>
      </c>
      <c r="B270">
        <v>1185732</v>
      </c>
      <c r="C270" s="2">
        <v>44924</v>
      </c>
      <c r="D270" s="1" t="s">
        <v>15</v>
      </c>
      <c r="E270" s="1" t="s">
        <v>16</v>
      </c>
      <c r="F270" s="1" t="s">
        <v>17</v>
      </c>
      <c r="G270" s="1" t="s">
        <v>23</v>
      </c>
      <c r="H270">
        <v>44</v>
      </c>
      <c r="I270">
        <v>79</v>
      </c>
      <c r="J270">
        <v>3476</v>
      </c>
      <c r="K270">
        <v>1529.4399999999998</v>
      </c>
      <c r="L270" s="1">
        <v>1946.5600000000002</v>
      </c>
      <c r="M270" s="1" t="s">
        <v>19</v>
      </c>
      <c r="N270" s="1" t="s">
        <v>197</v>
      </c>
    </row>
    <row r="271" spans="1:14" x14ac:dyDescent="0.3">
      <c r="A271" s="1" t="s">
        <v>14</v>
      </c>
      <c r="B271">
        <v>1185732</v>
      </c>
      <c r="C271" s="2">
        <v>44925</v>
      </c>
      <c r="D271" s="1" t="s">
        <v>15</v>
      </c>
      <c r="E271" s="1" t="s">
        <v>16</v>
      </c>
      <c r="F271" s="1" t="s">
        <v>17</v>
      </c>
      <c r="G271" s="1" t="s">
        <v>24</v>
      </c>
      <c r="H271">
        <v>40</v>
      </c>
      <c r="I271">
        <v>53</v>
      </c>
      <c r="J271">
        <v>2120</v>
      </c>
      <c r="K271">
        <v>953.99999999999989</v>
      </c>
      <c r="L271" s="1">
        <v>1166</v>
      </c>
      <c r="M271" s="1" t="s">
        <v>19</v>
      </c>
      <c r="N271" s="1" t="s">
        <v>197</v>
      </c>
    </row>
    <row r="272" spans="1:14" x14ac:dyDescent="0.3">
      <c r="A272" s="1" t="s">
        <v>14</v>
      </c>
      <c r="B272">
        <v>1185732</v>
      </c>
      <c r="C272" s="2">
        <v>44926</v>
      </c>
      <c r="D272" s="1" t="s">
        <v>15</v>
      </c>
      <c r="E272" s="1" t="s">
        <v>16</v>
      </c>
      <c r="F272" s="1" t="s">
        <v>17</v>
      </c>
      <c r="G272" s="1" t="s">
        <v>18</v>
      </c>
      <c r="H272">
        <v>46</v>
      </c>
      <c r="I272">
        <v>56</v>
      </c>
      <c r="J272">
        <v>2576</v>
      </c>
      <c r="K272">
        <v>1004.6399999999999</v>
      </c>
      <c r="L272" s="1">
        <v>1571.3600000000001</v>
      </c>
      <c r="M272" s="1" t="s">
        <v>19</v>
      </c>
      <c r="N272" s="1" t="s">
        <v>196</v>
      </c>
    </row>
    <row r="273" spans="1:14" x14ac:dyDescent="0.3">
      <c r="A273" s="1" t="s">
        <v>14</v>
      </c>
      <c r="B273">
        <v>1185732</v>
      </c>
      <c r="C273" s="2">
        <v>44562</v>
      </c>
      <c r="D273" s="1" t="s">
        <v>15</v>
      </c>
      <c r="E273" s="1" t="s">
        <v>16</v>
      </c>
      <c r="F273" s="1" t="s">
        <v>17</v>
      </c>
      <c r="G273" s="1" t="s">
        <v>20</v>
      </c>
      <c r="H273">
        <v>53</v>
      </c>
      <c r="I273">
        <v>83</v>
      </c>
      <c r="J273">
        <v>4399</v>
      </c>
      <c r="K273">
        <v>1407.68</v>
      </c>
      <c r="L273" s="1">
        <v>2991.3199999999997</v>
      </c>
      <c r="M273" s="1" t="s">
        <v>19</v>
      </c>
      <c r="N273" s="1" t="s">
        <v>197</v>
      </c>
    </row>
    <row r="274" spans="1:14" x14ac:dyDescent="0.3">
      <c r="A274" s="1" t="s">
        <v>14</v>
      </c>
      <c r="B274">
        <v>1185732</v>
      </c>
      <c r="C274" s="2">
        <v>44496</v>
      </c>
      <c r="D274" s="1" t="s">
        <v>15</v>
      </c>
      <c r="E274" s="1" t="s">
        <v>16</v>
      </c>
      <c r="F274" s="1" t="s">
        <v>17</v>
      </c>
      <c r="G274" s="1" t="s">
        <v>20</v>
      </c>
      <c r="H274">
        <v>43</v>
      </c>
      <c r="I274">
        <v>61</v>
      </c>
      <c r="J274">
        <v>2623</v>
      </c>
      <c r="K274">
        <v>1154.1200000000001</v>
      </c>
      <c r="L274" s="1">
        <v>1468.8799999999999</v>
      </c>
      <c r="M274" s="1" t="s">
        <v>25</v>
      </c>
      <c r="N274" s="1" t="s">
        <v>197</v>
      </c>
    </row>
    <row r="275" spans="1:14" x14ac:dyDescent="0.3">
      <c r="A275" s="1" t="s">
        <v>14</v>
      </c>
      <c r="B275">
        <v>1185732</v>
      </c>
      <c r="C275" s="2">
        <v>44499</v>
      </c>
      <c r="D275" s="1" t="s">
        <v>15</v>
      </c>
      <c r="E275" s="1" t="s">
        <v>16</v>
      </c>
      <c r="F275" s="1" t="s">
        <v>17</v>
      </c>
      <c r="G275" s="1" t="s">
        <v>23</v>
      </c>
      <c r="H275">
        <v>34</v>
      </c>
      <c r="I275">
        <v>46</v>
      </c>
      <c r="J275">
        <v>1564</v>
      </c>
      <c r="K275">
        <v>813.28</v>
      </c>
      <c r="L275" s="1">
        <v>750.72</v>
      </c>
      <c r="M275" s="1" t="s">
        <v>25</v>
      </c>
      <c r="N275" s="1" t="s">
        <v>197</v>
      </c>
    </row>
    <row r="276" spans="1:14" x14ac:dyDescent="0.3">
      <c r="A276" s="1" t="s">
        <v>14</v>
      </c>
      <c r="B276">
        <v>1185732</v>
      </c>
      <c r="C276" s="2">
        <v>44500</v>
      </c>
      <c r="D276" s="1" t="s">
        <v>15</v>
      </c>
      <c r="E276" s="1" t="s">
        <v>16</v>
      </c>
      <c r="F276" s="1" t="s">
        <v>17</v>
      </c>
      <c r="G276" s="1" t="s">
        <v>24</v>
      </c>
      <c r="H276">
        <v>39</v>
      </c>
      <c r="I276">
        <v>13</v>
      </c>
      <c r="J276">
        <v>507</v>
      </c>
      <c r="K276">
        <v>263.64</v>
      </c>
      <c r="L276" s="1">
        <v>243.36</v>
      </c>
      <c r="M276" s="1" t="s">
        <v>25</v>
      </c>
      <c r="N276" s="1" t="s">
        <v>197</v>
      </c>
    </row>
    <row r="277" spans="1:14" x14ac:dyDescent="0.3">
      <c r="A277" s="1" t="s">
        <v>14</v>
      </c>
      <c r="B277">
        <v>1185732</v>
      </c>
      <c r="C277" s="2">
        <v>44502</v>
      </c>
      <c r="D277" s="1" t="s">
        <v>15</v>
      </c>
      <c r="E277" s="1" t="s">
        <v>16</v>
      </c>
      <c r="F277" s="1" t="s">
        <v>17</v>
      </c>
      <c r="G277" s="1" t="s">
        <v>20</v>
      </c>
      <c r="H277">
        <v>44</v>
      </c>
      <c r="I277">
        <v>68</v>
      </c>
      <c r="J277">
        <v>2992</v>
      </c>
      <c r="K277">
        <v>1346.3999999999999</v>
      </c>
      <c r="L277" s="1">
        <v>1645.6000000000001</v>
      </c>
      <c r="M277" s="1" t="s">
        <v>25</v>
      </c>
      <c r="N277" s="1" t="s">
        <v>197</v>
      </c>
    </row>
    <row r="278" spans="1:14" x14ac:dyDescent="0.3">
      <c r="A278" s="1" t="s">
        <v>14</v>
      </c>
      <c r="B278">
        <v>1185732</v>
      </c>
      <c r="C278" s="2">
        <v>44505</v>
      </c>
      <c r="D278" s="1" t="s">
        <v>15</v>
      </c>
      <c r="E278" s="1" t="s">
        <v>16</v>
      </c>
      <c r="F278" s="1" t="s">
        <v>17</v>
      </c>
      <c r="G278" s="1" t="s">
        <v>23</v>
      </c>
      <c r="H278">
        <v>36</v>
      </c>
      <c r="I278">
        <v>51</v>
      </c>
      <c r="J278">
        <v>1836</v>
      </c>
      <c r="K278">
        <v>991.44</v>
      </c>
      <c r="L278" s="1">
        <v>844.56</v>
      </c>
      <c r="M278" s="1" t="s">
        <v>25</v>
      </c>
      <c r="N278" s="1" t="s">
        <v>197</v>
      </c>
    </row>
    <row r="279" spans="1:14" x14ac:dyDescent="0.3">
      <c r="A279" s="1" t="s">
        <v>14</v>
      </c>
      <c r="B279">
        <v>1185732</v>
      </c>
      <c r="C279" s="2">
        <v>44506</v>
      </c>
      <c r="D279" s="1" t="s">
        <v>15</v>
      </c>
      <c r="E279" s="1" t="s">
        <v>16</v>
      </c>
      <c r="F279" s="1" t="s">
        <v>17</v>
      </c>
      <c r="G279" s="1" t="s">
        <v>24</v>
      </c>
      <c r="H279">
        <v>43</v>
      </c>
      <c r="I279">
        <v>8</v>
      </c>
      <c r="J279">
        <v>344</v>
      </c>
      <c r="K279">
        <v>175.44</v>
      </c>
      <c r="L279" s="1">
        <v>168.56</v>
      </c>
      <c r="M279" s="1" t="s">
        <v>25</v>
      </c>
      <c r="N279" s="1" t="s">
        <v>197</v>
      </c>
    </row>
    <row r="280" spans="1:14" x14ac:dyDescent="0.3">
      <c r="A280" s="1" t="s">
        <v>14</v>
      </c>
      <c r="B280">
        <v>1185732</v>
      </c>
      <c r="C280" s="2">
        <v>44508</v>
      </c>
      <c r="D280" s="1" t="s">
        <v>15</v>
      </c>
      <c r="E280" s="1" t="s">
        <v>16</v>
      </c>
      <c r="F280" s="1" t="s">
        <v>17</v>
      </c>
      <c r="G280" s="1" t="s">
        <v>20</v>
      </c>
      <c r="H280">
        <v>47</v>
      </c>
      <c r="I280">
        <v>44</v>
      </c>
      <c r="J280">
        <v>2068</v>
      </c>
      <c r="K280">
        <v>723.8</v>
      </c>
      <c r="L280" s="1">
        <v>1344.2</v>
      </c>
      <c r="M280" s="1" t="s">
        <v>25</v>
      </c>
      <c r="N280" s="1" t="s">
        <v>197</v>
      </c>
    </row>
    <row r="281" spans="1:14" x14ac:dyDescent="0.3">
      <c r="A281" s="1" t="s">
        <v>14</v>
      </c>
      <c r="B281">
        <v>1185732</v>
      </c>
      <c r="C281" s="2">
        <v>44511</v>
      </c>
      <c r="D281" s="1" t="s">
        <v>15</v>
      </c>
      <c r="E281" s="1" t="s">
        <v>16</v>
      </c>
      <c r="F281" s="1" t="s">
        <v>17</v>
      </c>
      <c r="G281" s="1" t="s">
        <v>23</v>
      </c>
      <c r="H281">
        <v>38</v>
      </c>
      <c r="I281">
        <v>38</v>
      </c>
      <c r="J281">
        <v>1444</v>
      </c>
      <c r="K281">
        <v>664.2399999999999</v>
      </c>
      <c r="L281" s="1">
        <v>779.7600000000001</v>
      </c>
      <c r="M281" s="1" t="s">
        <v>25</v>
      </c>
      <c r="N281" s="1" t="s">
        <v>197</v>
      </c>
    </row>
    <row r="282" spans="1:14" x14ac:dyDescent="0.3">
      <c r="A282" s="1" t="s">
        <v>14</v>
      </c>
      <c r="B282">
        <v>1185732</v>
      </c>
      <c r="C282" s="2">
        <v>44512</v>
      </c>
      <c r="D282" s="1" t="s">
        <v>15</v>
      </c>
      <c r="E282" s="1" t="s">
        <v>16</v>
      </c>
      <c r="F282" s="1" t="s">
        <v>17</v>
      </c>
      <c r="G282" s="1" t="s">
        <v>24</v>
      </c>
      <c r="H282">
        <v>42</v>
      </c>
      <c r="I282">
        <v>20</v>
      </c>
      <c r="J282">
        <v>840</v>
      </c>
      <c r="K282">
        <v>386.4</v>
      </c>
      <c r="L282" s="1">
        <v>453.6</v>
      </c>
      <c r="M282" s="1" t="s">
        <v>25</v>
      </c>
      <c r="N282" s="1" t="s">
        <v>197</v>
      </c>
    </row>
    <row r="283" spans="1:14" x14ac:dyDescent="0.3">
      <c r="A283" s="1" t="s">
        <v>14</v>
      </c>
      <c r="B283">
        <v>1185732</v>
      </c>
      <c r="C283" s="2">
        <v>44514</v>
      </c>
      <c r="D283" s="1" t="s">
        <v>15</v>
      </c>
      <c r="E283" s="1" t="s">
        <v>16</v>
      </c>
      <c r="F283" s="1" t="s">
        <v>17</v>
      </c>
      <c r="G283" s="1" t="s">
        <v>20</v>
      </c>
      <c r="H283">
        <v>48</v>
      </c>
      <c r="I283">
        <v>54</v>
      </c>
      <c r="J283">
        <v>2592</v>
      </c>
      <c r="K283">
        <v>933.12</v>
      </c>
      <c r="L283" s="1">
        <v>1658.88</v>
      </c>
      <c r="M283" s="1" t="s">
        <v>25</v>
      </c>
      <c r="N283" s="1" t="s">
        <v>197</v>
      </c>
    </row>
    <row r="284" spans="1:14" x14ac:dyDescent="0.3">
      <c r="A284" s="1" t="s">
        <v>14</v>
      </c>
      <c r="B284">
        <v>1185732</v>
      </c>
      <c r="C284" s="2">
        <v>44517</v>
      </c>
      <c r="D284" s="1" t="s">
        <v>15</v>
      </c>
      <c r="E284" s="1" t="s">
        <v>16</v>
      </c>
      <c r="F284" s="1" t="s">
        <v>17</v>
      </c>
      <c r="G284" s="1" t="s">
        <v>23</v>
      </c>
      <c r="H284">
        <v>52</v>
      </c>
      <c r="I284">
        <v>42</v>
      </c>
      <c r="J284">
        <v>2184</v>
      </c>
      <c r="K284">
        <v>1004.6399999999999</v>
      </c>
      <c r="L284" s="1">
        <v>1179.3600000000001</v>
      </c>
      <c r="M284" s="1" t="s">
        <v>25</v>
      </c>
      <c r="N284" s="1" t="s">
        <v>197</v>
      </c>
    </row>
    <row r="285" spans="1:14" x14ac:dyDescent="0.3">
      <c r="A285" s="1" t="s">
        <v>14</v>
      </c>
      <c r="B285">
        <v>1185732</v>
      </c>
      <c r="C285" s="2">
        <v>44518</v>
      </c>
      <c r="D285" s="1" t="s">
        <v>15</v>
      </c>
      <c r="E285" s="1" t="s">
        <v>16</v>
      </c>
      <c r="F285" s="1" t="s">
        <v>17</v>
      </c>
      <c r="G285" s="1" t="s">
        <v>24</v>
      </c>
      <c r="H285">
        <v>51</v>
      </c>
      <c r="I285">
        <v>29</v>
      </c>
      <c r="J285">
        <v>1479</v>
      </c>
      <c r="K285">
        <v>695.13</v>
      </c>
      <c r="L285" s="1">
        <v>783.87</v>
      </c>
      <c r="M285" s="1" t="s">
        <v>25</v>
      </c>
      <c r="N285" s="1" t="s">
        <v>197</v>
      </c>
    </row>
    <row r="286" spans="1:14" x14ac:dyDescent="0.3">
      <c r="A286" s="1" t="s">
        <v>14</v>
      </c>
      <c r="B286">
        <v>1185732</v>
      </c>
      <c r="C286" s="2">
        <v>44520</v>
      </c>
      <c r="D286" s="1" t="s">
        <v>15</v>
      </c>
      <c r="E286" s="1" t="s">
        <v>16</v>
      </c>
      <c r="F286" s="1" t="s">
        <v>17</v>
      </c>
      <c r="G286" s="1" t="s">
        <v>20</v>
      </c>
      <c r="H286">
        <v>64</v>
      </c>
      <c r="I286">
        <v>63</v>
      </c>
      <c r="J286">
        <v>4032</v>
      </c>
      <c r="K286">
        <v>1814.3999999999999</v>
      </c>
      <c r="L286" s="1">
        <v>2217.6000000000004</v>
      </c>
      <c r="M286" s="1" t="s">
        <v>25</v>
      </c>
      <c r="N286" s="1" t="s">
        <v>197</v>
      </c>
    </row>
    <row r="287" spans="1:14" x14ac:dyDescent="0.3">
      <c r="A287" s="1" t="s">
        <v>14</v>
      </c>
      <c r="B287">
        <v>1185732</v>
      </c>
      <c r="C287" s="2">
        <v>44523</v>
      </c>
      <c r="D287" s="1" t="s">
        <v>15</v>
      </c>
      <c r="E287" s="1" t="s">
        <v>16</v>
      </c>
      <c r="F287" s="1" t="s">
        <v>17</v>
      </c>
      <c r="G287" s="1" t="s">
        <v>23</v>
      </c>
      <c r="H287">
        <v>52</v>
      </c>
      <c r="I287">
        <v>44</v>
      </c>
      <c r="J287">
        <v>2288</v>
      </c>
      <c r="K287">
        <v>1144</v>
      </c>
      <c r="L287" s="1">
        <v>1144</v>
      </c>
      <c r="M287" s="1" t="s">
        <v>25</v>
      </c>
      <c r="N287" s="1" t="s">
        <v>197</v>
      </c>
    </row>
    <row r="288" spans="1:14" x14ac:dyDescent="0.3">
      <c r="A288" s="1" t="s">
        <v>14</v>
      </c>
      <c r="B288">
        <v>1185732</v>
      </c>
      <c r="C288" s="2">
        <v>44524</v>
      </c>
      <c r="D288" s="1" t="s">
        <v>15</v>
      </c>
      <c r="E288" s="1" t="s">
        <v>16</v>
      </c>
      <c r="F288" s="1" t="s">
        <v>17</v>
      </c>
      <c r="G288" s="1" t="s">
        <v>24</v>
      </c>
      <c r="H288">
        <v>52</v>
      </c>
      <c r="I288">
        <v>39</v>
      </c>
      <c r="J288">
        <v>2028</v>
      </c>
      <c r="K288">
        <v>1074.8400000000001</v>
      </c>
      <c r="L288" s="1">
        <v>953.15999999999985</v>
      </c>
      <c r="M288" s="1" t="s">
        <v>25</v>
      </c>
      <c r="N288" s="1" t="s">
        <v>197</v>
      </c>
    </row>
    <row r="289" spans="1:14" x14ac:dyDescent="0.3">
      <c r="A289" s="1" t="s">
        <v>14</v>
      </c>
      <c r="B289">
        <v>1185732</v>
      </c>
      <c r="C289" s="2">
        <v>44526</v>
      </c>
      <c r="D289" s="1" t="s">
        <v>15</v>
      </c>
      <c r="E289" s="1" t="s">
        <v>16</v>
      </c>
      <c r="F289" s="1" t="s">
        <v>17</v>
      </c>
      <c r="G289" s="1" t="s">
        <v>20</v>
      </c>
      <c r="H289">
        <v>65</v>
      </c>
      <c r="I289">
        <v>81</v>
      </c>
      <c r="J289">
        <v>5265</v>
      </c>
      <c r="K289">
        <v>2211.2999999999997</v>
      </c>
      <c r="L289" s="1">
        <v>3053.7000000000003</v>
      </c>
      <c r="M289" s="1" t="s">
        <v>25</v>
      </c>
      <c r="N289" s="1" t="s">
        <v>197</v>
      </c>
    </row>
    <row r="290" spans="1:14" x14ac:dyDescent="0.3">
      <c r="A290" s="1" t="s">
        <v>14</v>
      </c>
      <c r="B290">
        <v>1185732</v>
      </c>
      <c r="C290" s="2">
        <v>44529</v>
      </c>
      <c r="D290" s="1" t="s">
        <v>15</v>
      </c>
      <c r="E290" s="1" t="s">
        <v>16</v>
      </c>
      <c r="F290" s="1" t="s">
        <v>17</v>
      </c>
      <c r="G290" s="1" t="s">
        <v>23</v>
      </c>
      <c r="H290">
        <v>51</v>
      </c>
      <c r="I290">
        <v>59</v>
      </c>
      <c r="J290">
        <v>3009</v>
      </c>
      <c r="K290">
        <v>1504.5</v>
      </c>
      <c r="L290" s="1">
        <v>1504.5</v>
      </c>
      <c r="M290" s="1" t="s">
        <v>25</v>
      </c>
      <c r="N290" s="1" t="s">
        <v>197</v>
      </c>
    </row>
    <row r="291" spans="1:14" x14ac:dyDescent="0.3">
      <c r="A291" s="1" t="s">
        <v>14</v>
      </c>
      <c r="B291">
        <v>1185732</v>
      </c>
      <c r="C291" s="2">
        <v>44530</v>
      </c>
      <c r="D291" s="1" t="s">
        <v>15</v>
      </c>
      <c r="E291" s="1" t="s">
        <v>16</v>
      </c>
      <c r="F291" s="1" t="s">
        <v>17</v>
      </c>
      <c r="G291" s="1" t="s">
        <v>24</v>
      </c>
      <c r="H291">
        <v>51</v>
      </c>
      <c r="I291">
        <v>44</v>
      </c>
      <c r="J291">
        <v>2244</v>
      </c>
      <c r="K291">
        <v>1189.3200000000002</v>
      </c>
      <c r="L291" s="1">
        <v>1054.6799999999998</v>
      </c>
      <c r="M291" s="1" t="s">
        <v>25</v>
      </c>
      <c r="N291" s="1" t="s">
        <v>197</v>
      </c>
    </row>
    <row r="292" spans="1:14" x14ac:dyDescent="0.3">
      <c r="A292" s="1" t="s">
        <v>14</v>
      </c>
      <c r="B292">
        <v>1185732</v>
      </c>
      <c r="C292" s="2">
        <v>44532</v>
      </c>
      <c r="D292" s="1" t="s">
        <v>15</v>
      </c>
      <c r="E292" s="1" t="s">
        <v>16</v>
      </c>
      <c r="F292" s="1" t="s">
        <v>17</v>
      </c>
      <c r="G292" s="1" t="s">
        <v>20</v>
      </c>
      <c r="H292">
        <v>64</v>
      </c>
      <c r="I292">
        <v>98</v>
      </c>
      <c r="J292">
        <v>6272</v>
      </c>
      <c r="K292">
        <v>2634.24</v>
      </c>
      <c r="L292" s="1">
        <v>3637.76</v>
      </c>
      <c r="M292" s="1" t="s">
        <v>25</v>
      </c>
      <c r="N292" s="1" t="s">
        <v>197</v>
      </c>
    </row>
    <row r="293" spans="1:14" x14ac:dyDescent="0.3">
      <c r="A293" s="1" t="s">
        <v>14</v>
      </c>
      <c r="B293">
        <v>1185732</v>
      </c>
      <c r="C293" s="2">
        <v>44535</v>
      </c>
      <c r="D293" s="1" t="s">
        <v>15</v>
      </c>
      <c r="E293" s="1" t="s">
        <v>16</v>
      </c>
      <c r="F293" s="1" t="s">
        <v>17</v>
      </c>
      <c r="G293" s="1" t="s">
        <v>23</v>
      </c>
      <c r="H293">
        <v>54</v>
      </c>
      <c r="I293">
        <v>61</v>
      </c>
      <c r="J293">
        <v>3294</v>
      </c>
      <c r="K293">
        <v>1811.6999999999998</v>
      </c>
      <c r="L293" s="1">
        <v>1482.3000000000002</v>
      </c>
      <c r="M293" s="1" t="s">
        <v>25</v>
      </c>
      <c r="N293" s="1" t="s">
        <v>197</v>
      </c>
    </row>
    <row r="294" spans="1:14" x14ac:dyDescent="0.3">
      <c r="A294" s="1" t="s">
        <v>14</v>
      </c>
      <c r="B294">
        <v>1185732</v>
      </c>
      <c r="C294" s="2">
        <v>44536</v>
      </c>
      <c r="D294" s="1" t="s">
        <v>15</v>
      </c>
      <c r="E294" s="1" t="s">
        <v>16</v>
      </c>
      <c r="F294" s="1" t="s">
        <v>17</v>
      </c>
      <c r="G294" s="1" t="s">
        <v>24</v>
      </c>
      <c r="H294">
        <v>53</v>
      </c>
      <c r="I294">
        <v>58</v>
      </c>
      <c r="J294">
        <v>3074</v>
      </c>
      <c r="K294">
        <v>1659.96</v>
      </c>
      <c r="L294" s="1">
        <v>1414.04</v>
      </c>
      <c r="M294" s="1" t="s">
        <v>25</v>
      </c>
      <c r="N294" s="1" t="s">
        <v>197</v>
      </c>
    </row>
    <row r="295" spans="1:14" x14ac:dyDescent="0.3">
      <c r="A295" s="1" t="s">
        <v>14</v>
      </c>
      <c r="B295">
        <v>1185732</v>
      </c>
      <c r="C295" s="2">
        <v>44538</v>
      </c>
      <c r="D295" s="1" t="s">
        <v>15</v>
      </c>
      <c r="E295" s="1" t="s">
        <v>16</v>
      </c>
      <c r="F295" s="1" t="s">
        <v>17</v>
      </c>
      <c r="G295" s="1" t="s">
        <v>20</v>
      </c>
      <c r="H295">
        <v>64</v>
      </c>
      <c r="I295">
        <v>95</v>
      </c>
      <c r="J295">
        <v>6080</v>
      </c>
      <c r="K295">
        <v>2614.4</v>
      </c>
      <c r="L295" s="1">
        <v>3465.6</v>
      </c>
      <c r="M295" s="1" t="s">
        <v>25</v>
      </c>
      <c r="N295" s="1" t="s">
        <v>197</v>
      </c>
    </row>
    <row r="296" spans="1:14" x14ac:dyDescent="0.3">
      <c r="A296" s="1" t="s">
        <v>14</v>
      </c>
      <c r="B296">
        <v>1185732</v>
      </c>
      <c r="C296" s="2">
        <v>44541</v>
      </c>
      <c r="D296" s="1" t="s">
        <v>15</v>
      </c>
      <c r="E296" s="1" t="s">
        <v>16</v>
      </c>
      <c r="F296" s="1" t="s">
        <v>17</v>
      </c>
      <c r="G296" s="1" t="s">
        <v>23</v>
      </c>
      <c r="H296">
        <v>41</v>
      </c>
      <c r="I296">
        <v>50</v>
      </c>
      <c r="J296">
        <v>2050</v>
      </c>
      <c r="K296">
        <v>922.49999999999989</v>
      </c>
      <c r="L296" s="1">
        <v>1127.5</v>
      </c>
      <c r="M296" s="1" t="s">
        <v>25</v>
      </c>
      <c r="N296" s="1" t="s">
        <v>197</v>
      </c>
    </row>
    <row r="297" spans="1:14" x14ac:dyDescent="0.3">
      <c r="A297" s="1" t="s">
        <v>14</v>
      </c>
      <c r="B297">
        <v>1185732</v>
      </c>
      <c r="C297" s="2">
        <v>44542</v>
      </c>
      <c r="D297" s="1" t="s">
        <v>15</v>
      </c>
      <c r="E297" s="1" t="s">
        <v>16</v>
      </c>
      <c r="F297" s="1" t="s">
        <v>17</v>
      </c>
      <c r="G297" s="1" t="s">
        <v>24</v>
      </c>
      <c r="H297">
        <v>41</v>
      </c>
      <c r="I297">
        <v>53</v>
      </c>
      <c r="J297">
        <v>2173</v>
      </c>
      <c r="K297">
        <v>1021.31</v>
      </c>
      <c r="L297" s="1">
        <v>1151.69</v>
      </c>
      <c r="M297" s="1" t="s">
        <v>25</v>
      </c>
      <c r="N297" s="1" t="s">
        <v>197</v>
      </c>
    </row>
    <row r="298" spans="1:14" x14ac:dyDescent="0.3">
      <c r="A298" s="1" t="s">
        <v>14</v>
      </c>
      <c r="B298">
        <v>1185732</v>
      </c>
      <c r="C298" s="2">
        <v>44544</v>
      </c>
      <c r="D298" s="1" t="s">
        <v>15</v>
      </c>
      <c r="E298" s="1" t="s">
        <v>16</v>
      </c>
      <c r="F298" s="1" t="s">
        <v>17</v>
      </c>
      <c r="G298" s="1" t="s">
        <v>20</v>
      </c>
      <c r="H298">
        <v>55</v>
      </c>
      <c r="I298">
        <v>61</v>
      </c>
      <c r="J298">
        <v>3355</v>
      </c>
      <c r="K298">
        <v>1342</v>
      </c>
      <c r="L298" s="1">
        <v>2013</v>
      </c>
      <c r="M298" s="1" t="s">
        <v>25</v>
      </c>
      <c r="N298" s="1" t="s">
        <v>197</v>
      </c>
    </row>
    <row r="299" spans="1:14" x14ac:dyDescent="0.3">
      <c r="A299" s="1" t="s">
        <v>14</v>
      </c>
      <c r="B299">
        <v>1185732</v>
      </c>
      <c r="C299" s="2">
        <v>44547</v>
      </c>
      <c r="D299" s="1" t="s">
        <v>15</v>
      </c>
      <c r="E299" s="1" t="s">
        <v>16</v>
      </c>
      <c r="F299" s="1" t="s">
        <v>17</v>
      </c>
      <c r="G299" s="1" t="s">
        <v>23</v>
      </c>
      <c r="H299">
        <v>48</v>
      </c>
      <c r="I299">
        <v>34</v>
      </c>
      <c r="J299">
        <v>1632</v>
      </c>
      <c r="K299">
        <v>734.4</v>
      </c>
      <c r="L299" s="1">
        <v>897.6</v>
      </c>
      <c r="M299" s="1" t="s">
        <v>25</v>
      </c>
      <c r="N299" s="1" t="s">
        <v>197</v>
      </c>
    </row>
    <row r="300" spans="1:14" x14ac:dyDescent="0.3">
      <c r="A300" s="1" t="s">
        <v>14</v>
      </c>
      <c r="B300">
        <v>1185732</v>
      </c>
      <c r="C300" s="2">
        <v>44548</v>
      </c>
      <c r="D300" s="1" t="s">
        <v>15</v>
      </c>
      <c r="E300" s="1" t="s">
        <v>16</v>
      </c>
      <c r="F300" s="1" t="s">
        <v>17</v>
      </c>
      <c r="G300" s="1" t="s">
        <v>24</v>
      </c>
      <c r="H300">
        <v>48</v>
      </c>
      <c r="I300">
        <v>29</v>
      </c>
      <c r="J300">
        <v>1392</v>
      </c>
      <c r="K300">
        <v>626.4</v>
      </c>
      <c r="L300" s="1">
        <v>765.6</v>
      </c>
      <c r="M300" s="1" t="s">
        <v>25</v>
      </c>
      <c r="N300" s="1" t="s">
        <v>197</v>
      </c>
    </row>
    <row r="301" spans="1:14" x14ac:dyDescent="0.3">
      <c r="A301" s="1" t="s">
        <v>14</v>
      </c>
      <c r="B301">
        <v>1185732</v>
      </c>
      <c r="C301" s="2">
        <v>44550</v>
      </c>
      <c r="D301" s="1" t="s">
        <v>15</v>
      </c>
      <c r="E301" s="1" t="s">
        <v>16</v>
      </c>
      <c r="F301" s="1" t="s">
        <v>17</v>
      </c>
      <c r="G301" s="1" t="s">
        <v>20</v>
      </c>
      <c r="H301">
        <v>60</v>
      </c>
      <c r="I301">
        <v>63</v>
      </c>
      <c r="J301">
        <v>3780</v>
      </c>
      <c r="K301">
        <v>1474.2</v>
      </c>
      <c r="L301" s="1">
        <v>2305.8000000000002</v>
      </c>
      <c r="M301" s="1" t="s">
        <v>25</v>
      </c>
      <c r="N301" s="1" t="s">
        <v>197</v>
      </c>
    </row>
    <row r="302" spans="1:14" x14ac:dyDescent="0.3">
      <c r="A302" s="1" t="s">
        <v>14</v>
      </c>
      <c r="B302">
        <v>1185732</v>
      </c>
      <c r="C302" s="2">
        <v>44553</v>
      </c>
      <c r="D302" s="1" t="s">
        <v>15</v>
      </c>
      <c r="E302" s="1" t="s">
        <v>16</v>
      </c>
      <c r="F302" s="1" t="s">
        <v>17</v>
      </c>
      <c r="G302" s="1" t="s">
        <v>23</v>
      </c>
      <c r="H302">
        <v>55</v>
      </c>
      <c r="I302">
        <v>55</v>
      </c>
      <c r="J302">
        <v>3025</v>
      </c>
      <c r="K302">
        <v>1603.25</v>
      </c>
      <c r="L302" s="1">
        <v>1421.75</v>
      </c>
      <c r="M302" s="1" t="s">
        <v>25</v>
      </c>
      <c r="N302" s="1" t="s">
        <v>197</v>
      </c>
    </row>
    <row r="303" spans="1:14" x14ac:dyDescent="0.3">
      <c r="A303" s="1" t="s">
        <v>14</v>
      </c>
      <c r="B303">
        <v>1185732</v>
      </c>
      <c r="C303" s="2">
        <v>44554</v>
      </c>
      <c r="D303" s="1" t="s">
        <v>15</v>
      </c>
      <c r="E303" s="1" t="s">
        <v>16</v>
      </c>
      <c r="F303" s="1" t="s">
        <v>17</v>
      </c>
      <c r="G303" s="1" t="s">
        <v>24</v>
      </c>
      <c r="H303">
        <v>56</v>
      </c>
      <c r="I303">
        <v>44</v>
      </c>
      <c r="J303">
        <v>2464</v>
      </c>
      <c r="K303">
        <v>1256.6400000000001</v>
      </c>
      <c r="L303" s="1">
        <v>1207.3599999999999</v>
      </c>
      <c r="M303" s="1" t="s">
        <v>25</v>
      </c>
      <c r="N303" s="1" t="s">
        <v>197</v>
      </c>
    </row>
    <row r="304" spans="1:14" x14ac:dyDescent="0.3">
      <c r="A304" s="1" t="s">
        <v>14</v>
      </c>
      <c r="B304">
        <v>1185732</v>
      </c>
      <c r="C304" s="2">
        <v>44556</v>
      </c>
      <c r="D304" s="1" t="s">
        <v>15</v>
      </c>
      <c r="E304" s="1" t="s">
        <v>16</v>
      </c>
      <c r="F304" s="1" t="s">
        <v>17</v>
      </c>
      <c r="G304" s="1" t="s">
        <v>20</v>
      </c>
      <c r="H304">
        <v>71</v>
      </c>
      <c r="I304">
        <v>65</v>
      </c>
      <c r="J304">
        <v>4615</v>
      </c>
      <c r="K304">
        <v>2030.6</v>
      </c>
      <c r="L304" s="1">
        <v>2584.4</v>
      </c>
      <c r="M304" s="1" t="s">
        <v>25</v>
      </c>
      <c r="N304" s="1" t="s">
        <v>197</v>
      </c>
    </row>
    <row r="305" spans="1:14" x14ac:dyDescent="0.3">
      <c r="A305" s="1" t="s">
        <v>14</v>
      </c>
      <c r="B305">
        <v>1185732</v>
      </c>
      <c r="C305" s="2">
        <v>44559</v>
      </c>
      <c r="D305" s="1" t="s">
        <v>15</v>
      </c>
      <c r="E305" s="1" t="s">
        <v>16</v>
      </c>
      <c r="F305" s="1" t="s">
        <v>17</v>
      </c>
      <c r="G305" s="1" t="s">
        <v>23</v>
      </c>
      <c r="H305">
        <v>55</v>
      </c>
      <c r="I305">
        <v>65</v>
      </c>
      <c r="J305">
        <v>3575</v>
      </c>
      <c r="K305">
        <v>1894.75</v>
      </c>
      <c r="L305" s="1">
        <v>1680.25</v>
      </c>
      <c r="M305" s="1" t="s">
        <v>25</v>
      </c>
      <c r="N305" s="1" t="s">
        <v>197</v>
      </c>
    </row>
    <row r="306" spans="1:14" x14ac:dyDescent="0.3">
      <c r="A306" s="1" t="s">
        <v>14</v>
      </c>
      <c r="B306">
        <v>1185732</v>
      </c>
      <c r="C306" s="2">
        <v>44560</v>
      </c>
      <c r="D306" s="1" t="s">
        <v>15</v>
      </c>
      <c r="E306" s="1" t="s">
        <v>16</v>
      </c>
      <c r="F306" s="1" t="s">
        <v>17</v>
      </c>
      <c r="G306" s="1" t="s">
        <v>24</v>
      </c>
      <c r="H306">
        <v>57</v>
      </c>
      <c r="I306">
        <v>53</v>
      </c>
      <c r="J306">
        <v>3021</v>
      </c>
      <c r="K306">
        <v>1601.13</v>
      </c>
      <c r="L306" s="1">
        <v>1419.87</v>
      </c>
      <c r="M306" s="1" t="s">
        <v>25</v>
      </c>
      <c r="N306" s="1" t="s">
        <v>197</v>
      </c>
    </row>
    <row r="307" spans="1:14" x14ac:dyDescent="0.3">
      <c r="A307" s="1" t="s">
        <v>14</v>
      </c>
      <c r="B307">
        <v>1185732</v>
      </c>
      <c r="C307" s="2">
        <v>43831</v>
      </c>
      <c r="D307" s="1" t="s">
        <v>15</v>
      </c>
      <c r="E307" s="1" t="s">
        <v>16</v>
      </c>
      <c r="F307" s="1" t="s">
        <v>17</v>
      </c>
      <c r="G307" s="1" t="s">
        <v>20</v>
      </c>
      <c r="H307">
        <v>68</v>
      </c>
      <c r="I307">
        <v>83</v>
      </c>
      <c r="J307">
        <v>5644</v>
      </c>
      <c r="K307">
        <v>2426.92</v>
      </c>
      <c r="L307" s="1">
        <v>3217.08</v>
      </c>
      <c r="M307" s="1" t="s">
        <v>25</v>
      </c>
      <c r="N307" s="1" t="s">
        <v>197</v>
      </c>
    </row>
    <row r="308" spans="1:14" x14ac:dyDescent="0.3">
      <c r="A308" s="1" t="s">
        <v>14</v>
      </c>
      <c r="B308">
        <v>1185732</v>
      </c>
      <c r="C308" s="2">
        <v>44861</v>
      </c>
      <c r="D308" s="1" t="s">
        <v>15</v>
      </c>
      <c r="E308" s="1" t="s">
        <v>16</v>
      </c>
      <c r="F308" s="1" t="s">
        <v>17</v>
      </c>
      <c r="G308" s="1" t="s">
        <v>20</v>
      </c>
      <c r="H308">
        <v>43</v>
      </c>
      <c r="I308">
        <v>61</v>
      </c>
      <c r="J308">
        <v>2623</v>
      </c>
      <c r="K308">
        <v>1154.1200000000001</v>
      </c>
      <c r="L308" s="1">
        <v>1468.8799999999999</v>
      </c>
      <c r="M308" s="1" t="s">
        <v>25</v>
      </c>
      <c r="N308" s="1" t="s">
        <v>197</v>
      </c>
    </row>
    <row r="309" spans="1:14" x14ac:dyDescent="0.3">
      <c r="A309" s="1" t="s">
        <v>14</v>
      </c>
      <c r="B309">
        <v>1185732</v>
      </c>
      <c r="C309" s="2">
        <v>44864</v>
      </c>
      <c r="D309" s="1" t="s">
        <v>15</v>
      </c>
      <c r="E309" s="1" t="s">
        <v>16</v>
      </c>
      <c r="F309" s="1" t="s">
        <v>17</v>
      </c>
      <c r="G309" s="1" t="s">
        <v>23</v>
      </c>
      <c r="H309">
        <v>34</v>
      </c>
      <c r="I309">
        <v>46</v>
      </c>
      <c r="J309">
        <v>1564</v>
      </c>
      <c r="K309">
        <v>813.28</v>
      </c>
      <c r="L309" s="1">
        <v>750.72</v>
      </c>
      <c r="M309" s="1" t="s">
        <v>25</v>
      </c>
      <c r="N309" s="1" t="s">
        <v>197</v>
      </c>
    </row>
    <row r="310" spans="1:14" x14ac:dyDescent="0.3">
      <c r="A310" s="1" t="s">
        <v>14</v>
      </c>
      <c r="B310">
        <v>1185732</v>
      </c>
      <c r="C310" s="2">
        <v>44865</v>
      </c>
      <c r="D310" s="1" t="s">
        <v>15</v>
      </c>
      <c r="E310" s="1" t="s">
        <v>16</v>
      </c>
      <c r="F310" s="1" t="s">
        <v>17</v>
      </c>
      <c r="G310" s="1" t="s">
        <v>24</v>
      </c>
      <c r="H310">
        <v>39</v>
      </c>
      <c r="I310">
        <v>13</v>
      </c>
      <c r="J310">
        <v>507</v>
      </c>
      <c r="K310">
        <v>263.64</v>
      </c>
      <c r="L310" s="1">
        <v>243.36</v>
      </c>
      <c r="M310" s="1" t="s">
        <v>25</v>
      </c>
      <c r="N310" s="1" t="s">
        <v>197</v>
      </c>
    </row>
    <row r="311" spans="1:14" x14ac:dyDescent="0.3">
      <c r="A311" s="1" t="s">
        <v>14</v>
      </c>
      <c r="B311">
        <v>1185732</v>
      </c>
      <c r="C311" s="2">
        <v>44867</v>
      </c>
      <c r="D311" s="1" t="s">
        <v>15</v>
      </c>
      <c r="E311" s="1" t="s">
        <v>16</v>
      </c>
      <c r="F311" s="1" t="s">
        <v>17</v>
      </c>
      <c r="G311" s="1" t="s">
        <v>20</v>
      </c>
      <c r="H311">
        <v>44</v>
      </c>
      <c r="I311">
        <v>68</v>
      </c>
      <c r="J311">
        <v>2992</v>
      </c>
      <c r="K311">
        <v>1346.3999999999999</v>
      </c>
      <c r="L311" s="1">
        <v>1645.6000000000001</v>
      </c>
      <c r="M311" s="1" t="s">
        <v>25</v>
      </c>
      <c r="N311" s="1" t="s">
        <v>197</v>
      </c>
    </row>
    <row r="312" spans="1:14" x14ac:dyDescent="0.3">
      <c r="A312" s="1" t="s">
        <v>14</v>
      </c>
      <c r="B312">
        <v>1185732</v>
      </c>
      <c r="C312" s="2">
        <v>44870</v>
      </c>
      <c r="D312" s="1" t="s">
        <v>15</v>
      </c>
      <c r="E312" s="1" t="s">
        <v>16</v>
      </c>
      <c r="F312" s="1" t="s">
        <v>17</v>
      </c>
      <c r="G312" s="1" t="s">
        <v>23</v>
      </c>
      <c r="H312">
        <v>36</v>
      </c>
      <c r="I312">
        <v>51</v>
      </c>
      <c r="J312">
        <v>1836</v>
      </c>
      <c r="K312">
        <v>991.44</v>
      </c>
      <c r="L312" s="1">
        <v>844.56</v>
      </c>
      <c r="M312" s="1" t="s">
        <v>25</v>
      </c>
      <c r="N312" s="1" t="s">
        <v>197</v>
      </c>
    </row>
    <row r="313" spans="1:14" x14ac:dyDescent="0.3">
      <c r="A313" s="1" t="s">
        <v>14</v>
      </c>
      <c r="B313">
        <v>1185732</v>
      </c>
      <c r="C313" s="2">
        <v>44871</v>
      </c>
      <c r="D313" s="1" t="s">
        <v>15</v>
      </c>
      <c r="E313" s="1" t="s">
        <v>16</v>
      </c>
      <c r="F313" s="1" t="s">
        <v>17</v>
      </c>
      <c r="G313" s="1" t="s">
        <v>24</v>
      </c>
      <c r="H313">
        <v>43</v>
      </c>
      <c r="I313">
        <v>8</v>
      </c>
      <c r="J313">
        <v>344</v>
      </c>
      <c r="K313">
        <v>175.44</v>
      </c>
      <c r="L313" s="1">
        <v>168.56</v>
      </c>
      <c r="M313" s="1" t="s">
        <v>25</v>
      </c>
      <c r="N313" s="1" t="s">
        <v>197</v>
      </c>
    </row>
    <row r="314" spans="1:14" x14ac:dyDescent="0.3">
      <c r="A314" s="1" t="s">
        <v>14</v>
      </c>
      <c r="B314">
        <v>1185732</v>
      </c>
      <c r="C314" s="2">
        <v>44873</v>
      </c>
      <c r="D314" s="1" t="s">
        <v>15</v>
      </c>
      <c r="E314" s="1" t="s">
        <v>16</v>
      </c>
      <c r="F314" s="1" t="s">
        <v>17</v>
      </c>
      <c r="G314" s="1" t="s">
        <v>20</v>
      </c>
      <c r="H314">
        <v>47</v>
      </c>
      <c r="I314">
        <v>44</v>
      </c>
      <c r="J314">
        <v>2068</v>
      </c>
      <c r="K314">
        <v>723.8</v>
      </c>
      <c r="L314" s="1">
        <v>1344.2</v>
      </c>
      <c r="M314" s="1" t="s">
        <v>25</v>
      </c>
      <c r="N314" s="1" t="s">
        <v>197</v>
      </c>
    </row>
    <row r="315" spans="1:14" x14ac:dyDescent="0.3">
      <c r="A315" s="1" t="s">
        <v>14</v>
      </c>
      <c r="B315">
        <v>1185732</v>
      </c>
      <c r="C315" s="2">
        <v>44876</v>
      </c>
      <c r="D315" s="1" t="s">
        <v>15</v>
      </c>
      <c r="E315" s="1" t="s">
        <v>16</v>
      </c>
      <c r="F315" s="1" t="s">
        <v>17</v>
      </c>
      <c r="G315" s="1" t="s">
        <v>23</v>
      </c>
      <c r="H315">
        <v>38</v>
      </c>
      <c r="I315">
        <v>38</v>
      </c>
      <c r="J315">
        <v>1444</v>
      </c>
      <c r="K315">
        <v>664.2399999999999</v>
      </c>
      <c r="L315" s="1">
        <v>779.7600000000001</v>
      </c>
      <c r="M315" s="1" t="s">
        <v>25</v>
      </c>
      <c r="N315" s="1" t="s">
        <v>197</v>
      </c>
    </row>
    <row r="316" spans="1:14" x14ac:dyDescent="0.3">
      <c r="A316" s="1" t="s">
        <v>14</v>
      </c>
      <c r="B316">
        <v>1185732</v>
      </c>
      <c r="C316" s="2">
        <v>44877</v>
      </c>
      <c r="D316" s="1" t="s">
        <v>15</v>
      </c>
      <c r="E316" s="1" t="s">
        <v>16</v>
      </c>
      <c r="F316" s="1" t="s">
        <v>17</v>
      </c>
      <c r="G316" s="1" t="s">
        <v>24</v>
      </c>
      <c r="H316">
        <v>42</v>
      </c>
      <c r="I316">
        <v>20</v>
      </c>
      <c r="J316">
        <v>840</v>
      </c>
      <c r="K316">
        <v>386.4</v>
      </c>
      <c r="L316" s="1">
        <v>453.6</v>
      </c>
      <c r="M316" s="1" t="s">
        <v>25</v>
      </c>
      <c r="N316" s="1" t="s">
        <v>197</v>
      </c>
    </row>
    <row r="317" spans="1:14" x14ac:dyDescent="0.3">
      <c r="A317" s="1" t="s">
        <v>14</v>
      </c>
      <c r="B317">
        <v>1185732</v>
      </c>
      <c r="C317" s="2">
        <v>44879</v>
      </c>
      <c r="D317" s="1" t="s">
        <v>15</v>
      </c>
      <c r="E317" s="1" t="s">
        <v>16</v>
      </c>
      <c r="F317" s="1" t="s">
        <v>17</v>
      </c>
      <c r="G317" s="1" t="s">
        <v>20</v>
      </c>
      <c r="H317">
        <v>48</v>
      </c>
      <c r="I317">
        <v>54</v>
      </c>
      <c r="J317">
        <v>2592</v>
      </c>
      <c r="K317">
        <v>933.12</v>
      </c>
      <c r="L317" s="1">
        <v>1658.88</v>
      </c>
      <c r="M317" s="1" t="s">
        <v>25</v>
      </c>
      <c r="N317" s="1" t="s">
        <v>197</v>
      </c>
    </row>
    <row r="318" spans="1:14" x14ac:dyDescent="0.3">
      <c r="A318" s="1" t="s">
        <v>14</v>
      </c>
      <c r="B318">
        <v>1185732</v>
      </c>
      <c r="C318" s="2">
        <v>44882</v>
      </c>
      <c r="D318" s="1" t="s">
        <v>15</v>
      </c>
      <c r="E318" s="1" t="s">
        <v>16</v>
      </c>
      <c r="F318" s="1" t="s">
        <v>17</v>
      </c>
      <c r="G318" s="1" t="s">
        <v>23</v>
      </c>
      <c r="H318">
        <v>52</v>
      </c>
      <c r="I318">
        <v>42</v>
      </c>
      <c r="J318">
        <v>2184</v>
      </c>
      <c r="K318">
        <v>1004.6399999999999</v>
      </c>
      <c r="L318" s="1">
        <v>1179.3600000000001</v>
      </c>
      <c r="M318" s="1" t="s">
        <v>25</v>
      </c>
      <c r="N318" s="1" t="s">
        <v>197</v>
      </c>
    </row>
    <row r="319" spans="1:14" x14ac:dyDescent="0.3">
      <c r="A319" s="1" t="s">
        <v>14</v>
      </c>
      <c r="B319">
        <v>1185732</v>
      </c>
      <c r="C319" s="2">
        <v>44883</v>
      </c>
      <c r="D319" s="1" t="s">
        <v>15</v>
      </c>
      <c r="E319" s="1" t="s">
        <v>16</v>
      </c>
      <c r="F319" s="1" t="s">
        <v>17</v>
      </c>
      <c r="G319" s="1" t="s">
        <v>24</v>
      </c>
      <c r="H319">
        <v>51</v>
      </c>
      <c r="I319">
        <v>29</v>
      </c>
      <c r="J319">
        <v>1479</v>
      </c>
      <c r="K319">
        <v>695.13</v>
      </c>
      <c r="L319" s="1">
        <v>783.87</v>
      </c>
      <c r="M319" s="1" t="s">
        <v>25</v>
      </c>
      <c r="N319" s="1" t="s">
        <v>197</v>
      </c>
    </row>
    <row r="320" spans="1:14" x14ac:dyDescent="0.3">
      <c r="A320" s="1" t="s">
        <v>14</v>
      </c>
      <c r="B320">
        <v>1185732</v>
      </c>
      <c r="C320" s="2">
        <v>44885</v>
      </c>
      <c r="D320" s="1" t="s">
        <v>15</v>
      </c>
      <c r="E320" s="1" t="s">
        <v>16</v>
      </c>
      <c r="F320" s="1" t="s">
        <v>17</v>
      </c>
      <c r="G320" s="1" t="s">
        <v>20</v>
      </c>
      <c r="H320">
        <v>64</v>
      </c>
      <c r="I320">
        <v>63</v>
      </c>
      <c r="J320">
        <v>4032</v>
      </c>
      <c r="K320">
        <v>1814.3999999999999</v>
      </c>
      <c r="L320" s="1">
        <v>2217.6000000000004</v>
      </c>
      <c r="M320" s="1" t="s">
        <v>25</v>
      </c>
      <c r="N320" s="1" t="s">
        <v>197</v>
      </c>
    </row>
    <row r="321" spans="1:14" x14ac:dyDescent="0.3">
      <c r="A321" s="1" t="s">
        <v>14</v>
      </c>
      <c r="B321">
        <v>1185732</v>
      </c>
      <c r="C321" s="2">
        <v>44888</v>
      </c>
      <c r="D321" s="1" t="s">
        <v>15</v>
      </c>
      <c r="E321" s="1" t="s">
        <v>16</v>
      </c>
      <c r="F321" s="1" t="s">
        <v>17</v>
      </c>
      <c r="G321" s="1" t="s">
        <v>23</v>
      </c>
      <c r="H321">
        <v>52</v>
      </c>
      <c r="I321">
        <v>44</v>
      </c>
      <c r="J321">
        <v>2288</v>
      </c>
      <c r="K321">
        <v>1144</v>
      </c>
      <c r="L321" s="1">
        <v>1144</v>
      </c>
      <c r="M321" s="1" t="s">
        <v>25</v>
      </c>
      <c r="N321" s="1" t="s">
        <v>197</v>
      </c>
    </row>
    <row r="322" spans="1:14" x14ac:dyDescent="0.3">
      <c r="A322" s="1" t="s">
        <v>14</v>
      </c>
      <c r="B322">
        <v>1185732</v>
      </c>
      <c r="C322" s="2">
        <v>44889</v>
      </c>
      <c r="D322" s="1" t="s">
        <v>15</v>
      </c>
      <c r="E322" s="1" t="s">
        <v>16</v>
      </c>
      <c r="F322" s="1" t="s">
        <v>17</v>
      </c>
      <c r="G322" s="1" t="s">
        <v>24</v>
      </c>
      <c r="H322">
        <v>52</v>
      </c>
      <c r="I322">
        <v>39</v>
      </c>
      <c r="J322">
        <v>2028</v>
      </c>
      <c r="K322">
        <v>1074.8400000000001</v>
      </c>
      <c r="L322" s="1">
        <v>953.15999999999985</v>
      </c>
      <c r="M322" s="1" t="s">
        <v>25</v>
      </c>
      <c r="N322" s="1" t="s">
        <v>197</v>
      </c>
    </row>
    <row r="323" spans="1:14" x14ac:dyDescent="0.3">
      <c r="A323" s="1" t="s">
        <v>14</v>
      </c>
      <c r="B323">
        <v>1185732</v>
      </c>
      <c r="C323" s="2">
        <v>44891</v>
      </c>
      <c r="D323" s="1" t="s">
        <v>15</v>
      </c>
      <c r="E323" s="1" t="s">
        <v>16</v>
      </c>
      <c r="F323" s="1" t="s">
        <v>17</v>
      </c>
      <c r="G323" s="1" t="s">
        <v>20</v>
      </c>
      <c r="H323">
        <v>65</v>
      </c>
      <c r="I323">
        <v>81</v>
      </c>
      <c r="J323">
        <v>5265</v>
      </c>
      <c r="K323">
        <v>2211.2999999999997</v>
      </c>
      <c r="L323" s="1">
        <v>3053.7000000000003</v>
      </c>
      <c r="M323" s="1" t="s">
        <v>25</v>
      </c>
      <c r="N323" s="1" t="s">
        <v>197</v>
      </c>
    </row>
    <row r="324" spans="1:14" x14ac:dyDescent="0.3">
      <c r="A324" s="1" t="s">
        <v>14</v>
      </c>
      <c r="B324">
        <v>1185732</v>
      </c>
      <c r="C324" s="2">
        <v>44894</v>
      </c>
      <c r="D324" s="1" t="s">
        <v>15</v>
      </c>
      <c r="E324" s="1" t="s">
        <v>16</v>
      </c>
      <c r="F324" s="1" t="s">
        <v>17</v>
      </c>
      <c r="G324" s="1" t="s">
        <v>23</v>
      </c>
      <c r="H324">
        <v>51</v>
      </c>
      <c r="I324">
        <v>59</v>
      </c>
      <c r="J324">
        <v>3009</v>
      </c>
      <c r="K324">
        <v>1504.5</v>
      </c>
      <c r="L324" s="1">
        <v>1504.5</v>
      </c>
      <c r="M324" s="1" t="s">
        <v>25</v>
      </c>
      <c r="N324" s="1" t="s">
        <v>197</v>
      </c>
    </row>
    <row r="325" spans="1:14" x14ac:dyDescent="0.3">
      <c r="A325" s="1" t="s">
        <v>14</v>
      </c>
      <c r="B325">
        <v>1185732</v>
      </c>
      <c r="C325" s="2">
        <v>44895</v>
      </c>
      <c r="D325" s="1" t="s">
        <v>15</v>
      </c>
      <c r="E325" s="1" t="s">
        <v>16</v>
      </c>
      <c r="F325" s="1" t="s">
        <v>17</v>
      </c>
      <c r="G325" s="1" t="s">
        <v>24</v>
      </c>
      <c r="H325">
        <v>51</v>
      </c>
      <c r="I325">
        <v>44</v>
      </c>
      <c r="J325">
        <v>2244</v>
      </c>
      <c r="K325">
        <v>1189.3200000000002</v>
      </c>
      <c r="L325" s="1">
        <v>1054.6799999999998</v>
      </c>
      <c r="M325" s="1" t="s">
        <v>25</v>
      </c>
      <c r="N325" s="1" t="s">
        <v>197</v>
      </c>
    </row>
    <row r="326" spans="1:14" x14ac:dyDescent="0.3">
      <c r="A326" s="1" t="s">
        <v>14</v>
      </c>
      <c r="B326">
        <v>1185732</v>
      </c>
      <c r="C326" s="2">
        <v>44897</v>
      </c>
      <c r="D326" s="1" t="s">
        <v>15</v>
      </c>
      <c r="E326" s="1" t="s">
        <v>16</v>
      </c>
      <c r="F326" s="1" t="s">
        <v>17</v>
      </c>
      <c r="G326" s="1" t="s">
        <v>20</v>
      </c>
      <c r="H326">
        <v>64</v>
      </c>
      <c r="I326">
        <v>98</v>
      </c>
      <c r="J326">
        <v>6272</v>
      </c>
      <c r="K326">
        <v>2634.24</v>
      </c>
      <c r="L326" s="1">
        <v>3637.76</v>
      </c>
      <c r="M326" s="1" t="s">
        <v>25</v>
      </c>
      <c r="N326" s="1" t="s">
        <v>197</v>
      </c>
    </row>
    <row r="327" spans="1:14" x14ac:dyDescent="0.3">
      <c r="A327" s="1" t="s">
        <v>14</v>
      </c>
      <c r="B327">
        <v>1185732</v>
      </c>
      <c r="C327" s="2">
        <v>44900</v>
      </c>
      <c r="D327" s="1" t="s">
        <v>15</v>
      </c>
      <c r="E327" s="1" t="s">
        <v>16</v>
      </c>
      <c r="F327" s="1" t="s">
        <v>17</v>
      </c>
      <c r="G327" s="1" t="s">
        <v>23</v>
      </c>
      <c r="H327">
        <v>54</v>
      </c>
      <c r="I327">
        <v>61</v>
      </c>
      <c r="J327">
        <v>3294</v>
      </c>
      <c r="K327">
        <v>1811.6999999999998</v>
      </c>
      <c r="L327" s="1">
        <v>1482.3000000000002</v>
      </c>
      <c r="M327" s="1" t="s">
        <v>25</v>
      </c>
      <c r="N327" s="1" t="s">
        <v>197</v>
      </c>
    </row>
    <row r="328" spans="1:14" x14ac:dyDescent="0.3">
      <c r="A328" s="1" t="s">
        <v>14</v>
      </c>
      <c r="B328">
        <v>1185732</v>
      </c>
      <c r="C328" s="2">
        <v>44901</v>
      </c>
      <c r="D328" s="1" t="s">
        <v>15</v>
      </c>
      <c r="E328" s="1" t="s">
        <v>16</v>
      </c>
      <c r="F328" s="1" t="s">
        <v>17</v>
      </c>
      <c r="G328" s="1" t="s">
        <v>24</v>
      </c>
      <c r="H328">
        <v>53</v>
      </c>
      <c r="I328">
        <v>58</v>
      </c>
      <c r="J328">
        <v>3074</v>
      </c>
      <c r="K328">
        <v>1659.96</v>
      </c>
      <c r="L328" s="1">
        <v>1414.04</v>
      </c>
      <c r="M328" s="1" t="s">
        <v>25</v>
      </c>
      <c r="N328" s="1" t="s">
        <v>197</v>
      </c>
    </row>
    <row r="329" spans="1:14" x14ac:dyDescent="0.3">
      <c r="A329" s="1" t="s">
        <v>14</v>
      </c>
      <c r="B329">
        <v>1185732</v>
      </c>
      <c r="C329" s="2">
        <v>44903</v>
      </c>
      <c r="D329" s="1" t="s">
        <v>15</v>
      </c>
      <c r="E329" s="1" t="s">
        <v>16</v>
      </c>
      <c r="F329" s="1" t="s">
        <v>17</v>
      </c>
      <c r="G329" s="1" t="s">
        <v>20</v>
      </c>
      <c r="H329">
        <v>64</v>
      </c>
      <c r="I329">
        <v>95</v>
      </c>
      <c r="J329">
        <v>6080</v>
      </c>
      <c r="K329">
        <v>2614.4</v>
      </c>
      <c r="L329" s="1">
        <v>3465.6</v>
      </c>
      <c r="M329" s="1" t="s">
        <v>25</v>
      </c>
      <c r="N329" s="1" t="s">
        <v>197</v>
      </c>
    </row>
    <row r="330" spans="1:14" x14ac:dyDescent="0.3">
      <c r="A330" s="1" t="s">
        <v>14</v>
      </c>
      <c r="B330">
        <v>1185732</v>
      </c>
      <c r="C330" s="2">
        <v>44906</v>
      </c>
      <c r="D330" s="1" t="s">
        <v>15</v>
      </c>
      <c r="E330" s="1" t="s">
        <v>16</v>
      </c>
      <c r="F330" s="1" t="s">
        <v>17</v>
      </c>
      <c r="G330" s="1" t="s">
        <v>23</v>
      </c>
      <c r="H330">
        <v>41</v>
      </c>
      <c r="I330">
        <v>50</v>
      </c>
      <c r="J330">
        <v>2050</v>
      </c>
      <c r="K330">
        <v>922.49999999999989</v>
      </c>
      <c r="L330" s="1">
        <v>1127.5</v>
      </c>
      <c r="M330" s="1" t="s">
        <v>25</v>
      </c>
      <c r="N330" s="1" t="s">
        <v>197</v>
      </c>
    </row>
    <row r="331" spans="1:14" x14ac:dyDescent="0.3">
      <c r="A331" s="1" t="s">
        <v>14</v>
      </c>
      <c r="B331">
        <v>1185732</v>
      </c>
      <c r="C331" s="2">
        <v>44907</v>
      </c>
      <c r="D331" s="1" t="s">
        <v>15</v>
      </c>
      <c r="E331" s="1" t="s">
        <v>16</v>
      </c>
      <c r="F331" s="1" t="s">
        <v>17</v>
      </c>
      <c r="G331" s="1" t="s">
        <v>24</v>
      </c>
      <c r="H331">
        <v>41</v>
      </c>
      <c r="I331">
        <v>53</v>
      </c>
      <c r="J331">
        <v>2173</v>
      </c>
      <c r="K331">
        <v>1021.31</v>
      </c>
      <c r="L331" s="1">
        <v>1151.69</v>
      </c>
      <c r="M331" s="1" t="s">
        <v>25</v>
      </c>
      <c r="N331" s="1" t="s">
        <v>197</v>
      </c>
    </row>
    <row r="332" spans="1:14" x14ac:dyDescent="0.3">
      <c r="A332" s="1" t="s">
        <v>14</v>
      </c>
      <c r="B332">
        <v>1185732</v>
      </c>
      <c r="C332" s="2">
        <v>44909</v>
      </c>
      <c r="D332" s="1" t="s">
        <v>15</v>
      </c>
      <c r="E332" s="1" t="s">
        <v>16</v>
      </c>
      <c r="F332" s="1" t="s">
        <v>17</v>
      </c>
      <c r="G332" s="1" t="s">
        <v>20</v>
      </c>
      <c r="H332">
        <v>55</v>
      </c>
      <c r="I332">
        <v>61</v>
      </c>
      <c r="J332">
        <v>3355</v>
      </c>
      <c r="K332">
        <v>1342</v>
      </c>
      <c r="L332" s="1">
        <v>2013</v>
      </c>
      <c r="M332" s="1" t="s">
        <v>25</v>
      </c>
      <c r="N332" s="1" t="s">
        <v>197</v>
      </c>
    </row>
    <row r="333" spans="1:14" x14ac:dyDescent="0.3">
      <c r="A333" s="1" t="s">
        <v>14</v>
      </c>
      <c r="B333">
        <v>1185732</v>
      </c>
      <c r="C333" s="2">
        <v>44912</v>
      </c>
      <c r="D333" s="1" t="s">
        <v>15</v>
      </c>
      <c r="E333" s="1" t="s">
        <v>16</v>
      </c>
      <c r="F333" s="1" t="s">
        <v>17</v>
      </c>
      <c r="G333" s="1" t="s">
        <v>23</v>
      </c>
      <c r="H333">
        <v>48</v>
      </c>
      <c r="I333">
        <v>34</v>
      </c>
      <c r="J333">
        <v>1632</v>
      </c>
      <c r="K333">
        <v>734.4</v>
      </c>
      <c r="L333" s="1">
        <v>897.6</v>
      </c>
      <c r="M333" s="1" t="s">
        <v>25</v>
      </c>
      <c r="N333" s="1" t="s">
        <v>197</v>
      </c>
    </row>
    <row r="334" spans="1:14" x14ac:dyDescent="0.3">
      <c r="A334" s="1" t="s">
        <v>14</v>
      </c>
      <c r="B334">
        <v>1185732</v>
      </c>
      <c r="C334" s="2">
        <v>44913</v>
      </c>
      <c r="D334" s="1" t="s">
        <v>15</v>
      </c>
      <c r="E334" s="1" t="s">
        <v>16</v>
      </c>
      <c r="F334" s="1" t="s">
        <v>17</v>
      </c>
      <c r="G334" s="1" t="s">
        <v>24</v>
      </c>
      <c r="H334">
        <v>48</v>
      </c>
      <c r="I334">
        <v>29</v>
      </c>
      <c r="J334">
        <v>1392</v>
      </c>
      <c r="K334">
        <v>626.4</v>
      </c>
      <c r="L334" s="1">
        <v>765.6</v>
      </c>
      <c r="M334" s="1" t="s">
        <v>25</v>
      </c>
      <c r="N334" s="1" t="s">
        <v>197</v>
      </c>
    </row>
    <row r="335" spans="1:14" x14ac:dyDescent="0.3">
      <c r="A335" s="1" t="s">
        <v>14</v>
      </c>
      <c r="B335">
        <v>1185732</v>
      </c>
      <c r="C335" s="2">
        <v>44915</v>
      </c>
      <c r="D335" s="1" t="s">
        <v>15</v>
      </c>
      <c r="E335" s="1" t="s">
        <v>16</v>
      </c>
      <c r="F335" s="1" t="s">
        <v>17</v>
      </c>
      <c r="G335" s="1" t="s">
        <v>20</v>
      </c>
      <c r="H335">
        <v>60</v>
      </c>
      <c r="I335">
        <v>63</v>
      </c>
      <c r="J335">
        <v>3780</v>
      </c>
      <c r="K335">
        <v>1474.2</v>
      </c>
      <c r="L335" s="1">
        <v>2305.8000000000002</v>
      </c>
      <c r="M335" s="1" t="s">
        <v>25</v>
      </c>
      <c r="N335" s="1" t="s">
        <v>197</v>
      </c>
    </row>
    <row r="336" spans="1:14" x14ac:dyDescent="0.3">
      <c r="A336" s="1" t="s">
        <v>14</v>
      </c>
      <c r="B336">
        <v>1185732</v>
      </c>
      <c r="C336" s="2">
        <v>44918</v>
      </c>
      <c r="D336" s="1" t="s">
        <v>15</v>
      </c>
      <c r="E336" s="1" t="s">
        <v>16</v>
      </c>
      <c r="F336" s="1" t="s">
        <v>17</v>
      </c>
      <c r="G336" s="1" t="s">
        <v>23</v>
      </c>
      <c r="H336">
        <v>55</v>
      </c>
      <c r="I336">
        <v>55</v>
      </c>
      <c r="J336">
        <v>3025</v>
      </c>
      <c r="K336">
        <v>1603.25</v>
      </c>
      <c r="L336" s="1">
        <v>1421.75</v>
      </c>
      <c r="M336" s="1" t="s">
        <v>25</v>
      </c>
      <c r="N336" s="1" t="s">
        <v>197</v>
      </c>
    </row>
    <row r="337" spans="1:14" x14ac:dyDescent="0.3">
      <c r="A337" s="1" t="s">
        <v>14</v>
      </c>
      <c r="B337">
        <v>1185732</v>
      </c>
      <c r="C337" s="2">
        <v>44919</v>
      </c>
      <c r="D337" s="1" t="s">
        <v>15</v>
      </c>
      <c r="E337" s="1" t="s">
        <v>16</v>
      </c>
      <c r="F337" s="1" t="s">
        <v>17</v>
      </c>
      <c r="G337" s="1" t="s">
        <v>24</v>
      </c>
      <c r="H337">
        <v>56</v>
      </c>
      <c r="I337">
        <v>44</v>
      </c>
      <c r="J337">
        <v>2464</v>
      </c>
      <c r="K337">
        <v>1256.6400000000001</v>
      </c>
      <c r="L337" s="1">
        <v>1207.3599999999999</v>
      </c>
      <c r="M337" s="1" t="s">
        <v>25</v>
      </c>
      <c r="N337" s="1" t="s">
        <v>197</v>
      </c>
    </row>
    <row r="338" spans="1:14" x14ac:dyDescent="0.3">
      <c r="A338" s="1" t="s">
        <v>14</v>
      </c>
      <c r="B338">
        <v>1185732</v>
      </c>
      <c r="C338" s="2">
        <v>44921</v>
      </c>
      <c r="D338" s="1" t="s">
        <v>15</v>
      </c>
      <c r="E338" s="1" t="s">
        <v>16</v>
      </c>
      <c r="F338" s="1" t="s">
        <v>17</v>
      </c>
      <c r="G338" s="1" t="s">
        <v>20</v>
      </c>
      <c r="H338">
        <v>71</v>
      </c>
      <c r="I338">
        <v>65</v>
      </c>
      <c r="J338">
        <v>4615</v>
      </c>
      <c r="K338">
        <v>2030.6</v>
      </c>
      <c r="L338" s="1">
        <v>2584.4</v>
      </c>
      <c r="M338" s="1" t="s">
        <v>25</v>
      </c>
      <c r="N338" s="1" t="s">
        <v>197</v>
      </c>
    </row>
    <row r="339" spans="1:14" x14ac:dyDescent="0.3">
      <c r="A339" s="1" t="s">
        <v>14</v>
      </c>
      <c r="B339">
        <v>1185732</v>
      </c>
      <c r="C339" s="2">
        <v>44924</v>
      </c>
      <c r="D339" s="1" t="s">
        <v>15</v>
      </c>
      <c r="E339" s="1" t="s">
        <v>16</v>
      </c>
      <c r="F339" s="1" t="s">
        <v>17</v>
      </c>
      <c r="G339" s="1" t="s">
        <v>23</v>
      </c>
      <c r="H339">
        <v>55</v>
      </c>
      <c r="I339">
        <v>65</v>
      </c>
      <c r="J339">
        <v>3575</v>
      </c>
      <c r="K339">
        <v>1894.75</v>
      </c>
      <c r="L339" s="1">
        <v>1680.25</v>
      </c>
      <c r="M339" s="1" t="s">
        <v>25</v>
      </c>
      <c r="N339" s="1" t="s">
        <v>197</v>
      </c>
    </row>
    <row r="340" spans="1:14" x14ac:dyDescent="0.3">
      <c r="A340" s="1" t="s">
        <v>14</v>
      </c>
      <c r="B340">
        <v>1185732</v>
      </c>
      <c r="C340" s="2">
        <v>44925</v>
      </c>
      <c r="D340" s="1" t="s">
        <v>15</v>
      </c>
      <c r="E340" s="1" t="s">
        <v>16</v>
      </c>
      <c r="F340" s="1" t="s">
        <v>17</v>
      </c>
      <c r="G340" s="1" t="s">
        <v>24</v>
      </c>
      <c r="H340">
        <v>57</v>
      </c>
      <c r="I340">
        <v>53</v>
      </c>
      <c r="J340">
        <v>3021</v>
      </c>
      <c r="K340">
        <v>1601.13</v>
      </c>
      <c r="L340" s="1">
        <v>1419.87</v>
      </c>
      <c r="M340" s="1" t="s">
        <v>25</v>
      </c>
      <c r="N340" s="1" t="s">
        <v>197</v>
      </c>
    </row>
    <row r="341" spans="1:14" x14ac:dyDescent="0.3">
      <c r="A341" s="1" t="s">
        <v>14</v>
      </c>
      <c r="B341">
        <v>1185732</v>
      </c>
      <c r="C341" s="2">
        <v>44562</v>
      </c>
      <c r="D341" s="1" t="s">
        <v>15</v>
      </c>
      <c r="E341" s="1" t="s">
        <v>16</v>
      </c>
      <c r="F341" s="1" t="s">
        <v>17</v>
      </c>
      <c r="G341" s="1" t="s">
        <v>20</v>
      </c>
      <c r="H341">
        <v>68</v>
      </c>
      <c r="I341">
        <v>83</v>
      </c>
      <c r="J341">
        <v>5644</v>
      </c>
      <c r="K341">
        <v>2426.92</v>
      </c>
      <c r="L341" s="1">
        <v>3217.08</v>
      </c>
      <c r="M341" s="1" t="s">
        <v>25</v>
      </c>
      <c r="N341" s="1" t="s">
        <v>197</v>
      </c>
    </row>
    <row r="342" spans="1:14" x14ac:dyDescent="0.3">
      <c r="A342" s="1" t="s">
        <v>14</v>
      </c>
      <c r="B342">
        <v>1185732</v>
      </c>
      <c r="C342" s="2">
        <v>44495</v>
      </c>
      <c r="D342" s="1" t="s">
        <v>15</v>
      </c>
      <c r="E342" s="1" t="s">
        <v>16</v>
      </c>
      <c r="F342" s="1" t="s">
        <v>17</v>
      </c>
      <c r="G342" s="1" t="s">
        <v>18</v>
      </c>
      <c r="H342">
        <v>54</v>
      </c>
      <c r="I342">
        <v>36</v>
      </c>
      <c r="J342">
        <v>1944</v>
      </c>
      <c r="K342">
        <v>874.8</v>
      </c>
      <c r="L342" s="1">
        <v>1069.2</v>
      </c>
      <c r="M342" s="1" t="s">
        <v>25</v>
      </c>
      <c r="N342" s="1" t="s">
        <v>196</v>
      </c>
    </row>
    <row r="343" spans="1:14" x14ac:dyDescent="0.3">
      <c r="A343" s="1" t="s">
        <v>14</v>
      </c>
      <c r="B343">
        <v>1185732</v>
      </c>
      <c r="C343" s="2">
        <v>44497</v>
      </c>
      <c r="D343" s="1" t="s">
        <v>15</v>
      </c>
      <c r="E343" s="1" t="s">
        <v>16</v>
      </c>
      <c r="F343" s="1" t="s">
        <v>17</v>
      </c>
      <c r="G343" s="1" t="s">
        <v>21</v>
      </c>
      <c r="H343">
        <v>42</v>
      </c>
      <c r="I343">
        <v>119</v>
      </c>
      <c r="J343">
        <v>4998</v>
      </c>
      <c r="K343">
        <v>3348.6600000000003</v>
      </c>
      <c r="L343" s="1">
        <v>1649.3399999999997</v>
      </c>
      <c r="M343" s="1" t="s">
        <v>25</v>
      </c>
      <c r="N343" s="1" t="s">
        <v>196</v>
      </c>
    </row>
    <row r="344" spans="1:14" x14ac:dyDescent="0.3">
      <c r="A344" s="1" t="s">
        <v>14</v>
      </c>
      <c r="B344">
        <v>1185732</v>
      </c>
      <c r="C344" s="2">
        <v>44498</v>
      </c>
      <c r="D344" s="1" t="s">
        <v>15</v>
      </c>
      <c r="E344" s="1" t="s">
        <v>16</v>
      </c>
      <c r="F344" s="1" t="s">
        <v>17</v>
      </c>
      <c r="G344" s="1" t="s">
        <v>22</v>
      </c>
      <c r="H344">
        <v>44</v>
      </c>
      <c r="I344">
        <v>35</v>
      </c>
      <c r="J344">
        <v>1540</v>
      </c>
      <c r="K344">
        <v>739.19999999999993</v>
      </c>
      <c r="L344" s="1">
        <v>800.80000000000007</v>
      </c>
      <c r="M344" s="1" t="s">
        <v>25</v>
      </c>
      <c r="N344" s="1" t="s">
        <v>196</v>
      </c>
    </row>
    <row r="345" spans="1:14" x14ac:dyDescent="0.3">
      <c r="A345" s="1" t="s">
        <v>14</v>
      </c>
      <c r="B345">
        <v>1185732</v>
      </c>
      <c r="C345" s="2">
        <v>44501</v>
      </c>
      <c r="D345" s="1" t="s">
        <v>15</v>
      </c>
      <c r="E345" s="1" t="s">
        <v>16</v>
      </c>
      <c r="F345" s="1" t="s">
        <v>17</v>
      </c>
      <c r="G345" s="1" t="s">
        <v>18</v>
      </c>
      <c r="H345">
        <v>51</v>
      </c>
      <c r="I345">
        <v>36</v>
      </c>
      <c r="J345">
        <v>1836</v>
      </c>
      <c r="K345">
        <v>844.56</v>
      </c>
      <c r="L345" s="1">
        <v>991.44</v>
      </c>
      <c r="M345" s="1" t="s">
        <v>25</v>
      </c>
      <c r="N345" s="1" t="s">
        <v>196</v>
      </c>
    </row>
    <row r="346" spans="1:14" x14ac:dyDescent="0.3">
      <c r="A346" s="1" t="s">
        <v>14</v>
      </c>
      <c r="B346">
        <v>1185732</v>
      </c>
      <c r="C346" s="2">
        <v>44503</v>
      </c>
      <c r="D346" s="1" t="s">
        <v>15</v>
      </c>
      <c r="E346" s="1" t="s">
        <v>16</v>
      </c>
      <c r="F346" s="1" t="s">
        <v>17</v>
      </c>
      <c r="G346" s="1" t="s">
        <v>21</v>
      </c>
      <c r="H346">
        <v>49</v>
      </c>
      <c r="I346">
        <v>120</v>
      </c>
      <c r="J346">
        <v>5880</v>
      </c>
      <c r="K346">
        <v>4116</v>
      </c>
      <c r="L346" s="1">
        <v>1764</v>
      </c>
      <c r="M346" s="1" t="s">
        <v>25</v>
      </c>
      <c r="N346" s="1" t="s">
        <v>196</v>
      </c>
    </row>
    <row r="347" spans="1:14" x14ac:dyDescent="0.3">
      <c r="A347" s="1" t="s">
        <v>14</v>
      </c>
      <c r="B347">
        <v>1185732</v>
      </c>
      <c r="C347" s="2">
        <v>44504</v>
      </c>
      <c r="D347" s="1" t="s">
        <v>15</v>
      </c>
      <c r="E347" s="1" t="s">
        <v>16</v>
      </c>
      <c r="F347" s="1" t="s">
        <v>17</v>
      </c>
      <c r="G347" s="1" t="s">
        <v>22</v>
      </c>
      <c r="H347">
        <v>47</v>
      </c>
      <c r="I347">
        <v>38</v>
      </c>
      <c r="J347">
        <v>1786</v>
      </c>
      <c r="K347">
        <v>875.14</v>
      </c>
      <c r="L347" s="1">
        <v>910.86</v>
      </c>
      <c r="M347" s="1" t="s">
        <v>25</v>
      </c>
      <c r="N347" s="1" t="s">
        <v>196</v>
      </c>
    </row>
    <row r="348" spans="1:14" x14ac:dyDescent="0.3">
      <c r="A348" s="1" t="s">
        <v>14</v>
      </c>
      <c r="B348">
        <v>1185732</v>
      </c>
      <c r="C348" s="2">
        <v>44507</v>
      </c>
      <c r="D348" s="1" t="s">
        <v>15</v>
      </c>
      <c r="E348" s="1" t="s">
        <v>16</v>
      </c>
      <c r="F348" s="1" t="s">
        <v>17</v>
      </c>
      <c r="G348" s="1" t="s">
        <v>18</v>
      </c>
      <c r="H348">
        <v>58</v>
      </c>
      <c r="I348">
        <v>20</v>
      </c>
      <c r="J348">
        <v>1160</v>
      </c>
      <c r="K348">
        <v>464</v>
      </c>
      <c r="L348" s="1">
        <v>696</v>
      </c>
      <c r="M348" s="1" t="s">
        <v>25</v>
      </c>
      <c r="N348" s="1" t="s">
        <v>196</v>
      </c>
    </row>
    <row r="349" spans="1:14" x14ac:dyDescent="0.3">
      <c r="A349" s="1" t="s">
        <v>14</v>
      </c>
      <c r="B349">
        <v>1185732</v>
      </c>
      <c r="C349" s="2">
        <v>44509</v>
      </c>
      <c r="D349" s="1" t="s">
        <v>15</v>
      </c>
      <c r="E349" s="1" t="s">
        <v>16</v>
      </c>
      <c r="F349" s="1" t="s">
        <v>17</v>
      </c>
      <c r="G349" s="1" t="s">
        <v>21</v>
      </c>
      <c r="H349">
        <v>46</v>
      </c>
      <c r="I349">
        <v>122</v>
      </c>
      <c r="J349">
        <v>5612</v>
      </c>
      <c r="K349">
        <v>3535.56</v>
      </c>
      <c r="L349" s="1">
        <v>2076.44</v>
      </c>
      <c r="M349" s="1" t="s">
        <v>25</v>
      </c>
      <c r="N349" s="1" t="s">
        <v>196</v>
      </c>
    </row>
    <row r="350" spans="1:14" x14ac:dyDescent="0.3">
      <c r="A350" s="1" t="s">
        <v>14</v>
      </c>
      <c r="B350">
        <v>1185732</v>
      </c>
      <c r="C350" s="2">
        <v>44510</v>
      </c>
      <c r="D350" s="1" t="s">
        <v>15</v>
      </c>
      <c r="E350" s="1" t="s">
        <v>16</v>
      </c>
      <c r="F350" s="1" t="s">
        <v>17</v>
      </c>
      <c r="G350" s="1" t="s">
        <v>22</v>
      </c>
      <c r="H350">
        <v>45</v>
      </c>
      <c r="I350">
        <v>45</v>
      </c>
      <c r="J350">
        <v>2025</v>
      </c>
      <c r="K350">
        <v>850.5</v>
      </c>
      <c r="L350" s="1">
        <v>1174.5</v>
      </c>
      <c r="M350" s="1" t="s">
        <v>25</v>
      </c>
      <c r="N350" s="1" t="s">
        <v>196</v>
      </c>
    </row>
    <row r="351" spans="1:14" x14ac:dyDescent="0.3">
      <c r="A351" s="1" t="s">
        <v>14</v>
      </c>
      <c r="B351">
        <v>1185732</v>
      </c>
      <c r="C351" s="2">
        <v>44513</v>
      </c>
      <c r="D351" s="1" t="s">
        <v>15</v>
      </c>
      <c r="E351" s="1" t="s">
        <v>16</v>
      </c>
      <c r="F351" s="1" t="s">
        <v>17</v>
      </c>
      <c r="G351" s="1" t="s">
        <v>18</v>
      </c>
      <c r="H351">
        <v>55</v>
      </c>
      <c r="I351">
        <v>22</v>
      </c>
      <c r="J351">
        <v>1210</v>
      </c>
      <c r="K351">
        <v>508.2</v>
      </c>
      <c r="L351" s="1">
        <v>701.8</v>
      </c>
      <c r="M351" s="1" t="s">
        <v>25</v>
      </c>
      <c r="N351" s="1" t="s">
        <v>196</v>
      </c>
    </row>
    <row r="352" spans="1:14" x14ac:dyDescent="0.3">
      <c r="A352" s="1" t="s">
        <v>14</v>
      </c>
      <c r="B352">
        <v>1185732</v>
      </c>
      <c r="C352" s="2">
        <v>44515</v>
      </c>
      <c r="D352" s="1" t="s">
        <v>15</v>
      </c>
      <c r="E352" s="1" t="s">
        <v>16</v>
      </c>
      <c r="F352" s="1" t="s">
        <v>17</v>
      </c>
      <c r="G352" s="1" t="s">
        <v>21</v>
      </c>
      <c r="H352">
        <v>58</v>
      </c>
      <c r="I352">
        <v>136</v>
      </c>
      <c r="J352">
        <v>7888</v>
      </c>
      <c r="K352">
        <v>4969.4399999999996</v>
      </c>
      <c r="L352" s="1">
        <v>2918.5600000000004</v>
      </c>
      <c r="M352" s="1" t="s">
        <v>25</v>
      </c>
      <c r="N352" s="1" t="s">
        <v>196</v>
      </c>
    </row>
    <row r="353" spans="1:14" x14ac:dyDescent="0.3">
      <c r="A353" s="1" t="s">
        <v>14</v>
      </c>
      <c r="B353">
        <v>1185732</v>
      </c>
      <c r="C353" s="2">
        <v>44516</v>
      </c>
      <c r="D353" s="1" t="s">
        <v>15</v>
      </c>
      <c r="E353" s="1" t="s">
        <v>16</v>
      </c>
      <c r="F353" s="1" t="s">
        <v>17</v>
      </c>
      <c r="G353" s="1" t="s">
        <v>22</v>
      </c>
      <c r="H353">
        <v>54</v>
      </c>
      <c r="I353">
        <v>53</v>
      </c>
      <c r="J353">
        <v>2862</v>
      </c>
      <c r="K353">
        <v>1144.8</v>
      </c>
      <c r="L353" s="1">
        <v>1717.2</v>
      </c>
      <c r="M353" s="1" t="s">
        <v>25</v>
      </c>
      <c r="N353" s="1" t="s">
        <v>196</v>
      </c>
    </row>
    <row r="354" spans="1:14" x14ac:dyDescent="0.3">
      <c r="A354" s="1" t="s">
        <v>14</v>
      </c>
      <c r="B354">
        <v>1185732</v>
      </c>
      <c r="C354" s="2">
        <v>44519</v>
      </c>
      <c r="D354" s="1" t="s">
        <v>15</v>
      </c>
      <c r="E354" s="1" t="s">
        <v>16</v>
      </c>
      <c r="F354" s="1" t="s">
        <v>17</v>
      </c>
      <c r="G354" s="1" t="s">
        <v>18</v>
      </c>
      <c r="H354">
        <v>59</v>
      </c>
      <c r="I354">
        <v>31</v>
      </c>
      <c r="J354">
        <v>1829</v>
      </c>
      <c r="K354">
        <v>768.18</v>
      </c>
      <c r="L354" s="1">
        <v>1060.8200000000002</v>
      </c>
      <c r="M354" s="1" t="s">
        <v>25</v>
      </c>
      <c r="N354" s="1" t="s">
        <v>196</v>
      </c>
    </row>
    <row r="355" spans="1:14" x14ac:dyDescent="0.3">
      <c r="A355" s="1" t="s">
        <v>14</v>
      </c>
      <c r="B355">
        <v>1185732</v>
      </c>
      <c r="C355" s="2">
        <v>44521</v>
      </c>
      <c r="D355" s="1" t="s">
        <v>15</v>
      </c>
      <c r="E355" s="1" t="s">
        <v>16</v>
      </c>
      <c r="F355" s="1" t="s">
        <v>17</v>
      </c>
      <c r="G355" s="1" t="s">
        <v>21</v>
      </c>
      <c r="H355">
        <v>64</v>
      </c>
      <c r="I355">
        <v>135</v>
      </c>
      <c r="J355">
        <v>8640</v>
      </c>
      <c r="K355">
        <v>5616</v>
      </c>
      <c r="L355" s="1">
        <v>3024</v>
      </c>
      <c r="M355" s="1" t="s">
        <v>25</v>
      </c>
      <c r="N355" s="1" t="s">
        <v>196</v>
      </c>
    </row>
    <row r="356" spans="1:14" x14ac:dyDescent="0.3">
      <c r="A356" s="1" t="s">
        <v>14</v>
      </c>
      <c r="B356">
        <v>1185732</v>
      </c>
      <c r="C356" s="2">
        <v>44522</v>
      </c>
      <c r="D356" s="1" t="s">
        <v>15</v>
      </c>
      <c r="E356" s="1" t="s">
        <v>16</v>
      </c>
      <c r="F356" s="1" t="s">
        <v>17</v>
      </c>
      <c r="G356" s="1" t="s">
        <v>22</v>
      </c>
      <c r="H356">
        <v>59</v>
      </c>
      <c r="I356">
        <v>70</v>
      </c>
      <c r="J356">
        <v>4130</v>
      </c>
      <c r="K356">
        <v>1899.8</v>
      </c>
      <c r="L356" s="1">
        <v>2230.1999999999998</v>
      </c>
      <c r="M356" s="1" t="s">
        <v>25</v>
      </c>
      <c r="N356" s="1" t="s">
        <v>196</v>
      </c>
    </row>
    <row r="357" spans="1:14" x14ac:dyDescent="0.3">
      <c r="A357" s="1" t="s">
        <v>14</v>
      </c>
      <c r="B357">
        <v>1185732</v>
      </c>
      <c r="C357" s="2">
        <v>44525</v>
      </c>
      <c r="D357" s="1" t="s">
        <v>15</v>
      </c>
      <c r="E357" s="1" t="s">
        <v>16</v>
      </c>
      <c r="F357" s="1" t="s">
        <v>17</v>
      </c>
      <c r="G357" s="1" t="s">
        <v>18</v>
      </c>
      <c r="H357">
        <v>60</v>
      </c>
      <c r="I357">
        <v>45</v>
      </c>
      <c r="J357">
        <v>2700</v>
      </c>
      <c r="K357">
        <v>1242</v>
      </c>
      <c r="L357" s="1">
        <v>1458</v>
      </c>
      <c r="M357" s="1" t="s">
        <v>25</v>
      </c>
      <c r="N357" s="1" t="s">
        <v>196</v>
      </c>
    </row>
    <row r="358" spans="1:14" x14ac:dyDescent="0.3">
      <c r="A358" s="1" t="s">
        <v>14</v>
      </c>
      <c r="B358">
        <v>1185732</v>
      </c>
      <c r="C358" s="2">
        <v>44527</v>
      </c>
      <c r="D358" s="1" t="s">
        <v>15</v>
      </c>
      <c r="E358" s="1" t="s">
        <v>16</v>
      </c>
      <c r="F358" s="1" t="s">
        <v>17</v>
      </c>
      <c r="G358" s="1" t="s">
        <v>21</v>
      </c>
      <c r="H358">
        <v>60</v>
      </c>
      <c r="I358">
        <v>145</v>
      </c>
      <c r="J358">
        <v>8700</v>
      </c>
      <c r="K358">
        <v>5829</v>
      </c>
      <c r="L358" s="1">
        <v>2871</v>
      </c>
      <c r="M358" s="1" t="s">
        <v>25</v>
      </c>
      <c r="N358" s="1" t="s">
        <v>196</v>
      </c>
    </row>
    <row r="359" spans="1:14" x14ac:dyDescent="0.3">
      <c r="A359" s="1" t="s">
        <v>14</v>
      </c>
      <c r="B359">
        <v>1185732</v>
      </c>
      <c r="C359" s="2">
        <v>44528</v>
      </c>
      <c r="D359" s="1" t="s">
        <v>15</v>
      </c>
      <c r="E359" s="1" t="s">
        <v>16</v>
      </c>
      <c r="F359" s="1" t="s">
        <v>17</v>
      </c>
      <c r="G359" s="1" t="s">
        <v>22</v>
      </c>
      <c r="H359">
        <v>55</v>
      </c>
      <c r="I359">
        <v>90</v>
      </c>
      <c r="J359">
        <v>4950</v>
      </c>
      <c r="K359">
        <v>2475</v>
      </c>
      <c r="L359" s="1">
        <v>2475</v>
      </c>
      <c r="M359" s="1" t="s">
        <v>25</v>
      </c>
      <c r="N359" s="1" t="s">
        <v>196</v>
      </c>
    </row>
    <row r="360" spans="1:14" x14ac:dyDescent="0.3">
      <c r="A360" s="1" t="s">
        <v>14</v>
      </c>
      <c r="B360">
        <v>1185732</v>
      </c>
      <c r="C360" s="2">
        <v>44531</v>
      </c>
      <c r="D360" s="1" t="s">
        <v>15</v>
      </c>
      <c r="E360" s="1" t="s">
        <v>16</v>
      </c>
      <c r="F360" s="1" t="s">
        <v>17</v>
      </c>
      <c r="G360" s="1" t="s">
        <v>18</v>
      </c>
      <c r="H360">
        <v>64</v>
      </c>
      <c r="I360">
        <v>60</v>
      </c>
      <c r="J360">
        <v>3840</v>
      </c>
      <c r="K360">
        <v>1843.1999999999998</v>
      </c>
      <c r="L360" s="1">
        <v>1996.8000000000002</v>
      </c>
      <c r="M360" s="1" t="s">
        <v>25</v>
      </c>
      <c r="N360" s="1" t="s">
        <v>196</v>
      </c>
    </row>
    <row r="361" spans="1:14" x14ac:dyDescent="0.3">
      <c r="A361" s="1" t="s">
        <v>14</v>
      </c>
      <c r="B361">
        <v>1185732</v>
      </c>
      <c r="C361" s="2">
        <v>44533</v>
      </c>
      <c r="D361" s="1" t="s">
        <v>15</v>
      </c>
      <c r="E361" s="1" t="s">
        <v>16</v>
      </c>
      <c r="F361" s="1" t="s">
        <v>17</v>
      </c>
      <c r="G361" s="1" t="s">
        <v>21</v>
      </c>
      <c r="H361">
        <v>60</v>
      </c>
      <c r="I361">
        <v>158</v>
      </c>
      <c r="J361">
        <v>9480</v>
      </c>
      <c r="K361">
        <v>6256.8</v>
      </c>
      <c r="L361" s="1">
        <v>3223.2</v>
      </c>
      <c r="M361" s="1" t="s">
        <v>25</v>
      </c>
      <c r="N361" s="1" t="s">
        <v>196</v>
      </c>
    </row>
    <row r="362" spans="1:14" x14ac:dyDescent="0.3">
      <c r="A362" s="1" t="s">
        <v>14</v>
      </c>
      <c r="B362">
        <v>1185732</v>
      </c>
      <c r="C362" s="2">
        <v>44534</v>
      </c>
      <c r="D362" s="1" t="s">
        <v>15</v>
      </c>
      <c r="E362" s="1" t="s">
        <v>16</v>
      </c>
      <c r="F362" s="1" t="s">
        <v>17</v>
      </c>
      <c r="G362" s="1" t="s">
        <v>22</v>
      </c>
      <c r="H362">
        <v>54</v>
      </c>
      <c r="I362">
        <v>75</v>
      </c>
      <c r="J362">
        <v>4050</v>
      </c>
      <c r="K362">
        <v>1903.5</v>
      </c>
      <c r="L362" s="1">
        <v>2146.5</v>
      </c>
      <c r="M362" s="1" t="s">
        <v>25</v>
      </c>
      <c r="N362" s="1" t="s">
        <v>196</v>
      </c>
    </row>
    <row r="363" spans="1:14" x14ac:dyDescent="0.3">
      <c r="A363" s="1" t="s">
        <v>14</v>
      </c>
      <c r="B363">
        <v>1185732</v>
      </c>
      <c r="C363" s="2">
        <v>44537</v>
      </c>
      <c r="D363" s="1" t="s">
        <v>15</v>
      </c>
      <c r="E363" s="1" t="s">
        <v>16</v>
      </c>
      <c r="F363" s="1" t="s">
        <v>17</v>
      </c>
      <c r="G363" s="1" t="s">
        <v>18</v>
      </c>
      <c r="H363">
        <v>61</v>
      </c>
      <c r="I363">
        <v>46</v>
      </c>
      <c r="J363">
        <v>2806</v>
      </c>
      <c r="K363">
        <v>1290.76</v>
      </c>
      <c r="L363" s="1">
        <v>1515.24</v>
      </c>
      <c r="M363" s="1" t="s">
        <v>25</v>
      </c>
      <c r="N363" s="1" t="s">
        <v>196</v>
      </c>
    </row>
    <row r="364" spans="1:14" x14ac:dyDescent="0.3">
      <c r="A364" s="1" t="s">
        <v>14</v>
      </c>
      <c r="B364">
        <v>1185732</v>
      </c>
      <c r="C364" s="2">
        <v>44539</v>
      </c>
      <c r="D364" s="1" t="s">
        <v>15</v>
      </c>
      <c r="E364" s="1" t="s">
        <v>16</v>
      </c>
      <c r="F364" s="1" t="s">
        <v>17</v>
      </c>
      <c r="G364" s="1" t="s">
        <v>21</v>
      </c>
      <c r="H364">
        <v>62</v>
      </c>
      <c r="I364">
        <v>143</v>
      </c>
      <c r="J364">
        <v>8866</v>
      </c>
      <c r="K364">
        <v>5319.5999999999995</v>
      </c>
      <c r="L364" s="1">
        <v>3546.4000000000005</v>
      </c>
      <c r="M364" s="1" t="s">
        <v>25</v>
      </c>
      <c r="N364" s="1" t="s">
        <v>196</v>
      </c>
    </row>
    <row r="365" spans="1:14" x14ac:dyDescent="0.3">
      <c r="A365" s="1" t="s">
        <v>14</v>
      </c>
      <c r="B365">
        <v>1185732</v>
      </c>
      <c r="C365" s="2">
        <v>44540</v>
      </c>
      <c r="D365" s="1" t="s">
        <v>15</v>
      </c>
      <c r="E365" s="1" t="s">
        <v>16</v>
      </c>
      <c r="F365" s="1" t="s">
        <v>17</v>
      </c>
      <c r="G365" s="1" t="s">
        <v>22</v>
      </c>
      <c r="H365">
        <v>48</v>
      </c>
      <c r="I365">
        <v>80</v>
      </c>
      <c r="J365">
        <v>3840</v>
      </c>
      <c r="K365">
        <v>1536</v>
      </c>
      <c r="L365" s="1">
        <v>2304</v>
      </c>
      <c r="M365" s="1" t="s">
        <v>25</v>
      </c>
      <c r="N365" s="1" t="s">
        <v>196</v>
      </c>
    </row>
    <row r="366" spans="1:14" x14ac:dyDescent="0.3">
      <c r="A366" s="1" t="s">
        <v>14</v>
      </c>
      <c r="B366">
        <v>1185732</v>
      </c>
      <c r="C366" s="2">
        <v>44543</v>
      </c>
      <c r="D366" s="1" t="s">
        <v>15</v>
      </c>
      <c r="E366" s="1" t="s">
        <v>16</v>
      </c>
      <c r="F366" s="1" t="s">
        <v>17</v>
      </c>
      <c r="G366" s="1" t="s">
        <v>18</v>
      </c>
      <c r="H366">
        <v>50</v>
      </c>
      <c r="I366">
        <v>36</v>
      </c>
      <c r="J366">
        <v>1800</v>
      </c>
      <c r="K366">
        <v>809.99999999999989</v>
      </c>
      <c r="L366" s="1">
        <v>990.00000000000011</v>
      </c>
      <c r="M366" s="1" t="s">
        <v>25</v>
      </c>
      <c r="N366" s="1" t="s">
        <v>196</v>
      </c>
    </row>
    <row r="367" spans="1:14" x14ac:dyDescent="0.3">
      <c r="A367" s="1" t="s">
        <v>14</v>
      </c>
      <c r="B367">
        <v>1185732</v>
      </c>
      <c r="C367" s="2">
        <v>44545</v>
      </c>
      <c r="D367" s="1" t="s">
        <v>15</v>
      </c>
      <c r="E367" s="1" t="s">
        <v>16</v>
      </c>
      <c r="F367" s="1" t="s">
        <v>17</v>
      </c>
      <c r="G367" s="1" t="s">
        <v>21</v>
      </c>
      <c r="H367">
        <v>55</v>
      </c>
      <c r="I367">
        <v>104</v>
      </c>
      <c r="J367">
        <v>5720</v>
      </c>
      <c r="K367">
        <v>3546.4</v>
      </c>
      <c r="L367" s="1">
        <v>2173.6</v>
      </c>
      <c r="M367" s="1" t="s">
        <v>25</v>
      </c>
      <c r="N367" s="1" t="s">
        <v>196</v>
      </c>
    </row>
    <row r="368" spans="1:14" x14ac:dyDescent="0.3">
      <c r="A368" s="1" t="s">
        <v>14</v>
      </c>
      <c r="B368">
        <v>1185732</v>
      </c>
      <c r="C368" s="2">
        <v>44546</v>
      </c>
      <c r="D368" s="1" t="s">
        <v>15</v>
      </c>
      <c r="E368" s="1" t="s">
        <v>16</v>
      </c>
      <c r="F368" s="1" t="s">
        <v>17</v>
      </c>
      <c r="G368" s="1" t="s">
        <v>22</v>
      </c>
      <c r="H368">
        <v>47</v>
      </c>
      <c r="I368">
        <v>63</v>
      </c>
      <c r="J368">
        <v>2961</v>
      </c>
      <c r="K368">
        <v>1243.6199999999999</v>
      </c>
      <c r="L368" s="1">
        <v>1717.38</v>
      </c>
      <c r="M368" s="1" t="s">
        <v>25</v>
      </c>
      <c r="N368" s="1" t="s">
        <v>196</v>
      </c>
    </row>
    <row r="369" spans="1:14" x14ac:dyDescent="0.3">
      <c r="A369" s="1" t="s">
        <v>14</v>
      </c>
      <c r="B369">
        <v>1185732</v>
      </c>
      <c r="C369" s="2">
        <v>44549</v>
      </c>
      <c r="D369" s="1" t="s">
        <v>15</v>
      </c>
      <c r="E369" s="1" t="s">
        <v>16</v>
      </c>
      <c r="F369" s="1" t="s">
        <v>17</v>
      </c>
      <c r="G369" s="1" t="s">
        <v>18</v>
      </c>
      <c r="H369">
        <v>56</v>
      </c>
      <c r="I369">
        <v>27</v>
      </c>
      <c r="J369">
        <v>1512</v>
      </c>
      <c r="K369">
        <v>650.16</v>
      </c>
      <c r="L369" s="1">
        <v>861.84</v>
      </c>
      <c r="M369" s="1" t="s">
        <v>25</v>
      </c>
      <c r="N369" s="1" t="s">
        <v>196</v>
      </c>
    </row>
    <row r="370" spans="1:14" x14ac:dyDescent="0.3">
      <c r="A370" s="1" t="s">
        <v>14</v>
      </c>
      <c r="B370">
        <v>1185732</v>
      </c>
      <c r="C370" s="2">
        <v>44551</v>
      </c>
      <c r="D370" s="1" t="s">
        <v>15</v>
      </c>
      <c r="E370" s="1" t="s">
        <v>16</v>
      </c>
      <c r="F370" s="1" t="s">
        <v>17</v>
      </c>
      <c r="G370" s="1" t="s">
        <v>21</v>
      </c>
      <c r="H370">
        <v>66</v>
      </c>
      <c r="I370">
        <v>113</v>
      </c>
      <c r="J370">
        <v>7458</v>
      </c>
      <c r="K370">
        <v>4847.7</v>
      </c>
      <c r="L370" s="1">
        <v>2610.3000000000002</v>
      </c>
      <c r="M370" s="1" t="s">
        <v>25</v>
      </c>
      <c r="N370" s="1" t="s">
        <v>196</v>
      </c>
    </row>
    <row r="371" spans="1:14" x14ac:dyDescent="0.3">
      <c r="A371" s="1" t="s">
        <v>14</v>
      </c>
      <c r="B371">
        <v>1185732</v>
      </c>
      <c r="C371" s="2">
        <v>44552</v>
      </c>
      <c r="D371" s="1" t="s">
        <v>15</v>
      </c>
      <c r="E371" s="1" t="s">
        <v>16</v>
      </c>
      <c r="F371" s="1" t="s">
        <v>17</v>
      </c>
      <c r="G371" s="1" t="s">
        <v>22</v>
      </c>
      <c r="H371">
        <v>55</v>
      </c>
      <c r="I371">
        <v>60</v>
      </c>
      <c r="J371">
        <v>3300</v>
      </c>
      <c r="K371">
        <v>1551</v>
      </c>
      <c r="L371" s="1">
        <v>1749</v>
      </c>
      <c r="M371" s="1" t="s">
        <v>25</v>
      </c>
      <c r="N371" s="1" t="s">
        <v>196</v>
      </c>
    </row>
    <row r="372" spans="1:14" x14ac:dyDescent="0.3">
      <c r="A372" s="1" t="s">
        <v>14</v>
      </c>
      <c r="B372">
        <v>1185732</v>
      </c>
      <c r="C372" s="2">
        <v>44555</v>
      </c>
      <c r="D372" s="1" t="s">
        <v>15</v>
      </c>
      <c r="E372" s="1" t="s">
        <v>16</v>
      </c>
      <c r="F372" s="1" t="s">
        <v>17</v>
      </c>
      <c r="G372" s="1" t="s">
        <v>18</v>
      </c>
      <c r="H372">
        <v>64</v>
      </c>
      <c r="I372">
        <v>42</v>
      </c>
      <c r="J372">
        <v>2688</v>
      </c>
      <c r="K372">
        <v>1290.24</v>
      </c>
      <c r="L372" s="1">
        <v>1397.76</v>
      </c>
      <c r="M372" s="1" t="s">
        <v>25</v>
      </c>
      <c r="N372" s="1" t="s">
        <v>196</v>
      </c>
    </row>
    <row r="373" spans="1:14" x14ac:dyDescent="0.3">
      <c r="A373" s="1" t="s">
        <v>14</v>
      </c>
      <c r="B373">
        <v>1185732</v>
      </c>
      <c r="C373" s="2">
        <v>44557</v>
      </c>
      <c r="D373" s="1" t="s">
        <v>15</v>
      </c>
      <c r="E373" s="1" t="s">
        <v>16</v>
      </c>
      <c r="F373" s="1" t="s">
        <v>17</v>
      </c>
      <c r="G373" s="1" t="s">
        <v>21</v>
      </c>
      <c r="H373">
        <v>67</v>
      </c>
      <c r="I373">
        <v>124</v>
      </c>
      <c r="J373">
        <v>8308</v>
      </c>
      <c r="K373">
        <v>5732.52</v>
      </c>
      <c r="L373" s="1">
        <v>2575.4799999999996</v>
      </c>
      <c r="M373" s="1" t="s">
        <v>25</v>
      </c>
      <c r="N373" s="1" t="s">
        <v>196</v>
      </c>
    </row>
    <row r="374" spans="1:14" x14ac:dyDescent="0.3">
      <c r="A374" s="1" t="s">
        <v>14</v>
      </c>
      <c r="B374">
        <v>1185732</v>
      </c>
      <c r="C374" s="2">
        <v>44558</v>
      </c>
      <c r="D374" s="1" t="s">
        <v>15</v>
      </c>
      <c r="E374" s="1" t="s">
        <v>16</v>
      </c>
      <c r="F374" s="1" t="s">
        <v>17</v>
      </c>
      <c r="G374" s="1" t="s">
        <v>22</v>
      </c>
      <c r="H374">
        <v>55</v>
      </c>
      <c r="I374">
        <v>69</v>
      </c>
      <c r="J374">
        <v>3795</v>
      </c>
      <c r="K374">
        <v>1707.7499999999998</v>
      </c>
      <c r="L374" s="1">
        <v>2087.25</v>
      </c>
      <c r="M374" s="1" t="s">
        <v>25</v>
      </c>
      <c r="N374" s="1" t="s">
        <v>196</v>
      </c>
    </row>
    <row r="375" spans="1:14" x14ac:dyDescent="0.3">
      <c r="A375" s="1" t="s">
        <v>14</v>
      </c>
      <c r="B375">
        <v>1185732</v>
      </c>
      <c r="C375" s="2">
        <v>44561</v>
      </c>
      <c r="D375" s="1" t="s">
        <v>15</v>
      </c>
      <c r="E375" s="1" t="s">
        <v>16</v>
      </c>
      <c r="F375" s="1" t="s">
        <v>17</v>
      </c>
      <c r="G375" s="1" t="s">
        <v>18</v>
      </c>
      <c r="H375">
        <v>63</v>
      </c>
      <c r="I375">
        <v>47</v>
      </c>
      <c r="J375">
        <v>2961</v>
      </c>
      <c r="K375">
        <v>1362.06</v>
      </c>
      <c r="L375" s="1">
        <v>1598.94</v>
      </c>
      <c r="M375" s="1" t="s">
        <v>25</v>
      </c>
      <c r="N375" s="1" t="s">
        <v>196</v>
      </c>
    </row>
    <row r="376" spans="1:14" x14ac:dyDescent="0.3">
      <c r="A376" s="1" t="s">
        <v>14</v>
      </c>
      <c r="B376">
        <v>1185732</v>
      </c>
      <c r="C376" s="2">
        <v>44860</v>
      </c>
      <c r="D376" s="1" t="s">
        <v>15</v>
      </c>
      <c r="E376" s="1" t="s">
        <v>16</v>
      </c>
      <c r="F376" s="1" t="s">
        <v>17</v>
      </c>
      <c r="G376" s="1" t="s">
        <v>18</v>
      </c>
      <c r="H376">
        <v>54</v>
      </c>
      <c r="I376">
        <v>36</v>
      </c>
      <c r="J376">
        <v>1944</v>
      </c>
      <c r="K376">
        <v>874.8</v>
      </c>
      <c r="L376" s="1">
        <v>1069.2</v>
      </c>
      <c r="M376" s="1" t="s">
        <v>25</v>
      </c>
      <c r="N376" s="1" t="s">
        <v>196</v>
      </c>
    </row>
    <row r="377" spans="1:14" x14ac:dyDescent="0.3">
      <c r="A377" s="1" t="s">
        <v>14</v>
      </c>
      <c r="B377">
        <v>1185732</v>
      </c>
      <c r="C377" s="2">
        <v>44862</v>
      </c>
      <c r="D377" s="1" t="s">
        <v>15</v>
      </c>
      <c r="E377" s="1" t="s">
        <v>16</v>
      </c>
      <c r="F377" s="1" t="s">
        <v>17</v>
      </c>
      <c r="G377" s="1" t="s">
        <v>21</v>
      </c>
      <c r="H377">
        <v>42</v>
      </c>
      <c r="I377">
        <v>119</v>
      </c>
      <c r="J377">
        <v>4998</v>
      </c>
      <c r="K377">
        <v>3348.6600000000003</v>
      </c>
      <c r="L377" s="1">
        <v>1649.3399999999997</v>
      </c>
      <c r="M377" s="1" t="s">
        <v>25</v>
      </c>
      <c r="N377" s="1" t="s">
        <v>196</v>
      </c>
    </row>
    <row r="378" spans="1:14" x14ac:dyDescent="0.3">
      <c r="A378" s="1" t="s">
        <v>14</v>
      </c>
      <c r="B378">
        <v>1185732</v>
      </c>
      <c r="C378" s="2">
        <v>44863</v>
      </c>
      <c r="D378" s="1" t="s">
        <v>15</v>
      </c>
      <c r="E378" s="1" t="s">
        <v>16</v>
      </c>
      <c r="F378" s="1" t="s">
        <v>17</v>
      </c>
      <c r="G378" s="1" t="s">
        <v>22</v>
      </c>
      <c r="H378">
        <v>44</v>
      </c>
      <c r="I378">
        <v>35</v>
      </c>
      <c r="J378">
        <v>1540</v>
      </c>
      <c r="K378">
        <v>739.19999999999993</v>
      </c>
      <c r="L378" s="1">
        <v>800.80000000000007</v>
      </c>
      <c r="M378" s="1" t="s">
        <v>25</v>
      </c>
      <c r="N378" s="1" t="s">
        <v>196</v>
      </c>
    </row>
    <row r="379" spans="1:14" x14ac:dyDescent="0.3">
      <c r="A379" s="1" t="s">
        <v>14</v>
      </c>
      <c r="B379">
        <v>1185732</v>
      </c>
      <c r="C379" s="2">
        <v>44866</v>
      </c>
      <c r="D379" s="1" t="s">
        <v>15</v>
      </c>
      <c r="E379" s="1" t="s">
        <v>16</v>
      </c>
      <c r="F379" s="1" t="s">
        <v>17</v>
      </c>
      <c r="G379" s="1" t="s">
        <v>18</v>
      </c>
      <c r="H379">
        <v>51</v>
      </c>
      <c r="I379">
        <v>36</v>
      </c>
      <c r="J379">
        <v>1836</v>
      </c>
      <c r="K379">
        <v>844.56</v>
      </c>
      <c r="L379" s="1">
        <v>991.44</v>
      </c>
      <c r="M379" s="1" t="s">
        <v>25</v>
      </c>
      <c r="N379" s="1" t="s">
        <v>196</v>
      </c>
    </row>
    <row r="380" spans="1:14" x14ac:dyDescent="0.3">
      <c r="A380" s="1" t="s">
        <v>14</v>
      </c>
      <c r="B380">
        <v>1185732</v>
      </c>
      <c r="C380" s="2">
        <v>44868</v>
      </c>
      <c r="D380" s="1" t="s">
        <v>15</v>
      </c>
      <c r="E380" s="1" t="s">
        <v>16</v>
      </c>
      <c r="F380" s="1" t="s">
        <v>17</v>
      </c>
      <c r="G380" s="1" t="s">
        <v>21</v>
      </c>
      <c r="H380">
        <v>49</v>
      </c>
      <c r="I380">
        <v>120</v>
      </c>
      <c r="J380">
        <v>5880</v>
      </c>
      <c r="K380">
        <v>4116</v>
      </c>
      <c r="L380" s="1">
        <v>1764</v>
      </c>
      <c r="M380" s="1" t="s">
        <v>25</v>
      </c>
      <c r="N380" s="1" t="s">
        <v>196</v>
      </c>
    </row>
    <row r="381" spans="1:14" x14ac:dyDescent="0.3">
      <c r="A381" s="1" t="s">
        <v>14</v>
      </c>
      <c r="B381">
        <v>1185732</v>
      </c>
      <c r="C381" s="2">
        <v>44869</v>
      </c>
      <c r="D381" s="1" t="s">
        <v>15</v>
      </c>
      <c r="E381" s="1" t="s">
        <v>16</v>
      </c>
      <c r="F381" s="1" t="s">
        <v>17</v>
      </c>
      <c r="G381" s="1" t="s">
        <v>22</v>
      </c>
      <c r="H381">
        <v>47</v>
      </c>
      <c r="I381">
        <v>38</v>
      </c>
      <c r="J381">
        <v>1786</v>
      </c>
      <c r="K381">
        <v>875.14</v>
      </c>
      <c r="L381" s="1">
        <v>910.86</v>
      </c>
      <c r="M381" s="1" t="s">
        <v>25</v>
      </c>
      <c r="N381" s="1" t="s">
        <v>196</v>
      </c>
    </row>
    <row r="382" spans="1:14" x14ac:dyDescent="0.3">
      <c r="A382" s="1" t="s">
        <v>14</v>
      </c>
      <c r="B382">
        <v>1185732</v>
      </c>
      <c r="C382" s="2">
        <v>44872</v>
      </c>
      <c r="D382" s="1" t="s">
        <v>15</v>
      </c>
      <c r="E382" s="1" t="s">
        <v>16</v>
      </c>
      <c r="F382" s="1" t="s">
        <v>17</v>
      </c>
      <c r="G382" s="1" t="s">
        <v>18</v>
      </c>
      <c r="H382">
        <v>58</v>
      </c>
      <c r="I382">
        <v>20</v>
      </c>
      <c r="J382">
        <v>1160</v>
      </c>
      <c r="K382">
        <v>464</v>
      </c>
      <c r="L382" s="1">
        <v>696</v>
      </c>
      <c r="M382" s="1" t="s">
        <v>25</v>
      </c>
      <c r="N382" s="1" t="s">
        <v>196</v>
      </c>
    </row>
    <row r="383" spans="1:14" x14ac:dyDescent="0.3">
      <c r="A383" s="1" t="s">
        <v>14</v>
      </c>
      <c r="B383">
        <v>1185732</v>
      </c>
      <c r="C383" s="2">
        <v>44874</v>
      </c>
      <c r="D383" s="1" t="s">
        <v>15</v>
      </c>
      <c r="E383" s="1" t="s">
        <v>16</v>
      </c>
      <c r="F383" s="1" t="s">
        <v>17</v>
      </c>
      <c r="G383" s="1" t="s">
        <v>21</v>
      </c>
      <c r="H383">
        <v>46</v>
      </c>
      <c r="I383">
        <v>122</v>
      </c>
      <c r="J383">
        <v>5612</v>
      </c>
      <c r="K383">
        <v>3535.56</v>
      </c>
      <c r="L383" s="1">
        <v>2076.44</v>
      </c>
      <c r="M383" s="1" t="s">
        <v>25</v>
      </c>
      <c r="N383" s="1" t="s">
        <v>196</v>
      </c>
    </row>
    <row r="384" spans="1:14" x14ac:dyDescent="0.3">
      <c r="A384" s="1" t="s">
        <v>14</v>
      </c>
      <c r="B384">
        <v>1185732</v>
      </c>
      <c r="C384" s="2">
        <v>44875</v>
      </c>
      <c r="D384" s="1" t="s">
        <v>15</v>
      </c>
      <c r="E384" s="1" t="s">
        <v>16</v>
      </c>
      <c r="F384" s="1" t="s">
        <v>17</v>
      </c>
      <c r="G384" s="1" t="s">
        <v>22</v>
      </c>
      <c r="H384">
        <v>45</v>
      </c>
      <c r="I384">
        <v>45</v>
      </c>
      <c r="J384">
        <v>2025</v>
      </c>
      <c r="K384">
        <v>850.5</v>
      </c>
      <c r="L384" s="1">
        <v>1174.5</v>
      </c>
      <c r="M384" s="1" t="s">
        <v>25</v>
      </c>
      <c r="N384" s="1" t="s">
        <v>196</v>
      </c>
    </row>
    <row r="385" spans="1:14" x14ac:dyDescent="0.3">
      <c r="A385" s="1" t="s">
        <v>14</v>
      </c>
      <c r="B385">
        <v>1185732</v>
      </c>
      <c r="C385" s="2">
        <v>44878</v>
      </c>
      <c r="D385" s="1" t="s">
        <v>15</v>
      </c>
      <c r="E385" s="1" t="s">
        <v>16</v>
      </c>
      <c r="F385" s="1" t="s">
        <v>17</v>
      </c>
      <c r="G385" s="1" t="s">
        <v>18</v>
      </c>
      <c r="H385">
        <v>55</v>
      </c>
      <c r="I385">
        <v>22</v>
      </c>
      <c r="J385">
        <v>1210</v>
      </c>
      <c r="K385">
        <v>508.2</v>
      </c>
      <c r="L385" s="1">
        <v>701.8</v>
      </c>
      <c r="M385" s="1" t="s">
        <v>25</v>
      </c>
      <c r="N385" s="1" t="s">
        <v>196</v>
      </c>
    </row>
    <row r="386" spans="1:14" x14ac:dyDescent="0.3">
      <c r="A386" s="1" t="s">
        <v>14</v>
      </c>
      <c r="B386">
        <v>1185732</v>
      </c>
      <c r="C386" s="2">
        <v>44880</v>
      </c>
      <c r="D386" s="1" t="s">
        <v>15</v>
      </c>
      <c r="E386" s="1" t="s">
        <v>16</v>
      </c>
      <c r="F386" s="1" t="s">
        <v>17</v>
      </c>
      <c r="G386" s="1" t="s">
        <v>21</v>
      </c>
      <c r="H386">
        <v>58</v>
      </c>
      <c r="I386">
        <v>136</v>
      </c>
      <c r="J386">
        <v>7888</v>
      </c>
      <c r="K386">
        <v>4969.4399999999996</v>
      </c>
      <c r="L386" s="1">
        <v>2918.5600000000004</v>
      </c>
      <c r="M386" s="1" t="s">
        <v>25</v>
      </c>
      <c r="N386" s="1" t="s">
        <v>196</v>
      </c>
    </row>
    <row r="387" spans="1:14" x14ac:dyDescent="0.3">
      <c r="A387" s="1" t="s">
        <v>14</v>
      </c>
      <c r="B387">
        <v>1185732</v>
      </c>
      <c r="C387" s="2">
        <v>44881</v>
      </c>
      <c r="D387" s="1" t="s">
        <v>15</v>
      </c>
      <c r="E387" s="1" t="s">
        <v>16</v>
      </c>
      <c r="F387" s="1" t="s">
        <v>17</v>
      </c>
      <c r="G387" s="1" t="s">
        <v>22</v>
      </c>
      <c r="H387">
        <v>54</v>
      </c>
      <c r="I387">
        <v>53</v>
      </c>
      <c r="J387">
        <v>2862</v>
      </c>
      <c r="K387">
        <v>1144.8</v>
      </c>
      <c r="L387" s="1">
        <v>1717.2</v>
      </c>
      <c r="M387" s="1" t="s">
        <v>25</v>
      </c>
      <c r="N387" s="1" t="s">
        <v>196</v>
      </c>
    </row>
    <row r="388" spans="1:14" x14ac:dyDescent="0.3">
      <c r="A388" s="1" t="s">
        <v>14</v>
      </c>
      <c r="B388">
        <v>1185732</v>
      </c>
      <c r="C388" s="2">
        <v>44884</v>
      </c>
      <c r="D388" s="1" t="s">
        <v>15</v>
      </c>
      <c r="E388" s="1" t="s">
        <v>16</v>
      </c>
      <c r="F388" s="1" t="s">
        <v>17</v>
      </c>
      <c r="G388" s="1" t="s">
        <v>18</v>
      </c>
      <c r="H388">
        <v>59</v>
      </c>
      <c r="I388">
        <v>31</v>
      </c>
      <c r="J388">
        <v>1829</v>
      </c>
      <c r="K388">
        <v>768.18</v>
      </c>
      <c r="L388" s="1">
        <v>1060.8200000000002</v>
      </c>
      <c r="M388" s="1" t="s">
        <v>25</v>
      </c>
      <c r="N388" s="1" t="s">
        <v>196</v>
      </c>
    </row>
    <row r="389" spans="1:14" x14ac:dyDescent="0.3">
      <c r="A389" s="1" t="s">
        <v>14</v>
      </c>
      <c r="B389">
        <v>1185732</v>
      </c>
      <c r="C389" s="2">
        <v>44886</v>
      </c>
      <c r="D389" s="1" t="s">
        <v>15</v>
      </c>
      <c r="E389" s="1" t="s">
        <v>16</v>
      </c>
      <c r="F389" s="1" t="s">
        <v>17</v>
      </c>
      <c r="G389" s="1" t="s">
        <v>21</v>
      </c>
      <c r="H389">
        <v>64</v>
      </c>
      <c r="I389">
        <v>135</v>
      </c>
      <c r="J389">
        <v>8640</v>
      </c>
      <c r="K389">
        <v>5616</v>
      </c>
      <c r="L389" s="1">
        <v>3024</v>
      </c>
      <c r="M389" s="1" t="s">
        <v>25</v>
      </c>
      <c r="N389" s="1" t="s">
        <v>196</v>
      </c>
    </row>
    <row r="390" spans="1:14" x14ac:dyDescent="0.3">
      <c r="A390" s="1" t="s">
        <v>14</v>
      </c>
      <c r="B390">
        <v>1185732</v>
      </c>
      <c r="C390" s="2">
        <v>44887</v>
      </c>
      <c r="D390" s="1" t="s">
        <v>15</v>
      </c>
      <c r="E390" s="1" t="s">
        <v>16</v>
      </c>
      <c r="F390" s="1" t="s">
        <v>17</v>
      </c>
      <c r="G390" s="1" t="s">
        <v>22</v>
      </c>
      <c r="H390">
        <v>59</v>
      </c>
      <c r="I390">
        <v>70</v>
      </c>
      <c r="J390">
        <v>4130</v>
      </c>
      <c r="K390">
        <v>1899.8</v>
      </c>
      <c r="L390" s="1">
        <v>2230.1999999999998</v>
      </c>
      <c r="M390" s="1" t="s">
        <v>25</v>
      </c>
      <c r="N390" s="1" t="s">
        <v>196</v>
      </c>
    </row>
    <row r="391" spans="1:14" x14ac:dyDescent="0.3">
      <c r="A391" s="1" t="s">
        <v>14</v>
      </c>
      <c r="B391">
        <v>1185732</v>
      </c>
      <c r="C391" s="2">
        <v>44890</v>
      </c>
      <c r="D391" s="1" t="s">
        <v>15</v>
      </c>
      <c r="E391" s="1" t="s">
        <v>16</v>
      </c>
      <c r="F391" s="1" t="s">
        <v>17</v>
      </c>
      <c r="G391" s="1" t="s">
        <v>18</v>
      </c>
      <c r="H391">
        <v>60</v>
      </c>
      <c r="I391">
        <v>45</v>
      </c>
      <c r="J391">
        <v>2700</v>
      </c>
      <c r="K391">
        <v>1242</v>
      </c>
      <c r="L391" s="1">
        <v>1458</v>
      </c>
      <c r="M391" s="1" t="s">
        <v>25</v>
      </c>
      <c r="N391" s="1" t="s">
        <v>196</v>
      </c>
    </row>
    <row r="392" spans="1:14" x14ac:dyDescent="0.3">
      <c r="A392" s="1" t="s">
        <v>14</v>
      </c>
      <c r="B392">
        <v>1185732</v>
      </c>
      <c r="C392" s="2">
        <v>44892</v>
      </c>
      <c r="D392" s="1" t="s">
        <v>15</v>
      </c>
      <c r="E392" s="1" t="s">
        <v>16</v>
      </c>
      <c r="F392" s="1" t="s">
        <v>17</v>
      </c>
      <c r="G392" s="1" t="s">
        <v>21</v>
      </c>
      <c r="H392">
        <v>60</v>
      </c>
      <c r="I392">
        <v>145</v>
      </c>
      <c r="J392">
        <v>8700</v>
      </c>
      <c r="K392">
        <v>5829</v>
      </c>
      <c r="L392" s="1">
        <v>2871</v>
      </c>
      <c r="M392" s="1" t="s">
        <v>25</v>
      </c>
      <c r="N392" s="1" t="s">
        <v>196</v>
      </c>
    </row>
    <row r="393" spans="1:14" x14ac:dyDescent="0.3">
      <c r="A393" s="1" t="s">
        <v>14</v>
      </c>
      <c r="B393">
        <v>1185732</v>
      </c>
      <c r="C393" s="2">
        <v>44893</v>
      </c>
      <c r="D393" s="1" t="s">
        <v>15</v>
      </c>
      <c r="E393" s="1" t="s">
        <v>16</v>
      </c>
      <c r="F393" s="1" t="s">
        <v>17</v>
      </c>
      <c r="G393" s="1" t="s">
        <v>22</v>
      </c>
      <c r="H393">
        <v>55</v>
      </c>
      <c r="I393">
        <v>90</v>
      </c>
      <c r="J393">
        <v>4950</v>
      </c>
      <c r="K393">
        <v>2475</v>
      </c>
      <c r="L393" s="1">
        <v>2475</v>
      </c>
      <c r="M393" s="1" t="s">
        <v>25</v>
      </c>
      <c r="N393" s="1" t="s">
        <v>196</v>
      </c>
    </row>
    <row r="394" spans="1:14" x14ac:dyDescent="0.3">
      <c r="A394" s="1" t="s">
        <v>14</v>
      </c>
      <c r="B394">
        <v>1185732</v>
      </c>
      <c r="C394" s="2">
        <v>44896</v>
      </c>
      <c r="D394" s="1" t="s">
        <v>15</v>
      </c>
      <c r="E394" s="1" t="s">
        <v>16</v>
      </c>
      <c r="F394" s="1" t="s">
        <v>17</v>
      </c>
      <c r="G394" s="1" t="s">
        <v>18</v>
      </c>
      <c r="H394">
        <v>64</v>
      </c>
      <c r="I394">
        <v>60</v>
      </c>
      <c r="J394">
        <v>3840</v>
      </c>
      <c r="K394">
        <v>1843.1999999999998</v>
      </c>
      <c r="L394" s="1">
        <v>1996.8000000000002</v>
      </c>
      <c r="M394" s="1" t="s">
        <v>25</v>
      </c>
      <c r="N394" s="1" t="s">
        <v>196</v>
      </c>
    </row>
    <row r="395" spans="1:14" x14ac:dyDescent="0.3">
      <c r="A395" s="1" t="s">
        <v>14</v>
      </c>
      <c r="B395">
        <v>1185732</v>
      </c>
      <c r="C395" s="2">
        <v>44898</v>
      </c>
      <c r="D395" s="1" t="s">
        <v>15</v>
      </c>
      <c r="E395" s="1" t="s">
        <v>16</v>
      </c>
      <c r="F395" s="1" t="s">
        <v>17</v>
      </c>
      <c r="G395" s="1" t="s">
        <v>21</v>
      </c>
      <c r="H395">
        <v>60</v>
      </c>
      <c r="I395">
        <v>158</v>
      </c>
      <c r="J395">
        <v>9480</v>
      </c>
      <c r="K395">
        <v>6256.8</v>
      </c>
      <c r="L395" s="1">
        <v>3223.2</v>
      </c>
      <c r="M395" s="1" t="s">
        <v>25</v>
      </c>
      <c r="N395" s="1" t="s">
        <v>196</v>
      </c>
    </row>
    <row r="396" spans="1:14" x14ac:dyDescent="0.3">
      <c r="A396" s="1" t="s">
        <v>14</v>
      </c>
      <c r="B396">
        <v>1185732</v>
      </c>
      <c r="C396" s="2">
        <v>44899</v>
      </c>
      <c r="D396" s="1" t="s">
        <v>15</v>
      </c>
      <c r="E396" s="1" t="s">
        <v>16</v>
      </c>
      <c r="F396" s="1" t="s">
        <v>17</v>
      </c>
      <c r="G396" s="1" t="s">
        <v>22</v>
      </c>
      <c r="H396">
        <v>54</v>
      </c>
      <c r="I396">
        <v>75</v>
      </c>
      <c r="J396">
        <v>4050</v>
      </c>
      <c r="K396">
        <v>1903.5</v>
      </c>
      <c r="L396" s="1">
        <v>2146.5</v>
      </c>
      <c r="M396" s="1" t="s">
        <v>25</v>
      </c>
      <c r="N396" s="1" t="s">
        <v>196</v>
      </c>
    </row>
    <row r="397" spans="1:14" x14ac:dyDescent="0.3">
      <c r="A397" s="1" t="s">
        <v>14</v>
      </c>
      <c r="B397">
        <v>1185732</v>
      </c>
      <c r="C397" s="2">
        <v>44902</v>
      </c>
      <c r="D397" s="1" t="s">
        <v>15</v>
      </c>
      <c r="E397" s="1" t="s">
        <v>16</v>
      </c>
      <c r="F397" s="1" t="s">
        <v>17</v>
      </c>
      <c r="G397" s="1" t="s">
        <v>18</v>
      </c>
      <c r="H397">
        <v>61</v>
      </c>
      <c r="I397">
        <v>46</v>
      </c>
      <c r="J397">
        <v>2806</v>
      </c>
      <c r="K397">
        <v>1290.76</v>
      </c>
      <c r="L397" s="1">
        <v>1515.24</v>
      </c>
      <c r="M397" s="1" t="s">
        <v>25</v>
      </c>
      <c r="N397" s="1" t="s">
        <v>196</v>
      </c>
    </row>
    <row r="398" spans="1:14" x14ac:dyDescent="0.3">
      <c r="A398" s="1" t="s">
        <v>14</v>
      </c>
      <c r="B398">
        <v>1185732</v>
      </c>
      <c r="C398" s="2">
        <v>44904</v>
      </c>
      <c r="D398" s="1" t="s">
        <v>15</v>
      </c>
      <c r="E398" s="1" t="s">
        <v>16</v>
      </c>
      <c r="F398" s="1" t="s">
        <v>17</v>
      </c>
      <c r="G398" s="1" t="s">
        <v>21</v>
      </c>
      <c r="H398">
        <v>62</v>
      </c>
      <c r="I398">
        <v>143</v>
      </c>
      <c r="J398">
        <v>8866</v>
      </c>
      <c r="K398">
        <v>5319.5999999999995</v>
      </c>
      <c r="L398" s="1">
        <v>3546.4000000000005</v>
      </c>
      <c r="M398" s="1" t="s">
        <v>25</v>
      </c>
      <c r="N398" s="1" t="s">
        <v>196</v>
      </c>
    </row>
    <row r="399" spans="1:14" x14ac:dyDescent="0.3">
      <c r="A399" s="1" t="s">
        <v>14</v>
      </c>
      <c r="B399">
        <v>1185732</v>
      </c>
      <c r="C399" s="2">
        <v>44905</v>
      </c>
      <c r="D399" s="1" t="s">
        <v>15</v>
      </c>
      <c r="E399" s="1" t="s">
        <v>16</v>
      </c>
      <c r="F399" s="1" t="s">
        <v>17</v>
      </c>
      <c r="G399" s="1" t="s">
        <v>22</v>
      </c>
      <c r="H399">
        <v>48</v>
      </c>
      <c r="I399">
        <v>80</v>
      </c>
      <c r="J399">
        <v>3840</v>
      </c>
      <c r="K399">
        <v>1536</v>
      </c>
      <c r="L399" s="1">
        <v>2304</v>
      </c>
      <c r="M399" s="1" t="s">
        <v>25</v>
      </c>
      <c r="N399" s="1" t="s">
        <v>196</v>
      </c>
    </row>
    <row r="400" spans="1:14" x14ac:dyDescent="0.3">
      <c r="A400" s="1" t="s">
        <v>14</v>
      </c>
      <c r="B400">
        <v>1185732</v>
      </c>
      <c r="C400" s="2">
        <v>44908</v>
      </c>
      <c r="D400" s="1" t="s">
        <v>15</v>
      </c>
      <c r="E400" s="1" t="s">
        <v>16</v>
      </c>
      <c r="F400" s="1" t="s">
        <v>17</v>
      </c>
      <c r="G400" s="1" t="s">
        <v>18</v>
      </c>
      <c r="H400">
        <v>50</v>
      </c>
      <c r="I400">
        <v>36</v>
      </c>
      <c r="J400">
        <v>1800</v>
      </c>
      <c r="K400">
        <v>809.99999999999989</v>
      </c>
      <c r="L400" s="1">
        <v>990.00000000000011</v>
      </c>
      <c r="M400" s="1" t="s">
        <v>25</v>
      </c>
      <c r="N400" s="1" t="s">
        <v>196</v>
      </c>
    </row>
    <row r="401" spans="1:14" x14ac:dyDescent="0.3">
      <c r="A401" s="1" t="s">
        <v>14</v>
      </c>
      <c r="B401">
        <v>1185732</v>
      </c>
      <c r="C401" s="2">
        <v>44910</v>
      </c>
      <c r="D401" s="1" t="s">
        <v>15</v>
      </c>
      <c r="E401" s="1" t="s">
        <v>16</v>
      </c>
      <c r="F401" s="1" t="s">
        <v>17</v>
      </c>
      <c r="G401" s="1" t="s">
        <v>21</v>
      </c>
      <c r="H401">
        <v>55</v>
      </c>
      <c r="I401">
        <v>104</v>
      </c>
      <c r="J401">
        <v>5720</v>
      </c>
      <c r="K401">
        <v>3546.4</v>
      </c>
      <c r="L401" s="1">
        <v>2173.6</v>
      </c>
      <c r="M401" s="1" t="s">
        <v>25</v>
      </c>
      <c r="N401" s="1" t="s">
        <v>196</v>
      </c>
    </row>
    <row r="402" spans="1:14" x14ac:dyDescent="0.3">
      <c r="A402" s="1" t="s">
        <v>14</v>
      </c>
      <c r="B402">
        <v>1185732</v>
      </c>
      <c r="C402" s="2">
        <v>44911</v>
      </c>
      <c r="D402" s="1" t="s">
        <v>15</v>
      </c>
      <c r="E402" s="1" t="s">
        <v>16</v>
      </c>
      <c r="F402" s="1" t="s">
        <v>17</v>
      </c>
      <c r="G402" s="1" t="s">
        <v>22</v>
      </c>
      <c r="H402">
        <v>47</v>
      </c>
      <c r="I402">
        <v>63</v>
      </c>
      <c r="J402">
        <v>2961</v>
      </c>
      <c r="K402">
        <v>1243.6199999999999</v>
      </c>
      <c r="L402" s="1">
        <v>1717.38</v>
      </c>
      <c r="M402" s="1" t="s">
        <v>25</v>
      </c>
      <c r="N402" s="1" t="s">
        <v>196</v>
      </c>
    </row>
    <row r="403" spans="1:14" x14ac:dyDescent="0.3">
      <c r="A403" s="1" t="s">
        <v>14</v>
      </c>
      <c r="B403">
        <v>1185732</v>
      </c>
      <c r="C403" s="2">
        <v>44914</v>
      </c>
      <c r="D403" s="1" t="s">
        <v>15</v>
      </c>
      <c r="E403" s="1" t="s">
        <v>16</v>
      </c>
      <c r="F403" s="1" t="s">
        <v>17</v>
      </c>
      <c r="G403" s="1" t="s">
        <v>18</v>
      </c>
      <c r="H403">
        <v>56</v>
      </c>
      <c r="I403">
        <v>27</v>
      </c>
      <c r="J403">
        <v>1512</v>
      </c>
      <c r="K403">
        <v>650.16</v>
      </c>
      <c r="L403" s="1">
        <v>861.84</v>
      </c>
      <c r="M403" s="1" t="s">
        <v>25</v>
      </c>
      <c r="N403" s="1" t="s">
        <v>196</v>
      </c>
    </row>
    <row r="404" spans="1:14" x14ac:dyDescent="0.3">
      <c r="A404" s="1" t="s">
        <v>14</v>
      </c>
      <c r="B404">
        <v>1185732</v>
      </c>
      <c r="C404" s="2">
        <v>44916</v>
      </c>
      <c r="D404" s="1" t="s">
        <v>15</v>
      </c>
      <c r="E404" s="1" t="s">
        <v>16</v>
      </c>
      <c r="F404" s="1" t="s">
        <v>17</v>
      </c>
      <c r="G404" s="1" t="s">
        <v>21</v>
      </c>
      <c r="H404">
        <v>66</v>
      </c>
      <c r="I404">
        <v>113</v>
      </c>
      <c r="J404">
        <v>7458</v>
      </c>
      <c r="K404">
        <v>4847.7</v>
      </c>
      <c r="L404" s="1">
        <v>2610.3000000000002</v>
      </c>
      <c r="M404" s="1" t="s">
        <v>25</v>
      </c>
      <c r="N404" s="1" t="s">
        <v>196</v>
      </c>
    </row>
    <row r="405" spans="1:14" x14ac:dyDescent="0.3">
      <c r="A405" s="1" t="s">
        <v>14</v>
      </c>
      <c r="B405">
        <v>1185732</v>
      </c>
      <c r="C405" s="2">
        <v>44917</v>
      </c>
      <c r="D405" s="1" t="s">
        <v>15</v>
      </c>
      <c r="E405" s="1" t="s">
        <v>16</v>
      </c>
      <c r="F405" s="1" t="s">
        <v>17</v>
      </c>
      <c r="G405" s="1" t="s">
        <v>22</v>
      </c>
      <c r="H405">
        <v>55</v>
      </c>
      <c r="I405">
        <v>60</v>
      </c>
      <c r="J405">
        <v>3300</v>
      </c>
      <c r="K405">
        <v>1551</v>
      </c>
      <c r="L405" s="1">
        <v>1749</v>
      </c>
      <c r="M405" s="1" t="s">
        <v>25</v>
      </c>
      <c r="N405" s="1" t="s">
        <v>196</v>
      </c>
    </row>
    <row r="406" spans="1:14" x14ac:dyDescent="0.3">
      <c r="A406" s="1" t="s">
        <v>14</v>
      </c>
      <c r="B406">
        <v>1185732</v>
      </c>
      <c r="C406" s="2">
        <v>44920</v>
      </c>
      <c r="D406" s="1" t="s">
        <v>15</v>
      </c>
      <c r="E406" s="1" t="s">
        <v>16</v>
      </c>
      <c r="F406" s="1" t="s">
        <v>17</v>
      </c>
      <c r="G406" s="1" t="s">
        <v>18</v>
      </c>
      <c r="H406">
        <v>64</v>
      </c>
      <c r="I406">
        <v>42</v>
      </c>
      <c r="J406">
        <v>2688</v>
      </c>
      <c r="K406">
        <v>1290.24</v>
      </c>
      <c r="L406" s="1">
        <v>1397.76</v>
      </c>
      <c r="M406" s="1" t="s">
        <v>25</v>
      </c>
      <c r="N406" s="1" t="s">
        <v>196</v>
      </c>
    </row>
    <row r="407" spans="1:14" x14ac:dyDescent="0.3">
      <c r="A407" s="1" t="s">
        <v>14</v>
      </c>
      <c r="B407">
        <v>1185732</v>
      </c>
      <c r="C407" s="2">
        <v>44922</v>
      </c>
      <c r="D407" s="1" t="s">
        <v>15</v>
      </c>
      <c r="E407" s="1" t="s">
        <v>16</v>
      </c>
      <c r="F407" s="1" t="s">
        <v>17</v>
      </c>
      <c r="G407" s="1" t="s">
        <v>21</v>
      </c>
      <c r="H407">
        <v>67</v>
      </c>
      <c r="I407">
        <v>124</v>
      </c>
      <c r="J407">
        <v>8308</v>
      </c>
      <c r="K407">
        <v>5732.52</v>
      </c>
      <c r="L407" s="1">
        <v>2575.4799999999996</v>
      </c>
      <c r="M407" s="1" t="s">
        <v>25</v>
      </c>
      <c r="N407" s="1" t="s">
        <v>196</v>
      </c>
    </row>
    <row r="408" spans="1:14" x14ac:dyDescent="0.3">
      <c r="A408" s="1" t="s">
        <v>14</v>
      </c>
      <c r="B408">
        <v>1185732</v>
      </c>
      <c r="C408" s="2">
        <v>44923</v>
      </c>
      <c r="D408" s="1" t="s">
        <v>15</v>
      </c>
      <c r="E408" s="1" t="s">
        <v>16</v>
      </c>
      <c r="F408" s="1" t="s">
        <v>17</v>
      </c>
      <c r="G408" s="1" t="s">
        <v>22</v>
      </c>
      <c r="H408">
        <v>55</v>
      </c>
      <c r="I408">
        <v>69</v>
      </c>
      <c r="J408">
        <v>3795</v>
      </c>
      <c r="K408">
        <v>1707.7499999999998</v>
      </c>
      <c r="L408" s="1">
        <v>2087.25</v>
      </c>
      <c r="M408" s="1" t="s">
        <v>25</v>
      </c>
      <c r="N408" s="1" t="s">
        <v>196</v>
      </c>
    </row>
    <row r="409" spans="1:14" x14ac:dyDescent="0.3">
      <c r="A409" s="1" t="s">
        <v>14</v>
      </c>
      <c r="B409">
        <v>1185732</v>
      </c>
      <c r="C409" s="2">
        <v>44926</v>
      </c>
      <c r="D409" s="1" t="s">
        <v>15</v>
      </c>
      <c r="E409" s="1" t="s">
        <v>16</v>
      </c>
      <c r="F409" s="1" t="s">
        <v>17</v>
      </c>
      <c r="G409" s="1" t="s">
        <v>18</v>
      </c>
      <c r="H409">
        <v>63</v>
      </c>
      <c r="I409">
        <v>47</v>
      </c>
      <c r="J409">
        <v>2961</v>
      </c>
      <c r="K409">
        <v>1362.06</v>
      </c>
      <c r="L409" s="1">
        <v>1598.94</v>
      </c>
      <c r="M409" s="1" t="s">
        <v>25</v>
      </c>
      <c r="N409" s="1" t="s">
        <v>196</v>
      </c>
    </row>
    <row r="410" spans="1:14" x14ac:dyDescent="0.3">
      <c r="A410" s="1" t="s">
        <v>14</v>
      </c>
      <c r="B410">
        <v>1185732</v>
      </c>
      <c r="C410" s="2">
        <v>44235</v>
      </c>
      <c r="D410" s="1" t="s">
        <v>15</v>
      </c>
      <c r="E410" s="1" t="s">
        <v>26</v>
      </c>
      <c r="F410" s="1" t="s">
        <v>27</v>
      </c>
      <c r="G410" s="1" t="s">
        <v>24</v>
      </c>
      <c r="H410">
        <v>30</v>
      </c>
      <c r="I410">
        <v>50</v>
      </c>
      <c r="J410">
        <v>15000</v>
      </c>
      <c r="K410">
        <v>6000</v>
      </c>
      <c r="L410" s="1">
        <v>9000</v>
      </c>
      <c r="M410" s="1" t="s">
        <v>28</v>
      </c>
      <c r="N410" s="1" t="s">
        <v>197</v>
      </c>
    </row>
    <row r="411" spans="1:14" x14ac:dyDescent="0.3">
      <c r="A411" s="1" t="s">
        <v>14</v>
      </c>
      <c r="B411">
        <v>1185732</v>
      </c>
      <c r="C411" s="2">
        <v>44235</v>
      </c>
      <c r="D411" s="1" t="s">
        <v>15</v>
      </c>
      <c r="E411" s="1" t="s">
        <v>26</v>
      </c>
      <c r="F411" s="1" t="s">
        <v>27</v>
      </c>
      <c r="G411" s="1" t="s">
        <v>18</v>
      </c>
      <c r="H411">
        <v>45</v>
      </c>
      <c r="I411">
        <v>125</v>
      </c>
      <c r="J411">
        <v>56250</v>
      </c>
      <c r="K411">
        <v>16875</v>
      </c>
      <c r="L411" s="1">
        <v>39375</v>
      </c>
      <c r="M411" s="1" t="s">
        <v>28</v>
      </c>
      <c r="N411" s="1" t="s">
        <v>196</v>
      </c>
    </row>
    <row r="412" spans="1:14" x14ac:dyDescent="0.3">
      <c r="A412" s="1" t="s">
        <v>14</v>
      </c>
      <c r="B412">
        <v>1185732</v>
      </c>
      <c r="C412" s="2">
        <v>44235</v>
      </c>
      <c r="D412" s="1" t="s">
        <v>15</v>
      </c>
      <c r="E412" s="1" t="s">
        <v>26</v>
      </c>
      <c r="F412" s="1" t="s">
        <v>27</v>
      </c>
      <c r="G412" s="1" t="s">
        <v>20</v>
      </c>
      <c r="H412">
        <v>35</v>
      </c>
      <c r="I412">
        <v>225</v>
      </c>
      <c r="J412">
        <v>78750</v>
      </c>
      <c r="K412">
        <v>31500</v>
      </c>
      <c r="L412" s="1">
        <v>47250</v>
      </c>
      <c r="M412" s="1" t="s">
        <v>28</v>
      </c>
      <c r="N412" s="1" t="s">
        <v>197</v>
      </c>
    </row>
    <row r="413" spans="1:14" x14ac:dyDescent="0.3">
      <c r="A413" s="1" t="s">
        <v>14</v>
      </c>
      <c r="B413">
        <v>1185732</v>
      </c>
      <c r="C413" s="2">
        <v>44261</v>
      </c>
      <c r="D413" s="1" t="s">
        <v>15</v>
      </c>
      <c r="E413" s="1" t="s">
        <v>26</v>
      </c>
      <c r="F413" s="1" t="s">
        <v>27</v>
      </c>
      <c r="G413" s="1" t="s">
        <v>21</v>
      </c>
      <c r="H413">
        <v>35</v>
      </c>
      <c r="I413">
        <v>445</v>
      </c>
      <c r="J413">
        <v>155750</v>
      </c>
      <c r="K413">
        <v>54512.5</v>
      </c>
      <c r="L413" s="1">
        <v>101237.5</v>
      </c>
      <c r="M413" s="1" t="s">
        <v>28</v>
      </c>
      <c r="N413" s="1" t="s">
        <v>196</v>
      </c>
    </row>
    <row r="414" spans="1:14" x14ac:dyDescent="0.3">
      <c r="A414" s="1" t="s">
        <v>14</v>
      </c>
      <c r="B414">
        <v>1185732</v>
      </c>
      <c r="C414" s="2">
        <v>44261</v>
      </c>
      <c r="D414" s="1" t="s">
        <v>15</v>
      </c>
      <c r="E414" s="1" t="s">
        <v>26</v>
      </c>
      <c r="F414" s="1" t="s">
        <v>27</v>
      </c>
      <c r="G414" s="1" t="s">
        <v>22</v>
      </c>
      <c r="H414">
        <v>35</v>
      </c>
      <c r="I414">
        <v>150</v>
      </c>
      <c r="J414">
        <v>52500</v>
      </c>
      <c r="K414">
        <v>18375</v>
      </c>
      <c r="L414" s="1">
        <v>34125</v>
      </c>
      <c r="M414" s="1" t="s">
        <v>28</v>
      </c>
      <c r="N414" s="1" t="s">
        <v>196</v>
      </c>
    </row>
    <row r="415" spans="1:14" x14ac:dyDescent="0.3">
      <c r="A415" s="1" t="s">
        <v>14</v>
      </c>
      <c r="B415">
        <v>1185732</v>
      </c>
      <c r="C415" s="2">
        <v>44261</v>
      </c>
      <c r="D415" s="1" t="s">
        <v>15</v>
      </c>
      <c r="E415" s="1" t="s">
        <v>26</v>
      </c>
      <c r="F415" s="1" t="s">
        <v>27</v>
      </c>
      <c r="G415" s="1" t="s">
        <v>23</v>
      </c>
      <c r="H415">
        <v>25.000000000000007</v>
      </c>
      <c r="I415">
        <v>175</v>
      </c>
      <c r="J415">
        <v>43750.000000000015</v>
      </c>
      <c r="K415">
        <v>17500.000000000007</v>
      </c>
      <c r="L415" s="1">
        <v>26250.000000000007</v>
      </c>
      <c r="M415" s="1" t="s">
        <v>28</v>
      </c>
      <c r="N415" s="1" t="s">
        <v>197</v>
      </c>
    </row>
    <row r="416" spans="1:14" x14ac:dyDescent="0.3">
      <c r="A416" s="1" t="s">
        <v>14</v>
      </c>
      <c r="B416">
        <v>1185732</v>
      </c>
      <c r="C416" s="2">
        <v>44261</v>
      </c>
      <c r="D416" s="1" t="s">
        <v>15</v>
      </c>
      <c r="E416" s="1" t="s">
        <v>26</v>
      </c>
      <c r="F416" s="1" t="s">
        <v>27</v>
      </c>
      <c r="G416" s="1" t="s">
        <v>24</v>
      </c>
      <c r="H416">
        <v>30</v>
      </c>
      <c r="I416">
        <v>25</v>
      </c>
      <c r="J416">
        <v>7500</v>
      </c>
      <c r="K416">
        <v>3000</v>
      </c>
      <c r="L416" s="1">
        <v>4500</v>
      </c>
      <c r="M416" s="1" t="s">
        <v>28</v>
      </c>
      <c r="N416" s="1" t="s">
        <v>197</v>
      </c>
    </row>
    <row r="417" spans="1:14" x14ac:dyDescent="0.3">
      <c r="A417" s="1" t="s">
        <v>14</v>
      </c>
      <c r="B417">
        <v>1185732</v>
      </c>
      <c r="C417" s="2">
        <v>44261</v>
      </c>
      <c r="D417" s="1" t="s">
        <v>15</v>
      </c>
      <c r="E417" s="1" t="s">
        <v>26</v>
      </c>
      <c r="F417" s="1" t="s">
        <v>27</v>
      </c>
      <c r="G417" s="1" t="s">
        <v>18</v>
      </c>
      <c r="H417">
        <v>45</v>
      </c>
      <c r="I417">
        <v>75</v>
      </c>
      <c r="J417">
        <v>33750</v>
      </c>
      <c r="K417">
        <v>10125</v>
      </c>
      <c r="L417" s="1">
        <v>23625</v>
      </c>
      <c r="M417" s="1" t="s">
        <v>28</v>
      </c>
      <c r="N417" s="1" t="s">
        <v>196</v>
      </c>
    </row>
    <row r="418" spans="1:14" x14ac:dyDescent="0.3">
      <c r="A418" s="1" t="s">
        <v>14</v>
      </c>
      <c r="B418">
        <v>1185732</v>
      </c>
      <c r="C418" s="2">
        <v>44261</v>
      </c>
      <c r="D418" s="1" t="s">
        <v>15</v>
      </c>
      <c r="E418" s="1" t="s">
        <v>26</v>
      </c>
      <c r="F418" s="1" t="s">
        <v>27</v>
      </c>
      <c r="G418" s="1" t="s">
        <v>20</v>
      </c>
      <c r="H418">
        <v>35</v>
      </c>
      <c r="I418">
        <v>175</v>
      </c>
      <c r="J418">
        <v>61250</v>
      </c>
      <c r="K418">
        <v>24500</v>
      </c>
      <c r="L418" s="1">
        <v>36750</v>
      </c>
      <c r="M418" s="1" t="s">
        <v>28</v>
      </c>
      <c r="N418" s="1" t="s">
        <v>197</v>
      </c>
    </row>
    <row r="419" spans="1:14" x14ac:dyDescent="0.3">
      <c r="A419" s="1" t="s">
        <v>14</v>
      </c>
      <c r="B419">
        <v>1185732</v>
      </c>
      <c r="C419" s="2">
        <v>44293</v>
      </c>
      <c r="D419" s="1" t="s">
        <v>15</v>
      </c>
      <c r="E419" s="1" t="s">
        <v>26</v>
      </c>
      <c r="F419" s="1" t="s">
        <v>27</v>
      </c>
      <c r="G419" s="1" t="s">
        <v>21</v>
      </c>
      <c r="H419">
        <v>35</v>
      </c>
      <c r="I419">
        <v>425</v>
      </c>
      <c r="J419">
        <v>148750</v>
      </c>
      <c r="K419">
        <v>52062.5</v>
      </c>
      <c r="L419" s="1">
        <v>96687.5</v>
      </c>
      <c r="M419" s="1" t="s">
        <v>28</v>
      </c>
      <c r="N419" s="1" t="s">
        <v>196</v>
      </c>
    </row>
    <row r="420" spans="1:14" x14ac:dyDescent="0.3">
      <c r="A420" s="1" t="s">
        <v>14</v>
      </c>
      <c r="B420">
        <v>1185732</v>
      </c>
      <c r="C420" s="2">
        <v>44293</v>
      </c>
      <c r="D420" s="1" t="s">
        <v>15</v>
      </c>
      <c r="E420" s="1" t="s">
        <v>26</v>
      </c>
      <c r="F420" s="1" t="s">
        <v>27</v>
      </c>
      <c r="G420" s="1" t="s">
        <v>22</v>
      </c>
      <c r="H420">
        <v>35</v>
      </c>
      <c r="I420">
        <v>125</v>
      </c>
      <c r="J420">
        <v>43750</v>
      </c>
      <c r="K420">
        <v>15312.499999999998</v>
      </c>
      <c r="L420" s="1">
        <v>28437.5</v>
      </c>
      <c r="M420" s="1" t="s">
        <v>28</v>
      </c>
      <c r="N420" s="1" t="s">
        <v>196</v>
      </c>
    </row>
    <row r="421" spans="1:14" x14ac:dyDescent="0.3">
      <c r="A421" s="1" t="s">
        <v>14</v>
      </c>
      <c r="B421">
        <v>1185732</v>
      </c>
      <c r="C421" s="2">
        <v>44293</v>
      </c>
      <c r="D421" s="1" t="s">
        <v>15</v>
      </c>
      <c r="E421" s="1" t="s">
        <v>26</v>
      </c>
      <c r="F421" s="1" t="s">
        <v>27</v>
      </c>
      <c r="G421" s="1" t="s">
        <v>23</v>
      </c>
      <c r="H421">
        <v>25.000000000000007</v>
      </c>
      <c r="I421">
        <v>125</v>
      </c>
      <c r="J421">
        <v>31250.000000000007</v>
      </c>
      <c r="K421">
        <v>12500.000000000004</v>
      </c>
      <c r="L421" s="1">
        <v>18750.000000000004</v>
      </c>
      <c r="M421" s="1" t="s">
        <v>28</v>
      </c>
      <c r="N421" s="1" t="s">
        <v>197</v>
      </c>
    </row>
    <row r="422" spans="1:14" x14ac:dyDescent="0.3">
      <c r="A422" s="1" t="s">
        <v>14</v>
      </c>
      <c r="B422">
        <v>1185732</v>
      </c>
      <c r="C422" s="2">
        <v>44293</v>
      </c>
      <c r="D422" s="1" t="s">
        <v>15</v>
      </c>
      <c r="E422" s="1" t="s">
        <v>26</v>
      </c>
      <c r="F422" s="1" t="s">
        <v>27</v>
      </c>
      <c r="G422" s="1" t="s">
        <v>24</v>
      </c>
      <c r="H422">
        <v>30</v>
      </c>
      <c r="I422">
        <v>50</v>
      </c>
      <c r="J422">
        <v>15000</v>
      </c>
      <c r="K422">
        <v>6000</v>
      </c>
      <c r="L422" s="1">
        <v>9000</v>
      </c>
      <c r="M422" s="1" t="s">
        <v>28</v>
      </c>
      <c r="N422" s="1" t="s">
        <v>197</v>
      </c>
    </row>
    <row r="423" spans="1:14" x14ac:dyDescent="0.3">
      <c r="A423" s="1" t="s">
        <v>14</v>
      </c>
      <c r="B423">
        <v>1185732</v>
      </c>
      <c r="C423" s="2">
        <v>44293</v>
      </c>
      <c r="D423" s="1" t="s">
        <v>15</v>
      </c>
      <c r="E423" s="1" t="s">
        <v>26</v>
      </c>
      <c r="F423" s="1" t="s">
        <v>27</v>
      </c>
      <c r="G423" s="1" t="s">
        <v>18</v>
      </c>
      <c r="H423">
        <v>45</v>
      </c>
      <c r="I423">
        <v>50</v>
      </c>
      <c r="J423">
        <v>22500</v>
      </c>
      <c r="K423">
        <v>6750</v>
      </c>
      <c r="L423" s="1">
        <v>15750</v>
      </c>
      <c r="M423" s="1" t="s">
        <v>28</v>
      </c>
      <c r="N423" s="1" t="s">
        <v>196</v>
      </c>
    </row>
    <row r="424" spans="1:14" x14ac:dyDescent="0.3">
      <c r="A424" s="1" t="s">
        <v>14</v>
      </c>
      <c r="B424">
        <v>1185732</v>
      </c>
      <c r="C424" s="2">
        <v>44293</v>
      </c>
      <c r="D424" s="1" t="s">
        <v>15</v>
      </c>
      <c r="E424" s="1" t="s">
        <v>26</v>
      </c>
      <c r="F424" s="1" t="s">
        <v>27</v>
      </c>
      <c r="G424" s="1" t="s">
        <v>20</v>
      </c>
      <c r="H424">
        <v>35</v>
      </c>
      <c r="I424">
        <v>200</v>
      </c>
      <c r="J424">
        <v>70000</v>
      </c>
      <c r="K424">
        <v>28000</v>
      </c>
      <c r="L424" s="1">
        <v>42000</v>
      </c>
      <c r="M424" s="1" t="s">
        <v>28</v>
      </c>
      <c r="N424" s="1" t="s">
        <v>197</v>
      </c>
    </row>
    <row r="425" spans="1:14" x14ac:dyDescent="0.3">
      <c r="A425" s="1" t="s">
        <v>14</v>
      </c>
      <c r="B425">
        <v>1185732</v>
      </c>
      <c r="C425" s="2">
        <v>44322</v>
      </c>
      <c r="D425" s="1" t="s">
        <v>15</v>
      </c>
      <c r="E425" s="1" t="s">
        <v>26</v>
      </c>
      <c r="F425" s="1" t="s">
        <v>27</v>
      </c>
      <c r="G425" s="1" t="s">
        <v>21</v>
      </c>
      <c r="H425">
        <v>49.999999999999993</v>
      </c>
      <c r="I425">
        <v>470</v>
      </c>
      <c r="J425">
        <v>234999.99999999997</v>
      </c>
      <c r="K425">
        <v>82249.999999999985</v>
      </c>
      <c r="L425" s="1">
        <v>152750</v>
      </c>
      <c r="M425" s="1" t="s">
        <v>28</v>
      </c>
      <c r="N425" s="1" t="s">
        <v>196</v>
      </c>
    </row>
    <row r="426" spans="1:14" x14ac:dyDescent="0.3">
      <c r="A426" s="1" t="s">
        <v>14</v>
      </c>
      <c r="B426">
        <v>1185732</v>
      </c>
      <c r="C426" s="2">
        <v>44322</v>
      </c>
      <c r="D426" s="1" t="s">
        <v>15</v>
      </c>
      <c r="E426" s="1" t="s">
        <v>26</v>
      </c>
      <c r="F426" s="1" t="s">
        <v>27</v>
      </c>
      <c r="G426" s="1" t="s">
        <v>22</v>
      </c>
      <c r="H426">
        <v>45</v>
      </c>
      <c r="I426">
        <v>175</v>
      </c>
      <c r="J426">
        <v>78750</v>
      </c>
      <c r="K426">
        <v>27562.5</v>
      </c>
      <c r="L426" s="1">
        <v>51187.5</v>
      </c>
      <c r="M426" s="1" t="s">
        <v>28</v>
      </c>
      <c r="N426" s="1" t="s">
        <v>196</v>
      </c>
    </row>
    <row r="427" spans="1:14" x14ac:dyDescent="0.3">
      <c r="A427" s="1" t="s">
        <v>14</v>
      </c>
      <c r="B427">
        <v>1185732</v>
      </c>
      <c r="C427" s="2">
        <v>44322</v>
      </c>
      <c r="D427" s="1" t="s">
        <v>15</v>
      </c>
      <c r="E427" s="1" t="s">
        <v>26</v>
      </c>
      <c r="F427" s="1" t="s">
        <v>27</v>
      </c>
      <c r="G427" s="1" t="s">
        <v>23</v>
      </c>
      <c r="H427">
        <v>40</v>
      </c>
      <c r="I427">
        <v>200</v>
      </c>
      <c r="J427">
        <v>80000</v>
      </c>
      <c r="K427">
        <v>32000</v>
      </c>
      <c r="L427" s="1">
        <v>48000</v>
      </c>
      <c r="M427" s="1" t="s">
        <v>28</v>
      </c>
      <c r="N427" s="1" t="s">
        <v>197</v>
      </c>
    </row>
    <row r="428" spans="1:14" x14ac:dyDescent="0.3">
      <c r="A428" s="1" t="s">
        <v>14</v>
      </c>
      <c r="B428">
        <v>1185732</v>
      </c>
      <c r="C428" s="2">
        <v>44322</v>
      </c>
      <c r="D428" s="1" t="s">
        <v>15</v>
      </c>
      <c r="E428" s="1" t="s">
        <v>26</v>
      </c>
      <c r="F428" s="1" t="s">
        <v>27</v>
      </c>
      <c r="G428" s="1" t="s">
        <v>24</v>
      </c>
      <c r="H428">
        <v>40</v>
      </c>
      <c r="I428">
        <v>150</v>
      </c>
      <c r="J428">
        <v>60000</v>
      </c>
      <c r="K428">
        <v>24000</v>
      </c>
      <c r="L428" s="1">
        <v>36000</v>
      </c>
      <c r="M428" s="1" t="s">
        <v>28</v>
      </c>
      <c r="N428" s="1" t="s">
        <v>197</v>
      </c>
    </row>
    <row r="429" spans="1:14" x14ac:dyDescent="0.3">
      <c r="A429" s="1" t="s">
        <v>14</v>
      </c>
      <c r="B429">
        <v>1185732</v>
      </c>
      <c r="C429" s="2">
        <v>44322</v>
      </c>
      <c r="D429" s="1" t="s">
        <v>15</v>
      </c>
      <c r="E429" s="1" t="s">
        <v>26</v>
      </c>
      <c r="F429" s="1" t="s">
        <v>27</v>
      </c>
      <c r="G429" s="1" t="s">
        <v>18</v>
      </c>
      <c r="H429">
        <v>49.999999999999993</v>
      </c>
      <c r="I429">
        <v>175</v>
      </c>
      <c r="J429">
        <v>87499.999999999985</v>
      </c>
      <c r="K429">
        <v>26249.999999999996</v>
      </c>
      <c r="L429" s="1">
        <v>61249.999999999985</v>
      </c>
      <c r="M429" s="1" t="s">
        <v>28</v>
      </c>
      <c r="N429" s="1" t="s">
        <v>196</v>
      </c>
    </row>
    <row r="430" spans="1:14" x14ac:dyDescent="0.3">
      <c r="A430" s="1" t="s">
        <v>14</v>
      </c>
      <c r="B430">
        <v>1185732</v>
      </c>
      <c r="C430" s="2">
        <v>44322</v>
      </c>
      <c r="D430" s="1" t="s">
        <v>15</v>
      </c>
      <c r="E430" s="1" t="s">
        <v>26</v>
      </c>
      <c r="F430" s="1" t="s">
        <v>27</v>
      </c>
      <c r="G430" s="1" t="s">
        <v>20</v>
      </c>
      <c r="H430">
        <v>54.999999999999993</v>
      </c>
      <c r="I430">
        <v>300</v>
      </c>
      <c r="J430">
        <v>164999.99999999997</v>
      </c>
      <c r="K430">
        <v>65999.999999999985</v>
      </c>
      <c r="L430" s="1">
        <v>98999.999999999985</v>
      </c>
      <c r="M430" s="1" t="s">
        <v>28</v>
      </c>
      <c r="N430" s="1" t="s">
        <v>197</v>
      </c>
    </row>
    <row r="431" spans="1:14" x14ac:dyDescent="0.3">
      <c r="A431" s="1" t="s">
        <v>14</v>
      </c>
      <c r="B431">
        <v>1185732</v>
      </c>
      <c r="C431" s="2">
        <v>44355</v>
      </c>
      <c r="D431" s="1" t="s">
        <v>15</v>
      </c>
      <c r="E431" s="1" t="s">
        <v>26</v>
      </c>
      <c r="F431" s="1" t="s">
        <v>27</v>
      </c>
      <c r="G431" s="1" t="s">
        <v>21</v>
      </c>
      <c r="H431">
        <v>49.999999999999993</v>
      </c>
      <c r="I431">
        <v>550</v>
      </c>
      <c r="J431">
        <v>274999.99999999994</v>
      </c>
      <c r="K431">
        <v>96249.999999999971</v>
      </c>
      <c r="L431" s="1">
        <v>178749.99999999997</v>
      </c>
      <c r="M431" s="1" t="s">
        <v>28</v>
      </c>
      <c r="N431" s="1" t="s">
        <v>196</v>
      </c>
    </row>
    <row r="432" spans="1:14" x14ac:dyDescent="0.3">
      <c r="A432" s="1" t="s">
        <v>14</v>
      </c>
      <c r="B432">
        <v>1185732</v>
      </c>
      <c r="C432" s="2">
        <v>44355</v>
      </c>
      <c r="D432" s="1" t="s">
        <v>15</v>
      </c>
      <c r="E432" s="1" t="s">
        <v>26</v>
      </c>
      <c r="F432" s="1" t="s">
        <v>27</v>
      </c>
      <c r="G432" s="1" t="s">
        <v>22</v>
      </c>
      <c r="H432">
        <v>45</v>
      </c>
      <c r="I432">
        <v>300</v>
      </c>
      <c r="J432">
        <v>135000</v>
      </c>
      <c r="K432">
        <v>47250</v>
      </c>
      <c r="L432" s="1">
        <v>87750</v>
      </c>
      <c r="M432" s="1" t="s">
        <v>28</v>
      </c>
      <c r="N432" s="1" t="s">
        <v>196</v>
      </c>
    </row>
    <row r="433" spans="1:14" x14ac:dyDescent="0.3">
      <c r="A433" s="1" t="s">
        <v>14</v>
      </c>
      <c r="B433">
        <v>1185732</v>
      </c>
      <c r="C433" s="2">
        <v>44355</v>
      </c>
      <c r="D433" s="1" t="s">
        <v>15</v>
      </c>
      <c r="E433" s="1" t="s">
        <v>26</v>
      </c>
      <c r="F433" s="1" t="s">
        <v>27</v>
      </c>
      <c r="G433" s="1" t="s">
        <v>23</v>
      </c>
      <c r="H433">
        <v>40</v>
      </c>
      <c r="I433">
        <v>225</v>
      </c>
      <c r="J433">
        <v>90000</v>
      </c>
      <c r="K433">
        <v>36000</v>
      </c>
      <c r="L433" s="1">
        <v>54000</v>
      </c>
      <c r="M433" s="1" t="s">
        <v>28</v>
      </c>
      <c r="N433" s="1" t="s">
        <v>197</v>
      </c>
    </row>
    <row r="434" spans="1:14" x14ac:dyDescent="0.3">
      <c r="A434" s="1" t="s">
        <v>14</v>
      </c>
      <c r="B434">
        <v>1185732</v>
      </c>
      <c r="C434" s="2">
        <v>44355</v>
      </c>
      <c r="D434" s="1" t="s">
        <v>15</v>
      </c>
      <c r="E434" s="1" t="s">
        <v>26</v>
      </c>
      <c r="F434" s="1" t="s">
        <v>27</v>
      </c>
      <c r="G434" s="1" t="s">
        <v>24</v>
      </c>
      <c r="H434">
        <v>40</v>
      </c>
      <c r="I434">
        <v>200</v>
      </c>
      <c r="J434">
        <v>80000</v>
      </c>
      <c r="K434">
        <v>32000</v>
      </c>
      <c r="L434" s="1">
        <v>48000</v>
      </c>
      <c r="M434" s="1" t="s">
        <v>28</v>
      </c>
      <c r="N434" s="1" t="s">
        <v>197</v>
      </c>
    </row>
    <row r="435" spans="1:14" x14ac:dyDescent="0.3">
      <c r="A435" s="1" t="s">
        <v>14</v>
      </c>
      <c r="B435">
        <v>1185732</v>
      </c>
      <c r="C435" s="2">
        <v>44355</v>
      </c>
      <c r="D435" s="1" t="s">
        <v>15</v>
      </c>
      <c r="E435" s="1" t="s">
        <v>26</v>
      </c>
      <c r="F435" s="1" t="s">
        <v>27</v>
      </c>
      <c r="G435" s="1" t="s">
        <v>18</v>
      </c>
      <c r="H435">
        <v>49.999999999999993</v>
      </c>
      <c r="I435">
        <v>200</v>
      </c>
      <c r="J435">
        <v>99999.999999999985</v>
      </c>
      <c r="K435">
        <v>29999.999999999993</v>
      </c>
      <c r="L435" s="1">
        <v>70000</v>
      </c>
      <c r="M435" s="1" t="s">
        <v>28</v>
      </c>
      <c r="N435" s="1" t="s">
        <v>196</v>
      </c>
    </row>
    <row r="436" spans="1:14" x14ac:dyDescent="0.3">
      <c r="A436" s="1" t="s">
        <v>14</v>
      </c>
      <c r="B436">
        <v>1185732</v>
      </c>
      <c r="C436" s="2">
        <v>44355</v>
      </c>
      <c r="D436" s="1" t="s">
        <v>15</v>
      </c>
      <c r="E436" s="1" t="s">
        <v>26</v>
      </c>
      <c r="F436" s="1" t="s">
        <v>27</v>
      </c>
      <c r="G436" s="1" t="s">
        <v>20</v>
      </c>
      <c r="H436">
        <v>54.999999999999993</v>
      </c>
      <c r="I436">
        <v>350</v>
      </c>
      <c r="J436">
        <v>192499.99999999997</v>
      </c>
      <c r="K436">
        <v>76999.999999999985</v>
      </c>
      <c r="L436" s="1">
        <v>115499.99999999999</v>
      </c>
      <c r="M436" s="1" t="s">
        <v>28</v>
      </c>
      <c r="N436" s="1" t="s">
        <v>197</v>
      </c>
    </row>
    <row r="437" spans="1:14" x14ac:dyDescent="0.3">
      <c r="A437" s="1" t="s">
        <v>14</v>
      </c>
      <c r="B437">
        <v>1185732</v>
      </c>
      <c r="C437" s="2">
        <v>44383</v>
      </c>
      <c r="D437" s="1" t="s">
        <v>15</v>
      </c>
      <c r="E437" s="1" t="s">
        <v>26</v>
      </c>
      <c r="F437" s="1" t="s">
        <v>27</v>
      </c>
      <c r="G437" s="1" t="s">
        <v>21</v>
      </c>
      <c r="H437">
        <v>49.999999999999993</v>
      </c>
      <c r="I437">
        <v>575</v>
      </c>
      <c r="J437">
        <v>287499.99999999994</v>
      </c>
      <c r="K437">
        <v>100624.99999999997</v>
      </c>
      <c r="L437" s="1">
        <v>186874.99999999997</v>
      </c>
      <c r="M437" s="1" t="s">
        <v>28</v>
      </c>
      <c r="N437" s="1" t="s">
        <v>196</v>
      </c>
    </row>
    <row r="438" spans="1:14" x14ac:dyDescent="0.3">
      <c r="A438" s="1" t="s">
        <v>14</v>
      </c>
      <c r="B438">
        <v>1185732</v>
      </c>
      <c r="C438" s="2">
        <v>44383</v>
      </c>
      <c r="D438" s="1" t="s">
        <v>15</v>
      </c>
      <c r="E438" s="1" t="s">
        <v>26</v>
      </c>
      <c r="F438" s="1" t="s">
        <v>27</v>
      </c>
      <c r="G438" s="1" t="s">
        <v>22</v>
      </c>
      <c r="H438">
        <v>45</v>
      </c>
      <c r="I438">
        <v>325</v>
      </c>
      <c r="J438">
        <v>146250</v>
      </c>
      <c r="K438">
        <v>51187.5</v>
      </c>
      <c r="L438" s="1">
        <v>95062.5</v>
      </c>
      <c r="M438" s="1" t="s">
        <v>28</v>
      </c>
      <c r="N438" s="1" t="s">
        <v>196</v>
      </c>
    </row>
    <row r="439" spans="1:14" x14ac:dyDescent="0.3">
      <c r="A439" s="1" t="s">
        <v>14</v>
      </c>
      <c r="B439">
        <v>1185732</v>
      </c>
      <c r="C439" s="2">
        <v>44383</v>
      </c>
      <c r="D439" s="1" t="s">
        <v>15</v>
      </c>
      <c r="E439" s="1" t="s">
        <v>26</v>
      </c>
      <c r="F439" s="1" t="s">
        <v>27</v>
      </c>
      <c r="G439" s="1" t="s">
        <v>23</v>
      </c>
      <c r="H439">
        <v>40</v>
      </c>
      <c r="I439">
        <v>250</v>
      </c>
      <c r="J439">
        <v>100000</v>
      </c>
      <c r="K439">
        <v>40000</v>
      </c>
      <c r="L439" s="1">
        <v>60000</v>
      </c>
      <c r="M439" s="1" t="s">
        <v>28</v>
      </c>
      <c r="N439" s="1" t="s">
        <v>197</v>
      </c>
    </row>
    <row r="440" spans="1:14" x14ac:dyDescent="0.3">
      <c r="A440" s="1" t="s">
        <v>14</v>
      </c>
      <c r="B440">
        <v>1185732</v>
      </c>
      <c r="C440" s="2">
        <v>44383</v>
      </c>
      <c r="D440" s="1" t="s">
        <v>15</v>
      </c>
      <c r="E440" s="1" t="s">
        <v>26</v>
      </c>
      <c r="F440" s="1" t="s">
        <v>27</v>
      </c>
      <c r="G440" s="1" t="s">
        <v>24</v>
      </c>
      <c r="H440">
        <v>40</v>
      </c>
      <c r="I440">
        <v>200</v>
      </c>
      <c r="J440">
        <v>80000</v>
      </c>
      <c r="K440">
        <v>32000</v>
      </c>
      <c r="L440" s="1">
        <v>48000</v>
      </c>
      <c r="M440" s="1" t="s">
        <v>28</v>
      </c>
      <c r="N440" s="1" t="s">
        <v>197</v>
      </c>
    </row>
    <row r="441" spans="1:14" x14ac:dyDescent="0.3">
      <c r="A441" s="1" t="s">
        <v>14</v>
      </c>
      <c r="B441">
        <v>1185732</v>
      </c>
      <c r="C441" s="2">
        <v>44383</v>
      </c>
      <c r="D441" s="1" t="s">
        <v>15</v>
      </c>
      <c r="E441" s="1" t="s">
        <v>26</v>
      </c>
      <c r="F441" s="1" t="s">
        <v>27</v>
      </c>
      <c r="G441" s="1" t="s">
        <v>18</v>
      </c>
      <c r="H441">
        <v>49.999999999999993</v>
      </c>
      <c r="I441">
        <v>225</v>
      </c>
      <c r="J441">
        <v>112499.99999999999</v>
      </c>
      <c r="K441">
        <v>33749.999999999993</v>
      </c>
      <c r="L441" s="1">
        <v>78750</v>
      </c>
      <c r="M441" s="1" t="s">
        <v>28</v>
      </c>
      <c r="N441" s="1" t="s">
        <v>196</v>
      </c>
    </row>
    <row r="442" spans="1:14" x14ac:dyDescent="0.3">
      <c r="A442" s="1" t="s">
        <v>14</v>
      </c>
      <c r="B442">
        <v>1185732</v>
      </c>
      <c r="C442" s="2">
        <v>44383</v>
      </c>
      <c r="D442" s="1" t="s">
        <v>15</v>
      </c>
      <c r="E442" s="1" t="s">
        <v>26</v>
      </c>
      <c r="F442" s="1" t="s">
        <v>27</v>
      </c>
      <c r="G442" s="1" t="s">
        <v>20</v>
      </c>
      <c r="H442">
        <v>54.999999999999993</v>
      </c>
      <c r="I442">
        <v>400</v>
      </c>
      <c r="J442">
        <v>219999.99999999997</v>
      </c>
      <c r="K442">
        <v>88000</v>
      </c>
      <c r="L442" s="1">
        <v>131999.99999999997</v>
      </c>
      <c r="M442" s="1" t="s">
        <v>28</v>
      </c>
      <c r="N442" s="1" t="s">
        <v>197</v>
      </c>
    </row>
    <row r="443" spans="1:14" x14ac:dyDescent="0.3">
      <c r="A443" s="1" t="s">
        <v>14</v>
      </c>
      <c r="B443">
        <v>1185732</v>
      </c>
      <c r="C443" s="2">
        <v>44415</v>
      </c>
      <c r="D443" s="1" t="s">
        <v>15</v>
      </c>
      <c r="E443" s="1" t="s">
        <v>26</v>
      </c>
      <c r="F443" s="1" t="s">
        <v>27</v>
      </c>
      <c r="G443" s="1" t="s">
        <v>21</v>
      </c>
      <c r="H443">
        <v>49.999999999999993</v>
      </c>
      <c r="I443">
        <v>550</v>
      </c>
      <c r="J443">
        <v>274999.99999999994</v>
      </c>
      <c r="K443">
        <v>96249.999999999971</v>
      </c>
      <c r="L443" s="1">
        <v>178749.99999999997</v>
      </c>
      <c r="M443" s="1" t="s">
        <v>28</v>
      </c>
      <c r="N443" s="1" t="s">
        <v>196</v>
      </c>
    </row>
    <row r="444" spans="1:14" x14ac:dyDescent="0.3">
      <c r="A444" s="1" t="s">
        <v>14</v>
      </c>
      <c r="B444">
        <v>1185732</v>
      </c>
      <c r="C444" s="2">
        <v>44415</v>
      </c>
      <c r="D444" s="1" t="s">
        <v>15</v>
      </c>
      <c r="E444" s="1" t="s">
        <v>26</v>
      </c>
      <c r="F444" s="1" t="s">
        <v>27</v>
      </c>
      <c r="G444" s="1" t="s">
        <v>22</v>
      </c>
      <c r="H444">
        <v>45</v>
      </c>
      <c r="I444">
        <v>325</v>
      </c>
      <c r="J444">
        <v>146250</v>
      </c>
      <c r="K444">
        <v>51187.5</v>
      </c>
      <c r="L444" s="1">
        <v>95062.5</v>
      </c>
      <c r="M444" s="1" t="s">
        <v>28</v>
      </c>
      <c r="N444" s="1" t="s">
        <v>196</v>
      </c>
    </row>
    <row r="445" spans="1:14" x14ac:dyDescent="0.3">
      <c r="A445" s="1" t="s">
        <v>14</v>
      </c>
      <c r="B445">
        <v>1185732</v>
      </c>
      <c r="C445" s="2">
        <v>44415</v>
      </c>
      <c r="D445" s="1" t="s">
        <v>15</v>
      </c>
      <c r="E445" s="1" t="s">
        <v>26</v>
      </c>
      <c r="F445" s="1" t="s">
        <v>27</v>
      </c>
      <c r="G445" s="1" t="s">
        <v>23</v>
      </c>
      <c r="H445">
        <v>40</v>
      </c>
      <c r="I445">
        <v>250</v>
      </c>
      <c r="J445">
        <v>100000</v>
      </c>
      <c r="K445">
        <v>40000</v>
      </c>
      <c r="L445" s="1">
        <v>60000</v>
      </c>
      <c r="M445" s="1" t="s">
        <v>28</v>
      </c>
      <c r="N445" s="1" t="s">
        <v>197</v>
      </c>
    </row>
    <row r="446" spans="1:14" x14ac:dyDescent="0.3">
      <c r="A446" s="1" t="s">
        <v>14</v>
      </c>
      <c r="B446">
        <v>1185732</v>
      </c>
      <c r="C446" s="2">
        <v>44415</v>
      </c>
      <c r="D446" s="1" t="s">
        <v>15</v>
      </c>
      <c r="E446" s="1" t="s">
        <v>26</v>
      </c>
      <c r="F446" s="1" t="s">
        <v>27</v>
      </c>
      <c r="G446" s="1" t="s">
        <v>24</v>
      </c>
      <c r="H446">
        <v>40</v>
      </c>
      <c r="I446">
        <v>150</v>
      </c>
      <c r="J446">
        <v>60000</v>
      </c>
      <c r="K446">
        <v>24000</v>
      </c>
      <c r="L446" s="1">
        <v>36000</v>
      </c>
      <c r="M446" s="1" t="s">
        <v>28</v>
      </c>
      <c r="N446" s="1" t="s">
        <v>197</v>
      </c>
    </row>
    <row r="447" spans="1:14" x14ac:dyDescent="0.3">
      <c r="A447" s="1" t="s">
        <v>14</v>
      </c>
      <c r="B447">
        <v>1185732</v>
      </c>
      <c r="C447" s="2">
        <v>44415</v>
      </c>
      <c r="D447" s="1" t="s">
        <v>15</v>
      </c>
      <c r="E447" s="1" t="s">
        <v>26</v>
      </c>
      <c r="F447" s="1" t="s">
        <v>27</v>
      </c>
      <c r="G447" s="1" t="s">
        <v>18</v>
      </c>
      <c r="H447">
        <v>49.999999999999993</v>
      </c>
      <c r="I447">
        <v>125</v>
      </c>
      <c r="J447">
        <v>62499.999999999993</v>
      </c>
      <c r="K447">
        <v>18749.999999999996</v>
      </c>
      <c r="L447" s="1">
        <v>43750</v>
      </c>
      <c r="M447" s="1" t="s">
        <v>28</v>
      </c>
      <c r="N447" s="1" t="s">
        <v>196</v>
      </c>
    </row>
    <row r="448" spans="1:14" x14ac:dyDescent="0.3">
      <c r="A448" s="1" t="s">
        <v>14</v>
      </c>
      <c r="B448">
        <v>1185732</v>
      </c>
      <c r="C448" s="2">
        <v>44415</v>
      </c>
      <c r="D448" s="1" t="s">
        <v>15</v>
      </c>
      <c r="E448" s="1" t="s">
        <v>26</v>
      </c>
      <c r="F448" s="1" t="s">
        <v>27</v>
      </c>
      <c r="G448" s="1" t="s">
        <v>20</v>
      </c>
      <c r="H448">
        <v>54.999999999999993</v>
      </c>
      <c r="I448">
        <v>300</v>
      </c>
      <c r="J448">
        <v>164999.99999999997</v>
      </c>
      <c r="K448">
        <v>65999.999999999985</v>
      </c>
      <c r="L448" s="1">
        <v>98999.999999999985</v>
      </c>
      <c r="M448" s="1" t="s">
        <v>28</v>
      </c>
      <c r="N448" s="1" t="s">
        <v>197</v>
      </c>
    </row>
    <row r="449" spans="1:14" x14ac:dyDescent="0.3">
      <c r="A449" s="1" t="s">
        <v>14</v>
      </c>
      <c r="B449">
        <v>1185732</v>
      </c>
      <c r="C449" s="2">
        <v>44445</v>
      </c>
      <c r="D449" s="1" t="s">
        <v>15</v>
      </c>
      <c r="E449" s="1" t="s">
        <v>26</v>
      </c>
      <c r="F449" s="1" t="s">
        <v>27</v>
      </c>
      <c r="G449" s="1" t="s">
        <v>21</v>
      </c>
      <c r="H449">
        <v>49.999999999999993</v>
      </c>
      <c r="I449">
        <v>425</v>
      </c>
      <c r="J449">
        <v>212499.99999999997</v>
      </c>
      <c r="K449">
        <v>74374.999999999985</v>
      </c>
      <c r="L449" s="1">
        <v>138125</v>
      </c>
      <c r="M449" s="1" t="s">
        <v>28</v>
      </c>
      <c r="N449" s="1" t="s">
        <v>196</v>
      </c>
    </row>
    <row r="450" spans="1:14" x14ac:dyDescent="0.3">
      <c r="A450" s="1" t="s">
        <v>14</v>
      </c>
      <c r="B450">
        <v>1185732</v>
      </c>
      <c r="C450" s="2">
        <v>44445</v>
      </c>
      <c r="D450" s="1" t="s">
        <v>15</v>
      </c>
      <c r="E450" s="1" t="s">
        <v>26</v>
      </c>
      <c r="F450" s="1" t="s">
        <v>27</v>
      </c>
      <c r="G450" s="1" t="s">
        <v>22</v>
      </c>
      <c r="H450">
        <v>45</v>
      </c>
      <c r="I450">
        <v>225</v>
      </c>
      <c r="J450">
        <v>101250</v>
      </c>
      <c r="K450">
        <v>35437.5</v>
      </c>
      <c r="L450" s="1">
        <v>65812.5</v>
      </c>
      <c r="M450" s="1" t="s">
        <v>28</v>
      </c>
      <c r="N450" s="1" t="s">
        <v>196</v>
      </c>
    </row>
    <row r="451" spans="1:14" x14ac:dyDescent="0.3">
      <c r="A451" s="1" t="s">
        <v>14</v>
      </c>
      <c r="B451">
        <v>1185732</v>
      </c>
      <c r="C451" s="2">
        <v>44445</v>
      </c>
      <c r="D451" s="1" t="s">
        <v>15</v>
      </c>
      <c r="E451" s="1" t="s">
        <v>26</v>
      </c>
      <c r="F451" s="1" t="s">
        <v>27</v>
      </c>
      <c r="G451" s="1" t="s">
        <v>23</v>
      </c>
      <c r="H451">
        <v>40</v>
      </c>
      <c r="I451">
        <v>125</v>
      </c>
      <c r="J451">
        <v>50000</v>
      </c>
      <c r="K451">
        <v>20000</v>
      </c>
      <c r="L451" s="1">
        <v>30000</v>
      </c>
      <c r="M451" s="1" t="s">
        <v>28</v>
      </c>
      <c r="N451" s="1" t="s">
        <v>197</v>
      </c>
    </row>
    <row r="452" spans="1:14" x14ac:dyDescent="0.3">
      <c r="A452" s="1" t="s">
        <v>14</v>
      </c>
      <c r="B452">
        <v>1185732</v>
      </c>
      <c r="C452" s="2">
        <v>44445</v>
      </c>
      <c r="D452" s="1" t="s">
        <v>15</v>
      </c>
      <c r="E452" s="1" t="s">
        <v>26</v>
      </c>
      <c r="F452" s="1" t="s">
        <v>27</v>
      </c>
      <c r="G452" s="1" t="s">
        <v>24</v>
      </c>
      <c r="H452">
        <v>40</v>
      </c>
      <c r="I452">
        <v>100</v>
      </c>
      <c r="J452">
        <v>40000</v>
      </c>
      <c r="K452">
        <v>16000</v>
      </c>
      <c r="L452" s="1">
        <v>24000</v>
      </c>
      <c r="M452" s="1" t="s">
        <v>28</v>
      </c>
      <c r="N452" s="1" t="s">
        <v>197</v>
      </c>
    </row>
    <row r="453" spans="1:14" x14ac:dyDescent="0.3">
      <c r="A453" s="1" t="s">
        <v>14</v>
      </c>
      <c r="B453">
        <v>1185732</v>
      </c>
      <c r="C453" s="2">
        <v>44445</v>
      </c>
      <c r="D453" s="1" t="s">
        <v>15</v>
      </c>
      <c r="E453" s="1" t="s">
        <v>26</v>
      </c>
      <c r="F453" s="1" t="s">
        <v>27</v>
      </c>
      <c r="G453" s="1" t="s">
        <v>18</v>
      </c>
      <c r="H453">
        <v>49.999999999999993</v>
      </c>
      <c r="I453">
        <v>100</v>
      </c>
      <c r="J453">
        <v>49999.999999999993</v>
      </c>
      <c r="K453">
        <v>14999.999999999996</v>
      </c>
      <c r="L453" s="1">
        <v>35000</v>
      </c>
      <c r="M453" s="1" t="s">
        <v>28</v>
      </c>
      <c r="N453" s="1" t="s">
        <v>196</v>
      </c>
    </row>
    <row r="454" spans="1:14" x14ac:dyDescent="0.3">
      <c r="A454" s="1" t="s">
        <v>14</v>
      </c>
      <c r="B454">
        <v>1185732</v>
      </c>
      <c r="C454" s="2">
        <v>44445</v>
      </c>
      <c r="D454" s="1" t="s">
        <v>15</v>
      </c>
      <c r="E454" s="1" t="s">
        <v>26</v>
      </c>
      <c r="F454" s="1" t="s">
        <v>27</v>
      </c>
      <c r="G454" s="1" t="s">
        <v>20</v>
      </c>
      <c r="H454">
        <v>54.999999999999993</v>
      </c>
      <c r="I454">
        <v>200</v>
      </c>
      <c r="J454">
        <v>109999.99999999999</v>
      </c>
      <c r="K454">
        <v>44000</v>
      </c>
      <c r="L454" s="1">
        <v>65999.999999999985</v>
      </c>
      <c r="M454" s="1" t="s">
        <v>28</v>
      </c>
      <c r="N454" s="1" t="s">
        <v>197</v>
      </c>
    </row>
    <row r="455" spans="1:14" x14ac:dyDescent="0.3">
      <c r="A455" s="1" t="s">
        <v>14</v>
      </c>
      <c r="B455">
        <v>1185732</v>
      </c>
      <c r="C455" s="2">
        <v>44477</v>
      </c>
      <c r="D455" s="1" t="s">
        <v>15</v>
      </c>
      <c r="E455" s="1" t="s">
        <v>26</v>
      </c>
      <c r="F455" s="1" t="s">
        <v>27</v>
      </c>
      <c r="G455" s="1" t="s">
        <v>21</v>
      </c>
      <c r="H455">
        <v>54.999999999999993</v>
      </c>
      <c r="I455">
        <v>375</v>
      </c>
      <c r="J455">
        <v>206249.99999999997</v>
      </c>
      <c r="K455">
        <v>72187.499999999985</v>
      </c>
      <c r="L455" s="1">
        <v>134062.5</v>
      </c>
      <c r="M455" s="1" t="s">
        <v>28</v>
      </c>
      <c r="N455" s="1" t="s">
        <v>196</v>
      </c>
    </row>
    <row r="456" spans="1:14" x14ac:dyDescent="0.3">
      <c r="A456" s="1" t="s">
        <v>14</v>
      </c>
      <c r="B456">
        <v>1185732</v>
      </c>
      <c r="C456" s="2">
        <v>44477</v>
      </c>
      <c r="D456" s="1" t="s">
        <v>15</v>
      </c>
      <c r="E456" s="1" t="s">
        <v>26</v>
      </c>
      <c r="F456" s="1" t="s">
        <v>27</v>
      </c>
      <c r="G456" s="1" t="s">
        <v>22</v>
      </c>
      <c r="H456">
        <v>50</v>
      </c>
      <c r="I456">
        <v>200</v>
      </c>
      <c r="J456">
        <v>100000</v>
      </c>
      <c r="K456">
        <v>35000</v>
      </c>
      <c r="L456" s="1">
        <v>65000</v>
      </c>
      <c r="M456" s="1" t="s">
        <v>28</v>
      </c>
      <c r="N456" s="1" t="s">
        <v>196</v>
      </c>
    </row>
    <row r="457" spans="1:14" x14ac:dyDescent="0.3">
      <c r="A457" s="1" t="s">
        <v>14</v>
      </c>
      <c r="B457">
        <v>1185732</v>
      </c>
      <c r="C457" s="2">
        <v>44477</v>
      </c>
      <c r="D457" s="1" t="s">
        <v>15</v>
      </c>
      <c r="E457" s="1" t="s">
        <v>26</v>
      </c>
      <c r="F457" s="1" t="s">
        <v>27</v>
      </c>
      <c r="G457" s="1" t="s">
        <v>23</v>
      </c>
      <c r="H457">
        <v>50</v>
      </c>
      <c r="I457">
        <v>100</v>
      </c>
      <c r="J457">
        <v>50000</v>
      </c>
      <c r="K457">
        <v>20000</v>
      </c>
      <c r="L457" s="1">
        <v>30000</v>
      </c>
      <c r="M457" s="1" t="s">
        <v>28</v>
      </c>
      <c r="N457" s="1" t="s">
        <v>197</v>
      </c>
    </row>
    <row r="458" spans="1:14" x14ac:dyDescent="0.3">
      <c r="A458" s="1" t="s">
        <v>14</v>
      </c>
      <c r="B458">
        <v>1185732</v>
      </c>
      <c r="C458" s="2">
        <v>44477</v>
      </c>
      <c r="D458" s="1" t="s">
        <v>15</v>
      </c>
      <c r="E458" s="1" t="s">
        <v>26</v>
      </c>
      <c r="F458" s="1" t="s">
        <v>27</v>
      </c>
      <c r="G458" s="1" t="s">
        <v>24</v>
      </c>
      <c r="H458">
        <v>50</v>
      </c>
      <c r="I458">
        <v>75</v>
      </c>
      <c r="J458">
        <v>37500</v>
      </c>
      <c r="K458">
        <v>15000</v>
      </c>
      <c r="L458" s="1">
        <v>22500</v>
      </c>
      <c r="M458" s="1" t="s">
        <v>28</v>
      </c>
      <c r="N458" s="1" t="s">
        <v>197</v>
      </c>
    </row>
    <row r="459" spans="1:14" x14ac:dyDescent="0.3">
      <c r="A459" s="1" t="s">
        <v>14</v>
      </c>
      <c r="B459">
        <v>1185732</v>
      </c>
      <c r="C459" s="2">
        <v>44477</v>
      </c>
      <c r="D459" s="1" t="s">
        <v>15</v>
      </c>
      <c r="E459" s="1" t="s">
        <v>26</v>
      </c>
      <c r="F459" s="1" t="s">
        <v>27</v>
      </c>
      <c r="G459" s="1" t="s">
        <v>18</v>
      </c>
      <c r="H459">
        <v>60</v>
      </c>
      <c r="I459">
        <v>75</v>
      </c>
      <c r="J459">
        <v>45000</v>
      </c>
      <c r="K459">
        <v>13500</v>
      </c>
      <c r="L459" s="1">
        <v>31500</v>
      </c>
      <c r="M459" s="1" t="s">
        <v>28</v>
      </c>
      <c r="N459" s="1" t="s">
        <v>196</v>
      </c>
    </row>
    <row r="460" spans="1:14" x14ac:dyDescent="0.3">
      <c r="A460" s="1" t="s">
        <v>14</v>
      </c>
      <c r="B460">
        <v>1185732</v>
      </c>
      <c r="C460" s="2">
        <v>44235</v>
      </c>
      <c r="D460" s="1" t="s">
        <v>15</v>
      </c>
      <c r="E460" s="1" t="s">
        <v>26</v>
      </c>
      <c r="F460" s="1" t="s">
        <v>27</v>
      </c>
      <c r="G460" s="1" t="s">
        <v>24</v>
      </c>
      <c r="H460">
        <v>29</v>
      </c>
      <c r="I460">
        <v>13</v>
      </c>
      <c r="J460">
        <v>377</v>
      </c>
      <c r="K460">
        <v>203.58</v>
      </c>
      <c r="L460" s="1">
        <v>173.42</v>
      </c>
      <c r="M460" s="1" t="s">
        <v>25</v>
      </c>
      <c r="N460" s="1" t="s">
        <v>197</v>
      </c>
    </row>
    <row r="461" spans="1:14" x14ac:dyDescent="0.3">
      <c r="A461" s="1" t="s">
        <v>14</v>
      </c>
      <c r="B461">
        <v>1185732</v>
      </c>
      <c r="C461" s="2">
        <v>44235</v>
      </c>
      <c r="D461" s="1" t="s">
        <v>15</v>
      </c>
      <c r="E461" s="1" t="s">
        <v>26</v>
      </c>
      <c r="F461" s="1" t="s">
        <v>27</v>
      </c>
      <c r="G461" s="1" t="s">
        <v>18</v>
      </c>
      <c r="H461">
        <v>41</v>
      </c>
      <c r="I461">
        <v>35</v>
      </c>
      <c r="J461">
        <v>1435</v>
      </c>
      <c r="K461">
        <v>588.34999999999991</v>
      </c>
      <c r="L461" s="1">
        <v>846.65000000000009</v>
      </c>
      <c r="M461" s="1" t="s">
        <v>25</v>
      </c>
      <c r="N461" s="1" t="s">
        <v>196</v>
      </c>
    </row>
    <row r="462" spans="1:14" x14ac:dyDescent="0.3">
      <c r="A462" s="1" t="s">
        <v>14</v>
      </c>
      <c r="B462">
        <v>1185732</v>
      </c>
      <c r="C462" s="2">
        <v>44235</v>
      </c>
      <c r="D462" s="1" t="s">
        <v>15</v>
      </c>
      <c r="E462" s="1" t="s">
        <v>26</v>
      </c>
      <c r="F462" s="1" t="s">
        <v>27</v>
      </c>
      <c r="G462" s="1" t="s">
        <v>20</v>
      </c>
      <c r="H462">
        <v>33</v>
      </c>
      <c r="I462">
        <v>65</v>
      </c>
      <c r="J462">
        <v>2145</v>
      </c>
      <c r="K462">
        <v>1136.8500000000001</v>
      </c>
      <c r="L462" s="1">
        <v>1008.1499999999999</v>
      </c>
      <c r="M462" s="1" t="s">
        <v>25</v>
      </c>
      <c r="N462" s="1" t="s">
        <v>197</v>
      </c>
    </row>
    <row r="463" spans="1:14" x14ac:dyDescent="0.3">
      <c r="A463" s="1" t="s">
        <v>14</v>
      </c>
      <c r="B463">
        <v>1185732</v>
      </c>
      <c r="C463" s="2">
        <v>44261</v>
      </c>
      <c r="D463" s="1" t="s">
        <v>15</v>
      </c>
      <c r="E463" s="1" t="s">
        <v>26</v>
      </c>
      <c r="F463" s="1" t="s">
        <v>27</v>
      </c>
      <c r="G463" s="1" t="s">
        <v>21</v>
      </c>
      <c r="H463">
        <v>34</v>
      </c>
      <c r="I463">
        <v>111</v>
      </c>
      <c r="J463">
        <v>3774</v>
      </c>
      <c r="K463">
        <v>1887</v>
      </c>
      <c r="L463" s="1">
        <v>1887</v>
      </c>
      <c r="M463" s="1" t="s">
        <v>25</v>
      </c>
      <c r="N463" s="1" t="s">
        <v>196</v>
      </c>
    </row>
    <row r="464" spans="1:14" x14ac:dyDescent="0.3">
      <c r="A464" s="1" t="s">
        <v>14</v>
      </c>
      <c r="B464">
        <v>1185732</v>
      </c>
      <c r="C464" s="2">
        <v>44261</v>
      </c>
      <c r="D464" s="1" t="s">
        <v>15</v>
      </c>
      <c r="E464" s="1" t="s">
        <v>26</v>
      </c>
      <c r="F464" s="1" t="s">
        <v>27</v>
      </c>
      <c r="G464" s="1" t="s">
        <v>22</v>
      </c>
      <c r="H464">
        <v>34</v>
      </c>
      <c r="I464">
        <v>44</v>
      </c>
      <c r="J464">
        <v>1496</v>
      </c>
      <c r="K464">
        <v>673.19999999999993</v>
      </c>
      <c r="L464" s="1">
        <v>822.80000000000007</v>
      </c>
      <c r="M464" s="1" t="s">
        <v>25</v>
      </c>
      <c r="N464" s="1" t="s">
        <v>196</v>
      </c>
    </row>
    <row r="465" spans="1:14" x14ac:dyDescent="0.3">
      <c r="A465" s="1" t="s">
        <v>14</v>
      </c>
      <c r="B465">
        <v>1185732</v>
      </c>
      <c r="C465" s="2">
        <v>44261</v>
      </c>
      <c r="D465" s="1" t="s">
        <v>15</v>
      </c>
      <c r="E465" s="1" t="s">
        <v>26</v>
      </c>
      <c r="F465" s="1" t="s">
        <v>27</v>
      </c>
      <c r="G465" s="1" t="s">
        <v>23</v>
      </c>
      <c r="H465">
        <v>23</v>
      </c>
      <c r="I465">
        <v>51</v>
      </c>
      <c r="J465">
        <v>1173</v>
      </c>
      <c r="K465">
        <v>609.96</v>
      </c>
      <c r="L465" s="1">
        <v>563.04</v>
      </c>
      <c r="M465" s="1" t="s">
        <v>25</v>
      </c>
      <c r="N465" s="1" t="s">
        <v>197</v>
      </c>
    </row>
    <row r="466" spans="1:14" x14ac:dyDescent="0.3">
      <c r="A466" s="1" t="s">
        <v>14</v>
      </c>
      <c r="B466">
        <v>1185732</v>
      </c>
      <c r="C466" s="2">
        <v>44261</v>
      </c>
      <c r="D466" s="1" t="s">
        <v>15</v>
      </c>
      <c r="E466" s="1" t="s">
        <v>26</v>
      </c>
      <c r="F466" s="1" t="s">
        <v>27</v>
      </c>
      <c r="G466" s="1" t="s">
        <v>24</v>
      </c>
      <c r="H466">
        <v>29</v>
      </c>
      <c r="I466">
        <v>8</v>
      </c>
      <c r="J466">
        <v>232</v>
      </c>
      <c r="K466">
        <v>116</v>
      </c>
      <c r="L466" s="1">
        <v>116</v>
      </c>
      <c r="M466" s="1" t="s">
        <v>25</v>
      </c>
      <c r="N466" s="1" t="s">
        <v>197</v>
      </c>
    </row>
    <row r="467" spans="1:14" x14ac:dyDescent="0.3">
      <c r="A467" s="1" t="s">
        <v>14</v>
      </c>
      <c r="B467">
        <v>1185732</v>
      </c>
      <c r="C467" s="2">
        <v>44261</v>
      </c>
      <c r="D467" s="1" t="s">
        <v>15</v>
      </c>
      <c r="E467" s="1" t="s">
        <v>26</v>
      </c>
      <c r="F467" s="1" t="s">
        <v>27</v>
      </c>
      <c r="G467" s="1" t="s">
        <v>18</v>
      </c>
      <c r="H467">
        <v>44</v>
      </c>
      <c r="I467">
        <v>20</v>
      </c>
      <c r="J467">
        <v>880</v>
      </c>
      <c r="K467">
        <v>395.99999999999994</v>
      </c>
      <c r="L467" s="1">
        <v>484.00000000000006</v>
      </c>
      <c r="M467" s="1" t="s">
        <v>25</v>
      </c>
      <c r="N467" s="1" t="s">
        <v>196</v>
      </c>
    </row>
    <row r="468" spans="1:14" x14ac:dyDescent="0.3">
      <c r="A468" s="1" t="s">
        <v>14</v>
      </c>
      <c r="B468">
        <v>1185732</v>
      </c>
      <c r="C468" s="2">
        <v>44261</v>
      </c>
      <c r="D468" s="1" t="s">
        <v>15</v>
      </c>
      <c r="E468" s="1" t="s">
        <v>26</v>
      </c>
      <c r="F468" s="1" t="s">
        <v>27</v>
      </c>
      <c r="G468" s="1" t="s">
        <v>20</v>
      </c>
      <c r="H468">
        <v>32</v>
      </c>
      <c r="I468">
        <v>51</v>
      </c>
      <c r="J468">
        <v>1632</v>
      </c>
      <c r="K468">
        <v>881.28000000000009</v>
      </c>
      <c r="L468" s="1">
        <v>750.71999999999991</v>
      </c>
      <c r="M468" s="1" t="s">
        <v>25</v>
      </c>
      <c r="N468" s="1" t="s">
        <v>197</v>
      </c>
    </row>
    <row r="469" spans="1:14" x14ac:dyDescent="0.3">
      <c r="A469" s="1" t="s">
        <v>14</v>
      </c>
      <c r="B469">
        <v>1185732</v>
      </c>
      <c r="C469" s="2">
        <v>44293</v>
      </c>
      <c r="D469" s="1" t="s">
        <v>15</v>
      </c>
      <c r="E469" s="1" t="s">
        <v>26</v>
      </c>
      <c r="F469" s="1" t="s">
        <v>27</v>
      </c>
      <c r="G469" s="1" t="s">
        <v>21</v>
      </c>
      <c r="H469">
        <v>32</v>
      </c>
      <c r="I469">
        <v>111</v>
      </c>
      <c r="J469">
        <v>3552</v>
      </c>
      <c r="K469">
        <v>1740.48</v>
      </c>
      <c r="L469" s="1">
        <v>1811.52</v>
      </c>
      <c r="M469" s="1" t="s">
        <v>25</v>
      </c>
      <c r="N469" s="1" t="s">
        <v>196</v>
      </c>
    </row>
    <row r="470" spans="1:14" x14ac:dyDescent="0.3">
      <c r="A470" s="1" t="s">
        <v>14</v>
      </c>
      <c r="B470">
        <v>1185732</v>
      </c>
      <c r="C470" s="2">
        <v>44293</v>
      </c>
      <c r="D470" s="1" t="s">
        <v>15</v>
      </c>
      <c r="E470" s="1" t="s">
        <v>26</v>
      </c>
      <c r="F470" s="1" t="s">
        <v>27</v>
      </c>
      <c r="G470" s="1" t="s">
        <v>22</v>
      </c>
      <c r="H470">
        <v>32</v>
      </c>
      <c r="I470">
        <v>33</v>
      </c>
      <c r="J470">
        <v>1056</v>
      </c>
      <c r="K470">
        <v>528</v>
      </c>
      <c r="L470" s="1">
        <v>528</v>
      </c>
      <c r="M470" s="1" t="s">
        <v>25</v>
      </c>
      <c r="N470" s="1" t="s">
        <v>196</v>
      </c>
    </row>
    <row r="471" spans="1:14" x14ac:dyDescent="0.3">
      <c r="A471" s="1" t="s">
        <v>14</v>
      </c>
      <c r="B471">
        <v>1185732</v>
      </c>
      <c r="C471" s="2">
        <v>44293</v>
      </c>
      <c r="D471" s="1" t="s">
        <v>15</v>
      </c>
      <c r="E471" s="1" t="s">
        <v>26</v>
      </c>
      <c r="F471" s="1" t="s">
        <v>27</v>
      </c>
      <c r="G471" s="1" t="s">
        <v>23</v>
      </c>
      <c r="H471">
        <v>24</v>
      </c>
      <c r="I471">
        <v>36</v>
      </c>
      <c r="J471">
        <v>864</v>
      </c>
      <c r="K471">
        <v>449.28000000000003</v>
      </c>
      <c r="L471" s="1">
        <v>414.71999999999997</v>
      </c>
      <c r="M471" s="1" t="s">
        <v>25</v>
      </c>
      <c r="N471" s="1" t="s">
        <v>197</v>
      </c>
    </row>
    <row r="472" spans="1:14" x14ac:dyDescent="0.3">
      <c r="A472" s="1" t="s">
        <v>14</v>
      </c>
      <c r="B472">
        <v>1185732</v>
      </c>
      <c r="C472" s="2">
        <v>44293</v>
      </c>
      <c r="D472" s="1" t="s">
        <v>15</v>
      </c>
      <c r="E472" s="1" t="s">
        <v>26</v>
      </c>
      <c r="F472" s="1" t="s">
        <v>27</v>
      </c>
      <c r="G472" s="1" t="s">
        <v>24</v>
      </c>
      <c r="H472">
        <v>29</v>
      </c>
      <c r="I472">
        <v>13</v>
      </c>
      <c r="J472">
        <v>377</v>
      </c>
      <c r="K472">
        <v>199.81</v>
      </c>
      <c r="L472" s="1">
        <v>177.19</v>
      </c>
      <c r="M472" s="1" t="s">
        <v>25</v>
      </c>
      <c r="N472" s="1" t="s">
        <v>197</v>
      </c>
    </row>
    <row r="473" spans="1:14" x14ac:dyDescent="0.3">
      <c r="A473" s="1" t="s">
        <v>14</v>
      </c>
      <c r="B473">
        <v>1185732</v>
      </c>
      <c r="C473" s="2">
        <v>44293</v>
      </c>
      <c r="D473" s="1" t="s">
        <v>15</v>
      </c>
      <c r="E473" s="1" t="s">
        <v>26</v>
      </c>
      <c r="F473" s="1" t="s">
        <v>27</v>
      </c>
      <c r="G473" s="1" t="s">
        <v>18</v>
      </c>
      <c r="H473">
        <v>44</v>
      </c>
      <c r="I473">
        <v>15</v>
      </c>
      <c r="J473">
        <v>660</v>
      </c>
      <c r="K473">
        <v>264</v>
      </c>
      <c r="L473" s="1">
        <v>396</v>
      </c>
      <c r="M473" s="1" t="s">
        <v>25</v>
      </c>
      <c r="N473" s="1" t="s">
        <v>196</v>
      </c>
    </row>
    <row r="474" spans="1:14" x14ac:dyDescent="0.3">
      <c r="A474" s="1" t="s">
        <v>14</v>
      </c>
      <c r="B474">
        <v>1185732</v>
      </c>
      <c r="C474" s="2">
        <v>44293</v>
      </c>
      <c r="D474" s="1" t="s">
        <v>15</v>
      </c>
      <c r="E474" s="1" t="s">
        <v>26</v>
      </c>
      <c r="F474" s="1" t="s">
        <v>27</v>
      </c>
      <c r="G474" s="1" t="s">
        <v>20</v>
      </c>
      <c r="H474">
        <v>33</v>
      </c>
      <c r="I474">
        <v>50</v>
      </c>
      <c r="J474">
        <v>1650</v>
      </c>
      <c r="K474">
        <v>858</v>
      </c>
      <c r="L474" s="1">
        <v>792</v>
      </c>
      <c r="M474" s="1" t="s">
        <v>25</v>
      </c>
      <c r="N474" s="1" t="s">
        <v>197</v>
      </c>
    </row>
    <row r="475" spans="1:14" x14ac:dyDescent="0.3">
      <c r="A475" s="1" t="s">
        <v>14</v>
      </c>
      <c r="B475">
        <v>1185732</v>
      </c>
      <c r="C475" s="2">
        <v>44322</v>
      </c>
      <c r="D475" s="1" t="s">
        <v>15</v>
      </c>
      <c r="E475" s="1" t="s">
        <v>26</v>
      </c>
      <c r="F475" s="1" t="s">
        <v>27</v>
      </c>
      <c r="G475" s="1" t="s">
        <v>21</v>
      </c>
      <c r="H475">
        <v>49</v>
      </c>
      <c r="I475">
        <v>122</v>
      </c>
      <c r="J475">
        <v>5978</v>
      </c>
      <c r="K475">
        <v>2989</v>
      </c>
      <c r="L475" s="1">
        <v>2989</v>
      </c>
      <c r="M475" s="1" t="s">
        <v>25</v>
      </c>
      <c r="N475" s="1" t="s">
        <v>196</v>
      </c>
    </row>
    <row r="476" spans="1:14" x14ac:dyDescent="0.3">
      <c r="A476" s="1" t="s">
        <v>14</v>
      </c>
      <c r="B476">
        <v>1185732</v>
      </c>
      <c r="C476" s="2">
        <v>44322</v>
      </c>
      <c r="D476" s="1" t="s">
        <v>15</v>
      </c>
      <c r="E476" s="1" t="s">
        <v>26</v>
      </c>
      <c r="F476" s="1" t="s">
        <v>27</v>
      </c>
      <c r="G476" s="1" t="s">
        <v>22</v>
      </c>
      <c r="H476">
        <v>43</v>
      </c>
      <c r="I476">
        <v>49</v>
      </c>
      <c r="J476">
        <v>2107</v>
      </c>
      <c r="K476">
        <v>948.14999999999986</v>
      </c>
      <c r="L476" s="1">
        <v>1158.8500000000001</v>
      </c>
      <c r="M476" s="1" t="s">
        <v>25</v>
      </c>
      <c r="N476" s="1" t="s">
        <v>196</v>
      </c>
    </row>
    <row r="477" spans="1:14" x14ac:dyDescent="0.3">
      <c r="A477" s="1" t="s">
        <v>14</v>
      </c>
      <c r="B477">
        <v>1185732</v>
      </c>
      <c r="C477" s="2">
        <v>44322</v>
      </c>
      <c r="D477" s="1" t="s">
        <v>15</v>
      </c>
      <c r="E477" s="1" t="s">
        <v>26</v>
      </c>
      <c r="F477" s="1" t="s">
        <v>27</v>
      </c>
      <c r="G477" s="1" t="s">
        <v>23</v>
      </c>
      <c r="H477">
        <v>39</v>
      </c>
      <c r="I477">
        <v>60</v>
      </c>
      <c r="J477">
        <v>2340</v>
      </c>
      <c r="K477">
        <v>1263.6000000000001</v>
      </c>
      <c r="L477" s="1">
        <v>1076.3999999999999</v>
      </c>
      <c r="M477" s="1" t="s">
        <v>25</v>
      </c>
      <c r="N477" s="1" t="s">
        <v>197</v>
      </c>
    </row>
    <row r="478" spans="1:14" x14ac:dyDescent="0.3">
      <c r="A478" s="1" t="s">
        <v>14</v>
      </c>
      <c r="B478">
        <v>1185732</v>
      </c>
      <c r="C478" s="2">
        <v>44322</v>
      </c>
      <c r="D478" s="1" t="s">
        <v>15</v>
      </c>
      <c r="E478" s="1" t="s">
        <v>26</v>
      </c>
      <c r="F478" s="1" t="s">
        <v>27</v>
      </c>
      <c r="G478" s="1" t="s">
        <v>24</v>
      </c>
      <c r="H478">
        <v>39</v>
      </c>
      <c r="I478">
        <v>44</v>
      </c>
      <c r="J478">
        <v>1716</v>
      </c>
      <c r="K478">
        <v>892.32</v>
      </c>
      <c r="L478" s="1">
        <v>823.68</v>
      </c>
      <c r="M478" s="1" t="s">
        <v>25</v>
      </c>
      <c r="N478" s="1" t="s">
        <v>197</v>
      </c>
    </row>
    <row r="479" spans="1:14" x14ac:dyDescent="0.3">
      <c r="A479" s="1" t="s">
        <v>14</v>
      </c>
      <c r="B479">
        <v>1185732</v>
      </c>
      <c r="C479" s="2">
        <v>44322</v>
      </c>
      <c r="D479" s="1" t="s">
        <v>15</v>
      </c>
      <c r="E479" s="1" t="s">
        <v>26</v>
      </c>
      <c r="F479" s="1" t="s">
        <v>27</v>
      </c>
      <c r="G479" s="1" t="s">
        <v>18</v>
      </c>
      <c r="H479">
        <v>49</v>
      </c>
      <c r="I479">
        <v>46</v>
      </c>
      <c r="J479">
        <v>2254</v>
      </c>
      <c r="K479">
        <v>901.6</v>
      </c>
      <c r="L479" s="1">
        <v>1352.4</v>
      </c>
      <c r="M479" s="1" t="s">
        <v>25</v>
      </c>
      <c r="N479" s="1" t="s">
        <v>196</v>
      </c>
    </row>
    <row r="480" spans="1:14" x14ac:dyDescent="0.3">
      <c r="A480" s="1" t="s">
        <v>14</v>
      </c>
      <c r="B480">
        <v>1185732</v>
      </c>
      <c r="C480" s="2">
        <v>44322</v>
      </c>
      <c r="D480" s="1" t="s">
        <v>15</v>
      </c>
      <c r="E480" s="1" t="s">
        <v>26</v>
      </c>
      <c r="F480" s="1" t="s">
        <v>27</v>
      </c>
      <c r="G480" s="1" t="s">
        <v>20</v>
      </c>
      <c r="H480">
        <v>52</v>
      </c>
      <c r="I480">
        <v>81</v>
      </c>
      <c r="J480">
        <v>4212</v>
      </c>
      <c r="K480">
        <v>2232.36</v>
      </c>
      <c r="L480" s="1">
        <v>1979.6399999999999</v>
      </c>
      <c r="M480" s="1" t="s">
        <v>25</v>
      </c>
      <c r="N480" s="1" t="s">
        <v>197</v>
      </c>
    </row>
    <row r="481" spans="1:14" x14ac:dyDescent="0.3">
      <c r="A481" s="1" t="s">
        <v>14</v>
      </c>
      <c r="B481">
        <v>1185732</v>
      </c>
      <c r="C481" s="2">
        <v>44355</v>
      </c>
      <c r="D481" s="1" t="s">
        <v>15</v>
      </c>
      <c r="E481" s="1" t="s">
        <v>26</v>
      </c>
      <c r="F481" s="1" t="s">
        <v>27</v>
      </c>
      <c r="G481" s="1" t="s">
        <v>21</v>
      </c>
      <c r="H481">
        <v>47</v>
      </c>
      <c r="I481">
        <v>138</v>
      </c>
      <c r="J481">
        <v>6486</v>
      </c>
      <c r="K481">
        <v>2918.7</v>
      </c>
      <c r="L481" s="1">
        <v>3567.3</v>
      </c>
      <c r="M481" s="1" t="s">
        <v>25</v>
      </c>
      <c r="N481" s="1" t="s">
        <v>196</v>
      </c>
    </row>
    <row r="482" spans="1:14" x14ac:dyDescent="0.3">
      <c r="A482" s="1" t="s">
        <v>14</v>
      </c>
      <c r="B482">
        <v>1185732</v>
      </c>
      <c r="C482" s="2">
        <v>44355</v>
      </c>
      <c r="D482" s="1" t="s">
        <v>15</v>
      </c>
      <c r="E482" s="1" t="s">
        <v>26</v>
      </c>
      <c r="F482" s="1" t="s">
        <v>27</v>
      </c>
      <c r="G482" s="1" t="s">
        <v>22</v>
      </c>
      <c r="H482">
        <v>41</v>
      </c>
      <c r="I482">
        <v>90</v>
      </c>
      <c r="J482">
        <v>3690</v>
      </c>
      <c r="K482">
        <v>1808.1</v>
      </c>
      <c r="L482" s="1">
        <v>1881.9</v>
      </c>
      <c r="M482" s="1" t="s">
        <v>25</v>
      </c>
      <c r="N482" s="1" t="s">
        <v>196</v>
      </c>
    </row>
    <row r="483" spans="1:14" x14ac:dyDescent="0.3">
      <c r="A483" s="1" t="s">
        <v>14</v>
      </c>
      <c r="B483">
        <v>1185732</v>
      </c>
      <c r="C483" s="2">
        <v>44355</v>
      </c>
      <c r="D483" s="1" t="s">
        <v>15</v>
      </c>
      <c r="E483" s="1" t="s">
        <v>26</v>
      </c>
      <c r="F483" s="1" t="s">
        <v>27</v>
      </c>
      <c r="G483" s="1" t="s">
        <v>23</v>
      </c>
      <c r="H483">
        <v>39</v>
      </c>
      <c r="I483">
        <v>65</v>
      </c>
      <c r="J483">
        <v>2535</v>
      </c>
      <c r="K483">
        <v>1394.25</v>
      </c>
      <c r="L483" s="1">
        <v>1140.75</v>
      </c>
      <c r="M483" s="1" t="s">
        <v>25</v>
      </c>
      <c r="N483" s="1" t="s">
        <v>197</v>
      </c>
    </row>
    <row r="484" spans="1:14" x14ac:dyDescent="0.3">
      <c r="A484" s="1" t="s">
        <v>14</v>
      </c>
      <c r="B484">
        <v>1185732</v>
      </c>
      <c r="C484" s="2">
        <v>44355</v>
      </c>
      <c r="D484" s="1" t="s">
        <v>15</v>
      </c>
      <c r="E484" s="1" t="s">
        <v>26</v>
      </c>
      <c r="F484" s="1" t="s">
        <v>27</v>
      </c>
      <c r="G484" s="1" t="s">
        <v>24</v>
      </c>
      <c r="H484">
        <v>39</v>
      </c>
      <c r="I484">
        <v>60</v>
      </c>
      <c r="J484">
        <v>2340</v>
      </c>
      <c r="K484">
        <v>1263.6000000000001</v>
      </c>
      <c r="L484" s="1">
        <v>1076.3999999999999</v>
      </c>
      <c r="M484" s="1" t="s">
        <v>25</v>
      </c>
      <c r="N484" s="1" t="s">
        <v>197</v>
      </c>
    </row>
    <row r="485" spans="1:14" x14ac:dyDescent="0.3">
      <c r="A485" s="1" t="s">
        <v>14</v>
      </c>
      <c r="B485">
        <v>1185732</v>
      </c>
      <c r="C485" s="2">
        <v>44355</v>
      </c>
      <c r="D485" s="1" t="s">
        <v>15</v>
      </c>
      <c r="E485" s="1" t="s">
        <v>26</v>
      </c>
      <c r="F485" s="1" t="s">
        <v>27</v>
      </c>
      <c r="G485" s="1" t="s">
        <v>18</v>
      </c>
      <c r="H485">
        <v>48</v>
      </c>
      <c r="I485">
        <v>58</v>
      </c>
      <c r="J485">
        <v>2784</v>
      </c>
      <c r="K485">
        <v>1141.4399999999998</v>
      </c>
      <c r="L485" s="1">
        <v>1642.5600000000002</v>
      </c>
      <c r="M485" s="1" t="s">
        <v>25</v>
      </c>
      <c r="N485" s="1" t="s">
        <v>196</v>
      </c>
    </row>
    <row r="486" spans="1:14" x14ac:dyDescent="0.3">
      <c r="A486" s="1" t="s">
        <v>14</v>
      </c>
      <c r="B486">
        <v>1185732</v>
      </c>
      <c r="C486" s="2">
        <v>44355</v>
      </c>
      <c r="D486" s="1" t="s">
        <v>15</v>
      </c>
      <c r="E486" s="1" t="s">
        <v>26</v>
      </c>
      <c r="F486" s="1" t="s">
        <v>27</v>
      </c>
      <c r="G486" s="1" t="s">
        <v>20</v>
      </c>
      <c r="H486">
        <v>51</v>
      </c>
      <c r="I486">
        <v>88</v>
      </c>
      <c r="J486">
        <v>4488</v>
      </c>
      <c r="K486">
        <v>2288.88</v>
      </c>
      <c r="L486" s="1">
        <v>2199.12</v>
      </c>
      <c r="M486" s="1" t="s">
        <v>25</v>
      </c>
      <c r="N486" s="1" t="s">
        <v>197</v>
      </c>
    </row>
    <row r="487" spans="1:14" x14ac:dyDescent="0.3">
      <c r="A487" s="1" t="s">
        <v>14</v>
      </c>
      <c r="B487">
        <v>1185732</v>
      </c>
      <c r="C487" s="2">
        <v>44383</v>
      </c>
      <c r="D487" s="1" t="s">
        <v>15</v>
      </c>
      <c r="E487" s="1" t="s">
        <v>26</v>
      </c>
      <c r="F487" s="1" t="s">
        <v>27</v>
      </c>
      <c r="G487" s="1" t="s">
        <v>21</v>
      </c>
      <c r="H487">
        <v>46</v>
      </c>
      <c r="I487">
        <v>167</v>
      </c>
      <c r="J487">
        <v>7682</v>
      </c>
      <c r="K487">
        <v>3456.8999999999996</v>
      </c>
      <c r="L487" s="1">
        <v>4225.1000000000004</v>
      </c>
      <c r="M487" s="1" t="s">
        <v>25</v>
      </c>
      <c r="N487" s="1" t="s">
        <v>196</v>
      </c>
    </row>
    <row r="488" spans="1:14" x14ac:dyDescent="0.3">
      <c r="A488" s="1" t="s">
        <v>14</v>
      </c>
      <c r="B488">
        <v>1185732</v>
      </c>
      <c r="C488" s="2">
        <v>44383</v>
      </c>
      <c r="D488" s="1" t="s">
        <v>15</v>
      </c>
      <c r="E488" s="1" t="s">
        <v>26</v>
      </c>
      <c r="F488" s="1" t="s">
        <v>27</v>
      </c>
      <c r="G488" s="1" t="s">
        <v>22</v>
      </c>
      <c r="H488">
        <v>41</v>
      </c>
      <c r="I488">
        <v>81</v>
      </c>
      <c r="J488">
        <v>3321</v>
      </c>
      <c r="K488">
        <v>1660.5</v>
      </c>
      <c r="L488" s="1">
        <v>1660.5</v>
      </c>
      <c r="M488" s="1" t="s">
        <v>25</v>
      </c>
      <c r="N488" s="1" t="s">
        <v>196</v>
      </c>
    </row>
    <row r="489" spans="1:14" x14ac:dyDescent="0.3">
      <c r="A489" s="1" t="s">
        <v>14</v>
      </c>
      <c r="B489">
        <v>1185732</v>
      </c>
      <c r="C489" s="2">
        <v>44383</v>
      </c>
      <c r="D489" s="1" t="s">
        <v>15</v>
      </c>
      <c r="E489" s="1" t="s">
        <v>26</v>
      </c>
      <c r="F489" s="1" t="s">
        <v>27</v>
      </c>
      <c r="G489" s="1" t="s">
        <v>23</v>
      </c>
      <c r="H489">
        <v>37</v>
      </c>
      <c r="I489">
        <v>65</v>
      </c>
      <c r="J489">
        <v>2405</v>
      </c>
      <c r="K489">
        <v>1250.6000000000001</v>
      </c>
      <c r="L489" s="1">
        <v>1154.3999999999999</v>
      </c>
      <c r="M489" s="1" t="s">
        <v>25</v>
      </c>
      <c r="N489" s="1" t="s">
        <v>197</v>
      </c>
    </row>
    <row r="490" spans="1:14" x14ac:dyDescent="0.3">
      <c r="A490" s="1" t="s">
        <v>14</v>
      </c>
      <c r="B490">
        <v>1185732</v>
      </c>
      <c r="C490" s="2">
        <v>44383</v>
      </c>
      <c r="D490" s="1" t="s">
        <v>15</v>
      </c>
      <c r="E490" s="1" t="s">
        <v>26</v>
      </c>
      <c r="F490" s="1" t="s">
        <v>27</v>
      </c>
      <c r="G490" s="1" t="s">
        <v>24</v>
      </c>
      <c r="H490">
        <v>37</v>
      </c>
      <c r="I490">
        <v>58</v>
      </c>
      <c r="J490">
        <v>2146</v>
      </c>
      <c r="K490">
        <v>1115.92</v>
      </c>
      <c r="L490" s="1">
        <v>1030.08</v>
      </c>
      <c r="M490" s="1" t="s">
        <v>25</v>
      </c>
      <c r="N490" s="1" t="s">
        <v>197</v>
      </c>
    </row>
    <row r="491" spans="1:14" x14ac:dyDescent="0.3">
      <c r="A491" s="1" t="s">
        <v>14</v>
      </c>
      <c r="B491">
        <v>1185732</v>
      </c>
      <c r="C491" s="2">
        <v>44383</v>
      </c>
      <c r="D491" s="1" t="s">
        <v>15</v>
      </c>
      <c r="E491" s="1" t="s">
        <v>26</v>
      </c>
      <c r="F491" s="1" t="s">
        <v>27</v>
      </c>
      <c r="G491" s="1" t="s">
        <v>18</v>
      </c>
      <c r="H491">
        <v>47</v>
      </c>
      <c r="I491">
        <v>63</v>
      </c>
      <c r="J491">
        <v>2961</v>
      </c>
      <c r="K491">
        <v>1184.4000000000001</v>
      </c>
      <c r="L491" s="1">
        <v>1776.6</v>
      </c>
      <c r="M491" s="1" t="s">
        <v>25</v>
      </c>
      <c r="N491" s="1" t="s">
        <v>196</v>
      </c>
    </row>
    <row r="492" spans="1:14" x14ac:dyDescent="0.3">
      <c r="A492" s="1" t="s">
        <v>14</v>
      </c>
      <c r="B492">
        <v>1185732</v>
      </c>
      <c r="C492" s="2">
        <v>44383</v>
      </c>
      <c r="D492" s="1" t="s">
        <v>15</v>
      </c>
      <c r="E492" s="1" t="s">
        <v>26</v>
      </c>
      <c r="F492" s="1" t="s">
        <v>27</v>
      </c>
      <c r="G492" s="1" t="s">
        <v>20</v>
      </c>
      <c r="H492">
        <v>50</v>
      </c>
      <c r="I492">
        <v>116</v>
      </c>
      <c r="J492">
        <v>5800</v>
      </c>
      <c r="K492">
        <v>2900</v>
      </c>
      <c r="L492" s="1">
        <v>2900</v>
      </c>
      <c r="M492" s="1" t="s">
        <v>25</v>
      </c>
      <c r="N492" s="1" t="s">
        <v>197</v>
      </c>
    </row>
    <row r="493" spans="1:14" x14ac:dyDescent="0.3">
      <c r="A493" s="1" t="s">
        <v>14</v>
      </c>
      <c r="B493">
        <v>1185732</v>
      </c>
      <c r="C493" s="2">
        <v>44415</v>
      </c>
      <c r="D493" s="1" t="s">
        <v>15</v>
      </c>
      <c r="E493" s="1" t="s">
        <v>26</v>
      </c>
      <c r="F493" s="1" t="s">
        <v>27</v>
      </c>
      <c r="G493" s="1" t="s">
        <v>21</v>
      </c>
      <c r="H493">
        <v>46</v>
      </c>
      <c r="I493">
        <v>143</v>
      </c>
      <c r="J493">
        <v>6578</v>
      </c>
      <c r="K493">
        <v>3157.44</v>
      </c>
      <c r="L493" s="1">
        <v>3420.56</v>
      </c>
      <c r="M493" s="1" t="s">
        <v>25</v>
      </c>
      <c r="N493" s="1" t="s">
        <v>196</v>
      </c>
    </row>
    <row r="494" spans="1:14" x14ac:dyDescent="0.3">
      <c r="A494" s="1" t="s">
        <v>14</v>
      </c>
      <c r="B494">
        <v>1185732</v>
      </c>
      <c r="C494" s="2">
        <v>44415</v>
      </c>
      <c r="D494" s="1" t="s">
        <v>15</v>
      </c>
      <c r="E494" s="1" t="s">
        <v>26</v>
      </c>
      <c r="F494" s="1" t="s">
        <v>27</v>
      </c>
      <c r="G494" s="1" t="s">
        <v>22</v>
      </c>
      <c r="H494">
        <v>42</v>
      </c>
      <c r="I494">
        <v>91</v>
      </c>
      <c r="J494">
        <v>3822</v>
      </c>
      <c r="K494">
        <v>1796.34</v>
      </c>
      <c r="L494" s="1">
        <v>2025.66</v>
      </c>
      <c r="M494" s="1" t="s">
        <v>25</v>
      </c>
      <c r="N494" s="1" t="s">
        <v>196</v>
      </c>
    </row>
    <row r="495" spans="1:14" x14ac:dyDescent="0.3">
      <c r="A495" s="1" t="s">
        <v>14</v>
      </c>
      <c r="B495">
        <v>1185732</v>
      </c>
      <c r="C495" s="2">
        <v>44415</v>
      </c>
      <c r="D495" s="1" t="s">
        <v>15</v>
      </c>
      <c r="E495" s="1" t="s">
        <v>26</v>
      </c>
      <c r="F495" s="1" t="s">
        <v>27</v>
      </c>
      <c r="G495" s="1" t="s">
        <v>23</v>
      </c>
      <c r="H495">
        <v>38</v>
      </c>
      <c r="I495">
        <v>75</v>
      </c>
      <c r="J495">
        <v>2850</v>
      </c>
      <c r="K495">
        <v>1567.5000000000002</v>
      </c>
      <c r="L495" s="1">
        <v>1282.4999999999998</v>
      </c>
      <c r="M495" s="1" t="s">
        <v>25</v>
      </c>
      <c r="N495" s="1" t="s">
        <v>197</v>
      </c>
    </row>
    <row r="496" spans="1:14" x14ac:dyDescent="0.3">
      <c r="A496" s="1" t="s">
        <v>14</v>
      </c>
      <c r="B496">
        <v>1185732</v>
      </c>
      <c r="C496" s="2">
        <v>44415</v>
      </c>
      <c r="D496" s="1" t="s">
        <v>15</v>
      </c>
      <c r="E496" s="1" t="s">
        <v>26</v>
      </c>
      <c r="F496" s="1" t="s">
        <v>27</v>
      </c>
      <c r="G496" s="1" t="s">
        <v>24</v>
      </c>
      <c r="H496">
        <v>37</v>
      </c>
      <c r="I496">
        <v>39</v>
      </c>
      <c r="J496">
        <v>1443</v>
      </c>
      <c r="K496">
        <v>764.79000000000008</v>
      </c>
      <c r="L496" s="1">
        <v>678.20999999999992</v>
      </c>
      <c r="M496" s="1" t="s">
        <v>25</v>
      </c>
      <c r="N496" s="1" t="s">
        <v>197</v>
      </c>
    </row>
    <row r="497" spans="1:14" x14ac:dyDescent="0.3">
      <c r="A497" s="1" t="s">
        <v>14</v>
      </c>
      <c r="B497">
        <v>1185732</v>
      </c>
      <c r="C497" s="2">
        <v>44415</v>
      </c>
      <c r="D497" s="1" t="s">
        <v>15</v>
      </c>
      <c r="E497" s="1" t="s">
        <v>26</v>
      </c>
      <c r="F497" s="1" t="s">
        <v>27</v>
      </c>
      <c r="G497" s="1" t="s">
        <v>18</v>
      </c>
      <c r="H497">
        <v>45</v>
      </c>
      <c r="I497">
        <v>31</v>
      </c>
      <c r="J497">
        <v>1395</v>
      </c>
      <c r="K497">
        <v>558</v>
      </c>
      <c r="L497" s="1">
        <v>837</v>
      </c>
      <c r="M497" s="1" t="s">
        <v>25</v>
      </c>
      <c r="N497" s="1" t="s">
        <v>196</v>
      </c>
    </row>
    <row r="498" spans="1:14" x14ac:dyDescent="0.3">
      <c r="A498" s="1" t="s">
        <v>14</v>
      </c>
      <c r="B498">
        <v>1185732</v>
      </c>
      <c r="C498" s="2">
        <v>44415</v>
      </c>
      <c r="D498" s="1" t="s">
        <v>15</v>
      </c>
      <c r="E498" s="1" t="s">
        <v>26</v>
      </c>
      <c r="F498" s="1" t="s">
        <v>27</v>
      </c>
      <c r="G498" s="1" t="s">
        <v>20</v>
      </c>
      <c r="H498">
        <v>52</v>
      </c>
      <c r="I498">
        <v>87</v>
      </c>
      <c r="J498">
        <v>4524</v>
      </c>
      <c r="K498">
        <v>2442.96</v>
      </c>
      <c r="L498" s="1">
        <v>2081.04</v>
      </c>
      <c r="M498" s="1" t="s">
        <v>25</v>
      </c>
      <c r="N498" s="1" t="s">
        <v>197</v>
      </c>
    </row>
    <row r="499" spans="1:14" x14ac:dyDescent="0.3">
      <c r="A499" s="1" t="s">
        <v>14</v>
      </c>
      <c r="B499">
        <v>1185732</v>
      </c>
      <c r="C499" s="2">
        <v>44445</v>
      </c>
      <c r="D499" s="1" t="s">
        <v>15</v>
      </c>
      <c r="E499" s="1" t="s">
        <v>26</v>
      </c>
      <c r="F499" s="1" t="s">
        <v>27</v>
      </c>
      <c r="G499" s="1" t="s">
        <v>21</v>
      </c>
      <c r="H499">
        <v>45</v>
      </c>
      <c r="I499">
        <v>111</v>
      </c>
      <c r="J499">
        <v>4995</v>
      </c>
      <c r="K499">
        <v>2247.75</v>
      </c>
      <c r="L499" s="1">
        <v>2747.25</v>
      </c>
      <c r="M499" s="1" t="s">
        <v>25</v>
      </c>
      <c r="N499" s="1" t="s">
        <v>196</v>
      </c>
    </row>
    <row r="500" spans="1:14" x14ac:dyDescent="0.3">
      <c r="A500" s="1" t="s">
        <v>14</v>
      </c>
      <c r="B500">
        <v>1185732</v>
      </c>
      <c r="C500" s="2">
        <v>44445</v>
      </c>
      <c r="D500" s="1" t="s">
        <v>15</v>
      </c>
      <c r="E500" s="1" t="s">
        <v>26</v>
      </c>
      <c r="F500" s="1" t="s">
        <v>27</v>
      </c>
      <c r="G500" s="1" t="s">
        <v>22</v>
      </c>
      <c r="H500">
        <v>43</v>
      </c>
      <c r="I500">
        <v>56</v>
      </c>
      <c r="J500">
        <v>2408</v>
      </c>
      <c r="K500">
        <v>1155.8399999999999</v>
      </c>
      <c r="L500" s="1">
        <v>1252.1600000000001</v>
      </c>
      <c r="M500" s="1" t="s">
        <v>25</v>
      </c>
      <c r="N500" s="1" t="s">
        <v>196</v>
      </c>
    </row>
    <row r="501" spans="1:14" x14ac:dyDescent="0.3">
      <c r="A501" s="1" t="s">
        <v>14</v>
      </c>
      <c r="B501">
        <v>1185732</v>
      </c>
      <c r="C501" s="2">
        <v>44445</v>
      </c>
      <c r="D501" s="1" t="s">
        <v>15</v>
      </c>
      <c r="E501" s="1" t="s">
        <v>26</v>
      </c>
      <c r="F501" s="1" t="s">
        <v>27</v>
      </c>
      <c r="G501" s="1" t="s">
        <v>23</v>
      </c>
      <c r="H501">
        <v>36</v>
      </c>
      <c r="I501">
        <v>38</v>
      </c>
      <c r="J501">
        <v>1368</v>
      </c>
      <c r="K501">
        <v>697.68000000000006</v>
      </c>
      <c r="L501" s="1">
        <v>670.31999999999994</v>
      </c>
      <c r="M501" s="1" t="s">
        <v>25</v>
      </c>
      <c r="N501" s="1" t="s">
        <v>197</v>
      </c>
    </row>
    <row r="502" spans="1:14" x14ac:dyDescent="0.3">
      <c r="A502" s="1" t="s">
        <v>14</v>
      </c>
      <c r="B502">
        <v>1185732</v>
      </c>
      <c r="C502" s="2">
        <v>44445</v>
      </c>
      <c r="D502" s="1" t="s">
        <v>15</v>
      </c>
      <c r="E502" s="1" t="s">
        <v>26</v>
      </c>
      <c r="F502" s="1" t="s">
        <v>27</v>
      </c>
      <c r="G502" s="1" t="s">
        <v>24</v>
      </c>
      <c r="H502">
        <v>39</v>
      </c>
      <c r="I502">
        <v>27</v>
      </c>
      <c r="J502">
        <v>1053</v>
      </c>
      <c r="K502">
        <v>568.62</v>
      </c>
      <c r="L502" s="1">
        <v>484.38</v>
      </c>
      <c r="M502" s="1" t="s">
        <v>25</v>
      </c>
      <c r="N502" s="1" t="s">
        <v>197</v>
      </c>
    </row>
    <row r="503" spans="1:14" x14ac:dyDescent="0.3">
      <c r="A503" s="1" t="s">
        <v>14</v>
      </c>
      <c r="B503">
        <v>1185732</v>
      </c>
      <c r="C503" s="2">
        <v>44445</v>
      </c>
      <c r="D503" s="1" t="s">
        <v>15</v>
      </c>
      <c r="E503" s="1" t="s">
        <v>26</v>
      </c>
      <c r="F503" s="1" t="s">
        <v>27</v>
      </c>
      <c r="G503" s="1" t="s">
        <v>18</v>
      </c>
      <c r="H503">
        <v>47</v>
      </c>
      <c r="I503">
        <v>27</v>
      </c>
      <c r="J503">
        <v>1269</v>
      </c>
      <c r="K503">
        <v>520.29</v>
      </c>
      <c r="L503" s="1">
        <v>748.71</v>
      </c>
      <c r="M503" s="1" t="s">
        <v>25</v>
      </c>
      <c r="N503" s="1" t="s">
        <v>196</v>
      </c>
    </row>
    <row r="504" spans="1:14" x14ac:dyDescent="0.3">
      <c r="A504" s="1" t="s">
        <v>14</v>
      </c>
      <c r="B504">
        <v>1185732</v>
      </c>
      <c r="C504" s="2">
        <v>44445</v>
      </c>
      <c r="D504" s="1" t="s">
        <v>15</v>
      </c>
      <c r="E504" s="1" t="s">
        <v>26</v>
      </c>
      <c r="F504" s="1" t="s">
        <v>27</v>
      </c>
      <c r="G504" s="1" t="s">
        <v>20</v>
      </c>
      <c r="H504">
        <v>52</v>
      </c>
      <c r="I504">
        <v>58</v>
      </c>
      <c r="J504">
        <v>3016</v>
      </c>
      <c r="K504">
        <v>1538.16</v>
      </c>
      <c r="L504" s="1">
        <v>1477.84</v>
      </c>
      <c r="M504" s="1" t="s">
        <v>25</v>
      </c>
      <c r="N504" s="1" t="s">
        <v>197</v>
      </c>
    </row>
    <row r="505" spans="1:14" x14ac:dyDescent="0.3">
      <c r="A505" s="1" t="s">
        <v>14</v>
      </c>
      <c r="B505">
        <v>1185732</v>
      </c>
      <c r="C505" s="2">
        <v>44477</v>
      </c>
      <c r="D505" s="1" t="s">
        <v>15</v>
      </c>
      <c r="E505" s="1" t="s">
        <v>26</v>
      </c>
      <c r="F505" s="1" t="s">
        <v>27</v>
      </c>
      <c r="G505" s="1" t="s">
        <v>21</v>
      </c>
      <c r="H505">
        <v>53</v>
      </c>
      <c r="I505">
        <v>94</v>
      </c>
      <c r="J505">
        <v>4982</v>
      </c>
      <c r="K505">
        <v>2491</v>
      </c>
      <c r="L505" s="1">
        <v>2491</v>
      </c>
      <c r="M505" s="1" t="s">
        <v>25</v>
      </c>
      <c r="N505" s="1" t="s">
        <v>196</v>
      </c>
    </row>
    <row r="506" spans="1:14" x14ac:dyDescent="0.3">
      <c r="A506" s="1" t="s">
        <v>14</v>
      </c>
      <c r="B506">
        <v>1185732</v>
      </c>
      <c r="C506" s="2">
        <v>44477</v>
      </c>
      <c r="D506" s="1" t="s">
        <v>15</v>
      </c>
      <c r="E506" s="1" t="s">
        <v>26</v>
      </c>
      <c r="F506" s="1" t="s">
        <v>27</v>
      </c>
      <c r="G506" s="1" t="s">
        <v>22</v>
      </c>
      <c r="H506">
        <v>46</v>
      </c>
      <c r="I506">
        <v>56</v>
      </c>
      <c r="J506">
        <v>2576</v>
      </c>
      <c r="K506">
        <v>1262.24</v>
      </c>
      <c r="L506" s="1">
        <v>1313.76</v>
      </c>
      <c r="M506" s="1" t="s">
        <v>25</v>
      </c>
      <c r="N506" s="1" t="s">
        <v>196</v>
      </c>
    </row>
    <row r="507" spans="1:14" x14ac:dyDescent="0.3">
      <c r="A507" s="1" t="s">
        <v>14</v>
      </c>
      <c r="B507">
        <v>1185732</v>
      </c>
      <c r="C507" s="2">
        <v>44477</v>
      </c>
      <c r="D507" s="1" t="s">
        <v>15</v>
      </c>
      <c r="E507" s="1" t="s">
        <v>26</v>
      </c>
      <c r="F507" s="1" t="s">
        <v>27</v>
      </c>
      <c r="G507" s="1" t="s">
        <v>23</v>
      </c>
      <c r="H507">
        <v>45</v>
      </c>
      <c r="I507">
        <v>29</v>
      </c>
      <c r="J507">
        <v>1305</v>
      </c>
      <c r="K507">
        <v>678.6</v>
      </c>
      <c r="L507" s="1">
        <v>626.4</v>
      </c>
      <c r="M507" s="1" t="s">
        <v>25</v>
      </c>
      <c r="N507" s="1" t="s">
        <v>197</v>
      </c>
    </row>
    <row r="508" spans="1:14" x14ac:dyDescent="0.3">
      <c r="A508" s="1" t="s">
        <v>14</v>
      </c>
      <c r="B508">
        <v>1185732</v>
      </c>
      <c r="C508" s="2">
        <v>44477</v>
      </c>
      <c r="D508" s="1" t="s">
        <v>15</v>
      </c>
      <c r="E508" s="1" t="s">
        <v>26</v>
      </c>
      <c r="F508" s="1" t="s">
        <v>27</v>
      </c>
      <c r="G508" s="1" t="s">
        <v>24</v>
      </c>
      <c r="H508">
        <v>47</v>
      </c>
      <c r="I508">
        <v>23</v>
      </c>
      <c r="J508">
        <v>1081</v>
      </c>
      <c r="K508">
        <v>540.5</v>
      </c>
      <c r="L508" s="1">
        <v>540.5</v>
      </c>
      <c r="M508" s="1" t="s">
        <v>25</v>
      </c>
      <c r="N508" s="1" t="s">
        <v>197</v>
      </c>
    </row>
    <row r="509" spans="1:14" x14ac:dyDescent="0.3">
      <c r="A509" s="1" t="s">
        <v>14</v>
      </c>
      <c r="B509">
        <v>1185732</v>
      </c>
      <c r="C509" s="2">
        <v>44477</v>
      </c>
      <c r="D509" s="1" t="s">
        <v>15</v>
      </c>
      <c r="E509" s="1" t="s">
        <v>26</v>
      </c>
      <c r="F509" s="1" t="s">
        <v>27</v>
      </c>
      <c r="G509" s="1" t="s">
        <v>18</v>
      </c>
      <c r="H509">
        <v>55</v>
      </c>
      <c r="I509">
        <v>19</v>
      </c>
      <c r="J509">
        <v>1045</v>
      </c>
      <c r="K509">
        <v>418</v>
      </c>
      <c r="L509" s="1">
        <v>627</v>
      </c>
      <c r="M509" s="1" t="s">
        <v>25</v>
      </c>
      <c r="N509" s="1" t="s">
        <v>196</v>
      </c>
    </row>
    <row r="510" spans="1:14" x14ac:dyDescent="0.3">
      <c r="A510" s="1" t="s">
        <v>14</v>
      </c>
      <c r="B510">
        <v>1185732</v>
      </c>
      <c r="C510" s="2">
        <v>44235</v>
      </c>
      <c r="D510" s="1" t="s">
        <v>15</v>
      </c>
      <c r="E510" s="1" t="s">
        <v>26</v>
      </c>
      <c r="F510" s="1" t="s">
        <v>27</v>
      </c>
      <c r="G510" s="1" t="s">
        <v>24</v>
      </c>
      <c r="H510">
        <v>20</v>
      </c>
      <c r="I510">
        <v>16</v>
      </c>
      <c r="J510">
        <v>320</v>
      </c>
      <c r="K510">
        <v>144</v>
      </c>
      <c r="L510" s="1">
        <v>176</v>
      </c>
      <c r="M510" s="1" t="s">
        <v>19</v>
      </c>
      <c r="N510" s="1" t="s">
        <v>197</v>
      </c>
    </row>
    <row r="511" spans="1:14" x14ac:dyDescent="0.3">
      <c r="A511" s="1" t="s">
        <v>14</v>
      </c>
      <c r="B511">
        <v>1185732</v>
      </c>
      <c r="C511" s="2">
        <v>44235</v>
      </c>
      <c r="D511" s="1" t="s">
        <v>15</v>
      </c>
      <c r="E511" s="1" t="s">
        <v>26</v>
      </c>
      <c r="F511" s="1" t="s">
        <v>27</v>
      </c>
      <c r="G511" s="1" t="s">
        <v>18</v>
      </c>
      <c r="H511">
        <v>34</v>
      </c>
      <c r="I511">
        <v>40</v>
      </c>
      <c r="J511">
        <v>1360</v>
      </c>
      <c r="K511">
        <v>489.59999999999997</v>
      </c>
      <c r="L511" s="1">
        <v>870.40000000000009</v>
      </c>
      <c r="M511" s="1" t="s">
        <v>19</v>
      </c>
      <c r="N511" s="1" t="s">
        <v>196</v>
      </c>
    </row>
    <row r="512" spans="1:14" x14ac:dyDescent="0.3">
      <c r="A512" s="1" t="s">
        <v>14</v>
      </c>
      <c r="B512">
        <v>1185732</v>
      </c>
      <c r="C512" s="2">
        <v>44235</v>
      </c>
      <c r="D512" s="1" t="s">
        <v>15</v>
      </c>
      <c r="E512" s="1" t="s">
        <v>26</v>
      </c>
      <c r="F512" s="1" t="s">
        <v>27</v>
      </c>
      <c r="G512" s="1" t="s">
        <v>20</v>
      </c>
      <c r="H512">
        <v>27</v>
      </c>
      <c r="I512">
        <v>77</v>
      </c>
      <c r="J512">
        <v>2079</v>
      </c>
      <c r="K512">
        <v>977.13000000000011</v>
      </c>
      <c r="L512" s="1">
        <v>1101.8699999999999</v>
      </c>
      <c r="M512" s="1" t="s">
        <v>19</v>
      </c>
      <c r="N512" s="1" t="s">
        <v>197</v>
      </c>
    </row>
    <row r="513" spans="1:14" x14ac:dyDescent="0.3">
      <c r="A513" s="1" t="s">
        <v>14</v>
      </c>
      <c r="B513">
        <v>1185732</v>
      </c>
      <c r="C513" s="2">
        <v>44261</v>
      </c>
      <c r="D513" s="1" t="s">
        <v>15</v>
      </c>
      <c r="E513" s="1" t="s">
        <v>26</v>
      </c>
      <c r="F513" s="1" t="s">
        <v>27</v>
      </c>
      <c r="G513" s="1" t="s">
        <v>21</v>
      </c>
      <c r="H513">
        <v>26</v>
      </c>
      <c r="I513">
        <v>156</v>
      </c>
      <c r="J513">
        <v>4056</v>
      </c>
      <c r="K513">
        <v>1500.72</v>
      </c>
      <c r="L513" s="1">
        <v>2555.2799999999997</v>
      </c>
      <c r="M513" s="1" t="s">
        <v>19</v>
      </c>
      <c r="N513" s="1" t="s">
        <v>196</v>
      </c>
    </row>
    <row r="514" spans="1:14" x14ac:dyDescent="0.3">
      <c r="A514" s="1" t="s">
        <v>14</v>
      </c>
      <c r="B514">
        <v>1185732</v>
      </c>
      <c r="C514" s="2">
        <v>44261</v>
      </c>
      <c r="D514" s="1" t="s">
        <v>15</v>
      </c>
      <c r="E514" s="1" t="s">
        <v>26</v>
      </c>
      <c r="F514" s="1" t="s">
        <v>27</v>
      </c>
      <c r="G514" s="1" t="s">
        <v>22</v>
      </c>
      <c r="H514">
        <v>27</v>
      </c>
      <c r="I514">
        <v>45</v>
      </c>
      <c r="J514">
        <v>1215</v>
      </c>
      <c r="K514">
        <v>473.84999999999997</v>
      </c>
      <c r="L514" s="1">
        <v>741.15000000000009</v>
      </c>
      <c r="M514" s="1" t="s">
        <v>19</v>
      </c>
      <c r="N514" s="1" t="s">
        <v>196</v>
      </c>
    </row>
    <row r="515" spans="1:14" x14ac:dyDescent="0.3">
      <c r="A515" s="1" t="s">
        <v>14</v>
      </c>
      <c r="B515">
        <v>1185732</v>
      </c>
      <c r="C515" s="2">
        <v>44261</v>
      </c>
      <c r="D515" s="1" t="s">
        <v>15</v>
      </c>
      <c r="E515" s="1" t="s">
        <v>26</v>
      </c>
      <c r="F515" s="1" t="s">
        <v>27</v>
      </c>
      <c r="G515" s="1" t="s">
        <v>23</v>
      </c>
      <c r="H515">
        <v>17</v>
      </c>
      <c r="I515">
        <v>56</v>
      </c>
      <c r="J515">
        <v>952</v>
      </c>
      <c r="K515">
        <v>447.44000000000005</v>
      </c>
      <c r="L515" s="1">
        <v>504.55999999999995</v>
      </c>
      <c r="M515" s="1" t="s">
        <v>19</v>
      </c>
      <c r="N515" s="1" t="s">
        <v>197</v>
      </c>
    </row>
    <row r="516" spans="1:14" x14ac:dyDescent="0.3">
      <c r="A516" s="1" t="s">
        <v>14</v>
      </c>
      <c r="B516">
        <v>1185732</v>
      </c>
      <c r="C516" s="2">
        <v>44261</v>
      </c>
      <c r="D516" s="1" t="s">
        <v>15</v>
      </c>
      <c r="E516" s="1" t="s">
        <v>26</v>
      </c>
      <c r="F516" s="1" t="s">
        <v>27</v>
      </c>
      <c r="G516" s="1" t="s">
        <v>24</v>
      </c>
      <c r="H516">
        <v>20</v>
      </c>
      <c r="I516">
        <v>8</v>
      </c>
      <c r="J516">
        <v>160</v>
      </c>
      <c r="K516">
        <v>75.2</v>
      </c>
      <c r="L516" s="1">
        <v>84.8</v>
      </c>
      <c r="M516" s="1" t="s">
        <v>19</v>
      </c>
      <c r="N516" s="1" t="s">
        <v>197</v>
      </c>
    </row>
    <row r="517" spans="1:14" x14ac:dyDescent="0.3">
      <c r="A517" s="1" t="s">
        <v>14</v>
      </c>
      <c r="B517">
        <v>1185732</v>
      </c>
      <c r="C517" s="2">
        <v>44261</v>
      </c>
      <c r="D517" s="1" t="s">
        <v>15</v>
      </c>
      <c r="E517" s="1" t="s">
        <v>26</v>
      </c>
      <c r="F517" s="1" t="s">
        <v>27</v>
      </c>
      <c r="G517" s="1" t="s">
        <v>18</v>
      </c>
      <c r="H517">
        <v>33</v>
      </c>
      <c r="I517">
        <v>25</v>
      </c>
      <c r="J517">
        <v>825</v>
      </c>
      <c r="K517">
        <v>297</v>
      </c>
      <c r="L517" s="1">
        <v>528</v>
      </c>
      <c r="M517" s="1" t="s">
        <v>19</v>
      </c>
      <c r="N517" s="1" t="s">
        <v>196</v>
      </c>
    </row>
    <row r="518" spans="1:14" x14ac:dyDescent="0.3">
      <c r="A518" s="1" t="s">
        <v>14</v>
      </c>
      <c r="B518">
        <v>1185732</v>
      </c>
      <c r="C518" s="2">
        <v>44261</v>
      </c>
      <c r="D518" s="1" t="s">
        <v>15</v>
      </c>
      <c r="E518" s="1" t="s">
        <v>26</v>
      </c>
      <c r="F518" s="1" t="s">
        <v>27</v>
      </c>
      <c r="G518" s="1" t="s">
        <v>20</v>
      </c>
      <c r="H518">
        <v>25</v>
      </c>
      <c r="I518">
        <v>58</v>
      </c>
      <c r="J518">
        <v>1450</v>
      </c>
      <c r="K518">
        <v>638</v>
      </c>
      <c r="L518" s="1">
        <v>812</v>
      </c>
      <c r="M518" s="1" t="s">
        <v>19</v>
      </c>
      <c r="N518" s="1" t="s">
        <v>197</v>
      </c>
    </row>
    <row r="519" spans="1:14" x14ac:dyDescent="0.3">
      <c r="A519" s="1" t="s">
        <v>14</v>
      </c>
      <c r="B519">
        <v>1185732</v>
      </c>
      <c r="C519" s="2">
        <v>44293</v>
      </c>
      <c r="D519" s="1" t="s">
        <v>15</v>
      </c>
      <c r="E519" s="1" t="s">
        <v>26</v>
      </c>
      <c r="F519" s="1" t="s">
        <v>27</v>
      </c>
      <c r="G519" s="1" t="s">
        <v>21</v>
      </c>
      <c r="H519">
        <v>28</v>
      </c>
      <c r="I519">
        <v>132</v>
      </c>
      <c r="J519">
        <v>3696</v>
      </c>
      <c r="K519">
        <v>1552.32</v>
      </c>
      <c r="L519" s="1">
        <v>2143.6800000000003</v>
      </c>
      <c r="M519" s="1" t="s">
        <v>19</v>
      </c>
      <c r="N519" s="1" t="s">
        <v>196</v>
      </c>
    </row>
    <row r="520" spans="1:14" x14ac:dyDescent="0.3">
      <c r="A520" s="1" t="s">
        <v>14</v>
      </c>
      <c r="B520">
        <v>1185732</v>
      </c>
      <c r="C520" s="2">
        <v>44293</v>
      </c>
      <c r="D520" s="1" t="s">
        <v>15</v>
      </c>
      <c r="E520" s="1" t="s">
        <v>26</v>
      </c>
      <c r="F520" s="1" t="s">
        <v>27</v>
      </c>
      <c r="G520" s="1" t="s">
        <v>22</v>
      </c>
      <c r="H520">
        <v>23</v>
      </c>
      <c r="I520">
        <v>40</v>
      </c>
      <c r="J520">
        <v>920</v>
      </c>
      <c r="K520">
        <v>367.99999999999994</v>
      </c>
      <c r="L520" s="1">
        <v>552</v>
      </c>
      <c r="M520" s="1" t="s">
        <v>19</v>
      </c>
      <c r="N520" s="1" t="s">
        <v>196</v>
      </c>
    </row>
    <row r="521" spans="1:14" x14ac:dyDescent="0.3">
      <c r="A521" s="1" t="s">
        <v>14</v>
      </c>
      <c r="B521">
        <v>1185732</v>
      </c>
      <c r="C521" s="2">
        <v>44293</v>
      </c>
      <c r="D521" s="1" t="s">
        <v>15</v>
      </c>
      <c r="E521" s="1" t="s">
        <v>26</v>
      </c>
      <c r="F521" s="1" t="s">
        <v>27</v>
      </c>
      <c r="G521" s="1" t="s">
        <v>23</v>
      </c>
      <c r="H521">
        <v>16</v>
      </c>
      <c r="I521">
        <v>44</v>
      </c>
      <c r="J521">
        <v>704</v>
      </c>
      <c r="K521">
        <v>295.68</v>
      </c>
      <c r="L521" s="1">
        <v>408.32</v>
      </c>
      <c r="M521" s="1" t="s">
        <v>19</v>
      </c>
      <c r="N521" s="1" t="s">
        <v>197</v>
      </c>
    </row>
    <row r="522" spans="1:14" x14ac:dyDescent="0.3">
      <c r="A522" s="1" t="s">
        <v>14</v>
      </c>
      <c r="B522">
        <v>1185732</v>
      </c>
      <c r="C522" s="2">
        <v>44293</v>
      </c>
      <c r="D522" s="1" t="s">
        <v>15</v>
      </c>
      <c r="E522" s="1" t="s">
        <v>26</v>
      </c>
      <c r="F522" s="1" t="s">
        <v>27</v>
      </c>
      <c r="G522" s="1" t="s">
        <v>24</v>
      </c>
      <c r="H522">
        <v>21</v>
      </c>
      <c r="I522">
        <v>17</v>
      </c>
      <c r="J522">
        <v>357</v>
      </c>
      <c r="K522">
        <v>160.65</v>
      </c>
      <c r="L522" s="1">
        <v>196.35</v>
      </c>
      <c r="M522" s="1" t="s">
        <v>19</v>
      </c>
      <c r="N522" s="1" t="s">
        <v>197</v>
      </c>
    </row>
    <row r="523" spans="1:14" x14ac:dyDescent="0.3">
      <c r="A523" s="1" t="s">
        <v>14</v>
      </c>
      <c r="B523">
        <v>1185732</v>
      </c>
      <c r="C523" s="2">
        <v>44293</v>
      </c>
      <c r="D523" s="1" t="s">
        <v>15</v>
      </c>
      <c r="E523" s="1" t="s">
        <v>26</v>
      </c>
      <c r="F523" s="1" t="s">
        <v>27</v>
      </c>
      <c r="G523" s="1" t="s">
        <v>18</v>
      </c>
      <c r="H523">
        <v>33</v>
      </c>
      <c r="I523">
        <v>15</v>
      </c>
      <c r="J523">
        <v>495</v>
      </c>
      <c r="K523">
        <v>158.4</v>
      </c>
      <c r="L523" s="1">
        <v>336.6</v>
      </c>
      <c r="M523" s="1" t="s">
        <v>19</v>
      </c>
      <c r="N523" s="1" t="s">
        <v>196</v>
      </c>
    </row>
    <row r="524" spans="1:14" x14ac:dyDescent="0.3">
      <c r="A524" s="1" t="s">
        <v>14</v>
      </c>
      <c r="B524">
        <v>1185732</v>
      </c>
      <c r="C524" s="2">
        <v>44293</v>
      </c>
      <c r="D524" s="1" t="s">
        <v>15</v>
      </c>
      <c r="E524" s="1" t="s">
        <v>26</v>
      </c>
      <c r="F524" s="1" t="s">
        <v>27</v>
      </c>
      <c r="G524" s="1" t="s">
        <v>20</v>
      </c>
      <c r="H524">
        <v>26</v>
      </c>
      <c r="I524">
        <v>60</v>
      </c>
      <c r="J524">
        <v>1560</v>
      </c>
      <c r="K524">
        <v>686.4</v>
      </c>
      <c r="L524" s="1">
        <v>873.6</v>
      </c>
      <c r="M524" s="1" t="s">
        <v>19</v>
      </c>
      <c r="N524" s="1" t="s">
        <v>197</v>
      </c>
    </row>
    <row r="525" spans="1:14" x14ac:dyDescent="0.3">
      <c r="A525" s="1" t="s">
        <v>14</v>
      </c>
      <c r="B525">
        <v>1185732</v>
      </c>
      <c r="C525" s="2">
        <v>44322</v>
      </c>
      <c r="D525" s="1" t="s">
        <v>15</v>
      </c>
      <c r="E525" s="1" t="s">
        <v>26</v>
      </c>
      <c r="F525" s="1" t="s">
        <v>27</v>
      </c>
      <c r="G525" s="1" t="s">
        <v>21</v>
      </c>
      <c r="H525">
        <v>39</v>
      </c>
      <c r="I525">
        <v>150</v>
      </c>
      <c r="J525">
        <v>5850</v>
      </c>
      <c r="K525">
        <v>2398.5</v>
      </c>
      <c r="L525" s="1">
        <v>3451.5</v>
      </c>
      <c r="M525" s="1" t="s">
        <v>19</v>
      </c>
      <c r="N525" s="1" t="s">
        <v>196</v>
      </c>
    </row>
    <row r="526" spans="1:14" x14ac:dyDescent="0.3">
      <c r="A526" s="1" t="s">
        <v>14</v>
      </c>
      <c r="B526">
        <v>1185732</v>
      </c>
      <c r="C526" s="2">
        <v>44322</v>
      </c>
      <c r="D526" s="1" t="s">
        <v>15</v>
      </c>
      <c r="E526" s="1" t="s">
        <v>26</v>
      </c>
      <c r="F526" s="1" t="s">
        <v>27</v>
      </c>
      <c r="G526" s="1" t="s">
        <v>22</v>
      </c>
      <c r="H526">
        <v>32</v>
      </c>
      <c r="I526">
        <v>58</v>
      </c>
      <c r="J526">
        <v>1856</v>
      </c>
      <c r="K526">
        <v>686.72</v>
      </c>
      <c r="L526" s="1">
        <v>1169.28</v>
      </c>
      <c r="M526" s="1" t="s">
        <v>19</v>
      </c>
      <c r="N526" s="1" t="s">
        <v>196</v>
      </c>
    </row>
    <row r="527" spans="1:14" x14ac:dyDescent="0.3">
      <c r="A527" s="1" t="s">
        <v>14</v>
      </c>
      <c r="B527">
        <v>1185732</v>
      </c>
      <c r="C527" s="2">
        <v>44322</v>
      </c>
      <c r="D527" s="1" t="s">
        <v>15</v>
      </c>
      <c r="E527" s="1" t="s">
        <v>26</v>
      </c>
      <c r="F527" s="1" t="s">
        <v>27</v>
      </c>
      <c r="G527" s="1" t="s">
        <v>23</v>
      </c>
      <c r="H527">
        <v>32</v>
      </c>
      <c r="I527">
        <v>60</v>
      </c>
      <c r="J527">
        <v>1920</v>
      </c>
      <c r="K527">
        <v>806.40000000000009</v>
      </c>
      <c r="L527" s="1">
        <v>1113.5999999999999</v>
      </c>
      <c r="M527" s="1" t="s">
        <v>19</v>
      </c>
      <c r="N527" s="1" t="s">
        <v>197</v>
      </c>
    </row>
    <row r="528" spans="1:14" x14ac:dyDescent="0.3">
      <c r="A528" s="1" t="s">
        <v>14</v>
      </c>
      <c r="B528">
        <v>1185732</v>
      </c>
      <c r="C528" s="2">
        <v>44322</v>
      </c>
      <c r="D528" s="1" t="s">
        <v>15</v>
      </c>
      <c r="E528" s="1" t="s">
        <v>26</v>
      </c>
      <c r="F528" s="1" t="s">
        <v>27</v>
      </c>
      <c r="G528" s="1" t="s">
        <v>24</v>
      </c>
      <c r="H528">
        <v>27</v>
      </c>
      <c r="I528">
        <v>51</v>
      </c>
      <c r="J528">
        <v>1377</v>
      </c>
      <c r="K528">
        <v>633.42000000000007</v>
      </c>
      <c r="L528" s="1">
        <v>743.57999999999993</v>
      </c>
      <c r="M528" s="1" t="s">
        <v>19</v>
      </c>
      <c r="N528" s="1" t="s">
        <v>197</v>
      </c>
    </row>
    <row r="529" spans="1:14" x14ac:dyDescent="0.3">
      <c r="A529" s="1" t="s">
        <v>14</v>
      </c>
      <c r="B529">
        <v>1185732</v>
      </c>
      <c r="C529" s="2">
        <v>44322</v>
      </c>
      <c r="D529" s="1" t="s">
        <v>15</v>
      </c>
      <c r="E529" s="1" t="s">
        <v>26</v>
      </c>
      <c r="F529" s="1" t="s">
        <v>27</v>
      </c>
      <c r="G529" s="1" t="s">
        <v>18</v>
      </c>
      <c r="H529">
        <v>40</v>
      </c>
      <c r="I529">
        <v>54</v>
      </c>
      <c r="J529">
        <v>2160</v>
      </c>
      <c r="K529">
        <v>799.2</v>
      </c>
      <c r="L529" s="1">
        <v>1360.8</v>
      </c>
      <c r="M529" s="1" t="s">
        <v>19</v>
      </c>
      <c r="N529" s="1" t="s">
        <v>196</v>
      </c>
    </row>
    <row r="530" spans="1:14" x14ac:dyDescent="0.3">
      <c r="A530" s="1" t="s">
        <v>14</v>
      </c>
      <c r="B530">
        <v>1185732</v>
      </c>
      <c r="C530" s="2">
        <v>44322</v>
      </c>
      <c r="D530" s="1" t="s">
        <v>15</v>
      </c>
      <c r="E530" s="1" t="s">
        <v>26</v>
      </c>
      <c r="F530" s="1" t="s">
        <v>27</v>
      </c>
      <c r="G530" s="1" t="s">
        <v>20</v>
      </c>
      <c r="H530">
        <v>36</v>
      </c>
      <c r="I530">
        <v>93</v>
      </c>
      <c r="J530">
        <v>3348</v>
      </c>
      <c r="K530">
        <v>1473.1200000000001</v>
      </c>
      <c r="L530" s="1">
        <v>1874.8799999999999</v>
      </c>
      <c r="M530" s="1" t="s">
        <v>19</v>
      </c>
      <c r="N530" s="1" t="s">
        <v>197</v>
      </c>
    </row>
    <row r="531" spans="1:14" x14ac:dyDescent="0.3">
      <c r="A531" s="1" t="s">
        <v>14</v>
      </c>
      <c r="B531">
        <v>1185732</v>
      </c>
      <c r="C531" s="2">
        <v>44355</v>
      </c>
      <c r="D531" s="1" t="s">
        <v>15</v>
      </c>
      <c r="E531" s="1" t="s">
        <v>26</v>
      </c>
      <c r="F531" s="1" t="s">
        <v>27</v>
      </c>
      <c r="G531" s="1" t="s">
        <v>21</v>
      </c>
      <c r="H531">
        <v>36</v>
      </c>
      <c r="I531">
        <v>176</v>
      </c>
      <c r="J531">
        <v>6336</v>
      </c>
      <c r="K531">
        <v>2534.3999999999996</v>
      </c>
      <c r="L531" s="1">
        <v>3801.6000000000004</v>
      </c>
      <c r="M531" s="1" t="s">
        <v>19</v>
      </c>
      <c r="N531" s="1" t="s">
        <v>196</v>
      </c>
    </row>
    <row r="532" spans="1:14" x14ac:dyDescent="0.3">
      <c r="A532" s="1" t="s">
        <v>14</v>
      </c>
      <c r="B532">
        <v>1185732</v>
      </c>
      <c r="C532" s="2">
        <v>44355</v>
      </c>
      <c r="D532" s="1" t="s">
        <v>15</v>
      </c>
      <c r="E532" s="1" t="s">
        <v>26</v>
      </c>
      <c r="F532" s="1" t="s">
        <v>27</v>
      </c>
      <c r="G532" s="1" t="s">
        <v>22</v>
      </c>
      <c r="H532">
        <v>35</v>
      </c>
      <c r="I532">
        <v>105</v>
      </c>
      <c r="J532">
        <v>3675</v>
      </c>
      <c r="K532">
        <v>1433.2499999999998</v>
      </c>
      <c r="L532" s="1">
        <v>2241.75</v>
      </c>
      <c r="M532" s="1" t="s">
        <v>19</v>
      </c>
      <c r="N532" s="1" t="s">
        <v>196</v>
      </c>
    </row>
    <row r="533" spans="1:14" x14ac:dyDescent="0.3">
      <c r="A533" s="1" t="s">
        <v>14</v>
      </c>
      <c r="B533">
        <v>1185732</v>
      </c>
      <c r="C533" s="2">
        <v>44355</v>
      </c>
      <c r="D533" s="1" t="s">
        <v>15</v>
      </c>
      <c r="E533" s="1" t="s">
        <v>26</v>
      </c>
      <c r="F533" s="1" t="s">
        <v>27</v>
      </c>
      <c r="G533" s="1" t="s">
        <v>23</v>
      </c>
      <c r="H533">
        <v>32</v>
      </c>
      <c r="I533">
        <v>74</v>
      </c>
      <c r="J533">
        <v>2368</v>
      </c>
      <c r="K533">
        <v>994.56000000000006</v>
      </c>
      <c r="L533" s="1">
        <v>1373.44</v>
      </c>
      <c r="M533" s="1" t="s">
        <v>19</v>
      </c>
      <c r="N533" s="1" t="s">
        <v>197</v>
      </c>
    </row>
    <row r="534" spans="1:14" x14ac:dyDescent="0.3">
      <c r="A534" s="1" t="s">
        <v>14</v>
      </c>
      <c r="B534">
        <v>1185732</v>
      </c>
      <c r="C534" s="2">
        <v>44355</v>
      </c>
      <c r="D534" s="1" t="s">
        <v>15</v>
      </c>
      <c r="E534" s="1" t="s">
        <v>26</v>
      </c>
      <c r="F534" s="1" t="s">
        <v>27</v>
      </c>
      <c r="G534" s="1" t="s">
        <v>24</v>
      </c>
      <c r="H534">
        <v>26</v>
      </c>
      <c r="I534">
        <v>70</v>
      </c>
      <c r="J534">
        <v>1820</v>
      </c>
      <c r="K534">
        <v>837.2</v>
      </c>
      <c r="L534" s="1">
        <v>982.8</v>
      </c>
      <c r="M534" s="1" t="s">
        <v>19</v>
      </c>
      <c r="N534" s="1" t="s">
        <v>197</v>
      </c>
    </row>
    <row r="535" spans="1:14" x14ac:dyDescent="0.3">
      <c r="A535" s="1" t="s">
        <v>14</v>
      </c>
      <c r="B535">
        <v>1185732</v>
      </c>
      <c r="C535" s="2">
        <v>44355</v>
      </c>
      <c r="D535" s="1" t="s">
        <v>15</v>
      </c>
      <c r="E535" s="1" t="s">
        <v>26</v>
      </c>
      <c r="F535" s="1" t="s">
        <v>27</v>
      </c>
      <c r="G535" s="1" t="s">
        <v>18</v>
      </c>
      <c r="H535">
        <v>39</v>
      </c>
      <c r="I535">
        <v>66</v>
      </c>
      <c r="J535">
        <v>2574</v>
      </c>
      <c r="K535">
        <v>900.9</v>
      </c>
      <c r="L535" s="1">
        <v>1673.1</v>
      </c>
      <c r="M535" s="1" t="s">
        <v>19</v>
      </c>
      <c r="N535" s="1" t="s">
        <v>196</v>
      </c>
    </row>
    <row r="536" spans="1:14" x14ac:dyDescent="0.3">
      <c r="A536" s="1" t="s">
        <v>14</v>
      </c>
      <c r="B536">
        <v>1185732</v>
      </c>
      <c r="C536" s="2">
        <v>44355</v>
      </c>
      <c r="D536" s="1" t="s">
        <v>15</v>
      </c>
      <c r="E536" s="1" t="s">
        <v>26</v>
      </c>
      <c r="F536" s="1" t="s">
        <v>27</v>
      </c>
      <c r="G536" s="1" t="s">
        <v>20</v>
      </c>
      <c r="H536">
        <v>43</v>
      </c>
      <c r="I536">
        <v>119</v>
      </c>
      <c r="J536">
        <v>5117</v>
      </c>
      <c r="K536">
        <v>2302.65</v>
      </c>
      <c r="L536" s="1">
        <v>2814.35</v>
      </c>
      <c r="M536" s="1" t="s">
        <v>19</v>
      </c>
      <c r="N536" s="1" t="s">
        <v>197</v>
      </c>
    </row>
    <row r="537" spans="1:14" x14ac:dyDescent="0.3">
      <c r="A537" s="1" t="s">
        <v>14</v>
      </c>
      <c r="B537">
        <v>1185732</v>
      </c>
      <c r="C537" s="2">
        <v>44383</v>
      </c>
      <c r="D537" s="1" t="s">
        <v>15</v>
      </c>
      <c r="E537" s="1" t="s">
        <v>26</v>
      </c>
      <c r="F537" s="1" t="s">
        <v>27</v>
      </c>
      <c r="G537" s="1" t="s">
        <v>21</v>
      </c>
      <c r="H537">
        <v>38</v>
      </c>
      <c r="I537">
        <v>173</v>
      </c>
      <c r="J537">
        <v>6574</v>
      </c>
      <c r="K537">
        <v>2498.12</v>
      </c>
      <c r="L537" s="1">
        <v>4075.88</v>
      </c>
      <c r="M537" s="1" t="s">
        <v>19</v>
      </c>
      <c r="N537" s="1" t="s">
        <v>196</v>
      </c>
    </row>
    <row r="538" spans="1:14" x14ac:dyDescent="0.3">
      <c r="A538" s="1" t="s">
        <v>14</v>
      </c>
      <c r="B538">
        <v>1185732</v>
      </c>
      <c r="C538" s="2">
        <v>44383</v>
      </c>
      <c r="D538" s="1" t="s">
        <v>15</v>
      </c>
      <c r="E538" s="1" t="s">
        <v>26</v>
      </c>
      <c r="F538" s="1" t="s">
        <v>27</v>
      </c>
      <c r="G538" s="1" t="s">
        <v>22</v>
      </c>
      <c r="H538">
        <v>32</v>
      </c>
      <c r="I538">
        <v>114</v>
      </c>
      <c r="J538">
        <v>3648</v>
      </c>
      <c r="K538">
        <v>1349.76</v>
      </c>
      <c r="L538" s="1">
        <v>2298.2399999999998</v>
      </c>
      <c r="M538" s="1" t="s">
        <v>19</v>
      </c>
      <c r="N538" s="1" t="s">
        <v>196</v>
      </c>
    </row>
    <row r="539" spans="1:14" x14ac:dyDescent="0.3">
      <c r="A539" s="1" t="s">
        <v>14</v>
      </c>
      <c r="B539">
        <v>1185732</v>
      </c>
      <c r="C539" s="2">
        <v>44383</v>
      </c>
      <c r="D539" s="1" t="s">
        <v>15</v>
      </c>
      <c r="E539" s="1" t="s">
        <v>26</v>
      </c>
      <c r="F539" s="1" t="s">
        <v>27</v>
      </c>
      <c r="G539" s="1" t="s">
        <v>23</v>
      </c>
      <c r="H539">
        <v>27</v>
      </c>
      <c r="I539">
        <v>78</v>
      </c>
      <c r="J539">
        <v>2106</v>
      </c>
      <c r="K539">
        <v>947.7</v>
      </c>
      <c r="L539" s="1">
        <v>1158.3</v>
      </c>
      <c r="M539" s="1" t="s">
        <v>19</v>
      </c>
      <c r="N539" s="1" t="s">
        <v>197</v>
      </c>
    </row>
    <row r="540" spans="1:14" x14ac:dyDescent="0.3">
      <c r="A540" s="1" t="s">
        <v>14</v>
      </c>
      <c r="B540">
        <v>1185732</v>
      </c>
      <c r="C540" s="2">
        <v>44383</v>
      </c>
      <c r="D540" s="1" t="s">
        <v>15</v>
      </c>
      <c r="E540" s="1" t="s">
        <v>26</v>
      </c>
      <c r="F540" s="1" t="s">
        <v>27</v>
      </c>
      <c r="G540" s="1" t="s">
        <v>24</v>
      </c>
      <c r="H540">
        <v>31</v>
      </c>
      <c r="I540">
        <v>60</v>
      </c>
      <c r="J540">
        <v>1860</v>
      </c>
      <c r="K540">
        <v>855.6</v>
      </c>
      <c r="L540" s="1">
        <v>1004.4</v>
      </c>
      <c r="M540" s="1" t="s">
        <v>19</v>
      </c>
      <c r="N540" s="1" t="s">
        <v>197</v>
      </c>
    </row>
    <row r="541" spans="1:14" x14ac:dyDescent="0.3">
      <c r="A541" s="1" t="s">
        <v>14</v>
      </c>
      <c r="B541">
        <v>1185732</v>
      </c>
      <c r="C541" s="2">
        <v>44383</v>
      </c>
      <c r="D541" s="1" t="s">
        <v>15</v>
      </c>
      <c r="E541" s="1" t="s">
        <v>26</v>
      </c>
      <c r="F541" s="1" t="s">
        <v>27</v>
      </c>
      <c r="G541" s="1" t="s">
        <v>18</v>
      </c>
      <c r="H541">
        <v>33</v>
      </c>
      <c r="I541">
        <v>68</v>
      </c>
      <c r="J541">
        <v>2244</v>
      </c>
      <c r="K541">
        <v>762.95999999999992</v>
      </c>
      <c r="L541" s="1">
        <v>1481.04</v>
      </c>
      <c r="M541" s="1" t="s">
        <v>19</v>
      </c>
      <c r="N541" s="1" t="s">
        <v>196</v>
      </c>
    </row>
    <row r="542" spans="1:14" x14ac:dyDescent="0.3">
      <c r="A542" s="1" t="s">
        <v>14</v>
      </c>
      <c r="B542">
        <v>1185732</v>
      </c>
      <c r="C542" s="2">
        <v>44383</v>
      </c>
      <c r="D542" s="1" t="s">
        <v>15</v>
      </c>
      <c r="E542" s="1" t="s">
        <v>26</v>
      </c>
      <c r="F542" s="1" t="s">
        <v>27</v>
      </c>
      <c r="G542" s="1" t="s">
        <v>20</v>
      </c>
      <c r="H542">
        <v>38</v>
      </c>
      <c r="I542">
        <v>136</v>
      </c>
      <c r="J542">
        <v>5168</v>
      </c>
      <c r="K542">
        <v>2170.5600000000004</v>
      </c>
      <c r="L542" s="1">
        <v>2997.4399999999996</v>
      </c>
      <c r="M542" s="1" t="s">
        <v>19</v>
      </c>
      <c r="N542" s="1" t="s">
        <v>197</v>
      </c>
    </row>
    <row r="543" spans="1:14" x14ac:dyDescent="0.3">
      <c r="A543" s="1" t="s">
        <v>14</v>
      </c>
      <c r="B543">
        <v>1185732</v>
      </c>
      <c r="C543" s="2">
        <v>44415</v>
      </c>
      <c r="D543" s="1" t="s">
        <v>15</v>
      </c>
      <c r="E543" s="1" t="s">
        <v>26</v>
      </c>
      <c r="F543" s="1" t="s">
        <v>27</v>
      </c>
      <c r="G543" s="1" t="s">
        <v>21</v>
      </c>
      <c r="H543">
        <v>38</v>
      </c>
      <c r="I543">
        <v>182</v>
      </c>
      <c r="J543">
        <v>6916</v>
      </c>
      <c r="K543">
        <v>2835.56</v>
      </c>
      <c r="L543" s="1">
        <v>4080.44</v>
      </c>
      <c r="M543" s="1" t="s">
        <v>19</v>
      </c>
      <c r="N543" s="1" t="s">
        <v>196</v>
      </c>
    </row>
    <row r="544" spans="1:14" x14ac:dyDescent="0.3">
      <c r="A544" s="1" t="s">
        <v>14</v>
      </c>
      <c r="B544">
        <v>1185732</v>
      </c>
      <c r="C544" s="2">
        <v>44415</v>
      </c>
      <c r="D544" s="1" t="s">
        <v>15</v>
      </c>
      <c r="E544" s="1" t="s">
        <v>26</v>
      </c>
      <c r="F544" s="1" t="s">
        <v>27</v>
      </c>
      <c r="G544" s="1" t="s">
        <v>22</v>
      </c>
      <c r="H544">
        <v>31</v>
      </c>
      <c r="I544">
        <v>111</v>
      </c>
      <c r="J544">
        <v>3441</v>
      </c>
      <c r="K544">
        <v>1307.58</v>
      </c>
      <c r="L544" s="1">
        <v>2133.42</v>
      </c>
      <c r="M544" s="1" t="s">
        <v>19</v>
      </c>
      <c r="N544" s="1" t="s">
        <v>196</v>
      </c>
    </row>
    <row r="545" spans="1:14" x14ac:dyDescent="0.3">
      <c r="A545" s="1" t="s">
        <v>14</v>
      </c>
      <c r="B545">
        <v>1185732</v>
      </c>
      <c r="C545" s="2">
        <v>44415</v>
      </c>
      <c r="D545" s="1" t="s">
        <v>15</v>
      </c>
      <c r="E545" s="1" t="s">
        <v>26</v>
      </c>
      <c r="F545" s="1" t="s">
        <v>27</v>
      </c>
      <c r="G545" s="1" t="s">
        <v>23</v>
      </c>
      <c r="H545">
        <v>30</v>
      </c>
      <c r="I545">
        <v>85</v>
      </c>
      <c r="J545">
        <v>2550</v>
      </c>
      <c r="K545">
        <v>1096.5000000000002</v>
      </c>
      <c r="L545" s="1">
        <v>1453.4999999999998</v>
      </c>
      <c r="M545" s="1" t="s">
        <v>19</v>
      </c>
      <c r="N545" s="1" t="s">
        <v>197</v>
      </c>
    </row>
    <row r="546" spans="1:14" x14ac:dyDescent="0.3">
      <c r="A546" s="1" t="s">
        <v>14</v>
      </c>
      <c r="B546">
        <v>1185732</v>
      </c>
      <c r="C546" s="2">
        <v>44415</v>
      </c>
      <c r="D546" s="1" t="s">
        <v>15</v>
      </c>
      <c r="E546" s="1" t="s">
        <v>26</v>
      </c>
      <c r="F546" s="1" t="s">
        <v>27</v>
      </c>
      <c r="G546" s="1" t="s">
        <v>24</v>
      </c>
      <c r="H546">
        <v>29</v>
      </c>
      <c r="I546">
        <v>47</v>
      </c>
      <c r="J546">
        <v>1363</v>
      </c>
      <c r="K546">
        <v>586.09</v>
      </c>
      <c r="L546" s="1">
        <v>776.91</v>
      </c>
      <c r="M546" s="1" t="s">
        <v>19</v>
      </c>
      <c r="N546" s="1" t="s">
        <v>197</v>
      </c>
    </row>
    <row r="547" spans="1:14" x14ac:dyDescent="0.3">
      <c r="A547" s="1" t="s">
        <v>14</v>
      </c>
      <c r="B547">
        <v>1185732</v>
      </c>
      <c r="C547" s="2">
        <v>44415</v>
      </c>
      <c r="D547" s="1" t="s">
        <v>15</v>
      </c>
      <c r="E547" s="1" t="s">
        <v>26</v>
      </c>
      <c r="F547" s="1" t="s">
        <v>27</v>
      </c>
      <c r="G547" s="1" t="s">
        <v>18</v>
      </c>
      <c r="H547">
        <v>37</v>
      </c>
      <c r="I547">
        <v>40</v>
      </c>
      <c r="J547">
        <v>1480</v>
      </c>
      <c r="K547">
        <v>532.79999999999995</v>
      </c>
      <c r="L547" s="1">
        <v>947.2</v>
      </c>
      <c r="M547" s="1" t="s">
        <v>19</v>
      </c>
      <c r="N547" s="1" t="s">
        <v>196</v>
      </c>
    </row>
    <row r="548" spans="1:14" x14ac:dyDescent="0.3">
      <c r="A548" s="1" t="s">
        <v>14</v>
      </c>
      <c r="B548">
        <v>1185732</v>
      </c>
      <c r="C548" s="2">
        <v>44415</v>
      </c>
      <c r="D548" s="1" t="s">
        <v>15</v>
      </c>
      <c r="E548" s="1" t="s">
        <v>26</v>
      </c>
      <c r="F548" s="1" t="s">
        <v>27</v>
      </c>
      <c r="G548" s="1" t="s">
        <v>20</v>
      </c>
      <c r="H548">
        <v>38</v>
      </c>
      <c r="I548">
        <v>96</v>
      </c>
      <c r="J548">
        <v>3648</v>
      </c>
      <c r="K548">
        <v>1714.5600000000002</v>
      </c>
      <c r="L548" s="1">
        <v>1933.4399999999998</v>
      </c>
      <c r="M548" s="1" t="s">
        <v>19</v>
      </c>
      <c r="N548" s="1" t="s">
        <v>197</v>
      </c>
    </row>
    <row r="549" spans="1:14" x14ac:dyDescent="0.3">
      <c r="A549" s="1" t="s">
        <v>14</v>
      </c>
      <c r="B549">
        <v>1185732</v>
      </c>
      <c r="C549" s="2">
        <v>44445</v>
      </c>
      <c r="D549" s="1" t="s">
        <v>15</v>
      </c>
      <c r="E549" s="1" t="s">
        <v>26</v>
      </c>
      <c r="F549" s="1" t="s">
        <v>27</v>
      </c>
      <c r="G549" s="1" t="s">
        <v>21</v>
      </c>
      <c r="H549">
        <v>39</v>
      </c>
      <c r="I549">
        <v>128</v>
      </c>
      <c r="J549">
        <v>4992</v>
      </c>
      <c r="K549">
        <v>2096.64</v>
      </c>
      <c r="L549" s="1">
        <v>2895.36</v>
      </c>
      <c r="M549" s="1" t="s">
        <v>19</v>
      </c>
      <c r="N549" s="1" t="s">
        <v>196</v>
      </c>
    </row>
    <row r="550" spans="1:14" x14ac:dyDescent="0.3">
      <c r="A550" s="1" t="s">
        <v>14</v>
      </c>
      <c r="B550">
        <v>1185732</v>
      </c>
      <c r="C550" s="2">
        <v>44445</v>
      </c>
      <c r="D550" s="1" t="s">
        <v>15</v>
      </c>
      <c r="E550" s="1" t="s">
        <v>26</v>
      </c>
      <c r="F550" s="1" t="s">
        <v>27</v>
      </c>
      <c r="G550" s="1" t="s">
        <v>22</v>
      </c>
      <c r="H550">
        <v>30</v>
      </c>
      <c r="I550">
        <v>79</v>
      </c>
      <c r="J550">
        <v>2370</v>
      </c>
      <c r="K550">
        <v>876.9</v>
      </c>
      <c r="L550" s="1">
        <v>1493.1</v>
      </c>
      <c r="M550" s="1" t="s">
        <v>19</v>
      </c>
      <c r="N550" s="1" t="s">
        <v>196</v>
      </c>
    </row>
    <row r="551" spans="1:14" x14ac:dyDescent="0.3">
      <c r="A551" s="1" t="s">
        <v>14</v>
      </c>
      <c r="B551">
        <v>1185732</v>
      </c>
      <c r="C551" s="2">
        <v>44445</v>
      </c>
      <c r="D551" s="1" t="s">
        <v>15</v>
      </c>
      <c r="E551" s="1" t="s">
        <v>26</v>
      </c>
      <c r="F551" s="1" t="s">
        <v>27</v>
      </c>
      <c r="G551" s="1" t="s">
        <v>23</v>
      </c>
      <c r="H551">
        <v>29</v>
      </c>
      <c r="I551">
        <v>39</v>
      </c>
      <c r="J551">
        <v>1131</v>
      </c>
      <c r="K551">
        <v>486.33000000000004</v>
      </c>
      <c r="L551" s="1">
        <v>644.66999999999996</v>
      </c>
      <c r="M551" s="1" t="s">
        <v>19</v>
      </c>
      <c r="N551" s="1" t="s">
        <v>197</v>
      </c>
    </row>
    <row r="552" spans="1:14" x14ac:dyDescent="0.3">
      <c r="A552" s="1" t="s">
        <v>14</v>
      </c>
      <c r="B552">
        <v>1185732</v>
      </c>
      <c r="C552" s="2">
        <v>44445</v>
      </c>
      <c r="D552" s="1" t="s">
        <v>15</v>
      </c>
      <c r="E552" s="1" t="s">
        <v>26</v>
      </c>
      <c r="F552" s="1" t="s">
        <v>27</v>
      </c>
      <c r="G552" s="1" t="s">
        <v>24</v>
      </c>
      <c r="H552">
        <v>30</v>
      </c>
      <c r="I552">
        <v>32</v>
      </c>
      <c r="J552">
        <v>960</v>
      </c>
      <c r="K552">
        <v>441.6</v>
      </c>
      <c r="L552" s="1">
        <v>518.4</v>
      </c>
      <c r="M552" s="1" t="s">
        <v>19</v>
      </c>
      <c r="N552" s="1" t="s">
        <v>197</v>
      </c>
    </row>
    <row r="553" spans="1:14" x14ac:dyDescent="0.3">
      <c r="A553" s="1" t="s">
        <v>14</v>
      </c>
      <c r="B553">
        <v>1185732</v>
      </c>
      <c r="C553" s="2">
        <v>44445</v>
      </c>
      <c r="D553" s="1" t="s">
        <v>15</v>
      </c>
      <c r="E553" s="1" t="s">
        <v>26</v>
      </c>
      <c r="F553" s="1" t="s">
        <v>27</v>
      </c>
      <c r="G553" s="1" t="s">
        <v>18</v>
      </c>
      <c r="H553">
        <v>34</v>
      </c>
      <c r="I553">
        <v>33</v>
      </c>
      <c r="J553">
        <v>1122</v>
      </c>
      <c r="K553">
        <v>403.91999999999996</v>
      </c>
      <c r="L553" s="1">
        <v>718.08</v>
      </c>
      <c r="M553" s="1" t="s">
        <v>19</v>
      </c>
      <c r="N553" s="1" t="s">
        <v>196</v>
      </c>
    </row>
    <row r="554" spans="1:14" x14ac:dyDescent="0.3">
      <c r="A554" s="1" t="s">
        <v>14</v>
      </c>
      <c r="B554">
        <v>1185732</v>
      </c>
      <c r="C554" s="2">
        <v>44445</v>
      </c>
      <c r="D554" s="1" t="s">
        <v>15</v>
      </c>
      <c r="E554" s="1" t="s">
        <v>26</v>
      </c>
      <c r="F554" s="1" t="s">
        <v>27</v>
      </c>
      <c r="G554" s="1" t="s">
        <v>20</v>
      </c>
      <c r="H554">
        <v>41</v>
      </c>
      <c r="I554">
        <v>64</v>
      </c>
      <c r="J554">
        <v>2624</v>
      </c>
      <c r="K554">
        <v>1180.8</v>
      </c>
      <c r="L554" s="1">
        <v>1443.2</v>
      </c>
      <c r="M554" s="1" t="s">
        <v>19</v>
      </c>
      <c r="N554" s="1" t="s">
        <v>197</v>
      </c>
    </row>
    <row r="555" spans="1:14" x14ac:dyDescent="0.3">
      <c r="A555" s="1" t="s">
        <v>14</v>
      </c>
      <c r="B555">
        <v>1185732</v>
      </c>
      <c r="C555" s="2">
        <v>44477</v>
      </c>
      <c r="D555" s="1" t="s">
        <v>15</v>
      </c>
      <c r="E555" s="1" t="s">
        <v>26</v>
      </c>
      <c r="F555" s="1" t="s">
        <v>27</v>
      </c>
      <c r="G555" s="1" t="s">
        <v>21</v>
      </c>
      <c r="H555">
        <v>37</v>
      </c>
      <c r="I555">
        <v>113</v>
      </c>
      <c r="J555">
        <v>4181</v>
      </c>
      <c r="K555">
        <v>1714.2099999999998</v>
      </c>
      <c r="L555" s="1">
        <v>2466.79</v>
      </c>
      <c r="M555" s="1" t="s">
        <v>19</v>
      </c>
      <c r="N555" s="1" t="s">
        <v>196</v>
      </c>
    </row>
    <row r="556" spans="1:14" x14ac:dyDescent="0.3">
      <c r="A556" s="1" t="s">
        <v>14</v>
      </c>
      <c r="B556">
        <v>1185732</v>
      </c>
      <c r="C556" s="2">
        <v>44477</v>
      </c>
      <c r="D556" s="1" t="s">
        <v>15</v>
      </c>
      <c r="E556" s="1" t="s">
        <v>26</v>
      </c>
      <c r="F556" s="1" t="s">
        <v>27</v>
      </c>
      <c r="G556" s="1" t="s">
        <v>22</v>
      </c>
      <c r="H556">
        <v>38</v>
      </c>
      <c r="I556">
        <v>68</v>
      </c>
      <c r="J556">
        <v>2584</v>
      </c>
      <c r="K556">
        <v>981.92</v>
      </c>
      <c r="L556" s="1">
        <v>1602.08</v>
      </c>
      <c r="M556" s="1" t="s">
        <v>19</v>
      </c>
      <c r="N556" s="1" t="s">
        <v>196</v>
      </c>
    </row>
    <row r="557" spans="1:14" x14ac:dyDescent="0.3">
      <c r="A557" s="1" t="s">
        <v>14</v>
      </c>
      <c r="B557">
        <v>1185732</v>
      </c>
      <c r="C557" s="2">
        <v>44477</v>
      </c>
      <c r="D557" s="1" t="s">
        <v>15</v>
      </c>
      <c r="E557" s="1" t="s">
        <v>26</v>
      </c>
      <c r="F557" s="1" t="s">
        <v>27</v>
      </c>
      <c r="G557" s="1" t="s">
        <v>23</v>
      </c>
      <c r="H557">
        <v>40</v>
      </c>
      <c r="I557">
        <v>30</v>
      </c>
      <c r="J557">
        <v>1200</v>
      </c>
      <c r="K557">
        <v>528</v>
      </c>
      <c r="L557" s="1">
        <v>672</v>
      </c>
      <c r="M557" s="1" t="s">
        <v>19</v>
      </c>
      <c r="N557" s="1" t="s">
        <v>197</v>
      </c>
    </row>
    <row r="558" spans="1:14" x14ac:dyDescent="0.3">
      <c r="A558" s="1" t="s">
        <v>14</v>
      </c>
      <c r="B558">
        <v>1185732</v>
      </c>
      <c r="C558" s="2">
        <v>44477</v>
      </c>
      <c r="D558" s="1" t="s">
        <v>15</v>
      </c>
      <c r="E558" s="1" t="s">
        <v>26</v>
      </c>
      <c r="F558" s="1" t="s">
        <v>27</v>
      </c>
      <c r="G558" s="1" t="s">
        <v>24</v>
      </c>
      <c r="H558">
        <v>39</v>
      </c>
      <c r="I558">
        <v>23</v>
      </c>
      <c r="J558">
        <v>897</v>
      </c>
      <c r="K558">
        <v>403.65000000000003</v>
      </c>
      <c r="L558" s="1">
        <v>493.34999999999997</v>
      </c>
      <c r="M558" s="1" t="s">
        <v>19</v>
      </c>
      <c r="N558" s="1" t="s">
        <v>197</v>
      </c>
    </row>
    <row r="559" spans="1:14" x14ac:dyDescent="0.3">
      <c r="A559" s="1" t="s">
        <v>14</v>
      </c>
      <c r="B559">
        <v>1185732</v>
      </c>
      <c r="C559" s="2">
        <v>44477</v>
      </c>
      <c r="D559" s="1" t="s">
        <v>15</v>
      </c>
      <c r="E559" s="1" t="s">
        <v>26</v>
      </c>
      <c r="F559" s="1" t="s">
        <v>27</v>
      </c>
      <c r="G559" s="1" t="s">
        <v>18</v>
      </c>
      <c r="H559">
        <v>40</v>
      </c>
      <c r="I559">
        <v>23</v>
      </c>
      <c r="J559">
        <v>920</v>
      </c>
      <c r="K559">
        <v>303.59999999999997</v>
      </c>
      <c r="L559" s="1">
        <v>616.40000000000009</v>
      </c>
      <c r="M559" s="1" t="s">
        <v>19</v>
      </c>
      <c r="N559" s="1" t="s">
        <v>196</v>
      </c>
    </row>
    <row r="560" spans="1:14" x14ac:dyDescent="0.3">
      <c r="A560" s="1" t="s">
        <v>14</v>
      </c>
      <c r="B560">
        <v>1185732</v>
      </c>
      <c r="C560" s="2">
        <v>44600</v>
      </c>
      <c r="D560" s="1" t="s">
        <v>15</v>
      </c>
      <c r="E560" s="1" t="s">
        <v>26</v>
      </c>
      <c r="F560" s="1" t="s">
        <v>27</v>
      </c>
      <c r="G560" s="1" t="s">
        <v>24</v>
      </c>
      <c r="H560">
        <v>30</v>
      </c>
      <c r="I560">
        <v>50</v>
      </c>
      <c r="J560">
        <v>15000</v>
      </c>
      <c r="K560">
        <v>6000</v>
      </c>
      <c r="L560" s="1">
        <v>9000</v>
      </c>
      <c r="M560" s="1" t="s">
        <v>28</v>
      </c>
      <c r="N560" s="1" t="s">
        <v>197</v>
      </c>
    </row>
    <row r="561" spans="1:14" x14ac:dyDescent="0.3">
      <c r="A561" s="1" t="s">
        <v>14</v>
      </c>
      <c r="B561">
        <v>1185732</v>
      </c>
      <c r="C561" s="2">
        <v>44600</v>
      </c>
      <c r="D561" s="1" t="s">
        <v>15</v>
      </c>
      <c r="E561" s="1" t="s">
        <v>26</v>
      </c>
      <c r="F561" s="1" t="s">
        <v>27</v>
      </c>
      <c r="G561" s="1" t="s">
        <v>18</v>
      </c>
      <c r="H561">
        <v>45</v>
      </c>
      <c r="I561">
        <v>125</v>
      </c>
      <c r="J561">
        <v>56250</v>
      </c>
      <c r="K561">
        <v>16875</v>
      </c>
      <c r="L561" s="1">
        <v>39375</v>
      </c>
      <c r="M561" s="1" t="s">
        <v>28</v>
      </c>
      <c r="N561" s="1" t="s">
        <v>196</v>
      </c>
    </row>
    <row r="562" spans="1:14" x14ac:dyDescent="0.3">
      <c r="A562" s="1" t="s">
        <v>14</v>
      </c>
      <c r="B562">
        <v>1185732</v>
      </c>
      <c r="C562" s="2">
        <v>44600</v>
      </c>
      <c r="D562" s="1" t="s">
        <v>15</v>
      </c>
      <c r="E562" s="1" t="s">
        <v>26</v>
      </c>
      <c r="F562" s="1" t="s">
        <v>27</v>
      </c>
      <c r="G562" s="1" t="s">
        <v>20</v>
      </c>
      <c r="H562">
        <v>35</v>
      </c>
      <c r="I562">
        <v>225</v>
      </c>
      <c r="J562">
        <v>78750</v>
      </c>
      <c r="K562">
        <v>31500</v>
      </c>
      <c r="L562" s="1">
        <v>47250</v>
      </c>
      <c r="M562" s="1" t="s">
        <v>28</v>
      </c>
      <c r="N562" s="1" t="s">
        <v>197</v>
      </c>
    </row>
    <row r="563" spans="1:14" x14ac:dyDescent="0.3">
      <c r="A563" s="1" t="s">
        <v>14</v>
      </c>
      <c r="B563">
        <v>1185732</v>
      </c>
      <c r="C563" s="2">
        <v>44626</v>
      </c>
      <c r="D563" s="1" t="s">
        <v>15</v>
      </c>
      <c r="E563" s="1" t="s">
        <v>26</v>
      </c>
      <c r="F563" s="1" t="s">
        <v>27</v>
      </c>
      <c r="G563" s="1" t="s">
        <v>21</v>
      </c>
      <c r="H563">
        <v>35</v>
      </c>
      <c r="I563">
        <v>445</v>
      </c>
      <c r="J563">
        <v>155750</v>
      </c>
      <c r="K563">
        <v>54512.5</v>
      </c>
      <c r="L563" s="1">
        <v>101237.5</v>
      </c>
      <c r="M563" s="1" t="s">
        <v>28</v>
      </c>
      <c r="N563" s="1" t="s">
        <v>196</v>
      </c>
    </row>
    <row r="564" spans="1:14" x14ac:dyDescent="0.3">
      <c r="A564" s="1" t="s">
        <v>14</v>
      </c>
      <c r="B564">
        <v>1185732</v>
      </c>
      <c r="C564" s="2">
        <v>44626</v>
      </c>
      <c r="D564" s="1" t="s">
        <v>15</v>
      </c>
      <c r="E564" s="1" t="s">
        <v>26</v>
      </c>
      <c r="F564" s="1" t="s">
        <v>27</v>
      </c>
      <c r="G564" s="1" t="s">
        <v>22</v>
      </c>
      <c r="H564">
        <v>35</v>
      </c>
      <c r="I564">
        <v>150</v>
      </c>
      <c r="J564">
        <v>52500</v>
      </c>
      <c r="K564">
        <v>18375</v>
      </c>
      <c r="L564" s="1">
        <v>34125</v>
      </c>
      <c r="M564" s="1" t="s">
        <v>28</v>
      </c>
      <c r="N564" s="1" t="s">
        <v>196</v>
      </c>
    </row>
    <row r="565" spans="1:14" x14ac:dyDescent="0.3">
      <c r="A565" s="1" t="s">
        <v>14</v>
      </c>
      <c r="B565">
        <v>1185732</v>
      </c>
      <c r="C565" s="2">
        <v>44626</v>
      </c>
      <c r="D565" s="1" t="s">
        <v>15</v>
      </c>
      <c r="E565" s="1" t="s">
        <v>26</v>
      </c>
      <c r="F565" s="1" t="s">
        <v>27</v>
      </c>
      <c r="G565" s="1" t="s">
        <v>23</v>
      </c>
      <c r="H565">
        <v>25.000000000000007</v>
      </c>
      <c r="I565">
        <v>175</v>
      </c>
      <c r="J565">
        <v>43750.000000000015</v>
      </c>
      <c r="K565">
        <v>17500.000000000007</v>
      </c>
      <c r="L565" s="1">
        <v>26250.000000000007</v>
      </c>
      <c r="M565" s="1" t="s">
        <v>28</v>
      </c>
      <c r="N565" s="1" t="s">
        <v>197</v>
      </c>
    </row>
    <row r="566" spans="1:14" x14ac:dyDescent="0.3">
      <c r="A566" s="1" t="s">
        <v>14</v>
      </c>
      <c r="B566">
        <v>1185732</v>
      </c>
      <c r="C566" s="2">
        <v>44626</v>
      </c>
      <c r="D566" s="1" t="s">
        <v>15</v>
      </c>
      <c r="E566" s="1" t="s">
        <v>26</v>
      </c>
      <c r="F566" s="1" t="s">
        <v>27</v>
      </c>
      <c r="G566" s="1" t="s">
        <v>24</v>
      </c>
      <c r="H566">
        <v>30</v>
      </c>
      <c r="I566">
        <v>25</v>
      </c>
      <c r="J566">
        <v>7500</v>
      </c>
      <c r="K566">
        <v>3000</v>
      </c>
      <c r="L566" s="1">
        <v>4500</v>
      </c>
      <c r="M566" s="1" t="s">
        <v>28</v>
      </c>
      <c r="N566" s="1" t="s">
        <v>197</v>
      </c>
    </row>
    <row r="567" spans="1:14" x14ac:dyDescent="0.3">
      <c r="A567" s="1" t="s">
        <v>14</v>
      </c>
      <c r="B567">
        <v>1185732</v>
      </c>
      <c r="C567" s="2">
        <v>44626</v>
      </c>
      <c r="D567" s="1" t="s">
        <v>15</v>
      </c>
      <c r="E567" s="1" t="s">
        <v>26</v>
      </c>
      <c r="F567" s="1" t="s">
        <v>27</v>
      </c>
      <c r="G567" s="1" t="s">
        <v>18</v>
      </c>
      <c r="H567">
        <v>45</v>
      </c>
      <c r="I567">
        <v>75</v>
      </c>
      <c r="J567">
        <v>33750</v>
      </c>
      <c r="K567">
        <v>10125</v>
      </c>
      <c r="L567" s="1">
        <v>23625</v>
      </c>
      <c r="M567" s="1" t="s">
        <v>28</v>
      </c>
      <c r="N567" s="1" t="s">
        <v>196</v>
      </c>
    </row>
    <row r="568" spans="1:14" x14ac:dyDescent="0.3">
      <c r="A568" s="1" t="s">
        <v>14</v>
      </c>
      <c r="B568">
        <v>1185732</v>
      </c>
      <c r="C568" s="2">
        <v>44626</v>
      </c>
      <c r="D568" s="1" t="s">
        <v>15</v>
      </c>
      <c r="E568" s="1" t="s">
        <v>26</v>
      </c>
      <c r="F568" s="1" t="s">
        <v>27</v>
      </c>
      <c r="G568" s="1" t="s">
        <v>20</v>
      </c>
      <c r="H568">
        <v>35</v>
      </c>
      <c r="I568">
        <v>175</v>
      </c>
      <c r="J568">
        <v>61250</v>
      </c>
      <c r="K568">
        <v>24500</v>
      </c>
      <c r="L568" s="1">
        <v>36750</v>
      </c>
      <c r="M568" s="1" t="s">
        <v>28</v>
      </c>
      <c r="N568" s="1" t="s">
        <v>197</v>
      </c>
    </row>
    <row r="569" spans="1:14" x14ac:dyDescent="0.3">
      <c r="A569" s="1" t="s">
        <v>14</v>
      </c>
      <c r="B569">
        <v>1185732</v>
      </c>
      <c r="C569" s="2">
        <v>44658</v>
      </c>
      <c r="D569" s="1" t="s">
        <v>15</v>
      </c>
      <c r="E569" s="1" t="s">
        <v>26</v>
      </c>
      <c r="F569" s="1" t="s">
        <v>27</v>
      </c>
      <c r="G569" s="1" t="s">
        <v>21</v>
      </c>
      <c r="H569">
        <v>35</v>
      </c>
      <c r="I569">
        <v>425</v>
      </c>
      <c r="J569">
        <v>148750</v>
      </c>
      <c r="K569">
        <v>52062.5</v>
      </c>
      <c r="L569" s="1">
        <v>96687.5</v>
      </c>
      <c r="M569" s="1" t="s">
        <v>28</v>
      </c>
      <c r="N569" s="1" t="s">
        <v>196</v>
      </c>
    </row>
    <row r="570" spans="1:14" x14ac:dyDescent="0.3">
      <c r="A570" s="1" t="s">
        <v>14</v>
      </c>
      <c r="B570">
        <v>1185732</v>
      </c>
      <c r="C570" s="2">
        <v>44658</v>
      </c>
      <c r="D570" s="1" t="s">
        <v>15</v>
      </c>
      <c r="E570" s="1" t="s">
        <v>26</v>
      </c>
      <c r="F570" s="1" t="s">
        <v>27</v>
      </c>
      <c r="G570" s="1" t="s">
        <v>22</v>
      </c>
      <c r="H570">
        <v>35</v>
      </c>
      <c r="I570">
        <v>125</v>
      </c>
      <c r="J570">
        <v>43750</v>
      </c>
      <c r="K570">
        <v>15312.499999999998</v>
      </c>
      <c r="L570" s="1">
        <v>28437.5</v>
      </c>
      <c r="M570" s="1" t="s">
        <v>28</v>
      </c>
      <c r="N570" s="1" t="s">
        <v>196</v>
      </c>
    </row>
    <row r="571" spans="1:14" x14ac:dyDescent="0.3">
      <c r="A571" s="1" t="s">
        <v>14</v>
      </c>
      <c r="B571">
        <v>1185732</v>
      </c>
      <c r="C571" s="2">
        <v>44658</v>
      </c>
      <c r="D571" s="1" t="s">
        <v>15</v>
      </c>
      <c r="E571" s="1" t="s">
        <v>26</v>
      </c>
      <c r="F571" s="1" t="s">
        <v>27</v>
      </c>
      <c r="G571" s="1" t="s">
        <v>23</v>
      </c>
      <c r="H571">
        <v>25.000000000000007</v>
      </c>
      <c r="I571">
        <v>125</v>
      </c>
      <c r="J571">
        <v>31250.000000000007</v>
      </c>
      <c r="K571">
        <v>12500.000000000004</v>
      </c>
      <c r="L571" s="1">
        <v>18750.000000000004</v>
      </c>
      <c r="M571" s="1" t="s">
        <v>28</v>
      </c>
      <c r="N571" s="1" t="s">
        <v>197</v>
      </c>
    </row>
    <row r="572" spans="1:14" x14ac:dyDescent="0.3">
      <c r="A572" s="1" t="s">
        <v>14</v>
      </c>
      <c r="B572">
        <v>1185732</v>
      </c>
      <c r="C572" s="2">
        <v>44658</v>
      </c>
      <c r="D572" s="1" t="s">
        <v>15</v>
      </c>
      <c r="E572" s="1" t="s">
        <v>26</v>
      </c>
      <c r="F572" s="1" t="s">
        <v>27</v>
      </c>
      <c r="G572" s="1" t="s">
        <v>24</v>
      </c>
      <c r="H572">
        <v>30</v>
      </c>
      <c r="I572">
        <v>50</v>
      </c>
      <c r="J572">
        <v>15000</v>
      </c>
      <c r="K572">
        <v>6000</v>
      </c>
      <c r="L572" s="1">
        <v>9000</v>
      </c>
      <c r="M572" s="1" t="s">
        <v>28</v>
      </c>
      <c r="N572" s="1" t="s">
        <v>197</v>
      </c>
    </row>
    <row r="573" spans="1:14" x14ac:dyDescent="0.3">
      <c r="A573" s="1" t="s">
        <v>14</v>
      </c>
      <c r="B573">
        <v>1185732</v>
      </c>
      <c r="C573" s="2">
        <v>44658</v>
      </c>
      <c r="D573" s="1" t="s">
        <v>15</v>
      </c>
      <c r="E573" s="1" t="s">
        <v>26</v>
      </c>
      <c r="F573" s="1" t="s">
        <v>27</v>
      </c>
      <c r="G573" s="1" t="s">
        <v>18</v>
      </c>
      <c r="H573">
        <v>45</v>
      </c>
      <c r="I573">
        <v>50</v>
      </c>
      <c r="J573">
        <v>22500</v>
      </c>
      <c r="K573">
        <v>6750</v>
      </c>
      <c r="L573" s="1">
        <v>15750</v>
      </c>
      <c r="M573" s="1" t="s">
        <v>28</v>
      </c>
      <c r="N573" s="1" t="s">
        <v>196</v>
      </c>
    </row>
    <row r="574" spans="1:14" x14ac:dyDescent="0.3">
      <c r="A574" s="1" t="s">
        <v>14</v>
      </c>
      <c r="B574">
        <v>1185732</v>
      </c>
      <c r="C574" s="2">
        <v>44658</v>
      </c>
      <c r="D574" s="1" t="s">
        <v>15</v>
      </c>
      <c r="E574" s="1" t="s">
        <v>26</v>
      </c>
      <c r="F574" s="1" t="s">
        <v>27</v>
      </c>
      <c r="G574" s="1" t="s">
        <v>20</v>
      </c>
      <c r="H574">
        <v>35</v>
      </c>
      <c r="I574">
        <v>200</v>
      </c>
      <c r="J574">
        <v>70000</v>
      </c>
      <c r="K574">
        <v>28000</v>
      </c>
      <c r="L574" s="1">
        <v>42000</v>
      </c>
      <c r="M574" s="1" t="s">
        <v>28</v>
      </c>
      <c r="N574" s="1" t="s">
        <v>197</v>
      </c>
    </row>
    <row r="575" spans="1:14" x14ac:dyDescent="0.3">
      <c r="A575" s="1" t="s">
        <v>14</v>
      </c>
      <c r="B575">
        <v>1185732</v>
      </c>
      <c r="C575" s="2">
        <v>44687</v>
      </c>
      <c r="D575" s="1" t="s">
        <v>15</v>
      </c>
      <c r="E575" s="1" t="s">
        <v>26</v>
      </c>
      <c r="F575" s="1" t="s">
        <v>27</v>
      </c>
      <c r="G575" s="1" t="s">
        <v>21</v>
      </c>
      <c r="H575">
        <v>49.999999999999993</v>
      </c>
      <c r="I575">
        <v>470</v>
      </c>
      <c r="J575">
        <v>234999.99999999997</v>
      </c>
      <c r="K575">
        <v>82249.999999999985</v>
      </c>
      <c r="L575" s="1">
        <v>152750</v>
      </c>
      <c r="M575" s="1" t="s">
        <v>28</v>
      </c>
      <c r="N575" s="1" t="s">
        <v>196</v>
      </c>
    </row>
    <row r="576" spans="1:14" x14ac:dyDescent="0.3">
      <c r="A576" s="1" t="s">
        <v>14</v>
      </c>
      <c r="B576">
        <v>1185732</v>
      </c>
      <c r="C576" s="2">
        <v>44687</v>
      </c>
      <c r="D576" s="1" t="s">
        <v>15</v>
      </c>
      <c r="E576" s="1" t="s">
        <v>26</v>
      </c>
      <c r="F576" s="1" t="s">
        <v>27</v>
      </c>
      <c r="G576" s="1" t="s">
        <v>22</v>
      </c>
      <c r="H576">
        <v>45</v>
      </c>
      <c r="I576">
        <v>175</v>
      </c>
      <c r="J576">
        <v>78750</v>
      </c>
      <c r="K576">
        <v>27562.5</v>
      </c>
      <c r="L576" s="1">
        <v>51187.5</v>
      </c>
      <c r="M576" s="1" t="s">
        <v>28</v>
      </c>
      <c r="N576" s="1" t="s">
        <v>196</v>
      </c>
    </row>
    <row r="577" spans="1:14" x14ac:dyDescent="0.3">
      <c r="A577" s="1" t="s">
        <v>14</v>
      </c>
      <c r="B577">
        <v>1185732</v>
      </c>
      <c r="C577" s="2">
        <v>44687</v>
      </c>
      <c r="D577" s="1" t="s">
        <v>15</v>
      </c>
      <c r="E577" s="1" t="s">
        <v>26</v>
      </c>
      <c r="F577" s="1" t="s">
        <v>27</v>
      </c>
      <c r="G577" s="1" t="s">
        <v>23</v>
      </c>
      <c r="H577">
        <v>40</v>
      </c>
      <c r="I577">
        <v>200</v>
      </c>
      <c r="J577">
        <v>80000</v>
      </c>
      <c r="K577">
        <v>32000</v>
      </c>
      <c r="L577" s="1">
        <v>48000</v>
      </c>
      <c r="M577" s="1" t="s">
        <v>28</v>
      </c>
      <c r="N577" s="1" t="s">
        <v>197</v>
      </c>
    </row>
    <row r="578" spans="1:14" x14ac:dyDescent="0.3">
      <c r="A578" s="1" t="s">
        <v>14</v>
      </c>
      <c r="B578">
        <v>1185732</v>
      </c>
      <c r="C578" s="2">
        <v>44687</v>
      </c>
      <c r="D578" s="1" t="s">
        <v>15</v>
      </c>
      <c r="E578" s="1" t="s">
        <v>26</v>
      </c>
      <c r="F578" s="1" t="s">
        <v>27</v>
      </c>
      <c r="G578" s="1" t="s">
        <v>24</v>
      </c>
      <c r="H578">
        <v>40</v>
      </c>
      <c r="I578">
        <v>150</v>
      </c>
      <c r="J578">
        <v>60000</v>
      </c>
      <c r="K578">
        <v>24000</v>
      </c>
      <c r="L578" s="1">
        <v>36000</v>
      </c>
      <c r="M578" s="1" t="s">
        <v>28</v>
      </c>
      <c r="N578" s="1" t="s">
        <v>197</v>
      </c>
    </row>
    <row r="579" spans="1:14" x14ac:dyDescent="0.3">
      <c r="A579" s="1" t="s">
        <v>14</v>
      </c>
      <c r="B579">
        <v>1185732</v>
      </c>
      <c r="C579" s="2">
        <v>44687</v>
      </c>
      <c r="D579" s="1" t="s">
        <v>15</v>
      </c>
      <c r="E579" s="1" t="s">
        <v>26</v>
      </c>
      <c r="F579" s="1" t="s">
        <v>27</v>
      </c>
      <c r="G579" s="1" t="s">
        <v>18</v>
      </c>
      <c r="H579">
        <v>49.999999999999993</v>
      </c>
      <c r="I579">
        <v>175</v>
      </c>
      <c r="J579">
        <v>87499.999999999985</v>
      </c>
      <c r="K579">
        <v>26249.999999999996</v>
      </c>
      <c r="L579" s="1">
        <v>61249.999999999985</v>
      </c>
      <c r="M579" s="1" t="s">
        <v>28</v>
      </c>
      <c r="N579" s="1" t="s">
        <v>196</v>
      </c>
    </row>
    <row r="580" spans="1:14" x14ac:dyDescent="0.3">
      <c r="A580" s="1" t="s">
        <v>14</v>
      </c>
      <c r="B580">
        <v>1185732</v>
      </c>
      <c r="C580" s="2">
        <v>44687</v>
      </c>
      <c r="D580" s="1" t="s">
        <v>15</v>
      </c>
      <c r="E580" s="1" t="s">
        <v>26</v>
      </c>
      <c r="F580" s="1" t="s">
        <v>27</v>
      </c>
      <c r="G580" s="1" t="s">
        <v>20</v>
      </c>
      <c r="H580">
        <v>54.999999999999993</v>
      </c>
      <c r="I580">
        <v>300</v>
      </c>
      <c r="J580">
        <v>164999.99999999997</v>
      </c>
      <c r="K580">
        <v>65999.999999999985</v>
      </c>
      <c r="L580" s="1">
        <v>98999.999999999985</v>
      </c>
      <c r="M580" s="1" t="s">
        <v>28</v>
      </c>
      <c r="N580" s="1" t="s">
        <v>197</v>
      </c>
    </row>
    <row r="581" spans="1:14" x14ac:dyDescent="0.3">
      <c r="A581" s="1" t="s">
        <v>14</v>
      </c>
      <c r="B581">
        <v>1185732</v>
      </c>
      <c r="C581" s="2">
        <v>44720</v>
      </c>
      <c r="D581" s="1" t="s">
        <v>15</v>
      </c>
      <c r="E581" s="1" t="s">
        <v>26</v>
      </c>
      <c r="F581" s="1" t="s">
        <v>27</v>
      </c>
      <c r="G581" s="1" t="s">
        <v>21</v>
      </c>
      <c r="H581">
        <v>49.999999999999993</v>
      </c>
      <c r="I581">
        <v>550</v>
      </c>
      <c r="J581">
        <v>274999.99999999994</v>
      </c>
      <c r="K581">
        <v>96249.999999999971</v>
      </c>
      <c r="L581" s="1">
        <v>178749.99999999997</v>
      </c>
      <c r="M581" s="1" t="s">
        <v>28</v>
      </c>
      <c r="N581" s="1" t="s">
        <v>196</v>
      </c>
    </row>
    <row r="582" spans="1:14" x14ac:dyDescent="0.3">
      <c r="A582" s="1" t="s">
        <v>14</v>
      </c>
      <c r="B582">
        <v>1185732</v>
      </c>
      <c r="C582" s="2">
        <v>44720</v>
      </c>
      <c r="D582" s="1" t="s">
        <v>15</v>
      </c>
      <c r="E582" s="1" t="s">
        <v>26</v>
      </c>
      <c r="F582" s="1" t="s">
        <v>27</v>
      </c>
      <c r="G582" s="1" t="s">
        <v>22</v>
      </c>
      <c r="H582">
        <v>45</v>
      </c>
      <c r="I582">
        <v>300</v>
      </c>
      <c r="J582">
        <v>135000</v>
      </c>
      <c r="K582">
        <v>47250</v>
      </c>
      <c r="L582" s="1">
        <v>87750</v>
      </c>
      <c r="M582" s="1" t="s">
        <v>28</v>
      </c>
      <c r="N582" s="1" t="s">
        <v>196</v>
      </c>
    </row>
    <row r="583" spans="1:14" x14ac:dyDescent="0.3">
      <c r="A583" s="1" t="s">
        <v>14</v>
      </c>
      <c r="B583">
        <v>1185732</v>
      </c>
      <c r="C583" s="2">
        <v>44720</v>
      </c>
      <c r="D583" s="1" t="s">
        <v>15</v>
      </c>
      <c r="E583" s="1" t="s">
        <v>26</v>
      </c>
      <c r="F583" s="1" t="s">
        <v>27</v>
      </c>
      <c r="G583" s="1" t="s">
        <v>23</v>
      </c>
      <c r="H583">
        <v>40</v>
      </c>
      <c r="I583">
        <v>225</v>
      </c>
      <c r="J583">
        <v>90000</v>
      </c>
      <c r="K583">
        <v>36000</v>
      </c>
      <c r="L583" s="1">
        <v>54000</v>
      </c>
      <c r="M583" s="1" t="s">
        <v>28</v>
      </c>
      <c r="N583" s="1" t="s">
        <v>197</v>
      </c>
    </row>
    <row r="584" spans="1:14" x14ac:dyDescent="0.3">
      <c r="A584" s="1" t="s">
        <v>14</v>
      </c>
      <c r="B584">
        <v>1185732</v>
      </c>
      <c r="C584" s="2">
        <v>44720</v>
      </c>
      <c r="D584" s="1" t="s">
        <v>15</v>
      </c>
      <c r="E584" s="1" t="s">
        <v>26</v>
      </c>
      <c r="F584" s="1" t="s">
        <v>27</v>
      </c>
      <c r="G584" s="1" t="s">
        <v>24</v>
      </c>
      <c r="H584">
        <v>40</v>
      </c>
      <c r="I584">
        <v>200</v>
      </c>
      <c r="J584">
        <v>80000</v>
      </c>
      <c r="K584">
        <v>32000</v>
      </c>
      <c r="L584" s="1">
        <v>48000</v>
      </c>
      <c r="M584" s="1" t="s">
        <v>28</v>
      </c>
      <c r="N584" s="1" t="s">
        <v>197</v>
      </c>
    </row>
    <row r="585" spans="1:14" x14ac:dyDescent="0.3">
      <c r="A585" s="1" t="s">
        <v>14</v>
      </c>
      <c r="B585">
        <v>1185732</v>
      </c>
      <c r="C585" s="2">
        <v>44720</v>
      </c>
      <c r="D585" s="1" t="s">
        <v>15</v>
      </c>
      <c r="E585" s="1" t="s">
        <v>26</v>
      </c>
      <c r="F585" s="1" t="s">
        <v>27</v>
      </c>
      <c r="G585" s="1" t="s">
        <v>18</v>
      </c>
      <c r="H585">
        <v>49.999999999999993</v>
      </c>
      <c r="I585">
        <v>200</v>
      </c>
      <c r="J585">
        <v>99999.999999999985</v>
      </c>
      <c r="K585">
        <v>29999.999999999993</v>
      </c>
      <c r="L585" s="1">
        <v>70000</v>
      </c>
      <c r="M585" s="1" t="s">
        <v>28</v>
      </c>
      <c r="N585" s="1" t="s">
        <v>196</v>
      </c>
    </row>
    <row r="586" spans="1:14" x14ac:dyDescent="0.3">
      <c r="A586" s="1" t="s">
        <v>14</v>
      </c>
      <c r="B586">
        <v>1185732</v>
      </c>
      <c r="C586" s="2">
        <v>44720</v>
      </c>
      <c r="D586" s="1" t="s">
        <v>15</v>
      </c>
      <c r="E586" s="1" t="s">
        <v>26</v>
      </c>
      <c r="F586" s="1" t="s">
        <v>27</v>
      </c>
      <c r="G586" s="1" t="s">
        <v>20</v>
      </c>
      <c r="H586">
        <v>54.999999999999993</v>
      </c>
      <c r="I586">
        <v>350</v>
      </c>
      <c r="J586">
        <v>192499.99999999997</v>
      </c>
      <c r="K586">
        <v>76999.999999999985</v>
      </c>
      <c r="L586" s="1">
        <v>115499.99999999999</v>
      </c>
      <c r="M586" s="1" t="s">
        <v>28</v>
      </c>
      <c r="N586" s="1" t="s">
        <v>197</v>
      </c>
    </row>
    <row r="587" spans="1:14" x14ac:dyDescent="0.3">
      <c r="A587" s="1" t="s">
        <v>14</v>
      </c>
      <c r="B587">
        <v>1185732</v>
      </c>
      <c r="C587" s="2">
        <v>44748</v>
      </c>
      <c r="D587" s="1" t="s">
        <v>15</v>
      </c>
      <c r="E587" s="1" t="s">
        <v>26</v>
      </c>
      <c r="F587" s="1" t="s">
        <v>27</v>
      </c>
      <c r="G587" s="1" t="s">
        <v>21</v>
      </c>
      <c r="H587">
        <v>49.999999999999993</v>
      </c>
      <c r="I587">
        <v>575</v>
      </c>
      <c r="J587">
        <v>287499.99999999994</v>
      </c>
      <c r="K587">
        <v>100624.99999999997</v>
      </c>
      <c r="L587" s="1">
        <v>186874.99999999997</v>
      </c>
      <c r="M587" s="1" t="s">
        <v>28</v>
      </c>
      <c r="N587" s="1" t="s">
        <v>196</v>
      </c>
    </row>
    <row r="588" spans="1:14" x14ac:dyDescent="0.3">
      <c r="A588" s="1" t="s">
        <v>14</v>
      </c>
      <c r="B588">
        <v>1185732</v>
      </c>
      <c r="C588" s="2">
        <v>44748</v>
      </c>
      <c r="D588" s="1" t="s">
        <v>15</v>
      </c>
      <c r="E588" s="1" t="s">
        <v>26</v>
      </c>
      <c r="F588" s="1" t="s">
        <v>27</v>
      </c>
      <c r="G588" s="1" t="s">
        <v>22</v>
      </c>
      <c r="H588">
        <v>45</v>
      </c>
      <c r="I588">
        <v>325</v>
      </c>
      <c r="J588">
        <v>146250</v>
      </c>
      <c r="K588">
        <v>51187.5</v>
      </c>
      <c r="L588" s="1">
        <v>95062.5</v>
      </c>
      <c r="M588" s="1" t="s">
        <v>28</v>
      </c>
      <c r="N588" s="1" t="s">
        <v>196</v>
      </c>
    </row>
    <row r="589" spans="1:14" x14ac:dyDescent="0.3">
      <c r="A589" s="1" t="s">
        <v>14</v>
      </c>
      <c r="B589">
        <v>1185732</v>
      </c>
      <c r="C589" s="2">
        <v>44748</v>
      </c>
      <c r="D589" s="1" t="s">
        <v>15</v>
      </c>
      <c r="E589" s="1" t="s">
        <v>26</v>
      </c>
      <c r="F589" s="1" t="s">
        <v>27</v>
      </c>
      <c r="G589" s="1" t="s">
        <v>23</v>
      </c>
      <c r="H589">
        <v>40</v>
      </c>
      <c r="I589">
        <v>250</v>
      </c>
      <c r="J589">
        <v>100000</v>
      </c>
      <c r="K589">
        <v>40000</v>
      </c>
      <c r="L589" s="1">
        <v>60000</v>
      </c>
      <c r="M589" s="1" t="s">
        <v>28</v>
      </c>
      <c r="N589" s="1" t="s">
        <v>197</v>
      </c>
    </row>
    <row r="590" spans="1:14" x14ac:dyDescent="0.3">
      <c r="A590" s="1" t="s">
        <v>14</v>
      </c>
      <c r="B590">
        <v>1185732</v>
      </c>
      <c r="C590" s="2">
        <v>44748</v>
      </c>
      <c r="D590" s="1" t="s">
        <v>15</v>
      </c>
      <c r="E590" s="1" t="s">
        <v>26</v>
      </c>
      <c r="F590" s="1" t="s">
        <v>27</v>
      </c>
      <c r="G590" s="1" t="s">
        <v>24</v>
      </c>
      <c r="H590">
        <v>40</v>
      </c>
      <c r="I590">
        <v>200</v>
      </c>
      <c r="J590">
        <v>80000</v>
      </c>
      <c r="K590">
        <v>32000</v>
      </c>
      <c r="L590" s="1">
        <v>48000</v>
      </c>
      <c r="M590" s="1" t="s">
        <v>28</v>
      </c>
      <c r="N590" s="1" t="s">
        <v>197</v>
      </c>
    </row>
    <row r="591" spans="1:14" x14ac:dyDescent="0.3">
      <c r="A591" s="1" t="s">
        <v>14</v>
      </c>
      <c r="B591">
        <v>1185732</v>
      </c>
      <c r="C591" s="2">
        <v>44748</v>
      </c>
      <c r="D591" s="1" t="s">
        <v>15</v>
      </c>
      <c r="E591" s="1" t="s">
        <v>26</v>
      </c>
      <c r="F591" s="1" t="s">
        <v>27</v>
      </c>
      <c r="G591" s="1" t="s">
        <v>18</v>
      </c>
      <c r="H591">
        <v>49.999999999999993</v>
      </c>
      <c r="I591">
        <v>225</v>
      </c>
      <c r="J591">
        <v>112499.99999999999</v>
      </c>
      <c r="K591">
        <v>33749.999999999993</v>
      </c>
      <c r="L591" s="1">
        <v>78750</v>
      </c>
      <c r="M591" s="1" t="s">
        <v>28</v>
      </c>
      <c r="N591" s="1" t="s">
        <v>196</v>
      </c>
    </row>
    <row r="592" spans="1:14" x14ac:dyDescent="0.3">
      <c r="A592" s="1" t="s">
        <v>14</v>
      </c>
      <c r="B592">
        <v>1185732</v>
      </c>
      <c r="C592" s="2">
        <v>44748</v>
      </c>
      <c r="D592" s="1" t="s">
        <v>15</v>
      </c>
      <c r="E592" s="1" t="s">
        <v>26</v>
      </c>
      <c r="F592" s="1" t="s">
        <v>27</v>
      </c>
      <c r="G592" s="1" t="s">
        <v>20</v>
      </c>
      <c r="H592">
        <v>54.999999999999993</v>
      </c>
      <c r="I592">
        <v>400</v>
      </c>
      <c r="J592">
        <v>219999.99999999997</v>
      </c>
      <c r="K592">
        <v>88000</v>
      </c>
      <c r="L592" s="1">
        <v>131999.99999999997</v>
      </c>
      <c r="M592" s="1" t="s">
        <v>28</v>
      </c>
      <c r="N592" s="1" t="s">
        <v>197</v>
      </c>
    </row>
    <row r="593" spans="1:14" x14ac:dyDescent="0.3">
      <c r="A593" s="1" t="s">
        <v>14</v>
      </c>
      <c r="B593">
        <v>1185732</v>
      </c>
      <c r="C593" s="2">
        <v>44780</v>
      </c>
      <c r="D593" s="1" t="s">
        <v>15</v>
      </c>
      <c r="E593" s="1" t="s">
        <v>26</v>
      </c>
      <c r="F593" s="1" t="s">
        <v>27</v>
      </c>
      <c r="G593" s="1" t="s">
        <v>21</v>
      </c>
      <c r="H593">
        <v>49.999999999999993</v>
      </c>
      <c r="I593">
        <v>550</v>
      </c>
      <c r="J593">
        <v>274999.99999999994</v>
      </c>
      <c r="K593">
        <v>96249.999999999971</v>
      </c>
      <c r="L593" s="1">
        <v>178749.99999999997</v>
      </c>
      <c r="M593" s="1" t="s">
        <v>28</v>
      </c>
      <c r="N593" s="1" t="s">
        <v>196</v>
      </c>
    </row>
    <row r="594" spans="1:14" x14ac:dyDescent="0.3">
      <c r="A594" s="1" t="s">
        <v>14</v>
      </c>
      <c r="B594">
        <v>1185732</v>
      </c>
      <c r="C594" s="2">
        <v>44780</v>
      </c>
      <c r="D594" s="1" t="s">
        <v>15</v>
      </c>
      <c r="E594" s="1" t="s">
        <v>26</v>
      </c>
      <c r="F594" s="1" t="s">
        <v>27</v>
      </c>
      <c r="G594" s="1" t="s">
        <v>22</v>
      </c>
      <c r="H594">
        <v>45</v>
      </c>
      <c r="I594">
        <v>325</v>
      </c>
      <c r="J594">
        <v>146250</v>
      </c>
      <c r="K594">
        <v>51187.5</v>
      </c>
      <c r="L594" s="1">
        <v>95062.5</v>
      </c>
      <c r="M594" s="1" t="s">
        <v>28</v>
      </c>
      <c r="N594" s="1" t="s">
        <v>196</v>
      </c>
    </row>
    <row r="595" spans="1:14" x14ac:dyDescent="0.3">
      <c r="A595" s="1" t="s">
        <v>14</v>
      </c>
      <c r="B595">
        <v>1185732</v>
      </c>
      <c r="C595" s="2">
        <v>44780</v>
      </c>
      <c r="D595" s="1" t="s">
        <v>15</v>
      </c>
      <c r="E595" s="1" t="s">
        <v>26</v>
      </c>
      <c r="F595" s="1" t="s">
        <v>27</v>
      </c>
      <c r="G595" s="1" t="s">
        <v>23</v>
      </c>
      <c r="H595">
        <v>40</v>
      </c>
      <c r="I595">
        <v>250</v>
      </c>
      <c r="J595">
        <v>100000</v>
      </c>
      <c r="K595">
        <v>40000</v>
      </c>
      <c r="L595" s="1">
        <v>60000</v>
      </c>
      <c r="M595" s="1" t="s">
        <v>28</v>
      </c>
      <c r="N595" s="1" t="s">
        <v>197</v>
      </c>
    </row>
    <row r="596" spans="1:14" x14ac:dyDescent="0.3">
      <c r="A596" s="1" t="s">
        <v>14</v>
      </c>
      <c r="B596">
        <v>1185732</v>
      </c>
      <c r="C596" s="2">
        <v>44780</v>
      </c>
      <c r="D596" s="1" t="s">
        <v>15</v>
      </c>
      <c r="E596" s="1" t="s">
        <v>26</v>
      </c>
      <c r="F596" s="1" t="s">
        <v>27</v>
      </c>
      <c r="G596" s="1" t="s">
        <v>24</v>
      </c>
      <c r="H596">
        <v>40</v>
      </c>
      <c r="I596">
        <v>150</v>
      </c>
      <c r="J596">
        <v>60000</v>
      </c>
      <c r="K596">
        <v>24000</v>
      </c>
      <c r="L596" s="1">
        <v>36000</v>
      </c>
      <c r="M596" s="1" t="s">
        <v>28</v>
      </c>
      <c r="N596" s="1" t="s">
        <v>197</v>
      </c>
    </row>
    <row r="597" spans="1:14" x14ac:dyDescent="0.3">
      <c r="A597" s="1" t="s">
        <v>14</v>
      </c>
      <c r="B597">
        <v>1185732</v>
      </c>
      <c r="C597" s="2">
        <v>44780</v>
      </c>
      <c r="D597" s="1" t="s">
        <v>15</v>
      </c>
      <c r="E597" s="1" t="s">
        <v>26</v>
      </c>
      <c r="F597" s="1" t="s">
        <v>27</v>
      </c>
      <c r="G597" s="1" t="s">
        <v>18</v>
      </c>
      <c r="H597">
        <v>49.999999999999993</v>
      </c>
      <c r="I597">
        <v>125</v>
      </c>
      <c r="J597">
        <v>62499.999999999993</v>
      </c>
      <c r="K597">
        <v>18749.999999999996</v>
      </c>
      <c r="L597" s="1">
        <v>43750</v>
      </c>
      <c r="M597" s="1" t="s">
        <v>28</v>
      </c>
      <c r="N597" s="1" t="s">
        <v>196</v>
      </c>
    </row>
    <row r="598" spans="1:14" x14ac:dyDescent="0.3">
      <c r="A598" s="1" t="s">
        <v>14</v>
      </c>
      <c r="B598">
        <v>1185732</v>
      </c>
      <c r="C598" s="2">
        <v>44780</v>
      </c>
      <c r="D598" s="1" t="s">
        <v>15</v>
      </c>
      <c r="E598" s="1" t="s">
        <v>26</v>
      </c>
      <c r="F598" s="1" t="s">
        <v>27</v>
      </c>
      <c r="G598" s="1" t="s">
        <v>20</v>
      </c>
      <c r="H598">
        <v>54.999999999999993</v>
      </c>
      <c r="I598">
        <v>300</v>
      </c>
      <c r="J598">
        <v>164999.99999999997</v>
      </c>
      <c r="K598">
        <v>65999.999999999985</v>
      </c>
      <c r="L598" s="1">
        <v>98999.999999999985</v>
      </c>
      <c r="M598" s="1" t="s">
        <v>28</v>
      </c>
      <c r="N598" s="1" t="s">
        <v>197</v>
      </c>
    </row>
    <row r="599" spans="1:14" x14ac:dyDescent="0.3">
      <c r="A599" s="1" t="s">
        <v>14</v>
      </c>
      <c r="B599">
        <v>1185732</v>
      </c>
      <c r="C599" s="2">
        <v>44810</v>
      </c>
      <c r="D599" s="1" t="s">
        <v>15</v>
      </c>
      <c r="E599" s="1" t="s">
        <v>26</v>
      </c>
      <c r="F599" s="1" t="s">
        <v>27</v>
      </c>
      <c r="G599" s="1" t="s">
        <v>21</v>
      </c>
      <c r="H599">
        <v>49.999999999999993</v>
      </c>
      <c r="I599">
        <v>425</v>
      </c>
      <c r="J599">
        <v>212499.99999999997</v>
      </c>
      <c r="K599">
        <v>74374.999999999985</v>
      </c>
      <c r="L599" s="1">
        <v>138125</v>
      </c>
      <c r="M599" s="1" t="s">
        <v>28</v>
      </c>
      <c r="N599" s="1" t="s">
        <v>196</v>
      </c>
    </row>
    <row r="600" spans="1:14" x14ac:dyDescent="0.3">
      <c r="A600" s="1" t="s">
        <v>14</v>
      </c>
      <c r="B600">
        <v>1185732</v>
      </c>
      <c r="C600" s="2">
        <v>44810</v>
      </c>
      <c r="D600" s="1" t="s">
        <v>15</v>
      </c>
      <c r="E600" s="1" t="s">
        <v>26</v>
      </c>
      <c r="F600" s="1" t="s">
        <v>27</v>
      </c>
      <c r="G600" s="1" t="s">
        <v>22</v>
      </c>
      <c r="H600">
        <v>45</v>
      </c>
      <c r="I600">
        <v>225</v>
      </c>
      <c r="J600">
        <v>101250</v>
      </c>
      <c r="K600">
        <v>35437.5</v>
      </c>
      <c r="L600" s="1">
        <v>65812.5</v>
      </c>
      <c r="M600" s="1" t="s">
        <v>28</v>
      </c>
      <c r="N600" s="1" t="s">
        <v>196</v>
      </c>
    </row>
    <row r="601" spans="1:14" x14ac:dyDescent="0.3">
      <c r="A601" s="1" t="s">
        <v>14</v>
      </c>
      <c r="B601">
        <v>1185732</v>
      </c>
      <c r="C601" s="2">
        <v>44810</v>
      </c>
      <c r="D601" s="1" t="s">
        <v>15</v>
      </c>
      <c r="E601" s="1" t="s">
        <v>26</v>
      </c>
      <c r="F601" s="1" t="s">
        <v>27</v>
      </c>
      <c r="G601" s="1" t="s">
        <v>23</v>
      </c>
      <c r="H601">
        <v>40</v>
      </c>
      <c r="I601">
        <v>125</v>
      </c>
      <c r="J601">
        <v>50000</v>
      </c>
      <c r="K601">
        <v>20000</v>
      </c>
      <c r="L601" s="1">
        <v>30000</v>
      </c>
      <c r="M601" s="1" t="s">
        <v>28</v>
      </c>
      <c r="N601" s="1" t="s">
        <v>197</v>
      </c>
    </row>
    <row r="602" spans="1:14" x14ac:dyDescent="0.3">
      <c r="A602" s="1" t="s">
        <v>14</v>
      </c>
      <c r="B602">
        <v>1185732</v>
      </c>
      <c r="C602" s="2">
        <v>44810</v>
      </c>
      <c r="D602" s="1" t="s">
        <v>15</v>
      </c>
      <c r="E602" s="1" t="s">
        <v>26</v>
      </c>
      <c r="F602" s="1" t="s">
        <v>27</v>
      </c>
      <c r="G602" s="1" t="s">
        <v>24</v>
      </c>
      <c r="H602">
        <v>40</v>
      </c>
      <c r="I602">
        <v>100</v>
      </c>
      <c r="J602">
        <v>40000</v>
      </c>
      <c r="K602">
        <v>16000</v>
      </c>
      <c r="L602" s="1">
        <v>24000</v>
      </c>
      <c r="M602" s="1" t="s">
        <v>28</v>
      </c>
      <c r="N602" s="1" t="s">
        <v>197</v>
      </c>
    </row>
    <row r="603" spans="1:14" x14ac:dyDescent="0.3">
      <c r="A603" s="1" t="s">
        <v>14</v>
      </c>
      <c r="B603">
        <v>1185732</v>
      </c>
      <c r="C603" s="2">
        <v>44810</v>
      </c>
      <c r="D603" s="1" t="s">
        <v>15</v>
      </c>
      <c r="E603" s="1" t="s">
        <v>26</v>
      </c>
      <c r="F603" s="1" t="s">
        <v>27</v>
      </c>
      <c r="G603" s="1" t="s">
        <v>18</v>
      </c>
      <c r="H603">
        <v>49.999999999999993</v>
      </c>
      <c r="I603">
        <v>100</v>
      </c>
      <c r="J603">
        <v>49999.999999999993</v>
      </c>
      <c r="K603">
        <v>14999.999999999996</v>
      </c>
      <c r="L603" s="1">
        <v>35000</v>
      </c>
      <c r="M603" s="1" t="s">
        <v>28</v>
      </c>
      <c r="N603" s="1" t="s">
        <v>196</v>
      </c>
    </row>
    <row r="604" spans="1:14" x14ac:dyDescent="0.3">
      <c r="A604" s="1" t="s">
        <v>14</v>
      </c>
      <c r="B604">
        <v>1185732</v>
      </c>
      <c r="C604" s="2">
        <v>44810</v>
      </c>
      <c r="D604" s="1" t="s">
        <v>15</v>
      </c>
      <c r="E604" s="1" t="s">
        <v>26</v>
      </c>
      <c r="F604" s="1" t="s">
        <v>27</v>
      </c>
      <c r="G604" s="1" t="s">
        <v>20</v>
      </c>
      <c r="H604">
        <v>54.999999999999993</v>
      </c>
      <c r="I604">
        <v>200</v>
      </c>
      <c r="J604">
        <v>109999.99999999999</v>
      </c>
      <c r="K604">
        <v>44000</v>
      </c>
      <c r="L604" s="1">
        <v>65999.999999999985</v>
      </c>
      <c r="M604" s="1" t="s">
        <v>28</v>
      </c>
      <c r="N604" s="1" t="s">
        <v>197</v>
      </c>
    </row>
    <row r="605" spans="1:14" x14ac:dyDescent="0.3">
      <c r="A605" s="1" t="s">
        <v>14</v>
      </c>
      <c r="B605">
        <v>1185732</v>
      </c>
      <c r="C605" s="2">
        <v>44842</v>
      </c>
      <c r="D605" s="1" t="s">
        <v>15</v>
      </c>
      <c r="E605" s="1" t="s">
        <v>26</v>
      </c>
      <c r="F605" s="1" t="s">
        <v>27</v>
      </c>
      <c r="G605" s="1" t="s">
        <v>21</v>
      </c>
      <c r="H605">
        <v>54.999999999999993</v>
      </c>
      <c r="I605">
        <v>375</v>
      </c>
      <c r="J605">
        <v>206249.99999999997</v>
      </c>
      <c r="K605">
        <v>72187.499999999985</v>
      </c>
      <c r="L605" s="1">
        <v>134062.5</v>
      </c>
      <c r="M605" s="1" t="s">
        <v>28</v>
      </c>
      <c r="N605" s="1" t="s">
        <v>196</v>
      </c>
    </row>
    <row r="606" spans="1:14" x14ac:dyDescent="0.3">
      <c r="A606" s="1" t="s">
        <v>14</v>
      </c>
      <c r="B606">
        <v>1185732</v>
      </c>
      <c r="C606" s="2">
        <v>44842</v>
      </c>
      <c r="D606" s="1" t="s">
        <v>15</v>
      </c>
      <c r="E606" s="1" t="s">
        <v>26</v>
      </c>
      <c r="F606" s="1" t="s">
        <v>27</v>
      </c>
      <c r="G606" s="1" t="s">
        <v>22</v>
      </c>
      <c r="H606">
        <v>50</v>
      </c>
      <c r="I606">
        <v>200</v>
      </c>
      <c r="J606">
        <v>100000</v>
      </c>
      <c r="K606">
        <v>35000</v>
      </c>
      <c r="L606" s="1">
        <v>65000</v>
      </c>
      <c r="M606" s="1" t="s">
        <v>28</v>
      </c>
      <c r="N606" s="1" t="s">
        <v>196</v>
      </c>
    </row>
    <row r="607" spans="1:14" x14ac:dyDescent="0.3">
      <c r="A607" s="1" t="s">
        <v>14</v>
      </c>
      <c r="B607">
        <v>1185732</v>
      </c>
      <c r="C607" s="2">
        <v>44842</v>
      </c>
      <c r="D607" s="1" t="s">
        <v>15</v>
      </c>
      <c r="E607" s="1" t="s">
        <v>26</v>
      </c>
      <c r="F607" s="1" t="s">
        <v>27</v>
      </c>
      <c r="G607" s="1" t="s">
        <v>23</v>
      </c>
      <c r="H607">
        <v>50</v>
      </c>
      <c r="I607">
        <v>100</v>
      </c>
      <c r="J607">
        <v>50000</v>
      </c>
      <c r="K607">
        <v>20000</v>
      </c>
      <c r="L607" s="1">
        <v>30000</v>
      </c>
      <c r="M607" s="1" t="s">
        <v>28</v>
      </c>
      <c r="N607" s="1" t="s">
        <v>197</v>
      </c>
    </row>
    <row r="608" spans="1:14" x14ac:dyDescent="0.3">
      <c r="A608" s="1" t="s">
        <v>14</v>
      </c>
      <c r="B608">
        <v>1185732</v>
      </c>
      <c r="C608" s="2">
        <v>44842</v>
      </c>
      <c r="D608" s="1" t="s">
        <v>15</v>
      </c>
      <c r="E608" s="1" t="s">
        <v>26</v>
      </c>
      <c r="F608" s="1" t="s">
        <v>27</v>
      </c>
      <c r="G608" s="1" t="s">
        <v>24</v>
      </c>
      <c r="H608">
        <v>50</v>
      </c>
      <c r="I608">
        <v>75</v>
      </c>
      <c r="J608">
        <v>37500</v>
      </c>
      <c r="K608">
        <v>15000</v>
      </c>
      <c r="L608" s="1">
        <v>22500</v>
      </c>
      <c r="M608" s="1" t="s">
        <v>28</v>
      </c>
      <c r="N608" s="1" t="s">
        <v>197</v>
      </c>
    </row>
    <row r="609" spans="1:14" x14ac:dyDescent="0.3">
      <c r="A609" s="1" t="s">
        <v>14</v>
      </c>
      <c r="B609">
        <v>1185732</v>
      </c>
      <c r="C609" s="2">
        <v>44842</v>
      </c>
      <c r="D609" s="1" t="s">
        <v>15</v>
      </c>
      <c r="E609" s="1" t="s">
        <v>26</v>
      </c>
      <c r="F609" s="1" t="s">
        <v>27</v>
      </c>
      <c r="G609" s="1" t="s">
        <v>18</v>
      </c>
      <c r="H609">
        <v>60</v>
      </c>
      <c r="I609">
        <v>75</v>
      </c>
      <c r="J609">
        <v>45000</v>
      </c>
      <c r="K609">
        <v>13500</v>
      </c>
      <c r="L609" s="1">
        <v>31500</v>
      </c>
      <c r="M609" s="1" t="s">
        <v>28</v>
      </c>
      <c r="N609" s="1" t="s">
        <v>196</v>
      </c>
    </row>
    <row r="610" spans="1:14" x14ac:dyDescent="0.3">
      <c r="A610" s="1" t="s">
        <v>14</v>
      </c>
      <c r="B610">
        <v>1185732</v>
      </c>
      <c r="C610" s="2">
        <v>44600</v>
      </c>
      <c r="D610" s="1" t="s">
        <v>15</v>
      </c>
      <c r="E610" s="1" t="s">
        <v>26</v>
      </c>
      <c r="F610" s="1" t="s">
        <v>27</v>
      </c>
      <c r="G610" s="1" t="s">
        <v>24</v>
      </c>
      <c r="H610">
        <v>29</v>
      </c>
      <c r="I610">
        <v>13</v>
      </c>
      <c r="J610">
        <v>377</v>
      </c>
      <c r="K610">
        <v>203.58</v>
      </c>
      <c r="L610" s="1">
        <v>173.42</v>
      </c>
      <c r="M610" s="1" t="s">
        <v>25</v>
      </c>
      <c r="N610" s="1" t="s">
        <v>197</v>
      </c>
    </row>
    <row r="611" spans="1:14" x14ac:dyDescent="0.3">
      <c r="A611" s="1" t="s">
        <v>14</v>
      </c>
      <c r="B611">
        <v>1185732</v>
      </c>
      <c r="C611" s="2">
        <v>44600</v>
      </c>
      <c r="D611" s="1" t="s">
        <v>15</v>
      </c>
      <c r="E611" s="1" t="s">
        <v>26</v>
      </c>
      <c r="F611" s="1" t="s">
        <v>27</v>
      </c>
      <c r="G611" s="1" t="s">
        <v>18</v>
      </c>
      <c r="H611">
        <v>41</v>
      </c>
      <c r="I611">
        <v>35</v>
      </c>
      <c r="J611">
        <v>1435</v>
      </c>
      <c r="K611">
        <v>588.34999999999991</v>
      </c>
      <c r="L611" s="1">
        <v>846.65000000000009</v>
      </c>
      <c r="M611" s="1" t="s">
        <v>25</v>
      </c>
      <c r="N611" s="1" t="s">
        <v>196</v>
      </c>
    </row>
    <row r="612" spans="1:14" x14ac:dyDescent="0.3">
      <c r="A612" s="1" t="s">
        <v>14</v>
      </c>
      <c r="B612">
        <v>1185732</v>
      </c>
      <c r="C612" s="2">
        <v>44600</v>
      </c>
      <c r="D612" s="1" t="s">
        <v>15</v>
      </c>
      <c r="E612" s="1" t="s">
        <v>26</v>
      </c>
      <c r="F612" s="1" t="s">
        <v>27</v>
      </c>
      <c r="G612" s="1" t="s">
        <v>20</v>
      </c>
      <c r="H612">
        <v>33</v>
      </c>
      <c r="I612">
        <v>65</v>
      </c>
      <c r="J612">
        <v>2145</v>
      </c>
      <c r="K612">
        <v>1136.8500000000001</v>
      </c>
      <c r="L612" s="1">
        <v>1008.1499999999999</v>
      </c>
      <c r="M612" s="1" t="s">
        <v>25</v>
      </c>
      <c r="N612" s="1" t="s">
        <v>197</v>
      </c>
    </row>
    <row r="613" spans="1:14" x14ac:dyDescent="0.3">
      <c r="A613" s="1" t="s">
        <v>14</v>
      </c>
      <c r="B613">
        <v>1185732</v>
      </c>
      <c r="C613" s="2">
        <v>44626</v>
      </c>
      <c r="D613" s="1" t="s">
        <v>15</v>
      </c>
      <c r="E613" s="1" t="s">
        <v>26</v>
      </c>
      <c r="F613" s="1" t="s">
        <v>27</v>
      </c>
      <c r="G613" s="1" t="s">
        <v>21</v>
      </c>
      <c r="H613">
        <v>34</v>
      </c>
      <c r="I613">
        <v>111</v>
      </c>
      <c r="J613">
        <v>3774</v>
      </c>
      <c r="K613">
        <v>1887</v>
      </c>
      <c r="L613" s="1">
        <v>1887</v>
      </c>
      <c r="M613" s="1" t="s">
        <v>25</v>
      </c>
      <c r="N613" s="1" t="s">
        <v>196</v>
      </c>
    </row>
    <row r="614" spans="1:14" x14ac:dyDescent="0.3">
      <c r="A614" s="1" t="s">
        <v>14</v>
      </c>
      <c r="B614">
        <v>1185732</v>
      </c>
      <c r="C614" s="2">
        <v>44626</v>
      </c>
      <c r="D614" s="1" t="s">
        <v>15</v>
      </c>
      <c r="E614" s="1" t="s">
        <v>26</v>
      </c>
      <c r="F614" s="1" t="s">
        <v>27</v>
      </c>
      <c r="G614" s="1" t="s">
        <v>22</v>
      </c>
      <c r="H614">
        <v>34</v>
      </c>
      <c r="I614">
        <v>44</v>
      </c>
      <c r="J614">
        <v>1496</v>
      </c>
      <c r="K614">
        <v>673.19999999999993</v>
      </c>
      <c r="L614" s="1">
        <v>822.80000000000007</v>
      </c>
      <c r="M614" s="1" t="s">
        <v>25</v>
      </c>
      <c r="N614" s="1" t="s">
        <v>196</v>
      </c>
    </row>
    <row r="615" spans="1:14" x14ac:dyDescent="0.3">
      <c r="A615" s="1" t="s">
        <v>14</v>
      </c>
      <c r="B615">
        <v>1185732</v>
      </c>
      <c r="C615" s="2">
        <v>44626</v>
      </c>
      <c r="D615" s="1" t="s">
        <v>15</v>
      </c>
      <c r="E615" s="1" t="s">
        <v>26</v>
      </c>
      <c r="F615" s="1" t="s">
        <v>27</v>
      </c>
      <c r="G615" s="1" t="s">
        <v>23</v>
      </c>
      <c r="H615">
        <v>23</v>
      </c>
      <c r="I615">
        <v>51</v>
      </c>
      <c r="J615">
        <v>1173</v>
      </c>
      <c r="K615">
        <v>609.96</v>
      </c>
      <c r="L615" s="1">
        <v>563.04</v>
      </c>
      <c r="M615" s="1" t="s">
        <v>25</v>
      </c>
      <c r="N615" s="1" t="s">
        <v>197</v>
      </c>
    </row>
    <row r="616" spans="1:14" x14ac:dyDescent="0.3">
      <c r="A616" s="1" t="s">
        <v>14</v>
      </c>
      <c r="B616">
        <v>1185732</v>
      </c>
      <c r="C616" s="2">
        <v>44626</v>
      </c>
      <c r="D616" s="1" t="s">
        <v>15</v>
      </c>
      <c r="E616" s="1" t="s">
        <v>26</v>
      </c>
      <c r="F616" s="1" t="s">
        <v>27</v>
      </c>
      <c r="G616" s="1" t="s">
        <v>24</v>
      </c>
      <c r="H616">
        <v>29</v>
      </c>
      <c r="I616">
        <v>8</v>
      </c>
      <c r="J616">
        <v>232</v>
      </c>
      <c r="K616">
        <v>116</v>
      </c>
      <c r="L616" s="1">
        <v>116</v>
      </c>
      <c r="M616" s="1" t="s">
        <v>25</v>
      </c>
      <c r="N616" s="1" t="s">
        <v>197</v>
      </c>
    </row>
    <row r="617" spans="1:14" x14ac:dyDescent="0.3">
      <c r="A617" s="1" t="s">
        <v>14</v>
      </c>
      <c r="B617">
        <v>1185732</v>
      </c>
      <c r="C617" s="2">
        <v>44626</v>
      </c>
      <c r="D617" s="1" t="s">
        <v>15</v>
      </c>
      <c r="E617" s="1" t="s">
        <v>26</v>
      </c>
      <c r="F617" s="1" t="s">
        <v>27</v>
      </c>
      <c r="G617" s="1" t="s">
        <v>18</v>
      </c>
      <c r="H617">
        <v>44</v>
      </c>
      <c r="I617">
        <v>20</v>
      </c>
      <c r="J617">
        <v>880</v>
      </c>
      <c r="K617">
        <v>395.99999999999994</v>
      </c>
      <c r="L617" s="1">
        <v>484.00000000000006</v>
      </c>
      <c r="M617" s="1" t="s">
        <v>25</v>
      </c>
      <c r="N617" s="1" t="s">
        <v>196</v>
      </c>
    </row>
    <row r="618" spans="1:14" x14ac:dyDescent="0.3">
      <c r="A618" s="1" t="s">
        <v>14</v>
      </c>
      <c r="B618">
        <v>1185732</v>
      </c>
      <c r="C618" s="2">
        <v>44626</v>
      </c>
      <c r="D618" s="1" t="s">
        <v>15</v>
      </c>
      <c r="E618" s="1" t="s">
        <v>26</v>
      </c>
      <c r="F618" s="1" t="s">
        <v>27</v>
      </c>
      <c r="G618" s="1" t="s">
        <v>20</v>
      </c>
      <c r="H618">
        <v>32</v>
      </c>
      <c r="I618">
        <v>51</v>
      </c>
      <c r="J618">
        <v>1632</v>
      </c>
      <c r="K618">
        <v>881.28000000000009</v>
      </c>
      <c r="L618" s="1">
        <v>750.71999999999991</v>
      </c>
      <c r="M618" s="1" t="s">
        <v>25</v>
      </c>
      <c r="N618" s="1" t="s">
        <v>197</v>
      </c>
    </row>
    <row r="619" spans="1:14" x14ac:dyDescent="0.3">
      <c r="A619" s="1" t="s">
        <v>14</v>
      </c>
      <c r="B619">
        <v>1185732</v>
      </c>
      <c r="C619" s="2">
        <v>44658</v>
      </c>
      <c r="D619" s="1" t="s">
        <v>15</v>
      </c>
      <c r="E619" s="1" t="s">
        <v>26</v>
      </c>
      <c r="F619" s="1" t="s">
        <v>27</v>
      </c>
      <c r="G619" s="1" t="s">
        <v>21</v>
      </c>
      <c r="H619">
        <v>32</v>
      </c>
      <c r="I619">
        <v>111</v>
      </c>
      <c r="J619">
        <v>3552</v>
      </c>
      <c r="K619">
        <v>1740.48</v>
      </c>
      <c r="L619" s="1">
        <v>1811.52</v>
      </c>
      <c r="M619" s="1" t="s">
        <v>25</v>
      </c>
      <c r="N619" s="1" t="s">
        <v>196</v>
      </c>
    </row>
    <row r="620" spans="1:14" x14ac:dyDescent="0.3">
      <c r="A620" s="1" t="s">
        <v>14</v>
      </c>
      <c r="B620">
        <v>1185732</v>
      </c>
      <c r="C620" s="2">
        <v>44658</v>
      </c>
      <c r="D620" s="1" t="s">
        <v>15</v>
      </c>
      <c r="E620" s="1" t="s">
        <v>26</v>
      </c>
      <c r="F620" s="1" t="s">
        <v>27</v>
      </c>
      <c r="G620" s="1" t="s">
        <v>22</v>
      </c>
      <c r="H620">
        <v>32</v>
      </c>
      <c r="I620">
        <v>33</v>
      </c>
      <c r="J620">
        <v>1056</v>
      </c>
      <c r="K620">
        <v>528</v>
      </c>
      <c r="L620" s="1">
        <v>528</v>
      </c>
      <c r="M620" s="1" t="s">
        <v>25</v>
      </c>
      <c r="N620" s="1" t="s">
        <v>196</v>
      </c>
    </row>
    <row r="621" spans="1:14" x14ac:dyDescent="0.3">
      <c r="A621" s="1" t="s">
        <v>14</v>
      </c>
      <c r="B621">
        <v>1185732</v>
      </c>
      <c r="C621" s="2">
        <v>44658</v>
      </c>
      <c r="D621" s="1" t="s">
        <v>15</v>
      </c>
      <c r="E621" s="1" t="s">
        <v>26</v>
      </c>
      <c r="F621" s="1" t="s">
        <v>27</v>
      </c>
      <c r="G621" s="1" t="s">
        <v>23</v>
      </c>
      <c r="H621">
        <v>24</v>
      </c>
      <c r="I621">
        <v>36</v>
      </c>
      <c r="J621">
        <v>864</v>
      </c>
      <c r="K621">
        <v>449.28000000000003</v>
      </c>
      <c r="L621" s="1">
        <v>414.71999999999997</v>
      </c>
      <c r="M621" s="1" t="s">
        <v>25</v>
      </c>
      <c r="N621" s="1" t="s">
        <v>197</v>
      </c>
    </row>
    <row r="622" spans="1:14" x14ac:dyDescent="0.3">
      <c r="A622" s="1" t="s">
        <v>14</v>
      </c>
      <c r="B622">
        <v>1185732</v>
      </c>
      <c r="C622" s="2">
        <v>44658</v>
      </c>
      <c r="D622" s="1" t="s">
        <v>15</v>
      </c>
      <c r="E622" s="1" t="s">
        <v>26</v>
      </c>
      <c r="F622" s="1" t="s">
        <v>27</v>
      </c>
      <c r="G622" s="1" t="s">
        <v>24</v>
      </c>
      <c r="H622">
        <v>29</v>
      </c>
      <c r="I622">
        <v>13</v>
      </c>
      <c r="J622">
        <v>377</v>
      </c>
      <c r="K622">
        <v>199.81</v>
      </c>
      <c r="L622" s="1">
        <v>177.19</v>
      </c>
      <c r="M622" s="1" t="s">
        <v>25</v>
      </c>
      <c r="N622" s="1" t="s">
        <v>197</v>
      </c>
    </row>
    <row r="623" spans="1:14" x14ac:dyDescent="0.3">
      <c r="A623" s="1" t="s">
        <v>14</v>
      </c>
      <c r="B623">
        <v>1185732</v>
      </c>
      <c r="C623" s="2">
        <v>44658</v>
      </c>
      <c r="D623" s="1" t="s">
        <v>15</v>
      </c>
      <c r="E623" s="1" t="s">
        <v>26</v>
      </c>
      <c r="F623" s="1" t="s">
        <v>27</v>
      </c>
      <c r="G623" s="1" t="s">
        <v>18</v>
      </c>
      <c r="H623">
        <v>44</v>
      </c>
      <c r="I623">
        <v>15</v>
      </c>
      <c r="J623">
        <v>660</v>
      </c>
      <c r="K623">
        <v>264</v>
      </c>
      <c r="L623" s="1">
        <v>396</v>
      </c>
      <c r="M623" s="1" t="s">
        <v>25</v>
      </c>
      <c r="N623" s="1" t="s">
        <v>196</v>
      </c>
    </row>
    <row r="624" spans="1:14" x14ac:dyDescent="0.3">
      <c r="A624" s="1" t="s">
        <v>14</v>
      </c>
      <c r="B624">
        <v>1185732</v>
      </c>
      <c r="C624" s="2">
        <v>44658</v>
      </c>
      <c r="D624" s="1" t="s">
        <v>15</v>
      </c>
      <c r="E624" s="1" t="s">
        <v>26</v>
      </c>
      <c r="F624" s="1" t="s">
        <v>27</v>
      </c>
      <c r="G624" s="1" t="s">
        <v>20</v>
      </c>
      <c r="H624">
        <v>33</v>
      </c>
      <c r="I624">
        <v>50</v>
      </c>
      <c r="J624">
        <v>1650</v>
      </c>
      <c r="K624">
        <v>858</v>
      </c>
      <c r="L624" s="1">
        <v>792</v>
      </c>
      <c r="M624" s="1" t="s">
        <v>25</v>
      </c>
      <c r="N624" s="1" t="s">
        <v>197</v>
      </c>
    </row>
    <row r="625" spans="1:14" x14ac:dyDescent="0.3">
      <c r="A625" s="1" t="s">
        <v>14</v>
      </c>
      <c r="B625">
        <v>1185732</v>
      </c>
      <c r="C625" s="2">
        <v>44687</v>
      </c>
      <c r="D625" s="1" t="s">
        <v>15</v>
      </c>
      <c r="E625" s="1" t="s">
        <v>26</v>
      </c>
      <c r="F625" s="1" t="s">
        <v>27</v>
      </c>
      <c r="G625" s="1" t="s">
        <v>21</v>
      </c>
      <c r="H625">
        <v>49</v>
      </c>
      <c r="I625">
        <v>122</v>
      </c>
      <c r="J625">
        <v>5978</v>
      </c>
      <c r="K625">
        <v>2989</v>
      </c>
      <c r="L625" s="1">
        <v>2989</v>
      </c>
      <c r="M625" s="1" t="s">
        <v>25</v>
      </c>
      <c r="N625" s="1" t="s">
        <v>196</v>
      </c>
    </row>
    <row r="626" spans="1:14" x14ac:dyDescent="0.3">
      <c r="A626" s="1" t="s">
        <v>14</v>
      </c>
      <c r="B626">
        <v>1185732</v>
      </c>
      <c r="C626" s="2">
        <v>44687</v>
      </c>
      <c r="D626" s="1" t="s">
        <v>15</v>
      </c>
      <c r="E626" s="1" t="s">
        <v>26</v>
      </c>
      <c r="F626" s="1" t="s">
        <v>27</v>
      </c>
      <c r="G626" s="1" t="s">
        <v>22</v>
      </c>
      <c r="H626">
        <v>43</v>
      </c>
      <c r="I626">
        <v>49</v>
      </c>
      <c r="J626">
        <v>2107</v>
      </c>
      <c r="K626">
        <v>948.14999999999986</v>
      </c>
      <c r="L626" s="1">
        <v>1158.8500000000001</v>
      </c>
      <c r="M626" s="1" t="s">
        <v>25</v>
      </c>
      <c r="N626" s="1" t="s">
        <v>196</v>
      </c>
    </row>
    <row r="627" spans="1:14" x14ac:dyDescent="0.3">
      <c r="A627" s="1" t="s">
        <v>14</v>
      </c>
      <c r="B627">
        <v>1185732</v>
      </c>
      <c r="C627" s="2">
        <v>44687</v>
      </c>
      <c r="D627" s="1" t="s">
        <v>15</v>
      </c>
      <c r="E627" s="1" t="s">
        <v>26</v>
      </c>
      <c r="F627" s="1" t="s">
        <v>27</v>
      </c>
      <c r="G627" s="1" t="s">
        <v>23</v>
      </c>
      <c r="H627">
        <v>39</v>
      </c>
      <c r="I627">
        <v>60</v>
      </c>
      <c r="J627">
        <v>2340</v>
      </c>
      <c r="K627">
        <v>1263.6000000000001</v>
      </c>
      <c r="L627" s="1">
        <v>1076.3999999999999</v>
      </c>
      <c r="M627" s="1" t="s">
        <v>25</v>
      </c>
      <c r="N627" s="1" t="s">
        <v>197</v>
      </c>
    </row>
    <row r="628" spans="1:14" x14ac:dyDescent="0.3">
      <c r="A628" s="1" t="s">
        <v>14</v>
      </c>
      <c r="B628">
        <v>1185732</v>
      </c>
      <c r="C628" s="2">
        <v>44687</v>
      </c>
      <c r="D628" s="1" t="s">
        <v>15</v>
      </c>
      <c r="E628" s="1" t="s">
        <v>26</v>
      </c>
      <c r="F628" s="1" t="s">
        <v>27</v>
      </c>
      <c r="G628" s="1" t="s">
        <v>24</v>
      </c>
      <c r="H628">
        <v>39</v>
      </c>
      <c r="I628">
        <v>44</v>
      </c>
      <c r="J628">
        <v>1716</v>
      </c>
      <c r="K628">
        <v>892.32</v>
      </c>
      <c r="L628" s="1">
        <v>823.68</v>
      </c>
      <c r="M628" s="1" t="s">
        <v>25</v>
      </c>
      <c r="N628" s="1" t="s">
        <v>197</v>
      </c>
    </row>
    <row r="629" spans="1:14" x14ac:dyDescent="0.3">
      <c r="A629" s="1" t="s">
        <v>14</v>
      </c>
      <c r="B629">
        <v>1185732</v>
      </c>
      <c r="C629" s="2">
        <v>44687</v>
      </c>
      <c r="D629" s="1" t="s">
        <v>15</v>
      </c>
      <c r="E629" s="1" t="s">
        <v>26</v>
      </c>
      <c r="F629" s="1" t="s">
        <v>27</v>
      </c>
      <c r="G629" s="1" t="s">
        <v>18</v>
      </c>
      <c r="H629">
        <v>49</v>
      </c>
      <c r="I629">
        <v>46</v>
      </c>
      <c r="J629">
        <v>2254</v>
      </c>
      <c r="K629">
        <v>901.6</v>
      </c>
      <c r="L629" s="1">
        <v>1352.4</v>
      </c>
      <c r="M629" s="1" t="s">
        <v>25</v>
      </c>
      <c r="N629" s="1" t="s">
        <v>196</v>
      </c>
    </row>
    <row r="630" spans="1:14" x14ac:dyDescent="0.3">
      <c r="A630" s="1" t="s">
        <v>14</v>
      </c>
      <c r="B630">
        <v>1185732</v>
      </c>
      <c r="C630" s="2">
        <v>44687</v>
      </c>
      <c r="D630" s="1" t="s">
        <v>15</v>
      </c>
      <c r="E630" s="1" t="s">
        <v>26</v>
      </c>
      <c r="F630" s="1" t="s">
        <v>27</v>
      </c>
      <c r="G630" s="1" t="s">
        <v>20</v>
      </c>
      <c r="H630">
        <v>52</v>
      </c>
      <c r="I630">
        <v>81</v>
      </c>
      <c r="J630">
        <v>4212</v>
      </c>
      <c r="K630">
        <v>2232.36</v>
      </c>
      <c r="L630" s="1">
        <v>1979.6399999999999</v>
      </c>
      <c r="M630" s="1" t="s">
        <v>25</v>
      </c>
      <c r="N630" s="1" t="s">
        <v>197</v>
      </c>
    </row>
    <row r="631" spans="1:14" x14ac:dyDescent="0.3">
      <c r="A631" s="1" t="s">
        <v>14</v>
      </c>
      <c r="B631">
        <v>1185732</v>
      </c>
      <c r="C631" s="2">
        <v>44720</v>
      </c>
      <c r="D631" s="1" t="s">
        <v>15</v>
      </c>
      <c r="E631" s="1" t="s">
        <v>26</v>
      </c>
      <c r="F631" s="1" t="s">
        <v>27</v>
      </c>
      <c r="G631" s="1" t="s">
        <v>21</v>
      </c>
      <c r="H631">
        <v>47</v>
      </c>
      <c r="I631">
        <v>138</v>
      </c>
      <c r="J631">
        <v>6486</v>
      </c>
      <c r="K631">
        <v>2918.7</v>
      </c>
      <c r="L631" s="1">
        <v>3567.3</v>
      </c>
      <c r="M631" s="1" t="s">
        <v>25</v>
      </c>
      <c r="N631" s="1" t="s">
        <v>196</v>
      </c>
    </row>
    <row r="632" spans="1:14" x14ac:dyDescent="0.3">
      <c r="A632" s="1" t="s">
        <v>14</v>
      </c>
      <c r="B632">
        <v>1185732</v>
      </c>
      <c r="C632" s="2">
        <v>44720</v>
      </c>
      <c r="D632" s="1" t="s">
        <v>15</v>
      </c>
      <c r="E632" s="1" t="s">
        <v>26</v>
      </c>
      <c r="F632" s="1" t="s">
        <v>27</v>
      </c>
      <c r="G632" s="1" t="s">
        <v>22</v>
      </c>
      <c r="H632">
        <v>41</v>
      </c>
      <c r="I632">
        <v>90</v>
      </c>
      <c r="J632">
        <v>3690</v>
      </c>
      <c r="K632">
        <v>1808.1</v>
      </c>
      <c r="L632" s="1">
        <v>1881.9</v>
      </c>
      <c r="M632" s="1" t="s">
        <v>25</v>
      </c>
      <c r="N632" s="1" t="s">
        <v>196</v>
      </c>
    </row>
    <row r="633" spans="1:14" x14ac:dyDescent="0.3">
      <c r="A633" s="1" t="s">
        <v>14</v>
      </c>
      <c r="B633">
        <v>1185732</v>
      </c>
      <c r="C633" s="2">
        <v>44720</v>
      </c>
      <c r="D633" s="1" t="s">
        <v>15</v>
      </c>
      <c r="E633" s="1" t="s">
        <v>26</v>
      </c>
      <c r="F633" s="1" t="s">
        <v>27</v>
      </c>
      <c r="G633" s="1" t="s">
        <v>23</v>
      </c>
      <c r="H633">
        <v>39</v>
      </c>
      <c r="I633">
        <v>65</v>
      </c>
      <c r="J633">
        <v>2535</v>
      </c>
      <c r="K633">
        <v>1394.25</v>
      </c>
      <c r="L633" s="1">
        <v>1140.75</v>
      </c>
      <c r="M633" s="1" t="s">
        <v>25</v>
      </c>
      <c r="N633" s="1" t="s">
        <v>197</v>
      </c>
    </row>
    <row r="634" spans="1:14" x14ac:dyDescent="0.3">
      <c r="A634" s="1" t="s">
        <v>14</v>
      </c>
      <c r="B634">
        <v>1185732</v>
      </c>
      <c r="C634" s="2">
        <v>44720</v>
      </c>
      <c r="D634" s="1" t="s">
        <v>15</v>
      </c>
      <c r="E634" s="1" t="s">
        <v>26</v>
      </c>
      <c r="F634" s="1" t="s">
        <v>27</v>
      </c>
      <c r="G634" s="1" t="s">
        <v>24</v>
      </c>
      <c r="H634">
        <v>39</v>
      </c>
      <c r="I634">
        <v>60</v>
      </c>
      <c r="J634">
        <v>2340</v>
      </c>
      <c r="K634">
        <v>1263.6000000000001</v>
      </c>
      <c r="L634" s="1">
        <v>1076.3999999999999</v>
      </c>
      <c r="M634" s="1" t="s">
        <v>25</v>
      </c>
      <c r="N634" s="1" t="s">
        <v>197</v>
      </c>
    </row>
    <row r="635" spans="1:14" x14ac:dyDescent="0.3">
      <c r="A635" s="1" t="s">
        <v>14</v>
      </c>
      <c r="B635">
        <v>1185732</v>
      </c>
      <c r="C635" s="2">
        <v>44720</v>
      </c>
      <c r="D635" s="1" t="s">
        <v>15</v>
      </c>
      <c r="E635" s="1" t="s">
        <v>26</v>
      </c>
      <c r="F635" s="1" t="s">
        <v>27</v>
      </c>
      <c r="G635" s="1" t="s">
        <v>18</v>
      </c>
      <c r="H635">
        <v>48</v>
      </c>
      <c r="I635">
        <v>58</v>
      </c>
      <c r="J635">
        <v>2784</v>
      </c>
      <c r="K635">
        <v>1141.4399999999998</v>
      </c>
      <c r="L635" s="1">
        <v>1642.5600000000002</v>
      </c>
      <c r="M635" s="1" t="s">
        <v>25</v>
      </c>
      <c r="N635" s="1" t="s">
        <v>196</v>
      </c>
    </row>
    <row r="636" spans="1:14" x14ac:dyDescent="0.3">
      <c r="A636" s="1" t="s">
        <v>14</v>
      </c>
      <c r="B636">
        <v>1185732</v>
      </c>
      <c r="C636" s="2">
        <v>44720</v>
      </c>
      <c r="D636" s="1" t="s">
        <v>15</v>
      </c>
      <c r="E636" s="1" t="s">
        <v>26</v>
      </c>
      <c r="F636" s="1" t="s">
        <v>27</v>
      </c>
      <c r="G636" s="1" t="s">
        <v>20</v>
      </c>
      <c r="H636">
        <v>51</v>
      </c>
      <c r="I636">
        <v>88</v>
      </c>
      <c r="J636">
        <v>4488</v>
      </c>
      <c r="K636">
        <v>2288.88</v>
      </c>
      <c r="L636" s="1">
        <v>2199.12</v>
      </c>
      <c r="M636" s="1" t="s">
        <v>25</v>
      </c>
      <c r="N636" s="1" t="s">
        <v>197</v>
      </c>
    </row>
    <row r="637" spans="1:14" x14ac:dyDescent="0.3">
      <c r="A637" s="1" t="s">
        <v>14</v>
      </c>
      <c r="B637">
        <v>1185732</v>
      </c>
      <c r="C637" s="2">
        <v>44748</v>
      </c>
      <c r="D637" s="1" t="s">
        <v>15</v>
      </c>
      <c r="E637" s="1" t="s">
        <v>26</v>
      </c>
      <c r="F637" s="1" t="s">
        <v>27</v>
      </c>
      <c r="G637" s="1" t="s">
        <v>21</v>
      </c>
      <c r="H637">
        <v>46</v>
      </c>
      <c r="I637">
        <v>167</v>
      </c>
      <c r="J637">
        <v>7682</v>
      </c>
      <c r="K637">
        <v>3456.8999999999996</v>
      </c>
      <c r="L637" s="1">
        <v>4225.1000000000004</v>
      </c>
      <c r="M637" s="1" t="s">
        <v>25</v>
      </c>
      <c r="N637" s="1" t="s">
        <v>196</v>
      </c>
    </row>
    <row r="638" spans="1:14" x14ac:dyDescent="0.3">
      <c r="A638" s="1" t="s">
        <v>14</v>
      </c>
      <c r="B638">
        <v>1185732</v>
      </c>
      <c r="C638" s="2">
        <v>44748</v>
      </c>
      <c r="D638" s="1" t="s">
        <v>15</v>
      </c>
      <c r="E638" s="1" t="s">
        <v>26</v>
      </c>
      <c r="F638" s="1" t="s">
        <v>27</v>
      </c>
      <c r="G638" s="1" t="s">
        <v>22</v>
      </c>
      <c r="H638">
        <v>41</v>
      </c>
      <c r="I638">
        <v>81</v>
      </c>
      <c r="J638">
        <v>3321</v>
      </c>
      <c r="K638">
        <v>1660.5</v>
      </c>
      <c r="L638" s="1">
        <v>1660.5</v>
      </c>
      <c r="M638" s="1" t="s">
        <v>25</v>
      </c>
      <c r="N638" s="1" t="s">
        <v>196</v>
      </c>
    </row>
    <row r="639" spans="1:14" x14ac:dyDescent="0.3">
      <c r="A639" s="1" t="s">
        <v>14</v>
      </c>
      <c r="B639">
        <v>1185732</v>
      </c>
      <c r="C639" s="2">
        <v>44748</v>
      </c>
      <c r="D639" s="1" t="s">
        <v>15</v>
      </c>
      <c r="E639" s="1" t="s">
        <v>26</v>
      </c>
      <c r="F639" s="1" t="s">
        <v>27</v>
      </c>
      <c r="G639" s="1" t="s">
        <v>23</v>
      </c>
      <c r="H639">
        <v>37</v>
      </c>
      <c r="I639">
        <v>65</v>
      </c>
      <c r="J639">
        <v>2405</v>
      </c>
      <c r="K639">
        <v>1250.6000000000001</v>
      </c>
      <c r="L639" s="1">
        <v>1154.3999999999999</v>
      </c>
      <c r="M639" s="1" t="s">
        <v>25</v>
      </c>
      <c r="N639" s="1" t="s">
        <v>197</v>
      </c>
    </row>
    <row r="640" spans="1:14" x14ac:dyDescent="0.3">
      <c r="A640" s="1" t="s">
        <v>14</v>
      </c>
      <c r="B640">
        <v>1185732</v>
      </c>
      <c r="C640" s="2">
        <v>44748</v>
      </c>
      <c r="D640" s="1" t="s">
        <v>15</v>
      </c>
      <c r="E640" s="1" t="s">
        <v>26</v>
      </c>
      <c r="F640" s="1" t="s">
        <v>27</v>
      </c>
      <c r="G640" s="1" t="s">
        <v>24</v>
      </c>
      <c r="H640">
        <v>37</v>
      </c>
      <c r="I640">
        <v>58</v>
      </c>
      <c r="J640">
        <v>2146</v>
      </c>
      <c r="K640">
        <v>1115.92</v>
      </c>
      <c r="L640" s="1">
        <v>1030.08</v>
      </c>
      <c r="M640" s="1" t="s">
        <v>25</v>
      </c>
      <c r="N640" s="1" t="s">
        <v>197</v>
      </c>
    </row>
    <row r="641" spans="1:14" x14ac:dyDescent="0.3">
      <c r="A641" s="1" t="s">
        <v>14</v>
      </c>
      <c r="B641">
        <v>1185732</v>
      </c>
      <c r="C641" s="2">
        <v>44748</v>
      </c>
      <c r="D641" s="1" t="s">
        <v>15</v>
      </c>
      <c r="E641" s="1" t="s">
        <v>26</v>
      </c>
      <c r="F641" s="1" t="s">
        <v>27</v>
      </c>
      <c r="G641" s="1" t="s">
        <v>18</v>
      </c>
      <c r="H641">
        <v>47</v>
      </c>
      <c r="I641">
        <v>63</v>
      </c>
      <c r="J641">
        <v>2961</v>
      </c>
      <c r="K641">
        <v>1184.4000000000001</v>
      </c>
      <c r="L641" s="1">
        <v>1776.6</v>
      </c>
      <c r="M641" s="1" t="s">
        <v>25</v>
      </c>
      <c r="N641" s="1" t="s">
        <v>196</v>
      </c>
    </row>
    <row r="642" spans="1:14" x14ac:dyDescent="0.3">
      <c r="A642" s="1" t="s">
        <v>14</v>
      </c>
      <c r="B642">
        <v>1185732</v>
      </c>
      <c r="C642" s="2">
        <v>44748</v>
      </c>
      <c r="D642" s="1" t="s">
        <v>15</v>
      </c>
      <c r="E642" s="1" t="s">
        <v>26</v>
      </c>
      <c r="F642" s="1" t="s">
        <v>27</v>
      </c>
      <c r="G642" s="1" t="s">
        <v>20</v>
      </c>
      <c r="H642">
        <v>50</v>
      </c>
      <c r="I642">
        <v>116</v>
      </c>
      <c r="J642">
        <v>5800</v>
      </c>
      <c r="K642">
        <v>2900</v>
      </c>
      <c r="L642" s="1">
        <v>2900</v>
      </c>
      <c r="M642" s="1" t="s">
        <v>25</v>
      </c>
      <c r="N642" s="1" t="s">
        <v>197</v>
      </c>
    </row>
    <row r="643" spans="1:14" x14ac:dyDescent="0.3">
      <c r="A643" s="1" t="s">
        <v>14</v>
      </c>
      <c r="B643">
        <v>1185732</v>
      </c>
      <c r="C643" s="2">
        <v>44780</v>
      </c>
      <c r="D643" s="1" t="s">
        <v>15</v>
      </c>
      <c r="E643" s="1" t="s">
        <v>26</v>
      </c>
      <c r="F643" s="1" t="s">
        <v>27</v>
      </c>
      <c r="G643" s="1" t="s">
        <v>21</v>
      </c>
      <c r="H643">
        <v>46</v>
      </c>
      <c r="I643">
        <v>143</v>
      </c>
      <c r="J643">
        <v>6578</v>
      </c>
      <c r="K643">
        <v>3157.44</v>
      </c>
      <c r="L643" s="1">
        <v>3420.56</v>
      </c>
      <c r="M643" s="1" t="s">
        <v>25</v>
      </c>
      <c r="N643" s="1" t="s">
        <v>196</v>
      </c>
    </row>
    <row r="644" spans="1:14" x14ac:dyDescent="0.3">
      <c r="A644" s="1" t="s">
        <v>14</v>
      </c>
      <c r="B644">
        <v>1185732</v>
      </c>
      <c r="C644" s="2">
        <v>44780</v>
      </c>
      <c r="D644" s="1" t="s">
        <v>15</v>
      </c>
      <c r="E644" s="1" t="s">
        <v>26</v>
      </c>
      <c r="F644" s="1" t="s">
        <v>27</v>
      </c>
      <c r="G644" s="1" t="s">
        <v>22</v>
      </c>
      <c r="H644">
        <v>42</v>
      </c>
      <c r="I644">
        <v>91</v>
      </c>
      <c r="J644">
        <v>3822</v>
      </c>
      <c r="K644">
        <v>1796.34</v>
      </c>
      <c r="L644" s="1">
        <v>2025.66</v>
      </c>
      <c r="M644" s="1" t="s">
        <v>25</v>
      </c>
      <c r="N644" s="1" t="s">
        <v>196</v>
      </c>
    </row>
    <row r="645" spans="1:14" x14ac:dyDescent="0.3">
      <c r="A645" s="1" t="s">
        <v>14</v>
      </c>
      <c r="B645">
        <v>1185732</v>
      </c>
      <c r="C645" s="2">
        <v>44780</v>
      </c>
      <c r="D645" s="1" t="s">
        <v>15</v>
      </c>
      <c r="E645" s="1" t="s">
        <v>26</v>
      </c>
      <c r="F645" s="1" t="s">
        <v>27</v>
      </c>
      <c r="G645" s="1" t="s">
        <v>23</v>
      </c>
      <c r="H645">
        <v>38</v>
      </c>
      <c r="I645">
        <v>75</v>
      </c>
      <c r="J645">
        <v>2850</v>
      </c>
      <c r="K645">
        <v>1567.5000000000002</v>
      </c>
      <c r="L645" s="1">
        <v>1282.4999999999998</v>
      </c>
      <c r="M645" s="1" t="s">
        <v>25</v>
      </c>
      <c r="N645" s="1" t="s">
        <v>197</v>
      </c>
    </row>
    <row r="646" spans="1:14" x14ac:dyDescent="0.3">
      <c r="A646" s="1" t="s">
        <v>14</v>
      </c>
      <c r="B646">
        <v>1185732</v>
      </c>
      <c r="C646" s="2">
        <v>44780</v>
      </c>
      <c r="D646" s="1" t="s">
        <v>15</v>
      </c>
      <c r="E646" s="1" t="s">
        <v>26</v>
      </c>
      <c r="F646" s="1" t="s">
        <v>27</v>
      </c>
      <c r="G646" s="1" t="s">
        <v>24</v>
      </c>
      <c r="H646">
        <v>37</v>
      </c>
      <c r="I646">
        <v>39</v>
      </c>
      <c r="J646">
        <v>1443</v>
      </c>
      <c r="K646">
        <v>764.79000000000008</v>
      </c>
      <c r="L646" s="1">
        <v>678.20999999999992</v>
      </c>
      <c r="M646" s="1" t="s">
        <v>25</v>
      </c>
      <c r="N646" s="1" t="s">
        <v>197</v>
      </c>
    </row>
    <row r="647" spans="1:14" x14ac:dyDescent="0.3">
      <c r="A647" s="1" t="s">
        <v>14</v>
      </c>
      <c r="B647">
        <v>1185732</v>
      </c>
      <c r="C647" s="2">
        <v>44780</v>
      </c>
      <c r="D647" s="1" t="s">
        <v>15</v>
      </c>
      <c r="E647" s="1" t="s">
        <v>26</v>
      </c>
      <c r="F647" s="1" t="s">
        <v>27</v>
      </c>
      <c r="G647" s="1" t="s">
        <v>18</v>
      </c>
      <c r="H647">
        <v>45</v>
      </c>
      <c r="I647">
        <v>31</v>
      </c>
      <c r="J647">
        <v>1395</v>
      </c>
      <c r="K647">
        <v>558</v>
      </c>
      <c r="L647" s="1">
        <v>837</v>
      </c>
      <c r="M647" s="1" t="s">
        <v>25</v>
      </c>
      <c r="N647" s="1" t="s">
        <v>196</v>
      </c>
    </row>
    <row r="648" spans="1:14" x14ac:dyDescent="0.3">
      <c r="A648" s="1" t="s">
        <v>14</v>
      </c>
      <c r="B648">
        <v>1185732</v>
      </c>
      <c r="C648" s="2">
        <v>44780</v>
      </c>
      <c r="D648" s="1" t="s">
        <v>15</v>
      </c>
      <c r="E648" s="1" t="s">
        <v>26</v>
      </c>
      <c r="F648" s="1" t="s">
        <v>27</v>
      </c>
      <c r="G648" s="1" t="s">
        <v>20</v>
      </c>
      <c r="H648">
        <v>52</v>
      </c>
      <c r="I648">
        <v>87</v>
      </c>
      <c r="J648">
        <v>4524</v>
      </c>
      <c r="K648">
        <v>2442.96</v>
      </c>
      <c r="L648" s="1">
        <v>2081.04</v>
      </c>
      <c r="M648" s="1" t="s">
        <v>25</v>
      </c>
      <c r="N648" s="1" t="s">
        <v>197</v>
      </c>
    </row>
    <row r="649" spans="1:14" x14ac:dyDescent="0.3">
      <c r="A649" s="1" t="s">
        <v>14</v>
      </c>
      <c r="B649">
        <v>1185732</v>
      </c>
      <c r="C649" s="2">
        <v>44810</v>
      </c>
      <c r="D649" s="1" t="s">
        <v>15</v>
      </c>
      <c r="E649" s="1" t="s">
        <v>26</v>
      </c>
      <c r="F649" s="1" t="s">
        <v>27</v>
      </c>
      <c r="G649" s="1" t="s">
        <v>21</v>
      </c>
      <c r="H649">
        <v>45</v>
      </c>
      <c r="I649">
        <v>111</v>
      </c>
      <c r="J649">
        <v>4995</v>
      </c>
      <c r="K649">
        <v>2247.75</v>
      </c>
      <c r="L649" s="1">
        <v>2747.25</v>
      </c>
      <c r="M649" s="1" t="s">
        <v>25</v>
      </c>
      <c r="N649" s="1" t="s">
        <v>196</v>
      </c>
    </row>
    <row r="650" spans="1:14" x14ac:dyDescent="0.3">
      <c r="A650" s="1" t="s">
        <v>14</v>
      </c>
      <c r="B650">
        <v>1185732</v>
      </c>
      <c r="C650" s="2">
        <v>44810</v>
      </c>
      <c r="D650" s="1" t="s">
        <v>15</v>
      </c>
      <c r="E650" s="1" t="s">
        <v>26</v>
      </c>
      <c r="F650" s="1" t="s">
        <v>27</v>
      </c>
      <c r="G650" s="1" t="s">
        <v>22</v>
      </c>
      <c r="H650">
        <v>43</v>
      </c>
      <c r="I650">
        <v>56</v>
      </c>
      <c r="J650">
        <v>2408</v>
      </c>
      <c r="K650">
        <v>1155.8399999999999</v>
      </c>
      <c r="L650" s="1">
        <v>1252.1600000000001</v>
      </c>
      <c r="M650" s="1" t="s">
        <v>25</v>
      </c>
      <c r="N650" s="1" t="s">
        <v>196</v>
      </c>
    </row>
    <row r="651" spans="1:14" x14ac:dyDescent="0.3">
      <c r="A651" s="1" t="s">
        <v>14</v>
      </c>
      <c r="B651">
        <v>1185732</v>
      </c>
      <c r="C651" s="2">
        <v>44810</v>
      </c>
      <c r="D651" s="1" t="s">
        <v>15</v>
      </c>
      <c r="E651" s="1" t="s">
        <v>26</v>
      </c>
      <c r="F651" s="1" t="s">
        <v>27</v>
      </c>
      <c r="G651" s="1" t="s">
        <v>23</v>
      </c>
      <c r="H651">
        <v>36</v>
      </c>
      <c r="I651">
        <v>38</v>
      </c>
      <c r="J651">
        <v>1368</v>
      </c>
      <c r="K651">
        <v>697.68000000000006</v>
      </c>
      <c r="L651" s="1">
        <v>670.31999999999994</v>
      </c>
      <c r="M651" s="1" t="s">
        <v>25</v>
      </c>
      <c r="N651" s="1" t="s">
        <v>197</v>
      </c>
    </row>
    <row r="652" spans="1:14" x14ac:dyDescent="0.3">
      <c r="A652" s="1" t="s">
        <v>14</v>
      </c>
      <c r="B652">
        <v>1185732</v>
      </c>
      <c r="C652" s="2">
        <v>44810</v>
      </c>
      <c r="D652" s="1" t="s">
        <v>15</v>
      </c>
      <c r="E652" s="1" t="s">
        <v>26</v>
      </c>
      <c r="F652" s="1" t="s">
        <v>27</v>
      </c>
      <c r="G652" s="1" t="s">
        <v>24</v>
      </c>
      <c r="H652">
        <v>39</v>
      </c>
      <c r="I652">
        <v>27</v>
      </c>
      <c r="J652">
        <v>1053</v>
      </c>
      <c r="K652">
        <v>568.62</v>
      </c>
      <c r="L652" s="1">
        <v>484.38</v>
      </c>
      <c r="M652" s="1" t="s">
        <v>25</v>
      </c>
      <c r="N652" s="1" t="s">
        <v>197</v>
      </c>
    </row>
    <row r="653" spans="1:14" x14ac:dyDescent="0.3">
      <c r="A653" s="1" t="s">
        <v>14</v>
      </c>
      <c r="B653">
        <v>1185732</v>
      </c>
      <c r="C653" s="2">
        <v>44810</v>
      </c>
      <c r="D653" s="1" t="s">
        <v>15</v>
      </c>
      <c r="E653" s="1" t="s">
        <v>26</v>
      </c>
      <c r="F653" s="1" t="s">
        <v>27</v>
      </c>
      <c r="G653" s="1" t="s">
        <v>18</v>
      </c>
      <c r="H653">
        <v>47</v>
      </c>
      <c r="I653">
        <v>27</v>
      </c>
      <c r="J653">
        <v>1269</v>
      </c>
      <c r="K653">
        <v>520.29</v>
      </c>
      <c r="L653" s="1">
        <v>748.71</v>
      </c>
      <c r="M653" s="1" t="s">
        <v>25</v>
      </c>
      <c r="N653" s="1" t="s">
        <v>196</v>
      </c>
    </row>
    <row r="654" spans="1:14" x14ac:dyDescent="0.3">
      <c r="A654" s="1" t="s">
        <v>14</v>
      </c>
      <c r="B654">
        <v>1185732</v>
      </c>
      <c r="C654" s="2">
        <v>44810</v>
      </c>
      <c r="D654" s="1" t="s">
        <v>15</v>
      </c>
      <c r="E654" s="1" t="s">
        <v>26</v>
      </c>
      <c r="F654" s="1" t="s">
        <v>27</v>
      </c>
      <c r="G654" s="1" t="s">
        <v>20</v>
      </c>
      <c r="H654">
        <v>52</v>
      </c>
      <c r="I654">
        <v>58</v>
      </c>
      <c r="J654">
        <v>3016</v>
      </c>
      <c r="K654">
        <v>1538.16</v>
      </c>
      <c r="L654" s="1">
        <v>1477.84</v>
      </c>
      <c r="M654" s="1" t="s">
        <v>25</v>
      </c>
      <c r="N654" s="1" t="s">
        <v>197</v>
      </c>
    </row>
    <row r="655" spans="1:14" x14ac:dyDescent="0.3">
      <c r="A655" s="1" t="s">
        <v>14</v>
      </c>
      <c r="B655">
        <v>1185732</v>
      </c>
      <c r="C655" s="2">
        <v>44842</v>
      </c>
      <c r="D655" s="1" t="s">
        <v>15</v>
      </c>
      <c r="E655" s="1" t="s">
        <v>26</v>
      </c>
      <c r="F655" s="1" t="s">
        <v>27</v>
      </c>
      <c r="G655" s="1" t="s">
        <v>21</v>
      </c>
      <c r="H655">
        <v>53</v>
      </c>
      <c r="I655">
        <v>94</v>
      </c>
      <c r="J655">
        <v>4982</v>
      </c>
      <c r="K655">
        <v>2491</v>
      </c>
      <c r="L655" s="1">
        <v>2491</v>
      </c>
      <c r="M655" s="1" t="s">
        <v>25</v>
      </c>
      <c r="N655" s="1" t="s">
        <v>196</v>
      </c>
    </row>
    <row r="656" spans="1:14" x14ac:dyDescent="0.3">
      <c r="A656" s="1" t="s">
        <v>14</v>
      </c>
      <c r="B656">
        <v>1185732</v>
      </c>
      <c r="C656" s="2">
        <v>44842</v>
      </c>
      <c r="D656" s="1" t="s">
        <v>15</v>
      </c>
      <c r="E656" s="1" t="s">
        <v>26</v>
      </c>
      <c r="F656" s="1" t="s">
        <v>27</v>
      </c>
      <c r="G656" s="1" t="s">
        <v>22</v>
      </c>
      <c r="H656">
        <v>46</v>
      </c>
      <c r="I656">
        <v>56</v>
      </c>
      <c r="J656">
        <v>2576</v>
      </c>
      <c r="K656">
        <v>1262.24</v>
      </c>
      <c r="L656" s="1">
        <v>1313.76</v>
      </c>
      <c r="M656" s="1" t="s">
        <v>25</v>
      </c>
      <c r="N656" s="1" t="s">
        <v>196</v>
      </c>
    </row>
    <row r="657" spans="1:14" x14ac:dyDescent="0.3">
      <c r="A657" s="1" t="s">
        <v>14</v>
      </c>
      <c r="B657">
        <v>1185732</v>
      </c>
      <c r="C657" s="2">
        <v>44842</v>
      </c>
      <c r="D657" s="1" t="s">
        <v>15</v>
      </c>
      <c r="E657" s="1" t="s">
        <v>26</v>
      </c>
      <c r="F657" s="1" t="s">
        <v>27</v>
      </c>
      <c r="G657" s="1" t="s">
        <v>23</v>
      </c>
      <c r="H657">
        <v>45</v>
      </c>
      <c r="I657">
        <v>29</v>
      </c>
      <c r="J657">
        <v>1305</v>
      </c>
      <c r="K657">
        <v>678.6</v>
      </c>
      <c r="L657" s="1">
        <v>626.4</v>
      </c>
      <c r="M657" s="1" t="s">
        <v>25</v>
      </c>
      <c r="N657" s="1" t="s">
        <v>197</v>
      </c>
    </row>
    <row r="658" spans="1:14" x14ac:dyDescent="0.3">
      <c r="A658" s="1" t="s">
        <v>14</v>
      </c>
      <c r="B658">
        <v>1185732</v>
      </c>
      <c r="C658" s="2">
        <v>44842</v>
      </c>
      <c r="D658" s="1" t="s">
        <v>15</v>
      </c>
      <c r="E658" s="1" t="s">
        <v>26</v>
      </c>
      <c r="F658" s="1" t="s">
        <v>27</v>
      </c>
      <c r="G658" s="1" t="s">
        <v>24</v>
      </c>
      <c r="H658">
        <v>47</v>
      </c>
      <c r="I658">
        <v>23</v>
      </c>
      <c r="J658">
        <v>1081</v>
      </c>
      <c r="K658">
        <v>540.5</v>
      </c>
      <c r="L658" s="1">
        <v>540.5</v>
      </c>
      <c r="M658" s="1" t="s">
        <v>25</v>
      </c>
      <c r="N658" s="1" t="s">
        <v>197</v>
      </c>
    </row>
    <row r="659" spans="1:14" x14ac:dyDescent="0.3">
      <c r="A659" s="1" t="s">
        <v>14</v>
      </c>
      <c r="B659">
        <v>1185732</v>
      </c>
      <c r="C659" s="2">
        <v>44842</v>
      </c>
      <c r="D659" s="1" t="s">
        <v>15</v>
      </c>
      <c r="E659" s="1" t="s">
        <v>26</v>
      </c>
      <c r="F659" s="1" t="s">
        <v>27</v>
      </c>
      <c r="G659" s="1" t="s">
        <v>18</v>
      </c>
      <c r="H659">
        <v>55</v>
      </c>
      <c r="I659">
        <v>19</v>
      </c>
      <c r="J659">
        <v>1045</v>
      </c>
      <c r="K659">
        <v>418</v>
      </c>
      <c r="L659" s="1">
        <v>627</v>
      </c>
      <c r="M659" s="1" t="s">
        <v>25</v>
      </c>
      <c r="N659" s="1" t="s">
        <v>196</v>
      </c>
    </row>
    <row r="660" spans="1:14" x14ac:dyDescent="0.3">
      <c r="A660" s="1" t="s">
        <v>14</v>
      </c>
      <c r="B660">
        <v>1185732</v>
      </c>
      <c r="C660" s="2">
        <v>44600</v>
      </c>
      <c r="D660" s="1" t="s">
        <v>15</v>
      </c>
      <c r="E660" s="1" t="s">
        <v>26</v>
      </c>
      <c r="F660" s="1" t="s">
        <v>27</v>
      </c>
      <c r="G660" s="1" t="s">
        <v>24</v>
      </c>
      <c r="H660">
        <v>20</v>
      </c>
      <c r="I660">
        <v>16</v>
      </c>
      <c r="J660">
        <v>320</v>
      </c>
      <c r="K660">
        <v>144</v>
      </c>
      <c r="L660" s="1">
        <v>176</v>
      </c>
      <c r="M660" s="1" t="s">
        <v>19</v>
      </c>
      <c r="N660" s="1" t="s">
        <v>197</v>
      </c>
    </row>
    <row r="661" spans="1:14" x14ac:dyDescent="0.3">
      <c r="A661" s="1" t="s">
        <v>14</v>
      </c>
      <c r="B661">
        <v>1185732</v>
      </c>
      <c r="C661" s="2">
        <v>44600</v>
      </c>
      <c r="D661" s="1" t="s">
        <v>15</v>
      </c>
      <c r="E661" s="1" t="s">
        <v>26</v>
      </c>
      <c r="F661" s="1" t="s">
        <v>27</v>
      </c>
      <c r="G661" s="1" t="s">
        <v>18</v>
      </c>
      <c r="H661">
        <v>34</v>
      </c>
      <c r="I661">
        <v>40</v>
      </c>
      <c r="J661">
        <v>1360</v>
      </c>
      <c r="K661">
        <v>489.59999999999997</v>
      </c>
      <c r="L661" s="1">
        <v>870.40000000000009</v>
      </c>
      <c r="M661" s="1" t="s">
        <v>19</v>
      </c>
      <c r="N661" s="1" t="s">
        <v>196</v>
      </c>
    </row>
    <row r="662" spans="1:14" x14ac:dyDescent="0.3">
      <c r="A662" s="1" t="s">
        <v>14</v>
      </c>
      <c r="B662">
        <v>1185732</v>
      </c>
      <c r="C662" s="2">
        <v>44600</v>
      </c>
      <c r="D662" s="1" t="s">
        <v>15</v>
      </c>
      <c r="E662" s="1" t="s">
        <v>26</v>
      </c>
      <c r="F662" s="1" t="s">
        <v>27</v>
      </c>
      <c r="G662" s="1" t="s">
        <v>20</v>
      </c>
      <c r="H662">
        <v>27</v>
      </c>
      <c r="I662">
        <v>77</v>
      </c>
      <c r="J662">
        <v>2079</v>
      </c>
      <c r="K662">
        <v>977.13000000000011</v>
      </c>
      <c r="L662" s="1">
        <v>1101.8699999999999</v>
      </c>
      <c r="M662" s="1" t="s">
        <v>19</v>
      </c>
      <c r="N662" s="1" t="s">
        <v>197</v>
      </c>
    </row>
    <row r="663" spans="1:14" x14ac:dyDescent="0.3">
      <c r="A663" s="1" t="s">
        <v>14</v>
      </c>
      <c r="B663">
        <v>1185732</v>
      </c>
      <c r="C663" s="2">
        <v>44626</v>
      </c>
      <c r="D663" s="1" t="s">
        <v>15</v>
      </c>
      <c r="E663" s="1" t="s">
        <v>26</v>
      </c>
      <c r="F663" s="1" t="s">
        <v>27</v>
      </c>
      <c r="G663" s="1" t="s">
        <v>21</v>
      </c>
      <c r="H663">
        <v>26</v>
      </c>
      <c r="I663">
        <v>156</v>
      </c>
      <c r="J663">
        <v>4056</v>
      </c>
      <c r="K663">
        <v>1500.72</v>
      </c>
      <c r="L663" s="1">
        <v>2555.2799999999997</v>
      </c>
      <c r="M663" s="1" t="s">
        <v>19</v>
      </c>
      <c r="N663" s="1" t="s">
        <v>196</v>
      </c>
    </row>
    <row r="664" spans="1:14" x14ac:dyDescent="0.3">
      <c r="A664" s="1" t="s">
        <v>14</v>
      </c>
      <c r="B664">
        <v>1185732</v>
      </c>
      <c r="C664" s="2">
        <v>44626</v>
      </c>
      <c r="D664" s="1" t="s">
        <v>15</v>
      </c>
      <c r="E664" s="1" t="s">
        <v>26</v>
      </c>
      <c r="F664" s="1" t="s">
        <v>27</v>
      </c>
      <c r="G664" s="1" t="s">
        <v>22</v>
      </c>
      <c r="H664">
        <v>27</v>
      </c>
      <c r="I664">
        <v>45</v>
      </c>
      <c r="J664">
        <v>1215</v>
      </c>
      <c r="K664">
        <v>473.84999999999997</v>
      </c>
      <c r="L664" s="1">
        <v>741.15000000000009</v>
      </c>
      <c r="M664" s="1" t="s">
        <v>19</v>
      </c>
      <c r="N664" s="1" t="s">
        <v>196</v>
      </c>
    </row>
    <row r="665" spans="1:14" x14ac:dyDescent="0.3">
      <c r="A665" s="1" t="s">
        <v>14</v>
      </c>
      <c r="B665">
        <v>1185732</v>
      </c>
      <c r="C665" s="2">
        <v>44626</v>
      </c>
      <c r="D665" s="1" t="s">
        <v>15</v>
      </c>
      <c r="E665" s="1" t="s">
        <v>26</v>
      </c>
      <c r="F665" s="1" t="s">
        <v>27</v>
      </c>
      <c r="G665" s="1" t="s">
        <v>23</v>
      </c>
      <c r="H665">
        <v>17</v>
      </c>
      <c r="I665">
        <v>56</v>
      </c>
      <c r="J665">
        <v>952</v>
      </c>
      <c r="K665">
        <v>447.44000000000005</v>
      </c>
      <c r="L665" s="1">
        <v>504.55999999999995</v>
      </c>
      <c r="M665" s="1" t="s">
        <v>19</v>
      </c>
      <c r="N665" s="1" t="s">
        <v>197</v>
      </c>
    </row>
    <row r="666" spans="1:14" x14ac:dyDescent="0.3">
      <c r="A666" s="1" t="s">
        <v>14</v>
      </c>
      <c r="B666">
        <v>1185732</v>
      </c>
      <c r="C666" s="2">
        <v>44626</v>
      </c>
      <c r="D666" s="1" t="s">
        <v>15</v>
      </c>
      <c r="E666" s="1" t="s">
        <v>26</v>
      </c>
      <c r="F666" s="1" t="s">
        <v>27</v>
      </c>
      <c r="G666" s="1" t="s">
        <v>24</v>
      </c>
      <c r="H666">
        <v>20</v>
      </c>
      <c r="I666">
        <v>8</v>
      </c>
      <c r="J666">
        <v>160</v>
      </c>
      <c r="K666">
        <v>75.2</v>
      </c>
      <c r="L666" s="1">
        <v>84.8</v>
      </c>
      <c r="M666" s="1" t="s">
        <v>19</v>
      </c>
      <c r="N666" s="1" t="s">
        <v>197</v>
      </c>
    </row>
    <row r="667" spans="1:14" x14ac:dyDescent="0.3">
      <c r="A667" s="1" t="s">
        <v>14</v>
      </c>
      <c r="B667">
        <v>1185732</v>
      </c>
      <c r="C667" s="2">
        <v>44626</v>
      </c>
      <c r="D667" s="1" t="s">
        <v>15</v>
      </c>
      <c r="E667" s="1" t="s">
        <v>26</v>
      </c>
      <c r="F667" s="1" t="s">
        <v>27</v>
      </c>
      <c r="G667" s="1" t="s">
        <v>18</v>
      </c>
      <c r="H667">
        <v>33</v>
      </c>
      <c r="I667">
        <v>25</v>
      </c>
      <c r="J667">
        <v>825</v>
      </c>
      <c r="K667">
        <v>297</v>
      </c>
      <c r="L667" s="1">
        <v>528</v>
      </c>
      <c r="M667" s="1" t="s">
        <v>19</v>
      </c>
      <c r="N667" s="1" t="s">
        <v>196</v>
      </c>
    </row>
    <row r="668" spans="1:14" x14ac:dyDescent="0.3">
      <c r="A668" s="1" t="s">
        <v>14</v>
      </c>
      <c r="B668">
        <v>1185732</v>
      </c>
      <c r="C668" s="2">
        <v>44626</v>
      </c>
      <c r="D668" s="1" t="s">
        <v>15</v>
      </c>
      <c r="E668" s="1" t="s">
        <v>26</v>
      </c>
      <c r="F668" s="1" t="s">
        <v>27</v>
      </c>
      <c r="G668" s="1" t="s">
        <v>20</v>
      </c>
      <c r="H668">
        <v>25</v>
      </c>
      <c r="I668">
        <v>58</v>
      </c>
      <c r="J668">
        <v>1450</v>
      </c>
      <c r="K668">
        <v>638</v>
      </c>
      <c r="L668" s="1">
        <v>812</v>
      </c>
      <c r="M668" s="1" t="s">
        <v>19</v>
      </c>
      <c r="N668" s="1" t="s">
        <v>197</v>
      </c>
    </row>
    <row r="669" spans="1:14" x14ac:dyDescent="0.3">
      <c r="A669" s="1" t="s">
        <v>14</v>
      </c>
      <c r="B669">
        <v>1185732</v>
      </c>
      <c r="C669" s="2">
        <v>44658</v>
      </c>
      <c r="D669" s="1" t="s">
        <v>15</v>
      </c>
      <c r="E669" s="1" t="s">
        <v>26</v>
      </c>
      <c r="F669" s="1" t="s">
        <v>27</v>
      </c>
      <c r="G669" s="1" t="s">
        <v>21</v>
      </c>
      <c r="H669">
        <v>28</v>
      </c>
      <c r="I669">
        <v>132</v>
      </c>
      <c r="J669">
        <v>3696</v>
      </c>
      <c r="K669">
        <v>1552.32</v>
      </c>
      <c r="L669" s="1">
        <v>2143.6800000000003</v>
      </c>
      <c r="M669" s="1" t="s">
        <v>19</v>
      </c>
      <c r="N669" s="1" t="s">
        <v>196</v>
      </c>
    </row>
    <row r="670" spans="1:14" x14ac:dyDescent="0.3">
      <c r="A670" s="1" t="s">
        <v>14</v>
      </c>
      <c r="B670">
        <v>1185732</v>
      </c>
      <c r="C670" s="2">
        <v>44658</v>
      </c>
      <c r="D670" s="1" t="s">
        <v>15</v>
      </c>
      <c r="E670" s="1" t="s">
        <v>26</v>
      </c>
      <c r="F670" s="1" t="s">
        <v>27</v>
      </c>
      <c r="G670" s="1" t="s">
        <v>22</v>
      </c>
      <c r="H670">
        <v>23</v>
      </c>
      <c r="I670">
        <v>40</v>
      </c>
      <c r="J670">
        <v>920</v>
      </c>
      <c r="K670">
        <v>367.99999999999994</v>
      </c>
      <c r="L670" s="1">
        <v>552</v>
      </c>
      <c r="M670" s="1" t="s">
        <v>19</v>
      </c>
      <c r="N670" s="1" t="s">
        <v>196</v>
      </c>
    </row>
    <row r="671" spans="1:14" x14ac:dyDescent="0.3">
      <c r="A671" s="1" t="s">
        <v>14</v>
      </c>
      <c r="B671">
        <v>1185732</v>
      </c>
      <c r="C671" s="2">
        <v>44658</v>
      </c>
      <c r="D671" s="1" t="s">
        <v>15</v>
      </c>
      <c r="E671" s="1" t="s">
        <v>26</v>
      </c>
      <c r="F671" s="1" t="s">
        <v>27</v>
      </c>
      <c r="G671" s="1" t="s">
        <v>23</v>
      </c>
      <c r="H671">
        <v>16</v>
      </c>
      <c r="I671">
        <v>44</v>
      </c>
      <c r="J671">
        <v>704</v>
      </c>
      <c r="K671">
        <v>295.68</v>
      </c>
      <c r="L671" s="1">
        <v>408.32</v>
      </c>
      <c r="M671" s="1" t="s">
        <v>19</v>
      </c>
      <c r="N671" s="1" t="s">
        <v>197</v>
      </c>
    </row>
    <row r="672" spans="1:14" x14ac:dyDescent="0.3">
      <c r="A672" s="1" t="s">
        <v>14</v>
      </c>
      <c r="B672">
        <v>1185732</v>
      </c>
      <c r="C672" s="2">
        <v>44658</v>
      </c>
      <c r="D672" s="1" t="s">
        <v>15</v>
      </c>
      <c r="E672" s="1" t="s">
        <v>26</v>
      </c>
      <c r="F672" s="1" t="s">
        <v>27</v>
      </c>
      <c r="G672" s="1" t="s">
        <v>24</v>
      </c>
      <c r="H672">
        <v>21</v>
      </c>
      <c r="I672">
        <v>17</v>
      </c>
      <c r="J672">
        <v>357</v>
      </c>
      <c r="K672">
        <v>160.65</v>
      </c>
      <c r="L672" s="1">
        <v>196.35</v>
      </c>
      <c r="M672" s="1" t="s">
        <v>19</v>
      </c>
      <c r="N672" s="1" t="s">
        <v>197</v>
      </c>
    </row>
    <row r="673" spans="1:14" x14ac:dyDescent="0.3">
      <c r="A673" s="1" t="s">
        <v>14</v>
      </c>
      <c r="B673">
        <v>1185732</v>
      </c>
      <c r="C673" s="2">
        <v>44658</v>
      </c>
      <c r="D673" s="1" t="s">
        <v>15</v>
      </c>
      <c r="E673" s="1" t="s">
        <v>26</v>
      </c>
      <c r="F673" s="1" t="s">
        <v>27</v>
      </c>
      <c r="G673" s="1" t="s">
        <v>18</v>
      </c>
      <c r="H673">
        <v>33</v>
      </c>
      <c r="I673">
        <v>15</v>
      </c>
      <c r="J673">
        <v>495</v>
      </c>
      <c r="K673">
        <v>158.4</v>
      </c>
      <c r="L673" s="1">
        <v>336.6</v>
      </c>
      <c r="M673" s="1" t="s">
        <v>19</v>
      </c>
      <c r="N673" s="1" t="s">
        <v>196</v>
      </c>
    </row>
    <row r="674" spans="1:14" x14ac:dyDescent="0.3">
      <c r="A674" s="1" t="s">
        <v>14</v>
      </c>
      <c r="B674">
        <v>1185732</v>
      </c>
      <c r="C674" s="2">
        <v>44658</v>
      </c>
      <c r="D674" s="1" t="s">
        <v>15</v>
      </c>
      <c r="E674" s="1" t="s">
        <v>26</v>
      </c>
      <c r="F674" s="1" t="s">
        <v>27</v>
      </c>
      <c r="G674" s="1" t="s">
        <v>20</v>
      </c>
      <c r="H674">
        <v>26</v>
      </c>
      <c r="I674">
        <v>60</v>
      </c>
      <c r="J674">
        <v>1560</v>
      </c>
      <c r="K674">
        <v>686.4</v>
      </c>
      <c r="L674" s="1">
        <v>873.6</v>
      </c>
      <c r="M674" s="1" t="s">
        <v>19</v>
      </c>
      <c r="N674" s="1" t="s">
        <v>197</v>
      </c>
    </row>
    <row r="675" spans="1:14" x14ac:dyDescent="0.3">
      <c r="A675" s="1" t="s">
        <v>14</v>
      </c>
      <c r="B675">
        <v>1185732</v>
      </c>
      <c r="C675" s="2">
        <v>44687</v>
      </c>
      <c r="D675" s="1" t="s">
        <v>15</v>
      </c>
      <c r="E675" s="1" t="s">
        <v>26</v>
      </c>
      <c r="F675" s="1" t="s">
        <v>27</v>
      </c>
      <c r="G675" s="1" t="s">
        <v>21</v>
      </c>
      <c r="H675">
        <v>39</v>
      </c>
      <c r="I675">
        <v>150</v>
      </c>
      <c r="J675">
        <v>5850</v>
      </c>
      <c r="K675">
        <v>2398.5</v>
      </c>
      <c r="L675" s="1">
        <v>3451.5</v>
      </c>
      <c r="M675" s="1" t="s">
        <v>19</v>
      </c>
      <c r="N675" s="1" t="s">
        <v>196</v>
      </c>
    </row>
    <row r="676" spans="1:14" x14ac:dyDescent="0.3">
      <c r="A676" s="1" t="s">
        <v>14</v>
      </c>
      <c r="B676">
        <v>1185732</v>
      </c>
      <c r="C676" s="2">
        <v>44687</v>
      </c>
      <c r="D676" s="1" t="s">
        <v>15</v>
      </c>
      <c r="E676" s="1" t="s">
        <v>26</v>
      </c>
      <c r="F676" s="1" t="s">
        <v>27</v>
      </c>
      <c r="G676" s="1" t="s">
        <v>22</v>
      </c>
      <c r="H676">
        <v>32</v>
      </c>
      <c r="I676">
        <v>58</v>
      </c>
      <c r="J676">
        <v>1856</v>
      </c>
      <c r="K676">
        <v>686.72</v>
      </c>
      <c r="L676" s="1">
        <v>1169.28</v>
      </c>
      <c r="M676" s="1" t="s">
        <v>19</v>
      </c>
      <c r="N676" s="1" t="s">
        <v>196</v>
      </c>
    </row>
    <row r="677" spans="1:14" x14ac:dyDescent="0.3">
      <c r="A677" s="1" t="s">
        <v>14</v>
      </c>
      <c r="B677">
        <v>1185732</v>
      </c>
      <c r="C677" s="2">
        <v>44687</v>
      </c>
      <c r="D677" s="1" t="s">
        <v>15</v>
      </c>
      <c r="E677" s="1" t="s">
        <v>26</v>
      </c>
      <c r="F677" s="1" t="s">
        <v>27</v>
      </c>
      <c r="G677" s="1" t="s">
        <v>23</v>
      </c>
      <c r="H677">
        <v>32</v>
      </c>
      <c r="I677">
        <v>60</v>
      </c>
      <c r="J677">
        <v>1920</v>
      </c>
      <c r="K677">
        <v>806.40000000000009</v>
      </c>
      <c r="L677" s="1">
        <v>1113.5999999999999</v>
      </c>
      <c r="M677" s="1" t="s">
        <v>19</v>
      </c>
      <c r="N677" s="1" t="s">
        <v>197</v>
      </c>
    </row>
    <row r="678" spans="1:14" x14ac:dyDescent="0.3">
      <c r="A678" s="1" t="s">
        <v>14</v>
      </c>
      <c r="B678">
        <v>1185732</v>
      </c>
      <c r="C678" s="2">
        <v>44687</v>
      </c>
      <c r="D678" s="1" t="s">
        <v>15</v>
      </c>
      <c r="E678" s="1" t="s">
        <v>26</v>
      </c>
      <c r="F678" s="1" t="s">
        <v>27</v>
      </c>
      <c r="G678" s="1" t="s">
        <v>24</v>
      </c>
      <c r="H678">
        <v>27</v>
      </c>
      <c r="I678">
        <v>51</v>
      </c>
      <c r="J678">
        <v>1377</v>
      </c>
      <c r="K678">
        <v>633.42000000000007</v>
      </c>
      <c r="L678" s="1">
        <v>743.57999999999993</v>
      </c>
      <c r="M678" s="1" t="s">
        <v>19</v>
      </c>
      <c r="N678" s="1" t="s">
        <v>197</v>
      </c>
    </row>
    <row r="679" spans="1:14" x14ac:dyDescent="0.3">
      <c r="A679" s="1" t="s">
        <v>14</v>
      </c>
      <c r="B679">
        <v>1185732</v>
      </c>
      <c r="C679" s="2">
        <v>44687</v>
      </c>
      <c r="D679" s="1" t="s">
        <v>15</v>
      </c>
      <c r="E679" s="1" t="s">
        <v>26</v>
      </c>
      <c r="F679" s="1" t="s">
        <v>27</v>
      </c>
      <c r="G679" s="1" t="s">
        <v>18</v>
      </c>
      <c r="H679">
        <v>40</v>
      </c>
      <c r="I679">
        <v>54</v>
      </c>
      <c r="J679">
        <v>2160</v>
      </c>
      <c r="K679">
        <v>799.2</v>
      </c>
      <c r="L679" s="1">
        <v>1360.8</v>
      </c>
      <c r="M679" s="1" t="s">
        <v>19</v>
      </c>
      <c r="N679" s="1" t="s">
        <v>196</v>
      </c>
    </row>
    <row r="680" spans="1:14" x14ac:dyDescent="0.3">
      <c r="A680" s="1" t="s">
        <v>14</v>
      </c>
      <c r="B680">
        <v>1185732</v>
      </c>
      <c r="C680" s="2">
        <v>44687</v>
      </c>
      <c r="D680" s="1" t="s">
        <v>15</v>
      </c>
      <c r="E680" s="1" t="s">
        <v>26</v>
      </c>
      <c r="F680" s="1" t="s">
        <v>27</v>
      </c>
      <c r="G680" s="1" t="s">
        <v>20</v>
      </c>
      <c r="H680">
        <v>36</v>
      </c>
      <c r="I680">
        <v>93</v>
      </c>
      <c r="J680">
        <v>3348</v>
      </c>
      <c r="K680">
        <v>1473.1200000000001</v>
      </c>
      <c r="L680" s="1">
        <v>1874.8799999999999</v>
      </c>
      <c r="M680" s="1" t="s">
        <v>19</v>
      </c>
      <c r="N680" s="1" t="s">
        <v>197</v>
      </c>
    </row>
    <row r="681" spans="1:14" x14ac:dyDescent="0.3">
      <c r="A681" s="1" t="s">
        <v>14</v>
      </c>
      <c r="B681">
        <v>1185732</v>
      </c>
      <c r="C681" s="2">
        <v>44720</v>
      </c>
      <c r="D681" s="1" t="s">
        <v>15</v>
      </c>
      <c r="E681" s="1" t="s">
        <v>26</v>
      </c>
      <c r="F681" s="1" t="s">
        <v>27</v>
      </c>
      <c r="G681" s="1" t="s">
        <v>21</v>
      </c>
      <c r="H681">
        <v>36</v>
      </c>
      <c r="I681">
        <v>176</v>
      </c>
      <c r="J681">
        <v>6336</v>
      </c>
      <c r="K681">
        <v>2534.3999999999996</v>
      </c>
      <c r="L681" s="1">
        <v>3801.6000000000004</v>
      </c>
      <c r="M681" s="1" t="s">
        <v>19</v>
      </c>
      <c r="N681" s="1" t="s">
        <v>196</v>
      </c>
    </row>
    <row r="682" spans="1:14" x14ac:dyDescent="0.3">
      <c r="A682" s="1" t="s">
        <v>14</v>
      </c>
      <c r="B682">
        <v>1185732</v>
      </c>
      <c r="C682" s="2">
        <v>44720</v>
      </c>
      <c r="D682" s="1" t="s">
        <v>15</v>
      </c>
      <c r="E682" s="1" t="s">
        <v>26</v>
      </c>
      <c r="F682" s="1" t="s">
        <v>27</v>
      </c>
      <c r="G682" s="1" t="s">
        <v>22</v>
      </c>
      <c r="H682">
        <v>35</v>
      </c>
      <c r="I682">
        <v>105</v>
      </c>
      <c r="J682">
        <v>3675</v>
      </c>
      <c r="K682">
        <v>1433.2499999999998</v>
      </c>
      <c r="L682" s="1">
        <v>2241.75</v>
      </c>
      <c r="M682" s="1" t="s">
        <v>19</v>
      </c>
      <c r="N682" s="1" t="s">
        <v>196</v>
      </c>
    </row>
    <row r="683" spans="1:14" x14ac:dyDescent="0.3">
      <c r="A683" s="1" t="s">
        <v>14</v>
      </c>
      <c r="B683">
        <v>1185732</v>
      </c>
      <c r="C683" s="2">
        <v>44720</v>
      </c>
      <c r="D683" s="1" t="s">
        <v>15</v>
      </c>
      <c r="E683" s="1" t="s">
        <v>26</v>
      </c>
      <c r="F683" s="1" t="s">
        <v>27</v>
      </c>
      <c r="G683" s="1" t="s">
        <v>23</v>
      </c>
      <c r="H683">
        <v>32</v>
      </c>
      <c r="I683">
        <v>74</v>
      </c>
      <c r="J683">
        <v>2368</v>
      </c>
      <c r="K683">
        <v>994.56000000000006</v>
      </c>
      <c r="L683" s="1">
        <v>1373.44</v>
      </c>
      <c r="M683" s="1" t="s">
        <v>19</v>
      </c>
      <c r="N683" s="1" t="s">
        <v>197</v>
      </c>
    </row>
    <row r="684" spans="1:14" x14ac:dyDescent="0.3">
      <c r="A684" s="1" t="s">
        <v>14</v>
      </c>
      <c r="B684">
        <v>1185732</v>
      </c>
      <c r="C684" s="2">
        <v>44720</v>
      </c>
      <c r="D684" s="1" t="s">
        <v>15</v>
      </c>
      <c r="E684" s="1" t="s">
        <v>26</v>
      </c>
      <c r="F684" s="1" t="s">
        <v>27</v>
      </c>
      <c r="G684" s="1" t="s">
        <v>24</v>
      </c>
      <c r="H684">
        <v>26</v>
      </c>
      <c r="I684">
        <v>70</v>
      </c>
      <c r="J684">
        <v>1820</v>
      </c>
      <c r="K684">
        <v>837.2</v>
      </c>
      <c r="L684" s="1">
        <v>982.8</v>
      </c>
      <c r="M684" s="1" t="s">
        <v>19</v>
      </c>
      <c r="N684" s="1" t="s">
        <v>197</v>
      </c>
    </row>
    <row r="685" spans="1:14" x14ac:dyDescent="0.3">
      <c r="A685" s="1" t="s">
        <v>14</v>
      </c>
      <c r="B685">
        <v>1185732</v>
      </c>
      <c r="C685" s="2">
        <v>44720</v>
      </c>
      <c r="D685" s="1" t="s">
        <v>15</v>
      </c>
      <c r="E685" s="1" t="s">
        <v>26</v>
      </c>
      <c r="F685" s="1" t="s">
        <v>27</v>
      </c>
      <c r="G685" s="1" t="s">
        <v>18</v>
      </c>
      <c r="H685">
        <v>39</v>
      </c>
      <c r="I685">
        <v>66</v>
      </c>
      <c r="J685">
        <v>2574</v>
      </c>
      <c r="K685">
        <v>900.9</v>
      </c>
      <c r="L685" s="1">
        <v>1673.1</v>
      </c>
      <c r="M685" s="1" t="s">
        <v>19</v>
      </c>
      <c r="N685" s="1" t="s">
        <v>196</v>
      </c>
    </row>
    <row r="686" spans="1:14" x14ac:dyDescent="0.3">
      <c r="A686" s="1" t="s">
        <v>14</v>
      </c>
      <c r="B686">
        <v>1185732</v>
      </c>
      <c r="C686" s="2">
        <v>44720</v>
      </c>
      <c r="D686" s="1" t="s">
        <v>15</v>
      </c>
      <c r="E686" s="1" t="s">
        <v>26</v>
      </c>
      <c r="F686" s="1" t="s">
        <v>27</v>
      </c>
      <c r="G686" s="1" t="s">
        <v>20</v>
      </c>
      <c r="H686">
        <v>43</v>
      </c>
      <c r="I686">
        <v>119</v>
      </c>
      <c r="J686">
        <v>5117</v>
      </c>
      <c r="K686">
        <v>2302.65</v>
      </c>
      <c r="L686" s="1">
        <v>2814.35</v>
      </c>
      <c r="M686" s="1" t="s">
        <v>19</v>
      </c>
      <c r="N686" s="1" t="s">
        <v>197</v>
      </c>
    </row>
    <row r="687" spans="1:14" x14ac:dyDescent="0.3">
      <c r="A687" s="1" t="s">
        <v>14</v>
      </c>
      <c r="B687">
        <v>1185732</v>
      </c>
      <c r="C687" s="2">
        <v>44748</v>
      </c>
      <c r="D687" s="1" t="s">
        <v>15</v>
      </c>
      <c r="E687" s="1" t="s">
        <v>26</v>
      </c>
      <c r="F687" s="1" t="s">
        <v>27</v>
      </c>
      <c r="G687" s="1" t="s">
        <v>21</v>
      </c>
      <c r="H687">
        <v>38</v>
      </c>
      <c r="I687">
        <v>173</v>
      </c>
      <c r="J687">
        <v>6574</v>
      </c>
      <c r="K687">
        <v>2498.12</v>
      </c>
      <c r="L687" s="1">
        <v>4075.88</v>
      </c>
      <c r="M687" s="1" t="s">
        <v>19</v>
      </c>
      <c r="N687" s="1" t="s">
        <v>196</v>
      </c>
    </row>
    <row r="688" spans="1:14" x14ac:dyDescent="0.3">
      <c r="A688" s="1" t="s">
        <v>14</v>
      </c>
      <c r="B688">
        <v>1185732</v>
      </c>
      <c r="C688" s="2">
        <v>44748</v>
      </c>
      <c r="D688" s="1" t="s">
        <v>15</v>
      </c>
      <c r="E688" s="1" t="s">
        <v>26</v>
      </c>
      <c r="F688" s="1" t="s">
        <v>27</v>
      </c>
      <c r="G688" s="1" t="s">
        <v>22</v>
      </c>
      <c r="H688">
        <v>32</v>
      </c>
      <c r="I688">
        <v>114</v>
      </c>
      <c r="J688">
        <v>3648</v>
      </c>
      <c r="K688">
        <v>1349.76</v>
      </c>
      <c r="L688" s="1">
        <v>2298.2399999999998</v>
      </c>
      <c r="M688" s="1" t="s">
        <v>19</v>
      </c>
      <c r="N688" s="1" t="s">
        <v>196</v>
      </c>
    </row>
    <row r="689" spans="1:14" x14ac:dyDescent="0.3">
      <c r="A689" s="1" t="s">
        <v>14</v>
      </c>
      <c r="B689">
        <v>1185732</v>
      </c>
      <c r="C689" s="2">
        <v>44748</v>
      </c>
      <c r="D689" s="1" t="s">
        <v>15</v>
      </c>
      <c r="E689" s="1" t="s">
        <v>26</v>
      </c>
      <c r="F689" s="1" t="s">
        <v>27</v>
      </c>
      <c r="G689" s="1" t="s">
        <v>23</v>
      </c>
      <c r="H689">
        <v>27</v>
      </c>
      <c r="I689">
        <v>78</v>
      </c>
      <c r="J689">
        <v>2106</v>
      </c>
      <c r="K689">
        <v>947.7</v>
      </c>
      <c r="L689" s="1">
        <v>1158.3</v>
      </c>
      <c r="M689" s="1" t="s">
        <v>19</v>
      </c>
      <c r="N689" s="1" t="s">
        <v>197</v>
      </c>
    </row>
    <row r="690" spans="1:14" x14ac:dyDescent="0.3">
      <c r="A690" s="1" t="s">
        <v>14</v>
      </c>
      <c r="B690">
        <v>1185732</v>
      </c>
      <c r="C690" s="2">
        <v>44748</v>
      </c>
      <c r="D690" s="1" t="s">
        <v>15</v>
      </c>
      <c r="E690" s="1" t="s">
        <v>26</v>
      </c>
      <c r="F690" s="1" t="s">
        <v>27</v>
      </c>
      <c r="G690" s="1" t="s">
        <v>24</v>
      </c>
      <c r="H690">
        <v>31</v>
      </c>
      <c r="I690">
        <v>60</v>
      </c>
      <c r="J690">
        <v>1860</v>
      </c>
      <c r="K690">
        <v>855.6</v>
      </c>
      <c r="L690" s="1">
        <v>1004.4</v>
      </c>
      <c r="M690" s="1" t="s">
        <v>19</v>
      </c>
      <c r="N690" s="1" t="s">
        <v>197</v>
      </c>
    </row>
    <row r="691" spans="1:14" x14ac:dyDescent="0.3">
      <c r="A691" s="1" t="s">
        <v>14</v>
      </c>
      <c r="B691">
        <v>1185732</v>
      </c>
      <c r="C691" s="2">
        <v>44748</v>
      </c>
      <c r="D691" s="1" t="s">
        <v>15</v>
      </c>
      <c r="E691" s="1" t="s">
        <v>26</v>
      </c>
      <c r="F691" s="1" t="s">
        <v>27</v>
      </c>
      <c r="G691" s="1" t="s">
        <v>18</v>
      </c>
      <c r="H691">
        <v>33</v>
      </c>
      <c r="I691">
        <v>68</v>
      </c>
      <c r="J691">
        <v>2244</v>
      </c>
      <c r="K691">
        <v>762.95999999999992</v>
      </c>
      <c r="L691" s="1">
        <v>1481.04</v>
      </c>
      <c r="M691" s="1" t="s">
        <v>19</v>
      </c>
      <c r="N691" s="1" t="s">
        <v>196</v>
      </c>
    </row>
    <row r="692" spans="1:14" x14ac:dyDescent="0.3">
      <c r="A692" s="1" t="s">
        <v>14</v>
      </c>
      <c r="B692">
        <v>1185732</v>
      </c>
      <c r="C692" s="2">
        <v>44748</v>
      </c>
      <c r="D692" s="1" t="s">
        <v>15</v>
      </c>
      <c r="E692" s="1" t="s">
        <v>26</v>
      </c>
      <c r="F692" s="1" t="s">
        <v>27</v>
      </c>
      <c r="G692" s="1" t="s">
        <v>20</v>
      </c>
      <c r="H692">
        <v>38</v>
      </c>
      <c r="I692">
        <v>136</v>
      </c>
      <c r="J692">
        <v>5168</v>
      </c>
      <c r="K692">
        <v>2170.5600000000004</v>
      </c>
      <c r="L692" s="1">
        <v>2997.4399999999996</v>
      </c>
      <c r="M692" s="1" t="s">
        <v>19</v>
      </c>
      <c r="N692" s="1" t="s">
        <v>197</v>
      </c>
    </row>
    <row r="693" spans="1:14" x14ac:dyDescent="0.3">
      <c r="A693" s="1" t="s">
        <v>14</v>
      </c>
      <c r="B693">
        <v>1185732</v>
      </c>
      <c r="C693" s="2">
        <v>44780</v>
      </c>
      <c r="D693" s="1" t="s">
        <v>15</v>
      </c>
      <c r="E693" s="1" t="s">
        <v>26</v>
      </c>
      <c r="F693" s="1" t="s">
        <v>27</v>
      </c>
      <c r="G693" s="1" t="s">
        <v>21</v>
      </c>
      <c r="H693">
        <v>38</v>
      </c>
      <c r="I693">
        <v>182</v>
      </c>
      <c r="J693">
        <v>6916</v>
      </c>
      <c r="K693">
        <v>2835.56</v>
      </c>
      <c r="L693" s="1">
        <v>4080.44</v>
      </c>
      <c r="M693" s="1" t="s">
        <v>19</v>
      </c>
      <c r="N693" s="1" t="s">
        <v>196</v>
      </c>
    </row>
    <row r="694" spans="1:14" x14ac:dyDescent="0.3">
      <c r="A694" s="1" t="s">
        <v>14</v>
      </c>
      <c r="B694">
        <v>1185732</v>
      </c>
      <c r="C694" s="2">
        <v>44780</v>
      </c>
      <c r="D694" s="1" t="s">
        <v>15</v>
      </c>
      <c r="E694" s="1" t="s">
        <v>26</v>
      </c>
      <c r="F694" s="1" t="s">
        <v>27</v>
      </c>
      <c r="G694" s="1" t="s">
        <v>22</v>
      </c>
      <c r="H694">
        <v>31</v>
      </c>
      <c r="I694">
        <v>111</v>
      </c>
      <c r="J694">
        <v>3441</v>
      </c>
      <c r="K694">
        <v>1307.58</v>
      </c>
      <c r="L694" s="1">
        <v>2133.42</v>
      </c>
      <c r="M694" s="1" t="s">
        <v>19</v>
      </c>
      <c r="N694" s="1" t="s">
        <v>196</v>
      </c>
    </row>
    <row r="695" spans="1:14" x14ac:dyDescent="0.3">
      <c r="A695" s="1" t="s">
        <v>14</v>
      </c>
      <c r="B695">
        <v>1185732</v>
      </c>
      <c r="C695" s="2">
        <v>44780</v>
      </c>
      <c r="D695" s="1" t="s">
        <v>15</v>
      </c>
      <c r="E695" s="1" t="s">
        <v>26</v>
      </c>
      <c r="F695" s="1" t="s">
        <v>27</v>
      </c>
      <c r="G695" s="1" t="s">
        <v>23</v>
      </c>
      <c r="H695">
        <v>30</v>
      </c>
      <c r="I695">
        <v>85</v>
      </c>
      <c r="J695">
        <v>2550</v>
      </c>
      <c r="K695">
        <v>1096.5000000000002</v>
      </c>
      <c r="L695" s="1">
        <v>1453.4999999999998</v>
      </c>
      <c r="M695" s="1" t="s">
        <v>19</v>
      </c>
      <c r="N695" s="1" t="s">
        <v>197</v>
      </c>
    </row>
    <row r="696" spans="1:14" x14ac:dyDescent="0.3">
      <c r="A696" s="1" t="s">
        <v>14</v>
      </c>
      <c r="B696">
        <v>1185732</v>
      </c>
      <c r="C696" s="2">
        <v>44780</v>
      </c>
      <c r="D696" s="1" t="s">
        <v>15</v>
      </c>
      <c r="E696" s="1" t="s">
        <v>26</v>
      </c>
      <c r="F696" s="1" t="s">
        <v>27</v>
      </c>
      <c r="G696" s="1" t="s">
        <v>24</v>
      </c>
      <c r="H696">
        <v>29</v>
      </c>
      <c r="I696">
        <v>47</v>
      </c>
      <c r="J696">
        <v>1363</v>
      </c>
      <c r="K696">
        <v>586.09</v>
      </c>
      <c r="L696" s="1">
        <v>776.91</v>
      </c>
      <c r="M696" s="1" t="s">
        <v>19</v>
      </c>
      <c r="N696" s="1" t="s">
        <v>197</v>
      </c>
    </row>
    <row r="697" spans="1:14" x14ac:dyDescent="0.3">
      <c r="A697" s="1" t="s">
        <v>14</v>
      </c>
      <c r="B697">
        <v>1185732</v>
      </c>
      <c r="C697" s="2">
        <v>44780</v>
      </c>
      <c r="D697" s="1" t="s">
        <v>15</v>
      </c>
      <c r="E697" s="1" t="s">
        <v>26</v>
      </c>
      <c r="F697" s="1" t="s">
        <v>27</v>
      </c>
      <c r="G697" s="1" t="s">
        <v>18</v>
      </c>
      <c r="H697">
        <v>37</v>
      </c>
      <c r="I697">
        <v>40</v>
      </c>
      <c r="J697">
        <v>1480</v>
      </c>
      <c r="K697">
        <v>532.79999999999995</v>
      </c>
      <c r="L697" s="1">
        <v>947.2</v>
      </c>
      <c r="M697" s="1" t="s">
        <v>19</v>
      </c>
      <c r="N697" s="1" t="s">
        <v>196</v>
      </c>
    </row>
    <row r="698" spans="1:14" x14ac:dyDescent="0.3">
      <c r="A698" s="1" t="s">
        <v>14</v>
      </c>
      <c r="B698">
        <v>1185732</v>
      </c>
      <c r="C698" s="2">
        <v>44780</v>
      </c>
      <c r="D698" s="1" t="s">
        <v>15</v>
      </c>
      <c r="E698" s="1" t="s">
        <v>26</v>
      </c>
      <c r="F698" s="1" t="s">
        <v>27</v>
      </c>
      <c r="G698" s="1" t="s">
        <v>20</v>
      </c>
      <c r="H698">
        <v>38</v>
      </c>
      <c r="I698">
        <v>96</v>
      </c>
      <c r="J698">
        <v>3648</v>
      </c>
      <c r="K698">
        <v>1714.5600000000002</v>
      </c>
      <c r="L698" s="1">
        <v>1933.4399999999998</v>
      </c>
      <c r="M698" s="1" t="s">
        <v>19</v>
      </c>
      <c r="N698" s="1" t="s">
        <v>197</v>
      </c>
    </row>
    <row r="699" spans="1:14" x14ac:dyDescent="0.3">
      <c r="A699" s="1" t="s">
        <v>14</v>
      </c>
      <c r="B699">
        <v>1185732</v>
      </c>
      <c r="C699" s="2">
        <v>44810</v>
      </c>
      <c r="D699" s="1" t="s">
        <v>15</v>
      </c>
      <c r="E699" s="1" t="s">
        <v>26</v>
      </c>
      <c r="F699" s="1" t="s">
        <v>27</v>
      </c>
      <c r="G699" s="1" t="s">
        <v>21</v>
      </c>
      <c r="H699">
        <v>39</v>
      </c>
      <c r="I699">
        <v>128</v>
      </c>
      <c r="J699">
        <v>4992</v>
      </c>
      <c r="K699">
        <v>2096.64</v>
      </c>
      <c r="L699" s="1">
        <v>2895.36</v>
      </c>
      <c r="M699" s="1" t="s">
        <v>19</v>
      </c>
      <c r="N699" s="1" t="s">
        <v>196</v>
      </c>
    </row>
    <row r="700" spans="1:14" x14ac:dyDescent="0.3">
      <c r="A700" s="1" t="s">
        <v>14</v>
      </c>
      <c r="B700">
        <v>1185732</v>
      </c>
      <c r="C700" s="2">
        <v>44810</v>
      </c>
      <c r="D700" s="1" t="s">
        <v>15</v>
      </c>
      <c r="E700" s="1" t="s">
        <v>26</v>
      </c>
      <c r="F700" s="1" t="s">
        <v>27</v>
      </c>
      <c r="G700" s="1" t="s">
        <v>22</v>
      </c>
      <c r="H700">
        <v>30</v>
      </c>
      <c r="I700">
        <v>79</v>
      </c>
      <c r="J700">
        <v>2370</v>
      </c>
      <c r="K700">
        <v>876.9</v>
      </c>
      <c r="L700" s="1">
        <v>1493.1</v>
      </c>
      <c r="M700" s="1" t="s">
        <v>19</v>
      </c>
      <c r="N700" s="1" t="s">
        <v>196</v>
      </c>
    </row>
    <row r="701" spans="1:14" x14ac:dyDescent="0.3">
      <c r="A701" s="1" t="s">
        <v>14</v>
      </c>
      <c r="B701">
        <v>1185732</v>
      </c>
      <c r="C701" s="2">
        <v>44810</v>
      </c>
      <c r="D701" s="1" t="s">
        <v>15</v>
      </c>
      <c r="E701" s="1" t="s">
        <v>26</v>
      </c>
      <c r="F701" s="1" t="s">
        <v>27</v>
      </c>
      <c r="G701" s="1" t="s">
        <v>23</v>
      </c>
      <c r="H701">
        <v>29</v>
      </c>
      <c r="I701">
        <v>39</v>
      </c>
      <c r="J701">
        <v>1131</v>
      </c>
      <c r="K701">
        <v>486.33000000000004</v>
      </c>
      <c r="L701" s="1">
        <v>644.66999999999996</v>
      </c>
      <c r="M701" s="1" t="s">
        <v>19</v>
      </c>
      <c r="N701" s="1" t="s">
        <v>197</v>
      </c>
    </row>
    <row r="702" spans="1:14" x14ac:dyDescent="0.3">
      <c r="A702" s="1" t="s">
        <v>14</v>
      </c>
      <c r="B702">
        <v>1185732</v>
      </c>
      <c r="C702" s="2">
        <v>44810</v>
      </c>
      <c r="D702" s="1" t="s">
        <v>15</v>
      </c>
      <c r="E702" s="1" t="s">
        <v>26</v>
      </c>
      <c r="F702" s="1" t="s">
        <v>27</v>
      </c>
      <c r="G702" s="1" t="s">
        <v>24</v>
      </c>
      <c r="H702">
        <v>30</v>
      </c>
      <c r="I702">
        <v>32</v>
      </c>
      <c r="J702">
        <v>960</v>
      </c>
      <c r="K702">
        <v>441.6</v>
      </c>
      <c r="L702" s="1">
        <v>518.4</v>
      </c>
      <c r="M702" s="1" t="s">
        <v>19</v>
      </c>
      <c r="N702" s="1" t="s">
        <v>197</v>
      </c>
    </row>
    <row r="703" spans="1:14" x14ac:dyDescent="0.3">
      <c r="A703" s="1" t="s">
        <v>14</v>
      </c>
      <c r="B703">
        <v>1185732</v>
      </c>
      <c r="C703" s="2">
        <v>44810</v>
      </c>
      <c r="D703" s="1" t="s">
        <v>15</v>
      </c>
      <c r="E703" s="1" t="s">
        <v>26</v>
      </c>
      <c r="F703" s="1" t="s">
        <v>27</v>
      </c>
      <c r="G703" s="1" t="s">
        <v>18</v>
      </c>
      <c r="H703">
        <v>34</v>
      </c>
      <c r="I703">
        <v>33</v>
      </c>
      <c r="J703">
        <v>1122</v>
      </c>
      <c r="K703">
        <v>403.91999999999996</v>
      </c>
      <c r="L703" s="1">
        <v>718.08</v>
      </c>
      <c r="M703" s="1" t="s">
        <v>19</v>
      </c>
      <c r="N703" s="1" t="s">
        <v>196</v>
      </c>
    </row>
    <row r="704" spans="1:14" x14ac:dyDescent="0.3">
      <c r="A704" s="1" t="s">
        <v>14</v>
      </c>
      <c r="B704">
        <v>1185732</v>
      </c>
      <c r="C704" s="2">
        <v>44810</v>
      </c>
      <c r="D704" s="1" t="s">
        <v>15</v>
      </c>
      <c r="E704" s="1" t="s">
        <v>26</v>
      </c>
      <c r="F704" s="1" t="s">
        <v>27</v>
      </c>
      <c r="G704" s="1" t="s">
        <v>20</v>
      </c>
      <c r="H704">
        <v>41</v>
      </c>
      <c r="I704">
        <v>64</v>
      </c>
      <c r="J704">
        <v>2624</v>
      </c>
      <c r="K704">
        <v>1180.8</v>
      </c>
      <c r="L704" s="1">
        <v>1443.2</v>
      </c>
      <c r="M704" s="1" t="s">
        <v>19</v>
      </c>
      <c r="N704" s="1" t="s">
        <v>197</v>
      </c>
    </row>
    <row r="705" spans="1:14" x14ac:dyDescent="0.3">
      <c r="A705" s="1" t="s">
        <v>14</v>
      </c>
      <c r="B705">
        <v>1185732</v>
      </c>
      <c r="C705" s="2">
        <v>44842</v>
      </c>
      <c r="D705" s="1" t="s">
        <v>15</v>
      </c>
      <c r="E705" s="1" t="s">
        <v>26</v>
      </c>
      <c r="F705" s="1" t="s">
        <v>27</v>
      </c>
      <c r="G705" s="1" t="s">
        <v>21</v>
      </c>
      <c r="H705">
        <v>37</v>
      </c>
      <c r="I705">
        <v>113</v>
      </c>
      <c r="J705">
        <v>4181</v>
      </c>
      <c r="K705">
        <v>1714.2099999999998</v>
      </c>
      <c r="L705" s="1">
        <v>2466.79</v>
      </c>
      <c r="M705" s="1" t="s">
        <v>19</v>
      </c>
      <c r="N705" s="1" t="s">
        <v>196</v>
      </c>
    </row>
    <row r="706" spans="1:14" x14ac:dyDescent="0.3">
      <c r="A706" s="1" t="s">
        <v>14</v>
      </c>
      <c r="B706">
        <v>1185732</v>
      </c>
      <c r="C706" s="2">
        <v>44842</v>
      </c>
      <c r="D706" s="1" t="s">
        <v>15</v>
      </c>
      <c r="E706" s="1" t="s">
        <v>26</v>
      </c>
      <c r="F706" s="1" t="s">
        <v>27</v>
      </c>
      <c r="G706" s="1" t="s">
        <v>22</v>
      </c>
      <c r="H706">
        <v>38</v>
      </c>
      <c r="I706">
        <v>68</v>
      </c>
      <c r="J706">
        <v>2584</v>
      </c>
      <c r="K706">
        <v>981.92</v>
      </c>
      <c r="L706" s="1">
        <v>1602.08</v>
      </c>
      <c r="M706" s="1" t="s">
        <v>19</v>
      </c>
      <c r="N706" s="1" t="s">
        <v>196</v>
      </c>
    </row>
    <row r="707" spans="1:14" x14ac:dyDescent="0.3">
      <c r="A707" s="1" t="s">
        <v>14</v>
      </c>
      <c r="B707">
        <v>1185732</v>
      </c>
      <c r="C707" s="2">
        <v>44842</v>
      </c>
      <c r="D707" s="1" t="s">
        <v>15</v>
      </c>
      <c r="E707" s="1" t="s">
        <v>26</v>
      </c>
      <c r="F707" s="1" t="s">
        <v>27</v>
      </c>
      <c r="G707" s="1" t="s">
        <v>23</v>
      </c>
      <c r="H707">
        <v>40</v>
      </c>
      <c r="I707">
        <v>30</v>
      </c>
      <c r="J707">
        <v>1200</v>
      </c>
      <c r="K707">
        <v>528</v>
      </c>
      <c r="L707" s="1">
        <v>672</v>
      </c>
      <c r="M707" s="1" t="s">
        <v>19</v>
      </c>
      <c r="N707" s="1" t="s">
        <v>197</v>
      </c>
    </row>
    <row r="708" spans="1:14" x14ac:dyDescent="0.3">
      <c r="A708" s="1" t="s">
        <v>14</v>
      </c>
      <c r="B708">
        <v>1185732</v>
      </c>
      <c r="C708" s="2">
        <v>44842</v>
      </c>
      <c r="D708" s="1" t="s">
        <v>15</v>
      </c>
      <c r="E708" s="1" t="s">
        <v>26</v>
      </c>
      <c r="F708" s="1" t="s">
        <v>27</v>
      </c>
      <c r="G708" s="1" t="s">
        <v>24</v>
      </c>
      <c r="H708">
        <v>39</v>
      </c>
      <c r="I708">
        <v>23</v>
      </c>
      <c r="J708">
        <v>897</v>
      </c>
      <c r="K708">
        <v>403.65000000000003</v>
      </c>
      <c r="L708" s="1">
        <v>493.34999999999997</v>
      </c>
      <c r="M708" s="1" t="s">
        <v>19</v>
      </c>
      <c r="N708" s="1" t="s">
        <v>197</v>
      </c>
    </row>
    <row r="709" spans="1:14" x14ac:dyDescent="0.3">
      <c r="A709" s="1" t="s">
        <v>14</v>
      </c>
      <c r="B709">
        <v>1185732</v>
      </c>
      <c r="C709" s="2">
        <v>44842</v>
      </c>
      <c r="D709" s="1" t="s">
        <v>15</v>
      </c>
      <c r="E709" s="1" t="s">
        <v>26</v>
      </c>
      <c r="F709" s="1" t="s">
        <v>27</v>
      </c>
      <c r="G709" s="1" t="s">
        <v>18</v>
      </c>
      <c r="H709">
        <v>40</v>
      </c>
      <c r="I709">
        <v>23</v>
      </c>
      <c r="J709">
        <v>920</v>
      </c>
      <c r="K709">
        <v>303.59999999999997</v>
      </c>
      <c r="L709" s="1">
        <v>616.40000000000009</v>
      </c>
      <c r="M709" s="1" t="s">
        <v>19</v>
      </c>
      <c r="N709" s="1" t="s">
        <v>196</v>
      </c>
    </row>
    <row r="710" spans="1:14" x14ac:dyDescent="0.3">
      <c r="A710" s="1" t="s">
        <v>14</v>
      </c>
      <c r="B710">
        <v>1185732</v>
      </c>
      <c r="C710" s="2">
        <v>43831</v>
      </c>
      <c r="D710" s="1" t="s">
        <v>15</v>
      </c>
      <c r="E710" s="1" t="s">
        <v>29</v>
      </c>
      <c r="F710" s="1" t="s">
        <v>29</v>
      </c>
      <c r="G710" s="1" t="s">
        <v>21</v>
      </c>
      <c r="H710">
        <v>50</v>
      </c>
      <c r="I710">
        <v>1200</v>
      </c>
      <c r="J710">
        <v>600000</v>
      </c>
      <c r="K710">
        <v>300000</v>
      </c>
      <c r="L710" s="1">
        <v>300000</v>
      </c>
      <c r="M710" s="1" t="s">
        <v>28</v>
      </c>
      <c r="N710" s="1" t="s">
        <v>196</v>
      </c>
    </row>
    <row r="711" spans="1:14" x14ac:dyDescent="0.3">
      <c r="A711" s="1" t="s">
        <v>14</v>
      </c>
      <c r="B711">
        <v>1185732</v>
      </c>
      <c r="C711" s="2">
        <v>43832</v>
      </c>
      <c r="D711" s="1" t="s">
        <v>15</v>
      </c>
      <c r="E711" s="1" t="s">
        <v>29</v>
      </c>
      <c r="F711" s="1" t="s">
        <v>29</v>
      </c>
      <c r="G711" s="1" t="s">
        <v>22</v>
      </c>
      <c r="H711">
        <v>50</v>
      </c>
      <c r="I711">
        <v>1000</v>
      </c>
      <c r="J711">
        <v>500000</v>
      </c>
      <c r="K711">
        <v>150000</v>
      </c>
      <c r="L711" s="1">
        <v>350000</v>
      </c>
      <c r="M711" s="1" t="s">
        <v>28</v>
      </c>
      <c r="N711" s="1" t="s">
        <v>196</v>
      </c>
    </row>
    <row r="712" spans="1:14" x14ac:dyDescent="0.3">
      <c r="A712" s="1" t="s">
        <v>14</v>
      </c>
      <c r="B712">
        <v>1185732</v>
      </c>
      <c r="C712" s="2">
        <v>43833</v>
      </c>
      <c r="D712" s="1" t="s">
        <v>15</v>
      </c>
      <c r="E712" s="1" t="s">
        <v>29</v>
      </c>
      <c r="F712" s="1" t="s">
        <v>29</v>
      </c>
      <c r="G712" s="1" t="s">
        <v>23</v>
      </c>
      <c r="H712">
        <v>40</v>
      </c>
      <c r="I712">
        <v>1000</v>
      </c>
      <c r="J712">
        <v>400000</v>
      </c>
      <c r="K712">
        <v>140000</v>
      </c>
      <c r="L712" s="1">
        <v>260000</v>
      </c>
      <c r="M712" s="1" t="s">
        <v>28</v>
      </c>
      <c r="N712" s="1" t="s">
        <v>197</v>
      </c>
    </row>
    <row r="713" spans="1:14" x14ac:dyDescent="0.3">
      <c r="A713" s="1" t="s">
        <v>14</v>
      </c>
      <c r="B713">
        <v>1185732</v>
      </c>
      <c r="C713" s="2">
        <v>43834</v>
      </c>
      <c r="D713" s="1" t="s">
        <v>15</v>
      </c>
      <c r="E713" s="1" t="s">
        <v>29</v>
      </c>
      <c r="F713" s="1" t="s">
        <v>29</v>
      </c>
      <c r="G713" s="1" t="s">
        <v>24</v>
      </c>
      <c r="H713">
        <v>45</v>
      </c>
      <c r="I713">
        <v>850</v>
      </c>
      <c r="J713">
        <v>382500</v>
      </c>
      <c r="K713">
        <v>133875</v>
      </c>
      <c r="L713" s="1">
        <v>248625</v>
      </c>
      <c r="M713" s="1" t="s">
        <v>28</v>
      </c>
      <c r="N713" s="1" t="s">
        <v>197</v>
      </c>
    </row>
    <row r="714" spans="1:14" x14ac:dyDescent="0.3">
      <c r="A714" s="1" t="s">
        <v>14</v>
      </c>
      <c r="B714">
        <v>1185732</v>
      </c>
      <c r="C714" s="2">
        <v>43835</v>
      </c>
      <c r="D714" s="1" t="s">
        <v>15</v>
      </c>
      <c r="E714" s="1" t="s">
        <v>29</v>
      </c>
      <c r="F714" s="1" t="s">
        <v>29</v>
      </c>
      <c r="G714" s="1" t="s">
        <v>18</v>
      </c>
      <c r="H714">
        <v>60</v>
      </c>
      <c r="I714">
        <v>900</v>
      </c>
      <c r="J714">
        <v>540000</v>
      </c>
      <c r="K714">
        <v>162000</v>
      </c>
      <c r="L714" s="1">
        <v>378000</v>
      </c>
      <c r="M714" s="1" t="s">
        <v>28</v>
      </c>
      <c r="N714" s="1" t="s">
        <v>196</v>
      </c>
    </row>
    <row r="715" spans="1:14" x14ac:dyDescent="0.3">
      <c r="A715" s="1" t="s">
        <v>14</v>
      </c>
      <c r="B715">
        <v>1185732</v>
      </c>
      <c r="C715" s="2">
        <v>43836</v>
      </c>
      <c r="D715" s="1" t="s">
        <v>15</v>
      </c>
      <c r="E715" s="1" t="s">
        <v>29</v>
      </c>
      <c r="F715" s="1" t="s">
        <v>29</v>
      </c>
      <c r="G715" s="1" t="s">
        <v>20</v>
      </c>
      <c r="H715">
        <v>50</v>
      </c>
      <c r="I715">
        <v>1000</v>
      </c>
      <c r="J715">
        <v>500000</v>
      </c>
      <c r="K715">
        <v>125000</v>
      </c>
      <c r="L715" s="1">
        <v>375000</v>
      </c>
      <c r="M715" s="1" t="s">
        <v>28</v>
      </c>
      <c r="N715" s="1" t="s">
        <v>197</v>
      </c>
    </row>
    <row r="716" spans="1:14" x14ac:dyDescent="0.3">
      <c r="A716" s="1" t="s">
        <v>14</v>
      </c>
      <c r="B716">
        <v>1185732</v>
      </c>
      <c r="C716" s="2">
        <v>43837</v>
      </c>
      <c r="D716" s="1" t="s">
        <v>15</v>
      </c>
      <c r="E716" s="1" t="s">
        <v>29</v>
      </c>
      <c r="F716" s="1" t="s">
        <v>29</v>
      </c>
      <c r="G716" s="1" t="s">
        <v>21</v>
      </c>
      <c r="H716">
        <v>50</v>
      </c>
      <c r="I716">
        <v>1250</v>
      </c>
      <c r="J716">
        <v>625000</v>
      </c>
      <c r="K716">
        <v>312500</v>
      </c>
      <c r="L716" s="1">
        <v>312500</v>
      </c>
      <c r="M716" s="1" t="s">
        <v>28</v>
      </c>
      <c r="N716" s="1" t="s">
        <v>196</v>
      </c>
    </row>
    <row r="717" spans="1:14" x14ac:dyDescent="0.3">
      <c r="A717" s="1" t="s">
        <v>14</v>
      </c>
      <c r="B717">
        <v>1185732</v>
      </c>
      <c r="C717" s="2">
        <v>44562</v>
      </c>
      <c r="D717" s="1" t="s">
        <v>15</v>
      </c>
      <c r="E717" s="1" t="s">
        <v>29</v>
      </c>
      <c r="F717" s="1" t="s">
        <v>29</v>
      </c>
      <c r="G717" s="1" t="s">
        <v>21</v>
      </c>
      <c r="H717">
        <v>50</v>
      </c>
      <c r="I717">
        <v>1200</v>
      </c>
      <c r="J717">
        <v>600000</v>
      </c>
      <c r="K717">
        <v>300000</v>
      </c>
      <c r="L717" s="1">
        <v>300000</v>
      </c>
      <c r="M717" s="1" t="s">
        <v>28</v>
      </c>
      <c r="N717" s="1" t="s">
        <v>196</v>
      </c>
    </row>
    <row r="718" spans="1:14" x14ac:dyDescent="0.3">
      <c r="A718" s="1" t="s">
        <v>14</v>
      </c>
      <c r="B718">
        <v>1185732</v>
      </c>
      <c r="C718" s="2">
        <v>44563</v>
      </c>
      <c r="D718" s="1" t="s">
        <v>15</v>
      </c>
      <c r="E718" s="1" t="s">
        <v>29</v>
      </c>
      <c r="F718" s="1" t="s">
        <v>29</v>
      </c>
      <c r="G718" s="1" t="s">
        <v>22</v>
      </c>
      <c r="H718">
        <v>50</v>
      </c>
      <c r="I718">
        <v>1000</v>
      </c>
      <c r="J718">
        <v>500000</v>
      </c>
      <c r="K718">
        <v>150000</v>
      </c>
      <c r="L718" s="1">
        <v>350000</v>
      </c>
      <c r="M718" s="1" t="s">
        <v>28</v>
      </c>
      <c r="N718" s="1" t="s">
        <v>196</v>
      </c>
    </row>
    <row r="719" spans="1:14" x14ac:dyDescent="0.3">
      <c r="A719" s="1" t="s">
        <v>14</v>
      </c>
      <c r="B719">
        <v>1185732</v>
      </c>
      <c r="C719" s="2">
        <v>44564</v>
      </c>
      <c r="D719" s="1" t="s">
        <v>15</v>
      </c>
      <c r="E719" s="1" t="s">
        <v>29</v>
      </c>
      <c r="F719" s="1" t="s">
        <v>29</v>
      </c>
      <c r="G719" s="1" t="s">
        <v>23</v>
      </c>
      <c r="H719">
        <v>40</v>
      </c>
      <c r="I719">
        <v>1000</v>
      </c>
      <c r="J719">
        <v>400000</v>
      </c>
      <c r="K719">
        <v>140000</v>
      </c>
      <c r="L719" s="1">
        <v>260000</v>
      </c>
      <c r="M719" s="1" t="s">
        <v>28</v>
      </c>
      <c r="N719" s="1" t="s">
        <v>197</v>
      </c>
    </row>
    <row r="720" spans="1:14" x14ac:dyDescent="0.3">
      <c r="A720" s="1" t="s">
        <v>14</v>
      </c>
      <c r="B720">
        <v>1185732</v>
      </c>
      <c r="C720" s="2">
        <v>44565</v>
      </c>
      <c r="D720" s="1" t="s">
        <v>15</v>
      </c>
      <c r="E720" s="1" t="s">
        <v>29</v>
      </c>
      <c r="F720" s="1" t="s">
        <v>29</v>
      </c>
      <c r="G720" s="1" t="s">
        <v>24</v>
      </c>
      <c r="H720">
        <v>45</v>
      </c>
      <c r="I720">
        <v>850</v>
      </c>
      <c r="J720">
        <v>382500</v>
      </c>
      <c r="K720">
        <v>133875</v>
      </c>
      <c r="L720" s="1">
        <v>248625</v>
      </c>
      <c r="M720" s="1" t="s">
        <v>28</v>
      </c>
      <c r="N720" s="1" t="s">
        <v>197</v>
      </c>
    </row>
    <row r="721" spans="1:14" x14ac:dyDescent="0.3">
      <c r="A721" s="1" t="s">
        <v>14</v>
      </c>
      <c r="B721">
        <v>1185732</v>
      </c>
      <c r="C721" s="2">
        <v>44566</v>
      </c>
      <c r="D721" s="1" t="s">
        <v>15</v>
      </c>
      <c r="E721" s="1" t="s">
        <v>29</v>
      </c>
      <c r="F721" s="1" t="s">
        <v>29</v>
      </c>
      <c r="G721" s="1" t="s">
        <v>18</v>
      </c>
      <c r="H721">
        <v>60</v>
      </c>
      <c r="I721">
        <v>900</v>
      </c>
      <c r="J721">
        <v>540000</v>
      </c>
      <c r="K721">
        <v>162000</v>
      </c>
      <c r="L721" s="1">
        <v>378000</v>
      </c>
      <c r="M721" s="1" t="s">
        <v>28</v>
      </c>
      <c r="N721" s="1" t="s">
        <v>196</v>
      </c>
    </row>
    <row r="722" spans="1:14" x14ac:dyDescent="0.3">
      <c r="A722" s="1" t="s">
        <v>14</v>
      </c>
      <c r="B722">
        <v>1185732</v>
      </c>
      <c r="C722" s="2">
        <v>44567</v>
      </c>
      <c r="D722" s="1" t="s">
        <v>15</v>
      </c>
      <c r="E722" s="1" t="s">
        <v>29</v>
      </c>
      <c r="F722" s="1" t="s">
        <v>29</v>
      </c>
      <c r="G722" s="1" t="s">
        <v>20</v>
      </c>
      <c r="H722">
        <v>50</v>
      </c>
      <c r="I722">
        <v>1000</v>
      </c>
      <c r="J722">
        <v>500000</v>
      </c>
      <c r="K722">
        <v>125000</v>
      </c>
      <c r="L722" s="1">
        <v>375000</v>
      </c>
      <c r="M722" s="1" t="s">
        <v>28</v>
      </c>
      <c r="N722" s="1" t="s">
        <v>197</v>
      </c>
    </row>
    <row r="723" spans="1:14" x14ac:dyDescent="0.3">
      <c r="A723" s="1" t="s">
        <v>14</v>
      </c>
      <c r="B723">
        <v>1185732</v>
      </c>
      <c r="C723" s="2">
        <v>44568</v>
      </c>
      <c r="D723" s="1" t="s">
        <v>15</v>
      </c>
      <c r="E723" s="1" t="s">
        <v>29</v>
      </c>
      <c r="F723" s="1" t="s">
        <v>29</v>
      </c>
      <c r="G723" s="1" t="s">
        <v>21</v>
      </c>
      <c r="H723">
        <v>50</v>
      </c>
      <c r="I723">
        <v>1250</v>
      </c>
      <c r="J723">
        <v>625000</v>
      </c>
      <c r="K723">
        <v>312500</v>
      </c>
      <c r="L723" s="1">
        <v>312500</v>
      </c>
      <c r="M723" s="1" t="s">
        <v>28</v>
      </c>
      <c r="N723" s="1" t="s">
        <v>196</v>
      </c>
    </row>
    <row r="724" spans="1:14" x14ac:dyDescent="0.3">
      <c r="A724" s="1" t="s">
        <v>14</v>
      </c>
      <c r="B724">
        <v>1185732</v>
      </c>
      <c r="C724" s="2">
        <v>43831</v>
      </c>
      <c r="D724" s="1" t="s">
        <v>15</v>
      </c>
      <c r="E724" s="1" t="s">
        <v>29</v>
      </c>
      <c r="F724" s="1" t="s">
        <v>29</v>
      </c>
      <c r="G724" s="1" t="s">
        <v>21</v>
      </c>
      <c r="H724">
        <v>47</v>
      </c>
      <c r="I724">
        <v>336</v>
      </c>
      <c r="J724">
        <v>15792</v>
      </c>
      <c r="K724">
        <v>9633.119999999999</v>
      </c>
      <c r="L724" s="1">
        <v>6158.880000000001</v>
      </c>
      <c r="M724" s="1" t="s">
        <v>25</v>
      </c>
      <c r="N724" s="1" t="s">
        <v>196</v>
      </c>
    </row>
    <row r="725" spans="1:14" x14ac:dyDescent="0.3">
      <c r="A725" s="1" t="s">
        <v>14</v>
      </c>
      <c r="B725">
        <v>1185732</v>
      </c>
      <c r="C725" s="2">
        <v>43832</v>
      </c>
      <c r="D725" s="1" t="s">
        <v>15</v>
      </c>
      <c r="E725" s="1" t="s">
        <v>29</v>
      </c>
      <c r="F725" s="1" t="s">
        <v>29</v>
      </c>
      <c r="G725" s="1" t="s">
        <v>22</v>
      </c>
      <c r="H725">
        <v>47</v>
      </c>
      <c r="I725">
        <v>260</v>
      </c>
      <c r="J725">
        <v>12220</v>
      </c>
      <c r="K725">
        <v>5132.3999999999996</v>
      </c>
      <c r="L725" s="1">
        <v>7087.6</v>
      </c>
      <c r="M725" s="1" t="s">
        <v>25</v>
      </c>
      <c r="N725" s="1" t="s">
        <v>196</v>
      </c>
    </row>
    <row r="726" spans="1:14" x14ac:dyDescent="0.3">
      <c r="A726" s="1" t="s">
        <v>14</v>
      </c>
      <c r="B726">
        <v>1185732</v>
      </c>
      <c r="C726" s="2">
        <v>43833</v>
      </c>
      <c r="D726" s="1" t="s">
        <v>15</v>
      </c>
      <c r="E726" s="1" t="s">
        <v>29</v>
      </c>
      <c r="F726" s="1" t="s">
        <v>29</v>
      </c>
      <c r="G726" s="1" t="s">
        <v>23</v>
      </c>
      <c r="H726">
        <v>36</v>
      </c>
      <c r="I726">
        <v>250</v>
      </c>
      <c r="J726">
        <v>9000</v>
      </c>
      <c r="K726">
        <v>4140</v>
      </c>
      <c r="L726" s="1">
        <v>4860</v>
      </c>
      <c r="M726" s="1" t="s">
        <v>25</v>
      </c>
      <c r="N726" s="1" t="s">
        <v>197</v>
      </c>
    </row>
    <row r="727" spans="1:14" x14ac:dyDescent="0.3">
      <c r="A727" s="1" t="s">
        <v>14</v>
      </c>
      <c r="B727">
        <v>1185732</v>
      </c>
      <c r="C727" s="2">
        <v>43834</v>
      </c>
      <c r="D727" s="1" t="s">
        <v>15</v>
      </c>
      <c r="E727" s="1" t="s">
        <v>29</v>
      </c>
      <c r="F727" s="1" t="s">
        <v>29</v>
      </c>
      <c r="G727" s="1" t="s">
        <v>24</v>
      </c>
      <c r="H727">
        <v>41</v>
      </c>
      <c r="I727">
        <v>247</v>
      </c>
      <c r="J727">
        <v>10127</v>
      </c>
      <c r="K727">
        <v>4658.42</v>
      </c>
      <c r="L727" s="1">
        <v>5468.58</v>
      </c>
      <c r="M727" s="1" t="s">
        <v>25</v>
      </c>
      <c r="N727" s="1" t="s">
        <v>197</v>
      </c>
    </row>
    <row r="728" spans="1:14" x14ac:dyDescent="0.3">
      <c r="A728" s="1" t="s">
        <v>14</v>
      </c>
      <c r="B728">
        <v>1185732</v>
      </c>
      <c r="C728" s="2">
        <v>43835</v>
      </c>
      <c r="D728" s="1" t="s">
        <v>15</v>
      </c>
      <c r="E728" s="1" t="s">
        <v>29</v>
      </c>
      <c r="F728" s="1" t="s">
        <v>29</v>
      </c>
      <c r="G728" s="1" t="s">
        <v>18</v>
      </c>
      <c r="H728">
        <v>55</v>
      </c>
      <c r="I728">
        <v>234</v>
      </c>
      <c r="J728">
        <v>12870</v>
      </c>
      <c r="K728">
        <v>5148</v>
      </c>
      <c r="L728" s="1">
        <v>7722</v>
      </c>
      <c r="M728" s="1" t="s">
        <v>25</v>
      </c>
      <c r="N728" s="1" t="s">
        <v>196</v>
      </c>
    </row>
    <row r="729" spans="1:14" x14ac:dyDescent="0.3">
      <c r="A729" s="1" t="s">
        <v>14</v>
      </c>
      <c r="B729">
        <v>1185732</v>
      </c>
      <c r="C729" s="2">
        <v>43836</v>
      </c>
      <c r="D729" s="1" t="s">
        <v>15</v>
      </c>
      <c r="E729" s="1" t="s">
        <v>29</v>
      </c>
      <c r="F729" s="1" t="s">
        <v>29</v>
      </c>
      <c r="G729" s="1" t="s">
        <v>20</v>
      </c>
      <c r="H729">
        <v>46</v>
      </c>
      <c r="I729">
        <v>260</v>
      </c>
      <c r="J729">
        <v>11960</v>
      </c>
      <c r="K729">
        <v>4425.2</v>
      </c>
      <c r="L729" s="1">
        <v>7534.8</v>
      </c>
      <c r="M729" s="1" t="s">
        <v>25</v>
      </c>
      <c r="N729" s="1" t="s">
        <v>197</v>
      </c>
    </row>
    <row r="730" spans="1:14" x14ac:dyDescent="0.3">
      <c r="A730" s="1" t="s">
        <v>14</v>
      </c>
      <c r="B730">
        <v>1185732</v>
      </c>
      <c r="C730" s="2">
        <v>43837</v>
      </c>
      <c r="D730" s="1" t="s">
        <v>15</v>
      </c>
      <c r="E730" s="1" t="s">
        <v>29</v>
      </c>
      <c r="F730" s="1" t="s">
        <v>29</v>
      </c>
      <c r="G730" s="1" t="s">
        <v>21</v>
      </c>
      <c r="H730">
        <v>46</v>
      </c>
      <c r="I730">
        <v>313</v>
      </c>
      <c r="J730">
        <v>14398</v>
      </c>
      <c r="K730">
        <v>8926.76</v>
      </c>
      <c r="L730" s="1">
        <v>5471.24</v>
      </c>
      <c r="M730" s="1" t="s">
        <v>25</v>
      </c>
      <c r="N730" s="1" t="s">
        <v>196</v>
      </c>
    </row>
    <row r="731" spans="1:14" x14ac:dyDescent="0.3">
      <c r="A731" s="1" t="s">
        <v>14</v>
      </c>
      <c r="B731">
        <v>1185732</v>
      </c>
      <c r="C731" s="2">
        <v>43838</v>
      </c>
      <c r="D731" s="1" t="s">
        <v>15</v>
      </c>
      <c r="E731" s="1" t="s">
        <v>29</v>
      </c>
      <c r="F731" s="1" t="s">
        <v>29</v>
      </c>
      <c r="G731" s="1" t="s">
        <v>22</v>
      </c>
      <c r="H731">
        <v>46</v>
      </c>
      <c r="I731">
        <v>261</v>
      </c>
      <c r="J731">
        <v>12006</v>
      </c>
      <c r="K731">
        <v>5282.64</v>
      </c>
      <c r="L731" s="1">
        <v>6723.36</v>
      </c>
      <c r="M731" s="1" t="s">
        <v>25</v>
      </c>
      <c r="N731" s="1" t="s">
        <v>196</v>
      </c>
    </row>
    <row r="732" spans="1:14" x14ac:dyDescent="0.3">
      <c r="A732" s="1" t="s">
        <v>14</v>
      </c>
      <c r="B732">
        <v>1185732</v>
      </c>
      <c r="C732" s="2">
        <v>43851</v>
      </c>
      <c r="D732" s="1" t="s">
        <v>15</v>
      </c>
      <c r="E732" s="1" t="s">
        <v>29</v>
      </c>
      <c r="F732" s="1" t="s">
        <v>29</v>
      </c>
      <c r="G732" s="1" t="s">
        <v>23</v>
      </c>
      <c r="H732">
        <v>36</v>
      </c>
      <c r="I732">
        <v>276</v>
      </c>
      <c r="J732">
        <v>9936</v>
      </c>
      <c r="K732">
        <v>4669.92</v>
      </c>
      <c r="L732" s="1">
        <v>5266.08</v>
      </c>
      <c r="M732" s="1" t="s">
        <v>25</v>
      </c>
      <c r="N732" s="1" t="s">
        <v>197</v>
      </c>
    </row>
    <row r="733" spans="1:14" x14ac:dyDescent="0.3">
      <c r="A733" s="1" t="s">
        <v>14</v>
      </c>
      <c r="B733">
        <v>1185732</v>
      </c>
      <c r="C733" s="2">
        <v>43852</v>
      </c>
      <c r="D733" s="1" t="s">
        <v>15</v>
      </c>
      <c r="E733" s="1" t="s">
        <v>29</v>
      </c>
      <c r="F733" s="1" t="s">
        <v>29</v>
      </c>
      <c r="G733" s="1" t="s">
        <v>24</v>
      </c>
      <c r="H733">
        <v>44</v>
      </c>
      <c r="I733">
        <v>206</v>
      </c>
      <c r="J733">
        <v>9064</v>
      </c>
      <c r="K733">
        <v>4441.3599999999997</v>
      </c>
      <c r="L733" s="1">
        <v>4622.6400000000003</v>
      </c>
      <c r="M733" s="1" t="s">
        <v>25</v>
      </c>
      <c r="N733" s="1" t="s">
        <v>197</v>
      </c>
    </row>
    <row r="734" spans="1:14" x14ac:dyDescent="0.3">
      <c r="A734" s="1" t="s">
        <v>14</v>
      </c>
      <c r="B734">
        <v>1185732</v>
      </c>
      <c r="C734" s="2">
        <v>43853</v>
      </c>
      <c r="D734" s="1" t="s">
        <v>15</v>
      </c>
      <c r="E734" s="1" t="s">
        <v>29</v>
      </c>
      <c r="F734" s="1" t="s">
        <v>29</v>
      </c>
      <c r="G734" s="1" t="s">
        <v>18</v>
      </c>
      <c r="H734">
        <v>58</v>
      </c>
      <c r="I734">
        <v>243</v>
      </c>
      <c r="J734">
        <v>14094</v>
      </c>
      <c r="K734">
        <v>6060.42</v>
      </c>
      <c r="L734" s="1">
        <v>8033.58</v>
      </c>
      <c r="M734" s="1" t="s">
        <v>25</v>
      </c>
      <c r="N734" s="1" t="s">
        <v>196</v>
      </c>
    </row>
    <row r="735" spans="1:14" x14ac:dyDescent="0.3">
      <c r="A735" s="1" t="s">
        <v>14</v>
      </c>
      <c r="B735">
        <v>1185732</v>
      </c>
      <c r="C735" s="2">
        <v>43854</v>
      </c>
      <c r="D735" s="1" t="s">
        <v>15</v>
      </c>
      <c r="E735" s="1" t="s">
        <v>29</v>
      </c>
      <c r="F735" s="1" t="s">
        <v>29</v>
      </c>
      <c r="G735" s="1" t="s">
        <v>20</v>
      </c>
      <c r="H735">
        <v>48</v>
      </c>
      <c r="I735">
        <v>290</v>
      </c>
      <c r="J735">
        <v>13920</v>
      </c>
      <c r="K735">
        <v>5289.6</v>
      </c>
      <c r="L735" s="1">
        <v>8630.4</v>
      </c>
      <c r="M735" s="1" t="s">
        <v>25</v>
      </c>
      <c r="N735" s="1" t="s">
        <v>197</v>
      </c>
    </row>
    <row r="736" spans="1:14" x14ac:dyDescent="0.3">
      <c r="A736" s="1" t="s">
        <v>14</v>
      </c>
      <c r="B736">
        <v>1185732</v>
      </c>
      <c r="C736" s="2">
        <v>43855</v>
      </c>
      <c r="D736" s="1" t="s">
        <v>15</v>
      </c>
      <c r="E736" s="1" t="s">
        <v>29</v>
      </c>
      <c r="F736" s="1" t="s">
        <v>29</v>
      </c>
      <c r="G736" s="1" t="s">
        <v>21</v>
      </c>
      <c r="H736">
        <v>46</v>
      </c>
      <c r="I736">
        <v>354</v>
      </c>
      <c r="J736">
        <v>16284</v>
      </c>
      <c r="K736">
        <v>10258.92</v>
      </c>
      <c r="L736" s="1">
        <v>6025.08</v>
      </c>
      <c r="M736" s="1" t="s">
        <v>25</v>
      </c>
      <c r="N736" s="1" t="s">
        <v>196</v>
      </c>
    </row>
    <row r="737" spans="1:14" x14ac:dyDescent="0.3">
      <c r="A737" s="1" t="s">
        <v>14</v>
      </c>
      <c r="B737">
        <v>1185732</v>
      </c>
      <c r="C737" s="2">
        <v>43856</v>
      </c>
      <c r="D737" s="1" t="s">
        <v>15</v>
      </c>
      <c r="E737" s="1" t="s">
        <v>29</v>
      </c>
      <c r="F737" s="1" t="s">
        <v>29</v>
      </c>
      <c r="G737" s="1" t="s">
        <v>22</v>
      </c>
      <c r="H737">
        <v>48</v>
      </c>
      <c r="I737">
        <v>259</v>
      </c>
      <c r="J737">
        <v>12432</v>
      </c>
      <c r="K737">
        <v>5345.76</v>
      </c>
      <c r="L737" s="1">
        <v>7086.24</v>
      </c>
      <c r="M737" s="1" t="s">
        <v>25</v>
      </c>
      <c r="N737" s="1" t="s">
        <v>196</v>
      </c>
    </row>
    <row r="738" spans="1:14" x14ac:dyDescent="0.3">
      <c r="A738" s="1" t="s">
        <v>14</v>
      </c>
      <c r="B738">
        <v>1185732</v>
      </c>
      <c r="C738" s="2">
        <v>43857</v>
      </c>
      <c r="D738" s="1" t="s">
        <v>15</v>
      </c>
      <c r="E738" s="1" t="s">
        <v>29</v>
      </c>
      <c r="F738" s="1" t="s">
        <v>29</v>
      </c>
      <c r="G738" s="1" t="s">
        <v>23</v>
      </c>
      <c r="H738">
        <v>39</v>
      </c>
      <c r="I738">
        <v>247</v>
      </c>
      <c r="J738">
        <v>9633</v>
      </c>
      <c r="K738">
        <v>4720.17</v>
      </c>
      <c r="L738" s="1">
        <v>4912.83</v>
      </c>
      <c r="M738" s="1" t="s">
        <v>25</v>
      </c>
      <c r="N738" s="1" t="s">
        <v>197</v>
      </c>
    </row>
    <row r="739" spans="1:14" x14ac:dyDescent="0.3">
      <c r="A739" s="1" t="s">
        <v>14</v>
      </c>
      <c r="B739">
        <v>1185732</v>
      </c>
      <c r="C739" s="2">
        <v>43858</v>
      </c>
      <c r="D739" s="1" t="s">
        <v>15</v>
      </c>
      <c r="E739" s="1" t="s">
        <v>29</v>
      </c>
      <c r="F739" s="1" t="s">
        <v>29</v>
      </c>
      <c r="G739" s="1" t="s">
        <v>24</v>
      </c>
      <c r="H739">
        <v>43</v>
      </c>
      <c r="I739">
        <v>216</v>
      </c>
      <c r="J739">
        <v>9288</v>
      </c>
      <c r="K739">
        <v>4644</v>
      </c>
      <c r="L739" s="1">
        <v>4644</v>
      </c>
      <c r="M739" s="1" t="s">
        <v>25</v>
      </c>
      <c r="N739" s="1" t="s">
        <v>197</v>
      </c>
    </row>
    <row r="740" spans="1:14" x14ac:dyDescent="0.3">
      <c r="A740" s="1" t="s">
        <v>14</v>
      </c>
      <c r="B740">
        <v>1185732</v>
      </c>
      <c r="C740" s="2">
        <v>43859</v>
      </c>
      <c r="D740" s="1" t="s">
        <v>15</v>
      </c>
      <c r="E740" s="1" t="s">
        <v>29</v>
      </c>
      <c r="F740" s="1" t="s">
        <v>29</v>
      </c>
      <c r="G740" s="1" t="s">
        <v>18</v>
      </c>
      <c r="H740">
        <v>59</v>
      </c>
      <c r="I740">
        <v>230</v>
      </c>
      <c r="J740">
        <v>13570</v>
      </c>
      <c r="K740">
        <v>5699.4</v>
      </c>
      <c r="L740" s="1">
        <v>7870.6</v>
      </c>
      <c r="M740" s="1" t="s">
        <v>25</v>
      </c>
      <c r="N740" s="1" t="s">
        <v>196</v>
      </c>
    </row>
    <row r="741" spans="1:14" x14ac:dyDescent="0.3">
      <c r="A741" s="1" t="s">
        <v>14</v>
      </c>
      <c r="B741">
        <v>1185732</v>
      </c>
      <c r="C741" s="2">
        <v>43860</v>
      </c>
      <c r="D741" s="1" t="s">
        <v>15</v>
      </c>
      <c r="E741" s="1" t="s">
        <v>29</v>
      </c>
      <c r="F741" s="1" t="s">
        <v>29</v>
      </c>
      <c r="G741" s="1" t="s">
        <v>20</v>
      </c>
      <c r="H741">
        <v>45</v>
      </c>
      <c r="I741">
        <v>238</v>
      </c>
      <c r="J741">
        <v>10710</v>
      </c>
      <c r="K741">
        <v>3748.4999999999995</v>
      </c>
      <c r="L741" s="1">
        <v>6961.5</v>
      </c>
      <c r="M741" s="1" t="s">
        <v>25</v>
      </c>
      <c r="N741" s="1" t="s">
        <v>197</v>
      </c>
    </row>
    <row r="742" spans="1:14" x14ac:dyDescent="0.3">
      <c r="A742" s="1" t="s">
        <v>14</v>
      </c>
      <c r="B742">
        <v>1185732</v>
      </c>
      <c r="C742" s="2">
        <v>43861</v>
      </c>
      <c r="D742" s="1" t="s">
        <v>15</v>
      </c>
      <c r="E742" s="1" t="s">
        <v>29</v>
      </c>
      <c r="F742" s="1" t="s">
        <v>29</v>
      </c>
      <c r="G742" s="1" t="s">
        <v>21</v>
      </c>
      <c r="H742">
        <v>45</v>
      </c>
      <c r="I742">
        <v>300</v>
      </c>
      <c r="J742">
        <v>13500</v>
      </c>
      <c r="K742">
        <v>8370</v>
      </c>
      <c r="L742" s="1">
        <v>5130</v>
      </c>
      <c r="M742" s="1" t="s">
        <v>25</v>
      </c>
      <c r="N742" s="1" t="s">
        <v>196</v>
      </c>
    </row>
    <row r="743" spans="1:14" x14ac:dyDescent="0.3">
      <c r="A743" s="1" t="s">
        <v>14</v>
      </c>
      <c r="B743">
        <v>1185732</v>
      </c>
      <c r="C743" s="2">
        <v>43862</v>
      </c>
      <c r="D743" s="1" t="s">
        <v>15</v>
      </c>
      <c r="E743" s="1" t="s">
        <v>29</v>
      </c>
      <c r="F743" s="1" t="s">
        <v>29</v>
      </c>
      <c r="G743" s="1" t="s">
        <v>22</v>
      </c>
      <c r="H743">
        <v>47</v>
      </c>
      <c r="I743">
        <v>234</v>
      </c>
      <c r="J743">
        <v>10998</v>
      </c>
      <c r="K743">
        <v>4509.1799999999994</v>
      </c>
      <c r="L743" s="1">
        <v>6488.8200000000006</v>
      </c>
      <c r="M743" s="1" t="s">
        <v>25</v>
      </c>
      <c r="N743" s="1" t="s">
        <v>196</v>
      </c>
    </row>
    <row r="744" spans="1:14" x14ac:dyDescent="0.3">
      <c r="A744" s="1" t="s">
        <v>14</v>
      </c>
      <c r="B744">
        <v>1185732</v>
      </c>
      <c r="C744" s="2">
        <v>43863</v>
      </c>
      <c r="D744" s="1" t="s">
        <v>15</v>
      </c>
      <c r="E744" s="1" t="s">
        <v>29</v>
      </c>
      <c r="F744" s="1" t="s">
        <v>29</v>
      </c>
      <c r="G744" s="1" t="s">
        <v>23</v>
      </c>
      <c r="H744">
        <v>39</v>
      </c>
      <c r="I744">
        <v>252</v>
      </c>
      <c r="J744">
        <v>9828</v>
      </c>
      <c r="K744">
        <v>4914</v>
      </c>
      <c r="L744" s="1">
        <v>4914</v>
      </c>
      <c r="M744" s="1" t="s">
        <v>25</v>
      </c>
      <c r="N744" s="1" t="s">
        <v>197</v>
      </c>
    </row>
    <row r="745" spans="1:14" x14ac:dyDescent="0.3">
      <c r="A745" s="1" t="s">
        <v>14</v>
      </c>
      <c r="B745">
        <v>1185732</v>
      </c>
      <c r="C745" s="2">
        <v>43864</v>
      </c>
      <c r="D745" s="1" t="s">
        <v>15</v>
      </c>
      <c r="E745" s="1" t="s">
        <v>29</v>
      </c>
      <c r="F745" s="1" t="s">
        <v>29</v>
      </c>
      <c r="G745" s="1" t="s">
        <v>24</v>
      </c>
      <c r="H745">
        <v>41</v>
      </c>
      <c r="I745">
        <v>239</v>
      </c>
      <c r="J745">
        <v>9799</v>
      </c>
      <c r="K745">
        <v>4801.51</v>
      </c>
      <c r="L745" s="1">
        <v>4997.49</v>
      </c>
      <c r="M745" s="1" t="s">
        <v>25</v>
      </c>
      <c r="N745" s="1" t="s">
        <v>197</v>
      </c>
    </row>
    <row r="746" spans="1:14" x14ac:dyDescent="0.3">
      <c r="A746" s="1" t="s">
        <v>14</v>
      </c>
      <c r="B746">
        <v>1185732</v>
      </c>
      <c r="C746" s="2">
        <v>43865</v>
      </c>
      <c r="D746" s="1" t="s">
        <v>15</v>
      </c>
      <c r="E746" s="1" t="s">
        <v>29</v>
      </c>
      <c r="F746" s="1" t="s">
        <v>29</v>
      </c>
      <c r="G746" s="1" t="s">
        <v>18</v>
      </c>
      <c r="H746">
        <v>56</v>
      </c>
      <c r="I746">
        <v>215</v>
      </c>
      <c r="J746">
        <v>12040</v>
      </c>
      <c r="K746">
        <v>5056.8</v>
      </c>
      <c r="L746" s="1">
        <v>6983.2</v>
      </c>
      <c r="M746" s="1" t="s">
        <v>25</v>
      </c>
      <c r="N746" s="1" t="s">
        <v>196</v>
      </c>
    </row>
    <row r="747" spans="1:14" x14ac:dyDescent="0.3">
      <c r="A747" s="1" t="s">
        <v>14</v>
      </c>
      <c r="B747">
        <v>1185732</v>
      </c>
      <c r="C747" s="2">
        <v>43866</v>
      </c>
      <c r="D747" s="1" t="s">
        <v>15</v>
      </c>
      <c r="E747" s="1" t="s">
        <v>29</v>
      </c>
      <c r="F747" s="1" t="s">
        <v>29</v>
      </c>
      <c r="G747" s="1" t="s">
        <v>20</v>
      </c>
      <c r="H747">
        <v>49</v>
      </c>
      <c r="I747">
        <v>238</v>
      </c>
      <c r="J747">
        <v>11662</v>
      </c>
      <c r="K747">
        <v>4314.9399999999996</v>
      </c>
      <c r="L747" s="1">
        <v>7347.06</v>
      </c>
      <c r="M747" s="1" t="s">
        <v>25</v>
      </c>
      <c r="N747" s="1" t="s">
        <v>197</v>
      </c>
    </row>
    <row r="748" spans="1:14" x14ac:dyDescent="0.3">
      <c r="A748" s="1" t="s">
        <v>14</v>
      </c>
      <c r="B748">
        <v>1185732</v>
      </c>
      <c r="C748" s="2">
        <v>43867</v>
      </c>
      <c r="D748" s="1" t="s">
        <v>15</v>
      </c>
      <c r="E748" s="1" t="s">
        <v>29</v>
      </c>
      <c r="F748" s="1" t="s">
        <v>29</v>
      </c>
      <c r="G748" s="1" t="s">
        <v>21</v>
      </c>
      <c r="H748">
        <v>54</v>
      </c>
      <c r="I748">
        <v>317</v>
      </c>
      <c r="J748">
        <v>17118</v>
      </c>
      <c r="K748">
        <v>10955.52</v>
      </c>
      <c r="L748" s="1">
        <v>6162.48</v>
      </c>
      <c r="M748" s="1" t="s">
        <v>25</v>
      </c>
      <c r="N748" s="1" t="s">
        <v>196</v>
      </c>
    </row>
    <row r="749" spans="1:14" x14ac:dyDescent="0.3">
      <c r="A749" s="1" t="s">
        <v>14</v>
      </c>
      <c r="B749">
        <v>1185732</v>
      </c>
      <c r="C749" s="2">
        <v>43868</v>
      </c>
      <c r="D749" s="1" t="s">
        <v>15</v>
      </c>
      <c r="E749" s="1" t="s">
        <v>29</v>
      </c>
      <c r="F749" s="1" t="s">
        <v>29</v>
      </c>
      <c r="G749" s="1" t="s">
        <v>22</v>
      </c>
      <c r="H749">
        <v>50</v>
      </c>
      <c r="I749">
        <v>259</v>
      </c>
      <c r="J749">
        <v>12950</v>
      </c>
      <c r="K749">
        <v>5180</v>
      </c>
      <c r="L749" s="1">
        <v>7770</v>
      </c>
      <c r="M749" s="1" t="s">
        <v>25</v>
      </c>
      <c r="N749" s="1" t="s">
        <v>196</v>
      </c>
    </row>
    <row r="750" spans="1:14" x14ac:dyDescent="0.3">
      <c r="A750" s="1" t="s">
        <v>14</v>
      </c>
      <c r="B750">
        <v>1185732</v>
      </c>
      <c r="C750" s="2">
        <v>43869</v>
      </c>
      <c r="D750" s="1" t="s">
        <v>15</v>
      </c>
      <c r="E750" s="1" t="s">
        <v>29</v>
      </c>
      <c r="F750" s="1" t="s">
        <v>29</v>
      </c>
      <c r="G750" s="1" t="s">
        <v>23</v>
      </c>
      <c r="H750">
        <v>46</v>
      </c>
      <c r="I750">
        <v>261</v>
      </c>
      <c r="J750">
        <v>12006</v>
      </c>
      <c r="K750">
        <v>5642.82</v>
      </c>
      <c r="L750" s="1">
        <v>6363.18</v>
      </c>
      <c r="M750" s="1" t="s">
        <v>25</v>
      </c>
      <c r="N750" s="1" t="s">
        <v>197</v>
      </c>
    </row>
    <row r="751" spans="1:14" x14ac:dyDescent="0.3">
      <c r="A751" s="1" t="s">
        <v>14</v>
      </c>
      <c r="B751">
        <v>1185732</v>
      </c>
      <c r="C751" s="2">
        <v>43870</v>
      </c>
      <c r="D751" s="1" t="s">
        <v>15</v>
      </c>
      <c r="E751" s="1" t="s">
        <v>29</v>
      </c>
      <c r="F751" s="1" t="s">
        <v>29</v>
      </c>
      <c r="G751" s="1" t="s">
        <v>24</v>
      </c>
      <c r="H751">
        <v>46</v>
      </c>
      <c r="I751">
        <v>230</v>
      </c>
      <c r="J751">
        <v>10580</v>
      </c>
      <c r="K751">
        <v>5078.3999999999996</v>
      </c>
      <c r="L751" s="1">
        <v>5501.6</v>
      </c>
      <c r="M751" s="1" t="s">
        <v>25</v>
      </c>
      <c r="N751" s="1" t="s">
        <v>197</v>
      </c>
    </row>
    <row r="752" spans="1:14" x14ac:dyDescent="0.3">
      <c r="A752" s="1" t="s">
        <v>14</v>
      </c>
      <c r="B752">
        <v>1185732</v>
      </c>
      <c r="C752" s="2">
        <v>43871</v>
      </c>
      <c r="D752" s="1" t="s">
        <v>15</v>
      </c>
      <c r="E752" s="1" t="s">
        <v>29</v>
      </c>
      <c r="F752" s="1" t="s">
        <v>29</v>
      </c>
      <c r="G752" s="1" t="s">
        <v>18</v>
      </c>
      <c r="H752">
        <v>59</v>
      </c>
      <c r="I752">
        <v>245</v>
      </c>
      <c r="J752">
        <v>14455</v>
      </c>
      <c r="K752">
        <v>6504.7499999999991</v>
      </c>
      <c r="L752" s="1">
        <v>7950.2500000000009</v>
      </c>
      <c r="M752" s="1" t="s">
        <v>25</v>
      </c>
      <c r="N752" s="1" t="s">
        <v>196</v>
      </c>
    </row>
    <row r="753" spans="1:14" x14ac:dyDescent="0.3">
      <c r="A753" s="1" t="s">
        <v>14</v>
      </c>
      <c r="B753">
        <v>1185732</v>
      </c>
      <c r="C753" s="2">
        <v>43893</v>
      </c>
      <c r="D753" s="1" t="s">
        <v>15</v>
      </c>
      <c r="E753" s="1" t="s">
        <v>29</v>
      </c>
      <c r="F753" s="1" t="s">
        <v>29</v>
      </c>
      <c r="G753" s="1" t="s">
        <v>20</v>
      </c>
      <c r="H753">
        <v>59</v>
      </c>
      <c r="I753">
        <v>290</v>
      </c>
      <c r="J753">
        <v>17110</v>
      </c>
      <c r="K753">
        <v>6159.5999999999995</v>
      </c>
      <c r="L753" s="1">
        <v>10950.400000000001</v>
      </c>
      <c r="M753" s="1" t="s">
        <v>25</v>
      </c>
      <c r="N753" s="1" t="s">
        <v>197</v>
      </c>
    </row>
    <row r="754" spans="1:14" x14ac:dyDescent="0.3">
      <c r="A754" s="1" t="s">
        <v>14</v>
      </c>
      <c r="B754">
        <v>1185732</v>
      </c>
      <c r="C754" s="2">
        <v>43894</v>
      </c>
      <c r="D754" s="1" t="s">
        <v>15</v>
      </c>
      <c r="E754" s="1" t="s">
        <v>29</v>
      </c>
      <c r="F754" s="1" t="s">
        <v>29</v>
      </c>
      <c r="G754" s="1" t="s">
        <v>21</v>
      </c>
      <c r="H754">
        <v>55</v>
      </c>
      <c r="I754">
        <v>313</v>
      </c>
      <c r="J754">
        <v>17215</v>
      </c>
      <c r="K754">
        <v>10501.15</v>
      </c>
      <c r="L754" s="1">
        <v>6713.85</v>
      </c>
      <c r="M754" s="1" t="s">
        <v>25</v>
      </c>
      <c r="N754" s="1" t="s">
        <v>196</v>
      </c>
    </row>
    <row r="755" spans="1:14" x14ac:dyDescent="0.3">
      <c r="A755" s="1" t="s">
        <v>14</v>
      </c>
      <c r="B755">
        <v>1185732</v>
      </c>
      <c r="C755" s="2">
        <v>43895</v>
      </c>
      <c r="D755" s="1" t="s">
        <v>15</v>
      </c>
      <c r="E755" s="1" t="s">
        <v>29</v>
      </c>
      <c r="F755" s="1" t="s">
        <v>29</v>
      </c>
      <c r="G755" s="1" t="s">
        <v>22</v>
      </c>
      <c r="H755">
        <v>54</v>
      </c>
      <c r="I755">
        <v>270</v>
      </c>
      <c r="J755">
        <v>14580</v>
      </c>
      <c r="K755">
        <v>5977.7999999999993</v>
      </c>
      <c r="L755" s="1">
        <v>8602.2000000000007</v>
      </c>
      <c r="M755" s="1" t="s">
        <v>25</v>
      </c>
      <c r="N755" s="1" t="s">
        <v>196</v>
      </c>
    </row>
    <row r="756" spans="1:14" x14ac:dyDescent="0.3">
      <c r="A756" s="1" t="s">
        <v>14</v>
      </c>
      <c r="B756">
        <v>1185732</v>
      </c>
      <c r="C756" s="2">
        <v>43896</v>
      </c>
      <c r="D756" s="1" t="s">
        <v>15</v>
      </c>
      <c r="E756" s="1" t="s">
        <v>29</v>
      </c>
      <c r="F756" s="1" t="s">
        <v>29</v>
      </c>
      <c r="G756" s="1" t="s">
        <v>23</v>
      </c>
      <c r="H756">
        <v>46</v>
      </c>
      <c r="I756">
        <v>278</v>
      </c>
      <c r="J756">
        <v>12788</v>
      </c>
      <c r="K756">
        <v>6138.24</v>
      </c>
      <c r="L756" s="1">
        <v>6649.76</v>
      </c>
      <c r="M756" s="1" t="s">
        <v>25</v>
      </c>
      <c r="N756" s="1" t="s">
        <v>197</v>
      </c>
    </row>
    <row r="757" spans="1:14" x14ac:dyDescent="0.3">
      <c r="A757" s="1" t="s">
        <v>14</v>
      </c>
      <c r="B757">
        <v>1185732</v>
      </c>
      <c r="C757" s="2">
        <v>43897</v>
      </c>
      <c r="D757" s="1" t="s">
        <v>15</v>
      </c>
      <c r="E757" s="1" t="s">
        <v>29</v>
      </c>
      <c r="F757" s="1" t="s">
        <v>29</v>
      </c>
      <c r="G757" s="1" t="s">
        <v>24</v>
      </c>
      <c r="H757">
        <v>47</v>
      </c>
      <c r="I757">
        <v>261</v>
      </c>
      <c r="J757">
        <v>12267</v>
      </c>
      <c r="K757">
        <v>5520.15</v>
      </c>
      <c r="L757" s="1">
        <v>6746.85</v>
      </c>
      <c r="M757" s="1" t="s">
        <v>25</v>
      </c>
      <c r="N757" s="1" t="s">
        <v>197</v>
      </c>
    </row>
    <row r="758" spans="1:14" x14ac:dyDescent="0.3">
      <c r="A758" s="1" t="s">
        <v>14</v>
      </c>
      <c r="B758">
        <v>1185732</v>
      </c>
      <c r="C758" s="2">
        <v>43898</v>
      </c>
      <c r="D758" s="1" t="s">
        <v>15</v>
      </c>
      <c r="E758" s="1" t="s">
        <v>29</v>
      </c>
      <c r="F758" s="1" t="s">
        <v>29</v>
      </c>
      <c r="G758" s="1" t="s">
        <v>18</v>
      </c>
      <c r="H758">
        <v>55</v>
      </c>
      <c r="I758">
        <v>252</v>
      </c>
      <c r="J758">
        <v>13860</v>
      </c>
      <c r="K758">
        <v>6236.9999999999991</v>
      </c>
      <c r="L758" s="1">
        <v>7623.0000000000009</v>
      </c>
      <c r="M758" s="1" t="s">
        <v>25</v>
      </c>
      <c r="N758" s="1" t="s">
        <v>196</v>
      </c>
    </row>
    <row r="759" spans="1:14" x14ac:dyDescent="0.3">
      <c r="A759" s="1" t="s">
        <v>14</v>
      </c>
      <c r="B759">
        <v>1185732</v>
      </c>
      <c r="C759" s="2">
        <v>43899</v>
      </c>
      <c r="D759" s="1" t="s">
        <v>15</v>
      </c>
      <c r="E759" s="1" t="s">
        <v>29</v>
      </c>
      <c r="F759" s="1" t="s">
        <v>29</v>
      </c>
      <c r="G759" s="1" t="s">
        <v>20</v>
      </c>
      <c r="H759">
        <v>64</v>
      </c>
      <c r="I759">
        <v>305</v>
      </c>
      <c r="J759">
        <v>19520</v>
      </c>
      <c r="K759">
        <v>7612.8</v>
      </c>
      <c r="L759" s="1">
        <v>11907.2</v>
      </c>
      <c r="M759" s="1" t="s">
        <v>25</v>
      </c>
      <c r="N759" s="1" t="s">
        <v>197</v>
      </c>
    </row>
    <row r="760" spans="1:14" x14ac:dyDescent="0.3">
      <c r="A760" s="1" t="s">
        <v>14</v>
      </c>
      <c r="B760">
        <v>1185732</v>
      </c>
      <c r="C760" s="2">
        <v>43900</v>
      </c>
      <c r="D760" s="1" t="s">
        <v>15</v>
      </c>
      <c r="E760" s="1" t="s">
        <v>29</v>
      </c>
      <c r="F760" s="1" t="s">
        <v>29</v>
      </c>
      <c r="G760" s="1" t="s">
        <v>21</v>
      </c>
      <c r="H760">
        <v>59</v>
      </c>
      <c r="I760">
        <v>319</v>
      </c>
      <c r="J760">
        <v>18821</v>
      </c>
      <c r="K760">
        <v>11292.6</v>
      </c>
      <c r="L760" s="1">
        <v>7528.4</v>
      </c>
      <c r="M760" s="1" t="s">
        <v>25</v>
      </c>
      <c r="N760" s="1" t="s">
        <v>196</v>
      </c>
    </row>
    <row r="761" spans="1:14" x14ac:dyDescent="0.3">
      <c r="A761" s="1" t="s">
        <v>14</v>
      </c>
      <c r="B761">
        <v>1185732</v>
      </c>
      <c r="C761" s="2">
        <v>43901</v>
      </c>
      <c r="D761" s="1" t="s">
        <v>15</v>
      </c>
      <c r="E761" s="1" t="s">
        <v>29</v>
      </c>
      <c r="F761" s="1" t="s">
        <v>29</v>
      </c>
      <c r="G761" s="1" t="s">
        <v>22</v>
      </c>
      <c r="H761">
        <v>53</v>
      </c>
      <c r="I761">
        <v>267</v>
      </c>
      <c r="J761">
        <v>14151</v>
      </c>
      <c r="K761">
        <v>5943.42</v>
      </c>
      <c r="L761" s="1">
        <v>8207.58</v>
      </c>
      <c r="M761" s="1" t="s">
        <v>25</v>
      </c>
      <c r="N761" s="1" t="s">
        <v>196</v>
      </c>
    </row>
    <row r="762" spans="1:14" x14ac:dyDescent="0.3">
      <c r="A762" s="1" t="s">
        <v>14</v>
      </c>
      <c r="B762">
        <v>1185732</v>
      </c>
      <c r="C762" s="2">
        <v>43902</v>
      </c>
      <c r="D762" s="1" t="s">
        <v>15</v>
      </c>
      <c r="E762" s="1" t="s">
        <v>29</v>
      </c>
      <c r="F762" s="1" t="s">
        <v>29</v>
      </c>
      <c r="G762" s="1" t="s">
        <v>23</v>
      </c>
      <c r="H762">
        <v>46</v>
      </c>
      <c r="I762">
        <v>247</v>
      </c>
      <c r="J762">
        <v>11362</v>
      </c>
      <c r="K762">
        <v>5112.8999999999996</v>
      </c>
      <c r="L762" s="1">
        <v>6249.1</v>
      </c>
      <c r="M762" s="1" t="s">
        <v>25</v>
      </c>
      <c r="N762" s="1" t="s">
        <v>197</v>
      </c>
    </row>
    <row r="763" spans="1:14" x14ac:dyDescent="0.3">
      <c r="A763" s="1" t="s">
        <v>14</v>
      </c>
      <c r="B763">
        <v>1185732</v>
      </c>
      <c r="C763" s="2">
        <v>43903</v>
      </c>
      <c r="D763" s="1" t="s">
        <v>15</v>
      </c>
      <c r="E763" s="1" t="s">
        <v>29</v>
      </c>
      <c r="F763" s="1" t="s">
        <v>29</v>
      </c>
      <c r="G763" s="1" t="s">
        <v>24</v>
      </c>
      <c r="H763">
        <v>46</v>
      </c>
      <c r="I763">
        <v>243</v>
      </c>
      <c r="J763">
        <v>11178</v>
      </c>
      <c r="K763">
        <v>5141.8799999999992</v>
      </c>
      <c r="L763" s="1">
        <v>6036.1200000000008</v>
      </c>
      <c r="M763" s="1" t="s">
        <v>25</v>
      </c>
      <c r="N763" s="1" t="s">
        <v>197</v>
      </c>
    </row>
    <row r="764" spans="1:14" x14ac:dyDescent="0.3">
      <c r="A764" s="1" t="s">
        <v>14</v>
      </c>
      <c r="B764">
        <v>1185732</v>
      </c>
      <c r="C764" s="2">
        <v>43904</v>
      </c>
      <c r="D764" s="1" t="s">
        <v>15</v>
      </c>
      <c r="E764" s="1" t="s">
        <v>29</v>
      </c>
      <c r="F764" s="1" t="s">
        <v>29</v>
      </c>
      <c r="G764" s="1" t="s">
        <v>18</v>
      </c>
      <c r="H764">
        <v>58</v>
      </c>
      <c r="I764">
        <v>231</v>
      </c>
      <c r="J764">
        <v>13398</v>
      </c>
      <c r="K764">
        <v>5761.14</v>
      </c>
      <c r="L764" s="1">
        <v>7636.86</v>
      </c>
      <c r="M764" s="1" t="s">
        <v>25</v>
      </c>
      <c r="N764" s="1" t="s">
        <v>196</v>
      </c>
    </row>
    <row r="765" spans="1:14" x14ac:dyDescent="0.3">
      <c r="A765" s="1" t="s">
        <v>14</v>
      </c>
      <c r="B765">
        <v>1185732</v>
      </c>
      <c r="C765" s="2">
        <v>43905</v>
      </c>
      <c r="D765" s="1" t="s">
        <v>15</v>
      </c>
      <c r="E765" s="1" t="s">
        <v>29</v>
      </c>
      <c r="F765" s="1" t="s">
        <v>29</v>
      </c>
      <c r="G765" s="1" t="s">
        <v>20</v>
      </c>
      <c r="H765">
        <v>61</v>
      </c>
      <c r="I765">
        <v>286</v>
      </c>
      <c r="J765">
        <v>17446</v>
      </c>
      <c r="K765">
        <v>6978.4000000000005</v>
      </c>
      <c r="L765" s="1">
        <v>10467.599999999999</v>
      </c>
      <c r="M765" s="1" t="s">
        <v>25</v>
      </c>
      <c r="N765" s="1" t="s">
        <v>197</v>
      </c>
    </row>
    <row r="766" spans="1:14" x14ac:dyDescent="0.3">
      <c r="A766" s="1" t="s">
        <v>14</v>
      </c>
      <c r="B766">
        <v>1185732</v>
      </c>
      <c r="C766" s="2">
        <v>43906</v>
      </c>
      <c r="D766" s="1" t="s">
        <v>15</v>
      </c>
      <c r="E766" s="1" t="s">
        <v>29</v>
      </c>
      <c r="F766" s="1" t="s">
        <v>29</v>
      </c>
      <c r="G766" s="1" t="s">
        <v>21</v>
      </c>
      <c r="H766">
        <v>58</v>
      </c>
      <c r="I766">
        <v>325</v>
      </c>
      <c r="J766">
        <v>18850</v>
      </c>
      <c r="K766">
        <v>11498.5</v>
      </c>
      <c r="L766" s="1">
        <v>7351.5</v>
      </c>
      <c r="M766" s="1" t="s">
        <v>25</v>
      </c>
      <c r="N766" s="1" t="s">
        <v>196</v>
      </c>
    </row>
    <row r="767" spans="1:14" x14ac:dyDescent="0.3">
      <c r="A767" s="1" t="s">
        <v>14</v>
      </c>
      <c r="B767">
        <v>1185732</v>
      </c>
      <c r="C767" s="2">
        <v>43907</v>
      </c>
      <c r="D767" s="1" t="s">
        <v>15</v>
      </c>
      <c r="E767" s="1" t="s">
        <v>29</v>
      </c>
      <c r="F767" s="1" t="s">
        <v>29</v>
      </c>
      <c r="G767" s="1" t="s">
        <v>22</v>
      </c>
      <c r="H767">
        <v>53</v>
      </c>
      <c r="I767">
        <v>308</v>
      </c>
      <c r="J767">
        <v>16324</v>
      </c>
      <c r="K767">
        <v>6692.8399999999992</v>
      </c>
      <c r="L767" s="1">
        <v>9631.16</v>
      </c>
      <c r="M767" s="1" t="s">
        <v>25</v>
      </c>
      <c r="N767" s="1" t="s">
        <v>196</v>
      </c>
    </row>
    <row r="768" spans="1:14" x14ac:dyDescent="0.3">
      <c r="A768" s="1" t="s">
        <v>14</v>
      </c>
      <c r="B768">
        <v>1185732</v>
      </c>
      <c r="C768" s="2">
        <v>43908</v>
      </c>
      <c r="D768" s="1" t="s">
        <v>15</v>
      </c>
      <c r="E768" s="1" t="s">
        <v>29</v>
      </c>
      <c r="F768" s="1" t="s">
        <v>29</v>
      </c>
      <c r="G768" s="1" t="s">
        <v>23</v>
      </c>
      <c r="H768">
        <v>45</v>
      </c>
      <c r="I768">
        <v>257</v>
      </c>
      <c r="J768">
        <v>11565</v>
      </c>
      <c r="K768">
        <v>5319.9</v>
      </c>
      <c r="L768" s="1">
        <v>6245.1</v>
      </c>
      <c r="M768" s="1" t="s">
        <v>25</v>
      </c>
      <c r="N768" s="1" t="s">
        <v>197</v>
      </c>
    </row>
    <row r="769" spans="1:14" x14ac:dyDescent="0.3">
      <c r="A769" s="1" t="s">
        <v>14</v>
      </c>
      <c r="B769">
        <v>1185732</v>
      </c>
      <c r="C769" s="2">
        <v>43921</v>
      </c>
      <c r="D769" s="1" t="s">
        <v>15</v>
      </c>
      <c r="E769" s="1" t="s">
        <v>29</v>
      </c>
      <c r="F769" s="1" t="s">
        <v>29</v>
      </c>
      <c r="G769" s="1" t="s">
        <v>24</v>
      </c>
      <c r="H769">
        <v>47</v>
      </c>
      <c r="I769">
        <v>241</v>
      </c>
      <c r="J769">
        <v>11327</v>
      </c>
      <c r="K769">
        <v>5323.69</v>
      </c>
      <c r="L769" s="1">
        <v>6003.31</v>
      </c>
      <c r="M769" s="1" t="s">
        <v>25</v>
      </c>
      <c r="N769" s="1" t="s">
        <v>197</v>
      </c>
    </row>
    <row r="770" spans="1:14" x14ac:dyDescent="0.3">
      <c r="A770" s="1" t="s">
        <v>14</v>
      </c>
      <c r="B770">
        <v>1185732</v>
      </c>
      <c r="C770" s="2">
        <v>44562</v>
      </c>
      <c r="D770" s="1" t="s">
        <v>15</v>
      </c>
      <c r="E770" s="1" t="s">
        <v>29</v>
      </c>
      <c r="F770" s="1" t="s">
        <v>29</v>
      </c>
      <c r="G770" s="1" t="s">
        <v>21</v>
      </c>
      <c r="H770">
        <v>47</v>
      </c>
      <c r="I770">
        <v>336</v>
      </c>
      <c r="J770">
        <v>15792</v>
      </c>
      <c r="K770">
        <v>9633.119999999999</v>
      </c>
      <c r="L770" s="1">
        <v>6158.880000000001</v>
      </c>
      <c r="M770" s="1" t="s">
        <v>25</v>
      </c>
      <c r="N770" s="1" t="s">
        <v>196</v>
      </c>
    </row>
    <row r="771" spans="1:14" x14ac:dyDescent="0.3">
      <c r="A771" s="1" t="s">
        <v>14</v>
      </c>
      <c r="B771">
        <v>1185732</v>
      </c>
      <c r="C771" s="2">
        <v>44563</v>
      </c>
      <c r="D771" s="1" t="s">
        <v>15</v>
      </c>
      <c r="E771" s="1" t="s">
        <v>29</v>
      </c>
      <c r="F771" s="1" t="s">
        <v>29</v>
      </c>
      <c r="G771" s="1" t="s">
        <v>22</v>
      </c>
      <c r="H771">
        <v>47</v>
      </c>
      <c r="I771">
        <v>260</v>
      </c>
      <c r="J771">
        <v>12220</v>
      </c>
      <c r="K771">
        <v>5132.3999999999996</v>
      </c>
      <c r="L771" s="1">
        <v>7087.6</v>
      </c>
      <c r="M771" s="1" t="s">
        <v>25</v>
      </c>
      <c r="N771" s="1" t="s">
        <v>196</v>
      </c>
    </row>
    <row r="772" spans="1:14" x14ac:dyDescent="0.3">
      <c r="A772" s="1" t="s">
        <v>14</v>
      </c>
      <c r="B772">
        <v>1185732</v>
      </c>
      <c r="C772" s="2">
        <v>44564</v>
      </c>
      <c r="D772" s="1" t="s">
        <v>15</v>
      </c>
      <c r="E772" s="1" t="s">
        <v>29</v>
      </c>
      <c r="F772" s="1" t="s">
        <v>29</v>
      </c>
      <c r="G772" s="1" t="s">
        <v>23</v>
      </c>
      <c r="H772">
        <v>36</v>
      </c>
      <c r="I772">
        <v>250</v>
      </c>
      <c r="J772">
        <v>9000</v>
      </c>
      <c r="K772">
        <v>4140</v>
      </c>
      <c r="L772" s="1">
        <v>4860</v>
      </c>
      <c r="M772" s="1" t="s">
        <v>25</v>
      </c>
      <c r="N772" s="1" t="s">
        <v>197</v>
      </c>
    </row>
    <row r="773" spans="1:14" x14ac:dyDescent="0.3">
      <c r="A773" s="1" t="s">
        <v>14</v>
      </c>
      <c r="B773">
        <v>1185732</v>
      </c>
      <c r="C773" s="2">
        <v>44565</v>
      </c>
      <c r="D773" s="1" t="s">
        <v>15</v>
      </c>
      <c r="E773" s="1" t="s">
        <v>29</v>
      </c>
      <c r="F773" s="1" t="s">
        <v>29</v>
      </c>
      <c r="G773" s="1" t="s">
        <v>24</v>
      </c>
      <c r="H773">
        <v>41</v>
      </c>
      <c r="I773">
        <v>247</v>
      </c>
      <c r="J773">
        <v>10127</v>
      </c>
      <c r="K773">
        <v>4658.42</v>
      </c>
      <c r="L773" s="1">
        <v>5468.58</v>
      </c>
      <c r="M773" s="1" t="s">
        <v>25</v>
      </c>
      <c r="N773" s="1" t="s">
        <v>197</v>
      </c>
    </row>
    <row r="774" spans="1:14" x14ac:dyDescent="0.3">
      <c r="A774" s="1" t="s">
        <v>14</v>
      </c>
      <c r="B774">
        <v>1185732</v>
      </c>
      <c r="C774" s="2">
        <v>44566</v>
      </c>
      <c r="D774" s="1" t="s">
        <v>15</v>
      </c>
      <c r="E774" s="1" t="s">
        <v>29</v>
      </c>
      <c r="F774" s="1" t="s">
        <v>29</v>
      </c>
      <c r="G774" s="1" t="s">
        <v>18</v>
      </c>
      <c r="H774">
        <v>55</v>
      </c>
      <c r="I774">
        <v>234</v>
      </c>
      <c r="J774">
        <v>12870</v>
      </c>
      <c r="K774">
        <v>5148</v>
      </c>
      <c r="L774" s="1">
        <v>7722</v>
      </c>
      <c r="M774" s="1" t="s">
        <v>25</v>
      </c>
      <c r="N774" s="1" t="s">
        <v>196</v>
      </c>
    </row>
    <row r="775" spans="1:14" x14ac:dyDescent="0.3">
      <c r="A775" s="1" t="s">
        <v>14</v>
      </c>
      <c r="B775">
        <v>1185732</v>
      </c>
      <c r="C775" s="2">
        <v>44567</v>
      </c>
      <c r="D775" s="1" t="s">
        <v>15</v>
      </c>
      <c r="E775" s="1" t="s">
        <v>29</v>
      </c>
      <c r="F775" s="1" t="s">
        <v>29</v>
      </c>
      <c r="G775" s="1" t="s">
        <v>20</v>
      </c>
      <c r="H775">
        <v>46</v>
      </c>
      <c r="I775">
        <v>260</v>
      </c>
      <c r="J775">
        <v>11960</v>
      </c>
      <c r="K775">
        <v>4425.2</v>
      </c>
      <c r="L775" s="1">
        <v>7534.8</v>
      </c>
      <c r="M775" s="1" t="s">
        <v>25</v>
      </c>
      <c r="N775" s="1" t="s">
        <v>197</v>
      </c>
    </row>
    <row r="776" spans="1:14" x14ac:dyDescent="0.3">
      <c r="A776" s="1" t="s">
        <v>14</v>
      </c>
      <c r="B776">
        <v>1185732</v>
      </c>
      <c r="C776" s="2">
        <v>44568</v>
      </c>
      <c r="D776" s="1" t="s">
        <v>15</v>
      </c>
      <c r="E776" s="1" t="s">
        <v>29</v>
      </c>
      <c r="F776" s="1" t="s">
        <v>29</v>
      </c>
      <c r="G776" s="1" t="s">
        <v>21</v>
      </c>
      <c r="H776">
        <v>46</v>
      </c>
      <c r="I776">
        <v>313</v>
      </c>
      <c r="J776">
        <v>14398</v>
      </c>
      <c r="K776">
        <v>8926.76</v>
      </c>
      <c r="L776" s="1">
        <v>5471.24</v>
      </c>
      <c r="M776" s="1" t="s">
        <v>25</v>
      </c>
      <c r="N776" s="1" t="s">
        <v>196</v>
      </c>
    </row>
    <row r="777" spans="1:14" x14ac:dyDescent="0.3">
      <c r="A777" s="1" t="s">
        <v>14</v>
      </c>
      <c r="B777">
        <v>1185732</v>
      </c>
      <c r="C777" s="2">
        <v>44569</v>
      </c>
      <c r="D777" s="1" t="s">
        <v>15</v>
      </c>
      <c r="E777" s="1" t="s">
        <v>29</v>
      </c>
      <c r="F777" s="1" t="s">
        <v>29</v>
      </c>
      <c r="G777" s="1" t="s">
        <v>22</v>
      </c>
      <c r="H777">
        <v>46</v>
      </c>
      <c r="I777">
        <v>261</v>
      </c>
      <c r="J777">
        <v>12006</v>
      </c>
      <c r="K777">
        <v>5282.64</v>
      </c>
      <c r="L777" s="1">
        <v>6723.36</v>
      </c>
      <c r="M777" s="1" t="s">
        <v>25</v>
      </c>
      <c r="N777" s="1" t="s">
        <v>196</v>
      </c>
    </row>
    <row r="778" spans="1:14" x14ac:dyDescent="0.3">
      <c r="A778" s="1" t="s">
        <v>14</v>
      </c>
      <c r="B778">
        <v>1185732</v>
      </c>
      <c r="C778" s="2">
        <v>44582</v>
      </c>
      <c r="D778" s="1" t="s">
        <v>15</v>
      </c>
      <c r="E778" s="1" t="s">
        <v>29</v>
      </c>
      <c r="F778" s="1" t="s">
        <v>29</v>
      </c>
      <c r="G778" s="1" t="s">
        <v>23</v>
      </c>
      <c r="H778">
        <v>36</v>
      </c>
      <c r="I778">
        <v>276</v>
      </c>
      <c r="J778">
        <v>9936</v>
      </c>
      <c r="K778">
        <v>4669.92</v>
      </c>
      <c r="L778" s="1">
        <v>5266.08</v>
      </c>
      <c r="M778" s="1" t="s">
        <v>25</v>
      </c>
      <c r="N778" s="1" t="s">
        <v>197</v>
      </c>
    </row>
    <row r="779" spans="1:14" x14ac:dyDescent="0.3">
      <c r="A779" s="1" t="s">
        <v>14</v>
      </c>
      <c r="B779">
        <v>1185732</v>
      </c>
      <c r="C779" s="2">
        <v>44583</v>
      </c>
      <c r="D779" s="1" t="s">
        <v>15</v>
      </c>
      <c r="E779" s="1" t="s">
        <v>29</v>
      </c>
      <c r="F779" s="1" t="s">
        <v>29</v>
      </c>
      <c r="G779" s="1" t="s">
        <v>24</v>
      </c>
      <c r="H779">
        <v>44</v>
      </c>
      <c r="I779">
        <v>206</v>
      </c>
      <c r="J779">
        <v>9064</v>
      </c>
      <c r="K779">
        <v>4441.3599999999997</v>
      </c>
      <c r="L779" s="1">
        <v>4622.6400000000003</v>
      </c>
      <c r="M779" s="1" t="s">
        <v>25</v>
      </c>
      <c r="N779" s="1" t="s">
        <v>197</v>
      </c>
    </row>
    <row r="780" spans="1:14" x14ac:dyDescent="0.3">
      <c r="A780" s="1" t="s">
        <v>14</v>
      </c>
      <c r="B780">
        <v>1185732</v>
      </c>
      <c r="C780" s="2">
        <v>44584</v>
      </c>
      <c r="D780" s="1" t="s">
        <v>15</v>
      </c>
      <c r="E780" s="1" t="s">
        <v>29</v>
      </c>
      <c r="F780" s="1" t="s">
        <v>29</v>
      </c>
      <c r="G780" s="1" t="s">
        <v>18</v>
      </c>
      <c r="H780">
        <v>58</v>
      </c>
      <c r="I780">
        <v>243</v>
      </c>
      <c r="J780">
        <v>14094</v>
      </c>
      <c r="K780">
        <v>6060.42</v>
      </c>
      <c r="L780" s="1">
        <v>8033.58</v>
      </c>
      <c r="M780" s="1" t="s">
        <v>25</v>
      </c>
      <c r="N780" s="1" t="s">
        <v>196</v>
      </c>
    </row>
    <row r="781" spans="1:14" x14ac:dyDescent="0.3">
      <c r="A781" s="1" t="s">
        <v>14</v>
      </c>
      <c r="B781">
        <v>1185732</v>
      </c>
      <c r="C781" s="2">
        <v>44585</v>
      </c>
      <c r="D781" s="1" t="s">
        <v>15</v>
      </c>
      <c r="E781" s="1" t="s">
        <v>29</v>
      </c>
      <c r="F781" s="1" t="s">
        <v>29</v>
      </c>
      <c r="G781" s="1" t="s">
        <v>20</v>
      </c>
      <c r="H781">
        <v>48</v>
      </c>
      <c r="I781">
        <v>290</v>
      </c>
      <c r="J781">
        <v>13920</v>
      </c>
      <c r="K781">
        <v>5289.6</v>
      </c>
      <c r="L781" s="1">
        <v>8630.4</v>
      </c>
      <c r="M781" s="1" t="s">
        <v>25</v>
      </c>
      <c r="N781" s="1" t="s">
        <v>197</v>
      </c>
    </row>
    <row r="782" spans="1:14" x14ac:dyDescent="0.3">
      <c r="A782" s="1" t="s">
        <v>14</v>
      </c>
      <c r="B782">
        <v>1185732</v>
      </c>
      <c r="C782" s="2">
        <v>44586</v>
      </c>
      <c r="D782" s="1" t="s">
        <v>15</v>
      </c>
      <c r="E782" s="1" t="s">
        <v>29</v>
      </c>
      <c r="F782" s="1" t="s">
        <v>29</v>
      </c>
      <c r="G782" s="1" t="s">
        <v>21</v>
      </c>
      <c r="H782">
        <v>46</v>
      </c>
      <c r="I782">
        <v>354</v>
      </c>
      <c r="J782">
        <v>16284</v>
      </c>
      <c r="K782">
        <v>10258.92</v>
      </c>
      <c r="L782" s="1">
        <v>6025.08</v>
      </c>
      <c r="M782" s="1" t="s">
        <v>25</v>
      </c>
      <c r="N782" s="1" t="s">
        <v>196</v>
      </c>
    </row>
    <row r="783" spans="1:14" x14ac:dyDescent="0.3">
      <c r="A783" s="1" t="s">
        <v>14</v>
      </c>
      <c r="B783">
        <v>1185732</v>
      </c>
      <c r="C783" s="2">
        <v>44587</v>
      </c>
      <c r="D783" s="1" t="s">
        <v>15</v>
      </c>
      <c r="E783" s="1" t="s">
        <v>29</v>
      </c>
      <c r="F783" s="1" t="s">
        <v>29</v>
      </c>
      <c r="G783" s="1" t="s">
        <v>22</v>
      </c>
      <c r="H783">
        <v>48</v>
      </c>
      <c r="I783">
        <v>259</v>
      </c>
      <c r="J783">
        <v>12432</v>
      </c>
      <c r="K783">
        <v>5345.76</v>
      </c>
      <c r="L783" s="1">
        <v>7086.24</v>
      </c>
      <c r="M783" s="1" t="s">
        <v>25</v>
      </c>
      <c r="N783" s="1" t="s">
        <v>196</v>
      </c>
    </row>
    <row r="784" spans="1:14" x14ac:dyDescent="0.3">
      <c r="A784" s="1" t="s">
        <v>14</v>
      </c>
      <c r="B784">
        <v>1185732</v>
      </c>
      <c r="C784" s="2">
        <v>44588</v>
      </c>
      <c r="D784" s="1" t="s">
        <v>15</v>
      </c>
      <c r="E784" s="1" t="s">
        <v>29</v>
      </c>
      <c r="F784" s="1" t="s">
        <v>29</v>
      </c>
      <c r="G784" s="1" t="s">
        <v>23</v>
      </c>
      <c r="H784">
        <v>39</v>
      </c>
      <c r="I784">
        <v>247</v>
      </c>
      <c r="J784">
        <v>9633</v>
      </c>
      <c r="K784">
        <v>4720.17</v>
      </c>
      <c r="L784" s="1">
        <v>4912.83</v>
      </c>
      <c r="M784" s="1" t="s">
        <v>25</v>
      </c>
      <c r="N784" s="1" t="s">
        <v>197</v>
      </c>
    </row>
    <row r="785" spans="1:14" x14ac:dyDescent="0.3">
      <c r="A785" s="1" t="s">
        <v>14</v>
      </c>
      <c r="B785">
        <v>1185732</v>
      </c>
      <c r="C785" s="2">
        <v>44589</v>
      </c>
      <c r="D785" s="1" t="s">
        <v>15</v>
      </c>
      <c r="E785" s="1" t="s">
        <v>29</v>
      </c>
      <c r="F785" s="1" t="s">
        <v>29</v>
      </c>
      <c r="G785" s="1" t="s">
        <v>24</v>
      </c>
      <c r="H785">
        <v>43</v>
      </c>
      <c r="I785">
        <v>216</v>
      </c>
      <c r="J785">
        <v>9288</v>
      </c>
      <c r="K785">
        <v>4644</v>
      </c>
      <c r="L785" s="1">
        <v>4644</v>
      </c>
      <c r="M785" s="1" t="s">
        <v>25</v>
      </c>
      <c r="N785" s="1" t="s">
        <v>197</v>
      </c>
    </row>
    <row r="786" spans="1:14" x14ac:dyDescent="0.3">
      <c r="A786" s="1" t="s">
        <v>14</v>
      </c>
      <c r="B786">
        <v>1185732</v>
      </c>
      <c r="C786" s="2">
        <v>44590</v>
      </c>
      <c r="D786" s="1" t="s">
        <v>15</v>
      </c>
      <c r="E786" s="1" t="s">
        <v>29</v>
      </c>
      <c r="F786" s="1" t="s">
        <v>29</v>
      </c>
      <c r="G786" s="1" t="s">
        <v>18</v>
      </c>
      <c r="H786">
        <v>59</v>
      </c>
      <c r="I786">
        <v>230</v>
      </c>
      <c r="J786">
        <v>13570</v>
      </c>
      <c r="K786">
        <v>5699.4</v>
      </c>
      <c r="L786" s="1">
        <v>7870.6</v>
      </c>
      <c r="M786" s="1" t="s">
        <v>25</v>
      </c>
      <c r="N786" s="1" t="s">
        <v>196</v>
      </c>
    </row>
    <row r="787" spans="1:14" x14ac:dyDescent="0.3">
      <c r="A787" s="1" t="s">
        <v>14</v>
      </c>
      <c r="B787">
        <v>1185732</v>
      </c>
      <c r="C787" s="2">
        <v>44591</v>
      </c>
      <c r="D787" s="1" t="s">
        <v>15</v>
      </c>
      <c r="E787" s="1" t="s">
        <v>29</v>
      </c>
      <c r="F787" s="1" t="s">
        <v>29</v>
      </c>
      <c r="G787" s="1" t="s">
        <v>20</v>
      </c>
      <c r="H787">
        <v>45</v>
      </c>
      <c r="I787">
        <v>238</v>
      </c>
      <c r="J787">
        <v>10710</v>
      </c>
      <c r="K787">
        <v>3748.4999999999995</v>
      </c>
      <c r="L787" s="1">
        <v>6961.5</v>
      </c>
      <c r="M787" s="1" t="s">
        <v>25</v>
      </c>
      <c r="N787" s="1" t="s">
        <v>197</v>
      </c>
    </row>
    <row r="788" spans="1:14" x14ac:dyDescent="0.3">
      <c r="A788" s="1" t="s">
        <v>14</v>
      </c>
      <c r="B788">
        <v>1185732</v>
      </c>
      <c r="C788" s="2">
        <v>44592</v>
      </c>
      <c r="D788" s="1" t="s">
        <v>15</v>
      </c>
      <c r="E788" s="1" t="s">
        <v>29</v>
      </c>
      <c r="F788" s="1" t="s">
        <v>29</v>
      </c>
      <c r="G788" s="1" t="s">
        <v>21</v>
      </c>
      <c r="H788">
        <v>45</v>
      </c>
      <c r="I788">
        <v>300</v>
      </c>
      <c r="J788">
        <v>13500</v>
      </c>
      <c r="K788">
        <v>8370</v>
      </c>
      <c r="L788" s="1">
        <v>5130</v>
      </c>
      <c r="M788" s="1" t="s">
        <v>25</v>
      </c>
      <c r="N788" s="1" t="s">
        <v>196</v>
      </c>
    </row>
    <row r="789" spans="1:14" x14ac:dyDescent="0.3">
      <c r="A789" s="1" t="s">
        <v>14</v>
      </c>
      <c r="B789">
        <v>1185732</v>
      </c>
      <c r="C789" s="2">
        <v>44593</v>
      </c>
      <c r="D789" s="1" t="s">
        <v>15</v>
      </c>
      <c r="E789" s="1" t="s">
        <v>29</v>
      </c>
      <c r="F789" s="1" t="s">
        <v>29</v>
      </c>
      <c r="G789" s="1" t="s">
        <v>22</v>
      </c>
      <c r="H789">
        <v>47</v>
      </c>
      <c r="I789">
        <v>234</v>
      </c>
      <c r="J789">
        <v>10998</v>
      </c>
      <c r="K789">
        <v>4509.1799999999994</v>
      </c>
      <c r="L789" s="1">
        <v>6488.8200000000006</v>
      </c>
      <c r="M789" s="1" t="s">
        <v>25</v>
      </c>
      <c r="N789" s="1" t="s">
        <v>196</v>
      </c>
    </row>
    <row r="790" spans="1:14" x14ac:dyDescent="0.3">
      <c r="A790" s="1" t="s">
        <v>14</v>
      </c>
      <c r="B790">
        <v>1185732</v>
      </c>
      <c r="C790" s="2">
        <v>44594</v>
      </c>
      <c r="D790" s="1" t="s">
        <v>15</v>
      </c>
      <c r="E790" s="1" t="s">
        <v>29</v>
      </c>
      <c r="F790" s="1" t="s">
        <v>29</v>
      </c>
      <c r="G790" s="1" t="s">
        <v>23</v>
      </c>
      <c r="H790">
        <v>39</v>
      </c>
      <c r="I790">
        <v>252</v>
      </c>
      <c r="J790">
        <v>9828</v>
      </c>
      <c r="K790">
        <v>4914</v>
      </c>
      <c r="L790" s="1">
        <v>4914</v>
      </c>
      <c r="M790" s="1" t="s">
        <v>25</v>
      </c>
      <c r="N790" s="1" t="s">
        <v>197</v>
      </c>
    </row>
    <row r="791" spans="1:14" x14ac:dyDescent="0.3">
      <c r="A791" s="1" t="s">
        <v>14</v>
      </c>
      <c r="B791">
        <v>1185732</v>
      </c>
      <c r="C791" s="2">
        <v>44595</v>
      </c>
      <c r="D791" s="1" t="s">
        <v>15</v>
      </c>
      <c r="E791" s="1" t="s">
        <v>29</v>
      </c>
      <c r="F791" s="1" t="s">
        <v>29</v>
      </c>
      <c r="G791" s="1" t="s">
        <v>24</v>
      </c>
      <c r="H791">
        <v>41</v>
      </c>
      <c r="I791">
        <v>239</v>
      </c>
      <c r="J791">
        <v>9799</v>
      </c>
      <c r="K791">
        <v>4801.51</v>
      </c>
      <c r="L791" s="1">
        <v>4997.49</v>
      </c>
      <c r="M791" s="1" t="s">
        <v>25</v>
      </c>
      <c r="N791" s="1" t="s">
        <v>197</v>
      </c>
    </row>
    <row r="792" spans="1:14" x14ac:dyDescent="0.3">
      <c r="A792" s="1" t="s">
        <v>14</v>
      </c>
      <c r="B792">
        <v>1185732</v>
      </c>
      <c r="C792" s="2">
        <v>44596</v>
      </c>
      <c r="D792" s="1" t="s">
        <v>15</v>
      </c>
      <c r="E792" s="1" t="s">
        <v>29</v>
      </c>
      <c r="F792" s="1" t="s">
        <v>29</v>
      </c>
      <c r="G792" s="1" t="s">
        <v>18</v>
      </c>
      <c r="H792">
        <v>56</v>
      </c>
      <c r="I792">
        <v>215</v>
      </c>
      <c r="J792">
        <v>12040</v>
      </c>
      <c r="K792">
        <v>5056.8</v>
      </c>
      <c r="L792" s="1">
        <v>6983.2</v>
      </c>
      <c r="M792" s="1" t="s">
        <v>25</v>
      </c>
      <c r="N792" s="1" t="s">
        <v>196</v>
      </c>
    </row>
    <row r="793" spans="1:14" x14ac:dyDescent="0.3">
      <c r="A793" s="1" t="s">
        <v>14</v>
      </c>
      <c r="B793">
        <v>1185732</v>
      </c>
      <c r="C793" s="2">
        <v>44597</v>
      </c>
      <c r="D793" s="1" t="s">
        <v>15</v>
      </c>
      <c r="E793" s="1" t="s">
        <v>29</v>
      </c>
      <c r="F793" s="1" t="s">
        <v>29</v>
      </c>
      <c r="G793" s="1" t="s">
        <v>20</v>
      </c>
      <c r="H793">
        <v>49</v>
      </c>
      <c r="I793">
        <v>238</v>
      </c>
      <c r="J793">
        <v>11662</v>
      </c>
      <c r="K793">
        <v>4314.9399999999996</v>
      </c>
      <c r="L793" s="1">
        <v>7347.06</v>
      </c>
      <c r="M793" s="1" t="s">
        <v>25</v>
      </c>
      <c r="N793" s="1" t="s">
        <v>197</v>
      </c>
    </row>
    <row r="794" spans="1:14" x14ac:dyDescent="0.3">
      <c r="A794" s="1" t="s">
        <v>14</v>
      </c>
      <c r="B794">
        <v>1185732</v>
      </c>
      <c r="C794" s="2">
        <v>44598</v>
      </c>
      <c r="D794" s="1" t="s">
        <v>15</v>
      </c>
      <c r="E794" s="1" t="s">
        <v>29</v>
      </c>
      <c r="F794" s="1" t="s">
        <v>29</v>
      </c>
      <c r="G794" s="1" t="s">
        <v>21</v>
      </c>
      <c r="H794">
        <v>54</v>
      </c>
      <c r="I794">
        <v>317</v>
      </c>
      <c r="J794">
        <v>17118</v>
      </c>
      <c r="K794">
        <v>10955.52</v>
      </c>
      <c r="L794" s="1">
        <v>6162.48</v>
      </c>
      <c r="M794" s="1" t="s">
        <v>25</v>
      </c>
      <c r="N794" s="1" t="s">
        <v>196</v>
      </c>
    </row>
    <row r="795" spans="1:14" x14ac:dyDescent="0.3">
      <c r="A795" s="1" t="s">
        <v>14</v>
      </c>
      <c r="B795">
        <v>1185732</v>
      </c>
      <c r="C795" s="2">
        <v>44599</v>
      </c>
      <c r="D795" s="1" t="s">
        <v>15</v>
      </c>
      <c r="E795" s="1" t="s">
        <v>29</v>
      </c>
      <c r="F795" s="1" t="s">
        <v>29</v>
      </c>
      <c r="G795" s="1" t="s">
        <v>22</v>
      </c>
      <c r="H795">
        <v>50</v>
      </c>
      <c r="I795">
        <v>259</v>
      </c>
      <c r="J795">
        <v>12950</v>
      </c>
      <c r="K795">
        <v>5180</v>
      </c>
      <c r="L795" s="1">
        <v>7770</v>
      </c>
      <c r="M795" s="1" t="s">
        <v>25</v>
      </c>
      <c r="N795" s="1" t="s">
        <v>196</v>
      </c>
    </row>
    <row r="796" spans="1:14" x14ac:dyDescent="0.3">
      <c r="A796" s="1" t="s">
        <v>14</v>
      </c>
      <c r="B796">
        <v>1185732</v>
      </c>
      <c r="C796" s="2">
        <v>44600</v>
      </c>
      <c r="D796" s="1" t="s">
        <v>15</v>
      </c>
      <c r="E796" s="1" t="s">
        <v>29</v>
      </c>
      <c r="F796" s="1" t="s">
        <v>29</v>
      </c>
      <c r="G796" s="1" t="s">
        <v>23</v>
      </c>
      <c r="H796">
        <v>46</v>
      </c>
      <c r="I796">
        <v>261</v>
      </c>
      <c r="J796">
        <v>12006</v>
      </c>
      <c r="K796">
        <v>5642.82</v>
      </c>
      <c r="L796" s="1">
        <v>6363.18</v>
      </c>
      <c r="M796" s="1" t="s">
        <v>25</v>
      </c>
      <c r="N796" s="1" t="s">
        <v>197</v>
      </c>
    </row>
    <row r="797" spans="1:14" x14ac:dyDescent="0.3">
      <c r="A797" s="1" t="s">
        <v>14</v>
      </c>
      <c r="B797">
        <v>1185732</v>
      </c>
      <c r="C797" s="2">
        <v>44601</v>
      </c>
      <c r="D797" s="1" t="s">
        <v>15</v>
      </c>
      <c r="E797" s="1" t="s">
        <v>29</v>
      </c>
      <c r="F797" s="1" t="s">
        <v>29</v>
      </c>
      <c r="G797" s="1" t="s">
        <v>24</v>
      </c>
      <c r="H797">
        <v>46</v>
      </c>
      <c r="I797">
        <v>230</v>
      </c>
      <c r="J797">
        <v>10580</v>
      </c>
      <c r="K797">
        <v>5078.3999999999996</v>
      </c>
      <c r="L797" s="1">
        <v>5501.6</v>
      </c>
      <c r="M797" s="1" t="s">
        <v>25</v>
      </c>
      <c r="N797" s="1" t="s">
        <v>197</v>
      </c>
    </row>
    <row r="798" spans="1:14" x14ac:dyDescent="0.3">
      <c r="A798" s="1" t="s">
        <v>14</v>
      </c>
      <c r="B798">
        <v>1185732</v>
      </c>
      <c r="C798" s="2">
        <v>44602</v>
      </c>
      <c r="D798" s="1" t="s">
        <v>15</v>
      </c>
      <c r="E798" s="1" t="s">
        <v>29</v>
      </c>
      <c r="F798" s="1" t="s">
        <v>29</v>
      </c>
      <c r="G798" s="1" t="s">
        <v>18</v>
      </c>
      <c r="H798">
        <v>59</v>
      </c>
      <c r="I798">
        <v>245</v>
      </c>
      <c r="J798">
        <v>14455</v>
      </c>
      <c r="K798">
        <v>6504.7499999999991</v>
      </c>
      <c r="L798" s="1">
        <v>7950.2500000000009</v>
      </c>
      <c r="M798" s="1" t="s">
        <v>25</v>
      </c>
      <c r="N798" s="1" t="s">
        <v>196</v>
      </c>
    </row>
    <row r="799" spans="1:14" x14ac:dyDescent="0.3">
      <c r="A799" s="1" t="s">
        <v>14</v>
      </c>
      <c r="B799">
        <v>1185732</v>
      </c>
      <c r="C799" s="2">
        <v>44623</v>
      </c>
      <c r="D799" s="1" t="s">
        <v>15</v>
      </c>
      <c r="E799" s="1" t="s">
        <v>29</v>
      </c>
      <c r="F799" s="1" t="s">
        <v>29</v>
      </c>
      <c r="G799" s="1" t="s">
        <v>20</v>
      </c>
      <c r="H799">
        <v>59</v>
      </c>
      <c r="I799">
        <v>290</v>
      </c>
      <c r="J799">
        <v>17110</v>
      </c>
      <c r="K799">
        <v>6159.5999999999995</v>
      </c>
      <c r="L799" s="1">
        <v>10950.400000000001</v>
      </c>
      <c r="M799" s="1" t="s">
        <v>25</v>
      </c>
      <c r="N799" s="1" t="s">
        <v>197</v>
      </c>
    </row>
    <row r="800" spans="1:14" x14ac:dyDescent="0.3">
      <c r="A800" s="1" t="s">
        <v>14</v>
      </c>
      <c r="B800">
        <v>1185732</v>
      </c>
      <c r="C800" s="2">
        <v>44624</v>
      </c>
      <c r="D800" s="1" t="s">
        <v>15</v>
      </c>
      <c r="E800" s="1" t="s">
        <v>29</v>
      </c>
      <c r="F800" s="1" t="s">
        <v>29</v>
      </c>
      <c r="G800" s="1" t="s">
        <v>21</v>
      </c>
      <c r="H800">
        <v>55</v>
      </c>
      <c r="I800">
        <v>313</v>
      </c>
      <c r="J800">
        <v>17215</v>
      </c>
      <c r="K800">
        <v>10501.15</v>
      </c>
      <c r="L800" s="1">
        <v>6713.85</v>
      </c>
      <c r="M800" s="1" t="s">
        <v>25</v>
      </c>
      <c r="N800" s="1" t="s">
        <v>196</v>
      </c>
    </row>
    <row r="801" spans="1:14" x14ac:dyDescent="0.3">
      <c r="A801" s="1" t="s">
        <v>14</v>
      </c>
      <c r="B801">
        <v>1185732</v>
      </c>
      <c r="C801" s="2">
        <v>44625</v>
      </c>
      <c r="D801" s="1" t="s">
        <v>15</v>
      </c>
      <c r="E801" s="1" t="s">
        <v>29</v>
      </c>
      <c r="F801" s="1" t="s">
        <v>29</v>
      </c>
      <c r="G801" s="1" t="s">
        <v>22</v>
      </c>
      <c r="H801">
        <v>54</v>
      </c>
      <c r="I801">
        <v>270</v>
      </c>
      <c r="J801">
        <v>14580</v>
      </c>
      <c r="K801">
        <v>5977.7999999999993</v>
      </c>
      <c r="L801" s="1">
        <v>8602.2000000000007</v>
      </c>
      <c r="M801" s="1" t="s">
        <v>25</v>
      </c>
      <c r="N801" s="1" t="s">
        <v>196</v>
      </c>
    </row>
    <row r="802" spans="1:14" x14ac:dyDescent="0.3">
      <c r="A802" s="1" t="s">
        <v>14</v>
      </c>
      <c r="B802">
        <v>1185732</v>
      </c>
      <c r="C802" s="2">
        <v>44626</v>
      </c>
      <c r="D802" s="1" t="s">
        <v>15</v>
      </c>
      <c r="E802" s="1" t="s">
        <v>29</v>
      </c>
      <c r="F802" s="1" t="s">
        <v>29</v>
      </c>
      <c r="G802" s="1" t="s">
        <v>23</v>
      </c>
      <c r="H802">
        <v>46</v>
      </c>
      <c r="I802">
        <v>278</v>
      </c>
      <c r="J802">
        <v>12788</v>
      </c>
      <c r="K802">
        <v>6138.24</v>
      </c>
      <c r="L802" s="1">
        <v>6649.76</v>
      </c>
      <c r="M802" s="1" t="s">
        <v>25</v>
      </c>
      <c r="N802" s="1" t="s">
        <v>197</v>
      </c>
    </row>
    <row r="803" spans="1:14" x14ac:dyDescent="0.3">
      <c r="A803" s="1" t="s">
        <v>14</v>
      </c>
      <c r="B803">
        <v>1185732</v>
      </c>
      <c r="C803" s="2">
        <v>44627</v>
      </c>
      <c r="D803" s="1" t="s">
        <v>15</v>
      </c>
      <c r="E803" s="1" t="s">
        <v>29</v>
      </c>
      <c r="F803" s="1" t="s">
        <v>29</v>
      </c>
      <c r="G803" s="1" t="s">
        <v>24</v>
      </c>
      <c r="H803">
        <v>47</v>
      </c>
      <c r="I803">
        <v>261</v>
      </c>
      <c r="J803">
        <v>12267</v>
      </c>
      <c r="K803">
        <v>5520.15</v>
      </c>
      <c r="L803" s="1">
        <v>6746.85</v>
      </c>
      <c r="M803" s="1" t="s">
        <v>25</v>
      </c>
      <c r="N803" s="1" t="s">
        <v>197</v>
      </c>
    </row>
    <row r="804" spans="1:14" x14ac:dyDescent="0.3">
      <c r="A804" s="1" t="s">
        <v>14</v>
      </c>
      <c r="B804">
        <v>1185732</v>
      </c>
      <c r="C804" s="2">
        <v>44628</v>
      </c>
      <c r="D804" s="1" t="s">
        <v>15</v>
      </c>
      <c r="E804" s="1" t="s">
        <v>29</v>
      </c>
      <c r="F804" s="1" t="s">
        <v>29</v>
      </c>
      <c r="G804" s="1" t="s">
        <v>18</v>
      </c>
      <c r="H804">
        <v>55</v>
      </c>
      <c r="I804">
        <v>252</v>
      </c>
      <c r="J804">
        <v>13860</v>
      </c>
      <c r="K804">
        <v>6236.9999999999991</v>
      </c>
      <c r="L804" s="1">
        <v>7623.0000000000009</v>
      </c>
      <c r="M804" s="1" t="s">
        <v>25</v>
      </c>
      <c r="N804" s="1" t="s">
        <v>196</v>
      </c>
    </row>
    <row r="805" spans="1:14" x14ac:dyDescent="0.3">
      <c r="A805" s="1" t="s">
        <v>14</v>
      </c>
      <c r="B805">
        <v>1185732</v>
      </c>
      <c r="C805" s="2">
        <v>44629</v>
      </c>
      <c r="D805" s="1" t="s">
        <v>15</v>
      </c>
      <c r="E805" s="1" t="s">
        <v>29</v>
      </c>
      <c r="F805" s="1" t="s">
        <v>29</v>
      </c>
      <c r="G805" s="1" t="s">
        <v>20</v>
      </c>
      <c r="H805">
        <v>64</v>
      </c>
      <c r="I805">
        <v>305</v>
      </c>
      <c r="J805">
        <v>19520</v>
      </c>
      <c r="K805">
        <v>7612.8</v>
      </c>
      <c r="L805" s="1">
        <v>11907.2</v>
      </c>
      <c r="M805" s="1" t="s">
        <v>25</v>
      </c>
      <c r="N805" s="1" t="s">
        <v>197</v>
      </c>
    </row>
    <row r="806" spans="1:14" x14ac:dyDescent="0.3">
      <c r="A806" s="1" t="s">
        <v>14</v>
      </c>
      <c r="B806">
        <v>1185732</v>
      </c>
      <c r="C806" s="2">
        <v>44630</v>
      </c>
      <c r="D806" s="1" t="s">
        <v>15</v>
      </c>
      <c r="E806" s="1" t="s">
        <v>29</v>
      </c>
      <c r="F806" s="1" t="s">
        <v>29</v>
      </c>
      <c r="G806" s="1" t="s">
        <v>21</v>
      </c>
      <c r="H806">
        <v>59</v>
      </c>
      <c r="I806">
        <v>319</v>
      </c>
      <c r="J806">
        <v>18821</v>
      </c>
      <c r="K806">
        <v>11292.6</v>
      </c>
      <c r="L806" s="1">
        <v>7528.4</v>
      </c>
      <c r="M806" s="1" t="s">
        <v>25</v>
      </c>
      <c r="N806" s="1" t="s">
        <v>196</v>
      </c>
    </row>
    <row r="807" spans="1:14" x14ac:dyDescent="0.3">
      <c r="A807" s="1" t="s">
        <v>14</v>
      </c>
      <c r="B807">
        <v>1185732</v>
      </c>
      <c r="C807" s="2">
        <v>44631</v>
      </c>
      <c r="D807" s="1" t="s">
        <v>15</v>
      </c>
      <c r="E807" s="1" t="s">
        <v>29</v>
      </c>
      <c r="F807" s="1" t="s">
        <v>29</v>
      </c>
      <c r="G807" s="1" t="s">
        <v>22</v>
      </c>
      <c r="H807">
        <v>53</v>
      </c>
      <c r="I807">
        <v>267</v>
      </c>
      <c r="J807">
        <v>14151</v>
      </c>
      <c r="K807">
        <v>5943.42</v>
      </c>
      <c r="L807" s="1">
        <v>8207.58</v>
      </c>
      <c r="M807" s="1" t="s">
        <v>25</v>
      </c>
      <c r="N807" s="1" t="s">
        <v>196</v>
      </c>
    </row>
    <row r="808" spans="1:14" x14ac:dyDescent="0.3">
      <c r="A808" s="1" t="s">
        <v>14</v>
      </c>
      <c r="B808">
        <v>1185732</v>
      </c>
      <c r="C808" s="2">
        <v>44632</v>
      </c>
      <c r="D808" s="1" t="s">
        <v>15</v>
      </c>
      <c r="E808" s="1" t="s">
        <v>29</v>
      </c>
      <c r="F808" s="1" t="s">
        <v>29</v>
      </c>
      <c r="G808" s="1" t="s">
        <v>23</v>
      </c>
      <c r="H808">
        <v>46</v>
      </c>
      <c r="I808">
        <v>247</v>
      </c>
      <c r="J808">
        <v>11362</v>
      </c>
      <c r="K808">
        <v>5112.8999999999996</v>
      </c>
      <c r="L808" s="1">
        <v>6249.1</v>
      </c>
      <c r="M808" s="1" t="s">
        <v>25</v>
      </c>
      <c r="N808" s="1" t="s">
        <v>197</v>
      </c>
    </row>
    <row r="809" spans="1:14" x14ac:dyDescent="0.3">
      <c r="A809" s="1" t="s">
        <v>14</v>
      </c>
      <c r="B809">
        <v>1185732</v>
      </c>
      <c r="C809" s="2">
        <v>44633</v>
      </c>
      <c r="D809" s="1" t="s">
        <v>15</v>
      </c>
      <c r="E809" s="1" t="s">
        <v>29</v>
      </c>
      <c r="F809" s="1" t="s">
        <v>29</v>
      </c>
      <c r="G809" s="1" t="s">
        <v>24</v>
      </c>
      <c r="H809">
        <v>46</v>
      </c>
      <c r="I809">
        <v>243</v>
      </c>
      <c r="J809">
        <v>11178</v>
      </c>
      <c r="K809">
        <v>5141.8799999999992</v>
      </c>
      <c r="L809" s="1">
        <v>6036.1200000000008</v>
      </c>
      <c r="M809" s="1" t="s">
        <v>25</v>
      </c>
      <c r="N809" s="1" t="s">
        <v>197</v>
      </c>
    </row>
    <row r="810" spans="1:14" x14ac:dyDescent="0.3">
      <c r="A810" s="1" t="s">
        <v>14</v>
      </c>
      <c r="B810">
        <v>1185732</v>
      </c>
      <c r="C810" s="2">
        <v>44634</v>
      </c>
      <c r="D810" s="1" t="s">
        <v>15</v>
      </c>
      <c r="E810" s="1" t="s">
        <v>29</v>
      </c>
      <c r="F810" s="1" t="s">
        <v>29</v>
      </c>
      <c r="G810" s="1" t="s">
        <v>18</v>
      </c>
      <c r="H810">
        <v>58</v>
      </c>
      <c r="I810">
        <v>231</v>
      </c>
      <c r="J810">
        <v>13398</v>
      </c>
      <c r="K810">
        <v>5761.14</v>
      </c>
      <c r="L810" s="1">
        <v>7636.86</v>
      </c>
      <c r="M810" s="1" t="s">
        <v>25</v>
      </c>
      <c r="N810" s="1" t="s">
        <v>196</v>
      </c>
    </row>
    <row r="811" spans="1:14" x14ac:dyDescent="0.3">
      <c r="A811" s="1" t="s">
        <v>14</v>
      </c>
      <c r="B811">
        <v>1185732</v>
      </c>
      <c r="C811" s="2">
        <v>44635</v>
      </c>
      <c r="D811" s="1" t="s">
        <v>15</v>
      </c>
      <c r="E811" s="1" t="s">
        <v>29</v>
      </c>
      <c r="F811" s="1" t="s">
        <v>29</v>
      </c>
      <c r="G811" s="1" t="s">
        <v>20</v>
      </c>
      <c r="H811">
        <v>61</v>
      </c>
      <c r="I811">
        <v>286</v>
      </c>
      <c r="J811">
        <v>17446</v>
      </c>
      <c r="K811">
        <v>6978.4000000000005</v>
      </c>
      <c r="L811" s="1">
        <v>10467.599999999999</v>
      </c>
      <c r="M811" s="1" t="s">
        <v>25</v>
      </c>
      <c r="N811" s="1" t="s">
        <v>197</v>
      </c>
    </row>
    <row r="812" spans="1:14" x14ac:dyDescent="0.3">
      <c r="A812" s="1" t="s">
        <v>14</v>
      </c>
      <c r="B812">
        <v>1185732</v>
      </c>
      <c r="C812" s="2">
        <v>44636</v>
      </c>
      <c r="D812" s="1" t="s">
        <v>15</v>
      </c>
      <c r="E812" s="1" t="s">
        <v>29</v>
      </c>
      <c r="F812" s="1" t="s">
        <v>29</v>
      </c>
      <c r="G812" s="1" t="s">
        <v>21</v>
      </c>
      <c r="H812">
        <v>58</v>
      </c>
      <c r="I812">
        <v>325</v>
      </c>
      <c r="J812">
        <v>18850</v>
      </c>
      <c r="K812">
        <v>11498.5</v>
      </c>
      <c r="L812" s="1">
        <v>7351.5</v>
      </c>
      <c r="M812" s="1" t="s">
        <v>25</v>
      </c>
      <c r="N812" s="1" t="s">
        <v>196</v>
      </c>
    </row>
    <row r="813" spans="1:14" x14ac:dyDescent="0.3">
      <c r="A813" s="1" t="s">
        <v>14</v>
      </c>
      <c r="B813">
        <v>1185732</v>
      </c>
      <c r="C813" s="2">
        <v>44637</v>
      </c>
      <c r="D813" s="1" t="s">
        <v>15</v>
      </c>
      <c r="E813" s="1" t="s">
        <v>29</v>
      </c>
      <c r="F813" s="1" t="s">
        <v>29</v>
      </c>
      <c r="G813" s="1" t="s">
        <v>22</v>
      </c>
      <c r="H813">
        <v>53</v>
      </c>
      <c r="I813">
        <v>308</v>
      </c>
      <c r="J813">
        <v>16324</v>
      </c>
      <c r="K813">
        <v>6692.8399999999992</v>
      </c>
      <c r="L813" s="1">
        <v>9631.16</v>
      </c>
      <c r="M813" s="1" t="s">
        <v>25</v>
      </c>
      <c r="N813" s="1" t="s">
        <v>196</v>
      </c>
    </row>
    <row r="814" spans="1:14" x14ac:dyDescent="0.3">
      <c r="A814" s="1" t="s">
        <v>14</v>
      </c>
      <c r="B814">
        <v>1185732</v>
      </c>
      <c r="C814" s="2">
        <v>44638</v>
      </c>
      <c r="D814" s="1" t="s">
        <v>15</v>
      </c>
      <c r="E814" s="1" t="s">
        <v>29</v>
      </c>
      <c r="F814" s="1" t="s">
        <v>29</v>
      </c>
      <c r="G814" s="1" t="s">
        <v>23</v>
      </c>
      <c r="H814">
        <v>45</v>
      </c>
      <c r="I814">
        <v>257</v>
      </c>
      <c r="J814">
        <v>11565</v>
      </c>
      <c r="K814">
        <v>5319.9</v>
      </c>
      <c r="L814" s="1">
        <v>6245.1</v>
      </c>
      <c r="M814" s="1" t="s">
        <v>25</v>
      </c>
      <c r="N814" s="1" t="s">
        <v>197</v>
      </c>
    </row>
    <row r="815" spans="1:14" x14ac:dyDescent="0.3">
      <c r="A815" s="1" t="s">
        <v>14</v>
      </c>
      <c r="B815">
        <v>1185732</v>
      </c>
      <c r="C815" s="2">
        <v>44651</v>
      </c>
      <c r="D815" s="1" t="s">
        <v>15</v>
      </c>
      <c r="E815" s="1" t="s">
        <v>29</v>
      </c>
      <c r="F815" s="1" t="s">
        <v>29</v>
      </c>
      <c r="G815" s="1" t="s">
        <v>24</v>
      </c>
      <c r="H815">
        <v>47</v>
      </c>
      <c r="I815">
        <v>241</v>
      </c>
      <c r="J815">
        <v>11327</v>
      </c>
      <c r="K815">
        <v>5323.69</v>
      </c>
      <c r="L815" s="1">
        <v>6003.31</v>
      </c>
      <c r="M815" s="1" t="s">
        <v>25</v>
      </c>
      <c r="N815" s="1" t="s">
        <v>197</v>
      </c>
    </row>
    <row r="816" spans="1:14" x14ac:dyDescent="0.3">
      <c r="A816" s="1" t="s">
        <v>14</v>
      </c>
      <c r="B816">
        <v>1185732</v>
      </c>
      <c r="C816" s="2">
        <v>43838</v>
      </c>
      <c r="D816" s="1" t="s">
        <v>15</v>
      </c>
      <c r="E816" s="1" t="s">
        <v>29</v>
      </c>
      <c r="F816" s="1" t="s">
        <v>29</v>
      </c>
      <c r="G816" s="1" t="s">
        <v>22</v>
      </c>
      <c r="H816">
        <v>50</v>
      </c>
      <c r="I816">
        <v>900</v>
      </c>
      <c r="J816">
        <v>450000</v>
      </c>
      <c r="K816">
        <v>135000</v>
      </c>
      <c r="L816" s="1">
        <v>315000</v>
      </c>
      <c r="M816" s="1" t="s">
        <v>19</v>
      </c>
      <c r="N816" s="1" t="s">
        <v>196</v>
      </c>
    </row>
    <row r="817" spans="1:14" x14ac:dyDescent="0.3">
      <c r="A817" s="1" t="s">
        <v>14</v>
      </c>
      <c r="B817">
        <v>1185732</v>
      </c>
      <c r="C817" s="2">
        <v>43851</v>
      </c>
      <c r="D817" s="1" t="s">
        <v>15</v>
      </c>
      <c r="E817" s="1" t="s">
        <v>29</v>
      </c>
      <c r="F817" s="1" t="s">
        <v>29</v>
      </c>
      <c r="G817" s="1" t="s">
        <v>23</v>
      </c>
      <c r="H817">
        <v>40</v>
      </c>
      <c r="I817">
        <v>950</v>
      </c>
      <c r="J817">
        <v>380000</v>
      </c>
      <c r="K817">
        <v>133000</v>
      </c>
      <c r="L817" s="1">
        <v>247000</v>
      </c>
      <c r="M817" s="1" t="s">
        <v>19</v>
      </c>
      <c r="N817" s="1" t="s">
        <v>197</v>
      </c>
    </row>
    <row r="818" spans="1:14" x14ac:dyDescent="0.3">
      <c r="A818" s="1" t="s">
        <v>14</v>
      </c>
      <c r="B818">
        <v>1185732</v>
      </c>
      <c r="C818" s="2">
        <v>43852</v>
      </c>
      <c r="D818" s="1" t="s">
        <v>15</v>
      </c>
      <c r="E818" s="1" t="s">
        <v>29</v>
      </c>
      <c r="F818" s="1" t="s">
        <v>29</v>
      </c>
      <c r="G818" s="1" t="s">
        <v>24</v>
      </c>
      <c r="H818">
        <v>45</v>
      </c>
      <c r="I818">
        <v>825</v>
      </c>
      <c r="J818">
        <v>371250</v>
      </c>
      <c r="K818">
        <v>129937.49999999999</v>
      </c>
      <c r="L818" s="1">
        <v>241312.5</v>
      </c>
      <c r="M818" s="1" t="s">
        <v>19</v>
      </c>
      <c r="N818" s="1" t="s">
        <v>197</v>
      </c>
    </row>
    <row r="819" spans="1:14" x14ac:dyDescent="0.3">
      <c r="A819" s="1" t="s">
        <v>14</v>
      </c>
      <c r="B819">
        <v>1185732</v>
      </c>
      <c r="C819" s="2">
        <v>43853</v>
      </c>
      <c r="D819" s="1" t="s">
        <v>15</v>
      </c>
      <c r="E819" s="1" t="s">
        <v>29</v>
      </c>
      <c r="F819" s="1" t="s">
        <v>29</v>
      </c>
      <c r="G819" s="1" t="s">
        <v>18</v>
      </c>
      <c r="H819">
        <v>60</v>
      </c>
      <c r="I819">
        <v>900</v>
      </c>
      <c r="J819">
        <v>540000</v>
      </c>
      <c r="K819">
        <v>162000</v>
      </c>
      <c r="L819" s="1">
        <v>378000</v>
      </c>
      <c r="M819" s="1" t="s">
        <v>19</v>
      </c>
      <c r="N819" s="1" t="s">
        <v>196</v>
      </c>
    </row>
    <row r="820" spans="1:14" x14ac:dyDescent="0.3">
      <c r="A820" s="1" t="s">
        <v>14</v>
      </c>
      <c r="B820">
        <v>1185732</v>
      </c>
      <c r="C820" s="2">
        <v>43854</v>
      </c>
      <c r="D820" s="1" t="s">
        <v>15</v>
      </c>
      <c r="E820" s="1" t="s">
        <v>29</v>
      </c>
      <c r="F820" s="1" t="s">
        <v>29</v>
      </c>
      <c r="G820" s="1" t="s">
        <v>20</v>
      </c>
      <c r="H820">
        <v>50</v>
      </c>
      <c r="I820">
        <v>1000</v>
      </c>
      <c r="J820">
        <v>500000</v>
      </c>
      <c r="K820">
        <v>125000</v>
      </c>
      <c r="L820" s="1">
        <v>375000</v>
      </c>
      <c r="M820" s="1" t="s">
        <v>19</v>
      </c>
      <c r="N820" s="1" t="s">
        <v>197</v>
      </c>
    </row>
    <row r="821" spans="1:14" x14ac:dyDescent="0.3">
      <c r="A821" s="1" t="s">
        <v>14</v>
      </c>
      <c r="B821">
        <v>1185732</v>
      </c>
      <c r="C821" s="2">
        <v>43855</v>
      </c>
      <c r="D821" s="1" t="s">
        <v>15</v>
      </c>
      <c r="E821" s="1" t="s">
        <v>29</v>
      </c>
      <c r="F821" s="1" t="s">
        <v>29</v>
      </c>
      <c r="G821" s="1" t="s">
        <v>21</v>
      </c>
      <c r="H821">
        <v>50</v>
      </c>
      <c r="I821">
        <v>1220</v>
      </c>
      <c r="J821">
        <v>610000</v>
      </c>
      <c r="K821">
        <v>305000</v>
      </c>
      <c r="L821" s="1">
        <v>305000</v>
      </c>
      <c r="M821" s="1" t="s">
        <v>19</v>
      </c>
      <c r="N821" s="1" t="s">
        <v>196</v>
      </c>
    </row>
    <row r="822" spans="1:14" x14ac:dyDescent="0.3">
      <c r="A822" s="1" t="s">
        <v>14</v>
      </c>
      <c r="B822">
        <v>1185732</v>
      </c>
      <c r="C822" s="2">
        <v>43856</v>
      </c>
      <c r="D822" s="1" t="s">
        <v>15</v>
      </c>
      <c r="E822" s="1" t="s">
        <v>29</v>
      </c>
      <c r="F822" s="1" t="s">
        <v>29</v>
      </c>
      <c r="G822" s="1" t="s">
        <v>22</v>
      </c>
      <c r="H822">
        <v>50</v>
      </c>
      <c r="I822">
        <v>925</v>
      </c>
      <c r="J822">
        <v>462500</v>
      </c>
      <c r="K822">
        <v>138750</v>
      </c>
      <c r="L822" s="1">
        <v>323750</v>
      </c>
      <c r="M822" s="1" t="s">
        <v>19</v>
      </c>
      <c r="N822" s="1" t="s">
        <v>196</v>
      </c>
    </row>
    <row r="823" spans="1:14" x14ac:dyDescent="0.3">
      <c r="A823" s="1" t="s">
        <v>14</v>
      </c>
      <c r="B823">
        <v>1185732</v>
      </c>
      <c r="C823" s="2">
        <v>43857</v>
      </c>
      <c r="D823" s="1" t="s">
        <v>15</v>
      </c>
      <c r="E823" s="1" t="s">
        <v>29</v>
      </c>
      <c r="F823" s="1" t="s">
        <v>29</v>
      </c>
      <c r="G823" s="1" t="s">
        <v>23</v>
      </c>
      <c r="H823">
        <v>40</v>
      </c>
      <c r="I823">
        <v>950</v>
      </c>
      <c r="J823">
        <v>380000</v>
      </c>
      <c r="K823">
        <v>133000</v>
      </c>
      <c r="L823" s="1">
        <v>247000</v>
      </c>
      <c r="M823" s="1" t="s">
        <v>19</v>
      </c>
      <c r="N823" s="1" t="s">
        <v>197</v>
      </c>
    </row>
    <row r="824" spans="1:14" x14ac:dyDescent="0.3">
      <c r="A824" s="1" t="s">
        <v>14</v>
      </c>
      <c r="B824">
        <v>1185732</v>
      </c>
      <c r="C824" s="2">
        <v>43858</v>
      </c>
      <c r="D824" s="1" t="s">
        <v>15</v>
      </c>
      <c r="E824" s="1" t="s">
        <v>29</v>
      </c>
      <c r="F824" s="1" t="s">
        <v>29</v>
      </c>
      <c r="G824" s="1" t="s">
        <v>24</v>
      </c>
      <c r="H824">
        <v>45</v>
      </c>
      <c r="I824">
        <v>800</v>
      </c>
      <c r="J824">
        <v>360000</v>
      </c>
      <c r="K824">
        <v>125999.99999999999</v>
      </c>
      <c r="L824" s="1">
        <v>234000</v>
      </c>
      <c r="M824" s="1" t="s">
        <v>19</v>
      </c>
      <c r="N824" s="1" t="s">
        <v>197</v>
      </c>
    </row>
    <row r="825" spans="1:14" x14ac:dyDescent="0.3">
      <c r="A825" s="1" t="s">
        <v>14</v>
      </c>
      <c r="B825">
        <v>1185732</v>
      </c>
      <c r="C825" s="2">
        <v>43859</v>
      </c>
      <c r="D825" s="1" t="s">
        <v>15</v>
      </c>
      <c r="E825" s="1" t="s">
        <v>29</v>
      </c>
      <c r="F825" s="1" t="s">
        <v>29</v>
      </c>
      <c r="G825" s="1" t="s">
        <v>18</v>
      </c>
      <c r="H825">
        <v>60</v>
      </c>
      <c r="I825">
        <v>850</v>
      </c>
      <c r="J825">
        <v>510000</v>
      </c>
      <c r="K825">
        <v>153000</v>
      </c>
      <c r="L825" s="1">
        <v>357000</v>
      </c>
      <c r="M825" s="1" t="s">
        <v>19</v>
      </c>
      <c r="N825" s="1" t="s">
        <v>196</v>
      </c>
    </row>
    <row r="826" spans="1:14" x14ac:dyDescent="0.3">
      <c r="A826" s="1" t="s">
        <v>14</v>
      </c>
      <c r="B826">
        <v>1185732</v>
      </c>
      <c r="C826" s="2">
        <v>43860</v>
      </c>
      <c r="D826" s="1" t="s">
        <v>15</v>
      </c>
      <c r="E826" s="1" t="s">
        <v>29</v>
      </c>
      <c r="F826" s="1" t="s">
        <v>29</v>
      </c>
      <c r="G826" s="1" t="s">
        <v>20</v>
      </c>
      <c r="H826">
        <v>50</v>
      </c>
      <c r="I826">
        <v>950</v>
      </c>
      <c r="J826">
        <v>475000</v>
      </c>
      <c r="K826">
        <v>118750</v>
      </c>
      <c r="L826" s="1">
        <v>356250</v>
      </c>
      <c r="M826" s="1" t="s">
        <v>19</v>
      </c>
      <c r="N826" s="1" t="s">
        <v>197</v>
      </c>
    </row>
    <row r="827" spans="1:14" x14ac:dyDescent="0.3">
      <c r="A827" s="1" t="s">
        <v>14</v>
      </c>
      <c r="B827">
        <v>1185732</v>
      </c>
      <c r="C827" s="2">
        <v>43861</v>
      </c>
      <c r="D827" s="1" t="s">
        <v>15</v>
      </c>
      <c r="E827" s="1" t="s">
        <v>29</v>
      </c>
      <c r="F827" s="1" t="s">
        <v>29</v>
      </c>
      <c r="G827" s="1" t="s">
        <v>21</v>
      </c>
      <c r="H827">
        <v>50</v>
      </c>
      <c r="I827">
        <v>1200</v>
      </c>
      <c r="J827">
        <v>600000</v>
      </c>
      <c r="K827">
        <v>300000</v>
      </c>
      <c r="L827" s="1">
        <v>300000</v>
      </c>
      <c r="M827" s="1" t="s">
        <v>19</v>
      </c>
      <c r="N827" s="1" t="s">
        <v>196</v>
      </c>
    </row>
    <row r="828" spans="1:14" x14ac:dyDescent="0.3">
      <c r="A828" s="1" t="s">
        <v>14</v>
      </c>
      <c r="B828">
        <v>1185732</v>
      </c>
      <c r="C828" s="2">
        <v>43862</v>
      </c>
      <c r="D828" s="1" t="s">
        <v>15</v>
      </c>
      <c r="E828" s="1" t="s">
        <v>29</v>
      </c>
      <c r="F828" s="1" t="s">
        <v>29</v>
      </c>
      <c r="G828" s="1" t="s">
        <v>22</v>
      </c>
      <c r="H828">
        <v>50</v>
      </c>
      <c r="I828">
        <v>900</v>
      </c>
      <c r="J828">
        <v>450000</v>
      </c>
      <c r="K828">
        <v>135000</v>
      </c>
      <c r="L828" s="1">
        <v>315000</v>
      </c>
      <c r="M828" s="1" t="s">
        <v>19</v>
      </c>
      <c r="N828" s="1" t="s">
        <v>196</v>
      </c>
    </row>
    <row r="829" spans="1:14" x14ac:dyDescent="0.3">
      <c r="A829" s="1" t="s">
        <v>14</v>
      </c>
      <c r="B829">
        <v>1185732</v>
      </c>
      <c r="C829" s="2">
        <v>43863</v>
      </c>
      <c r="D829" s="1" t="s">
        <v>15</v>
      </c>
      <c r="E829" s="1" t="s">
        <v>29</v>
      </c>
      <c r="F829" s="1" t="s">
        <v>29</v>
      </c>
      <c r="G829" s="1" t="s">
        <v>23</v>
      </c>
      <c r="H829">
        <v>40</v>
      </c>
      <c r="I829">
        <v>900</v>
      </c>
      <c r="J829">
        <v>360000</v>
      </c>
      <c r="K829">
        <v>125999.99999999999</v>
      </c>
      <c r="L829" s="1">
        <v>234000</v>
      </c>
      <c r="M829" s="1" t="s">
        <v>19</v>
      </c>
      <c r="N829" s="1" t="s">
        <v>197</v>
      </c>
    </row>
    <row r="830" spans="1:14" x14ac:dyDescent="0.3">
      <c r="A830" s="1" t="s">
        <v>14</v>
      </c>
      <c r="B830">
        <v>1185732</v>
      </c>
      <c r="C830" s="2">
        <v>43864</v>
      </c>
      <c r="D830" s="1" t="s">
        <v>15</v>
      </c>
      <c r="E830" s="1" t="s">
        <v>29</v>
      </c>
      <c r="F830" s="1" t="s">
        <v>29</v>
      </c>
      <c r="G830" s="1" t="s">
        <v>24</v>
      </c>
      <c r="H830">
        <v>45</v>
      </c>
      <c r="I830">
        <v>825</v>
      </c>
      <c r="J830">
        <v>371250</v>
      </c>
      <c r="K830">
        <v>129937.49999999999</v>
      </c>
      <c r="L830" s="1">
        <v>241312.5</v>
      </c>
      <c r="M830" s="1" t="s">
        <v>19</v>
      </c>
      <c r="N830" s="1" t="s">
        <v>197</v>
      </c>
    </row>
    <row r="831" spans="1:14" x14ac:dyDescent="0.3">
      <c r="A831" s="1" t="s">
        <v>14</v>
      </c>
      <c r="B831">
        <v>1185732</v>
      </c>
      <c r="C831" s="2">
        <v>43865</v>
      </c>
      <c r="D831" s="1" t="s">
        <v>15</v>
      </c>
      <c r="E831" s="1" t="s">
        <v>29</v>
      </c>
      <c r="F831" s="1" t="s">
        <v>29</v>
      </c>
      <c r="G831" s="1" t="s">
        <v>18</v>
      </c>
      <c r="H831">
        <v>60</v>
      </c>
      <c r="I831">
        <v>825</v>
      </c>
      <c r="J831">
        <v>495000</v>
      </c>
      <c r="K831">
        <v>148500</v>
      </c>
      <c r="L831" s="1">
        <v>346500</v>
      </c>
      <c r="M831" s="1" t="s">
        <v>19</v>
      </c>
      <c r="N831" s="1" t="s">
        <v>196</v>
      </c>
    </row>
    <row r="832" spans="1:14" x14ac:dyDescent="0.3">
      <c r="A832" s="1" t="s">
        <v>14</v>
      </c>
      <c r="B832">
        <v>1185732</v>
      </c>
      <c r="C832" s="2">
        <v>43866</v>
      </c>
      <c r="D832" s="1" t="s">
        <v>15</v>
      </c>
      <c r="E832" s="1" t="s">
        <v>29</v>
      </c>
      <c r="F832" s="1" t="s">
        <v>29</v>
      </c>
      <c r="G832" s="1" t="s">
        <v>20</v>
      </c>
      <c r="H832">
        <v>50</v>
      </c>
      <c r="I832">
        <v>950</v>
      </c>
      <c r="J832">
        <v>475000</v>
      </c>
      <c r="K832">
        <v>118750</v>
      </c>
      <c r="L832" s="1">
        <v>356250</v>
      </c>
      <c r="M832" s="1" t="s">
        <v>19</v>
      </c>
      <c r="N832" s="1" t="s">
        <v>197</v>
      </c>
    </row>
    <row r="833" spans="1:14" x14ac:dyDescent="0.3">
      <c r="A833" s="1" t="s">
        <v>14</v>
      </c>
      <c r="B833">
        <v>1185732</v>
      </c>
      <c r="C833" s="2">
        <v>43867</v>
      </c>
      <c r="D833" s="1" t="s">
        <v>15</v>
      </c>
      <c r="E833" s="1" t="s">
        <v>29</v>
      </c>
      <c r="F833" s="1" t="s">
        <v>29</v>
      </c>
      <c r="G833" s="1" t="s">
        <v>21</v>
      </c>
      <c r="H833">
        <v>60</v>
      </c>
      <c r="I833">
        <v>1220</v>
      </c>
      <c r="J833">
        <v>732000</v>
      </c>
      <c r="K833">
        <v>366000</v>
      </c>
      <c r="L833" s="1">
        <v>366000</v>
      </c>
      <c r="M833" s="1" t="s">
        <v>19</v>
      </c>
      <c r="N833" s="1" t="s">
        <v>196</v>
      </c>
    </row>
    <row r="834" spans="1:14" x14ac:dyDescent="0.3">
      <c r="A834" s="1" t="s">
        <v>14</v>
      </c>
      <c r="B834">
        <v>1185732</v>
      </c>
      <c r="C834" s="2">
        <v>43868</v>
      </c>
      <c r="D834" s="1" t="s">
        <v>15</v>
      </c>
      <c r="E834" s="1" t="s">
        <v>29</v>
      </c>
      <c r="F834" s="1" t="s">
        <v>29</v>
      </c>
      <c r="G834" s="1" t="s">
        <v>22</v>
      </c>
      <c r="H834">
        <v>55.000000000000007</v>
      </c>
      <c r="I834">
        <v>925</v>
      </c>
      <c r="J834">
        <v>508750.00000000006</v>
      </c>
      <c r="K834">
        <v>152625</v>
      </c>
      <c r="L834" s="1">
        <v>356125.00000000006</v>
      </c>
      <c r="M834" s="1" t="s">
        <v>19</v>
      </c>
      <c r="N834" s="1" t="s">
        <v>196</v>
      </c>
    </row>
    <row r="835" spans="1:14" x14ac:dyDescent="0.3">
      <c r="A835" s="1" t="s">
        <v>14</v>
      </c>
      <c r="B835">
        <v>1185732</v>
      </c>
      <c r="C835" s="2">
        <v>43869</v>
      </c>
      <c r="D835" s="1" t="s">
        <v>15</v>
      </c>
      <c r="E835" s="1" t="s">
        <v>29</v>
      </c>
      <c r="F835" s="1" t="s">
        <v>29</v>
      </c>
      <c r="G835" s="1" t="s">
        <v>23</v>
      </c>
      <c r="H835">
        <v>50</v>
      </c>
      <c r="I835">
        <v>900</v>
      </c>
      <c r="J835">
        <v>450000</v>
      </c>
      <c r="K835">
        <v>157500</v>
      </c>
      <c r="L835" s="1">
        <v>292500</v>
      </c>
      <c r="M835" s="1" t="s">
        <v>19</v>
      </c>
      <c r="N835" s="1" t="s">
        <v>197</v>
      </c>
    </row>
    <row r="836" spans="1:14" x14ac:dyDescent="0.3">
      <c r="A836" s="1" t="s">
        <v>14</v>
      </c>
      <c r="B836">
        <v>1185732</v>
      </c>
      <c r="C836" s="2">
        <v>43870</v>
      </c>
      <c r="D836" s="1" t="s">
        <v>15</v>
      </c>
      <c r="E836" s="1" t="s">
        <v>29</v>
      </c>
      <c r="F836" s="1" t="s">
        <v>29</v>
      </c>
      <c r="G836" s="1" t="s">
        <v>24</v>
      </c>
      <c r="H836">
        <v>50</v>
      </c>
      <c r="I836">
        <v>850</v>
      </c>
      <c r="J836">
        <v>425000</v>
      </c>
      <c r="K836">
        <v>148750</v>
      </c>
      <c r="L836" s="1">
        <v>276250</v>
      </c>
      <c r="M836" s="1" t="s">
        <v>19</v>
      </c>
      <c r="N836" s="1" t="s">
        <v>197</v>
      </c>
    </row>
    <row r="837" spans="1:14" x14ac:dyDescent="0.3">
      <c r="A837" s="1" t="s">
        <v>14</v>
      </c>
      <c r="B837">
        <v>1185732</v>
      </c>
      <c r="C837" s="2">
        <v>43871</v>
      </c>
      <c r="D837" s="1" t="s">
        <v>15</v>
      </c>
      <c r="E837" s="1" t="s">
        <v>29</v>
      </c>
      <c r="F837" s="1" t="s">
        <v>29</v>
      </c>
      <c r="G837" s="1" t="s">
        <v>18</v>
      </c>
      <c r="H837">
        <v>60</v>
      </c>
      <c r="I837">
        <v>875</v>
      </c>
      <c r="J837">
        <v>525000</v>
      </c>
      <c r="K837">
        <v>157500</v>
      </c>
      <c r="L837" s="1">
        <v>367500</v>
      </c>
      <c r="M837" s="1" t="s">
        <v>19</v>
      </c>
      <c r="N837" s="1" t="s">
        <v>196</v>
      </c>
    </row>
    <row r="838" spans="1:14" x14ac:dyDescent="0.3">
      <c r="A838" s="1" t="s">
        <v>14</v>
      </c>
      <c r="B838">
        <v>1185732</v>
      </c>
      <c r="C838" s="2">
        <v>43893</v>
      </c>
      <c r="D838" s="1" t="s">
        <v>15</v>
      </c>
      <c r="E838" s="1" t="s">
        <v>29</v>
      </c>
      <c r="F838" s="1" t="s">
        <v>29</v>
      </c>
      <c r="G838" s="1" t="s">
        <v>20</v>
      </c>
      <c r="H838">
        <v>65</v>
      </c>
      <c r="I838">
        <v>1000</v>
      </c>
      <c r="J838">
        <v>650000</v>
      </c>
      <c r="K838">
        <v>162500</v>
      </c>
      <c r="L838" s="1">
        <v>487500</v>
      </c>
      <c r="M838" s="1" t="s">
        <v>19</v>
      </c>
      <c r="N838" s="1" t="s">
        <v>197</v>
      </c>
    </row>
    <row r="839" spans="1:14" x14ac:dyDescent="0.3">
      <c r="A839" s="1" t="s">
        <v>14</v>
      </c>
      <c r="B839">
        <v>1185732</v>
      </c>
      <c r="C839" s="2">
        <v>43894</v>
      </c>
      <c r="D839" s="1" t="s">
        <v>15</v>
      </c>
      <c r="E839" s="1" t="s">
        <v>29</v>
      </c>
      <c r="F839" s="1" t="s">
        <v>29</v>
      </c>
      <c r="G839" s="1" t="s">
        <v>21</v>
      </c>
      <c r="H839">
        <v>60</v>
      </c>
      <c r="I839">
        <v>1250</v>
      </c>
      <c r="J839">
        <v>750000</v>
      </c>
      <c r="K839">
        <v>375000</v>
      </c>
      <c r="L839" s="1">
        <v>375000</v>
      </c>
      <c r="M839" s="1" t="s">
        <v>19</v>
      </c>
      <c r="N839" s="1" t="s">
        <v>196</v>
      </c>
    </row>
    <row r="840" spans="1:14" x14ac:dyDescent="0.3">
      <c r="A840" s="1" t="s">
        <v>14</v>
      </c>
      <c r="B840">
        <v>1185732</v>
      </c>
      <c r="C840" s="2">
        <v>43895</v>
      </c>
      <c r="D840" s="1" t="s">
        <v>15</v>
      </c>
      <c r="E840" s="1" t="s">
        <v>29</v>
      </c>
      <c r="F840" s="1" t="s">
        <v>29</v>
      </c>
      <c r="G840" s="1" t="s">
        <v>22</v>
      </c>
      <c r="H840">
        <v>55.000000000000007</v>
      </c>
      <c r="I840">
        <v>1000</v>
      </c>
      <c r="J840">
        <v>550000.00000000012</v>
      </c>
      <c r="K840">
        <v>165000.00000000003</v>
      </c>
      <c r="L840" s="1">
        <v>385000.00000000012</v>
      </c>
      <c r="M840" s="1" t="s">
        <v>19</v>
      </c>
      <c r="N840" s="1" t="s">
        <v>196</v>
      </c>
    </row>
    <row r="841" spans="1:14" x14ac:dyDescent="0.3">
      <c r="A841" s="1" t="s">
        <v>14</v>
      </c>
      <c r="B841">
        <v>1185732</v>
      </c>
      <c r="C841" s="2">
        <v>43896</v>
      </c>
      <c r="D841" s="1" t="s">
        <v>15</v>
      </c>
      <c r="E841" s="1" t="s">
        <v>29</v>
      </c>
      <c r="F841" s="1" t="s">
        <v>29</v>
      </c>
      <c r="G841" s="1" t="s">
        <v>23</v>
      </c>
      <c r="H841">
        <v>50</v>
      </c>
      <c r="I841">
        <v>925</v>
      </c>
      <c r="J841">
        <v>462500</v>
      </c>
      <c r="K841">
        <v>161875</v>
      </c>
      <c r="L841" s="1">
        <v>300625</v>
      </c>
      <c r="M841" s="1" t="s">
        <v>19</v>
      </c>
      <c r="N841" s="1" t="s">
        <v>197</v>
      </c>
    </row>
    <row r="842" spans="1:14" x14ac:dyDescent="0.3">
      <c r="A842" s="1" t="s">
        <v>14</v>
      </c>
      <c r="B842">
        <v>1185732</v>
      </c>
      <c r="C842" s="2">
        <v>43897</v>
      </c>
      <c r="D842" s="1" t="s">
        <v>15</v>
      </c>
      <c r="E842" s="1" t="s">
        <v>29</v>
      </c>
      <c r="F842" s="1" t="s">
        <v>29</v>
      </c>
      <c r="G842" s="1" t="s">
        <v>24</v>
      </c>
      <c r="H842">
        <v>50</v>
      </c>
      <c r="I842">
        <v>900</v>
      </c>
      <c r="J842">
        <v>450000</v>
      </c>
      <c r="K842">
        <v>157500</v>
      </c>
      <c r="L842" s="1">
        <v>292500</v>
      </c>
      <c r="M842" s="1" t="s">
        <v>19</v>
      </c>
      <c r="N842" s="1" t="s">
        <v>197</v>
      </c>
    </row>
    <row r="843" spans="1:14" x14ac:dyDescent="0.3">
      <c r="A843" s="1" t="s">
        <v>14</v>
      </c>
      <c r="B843">
        <v>1185732</v>
      </c>
      <c r="C843" s="2">
        <v>43898</v>
      </c>
      <c r="D843" s="1" t="s">
        <v>15</v>
      </c>
      <c r="E843" s="1" t="s">
        <v>29</v>
      </c>
      <c r="F843" s="1" t="s">
        <v>29</v>
      </c>
      <c r="G843" s="1" t="s">
        <v>18</v>
      </c>
      <c r="H843">
        <v>60</v>
      </c>
      <c r="I843">
        <v>900</v>
      </c>
      <c r="J843">
        <v>540000</v>
      </c>
      <c r="K843">
        <v>162000</v>
      </c>
      <c r="L843" s="1">
        <v>378000</v>
      </c>
      <c r="M843" s="1" t="s">
        <v>19</v>
      </c>
      <c r="N843" s="1" t="s">
        <v>196</v>
      </c>
    </row>
    <row r="844" spans="1:14" x14ac:dyDescent="0.3">
      <c r="A844" s="1" t="s">
        <v>14</v>
      </c>
      <c r="B844">
        <v>1185732</v>
      </c>
      <c r="C844" s="2">
        <v>43899</v>
      </c>
      <c r="D844" s="1" t="s">
        <v>15</v>
      </c>
      <c r="E844" s="1" t="s">
        <v>29</v>
      </c>
      <c r="F844" s="1" t="s">
        <v>29</v>
      </c>
      <c r="G844" s="1" t="s">
        <v>20</v>
      </c>
      <c r="H844">
        <v>65</v>
      </c>
      <c r="I844">
        <v>1050</v>
      </c>
      <c r="J844">
        <v>682500</v>
      </c>
      <c r="K844">
        <v>170625</v>
      </c>
      <c r="L844" s="1">
        <v>511875</v>
      </c>
      <c r="M844" s="1" t="s">
        <v>19</v>
      </c>
      <c r="N844" s="1" t="s">
        <v>197</v>
      </c>
    </row>
    <row r="845" spans="1:14" x14ac:dyDescent="0.3">
      <c r="A845" s="1" t="s">
        <v>14</v>
      </c>
      <c r="B845">
        <v>1185732</v>
      </c>
      <c r="C845" s="2">
        <v>43900</v>
      </c>
      <c r="D845" s="1" t="s">
        <v>15</v>
      </c>
      <c r="E845" s="1" t="s">
        <v>29</v>
      </c>
      <c r="F845" s="1" t="s">
        <v>29</v>
      </c>
      <c r="G845" s="1" t="s">
        <v>21</v>
      </c>
      <c r="H845">
        <v>60</v>
      </c>
      <c r="I845">
        <v>1275</v>
      </c>
      <c r="J845">
        <v>765000</v>
      </c>
      <c r="K845">
        <v>382500</v>
      </c>
      <c r="L845" s="1">
        <v>382500</v>
      </c>
      <c r="M845" s="1" t="s">
        <v>19</v>
      </c>
      <c r="N845" s="1" t="s">
        <v>196</v>
      </c>
    </row>
    <row r="846" spans="1:14" x14ac:dyDescent="0.3">
      <c r="A846" s="1" t="s">
        <v>14</v>
      </c>
      <c r="B846">
        <v>1185732</v>
      </c>
      <c r="C846" s="2">
        <v>43901</v>
      </c>
      <c r="D846" s="1" t="s">
        <v>15</v>
      </c>
      <c r="E846" s="1" t="s">
        <v>29</v>
      </c>
      <c r="F846" s="1" t="s">
        <v>29</v>
      </c>
      <c r="G846" s="1" t="s">
        <v>22</v>
      </c>
      <c r="H846">
        <v>55.000000000000007</v>
      </c>
      <c r="I846">
        <v>1025</v>
      </c>
      <c r="J846">
        <v>563750.00000000012</v>
      </c>
      <c r="K846">
        <v>169125.00000000003</v>
      </c>
      <c r="L846" s="1">
        <v>394625.00000000012</v>
      </c>
      <c r="M846" s="1" t="s">
        <v>19</v>
      </c>
      <c r="N846" s="1" t="s">
        <v>196</v>
      </c>
    </row>
    <row r="847" spans="1:14" x14ac:dyDescent="0.3">
      <c r="A847" s="1" t="s">
        <v>14</v>
      </c>
      <c r="B847">
        <v>1185732</v>
      </c>
      <c r="C847" s="2">
        <v>43902</v>
      </c>
      <c r="D847" s="1" t="s">
        <v>15</v>
      </c>
      <c r="E847" s="1" t="s">
        <v>29</v>
      </c>
      <c r="F847" s="1" t="s">
        <v>29</v>
      </c>
      <c r="G847" s="1" t="s">
        <v>23</v>
      </c>
      <c r="H847">
        <v>50</v>
      </c>
      <c r="I847">
        <v>950</v>
      </c>
      <c r="J847">
        <v>475000</v>
      </c>
      <c r="K847">
        <v>166250</v>
      </c>
      <c r="L847" s="1">
        <v>308750</v>
      </c>
      <c r="M847" s="1" t="s">
        <v>19</v>
      </c>
      <c r="N847" s="1" t="s">
        <v>197</v>
      </c>
    </row>
    <row r="848" spans="1:14" x14ac:dyDescent="0.3">
      <c r="A848" s="1" t="s">
        <v>14</v>
      </c>
      <c r="B848">
        <v>1185732</v>
      </c>
      <c r="C848" s="2">
        <v>43903</v>
      </c>
      <c r="D848" s="1" t="s">
        <v>15</v>
      </c>
      <c r="E848" s="1" t="s">
        <v>29</v>
      </c>
      <c r="F848" s="1" t="s">
        <v>29</v>
      </c>
      <c r="G848" s="1" t="s">
        <v>24</v>
      </c>
      <c r="H848">
        <v>50</v>
      </c>
      <c r="I848">
        <v>900</v>
      </c>
      <c r="J848">
        <v>450000</v>
      </c>
      <c r="K848">
        <v>157500</v>
      </c>
      <c r="L848" s="1">
        <v>292500</v>
      </c>
      <c r="M848" s="1" t="s">
        <v>19</v>
      </c>
      <c r="N848" s="1" t="s">
        <v>197</v>
      </c>
    </row>
    <row r="849" spans="1:14" x14ac:dyDescent="0.3">
      <c r="A849" s="1" t="s">
        <v>14</v>
      </c>
      <c r="B849">
        <v>1185732</v>
      </c>
      <c r="C849" s="2">
        <v>43904</v>
      </c>
      <c r="D849" s="1" t="s">
        <v>15</v>
      </c>
      <c r="E849" s="1" t="s">
        <v>29</v>
      </c>
      <c r="F849" s="1" t="s">
        <v>29</v>
      </c>
      <c r="G849" s="1" t="s">
        <v>18</v>
      </c>
      <c r="H849">
        <v>60</v>
      </c>
      <c r="I849">
        <v>925</v>
      </c>
      <c r="J849">
        <v>555000</v>
      </c>
      <c r="K849">
        <v>166500</v>
      </c>
      <c r="L849" s="1">
        <v>388500</v>
      </c>
      <c r="M849" s="1" t="s">
        <v>19</v>
      </c>
      <c r="N849" s="1" t="s">
        <v>196</v>
      </c>
    </row>
    <row r="850" spans="1:14" x14ac:dyDescent="0.3">
      <c r="A850" s="1" t="s">
        <v>14</v>
      </c>
      <c r="B850">
        <v>1185732</v>
      </c>
      <c r="C850" s="2">
        <v>43905</v>
      </c>
      <c r="D850" s="1" t="s">
        <v>15</v>
      </c>
      <c r="E850" s="1" t="s">
        <v>29</v>
      </c>
      <c r="F850" s="1" t="s">
        <v>29</v>
      </c>
      <c r="G850" s="1" t="s">
        <v>20</v>
      </c>
      <c r="H850">
        <v>65</v>
      </c>
      <c r="I850">
        <v>1100</v>
      </c>
      <c r="J850">
        <v>715000</v>
      </c>
      <c r="K850">
        <v>178750</v>
      </c>
      <c r="L850" s="1">
        <v>536250</v>
      </c>
      <c r="M850" s="1" t="s">
        <v>19</v>
      </c>
      <c r="N850" s="1" t="s">
        <v>197</v>
      </c>
    </row>
    <row r="851" spans="1:14" x14ac:dyDescent="0.3">
      <c r="A851" s="1" t="s">
        <v>14</v>
      </c>
      <c r="B851">
        <v>1185732</v>
      </c>
      <c r="C851" s="2">
        <v>43906</v>
      </c>
      <c r="D851" s="1" t="s">
        <v>15</v>
      </c>
      <c r="E851" s="1" t="s">
        <v>29</v>
      </c>
      <c r="F851" s="1" t="s">
        <v>29</v>
      </c>
      <c r="G851" s="1" t="s">
        <v>21</v>
      </c>
      <c r="H851">
        <v>60</v>
      </c>
      <c r="I851">
        <v>1250</v>
      </c>
      <c r="J851">
        <v>750000</v>
      </c>
      <c r="K851">
        <v>375000</v>
      </c>
      <c r="L851" s="1">
        <v>375000</v>
      </c>
      <c r="M851" s="1" t="s">
        <v>19</v>
      </c>
      <c r="N851" s="1" t="s">
        <v>196</v>
      </c>
    </row>
    <row r="852" spans="1:14" x14ac:dyDescent="0.3">
      <c r="A852" s="1" t="s">
        <v>14</v>
      </c>
      <c r="B852">
        <v>1185732</v>
      </c>
      <c r="C852" s="2">
        <v>43907</v>
      </c>
      <c r="D852" s="1" t="s">
        <v>15</v>
      </c>
      <c r="E852" s="1" t="s">
        <v>29</v>
      </c>
      <c r="F852" s="1" t="s">
        <v>29</v>
      </c>
      <c r="G852" s="1" t="s">
        <v>22</v>
      </c>
      <c r="H852">
        <v>55.000000000000007</v>
      </c>
      <c r="I852">
        <v>1025</v>
      </c>
      <c r="J852">
        <v>563750.00000000012</v>
      </c>
      <c r="K852">
        <v>169125.00000000003</v>
      </c>
      <c r="L852" s="1">
        <v>394625.00000000012</v>
      </c>
      <c r="M852" s="1" t="s">
        <v>19</v>
      </c>
      <c r="N852" s="1" t="s">
        <v>196</v>
      </c>
    </row>
    <row r="853" spans="1:14" x14ac:dyDescent="0.3">
      <c r="A853" s="1" t="s">
        <v>14</v>
      </c>
      <c r="B853">
        <v>1185732</v>
      </c>
      <c r="C853" s="2">
        <v>43908</v>
      </c>
      <c r="D853" s="1" t="s">
        <v>15</v>
      </c>
      <c r="E853" s="1" t="s">
        <v>29</v>
      </c>
      <c r="F853" s="1" t="s">
        <v>29</v>
      </c>
      <c r="G853" s="1" t="s">
        <v>23</v>
      </c>
      <c r="H853">
        <v>50</v>
      </c>
      <c r="I853">
        <v>950</v>
      </c>
      <c r="J853">
        <v>475000</v>
      </c>
      <c r="K853">
        <v>166250</v>
      </c>
      <c r="L853" s="1">
        <v>308750</v>
      </c>
      <c r="M853" s="1" t="s">
        <v>19</v>
      </c>
      <c r="N853" s="1" t="s">
        <v>197</v>
      </c>
    </row>
    <row r="854" spans="1:14" x14ac:dyDescent="0.3">
      <c r="A854" s="1" t="s">
        <v>14</v>
      </c>
      <c r="B854">
        <v>1185732</v>
      </c>
      <c r="C854" s="2">
        <v>43921</v>
      </c>
      <c r="D854" s="1" t="s">
        <v>15</v>
      </c>
      <c r="E854" s="1" t="s">
        <v>29</v>
      </c>
      <c r="F854" s="1" t="s">
        <v>29</v>
      </c>
      <c r="G854" s="1" t="s">
        <v>24</v>
      </c>
      <c r="H854">
        <v>50</v>
      </c>
      <c r="I854">
        <v>925</v>
      </c>
      <c r="J854">
        <v>462500</v>
      </c>
      <c r="K854">
        <v>161875</v>
      </c>
      <c r="L854" s="1">
        <v>300625</v>
      </c>
      <c r="M854" s="1" t="s">
        <v>19</v>
      </c>
      <c r="N854" s="1" t="s">
        <v>197</v>
      </c>
    </row>
    <row r="855" spans="1:14" x14ac:dyDescent="0.3">
      <c r="A855" s="1" t="s">
        <v>14</v>
      </c>
      <c r="B855">
        <v>1185732</v>
      </c>
      <c r="C855" s="2">
        <v>43831</v>
      </c>
      <c r="D855" s="1" t="s">
        <v>15</v>
      </c>
      <c r="E855" s="1" t="s">
        <v>29</v>
      </c>
      <c r="F855" s="1" t="s">
        <v>29</v>
      </c>
      <c r="G855" s="1" t="s">
        <v>21</v>
      </c>
      <c r="H855">
        <v>34</v>
      </c>
      <c r="I855">
        <v>384</v>
      </c>
      <c r="J855">
        <v>13056</v>
      </c>
      <c r="K855">
        <v>6789.12</v>
      </c>
      <c r="L855" s="1">
        <v>6266.88</v>
      </c>
      <c r="M855" s="1" t="s">
        <v>19</v>
      </c>
      <c r="N855" s="1" t="s">
        <v>196</v>
      </c>
    </row>
    <row r="856" spans="1:14" x14ac:dyDescent="0.3">
      <c r="A856" s="1" t="s">
        <v>14</v>
      </c>
      <c r="B856">
        <v>1185732</v>
      </c>
      <c r="C856" s="2">
        <v>43832</v>
      </c>
      <c r="D856" s="1" t="s">
        <v>15</v>
      </c>
      <c r="E856" s="1" t="s">
        <v>29</v>
      </c>
      <c r="F856" s="1" t="s">
        <v>29</v>
      </c>
      <c r="G856" s="1" t="s">
        <v>22</v>
      </c>
      <c r="H856">
        <v>36</v>
      </c>
      <c r="I856">
        <v>320</v>
      </c>
      <c r="J856">
        <v>11520</v>
      </c>
      <c r="K856">
        <v>4031.9999999999995</v>
      </c>
      <c r="L856" s="1">
        <v>7488</v>
      </c>
      <c r="M856" s="1" t="s">
        <v>19</v>
      </c>
      <c r="N856" s="1" t="s">
        <v>196</v>
      </c>
    </row>
    <row r="857" spans="1:14" x14ac:dyDescent="0.3">
      <c r="A857" s="1" t="s">
        <v>14</v>
      </c>
      <c r="B857">
        <v>1185732</v>
      </c>
      <c r="C857" s="2">
        <v>43833</v>
      </c>
      <c r="D857" s="1" t="s">
        <v>15</v>
      </c>
      <c r="E857" s="1" t="s">
        <v>29</v>
      </c>
      <c r="F857" s="1" t="s">
        <v>29</v>
      </c>
      <c r="G857" s="1" t="s">
        <v>23</v>
      </c>
      <c r="H857">
        <v>32</v>
      </c>
      <c r="I857">
        <v>350</v>
      </c>
      <c r="J857">
        <v>11200</v>
      </c>
      <c r="K857">
        <v>4144</v>
      </c>
      <c r="L857" s="1">
        <v>7056</v>
      </c>
      <c r="M857" s="1" t="s">
        <v>19</v>
      </c>
      <c r="N857" s="1" t="s">
        <v>197</v>
      </c>
    </row>
    <row r="858" spans="1:14" x14ac:dyDescent="0.3">
      <c r="A858" s="1" t="s">
        <v>14</v>
      </c>
      <c r="B858">
        <v>1185732</v>
      </c>
      <c r="C858" s="2">
        <v>43834</v>
      </c>
      <c r="D858" s="1" t="s">
        <v>15</v>
      </c>
      <c r="E858" s="1" t="s">
        <v>29</v>
      </c>
      <c r="F858" s="1" t="s">
        <v>29</v>
      </c>
      <c r="G858" s="1" t="s">
        <v>24</v>
      </c>
      <c r="H858">
        <v>36</v>
      </c>
      <c r="I858">
        <v>281</v>
      </c>
      <c r="J858">
        <v>10116</v>
      </c>
      <c r="K858">
        <v>3742.92</v>
      </c>
      <c r="L858" s="1">
        <v>6373.08</v>
      </c>
      <c r="M858" s="1" t="s">
        <v>19</v>
      </c>
      <c r="N858" s="1" t="s">
        <v>197</v>
      </c>
    </row>
    <row r="859" spans="1:14" x14ac:dyDescent="0.3">
      <c r="A859" s="1" t="s">
        <v>14</v>
      </c>
      <c r="B859">
        <v>1185732</v>
      </c>
      <c r="C859" s="2">
        <v>43835</v>
      </c>
      <c r="D859" s="1" t="s">
        <v>15</v>
      </c>
      <c r="E859" s="1" t="s">
        <v>29</v>
      </c>
      <c r="F859" s="1" t="s">
        <v>29</v>
      </c>
      <c r="G859" s="1" t="s">
        <v>18</v>
      </c>
      <c r="H859">
        <v>43</v>
      </c>
      <c r="I859">
        <v>306</v>
      </c>
      <c r="J859">
        <v>13158</v>
      </c>
      <c r="K859">
        <v>4868.46</v>
      </c>
      <c r="L859" s="1">
        <v>8289.5400000000009</v>
      </c>
      <c r="M859" s="1" t="s">
        <v>19</v>
      </c>
      <c r="N859" s="1" t="s">
        <v>196</v>
      </c>
    </row>
    <row r="860" spans="1:14" x14ac:dyDescent="0.3">
      <c r="A860" s="1" t="s">
        <v>14</v>
      </c>
      <c r="B860">
        <v>1185732</v>
      </c>
      <c r="C860" s="2">
        <v>43836</v>
      </c>
      <c r="D860" s="1" t="s">
        <v>15</v>
      </c>
      <c r="E860" s="1" t="s">
        <v>29</v>
      </c>
      <c r="F860" s="1" t="s">
        <v>29</v>
      </c>
      <c r="G860" s="1" t="s">
        <v>20</v>
      </c>
      <c r="H860">
        <v>38</v>
      </c>
      <c r="I860">
        <v>330</v>
      </c>
      <c r="J860">
        <v>12540</v>
      </c>
      <c r="K860">
        <v>4012.8</v>
      </c>
      <c r="L860" s="1">
        <v>8527.2000000000007</v>
      </c>
      <c r="M860" s="1" t="s">
        <v>19</v>
      </c>
      <c r="N860" s="1" t="s">
        <v>197</v>
      </c>
    </row>
    <row r="861" spans="1:14" x14ac:dyDescent="0.3">
      <c r="A861" s="1" t="s">
        <v>14</v>
      </c>
      <c r="B861">
        <v>1185732</v>
      </c>
      <c r="C861" s="2">
        <v>43837</v>
      </c>
      <c r="D861" s="1" t="s">
        <v>15</v>
      </c>
      <c r="E861" s="1" t="s">
        <v>29</v>
      </c>
      <c r="F861" s="1" t="s">
        <v>29</v>
      </c>
      <c r="G861" s="1" t="s">
        <v>21</v>
      </c>
      <c r="H861">
        <v>33</v>
      </c>
      <c r="I861">
        <v>388</v>
      </c>
      <c r="J861">
        <v>12804</v>
      </c>
      <c r="K861">
        <v>6658.08</v>
      </c>
      <c r="L861" s="1">
        <v>6145.92</v>
      </c>
      <c r="M861" s="1" t="s">
        <v>19</v>
      </c>
      <c r="N861" s="1" t="s">
        <v>196</v>
      </c>
    </row>
    <row r="862" spans="1:14" x14ac:dyDescent="0.3">
      <c r="A862" s="1" t="s">
        <v>14</v>
      </c>
      <c r="B862">
        <v>1185732</v>
      </c>
      <c r="C862" s="2">
        <v>43838</v>
      </c>
      <c r="D862" s="1" t="s">
        <v>15</v>
      </c>
      <c r="E862" s="1" t="s">
        <v>29</v>
      </c>
      <c r="F862" s="1" t="s">
        <v>29</v>
      </c>
      <c r="G862" s="1" t="s">
        <v>22</v>
      </c>
      <c r="H862">
        <v>39</v>
      </c>
      <c r="I862">
        <v>315</v>
      </c>
      <c r="J862">
        <v>12285</v>
      </c>
      <c r="K862">
        <v>4054.0499999999997</v>
      </c>
      <c r="L862" s="1">
        <v>8230.9500000000007</v>
      </c>
      <c r="M862" s="1" t="s">
        <v>19</v>
      </c>
      <c r="N862" s="1" t="s">
        <v>196</v>
      </c>
    </row>
    <row r="863" spans="1:14" x14ac:dyDescent="0.3">
      <c r="A863" s="1" t="s">
        <v>14</v>
      </c>
      <c r="B863">
        <v>1185732</v>
      </c>
      <c r="C863" s="2">
        <v>43851</v>
      </c>
      <c r="D863" s="1" t="s">
        <v>15</v>
      </c>
      <c r="E863" s="1" t="s">
        <v>29</v>
      </c>
      <c r="F863" s="1" t="s">
        <v>29</v>
      </c>
      <c r="G863" s="1" t="s">
        <v>23</v>
      </c>
      <c r="H863">
        <v>32</v>
      </c>
      <c r="I863">
        <v>323</v>
      </c>
      <c r="J863">
        <v>10336</v>
      </c>
      <c r="K863">
        <v>3927.68</v>
      </c>
      <c r="L863" s="1">
        <v>6408.32</v>
      </c>
      <c r="M863" s="1" t="s">
        <v>19</v>
      </c>
      <c r="N863" s="1" t="s">
        <v>197</v>
      </c>
    </row>
    <row r="864" spans="1:14" x14ac:dyDescent="0.3">
      <c r="A864" s="1" t="s">
        <v>14</v>
      </c>
      <c r="B864">
        <v>1185732</v>
      </c>
      <c r="C864" s="2">
        <v>43852</v>
      </c>
      <c r="D864" s="1" t="s">
        <v>15</v>
      </c>
      <c r="E864" s="1" t="s">
        <v>29</v>
      </c>
      <c r="F864" s="1" t="s">
        <v>29</v>
      </c>
      <c r="G864" s="1" t="s">
        <v>24</v>
      </c>
      <c r="H864">
        <v>32</v>
      </c>
      <c r="I864">
        <v>248</v>
      </c>
      <c r="J864">
        <v>7936</v>
      </c>
      <c r="K864">
        <v>3015.68</v>
      </c>
      <c r="L864" s="1">
        <v>4920.32</v>
      </c>
      <c r="M864" s="1" t="s">
        <v>19</v>
      </c>
      <c r="N864" s="1" t="s">
        <v>197</v>
      </c>
    </row>
    <row r="865" spans="1:14" x14ac:dyDescent="0.3">
      <c r="A865" s="1" t="s">
        <v>14</v>
      </c>
      <c r="B865">
        <v>1185732</v>
      </c>
      <c r="C865" s="2">
        <v>43853</v>
      </c>
      <c r="D865" s="1" t="s">
        <v>15</v>
      </c>
      <c r="E865" s="1" t="s">
        <v>29</v>
      </c>
      <c r="F865" s="1" t="s">
        <v>29</v>
      </c>
      <c r="G865" s="1" t="s">
        <v>18</v>
      </c>
      <c r="H865">
        <v>43</v>
      </c>
      <c r="I865">
        <v>306</v>
      </c>
      <c r="J865">
        <v>13158</v>
      </c>
      <c r="K865">
        <v>4605.2999999999993</v>
      </c>
      <c r="L865" s="1">
        <v>8552.7000000000007</v>
      </c>
      <c r="M865" s="1" t="s">
        <v>19</v>
      </c>
      <c r="N865" s="1" t="s">
        <v>196</v>
      </c>
    </row>
    <row r="866" spans="1:14" x14ac:dyDescent="0.3">
      <c r="A866" s="1" t="s">
        <v>14</v>
      </c>
      <c r="B866">
        <v>1185732</v>
      </c>
      <c r="C866" s="2">
        <v>43854</v>
      </c>
      <c r="D866" s="1" t="s">
        <v>15</v>
      </c>
      <c r="E866" s="1" t="s">
        <v>29</v>
      </c>
      <c r="F866" s="1" t="s">
        <v>29</v>
      </c>
      <c r="G866" s="1" t="s">
        <v>20</v>
      </c>
      <c r="H866">
        <v>36</v>
      </c>
      <c r="I866">
        <v>350</v>
      </c>
      <c r="J866">
        <v>12600</v>
      </c>
      <c r="K866">
        <v>3653.9999999999995</v>
      </c>
      <c r="L866" s="1">
        <v>8946</v>
      </c>
      <c r="M866" s="1" t="s">
        <v>19</v>
      </c>
      <c r="N866" s="1" t="s">
        <v>197</v>
      </c>
    </row>
    <row r="867" spans="1:14" x14ac:dyDescent="0.3">
      <c r="A867" s="1" t="s">
        <v>14</v>
      </c>
      <c r="B867">
        <v>1185732</v>
      </c>
      <c r="C867" s="2">
        <v>43855</v>
      </c>
      <c r="D867" s="1" t="s">
        <v>15</v>
      </c>
      <c r="E867" s="1" t="s">
        <v>29</v>
      </c>
      <c r="F867" s="1" t="s">
        <v>29</v>
      </c>
      <c r="G867" s="1" t="s">
        <v>21</v>
      </c>
      <c r="H867">
        <v>40</v>
      </c>
      <c r="I867">
        <v>390</v>
      </c>
      <c r="J867">
        <v>15600</v>
      </c>
      <c r="K867">
        <v>8112</v>
      </c>
      <c r="L867" s="1">
        <v>7488</v>
      </c>
      <c r="M867" s="1" t="s">
        <v>19</v>
      </c>
      <c r="N867" s="1" t="s">
        <v>196</v>
      </c>
    </row>
    <row r="868" spans="1:14" x14ac:dyDescent="0.3">
      <c r="A868" s="1" t="s">
        <v>14</v>
      </c>
      <c r="B868">
        <v>1185732</v>
      </c>
      <c r="C868" s="2">
        <v>43856</v>
      </c>
      <c r="D868" s="1" t="s">
        <v>15</v>
      </c>
      <c r="E868" s="1" t="s">
        <v>29</v>
      </c>
      <c r="F868" s="1" t="s">
        <v>29</v>
      </c>
      <c r="G868" s="1" t="s">
        <v>22</v>
      </c>
      <c r="H868">
        <v>35</v>
      </c>
      <c r="I868">
        <v>315</v>
      </c>
      <c r="J868">
        <v>11025</v>
      </c>
      <c r="K868">
        <v>3969</v>
      </c>
      <c r="L868" s="1">
        <v>7056</v>
      </c>
      <c r="M868" s="1" t="s">
        <v>19</v>
      </c>
      <c r="N868" s="1" t="s">
        <v>196</v>
      </c>
    </row>
    <row r="869" spans="1:14" x14ac:dyDescent="0.3">
      <c r="A869" s="1" t="s">
        <v>14</v>
      </c>
      <c r="B869">
        <v>1185732</v>
      </c>
      <c r="C869" s="2">
        <v>43857</v>
      </c>
      <c r="D869" s="1" t="s">
        <v>15</v>
      </c>
      <c r="E869" s="1" t="s">
        <v>29</v>
      </c>
      <c r="F869" s="1" t="s">
        <v>29</v>
      </c>
      <c r="G869" s="1" t="s">
        <v>23</v>
      </c>
      <c r="H869">
        <v>27</v>
      </c>
      <c r="I869">
        <v>314</v>
      </c>
      <c r="J869">
        <v>8478</v>
      </c>
      <c r="K869">
        <v>3475.98</v>
      </c>
      <c r="L869" s="1">
        <v>5002.0200000000004</v>
      </c>
      <c r="M869" s="1" t="s">
        <v>19</v>
      </c>
      <c r="N869" s="1" t="s">
        <v>197</v>
      </c>
    </row>
    <row r="870" spans="1:14" x14ac:dyDescent="0.3">
      <c r="A870" s="1" t="s">
        <v>14</v>
      </c>
      <c r="B870">
        <v>1185732</v>
      </c>
      <c r="C870" s="2">
        <v>43858</v>
      </c>
      <c r="D870" s="1" t="s">
        <v>15</v>
      </c>
      <c r="E870" s="1" t="s">
        <v>29</v>
      </c>
      <c r="F870" s="1" t="s">
        <v>29</v>
      </c>
      <c r="G870" s="1" t="s">
        <v>24</v>
      </c>
      <c r="H870">
        <v>31</v>
      </c>
      <c r="I870">
        <v>240</v>
      </c>
      <c r="J870">
        <v>7440</v>
      </c>
      <c r="K870">
        <v>2975.9999999999995</v>
      </c>
      <c r="L870" s="1">
        <v>4464</v>
      </c>
      <c r="M870" s="1" t="s">
        <v>19</v>
      </c>
      <c r="N870" s="1" t="s">
        <v>197</v>
      </c>
    </row>
    <row r="871" spans="1:14" x14ac:dyDescent="0.3">
      <c r="A871" s="1" t="s">
        <v>14</v>
      </c>
      <c r="B871">
        <v>1185732</v>
      </c>
      <c r="C871" s="2">
        <v>43859</v>
      </c>
      <c r="D871" s="1" t="s">
        <v>15</v>
      </c>
      <c r="E871" s="1" t="s">
        <v>29</v>
      </c>
      <c r="F871" s="1" t="s">
        <v>29</v>
      </c>
      <c r="G871" s="1" t="s">
        <v>18</v>
      </c>
      <c r="H871">
        <v>43</v>
      </c>
      <c r="I871">
        <v>289</v>
      </c>
      <c r="J871">
        <v>12427</v>
      </c>
      <c r="K871">
        <v>3976.64</v>
      </c>
      <c r="L871" s="1">
        <v>8450.36</v>
      </c>
      <c r="M871" s="1" t="s">
        <v>19</v>
      </c>
      <c r="N871" s="1" t="s">
        <v>196</v>
      </c>
    </row>
    <row r="872" spans="1:14" x14ac:dyDescent="0.3">
      <c r="A872" s="1" t="s">
        <v>14</v>
      </c>
      <c r="B872">
        <v>1185732</v>
      </c>
      <c r="C872" s="2">
        <v>43860</v>
      </c>
      <c r="D872" s="1" t="s">
        <v>15</v>
      </c>
      <c r="E872" s="1" t="s">
        <v>29</v>
      </c>
      <c r="F872" s="1" t="s">
        <v>29</v>
      </c>
      <c r="G872" s="1" t="s">
        <v>20</v>
      </c>
      <c r="H872">
        <v>36</v>
      </c>
      <c r="I872">
        <v>323</v>
      </c>
      <c r="J872">
        <v>11628</v>
      </c>
      <c r="K872">
        <v>3139.5600000000004</v>
      </c>
      <c r="L872" s="1">
        <v>8488.4399999999987</v>
      </c>
      <c r="M872" s="1" t="s">
        <v>19</v>
      </c>
      <c r="N872" s="1" t="s">
        <v>197</v>
      </c>
    </row>
    <row r="873" spans="1:14" x14ac:dyDescent="0.3">
      <c r="A873" s="1" t="s">
        <v>14</v>
      </c>
      <c r="B873">
        <v>1185732</v>
      </c>
      <c r="C873" s="2">
        <v>43861</v>
      </c>
      <c r="D873" s="1" t="s">
        <v>15</v>
      </c>
      <c r="E873" s="1" t="s">
        <v>29</v>
      </c>
      <c r="F873" s="1" t="s">
        <v>29</v>
      </c>
      <c r="G873" s="1" t="s">
        <v>21</v>
      </c>
      <c r="H873">
        <v>33</v>
      </c>
      <c r="I873">
        <v>372</v>
      </c>
      <c r="J873">
        <v>12276</v>
      </c>
      <c r="K873">
        <v>6629.0400000000009</v>
      </c>
      <c r="L873" s="1">
        <v>5646.9599999999991</v>
      </c>
      <c r="M873" s="1" t="s">
        <v>19</v>
      </c>
      <c r="N873" s="1" t="s">
        <v>196</v>
      </c>
    </row>
    <row r="874" spans="1:14" x14ac:dyDescent="0.3">
      <c r="A874" s="1" t="s">
        <v>14</v>
      </c>
      <c r="B874">
        <v>1185732</v>
      </c>
      <c r="C874" s="2">
        <v>43862</v>
      </c>
      <c r="D874" s="1" t="s">
        <v>15</v>
      </c>
      <c r="E874" s="1" t="s">
        <v>29</v>
      </c>
      <c r="F874" s="1" t="s">
        <v>29</v>
      </c>
      <c r="G874" s="1" t="s">
        <v>22</v>
      </c>
      <c r="H874">
        <v>35</v>
      </c>
      <c r="I874">
        <v>315</v>
      </c>
      <c r="J874">
        <v>11025</v>
      </c>
      <c r="K874">
        <v>3638.2499999999995</v>
      </c>
      <c r="L874" s="1">
        <v>7386.75</v>
      </c>
      <c r="M874" s="1" t="s">
        <v>19</v>
      </c>
      <c r="N874" s="1" t="s">
        <v>196</v>
      </c>
    </row>
    <row r="875" spans="1:14" x14ac:dyDescent="0.3">
      <c r="A875" s="1" t="s">
        <v>14</v>
      </c>
      <c r="B875">
        <v>1185732</v>
      </c>
      <c r="C875" s="2">
        <v>43863</v>
      </c>
      <c r="D875" s="1" t="s">
        <v>15</v>
      </c>
      <c r="E875" s="1" t="s">
        <v>29</v>
      </c>
      <c r="F875" s="1" t="s">
        <v>29</v>
      </c>
      <c r="G875" s="1" t="s">
        <v>23</v>
      </c>
      <c r="H875">
        <v>28</v>
      </c>
      <c r="I875">
        <v>315</v>
      </c>
      <c r="J875">
        <v>8820</v>
      </c>
      <c r="K875">
        <v>3351.6</v>
      </c>
      <c r="L875" s="1">
        <v>5468.4</v>
      </c>
      <c r="M875" s="1" t="s">
        <v>19</v>
      </c>
      <c r="N875" s="1" t="s">
        <v>197</v>
      </c>
    </row>
    <row r="876" spans="1:14" x14ac:dyDescent="0.3">
      <c r="A876" s="1" t="s">
        <v>14</v>
      </c>
      <c r="B876">
        <v>1185732</v>
      </c>
      <c r="C876" s="2">
        <v>43864</v>
      </c>
      <c r="D876" s="1" t="s">
        <v>15</v>
      </c>
      <c r="E876" s="1" t="s">
        <v>29</v>
      </c>
      <c r="F876" s="1" t="s">
        <v>29</v>
      </c>
      <c r="G876" s="1" t="s">
        <v>24</v>
      </c>
      <c r="H876">
        <v>31</v>
      </c>
      <c r="I876">
        <v>289</v>
      </c>
      <c r="J876">
        <v>8959</v>
      </c>
      <c r="K876">
        <v>3314.83</v>
      </c>
      <c r="L876" s="1">
        <v>5644.17</v>
      </c>
      <c r="M876" s="1" t="s">
        <v>19</v>
      </c>
      <c r="N876" s="1" t="s">
        <v>197</v>
      </c>
    </row>
    <row r="877" spans="1:14" x14ac:dyDescent="0.3">
      <c r="A877" s="1" t="s">
        <v>14</v>
      </c>
      <c r="B877">
        <v>1185732</v>
      </c>
      <c r="C877" s="2">
        <v>43865</v>
      </c>
      <c r="D877" s="1" t="s">
        <v>15</v>
      </c>
      <c r="E877" s="1" t="s">
        <v>29</v>
      </c>
      <c r="F877" s="1" t="s">
        <v>29</v>
      </c>
      <c r="G877" s="1" t="s">
        <v>18</v>
      </c>
      <c r="H877">
        <v>44</v>
      </c>
      <c r="I877">
        <v>281</v>
      </c>
      <c r="J877">
        <v>12364</v>
      </c>
      <c r="K877">
        <v>4451.04</v>
      </c>
      <c r="L877" s="1">
        <v>7912.96</v>
      </c>
      <c r="M877" s="1" t="s">
        <v>19</v>
      </c>
      <c r="N877" s="1" t="s">
        <v>196</v>
      </c>
    </row>
    <row r="878" spans="1:14" x14ac:dyDescent="0.3">
      <c r="A878" s="1" t="s">
        <v>14</v>
      </c>
      <c r="B878">
        <v>1185732</v>
      </c>
      <c r="C878" s="2">
        <v>43866</v>
      </c>
      <c r="D878" s="1" t="s">
        <v>15</v>
      </c>
      <c r="E878" s="1" t="s">
        <v>29</v>
      </c>
      <c r="F878" s="1" t="s">
        <v>29</v>
      </c>
      <c r="G878" s="1" t="s">
        <v>20</v>
      </c>
      <c r="H878">
        <v>39</v>
      </c>
      <c r="I878">
        <v>333</v>
      </c>
      <c r="J878">
        <v>12987</v>
      </c>
      <c r="K878">
        <v>3506.4900000000002</v>
      </c>
      <c r="L878" s="1">
        <v>9480.51</v>
      </c>
      <c r="M878" s="1" t="s">
        <v>19</v>
      </c>
      <c r="N878" s="1" t="s">
        <v>197</v>
      </c>
    </row>
    <row r="879" spans="1:14" x14ac:dyDescent="0.3">
      <c r="A879" s="1" t="s">
        <v>14</v>
      </c>
      <c r="B879">
        <v>1185732</v>
      </c>
      <c r="C879" s="2">
        <v>43867</v>
      </c>
      <c r="D879" s="1" t="s">
        <v>15</v>
      </c>
      <c r="E879" s="1" t="s">
        <v>29</v>
      </c>
      <c r="F879" s="1" t="s">
        <v>29</v>
      </c>
      <c r="G879" s="1" t="s">
        <v>21</v>
      </c>
      <c r="H879">
        <v>44</v>
      </c>
      <c r="I879">
        <v>366</v>
      </c>
      <c r="J879">
        <v>16104</v>
      </c>
      <c r="K879">
        <v>8374.08</v>
      </c>
      <c r="L879" s="1">
        <v>7729.92</v>
      </c>
      <c r="M879" s="1" t="s">
        <v>19</v>
      </c>
      <c r="N879" s="1" t="s">
        <v>196</v>
      </c>
    </row>
    <row r="880" spans="1:14" x14ac:dyDescent="0.3">
      <c r="A880" s="1" t="s">
        <v>14</v>
      </c>
      <c r="B880">
        <v>1185732</v>
      </c>
      <c r="C880" s="2">
        <v>43868</v>
      </c>
      <c r="D880" s="1" t="s">
        <v>15</v>
      </c>
      <c r="E880" s="1" t="s">
        <v>29</v>
      </c>
      <c r="F880" s="1" t="s">
        <v>29</v>
      </c>
      <c r="G880" s="1" t="s">
        <v>22</v>
      </c>
      <c r="H880">
        <v>37</v>
      </c>
      <c r="I880">
        <v>296</v>
      </c>
      <c r="J880">
        <v>10952</v>
      </c>
      <c r="K880">
        <v>3833.2</v>
      </c>
      <c r="L880" s="1">
        <v>7118.8</v>
      </c>
      <c r="M880" s="1" t="s">
        <v>19</v>
      </c>
      <c r="N880" s="1" t="s">
        <v>196</v>
      </c>
    </row>
    <row r="881" spans="1:14" x14ac:dyDescent="0.3">
      <c r="A881" s="1" t="s">
        <v>14</v>
      </c>
      <c r="B881">
        <v>1185732</v>
      </c>
      <c r="C881" s="2">
        <v>43869</v>
      </c>
      <c r="D881" s="1" t="s">
        <v>15</v>
      </c>
      <c r="E881" s="1" t="s">
        <v>29</v>
      </c>
      <c r="F881" s="1" t="s">
        <v>29</v>
      </c>
      <c r="G881" s="1" t="s">
        <v>23</v>
      </c>
      <c r="H881">
        <v>36</v>
      </c>
      <c r="I881">
        <v>288</v>
      </c>
      <c r="J881">
        <v>10368</v>
      </c>
      <c r="K881">
        <v>4354.5599999999995</v>
      </c>
      <c r="L881" s="1">
        <v>6013.4400000000005</v>
      </c>
      <c r="M881" s="1" t="s">
        <v>19</v>
      </c>
      <c r="N881" s="1" t="s">
        <v>197</v>
      </c>
    </row>
    <row r="882" spans="1:14" x14ac:dyDescent="0.3">
      <c r="A882" s="1" t="s">
        <v>14</v>
      </c>
      <c r="B882">
        <v>1185732</v>
      </c>
      <c r="C882" s="2">
        <v>43870</v>
      </c>
      <c r="D882" s="1" t="s">
        <v>15</v>
      </c>
      <c r="E882" s="1" t="s">
        <v>29</v>
      </c>
      <c r="F882" s="1" t="s">
        <v>29</v>
      </c>
      <c r="G882" s="1" t="s">
        <v>24</v>
      </c>
      <c r="H882">
        <v>33</v>
      </c>
      <c r="I882">
        <v>289</v>
      </c>
      <c r="J882">
        <v>9537</v>
      </c>
      <c r="K882">
        <v>3814.7999999999997</v>
      </c>
      <c r="L882" s="1">
        <v>5722.2000000000007</v>
      </c>
      <c r="M882" s="1" t="s">
        <v>19</v>
      </c>
      <c r="N882" s="1" t="s">
        <v>197</v>
      </c>
    </row>
    <row r="883" spans="1:14" x14ac:dyDescent="0.3">
      <c r="A883" s="1" t="s">
        <v>14</v>
      </c>
      <c r="B883">
        <v>1185732</v>
      </c>
      <c r="C883" s="2">
        <v>43871</v>
      </c>
      <c r="D883" s="1" t="s">
        <v>15</v>
      </c>
      <c r="E883" s="1" t="s">
        <v>29</v>
      </c>
      <c r="F883" s="1" t="s">
        <v>29</v>
      </c>
      <c r="G883" s="1" t="s">
        <v>18</v>
      </c>
      <c r="H883">
        <v>47</v>
      </c>
      <c r="I883">
        <v>280</v>
      </c>
      <c r="J883">
        <v>13160</v>
      </c>
      <c r="K883">
        <v>4606</v>
      </c>
      <c r="L883" s="1">
        <v>8554</v>
      </c>
      <c r="M883" s="1" t="s">
        <v>19</v>
      </c>
      <c r="N883" s="1" t="s">
        <v>196</v>
      </c>
    </row>
    <row r="884" spans="1:14" x14ac:dyDescent="0.3">
      <c r="A884" s="1" t="s">
        <v>14</v>
      </c>
      <c r="B884">
        <v>1185732</v>
      </c>
      <c r="C884" s="2">
        <v>43893</v>
      </c>
      <c r="D884" s="1" t="s">
        <v>15</v>
      </c>
      <c r="E884" s="1" t="s">
        <v>29</v>
      </c>
      <c r="F884" s="1" t="s">
        <v>29</v>
      </c>
      <c r="G884" s="1" t="s">
        <v>20</v>
      </c>
      <c r="H884">
        <v>44</v>
      </c>
      <c r="I884">
        <v>320</v>
      </c>
      <c r="J884">
        <v>14080</v>
      </c>
      <c r="K884">
        <v>4083.2</v>
      </c>
      <c r="L884" s="1">
        <v>9996.7999999999993</v>
      </c>
      <c r="M884" s="1" t="s">
        <v>19</v>
      </c>
      <c r="N884" s="1" t="s">
        <v>197</v>
      </c>
    </row>
    <row r="885" spans="1:14" x14ac:dyDescent="0.3">
      <c r="A885" s="1" t="s">
        <v>14</v>
      </c>
      <c r="B885">
        <v>1185732</v>
      </c>
      <c r="C885" s="2">
        <v>43894</v>
      </c>
      <c r="D885" s="1" t="s">
        <v>15</v>
      </c>
      <c r="E885" s="1" t="s">
        <v>29</v>
      </c>
      <c r="F885" s="1" t="s">
        <v>29</v>
      </c>
      <c r="G885" s="1" t="s">
        <v>21</v>
      </c>
      <c r="H885">
        <v>47</v>
      </c>
      <c r="I885">
        <v>400</v>
      </c>
      <c r="J885">
        <v>18800</v>
      </c>
      <c r="K885">
        <v>9776</v>
      </c>
      <c r="L885" s="1">
        <v>9024</v>
      </c>
      <c r="M885" s="1" t="s">
        <v>19</v>
      </c>
      <c r="N885" s="1" t="s">
        <v>196</v>
      </c>
    </row>
    <row r="886" spans="1:14" x14ac:dyDescent="0.3">
      <c r="A886" s="1" t="s">
        <v>14</v>
      </c>
      <c r="B886">
        <v>1185732</v>
      </c>
      <c r="C886" s="2">
        <v>43895</v>
      </c>
      <c r="D886" s="1" t="s">
        <v>15</v>
      </c>
      <c r="E886" s="1" t="s">
        <v>29</v>
      </c>
      <c r="F886" s="1" t="s">
        <v>29</v>
      </c>
      <c r="G886" s="1" t="s">
        <v>22</v>
      </c>
      <c r="H886">
        <v>41</v>
      </c>
      <c r="I886">
        <v>340</v>
      </c>
      <c r="J886">
        <v>13940</v>
      </c>
      <c r="K886">
        <v>4739.5999999999995</v>
      </c>
      <c r="L886" s="1">
        <v>9200.4000000000015</v>
      </c>
      <c r="M886" s="1" t="s">
        <v>19</v>
      </c>
      <c r="N886" s="1" t="s">
        <v>196</v>
      </c>
    </row>
    <row r="887" spans="1:14" x14ac:dyDescent="0.3">
      <c r="A887" s="1" t="s">
        <v>14</v>
      </c>
      <c r="B887">
        <v>1185732</v>
      </c>
      <c r="C887" s="2">
        <v>43896</v>
      </c>
      <c r="D887" s="1" t="s">
        <v>15</v>
      </c>
      <c r="E887" s="1" t="s">
        <v>29</v>
      </c>
      <c r="F887" s="1" t="s">
        <v>29</v>
      </c>
      <c r="G887" s="1" t="s">
        <v>23</v>
      </c>
      <c r="H887">
        <v>37</v>
      </c>
      <c r="I887">
        <v>296</v>
      </c>
      <c r="J887">
        <v>10952</v>
      </c>
      <c r="K887">
        <v>4490.32</v>
      </c>
      <c r="L887" s="1">
        <v>6461.68</v>
      </c>
      <c r="M887" s="1" t="s">
        <v>19</v>
      </c>
      <c r="N887" s="1" t="s">
        <v>197</v>
      </c>
    </row>
    <row r="888" spans="1:14" x14ac:dyDescent="0.3">
      <c r="A888" s="1" t="s">
        <v>14</v>
      </c>
      <c r="B888">
        <v>1185732</v>
      </c>
      <c r="C888" s="2">
        <v>43897</v>
      </c>
      <c r="D888" s="1" t="s">
        <v>15</v>
      </c>
      <c r="E888" s="1" t="s">
        <v>29</v>
      </c>
      <c r="F888" s="1" t="s">
        <v>29</v>
      </c>
      <c r="G888" s="1" t="s">
        <v>24</v>
      </c>
      <c r="H888">
        <v>38</v>
      </c>
      <c r="I888">
        <v>297</v>
      </c>
      <c r="J888">
        <v>11286</v>
      </c>
      <c r="K888">
        <v>4288.68</v>
      </c>
      <c r="L888" s="1">
        <v>6997.32</v>
      </c>
      <c r="M888" s="1" t="s">
        <v>19</v>
      </c>
      <c r="N888" s="1" t="s">
        <v>197</v>
      </c>
    </row>
    <row r="889" spans="1:14" x14ac:dyDescent="0.3">
      <c r="A889" s="1" t="s">
        <v>14</v>
      </c>
      <c r="B889">
        <v>1185732</v>
      </c>
      <c r="C889" s="2">
        <v>43898</v>
      </c>
      <c r="D889" s="1" t="s">
        <v>15</v>
      </c>
      <c r="E889" s="1" t="s">
        <v>29</v>
      </c>
      <c r="F889" s="1" t="s">
        <v>29</v>
      </c>
      <c r="G889" s="1" t="s">
        <v>18</v>
      </c>
      <c r="H889">
        <v>45</v>
      </c>
      <c r="I889">
        <v>288</v>
      </c>
      <c r="J889">
        <v>12960</v>
      </c>
      <c r="K889">
        <v>4406.3999999999996</v>
      </c>
      <c r="L889" s="1">
        <v>8553.6</v>
      </c>
      <c r="M889" s="1" t="s">
        <v>19</v>
      </c>
      <c r="N889" s="1" t="s">
        <v>196</v>
      </c>
    </row>
    <row r="890" spans="1:14" x14ac:dyDescent="0.3">
      <c r="A890" s="1" t="s">
        <v>14</v>
      </c>
      <c r="B890">
        <v>1185732</v>
      </c>
      <c r="C890" s="2">
        <v>43899</v>
      </c>
      <c r="D890" s="1" t="s">
        <v>15</v>
      </c>
      <c r="E890" s="1" t="s">
        <v>29</v>
      </c>
      <c r="F890" s="1" t="s">
        <v>29</v>
      </c>
      <c r="G890" s="1" t="s">
        <v>20</v>
      </c>
      <c r="H890">
        <v>46</v>
      </c>
      <c r="I890">
        <v>347</v>
      </c>
      <c r="J890">
        <v>15962</v>
      </c>
      <c r="K890">
        <v>5107.84</v>
      </c>
      <c r="L890" s="1">
        <v>10854.16</v>
      </c>
      <c r="M890" s="1" t="s">
        <v>19</v>
      </c>
      <c r="N890" s="1" t="s">
        <v>197</v>
      </c>
    </row>
    <row r="891" spans="1:14" x14ac:dyDescent="0.3">
      <c r="A891" s="1" t="s">
        <v>14</v>
      </c>
      <c r="B891">
        <v>1185732</v>
      </c>
      <c r="C891" s="2">
        <v>43900</v>
      </c>
      <c r="D891" s="1" t="s">
        <v>15</v>
      </c>
      <c r="E891" s="1" t="s">
        <v>29</v>
      </c>
      <c r="F891" s="1" t="s">
        <v>29</v>
      </c>
      <c r="G891" s="1" t="s">
        <v>21</v>
      </c>
      <c r="H891">
        <v>44</v>
      </c>
      <c r="I891">
        <v>434</v>
      </c>
      <c r="J891">
        <v>19096</v>
      </c>
      <c r="K891">
        <v>9929.92</v>
      </c>
      <c r="L891" s="1">
        <v>9166.08</v>
      </c>
      <c r="M891" s="1" t="s">
        <v>19</v>
      </c>
      <c r="N891" s="1" t="s">
        <v>196</v>
      </c>
    </row>
    <row r="892" spans="1:14" x14ac:dyDescent="0.3">
      <c r="A892" s="1" t="s">
        <v>14</v>
      </c>
      <c r="B892">
        <v>1185732</v>
      </c>
      <c r="C892" s="2">
        <v>43901</v>
      </c>
      <c r="D892" s="1" t="s">
        <v>15</v>
      </c>
      <c r="E892" s="1" t="s">
        <v>29</v>
      </c>
      <c r="F892" s="1" t="s">
        <v>29</v>
      </c>
      <c r="G892" s="1" t="s">
        <v>22</v>
      </c>
      <c r="H892">
        <v>41</v>
      </c>
      <c r="I892">
        <v>318</v>
      </c>
      <c r="J892">
        <v>13038</v>
      </c>
      <c r="K892">
        <v>4824.0599999999995</v>
      </c>
      <c r="L892" s="1">
        <v>8213.94</v>
      </c>
      <c r="M892" s="1" t="s">
        <v>19</v>
      </c>
      <c r="N892" s="1" t="s">
        <v>196</v>
      </c>
    </row>
    <row r="893" spans="1:14" x14ac:dyDescent="0.3">
      <c r="A893" s="1" t="s">
        <v>14</v>
      </c>
      <c r="B893">
        <v>1185732</v>
      </c>
      <c r="C893" s="2">
        <v>43902</v>
      </c>
      <c r="D893" s="1" t="s">
        <v>15</v>
      </c>
      <c r="E893" s="1" t="s">
        <v>29</v>
      </c>
      <c r="F893" s="1" t="s">
        <v>29</v>
      </c>
      <c r="G893" s="1" t="s">
        <v>23</v>
      </c>
      <c r="H893">
        <v>35</v>
      </c>
      <c r="I893">
        <v>295</v>
      </c>
      <c r="J893">
        <v>10325</v>
      </c>
      <c r="K893">
        <v>4336.5</v>
      </c>
      <c r="L893" s="1">
        <v>5988.5</v>
      </c>
      <c r="M893" s="1" t="s">
        <v>19</v>
      </c>
      <c r="N893" s="1" t="s">
        <v>197</v>
      </c>
    </row>
    <row r="894" spans="1:14" x14ac:dyDescent="0.3">
      <c r="A894" s="1" t="s">
        <v>14</v>
      </c>
      <c r="B894">
        <v>1185732</v>
      </c>
      <c r="C894" s="2">
        <v>43903</v>
      </c>
      <c r="D894" s="1" t="s">
        <v>15</v>
      </c>
      <c r="E894" s="1" t="s">
        <v>29</v>
      </c>
      <c r="F894" s="1" t="s">
        <v>29</v>
      </c>
      <c r="G894" s="1" t="s">
        <v>24</v>
      </c>
      <c r="H894">
        <v>35</v>
      </c>
      <c r="I894">
        <v>270</v>
      </c>
      <c r="J894">
        <v>9450</v>
      </c>
      <c r="K894">
        <v>3496.5</v>
      </c>
      <c r="L894" s="1">
        <v>5953.5</v>
      </c>
      <c r="M894" s="1" t="s">
        <v>19</v>
      </c>
      <c r="N894" s="1" t="s">
        <v>197</v>
      </c>
    </row>
    <row r="895" spans="1:14" x14ac:dyDescent="0.3">
      <c r="A895" s="1" t="s">
        <v>14</v>
      </c>
      <c r="B895">
        <v>1185732</v>
      </c>
      <c r="C895" s="2">
        <v>43904</v>
      </c>
      <c r="D895" s="1" t="s">
        <v>15</v>
      </c>
      <c r="E895" s="1" t="s">
        <v>29</v>
      </c>
      <c r="F895" s="1" t="s">
        <v>29</v>
      </c>
      <c r="G895" s="1" t="s">
        <v>18</v>
      </c>
      <c r="H895">
        <v>46</v>
      </c>
      <c r="I895">
        <v>278</v>
      </c>
      <c r="J895">
        <v>12788</v>
      </c>
      <c r="K895">
        <v>4347.9199999999992</v>
      </c>
      <c r="L895" s="1">
        <v>8440.0800000000017</v>
      </c>
      <c r="M895" s="1" t="s">
        <v>19</v>
      </c>
      <c r="N895" s="1" t="s">
        <v>196</v>
      </c>
    </row>
    <row r="896" spans="1:14" x14ac:dyDescent="0.3">
      <c r="A896" s="1" t="s">
        <v>14</v>
      </c>
      <c r="B896">
        <v>1185732</v>
      </c>
      <c r="C896" s="2">
        <v>43905</v>
      </c>
      <c r="D896" s="1" t="s">
        <v>15</v>
      </c>
      <c r="E896" s="1" t="s">
        <v>29</v>
      </c>
      <c r="F896" s="1" t="s">
        <v>29</v>
      </c>
      <c r="G896" s="1" t="s">
        <v>20</v>
      </c>
      <c r="H896">
        <v>47</v>
      </c>
      <c r="I896">
        <v>352</v>
      </c>
      <c r="J896">
        <v>16544</v>
      </c>
      <c r="K896">
        <v>4466.88</v>
      </c>
      <c r="L896" s="1">
        <v>12077.119999999999</v>
      </c>
      <c r="M896" s="1" t="s">
        <v>19</v>
      </c>
      <c r="N896" s="1" t="s">
        <v>197</v>
      </c>
    </row>
    <row r="897" spans="1:14" x14ac:dyDescent="0.3">
      <c r="A897" s="1" t="s">
        <v>14</v>
      </c>
      <c r="B897">
        <v>1185732</v>
      </c>
      <c r="C897" s="2">
        <v>43906</v>
      </c>
      <c r="D897" s="1" t="s">
        <v>15</v>
      </c>
      <c r="E897" s="1" t="s">
        <v>29</v>
      </c>
      <c r="F897" s="1" t="s">
        <v>29</v>
      </c>
      <c r="G897" s="1" t="s">
        <v>21</v>
      </c>
      <c r="H897">
        <v>41</v>
      </c>
      <c r="I897">
        <v>375</v>
      </c>
      <c r="J897">
        <v>15375</v>
      </c>
      <c r="K897">
        <v>7995</v>
      </c>
      <c r="L897" s="1">
        <v>7380</v>
      </c>
      <c r="M897" s="1" t="s">
        <v>19</v>
      </c>
      <c r="N897" s="1" t="s">
        <v>196</v>
      </c>
    </row>
    <row r="898" spans="1:14" x14ac:dyDescent="0.3">
      <c r="A898" s="1" t="s">
        <v>14</v>
      </c>
      <c r="B898">
        <v>1185732</v>
      </c>
      <c r="C898" s="2">
        <v>43907</v>
      </c>
      <c r="D898" s="1" t="s">
        <v>15</v>
      </c>
      <c r="E898" s="1" t="s">
        <v>29</v>
      </c>
      <c r="F898" s="1" t="s">
        <v>29</v>
      </c>
      <c r="G898" s="1" t="s">
        <v>22</v>
      </c>
      <c r="H898">
        <v>37</v>
      </c>
      <c r="I898">
        <v>359</v>
      </c>
      <c r="J898">
        <v>13283</v>
      </c>
      <c r="K898">
        <v>4516.2199999999993</v>
      </c>
      <c r="L898" s="1">
        <v>8766.7800000000007</v>
      </c>
      <c r="M898" s="1" t="s">
        <v>19</v>
      </c>
      <c r="N898" s="1" t="s">
        <v>196</v>
      </c>
    </row>
    <row r="899" spans="1:14" x14ac:dyDescent="0.3">
      <c r="A899" s="1" t="s">
        <v>14</v>
      </c>
      <c r="B899">
        <v>1185732</v>
      </c>
      <c r="C899" s="2">
        <v>43908</v>
      </c>
      <c r="D899" s="1" t="s">
        <v>15</v>
      </c>
      <c r="E899" s="1" t="s">
        <v>29</v>
      </c>
      <c r="F899" s="1" t="s">
        <v>29</v>
      </c>
      <c r="G899" s="1" t="s">
        <v>23</v>
      </c>
      <c r="H899">
        <v>37</v>
      </c>
      <c r="I899">
        <v>314</v>
      </c>
      <c r="J899">
        <v>11618</v>
      </c>
      <c r="K899">
        <v>4298.66</v>
      </c>
      <c r="L899" s="1">
        <v>7319.34</v>
      </c>
      <c r="M899" s="1" t="s">
        <v>19</v>
      </c>
      <c r="N899" s="1" t="s">
        <v>197</v>
      </c>
    </row>
    <row r="900" spans="1:14" x14ac:dyDescent="0.3">
      <c r="A900" s="1" t="s">
        <v>14</v>
      </c>
      <c r="B900">
        <v>1185732</v>
      </c>
      <c r="C900" s="2">
        <v>43921</v>
      </c>
      <c r="D900" s="1" t="s">
        <v>15</v>
      </c>
      <c r="E900" s="1" t="s">
        <v>29</v>
      </c>
      <c r="F900" s="1" t="s">
        <v>29</v>
      </c>
      <c r="G900" s="1" t="s">
        <v>24</v>
      </c>
      <c r="H900">
        <v>40</v>
      </c>
      <c r="I900">
        <v>324</v>
      </c>
      <c r="J900">
        <v>12960</v>
      </c>
      <c r="K900">
        <v>5184</v>
      </c>
      <c r="L900" s="1">
        <v>7776</v>
      </c>
      <c r="M900" s="1" t="s">
        <v>19</v>
      </c>
      <c r="N900" s="1" t="s">
        <v>197</v>
      </c>
    </row>
    <row r="901" spans="1:14" x14ac:dyDescent="0.3">
      <c r="A901" s="1" t="s">
        <v>14</v>
      </c>
      <c r="B901">
        <v>1185732</v>
      </c>
      <c r="C901" s="2">
        <v>44569</v>
      </c>
      <c r="D901" s="1" t="s">
        <v>15</v>
      </c>
      <c r="E901" s="1" t="s">
        <v>29</v>
      </c>
      <c r="F901" s="1" t="s">
        <v>29</v>
      </c>
      <c r="G901" s="1" t="s">
        <v>22</v>
      </c>
      <c r="H901">
        <v>50</v>
      </c>
      <c r="I901">
        <v>900</v>
      </c>
      <c r="J901">
        <v>450000</v>
      </c>
      <c r="K901">
        <v>135000</v>
      </c>
      <c r="L901" s="1">
        <v>315000</v>
      </c>
      <c r="M901" s="1" t="s">
        <v>19</v>
      </c>
      <c r="N901" s="1" t="s">
        <v>196</v>
      </c>
    </row>
    <row r="902" spans="1:14" x14ac:dyDescent="0.3">
      <c r="A902" s="1" t="s">
        <v>14</v>
      </c>
      <c r="B902">
        <v>1185732</v>
      </c>
      <c r="C902" s="2">
        <v>44582</v>
      </c>
      <c r="D902" s="1" t="s">
        <v>15</v>
      </c>
      <c r="E902" s="1" t="s">
        <v>29</v>
      </c>
      <c r="F902" s="1" t="s">
        <v>29</v>
      </c>
      <c r="G902" s="1" t="s">
        <v>23</v>
      </c>
      <c r="H902">
        <v>40</v>
      </c>
      <c r="I902">
        <v>950</v>
      </c>
      <c r="J902">
        <v>380000</v>
      </c>
      <c r="K902">
        <v>133000</v>
      </c>
      <c r="L902" s="1">
        <v>247000</v>
      </c>
      <c r="M902" s="1" t="s">
        <v>19</v>
      </c>
      <c r="N902" s="1" t="s">
        <v>197</v>
      </c>
    </row>
    <row r="903" spans="1:14" x14ac:dyDescent="0.3">
      <c r="A903" s="1" t="s">
        <v>14</v>
      </c>
      <c r="B903">
        <v>1185732</v>
      </c>
      <c r="C903" s="2">
        <v>44583</v>
      </c>
      <c r="D903" s="1" t="s">
        <v>15</v>
      </c>
      <c r="E903" s="1" t="s">
        <v>29</v>
      </c>
      <c r="F903" s="1" t="s">
        <v>29</v>
      </c>
      <c r="G903" s="1" t="s">
        <v>24</v>
      </c>
      <c r="H903">
        <v>45</v>
      </c>
      <c r="I903">
        <v>825</v>
      </c>
      <c r="J903">
        <v>371250</v>
      </c>
      <c r="K903">
        <v>129937.49999999999</v>
      </c>
      <c r="L903" s="1">
        <v>241312.5</v>
      </c>
      <c r="M903" s="1" t="s">
        <v>19</v>
      </c>
      <c r="N903" s="1" t="s">
        <v>197</v>
      </c>
    </row>
    <row r="904" spans="1:14" x14ac:dyDescent="0.3">
      <c r="A904" s="1" t="s">
        <v>14</v>
      </c>
      <c r="B904">
        <v>1185732</v>
      </c>
      <c r="C904" s="2">
        <v>44584</v>
      </c>
      <c r="D904" s="1" t="s">
        <v>15</v>
      </c>
      <c r="E904" s="1" t="s">
        <v>29</v>
      </c>
      <c r="F904" s="1" t="s">
        <v>29</v>
      </c>
      <c r="G904" s="1" t="s">
        <v>18</v>
      </c>
      <c r="H904">
        <v>60</v>
      </c>
      <c r="I904">
        <v>900</v>
      </c>
      <c r="J904">
        <v>540000</v>
      </c>
      <c r="K904">
        <v>162000</v>
      </c>
      <c r="L904" s="1">
        <v>378000</v>
      </c>
      <c r="M904" s="1" t="s">
        <v>19</v>
      </c>
      <c r="N904" s="1" t="s">
        <v>196</v>
      </c>
    </row>
    <row r="905" spans="1:14" x14ac:dyDescent="0.3">
      <c r="A905" s="1" t="s">
        <v>14</v>
      </c>
      <c r="B905">
        <v>1185732</v>
      </c>
      <c r="C905" s="2">
        <v>44585</v>
      </c>
      <c r="D905" s="1" t="s">
        <v>15</v>
      </c>
      <c r="E905" s="1" t="s">
        <v>29</v>
      </c>
      <c r="F905" s="1" t="s">
        <v>29</v>
      </c>
      <c r="G905" s="1" t="s">
        <v>20</v>
      </c>
      <c r="H905">
        <v>50</v>
      </c>
      <c r="I905">
        <v>1000</v>
      </c>
      <c r="J905">
        <v>500000</v>
      </c>
      <c r="K905">
        <v>125000</v>
      </c>
      <c r="L905" s="1">
        <v>375000</v>
      </c>
      <c r="M905" s="1" t="s">
        <v>19</v>
      </c>
      <c r="N905" s="1" t="s">
        <v>197</v>
      </c>
    </row>
    <row r="906" spans="1:14" x14ac:dyDescent="0.3">
      <c r="A906" s="1" t="s">
        <v>14</v>
      </c>
      <c r="B906">
        <v>1185732</v>
      </c>
      <c r="C906" s="2">
        <v>44586</v>
      </c>
      <c r="D906" s="1" t="s">
        <v>15</v>
      </c>
      <c r="E906" s="1" t="s">
        <v>29</v>
      </c>
      <c r="F906" s="1" t="s">
        <v>29</v>
      </c>
      <c r="G906" s="1" t="s">
        <v>21</v>
      </c>
      <c r="H906">
        <v>50</v>
      </c>
      <c r="I906">
        <v>1220</v>
      </c>
      <c r="J906">
        <v>610000</v>
      </c>
      <c r="K906">
        <v>305000</v>
      </c>
      <c r="L906" s="1">
        <v>305000</v>
      </c>
      <c r="M906" s="1" t="s">
        <v>19</v>
      </c>
      <c r="N906" s="1" t="s">
        <v>196</v>
      </c>
    </row>
    <row r="907" spans="1:14" x14ac:dyDescent="0.3">
      <c r="A907" s="1" t="s">
        <v>14</v>
      </c>
      <c r="B907">
        <v>1185732</v>
      </c>
      <c r="C907" s="2">
        <v>44587</v>
      </c>
      <c r="D907" s="1" t="s">
        <v>15</v>
      </c>
      <c r="E907" s="1" t="s">
        <v>29</v>
      </c>
      <c r="F907" s="1" t="s">
        <v>29</v>
      </c>
      <c r="G907" s="1" t="s">
        <v>22</v>
      </c>
      <c r="H907">
        <v>50</v>
      </c>
      <c r="I907">
        <v>925</v>
      </c>
      <c r="J907">
        <v>462500</v>
      </c>
      <c r="K907">
        <v>138750</v>
      </c>
      <c r="L907" s="1">
        <v>323750</v>
      </c>
      <c r="M907" s="1" t="s">
        <v>19</v>
      </c>
      <c r="N907" s="1" t="s">
        <v>196</v>
      </c>
    </row>
    <row r="908" spans="1:14" x14ac:dyDescent="0.3">
      <c r="A908" s="1" t="s">
        <v>14</v>
      </c>
      <c r="B908">
        <v>1185732</v>
      </c>
      <c r="C908" s="2">
        <v>44588</v>
      </c>
      <c r="D908" s="1" t="s">
        <v>15</v>
      </c>
      <c r="E908" s="1" t="s">
        <v>29</v>
      </c>
      <c r="F908" s="1" t="s">
        <v>29</v>
      </c>
      <c r="G908" s="1" t="s">
        <v>23</v>
      </c>
      <c r="H908">
        <v>40</v>
      </c>
      <c r="I908">
        <v>950</v>
      </c>
      <c r="J908">
        <v>380000</v>
      </c>
      <c r="K908">
        <v>133000</v>
      </c>
      <c r="L908" s="1">
        <v>247000</v>
      </c>
      <c r="M908" s="1" t="s">
        <v>19</v>
      </c>
      <c r="N908" s="1" t="s">
        <v>197</v>
      </c>
    </row>
    <row r="909" spans="1:14" x14ac:dyDescent="0.3">
      <c r="A909" s="1" t="s">
        <v>14</v>
      </c>
      <c r="B909">
        <v>1185732</v>
      </c>
      <c r="C909" s="2">
        <v>44589</v>
      </c>
      <c r="D909" s="1" t="s">
        <v>15</v>
      </c>
      <c r="E909" s="1" t="s">
        <v>29</v>
      </c>
      <c r="F909" s="1" t="s">
        <v>29</v>
      </c>
      <c r="G909" s="1" t="s">
        <v>24</v>
      </c>
      <c r="H909">
        <v>45</v>
      </c>
      <c r="I909">
        <v>800</v>
      </c>
      <c r="J909">
        <v>360000</v>
      </c>
      <c r="K909">
        <v>125999.99999999999</v>
      </c>
      <c r="L909" s="1">
        <v>234000</v>
      </c>
      <c r="M909" s="1" t="s">
        <v>19</v>
      </c>
      <c r="N909" s="1" t="s">
        <v>197</v>
      </c>
    </row>
    <row r="910" spans="1:14" x14ac:dyDescent="0.3">
      <c r="A910" s="1" t="s">
        <v>14</v>
      </c>
      <c r="B910">
        <v>1185732</v>
      </c>
      <c r="C910" s="2">
        <v>44590</v>
      </c>
      <c r="D910" s="1" t="s">
        <v>15</v>
      </c>
      <c r="E910" s="1" t="s">
        <v>29</v>
      </c>
      <c r="F910" s="1" t="s">
        <v>29</v>
      </c>
      <c r="G910" s="1" t="s">
        <v>18</v>
      </c>
      <c r="H910">
        <v>60</v>
      </c>
      <c r="I910">
        <v>850</v>
      </c>
      <c r="J910">
        <v>510000</v>
      </c>
      <c r="K910">
        <v>153000</v>
      </c>
      <c r="L910" s="1">
        <v>357000</v>
      </c>
      <c r="M910" s="1" t="s">
        <v>19</v>
      </c>
      <c r="N910" s="1" t="s">
        <v>196</v>
      </c>
    </row>
    <row r="911" spans="1:14" x14ac:dyDescent="0.3">
      <c r="A911" s="1" t="s">
        <v>14</v>
      </c>
      <c r="B911">
        <v>1185732</v>
      </c>
      <c r="C911" s="2">
        <v>44591</v>
      </c>
      <c r="D911" s="1" t="s">
        <v>15</v>
      </c>
      <c r="E911" s="1" t="s">
        <v>29</v>
      </c>
      <c r="F911" s="1" t="s">
        <v>29</v>
      </c>
      <c r="G911" s="1" t="s">
        <v>20</v>
      </c>
      <c r="H911">
        <v>50</v>
      </c>
      <c r="I911">
        <v>950</v>
      </c>
      <c r="J911">
        <v>475000</v>
      </c>
      <c r="K911">
        <v>118750</v>
      </c>
      <c r="L911" s="1">
        <v>356250</v>
      </c>
      <c r="M911" s="1" t="s">
        <v>19</v>
      </c>
      <c r="N911" s="1" t="s">
        <v>197</v>
      </c>
    </row>
    <row r="912" spans="1:14" x14ac:dyDescent="0.3">
      <c r="A912" s="1" t="s">
        <v>14</v>
      </c>
      <c r="B912">
        <v>1185732</v>
      </c>
      <c r="C912" s="2">
        <v>44592</v>
      </c>
      <c r="D912" s="1" t="s">
        <v>15</v>
      </c>
      <c r="E912" s="1" t="s">
        <v>29</v>
      </c>
      <c r="F912" s="1" t="s">
        <v>29</v>
      </c>
      <c r="G912" s="1" t="s">
        <v>21</v>
      </c>
      <c r="H912">
        <v>50</v>
      </c>
      <c r="I912">
        <v>1200</v>
      </c>
      <c r="J912">
        <v>600000</v>
      </c>
      <c r="K912">
        <v>300000</v>
      </c>
      <c r="L912" s="1">
        <v>300000</v>
      </c>
      <c r="M912" s="1" t="s">
        <v>19</v>
      </c>
      <c r="N912" s="1" t="s">
        <v>196</v>
      </c>
    </row>
    <row r="913" spans="1:14" x14ac:dyDescent="0.3">
      <c r="A913" s="1" t="s">
        <v>14</v>
      </c>
      <c r="B913">
        <v>1185732</v>
      </c>
      <c r="C913" s="2">
        <v>44593</v>
      </c>
      <c r="D913" s="1" t="s">
        <v>15</v>
      </c>
      <c r="E913" s="1" t="s">
        <v>29</v>
      </c>
      <c r="F913" s="1" t="s">
        <v>29</v>
      </c>
      <c r="G913" s="1" t="s">
        <v>22</v>
      </c>
      <c r="H913">
        <v>50</v>
      </c>
      <c r="I913">
        <v>900</v>
      </c>
      <c r="J913">
        <v>450000</v>
      </c>
      <c r="K913">
        <v>135000</v>
      </c>
      <c r="L913" s="1">
        <v>315000</v>
      </c>
      <c r="M913" s="1" t="s">
        <v>19</v>
      </c>
      <c r="N913" s="1" t="s">
        <v>196</v>
      </c>
    </row>
    <row r="914" spans="1:14" x14ac:dyDescent="0.3">
      <c r="A914" s="1" t="s">
        <v>14</v>
      </c>
      <c r="B914">
        <v>1185732</v>
      </c>
      <c r="C914" s="2">
        <v>44594</v>
      </c>
      <c r="D914" s="1" t="s">
        <v>15</v>
      </c>
      <c r="E914" s="1" t="s">
        <v>29</v>
      </c>
      <c r="F914" s="1" t="s">
        <v>29</v>
      </c>
      <c r="G914" s="1" t="s">
        <v>23</v>
      </c>
      <c r="H914">
        <v>40</v>
      </c>
      <c r="I914">
        <v>900</v>
      </c>
      <c r="J914">
        <v>360000</v>
      </c>
      <c r="K914">
        <v>125999.99999999999</v>
      </c>
      <c r="L914" s="1">
        <v>234000</v>
      </c>
      <c r="M914" s="1" t="s">
        <v>19</v>
      </c>
      <c r="N914" s="1" t="s">
        <v>197</v>
      </c>
    </row>
    <row r="915" spans="1:14" x14ac:dyDescent="0.3">
      <c r="A915" s="1" t="s">
        <v>14</v>
      </c>
      <c r="B915">
        <v>1185732</v>
      </c>
      <c r="C915" s="2">
        <v>44595</v>
      </c>
      <c r="D915" s="1" t="s">
        <v>15</v>
      </c>
      <c r="E915" s="1" t="s">
        <v>29</v>
      </c>
      <c r="F915" s="1" t="s">
        <v>29</v>
      </c>
      <c r="G915" s="1" t="s">
        <v>24</v>
      </c>
      <c r="H915">
        <v>45</v>
      </c>
      <c r="I915">
        <v>825</v>
      </c>
      <c r="J915">
        <v>371250</v>
      </c>
      <c r="K915">
        <v>129937.49999999999</v>
      </c>
      <c r="L915" s="1">
        <v>241312.5</v>
      </c>
      <c r="M915" s="1" t="s">
        <v>19</v>
      </c>
      <c r="N915" s="1" t="s">
        <v>197</v>
      </c>
    </row>
    <row r="916" spans="1:14" x14ac:dyDescent="0.3">
      <c r="A916" s="1" t="s">
        <v>14</v>
      </c>
      <c r="B916">
        <v>1185732</v>
      </c>
      <c r="C916" s="2">
        <v>44596</v>
      </c>
      <c r="D916" s="1" t="s">
        <v>15</v>
      </c>
      <c r="E916" s="1" t="s">
        <v>29</v>
      </c>
      <c r="F916" s="1" t="s">
        <v>29</v>
      </c>
      <c r="G916" s="1" t="s">
        <v>18</v>
      </c>
      <c r="H916">
        <v>60</v>
      </c>
      <c r="I916">
        <v>825</v>
      </c>
      <c r="J916">
        <v>495000</v>
      </c>
      <c r="K916">
        <v>148500</v>
      </c>
      <c r="L916" s="1">
        <v>346500</v>
      </c>
      <c r="M916" s="1" t="s">
        <v>19</v>
      </c>
      <c r="N916" s="1" t="s">
        <v>196</v>
      </c>
    </row>
    <row r="917" spans="1:14" x14ac:dyDescent="0.3">
      <c r="A917" s="1" t="s">
        <v>14</v>
      </c>
      <c r="B917">
        <v>1185732</v>
      </c>
      <c r="C917" s="2">
        <v>44597</v>
      </c>
      <c r="D917" s="1" t="s">
        <v>15</v>
      </c>
      <c r="E917" s="1" t="s">
        <v>29</v>
      </c>
      <c r="F917" s="1" t="s">
        <v>29</v>
      </c>
      <c r="G917" s="1" t="s">
        <v>20</v>
      </c>
      <c r="H917">
        <v>50</v>
      </c>
      <c r="I917">
        <v>950</v>
      </c>
      <c r="J917">
        <v>475000</v>
      </c>
      <c r="K917">
        <v>118750</v>
      </c>
      <c r="L917" s="1">
        <v>356250</v>
      </c>
      <c r="M917" s="1" t="s">
        <v>19</v>
      </c>
      <c r="N917" s="1" t="s">
        <v>197</v>
      </c>
    </row>
    <row r="918" spans="1:14" x14ac:dyDescent="0.3">
      <c r="A918" s="1" t="s">
        <v>14</v>
      </c>
      <c r="B918">
        <v>1185732</v>
      </c>
      <c r="C918" s="2">
        <v>44598</v>
      </c>
      <c r="D918" s="1" t="s">
        <v>15</v>
      </c>
      <c r="E918" s="1" t="s">
        <v>29</v>
      </c>
      <c r="F918" s="1" t="s">
        <v>29</v>
      </c>
      <c r="G918" s="1" t="s">
        <v>21</v>
      </c>
      <c r="H918">
        <v>60</v>
      </c>
      <c r="I918">
        <v>1220</v>
      </c>
      <c r="J918">
        <v>732000</v>
      </c>
      <c r="K918">
        <v>366000</v>
      </c>
      <c r="L918" s="1">
        <v>366000</v>
      </c>
      <c r="M918" s="1" t="s">
        <v>19</v>
      </c>
      <c r="N918" s="1" t="s">
        <v>196</v>
      </c>
    </row>
    <row r="919" spans="1:14" x14ac:dyDescent="0.3">
      <c r="A919" s="1" t="s">
        <v>14</v>
      </c>
      <c r="B919">
        <v>1185732</v>
      </c>
      <c r="C919" s="2">
        <v>44599</v>
      </c>
      <c r="D919" s="1" t="s">
        <v>15</v>
      </c>
      <c r="E919" s="1" t="s">
        <v>29</v>
      </c>
      <c r="F919" s="1" t="s">
        <v>29</v>
      </c>
      <c r="G919" s="1" t="s">
        <v>22</v>
      </c>
      <c r="H919">
        <v>55.000000000000007</v>
      </c>
      <c r="I919">
        <v>925</v>
      </c>
      <c r="J919">
        <v>508750.00000000006</v>
      </c>
      <c r="K919">
        <v>152625</v>
      </c>
      <c r="L919" s="1">
        <v>356125.00000000006</v>
      </c>
      <c r="M919" s="1" t="s">
        <v>19</v>
      </c>
      <c r="N919" s="1" t="s">
        <v>196</v>
      </c>
    </row>
    <row r="920" spans="1:14" x14ac:dyDescent="0.3">
      <c r="A920" s="1" t="s">
        <v>14</v>
      </c>
      <c r="B920">
        <v>1185732</v>
      </c>
      <c r="C920" s="2">
        <v>44600</v>
      </c>
      <c r="D920" s="1" t="s">
        <v>15</v>
      </c>
      <c r="E920" s="1" t="s">
        <v>29</v>
      </c>
      <c r="F920" s="1" t="s">
        <v>29</v>
      </c>
      <c r="G920" s="1" t="s">
        <v>23</v>
      </c>
      <c r="H920">
        <v>50</v>
      </c>
      <c r="I920">
        <v>900</v>
      </c>
      <c r="J920">
        <v>450000</v>
      </c>
      <c r="K920">
        <v>157500</v>
      </c>
      <c r="L920" s="1">
        <v>292500</v>
      </c>
      <c r="M920" s="1" t="s">
        <v>19</v>
      </c>
      <c r="N920" s="1" t="s">
        <v>197</v>
      </c>
    </row>
    <row r="921" spans="1:14" x14ac:dyDescent="0.3">
      <c r="A921" s="1" t="s">
        <v>14</v>
      </c>
      <c r="B921">
        <v>1185732</v>
      </c>
      <c r="C921" s="2">
        <v>44601</v>
      </c>
      <c r="D921" s="1" t="s">
        <v>15</v>
      </c>
      <c r="E921" s="1" t="s">
        <v>29</v>
      </c>
      <c r="F921" s="1" t="s">
        <v>29</v>
      </c>
      <c r="G921" s="1" t="s">
        <v>24</v>
      </c>
      <c r="H921">
        <v>50</v>
      </c>
      <c r="I921">
        <v>850</v>
      </c>
      <c r="J921">
        <v>425000</v>
      </c>
      <c r="K921">
        <v>148750</v>
      </c>
      <c r="L921" s="1">
        <v>276250</v>
      </c>
      <c r="M921" s="1" t="s">
        <v>19</v>
      </c>
      <c r="N921" s="1" t="s">
        <v>197</v>
      </c>
    </row>
    <row r="922" spans="1:14" x14ac:dyDescent="0.3">
      <c r="A922" s="1" t="s">
        <v>14</v>
      </c>
      <c r="B922">
        <v>1185732</v>
      </c>
      <c r="C922" s="2">
        <v>44602</v>
      </c>
      <c r="D922" s="1" t="s">
        <v>15</v>
      </c>
      <c r="E922" s="1" t="s">
        <v>29</v>
      </c>
      <c r="F922" s="1" t="s">
        <v>29</v>
      </c>
      <c r="G922" s="1" t="s">
        <v>18</v>
      </c>
      <c r="H922">
        <v>60</v>
      </c>
      <c r="I922">
        <v>875</v>
      </c>
      <c r="J922">
        <v>525000</v>
      </c>
      <c r="K922">
        <v>157500</v>
      </c>
      <c r="L922" s="1">
        <v>367500</v>
      </c>
      <c r="M922" s="1" t="s">
        <v>19</v>
      </c>
      <c r="N922" s="1" t="s">
        <v>196</v>
      </c>
    </row>
    <row r="923" spans="1:14" x14ac:dyDescent="0.3">
      <c r="A923" s="1" t="s">
        <v>14</v>
      </c>
      <c r="B923">
        <v>1185732</v>
      </c>
      <c r="C923" s="2">
        <v>44623</v>
      </c>
      <c r="D923" s="1" t="s">
        <v>15</v>
      </c>
      <c r="E923" s="1" t="s">
        <v>29</v>
      </c>
      <c r="F923" s="1" t="s">
        <v>29</v>
      </c>
      <c r="G923" s="1" t="s">
        <v>20</v>
      </c>
      <c r="H923">
        <v>65</v>
      </c>
      <c r="I923">
        <v>1000</v>
      </c>
      <c r="J923">
        <v>650000</v>
      </c>
      <c r="K923">
        <v>162500</v>
      </c>
      <c r="L923" s="1">
        <v>487500</v>
      </c>
      <c r="M923" s="1" t="s">
        <v>19</v>
      </c>
      <c r="N923" s="1" t="s">
        <v>197</v>
      </c>
    </row>
    <row r="924" spans="1:14" x14ac:dyDescent="0.3">
      <c r="A924" s="1" t="s">
        <v>14</v>
      </c>
      <c r="B924">
        <v>1185732</v>
      </c>
      <c r="C924" s="2">
        <v>44624</v>
      </c>
      <c r="D924" s="1" t="s">
        <v>15</v>
      </c>
      <c r="E924" s="1" t="s">
        <v>29</v>
      </c>
      <c r="F924" s="1" t="s">
        <v>29</v>
      </c>
      <c r="G924" s="1" t="s">
        <v>21</v>
      </c>
      <c r="H924">
        <v>60</v>
      </c>
      <c r="I924">
        <v>1250</v>
      </c>
      <c r="J924">
        <v>750000</v>
      </c>
      <c r="K924">
        <v>375000</v>
      </c>
      <c r="L924" s="1">
        <v>375000</v>
      </c>
      <c r="M924" s="1" t="s">
        <v>19</v>
      </c>
      <c r="N924" s="1" t="s">
        <v>196</v>
      </c>
    </row>
    <row r="925" spans="1:14" x14ac:dyDescent="0.3">
      <c r="A925" s="1" t="s">
        <v>14</v>
      </c>
      <c r="B925">
        <v>1185732</v>
      </c>
      <c r="C925" s="2">
        <v>44625</v>
      </c>
      <c r="D925" s="1" t="s">
        <v>15</v>
      </c>
      <c r="E925" s="1" t="s">
        <v>29</v>
      </c>
      <c r="F925" s="1" t="s">
        <v>29</v>
      </c>
      <c r="G925" s="1" t="s">
        <v>22</v>
      </c>
      <c r="H925">
        <v>55.000000000000007</v>
      </c>
      <c r="I925">
        <v>1000</v>
      </c>
      <c r="J925">
        <v>550000.00000000012</v>
      </c>
      <c r="K925">
        <v>165000.00000000003</v>
      </c>
      <c r="L925" s="1">
        <v>385000.00000000012</v>
      </c>
      <c r="M925" s="1" t="s">
        <v>19</v>
      </c>
      <c r="N925" s="1" t="s">
        <v>196</v>
      </c>
    </row>
    <row r="926" spans="1:14" x14ac:dyDescent="0.3">
      <c r="A926" s="1" t="s">
        <v>14</v>
      </c>
      <c r="B926">
        <v>1185732</v>
      </c>
      <c r="C926" s="2">
        <v>44626</v>
      </c>
      <c r="D926" s="1" t="s">
        <v>15</v>
      </c>
      <c r="E926" s="1" t="s">
        <v>29</v>
      </c>
      <c r="F926" s="1" t="s">
        <v>29</v>
      </c>
      <c r="G926" s="1" t="s">
        <v>23</v>
      </c>
      <c r="H926">
        <v>50</v>
      </c>
      <c r="I926">
        <v>925</v>
      </c>
      <c r="J926">
        <v>462500</v>
      </c>
      <c r="K926">
        <v>161875</v>
      </c>
      <c r="L926" s="1">
        <v>300625</v>
      </c>
      <c r="M926" s="1" t="s">
        <v>19</v>
      </c>
      <c r="N926" s="1" t="s">
        <v>197</v>
      </c>
    </row>
    <row r="927" spans="1:14" x14ac:dyDescent="0.3">
      <c r="A927" s="1" t="s">
        <v>14</v>
      </c>
      <c r="B927">
        <v>1185732</v>
      </c>
      <c r="C927" s="2">
        <v>44627</v>
      </c>
      <c r="D927" s="1" t="s">
        <v>15</v>
      </c>
      <c r="E927" s="1" t="s">
        <v>29</v>
      </c>
      <c r="F927" s="1" t="s">
        <v>29</v>
      </c>
      <c r="G927" s="1" t="s">
        <v>24</v>
      </c>
      <c r="H927">
        <v>50</v>
      </c>
      <c r="I927">
        <v>900</v>
      </c>
      <c r="J927">
        <v>450000</v>
      </c>
      <c r="K927">
        <v>157500</v>
      </c>
      <c r="L927" s="1">
        <v>292500</v>
      </c>
      <c r="M927" s="1" t="s">
        <v>19</v>
      </c>
      <c r="N927" s="1" t="s">
        <v>197</v>
      </c>
    </row>
    <row r="928" spans="1:14" x14ac:dyDescent="0.3">
      <c r="A928" s="1" t="s">
        <v>14</v>
      </c>
      <c r="B928">
        <v>1185732</v>
      </c>
      <c r="C928" s="2">
        <v>44628</v>
      </c>
      <c r="D928" s="1" t="s">
        <v>15</v>
      </c>
      <c r="E928" s="1" t="s">
        <v>29</v>
      </c>
      <c r="F928" s="1" t="s">
        <v>29</v>
      </c>
      <c r="G928" s="1" t="s">
        <v>18</v>
      </c>
      <c r="H928">
        <v>60</v>
      </c>
      <c r="I928">
        <v>900</v>
      </c>
      <c r="J928">
        <v>540000</v>
      </c>
      <c r="K928">
        <v>162000</v>
      </c>
      <c r="L928" s="1">
        <v>378000</v>
      </c>
      <c r="M928" s="1" t="s">
        <v>19</v>
      </c>
      <c r="N928" s="1" t="s">
        <v>196</v>
      </c>
    </row>
    <row r="929" spans="1:14" x14ac:dyDescent="0.3">
      <c r="A929" s="1" t="s">
        <v>14</v>
      </c>
      <c r="B929">
        <v>1185732</v>
      </c>
      <c r="C929" s="2">
        <v>44629</v>
      </c>
      <c r="D929" s="1" t="s">
        <v>15</v>
      </c>
      <c r="E929" s="1" t="s">
        <v>29</v>
      </c>
      <c r="F929" s="1" t="s">
        <v>29</v>
      </c>
      <c r="G929" s="1" t="s">
        <v>20</v>
      </c>
      <c r="H929">
        <v>65</v>
      </c>
      <c r="I929">
        <v>1050</v>
      </c>
      <c r="J929">
        <v>682500</v>
      </c>
      <c r="K929">
        <v>170625</v>
      </c>
      <c r="L929" s="1">
        <v>511875</v>
      </c>
      <c r="M929" s="1" t="s">
        <v>19</v>
      </c>
      <c r="N929" s="1" t="s">
        <v>197</v>
      </c>
    </row>
    <row r="930" spans="1:14" x14ac:dyDescent="0.3">
      <c r="A930" s="1" t="s">
        <v>14</v>
      </c>
      <c r="B930">
        <v>1185732</v>
      </c>
      <c r="C930" s="2">
        <v>44630</v>
      </c>
      <c r="D930" s="1" t="s">
        <v>15</v>
      </c>
      <c r="E930" s="1" t="s">
        <v>29</v>
      </c>
      <c r="F930" s="1" t="s">
        <v>29</v>
      </c>
      <c r="G930" s="1" t="s">
        <v>21</v>
      </c>
      <c r="H930">
        <v>60</v>
      </c>
      <c r="I930">
        <v>1275</v>
      </c>
      <c r="J930">
        <v>765000</v>
      </c>
      <c r="K930">
        <v>382500</v>
      </c>
      <c r="L930" s="1">
        <v>382500</v>
      </c>
      <c r="M930" s="1" t="s">
        <v>19</v>
      </c>
      <c r="N930" s="1" t="s">
        <v>196</v>
      </c>
    </row>
    <row r="931" spans="1:14" x14ac:dyDescent="0.3">
      <c r="A931" s="1" t="s">
        <v>14</v>
      </c>
      <c r="B931">
        <v>1185732</v>
      </c>
      <c r="C931" s="2">
        <v>44631</v>
      </c>
      <c r="D931" s="1" t="s">
        <v>15</v>
      </c>
      <c r="E931" s="1" t="s">
        <v>29</v>
      </c>
      <c r="F931" s="1" t="s">
        <v>29</v>
      </c>
      <c r="G931" s="1" t="s">
        <v>22</v>
      </c>
      <c r="H931">
        <v>55.000000000000007</v>
      </c>
      <c r="I931">
        <v>1025</v>
      </c>
      <c r="J931">
        <v>563750.00000000012</v>
      </c>
      <c r="K931">
        <v>169125.00000000003</v>
      </c>
      <c r="L931" s="1">
        <v>394625.00000000012</v>
      </c>
      <c r="M931" s="1" t="s">
        <v>19</v>
      </c>
      <c r="N931" s="1" t="s">
        <v>196</v>
      </c>
    </row>
    <row r="932" spans="1:14" x14ac:dyDescent="0.3">
      <c r="A932" s="1" t="s">
        <v>14</v>
      </c>
      <c r="B932">
        <v>1185732</v>
      </c>
      <c r="C932" s="2">
        <v>44632</v>
      </c>
      <c r="D932" s="1" t="s">
        <v>15</v>
      </c>
      <c r="E932" s="1" t="s">
        <v>29</v>
      </c>
      <c r="F932" s="1" t="s">
        <v>29</v>
      </c>
      <c r="G932" s="1" t="s">
        <v>23</v>
      </c>
      <c r="H932">
        <v>50</v>
      </c>
      <c r="I932">
        <v>950</v>
      </c>
      <c r="J932">
        <v>475000</v>
      </c>
      <c r="K932">
        <v>166250</v>
      </c>
      <c r="L932" s="1">
        <v>308750</v>
      </c>
      <c r="M932" s="1" t="s">
        <v>19</v>
      </c>
      <c r="N932" s="1" t="s">
        <v>197</v>
      </c>
    </row>
    <row r="933" spans="1:14" x14ac:dyDescent="0.3">
      <c r="A933" s="1" t="s">
        <v>14</v>
      </c>
      <c r="B933">
        <v>1185732</v>
      </c>
      <c r="C933" s="2">
        <v>44633</v>
      </c>
      <c r="D933" s="1" t="s">
        <v>15</v>
      </c>
      <c r="E933" s="1" t="s">
        <v>29</v>
      </c>
      <c r="F933" s="1" t="s">
        <v>29</v>
      </c>
      <c r="G933" s="1" t="s">
        <v>24</v>
      </c>
      <c r="H933">
        <v>50</v>
      </c>
      <c r="I933">
        <v>900</v>
      </c>
      <c r="J933">
        <v>450000</v>
      </c>
      <c r="K933">
        <v>157500</v>
      </c>
      <c r="L933" s="1">
        <v>292500</v>
      </c>
      <c r="M933" s="1" t="s">
        <v>19</v>
      </c>
      <c r="N933" s="1" t="s">
        <v>197</v>
      </c>
    </row>
    <row r="934" spans="1:14" x14ac:dyDescent="0.3">
      <c r="A934" s="1" t="s">
        <v>14</v>
      </c>
      <c r="B934">
        <v>1185732</v>
      </c>
      <c r="C934" s="2">
        <v>44634</v>
      </c>
      <c r="D934" s="1" t="s">
        <v>15</v>
      </c>
      <c r="E934" s="1" t="s">
        <v>29</v>
      </c>
      <c r="F934" s="1" t="s">
        <v>29</v>
      </c>
      <c r="G934" s="1" t="s">
        <v>18</v>
      </c>
      <c r="H934">
        <v>60</v>
      </c>
      <c r="I934">
        <v>925</v>
      </c>
      <c r="J934">
        <v>555000</v>
      </c>
      <c r="K934">
        <v>166500</v>
      </c>
      <c r="L934" s="1">
        <v>388500</v>
      </c>
      <c r="M934" s="1" t="s">
        <v>19</v>
      </c>
      <c r="N934" s="1" t="s">
        <v>196</v>
      </c>
    </row>
    <row r="935" spans="1:14" x14ac:dyDescent="0.3">
      <c r="A935" s="1" t="s">
        <v>14</v>
      </c>
      <c r="B935">
        <v>1185732</v>
      </c>
      <c r="C935" s="2">
        <v>44635</v>
      </c>
      <c r="D935" s="1" t="s">
        <v>15</v>
      </c>
      <c r="E935" s="1" t="s">
        <v>29</v>
      </c>
      <c r="F935" s="1" t="s">
        <v>29</v>
      </c>
      <c r="G935" s="1" t="s">
        <v>20</v>
      </c>
      <c r="H935">
        <v>65</v>
      </c>
      <c r="I935">
        <v>1100</v>
      </c>
      <c r="J935">
        <v>715000</v>
      </c>
      <c r="K935">
        <v>178750</v>
      </c>
      <c r="L935" s="1">
        <v>536250</v>
      </c>
      <c r="M935" s="1" t="s">
        <v>19</v>
      </c>
      <c r="N935" s="1" t="s">
        <v>197</v>
      </c>
    </row>
    <row r="936" spans="1:14" x14ac:dyDescent="0.3">
      <c r="A936" s="1" t="s">
        <v>14</v>
      </c>
      <c r="B936">
        <v>1185732</v>
      </c>
      <c r="C936" s="2">
        <v>44636</v>
      </c>
      <c r="D936" s="1" t="s">
        <v>15</v>
      </c>
      <c r="E936" s="1" t="s">
        <v>29</v>
      </c>
      <c r="F936" s="1" t="s">
        <v>29</v>
      </c>
      <c r="G936" s="1" t="s">
        <v>21</v>
      </c>
      <c r="H936">
        <v>60</v>
      </c>
      <c r="I936">
        <v>1250</v>
      </c>
      <c r="J936">
        <v>750000</v>
      </c>
      <c r="K936">
        <v>375000</v>
      </c>
      <c r="L936" s="1">
        <v>375000</v>
      </c>
      <c r="M936" s="1" t="s">
        <v>19</v>
      </c>
      <c r="N936" s="1" t="s">
        <v>196</v>
      </c>
    </row>
    <row r="937" spans="1:14" x14ac:dyDescent="0.3">
      <c r="A937" s="1" t="s">
        <v>14</v>
      </c>
      <c r="B937">
        <v>1185732</v>
      </c>
      <c r="C937" s="2">
        <v>44637</v>
      </c>
      <c r="D937" s="1" t="s">
        <v>15</v>
      </c>
      <c r="E937" s="1" t="s">
        <v>29</v>
      </c>
      <c r="F937" s="1" t="s">
        <v>29</v>
      </c>
      <c r="G937" s="1" t="s">
        <v>22</v>
      </c>
      <c r="H937">
        <v>55.000000000000007</v>
      </c>
      <c r="I937">
        <v>1025</v>
      </c>
      <c r="J937">
        <v>563750.00000000012</v>
      </c>
      <c r="K937">
        <v>169125.00000000003</v>
      </c>
      <c r="L937" s="1">
        <v>394625.00000000012</v>
      </c>
      <c r="M937" s="1" t="s">
        <v>19</v>
      </c>
      <c r="N937" s="1" t="s">
        <v>196</v>
      </c>
    </row>
    <row r="938" spans="1:14" x14ac:dyDescent="0.3">
      <c r="A938" s="1" t="s">
        <v>14</v>
      </c>
      <c r="B938">
        <v>1185732</v>
      </c>
      <c r="C938" s="2">
        <v>44638</v>
      </c>
      <c r="D938" s="1" t="s">
        <v>15</v>
      </c>
      <c r="E938" s="1" t="s">
        <v>29</v>
      </c>
      <c r="F938" s="1" t="s">
        <v>29</v>
      </c>
      <c r="G938" s="1" t="s">
        <v>23</v>
      </c>
      <c r="H938">
        <v>50</v>
      </c>
      <c r="I938">
        <v>950</v>
      </c>
      <c r="J938">
        <v>475000</v>
      </c>
      <c r="K938">
        <v>166250</v>
      </c>
      <c r="L938" s="1">
        <v>308750</v>
      </c>
      <c r="M938" s="1" t="s">
        <v>19</v>
      </c>
      <c r="N938" s="1" t="s">
        <v>197</v>
      </c>
    </row>
    <row r="939" spans="1:14" x14ac:dyDescent="0.3">
      <c r="A939" s="1" t="s">
        <v>14</v>
      </c>
      <c r="B939">
        <v>1185732</v>
      </c>
      <c r="C939" s="2">
        <v>44651</v>
      </c>
      <c r="D939" s="1" t="s">
        <v>15</v>
      </c>
      <c r="E939" s="1" t="s">
        <v>29</v>
      </c>
      <c r="F939" s="1" t="s">
        <v>29</v>
      </c>
      <c r="G939" s="1" t="s">
        <v>24</v>
      </c>
      <c r="H939">
        <v>50</v>
      </c>
      <c r="I939">
        <v>925</v>
      </c>
      <c r="J939">
        <v>462500</v>
      </c>
      <c r="K939">
        <v>161875</v>
      </c>
      <c r="L939" s="1">
        <v>300625</v>
      </c>
      <c r="M939" s="1" t="s">
        <v>19</v>
      </c>
      <c r="N939" s="1" t="s">
        <v>197</v>
      </c>
    </row>
    <row r="940" spans="1:14" x14ac:dyDescent="0.3">
      <c r="A940" s="1" t="s">
        <v>14</v>
      </c>
      <c r="B940">
        <v>1185732</v>
      </c>
      <c r="C940" s="2">
        <v>44562</v>
      </c>
      <c r="D940" s="1" t="s">
        <v>15</v>
      </c>
      <c r="E940" s="1" t="s">
        <v>29</v>
      </c>
      <c r="F940" s="1" t="s">
        <v>29</v>
      </c>
      <c r="G940" s="1" t="s">
        <v>21</v>
      </c>
      <c r="H940">
        <v>34</v>
      </c>
      <c r="I940">
        <v>384</v>
      </c>
      <c r="J940">
        <v>13056</v>
      </c>
      <c r="K940">
        <v>6789.12</v>
      </c>
      <c r="L940" s="1">
        <v>6266.88</v>
      </c>
      <c r="M940" s="1" t="s">
        <v>19</v>
      </c>
      <c r="N940" s="1" t="s">
        <v>196</v>
      </c>
    </row>
    <row r="941" spans="1:14" x14ac:dyDescent="0.3">
      <c r="A941" s="1" t="s">
        <v>14</v>
      </c>
      <c r="B941">
        <v>1185732</v>
      </c>
      <c r="C941" s="2">
        <v>44563</v>
      </c>
      <c r="D941" s="1" t="s">
        <v>15</v>
      </c>
      <c r="E941" s="1" t="s">
        <v>29</v>
      </c>
      <c r="F941" s="1" t="s">
        <v>29</v>
      </c>
      <c r="G941" s="1" t="s">
        <v>22</v>
      </c>
      <c r="H941">
        <v>36</v>
      </c>
      <c r="I941">
        <v>320</v>
      </c>
      <c r="J941">
        <v>11520</v>
      </c>
      <c r="K941">
        <v>4031.9999999999995</v>
      </c>
      <c r="L941" s="1">
        <v>7488</v>
      </c>
      <c r="M941" s="1" t="s">
        <v>19</v>
      </c>
      <c r="N941" s="1" t="s">
        <v>196</v>
      </c>
    </row>
    <row r="942" spans="1:14" x14ac:dyDescent="0.3">
      <c r="A942" s="1" t="s">
        <v>14</v>
      </c>
      <c r="B942">
        <v>1185732</v>
      </c>
      <c r="C942" s="2">
        <v>44564</v>
      </c>
      <c r="D942" s="1" t="s">
        <v>15</v>
      </c>
      <c r="E942" s="1" t="s">
        <v>29</v>
      </c>
      <c r="F942" s="1" t="s">
        <v>29</v>
      </c>
      <c r="G942" s="1" t="s">
        <v>23</v>
      </c>
      <c r="H942">
        <v>32</v>
      </c>
      <c r="I942">
        <v>350</v>
      </c>
      <c r="J942">
        <v>11200</v>
      </c>
      <c r="K942">
        <v>4144</v>
      </c>
      <c r="L942" s="1">
        <v>7056</v>
      </c>
      <c r="M942" s="1" t="s">
        <v>19</v>
      </c>
      <c r="N942" s="1" t="s">
        <v>197</v>
      </c>
    </row>
    <row r="943" spans="1:14" x14ac:dyDescent="0.3">
      <c r="A943" s="1" t="s">
        <v>14</v>
      </c>
      <c r="B943">
        <v>1185732</v>
      </c>
      <c r="C943" s="2">
        <v>44565</v>
      </c>
      <c r="D943" s="1" t="s">
        <v>15</v>
      </c>
      <c r="E943" s="1" t="s">
        <v>29</v>
      </c>
      <c r="F943" s="1" t="s">
        <v>29</v>
      </c>
      <c r="G943" s="1" t="s">
        <v>24</v>
      </c>
      <c r="H943">
        <v>36</v>
      </c>
      <c r="I943">
        <v>281</v>
      </c>
      <c r="J943">
        <v>10116</v>
      </c>
      <c r="K943">
        <v>3742.92</v>
      </c>
      <c r="L943" s="1">
        <v>6373.08</v>
      </c>
      <c r="M943" s="1" t="s">
        <v>19</v>
      </c>
      <c r="N943" s="1" t="s">
        <v>197</v>
      </c>
    </row>
    <row r="944" spans="1:14" x14ac:dyDescent="0.3">
      <c r="A944" s="1" t="s">
        <v>14</v>
      </c>
      <c r="B944">
        <v>1185732</v>
      </c>
      <c r="C944" s="2">
        <v>44566</v>
      </c>
      <c r="D944" s="1" t="s">
        <v>15</v>
      </c>
      <c r="E944" s="1" t="s">
        <v>29</v>
      </c>
      <c r="F944" s="1" t="s">
        <v>29</v>
      </c>
      <c r="G944" s="1" t="s">
        <v>18</v>
      </c>
      <c r="H944">
        <v>43</v>
      </c>
      <c r="I944">
        <v>306</v>
      </c>
      <c r="J944">
        <v>13158</v>
      </c>
      <c r="K944">
        <v>4868.46</v>
      </c>
      <c r="L944" s="1">
        <v>8289.5400000000009</v>
      </c>
      <c r="M944" s="1" t="s">
        <v>19</v>
      </c>
      <c r="N944" s="1" t="s">
        <v>196</v>
      </c>
    </row>
    <row r="945" spans="1:14" x14ac:dyDescent="0.3">
      <c r="A945" s="1" t="s">
        <v>14</v>
      </c>
      <c r="B945">
        <v>1185732</v>
      </c>
      <c r="C945" s="2">
        <v>44567</v>
      </c>
      <c r="D945" s="1" t="s">
        <v>15</v>
      </c>
      <c r="E945" s="1" t="s">
        <v>29</v>
      </c>
      <c r="F945" s="1" t="s">
        <v>29</v>
      </c>
      <c r="G945" s="1" t="s">
        <v>20</v>
      </c>
      <c r="H945">
        <v>38</v>
      </c>
      <c r="I945">
        <v>330</v>
      </c>
      <c r="J945">
        <v>12540</v>
      </c>
      <c r="K945">
        <v>4012.8</v>
      </c>
      <c r="L945" s="1">
        <v>8527.2000000000007</v>
      </c>
      <c r="M945" s="1" t="s">
        <v>19</v>
      </c>
      <c r="N945" s="1" t="s">
        <v>197</v>
      </c>
    </row>
    <row r="946" spans="1:14" x14ac:dyDescent="0.3">
      <c r="A946" s="1" t="s">
        <v>14</v>
      </c>
      <c r="B946">
        <v>1185732</v>
      </c>
      <c r="C946" s="2">
        <v>44568</v>
      </c>
      <c r="D946" s="1" t="s">
        <v>15</v>
      </c>
      <c r="E946" s="1" t="s">
        <v>29</v>
      </c>
      <c r="F946" s="1" t="s">
        <v>29</v>
      </c>
      <c r="G946" s="1" t="s">
        <v>21</v>
      </c>
      <c r="H946">
        <v>33</v>
      </c>
      <c r="I946">
        <v>388</v>
      </c>
      <c r="J946">
        <v>12804</v>
      </c>
      <c r="K946">
        <v>6658.08</v>
      </c>
      <c r="L946" s="1">
        <v>6145.92</v>
      </c>
      <c r="M946" s="1" t="s">
        <v>19</v>
      </c>
      <c r="N946" s="1" t="s">
        <v>196</v>
      </c>
    </row>
    <row r="947" spans="1:14" x14ac:dyDescent="0.3">
      <c r="A947" s="1" t="s">
        <v>14</v>
      </c>
      <c r="B947">
        <v>1185732</v>
      </c>
      <c r="C947" s="2">
        <v>44569</v>
      </c>
      <c r="D947" s="1" t="s">
        <v>15</v>
      </c>
      <c r="E947" s="1" t="s">
        <v>29</v>
      </c>
      <c r="F947" s="1" t="s">
        <v>29</v>
      </c>
      <c r="G947" s="1" t="s">
        <v>22</v>
      </c>
      <c r="H947">
        <v>39</v>
      </c>
      <c r="I947">
        <v>315</v>
      </c>
      <c r="J947">
        <v>12285</v>
      </c>
      <c r="K947">
        <v>4054.0499999999997</v>
      </c>
      <c r="L947" s="1">
        <v>8230.9500000000007</v>
      </c>
      <c r="M947" s="1" t="s">
        <v>19</v>
      </c>
      <c r="N947" s="1" t="s">
        <v>196</v>
      </c>
    </row>
    <row r="948" spans="1:14" x14ac:dyDescent="0.3">
      <c r="A948" s="1" t="s">
        <v>14</v>
      </c>
      <c r="B948">
        <v>1185732</v>
      </c>
      <c r="C948" s="2">
        <v>44582</v>
      </c>
      <c r="D948" s="1" t="s">
        <v>15</v>
      </c>
      <c r="E948" s="1" t="s">
        <v>29</v>
      </c>
      <c r="F948" s="1" t="s">
        <v>29</v>
      </c>
      <c r="G948" s="1" t="s">
        <v>23</v>
      </c>
      <c r="H948">
        <v>32</v>
      </c>
      <c r="I948">
        <v>323</v>
      </c>
      <c r="J948">
        <v>10336</v>
      </c>
      <c r="K948">
        <v>3927.68</v>
      </c>
      <c r="L948" s="1">
        <v>6408.32</v>
      </c>
      <c r="M948" s="1" t="s">
        <v>19</v>
      </c>
      <c r="N948" s="1" t="s">
        <v>197</v>
      </c>
    </row>
    <row r="949" spans="1:14" x14ac:dyDescent="0.3">
      <c r="A949" s="1" t="s">
        <v>14</v>
      </c>
      <c r="B949">
        <v>1185732</v>
      </c>
      <c r="C949" s="2">
        <v>44583</v>
      </c>
      <c r="D949" s="1" t="s">
        <v>15</v>
      </c>
      <c r="E949" s="1" t="s">
        <v>29</v>
      </c>
      <c r="F949" s="1" t="s">
        <v>29</v>
      </c>
      <c r="G949" s="1" t="s">
        <v>24</v>
      </c>
      <c r="H949">
        <v>32</v>
      </c>
      <c r="I949">
        <v>248</v>
      </c>
      <c r="J949">
        <v>7936</v>
      </c>
      <c r="K949">
        <v>3015.68</v>
      </c>
      <c r="L949" s="1">
        <v>4920.32</v>
      </c>
      <c r="M949" s="1" t="s">
        <v>19</v>
      </c>
      <c r="N949" s="1" t="s">
        <v>197</v>
      </c>
    </row>
    <row r="950" spans="1:14" x14ac:dyDescent="0.3">
      <c r="A950" s="1" t="s">
        <v>14</v>
      </c>
      <c r="B950">
        <v>1185732</v>
      </c>
      <c r="C950" s="2">
        <v>44584</v>
      </c>
      <c r="D950" s="1" t="s">
        <v>15</v>
      </c>
      <c r="E950" s="1" t="s">
        <v>29</v>
      </c>
      <c r="F950" s="1" t="s">
        <v>29</v>
      </c>
      <c r="G950" s="1" t="s">
        <v>18</v>
      </c>
      <c r="H950">
        <v>43</v>
      </c>
      <c r="I950">
        <v>306</v>
      </c>
      <c r="J950">
        <v>13158</v>
      </c>
      <c r="K950">
        <v>4605.2999999999993</v>
      </c>
      <c r="L950" s="1">
        <v>8552.7000000000007</v>
      </c>
      <c r="M950" s="1" t="s">
        <v>19</v>
      </c>
      <c r="N950" s="1" t="s">
        <v>196</v>
      </c>
    </row>
    <row r="951" spans="1:14" x14ac:dyDescent="0.3">
      <c r="A951" s="1" t="s">
        <v>14</v>
      </c>
      <c r="B951">
        <v>1185732</v>
      </c>
      <c r="C951" s="2">
        <v>44585</v>
      </c>
      <c r="D951" s="1" t="s">
        <v>15</v>
      </c>
      <c r="E951" s="1" t="s">
        <v>29</v>
      </c>
      <c r="F951" s="1" t="s">
        <v>29</v>
      </c>
      <c r="G951" s="1" t="s">
        <v>20</v>
      </c>
      <c r="H951">
        <v>36</v>
      </c>
      <c r="I951">
        <v>350</v>
      </c>
      <c r="J951">
        <v>12600</v>
      </c>
      <c r="K951">
        <v>3653.9999999999995</v>
      </c>
      <c r="L951" s="1">
        <v>8946</v>
      </c>
      <c r="M951" s="1" t="s">
        <v>19</v>
      </c>
      <c r="N951" s="1" t="s">
        <v>197</v>
      </c>
    </row>
    <row r="952" spans="1:14" x14ac:dyDescent="0.3">
      <c r="A952" s="1" t="s">
        <v>14</v>
      </c>
      <c r="B952">
        <v>1185732</v>
      </c>
      <c r="C952" s="2">
        <v>44586</v>
      </c>
      <c r="D952" s="1" t="s">
        <v>15</v>
      </c>
      <c r="E952" s="1" t="s">
        <v>29</v>
      </c>
      <c r="F952" s="1" t="s">
        <v>29</v>
      </c>
      <c r="G952" s="1" t="s">
        <v>21</v>
      </c>
      <c r="H952">
        <v>40</v>
      </c>
      <c r="I952">
        <v>390</v>
      </c>
      <c r="J952">
        <v>15600</v>
      </c>
      <c r="K952">
        <v>8112</v>
      </c>
      <c r="L952" s="1">
        <v>7488</v>
      </c>
      <c r="M952" s="1" t="s">
        <v>19</v>
      </c>
      <c r="N952" s="1" t="s">
        <v>196</v>
      </c>
    </row>
    <row r="953" spans="1:14" x14ac:dyDescent="0.3">
      <c r="A953" s="1" t="s">
        <v>14</v>
      </c>
      <c r="B953">
        <v>1185732</v>
      </c>
      <c r="C953" s="2">
        <v>44587</v>
      </c>
      <c r="D953" s="1" t="s">
        <v>15</v>
      </c>
      <c r="E953" s="1" t="s">
        <v>29</v>
      </c>
      <c r="F953" s="1" t="s">
        <v>29</v>
      </c>
      <c r="G953" s="1" t="s">
        <v>22</v>
      </c>
      <c r="H953">
        <v>35</v>
      </c>
      <c r="I953">
        <v>315</v>
      </c>
      <c r="J953">
        <v>11025</v>
      </c>
      <c r="K953">
        <v>3969</v>
      </c>
      <c r="L953" s="1">
        <v>7056</v>
      </c>
      <c r="M953" s="1" t="s">
        <v>19</v>
      </c>
      <c r="N953" s="1" t="s">
        <v>196</v>
      </c>
    </row>
    <row r="954" spans="1:14" x14ac:dyDescent="0.3">
      <c r="A954" s="1" t="s">
        <v>14</v>
      </c>
      <c r="B954">
        <v>1185732</v>
      </c>
      <c r="C954" s="2">
        <v>44588</v>
      </c>
      <c r="D954" s="1" t="s">
        <v>15</v>
      </c>
      <c r="E954" s="1" t="s">
        <v>29</v>
      </c>
      <c r="F954" s="1" t="s">
        <v>29</v>
      </c>
      <c r="G954" s="1" t="s">
        <v>23</v>
      </c>
      <c r="H954">
        <v>27</v>
      </c>
      <c r="I954">
        <v>314</v>
      </c>
      <c r="J954">
        <v>8478</v>
      </c>
      <c r="K954">
        <v>3475.98</v>
      </c>
      <c r="L954" s="1">
        <v>5002.0200000000004</v>
      </c>
      <c r="M954" s="1" t="s">
        <v>19</v>
      </c>
      <c r="N954" s="1" t="s">
        <v>197</v>
      </c>
    </row>
    <row r="955" spans="1:14" x14ac:dyDescent="0.3">
      <c r="A955" s="1" t="s">
        <v>14</v>
      </c>
      <c r="B955">
        <v>1185732</v>
      </c>
      <c r="C955" s="2">
        <v>44589</v>
      </c>
      <c r="D955" s="1" t="s">
        <v>15</v>
      </c>
      <c r="E955" s="1" t="s">
        <v>29</v>
      </c>
      <c r="F955" s="1" t="s">
        <v>29</v>
      </c>
      <c r="G955" s="1" t="s">
        <v>24</v>
      </c>
      <c r="H955">
        <v>31</v>
      </c>
      <c r="I955">
        <v>240</v>
      </c>
      <c r="J955">
        <v>7440</v>
      </c>
      <c r="K955">
        <v>2975.9999999999995</v>
      </c>
      <c r="L955" s="1">
        <v>4464</v>
      </c>
      <c r="M955" s="1" t="s">
        <v>19</v>
      </c>
      <c r="N955" s="1" t="s">
        <v>197</v>
      </c>
    </row>
    <row r="956" spans="1:14" x14ac:dyDescent="0.3">
      <c r="A956" s="1" t="s">
        <v>14</v>
      </c>
      <c r="B956">
        <v>1185732</v>
      </c>
      <c r="C956" s="2">
        <v>44590</v>
      </c>
      <c r="D956" s="1" t="s">
        <v>15</v>
      </c>
      <c r="E956" s="1" t="s">
        <v>29</v>
      </c>
      <c r="F956" s="1" t="s">
        <v>29</v>
      </c>
      <c r="G956" s="1" t="s">
        <v>18</v>
      </c>
      <c r="H956">
        <v>43</v>
      </c>
      <c r="I956">
        <v>289</v>
      </c>
      <c r="J956">
        <v>12427</v>
      </c>
      <c r="K956">
        <v>3976.64</v>
      </c>
      <c r="L956" s="1">
        <v>8450.36</v>
      </c>
      <c r="M956" s="1" t="s">
        <v>19</v>
      </c>
      <c r="N956" s="1" t="s">
        <v>196</v>
      </c>
    </row>
    <row r="957" spans="1:14" x14ac:dyDescent="0.3">
      <c r="A957" s="1" t="s">
        <v>14</v>
      </c>
      <c r="B957">
        <v>1185732</v>
      </c>
      <c r="C957" s="2">
        <v>44591</v>
      </c>
      <c r="D957" s="1" t="s">
        <v>15</v>
      </c>
      <c r="E957" s="1" t="s">
        <v>29</v>
      </c>
      <c r="F957" s="1" t="s">
        <v>29</v>
      </c>
      <c r="G957" s="1" t="s">
        <v>20</v>
      </c>
      <c r="H957">
        <v>36</v>
      </c>
      <c r="I957">
        <v>323</v>
      </c>
      <c r="J957">
        <v>11628</v>
      </c>
      <c r="K957">
        <v>3139.5600000000004</v>
      </c>
      <c r="L957" s="1">
        <v>8488.4399999999987</v>
      </c>
      <c r="M957" s="1" t="s">
        <v>19</v>
      </c>
      <c r="N957" s="1" t="s">
        <v>197</v>
      </c>
    </row>
    <row r="958" spans="1:14" x14ac:dyDescent="0.3">
      <c r="A958" s="1" t="s">
        <v>14</v>
      </c>
      <c r="B958">
        <v>1185732</v>
      </c>
      <c r="C958" s="2">
        <v>44592</v>
      </c>
      <c r="D958" s="1" t="s">
        <v>15</v>
      </c>
      <c r="E958" s="1" t="s">
        <v>29</v>
      </c>
      <c r="F958" s="1" t="s">
        <v>29</v>
      </c>
      <c r="G958" s="1" t="s">
        <v>21</v>
      </c>
      <c r="H958">
        <v>33</v>
      </c>
      <c r="I958">
        <v>372</v>
      </c>
      <c r="J958">
        <v>12276</v>
      </c>
      <c r="K958">
        <v>6629.0400000000009</v>
      </c>
      <c r="L958" s="1">
        <v>5646.9599999999991</v>
      </c>
      <c r="M958" s="1" t="s">
        <v>19</v>
      </c>
      <c r="N958" s="1" t="s">
        <v>196</v>
      </c>
    </row>
    <row r="959" spans="1:14" x14ac:dyDescent="0.3">
      <c r="A959" s="1" t="s">
        <v>14</v>
      </c>
      <c r="B959">
        <v>1185732</v>
      </c>
      <c r="C959" s="2">
        <v>44593</v>
      </c>
      <c r="D959" s="1" t="s">
        <v>15</v>
      </c>
      <c r="E959" s="1" t="s">
        <v>29</v>
      </c>
      <c r="F959" s="1" t="s">
        <v>29</v>
      </c>
      <c r="G959" s="1" t="s">
        <v>22</v>
      </c>
      <c r="H959">
        <v>35</v>
      </c>
      <c r="I959">
        <v>315</v>
      </c>
      <c r="J959">
        <v>11025</v>
      </c>
      <c r="K959">
        <v>3638.2499999999995</v>
      </c>
      <c r="L959" s="1">
        <v>7386.75</v>
      </c>
      <c r="M959" s="1" t="s">
        <v>19</v>
      </c>
      <c r="N959" s="1" t="s">
        <v>196</v>
      </c>
    </row>
    <row r="960" spans="1:14" x14ac:dyDescent="0.3">
      <c r="A960" s="1" t="s">
        <v>14</v>
      </c>
      <c r="B960">
        <v>1185732</v>
      </c>
      <c r="C960" s="2">
        <v>44594</v>
      </c>
      <c r="D960" s="1" t="s">
        <v>15</v>
      </c>
      <c r="E960" s="1" t="s">
        <v>29</v>
      </c>
      <c r="F960" s="1" t="s">
        <v>29</v>
      </c>
      <c r="G960" s="1" t="s">
        <v>23</v>
      </c>
      <c r="H960">
        <v>28</v>
      </c>
      <c r="I960">
        <v>315</v>
      </c>
      <c r="J960">
        <v>8820</v>
      </c>
      <c r="K960">
        <v>3351.6</v>
      </c>
      <c r="L960" s="1">
        <v>5468.4</v>
      </c>
      <c r="M960" s="1" t="s">
        <v>19</v>
      </c>
      <c r="N960" s="1" t="s">
        <v>197</v>
      </c>
    </row>
    <row r="961" spans="1:14" x14ac:dyDescent="0.3">
      <c r="A961" s="1" t="s">
        <v>14</v>
      </c>
      <c r="B961">
        <v>1185732</v>
      </c>
      <c r="C961" s="2">
        <v>44595</v>
      </c>
      <c r="D961" s="1" t="s">
        <v>15</v>
      </c>
      <c r="E961" s="1" t="s">
        <v>29</v>
      </c>
      <c r="F961" s="1" t="s">
        <v>29</v>
      </c>
      <c r="G961" s="1" t="s">
        <v>24</v>
      </c>
      <c r="H961">
        <v>31</v>
      </c>
      <c r="I961">
        <v>289</v>
      </c>
      <c r="J961">
        <v>8959</v>
      </c>
      <c r="K961">
        <v>3314.83</v>
      </c>
      <c r="L961" s="1">
        <v>5644.17</v>
      </c>
      <c r="M961" s="1" t="s">
        <v>19</v>
      </c>
      <c r="N961" s="1" t="s">
        <v>197</v>
      </c>
    </row>
    <row r="962" spans="1:14" x14ac:dyDescent="0.3">
      <c r="A962" s="1" t="s">
        <v>14</v>
      </c>
      <c r="B962">
        <v>1185732</v>
      </c>
      <c r="C962" s="2">
        <v>44596</v>
      </c>
      <c r="D962" s="1" t="s">
        <v>15</v>
      </c>
      <c r="E962" s="1" t="s">
        <v>29</v>
      </c>
      <c r="F962" s="1" t="s">
        <v>29</v>
      </c>
      <c r="G962" s="1" t="s">
        <v>18</v>
      </c>
      <c r="H962">
        <v>44</v>
      </c>
      <c r="I962">
        <v>281</v>
      </c>
      <c r="J962">
        <v>12364</v>
      </c>
      <c r="K962">
        <v>4451.04</v>
      </c>
      <c r="L962" s="1">
        <v>7912.96</v>
      </c>
      <c r="M962" s="1" t="s">
        <v>19</v>
      </c>
      <c r="N962" s="1" t="s">
        <v>196</v>
      </c>
    </row>
    <row r="963" spans="1:14" x14ac:dyDescent="0.3">
      <c r="A963" s="1" t="s">
        <v>14</v>
      </c>
      <c r="B963">
        <v>1185732</v>
      </c>
      <c r="C963" s="2">
        <v>44597</v>
      </c>
      <c r="D963" s="1" t="s">
        <v>15</v>
      </c>
      <c r="E963" s="1" t="s">
        <v>29</v>
      </c>
      <c r="F963" s="1" t="s">
        <v>29</v>
      </c>
      <c r="G963" s="1" t="s">
        <v>20</v>
      </c>
      <c r="H963">
        <v>39</v>
      </c>
      <c r="I963">
        <v>333</v>
      </c>
      <c r="J963">
        <v>12987</v>
      </c>
      <c r="K963">
        <v>3506.4900000000002</v>
      </c>
      <c r="L963" s="1">
        <v>9480.51</v>
      </c>
      <c r="M963" s="1" t="s">
        <v>19</v>
      </c>
      <c r="N963" s="1" t="s">
        <v>197</v>
      </c>
    </row>
    <row r="964" spans="1:14" x14ac:dyDescent="0.3">
      <c r="A964" s="1" t="s">
        <v>14</v>
      </c>
      <c r="B964">
        <v>1185732</v>
      </c>
      <c r="C964" s="2">
        <v>44598</v>
      </c>
      <c r="D964" s="1" t="s">
        <v>15</v>
      </c>
      <c r="E964" s="1" t="s">
        <v>29</v>
      </c>
      <c r="F964" s="1" t="s">
        <v>29</v>
      </c>
      <c r="G964" s="1" t="s">
        <v>21</v>
      </c>
      <c r="H964">
        <v>44</v>
      </c>
      <c r="I964">
        <v>366</v>
      </c>
      <c r="J964">
        <v>16104</v>
      </c>
      <c r="K964">
        <v>8374.08</v>
      </c>
      <c r="L964" s="1">
        <v>7729.92</v>
      </c>
      <c r="M964" s="1" t="s">
        <v>19</v>
      </c>
      <c r="N964" s="1" t="s">
        <v>196</v>
      </c>
    </row>
    <row r="965" spans="1:14" x14ac:dyDescent="0.3">
      <c r="A965" s="1" t="s">
        <v>14</v>
      </c>
      <c r="B965">
        <v>1185732</v>
      </c>
      <c r="C965" s="2">
        <v>44599</v>
      </c>
      <c r="D965" s="1" t="s">
        <v>15</v>
      </c>
      <c r="E965" s="1" t="s">
        <v>29</v>
      </c>
      <c r="F965" s="1" t="s">
        <v>29</v>
      </c>
      <c r="G965" s="1" t="s">
        <v>22</v>
      </c>
      <c r="H965">
        <v>37</v>
      </c>
      <c r="I965">
        <v>296</v>
      </c>
      <c r="J965">
        <v>10952</v>
      </c>
      <c r="K965">
        <v>3833.2</v>
      </c>
      <c r="L965" s="1">
        <v>7118.8</v>
      </c>
      <c r="M965" s="1" t="s">
        <v>19</v>
      </c>
      <c r="N965" s="1" t="s">
        <v>196</v>
      </c>
    </row>
    <row r="966" spans="1:14" x14ac:dyDescent="0.3">
      <c r="A966" s="1" t="s">
        <v>14</v>
      </c>
      <c r="B966">
        <v>1185732</v>
      </c>
      <c r="C966" s="2">
        <v>44600</v>
      </c>
      <c r="D966" s="1" t="s">
        <v>15</v>
      </c>
      <c r="E966" s="1" t="s">
        <v>29</v>
      </c>
      <c r="F966" s="1" t="s">
        <v>29</v>
      </c>
      <c r="G966" s="1" t="s">
        <v>23</v>
      </c>
      <c r="H966">
        <v>36</v>
      </c>
      <c r="I966">
        <v>288</v>
      </c>
      <c r="J966">
        <v>10368</v>
      </c>
      <c r="K966">
        <v>4354.5599999999995</v>
      </c>
      <c r="L966" s="1">
        <v>6013.4400000000005</v>
      </c>
      <c r="M966" s="1" t="s">
        <v>19</v>
      </c>
      <c r="N966" s="1" t="s">
        <v>197</v>
      </c>
    </row>
    <row r="967" spans="1:14" x14ac:dyDescent="0.3">
      <c r="A967" s="1" t="s">
        <v>14</v>
      </c>
      <c r="B967">
        <v>1185732</v>
      </c>
      <c r="C967" s="2">
        <v>44601</v>
      </c>
      <c r="D967" s="1" t="s">
        <v>15</v>
      </c>
      <c r="E967" s="1" t="s">
        <v>29</v>
      </c>
      <c r="F967" s="1" t="s">
        <v>29</v>
      </c>
      <c r="G967" s="1" t="s">
        <v>24</v>
      </c>
      <c r="H967">
        <v>33</v>
      </c>
      <c r="I967">
        <v>289</v>
      </c>
      <c r="J967">
        <v>9537</v>
      </c>
      <c r="K967">
        <v>3814.7999999999997</v>
      </c>
      <c r="L967" s="1">
        <v>5722.2000000000007</v>
      </c>
      <c r="M967" s="1" t="s">
        <v>19</v>
      </c>
      <c r="N967" s="1" t="s">
        <v>197</v>
      </c>
    </row>
    <row r="968" spans="1:14" x14ac:dyDescent="0.3">
      <c r="A968" s="1" t="s">
        <v>14</v>
      </c>
      <c r="B968">
        <v>1185732</v>
      </c>
      <c r="C968" s="2">
        <v>44602</v>
      </c>
      <c r="D968" s="1" t="s">
        <v>15</v>
      </c>
      <c r="E968" s="1" t="s">
        <v>29</v>
      </c>
      <c r="F968" s="1" t="s">
        <v>29</v>
      </c>
      <c r="G968" s="1" t="s">
        <v>18</v>
      </c>
      <c r="H968">
        <v>47</v>
      </c>
      <c r="I968">
        <v>280</v>
      </c>
      <c r="J968">
        <v>13160</v>
      </c>
      <c r="K968">
        <v>4606</v>
      </c>
      <c r="L968" s="1">
        <v>8554</v>
      </c>
      <c r="M968" s="1" t="s">
        <v>19</v>
      </c>
      <c r="N968" s="1" t="s">
        <v>196</v>
      </c>
    </row>
    <row r="969" spans="1:14" x14ac:dyDescent="0.3">
      <c r="A969" s="1" t="s">
        <v>14</v>
      </c>
      <c r="B969">
        <v>1185732</v>
      </c>
      <c r="C969" s="2">
        <v>44623</v>
      </c>
      <c r="D969" s="1" t="s">
        <v>15</v>
      </c>
      <c r="E969" s="1" t="s">
        <v>29</v>
      </c>
      <c r="F969" s="1" t="s">
        <v>29</v>
      </c>
      <c r="G969" s="1" t="s">
        <v>20</v>
      </c>
      <c r="H969">
        <v>44</v>
      </c>
      <c r="I969">
        <v>320</v>
      </c>
      <c r="J969">
        <v>14080</v>
      </c>
      <c r="K969">
        <v>4083.2</v>
      </c>
      <c r="L969" s="1">
        <v>9996.7999999999993</v>
      </c>
      <c r="M969" s="1" t="s">
        <v>19</v>
      </c>
      <c r="N969" s="1" t="s">
        <v>197</v>
      </c>
    </row>
    <row r="970" spans="1:14" x14ac:dyDescent="0.3">
      <c r="A970" s="1" t="s">
        <v>14</v>
      </c>
      <c r="B970">
        <v>1185732</v>
      </c>
      <c r="C970" s="2">
        <v>44624</v>
      </c>
      <c r="D970" s="1" t="s">
        <v>15</v>
      </c>
      <c r="E970" s="1" t="s">
        <v>29</v>
      </c>
      <c r="F970" s="1" t="s">
        <v>29</v>
      </c>
      <c r="G970" s="1" t="s">
        <v>21</v>
      </c>
      <c r="H970">
        <v>47</v>
      </c>
      <c r="I970">
        <v>400</v>
      </c>
      <c r="J970">
        <v>18800</v>
      </c>
      <c r="K970">
        <v>9776</v>
      </c>
      <c r="L970" s="1">
        <v>9024</v>
      </c>
      <c r="M970" s="1" t="s">
        <v>19</v>
      </c>
      <c r="N970" s="1" t="s">
        <v>196</v>
      </c>
    </row>
    <row r="971" spans="1:14" x14ac:dyDescent="0.3">
      <c r="A971" s="1" t="s">
        <v>14</v>
      </c>
      <c r="B971">
        <v>1185732</v>
      </c>
      <c r="C971" s="2">
        <v>44625</v>
      </c>
      <c r="D971" s="1" t="s">
        <v>15</v>
      </c>
      <c r="E971" s="1" t="s">
        <v>29</v>
      </c>
      <c r="F971" s="1" t="s">
        <v>29</v>
      </c>
      <c r="G971" s="1" t="s">
        <v>22</v>
      </c>
      <c r="H971">
        <v>41</v>
      </c>
      <c r="I971">
        <v>340</v>
      </c>
      <c r="J971">
        <v>13940</v>
      </c>
      <c r="K971">
        <v>4739.5999999999995</v>
      </c>
      <c r="L971" s="1">
        <v>9200.4000000000015</v>
      </c>
      <c r="M971" s="1" t="s">
        <v>19</v>
      </c>
      <c r="N971" s="1" t="s">
        <v>196</v>
      </c>
    </row>
    <row r="972" spans="1:14" x14ac:dyDescent="0.3">
      <c r="A972" s="1" t="s">
        <v>14</v>
      </c>
      <c r="B972">
        <v>1185732</v>
      </c>
      <c r="C972" s="2">
        <v>44626</v>
      </c>
      <c r="D972" s="1" t="s">
        <v>15</v>
      </c>
      <c r="E972" s="1" t="s">
        <v>29</v>
      </c>
      <c r="F972" s="1" t="s">
        <v>29</v>
      </c>
      <c r="G972" s="1" t="s">
        <v>23</v>
      </c>
      <c r="H972">
        <v>37</v>
      </c>
      <c r="I972">
        <v>296</v>
      </c>
      <c r="J972">
        <v>10952</v>
      </c>
      <c r="K972">
        <v>4490.32</v>
      </c>
      <c r="L972" s="1">
        <v>6461.68</v>
      </c>
      <c r="M972" s="1" t="s">
        <v>19</v>
      </c>
      <c r="N972" s="1" t="s">
        <v>197</v>
      </c>
    </row>
    <row r="973" spans="1:14" x14ac:dyDescent="0.3">
      <c r="A973" s="1" t="s">
        <v>14</v>
      </c>
      <c r="B973">
        <v>1185732</v>
      </c>
      <c r="C973" s="2">
        <v>44627</v>
      </c>
      <c r="D973" s="1" t="s">
        <v>15</v>
      </c>
      <c r="E973" s="1" t="s">
        <v>29</v>
      </c>
      <c r="F973" s="1" t="s">
        <v>29</v>
      </c>
      <c r="G973" s="1" t="s">
        <v>24</v>
      </c>
      <c r="H973">
        <v>38</v>
      </c>
      <c r="I973">
        <v>297</v>
      </c>
      <c r="J973">
        <v>11286</v>
      </c>
      <c r="K973">
        <v>4288.68</v>
      </c>
      <c r="L973" s="1">
        <v>6997.32</v>
      </c>
      <c r="M973" s="1" t="s">
        <v>19</v>
      </c>
      <c r="N973" s="1" t="s">
        <v>197</v>
      </c>
    </row>
    <row r="974" spans="1:14" x14ac:dyDescent="0.3">
      <c r="A974" s="1" t="s">
        <v>14</v>
      </c>
      <c r="B974">
        <v>1185732</v>
      </c>
      <c r="C974" s="2">
        <v>44628</v>
      </c>
      <c r="D974" s="1" t="s">
        <v>15</v>
      </c>
      <c r="E974" s="1" t="s">
        <v>29</v>
      </c>
      <c r="F974" s="1" t="s">
        <v>29</v>
      </c>
      <c r="G974" s="1" t="s">
        <v>18</v>
      </c>
      <c r="H974">
        <v>45</v>
      </c>
      <c r="I974">
        <v>288</v>
      </c>
      <c r="J974">
        <v>12960</v>
      </c>
      <c r="K974">
        <v>4406.3999999999996</v>
      </c>
      <c r="L974" s="1">
        <v>8553.6</v>
      </c>
      <c r="M974" s="1" t="s">
        <v>19</v>
      </c>
      <c r="N974" s="1" t="s">
        <v>196</v>
      </c>
    </row>
    <row r="975" spans="1:14" x14ac:dyDescent="0.3">
      <c r="A975" s="1" t="s">
        <v>14</v>
      </c>
      <c r="B975">
        <v>1185732</v>
      </c>
      <c r="C975" s="2">
        <v>44629</v>
      </c>
      <c r="D975" s="1" t="s">
        <v>15</v>
      </c>
      <c r="E975" s="1" t="s">
        <v>29</v>
      </c>
      <c r="F975" s="1" t="s">
        <v>29</v>
      </c>
      <c r="G975" s="1" t="s">
        <v>20</v>
      </c>
      <c r="H975">
        <v>46</v>
      </c>
      <c r="I975">
        <v>347</v>
      </c>
      <c r="J975">
        <v>15962</v>
      </c>
      <c r="K975">
        <v>5107.84</v>
      </c>
      <c r="L975" s="1">
        <v>10854.16</v>
      </c>
      <c r="M975" s="1" t="s">
        <v>19</v>
      </c>
      <c r="N975" s="1" t="s">
        <v>197</v>
      </c>
    </row>
    <row r="976" spans="1:14" x14ac:dyDescent="0.3">
      <c r="A976" s="1" t="s">
        <v>14</v>
      </c>
      <c r="B976">
        <v>1185732</v>
      </c>
      <c r="C976" s="2">
        <v>44630</v>
      </c>
      <c r="D976" s="1" t="s">
        <v>15</v>
      </c>
      <c r="E976" s="1" t="s">
        <v>29</v>
      </c>
      <c r="F976" s="1" t="s">
        <v>29</v>
      </c>
      <c r="G976" s="1" t="s">
        <v>21</v>
      </c>
      <c r="H976">
        <v>44</v>
      </c>
      <c r="I976">
        <v>434</v>
      </c>
      <c r="J976">
        <v>19096</v>
      </c>
      <c r="K976">
        <v>9929.92</v>
      </c>
      <c r="L976" s="1">
        <v>9166.08</v>
      </c>
      <c r="M976" s="1" t="s">
        <v>19</v>
      </c>
      <c r="N976" s="1" t="s">
        <v>196</v>
      </c>
    </row>
    <row r="977" spans="1:14" x14ac:dyDescent="0.3">
      <c r="A977" s="1" t="s">
        <v>14</v>
      </c>
      <c r="B977">
        <v>1185732</v>
      </c>
      <c r="C977" s="2">
        <v>44631</v>
      </c>
      <c r="D977" s="1" t="s">
        <v>15</v>
      </c>
      <c r="E977" s="1" t="s">
        <v>29</v>
      </c>
      <c r="F977" s="1" t="s">
        <v>29</v>
      </c>
      <c r="G977" s="1" t="s">
        <v>22</v>
      </c>
      <c r="H977">
        <v>41</v>
      </c>
      <c r="I977">
        <v>318</v>
      </c>
      <c r="J977">
        <v>13038</v>
      </c>
      <c r="K977">
        <v>4824.0599999999995</v>
      </c>
      <c r="L977" s="1">
        <v>8213.94</v>
      </c>
      <c r="M977" s="1" t="s">
        <v>19</v>
      </c>
      <c r="N977" s="1" t="s">
        <v>196</v>
      </c>
    </row>
    <row r="978" spans="1:14" x14ac:dyDescent="0.3">
      <c r="A978" s="1" t="s">
        <v>14</v>
      </c>
      <c r="B978">
        <v>1185732</v>
      </c>
      <c r="C978" s="2">
        <v>44632</v>
      </c>
      <c r="D978" s="1" t="s">
        <v>15</v>
      </c>
      <c r="E978" s="1" t="s">
        <v>29</v>
      </c>
      <c r="F978" s="1" t="s">
        <v>29</v>
      </c>
      <c r="G978" s="1" t="s">
        <v>23</v>
      </c>
      <c r="H978">
        <v>35</v>
      </c>
      <c r="I978">
        <v>295</v>
      </c>
      <c r="J978">
        <v>10325</v>
      </c>
      <c r="K978">
        <v>4336.5</v>
      </c>
      <c r="L978" s="1">
        <v>5988.5</v>
      </c>
      <c r="M978" s="1" t="s">
        <v>19</v>
      </c>
      <c r="N978" s="1" t="s">
        <v>197</v>
      </c>
    </row>
    <row r="979" spans="1:14" x14ac:dyDescent="0.3">
      <c r="A979" s="1" t="s">
        <v>14</v>
      </c>
      <c r="B979">
        <v>1185732</v>
      </c>
      <c r="C979" s="2">
        <v>44633</v>
      </c>
      <c r="D979" s="1" t="s">
        <v>15</v>
      </c>
      <c r="E979" s="1" t="s">
        <v>29</v>
      </c>
      <c r="F979" s="1" t="s">
        <v>29</v>
      </c>
      <c r="G979" s="1" t="s">
        <v>24</v>
      </c>
      <c r="H979">
        <v>35</v>
      </c>
      <c r="I979">
        <v>270</v>
      </c>
      <c r="J979">
        <v>9450</v>
      </c>
      <c r="K979">
        <v>3496.5</v>
      </c>
      <c r="L979" s="1">
        <v>5953.5</v>
      </c>
      <c r="M979" s="1" t="s">
        <v>19</v>
      </c>
      <c r="N979" s="1" t="s">
        <v>197</v>
      </c>
    </row>
    <row r="980" spans="1:14" x14ac:dyDescent="0.3">
      <c r="A980" s="1" t="s">
        <v>14</v>
      </c>
      <c r="B980">
        <v>1185732</v>
      </c>
      <c r="C980" s="2">
        <v>44634</v>
      </c>
      <c r="D980" s="1" t="s">
        <v>15</v>
      </c>
      <c r="E980" s="1" t="s">
        <v>29</v>
      </c>
      <c r="F980" s="1" t="s">
        <v>29</v>
      </c>
      <c r="G980" s="1" t="s">
        <v>18</v>
      </c>
      <c r="H980">
        <v>46</v>
      </c>
      <c r="I980">
        <v>278</v>
      </c>
      <c r="J980">
        <v>12788</v>
      </c>
      <c r="K980">
        <v>4347.9199999999992</v>
      </c>
      <c r="L980" s="1">
        <v>8440.0800000000017</v>
      </c>
      <c r="M980" s="1" t="s">
        <v>19</v>
      </c>
      <c r="N980" s="1" t="s">
        <v>196</v>
      </c>
    </row>
    <row r="981" spans="1:14" x14ac:dyDescent="0.3">
      <c r="A981" s="1" t="s">
        <v>14</v>
      </c>
      <c r="B981">
        <v>1185732</v>
      </c>
      <c r="C981" s="2">
        <v>44635</v>
      </c>
      <c r="D981" s="1" t="s">
        <v>15</v>
      </c>
      <c r="E981" s="1" t="s">
        <v>29</v>
      </c>
      <c r="F981" s="1" t="s">
        <v>29</v>
      </c>
      <c r="G981" s="1" t="s">
        <v>20</v>
      </c>
      <c r="H981">
        <v>47</v>
      </c>
      <c r="I981">
        <v>352</v>
      </c>
      <c r="J981">
        <v>16544</v>
      </c>
      <c r="K981">
        <v>4466.88</v>
      </c>
      <c r="L981" s="1">
        <v>12077.119999999999</v>
      </c>
      <c r="M981" s="1" t="s">
        <v>19</v>
      </c>
      <c r="N981" s="1" t="s">
        <v>197</v>
      </c>
    </row>
    <row r="982" spans="1:14" x14ac:dyDescent="0.3">
      <c r="A982" s="1" t="s">
        <v>14</v>
      </c>
      <c r="B982">
        <v>1185732</v>
      </c>
      <c r="C982" s="2">
        <v>44636</v>
      </c>
      <c r="D982" s="1" t="s">
        <v>15</v>
      </c>
      <c r="E982" s="1" t="s">
        <v>29</v>
      </c>
      <c r="F982" s="1" t="s">
        <v>29</v>
      </c>
      <c r="G982" s="1" t="s">
        <v>21</v>
      </c>
      <c r="H982">
        <v>41</v>
      </c>
      <c r="I982">
        <v>375</v>
      </c>
      <c r="J982">
        <v>15375</v>
      </c>
      <c r="K982">
        <v>7995</v>
      </c>
      <c r="L982" s="1">
        <v>7380</v>
      </c>
      <c r="M982" s="1" t="s">
        <v>19</v>
      </c>
      <c r="N982" s="1" t="s">
        <v>196</v>
      </c>
    </row>
    <row r="983" spans="1:14" x14ac:dyDescent="0.3">
      <c r="A983" s="1" t="s">
        <v>14</v>
      </c>
      <c r="B983">
        <v>1185732</v>
      </c>
      <c r="C983" s="2">
        <v>44637</v>
      </c>
      <c r="D983" s="1" t="s">
        <v>15</v>
      </c>
      <c r="E983" s="1" t="s">
        <v>29</v>
      </c>
      <c r="F983" s="1" t="s">
        <v>29</v>
      </c>
      <c r="G983" s="1" t="s">
        <v>22</v>
      </c>
      <c r="H983">
        <v>37</v>
      </c>
      <c r="I983">
        <v>359</v>
      </c>
      <c r="J983">
        <v>13283</v>
      </c>
      <c r="K983">
        <v>4516.2199999999993</v>
      </c>
      <c r="L983" s="1">
        <v>8766.7800000000007</v>
      </c>
      <c r="M983" s="1" t="s">
        <v>19</v>
      </c>
      <c r="N983" s="1" t="s">
        <v>196</v>
      </c>
    </row>
    <row r="984" spans="1:14" x14ac:dyDescent="0.3">
      <c r="A984" s="1" t="s">
        <v>14</v>
      </c>
      <c r="B984">
        <v>1185732</v>
      </c>
      <c r="C984" s="2">
        <v>44638</v>
      </c>
      <c r="D984" s="1" t="s">
        <v>15</v>
      </c>
      <c r="E984" s="1" t="s">
        <v>29</v>
      </c>
      <c r="F984" s="1" t="s">
        <v>29</v>
      </c>
      <c r="G984" s="1" t="s">
        <v>23</v>
      </c>
      <c r="H984">
        <v>37</v>
      </c>
      <c r="I984">
        <v>314</v>
      </c>
      <c r="J984">
        <v>11618</v>
      </c>
      <c r="K984">
        <v>4298.66</v>
      </c>
      <c r="L984" s="1">
        <v>7319.34</v>
      </c>
      <c r="M984" s="1" t="s">
        <v>19</v>
      </c>
      <c r="N984" s="1" t="s">
        <v>197</v>
      </c>
    </row>
    <row r="985" spans="1:14" x14ac:dyDescent="0.3">
      <c r="A985" s="1" t="s">
        <v>14</v>
      </c>
      <c r="B985">
        <v>1185732</v>
      </c>
      <c r="C985" s="2">
        <v>44651</v>
      </c>
      <c r="D985" s="1" t="s">
        <v>15</v>
      </c>
      <c r="E985" s="1" t="s">
        <v>29</v>
      </c>
      <c r="F985" s="1" t="s">
        <v>29</v>
      </c>
      <c r="G985" s="1" t="s">
        <v>24</v>
      </c>
      <c r="H985">
        <v>40</v>
      </c>
      <c r="I985">
        <v>324</v>
      </c>
      <c r="J985">
        <v>12960</v>
      </c>
      <c r="K985">
        <v>5184</v>
      </c>
      <c r="L985" s="1">
        <v>7776</v>
      </c>
      <c r="M985" s="1" t="s">
        <v>19</v>
      </c>
      <c r="N985" s="1" t="s">
        <v>197</v>
      </c>
    </row>
    <row r="986" spans="1:14" x14ac:dyDescent="0.3">
      <c r="A986" s="1" t="s">
        <v>14</v>
      </c>
      <c r="B986">
        <v>1185732</v>
      </c>
      <c r="C986" s="2">
        <v>44242</v>
      </c>
      <c r="D986" s="1" t="s">
        <v>15</v>
      </c>
      <c r="E986" s="1" t="s">
        <v>30</v>
      </c>
      <c r="F986" s="1" t="s">
        <v>31</v>
      </c>
      <c r="G986" s="1" t="s">
        <v>24</v>
      </c>
      <c r="H986">
        <v>35</v>
      </c>
      <c r="I986">
        <v>150</v>
      </c>
      <c r="J986">
        <v>52500</v>
      </c>
      <c r="K986">
        <v>21000</v>
      </c>
      <c r="L986" s="1">
        <v>31500</v>
      </c>
      <c r="M986" s="1" t="s">
        <v>28</v>
      </c>
      <c r="N986" s="1" t="s">
        <v>197</v>
      </c>
    </row>
    <row r="987" spans="1:14" x14ac:dyDescent="0.3">
      <c r="A987" s="1" t="s">
        <v>14</v>
      </c>
      <c r="B987">
        <v>1185732</v>
      </c>
      <c r="C987" s="2">
        <v>44242</v>
      </c>
      <c r="D987" s="1" t="s">
        <v>15</v>
      </c>
      <c r="E987" s="1" t="s">
        <v>30</v>
      </c>
      <c r="F987" s="1" t="s">
        <v>31</v>
      </c>
      <c r="G987" s="1" t="s">
        <v>18</v>
      </c>
      <c r="H987">
        <v>50</v>
      </c>
      <c r="I987">
        <v>225</v>
      </c>
      <c r="J987">
        <v>112500</v>
      </c>
      <c r="K987">
        <v>33750</v>
      </c>
      <c r="L987" s="1">
        <v>78750</v>
      </c>
      <c r="M987" s="1" t="s">
        <v>28</v>
      </c>
      <c r="N987" s="1" t="s">
        <v>196</v>
      </c>
    </row>
    <row r="988" spans="1:14" x14ac:dyDescent="0.3">
      <c r="A988" s="1" t="s">
        <v>14</v>
      </c>
      <c r="B988">
        <v>1185732</v>
      </c>
      <c r="C988" s="2">
        <v>44242</v>
      </c>
      <c r="D988" s="1" t="s">
        <v>15</v>
      </c>
      <c r="E988" s="1" t="s">
        <v>30</v>
      </c>
      <c r="F988" s="1" t="s">
        <v>31</v>
      </c>
      <c r="G988" s="1" t="s">
        <v>20</v>
      </c>
      <c r="H988">
        <v>40</v>
      </c>
      <c r="I988">
        <v>325</v>
      </c>
      <c r="J988">
        <v>130000</v>
      </c>
      <c r="K988">
        <v>52000</v>
      </c>
      <c r="L988" s="1">
        <v>78000</v>
      </c>
      <c r="M988" s="1" t="s">
        <v>28</v>
      </c>
      <c r="N988" s="1" t="s">
        <v>197</v>
      </c>
    </row>
    <row r="989" spans="1:14" x14ac:dyDescent="0.3">
      <c r="A989" s="1" t="s">
        <v>14</v>
      </c>
      <c r="B989">
        <v>1185732</v>
      </c>
      <c r="C989" s="2">
        <v>44268</v>
      </c>
      <c r="D989" s="1" t="s">
        <v>15</v>
      </c>
      <c r="E989" s="1" t="s">
        <v>30</v>
      </c>
      <c r="F989" s="1" t="s">
        <v>31</v>
      </c>
      <c r="G989" s="1" t="s">
        <v>21</v>
      </c>
      <c r="H989">
        <v>40</v>
      </c>
      <c r="I989">
        <v>545</v>
      </c>
      <c r="J989">
        <v>218000</v>
      </c>
      <c r="K989">
        <v>76300</v>
      </c>
      <c r="L989" s="1">
        <v>141700</v>
      </c>
      <c r="M989" s="1" t="s">
        <v>28</v>
      </c>
      <c r="N989" s="1" t="s">
        <v>196</v>
      </c>
    </row>
    <row r="990" spans="1:14" x14ac:dyDescent="0.3">
      <c r="A990" s="1" t="s">
        <v>14</v>
      </c>
      <c r="B990">
        <v>1185732</v>
      </c>
      <c r="C990" s="2">
        <v>44268</v>
      </c>
      <c r="D990" s="1" t="s">
        <v>15</v>
      </c>
      <c r="E990" s="1" t="s">
        <v>30</v>
      </c>
      <c r="F990" s="1" t="s">
        <v>31</v>
      </c>
      <c r="G990" s="1" t="s">
        <v>22</v>
      </c>
      <c r="H990">
        <v>40</v>
      </c>
      <c r="I990">
        <v>250</v>
      </c>
      <c r="J990">
        <v>100000</v>
      </c>
      <c r="K990">
        <v>35000</v>
      </c>
      <c r="L990" s="1">
        <v>65000</v>
      </c>
      <c r="M990" s="1" t="s">
        <v>28</v>
      </c>
      <c r="N990" s="1" t="s">
        <v>196</v>
      </c>
    </row>
    <row r="991" spans="1:14" x14ac:dyDescent="0.3">
      <c r="A991" s="1" t="s">
        <v>14</v>
      </c>
      <c r="B991">
        <v>1185732</v>
      </c>
      <c r="C991" s="2">
        <v>44268</v>
      </c>
      <c r="D991" s="1" t="s">
        <v>15</v>
      </c>
      <c r="E991" s="1" t="s">
        <v>30</v>
      </c>
      <c r="F991" s="1" t="s">
        <v>31</v>
      </c>
      <c r="G991" s="1" t="s">
        <v>23</v>
      </c>
      <c r="H991">
        <v>30.000000000000004</v>
      </c>
      <c r="I991">
        <v>275</v>
      </c>
      <c r="J991">
        <v>82500.000000000015</v>
      </c>
      <c r="K991">
        <v>33000.000000000007</v>
      </c>
      <c r="L991" s="1">
        <v>49500.000000000007</v>
      </c>
      <c r="M991" s="1" t="s">
        <v>28</v>
      </c>
      <c r="N991" s="1" t="s">
        <v>197</v>
      </c>
    </row>
    <row r="992" spans="1:14" x14ac:dyDescent="0.3">
      <c r="A992" s="1" t="s">
        <v>14</v>
      </c>
      <c r="B992">
        <v>1185732</v>
      </c>
      <c r="C992" s="2">
        <v>44268</v>
      </c>
      <c r="D992" s="1" t="s">
        <v>15</v>
      </c>
      <c r="E992" s="1" t="s">
        <v>30</v>
      </c>
      <c r="F992" s="1" t="s">
        <v>31</v>
      </c>
      <c r="G992" s="1" t="s">
        <v>24</v>
      </c>
      <c r="H992">
        <v>35</v>
      </c>
      <c r="I992">
        <v>125</v>
      </c>
      <c r="J992">
        <v>43750</v>
      </c>
      <c r="K992">
        <v>17500</v>
      </c>
      <c r="L992" s="1">
        <v>26250</v>
      </c>
      <c r="M992" s="1" t="s">
        <v>28</v>
      </c>
      <c r="N992" s="1" t="s">
        <v>197</v>
      </c>
    </row>
    <row r="993" spans="1:14" x14ac:dyDescent="0.3">
      <c r="A993" s="1" t="s">
        <v>14</v>
      </c>
      <c r="B993">
        <v>1185732</v>
      </c>
      <c r="C993" s="2">
        <v>44268</v>
      </c>
      <c r="D993" s="1" t="s">
        <v>15</v>
      </c>
      <c r="E993" s="1" t="s">
        <v>30</v>
      </c>
      <c r="F993" s="1" t="s">
        <v>31</v>
      </c>
      <c r="G993" s="1" t="s">
        <v>18</v>
      </c>
      <c r="H993">
        <v>50</v>
      </c>
      <c r="I993">
        <v>175</v>
      </c>
      <c r="J993">
        <v>87500</v>
      </c>
      <c r="K993">
        <v>26250</v>
      </c>
      <c r="L993" s="1">
        <v>61250</v>
      </c>
      <c r="M993" s="1" t="s">
        <v>28</v>
      </c>
      <c r="N993" s="1" t="s">
        <v>196</v>
      </c>
    </row>
    <row r="994" spans="1:14" x14ac:dyDescent="0.3">
      <c r="A994" s="1" t="s">
        <v>14</v>
      </c>
      <c r="B994">
        <v>1185732</v>
      </c>
      <c r="C994" s="2">
        <v>44268</v>
      </c>
      <c r="D994" s="1" t="s">
        <v>15</v>
      </c>
      <c r="E994" s="1" t="s">
        <v>30</v>
      </c>
      <c r="F994" s="1" t="s">
        <v>31</v>
      </c>
      <c r="G994" s="1" t="s">
        <v>20</v>
      </c>
      <c r="H994">
        <v>40</v>
      </c>
      <c r="I994">
        <v>275</v>
      </c>
      <c r="J994">
        <v>110000</v>
      </c>
      <c r="K994">
        <v>44000</v>
      </c>
      <c r="L994" s="1">
        <v>66000</v>
      </c>
      <c r="M994" s="1" t="s">
        <v>28</v>
      </c>
      <c r="N994" s="1" t="s">
        <v>197</v>
      </c>
    </row>
    <row r="995" spans="1:14" x14ac:dyDescent="0.3">
      <c r="A995" s="1" t="s">
        <v>14</v>
      </c>
      <c r="B995">
        <v>1185732</v>
      </c>
      <c r="C995" s="2">
        <v>44300</v>
      </c>
      <c r="D995" s="1" t="s">
        <v>15</v>
      </c>
      <c r="E995" s="1" t="s">
        <v>30</v>
      </c>
      <c r="F995" s="1" t="s">
        <v>31</v>
      </c>
      <c r="G995" s="1" t="s">
        <v>21</v>
      </c>
      <c r="H995">
        <v>40</v>
      </c>
      <c r="I995">
        <v>525</v>
      </c>
      <c r="J995">
        <v>210000</v>
      </c>
      <c r="K995">
        <v>73500</v>
      </c>
      <c r="L995" s="1">
        <v>136500</v>
      </c>
      <c r="M995" s="1" t="s">
        <v>28</v>
      </c>
      <c r="N995" s="1" t="s">
        <v>196</v>
      </c>
    </row>
    <row r="996" spans="1:14" x14ac:dyDescent="0.3">
      <c r="A996" s="1" t="s">
        <v>14</v>
      </c>
      <c r="B996">
        <v>1185732</v>
      </c>
      <c r="C996" s="2">
        <v>44300</v>
      </c>
      <c r="D996" s="1" t="s">
        <v>15</v>
      </c>
      <c r="E996" s="1" t="s">
        <v>30</v>
      </c>
      <c r="F996" s="1" t="s">
        <v>31</v>
      </c>
      <c r="G996" s="1" t="s">
        <v>22</v>
      </c>
      <c r="H996">
        <v>40</v>
      </c>
      <c r="I996">
        <v>225</v>
      </c>
      <c r="J996">
        <v>90000</v>
      </c>
      <c r="K996">
        <v>31499.999999999996</v>
      </c>
      <c r="L996" s="1">
        <v>58500</v>
      </c>
      <c r="M996" s="1" t="s">
        <v>28</v>
      </c>
      <c r="N996" s="1" t="s">
        <v>196</v>
      </c>
    </row>
    <row r="997" spans="1:14" x14ac:dyDescent="0.3">
      <c r="A997" s="1" t="s">
        <v>14</v>
      </c>
      <c r="B997">
        <v>1185732</v>
      </c>
      <c r="C997" s="2">
        <v>44300</v>
      </c>
      <c r="D997" s="1" t="s">
        <v>15</v>
      </c>
      <c r="E997" s="1" t="s">
        <v>30</v>
      </c>
      <c r="F997" s="1" t="s">
        <v>31</v>
      </c>
      <c r="G997" s="1" t="s">
        <v>23</v>
      </c>
      <c r="H997">
        <v>30.000000000000004</v>
      </c>
      <c r="I997">
        <v>225</v>
      </c>
      <c r="J997">
        <v>67500.000000000015</v>
      </c>
      <c r="K997">
        <v>27000.000000000007</v>
      </c>
      <c r="L997" s="1">
        <v>40500.000000000007</v>
      </c>
      <c r="M997" s="1" t="s">
        <v>28</v>
      </c>
      <c r="N997" s="1" t="s">
        <v>197</v>
      </c>
    </row>
    <row r="998" spans="1:14" x14ac:dyDescent="0.3">
      <c r="A998" s="1" t="s">
        <v>14</v>
      </c>
      <c r="B998">
        <v>1185732</v>
      </c>
      <c r="C998" s="2">
        <v>44300</v>
      </c>
      <c r="D998" s="1" t="s">
        <v>15</v>
      </c>
      <c r="E998" s="1" t="s">
        <v>30</v>
      </c>
      <c r="F998" s="1" t="s">
        <v>31</v>
      </c>
      <c r="G998" s="1" t="s">
        <v>24</v>
      </c>
      <c r="H998">
        <v>35</v>
      </c>
      <c r="I998">
        <v>150</v>
      </c>
      <c r="J998">
        <v>52500</v>
      </c>
      <c r="K998">
        <v>21000</v>
      </c>
      <c r="L998" s="1">
        <v>31500</v>
      </c>
      <c r="M998" s="1" t="s">
        <v>28</v>
      </c>
      <c r="N998" s="1" t="s">
        <v>197</v>
      </c>
    </row>
    <row r="999" spans="1:14" x14ac:dyDescent="0.3">
      <c r="A999" s="1" t="s">
        <v>14</v>
      </c>
      <c r="B999">
        <v>1185732</v>
      </c>
      <c r="C999" s="2">
        <v>44300</v>
      </c>
      <c r="D999" s="1" t="s">
        <v>15</v>
      </c>
      <c r="E999" s="1" t="s">
        <v>30</v>
      </c>
      <c r="F999" s="1" t="s">
        <v>31</v>
      </c>
      <c r="G999" s="1" t="s">
        <v>18</v>
      </c>
      <c r="H999">
        <v>50</v>
      </c>
      <c r="I999">
        <v>150</v>
      </c>
      <c r="J999">
        <v>75000</v>
      </c>
      <c r="K999">
        <v>22500</v>
      </c>
      <c r="L999" s="1">
        <v>52500</v>
      </c>
      <c r="M999" s="1" t="s">
        <v>28</v>
      </c>
      <c r="N999" s="1" t="s">
        <v>196</v>
      </c>
    </row>
    <row r="1000" spans="1:14" x14ac:dyDescent="0.3">
      <c r="A1000" s="1" t="s">
        <v>14</v>
      </c>
      <c r="B1000">
        <v>1185732</v>
      </c>
      <c r="C1000" s="2">
        <v>44300</v>
      </c>
      <c r="D1000" s="1" t="s">
        <v>15</v>
      </c>
      <c r="E1000" s="1" t="s">
        <v>30</v>
      </c>
      <c r="F1000" s="1" t="s">
        <v>31</v>
      </c>
      <c r="G1000" s="1" t="s">
        <v>20</v>
      </c>
      <c r="H1000">
        <v>40</v>
      </c>
      <c r="I1000">
        <v>300</v>
      </c>
      <c r="J1000">
        <v>120000</v>
      </c>
      <c r="K1000">
        <v>48000</v>
      </c>
      <c r="L1000" s="1">
        <v>72000</v>
      </c>
      <c r="M1000" s="1" t="s">
        <v>28</v>
      </c>
      <c r="N1000" s="1" t="s">
        <v>197</v>
      </c>
    </row>
    <row r="1001" spans="1:14" x14ac:dyDescent="0.3">
      <c r="A1001" s="1" t="s">
        <v>14</v>
      </c>
      <c r="B1001">
        <v>1185732</v>
      </c>
      <c r="C1001" s="2">
        <v>44329</v>
      </c>
      <c r="D1001" s="1" t="s">
        <v>15</v>
      </c>
      <c r="E1001" s="1" t="s">
        <v>30</v>
      </c>
      <c r="F1001" s="1" t="s">
        <v>31</v>
      </c>
      <c r="G1001" s="1" t="s">
        <v>21</v>
      </c>
      <c r="H1001">
        <v>54.999999999999993</v>
      </c>
      <c r="I1001">
        <v>570</v>
      </c>
      <c r="J1001">
        <v>313499.99999999994</v>
      </c>
      <c r="K1001">
        <v>109724.99999999997</v>
      </c>
      <c r="L1001" s="1">
        <v>203774.99999999997</v>
      </c>
      <c r="M1001" s="1" t="s">
        <v>28</v>
      </c>
      <c r="N1001" s="1" t="s">
        <v>196</v>
      </c>
    </row>
    <row r="1002" spans="1:14" x14ac:dyDescent="0.3">
      <c r="A1002" s="1" t="s">
        <v>14</v>
      </c>
      <c r="B1002">
        <v>1185732</v>
      </c>
      <c r="C1002" s="2">
        <v>44329</v>
      </c>
      <c r="D1002" s="1" t="s">
        <v>15</v>
      </c>
      <c r="E1002" s="1" t="s">
        <v>30</v>
      </c>
      <c r="F1002" s="1" t="s">
        <v>31</v>
      </c>
      <c r="G1002" s="1" t="s">
        <v>22</v>
      </c>
      <c r="H1002">
        <v>50</v>
      </c>
      <c r="I1002">
        <v>275</v>
      </c>
      <c r="J1002">
        <v>137500</v>
      </c>
      <c r="K1002">
        <v>48125</v>
      </c>
      <c r="L1002" s="1">
        <v>89375</v>
      </c>
      <c r="M1002" s="1" t="s">
        <v>28</v>
      </c>
      <c r="N1002" s="1" t="s">
        <v>196</v>
      </c>
    </row>
    <row r="1003" spans="1:14" x14ac:dyDescent="0.3">
      <c r="A1003" s="1" t="s">
        <v>14</v>
      </c>
      <c r="B1003">
        <v>1185732</v>
      </c>
      <c r="C1003" s="2">
        <v>44329</v>
      </c>
      <c r="D1003" s="1" t="s">
        <v>15</v>
      </c>
      <c r="E1003" s="1" t="s">
        <v>30</v>
      </c>
      <c r="F1003" s="1" t="s">
        <v>31</v>
      </c>
      <c r="G1003" s="1" t="s">
        <v>23</v>
      </c>
      <c r="H1003">
        <v>45</v>
      </c>
      <c r="I1003">
        <v>300</v>
      </c>
      <c r="J1003">
        <v>135000</v>
      </c>
      <c r="K1003">
        <v>54000</v>
      </c>
      <c r="L1003" s="1">
        <v>81000</v>
      </c>
      <c r="M1003" s="1" t="s">
        <v>28</v>
      </c>
      <c r="N1003" s="1" t="s">
        <v>197</v>
      </c>
    </row>
    <row r="1004" spans="1:14" x14ac:dyDescent="0.3">
      <c r="A1004" s="1" t="s">
        <v>14</v>
      </c>
      <c r="B1004">
        <v>1185732</v>
      </c>
      <c r="C1004" s="2">
        <v>44329</v>
      </c>
      <c r="D1004" s="1" t="s">
        <v>15</v>
      </c>
      <c r="E1004" s="1" t="s">
        <v>30</v>
      </c>
      <c r="F1004" s="1" t="s">
        <v>31</v>
      </c>
      <c r="G1004" s="1" t="s">
        <v>24</v>
      </c>
      <c r="H1004">
        <v>45</v>
      </c>
      <c r="I1004">
        <v>250</v>
      </c>
      <c r="J1004">
        <v>112500</v>
      </c>
      <c r="K1004">
        <v>45000</v>
      </c>
      <c r="L1004" s="1">
        <v>67500</v>
      </c>
      <c r="M1004" s="1" t="s">
        <v>28</v>
      </c>
      <c r="N1004" s="1" t="s">
        <v>197</v>
      </c>
    </row>
    <row r="1005" spans="1:14" x14ac:dyDescent="0.3">
      <c r="A1005" s="1" t="s">
        <v>14</v>
      </c>
      <c r="B1005">
        <v>1185732</v>
      </c>
      <c r="C1005" s="2">
        <v>44329</v>
      </c>
      <c r="D1005" s="1" t="s">
        <v>15</v>
      </c>
      <c r="E1005" s="1" t="s">
        <v>30</v>
      </c>
      <c r="F1005" s="1" t="s">
        <v>31</v>
      </c>
      <c r="G1005" s="1" t="s">
        <v>18</v>
      </c>
      <c r="H1005">
        <v>54.999999999999993</v>
      </c>
      <c r="I1005">
        <v>275</v>
      </c>
      <c r="J1005">
        <v>151249.99999999997</v>
      </c>
      <c r="K1005">
        <v>45374.999999999993</v>
      </c>
      <c r="L1005" s="1">
        <v>105874.99999999997</v>
      </c>
      <c r="M1005" s="1" t="s">
        <v>28</v>
      </c>
      <c r="N1005" s="1" t="s">
        <v>196</v>
      </c>
    </row>
    <row r="1006" spans="1:14" x14ac:dyDescent="0.3">
      <c r="A1006" s="1" t="s">
        <v>14</v>
      </c>
      <c r="B1006">
        <v>1185732</v>
      </c>
      <c r="C1006" s="2">
        <v>44329</v>
      </c>
      <c r="D1006" s="1" t="s">
        <v>15</v>
      </c>
      <c r="E1006" s="1" t="s">
        <v>30</v>
      </c>
      <c r="F1006" s="1" t="s">
        <v>31</v>
      </c>
      <c r="G1006" s="1" t="s">
        <v>20</v>
      </c>
      <c r="H1006">
        <v>60</v>
      </c>
      <c r="I1006">
        <v>400</v>
      </c>
      <c r="J1006">
        <v>240000</v>
      </c>
      <c r="K1006">
        <v>96000</v>
      </c>
      <c r="L1006" s="1">
        <v>144000</v>
      </c>
      <c r="M1006" s="1" t="s">
        <v>28</v>
      </c>
      <c r="N1006" s="1" t="s">
        <v>197</v>
      </c>
    </row>
    <row r="1007" spans="1:14" x14ac:dyDescent="0.3">
      <c r="A1007" s="1" t="s">
        <v>14</v>
      </c>
      <c r="B1007">
        <v>1185732</v>
      </c>
      <c r="C1007" s="2">
        <v>44362</v>
      </c>
      <c r="D1007" s="1" t="s">
        <v>15</v>
      </c>
      <c r="E1007" s="1" t="s">
        <v>30</v>
      </c>
      <c r="F1007" s="1" t="s">
        <v>31</v>
      </c>
      <c r="G1007" s="1" t="s">
        <v>21</v>
      </c>
      <c r="H1007">
        <v>54.999999999999993</v>
      </c>
      <c r="I1007">
        <v>650</v>
      </c>
      <c r="J1007">
        <v>357499.99999999994</v>
      </c>
      <c r="K1007">
        <v>125124.99999999997</v>
      </c>
      <c r="L1007" s="1">
        <v>232374.99999999997</v>
      </c>
      <c r="M1007" s="1" t="s">
        <v>28</v>
      </c>
      <c r="N1007" s="1" t="s">
        <v>196</v>
      </c>
    </row>
    <row r="1008" spans="1:14" x14ac:dyDescent="0.3">
      <c r="A1008" s="1" t="s">
        <v>14</v>
      </c>
      <c r="B1008">
        <v>1185732</v>
      </c>
      <c r="C1008" s="2">
        <v>44362</v>
      </c>
      <c r="D1008" s="1" t="s">
        <v>15</v>
      </c>
      <c r="E1008" s="1" t="s">
        <v>30</v>
      </c>
      <c r="F1008" s="1" t="s">
        <v>31</v>
      </c>
      <c r="G1008" s="1" t="s">
        <v>22</v>
      </c>
      <c r="H1008">
        <v>50</v>
      </c>
      <c r="I1008">
        <v>400</v>
      </c>
      <c r="J1008">
        <v>200000</v>
      </c>
      <c r="K1008">
        <v>70000</v>
      </c>
      <c r="L1008" s="1">
        <v>130000</v>
      </c>
      <c r="M1008" s="1" t="s">
        <v>28</v>
      </c>
      <c r="N1008" s="1" t="s">
        <v>196</v>
      </c>
    </row>
    <row r="1009" spans="1:14" x14ac:dyDescent="0.3">
      <c r="A1009" s="1" t="s">
        <v>14</v>
      </c>
      <c r="B1009">
        <v>1185732</v>
      </c>
      <c r="C1009" s="2">
        <v>44362</v>
      </c>
      <c r="D1009" s="1" t="s">
        <v>15</v>
      </c>
      <c r="E1009" s="1" t="s">
        <v>30</v>
      </c>
      <c r="F1009" s="1" t="s">
        <v>31</v>
      </c>
      <c r="G1009" s="1" t="s">
        <v>23</v>
      </c>
      <c r="H1009">
        <v>45</v>
      </c>
      <c r="I1009">
        <v>325</v>
      </c>
      <c r="J1009">
        <v>146250</v>
      </c>
      <c r="K1009">
        <v>58500</v>
      </c>
      <c r="L1009" s="1">
        <v>87750</v>
      </c>
      <c r="M1009" s="1" t="s">
        <v>28</v>
      </c>
      <c r="N1009" s="1" t="s">
        <v>197</v>
      </c>
    </row>
    <row r="1010" spans="1:14" x14ac:dyDescent="0.3">
      <c r="A1010" s="1" t="s">
        <v>14</v>
      </c>
      <c r="B1010">
        <v>1185732</v>
      </c>
      <c r="C1010" s="2">
        <v>44362</v>
      </c>
      <c r="D1010" s="1" t="s">
        <v>15</v>
      </c>
      <c r="E1010" s="1" t="s">
        <v>30</v>
      </c>
      <c r="F1010" s="1" t="s">
        <v>31</v>
      </c>
      <c r="G1010" s="1" t="s">
        <v>24</v>
      </c>
      <c r="H1010">
        <v>45</v>
      </c>
      <c r="I1010">
        <v>300</v>
      </c>
      <c r="J1010">
        <v>135000</v>
      </c>
      <c r="K1010">
        <v>54000</v>
      </c>
      <c r="L1010" s="1">
        <v>81000</v>
      </c>
      <c r="M1010" s="1" t="s">
        <v>28</v>
      </c>
      <c r="N1010" s="1" t="s">
        <v>197</v>
      </c>
    </row>
    <row r="1011" spans="1:14" x14ac:dyDescent="0.3">
      <c r="A1011" s="1" t="s">
        <v>14</v>
      </c>
      <c r="B1011">
        <v>1185732</v>
      </c>
      <c r="C1011" s="2">
        <v>44362</v>
      </c>
      <c r="D1011" s="1" t="s">
        <v>15</v>
      </c>
      <c r="E1011" s="1" t="s">
        <v>30</v>
      </c>
      <c r="F1011" s="1" t="s">
        <v>31</v>
      </c>
      <c r="G1011" s="1" t="s">
        <v>18</v>
      </c>
      <c r="H1011">
        <v>54.999999999999993</v>
      </c>
      <c r="I1011">
        <v>300</v>
      </c>
      <c r="J1011">
        <v>164999.99999999997</v>
      </c>
      <c r="K1011">
        <v>49499.999999999993</v>
      </c>
      <c r="L1011" s="1">
        <v>115499.99999999997</v>
      </c>
      <c r="M1011" s="1" t="s">
        <v>28</v>
      </c>
      <c r="N1011" s="1" t="s">
        <v>196</v>
      </c>
    </row>
    <row r="1012" spans="1:14" x14ac:dyDescent="0.3">
      <c r="A1012" s="1" t="s">
        <v>14</v>
      </c>
      <c r="B1012">
        <v>1185732</v>
      </c>
      <c r="C1012" s="2">
        <v>44362</v>
      </c>
      <c r="D1012" s="1" t="s">
        <v>15</v>
      </c>
      <c r="E1012" s="1" t="s">
        <v>30</v>
      </c>
      <c r="F1012" s="1" t="s">
        <v>31</v>
      </c>
      <c r="G1012" s="1" t="s">
        <v>20</v>
      </c>
      <c r="H1012">
        <v>60</v>
      </c>
      <c r="I1012">
        <v>450</v>
      </c>
      <c r="J1012">
        <v>270000</v>
      </c>
      <c r="K1012">
        <v>108000</v>
      </c>
      <c r="L1012" s="1">
        <v>162000</v>
      </c>
      <c r="M1012" s="1" t="s">
        <v>28</v>
      </c>
      <c r="N1012" s="1" t="s">
        <v>197</v>
      </c>
    </row>
    <row r="1013" spans="1:14" x14ac:dyDescent="0.3">
      <c r="A1013" s="1" t="s">
        <v>14</v>
      </c>
      <c r="B1013">
        <v>1185732</v>
      </c>
      <c r="C1013" s="2">
        <v>44390</v>
      </c>
      <c r="D1013" s="1" t="s">
        <v>15</v>
      </c>
      <c r="E1013" s="1" t="s">
        <v>30</v>
      </c>
      <c r="F1013" s="1" t="s">
        <v>31</v>
      </c>
      <c r="G1013" s="1" t="s">
        <v>21</v>
      </c>
      <c r="H1013">
        <v>54.999999999999993</v>
      </c>
      <c r="I1013">
        <v>675</v>
      </c>
      <c r="J1013">
        <v>371249.99999999994</v>
      </c>
      <c r="K1013">
        <v>129937.49999999997</v>
      </c>
      <c r="L1013" s="1">
        <v>241312.49999999997</v>
      </c>
      <c r="M1013" s="1" t="s">
        <v>28</v>
      </c>
      <c r="N1013" s="1" t="s">
        <v>196</v>
      </c>
    </row>
    <row r="1014" spans="1:14" x14ac:dyDescent="0.3">
      <c r="A1014" s="1" t="s">
        <v>14</v>
      </c>
      <c r="B1014">
        <v>1185732</v>
      </c>
      <c r="C1014" s="2">
        <v>44390</v>
      </c>
      <c r="D1014" s="1" t="s">
        <v>15</v>
      </c>
      <c r="E1014" s="1" t="s">
        <v>30</v>
      </c>
      <c r="F1014" s="1" t="s">
        <v>31</v>
      </c>
      <c r="G1014" s="1" t="s">
        <v>22</v>
      </c>
      <c r="H1014">
        <v>50</v>
      </c>
      <c r="I1014">
        <v>425</v>
      </c>
      <c r="J1014">
        <v>212500</v>
      </c>
      <c r="K1014">
        <v>74375</v>
      </c>
      <c r="L1014" s="1">
        <v>138125</v>
      </c>
      <c r="M1014" s="1" t="s">
        <v>28</v>
      </c>
      <c r="N1014" s="1" t="s">
        <v>196</v>
      </c>
    </row>
    <row r="1015" spans="1:14" x14ac:dyDescent="0.3">
      <c r="A1015" s="1" t="s">
        <v>14</v>
      </c>
      <c r="B1015">
        <v>1185732</v>
      </c>
      <c r="C1015" s="2">
        <v>44390</v>
      </c>
      <c r="D1015" s="1" t="s">
        <v>15</v>
      </c>
      <c r="E1015" s="1" t="s">
        <v>30</v>
      </c>
      <c r="F1015" s="1" t="s">
        <v>31</v>
      </c>
      <c r="G1015" s="1" t="s">
        <v>23</v>
      </c>
      <c r="H1015">
        <v>45</v>
      </c>
      <c r="I1015">
        <v>350</v>
      </c>
      <c r="J1015">
        <v>157500</v>
      </c>
      <c r="K1015">
        <v>63000</v>
      </c>
      <c r="L1015" s="1">
        <v>94500</v>
      </c>
      <c r="M1015" s="1" t="s">
        <v>28</v>
      </c>
      <c r="N1015" s="1" t="s">
        <v>197</v>
      </c>
    </row>
    <row r="1016" spans="1:14" x14ac:dyDescent="0.3">
      <c r="A1016" s="1" t="s">
        <v>14</v>
      </c>
      <c r="B1016">
        <v>1185732</v>
      </c>
      <c r="C1016" s="2">
        <v>44390</v>
      </c>
      <c r="D1016" s="1" t="s">
        <v>15</v>
      </c>
      <c r="E1016" s="1" t="s">
        <v>30</v>
      </c>
      <c r="F1016" s="1" t="s">
        <v>31</v>
      </c>
      <c r="G1016" s="1" t="s">
        <v>24</v>
      </c>
      <c r="H1016">
        <v>45</v>
      </c>
      <c r="I1016">
        <v>300</v>
      </c>
      <c r="J1016">
        <v>135000</v>
      </c>
      <c r="K1016">
        <v>54000</v>
      </c>
      <c r="L1016" s="1">
        <v>81000</v>
      </c>
      <c r="M1016" s="1" t="s">
        <v>28</v>
      </c>
      <c r="N1016" s="1" t="s">
        <v>197</v>
      </c>
    </row>
    <row r="1017" spans="1:14" x14ac:dyDescent="0.3">
      <c r="A1017" s="1" t="s">
        <v>14</v>
      </c>
      <c r="B1017">
        <v>1185732</v>
      </c>
      <c r="C1017" s="2">
        <v>44390</v>
      </c>
      <c r="D1017" s="1" t="s">
        <v>15</v>
      </c>
      <c r="E1017" s="1" t="s">
        <v>30</v>
      </c>
      <c r="F1017" s="1" t="s">
        <v>31</v>
      </c>
      <c r="G1017" s="1" t="s">
        <v>18</v>
      </c>
      <c r="H1017">
        <v>54.999999999999993</v>
      </c>
      <c r="I1017">
        <v>325</v>
      </c>
      <c r="J1017">
        <v>178749.99999999997</v>
      </c>
      <c r="K1017">
        <v>53624.999999999993</v>
      </c>
      <c r="L1017" s="1">
        <v>125124.99999999997</v>
      </c>
      <c r="M1017" s="1" t="s">
        <v>28</v>
      </c>
      <c r="N1017" s="1" t="s">
        <v>196</v>
      </c>
    </row>
    <row r="1018" spans="1:14" x14ac:dyDescent="0.3">
      <c r="A1018" s="1" t="s">
        <v>14</v>
      </c>
      <c r="B1018">
        <v>1185732</v>
      </c>
      <c r="C1018" s="2">
        <v>44390</v>
      </c>
      <c r="D1018" s="1" t="s">
        <v>15</v>
      </c>
      <c r="E1018" s="1" t="s">
        <v>30</v>
      </c>
      <c r="F1018" s="1" t="s">
        <v>31</v>
      </c>
      <c r="G1018" s="1" t="s">
        <v>20</v>
      </c>
      <c r="H1018">
        <v>60</v>
      </c>
      <c r="I1018">
        <v>500</v>
      </c>
      <c r="J1018">
        <v>300000</v>
      </c>
      <c r="K1018">
        <v>120000</v>
      </c>
      <c r="L1018" s="1">
        <v>180000</v>
      </c>
      <c r="M1018" s="1" t="s">
        <v>28</v>
      </c>
      <c r="N1018" s="1" t="s">
        <v>197</v>
      </c>
    </row>
    <row r="1019" spans="1:14" x14ac:dyDescent="0.3">
      <c r="A1019" s="1" t="s">
        <v>14</v>
      </c>
      <c r="B1019">
        <v>1185732</v>
      </c>
      <c r="C1019" s="2">
        <v>44422</v>
      </c>
      <c r="D1019" s="1" t="s">
        <v>15</v>
      </c>
      <c r="E1019" s="1" t="s">
        <v>30</v>
      </c>
      <c r="F1019" s="1" t="s">
        <v>31</v>
      </c>
      <c r="G1019" s="1" t="s">
        <v>21</v>
      </c>
      <c r="H1019">
        <v>54.999999999999993</v>
      </c>
      <c r="I1019">
        <v>650</v>
      </c>
      <c r="J1019">
        <v>357499.99999999994</v>
      </c>
      <c r="K1019">
        <v>125124.99999999997</v>
      </c>
      <c r="L1019" s="1">
        <v>232374.99999999997</v>
      </c>
      <c r="M1019" s="1" t="s">
        <v>28</v>
      </c>
      <c r="N1019" s="1" t="s">
        <v>196</v>
      </c>
    </row>
    <row r="1020" spans="1:14" x14ac:dyDescent="0.3">
      <c r="A1020" s="1" t="s">
        <v>14</v>
      </c>
      <c r="B1020">
        <v>1185732</v>
      </c>
      <c r="C1020" s="2">
        <v>44422</v>
      </c>
      <c r="D1020" s="1" t="s">
        <v>15</v>
      </c>
      <c r="E1020" s="1" t="s">
        <v>30</v>
      </c>
      <c r="F1020" s="1" t="s">
        <v>31</v>
      </c>
      <c r="G1020" s="1" t="s">
        <v>22</v>
      </c>
      <c r="H1020">
        <v>50</v>
      </c>
      <c r="I1020">
        <v>425</v>
      </c>
      <c r="J1020">
        <v>212500</v>
      </c>
      <c r="K1020">
        <v>74375</v>
      </c>
      <c r="L1020" s="1">
        <v>138125</v>
      </c>
      <c r="M1020" s="1" t="s">
        <v>28</v>
      </c>
      <c r="N1020" s="1" t="s">
        <v>196</v>
      </c>
    </row>
    <row r="1021" spans="1:14" x14ac:dyDescent="0.3">
      <c r="A1021" s="1" t="s">
        <v>14</v>
      </c>
      <c r="B1021">
        <v>1185732</v>
      </c>
      <c r="C1021" s="2">
        <v>44422</v>
      </c>
      <c r="D1021" s="1" t="s">
        <v>15</v>
      </c>
      <c r="E1021" s="1" t="s">
        <v>30</v>
      </c>
      <c r="F1021" s="1" t="s">
        <v>31</v>
      </c>
      <c r="G1021" s="1" t="s">
        <v>23</v>
      </c>
      <c r="H1021">
        <v>45</v>
      </c>
      <c r="I1021">
        <v>350</v>
      </c>
      <c r="J1021">
        <v>157500</v>
      </c>
      <c r="K1021">
        <v>63000</v>
      </c>
      <c r="L1021" s="1">
        <v>94500</v>
      </c>
      <c r="M1021" s="1" t="s">
        <v>28</v>
      </c>
      <c r="N1021" s="1" t="s">
        <v>197</v>
      </c>
    </row>
    <row r="1022" spans="1:14" x14ac:dyDescent="0.3">
      <c r="A1022" s="1" t="s">
        <v>14</v>
      </c>
      <c r="B1022">
        <v>1185732</v>
      </c>
      <c r="C1022" s="2">
        <v>44422</v>
      </c>
      <c r="D1022" s="1" t="s">
        <v>15</v>
      </c>
      <c r="E1022" s="1" t="s">
        <v>30</v>
      </c>
      <c r="F1022" s="1" t="s">
        <v>31</v>
      </c>
      <c r="G1022" s="1" t="s">
        <v>24</v>
      </c>
      <c r="H1022">
        <v>45</v>
      </c>
      <c r="I1022">
        <v>250</v>
      </c>
      <c r="J1022">
        <v>112500</v>
      </c>
      <c r="K1022">
        <v>45000</v>
      </c>
      <c r="L1022" s="1">
        <v>67500</v>
      </c>
      <c r="M1022" s="1" t="s">
        <v>28</v>
      </c>
      <c r="N1022" s="1" t="s">
        <v>197</v>
      </c>
    </row>
    <row r="1023" spans="1:14" x14ac:dyDescent="0.3">
      <c r="A1023" s="1" t="s">
        <v>14</v>
      </c>
      <c r="B1023">
        <v>1185732</v>
      </c>
      <c r="C1023" s="2">
        <v>44422</v>
      </c>
      <c r="D1023" s="1" t="s">
        <v>15</v>
      </c>
      <c r="E1023" s="1" t="s">
        <v>30</v>
      </c>
      <c r="F1023" s="1" t="s">
        <v>31</v>
      </c>
      <c r="G1023" s="1" t="s">
        <v>18</v>
      </c>
      <c r="H1023">
        <v>54.999999999999993</v>
      </c>
      <c r="I1023">
        <v>225</v>
      </c>
      <c r="J1023">
        <v>123749.99999999999</v>
      </c>
      <c r="K1023">
        <v>37124.999999999993</v>
      </c>
      <c r="L1023" s="1">
        <v>86625</v>
      </c>
      <c r="M1023" s="1" t="s">
        <v>28</v>
      </c>
      <c r="N1023" s="1" t="s">
        <v>196</v>
      </c>
    </row>
    <row r="1024" spans="1:14" x14ac:dyDescent="0.3">
      <c r="A1024" s="1" t="s">
        <v>14</v>
      </c>
      <c r="B1024">
        <v>1185732</v>
      </c>
      <c r="C1024" s="2">
        <v>44422</v>
      </c>
      <c r="D1024" s="1" t="s">
        <v>15</v>
      </c>
      <c r="E1024" s="1" t="s">
        <v>30</v>
      </c>
      <c r="F1024" s="1" t="s">
        <v>31</v>
      </c>
      <c r="G1024" s="1" t="s">
        <v>20</v>
      </c>
      <c r="H1024">
        <v>60</v>
      </c>
      <c r="I1024">
        <v>400</v>
      </c>
      <c r="J1024">
        <v>240000</v>
      </c>
      <c r="K1024">
        <v>96000</v>
      </c>
      <c r="L1024" s="1">
        <v>144000</v>
      </c>
      <c r="M1024" s="1" t="s">
        <v>28</v>
      </c>
      <c r="N1024" s="1" t="s">
        <v>197</v>
      </c>
    </row>
    <row r="1025" spans="1:14" x14ac:dyDescent="0.3">
      <c r="A1025" s="1" t="s">
        <v>14</v>
      </c>
      <c r="B1025">
        <v>1185732</v>
      </c>
      <c r="C1025" s="2">
        <v>44452</v>
      </c>
      <c r="D1025" s="1" t="s">
        <v>15</v>
      </c>
      <c r="E1025" s="1" t="s">
        <v>30</v>
      </c>
      <c r="F1025" s="1" t="s">
        <v>31</v>
      </c>
      <c r="G1025" s="1" t="s">
        <v>21</v>
      </c>
      <c r="H1025">
        <v>54.999999999999993</v>
      </c>
      <c r="I1025">
        <v>525</v>
      </c>
      <c r="J1025">
        <v>288749.99999999994</v>
      </c>
      <c r="K1025">
        <v>101062.49999999997</v>
      </c>
      <c r="L1025" s="1">
        <v>187687.49999999997</v>
      </c>
      <c r="M1025" s="1" t="s">
        <v>28</v>
      </c>
      <c r="N1025" s="1" t="s">
        <v>196</v>
      </c>
    </row>
    <row r="1026" spans="1:14" x14ac:dyDescent="0.3">
      <c r="A1026" s="1" t="s">
        <v>14</v>
      </c>
      <c r="B1026">
        <v>1185732</v>
      </c>
      <c r="C1026" s="2">
        <v>44452</v>
      </c>
      <c r="D1026" s="1" t="s">
        <v>15</v>
      </c>
      <c r="E1026" s="1" t="s">
        <v>30</v>
      </c>
      <c r="F1026" s="1" t="s">
        <v>31</v>
      </c>
      <c r="G1026" s="1" t="s">
        <v>22</v>
      </c>
      <c r="H1026">
        <v>50</v>
      </c>
      <c r="I1026">
        <v>325</v>
      </c>
      <c r="J1026">
        <v>162500</v>
      </c>
      <c r="K1026">
        <v>56875</v>
      </c>
      <c r="L1026" s="1">
        <v>105625</v>
      </c>
      <c r="M1026" s="1" t="s">
        <v>28</v>
      </c>
      <c r="N1026" s="1" t="s">
        <v>196</v>
      </c>
    </row>
    <row r="1027" spans="1:14" x14ac:dyDescent="0.3">
      <c r="A1027" s="1" t="s">
        <v>14</v>
      </c>
      <c r="B1027">
        <v>1185732</v>
      </c>
      <c r="C1027" s="2">
        <v>44452</v>
      </c>
      <c r="D1027" s="1" t="s">
        <v>15</v>
      </c>
      <c r="E1027" s="1" t="s">
        <v>30</v>
      </c>
      <c r="F1027" s="1" t="s">
        <v>31</v>
      </c>
      <c r="G1027" s="1" t="s">
        <v>23</v>
      </c>
      <c r="H1027">
        <v>45</v>
      </c>
      <c r="I1027">
        <v>225</v>
      </c>
      <c r="J1027">
        <v>101250</v>
      </c>
      <c r="K1027">
        <v>40500</v>
      </c>
      <c r="L1027" s="1">
        <v>60750</v>
      </c>
      <c r="M1027" s="1" t="s">
        <v>28</v>
      </c>
      <c r="N1027" s="1" t="s">
        <v>197</v>
      </c>
    </row>
    <row r="1028" spans="1:14" x14ac:dyDescent="0.3">
      <c r="A1028" s="1" t="s">
        <v>14</v>
      </c>
      <c r="B1028">
        <v>1185732</v>
      </c>
      <c r="C1028" s="2">
        <v>44452</v>
      </c>
      <c r="D1028" s="1" t="s">
        <v>15</v>
      </c>
      <c r="E1028" s="1" t="s">
        <v>30</v>
      </c>
      <c r="F1028" s="1" t="s">
        <v>31</v>
      </c>
      <c r="G1028" s="1" t="s">
        <v>24</v>
      </c>
      <c r="H1028">
        <v>45</v>
      </c>
      <c r="I1028">
        <v>200</v>
      </c>
      <c r="J1028">
        <v>90000</v>
      </c>
      <c r="K1028">
        <v>36000</v>
      </c>
      <c r="L1028" s="1">
        <v>54000</v>
      </c>
      <c r="M1028" s="1" t="s">
        <v>28</v>
      </c>
      <c r="N1028" s="1" t="s">
        <v>197</v>
      </c>
    </row>
    <row r="1029" spans="1:14" x14ac:dyDescent="0.3">
      <c r="A1029" s="1" t="s">
        <v>14</v>
      </c>
      <c r="B1029">
        <v>1185732</v>
      </c>
      <c r="C1029" s="2">
        <v>44452</v>
      </c>
      <c r="D1029" s="1" t="s">
        <v>15</v>
      </c>
      <c r="E1029" s="1" t="s">
        <v>30</v>
      </c>
      <c r="F1029" s="1" t="s">
        <v>31</v>
      </c>
      <c r="G1029" s="1" t="s">
        <v>18</v>
      </c>
      <c r="H1029">
        <v>54.999999999999993</v>
      </c>
      <c r="I1029">
        <v>200</v>
      </c>
      <c r="J1029">
        <v>109999.99999999999</v>
      </c>
      <c r="K1029">
        <v>32999.999999999993</v>
      </c>
      <c r="L1029" s="1">
        <v>77000</v>
      </c>
      <c r="M1029" s="1" t="s">
        <v>28</v>
      </c>
      <c r="N1029" s="1" t="s">
        <v>196</v>
      </c>
    </row>
    <row r="1030" spans="1:14" x14ac:dyDescent="0.3">
      <c r="A1030" s="1" t="s">
        <v>14</v>
      </c>
      <c r="B1030">
        <v>1185732</v>
      </c>
      <c r="C1030" s="2">
        <v>44452</v>
      </c>
      <c r="D1030" s="1" t="s">
        <v>15</v>
      </c>
      <c r="E1030" s="1" t="s">
        <v>30</v>
      </c>
      <c r="F1030" s="1" t="s">
        <v>31</v>
      </c>
      <c r="G1030" s="1" t="s">
        <v>20</v>
      </c>
      <c r="H1030">
        <v>60</v>
      </c>
      <c r="I1030">
        <v>300</v>
      </c>
      <c r="J1030">
        <v>180000</v>
      </c>
      <c r="K1030">
        <v>72000</v>
      </c>
      <c r="L1030" s="1">
        <v>108000</v>
      </c>
      <c r="M1030" s="1" t="s">
        <v>28</v>
      </c>
      <c r="N1030" s="1" t="s">
        <v>197</v>
      </c>
    </row>
    <row r="1031" spans="1:14" x14ac:dyDescent="0.3">
      <c r="A1031" s="1" t="s">
        <v>14</v>
      </c>
      <c r="B1031">
        <v>1185732</v>
      </c>
      <c r="C1031" s="2">
        <v>44484</v>
      </c>
      <c r="D1031" s="1" t="s">
        <v>15</v>
      </c>
      <c r="E1031" s="1" t="s">
        <v>30</v>
      </c>
      <c r="F1031" s="1" t="s">
        <v>31</v>
      </c>
      <c r="G1031" s="1" t="s">
        <v>21</v>
      </c>
      <c r="H1031">
        <v>60</v>
      </c>
      <c r="I1031">
        <v>475</v>
      </c>
      <c r="J1031">
        <v>285000</v>
      </c>
      <c r="K1031">
        <v>99750</v>
      </c>
      <c r="L1031" s="1">
        <v>185250</v>
      </c>
      <c r="M1031" s="1" t="s">
        <v>28</v>
      </c>
      <c r="N1031" s="1" t="s">
        <v>196</v>
      </c>
    </row>
    <row r="1032" spans="1:14" x14ac:dyDescent="0.3">
      <c r="A1032" s="1" t="s">
        <v>14</v>
      </c>
      <c r="B1032">
        <v>1185732</v>
      </c>
      <c r="C1032" s="2">
        <v>44484</v>
      </c>
      <c r="D1032" s="1" t="s">
        <v>15</v>
      </c>
      <c r="E1032" s="1" t="s">
        <v>30</v>
      </c>
      <c r="F1032" s="1" t="s">
        <v>31</v>
      </c>
      <c r="G1032" s="1" t="s">
        <v>22</v>
      </c>
      <c r="H1032">
        <v>55.000000000000007</v>
      </c>
      <c r="I1032">
        <v>300</v>
      </c>
      <c r="J1032">
        <v>165000.00000000003</v>
      </c>
      <c r="K1032">
        <v>57750.000000000007</v>
      </c>
      <c r="L1032" s="1">
        <v>107250.00000000003</v>
      </c>
      <c r="M1032" s="1" t="s">
        <v>28</v>
      </c>
      <c r="N1032" s="1" t="s">
        <v>196</v>
      </c>
    </row>
    <row r="1033" spans="1:14" x14ac:dyDescent="0.3">
      <c r="A1033" s="1" t="s">
        <v>14</v>
      </c>
      <c r="B1033">
        <v>1185732</v>
      </c>
      <c r="C1033" s="2">
        <v>44484</v>
      </c>
      <c r="D1033" s="1" t="s">
        <v>15</v>
      </c>
      <c r="E1033" s="1" t="s">
        <v>30</v>
      </c>
      <c r="F1033" s="1" t="s">
        <v>31</v>
      </c>
      <c r="G1033" s="1" t="s">
        <v>23</v>
      </c>
      <c r="H1033">
        <v>55.000000000000007</v>
      </c>
      <c r="I1033">
        <v>200</v>
      </c>
      <c r="J1033">
        <v>110000.00000000001</v>
      </c>
      <c r="K1033">
        <v>44000.000000000007</v>
      </c>
      <c r="L1033" s="1">
        <v>66000</v>
      </c>
      <c r="M1033" s="1" t="s">
        <v>28</v>
      </c>
      <c r="N1033" s="1" t="s">
        <v>197</v>
      </c>
    </row>
    <row r="1034" spans="1:14" x14ac:dyDescent="0.3">
      <c r="A1034" s="1" t="s">
        <v>14</v>
      </c>
      <c r="B1034">
        <v>1185732</v>
      </c>
      <c r="C1034" s="2">
        <v>44484</v>
      </c>
      <c r="D1034" s="1" t="s">
        <v>15</v>
      </c>
      <c r="E1034" s="1" t="s">
        <v>30</v>
      </c>
      <c r="F1034" s="1" t="s">
        <v>31</v>
      </c>
      <c r="G1034" s="1" t="s">
        <v>24</v>
      </c>
      <c r="H1034">
        <v>55.000000000000007</v>
      </c>
      <c r="I1034">
        <v>175</v>
      </c>
      <c r="J1034">
        <v>96250.000000000015</v>
      </c>
      <c r="K1034">
        <v>38500.000000000007</v>
      </c>
      <c r="L1034" s="1">
        <v>57750.000000000007</v>
      </c>
      <c r="M1034" s="1" t="s">
        <v>28</v>
      </c>
      <c r="N1034" s="1" t="s">
        <v>197</v>
      </c>
    </row>
    <row r="1035" spans="1:14" x14ac:dyDescent="0.3">
      <c r="A1035" s="1" t="s">
        <v>14</v>
      </c>
      <c r="B1035">
        <v>1185732</v>
      </c>
      <c r="C1035" s="2">
        <v>44484</v>
      </c>
      <c r="D1035" s="1" t="s">
        <v>15</v>
      </c>
      <c r="E1035" s="1" t="s">
        <v>30</v>
      </c>
      <c r="F1035" s="1" t="s">
        <v>31</v>
      </c>
      <c r="G1035" s="1" t="s">
        <v>18</v>
      </c>
      <c r="H1035">
        <v>65</v>
      </c>
      <c r="I1035">
        <v>175</v>
      </c>
      <c r="J1035">
        <v>113750</v>
      </c>
      <c r="K1035">
        <v>34125</v>
      </c>
      <c r="L1035" s="1">
        <v>79625</v>
      </c>
      <c r="M1035" s="1" t="s">
        <v>28</v>
      </c>
      <c r="N1035" s="1" t="s">
        <v>196</v>
      </c>
    </row>
    <row r="1036" spans="1:14" x14ac:dyDescent="0.3">
      <c r="A1036" s="1" t="s">
        <v>14</v>
      </c>
      <c r="B1036">
        <v>1185732</v>
      </c>
      <c r="C1036" s="2">
        <v>44242</v>
      </c>
      <c r="D1036" s="1" t="s">
        <v>15</v>
      </c>
      <c r="E1036" s="1" t="s">
        <v>30</v>
      </c>
      <c r="F1036" s="1" t="s">
        <v>31</v>
      </c>
      <c r="G1036" s="1" t="s">
        <v>24</v>
      </c>
      <c r="H1036">
        <v>33</v>
      </c>
      <c r="I1036">
        <v>45</v>
      </c>
      <c r="J1036">
        <v>1485</v>
      </c>
      <c r="K1036">
        <v>816.75000000000011</v>
      </c>
      <c r="L1036" s="1">
        <v>668.24999999999989</v>
      </c>
      <c r="M1036" s="1" t="s">
        <v>25</v>
      </c>
      <c r="N1036" s="1" t="s">
        <v>197</v>
      </c>
    </row>
    <row r="1037" spans="1:14" x14ac:dyDescent="0.3">
      <c r="A1037" s="1" t="s">
        <v>14</v>
      </c>
      <c r="B1037">
        <v>1185732</v>
      </c>
      <c r="C1037" s="2">
        <v>44242</v>
      </c>
      <c r="D1037" s="1" t="s">
        <v>15</v>
      </c>
      <c r="E1037" s="1" t="s">
        <v>30</v>
      </c>
      <c r="F1037" s="1" t="s">
        <v>31</v>
      </c>
      <c r="G1037" s="1" t="s">
        <v>18</v>
      </c>
      <c r="H1037">
        <v>45</v>
      </c>
      <c r="I1037">
        <v>65</v>
      </c>
      <c r="J1037">
        <v>2925</v>
      </c>
      <c r="K1037">
        <v>1199.25</v>
      </c>
      <c r="L1037" s="1">
        <v>1725.75</v>
      </c>
      <c r="M1037" s="1" t="s">
        <v>25</v>
      </c>
      <c r="N1037" s="1" t="s">
        <v>196</v>
      </c>
    </row>
    <row r="1038" spans="1:14" x14ac:dyDescent="0.3">
      <c r="A1038" s="1" t="s">
        <v>14</v>
      </c>
      <c r="B1038">
        <v>1185732</v>
      </c>
      <c r="C1038" s="2">
        <v>44242</v>
      </c>
      <c r="D1038" s="1" t="s">
        <v>15</v>
      </c>
      <c r="E1038" s="1" t="s">
        <v>30</v>
      </c>
      <c r="F1038" s="1" t="s">
        <v>31</v>
      </c>
      <c r="G1038" s="1" t="s">
        <v>20</v>
      </c>
      <c r="H1038">
        <v>39</v>
      </c>
      <c r="I1038">
        <v>98</v>
      </c>
      <c r="J1038">
        <v>3822</v>
      </c>
      <c r="K1038">
        <v>2025.66</v>
      </c>
      <c r="L1038" s="1">
        <v>1796.34</v>
      </c>
      <c r="M1038" s="1" t="s">
        <v>25</v>
      </c>
      <c r="N1038" s="1" t="s">
        <v>197</v>
      </c>
    </row>
    <row r="1039" spans="1:14" x14ac:dyDescent="0.3">
      <c r="A1039" s="1" t="s">
        <v>14</v>
      </c>
      <c r="B1039">
        <v>1185732</v>
      </c>
      <c r="C1039" s="2">
        <v>44268</v>
      </c>
      <c r="D1039" s="1" t="s">
        <v>15</v>
      </c>
      <c r="E1039" s="1" t="s">
        <v>30</v>
      </c>
      <c r="F1039" s="1" t="s">
        <v>31</v>
      </c>
      <c r="G1039" s="1" t="s">
        <v>21</v>
      </c>
      <c r="H1039">
        <v>36</v>
      </c>
      <c r="I1039">
        <v>158</v>
      </c>
      <c r="J1039">
        <v>5688</v>
      </c>
      <c r="K1039">
        <v>2616.48</v>
      </c>
      <c r="L1039" s="1">
        <v>3071.52</v>
      </c>
      <c r="M1039" s="1" t="s">
        <v>25</v>
      </c>
      <c r="N1039" s="1" t="s">
        <v>196</v>
      </c>
    </row>
    <row r="1040" spans="1:14" x14ac:dyDescent="0.3">
      <c r="A1040" s="1" t="s">
        <v>14</v>
      </c>
      <c r="B1040">
        <v>1185732</v>
      </c>
      <c r="C1040" s="2">
        <v>44268</v>
      </c>
      <c r="D1040" s="1" t="s">
        <v>15</v>
      </c>
      <c r="E1040" s="1" t="s">
        <v>30</v>
      </c>
      <c r="F1040" s="1" t="s">
        <v>31</v>
      </c>
      <c r="G1040" s="1" t="s">
        <v>22</v>
      </c>
      <c r="H1040">
        <v>39</v>
      </c>
      <c r="I1040">
        <v>68</v>
      </c>
      <c r="J1040">
        <v>2652</v>
      </c>
      <c r="K1040">
        <v>1193.3999999999999</v>
      </c>
      <c r="L1040" s="1">
        <v>1458.6000000000001</v>
      </c>
      <c r="M1040" s="1" t="s">
        <v>25</v>
      </c>
      <c r="N1040" s="1" t="s">
        <v>196</v>
      </c>
    </row>
    <row r="1041" spans="1:14" x14ac:dyDescent="0.3">
      <c r="A1041" s="1" t="s">
        <v>14</v>
      </c>
      <c r="B1041">
        <v>1185732</v>
      </c>
      <c r="C1041" s="2">
        <v>44268</v>
      </c>
      <c r="D1041" s="1" t="s">
        <v>15</v>
      </c>
      <c r="E1041" s="1" t="s">
        <v>30</v>
      </c>
      <c r="F1041" s="1" t="s">
        <v>31</v>
      </c>
      <c r="G1041" s="1" t="s">
        <v>23</v>
      </c>
      <c r="H1041">
        <v>29</v>
      </c>
      <c r="I1041">
        <v>69</v>
      </c>
      <c r="J1041">
        <v>2001</v>
      </c>
      <c r="K1041">
        <v>1080.54</v>
      </c>
      <c r="L1041" s="1">
        <v>920.46</v>
      </c>
      <c r="M1041" s="1" t="s">
        <v>25</v>
      </c>
      <c r="N1041" s="1" t="s">
        <v>197</v>
      </c>
    </row>
    <row r="1042" spans="1:14" x14ac:dyDescent="0.3">
      <c r="A1042" s="1" t="s">
        <v>14</v>
      </c>
      <c r="B1042">
        <v>1185732</v>
      </c>
      <c r="C1042" s="2">
        <v>44268</v>
      </c>
      <c r="D1042" s="1" t="s">
        <v>15</v>
      </c>
      <c r="E1042" s="1" t="s">
        <v>30</v>
      </c>
      <c r="F1042" s="1" t="s">
        <v>31</v>
      </c>
      <c r="G1042" s="1" t="s">
        <v>24</v>
      </c>
      <c r="H1042">
        <v>32</v>
      </c>
      <c r="I1042">
        <v>31</v>
      </c>
      <c r="J1042">
        <v>992</v>
      </c>
      <c r="K1042">
        <v>525.76</v>
      </c>
      <c r="L1042" s="1">
        <v>466.24</v>
      </c>
      <c r="M1042" s="1" t="s">
        <v>25</v>
      </c>
      <c r="N1042" s="1" t="s">
        <v>197</v>
      </c>
    </row>
    <row r="1043" spans="1:14" x14ac:dyDescent="0.3">
      <c r="A1043" s="1" t="s">
        <v>14</v>
      </c>
      <c r="B1043">
        <v>1185732</v>
      </c>
      <c r="C1043" s="2">
        <v>44268</v>
      </c>
      <c r="D1043" s="1" t="s">
        <v>15</v>
      </c>
      <c r="E1043" s="1" t="s">
        <v>30</v>
      </c>
      <c r="F1043" s="1" t="s">
        <v>31</v>
      </c>
      <c r="G1043" s="1" t="s">
        <v>18</v>
      </c>
      <c r="H1043">
        <v>46</v>
      </c>
      <c r="I1043">
        <v>49</v>
      </c>
      <c r="J1043">
        <v>2254</v>
      </c>
      <c r="K1043">
        <v>924.14</v>
      </c>
      <c r="L1043" s="1">
        <v>1329.8600000000001</v>
      </c>
      <c r="M1043" s="1" t="s">
        <v>25</v>
      </c>
      <c r="N1043" s="1" t="s">
        <v>196</v>
      </c>
    </row>
    <row r="1044" spans="1:14" x14ac:dyDescent="0.3">
      <c r="A1044" s="1" t="s">
        <v>14</v>
      </c>
      <c r="B1044">
        <v>1185732</v>
      </c>
      <c r="C1044" s="2">
        <v>44268</v>
      </c>
      <c r="D1044" s="1" t="s">
        <v>15</v>
      </c>
      <c r="E1044" s="1" t="s">
        <v>30</v>
      </c>
      <c r="F1044" s="1" t="s">
        <v>31</v>
      </c>
      <c r="G1044" s="1" t="s">
        <v>20</v>
      </c>
      <c r="H1044">
        <v>39</v>
      </c>
      <c r="I1044">
        <v>72</v>
      </c>
      <c r="J1044">
        <v>2808</v>
      </c>
      <c r="K1044">
        <v>1404</v>
      </c>
      <c r="L1044" s="1">
        <v>1404</v>
      </c>
      <c r="M1044" s="1" t="s">
        <v>25</v>
      </c>
      <c r="N1044" s="1" t="s">
        <v>197</v>
      </c>
    </row>
    <row r="1045" spans="1:14" x14ac:dyDescent="0.3">
      <c r="A1045" s="1" t="s">
        <v>14</v>
      </c>
      <c r="B1045">
        <v>1185732</v>
      </c>
      <c r="C1045" s="2">
        <v>44300</v>
      </c>
      <c r="D1045" s="1" t="s">
        <v>15</v>
      </c>
      <c r="E1045" s="1" t="s">
        <v>30</v>
      </c>
      <c r="F1045" s="1" t="s">
        <v>31</v>
      </c>
      <c r="G1045" s="1" t="s">
        <v>21</v>
      </c>
      <c r="H1045">
        <v>36</v>
      </c>
      <c r="I1045">
        <v>131</v>
      </c>
      <c r="J1045">
        <v>4716</v>
      </c>
      <c r="K1045">
        <v>2358</v>
      </c>
      <c r="L1045" s="1">
        <v>2358</v>
      </c>
      <c r="M1045" s="1" t="s">
        <v>25</v>
      </c>
      <c r="N1045" s="1" t="s">
        <v>196</v>
      </c>
    </row>
    <row r="1046" spans="1:14" x14ac:dyDescent="0.3">
      <c r="A1046" s="1" t="s">
        <v>14</v>
      </c>
      <c r="B1046">
        <v>1185732</v>
      </c>
      <c r="C1046" s="2">
        <v>44300</v>
      </c>
      <c r="D1046" s="1" t="s">
        <v>15</v>
      </c>
      <c r="E1046" s="1" t="s">
        <v>30</v>
      </c>
      <c r="F1046" s="1" t="s">
        <v>31</v>
      </c>
      <c r="G1046" s="1" t="s">
        <v>22</v>
      </c>
      <c r="H1046">
        <v>38</v>
      </c>
      <c r="I1046">
        <v>61</v>
      </c>
      <c r="J1046">
        <v>2318</v>
      </c>
      <c r="K1046">
        <v>1089.46</v>
      </c>
      <c r="L1046" s="1">
        <v>1228.54</v>
      </c>
      <c r="M1046" s="1" t="s">
        <v>25</v>
      </c>
      <c r="N1046" s="1" t="s">
        <v>196</v>
      </c>
    </row>
    <row r="1047" spans="1:14" x14ac:dyDescent="0.3">
      <c r="A1047" s="1" t="s">
        <v>14</v>
      </c>
      <c r="B1047">
        <v>1185732</v>
      </c>
      <c r="C1047" s="2">
        <v>44300</v>
      </c>
      <c r="D1047" s="1" t="s">
        <v>15</v>
      </c>
      <c r="E1047" s="1" t="s">
        <v>30</v>
      </c>
      <c r="F1047" s="1" t="s">
        <v>31</v>
      </c>
      <c r="G1047" s="1" t="s">
        <v>23</v>
      </c>
      <c r="H1047">
        <v>27</v>
      </c>
      <c r="I1047">
        <v>59</v>
      </c>
      <c r="J1047">
        <v>1593</v>
      </c>
      <c r="K1047">
        <v>876.15000000000009</v>
      </c>
      <c r="L1047" s="1">
        <v>716.84999999999991</v>
      </c>
      <c r="M1047" s="1" t="s">
        <v>25</v>
      </c>
      <c r="N1047" s="1" t="s">
        <v>197</v>
      </c>
    </row>
    <row r="1048" spans="1:14" x14ac:dyDescent="0.3">
      <c r="A1048" s="1" t="s">
        <v>14</v>
      </c>
      <c r="B1048">
        <v>1185732</v>
      </c>
      <c r="C1048" s="2">
        <v>44300</v>
      </c>
      <c r="D1048" s="1" t="s">
        <v>15</v>
      </c>
      <c r="E1048" s="1" t="s">
        <v>30</v>
      </c>
      <c r="F1048" s="1" t="s">
        <v>31</v>
      </c>
      <c r="G1048" s="1" t="s">
        <v>24</v>
      </c>
      <c r="H1048">
        <v>32</v>
      </c>
      <c r="I1048">
        <v>44</v>
      </c>
      <c r="J1048">
        <v>1408</v>
      </c>
      <c r="K1048">
        <v>718.08</v>
      </c>
      <c r="L1048" s="1">
        <v>689.92</v>
      </c>
      <c r="M1048" s="1" t="s">
        <v>25</v>
      </c>
      <c r="N1048" s="1" t="s">
        <v>197</v>
      </c>
    </row>
    <row r="1049" spans="1:14" x14ac:dyDescent="0.3">
      <c r="A1049" s="1" t="s">
        <v>14</v>
      </c>
      <c r="B1049">
        <v>1185732</v>
      </c>
      <c r="C1049" s="2">
        <v>44300</v>
      </c>
      <c r="D1049" s="1" t="s">
        <v>15</v>
      </c>
      <c r="E1049" s="1" t="s">
        <v>30</v>
      </c>
      <c r="F1049" s="1" t="s">
        <v>31</v>
      </c>
      <c r="G1049" s="1" t="s">
        <v>18</v>
      </c>
      <c r="H1049">
        <v>47</v>
      </c>
      <c r="I1049">
        <v>45</v>
      </c>
      <c r="J1049">
        <v>2115</v>
      </c>
      <c r="K1049">
        <v>951.74999999999989</v>
      </c>
      <c r="L1049" s="1">
        <v>1163.25</v>
      </c>
      <c r="M1049" s="1" t="s">
        <v>25</v>
      </c>
      <c r="N1049" s="1" t="s">
        <v>196</v>
      </c>
    </row>
    <row r="1050" spans="1:14" x14ac:dyDescent="0.3">
      <c r="A1050" s="1" t="s">
        <v>14</v>
      </c>
      <c r="B1050">
        <v>1185732</v>
      </c>
      <c r="C1050" s="2">
        <v>44300</v>
      </c>
      <c r="D1050" s="1" t="s">
        <v>15</v>
      </c>
      <c r="E1050" s="1" t="s">
        <v>30</v>
      </c>
      <c r="F1050" s="1" t="s">
        <v>31</v>
      </c>
      <c r="G1050" s="1" t="s">
        <v>20</v>
      </c>
      <c r="H1050">
        <v>38</v>
      </c>
      <c r="I1050">
        <v>78</v>
      </c>
      <c r="J1050">
        <v>2964</v>
      </c>
      <c r="K1050">
        <v>1600.5600000000002</v>
      </c>
      <c r="L1050" s="1">
        <v>1363.4399999999998</v>
      </c>
      <c r="M1050" s="1" t="s">
        <v>25</v>
      </c>
      <c r="N1050" s="1" t="s">
        <v>197</v>
      </c>
    </row>
    <row r="1051" spans="1:14" x14ac:dyDescent="0.3">
      <c r="A1051" s="1" t="s">
        <v>14</v>
      </c>
      <c r="B1051">
        <v>1185732</v>
      </c>
      <c r="C1051" s="2">
        <v>44329</v>
      </c>
      <c r="D1051" s="1" t="s">
        <v>15</v>
      </c>
      <c r="E1051" s="1" t="s">
        <v>30</v>
      </c>
      <c r="F1051" s="1" t="s">
        <v>31</v>
      </c>
      <c r="G1051" s="1" t="s">
        <v>21</v>
      </c>
      <c r="H1051">
        <v>51</v>
      </c>
      <c r="I1051">
        <v>160</v>
      </c>
      <c r="J1051">
        <v>8160</v>
      </c>
      <c r="K1051">
        <v>3916.7999999999997</v>
      </c>
      <c r="L1051" s="1">
        <v>4243.2000000000007</v>
      </c>
      <c r="M1051" s="1" t="s">
        <v>25</v>
      </c>
      <c r="N1051" s="1" t="s">
        <v>196</v>
      </c>
    </row>
    <row r="1052" spans="1:14" x14ac:dyDescent="0.3">
      <c r="A1052" s="1" t="s">
        <v>14</v>
      </c>
      <c r="B1052">
        <v>1185732</v>
      </c>
      <c r="C1052" s="2">
        <v>44329</v>
      </c>
      <c r="D1052" s="1" t="s">
        <v>15</v>
      </c>
      <c r="E1052" s="1" t="s">
        <v>30</v>
      </c>
      <c r="F1052" s="1" t="s">
        <v>31</v>
      </c>
      <c r="G1052" s="1" t="s">
        <v>22</v>
      </c>
      <c r="H1052">
        <v>47</v>
      </c>
      <c r="I1052">
        <v>69</v>
      </c>
      <c r="J1052">
        <v>3243</v>
      </c>
      <c r="K1052">
        <v>1459.35</v>
      </c>
      <c r="L1052" s="1">
        <v>1783.65</v>
      </c>
      <c r="M1052" s="1" t="s">
        <v>25</v>
      </c>
      <c r="N1052" s="1" t="s">
        <v>196</v>
      </c>
    </row>
    <row r="1053" spans="1:14" x14ac:dyDescent="0.3">
      <c r="A1053" s="1" t="s">
        <v>14</v>
      </c>
      <c r="B1053">
        <v>1185732</v>
      </c>
      <c r="C1053" s="2">
        <v>44329</v>
      </c>
      <c r="D1053" s="1" t="s">
        <v>15</v>
      </c>
      <c r="E1053" s="1" t="s">
        <v>30</v>
      </c>
      <c r="F1053" s="1" t="s">
        <v>31</v>
      </c>
      <c r="G1053" s="1" t="s">
        <v>23</v>
      </c>
      <c r="H1053">
        <v>41</v>
      </c>
      <c r="I1053">
        <v>81</v>
      </c>
      <c r="J1053">
        <v>3321</v>
      </c>
      <c r="K1053">
        <v>1726.92</v>
      </c>
      <c r="L1053" s="1">
        <v>1594.08</v>
      </c>
      <c r="M1053" s="1" t="s">
        <v>25</v>
      </c>
      <c r="N1053" s="1" t="s">
        <v>197</v>
      </c>
    </row>
    <row r="1054" spans="1:14" x14ac:dyDescent="0.3">
      <c r="A1054" s="1" t="s">
        <v>14</v>
      </c>
      <c r="B1054">
        <v>1185732</v>
      </c>
      <c r="C1054" s="2">
        <v>44329</v>
      </c>
      <c r="D1054" s="1" t="s">
        <v>15</v>
      </c>
      <c r="E1054" s="1" t="s">
        <v>30</v>
      </c>
      <c r="F1054" s="1" t="s">
        <v>31</v>
      </c>
      <c r="G1054" s="1" t="s">
        <v>24</v>
      </c>
      <c r="H1054">
        <v>41</v>
      </c>
      <c r="I1054">
        <v>65</v>
      </c>
      <c r="J1054">
        <v>2665</v>
      </c>
      <c r="K1054">
        <v>1385.8</v>
      </c>
      <c r="L1054" s="1">
        <v>1279.2</v>
      </c>
      <c r="M1054" s="1" t="s">
        <v>25</v>
      </c>
      <c r="N1054" s="1" t="s">
        <v>197</v>
      </c>
    </row>
    <row r="1055" spans="1:14" x14ac:dyDescent="0.3">
      <c r="A1055" s="1" t="s">
        <v>14</v>
      </c>
      <c r="B1055">
        <v>1185732</v>
      </c>
      <c r="C1055" s="2">
        <v>44329</v>
      </c>
      <c r="D1055" s="1" t="s">
        <v>15</v>
      </c>
      <c r="E1055" s="1" t="s">
        <v>30</v>
      </c>
      <c r="F1055" s="1" t="s">
        <v>31</v>
      </c>
      <c r="G1055" s="1" t="s">
        <v>18</v>
      </c>
      <c r="H1055">
        <v>50</v>
      </c>
      <c r="I1055">
        <v>74</v>
      </c>
      <c r="J1055">
        <v>3700</v>
      </c>
      <c r="K1055">
        <v>1554</v>
      </c>
      <c r="L1055" s="1">
        <v>2146</v>
      </c>
      <c r="M1055" s="1" t="s">
        <v>25</v>
      </c>
      <c r="N1055" s="1" t="s">
        <v>196</v>
      </c>
    </row>
    <row r="1056" spans="1:14" x14ac:dyDescent="0.3">
      <c r="A1056" s="1" t="s">
        <v>14</v>
      </c>
      <c r="B1056">
        <v>1185732</v>
      </c>
      <c r="C1056" s="2">
        <v>44329</v>
      </c>
      <c r="D1056" s="1" t="s">
        <v>15</v>
      </c>
      <c r="E1056" s="1" t="s">
        <v>30</v>
      </c>
      <c r="F1056" s="1" t="s">
        <v>31</v>
      </c>
      <c r="G1056" s="1" t="s">
        <v>20</v>
      </c>
      <c r="H1056">
        <v>54</v>
      </c>
      <c r="I1056">
        <v>104</v>
      </c>
      <c r="J1056">
        <v>5616</v>
      </c>
      <c r="K1056">
        <v>3088.8</v>
      </c>
      <c r="L1056" s="1">
        <v>2527.1999999999998</v>
      </c>
      <c r="M1056" s="1" t="s">
        <v>25</v>
      </c>
      <c r="N1056" s="1" t="s">
        <v>197</v>
      </c>
    </row>
    <row r="1057" spans="1:14" x14ac:dyDescent="0.3">
      <c r="A1057" s="1" t="s">
        <v>14</v>
      </c>
      <c r="B1057">
        <v>1185732</v>
      </c>
      <c r="C1057" s="2">
        <v>44362</v>
      </c>
      <c r="D1057" s="1" t="s">
        <v>15</v>
      </c>
      <c r="E1057" s="1" t="s">
        <v>30</v>
      </c>
      <c r="F1057" s="1" t="s">
        <v>31</v>
      </c>
      <c r="G1057" s="1" t="s">
        <v>21</v>
      </c>
      <c r="H1057">
        <v>51</v>
      </c>
      <c r="I1057">
        <v>189</v>
      </c>
      <c r="J1057">
        <v>9639</v>
      </c>
      <c r="K1057">
        <v>4433.9399999999996</v>
      </c>
      <c r="L1057" s="1">
        <v>5205.0600000000004</v>
      </c>
      <c r="M1057" s="1" t="s">
        <v>25</v>
      </c>
      <c r="N1057" s="1" t="s">
        <v>196</v>
      </c>
    </row>
    <row r="1058" spans="1:14" x14ac:dyDescent="0.3">
      <c r="A1058" s="1" t="s">
        <v>14</v>
      </c>
      <c r="B1058">
        <v>1185732</v>
      </c>
      <c r="C1058" s="2">
        <v>44362</v>
      </c>
      <c r="D1058" s="1" t="s">
        <v>15</v>
      </c>
      <c r="E1058" s="1" t="s">
        <v>30</v>
      </c>
      <c r="F1058" s="1" t="s">
        <v>31</v>
      </c>
      <c r="G1058" s="1" t="s">
        <v>22</v>
      </c>
      <c r="H1058">
        <v>48</v>
      </c>
      <c r="I1058">
        <v>120</v>
      </c>
      <c r="J1058">
        <v>5760</v>
      </c>
      <c r="K1058">
        <v>2591.9999999999995</v>
      </c>
      <c r="L1058" s="1">
        <v>3168.0000000000005</v>
      </c>
      <c r="M1058" s="1" t="s">
        <v>25</v>
      </c>
      <c r="N1058" s="1" t="s">
        <v>196</v>
      </c>
    </row>
    <row r="1059" spans="1:14" x14ac:dyDescent="0.3">
      <c r="A1059" s="1" t="s">
        <v>14</v>
      </c>
      <c r="B1059">
        <v>1185732</v>
      </c>
      <c r="C1059" s="2">
        <v>44362</v>
      </c>
      <c r="D1059" s="1" t="s">
        <v>15</v>
      </c>
      <c r="E1059" s="1" t="s">
        <v>30</v>
      </c>
      <c r="F1059" s="1" t="s">
        <v>31</v>
      </c>
      <c r="G1059" s="1" t="s">
        <v>23</v>
      </c>
      <c r="H1059">
        <v>43</v>
      </c>
      <c r="I1059">
        <v>85</v>
      </c>
      <c r="J1059">
        <v>3655</v>
      </c>
      <c r="K1059">
        <v>1937.15</v>
      </c>
      <c r="L1059" s="1">
        <v>1717.85</v>
      </c>
      <c r="M1059" s="1" t="s">
        <v>25</v>
      </c>
      <c r="N1059" s="1" t="s">
        <v>197</v>
      </c>
    </row>
    <row r="1060" spans="1:14" x14ac:dyDescent="0.3">
      <c r="A1060" s="1" t="s">
        <v>14</v>
      </c>
      <c r="B1060">
        <v>1185732</v>
      </c>
      <c r="C1060" s="2">
        <v>44362</v>
      </c>
      <c r="D1060" s="1" t="s">
        <v>15</v>
      </c>
      <c r="E1060" s="1" t="s">
        <v>30</v>
      </c>
      <c r="F1060" s="1" t="s">
        <v>31</v>
      </c>
      <c r="G1060" s="1" t="s">
        <v>24</v>
      </c>
      <c r="H1060">
        <v>41</v>
      </c>
      <c r="I1060">
        <v>75</v>
      </c>
      <c r="J1060">
        <v>3075</v>
      </c>
      <c r="K1060">
        <v>1691.2500000000002</v>
      </c>
      <c r="L1060" s="1">
        <v>1383.7499999999998</v>
      </c>
      <c r="M1060" s="1" t="s">
        <v>25</v>
      </c>
      <c r="N1060" s="1" t="s">
        <v>197</v>
      </c>
    </row>
    <row r="1061" spans="1:14" x14ac:dyDescent="0.3">
      <c r="A1061" s="1" t="s">
        <v>14</v>
      </c>
      <c r="B1061">
        <v>1185732</v>
      </c>
      <c r="C1061" s="2">
        <v>44362</v>
      </c>
      <c r="D1061" s="1" t="s">
        <v>15</v>
      </c>
      <c r="E1061" s="1" t="s">
        <v>30</v>
      </c>
      <c r="F1061" s="1" t="s">
        <v>31</v>
      </c>
      <c r="G1061" s="1" t="s">
        <v>18</v>
      </c>
      <c r="H1061">
        <v>50</v>
      </c>
      <c r="I1061">
        <v>75</v>
      </c>
      <c r="J1061">
        <v>3750</v>
      </c>
      <c r="K1061">
        <v>1500</v>
      </c>
      <c r="L1061" s="1">
        <v>2250</v>
      </c>
      <c r="M1061" s="1" t="s">
        <v>25</v>
      </c>
      <c r="N1061" s="1" t="s">
        <v>196</v>
      </c>
    </row>
    <row r="1062" spans="1:14" x14ac:dyDescent="0.3">
      <c r="A1062" s="1" t="s">
        <v>14</v>
      </c>
      <c r="B1062">
        <v>1185732</v>
      </c>
      <c r="C1062" s="2">
        <v>44362</v>
      </c>
      <c r="D1062" s="1" t="s">
        <v>15</v>
      </c>
      <c r="E1062" s="1" t="s">
        <v>30</v>
      </c>
      <c r="F1062" s="1" t="s">
        <v>31</v>
      </c>
      <c r="G1062" s="1" t="s">
        <v>20</v>
      </c>
      <c r="H1062">
        <v>56</v>
      </c>
      <c r="I1062">
        <v>135</v>
      </c>
      <c r="J1062">
        <v>7560</v>
      </c>
      <c r="K1062">
        <v>4006.8</v>
      </c>
      <c r="L1062" s="1">
        <v>3553.2</v>
      </c>
      <c r="M1062" s="1" t="s">
        <v>25</v>
      </c>
      <c r="N1062" s="1" t="s">
        <v>197</v>
      </c>
    </row>
    <row r="1063" spans="1:14" x14ac:dyDescent="0.3">
      <c r="A1063" s="1" t="s">
        <v>14</v>
      </c>
      <c r="B1063">
        <v>1185732</v>
      </c>
      <c r="C1063" s="2">
        <v>44390</v>
      </c>
      <c r="D1063" s="1" t="s">
        <v>15</v>
      </c>
      <c r="E1063" s="1" t="s">
        <v>30</v>
      </c>
      <c r="F1063" s="1" t="s">
        <v>31</v>
      </c>
      <c r="G1063" s="1" t="s">
        <v>21</v>
      </c>
      <c r="H1063">
        <v>53</v>
      </c>
      <c r="I1063">
        <v>182</v>
      </c>
      <c r="J1063">
        <v>9646</v>
      </c>
      <c r="K1063">
        <v>4823</v>
      </c>
      <c r="L1063" s="1">
        <v>4823</v>
      </c>
      <c r="M1063" s="1" t="s">
        <v>25</v>
      </c>
      <c r="N1063" s="1" t="s">
        <v>196</v>
      </c>
    </row>
    <row r="1064" spans="1:14" x14ac:dyDescent="0.3">
      <c r="A1064" s="1" t="s">
        <v>14</v>
      </c>
      <c r="B1064">
        <v>1185732</v>
      </c>
      <c r="C1064" s="2">
        <v>44390</v>
      </c>
      <c r="D1064" s="1" t="s">
        <v>15</v>
      </c>
      <c r="E1064" s="1" t="s">
        <v>30</v>
      </c>
      <c r="F1064" s="1" t="s">
        <v>31</v>
      </c>
      <c r="G1064" s="1" t="s">
        <v>22</v>
      </c>
      <c r="H1064">
        <v>47</v>
      </c>
      <c r="I1064">
        <v>119</v>
      </c>
      <c r="J1064">
        <v>5593</v>
      </c>
      <c r="K1064">
        <v>2516.85</v>
      </c>
      <c r="L1064" s="1">
        <v>3076.15</v>
      </c>
      <c r="M1064" s="1" t="s">
        <v>25</v>
      </c>
      <c r="N1064" s="1" t="s">
        <v>196</v>
      </c>
    </row>
    <row r="1065" spans="1:14" x14ac:dyDescent="0.3">
      <c r="A1065" s="1" t="s">
        <v>14</v>
      </c>
      <c r="B1065">
        <v>1185732</v>
      </c>
      <c r="C1065" s="2">
        <v>44390</v>
      </c>
      <c r="D1065" s="1" t="s">
        <v>15</v>
      </c>
      <c r="E1065" s="1" t="s">
        <v>30</v>
      </c>
      <c r="F1065" s="1" t="s">
        <v>31</v>
      </c>
      <c r="G1065" s="1" t="s">
        <v>23</v>
      </c>
      <c r="H1065">
        <v>41</v>
      </c>
      <c r="I1065">
        <v>102</v>
      </c>
      <c r="J1065">
        <v>4182</v>
      </c>
      <c r="K1065">
        <v>2258.2800000000002</v>
      </c>
      <c r="L1065" s="1">
        <v>1923.7199999999998</v>
      </c>
      <c r="M1065" s="1" t="s">
        <v>25</v>
      </c>
      <c r="N1065" s="1" t="s">
        <v>197</v>
      </c>
    </row>
    <row r="1066" spans="1:14" x14ac:dyDescent="0.3">
      <c r="A1066" s="1" t="s">
        <v>14</v>
      </c>
      <c r="B1066">
        <v>1185732</v>
      </c>
      <c r="C1066" s="2">
        <v>44390</v>
      </c>
      <c r="D1066" s="1" t="s">
        <v>15</v>
      </c>
      <c r="E1066" s="1" t="s">
        <v>30</v>
      </c>
      <c r="F1066" s="1" t="s">
        <v>31</v>
      </c>
      <c r="G1066" s="1" t="s">
        <v>24</v>
      </c>
      <c r="H1066">
        <v>43</v>
      </c>
      <c r="I1066">
        <v>90</v>
      </c>
      <c r="J1066">
        <v>3870</v>
      </c>
      <c r="K1066">
        <v>2051.1</v>
      </c>
      <c r="L1066" s="1">
        <v>1818.9</v>
      </c>
      <c r="M1066" s="1" t="s">
        <v>25</v>
      </c>
      <c r="N1066" s="1" t="s">
        <v>197</v>
      </c>
    </row>
    <row r="1067" spans="1:14" x14ac:dyDescent="0.3">
      <c r="A1067" s="1" t="s">
        <v>14</v>
      </c>
      <c r="B1067">
        <v>1185732</v>
      </c>
      <c r="C1067" s="2">
        <v>44390</v>
      </c>
      <c r="D1067" s="1" t="s">
        <v>15</v>
      </c>
      <c r="E1067" s="1" t="s">
        <v>30</v>
      </c>
      <c r="F1067" s="1" t="s">
        <v>31</v>
      </c>
      <c r="G1067" s="1" t="s">
        <v>18</v>
      </c>
      <c r="H1067">
        <v>51</v>
      </c>
      <c r="I1067">
        <v>94</v>
      </c>
      <c r="J1067">
        <v>4794</v>
      </c>
      <c r="K1067">
        <v>1965.54</v>
      </c>
      <c r="L1067" s="1">
        <v>2828.46</v>
      </c>
      <c r="M1067" s="1" t="s">
        <v>25</v>
      </c>
      <c r="N1067" s="1" t="s">
        <v>196</v>
      </c>
    </row>
    <row r="1068" spans="1:14" x14ac:dyDescent="0.3">
      <c r="A1068" s="1" t="s">
        <v>14</v>
      </c>
      <c r="B1068">
        <v>1185732</v>
      </c>
      <c r="C1068" s="2">
        <v>44390</v>
      </c>
      <c r="D1068" s="1" t="s">
        <v>15</v>
      </c>
      <c r="E1068" s="1" t="s">
        <v>30</v>
      </c>
      <c r="F1068" s="1" t="s">
        <v>31</v>
      </c>
      <c r="G1068" s="1" t="s">
        <v>20</v>
      </c>
      <c r="H1068">
        <v>55</v>
      </c>
      <c r="I1068">
        <v>145</v>
      </c>
      <c r="J1068">
        <v>7975</v>
      </c>
      <c r="K1068">
        <v>3987.5</v>
      </c>
      <c r="L1068" s="1">
        <v>3987.5</v>
      </c>
      <c r="M1068" s="1" t="s">
        <v>25</v>
      </c>
      <c r="N1068" s="1" t="s">
        <v>197</v>
      </c>
    </row>
    <row r="1069" spans="1:14" x14ac:dyDescent="0.3">
      <c r="A1069" s="1" t="s">
        <v>14</v>
      </c>
      <c r="B1069">
        <v>1185732</v>
      </c>
      <c r="C1069" s="2">
        <v>44422</v>
      </c>
      <c r="D1069" s="1" t="s">
        <v>15</v>
      </c>
      <c r="E1069" s="1" t="s">
        <v>30</v>
      </c>
      <c r="F1069" s="1" t="s">
        <v>31</v>
      </c>
      <c r="G1069" s="1" t="s">
        <v>21</v>
      </c>
      <c r="H1069">
        <v>50</v>
      </c>
      <c r="I1069">
        <v>163</v>
      </c>
      <c r="J1069">
        <v>8150</v>
      </c>
      <c r="K1069">
        <v>3993.5</v>
      </c>
      <c r="L1069" s="1">
        <v>4156.5</v>
      </c>
      <c r="M1069" s="1" t="s">
        <v>25</v>
      </c>
      <c r="N1069" s="1" t="s">
        <v>196</v>
      </c>
    </row>
    <row r="1070" spans="1:14" x14ac:dyDescent="0.3">
      <c r="A1070" s="1" t="s">
        <v>14</v>
      </c>
      <c r="B1070">
        <v>1185732</v>
      </c>
      <c r="C1070" s="2">
        <v>44422</v>
      </c>
      <c r="D1070" s="1" t="s">
        <v>15</v>
      </c>
      <c r="E1070" s="1" t="s">
        <v>30</v>
      </c>
      <c r="F1070" s="1" t="s">
        <v>31</v>
      </c>
      <c r="G1070" s="1" t="s">
        <v>22</v>
      </c>
      <c r="H1070">
        <v>47</v>
      </c>
      <c r="I1070">
        <v>128</v>
      </c>
      <c r="J1070">
        <v>6016</v>
      </c>
      <c r="K1070">
        <v>2767.3599999999997</v>
      </c>
      <c r="L1070" s="1">
        <v>3248.6400000000003</v>
      </c>
      <c r="M1070" s="1" t="s">
        <v>25</v>
      </c>
      <c r="N1070" s="1" t="s">
        <v>196</v>
      </c>
    </row>
    <row r="1071" spans="1:14" x14ac:dyDescent="0.3">
      <c r="A1071" s="1" t="s">
        <v>14</v>
      </c>
      <c r="B1071">
        <v>1185732</v>
      </c>
      <c r="C1071" s="2">
        <v>44422</v>
      </c>
      <c r="D1071" s="1" t="s">
        <v>15</v>
      </c>
      <c r="E1071" s="1" t="s">
        <v>30</v>
      </c>
      <c r="F1071" s="1" t="s">
        <v>31</v>
      </c>
      <c r="G1071" s="1" t="s">
        <v>23</v>
      </c>
      <c r="H1071">
        <v>42</v>
      </c>
      <c r="I1071">
        <v>105</v>
      </c>
      <c r="J1071">
        <v>4410</v>
      </c>
      <c r="K1071">
        <v>2205</v>
      </c>
      <c r="L1071" s="1">
        <v>2205</v>
      </c>
      <c r="M1071" s="1" t="s">
        <v>25</v>
      </c>
      <c r="N1071" s="1" t="s">
        <v>197</v>
      </c>
    </row>
    <row r="1072" spans="1:14" x14ac:dyDescent="0.3">
      <c r="A1072" s="1" t="s">
        <v>14</v>
      </c>
      <c r="B1072">
        <v>1185732</v>
      </c>
      <c r="C1072" s="2">
        <v>44422</v>
      </c>
      <c r="D1072" s="1" t="s">
        <v>15</v>
      </c>
      <c r="E1072" s="1" t="s">
        <v>30</v>
      </c>
      <c r="F1072" s="1" t="s">
        <v>31</v>
      </c>
      <c r="G1072" s="1" t="s">
        <v>24</v>
      </c>
      <c r="H1072">
        <v>41</v>
      </c>
      <c r="I1072">
        <v>63</v>
      </c>
      <c r="J1072">
        <v>2583</v>
      </c>
      <c r="K1072">
        <v>1291.5</v>
      </c>
      <c r="L1072" s="1">
        <v>1291.5</v>
      </c>
      <c r="M1072" s="1" t="s">
        <v>25</v>
      </c>
      <c r="N1072" s="1" t="s">
        <v>197</v>
      </c>
    </row>
    <row r="1073" spans="1:14" x14ac:dyDescent="0.3">
      <c r="A1073" s="1" t="s">
        <v>14</v>
      </c>
      <c r="B1073">
        <v>1185732</v>
      </c>
      <c r="C1073" s="2">
        <v>44422</v>
      </c>
      <c r="D1073" s="1" t="s">
        <v>15</v>
      </c>
      <c r="E1073" s="1" t="s">
        <v>30</v>
      </c>
      <c r="F1073" s="1" t="s">
        <v>31</v>
      </c>
      <c r="G1073" s="1" t="s">
        <v>18</v>
      </c>
      <c r="H1073">
        <v>50</v>
      </c>
      <c r="I1073">
        <v>63</v>
      </c>
      <c r="J1073">
        <v>3150</v>
      </c>
      <c r="K1073">
        <v>1417.4999999999998</v>
      </c>
      <c r="L1073" s="1">
        <v>1732.5000000000002</v>
      </c>
      <c r="M1073" s="1" t="s">
        <v>25</v>
      </c>
      <c r="N1073" s="1" t="s">
        <v>196</v>
      </c>
    </row>
    <row r="1074" spans="1:14" x14ac:dyDescent="0.3">
      <c r="A1074" s="1" t="s">
        <v>14</v>
      </c>
      <c r="B1074">
        <v>1185732</v>
      </c>
      <c r="C1074" s="2">
        <v>44422</v>
      </c>
      <c r="D1074" s="1" t="s">
        <v>15</v>
      </c>
      <c r="E1074" s="1" t="s">
        <v>30</v>
      </c>
      <c r="F1074" s="1" t="s">
        <v>31</v>
      </c>
      <c r="G1074" s="1" t="s">
        <v>20</v>
      </c>
      <c r="H1074">
        <v>59</v>
      </c>
      <c r="I1074">
        <v>120</v>
      </c>
      <c r="J1074">
        <v>7080</v>
      </c>
      <c r="K1074">
        <v>3681.6</v>
      </c>
      <c r="L1074" s="1">
        <v>3398.4</v>
      </c>
      <c r="M1074" s="1" t="s">
        <v>25</v>
      </c>
      <c r="N1074" s="1" t="s">
        <v>197</v>
      </c>
    </row>
    <row r="1075" spans="1:14" x14ac:dyDescent="0.3">
      <c r="A1075" s="1" t="s">
        <v>14</v>
      </c>
      <c r="B1075">
        <v>1185732</v>
      </c>
      <c r="C1075" s="2">
        <v>44452</v>
      </c>
      <c r="D1075" s="1" t="s">
        <v>15</v>
      </c>
      <c r="E1075" s="1" t="s">
        <v>30</v>
      </c>
      <c r="F1075" s="1" t="s">
        <v>31</v>
      </c>
      <c r="G1075" s="1" t="s">
        <v>21</v>
      </c>
      <c r="H1075">
        <v>50</v>
      </c>
      <c r="I1075">
        <v>142</v>
      </c>
      <c r="J1075">
        <v>7100</v>
      </c>
      <c r="K1075">
        <v>3479</v>
      </c>
      <c r="L1075" s="1">
        <v>3621</v>
      </c>
      <c r="M1075" s="1" t="s">
        <v>25</v>
      </c>
      <c r="N1075" s="1" t="s">
        <v>196</v>
      </c>
    </row>
    <row r="1076" spans="1:14" x14ac:dyDescent="0.3">
      <c r="A1076" s="1" t="s">
        <v>14</v>
      </c>
      <c r="B1076">
        <v>1185732</v>
      </c>
      <c r="C1076" s="2">
        <v>44452</v>
      </c>
      <c r="D1076" s="1" t="s">
        <v>15</v>
      </c>
      <c r="E1076" s="1" t="s">
        <v>30</v>
      </c>
      <c r="F1076" s="1" t="s">
        <v>31</v>
      </c>
      <c r="G1076" s="1" t="s">
        <v>22</v>
      </c>
      <c r="H1076">
        <v>47</v>
      </c>
      <c r="I1076">
        <v>85</v>
      </c>
      <c r="J1076">
        <v>3995</v>
      </c>
      <c r="K1076">
        <v>1797.7499999999998</v>
      </c>
      <c r="L1076" s="1">
        <v>2197.25</v>
      </c>
      <c r="M1076" s="1" t="s">
        <v>25</v>
      </c>
      <c r="N1076" s="1" t="s">
        <v>196</v>
      </c>
    </row>
    <row r="1077" spans="1:14" x14ac:dyDescent="0.3">
      <c r="A1077" s="1" t="s">
        <v>14</v>
      </c>
      <c r="B1077">
        <v>1185732</v>
      </c>
      <c r="C1077" s="2">
        <v>44452</v>
      </c>
      <c r="D1077" s="1" t="s">
        <v>15</v>
      </c>
      <c r="E1077" s="1" t="s">
        <v>30</v>
      </c>
      <c r="F1077" s="1" t="s">
        <v>31</v>
      </c>
      <c r="G1077" s="1" t="s">
        <v>23</v>
      </c>
      <c r="H1077">
        <v>43</v>
      </c>
      <c r="I1077">
        <v>61</v>
      </c>
      <c r="J1077">
        <v>2623</v>
      </c>
      <c r="K1077">
        <v>1337.73</v>
      </c>
      <c r="L1077" s="1">
        <v>1285.27</v>
      </c>
      <c r="M1077" s="1" t="s">
        <v>25</v>
      </c>
      <c r="N1077" s="1" t="s">
        <v>197</v>
      </c>
    </row>
    <row r="1078" spans="1:14" x14ac:dyDescent="0.3">
      <c r="A1078" s="1" t="s">
        <v>14</v>
      </c>
      <c r="B1078">
        <v>1185732</v>
      </c>
      <c r="C1078" s="2">
        <v>44452</v>
      </c>
      <c r="D1078" s="1" t="s">
        <v>15</v>
      </c>
      <c r="E1078" s="1" t="s">
        <v>30</v>
      </c>
      <c r="F1078" s="1" t="s">
        <v>31</v>
      </c>
      <c r="G1078" s="1" t="s">
        <v>24</v>
      </c>
      <c r="H1078">
        <v>41</v>
      </c>
      <c r="I1078">
        <v>60</v>
      </c>
      <c r="J1078">
        <v>2460</v>
      </c>
      <c r="K1078">
        <v>1254.5999999999999</v>
      </c>
      <c r="L1078" s="1">
        <v>1205.4000000000001</v>
      </c>
      <c r="M1078" s="1" t="s">
        <v>25</v>
      </c>
      <c r="N1078" s="1" t="s">
        <v>197</v>
      </c>
    </row>
    <row r="1079" spans="1:14" x14ac:dyDescent="0.3">
      <c r="A1079" s="1" t="s">
        <v>14</v>
      </c>
      <c r="B1079">
        <v>1185732</v>
      </c>
      <c r="C1079" s="2">
        <v>44452</v>
      </c>
      <c r="D1079" s="1" t="s">
        <v>15</v>
      </c>
      <c r="E1079" s="1" t="s">
        <v>30</v>
      </c>
      <c r="F1079" s="1" t="s">
        <v>31</v>
      </c>
      <c r="G1079" s="1" t="s">
        <v>18</v>
      </c>
      <c r="H1079">
        <v>50</v>
      </c>
      <c r="I1079">
        <v>60</v>
      </c>
      <c r="J1079">
        <v>3000</v>
      </c>
      <c r="K1079">
        <v>1320</v>
      </c>
      <c r="L1079" s="1">
        <v>1680</v>
      </c>
      <c r="M1079" s="1" t="s">
        <v>25</v>
      </c>
      <c r="N1079" s="1" t="s">
        <v>196</v>
      </c>
    </row>
    <row r="1080" spans="1:14" x14ac:dyDescent="0.3">
      <c r="A1080" s="1" t="s">
        <v>14</v>
      </c>
      <c r="B1080">
        <v>1185732</v>
      </c>
      <c r="C1080" s="2">
        <v>44452</v>
      </c>
      <c r="D1080" s="1" t="s">
        <v>15</v>
      </c>
      <c r="E1080" s="1" t="s">
        <v>30</v>
      </c>
      <c r="F1080" s="1" t="s">
        <v>31</v>
      </c>
      <c r="G1080" s="1" t="s">
        <v>20</v>
      </c>
      <c r="H1080">
        <v>58</v>
      </c>
      <c r="I1080">
        <v>84</v>
      </c>
      <c r="J1080">
        <v>4872</v>
      </c>
      <c r="K1080">
        <v>2630.88</v>
      </c>
      <c r="L1080" s="1">
        <v>2241.12</v>
      </c>
      <c r="M1080" s="1" t="s">
        <v>25</v>
      </c>
      <c r="N1080" s="1" t="s">
        <v>197</v>
      </c>
    </row>
    <row r="1081" spans="1:14" x14ac:dyDescent="0.3">
      <c r="A1081" s="1" t="s">
        <v>14</v>
      </c>
      <c r="B1081">
        <v>1185732</v>
      </c>
      <c r="C1081" s="2">
        <v>44484</v>
      </c>
      <c r="D1081" s="1" t="s">
        <v>15</v>
      </c>
      <c r="E1081" s="1" t="s">
        <v>30</v>
      </c>
      <c r="F1081" s="1" t="s">
        <v>31</v>
      </c>
      <c r="G1081" s="1" t="s">
        <v>21</v>
      </c>
      <c r="H1081">
        <v>56</v>
      </c>
      <c r="I1081">
        <v>128</v>
      </c>
      <c r="J1081">
        <v>7168</v>
      </c>
      <c r="K1081">
        <v>3225.5999999999995</v>
      </c>
      <c r="L1081" s="1">
        <v>3942.4000000000005</v>
      </c>
      <c r="M1081" s="1" t="s">
        <v>25</v>
      </c>
      <c r="N1081" s="1" t="s">
        <v>196</v>
      </c>
    </row>
    <row r="1082" spans="1:14" x14ac:dyDescent="0.3">
      <c r="A1082" s="1" t="s">
        <v>14</v>
      </c>
      <c r="B1082">
        <v>1185732</v>
      </c>
      <c r="C1082" s="2">
        <v>44484</v>
      </c>
      <c r="D1082" s="1" t="s">
        <v>15</v>
      </c>
      <c r="E1082" s="1" t="s">
        <v>30</v>
      </c>
      <c r="F1082" s="1" t="s">
        <v>31</v>
      </c>
      <c r="G1082" s="1" t="s">
        <v>22</v>
      </c>
      <c r="H1082">
        <v>51</v>
      </c>
      <c r="I1082">
        <v>90</v>
      </c>
      <c r="J1082">
        <v>4590</v>
      </c>
      <c r="K1082">
        <v>2111.3999999999996</v>
      </c>
      <c r="L1082" s="1">
        <v>2478.6000000000004</v>
      </c>
      <c r="M1082" s="1" t="s">
        <v>25</v>
      </c>
      <c r="N1082" s="1" t="s">
        <v>196</v>
      </c>
    </row>
    <row r="1083" spans="1:14" x14ac:dyDescent="0.3">
      <c r="A1083" s="1" t="s">
        <v>14</v>
      </c>
      <c r="B1083">
        <v>1185732</v>
      </c>
      <c r="C1083" s="2">
        <v>44484</v>
      </c>
      <c r="D1083" s="1" t="s">
        <v>15</v>
      </c>
      <c r="E1083" s="1" t="s">
        <v>30</v>
      </c>
      <c r="F1083" s="1" t="s">
        <v>31</v>
      </c>
      <c r="G1083" s="1" t="s">
        <v>23</v>
      </c>
      <c r="H1083">
        <v>50</v>
      </c>
      <c r="I1083">
        <v>52</v>
      </c>
      <c r="J1083">
        <v>2600</v>
      </c>
      <c r="K1083">
        <v>1430.0000000000002</v>
      </c>
      <c r="L1083" s="1">
        <v>1169.9999999999998</v>
      </c>
      <c r="M1083" s="1" t="s">
        <v>25</v>
      </c>
      <c r="N1083" s="1" t="s">
        <v>197</v>
      </c>
    </row>
    <row r="1084" spans="1:14" x14ac:dyDescent="0.3">
      <c r="A1084" s="1" t="s">
        <v>14</v>
      </c>
      <c r="B1084">
        <v>1185732</v>
      </c>
      <c r="C1084" s="2">
        <v>44484</v>
      </c>
      <c r="D1084" s="1" t="s">
        <v>15</v>
      </c>
      <c r="E1084" s="1" t="s">
        <v>30</v>
      </c>
      <c r="F1084" s="1" t="s">
        <v>31</v>
      </c>
      <c r="G1084" s="1" t="s">
        <v>24</v>
      </c>
      <c r="H1084">
        <v>52</v>
      </c>
      <c r="I1084">
        <v>44</v>
      </c>
      <c r="J1084">
        <v>2288</v>
      </c>
      <c r="K1084">
        <v>1144</v>
      </c>
      <c r="L1084" s="1">
        <v>1144</v>
      </c>
      <c r="M1084" s="1" t="s">
        <v>25</v>
      </c>
      <c r="N1084" s="1" t="s">
        <v>197</v>
      </c>
    </row>
    <row r="1085" spans="1:14" x14ac:dyDescent="0.3">
      <c r="A1085" s="1" t="s">
        <v>14</v>
      </c>
      <c r="B1085">
        <v>1185732</v>
      </c>
      <c r="C1085" s="2">
        <v>44484</v>
      </c>
      <c r="D1085" s="1" t="s">
        <v>15</v>
      </c>
      <c r="E1085" s="1" t="s">
        <v>30</v>
      </c>
      <c r="F1085" s="1" t="s">
        <v>31</v>
      </c>
      <c r="G1085" s="1" t="s">
        <v>18</v>
      </c>
      <c r="H1085">
        <v>62</v>
      </c>
      <c r="I1085">
        <v>49</v>
      </c>
      <c r="J1085">
        <v>3038</v>
      </c>
      <c r="K1085">
        <v>1215.2</v>
      </c>
      <c r="L1085" s="1">
        <v>1822.8</v>
      </c>
      <c r="M1085" s="1" t="s">
        <v>25</v>
      </c>
      <c r="N1085" s="1" t="s">
        <v>196</v>
      </c>
    </row>
    <row r="1086" spans="1:14" x14ac:dyDescent="0.3">
      <c r="A1086" s="1" t="s">
        <v>14</v>
      </c>
      <c r="B1086">
        <v>1185732</v>
      </c>
      <c r="C1086" s="2">
        <v>44607</v>
      </c>
      <c r="D1086" s="1" t="s">
        <v>15</v>
      </c>
      <c r="E1086" s="1" t="s">
        <v>30</v>
      </c>
      <c r="F1086" s="1" t="s">
        <v>31</v>
      </c>
      <c r="G1086" s="1" t="s">
        <v>24</v>
      </c>
      <c r="H1086">
        <v>35</v>
      </c>
      <c r="I1086">
        <v>150</v>
      </c>
      <c r="J1086">
        <v>52500</v>
      </c>
      <c r="K1086">
        <v>21000</v>
      </c>
      <c r="L1086" s="1">
        <v>31500</v>
      </c>
      <c r="M1086" s="1" t="s">
        <v>28</v>
      </c>
      <c r="N1086" s="1" t="s">
        <v>197</v>
      </c>
    </row>
    <row r="1087" spans="1:14" x14ac:dyDescent="0.3">
      <c r="A1087" s="1" t="s">
        <v>14</v>
      </c>
      <c r="B1087">
        <v>1185732</v>
      </c>
      <c r="C1087" s="2">
        <v>44607</v>
      </c>
      <c r="D1087" s="1" t="s">
        <v>15</v>
      </c>
      <c r="E1087" s="1" t="s">
        <v>30</v>
      </c>
      <c r="F1087" s="1" t="s">
        <v>31</v>
      </c>
      <c r="G1087" s="1" t="s">
        <v>18</v>
      </c>
      <c r="H1087">
        <v>50</v>
      </c>
      <c r="I1087">
        <v>225</v>
      </c>
      <c r="J1087">
        <v>112500</v>
      </c>
      <c r="K1087">
        <v>33750</v>
      </c>
      <c r="L1087" s="1">
        <v>78750</v>
      </c>
      <c r="M1087" s="1" t="s">
        <v>28</v>
      </c>
      <c r="N1087" s="1" t="s">
        <v>196</v>
      </c>
    </row>
    <row r="1088" spans="1:14" x14ac:dyDescent="0.3">
      <c r="A1088" s="1" t="s">
        <v>14</v>
      </c>
      <c r="B1088">
        <v>1185732</v>
      </c>
      <c r="C1088" s="2">
        <v>44607</v>
      </c>
      <c r="D1088" s="1" t="s">
        <v>15</v>
      </c>
      <c r="E1088" s="1" t="s">
        <v>30</v>
      </c>
      <c r="F1088" s="1" t="s">
        <v>31</v>
      </c>
      <c r="G1088" s="1" t="s">
        <v>20</v>
      </c>
      <c r="H1088">
        <v>40</v>
      </c>
      <c r="I1088">
        <v>325</v>
      </c>
      <c r="J1088">
        <v>130000</v>
      </c>
      <c r="K1088">
        <v>52000</v>
      </c>
      <c r="L1088" s="1">
        <v>78000</v>
      </c>
      <c r="M1088" s="1" t="s">
        <v>28</v>
      </c>
      <c r="N1088" s="1" t="s">
        <v>197</v>
      </c>
    </row>
    <row r="1089" spans="1:14" x14ac:dyDescent="0.3">
      <c r="A1089" s="1" t="s">
        <v>14</v>
      </c>
      <c r="B1089">
        <v>1185732</v>
      </c>
      <c r="C1089" s="2">
        <v>44633</v>
      </c>
      <c r="D1089" s="1" t="s">
        <v>15</v>
      </c>
      <c r="E1089" s="1" t="s">
        <v>30</v>
      </c>
      <c r="F1089" s="1" t="s">
        <v>31</v>
      </c>
      <c r="G1089" s="1" t="s">
        <v>21</v>
      </c>
      <c r="H1089">
        <v>40</v>
      </c>
      <c r="I1089">
        <v>545</v>
      </c>
      <c r="J1089">
        <v>218000</v>
      </c>
      <c r="K1089">
        <v>76300</v>
      </c>
      <c r="L1089" s="1">
        <v>141700</v>
      </c>
      <c r="M1089" s="1" t="s">
        <v>28</v>
      </c>
      <c r="N1089" s="1" t="s">
        <v>196</v>
      </c>
    </row>
    <row r="1090" spans="1:14" x14ac:dyDescent="0.3">
      <c r="A1090" s="1" t="s">
        <v>14</v>
      </c>
      <c r="B1090">
        <v>1185732</v>
      </c>
      <c r="C1090" s="2">
        <v>44633</v>
      </c>
      <c r="D1090" s="1" t="s">
        <v>15</v>
      </c>
      <c r="E1090" s="1" t="s">
        <v>30</v>
      </c>
      <c r="F1090" s="1" t="s">
        <v>31</v>
      </c>
      <c r="G1090" s="1" t="s">
        <v>22</v>
      </c>
      <c r="H1090">
        <v>40</v>
      </c>
      <c r="I1090">
        <v>250</v>
      </c>
      <c r="J1090">
        <v>100000</v>
      </c>
      <c r="K1090">
        <v>35000</v>
      </c>
      <c r="L1090" s="1">
        <v>65000</v>
      </c>
      <c r="M1090" s="1" t="s">
        <v>28</v>
      </c>
      <c r="N1090" s="1" t="s">
        <v>196</v>
      </c>
    </row>
    <row r="1091" spans="1:14" x14ac:dyDescent="0.3">
      <c r="A1091" s="1" t="s">
        <v>14</v>
      </c>
      <c r="B1091">
        <v>1185732</v>
      </c>
      <c r="C1091" s="2">
        <v>44633</v>
      </c>
      <c r="D1091" s="1" t="s">
        <v>15</v>
      </c>
      <c r="E1091" s="1" t="s">
        <v>30</v>
      </c>
      <c r="F1091" s="1" t="s">
        <v>31</v>
      </c>
      <c r="G1091" s="1" t="s">
        <v>23</v>
      </c>
      <c r="H1091">
        <v>30.000000000000004</v>
      </c>
      <c r="I1091">
        <v>275</v>
      </c>
      <c r="J1091">
        <v>82500.000000000015</v>
      </c>
      <c r="K1091">
        <v>33000.000000000007</v>
      </c>
      <c r="L1091" s="1">
        <v>49500.000000000007</v>
      </c>
      <c r="M1091" s="1" t="s">
        <v>28</v>
      </c>
      <c r="N1091" s="1" t="s">
        <v>197</v>
      </c>
    </row>
    <row r="1092" spans="1:14" x14ac:dyDescent="0.3">
      <c r="A1092" s="1" t="s">
        <v>14</v>
      </c>
      <c r="B1092">
        <v>1185732</v>
      </c>
      <c r="C1092" s="2">
        <v>44633</v>
      </c>
      <c r="D1092" s="1" t="s">
        <v>15</v>
      </c>
      <c r="E1092" s="1" t="s">
        <v>30</v>
      </c>
      <c r="F1092" s="1" t="s">
        <v>31</v>
      </c>
      <c r="G1092" s="1" t="s">
        <v>24</v>
      </c>
      <c r="H1092">
        <v>35</v>
      </c>
      <c r="I1092">
        <v>125</v>
      </c>
      <c r="J1092">
        <v>43750</v>
      </c>
      <c r="K1092">
        <v>17500</v>
      </c>
      <c r="L1092" s="1">
        <v>26250</v>
      </c>
      <c r="M1092" s="1" t="s">
        <v>28</v>
      </c>
      <c r="N1092" s="1" t="s">
        <v>197</v>
      </c>
    </row>
    <row r="1093" spans="1:14" x14ac:dyDescent="0.3">
      <c r="A1093" s="1" t="s">
        <v>14</v>
      </c>
      <c r="B1093">
        <v>1185732</v>
      </c>
      <c r="C1093" s="2">
        <v>44633</v>
      </c>
      <c r="D1093" s="1" t="s">
        <v>15</v>
      </c>
      <c r="E1093" s="1" t="s">
        <v>30</v>
      </c>
      <c r="F1093" s="1" t="s">
        <v>31</v>
      </c>
      <c r="G1093" s="1" t="s">
        <v>18</v>
      </c>
      <c r="H1093">
        <v>50</v>
      </c>
      <c r="I1093">
        <v>175</v>
      </c>
      <c r="J1093">
        <v>87500</v>
      </c>
      <c r="K1093">
        <v>26250</v>
      </c>
      <c r="L1093" s="1">
        <v>61250</v>
      </c>
      <c r="M1093" s="1" t="s">
        <v>28</v>
      </c>
      <c r="N1093" s="1" t="s">
        <v>196</v>
      </c>
    </row>
    <row r="1094" spans="1:14" x14ac:dyDescent="0.3">
      <c r="A1094" s="1" t="s">
        <v>14</v>
      </c>
      <c r="B1094">
        <v>1185732</v>
      </c>
      <c r="C1094" s="2">
        <v>44633</v>
      </c>
      <c r="D1094" s="1" t="s">
        <v>15</v>
      </c>
      <c r="E1094" s="1" t="s">
        <v>30</v>
      </c>
      <c r="F1094" s="1" t="s">
        <v>31</v>
      </c>
      <c r="G1094" s="1" t="s">
        <v>20</v>
      </c>
      <c r="H1094">
        <v>40</v>
      </c>
      <c r="I1094">
        <v>275</v>
      </c>
      <c r="J1094">
        <v>110000</v>
      </c>
      <c r="K1094">
        <v>44000</v>
      </c>
      <c r="L1094" s="1">
        <v>66000</v>
      </c>
      <c r="M1094" s="1" t="s">
        <v>28</v>
      </c>
      <c r="N1094" s="1" t="s">
        <v>197</v>
      </c>
    </row>
    <row r="1095" spans="1:14" x14ac:dyDescent="0.3">
      <c r="A1095" s="1" t="s">
        <v>14</v>
      </c>
      <c r="B1095">
        <v>1185732</v>
      </c>
      <c r="C1095" s="2">
        <v>44665</v>
      </c>
      <c r="D1095" s="1" t="s">
        <v>15</v>
      </c>
      <c r="E1095" s="1" t="s">
        <v>30</v>
      </c>
      <c r="F1095" s="1" t="s">
        <v>31</v>
      </c>
      <c r="G1095" s="1" t="s">
        <v>21</v>
      </c>
      <c r="H1095">
        <v>40</v>
      </c>
      <c r="I1095">
        <v>525</v>
      </c>
      <c r="J1095">
        <v>210000</v>
      </c>
      <c r="K1095">
        <v>73500</v>
      </c>
      <c r="L1095" s="1">
        <v>136500</v>
      </c>
      <c r="M1095" s="1" t="s">
        <v>28</v>
      </c>
      <c r="N1095" s="1" t="s">
        <v>196</v>
      </c>
    </row>
    <row r="1096" spans="1:14" x14ac:dyDescent="0.3">
      <c r="A1096" s="1" t="s">
        <v>14</v>
      </c>
      <c r="B1096">
        <v>1185732</v>
      </c>
      <c r="C1096" s="2">
        <v>44665</v>
      </c>
      <c r="D1096" s="1" t="s">
        <v>15</v>
      </c>
      <c r="E1096" s="1" t="s">
        <v>30</v>
      </c>
      <c r="F1096" s="1" t="s">
        <v>31</v>
      </c>
      <c r="G1096" s="1" t="s">
        <v>22</v>
      </c>
      <c r="H1096">
        <v>40</v>
      </c>
      <c r="I1096">
        <v>225</v>
      </c>
      <c r="J1096">
        <v>90000</v>
      </c>
      <c r="K1096">
        <v>31499.999999999996</v>
      </c>
      <c r="L1096" s="1">
        <v>58500</v>
      </c>
      <c r="M1096" s="1" t="s">
        <v>28</v>
      </c>
      <c r="N1096" s="1" t="s">
        <v>196</v>
      </c>
    </row>
    <row r="1097" spans="1:14" x14ac:dyDescent="0.3">
      <c r="A1097" s="1" t="s">
        <v>14</v>
      </c>
      <c r="B1097">
        <v>1185732</v>
      </c>
      <c r="C1097" s="2">
        <v>44665</v>
      </c>
      <c r="D1097" s="1" t="s">
        <v>15</v>
      </c>
      <c r="E1097" s="1" t="s">
        <v>30</v>
      </c>
      <c r="F1097" s="1" t="s">
        <v>31</v>
      </c>
      <c r="G1097" s="1" t="s">
        <v>23</v>
      </c>
      <c r="H1097">
        <v>30.000000000000004</v>
      </c>
      <c r="I1097">
        <v>225</v>
      </c>
      <c r="J1097">
        <v>67500.000000000015</v>
      </c>
      <c r="K1097">
        <v>27000.000000000007</v>
      </c>
      <c r="L1097" s="1">
        <v>40500.000000000007</v>
      </c>
      <c r="M1097" s="1" t="s">
        <v>28</v>
      </c>
      <c r="N1097" s="1" t="s">
        <v>197</v>
      </c>
    </row>
    <row r="1098" spans="1:14" x14ac:dyDescent="0.3">
      <c r="A1098" s="1" t="s">
        <v>14</v>
      </c>
      <c r="B1098">
        <v>1185732</v>
      </c>
      <c r="C1098" s="2">
        <v>44665</v>
      </c>
      <c r="D1098" s="1" t="s">
        <v>15</v>
      </c>
      <c r="E1098" s="1" t="s">
        <v>30</v>
      </c>
      <c r="F1098" s="1" t="s">
        <v>31</v>
      </c>
      <c r="G1098" s="1" t="s">
        <v>24</v>
      </c>
      <c r="H1098">
        <v>35</v>
      </c>
      <c r="I1098">
        <v>150</v>
      </c>
      <c r="J1098">
        <v>52500</v>
      </c>
      <c r="K1098">
        <v>21000</v>
      </c>
      <c r="L1098" s="1">
        <v>31500</v>
      </c>
      <c r="M1098" s="1" t="s">
        <v>28</v>
      </c>
      <c r="N1098" s="1" t="s">
        <v>197</v>
      </c>
    </row>
    <row r="1099" spans="1:14" x14ac:dyDescent="0.3">
      <c r="A1099" s="1" t="s">
        <v>14</v>
      </c>
      <c r="B1099">
        <v>1185732</v>
      </c>
      <c r="C1099" s="2">
        <v>44665</v>
      </c>
      <c r="D1099" s="1" t="s">
        <v>15</v>
      </c>
      <c r="E1099" s="1" t="s">
        <v>30</v>
      </c>
      <c r="F1099" s="1" t="s">
        <v>31</v>
      </c>
      <c r="G1099" s="1" t="s">
        <v>18</v>
      </c>
      <c r="H1099">
        <v>50</v>
      </c>
      <c r="I1099">
        <v>150</v>
      </c>
      <c r="J1099">
        <v>75000</v>
      </c>
      <c r="K1099">
        <v>22500</v>
      </c>
      <c r="L1099" s="1">
        <v>52500</v>
      </c>
      <c r="M1099" s="1" t="s">
        <v>28</v>
      </c>
      <c r="N1099" s="1" t="s">
        <v>196</v>
      </c>
    </row>
    <row r="1100" spans="1:14" x14ac:dyDescent="0.3">
      <c r="A1100" s="1" t="s">
        <v>14</v>
      </c>
      <c r="B1100">
        <v>1185732</v>
      </c>
      <c r="C1100" s="2">
        <v>44665</v>
      </c>
      <c r="D1100" s="1" t="s">
        <v>15</v>
      </c>
      <c r="E1100" s="1" t="s">
        <v>30</v>
      </c>
      <c r="F1100" s="1" t="s">
        <v>31</v>
      </c>
      <c r="G1100" s="1" t="s">
        <v>20</v>
      </c>
      <c r="H1100">
        <v>40</v>
      </c>
      <c r="I1100">
        <v>300</v>
      </c>
      <c r="J1100">
        <v>120000</v>
      </c>
      <c r="K1100">
        <v>48000</v>
      </c>
      <c r="L1100" s="1">
        <v>72000</v>
      </c>
      <c r="M1100" s="1" t="s">
        <v>28</v>
      </c>
      <c r="N1100" s="1" t="s">
        <v>197</v>
      </c>
    </row>
    <row r="1101" spans="1:14" x14ac:dyDescent="0.3">
      <c r="A1101" s="1" t="s">
        <v>14</v>
      </c>
      <c r="B1101">
        <v>1185732</v>
      </c>
      <c r="C1101" s="2">
        <v>44694</v>
      </c>
      <c r="D1101" s="1" t="s">
        <v>15</v>
      </c>
      <c r="E1101" s="1" t="s">
        <v>30</v>
      </c>
      <c r="F1101" s="1" t="s">
        <v>31</v>
      </c>
      <c r="G1101" s="1" t="s">
        <v>21</v>
      </c>
      <c r="H1101">
        <v>54.999999999999993</v>
      </c>
      <c r="I1101">
        <v>570</v>
      </c>
      <c r="J1101">
        <v>313499.99999999994</v>
      </c>
      <c r="K1101">
        <v>109724.99999999997</v>
      </c>
      <c r="L1101" s="1">
        <v>203774.99999999997</v>
      </c>
      <c r="M1101" s="1" t="s">
        <v>28</v>
      </c>
      <c r="N1101" s="1" t="s">
        <v>196</v>
      </c>
    </row>
    <row r="1102" spans="1:14" x14ac:dyDescent="0.3">
      <c r="A1102" s="1" t="s">
        <v>14</v>
      </c>
      <c r="B1102">
        <v>1185732</v>
      </c>
      <c r="C1102" s="2">
        <v>44694</v>
      </c>
      <c r="D1102" s="1" t="s">
        <v>15</v>
      </c>
      <c r="E1102" s="1" t="s">
        <v>30</v>
      </c>
      <c r="F1102" s="1" t="s">
        <v>31</v>
      </c>
      <c r="G1102" s="1" t="s">
        <v>22</v>
      </c>
      <c r="H1102">
        <v>50</v>
      </c>
      <c r="I1102">
        <v>275</v>
      </c>
      <c r="J1102">
        <v>137500</v>
      </c>
      <c r="K1102">
        <v>48125</v>
      </c>
      <c r="L1102" s="1">
        <v>89375</v>
      </c>
      <c r="M1102" s="1" t="s">
        <v>28</v>
      </c>
      <c r="N1102" s="1" t="s">
        <v>196</v>
      </c>
    </row>
    <row r="1103" spans="1:14" x14ac:dyDescent="0.3">
      <c r="A1103" s="1" t="s">
        <v>14</v>
      </c>
      <c r="B1103">
        <v>1185732</v>
      </c>
      <c r="C1103" s="2">
        <v>44694</v>
      </c>
      <c r="D1103" s="1" t="s">
        <v>15</v>
      </c>
      <c r="E1103" s="1" t="s">
        <v>30</v>
      </c>
      <c r="F1103" s="1" t="s">
        <v>31</v>
      </c>
      <c r="G1103" s="1" t="s">
        <v>23</v>
      </c>
      <c r="H1103">
        <v>45</v>
      </c>
      <c r="I1103">
        <v>300</v>
      </c>
      <c r="J1103">
        <v>135000</v>
      </c>
      <c r="K1103">
        <v>54000</v>
      </c>
      <c r="L1103" s="1">
        <v>81000</v>
      </c>
      <c r="M1103" s="1" t="s">
        <v>28</v>
      </c>
      <c r="N1103" s="1" t="s">
        <v>197</v>
      </c>
    </row>
    <row r="1104" spans="1:14" x14ac:dyDescent="0.3">
      <c r="A1104" s="1" t="s">
        <v>14</v>
      </c>
      <c r="B1104">
        <v>1185732</v>
      </c>
      <c r="C1104" s="2">
        <v>44694</v>
      </c>
      <c r="D1104" s="1" t="s">
        <v>15</v>
      </c>
      <c r="E1104" s="1" t="s">
        <v>30</v>
      </c>
      <c r="F1104" s="1" t="s">
        <v>31</v>
      </c>
      <c r="G1104" s="1" t="s">
        <v>24</v>
      </c>
      <c r="H1104">
        <v>45</v>
      </c>
      <c r="I1104">
        <v>250</v>
      </c>
      <c r="J1104">
        <v>112500</v>
      </c>
      <c r="K1104">
        <v>45000</v>
      </c>
      <c r="L1104" s="1">
        <v>67500</v>
      </c>
      <c r="M1104" s="1" t="s">
        <v>28</v>
      </c>
      <c r="N1104" s="1" t="s">
        <v>197</v>
      </c>
    </row>
    <row r="1105" spans="1:14" x14ac:dyDescent="0.3">
      <c r="A1105" s="1" t="s">
        <v>14</v>
      </c>
      <c r="B1105">
        <v>1185732</v>
      </c>
      <c r="C1105" s="2">
        <v>44694</v>
      </c>
      <c r="D1105" s="1" t="s">
        <v>15</v>
      </c>
      <c r="E1105" s="1" t="s">
        <v>30</v>
      </c>
      <c r="F1105" s="1" t="s">
        <v>31</v>
      </c>
      <c r="G1105" s="1" t="s">
        <v>18</v>
      </c>
      <c r="H1105">
        <v>54.999999999999993</v>
      </c>
      <c r="I1105">
        <v>275</v>
      </c>
      <c r="J1105">
        <v>151249.99999999997</v>
      </c>
      <c r="K1105">
        <v>45374.999999999993</v>
      </c>
      <c r="L1105" s="1">
        <v>105874.99999999997</v>
      </c>
      <c r="M1105" s="1" t="s">
        <v>28</v>
      </c>
      <c r="N1105" s="1" t="s">
        <v>196</v>
      </c>
    </row>
    <row r="1106" spans="1:14" x14ac:dyDescent="0.3">
      <c r="A1106" s="1" t="s">
        <v>14</v>
      </c>
      <c r="B1106">
        <v>1185732</v>
      </c>
      <c r="C1106" s="2">
        <v>44694</v>
      </c>
      <c r="D1106" s="1" t="s">
        <v>15</v>
      </c>
      <c r="E1106" s="1" t="s">
        <v>30</v>
      </c>
      <c r="F1106" s="1" t="s">
        <v>31</v>
      </c>
      <c r="G1106" s="1" t="s">
        <v>20</v>
      </c>
      <c r="H1106">
        <v>60</v>
      </c>
      <c r="I1106">
        <v>400</v>
      </c>
      <c r="J1106">
        <v>240000</v>
      </c>
      <c r="K1106">
        <v>96000</v>
      </c>
      <c r="L1106" s="1">
        <v>144000</v>
      </c>
      <c r="M1106" s="1" t="s">
        <v>28</v>
      </c>
      <c r="N1106" s="1" t="s">
        <v>197</v>
      </c>
    </row>
    <row r="1107" spans="1:14" x14ac:dyDescent="0.3">
      <c r="A1107" s="1" t="s">
        <v>14</v>
      </c>
      <c r="B1107">
        <v>1185732</v>
      </c>
      <c r="C1107" s="2">
        <v>44727</v>
      </c>
      <c r="D1107" s="1" t="s">
        <v>15</v>
      </c>
      <c r="E1107" s="1" t="s">
        <v>30</v>
      </c>
      <c r="F1107" s="1" t="s">
        <v>31</v>
      </c>
      <c r="G1107" s="1" t="s">
        <v>21</v>
      </c>
      <c r="H1107">
        <v>54.999999999999993</v>
      </c>
      <c r="I1107">
        <v>650</v>
      </c>
      <c r="J1107">
        <v>357499.99999999994</v>
      </c>
      <c r="K1107">
        <v>125124.99999999997</v>
      </c>
      <c r="L1107" s="1">
        <v>232374.99999999997</v>
      </c>
      <c r="M1107" s="1" t="s">
        <v>28</v>
      </c>
      <c r="N1107" s="1" t="s">
        <v>196</v>
      </c>
    </row>
    <row r="1108" spans="1:14" x14ac:dyDescent="0.3">
      <c r="A1108" s="1" t="s">
        <v>14</v>
      </c>
      <c r="B1108">
        <v>1185732</v>
      </c>
      <c r="C1108" s="2">
        <v>44727</v>
      </c>
      <c r="D1108" s="1" t="s">
        <v>15</v>
      </c>
      <c r="E1108" s="1" t="s">
        <v>30</v>
      </c>
      <c r="F1108" s="1" t="s">
        <v>31</v>
      </c>
      <c r="G1108" s="1" t="s">
        <v>22</v>
      </c>
      <c r="H1108">
        <v>50</v>
      </c>
      <c r="I1108">
        <v>400</v>
      </c>
      <c r="J1108">
        <v>200000</v>
      </c>
      <c r="K1108">
        <v>70000</v>
      </c>
      <c r="L1108" s="1">
        <v>130000</v>
      </c>
      <c r="M1108" s="1" t="s">
        <v>28</v>
      </c>
      <c r="N1108" s="1" t="s">
        <v>196</v>
      </c>
    </row>
    <row r="1109" spans="1:14" x14ac:dyDescent="0.3">
      <c r="A1109" s="1" t="s">
        <v>14</v>
      </c>
      <c r="B1109">
        <v>1185732</v>
      </c>
      <c r="C1109" s="2">
        <v>44727</v>
      </c>
      <c r="D1109" s="1" t="s">
        <v>15</v>
      </c>
      <c r="E1109" s="1" t="s">
        <v>30</v>
      </c>
      <c r="F1109" s="1" t="s">
        <v>31</v>
      </c>
      <c r="G1109" s="1" t="s">
        <v>23</v>
      </c>
      <c r="H1109">
        <v>45</v>
      </c>
      <c r="I1109">
        <v>325</v>
      </c>
      <c r="J1109">
        <v>146250</v>
      </c>
      <c r="K1109">
        <v>58500</v>
      </c>
      <c r="L1109" s="1">
        <v>87750</v>
      </c>
      <c r="M1109" s="1" t="s">
        <v>28</v>
      </c>
      <c r="N1109" s="1" t="s">
        <v>197</v>
      </c>
    </row>
    <row r="1110" spans="1:14" x14ac:dyDescent="0.3">
      <c r="A1110" s="1" t="s">
        <v>14</v>
      </c>
      <c r="B1110">
        <v>1185732</v>
      </c>
      <c r="C1110" s="2">
        <v>44727</v>
      </c>
      <c r="D1110" s="1" t="s">
        <v>15</v>
      </c>
      <c r="E1110" s="1" t="s">
        <v>30</v>
      </c>
      <c r="F1110" s="1" t="s">
        <v>31</v>
      </c>
      <c r="G1110" s="1" t="s">
        <v>24</v>
      </c>
      <c r="H1110">
        <v>45</v>
      </c>
      <c r="I1110">
        <v>300</v>
      </c>
      <c r="J1110">
        <v>135000</v>
      </c>
      <c r="K1110">
        <v>54000</v>
      </c>
      <c r="L1110" s="1">
        <v>81000</v>
      </c>
      <c r="M1110" s="1" t="s">
        <v>28</v>
      </c>
      <c r="N1110" s="1" t="s">
        <v>197</v>
      </c>
    </row>
    <row r="1111" spans="1:14" x14ac:dyDescent="0.3">
      <c r="A1111" s="1" t="s">
        <v>14</v>
      </c>
      <c r="B1111">
        <v>1185732</v>
      </c>
      <c r="C1111" s="2">
        <v>44727</v>
      </c>
      <c r="D1111" s="1" t="s">
        <v>15</v>
      </c>
      <c r="E1111" s="1" t="s">
        <v>30</v>
      </c>
      <c r="F1111" s="1" t="s">
        <v>31</v>
      </c>
      <c r="G1111" s="1" t="s">
        <v>18</v>
      </c>
      <c r="H1111">
        <v>54.999999999999993</v>
      </c>
      <c r="I1111">
        <v>300</v>
      </c>
      <c r="J1111">
        <v>164999.99999999997</v>
      </c>
      <c r="K1111">
        <v>49499.999999999993</v>
      </c>
      <c r="L1111" s="1">
        <v>115499.99999999997</v>
      </c>
      <c r="M1111" s="1" t="s">
        <v>28</v>
      </c>
      <c r="N1111" s="1" t="s">
        <v>196</v>
      </c>
    </row>
    <row r="1112" spans="1:14" x14ac:dyDescent="0.3">
      <c r="A1112" s="1" t="s">
        <v>14</v>
      </c>
      <c r="B1112">
        <v>1185732</v>
      </c>
      <c r="C1112" s="2">
        <v>44727</v>
      </c>
      <c r="D1112" s="1" t="s">
        <v>15</v>
      </c>
      <c r="E1112" s="1" t="s">
        <v>30</v>
      </c>
      <c r="F1112" s="1" t="s">
        <v>31</v>
      </c>
      <c r="G1112" s="1" t="s">
        <v>20</v>
      </c>
      <c r="H1112">
        <v>60</v>
      </c>
      <c r="I1112">
        <v>450</v>
      </c>
      <c r="J1112">
        <v>270000</v>
      </c>
      <c r="K1112">
        <v>108000</v>
      </c>
      <c r="L1112" s="1">
        <v>162000</v>
      </c>
      <c r="M1112" s="1" t="s">
        <v>28</v>
      </c>
      <c r="N1112" s="1" t="s">
        <v>197</v>
      </c>
    </row>
    <row r="1113" spans="1:14" x14ac:dyDescent="0.3">
      <c r="A1113" s="1" t="s">
        <v>14</v>
      </c>
      <c r="B1113">
        <v>1185732</v>
      </c>
      <c r="C1113" s="2">
        <v>44755</v>
      </c>
      <c r="D1113" s="1" t="s">
        <v>15</v>
      </c>
      <c r="E1113" s="1" t="s">
        <v>30</v>
      </c>
      <c r="F1113" s="1" t="s">
        <v>31</v>
      </c>
      <c r="G1113" s="1" t="s">
        <v>21</v>
      </c>
      <c r="H1113">
        <v>54.999999999999993</v>
      </c>
      <c r="I1113">
        <v>675</v>
      </c>
      <c r="J1113">
        <v>371249.99999999994</v>
      </c>
      <c r="K1113">
        <v>129937.49999999997</v>
      </c>
      <c r="L1113" s="1">
        <v>241312.49999999997</v>
      </c>
      <c r="M1113" s="1" t="s">
        <v>28</v>
      </c>
      <c r="N1113" s="1" t="s">
        <v>196</v>
      </c>
    </row>
    <row r="1114" spans="1:14" x14ac:dyDescent="0.3">
      <c r="A1114" s="1" t="s">
        <v>14</v>
      </c>
      <c r="B1114">
        <v>1185732</v>
      </c>
      <c r="C1114" s="2">
        <v>44755</v>
      </c>
      <c r="D1114" s="1" t="s">
        <v>15</v>
      </c>
      <c r="E1114" s="1" t="s">
        <v>30</v>
      </c>
      <c r="F1114" s="1" t="s">
        <v>31</v>
      </c>
      <c r="G1114" s="1" t="s">
        <v>22</v>
      </c>
      <c r="H1114">
        <v>50</v>
      </c>
      <c r="I1114">
        <v>425</v>
      </c>
      <c r="J1114">
        <v>212500</v>
      </c>
      <c r="K1114">
        <v>74375</v>
      </c>
      <c r="L1114" s="1">
        <v>138125</v>
      </c>
      <c r="M1114" s="1" t="s">
        <v>28</v>
      </c>
      <c r="N1114" s="1" t="s">
        <v>196</v>
      </c>
    </row>
    <row r="1115" spans="1:14" x14ac:dyDescent="0.3">
      <c r="A1115" s="1" t="s">
        <v>14</v>
      </c>
      <c r="B1115">
        <v>1185732</v>
      </c>
      <c r="C1115" s="2">
        <v>44755</v>
      </c>
      <c r="D1115" s="1" t="s">
        <v>15</v>
      </c>
      <c r="E1115" s="1" t="s">
        <v>30</v>
      </c>
      <c r="F1115" s="1" t="s">
        <v>31</v>
      </c>
      <c r="G1115" s="1" t="s">
        <v>23</v>
      </c>
      <c r="H1115">
        <v>45</v>
      </c>
      <c r="I1115">
        <v>350</v>
      </c>
      <c r="J1115">
        <v>157500</v>
      </c>
      <c r="K1115">
        <v>63000</v>
      </c>
      <c r="L1115" s="1">
        <v>94500</v>
      </c>
      <c r="M1115" s="1" t="s">
        <v>28</v>
      </c>
      <c r="N1115" s="1" t="s">
        <v>197</v>
      </c>
    </row>
    <row r="1116" spans="1:14" x14ac:dyDescent="0.3">
      <c r="A1116" s="1" t="s">
        <v>14</v>
      </c>
      <c r="B1116">
        <v>1185732</v>
      </c>
      <c r="C1116" s="2">
        <v>44755</v>
      </c>
      <c r="D1116" s="1" t="s">
        <v>15</v>
      </c>
      <c r="E1116" s="1" t="s">
        <v>30</v>
      </c>
      <c r="F1116" s="1" t="s">
        <v>31</v>
      </c>
      <c r="G1116" s="1" t="s">
        <v>24</v>
      </c>
      <c r="H1116">
        <v>45</v>
      </c>
      <c r="I1116">
        <v>300</v>
      </c>
      <c r="J1116">
        <v>135000</v>
      </c>
      <c r="K1116">
        <v>54000</v>
      </c>
      <c r="L1116" s="1">
        <v>81000</v>
      </c>
      <c r="M1116" s="1" t="s">
        <v>28</v>
      </c>
      <c r="N1116" s="1" t="s">
        <v>197</v>
      </c>
    </row>
    <row r="1117" spans="1:14" x14ac:dyDescent="0.3">
      <c r="A1117" s="1" t="s">
        <v>14</v>
      </c>
      <c r="B1117">
        <v>1185732</v>
      </c>
      <c r="C1117" s="2">
        <v>44755</v>
      </c>
      <c r="D1117" s="1" t="s">
        <v>15</v>
      </c>
      <c r="E1117" s="1" t="s">
        <v>30</v>
      </c>
      <c r="F1117" s="1" t="s">
        <v>31</v>
      </c>
      <c r="G1117" s="1" t="s">
        <v>18</v>
      </c>
      <c r="H1117">
        <v>54.999999999999993</v>
      </c>
      <c r="I1117">
        <v>325</v>
      </c>
      <c r="J1117">
        <v>178749.99999999997</v>
      </c>
      <c r="K1117">
        <v>53624.999999999993</v>
      </c>
      <c r="L1117" s="1">
        <v>125124.99999999997</v>
      </c>
      <c r="M1117" s="1" t="s">
        <v>28</v>
      </c>
      <c r="N1117" s="1" t="s">
        <v>196</v>
      </c>
    </row>
    <row r="1118" spans="1:14" x14ac:dyDescent="0.3">
      <c r="A1118" s="1" t="s">
        <v>14</v>
      </c>
      <c r="B1118">
        <v>1185732</v>
      </c>
      <c r="C1118" s="2">
        <v>44755</v>
      </c>
      <c r="D1118" s="1" t="s">
        <v>15</v>
      </c>
      <c r="E1118" s="1" t="s">
        <v>30</v>
      </c>
      <c r="F1118" s="1" t="s">
        <v>31</v>
      </c>
      <c r="G1118" s="1" t="s">
        <v>20</v>
      </c>
      <c r="H1118">
        <v>60</v>
      </c>
      <c r="I1118">
        <v>500</v>
      </c>
      <c r="J1118">
        <v>300000</v>
      </c>
      <c r="K1118">
        <v>120000</v>
      </c>
      <c r="L1118" s="1">
        <v>180000</v>
      </c>
      <c r="M1118" s="1" t="s">
        <v>28</v>
      </c>
      <c r="N1118" s="1" t="s">
        <v>197</v>
      </c>
    </row>
    <row r="1119" spans="1:14" x14ac:dyDescent="0.3">
      <c r="A1119" s="1" t="s">
        <v>14</v>
      </c>
      <c r="B1119">
        <v>1185732</v>
      </c>
      <c r="C1119" s="2">
        <v>44787</v>
      </c>
      <c r="D1119" s="1" t="s">
        <v>15</v>
      </c>
      <c r="E1119" s="1" t="s">
        <v>30</v>
      </c>
      <c r="F1119" s="1" t="s">
        <v>31</v>
      </c>
      <c r="G1119" s="1" t="s">
        <v>21</v>
      </c>
      <c r="H1119">
        <v>54.999999999999993</v>
      </c>
      <c r="I1119">
        <v>650</v>
      </c>
      <c r="J1119">
        <v>357499.99999999994</v>
      </c>
      <c r="K1119">
        <v>125124.99999999997</v>
      </c>
      <c r="L1119" s="1">
        <v>232374.99999999997</v>
      </c>
      <c r="M1119" s="1" t="s">
        <v>28</v>
      </c>
      <c r="N1119" s="1" t="s">
        <v>196</v>
      </c>
    </row>
    <row r="1120" spans="1:14" x14ac:dyDescent="0.3">
      <c r="A1120" s="1" t="s">
        <v>14</v>
      </c>
      <c r="B1120">
        <v>1185732</v>
      </c>
      <c r="C1120" s="2">
        <v>44787</v>
      </c>
      <c r="D1120" s="1" t="s">
        <v>15</v>
      </c>
      <c r="E1120" s="1" t="s">
        <v>30</v>
      </c>
      <c r="F1120" s="1" t="s">
        <v>31</v>
      </c>
      <c r="G1120" s="1" t="s">
        <v>22</v>
      </c>
      <c r="H1120">
        <v>50</v>
      </c>
      <c r="I1120">
        <v>425</v>
      </c>
      <c r="J1120">
        <v>212500</v>
      </c>
      <c r="K1120">
        <v>74375</v>
      </c>
      <c r="L1120" s="1">
        <v>138125</v>
      </c>
      <c r="M1120" s="1" t="s">
        <v>28</v>
      </c>
      <c r="N1120" s="1" t="s">
        <v>196</v>
      </c>
    </row>
    <row r="1121" spans="1:14" x14ac:dyDescent="0.3">
      <c r="A1121" s="1" t="s">
        <v>14</v>
      </c>
      <c r="B1121">
        <v>1185732</v>
      </c>
      <c r="C1121" s="2">
        <v>44787</v>
      </c>
      <c r="D1121" s="1" t="s">
        <v>15</v>
      </c>
      <c r="E1121" s="1" t="s">
        <v>30</v>
      </c>
      <c r="F1121" s="1" t="s">
        <v>31</v>
      </c>
      <c r="G1121" s="1" t="s">
        <v>23</v>
      </c>
      <c r="H1121">
        <v>45</v>
      </c>
      <c r="I1121">
        <v>350</v>
      </c>
      <c r="J1121">
        <v>157500</v>
      </c>
      <c r="K1121">
        <v>63000</v>
      </c>
      <c r="L1121" s="1">
        <v>94500</v>
      </c>
      <c r="M1121" s="1" t="s">
        <v>28</v>
      </c>
      <c r="N1121" s="1" t="s">
        <v>197</v>
      </c>
    </row>
    <row r="1122" spans="1:14" x14ac:dyDescent="0.3">
      <c r="A1122" s="1" t="s">
        <v>14</v>
      </c>
      <c r="B1122">
        <v>1185732</v>
      </c>
      <c r="C1122" s="2">
        <v>44787</v>
      </c>
      <c r="D1122" s="1" t="s">
        <v>15</v>
      </c>
      <c r="E1122" s="1" t="s">
        <v>30</v>
      </c>
      <c r="F1122" s="1" t="s">
        <v>31</v>
      </c>
      <c r="G1122" s="1" t="s">
        <v>24</v>
      </c>
      <c r="H1122">
        <v>45</v>
      </c>
      <c r="I1122">
        <v>250</v>
      </c>
      <c r="J1122">
        <v>112500</v>
      </c>
      <c r="K1122">
        <v>45000</v>
      </c>
      <c r="L1122" s="1">
        <v>67500</v>
      </c>
      <c r="M1122" s="1" t="s">
        <v>28</v>
      </c>
      <c r="N1122" s="1" t="s">
        <v>197</v>
      </c>
    </row>
    <row r="1123" spans="1:14" x14ac:dyDescent="0.3">
      <c r="A1123" s="1" t="s">
        <v>14</v>
      </c>
      <c r="B1123">
        <v>1185732</v>
      </c>
      <c r="C1123" s="2">
        <v>44787</v>
      </c>
      <c r="D1123" s="1" t="s">
        <v>15</v>
      </c>
      <c r="E1123" s="1" t="s">
        <v>30</v>
      </c>
      <c r="F1123" s="1" t="s">
        <v>31</v>
      </c>
      <c r="G1123" s="1" t="s">
        <v>18</v>
      </c>
      <c r="H1123">
        <v>54.999999999999993</v>
      </c>
      <c r="I1123">
        <v>225</v>
      </c>
      <c r="J1123">
        <v>123749.99999999999</v>
      </c>
      <c r="K1123">
        <v>37124.999999999993</v>
      </c>
      <c r="L1123" s="1">
        <v>86625</v>
      </c>
      <c r="M1123" s="1" t="s">
        <v>28</v>
      </c>
      <c r="N1123" s="1" t="s">
        <v>196</v>
      </c>
    </row>
    <row r="1124" spans="1:14" x14ac:dyDescent="0.3">
      <c r="A1124" s="1" t="s">
        <v>14</v>
      </c>
      <c r="B1124">
        <v>1185732</v>
      </c>
      <c r="C1124" s="2">
        <v>44787</v>
      </c>
      <c r="D1124" s="1" t="s">
        <v>15</v>
      </c>
      <c r="E1124" s="1" t="s">
        <v>30</v>
      </c>
      <c r="F1124" s="1" t="s">
        <v>31</v>
      </c>
      <c r="G1124" s="1" t="s">
        <v>20</v>
      </c>
      <c r="H1124">
        <v>60</v>
      </c>
      <c r="I1124">
        <v>400</v>
      </c>
      <c r="J1124">
        <v>240000</v>
      </c>
      <c r="K1124">
        <v>96000</v>
      </c>
      <c r="L1124" s="1">
        <v>144000</v>
      </c>
      <c r="M1124" s="1" t="s">
        <v>28</v>
      </c>
      <c r="N1124" s="1" t="s">
        <v>197</v>
      </c>
    </row>
    <row r="1125" spans="1:14" x14ac:dyDescent="0.3">
      <c r="A1125" s="1" t="s">
        <v>14</v>
      </c>
      <c r="B1125">
        <v>1185732</v>
      </c>
      <c r="C1125" s="2">
        <v>44817</v>
      </c>
      <c r="D1125" s="1" t="s">
        <v>15</v>
      </c>
      <c r="E1125" s="1" t="s">
        <v>30</v>
      </c>
      <c r="F1125" s="1" t="s">
        <v>31</v>
      </c>
      <c r="G1125" s="1" t="s">
        <v>21</v>
      </c>
      <c r="H1125">
        <v>54.999999999999993</v>
      </c>
      <c r="I1125">
        <v>525</v>
      </c>
      <c r="J1125">
        <v>288749.99999999994</v>
      </c>
      <c r="K1125">
        <v>101062.49999999997</v>
      </c>
      <c r="L1125" s="1">
        <v>187687.49999999997</v>
      </c>
      <c r="M1125" s="1" t="s">
        <v>28</v>
      </c>
      <c r="N1125" s="1" t="s">
        <v>196</v>
      </c>
    </row>
    <row r="1126" spans="1:14" x14ac:dyDescent="0.3">
      <c r="A1126" s="1" t="s">
        <v>14</v>
      </c>
      <c r="B1126">
        <v>1185732</v>
      </c>
      <c r="C1126" s="2">
        <v>44817</v>
      </c>
      <c r="D1126" s="1" t="s">
        <v>15</v>
      </c>
      <c r="E1126" s="1" t="s">
        <v>30</v>
      </c>
      <c r="F1126" s="1" t="s">
        <v>31</v>
      </c>
      <c r="G1126" s="1" t="s">
        <v>22</v>
      </c>
      <c r="H1126">
        <v>50</v>
      </c>
      <c r="I1126">
        <v>325</v>
      </c>
      <c r="J1126">
        <v>162500</v>
      </c>
      <c r="K1126">
        <v>56875</v>
      </c>
      <c r="L1126" s="1">
        <v>105625</v>
      </c>
      <c r="M1126" s="1" t="s">
        <v>28</v>
      </c>
      <c r="N1126" s="1" t="s">
        <v>196</v>
      </c>
    </row>
    <row r="1127" spans="1:14" x14ac:dyDescent="0.3">
      <c r="A1127" s="1" t="s">
        <v>14</v>
      </c>
      <c r="B1127">
        <v>1185732</v>
      </c>
      <c r="C1127" s="2">
        <v>44817</v>
      </c>
      <c r="D1127" s="1" t="s">
        <v>15</v>
      </c>
      <c r="E1127" s="1" t="s">
        <v>30</v>
      </c>
      <c r="F1127" s="1" t="s">
        <v>31</v>
      </c>
      <c r="G1127" s="1" t="s">
        <v>23</v>
      </c>
      <c r="H1127">
        <v>45</v>
      </c>
      <c r="I1127">
        <v>225</v>
      </c>
      <c r="J1127">
        <v>101250</v>
      </c>
      <c r="K1127">
        <v>40500</v>
      </c>
      <c r="L1127" s="1">
        <v>60750</v>
      </c>
      <c r="M1127" s="1" t="s">
        <v>28</v>
      </c>
      <c r="N1127" s="1" t="s">
        <v>197</v>
      </c>
    </row>
    <row r="1128" spans="1:14" x14ac:dyDescent="0.3">
      <c r="A1128" s="1" t="s">
        <v>14</v>
      </c>
      <c r="B1128">
        <v>1185732</v>
      </c>
      <c r="C1128" s="2">
        <v>44817</v>
      </c>
      <c r="D1128" s="1" t="s">
        <v>15</v>
      </c>
      <c r="E1128" s="1" t="s">
        <v>30</v>
      </c>
      <c r="F1128" s="1" t="s">
        <v>31</v>
      </c>
      <c r="G1128" s="1" t="s">
        <v>24</v>
      </c>
      <c r="H1128">
        <v>45</v>
      </c>
      <c r="I1128">
        <v>200</v>
      </c>
      <c r="J1128">
        <v>90000</v>
      </c>
      <c r="K1128">
        <v>36000</v>
      </c>
      <c r="L1128" s="1">
        <v>54000</v>
      </c>
      <c r="M1128" s="1" t="s">
        <v>28</v>
      </c>
      <c r="N1128" s="1" t="s">
        <v>197</v>
      </c>
    </row>
    <row r="1129" spans="1:14" x14ac:dyDescent="0.3">
      <c r="A1129" s="1" t="s">
        <v>14</v>
      </c>
      <c r="B1129">
        <v>1185732</v>
      </c>
      <c r="C1129" s="2">
        <v>44817</v>
      </c>
      <c r="D1129" s="1" t="s">
        <v>15</v>
      </c>
      <c r="E1129" s="1" t="s">
        <v>30</v>
      </c>
      <c r="F1129" s="1" t="s">
        <v>31</v>
      </c>
      <c r="G1129" s="1" t="s">
        <v>18</v>
      </c>
      <c r="H1129">
        <v>54.999999999999993</v>
      </c>
      <c r="I1129">
        <v>200</v>
      </c>
      <c r="J1129">
        <v>109999.99999999999</v>
      </c>
      <c r="K1129">
        <v>32999.999999999993</v>
      </c>
      <c r="L1129" s="1">
        <v>77000</v>
      </c>
      <c r="M1129" s="1" t="s">
        <v>28</v>
      </c>
      <c r="N1129" s="1" t="s">
        <v>196</v>
      </c>
    </row>
    <row r="1130" spans="1:14" x14ac:dyDescent="0.3">
      <c r="A1130" s="1" t="s">
        <v>14</v>
      </c>
      <c r="B1130">
        <v>1185732</v>
      </c>
      <c r="C1130" s="2">
        <v>44817</v>
      </c>
      <c r="D1130" s="1" t="s">
        <v>15</v>
      </c>
      <c r="E1130" s="1" t="s">
        <v>30</v>
      </c>
      <c r="F1130" s="1" t="s">
        <v>31</v>
      </c>
      <c r="G1130" s="1" t="s">
        <v>20</v>
      </c>
      <c r="H1130">
        <v>60</v>
      </c>
      <c r="I1130">
        <v>300</v>
      </c>
      <c r="J1130">
        <v>180000</v>
      </c>
      <c r="K1130">
        <v>72000</v>
      </c>
      <c r="L1130" s="1">
        <v>108000</v>
      </c>
      <c r="M1130" s="1" t="s">
        <v>28</v>
      </c>
      <c r="N1130" s="1" t="s">
        <v>197</v>
      </c>
    </row>
    <row r="1131" spans="1:14" x14ac:dyDescent="0.3">
      <c r="A1131" s="1" t="s">
        <v>14</v>
      </c>
      <c r="B1131">
        <v>1185732</v>
      </c>
      <c r="C1131" s="2">
        <v>44849</v>
      </c>
      <c r="D1131" s="1" t="s">
        <v>15</v>
      </c>
      <c r="E1131" s="1" t="s">
        <v>30</v>
      </c>
      <c r="F1131" s="1" t="s">
        <v>31</v>
      </c>
      <c r="G1131" s="1" t="s">
        <v>21</v>
      </c>
      <c r="H1131">
        <v>60</v>
      </c>
      <c r="I1131">
        <v>475</v>
      </c>
      <c r="J1131">
        <v>285000</v>
      </c>
      <c r="K1131">
        <v>99750</v>
      </c>
      <c r="L1131" s="1">
        <v>185250</v>
      </c>
      <c r="M1131" s="1" t="s">
        <v>28</v>
      </c>
      <c r="N1131" s="1" t="s">
        <v>196</v>
      </c>
    </row>
    <row r="1132" spans="1:14" x14ac:dyDescent="0.3">
      <c r="A1132" s="1" t="s">
        <v>14</v>
      </c>
      <c r="B1132">
        <v>1185732</v>
      </c>
      <c r="C1132" s="2">
        <v>44849</v>
      </c>
      <c r="D1132" s="1" t="s">
        <v>15</v>
      </c>
      <c r="E1132" s="1" t="s">
        <v>30</v>
      </c>
      <c r="F1132" s="1" t="s">
        <v>31</v>
      </c>
      <c r="G1132" s="1" t="s">
        <v>22</v>
      </c>
      <c r="H1132">
        <v>55.000000000000007</v>
      </c>
      <c r="I1132">
        <v>300</v>
      </c>
      <c r="J1132">
        <v>165000.00000000003</v>
      </c>
      <c r="K1132">
        <v>57750.000000000007</v>
      </c>
      <c r="L1132" s="1">
        <v>107250.00000000003</v>
      </c>
      <c r="M1132" s="1" t="s">
        <v>28</v>
      </c>
      <c r="N1132" s="1" t="s">
        <v>196</v>
      </c>
    </row>
    <row r="1133" spans="1:14" x14ac:dyDescent="0.3">
      <c r="A1133" s="1" t="s">
        <v>14</v>
      </c>
      <c r="B1133">
        <v>1185732</v>
      </c>
      <c r="C1133" s="2">
        <v>44849</v>
      </c>
      <c r="D1133" s="1" t="s">
        <v>15</v>
      </c>
      <c r="E1133" s="1" t="s">
        <v>30</v>
      </c>
      <c r="F1133" s="1" t="s">
        <v>31</v>
      </c>
      <c r="G1133" s="1" t="s">
        <v>23</v>
      </c>
      <c r="H1133">
        <v>55.000000000000007</v>
      </c>
      <c r="I1133">
        <v>200</v>
      </c>
      <c r="J1133">
        <v>110000.00000000001</v>
      </c>
      <c r="K1133">
        <v>44000.000000000007</v>
      </c>
      <c r="L1133" s="1">
        <v>66000</v>
      </c>
      <c r="M1133" s="1" t="s">
        <v>28</v>
      </c>
      <c r="N1133" s="1" t="s">
        <v>197</v>
      </c>
    </row>
    <row r="1134" spans="1:14" x14ac:dyDescent="0.3">
      <c r="A1134" s="1" t="s">
        <v>14</v>
      </c>
      <c r="B1134">
        <v>1185732</v>
      </c>
      <c r="C1134" s="2">
        <v>44849</v>
      </c>
      <c r="D1134" s="1" t="s">
        <v>15</v>
      </c>
      <c r="E1134" s="1" t="s">
        <v>30</v>
      </c>
      <c r="F1134" s="1" t="s">
        <v>31</v>
      </c>
      <c r="G1134" s="1" t="s">
        <v>24</v>
      </c>
      <c r="H1134">
        <v>55.000000000000007</v>
      </c>
      <c r="I1134">
        <v>175</v>
      </c>
      <c r="J1134">
        <v>96250.000000000015</v>
      </c>
      <c r="K1134">
        <v>38500.000000000007</v>
      </c>
      <c r="L1134" s="1">
        <v>57750.000000000007</v>
      </c>
      <c r="M1134" s="1" t="s">
        <v>28</v>
      </c>
      <c r="N1134" s="1" t="s">
        <v>197</v>
      </c>
    </row>
    <row r="1135" spans="1:14" x14ac:dyDescent="0.3">
      <c r="A1135" s="1" t="s">
        <v>14</v>
      </c>
      <c r="B1135">
        <v>1185732</v>
      </c>
      <c r="C1135" s="2">
        <v>44849</v>
      </c>
      <c r="D1135" s="1" t="s">
        <v>15</v>
      </c>
      <c r="E1135" s="1" t="s">
        <v>30</v>
      </c>
      <c r="F1135" s="1" t="s">
        <v>31</v>
      </c>
      <c r="G1135" s="1" t="s">
        <v>18</v>
      </c>
      <c r="H1135">
        <v>65</v>
      </c>
      <c r="I1135">
        <v>175</v>
      </c>
      <c r="J1135">
        <v>113750</v>
      </c>
      <c r="K1135">
        <v>34125</v>
      </c>
      <c r="L1135" s="1">
        <v>79625</v>
      </c>
      <c r="M1135" s="1" t="s">
        <v>28</v>
      </c>
      <c r="N1135" s="1" t="s">
        <v>196</v>
      </c>
    </row>
    <row r="1136" spans="1:14" x14ac:dyDescent="0.3">
      <c r="A1136" s="1" t="s">
        <v>14</v>
      </c>
      <c r="B1136">
        <v>1185732</v>
      </c>
      <c r="C1136" s="2">
        <v>44607</v>
      </c>
      <c r="D1136" s="1" t="s">
        <v>15</v>
      </c>
      <c r="E1136" s="1" t="s">
        <v>30</v>
      </c>
      <c r="F1136" s="1" t="s">
        <v>31</v>
      </c>
      <c r="G1136" s="1" t="s">
        <v>24</v>
      </c>
      <c r="H1136">
        <v>33</v>
      </c>
      <c r="I1136">
        <v>45</v>
      </c>
      <c r="J1136">
        <v>1485</v>
      </c>
      <c r="K1136">
        <v>816.75000000000011</v>
      </c>
      <c r="L1136" s="1">
        <v>668.24999999999989</v>
      </c>
      <c r="M1136" s="1" t="s">
        <v>25</v>
      </c>
      <c r="N1136" s="1" t="s">
        <v>197</v>
      </c>
    </row>
    <row r="1137" spans="1:14" x14ac:dyDescent="0.3">
      <c r="A1137" s="1" t="s">
        <v>14</v>
      </c>
      <c r="B1137">
        <v>1185732</v>
      </c>
      <c r="C1137" s="2">
        <v>44607</v>
      </c>
      <c r="D1137" s="1" t="s">
        <v>15</v>
      </c>
      <c r="E1137" s="1" t="s">
        <v>30</v>
      </c>
      <c r="F1137" s="1" t="s">
        <v>31</v>
      </c>
      <c r="G1137" s="1" t="s">
        <v>18</v>
      </c>
      <c r="H1137">
        <v>45</v>
      </c>
      <c r="I1137">
        <v>65</v>
      </c>
      <c r="J1137">
        <v>2925</v>
      </c>
      <c r="K1137">
        <v>1199.25</v>
      </c>
      <c r="L1137" s="1">
        <v>1725.75</v>
      </c>
      <c r="M1137" s="1" t="s">
        <v>25</v>
      </c>
      <c r="N1137" s="1" t="s">
        <v>196</v>
      </c>
    </row>
    <row r="1138" spans="1:14" x14ac:dyDescent="0.3">
      <c r="A1138" s="1" t="s">
        <v>14</v>
      </c>
      <c r="B1138">
        <v>1185732</v>
      </c>
      <c r="C1138" s="2">
        <v>44607</v>
      </c>
      <c r="D1138" s="1" t="s">
        <v>15</v>
      </c>
      <c r="E1138" s="1" t="s">
        <v>30</v>
      </c>
      <c r="F1138" s="1" t="s">
        <v>31</v>
      </c>
      <c r="G1138" s="1" t="s">
        <v>20</v>
      </c>
      <c r="H1138">
        <v>39</v>
      </c>
      <c r="I1138">
        <v>98</v>
      </c>
      <c r="J1138">
        <v>3822</v>
      </c>
      <c r="K1138">
        <v>2025.66</v>
      </c>
      <c r="L1138" s="1">
        <v>1796.34</v>
      </c>
      <c r="M1138" s="1" t="s">
        <v>25</v>
      </c>
      <c r="N1138" s="1" t="s">
        <v>197</v>
      </c>
    </row>
    <row r="1139" spans="1:14" x14ac:dyDescent="0.3">
      <c r="A1139" s="1" t="s">
        <v>14</v>
      </c>
      <c r="B1139">
        <v>1185732</v>
      </c>
      <c r="C1139" s="2">
        <v>44633</v>
      </c>
      <c r="D1139" s="1" t="s">
        <v>15</v>
      </c>
      <c r="E1139" s="1" t="s">
        <v>30</v>
      </c>
      <c r="F1139" s="1" t="s">
        <v>31</v>
      </c>
      <c r="G1139" s="1" t="s">
        <v>21</v>
      </c>
      <c r="H1139">
        <v>36</v>
      </c>
      <c r="I1139">
        <v>158</v>
      </c>
      <c r="J1139">
        <v>5688</v>
      </c>
      <c r="K1139">
        <v>2616.48</v>
      </c>
      <c r="L1139" s="1">
        <v>3071.52</v>
      </c>
      <c r="M1139" s="1" t="s">
        <v>25</v>
      </c>
      <c r="N1139" s="1" t="s">
        <v>196</v>
      </c>
    </row>
    <row r="1140" spans="1:14" x14ac:dyDescent="0.3">
      <c r="A1140" s="1" t="s">
        <v>14</v>
      </c>
      <c r="B1140">
        <v>1185732</v>
      </c>
      <c r="C1140" s="2">
        <v>44633</v>
      </c>
      <c r="D1140" s="1" t="s">
        <v>15</v>
      </c>
      <c r="E1140" s="1" t="s">
        <v>30</v>
      </c>
      <c r="F1140" s="1" t="s">
        <v>31</v>
      </c>
      <c r="G1140" s="1" t="s">
        <v>22</v>
      </c>
      <c r="H1140">
        <v>39</v>
      </c>
      <c r="I1140">
        <v>68</v>
      </c>
      <c r="J1140">
        <v>2652</v>
      </c>
      <c r="K1140">
        <v>1193.3999999999999</v>
      </c>
      <c r="L1140" s="1">
        <v>1458.6000000000001</v>
      </c>
      <c r="M1140" s="1" t="s">
        <v>25</v>
      </c>
      <c r="N1140" s="1" t="s">
        <v>196</v>
      </c>
    </row>
    <row r="1141" spans="1:14" x14ac:dyDescent="0.3">
      <c r="A1141" s="1" t="s">
        <v>14</v>
      </c>
      <c r="B1141">
        <v>1185732</v>
      </c>
      <c r="C1141" s="2">
        <v>44633</v>
      </c>
      <c r="D1141" s="1" t="s">
        <v>15</v>
      </c>
      <c r="E1141" s="1" t="s">
        <v>30</v>
      </c>
      <c r="F1141" s="1" t="s">
        <v>31</v>
      </c>
      <c r="G1141" s="1" t="s">
        <v>23</v>
      </c>
      <c r="H1141">
        <v>29</v>
      </c>
      <c r="I1141">
        <v>69</v>
      </c>
      <c r="J1141">
        <v>2001</v>
      </c>
      <c r="K1141">
        <v>1080.54</v>
      </c>
      <c r="L1141" s="1">
        <v>920.46</v>
      </c>
      <c r="M1141" s="1" t="s">
        <v>25</v>
      </c>
      <c r="N1141" s="1" t="s">
        <v>197</v>
      </c>
    </row>
    <row r="1142" spans="1:14" x14ac:dyDescent="0.3">
      <c r="A1142" s="1" t="s">
        <v>14</v>
      </c>
      <c r="B1142">
        <v>1185732</v>
      </c>
      <c r="C1142" s="2">
        <v>44633</v>
      </c>
      <c r="D1142" s="1" t="s">
        <v>15</v>
      </c>
      <c r="E1142" s="1" t="s">
        <v>30</v>
      </c>
      <c r="F1142" s="1" t="s">
        <v>31</v>
      </c>
      <c r="G1142" s="1" t="s">
        <v>24</v>
      </c>
      <c r="H1142">
        <v>32</v>
      </c>
      <c r="I1142">
        <v>31</v>
      </c>
      <c r="J1142">
        <v>992</v>
      </c>
      <c r="K1142">
        <v>525.76</v>
      </c>
      <c r="L1142" s="1">
        <v>466.24</v>
      </c>
      <c r="M1142" s="1" t="s">
        <v>25</v>
      </c>
      <c r="N1142" s="1" t="s">
        <v>197</v>
      </c>
    </row>
    <row r="1143" spans="1:14" x14ac:dyDescent="0.3">
      <c r="A1143" s="1" t="s">
        <v>14</v>
      </c>
      <c r="B1143">
        <v>1185732</v>
      </c>
      <c r="C1143" s="2">
        <v>44633</v>
      </c>
      <c r="D1143" s="1" t="s">
        <v>15</v>
      </c>
      <c r="E1143" s="1" t="s">
        <v>30</v>
      </c>
      <c r="F1143" s="1" t="s">
        <v>31</v>
      </c>
      <c r="G1143" s="1" t="s">
        <v>18</v>
      </c>
      <c r="H1143">
        <v>46</v>
      </c>
      <c r="I1143">
        <v>49</v>
      </c>
      <c r="J1143">
        <v>2254</v>
      </c>
      <c r="K1143">
        <v>924.14</v>
      </c>
      <c r="L1143" s="1">
        <v>1329.8600000000001</v>
      </c>
      <c r="M1143" s="1" t="s">
        <v>25</v>
      </c>
      <c r="N1143" s="1" t="s">
        <v>196</v>
      </c>
    </row>
    <row r="1144" spans="1:14" x14ac:dyDescent="0.3">
      <c r="A1144" s="1" t="s">
        <v>14</v>
      </c>
      <c r="B1144">
        <v>1185732</v>
      </c>
      <c r="C1144" s="2">
        <v>44633</v>
      </c>
      <c r="D1144" s="1" t="s">
        <v>15</v>
      </c>
      <c r="E1144" s="1" t="s">
        <v>30</v>
      </c>
      <c r="F1144" s="1" t="s">
        <v>31</v>
      </c>
      <c r="G1144" s="1" t="s">
        <v>20</v>
      </c>
      <c r="H1144">
        <v>39</v>
      </c>
      <c r="I1144">
        <v>72</v>
      </c>
      <c r="J1144">
        <v>2808</v>
      </c>
      <c r="K1144">
        <v>1404</v>
      </c>
      <c r="L1144" s="1">
        <v>1404</v>
      </c>
      <c r="M1144" s="1" t="s">
        <v>25</v>
      </c>
      <c r="N1144" s="1" t="s">
        <v>197</v>
      </c>
    </row>
    <row r="1145" spans="1:14" x14ac:dyDescent="0.3">
      <c r="A1145" s="1" t="s">
        <v>14</v>
      </c>
      <c r="B1145">
        <v>1185732</v>
      </c>
      <c r="C1145" s="2">
        <v>44665</v>
      </c>
      <c r="D1145" s="1" t="s">
        <v>15</v>
      </c>
      <c r="E1145" s="1" t="s">
        <v>30</v>
      </c>
      <c r="F1145" s="1" t="s">
        <v>31</v>
      </c>
      <c r="G1145" s="1" t="s">
        <v>21</v>
      </c>
      <c r="H1145">
        <v>36</v>
      </c>
      <c r="I1145">
        <v>131</v>
      </c>
      <c r="J1145">
        <v>4716</v>
      </c>
      <c r="K1145">
        <v>2358</v>
      </c>
      <c r="L1145" s="1">
        <v>2358</v>
      </c>
      <c r="M1145" s="1" t="s">
        <v>25</v>
      </c>
      <c r="N1145" s="1" t="s">
        <v>196</v>
      </c>
    </row>
    <row r="1146" spans="1:14" x14ac:dyDescent="0.3">
      <c r="A1146" s="1" t="s">
        <v>14</v>
      </c>
      <c r="B1146">
        <v>1185732</v>
      </c>
      <c r="C1146" s="2">
        <v>44665</v>
      </c>
      <c r="D1146" s="1" t="s">
        <v>15</v>
      </c>
      <c r="E1146" s="1" t="s">
        <v>30</v>
      </c>
      <c r="F1146" s="1" t="s">
        <v>31</v>
      </c>
      <c r="G1146" s="1" t="s">
        <v>22</v>
      </c>
      <c r="H1146">
        <v>38</v>
      </c>
      <c r="I1146">
        <v>61</v>
      </c>
      <c r="J1146">
        <v>2318</v>
      </c>
      <c r="K1146">
        <v>1089.46</v>
      </c>
      <c r="L1146" s="1">
        <v>1228.54</v>
      </c>
      <c r="M1146" s="1" t="s">
        <v>25</v>
      </c>
      <c r="N1146" s="1" t="s">
        <v>196</v>
      </c>
    </row>
    <row r="1147" spans="1:14" x14ac:dyDescent="0.3">
      <c r="A1147" s="1" t="s">
        <v>14</v>
      </c>
      <c r="B1147">
        <v>1185732</v>
      </c>
      <c r="C1147" s="2">
        <v>44665</v>
      </c>
      <c r="D1147" s="1" t="s">
        <v>15</v>
      </c>
      <c r="E1147" s="1" t="s">
        <v>30</v>
      </c>
      <c r="F1147" s="1" t="s">
        <v>31</v>
      </c>
      <c r="G1147" s="1" t="s">
        <v>23</v>
      </c>
      <c r="H1147">
        <v>27</v>
      </c>
      <c r="I1147">
        <v>59</v>
      </c>
      <c r="J1147">
        <v>1593</v>
      </c>
      <c r="K1147">
        <v>876.15000000000009</v>
      </c>
      <c r="L1147" s="1">
        <v>716.84999999999991</v>
      </c>
      <c r="M1147" s="1" t="s">
        <v>25</v>
      </c>
      <c r="N1147" s="1" t="s">
        <v>197</v>
      </c>
    </row>
    <row r="1148" spans="1:14" x14ac:dyDescent="0.3">
      <c r="A1148" s="1" t="s">
        <v>14</v>
      </c>
      <c r="B1148">
        <v>1185732</v>
      </c>
      <c r="C1148" s="2">
        <v>44665</v>
      </c>
      <c r="D1148" s="1" t="s">
        <v>15</v>
      </c>
      <c r="E1148" s="1" t="s">
        <v>30</v>
      </c>
      <c r="F1148" s="1" t="s">
        <v>31</v>
      </c>
      <c r="G1148" s="1" t="s">
        <v>24</v>
      </c>
      <c r="H1148">
        <v>32</v>
      </c>
      <c r="I1148">
        <v>44</v>
      </c>
      <c r="J1148">
        <v>1408</v>
      </c>
      <c r="K1148">
        <v>718.08</v>
      </c>
      <c r="L1148" s="1">
        <v>689.92</v>
      </c>
      <c r="M1148" s="1" t="s">
        <v>25</v>
      </c>
      <c r="N1148" s="1" t="s">
        <v>197</v>
      </c>
    </row>
    <row r="1149" spans="1:14" x14ac:dyDescent="0.3">
      <c r="A1149" s="1" t="s">
        <v>14</v>
      </c>
      <c r="B1149">
        <v>1185732</v>
      </c>
      <c r="C1149" s="2">
        <v>44665</v>
      </c>
      <c r="D1149" s="1" t="s">
        <v>15</v>
      </c>
      <c r="E1149" s="1" t="s">
        <v>30</v>
      </c>
      <c r="F1149" s="1" t="s">
        <v>31</v>
      </c>
      <c r="G1149" s="1" t="s">
        <v>18</v>
      </c>
      <c r="H1149">
        <v>47</v>
      </c>
      <c r="I1149">
        <v>45</v>
      </c>
      <c r="J1149">
        <v>2115</v>
      </c>
      <c r="K1149">
        <v>951.74999999999989</v>
      </c>
      <c r="L1149" s="1">
        <v>1163.25</v>
      </c>
      <c r="M1149" s="1" t="s">
        <v>25</v>
      </c>
      <c r="N1149" s="1" t="s">
        <v>196</v>
      </c>
    </row>
    <row r="1150" spans="1:14" x14ac:dyDescent="0.3">
      <c r="A1150" s="1" t="s">
        <v>14</v>
      </c>
      <c r="B1150">
        <v>1185732</v>
      </c>
      <c r="C1150" s="2">
        <v>44665</v>
      </c>
      <c r="D1150" s="1" t="s">
        <v>15</v>
      </c>
      <c r="E1150" s="1" t="s">
        <v>30</v>
      </c>
      <c r="F1150" s="1" t="s">
        <v>31</v>
      </c>
      <c r="G1150" s="1" t="s">
        <v>20</v>
      </c>
      <c r="H1150">
        <v>38</v>
      </c>
      <c r="I1150">
        <v>78</v>
      </c>
      <c r="J1150">
        <v>2964</v>
      </c>
      <c r="K1150">
        <v>1600.5600000000002</v>
      </c>
      <c r="L1150" s="1">
        <v>1363.4399999999998</v>
      </c>
      <c r="M1150" s="1" t="s">
        <v>25</v>
      </c>
      <c r="N1150" s="1" t="s">
        <v>197</v>
      </c>
    </row>
    <row r="1151" spans="1:14" x14ac:dyDescent="0.3">
      <c r="A1151" s="1" t="s">
        <v>14</v>
      </c>
      <c r="B1151">
        <v>1185732</v>
      </c>
      <c r="C1151" s="2">
        <v>44694</v>
      </c>
      <c r="D1151" s="1" t="s">
        <v>15</v>
      </c>
      <c r="E1151" s="1" t="s">
        <v>30</v>
      </c>
      <c r="F1151" s="1" t="s">
        <v>31</v>
      </c>
      <c r="G1151" s="1" t="s">
        <v>21</v>
      </c>
      <c r="H1151">
        <v>51</v>
      </c>
      <c r="I1151">
        <v>160</v>
      </c>
      <c r="J1151">
        <v>8160</v>
      </c>
      <c r="K1151">
        <v>3916.7999999999997</v>
      </c>
      <c r="L1151" s="1">
        <v>4243.2000000000007</v>
      </c>
      <c r="M1151" s="1" t="s">
        <v>25</v>
      </c>
      <c r="N1151" s="1" t="s">
        <v>196</v>
      </c>
    </row>
    <row r="1152" spans="1:14" x14ac:dyDescent="0.3">
      <c r="A1152" s="1" t="s">
        <v>14</v>
      </c>
      <c r="B1152">
        <v>1185732</v>
      </c>
      <c r="C1152" s="2">
        <v>44694</v>
      </c>
      <c r="D1152" s="1" t="s">
        <v>15</v>
      </c>
      <c r="E1152" s="1" t="s">
        <v>30</v>
      </c>
      <c r="F1152" s="1" t="s">
        <v>31</v>
      </c>
      <c r="G1152" s="1" t="s">
        <v>22</v>
      </c>
      <c r="H1152">
        <v>47</v>
      </c>
      <c r="I1152">
        <v>69</v>
      </c>
      <c r="J1152">
        <v>3243</v>
      </c>
      <c r="K1152">
        <v>1459.35</v>
      </c>
      <c r="L1152" s="1">
        <v>1783.65</v>
      </c>
      <c r="M1152" s="1" t="s">
        <v>25</v>
      </c>
      <c r="N1152" s="1" t="s">
        <v>196</v>
      </c>
    </row>
    <row r="1153" spans="1:14" x14ac:dyDescent="0.3">
      <c r="A1153" s="1" t="s">
        <v>14</v>
      </c>
      <c r="B1153">
        <v>1185732</v>
      </c>
      <c r="C1153" s="2">
        <v>44694</v>
      </c>
      <c r="D1153" s="1" t="s">
        <v>15</v>
      </c>
      <c r="E1153" s="1" t="s">
        <v>30</v>
      </c>
      <c r="F1153" s="1" t="s">
        <v>31</v>
      </c>
      <c r="G1153" s="1" t="s">
        <v>23</v>
      </c>
      <c r="H1153">
        <v>41</v>
      </c>
      <c r="I1153">
        <v>81</v>
      </c>
      <c r="J1153">
        <v>3321</v>
      </c>
      <c r="K1153">
        <v>1726.92</v>
      </c>
      <c r="L1153" s="1">
        <v>1594.08</v>
      </c>
      <c r="M1153" s="1" t="s">
        <v>25</v>
      </c>
      <c r="N1153" s="1" t="s">
        <v>197</v>
      </c>
    </row>
    <row r="1154" spans="1:14" x14ac:dyDescent="0.3">
      <c r="A1154" s="1" t="s">
        <v>14</v>
      </c>
      <c r="B1154">
        <v>1185732</v>
      </c>
      <c r="C1154" s="2">
        <v>44694</v>
      </c>
      <c r="D1154" s="1" t="s">
        <v>15</v>
      </c>
      <c r="E1154" s="1" t="s">
        <v>30</v>
      </c>
      <c r="F1154" s="1" t="s">
        <v>31</v>
      </c>
      <c r="G1154" s="1" t="s">
        <v>24</v>
      </c>
      <c r="H1154">
        <v>41</v>
      </c>
      <c r="I1154">
        <v>65</v>
      </c>
      <c r="J1154">
        <v>2665</v>
      </c>
      <c r="K1154">
        <v>1385.8</v>
      </c>
      <c r="L1154" s="1">
        <v>1279.2</v>
      </c>
      <c r="M1154" s="1" t="s">
        <v>25</v>
      </c>
      <c r="N1154" s="1" t="s">
        <v>197</v>
      </c>
    </row>
    <row r="1155" spans="1:14" x14ac:dyDescent="0.3">
      <c r="A1155" s="1" t="s">
        <v>14</v>
      </c>
      <c r="B1155">
        <v>1185732</v>
      </c>
      <c r="C1155" s="2">
        <v>44694</v>
      </c>
      <c r="D1155" s="1" t="s">
        <v>15</v>
      </c>
      <c r="E1155" s="1" t="s">
        <v>30</v>
      </c>
      <c r="F1155" s="1" t="s">
        <v>31</v>
      </c>
      <c r="G1155" s="1" t="s">
        <v>18</v>
      </c>
      <c r="H1155">
        <v>50</v>
      </c>
      <c r="I1155">
        <v>74</v>
      </c>
      <c r="J1155">
        <v>3700</v>
      </c>
      <c r="K1155">
        <v>1554</v>
      </c>
      <c r="L1155" s="1">
        <v>2146</v>
      </c>
      <c r="M1155" s="1" t="s">
        <v>25</v>
      </c>
      <c r="N1155" s="1" t="s">
        <v>196</v>
      </c>
    </row>
    <row r="1156" spans="1:14" x14ac:dyDescent="0.3">
      <c r="A1156" s="1" t="s">
        <v>14</v>
      </c>
      <c r="B1156">
        <v>1185732</v>
      </c>
      <c r="C1156" s="2">
        <v>44694</v>
      </c>
      <c r="D1156" s="1" t="s">
        <v>15</v>
      </c>
      <c r="E1156" s="1" t="s">
        <v>30</v>
      </c>
      <c r="F1156" s="1" t="s">
        <v>31</v>
      </c>
      <c r="G1156" s="1" t="s">
        <v>20</v>
      </c>
      <c r="H1156">
        <v>54</v>
      </c>
      <c r="I1156">
        <v>104</v>
      </c>
      <c r="J1156">
        <v>5616</v>
      </c>
      <c r="K1156">
        <v>3088.8</v>
      </c>
      <c r="L1156" s="1">
        <v>2527.1999999999998</v>
      </c>
      <c r="M1156" s="1" t="s">
        <v>25</v>
      </c>
      <c r="N1156" s="1" t="s">
        <v>197</v>
      </c>
    </row>
    <row r="1157" spans="1:14" x14ac:dyDescent="0.3">
      <c r="A1157" s="1" t="s">
        <v>14</v>
      </c>
      <c r="B1157">
        <v>1185732</v>
      </c>
      <c r="C1157" s="2">
        <v>44727</v>
      </c>
      <c r="D1157" s="1" t="s">
        <v>15</v>
      </c>
      <c r="E1157" s="1" t="s">
        <v>30</v>
      </c>
      <c r="F1157" s="1" t="s">
        <v>31</v>
      </c>
      <c r="G1157" s="1" t="s">
        <v>21</v>
      </c>
      <c r="H1157">
        <v>51</v>
      </c>
      <c r="I1157">
        <v>189</v>
      </c>
      <c r="J1157">
        <v>9639</v>
      </c>
      <c r="K1157">
        <v>4433.9399999999996</v>
      </c>
      <c r="L1157" s="1">
        <v>5205.0600000000004</v>
      </c>
      <c r="M1157" s="1" t="s">
        <v>25</v>
      </c>
      <c r="N1157" s="1" t="s">
        <v>196</v>
      </c>
    </row>
    <row r="1158" spans="1:14" x14ac:dyDescent="0.3">
      <c r="A1158" s="1" t="s">
        <v>14</v>
      </c>
      <c r="B1158">
        <v>1185732</v>
      </c>
      <c r="C1158" s="2">
        <v>44727</v>
      </c>
      <c r="D1158" s="1" t="s">
        <v>15</v>
      </c>
      <c r="E1158" s="1" t="s">
        <v>30</v>
      </c>
      <c r="F1158" s="1" t="s">
        <v>31</v>
      </c>
      <c r="G1158" s="1" t="s">
        <v>22</v>
      </c>
      <c r="H1158">
        <v>48</v>
      </c>
      <c r="I1158">
        <v>120</v>
      </c>
      <c r="J1158">
        <v>5760</v>
      </c>
      <c r="K1158">
        <v>2591.9999999999995</v>
      </c>
      <c r="L1158" s="1">
        <v>3168.0000000000005</v>
      </c>
      <c r="M1158" s="1" t="s">
        <v>25</v>
      </c>
      <c r="N1158" s="1" t="s">
        <v>196</v>
      </c>
    </row>
    <row r="1159" spans="1:14" x14ac:dyDescent="0.3">
      <c r="A1159" s="1" t="s">
        <v>14</v>
      </c>
      <c r="B1159">
        <v>1185732</v>
      </c>
      <c r="C1159" s="2">
        <v>44727</v>
      </c>
      <c r="D1159" s="1" t="s">
        <v>15</v>
      </c>
      <c r="E1159" s="1" t="s">
        <v>30</v>
      </c>
      <c r="F1159" s="1" t="s">
        <v>31</v>
      </c>
      <c r="G1159" s="1" t="s">
        <v>23</v>
      </c>
      <c r="H1159">
        <v>43</v>
      </c>
      <c r="I1159">
        <v>85</v>
      </c>
      <c r="J1159">
        <v>3655</v>
      </c>
      <c r="K1159">
        <v>1937.15</v>
      </c>
      <c r="L1159" s="1">
        <v>1717.85</v>
      </c>
      <c r="M1159" s="1" t="s">
        <v>25</v>
      </c>
      <c r="N1159" s="1" t="s">
        <v>197</v>
      </c>
    </row>
    <row r="1160" spans="1:14" x14ac:dyDescent="0.3">
      <c r="A1160" s="1" t="s">
        <v>14</v>
      </c>
      <c r="B1160">
        <v>1185732</v>
      </c>
      <c r="C1160" s="2">
        <v>44727</v>
      </c>
      <c r="D1160" s="1" t="s">
        <v>15</v>
      </c>
      <c r="E1160" s="1" t="s">
        <v>30</v>
      </c>
      <c r="F1160" s="1" t="s">
        <v>31</v>
      </c>
      <c r="G1160" s="1" t="s">
        <v>24</v>
      </c>
      <c r="H1160">
        <v>41</v>
      </c>
      <c r="I1160">
        <v>75</v>
      </c>
      <c r="J1160">
        <v>3075</v>
      </c>
      <c r="K1160">
        <v>1691.2500000000002</v>
      </c>
      <c r="L1160" s="1">
        <v>1383.7499999999998</v>
      </c>
      <c r="M1160" s="1" t="s">
        <v>25</v>
      </c>
      <c r="N1160" s="1" t="s">
        <v>197</v>
      </c>
    </row>
    <row r="1161" spans="1:14" x14ac:dyDescent="0.3">
      <c r="A1161" s="1" t="s">
        <v>14</v>
      </c>
      <c r="B1161">
        <v>1185732</v>
      </c>
      <c r="C1161" s="2">
        <v>44727</v>
      </c>
      <c r="D1161" s="1" t="s">
        <v>15</v>
      </c>
      <c r="E1161" s="1" t="s">
        <v>30</v>
      </c>
      <c r="F1161" s="1" t="s">
        <v>31</v>
      </c>
      <c r="G1161" s="1" t="s">
        <v>18</v>
      </c>
      <c r="H1161">
        <v>50</v>
      </c>
      <c r="I1161">
        <v>75</v>
      </c>
      <c r="J1161">
        <v>3750</v>
      </c>
      <c r="K1161">
        <v>1500</v>
      </c>
      <c r="L1161" s="1">
        <v>2250</v>
      </c>
      <c r="M1161" s="1" t="s">
        <v>25</v>
      </c>
      <c r="N1161" s="1" t="s">
        <v>196</v>
      </c>
    </row>
    <row r="1162" spans="1:14" x14ac:dyDescent="0.3">
      <c r="A1162" s="1" t="s">
        <v>14</v>
      </c>
      <c r="B1162">
        <v>1185732</v>
      </c>
      <c r="C1162" s="2">
        <v>44727</v>
      </c>
      <c r="D1162" s="1" t="s">
        <v>15</v>
      </c>
      <c r="E1162" s="1" t="s">
        <v>30</v>
      </c>
      <c r="F1162" s="1" t="s">
        <v>31</v>
      </c>
      <c r="G1162" s="1" t="s">
        <v>20</v>
      </c>
      <c r="H1162">
        <v>56</v>
      </c>
      <c r="I1162">
        <v>135</v>
      </c>
      <c r="J1162">
        <v>7560</v>
      </c>
      <c r="K1162">
        <v>4006.8</v>
      </c>
      <c r="L1162" s="1">
        <v>3553.2</v>
      </c>
      <c r="M1162" s="1" t="s">
        <v>25</v>
      </c>
      <c r="N1162" s="1" t="s">
        <v>197</v>
      </c>
    </row>
    <row r="1163" spans="1:14" x14ac:dyDescent="0.3">
      <c r="A1163" s="1" t="s">
        <v>14</v>
      </c>
      <c r="B1163">
        <v>1185732</v>
      </c>
      <c r="C1163" s="2">
        <v>44755</v>
      </c>
      <c r="D1163" s="1" t="s">
        <v>15</v>
      </c>
      <c r="E1163" s="1" t="s">
        <v>30</v>
      </c>
      <c r="F1163" s="1" t="s">
        <v>31</v>
      </c>
      <c r="G1163" s="1" t="s">
        <v>21</v>
      </c>
      <c r="H1163">
        <v>53</v>
      </c>
      <c r="I1163">
        <v>182</v>
      </c>
      <c r="J1163">
        <v>9646</v>
      </c>
      <c r="K1163">
        <v>4823</v>
      </c>
      <c r="L1163" s="1">
        <v>4823</v>
      </c>
      <c r="M1163" s="1" t="s">
        <v>25</v>
      </c>
      <c r="N1163" s="1" t="s">
        <v>196</v>
      </c>
    </row>
    <row r="1164" spans="1:14" x14ac:dyDescent="0.3">
      <c r="A1164" s="1" t="s">
        <v>14</v>
      </c>
      <c r="B1164">
        <v>1185732</v>
      </c>
      <c r="C1164" s="2">
        <v>44755</v>
      </c>
      <c r="D1164" s="1" t="s">
        <v>15</v>
      </c>
      <c r="E1164" s="1" t="s">
        <v>30</v>
      </c>
      <c r="F1164" s="1" t="s">
        <v>31</v>
      </c>
      <c r="G1164" s="1" t="s">
        <v>22</v>
      </c>
      <c r="H1164">
        <v>47</v>
      </c>
      <c r="I1164">
        <v>119</v>
      </c>
      <c r="J1164">
        <v>5593</v>
      </c>
      <c r="K1164">
        <v>2516.85</v>
      </c>
      <c r="L1164" s="1">
        <v>3076.15</v>
      </c>
      <c r="M1164" s="1" t="s">
        <v>25</v>
      </c>
      <c r="N1164" s="1" t="s">
        <v>196</v>
      </c>
    </row>
    <row r="1165" spans="1:14" x14ac:dyDescent="0.3">
      <c r="A1165" s="1" t="s">
        <v>14</v>
      </c>
      <c r="B1165">
        <v>1185732</v>
      </c>
      <c r="C1165" s="2">
        <v>44755</v>
      </c>
      <c r="D1165" s="1" t="s">
        <v>15</v>
      </c>
      <c r="E1165" s="1" t="s">
        <v>30</v>
      </c>
      <c r="F1165" s="1" t="s">
        <v>31</v>
      </c>
      <c r="G1165" s="1" t="s">
        <v>23</v>
      </c>
      <c r="H1165">
        <v>41</v>
      </c>
      <c r="I1165">
        <v>102</v>
      </c>
      <c r="J1165">
        <v>4182</v>
      </c>
      <c r="K1165">
        <v>2258.2800000000002</v>
      </c>
      <c r="L1165" s="1">
        <v>1923.7199999999998</v>
      </c>
      <c r="M1165" s="1" t="s">
        <v>25</v>
      </c>
      <c r="N1165" s="1" t="s">
        <v>197</v>
      </c>
    </row>
    <row r="1166" spans="1:14" x14ac:dyDescent="0.3">
      <c r="A1166" s="1" t="s">
        <v>14</v>
      </c>
      <c r="B1166">
        <v>1185732</v>
      </c>
      <c r="C1166" s="2">
        <v>44755</v>
      </c>
      <c r="D1166" s="1" t="s">
        <v>15</v>
      </c>
      <c r="E1166" s="1" t="s">
        <v>30</v>
      </c>
      <c r="F1166" s="1" t="s">
        <v>31</v>
      </c>
      <c r="G1166" s="1" t="s">
        <v>24</v>
      </c>
      <c r="H1166">
        <v>43</v>
      </c>
      <c r="I1166">
        <v>90</v>
      </c>
      <c r="J1166">
        <v>3870</v>
      </c>
      <c r="K1166">
        <v>2051.1</v>
      </c>
      <c r="L1166" s="1">
        <v>1818.9</v>
      </c>
      <c r="M1166" s="1" t="s">
        <v>25</v>
      </c>
      <c r="N1166" s="1" t="s">
        <v>197</v>
      </c>
    </row>
    <row r="1167" spans="1:14" x14ac:dyDescent="0.3">
      <c r="A1167" s="1" t="s">
        <v>14</v>
      </c>
      <c r="B1167">
        <v>1185732</v>
      </c>
      <c r="C1167" s="2">
        <v>44755</v>
      </c>
      <c r="D1167" s="1" t="s">
        <v>15</v>
      </c>
      <c r="E1167" s="1" t="s">
        <v>30</v>
      </c>
      <c r="F1167" s="1" t="s">
        <v>31</v>
      </c>
      <c r="G1167" s="1" t="s">
        <v>18</v>
      </c>
      <c r="H1167">
        <v>51</v>
      </c>
      <c r="I1167">
        <v>94</v>
      </c>
      <c r="J1167">
        <v>4794</v>
      </c>
      <c r="K1167">
        <v>1965.54</v>
      </c>
      <c r="L1167" s="1">
        <v>2828.46</v>
      </c>
      <c r="M1167" s="1" t="s">
        <v>25</v>
      </c>
      <c r="N1167" s="1" t="s">
        <v>196</v>
      </c>
    </row>
    <row r="1168" spans="1:14" x14ac:dyDescent="0.3">
      <c r="A1168" s="1" t="s">
        <v>14</v>
      </c>
      <c r="B1168">
        <v>1185732</v>
      </c>
      <c r="C1168" s="2">
        <v>44755</v>
      </c>
      <c r="D1168" s="1" t="s">
        <v>15</v>
      </c>
      <c r="E1168" s="1" t="s">
        <v>30</v>
      </c>
      <c r="F1168" s="1" t="s">
        <v>31</v>
      </c>
      <c r="G1168" s="1" t="s">
        <v>20</v>
      </c>
      <c r="H1168">
        <v>55</v>
      </c>
      <c r="I1168">
        <v>145</v>
      </c>
      <c r="J1168">
        <v>7975</v>
      </c>
      <c r="K1168">
        <v>3987.5</v>
      </c>
      <c r="L1168" s="1">
        <v>3987.5</v>
      </c>
      <c r="M1168" s="1" t="s">
        <v>25</v>
      </c>
      <c r="N1168" s="1" t="s">
        <v>197</v>
      </c>
    </row>
    <row r="1169" spans="1:14" x14ac:dyDescent="0.3">
      <c r="A1169" s="1" t="s">
        <v>14</v>
      </c>
      <c r="B1169">
        <v>1185732</v>
      </c>
      <c r="C1169" s="2">
        <v>44787</v>
      </c>
      <c r="D1169" s="1" t="s">
        <v>15</v>
      </c>
      <c r="E1169" s="1" t="s">
        <v>30</v>
      </c>
      <c r="F1169" s="1" t="s">
        <v>31</v>
      </c>
      <c r="G1169" s="1" t="s">
        <v>21</v>
      </c>
      <c r="H1169">
        <v>50</v>
      </c>
      <c r="I1169">
        <v>163</v>
      </c>
      <c r="J1169">
        <v>8150</v>
      </c>
      <c r="K1169">
        <v>3993.5</v>
      </c>
      <c r="L1169" s="1">
        <v>4156.5</v>
      </c>
      <c r="M1169" s="1" t="s">
        <v>25</v>
      </c>
      <c r="N1169" s="1" t="s">
        <v>196</v>
      </c>
    </row>
    <row r="1170" spans="1:14" x14ac:dyDescent="0.3">
      <c r="A1170" s="1" t="s">
        <v>14</v>
      </c>
      <c r="B1170">
        <v>1185732</v>
      </c>
      <c r="C1170" s="2">
        <v>44787</v>
      </c>
      <c r="D1170" s="1" t="s">
        <v>15</v>
      </c>
      <c r="E1170" s="1" t="s">
        <v>30</v>
      </c>
      <c r="F1170" s="1" t="s">
        <v>31</v>
      </c>
      <c r="G1170" s="1" t="s">
        <v>22</v>
      </c>
      <c r="H1170">
        <v>47</v>
      </c>
      <c r="I1170">
        <v>128</v>
      </c>
      <c r="J1170">
        <v>6016</v>
      </c>
      <c r="K1170">
        <v>2767.3599999999997</v>
      </c>
      <c r="L1170" s="1">
        <v>3248.6400000000003</v>
      </c>
      <c r="M1170" s="1" t="s">
        <v>25</v>
      </c>
      <c r="N1170" s="1" t="s">
        <v>196</v>
      </c>
    </row>
    <row r="1171" spans="1:14" x14ac:dyDescent="0.3">
      <c r="A1171" s="1" t="s">
        <v>14</v>
      </c>
      <c r="B1171">
        <v>1185732</v>
      </c>
      <c r="C1171" s="2">
        <v>44787</v>
      </c>
      <c r="D1171" s="1" t="s">
        <v>15</v>
      </c>
      <c r="E1171" s="1" t="s">
        <v>30</v>
      </c>
      <c r="F1171" s="1" t="s">
        <v>31</v>
      </c>
      <c r="G1171" s="1" t="s">
        <v>23</v>
      </c>
      <c r="H1171">
        <v>42</v>
      </c>
      <c r="I1171">
        <v>105</v>
      </c>
      <c r="J1171">
        <v>4410</v>
      </c>
      <c r="K1171">
        <v>2205</v>
      </c>
      <c r="L1171" s="1">
        <v>2205</v>
      </c>
      <c r="M1171" s="1" t="s">
        <v>25</v>
      </c>
      <c r="N1171" s="1" t="s">
        <v>197</v>
      </c>
    </row>
    <row r="1172" spans="1:14" x14ac:dyDescent="0.3">
      <c r="A1172" s="1" t="s">
        <v>14</v>
      </c>
      <c r="B1172">
        <v>1185732</v>
      </c>
      <c r="C1172" s="2">
        <v>44787</v>
      </c>
      <c r="D1172" s="1" t="s">
        <v>15</v>
      </c>
      <c r="E1172" s="1" t="s">
        <v>30</v>
      </c>
      <c r="F1172" s="1" t="s">
        <v>31</v>
      </c>
      <c r="G1172" s="1" t="s">
        <v>24</v>
      </c>
      <c r="H1172">
        <v>41</v>
      </c>
      <c r="I1172">
        <v>63</v>
      </c>
      <c r="J1172">
        <v>2583</v>
      </c>
      <c r="K1172">
        <v>1291.5</v>
      </c>
      <c r="L1172" s="1">
        <v>1291.5</v>
      </c>
      <c r="M1172" s="1" t="s">
        <v>25</v>
      </c>
      <c r="N1172" s="1" t="s">
        <v>197</v>
      </c>
    </row>
    <row r="1173" spans="1:14" x14ac:dyDescent="0.3">
      <c r="A1173" s="1" t="s">
        <v>14</v>
      </c>
      <c r="B1173">
        <v>1185732</v>
      </c>
      <c r="C1173" s="2">
        <v>44787</v>
      </c>
      <c r="D1173" s="1" t="s">
        <v>15</v>
      </c>
      <c r="E1173" s="1" t="s">
        <v>30</v>
      </c>
      <c r="F1173" s="1" t="s">
        <v>31</v>
      </c>
      <c r="G1173" s="1" t="s">
        <v>18</v>
      </c>
      <c r="H1173">
        <v>50</v>
      </c>
      <c r="I1173">
        <v>63</v>
      </c>
      <c r="J1173">
        <v>3150</v>
      </c>
      <c r="K1173">
        <v>1417.4999999999998</v>
      </c>
      <c r="L1173" s="1">
        <v>1732.5000000000002</v>
      </c>
      <c r="M1173" s="1" t="s">
        <v>25</v>
      </c>
      <c r="N1173" s="1" t="s">
        <v>196</v>
      </c>
    </row>
    <row r="1174" spans="1:14" x14ac:dyDescent="0.3">
      <c r="A1174" s="1" t="s">
        <v>14</v>
      </c>
      <c r="B1174">
        <v>1185732</v>
      </c>
      <c r="C1174" s="2">
        <v>44787</v>
      </c>
      <c r="D1174" s="1" t="s">
        <v>15</v>
      </c>
      <c r="E1174" s="1" t="s">
        <v>30</v>
      </c>
      <c r="F1174" s="1" t="s">
        <v>31</v>
      </c>
      <c r="G1174" s="1" t="s">
        <v>20</v>
      </c>
      <c r="H1174">
        <v>59</v>
      </c>
      <c r="I1174">
        <v>120</v>
      </c>
      <c r="J1174">
        <v>7080</v>
      </c>
      <c r="K1174">
        <v>3681.6</v>
      </c>
      <c r="L1174" s="1">
        <v>3398.4</v>
      </c>
      <c r="M1174" s="1" t="s">
        <v>25</v>
      </c>
      <c r="N1174" s="1" t="s">
        <v>197</v>
      </c>
    </row>
    <row r="1175" spans="1:14" x14ac:dyDescent="0.3">
      <c r="A1175" s="1" t="s">
        <v>14</v>
      </c>
      <c r="B1175">
        <v>1185732</v>
      </c>
      <c r="C1175" s="2">
        <v>44817</v>
      </c>
      <c r="D1175" s="1" t="s">
        <v>15</v>
      </c>
      <c r="E1175" s="1" t="s">
        <v>30</v>
      </c>
      <c r="F1175" s="1" t="s">
        <v>31</v>
      </c>
      <c r="G1175" s="1" t="s">
        <v>21</v>
      </c>
      <c r="H1175">
        <v>50</v>
      </c>
      <c r="I1175">
        <v>142</v>
      </c>
      <c r="J1175">
        <v>7100</v>
      </c>
      <c r="K1175">
        <v>3479</v>
      </c>
      <c r="L1175" s="1">
        <v>3621</v>
      </c>
      <c r="M1175" s="1" t="s">
        <v>25</v>
      </c>
      <c r="N1175" s="1" t="s">
        <v>196</v>
      </c>
    </row>
    <row r="1176" spans="1:14" x14ac:dyDescent="0.3">
      <c r="A1176" s="1" t="s">
        <v>14</v>
      </c>
      <c r="B1176">
        <v>1185732</v>
      </c>
      <c r="C1176" s="2">
        <v>44817</v>
      </c>
      <c r="D1176" s="1" t="s">
        <v>15</v>
      </c>
      <c r="E1176" s="1" t="s">
        <v>30</v>
      </c>
      <c r="F1176" s="1" t="s">
        <v>31</v>
      </c>
      <c r="G1176" s="1" t="s">
        <v>22</v>
      </c>
      <c r="H1176">
        <v>47</v>
      </c>
      <c r="I1176">
        <v>85</v>
      </c>
      <c r="J1176">
        <v>3995</v>
      </c>
      <c r="K1176">
        <v>1797.7499999999998</v>
      </c>
      <c r="L1176" s="1">
        <v>2197.25</v>
      </c>
      <c r="M1176" s="1" t="s">
        <v>25</v>
      </c>
      <c r="N1176" s="1" t="s">
        <v>196</v>
      </c>
    </row>
    <row r="1177" spans="1:14" x14ac:dyDescent="0.3">
      <c r="A1177" s="1" t="s">
        <v>14</v>
      </c>
      <c r="B1177">
        <v>1185732</v>
      </c>
      <c r="C1177" s="2">
        <v>44817</v>
      </c>
      <c r="D1177" s="1" t="s">
        <v>15</v>
      </c>
      <c r="E1177" s="1" t="s">
        <v>30</v>
      </c>
      <c r="F1177" s="1" t="s">
        <v>31</v>
      </c>
      <c r="G1177" s="1" t="s">
        <v>23</v>
      </c>
      <c r="H1177">
        <v>43</v>
      </c>
      <c r="I1177">
        <v>61</v>
      </c>
      <c r="J1177">
        <v>2623</v>
      </c>
      <c r="K1177">
        <v>1337.73</v>
      </c>
      <c r="L1177" s="1">
        <v>1285.27</v>
      </c>
      <c r="M1177" s="1" t="s">
        <v>25</v>
      </c>
      <c r="N1177" s="1" t="s">
        <v>197</v>
      </c>
    </row>
    <row r="1178" spans="1:14" x14ac:dyDescent="0.3">
      <c r="A1178" s="1" t="s">
        <v>14</v>
      </c>
      <c r="B1178">
        <v>1185732</v>
      </c>
      <c r="C1178" s="2">
        <v>44817</v>
      </c>
      <c r="D1178" s="1" t="s">
        <v>15</v>
      </c>
      <c r="E1178" s="1" t="s">
        <v>30</v>
      </c>
      <c r="F1178" s="1" t="s">
        <v>31</v>
      </c>
      <c r="G1178" s="1" t="s">
        <v>24</v>
      </c>
      <c r="H1178">
        <v>41</v>
      </c>
      <c r="I1178">
        <v>60</v>
      </c>
      <c r="J1178">
        <v>2460</v>
      </c>
      <c r="K1178">
        <v>1254.5999999999999</v>
      </c>
      <c r="L1178" s="1">
        <v>1205.4000000000001</v>
      </c>
      <c r="M1178" s="1" t="s">
        <v>25</v>
      </c>
      <c r="N1178" s="1" t="s">
        <v>197</v>
      </c>
    </row>
    <row r="1179" spans="1:14" x14ac:dyDescent="0.3">
      <c r="A1179" s="1" t="s">
        <v>14</v>
      </c>
      <c r="B1179">
        <v>1185732</v>
      </c>
      <c r="C1179" s="2">
        <v>44817</v>
      </c>
      <c r="D1179" s="1" t="s">
        <v>15</v>
      </c>
      <c r="E1179" s="1" t="s">
        <v>30</v>
      </c>
      <c r="F1179" s="1" t="s">
        <v>31</v>
      </c>
      <c r="G1179" s="1" t="s">
        <v>18</v>
      </c>
      <c r="H1179">
        <v>50</v>
      </c>
      <c r="I1179">
        <v>60</v>
      </c>
      <c r="J1179">
        <v>3000</v>
      </c>
      <c r="K1179">
        <v>1320</v>
      </c>
      <c r="L1179" s="1">
        <v>1680</v>
      </c>
      <c r="M1179" s="1" t="s">
        <v>25</v>
      </c>
      <c r="N1179" s="1" t="s">
        <v>196</v>
      </c>
    </row>
    <row r="1180" spans="1:14" x14ac:dyDescent="0.3">
      <c r="A1180" s="1" t="s">
        <v>14</v>
      </c>
      <c r="B1180">
        <v>1185732</v>
      </c>
      <c r="C1180" s="2">
        <v>44817</v>
      </c>
      <c r="D1180" s="1" t="s">
        <v>15</v>
      </c>
      <c r="E1180" s="1" t="s">
        <v>30</v>
      </c>
      <c r="F1180" s="1" t="s">
        <v>31</v>
      </c>
      <c r="G1180" s="1" t="s">
        <v>20</v>
      </c>
      <c r="H1180">
        <v>58</v>
      </c>
      <c r="I1180">
        <v>84</v>
      </c>
      <c r="J1180">
        <v>4872</v>
      </c>
      <c r="K1180">
        <v>2630.88</v>
      </c>
      <c r="L1180" s="1">
        <v>2241.12</v>
      </c>
      <c r="M1180" s="1" t="s">
        <v>25</v>
      </c>
      <c r="N1180" s="1" t="s">
        <v>197</v>
      </c>
    </row>
    <row r="1181" spans="1:14" x14ac:dyDescent="0.3">
      <c r="A1181" s="1" t="s">
        <v>14</v>
      </c>
      <c r="B1181">
        <v>1185732</v>
      </c>
      <c r="C1181" s="2">
        <v>44849</v>
      </c>
      <c r="D1181" s="1" t="s">
        <v>15</v>
      </c>
      <c r="E1181" s="1" t="s">
        <v>30</v>
      </c>
      <c r="F1181" s="1" t="s">
        <v>31</v>
      </c>
      <c r="G1181" s="1" t="s">
        <v>21</v>
      </c>
      <c r="H1181">
        <v>56</v>
      </c>
      <c r="I1181">
        <v>128</v>
      </c>
      <c r="J1181">
        <v>7168</v>
      </c>
      <c r="K1181">
        <v>3225.5999999999995</v>
      </c>
      <c r="L1181" s="1">
        <v>3942.4000000000005</v>
      </c>
      <c r="M1181" s="1" t="s">
        <v>25</v>
      </c>
      <c r="N1181" s="1" t="s">
        <v>196</v>
      </c>
    </row>
    <row r="1182" spans="1:14" x14ac:dyDescent="0.3">
      <c r="A1182" s="1" t="s">
        <v>14</v>
      </c>
      <c r="B1182">
        <v>1185732</v>
      </c>
      <c r="C1182" s="2">
        <v>44849</v>
      </c>
      <c r="D1182" s="1" t="s">
        <v>15</v>
      </c>
      <c r="E1182" s="1" t="s">
        <v>30</v>
      </c>
      <c r="F1182" s="1" t="s">
        <v>31</v>
      </c>
      <c r="G1182" s="1" t="s">
        <v>22</v>
      </c>
      <c r="H1182">
        <v>51</v>
      </c>
      <c r="I1182">
        <v>90</v>
      </c>
      <c r="J1182">
        <v>4590</v>
      </c>
      <c r="K1182">
        <v>2111.3999999999996</v>
      </c>
      <c r="L1182" s="1">
        <v>2478.6000000000004</v>
      </c>
      <c r="M1182" s="1" t="s">
        <v>25</v>
      </c>
      <c r="N1182" s="1" t="s">
        <v>196</v>
      </c>
    </row>
    <row r="1183" spans="1:14" x14ac:dyDescent="0.3">
      <c r="A1183" s="1" t="s">
        <v>14</v>
      </c>
      <c r="B1183">
        <v>1185732</v>
      </c>
      <c r="C1183" s="2">
        <v>44849</v>
      </c>
      <c r="D1183" s="1" t="s">
        <v>15</v>
      </c>
      <c r="E1183" s="1" t="s">
        <v>30</v>
      </c>
      <c r="F1183" s="1" t="s">
        <v>31</v>
      </c>
      <c r="G1183" s="1" t="s">
        <v>23</v>
      </c>
      <c r="H1183">
        <v>50</v>
      </c>
      <c r="I1183">
        <v>52</v>
      </c>
      <c r="J1183">
        <v>2600</v>
      </c>
      <c r="K1183">
        <v>1430.0000000000002</v>
      </c>
      <c r="L1183" s="1">
        <v>1169.9999999999998</v>
      </c>
      <c r="M1183" s="1" t="s">
        <v>25</v>
      </c>
      <c r="N1183" s="1" t="s">
        <v>197</v>
      </c>
    </row>
    <row r="1184" spans="1:14" x14ac:dyDescent="0.3">
      <c r="A1184" s="1" t="s">
        <v>14</v>
      </c>
      <c r="B1184">
        <v>1185732</v>
      </c>
      <c r="C1184" s="2">
        <v>44849</v>
      </c>
      <c r="D1184" s="1" t="s">
        <v>15</v>
      </c>
      <c r="E1184" s="1" t="s">
        <v>30</v>
      </c>
      <c r="F1184" s="1" t="s">
        <v>31</v>
      </c>
      <c r="G1184" s="1" t="s">
        <v>24</v>
      </c>
      <c r="H1184">
        <v>52</v>
      </c>
      <c r="I1184">
        <v>44</v>
      </c>
      <c r="J1184">
        <v>2288</v>
      </c>
      <c r="K1184">
        <v>1144</v>
      </c>
      <c r="L1184" s="1">
        <v>1144</v>
      </c>
      <c r="M1184" s="1" t="s">
        <v>25</v>
      </c>
      <c r="N1184" s="1" t="s">
        <v>197</v>
      </c>
    </row>
    <row r="1185" spans="1:14" x14ac:dyDescent="0.3">
      <c r="A1185" s="1" t="s">
        <v>14</v>
      </c>
      <c r="B1185">
        <v>1185732</v>
      </c>
      <c r="C1185" s="2">
        <v>44849</v>
      </c>
      <c r="D1185" s="1" t="s">
        <v>15</v>
      </c>
      <c r="E1185" s="1" t="s">
        <v>30</v>
      </c>
      <c r="F1185" s="1" t="s">
        <v>31</v>
      </c>
      <c r="G1185" s="1" t="s">
        <v>18</v>
      </c>
      <c r="H1185">
        <v>62</v>
      </c>
      <c r="I1185">
        <v>49</v>
      </c>
      <c r="J1185">
        <v>3038</v>
      </c>
      <c r="K1185">
        <v>1215.2</v>
      </c>
      <c r="L1185" s="1">
        <v>1822.8</v>
      </c>
      <c r="M1185" s="1" t="s">
        <v>25</v>
      </c>
      <c r="N1185" s="1" t="s">
        <v>196</v>
      </c>
    </row>
    <row r="1186" spans="1:14" x14ac:dyDescent="0.3">
      <c r="A1186" s="1" t="s">
        <v>14</v>
      </c>
      <c r="B1186">
        <v>1185732</v>
      </c>
      <c r="C1186" s="2">
        <v>44488</v>
      </c>
      <c r="D1186" s="1" t="s">
        <v>15</v>
      </c>
      <c r="E1186" s="1" t="s">
        <v>32</v>
      </c>
      <c r="F1186" s="1" t="s">
        <v>33</v>
      </c>
      <c r="G1186" s="1" t="s">
        <v>21</v>
      </c>
      <c r="H1186">
        <v>64</v>
      </c>
      <c r="I1186">
        <v>119</v>
      </c>
      <c r="J1186">
        <v>7616</v>
      </c>
      <c r="K1186">
        <v>4036.48</v>
      </c>
      <c r="L1186" s="1">
        <v>3579.52</v>
      </c>
      <c r="M1186" s="1" t="s">
        <v>25</v>
      </c>
      <c r="N1186" s="1" t="s">
        <v>196</v>
      </c>
    </row>
    <row r="1187" spans="1:14" x14ac:dyDescent="0.3">
      <c r="A1187" s="1" t="s">
        <v>14</v>
      </c>
      <c r="B1187">
        <v>1185732</v>
      </c>
      <c r="C1187" s="2">
        <v>44488</v>
      </c>
      <c r="D1187" s="1" t="s">
        <v>15</v>
      </c>
      <c r="E1187" s="1" t="s">
        <v>32</v>
      </c>
      <c r="F1187" s="1" t="s">
        <v>33</v>
      </c>
      <c r="G1187" s="1" t="s">
        <v>22</v>
      </c>
      <c r="H1187">
        <v>62</v>
      </c>
      <c r="I1187">
        <v>84</v>
      </c>
      <c r="J1187">
        <v>5208</v>
      </c>
      <c r="K1187">
        <v>2760.2400000000002</v>
      </c>
      <c r="L1187" s="1">
        <v>2447.7599999999998</v>
      </c>
      <c r="M1187" s="1" t="s">
        <v>25</v>
      </c>
      <c r="N1187" s="1" t="s">
        <v>196</v>
      </c>
    </row>
    <row r="1188" spans="1:14" x14ac:dyDescent="0.3">
      <c r="A1188" s="1" t="s">
        <v>14</v>
      </c>
      <c r="B1188">
        <v>1185732</v>
      </c>
      <c r="C1188" s="2">
        <v>44488</v>
      </c>
      <c r="D1188" s="1" t="s">
        <v>15</v>
      </c>
      <c r="E1188" s="1" t="s">
        <v>32</v>
      </c>
      <c r="F1188" s="1" t="s">
        <v>33</v>
      </c>
      <c r="G1188" s="1" t="s">
        <v>23</v>
      </c>
      <c r="H1188">
        <v>59</v>
      </c>
      <c r="I1188">
        <v>54</v>
      </c>
      <c r="J1188">
        <v>3186</v>
      </c>
      <c r="K1188">
        <v>1401.84</v>
      </c>
      <c r="L1188" s="1">
        <v>1784.16</v>
      </c>
      <c r="M1188" s="1" t="s">
        <v>25</v>
      </c>
      <c r="N1188" s="1" t="s">
        <v>197</v>
      </c>
    </row>
    <row r="1189" spans="1:14" x14ac:dyDescent="0.3">
      <c r="A1189" s="1" t="s">
        <v>14</v>
      </c>
      <c r="B1189">
        <v>1185732</v>
      </c>
      <c r="C1189" s="2">
        <v>44488</v>
      </c>
      <c r="D1189" s="1" t="s">
        <v>15</v>
      </c>
      <c r="E1189" s="1" t="s">
        <v>32</v>
      </c>
      <c r="F1189" s="1" t="s">
        <v>33</v>
      </c>
      <c r="G1189" s="1" t="s">
        <v>24</v>
      </c>
      <c r="H1189">
        <v>62</v>
      </c>
      <c r="I1189">
        <v>47</v>
      </c>
      <c r="J1189">
        <v>2914</v>
      </c>
      <c r="K1189">
        <v>1253.02</v>
      </c>
      <c r="L1189" s="1">
        <v>1660.98</v>
      </c>
      <c r="M1189" s="1" t="s">
        <v>25</v>
      </c>
      <c r="N1189" s="1" t="s">
        <v>197</v>
      </c>
    </row>
    <row r="1190" spans="1:14" x14ac:dyDescent="0.3">
      <c r="A1190" s="1" t="s">
        <v>14</v>
      </c>
      <c r="B1190">
        <v>1185732</v>
      </c>
      <c r="C1190" s="2">
        <v>44488</v>
      </c>
      <c r="D1190" s="1" t="s">
        <v>15</v>
      </c>
      <c r="E1190" s="1" t="s">
        <v>32</v>
      </c>
      <c r="F1190" s="1" t="s">
        <v>33</v>
      </c>
      <c r="G1190" s="1" t="s">
        <v>18</v>
      </c>
      <c r="H1190">
        <v>71</v>
      </c>
      <c r="I1190">
        <v>46</v>
      </c>
      <c r="J1190">
        <v>3266</v>
      </c>
      <c r="K1190">
        <v>1404.3799999999999</v>
      </c>
      <c r="L1190" s="1">
        <v>1861.6200000000001</v>
      </c>
      <c r="M1190" s="1" t="s">
        <v>25</v>
      </c>
      <c r="N1190" s="1" t="s">
        <v>196</v>
      </c>
    </row>
    <row r="1191" spans="1:14" x14ac:dyDescent="0.3">
      <c r="A1191" s="1" t="s">
        <v>14</v>
      </c>
      <c r="B1191">
        <v>1185732</v>
      </c>
      <c r="C1191" s="2">
        <v>44488</v>
      </c>
      <c r="D1191" s="1" t="s">
        <v>15</v>
      </c>
      <c r="E1191" s="1" t="s">
        <v>32</v>
      </c>
      <c r="F1191" s="1" t="s">
        <v>33</v>
      </c>
      <c r="G1191" s="1" t="s">
        <v>20</v>
      </c>
      <c r="H1191">
        <v>72</v>
      </c>
      <c r="I1191">
        <v>81</v>
      </c>
      <c r="J1191">
        <v>5832</v>
      </c>
      <c r="K1191">
        <v>2799.3599999999997</v>
      </c>
      <c r="L1191" s="1">
        <v>3032.6400000000003</v>
      </c>
      <c r="M1191" s="1" t="s">
        <v>25</v>
      </c>
      <c r="N1191" s="1" t="s">
        <v>197</v>
      </c>
    </row>
    <row r="1192" spans="1:14" x14ac:dyDescent="0.3">
      <c r="A1192" s="1" t="s">
        <v>14</v>
      </c>
      <c r="B1192">
        <v>1185732</v>
      </c>
      <c r="C1192" s="2">
        <v>44518</v>
      </c>
      <c r="D1192" s="1" t="s">
        <v>15</v>
      </c>
      <c r="E1192" s="1" t="s">
        <v>32</v>
      </c>
      <c r="F1192" s="1" t="s">
        <v>33</v>
      </c>
      <c r="G1192" s="1" t="s">
        <v>21</v>
      </c>
      <c r="H1192">
        <v>68</v>
      </c>
      <c r="I1192">
        <v>117</v>
      </c>
      <c r="J1192">
        <v>7956</v>
      </c>
      <c r="K1192">
        <v>4216.68</v>
      </c>
      <c r="L1192" s="1">
        <v>3739.3199999999997</v>
      </c>
      <c r="M1192" s="1" t="s">
        <v>25</v>
      </c>
      <c r="N1192" s="1" t="s">
        <v>196</v>
      </c>
    </row>
    <row r="1193" spans="1:14" x14ac:dyDescent="0.3">
      <c r="A1193" s="1" t="s">
        <v>14</v>
      </c>
      <c r="B1193">
        <v>1185732</v>
      </c>
      <c r="C1193" s="2">
        <v>44518</v>
      </c>
      <c r="D1193" s="1" t="s">
        <v>15</v>
      </c>
      <c r="E1193" s="1" t="s">
        <v>32</v>
      </c>
      <c r="F1193" s="1" t="s">
        <v>33</v>
      </c>
      <c r="G1193" s="1" t="s">
        <v>22</v>
      </c>
      <c r="H1193">
        <v>62</v>
      </c>
      <c r="I1193">
        <v>98</v>
      </c>
      <c r="J1193">
        <v>6076</v>
      </c>
      <c r="K1193">
        <v>3159.52</v>
      </c>
      <c r="L1193" s="1">
        <v>2916.48</v>
      </c>
      <c r="M1193" s="1" t="s">
        <v>25</v>
      </c>
      <c r="N1193" s="1" t="s">
        <v>196</v>
      </c>
    </row>
    <row r="1194" spans="1:14" x14ac:dyDescent="0.3">
      <c r="A1194" s="1" t="s">
        <v>14</v>
      </c>
      <c r="B1194">
        <v>1185732</v>
      </c>
      <c r="C1194" s="2">
        <v>44518</v>
      </c>
      <c r="D1194" s="1" t="s">
        <v>15</v>
      </c>
      <c r="E1194" s="1" t="s">
        <v>32</v>
      </c>
      <c r="F1194" s="1" t="s">
        <v>33</v>
      </c>
      <c r="G1194" s="1" t="s">
        <v>23</v>
      </c>
      <c r="H1194">
        <v>63</v>
      </c>
      <c r="I1194">
        <v>104</v>
      </c>
      <c r="J1194">
        <v>6552</v>
      </c>
      <c r="K1194">
        <v>2948.3999999999996</v>
      </c>
      <c r="L1194" s="1">
        <v>3603.6000000000004</v>
      </c>
      <c r="M1194" s="1" t="s">
        <v>25</v>
      </c>
      <c r="N1194" s="1" t="s">
        <v>197</v>
      </c>
    </row>
    <row r="1195" spans="1:14" x14ac:dyDescent="0.3">
      <c r="A1195" s="1" t="s">
        <v>14</v>
      </c>
      <c r="B1195">
        <v>1185732</v>
      </c>
      <c r="C1195" s="2">
        <v>44518</v>
      </c>
      <c r="D1195" s="1" t="s">
        <v>15</v>
      </c>
      <c r="E1195" s="1" t="s">
        <v>32</v>
      </c>
      <c r="F1195" s="1" t="s">
        <v>33</v>
      </c>
      <c r="G1195" s="1" t="s">
        <v>24</v>
      </c>
      <c r="H1195">
        <v>64</v>
      </c>
      <c r="I1195">
        <v>85</v>
      </c>
      <c r="J1195">
        <v>5440</v>
      </c>
      <c r="K1195">
        <v>2176</v>
      </c>
      <c r="L1195" s="1">
        <v>3264</v>
      </c>
      <c r="M1195" s="1" t="s">
        <v>25</v>
      </c>
      <c r="N1195" s="1" t="s">
        <v>197</v>
      </c>
    </row>
    <row r="1196" spans="1:14" x14ac:dyDescent="0.3">
      <c r="A1196" s="1" t="s">
        <v>14</v>
      </c>
      <c r="B1196">
        <v>1185732</v>
      </c>
      <c r="C1196" s="2">
        <v>44518</v>
      </c>
      <c r="D1196" s="1" t="s">
        <v>15</v>
      </c>
      <c r="E1196" s="1" t="s">
        <v>32</v>
      </c>
      <c r="F1196" s="1" t="s">
        <v>33</v>
      </c>
      <c r="G1196" s="1" t="s">
        <v>18</v>
      </c>
      <c r="H1196">
        <v>71</v>
      </c>
      <c r="I1196">
        <v>81</v>
      </c>
      <c r="J1196">
        <v>5751</v>
      </c>
      <c r="K1196">
        <v>2415.42</v>
      </c>
      <c r="L1196" s="1">
        <v>3335.58</v>
      </c>
      <c r="M1196" s="1" t="s">
        <v>25</v>
      </c>
      <c r="N1196" s="1" t="s">
        <v>196</v>
      </c>
    </row>
    <row r="1197" spans="1:14" x14ac:dyDescent="0.3">
      <c r="A1197" s="1" t="s">
        <v>14</v>
      </c>
      <c r="B1197">
        <v>1185732</v>
      </c>
      <c r="C1197" s="2">
        <v>44518</v>
      </c>
      <c r="D1197" s="1" t="s">
        <v>15</v>
      </c>
      <c r="E1197" s="1" t="s">
        <v>32</v>
      </c>
      <c r="F1197" s="1" t="s">
        <v>33</v>
      </c>
      <c r="G1197" s="1" t="s">
        <v>20</v>
      </c>
      <c r="H1197">
        <v>78</v>
      </c>
      <c r="I1197">
        <v>116</v>
      </c>
      <c r="J1197">
        <v>9048</v>
      </c>
      <c r="K1197">
        <v>4252.5599999999995</v>
      </c>
      <c r="L1197" s="1">
        <v>4795.4400000000005</v>
      </c>
      <c r="M1197" s="1" t="s">
        <v>25</v>
      </c>
      <c r="N1197" s="1" t="s">
        <v>197</v>
      </c>
    </row>
    <row r="1198" spans="1:14" x14ac:dyDescent="0.3">
      <c r="A1198" s="1" t="s">
        <v>14</v>
      </c>
      <c r="B1198">
        <v>1185732</v>
      </c>
      <c r="C1198" s="2">
        <v>44547</v>
      </c>
      <c r="D1198" s="1" t="s">
        <v>15</v>
      </c>
      <c r="E1198" s="1" t="s">
        <v>32</v>
      </c>
      <c r="F1198" s="1" t="s">
        <v>33</v>
      </c>
      <c r="G1198" s="1" t="s">
        <v>21</v>
      </c>
      <c r="H1198">
        <v>71</v>
      </c>
      <c r="I1198">
        <v>169</v>
      </c>
      <c r="J1198">
        <v>11999</v>
      </c>
      <c r="K1198">
        <v>6599.4500000000007</v>
      </c>
      <c r="L1198" s="1">
        <v>5399.5499999999993</v>
      </c>
      <c r="M1198" s="1" t="s">
        <v>25</v>
      </c>
      <c r="N1198" s="1" t="s">
        <v>196</v>
      </c>
    </row>
    <row r="1199" spans="1:14" x14ac:dyDescent="0.3">
      <c r="A1199" s="1" t="s">
        <v>14</v>
      </c>
      <c r="B1199">
        <v>1185732</v>
      </c>
      <c r="C1199" s="2">
        <v>44547</v>
      </c>
      <c r="D1199" s="1" t="s">
        <v>15</v>
      </c>
      <c r="E1199" s="1" t="s">
        <v>32</v>
      </c>
      <c r="F1199" s="1" t="s">
        <v>33</v>
      </c>
      <c r="G1199" s="1" t="s">
        <v>22</v>
      </c>
      <c r="H1199">
        <v>59</v>
      </c>
      <c r="I1199">
        <v>115</v>
      </c>
      <c r="J1199">
        <v>6785</v>
      </c>
      <c r="K1199">
        <v>3731.7500000000005</v>
      </c>
      <c r="L1199" s="1">
        <v>3053.2499999999995</v>
      </c>
      <c r="M1199" s="1" t="s">
        <v>25</v>
      </c>
      <c r="N1199" s="1" t="s">
        <v>196</v>
      </c>
    </row>
    <row r="1200" spans="1:14" x14ac:dyDescent="0.3">
      <c r="A1200" s="1" t="s">
        <v>14</v>
      </c>
      <c r="B1200">
        <v>1185732</v>
      </c>
      <c r="C1200" s="2">
        <v>44547</v>
      </c>
      <c r="D1200" s="1" t="s">
        <v>15</v>
      </c>
      <c r="E1200" s="1" t="s">
        <v>32</v>
      </c>
      <c r="F1200" s="1" t="s">
        <v>33</v>
      </c>
      <c r="G1200" s="1" t="s">
        <v>23</v>
      </c>
      <c r="H1200">
        <v>62</v>
      </c>
      <c r="I1200">
        <v>108</v>
      </c>
      <c r="J1200">
        <v>6696</v>
      </c>
      <c r="K1200">
        <v>2812.3199999999997</v>
      </c>
      <c r="L1200" s="1">
        <v>3883.6800000000003</v>
      </c>
      <c r="M1200" s="1" t="s">
        <v>25</v>
      </c>
      <c r="N1200" s="1" t="s">
        <v>197</v>
      </c>
    </row>
    <row r="1201" spans="1:14" x14ac:dyDescent="0.3">
      <c r="A1201" s="1" t="s">
        <v>14</v>
      </c>
      <c r="B1201">
        <v>1185732</v>
      </c>
      <c r="C1201" s="2">
        <v>44547</v>
      </c>
      <c r="D1201" s="1" t="s">
        <v>15</v>
      </c>
      <c r="E1201" s="1" t="s">
        <v>32</v>
      </c>
      <c r="F1201" s="1" t="s">
        <v>33</v>
      </c>
      <c r="G1201" s="1" t="s">
        <v>24</v>
      </c>
      <c r="H1201">
        <v>62</v>
      </c>
      <c r="I1201">
        <v>88</v>
      </c>
      <c r="J1201">
        <v>5456</v>
      </c>
      <c r="K1201">
        <v>2400.64</v>
      </c>
      <c r="L1201" s="1">
        <v>3055.36</v>
      </c>
      <c r="M1201" s="1" t="s">
        <v>25</v>
      </c>
      <c r="N1201" s="1" t="s">
        <v>197</v>
      </c>
    </row>
    <row r="1202" spans="1:14" x14ac:dyDescent="0.3">
      <c r="A1202" s="1" t="s">
        <v>14</v>
      </c>
      <c r="B1202">
        <v>1185732</v>
      </c>
      <c r="C1202" s="2">
        <v>44547</v>
      </c>
      <c r="D1202" s="1" t="s">
        <v>15</v>
      </c>
      <c r="E1202" s="1" t="s">
        <v>32</v>
      </c>
      <c r="F1202" s="1" t="s">
        <v>33</v>
      </c>
      <c r="G1202" s="1" t="s">
        <v>18</v>
      </c>
      <c r="H1202">
        <v>74</v>
      </c>
      <c r="I1202">
        <v>105</v>
      </c>
      <c r="J1202">
        <v>7770</v>
      </c>
      <c r="K1202">
        <v>3341.1</v>
      </c>
      <c r="L1202" s="1">
        <v>4428.8999999999996</v>
      </c>
      <c r="M1202" s="1" t="s">
        <v>25</v>
      </c>
      <c r="N1202" s="1" t="s">
        <v>196</v>
      </c>
    </row>
    <row r="1203" spans="1:14" x14ac:dyDescent="0.3">
      <c r="A1203" s="1" t="s">
        <v>14</v>
      </c>
      <c r="B1203">
        <v>1185732</v>
      </c>
      <c r="C1203" s="2">
        <v>44547</v>
      </c>
      <c r="D1203" s="1" t="s">
        <v>15</v>
      </c>
      <c r="E1203" s="1" t="s">
        <v>32</v>
      </c>
      <c r="F1203" s="1" t="s">
        <v>33</v>
      </c>
      <c r="G1203" s="1" t="s">
        <v>20</v>
      </c>
      <c r="H1203">
        <v>74</v>
      </c>
      <c r="I1203">
        <v>117</v>
      </c>
      <c r="J1203">
        <v>8658</v>
      </c>
      <c r="K1203">
        <v>4242.42</v>
      </c>
      <c r="L1203" s="1">
        <v>4415.58</v>
      </c>
      <c r="M1203" s="1" t="s">
        <v>25</v>
      </c>
      <c r="N1203" s="1" t="s">
        <v>197</v>
      </c>
    </row>
    <row r="1204" spans="1:14" x14ac:dyDescent="0.3">
      <c r="A1204" s="1" t="s">
        <v>14</v>
      </c>
      <c r="B1204">
        <v>1185732</v>
      </c>
      <c r="C1204" s="2">
        <v>44220</v>
      </c>
      <c r="D1204" s="1" t="s">
        <v>15</v>
      </c>
      <c r="E1204" s="1" t="s">
        <v>32</v>
      </c>
      <c r="F1204" s="1" t="s">
        <v>33</v>
      </c>
      <c r="G1204" s="1" t="s">
        <v>21</v>
      </c>
      <c r="H1204">
        <v>52</v>
      </c>
      <c r="I1204">
        <v>145</v>
      </c>
      <c r="J1204">
        <v>7540</v>
      </c>
      <c r="K1204">
        <v>3468.4</v>
      </c>
      <c r="L1204" s="1">
        <v>4071.6</v>
      </c>
      <c r="M1204" s="1" t="s">
        <v>25</v>
      </c>
      <c r="N1204" s="1" t="s">
        <v>196</v>
      </c>
    </row>
    <row r="1205" spans="1:14" x14ac:dyDescent="0.3">
      <c r="A1205" s="1" t="s">
        <v>14</v>
      </c>
      <c r="B1205">
        <v>1185732</v>
      </c>
      <c r="C1205" s="2">
        <v>44220</v>
      </c>
      <c r="D1205" s="1" t="s">
        <v>15</v>
      </c>
      <c r="E1205" s="1" t="s">
        <v>32</v>
      </c>
      <c r="F1205" s="1" t="s">
        <v>33</v>
      </c>
      <c r="G1205" s="1" t="s">
        <v>22</v>
      </c>
      <c r="H1205">
        <v>50</v>
      </c>
      <c r="I1205">
        <v>84</v>
      </c>
      <c r="J1205">
        <v>4200</v>
      </c>
      <c r="K1205">
        <v>1974.0000000000002</v>
      </c>
      <c r="L1205" s="1">
        <v>2226</v>
      </c>
      <c r="M1205" s="1" t="s">
        <v>25</v>
      </c>
      <c r="N1205" s="1" t="s">
        <v>196</v>
      </c>
    </row>
    <row r="1206" spans="1:14" x14ac:dyDescent="0.3">
      <c r="A1206" s="1" t="s">
        <v>14</v>
      </c>
      <c r="B1206">
        <v>1185732</v>
      </c>
      <c r="C1206" s="2">
        <v>44220</v>
      </c>
      <c r="D1206" s="1" t="s">
        <v>15</v>
      </c>
      <c r="E1206" s="1" t="s">
        <v>32</v>
      </c>
      <c r="F1206" s="1" t="s">
        <v>33</v>
      </c>
      <c r="G1206" s="1" t="s">
        <v>23</v>
      </c>
      <c r="H1206">
        <v>44</v>
      </c>
      <c r="I1206">
        <v>90</v>
      </c>
      <c r="J1206">
        <v>3960</v>
      </c>
      <c r="K1206">
        <v>1386</v>
      </c>
      <c r="L1206" s="1">
        <v>2574</v>
      </c>
      <c r="M1206" s="1" t="s">
        <v>25</v>
      </c>
      <c r="N1206" s="1" t="s">
        <v>197</v>
      </c>
    </row>
    <row r="1207" spans="1:14" x14ac:dyDescent="0.3">
      <c r="A1207" s="1" t="s">
        <v>14</v>
      </c>
      <c r="B1207">
        <v>1185732</v>
      </c>
      <c r="C1207" s="2">
        <v>44220</v>
      </c>
      <c r="D1207" s="1" t="s">
        <v>15</v>
      </c>
      <c r="E1207" s="1" t="s">
        <v>32</v>
      </c>
      <c r="F1207" s="1" t="s">
        <v>33</v>
      </c>
      <c r="G1207" s="1" t="s">
        <v>24</v>
      </c>
      <c r="H1207">
        <v>49</v>
      </c>
      <c r="I1207">
        <v>39</v>
      </c>
      <c r="J1207">
        <v>1911</v>
      </c>
      <c r="K1207">
        <v>707.06999999999994</v>
      </c>
      <c r="L1207" s="1">
        <v>1203.93</v>
      </c>
      <c r="M1207" s="1" t="s">
        <v>25</v>
      </c>
      <c r="N1207" s="1" t="s">
        <v>197</v>
      </c>
    </row>
    <row r="1208" spans="1:14" x14ac:dyDescent="0.3">
      <c r="A1208" s="1" t="s">
        <v>14</v>
      </c>
      <c r="B1208">
        <v>1185732</v>
      </c>
      <c r="C1208" s="2">
        <v>44220</v>
      </c>
      <c r="D1208" s="1" t="s">
        <v>15</v>
      </c>
      <c r="E1208" s="1" t="s">
        <v>32</v>
      </c>
      <c r="F1208" s="1" t="s">
        <v>33</v>
      </c>
      <c r="G1208" s="1" t="s">
        <v>18</v>
      </c>
      <c r="H1208">
        <v>60</v>
      </c>
      <c r="I1208">
        <v>54</v>
      </c>
      <c r="J1208">
        <v>3240</v>
      </c>
      <c r="K1208">
        <v>1198.8</v>
      </c>
      <c r="L1208" s="1">
        <v>2041.2</v>
      </c>
      <c r="M1208" s="1" t="s">
        <v>25</v>
      </c>
      <c r="N1208" s="1" t="s">
        <v>196</v>
      </c>
    </row>
    <row r="1209" spans="1:14" x14ac:dyDescent="0.3">
      <c r="A1209" s="1" t="s">
        <v>14</v>
      </c>
      <c r="B1209">
        <v>1185732</v>
      </c>
      <c r="C1209" s="2">
        <v>44220</v>
      </c>
      <c r="D1209" s="1" t="s">
        <v>15</v>
      </c>
      <c r="E1209" s="1" t="s">
        <v>32</v>
      </c>
      <c r="F1209" s="1" t="s">
        <v>33</v>
      </c>
      <c r="G1209" s="1" t="s">
        <v>20</v>
      </c>
      <c r="H1209">
        <v>54</v>
      </c>
      <c r="I1209">
        <v>78</v>
      </c>
      <c r="J1209">
        <v>4212</v>
      </c>
      <c r="K1209">
        <v>1895.3999999999999</v>
      </c>
      <c r="L1209" s="1">
        <v>2316.6000000000004</v>
      </c>
      <c r="M1209" s="1" t="s">
        <v>25</v>
      </c>
      <c r="N1209" s="1" t="s">
        <v>197</v>
      </c>
    </row>
    <row r="1210" spans="1:14" x14ac:dyDescent="0.3">
      <c r="A1210" s="1" t="s">
        <v>14</v>
      </c>
      <c r="B1210">
        <v>1185732</v>
      </c>
      <c r="C1210" s="2">
        <v>44249</v>
      </c>
      <c r="D1210" s="1" t="s">
        <v>15</v>
      </c>
      <c r="E1210" s="1" t="s">
        <v>32</v>
      </c>
      <c r="F1210" s="1" t="s">
        <v>33</v>
      </c>
      <c r="G1210" s="1" t="s">
        <v>21</v>
      </c>
      <c r="H1210">
        <v>52</v>
      </c>
      <c r="I1210">
        <v>173</v>
      </c>
      <c r="J1210">
        <v>8996</v>
      </c>
      <c r="K1210">
        <v>4048.2000000000007</v>
      </c>
      <c r="L1210" s="1">
        <v>4947.7999999999993</v>
      </c>
      <c r="M1210" s="1" t="s">
        <v>25</v>
      </c>
      <c r="N1210" s="1" t="s">
        <v>196</v>
      </c>
    </row>
    <row r="1211" spans="1:14" x14ac:dyDescent="0.3">
      <c r="A1211" s="1" t="s">
        <v>14</v>
      </c>
      <c r="B1211">
        <v>1185732</v>
      </c>
      <c r="C1211" s="2">
        <v>44249</v>
      </c>
      <c r="D1211" s="1" t="s">
        <v>15</v>
      </c>
      <c r="E1211" s="1" t="s">
        <v>32</v>
      </c>
      <c r="F1211" s="1" t="s">
        <v>33</v>
      </c>
      <c r="G1211" s="1" t="s">
        <v>22</v>
      </c>
      <c r="H1211">
        <v>53</v>
      </c>
      <c r="I1211">
        <v>59</v>
      </c>
      <c r="J1211">
        <v>3127</v>
      </c>
      <c r="K1211">
        <v>1438.42</v>
      </c>
      <c r="L1211" s="1">
        <v>1688.58</v>
      </c>
      <c r="M1211" s="1" t="s">
        <v>25</v>
      </c>
      <c r="N1211" s="1" t="s">
        <v>196</v>
      </c>
    </row>
    <row r="1212" spans="1:14" x14ac:dyDescent="0.3">
      <c r="A1212" s="1" t="s">
        <v>14</v>
      </c>
      <c r="B1212">
        <v>1185732</v>
      </c>
      <c r="C1212" s="2">
        <v>44249</v>
      </c>
      <c r="D1212" s="1" t="s">
        <v>15</v>
      </c>
      <c r="E1212" s="1" t="s">
        <v>32</v>
      </c>
      <c r="F1212" s="1" t="s">
        <v>33</v>
      </c>
      <c r="G1212" s="1" t="s">
        <v>23</v>
      </c>
      <c r="H1212">
        <v>43</v>
      </c>
      <c r="I1212">
        <v>83</v>
      </c>
      <c r="J1212">
        <v>3569</v>
      </c>
      <c r="K1212">
        <v>1427.6000000000001</v>
      </c>
      <c r="L1212" s="1">
        <v>2141.3999999999996</v>
      </c>
      <c r="M1212" s="1" t="s">
        <v>25</v>
      </c>
      <c r="N1212" s="1" t="s">
        <v>197</v>
      </c>
    </row>
    <row r="1213" spans="1:14" x14ac:dyDescent="0.3">
      <c r="A1213" s="1" t="s">
        <v>14</v>
      </c>
      <c r="B1213">
        <v>1185732</v>
      </c>
      <c r="C1213" s="2">
        <v>44853</v>
      </c>
      <c r="D1213" s="1" t="s">
        <v>15</v>
      </c>
      <c r="E1213" s="1" t="s">
        <v>32</v>
      </c>
      <c r="F1213" s="1" t="s">
        <v>33</v>
      </c>
      <c r="G1213" s="1" t="s">
        <v>21</v>
      </c>
      <c r="H1213">
        <v>64</v>
      </c>
      <c r="I1213">
        <v>119</v>
      </c>
      <c r="J1213">
        <v>7616</v>
      </c>
      <c r="K1213">
        <v>4036.48</v>
      </c>
      <c r="L1213" s="1">
        <v>3579.52</v>
      </c>
      <c r="M1213" s="1" t="s">
        <v>25</v>
      </c>
      <c r="N1213" s="1" t="s">
        <v>196</v>
      </c>
    </row>
    <row r="1214" spans="1:14" x14ac:dyDescent="0.3">
      <c r="A1214" s="1" t="s">
        <v>14</v>
      </c>
      <c r="B1214">
        <v>1185732</v>
      </c>
      <c r="C1214" s="2">
        <v>44853</v>
      </c>
      <c r="D1214" s="1" t="s">
        <v>15</v>
      </c>
      <c r="E1214" s="1" t="s">
        <v>32</v>
      </c>
      <c r="F1214" s="1" t="s">
        <v>33</v>
      </c>
      <c r="G1214" s="1" t="s">
        <v>22</v>
      </c>
      <c r="H1214">
        <v>62</v>
      </c>
      <c r="I1214">
        <v>84</v>
      </c>
      <c r="J1214">
        <v>5208</v>
      </c>
      <c r="K1214">
        <v>2760.2400000000002</v>
      </c>
      <c r="L1214" s="1">
        <v>2447.7599999999998</v>
      </c>
      <c r="M1214" s="1" t="s">
        <v>25</v>
      </c>
      <c r="N1214" s="1" t="s">
        <v>196</v>
      </c>
    </row>
    <row r="1215" spans="1:14" x14ac:dyDescent="0.3">
      <c r="A1215" s="1" t="s">
        <v>14</v>
      </c>
      <c r="B1215">
        <v>1185732</v>
      </c>
      <c r="C1215" s="2">
        <v>44853</v>
      </c>
      <c r="D1215" s="1" t="s">
        <v>15</v>
      </c>
      <c r="E1215" s="1" t="s">
        <v>32</v>
      </c>
      <c r="F1215" s="1" t="s">
        <v>33</v>
      </c>
      <c r="G1215" s="1" t="s">
        <v>23</v>
      </c>
      <c r="H1215">
        <v>59</v>
      </c>
      <c r="I1215">
        <v>54</v>
      </c>
      <c r="J1215">
        <v>3186</v>
      </c>
      <c r="K1215">
        <v>1401.84</v>
      </c>
      <c r="L1215" s="1">
        <v>1784.16</v>
      </c>
      <c r="M1215" s="1" t="s">
        <v>25</v>
      </c>
      <c r="N1215" s="1" t="s">
        <v>197</v>
      </c>
    </row>
    <row r="1216" spans="1:14" x14ac:dyDescent="0.3">
      <c r="A1216" s="1" t="s">
        <v>14</v>
      </c>
      <c r="B1216">
        <v>1185732</v>
      </c>
      <c r="C1216" s="2">
        <v>44853</v>
      </c>
      <c r="D1216" s="1" t="s">
        <v>15</v>
      </c>
      <c r="E1216" s="1" t="s">
        <v>32</v>
      </c>
      <c r="F1216" s="1" t="s">
        <v>33</v>
      </c>
      <c r="G1216" s="1" t="s">
        <v>24</v>
      </c>
      <c r="H1216">
        <v>62</v>
      </c>
      <c r="I1216">
        <v>47</v>
      </c>
      <c r="J1216">
        <v>2914</v>
      </c>
      <c r="K1216">
        <v>1253.02</v>
      </c>
      <c r="L1216" s="1">
        <v>1660.98</v>
      </c>
      <c r="M1216" s="1" t="s">
        <v>25</v>
      </c>
      <c r="N1216" s="1" t="s">
        <v>197</v>
      </c>
    </row>
    <row r="1217" spans="1:14" x14ac:dyDescent="0.3">
      <c r="A1217" s="1" t="s">
        <v>14</v>
      </c>
      <c r="B1217">
        <v>1185732</v>
      </c>
      <c r="C1217" s="2">
        <v>44853</v>
      </c>
      <c r="D1217" s="1" t="s">
        <v>15</v>
      </c>
      <c r="E1217" s="1" t="s">
        <v>32</v>
      </c>
      <c r="F1217" s="1" t="s">
        <v>33</v>
      </c>
      <c r="G1217" s="1" t="s">
        <v>18</v>
      </c>
      <c r="H1217">
        <v>71</v>
      </c>
      <c r="I1217">
        <v>46</v>
      </c>
      <c r="J1217">
        <v>3266</v>
      </c>
      <c r="K1217">
        <v>1404.3799999999999</v>
      </c>
      <c r="L1217" s="1">
        <v>1861.6200000000001</v>
      </c>
      <c r="M1217" s="1" t="s">
        <v>25</v>
      </c>
      <c r="N1217" s="1" t="s">
        <v>196</v>
      </c>
    </row>
    <row r="1218" spans="1:14" x14ac:dyDescent="0.3">
      <c r="A1218" s="1" t="s">
        <v>14</v>
      </c>
      <c r="B1218">
        <v>1185732</v>
      </c>
      <c r="C1218" s="2">
        <v>44853</v>
      </c>
      <c r="D1218" s="1" t="s">
        <v>15</v>
      </c>
      <c r="E1218" s="1" t="s">
        <v>32</v>
      </c>
      <c r="F1218" s="1" t="s">
        <v>33</v>
      </c>
      <c r="G1218" s="1" t="s">
        <v>20</v>
      </c>
      <c r="H1218">
        <v>72</v>
      </c>
      <c r="I1218">
        <v>81</v>
      </c>
      <c r="J1218">
        <v>5832</v>
      </c>
      <c r="K1218">
        <v>2799.3599999999997</v>
      </c>
      <c r="L1218" s="1">
        <v>3032.6400000000003</v>
      </c>
      <c r="M1218" s="1" t="s">
        <v>25</v>
      </c>
      <c r="N1218" s="1" t="s">
        <v>197</v>
      </c>
    </row>
    <row r="1219" spans="1:14" x14ac:dyDescent="0.3">
      <c r="A1219" s="1" t="s">
        <v>14</v>
      </c>
      <c r="B1219">
        <v>1185732</v>
      </c>
      <c r="C1219" s="2">
        <v>44883</v>
      </c>
      <c r="D1219" s="1" t="s">
        <v>15</v>
      </c>
      <c r="E1219" s="1" t="s">
        <v>32</v>
      </c>
      <c r="F1219" s="1" t="s">
        <v>33</v>
      </c>
      <c r="G1219" s="1" t="s">
        <v>21</v>
      </c>
      <c r="H1219">
        <v>68</v>
      </c>
      <c r="I1219">
        <v>117</v>
      </c>
      <c r="J1219">
        <v>7956</v>
      </c>
      <c r="K1219">
        <v>4216.68</v>
      </c>
      <c r="L1219" s="1">
        <v>3739.3199999999997</v>
      </c>
      <c r="M1219" s="1" t="s">
        <v>25</v>
      </c>
      <c r="N1219" s="1" t="s">
        <v>196</v>
      </c>
    </row>
    <row r="1220" spans="1:14" x14ac:dyDescent="0.3">
      <c r="A1220" s="1" t="s">
        <v>14</v>
      </c>
      <c r="B1220">
        <v>1185732</v>
      </c>
      <c r="C1220" s="2">
        <v>44883</v>
      </c>
      <c r="D1220" s="1" t="s">
        <v>15</v>
      </c>
      <c r="E1220" s="1" t="s">
        <v>32</v>
      </c>
      <c r="F1220" s="1" t="s">
        <v>33</v>
      </c>
      <c r="G1220" s="1" t="s">
        <v>22</v>
      </c>
      <c r="H1220">
        <v>62</v>
      </c>
      <c r="I1220">
        <v>98</v>
      </c>
      <c r="J1220">
        <v>6076</v>
      </c>
      <c r="K1220">
        <v>3159.52</v>
      </c>
      <c r="L1220" s="1">
        <v>2916.48</v>
      </c>
      <c r="M1220" s="1" t="s">
        <v>25</v>
      </c>
      <c r="N1220" s="1" t="s">
        <v>196</v>
      </c>
    </row>
    <row r="1221" spans="1:14" x14ac:dyDescent="0.3">
      <c r="A1221" s="1" t="s">
        <v>14</v>
      </c>
      <c r="B1221">
        <v>1185732</v>
      </c>
      <c r="C1221" s="2">
        <v>44883</v>
      </c>
      <c r="D1221" s="1" t="s">
        <v>15</v>
      </c>
      <c r="E1221" s="1" t="s">
        <v>32</v>
      </c>
      <c r="F1221" s="1" t="s">
        <v>33</v>
      </c>
      <c r="G1221" s="1" t="s">
        <v>23</v>
      </c>
      <c r="H1221">
        <v>63</v>
      </c>
      <c r="I1221">
        <v>104</v>
      </c>
      <c r="J1221">
        <v>6552</v>
      </c>
      <c r="K1221">
        <v>2948.3999999999996</v>
      </c>
      <c r="L1221" s="1">
        <v>3603.6000000000004</v>
      </c>
      <c r="M1221" s="1" t="s">
        <v>25</v>
      </c>
      <c r="N1221" s="1" t="s">
        <v>197</v>
      </c>
    </row>
    <row r="1222" spans="1:14" x14ac:dyDescent="0.3">
      <c r="A1222" s="1" t="s">
        <v>14</v>
      </c>
      <c r="B1222">
        <v>1185732</v>
      </c>
      <c r="C1222" s="2">
        <v>44883</v>
      </c>
      <c r="D1222" s="1" t="s">
        <v>15</v>
      </c>
      <c r="E1222" s="1" t="s">
        <v>32</v>
      </c>
      <c r="F1222" s="1" t="s">
        <v>33</v>
      </c>
      <c r="G1222" s="1" t="s">
        <v>24</v>
      </c>
      <c r="H1222">
        <v>64</v>
      </c>
      <c r="I1222">
        <v>85</v>
      </c>
      <c r="J1222">
        <v>5440</v>
      </c>
      <c r="K1222">
        <v>2176</v>
      </c>
      <c r="L1222" s="1">
        <v>3264</v>
      </c>
      <c r="M1222" s="1" t="s">
        <v>25</v>
      </c>
      <c r="N1222" s="1" t="s">
        <v>197</v>
      </c>
    </row>
    <row r="1223" spans="1:14" x14ac:dyDescent="0.3">
      <c r="A1223" s="1" t="s">
        <v>14</v>
      </c>
      <c r="B1223">
        <v>1185732</v>
      </c>
      <c r="C1223" s="2">
        <v>44883</v>
      </c>
      <c r="D1223" s="1" t="s">
        <v>15</v>
      </c>
      <c r="E1223" s="1" t="s">
        <v>32</v>
      </c>
      <c r="F1223" s="1" t="s">
        <v>33</v>
      </c>
      <c r="G1223" s="1" t="s">
        <v>18</v>
      </c>
      <c r="H1223">
        <v>71</v>
      </c>
      <c r="I1223">
        <v>81</v>
      </c>
      <c r="J1223">
        <v>5751</v>
      </c>
      <c r="K1223">
        <v>2415.42</v>
      </c>
      <c r="L1223" s="1">
        <v>3335.58</v>
      </c>
      <c r="M1223" s="1" t="s">
        <v>25</v>
      </c>
      <c r="N1223" s="1" t="s">
        <v>196</v>
      </c>
    </row>
    <row r="1224" spans="1:14" x14ac:dyDescent="0.3">
      <c r="A1224" s="1" t="s">
        <v>14</v>
      </c>
      <c r="B1224">
        <v>1185732</v>
      </c>
      <c r="C1224" s="2">
        <v>44883</v>
      </c>
      <c r="D1224" s="1" t="s">
        <v>15</v>
      </c>
      <c r="E1224" s="1" t="s">
        <v>32</v>
      </c>
      <c r="F1224" s="1" t="s">
        <v>33</v>
      </c>
      <c r="G1224" s="1" t="s">
        <v>20</v>
      </c>
      <c r="H1224">
        <v>78</v>
      </c>
      <c r="I1224">
        <v>116</v>
      </c>
      <c r="J1224">
        <v>9048</v>
      </c>
      <c r="K1224">
        <v>4252.5599999999995</v>
      </c>
      <c r="L1224" s="1">
        <v>4795.4400000000005</v>
      </c>
      <c r="M1224" s="1" t="s">
        <v>25</v>
      </c>
      <c r="N1224" s="1" t="s">
        <v>197</v>
      </c>
    </row>
    <row r="1225" spans="1:14" x14ac:dyDescent="0.3">
      <c r="A1225" s="1" t="s">
        <v>14</v>
      </c>
      <c r="B1225">
        <v>1185732</v>
      </c>
      <c r="C1225" s="2">
        <v>44912</v>
      </c>
      <c r="D1225" s="1" t="s">
        <v>15</v>
      </c>
      <c r="E1225" s="1" t="s">
        <v>32</v>
      </c>
      <c r="F1225" s="1" t="s">
        <v>33</v>
      </c>
      <c r="G1225" s="1" t="s">
        <v>21</v>
      </c>
      <c r="H1225">
        <v>71</v>
      </c>
      <c r="I1225">
        <v>169</v>
      </c>
      <c r="J1225">
        <v>11999</v>
      </c>
      <c r="K1225">
        <v>6599.4500000000007</v>
      </c>
      <c r="L1225" s="1">
        <v>5399.5499999999993</v>
      </c>
      <c r="M1225" s="1" t="s">
        <v>25</v>
      </c>
      <c r="N1225" s="1" t="s">
        <v>196</v>
      </c>
    </row>
    <row r="1226" spans="1:14" x14ac:dyDescent="0.3">
      <c r="A1226" s="1" t="s">
        <v>14</v>
      </c>
      <c r="B1226">
        <v>1185732</v>
      </c>
      <c r="C1226" s="2">
        <v>44912</v>
      </c>
      <c r="D1226" s="1" t="s">
        <v>15</v>
      </c>
      <c r="E1226" s="1" t="s">
        <v>32</v>
      </c>
      <c r="F1226" s="1" t="s">
        <v>33</v>
      </c>
      <c r="G1226" s="1" t="s">
        <v>22</v>
      </c>
      <c r="H1226">
        <v>59</v>
      </c>
      <c r="I1226">
        <v>115</v>
      </c>
      <c r="J1226">
        <v>6785</v>
      </c>
      <c r="K1226">
        <v>3731.7500000000005</v>
      </c>
      <c r="L1226" s="1">
        <v>3053.2499999999995</v>
      </c>
      <c r="M1226" s="1" t="s">
        <v>25</v>
      </c>
      <c r="N1226" s="1" t="s">
        <v>196</v>
      </c>
    </row>
    <row r="1227" spans="1:14" x14ac:dyDescent="0.3">
      <c r="A1227" s="1" t="s">
        <v>14</v>
      </c>
      <c r="B1227">
        <v>1185732</v>
      </c>
      <c r="C1227" s="2">
        <v>44912</v>
      </c>
      <c r="D1227" s="1" t="s">
        <v>15</v>
      </c>
      <c r="E1227" s="1" t="s">
        <v>32</v>
      </c>
      <c r="F1227" s="1" t="s">
        <v>33</v>
      </c>
      <c r="G1227" s="1" t="s">
        <v>23</v>
      </c>
      <c r="H1227">
        <v>62</v>
      </c>
      <c r="I1227">
        <v>108</v>
      </c>
      <c r="J1227">
        <v>6696</v>
      </c>
      <c r="K1227">
        <v>2812.3199999999997</v>
      </c>
      <c r="L1227" s="1">
        <v>3883.6800000000003</v>
      </c>
      <c r="M1227" s="1" t="s">
        <v>25</v>
      </c>
      <c r="N1227" s="1" t="s">
        <v>197</v>
      </c>
    </row>
    <row r="1228" spans="1:14" x14ac:dyDescent="0.3">
      <c r="A1228" s="1" t="s">
        <v>14</v>
      </c>
      <c r="B1228">
        <v>1185732</v>
      </c>
      <c r="C1228" s="2">
        <v>44912</v>
      </c>
      <c r="D1228" s="1" t="s">
        <v>15</v>
      </c>
      <c r="E1228" s="1" t="s">
        <v>32</v>
      </c>
      <c r="F1228" s="1" t="s">
        <v>33</v>
      </c>
      <c r="G1228" s="1" t="s">
        <v>24</v>
      </c>
      <c r="H1228">
        <v>62</v>
      </c>
      <c r="I1228">
        <v>88</v>
      </c>
      <c r="J1228">
        <v>5456</v>
      </c>
      <c r="K1228">
        <v>2400.64</v>
      </c>
      <c r="L1228" s="1">
        <v>3055.36</v>
      </c>
      <c r="M1228" s="1" t="s">
        <v>25</v>
      </c>
      <c r="N1228" s="1" t="s">
        <v>197</v>
      </c>
    </row>
    <row r="1229" spans="1:14" x14ac:dyDescent="0.3">
      <c r="A1229" s="1" t="s">
        <v>14</v>
      </c>
      <c r="B1229">
        <v>1185732</v>
      </c>
      <c r="C1229" s="2">
        <v>44912</v>
      </c>
      <c r="D1229" s="1" t="s">
        <v>15</v>
      </c>
      <c r="E1229" s="1" t="s">
        <v>32</v>
      </c>
      <c r="F1229" s="1" t="s">
        <v>33</v>
      </c>
      <c r="G1229" s="1" t="s">
        <v>18</v>
      </c>
      <c r="H1229">
        <v>74</v>
      </c>
      <c r="I1229">
        <v>105</v>
      </c>
      <c r="J1229">
        <v>7770</v>
      </c>
      <c r="K1229">
        <v>3341.1</v>
      </c>
      <c r="L1229" s="1">
        <v>4428.8999999999996</v>
      </c>
      <c r="M1229" s="1" t="s">
        <v>25</v>
      </c>
      <c r="N1229" s="1" t="s">
        <v>196</v>
      </c>
    </row>
    <row r="1230" spans="1:14" x14ac:dyDescent="0.3">
      <c r="A1230" s="1" t="s">
        <v>14</v>
      </c>
      <c r="B1230">
        <v>1185732</v>
      </c>
      <c r="C1230" s="2">
        <v>44912</v>
      </c>
      <c r="D1230" s="1" t="s">
        <v>15</v>
      </c>
      <c r="E1230" s="1" t="s">
        <v>32</v>
      </c>
      <c r="F1230" s="1" t="s">
        <v>33</v>
      </c>
      <c r="G1230" s="1" t="s">
        <v>20</v>
      </c>
      <c r="H1230">
        <v>74</v>
      </c>
      <c r="I1230">
        <v>117</v>
      </c>
      <c r="J1230">
        <v>8658</v>
      </c>
      <c r="K1230">
        <v>4242.42</v>
      </c>
      <c r="L1230" s="1">
        <v>4415.58</v>
      </c>
      <c r="M1230" s="1" t="s">
        <v>25</v>
      </c>
      <c r="N1230" s="1" t="s">
        <v>197</v>
      </c>
    </row>
    <row r="1231" spans="1:14" x14ac:dyDescent="0.3">
      <c r="A1231" s="1" t="s">
        <v>14</v>
      </c>
      <c r="B1231">
        <v>1185732</v>
      </c>
      <c r="C1231" s="2">
        <v>44585</v>
      </c>
      <c r="D1231" s="1" t="s">
        <v>15</v>
      </c>
      <c r="E1231" s="1" t="s">
        <v>32</v>
      </c>
      <c r="F1231" s="1" t="s">
        <v>33</v>
      </c>
      <c r="G1231" s="1" t="s">
        <v>21</v>
      </c>
      <c r="H1231">
        <v>52</v>
      </c>
      <c r="I1231">
        <v>145</v>
      </c>
      <c r="J1231">
        <v>7540</v>
      </c>
      <c r="K1231">
        <v>3468.4</v>
      </c>
      <c r="L1231" s="1">
        <v>4071.6</v>
      </c>
      <c r="M1231" s="1" t="s">
        <v>25</v>
      </c>
      <c r="N1231" s="1" t="s">
        <v>196</v>
      </c>
    </row>
    <row r="1232" spans="1:14" x14ac:dyDescent="0.3">
      <c r="A1232" s="1" t="s">
        <v>14</v>
      </c>
      <c r="B1232">
        <v>1185732</v>
      </c>
      <c r="C1232" s="2">
        <v>44585</v>
      </c>
      <c r="D1232" s="1" t="s">
        <v>15</v>
      </c>
      <c r="E1232" s="1" t="s">
        <v>32</v>
      </c>
      <c r="F1232" s="1" t="s">
        <v>33</v>
      </c>
      <c r="G1232" s="1" t="s">
        <v>22</v>
      </c>
      <c r="H1232">
        <v>50</v>
      </c>
      <c r="I1232">
        <v>84</v>
      </c>
      <c r="J1232">
        <v>4200</v>
      </c>
      <c r="K1232">
        <v>1974.0000000000002</v>
      </c>
      <c r="L1232" s="1">
        <v>2226</v>
      </c>
      <c r="M1232" s="1" t="s">
        <v>25</v>
      </c>
      <c r="N1232" s="1" t="s">
        <v>196</v>
      </c>
    </row>
    <row r="1233" spans="1:14" x14ac:dyDescent="0.3">
      <c r="A1233" s="1" t="s">
        <v>14</v>
      </c>
      <c r="B1233">
        <v>1185732</v>
      </c>
      <c r="C1233" s="2">
        <v>44585</v>
      </c>
      <c r="D1233" s="1" t="s">
        <v>15</v>
      </c>
      <c r="E1233" s="1" t="s">
        <v>32</v>
      </c>
      <c r="F1233" s="1" t="s">
        <v>33</v>
      </c>
      <c r="G1233" s="1" t="s">
        <v>23</v>
      </c>
      <c r="H1233">
        <v>44</v>
      </c>
      <c r="I1233">
        <v>90</v>
      </c>
      <c r="J1233">
        <v>3960</v>
      </c>
      <c r="K1233">
        <v>1386</v>
      </c>
      <c r="L1233" s="1">
        <v>2574</v>
      </c>
      <c r="M1233" s="1" t="s">
        <v>25</v>
      </c>
      <c r="N1233" s="1" t="s">
        <v>197</v>
      </c>
    </row>
    <row r="1234" spans="1:14" x14ac:dyDescent="0.3">
      <c r="A1234" s="1" t="s">
        <v>14</v>
      </c>
      <c r="B1234">
        <v>1185732</v>
      </c>
      <c r="C1234" s="2">
        <v>44585</v>
      </c>
      <c r="D1234" s="1" t="s">
        <v>15</v>
      </c>
      <c r="E1234" s="1" t="s">
        <v>32</v>
      </c>
      <c r="F1234" s="1" t="s">
        <v>33</v>
      </c>
      <c r="G1234" s="1" t="s">
        <v>24</v>
      </c>
      <c r="H1234">
        <v>49</v>
      </c>
      <c r="I1234">
        <v>39</v>
      </c>
      <c r="J1234">
        <v>1911</v>
      </c>
      <c r="K1234">
        <v>707.06999999999994</v>
      </c>
      <c r="L1234" s="1">
        <v>1203.93</v>
      </c>
      <c r="M1234" s="1" t="s">
        <v>25</v>
      </c>
      <c r="N1234" s="1" t="s">
        <v>197</v>
      </c>
    </row>
    <row r="1235" spans="1:14" x14ac:dyDescent="0.3">
      <c r="A1235" s="1" t="s">
        <v>14</v>
      </c>
      <c r="B1235">
        <v>1185732</v>
      </c>
      <c r="C1235" s="2">
        <v>44585</v>
      </c>
      <c r="D1235" s="1" t="s">
        <v>15</v>
      </c>
      <c r="E1235" s="1" t="s">
        <v>32</v>
      </c>
      <c r="F1235" s="1" t="s">
        <v>33</v>
      </c>
      <c r="G1235" s="1" t="s">
        <v>18</v>
      </c>
      <c r="H1235">
        <v>60</v>
      </c>
      <c r="I1235">
        <v>54</v>
      </c>
      <c r="J1235">
        <v>3240</v>
      </c>
      <c r="K1235">
        <v>1198.8</v>
      </c>
      <c r="L1235" s="1">
        <v>2041.2</v>
      </c>
      <c r="M1235" s="1" t="s">
        <v>25</v>
      </c>
      <c r="N1235" s="1" t="s">
        <v>196</v>
      </c>
    </row>
    <row r="1236" spans="1:14" x14ac:dyDescent="0.3">
      <c r="A1236" s="1" t="s">
        <v>14</v>
      </c>
      <c r="B1236">
        <v>1185732</v>
      </c>
      <c r="C1236" s="2">
        <v>44585</v>
      </c>
      <c r="D1236" s="1" t="s">
        <v>15</v>
      </c>
      <c r="E1236" s="1" t="s">
        <v>32</v>
      </c>
      <c r="F1236" s="1" t="s">
        <v>33</v>
      </c>
      <c r="G1236" s="1" t="s">
        <v>20</v>
      </c>
      <c r="H1236">
        <v>54</v>
      </c>
      <c r="I1236">
        <v>78</v>
      </c>
      <c r="J1236">
        <v>4212</v>
      </c>
      <c r="K1236">
        <v>1895.3999999999999</v>
      </c>
      <c r="L1236" s="1">
        <v>2316.6000000000004</v>
      </c>
      <c r="M1236" s="1" t="s">
        <v>25</v>
      </c>
      <c r="N1236" s="1" t="s">
        <v>197</v>
      </c>
    </row>
    <row r="1237" spans="1:14" x14ac:dyDescent="0.3">
      <c r="A1237" s="1" t="s">
        <v>14</v>
      </c>
      <c r="B1237">
        <v>1185732</v>
      </c>
      <c r="C1237" s="2">
        <v>44614</v>
      </c>
      <c r="D1237" s="1" t="s">
        <v>15</v>
      </c>
      <c r="E1237" s="1" t="s">
        <v>32</v>
      </c>
      <c r="F1237" s="1" t="s">
        <v>33</v>
      </c>
      <c r="G1237" s="1" t="s">
        <v>21</v>
      </c>
      <c r="H1237">
        <v>52</v>
      </c>
      <c r="I1237">
        <v>173</v>
      </c>
      <c r="J1237">
        <v>8996</v>
      </c>
      <c r="K1237">
        <v>4048.2000000000007</v>
      </c>
      <c r="L1237" s="1">
        <v>4947.7999999999993</v>
      </c>
      <c r="M1237" s="1" t="s">
        <v>25</v>
      </c>
      <c r="N1237" s="1" t="s">
        <v>196</v>
      </c>
    </row>
    <row r="1238" spans="1:14" x14ac:dyDescent="0.3">
      <c r="A1238" s="1" t="s">
        <v>14</v>
      </c>
      <c r="B1238">
        <v>1185732</v>
      </c>
      <c r="C1238" s="2">
        <v>44614</v>
      </c>
      <c r="D1238" s="1" t="s">
        <v>15</v>
      </c>
      <c r="E1238" s="1" t="s">
        <v>32</v>
      </c>
      <c r="F1238" s="1" t="s">
        <v>33</v>
      </c>
      <c r="G1238" s="1" t="s">
        <v>22</v>
      </c>
      <c r="H1238">
        <v>53</v>
      </c>
      <c r="I1238">
        <v>59</v>
      </c>
      <c r="J1238">
        <v>3127</v>
      </c>
      <c r="K1238">
        <v>1438.42</v>
      </c>
      <c r="L1238" s="1">
        <v>1688.58</v>
      </c>
      <c r="M1238" s="1" t="s">
        <v>25</v>
      </c>
      <c r="N1238" s="1" t="s">
        <v>196</v>
      </c>
    </row>
    <row r="1239" spans="1:14" x14ac:dyDescent="0.3">
      <c r="A1239" s="1" t="s">
        <v>14</v>
      </c>
      <c r="B1239">
        <v>1185732</v>
      </c>
      <c r="C1239" s="2">
        <v>44614</v>
      </c>
      <c r="D1239" s="1" t="s">
        <v>15</v>
      </c>
      <c r="E1239" s="1" t="s">
        <v>32</v>
      </c>
      <c r="F1239" s="1" t="s">
        <v>33</v>
      </c>
      <c r="G1239" s="1" t="s">
        <v>23</v>
      </c>
      <c r="H1239">
        <v>43</v>
      </c>
      <c r="I1239">
        <v>83</v>
      </c>
      <c r="J1239">
        <v>3569</v>
      </c>
      <c r="K1239">
        <v>1427.6000000000001</v>
      </c>
      <c r="L1239" s="1">
        <v>2141.3999999999996</v>
      </c>
      <c r="M1239" s="1" t="s">
        <v>25</v>
      </c>
      <c r="N1239" s="1" t="s">
        <v>197</v>
      </c>
    </row>
    <row r="1240" spans="1:14" x14ac:dyDescent="0.3">
      <c r="A1240" s="1" t="s">
        <v>14</v>
      </c>
      <c r="B1240">
        <v>1185732</v>
      </c>
      <c r="C1240" s="2">
        <v>44488</v>
      </c>
      <c r="D1240" s="1" t="s">
        <v>15</v>
      </c>
      <c r="E1240" s="1" t="s">
        <v>32</v>
      </c>
      <c r="F1240" s="1" t="s">
        <v>33</v>
      </c>
      <c r="G1240" s="1" t="s">
        <v>21</v>
      </c>
      <c r="H1240">
        <v>70</v>
      </c>
      <c r="I1240">
        <v>475</v>
      </c>
      <c r="J1240">
        <v>332500</v>
      </c>
      <c r="K1240">
        <v>133000</v>
      </c>
      <c r="L1240" s="1">
        <v>199500</v>
      </c>
      <c r="M1240" s="1" t="s">
        <v>19</v>
      </c>
      <c r="N1240" s="1" t="s">
        <v>196</v>
      </c>
    </row>
    <row r="1241" spans="1:14" x14ac:dyDescent="0.3">
      <c r="A1241" s="1" t="s">
        <v>14</v>
      </c>
      <c r="B1241">
        <v>1185732</v>
      </c>
      <c r="C1241" s="2">
        <v>44488</v>
      </c>
      <c r="D1241" s="1" t="s">
        <v>15</v>
      </c>
      <c r="E1241" s="1" t="s">
        <v>32</v>
      </c>
      <c r="F1241" s="1" t="s">
        <v>33</v>
      </c>
      <c r="G1241" s="1" t="s">
        <v>22</v>
      </c>
      <c r="H1241">
        <v>65.000000000000014</v>
      </c>
      <c r="I1241">
        <v>300</v>
      </c>
      <c r="J1241">
        <v>195000.00000000003</v>
      </c>
      <c r="K1241">
        <v>78000.000000000015</v>
      </c>
      <c r="L1241" s="1">
        <v>117000.00000000001</v>
      </c>
      <c r="M1241" s="1" t="s">
        <v>19</v>
      </c>
      <c r="N1241" s="1" t="s">
        <v>196</v>
      </c>
    </row>
    <row r="1242" spans="1:14" x14ac:dyDescent="0.3">
      <c r="A1242" s="1" t="s">
        <v>14</v>
      </c>
      <c r="B1242">
        <v>1185732</v>
      </c>
      <c r="C1242" s="2">
        <v>44488</v>
      </c>
      <c r="D1242" s="1" t="s">
        <v>15</v>
      </c>
      <c r="E1242" s="1" t="s">
        <v>32</v>
      </c>
      <c r="F1242" s="1" t="s">
        <v>33</v>
      </c>
      <c r="G1242" s="1" t="s">
        <v>23</v>
      </c>
      <c r="H1242">
        <v>65.000000000000014</v>
      </c>
      <c r="I1242">
        <v>200</v>
      </c>
      <c r="J1242">
        <v>130000.00000000003</v>
      </c>
      <c r="K1242">
        <v>39000.000000000007</v>
      </c>
      <c r="L1242" s="1">
        <v>91000.000000000029</v>
      </c>
      <c r="M1242" s="1" t="s">
        <v>19</v>
      </c>
      <c r="N1242" s="1" t="s">
        <v>197</v>
      </c>
    </row>
    <row r="1243" spans="1:14" x14ac:dyDescent="0.3">
      <c r="A1243" s="1" t="s">
        <v>14</v>
      </c>
      <c r="B1243">
        <v>1185732</v>
      </c>
      <c r="C1243" s="2">
        <v>44488</v>
      </c>
      <c r="D1243" s="1" t="s">
        <v>15</v>
      </c>
      <c r="E1243" s="1" t="s">
        <v>32</v>
      </c>
      <c r="F1243" s="1" t="s">
        <v>33</v>
      </c>
      <c r="G1243" s="1" t="s">
        <v>24</v>
      </c>
      <c r="H1243">
        <v>65.000000000000014</v>
      </c>
      <c r="I1243">
        <v>175</v>
      </c>
      <c r="J1243">
        <v>113750.00000000003</v>
      </c>
      <c r="K1243">
        <v>34125.000000000007</v>
      </c>
      <c r="L1243" s="1">
        <v>79625.000000000029</v>
      </c>
      <c r="M1243" s="1" t="s">
        <v>19</v>
      </c>
      <c r="N1243" s="1" t="s">
        <v>197</v>
      </c>
    </row>
    <row r="1244" spans="1:14" x14ac:dyDescent="0.3">
      <c r="A1244" s="1" t="s">
        <v>14</v>
      </c>
      <c r="B1244">
        <v>1185732</v>
      </c>
      <c r="C1244" s="2">
        <v>44488</v>
      </c>
      <c r="D1244" s="1" t="s">
        <v>15</v>
      </c>
      <c r="E1244" s="1" t="s">
        <v>32</v>
      </c>
      <c r="F1244" s="1" t="s">
        <v>33</v>
      </c>
      <c r="G1244" s="1" t="s">
        <v>18</v>
      </c>
      <c r="H1244">
        <v>75.000000000000014</v>
      </c>
      <c r="I1244">
        <v>175</v>
      </c>
      <c r="J1244">
        <v>131250.00000000003</v>
      </c>
      <c r="K1244">
        <v>39375.000000000007</v>
      </c>
      <c r="L1244" s="1">
        <v>91875.000000000029</v>
      </c>
      <c r="M1244" s="1" t="s">
        <v>19</v>
      </c>
      <c r="N1244" s="1" t="s">
        <v>196</v>
      </c>
    </row>
    <row r="1245" spans="1:14" x14ac:dyDescent="0.3">
      <c r="A1245" s="1" t="s">
        <v>14</v>
      </c>
      <c r="B1245">
        <v>1185732</v>
      </c>
      <c r="C1245" s="2">
        <v>44488</v>
      </c>
      <c r="D1245" s="1" t="s">
        <v>15</v>
      </c>
      <c r="E1245" s="1" t="s">
        <v>32</v>
      </c>
      <c r="F1245" s="1" t="s">
        <v>33</v>
      </c>
      <c r="G1245" s="1" t="s">
        <v>20</v>
      </c>
      <c r="H1245">
        <v>80</v>
      </c>
      <c r="I1245">
        <v>300</v>
      </c>
      <c r="J1245">
        <v>240000</v>
      </c>
      <c r="K1245">
        <v>84000</v>
      </c>
      <c r="L1245" s="1">
        <v>156000</v>
      </c>
      <c r="M1245" s="1" t="s">
        <v>19</v>
      </c>
      <c r="N1245" s="1" t="s">
        <v>197</v>
      </c>
    </row>
    <row r="1246" spans="1:14" x14ac:dyDescent="0.3">
      <c r="A1246" s="1" t="s">
        <v>14</v>
      </c>
      <c r="B1246">
        <v>1185732</v>
      </c>
      <c r="C1246" s="2">
        <v>44518</v>
      </c>
      <c r="D1246" s="1" t="s">
        <v>15</v>
      </c>
      <c r="E1246" s="1" t="s">
        <v>32</v>
      </c>
      <c r="F1246" s="1" t="s">
        <v>33</v>
      </c>
      <c r="G1246" s="1" t="s">
        <v>21</v>
      </c>
      <c r="H1246">
        <v>75.000000000000014</v>
      </c>
      <c r="I1246">
        <v>450</v>
      </c>
      <c r="J1246">
        <v>337500.00000000006</v>
      </c>
      <c r="K1246">
        <v>135000.00000000003</v>
      </c>
      <c r="L1246" s="1">
        <v>202500.00000000003</v>
      </c>
      <c r="M1246" s="1" t="s">
        <v>19</v>
      </c>
      <c r="N1246" s="1" t="s">
        <v>196</v>
      </c>
    </row>
    <row r="1247" spans="1:14" x14ac:dyDescent="0.3">
      <c r="A1247" s="1" t="s">
        <v>14</v>
      </c>
      <c r="B1247">
        <v>1185732</v>
      </c>
      <c r="C1247" s="2">
        <v>44518</v>
      </c>
      <c r="D1247" s="1" t="s">
        <v>15</v>
      </c>
      <c r="E1247" s="1" t="s">
        <v>32</v>
      </c>
      <c r="F1247" s="1" t="s">
        <v>33</v>
      </c>
      <c r="G1247" s="1" t="s">
        <v>22</v>
      </c>
      <c r="H1247">
        <v>65.000000000000014</v>
      </c>
      <c r="I1247">
        <v>325</v>
      </c>
      <c r="J1247">
        <v>211250.00000000006</v>
      </c>
      <c r="K1247">
        <v>84500.000000000029</v>
      </c>
      <c r="L1247" s="1">
        <v>126750.00000000003</v>
      </c>
      <c r="M1247" s="1" t="s">
        <v>19</v>
      </c>
      <c r="N1247" s="1" t="s">
        <v>196</v>
      </c>
    </row>
    <row r="1248" spans="1:14" x14ac:dyDescent="0.3">
      <c r="A1248" s="1" t="s">
        <v>14</v>
      </c>
      <c r="B1248">
        <v>1185732</v>
      </c>
      <c r="C1248" s="2">
        <v>44518</v>
      </c>
      <c r="D1248" s="1" t="s">
        <v>15</v>
      </c>
      <c r="E1248" s="1" t="s">
        <v>32</v>
      </c>
      <c r="F1248" s="1" t="s">
        <v>33</v>
      </c>
      <c r="G1248" s="1" t="s">
        <v>23</v>
      </c>
      <c r="H1248">
        <v>65.000000000000014</v>
      </c>
      <c r="I1248">
        <v>345</v>
      </c>
      <c r="J1248">
        <v>224250.00000000006</v>
      </c>
      <c r="K1248">
        <v>67275.000000000015</v>
      </c>
      <c r="L1248" s="1">
        <v>156975.00000000006</v>
      </c>
      <c r="M1248" s="1" t="s">
        <v>19</v>
      </c>
      <c r="N1248" s="1" t="s">
        <v>197</v>
      </c>
    </row>
    <row r="1249" spans="1:14" x14ac:dyDescent="0.3">
      <c r="A1249" s="1" t="s">
        <v>14</v>
      </c>
      <c r="B1249">
        <v>1185732</v>
      </c>
      <c r="C1249" s="2">
        <v>44518</v>
      </c>
      <c r="D1249" s="1" t="s">
        <v>15</v>
      </c>
      <c r="E1249" s="1" t="s">
        <v>32</v>
      </c>
      <c r="F1249" s="1" t="s">
        <v>33</v>
      </c>
      <c r="G1249" s="1" t="s">
        <v>24</v>
      </c>
      <c r="H1249">
        <v>65.000000000000014</v>
      </c>
      <c r="I1249">
        <v>325</v>
      </c>
      <c r="J1249">
        <v>211250.00000000006</v>
      </c>
      <c r="K1249">
        <v>63375.000000000015</v>
      </c>
      <c r="L1249" s="1">
        <v>147875.00000000006</v>
      </c>
      <c r="M1249" s="1" t="s">
        <v>19</v>
      </c>
      <c r="N1249" s="1" t="s">
        <v>197</v>
      </c>
    </row>
    <row r="1250" spans="1:14" x14ac:dyDescent="0.3">
      <c r="A1250" s="1" t="s">
        <v>14</v>
      </c>
      <c r="B1250">
        <v>1185732</v>
      </c>
      <c r="C1250" s="2">
        <v>44518</v>
      </c>
      <c r="D1250" s="1" t="s">
        <v>15</v>
      </c>
      <c r="E1250" s="1" t="s">
        <v>32</v>
      </c>
      <c r="F1250" s="1" t="s">
        <v>33</v>
      </c>
      <c r="G1250" s="1" t="s">
        <v>18</v>
      </c>
      <c r="H1250">
        <v>75.000000000000014</v>
      </c>
      <c r="I1250">
        <v>300</v>
      </c>
      <c r="J1250">
        <v>225000.00000000003</v>
      </c>
      <c r="K1250">
        <v>67500</v>
      </c>
      <c r="L1250" s="1">
        <v>157500.00000000003</v>
      </c>
      <c r="M1250" s="1" t="s">
        <v>19</v>
      </c>
      <c r="N1250" s="1" t="s">
        <v>196</v>
      </c>
    </row>
    <row r="1251" spans="1:14" x14ac:dyDescent="0.3">
      <c r="A1251" s="1" t="s">
        <v>14</v>
      </c>
      <c r="B1251">
        <v>1185732</v>
      </c>
      <c r="C1251" s="2">
        <v>44518</v>
      </c>
      <c r="D1251" s="1" t="s">
        <v>15</v>
      </c>
      <c r="E1251" s="1" t="s">
        <v>32</v>
      </c>
      <c r="F1251" s="1" t="s">
        <v>33</v>
      </c>
      <c r="G1251" s="1" t="s">
        <v>20</v>
      </c>
      <c r="H1251">
        <v>80</v>
      </c>
      <c r="I1251">
        <v>400</v>
      </c>
      <c r="J1251">
        <v>320000</v>
      </c>
      <c r="K1251">
        <v>112000</v>
      </c>
      <c r="L1251" s="1">
        <v>208000</v>
      </c>
      <c r="M1251" s="1" t="s">
        <v>19</v>
      </c>
      <c r="N1251" s="1" t="s">
        <v>197</v>
      </c>
    </row>
    <row r="1252" spans="1:14" x14ac:dyDescent="0.3">
      <c r="A1252" s="1" t="s">
        <v>14</v>
      </c>
      <c r="B1252">
        <v>1185732</v>
      </c>
      <c r="C1252" s="2">
        <v>44547</v>
      </c>
      <c r="D1252" s="1" t="s">
        <v>15</v>
      </c>
      <c r="E1252" s="1" t="s">
        <v>32</v>
      </c>
      <c r="F1252" s="1" t="s">
        <v>33</v>
      </c>
      <c r="G1252" s="1" t="s">
        <v>21</v>
      </c>
      <c r="H1252">
        <v>75.000000000000014</v>
      </c>
      <c r="I1252">
        <v>625</v>
      </c>
      <c r="J1252">
        <v>468750.00000000012</v>
      </c>
      <c r="K1252">
        <v>187500.00000000006</v>
      </c>
      <c r="L1252" s="1">
        <v>281250.00000000006</v>
      </c>
      <c r="M1252" s="1" t="s">
        <v>19</v>
      </c>
      <c r="N1252" s="1" t="s">
        <v>196</v>
      </c>
    </row>
    <row r="1253" spans="1:14" x14ac:dyDescent="0.3">
      <c r="A1253" s="1" t="s">
        <v>14</v>
      </c>
      <c r="B1253">
        <v>1185732</v>
      </c>
      <c r="C1253" s="2">
        <v>44547</v>
      </c>
      <c r="D1253" s="1" t="s">
        <v>15</v>
      </c>
      <c r="E1253" s="1" t="s">
        <v>32</v>
      </c>
      <c r="F1253" s="1" t="s">
        <v>33</v>
      </c>
      <c r="G1253" s="1" t="s">
        <v>22</v>
      </c>
      <c r="H1253">
        <v>65.000000000000014</v>
      </c>
      <c r="I1253">
        <v>425</v>
      </c>
      <c r="J1253">
        <v>276250.00000000006</v>
      </c>
      <c r="K1253">
        <v>110500.00000000003</v>
      </c>
      <c r="L1253" s="1">
        <v>165750.00000000003</v>
      </c>
      <c r="M1253" s="1" t="s">
        <v>19</v>
      </c>
      <c r="N1253" s="1" t="s">
        <v>196</v>
      </c>
    </row>
    <row r="1254" spans="1:14" x14ac:dyDescent="0.3">
      <c r="A1254" s="1" t="s">
        <v>14</v>
      </c>
      <c r="B1254">
        <v>1185732</v>
      </c>
      <c r="C1254" s="2">
        <v>44547</v>
      </c>
      <c r="D1254" s="1" t="s">
        <v>15</v>
      </c>
      <c r="E1254" s="1" t="s">
        <v>32</v>
      </c>
      <c r="F1254" s="1" t="s">
        <v>33</v>
      </c>
      <c r="G1254" s="1" t="s">
        <v>23</v>
      </c>
      <c r="H1254">
        <v>65.000000000000014</v>
      </c>
      <c r="I1254">
        <v>400</v>
      </c>
      <c r="J1254">
        <v>260000.00000000006</v>
      </c>
      <c r="K1254">
        <v>78000.000000000015</v>
      </c>
      <c r="L1254" s="1">
        <v>182000.00000000006</v>
      </c>
      <c r="M1254" s="1" t="s">
        <v>19</v>
      </c>
      <c r="N1254" s="1" t="s">
        <v>197</v>
      </c>
    </row>
    <row r="1255" spans="1:14" x14ac:dyDescent="0.3">
      <c r="A1255" s="1" t="s">
        <v>14</v>
      </c>
      <c r="B1255">
        <v>1185732</v>
      </c>
      <c r="C1255" s="2">
        <v>44547</v>
      </c>
      <c r="D1255" s="1" t="s">
        <v>15</v>
      </c>
      <c r="E1255" s="1" t="s">
        <v>32</v>
      </c>
      <c r="F1255" s="1" t="s">
        <v>33</v>
      </c>
      <c r="G1255" s="1" t="s">
        <v>24</v>
      </c>
      <c r="H1255">
        <v>65.000000000000014</v>
      </c>
      <c r="I1255">
        <v>350</v>
      </c>
      <c r="J1255">
        <v>227500.00000000006</v>
      </c>
      <c r="K1255">
        <v>68250.000000000015</v>
      </c>
      <c r="L1255" s="1">
        <v>159250.00000000006</v>
      </c>
      <c r="M1255" s="1" t="s">
        <v>19</v>
      </c>
      <c r="N1255" s="1" t="s">
        <v>197</v>
      </c>
    </row>
    <row r="1256" spans="1:14" x14ac:dyDescent="0.3">
      <c r="A1256" s="1" t="s">
        <v>14</v>
      </c>
      <c r="B1256">
        <v>1185732</v>
      </c>
      <c r="C1256" s="2">
        <v>44547</v>
      </c>
      <c r="D1256" s="1" t="s">
        <v>15</v>
      </c>
      <c r="E1256" s="1" t="s">
        <v>32</v>
      </c>
      <c r="F1256" s="1" t="s">
        <v>33</v>
      </c>
      <c r="G1256" s="1" t="s">
        <v>18</v>
      </c>
      <c r="H1256">
        <v>75.000000000000014</v>
      </c>
      <c r="I1256">
        <v>350</v>
      </c>
      <c r="J1256">
        <v>262500.00000000006</v>
      </c>
      <c r="K1256">
        <v>78750.000000000015</v>
      </c>
      <c r="L1256" s="1">
        <v>183750.00000000006</v>
      </c>
      <c r="M1256" s="1" t="s">
        <v>19</v>
      </c>
      <c r="N1256" s="1" t="s">
        <v>196</v>
      </c>
    </row>
    <row r="1257" spans="1:14" x14ac:dyDescent="0.3">
      <c r="A1257" s="1" t="s">
        <v>14</v>
      </c>
      <c r="B1257">
        <v>1185732</v>
      </c>
      <c r="C1257" s="2">
        <v>44547</v>
      </c>
      <c r="D1257" s="1" t="s">
        <v>15</v>
      </c>
      <c r="E1257" s="1" t="s">
        <v>32</v>
      </c>
      <c r="F1257" s="1" t="s">
        <v>33</v>
      </c>
      <c r="G1257" s="1" t="s">
        <v>20</v>
      </c>
      <c r="H1257">
        <v>80</v>
      </c>
      <c r="I1257">
        <v>450</v>
      </c>
      <c r="J1257">
        <v>360000</v>
      </c>
      <c r="K1257">
        <v>125999.99999999999</v>
      </c>
      <c r="L1257" s="1">
        <v>234000</v>
      </c>
      <c r="M1257" s="1" t="s">
        <v>19</v>
      </c>
      <c r="N1257" s="1" t="s">
        <v>197</v>
      </c>
    </row>
    <row r="1258" spans="1:14" x14ac:dyDescent="0.3">
      <c r="A1258" s="1" t="s">
        <v>14</v>
      </c>
      <c r="B1258">
        <v>1185732</v>
      </c>
      <c r="C1258" s="2">
        <v>44220</v>
      </c>
      <c r="D1258" s="1" t="s">
        <v>15</v>
      </c>
      <c r="E1258" s="1" t="s">
        <v>32</v>
      </c>
      <c r="F1258" s="1" t="s">
        <v>33</v>
      </c>
      <c r="G1258" s="1" t="s">
        <v>21</v>
      </c>
      <c r="H1258">
        <v>55.000000000000007</v>
      </c>
      <c r="I1258">
        <v>500</v>
      </c>
      <c r="J1258">
        <v>275000.00000000006</v>
      </c>
      <c r="K1258">
        <v>96250.000000000029</v>
      </c>
      <c r="L1258" s="1">
        <v>178750.00000000003</v>
      </c>
      <c r="M1258" s="1" t="s">
        <v>19</v>
      </c>
      <c r="N1258" s="1" t="s">
        <v>196</v>
      </c>
    </row>
    <row r="1259" spans="1:14" x14ac:dyDescent="0.3">
      <c r="A1259" s="1" t="s">
        <v>14</v>
      </c>
      <c r="B1259">
        <v>1185732</v>
      </c>
      <c r="C1259" s="2">
        <v>44220</v>
      </c>
      <c r="D1259" s="1" t="s">
        <v>15</v>
      </c>
      <c r="E1259" s="1" t="s">
        <v>32</v>
      </c>
      <c r="F1259" s="1" t="s">
        <v>33</v>
      </c>
      <c r="G1259" s="1" t="s">
        <v>22</v>
      </c>
      <c r="H1259">
        <v>55.000000000000007</v>
      </c>
      <c r="I1259">
        <v>300</v>
      </c>
      <c r="J1259">
        <v>165000.00000000003</v>
      </c>
      <c r="K1259">
        <v>57750.000000000015</v>
      </c>
      <c r="L1259" s="1">
        <v>107250.00000000001</v>
      </c>
      <c r="M1259" s="1" t="s">
        <v>19</v>
      </c>
      <c r="N1259" s="1" t="s">
        <v>196</v>
      </c>
    </row>
    <row r="1260" spans="1:14" x14ac:dyDescent="0.3">
      <c r="A1260" s="1" t="s">
        <v>14</v>
      </c>
      <c r="B1260">
        <v>1185732</v>
      </c>
      <c r="C1260" s="2">
        <v>44220</v>
      </c>
      <c r="D1260" s="1" t="s">
        <v>15</v>
      </c>
      <c r="E1260" s="1" t="s">
        <v>32</v>
      </c>
      <c r="F1260" s="1" t="s">
        <v>33</v>
      </c>
      <c r="G1260" s="1" t="s">
        <v>23</v>
      </c>
      <c r="H1260">
        <v>45</v>
      </c>
      <c r="I1260">
        <v>300</v>
      </c>
      <c r="J1260">
        <v>135000</v>
      </c>
      <c r="K1260">
        <v>33750</v>
      </c>
      <c r="L1260" s="1">
        <v>101250</v>
      </c>
      <c r="M1260" s="1" t="s">
        <v>19</v>
      </c>
      <c r="N1260" s="1" t="s">
        <v>197</v>
      </c>
    </row>
    <row r="1261" spans="1:14" x14ac:dyDescent="0.3">
      <c r="A1261" s="1" t="s">
        <v>14</v>
      </c>
      <c r="B1261">
        <v>1185732</v>
      </c>
      <c r="C1261" s="2">
        <v>44220</v>
      </c>
      <c r="D1261" s="1" t="s">
        <v>15</v>
      </c>
      <c r="E1261" s="1" t="s">
        <v>32</v>
      </c>
      <c r="F1261" s="1" t="s">
        <v>33</v>
      </c>
      <c r="G1261" s="1" t="s">
        <v>24</v>
      </c>
      <c r="H1261">
        <v>49.999999999999993</v>
      </c>
      <c r="I1261">
        <v>150</v>
      </c>
      <c r="J1261">
        <v>74999.999999999985</v>
      </c>
      <c r="K1261">
        <v>18749.999999999996</v>
      </c>
      <c r="L1261" s="1">
        <v>56249.999999999985</v>
      </c>
      <c r="M1261" s="1" t="s">
        <v>19</v>
      </c>
      <c r="N1261" s="1" t="s">
        <v>197</v>
      </c>
    </row>
    <row r="1262" spans="1:14" x14ac:dyDescent="0.3">
      <c r="A1262" s="1" t="s">
        <v>14</v>
      </c>
      <c r="B1262">
        <v>1185732</v>
      </c>
      <c r="C1262" s="2">
        <v>44220</v>
      </c>
      <c r="D1262" s="1" t="s">
        <v>15</v>
      </c>
      <c r="E1262" s="1" t="s">
        <v>32</v>
      </c>
      <c r="F1262" s="1" t="s">
        <v>33</v>
      </c>
      <c r="G1262" s="1" t="s">
        <v>18</v>
      </c>
      <c r="H1262">
        <v>65.000000000000014</v>
      </c>
      <c r="I1262">
        <v>200</v>
      </c>
      <c r="J1262">
        <v>130000.00000000003</v>
      </c>
      <c r="K1262">
        <v>32500.000000000007</v>
      </c>
      <c r="L1262" s="1">
        <v>97500.000000000029</v>
      </c>
      <c r="M1262" s="1" t="s">
        <v>19</v>
      </c>
      <c r="N1262" s="1" t="s">
        <v>196</v>
      </c>
    </row>
    <row r="1263" spans="1:14" x14ac:dyDescent="0.3">
      <c r="A1263" s="1" t="s">
        <v>14</v>
      </c>
      <c r="B1263">
        <v>1185732</v>
      </c>
      <c r="C1263" s="2">
        <v>44220</v>
      </c>
      <c r="D1263" s="1" t="s">
        <v>15</v>
      </c>
      <c r="E1263" s="1" t="s">
        <v>32</v>
      </c>
      <c r="F1263" s="1" t="s">
        <v>33</v>
      </c>
      <c r="G1263" s="1" t="s">
        <v>20</v>
      </c>
      <c r="H1263">
        <v>55.000000000000007</v>
      </c>
      <c r="I1263">
        <v>300</v>
      </c>
      <c r="J1263">
        <v>165000.00000000003</v>
      </c>
      <c r="K1263">
        <v>49500.000000000007</v>
      </c>
      <c r="L1263" s="1">
        <v>115500.00000000003</v>
      </c>
      <c r="M1263" s="1" t="s">
        <v>19</v>
      </c>
      <c r="N1263" s="1" t="s">
        <v>197</v>
      </c>
    </row>
    <row r="1264" spans="1:14" x14ac:dyDescent="0.3">
      <c r="A1264" s="1" t="s">
        <v>14</v>
      </c>
      <c r="B1264">
        <v>1185732</v>
      </c>
      <c r="C1264" s="2">
        <v>44249</v>
      </c>
      <c r="D1264" s="1" t="s">
        <v>15</v>
      </c>
      <c r="E1264" s="1" t="s">
        <v>32</v>
      </c>
      <c r="F1264" s="1" t="s">
        <v>33</v>
      </c>
      <c r="G1264" s="1" t="s">
        <v>21</v>
      </c>
      <c r="H1264">
        <v>55.000000000000007</v>
      </c>
      <c r="I1264">
        <v>575</v>
      </c>
      <c r="J1264">
        <v>316250.00000000006</v>
      </c>
      <c r="K1264">
        <v>110687.50000000003</v>
      </c>
      <c r="L1264" s="1">
        <v>205562.50000000003</v>
      </c>
      <c r="M1264" s="1" t="s">
        <v>19</v>
      </c>
      <c r="N1264" s="1" t="s">
        <v>196</v>
      </c>
    </row>
    <row r="1265" spans="1:14" x14ac:dyDescent="0.3">
      <c r="A1265" s="1" t="s">
        <v>14</v>
      </c>
      <c r="B1265">
        <v>1185732</v>
      </c>
      <c r="C1265" s="2">
        <v>44249</v>
      </c>
      <c r="D1265" s="1" t="s">
        <v>15</v>
      </c>
      <c r="E1265" s="1" t="s">
        <v>32</v>
      </c>
      <c r="F1265" s="1" t="s">
        <v>33</v>
      </c>
      <c r="G1265" s="1" t="s">
        <v>22</v>
      </c>
      <c r="H1265">
        <v>55.000000000000007</v>
      </c>
      <c r="I1265">
        <v>225</v>
      </c>
      <c r="J1265">
        <v>123750.00000000001</v>
      </c>
      <c r="K1265">
        <v>43312.500000000007</v>
      </c>
      <c r="L1265" s="1">
        <v>80437.5</v>
      </c>
      <c r="M1265" s="1" t="s">
        <v>19</v>
      </c>
      <c r="N1265" s="1" t="s">
        <v>196</v>
      </c>
    </row>
    <row r="1266" spans="1:14" x14ac:dyDescent="0.3">
      <c r="A1266" s="1" t="s">
        <v>14</v>
      </c>
      <c r="B1266">
        <v>1185732</v>
      </c>
      <c r="C1266" s="2">
        <v>44249</v>
      </c>
      <c r="D1266" s="1" t="s">
        <v>15</v>
      </c>
      <c r="E1266" s="1" t="s">
        <v>32</v>
      </c>
      <c r="F1266" s="1" t="s">
        <v>33</v>
      </c>
      <c r="G1266" s="1" t="s">
        <v>23</v>
      </c>
      <c r="H1266">
        <v>45</v>
      </c>
      <c r="I1266">
        <v>275</v>
      </c>
      <c r="J1266">
        <v>123750</v>
      </c>
      <c r="K1266">
        <v>30937.5</v>
      </c>
      <c r="L1266" s="1">
        <v>92812.5</v>
      </c>
      <c r="M1266" s="1" t="s">
        <v>19</v>
      </c>
      <c r="N1266" s="1" t="s">
        <v>197</v>
      </c>
    </row>
    <row r="1267" spans="1:14" x14ac:dyDescent="0.3">
      <c r="A1267" s="1" t="s">
        <v>14</v>
      </c>
      <c r="B1267">
        <v>1185732</v>
      </c>
      <c r="C1267" s="2">
        <v>44488</v>
      </c>
      <c r="D1267" s="1" t="s">
        <v>15</v>
      </c>
      <c r="E1267" s="1" t="s">
        <v>32</v>
      </c>
      <c r="F1267" s="1" t="s">
        <v>33</v>
      </c>
      <c r="G1267" s="1" t="s">
        <v>21</v>
      </c>
      <c r="H1267">
        <v>52</v>
      </c>
      <c r="I1267">
        <v>162</v>
      </c>
      <c r="J1267">
        <v>8424</v>
      </c>
      <c r="K1267">
        <v>3538.0800000000004</v>
      </c>
      <c r="L1267" s="1">
        <v>4885.92</v>
      </c>
      <c r="M1267" s="1" t="s">
        <v>19</v>
      </c>
      <c r="N1267" s="1" t="s">
        <v>196</v>
      </c>
    </row>
    <row r="1268" spans="1:14" x14ac:dyDescent="0.3">
      <c r="A1268" s="1" t="s">
        <v>14</v>
      </c>
      <c r="B1268">
        <v>1185732</v>
      </c>
      <c r="C1268" s="2">
        <v>44488</v>
      </c>
      <c r="D1268" s="1" t="s">
        <v>15</v>
      </c>
      <c r="E1268" s="1" t="s">
        <v>32</v>
      </c>
      <c r="F1268" s="1" t="s">
        <v>33</v>
      </c>
      <c r="G1268" s="1" t="s">
        <v>22</v>
      </c>
      <c r="H1268">
        <v>44</v>
      </c>
      <c r="I1268">
        <v>99</v>
      </c>
      <c r="J1268">
        <v>4356</v>
      </c>
      <c r="K1268">
        <v>1916.64</v>
      </c>
      <c r="L1268" s="1">
        <v>2439.3599999999997</v>
      </c>
      <c r="M1268" s="1" t="s">
        <v>19</v>
      </c>
      <c r="N1268" s="1" t="s">
        <v>196</v>
      </c>
    </row>
    <row r="1269" spans="1:14" x14ac:dyDescent="0.3">
      <c r="A1269" s="1" t="s">
        <v>14</v>
      </c>
      <c r="B1269">
        <v>1185732</v>
      </c>
      <c r="C1269" s="2">
        <v>44488</v>
      </c>
      <c r="D1269" s="1" t="s">
        <v>15</v>
      </c>
      <c r="E1269" s="1" t="s">
        <v>32</v>
      </c>
      <c r="F1269" s="1" t="s">
        <v>33</v>
      </c>
      <c r="G1269" s="1" t="s">
        <v>23</v>
      </c>
      <c r="H1269">
        <v>52</v>
      </c>
      <c r="I1269">
        <v>60</v>
      </c>
      <c r="J1269">
        <v>3120</v>
      </c>
      <c r="K1269">
        <v>1029.5999999999999</v>
      </c>
      <c r="L1269" s="1">
        <v>2090.4</v>
      </c>
      <c r="M1269" s="1" t="s">
        <v>19</v>
      </c>
      <c r="N1269" s="1" t="s">
        <v>197</v>
      </c>
    </row>
    <row r="1270" spans="1:14" x14ac:dyDescent="0.3">
      <c r="A1270" s="1" t="s">
        <v>14</v>
      </c>
      <c r="B1270">
        <v>1185732</v>
      </c>
      <c r="C1270" s="2">
        <v>44488</v>
      </c>
      <c r="D1270" s="1" t="s">
        <v>15</v>
      </c>
      <c r="E1270" s="1" t="s">
        <v>32</v>
      </c>
      <c r="F1270" s="1" t="s">
        <v>33</v>
      </c>
      <c r="G1270" s="1" t="s">
        <v>24</v>
      </c>
      <c r="H1270">
        <v>44</v>
      </c>
      <c r="I1270">
        <v>61</v>
      </c>
      <c r="J1270">
        <v>2684</v>
      </c>
      <c r="K1270">
        <v>858.88</v>
      </c>
      <c r="L1270" s="1">
        <v>1825.12</v>
      </c>
      <c r="M1270" s="1" t="s">
        <v>19</v>
      </c>
      <c r="N1270" s="1" t="s">
        <v>197</v>
      </c>
    </row>
    <row r="1271" spans="1:14" x14ac:dyDescent="0.3">
      <c r="A1271" s="1" t="s">
        <v>14</v>
      </c>
      <c r="B1271">
        <v>1185732</v>
      </c>
      <c r="C1271" s="2">
        <v>44488</v>
      </c>
      <c r="D1271" s="1" t="s">
        <v>15</v>
      </c>
      <c r="E1271" s="1" t="s">
        <v>32</v>
      </c>
      <c r="F1271" s="1" t="s">
        <v>33</v>
      </c>
      <c r="G1271" s="1" t="s">
        <v>18</v>
      </c>
      <c r="H1271">
        <v>50</v>
      </c>
      <c r="I1271">
        <v>58</v>
      </c>
      <c r="J1271">
        <v>2900</v>
      </c>
      <c r="K1271">
        <v>928</v>
      </c>
      <c r="L1271" s="1">
        <v>1972</v>
      </c>
      <c r="M1271" s="1" t="s">
        <v>19</v>
      </c>
      <c r="N1271" s="1" t="s">
        <v>196</v>
      </c>
    </row>
    <row r="1272" spans="1:14" x14ac:dyDescent="0.3">
      <c r="A1272" s="1" t="s">
        <v>14</v>
      </c>
      <c r="B1272">
        <v>1185732</v>
      </c>
      <c r="C1272" s="2">
        <v>44488</v>
      </c>
      <c r="D1272" s="1" t="s">
        <v>15</v>
      </c>
      <c r="E1272" s="1" t="s">
        <v>32</v>
      </c>
      <c r="F1272" s="1" t="s">
        <v>33</v>
      </c>
      <c r="G1272" s="1" t="s">
        <v>20</v>
      </c>
      <c r="H1272">
        <v>64</v>
      </c>
      <c r="I1272">
        <v>90</v>
      </c>
      <c r="J1272">
        <v>5760</v>
      </c>
      <c r="K1272">
        <v>2246.3999999999996</v>
      </c>
      <c r="L1272" s="1">
        <v>3513.6000000000004</v>
      </c>
      <c r="M1272" s="1" t="s">
        <v>19</v>
      </c>
      <c r="N1272" s="1" t="s">
        <v>197</v>
      </c>
    </row>
    <row r="1273" spans="1:14" x14ac:dyDescent="0.3">
      <c r="A1273" s="1" t="s">
        <v>14</v>
      </c>
      <c r="B1273">
        <v>1185732</v>
      </c>
      <c r="C1273" s="2">
        <v>44518</v>
      </c>
      <c r="D1273" s="1" t="s">
        <v>15</v>
      </c>
      <c r="E1273" s="1" t="s">
        <v>32</v>
      </c>
      <c r="F1273" s="1" t="s">
        <v>33</v>
      </c>
      <c r="G1273" s="1" t="s">
        <v>21</v>
      </c>
      <c r="H1273">
        <v>59</v>
      </c>
      <c r="I1273">
        <v>149</v>
      </c>
      <c r="J1273">
        <v>8791</v>
      </c>
      <c r="K1273">
        <v>3780.1300000000006</v>
      </c>
      <c r="L1273" s="1">
        <v>5010.869999999999</v>
      </c>
      <c r="M1273" s="1" t="s">
        <v>19</v>
      </c>
      <c r="N1273" s="1" t="s">
        <v>196</v>
      </c>
    </row>
    <row r="1274" spans="1:14" x14ac:dyDescent="0.3">
      <c r="A1274" s="1" t="s">
        <v>14</v>
      </c>
      <c r="B1274">
        <v>1185732</v>
      </c>
      <c r="C1274" s="2">
        <v>44518</v>
      </c>
      <c r="D1274" s="1" t="s">
        <v>15</v>
      </c>
      <c r="E1274" s="1" t="s">
        <v>32</v>
      </c>
      <c r="F1274" s="1" t="s">
        <v>33</v>
      </c>
      <c r="G1274" s="1" t="s">
        <v>22</v>
      </c>
      <c r="H1274">
        <v>42</v>
      </c>
      <c r="I1274">
        <v>114</v>
      </c>
      <c r="J1274">
        <v>4788</v>
      </c>
      <c r="K1274">
        <v>2058.84</v>
      </c>
      <c r="L1274" s="1">
        <v>2729.16</v>
      </c>
      <c r="M1274" s="1" t="s">
        <v>19</v>
      </c>
      <c r="N1274" s="1" t="s">
        <v>196</v>
      </c>
    </row>
    <row r="1275" spans="1:14" x14ac:dyDescent="0.3">
      <c r="A1275" s="1" t="s">
        <v>14</v>
      </c>
      <c r="B1275">
        <v>1185732</v>
      </c>
      <c r="C1275" s="2">
        <v>44518</v>
      </c>
      <c r="D1275" s="1" t="s">
        <v>15</v>
      </c>
      <c r="E1275" s="1" t="s">
        <v>32</v>
      </c>
      <c r="F1275" s="1" t="s">
        <v>33</v>
      </c>
      <c r="G1275" s="1" t="s">
        <v>23</v>
      </c>
      <c r="H1275">
        <v>51</v>
      </c>
      <c r="I1275">
        <v>114</v>
      </c>
      <c r="J1275">
        <v>5814</v>
      </c>
      <c r="K1275">
        <v>2034.8999999999999</v>
      </c>
      <c r="L1275" s="1">
        <v>3779.1000000000004</v>
      </c>
      <c r="M1275" s="1" t="s">
        <v>19</v>
      </c>
      <c r="N1275" s="1" t="s">
        <v>197</v>
      </c>
    </row>
    <row r="1276" spans="1:14" x14ac:dyDescent="0.3">
      <c r="A1276" s="1" t="s">
        <v>14</v>
      </c>
      <c r="B1276">
        <v>1185732</v>
      </c>
      <c r="C1276" s="2">
        <v>44518</v>
      </c>
      <c r="D1276" s="1" t="s">
        <v>15</v>
      </c>
      <c r="E1276" s="1" t="s">
        <v>32</v>
      </c>
      <c r="F1276" s="1" t="s">
        <v>33</v>
      </c>
      <c r="G1276" s="1" t="s">
        <v>24</v>
      </c>
      <c r="H1276">
        <v>43</v>
      </c>
      <c r="I1276">
        <v>114</v>
      </c>
      <c r="J1276">
        <v>4902</v>
      </c>
      <c r="K1276">
        <v>1666.6799999999998</v>
      </c>
      <c r="L1276" s="1">
        <v>3235.32</v>
      </c>
      <c r="M1276" s="1" t="s">
        <v>19</v>
      </c>
      <c r="N1276" s="1" t="s">
        <v>197</v>
      </c>
    </row>
    <row r="1277" spans="1:14" x14ac:dyDescent="0.3">
      <c r="A1277" s="1" t="s">
        <v>14</v>
      </c>
      <c r="B1277">
        <v>1185732</v>
      </c>
      <c r="C1277" s="2">
        <v>44518</v>
      </c>
      <c r="D1277" s="1" t="s">
        <v>15</v>
      </c>
      <c r="E1277" s="1" t="s">
        <v>32</v>
      </c>
      <c r="F1277" s="1" t="s">
        <v>33</v>
      </c>
      <c r="G1277" s="1" t="s">
        <v>18</v>
      </c>
      <c r="H1277">
        <v>59</v>
      </c>
      <c r="I1277">
        <v>96</v>
      </c>
      <c r="J1277">
        <v>5664</v>
      </c>
      <c r="K1277">
        <v>1925.7599999999998</v>
      </c>
      <c r="L1277" s="1">
        <v>3738.2400000000002</v>
      </c>
      <c r="M1277" s="1" t="s">
        <v>19</v>
      </c>
      <c r="N1277" s="1" t="s">
        <v>196</v>
      </c>
    </row>
    <row r="1278" spans="1:14" x14ac:dyDescent="0.3">
      <c r="A1278" s="1" t="s">
        <v>14</v>
      </c>
      <c r="B1278">
        <v>1185732</v>
      </c>
      <c r="C1278" s="2">
        <v>44518</v>
      </c>
      <c r="D1278" s="1" t="s">
        <v>15</v>
      </c>
      <c r="E1278" s="1" t="s">
        <v>32</v>
      </c>
      <c r="F1278" s="1" t="s">
        <v>33</v>
      </c>
      <c r="G1278" s="1" t="s">
        <v>20</v>
      </c>
      <c r="H1278">
        <v>61</v>
      </c>
      <c r="I1278">
        <v>120</v>
      </c>
      <c r="J1278">
        <v>7320</v>
      </c>
      <c r="K1278">
        <v>3001.2</v>
      </c>
      <c r="L1278" s="1">
        <v>4318.8</v>
      </c>
      <c r="M1278" s="1" t="s">
        <v>19</v>
      </c>
      <c r="N1278" s="1" t="s">
        <v>197</v>
      </c>
    </row>
    <row r="1279" spans="1:14" x14ac:dyDescent="0.3">
      <c r="A1279" s="1" t="s">
        <v>14</v>
      </c>
      <c r="B1279">
        <v>1185732</v>
      </c>
      <c r="C1279" s="2">
        <v>44547</v>
      </c>
      <c r="D1279" s="1" t="s">
        <v>15</v>
      </c>
      <c r="E1279" s="1" t="s">
        <v>32</v>
      </c>
      <c r="F1279" s="1" t="s">
        <v>33</v>
      </c>
      <c r="G1279" s="1" t="s">
        <v>21</v>
      </c>
      <c r="H1279">
        <v>49</v>
      </c>
      <c r="I1279">
        <v>200</v>
      </c>
      <c r="J1279">
        <v>9800</v>
      </c>
      <c r="K1279">
        <v>4606</v>
      </c>
      <c r="L1279" s="1">
        <v>5194</v>
      </c>
      <c r="M1279" s="1" t="s">
        <v>19</v>
      </c>
      <c r="N1279" s="1" t="s">
        <v>196</v>
      </c>
    </row>
    <row r="1280" spans="1:14" x14ac:dyDescent="0.3">
      <c r="A1280" s="1" t="s">
        <v>14</v>
      </c>
      <c r="B1280">
        <v>1185732</v>
      </c>
      <c r="C1280" s="2">
        <v>44547</v>
      </c>
      <c r="D1280" s="1" t="s">
        <v>15</v>
      </c>
      <c r="E1280" s="1" t="s">
        <v>32</v>
      </c>
      <c r="F1280" s="1" t="s">
        <v>33</v>
      </c>
      <c r="G1280" s="1" t="s">
        <v>22</v>
      </c>
      <c r="H1280">
        <v>49</v>
      </c>
      <c r="I1280">
        <v>128</v>
      </c>
      <c r="J1280">
        <v>6272</v>
      </c>
      <c r="K1280">
        <v>2634.2400000000002</v>
      </c>
      <c r="L1280" s="1">
        <v>3637.7599999999998</v>
      </c>
      <c r="M1280" s="1" t="s">
        <v>19</v>
      </c>
      <c r="N1280" s="1" t="s">
        <v>196</v>
      </c>
    </row>
    <row r="1281" spans="1:14" x14ac:dyDescent="0.3">
      <c r="A1281" s="1" t="s">
        <v>14</v>
      </c>
      <c r="B1281">
        <v>1185732</v>
      </c>
      <c r="C1281" s="2">
        <v>44547</v>
      </c>
      <c r="D1281" s="1" t="s">
        <v>15</v>
      </c>
      <c r="E1281" s="1" t="s">
        <v>32</v>
      </c>
      <c r="F1281" s="1" t="s">
        <v>33</v>
      </c>
      <c r="G1281" s="1" t="s">
        <v>23</v>
      </c>
      <c r="H1281">
        <v>47</v>
      </c>
      <c r="I1281">
        <v>128</v>
      </c>
      <c r="J1281">
        <v>6016</v>
      </c>
      <c r="K1281">
        <v>2165.7599999999998</v>
      </c>
      <c r="L1281" s="1">
        <v>3850.2400000000002</v>
      </c>
      <c r="M1281" s="1" t="s">
        <v>19</v>
      </c>
      <c r="N1281" s="1" t="s">
        <v>197</v>
      </c>
    </row>
    <row r="1282" spans="1:14" x14ac:dyDescent="0.3">
      <c r="A1282" s="1" t="s">
        <v>14</v>
      </c>
      <c r="B1282">
        <v>1185732</v>
      </c>
      <c r="C1282" s="2">
        <v>44547</v>
      </c>
      <c r="D1282" s="1" t="s">
        <v>15</v>
      </c>
      <c r="E1282" s="1" t="s">
        <v>32</v>
      </c>
      <c r="F1282" s="1" t="s">
        <v>33</v>
      </c>
      <c r="G1282" s="1" t="s">
        <v>24</v>
      </c>
      <c r="H1282">
        <v>49</v>
      </c>
      <c r="I1282">
        <v>116</v>
      </c>
      <c r="J1282">
        <v>5684</v>
      </c>
      <c r="K1282">
        <v>1989.3999999999999</v>
      </c>
      <c r="L1282" s="1">
        <v>3694.6000000000004</v>
      </c>
      <c r="M1282" s="1" t="s">
        <v>19</v>
      </c>
      <c r="N1282" s="1" t="s">
        <v>197</v>
      </c>
    </row>
    <row r="1283" spans="1:14" x14ac:dyDescent="0.3">
      <c r="A1283" s="1" t="s">
        <v>14</v>
      </c>
      <c r="B1283">
        <v>1185732</v>
      </c>
      <c r="C1283" s="2">
        <v>44547</v>
      </c>
      <c r="D1283" s="1" t="s">
        <v>15</v>
      </c>
      <c r="E1283" s="1" t="s">
        <v>32</v>
      </c>
      <c r="F1283" s="1" t="s">
        <v>33</v>
      </c>
      <c r="G1283" s="1" t="s">
        <v>18</v>
      </c>
      <c r="H1283">
        <v>50</v>
      </c>
      <c r="I1283">
        <v>123</v>
      </c>
      <c r="J1283">
        <v>6150</v>
      </c>
      <c r="K1283">
        <v>2275.5</v>
      </c>
      <c r="L1283" s="1">
        <v>3874.5</v>
      </c>
      <c r="M1283" s="1" t="s">
        <v>19</v>
      </c>
      <c r="N1283" s="1" t="s">
        <v>196</v>
      </c>
    </row>
    <row r="1284" spans="1:14" x14ac:dyDescent="0.3">
      <c r="A1284" s="1" t="s">
        <v>14</v>
      </c>
      <c r="B1284">
        <v>1185732</v>
      </c>
      <c r="C1284" s="2">
        <v>44547</v>
      </c>
      <c r="D1284" s="1" t="s">
        <v>15</v>
      </c>
      <c r="E1284" s="1" t="s">
        <v>32</v>
      </c>
      <c r="F1284" s="1" t="s">
        <v>33</v>
      </c>
      <c r="G1284" s="1" t="s">
        <v>20</v>
      </c>
      <c r="H1284">
        <v>61</v>
      </c>
      <c r="I1284">
        <v>144</v>
      </c>
      <c r="J1284">
        <v>8784</v>
      </c>
      <c r="K1284">
        <v>3513.6</v>
      </c>
      <c r="L1284" s="1">
        <v>5270.4</v>
      </c>
      <c r="M1284" s="1" t="s">
        <v>19</v>
      </c>
      <c r="N1284" s="1" t="s">
        <v>197</v>
      </c>
    </row>
    <row r="1285" spans="1:14" x14ac:dyDescent="0.3">
      <c r="A1285" s="1" t="s">
        <v>14</v>
      </c>
      <c r="B1285">
        <v>1185732</v>
      </c>
      <c r="C1285" s="2">
        <v>44220</v>
      </c>
      <c r="D1285" s="1" t="s">
        <v>15</v>
      </c>
      <c r="E1285" s="1" t="s">
        <v>32</v>
      </c>
      <c r="F1285" s="1" t="s">
        <v>33</v>
      </c>
      <c r="G1285" s="1" t="s">
        <v>21</v>
      </c>
      <c r="H1285">
        <v>36</v>
      </c>
      <c r="I1285">
        <v>165</v>
      </c>
      <c r="J1285">
        <v>5940</v>
      </c>
      <c r="K1285">
        <v>2197.8000000000002</v>
      </c>
      <c r="L1285" s="1">
        <v>3742.2</v>
      </c>
      <c r="M1285" s="1" t="s">
        <v>19</v>
      </c>
      <c r="N1285" s="1" t="s">
        <v>196</v>
      </c>
    </row>
    <row r="1286" spans="1:14" x14ac:dyDescent="0.3">
      <c r="A1286" s="1" t="s">
        <v>14</v>
      </c>
      <c r="B1286">
        <v>1185732</v>
      </c>
      <c r="C1286" s="2">
        <v>44220</v>
      </c>
      <c r="D1286" s="1" t="s">
        <v>15</v>
      </c>
      <c r="E1286" s="1" t="s">
        <v>32</v>
      </c>
      <c r="F1286" s="1" t="s">
        <v>33</v>
      </c>
      <c r="G1286" s="1" t="s">
        <v>22</v>
      </c>
      <c r="H1286">
        <v>36</v>
      </c>
      <c r="I1286">
        <v>93</v>
      </c>
      <c r="J1286">
        <v>3348</v>
      </c>
      <c r="K1286">
        <v>1339.2</v>
      </c>
      <c r="L1286" s="1">
        <v>2008.8</v>
      </c>
      <c r="M1286" s="1" t="s">
        <v>19</v>
      </c>
      <c r="N1286" s="1" t="s">
        <v>196</v>
      </c>
    </row>
    <row r="1287" spans="1:14" x14ac:dyDescent="0.3">
      <c r="A1287" s="1" t="s">
        <v>14</v>
      </c>
      <c r="B1287">
        <v>1185732</v>
      </c>
      <c r="C1287" s="2">
        <v>44220</v>
      </c>
      <c r="D1287" s="1" t="s">
        <v>15</v>
      </c>
      <c r="E1287" s="1" t="s">
        <v>32</v>
      </c>
      <c r="F1287" s="1" t="s">
        <v>33</v>
      </c>
      <c r="G1287" s="1" t="s">
        <v>23</v>
      </c>
      <c r="H1287">
        <v>35</v>
      </c>
      <c r="I1287">
        <v>99</v>
      </c>
      <c r="J1287">
        <v>3465</v>
      </c>
      <c r="K1287">
        <v>935.55000000000007</v>
      </c>
      <c r="L1287" s="1">
        <v>2529.4499999999998</v>
      </c>
      <c r="M1287" s="1" t="s">
        <v>19</v>
      </c>
      <c r="N1287" s="1" t="s">
        <v>197</v>
      </c>
    </row>
    <row r="1288" spans="1:14" x14ac:dyDescent="0.3">
      <c r="A1288" s="1" t="s">
        <v>14</v>
      </c>
      <c r="B1288">
        <v>1185732</v>
      </c>
      <c r="C1288" s="2">
        <v>44220</v>
      </c>
      <c r="D1288" s="1" t="s">
        <v>15</v>
      </c>
      <c r="E1288" s="1" t="s">
        <v>32</v>
      </c>
      <c r="F1288" s="1" t="s">
        <v>33</v>
      </c>
      <c r="G1288" s="1" t="s">
        <v>24</v>
      </c>
      <c r="H1288">
        <v>33</v>
      </c>
      <c r="I1288">
        <v>51</v>
      </c>
      <c r="J1288">
        <v>1683</v>
      </c>
      <c r="K1288">
        <v>471.24000000000007</v>
      </c>
      <c r="L1288" s="1">
        <v>1211.76</v>
      </c>
      <c r="M1288" s="1" t="s">
        <v>19</v>
      </c>
      <c r="N1288" s="1" t="s">
        <v>197</v>
      </c>
    </row>
    <row r="1289" spans="1:14" x14ac:dyDescent="0.3">
      <c r="A1289" s="1" t="s">
        <v>14</v>
      </c>
      <c r="B1289">
        <v>1185732</v>
      </c>
      <c r="C1289" s="2">
        <v>44220</v>
      </c>
      <c r="D1289" s="1" t="s">
        <v>15</v>
      </c>
      <c r="E1289" s="1" t="s">
        <v>32</v>
      </c>
      <c r="F1289" s="1" t="s">
        <v>33</v>
      </c>
      <c r="G1289" s="1" t="s">
        <v>18</v>
      </c>
      <c r="H1289">
        <v>50</v>
      </c>
      <c r="I1289">
        <v>64</v>
      </c>
      <c r="J1289">
        <v>3200</v>
      </c>
      <c r="K1289">
        <v>896.00000000000011</v>
      </c>
      <c r="L1289" s="1">
        <v>2304</v>
      </c>
      <c r="M1289" s="1" t="s">
        <v>19</v>
      </c>
      <c r="N1289" s="1" t="s">
        <v>196</v>
      </c>
    </row>
    <row r="1290" spans="1:14" x14ac:dyDescent="0.3">
      <c r="A1290" s="1" t="s">
        <v>14</v>
      </c>
      <c r="B1290">
        <v>1185732</v>
      </c>
      <c r="C1290" s="2">
        <v>44220</v>
      </c>
      <c r="D1290" s="1" t="s">
        <v>15</v>
      </c>
      <c r="E1290" s="1" t="s">
        <v>32</v>
      </c>
      <c r="F1290" s="1" t="s">
        <v>33</v>
      </c>
      <c r="G1290" s="1" t="s">
        <v>20</v>
      </c>
      <c r="H1290">
        <v>41</v>
      </c>
      <c r="I1290">
        <v>105</v>
      </c>
      <c r="J1290">
        <v>4305</v>
      </c>
      <c r="K1290">
        <v>1377.6000000000001</v>
      </c>
      <c r="L1290" s="1">
        <v>2927.3999999999996</v>
      </c>
      <c r="M1290" s="1" t="s">
        <v>19</v>
      </c>
      <c r="N1290" s="1" t="s">
        <v>197</v>
      </c>
    </row>
    <row r="1291" spans="1:14" x14ac:dyDescent="0.3">
      <c r="A1291" s="1" t="s">
        <v>14</v>
      </c>
      <c r="B1291">
        <v>1185732</v>
      </c>
      <c r="C1291" s="2">
        <v>44249</v>
      </c>
      <c r="D1291" s="1" t="s">
        <v>15</v>
      </c>
      <c r="E1291" s="1" t="s">
        <v>32</v>
      </c>
      <c r="F1291" s="1" t="s">
        <v>33</v>
      </c>
      <c r="G1291" s="1" t="s">
        <v>21</v>
      </c>
      <c r="H1291">
        <v>41</v>
      </c>
      <c r="I1291">
        <v>184</v>
      </c>
      <c r="J1291">
        <v>7544</v>
      </c>
      <c r="K1291">
        <v>2791.28</v>
      </c>
      <c r="L1291" s="1">
        <v>4752.7199999999993</v>
      </c>
      <c r="M1291" s="1" t="s">
        <v>19</v>
      </c>
      <c r="N1291" s="1" t="s">
        <v>196</v>
      </c>
    </row>
    <row r="1292" spans="1:14" x14ac:dyDescent="0.3">
      <c r="A1292" s="1" t="s">
        <v>14</v>
      </c>
      <c r="B1292">
        <v>1185732</v>
      </c>
      <c r="C1292" s="2">
        <v>44249</v>
      </c>
      <c r="D1292" s="1" t="s">
        <v>15</v>
      </c>
      <c r="E1292" s="1" t="s">
        <v>32</v>
      </c>
      <c r="F1292" s="1" t="s">
        <v>33</v>
      </c>
      <c r="G1292" s="1" t="s">
        <v>22</v>
      </c>
      <c r="H1292">
        <v>42</v>
      </c>
      <c r="I1292">
        <v>70</v>
      </c>
      <c r="J1292">
        <v>2940</v>
      </c>
      <c r="K1292">
        <v>1234.8000000000002</v>
      </c>
      <c r="L1292" s="1">
        <v>1705.1999999999998</v>
      </c>
      <c r="M1292" s="1" t="s">
        <v>19</v>
      </c>
      <c r="N1292" s="1" t="s">
        <v>196</v>
      </c>
    </row>
    <row r="1293" spans="1:14" x14ac:dyDescent="0.3">
      <c r="A1293" s="1" t="s">
        <v>14</v>
      </c>
      <c r="B1293">
        <v>1185732</v>
      </c>
      <c r="C1293" s="2">
        <v>44249</v>
      </c>
      <c r="D1293" s="1" t="s">
        <v>15</v>
      </c>
      <c r="E1293" s="1" t="s">
        <v>32</v>
      </c>
      <c r="F1293" s="1" t="s">
        <v>33</v>
      </c>
      <c r="G1293" s="1" t="s">
        <v>23</v>
      </c>
      <c r="H1293">
        <v>29</v>
      </c>
      <c r="I1293">
        <v>83</v>
      </c>
      <c r="J1293">
        <v>2407</v>
      </c>
      <c r="K1293">
        <v>649.89</v>
      </c>
      <c r="L1293" s="1">
        <v>1757.1100000000001</v>
      </c>
      <c r="M1293" s="1" t="s">
        <v>19</v>
      </c>
      <c r="N1293" s="1" t="s">
        <v>197</v>
      </c>
    </row>
    <row r="1294" spans="1:14" x14ac:dyDescent="0.3">
      <c r="A1294" s="1" t="s">
        <v>14</v>
      </c>
      <c r="B1294">
        <v>1185732</v>
      </c>
      <c r="C1294" s="2">
        <v>44853</v>
      </c>
      <c r="D1294" s="1" t="s">
        <v>15</v>
      </c>
      <c r="E1294" s="1" t="s">
        <v>32</v>
      </c>
      <c r="F1294" s="1" t="s">
        <v>33</v>
      </c>
      <c r="G1294" s="1" t="s">
        <v>21</v>
      </c>
      <c r="H1294">
        <v>70</v>
      </c>
      <c r="I1294">
        <v>475</v>
      </c>
      <c r="J1294">
        <v>332500</v>
      </c>
      <c r="K1294">
        <v>133000</v>
      </c>
      <c r="L1294" s="1">
        <v>199500</v>
      </c>
      <c r="M1294" s="1" t="s">
        <v>19</v>
      </c>
      <c r="N1294" s="1" t="s">
        <v>196</v>
      </c>
    </row>
    <row r="1295" spans="1:14" x14ac:dyDescent="0.3">
      <c r="A1295" s="1" t="s">
        <v>14</v>
      </c>
      <c r="B1295">
        <v>1185732</v>
      </c>
      <c r="C1295" s="2">
        <v>44853</v>
      </c>
      <c r="D1295" s="1" t="s">
        <v>15</v>
      </c>
      <c r="E1295" s="1" t="s">
        <v>32</v>
      </c>
      <c r="F1295" s="1" t="s">
        <v>33</v>
      </c>
      <c r="G1295" s="1" t="s">
        <v>22</v>
      </c>
      <c r="H1295">
        <v>65.000000000000014</v>
      </c>
      <c r="I1295">
        <v>300</v>
      </c>
      <c r="J1295">
        <v>195000.00000000003</v>
      </c>
      <c r="K1295">
        <v>78000.000000000015</v>
      </c>
      <c r="L1295" s="1">
        <v>117000.00000000001</v>
      </c>
      <c r="M1295" s="1" t="s">
        <v>19</v>
      </c>
      <c r="N1295" s="1" t="s">
        <v>196</v>
      </c>
    </row>
    <row r="1296" spans="1:14" x14ac:dyDescent="0.3">
      <c r="A1296" s="1" t="s">
        <v>14</v>
      </c>
      <c r="B1296">
        <v>1185732</v>
      </c>
      <c r="C1296" s="2">
        <v>44853</v>
      </c>
      <c r="D1296" s="1" t="s">
        <v>15</v>
      </c>
      <c r="E1296" s="1" t="s">
        <v>32</v>
      </c>
      <c r="F1296" s="1" t="s">
        <v>33</v>
      </c>
      <c r="G1296" s="1" t="s">
        <v>23</v>
      </c>
      <c r="H1296">
        <v>65.000000000000014</v>
      </c>
      <c r="I1296">
        <v>200</v>
      </c>
      <c r="J1296">
        <v>130000.00000000003</v>
      </c>
      <c r="K1296">
        <v>39000.000000000007</v>
      </c>
      <c r="L1296" s="1">
        <v>91000.000000000029</v>
      </c>
      <c r="M1296" s="1" t="s">
        <v>19</v>
      </c>
      <c r="N1296" s="1" t="s">
        <v>197</v>
      </c>
    </row>
    <row r="1297" spans="1:14" x14ac:dyDescent="0.3">
      <c r="A1297" s="1" t="s">
        <v>14</v>
      </c>
      <c r="B1297">
        <v>1185732</v>
      </c>
      <c r="C1297" s="2">
        <v>44853</v>
      </c>
      <c r="D1297" s="1" t="s">
        <v>15</v>
      </c>
      <c r="E1297" s="1" t="s">
        <v>32</v>
      </c>
      <c r="F1297" s="1" t="s">
        <v>33</v>
      </c>
      <c r="G1297" s="1" t="s">
        <v>24</v>
      </c>
      <c r="H1297">
        <v>65.000000000000014</v>
      </c>
      <c r="I1297">
        <v>175</v>
      </c>
      <c r="J1297">
        <v>113750.00000000003</v>
      </c>
      <c r="K1297">
        <v>34125.000000000007</v>
      </c>
      <c r="L1297" s="1">
        <v>79625.000000000029</v>
      </c>
      <c r="M1297" s="1" t="s">
        <v>19</v>
      </c>
      <c r="N1297" s="1" t="s">
        <v>197</v>
      </c>
    </row>
    <row r="1298" spans="1:14" x14ac:dyDescent="0.3">
      <c r="A1298" s="1" t="s">
        <v>14</v>
      </c>
      <c r="B1298">
        <v>1185732</v>
      </c>
      <c r="C1298" s="2">
        <v>44853</v>
      </c>
      <c r="D1298" s="1" t="s">
        <v>15</v>
      </c>
      <c r="E1298" s="1" t="s">
        <v>32</v>
      </c>
      <c r="F1298" s="1" t="s">
        <v>33</v>
      </c>
      <c r="G1298" s="1" t="s">
        <v>18</v>
      </c>
      <c r="H1298">
        <v>75.000000000000014</v>
      </c>
      <c r="I1298">
        <v>175</v>
      </c>
      <c r="J1298">
        <v>131250.00000000003</v>
      </c>
      <c r="K1298">
        <v>39375.000000000007</v>
      </c>
      <c r="L1298" s="1">
        <v>91875.000000000029</v>
      </c>
      <c r="M1298" s="1" t="s">
        <v>19</v>
      </c>
      <c r="N1298" s="1" t="s">
        <v>196</v>
      </c>
    </row>
    <row r="1299" spans="1:14" x14ac:dyDescent="0.3">
      <c r="A1299" s="1" t="s">
        <v>14</v>
      </c>
      <c r="B1299">
        <v>1185732</v>
      </c>
      <c r="C1299" s="2">
        <v>44853</v>
      </c>
      <c r="D1299" s="1" t="s">
        <v>15</v>
      </c>
      <c r="E1299" s="1" t="s">
        <v>32</v>
      </c>
      <c r="F1299" s="1" t="s">
        <v>33</v>
      </c>
      <c r="G1299" s="1" t="s">
        <v>20</v>
      </c>
      <c r="H1299">
        <v>80</v>
      </c>
      <c r="I1299">
        <v>300</v>
      </c>
      <c r="J1299">
        <v>240000</v>
      </c>
      <c r="K1299">
        <v>84000</v>
      </c>
      <c r="L1299" s="1">
        <v>156000</v>
      </c>
      <c r="M1299" s="1" t="s">
        <v>19</v>
      </c>
      <c r="N1299" s="1" t="s">
        <v>197</v>
      </c>
    </row>
    <row r="1300" spans="1:14" x14ac:dyDescent="0.3">
      <c r="A1300" s="1" t="s">
        <v>14</v>
      </c>
      <c r="B1300">
        <v>1185732</v>
      </c>
      <c r="C1300" s="2">
        <v>44883</v>
      </c>
      <c r="D1300" s="1" t="s">
        <v>15</v>
      </c>
      <c r="E1300" s="1" t="s">
        <v>32</v>
      </c>
      <c r="F1300" s="1" t="s">
        <v>33</v>
      </c>
      <c r="G1300" s="1" t="s">
        <v>21</v>
      </c>
      <c r="H1300">
        <v>75.000000000000014</v>
      </c>
      <c r="I1300">
        <v>450</v>
      </c>
      <c r="J1300">
        <v>337500.00000000006</v>
      </c>
      <c r="K1300">
        <v>135000.00000000003</v>
      </c>
      <c r="L1300" s="1">
        <v>202500.00000000003</v>
      </c>
      <c r="M1300" s="1" t="s">
        <v>19</v>
      </c>
      <c r="N1300" s="1" t="s">
        <v>196</v>
      </c>
    </row>
    <row r="1301" spans="1:14" x14ac:dyDescent="0.3">
      <c r="A1301" s="1" t="s">
        <v>14</v>
      </c>
      <c r="B1301">
        <v>1185732</v>
      </c>
      <c r="C1301" s="2">
        <v>44883</v>
      </c>
      <c r="D1301" s="1" t="s">
        <v>15</v>
      </c>
      <c r="E1301" s="1" t="s">
        <v>32</v>
      </c>
      <c r="F1301" s="1" t="s">
        <v>33</v>
      </c>
      <c r="G1301" s="1" t="s">
        <v>22</v>
      </c>
      <c r="H1301">
        <v>65.000000000000014</v>
      </c>
      <c r="I1301">
        <v>325</v>
      </c>
      <c r="J1301">
        <v>211250.00000000006</v>
      </c>
      <c r="K1301">
        <v>84500.000000000029</v>
      </c>
      <c r="L1301" s="1">
        <v>126750.00000000003</v>
      </c>
      <c r="M1301" s="1" t="s">
        <v>19</v>
      </c>
      <c r="N1301" s="1" t="s">
        <v>196</v>
      </c>
    </row>
    <row r="1302" spans="1:14" x14ac:dyDescent="0.3">
      <c r="A1302" s="1" t="s">
        <v>14</v>
      </c>
      <c r="B1302">
        <v>1185732</v>
      </c>
      <c r="C1302" s="2">
        <v>44883</v>
      </c>
      <c r="D1302" s="1" t="s">
        <v>15</v>
      </c>
      <c r="E1302" s="1" t="s">
        <v>32</v>
      </c>
      <c r="F1302" s="1" t="s">
        <v>33</v>
      </c>
      <c r="G1302" s="1" t="s">
        <v>23</v>
      </c>
      <c r="H1302">
        <v>65.000000000000014</v>
      </c>
      <c r="I1302">
        <v>345</v>
      </c>
      <c r="J1302">
        <v>224250.00000000006</v>
      </c>
      <c r="K1302">
        <v>67275.000000000015</v>
      </c>
      <c r="L1302" s="1">
        <v>156975.00000000006</v>
      </c>
      <c r="M1302" s="1" t="s">
        <v>19</v>
      </c>
      <c r="N1302" s="1" t="s">
        <v>197</v>
      </c>
    </row>
    <row r="1303" spans="1:14" x14ac:dyDescent="0.3">
      <c r="A1303" s="1" t="s">
        <v>14</v>
      </c>
      <c r="B1303">
        <v>1185732</v>
      </c>
      <c r="C1303" s="2">
        <v>44883</v>
      </c>
      <c r="D1303" s="1" t="s">
        <v>15</v>
      </c>
      <c r="E1303" s="1" t="s">
        <v>32</v>
      </c>
      <c r="F1303" s="1" t="s">
        <v>33</v>
      </c>
      <c r="G1303" s="1" t="s">
        <v>24</v>
      </c>
      <c r="H1303">
        <v>65.000000000000014</v>
      </c>
      <c r="I1303">
        <v>325</v>
      </c>
      <c r="J1303">
        <v>211250.00000000006</v>
      </c>
      <c r="K1303">
        <v>63375.000000000015</v>
      </c>
      <c r="L1303" s="1">
        <v>147875.00000000006</v>
      </c>
      <c r="M1303" s="1" t="s">
        <v>19</v>
      </c>
      <c r="N1303" s="1" t="s">
        <v>197</v>
      </c>
    </row>
    <row r="1304" spans="1:14" x14ac:dyDescent="0.3">
      <c r="A1304" s="1" t="s">
        <v>14</v>
      </c>
      <c r="B1304">
        <v>1185732</v>
      </c>
      <c r="C1304" s="2">
        <v>44883</v>
      </c>
      <c r="D1304" s="1" t="s">
        <v>15</v>
      </c>
      <c r="E1304" s="1" t="s">
        <v>32</v>
      </c>
      <c r="F1304" s="1" t="s">
        <v>33</v>
      </c>
      <c r="G1304" s="1" t="s">
        <v>18</v>
      </c>
      <c r="H1304">
        <v>75.000000000000014</v>
      </c>
      <c r="I1304">
        <v>300</v>
      </c>
      <c r="J1304">
        <v>225000.00000000003</v>
      </c>
      <c r="K1304">
        <v>67500</v>
      </c>
      <c r="L1304" s="1">
        <v>157500.00000000003</v>
      </c>
      <c r="M1304" s="1" t="s">
        <v>19</v>
      </c>
      <c r="N1304" s="1" t="s">
        <v>196</v>
      </c>
    </row>
    <row r="1305" spans="1:14" x14ac:dyDescent="0.3">
      <c r="A1305" s="1" t="s">
        <v>14</v>
      </c>
      <c r="B1305">
        <v>1185732</v>
      </c>
      <c r="C1305" s="2">
        <v>44883</v>
      </c>
      <c r="D1305" s="1" t="s">
        <v>15</v>
      </c>
      <c r="E1305" s="1" t="s">
        <v>32</v>
      </c>
      <c r="F1305" s="1" t="s">
        <v>33</v>
      </c>
      <c r="G1305" s="1" t="s">
        <v>20</v>
      </c>
      <c r="H1305">
        <v>80</v>
      </c>
      <c r="I1305">
        <v>400</v>
      </c>
      <c r="J1305">
        <v>320000</v>
      </c>
      <c r="K1305">
        <v>112000</v>
      </c>
      <c r="L1305" s="1">
        <v>208000</v>
      </c>
      <c r="M1305" s="1" t="s">
        <v>19</v>
      </c>
      <c r="N1305" s="1" t="s">
        <v>197</v>
      </c>
    </row>
    <row r="1306" spans="1:14" x14ac:dyDescent="0.3">
      <c r="A1306" s="1" t="s">
        <v>14</v>
      </c>
      <c r="B1306">
        <v>1185732</v>
      </c>
      <c r="C1306" s="2">
        <v>44912</v>
      </c>
      <c r="D1306" s="1" t="s">
        <v>15</v>
      </c>
      <c r="E1306" s="1" t="s">
        <v>32</v>
      </c>
      <c r="F1306" s="1" t="s">
        <v>33</v>
      </c>
      <c r="G1306" s="1" t="s">
        <v>21</v>
      </c>
      <c r="H1306">
        <v>75.000000000000014</v>
      </c>
      <c r="I1306">
        <v>625</v>
      </c>
      <c r="J1306">
        <v>468750.00000000012</v>
      </c>
      <c r="K1306">
        <v>187500.00000000006</v>
      </c>
      <c r="L1306" s="1">
        <v>281250.00000000006</v>
      </c>
      <c r="M1306" s="1" t="s">
        <v>19</v>
      </c>
      <c r="N1306" s="1" t="s">
        <v>196</v>
      </c>
    </row>
    <row r="1307" spans="1:14" x14ac:dyDescent="0.3">
      <c r="A1307" s="1" t="s">
        <v>14</v>
      </c>
      <c r="B1307">
        <v>1185732</v>
      </c>
      <c r="C1307" s="2">
        <v>44912</v>
      </c>
      <c r="D1307" s="1" t="s">
        <v>15</v>
      </c>
      <c r="E1307" s="1" t="s">
        <v>32</v>
      </c>
      <c r="F1307" s="1" t="s">
        <v>33</v>
      </c>
      <c r="G1307" s="1" t="s">
        <v>22</v>
      </c>
      <c r="H1307">
        <v>65.000000000000014</v>
      </c>
      <c r="I1307">
        <v>425</v>
      </c>
      <c r="J1307">
        <v>276250.00000000006</v>
      </c>
      <c r="K1307">
        <v>110500.00000000003</v>
      </c>
      <c r="L1307" s="1">
        <v>165750.00000000003</v>
      </c>
      <c r="M1307" s="1" t="s">
        <v>19</v>
      </c>
      <c r="N1307" s="1" t="s">
        <v>196</v>
      </c>
    </row>
    <row r="1308" spans="1:14" x14ac:dyDescent="0.3">
      <c r="A1308" s="1" t="s">
        <v>14</v>
      </c>
      <c r="B1308">
        <v>1185732</v>
      </c>
      <c r="C1308" s="2">
        <v>44912</v>
      </c>
      <c r="D1308" s="1" t="s">
        <v>15</v>
      </c>
      <c r="E1308" s="1" t="s">
        <v>32</v>
      </c>
      <c r="F1308" s="1" t="s">
        <v>33</v>
      </c>
      <c r="G1308" s="1" t="s">
        <v>23</v>
      </c>
      <c r="H1308">
        <v>65.000000000000014</v>
      </c>
      <c r="I1308">
        <v>400</v>
      </c>
      <c r="J1308">
        <v>260000.00000000006</v>
      </c>
      <c r="K1308">
        <v>78000.000000000015</v>
      </c>
      <c r="L1308" s="1">
        <v>182000.00000000006</v>
      </c>
      <c r="M1308" s="1" t="s">
        <v>19</v>
      </c>
      <c r="N1308" s="1" t="s">
        <v>197</v>
      </c>
    </row>
    <row r="1309" spans="1:14" x14ac:dyDescent="0.3">
      <c r="A1309" s="1" t="s">
        <v>14</v>
      </c>
      <c r="B1309">
        <v>1185732</v>
      </c>
      <c r="C1309" s="2">
        <v>44912</v>
      </c>
      <c r="D1309" s="1" t="s">
        <v>15</v>
      </c>
      <c r="E1309" s="1" t="s">
        <v>32</v>
      </c>
      <c r="F1309" s="1" t="s">
        <v>33</v>
      </c>
      <c r="G1309" s="1" t="s">
        <v>24</v>
      </c>
      <c r="H1309">
        <v>65.000000000000014</v>
      </c>
      <c r="I1309">
        <v>350</v>
      </c>
      <c r="J1309">
        <v>227500.00000000006</v>
      </c>
      <c r="K1309">
        <v>68250.000000000015</v>
      </c>
      <c r="L1309" s="1">
        <v>159250.00000000006</v>
      </c>
      <c r="M1309" s="1" t="s">
        <v>19</v>
      </c>
      <c r="N1309" s="1" t="s">
        <v>197</v>
      </c>
    </row>
    <row r="1310" spans="1:14" x14ac:dyDescent="0.3">
      <c r="A1310" s="1" t="s">
        <v>14</v>
      </c>
      <c r="B1310">
        <v>1185732</v>
      </c>
      <c r="C1310" s="2">
        <v>44912</v>
      </c>
      <c r="D1310" s="1" t="s">
        <v>15</v>
      </c>
      <c r="E1310" s="1" t="s">
        <v>32</v>
      </c>
      <c r="F1310" s="1" t="s">
        <v>33</v>
      </c>
      <c r="G1310" s="1" t="s">
        <v>18</v>
      </c>
      <c r="H1310">
        <v>75.000000000000014</v>
      </c>
      <c r="I1310">
        <v>350</v>
      </c>
      <c r="J1310">
        <v>262500.00000000006</v>
      </c>
      <c r="K1310">
        <v>78750.000000000015</v>
      </c>
      <c r="L1310" s="1">
        <v>183750.00000000006</v>
      </c>
      <c r="M1310" s="1" t="s">
        <v>19</v>
      </c>
      <c r="N1310" s="1" t="s">
        <v>196</v>
      </c>
    </row>
    <row r="1311" spans="1:14" x14ac:dyDescent="0.3">
      <c r="A1311" s="1" t="s">
        <v>14</v>
      </c>
      <c r="B1311">
        <v>1185732</v>
      </c>
      <c r="C1311" s="2">
        <v>44912</v>
      </c>
      <c r="D1311" s="1" t="s">
        <v>15</v>
      </c>
      <c r="E1311" s="1" t="s">
        <v>32</v>
      </c>
      <c r="F1311" s="1" t="s">
        <v>33</v>
      </c>
      <c r="G1311" s="1" t="s">
        <v>20</v>
      </c>
      <c r="H1311">
        <v>80</v>
      </c>
      <c r="I1311">
        <v>450</v>
      </c>
      <c r="J1311">
        <v>360000</v>
      </c>
      <c r="K1311">
        <v>125999.99999999999</v>
      </c>
      <c r="L1311" s="1">
        <v>234000</v>
      </c>
      <c r="M1311" s="1" t="s">
        <v>19</v>
      </c>
      <c r="N1311" s="1" t="s">
        <v>197</v>
      </c>
    </row>
    <row r="1312" spans="1:14" x14ac:dyDescent="0.3">
      <c r="A1312" s="1" t="s">
        <v>14</v>
      </c>
      <c r="B1312">
        <v>1185732</v>
      </c>
      <c r="C1312" s="2">
        <v>44585</v>
      </c>
      <c r="D1312" s="1" t="s">
        <v>15</v>
      </c>
      <c r="E1312" s="1" t="s">
        <v>32</v>
      </c>
      <c r="F1312" s="1" t="s">
        <v>33</v>
      </c>
      <c r="G1312" s="1" t="s">
        <v>21</v>
      </c>
      <c r="H1312">
        <v>55.000000000000007</v>
      </c>
      <c r="I1312">
        <v>500</v>
      </c>
      <c r="J1312">
        <v>275000.00000000006</v>
      </c>
      <c r="K1312">
        <v>96250.000000000029</v>
      </c>
      <c r="L1312" s="1">
        <v>178750.00000000003</v>
      </c>
      <c r="M1312" s="1" t="s">
        <v>19</v>
      </c>
      <c r="N1312" s="1" t="s">
        <v>196</v>
      </c>
    </row>
    <row r="1313" spans="1:14" x14ac:dyDescent="0.3">
      <c r="A1313" s="1" t="s">
        <v>14</v>
      </c>
      <c r="B1313">
        <v>1185732</v>
      </c>
      <c r="C1313" s="2">
        <v>44585</v>
      </c>
      <c r="D1313" s="1" t="s">
        <v>15</v>
      </c>
      <c r="E1313" s="1" t="s">
        <v>32</v>
      </c>
      <c r="F1313" s="1" t="s">
        <v>33</v>
      </c>
      <c r="G1313" s="1" t="s">
        <v>22</v>
      </c>
      <c r="H1313">
        <v>55.000000000000007</v>
      </c>
      <c r="I1313">
        <v>300</v>
      </c>
      <c r="J1313">
        <v>165000.00000000003</v>
      </c>
      <c r="K1313">
        <v>57750.000000000015</v>
      </c>
      <c r="L1313" s="1">
        <v>107250.00000000001</v>
      </c>
      <c r="M1313" s="1" t="s">
        <v>19</v>
      </c>
      <c r="N1313" s="1" t="s">
        <v>196</v>
      </c>
    </row>
    <row r="1314" spans="1:14" x14ac:dyDescent="0.3">
      <c r="A1314" s="1" t="s">
        <v>14</v>
      </c>
      <c r="B1314">
        <v>1185732</v>
      </c>
      <c r="C1314" s="2">
        <v>44585</v>
      </c>
      <c r="D1314" s="1" t="s">
        <v>15</v>
      </c>
      <c r="E1314" s="1" t="s">
        <v>32</v>
      </c>
      <c r="F1314" s="1" t="s">
        <v>33</v>
      </c>
      <c r="G1314" s="1" t="s">
        <v>23</v>
      </c>
      <c r="H1314">
        <v>45</v>
      </c>
      <c r="I1314">
        <v>300</v>
      </c>
      <c r="J1314">
        <v>135000</v>
      </c>
      <c r="K1314">
        <v>33750</v>
      </c>
      <c r="L1314" s="1">
        <v>101250</v>
      </c>
      <c r="M1314" s="1" t="s">
        <v>19</v>
      </c>
      <c r="N1314" s="1" t="s">
        <v>197</v>
      </c>
    </row>
    <row r="1315" spans="1:14" x14ac:dyDescent="0.3">
      <c r="A1315" s="1" t="s">
        <v>14</v>
      </c>
      <c r="B1315">
        <v>1185732</v>
      </c>
      <c r="C1315" s="2">
        <v>44585</v>
      </c>
      <c r="D1315" s="1" t="s">
        <v>15</v>
      </c>
      <c r="E1315" s="1" t="s">
        <v>32</v>
      </c>
      <c r="F1315" s="1" t="s">
        <v>33</v>
      </c>
      <c r="G1315" s="1" t="s">
        <v>24</v>
      </c>
      <c r="H1315">
        <v>49.999999999999993</v>
      </c>
      <c r="I1315">
        <v>150</v>
      </c>
      <c r="J1315">
        <v>74999.999999999985</v>
      </c>
      <c r="K1315">
        <v>18749.999999999996</v>
      </c>
      <c r="L1315" s="1">
        <v>56249.999999999985</v>
      </c>
      <c r="M1315" s="1" t="s">
        <v>19</v>
      </c>
      <c r="N1315" s="1" t="s">
        <v>197</v>
      </c>
    </row>
    <row r="1316" spans="1:14" x14ac:dyDescent="0.3">
      <c r="A1316" s="1" t="s">
        <v>14</v>
      </c>
      <c r="B1316">
        <v>1185732</v>
      </c>
      <c r="C1316" s="2">
        <v>44585</v>
      </c>
      <c r="D1316" s="1" t="s">
        <v>15</v>
      </c>
      <c r="E1316" s="1" t="s">
        <v>32</v>
      </c>
      <c r="F1316" s="1" t="s">
        <v>33</v>
      </c>
      <c r="G1316" s="1" t="s">
        <v>18</v>
      </c>
      <c r="H1316">
        <v>65.000000000000014</v>
      </c>
      <c r="I1316">
        <v>200</v>
      </c>
      <c r="J1316">
        <v>130000.00000000003</v>
      </c>
      <c r="K1316">
        <v>32500.000000000007</v>
      </c>
      <c r="L1316" s="1">
        <v>97500.000000000029</v>
      </c>
      <c r="M1316" s="1" t="s">
        <v>19</v>
      </c>
      <c r="N1316" s="1" t="s">
        <v>196</v>
      </c>
    </row>
    <row r="1317" spans="1:14" x14ac:dyDescent="0.3">
      <c r="A1317" s="1" t="s">
        <v>14</v>
      </c>
      <c r="B1317">
        <v>1185732</v>
      </c>
      <c r="C1317" s="2">
        <v>44585</v>
      </c>
      <c r="D1317" s="1" t="s">
        <v>15</v>
      </c>
      <c r="E1317" s="1" t="s">
        <v>32</v>
      </c>
      <c r="F1317" s="1" t="s">
        <v>33</v>
      </c>
      <c r="G1317" s="1" t="s">
        <v>20</v>
      </c>
      <c r="H1317">
        <v>55.000000000000007</v>
      </c>
      <c r="I1317">
        <v>300</v>
      </c>
      <c r="J1317">
        <v>165000.00000000003</v>
      </c>
      <c r="K1317">
        <v>49500.000000000007</v>
      </c>
      <c r="L1317" s="1">
        <v>115500.00000000003</v>
      </c>
      <c r="M1317" s="1" t="s">
        <v>19</v>
      </c>
      <c r="N1317" s="1" t="s">
        <v>197</v>
      </c>
    </row>
    <row r="1318" spans="1:14" x14ac:dyDescent="0.3">
      <c r="A1318" s="1" t="s">
        <v>14</v>
      </c>
      <c r="B1318">
        <v>1185732</v>
      </c>
      <c r="C1318" s="2">
        <v>44614</v>
      </c>
      <c r="D1318" s="1" t="s">
        <v>15</v>
      </c>
      <c r="E1318" s="1" t="s">
        <v>32</v>
      </c>
      <c r="F1318" s="1" t="s">
        <v>33</v>
      </c>
      <c r="G1318" s="1" t="s">
        <v>21</v>
      </c>
      <c r="H1318">
        <v>55.000000000000007</v>
      </c>
      <c r="I1318">
        <v>575</v>
      </c>
      <c r="J1318">
        <v>316250.00000000006</v>
      </c>
      <c r="K1318">
        <v>110687.50000000003</v>
      </c>
      <c r="L1318" s="1">
        <v>205562.50000000003</v>
      </c>
      <c r="M1318" s="1" t="s">
        <v>19</v>
      </c>
      <c r="N1318" s="1" t="s">
        <v>196</v>
      </c>
    </row>
    <row r="1319" spans="1:14" x14ac:dyDescent="0.3">
      <c r="A1319" s="1" t="s">
        <v>14</v>
      </c>
      <c r="B1319">
        <v>1185732</v>
      </c>
      <c r="C1319" s="2">
        <v>44614</v>
      </c>
      <c r="D1319" s="1" t="s">
        <v>15</v>
      </c>
      <c r="E1319" s="1" t="s">
        <v>32</v>
      </c>
      <c r="F1319" s="1" t="s">
        <v>33</v>
      </c>
      <c r="G1319" s="1" t="s">
        <v>22</v>
      </c>
      <c r="H1319">
        <v>55.000000000000007</v>
      </c>
      <c r="I1319">
        <v>225</v>
      </c>
      <c r="J1319">
        <v>123750.00000000001</v>
      </c>
      <c r="K1319">
        <v>43312.500000000007</v>
      </c>
      <c r="L1319" s="1">
        <v>80437.5</v>
      </c>
      <c r="M1319" s="1" t="s">
        <v>19</v>
      </c>
      <c r="N1319" s="1" t="s">
        <v>196</v>
      </c>
    </row>
    <row r="1320" spans="1:14" x14ac:dyDescent="0.3">
      <c r="A1320" s="1" t="s">
        <v>14</v>
      </c>
      <c r="B1320">
        <v>1185732</v>
      </c>
      <c r="C1320" s="2">
        <v>44614</v>
      </c>
      <c r="D1320" s="1" t="s">
        <v>15</v>
      </c>
      <c r="E1320" s="1" t="s">
        <v>32</v>
      </c>
      <c r="F1320" s="1" t="s">
        <v>33</v>
      </c>
      <c r="G1320" s="1" t="s">
        <v>23</v>
      </c>
      <c r="H1320">
        <v>45</v>
      </c>
      <c r="I1320">
        <v>275</v>
      </c>
      <c r="J1320">
        <v>123750</v>
      </c>
      <c r="K1320">
        <v>30937.5</v>
      </c>
      <c r="L1320" s="1">
        <v>92812.5</v>
      </c>
      <c r="M1320" s="1" t="s">
        <v>19</v>
      </c>
      <c r="N1320" s="1" t="s">
        <v>197</v>
      </c>
    </row>
    <row r="1321" spans="1:14" x14ac:dyDescent="0.3">
      <c r="A1321" s="1" t="s">
        <v>14</v>
      </c>
      <c r="B1321">
        <v>1185732</v>
      </c>
      <c r="C1321" s="2">
        <v>44853</v>
      </c>
      <c r="D1321" s="1" t="s">
        <v>15</v>
      </c>
      <c r="E1321" s="1" t="s">
        <v>32</v>
      </c>
      <c r="F1321" s="1" t="s">
        <v>33</v>
      </c>
      <c r="G1321" s="1" t="s">
        <v>21</v>
      </c>
      <c r="H1321">
        <v>52</v>
      </c>
      <c r="I1321">
        <v>162</v>
      </c>
      <c r="J1321">
        <v>8424</v>
      </c>
      <c r="K1321">
        <v>3538.0800000000004</v>
      </c>
      <c r="L1321" s="1">
        <v>4885.92</v>
      </c>
      <c r="M1321" s="1" t="s">
        <v>19</v>
      </c>
      <c r="N1321" s="1" t="s">
        <v>196</v>
      </c>
    </row>
    <row r="1322" spans="1:14" x14ac:dyDescent="0.3">
      <c r="A1322" s="1" t="s">
        <v>14</v>
      </c>
      <c r="B1322">
        <v>1185732</v>
      </c>
      <c r="C1322" s="2">
        <v>44853</v>
      </c>
      <c r="D1322" s="1" t="s">
        <v>15</v>
      </c>
      <c r="E1322" s="1" t="s">
        <v>32</v>
      </c>
      <c r="F1322" s="1" t="s">
        <v>33</v>
      </c>
      <c r="G1322" s="1" t="s">
        <v>22</v>
      </c>
      <c r="H1322">
        <v>44</v>
      </c>
      <c r="I1322">
        <v>99</v>
      </c>
      <c r="J1322">
        <v>4356</v>
      </c>
      <c r="K1322">
        <v>1916.64</v>
      </c>
      <c r="L1322" s="1">
        <v>2439.3599999999997</v>
      </c>
      <c r="M1322" s="1" t="s">
        <v>19</v>
      </c>
      <c r="N1322" s="1" t="s">
        <v>196</v>
      </c>
    </row>
    <row r="1323" spans="1:14" x14ac:dyDescent="0.3">
      <c r="A1323" s="1" t="s">
        <v>14</v>
      </c>
      <c r="B1323">
        <v>1185732</v>
      </c>
      <c r="C1323" s="2">
        <v>44853</v>
      </c>
      <c r="D1323" s="1" t="s">
        <v>15</v>
      </c>
      <c r="E1323" s="1" t="s">
        <v>32</v>
      </c>
      <c r="F1323" s="1" t="s">
        <v>33</v>
      </c>
      <c r="G1323" s="1" t="s">
        <v>23</v>
      </c>
      <c r="H1323">
        <v>52</v>
      </c>
      <c r="I1323">
        <v>60</v>
      </c>
      <c r="J1323">
        <v>3120</v>
      </c>
      <c r="K1323">
        <v>1029.5999999999999</v>
      </c>
      <c r="L1323" s="1">
        <v>2090.4</v>
      </c>
      <c r="M1323" s="1" t="s">
        <v>19</v>
      </c>
      <c r="N1323" s="1" t="s">
        <v>197</v>
      </c>
    </row>
    <row r="1324" spans="1:14" x14ac:dyDescent="0.3">
      <c r="A1324" s="1" t="s">
        <v>14</v>
      </c>
      <c r="B1324">
        <v>1185732</v>
      </c>
      <c r="C1324" s="2">
        <v>44853</v>
      </c>
      <c r="D1324" s="1" t="s">
        <v>15</v>
      </c>
      <c r="E1324" s="1" t="s">
        <v>32</v>
      </c>
      <c r="F1324" s="1" t="s">
        <v>33</v>
      </c>
      <c r="G1324" s="1" t="s">
        <v>24</v>
      </c>
      <c r="H1324">
        <v>44</v>
      </c>
      <c r="I1324">
        <v>61</v>
      </c>
      <c r="J1324">
        <v>2684</v>
      </c>
      <c r="K1324">
        <v>858.88</v>
      </c>
      <c r="L1324" s="1">
        <v>1825.12</v>
      </c>
      <c r="M1324" s="1" t="s">
        <v>19</v>
      </c>
      <c r="N1324" s="1" t="s">
        <v>197</v>
      </c>
    </row>
    <row r="1325" spans="1:14" x14ac:dyDescent="0.3">
      <c r="A1325" s="1" t="s">
        <v>14</v>
      </c>
      <c r="B1325">
        <v>1185732</v>
      </c>
      <c r="C1325" s="2">
        <v>44853</v>
      </c>
      <c r="D1325" s="1" t="s">
        <v>15</v>
      </c>
      <c r="E1325" s="1" t="s">
        <v>32</v>
      </c>
      <c r="F1325" s="1" t="s">
        <v>33</v>
      </c>
      <c r="G1325" s="1" t="s">
        <v>18</v>
      </c>
      <c r="H1325">
        <v>50</v>
      </c>
      <c r="I1325">
        <v>58</v>
      </c>
      <c r="J1325">
        <v>2900</v>
      </c>
      <c r="K1325">
        <v>928</v>
      </c>
      <c r="L1325" s="1">
        <v>1972</v>
      </c>
      <c r="M1325" s="1" t="s">
        <v>19</v>
      </c>
      <c r="N1325" s="1" t="s">
        <v>196</v>
      </c>
    </row>
    <row r="1326" spans="1:14" x14ac:dyDescent="0.3">
      <c r="A1326" s="1" t="s">
        <v>14</v>
      </c>
      <c r="B1326">
        <v>1185732</v>
      </c>
      <c r="C1326" s="2">
        <v>44853</v>
      </c>
      <c r="D1326" s="1" t="s">
        <v>15</v>
      </c>
      <c r="E1326" s="1" t="s">
        <v>32</v>
      </c>
      <c r="F1326" s="1" t="s">
        <v>33</v>
      </c>
      <c r="G1326" s="1" t="s">
        <v>20</v>
      </c>
      <c r="H1326">
        <v>64</v>
      </c>
      <c r="I1326">
        <v>90</v>
      </c>
      <c r="J1326">
        <v>5760</v>
      </c>
      <c r="K1326">
        <v>2246.3999999999996</v>
      </c>
      <c r="L1326" s="1">
        <v>3513.6000000000004</v>
      </c>
      <c r="M1326" s="1" t="s">
        <v>19</v>
      </c>
      <c r="N1326" s="1" t="s">
        <v>197</v>
      </c>
    </row>
    <row r="1327" spans="1:14" x14ac:dyDescent="0.3">
      <c r="A1327" s="1" t="s">
        <v>14</v>
      </c>
      <c r="B1327">
        <v>1185732</v>
      </c>
      <c r="C1327" s="2">
        <v>44883</v>
      </c>
      <c r="D1327" s="1" t="s">
        <v>15</v>
      </c>
      <c r="E1327" s="1" t="s">
        <v>32</v>
      </c>
      <c r="F1327" s="1" t="s">
        <v>33</v>
      </c>
      <c r="G1327" s="1" t="s">
        <v>21</v>
      </c>
      <c r="H1327">
        <v>59</v>
      </c>
      <c r="I1327">
        <v>149</v>
      </c>
      <c r="J1327">
        <v>8791</v>
      </c>
      <c r="K1327">
        <v>3780.1300000000006</v>
      </c>
      <c r="L1327" s="1">
        <v>5010.869999999999</v>
      </c>
      <c r="M1327" s="1" t="s">
        <v>19</v>
      </c>
      <c r="N1327" s="1" t="s">
        <v>196</v>
      </c>
    </row>
    <row r="1328" spans="1:14" x14ac:dyDescent="0.3">
      <c r="A1328" s="1" t="s">
        <v>14</v>
      </c>
      <c r="B1328">
        <v>1185732</v>
      </c>
      <c r="C1328" s="2">
        <v>44883</v>
      </c>
      <c r="D1328" s="1" t="s">
        <v>15</v>
      </c>
      <c r="E1328" s="1" t="s">
        <v>32</v>
      </c>
      <c r="F1328" s="1" t="s">
        <v>33</v>
      </c>
      <c r="G1328" s="1" t="s">
        <v>22</v>
      </c>
      <c r="H1328">
        <v>42</v>
      </c>
      <c r="I1328">
        <v>114</v>
      </c>
      <c r="J1328">
        <v>4788</v>
      </c>
      <c r="K1328">
        <v>2058.84</v>
      </c>
      <c r="L1328" s="1">
        <v>2729.16</v>
      </c>
      <c r="M1328" s="1" t="s">
        <v>19</v>
      </c>
      <c r="N1328" s="1" t="s">
        <v>196</v>
      </c>
    </row>
    <row r="1329" spans="1:14" x14ac:dyDescent="0.3">
      <c r="A1329" s="1" t="s">
        <v>14</v>
      </c>
      <c r="B1329">
        <v>1185732</v>
      </c>
      <c r="C1329" s="2">
        <v>44883</v>
      </c>
      <c r="D1329" s="1" t="s">
        <v>15</v>
      </c>
      <c r="E1329" s="1" t="s">
        <v>32</v>
      </c>
      <c r="F1329" s="1" t="s">
        <v>33</v>
      </c>
      <c r="G1329" s="1" t="s">
        <v>23</v>
      </c>
      <c r="H1329">
        <v>51</v>
      </c>
      <c r="I1329">
        <v>114</v>
      </c>
      <c r="J1329">
        <v>5814</v>
      </c>
      <c r="K1329">
        <v>2034.8999999999999</v>
      </c>
      <c r="L1329" s="1">
        <v>3779.1000000000004</v>
      </c>
      <c r="M1329" s="1" t="s">
        <v>19</v>
      </c>
      <c r="N1329" s="1" t="s">
        <v>197</v>
      </c>
    </row>
    <row r="1330" spans="1:14" x14ac:dyDescent="0.3">
      <c r="A1330" s="1" t="s">
        <v>14</v>
      </c>
      <c r="B1330">
        <v>1185732</v>
      </c>
      <c r="C1330" s="2">
        <v>44883</v>
      </c>
      <c r="D1330" s="1" t="s">
        <v>15</v>
      </c>
      <c r="E1330" s="1" t="s">
        <v>32</v>
      </c>
      <c r="F1330" s="1" t="s">
        <v>33</v>
      </c>
      <c r="G1330" s="1" t="s">
        <v>24</v>
      </c>
      <c r="H1330">
        <v>43</v>
      </c>
      <c r="I1330">
        <v>114</v>
      </c>
      <c r="J1330">
        <v>4902</v>
      </c>
      <c r="K1330">
        <v>1666.6799999999998</v>
      </c>
      <c r="L1330" s="1">
        <v>3235.32</v>
      </c>
      <c r="M1330" s="1" t="s">
        <v>19</v>
      </c>
      <c r="N1330" s="1" t="s">
        <v>197</v>
      </c>
    </row>
    <row r="1331" spans="1:14" x14ac:dyDescent="0.3">
      <c r="A1331" s="1" t="s">
        <v>14</v>
      </c>
      <c r="B1331">
        <v>1185732</v>
      </c>
      <c r="C1331" s="2">
        <v>44883</v>
      </c>
      <c r="D1331" s="1" t="s">
        <v>15</v>
      </c>
      <c r="E1331" s="1" t="s">
        <v>32</v>
      </c>
      <c r="F1331" s="1" t="s">
        <v>33</v>
      </c>
      <c r="G1331" s="1" t="s">
        <v>18</v>
      </c>
      <c r="H1331">
        <v>59</v>
      </c>
      <c r="I1331">
        <v>96</v>
      </c>
      <c r="J1331">
        <v>5664</v>
      </c>
      <c r="K1331">
        <v>1925.7599999999998</v>
      </c>
      <c r="L1331" s="1">
        <v>3738.2400000000002</v>
      </c>
      <c r="M1331" s="1" t="s">
        <v>19</v>
      </c>
      <c r="N1331" s="1" t="s">
        <v>196</v>
      </c>
    </row>
    <row r="1332" spans="1:14" x14ac:dyDescent="0.3">
      <c r="A1332" s="1" t="s">
        <v>14</v>
      </c>
      <c r="B1332">
        <v>1185732</v>
      </c>
      <c r="C1332" s="2">
        <v>44883</v>
      </c>
      <c r="D1332" s="1" t="s">
        <v>15</v>
      </c>
      <c r="E1332" s="1" t="s">
        <v>32</v>
      </c>
      <c r="F1332" s="1" t="s">
        <v>33</v>
      </c>
      <c r="G1332" s="1" t="s">
        <v>20</v>
      </c>
      <c r="H1332">
        <v>61</v>
      </c>
      <c r="I1332">
        <v>120</v>
      </c>
      <c r="J1332">
        <v>7320</v>
      </c>
      <c r="K1332">
        <v>3001.2</v>
      </c>
      <c r="L1332" s="1">
        <v>4318.8</v>
      </c>
      <c r="M1332" s="1" t="s">
        <v>19</v>
      </c>
      <c r="N1332" s="1" t="s">
        <v>197</v>
      </c>
    </row>
    <row r="1333" spans="1:14" x14ac:dyDescent="0.3">
      <c r="A1333" s="1" t="s">
        <v>14</v>
      </c>
      <c r="B1333">
        <v>1185732</v>
      </c>
      <c r="C1333" s="2">
        <v>44912</v>
      </c>
      <c r="D1333" s="1" t="s">
        <v>15</v>
      </c>
      <c r="E1333" s="1" t="s">
        <v>32</v>
      </c>
      <c r="F1333" s="1" t="s">
        <v>33</v>
      </c>
      <c r="G1333" s="1" t="s">
        <v>21</v>
      </c>
      <c r="H1333">
        <v>49</v>
      </c>
      <c r="I1333">
        <v>200</v>
      </c>
      <c r="J1333">
        <v>9800</v>
      </c>
      <c r="K1333">
        <v>4606</v>
      </c>
      <c r="L1333" s="1">
        <v>5194</v>
      </c>
      <c r="M1333" s="1" t="s">
        <v>19</v>
      </c>
      <c r="N1333" s="1" t="s">
        <v>196</v>
      </c>
    </row>
    <row r="1334" spans="1:14" x14ac:dyDescent="0.3">
      <c r="A1334" s="1" t="s">
        <v>14</v>
      </c>
      <c r="B1334">
        <v>1185732</v>
      </c>
      <c r="C1334" s="2">
        <v>44912</v>
      </c>
      <c r="D1334" s="1" t="s">
        <v>15</v>
      </c>
      <c r="E1334" s="1" t="s">
        <v>32</v>
      </c>
      <c r="F1334" s="1" t="s">
        <v>33</v>
      </c>
      <c r="G1334" s="1" t="s">
        <v>22</v>
      </c>
      <c r="H1334">
        <v>49</v>
      </c>
      <c r="I1334">
        <v>128</v>
      </c>
      <c r="J1334">
        <v>6272</v>
      </c>
      <c r="K1334">
        <v>2634.2400000000002</v>
      </c>
      <c r="L1334" s="1">
        <v>3637.7599999999998</v>
      </c>
      <c r="M1334" s="1" t="s">
        <v>19</v>
      </c>
      <c r="N1334" s="1" t="s">
        <v>196</v>
      </c>
    </row>
    <row r="1335" spans="1:14" x14ac:dyDescent="0.3">
      <c r="A1335" s="1" t="s">
        <v>14</v>
      </c>
      <c r="B1335">
        <v>1185732</v>
      </c>
      <c r="C1335" s="2">
        <v>44912</v>
      </c>
      <c r="D1335" s="1" t="s">
        <v>15</v>
      </c>
      <c r="E1335" s="1" t="s">
        <v>32</v>
      </c>
      <c r="F1335" s="1" t="s">
        <v>33</v>
      </c>
      <c r="G1335" s="1" t="s">
        <v>23</v>
      </c>
      <c r="H1335">
        <v>47</v>
      </c>
      <c r="I1335">
        <v>128</v>
      </c>
      <c r="J1335">
        <v>6016</v>
      </c>
      <c r="K1335">
        <v>2165.7599999999998</v>
      </c>
      <c r="L1335" s="1">
        <v>3850.2400000000002</v>
      </c>
      <c r="M1335" s="1" t="s">
        <v>19</v>
      </c>
      <c r="N1335" s="1" t="s">
        <v>197</v>
      </c>
    </row>
    <row r="1336" spans="1:14" x14ac:dyDescent="0.3">
      <c r="A1336" s="1" t="s">
        <v>14</v>
      </c>
      <c r="B1336">
        <v>1185732</v>
      </c>
      <c r="C1336" s="2">
        <v>44912</v>
      </c>
      <c r="D1336" s="1" t="s">
        <v>15</v>
      </c>
      <c r="E1336" s="1" t="s">
        <v>32</v>
      </c>
      <c r="F1336" s="1" t="s">
        <v>33</v>
      </c>
      <c r="G1336" s="1" t="s">
        <v>24</v>
      </c>
      <c r="H1336">
        <v>49</v>
      </c>
      <c r="I1336">
        <v>116</v>
      </c>
      <c r="J1336">
        <v>5684</v>
      </c>
      <c r="K1336">
        <v>1989.3999999999999</v>
      </c>
      <c r="L1336" s="1">
        <v>3694.6000000000004</v>
      </c>
      <c r="M1336" s="1" t="s">
        <v>19</v>
      </c>
      <c r="N1336" s="1" t="s">
        <v>197</v>
      </c>
    </row>
    <row r="1337" spans="1:14" x14ac:dyDescent="0.3">
      <c r="A1337" s="1" t="s">
        <v>14</v>
      </c>
      <c r="B1337">
        <v>1185732</v>
      </c>
      <c r="C1337" s="2">
        <v>44912</v>
      </c>
      <c r="D1337" s="1" t="s">
        <v>15</v>
      </c>
      <c r="E1337" s="1" t="s">
        <v>32</v>
      </c>
      <c r="F1337" s="1" t="s">
        <v>33</v>
      </c>
      <c r="G1337" s="1" t="s">
        <v>18</v>
      </c>
      <c r="H1337">
        <v>50</v>
      </c>
      <c r="I1337">
        <v>123</v>
      </c>
      <c r="J1337">
        <v>6150</v>
      </c>
      <c r="K1337">
        <v>2275.5</v>
      </c>
      <c r="L1337" s="1">
        <v>3874.5</v>
      </c>
      <c r="M1337" s="1" t="s">
        <v>19</v>
      </c>
      <c r="N1337" s="1" t="s">
        <v>196</v>
      </c>
    </row>
    <row r="1338" spans="1:14" x14ac:dyDescent="0.3">
      <c r="A1338" s="1" t="s">
        <v>14</v>
      </c>
      <c r="B1338">
        <v>1185732</v>
      </c>
      <c r="C1338" s="2">
        <v>44912</v>
      </c>
      <c r="D1338" s="1" t="s">
        <v>15</v>
      </c>
      <c r="E1338" s="1" t="s">
        <v>32</v>
      </c>
      <c r="F1338" s="1" t="s">
        <v>33</v>
      </c>
      <c r="G1338" s="1" t="s">
        <v>20</v>
      </c>
      <c r="H1338">
        <v>61</v>
      </c>
      <c r="I1338">
        <v>144</v>
      </c>
      <c r="J1338">
        <v>8784</v>
      </c>
      <c r="K1338">
        <v>3513.6</v>
      </c>
      <c r="L1338" s="1">
        <v>5270.4</v>
      </c>
      <c r="M1338" s="1" t="s">
        <v>19</v>
      </c>
      <c r="N1338" s="1" t="s">
        <v>197</v>
      </c>
    </row>
    <row r="1339" spans="1:14" x14ac:dyDescent="0.3">
      <c r="A1339" s="1" t="s">
        <v>14</v>
      </c>
      <c r="B1339">
        <v>1185732</v>
      </c>
      <c r="C1339" s="2">
        <v>44585</v>
      </c>
      <c r="D1339" s="1" t="s">
        <v>15</v>
      </c>
      <c r="E1339" s="1" t="s">
        <v>32</v>
      </c>
      <c r="F1339" s="1" t="s">
        <v>33</v>
      </c>
      <c r="G1339" s="1" t="s">
        <v>21</v>
      </c>
      <c r="H1339">
        <v>36</v>
      </c>
      <c r="I1339">
        <v>165</v>
      </c>
      <c r="J1339">
        <v>5940</v>
      </c>
      <c r="K1339">
        <v>2197.8000000000002</v>
      </c>
      <c r="L1339" s="1">
        <v>3742.2</v>
      </c>
      <c r="M1339" s="1" t="s">
        <v>19</v>
      </c>
      <c r="N1339" s="1" t="s">
        <v>196</v>
      </c>
    </row>
    <row r="1340" spans="1:14" x14ac:dyDescent="0.3">
      <c r="A1340" s="1" t="s">
        <v>14</v>
      </c>
      <c r="B1340">
        <v>1185732</v>
      </c>
      <c r="C1340" s="2">
        <v>44585</v>
      </c>
      <c r="D1340" s="1" t="s">
        <v>15</v>
      </c>
      <c r="E1340" s="1" t="s">
        <v>32</v>
      </c>
      <c r="F1340" s="1" t="s">
        <v>33</v>
      </c>
      <c r="G1340" s="1" t="s">
        <v>22</v>
      </c>
      <c r="H1340">
        <v>36</v>
      </c>
      <c r="I1340">
        <v>93</v>
      </c>
      <c r="J1340">
        <v>3348</v>
      </c>
      <c r="K1340">
        <v>1339.2</v>
      </c>
      <c r="L1340" s="1">
        <v>2008.8</v>
      </c>
      <c r="M1340" s="1" t="s">
        <v>19</v>
      </c>
      <c r="N1340" s="1" t="s">
        <v>196</v>
      </c>
    </row>
    <row r="1341" spans="1:14" x14ac:dyDescent="0.3">
      <c r="A1341" s="1" t="s">
        <v>14</v>
      </c>
      <c r="B1341">
        <v>1185732</v>
      </c>
      <c r="C1341" s="2">
        <v>44585</v>
      </c>
      <c r="D1341" s="1" t="s">
        <v>15</v>
      </c>
      <c r="E1341" s="1" t="s">
        <v>32</v>
      </c>
      <c r="F1341" s="1" t="s">
        <v>33</v>
      </c>
      <c r="G1341" s="1" t="s">
        <v>23</v>
      </c>
      <c r="H1341">
        <v>35</v>
      </c>
      <c r="I1341">
        <v>99</v>
      </c>
      <c r="J1341">
        <v>3465</v>
      </c>
      <c r="K1341">
        <v>935.55000000000007</v>
      </c>
      <c r="L1341" s="1">
        <v>2529.4499999999998</v>
      </c>
      <c r="M1341" s="1" t="s">
        <v>19</v>
      </c>
      <c r="N1341" s="1" t="s">
        <v>197</v>
      </c>
    </row>
    <row r="1342" spans="1:14" x14ac:dyDescent="0.3">
      <c r="A1342" s="1" t="s">
        <v>14</v>
      </c>
      <c r="B1342">
        <v>1185732</v>
      </c>
      <c r="C1342" s="2">
        <v>44585</v>
      </c>
      <c r="D1342" s="1" t="s">
        <v>15</v>
      </c>
      <c r="E1342" s="1" t="s">
        <v>32</v>
      </c>
      <c r="F1342" s="1" t="s">
        <v>33</v>
      </c>
      <c r="G1342" s="1" t="s">
        <v>24</v>
      </c>
      <c r="H1342">
        <v>33</v>
      </c>
      <c r="I1342">
        <v>51</v>
      </c>
      <c r="J1342">
        <v>1683</v>
      </c>
      <c r="K1342">
        <v>471.24000000000007</v>
      </c>
      <c r="L1342" s="1">
        <v>1211.76</v>
      </c>
      <c r="M1342" s="1" t="s">
        <v>19</v>
      </c>
      <c r="N1342" s="1" t="s">
        <v>197</v>
      </c>
    </row>
    <row r="1343" spans="1:14" x14ac:dyDescent="0.3">
      <c r="A1343" s="1" t="s">
        <v>14</v>
      </c>
      <c r="B1343">
        <v>1185732</v>
      </c>
      <c r="C1343" s="2">
        <v>44585</v>
      </c>
      <c r="D1343" s="1" t="s">
        <v>15</v>
      </c>
      <c r="E1343" s="1" t="s">
        <v>32</v>
      </c>
      <c r="F1343" s="1" t="s">
        <v>33</v>
      </c>
      <c r="G1343" s="1" t="s">
        <v>18</v>
      </c>
      <c r="H1343">
        <v>50</v>
      </c>
      <c r="I1343">
        <v>64</v>
      </c>
      <c r="J1343">
        <v>3200</v>
      </c>
      <c r="K1343">
        <v>896.00000000000011</v>
      </c>
      <c r="L1343" s="1">
        <v>2304</v>
      </c>
      <c r="M1343" s="1" t="s">
        <v>19</v>
      </c>
      <c r="N1343" s="1" t="s">
        <v>196</v>
      </c>
    </row>
    <row r="1344" spans="1:14" x14ac:dyDescent="0.3">
      <c r="A1344" s="1" t="s">
        <v>14</v>
      </c>
      <c r="B1344">
        <v>1185732</v>
      </c>
      <c r="C1344" s="2">
        <v>44585</v>
      </c>
      <c r="D1344" s="1" t="s">
        <v>15</v>
      </c>
      <c r="E1344" s="1" t="s">
        <v>32</v>
      </c>
      <c r="F1344" s="1" t="s">
        <v>33</v>
      </c>
      <c r="G1344" s="1" t="s">
        <v>20</v>
      </c>
      <c r="H1344">
        <v>41</v>
      </c>
      <c r="I1344">
        <v>105</v>
      </c>
      <c r="J1344">
        <v>4305</v>
      </c>
      <c r="K1344">
        <v>1377.6000000000001</v>
      </c>
      <c r="L1344" s="1">
        <v>2927.3999999999996</v>
      </c>
      <c r="M1344" s="1" t="s">
        <v>19</v>
      </c>
      <c r="N1344" s="1" t="s">
        <v>197</v>
      </c>
    </row>
    <row r="1345" spans="1:14" x14ac:dyDescent="0.3">
      <c r="A1345" s="1" t="s">
        <v>14</v>
      </c>
      <c r="B1345">
        <v>1185732</v>
      </c>
      <c r="C1345" s="2">
        <v>44614</v>
      </c>
      <c r="D1345" s="1" t="s">
        <v>15</v>
      </c>
      <c r="E1345" s="1" t="s">
        <v>32</v>
      </c>
      <c r="F1345" s="1" t="s">
        <v>33</v>
      </c>
      <c r="G1345" s="1" t="s">
        <v>21</v>
      </c>
      <c r="H1345">
        <v>41</v>
      </c>
      <c r="I1345">
        <v>184</v>
      </c>
      <c r="J1345">
        <v>7544</v>
      </c>
      <c r="K1345">
        <v>2791.28</v>
      </c>
      <c r="L1345" s="1">
        <v>4752.7199999999993</v>
      </c>
      <c r="M1345" s="1" t="s">
        <v>19</v>
      </c>
      <c r="N1345" s="1" t="s">
        <v>196</v>
      </c>
    </row>
    <row r="1346" spans="1:14" x14ac:dyDescent="0.3">
      <c r="A1346" s="1" t="s">
        <v>14</v>
      </c>
      <c r="B1346">
        <v>1185732</v>
      </c>
      <c r="C1346" s="2">
        <v>44614</v>
      </c>
      <c r="D1346" s="1" t="s">
        <v>15</v>
      </c>
      <c r="E1346" s="1" t="s">
        <v>32</v>
      </c>
      <c r="F1346" s="1" t="s">
        <v>33</v>
      </c>
      <c r="G1346" s="1" t="s">
        <v>22</v>
      </c>
      <c r="H1346">
        <v>42</v>
      </c>
      <c r="I1346">
        <v>70</v>
      </c>
      <c r="J1346">
        <v>2940</v>
      </c>
      <c r="K1346">
        <v>1234.8000000000002</v>
      </c>
      <c r="L1346" s="1">
        <v>1705.1999999999998</v>
      </c>
      <c r="M1346" s="1" t="s">
        <v>19</v>
      </c>
      <c r="N1346" s="1" t="s">
        <v>196</v>
      </c>
    </row>
    <row r="1347" spans="1:14" x14ac:dyDescent="0.3">
      <c r="A1347" s="1" t="s">
        <v>14</v>
      </c>
      <c r="B1347">
        <v>1185732</v>
      </c>
      <c r="C1347" s="2">
        <v>44614</v>
      </c>
      <c r="D1347" s="1" t="s">
        <v>15</v>
      </c>
      <c r="E1347" s="1" t="s">
        <v>32</v>
      </c>
      <c r="F1347" s="1" t="s">
        <v>33</v>
      </c>
      <c r="G1347" s="1" t="s">
        <v>23</v>
      </c>
      <c r="H1347">
        <v>29</v>
      </c>
      <c r="I1347">
        <v>83</v>
      </c>
      <c r="J1347">
        <v>2407</v>
      </c>
      <c r="K1347">
        <v>649.89</v>
      </c>
      <c r="L1347" s="1">
        <v>1757.1100000000001</v>
      </c>
      <c r="M1347" s="1" t="s">
        <v>19</v>
      </c>
      <c r="N1347" s="1" t="s">
        <v>197</v>
      </c>
    </row>
    <row r="1348" spans="1:14" x14ac:dyDescent="0.3">
      <c r="A1348" s="1" t="s">
        <v>14</v>
      </c>
      <c r="B1348">
        <v>1185732</v>
      </c>
      <c r="C1348" s="2">
        <v>44474</v>
      </c>
      <c r="D1348" s="1" t="s">
        <v>15</v>
      </c>
      <c r="E1348" s="1" t="s">
        <v>34</v>
      </c>
      <c r="F1348" s="1" t="s">
        <v>35</v>
      </c>
      <c r="G1348" s="1" t="s">
        <v>20</v>
      </c>
      <c r="H1348">
        <v>70</v>
      </c>
      <c r="I1348">
        <v>275</v>
      </c>
      <c r="J1348">
        <v>192500</v>
      </c>
      <c r="K1348">
        <v>67375</v>
      </c>
      <c r="L1348" s="1">
        <v>125125</v>
      </c>
      <c r="M1348" s="1" t="s">
        <v>28</v>
      </c>
      <c r="N1348" s="1" t="s">
        <v>197</v>
      </c>
    </row>
    <row r="1349" spans="1:14" x14ac:dyDescent="0.3">
      <c r="A1349" s="1" t="s">
        <v>14</v>
      </c>
      <c r="B1349">
        <v>1185732</v>
      </c>
      <c r="C1349" s="2">
        <v>44504</v>
      </c>
      <c r="D1349" s="1" t="s">
        <v>15</v>
      </c>
      <c r="E1349" s="1" t="s">
        <v>34</v>
      </c>
      <c r="F1349" s="1" t="s">
        <v>35</v>
      </c>
      <c r="G1349" s="1" t="s">
        <v>21</v>
      </c>
      <c r="H1349">
        <v>65</v>
      </c>
      <c r="I1349">
        <v>425</v>
      </c>
      <c r="J1349">
        <v>276250</v>
      </c>
      <c r="K1349">
        <v>110500</v>
      </c>
      <c r="L1349" s="1">
        <v>165750</v>
      </c>
      <c r="M1349" s="1" t="s">
        <v>28</v>
      </c>
      <c r="N1349" s="1" t="s">
        <v>196</v>
      </c>
    </row>
    <row r="1350" spans="1:14" x14ac:dyDescent="0.3">
      <c r="A1350" s="1" t="s">
        <v>14</v>
      </c>
      <c r="B1350">
        <v>1185732</v>
      </c>
      <c r="C1350" s="2">
        <v>44504</v>
      </c>
      <c r="D1350" s="1" t="s">
        <v>15</v>
      </c>
      <c r="E1350" s="1" t="s">
        <v>34</v>
      </c>
      <c r="F1350" s="1" t="s">
        <v>35</v>
      </c>
      <c r="G1350" s="1" t="s">
        <v>22</v>
      </c>
      <c r="H1350">
        <v>55.000000000000007</v>
      </c>
      <c r="I1350">
        <v>300</v>
      </c>
      <c r="J1350">
        <v>165000.00000000003</v>
      </c>
      <c r="K1350">
        <v>66000.000000000015</v>
      </c>
      <c r="L1350" s="1">
        <v>99000.000000000015</v>
      </c>
      <c r="M1350" s="1" t="s">
        <v>28</v>
      </c>
      <c r="N1350" s="1" t="s">
        <v>196</v>
      </c>
    </row>
    <row r="1351" spans="1:14" x14ac:dyDescent="0.3">
      <c r="A1351" s="1" t="s">
        <v>14</v>
      </c>
      <c r="B1351">
        <v>1185732</v>
      </c>
      <c r="C1351" s="2">
        <v>44504</v>
      </c>
      <c r="D1351" s="1" t="s">
        <v>15</v>
      </c>
      <c r="E1351" s="1" t="s">
        <v>34</v>
      </c>
      <c r="F1351" s="1" t="s">
        <v>35</v>
      </c>
      <c r="G1351" s="1" t="s">
        <v>23</v>
      </c>
      <c r="H1351">
        <v>55.000000000000007</v>
      </c>
      <c r="I1351">
        <v>295</v>
      </c>
      <c r="J1351">
        <v>162250.00000000003</v>
      </c>
      <c r="K1351">
        <v>48675.000000000007</v>
      </c>
      <c r="L1351" s="1">
        <v>113575.00000000003</v>
      </c>
      <c r="M1351" s="1" t="s">
        <v>28</v>
      </c>
      <c r="N1351" s="1" t="s">
        <v>197</v>
      </c>
    </row>
    <row r="1352" spans="1:14" x14ac:dyDescent="0.3">
      <c r="A1352" s="1" t="s">
        <v>14</v>
      </c>
      <c r="B1352">
        <v>1185732</v>
      </c>
      <c r="C1352" s="2">
        <v>44504</v>
      </c>
      <c r="D1352" s="1" t="s">
        <v>15</v>
      </c>
      <c r="E1352" s="1" t="s">
        <v>34</v>
      </c>
      <c r="F1352" s="1" t="s">
        <v>35</v>
      </c>
      <c r="G1352" s="1" t="s">
        <v>24</v>
      </c>
      <c r="H1352">
        <v>55.000000000000007</v>
      </c>
      <c r="I1352">
        <v>275</v>
      </c>
      <c r="J1352">
        <v>151250.00000000003</v>
      </c>
      <c r="K1352">
        <v>45375.000000000007</v>
      </c>
      <c r="L1352" s="1">
        <v>105875.00000000003</v>
      </c>
      <c r="M1352" s="1" t="s">
        <v>28</v>
      </c>
      <c r="N1352" s="1" t="s">
        <v>197</v>
      </c>
    </row>
    <row r="1353" spans="1:14" x14ac:dyDescent="0.3">
      <c r="A1353" s="1" t="s">
        <v>14</v>
      </c>
      <c r="B1353">
        <v>1185732</v>
      </c>
      <c r="C1353" s="2">
        <v>44504</v>
      </c>
      <c r="D1353" s="1" t="s">
        <v>15</v>
      </c>
      <c r="E1353" s="1" t="s">
        <v>34</v>
      </c>
      <c r="F1353" s="1" t="s">
        <v>35</v>
      </c>
      <c r="G1353" s="1" t="s">
        <v>18</v>
      </c>
      <c r="H1353">
        <v>65</v>
      </c>
      <c r="I1353">
        <v>250</v>
      </c>
      <c r="J1353">
        <v>162500</v>
      </c>
      <c r="K1353">
        <v>48750</v>
      </c>
      <c r="L1353" s="1">
        <v>113750</v>
      </c>
      <c r="M1353" s="1" t="s">
        <v>28</v>
      </c>
      <c r="N1353" s="1" t="s">
        <v>196</v>
      </c>
    </row>
    <row r="1354" spans="1:14" x14ac:dyDescent="0.3">
      <c r="A1354" s="1" t="s">
        <v>14</v>
      </c>
      <c r="B1354">
        <v>1185732</v>
      </c>
      <c r="C1354" s="2">
        <v>44504</v>
      </c>
      <c r="D1354" s="1" t="s">
        <v>15</v>
      </c>
      <c r="E1354" s="1" t="s">
        <v>34</v>
      </c>
      <c r="F1354" s="1" t="s">
        <v>35</v>
      </c>
      <c r="G1354" s="1" t="s">
        <v>20</v>
      </c>
      <c r="H1354">
        <v>70</v>
      </c>
      <c r="I1354">
        <v>350</v>
      </c>
      <c r="J1354">
        <v>245000</v>
      </c>
      <c r="K1354">
        <v>85750</v>
      </c>
      <c r="L1354" s="1">
        <v>159250</v>
      </c>
      <c r="M1354" s="1" t="s">
        <v>28</v>
      </c>
      <c r="N1354" s="1" t="s">
        <v>197</v>
      </c>
    </row>
    <row r="1355" spans="1:14" x14ac:dyDescent="0.3">
      <c r="A1355" s="1" t="s">
        <v>14</v>
      </c>
      <c r="B1355">
        <v>1185732</v>
      </c>
      <c r="C1355" s="2">
        <v>44533</v>
      </c>
      <c r="D1355" s="1" t="s">
        <v>15</v>
      </c>
      <c r="E1355" s="1" t="s">
        <v>34</v>
      </c>
      <c r="F1355" s="1" t="s">
        <v>35</v>
      </c>
      <c r="G1355" s="1" t="s">
        <v>21</v>
      </c>
      <c r="H1355">
        <v>65</v>
      </c>
      <c r="I1355">
        <v>575</v>
      </c>
      <c r="J1355">
        <v>373750</v>
      </c>
      <c r="K1355">
        <v>149500</v>
      </c>
      <c r="L1355" s="1">
        <v>224250</v>
      </c>
      <c r="M1355" s="1" t="s">
        <v>28</v>
      </c>
      <c r="N1355" s="1" t="s">
        <v>196</v>
      </c>
    </row>
    <row r="1356" spans="1:14" x14ac:dyDescent="0.3">
      <c r="A1356" s="1" t="s">
        <v>14</v>
      </c>
      <c r="B1356">
        <v>1185732</v>
      </c>
      <c r="C1356" s="2">
        <v>44533</v>
      </c>
      <c r="D1356" s="1" t="s">
        <v>15</v>
      </c>
      <c r="E1356" s="1" t="s">
        <v>34</v>
      </c>
      <c r="F1356" s="1" t="s">
        <v>35</v>
      </c>
      <c r="G1356" s="1" t="s">
        <v>22</v>
      </c>
      <c r="H1356">
        <v>55.000000000000007</v>
      </c>
      <c r="I1356">
        <v>375</v>
      </c>
      <c r="J1356">
        <v>206250.00000000003</v>
      </c>
      <c r="K1356">
        <v>82500.000000000015</v>
      </c>
      <c r="L1356" s="1">
        <v>123750.00000000001</v>
      </c>
      <c r="M1356" s="1" t="s">
        <v>28</v>
      </c>
      <c r="N1356" s="1" t="s">
        <v>196</v>
      </c>
    </row>
    <row r="1357" spans="1:14" x14ac:dyDescent="0.3">
      <c r="A1357" s="1" t="s">
        <v>14</v>
      </c>
      <c r="B1357">
        <v>1185732</v>
      </c>
      <c r="C1357" s="2">
        <v>44533</v>
      </c>
      <c r="D1357" s="1" t="s">
        <v>15</v>
      </c>
      <c r="E1357" s="1" t="s">
        <v>34</v>
      </c>
      <c r="F1357" s="1" t="s">
        <v>35</v>
      </c>
      <c r="G1357" s="1" t="s">
        <v>23</v>
      </c>
      <c r="H1357">
        <v>55.000000000000007</v>
      </c>
      <c r="I1357">
        <v>350</v>
      </c>
      <c r="J1357">
        <v>192500.00000000003</v>
      </c>
      <c r="K1357">
        <v>57750.000000000007</v>
      </c>
      <c r="L1357" s="1">
        <v>134750.00000000003</v>
      </c>
      <c r="M1357" s="1" t="s">
        <v>28</v>
      </c>
      <c r="N1357" s="1" t="s">
        <v>197</v>
      </c>
    </row>
    <row r="1358" spans="1:14" x14ac:dyDescent="0.3">
      <c r="A1358" s="1" t="s">
        <v>14</v>
      </c>
      <c r="B1358">
        <v>1185732</v>
      </c>
      <c r="C1358" s="2">
        <v>44533</v>
      </c>
      <c r="D1358" s="1" t="s">
        <v>15</v>
      </c>
      <c r="E1358" s="1" t="s">
        <v>34</v>
      </c>
      <c r="F1358" s="1" t="s">
        <v>35</v>
      </c>
      <c r="G1358" s="1" t="s">
        <v>24</v>
      </c>
      <c r="H1358">
        <v>55.000000000000007</v>
      </c>
      <c r="I1358">
        <v>300</v>
      </c>
      <c r="J1358">
        <v>165000.00000000003</v>
      </c>
      <c r="K1358">
        <v>49500.000000000007</v>
      </c>
      <c r="L1358" s="1">
        <v>115500.00000000003</v>
      </c>
      <c r="M1358" s="1" t="s">
        <v>28</v>
      </c>
      <c r="N1358" s="1" t="s">
        <v>197</v>
      </c>
    </row>
    <row r="1359" spans="1:14" x14ac:dyDescent="0.3">
      <c r="A1359" s="1" t="s">
        <v>14</v>
      </c>
      <c r="B1359">
        <v>1185732</v>
      </c>
      <c r="C1359" s="2">
        <v>44533</v>
      </c>
      <c r="D1359" s="1" t="s">
        <v>15</v>
      </c>
      <c r="E1359" s="1" t="s">
        <v>34</v>
      </c>
      <c r="F1359" s="1" t="s">
        <v>35</v>
      </c>
      <c r="G1359" s="1" t="s">
        <v>18</v>
      </c>
      <c r="H1359">
        <v>65</v>
      </c>
      <c r="I1359">
        <v>300</v>
      </c>
      <c r="J1359">
        <v>195000</v>
      </c>
      <c r="K1359">
        <v>58500</v>
      </c>
      <c r="L1359" s="1">
        <v>136500</v>
      </c>
      <c r="M1359" s="1" t="s">
        <v>28</v>
      </c>
      <c r="N1359" s="1" t="s">
        <v>196</v>
      </c>
    </row>
    <row r="1360" spans="1:14" x14ac:dyDescent="0.3">
      <c r="A1360" s="1" t="s">
        <v>14</v>
      </c>
      <c r="B1360">
        <v>1185732</v>
      </c>
      <c r="C1360" s="2">
        <v>44533</v>
      </c>
      <c r="D1360" s="1" t="s">
        <v>15</v>
      </c>
      <c r="E1360" s="1" t="s">
        <v>34</v>
      </c>
      <c r="F1360" s="1" t="s">
        <v>35</v>
      </c>
      <c r="G1360" s="1" t="s">
        <v>20</v>
      </c>
      <c r="H1360">
        <v>70</v>
      </c>
      <c r="I1360">
        <v>400</v>
      </c>
      <c r="J1360">
        <v>280000</v>
      </c>
      <c r="K1360">
        <v>98000</v>
      </c>
      <c r="L1360" s="1">
        <v>182000</v>
      </c>
      <c r="M1360" s="1" t="s">
        <v>28</v>
      </c>
      <c r="N1360" s="1" t="s">
        <v>197</v>
      </c>
    </row>
    <row r="1361" spans="1:14" x14ac:dyDescent="0.3">
      <c r="A1361" s="1" t="s">
        <v>14</v>
      </c>
      <c r="B1361">
        <v>1185732</v>
      </c>
      <c r="C1361" s="2">
        <v>44206</v>
      </c>
      <c r="D1361" s="1" t="s">
        <v>15</v>
      </c>
      <c r="E1361" s="1" t="s">
        <v>34</v>
      </c>
      <c r="F1361" s="1" t="s">
        <v>35</v>
      </c>
      <c r="G1361" s="1" t="s">
        <v>21</v>
      </c>
      <c r="H1361">
        <v>35</v>
      </c>
      <c r="I1361">
        <v>425</v>
      </c>
      <c r="J1361">
        <v>148750</v>
      </c>
      <c r="K1361">
        <v>52062.5</v>
      </c>
      <c r="L1361" s="1">
        <v>96687.5</v>
      </c>
      <c r="M1361" s="1" t="s">
        <v>28</v>
      </c>
      <c r="N1361" s="1" t="s">
        <v>196</v>
      </c>
    </row>
    <row r="1362" spans="1:14" x14ac:dyDescent="0.3">
      <c r="A1362" s="1" t="s">
        <v>14</v>
      </c>
      <c r="B1362">
        <v>1185732</v>
      </c>
      <c r="C1362" s="2">
        <v>44206</v>
      </c>
      <c r="D1362" s="1" t="s">
        <v>15</v>
      </c>
      <c r="E1362" s="1" t="s">
        <v>34</v>
      </c>
      <c r="F1362" s="1" t="s">
        <v>35</v>
      </c>
      <c r="G1362" s="1" t="s">
        <v>22</v>
      </c>
      <c r="H1362">
        <v>35</v>
      </c>
      <c r="I1362">
        <v>225</v>
      </c>
      <c r="J1362">
        <v>78750</v>
      </c>
      <c r="K1362">
        <v>27562.5</v>
      </c>
      <c r="L1362" s="1">
        <v>51187.5</v>
      </c>
      <c r="M1362" s="1" t="s">
        <v>28</v>
      </c>
      <c r="N1362" s="1" t="s">
        <v>196</v>
      </c>
    </row>
    <row r="1363" spans="1:14" x14ac:dyDescent="0.3">
      <c r="A1363" s="1" t="s">
        <v>14</v>
      </c>
      <c r="B1363">
        <v>1185732</v>
      </c>
      <c r="C1363" s="2">
        <v>44206</v>
      </c>
      <c r="D1363" s="1" t="s">
        <v>15</v>
      </c>
      <c r="E1363" s="1" t="s">
        <v>34</v>
      </c>
      <c r="F1363" s="1" t="s">
        <v>35</v>
      </c>
      <c r="G1363" s="1" t="s">
        <v>23</v>
      </c>
      <c r="H1363">
        <v>25.000000000000007</v>
      </c>
      <c r="I1363">
        <v>225</v>
      </c>
      <c r="J1363">
        <v>56250.000000000015</v>
      </c>
      <c r="K1363">
        <v>22500.000000000007</v>
      </c>
      <c r="L1363" s="1">
        <v>33750.000000000007</v>
      </c>
      <c r="M1363" s="1" t="s">
        <v>28</v>
      </c>
      <c r="N1363" s="1" t="s">
        <v>197</v>
      </c>
    </row>
    <row r="1364" spans="1:14" x14ac:dyDescent="0.3">
      <c r="A1364" s="1" t="s">
        <v>14</v>
      </c>
      <c r="B1364">
        <v>1185732</v>
      </c>
      <c r="C1364" s="2">
        <v>44206</v>
      </c>
      <c r="D1364" s="1" t="s">
        <v>15</v>
      </c>
      <c r="E1364" s="1" t="s">
        <v>34</v>
      </c>
      <c r="F1364" s="1" t="s">
        <v>35</v>
      </c>
      <c r="G1364" s="1" t="s">
        <v>24</v>
      </c>
      <c r="H1364">
        <v>30</v>
      </c>
      <c r="I1364">
        <v>75</v>
      </c>
      <c r="J1364">
        <v>22500</v>
      </c>
      <c r="K1364">
        <v>9000</v>
      </c>
      <c r="L1364" s="1">
        <v>13500</v>
      </c>
      <c r="M1364" s="1" t="s">
        <v>28</v>
      </c>
      <c r="N1364" s="1" t="s">
        <v>197</v>
      </c>
    </row>
    <row r="1365" spans="1:14" x14ac:dyDescent="0.3">
      <c r="A1365" s="1" t="s">
        <v>14</v>
      </c>
      <c r="B1365">
        <v>1185732</v>
      </c>
      <c r="C1365" s="2">
        <v>44206</v>
      </c>
      <c r="D1365" s="1" t="s">
        <v>15</v>
      </c>
      <c r="E1365" s="1" t="s">
        <v>34</v>
      </c>
      <c r="F1365" s="1" t="s">
        <v>35</v>
      </c>
      <c r="G1365" s="1" t="s">
        <v>18</v>
      </c>
      <c r="H1365">
        <v>45</v>
      </c>
      <c r="I1365">
        <v>125</v>
      </c>
      <c r="J1365">
        <v>56250</v>
      </c>
      <c r="K1365">
        <v>16875</v>
      </c>
      <c r="L1365" s="1">
        <v>39375</v>
      </c>
      <c r="M1365" s="1" t="s">
        <v>28</v>
      </c>
      <c r="N1365" s="1" t="s">
        <v>196</v>
      </c>
    </row>
    <row r="1366" spans="1:14" x14ac:dyDescent="0.3">
      <c r="A1366" s="1" t="s">
        <v>14</v>
      </c>
      <c r="B1366">
        <v>1185732</v>
      </c>
      <c r="C1366" s="2">
        <v>44206</v>
      </c>
      <c r="D1366" s="1" t="s">
        <v>15</v>
      </c>
      <c r="E1366" s="1" t="s">
        <v>34</v>
      </c>
      <c r="F1366" s="1" t="s">
        <v>35</v>
      </c>
      <c r="G1366" s="1" t="s">
        <v>20</v>
      </c>
      <c r="H1366">
        <v>35</v>
      </c>
      <c r="I1366">
        <v>225</v>
      </c>
      <c r="J1366">
        <v>78750</v>
      </c>
      <c r="K1366">
        <v>31500</v>
      </c>
      <c r="L1366" s="1">
        <v>47250</v>
      </c>
      <c r="M1366" s="1" t="s">
        <v>28</v>
      </c>
      <c r="N1366" s="1" t="s">
        <v>197</v>
      </c>
    </row>
    <row r="1367" spans="1:14" x14ac:dyDescent="0.3">
      <c r="A1367" s="1" t="s">
        <v>14</v>
      </c>
      <c r="B1367">
        <v>1185732</v>
      </c>
      <c r="C1367" s="2">
        <v>44235</v>
      </c>
      <c r="D1367" s="1" t="s">
        <v>15</v>
      </c>
      <c r="E1367" s="1" t="s">
        <v>34</v>
      </c>
      <c r="F1367" s="1" t="s">
        <v>35</v>
      </c>
      <c r="G1367" s="1" t="s">
        <v>21</v>
      </c>
      <c r="H1367">
        <v>35</v>
      </c>
      <c r="I1367">
        <v>475</v>
      </c>
      <c r="J1367">
        <v>166250</v>
      </c>
      <c r="K1367">
        <v>58187.499999999993</v>
      </c>
      <c r="L1367" s="1">
        <v>108062.5</v>
      </c>
      <c r="M1367" s="1" t="s">
        <v>28</v>
      </c>
      <c r="N1367" s="1" t="s">
        <v>196</v>
      </c>
    </row>
    <row r="1368" spans="1:14" x14ac:dyDescent="0.3">
      <c r="A1368" s="1" t="s">
        <v>14</v>
      </c>
      <c r="B1368">
        <v>1185732</v>
      </c>
      <c r="C1368" s="2">
        <v>44235</v>
      </c>
      <c r="D1368" s="1" t="s">
        <v>15</v>
      </c>
      <c r="E1368" s="1" t="s">
        <v>34</v>
      </c>
      <c r="F1368" s="1" t="s">
        <v>35</v>
      </c>
      <c r="G1368" s="1" t="s">
        <v>22</v>
      </c>
      <c r="H1368">
        <v>35</v>
      </c>
      <c r="I1368">
        <v>125</v>
      </c>
      <c r="J1368">
        <v>43750</v>
      </c>
      <c r="K1368">
        <v>15312.499999999998</v>
      </c>
      <c r="L1368" s="1">
        <v>28437.5</v>
      </c>
      <c r="M1368" s="1" t="s">
        <v>28</v>
      </c>
      <c r="N1368" s="1" t="s">
        <v>196</v>
      </c>
    </row>
    <row r="1369" spans="1:14" x14ac:dyDescent="0.3">
      <c r="A1369" s="1" t="s">
        <v>14</v>
      </c>
      <c r="B1369">
        <v>1185732</v>
      </c>
      <c r="C1369" s="2">
        <v>44235</v>
      </c>
      <c r="D1369" s="1" t="s">
        <v>15</v>
      </c>
      <c r="E1369" s="1" t="s">
        <v>34</v>
      </c>
      <c r="F1369" s="1" t="s">
        <v>35</v>
      </c>
      <c r="G1369" s="1" t="s">
        <v>23</v>
      </c>
      <c r="H1369">
        <v>25.000000000000007</v>
      </c>
      <c r="I1369">
        <v>175</v>
      </c>
      <c r="J1369">
        <v>43750.000000000015</v>
      </c>
      <c r="K1369">
        <v>17500.000000000007</v>
      </c>
      <c r="L1369" s="1">
        <v>26250.000000000007</v>
      </c>
      <c r="M1369" s="1" t="s">
        <v>28</v>
      </c>
      <c r="N1369" s="1" t="s">
        <v>197</v>
      </c>
    </row>
    <row r="1370" spans="1:14" x14ac:dyDescent="0.3">
      <c r="A1370" s="1" t="s">
        <v>14</v>
      </c>
      <c r="B1370">
        <v>1185732</v>
      </c>
      <c r="C1370" s="2">
        <v>44474</v>
      </c>
      <c r="D1370" s="1" t="s">
        <v>15</v>
      </c>
      <c r="E1370" s="1" t="s">
        <v>34</v>
      </c>
      <c r="F1370" s="1" t="s">
        <v>35</v>
      </c>
      <c r="G1370" s="1" t="s">
        <v>20</v>
      </c>
      <c r="H1370">
        <v>63</v>
      </c>
      <c r="I1370">
        <v>74</v>
      </c>
      <c r="J1370">
        <v>4662</v>
      </c>
      <c r="K1370">
        <v>2331</v>
      </c>
      <c r="L1370" s="1">
        <v>2331</v>
      </c>
      <c r="M1370" s="1" t="s">
        <v>25</v>
      </c>
      <c r="N1370" s="1" t="s">
        <v>197</v>
      </c>
    </row>
    <row r="1371" spans="1:14" x14ac:dyDescent="0.3">
      <c r="A1371" s="1" t="s">
        <v>14</v>
      </c>
      <c r="B1371">
        <v>1185732</v>
      </c>
      <c r="C1371" s="2">
        <v>44504</v>
      </c>
      <c r="D1371" s="1" t="s">
        <v>15</v>
      </c>
      <c r="E1371" s="1" t="s">
        <v>34</v>
      </c>
      <c r="F1371" s="1" t="s">
        <v>35</v>
      </c>
      <c r="G1371" s="1" t="s">
        <v>21</v>
      </c>
      <c r="H1371">
        <v>60</v>
      </c>
      <c r="I1371">
        <v>111</v>
      </c>
      <c r="J1371">
        <v>6660</v>
      </c>
      <c r="K1371">
        <v>3330</v>
      </c>
      <c r="L1371" s="1">
        <v>3330</v>
      </c>
      <c r="M1371" s="1" t="s">
        <v>25</v>
      </c>
      <c r="N1371" s="1" t="s">
        <v>196</v>
      </c>
    </row>
    <row r="1372" spans="1:14" x14ac:dyDescent="0.3">
      <c r="A1372" s="1" t="s">
        <v>14</v>
      </c>
      <c r="B1372">
        <v>1185732</v>
      </c>
      <c r="C1372" s="2">
        <v>44504</v>
      </c>
      <c r="D1372" s="1" t="s">
        <v>15</v>
      </c>
      <c r="E1372" s="1" t="s">
        <v>34</v>
      </c>
      <c r="F1372" s="1" t="s">
        <v>35</v>
      </c>
      <c r="G1372" s="1" t="s">
        <v>22</v>
      </c>
      <c r="H1372">
        <v>51</v>
      </c>
      <c r="I1372">
        <v>84</v>
      </c>
      <c r="J1372">
        <v>4284</v>
      </c>
      <c r="K1372">
        <v>2227.6800000000003</v>
      </c>
      <c r="L1372" s="1">
        <v>2056.3199999999997</v>
      </c>
      <c r="M1372" s="1" t="s">
        <v>25</v>
      </c>
      <c r="N1372" s="1" t="s">
        <v>196</v>
      </c>
    </row>
    <row r="1373" spans="1:14" x14ac:dyDescent="0.3">
      <c r="A1373" s="1" t="s">
        <v>14</v>
      </c>
      <c r="B1373">
        <v>1185732</v>
      </c>
      <c r="C1373" s="2">
        <v>44504</v>
      </c>
      <c r="D1373" s="1" t="s">
        <v>15</v>
      </c>
      <c r="E1373" s="1" t="s">
        <v>34</v>
      </c>
      <c r="F1373" s="1" t="s">
        <v>35</v>
      </c>
      <c r="G1373" s="1" t="s">
        <v>23</v>
      </c>
      <c r="H1373">
        <v>51</v>
      </c>
      <c r="I1373">
        <v>80</v>
      </c>
      <c r="J1373">
        <v>4080</v>
      </c>
      <c r="K1373">
        <v>1835.9999999999998</v>
      </c>
      <c r="L1373" s="1">
        <v>2244</v>
      </c>
      <c r="M1373" s="1" t="s">
        <v>25</v>
      </c>
      <c r="N1373" s="1" t="s">
        <v>197</v>
      </c>
    </row>
    <row r="1374" spans="1:14" x14ac:dyDescent="0.3">
      <c r="A1374" s="1" t="s">
        <v>14</v>
      </c>
      <c r="B1374">
        <v>1185732</v>
      </c>
      <c r="C1374" s="2">
        <v>44504</v>
      </c>
      <c r="D1374" s="1" t="s">
        <v>15</v>
      </c>
      <c r="E1374" s="1" t="s">
        <v>34</v>
      </c>
      <c r="F1374" s="1" t="s">
        <v>35</v>
      </c>
      <c r="G1374" s="1" t="s">
        <v>24</v>
      </c>
      <c r="H1374">
        <v>50</v>
      </c>
      <c r="I1374">
        <v>80</v>
      </c>
      <c r="J1374">
        <v>4000</v>
      </c>
      <c r="K1374">
        <v>1680</v>
      </c>
      <c r="L1374" s="1">
        <v>2320</v>
      </c>
      <c r="M1374" s="1" t="s">
        <v>25</v>
      </c>
      <c r="N1374" s="1" t="s">
        <v>197</v>
      </c>
    </row>
    <row r="1375" spans="1:14" x14ac:dyDescent="0.3">
      <c r="A1375" s="1" t="s">
        <v>14</v>
      </c>
      <c r="B1375">
        <v>1185732</v>
      </c>
      <c r="C1375" s="2">
        <v>44504</v>
      </c>
      <c r="D1375" s="1" t="s">
        <v>15</v>
      </c>
      <c r="E1375" s="1" t="s">
        <v>34</v>
      </c>
      <c r="F1375" s="1" t="s">
        <v>35</v>
      </c>
      <c r="G1375" s="1" t="s">
        <v>18</v>
      </c>
      <c r="H1375">
        <v>60</v>
      </c>
      <c r="I1375">
        <v>68</v>
      </c>
      <c r="J1375">
        <v>4080</v>
      </c>
      <c r="K1375">
        <v>1795.2</v>
      </c>
      <c r="L1375" s="1">
        <v>2284.8000000000002</v>
      </c>
      <c r="M1375" s="1" t="s">
        <v>25</v>
      </c>
      <c r="N1375" s="1" t="s">
        <v>196</v>
      </c>
    </row>
    <row r="1376" spans="1:14" x14ac:dyDescent="0.3">
      <c r="A1376" s="1" t="s">
        <v>14</v>
      </c>
      <c r="B1376">
        <v>1185732</v>
      </c>
      <c r="C1376" s="2">
        <v>44504</v>
      </c>
      <c r="D1376" s="1" t="s">
        <v>15</v>
      </c>
      <c r="E1376" s="1" t="s">
        <v>34</v>
      </c>
      <c r="F1376" s="1" t="s">
        <v>35</v>
      </c>
      <c r="G1376" s="1" t="s">
        <v>20</v>
      </c>
      <c r="H1376">
        <v>67</v>
      </c>
      <c r="I1376">
        <v>95</v>
      </c>
      <c r="J1376">
        <v>6365</v>
      </c>
      <c r="K1376">
        <v>2991.5499999999997</v>
      </c>
      <c r="L1376" s="1">
        <v>3373.4500000000003</v>
      </c>
      <c r="M1376" s="1" t="s">
        <v>25</v>
      </c>
      <c r="N1376" s="1" t="s">
        <v>197</v>
      </c>
    </row>
    <row r="1377" spans="1:14" x14ac:dyDescent="0.3">
      <c r="A1377" s="1" t="s">
        <v>14</v>
      </c>
      <c r="B1377">
        <v>1185732</v>
      </c>
      <c r="C1377" s="2">
        <v>44533</v>
      </c>
      <c r="D1377" s="1" t="s">
        <v>15</v>
      </c>
      <c r="E1377" s="1" t="s">
        <v>34</v>
      </c>
      <c r="F1377" s="1" t="s">
        <v>35</v>
      </c>
      <c r="G1377" s="1" t="s">
        <v>21</v>
      </c>
      <c r="H1377">
        <v>59</v>
      </c>
      <c r="I1377">
        <v>150</v>
      </c>
      <c r="J1377">
        <v>8850</v>
      </c>
      <c r="K1377">
        <v>4513.5</v>
      </c>
      <c r="L1377" s="1">
        <v>4336.5</v>
      </c>
      <c r="M1377" s="1" t="s">
        <v>25</v>
      </c>
      <c r="N1377" s="1" t="s">
        <v>196</v>
      </c>
    </row>
    <row r="1378" spans="1:14" x14ac:dyDescent="0.3">
      <c r="A1378" s="1" t="s">
        <v>14</v>
      </c>
      <c r="B1378">
        <v>1185732</v>
      </c>
      <c r="C1378" s="2">
        <v>44533</v>
      </c>
      <c r="D1378" s="1" t="s">
        <v>15</v>
      </c>
      <c r="E1378" s="1" t="s">
        <v>34</v>
      </c>
      <c r="F1378" s="1" t="s">
        <v>35</v>
      </c>
      <c r="G1378" s="1" t="s">
        <v>22</v>
      </c>
      <c r="H1378">
        <v>51</v>
      </c>
      <c r="I1378">
        <v>101</v>
      </c>
      <c r="J1378">
        <v>5151</v>
      </c>
      <c r="K1378">
        <v>2627.01</v>
      </c>
      <c r="L1378" s="1">
        <v>2523.9899999999998</v>
      </c>
      <c r="M1378" s="1" t="s">
        <v>25</v>
      </c>
      <c r="N1378" s="1" t="s">
        <v>196</v>
      </c>
    </row>
    <row r="1379" spans="1:14" x14ac:dyDescent="0.3">
      <c r="A1379" s="1" t="s">
        <v>14</v>
      </c>
      <c r="B1379">
        <v>1185732</v>
      </c>
      <c r="C1379" s="2">
        <v>44533</v>
      </c>
      <c r="D1379" s="1" t="s">
        <v>15</v>
      </c>
      <c r="E1379" s="1" t="s">
        <v>34</v>
      </c>
      <c r="F1379" s="1" t="s">
        <v>35</v>
      </c>
      <c r="G1379" s="1" t="s">
        <v>23</v>
      </c>
      <c r="H1379">
        <v>50</v>
      </c>
      <c r="I1379">
        <v>88</v>
      </c>
      <c r="J1379">
        <v>4400</v>
      </c>
      <c r="K1379">
        <v>1979.9999999999998</v>
      </c>
      <c r="L1379" s="1">
        <v>2420</v>
      </c>
      <c r="M1379" s="1" t="s">
        <v>25</v>
      </c>
      <c r="N1379" s="1" t="s">
        <v>197</v>
      </c>
    </row>
    <row r="1380" spans="1:14" x14ac:dyDescent="0.3">
      <c r="A1380" s="1" t="s">
        <v>14</v>
      </c>
      <c r="B1380">
        <v>1185732</v>
      </c>
      <c r="C1380" s="2">
        <v>44533</v>
      </c>
      <c r="D1380" s="1" t="s">
        <v>15</v>
      </c>
      <c r="E1380" s="1" t="s">
        <v>34</v>
      </c>
      <c r="F1380" s="1" t="s">
        <v>35</v>
      </c>
      <c r="G1380" s="1" t="s">
        <v>24</v>
      </c>
      <c r="H1380">
        <v>53</v>
      </c>
      <c r="I1380">
        <v>87</v>
      </c>
      <c r="J1380">
        <v>4611</v>
      </c>
      <c r="K1380">
        <v>1936.62</v>
      </c>
      <c r="L1380" s="1">
        <v>2674.38</v>
      </c>
      <c r="M1380" s="1" t="s">
        <v>25</v>
      </c>
      <c r="N1380" s="1" t="s">
        <v>197</v>
      </c>
    </row>
    <row r="1381" spans="1:14" x14ac:dyDescent="0.3">
      <c r="A1381" s="1" t="s">
        <v>14</v>
      </c>
      <c r="B1381">
        <v>1185732</v>
      </c>
      <c r="C1381" s="2">
        <v>44533</v>
      </c>
      <c r="D1381" s="1" t="s">
        <v>15</v>
      </c>
      <c r="E1381" s="1" t="s">
        <v>34</v>
      </c>
      <c r="F1381" s="1" t="s">
        <v>35</v>
      </c>
      <c r="G1381" s="1" t="s">
        <v>18</v>
      </c>
      <c r="H1381">
        <v>60</v>
      </c>
      <c r="I1381">
        <v>78</v>
      </c>
      <c r="J1381">
        <v>4680</v>
      </c>
      <c r="K1381">
        <v>2106</v>
      </c>
      <c r="L1381" s="1">
        <v>2574</v>
      </c>
      <c r="M1381" s="1" t="s">
        <v>25</v>
      </c>
      <c r="N1381" s="1" t="s">
        <v>196</v>
      </c>
    </row>
    <row r="1382" spans="1:14" x14ac:dyDescent="0.3">
      <c r="A1382" s="1" t="s">
        <v>14</v>
      </c>
      <c r="B1382">
        <v>1185732</v>
      </c>
      <c r="C1382" s="2">
        <v>44533</v>
      </c>
      <c r="D1382" s="1" t="s">
        <v>15</v>
      </c>
      <c r="E1382" s="1" t="s">
        <v>34</v>
      </c>
      <c r="F1382" s="1" t="s">
        <v>35</v>
      </c>
      <c r="G1382" s="1" t="s">
        <v>20</v>
      </c>
      <c r="H1382">
        <v>67</v>
      </c>
      <c r="I1382">
        <v>112</v>
      </c>
      <c r="J1382">
        <v>7504</v>
      </c>
      <c r="K1382">
        <v>3451.8399999999997</v>
      </c>
      <c r="L1382" s="1">
        <v>4052.1600000000003</v>
      </c>
      <c r="M1382" s="1" t="s">
        <v>25</v>
      </c>
      <c r="N1382" s="1" t="s">
        <v>197</v>
      </c>
    </row>
    <row r="1383" spans="1:14" x14ac:dyDescent="0.3">
      <c r="A1383" s="1" t="s">
        <v>14</v>
      </c>
      <c r="B1383">
        <v>1185732</v>
      </c>
      <c r="C1383" s="2">
        <v>44206</v>
      </c>
      <c r="D1383" s="1" t="s">
        <v>15</v>
      </c>
      <c r="E1383" s="1" t="s">
        <v>34</v>
      </c>
      <c r="F1383" s="1" t="s">
        <v>35</v>
      </c>
      <c r="G1383" s="1" t="s">
        <v>21</v>
      </c>
      <c r="H1383">
        <v>34</v>
      </c>
      <c r="I1383">
        <v>115</v>
      </c>
      <c r="J1383">
        <v>3910</v>
      </c>
      <c r="K1383">
        <v>1798.6</v>
      </c>
      <c r="L1383" s="1">
        <v>2111.4</v>
      </c>
      <c r="M1383" s="1" t="s">
        <v>25</v>
      </c>
      <c r="N1383" s="1" t="s">
        <v>196</v>
      </c>
    </row>
    <row r="1384" spans="1:14" x14ac:dyDescent="0.3">
      <c r="A1384" s="1" t="s">
        <v>14</v>
      </c>
      <c r="B1384">
        <v>1185732</v>
      </c>
      <c r="C1384" s="2">
        <v>44206</v>
      </c>
      <c r="D1384" s="1" t="s">
        <v>15</v>
      </c>
      <c r="E1384" s="1" t="s">
        <v>34</v>
      </c>
      <c r="F1384" s="1" t="s">
        <v>35</v>
      </c>
      <c r="G1384" s="1" t="s">
        <v>22</v>
      </c>
      <c r="H1384">
        <v>34</v>
      </c>
      <c r="I1384">
        <v>63</v>
      </c>
      <c r="J1384">
        <v>2142</v>
      </c>
      <c r="K1384">
        <v>963.89999999999986</v>
      </c>
      <c r="L1384" s="1">
        <v>1178.1000000000001</v>
      </c>
      <c r="M1384" s="1" t="s">
        <v>25</v>
      </c>
      <c r="N1384" s="1" t="s">
        <v>196</v>
      </c>
    </row>
    <row r="1385" spans="1:14" x14ac:dyDescent="0.3">
      <c r="A1385" s="1" t="s">
        <v>14</v>
      </c>
      <c r="B1385">
        <v>1185732</v>
      </c>
      <c r="C1385" s="2">
        <v>44206</v>
      </c>
      <c r="D1385" s="1" t="s">
        <v>15</v>
      </c>
      <c r="E1385" s="1" t="s">
        <v>34</v>
      </c>
      <c r="F1385" s="1" t="s">
        <v>35</v>
      </c>
      <c r="G1385" s="1" t="s">
        <v>23</v>
      </c>
      <c r="H1385">
        <v>24</v>
      </c>
      <c r="I1385">
        <v>63</v>
      </c>
      <c r="J1385">
        <v>1512</v>
      </c>
      <c r="K1385">
        <v>831.6</v>
      </c>
      <c r="L1385" s="1">
        <v>680.4</v>
      </c>
      <c r="M1385" s="1" t="s">
        <v>25</v>
      </c>
      <c r="N1385" s="1" t="s">
        <v>197</v>
      </c>
    </row>
    <row r="1386" spans="1:14" x14ac:dyDescent="0.3">
      <c r="A1386" s="1" t="s">
        <v>14</v>
      </c>
      <c r="B1386">
        <v>1185732</v>
      </c>
      <c r="C1386" s="2">
        <v>44206</v>
      </c>
      <c r="D1386" s="1" t="s">
        <v>15</v>
      </c>
      <c r="E1386" s="1" t="s">
        <v>34</v>
      </c>
      <c r="F1386" s="1" t="s">
        <v>35</v>
      </c>
      <c r="G1386" s="1" t="s">
        <v>24</v>
      </c>
      <c r="H1386">
        <v>29</v>
      </c>
      <c r="I1386">
        <v>20</v>
      </c>
      <c r="J1386">
        <v>580</v>
      </c>
      <c r="K1386">
        <v>307.40000000000003</v>
      </c>
      <c r="L1386" s="1">
        <v>272.59999999999997</v>
      </c>
      <c r="M1386" s="1" t="s">
        <v>25</v>
      </c>
      <c r="N1386" s="1" t="s">
        <v>197</v>
      </c>
    </row>
    <row r="1387" spans="1:14" x14ac:dyDescent="0.3">
      <c r="A1387" s="1" t="s">
        <v>14</v>
      </c>
      <c r="B1387">
        <v>1185732</v>
      </c>
      <c r="C1387" s="2">
        <v>44206</v>
      </c>
      <c r="D1387" s="1" t="s">
        <v>15</v>
      </c>
      <c r="E1387" s="1" t="s">
        <v>34</v>
      </c>
      <c r="F1387" s="1" t="s">
        <v>35</v>
      </c>
      <c r="G1387" s="1" t="s">
        <v>18</v>
      </c>
      <c r="H1387">
        <v>44</v>
      </c>
      <c r="I1387">
        <v>33</v>
      </c>
      <c r="J1387">
        <v>1452</v>
      </c>
      <c r="K1387">
        <v>580.80000000000007</v>
      </c>
      <c r="L1387" s="1">
        <v>871.19999999999993</v>
      </c>
      <c r="M1387" s="1" t="s">
        <v>25</v>
      </c>
      <c r="N1387" s="1" t="s">
        <v>196</v>
      </c>
    </row>
    <row r="1388" spans="1:14" x14ac:dyDescent="0.3">
      <c r="A1388" s="1" t="s">
        <v>14</v>
      </c>
      <c r="B1388">
        <v>1185732</v>
      </c>
      <c r="C1388" s="2">
        <v>44206</v>
      </c>
      <c r="D1388" s="1" t="s">
        <v>15</v>
      </c>
      <c r="E1388" s="1" t="s">
        <v>34</v>
      </c>
      <c r="F1388" s="1" t="s">
        <v>35</v>
      </c>
      <c r="G1388" s="1" t="s">
        <v>20</v>
      </c>
      <c r="H1388">
        <v>33</v>
      </c>
      <c r="I1388">
        <v>63</v>
      </c>
      <c r="J1388">
        <v>2079</v>
      </c>
      <c r="K1388">
        <v>1122.6600000000001</v>
      </c>
      <c r="L1388" s="1">
        <v>956.33999999999992</v>
      </c>
      <c r="M1388" s="1" t="s">
        <v>25</v>
      </c>
      <c r="N1388" s="1" t="s">
        <v>197</v>
      </c>
    </row>
    <row r="1389" spans="1:14" x14ac:dyDescent="0.3">
      <c r="A1389" s="1" t="s">
        <v>14</v>
      </c>
      <c r="B1389">
        <v>1185732</v>
      </c>
      <c r="C1389" s="2">
        <v>44235</v>
      </c>
      <c r="D1389" s="1" t="s">
        <v>15</v>
      </c>
      <c r="E1389" s="1" t="s">
        <v>34</v>
      </c>
      <c r="F1389" s="1" t="s">
        <v>35</v>
      </c>
      <c r="G1389" s="1" t="s">
        <v>21</v>
      </c>
      <c r="H1389">
        <v>34</v>
      </c>
      <c r="I1389">
        <v>119</v>
      </c>
      <c r="J1389">
        <v>4046</v>
      </c>
      <c r="K1389">
        <v>1982.54</v>
      </c>
      <c r="L1389" s="1">
        <v>2063.46</v>
      </c>
      <c r="M1389" s="1" t="s">
        <v>25</v>
      </c>
      <c r="N1389" s="1" t="s">
        <v>196</v>
      </c>
    </row>
    <row r="1390" spans="1:14" x14ac:dyDescent="0.3">
      <c r="A1390" s="1" t="s">
        <v>14</v>
      </c>
      <c r="B1390">
        <v>1185732</v>
      </c>
      <c r="C1390" s="2">
        <v>44235</v>
      </c>
      <c r="D1390" s="1" t="s">
        <v>15</v>
      </c>
      <c r="E1390" s="1" t="s">
        <v>34</v>
      </c>
      <c r="F1390" s="1" t="s">
        <v>35</v>
      </c>
      <c r="G1390" s="1" t="s">
        <v>22</v>
      </c>
      <c r="H1390">
        <v>34</v>
      </c>
      <c r="I1390">
        <v>36</v>
      </c>
      <c r="J1390">
        <v>1224</v>
      </c>
      <c r="K1390">
        <v>575.28</v>
      </c>
      <c r="L1390" s="1">
        <v>648.72</v>
      </c>
      <c r="M1390" s="1" t="s">
        <v>25</v>
      </c>
      <c r="N1390" s="1" t="s">
        <v>196</v>
      </c>
    </row>
    <row r="1391" spans="1:14" x14ac:dyDescent="0.3">
      <c r="A1391" s="1" t="s">
        <v>14</v>
      </c>
      <c r="B1391">
        <v>1185732</v>
      </c>
      <c r="C1391" s="2">
        <v>44235</v>
      </c>
      <c r="D1391" s="1" t="s">
        <v>15</v>
      </c>
      <c r="E1391" s="1" t="s">
        <v>34</v>
      </c>
      <c r="F1391" s="1" t="s">
        <v>35</v>
      </c>
      <c r="G1391" s="1" t="s">
        <v>23</v>
      </c>
      <c r="H1391">
        <v>24</v>
      </c>
      <c r="I1391">
        <v>49</v>
      </c>
      <c r="J1391">
        <v>1176</v>
      </c>
      <c r="K1391">
        <v>588</v>
      </c>
      <c r="L1391" s="1">
        <v>588</v>
      </c>
      <c r="M1391" s="1" t="s">
        <v>25</v>
      </c>
      <c r="N1391" s="1" t="s">
        <v>197</v>
      </c>
    </row>
    <row r="1392" spans="1:14" x14ac:dyDescent="0.3">
      <c r="A1392" s="1" t="s">
        <v>14</v>
      </c>
      <c r="B1392">
        <v>1185732</v>
      </c>
      <c r="C1392" s="2">
        <v>44474</v>
      </c>
      <c r="D1392" s="1" t="s">
        <v>15</v>
      </c>
      <c r="E1392" s="1" t="s">
        <v>34</v>
      </c>
      <c r="F1392" s="1" t="s">
        <v>35</v>
      </c>
      <c r="G1392" s="1" t="s">
        <v>20</v>
      </c>
      <c r="H1392">
        <v>46</v>
      </c>
      <c r="I1392">
        <v>94</v>
      </c>
      <c r="J1392">
        <v>4324</v>
      </c>
      <c r="K1392">
        <v>1816.08</v>
      </c>
      <c r="L1392" s="1">
        <v>2507.92</v>
      </c>
      <c r="M1392" s="1" t="s">
        <v>19</v>
      </c>
      <c r="N1392" s="1" t="s">
        <v>197</v>
      </c>
    </row>
    <row r="1393" spans="1:14" x14ac:dyDescent="0.3">
      <c r="A1393" s="1" t="s">
        <v>14</v>
      </c>
      <c r="B1393">
        <v>1185732</v>
      </c>
      <c r="C1393" s="2">
        <v>44504</v>
      </c>
      <c r="D1393" s="1" t="s">
        <v>15</v>
      </c>
      <c r="E1393" s="1" t="s">
        <v>34</v>
      </c>
      <c r="F1393" s="1" t="s">
        <v>35</v>
      </c>
      <c r="G1393" s="1" t="s">
        <v>21</v>
      </c>
      <c r="H1393">
        <v>51</v>
      </c>
      <c r="I1393">
        <v>149</v>
      </c>
      <c r="J1393">
        <v>7599</v>
      </c>
      <c r="K1393">
        <v>3267.57</v>
      </c>
      <c r="L1393" s="1">
        <v>4331.43</v>
      </c>
      <c r="M1393" s="1" t="s">
        <v>19</v>
      </c>
      <c r="N1393" s="1" t="s">
        <v>196</v>
      </c>
    </row>
    <row r="1394" spans="1:14" x14ac:dyDescent="0.3">
      <c r="A1394" s="1" t="s">
        <v>14</v>
      </c>
      <c r="B1394">
        <v>1185732</v>
      </c>
      <c r="C1394" s="2">
        <v>44504</v>
      </c>
      <c r="D1394" s="1" t="s">
        <v>15</v>
      </c>
      <c r="E1394" s="1" t="s">
        <v>34</v>
      </c>
      <c r="F1394" s="1" t="s">
        <v>35</v>
      </c>
      <c r="G1394" s="1" t="s">
        <v>22</v>
      </c>
      <c r="H1394">
        <v>37</v>
      </c>
      <c r="I1394">
        <v>105</v>
      </c>
      <c r="J1394">
        <v>3885</v>
      </c>
      <c r="K1394">
        <v>1787.1000000000001</v>
      </c>
      <c r="L1394" s="1">
        <v>2097.8999999999996</v>
      </c>
      <c r="M1394" s="1" t="s">
        <v>19</v>
      </c>
      <c r="N1394" s="1" t="s">
        <v>196</v>
      </c>
    </row>
    <row r="1395" spans="1:14" x14ac:dyDescent="0.3">
      <c r="A1395" s="1" t="s">
        <v>14</v>
      </c>
      <c r="B1395">
        <v>1185732</v>
      </c>
      <c r="C1395" s="2">
        <v>44504</v>
      </c>
      <c r="D1395" s="1" t="s">
        <v>15</v>
      </c>
      <c r="E1395" s="1" t="s">
        <v>34</v>
      </c>
      <c r="F1395" s="1" t="s">
        <v>35</v>
      </c>
      <c r="G1395" s="1" t="s">
        <v>23</v>
      </c>
      <c r="H1395">
        <v>36</v>
      </c>
      <c r="I1395">
        <v>103</v>
      </c>
      <c r="J1395">
        <v>3708</v>
      </c>
      <c r="K1395">
        <v>1371.96</v>
      </c>
      <c r="L1395" s="1">
        <v>2336.04</v>
      </c>
      <c r="M1395" s="1" t="s">
        <v>19</v>
      </c>
      <c r="N1395" s="1" t="s">
        <v>197</v>
      </c>
    </row>
    <row r="1396" spans="1:14" x14ac:dyDescent="0.3">
      <c r="A1396" s="1" t="s">
        <v>14</v>
      </c>
      <c r="B1396">
        <v>1185732</v>
      </c>
      <c r="C1396" s="2">
        <v>44504</v>
      </c>
      <c r="D1396" s="1" t="s">
        <v>15</v>
      </c>
      <c r="E1396" s="1" t="s">
        <v>34</v>
      </c>
      <c r="F1396" s="1" t="s">
        <v>35</v>
      </c>
      <c r="G1396" s="1" t="s">
        <v>24</v>
      </c>
      <c r="H1396">
        <v>39</v>
      </c>
      <c r="I1396">
        <v>83</v>
      </c>
      <c r="J1396">
        <v>3237</v>
      </c>
      <c r="K1396">
        <v>1197.69</v>
      </c>
      <c r="L1396" s="1">
        <v>2039.31</v>
      </c>
      <c r="M1396" s="1" t="s">
        <v>19</v>
      </c>
      <c r="N1396" s="1" t="s">
        <v>197</v>
      </c>
    </row>
    <row r="1397" spans="1:14" x14ac:dyDescent="0.3">
      <c r="A1397" s="1" t="s">
        <v>14</v>
      </c>
      <c r="B1397">
        <v>1185732</v>
      </c>
      <c r="C1397" s="2">
        <v>44504</v>
      </c>
      <c r="D1397" s="1" t="s">
        <v>15</v>
      </c>
      <c r="E1397" s="1" t="s">
        <v>34</v>
      </c>
      <c r="F1397" s="1" t="s">
        <v>35</v>
      </c>
      <c r="G1397" s="1" t="s">
        <v>18</v>
      </c>
      <c r="H1397">
        <v>44</v>
      </c>
      <c r="I1397">
        <v>88</v>
      </c>
      <c r="J1397">
        <v>3872</v>
      </c>
      <c r="K1397">
        <v>1393.9199999999998</v>
      </c>
      <c r="L1397" s="1">
        <v>2478.08</v>
      </c>
      <c r="M1397" s="1" t="s">
        <v>19</v>
      </c>
      <c r="N1397" s="1" t="s">
        <v>196</v>
      </c>
    </row>
    <row r="1398" spans="1:14" x14ac:dyDescent="0.3">
      <c r="A1398" s="1" t="s">
        <v>14</v>
      </c>
      <c r="B1398">
        <v>1185732</v>
      </c>
      <c r="C1398" s="2">
        <v>44504</v>
      </c>
      <c r="D1398" s="1" t="s">
        <v>15</v>
      </c>
      <c r="E1398" s="1" t="s">
        <v>34</v>
      </c>
      <c r="F1398" s="1" t="s">
        <v>35</v>
      </c>
      <c r="G1398" s="1" t="s">
        <v>20</v>
      </c>
      <c r="H1398">
        <v>52</v>
      </c>
      <c r="I1398">
        <v>116</v>
      </c>
      <c r="J1398">
        <v>6032</v>
      </c>
      <c r="K1398">
        <v>2352.4799999999996</v>
      </c>
      <c r="L1398" s="1">
        <v>3679.5200000000004</v>
      </c>
      <c r="M1398" s="1" t="s">
        <v>19</v>
      </c>
      <c r="N1398" s="1" t="s">
        <v>197</v>
      </c>
    </row>
    <row r="1399" spans="1:14" x14ac:dyDescent="0.3">
      <c r="A1399" s="1" t="s">
        <v>14</v>
      </c>
      <c r="B1399">
        <v>1185732</v>
      </c>
      <c r="C1399" s="2">
        <v>44533</v>
      </c>
      <c r="D1399" s="1" t="s">
        <v>15</v>
      </c>
      <c r="E1399" s="1" t="s">
        <v>34</v>
      </c>
      <c r="F1399" s="1" t="s">
        <v>35</v>
      </c>
      <c r="G1399" s="1" t="s">
        <v>21</v>
      </c>
      <c r="H1399">
        <v>45</v>
      </c>
      <c r="I1399">
        <v>173</v>
      </c>
      <c r="J1399">
        <v>7785</v>
      </c>
      <c r="K1399">
        <v>3269.7000000000003</v>
      </c>
      <c r="L1399" s="1">
        <v>4515.2999999999993</v>
      </c>
      <c r="M1399" s="1" t="s">
        <v>19</v>
      </c>
      <c r="N1399" s="1" t="s">
        <v>196</v>
      </c>
    </row>
    <row r="1400" spans="1:14" x14ac:dyDescent="0.3">
      <c r="A1400" s="1" t="s">
        <v>14</v>
      </c>
      <c r="B1400">
        <v>1185732</v>
      </c>
      <c r="C1400" s="2">
        <v>44533</v>
      </c>
      <c r="D1400" s="1" t="s">
        <v>15</v>
      </c>
      <c r="E1400" s="1" t="s">
        <v>34</v>
      </c>
      <c r="F1400" s="1" t="s">
        <v>35</v>
      </c>
      <c r="G1400" s="1" t="s">
        <v>22</v>
      </c>
      <c r="H1400">
        <v>37</v>
      </c>
      <c r="I1400">
        <v>131</v>
      </c>
      <c r="J1400">
        <v>4847</v>
      </c>
      <c r="K1400">
        <v>2181.15</v>
      </c>
      <c r="L1400" s="1">
        <v>2665.85</v>
      </c>
      <c r="M1400" s="1" t="s">
        <v>19</v>
      </c>
      <c r="N1400" s="1" t="s">
        <v>196</v>
      </c>
    </row>
    <row r="1401" spans="1:14" x14ac:dyDescent="0.3">
      <c r="A1401" s="1" t="s">
        <v>14</v>
      </c>
      <c r="B1401">
        <v>1185732</v>
      </c>
      <c r="C1401" s="2">
        <v>44533</v>
      </c>
      <c r="D1401" s="1" t="s">
        <v>15</v>
      </c>
      <c r="E1401" s="1" t="s">
        <v>34</v>
      </c>
      <c r="F1401" s="1" t="s">
        <v>35</v>
      </c>
      <c r="G1401" s="1" t="s">
        <v>23</v>
      </c>
      <c r="H1401">
        <v>43</v>
      </c>
      <c r="I1401">
        <v>116</v>
      </c>
      <c r="J1401">
        <v>4988</v>
      </c>
      <c r="K1401">
        <v>1646.0399999999997</v>
      </c>
      <c r="L1401" s="1">
        <v>3341.96</v>
      </c>
      <c r="M1401" s="1" t="s">
        <v>19</v>
      </c>
      <c r="N1401" s="1" t="s">
        <v>197</v>
      </c>
    </row>
    <row r="1402" spans="1:14" x14ac:dyDescent="0.3">
      <c r="A1402" s="1" t="s">
        <v>14</v>
      </c>
      <c r="B1402">
        <v>1185732</v>
      </c>
      <c r="C1402" s="2">
        <v>44533</v>
      </c>
      <c r="D1402" s="1" t="s">
        <v>15</v>
      </c>
      <c r="E1402" s="1" t="s">
        <v>34</v>
      </c>
      <c r="F1402" s="1" t="s">
        <v>35</v>
      </c>
      <c r="G1402" s="1" t="s">
        <v>24</v>
      </c>
      <c r="H1402">
        <v>38</v>
      </c>
      <c r="I1402">
        <v>96</v>
      </c>
      <c r="J1402">
        <v>3648</v>
      </c>
      <c r="K1402">
        <v>1276.8</v>
      </c>
      <c r="L1402" s="1">
        <v>2371.1999999999998</v>
      </c>
      <c r="M1402" s="1" t="s">
        <v>19</v>
      </c>
      <c r="N1402" s="1" t="s">
        <v>197</v>
      </c>
    </row>
    <row r="1403" spans="1:14" x14ac:dyDescent="0.3">
      <c r="A1403" s="1" t="s">
        <v>14</v>
      </c>
      <c r="B1403">
        <v>1185732</v>
      </c>
      <c r="C1403" s="2">
        <v>44533</v>
      </c>
      <c r="D1403" s="1" t="s">
        <v>15</v>
      </c>
      <c r="E1403" s="1" t="s">
        <v>34</v>
      </c>
      <c r="F1403" s="1" t="s">
        <v>35</v>
      </c>
      <c r="G1403" s="1" t="s">
        <v>18</v>
      </c>
      <c r="H1403">
        <v>42</v>
      </c>
      <c r="I1403">
        <v>99</v>
      </c>
      <c r="J1403">
        <v>4158</v>
      </c>
      <c r="K1403">
        <v>1455.3</v>
      </c>
      <c r="L1403" s="1">
        <v>2702.7</v>
      </c>
      <c r="M1403" s="1" t="s">
        <v>19</v>
      </c>
      <c r="N1403" s="1" t="s">
        <v>196</v>
      </c>
    </row>
    <row r="1404" spans="1:14" x14ac:dyDescent="0.3">
      <c r="A1404" s="1" t="s">
        <v>14</v>
      </c>
      <c r="B1404">
        <v>1185732</v>
      </c>
      <c r="C1404" s="2">
        <v>44533</v>
      </c>
      <c r="D1404" s="1" t="s">
        <v>15</v>
      </c>
      <c r="E1404" s="1" t="s">
        <v>34</v>
      </c>
      <c r="F1404" s="1" t="s">
        <v>35</v>
      </c>
      <c r="G1404" s="1" t="s">
        <v>20</v>
      </c>
      <c r="H1404">
        <v>52</v>
      </c>
      <c r="I1404">
        <v>120</v>
      </c>
      <c r="J1404">
        <v>6240</v>
      </c>
      <c r="K1404">
        <v>2308.8000000000002</v>
      </c>
      <c r="L1404" s="1">
        <v>3931.2</v>
      </c>
      <c r="M1404" s="1" t="s">
        <v>19</v>
      </c>
      <c r="N1404" s="1" t="s">
        <v>197</v>
      </c>
    </row>
    <row r="1405" spans="1:14" x14ac:dyDescent="0.3">
      <c r="A1405" s="1" t="s">
        <v>14</v>
      </c>
      <c r="B1405">
        <v>1185732</v>
      </c>
      <c r="C1405" s="2">
        <v>44206</v>
      </c>
      <c r="D1405" s="1" t="s">
        <v>15</v>
      </c>
      <c r="E1405" s="1" t="s">
        <v>34</v>
      </c>
      <c r="F1405" s="1" t="s">
        <v>35</v>
      </c>
      <c r="G1405" s="1" t="s">
        <v>21</v>
      </c>
      <c r="H1405">
        <v>23</v>
      </c>
      <c r="I1405">
        <v>149</v>
      </c>
      <c r="J1405">
        <v>3427</v>
      </c>
      <c r="K1405">
        <v>1439.34</v>
      </c>
      <c r="L1405" s="1">
        <v>1987.66</v>
      </c>
      <c r="M1405" s="1" t="s">
        <v>19</v>
      </c>
      <c r="N1405" s="1" t="s">
        <v>196</v>
      </c>
    </row>
    <row r="1406" spans="1:14" x14ac:dyDescent="0.3">
      <c r="A1406" s="1" t="s">
        <v>14</v>
      </c>
      <c r="B1406">
        <v>1185732</v>
      </c>
      <c r="C1406" s="2">
        <v>44206</v>
      </c>
      <c r="D1406" s="1" t="s">
        <v>15</v>
      </c>
      <c r="E1406" s="1" t="s">
        <v>34</v>
      </c>
      <c r="F1406" s="1" t="s">
        <v>35</v>
      </c>
      <c r="G1406" s="1" t="s">
        <v>22</v>
      </c>
      <c r="H1406">
        <v>28</v>
      </c>
      <c r="I1406">
        <v>79</v>
      </c>
      <c r="J1406">
        <v>2212</v>
      </c>
      <c r="K1406">
        <v>884.8</v>
      </c>
      <c r="L1406" s="1">
        <v>1327.2</v>
      </c>
      <c r="M1406" s="1" t="s">
        <v>19</v>
      </c>
      <c r="N1406" s="1" t="s">
        <v>196</v>
      </c>
    </row>
    <row r="1407" spans="1:14" x14ac:dyDescent="0.3">
      <c r="A1407" s="1" t="s">
        <v>14</v>
      </c>
      <c r="B1407">
        <v>1185732</v>
      </c>
      <c r="C1407" s="2">
        <v>44206</v>
      </c>
      <c r="D1407" s="1" t="s">
        <v>15</v>
      </c>
      <c r="E1407" s="1" t="s">
        <v>34</v>
      </c>
      <c r="F1407" s="1" t="s">
        <v>35</v>
      </c>
      <c r="G1407" s="1" t="s">
        <v>23</v>
      </c>
      <c r="H1407">
        <v>19</v>
      </c>
      <c r="I1407">
        <v>72</v>
      </c>
      <c r="J1407">
        <v>1368</v>
      </c>
      <c r="K1407">
        <v>574.56000000000006</v>
      </c>
      <c r="L1407" s="1">
        <v>793.43999999999994</v>
      </c>
      <c r="M1407" s="1" t="s">
        <v>19</v>
      </c>
      <c r="N1407" s="1" t="s">
        <v>197</v>
      </c>
    </row>
    <row r="1408" spans="1:14" x14ac:dyDescent="0.3">
      <c r="A1408" s="1" t="s">
        <v>14</v>
      </c>
      <c r="B1408">
        <v>1185732</v>
      </c>
      <c r="C1408" s="2">
        <v>44206</v>
      </c>
      <c r="D1408" s="1" t="s">
        <v>15</v>
      </c>
      <c r="E1408" s="1" t="s">
        <v>34</v>
      </c>
      <c r="F1408" s="1" t="s">
        <v>35</v>
      </c>
      <c r="G1408" s="1" t="s">
        <v>24</v>
      </c>
      <c r="H1408">
        <v>24</v>
      </c>
      <c r="I1408">
        <v>24</v>
      </c>
      <c r="J1408">
        <v>576</v>
      </c>
      <c r="K1408">
        <v>264.96000000000004</v>
      </c>
      <c r="L1408" s="1">
        <v>311.03999999999996</v>
      </c>
      <c r="M1408" s="1" t="s">
        <v>19</v>
      </c>
      <c r="N1408" s="1" t="s">
        <v>197</v>
      </c>
    </row>
    <row r="1409" spans="1:14" x14ac:dyDescent="0.3">
      <c r="A1409" s="1" t="s">
        <v>14</v>
      </c>
      <c r="B1409">
        <v>1185732</v>
      </c>
      <c r="C1409" s="2">
        <v>44206</v>
      </c>
      <c r="D1409" s="1" t="s">
        <v>15</v>
      </c>
      <c r="E1409" s="1" t="s">
        <v>34</v>
      </c>
      <c r="F1409" s="1" t="s">
        <v>35</v>
      </c>
      <c r="G1409" s="1" t="s">
        <v>18</v>
      </c>
      <c r="H1409">
        <v>34</v>
      </c>
      <c r="I1409">
        <v>44</v>
      </c>
      <c r="J1409">
        <v>1496</v>
      </c>
      <c r="K1409">
        <v>538.55999999999995</v>
      </c>
      <c r="L1409" s="1">
        <v>957.44</v>
      </c>
      <c r="M1409" s="1" t="s">
        <v>19</v>
      </c>
      <c r="N1409" s="1" t="s">
        <v>196</v>
      </c>
    </row>
    <row r="1410" spans="1:14" x14ac:dyDescent="0.3">
      <c r="A1410" s="1" t="s">
        <v>14</v>
      </c>
      <c r="B1410">
        <v>1185732</v>
      </c>
      <c r="C1410" s="2">
        <v>44206</v>
      </c>
      <c r="D1410" s="1" t="s">
        <v>15</v>
      </c>
      <c r="E1410" s="1" t="s">
        <v>34</v>
      </c>
      <c r="F1410" s="1" t="s">
        <v>35</v>
      </c>
      <c r="G1410" s="1" t="s">
        <v>20</v>
      </c>
      <c r="H1410">
        <v>26</v>
      </c>
      <c r="I1410">
        <v>72</v>
      </c>
      <c r="J1410">
        <v>1872</v>
      </c>
      <c r="K1410">
        <v>879.84</v>
      </c>
      <c r="L1410" s="1">
        <v>992.16</v>
      </c>
      <c r="M1410" s="1" t="s">
        <v>19</v>
      </c>
      <c r="N1410" s="1" t="s">
        <v>197</v>
      </c>
    </row>
    <row r="1411" spans="1:14" x14ac:dyDescent="0.3">
      <c r="A1411" s="1" t="s">
        <v>14</v>
      </c>
      <c r="B1411">
        <v>1185732</v>
      </c>
      <c r="C1411" s="2">
        <v>44235</v>
      </c>
      <c r="D1411" s="1" t="s">
        <v>15</v>
      </c>
      <c r="E1411" s="1" t="s">
        <v>34</v>
      </c>
      <c r="F1411" s="1" t="s">
        <v>35</v>
      </c>
      <c r="G1411" s="1" t="s">
        <v>21</v>
      </c>
      <c r="H1411">
        <v>24</v>
      </c>
      <c r="I1411">
        <v>162</v>
      </c>
      <c r="J1411">
        <v>3888</v>
      </c>
      <c r="K1411">
        <v>1555.1999999999998</v>
      </c>
      <c r="L1411" s="1">
        <v>2332.8000000000002</v>
      </c>
      <c r="M1411" s="1" t="s">
        <v>19</v>
      </c>
      <c r="N1411" s="1" t="s">
        <v>196</v>
      </c>
    </row>
    <row r="1412" spans="1:14" x14ac:dyDescent="0.3">
      <c r="A1412" s="1" t="s">
        <v>14</v>
      </c>
      <c r="B1412">
        <v>1185732</v>
      </c>
      <c r="C1412" s="2">
        <v>44235</v>
      </c>
      <c r="D1412" s="1" t="s">
        <v>15</v>
      </c>
      <c r="E1412" s="1" t="s">
        <v>34</v>
      </c>
      <c r="F1412" s="1" t="s">
        <v>35</v>
      </c>
      <c r="G1412" s="1" t="s">
        <v>22</v>
      </c>
      <c r="H1412">
        <v>24</v>
      </c>
      <c r="I1412">
        <v>41</v>
      </c>
      <c r="J1412">
        <v>984</v>
      </c>
      <c r="K1412">
        <v>383.75999999999993</v>
      </c>
      <c r="L1412" s="1">
        <v>600.24</v>
      </c>
      <c r="M1412" s="1" t="s">
        <v>19</v>
      </c>
      <c r="N1412" s="1" t="s">
        <v>196</v>
      </c>
    </row>
    <row r="1413" spans="1:14" x14ac:dyDescent="0.3">
      <c r="A1413" s="1" t="s">
        <v>14</v>
      </c>
      <c r="B1413">
        <v>1185732</v>
      </c>
      <c r="C1413" s="2">
        <v>44235</v>
      </c>
      <c r="D1413" s="1" t="s">
        <v>15</v>
      </c>
      <c r="E1413" s="1" t="s">
        <v>34</v>
      </c>
      <c r="F1413" s="1" t="s">
        <v>35</v>
      </c>
      <c r="G1413" s="1" t="s">
        <v>23</v>
      </c>
      <c r="H1413">
        <v>18</v>
      </c>
      <c r="I1413">
        <v>53</v>
      </c>
      <c r="J1413">
        <v>954</v>
      </c>
      <c r="K1413">
        <v>410.22</v>
      </c>
      <c r="L1413" s="1">
        <v>543.78</v>
      </c>
      <c r="M1413" s="1" t="s">
        <v>19</v>
      </c>
      <c r="N1413" s="1" t="s">
        <v>197</v>
      </c>
    </row>
    <row r="1414" spans="1:14" x14ac:dyDescent="0.3">
      <c r="A1414" s="1" t="s">
        <v>14</v>
      </c>
      <c r="B1414">
        <v>1185732</v>
      </c>
      <c r="C1414" s="2">
        <v>44839</v>
      </c>
      <c r="D1414" s="1" t="s">
        <v>15</v>
      </c>
      <c r="E1414" s="1" t="s">
        <v>34</v>
      </c>
      <c r="F1414" s="1" t="s">
        <v>35</v>
      </c>
      <c r="G1414" s="1" t="s">
        <v>20</v>
      </c>
      <c r="H1414">
        <v>70</v>
      </c>
      <c r="I1414">
        <v>275</v>
      </c>
      <c r="J1414">
        <v>192500</v>
      </c>
      <c r="K1414">
        <v>67375</v>
      </c>
      <c r="L1414" s="1">
        <v>125125</v>
      </c>
      <c r="M1414" s="1" t="s">
        <v>28</v>
      </c>
      <c r="N1414" s="1" t="s">
        <v>197</v>
      </c>
    </row>
    <row r="1415" spans="1:14" x14ac:dyDescent="0.3">
      <c r="A1415" s="1" t="s">
        <v>14</v>
      </c>
      <c r="B1415">
        <v>1185732</v>
      </c>
      <c r="C1415" s="2">
        <v>44869</v>
      </c>
      <c r="D1415" s="1" t="s">
        <v>15</v>
      </c>
      <c r="E1415" s="1" t="s">
        <v>34</v>
      </c>
      <c r="F1415" s="1" t="s">
        <v>35</v>
      </c>
      <c r="G1415" s="1" t="s">
        <v>21</v>
      </c>
      <c r="H1415">
        <v>65</v>
      </c>
      <c r="I1415">
        <v>425</v>
      </c>
      <c r="J1415">
        <v>276250</v>
      </c>
      <c r="K1415">
        <v>110500</v>
      </c>
      <c r="L1415" s="1">
        <v>165750</v>
      </c>
      <c r="M1415" s="1" t="s">
        <v>28</v>
      </c>
      <c r="N1415" s="1" t="s">
        <v>196</v>
      </c>
    </row>
    <row r="1416" spans="1:14" x14ac:dyDescent="0.3">
      <c r="A1416" s="1" t="s">
        <v>14</v>
      </c>
      <c r="B1416">
        <v>1185732</v>
      </c>
      <c r="C1416" s="2">
        <v>44869</v>
      </c>
      <c r="D1416" s="1" t="s">
        <v>15</v>
      </c>
      <c r="E1416" s="1" t="s">
        <v>34</v>
      </c>
      <c r="F1416" s="1" t="s">
        <v>35</v>
      </c>
      <c r="G1416" s="1" t="s">
        <v>22</v>
      </c>
      <c r="H1416">
        <v>55.000000000000007</v>
      </c>
      <c r="I1416">
        <v>300</v>
      </c>
      <c r="J1416">
        <v>165000.00000000003</v>
      </c>
      <c r="K1416">
        <v>66000.000000000015</v>
      </c>
      <c r="L1416" s="1">
        <v>99000.000000000015</v>
      </c>
      <c r="M1416" s="1" t="s">
        <v>28</v>
      </c>
      <c r="N1416" s="1" t="s">
        <v>196</v>
      </c>
    </row>
    <row r="1417" spans="1:14" x14ac:dyDescent="0.3">
      <c r="A1417" s="1" t="s">
        <v>14</v>
      </c>
      <c r="B1417">
        <v>1185732</v>
      </c>
      <c r="C1417" s="2">
        <v>44869</v>
      </c>
      <c r="D1417" s="1" t="s">
        <v>15</v>
      </c>
      <c r="E1417" s="1" t="s">
        <v>34</v>
      </c>
      <c r="F1417" s="1" t="s">
        <v>35</v>
      </c>
      <c r="G1417" s="1" t="s">
        <v>23</v>
      </c>
      <c r="H1417">
        <v>55.000000000000007</v>
      </c>
      <c r="I1417">
        <v>295</v>
      </c>
      <c r="J1417">
        <v>162250.00000000003</v>
      </c>
      <c r="K1417">
        <v>48675.000000000007</v>
      </c>
      <c r="L1417" s="1">
        <v>113575.00000000003</v>
      </c>
      <c r="M1417" s="1" t="s">
        <v>28</v>
      </c>
      <c r="N1417" s="1" t="s">
        <v>197</v>
      </c>
    </row>
    <row r="1418" spans="1:14" x14ac:dyDescent="0.3">
      <c r="A1418" s="1" t="s">
        <v>14</v>
      </c>
      <c r="B1418">
        <v>1185732</v>
      </c>
      <c r="C1418" s="2">
        <v>44869</v>
      </c>
      <c r="D1418" s="1" t="s">
        <v>15</v>
      </c>
      <c r="E1418" s="1" t="s">
        <v>34</v>
      </c>
      <c r="F1418" s="1" t="s">
        <v>35</v>
      </c>
      <c r="G1418" s="1" t="s">
        <v>24</v>
      </c>
      <c r="H1418">
        <v>55.000000000000007</v>
      </c>
      <c r="I1418">
        <v>275</v>
      </c>
      <c r="J1418">
        <v>151250.00000000003</v>
      </c>
      <c r="K1418">
        <v>45375.000000000007</v>
      </c>
      <c r="L1418" s="1">
        <v>105875.00000000003</v>
      </c>
      <c r="M1418" s="1" t="s">
        <v>28</v>
      </c>
      <c r="N1418" s="1" t="s">
        <v>197</v>
      </c>
    </row>
    <row r="1419" spans="1:14" x14ac:dyDescent="0.3">
      <c r="A1419" s="1" t="s">
        <v>14</v>
      </c>
      <c r="B1419">
        <v>1185732</v>
      </c>
      <c r="C1419" s="2">
        <v>44869</v>
      </c>
      <c r="D1419" s="1" t="s">
        <v>15</v>
      </c>
      <c r="E1419" s="1" t="s">
        <v>34</v>
      </c>
      <c r="F1419" s="1" t="s">
        <v>35</v>
      </c>
      <c r="G1419" s="1" t="s">
        <v>18</v>
      </c>
      <c r="H1419">
        <v>65</v>
      </c>
      <c r="I1419">
        <v>250</v>
      </c>
      <c r="J1419">
        <v>162500</v>
      </c>
      <c r="K1419">
        <v>48750</v>
      </c>
      <c r="L1419" s="1">
        <v>113750</v>
      </c>
      <c r="M1419" s="1" t="s">
        <v>28</v>
      </c>
      <c r="N1419" s="1" t="s">
        <v>196</v>
      </c>
    </row>
    <row r="1420" spans="1:14" x14ac:dyDescent="0.3">
      <c r="A1420" s="1" t="s">
        <v>14</v>
      </c>
      <c r="B1420">
        <v>1185732</v>
      </c>
      <c r="C1420" s="2">
        <v>44869</v>
      </c>
      <c r="D1420" s="1" t="s">
        <v>15</v>
      </c>
      <c r="E1420" s="1" t="s">
        <v>34</v>
      </c>
      <c r="F1420" s="1" t="s">
        <v>35</v>
      </c>
      <c r="G1420" s="1" t="s">
        <v>20</v>
      </c>
      <c r="H1420">
        <v>70</v>
      </c>
      <c r="I1420">
        <v>350</v>
      </c>
      <c r="J1420">
        <v>245000</v>
      </c>
      <c r="K1420">
        <v>85750</v>
      </c>
      <c r="L1420" s="1">
        <v>159250</v>
      </c>
      <c r="M1420" s="1" t="s">
        <v>28</v>
      </c>
      <c r="N1420" s="1" t="s">
        <v>197</v>
      </c>
    </row>
    <row r="1421" spans="1:14" x14ac:dyDescent="0.3">
      <c r="A1421" s="1" t="s">
        <v>14</v>
      </c>
      <c r="B1421">
        <v>1185732</v>
      </c>
      <c r="C1421" s="2">
        <v>44898</v>
      </c>
      <c r="D1421" s="1" t="s">
        <v>15</v>
      </c>
      <c r="E1421" s="1" t="s">
        <v>34</v>
      </c>
      <c r="F1421" s="1" t="s">
        <v>35</v>
      </c>
      <c r="G1421" s="1" t="s">
        <v>21</v>
      </c>
      <c r="H1421">
        <v>65</v>
      </c>
      <c r="I1421">
        <v>575</v>
      </c>
      <c r="J1421">
        <v>373750</v>
      </c>
      <c r="K1421">
        <v>149500</v>
      </c>
      <c r="L1421" s="1">
        <v>224250</v>
      </c>
      <c r="M1421" s="1" t="s">
        <v>28</v>
      </c>
      <c r="N1421" s="1" t="s">
        <v>196</v>
      </c>
    </row>
    <row r="1422" spans="1:14" x14ac:dyDescent="0.3">
      <c r="A1422" s="1" t="s">
        <v>14</v>
      </c>
      <c r="B1422">
        <v>1185732</v>
      </c>
      <c r="C1422" s="2">
        <v>44898</v>
      </c>
      <c r="D1422" s="1" t="s">
        <v>15</v>
      </c>
      <c r="E1422" s="1" t="s">
        <v>34</v>
      </c>
      <c r="F1422" s="1" t="s">
        <v>35</v>
      </c>
      <c r="G1422" s="1" t="s">
        <v>22</v>
      </c>
      <c r="H1422">
        <v>55.000000000000007</v>
      </c>
      <c r="I1422">
        <v>375</v>
      </c>
      <c r="J1422">
        <v>206250.00000000003</v>
      </c>
      <c r="K1422">
        <v>82500.000000000015</v>
      </c>
      <c r="L1422" s="1">
        <v>123750.00000000001</v>
      </c>
      <c r="M1422" s="1" t="s">
        <v>28</v>
      </c>
      <c r="N1422" s="1" t="s">
        <v>196</v>
      </c>
    </row>
    <row r="1423" spans="1:14" x14ac:dyDescent="0.3">
      <c r="A1423" s="1" t="s">
        <v>14</v>
      </c>
      <c r="B1423">
        <v>1185732</v>
      </c>
      <c r="C1423" s="2">
        <v>44898</v>
      </c>
      <c r="D1423" s="1" t="s">
        <v>15</v>
      </c>
      <c r="E1423" s="1" t="s">
        <v>34</v>
      </c>
      <c r="F1423" s="1" t="s">
        <v>35</v>
      </c>
      <c r="G1423" s="1" t="s">
        <v>23</v>
      </c>
      <c r="H1423">
        <v>55.000000000000007</v>
      </c>
      <c r="I1423">
        <v>350</v>
      </c>
      <c r="J1423">
        <v>192500.00000000003</v>
      </c>
      <c r="K1423">
        <v>57750.000000000007</v>
      </c>
      <c r="L1423" s="1">
        <v>134750.00000000003</v>
      </c>
      <c r="M1423" s="1" t="s">
        <v>28</v>
      </c>
      <c r="N1423" s="1" t="s">
        <v>197</v>
      </c>
    </row>
    <row r="1424" spans="1:14" x14ac:dyDescent="0.3">
      <c r="A1424" s="1" t="s">
        <v>14</v>
      </c>
      <c r="B1424">
        <v>1185732</v>
      </c>
      <c r="C1424" s="2">
        <v>44898</v>
      </c>
      <c r="D1424" s="1" t="s">
        <v>15</v>
      </c>
      <c r="E1424" s="1" t="s">
        <v>34</v>
      </c>
      <c r="F1424" s="1" t="s">
        <v>35</v>
      </c>
      <c r="G1424" s="1" t="s">
        <v>24</v>
      </c>
      <c r="H1424">
        <v>55.000000000000007</v>
      </c>
      <c r="I1424">
        <v>300</v>
      </c>
      <c r="J1424">
        <v>165000.00000000003</v>
      </c>
      <c r="K1424">
        <v>49500.000000000007</v>
      </c>
      <c r="L1424" s="1">
        <v>115500.00000000003</v>
      </c>
      <c r="M1424" s="1" t="s">
        <v>28</v>
      </c>
      <c r="N1424" s="1" t="s">
        <v>197</v>
      </c>
    </row>
    <row r="1425" spans="1:14" x14ac:dyDescent="0.3">
      <c r="A1425" s="1" t="s">
        <v>14</v>
      </c>
      <c r="B1425">
        <v>1185732</v>
      </c>
      <c r="C1425" s="2">
        <v>44898</v>
      </c>
      <c r="D1425" s="1" t="s">
        <v>15</v>
      </c>
      <c r="E1425" s="1" t="s">
        <v>34</v>
      </c>
      <c r="F1425" s="1" t="s">
        <v>35</v>
      </c>
      <c r="G1425" s="1" t="s">
        <v>18</v>
      </c>
      <c r="H1425">
        <v>65</v>
      </c>
      <c r="I1425">
        <v>300</v>
      </c>
      <c r="J1425">
        <v>195000</v>
      </c>
      <c r="K1425">
        <v>58500</v>
      </c>
      <c r="L1425" s="1">
        <v>136500</v>
      </c>
      <c r="M1425" s="1" t="s">
        <v>28</v>
      </c>
      <c r="N1425" s="1" t="s">
        <v>196</v>
      </c>
    </row>
    <row r="1426" spans="1:14" x14ac:dyDescent="0.3">
      <c r="A1426" s="1" t="s">
        <v>14</v>
      </c>
      <c r="B1426">
        <v>1185732</v>
      </c>
      <c r="C1426" s="2">
        <v>44898</v>
      </c>
      <c r="D1426" s="1" t="s">
        <v>15</v>
      </c>
      <c r="E1426" s="1" t="s">
        <v>34</v>
      </c>
      <c r="F1426" s="1" t="s">
        <v>35</v>
      </c>
      <c r="G1426" s="1" t="s">
        <v>20</v>
      </c>
      <c r="H1426">
        <v>70</v>
      </c>
      <c r="I1426">
        <v>400</v>
      </c>
      <c r="J1426">
        <v>280000</v>
      </c>
      <c r="K1426">
        <v>98000</v>
      </c>
      <c r="L1426" s="1">
        <v>182000</v>
      </c>
      <c r="M1426" s="1" t="s">
        <v>28</v>
      </c>
      <c r="N1426" s="1" t="s">
        <v>197</v>
      </c>
    </row>
    <row r="1427" spans="1:14" x14ac:dyDescent="0.3">
      <c r="A1427" s="1" t="s">
        <v>14</v>
      </c>
      <c r="B1427">
        <v>1185732</v>
      </c>
      <c r="C1427" s="2">
        <v>44571</v>
      </c>
      <c r="D1427" s="1" t="s">
        <v>15</v>
      </c>
      <c r="E1427" s="1" t="s">
        <v>34</v>
      </c>
      <c r="F1427" s="1" t="s">
        <v>35</v>
      </c>
      <c r="G1427" s="1" t="s">
        <v>21</v>
      </c>
      <c r="H1427">
        <v>35</v>
      </c>
      <c r="I1427">
        <v>425</v>
      </c>
      <c r="J1427">
        <v>148750</v>
      </c>
      <c r="K1427">
        <v>52062.5</v>
      </c>
      <c r="L1427" s="1">
        <v>96687.5</v>
      </c>
      <c r="M1427" s="1" t="s">
        <v>28</v>
      </c>
      <c r="N1427" s="1" t="s">
        <v>196</v>
      </c>
    </row>
    <row r="1428" spans="1:14" x14ac:dyDescent="0.3">
      <c r="A1428" s="1" t="s">
        <v>14</v>
      </c>
      <c r="B1428">
        <v>1185732</v>
      </c>
      <c r="C1428" s="2">
        <v>44571</v>
      </c>
      <c r="D1428" s="1" t="s">
        <v>15</v>
      </c>
      <c r="E1428" s="1" t="s">
        <v>34</v>
      </c>
      <c r="F1428" s="1" t="s">
        <v>35</v>
      </c>
      <c r="G1428" s="1" t="s">
        <v>22</v>
      </c>
      <c r="H1428">
        <v>35</v>
      </c>
      <c r="I1428">
        <v>225</v>
      </c>
      <c r="J1428">
        <v>78750</v>
      </c>
      <c r="K1428">
        <v>27562.5</v>
      </c>
      <c r="L1428" s="1">
        <v>51187.5</v>
      </c>
      <c r="M1428" s="1" t="s">
        <v>28</v>
      </c>
      <c r="N1428" s="1" t="s">
        <v>196</v>
      </c>
    </row>
    <row r="1429" spans="1:14" x14ac:dyDescent="0.3">
      <c r="A1429" s="1" t="s">
        <v>14</v>
      </c>
      <c r="B1429">
        <v>1185732</v>
      </c>
      <c r="C1429" s="2">
        <v>44571</v>
      </c>
      <c r="D1429" s="1" t="s">
        <v>15</v>
      </c>
      <c r="E1429" s="1" t="s">
        <v>34</v>
      </c>
      <c r="F1429" s="1" t="s">
        <v>35</v>
      </c>
      <c r="G1429" s="1" t="s">
        <v>23</v>
      </c>
      <c r="H1429">
        <v>25.000000000000007</v>
      </c>
      <c r="I1429">
        <v>225</v>
      </c>
      <c r="J1429">
        <v>56250.000000000015</v>
      </c>
      <c r="K1429">
        <v>22500.000000000007</v>
      </c>
      <c r="L1429" s="1">
        <v>33750.000000000007</v>
      </c>
      <c r="M1429" s="1" t="s">
        <v>28</v>
      </c>
      <c r="N1429" s="1" t="s">
        <v>197</v>
      </c>
    </row>
    <row r="1430" spans="1:14" x14ac:dyDescent="0.3">
      <c r="A1430" s="1" t="s">
        <v>14</v>
      </c>
      <c r="B1430">
        <v>1185732</v>
      </c>
      <c r="C1430" s="2">
        <v>44571</v>
      </c>
      <c r="D1430" s="1" t="s">
        <v>15</v>
      </c>
      <c r="E1430" s="1" t="s">
        <v>34</v>
      </c>
      <c r="F1430" s="1" t="s">
        <v>35</v>
      </c>
      <c r="G1430" s="1" t="s">
        <v>24</v>
      </c>
      <c r="H1430">
        <v>30</v>
      </c>
      <c r="I1430">
        <v>75</v>
      </c>
      <c r="J1430">
        <v>22500</v>
      </c>
      <c r="K1430">
        <v>9000</v>
      </c>
      <c r="L1430" s="1">
        <v>13500</v>
      </c>
      <c r="M1430" s="1" t="s">
        <v>28</v>
      </c>
      <c r="N1430" s="1" t="s">
        <v>197</v>
      </c>
    </row>
    <row r="1431" spans="1:14" x14ac:dyDescent="0.3">
      <c r="A1431" s="1" t="s">
        <v>14</v>
      </c>
      <c r="B1431">
        <v>1185732</v>
      </c>
      <c r="C1431" s="2">
        <v>44571</v>
      </c>
      <c r="D1431" s="1" t="s">
        <v>15</v>
      </c>
      <c r="E1431" s="1" t="s">
        <v>34</v>
      </c>
      <c r="F1431" s="1" t="s">
        <v>35</v>
      </c>
      <c r="G1431" s="1" t="s">
        <v>18</v>
      </c>
      <c r="H1431">
        <v>45</v>
      </c>
      <c r="I1431">
        <v>125</v>
      </c>
      <c r="J1431">
        <v>56250</v>
      </c>
      <c r="K1431">
        <v>16875</v>
      </c>
      <c r="L1431" s="1">
        <v>39375</v>
      </c>
      <c r="M1431" s="1" t="s">
        <v>28</v>
      </c>
      <c r="N1431" s="1" t="s">
        <v>196</v>
      </c>
    </row>
    <row r="1432" spans="1:14" x14ac:dyDescent="0.3">
      <c r="A1432" s="1" t="s">
        <v>14</v>
      </c>
      <c r="B1432">
        <v>1185732</v>
      </c>
      <c r="C1432" s="2">
        <v>44571</v>
      </c>
      <c r="D1432" s="1" t="s">
        <v>15</v>
      </c>
      <c r="E1432" s="1" t="s">
        <v>34</v>
      </c>
      <c r="F1432" s="1" t="s">
        <v>35</v>
      </c>
      <c r="G1432" s="1" t="s">
        <v>20</v>
      </c>
      <c r="H1432">
        <v>35</v>
      </c>
      <c r="I1432">
        <v>225</v>
      </c>
      <c r="J1432">
        <v>78750</v>
      </c>
      <c r="K1432">
        <v>31500</v>
      </c>
      <c r="L1432" s="1">
        <v>47250</v>
      </c>
      <c r="M1432" s="1" t="s">
        <v>28</v>
      </c>
      <c r="N1432" s="1" t="s">
        <v>197</v>
      </c>
    </row>
    <row r="1433" spans="1:14" x14ac:dyDescent="0.3">
      <c r="A1433" s="1" t="s">
        <v>14</v>
      </c>
      <c r="B1433">
        <v>1185732</v>
      </c>
      <c r="C1433" s="2">
        <v>44600</v>
      </c>
      <c r="D1433" s="1" t="s">
        <v>15</v>
      </c>
      <c r="E1433" s="1" t="s">
        <v>34</v>
      </c>
      <c r="F1433" s="1" t="s">
        <v>35</v>
      </c>
      <c r="G1433" s="1" t="s">
        <v>21</v>
      </c>
      <c r="H1433">
        <v>35</v>
      </c>
      <c r="I1433">
        <v>475</v>
      </c>
      <c r="J1433">
        <v>166250</v>
      </c>
      <c r="K1433">
        <v>58187.499999999993</v>
      </c>
      <c r="L1433" s="1">
        <v>108062.5</v>
      </c>
      <c r="M1433" s="1" t="s">
        <v>28</v>
      </c>
      <c r="N1433" s="1" t="s">
        <v>196</v>
      </c>
    </row>
    <row r="1434" spans="1:14" x14ac:dyDescent="0.3">
      <c r="A1434" s="1" t="s">
        <v>14</v>
      </c>
      <c r="B1434">
        <v>1185732</v>
      </c>
      <c r="C1434" s="2">
        <v>44600</v>
      </c>
      <c r="D1434" s="1" t="s">
        <v>15</v>
      </c>
      <c r="E1434" s="1" t="s">
        <v>34</v>
      </c>
      <c r="F1434" s="1" t="s">
        <v>35</v>
      </c>
      <c r="G1434" s="1" t="s">
        <v>22</v>
      </c>
      <c r="H1434">
        <v>35</v>
      </c>
      <c r="I1434">
        <v>125</v>
      </c>
      <c r="J1434">
        <v>43750</v>
      </c>
      <c r="K1434">
        <v>15312.499999999998</v>
      </c>
      <c r="L1434" s="1">
        <v>28437.5</v>
      </c>
      <c r="M1434" s="1" t="s">
        <v>28</v>
      </c>
      <c r="N1434" s="1" t="s">
        <v>196</v>
      </c>
    </row>
    <row r="1435" spans="1:14" x14ac:dyDescent="0.3">
      <c r="A1435" s="1" t="s">
        <v>14</v>
      </c>
      <c r="B1435">
        <v>1185732</v>
      </c>
      <c r="C1435" s="2">
        <v>44600</v>
      </c>
      <c r="D1435" s="1" t="s">
        <v>15</v>
      </c>
      <c r="E1435" s="1" t="s">
        <v>34</v>
      </c>
      <c r="F1435" s="1" t="s">
        <v>35</v>
      </c>
      <c r="G1435" s="1" t="s">
        <v>23</v>
      </c>
      <c r="H1435">
        <v>25.000000000000007</v>
      </c>
      <c r="I1435">
        <v>175</v>
      </c>
      <c r="J1435">
        <v>43750.000000000015</v>
      </c>
      <c r="K1435">
        <v>17500.000000000007</v>
      </c>
      <c r="L1435" s="1">
        <v>26250.000000000007</v>
      </c>
      <c r="M1435" s="1" t="s">
        <v>28</v>
      </c>
      <c r="N1435" s="1" t="s">
        <v>197</v>
      </c>
    </row>
    <row r="1436" spans="1:14" x14ac:dyDescent="0.3">
      <c r="A1436" s="1" t="s">
        <v>14</v>
      </c>
      <c r="B1436">
        <v>1185732</v>
      </c>
      <c r="C1436" s="2">
        <v>44839</v>
      </c>
      <c r="D1436" s="1" t="s">
        <v>15</v>
      </c>
      <c r="E1436" s="1" t="s">
        <v>34</v>
      </c>
      <c r="F1436" s="1" t="s">
        <v>35</v>
      </c>
      <c r="G1436" s="1" t="s">
        <v>20</v>
      </c>
      <c r="H1436">
        <v>63</v>
      </c>
      <c r="I1436">
        <v>74</v>
      </c>
      <c r="J1436">
        <v>4662</v>
      </c>
      <c r="K1436">
        <v>2331</v>
      </c>
      <c r="L1436" s="1">
        <v>2331</v>
      </c>
      <c r="M1436" s="1" t="s">
        <v>25</v>
      </c>
      <c r="N1436" s="1" t="s">
        <v>197</v>
      </c>
    </row>
    <row r="1437" spans="1:14" x14ac:dyDescent="0.3">
      <c r="A1437" s="1" t="s">
        <v>14</v>
      </c>
      <c r="B1437">
        <v>1185732</v>
      </c>
      <c r="C1437" s="2">
        <v>44869</v>
      </c>
      <c r="D1437" s="1" t="s">
        <v>15</v>
      </c>
      <c r="E1437" s="1" t="s">
        <v>34</v>
      </c>
      <c r="F1437" s="1" t="s">
        <v>35</v>
      </c>
      <c r="G1437" s="1" t="s">
        <v>21</v>
      </c>
      <c r="H1437">
        <v>60</v>
      </c>
      <c r="I1437">
        <v>111</v>
      </c>
      <c r="J1437">
        <v>6660</v>
      </c>
      <c r="K1437">
        <v>3330</v>
      </c>
      <c r="L1437" s="1">
        <v>3330</v>
      </c>
      <c r="M1437" s="1" t="s">
        <v>25</v>
      </c>
      <c r="N1437" s="1" t="s">
        <v>196</v>
      </c>
    </row>
    <row r="1438" spans="1:14" x14ac:dyDescent="0.3">
      <c r="A1438" s="1" t="s">
        <v>14</v>
      </c>
      <c r="B1438">
        <v>1185732</v>
      </c>
      <c r="C1438" s="2">
        <v>44869</v>
      </c>
      <c r="D1438" s="1" t="s">
        <v>15</v>
      </c>
      <c r="E1438" s="1" t="s">
        <v>34</v>
      </c>
      <c r="F1438" s="1" t="s">
        <v>35</v>
      </c>
      <c r="G1438" s="1" t="s">
        <v>22</v>
      </c>
      <c r="H1438">
        <v>51</v>
      </c>
      <c r="I1438">
        <v>84</v>
      </c>
      <c r="J1438">
        <v>4284</v>
      </c>
      <c r="K1438">
        <v>2227.6800000000003</v>
      </c>
      <c r="L1438" s="1">
        <v>2056.3199999999997</v>
      </c>
      <c r="M1438" s="1" t="s">
        <v>25</v>
      </c>
      <c r="N1438" s="1" t="s">
        <v>196</v>
      </c>
    </row>
    <row r="1439" spans="1:14" x14ac:dyDescent="0.3">
      <c r="A1439" s="1" t="s">
        <v>14</v>
      </c>
      <c r="B1439">
        <v>1185732</v>
      </c>
      <c r="C1439" s="2">
        <v>44869</v>
      </c>
      <c r="D1439" s="1" t="s">
        <v>15</v>
      </c>
      <c r="E1439" s="1" t="s">
        <v>34</v>
      </c>
      <c r="F1439" s="1" t="s">
        <v>35</v>
      </c>
      <c r="G1439" s="1" t="s">
        <v>23</v>
      </c>
      <c r="H1439">
        <v>51</v>
      </c>
      <c r="I1439">
        <v>80</v>
      </c>
      <c r="J1439">
        <v>4080</v>
      </c>
      <c r="K1439">
        <v>1835.9999999999998</v>
      </c>
      <c r="L1439" s="1">
        <v>2244</v>
      </c>
      <c r="M1439" s="1" t="s">
        <v>25</v>
      </c>
      <c r="N1439" s="1" t="s">
        <v>197</v>
      </c>
    </row>
    <row r="1440" spans="1:14" x14ac:dyDescent="0.3">
      <c r="A1440" s="1" t="s">
        <v>14</v>
      </c>
      <c r="B1440">
        <v>1185732</v>
      </c>
      <c r="C1440" s="2">
        <v>44869</v>
      </c>
      <c r="D1440" s="1" t="s">
        <v>15</v>
      </c>
      <c r="E1440" s="1" t="s">
        <v>34</v>
      </c>
      <c r="F1440" s="1" t="s">
        <v>35</v>
      </c>
      <c r="G1440" s="1" t="s">
        <v>24</v>
      </c>
      <c r="H1440">
        <v>50</v>
      </c>
      <c r="I1440">
        <v>80</v>
      </c>
      <c r="J1440">
        <v>4000</v>
      </c>
      <c r="K1440">
        <v>1680</v>
      </c>
      <c r="L1440" s="1">
        <v>2320</v>
      </c>
      <c r="M1440" s="1" t="s">
        <v>25</v>
      </c>
      <c r="N1440" s="1" t="s">
        <v>197</v>
      </c>
    </row>
    <row r="1441" spans="1:14" x14ac:dyDescent="0.3">
      <c r="A1441" s="1" t="s">
        <v>14</v>
      </c>
      <c r="B1441">
        <v>1185732</v>
      </c>
      <c r="C1441" s="2">
        <v>44869</v>
      </c>
      <c r="D1441" s="1" t="s">
        <v>15</v>
      </c>
      <c r="E1441" s="1" t="s">
        <v>34</v>
      </c>
      <c r="F1441" s="1" t="s">
        <v>35</v>
      </c>
      <c r="G1441" s="1" t="s">
        <v>18</v>
      </c>
      <c r="H1441">
        <v>60</v>
      </c>
      <c r="I1441">
        <v>68</v>
      </c>
      <c r="J1441">
        <v>4080</v>
      </c>
      <c r="K1441">
        <v>1795.2</v>
      </c>
      <c r="L1441" s="1">
        <v>2284.8000000000002</v>
      </c>
      <c r="M1441" s="1" t="s">
        <v>25</v>
      </c>
      <c r="N1441" s="1" t="s">
        <v>196</v>
      </c>
    </row>
    <row r="1442" spans="1:14" x14ac:dyDescent="0.3">
      <c r="A1442" s="1" t="s">
        <v>14</v>
      </c>
      <c r="B1442">
        <v>1185732</v>
      </c>
      <c r="C1442" s="2">
        <v>44869</v>
      </c>
      <c r="D1442" s="1" t="s">
        <v>15</v>
      </c>
      <c r="E1442" s="1" t="s">
        <v>34</v>
      </c>
      <c r="F1442" s="1" t="s">
        <v>35</v>
      </c>
      <c r="G1442" s="1" t="s">
        <v>20</v>
      </c>
      <c r="H1442">
        <v>67</v>
      </c>
      <c r="I1442">
        <v>95</v>
      </c>
      <c r="J1442">
        <v>6365</v>
      </c>
      <c r="K1442">
        <v>2991.5499999999997</v>
      </c>
      <c r="L1442" s="1">
        <v>3373.4500000000003</v>
      </c>
      <c r="M1442" s="1" t="s">
        <v>25</v>
      </c>
      <c r="N1442" s="1" t="s">
        <v>197</v>
      </c>
    </row>
    <row r="1443" spans="1:14" x14ac:dyDescent="0.3">
      <c r="A1443" s="1" t="s">
        <v>14</v>
      </c>
      <c r="B1443">
        <v>1185732</v>
      </c>
      <c r="C1443" s="2">
        <v>44898</v>
      </c>
      <c r="D1443" s="1" t="s">
        <v>15</v>
      </c>
      <c r="E1443" s="1" t="s">
        <v>34</v>
      </c>
      <c r="F1443" s="1" t="s">
        <v>35</v>
      </c>
      <c r="G1443" s="1" t="s">
        <v>21</v>
      </c>
      <c r="H1443">
        <v>59</v>
      </c>
      <c r="I1443">
        <v>150</v>
      </c>
      <c r="J1443">
        <v>8850</v>
      </c>
      <c r="K1443">
        <v>4513.5</v>
      </c>
      <c r="L1443" s="1">
        <v>4336.5</v>
      </c>
      <c r="M1443" s="1" t="s">
        <v>25</v>
      </c>
      <c r="N1443" s="1" t="s">
        <v>196</v>
      </c>
    </row>
    <row r="1444" spans="1:14" x14ac:dyDescent="0.3">
      <c r="A1444" s="1" t="s">
        <v>14</v>
      </c>
      <c r="B1444">
        <v>1185732</v>
      </c>
      <c r="C1444" s="2">
        <v>44898</v>
      </c>
      <c r="D1444" s="1" t="s">
        <v>15</v>
      </c>
      <c r="E1444" s="1" t="s">
        <v>34</v>
      </c>
      <c r="F1444" s="1" t="s">
        <v>35</v>
      </c>
      <c r="G1444" s="1" t="s">
        <v>22</v>
      </c>
      <c r="H1444">
        <v>51</v>
      </c>
      <c r="I1444">
        <v>101</v>
      </c>
      <c r="J1444">
        <v>5151</v>
      </c>
      <c r="K1444">
        <v>2627.01</v>
      </c>
      <c r="L1444" s="1">
        <v>2523.9899999999998</v>
      </c>
      <c r="M1444" s="1" t="s">
        <v>25</v>
      </c>
      <c r="N1444" s="1" t="s">
        <v>196</v>
      </c>
    </row>
    <row r="1445" spans="1:14" x14ac:dyDescent="0.3">
      <c r="A1445" s="1" t="s">
        <v>14</v>
      </c>
      <c r="B1445">
        <v>1185732</v>
      </c>
      <c r="C1445" s="2">
        <v>44898</v>
      </c>
      <c r="D1445" s="1" t="s">
        <v>15</v>
      </c>
      <c r="E1445" s="1" t="s">
        <v>34</v>
      </c>
      <c r="F1445" s="1" t="s">
        <v>35</v>
      </c>
      <c r="G1445" s="1" t="s">
        <v>23</v>
      </c>
      <c r="H1445">
        <v>50</v>
      </c>
      <c r="I1445">
        <v>88</v>
      </c>
      <c r="J1445">
        <v>4400</v>
      </c>
      <c r="K1445">
        <v>1979.9999999999998</v>
      </c>
      <c r="L1445" s="1">
        <v>2420</v>
      </c>
      <c r="M1445" s="1" t="s">
        <v>25</v>
      </c>
      <c r="N1445" s="1" t="s">
        <v>197</v>
      </c>
    </row>
    <row r="1446" spans="1:14" x14ac:dyDescent="0.3">
      <c r="A1446" s="1" t="s">
        <v>14</v>
      </c>
      <c r="B1446">
        <v>1185732</v>
      </c>
      <c r="C1446" s="2">
        <v>44898</v>
      </c>
      <c r="D1446" s="1" t="s">
        <v>15</v>
      </c>
      <c r="E1446" s="1" t="s">
        <v>34</v>
      </c>
      <c r="F1446" s="1" t="s">
        <v>35</v>
      </c>
      <c r="G1446" s="1" t="s">
        <v>24</v>
      </c>
      <c r="H1446">
        <v>53</v>
      </c>
      <c r="I1446">
        <v>87</v>
      </c>
      <c r="J1446">
        <v>4611</v>
      </c>
      <c r="K1446">
        <v>1936.62</v>
      </c>
      <c r="L1446" s="1">
        <v>2674.38</v>
      </c>
      <c r="M1446" s="1" t="s">
        <v>25</v>
      </c>
      <c r="N1446" s="1" t="s">
        <v>197</v>
      </c>
    </row>
    <row r="1447" spans="1:14" x14ac:dyDescent="0.3">
      <c r="A1447" s="1" t="s">
        <v>14</v>
      </c>
      <c r="B1447">
        <v>1185732</v>
      </c>
      <c r="C1447" s="2">
        <v>44898</v>
      </c>
      <c r="D1447" s="1" t="s">
        <v>15</v>
      </c>
      <c r="E1447" s="1" t="s">
        <v>34</v>
      </c>
      <c r="F1447" s="1" t="s">
        <v>35</v>
      </c>
      <c r="G1447" s="1" t="s">
        <v>18</v>
      </c>
      <c r="H1447">
        <v>60</v>
      </c>
      <c r="I1447">
        <v>78</v>
      </c>
      <c r="J1447">
        <v>4680</v>
      </c>
      <c r="K1447">
        <v>2106</v>
      </c>
      <c r="L1447" s="1">
        <v>2574</v>
      </c>
      <c r="M1447" s="1" t="s">
        <v>25</v>
      </c>
      <c r="N1447" s="1" t="s">
        <v>196</v>
      </c>
    </row>
    <row r="1448" spans="1:14" x14ac:dyDescent="0.3">
      <c r="A1448" s="1" t="s">
        <v>14</v>
      </c>
      <c r="B1448">
        <v>1185732</v>
      </c>
      <c r="C1448" s="2">
        <v>44898</v>
      </c>
      <c r="D1448" s="1" t="s">
        <v>15</v>
      </c>
      <c r="E1448" s="1" t="s">
        <v>34</v>
      </c>
      <c r="F1448" s="1" t="s">
        <v>35</v>
      </c>
      <c r="G1448" s="1" t="s">
        <v>20</v>
      </c>
      <c r="H1448">
        <v>67</v>
      </c>
      <c r="I1448">
        <v>112</v>
      </c>
      <c r="J1448">
        <v>7504</v>
      </c>
      <c r="K1448">
        <v>3451.8399999999997</v>
      </c>
      <c r="L1448" s="1">
        <v>4052.1600000000003</v>
      </c>
      <c r="M1448" s="1" t="s">
        <v>25</v>
      </c>
      <c r="N1448" s="1" t="s">
        <v>197</v>
      </c>
    </row>
    <row r="1449" spans="1:14" x14ac:dyDescent="0.3">
      <c r="A1449" s="1" t="s">
        <v>14</v>
      </c>
      <c r="B1449">
        <v>1185732</v>
      </c>
      <c r="C1449" s="2">
        <v>44571</v>
      </c>
      <c r="D1449" s="1" t="s">
        <v>15</v>
      </c>
      <c r="E1449" s="1" t="s">
        <v>34</v>
      </c>
      <c r="F1449" s="1" t="s">
        <v>35</v>
      </c>
      <c r="G1449" s="1" t="s">
        <v>21</v>
      </c>
      <c r="H1449">
        <v>34</v>
      </c>
      <c r="I1449">
        <v>115</v>
      </c>
      <c r="J1449">
        <v>3910</v>
      </c>
      <c r="K1449">
        <v>1798.6</v>
      </c>
      <c r="L1449" s="1">
        <v>2111.4</v>
      </c>
      <c r="M1449" s="1" t="s">
        <v>25</v>
      </c>
      <c r="N1449" s="1" t="s">
        <v>196</v>
      </c>
    </row>
    <row r="1450" spans="1:14" x14ac:dyDescent="0.3">
      <c r="A1450" s="1" t="s">
        <v>14</v>
      </c>
      <c r="B1450">
        <v>1185732</v>
      </c>
      <c r="C1450" s="2">
        <v>44571</v>
      </c>
      <c r="D1450" s="1" t="s">
        <v>15</v>
      </c>
      <c r="E1450" s="1" t="s">
        <v>34</v>
      </c>
      <c r="F1450" s="1" t="s">
        <v>35</v>
      </c>
      <c r="G1450" s="1" t="s">
        <v>22</v>
      </c>
      <c r="H1450">
        <v>34</v>
      </c>
      <c r="I1450">
        <v>63</v>
      </c>
      <c r="J1450">
        <v>2142</v>
      </c>
      <c r="K1450">
        <v>963.89999999999986</v>
      </c>
      <c r="L1450" s="1">
        <v>1178.1000000000001</v>
      </c>
      <c r="M1450" s="1" t="s">
        <v>25</v>
      </c>
      <c r="N1450" s="1" t="s">
        <v>196</v>
      </c>
    </row>
    <row r="1451" spans="1:14" x14ac:dyDescent="0.3">
      <c r="A1451" s="1" t="s">
        <v>14</v>
      </c>
      <c r="B1451">
        <v>1185732</v>
      </c>
      <c r="C1451" s="2">
        <v>44571</v>
      </c>
      <c r="D1451" s="1" t="s">
        <v>15</v>
      </c>
      <c r="E1451" s="1" t="s">
        <v>34</v>
      </c>
      <c r="F1451" s="1" t="s">
        <v>35</v>
      </c>
      <c r="G1451" s="1" t="s">
        <v>23</v>
      </c>
      <c r="H1451">
        <v>24</v>
      </c>
      <c r="I1451">
        <v>63</v>
      </c>
      <c r="J1451">
        <v>1512</v>
      </c>
      <c r="K1451">
        <v>831.6</v>
      </c>
      <c r="L1451" s="1">
        <v>680.4</v>
      </c>
      <c r="M1451" s="1" t="s">
        <v>25</v>
      </c>
      <c r="N1451" s="1" t="s">
        <v>197</v>
      </c>
    </row>
    <row r="1452" spans="1:14" x14ac:dyDescent="0.3">
      <c r="A1452" s="1" t="s">
        <v>14</v>
      </c>
      <c r="B1452">
        <v>1185732</v>
      </c>
      <c r="C1452" s="2">
        <v>44571</v>
      </c>
      <c r="D1452" s="1" t="s">
        <v>15</v>
      </c>
      <c r="E1452" s="1" t="s">
        <v>34</v>
      </c>
      <c r="F1452" s="1" t="s">
        <v>35</v>
      </c>
      <c r="G1452" s="1" t="s">
        <v>24</v>
      </c>
      <c r="H1452">
        <v>29</v>
      </c>
      <c r="I1452">
        <v>20</v>
      </c>
      <c r="J1452">
        <v>580</v>
      </c>
      <c r="K1452">
        <v>307.40000000000003</v>
      </c>
      <c r="L1452" s="1">
        <v>272.59999999999997</v>
      </c>
      <c r="M1452" s="1" t="s">
        <v>25</v>
      </c>
      <c r="N1452" s="1" t="s">
        <v>197</v>
      </c>
    </row>
    <row r="1453" spans="1:14" x14ac:dyDescent="0.3">
      <c r="A1453" s="1" t="s">
        <v>14</v>
      </c>
      <c r="B1453">
        <v>1185732</v>
      </c>
      <c r="C1453" s="2">
        <v>44571</v>
      </c>
      <c r="D1453" s="1" t="s">
        <v>15</v>
      </c>
      <c r="E1453" s="1" t="s">
        <v>34</v>
      </c>
      <c r="F1453" s="1" t="s">
        <v>35</v>
      </c>
      <c r="G1453" s="1" t="s">
        <v>18</v>
      </c>
      <c r="H1453">
        <v>44</v>
      </c>
      <c r="I1453">
        <v>33</v>
      </c>
      <c r="J1453">
        <v>1452</v>
      </c>
      <c r="K1453">
        <v>580.80000000000007</v>
      </c>
      <c r="L1453" s="1">
        <v>871.19999999999993</v>
      </c>
      <c r="M1453" s="1" t="s">
        <v>25</v>
      </c>
      <c r="N1453" s="1" t="s">
        <v>196</v>
      </c>
    </row>
    <row r="1454" spans="1:14" x14ac:dyDescent="0.3">
      <c r="A1454" s="1" t="s">
        <v>14</v>
      </c>
      <c r="B1454">
        <v>1185732</v>
      </c>
      <c r="C1454" s="2">
        <v>44571</v>
      </c>
      <c r="D1454" s="1" t="s">
        <v>15</v>
      </c>
      <c r="E1454" s="1" t="s">
        <v>34</v>
      </c>
      <c r="F1454" s="1" t="s">
        <v>35</v>
      </c>
      <c r="G1454" s="1" t="s">
        <v>20</v>
      </c>
      <c r="H1454">
        <v>33</v>
      </c>
      <c r="I1454">
        <v>63</v>
      </c>
      <c r="J1454">
        <v>2079</v>
      </c>
      <c r="K1454">
        <v>1122.6600000000001</v>
      </c>
      <c r="L1454" s="1">
        <v>956.33999999999992</v>
      </c>
      <c r="M1454" s="1" t="s">
        <v>25</v>
      </c>
      <c r="N1454" s="1" t="s">
        <v>197</v>
      </c>
    </row>
    <row r="1455" spans="1:14" x14ac:dyDescent="0.3">
      <c r="A1455" s="1" t="s">
        <v>14</v>
      </c>
      <c r="B1455">
        <v>1185732</v>
      </c>
      <c r="C1455" s="2">
        <v>44600</v>
      </c>
      <c r="D1455" s="1" t="s">
        <v>15</v>
      </c>
      <c r="E1455" s="1" t="s">
        <v>34</v>
      </c>
      <c r="F1455" s="1" t="s">
        <v>35</v>
      </c>
      <c r="G1455" s="1" t="s">
        <v>21</v>
      </c>
      <c r="H1455">
        <v>34</v>
      </c>
      <c r="I1455">
        <v>119</v>
      </c>
      <c r="J1455">
        <v>4046</v>
      </c>
      <c r="K1455">
        <v>1982.54</v>
      </c>
      <c r="L1455" s="1">
        <v>2063.46</v>
      </c>
      <c r="M1455" s="1" t="s">
        <v>25</v>
      </c>
      <c r="N1455" s="1" t="s">
        <v>196</v>
      </c>
    </row>
    <row r="1456" spans="1:14" x14ac:dyDescent="0.3">
      <c r="A1456" s="1" t="s">
        <v>14</v>
      </c>
      <c r="B1456">
        <v>1185732</v>
      </c>
      <c r="C1456" s="2">
        <v>44600</v>
      </c>
      <c r="D1456" s="1" t="s">
        <v>15</v>
      </c>
      <c r="E1456" s="1" t="s">
        <v>34</v>
      </c>
      <c r="F1456" s="1" t="s">
        <v>35</v>
      </c>
      <c r="G1456" s="1" t="s">
        <v>22</v>
      </c>
      <c r="H1456">
        <v>34</v>
      </c>
      <c r="I1456">
        <v>36</v>
      </c>
      <c r="J1456">
        <v>1224</v>
      </c>
      <c r="K1456">
        <v>575.28</v>
      </c>
      <c r="L1456" s="1">
        <v>648.72</v>
      </c>
      <c r="M1456" s="1" t="s">
        <v>25</v>
      </c>
      <c r="N1456" s="1" t="s">
        <v>196</v>
      </c>
    </row>
    <row r="1457" spans="1:14" x14ac:dyDescent="0.3">
      <c r="A1457" s="1" t="s">
        <v>14</v>
      </c>
      <c r="B1457">
        <v>1185732</v>
      </c>
      <c r="C1457" s="2">
        <v>44600</v>
      </c>
      <c r="D1457" s="1" t="s">
        <v>15</v>
      </c>
      <c r="E1457" s="1" t="s">
        <v>34</v>
      </c>
      <c r="F1457" s="1" t="s">
        <v>35</v>
      </c>
      <c r="G1457" s="1" t="s">
        <v>23</v>
      </c>
      <c r="H1457">
        <v>24</v>
      </c>
      <c r="I1457">
        <v>49</v>
      </c>
      <c r="J1457">
        <v>1176</v>
      </c>
      <c r="K1457">
        <v>588</v>
      </c>
      <c r="L1457" s="1">
        <v>588</v>
      </c>
      <c r="M1457" s="1" t="s">
        <v>25</v>
      </c>
      <c r="N1457" s="1" t="s">
        <v>197</v>
      </c>
    </row>
    <row r="1458" spans="1:14" x14ac:dyDescent="0.3">
      <c r="A1458" s="1" t="s">
        <v>14</v>
      </c>
      <c r="B1458">
        <v>1185732</v>
      </c>
      <c r="C1458" s="2">
        <v>44839</v>
      </c>
      <c r="D1458" s="1" t="s">
        <v>15</v>
      </c>
      <c r="E1458" s="1" t="s">
        <v>34</v>
      </c>
      <c r="F1458" s="1" t="s">
        <v>35</v>
      </c>
      <c r="G1458" s="1" t="s">
        <v>20</v>
      </c>
      <c r="H1458">
        <v>46</v>
      </c>
      <c r="I1458">
        <v>94</v>
      </c>
      <c r="J1458">
        <v>4324</v>
      </c>
      <c r="K1458">
        <v>1816.08</v>
      </c>
      <c r="L1458" s="1">
        <v>2507.92</v>
      </c>
      <c r="M1458" s="1" t="s">
        <v>19</v>
      </c>
      <c r="N1458" s="1" t="s">
        <v>197</v>
      </c>
    </row>
    <row r="1459" spans="1:14" x14ac:dyDescent="0.3">
      <c r="A1459" s="1" t="s">
        <v>14</v>
      </c>
      <c r="B1459">
        <v>1185732</v>
      </c>
      <c r="C1459" s="2">
        <v>44869</v>
      </c>
      <c r="D1459" s="1" t="s">
        <v>15</v>
      </c>
      <c r="E1459" s="1" t="s">
        <v>34</v>
      </c>
      <c r="F1459" s="1" t="s">
        <v>35</v>
      </c>
      <c r="G1459" s="1" t="s">
        <v>21</v>
      </c>
      <c r="H1459">
        <v>51</v>
      </c>
      <c r="I1459">
        <v>149</v>
      </c>
      <c r="J1459">
        <v>7599</v>
      </c>
      <c r="K1459">
        <v>3267.57</v>
      </c>
      <c r="L1459" s="1">
        <v>4331.43</v>
      </c>
      <c r="M1459" s="1" t="s">
        <v>19</v>
      </c>
      <c r="N1459" s="1" t="s">
        <v>196</v>
      </c>
    </row>
    <row r="1460" spans="1:14" x14ac:dyDescent="0.3">
      <c r="A1460" s="1" t="s">
        <v>14</v>
      </c>
      <c r="B1460">
        <v>1185732</v>
      </c>
      <c r="C1460" s="2">
        <v>44869</v>
      </c>
      <c r="D1460" s="1" t="s">
        <v>15</v>
      </c>
      <c r="E1460" s="1" t="s">
        <v>34</v>
      </c>
      <c r="F1460" s="1" t="s">
        <v>35</v>
      </c>
      <c r="G1460" s="1" t="s">
        <v>22</v>
      </c>
      <c r="H1460">
        <v>37</v>
      </c>
      <c r="I1460">
        <v>105</v>
      </c>
      <c r="J1460">
        <v>3885</v>
      </c>
      <c r="K1460">
        <v>1787.1000000000001</v>
      </c>
      <c r="L1460" s="1">
        <v>2097.8999999999996</v>
      </c>
      <c r="M1460" s="1" t="s">
        <v>19</v>
      </c>
      <c r="N1460" s="1" t="s">
        <v>196</v>
      </c>
    </row>
    <row r="1461" spans="1:14" x14ac:dyDescent="0.3">
      <c r="A1461" s="1" t="s">
        <v>14</v>
      </c>
      <c r="B1461">
        <v>1185732</v>
      </c>
      <c r="C1461" s="2">
        <v>44869</v>
      </c>
      <c r="D1461" s="1" t="s">
        <v>15</v>
      </c>
      <c r="E1461" s="1" t="s">
        <v>34</v>
      </c>
      <c r="F1461" s="1" t="s">
        <v>35</v>
      </c>
      <c r="G1461" s="1" t="s">
        <v>23</v>
      </c>
      <c r="H1461">
        <v>36</v>
      </c>
      <c r="I1461">
        <v>103</v>
      </c>
      <c r="J1461">
        <v>3708</v>
      </c>
      <c r="K1461">
        <v>1371.96</v>
      </c>
      <c r="L1461" s="1">
        <v>2336.04</v>
      </c>
      <c r="M1461" s="1" t="s">
        <v>19</v>
      </c>
      <c r="N1461" s="1" t="s">
        <v>197</v>
      </c>
    </row>
    <row r="1462" spans="1:14" x14ac:dyDescent="0.3">
      <c r="A1462" s="1" t="s">
        <v>14</v>
      </c>
      <c r="B1462">
        <v>1185732</v>
      </c>
      <c r="C1462" s="2">
        <v>44869</v>
      </c>
      <c r="D1462" s="1" t="s">
        <v>15</v>
      </c>
      <c r="E1462" s="1" t="s">
        <v>34</v>
      </c>
      <c r="F1462" s="1" t="s">
        <v>35</v>
      </c>
      <c r="G1462" s="1" t="s">
        <v>24</v>
      </c>
      <c r="H1462">
        <v>39</v>
      </c>
      <c r="I1462">
        <v>83</v>
      </c>
      <c r="J1462">
        <v>3237</v>
      </c>
      <c r="K1462">
        <v>1197.69</v>
      </c>
      <c r="L1462" s="1">
        <v>2039.31</v>
      </c>
      <c r="M1462" s="1" t="s">
        <v>19</v>
      </c>
      <c r="N1462" s="1" t="s">
        <v>197</v>
      </c>
    </row>
    <row r="1463" spans="1:14" x14ac:dyDescent="0.3">
      <c r="A1463" s="1" t="s">
        <v>14</v>
      </c>
      <c r="B1463">
        <v>1185732</v>
      </c>
      <c r="C1463" s="2">
        <v>44869</v>
      </c>
      <c r="D1463" s="1" t="s">
        <v>15</v>
      </c>
      <c r="E1463" s="1" t="s">
        <v>34</v>
      </c>
      <c r="F1463" s="1" t="s">
        <v>35</v>
      </c>
      <c r="G1463" s="1" t="s">
        <v>18</v>
      </c>
      <c r="H1463">
        <v>44</v>
      </c>
      <c r="I1463">
        <v>88</v>
      </c>
      <c r="J1463">
        <v>3872</v>
      </c>
      <c r="K1463">
        <v>1393.9199999999998</v>
      </c>
      <c r="L1463" s="1">
        <v>2478.08</v>
      </c>
      <c r="M1463" s="1" t="s">
        <v>19</v>
      </c>
      <c r="N1463" s="1" t="s">
        <v>196</v>
      </c>
    </row>
    <row r="1464" spans="1:14" x14ac:dyDescent="0.3">
      <c r="A1464" s="1" t="s">
        <v>14</v>
      </c>
      <c r="B1464">
        <v>1185732</v>
      </c>
      <c r="C1464" s="2">
        <v>44869</v>
      </c>
      <c r="D1464" s="1" t="s">
        <v>15</v>
      </c>
      <c r="E1464" s="1" t="s">
        <v>34</v>
      </c>
      <c r="F1464" s="1" t="s">
        <v>35</v>
      </c>
      <c r="G1464" s="1" t="s">
        <v>20</v>
      </c>
      <c r="H1464">
        <v>52</v>
      </c>
      <c r="I1464">
        <v>116</v>
      </c>
      <c r="J1464">
        <v>6032</v>
      </c>
      <c r="K1464">
        <v>2352.4799999999996</v>
      </c>
      <c r="L1464" s="1">
        <v>3679.5200000000004</v>
      </c>
      <c r="M1464" s="1" t="s">
        <v>19</v>
      </c>
      <c r="N1464" s="1" t="s">
        <v>197</v>
      </c>
    </row>
    <row r="1465" spans="1:14" x14ac:dyDescent="0.3">
      <c r="A1465" s="1" t="s">
        <v>14</v>
      </c>
      <c r="B1465">
        <v>1185732</v>
      </c>
      <c r="C1465" s="2">
        <v>44898</v>
      </c>
      <c r="D1465" s="1" t="s">
        <v>15</v>
      </c>
      <c r="E1465" s="1" t="s">
        <v>34</v>
      </c>
      <c r="F1465" s="1" t="s">
        <v>35</v>
      </c>
      <c r="G1465" s="1" t="s">
        <v>21</v>
      </c>
      <c r="H1465">
        <v>45</v>
      </c>
      <c r="I1465">
        <v>173</v>
      </c>
      <c r="J1465">
        <v>7785</v>
      </c>
      <c r="K1465">
        <v>3269.7000000000003</v>
      </c>
      <c r="L1465" s="1">
        <v>4515.2999999999993</v>
      </c>
      <c r="M1465" s="1" t="s">
        <v>19</v>
      </c>
      <c r="N1465" s="1" t="s">
        <v>196</v>
      </c>
    </row>
    <row r="1466" spans="1:14" x14ac:dyDescent="0.3">
      <c r="A1466" s="1" t="s">
        <v>14</v>
      </c>
      <c r="B1466">
        <v>1185732</v>
      </c>
      <c r="C1466" s="2">
        <v>44898</v>
      </c>
      <c r="D1466" s="1" t="s">
        <v>15</v>
      </c>
      <c r="E1466" s="1" t="s">
        <v>34</v>
      </c>
      <c r="F1466" s="1" t="s">
        <v>35</v>
      </c>
      <c r="G1466" s="1" t="s">
        <v>22</v>
      </c>
      <c r="H1466">
        <v>37</v>
      </c>
      <c r="I1466">
        <v>131</v>
      </c>
      <c r="J1466">
        <v>4847</v>
      </c>
      <c r="K1466">
        <v>2181.15</v>
      </c>
      <c r="L1466" s="1">
        <v>2665.85</v>
      </c>
      <c r="M1466" s="1" t="s">
        <v>19</v>
      </c>
      <c r="N1466" s="1" t="s">
        <v>196</v>
      </c>
    </row>
    <row r="1467" spans="1:14" x14ac:dyDescent="0.3">
      <c r="A1467" s="1" t="s">
        <v>14</v>
      </c>
      <c r="B1467">
        <v>1185732</v>
      </c>
      <c r="C1467" s="2">
        <v>44898</v>
      </c>
      <c r="D1467" s="1" t="s">
        <v>15</v>
      </c>
      <c r="E1467" s="1" t="s">
        <v>34</v>
      </c>
      <c r="F1467" s="1" t="s">
        <v>35</v>
      </c>
      <c r="G1467" s="1" t="s">
        <v>23</v>
      </c>
      <c r="H1467">
        <v>43</v>
      </c>
      <c r="I1467">
        <v>116</v>
      </c>
      <c r="J1467">
        <v>4988</v>
      </c>
      <c r="K1467">
        <v>1646.0399999999997</v>
      </c>
      <c r="L1467" s="1">
        <v>3341.96</v>
      </c>
      <c r="M1467" s="1" t="s">
        <v>19</v>
      </c>
      <c r="N1467" s="1" t="s">
        <v>197</v>
      </c>
    </row>
    <row r="1468" spans="1:14" x14ac:dyDescent="0.3">
      <c r="A1468" s="1" t="s">
        <v>14</v>
      </c>
      <c r="B1468">
        <v>1185732</v>
      </c>
      <c r="C1468" s="2">
        <v>44898</v>
      </c>
      <c r="D1468" s="1" t="s">
        <v>15</v>
      </c>
      <c r="E1468" s="1" t="s">
        <v>34</v>
      </c>
      <c r="F1468" s="1" t="s">
        <v>35</v>
      </c>
      <c r="G1468" s="1" t="s">
        <v>24</v>
      </c>
      <c r="H1468">
        <v>38</v>
      </c>
      <c r="I1468">
        <v>96</v>
      </c>
      <c r="J1468">
        <v>3648</v>
      </c>
      <c r="K1468">
        <v>1276.8</v>
      </c>
      <c r="L1468" s="1">
        <v>2371.1999999999998</v>
      </c>
      <c r="M1468" s="1" t="s">
        <v>19</v>
      </c>
      <c r="N1468" s="1" t="s">
        <v>197</v>
      </c>
    </row>
    <row r="1469" spans="1:14" x14ac:dyDescent="0.3">
      <c r="A1469" s="1" t="s">
        <v>14</v>
      </c>
      <c r="B1469">
        <v>1185732</v>
      </c>
      <c r="C1469" s="2">
        <v>44898</v>
      </c>
      <c r="D1469" s="1" t="s">
        <v>15</v>
      </c>
      <c r="E1469" s="1" t="s">
        <v>34</v>
      </c>
      <c r="F1469" s="1" t="s">
        <v>35</v>
      </c>
      <c r="G1469" s="1" t="s">
        <v>18</v>
      </c>
      <c r="H1469">
        <v>42</v>
      </c>
      <c r="I1469">
        <v>99</v>
      </c>
      <c r="J1469">
        <v>4158</v>
      </c>
      <c r="K1469">
        <v>1455.3</v>
      </c>
      <c r="L1469" s="1">
        <v>2702.7</v>
      </c>
      <c r="M1469" s="1" t="s">
        <v>19</v>
      </c>
      <c r="N1469" s="1" t="s">
        <v>196</v>
      </c>
    </row>
    <row r="1470" spans="1:14" x14ac:dyDescent="0.3">
      <c r="A1470" s="1" t="s">
        <v>14</v>
      </c>
      <c r="B1470">
        <v>1185732</v>
      </c>
      <c r="C1470" s="2">
        <v>44898</v>
      </c>
      <c r="D1470" s="1" t="s">
        <v>15</v>
      </c>
      <c r="E1470" s="1" t="s">
        <v>34</v>
      </c>
      <c r="F1470" s="1" t="s">
        <v>35</v>
      </c>
      <c r="G1470" s="1" t="s">
        <v>20</v>
      </c>
      <c r="H1470">
        <v>52</v>
      </c>
      <c r="I1470">
        <v>120</v>
      </c>
      <c r="J1470">
        <v>6240</v>
      </c>
      <c r="K1470">
        <v>2308.8000000000002</v>
      </c>
      <c r="L1470" s="1">
        <v>3931.2</v>
      </c>
      <c r="M1470" s="1" t="s">
        <v>19</v>
      </c>
      <c r="N1470" s="1" t="s">
        <v>197</v>
      </c>
    </row>
    <row r="1471" spans="1:14" x14ac:dyDescent="0.3">
      <c r="A1471" s="1" t="s">
        <v>14</v>
      </c>
      <c r="B1471">
        <v>1185732</v>
      </c>
      <c r="C1471" s="2">
        <v>44571</v>
      </c>
      <c r="D1471" s="1" t="s">
        <v>15</v>
      </c>
      <c r="E1471" s="1" t="s">
        <v>34</v>
      </c>
      <c r="F1471" s="1" t="s">
        <v>35</v>
      </c>
      <c r="G1471" s="1" t="s">
        <v>21</v>
      </c>
      <c r="H1471">
        <v>23</v>
      </c>
      <c r="I1471">
        <v>149</v>
      </c>
      <c r="J1471">
        <v>3427</v>
      </c>
      <c r="K1471">
        <v>1439.34</v>
      </c>
      <c r="L1471" s="1">
        <v>1987.66</v>
      </c>
      <c r="M1471" s="1" t="s">
        <v>19</v>
      </c>
      <c r="N1471" s="1" t="s">
        <v>196</v>
      </c>
    </row>
    <row r="1472" spans="1:14" x14ac:dyDescent="0.3">
      <c r="A1472" s="1" t="s">
        <v>14</v>
      </c>
      <c r="B1472">
        <v>1185732</v>
      </c>
      <c r="C1472" s="2">
        <v>44571</v>
      </c>
      <c r="D1472" s="1" t="s">
        <v>15</v>
      </c>
      <c r="E1472" s="1" t="s">
        <v>34</v>
      </c>
      <c r="F1472" s="1" t="s">
        <v>35</v>
      </c>
      <c r="G1472" s="1" t="s">
        <v>22</v>
      </c>
      <c r="H1472">
        <v>28</v>
      </c>
      <c r="I1472">
        <v>79</v>
      </c>
      <c r="J1472">
        <v>2212</v>
      </c>
      <c r="K1472">
        <v>884.8</v>
      </c>
      <c r="L1472" s="1">
        <v>1327.2</v>
      </c>
      <c r="M1472" s="1" t="s">
        <v>19</v>
      </c>
      <c r="N1472" s="1" t="s">
        <v>196</v>
      </c>
    </row>
    <row r="1473" spans="1:14" x14ac:dyDescent="0.3">
      <c r="A1473" s="1" t="s">
        <v>14</v>
      </c>
      <c r="B1473">
        <v>1185732</v>
      </c>
      <c r="C1473" s="2">
        <v>44571</v>
      </c>
      <c r="D1473" s="1" t="s">
        <v>15</v>
      </c>
      <c r="E1473" s="1" t="s">
        <v>34</v>
      </c>
      <c r="F1473" s="1" t="s">
        <v>35</v>
      </c>
      <c r="G1473" s="1" t="s">
        <v>23</v>
      </c>
      <c r="H1473">
        <v>19</v>
      </c>
      <c r="I1473">
        <v>72</v>
      </c>
      <c r="J1473">
        <v>1368</v>
      </c>
      <c r="K1473">
        <v>574.56000000000006</v>
      </c>
      <c r="L1473" s="1">
        <v>793.43999999999994</v>
      </c>
      <c r="M1473" s="1" t="s">
        <v>19</v>
      </c>
      <c r="N1473" s="1" t="s">
        <v>197</v>
      </c>
    </row>
    <row r="1474" spans="1:14" x14ac:dyDescent="0.3">
      <c r="A1474" s="1" t="s">
        <v>14</v>
      </c>
      <c r="B1474">
        <v>1185732</v>
      </c>
      <c r="C1474" s="2">
        <v>44571</v>
      </c>
      <c r="D1474" s="1" t="s">
        <v>15</v>
      </c>
      <c r="E1474" s="1" t="s">
        <v>34</v>
      </c>
      <c r="F1474" s="1" t="s">
        <v>35</v>
      </c>
      <c r="G1474" s="1" t="s">
        <v>24</v>
      </c>
      <c r="H1474">
        <v>24</v>
      </c>
      <c r="I1474">
        <v>24</v>
      </c>
      <c r="J1474">
        <v>576</v>
      </c>
      <c r="K1474">
        <v>264.96000000000004</v>
      </c>
      <c r="L1474" s="1">
        <v>311.03999999999996</v>
      </c>
      <c r="M1474" s="1" t="s">
        <v>19</v>
      </c>
      <c r="N1474" s="1" t="s">
        <v>197</v>
      </c>
    </row>
    <row r="1475" spans="1:14" x14ac:dyDescent="0.3">
      <c r="A1475" s="1" t="s">
        <v>14</v>
      </c>
      <c r="B1475">
        <v>1185732</v>
      </c>
      <c r="C1475" s="2">
        <v>44571</v>
      </c>
      <c r="D1475" s="1" t="s">
        <v>15</v>
      </c>
      <c r="E1475" s="1" t="s">
        <v>34</v>
      </c>
      <c r="F1475" s="1" t="s">
        <v>35</v>
      </c>
      <c r="G1475" s="1" t="s">
        <v>18</v>
      </c>
      <c r="H1475">
        <v>34</v>
      </c>
      <c r="I1475">
        <v>44</v>
      </c>
      <c r="J1475">
        <v>1496</v>
      </c>
      <c r="K1475">
        <v>538.55999999999995</v>
      </c>
      <c r="L1475" s="1">
        <v>957.44</v>
      </c>
      <c r="M1475" s="1" t="s">
        <v>19</v>
      </c>
      <c r="N1475" s="1" t="s">
        <v>196</v>
      </c>
    </row>
    <row r="1476" spans="1:14" x14ac:dyDescent="0.3">
      <c r="A1476" s="1" t="s">
        <v>14</v>
      </c>
      <c r="B1476">
        <v>1185732</v>
      </c>
      <c r="C1476" s="2">
        <v>44571</v>
      </c>
      <c r="D1476" s="1" t="s">
        <v>15</v>
      </c>
      <c r="E1476" s="1" t="s">
        <v>34</v>
      </c>
      <c r="F1476" s="1" t="s">
        <v>35</v>
      </c>
      <c r="G1476" s="1" t="s">
        <v>20</v>
      </c>
      <c r="H1476">
        <v>26</v>
      </c>
      <c r="I1476">
        <v>72</v>
      </c>
      <c r="J1476">
        <v>1872</v>
      </c>
      <c r="K1476">
        <v>879.84</v>
      </c>
      <c r="L1476" s="1">
        <v>992.16</v>
      </c>
      <c r="M1476" s="1" t="s">
        <v>19</v>
      </c>
      <c r="N1476" s="1" t="s">
        <v>197</v>
      </c>
    </row>
    <row r="1477" spans="1:14" x14ac:dyDescent="0.3">
      <c r="A1477" s="1" t="s">
        <v>14</v>
      </c>
      <c r="B1477">
        <v>1185732</v>
      </c>
      <c r="C1477" s="2">
        <v>44600</v>
      </c>
      <c r="D1477" s="1" t="s">
        <v>15</v>
      </c>
      <c r="E1477" s="1" t="s">
        <v>34</v>
      </c>
      <c r="F1477" s="1" t="s">
        <v>35</v>
      </c>
      <c r="G1477" s="1" t="s">
        <v>21</v>
      </c>
      <c r="H1477">
        <v>24</v>
      </c>
      <c r="I1477">
        <v>162</v>
      </c>
      <c r="J1477">
        <v>3888</v>
      </c>
      <c r="K1477">
        <v>1555.1999999999998</v>
      </c>
      <c r="L1477" s="1">
        <v>2332.8000000000002</v>
      </c>
      <c r="M1477" s="1" t="s">
        <v>19</v>
      </c>
      <c r="N1477" s="1" t="s">
        <v>196</v>
      </c>
    </row>
    <row r="1478" spans="1:14" x14ac:dyDescent="0.3">
      <c r="A1478" s="1" t="s">
        <v>14</v>
      </c>
      <c r="B1478">
        <v>1185732</v>
      </c>
      <c r="C1478" s="2">
        <v>44600</v>
      </c>
      <c r="D1478" s="1" t="s">
        <v>15</v>
      </c>
      <c r="E1478" s="1" t="s">
        <v>34</v>
      </c>
      <c r="F1478" s="1" t="s">
        <v>35</v>
      </c>
      <c r="G1478" s="1" t="s">
        <v>22</v>
      </c>
      <c r="H1478">
        <v>24</v>
      </c>
      <c r="I1478">
        <v>41</v>
      </c>
      <c r="J1478">
        <v>984</v>
      </c>
      <c r="K1478">
        <v>383.75999999999993</v>
      </c>
      <c r="L1478" s="1">
        <v>600.24</v>
      </c>
      <c r="M1478" s="1" t="s">
        <v>19</v>
      </c>
      <c r="N1478" s="1" t="s">
        <v>196</v>
      </c>
    </row>
    <row r="1479" spans="1:14" x14ac:dyDescent="0.3">
      <c r="A1479" s="1" t="s">
        <v>14</v>
      </c>
      <c r="B1479">
        <v>1185732</v>
      </c>
      <c r="C1479" s="2">
        <v>44600</v>
      </c>
      <c r="D1479" s="1" t="s">
        <v>15</v>
      </c>
      <c r="E1479" s="1" t="s">
        <v>34</v>
      </c>
      <c r="F1479" s="1" t="s">
        <v>35</v>
      </c>
      <c r="G1479" s="1" t="s">
        <v>23</v>
      </c>
      <c r="H1479">
        <v>18</v>
      </c>
      <c r="I1479">
        <v>53</v>
      </c>
      <c r="J1479">
        <v>954</v>
      </c>
      <c r="K1479">
        <v>410.22</v>
      </c>
      <c r="L1479" s="1">
        <v>543.78</v>
      </c>
      <c r="M1479" s="1" t="s">
        <v>19</v>
      </c>
      <c r="N1479" s="1" t="s">
        <v>197</v>
      </c>
    </row>
    <row r="1480" spans="1:14" x14ac:dyDescent="0.3">
      <c r="A1480" s="1" t="s">
        <v>14</v>
      </c>
      <c r="B1480">
        <v>1185732</v>
      </c>
      <c r="C1480" s="2">
        <v>44369</v>
      </c>
      <c r="D1480" s="1" t="s">
        <v>15</v>
      </c>
      <c r="E1480" s="1" t="s">
        <v>38</v>
      </c>
      <c r="F1480" s="1" t="s">
        <v>39</v>
      </c>
      <c r="G1480" s="1" t="s">
        <v>23</v>
      </c>
      <c r="H1480">
        <v>40</v>
      </c>
      <c r="I1480">
        <v>175</v>
      </c>
      <c r="J1480">
        <v>70000</v>
      </c>
      <c r="K1480">
        <v>24500</v>
      </c>
      <c r="L1480" s="1">
        <v>45500</v>
      </c>
      <c r="M1480" s="1" t="s">
        <v>28</v>
      </c>
      <c r="N1480" s="1" t="s">
        <v>197</v>
      </c>
    </row>
    <row r="1481" spans="1:14" x14ac:dyDescent="0.3">
      <c r="A1481" s="1" t="s">
        <v>14</v>
      </c>
      <c r="B1481">
        <v>1185732</v>
      </c>
      <c r="C1481" s="2">
        <v>44369</v>
      </c>
      <c r="D1481" s="1" t="s">
        <v>15</v>
      </c>
      <c r="E1481" s="1" t="s">
        <v>38</v>
      </c>
      <c r="F1481" s="1" t="s">
        <v>39</v>
      </c>
      <c r="G1481" s="1" t="s">
        <v>24</v>
      </c>
      <c r="H1481">
        <v>40</v>
      </c>
      <c r="I1481">
        <v>150</v>
      </c>
      <c r="J1481">
        <v>60000</v>
      </c>
      <c r="K1481">
        <v>21000</v>
      </c>
      <c r="L1481" s="1">
        <v>39000</v>
      </c>
      <c r="M1481" s="1" t="s">
        <v>28</v>
      </c>
      <c r="N1481" s="1" t="s">
        <v>197</v>
      </c>
    </row>
    <row r="1482" spans="1:14" x14ac:dyDescent="0.3">
      <c r="A1482" s="1" t="s">
        <v>14</v>
      </c>
      <c r="B1482">
        <v>1185732</v>
      </c>
      <c r="C1482" s="2">
        <v>44369</v>
      </c>
      <c r="D1482" s="1" t="s">
        <v>15</v>
      </c>
      <c r="E1482" s="1" t="s">
        <v>38</v>
      </c>
      <c r="F1482" s="1" t="s">
        <v>39</v>
      </c>
      <c r="G1482" s="1" t="s">
        <v>18</v>
      </c>
      <c r="H1482">
        <v>49.999999999999993</v>
      </c>
      <c r="I1482">
        <v>150</v>
      </c>
      <c r="J1482">
        <v>74999.999999999985</v>
      </c>
      <c r="K1482">
        <v>22499.999999999996</v>
      </c>
      <c r="L1482" s="1">
        <v>52499.999999999985</v>
      </c>
      <c r="M1482" s="1" t="s">
        <v>28</v>
      </c>
      <c r="N1482" s="1" t="s">
        <v>196</v>
      </c>
    </row>
    <row r="1483" spans="1:14" x14ac:dyDescent="0.3">
      <c r="A1483" s="1" t="s">
        <v>14</v>
      </c>
      <c r="B1483">
        <v>1185732</v>
      </c>
      <c r="C1483" s="2">
        <v>44369</v>
      </c>
      <c r="D1483" s="1" t="s">
        <v>15</v>
      </c>
      <c r="E1483" s="1" t="s">
        <v>38</v>
      </c>
      <c r="F1483" s="1" t="s">
        <v>39</v>
      </c>
      <c r="G1483" s="1" t="s">
        <v>20</v>
      </c>
      <c r="H1483">
        <v>54.999999999999993</v>
      </c>
      <c r="I1483">
        <v>300</v>
      </c>
      <c r="J1483">
        <v>164999.99999999997</v>
      </c>
      <c r="K1483">
        <v>49499.999999999993</v>
      </c>
      <c r="L1483" s="1">
        <v>115499.99999999997</v>
      </c>
      <c r="M1483" s="1" t="s">
        <v>28</v>
      </c>
      <c r="N1483" s="1" t="s">
        <v>197</v>
      </c>
    </row>
    <row r="1484" spans="1:14" x14ac:dyDescent="0.3">
      <c r="A1484" s="1" t="s">
        <v>14</v>
      </c>
      <c r="B1484">
        <v>1185732</v>
      </c>
      <c r="C1484" s="2">
        <v>44397</v>
      </c>
      <c r="D1484" s="1" t="s">
        <v>15</v>
      </c>
      <c r="E1484" s="1" t="s">
        <v>38</v>
      </c>
      <c r="F1484" s="1" t="s">
        <v>39</v>
      </c>
      <c r="G1484" s="1" t="s">
        <v>21</v>
      </c>
      <c r="H1484">
        <v>49.999999999999993</v>
      </c>
      <c r="I1484">
        <v>525</v>
      </c>
      <c r="J1484">
        <v>262499.99999999994</v>
      </c>
      <c r="K1484">
        <v>104999.99999999999</v>
      </c>
      <c r="L1484" s="1">
        <v>157499.99999999994</v>
      </c>
      <c r="M1484" s="1" t="s">
        <v>28</v>
      </c>
      <c r="N1484" s="1" t="s">
        <v>196</v>
      </c>
    </row>
    <row r="1485" spans="1:14" x14ac:dyDescent="0.3">
      <c r="A1485" s="1" t="s">
        <v>14</v>
      </c>
      <c r="B1485">
        <v>1185732</v>
      </c>
      <c r="C1485" s="2">
        <v>44491</v>
      </c>
      <c r="D1485" s="1" t="s">
        <v>15</v>
      </c>
      <c r="E1485" s="1" t="s">
        <v>38</v>
      </c>
      <c r="F1485" s="1" t="s">
        <v>39</v>
      </c>
      <c r="G1485" s="1" t="s">
        <v>24</v>
      </c>
      <c r="H1485">
        <v>50</v>
      </c>
      <c r="I1485">
        <v>75</v>
      </c>
      <c r="J1485">
        <v>37500</v>
      </c>
      <c r="K1485">
        <v>13125</v>
      </c>
      <c r="L1485" s="1">
        <v>24375</v>
      </c>
      <c r="M1485" s="1" t="s">
        <v>28</v>
      </c>
      <c r="N1485" s="1" t="s">
        <v>197</v>
      </c>
    </row>
    <row r="1486" spans="1:14" x14ac:dyDescent="0.3">
      <c r="A1486" s="1" t="s">
        <v>14</v>
      </c>
      <c r="B1486">
        <v>1185732</v>
      </c>
      <c r="C1486" s="2">
        <v>44491</v>
      </c>
      <c r="D1486" s="1" t="s">
        <v>15</v>
      </c>
      <c r="E1486" s="1" t="s">
        <v>38</v>
      </c>
      <c r="F1486" s="1" t="s">
        <v>39</v>
      </c>
      <c r="G1486" s="1" t="s">
        <v>18</v>
      </c>
      <c r="H1486">
        <v>60</v>
      </c>
      <c r="I1486">
        <v>75</v>
      </c>
      <c r="J1486">
        <v>45000</v>
      </c>
      <c r="K1486">
        <v>13500</v>
      </c>
      <c r="L1486" s="1">
        <v>31500</v>
      </c>
      <c r="M1486" s="1" t="s">
        <v>28</v>
      </c>
      <c r="N1486" s="1" t="s">
        <v>196</v>
      </c>
    </row>
    <row r="1487" spans="1:14" x14ac:dyDescent="0.3">
      <c r="A1487" s="1" t="s">
        <v>14</v>
      </c>
      <c r="B1487">
        <v>1185732</v>
      </c>
      <c r="C1487" s="2">
        <v>44491</v>
      </c>
      <c r="D1487" s="1" t="s">
        <v>15</v>
      </c>
      <c r="E1487" s="1" t="s">
        <v>38</v>
      </c>
      <c r="F1487" s="1" t="s">
        <v>39</v>
      </c>
      <c r="G1487" s="1" t="s">
        <v>20</v>
      </c>
      <c r="H1487">
        <v>64.999999999999986</v>
      </c>
      <c r="I1487">
        <v>200</v>
      </c>
      <c r="J1487">
        <v>129999.99999999997</v>
      </c>
      <c r="K1487">
        <v>38999.999999999993</v>
      </c>
      <c r="L1487" s="1">
        <v>90999.999999999971</v>
      </c>
      <c r="M1487" s="1" t="s">
        <v>28</v>
      </c>
      <c r="N1487" s="1" t="s">
        <v>197</v>
      </c>
    </row>
    <row r="1488" spans="1:14" x14ac:dyDescent="0.3">
      <c r="A1488" s="1" t="s">
        <v>14</v>
      </c>
      <c r="B1488">
        <v>1185732</v>
      </c>
      <c r="C1488" s="2">
        <v>44521</v>
      </c>
      <c r="D1488" s="1" t="s">
        <v>15</v>
      </c>
      <c r="E1488" s="1" t="s">
        <v>38</v>
      </c>
      <c r="F1488" s="1" t="s">
        <v>39</v>
      </c>
      <c r="G1488" s="1" t="s">
        <v>21</v>
      </c>
      <c r="H1488">
        <v>60</v>
      </c>
      <c r="I1488">
        <v>350</v>
      </c>
      <c r="J1488">
        <v>210000</v>
      </c>
      <c r="K1488">
        <v>84000</v>
      </c>
      <c r="L1488" s="1">
        <v>126000</v>
      </c>
      <c r="M1488" s="1" t="s">
        <v>28</v>
      </c>
      <c r="N1488" s="1" t="s">
        <v>196</v>
      </c>
    </row>
    <row r="1489" spans="1:14" x14ac:dyDescent="0.3">
      <c r="A1489" s="1" t="s">
        <v>14</v>
      </c>
      <c r="B1489">
        <v>1185732</v>
      </c>
      <c r="C1489" s="2">
        <v>44521</v>
      </c>
      <c r="D1489" s="1" t="s">
        <v>15</v>
      </c>
      <c r="E1489" s="1" t="s">
        <v>38</v>
      </c>
      <c r="F1489" s="1" t="s">
        <v>39</v>
      </c>
      <c r="G1489" s="1" t="s">
        <v>22</v>
      </c>
      <c r="H1489">
        <v>50</v>
      </c>
      <c r="I1489">
        <v>175</v>
      </c>
      <c r="J1489">
        <v>87500</v>
      </c>
      <c r="K1489">
        <v>30624.999999999996</v>
      </c>
      <c r="L1489" s="1">
        <v>56875</v>
      </c>
      <c r="M1489" s="1" t="s">
        <v>28</v>
      </c>
      <c r="N1489" s="1" t="s">
        <v>196</v>
      </c>
    </row>
    <row r="1490" spans="1:14" x14ac:dyDescent="0.3">
      <c r="A1490" s="1" t="s">
        <v>14</v>
      </c>
      <c r="B1490">
        <v>1185732</v>
      </c>
      <c r="C1490" s="2">
        <v>44521</v>
      </c>
      <c r="D1490" s="1" t="s">
        <v>15</v>
      </c>
      <c r="E1490" s="1" t="s">
        <v>38</v>
      </c>
      <c r="F1490" s="1" t="s">
        <v>39</v>
      </c>
      <c r="G1490" s="1" t="s">
        <v>23</v>
      </c>
      <c r="H1490">
        <v>50</v>
      </c>
      <c r="I1490">
        <v>170</v>
      </c>
      <c r="J1490">
        <v>85000</v>
      </c>
      <c r="K1490">
        <v>29749.999999999996</v>
      </c>
      <c r="L1490" s="1">
        <v>55250</v>
      </c>
      <c r="M1490" s="1" t="s">
        <v>28</v>
      </c>
      <c r="N1490" s="1" t="s">
        <v>197</v>
      </c>
    </row>
    <row r="1491" spans="1:14" x14ac:dyDescent="0.3">
      <c r="A1491" s="1" t="s">
        <v>14</v>
      </c>
      <c r="B1491">
        <v>1185732</v>
      </c>
      <c r="C1491" s="2">
        <v>44521</v>
      </c>
      <c r="D1491" s="1" t="s">
        <v>15</v>
      </c>
      <c r="E1491" s="1" t="s">
        <v>38</v>
      </c>
      <c r="F1491" s="1" t="s">
        <v>39</v>
      </c>
      <c r="G1491" s="1" t="s">
        <v>24</v>
      </c>
      <c r="H1491">
        <v>50</v>
      </c>
      <c r="I1491">
        <v>150</v>
      </c>
      <c r="J1491">
        <v>75000</v>
      </c>
      <c r="K1491">
        <v>26250</v>
      </c>
      <c r="L1491" s="1">
        <v>48750</v>
      </c>
      <c r="M1491" s="1" t="s">
        <v>28</v>
      </c>
      <c r="N1491" s="1" t="s">
        <v>197</v>
      </c>
    </row>
    <row r="1492" spans="1:14" x14ac:dyDescent="0.3">
      <c r="A1492" s="1" t="s">
        <v>14</v>
      </c>
      <c r="B1492">
        <v>1185732</v>
      </c>
      <c r="C1492" s="2">
        <v>44521</v>
      </c>
      <c r="D1492" s="1" t="s">
        <v>15</v>
      </c>
      <c r="E1492" s="1" t="s">
        <v>38</v>
      </c>
      <c r="F1492" s="1" t="s">
        <v>39</v>
      </c>
      <c r="G1492" s="1" t="s">
        <v>18</v>
      </c>
      <c r="H1492">
        <v>60</v>
      </c>
      <c r="I1492">
        <v>125</v>
      </c>
      <c r="J1492">
        <v>75000</v>
      </c>
      <c r="K1492">
        <v>22500</v>
      </c>
      <c r="L1492" s="1">
        <v>52500</v>
      </c>
      <c r="M1492" s="1" t="s">
        <v>28</v>
      </c>
      <c r="N1492" s="1" t="s">
        <v>196</v>
      </c>
    </row>
    <row r="1493" spans="1:14" x14ac:dyDescent="0.3">
      <c r="A1493" s="1" t="s">
        <v>14</v>
      </c>
      <c r="B1493">
        <v>1185732</v>
      </c>
      <c r="C1493" s="2">
        <v>44521</v>
      </c>
      <c r="D1493" s="1" t="s">
        <v>15</v>
      </c>
      <c r="E1493" s="1" t="s">
        <v>38</v>
      </c>
      <c r="F1493" s="1" t="s">
        <v>39</v>
      </c>
      <c r="G1493" s="1" t="s">
        <v>20</v>
      </c>
      <c r="H1493">
        <v>64.999999999999986</v>
      </c>
      <c r="I1493">
        <v>225</v>
      </c>
      <c r="J1493">
        <v>146249.99999999997</v>
      </c>
      <c r="K1493">
        <v>43874.999999999993</v>
      </c>
      <c r="L1493" s="1">
        <v>102374.99999999997</v>
      </c>
      <c r="M1493" s="1" t="s">
        <v>28</v>
      </c>
      <c r="N1493" s="1" t="s">
        <v>197</v>
      </c>
    </row>
    <row r="1494" spans="1:14" x14ac:dyDescent="0.3">
      <c r="A1494" s="1" t="s">
        <v>14</v>
      </c>
      <c r="B1494">
        <v>1185732</v>
      </c>
      <c r="C1494" s="2">
        <v>44550</v>
      </c>
      <c r="D1494" s="1" t="s">
        <v>15</v>
      </c>
      <c r="E1494" s="1" t="s">
        <v>38</v>
      </c>
      <c r="F1494" s="1" t="s">
        <v>39</v>
      </c>
      <c r="G1494" s="1" t="s">
        <v>21</v>
      </c>
      <c r="H1494">
        <v>60</v>
      </c>
      <c r="I1494">
        <v>450</v>
      </c>
      <c r="J1494">
        <v>270000</v>
      </c>
      <c r="K1494">
        <v>108000</v>
      </c>
      <c r="L1494" s="1">
        <v>162000</v>
      </c>
      <c r="M1494" s="1" t="s">
        <v>28</v>
      </c>
      <c r="N1494" s="1" t="s">
        <v>196</v>
      </c>
    </row>
    <row r="1495" spans="1:14" x14ac:dyDescent="0.3">
      <c r="A1495" s="1" t="s">
        <v>14</v>
      </c>
      <c r="B1495">
        <v>1185732</v>
      </c>
      <c r="C1495" s="2">
        <v>44550</v>
      </c>
      <c r="D1495" s="1" t="s">
        <v>15</v>
      </c>
      <c r="E1495" s="1" t="s">
        <v>38</v>
      </c>
      <c r="F1495" s="1" t="s">
        <v>39</v>
      </c>
      <c r="G1495" s="1" t="s">
        <v>22</v>
      </c>
      <c r="H1495">
        <v>50</v>
      </c>
      <c r="I1495">
        <v>250</v>
      </c>
      <c r="J1495">
        <v>125000</v>
      </c>
      <c r="K1495">
        <v>43750</v>
      </c>
      <c r="L1495" s="1">
        <v>81250</v>
      </c>
      <c r="M1495" s="1" t="s">
        <v>28</v>
      </c>
      <c r="N1495" s="1" t="s">
        <v>196</v>
      </c>
    </row>
    <row r="1496" spans="1:14" x14ac:dyDescent="0.3">
      <c r="A1496" s="1" t="s">
        <v>14</v>
      </c>
      <c r="B1496">
        <v>1185732</v>
      </c>
      <c r="C1496" s="2">
        <v>44550</v>
      </c>
      <c r="D1496" s="1" t="s">
        <v>15</v>
      </c>
      <c r="E1496" s="1" t="s">
        <v>38</v>
      </c>
      <c r="F1496" s="1" t="s">
        <v>39</v>
      </c>
      <c r="G1496" s="1" t="s">
        <v>23</v>
      </c>
      <c r="H1496">
        <v>50</v>
      </c>
      <c r="I1496">
        <v>225</v>
      </c>
      <c r="J1496">
        <v>112500</v>
      </c>
      <c r="K1496">
        <v>39375</v>
      </c>
      <c r="L1496" s="1">
        <v>73125</v>
      </c>
      <c r="M1496" s="1" t="s">
        <v>28</v>
      </c>
      <c r="N1496" s="1" t="s">
        <v>197</v>
      </c>
    </row>
    <row r="1497" spans="1:14" x14ac:dyDescent="0.3">
      <c r="A1497" s="1" t="s">
        <v>14</v>
      </c>
      <c r="B1497">
        <v>1185732</v>
      </c>
      <c r="C1497" s="2">
        <v>44550</v>
      </c>
      <c r="D1497" s="1" t="s">
        <v>15</v>
      </c>
      <c r="E1497" s="1" t="s">
        <v>38</v>
      </c>
      <c r="F1497" s="1" t="s">
        <v>39</v>
      </c>
      <c r="G1497" s="1" t="s">
        <v>24</v>
      </c>
      <c r="H1497">
        <v>50</v>
      </c>
      <c r="I1497">
        <v>175</v>
      </c>
      <c r="J1497">
        <v>87500</v>
      </c>
      <c r="K1497">
        <v>30624.999999999996</v>
      </c>
      <c r="L1497" s="1">
        <v>56875</v>
      </c>
      <c r="M1497" s="1" t="s">
        <v>28</v>
      </c>
      <c r="N1497" s="1" t="s">
        <v>197</v>
      </c>
    </row>
    <row r="1498" spans="1:14" x14ac:dyDescent="0.3">
      <c r="A1498" s="1" t="s">
        <v>14</v>
      </c>
      <c r="B1498">
        <v>1185732</v>
      </c>
      <c r="C1498" s="2">
        <v>44550</v>
      </c>
      <c r="D1498" s="1" t="s">
        <v>15</v>
      </c>
      <c r="E1498" s="1" t="s">
        <v>38</v>
      </c>
      <c r="F1498" s="1" t="s">
        <v>39</v>
      </c>
      <c r="G1498" s="1" t="s">
        <v>18</v>
      </c>
      <c r="H1498">
        <v>60</v>
      </c>
      <c r="I1498">
        <v>175</v>
      </c>
      <c r="J1498">
        <v>105000</v>
      </c>
      <c r="K1498">
        <v>31500</v>
      </c>
      <c r="L1498" s="1">
        <v>73500</v>
      </c>
      <c r="M1498" s="1" t="s">
        <v>28</v>
      </c>
      <c r="N1498" s="1" t="s">
        <v>196</v>
      </c>
    </row>
    <row r="1499" spans="1:14" x14ac:dyDescent="0.3">
      <c r="A1499" s="1" t="s">
        <v>14</v>
      </c>
      <c r="B1499">
        <v>1185732</v>
      </c>
      <c r="C1499" s="2">
        <v>44550</v>
      </c>
      <c r="D1499" s="1" t="s">
        <v>15</v>
      </c>
      <c r="E1499" s="1" t="s">
        <v>38</v>
      </c>
      <c r="F1499" s="1" t="s">
        <v>39</v>
      </c>
      <c r="G1499" s="1" t="s">
        <v>20</v>
      </c>
      <c r="H1499">
        <v>64.999999999999986</v>
      </c>
      <c r="I1499">
        <v>275</v>
      </c>
      <c r="J1499">
        <v>178749.99999999997</v>
      </c>
      <c r="K1499">
        <v>53624.999999999993</v>
      </c>
      <c r="L1499" s="1">
        <v>125124.99999999997</v>
      </c>
      <c r="M1499" s="1" t="s">
        <v>28</v>
      </c>
      <c r="N1499" s="1" t="s">
        <v>197</v>
      </c>
    </row>
    <row r="1500" spans="1:14" x14ac:dyDescent="0.3">
      <c r="A1500" s="1" t="s">
        <v>14</v>
      </c>
      <c r="B1500">
        <v>1185732</v>
      </c>
      <c r="C1500" s="2">
        <v>44213</v>
      </c>
      <c r="D1500" s="1" t="s">
        <v>15</v>
      </c>
      <c r="E1500" s="1" t="s">
        <v>38</v>
      </c>
      <c r="F1500" s="1" t="s">
        <v>39</v>
      </c>
      <c r="G1500" s="1" t="s">
        <v>21</v>
      </c>
      <c r="H1500">
        <v>40</v>
      </c>
      <c r="I1500">
        <v>525</v>
      </c>
      <c r="J1500">
        <v>210000</v>
      </c>
      <c r="K1500">
        <v>73500</v>
      </c>
      <c r="L1500" s="1">
        <v>136500</v>
      </c>
      <c r="M1500" s="1" t="s">
        <v>28</v>
      </c>
      <c r="N1500" s="1" t="s">
        <v>196</v>
      </c>
    </row>
    <row r="1501" spans="1:14" x14ac:dyDescent="0.3">
      <c r="A1501" s="1" t="s">
        <v>14</v>
      </c>
      <c r="B1501">
        <v>1185732</v>
      </c>
      <c r="C1501" s="2">
        <v>44213</v>
      </c>
      <c r="D1501" s="1" t="s">
        <v>15</v>
      </c>
      <c r="E1501" s="1" t="s">
        <v>38</v>
      </c>
      <c r="F1501" s="1" t="s">
        <v>39</v>
      </c>
      <c r="G1501" s="1" t="s">
        <v>22</v>
      </c>
      <c r="H1501">
        <v>40</v>
      </c>
      <c r="I1501">
        <v>325</v>
      </c>
      <c r="J1501">
        <v>130000</v>
      </c>
      <c r="K1501">
        <v>45500</v>
      </c>
      <c r="L1501" s="1">
        <v>84500</v>
      </c>
      <c r="M1501" s="1" t="s">
        <v>28</v>
      </c>
      <c r="N1501" s="1" t="s">
        <v>196</v>
      </c>
    </row>
    <row r="1502" spans="1:14" x14ac:dyDescent="0.3">
      <c r="A1502" s="1" t="s">
        <v>14</v>
      </c>
      <c r="B1502">
        <v>1185732</v>
      </c>
      <c r="C1502" s="2">
        <v>44213</v>
      </c>
      <c r="D1502" s="1" t="s">
        <v>15</v>
      </c>
      <c r="E1502" s="1" t="s">
        <v>38</v>
      </c>
      <c r="F1502" s="1" t="s">
        <v>39</v>
      </c>
      <c r="G1502" s="1" t="s">
        <v>23</v>
      </c>
      <c r="H1502">
        <v>30.000000000000004</v>
      </c>
      <c r="I1502">
        <v>325</v>
      </c>
      <c r="J1502">
        <v>97500.000000000015</v>
      </c>
      <c r="K1502">
        <v>39000.000000000007</v>
      </c>
      <c r="L1502" s="1">
        <v>58500.000000000007</v>
      </c>
      <c r="M1502" s="1" t="s">
        <v>28</v>
      </c>
      <c r="N1502" s="1" t="s">
        <v>197</v>
      </c>
    </row>
    <row r="1503" spans="1:14" x14ac:dyDescent="0.3">
      <c r="A1503" s="1" t="s">
        <v>14</v>
      </c>
      <c r="B1503">
        <v>1185732</v>
      </c>
      <c r="C1503" s="2">
        <v>44213</v>
      </c>
      <c r="D1503" s="1" t="s">
        <v>15</v>
      </c>
      <c r="E1503" s="1" t="s">
        <v>38</v>
      </c>
      <c r="F1503" s="1" t="s">
        <v>39</v>
      </c>
      <c r="G1503" s="1" t="s">
        <v>24</v>
      </c>
      <c r="H1503">
        <v>35</v>
      </c>
      <c r="I1503">
        <v>175</v>
      </c>
      <c r="J1503">
        <v>61250</v>
      </c>
      <c r="K1503">
        <v>24500</v>
      </c>
      <c r="L1503" s="1">
        <v>36750</v>
      </c>
      <c r="M1503" s="1" t="s">
        <v>28</v>
      </c>
      <c r="N1503" s="1" t="s">
        <v>197</v>
      </c>
    </row>
    <row r="1504" spans="1:14" x14ac:dyDescent="0.3">
      <c r="A1504" s="1" t="s">
        <v>14</v>
      </c>
      <c r="B1504">
        <v>1185732</v>
      </c>
      <c r="C1504" s="2">
        <v>44213</v>
      </c>
      <c r="D1504" s="1" t="s">
        <v>15</v>
      </c>
      <c r="E1504" s="1" t="s">
        <v>38</v>
      </c>
      <c r="F1504" s="1" t="s">
        <v>39</v>
      </c>
      <c r="G1504" s="1" t="s">
        <v>18</v>
      </c>
      <c r="H1504">
        <v>50</v>
      </c>
      <c r="I1504">
        <v>225</v>
      </c>
      <c r="J1504">
        <v>112500</v>
      </c>
      <c r="K1504">
        <v>33750</v>
      </c>
      <c r="L1504" s="1">
        <v>78750</v>
      </c>
      <c r="M1504" s="1" t="s">
        <v>28</v>
      </c>
      <c r="N1504" s="1" t="s">
        <v>196</v>
      </c>
    </row>
    <row r="1505" spans="1:14" x14ac:dyDescent="0.3">
      <c r="A1505" s="1" t="s">
        <v>14</v>
      </c>
      <c r="B1505">
        <v>1185732</v>
      </c>
      <c r="C1505" s="2">
        <v>44213</v>
      </c>
      <c r="D1505" s="1" t="s">
        <v>15</v>
      </c>
      <c r="E1505" s="1" t="s">
        <v>38</v>
      </c>
      <c r="F1505" s="1" t="s">
        <v>39</v>
      </c>
      <c r="G1505" s="1" t="s">
        <v>20</v>
      </c>
      <c r="H1505">
        <v>40</v>
      </c>
      <c r="I1505">
        <v>325</v>
      </c>
      <c r="J1505">
        <v>130000</v>
      </c>
      <c r="K1505">
        <v>52000</v>
      </c>
      <c r="L1505" s="1">
        <v>78000</v>
      </c>
      <c r="M1505" s="1" t="s">
        <v>28</v>
      </c>
      <c r="N1505" s="1" t="s">
        <v>197</v>
      </c>
    </row>
    <row r="1506" spans="1:14" x14ac:dyDescent="0.3">
      <c r="A1506" s="1" t="s">
        <v>14</v>
      </c>
      <c r="B1506">
        <v>1185732</v>
      </c>
      <c r="C1506" s="2">
        <v>44242</v>
      </c>
      <c r="D1506" s="1" t="s">
        <v>15</v>
      </c>
      <c r="E1506" s="1" t="s">
        <v>38</v>
      </c>
      <c r="F1506" s="1" t="s">
        <v>39</v>
      </c>
      <c r="G1506" s="1" t="s">
        <v>21</v>
      </c>
      <c r="H1506">
        <v>40</v>
      </c>
      <c r="I1506">
        <v>575</v>
      </c>
      <c r="J1506">
        <v>230000</v>
      </c>
      <c r="K1506">
        <v>80500</v>
      </c>
      <c r="L1506" s="1">
        <v>149500</v>
      </c>
      <c r="M1506" s="1" t="s">
        <v>28</v>
      </c>
      <c r="N1506" s="1" t="s">
        <v>196</v>
      </c>
    </row>
    <row r="1507" spans="1:14" x14ac:dyDescent="0.3">
      <c r="A1507" s="1" t="s">
        <v>14</v>
      </c>
      <c r="B1507">
        <v>1185732</v>
      </c>
      <c r="C1507" s="2">
        <v>44242</v>
      </c>
      <c r="D1507" s="1" t="s">
        <v>15</v>
      </c>
      <c r="E1507" s="1" t="s">
        <v>38</v>
      </c>
      <c r="F1507" s="1" t="s">
        <v>39</v>
      </c>
      <c r="G1507" s="1" t="s">
        <v>22</v>
      </c>
      <c r="H1507">
        <v>40</v>
      </c>
      <c r="I1507">
        <v>225</v>
      </c>
      <c r="J1507">
        <v>90000</v>
      </c>
      <c r="K1507">
        <v>31499.999999999996</v>
      </c>
      <c r="L1507" s="1">
        <v>58500</v>
      </c>
      <c r="M1507" s="1" t="s">
        <v>28</v>
      </c>
      <c r="N1507" s="1" t="s">
        <v>196</v>
      </c>
    </row>
    <row r="1508" spans="1:14" x14ac:dyDescent="0.3">
      <c r="A1508" s="1" t="s">
        <v>14</v>
      </c>
      <c r="B1508">
        <v>1185732</v>
      </c>
      <c r="C1508" s="2">
        <v>44242</v>
      </c>
      <c r="D1508" s="1" t="s">
        <v>15</v>
      </c>
      <c r="E1508" s="1" t="s">
        <v>38</v>
      </c>
      <c r="F1508" s="1" t="s">
        <v>39</v>
      </c>
      <c r="G1508" s="1" t="s">
        <v>23</v>
      </c>
      <c r="H1508">
        <v>30.000000000000004</v>
      </c>
      <c r="I1508">
        <v>275</v>
      </c>
      <c r="J1508">
        <v>82500.000000000015</v>
      </c>
      <c r="K1508">
        <v>33000.000000000007</v>
      </c>
      <c r="L1508" s="1">
        <v>49500.000000000007</v>
      </c>
      <c r="M1508" s="1" t="s">
        <v>28</v>
      </c>
      <c r="N1508" s="1" t="s">
        <v>197</v>
      </c>
    </row>
    <row r="1509" spans="1:14" x14ac:dyDescent="0.3">
      <c r="A1509" s="1" t="s">
        <v>14</v>
      </c>
      <c r="B1509">
        <v>1185732</v>
      </c>
      <c r="C1509" s="2">
        <v>44369</v>
      </c>
      <c r="D1509" s="1" t="s">
        <v>15</v>
      </c>
      <c r="E1509" s="1" t="s">
        <v>38</v>
      </c>
      <c r="F1509" s="1" t="s">
        <v>39</v>
      </c>
      <c r="G1509" s="1" t="s">
        <v>23</v>
      </c>
      <c r="H1509">
        <v>37</v>
      </c>
      <c r="I1509">
        <v>47</v>
      </c>
      <c r="J1509">
        <v>1739</v>
      </c>
      <c r="K1509">
        <v>869.5</v>
      </c>
      <c r="L1509" s="1">
        <v>869.5</v>
      </c>
      <c r="M1509" s="1" t="s">
        <v>25</v>
      </c>
      <c r="N1509" s="1" t="s">
        <v>197</v>
      </c>
    </row>
    <row r="1510" spans="1:14" x14ac:dyDescent="0.3">
      <c r="A1510" s="1" t="s">
        <v>14</v>
      </c>
      <c r="B1510">
        <v>1185732</v>
      </c>
      <c r="C1510" s="2">
        <v>44369</v>
      </c>
      <c r="D1510" s="1" t="s">
        <v>15</v>
      </c>
      <c r="E1510" s="1" t="s">
        <v>38</v>
      </c>
      <c r="F1510" s="1" t="s">
        <v>39</v>
      </c>
      <c r="G1510" s="1" t="s">
        <v>24</v>
      </c>
      <c r="H1510">
        <v>37</v>
      </c>
      <c r="I1510">
        <v>44</v>
      </c>
      <c r="J1510">
        <v>1628</v>
      </c>
      <c r="K1510">
        <v>814</v>
      </c>
      <c r="L1510" s="1">
        <v>814</v>
      </c>
      <c r="M1510" s="1" t="s">
        <v>25</v>
      </c>
      <c r="N1510" s="1" t="s">
        <v>197</v>
      </c>
    </row>
    <row r="1511" spans="1:14" x14ac:dyDescent="0.3">
      <c r="A1511" s="1" t="s">
        <v>14</v>
      </c>
      <c r="B1511">
        <v>1185732</v>
      </c>
      <c r="C1511" s="2">
        <v>44369</v>
      </c>
      <c r="D1511" s="1" t="s">
        <v>15</v>
      </c>
      <c r="E1511" s="1" t="s">
        <v>38</v>
      </c>
      <c r="F1511" s="1" t="s">
        <v>39</v>
      </c>
      <c r="G1511" s="1" t="s">
        <v>18</v>
      </c>
      <c r="H1511">
        <v>49</v>
      </c>
      <c r="I1511">
        <v>42</v>
      </c>
      <c r="J1511">
        <v>2058</v>
      </c>
      <c r="K1511">
        <v>905.52</v>
      </c>
      <c r="L1511" s="1">
        <v>1152.48</v>
      </c>
      <c r="M1511" s="1" t="s">
        <v>25</v>
      </c>
      <c r="N1511" s="1" t="s">
        <v>196</v>
      </c>
    </row>
    <row r="1512" spans="1:14" x14ac:dyDescent="0.3">
      <c r="A1512" s="1" t="s">
        <v>14</v>
      </c>
      <c r="B1512">
        <v>1185732</v>
      </c>
      <c r="C1512" s="2">
        <v>44369</v>
      </c>
      <c r="D1512" s="1" t="s">
        <v>15</v>
      </c>
      <c r="E1512" s="1" t="s">
        <v>38</v>
      </c>
      <c r="F1512" s="1" t="s">
        <v>39</v>
      </c>
      <c r="G1512" s="1" t="s">
        <v>20</v>
      </c>
      <c r="H1512">
        <v>53</v>
      </c>
      <c r="I1512">
        <v>84</v>
      </c>
      <c r="J1512">
        <v>4452</v>
      </c>
      <c r="K1512">
        <v>2003.3999999999999</v>
      </c>
      <c r="L1512" s="1">
        <v>2448.6000000000004</v>
      </c>
      <c r="M1512" s="1" t="s">
        <v>25</v>
      </c>
      <c r="N1512" s="1" t="s">
        <v>197</v>
      </c>
    </row>
    <row r="1513" spans="1:14" x14ac:dyDescent="0.3">
      <c r="A1513" s="1" t="s">
        <v>14</v>
      </c>
      <c r="B1513">
        <v>1185732</v>
      </c>
      <c r="C1513" s="2">
        <v>44397</v>
      </c>
      <c r="D1513" s="1" t="s">
        <v>15</v>
      </c>
      <c r="E1513" s="1" t="s">
        <v>38</v>
      </c>
      <c r="F1513" s="1" t="s">
        <v>39</v>
      </c>
      <c r="G1513" s="1" t="s">
        <v>21</v>
      </c>
      <c r="H1513">
        <v>49</v>
      </c>
      <c r="I1513">
        <v>131</v>
      </c>
      <c r="J1513">
        <v>6419</v>
      </c>
      <c r="K1513">
        <v>3337.88</v>
      </c>
      <c r="L1513" s="1">
        <v>3081.12</v>
      </c>
      <c r="M1513" s="1" t="s">
        <v>25</v>
      </c>
      <c r="N1513" s="1" t="s">
        <v>196</v>
      </c>
    </row>
    <row r="1514" spans="1:14" x14ac:dyDescent="0.3">
      <c r="A1514" s="1" t="s">
        <v>14</v>
      </c>
      <c r="B1514">
        <v>1185732</v>
      </c>
      <c r="C1514" s="2">
        <v>44491</v>
      </c>
      <c r="D1514" s="1" t="s">
        <v>15</v>
      </c>
      <c r="E1514" s="1" t="s">
        <v>38</v>
      </c>
      <c r="F1514" s="1" t="s">
        <v>39</v>
      </c>
      <c r="G1514" s="1" t="s">
        <v>24</v>
      </c>
      <c r="H1514">
        <v>49</v>
      </c>
      <c r="I1514">
        <v>21</v>
      </c>
      <c r="J1514">
        <v>1029</v>
      </c>
      <c r="K1514">
        <v>514.5</v>
      </c>
      <c r="L1514" s="1">
        <v>514.5</v>
      </c>
      <c r="M1514" s="1" t="s">
        <v>25</v>
      </c>
      <c r="N1514" s="1" t="s">
        <v>197</v>
      </c>
    </row>
    <row r="1515" spans="1:14" x14ac:dyDescent="0.3">
      <c r="A1515" s="1" t="s">
        <v>14</v>
      </c>
      <c r="B1515">
        <v>1185732</v>
      </c>
      <c r="C1515" s="2">
        <v>44491</v>
      </c>
      <c r="D1515" s="1" t="s">
        <v>15</v>
      </c>
      <c r="E1515" s="1" t="s">
        <v>38</v>
      </c>
      <c r="F1515" s="1" t="s">
        <v>39</v>
      </c>
      <c r="G1515" s="1" t="s">
        <v>18</v>
      </c>
      <c r="H1515">
        <v>56</v>
      </c>
      <c r="I1515">
        <v>20</v>
      </c>
      <c r="J1515">
        <v>1120</v>
      </c>
      <c r="K1515">
        <v>448</v>
      </c>
      <c r="L1515" s="1">
        <v>672</v>
      </c>
      <c r="M1515" s="1" t="s">
        <v>25</v>
      </c>
      <c r="N1515" s="1" t="s">
        <v>196</v>
      </c>
    </row>
    <row r="1516" spans="1:14" x14ac:dyDescent="0.3">
      <c r="A1516" s="1" t="s">
        <v>14</v>
      </c>
      <c r="B1516">
        <v>1185732</v>
      </c>
      <c r="C1516" s="2">
        <v>44491</v>
      </c>
      <c r="D1516" s="1" t="s">
        <v>15</v>
      </c>
      <c r="E1516" s="1" t="s">
        <v>38</v>
      </c>
      <c r="F1516" s="1" t="s">
        <v>39</v>
      </c>
      <c r="G1516" s="1" t="s">
        <v>20</v>
      </c>
      <c r="H1516">
        <v>60</v>
      </c>
      <c r="I1516">
        <v>52</v>
      </c>
      <c r="J1516">
        <v>3120</v>
      </c>
      <c r="K1516">
        <v>1248</v>
      </c>
      <c r="L1516" s="1">
        <v>1872</v>
      </c>
      <c r="M1516" s="1" t="s">
        <v>25</v>
      </c>
      <c r="N1516" s="1" t="s">
        <v>197</v>
      </c>
    </row>
    <row r="1517" spans="1:14" x14ac:dyDescent="0.3">
      <c r="A1517" s="1" t="s">
        <v>14</v>
      </c>
      <c r="B1517">
        <v>1185732</v>
      </c>
      <c r="C1517" s="2">
        <v>44521</v>
      </c>
      <c r="D1517" s="1" t="s">
        <v>15</v>
      </c>
      <c r="E1517" s="1" t="s">
        <v>38</v>
      </c>
      <c r="F1517" s="1" t="s">
        <v>39</v>
      </c>
      <c r="G1517" s="1" t="s">
        <v>21</v>
      </c>
      <c r="H1517">
        <v>58</v>
      </c>
      <c r="I1517">
        <v>88</v>
      </c>
      <c r="J1517">
        <v>5104</v>
      </c>
      <c r="K1517">
        <v>2807.2000000000003</v>
      </c>
      <c r="L1517" s="1">
        <v>2296.7999999999997</v>
      </c>
      <c r="M1517" s="1" t="s">
        <v>25</v>
      </c>
      <c r="N1517" s="1" t="s">
        <v>196</v>
      </c>
    </row>
    <row r="1518" spans="1:14" x14ac:dyDescent="0.3">
      <c r="A1518" s="1" t="s">
        <v>14</v>
      </c>
      <c r="B1518">
        <v>1185732</v>
      </c>
      <c r="C1518" s="2">
        <v>44521</v>
      </c>
      <c r="D1518" s="1" t="s">
        <v>15</v>
      </c>
      <c r="E1518" s="1" t="s">
        <v>38</v>
      </c>
      <c r="F1518" s="1" t="s">
        <v>39</v>
      </c>
      <c r="G1518" s="1" t="s">
        <v>22</v>
      </c>
      <c r="H1518">
        <v>45</v>
      </c>
      <c r="I1518">
        <v>51</v>
      </c>
      <c r="J1518">
        <v>2295</v>
      </c>
      <c r="K1518">
        <v>1078.6499999999999</v>
      </c>
      <c r="L1518" s="1">
        <v>1216.3500000000001</v>
      </c>
      <c r="M1518" s="1" t="s">
        <v>25</v>
      </c>
      <c r="N1518" s="1" t="s">
        <v>196</v>
      </c>
    </row>
    <row r="1519" spans="1:14" x14ac:dyDescent="0.3">
      <c r="A1519" s="1" t="s">
        <v>14</v>
      </c>
      <c r="B1519">
        <v>1185732</v>
      </c>
      <c r="C1519" s="2">
        <v>44521</v>
      </c>
      <c r="D1519" s="1" t="s">
        <v>15</v>
      </c>
      <c r="E1519" s="1" t="s">
        <v>38</v>
      </c>
      <c r="F1519" s="1" t="s">
        <v>39</v>
      </c>
      <c r="G1519" s="1" t="s">
        <v>23</v>
      </c>
      <c r="H1519">
        <v>49</v>
      </c>
      <c r="I1519">
        <v>48</v>
      </c>
      <c r="J1519">
        <v>2352</v>
      </c>
      <c r="K1519">
        <v>1176</v>
      </c>
      <c r="L1519" s="1">
        <v>1176</v>
      </c>
      <c r="M1519" s="1" t="s">
        <v>25</v>
      </c>
      <c r="N1519" s="1" t="s">
        <v>197</v>
      </c>
    </row>
    <row r="1520" spans="1:14" x14ac:dyDescent="0.3">
      <c r="A1520" s="1" t="s">
        <v>14</v>
      </c>
      <c r="B1520">
        <v>1185732</v>
      </c>
      <c r="C1520" s="2">
        <v>44521</v>
      </c>
      <c r="D1520" s="1" t="s">
        <v>15</v>
      </c>
      <c r="E1520" s="1" t="s">
        <v>38</v>
      </c>
      <c r="F1520" s="1" t="s">
        <v>39</v>
      </c>
      <c r="G1520" s="1" t="s">
        <v>24</v>
      </c>
      <c r="H1520">
        <v>48</v>
      </c>
      <c r="I1520">
        <v>41</v>
      </c>
      <c r="J1520">
        <v>1968</v>
      </c>
      <c r="K1520">
        <v>905.28</v>
      </c>
      <c r="L1520" s="1">
        <v>1062.72</v>
      </c>
      <c r="M1520" s="1" t="s">
        <v>25</v>
      </c>
      <c r="N1520" s="1" t="s">
        <v>197</v>
      </c>
    </row>
    <row r="1521" spans="1:14" x14ac:dyDescent="0.3">
      <c r="A1521" s="1" t="s">
        <v>14</v>
      </c>
      <c r="B1521">
        <v>1185732</v>
      </c>
      <c r="C1521" s="2">
        <v>44521</v>
      </c>
      <c r="D1521" s="1" t="s">
        <v>15</v>
      </c>
      <c r="E1521" s="1" t="s">
        <v>38</v>
      </c>
      <c r="F1521" s="1" t="s">
        <v>39</v>
      </c>
      <c r="G1521" s="1" t="s">
        <v>18</v>
      </c>
      <c r="H1521">
        <v>56</v>
      </c>
      <c r="I1521">
        <v>31</v>
      </c>
      <c r="J1521">
        <v>1736</v>
      </c>
      <c r="K1521">
        <v>763.84</v>
      </c>
      <c r="L1521" s="1">
        <v>972.16</v>
      </c>
      <c r="M1521" s="1" t="s">
        <v>25</v>
      </c>
      <c r="N1521" s="1" t="s">
        <v>196</v>
      </c>
    </row>
    <row r="1522" spans="1:14" x14ac:dyDescent="0.3">
      <c r="A1522" s="1" t="s">
        <v>14</v>
      </c>
      <c r="B1522">
        <v>1185732</v>
      </c>
      <c r="C1522" s="2">
        <v>44521</v>
      </c>
      <c r="D1522" s="1" t="s">
        <v>15</v>
      </c>
      <c r="E1522" s="1" t="s">
        <v>38</v>
      </c>
      <c r="F1522" s="1" t="s">
        <v>39</v>
      </c>
      <c r="G1522" s="1" t="s">
        <v>20</v>
      </c>
      <c r="H1522">
        <v>62</v>
      </c>
      <c r="I1522">
        <v>63</v>
      </c>
      <c r="J1522">
        <v>3906</v>
      </c>
      <c r="K1522">
        <v>1679.58</v>
      </c>
      <c r="L1522" s="1">
        <v>2226.42</v>
      </c>
      <c r="M1522" s="1" t="s">
        <v>25</v>
      </c>
      <c r="N1522" s="1" t="s">
        <v>197</v>
      </c>
    </row>
    <row r="1523" spans="1:14" x14ac:dyDescent="0.3">
      <c r="A1523" s="1" t="s">
        <v>14</v>
      </c>
      <c r="B1523">
        <v>1185732</v>
      </c>
      <c r="C1523" s="2">
        <v>44550</v>
      </c>
      <c r="D1523" s="1" t="s">
        <v>15</v>
      </c>
      <c r="E1523" s="1" t="s">
        <v>38</v>
      </c>
      <c r="F1523" s="1" t="s">
        <v>39</v>
      </c>
      <c r="G1523" s="1" t="s">
        <v>21</v>
      </c>
      <c r="H1523">
        <v>57</v>
      </c>
      <c r="I1523">
        <v>122</v>
      </c>
      <c r="J1523">
        <v>6954</v>
      </c>
      <c r="K1523">
        <v>3477</v>
      </c>
      <c r="L1523" s="1">
        <v>3477</v>
      </c>
      <c r="M1523" s="1" t="s">
        <v>25</v>
      </c>
      <c r="N1523" s="1" t="s">
        <v>196</v>
      </c>
    </row>
    <row r="1524" spans="1:14" x14ac:dyDescent="0.3">
      <c r="A1524" s="1" t="s">
        <v>14</v>
      </c>
      <c r="B1524">
        <v>1185732</v>
      </c>
      <c r="C1524" s="2">
        <v>44550</v>
      </c>
      <c r="D1524" s="1" t="s">
        <v>15</v>
      </c>
      <c r="E1524" s="1" t="s">
        <v>38</v>
      </c>
      <c r="F1524" s="1" t="s">
        <v>39</v>
      </c>
      <c r="G1524" s="1" t="s">
        <v>22</v>
      </c>
      <c r="H1524">
        <v>46</v>
      </c>
      <c r="I1524">
        <v>65</v>
      </c>
      <c r="J1524">
        <v>2990</v>
      </c>
      <c r="K1524">
        <v>1495</v>
      </c>
      <c r="L1524" s="1">
        <v>1495</v>
      </c>
      <c r="M1524" s="1" t="s">
        <v>25</v>
      </c>
      <c r="N1524" s="1" t="s">
        <v>196</v>
      </c>
    </row>
    <row r="1525" spans="1:14" x14ac:dyDescent="0.3">
      <c r="A1525" s="1" t="s">
        <v>14</v>
      </c>
      <c r="B1525">
        <v>1185732</v>
      </c>
      <c r="C1525" s="2">
        <v>44550</v>
      </c>
      <c r="D1525" s="1" t="s">
        <v>15</v>
      </c>
      <c r="E1525" s="1" t="s">
        <v>38</v>
      </c>
      <c r="F1525" s="1" t="s">
        <v>39</v>
      </c>
      <c r="G1525" s="1" t="s">
        <v>23</v>
      </c>
      <c r="H1525">
        <v>45</v>
      </c>
      <c r="I1525">
        <v>65</v>
      </c>
      <c r="J1525">
        <v>2925</v>
      </c>
      <c r="K1525">
        <v>1374.75</v>
      </c>
      <c r="L1525" s="1">
        <v>1550.25</v>
      </c>
      <c r="M1525" s="1" t="s">
        <v>25</v>
      </c>
      <c r="N1525" s="1" t="s">
        <v>197</v>
      </c>
    </row>
    <row r="1526" spans="1:14" x14ac:dyDescent="0.3">
      <c r="A1526" s="1" t="s">
        <v>14</v>
      </c>
      <c r="B1526">
        <v>1185732</v>
      </c>
      <c r="C1526" s="2">
        <v>44550</v>
      </c>
      <c r="D1526" s="1" t="s">
        <v>15</v>
      </c>
      <c r="E1526" s="1" t="s">
        <v>38</v>
      </c>
      <c r="F1526" s="1" t="s">
        <v>39</v>
      </c>
      <c r="G1526" s="1" t="s">
        <v>24</v>
      </c>
      <c r="H1526">
        <v>49</v>
      </c>
      <c r="I1526">
        <v>44</v>
      </c>
      <c r="J1526">
        <v>2156</v>
      </c>
      <c r="K1526">
        <v>1013.3199999999999</v>
      </c>
      <c r="L1526" s="1">
        <v>1142.68</v>
      </c>
      <c r="M1526" s="1" t="s">
        <v>25</v>
      </c>
      <c r="N1526" s="1" t="s">
        <v>197</v>
      </c>
    </row>
    <row r="1527" spans="1:14" x14ac:dyDescent="0.3">
      <c r="A1527" s="1" t="s">
        <v>14</v>
      </c>
      <c r="B1527">
        <v>1185732</v>
      </c>
      <c r="C1527" s="2">
        <v>44550</v>
      </c>
      <c r="D1527" s="1" t="s">
        <v>15</v>
      </c>
      <c r="E1527" s="1" t="s">
        <v>38</v>
      </c>
      <c r="F1527" s="1" t="s">
        <v>39</v>
      </c>
      <c r="G1527" s="1" t="s">
        <v>18</v>
      </c>
      <c r="H1527">
        <v>54</v>
      </c>
      <c r="I1527">
        <v>51</v>
      </c>
      <c r="J1527">
        <v>2754</v>
      </c>
      <c r="K1527">
        <v>1129.1399999999999</v>
      </c>
      <c r="L1527" s="1">
        <v>1624.8600000000001</v>
      </c>
      <c r="M1527" s="1" t="s">
        <v>25</v>
      </c>
      <c r="N1527" s="1" t="s">
        <v>196</v>
      </c>
    </row>
    <row r="1528" spans="1:14" x14ac:dyDescent="0.3">
      <c r="A1528" s="1" t="s">
        <v>14</v>
      </c>
      <c r="B1528">
        <v>1185732</v>
      </c>
      <c r="C1528" s="2">
        <v>44550</v>
      </c>
      <c r="D1528" s="1" t="s">
        <v>15</v>
      </c>
      <c r="E1528" s="1" t="s">
        <v>38</v>
      </c>
      <c r="F1528" s="1" t="s">
        <v>39</v>
      </c>
      <c r="G1528" s="1" t="s">
        <v>20</v>
      </c>
      <c r="H1528">
        <v>61</v>
      </c>
      <c r="I1528">
        <v>72</v>
      </c>
      <c r="J1528">
        <v>4392</v>
      </c>
      <c r="K1528">
        <v>1844.6399999999999</v>
      </c>
      <c r="L1528" s="1">
        <v>2547.36</v>
      </c>
      <c r="M1528" s="1" t="s">
        <v>25</v>
      </c>
      <c r="N1528" s="1" t="s">
        <v>197</v>
      </c>
    </row>
    <row r="1529" spans="1:14" x14ac:dyDescent="0.3">
      <c r="A1529" s="1" t="s">
        <v>14</v>
      </c>
      <c r="B1529">
        <v>1185732</v>
      </c>
      <c r="C1529" s="2">
        <v>44213</v>
      </c>
      <c r="D1529" s="1" t="s">
        <v>15</v>
      </c>
      <c r="E1529" s="1" t="s">
        <v>38</v>
      </c>
      <c r="F1529" s="1" t="s">
        <v>39</v>
      </c>
      <c r="G1529" s="1" t="s">
        <v>21</v>
      </c>
      <c r="H1529">
        <v>36</v>
      </c>
      <c r="I1529">
        <v>137</v>
      </c>
      <c r="J1529">
        <v>4932</v>
      </c>
      <c r="K1529">
        <v>2219.3999999999996</v>
      </c>
      <c r="L1529" s="1">
        <v>2712.6000000000004</v>
      </c>
      <c r="M1529" s="1" t="s">
        <v>25</v>
      </c>
      <c r="N1529" s="1" t="s">
        <v>196</v>
      </c>
    </row>
    <row r="1530" spans="1:14" x14ac:dyDescent="0.3">
      <c r="A1530" s="1" t="s">
        <v>14</v>
      </c>
      <c r="B1530">
        <v>1185732</v>
      </c>
      <c r="C1530" s="2">
        <v>44213</v>
      </c>
      <c r="D1530" s="1" t="s">
        <v>15</v>
      </c>
      <c r="E1530" s="1" t="s">
        <v>38</v>
      </c>
      <c r="F1530" s="1" t="s">
        <v>39</v>
      </c>
      <c r="G1530" s="1" t="s">
        <v>22</v>
      </c>
      <c r="H1530">
        <v>38</v>
      </c>
      <c r="I1530">
        <v>81</v>
      </c>
      <c r="J1530">
        <v>3078</v>
      </c>
      <c r="K1530">
        <v>1539</v>
      </c>
      <c r="L1530" s="1">
        <v>1539</v>
      </c>
      <c r="M1530" s="1" t="s">
        <v>25</v>
      </c>
      <c r="N1530" s="1" t="s">
        <v>196</v>
      </c>
    </row>
    <row r="1531" spans="1:14" x14ac:dyDescent="0.3">
      <c r="A1531" s="1" t="s">
        <v>14</v>
      </c>
      <c r="B1531">
        <v>1185732</v>
      </c>
      <c r="C1531" s="2">
        <v>44213</v>
      </c>
      <c r="D1531" s="1" t="s">
        <v>15</v>
      </c>
      <c r="E1531" s="1" t="s">
        <v>38</v>
      </c>
      <c r="F1531" s="1" t="s">
        <v>39</v>
      </c>
      <c r="G1531" s="1" t="s">
        <v>23</v>
      </c>
      <c r="H1531">
        <v>29</v>
      </c>
      <c r="I1531">
        <v>91</v>
      </c>
      <c r="J1531">
        <v>2639</v>
      </c>
      <c r="K1531">
        <v>1398.67</v>
      </c>
      <c r="L1531" s="1">
        <v>1240.33</v>
      </c>
      <c r="M1531" s="1" t="s">
        <v>25</v>
      </c>
      <c r="N1531" s="1" t="s">
        <v>197</v>
      </c>
    </row>
    <row r="1532" spans="1:14" x14ac:dyDescent="0.3">
      <c r="A1532" s="1" t="s">
        <v>14</v>
      </c>
      <c r="B1532">
        <v>1185732</v>
      </c>
      <c r="C1532" s="2">
        <v>44213</v>
      </c>
      <c r="D1532" s="1" t="s">
        <v>15</v>
      </c>
      <c r="E1532" s="1" t="s">
        <v>38</v>
      </c>
      <c r="F1532" s="1" t="s">
        <v>39</v>
      </c>
      <c r="G1532" s="1" t="s">
        <v>24</v>
      </c>
      <c r="H1532">
        <v>32</v>
      </c>
      <c r="I1532">
        <v>47</v>
      </c>
      <c r="J1532">
        <v>1504</v>
      </c>
      <c r="K1532">
        <v>827.2</v>
      </c>
      <c r="L1532" s="1">
        <v>676.8</v>
      </c>
      <c r="M1532" s="1" t="s">
        <v>25</v>
      </c>
      <c r="N1532" s="1" t="s">
        <v>197</v>
      </c>
    </row>
    <row r="1533" spans="1:14" x14ac:dyDescent="0.3">
      <c r="A1533" s="1" t="s">
        <v>14</v>
      </c>
      <c r="B1533">
        <v>1185732</v>
      </c>
      <c r="C1533" s="2">
        <v>44213</v>
      </c>
      <c r="D1533" s="1" t="s">
        <v>15</v>
      </c>
      <c r="E1533" s="1" t="s">
        <v>38</v>
      </c>
      <c r="F1533" s="1" t="s">
        <v>39</v>
      </c>
      <c r="G1533" s="1" t="s">
        <v>18</v>
      </c>
      <c r="H1533">
        <v>49</v>
      </c>
      <c r="I1533">
        <v>59</v>
      </c>
      <c r="J1533">
        <v>2891</v>
      </c>
      <c r="K1533">
        <v>1214.22</v>
      </c>
      <c r="L1533" s="1">
        <v>1676.78</v>
      </c>
      <c r="M1533" s="1" t="s">
        <v>25</v>
      </c>
      <c r="N1533" s="1" t="s">
        <v>196</v>
      </c>
    </row>
    <row r="1534" spans="1:14" x14ac:dyDescent="0.3">
      <c r="A1534" s="1" t="s">
        <v>14</v>
      </c>
      <c r="B1534">
        <v>1185732</v>
      </c>
      <c r="C1534" s="2">
        <v>44213</v>
      </c>
      <c r="D1534" s="1" t="s">
        <v>15</v>
      </c>
      <c r="E1534" s="1" t="s">
        <v>38</v>
      </c>
      <c r="F1534" s="1" t="s">
        <v>39</v>
      </c>
      <c r="G1534" s="1" t="s">
        <v>20</v>
      </c>
      <c r="H1534">
        <v>36</v>
      </c>
      <c r="I1534">
        <v>81</v>
      </c>
      <c r="J1534">
        <v>2916</v>
      </c>
      <c r="K1534">
        <v>1487.16</v>
      </c>
      <c r="L1534" s="1">
        <v>1428.84</v>
      </c>
      <c r="M1534" s="1" t="s">
        <v>25</v>
      </c>
      <c r="N1534" s="1" t="s">
        <v>197</v>
      </c>
    </row>
    <row r="1535" spans="1:14" x14ac:dyDescent="0.3">
      <c r="A1535" s="1" t="s">
        <v>14</v>
      </c>
      <c r="B1535">
        <v>1185732</v>
      </c>
      <c r="C1535" s="2">
        <v>44242</v>
      </c>
      <c r="D1535" s="1" t="s">
        <v>15</v>
      </c>
      <c r="E1535" s="1" t="s">
        <v>38</v>
      </c>
      <c r="F1535" s="1" t="s">
        <v>39</v>
      </c>
      <c r="G1535" s="1" t="s">
        <v>21</v>
      </c>
      <c r="H1535">
        <v>39</v>
      </c>
      <c r="I1535">
        <v>144</v>
      </c>
      <c r="J1535">
        <v>5616</v>
      </c>
      <c r="K1535">
        <v>2808</v>
      </c>
      <c r="L1535" s="1">
        <v>2808</v>
      </c>
      <c r="M1535" s="1" t="s">
        <v>25</v>
      </c>
      <c r="N1535" s="1" t="s">
        <v>196</v>
      </c>
    </row>
    <row r="1536" spans="1:14" x14ac:dyDescent="0.3">
      <c r="A1536" s="1" t="s">
        <v>14</v>
      </c>
      <c r="B1536">
        <v>1185732</v>
      </c>
      <c r="C1536" s="2">
        <v>44242</v>
      </c>
      <c r="D1536" s="1" t="s">
        <v>15</v>
      </c>
      <c r="E1536" s="1" t="s">
        <v>38</v>
      </c>
      <c r="F1536" s="1" t="s">
        <v>39</v>
      </c>
      <c r="G1536" s="1" t="s">
        <v>22</v>
      </c>
      <c r="H1536">
        <v>37</v>
      </c>
      <c r="I1536">
        <v>61</v>
      </c>
      <c r="J1536">
        <v>2257</v>
      </c>
      <c r="K1536">
        <v>1038.22</v>
      </c>
      <c r="L1536" s="1">
        <v>1218.78</v>
      </c>
      <c r="M1536" s="1" t="s">
        <v>25</v>
      </c>
      <c r="N1536" s="1" t="s">
        <v>196</v>
      </c>
    </row>
    <row r="1537" spans="1:14" x14ac:dyDescent="0.3">
      <c r="A1537" s="1" t="s">
        <v>14</v>
      </c>
      <c r="B1537">
        <v>1185732</v>
      </c>
      <c r="C1537" s="2">
        <v>44242</v>
      </c>
      <c r="D1537" s="1" t="s">
        <v>15</v>
      </c>
      <c r="E1537" s="1" t="s">
        <v>38</v>
      </c>
      <c r="F1537" s="1" t="s">
        <v>39</v>
      </c>
      <c r="G1537" s="1" t="s">
        <v>23</v>
      </c>
      <c r="H1537">
        <v>27</v>
      </c>
      <c r="I1537">
        <v>69</v>
      </c>
      <c r="J1537">
        <v>1863</v>
      </c>
      <c r="K1537">
        <v>950.13</v>
      </c>
      <c r="L1537" s="1">
        <v>912.87</v>
      </c>
      <c r="M1537" s="1" t="s">
        <v>25</v>
      </c>
      <c r="N1537" s="1" t="s">
        <v>197</v>
      </c>
    </row>
    <row r="1538" spans="1:14" x14ac:dyDescent="0.3">
      <c r="A1538" s="1" t="s">
        <v>14</v>
      </c>
      <c r="B1538">
        <v>1185732</v>
      </c>
      <c r="C1538" s="2">
        <v>44734</v>
      </c>
      <c r="D1538" s="1" t="s">
        <v>15</v>
      </c>
      <c r="E1538" s="1" t="s">
        <v>38</v>
      </c>
      <c r="F1538" s="1" t="s">
        <v>39</v>
      </c>
      <c r="G1538" s="1" t="s">
        <v>23</v>
      </c>
      <c r="H1538">
        <v>40</v>
      </c>
      <c r="I1538">
        <v>175</v>
      </c>
      <c r="J1538">
        <v>70000</v>
      </c>
      <c r="K1538">
        <v>24500</v>
      </c>
      <c r="L1538" s="1">
        <v>45500</v>
      </c>
      <c r="M1538" s="1" t="s">
        <v>28</v>
      </c>
      <c r="N1538" s="1" t="s">
        <v>197</v>
      </c>
    </row>
    <row r="1539" spans="1:14" x14ac:dyDescent="0.3">
      <c r="A1539" s="1" t="s">
        <v>14</v>
      </c>
      <c r="B1539">
        <v>1185732</v>
      </c>
      <c r="C1539" s="2">
        <v>44734</v>
      </c>
      <c r="D1539" s="1" t="s">
        <v>15</v>
      </c>
      <c r="E1539" s="1" t="s">
        <v>38</v>
      </c>
      <c r="F1539" s="1" t="s">
        <v>39</v>
      </c>
      <c r="G1539" s="1" t="s">
        <v>24</v>
      </c>
      <c r="H1539">
        <v>40</v>
      </c>
      <c r="I1539">
        <v>150</v>
      </c>
      <c r="J1539">
        <v>60000</v>
      </c>
      <c r="K1539">
        <v>21000</v>
      </c>
      <c r="L1539" s="1">
        <v>39000</v>
      </c>
      <c r="M1539" s="1" t="s">
        <v>28</v>
      </c>
      <c r="N1539" s="1" t="s">
        <v>197</v>
      </c>
    </row>
    <row r="1540" spans="1:14" x14ac:dyDescent="0.3">
      <c r="A1540" s="1" t="s">
        <v>14</v>
      </c>
      <c r="B1540">
        <v>1185732</v>
      </c>
      <c r="C1540" s="2">
        <v>44734</v>
      </c>
      <c r="D1540" s="1" t="s">
        <v>15</v>
      </c>
      <c r="E1540" s="1" t="s">
        <v>38</v>
      </c>
      <c r="F1540" s="1" t="s">
        <v>39</v>
      </c>
      <c r="G1540" s="1" t="s">
        <v>18</v>
      </c>
      <c r="H1540">
        <v>49.999999999999993</v>
      </c>
      <c r="I1540">
        <v>150</v>
      </c>
      <c r="J1540">
        <v>74999.999999999985</v>
      </c>
      <c r="K1540">
        <v>22499.999999999996</v>
      </c>
      <c r="L1540" s="1">
        <v>52499.999999999985</v>
      </c>
      <c r="M1540" s="1" t="s">
        <v>28</v>
      </c>
      <c r="N1540" s="1" t="s">
        <v>196</v>
      </c>
    </row>
    <row r="1541" spans="1:14" x14ac:dyDescent="0.3">
      <c r="A1541" s="1" t="s">
        <v>14</v>
      </c>
      <c r="B1541">
        <v>1185732</v>
      </c>
      <c r="C1541" s="2">
        <v>44734</v>
      </c>
      <c r="D1541" s="1" t="s">
        <v>15</v>
      </c>
      <c r="E1541" s="1" t="s">
        <v>38</v>
      </c>
      <c r="F1541" s="1" t="s">
        <v>39</v>
      </c>
      <c r="G1541" s="1" t="s">
        <v>20</v>
      </c>
      <c r="H1541">
        <v>54.999999999999993</v>
      </c>
      <c r="I1541">
        <v>300</v>
      </c>
      <c r="J1541">
        <v>164999.99999999997</v>
      </c>
      <c r="K1541">
        <v>49499.999999999993</v>
      </c>
      <c r="L1541" s="1">
        <v>115499.99999999997</v>
      </c>
      <c r="M1541" s="1" t="s">
        <v>28</v>
      </c>
      <c r="N1541" s="1" t="s">
        <v>197</v>
      </c>
    </row>
    <row r="1542" spans="1:14" x14ac:dyDescent="0.3">
      <c r="A1542" s="1" t="s">
        <v>14</v>
      </c>
      <c r="B1542">
        <v>1185732</v>
      </c>
      <c r="C1542" s="2">
        <v>44762</v>
      </c>
      <c r="D1542" s="1" t="s">
        <v>15</v>
      </c>
      <c r="E1542" s="1" t="s">
        <v>38</v>
      </c>
      <c r="F1542" s="1" t="s">
        <v>39</v>
      </c>
      <c r="G1542" s="1" t="s">
        <v>21</v>
      </c>
      <c r="H1542">
        <v>49.999999999999993</v>
      </c>
      <c r="I1542">
        <v>525</v>
      </c>
      <c r="J1542">
        <v>262499.99999999994</v>
      </c>
      <c r="K1542">
        <v>104999.99999999999</v>
      </c>
      <c r="L1542" s="1">
        <v>157499.99999999994</v>
      </c>
      <c r="M1542" s="1" t="s">
        <v>28</v>
      </c>
      <c r="N1542" s="1" t="s">
        <v>196</v>
      </c>
    </row>
    <row r="1543" spans="1:14" x14ac:dyDescent="0.3">
      <c r="A1543" s="1" t="s">
        <v>14</v>
      </c>
      <c r="B1543">
        <v>1185732</v>
      </c>
      <c r="C1543" s="2">
        <v>44856</v>
      </c>
      <c r="D1543" s="1" t="s">
        <v>15</v>
      </c>
      <c r="E1543" s="1" t="s">
        <v>38</v>
      </c>
      <c r="F1543" s="1" t="s">
        <v>39</v>
      </c>
      <c r="G1543" s="1" t="s">
        <v>24</v>
      </c>
      <c r="H1543">
        <v>50</v>
      </c>
      <c r="I1543">
        <v>75</v>
      </c>
      <c r="J1543">
        <v>37500</v>
      </c>
      <c r="K1543">
        <v>13125</v>
      </c>
      <c r="L1543" s="1">
        <v>24375</v>
      </c>
      <c r="M1543" s="1" t="s">
        <v>28</v>
      </c>
      <c r="N1543" s="1" t="s">
        <v>197</v>
      </c>
    </row>
    <row r="1544" spans="1:14" x14ac:dyDescent="0.3">
      <c r="A1544" s="1" t="s">
        <v>14</v>
      </c>
      <c r="B1544">
        <v>1185732</v>
      </c>
      <c r="C1544" s="2">
        <v>44856</v>
      </c>
      <c r="D1544" s="1" t="s">
        <v>15</v>
      </c>
      <c r="E1544" s="1" t="s">
        <v>38</v>
      </c>
      <c r="F1544" s="1" t="s">
        <v>39</v>
      </c>
      <c r="G1544" s="1" t="s">
        <v>18</v>
      </c>
      <c r="H1544">
        <v>60</v>
      </c>
      <c r="I1544">
        <v>75</v>
      </c>
      <c r="J1544">
        <v>45000</v>
      </c>
      <c r="K1544">
        <v>13500</v>
      </c>
      <c r="L1544" s="1">
        <v>31500</v>
      </c>
      <c r="M1544" s="1" t="s">
        <v>28</v>
      </c>
      <c r="N1544" s="1" t="s">
        <v>196</v>
      </c>
    </row>
    <row r="1545" spans="1:14" x14ac:dyDescent="0.3">
      <c r="A1545" s="1" t="s">
        <v>14</v>
      </c>
      <c r="B1545">
        <v>1185732</v>
      </c>
      <c r="C1545" s="2">
        <v>44856</v>
      </c>
      <c r="D1545" s="1" t="s">
        <v>15</v>
      </c>
      <c r="E1545" s="1" t="s">
        <v>38</v>
      </c>
      <c r="F1545" s="1" t="s">
        <v>39</v>
      </c>
      <c r="G1545" s="1" t="s">
        <v>20</v>
      </c>
      <c r="H1545">
        <v>64.999999999999986</v>
      </c>
      <c r="I1545">
        <v>200</v>
      </c>
      <c r="J1545">
        <v>129999.99999999997</v>
      </c>
      <c r="K1545">
        <v>38999.999999999993</v>
      </c>
      <c r="L1545" s="1">
        <v>90999.999999999971</v>
      </c>
      <c r="M1545" s="1" t="s">
        <v>28</v>
      </c>
      <c r="N1545" s="1" t="s">
        <v>197</v>
      </c>
    </row>
    <row r="1546" spans="1:14" x14ac:dyDescent="0.3">
      <c r="A1546" s="1" t="s">
        <v>14</v>
      </c>
      <c r="B1546">
        <v>1185732</v>
      </c>
      <c r="C1546" s="2">
        <v>44886</v>
      </c>
      <c r="D1546" s="1" t="s">
        <v>15</v>
      </c>
      <c r="E1546" s="1" t="s">
        <v>38</v>
      </c>
      <c r="F1546" s="1" t="s">
        <v>39</v>
      </c>
      <c r="G1546" s="1" t="s">
        <v>21</v>
      </c>
      <c r="H1546">
        <v>60</v>
      </c>
      <c r="I1546">
        <v>350</v>
      </c>
      <c r="J1546">
        <v>210000</v>
      </c>
      <c r="K1546">
        <v>84000</v>
      </c>
      <c r="L1546" s="1">
        <v>126000</v>
      </c>
      <c r="M1546" s="1" t="s">
        <v>28</v>
      </c>
      <c r="N1546" s="1" t="s">
        <v>196</v>
      </c>
    </row>
    <row r="1547" spans="1:14" x14ac:dyDescent="0.3">
      <c r="A1547" s="1" t="s">
        <v>14</v>
      </c>
      <c r="B1547">
        <v>1185732</v>
      </c>
      <c r="C1547" s="2">
        <v>44886</v>
      </c>
      <c r="D1547" s="1" t="s">
        <v>15</v>
      </c>
      <c r="E1547" s="1" t="s">
        <v>38</v>
      </c>
      <c r="F1547" s="1" t="s">
        <v>39</v>
      </c>
      <c r="G1547" s="1" t="s">
        <v>22</v>
      </c>
      <c r="H1547">
        <v>50</v>
      </c>
      <c r="I1547">
        <v>175</v>
      </c>
      <c r="J1547">
        <v>87500</v>
      </c>
      <c r="K1547">
        <v>30624.999999999996</v>
      </c>
      <c r="L1547" s="1">
        <v>56875</v>
      </c>
      <c r="M1547" s="1" t="s">
        <v>28</v>
      </c>
      <c r="N1547" s="1" t="s">
        <v>196</v>
      </c>
    </row>
    <row r="1548" spans="1:14" x14ac:dyDescent="0.3">
      <c r="A1548" s="1" t="s">
        <v>14</v>
      </c>
      <c r="B1548">
        <v>1185732</v>
      </c>
      <c r="C1548" s="2">
        <v>44886</v>
      </c>
      <c r="D1548" s="1" t="s">
        <v>15</v>
      </c>
      <c r="E1548" s="1" t="s">
        <v>38</v>
      </c>
      <c r="F1548" s="1" t="s">
        <v>39</v>
      </c>
      <c r="G1548" s="1" t="s">
        <v>23</v>
      </c>
      <c r="H1548">
        <v>50</v>
      </c>
      <c r="I1548">
        <v>170</v>
      </c>
      <c r="J1548">
        <v>85000</v>
      </c>
      <c r="K1548">
        <v>29749.999999999996</v>
      </c>
      <c r="L1548" s="1">
        <v>55250</v>
      </c>
      <c r="M1548" s="1" t="s">
        <v>28</v>
      </c>
      <c r="N1548" s="1" t="s">
        <v>197</v>
      </c>
    </row>
    <row r="1549" spans="1:14" x14ac:dyDescent="0.3">
      <c r="A1549" s="1" t="s">
        <v>14</v>
      </c>
      <c r="B1549">
        <v>1185732</v>
      </c>
      <c r="C1549" s="2">
        <v>44886</v>
      </c>
      <c r="D1549" s="1" t="s">
        <v>15</v>
      </c>
      <c r="E1549" s="1" t="s">
        <v>38</v>
      </c>
      <c r="F1549" s="1" t="s">
        <v>39</v>
      </c>
      <c r="G1549" s="1" t="s">
        <v>24</v>
      </c>
      <c r="H1549">
        <v>50</v>
      </c>
      <c r="I1549">
        <v>150</v>
      </c>
      <c r="J1549">
        <v>75000</v>
      </c>
      <c r="K1549">
        <v>26250</v>
      </c>
      <c r="L1549" s="1">
        <v>48750</v>
      </c>
      <c r="M1549" s="1" t="s">
        <v>28</v>
      </c>
      <c r="N1549" s="1" t="s">
        <v>197</v>
      </c>
    </row>
    <row r="1550" spans="1:14" x14ac:dyDescent="0.3">
      <c r="A1550" s="1" t="s">
        <v>14</v>
      </c>
      <c r="B1550">
        <v>1185732</v>
      </c>
      <c r="C1550" s="2">
        <v>44886</v>
      </c>
      <c r="D1550" s="1" t="s">
        <v>15</v>
      </c>
      <c r="E1550" s="1" t="s">
        <v>38</v>
      </c>
      <c r="F1550" s="1" t="s">
        <v>39</v>
      </c>
      <c r="G1550" s="1" t="s">
        <v>18</v>
      </c>
      <c r="H1550">
        <v>60</v>
      </c>
      <c r="I1550">
        <v>125</v>
      </c>
      <c r="J1550">
        <v>75000</v>
      </c>
      <c r="K1550">
        <v>22500</v>
      </c>
      <c r="L1550" s="1">
        <v>52500</v>
      </c>
      <c r="M1550" s="1" t="s">
        <v>28</v>
      </c>
      <c r="N1550" s="1" t="s">
        <v>196</v>
      </c>
    </row>
    <row r="1551" spans="1:14" x14ac:dyDescent="0.3">
      <c r="A1551" s="1" t="s">
        <v>14</v>
      </c>
      <c r="B1551">
        <v>1185732</v>
      </c>
      <c r="C1551" s="2">
        <v>44886</v>
      </c>
      <c r="D1551" s="1" t="s">
        <v>15</v>
      </c>
      <c r="E1551" s="1" t="s">
        <v>38</v>
      </c>
      <c r="F1551" s="1" t="s">
        <v>39</v>
      </c>
      <c r="G1551" s="1" t="s">
        <v>20</v>
      </c>
      <c r="H1551">
        <v>64.999999999999986</v>
      </c>
      <c r="I1551">
        <v>225</v>
      </c>
      <c r="J1551">
        <v>146249.99999999997</v>
      </c>
      <c r="K1551">
        <v>43874.999999999993</v>
      </c>
      <c r="L1551" s="1">
        <v>102374.99999999997</v>
      </c>
      <c r="M1551" s="1" t="s">
        <v>28</v>
      </c>
      <c r="N1551" s="1" t="s">
        <v>197</v>
      </c>
    </row>
    <row r="1552" spans="1:14" x14ac:dyDescent="0.3">
      <c r="A1552" s="1" t="s">
        <v>14</v>
      </c>
      <c r="B1552">
        <v>1185732</v>
      </c>
      <c r="C1552" s="2">
        <v>44915</v>
      </c>
      <c r="D1552" s="1" t="s">
        <v>15</v>
      </c>
      <c r="E1552" s="1" t="s">
        <v>38</v>
      </c>
      <c r="F1552" s="1" t="s">
        <v>39</v>
      </c>
      <c r="G1552" s="1" t="s">
        <v>21</v>
      </c>
      <c r="H1552">
        <v>60</v>
      </c>
      <c r="I1552">
        <v>450</v>
      </c>
      <c r="J1552">
        <v>270000</v>
      </c>
      <c r="K1552">
        <v>108000</v>
      </c>
      <c r="L1552" s="1">
        <v>162000</v>
      </c>
      <c r="M1552" s="1" t="s">
        <v>28</v>
      </c>
      <c r="N1552" s="1" t="s">
        <v>196</v>
      </c>
    </row>
    <row r="1553" spans="1:14" x14ac:dyDescent="0.3">
      <c r="A1553" s="1" t="s">
        <v>14</v>
      </c>
      <c r="B1553">
        <v>1185732</v>
      </c>
      <c r="C1553" s="2">
        <v>44915</v>
      </c>
      <c r="D1553" s="1" t="s">
        <v>15</v>
      </c>
      <c r="E1553" s="1" t="s">
        <v>38</v>
      </c>
      <c r="F1553" s="1" t="s">
        <v>39</v>
      </c>
      <c r="G1553" s="1" t="s">
        <v>22</v>
      </c>
      <c r="H1553">
        <v>50</v>
      </c>
      <c r="I1553">
        <v>250</v>
      </c>
      <c r="J1553">
        <v>125000</v>
      </c>
      <c r="K1553">
        <v>43750</v>
      </c>
      <c r="L1553" s="1">
        <v>81250</v>
      </c>
      <c r="M1553" s="1" t="s">
        <v>28</v>
      </c>
      <c r="N1553" s="1" t="s">
        <v>196</v>
      </c>
    </row>
    <row r="1554" spans="1:14" x14ac:dyDescent="0.3">
      <c r="A1554" s="1" t="s">
        <v>14</v>
      </c>
      <c r="B1554">
        <v>1185732</v>
      </c>
      <c r="C1554" s="2">
        <v>44915</v>
      </c>
      <c r="D1554" s="1" t="s">
        <v>15</v>
      </c>
      <c r="E1554" s="1" t="s">
        <v>38</v>
      </c>
      <c r="F1554" s="1" t="s">
        <v>39</v>
      </c>
      <c r="G1554" s="1" t="s">
        <v>23</v>
      </c>
      <c r="H1554">
        <v>50</v>
      </c>
      <c r="I1554">
        <v>225</v>
      </c>
      <c r="J1554">
        <v>112500</v>
      </c>
      <c r="K1554">
        <v>39375</v>
      </c>
      <c r="L1554" s="1">
        <v>73125</v>
      </c>
      <c r="M1554" s="1" t="s">
        <v>28</v>
      </c>
      <c r="N1554" s="1" t="s">
        <v>197</v>
      </c>
    </row>
    <row r="1555" spans="1:14" x14ac:dyDescent="0.3">
      <c r="A1555" s="1" t="s">
        <v>14</v>
      </c>
      <c r="B1555">
        <v>1185732</v>
      </c>
      <c r="C1555" s="2">
        <v>44915</v>
      </c>
      <c r="D1555" s="1" t="s">
        <v>15</v>
      </c>
      <c r="E1555" s="1" t="s">
        <v>38</v>
      </c>
      <c r="F1555" s="1" t="s">
        <v>39</v>
      </c>
      <c r="G1555" s="1" t="s">
        <v>24</v>
      </c>
      <c r="H1555">
        <v>50</v>
      </c>
      <c r="I1555">
        <v>175</v>
      </c>
      <c r="J1555">
        <v>87500</v>
      </c>
      <c r="K1555">
        <v>30624.999999999996</v>
      </c>
      <c r="L1555" s="1">
        <v>56875</v>
      </c>
      <c r="M1555" s="1" t="s">
        <v>28</v>
      </c>
      <c r="N1555" s="1" t="s">
        <v>197</v>
      </c>
    </row>
    <row r="1556" spans="1:14" x14ac:dyDescent="0.3">
      <c r="A1556" s="1" t="s">
        <v>14</v>
      </c>
      <c r="B1556">
        <v>1185732</v>
      </c>
      <c r="C1556" s="2">
        <v>44915</v>
      </c>
      <c r="D1556" s="1" t="s">
        <v>15</v>
      </c>
      <c r="E1556" s="1" t="s">
        <v>38</v>
      </c>
      <c r="F1556" s="1" t="s">
        <v>39</v>
      </c>
      <c r="G1556" s="1" t="s">
        <v>18</v>
      </c>
      <c r="H1556">
        <v>60</v>
      </c>
      <c r="I1556">
        <v>175</v>
      </c>
      <c r="J1556">
        <v>105000</v>
      </c>
      <c r="K1556">
        <v>31500</v>
      </c>
      <c r="L1556" s="1">
        <v>73500</v>
      </c>
      <c r="M1556" s="1" t="s">
        <v>28</v>
      </c>
      <c r="N1556" s="1" t="s">
        <v>196</v>
      </c>
    </row>
    <row r="1557" spans="1:14" x14ac:dyDescent="0.3">
      <c r="A1557" s="1" t="s">
        <v>14</v>
      </c>
      <c r="B1557">
        <v>1185732</v>
      </c>
      <c r="C1557" s="2">
        <v>44915</v>
      </c>
      <c r="D1557" s="1" t="s">
        <v>15</v>
      </c>
      <c r="E1557" s="1" t="s">
        <v>38</v>
      </c>
      <c r="F1557" s="1" t="s">
        <v>39</v>
      </c>
      <c r="G1557" s="1" t="s">
        <v>20</v>
      </c>
      <c r="H1557">
        <v>64.999999999999986</v>
      </c>
      <c r="I1557">
        <v>275</v>
      </c>
      <c r="J1557">
        <v>178749.99999999997</v>
      </c>
      <c r="K1557">
        <v>53624.999999999993</v>
      </c>
      <c r="L1557" s="1">
        <v>125124.99999999997</v>
      </c>
      <c r="M1557" s="1" t="s">
        <v>28</v>
      </c>
      <c r="N1557" s="1" t="s">
        <v>197</v>
      </c>
    </row>
    <row r="1558" spans="1:14" x14ac:dyDescent="0.3">
      <c r="A1558" s="1" t="s">
        <v>14</v>
      </c>
      <c r="B1558">
        <v>1185732</v>
      </c>
      <c r="C1558" s="2">
        <v>44578</v>
      </c>
      <c r="D1558" s="1" t="s">
        <v>15</v>
      </c>
      <c r="E1558" s="1" t="s">
        <v>38</v>
      </c>
      <c r="F1558" s="1" t="s">
        <v>39</v>
      </c>
      <c r="G1558" s="1" t="s">
        <v>21</v>
      </c>
      <c r="H1558">
        <v>40</v>
      </c>
      <c r="I1558">
        <v>525</v>
      </c>
      <c r="J1558">
        <v>210000</v>
      </c>
      <c r="K1558">
        <v>73500</v>
      </c>
      <c r="L1558" s="1">
        <v>136500</v>
      </c>
      <c r="M1558" s="1" t="s">
        <v>28</v>
      </c>
      <c r="N1558" s="1" t="s">
        <v>196</v>
      </c>
    </row>
    <row r="1559" spans="1:14" x14ac:dyDescent="0.3">
      <c r="A1559" s="1" t="s">
        <v>14</v>
      </c>
      <c r="B1559">
        <v>1185732</v>
      </c>
      <c r="C1559" s="2">
        <v>44578</v>
      </c>
      <c r="D1559" s="1" t="s">
        <v>15</v>
      </c>
      <c r="E1559" s="1" t="s">
        <v>38</v>
      </c>
      <c r="F1559" s="1" t="s">
        <v>39</v>
      </c>
      <c r="G1559" s="1" t="s">
        <v>22</v>
      </c>
      <c r="H1559">
        <v>40</v>
      </c>
      <c r="I1559">
        <v>325</v>
      </c>
      <c r="J1559">
        <v>130000</v>
      </c>
      <c r="K1559">
        <v>45500</v>
      </c>
      <c r="L1559" s="1">
        <v>84500</v>
      </c>
      <c r="M1559" s="1" t="s">
        <v>28</v>
      </c>
      <c r="N1559" s="1" t="s">
        <v>196</v>
      </c>
    </row>
    <row r="1560" spans="1:14" x14ac:dyDescent="0.3">
      <c r="A1560" s="1" t="s">
        <v>14</v>
      </c>
      <c r="B1560">
        <v>1185732</v>
      </c>
      <c r="C1560" s="2">
        <v>44578</v>
      </c>
      <c r="D1560" s="1" t="s">
        <v>15</v>
      </c>
      <c r="E1560" s="1" t="s">
        <v>38</v>
      </c>
      <c r="F1560" s="1" t="s">
        <v>39</v>
      </c>
      <c r="G1560" s="1" t="s">
        <v>23</v>
      </c>
      <c r="H1560">
        <v>30.000000000000004</v>
      </c>
      <c r="I1560">
        <v>325</v>
      </c>
      <c r="J1560">
        <v>97500.000000000015</v>
      </c>
      <c r="K1560">
        <v>39000.000000000007</v>
      </c>
      <c r="L1560" s="1">
        <v>58500.000000000007</v>
      </c>
      <c r="M1560" s="1" t="s">
        <v>28</v>
      </c>
      <c r="N1560" s="1" t="s">
        <v>197</v>
      </c>
    </row>
    <row r="1561" spans="1:14" x14ac:dyDescent="0.3">
      <c r="A1561" s="1" t="s">
        <v>14</v>
      </c>
      <c r="B1561">
        <v>1185732</v>
      </c>
      <c r="C1561" s="2">
        <v>44578</v>
      </c>
      <c r="D1561" s="1" t="s">
        <v>15</v>
      </c>
      <c r="E1561" s="1" t="s">
        <v>38</v>
      </c>
      <c r="F1561" s="1" t="s">
        <v>39</v>
      </c>
      <c r="G1561" s="1" t="s">
        <v>24</v>
      </c>
      <c r="H1561">
        <v>35</v>
      </c>
      <c r="I1561">
        <v>175</v>
      </c>
      <c r="J1561">
        <v>61250</v>
      </c>
      <c r="K1561">
        <v>24500</v>
      </c>
      <c r="L1561" s="1">
        <v>36750</v>
      </c>
      <c r="M1561" s="1" t="s">
        <v>28</v>
      </c>
      <c r="N1561" s="1" t="s">
        <v>197</v>
      </c>
    </row>
    <row r="1562" spans="1:14" x14ac:dyDescent="0.3">
      <c r="A1562" s="1" t="s">
        <v>14</v>
      </c>
      <c r="B1562">
        <v>1185732</v>
      </c>
      <c r="C1562" s="2">
        <v>44578</v>
      </c>
      <c r="D1562" s="1" t="s">
        <v>15</v>
      </c>
      <c r="E1562" s="1" t="s">
        <v>38</v>
      </c>
      <c r="F1562" s="1" t="s">
        <v>39</v>
      </c>
      <c r="G1562" s="1" t="s">
        <v>18</v>
      </c>
      <c r="H1562">
        <v>50</v>
      </c>
      <c r="I1562">
        <v>225</v>
      </c>
      <c r="J1562">
        <v>112500</v>
      </c>
      <c r="K1562">
        <v>33750</v>
      </c>
      <c r="L1562" s="1">
        <v>78750</v>
      </c>
      <c r="M1562" s="1" t="s">
        <v>28</v>
      </c>
      <c r="N1562" s="1" t="s">
        <v>196</v>
      </c>
    </row>
    <row r="1563" spans="1:14" x14ac:dyDescent="0.3">
      <c r="A1563" s="1" t="s">
        <v>14</v>
      </c>
      <c r="B1563">
        <v>1185732</v>
      </c>
      <c r="C1563" s="2">
        <v>44578</v>
      </c>
      <c r="D1563" s="1" t="s">
        <v>15</v>
      </c>
      <c r="E1563" s="1" t="s">
        <v>38</v>
      </c>
      <c r="F1563" s="1" t="s">
        <v>39</v>
      </c>
      <c r="G1563" s="1" t="s">
        <v>20</v>
      </c>
      <c r="H1563">
        <v>40</v>
      </c>
      <c r="I1563">
        <v>325</v>
      </c>
      <c r="J1563">
        <v>130000</v>
      </c>
      <c r="K1563">
        <v>52000</v>
      </c>
      <c r="L1563" s="1">
        <v>78000</v>
      </c>
      <c r="M1563" s="1" t="s">
        <v>28</v>
      </c>
      <c r="N1563" s="1" t="s">
        <v>197</v>
      </c>
    </row>
    <row r="1564" spans="1:14" x14ac:dyDescent="0.3">
      <c r="A1564" s="1" t="s">
        <v>14</v>
      </c>
      <c r="B1564">
        <v>1185732</v>
      </c>
      <c r="C1564" s="2">
        <v>44607</v>
      </c>
      <c r="D1564" s="1" t="s">
        <v>15</v>
      </c>
      <c r="E1564" s="1" t="s">
        <v>38</v>
      </c>
      <c r="F1564" s="1" t="s">
        <v>39</v>
      </c>
      <c r="G1564" s="1" t="s">
        <v>21</v>
      </c>
      <c r="H1564">
        <v>40</v>
      </c>
      <c r="I1564">
        <v>575</v>
      </c>
      <c r="J1564">
        <v>230000</v>
      </c>
      <c r="K1564">
        <v>80500</v>
      </c>
      <c r="L1564" s="1">
        <v>149500</v>
      </c>
      <c r="M1564" s="1" t="s">
        <v>28</v>
      </c>
      <c r="N1564" s="1" t="s">
        <v>196</v>
      </c>
    </row>
    <row r="1565" spans="1:14" x14ac:dyDescent="0.3">
      <c r="A1565" s="1" t="s">
        <v>14</v>
      </c>
      <c r="B1565">
        <v>1185732</v>
      </c>
      <c r="C1565" s="2">
        <v>44607</v>
      </c>
      <c r="D1565" s="1" t="s">
        <v>15</v>
      </c>
      <c r="E1565" s="1" t="s">
        <v>38</v>
      </c>
      <c r="F1565" s="1" t="s">
        <v>39</v>
      </c>
      <c r="G1565" s="1" t="s">
        <v>22</v>
      </c>
      <c r="H1565">
        <v>40</v>
      </c>
      <c r="I1565">
        <v>225</v>
      </c>
      <c r="J1565">
        <v>90000</v>
      </c>
      <c r="K1565">
        <v>31499.999999999996</v>
      </c>
      <c r="L1565" s="1">
        <v>58500</v>
      </c>
      <c r="M1565" s="1" t="s">
        <v>28</v>
      </c>
      <c r="N1565" s="1" t="s">
        <v>196</v>
      </c>
    </row>
    <row r="1566" spans="1:14" x14ac:dyDescent="0.3">
      <c r="A1566" s="1" t="s">
        <v>14</v>
      </c>
      <c r="B1566">
        <v>1185732</v>
      </c>
      <c r="C1566" s="2">
        <v>44607</v>
      </c>
      <c r="D1566" s="1" t="s">
        <v>15</v>
      </c>
      <c r="E1566" s="1" t="s">
        <v>38</v>
      </c>
      <c r="F1566" s="1" t="s">
        <v>39</v>
      </c>
      <c r="G1566" s="1" t="s">
        <v>23</v>
      </c>
      <c r="H1566">
        <v>30.000000000000004</v>
      </c>
      <c r="I1566">
        <v>275</v>
      </c>
      <c r="J1566">
        <v>82500.000000000015</v>
      </c>
      <c r="K1566">
        <v>33000.000000000007</v>
      </c>
      <c r="L1566" s="1">
        <v>49500.000000000007</v>
      </c>
      <c r="M1566" s="1" t="s">
        <v>28</v>
      </c>
      <c r="N1566" s="1" t="s">
        <v>197</v>
      </c>
    </row>
    <row r="1567" spans="1:14" x14ac:dyDescent="0.3">
      <c r="A1567" s="1" t="s">
        <v>14</v>
      </c>
      <c r="B1567">
        <v>1185732</v>
      </c>
      <c r="C1567" s="2">
        <v>44734</v>
      </c>
      <c r="D1567" s="1" t="s">
        <v>15</v>
      </c>
      <c r="E1567" s="1" t="s">
        <v>38</v>
      </c>
      <c r="F1567" s="1" t="s">
        <v>39</v>
      </c>
      <c r="G1567" s="1" t="s">
        <v>23</v>
      </c>
      <c r="H1567">
        <v>37</v>
      </c>
      <c r="I1567">
        <v>47</v>
      </c>
      <c r="J1567">
        <v>1739</v>
      </c>
      <c r="K1567">
        <v>869.5</v>
      </c>
      <c r="L1567" s="1">
        <v>869.5</v>
      </c>
      <c r="M1567" s="1" t="s">
        <v>25</v>
      </c>
      <c r="N1567" s="1" t="s">
        <v>197</v>
      </c>
    </row>
    <row r="1568" spans="1:14" x14ac:dyDescent="0.3">
      <c r="A1568" s="1" t="s">
        <v>14</v>
      </c>
      <c r="B1568">
        <v>1185732</v>
      </c>
      <c r="C1568" s="2">
        <v>44734</v>
      </c>
      <c r="D1568" s="1" t="s">
        <v>15</v>
      </c>
      <c r="E1568" s="1" t="s">
        <v>38</v>
      </c>
      <c r="F1568" s="1" t="s">
        <v>39</v>
      </c>
      <c r="G1568" s="1" t="s">
        <v>24</v>
      </c>
      <c r="H1568">
        <v>37</v>
      </c>
      <c r="I1568">
        <v>44</v>
      </c>
      <c r="J1568">
        <v>1628</v>
      </c>
      <c r="K1568">
        <v>814</v>
      </c>
      <c r="L1568" s="1">
        <v>814</v>
      </c>
      <c r="M1568" s="1" t="s">
        <v>25</v>
      </c>
      <c r="N1568" s="1" t="s">
        <v>197</v>
      </c>
    </row>
    <row r="1569" spans="1:14" x14ac:dyDescent="0.3">
      <c r="A1569" s="1" t="s">
        <v>14</v>
      </c>
      <c r="B1569">
        <v>1185732</v>
      </c>
      <c r="C1569" s="2">
        <v>44734</v>
      </c>
      <c r="D1569" s="1" t="s">
        <v>15</v>
      </c>
      <c r="E1569" s="1" t="s">
        <v>38</v>
      </c>
      <c r="F1569" s="1" t="s">
        <v>39</v>
      </c>
      <c r="G1569" s="1" t="s">
        <v>18</v>
      </c>
      <c r="H1569">
        <v>49</v>
      </c>
      <c r="I1569">
        <v>42</v>
      </c>
      <c r="J1569">
        <v>2058</v>
      </c>
      <c r="K1569">
        <v>905.52</v>
      </c>
      <c r="L1569" s="1">
        <v>1152.48</v>
      </c>
      <c r="M1569" s="1" t="s">
        <v>25</v>
      </c>
      <c r="N1569" s="1" t="s">
        <v>196</v>
      </c>
    </row>
    <row r="1570" spans="1:14" x14ac:dyDescent="0.3">
      <c r="A1570" s="1" t="s">
        <v>14</v>
      </c>
      <c r="B1570">
        <v>1185732</v>
      </c>
      <c r="C1570" s="2">
        <v>44734</v>
      </c>
      <c r="D1570" s="1" t="s">
        <v>15</v>
      </c>
      <c r="E1570" s="1" t="s">
        <v>38</v>
      </c>
      <c r="F1570" s="1" t="s">
        <v>39</v>
      </c>
      <c r="G1570" s="1" t="s">
        <v>20</v>
      </c>
      <c r="H1570">
        <v>53</v>
      </c>
      <c r="I1570">
        <v>84</v>
      </c>
      <c r="J1570">
        <v>4452</v>
      </c>
      <c r="K1570">
        <v>2003.3999999999999</v>
      </c>
      <c r="L1570" s="1">
        <v>2448.6000000000004</v>
      </c>
      <c r="M1570" s="1" t="s">
        <v>25</v>
      </c>
      <c r="N1570" s="1" t="s">
        <v>197</v>
      </c>
    </row>
    <row r="1571" spans="1:14" x14ac:dyDescent="0.3">
      <c r="A1571" s="1" t="s">
        <v>14</v>
      </c>
      <c r="B1571">
        <v>1185732</v>
      </c>
      <c r="C1571" s="2">
        <v>44762</v>
      </c>
      <c r="D1571" s="1" t="s">
        <v>15</v>
      </c>
      <c r="E1571" s="1" t="s">
        <v>38</v>
      </c>
      <c r="F1571" s="1" t="s">
        <v>39</v>
      </c>
      <c r="G1571" s="1" t="s">
        <v>21</v>
      </c>
      <c r="H1571">
        <v>49</v>
      </c>
      <c r="I1571">
        <v>131</v>
      </c>
      <c r="J1571">
        <v>6419</v>
      </c>
      <c r="K1571">
        <v>3337.88</v>
      </c>
      <c r="L1571" s="1">
        <v>3081.12</v>
      </c>
      <c r="M1571" s="1" t="s">
        <v>25</v>
      </c>
      <c r="N1571" s="1" t="s">
        <v>196</v>
      </c>
    </row>
    <row r="1572" spans="1:14" x14ac:dyDescent="0.3">
      <c r="A1572" s="1" t="s">
        <v>14</v>
      </c>
      <c r="B1572">
        <v>1185732</v>
      </c>
      <c r="C1572" s="2">
        <v>44856</v>
      </c>
      <c r="D1572" s="1" t="s">
        <v>15</v>
      </c>
      <c r="E1572" s="1" t="s">
        <v>38</v>
      </c>
      <c r="F1572" s="1" t="s">
        <v>39</v>
      </c>
      <c r="G1572" s="1" t="s">
        <v>24</v>
      </c>
      <c r="H1572">
        <v>49</v>
      </c>
      <c r="I1572">
        <v>21</v>
      </c>
      <c r="J1572">
        <v>1029</v>
      </c>
      <c r="K1572">
        <v>514.5</v>
      </c>
      <c r="L1572" s="1">
        <v>514.5</v>
      </c>
      <c r="M1572" s="1" t="s">
        <v>25</v>
      </c>
      <c r="N1572" s="1" t="s">
        <v>197</v>
      </c>
    </row>
    <row r="1573" spans="1:14" x14ac:dyDescent="0.3">
      <c r="A1573" s="1" t="s">
        <v>14</v>
      </c>
      <c r="B1573">
        <v>1185732</v>
      </c>
      <c r="C1573" s="2">
        <v>44856</v>
      </c>
      <c r="D1573" s="1" t="s">
        <v>15</v>
      </c>
      <c r="E1573" s="1" t="s">
        <v>38</v>
      </c>
      <c r="F1573" s="1" t="s">
        <v>39</v>
      </c>
      <c r="G1573" s="1" t="s">
        <v>18</v>
      </c>
      <c r="H1573">
        <v>56</v>
      </c>
      <c r="I1573">
        <v>20</v>
      </c>
      <c r="J1573">
        <v>1120</v>
      </c>
      <c r="K1573">
        <v>448</v>
      </c>
      <c r="L1573" s="1">
        <v>672</v>
      </c>
      <c r="M1573" s="1" t="s">
        <v>25</v>
      </c>
      <c r="N1573" s="1" t="s">
        <v>196</v>
      </c>
    </row>
    <row r="1574" spans="1:14" x14ac:dyDescent="0.3">
      <c r="A1574" s="1" t="s">
        <v>14</v>
      </c>
      <c r="B1574">
        <v>1185732</v>
      </c>
      <c r="C1574" s="2">
        <v>44856</v>
      </c>
      <c r="D1574" s="1" t="s">
        <v>15</v>
      </c>
      <c r="E1574" s="1" t="s">
        <v>38</v>
      </c>
      <c r="F1574" s="1" t="s">
        <v>39</v>
      </c>
      <c r="G1574" s="1" t="s">
        <v>20</v>
      </c>
      <c r="H1574">
        <v>60</v>
      </c>
      <c r="I1574">
        <v>52</v>
      </c>
      <c r="J1574">
        <v>3120</v>
      </c>
      <c r="K1574">
        <v>1248</v>
      </c>
      <c r="L1574" s="1">
        <v>1872</v>
      </c>
      <c r="M1574" s="1" t="s">
        <v>25</v>
      </c>
      <c r="N1574" s="1" t="s">
        <v>197</v>
      </c>
    </row>
    <row r="1575" spans="1:14" x14ac:dyDescent="0.3">
      <c r="A1575" s="1" t="s">
        <v>14</v>
      </c>
      <c r="B1575">
        <v>1185732</v>
      </c>
      <c r="C1575" s="2">
        <v>44886</v>
      </c>
      <c r="D1575" s="1" t="s">
        <v>15</v>
      </c>
      <c r="E1575" s="1" t="s">
        <v>38</v>
      </c>
      <c r="F1575" s="1" t="s">
        <v>39</v>
      </c>
      <c r="G1575" s="1" t="s">
        <v>21</v>
      </c>
      <c r="H1575">
        <v>58</v>
      </c>
      <c r="I1575">
        <v>88</v>
      </c>
      <c r="J1575">
        <v>5104</v>
      </c>
      <c r="K1575">
        <v>2807.2000000000003</v>
      </c>
      <c r="L1575" s="1">
        <v>2296.7999999999997</v>
      </c>
      <c r="M1575" s="1" t="s">
        <v>25</v>
      </c>
      <c r="N1575" s="1" t="s">
        <v>196</v>
      </c>
    </row>
    <row r="1576" spans="1:14" x14ac:dyDescent="0.3">
      <c r="A1576" s="1" t="s">
        <v>14</v>
      </c>
      <c r="B1576">
        <v>1185732</v>
      </c>
      <c r="C1576" s="2">
        <v>44886</v>
      </c>
      <c r="D1576" s="1" t="s">
        <v>15</v>
      </c>
      <c r="E1576" s="1" t="s">
        <v>38</v>
      </c>
      <c r="F1576" s="1" t="s">
        <v>39</v>
      </c>
      <c r="G1576" s="1" t="s">
        <v>22</v>
      </c>
      <c r="H1576">
        <v>45</v>
      </c>
      <c r="I1576">
        <v>51</v>
      </c>
      <c r="J1576">
        <v>2295</v>
      </c>
      <c r="K1576">
        <v>1078.6499999999999</v>
      </c>
      <c r="L1576" s="1">
        <v>1216.3500000000001</v>
      </c>
      <c r="M1576" s="1" t="s">
        <v>25</v>
      </c>
      <c r="N1576" s="1" t="s">
        <v>196</v>
      </c>
    </row>
    <row r="1577" spans="1:14" x14ac:dyDescent="0.3">
      <c r="A1577" s="1" t="s">
        <v>14</v>
      </c>
      <c r="B1577">
        <v>1185732</v>
      </c>
      <c r="C1577" s="2">
        <v>44886</v>
      </c>
      <c r="D1577" s="1" t="s">
        <v>15</v>
      </c>
      <c r="E1577" s="1" t="s">
        <v>38</v>
      </c>
      <c r="F1577" s="1" t="s">
        <v>39</v>
      </c>
      <c r="G1577" s="1" t="s">
        <v>23</v>
      </c>
      <c r="H1577">
        <v>49</v>
      </c>
      <c r="I1577">
        <v>48</v>
      </c>
      <c r="J1577">
        <v>2352</v>
      </c>
      <c r="K1577">
        <v>1176</v>
      </c>
      <c r="L1577" s="1">
        <v>1176</v>
      </c>
      <c r="M1577" s="1" t="s">
        <v>25</v>
      </c>
      <c r="N1577" s="1" t="s">
        <v>197</v>
      </c>
    </row>
    <row r="1578" spans="1:14" x14ac:dyDescent="0.3">
      <c r="A1578" s="1" t="s">
        <v>14</v>
      </c>
      <c r="B1578">
        <v>1185732</v>
      </c>
      <c r="C1578" s="2">
        <v>44886</v>
      </c>
      <c r="D1578" s="1" t="s">
        <v>15</v>
      </c>
      <c r="E1578" s="1" t="s">
        <v>38</v>
      </c>
      <c r="F1578" s="1" t="s">
        <v>39</v>
      </c>
      <c r="G1578" s="1" t="s">
        <v>24</v>
      </c>
      <c r="H1578">
        <v>48</v>
      </c>
      <c r="I1578">
        <v>41</v>
      </c>
      <c r="J1578">
        <v>1968</v>
      </c>
      <c r="K1578">
        <v>905.28</v>
      </c>
      <c r="L1578" s="1">
        <v>1062.72</v>
      </c>
      <c r="M1578" s="1" t="s">
        <v>25</v>
      </c>
      <c r="N1578" s="1" t="s">
        <v>197</v>
      </c>
    </row>
    <row r="1579" spans="1:14" x14ac:dyDescent="0.3">
      <c r="A1579" s="1" t="s">
        <v>14</v>
      </c>
      <c r="B1579">
        <v>1185732</v>
      </c>
      <c r="C1579" s="2">
        <v>44886</v>
      </c>
      <c r="D1579" s="1" t="s">
        <v>15</v>
      </c>
      <c r="E1579" s="1" t="s">
        <v>38</v>
      </c>
      <c r="F1579" s="1" t="s">
        <v>39</v>
      </c>
      <c r="G1579" s="1" t="s">
        <v>18</v>
      </c>
      <c r="H1579">
        <v>56</v>
      </c>
      <c r="I1579">
        <v>31</v>
      </c>
      <c r="J1579">
        <v>1736</v>
      </c>
      <c r="K1579">
        <v>763.84</v>
      </c>
      <c r="L1579" s="1">
        <v>972.16</v>
      </c>
      <c r="M1579" s="1" t="s">
        <v>25</v>
      </c>
      <c r="N1579" s="1" t="s">
        <v>196</v>
      </c>
    </row>
    <row r="1580" spans="1:14" x14ac:dyDescent="0.3">
      <c r="A1580" s="1" t="s">
        <v>14</v>
      </c>
      <c r="B1580">
        <v>1185732</v>
      </c>
      <c r="C1580" s="2">
        <v>44886</v>
      </c>
      <c r="D1580" s="1" t="s">
        <v>15</v>
      </c>
      <c r="E1580" s="1" t="s">
        <v>38</v>
      </c>
      <c r="F1580" s="1" t="s">
        <v>39</v>
      </c>
      <c r="G1580" s="1" t="s">
        <v>20</v>
      </c>
      <c r="H1580">
        <v>62</v>
      </c>
      <c r="I1580">
        <v>63</v>
      </c>
      <c r="J1580">
        <v>3906</v>
      </c>
      <c r="K1580">
        <v>1679.58</v>
      </c>
      <c r="L1580" s="1">
        <v>2226.42</v>
      </c>
      <c r="M1580" s="1" t="s">
        <v>25</v>
      </c>
      <c r="N1580" s="1" t="s">
        <v>197</v>
      </c>
    </row>
    <row r="1581" spans="1:14" x14ac:dyDescent="0.3">
      <c r="A1581" s="1" t="s">
        <v>14</v>
      </c>
      <c r="B1581">
        <v>1185732</v>
      </c>
      <c r="C1581" s="2">
        <v>44915</v>
      </c>
      <c r="D1581" s="1" t="s">
        <v>15</v>
      </c>
      <c r="E1581" s="1" t="s">
        <v>38</v>
      </c>
      <c r="F1581" s="1" t="s">
        <v>39</v>
      </c>
      <c r="G1581" s="1" t="s">
        <v>21</v>
      </c>
      <c r="H1581">
        <v>57</v>
      </c>
      <c r="I1581">
        <v>122</v>
      </c>
      <c r="J1581">
        <v>6954</v>
      </c>
      <c r="K1581">
        <v>3477</v>
      </c>
      <c r="L1581" s="1">
        <v>3477</v>
      </c>
      <c r="M1581" s="1" t="s">
        <v>25</v>
      </c>
      <c r="N1581" s="1" t="s">
        <v>196</v>
      </c>
    </row>
    <row r="1582" spans="1:14" x14ac:dyDescent="0.3">
      <c r="A1582" s="1" t="s">
        <v>14</v>
      </c>
      <c r="B1582">
        <v>1185732</v>
      </c>
      <c r="C1582" s="2">
        <v>44915</v>
      </c>
      <c r="D1582" s="1" t="s">
        <v>15</v>
      </c>
      <c r="E1582" s="1" t="s">
        <v>38</v>
      </c>
      <c r="F1582" s="1" t="s">
        <v>39</v>
      </c>
      <c r="G1582" s="1" t="s">
        <v>22</v>
      </c>
      <c r="H1582">
        <v>46</v>
      </c>
      <c r="I1582">
        <v>65</v>
      </c>
      <c r="J1582">
        <v>2990</v>
      </c>
      <c r="K1582">
        <v>1495</v>
      </c>
      <c r="L1582" s="1">
        <v>1495</v>
      </c>
      <c r="M1582" s="1" t="s">
        <v>25</v>
      </c>
      <c r="N1582" s="1" t="s">
        <v>196</v>
      </c>
    </row>
    <row r="1583" spans="1:14" x14ac:dyDescent="0.3">
      <c r="A1583" s="1" t="s">
        <v>14</v>
      </c>
      <c r="B1583">
        <v>1185732</v>
      </c>
      <c r="C1583" s="2">
        <v>44915</v>
      </c>
      <c r="D1583" s="1" t="s">
        <v>15</v>
      </c>
      <c r="E1583" s="1" t="s">
        <v>38</v>
      </c>
      <c r="F1583" s="1" t="s">
        <v>39</v>
      </c>
      <c r="G1583" s="1" t="s">
        <v>23</v>
      </c>
      <c r="H1583">
        <v>45</v>
      </c>
      <c r="I1583">
        <v>65</v>
      </c>
      <c r="J1583">
        <v>2925</v>
      </c>
      <c r="K1583">
        <v>1374.75</v>
      </c>
      <c r="L1583" s="1">
        <v>1550.25</v>
      </c>
      <c r="M1583" s="1" t="s">
        <v>25</v>
      </c>
      <c r="N1583" s="1" t="s">
        <v>197</v>
      </c>
    </row>
    <row r="1584" spans="1:14" x14ac:dyDescent="0.3">
      <c r="A1584" s="1" t="s">
        <v>14</v>
      </c>
      <c r="B1584">
        <v>1185732</v>
      </c>
      <c r="C1584" s="2">
        <v>44915</v>
      </c>
      <c r="D1584" s="1" t="s">
        <v>15</v>
      </c>
      <c r="E1584" s="1" t="s">
        <v>38</v>
      </c>
      <c r="F1584" s="1" t="s">
        <v>39</v>
      </c>
      <c r="G1584" s="1" t="s">
        <v>24</v>
      </c>
      <c r="H1584">
        <v>49</v>
      </c>
      <c r="I1584">
        <v>44</v>
      </c>
      <c r="J1584">
        <v>2156</v>
      </c>
      <c r="K1584">
        <v>1013.3199999999999</v>
      </c>
      <c r="L1584" s="1">
        <v>1142.68</v>
      </c>
      <c r="M1584" s="1" t="s">
        <v>25</v>
      </c>
      <c r="N1584" s="1" t="s">
        <v>197</v>
      </c>
    </row>
    <row r="1585" spans="1:14" x14ac:dyDescent="0.3">
      <c r="A1585" s="1" t="s">
        <v>14</v>
      </c>
      <c r="B1585">
        <v>1185732</v>
      </c>
      <c r="C1585" s="2">
        <v>44915</v>
      </c>
      <c r="D1585" s="1" t="s">
        <v>15</v>
      </c>
      <c r="E1585" s="1" t="s">
        <v>38</v>
      </c>
      <c r="F1585" s="1" t="s">
        <v>39</v>
      </c>
      <c r="G1585" s="1" t="s">
        <v>18</v>
      </c>
      <c r="H1585">
        <v>54</v>
      </c>
      <c r="I1585">
        <v>51</v>
      </c>
      <c r="J1585">
        <v>2754</v>
      </c>
      <c r="K1585">
        <v>1129.1399999999999</v>
      </c>
      <c r="L1585" s="1">
        <v>1624.8600000000001</v>
      </c>
      <c r="M1585" s="1" t="s">
        <v>25</v>
      </c>
      <c r="N1585" s="1" t="s">
        <v>196</v>
      </c>
    </row>
    <row r="1586" spans="1:14" x14ac:dyDescent="0.3">
      <c r="A1586" s="1" t="s">
        <v>14</v>
      </c>
      <c r="B1586">
        <v>1185732</v>
      </c>
      <c r="C1586" s="2">
        <v>44915</v>
      </c>
      <c r="D1586" s="1" t="s">
        <v>15</v>
      </c>
      <c r="E1586" s="1" t="s">
        <v>38</v>
      </c>
      <c r="F1586" s="1" t="s">
        <v>39</v>
      </c>
      <c r="G1586" s="1" t="s">
        <v>20</v>
      </c>
      <c r="H1586">
        <v>61</v>
      </c>
      <c r="I1586">
        <v>72</v>
      </c>
      <c r="J1586">
        <v>4392</v>
      </c>
      <c r="K1586">
        <v>1844.6399999999999</v>
      </c>
      <c r="L1586" s="1">
        <v>2547.36</v>
      </c>
      <c r="M1586" s="1" t="s">
        <v>25</v>
      </c>
      <c r="N1586" s="1" t="s">
        <v>197</v>
      </c>
    </row>
    <row r="1587" spans="1:14" x14ac:dyDescent="0.3">
      <c r="A1587" s="1" t="s">
        <v>14</v>
      </c>
      <c r="B1587">
        <v>1185732</v>
      </c>
      <c r="C1587" s="2">
        <v>44578</v>
      </c>
      <c r="D1587" s="1" t="s">
        <v>15</v>
      </c>
      <c r="E1587" s="1" t="s">
        <v>38</v>
      </c>
      <c r="F1587" s="1" t="s">
        <v>39</v>
      </c>
      <c r="G1587" s="1" t="s">
        <v>21</v>
      </c>
      <c r="H1587">
        <v>36</v>
      </c>
      <c r="I1587">
        <v>137</v>
      </c>
      <c r="J1587">
        <v>4932</v>
      </c>
      <c r="K1587">
        <v>2219.3999999999996</v>
      </c>
      <c r="L1587" s="1">
        <v>2712.6000000000004</v>
      </c>
      <c r="M1587" s="1" t="s">
        <v>25</v>
      </c>
      <c r="N1587" s="1" t="s">
        <v>196</v>
      </c>
    </row>
    <row r="1588" spans="1:14" x14ac:dyDescent="0.3">
      <c r="A1588" s="1" t="s">
        <v>14</v>
      </c>
      <c r="B1588">
        <v>1185732</v>
      </c>
      <c r="C1588" s="2">
        <v>44578</v>
      </c>
      <c r="D1588" s="1" t="s">
        <v>15</v>
      </c>
      <c r="E1588" s="1" t="s">
        <v>38</v>
      </c>
      <c r="F1588" s="1" t="s">
        <v>39</v>
      </c>
      <c r="G1588" s="1" t="s">
        <v>22</v>
      </c>
      <c r="H1588">
        <v>38</v>
      </c>
      <c r="I1588">
        <v>81</v>
      </c>
      <c r="J1588">
        <v>3078</v>
      </c>
      <c r="K1588">
        <v>1539</v>
      </c>
      <c r="L1588" s="1">
        <v>1539</v>
      </c>
      <c r="M1588" s="1" t="s">
        <v>25</v>
      </c>
      <c r="N1588" s="1" t="s">
        <v>196</v>
      </c>
    </row>
    <row r="1589" spans="1:14" x14ac:dyDescent="0.3">
      <c r="A1589" s="1" t="s">
        <v>14</v>
      </c>
      <c r="B1589">
        <v>1185732</v>
      </c>
      <c r="C1589" s="2">
        <v>44578</v>
      </c>
      <c r="D1589" s="1" t="s">
        <v>15</v>
      </c>
      <c r="E1589" s="1" t="s">
        <v>38</v>
      </c>
      <c r="F1589" s="1" t="s">
        <v>39</v>
      </c>
      <c r="G1589" s="1" t="s">
        <v>23</v>
      </c>
      <c r="H1589">
        <v>29</v>
      </c>
      <c r="I1589">
        <v>91</v>
      </c>
      <c r="J1589">
        <v>2639</v>
      </c>
      <c r="K1589">
        <v>1398.67</v>
      </c>
      <c r="L1589" s="1">
        <v>1240.33</v>
      </c>
      <c r="M1589" s="1" t="s">
        <v>25</v>
      </c>
      <c r="N1589" s="1" t="s">
        <v>197</v>
      </c>
    </row>
    <row r="1590" spans="1:14" x14ac:dyDescent="0.3">
      <c r="A1590" s="1" t="s">
        <v>14</v>
      </c>
      <c r="B1590">
        <v>1185732</v>
      </c>
      <c r="C1590" s="2">
        <v>44578</v>
      </c>
      <c r="D1590" s="1" t="s">
        <v>15</v>
      </c>
      <c r="E1590" s="1" t="s">
        <v>38</v>
      </c>
      <c r="F1590" s="1" t="s">
        <v>39</v>
      </c>
      <c r="G1590" s="1" t="s">
        <v>24</v>
      </c>
      <c r="H1590">
        <v>32</v>
      </c>
      <c r="I1590">
        <v>47</v>
      </c>
      <c r="J1590">
        <v>1504</v>
      </c>
      <c r="K1590">
        <v>827.2</v>
      </c>
      <c r="L1590" s="1">
        <v>676.8</v>
      </c>
      <c r="M1590" s="1" t="s">
        <v>25</v>
      </c>
      <c r="N1590" s="1" t="s">
        <v>197</v>
      </c>
    </row>
    <row r="1591" spans="1:14" x14ac:dyDescent="0.3">
      <c r="A1591" s="1" t="s">
        <v>14</v>
      </c>
      <c r="B1591">
        <v>1185732</v>
      </c>
      <c r="C1591" s="2">
        <v>44578</v>
      </c>
      <c r="D1591" s="1" t="s">
        <v>15</v>
      </c>
      <c r="E1591" s="1" t="s">
        <v>38</v>
      </c>
      <c r="F1591" s="1" t="s">
        <v>39</v>
      </c>
      <c r="G1591" s="1" t="s">
        <v>18</v>
      </c>
      <c r="H1591">
        <v>49</v>
      </c>
      <c r="I1591">
        <v>59</v>
      </c>
      <c r="J1591">
        <v>2891</v>
      </c>
      <c r="K1591">
        <v>1214.22</v>
      </c>
      <c r="L1591" s="1">
        <v>1676.78</v>
      </c>
      <c r="M1591" s="1" t="s">
        <v>25</v>
      </c>
      <c r="N1591" s="1" t="s">
        <v>196</v>
      </c>
    </row>
    <row r="1592" spans="1:14" x14ac:dyDescent="0.3">
      <c r="A1592" s="1" t="s">
        <v>14</v>
      </c>
      <c r="B1592">
        <v>1185732</v>
      </c>
      <c r="C1592" s="2">
        <v>44578</v>
      </c>
      <c r="D1592" s="1" t="s">
        <v>15</v>
      </c>
      <c r="E1592" s="1" t="s">
        <v>38</v>
      </c>
      <c r="F1592" s="1" t="s">
        <v>39</v>
      </c>
      <c r="G1592" s="1" t="s">
        <v>20</v>
      </c>
      <c r="H1592">
        <v>36</v>
      </c>
      <c r="I1592">
        <v>81</v>
      </c>
      <c r="J1592">
        <v>2916</v>
      </c>
      <c r="K1592">
        <v>1487.16</v>
      </c>
      <c r="L1592" s="1">
        <v>1428.84</v>
      </c>
      <c r="M1592" s="1" t="s">
        <v>25</v>
      </c>
      <c r="N1592" s="1" t="s">
        <v>197</v>
      </c>
    </row>
    <row r="1593" spans="1:14" x14ac:dyDescent="0.3">
      <c r="A1593" s="1" t="s">
        <v>14</v>
      </c>
      <c r="B1593">
        <v>1185732</v>
      </c>
      <c r="C1593" s="2">
        <v>44607</v>
      </c>
      <c r="D1593" s="1" t="s">
        <v>15</v>
      </c>
      <c r="E1593" s="1" t="s">
        <v>38</v>
      </c>
      <c r="F1593" s="1" t="s">
        <v>39</v>
      </c>
      <c r="G1593" s="1" t="s">
        <v>21</v>
      </c>
      <c r="H1593">
        <v>39</v>
      </c>
      <c r="I1593">
        <v>144</v>
      </c>
      <c r="J1593">
        <v>5616</v>
      </c>
      <c r="K1593">
        <v>2808</v>
      </c>
      <c r="L1593" s="1">
        <v>2808</v>
      </c>
      <c r="M1593" s="1" t="s">
        <v>25</v>
      </c>
      <c r="N1593" s="1" t="s">
        <v>196</v>
      </c>
    </row>
    <row r="1594" spans="1:14" x14ac:dyDescent="0.3">
      <c r="A1594" s="1" t="s">
        <v>14</v>
      </c>
      <c r="B1594">
        <v>1185732</v>
      </c>
      <c r="C1594" s="2">
        <v>44607</v>
      </c>
      <c r="D1594" s="1" t="s">
        <v>15</v>
      </c>
      <c r="E1594" s="1" t="s">
        <v>38</v>
      </c>
      <c r="F1594" s="1" t="s">
        <v>39</v>
      </c>
      <c r="G1594" s="1" t="s">
        <v>22</v>
      </c>
      <c r="H1594">
        <v>37</v>
      </c>
      <c r="I1594">
        <v>61</v>
      </c>
      <c r="J1594">
        <v>2257</v>
      </c>
      <c r="K1594">
        <v>1038.22</v>
      </c>
      <c r="L1594" s="1">
        <v>1218.78</v>
      </c>
      <c r="M1594" s="1" t="s">
        <v>25</v>
      </c>
      <c r="N1594" s="1" t="s">
        <v>196</v>
      </c>
    </row>
    <row r="1595" spans="1:14" x14ac:dyDescent="0.3">
      <c r="A1595" s="1" t="s">
        <v>14</v>
      </c>
      <c r="B1595">
        <v>1185732</v>
      </c>
      <c r="C1595" s="2">
        <v>44607</v>
      </c>
      <c r="D1595" s="1" t="s">
        <v>15</v>
      </c>
      <c r="E1595" s="1" t="s">
        <v>38</v>
      </c>
      <c r="F1595" s="1" t="s">
        <v>39</v>
      </c>
      <c r="G1595" s="1" t="s">
        <v>23</v>
      </c>
      <c r="H1595">
        <v>27</v>
      </c>
      <c r="I1595">
        <v>69</v>
      </c>
      <c r="J1595">
        <v>1863</v>
      </c>
      <c r="K1595">
        <v>950.13</v>
      </c>
      <c r="L1595" s="1">
        <v>912.87</v>
      </c>
      <c r="M1595" s="1" t="s">
        <v>25</v>
      </c>
      <c r="N1595" s="1" t="s">
        <v>197</v>
      </c>
    </row>
    <row r="1596" spans="1:14" x14ac:dyDescent="0.3">
      <c r="A1596" s="1" t="s">
        <v>14</v>
      </c>
      <c r="B1596">
        <v>1185732</v>
      </c>
      <c r="C1596" s="2">
        <v>44486</v>
      </c>
      <c r="D1596" s="1" t="s">
        <v>15</v>
      </c>
      <c r="E1596" s="1" t="s">
        <v>36</v>
      </c>
      <c r="F1596" s="1" t="s">
        <v>37</v>
      </c>
      <c r="G1596" s="1" t="s">
        <v>20</v>
      </c>
      <c r="H1596">
        <v>49.999999999999986</v>
      </c>
      <c r="I1596">
        <v>300</v>
      </c>
      <c r="J1596">
        <v>149999.99999999997</v>
      </c>
      <c r="K1596">
        <v>59999.999999999993</v>
      </c>
      <c r="L1596" s="1">
        <v>89999.999999999971</v>
      </c>
      <c r="M1596" s="1" t="s">
        <v>28</v>
      </c>
      <c r="N1596" s="1" t="s">
        <v>197</v>
      </c>
    </row>
    <row r="1597" spans="1:14" x14ac:dyDescent="0.3">
      <c r="A1597" s="1" t="s">
        <v>14</v>
      </c>
      <c r="B1597">
        <v>1185732</v>
      </c>
      <c r="C1597" s="2">
        <v>44517</v>
      </c>
      <c r="D1597" s="1" t="s">
        <v>15</v>
      </c>
      <c r="E1597" s="1" t="s">
        <v>36</v>
      </c>
      <c r="F1597" s="1" t="s">
        <v>37</v>
      </c>
      <c r="G1597" s="1" t="s">
        <v>21</v>
      </c>
      <c r="H1597">
        <v>44.999999999999993</v>
      </c>
      <c r="I1597">
        <v>450</v>
      </c>
      <c r="J1597">
        <v>202499.99999999997</v>
      </c>
      <c r="K1597">
        <v>81000</v>
      </c>
      <c r="L1597" s="1">
        <v>121499.99999999997</v>
      </c>
      <c r="M1597" s="1" t="s">
        <v>28</v>
      </c>
      <c r="N1597" s="1" t="s">
        <v>196</v>
      </c>
    </row>
    <row r="1598" spans="1:14" x14ac:dyDescent="0.3">
      <c r="A1598" s="1" t="s">
        <v>14</v>
      </c>
      <c r="B1598">
        <v>1185732</v>
      </c>
      <c r="C1598" s="2">
        <v>44517</v>
      </c>
      <c r="D1598" s="1" t="s">
        <v>15</v>
      </c>
      <c r="E1598" s="1" t="s">
        <v>36</v>
      </c>
      <c r="F1598" s="1" t="s">
        <v>37</v>
      </c>
      <c r="G1598" s="1" t="s">
        <v>22</v>
      </c>
      <c r="H1598">
        <v>35</v>
      </c>
      <c r="I1598">
        <v>350</v>
      </c>
      <c r="J1598">
        <v>122500</v>
      </c>
      <c r="K1598">
        <v>49000</v>
      </c>
      <c r="L1598" s="1">
        <v>73500</v>
      </c>
      <c r="M1598" s="1" t="s">
        <v>28</v>
      </c>
      <c r="N1598" s="1" t="s">
        <v>196</v>
      </c>
    </row>
    <row r="1599" spans="1:14" x14ac:dyDescent="0.3">
      <c r="A1599" s="1" t="s">
        <v>14</v>
      </c>
      <c r="B1599">
        <v>1185732</v>
      </c>
      <c r="C1599" s="2">
        <v>44517</v>
      </c>
      <c r="D1599" s="1" t="s">
        <v>15</v>
      </c>
      <c r="E1599" s="1" t="s">
        <v>36</v>
      </c>
      <c r="F1599" s="1" t="s">
        <v>37</v>
      </c>
      <c r="G1599" s="1" t="s">
        <v>23</v>
      </c>
      <c r="H1599">
        <v>35</v>
      </c>
      <c r="I1599">
        <v>295</v>
      </c>
      <c r="J1599">
        <v>103250</v>
      </c>
      <c r="K1599">
        <v>41300</v>
      </c>
      <c r="L1599" s="1">
        <v>61950</v>
      </c>
      <c r="M1599" s="1" t="s">
        <v>28</v>
      </c>
      <c r="N1599" s="1" t="s">
        <v>197</v>
      </c>
    </row>
    <row r="1600" spans="1:14" x14ac:dyDescent="0.3">
      <c r="A1600" s="1" t="s">
        <v>14</v>
      </c>
      <c r="B1600">
        <v>1185732</v>
      </c>
      <c r="C1600" s="2">
        <v>44517</v>
      </c>
      <c r="D1600" s="1" t="s">
        <v>15</v>
      </c>
      <c r="E1600" s="1" t="s">
        <v>36</v>
      </c>
      <c r="F1600" s="1" t="s">
        <v>37</v>
      </c>
      <c r="G1600" s="1" t="s">
        <v>24</v>
      </c>
      <c r="H1600">
        <v>40</v>
      </c>
      <c r="I1600">
        <v>325</v>
      </c>
      <c r="J1600">
        <v>130000</v>
      </c>
      <c r="K1600">
        <v>52000</v>
      </c>
      <c r="L1600" s="1">
        <v>78000</v>
      </c>
      <c r="M1600" s="1" t="s">
        <v>28</v>
      </c>
      <c r="N1600" s="1" t="s">
        <v>197</v>
      </c>
    </row>
    <row r="1601" spans="1:14" x14ac:dyDescent="0.3">
      <c r="A1601" s="1" t="s">
        <v>14</v>
      </c>
      <c r="B1601">
        <v>1185732</v>
      </c>
      <c r="C1601" s="2">
        <v>44517</v>
      </c>
      <c r="D1601" s="1" t="s">
        <v>15</v>
      </c>
      <c r="E1601" s="1" t="s">
        <v>36</v>
      </c>
      <c r="F1601" s="1" t="s">
        <v>37</v>
      </c>
      <c r="G1601" s="1" t="s">
        <v>18</v>
      </c>
      <c r="H1601">
        <v>65</v>
      </c>
      <c r="I1601">
        <v>300</v>
      </c>
      <c r="J1601">
        <v>195000</v>
      </c>
      <c r="K1601">
        <v>78000</v>
      </c>
      <c r="L1601" s="1">
        <v>117000</v>
      </c>
      <c r="M1601" s="1" t="s">
        <v>28</v>
      </c>
      <c r="N1601" s="1" t="s">
        <v>196</v>
      </c>
    </row>
    <row r="1602" spans="1:14" x14ac:dyDescent="0.3">
      <c r="A1602" s="1" t="s">
        <v>14</v>
      </c>
      <c r="B1602">
        <v>1185732</v>
      </c>
      <c r="C1602" s="2">
        <v>44517</v>
      </c>
      <c r="D1602" s="1" t="s">
        <v>15</v>
      </c>
      <c r="E1602" s="1" t="s">
        <v>36</v>
      </c>
      <c r="F1602" s="1" t="s">
        <v>37</v>
      </c>
      <c r="G1602" s="1" t="s">
        <v>20</v>
      </c>
      <c r="H1602">
        <v>70</v>
      </c>
      <c r="I1602">
        <v>400</v>
      </c>
      <c r="J1602">
        <v>280000</v>
      </c>
      <c r="K1602">
        <v>112000</v>
      </c>
      <c r="L1602" s="1">
        <v>168000</v>
      </c>
      <c r="M1602" s="1" t="s">
        <v>28</v>
      </c>
      <c r="N1602" s="1" t="s">
        <v>197</v>
      </c>
    </row>
    <row r="1603" spans="1:14" x14ac:dyDescent="0.3">
      <c r="A1603" s="1" t="s">
        <v>14</v>
      </c>
      <c r="B1603">
        <v>1185732</v>
      </c>
      <c r="C1603" s="2">
        <v>44546</v>
      </c>
      <c r="D1603" s="1" t="s">
        <v>15</v>
      </c>
      <c r="E1603" s="1" t="s">
        <v>36</v>
      </c>
      <c r="F1603" s="1" t="s">
        <v>37</v>
      </c>
      <c r="G1603" s="1" t="s">
        <v>21</v>
      </c>
      <c r="H1603">
        <v>65</v>
      </c>
      <c r="I1603">
        <v>650</v>
      </c>
      <c r="J1603">
        <v>422500</v>
      </c>
      <c r="K1603">
        <v>169000</v>
      </c>
      <c r="L1603" s="1">
        <v>253500</v>
      </c>
      <c r="M1603" s="1" t="s">
        <v>28</v>
      </c>
      <c r="N1603" s="1" t="s">
        <v>196</v>
      </c>
    </row>
    <row r="1604" spans="1:14" x14ac:dyDescent="0.3">
      <c r="A1604" s="1" t="s">
        <v>14</v>
      </c>
      <c r="B1604">
        <v>1185732</v>
      </c>
      <c r="C1604" s="2">
        <v>44546</v>
      </c>
      <c r="D1604" s="1" t="s">
        <v>15</v>
      </c>
      <c r="E1604" s="1" t="s">
        <v>36</v>
      </c>
      <c r="F1604" s="1" t="s">
        <v>37</v>
      </c>
      <c r="G1604" s="1" t="s">
        <v>22</v>
      </c>
      <c r="H1604">
        <v>55.000000000000007</v>
      </c>
      <c r="I1604">
        <v>450</v>
      </c>
      <c r="J1604">
        <v>247500.00000000003</v>
      </c>
      <c r="K1604">
        <v>99000.000000000015</v>
      </c>
      <c r="L1604" s="1">
        <v>148500</v>
      </c>
      <c r="M1604" s="1" t="s">
        <v>28</v>
      </c>
      <c r="N1604" s="1" t="s">
        <v>196</v>
      </c>
    </row>
    <row r="1605" spans="1:14" x14ac:dyDescent="0.3">
      <c r="A1605" s="1" t="s">
        <v>14</v>
      </c>
      <c r="B1605">
        <v>1185732</v>
      </c>
      <c r="C1605" s="2">
        <v>44546</v>
      </c>
      <c r="D1605" s="1" t="s">
        <v>15</v>
      </c>
      <c r="E1605" s="1" t="s">
        <v>36</v>
      </c>
      <c r="F1605" s="1" t="s">
        <v>37</v>
      </c>
      <c r="G1605" s="1" t="s">
        <v>24</v>
      </c>
      <c r="H1605">
        <v>55.000000000000007</v>
      </c>
      <c r="I1605">
        <v>350</v>
      </c>
      <c r="J1605">
        <v>192500.00000000003</v>
      </c>
      <c r="K1605">
        <v>77000.000000000015</v>
      </c>
      <c r="L1605" s="1">
        <v>115500.00000000001</v>
      </c>
      <c r="M1605" s="1" t="s">
        <v>28</v>
      </c>
      <c r="N1605" s="1" t="s">
        <v>197</v>
      </c>
    </row>
    <row r="1606" spans="1:14" x14ac:dyDescent="0.3">
      <c r="A1606" s="1" t="s">
        <v>14</v>
      </c>
      <c r="B1606">
        <v>1185732</v>
      </c>
      <c r="C1606" s="2">
        <v>44546</v>
      </c>
      <c r="D1606" s="1" t="s">
        <v>15</v>
      </c>
      <c r="E1606" s="1" t="s">
        <v>36</v>
      </c>
      <c r="F1606" s="1" t="s">
        <v>37</v>
      </c>
      <c r="G1606" s="1" t="s">
        <v>18</v>
      </c>
      <c r="H1606">
        <v>65</v>
      </c>
      <c r="I1606">
        <v>350</v>
      </c>
      <c r="J1606">
        <v>227500</v>
      </c>
      <c r="K1606">
        <v>91000</v>
      </c>
      <c r="L1606" s="1">
        <v>136500</v>
      </c>
      <c r="M1606" s="1" t="s">
        <v>28</v>
      </c>
      <c r="N1606" s="1" t="s">
        <v>196</v>
      </c>
    </row>
    <row r="1607" spans="1:14" x14ac:dyDescent="0.3">
      <c r="A1607" s="1" t="s">
        <v>14</v>
      </c>
      <c r="B1607">
        <v>1185732</v>
      </c>
      <c r="C1607" s="2">
        <v>44546</v>
      </c>
      <c r="D1607" s="1" t="s">
        <v>15</v>
      </c>
      <c r="E1607" s="1" t="s">
        <v>36</v>
      </c>
      <c r="F1607" s="1" t="s">
        <v>37</v>
      </c>
      <c r="G1607" s="1" t="s">
        <v>20</v>
      </c>
      <c r="H1607">
        <v>70</v>
      </c>
      <c r="I1607">
        <v>450</v>
      </c>
      <c r="J1607">
        <v>315000</v>
      </c>
      <c r="K1607">
        <v>126000</v>
      </c>
      <c r="L1607" s="1">
        <v>189000</v>
      </c>
      <c r="M1607" s="1" t="s">
        <v>28</v>
      </c>
      <c r="N1607" s="1" t="s">
        <v>197</v>
      </c>
    </row>
    <row r="1608" spans="1:14" x14ac:dyDescent="0.3">
      <c r="A1608" s="1" t="s">
        <v>14</v>
      </c>
      <c r="B1608">
        <v>1185732</v>
      </c>
      <c r="C1608" s="2">
        <v>44220</v>
      </c>
      <c r="D1608" s="1" t="s">
        <v>15</v>
      </c>
      <c r="E1608" s="1" t="s">
        <v>36</v>
      </c>
      <c r="F1608" s="1" t="s">
        <v>37</v>
      </c>
      <c r="G1608" s="1" t="s">
        <v>21</v>
      </c>
      <c r="H1608">
        <v>35</v>
      </c>
      <c r="I1608">
        <v>425</v>
      </c>
      <c r="J1608">
        <v>148750</v>
      </c>
      <c r="K1608">
        <v>59500</v>
      </c>
      <c r="L1608" s="1">
        <v>89250</v>
      </c>
      <c r="M1608" s="1" t="s">
        <v>28</v>
      </c>
      <c r="N1608" s="1" t="s">
        <v>196</v>
      </c>
    </row>
    <row r="1609" spans="1:14" x14ac:dyDescent="0.3">
      <c r="A1609" s="1" t="s">
        <v>14</v>
      </c>
      <c r="B1609">
        <v>1185732</v>
      </c>
      <c r="C1609" s="2">
        <v>44220</v>
      </c>
      <c r="D1609" s="1" t="s">
        <v>15</v>
      </c>
      <c r="E1609" s="1" t="s">
        <v>36</v>
      </c>
      <c r="F1609" s="1" t="s">
        <v>37</v>
      </c>
      <c r="G1609" s="1" t="s">
        <v>22</v>
      </c>
      <c r="H1609">
        <v>35</v>
      </c>
      <c r="I1609">
        <v>225</v>
      </c>
      <c r="J1609">
        <v>78750</v>
      </c>
      <c r="K1609">
        <v>27562.5</v>
      </c>
      <c r="L1609" s="1">
        <v>51187.5</v>
      </c>
      <c r="M1609" s="1" t="s">
        <v>28</v>
      </c>
      <c r="N1609" s="1" t="s">
        <v>196</v>
      </c>
    </row>
    <row r="1610" spans="1:14" x14ac:dyDescent="0.3">
      <c r="A1610" s="1" t="s">
        <v>14</v>
      </c>
      <c r="B1610">
        <v>1185732</v>
      </c>
      <c r="C1610" s="2">
        <v>44220</v>
      </c>
      <c r="D1610" s="1" t="s">
        <v>15</v>
      </c>
      <c r="E1610" s="1" t="s">
        <v>36</v>
      </c>
      <c r="F1610" s="1" t="s">
        <v>37</v>
      </c>
      <c r="G1610" s="1" t="s">
        <v>23</v>
      </c>
      <c r="H1610">
        <v>25.000000000000007</v>
      </c>
      <c r="I1610">
        <v>225</v>
      </c>
      <c r="J1610">
        <v>56250.000000000015</v>
      </c>
      <c r="K1610">
        <v>19687.500000000004</v>
      </c>
      <c r="L1610" s="1">
        <v>36562.500000000015</v>
      </c>
      <c r="M1610" s="1" t="s">
        <v>28</v>
      </c>
      <c r="N1610" s="1" t="s">
        <v>197</v>
      </c>
    </row>
    <row r="1611" spans="1:14" x14ac:dyDescent="0.3">
      <c r="A1611" s="1" t="s">
        <v>14</v>
      </c>
      <c r="B1611">
        <v>1185732</v>
      </c>
      <c r="C1611" s="2">
        <v>44220</v>
      </c>
      <c r="D1611" s="1" t="s">
        <v>15</v>
      </c>
      <c r="E1611" s="1" t="s">
        <v>36</v>
      </c>
      <c r="F1611" s="1" t="s">
        <v>37</v>
      </c>
      <c r="G1611" s="1" t="s">
        <v>24</v>
      </c>
      <c r="H1611">
        <v>30</v>
      </c>
      <c r="I1611">
        <v>75</v>
      </c>
      <c r="J1611">
        <v>22500</v>
      </c>
      <c r="K1611">
        <v>7874.9999999999991</v>
      </c>
      <c r="L1611" s="1">
        <v>14625</v>
      </c>
      <c r="M1611" s="1" t="s">
        <v>28</v>
      </c>
      <c r="N1611" s="1" t="s">
        <v>197</v>
      </c>
    </row>
    <row r="1612" spans="1:14" x14ac:dyDescent="0.3">
      <c r="A1612" s="1" t="s">
        <v>14</v>
      </c>
      <c r="B1612">
        <v>1185732</v>
      </c>
      <c r="C1612" s="2">
        <v>44220</v>
      </c>
      <c r="D1612" s="1" t="s">
        <v>15</v>
      </c>
      <c r="E1612" s="1" t="s">
        <v>36</v>
      </c>
      <c r="F1612" s="1" t="s">
        <v>37</v>
      </c>
      <c r="G1612" s="1" t="s">
        <v>18</v>
      </c>
      <c r="H1612">
        <v>45</v>
      </c>
      <c r="I1612">
        <v>125</v>
      </c>
      <c r="J1612">
        <v>56250</v>
      </c>
      <c r="K1612">
        <v>16875</v>
      </c>
      <c r="L1612" s="1">
        <v>39375</v>
      </c>
      <c r="M1612" s="1" t="s">
        <v>28</v>
      </c>
      <c r="N1612" s="1" t="s">
        <v>196</v>
      </c>
    </row>
    <row r="1613" spans="1:14" x14ac:dyDescent="0.3">
      <c r="A1613" s="1" t="s">
        <v>14</v>
      </c>
      <c r="B1613">
        <v>1185732</v>
      </c>
      <c r="C1613" s="2">
        <v>44220</v>
      </c>
      <c r="D1613" s="1" t="s">
        <v>15</v>
      </c>
      <c r="E1613" s="1" t="s">
        <v>36</v>
      </c>
      <c r="F1613" s="1" t="s">
        <v>37</v>
      </c>
      <c r="G1613" s="1" t="s">
        <v>20</v>
      </c>
      <c r="H1613">
        <v>35</v>
      </c>
      <c r="I1613">
        <v>225</v>
      </c>
      <c r="J1613">
        <v>78750</v>
      </c>
      <c r="K1613">
        <v>23625</v>
      </c>
      <c r="L1613" s="1">
        <v>55125</v>
      </c>
      <c r="M1613" s="1" t="s">
        <v>28</v>
      </c>
      <c r="N1613" s="1" t="s">
        <v>197</v>
      </c>
    </row>
    <row r="1614" spans="1:14" x14ac:dyDescent="0.3">
      <c r="A1614" s="1" t="s">
        <v>14</v>
      </c>
      <c r="B1614">
        <v>1185732</v>
      </c>
      <c r="C1614" s="2">
        <v>44249</v>
      </c>
      <c r="D1614" s="1" t="s">
        <v>15</v>
      </c>
      <c r="E1614" s="1" t="s">
        <v>36</v>
      </c>
      <c r="F1614" s="1" t="s">
        <v>37</v>
      </c>
      <c r="G1614" s="1" t="s">
        <v>21</v>
      </c>
      <c r="H1614">
        <v>35</v>
      </c>
      <c r="I1614">
        <v>475</v>
      </c>
      <c r="J1614">
        <v>166250</v>
      </c>
      <c r="K1614">
        <v>66500</v>
      </c>
      <c r="L1614" s="1">
        <v>99750</v>
      </c>
      <c r="M1614" s="1" t="s">
        <v>28</v>
      </c>
      <c r="N1614" s="1" t="s">
        <v>196</v>
      </c>
    </row>
    <row r="1615" spans="1:14" x14ac:dyDescent="0.3">
      <c r="A1615" s="1" t="s">
        <v>14</v>
      </c>
      <c r="B1615">
        <v>1185732</v>
      </c>
      <c r="C1615" s="2">
        <v>44486</v>
      </c>
      <c r="D1615" s="1" t="s">
        <v>15</v>
      </c>
      <c r="E1615" s="1" t="s">
        <v>36</v>
      </c>
      <c r="F1615" s="1" t="s">
        <v>37</v>
      </c>
      <c r="G1615" s="1" t="s">
        <v>20</v>
      </c>
      <c r="H1615">
        <v>47</v>
      </c>
      <c r="I1615">
        <v>84</v>
      </c>
      <c r="J1615">
        <v>3948</v>
      </c>
      <c r="K1615">
        <v>1974</v>
      </c>
      <c r="L1615" s="1">
        <v>1974</v>
      </c>
      <c r="M1615" s="1" t="s">
        <v>25</v>
      </c>
      <c r="N1615" s="1" t="s">
        <v>197</v>
      </c>
    </row>
    <row r="1616" spans="1:14" x14ac:dyDescent="0.3">
      <c r="A1616" s="1" t="s">
        <v>14</v>
      </c>
      <c r="B1616">
        <v>1185732</v>
      </c>
      <c r="C1616" s="2">
        <v>44517</v>
      </c>
      <c r="D1616" s="1" t="s">
        <v>15</v>
      </c>
      <c r="E1616" s="1" t="s">
        <v>36</v>
      </c>
      <c r="F1616" s="1" t="s">
        <v>37</v>
      </c>
      <c r="G1616" s="1" t="s">
        <v>21</v>
      </c>
      <c r="H1616">
        <v>44</v>
      </c>
      <c r="I1616">
        <v>117</v>
      </c>
      <c r="J1616">
        <v>5148</v>
      </c>
      <c r="K1616">
        <v>2676.96</v>
      </c>
      <c r="L1616" s="1">
        <v>2471.04</v>
      </c>
      <c r="M1616" s="1" t="s">
        <v>25</v>
      </c>
      <c r="N1616" s="1" t="s">
        <v>196</v>
      </c>
    </row>
    <row r="1617" spans="1:14" x14ac:dyDescent="0.3">
      <c r="A1617" s="1" t="s">
        <v>14</v>
      </c>
      <c r="B1617">
        <v>1185732</v>
      </c>
      <c r="C1617" s="2">
        <v>44517</v>
      </c>
      <c r="D1617" s="1" t="s">
        <v>15</v>
      </c>
      <c r="E1617" s="1" t="s">
        <v>36</v>
      </c>
      <c r="F1617" s="1" t="s">
        <v>37</v>
      </c>
      <c r="G1617" s="1" t="s">
        <v>22</v>
      </c>
      <c r="H1617">
        <v>33</v>
      </c>
      <c r="I1617">
        <v>95</v>
      </c>
      <c r="J1617">
        <v>3135</v>
      </c>
      <c r="K1617">
        <v>1661.5500000000002</v>
      </c>
      <c r="L1617" s="1">
        <v>1473.4499999999998</v>
      </c>
      <c r="M1617" s="1" t="s">
        <v>25</v>
      </c>
      <c r="N1617" s="1" t="s">
        <v>196</v>
      </c>
    </row>
    <row r="1618" spans="1:14" x14ac:dyDescent="0.3">
      <c r="A1618" s="1" t="s">
        <v>14</v>
      </c>
      <c r="B1618">
        <v>1185732</v>
      </c>
      <c r="C1618" s="2">
        <v>44517</v>
      </c>
      <c r="D1618" s="1" t="s">
        <v>15</v>
      </c>
      <c r="E1618" s="1" t="s">
        <v>36</v>
      </c>
      <c r="F1618" s="1" t="s">
        <v>37</v>
      </c>
      <c r="G1618" s="1" t="s">
        <v>23</v>
      </c>
      <c r="H1618">
        <v>32</v>
      </c>
      <c r="I1618">
        <v>77</v>
      </c>
      <c r="J1618">
        <v>2464</v>
      </c>
      <c r="K1618">
        <v>1232</v>
      </c>
      <c r="L1618" s="1">
        <v>1232</v>
      </c>
      <c r="M1618" s="1" t="s">
        <v>25</v>
      </c>
      <c r="N1618" s="1" t="s">
        <v>197</v>
      </c>
    </row>
    <row r="1619" spans="1:14" x14ac:dyDescent="0.3">
      <c r="A1619" s="1" t="s">
        <v>14</v>
      </c>
      <c r="B1619">
        <v>1185732</v>
      </c>
      <c r="C1619" s="2">
        <v>44517</v>
      </c>
      <c r="D1619" s="1" t="s">
        <v>15</v>
      </c>
      <c r="E1619" s="1" t="s">
        <v>36</v>
      </c>
      <c r="F1619" s="1" t="s">
        <v>37</v>
      </c>
      <c r="G1619" s="1" t="s">
        <v>24</v>
      </c>
      <c r="H1619">
        <v>38</v>
      </c>
      <c r="I1619">
        <v>91</v>
      </c>
      <c r="J1619">
        <v>3458</v>
      </c>
      <c r="K1619">
        <v>1901.9</v>
      </c>
      <c r="L1619" s="1">
        <v>1556.1</v>
      </c>
      <c r="M1619" s="1" t="s">
        <v>25</v>
      </c>
      <c r="N1619" s="1" t="s">
        <v>197</v>
      </c>
    </row>
    <row r="1620" spans="1:14" x14ac:dyDescent="0.3">
      <c r="A1620" s="1" t="s">
        <v>14</v>
      </c>
      <c r="B1620">
        <v>1185732</v>
      </c>
      <c r="C1620" s="2">
        <v>44517</v>
      </c>
      <c r="D1620" s="1" t="s">
        <v>15</v>
      </c>
      <c r="E1620" s="1" t="s">
        <v>36</v>
      </c>
      <c r="F1620" s="1" t="s">
        <v>37</v>
      </c>
      <c r="G1620" s="1" t="s">
        <v>18</v>
      </c>
      <c r="H1620">
        <v>62</v>
      </c>
      <c r="I1620">
        <v>78</v>
      </c>
      <c r="J1620">
        <v>4836</v>
      </c>
      <c r="K1620">
        <v>2563.08</v>
      </c>
      <c r="L1620" s="1">
        <v>2272.92</v>
      </c>
      <c r="M1620" s="1" t="s">
        <v>25</v>
      </c>
      <c r="N1620" s="1" t="s">
        <v>196</v>
      </c>
    </row>
    <row r="1621" spans="1:14" x14ac:dyDescent="0.3">
      <c r="A1621" s="1" t="s">
        <v>14</v>
      </c>
      <c r="B1621">
        <v>1185732</v>
      </c>
      <c r="C1621" s="2">
        <v>44517</v>
      </c>
      <c r="D1621" s="1" t="s">
        <v>15</v>
      </c>
      <c r="E1621" s="1" t="s">
        <v>36</v>
      </c>
      <c r="F1621" s="1" t="s">
        <v>37</v>
      </c>
      <c r="G1621" s="1" t="s">
        <v>20</v>
      </c>
      <c r="H1621">
        <v>64</v>
      </c>
      <c r="I1621">
        <v>100</v>
      </c>
      <c r="J1621">
        <v>6400</v>
      </c>
      <c r="K1621">
        <v>3264</v>
      </c>
      <c r="L1621" s="1">
        <v>3136</v>
      </c>
      <c r="M1621" s="1" t="s">
        <v>25</v>
      </c>
      <c r="N1621" s="1" t="s">
        <v>197</v>
      </c>
    </row>
    <row r="1622" spans="1:14" x14ac:dyDescent="0.3">
      <c r="A1622" s="1" t="s">
        <v>14</v>
      </c>
      <c r="B1622">
        <v>1185732</v>
      </c>
      <c r="C1622" s="2">
        <v>44546</v>
      </c>
      <c r="D1622" s="1" t="s">
        <v>15</v>
      </c>
      <c r="E1622" s="1" t="s">
        <v>36</v>
      </c>
      <c r="F1622" s="1" t="s">
        <v>37</v>
      </c>
      <c r="G1622" s="1" t="s">
        <v>21</v>
      </c>
      <c r="H1622">
        <v>60</v>
      </c>
      <c r="I1622">
        <v>176</v>
      </c>
      <c r="J1622">
        <v>10560</v>
      </c>
      <c r="K1622">
        <v>5491.2</v>
      </c>
      <c r="L1622" s="1">
        <v>5068.8</v>
      </c>
      <c r="M1622" s="1" t="s">
        <v>25</v>
      </c>
      <c r="N1622" s="1" t="s">
        <v>196</v>
      </c>
    </row>
    <row r="1623" spans="1:14" x14ac:dyDescent="0.3">
      <c r="A1623" s="1" t="s">
        <v>14</v>
      </c>
      <c r="B1623">
        <v>1185732</v>
      </c>
      <c r="C1623" s="2">
        <v>44546</v>
      </c>
      <c r="D1623" s="1" t="s">
        <v>15</v>
      </c>
      <c r="E1623" s="1" t="s">
        <v>36</v>
      </c>
      <c r="F1623" s="1" t="s">
        <v>37</v>
      </c>
      <c r="G1623" s="1" t="s">
        <v>22</v>
      </c>
      <c r="H1623">
        <v>52</v>
      </c>
      <c r="I1623">
        <v>135</v>
      </c>
      <c r="J1623">
        <v>7020</v>
      </c>
      <c r="K1623">
        <v>3650.4</v>
      </c>
      <c r="L1623" s="1">
        <v>3369.6</v>
      </c>
      <c r="M1623" s="1" t="s">
        <v>25</v>
      </c>
      <c r="N1623" s="1" t="s">
        <v>196</v>
      </c>
    </row>
    <row r="1624" spans="1:14" x14ac:dyDescent="0.3">
      <c r="A1624" s="1" t="s">
        <v>14</v>
      </c>
      <c r="B1624">
        <v>1185732</v>
      </c>
      <c r="C1624" s="2">
        <v>44546</v>
      </c>
      <c r="D1624" s="1" t="s">
        <v>15</v>
      </c>
      <c r="E1624" s="1" t="s">
        <v>36</v>
      </c>
      <c r="F1624" s="1" t="s">
        <v>37</v>
      </c>
      <c r="G1624" s="1" t="s">
        <v>24</v>
      </c>
      <c r="H1624">
        <v>53</v>
      </c>
      <c r="I1624">
        <v>102</v>
      </c>
      <c r="J1624">
        <v>5406</v>
      </c>
      <c r="K1624">
        <v>2757.06</v>
      </c>
      <c r="L1624" s="1">
        <v>2648.94</v>
      </c>
      <c r="M1624" s="1" t="s">
        <v>25</v>
      </c>
      <c r="N1624" s="1" t="s">
        <v>197</v>
      </c>
    </row>
    <row r="1625" spans="1:14" x14ac:dyDescent="0.3">
      <c r="A1625" s="1" t="s">
        <v>14</v>
      </c>
      <c r="B1625">
        <v>1185732</v>
      </c>
      <c r="C1625" s="2">
        <v>44546</v>
      </c>
      <c r="D1625" s="1" t="s">
        <v>15</v>
      </c>
      <c r="E1625" s="1" t="s">
        <v>36</v>
      </c>
      <c r="F1625" s="1" t="s">
        <v>37</v>
      </c>
      <c r="G1625" s="1" t="s">
        <v>18</v>
      </c>
      <c r="H1625">
        <v>61</v>
      </c>
      <c r="I1625">
        <v>95</v>
      </c>
      <c r="J1625">
        <v>5795</v>
      </c>
      <c r="K1625">
        <v>2897.5</v>
      </c>
      <c r="L1625" s="1">
        <v>2897.5</v>
      </c>
      <c r="M1625" s="1" t="s">
        <v>25</v>
      </c>
      <c r="N1625" s="1" t="s">
        <v>196</v>
      </c>
    </row>
    <row r="1626" spans="1:14" x14ac:dyDescent="0.3">
      <c r="A1626" s="1" t="s">
        <v>14</v>
      </c>
      <c r="B1626">
        <v>1185732</v>
      </c>
      <c r="C1626" s="2">
        <v>44546</v>
      </c>
      <c r="D1626" s="1" t="s">
        <v>15</v>
      </c>
      <c r="E1626" s="1" t="s">
        <v>36</v>
      </c>
      <c r="F1626" s="1" t="s">
        <v>37</v>
      </c>
      <c r="G1626" s="1" t="s">
        <v>20</v>
      </c>
      <c r="H1626">
        <v>68</v>
      </c>
      <c r="I1626">
        <v>122</v>
      </c>
      <c r="J1626">
        <v>8296</v>
      </c>
      <c r="K1626">
        <v>4562.8</v>
      </c>
      <c r="L1626" s="1">
        <v>3733.2</v>
      </c>
      <c r="M1626" s="1" t="s">
        <v>25</v>
      </c>
      <c r="N1626" s="1" t="s">
        <v>197</v>
      </c>
    </row>
    <row r="1627" spans="1:14" x14ac:dyDescent="0.3">
      <c r="A1627" s="1" t="s">
        <v>14</v>
      </c>
      <c r="B1627">
        <v>1185732</v>
      </c>
      <c r="C1627" s="2">
        <v>44220</v>
      </c>
      <c r="D1627" s="1" t="s">
        <v>15</v>
      </c>
      <c r="E1627" s="1" t="s">
        <v>36</v>
      </c>
      <c r="F1627" s="1" t="s">
        <v>37</v>
      </c>
      <c r="G1627" s="1" t="s">
        <v>21</v>
      </c>
      <c r="H1627">
        <v>33</v>
      </c>
      <c r="I1627">
        <v>106</v>
      </c>
      <c r="J1627">
        <v>3498</v>
      </c>
      <c r="K1627">
        <v>1749</v>
      </c>
      <c r="L1627" s="1">
        <v>1749</v>
      </c>
      <c r="M1627" s="1" t="s">
        <v>25</v>
      </c>
      <c r="N1627" s="1" t="s">
        <v>196</v>
      </c>
    </row>
    <row r="1628" spans="1:14" x14ac:dyDescent="0.3">
      <c r="A1628" s="1" t="s">
        <v>14</v>
      </c>
      <c r="B1628">
        <v>1185732</v>
      </c>
      <c r="C1628" s="2">
        <v>44220</v>
      </c>
      <c r="D1628" s="1" t="s">
        <v>15</v>
      </c>
      <c r="E1628" s="1" t="s">
        <v>36</v>
      </c>
      <c r="F1628" s="1" t="s">
        <v>37</v>
      </c>
      <c r="G1628" s="1" t="s">
        <v>22</v>
      </c>
      <c r="H1628">
        <v>34</v>
      </c>
      <c r="I1628">
        <v>68</v>
      </c>
      <c r="J1628">
        <v>2312</v>
      </c>
      <c r="K1628">
        <v>1086.6399999999999</v>
      </c>
      <c r="L1628" s="1">
        <v>1225.3600000000001</v>
      </c>
      <c r="M1628" s="1" t="s">
        <v>25</v>
      </c>
      <c r="N1628" s="1" t="s">
        <v>196</v>
      </c>
    </row>
    <row r="1629" spans="1:14" x14ac:dyDescent="0.3">
      <c r="A1629" s="1" t="s">
        <v>14</v>
      </c>
      <c r="B1629">
        <v>1185732</v>
      </c>
      <c r="C1629" s="2">
        <v>44220</v>
      </c>
      <c r="D1629" s="1" t="s">
        <v>15</v>
      </c>
      <c r="E1629" s="1" t="s">
        <v>36</v>
      </c>
      <c r="F1629" s="1" t="s">
        <v>37</v>
      </c>
      <c r="G1629" s="1" t="s">
        <v>23</v>
      </c>
      <c r="H1629">
        <v>24</v>
      </c>
      <c r="I1629">
        <v>63</v>
      </c>
      <c r="J1629">
        <v>1512</v>
      </c>
      <c r="K1629">
        <v>695.52</v>
      </c>
      <c r="L1629" s="1">
        <v>816.48</v>
      </c>
      <c r="M1629" s="1" t="s">
        <v>25</v>
      </c>
      <c r="N1629" s="1" t="s">
        <v>197</v>
      </c>
    </row>
    <row r="1630" spans="1:14" x14ac:dyDescent="0.3">
      <c r="A1630" s="1" t="s">
        <v>14</v>
      </c>
      <c r="B1630">
        <v>1185732</v>
      </c>
      <c r="C1630" s="2">
        <v>44220</v>
      </c>
      <c r="D1630" s="1" t="s">
        <v>15</v>
      </c>
      <c r="E1630" s="1" t="s">
        <v>36</v>
      </c>
      <c r="F1630" s="1" t="s">
        <v>37</v>
      </c>
      <c r="G1630" s="1" t="s">
        <v>24</v>
      </c>
      <c r="H1630">
        <v>28</v>
      </c>
      <c r="I1630">
        <v>20</v>
      </c>
      <c r="J1630">
        <v>560</v>
      </c>
      <c r="K1630">
        <v>280</v>
      </c>
      <c r="L1630" s="1">
        <v>280</v>
      </c>
      <c r="M1630" s="1" t="s">
        <v>25</v>
      </c>
      <c r="N1630" s="1" t="s">
        <v>197</v>
      </c>
    </row>
    <row r="1631" spans="1:14" x14ac:dyDescent="0.3">
      <c r="A1631" s="1" t="s">
        <v>14</v>
      </c>
      <c r="B1631">
        <v>1185732</v>
      </c>
      <c r="C1631" s="2">
        <v>44220</v>
      </c>
      <c r="D1631" s="1" t="s">
        <v>15</v>
      </c>
      <c r="E1631" s="1" t="s">
        <v>36</v>
      </c>
      <c r="F1631" s="1" t="s">
        <v>37</v>
      </c>
      <c r="G1631" s="1" t="s">
        <v>18</v>
      </c>
      <c r="H1631">
        <v>42</v>
      </c>
      <c r="I1631">
        <v>33</v>
      </c>
      <c r="J1631">
        <v>1386</v>
      </c>
      <c r="K1631">
        <v>595.98</v>
      </c>
      <c r="L1631" s="1">
        <v>790.02</v>
      </c>
      <c r="M1631" s="1" t="s">
        <v>25</v>
      </c>
      <c r="N1631" s="1" t="s">
        <v>196</v>
      </c>
    </row>
    <row r="1632" spans="1:14" x14ac:dyDescent="0.3">
      <c r="A1632" s="1" t="s">
        <v>14</v>
      </c>
      <c r="B1632">
        <v>1185732</v>
      </c>
      <c r="C1632" s="2">
        <v>44220</v>
      </c>
      <c r="D1632" s="1" t="s">
        <v>15</v>
      </c>
      <c r="E1632" s="1" t="s">
        <v>36</v>
      </c>
      <c r="F1632" s="1" t="s">
        <v>37</v>
      </c>
      <c r="G1632" s="1" t="s">
        <v>20</v>
      </c>
      <c r="H1632">
        <v>33</v>
      </c>
      <c r="I1632">
        <v>59</v>
      </c>
      <c r="J1632">
        <v>1947</v>
      </c>
      <c r="K1632">
        <v>778.80000000000007</v>
      </c>
      <c r="L1632" s="1">
        <v>1168.1999999999998</v>
      </c>
      <c r="M1632" s="1" t="s">
        <v>25</v>
      </c>
      <c r="N1632" s="1" t="s">
        <v>197</v>
      </c>
    </row>
    <row r="1633" spans="1:14" x14ac:dyDescent="0.3">
      <c r="A1633" s="1" t="s">
        <v>14</v>
      </c>
      <c r="B1633">
        <v>1185732</v>
      </c>
      <c r="C1633" s="2">
        <v>44249</v>
      </c>
      <c r="D1633" s="1" t="s">
        <v>15</v>
      </c>
      <c r="E1633" s="1" t="s">
        <v>36</v>
      </c>
      <c r="F1633" s="1" t="s">
        <v>37</v>
      </c>
      <c r="G1633" s="1" t="s">
        <v>21</v>
      </c>
      <c r="H1633">
        <v>32</v>
      </c>
      <c r="I1633">
        <v>138</v>
      </c>
      <c r="J1633">
        <v>4416</v>
      </c>
      <c r="K1633">
        <v>2340.48</v>
      </c>
      <c r="L1633" s="1">
        <v>2075.52</v>
      </c>
      <c r="M1633" s="1" t="s">
        <v>25</v>
      </c>
      <c r="N1633" s="1" t="s">
        <v>196</v>
      </c>
    </row>
    <row r="1634" spans="1:14" x14ac:dyDescent="0.3">
      <c r="A1634" s="1" t="s">
        <v>14</v>
      </c>
      <c r="B1634">
        <v>1185732</v>
      </c>
      <c r="C1634" s="2">
        <v>44851</v>
      </c>
      <c r="D1634" s="1" t="s">
        <v>15</v>
      </c>
      <c r="E1634" s="1" t="s">
        <v>36</v>
      </c>
      <c r="F1634" s="1" t="s">
        <v>37</v>
      </c>
      <c r="G1634" s="1" t="s">
        <v>20</v>
      </c>
      <c r="H1634">
        <v>49.999999999999986</v>
      </c>
      <c r="I1634">
        <v>300</v>
      </c>
      <c r="J1634">
        <v>149999.99999999997</v>
      </c>
      <c r="K1634">
        <v>59999.999999999993</v>
      </c>
      <c r="L1634" s="1">
        <v>89999.999999999971</v>
      </c>
      <c r="M1634" s="1" t="s">
        <v>28</v>
      </c>
      <c r="N1634" s="1" t="s">
        <v>197</v>
      </c>
    </row>
    <row r="1635" spans="1:14" x14ac:dyDescent="0.3">
      <c r="A1635" s="1" t="s">
        <v>14</v>
      </c>
      <c r="B1635">
        <v>1185732</v>
      </c>
      <c r="C1635" s="2">
        <v>44882</v>
      </c>
      <c r="D1635" s="1" t="s">
        <v>15</v>
      </c>
      <c r="E1635" s="1" t="s">
        <v>36</v>
      </c>
      <c r="F1635" s="1" t="s">
        <v>37</v>
      </c>
      <c r="G1635" s="1" t="s">
        <v>21</v>
      </c>
      <c r="H1635">
        <v>44.999999999999993</v>
      </c>
      <c r="I1635">
        <v>450</v>
      </c>
      <c r="J1635">
        <v>202499.99999999997</v>
      </c>
      <c r="K1635">
        <v>81000</v>
      </c>
      <c r="L1635" s="1">
        <v>121499.99999999997</v>
      </c>
      <c r="M1635" s="1" t="s">
        <v>28</v>
      </c>
      <c r="N1635" s="1" t="s">
        <v>196</v>
      </c>
    </row>
    <row r="1636" spans="1:14" x14ac:dyDescent="0.3">
      <c r="A1636" s="1" t="s">
        <v>14</v>
      </c>
      <c r="B1636">
        <v>1185732</v>
      </c>
      <c r="C1636" s="2">
        <v>44882</v>
      </c>
      <c r="D1636" s="1" t="s">
        <v>15</v>
      </c>
      <c r="E1636" s="1" t="s">
        <v>36</v>
      </c>
      <c r="F1636" s="1" t="s">
        <v>37</v>
      </c>
      <c r="G1636" s="1" t="s">
        <v>22</v>
      </c>
      <c r="H1636">
        <v>35</v>
      </c>
      <c r="I1636">
        <v>350</v>
      </c>
      <c r="J1636">
        <v>122500</v>
      </c>
      <c r="K1636">
        <v>49000</v>
      </c>
      <c r="L1636" s="1">
        <v>73500</v>
      </c>
      <c r="M1636" s="1" t="s">
        <v>28</v>
      </c>
      <c r="N1636" s="1" t="s">
        <v>196</v>
      </c>
    </row>
    <row r="1637" spans="1:14" x14ac:dyDescent="0.3">
      <c r="A1637" s="1" t="s">
        <v>14</v>
      </c>
      <c r="B1637">
        <v>1185732</v>
      </c>
      <c r="C1637" s="2">
        <v>44882</v>
      </c>
      <c r="D1637" s="1" t="s">
        <v>15</v>
      </c>
      <c r="E1637" s="1" t="s">
        <v>36</v>
      </c>
      <c r="F1637" s="1" t="s">
        <v>37</v>
      </c>
      <c r="G1637" s="1" t="s">
        <v>23</v>
      </c>
      <c r="H1637">
        <v>35</v>
      </c>
      <c r="I1637">
        <v>295</v>
      </c>
      <c r="J1637">
        <v>103250</v>
      </c>
      <c r="K1637">
        <v>41300</v>
      </c>
      <c r="L1637" s="1">
        <v>61950</v>
      </c>
      <c r="M1637" s="1" t="s">
        <v>28</v>
      </c>
      <c r="N1637" s="1" t="s">
        <v>197</v>
      </c>
    </row>
    <row r="1638" spans="1:14" x14ac:dyDescent="0.3">
      <c r="A1638" s="1" t="s">
        <v>14</v>
      </c>
      <c r="B1638">
        <v>1185732</v>
      </c>
      <c r="C1638" s="2">
        <v>44882</v>
      </c>
      <c r="D1638" s="1" t="s">
        <v>15</v>
      </c>
      <c r="E1638" s="1" t="s">
        <v>36</v>
      </c>
      <c r="F1638" s="1" t="s">
        <v>37</v>
      </c>
      <c r="G1638" s="1" t="s">
        <v>24</v>
      </c>
      <c r="H1638">
        <v>40</v>
      </c>
      <c r="I1638">
        <v>325</v>
      </c>
      <c r="J1638">
        <v>130000</v>
      </c>
      <c r="K1638">
        <v>52000</v>
      </c>
      <c r="L1638" s="1">
        <v>78000</v>
      </c>
      <c r="M1638" s="1" t="s">
        <v>28</v>
      </c>
      <c r="N1638" s="1" t="s">
        <v>197</v>
      </c>
    </row>
    <row r="1639" spans="1:14" x14ac:dyDescent="0.3">
      <c r="A1639" s="1" t="s">
        <v>14</v>
      </c>
      <c r="B1639">
        <v>1185732</v>
      </c>
      <c r="C1639" s="2">
        <v>44882</v>
      </c>
      <c r="D1639" s="1" t="s">
        <v>15</v>
      </c>
      <c r="E1639" s="1" t="s">
        <v>36</v>
      </c>
      <c r="F1639" s="1" t="s">
        <v>37</v>
      </c>
      <c r="G1639" s="1" t="s">
        <v>18</v>
      </c>
      <c r="H1639">
        <v>65</v>
      </c>
      <c r="I1639">
        <v>300</v>
      </c>
      <c r="J1639">
        <v>195000</v>
      </c>
      <c r="K1639">
        <v>78000</v>
      </c>
      <c r="L1639" s="1">
        <v>117000</v>
      </c>
      <c r="M1639" s="1" t="s">
        <v>28</v>
      </c>
      <c r="N1639" s="1" t="s">
        <v>196</v>
      </c>
    </row>
    <row r="1640" spans="1:14" x14ac:dyDescent="0.3">
      <c r="A1640" s="1" t="s">
        <v>14</v>
      </c>
      <c r="B1640">
        <v>1185732</v>
      </c>
      <c r="C1640" s="2">
        <v>44882</v>
      </c>
      <c r="D1640" s="1" t="s">
        <v>15</v>
      </c>
      <c r="E1640" s="1" t="s">
        <v>36</v>
      </c>
      <c r="F1640" s="1" t="s">
        <v>37</v>
      </c>
      <c r="G1640" s="1" t="s">
        <v>20</v>
      </c>
      <c r="H1640">
        <v>70</v>
      </c>
      <c r="I1640">
        <v>400</v>
      </c>
      <c r="J1640">
        <v>280000</v>
      </c>
      <c r="K1640">
        <v>112000</v>
      </c>
      <c r="L1640" s="1">
        <v>168000</v>
      </c>
      <c r="M1640" s="1" t="s">
        <v>28</v>
      </c>
      <c r="N1640" s="1" t="s">
        <v>197</v>
      </c>
    </row>
    <row r="1641" spans="1:14" x14ac:dyDescent="0.3">
      <c r="A1641" s="1" t="s">
        <v>14</v>
      </c>
      <c r="B1641">
        <v>1185732</v>
      </c>
      <c r="C1641" s="2">
        <v>44911</v>
      </c>
      <c r="D1641" s="1" t="s">
        <v>15</v>
      </c>
      <c r="E1641" s="1" t="s">
        <v>36</v>
      </c>
      <c r="F1641" s="1" t="s">
        <v>37</v>
      </c>
      <c r="G1641" s="1" t="s">
        <v>21</v>
      </c>
      <c r="H1641">
        <v>65</v>
      </c>
      <c r="I1641">
        <v>650</v>
      </c>
      <c r="J1641">
        <v>422500</v>
      </c>
      <c r="K1641">
        <v>169000</v>
      </c>
      <c r="L1641" s="1">
        <v>253500</v>
      </c>
      <c r="M1641" s="1" t="s">
        <v>28</v>
      </c>
      <c r="N1641" s="1" t="s">
        <v>196</v>
      </c>
    </row>
    <row r="1642" spans="1:14" x14ac:dyDescent="0.3">
      <c r="A1642" s="1" t="s">
        <v>14</v>
      </c>
      <c r="B1642">
        <v>1185732</v>
      </c>
      <c r="C1642" s="2">
        <v>44911</v>
      </c>
      <c r="D1642" s="1" t="s">
        <v>15</v>
      </c>
      <c r="E1642" s="1" t="s">
        <v>36</v>
      </c>
      <c r="F1642" s="1" t="s">
        <v>37</v>
      </c>
      <c r="G1642" s="1" t="s">
        <v>22</v>
      </c>
      <c r="H1642">
        <v>55.000000000000007</v>
      </c>
      <c r="I1642">
        <v>450</v>
      </c>
      <c r="J1642">
        <v>247500.00000000003</v>
      </c>
      <c r="K1642">
        <v>99000.000000000015</v>
      </c>
      <c r="L1642" s="1">
        <v>148500</v>
      </c>
      <c r="M1642" s="1" t="s">
        <v>28</v>
      </c>
      <c r="N1642" s="1" t="s">
        <v>196</v>
      </c>
    </row>
    <row r="1643" spans="1:14" x14ac:dyDescent="0.3">
      <c r="A1643" s="1" t="s">
        <v>14</v>
      </c>
      <c r="B1643">
        <v>1185732</v>
      </c>
      <c r="C1643" s="2">
        <v>44911</v>
      </c>
      <c r="D1643" s="1" t="s">
        <v>15</v>
      </c>
      <c r="E1643" s="1" t="s">
        <v>36</v>
      </c>
      <c r="F1643" s="1" t="s">
        <v>37</v>
      </c>
      <c r="G1643" s="1" t="s">
        <v>24</v>
      </c>
      <c r="H1643">
        <v>55.000000000000007</v>
      </c>
      <c r="I1643">
        <v>350</v>
      </c>
      <c r="J1643">
        <v>192500.00000000003</v>
      </c>
      <c r="K1643">
        <v>77000.000000000015</v>
      </c>
      <c r="L1643" s="1">
        <v>115500.00000000001</v>
      </c>
      <c r="M1643" s="1" t="s">
        <v>28</v>
      </c>
      <c r="N1643" s="1" t="s">
        <v>197</v>
      </c>
    </row>
    <row r="1644" spans="1:14" x14ac:dyDescent="0.3">
      <c r="A1644" s="1" t="s">
        <v>14</v>
      </c>
      <c r="B1644">
        <v>1185732</v>
      </c>
      <c r="C1644" s="2">
        <v>44911</v>
      </c>
      <c r="D1644" s="1" t="s">
        <v>15</v>
      </c>
      <c r="E1644" s="1" t="s">
        <v>36</v>
      </c>
      <c r="F1644" s="1" t="s">
        <v>37</v>
      </c>
      <c r="G1644" s="1" t="s">
        <v>18</v>
      </c>
      <c r="H1644">
        <v>65</v>
      </c>
      <c r="I1644">
        <v>350</v>
      </c>
      <c r="J1644">
        <v>227500</v>
      </c>
      <c r="K1644">
        <v>91000</v>
      </c>
      <c r="L1644" s="1">
        <v>136500</v>
      </c>
      <c r="M1644" s="1" t="s">
        <v>28</v>
      </c>
      <c r="N1644" s="1" t="s">
        <v>196</v>
      </c>
    </row>
    <row r="1645" spans="1:14" x14ac:dyDescent="0.3">
      <c r="A1645" s="1" t="s">
        <v>14</v>
      </c>
      <c r="B1645">
        <v>1185732</v>
      </c>
      <c r="C1645" s="2">
        <v>44911</v>
      </c>
      <c r="D1645" s="1" t="s">
        <v>15</v>
      </c>
      <c r="E1645" s="1" t="s">
        <v>36</v>
      </c>
      <c r="F1645" s="1" t="s">
        <v>37</v>
      </c>
      <c r="G1645" s="1" t="s">
        <v>20</v>
      </c>
      <c r="H1645">
        <v>70</v>
      </c>
      <c r="I1645">
        <v>450</v>
      </c>
      <c r="J1645">
        <v>315000</v>
      </c>
      <c r="K1645">
        <v>126000</v>
      </c>
      <c r="L1645" s="1">
        <v>189000</v>
      </c>
      <c r="M1645" s="1" t="s">
        <v>28</v>
      </c>
      <c r="N1645" s="1" t="s">
        <v>197</v>
      </c>
    </row>
    <row r="1646" spans="1:14" x14ac:dyDescent="0.3">
      <c r="A1646" s="1" t="s">
        <v>14</v>
      </c>
      <c r="B1646">
        <v>1185732</v>
      </c>
      <c r="C1646" s="2">
        <v>44585</v>
      </c>
      <c r="D1646" s="1" t="s">
        <v>15</v>
      </c>
      <c r="E1646" s="1" t="s">
        <v>36</v>
      </c>
      <c r="F1646" s="1" t="s">
        <v>37</v>
      </c>
      <c r="G1646" s="1" t="s">
        <v>21</v>
      </c>
      <c r="H1646">
        <v>35</v>
      </c>
      <c r="I1646">
        <v>425</v>
      </c>
      <c r="J1646">
        <v>148750</v>
      </c>
      <c r="K1646">
        <v>59500</v>
      </c>
      <c r="L1646" s="1">
        <v>89250</v>
      </c>
      <c r="M1646" s="1" t="s">
        <v>28</v>
      </c>
      <c r="N1646" s="1" t="s">
        <v>196</v>
      </c>
    </row>
    <row r="1647" spans="1:14" x14ac:dyDescent="0.3">
      <c r="A1647" s="1" t="s">
        <v>14</v>
      </c>
      <c r="B1647">
        <v>1185732</v>
      </c>
      <c r="C1647" s="2">
        <v>44585</v>
      </c>
      <c r="D1647" s="1" t="s">
        <v>15</v>
      </c>
      <c r="E1647" s="1" t="s">
        <v>36</v>
      </c>
      <c r="F1647" s="1" t="s">
        <v>37</v>
      </c>
      <c r="G1647" s="1" t="s">
        <v>22</v>
      </c>
      <c r="H1647">
        <v>35</v>
      </c>
      <c r="I1647">
        <v>225</v>
      </c>
      <c r="J1647">
        <v>78750</v>
      </c>
      <c r="K1647">
        <v>27562.5</v>
      </c>
      <c r="L1647" s="1">
        <v>51187.5</v>
      </c>
      <c r="M1647" s="1" t="s">
        <v>28</v>
      </c>
      <c r="N1647" s="1" t="s">
        <v>196</v>
      </c>
    </row>
    <row r="1648" spans="1:14" x14ac:dyDescent="0.3">
      <c r="A1648" s="1" t="s">
        <v>14</v>
      </c>
      <c r="B1648">
        <v>1185732</v>
      </c>
      <c r="C1648" s="2">
        <v>44585</v>
      </c>
      <c r="D1648" s="1" t="s">
        <v>15</v>
      </c>
      <c r="E1648" s="1" t="s">
        <v>36</v>
      </c>
      <c r="F1648" s="1" t="s">
        <v>37</v>
      </c>
      <c r="G1648" s="1" t="s">
        <v>23</v>
      </c>
      <c r="H1648">
        <v>25.000000000000007</v>
      </c>
      <c r="I1648">
        <v>225</v>
      </c>
      <c r="J1648">
        <v>56250.000000000015</v>
      </c>
      <c r="K1648">
        <v>19687.500000000004</v>
      </c>
      <c r="L1648" s="1">
        <v>36562.500000000015</v>
      </c>
      <c r="M1648" s="1" t="s">
        <v>28</v>
      </c>
      <c r="N1648" s="1" t="s">
        <v>197</v>
      </c>
    </row>
    <row r="1649" spans="1:14" x14ac:dyDescent="0.3">
      <c r="A1649" s="1" t="s">
        <v>14</v>
      </c>
      <c r="B1649">
        <v>1185732</v>
      </c>
      <c r="C1649" s="2">
        <v>44585</v>
      </c>
      <c r="D1649" s="1" t="s">
        <v>15</v>
      </c>
      <c r="E1649" s="1" t="s">
        <v>36</v>
      </c>
      <c r="F1649" s="1" t="s">
        <v>37</v>
      </c>
      <c r="G1649" s="1" t="s">
        <v>24</v>
      </c>
      <c r="H1649">
        <v>30</v>
      </c>
      <c r="I1649">
        <v>75</v>
      </c>
      <c r="J1649">
        <v>22500</v>
      </c>
      <c r="K1649">
        <v>7874.9999999999991</v>
      </c>
      <c r="L1649" s="1">
        <v>14625</v>
      </c>
      <c r="M1649" s="1" t="s">
        <v>28</v>
      </c>
      <c r="N1649" s="1" t="s">
        <v>197</v>
      </c>
    </row>
    <row r="1650" spans="1:14" x14ac:dyDescent="0.3">
      <c r="A1650" s="1" t="s">
        <v>14</v>
      </c>
      <c r="B1650">
        <v>1185732</v>
      </c>
      <c r="C1650" s="2">
        <v>44585</v>
      </c>
      <c r="D1650" s="1" t="s">
        <v>15</v>
      </c>
      <c r="E1650" s="1" t="s">
        <v>36</v>
      </c>
      <c r="F1650" s="1" t="s">
        <v>37</v>
      </c>
      <c r="G1650" s="1" t="s">
        <v>18</v>
      </c>
      <c r="H1650">
        <v>45</v>
      </c>
      <c r="I1650">
        <v>125</v>
      </c>
      <c r="J1650">
        <v>56250</v>
      </c>
      <c r="K1650">
        <v>16875</v>
      </c>
      <c r="L1650" s="1">
        <v>39375</v>
      </c>
      <c r="M1650" s="1" t="s">
        <v>28</v>
      </c>
      <c r="N1650" s="1" t="s">
        <v>196</v>
      </c>
    </row>
    <row r="1651" spans="1:14" x14ac:dyDescent="0.3">
      <c r="A1651" s="1" t="s">
        <v>14</v>
      </c>
      <c r="B1651">
        <v>1185732</v>
      </c>
      <c r="C1651" s="2">
        <v>44585</v>
      </c>
      <c r="D1651" s="1" t="s">
        <v>15</v>
      </c>
      <c r="E1651" s="1" t="s">
        <v>36</v>
      </c>
      <c r="F1651" s="1" t="s">
        <v>37</v>
      </c>
      <c r="G1651" s="1" t="s">
        <v>20</v>
      </c>
      <c r="H1651">
        <v>35</v>
      </c>
      <c r="I1651">
        <v>225</v>
      </c>
      <c r="J1651">
        <v>78750</v>
      </c>
      <c r="K1651">
        <v>23625</v>
      </c>
      <c r="L1651" s="1">
        <v>55125</v>
      </c>
      <c r="M1651" s="1" t="s">
        <v>28</v>
      </c>
      <c r="N1651" s="1" t="s">
        <v>197</v>
      </c>
    </row>
    <row r="1652" spans="1:14" x14ac:dyDescent="0.3">
      <c r="A1652" s="1" t="s">
        <v>14</v>
      </c>
      <c r="B1652">
        <v>1185732</v>
      </c>
      <c r="C1652" s="2">
        <v>44614</v>
      </c>
      <c r="D1652" s="1" t="s">
        <v>15</v>
      </c>
      <c r="E1652" s="1" t="s">
        <v>36</v>
      </c>
      <c r="F1652" s="1" t="s">
        <v>37</v>
      </c>
      <c r="G1652" s="1" t="s">
        <v>21</v>
      </c>
      <c r="H1652">
        <v>35</v>
      </c>
      <c r="I1652">
        <v>475</v>
      </c>
      <c r="J1652">
        <v>166250</v>
      </c>
      <c r="K1652">
        <v>66500</v>
      </c>
      <c r="L1652" s="1">
        <v>99750</v>
      </c>
      <c r="M1652" s="1" t="s">
        <v>28</v>
      </c>
      <c r="N1652" s="1" t="s">
        <v>196</v>
      </c>
    </row>
    <row r="1653" spans="1:14" x14ac:dyDescent="0.3">
      <c r="A1653" s="1" t="s">
        <v>14</v>
      </c>
      <c r="B1653">
        <v>1185732</v>
      </c>
      <c r="C1653" s="2">
        <v>44851</v>
      </c>
      <c r="D1653" s="1" t="s">
        <v>15</v>
      </c>
      <c r="E1653" s="1" t="s">
        <v>36</v>
      </c>
      <c r="F1653" s="1" t="s">
        <v>37</v>
      </c>
      <c r="G1653" s="1" t="s">
        <v>20</v>
      </c>
      <c r="H1653">
        <v>47</v>
      </c>
      <c r="I1653">
        <v>84</v>
      </c>
      <c r="J1653">
        <v>3948</v>
      </c>
      <c r="K1653">
        <v>1974</v>
      </c>
      <c r="L1653" s="1">
        <v>1974</v>
      </c>
      <c r="M1653" s="1" t="s">
        <v>25</v>
      </c>
      <c r="N1653" s="1" t="s">
        <v>197</v>
      </c>
    </row>
    <row r="1654" spans="1:14" x14ac:dyDescent="0.3">
      <c r="A1654" s="1" t="s">
        <v>14</v>
      </c>
      <c r="B1654">
        <v>1185732</v>
      </c>
      <c r="C1654" s="2">
        <v>44882</v>
      </c>
      <c r="D1654" s="1" t="s">
        <v>15</v>
      </c>
      <c r="E1654" s="1" t="s">
        <v>36</v>
      </c>
      <c r="F1654" s="1" t="s">
        <v>37</v>
      </c>
      <c r="G1654" s="1" t="s">
        <v>21</v>
      </c>
      <c r="H1654">
        <v>44</v>
      </c>
      <c r="I1654">
        <v>117</v>
      </c>
      <c r="J1654">
        <v>5148</v>
      </c>
      <c r="K1654">
        <v>2676.96</v>
      </c>
      <c r="L1654" s="1">
        <v>2471.04</v>
      </c>
      <c r="M1654" s="1" t="s">
        <v>25</v>
      </c>
      <c r="N1654" s="1" t="s">
        <v>196</v>
      </c>
    </row>
    <row r="1655" spans="1:14" x14ac:dyDescent="0.3">
      <c r="A1655" s="1" t="s">
        <v>14</v>
      </c>
      <c r="B1655">
        <v>1185732</v>
      </c>
      <c r="C1655" s="2">
        <v>44882</v>
      </c>
      <c r="D1655" s="1" t="s">
        <v>15</v>
      </c>
      <c r="E1655" s="1" t="s">
        <v>36</v>
      </c>
      <c r="F1655" s="1" t="s">
        <v>37</v>
      </c>
      <c r="G1655" s="1" t="s">
        <v>22</v>
      </c>
      <c r="H1655">
        <v>33</v>
      </c>
      <c r="I1655">
        <v>95</v>
      </c>
      <c r="J1655">
        <v>3135</v>
      </c>
      <c r="K1655">
        <v>1661.5500000000002</v>
      </c>
      <c r="L1655" s="1">
        <v>1473.4499999999998</v>
      </c>
      <c r="M1655" s="1" t="s">
        <v>25</v>
      </c>
      <c r="N1655" s="1" t="s">
        <v>196</v>
      </c>
    </row>
    <row r="1656" spans="1:14" x14ac:dyDescent="0.3">
      <c r="A1656" s="1" t="s">
        <v>14</v>
      </c>
      <c r="B1656">
        <v>1185732</v>
      </c>
      <c r="C1656" s="2">
        <v>44882</v>
      </c>
      <c r="D1656" s="1" t="s">
        <v>15</v>
      </c>
      <c r="E1656" s="1" t="s">
        <v>36</v>
      </c>
      <c r="F1656" s="1" t="s">
        <v>37</v>
      </c>
      <c r="G1656" s="1" t="s">
        <v>23</v>
      </c>
      <c r="H1656">
        <v>32</v>
      </c>
      <c r="I1656">
        <v>77</v>
      </c>
      <c r="J1656">
        <v>2464</v>
      </c>
      <c r="K1656">
        <v>1232</v>
      </c>
      <c r="L1656" s="1">
        <v>1232</v>
      </c>
      <c r="M1656" s="1" t="s">
        <v>25</v>
      </c>
      <c r="N1656" s="1" t="s">
        <v>197</v>
      </c>
    </row>
    <row r="1657" spans="1:14" x14ac:dyDescent="0.3">
      <c r="A1657" s="1" t="s">
        <v>14</v>
      </c>
      <c r="B1657">
        <v>1185732</v>
      </c>
      <c r="C1657" s="2">
        <v>44882</v>
      </c>
      <c r="D1657" s="1" t="s">
        <v>15</v>
      </c>
      <c r="E1657" s="1" t="s">
        <v>36</v>
      </c>
      <c r="F1657" s="1" t="s">
        <v>37</v>
      </c>
      <c r="G1657" s="1" t="s">
        <v>24</v>
      </c>
      <c r="H1657">
        <v>38</v>
      </c>
      <c r="I1657">
        <v>91</v>
      </c>
      <c r="J1657">
        <v>3458</v>
      </c>
      <c r="K1657">
        <v>1901.9</v>
      </c>
      <c r="L1657" s="1">
        <v>1556.1</v>
      </c>
      <c r="M1657" s="1" t="s">
        <v>25</v>
      </c>
      <c r="N1657" s="1" t="s">
        <v>197</v>
      </c>
    </row>
    <row r="1658" spans="1:14" x14ac:dyDescent="0.3">
      <c r="A1658" s="1" t="s">
        <v>14</v>
      </c>
      <c r="B1658">
        <v>1185732</v>
      </c>
      <c r="C1658" s="2">
        <v>44882</v>
      </c>
      <c r="D1658" s="1" t="s">
        <v>15</v>
      </c>
      <c r="E1658" s="1" t="s">
        <v>36</v>
      </c>
      <c r="F1658" s="1" t="s">
        <v>37</v>
      </c>
      <c r="G1658" s="1" t="s">
        <v>18</v>
      </c>
      <c r="H1658">
        <v>62</v>
      </c>
      <c r="I1658">
        <v>78</v>
      </c>
      <c r="J1658">
        <v>4836</v>
      </c>
      <c r="K1658">
        <v>2563.08</v>
      </c>
      <c r="L1658" s="1">
        <v>2272.92</v>
      </c>
      <c r="M1658" s="1" t="s">
        <v>25</v>
      </c>
      <c r="N1658" s="1" t="s">
        <v>196</v>
      </c>
    </row>
    <row r="1659" spans="1:14" x14ac:dyDescent="0.3">
      <c r="A1659" s="1" t="s">
        <v>14</v>
      </c>
      <c r="B1659">
        <v>1185732</v>
      </c>
      <c r="C1659" s="2">
        <v>44882</v>
      </c>
      <c r="D1659" s="1" t="s">
        <v>15</v>
      </c>
      <c r="E1659" s="1" t="s">
        <v>36</v>
      </c>
      <c r="F1659" s="1" t="s">
        <v>37</v>
      </c>
      <c r="G1659" s="1" t="s">
        <v>20</v>
      </c>
      <c r="H1659">
        <v>64</v>
      </c>
      <c r="I1659">
        <v>100</v>
      </c>
      <c r="J1659">
        <v>6400</v>
      </c>
      <c r="K1659">
        <v>3264</v>
      </c>
      <c r="L1659" s="1">
        <v>3136</v>
      </c>
      <c r="M1659" s="1" t="s">
        <v>25</v>
      </c>
      <c r="N1659" s="1" t="s">
        <v>197</v>
      </c>
    </row>
    <row r="1660" spans="1:14" x14ac:dyDescent="0.3">
      <c r="A1660" s="1" t="s">
        <v>14</v>
      </c>
      <c r="B1660">
        <v>1185732</v>
      </c>
      <c r="C1660" s="2">
        <v>44911</v>
      </c>
      <c r="D1660" s="1" t="s">
        <v>15</v>
      </c>
      <c r="E1660" s="1" t="s">
        <v>36</v>
      </c>
      <c r="F1660" s="1" t="s">
        <v>37</v>
      </c>
      <c r="G1660" s="1" t="s">
        <v>21</v>
      </c>
      <c r="H1660">
        <v>60</v>
      </c>
      <c r="I1660">
        <v>176</v>
      </c>
      <c r="J1660">
        <v>10560</v>
      </c>
      <c r="K1660">
        <v>5491.2</v>
      </c>
      <c r="L1660" s="1">
        <v>5068.8</v>
      </c>
      <c r="M1660" s="1" t="s">
        <v>25</v>
      </c>
      <c r="N1660" s="1" t="s">
        <v>196</v>
      </c>
    </row>
    <row r="1661" spans="1:14" x14ac:dyDescent="0.3">
      <c r="A1661" s="1" t="s">
        <v>14</v>
      </c>
      <c r="B1661">
        <v>1185732</v>
      </c>
      <c r="C1661" s="2">
        <v>44911</v>
      </c>
      <c r="D1661" s="1" t="s">
        <v>15</v>
      </c>
      <c r="E1661" s="1" t="s">
        <v>36</v>
      </c>
      <c r="F1661" s="1" t="s">
        <v>37</v>
      </c>
      <c r="G1661" s="1" t="s">
        <v>22</v>
      </c>
      <c r="H1661">
        <v>52</v>
      </c>
      <c r="I1661">
        <v>135</v>
      </c>
      <c r="J1661">
        <v>7020</v>
      </c>
      <c r="K1661">
        <v>3650.4</v>
      </c>
      <c r="L1661" s="1">
        <v>3369.6</v>
      </c>
      <c r="M1661" s="1" t="s">
        <v>25</v>
      </c>
      <c r="N1661" s="1" t="s">
        <v>196</v>
      </c>
    </row>
    <row r="1662" spans="1:14" x14ac:dyDescent="0.3">
      <c r="A1662" s="1" t="s">
        <v>14</v>
      </c>
      <c r="B1662">
        <v>1185732</v>
      </c>
      <c r="C1662" s="2">
        <v>44911</v>
      </c>
      <c r="D1662" s="1" t="s">
        <v>15</v>
      </c>
      <c r="E1662" s="1" t="s">
        <v>36</v>
      </c>
      <c r="F1662" s="1" t="s">
        <v>37</v>
      </c>
      <c r="G1662" s="1" t="s">
        <v>24</v>
      </c>
      <c r="H1662">
        <v>53</v>
      </c>
      <c r="I1662">
        <v>102</v>
      </c>
      <c r="J1662">
        <v>5406</v>
      </c>
      <c r="K1662">
        <v>2757.06</v>
      </c>
      <c r="L1662" s="1">
        <v>2648.94</v>
      </c>
      <c r="M1662" s="1" t="s">
        <v>25</v>
      </c>
      <c r="N1662" s="1" t="s">
        <v>197</v>
      </c>
    </row>
    <row r="1663" spans="1:14" x14ac:dyDescent="0.3">
      <c r="A1663" s="1" t="s">
        <v>14</v>
      </c>
      <c r="B1663">
        <v>1185732</v>
      </c>
      <c r="C1663" s="2">
        <v>44911</v>
      </c>
      <c r="D1663" s="1" t="s">
        <v>15</v>
      </c>
      <c r="E1663" s="1" t="s">
        <v>36</v>
      </c>
      <c r="F1663" s="1" t="s">
        <v>37</v>
      </c>
      <c r="G1663" s="1" t="s">
        <v>18</v>
      </c>
      <c r="H1663">
        <v>61</v>
      </c>
      <c r="I1663">
        <v>95</v>
      </c>
      <c r="J1663">
        <v>5795</v>
      </c>
      <c r="K1663">
        <v>2897.5</v>
      </c>
      <c r="L1663" s="1">
        <v>2897.5</v>
      </c>
      <c r="M1663" s="1" t="s">
        <v>25</v>
      </c>
      <c r="N1663" s="1" t="s">
        <v>196</v>
      </c>
    </row>
    <row r="1664" spans="1:14" x14ac:dyDescent="0.3">
      <c r="A1664" s="1" t="s">
        <v>14</v>
      </c>
      <c r="B1664">
        <v>1185732</v>
      </c>
      <c r="C1664" s="2">
        <v>44911</v>
      </c>
      <c r="D1664" s="1" t="s">
        <v>15</v>
      </c>
      <c r="E1664" s="1" t="s">
        <v>36</v>
      </c>
      <c r="F1664" s="1" t="s">
        <v>37</v>
      </c>
      <c r="G1664" s="1" t="s">
        <v>20</v>
      </c>
      <c r="H1664">
        <v>68</v>
      </c>
      <c r="I1664">
        <v>122</v>
      </c>
      <c r="J1664">
        <v>8296</v>
      </c>
      <c r="K1664">
        <v>4562.8</v>
      </c>
      <c r="L1664" s="1">
        <v>3733.2</v>
      </c>
      <c r="M1664" s="1" t="s">
        <v>25</v>
      </c>
      <c r="N1664" s="1" t="s">
        <v>197</v>
      </c>
    </row>
    <row r="1665" spans="1:14" x14ac:dyDescent="0.3">
      <c r="A1665" s="1" t="s">
        <v>14</v>
      </c>
      <c r="B1665">
        <v>1185732</v>
      </c>
      <c r="C1665" s="2">
        <v>44585</v>
      </c>
      <c r="D1665" s="1" t="s">
        <v>15</v>
      </c>
      <c r="E1665" s="1" t="s">
        <v>36</v>
      </c>
      <c r="F1665" s="1" t="s">
        <v>37</v>
      </c>
      <c r="G1665" s="1" t="s">
        <v>21</v>
      </c>
      <c r="H1665">
        <v>33</v>
      </c>
      <c r="I1665">
        <v>106</v>
      </c>
      <c r="J1665">
        <v>3498</v>
      </c>
      <c r="K1665">
        <v>1749</v>
      </c>
      <c r="L1665" s="1">
        <v>1749</v>
      </c>
      <c r="M1665" s="1" t="s">
        <v>25</v>
      </c>
      <c r="N1665" s="1" t="s">
        <v>196</v>
      </c>
    </row>
    <row r="1666" spans="1:14" x14ac:dyDescent="0.3">
      <c r="A1666" s="1" t="s">
        <v>14</v>
      </c>
      <c r="B1666">
        <v>1185732</v>
      </c>
      <c r="C1666" s="2">
        <v>44585</v>
      </c>
      <c r="D1666" s="1" t="s">
        <v>15</v>
      </c>
      <c r="E1666" s="1" t="s">
        <v>36</v>
      </c>
      <c r="F1666" s="1" t="s">
        <v>37</v>
      </c>
      <c r="G1666" s="1" t="s">
        <v>22</v>
      </c>
      <c r="H1666">
        <v>34</v>
      </c>
      <c r="I1666">
        <v>68</v>
      </c>
      <c r="J1666">
        <v>2312</v>
      </c>
      <c r="K1666">
        <v>1086.6399999999999</v>
      </c>
      <c r="L1666" s="1">
        <v>1225.3600000000001</v>
      </c>
      <c r="M1666" s="1" t="s">
        <v>25</v>
      </c>
      <c r="N1666" s="1" t="s">
        <v>196</v>
      </c>
    </row>
    <row r="1667" spans="1:14" x14ac:dyDescent="0.3">
      <c r="A1667" s="1" t="s">
        <v>14</v>
      </c>
      <c r="B1667">
        <v>1185732</v>
      </c>
      <c r="C1667" s="2">
        <v>44585</v>
      </c>
      <c r="D1667" s="1" t="s">
        <v>15</v>
      </c>
      <c r="E1667" s="1" t="s">
        <v>36</v>
      </c>
      <c r="F1667" s="1" t="s">
        <v>37</v>
      </c>
      <c r="G1667" s="1" t="s">
        <v>23</v>
      </c>
      <c r="H1667">
        <v>24</v>
      </c>
      <c r="I1667">
        <v>63</v>
      </c>
      <c r="J1667">
        <v>1512</v>
      </c>
      <c r="K1667">
        <v>695.52</v>
      </c>
      <c r="L1667" s="1">
        <v>816.48</v>
      </c>
      <c r="M1667" s="1" t="s">
        <v>25</v>
      </c>
      <c r="N1667" s="1" t="s">
        <v>197</v>
      </c>
    </row>
    <row r="1668" spans="1:14" x14ac:dyDescent="0.3">
      <c r="A1668" s="1" t="s">
        <v>14</v>
      </c>
      <c r="B1668">
        <v>1185732</v>
      </c>
      <c r="C1668" s="2">
        <v>44585</v>
      </c>
      <c r="D1668" s="1" t="s">
        <v>15</v>
      </c>
      <c r="E1668" s="1" t="s">
        <v>36</v>
      </c>
      <c r="F1668" s="1" t="s">
        <v>37</v>
      </c>
      <c r="G1668" s="1" t="s">
        <v>24</v>
      </c>
      <c r="H1668">
        <v>28</v>
      </c>
      <c r="I1668">
        <v>20</v>
      </c>
      <c r="J1668">
        <v>560</v>
      </c>
      <c r="K1668">
        <v>280</v>
      </c>
      <c r="L1668" s="1">
        <v>280</v>
      </c>
      <c r="M1668" s="1" t="s">
        <v>25</v>
      </c>
      <c r="N1668" s="1" t="s">
        <v>197</v>
      </c>
    </row>
    <row r="1669" spans="1:14" x14ac:dyDescent="0.3">
      <c r="A1669" s="1" t="s">
        <v>14</v>
      </c>
      <c r="B1669">
        <v>1185732</v>
      </c>
      <c r="C1669" s="2">
        <v>44585</v>
      </c>
      <c r="D1669" s="1" t="s">
        <v>15</v>
      </c>
      <c r="E1669" s="1" t="s">
        <v>36</v>
      </c>
      <c r="F1669" s="1" t="s">
        <v>37</v>
      </c>
      <c r="G1669" s="1" t="s">
        <v>18</v>
      </c>
      <c r="H1669">
        <v>42</v>
      </c>
      <c r="I1669">
        <v>33</v>
      </c>
      <c r="J1669">
        <v>1386</v>
      </c>
      <c r="K1669">
        <v>595.98</v>
      </c>
      <c r="L1669" s="1">
        <v>790.02</v>
      </c>
      <c r="M1669" s="1" t="s">
        <v>25</v>
      </c>
      <c r="N1669" s="1" t="s">
        <v>196</v>
      </c>
    </row>
    <row r="1670" spans="1:14" x14ac:dyDescent="0.3">
      <c r="A1670" s="1" t="s">
        <v>14</v>
      </c>
      <c r="B1670">
        <v>1185732</v>
      </c>
      <c r="C1670" s="2">
        <v>44585</v>
      </c>
      <c r="D1670" s="1" t="s">
        <v>15</v>
      </c>
      <c r="E1670" s="1" t="s">
        <v>36</v>
      </c>
      <c r="F1670" s="1" t="s">
        <v>37</v>
      </c>
      <c r="G1670" s="1" t="s">
        <v>20</v>
      </c>
      <c r="H1670">
        <v>33</v>
      </c>
      <c r="I1670">
        <v>59</v>
      </c>
      <c r="J1670">
        <v>1947</v>
      </c>
      <c r="K1670">
        <v>778.80000000000007</v>
      </c>
      <c r="L1670" s="1">
        <v>1168.1999999999998</v>
      </c>
      <c r="M1670" s="1" t="s">
        <v>25</v>
      </c>
      <c r="N1670" s="1" t="s">
        <v>197</v>
      </c>
    </row>
    <row r="1671" spans="1:14" x14ac:dyDescent="0.3">
      <c r="A1671" s="1" t="s">
        <v>14</v>
      </c>
      <c r="B1671">
        <v>1185732</v>
      </c>
      <c r="C1671" s="2">
        <v>44614</v>
      </c>
      <c r="D1671" s="1" t="s">
        <v>15</v>
      </c>
      <c r="E1671" s="1" t="s">
        <v>36</v>
      </c>
      <c r="F1671" s="1" t="s">
        <v>37</v>
      </c>
      <c r="G1671" s="1" t="s">
        <v>21</v>
      </c>
      <c r="H1671">
        <v>32</v>
      </c>
      <c r="I1671">
        <v>138</v>
      </c>
      <c r="J1671">
        <v>4416</v>
      </c>
      <c r="K1671">
        <v>2340.48</v>
      </c>
      <c r="L1671" s="1">
        <v>2075.52</v>
      </c>
      <c r="M1671" s="1" t="s">
        <v>25</v>
      </c>
      <c r="N1671" s="1" t="s">
        <v>196</v>
      </c>
    </row>
    <row r="1672" spans="1:14" x14ac:dyDescent="0.3">
      <c r="A1672" s="1" t="s">
        <v>40</v>
      </c>
      <c r="B1672">
        <v>1185732</v>
      </c>
      <c r="C1672" s="2">
        <v>44484</v>
      </c>
      <c r="D1672" s="1" t="s">
        <v>15</v>
      </c>
      <c r="E1672" s="1" t="s">
        <v>41</v>
      </c>
      <c r="F1672" s="1" t="s">
        <v>42</v>
      </c>
      <c r="G1672" s="1" t="s">
        <v>20</v>
      </c>
      <c r="H1672">
        <v>70</v>
      </c>
      <c r="I1672">
        <v>225</v>
      </c>
      <c r="J1672">
        <v>157500</v>
      </c>
      <c r="K1672">
        <v>47250</v>
      </c>
      <c r="L1672" s="1">
        <v>110250</v>
      </c>
      <c r="M1672" s="1" t="s">
        <v>28</v>
      </c>
      <c r="N1672" s="1" t="s">
        <v>197</v>
      </c>
    </row>
    <row r="1673" spans="1:14" x14ac:dyDescent="0.3">
      <c r="A1673" s="1" t="s">
        <v>40</v>
      </c>
      <c r="B1673">
        <v>1185732</v>
      </c>
      <c r="C1673" s="2">
        <v>44514</v>
      </c>
      <c r="D1673" s="1" t="s">
        <v>15</v>
      </c>
      <c r="E1673" s="1" t="s">
        <v>41</v>
      </c>
      <c r="F1673" s="1" t="s">
        <v>42</v>
      </c>
      <c r="G1673" s="1" t="s">
        <v>21</v>
      </c>
      <c r="H1673">
        <v>65</v>
      </c>
      <c r="I1673">
        <v>375</v>
      </c>
      <c r="J1673">
        <v>243750</v>
      </c>
      <c r="K1673">
        <v>73125</v>
      </c>
      <c r="L1673" s="1">
        <v>170625</v>
      </c>
      <c r="M1673" s="1" t="s">
        <v>28</v>
      </c>
      <c r="N1673" s="1" t="s">
        <v>196</v>
      </c>
    </row>
    <row r="1674" spans="1:14" x14ac:dyDescent="0.3">
      <c r="A1674" s="1" t="s">
        <v>40</v>
      </c>
      <c r="B1674">
        <v>1185732</v>
      </c>
      <c r="C1674" s="2">
        <v>44514</v>
      </c>
      <c r="D1674" s="1" t="s">
        <v>15</v>
      </c>
      <c r="E1674" s="1" t="s">
        <v>41</v>
      </c>
      <c r="F1674" s="1" t="s">
        <v>42</v>
      </c>
      <c r="G1674" s="1" t="s">
        <v>22</v>
      </c>
      <c r="H1674">
        <v>55.000000000000007</v>
      </c>
      <c r="I1674">
        <v>300</v>
      </c>
      <c r="J1674">
        <v>165000.00000000003</v>
      </c>
      <c r="K1674">
        <v>49500.000000000007</v>
      </c>
      <c r="L1674" s="1">
        <v>115500.00000000003</v>
      </c>
      <c r="M1674" s="1" t="s">
        <v>28</v>
      </c>
      <c r="N1674" s="1" t="s">
        <v>196</v>
      </c>
    </row>
    <row r="1675" spans="1:14" x14ac:dyDescent="0.3">
      <c r="A1675" s="1" t="s">
        <v>40</v>
      </c>
      <c r="B1675">
        <v>1185732</v>
      </c>
      <c r="C1675" s="2">
        <v>44514</v>
      </c>
      <c r="D1675" s="1" t="s">
        <v>15</v>
      </c>
      <c r="E1675" s="1" t="s">
        <v>41</v>
      </c>
      <c r="F1675" s="1" t="s">
        <v>42</v>
      </c>
      <c r="G1675" s="1" t="s">
        <v>23</v>
      </c>
      <c r="H1675">
        <v>55.000000000000007</v>
      </c>
      <c r="I1675">
        <v>295</v>
      </c>
      <c r="J1675">
        <v>162250.00000000003</v>
      </c>
      <c r="K1675">
        <v>40562.500000000007</v>
      </c>
      <c r="L1675" s="1">
        <v>121687.50000000003</v>
      </c>
      <c r="M1675" s="1" t="s">
        <v>28</v>
      </c>
      <c r="N1675" s="1" t="s">
        <v>197</v>
      </c>
    </row>
    <row r="1676" spans="1:14" x14ac:dyDescent="0.3">
      <c r="A1676" s="1" t="s">
        <v>40</v>
      </c>
      <c r="B1676">
        <v>1185732</v>
      </c>
      <c r="C1676" s="2">
        <v>44514</v>
      </c>
      <c r="D1676" s="1" t="s">
        <v>15</v>
      </c>
      <c r="E1676" s="1" t="s">
        <v>41</v>
      </c>
      <c r="F1676" s="1" t="s">
        <v>42</v>
      </c>
      <c r="G1676" s="1" t="s">
        <v>24</v>
      </c>
      <c r="H1676">
        <v>55.000000000000007</v>
      </c>
      <c r="I1676">
        <v>275</v>
      </c>
      <c r="J1676">
        <v>151250.00000000003</v>
      </c>
      <c r="K1676">
        <v>37812.500000000007</v>
      </c>
      <c r="L1676" s="1">
        <v>113437.50000000003</v>
      </c>
      <c r="M1676" s="1" t="s">
        <v>28</v>
      </c>
      <c r="N1676" s="1" t="s">
        <v>197</v>
      </c>
    </row>
    <row r="1677" spans="1:14" x14ac:dyDescent="0.3">
      <c r="A1677" s="1" t="s">
        <v>40</v>
      </c>
      <c r="B1677">
        <v>1185732</v>
      </c>
      <c r="C1677" s="2">
        <v>44514</v>
      </c>
      <c r="D1677" s="1" t="s">
        <v>15</v>
      </c>
      <c r="E1677" s="1" t="s">
        <v>41</v>
      </c>
      <c r="F1677" s="1" t="s">
        <v>42</v>
      </c>
      <c r="G1677" s="1" t="s">
        <v>18</v>
      </c>
      <c r="H1677">
        <v>65</v>
      </c>
      <c r="I1677">
        <v>250</v>
      </c>
      <c r="J1677">
        <v>162500</v>
      </c>
      <c r="K1677">
        <v>40625</v>
      </c>
      <c r="L1677" s="1">
        <v>121875</v>
      </c>
      <c r="M1677" s="1" t="s">
        <v>28</v>
      </c>
      <c r="N1677" s="1" t="s">
        <v>196</v>
      </c>
    </row>
    <row r="1678" spans="1:14" x14ac:dyDescent="0.3">
      <c r="A1678" s="1" t="s">
        <v>40</v>
      </c>
      <c r="B1678">
        <v>1185732</v>
      </c>
      <c r="C1678" s="2">
        <v>44514</v>
      </c>
      <c r="D1678" s="1" t="s">
        <v>15</v>
      </c>
      <c r="E1678" s="1" t="s">
        <v>41</v>
      </c>
      <c r="F1678" s="1" t="s">
        <v>42</v>
      </c>
      <c r="G1678" s="1" t="s">
        <v>20</v>
      </c>
      <c r="H1678">
        <v>70</v>
      </c>
      <c r="I1678">
        <v>350</v>
      </c>
      <c r="J1678">
        <v>245000</v>
      </c>
      <c r="K1678">
        <v>73500</v>
      </c>
      <c r="L1678" s="1">
        <v>171500</v>
      </c>
      <c r="M1678" s="1" t="s">
        <v>28</v>
      </c>
      <c r="N1678" s="1" t="s">
        <v>197</v>
      </c>
    </row>
    <row r="1679" spans="1:14" x14ac:dyDescent="0.3">
      <c r="A1679" s="1" t="s">
        <v>40</v>
      </c>
      <c r="B1679">
        <v>1185732</v>
      </c>
      <c r="C1679" s="2">
        <v>44543</v>
      </c>
      <c r="D1679" s="1" t="s">
        <v>15</v>
      </c>
      <c r="E1679" s="1" t="s">
        <v>41</v>
      </c>
      <c r="F1679" s="1" t="s">
        <v>42</v>
      </c>
      <c r="G1679" s="1" t="s">
        <v>21</v>
      </c>
      <c r="H1679">
        <v>65</v>
      </c>
      <c r="I1679">
        <v>575</v>
      </c>
      <c r="J1679">
        <v>373750</v>
      </c>
      <c r="K1679">
        <v>112125</v>
      </c>
      <c r="L1679" s="1">
        <v>261625</v>
      </c>
      <c r="M1679" s="1" t="s">
        <v>28</v>
      </c>
      <c r="N1679" s="1" t="s">
        <v>196</v>
      </c>
    </row>
    <row r="1680" spans="1:14" x14ac:dyDescent="0.3">
      <c r="A1680" s="1" t="s">
        <v>40</v>
      </c>
      <c r="B1680">
        <v>1185732</v>
      </c>
      <c r="C1680" s="2">
        <v>44543</v>
      </c>
      <c r="D1680" s="1" t="s">
        <v>15</v>
      </c>
      <c r="E1680" s="1" t="s">
        <v>41</v>
      </c>
      <c r="F1680" s="1" t="s">
        <v>42</v>
      </c>
      <c r="G1680" s="1" t="s">
        <v>22</v>
      </c>
      <c r="H1680">
        <v>55.000000000000007</v>
      </c>
      <c r="I1680">
        <v>375</v>
      </c>
      <c r="J1680">
        <v>206250.00000000003</v>
      </c>
      <c r="K1680">
        <v>61875.000000000007</v>
      </c>
      <c r="L1680" s="1">
        <v>144375.00000000003</v>
      </c>
      <c r="M1680" s="1" t="s">
        <v>28</v>
      </c>
      <c r="N1680" s="1" t="s">
        <v>196</v>
      </c>
    </row>
    <row r="1681" spans="1:14" x14ac:dyDescent="0.3">
      <c r="A1681" s="1" t="s">
        <v>40</v>
      </c>
      <c r="B1681">
        <v>1185732</v>
      </c>
      <c r="C1681" s="2">
        <v>44543</v>
      </c>
      <c r="D1681" s="1" t="s">
        <v>15</v>
      </c>
      <c r="E1681" s="1" t="s">
        <v>41</v>
      </c>
      <c r="F1681" s="1" t="s">
        <v>42</v>
      </c>
      <c r="G1681" s="1" t="s">
        <v>23</v>
      </c>
      <c r="H1681">
        <v>55.000000000000007</v>
      </c>
      <c r="I1681">
        <v>350</v>
      </c>
      <c r="J1681">
        <v>192500.00000000003</v>
      </c>
      <c r="K1681">
        <v>48125.000000000007</v>
      </c>
      <c r="L1681" s="1">
        <v>144375.00000000003</v>
      </c>
      <c r="M1681" s="1" t="s">
        <v>28</v>
      </c>
      <c r="N1681" s="1" t="s">
        <v>197</v>
      </c>
    </row>
    <row r="1682" spans="1:14" x14ac:dyDescent="0.3">
      <c r="A1682" s="1" t="s">
        <v>40</v>
      </c>
      <c r="B1682">
        <v>1185732</v>
      </c>
      <c r="C1682" s="2">
        <v>44543</v>
      </c>
      <c r="D1682" s="1" t="s">
        <v>15</v>
      </c>
      <c r="E1682" s="1" t="s">
        <v>41</v>
      </c>
      <c r="F1682" s="1" t="s">
        <v>42</v>
      </c>
      <c r="G1682" s="1" t="s">
        <v>24</v>
      </c>
      <c r="H1682">
        <v>55.000000000000007</v>
      </c>
      <c r="I1682">
        <v>300</v>
      </c>
      <c r="J1682">
        <v>165000.00000000003</v>
      </c>
      <c r="K1682">
        <v>41250.000000000007</v>
      </c>
      <c r="L1682" s="1">
        <v>123750.00000000003</v>
      </c>
      <c r="M1682" s="1" t="s">
        <v>28</v>
      </c>
      <c r="N1682" s="1" t="s">
        <v>197</v>
      </c>
    </row>
    <row r="1683" spans="1:14" x14ac:dyDescent="0.3">
      <c r="A1683" s="1" t="s">
        <v>40</v>
      </c>
      <c r="B1683">
        <v>1185732</v>
      </c>
      <c r="C1683" s="2">
        <v>44543</v>
      </c>
      <c r="D1683" s="1" t="s">
        <v>15</v>
      </c>
      <c r="E1683" s="1" t="s">
        <v>41</v>
      </c>
      <c r="F1683" s="1" t="s">
        <v>42</v>
      </c>
      <c r="G1683" s="1" t="s">
        <v>18</v>
      </c>
      <c r="H1683">
        <v>65</v>
      </c>
      <c r="I1683">
        <v>300</v>
      </c>
      <c r="J1683">
        <v>195000</v>
      </c>
      <c r="K1683">
        <v>48750</v>
      </c>
      <c r="L1683" s="1">
        <v>146250</v>
      </c>
      <c r="M1683" s="1" t="s">
        <v>28</v>
      </c>
      <c r="N1683" s="1" t="s">
        <v>196</v>
      </c>
    </row>
    <row r="1684" spans="1:14" x14ac:dyDescent="0.3">
      <c r="A1684" s="1" t="s">
        <v>40</v>
      </c>
      <c r="B1684">
        <v>1185732</v>
      </c>
      <c r="C1684" s="2">
        <v>44543</v>
      </c>
      <c r="D1684" s="1" t="s">
        <v>15</v>
      </c>
      <c r="E1684" s="1" t="s">
        <v>41</v>
      </c>
      <c r="F1684" s="1" t="s">
        <v>42</v>
      </c>
      <c r="G1684" s="1" t="s">
        <v>20</v>
      </c>
      <c r="H1684">
        <v>70</v>
      </c>
      <c r="I1684">
        <v>400</v>
      </c>
      <c r="J1684">
        <v>280000</v>
      </c>
      <c r="K1684">
        <v>84000</v>
      </c>
      <c r="L1684" s="1">
        <v>196000</v>
      </c>
      <c r="M1684" s="1" t="s">
        <v>28</v>
      </c>
      <c r="N1684" s="1" t="s">
        <v>197</v>
      </c>
    </row>
    <row r="1685" spans="1:14" x14ac:dyDescent="0.3">
      <c r="A1685" s="1" t="s">
        <v>40</v>
      </c>
      <c r="B1685">
        <v>1185732</v>
      </c>
      <c r="C1685" s="2">
        <v>44210</v>
      </c>
      <c r="D1685" s="1" t="s">
        <v>15</v>
      </c>
      <c r="E1685" s="1" t="s">
        <v>41</v>
      </c>
      <c r="F1685" s="1" t="s">
        <v>42</v>
      </c>
      <c r="G1685" s="1" t="s">
        <v>21</v>
      </c>
      <c r="H1685">
        <v>45</v>
      </c>
      <c r="I1685">
        <v>525</v>
      </c>
      <c r="J1685">
        <v>236250</v>
      </c>
      <c r="K1685">
        <v>106312.5</v>
      </c>
      <c r="L1685" s="1">
        <v>129937.5</v>
      </c>
      <c r="M1685" s="1" t="s">
        <v>28</v>
      </c>
      <c r="N1685" s="1" t="s">
        <v>196</v>
      </c>
    </row>
    <row r="1686" spans="1:14" x14ac:dyDescent="0.3">
      <c r="A1686" s="1" t="s">
        <v>40</v>
      </c>
      <c r="B1686">
        <v>1185732</v>
      </c>
      <c r="C1686" s="2">
        <v>44210</v>
      </c>
      <c r="D1686" s="1" t="s">
        <v>15</v>
      </c>
      <c r="E1686" s="1" t="s">
        <v>41</v>
      </c>
      <c r="F1686" s="1" t="s">
        <v>42</v>
      </c>
      <c r="G1686" s="1" t="s">
        <v>22</v>
      </c>
      <c r="H1686">
        <v>45</v>
      </c>
      <c r="I1686">
        <v>325</v>
      </c>
      <c r="J1686">
        <v>146250</v>
      </c>
      <c r="K1686">
        <v>65812.5</v>
      </c>
      <c r="L1686" s="1">
        <v>80437.5</v>
      </c>
      <c r="M1686" s="1" t="s">
        <v>28</v>
      </c>
      <c r="N1686" s="1" t="s">
        <v>196</v>
      </c>
    </row>
    <row r="1687" spans="1:14" x14ac:dyDescent="0.3">
      <c r="A1687" s="1" t="s">
        <v>40</v>
      </c>
      <c r="B1687">
        <v>1185732</v>
      </c>
      <c r="C1687" s="2">
        <v>44210</v>
      </c>
      <c r="D1687" s="1" t="s">
        <v>15</v>
      </c>
      <c r="E1687" s="1" t="s">
        <v>41</v>
      </c>
      <c r="F1687" s="1" t="s">
        <v>42</v>
      </c>
      <c r="G1687" s="1" t="s">
        <v>23</v>
      </c>
      <c r="H1687">
        <v>35</v>
      </c>
      <c r="I1687">
        <v>325</v>
      </c>
      <c r="J1687">
        <v>113750</v>
      </c>
      <c r="K1687">
        <v>39812.5</v>
      </c>
      <c r="L1687" s="1">
        <v>73937.5</v>
      </c>
      <c r="M1687" s="1" t="s">
        <v>28</v>
      </c>
      <c r="N1687" s="1" t="s">
        <v>197</v>
      </c>
    </row>
    <row r="1688" spans="1:14" x14ac:dyDescent="0.3">
      <c r="A1688" s="1" t="s">
        <v>40</v>
      </c>
      <c r="B1688">
        <v>1185732</v>
      </c>
      <c r="C1688" s="2">
        <v>44210</v>
      </c>
      <c r="D1688" s="1" t="s">
        <v>15</v>
      </c>
      <c r="E1688" s="1" t="s">
        <v>41</v>
      </c>
      <c r="F1688" s="1" t="s">
        <v>42</v>
      </c>
      <c r="G1688" s="1" t="s">
        <v>24</v>
      </c>
      <c r="H1688">
        <v>40</v>
      </c>
      <c r="I1688">
        <v>175</v>
      </c>
      <c r="J1688">
        <v>70000</v>
      </c>
      <c r="K1688">
        <v>24500</v>
      </c>
      <c r="L1688" s="1">
        <v>45500</v>
      </c>
      <c r="M1688" s="1" t="s">
        <v>28</v>
      </c>
      <c r="N1688" s="1" t="s">
        <v>197</v>
      </c>
    </row>
    <row r="1689" spans="1:14" x14ac:dyDescent="0.3">
      <c r="A1689" s="1" t="s">
        <v>40</v>
      </c>
      <c r="B1689">
        <v>1185732</v>
      </c>
      <c r="C1689" s="2">
        <v>44210</v>
      </c>
      <c r="D1689" s="1" t="s">
        <v>15</v>
      </c>
      <c r="E1689" s="1" t="s">
        <v>41</v>
      </c>
      <c r="F1689" s="1" t="s">
        <v>42</v>
      </c>
      <c r="G1689" s="1" t="s">
        <v>18</v>
      </c>
      <c r="H1689">
        <v>55.000000000000007</v>
      </c>
      <c r="I1689">
        <v>225</v>
      </c>
      <c r="J1689">
        <v>123750.00000000001</v>
      </c>
      <c r="K1689">
        <v>43312.5</v>
      </c>
      <c r="L1689" s="1">
        <v>80437.500000000015</v>
      </c>
      <c r="M1689" s="1" t="s">
        <v>28</v>
      </c>
      <c r="N1689" s="1" t="s">
        <v>196</v>
      </c>
    </row>
    <row r="1690" spans="1:14" x14ac:dyDescent="0.3">
      <c r="A1690" s="1" t="s">
        <v>40</v>
      </c>
      <c r="B1690">
        <v>1185732</v>
      </c>
      <c r="C1690" s="2">
        <v>44210</v>
      </c>
      <c r="D1690" s="1" t="s">
        <v>15</v>
      </c>
      <c r="E1690" s="1" t="s">
        <v>41</v>
      </c>
      <c r="F1690" s="1" t="s">
        <v>42</v>
      </c>
      <c r="G1690" s="1" t="s">
        <v>20</v>
      </c>
      <c r="H1690">
        <v>45</v>
      </c>
      <c r="I1690">
        <v>325</v>
      </c>
      <c r="J1690">
        <v>146250</v>
      </c>
      <c r="K1690">
        <v>58499.999999999993</v>
      </c>
      <c r="L1690" s="1">
        <v>87750</v>
      </c>
      <c r="M1690" s="1" t="s">
        <v>28</v>
      </c>
      <c r="N1690" s="1" t="s">
        <v>197</v>
      </c>
    </row>
    <row r="1691" spans="1:14" x14ac:dyDescent="0.3">
      <c r="A1691" s="1" t="s">
        <v>40</v>
      </c>
      <c r="B1691">
        <v>1185732</v>
      </c>
      <c r="C1691" s="2">
        <v>44239</v>
      </c>
      <c r="D1691" s="1" t="s">
        <v>15</v>
      </c>
      <c r="E1691" s="1" t="s">
        <v>41</v>
      </c>
      <c r="F1691" s="1" t="s">
        <v>42</v>
      </c>
      <c r="G1691" s="1" t="s">
        <v>21</v>
      </c>
      <c r="H1691">
        <v>45</v>
      </c>
      <c r="I1691">
        <v>575</v>
      </c>
      <c r="J1691">
        <v>258750</v>
      </c>
      <c r="K1691">
        <v>116437.5</v>
      </c>
      <c r="L1691" s="1">
        <v>142312.5</v>
      </c>
      <c r="M1691" s="1" t="s">
        <v>28</v>
      </c>
      <c r="N1691" s="1" t="s">
        <v>196</v>
      </c>
    </row>
    <row r="1692" spans="1:14" x14ac:dyDescent="0.3">
      <c r="A1692" s="1" t="s">
        <v>40</v>
      </c>
      <c r="B1692">
        <v>1185732</v>
      </c>
      <c r="C1692" s="2">
        <v>44239</v>
      </c>
      <c r="D1692" s="1" t="s">
        <v>15</v>
      </c>
      <c r="E1692" s="1" t="s">
        <v>41</v>
      </c>
      <c r="F1692" s="1" t="s">
        <v>42</v>
      </c>
      <c r="G1692" s="1" t="s">
        <v>22</v>
      </c>
      <c r="H1692">
        <v>45</v>
      </c>
      <c r="I1692">
        <v>225</v>
      </c>
      <c r="J1692">
        <v>101250</v>
      </c>
      <c r="K1692">
        <v>45562.5</v>
      </c>
      <c r="L1692" s="1">
        <v>55687.5</v>
      </c>
      <c r="M1692" s="1" t="s">
        <v>28</v>
      </c>
      <c r="N1692" s="1" t="s">
        <v>196</v>
      </c>
    </row>
    <row r="1693" spans="1:14" x14ac:dyDescent="0.3">
      <c r="A1693" s="1" t="s">
        <v>40</v>
      </c>
      <c r="B1693">
        <v>1185732</v>
      </c>
      <c r="C1693" s="2">
        <v>44239</v>
      </c>
      <c r="D1693" s="1" t="s">
        <v>15</v>
      </c>
      <c r="E1693" s="1" t="s">
        <v>41</v>
      </c>
      <c r="F1693" s="1" t="s">
        <v>42</v>
      </c>
      <c r="G1693" s="1" t="s">
        <v>23</v>
      </c>
      <c r="H1693">
        <v>35</v>
      </c>
      <c r="I1693">
        <v>275</v>
      </c>
      <c r="J1693">
        <v>96250</v>
      </c>
      <c r="K1693">
        <v>33687.5</v>
      </c>
      <c r="L1693" s="1">
        <v>62562.5</v>
      </c>
      <c r="M1693" s="1" t="s">
        <v>28</v>
      </c>
      <c r="N1693" s="1" t="s">
        <v>197</v>
      </c>
    </row>
    <row r="1694" spans="1:14" x14ac:dyDescent="0.3">
      <c r="A1694" s="1" t="s">
        <v>40</v>
      </c>
      <c r="B1694">
        <v>1185732</v>
      </c>
      <c r="C1694" s="2">
        <v>44484</v>
      </c>
      <c r="D1694" s="1" t="s">
        <v>15</v>
      </c>
      <c r="E1694" s="1" t="s">
        <v>41</v>
      </c>
      <c r="F1694" s="1" t="s">
        <v>42</v>
      </c>
      <c r="G1694" s="1" t="s">
        <v>20</v>
      </c>
      <c r="H1694">
        <v>66</v>
      </c>
      <c r="I1694">
        <v>65</v>
      </c>
      <c r="J1694">
        <v>4290</v>
      </c>
      <c r="K1694">
        <v>1887.6</v>
      </c>
      <c r="L1694" s="1">
        <v>2402.4</v>
      </c>
      <c r="M1694" s="1" t="s">
        <v>25</v>
      </c>
      <c r="N1694" s="1" t="s">
        <v>197</v>
      </c>
    </row>
    <row r="1695" spans="1:14" x14ac:dyDescent="0.3">
      <c r="A1695" s="1" t="s">
        <v>40</v>
      </c>
      <c r="B1695">
        <v>1185732</v>
      </c>
      <c r="C1695" s="2">
        <v>44514</v>
      </c>
      <c r="D1695" s="1" t="s">
        <v>15</v>
      </c>
      <c r="E1695" s="1" t="s">
        <v>41</v>
      </c>
      <c r="F1695" s="1" t="s">
        <v>42</v>
      </c>
      <c r="G1695" s="1" t="s">
        <v>21</v>
      </c>
      <c r="H1695">
        <v>62</v>
      </c>
      <c r="I1695">
        <v>113</v>
      </c>
      <c r="J1695">
        <v>7006</v>
      </c>
      <c r="K1695">
        <v>3012.58</v>
      </c>
      <c r="L1695" s="1">
        <v>3993.42</v>
      </c>
      <c r="M1695" s="1" t="s">
        <v>25</v>
      </c>
      <c r="N1695" s="1" t="s">
        <v>196</v>
      </c>
    </row>
    <row r="1696" spans="1:14" x14ac:dyDescent="0.3">
      <c r="A1696" s="1" t="s">
        <v>40</v>
      </c>
      <c r="B1696">
        <v>1185732</v>
      </c>
      <c r="C1696" s="2">
        <v>44514</v>
      </c>
      <c r="D1696" s="1" t="s">
        <v>15</v>
      </c>
      <c r="E1696" s="1" t="s">
        <v>41</v>
      </c>
      <c r="F1696" s="1" t="s">
        <v>42</v>
      </c>
      <c r="G1696" s="1" t="s">
        <v>22</v>
      </c>
      <c r="H1696">
        <v>52</v>
      </c>
      <c r="I1696">
        <v>90</v>
      </c>
      <c r="J1696">
        <v>4680</v>
      </c>
      <c r="K1696">
        <v>2059.1999999999998</v>
      </c>
      <c r="L1696" s="1">
        <v>2620.8000000000002</v>
      </c>
      <c r="M1696" s="1" t="s">
        <v>25</v>
      </c>
      <c r="N1696" s="1" t="s">
        <v>196</v>
      </c>
    </row>
    <row r="1697" spans="1:14" x14ac:dyDescent="0.3">
      <c r="A1697" s="1" t="s">
        <v>40</v>
      </c>
      <c r="B1697">
        <v>1185732</v>
      </c>
      <c r="C1697" s="2">
        <v>44514</v>
      </c>
      <c r="D1697" s="1" t="s">
        <v>15</v>
      </c>
      <c r="E1697" s="1" t="s">
        <v>41</v>
      </c>
      <c r="F1697" s="1" t="s">
        <v>42</v>
      </c>
      <c r="G1697" s="1" t="s">
        <v>23</v>
      </c>
      <c r="H1697">
        <v>50</v>
      </c>
      <c r="I1697">
        <v>83</v>
      </c>
      <c r="J1697">
        <v>4150</v>
      </c>
      <c r="K1697">
        <v>1494</v>
      </c>
      <c r="L1697" s="1">
        <v>2656</v>
      </c>
      <c r="M1697" s="1" t="s">
        <v>25</v>
      </c>
      <c r="N1697" s="1" t="s">
        <v>197</v>
      </c>
    </row>
    <row r="1698" spans="1:14" x14ac:dyDescent="0.3">
      <c r="A1698" s="1" t="s">
        <v>40</v>
      </c>
      <c r="B1698">
        <v>1185732</v>
      </c>
      <c r="C1698" s="2">
        <v>44514</v>
      </c>
      <c r="D1698" s="1" t="s">
        <v>15</v>
      </c>
      <c r="E1698" s="1" t="s">
        <v>41</v>
      </c>
      <c r="F1698" s="1" t="s">
        <v>42</v>
      </c>
      <c r="G1698" s="1" t="s">
        <v>24</v>
      </c>
      <c r="H1698">
        <v>51</v>
      </c>
      <c r="I1698">
        <v>80</v>
      </c>
      <c r="J1698">
        <v>4080</v>
      </c>
      <c r="K1698">
        <v>1591.2</v>
      </c>
      <c r="L1698" s="1">
        <v>2488.8000000000002</v>
      </c>
      <c r="M1698" s="1" t="s">
        <v>25</v>
      </c>
      <c r="N1698" s="1" t="s">
        <v>197</v>
      </c>
    </row>
    <row r="1699" spans="1:14" x14ac:dyDescent="0.3">
      <c r="A1699" s="1" t="s">
        <v>40</v>
      </c>
      <c r="B1699">
        <v>1185732</v>
      </c>
      <c r="C1699" s="2">
        <v>44514</v>
      </c>
      <c r="D1699" s="1" t="s">
        <v>15</v>
      </c>
      <c r="E1699" s="1" t="s">
        <v>41</v>
      </c>
      <c r="F1699" s="1" t="s">
        <v>42</v>
      </c>
      <c r="G1699" s="1" t="s">
        <v>18</v>
      </c>
      <c r="H1699">
        <v>63</v>
      </c>
      <c r="I1699">
        <v>70</v>
      </c>
      <c r="J1699">
        <v>4410</v>
      </c>
      <c r="K1699">
        <v>1675.8</v>
      </c>
      <c r="L1699" s="1">
        <v>2734.2</v>
      </c>
      <c r="M1699" s="1" t="s">
        <v>25</v>
      </c>
      <c r="N1699" s="1" t="s">
        <v>196</v>
      </c>
    </row>
    <row r="1700" spans="1:14" x14ac:dyDescent="0.3">
      <c r="A1700" s="1" t="s">
        <v>40</v>
      </c>
      <c r="B1700">
        <v>1185732</v>
      </c>
      <c r="C1700" s="2">
        <v>44514</v>
      </c>
      <c r="D1700" s="1" t="s">
        <v>15</v>
      </c>
      <c r="E1700" s="1" t="s">
        <v>41</v>
      </c>
      <c r="F1700" s="1" t="s">
        <v>42</v>
      </c>
      <c r="G1700" s="1" t="s">
        <v>20</v>
      </c>
      <c r="H1700">
        <v>64</v>
      </c>
      <c r="I1700">
        <v>98</v>
      </c>
      <c r="J1700">
        <v>6272</v>
      </c>
      <c r="K1700">
        <v>2822.3999999999996</v>
      </c>
      <c r="L1700" s="1">
        <v>3449.6000000000004</v>
      </c>
      <c r="M1700" s="1" t="s">
        <v>25</v>
      </c>
      <c r="N1700" s="1" t="s">
        <v>197</v>
      </c>
    </row>
    <row r="1701" spans="1:14" x14ac:dyDescent="0.3">
      <c r="A1701" s="1" t="s">
        <v>40</v>
      </c>
      <c r="B1701">
        <v>1185732</v>
      </c>
      <c r="C1701" s="2">
        <v>44543</v>
      </c>
      <c r="D1701" s="1" t="s">
        <v>15</v>
      </c>
      <c r="E1701" s="1" t="s">
        <v>41</v>
      </c>
      <c r="F1701" s="1" t="s">
        <v>42</v>
      </c>
      <c r="G1701" s="1" t="s">
        <v>21</v>
      </c>
      <c r="H1701">
        <v>64</v>
      </c>
      <c r="I1701">
        <v>150</v>
      </c>
      <c r="J1701">
        <v>9600</v>
      </c>
      <c r="K1701">
        <v>3935.9999999999995</v>
      </c>
      <c r="L1701" s="1">
        <v>5664</v>
      </c>
      <c r="M1701" s="1" t="s">
        <v>25</v>
      </c>
      <c r="N1701" s="1" t="s">
        <v>196</v>
      </c>
    </row>
    <row r="1702" spans="1:14" x14ac:dyDescent="0.3">
      <c r="A1702" s="1" t="s">
        <v>40</v>
      </c>
      <c r="B1702">
        <v>1185732</v>
      </c>
      <c r="C1702" s="2">
        <v>44543</v>
      </c>
      <c r="D1702" s="1" t="s">
        <v>15</v>
      </c>
      <c r="E1702" s="1" t="s">
        <v>41</v>
      </c>
      <c r="F1702" s="1" t="s">
        <v>42</v>
      </c>
      <c r="G1702" s="1" t="s">
        <v>22</v>
      </c>
      <c r="H1702">
        <v>53</v>
      </c>
      <c r="I1702">
        <v>105</v>
      </c>
      <c r="J1702">
        <v>5565</v>
      </c>
      <c r="K1702">
        <v>2226</v>
      </c>
      <c r="L1702" s="1">
        <v>3339</v>
      </c>
      <c r="M1702" s="1" t="s">
        <v>25</v>
      </c>
      <c r="N1702" s="1" t="s">
        <v>196</v>
      </c>
    </row>
    <row r="1703" spans="1:14" x14ac:dyDescent="0.3">
      <c r="A1703" s="1" t="s">
        <v>40</v>
      </c>
      <c r="B1703">
        <v>1185732</v>
      </c>
      <c r="C1703" s="2">
        <v>44543</v>
      </c>
      <c r="D1703" s="1" t="s">
        <v>15</v>
      </c>
      <c r="E1703" s="1" t="s">
        <v>41</v>
      </c>
      <c r="F1703" s="1" t="s">
        <v>42</v>
      </c>
      <c r="G1703" s="1" t="s">
        <v>23</v>
      </c>
      <c r="H1703">
        <v>51</v>
      </c>
      <c r="I1703">
        <v>98</v>
      </c>
      <c r="J1703">
        <v>4998</v>
      </c>
      <c r="K1703">
        <v>1949.22</v>
      </c>
      <c r="L1703" s="1">
        <v>3048.7799999999997</v>
      </c>
      <c r="M1703" s="1" t="s">
        <v>25</v>
      </c>
      <c r="N1703" s="1" t="s">
        <v>197</v>
      </c>
    </row>
    <row r="1704" spans="1:14" x14ac:dyDescent="0.3">
      <c r="A1704" s="1" t="s">
        <v>40</v>
      </c>
      <c r="B1704">
        <v>1185732</v>
      </c>
      <c r="C1704" s="2">
        <v>44543</v>
      </c>
      <c r="D1704" s="1" t="s">
        <v>15</v>
      </c>
      <c r="E1704" s="1" t="s">
        <v>41</v>
      </c>
      <c r="F1704" s="1" t="s">
        <v>42</v>
      </c>
      <c r="G1704" s="1" t="s">
        <v>24</v>
      </c>
      <c r="H1704">
        <v>52</v>
      </c>
      <c r="I1704">
        <v>75</v>
      </c>
      <c r="J1704">
        <v>3900</v>
      </c>
      <c r="K1704">
        <v>1482</v>
      </c>
      <c r="L1704" s="1">
        <v>2418</v>
      </c>
      <c r="M1704" s="1" t="s">
        <v>25</v>
      </c>
      <c r="N1704" s="1" t="s">
        <v>197</v>
      </c>
    </row>
    <row r="1705" spans="1:14" x14ac:dyDescent="0.3">
      <c r="A1705" s="1" t="s">
        <v>40</v>
      </c>
      <c r="B1705">
        <v>1185732</v>
      </c>
      <c r="C1705" s="2">
        <v>44543</v>
      </c>
      <c r="D1705" s="1" t="s">
        <v>15</v>
      </c>
      <c r="E1705" s="1" t="s">
        <v>41</v>
      </c>
      <c r="F1705" s="1" t="s">
        <v>42</v>
      </c>
      <c r="G1705" s="1" t="s">
        <v>18</v>
      </c>
      <c r="H1705">
        <v>62</v>
      </c>
      <c r="I1705">
        <v>84</v>
      </c>
      <c r="J1705">
        <v>5208</v>
      </c>
      <c r="K1705">
        <v>2031.1200000000001</v>
      </c>
      <c r="L1705" s="1">
        <v>3176.88</v>
      </c>
      <c r="M1705" s="1" t="s">
        <v>25</v>
      </c>
      <c r="N1705" s="1" t="s">
        <v>196</v>
      </c>
    </row>
    <row r="1706" spans="1:14" x14ac:dyDescent="0.3">
      <c r="A1706" s="1" t="s">
        <v>40</v>
      </c>
      <c r="B1706">
        <v>1185732</v>
      </c>
      <c r="C1706" s="2">
        <v>44543</v>
      </c>
      <c r="D1706" s="1" t="s">
        <v>15</v>
      </c>
      <c r="E1706" s="1" t="s">
        <v>41</v>
      </c>
      <c r="F1706" s="1" t="s">
        <v>42</v>
      </c>
      <c r="G1706" s="1" t="s">
        <v>20</v>
      </c>
      <c r="H1706">
        <v>65</v>
      </c>
      <c r="I1706">
        <v>112</v>
      </c>
      <c r="J1706">
        <v>7280</v>
      </c>
      <c r="K1706">
        <v>3203.2</v>
      </c>
      <c r="L1706" s="1">
        <v>4076.8</v>
      </c>
      <c r="M1706" s="1" t="s">
        <v>25</v>
      </c>
      <c r="N1706" s="1" t="s">
        <v>197</v>
      </c>
    </row>
    <row r="1707" spans="1:14" x14ac:dyDescent="0.3">
      <c r="A1707" s="1" t="s">
        <v>40</v>
      </c>
      <c r="B1707">
        <v>1185732</v>
      </c>
      <c r="C1707" s="2">
        <v>44210</v>
      </c>
      <c r="D1707" s="1" t="s">
        <v>15</v>
      </c>
      <c r="E1707" s="1" t="s">
        <v>41</v>
      </c>
      <c r="F1707" s="1" t="s">
        <v>42</v>
      </c>
      <c r="G1707" s="1" t="s">
        <v>21</v>
      </c>
      <c r="H1707">
        <v>44</v>
      </c>
      <c r="I1707">
        <v>152</v>
      </c>
      <c r="J1707">
        <v>6688</v>
      </c>
      <c r="K1707">
        <v>3678.4</v>
      </c>
      <c r="L1707" s="1">
        <v>3009.6</v>
      </c>
      <c r="M1707" s="1" t="s">
        <v>25</v>
      </c>
      <c r="N1707" s="1" t="s">
        <v>196</v>
      </c>
    </row>
    <row r="1708" spans="1:14" x14ac:dyDescent="0.3">
      <c r="A1708" s="1" t="s">
        <v>40</v>
      </c>
      <c r="B1708">
        <v>1185732</v>
      </c>
      <c r="C1708" s="2">
        <v>44210</v>
      </c>
      <c r="D1708" s="1" t="s">
        <v>15</v>
      </c>
      <c r="E1708" s="1" t="s">
        <v>41</v>
      </c>
      <c r="F1708" s="1" t="s">
        <v>42</v>
      </c>
      <c r="G1708" s="1" t="s">
        <v>22</v>
      </c>
      <c r="H1708">
        <v>42</v>
      </c>
      <c r="I1708">
        <v>94</v>
      </c>
      <c r="J1708">
        <v>3948</v>
      </c>
      <c r="K1708">
        <v>2368.7999999999997</v>
      </c>
      <c r="L1708" s="1">
        <v>1579.2000000000003</v>
      </c>
      <c r="M1708" s="1" t="s">
        <v>25</v>
      </c>
      <c r="N1708" s="1" t="s">
        <v>196</v>
      </c>
    </row>
    <row r="1709" spans="1:14" x14ac:dyDescent="0.3">
      <c r="A1709" s="1" t="s">
        <v>40</v>
      </c>
      <c r="B1709">
        <v>1185732</v>
      </c>
      <c r="C1709" s="2">
        <v>44210</v>
      </c>
      <c r="D1709" s="1" t="s">
        <v>15</v>
      </c>
      <c r="E1709" s="1" t="s">
        <v>41</v>
      </c>
      <c r="F1709" s="1" t="s">
        <v>42</v>
      </c>
      <c r="G1709" s="1" t="s">
        <v>23</v>
      </c>
      <c r="H1709">
        <v>32</v>
      </c>
      <c r="I1709">
        <v>91</v>
      </c>
      <c r="J1709">
        <v>2912</v>
      </c>
      <c r="K1709">
        <v>1310.3999999999999</v>
      </c>
      <c r="L1709" s="1">
        <v>1601.6000000000001</v>
      </c>
      <c r="M1709" s="1" t="s">
        <v>25</v>
      </c>
      <c r="N1709" s="1" t="s">
        <v>197</v>
      </c>
    </row>
    <row r="1710" spans="1:14" x14ac:dyDescent="0.3">
      <c r="A1710" s="1" t="s">
        <v>40</v>
      </c>
      <c r="B1710">
        <v>1185732</v>
      </c>
      <c r="C1710" s="2">
        <v>44210</v>
      </c>
      <c r="D1710" s="1" t="s">
        <v>15</v>
      </c>
      <c r="E1710" s="1" t="s">
        <v>41</v>
      </c>
      <c r="F1710" s="1" t="s">
        <v>42</v>
      </c>
      <c r="G1710" s="1" t="s">
        <v>24</v>
      </c>
      <c r="H1710">
        <v>39</v>
      </c>
      <c r="I1710">
        <v>44</v>
      </c>
      <c r="J1710">
        <v>1716</v>
      </c>
      <c r="K1710">
        <v>840.84</v>
      </c>
      <c r="L1710" s="1">
        <v>875.16</v>
      </c>
      <c r="M1710" s="1" t="s">
        <v>25</v>
      </c>
      <c r="N1710" s="1" t="s">
        <v>197</v>
      </c>
    </row>
    <row r="1711" spans="1:14" x14ac:dyDescent="0.3">
      <c r="A1711" s="1" t="s">
        <v>40</v>
      </c>
      <c r="B1711">
        <v>1185732</v>
      </c>
      <c r="C1711" s="2">
        <v>44210</v>
      </c>
      <c r="D1711" s="1" t="s">
        <v>15</v>
      </c>
      <c r="E1711" s="1" t="s">
        <v>41</v>
      </c>
      <c r="F1711" s="1" t="s">
        <v>42</v>
      </c>
      <c r="G1711" s="1" t="s">
        <v>18</v>
      </c>
      <c r="H1711">
        <v>52</v>
      </c>
      <c r="I1711">
        <v>68</v>
      </c>
      <c r="J1711">
        <v>3536</v>
      </c>
      <c r="K1711">
        <v>1661.9199999999998</v>
      </c>
      <c r="L1711" s="1">
        <v>1874.0800000000002</v>
      </c>
      <c r="M1711" s="1" t="s">
        <v>25</v>
      </c>
      <c r="N1711" s="1" t="s">
        <v>196</v>
      </c>
    </row>
    <row r="1712" spans="1:14" x14ac:dyDescent="0.3">
      <c r="A1712" s="1" t="s">
        <v>40</v>
      </c>
      <c r="B1712">
        <v>1185732</v>
      </c>
      <c r="C1712" s="2">
        <v>44210</v>
      </c>
      <c r="D1712" s="1" t="s">
        <v>15</v>
      </c>
      <c r="E1712" s="1" t="s">
        <v>41</v>
      </c>
      <c r="F1712" s="1" t="s">
        <v>42</v>
      </c>
      <c r="G1712" s="1" t="s">
        <v>20</v>
      </c>
      <c r="H1712">
        <v>44</v>
      </c>
      <c r="I1712">
        <v>98</v>
      </c>
      <c r="J1712">
        <v>4312</v>
      </c>
      <c r="K1712">
        <v>2199.12</v>
      </c>
      <c r="L1712" s="1">
        <v>2112.88</v>
      </c>
      <c r="M1712" s="1" t="s">
        <v>25</v>
      </c>
      <c r="N1712" s="1" t="s">
        <v>197</v>
      </c>
    </row>
    <row r="1713" spans="1:14" x14ac:dyDescent="0.3">
      <c r="A1713" s="1" t="s">
        <v>40</v>
      </c>
      <c r="B1713">
        <v>1185732</v>
      </c>
      <c r="C1713" s="2">
        <v>44239</v>
      </c>
      <c r="D1713" s="1" t="s">
        <v>15</v>
      </c>
      <c r="E1713" s="1" t="s">
        <v>41</v>
      </c>
      <c r="F1713" s="1" t="s">
        <v>42</v>
      </c>
      <c r="G1713" s="1" t="s">
        <v>21</v>
      </c>
      <c r="H1713">
        <v>41</v>
      </c>
      <c r="I1713">
        <v>167</v>
      </c>
      <c r="J1713">
        <v>6847</v>
      </c>
      <c r="K1713">
        <v>3834.32</v>
      </c>
      <c r="L1713" s="1">
        <v>3012.68</v>
      </c>
      <c r="M1713" s="1" t="s">
        <v>25</v>
      </c>
      <c r="N1713" s="1" t="s">
        <v>196</v>
      </c>
    </row>
    <row r="1714" spans="1:14" x14ac:dyDescent="0.3">
      <c r="A1714" s="1" t="s">
        <v>40</v>
      </c>
      <c r="B1714">
        <v>1185732</v>
      </c>
      <c r="C1714" s="2">
        <v>44239</v>
      </c>
      <c r="D1714" s="1" t="s">
        <v>15</v>
      </c>
      <c r="E1714" s="1" t="s">
        <v>41</v>
      </c>
      <c r="F1714" s="1" t="s">
        <v>42</v>
      </c>
      <c r="G1714" s="1" t="s">
        <v>22</v>
      </c>
      <c r="H1714">
        <v>44</v>
      </c>
      <c r="I1714">
        <v>61</v>
      </c>
      <c r="J1714">
        <v>2684</v>
      </c>
      <c r="K1714">
        <v>1610.3999999999999</v>
      </c>
      <c r="L1714" s="1">
        <v>1073.6000000000001</v>
      </c>
      <c r="M1714" s="1" t="s">
        <v>25</v>
      </c>
      <c r="N1714" s="1" t="s">
        <v>196</v>
      </c>
    </row>
    <row r="1715" spans="1:14" x14ac:dyDescent="0.3">
      <c r="A1715" s="1" t="s">
        <v>40</v>
      </c>
      <c r="B1715">
        <v>1185732</v>
      </c>
      <c r="C1715" s="2">
        <v>44239</v>
      </c>
      <c r="D1715" s="1" t="s">
        <v>15</v>
      </c>
      <c r="E1715" s="1" t="s">
        <v>41</v>
      </c>
      <c r="F1715" s="1" t="s">
        <v>42</v>
      </c>
      <c r="G1715" s="1" t="s">
        <v>23</v>
      </c>
      <c r="H1715">
        <v>33</v>
      </c>
      <c r="I1715">
        <v>74</v>
      </c>
      <c r="J1715">
        <v>2442</v>
      </c>
      <c r="K1715">
        <v>1221</v>
      </c>
      <c r="L1715" s="1">
        <v>1221</v>
      </c>
      <c r="M1715" s="1" t="s">
        <v>25</v>
      </c>
      <c r="N1715" s="1" t="s">
        <v>197</v>
      </c>
    </row>
    <row r="1716" spans="1:14" x14ac:dyDescent="0.3">
      <c r="A1716" s="1" t="s">
        <v>40</v>
      </c>
      <c r="B1716">
        <v>1185732</v>
      </c>
      <c r="C1716" s="2">
        <v>44484</v>
      </c>
      <c r="D1716" s="1" t="s">
        <v>15</v>
      </c>
      <c r="E1716" s="1" t="s">
        <v>41</v>
      </c>
      <c r="F1716" s="1" t="s">
        <v>42</v>
      </c>
      <c r="G1716" s="1" t="s">
        <v>20</v>
      </c>
      <c r="H1716">
        <v>51</v>
      </c>
      <c r="I1716">
        <v>68</v>
      </c>
      <c r="J1716">
        <v>3468</v>
      </c>
      <c r="K1716">
        <v>1213.8</v>
      </c>
      <c r="L1716" s="1">
        <v>2254.1999999999998</v>
      </c>
      <c r="M1716" s="1" t="s">
        <v>19</v>
      </c>
      <c r="N1716" s="1" t="s">
        <v>197</v>
      </c>
    </row>
    <row r="1717" spans="1:14" x14ac:dyDescent="0.3">
      <c r="A1717" s="1" t="s">
        <v>40</v>
      </c>
      <c r="B1717">
        <v>1185732</v>
      </c>
      <c r="C1717" s="2">
        <v>44514</v>
      </c>
      <c r="D1717" s="1" t="s">
        <v>15</v>
      </c>
      <c r="E1717" s="1" t="s">
        <v>41</v>
      </c>
      <c r="F1717" s="1" t="s">
        <v>42</v>
      </c>
      <c r="G1717" s="1" t="s">
        <v>21</v>
      </c>
      <c r="H1717">
        <v>49</v>
      </c>
      <c r="I1717">
        <v>120</v>
      </c>
      <c r="J1717">
        <v>5880</v>
      </c>
      <c r="K1717">
        <v>2058</v>
      </c>
      <c r="L1717" s="1">
        <v>3822</v>
      </c>
      <c r="M1717" s="1" t="s">
        <v>19</v>
      </c>
      <c r="N1717" s="1" t="s">
        <v>196</v>
      </c>
    </row>
    <row r="1718" spans="1:14" x14ac:dyDescent="0.3">
      <c r="A1718" s="1" t="s">
        <v>40</v>
      </c>
      <c r="B1718">
        <v>1185732</v>
      </c>
      <c r="C1718" s="2">
        <v>44514</v>
      </c>
      <c r="D1718" s="1" t="s">
        <v>15</v>
      </c>
      <c r="E1718" s="1" t="s">
        <v>41</v>
      </c>
      <c r="F1718" s="1" t="s">
        <v>42</v>
      </c>
      <c r="G1718" s="1" t="s">
        <v>22</v>
      </c>
      <c r="H1718">
        <v>40</v>
      </c>
      <c r="I1718">
        <v>102</v>
      </c>
      <c r="J1718">
        <v>4080</v>
      </c>
      <c r="K1718">
        <v>1428</v>
      </c>
      <c r="L1718" s="1">
        <v>2652</v>
      </c>
      <c r="M1718" s="1" t="s">
        <v>19</v>
      </c>
      <c r="N1718" s="1" t="s">
        <v>196</v>
      </c>
    </row>
    <row r="1719" spans="1:14" x14ac:dyDescent="0.3">
      <c r="A1719" s="1" t="s">
        <v>40</v>
      </c>
      <c r="B1719">
        <v>1185732</v>
      </c>
      <c r="C1719" s="2">
        <v>44514</v>
      </c>
      <c r="D1719" s="1" t="s">
        <v>15</v>
      </c>
      <c r="E1719" s="1" t="s">
        <v>41</v>
      </c>
      <c r="F1719" s="1" t="s">
        <v>42</v>
      </c>
      <c r="G1719" s="1" t="s">
        <v>23</v>
      </c>
      <c r="H1719">
        <v>44</v>
      </c>
      <c r="I1719">
        <v>91</v>
      </c>
      <c r="J1719">
        <v>4004</v>
      </c>
      <c r="K1719">
        <v>1201.2</v>
      </c>
      <c r="L1719" s="1">
        <v>2802.8</v>
      </c>
      <c r="M1719" s="1" t="s">
        <v>19</v>
      </c>
      <c r="N1719" s="1" t="s">
        <v>197</v>
      </c>
    </row>
    <row r="1720" spans="1:14" x14ac:dyDescent="0.3">
      <c r="A1720" s="1" t="s">
        <v>40</v>
      </c>
      <c r="B1720">
        <v>1185732</v>
      </c>
      <c r="C1720" s="2">
        <v>44514</v>
      </c>
      <c r="D1720" s="1" t="s">
        <v>15</v>
      </c>
      <c r="E1720" s="1" t="s">
        <v>41</v>
      </c>
      <c r="F1720" s="1" t="s">
        <v>42</v>
      </c>
      <c r="G1720" s="1" t="s">
        <v>24</v>
      </c>
      <c r="H1720">
        <v>42</v>
      </c>
      <c r="I1720">
        <v>83</v>
      </c>
      <c r="J1720">
        <v>3486</v>
      </c>
      <c r="K1720">
        <v>1010.9399999999999</v>
      </c>
      <c r="L1720" s="1">
        <v>2475.06</v>
      </c>
      <c r="M1720" s="1" t="s">
        <v>19</v>
      </c>
      <c r="N1720" s="1" t="s">
        <v>197</v>
      </c>
    </row>
    <row r="1721" spans="1:14" x14ac:dyDescent="0.3">
      <c r="A1721" s="1" t="s">
        <v>40</v>
      </c>
      <c r="B1721">
        <v>1185732</v>
      </c>
      <c r="C1721" s="2">
        <v>44514</v>
      </c>
      <c r="D1721" s="1" t="s">
        <v>15</v>
      </c>
      <c r="E1721" s="1" t="s">
        <v>41</v>
      </c>
      <c r="F1721" s="1" t="s">
        <v>42</v>
      </c>
      <c r="G1721" s="1" t="s">
        <v>18</v>
      </c>
      <c r="H1721">
        <v>50</v>
      </c>
      <c r="I1721">
        <v>78</v>
      </c>
      <c r="J1721">
        <v>3900</v>
      </c>
      <c r="K1721">
        <v>1248</v>
      </c>
      <c r="L1721" s="1">
        <v>2652</v>
      </c>
      <c r="M1721" s="1" t="s">
        <v>19</v>
      </c>
      <c r="N1721" s="1" t="s">
        <v>196</v>
      </c>
    </row>
    <row r="1722" spans="1:14" x14ac:dyDescent="0.3">
      <c r="A1722" s="1" t="s">
        <v>40</v>
      </c>
      <c r="B1722">
        <v>1185732</v>
      </c>
      <c r="C1722" s="2">
        <v>44514</v>
      </c>
      <c r="D1722" s="1" t="s">
        <v>15</v>
      </c>
      <c r="E1722" s="1" t="s">
        <v>41</v>
      </c>
      <c r="F1722" s="1" t="s">
        <v>42</v>
      </c>
      <c r="G1722" s="1" t="s">
        <v>20</v>
      </c>
      <c r="H1722">
        <v>48</v>
      </c>
      <c r="I1722">
        <v>123</v>
      </c>
      <c r="J1722">
        <v>5904</v>
      </c>
      <c r="K1722">
        <v>2066.4</v>
      </c>
      <c r="L1722" s="1">
        <v>3837.6</v>
      </c>
      <c r="M1722" s="1" t="s">
        <v>19</v>
      </c>
      <c r="N1722" s="1" t="s">
        <v>197</v>
      </c>
    </row>
    <row r="1723" spans="1:14" x14ac:dyDescent="0.3">
      <c r="A1723" s="1" t="s">
        <v>40</v>
      </c>
      <c r="B1723">
        <v>1185732</v>
      </c>
      <c r="C1723" s="2">
        <v>44543</v>
      </c>
      <c r="D1723" s="1" t="s">
        <v>15</v>
      </c>
      <c r="E1723" s="1" t="s">
        <v>41</v>
      </c>
      <c r="F1723" s="1" t="s">
        <v>42</v>
      </c>
      <c r="G1723" s="1" t="s">
        <v>21</v>
      </c>
      <c r="H1723">
        <v>51</v>
      </c>
      <c r="I1723">
        <v>178</v>
      </c>
      <c r="J1723">
        <v>9078</v>
      </c>
      <c r="K1723">
        <v>3177.2999999999997</v>
      </c>
      <c r="L1723" s="1">
        <v>5900.7000000000007</v>
      </c>
      <c r="M1723" s="1" t="s">
        <v>19</v>
      </c>
      <c r="N1723" s="1" t="s">
        <v>196</v>
      </c>
    </row>
    <row r="1724" spans="1:14" x14ac:dyDescent="0.3">
      <c r="A1724" s="1" t="s">
        <v>40</v>
      </c>
      <c r="B1724">
        <v>1185732</v>
      </c>
      <c r="C1724" s="2">
        <v>44543</v>
      </c>
      <c r="D1724" s="1" t="s">
        <v>15</v>
      </c>
      <c r="E1724" s="1" t="s">
        <v>41</v>
      </c>
      <c r="F1724" s="1" t="s">
        <v>42</v>
      </c>
      <c r="G1724" s="1" t="s">
        <v>22</v>
      </c>
      <c r="H1724">
        <v>37</v>
      </c>
      <c r="I1724">
        <v>113</v>
      </c>
      <c r="J1724">
        <v>4181</v>
      </c>
      <c r="K1724">
        <v>1337.92</v>
      </c>
      <c r="L1724" s="1">
        <v>2843.08</v>
      </c>
      <c r="M1724" s="1" t="s">
        <v>19</v>
      </c>
      <c r="N1724" s="1" t="s">
        <v>196</v>
      </c>
    </row>
    <row r="1725" spans="1:14" x14ac:dyDescent="0.3">
      <c r="A1725" s="1" t="s">
        <v>40</v>
      </c>
      <c r="B1725">
        <v>1185732</v>
      </c>
      <c r="C1725" s="2">
        <v>44543</v>
      </c>
      <c r="D1725" s="1" t="s">
        <v>15</v>
      </c>
      <c r="E1725" s="1" t="s">
        <v>41</v>
      </c>
      <c r="F1725" s="1" t="s">
        <v>42</v>
      </c>
      <c r="G1725" s="1" t="s">
        <v>23</v>
      </c>
      <c r="H1725">
        <v>36</v>
      </c>
      <c r="I1725">
        <v>112</v>
      </c>
      <c r="J1725">
        <v>4032</v>
      </c>
      <c r="K1725">
        <v>1088.6400000000001</v>
      </c>
      <c r="L1725" s="1">
        <v>2943.3599999999997</v>
      </c>
      <c r="M1725" s="1" t="s">
        <v>19</v>
      </c>
      <c r="N1725" s="1" t="s">
        <v>197</v>
      </c>
    </row>
    <row r="1726" spans="1:14" x14ac:dyDescent="0.3">
      <c r="A1726" s="1" t="s">
        <v>40</v>
      </c>
      <c r="B1726">
        <v>1185732</v>
      </c>
      <c r="C1726" s="2">
        <v>44543</v>
      </c>
      <c r="D1726" s="1" t="s">
        <v>15</v>
      </c>
      <c r="E1726" s="1" t="s">
        <v>41</v>
      </c>
      <c r="F1726" s="1" t="s">
        <v>42</v>
      </c>
      <c r="G1726" s="1" t="s">
        <v>24</v>
      </c>
      <c r="H1726">
        <v>43</v>
      </c>
      <c r="I1726">
        <v>105</v>
      </c>
      <c r="J1726">
        <v>4515</v>
      </c>
      <c r="K1726">
        <v>1264.2</v>
      </c>
      <c r="L1726" s="1">
        <v>3250.8</v>
      </c>
      <c r="M1726" s="1" t="s">
        <v>19</v>
      </c>
      <c r="N1726" s="1" t="s">
        <v>197</v>
      </c>
    </row>
    <row r="1727" spans="1:14" x14ac:dyDescent="0.3">
      <c r="A1727" s="1" t="s">
        <v>40</v>
      </c>
      <c r="B1727">
        <v>1185732</v>
      </c>
      <c r="C1727" s="2">
        <v>44543</v>
      </c>
      <c r="D1727" s="1" t="s">
        <v>15</v>
      </c>
      <c r="E1727" s="1" t="s">
        <v>41</v>
      </c>
      <c r="F1727" s="1" t="s">
        <v>42</v>
      </c>
      <c r="G1727" s="1" t="s">
        <v>18</v>
      </c>
      <c r="H1727">
        <v>52</v>
      </c>
      <c r="I1727">
        <v>90</v>
      </c>
      <c r="J1727">
        <v>4680</v>
      </c>
      <c r="K1727">
        <v>1357.1999999999998</v>
      </c>
      <c r="L1727" s="1">
        <v>3322.8</v>
      </c>
      <c r="M1727" s="1" t="s">
        <v>19</v>
      </c>
      <c r="N1727" s="1" t="s">
        <v>196</v>
      </c>
    </row>
    <row r="1728" spans="1:14" x14ac:dyDescent="0.3">
      <c r="A1728" s="1" t="s">
        <v>40</v>
      </c>
      <c r="B1728">
        <v>1185732</v>
      </c>
      <c r="C1728" s="2">
        <v>44543</v>
      </c>
      <c r="D1728" s="1" t="s">
        <v>15</v>
      </c>
      <c r="E1728" s="1" t="s">
        <v>41</v>
      </c>
      <c r="F1728" s="1" t="s">
        <v>42</v>
      </c>
      <c r="G1728" s="1" t="s">
        <v>20</v>
      </c>
      <c r="H1728">
        <v>51</v>
      </c>
      <c r="I1728">
        <v>128</v>
      </c>
      <c r="J1728">
        <v>6528</v>
      </c>
      <c r="K1728">
        <v>2154.2399999999998</v>
      </c>
      <c r="L1728" s="1">
        <v>4373.76</v>
      </c>
      <c r="M1728" s="1" t="s">
        <v>19</v>
      </c>
      <c r="N1728" s="1" t="s">
        <v>197</v>
      </c>
    </row>
    <row r="1729" spans="1:14" x14ac:dyDescent="0.3">
      <c r="A1729" s="1" t="s">
        <v>40</v>
      </c>
      <c r="B1729">
        <v>1185732</v>
      </c>
      <c r="C1729" s="2">
        <v>44210</v>
      </c>
      <c r="D1729" s="1" t="s">
        <v>15</v>
      </c>
      <c r="E1729" s="1" t="s">
        <v>41</v>
      </c>
      <c r="F1729" s="1" t="s">
        <v>42</v>
      </c>
      <c r="G1729" s="1" t="s">
        <v>21</v>
      </c>
      <c r="H1729">
        <v>35</v>
      </c>
      <c r="I1729">
        <v>179</v>
      </c>
      <c r="J1729">
        <v>6265</v>
      </c>
      <c r="K1729">
        <v>3257.8</v>
      </c>
      <c r="L1729" s="1">
        <v>3007.2</v>
      </c>
      <c r="M1729" s="1" t="s">
        <v>19</v>
      </c>
      <c r="N1729" s="1" t="s">
        <v>196</v>
      </c>
    </row>
    <row r="1730" spans="1:14" x14ac:dyDescent="0.3">
      <c r="A1730" s="1" t="s">
        <v>40</v>
      </c>
      <c r="B1730">
        <v>1185732</v>
      </c>
      <c r="C1730" s="2">
        <v>44210</v>
      </c>
      <c r="D1730" s="1" t="s">
        <v>15</v>
      </c>
      <c r="E1730" s="1" t="s">
        <v>41</v>
      </c>
      <c r="F1730" s="1" t="s">
        <v>42</v>
      </c>
      <c r="G1730" s="1" t="s">
        <v>22</v>
      </c>
      <c r="H1730">
        <v>36</v>
      </c>
      <c r="I1730">
        <v>107</v>
      </c>
      <c r="J1730">
        <v>3852</v>
      </c>
      <c r="K1730">
        <v>1887.48</v>
      </c>
      <c r="L1730" s="1">
        <v>1964.52</v>
      </c>
      <c r="M1730" s="1" t="s">
        <v>19</v>
      </c>
      <c r="N1730" s="1" t="s">
        <v>196</v>
      </c>
    </row>
    <row r="1731" spans="1:14" x14ac:dyDescent="0.3">
      <c r="A1731" s="1" t="s">
        <v>40</v>
      </c>
      <c r="B1731">
        <v>1185732</v>
      </c>
      <c r="C1731" s="2">
        <v>44210</v>
      </c>
      <c r="D1731" s="1" t="s">
        <v>15</v>
      </c>
      <c r="E1731" s="1" t="s">
        <v>41</v>
      </c>
      <c r="F1731" s="1" t="s">
        <v>42</v>
      </c>
      <c r="G1731" s="1" t="s">
        <v>23</v>
      </c>
      <c r="H1731">
        <v>27</v>
      </c>
      <c r="I1731">
        <v>101</v>
      </c>
      <c r="J1731">
        <v>2727</v>
      </c>
      <c r="K1731">
        <v>1090.8</v>
      </c>
      <c r="L1731" s="1">
        <v>1636.2</v>
      </c>
      <c r="M1731" s="1" t="s">
        <v>19</v>
      </c>
      <c r="N1731" s="1" t="s">
        <v>197</v>
      </c>
    </row>
    <row r="1732" spans="1:14" x14ac:dyDescent="0.3">
      <c r="A1732" s="1" t="s">
        <v>40</v>
      </c>
      <c r="B1732">
        <v>1185732</v>
      </c>
      <c r="C1732" s="2">
        <v>44210</v>
      </c>
      <c r="D1732" s="1" t="s">
        <v>15</v>
      </c>
      <c r="E1732" s="1" t="s">
        <v>41</v>
      </c>
      <c r="F1732" s="1" t="s">
        <v>42</v>
      </c>
      <c r="G1732" s="1" t="s">
        <v>24</v>
      </c>
      <c r="H1732">
        <v>29</v>
      </c>
      <c r="I1732">
        <v>53</v>
      </c>
      <c r="J1732">
        <v>1537</v>
      </c>
      <c r="K1732">
        <v>599.42999999999995</v>
      </c>
      <c r="L1732" s="1">
        <v>937.57</v>
      </c>
      <c r="M1732" s="1" t="s">
        <v>19</v>
      </c>
      <c r="N1732" s="1" t="s">
        <v>197</v>
      </c>
    </row>
    <row r="1733" spans="1:14" x14ac:dyDescent="0.3">
      <c r="A1733" s="1" t="s">
        <v>40</v>
      </c>
      <c r="B1733">
        <v>1185732</v>
      </c>
      <c r="C1733" s="2">
        <v>44210</v>
      </c>
      <c r="D1733" s="1" t="s">
        <v>15</v>
      </c>
      <c r="E1733" s="1" t="s">
        <v>41</v>
      </c>
      <c r="F1733" s="1" t="s">
        <v>42</v>
      </c>
      <c r="G1733" s="1" t="s">
        <v>18</v>
      </c>
      <c r="H1733">
        <v>37</v>
      </c>
      <c r="I1733">
        <v>70</v>
      </c>
      <c r="J1733">
        <v>2590</v>
      </c>
      <c r="K1733">
        <v>1061.8999999999999</v>
      </c>
      <c r="L1733" s="1">
        <v>1528.1000000000001</v>
      </c>
      <c r="M1733" s="1" t="s">
        <v>19</v>
      </c>
      <c r="N1733" s="1" t="s">
        <v>196</v>
      </c>
    </row>
    <row r="1734" spans="1:14" x14ac:dyDescent="0.3">
      <c r="A1734" s="1" t="s">
        <v>40</v>
      </c>
      <c r="B1734">
        <v>1185732</v>
      </c>
      <c r="C1734" s="2">
        <v>44210</v>
      </c>
      <c r="D1734" s="1" t="s">
        <v>15</v>
      </c>
      <c r="E1734" s="1" t="s">
        <v>41</v>
      </c>
      <c r="F1734" s="1" t="s">
        <v>42</v>
      </c>
      <c r="G1734" s="1" t="s">
        <v>20</v>
      </c>
      <c r="H1734">
        <v>34</v>
      </c>
      <c r="I1734">
        <v>104</v>
      </c>
      <c r="J1734">
        <v>3536</v>
      </c>
      <c r="K1734">
        <v>1520.4799999999998</v>
      </c>
      <c r="L1734" s="1">
        <v>2015.5200000000002</v>
      </c>
      <c r="M1734" s="1" t="s">
        <v>19</v>
      </c>
      <c r="N1734" s="1" t="s">
        <v>197</v>
      </c>
    </row>
    <row r="1735" spans="1:14" x14ac:dyDescent="0.3">
      <c r="A1735" s="1" t="s">
        <v>40</v>
      </c>
      <c r="B1735">
        <v>1185732</v>
      </c>
      <c r="C1735" s="2">
        <v>44239</v>
      </c>
      <c r="D1735" s="1" t="s">
        <v>15</v>
      </c>
      <c r="E1735" s="1" t="s">
        <v>41</v>
      </c>
      <c r="F1735" s="1" t="s">
        <v>42</v>
      </c>
      <c r="G1735" s="1" t="s">
        <v>21</v>
      </c>
      <c r="H1735">
        <v>33</v>
      </c>
      <c r="I1735">
        <v>184</v>
      </c>
      <c r="J1735">
        <v>6072</v>
      </c>
      <c r="K1735">
        <v>2853.84</v>
      </c>
      <c r="L1735" s="1">
        <v>3218.16</v>
      </c>
      <c r="M1735" s="1" t="s">
        <v>19</v>
      </c>
      <c r="N1735" s="1" t="s">
        <v>196</v>
      </c>
    </row>
    <row r="1736" spans="1:14" x14ac:dyDescent="0.3">
      <c r="A1736" s="1" t="s">
        <v>40</v>
      </c>
      <c r="B1736">
        <v>1185732</v>
      </c>
      <c r="C1736" s="2">
        <v>44239</v>
      </c>
      <c r="D1736" s="1" t="s">
        <v>15</v>
      </c>
      <c r="E1736" s="1" t="s">
        <v>41</v>
      </c>
      <c r="F1736" s="1" t="s">
        <v>42</v>
      </c>
      <c r="G1736" s="1" t="s">
        <v>22</v>
      </c>
      <c r="H1736">
        <v>33</v>
      </c>
      <c r="I1736">
        <v>72</v>
      </c>
      <c r="J1736">
        <v>2376</v>
      </c>
      <c r="K1736">
        <v>1116.72</v>
      </c>
      <c r="L1736" s="1">
        <v>1259.28</v>
      </c>
      <c r="M1736" s="1" t="s">
        <v>19</v>
      </c>
      <c r="N1736" s="1" t="s">
        <v>196</v>
      </c>
    </row>
    <row r="1737" spans="1:14" x14ac:dyDescent="0.3">
      <c r="A1737" s="1" t="s">
        <v>40</v>
      </c>
      <c r="B1737">
        <v>1185732</v>
      </c>
      <c r="C1737" s="2">
        <v>44239</v>
      </c>
      <c r="D1737" s="1" t="s">
        <v>15</v>
      </c>
      <c r="E1737" s="1" t="s">
        <v>41</v>
      </c>
      <c r="F1737" s="1" t="s">
        <v>42</v>
      </c>
      <c r="G1737" s="1" t="s">
        <v>23</v>
      </c>
      <c r="H1737">
        <v>25</v>
      </c>
      <c r="I1737">
        <v>85</v>
      </c>
      <c r="J1737">
        <v>2125</v>
      </c>
      <c r="K1737">
        <v>849.99999999999989</v>
      </c>
      <c r="L1737" s="1">
        <v>1275</v>
      </c>
      <c r="M1737" s="1" t="s">
        <v>19</v>
      </c>
      <c r="N1737" s="1" t="s">
        <v>197</v>
      </c>
    </row>
    <row r="1738" spans="1:14" x14ac:dyDescent="0.3">
      <c r="A1738" s="1" t="s">
        <v>40</v>
      </c>
      <c r="B1738">
        <v>1185732</v>
      </c>
      <c r="C1738" s="2">
        <v>44849</v>
      </c>
      <c r="D1738" s="1" t="s">
        <v>15</v>
      </c>
      <c r="E1738" s="1" t="s">
        <v>41</v>
      </c>
      <c r="F1738" s="1" t="s">
        <v>42</v>
      </c>
      <c r="G1738" s="1" t="s">
        <v>20</v>
      </c>
      <c r="H1738">
        <v>70</v>
      </c>
      <c r="I1738">
        <v>225</v>
      </c>
      <c r="J1738">
        <v>157500</v>
      </c>
      <c r="K1738">
        <v>47250</v>
      </c>
      <c r="L1738" s="1">
        <v>110250</v>
      </c>
      <c r="M1738" s="1" t="s">
        <v>28</v>
      </c>
      <c r="N1738" s="1" t="s">
        <v>197</v>
      </c>
    </row>
    <row r="1739" spans="1:14" x14ac:dyDescent="0.3">
      <c r="A1739" s="1" t="s">
        <v>40</v>
      </c>
      <c r="B1739">
        <v>1185732</v>
      </c>
      <c r="C1739" s="2">
        <v>44879</v>
      </c>
      <c r="D1739" s="1" t="s">
        <v>15</v>
      </c>
      <c r="E1739" s="1" t="s">
        <v>41</v>
      </c>
      <c r="F1739" s="1" t="s">
        <v>42</v>
      </c>
      <c r="G1739" s="1" t="s">
        <v>21</v>
      </c>
      <c r="H1739">
        <v>65</v>
      </c>
      <c r="I1739">
        <v>375</v>
      </c>
      <c r="J1739">
        <v>243750</v>
      </c>
      <c r="K1739">
        <v>73125</v>
      </c>
      <c r="L1739" s="1">
        <v>170625</v>
      </c>
      <c r="M1739" s="1" t="s">
        <v>28</v>
      </c>
      <c r="N1739" s="1" t="s">
        <v>196</v>
      </c>
    </row>
    <row r="1740" spans="1:14" x14ac:dyDescent="0.3">
      <c r="A1740" s="1" t="s">
        <v>40</v>
      </c>
      <c r="B1740">
        <v>1185732</v>
      </c>
      <c r="C1740" s="2">
        <v>44879</v>
      </c>
      <c r="D1740" s="1" t="s">
        <v>15</v>
      </c>
      <c r="E1740" s="1" t="s">
        <v>41</v>
      </c>
      <c r="F1740" s="1" t="s">
        <v>42</v>
      </c>
      <c r="G1740" s="1" t="s">
        <v>22</v>
      </c>
      <c r="H1740">
        <v>55.000000000000007</v>
      </c>
      <c r="I1740">
        <v>300</v>
      </c>
      <c r="J1740">
        <v>165000.00000000003</v>
      </c>
      <c r="K1740">
        <v>49500.000000000007</v>
      </c>
      <c r="L1740" s="1">
        <v>115500.00000000003</v>
      </c>
      <c r="M1740" s="1" t="s">
        <v>28</v>
      </c>
      <c r="N1740" s="1" t="s">
        <v>196</v>
      </c>
    </row>
    <row r="1741" spans="1:14" x14ac:dyDescent="0.3">
      <c r="A1741" s="1" t="s">
        <v>40</v>
      </c>
      <c r="B1741">
        <v>1185732</v>
      </c>
      <c r="C1741" s="2">
        <v>44879</v>
      </c>
      <c r="D1741" s="1" t="s">
        <v>15</v>
      </c>
      <c r="E1741" s="1" t="s">
        <v>41</v>
      </c>
      <c r="F1741" s="1" t="s">
        <v>42</v>
      </c>
      <c r="G1741" s="1" t="s">
        <v>23</v>
      </c>
      <c r="H1741">
        <v>55.000000000000007</v>
      </c>
      <c r="I1741">
        <v>295</v>
      </c>
      <c r="J1741">
        <v>162250.00000000003</v>
      </c>
      <c r="K1741">
        <v>40562.500000000007</v>
      </c>
      <c r="L1741" s="1">
        <v>121687.50000000003</v>
      </c>
      <c r="M1741" s="1" t="s">
        <v>28</v>
      </c>
      <c r="N1741" s="1" t="s">
        <v>197</v>
      </c>
    </row>
    <row r="1742" spans="1:14" x14ac:dyDescent="0.3">
      <c r="A1742" s="1" t="s">
        <v>40</v>
      </c>
      <c r="B1742">
        <v>1185732</v>
      </c>
      <c r="C1742" s="2">
        <v>44879</v>
      </c>
      <c r="D1742" s="1" t="s">
        <v>15</v>
      </c>
      <c r="E1742" s="1" t="s">
        <v>41</v>
      </c>
      <c r="F1742" s="1" t="s">
        <v>42</v>
      </c>
      <c r="G1742" s="1" t="s">
        <v>24</v>
      </c>
      <c r="H1742">
        <v>55.000000000000007</v>
      </c>
      <c r="I1742">
        <v>275</v>
      </c>
      <c r="J1742">
        <v>151250.00000000003</v>
      </c>
      <c r="K1742">
        <v>37812.500000000007</v>
      </c>
      <c r="L1742" s="1">
        <v>113437.50000000003</v>
      </c>
      <c r="M1742" s="1" t="s">
        <v>28</v>
      </c>
      <c r="N1742" s="1" t="s">
        <v>197</v>
      </c>
    </row>
    <row r="1743" spans="1:14" x14ac:dyDescent="0.3">
      <c r="A1743" s="1" t="s">
        <v>40</v>
      </c>
      <c r="B1743">
        <v>1185732</v>
      </c>
      <c r="C1743" s="2">
        <v>44879</v>
      </c>
      <c r="D1743" s="1" t="s">
        <v>15</v>
      </c>
      <c r="E1743" s="1" t="s">
        <v>41</v>
      </c>
      <c r="F1743" s="1" t="s">
        <v>42</v>
      </c>
      <c r="G1743" s="1" t="s">
        <v>18</v>
      </c>
      <c r="H1743">
        <v>65</v>
      </c>
      <c r="I1743">
        <v>250</v>
      </c>
      <c r="J1743">
        <v>162500</v>
      </c>
      <c r="K1743">
        <v>40625</v>
      </c>
      <c r="L1743" s="1">
        <v>121875</v>
      </c>
      <c r="M1743" s="1" t="s">
        <v>28</v>
      </c>
      <c r="N1743" s="1" t="s">
        <v>196</v>
      </c>
    </row>
    <row r="1744" spans="1:14" x14ac:dyDescent="0.3">
      <c r="A1744" s="1" t="s">
        <v>40</v>
      </c>
      <c r="B1744">
        <v>1185732</v>
      </c>
      <c r="C1744" s="2">
        <v>44879</v>
      </c>
      <c r="D1744" s="1" t="s">
        <v>15</v>
      </c>
      <c r="E1744" s="1" t="s">
        <v>41</v>
      </c>
      <c r="F1744" s="1" t="s">
        <v>42</v>
      </c>
      <c r="G1744" s="1" t="s">
        <v>20</v>
      </c>
      <c r="H1744">
        <v>70</v>
      </c>
      <c r="I1744">
        <v>350</v>
      </c>
      <c r="J1744">
        <v>245000</v>
      </c>
      <c r="K1744">
        <v>73500</v>
      </c>
      <c r="L1744" s="1">
        <v>171500</v>
      </c>
      <c r="M1744" s="1" t="s">
        <v>28</v>
      </c>
      <c r="N1744" s="1" t="s">
        <v>197</v>
      </c>
    </row>
    <row r="1745" spans="1:14" x14ac:dyDescent="0.3">
      <c r="A1745" s="1" t="s">
        <v>40</v>
      </c>
      <c r="B1745">
        <v>1185732</v>
      </c>
      <c r="C1745" s="2">
        <v>44908</v>
      </c>
      <c r="D1745" s="1" t="s">
        <v>15</v>
      </c>
      <c r="E1745" s="1" t="s">
        <v>41</v>
      </c>
      <c r="F1745" s="1" t="s">
        <v>42</v>
      </c>
      <c r="G1745" s="1" t="s">
        <v>21</v>
      </c>
      <c r="H1745">
        <v>65</v>
      </c>
      <c r="I1745">
        <v>575</v>
      </c>
      <c r="J1745">
        <v>373750</v>
      </c>
      <c r="K1745">
        <v>112125</v>
      </c>
      <c r="L1745" s="1">
        <v>261625</v>
      </c>
      <c r="M1745" s="1" t="s">
        <v>28</v>
      </c>
      <c r="N1745" s="1" t="s">
        <v>196</v>
      </c>
    </row>
    <row r="1746" spans="1:14" x14ac:dyDescent="0.3">
      <c r="A1746" s="1" t="s">
        <v>40</v>
      </c>
      <c r="B1746">
        <v>1185732</v>
      </c>
      <c r="C1746" s="2">
        <v>44908</v>
      </c>
      <c r="D1746" s="1" t="s">
        <v>15</v>
      </c>
      <c r="E1746" s="1" t="s">
        <v>41</v>
      </c>
      <c r="F1746" s="1" t="s">
        <v>42</v>
      </c>
      <c r="G1746" s="1" t="s">
        <v>22</v>
      </c>
      <c r="H1746">
        <v>55.000000000000007</v>
      </c>
      <c r="I1746">
        <v>375</v>
      </c>
      <c r="J1746">
        <v>206250.00000000003</v>
      </c>
      <c r="K1746">
        <v>61875.000000000007</v>
      </c>
      <c r="L1746" s="1">
        <v>144375.00000000003</v>
      </c>
      <c r="M1746" s="1" t="s">
        <v>28</v>
      </c>
      <c r="N1746" s="1" t="s">
        <v>196</v>
      </c>
    </row>
    <row r="1747" spans="1:14" x14ac:dyDescent="0.3">
      <c r="A1747" s="1" t="s">
        <v>40</v>
      </c>
      <c r="B1747">
        <v>1185732</v>
      </c>
      <c r="C1747" s="2">
        <v>44908</v>
      </c>
      <c r="D1747" s="1" t="s">
        <v>15</v>
      </c>
      <c r="E1747" s="1" t="s">
        <v>41</v>
      </c>
      <c r="F1747" s="1" t="s">
        <v>42</v>
      </c>
      <c r="G1747" s="1" t="s">
        <v>23</v>
      </c>
      <c r="H1747">
        <v>55.000000000000007</v>
      </c>
      <c r="I1747">
        <v>350</v>
      </c>
      <c r="J1747">
        <v>192500.00000000003</v>
      </c>
      <c r="K1747">
        <v>48125.000000000007</v>
      </c>
      <c r="L1747" s="1">
        <v>144375.00000000003</v>
      </c>
      <c r="M1747" s="1" t="s">
        <v>28</v>
      </c>
      <c r="N1747" s="1" t="s">
        <v>197</v>
      </c>
    </row>
    <row r="1748" spans="1:14" x14ac:dyDescent="0.3">
      <c r="A1748" s="1" t="s">
        <v>40</v>
      </c>
      <c r="B1748">
        <v>1185732</v>
      </c>
      <c r="C1748" s="2">
        <v>44908</v>
      </c>
      <c r="D1748" s="1" t="s">
        <v>15</v>
      </c>
      <c r="E1748" s="1" t="s">
        <v>41</v>
      </c>
      <c r="F1748" s="1" t="s">
        <v>42</v>
      </c>
      <c r="G1748" s="1" t="s">
        <v>24</v>
      </c>
      <c r="H1748">
        <v>55.000000000000007</v>
      </c>
      <c r="I1748">
        <v>300</v>
      </c>
      <c r="J1748">
        <v>165000.00000000003</v>
      </c>
      <c r="K1748">
        <v>41250.000000000007</v>
      </c>
      <c r="L1748" s="1">
        <v>123750.00000000003</v>
      </c>
      <c r="M1748" s="1" t="s">
        <v>28</v>
      </c>
      <c r="N1748" s="1" t="s">
        <v>197</v>
      </c>
    </row>
    <row r="1749" spans="1:14" x14ac:dyDescent="0.3">
      <c r="A1749" s="1" t="s">
        <v>40</v>
      </c>
      <c r="B1749">
        <v>1185732</v>
      </c>
      <c r="C1749" s="2">
        <v>44908</v>
      </c>
      <c r="D1749" s="1" t="s">
        <v>15</v>
      </c>
      <c r="E1749" s="1" t="s">
        <v>41</v>
      </c>
      <c r="F1749" s="1" t="s">
        <v>42</v>
      </c>
      <c r="G1749" s="1" t="s">
        <v>18</v>
      </c>
      <c r="H1749">
        <v>65</v>
      </c>
      <c r="I1749">
        <v>300</v>
      </c>
      <c r="J1749">
        <v>195000</v>
      </c>
      <c r="K1749">
        <v>48750</v>
      </c>
      <c r="L1749" s="1">
        <v>146250</v>
      </c>
      <c r="M1749" s="1" t="s">
        <v>28</v>
      </c>
      <c r="N1749" s="1" t="s">
        <v>196</v>
      </c>
    </row>
    <row r="1750" spans="1:14" x14ac:dyDescent="0.3">
      <c r="A1750" s="1" t="s">
        <v>40</v>
      </c>
      <c r="B1750">
        <v>1185732</v>
      </c>
      <c r="C1750" s="2">
        <v>44908</v>
      </c>
      <c r="D1750" s="1" t="s">
        <v>15</v>
      </c>
      <c r="E1750" s="1" t="s">
        <v>41</v>
      </c>
      <c r="F1750" s="1" t="s">
        <v>42</v>
      </c>
      <c r="G1750" s="1" t="s">
        <v>20</v>
      </c>
      <c r="H1750">
        <v>70</v>
      </c>
      <c r="I1750">
        <v>400</v>
      </c>
      <c r="J1750">
        <v>280000</v>
      </c>
      <c r="K1750">
        <v>84000</v>
      </c>
      <c r="L1750" s="1">
        <v>196000</v>
      </c>
      <c r="M1750" s="1" t="s">
        <v>28</v>
      </c>
      <c r="N1750" s="1" t="s">
        <v>197</v>
      </c>
    </row>
    <row r="1751" spans="1:14" x14ac:dyDescent="0.3">
      <c r="A1751" s="1" t="s">
        <v>40</v>
      </c>
      <c r="B1751">
        <v>1185732</v>
      </c>
      <c r="C1751" s="2">
        <v>44575</v>
      </c>
      <c r="D1751" s="1" t="s">
        <v>15</v>
      </c>
      <c r="E1751" s="1" t="s">
        <v>41</v>
      </c>
      <c r="F1751" s="1" t="s">
        <v>42</v>
      </c>
      <c r="G1751" s="1" t="s">
        <v>21</v>
      </c>
      <c r="H1751">
        <v>45</v>
      </c>
      <c r="I1751">
        <v>525</v>
      </c>
      <c r="J1751">
        <v>236250</v>
      </c>
      <c r="K1751">
        <v>106312.5</v>
      </c>
      <c r="L1751" s="1">
        <v>129937.5</v>
      </c>
      <c r="M1751" s="1" t="s">
        <v>28</v>
      </c>
      <c r="N1751" s="1" t="s">
        <v>196</v>
      </c>
    </row>
    <row r="1752" spans="1:14" x14ac:dyDescent="0.3">
      <c r="A1752" s="1" t="s">
        <v>40</v>
      </c>
      <c r="B1752">
        <v>1185732</v>
      </c>
      <c r="C1752" s="2">
        <v>44575</v>
      </c>
      <c r="D1752" s="1" t="s">
        <v>15</v>
      </c>
      <c r="E1752" s="1" t="s">
        <v>41</v>
      </c>
      <c r="F1752" s="1" t="s">
        <v>42</v>
      </c>
      <c r="G1752" s="1" t="s">
        <v>22</v>
      </c>
      <c r="H1752">
        <v>45</v>
      </c>
      <c r="I1752">
        <v>325</v>
      </c>
      <c r="J1752">
        <v>146250</v>
      </c>
      <c r="K1752">
        <v>65812.5</v>
      </c>
      <c r="L1752" s="1">
        <v>80437.5</v>
      </c>
      <c r="M1752" s="1" t="s">
        <v>28</v>
      </c>
      <c r="N1752" s="1" t="s">
        <v>196</v>
      </c>
    </row>
    <row r="1753" spans="1:14" x14ac:dyDescent="0.3">
      <c r="A1753" s="1" t="s">
        <v>40</v>
      </c>
      <c r="B1753">
        <v>1185732</v>
      </c>
      <c r="C1753" s="2">
        <v>44575</v>
      </c>
      <c r="D1753" s="1" t="s">
        <v>15</v>
      </c>
      <c r="E1753" s="1" t="s">
        <v>41</v>
      </c>
      <c r="F1753" s="1" t="s">
        <v>42</v>
      </c>
      <c r="G1753" s="1" t="s">
        <v>23</v>
      </c>
      <c r="H1753">
        <v>35</v>
      </c>
      <c r="I1753">
        <v>325</v>
      </c>
      <c r="J1753">
        <v>113750</v>
      </c>
      <c r="K1753">
        <v>39812.5</v>
      </c>
      <c r="L1753" s="1">
        <v>73937.5</v>
      </c>
      <c r="M1753" s="1" t="s">
        <v>28</v>
      </c>
      <c r="N1753" s="1" t="s">
        <v>197</v>
      </c>
    </row>
    <row r="1754" spans="1:14" x14ac:dyDescent="0.3">
      <c r="A1754" s="1" t="s">
        <v>40</v>
      </c>
      <c r="B1754">
        <v>1185732</v>
      </c>
      <c r="C1754" s="2">
        <v>44575</v>
      </c>
      <c r="D1754" s="1" t="s">
        <v>15</v>
      </c>
      <c r="E1754" s="1" t="s">
        <v>41</v>
      </c>
      <c r="F1754" s="1" t="s">
        <v>42</v>
      </c>
      <c r="G1754" s="1" t="s">
        <v>24</v>
      </c>
      <c r="H1754">
        <v>40</v>
      </c>
      <c r="I1754">
        <v>175</v>
      </c>
      <c r="J1754">
        <v>70000</v>
      </c>
      <c r="K1754">
        <v>24500</v>
      </c>
      <c r="L1754" s="1">
        <v>45500</v>
      </c>
      <c r="M1754" s="1" t="s">
        <v>28</v>
      </c>
      <c r="N1754" s="1" t="s">
        <v>197</v>
      </c>
    </row>
    <row r="1755" spans="1:14" x14ac:dyDescent="0.3">
      <c r="A1755" s="1" t="s">
        <v>40</v>
      </c>
      <c r="B1755">
        <v>1185732</v>
      </c>
      <c r="C1755" s="2">
        <v>44575</v>
      </c>
      <c r="D1755" s="1" t="s">
        <v>15</v>
      </c>
      <c r="E1755" s="1" t="s">
        <v>41</v>
      </c>
      <c r="F1755" s="1" t="s">
        <v>42</v>
      </c>
      <c r="G1755" s="1" t="s">
        <v>18</v>
      </c>
      <c r="H1755">
        <v>55.000000000000007</v>
      </c>
      <c r="I1755">
        <v>225</v>
      </c>
      <c r="J1755">
        <v>123750.00000000001</v>
      </c>
      <c r="K1755">
        <v>43312.5</v>
      </c>
      <c r="L1755" s="1">
        <v>80437.500000000015</v>
      </c>
      <c r="M1755" s="1" t="s">
        <v>28</v>
      </c>
      <c r="N1755" s="1" t="s">
        <v>196</v>
      </c>
    </row>
    <row r="1756" spans="1:14" x14ac:dyDescent="0.3">
      <c r="A1756" s="1" t="s">
        <v>40</v>
      </c>
      <c r="B1756">
        <v>1185732</v>
      </c>
      <c r="C1756" s="2">
        <v>44575</v>
      </c>
      <c r="D1756" s="1" t="s">
        <v>15</v>
      </c>
      <c r="E1756" s="1" t="s">
        <v>41</v>
      </c>
      <c r="F1756" s="1" t="s">
        <v>42</v>
      </c>
      <c r="G1756" s="1" t="s">
        <v>20</v>
      </c>
      <c r="H1756">
        <v>45</v>
      </c>
      <c r="I1756">
        <v>325</v>
      </c>
      <c r="J1756">
        <v>146250</v>
      </c>
      <c r="K1756">
        <v>58499.999999999993</v>
      </c>
      <c r="L1756" s="1">
        <v>87750</v>
      </c>
      <c r="M1756" s="1" t="s">
        <v>28</v>
      </c>
      <c r="N1756" s="1" t="s">
        <v>197</v>
      </c>
    </row>
    <row r="1757" spans="1:14" x14ac:dyDescent="0.3">
      <c r="A1757" s="1" t="s">
        <v>40</v>
      </c>
      <c r="B1757">
        <v>1185732</v>
      </c>
      <c r="C1757" s="2">
        <v>44604</v>
      </c>
      <c r="D1757" s="1" t="s">
        <v>15</v>
      </c>
      <c r="E1757" s="1" t="s">
        <v>41</v>
      </c>
      <c r="F1757" s="1" t="s">
        <v>42</v>
      </c>
      <c r="G1757" s="1" t="s">
        <v>21</v>
      </c>
      <c r="H1757">
        <v>45</v>
      </c>
      <c r="I1757">
        <v>575</v>
      </c>
      <c r="J1757">
        <v>258750</v>
      </c>
      <c r="K1757">
        <v>116437.5</v>
      </c>
      <c r="L1757" s="1">
        <v>142312.5</v>
      </c>
      <c r="M1757" s="1" t="s">
        <v>28</v>
      </c>
      <c r="N1757" s="1" t="s">
        <v>196</v>
      </c>
    </row>
    <row r="1758" spans="1:14" x14ac:dyDescent="0.3">
      <c r="A1758" s="1" t="s">
        <v>40</v>
      </c>
      <c r="B1758">
        <v>1185732</v>
      </c>
      <c r="C1758" s="2">
        <v>44604</v>
      </c>
      <c r="D1758" s="1" t="s">
        <v>15</v>
      </c>
      <c r="E1758" s="1" t="s">
        <v>41</v>
      </c>
      <c r="F1758" s="1" t="s">
        <v>42</v>
      </c>
      <c r="G1758" s="1" t="s">
        <v>22</v>
      </c>
      <c r="H1758">
        <v>45</v>
      </c>
      <c r="I1758">
        <v>225</v>
      </c>
      <c r="J1758">
        <v>101250</v>
      </c>
      <c r="K1758">
        <v>45562.5</v>
      </c>
      <c r="L1758" s="1">
        <v>55687.5</v>
      </c>
      <c r="M1758" s="1" t="s">
        <v>28</v>
      </c>
      <c r="N1758" s="1" t="s">
        <v>196</v>
      </c>
    </row>
    <row r="1759" spans="1:14" x14ac:dyDescent="0.3">
      <c r="A1759" s="1" t="s">
        <v>40</v>
      </c>
      <c r="B1759">
        <v>1185732</v>
      </c>
      <c r="C1759" s="2">
        <v>44604</v>
      </c>
      <c r="D1759" s="1" t="s">
        <v>15</v>
      </c>
      <c r="E1759" s="1" t="s">
        <v>41</v>
      </c>
      <c r="F1759" s="1" t="s">
        <v>42</v>
      </c>
      <c r="G1759" s="1" t="s">
        <v>23</v>
      </c>
      <c r="H1759">
        <v>35</v>
      </c>
      <c r="I1759">
        <v>275</v>
      </c>
      <c r="J1759">
        <v>96250</v>
      </c>
      <c r="K1759">
        <v>33687.5</v>
      </c>
      <c r="L1759" s="1">
        <v>62562.5</v>
      </c>
      <c r="M1759" s="1" t="s">
        <v>28</v>
      </c>
      <c r="N1759" s="1" t="s">
        <v>197</v>
      </c>
    </row>
    <row r="1760" spans="1:14" x14ac:dyDescent="0.3">
      <c r="A1760" s="1" t="s">
        <v>40</v>
      </c>
      <c r="B1760">
        <v>1185732</v>
      </c>
      <c r="C1760" s="2">
        <v>44849</v>
      </c>
      <c r="D1760" s="1" t="s">
        <v>15</v>
      </c>
      <c r="E1760" s="1" t="s">
        <v>41</v>
      </c>
      <c r="F1760" s="1" t="s">
        <v>42</v>
      </c>
      <c r="G1760" s="1" t="s">
        <v>20</v>
      </c>
      <c r="H1760">
        <v>66</v>
      </c>
      <c r="I1760">
        <v>65</v>
      </c>
      <c r="J1760">
        <v>4290</v>
      </c>
      <c r="K1760">
        <v>1887.6</v>
      </c>
      <c r="L1760" s="1">
        <v>2402.4</v>
      </c>
      <c r="M1760" s="1" t="s">
        <v>25</v>
      </c>
      <c r="N1760" s="1" t="s">
        <v>197</v>
      </c>
    </row>
    <row r="1761" spans="1:14" x14ac:dyDescent="0.3">
      <c r="A1761" s="1" t="s">
        <v>40</v>
      </c>
      <c r="B1761">
        <v>1185732</v>
      </c>
      <c r="C1761" s="2">
        <v>44879</v>
      </c>
      <c r="D1761" s="1" t="s">
        <v>15</v>
      </c>
      <c r="E1761" s="1" t="s">
        <v>41</v>
      </c>
      <c r="F1761" s="1" t="s">
        <v>42</v>
      </c>
      <c r="G1761" s="1" t="s">
        <v>21</v>
      </c>
      <c r="H1761">
        <v>62</v>
      </c>
      <c r="I1761">
        <v>113</v>
      </c>
      <c r="J1761">
        <v>7006</v>
      </c>
      <c r="K1761">
        <v>3012.58</v>
      </c>
      <c r="L1761" s="1">
        <v>3993.42</v>
      </c>
      <c r="M1761" s="1" t="s">
        <v>25</v>
      </c>
      <c r="N1761" s="1" t="s">
        <v>196</v>
      </c>
    </row>
    <row r="1762" spans="1:14" x14ac:dyDescent="0.3">
      <c r="A1762" s="1" t="s">
        <v>40</v>
      </c>
      <c r="B1762">
        <v>1185732</v>
      </c>
      <c r="C1762" s="2">
        <v>44879</v>
      </c>
      <c r="D1762" s="1" t="s">
        <v>15</v>
      </c>
      <c r="E1762" s="1" t="s">
        <v>41</v>
      </c>
      <c r="F1762" s="1" t="s">
        <v>42</v>
      </c>
      <c r="G1762" s="1" t="s">
        <v>22</v>
      </c>
      <c r="H1762">
        <v>52</v>
      </c>
      <c r="I1762">
        <v>90</v>
      </c>
      <c r="J1762">
        <v>4680</v>
      </c>
      <c r="K1762">
        <v>2059.1999999999998</v>
      </c>
      <c r="L1762" s="1">
        <v>2620.8000000000002</v>
      </c>
      <c r="M1762" s="1" t="s">
        <v>25</v>
      </c>
      <c r="N1762" s="1" t="s">
        <v>196</v>
      </c>
    </row>
    <row r="1763" spans="1:14" x14ac:dyDescent="0.3">
      <c r="A1763" s="1" t="s">
        <v>40</v>
      </c>
      <c r="B1763">
        <v>1185732</v>
      </c>
      <c r="C1763" s="2">
        <v>44879</v>
      </c>
      <c r="D1763" s="1" t="s">
        <v>15</v>
      </c>
      <c r="E1763" s="1" t="s">
        <v>41</v>
      </c>
      <c r="F1763" s="1" t="s">
        <v>42</v>
      </c>
      <c r="G1763" s="1" t="s">
        <v>23</v>
      </c>
      <c r="H1763">
        <v>50</v>
      </c>
      <c r="I1763">
        <v>83</v>
      </c>
      <c r="J1763">
        <v>4150</v>
      </c>
      <c r="K1763">
        <v>1494</v>
      </c>
      <c r="L1763" s="1">
        <v>2656</v>
      </c>
      <c r="M1763" s="1" t="s">
        <v>25</v>
      </c>
      <c r="N1763" s="1" t="s">
        <v>197</v>
      </c>
    </row>
    <row r="1764" spans="1:14" x14ac:dyDescent="0.3">
      <c r="A1764" s="1" t="s">
        <v>40</v>
      </c>
      <c r="B1764">
        <v>1185732</v>
      </c>
      <c r="C1764" s="2">
        <v>44879</v>
      </c>
      <c r="D1764" s="1" t="s">
        <v>15</v>
      </c>
      <c r="E1764" s="1" t="s">
        <v>41</v>
      </c>
      <c r="F1764" s="1" t="s">
        <v>42</v>
      </c>
      <c r="G1764" s="1" t="s">
        <v>24</v>
      </c>
      <c r="H1764">
        <v>51</v>
      </c>
      <c r="I1764">
        <v>80</v>
      </c>
      <c r="J1764">
        <v>4080</v>
      </c>
      <c r="K1764">
        <v>1591.2</v>
      </c>
      <c r="L1764" s="1">
        <v>2488.8000000000002</v>
      </c>
      <c r="M1764" s="1" t="s">
        <v>25</v>
      </c>
      <c r="N1764" s="1" t="s">
        <v>197</v>
      </c>
    </row>
    <row r="1765" spans="1:14" x14ac:dyDescent="0.3">
      <c r="A1765" s="1" t="s">
        <v>40</v>
      </c>
      <c r="B1765">
        <v>1185732</v>
      </c>
      <c r="C1765" s="2">
        <v>44879</v>
      </c>
      <c r="D1765" s="1" t="s">
        <v>15</v>
      </c>
      <c r="E1765" s="1" t="s">
        <v>41</v>
      </c>
      <c r="F1765" s="1" t="s">
        <v>42</v>
      </c>
      <c r="G1765" s="1" t="s">
        <v>18</v>
      </c>
      <c r="H1765">
        <v>63</v>
      </c>
      <c r="I1765">
        <v>70</v>
      </c>
      <c r="J1765">
        <v>4410</v>
      </c>
      <c r="K1765">
        <v>1675.8</v>
      </c>
      <c r="L1765" s="1">
        <v>2734.2</v>
      </c>
      <c r="M1765" s="1" t="s">
        <v>25</v>
      </c>
      <c r="N1765" s="1" t="s">
        <v>196</v>
      </c>
    </row>
    <row r="1766" spans="1:14" x14ac:dyDescent="0.3">
      <c r="A1766" s="1" t="s">
        <v>40</v>
      </c>
      <c r="B1766">
        <v>1185732</v>
      </c>
      <c r="C1766" s="2">
        <v>44879</v>
      </c>
      <c r="D1766" s="1" t="s">
        <v>15</v>
      </c>
      <c r="E1766" s="1" t="s">
        <v>41</v>
      </c>
      <c r="F1766" s="1" t="s">
        <v>42</v>
      </c>
      <c r="G1766" s="1" t="s">
        <v>20</v>
      </c>
      <c r="H1766">
        <v>64</v>
      </c>
      <c r="I1766">
        <v>98</v>
      </c>
      <c r="J1766">
        <v>6272</v>
      </c>
      <c r="K1766">
        <v>2822.3999999999996</v>
      </c>
      <c r="L1766" s="1">
        <v>3449.6000000000004</v>
      </c>
      <c r="M1766" s="1" t="s">
        <v>25</v>
      </c>
      <c r="N1766" s="1" t="s">
        <v>197</v>
      </c>
    </row>
    <row r="1767" spans="1:14" x14ac:dyDescent="0.3">
      <c r="A1767" s="1" t="s">
        <v>40</v>
      </c>
      <c r="B1767">
        <v>1185732</v>
      </c>
      <c r="C1767" s="2">
        <v>44908</v>
      </c>
      <c r="D1767" s="1" t="s">
        <v>15</v>
      </c>
      <c r="E1767" s="1" t="s">
        <v>41</v>
      </c>
      <c r="F1767" s="1" t="s">
        <v>42</v>
      </c>
      <c r="G1767" s="1" t="s">
        <v>21</v>
      </c>
      <c r="H1767">
        <v>64</v>
      </c>
      <c r="I1767">
        <v>150</v>
      </c>
      <c r="J1767">
        <v>9600</v>
      </c>
      <c r="K1767">
        <v>3935.9999999999995</v>
      </c>
      <c r="L1767" s="1">
        <v>5664</v>
      </c>
      <c r="M1767" s="1" t="s">
        <v>25</v>
      </c>
      <c r="N1767" s="1" t="s">
        <v>196</v>
      </c>
    </row>
    <row r="1768" spans="1:14" x14ac:dyDescent="0.3">
      <c r="A1768" s="1" t="s">
        <v>40</v>
      </c>
      <c r="B1768">
        <v>1185732</v>
      </c>
      <c r="C1768" s="2">
        <v>44908</v>
      </c>
      <c r="D1768" s="1" t="s">
        <v>15</v>
      </c>
      <c r="E1768" s="1" t="s">
        <v>41</v>
      </c>
      <c r="F1768" s="1" t="s">
        <v>42</v>
      </c>
      <c r="G1768" s="1" t="s">
        <v>22</v>
      </c>
      <c r="H1768">
        <v>53</v>
      </c>
      <c r="I1768">
        <v>105</v>
      </c>
      <c r="J1768">
        <v>5565</v>
      </c>
      <c r="K1768">
        <v>2226</v>
      </c>
      <c r="L1768" s="1">
        <v>3339</v>
      </c>
      <c r="M1768" s="1" t="s">
        <v>25</v>
      </c>
      <c r="N1768" s="1" t="s">
        <v>196</v>
      </c>
    </row>
    <row r="1769" spans="1:14" x14ac:dyDescent="0.3">
      <c r="A1769" s="1" t="s">
        <v>40</v>
      </c>
      <c r="B1769">
        <v>1185732</v>
      </c>
      <c r="C1769" s="2">
        <v>44908</v>
      </c>
      <c r="D1769" s="1" t="s">
        <v>15</v>
      </c>
      <c r="E1769" s="1" t="s">
        <v>41</v>
      </c>
      <c r="F1769" s="1" t="s">
        <v>42</v>
      </c>
      <c r="G1769" s="1" t="s">
        <v>23</v>
      </c>
      <c r="H1769">
        <v>51</v>
      </c>
      <c r="I1769">
        <v>98</v>
      </c>
      <c r="J1769">
        <v>4998</v>
      </c>
      <c r="K1769">
        <v>1949.22</v>
      </c>
      <c r="L1769" s="1">
        <v>3048.7799999999997</v>
      </c>
      <c r="M1769" s="1" t="s">
        <v>25</v>
      </c>
      <c r="N1769" s="1" t="s">
        <v>197</v>
      </c>
    </row>
    <row r="1770" spans="1:14" x14ac:dyDescent="0.3">
      <c r="A1770" s="1" t="s">
        <v>40</v>
      </c>
      <c r="B1770">
        <v>1185732</v>
      </c>
      <c r="C1770" s="2">
        <v>44908</v>
      </c>
      <c r="D1770" s="1" t="s">
        <v>15</v>
      </c>
      <c r="E1770" s="1" t="s">
        <v>41</v>
      </c>
      <c r="F1770" s="1" t="s">
        <v>42</v>
      </c>
      <c r="G1770" s="1" t="s">
        <v>24</v>
      </c>
      <c r="H1770">
        <v>52</v>
      </c>
      <c r="I1770">
        <v>75</v>
      </c>
      <c r="J1770">
        <v>3900</v>
      </c>
      <c r="K1770">
        <v>1482</v>
      </c>
      <c r="L1770" s="1">
        <v>2418</v>
      </c>
      <c r="M1770" s="1" t="s">
        <v>25</v>
      </c>
      <c r="N1770" s="1" t="s">
        <v>197</v>
      </c>
    </row>
    <row r="1771" spans="1:14" x14ac:dyDescent="0.3">
      <c r="A1771" s="1" t="s">
        <v>40</v>
      </c>
      <c r="B1771">
        <v>1185732</v>
      </c>
      <c r="C1771" s="2">
        <v>44908</v>
      </c>
      <c r="D1771" s="1" t="s">
        <v>15</v>
      </c>
      <c r="E1771" s="1" t="s">
        <v>41</v>
      </c>
      <c r="F1771" s="1" t="s">
        <v>42</v>
      </c>
      <c r="G1771" s="1" t="s">
        <v>18</v>
      </c>
      <c r="H1771">
        <v>62</v>
      </c>
      <c r="I1771">
        <v>84</v>
      </c>
      <c r="J1771">
        <v>5208</v>
      </c>
      <c r="K1771">
        <v>2031.1200000000001</v>
      </c>
      <c r="L1771" s="1">
        <v>3176.88</v>
      </c>
      <c r="M1771" s="1" t="s">
        <v>25</v>
      </c>
      <c r="N1771" s="1" t="s">
        <v>196</v>
      </c>
    </row>
    <row r="1772" spans="1:14" x14ac:dyDescent="0.3">
      <c r="A1772" s="1" t="s">
        <v>40</v>
      </c>
      <c r="B1772">
        <v>1185732</v>
      </c>
      <c r="C1772" s="2">
        <v>44908</v>
      </c>
      <c r="D1772" s="1" t="s">
        <v>15</v>
      </c>
      <c r="E1772" s="1" t="s">
        <v>41</v>
      </c>
      <c r="F1772" s="1" t="s">
        <v>42</v>
      </c>
      <c r="G1772" s="1" t="s">
        <v>20</v>
      </c>
      <c r="H1772">
        <v>65</v>
      </c>
      <c r="I1772">
        <v>112</v>
      </c>
      <c r="J1772">
        <v>7280</v>
      </c>
      <c r="K1772">
        <v>3203.2</v>
      </c>
      <c r="L1772" s="1">
        <v>4076.8</v>
      </c>
      <c r="M1772" s="1" t="s">
        <v>25</v>
      </c>
      <c r="N1772" s="1" t="s">
        <v>197</v>
      </c>
    </row>
    <row r="1773" spans="1:14" x14ac:dyDescent="0.3">
      <c r="A1773" s="1" t="s">
        <v>40</v>
      </c>
      <c r="B1773">
        <v>1185732</v>
      </c>
      <c r="C1773" s="2">
        <v>44575</v>
      </c>
      <c r="D1773" s="1" t="s">
        <v>15</v>
      </c>
      <c r="E1773" s="1" t="s">
        <v>41</v>
      </c>
      <c r="F1773" s="1" t="s">
        <v>42</v>
      </c>
      <c r="G1773" s="1" t="s">
        <v>21</v>
      </c>
      <c r="H1773">
        <v>44</v>
      </c>
      <c r="I1773">
        <v>152</v>
      </c>
      <c r="J1773">
        <v>6688</v>
      </c>
      <c r="K1773">
        <v>3678.4</v>
      </c>
      <c r="L1773" s="1">
        <v>3009.6</v>
      </c>
      <c r="M1773" s="1" t="s">
        <v>25</v>
      </c>
      <c r="N1773" s="1" t="s">
        <v>196</v>
      </c>
    </row>
    <row r="1774" spans="1:14" x14ac:dyDescent="0.3">
      <c r="A1774" s="1" t="s">
        <v>40</v>
      </c>
      <c r="B1774">
        <v>1185732</v>
      </c>
      <c r="C1774" s="2">
        <v>44575</v>
      </c>
      <c r="D1774" s="1" t="s">
        <v>15</v>
      </c>
      <c r="E1774" s="1" t="s">
        <v>41</v>
      </c>
      <c r="F1774" s="1" t="s">
        <v>42</v>
      </c>
      <c r="G1774" s="1" t="s">
        <v>22</v>
      </c>
      <c r="H1774">
        <v>42</v>
      </c>
      <c r="I1774">
        <v>94</v>
      </c>
      <c r="J1774">
        <v>3948</v>
      </c>
      <c r="K1774">
        <v>2368.7999999999997</v>
      </c>
      <c r="L1774" s="1">
        <v>1579.2000000000003</v>
      </c>
      <c r="M1774" s="1" t="s">
        <v>25</v>
      </c>
      <c r="N1774" s="1" t="s">
        <v>196</v>
      </c>
    </row>
    <row r="1775" spans="1:14" x14ac:dyDescent="0.3">
      <c r="A1775" s="1" t="s">
        <v>40</v>
      </c>
      <c r="B1775">
        <v>1185732</v>
      </c>
      <c r="C1775" s="2">
        <v>44575</v>
      </c>
      <c r="D1775" s="1" t="s">
        <v>15</v>
      </c>
      <c r="E1775" s="1" t="s">
        <v>41</v>
      </c>
      <c r="F1775" s="1" t="s">
        <v>42</v>
      </c>
      <c r="G1775" s="1" t="s">
        <v>23</v>
      </c>
      <c r="H1775">
        <v>32</v>
      </c>
      <c r="I1775">
        <v>91</v>
      </c>
      <c r="J1775">
        <v>2912</v>
      </c>
      <c r="K1775">
        <v>1310.3999999999999</v>
      </c>
      <c r="L1775" s="1">
        <v>1601.6000000000001</v>
      </c>
      <c r="M1775" s="1" t="s">
        <v>25</v>
      </c>
      <c r="N1775" s="1" t="s">
        <v>197</v>
      </c>
    </row>
    <row r="1776" spans="1:14" x14ac:dyDescent="0.3">
      <c r="A1776" s="1" t="s">
        <v>40</v>
      </c>
      <c r="B1776">
        <v>1185732</v>
      </c>
      <c r="C1776" s="2">
        <v>44575</v>
      </c>
      <c r="D1776" s="1" t="s">
        <v>15</v>
      </c>
      <c r="E1776" s="1" t="s">
        <v>41</v>
      </c>
      <c r="F1776" s="1" t="s">
        <v>42</v>
      </c>
      <c r="G1776" s="1" t="s">
        <v>24</v>
      </c>
      <c r="H1776">
        <v>39</v>
      </c>
      <c r="I1776">
        <v>44</v>
      </c>
      <c r="J1776">
        <v>1716</v>
      </c>
      <c r="K1776">
        <v>840.84</v>
      </c>
      <c r="L1776" s="1">
        <v>875.16</v>
      </c>
      <c r="M1776" s="1" t="s">
        <v>25</v>
      </c>
      <c r="N1776" s="1" t="s">
        <v>197</v>
      </c>
    </row>
    <row r="1777" spans="1:14" x14ac:dyDescent="0.3">
      <c r="A1777" s="1" t="s">
        <v>40</v>
      </c>
      <c r="B1777">
        <v>1185732</v>
      </c>
      <c r="C1777" s="2">
        <v>44575</v>
      </c>
      <c r="D1777" s="1" t="s">
        <v>15</v>
      </c>
      <c r="E1777" s="1" t="s">
        <v>41</v>
      </c>
      <c r="F1777" s="1" t="s">
        <v>42</v>
      </c>
      <c r="G1777" s="1" t="s">
        <v>18</v>
      </c>
      <c r="H1777">
        <v>52</v>
      </c>
      <c r="I1777">
        <v>68</v>
      </c>
      <c r="J1777">
        <v>3536</v>
      </c>
      <c r="K1777">
        <v>1661.9199999999998</v>
      </c>
      <c r="L1777" s="1">
        <v>1874.0800000000002</v>
      </c>
      <c r="M1777" s="1" t="s">
        <v>25</v>
      </c>
      <c r="N1777" s="1" t="s">
        <v>196</v>
      </c>
    </row>
    <row r="1778" spans="1:14" x14ac:dyDescent="0.3">
      <c r="A1778" s="1" t="s">
        <v>40</v>
      </c>
      <c r="B1778">
        <v>1185732</v>
      </c>
      <c r="C1778" s="2">
        <v>44575</v>
      </c>
      <c r="D1778" s="1" t="s">
        <v>15</v>
      </c>
      <c r="E1778" s="1" t="s">
        <v>41</v>
      </c>
      <c r="F1778" s="1" t="s">
        <v>42</v>
      </c>
      <c r="G1778" s="1" t="s">
        <v>20</v>
      </c>
      <c r="H1778">
        <v>44</v>
      </c>
      <c r="I1778">
        <v>98</v>
      </c>
      <c r="J1778">
        <v>4312</v>
      </c>
      <c r="K1778">
        <v>2199.12</v>
      </c>
      <c r="L1778" s="1">
        <v>2112.88</v>
      </c>
      <c r="M1778" s="1" t="s">
        <v>25</v>
      </c>
      <c r="N1778" s="1" t="s">
        <v>197</v>
      </c>
    </row>
    <row r="1779" spans="1:14" x14ac:dyDescent="0.3">
      <c r="A1779" s="1" t="s">
        <v>40</v>
      </c>
      <c r="B1779">
        <v>1185732</v>
      </c>
      <c r="C1779" s="2">
        <v>44604</v>
      </c>
      <c r="D1779" s="1" t="s">
        <v>15</v>
      </c>
      <c r="E1779" s="1" t="s">
        <v>41</v>
      </c>
      <c r="F1779" s="1" t="s">
        <v>42</v>
      </c>
      <c r="G1779" s="1" t="s">
        <v>21</v>
      </c>
      <c r="H1779">
        <v>41</v>
      </c>
      <c r="I1779">
        <v>167</v>
      </c>
      <c r="J1779">
        <v>6847</v>
      </c>
      <c r="K1779">
        <v>3834.32</v>
      </c>
      <c r="L1779" s="1">
        <v>3012.68</v>
      </c>
      <c r="M1779" s="1" t="s">
        <v>25</v>
      </c>
      <c r="N1779" s="1" t="s">
        <v>196</v>
      </c>
    </row>
    <row r="1780" spans="1:14" x14ac:dyDescent="0.3">
      <c r="A1780" s="1" t="s">
        <v>40</v>
      </c>
      <c r="B1780">
        <v>1185732</v>
      </c>
      <c r="C1780" s="2">
        <v>44604</v>
      </c>
      <c r="D1780" s="1" t="s">
        <v>15</v>
      </c>
      <c r="E1780" s="1" t="s">
        <v>41</v>
      </c>
      <c r="F1780" s="1" t="s">
        <v>42</v>
      </c>
      <c r="G1780" s="1" t="s">
        <v>22</v>
      </c>
      <c r="H1780">
        <v>44</v>
      </c>
      <c r="I1780">
        <v>61</v>
      </c>
      <c r="J1780">
        <v>2684</v>
      </c>
      <c r="K1780">
        <v>1610.3999999999999</v>
      </c>
      <c r="L1780" s="1">
        <v>1073.6000000000001</v>
      </c>
      <c r="M1780" s="1" t="s">
        <v>25</v>
      </c>
      <c r="N1780" s="1" t="s">
        <v>196</v>
      </c>
    </row>
    <row r="1781" spans="1:14" x14ac:dyDescent="0.3">
      <c r="A1781" s="1" t="s">
        <v>40</v>
      </c>
      <c r="B1781">
        <v>1185732</v>
      </c>
      <c r="C1781" s="2">
        <v>44604</v>
      </c>
      <c r="D1781" s="1" t="s">
        <v>15</v>
      </c>
      <c r="E1781" s="1" t="s">
        <v>41</v>
      </c>
      <c r="F1781" s="1" t="s">
        <v>42</v>
      </c>
      <c r="G1781" s="1" t="s">
        <v>23</v>
      </c>
      <c r="H1781">
        <v>33</v>
      </c>
      <c r="I1781">
        <v>74</v>
      </c>
      <c r="J1781">
        <v>2442</v>
      </c>
      <c r="K1781">
        <v>1221</v>
      </c>
      <c r="L1781" s="1">
        <v>1221</v>
      </c>
      <c r="M1781" s="1" t="s">
        <v>25</v>
      </c>
      <c r="N1781" s="1" t="s">
        <v>197</v>
      </c>
    </row>
    <row r="1782" spans="1:14" x14ac:dyDescent="0.3">
      <c r="A1782" s="1" t="s">
        <v>40</v>
      </c>
      <c r="B1782">
        <v>1185732</v>
      </c>
      <c r="C1782" s="2">
        <v>44849</v>
      </c>
      <c r="D1782" s="1" t="s">
        <v>15</v>
      </c>
      <c r="E1782" s="1" t="s">
        <v>41</v>
      </c>
      <c r="F1782" s="1" t="s">
        <v>42</v>
      </c>
      <c r="G1782" s="1" t="s">
        <v>20</v>
      </c>
      <c r="H1782">
        <v>51</v>
      </c>
      <c r="I1782">
        <v>68</v>
      </c>
      <c r="J1782">
        <v>3468</v>
      </c>
      <c r="K1782">
        <v>1213.8</v>
      </c>
      <c r="L1782" s="1">
        <v>2254.1999999999998</v>
      </c>
      <c r="M1782" s="1" t="s">
        <v>19</v>
      </c>
      <c r="N1782" s="1" t="s">
        <v>197</v>
      </c>
    </row>
    <row r="1783" spans="1:14" x14ac:dyDescent="0.3">
      <c r="A1783" s="1" t="s">
        <v>40</v>
      </c>
      <c r="B1783">
        <v>1185732</v>
      </c>
      <c r="C1783" s="2">
        <v>44879</v>
      </c>
      <c r="D1783" s="1" t="s">
        <v>15</v>
      </c>
      <c r="E1783" s="1" t="s">
        <v>41</v>
      </c>
      <c r="F1783" s="1" t="s">
        <v>42</v>
      </c>
      <c r="G1783" s="1" t="s">
        <v>21</v>
      </c>
      <c r="H1783">
        <v>49</v>
      </c>
      <c r="I1783">
        <v>120</v>
      </c>
      <c r="J1783">
        <v>5880</v>
      </c>
      <c r="K1783">
        <v>2058</v>
      </c>
      <c r="L1783" s="1">
        <v>3822</v>
      </c>
      <c r="M1783" s="1" t="s">
        <v>19</v>
      </c>
      <c r="N1783" s="1" t="s">
        <v>196</v>
      </c>
    </row>
    <row r="1784" spans="1:14" x14ac:dyDescent="0.3">
      <c r="A1784" s="1" t="s">
        <v>40</v>
      </c>
      <c r="B1784">
        <v>1185732</v>
      </c>
      <c r="C1784" s="2">
        <v>44879</v>
      </c>
      <c r="D1784" s="1" t="s">
        <v>15</v>
      </c>
      <c r="E1784" s="1" t="s">
        <v>41</v>
      </c>
      <c r="F1784" s="1" t="s">
        <v>42</v>
      </c>
      <c r="G1784" s="1" t="s">
        <v>22</v>
      </c>
      <c r="H1784">
        <v>40</v>
      </c>
      <c r="I1784">
        <v>102</v>
      </c>
      <c r="J1784">
        <v>4080</v>
      </c>
      <c r="K1784">
        <v>1428</v>
      </c>
      <c r="L1784" s="1">
        <v>2652</v>
      </c>
      <c r="M1784" s="1" t="s">
        <v>19</v>
      </c>
      <c r="N1784" s="1" t="s">
        <v>196</v>
      </c>
    </row>
    <row r="1785" spans="1:14" x14ac:dyDescent="0.3">
      <c r="A1785" s="1" t="s">
        <v>40</v>
      </c>
      <c r="B1785">
        <v>1185732</v>
      </c>
      <c r="C1785" s="2">
        <v>44879</v>
      </c>
      <c r="D1785" s="1" t="s">
        <v>15</v>
      </c>
      <c r="E1785" s="1" t="s">
        <v>41</v>
      </c>
      <c r="F1785" s="1" t="s">
        <v>42</v>
      </c>
      <c r="G1785" s="1" t="s">
        <v>23</v>
      </c>
      <c r="H1785">
        <v>44</v>
      </c>
      <c r="I1785">
        <v>91</v>
      </c>
      <c r="J1785">
        <v>4004</v>
      </c>
      <c r="K1785">
        <v>1201.2</v>
      </c>
      <c r="L1785" s="1">
        <v>2802.8</v>
      </c>
      <c r="M1785" s="1" t="s">
        <v>19</v>
      </c>
      <c r="N1785" s="1" t="s">
        <v>197</v>
      </c>
    </row>
    <row r="1786" spans="1:14" x14ac:dyDescent="0.3">
      <c r="A1786" s="1" t="s">
        <v>40</v>
      </c>
      <c r="B1786">
        <v>1185732</v>
      </c>
      <c r="C1786" s="2">
        <v>44879</v>
      </c>
      <c r="D1786" s="1" t="s">
        <v>15</v>
      </c>
      <c r="E1786" s="1" t="s">
        <v>41</v>
      </c>
      <c r="F1786" s="1" t="s">
        <v>42</v>
      </c>
      <c r="G1786" s="1" t="s">
        <v>24</v>
      </c>
      <c r="H1786">
        <v>42</v>
      </c>
      <c r="I1786">
        <v>83</v>
      </c>
      <c r="J1786">
        <v>3486</v>
      </c>
      <c r="K1786">
        <v>1010.9399999999999</v>
      </c>
      <c r="L1786" s="1">
        <v>2475.06</v>
      </c>
      <c r="M1786" s="1" t="s">
        <v>19</v>
      </c>
      <c r="N1786" s="1" t="s">
        <v>197</v>
      </c>
    </row>
    <row r="1787" spans="1:14" x14ac:dyDescent="0.3">
      <c r="A1787" s="1" t="s">
        <v>40</v>
      </c>
      <c r="B1787">
        <v>1185732</v>
      </c>
      <c r="C1787" s="2">
        <v>44879</v>
      </c>
      <c r="D1787" s="1" t="s">
        <v>15</v>
      </c>
      <c r="E1787" s="1" t="s">
        <v>41</v>
      </c>
      <c r="F1787" s="1" t="s">
        <v>42</v>
      </c>
      <c r="G1787" s="1" t="s">
        <v>18</v>
      </c>
      <c r="H1787">
        <v>50</v>
      </c>
      <c r="I1787">
        <v>78</v>
      </c>
      <c r="J1787">
        <v>3900</v>
      </c>
      <c r="K1787">
        <v>1248</v>
      </c>
      <c r="L1787" s="1">
        <v>2652</v>
      </c>
      <c r="M1787" s="1" t="s">
        <v>19</v>
      </c>
      <c r="N1787" s="1" t="s">
        <v>196</v>
      </c>
    </row>
    <row r="1788" spans="1:14" x14ac:dyDescent="0.3">
      <c r="A1788" s="1" t="s">
        <v>40</v>
      </c>
      <c r="B1788">
        <v>1185732</v>
      </c>
      <c r="C1788" s="2">
        <v>44879</v>
      </c>
      <c r="D1788" s="1" t="s">
        <v>15</v>
      </c>
      <c r="E1788" s="1" t="s">
        <v>41</v>
      </c>
      <c r="F1788" s="1" t="s">
        <v>42</v>
      </c>
      <c r="G1788" s="1" t="s">
        <v>20</v>
      </c>
      <c r="H1788">
        <v>48</v>
      </c>
      <c r="I1788">
        <v>123</v>
      </c>
      <c r="J1788">
        <v>5904</v>
      </c>
      <c r="K1788">
        <v>2066.4</v>
      </c>
      <c r="L1788" s="1">
        <v>3837.6</v>
      </c>
      <c r="M1788" s="1" t="s">
        <v>19</v>
      </c>
      <c r="N1788" s="1" t="s">
        <v>197</v>
      </c>
    </row>
    <row r="1789" spans="1:14" x14ac:dyDescent="0.3">
      <c r="A1789" s="1" t="s">
        <v>40</v>
      </c>
      <c r="B1789">
        <v>1185732</v>
      </c>
      <c r="C1789" s="2">
        <v>44908</v>
      </c>
      <c r="D1789" s="1" t="s">
        <v>15</v>
      </c>
      <c r="E1789" s="1" t="s">
        <v>41</v>
      </c>
      <c r="F1789" s="1" t="s">
        <v>42</v>
      </c>
      <c r="G1789" s="1" t="s">
        <v>21</v>
      </c>
      <c r="H1789">
        <v>51</v>
      </c>
      <c r="I1789">
        <v>178</v>
      </c>
      <c r="J1789">
        <v>9078</v>
      </c>
      <c r="K1789">
        <v>3177.2999999999997</v>
      </c>
      <c r="L1789" s="1">
        <v>5900.7000000000007</v>
      </c>
      <c r="M1789" s="1" t="s">
        <v>19</v>
      </c>
      <c r="N1789" s="1" t="s">
        <v>196</v>
      </c>
    </row>
    <row r="1790" spans="1:14" x14ac:dyDescent="0.3">
      <c r="A1790" s="1" t="s">
        <v>40</v>
      </c>
      <c r="B1790">
        <v>1185732</v>
      </c>
      <c r="C1790" s="2">
        <v>44908</v>
      </c>
      <c r="D1790" s="1" t="s">
        <v>15</v>
      </c>
      <c r="E1790" s="1" t="s">
        <v>41</v>
      </c>
      <c r="F1790" s="1" t="s">
        <v>42</v>
      </c>
      <c r="G1790" s="1" t="s">
        <v>22</v>
      </c>
      <c r="H1790">
        <v>37</v>
      </c>
      <c r="I1790">
        <v>113</v>
      </c>
      <c r="J1790">
        <v>4181</v>
      </c>
      <c r="K1790">
        <v>1337.92</v>
      </c>
      <c r="L1790" s="1">
        <v>2843.08</v>
      </c>
      <c r="M1790" s="1" t="s">
        <v>19</v>
      </c>
      <c r="N1790" s="1" t="s">
        <v>196</v>
      </c>
    </row>
    <row r="1791" spans="1:14" x14ac:dyDescent="0.3">
      <c r="A1791" s="1" t="s">
        <v>40</v>
      </c>
      <c r="B1791">
        <v>1185732</v>
      </c>
      <c r="C1791" s="2">
        <v>44908</v>
      </c>
      <c r="D1791" s="1" t="s">
        <v>15</v>
      </c>
      <c r="E1791" s="1" t="s">
        <v>41</v>
      </c>
      <c r="F1791" s="1" t="s">
        <v>42</v>
      </c>
      <c r="G1791" s="1" t="s">
        <v>23</v>
      </c>
      <c r="H1791">
        <v>36</v>
      </c>
      <c r="I1791">
        <v>112</v>
      </c>
      <c r="J1791">
        <v>4032</v>
      </c>
      <c r="K1791">
        <v>1088.6400000000001</v>
      </c>
      <c r="L1791" s="1">
        <v>2943.3599999999997</v>
      </c>
      <c r="M1791" s="1" t="s">
        <v>19</v>
      </c>
      <c r="N1791" s="1" t="s">
        <v>197</v>
      </c>
    </row>
    <row r="1792" spans="1:14" x14ac:dyDescent="0.3">
      <c r="A1792" s="1" t="s">
        <v>40</v>
      </c>
      <c r="B1792">
        <v>1185732</v>
      </c>
      <c r="C1792" s="2">
        <v>44908</v>
      </c>
      <c r="D1792" s="1" t="s">
        <v>15</v>
      </c>
      <c r="E1792" s="1" t="s">
        <v>41</v>
      </c>
      <c r="F1792" s="1" t="s">
        <v>42</v>
      </c>
      <c r="G1792" s="1" t="s">
        <v>24</v>
      </c>
      <c r="H1792">
        <v>43</v>
      </c>
      <c r="I1792">
        <v>105</v>
      </c>
      <c r="J1792">
        <v>4515</v>
      </c>
      <c r="K1792">
        <v>1264.2</v>
      </c>
      <c r="L1792" s="1">
        <v>3250.8</v>
      </c>
      <c r="M1792" s="1" t="s">
        <v>19</v>
      </c>
      <c r="N1792" s="1" t="s">
        <v>197</v>
      </c>
    </row>
    <row r="1793" spans="1:14" x14ac:dyDescent="0.3">
      <c r="A1793" s="1" t="s">
        <v>40</v>
      </c>
      <c r="B1793">
        <v>1185732</v>
      </c>
      <c r="C1793" s="2">
        <v>44908</v>
      </c>
      <c r="D1793" s="1" t="s">
        <v>15</v>
      </c>
      <c r="E1793" s="1" t="s">
        <v>41</v>
      </c>
      <c r="F1793" s="1" t="s">
        <v>42</v>
      </c>
      <c r="G1793" s="1" t="s">
        <v>18</v>
      </c>
      <c r="H1793">
        <v>52</v>
      </c>
      <c r="I1793">
        <v>90</v>
      </c>
      <c r="J1793">
        <v>4680</v>
      </c>
      <c r="K1793">
        <v>1357.1999999999998</v>
      </c>
      <c r="L1793" s="1">
        <v>3322.8</v>
      </c>
      <c r="M1793" s="1" t="s">
        <v>19</v>
      </c>
      <c r="N1793" s="1" t="s">
        <v>196</v>
      </c>
    </row>
    <row r="1794" spans="1:14" x14ac:dyDescent="0.3">
      <c r="A1794" s="1" t="s">
        <v>40</v>
      </c>
      <c r="B1794">
        <v>1185732</v>
      </c>
      <c r="C1794" s="2">
        <v>44908</v>
      </c>
      <c r="D1794" s="1" t="s">
        <v>15</v>
      </c>
      <c r="E1794" s="1" t="s">
        <v>41</v>
      </c>
      <c r="F1794" s="1" t="s">
        <v>42</v>
      </c>
      <c r="G1794" s="1" t="s">
        <v>20</v>
      </c>
      <c r="H1794">
        <v>51</v>
      </c>
      <c r="I1794">
        <v>128</v>
      </c>
      <c r="J1794">
        <v>6528</v>
      </c>
      <c r="K1794">
        <v>2154.2399999999998</v>
      </c>
      <c r="L1794" s="1">
        <v>4373.76</v>
      </c>
      <c r="M1794" s="1" t="s">
        <v>19</v>
      </c>
      <c r="N1794" s="1" t="s">
        <v>197</v>
      </c>
    </row>
    <row r="1795" spans="1:14" x14ac:dyDescent="0.3">
      <c r="A1795" s="1" t="s">
        <v>40</v>
      </c>
      <c r="B1795">
        <v>1185732</v>
      </c>
      <c r="C1795" s="2">
        <v>44575</v>
      </c>
      <c r="D1795" s="1" t="s">
        <v>15</v>
      </c>
      <c r="E1795" s="1" t="s">
        <v>41</v>
      </c>
      <c r="F1795" s="1" t="s">
        <v>42</v>
      </c>
      <c r="G1795" s="1" t="s">
        <v>21</v>
      </c>
      <c r="H1795">
        <v>35</v>
      </c>
      <c r="I1795">
        <v>179</v>
      </c>
      <c r="J1795">
        <v>6265</v>
      </c>
      <c r="K1795">
        <v>3257.8</v>
      </c>
      <c r="L1795" s="1">
        <v>3007.2</v>
      </c>
      <c r="M1795" s="1" t="s">
        <v>19</v>
      </c>
      <c r="N1795" s="1" t="s">
        <v>196</v>
      </c>
    </row>
    <row r="1796" spans="1:14" x14ac:dyDescent="0.3">
      <c r="A1796" s="1" t="s">
        <v>40</v>
      </c>
      <c r="B1796">
        <v>1185732</v>
      </c>
      <c r="C1796" s="2">
        <v>44575</v>
      </c>
      <c r="D1796" s="1" t="s">
        <v>15</v>
      </c>
      <c r="E1796" s="1" t="s">
        <v>41</v>
      </c>
      <c r="F1796" s="1" t="s">
        <v>42</v>
      </c>
      <c r="G1796" s="1" t="s">
        <v>22</v>
      </c>
      <c r="H1796">
        <v>36</v>
      </c>
      <c r="I1796">
        <v>107</v>
      </c>
      <c r="J1796">
        <v>3852</v>
      </c>
      <c r="K1796">
        <v>1887.48</v>
      </c>
      <c r="L1796" s="1">
        <v>1964.52</v>
      </c>
      <c r="M1796" s="1" t="s">
        <v>19</v>
      </c>
      <c r="N1796" s="1" t="s">
        <v>196</v>
      </c>
    </row>
    <row r="1797" spans="1:14" x14ac:dyDescent="0.3">
      <c r="A1797" s="1" t="s">
        <v>40</v>
      </c>
      <c r="B1797">
        <v>1185732</v>
      </c>
      <c r="C1797" s="2">
        <v>44575</v>
      </c>
      <c r="D1797" s="1" t="s">
        <v>15</v>
      </c>
      <c r="E1797" s="1" t="s">
        <v>41</v>
      </c>
      <c r="F1797" s="1" t="s">
        <v>42</v>
      </c>
      <c r="G1797" s="1" t="s">
        <v>23</v>
      </c>
      <c r="H1797">
        <v>27</v>
      </c>
      <c r="I1797">
        <v>101</v>
      </c>
      <c r="J1797">
        <v>2727</v>
      </c>
      <c r="K1797">
        <v>1090.8</v>
      </c>
      <c r="L1797" s="1">
        <v>1636.2</v>
      </c>
      <c r="M1797" s="1" t="s">
        <v>19</v>
      </c>
      <c r="N1797" s="1" t="s">
        <v>197</v>
      </c>
    </row>
    <row r="1798" spans="1:14" x14ac:dyDescent="0.3">
      <c r="A1798" s="1" t="s">
        <v>40</v>
      </c>
      <c r="B1798">
        <v>1185732</v>
      </c>
      <c r="C1798" s="2">
        <v>44575</v>
      </c>
      <c r="D1798" s="1" t="s">
        <v>15</v>
      </c>
      <c r="E1798" s="1" t="s">
        <v>41</v>
      </c>
      <c r="F1798" s="1" t="s">
        <v>42</v>
      </c>
      <c r="G1798" s="1" t="s">
        <v>24</v>
      </c>
      <c r="H1798">
        <v>29</v>
      </c>
      <c r="I1798">
        <v>53</v>
      </c>
      <c r="J1798">
        <v>1537</v>
      </c>
      <c r="K1798">
        <v>599.42999999999995</v>
      </c>
      <c r="L1798" s="1">
        <v>937.57</v>
      </c>
      <c r="M1798" s="1" t="s">
        <v>19</v>
      </c>
      <c r="N1798" s="1" t="s">
        <v>197</v>
      </c>
    </row>
    <row r="1799" spans="1:14" x14ac:dyDescent="0.3">
      <c r="A1799" s="1" t="s">
        <v>40</v>
      </c>
      <c r="B1799">
        <v>1185732</v>
      </c>
      <c r="C1799" s="2">
        <v>44575</v>
      </c>
      <c r="D1799" s="1" t="s">
        <v>15</v>
      </c>
      <c r="E1799" s="1" t="s">
        <v>41</v>
      </c>
      <c r="F1799" s="1" t="s">
        <v>42</v>
      </c>
      <c r="G1799" s="1" t="s">
        <v>18</v>
      </c>
      <c r="H1799">
        <v>37</v>
      </c>
      <c r="I1799">
        <v>70</v>
      </c>
      <c r="J1799">
        <v>2590</v>
      </c>
      <c r="K1799">
        <v>1061.8999999999999</v>
      </c>
      <c r="L1799" s="1">
        <v>1528.1000000000001</v>
      </c>
      <c r="M1799" s="1" t="s">
        <v>19</v>
      </c>
      <c r="N1799" s="1" t="s">
        <v>196</v>
      </c>
    </row>
    <row r="1800" spans="1:14" x14ac:dyDescent="0.3">
      <c r="A1800" s="1" t="s">
        <v>40</v>
      </c>
      <c r="B1800">
        <v>1185732</v>
      </c>
      <c r="C1800" s="2">
        <v>44575</v>
      </c>
      <c r="D1800" s="1" t="s">
        <v>15</v>
      </c>
      <c r="E1800" s="1" t="s">
        <v>41</v>
      </c>
      <c r="F1800" s="1" t="s">
        <v>42</v>
      </c>
      <c r="G1800" s="1" t="s">
        <v>20</v>
      </c>
      <c r="H1800">
        <v>34</v>
      </c>
      <c r="I1800">
        <v>104</v>
      </c>
      <c r="J1800">
        <v>3536</v>
      </c>
      <c r="K1800">
        <v>1520.4799999999998</v>
      </c>
      <c r="L1800" s="1">
        <v>2015.5200000000002</v>
      </c>
      <c r="M1800" s="1" t="s">
        <v>19</v>
      </c>
      <c r="N1800" s="1" t="s">
        <v>197</v>
      </c>
    </row>
    <row r="1801" spans="1:14" x14ac:dyDescent="0.3">
      <c r="A1801" s="1" t="s">
        <v>40</v>
      </c>
      <c r="B1801">
        <v>1185732</v>
      </c>
      <c r="C1801" s="2">
        <v>44604</v>
      </c>
      <c r="D1801" s="1" t="s">
        <v>15</v>
      </c>
      <c r="E1801" s="1" t="s">
        <v>41</v>
      </c>
      <c r="F1801" s="1" t="s">
        <v>42</v>
      </c>
      <c r="G1801" s="1" t="s">
        <v>21</v>
      </c>
      <c r="H1801">
        <v>33</v>
      </c>
      <c r="I1801">
        <v>184</v>
      </c>
      <c r="J1801">
        <v>6072</v>
      </c>
      <c r="K1801">
        <v>2853.84</v>
      </c>
      <c r="L1801" s="1">
        <v>3218.16</v>
      </c>
      <c r="M1801" s="1" t="s">
        <v>19</v>
      </c>
      <c r="N1801" s="1" t="s">
        <v>196</v>
      </c>
    </row>
    <row r="1802" spans="1:14" x14ac:dyDescent="0.3">
      <c r="A1802" s="1" t="s">
        <v>40</v>
      </c>
      <c r="B1802">
        <v>1185732</v>
      </c>
      <c r="C1802" s="2">
        <v>44604</v>
      </c>
      <c r="D1802" s="1" t="s">
        <v>15</v>
      </c>
      <c r="E1802" s="1" t="s">
        <v>41</v>
      </c>
      <c r="F1802" s="1" t="s">
        <v>42</v>
      </c>
      <c r="G1802" s="1" t="s">
        <v>22</v>
      </c>
      <c r="H1802">
        <v>33</v>
      </c>
      <c r="I1802">
        <v>72</v>
      </c>
      <c r="J1802">
        <v>2376</v>
      </c>
      <c r="K1802">
        <v>1116.72</v>
      </c>
      <c r="L1802" s="1">
        <v>1259.28</v>
      </c>
      <c r="M1802" s="1" t="s">
        <v>19</v>
      </c>
      <c r="N1802" s="1" t="s">
        <v>196</v>
      </c>
    </row>
    <row r="1803" spans="1:14" x14ac:dyDescent="0.3">
      <c r="A1803" s="1" t="s">
        <v>40</v>
      </c>
      <c r="B1803">
        <v>1185732</v>
      </c>
      <c r="C1803" s="2">
        <v>44604</v>
      </c>
      <c r="D1803" s="1" t="s">
        <v>15</v>
      </c>
      <c r="E1803" s="1" t="s">
        <v>41</v>
      </c>
      <c r="F1803" s="1" t="s">
        <v>42</v>
      </c>
      <c r="G1803" s="1" t="s">
        <v>23</v>
      </c>
      <c r="H1803">
        <v>25</v>
      </c>
      <c r="I1803">
        <v>85</v>
      </c>
      <c r="J1803">
        <v>2125</v>
      </c>
      <c r="K1803">
        <v>849.99999999999989</v>
      </c>
      <c r="L1803" s="1">
        <v>1275</v>
      </c>
      <c r="M1803" s="1" t="s">
        <v>19</v>
      </c>
      <c r="N1803" s="1" t="s">
        <v>197</v>
      </c>
    </row>
    <row r="1804" spans="1:14" x14ac:dyDescent="0.3">
      <c r="A1804" s="1" t="s">
        <v>40</v>
      </c>
      <c r="B1804">
        <v>1185732</v>
      </c>
      <c r="C1804" s="2">
        <v>44246</v>
      </c>
      <c r="D1804" s="1" t="s">
        <v>15</v>
      </c>
      <c r="E1804" s="1" t="s">
        <v>32</v>
      </c>
      <c r="F1804" s="1" t="s">
        <v>33</v>
      </c>
      <c r="G1804" s="1" t="s">
        <v>24</v>
      </c>
      <c r="H1804">
        <v>44.999999999999993</v>
      </c>
      <c r="I1804">
        <v>200</v>
      </c>
      <c r="J1804">
        <v>89999.999999999985</v>
      </c>
      <c r="K1804">
        <v>26999.999999999996</v>
      </c>
      <c r="L1804" s="1">
        <v>62999.999999999985</v>
      </c>
      <c r="M1804" s="1" t="s">
        <v>28</v>
      </c>
      <c r="N1804" s="1" t="s">
        <v>197</v>
      </c>
    </row>
    <row r="1805" spans="1:14" x14ac:dyDescent="0.3">
      <c r="A1805" s="1" t="s">
        <v>40</v>
      </c>
      <c r="B1805">
        <v>1185732</v>
      </c>
      <c r="C1805" s="2">
        <v>44246</v>
      </c>
      <c r="D1805" s="1" t="s">
        <v>15</v>
      </c>
      <c r="E1805" s="1" t="s">
        <v>32</v>
      </c>
      <c r="F1805" s="1" t="s">
        <v>33</v>
      </c>
      <c r="G1805" s="1" t="s">
        <v>18</v>
      </c>
      <c r="H1805">
        <v>60.000000000000007</v>
      </c>
      <c r="I1805">
        <v>275</v>
      </c>
      <c r="J1805">
        <v>165000.00000000003</v>
      </c>
      <c r="K1805">
        <v>49500.000000000007</v>
      </c>
      <c r="L1805" s="1">
        <v>115500.00000000003</v>
      </c>
      <c r="M1805" s="1" t="s">
        <v>28</v>
      </c>
      <c r="N1805" s="1" t="s">
        <v>196</v>
      </c>
    </row>
    <row r="1806" spans="1:14" x14ac:dyDescent="0.3">
      <c r="A1806" s="1" t="s">
        <v>40</v>
      </c>
      <c r="B1806">
        <v>1185732</v>
      </c>
      <c r="C1806" s="2">
        <v>44246</v>
      </c>
      <c r="D1806" s="1" t="s">
        <v>15</v>
      </c>
      <c r="E1806" s="1" t="s">
        <v>32</v>
      </c>
      <c r="F1806" s="1" t="s">
        <v>33</v>
      </c>
      <c r="G1806" s="1" t="s">
        <v>20</v>
      </c>
      <c r="H1806">
        <v>50</v>
      </c>
      <c r="I1806">
        <v>375</v>
      </c>
      <c r="J1806">
        <v>187500</v>
      </c>
      <c r="K1806">
        <v>65625</v>
      </c>
      <c r="L1806" s="1">
        <v>121875</v>
      </c>
      <c r="M1806" s="1" t="s">
        <v>28</v>
      </c>
      <c r="N1806" s="1" t="s">
        <v>197</v>
      </c>
    </row>
    <row r="1807" spans="1:14" x14ac:dyDescent="0.3">
      <c r="A1807" s="1" t="s">
        <v>40</v>
      </c>
      <c r="B1807">
        <v>1185732</v>
      </c>
      <c r="C1807" s="2">
        <v>44272</v>
      </c>
      <c r="D1807" s="1" t="s">
        <v>15</v>
      </c>
      <c r="E1807" s="1" t="s">
        <v>32</v>
      </c>
      <c r="F1807" s="1" t="s">
        <v>33</v>
      </c>
      <c r="G1807" s="1" t="s">
        <v>21</v>
      </c>
      <c r="H1807">
        <v>50</v>
      </c>
      <c r="I1807">
        <v>570</v>
      </c>
      <c r="J1807">
        <v>285000</v>
      </c>
      <c r="K1807">
        <v>114000</v>
      </c>
      <c r="L1807" s="1">
        <v>171000</v>
      </c>
      <c r="M1807" s="1" t="s">
        <v>28</v>
      </c>
      <c r="N1807" s="1" t="s">
        <v>196</v>
      </c>
    </row>
    <row r="1808" spans="1:14" x14ac:dyDescent="0.3">
      <c r="A1808" s="1" t="s">
        <v>40</v>
      </c>
      <c r="B1808">
        <v>1185732</v>
      </c>
      <c r="C1808" s="2">
        <v>44272</v>
      </c>
      <c r="D1808" s="1" t="s">
        <v>15</v>
      </c>
      <c r="E1808" s="1" t="s">
        <v>32</v>
      </c>
      <c r="F1808" s="1" t="s">
        <v>33</v>
      </c>
      <c r="G1808" s="1" t="s">
        <v>22</v>
      </c>
      <c r="H1808">
        <v>50</v>
      </c>
      <c r="I1808">
        <v>275</v>
      </c>
      <c r="J1808">
        <v>137500</v>
      </c>
      <c r="K1808">
        <v>55000</v>
      </c>
      <c r="L1808" s="1">
        <v>82500</v>
      </c>
      <c r="M1808" s="1" t="s">
        <v>28</v>
      </c>
      <c r="N1808" s="1" t="s">
        <v>196</v>
      </c>
    </row>
    <row r="1809" spans="1:14" x14ac:dyDescent="0.3">
      <c r="A1809" s="1" t="s">
        <v>40</v>
      </c>
      <c r="B1809">
        <v>1185732</v>
      </c>
      <c r="C1809" s="2">
        <v>44272</v>
      </c>
      <c r="D1809" s="1" t="s">
        <v>15</v>
      </c>
      <c r="E1809" s="1" t="s">
        <v>32</v>
      </c>
      <c r="F1809" s="1" t="s">
        <v>33</v>
      </c>
      <c r="G1809" s="1" t="s">
        <v>23</v>
      </c>
      <c r="H1809">
        <v>40</v>
      </c>
      <c r="I1809">
        <v>300</v>
      </c>
      <c r="J1809">
        <v>120000</v>
      </c>
      <c r="K1809">
        <v>36000</v>
      </c>
      <c r="L1809" s="1">
        <v>84000</v>
      </c>
      <c r="M1809" s="1" t="s">
        <v>28</v>
      </c>
      <c r="N1809" s="1" t="s">
        <v>197</v>
      </c>
    </row>
    <row r="1810" spans="1:14" x14ac:dyDescent="0.3">
      <c r="A1810" s="1" t="s">
        <v>40</v>
      </c>
      <c r="B1810">
        <v>1185732</v>
      </c>
      <c r="C1810" s="2">
        <v>44272</v>
      </c>
      <c r="D1810" s="1" t="s">
        <v>15</v>
      </c>
      <c r="E1810" s="1" t="s">
        <v>32</v>
      </c>
      <c r="F1810" s="1" t="s">
        <v>33</v>
      </c>
      <c r="G1810" s="1" t="s">
        <v>24</v>
      </c>
      <c r="H1810">
        <v>44.999999999999993</v>
      </c>
      <c r="I1810">
        <v>150</v>
      </c>
      <c r="J1810">
        <v>67499.999999999985</v>
      </c>
      <c r="K1810">
        <v>20249.999999999996</v>
      </c>
      <c r="L1810" s="1">
        <v>47249.999999999985</v>
      </c>
      <c r="M1810" s="1" t="s">
        <v>28</v>
      </c>
      <c r="N1810" s="1" t="s">
        <v>197</v>
      </c>
    </row>
    <row r="1811" spans="1:14" x14ac:dyDescent="0.3">
      <c r="A1811" s="1" t="s">
        <v>40</v>
      </c>
      <c r="B1811">
        <v>1185732</v>
      </c>
      <c r="C1811" s="2">
        <v>44272</v>
      </c>
      <c r="D1811" s="1" t="s">
        <v>15</v>
      </c>
      <c r="E1811" s="1" t="s">
        <v>32</v>
      </c>
      <c r="F1811" s="1" t="s">
        <v>33</v>
      </c>
      <c r="G1811" s="1" t="s">
        <v>18</v>
      </c>
      <c r="H1811">
        <v>60.000000000000007</v>
      </c>
      <c r="I1811">
        <v>200</v>
      </c>
      <c r="J1811">
        <v>120000.00000000001</v>
      </c>
      <c r="K1811">
        <v>36000</v>
      </c>
      <c r="L1811" s="1">
        <v>84000.000000000015</v>
      </c>
      <c r="M1811" s="1" t="s">
        <v>28</v>
      </c>
      <c r="N1811" s="1" t="s">
        <v>196</v>
      </c>
    </row>
    <row r="1812" spans="1:14" x14ac:dyDescent="0.3">
      <c r="A1812" s="1" t="s">
        <v>40</v>
      </c>
      <c r="B1812">
        <v>1185732</v>
      </c>
      <c r="C1812" s="2">
        <v>44272</v>
      </c>
      <c r="D1812" s="1" t="s">
        <v>15</v>
      </c>
      <c r="E1812" s="1" t="s">
        <v>32</v>
      </c>
      <c r="F1812" s="1" t="s">
        <v>33</v>
      </c>
      <c r="G1812" s="1" t="s">
        <v>20</v>
      </c>
      <c r="H1812">
        <v>50</v>
      </c>
      <c r="I1812">
        <v>300</v>
      </c>
      <c r="J1812">
        <v>150000</v>
      </c>
      <c r="K1812">
        <v>52500</v>
      </c>
      <c r="L1812" s="1">
        <v>97500</v>
      </c>
      <c r="M1812" s="1" t="s">
        <v>28</v>
      </c>
      <c r="N1812" s="1" t="s">
        <v>197</v>
      </c>
    </row>
    <row r="1813" spans="1:14" x14ac:dyDescent="0.3">
      <c r="A1813" s="1" t="s">
        <v>40</v>
      </c>
      <c r="B1813">
        <v>1185732</v>
      </c>
      <c r="C1813" s="2">
        <v>44304</v>
      </c>
      <c r="D1813" s="1" t="s">
        <v>15</v>
      </c>
      <c r="E1813" s="1" t="s">
        <v>32</v>
      </c>
      <c r="F1813" s="1" t="s">
        <v>33</v>
      </c>
      <c r="G1813" s="1" t="s">
        <v>21</v>
      </c>
      <c r="H1813">
        <v>50</v>
      </c>
      <c r="I1813">
        <v>550</v>
      </c>
      <c r="J1813">
        <v>275000</v>
      </c>
      <c r="K1813">
        <v>110000</v>
      </c>
      <c r="L1813" s="1">
        <v>165000</v>
      </c>
      <c r="M1813" s="1" t="s">
        <v>28</v>
      </c>
      <c r="N1813" s="1" t="s">
        <v>196</v>
      </c>
    </row>
    <row r="1814" spans="1:14" x14ac:dyDescent="0.3">
      <c r="A1814" s="1" t="s">
        <v>40</v>
      </c>
      <c r="B1814">
        <v>1185732</v>
      </c>
      <c r="C1814" s="2">
        <v>44304</v>
      </c>
      <c r="D1814" s="1" t="s">
        <v>15</v>
      </c>
      <c r="E1814" s="1" t="s">
        <v>32</v>
      </c>
      <c r="F1814" s="1" t="s">
        <v>33</v>
      </c>
      <c r="G1814" s="1" t="s">
        <v>22</v>
      </c>
      <c r="H1814">
        <v>50</v>
      </c>
      <c r="I1814">
        <v>250</v>
      </c>
      <c r="J1814">
        <v>125000</v>
      </c>
      <c r="K1814">
        <v>50000</v>
      </c>
      <c r="L1814" s="1">
        <v>75000</v>
      </c>
      <c r="M1814" s="1" t="s">
        <v>28</v>
      </c>
      <c r="N1814" s="1" t="s">
        <v>196</v>
      </c>
    </row>
    <row r="1815" spans="1:14" x14ac:dyDescent="0.3">
      <c r="A1815" s="1" t="s">
        <v>40</v>
      </c>
      <c r="B1815">
        <v>1185732</v>
      </c>
      <c r="C1815" s="2">
        <v>44304</v>
      </c>
      <c r="D1815" s="1" t="s">
        <v>15</v>
      </c>
      <c r="E1815" s="1" t="s">
        <v>32</v>
      </c>
      <c r="F1815" s="1" t="s">
        <v>33</v>
      </c>
      <c r="G1815" s="1" t="s">
        <v>23</v>
      </c>
      <c r="H1815">
        <v>40</v>
      </c>
      <c r="I1815">
        <v>250</v>
      </c>
      <c r="J1815">
        <v>100000</v>
      </c>
      <c r="K1815">
        <v>30000</v>
      </c>
      <c r="L1815" s="1">
        <v>70000</v>
      </c>
      <c r="M1815" s="1" t="s">
        <v>28</v>
      </c>
      <c r="N1815" s="1" t="s">
        <v>197</v>
      </c>
    </row>
    <row r="1816" spans="1:14" x14ac:dyDescent="0.3">
      <c r="A1816" s="1" t="s">
        <v>40</v>
      </c>
      <c r="B1816">
        <v>1185732</v>
      </c>
      <c r="C1816" s="2">
        <v>44304</v>
      </c>
      <c r="D1816" s="1" t="s">
        <v>15</v>
      </c>
      <c r="E1816" s="1" t="s">
        <v>32</v>
      </c>
      <c r="F1816" s="1" t="s">
        <v>33</v>
      </c>
      <c r="G1816" s="1" t="s">
        <v>24</v>
      </c>
      <c r="H1816">
        <v>44.999999999999993</v>
      </c>
      <c r="I1816">
        <v>175</v>
      </c>
      <c r="J1816">
        <v>78749.999999999985</v>
      </c>
      <c r="K1816">
        <v>23624.999999999996</v>
      </c>
      <c r="L1816" s="1">
        <v>55124.999999999985</v>
      </c>
      <c r="M1816" s="1" t="s">
        <v>28</v>
      </c>
      <c r="N1816" s="1" t="s">
        <v>197</v>
      </c>
    </row>
    <row r="1817" spans="1:14" x14ac:dyDescent="0.3">
      <c r="A1817" s="1" t="s">
        <v>40</v>
      </c>
      <c r="B1817">
        <v>1185732</v>
      </c>
      <c r="C1817" s="2">
        <v>44304</v>
      </c>
      <c r="D1817" s="1" t="s">
        <v>15</v>
      </c>
      <c r="E1817" s="1" t="s">
        <v>32</v>
      </c>
      <c r="F1817" s="1" t="s">
        <v>33</v>
      </c>
      <c r="G1817" s="1" t="s">
        <v>18</v>
      </c>
      <c r="H1817">
        <v>60.000000000000007</v>
      </c>
      <c r="I1817">
        <v>175</v>
      </c>
      <c r="J1817">
        <v>105000.00000000001</v>
      </c>
      <c r="K1817">
        <v>31500.000000000004</v>
      </c>
      <c r="L1817" s="1">
        <v>73500.000000000015</v>
      </c>
      <c r="M1817" s="1" t="s">
        <v>28</v>
      </c>
      <c r="N1817" s="1" t="s">
        <v>196</v>
      </c>
    </row>
    <row r="1818" spans="1:14" x14ac:dyDescent="0.3">
      <c r="A1818" s="1" t="s">
        <v>40</v>
      </c>
      <c r="B1818">
        <v>1185732</v>
      </c>
      <c r="C1818" s="2">
        <v>44304</v>
      </c>
      <c r="D1818" s="1" t="s">
        <v>15</v>
      </c>
      <c r="E1818" s="1" t="s">
        <v>32</v>
      </c>
      <c r="F1818" s="1" t="s">
        <v>33</v>
      </c>
      <c r="G1818" s="1" t="s">
        <v>20</v>
      </c>
      <c r="H1818">
        <v>50</v>
      </c>
      <c r="I1818">
        <v>325</v>
      </c>
      <c r="J1818">
        <v>162500</v>
      </c>
      <c r="K1818">
        <v>56875</v>
      </c>
      <c r="L1818" s="1">
        <v>105625</v>
      </c>
      <c r="M1818" s="1" t="s">
        <v>28</v>
      </c>
      <c r="N1818" s="1" t="s">
        <v>197</v>
      </c>
    </row>
    <row r="1819" spans="1:14" x14ac:dyDescent="0.3">
      <c r="A1819" s="1" t="s">
        <v>40</v>
      </c>
      <c r="B1819">
        <v>1185732</v>
      </c>
      <c r="C1819" s="2">
        <v>44333</v>
      </c>
      <c r="D1819" s="1" t="s">
        <v>15</v>
      </c>
      <c r="E1819" s="1" t="s">
        <v>32</v>
      </c>
      <c r="F1819" s="1" t="s">
        <v>33</v>
      </c>
      <c r="G1819" s="1" t="s">
        <v>21</v>
      </c>
      <c r="H1819">
        <v>65</v>
      </c>
      <c r="I1819">
        <v>595</v>
      </c>
      <c r="J1819">
        <v>386750</v>
      </c>
      <c r="K1819">
        <v>154700</v>
      </c>
      <c r="L1819" s="1">
        <v>232050</v>
      </c>
      <c r="M1819" s="1" t="s">
        <v>28</v>
      </c>
      <c r="N1819" s="1" t="s">
        <v>196</v>
      </c>
    </row>
    <row r="1820" spans="1:14" x14ac:dyDescent="0.3">
      <c r="A1820" s="1" t="s">
        <v>40</v>
      </c>
      <c r="B1820">
        <v>1185732</v>
      </c>
      <c r="C1820" s="2">
        <v>44333</v>
      </c>
      <c r="D1820" s="1" t="s">
        <v>15</v>
      </c>
      <c r="E1820" s="1" t="s">
        <v>32</v>
      </c>
      <c r="F1820" s="1" t="s">
        <v>33</v>
      </c>
      <c r="G1820" s="1" t="s">
        <v>22</v>
      </c>
      <c r="H1820">
        <v>60.000000000000007</v>
      </c>
      <c r="I1820">
        <v>300</v>
      </c>
      <c r="J1820">
        <v>180000.00000000003</v>
      </c>
      <c r="K1820">
        <v>72000.000000000015</v>
      </c>
      <c r="L1820" s="1">
        <v>108000.00000000001</v>
      </c>
      <c r="M1820" s="1" t="s">
        <v>28</v>
      </c>
      <c r="N1820" s="1" t="s">
        <v>196</v>
      </c>
    </row>
    <row r="1821" spans="1:14" x14ac:dyDescent="0.3">
      <c r="A1821" s="1" t="s">
        <v>40</v>
      </c>
      <c r="B1821">
        <v>1185732</v>
      </c>
      <c r="C1821" s="2">
        <v>44333</v>
      </c>
      <c r="D1821" s="1" t="s">
        <v>15</v>
      </c>
      <c r="E1821" s="1" t="s">
        <v>32</v>
      </c>
      <c r="F1821" s="1" t="s">
        <v>33</v>
      </c>
      <c r="G1821" s="1" t="s">
        <v>23</v>
      </c>
      <c r="H1821">
        <v>55.000000000000007</v>
      </c>
      <c r="I1821">
        <v>325</v>
      </c>
      <c r="J1821">
        <v>178750.00000000003</v>
      </c>
      <c r="K1821">
        <v>53625.000000000007</v>
      </c>
      <c r="L1821" s="1">
        <v>125125.00000000003</v>
      </c>
      <c r="M1821" s="1" t="s">
        <v>28</v>
      </c>
      <c r="N1821" s="1" t="s">
        <v>197</v>
      </c>
    </row>
    <row r="1822" spans="1:14" x14ac:dyDescent="0.3">
      <c r="A1822" s="1" t="s">
        <v>40</v>
      </c>
      <c r="B1822">
        <v>1185732</v>
      </c>
      <c r="C1822" s="2">
        <v>44333</v>
      </c>
      <c r="D1822" s="1" t="s">
        <v>15</v>
      </c>
      <c r="E1822" s="1" t="s">
        <v>32</v>
      </c>
      <c r="F1822" s="1" t="s">
        <v>33</v>
      </c>
      <c r="G1822" s="1" t="s">
        <v>24</v>
      </c>
      <c r="H1822">
        <v>55.000000000000007</v>
      </c>
      <c r="I1822">
        <v>275</v>
      </c>
      <c r="J1822">
        <v>151250.00000000003</v>
      </c>
      <c r="K1822">
        <v>45375.000000000007</v>
      </c>
      <c r="L1822" s="1">
        <v>105875.00000000003</v>
      </c>
      <c r="M1822" s="1" t="s">
        <v>28</v>
      </c>
      <c r="N1822" s="1" t="s">
        <v>197</v>
      </c>
    </row>
    <row r="1823" spans="1:14" x14ac:dyDescent="0.3">
      <c r="A1823" s="1" t="s">
        <v>40</v>
      </c>
      <c r="B1823">
        <v>1185732</v>
      </c>
      <c r="C1823" s="2">
        <v>44333</v>
      </c>
      <c r="D1823" s="1" t="s">
        <v>15</v>
      </c>
      <c r="E1823" s="1" t="s">
        <v>32</v>
      </c>
      <c r="F1823" s="1" t="s">
        <v>33</v>
      </c>
      <c r="G1823" s="1" t="s">
        <v>18</v>
      </c>
      <c r="H1823">
        <v>65</v>
      </c>
      <c r="I1823">
        <v>300</v>
      </c>
      <c r="J1823">
        <v>195000</v>
      </c>
      <c r="K1823">
        <v>58500</v>
      </c>
      <c r="L1823" s="1">
        <v>136500</v>
      </c>
      <c r="M1823" s="1" t="s">
        <v>28</v>
      </c>
      <c r="N1823" s="1" t="s">
        <v>196</v>
      </c>
    </row>
    <row r="1824" spans="1:14" x14ac:dyDescent="0.3">
      <c r="A1824" s="1" t="s">
        <v>40</v>
      </c>
      <c r="B1824">
        <v>1185732</v>
      </c>
      <c r="C1824" s="2">
        <v>44333</v>
      </c>
      <c r="D1824" s="1" t="s">
        <v>15</v>
      </c>
      <c r="E1824" s="1" t="s">
        <v>32</v>
      </c>
      <c r="F1824" s="1" t="s">
        <v>33</v>
      </c>
      <c r="G1824" s="1" t="s">
        <v>20</v>
      </c>
      <c r="H1824">
        <v>70</v>
      </c>
      <c r="I1824">
        <v>425</v>
      </c>
      <c r="J1824">
        <v>297500</v>
      </c>
      <c r="K1824">
        <v>104125</v>
      </c>
      <c r="L1824" s="1">
        <v>193375</v>
      </c>
      <c r="M1824" s="1" t="s">
        <v>28</v>
      </c>
      <c r="N1824" s="1" t="s">
        <v>197</v>
      </c>
    </row>
    <row r="1825" spans="1:14" x14ac:dyDescent="0.3">
      <c r="A1825" s="1" t="s">
        <v>40</v>
      </c>
      <c r="B1825">
        <v>1185732</v>
      </c>
      <c r="C1825" s="2">
        <v>44366</v>
      </c>
      <c r="D1825" s="1" t="s">
        <v>15</v>
      </c>
      <c r="E1825" s="1" t="s">
        <v>32</v>
      </c>
      <c r="F1825" s="1" t="s">
        <v>33</v>
      </c>
      <c r="G1825" s="1" t="s">
        <v>21</v>
      </c>
      <c r="H1825">
        <v>65</v>
      </c>
      <c r="I1825">
        <v>675</v>
      </c>
      <c r="J1825">
        <v>438750</v>
      </c>
      <c r="K1825">
        <v>175500</v>
      </c>
      <c r="L1825" s="1">
        <v>263250</v>
      </c>
      <c r="M1825" s="1" t="s">
        <v>28</v>
      </c>
      <c r="N1825" s="1" t="s">
        <v>196</v>
      </c>
    </row>
    <row r="1826" spans="1:14" x14ac:dyDescent="0.3">
      <c r="A1826" s="1" t="s">
        <v>40</v>
      </c>
      <c r="B1826">
        <v>1185732</v>
      </c>
      <c r="C1826" s="2">
        <v>44366</v>
      </c>
      <c r="D1826" s="1" t="s">
        <v>15</v>
      </c>
      <c r="E1826" s="1" t="s">
        <v>32</v>
      </c>
      <c r="F1826" s="1" t="s">
        <v>33</v>
      </c>
      <c r="G1826" s="1" t="s">
        <v>22</v>
      </c>
      <c r="H1826">
        <v>60.000000000000007</v>
      </c>
      <c r="I1826">
        <v>425</v>
      </c>
      <c r="J1826">
        <v>255000.00000000003</v>
      </c>
      <c r="K1826">
        <v>102000.00000000001</v>
      </c>
      <c r="L1826" s="1">
        <v>153000</v>
      </c>
      <c r="M1826" s="1" t="s">
        <v>28</v>
      </c>
      <c r="N1826" s="1" t="s">
        <v>196</v>
      </c>
    </row>
    <row r="1827" spans="1:14" x14ac:dyDescent="0.3">
      <c r="A1827" s="1" t="s">
        <v>40</v>
      </c>
      <c r="B1827">
        <v>1185732</v>
      </c>
      <c r="C1827" s="2">
        <v>44366</v>
      </c>
      <c r="D1827" s="1" t="s">
        <v>15</v>
      </c>
      <c r="E1827" s="1" t="s">
        <v>32</v>
      </c>
      <c r="F1827" s="1" t="s">
        <v>33</v>
      </c>
      <c r="G1827" s="1" t="s">
        <v>23</v>
      </c>
      <c r="H1827">
        <v>55.000000000000007</v>
      </c>
      <c r="I1827">
        <v>350</v>
      </c>
      <c r="J1827">
        <v>192500.00000000003</v>
      </c>
      <c r="K1827">
        <v>57750.000000000007</v>
      </c>
      <c r="L1827" s="1">
        <v>134750.00000000003</v>
      </c>
      <c r="M1827" s="1" t="s">
        <v>28</v>
      </c>
      <c r="N1827" s="1" t="s">
        <v>197</v>
      </c>
    </row>
    <row r="1828" spans="1:14" x14ac:dyDescent="0.3">
      <c r="A1828" s="1" t="s">
        <v>40</v>
      </c>
      <c r="B1828">
        <v>1185732</v>
      </c>
      <c r="C1828" s="2">
        <v>44366</v>
      </c>
      <c r="D1828" s="1" t="s">
        <v>15</v>
      </c>
      <c r="E1828" s="1" t="s">
        <v>32</v>
      </c>
      <c r="F1828" s="1" t="s">
        <v>33</v>
      </c>
      <c r="G1828" s="1" t="s">
        <v>24</v>
      </c>
      <c r="H1828">
        <v>55.000000000000007</v>
      </c>
      <c r="I1828">
        <v>325</v>
      </c>
      <c r="J1828">
        <v>178750.00000000003</v>
      </c>
      <c r="K1828">
        <v>53625.000000000007</v>
      </c>
      <c r="L1828" s="1">
        <v>125125.00000000003</v>
      </c>
      <c r="M1828" s="1" t="s">
        <v>28</v>
      </c>
      <c r="N1828" s="1" t="s">
        <v>197</v>
      </c>
    </row>
    <row r="1829" spans="1:14" x14ac:dyDescent="0.3">
      <c r="A1829" s="1" t="s">
        <v>40</v>
      </c>
      <c r="B1829">
        <v>1185732</v>
      </c>
      <c r="C1829" s="2">
        <v>44366</v>
      </c>
      <c r="D1829" s="1" t="s">
        <v>15</v>
      </c>
      <c r="E1829" s="1" t="s">
        <v>32</v>
      </c>
      <c r="F1829" s="1" t="s">
        <v>33</v>
      </c>
      <c r="G1829" s="1" t="s">
        <v>18</v>
      </c>
      <c r="H1829">
        <v>65</v>
      </c>
      <c r="I1829">
        <v>325</v>
      </c>
      <c r="J1829">
        <v>211250</v>
      </c>
      <c r="K1829">
        <v>63375</v>
      </c>
      <c r="L1829" s="1">
        <v>147875</v>
      </c>
      <c r="M1829" s="1" t="s">
        <v>28</v>
      </c>
      <c r="N1829" s="1" t="s">
        <v>196</v>
      </c>
    </row>
    <row r="1830" spans="1:14" x14ac:dyDescent="0.3">
      <c r="A1830" s="1" t="s">
        <v>40</v>
      </c>
      <c r="B1830">
        <v>1185732</v>
      </c>
      <c r="C1830" s="2">
        <v>44366</v>
      </c>
      <c r="D1830" s="1" t="s">
        <v>15</v>
      </c>
      <c r="E1830" s="1" t="s">
        <v>32</v>
      </c>
      <c r="F1830" s="1" t="s">
        <v>33</v>
      </c>
      <c r="G1830" s="1" t="s">
        <v>20</v>
      </c>
      <c r="H1830">
        <v>70</v>
      </c>
      <c r="I1830">
        <v>475</v>
      </c>
      <c r="J1830">
        <v>332500</v>
      </c>
      <c r="K1830">
        <v>116374.99999999999</v>
      </c>
      <c r="L1830" s="1">
        <v>216125</v>
      </c>
      <c r="M1830" s="1" t="s">
        <v>28</v>
      </c>
      <c r="N1830" s="1" t="s">
        <v>197</v>
      </c>
    </row>
    <row r="1831" spans="1:14" x14ac:dyDescent="0.3">
      <c r="A1831" s="1" t="s">
        <v>40</v>
      </c>
      <c r="B1831">
        <v>1185732</v>
      </c>
      <c r="C1831" s="2">
        <v>44394</v>
      </c>
      <c r="D1831" s="1" t="s">
        <v>15</v>
      </c>
      <c r="E1831" s="1" t="s">
        <v>32</v>
      </c>
      <c r="F1831" s="1" t="s">
        <v>33</v>
      </c>
      <c r="G1831" s="1" t="s">
        <v>21</v>
      </c>
      <c r="H1831">
        <v>65</v>
      </c>
      <c r="I1831">
        <v>700</v>
      </c>
      <c r="J1831">
        <v>455000</v>
      </c>
      <c r="K1831">
        <v>182000</v>
      </c>
      <c r="L1831" s="1">
        <v>273000</v>
      </c>
      <c r="M1831" s="1" t="s">
        <v>28</v>
      </c>
      <c r="N1831" s="1" t="s">
        <v>196</v>
      </c>
    </row>
    <row r="1832" spans="1:14" x14ac:dyDescent="0.3">
      <c r="A1832" s="1" t="s">
        <v>40</v>
      </c>
      <c r="B1832">
        <v>1185732</v>
      </c>
      <c r="C1832" s="2">
        <v>44394</v>
      </c>
      <c r="D1832" s="1" t="s">
        <v>15</v>
      </c>
      <c r="E1832" s="1" t="s">
        <v>32</v>
      </c>
      <c r="F1832" s="1" t="s">
        <v>33</v>
      </c>
      <c r="G1832" s="1" t="s">
        <v>22</v>
      </c>
      <c r="H1832">
        <v>60.000000000000007</v>
      </c>
      <c r="I1832">
        <v>450</v>
      </c>
      <c r="J1832">
        <v>270000.00000000006</v>
      </c>
      <c r="K1832">
        <v>108000.00000000003</v>
      </c>
      <c r="L1832" s="1">
        <v>162000.00000000003</v>
      </c>
      <c r="M1832" s="1" t="s">
        <v>19</v>
      </c>
      <c r="N1832" s="1" t="s">
        <v>196</v>
      </c>
    </row>
    <row r="1833" spans="1:14" x14ac:dyDescent="0.3">
      <c r="A1833" s="1" t="s">
        <v>40</v>
      </c>
      <c r="B1833">
        <v>1185732</v>
      </c>
      <c r="C1833" s="2">
        <v>44394</v>
      </c>
      <c r="D1833" s="1" t="s">
        <v>15</v>
      </c>
      <c r="E1833" s="1" t="s">
        <v>32</v>
      </c>
      <c r="F1833" s="1" t="s">
        <v>33</v>
      </c>
      <c r="G1833" s="1" t="s">
        <v>23</v>
      </c>
      <c r="H1833">
        <v>55.000000000000007</v>
      </c>
      <c r="I1833">
        <v>375</v>
      </c>
      <c r="J1833">
        <v>206250.00000000003</v>
      </c>
      <c r="K1833">
        <v>61875.000000000007</v>
      </c>
      <c r="L1833" s="1">
        <v>144375.00000000003</v>
      </c>
      <c r="M1833" s="1" t="s">
        <v>19</v>
      </c>
      <c r="N1833" s="1" t="s">
        <v>197</v>
      </c>
    </row>
    <row r="1834" spans="1:14" x14ac:dyDescent="0.3">
      <c r="A1834" s="1" t="s">
        <v>40</v>
      </c>
      <c r="B1834">
        <v>1185732</v>
      </c>
      <c r="C1834" s="2">
        <v>44394</v>
      </c>
      <c r="D1834" s="1" t="s">
        <v>15</v>
      </c>
      <c r="E1834" s="1" t="s">
        <v>32</v>
      </c>
      <c r="F1834" s="1" t="s">
        <v>33</v>
      </c>
      <c r="G1834" s="1" t="s">
        <v>24</v>
      </c>
      <c r="H1834">
        <v>55.000000000000007</v>
      </c>
      <c r="I1834">
        <v>325</v>
      </c>
      <c r="J1834">
        <v>178750.00000000003</v>
      </c>
      <c r="K1834">
        <v>53625.000000000007</v>
      </c>
      <c r="L1834" s="1">
        <v>125125.00000000003</v>
      </c>
      <c r="M1834" s="1" t="s">
        <v>19</v>
      </c>
      <c r="N1834" s="1" t="s">
        <v>197</v>
      </c>
    </row>
    <row r="1835" spans="1:14" x14ac:dyDescent="0.3">
      <c r="A1835" s="1" t="s">
        <v>40</v>
      </c>
      <c r="B1835">
        <v>1185732</v>
      </c>
      <c r="C1835" s="2">
        <v>44394</v>
      </c>
      <c r="D1835" s="1" t="s">
        <v>15</v>
      </c>
      <c r="E1835" s="1" t="s">
        <v>32</v>
      </c>
      <c r="F1835" s="1" t="s">
        <v>33</v>
      </c>
      <c r="G1835" s="1" t="s">
        <v>18</v>
      </c>
      <c r="H1835">
        <v>65</v>
      </c>
      <c r="I1835">
        <v>350</v>
      </c>
      <c r="J1835">
        <v>227500</v>
      </c>
      <c r="K1835">
        <v>68250</v>
      </c>
      <c r="L1835" s="1">
        <v>159250</v>
      </c>
      <c r="M1835" s="1" t="s">
        <v>19</v>
      </c>
      <c r="N1835" s="1" t="s">
        <v>196</v>
      </c>
    </row>
    <row r="1836" spans="1:14" x14ac:dyDescent="0.3">
      <c r="A1836" s="1" t="s">
        <v>40</v>
      </c>
      <c r="B1836">
        <v>1185732</v>
      </c>
      <c r="C1836" s="2">
        <v>44394</v>
      </c>
      <c r="D1836" s="1" t="s">
        <v>15</v>
      </c>
      <c r="E1836" s="1" t="s">
        <v>32</v>
      </c>
      <c r="F1836" s="1" t="s">
        <v>33</v>
      </c>
      <c r="G1836" s="1" t="s">
        <v>20</v>
      </c>
      <c r="H1836">
        <v>70</v>
      </c>
      <c r="I1836">
        <v>525</v>
      </c>
      <c r="J1836">
        <v>367500</v>
      </c>
      <c r="K1836">
        <v>128624.99999999999</v>
      </c>
      <c r="L1836" s="1">
        <v>238875</v>
      </c>
      <c r="M1836" s="1" t="s">
        <v>19</v>
      </c>
      <c r="N1836" s="1" t="s">
        <v>197</v>
      </c>
    </row>
    <row r="1837" spans="1:14" x14ac:dyDescent="0.3">
      <c r="A1837" s="1" t="s">
        <v>40</v>
      </c>
      <c r="B1837">
        <v>1185732</v>
      </c>
      <c r="C1837" s="2">
        <v>44426</v>
      </c>
      <c r="D1837" s="1" t="s">
        <v>15</v>
      </c>
      <c r="E1837" s="1" t="s">
        <v>32</v>
      </c>
      <c r="F1837" s="1" t="s">
        <v>33</v>
      </c>
      <c r="G1837" s="1" t="s">
        <v>21</v>
      </c>
      <c r="H1837">
        <v>65</v>
      </c>
      <c r="I1837">
        <v>675</v>
      </c>
      <c r="J1837">
        <v>438750</v>
      </c>
      <c r="K1837">
        <v>175500</v>
      </c>
      <c r="L1837" s="1">
        <v>263250</v>
      </c>
      <c r="M1837" s="1" t="s">
        <v>19</v>
      </c>
      <c r="N1837" s="1" t="s">
        <v>196</v>
      </c>
    </row>
    <row r="1838" spans="1:14" x14ac:dyDescent="0.3">
      <c r="A1838" s="1" t="s">
        <v>40</v>
      </c>
      <c r="B1838">
        <v>1185732</v>
      </c>
      <c r="C1838" s="2">
        <v>44426</v>
      </c>
      <c r="D1838" s="1" t="s">
        <v>15</v>
      </c>
      <c r="E1838" s="1" t="s">
        <v>32</v>
      </c>
      <c r="F1838" s="1" t="s">
        <v>33</v>
      </c>
      <c r="G1838" s="1" t="s">
        <v>22</v>
      </c>
      <c r="H1838">
        <v>60.000000000000007</v>
      </c>
      <c r="I1838">
        <v>450</v>
      </c>
      <c r="J1838">
        <v>270000.00000000006</v>
      </c>
      <c r="K1838">
        <v>108000.00000000003</v>
      </c>
      <c r="L1838" s="1">
        <v>162000.00000000003</v>
      </c>
      <c r="M1838" s="1" t="s">
        <v>19</v>
      </c>
      <c r="N1838" s="1" t="s">
        <v>196</v>
      </c>
    </row>
    <row r="1839" spans="1:14" x14ac:dyDescent="0.3">
      <c r="A1839" s="1" t="s">
        <v>40</v>
      </c>
      <c r="B1839">
        <v>1185732</v>
      </c>
      <c r="C1839" s="2">
        <v>44426</v>
      </c>
      <c r="D1839" s="1" t="s">
        <v>15</v>
      </c>
      <c r="E1839" s="1" t="s">
        <v>32</v>
      </c>
      <c r="F1839" s="1" t="s">
        <v>33</v>
      </c>
      <c r="G1839" s="1" t="s">
        <v>23</v>
      </c>
      <c r="H1839">
        <v>55.000000000000007</v>
      </c>
      <c r="I1839">
        <v>375</v>
      </c>
      <c r="J1839">
        <v>206250.00000000003</v>
      </c>
      <c r="K1839">
        <v>61875.000000000007</v>
      </c>
      <c r="L1839" s="1">
        <v>144375.00000000003</v>
      </c>
      <c r="M1839" s="1" t="s">
        <v>19</v>
      </c>
      <c r="N1839" s="1" t="s">
        <v>197</v>
      </c>
    </row>
    <row r="1840" spans="1:14" x14ac:dyDescent="0.3">
      <c r="A1840" s="1" t="s">
        <v>40</v>
      </c>
      <c r="B1840">
        <v>1185732</v>
      </c>
      <c r="C1840" s="2">
        <v>44426</v>
      </c>
      <c r="D1840" s="1" t="s">
        <v>15</v>
      </c>
      <c r="E1840" s="1" t="s">
        <v>32</v>
      </c>
      <c r="F1840" s="1" t="s">
        <v>33</v>
      </c>
      <c r="G1840" s="1" t="s">
        <v>24</v>
      </c>
      <c r="H1840">
        <v>55.000000000000007</v>
      </c>
      <c r="I1840">
        <v>275</v>
      </c>
      <c r="J1840">
        <v>151250.00000000003</v>
      </c>
      <c r="K1840">
        <v>45375.000000000007</v>
      </c>
      <c r="L1840" s="1">
        <v>105875.00000000003</v>
      </c>
      <c r="M1840" s="1" t="s">
        <v>19</v>
      </c>
      <c r="N1840" s="1" t="s">
        <v>197</v>
      </c>
    </row>
    <row r="1841" spans="1:14" x14ac:dyDescent="0.3">
      <c r="A1841" s="1" t="s">
        <v>40</v>
      </c>
      <c r="B1841">
        <v>1185732</v>
      </c>
      <c r="C1841" s="2">
        <v>44426</v>
      </c>
      <c r="D1841" s="1" t="s">
        <v>15</v>
      </c>
      <c r="E1841" s="1" t="s">
        <v>32</v>
      </c>
      <c r="F1841" s="1" t="s">
        <v>33</v>
      </c>
      <c r="G1841" s="1" t="s">
        <v>18</v>
      </c>
      <c r="H1841">
        <v>65</v>
      </c>
      <c r="I1841">
        <v>250</v>
      </c>
      <c r="J1841">
        <v>162500</v>
      </c>
      <c r="K1841">
        <v>48750</v>
      </c>
      <c r="L1841" s="1">
        <v>113750</v>
      </c>
      <c r="M1841" s="1" t="s">
        <v>19</v>
      </c>
      <c r="N1841" s="1" t="s">
        <v>196</v>
      </c>
    </row>
    <row r="1842" spans="1:14" x14ac:dyDescent="0.3">
      <c r="A1842" s="1" t="s">
        <v>40</v>
      </c>
      <c r="B1842">
        <v>1185732</v>
      </c>
      <c r="C1842" s="2">
        <v>44426</v>
      </c>
      <c r="D1842" s="1" t="s">
        <v>15</v>
      </c>
      <c r="E1842" s="1" t="s">
        <v>32</v>
      </c>
      <c r="F1842" s="1" t="s">
        <v>33</v>
      </c>
      <c r="G1842" s="1" t="s">
        <v>20</v>
      </c>
      <c r="H1842">
        <v>70</v>
      </c>
      <c r="I1842">
        <v>425</v>
      </c>
      <c r="J1842">
        <v>297500</v>
      </c>
      <c r="K1842">
        <v>104125</v>
      </c>
      <c r="L1842" s="1">
        <v>193375</v>
      </c>
      <c r="M1842" s="1" t="s">
        <v>19</v>
      </c>
      <c r="N1842" s="1" t="s">
        <v>197</v>
      </c>
    </row>
    <row r="1843" spans="1:14" x14ac:dyDescent="0.3">
      <c r="A1843" s="1" t="s">
        <v>40</v>
      </c>
      <c r="B1843">
        <v>1185732</v>
      </c>
      <c r="C1843" s="2">
        <v>44456</v>
      </c>
      <c r="D1843" s="1" t="s">
        <v>15</v>
      </c>
      <c r="E1843" s="1" t="s">
        <v>32</v>
      </c>
      <c r="F1843" s="1" t="s">
        <v>33</v>
      </c>
      <c r="G1843" s="1" t="s">
        <v>21</v>
      </c>
      <c r="H1843">
        <v>65</v>
      </c>
      <c r="I1843">
        <v>550</v>
      </c>
      <c r="J1843">
        <v>357500</v>
      </c>
      <c r="K1843">
        <v>143000</v>
      </c>
      <c r="L1843" s="1">
        <v>214500</v>
      </c>
      <c r="M1843" s="1" t="s">
        <v>19</v>
      </c>
      <c r="N1843" s="1" t="s">
        <v>196</v>
      </c>
    </row>
    <row r="1844" spans="1:14" x14ac:dyDescent="0.3">
      <c r="A1844" s="1" t="s">
        <v>40</v>
      </c>
      <c r="B1844">
        <v>1185732</v>
      </c>
      <c r="C1844" s="2">
        <v>44456</v>
      </c>
      <c r="D1844" s="1" t="s">
        <v>15</v>
      </c>
      <c r="E1844" s="1" t="s">
        <v>32</v>
      </c>
      <c r="F1844" s="1" t="s">
        <v>33</v>
      </c>
      <c r="G1844" s="1" t="s">
        <v>22</v>
      </c>
      <c r="H1844">
        <v>60.000000000000007</v>
      </c>
      <c r="I1844">
        <v>350</v>
      </c>
      <c r="J1844">
        <v>210000.00000000003</v>
      </c>
      <c r="K1844">
        <v>84000.000000000015</v>
      </c>
      <c r="L1844" s="1">
        <v>126000.00000000001</v>
      </c>
      <c r="M1844" s="1" t="s">
        <v>19</v>
      </c>
      <c r="N1844" s="1" t="s">
        <v>196</v>
      </c>
    </row>
    <row r="1845" spans="1:14" x14ac:dyDescent="0.3">
      <c r="A1845" s="1" t="s">
        <v>40</v>
      </c>
      <c r="B1845">
        <v>1185732</v>
      </c>
      <c r="C1845" s="2">
        <v>44456</v>
      </c>
      <c r="D1845" s="1" t="s">
        <v>15</v>
      </c>
      <c r="E1845" s="1" t="s">
        <v>32</v>
      </c>
      <c r="F1845" s="1" t="s">
        <v>33</v>
      </c>
      <c r="G1845" s="1" t="s">
        <v>23</v>
      </c>
      <c r="H1845">
        <v>55.000000000000007</v>
      </c>
      <c r="I1845">
        <v>250</v>
      </c>
      <c r="J1845">
        <v>137500.00000000003</v>
      </c>
      <c r="K1845">
        <v>41250.000000000007</v>
      </c>
      <c r="L1845" s="1">
        <v>96250.000000000029</v>
      </c>
      <c r="M1845" s="1" t="s">
        <v>19</v>
      </c>
      <c r="N1845" s="1" t="s">
        <v>197</v>
      </c>
    </row>
    <row r="1846" spans="1:14" x14ac:dyDescent="0.3">
      <c r="A1846" s="1" t="s">
        <v>40</v>
      </c>
      <c r="B1846">
        <v>1185732</v>
      </c>
      <c r="C1846" s="2">
        <v>44456</v>
      </c>
      <c r="D1846" s="1" t="s">
        <v>15</v>
      </c>
      <c r="E1846" s="1" t="s">
        <v>32</v>
      </c>
      <c r="F1846" s="1" t="s">
        <v>33</v>
      </c>
      <c r="G1846" s="1" t="s">
        <v>24</v>
      </c>
      <c r="H1846">
        <v>55.000000000000007</v>
      </c>
      <c r="I1846">
        <v>225</v>
      </c>
      <c r="J1846">
        <v>123750.00000000001</v>
      </c>
      <c r="K1846">
        <v>37125</v>
      </c>
      <c r="L1846" s="1">
        <v>86625.000000000015</v>
      </c>
      <c r="M1846" s="1" t="s">
        <v>19</v>
      </c>
      <c r="N1846" s="1" t="s">
        <v>197</v>
      </c>
    </row>
    <row r="1847" spans="1:14" x14ac:dyDescent="0.3">
      <c r="A1847" s="1" t="s">
        <v>40</v>
      </c>
      <c r="B1847">
        <v>1185732</v>
      </c>
      <c r="C1847" s="2">
        <v>44456</v>
      </c>
      <c r="D1847" s="1" t="s">
        <v>15</v>
      </c>
      <c r="E1847" s="1" t="s">
        <v>32</v>
      </c>
      <c r="F1847" s="1" t="s">
        <v>33</v>
      </c>
      <c r="G1847" s="1" t="s">
        <v>18</v>
      </c>
      <c r="H1847">
        <v>65</v>
      </c>
      <c r="I1847">
        <v>225</v>
      </c>
      <c r="J1847">
        <v>146250</v>
      </c>
      <c r="K1847">
        <v>43875</v>
      </c>
      <c r="L1847" s="1">
        <v>102375</v>
      </c>
      <c r="M1847" s="1" t="s">
        <v>19</v>
      </c>
      <c r="N1847" s="1" t="s">
        <v>196</v>
      </c>
    </row>
    <row r="1848" spans="1:14" x14ac:dyDescent="0.3">
      <c r="A1848" s="1" t="s">
        <v>40</v>
      </c>
      <c r="B1848">
        <v>1185732</v>
      </c>
      <c r="C1848" s="2">
        <v>44456</v>
      </c>
      <c r="D1848" s="1" t="s">
        <v>15</v>
      </c>
      <c r="E1848" s="1" t="s">
        <v>32</v>
      </c>
      <c r="F1848" s="1" t="s">
        <v>33</v>
      </c>
      <c r="G1848" s="1" t="s">
        <v>20</v>
      </c>
      <c r="H1848">
        <v>70</v>
      </c>
      <c r="I1848">
        <v>325</v>
      </c>
      <c r="J1848">
        <v>227500</v>
      </c>
      <c r="K1848">
        <v>79625</v>
      </c>
      <c r="L1848" s="1">
        <v>147875</v>
      </c>
      <c r="M1848" s="1" t="s">
        <v>19</v>
      </c>
      <c r="N1848" s="1" t="s">
        <v>197</v>
      </c>
    </row>
    <row r="1849" spans="1:14" x14ac:dyDescent="0.3">
      <c r="A1849" s="1" t="s">
        <v>40</v>
      </c>
      <c r="B1849">
        <v>1185732</v>
      </c>
      <c r="C1849" s="2">
        <v>44246</v>
      </c>
      <c r="D1849" s="1" t="s">
        <v>15</v>
      </c>
      <c r="E1849" s="1" t="s">
        <v>32</v>
      </c>
      <c r="F1849" s="1" t="s">
        <v>33</v>
      </c>
      <c r="G1849" s="1" t="s">
        <v>24</v>
      </c>
      <c r="H1849">
        <v>42</v>
      </c>
      <c r="I1849">
        <v>58</v>
      </c>
      <c r="J1849">
        <v>2436</v>
      </c>
      <c r="K1849">
        <v>1047.48</v>
      </c>
      <c r="L1849" s="1">
        <v>1388.52</v>
      </c>
      <c r="M1849" s="1" t="s">
        <v>25</v>
      </c>
      <c r="N1849" s="1" t="s">
        <v>197</v>
      </c>
    </row>
    <row r="1850" spans="1:14" x14ac:dyDescent="0.3">
      <c r="A1850" s="1" t="s">
        <v>40</v>
      </c>
      <c r="B1850">
        <v>1185732</v>
      </c>
      <c r="C1850" s="2">
        <v>44246</v>
      </c>
      <c r="D1850" s="1" t="s">
        <v>15</v>
      </c>
      <c r="E1850" s="1" t="s">
        <v>32</v>
      </c>
      <c r="F1850" s="1" t="s">
        <v>33</v>
      </c>
      <c r="G1850" s="1" t="s">
        <v>18</v>
      </c>
      <c r="H1850">
        <v>56</v>
      </c>
      <c r="I1850">
        <v>83</v>
      </c>
      <c r="J1850">
        <v>4648</v>
      </c>
      <c r="K1850">
        <v>1998.6399999999999</v>
      </c>
      <c r="L1850" s="1">
        <v>2649.36</v>
      </c>
      <c r="M1850" s="1" t="s">
        <v>25</v>
      </c>
      <c r="N1850" s="1" t="s">
        <v>196</v>
      </c>
    </row>
    <row r="1851" spans="1:14" x14ac:dyDescent="0.3">
      <c r="A1851" s="1" t="s">
        <v>40</v>
      </c>
      <c r="B1851">
        <v>1185732</v>
      </c>
      <c r="C1851" s="2">
        <v>44246</v>
      </c>
      <c r="D1851" s="1" t="s">
        <v>15</v>
      </c>
      <c r="E1851" s="1" t="s">
        <v>32</v>
      </c>
      <c r="F1851" s="1" t="s">
        <v>33</v>
      </c>
      <c r="G1851" s="1" t="s">
        <v>20</v>
      </c>
      <c r="H1851">
        <v>46</v>
      </c>
      <c r="I1851">
        <v>98</v>
      </c>
      <c r="J1851">
        <v>4508</v>
      </c>
      <c r="K1851">
        <v>2163.84</v>
      </c>
      <c r="L1851" s="1">
        <v>2344.16</v>
      </c>
      <c r="M1851" s="1" t="s">
        <v>25</v>
      </c>
      <c r="N1851" s="1" t="s">
        <v>197</v>
      </c>
    </row>
    <row r="1852" spans="1:14" x14ac:dyDescent="0.3">
      <c r="A1852" s="1" t="s">
        <v>40</v>
      </c>
      <c r="B1852">
        <v>1185732</v>
      </c>
      <c r="C1852" s="2">
        <v>44272</v>
      </c>
      <c r="D1852" s="1" t="s">
        <v>15</v>
      </c>
      <c r="E1852" s="1" t="s">
        <v>32</v>
      </c>
      <c r="F1852" s="1" t="s">
        <v>33</v>
      </c>
      <c r="G1852" s="1" t="s">
        <v>21</v>
      </c>
      <c r="H1852">
        <v>49</v>
      </c>
      <c r="I1852">
        <v>165</v>
      </c>
      <c r="J1852">
        <v>8085</v>
      </c>
      <c r="K1852">
        <v>4042.5</v>
      </c>
      <c r="L1852" s="1">
        <v>4042.5</v>
      </c>
      <c r="M1852" s="1" t="s">
        <v>25</v>
      </c>
      <c r="N1852" s="1" t="s">
        <v>196</v>
      </c>
    </row>
    <row r="1853" spans="1:14" x14ac:dyDescent="0.3">
      <c r="A1853" s="1" t="s">
        <v>40</v>
      </c>
      <c r="B1853">
        <v>1185732</v>
      </c>
      <c r="C1853" s="2">
        <v>44272</v>
      </c>
      <c r="D1853" s="1" t="s">
        <v>15</v>
      </c>
      <c r="E1853" s="1" t="s">
        <v>32</v>
      </c>
      <c r="F1853" s="1" t="s">
        <v>33</v>
      </c>
      <c r="G1853" s="1" t="s">
        <v>22</v>
      </c>
      <c r="H1853">
        <v>49</v>
      </c>
      <c r="I1853">
        <v>69</v>
      </c>
      <c r="J1853">
        <v>3381</v>
      </c>
      <c r="K1853">
        <v>1724.31</v>
      </c>
      <c r="L1853" s="1">
        <v>1656.69</v>
      </c>
      <c r="M1853" s="1" t="s">
        <v>25</v>
      </c>
      <c r="N1853" s="1" t="s">
        <v>196</v>
      </c>
    </row>
    <row r="1854" spans="1:14" x14ac:dyDescent="0.3">
      <c r="A1854" s="1" t="s">
        <v>40</v>
      </c>
      <c r="B1854">
        <v>1185732</v>
      </c>
      <c r="C1854" s="2">
        <v>44272</v>
      </c>
      <c r="D1854" s="1" t="s">
        <v>15</v>
      </c>
      <c r="E1854" s="1" t="s">
        <v>32</v>
      </c>
      <c r="F1854" s="1" t="s">
        <v>33</v>
      </c>
      <c r="G1854" s="1" t="s">
        <v>23</v>
      </c>
      <c r="H1854">
        <v>38</v>
      </c>
      <c r="I1854">
        <v>75</v>
      </c>
      <c r="J1854">
        <v>2850</v>
      </c>
      <c r="K1854">
        <v>1168.5</v>
      </c>
      <c r="L1854" s="1">
        <v>1681.5</v>
      </c>
      <c r="M1854" s="1" t="s">
        <v>25</v>
      </c>
      <c r="N1854" s="1" t="s">
        <v>197</v>
      </c>
    </row>
    <row r="1855" spans="1:14" x14ac:dyDescent="0.3">
      <c r="A1855" s="1" t="s">
        <v>40</v>
      </c>
      <c r="B1855">
        <v>1185732</v>
      </c>
      <c r="C1855" s="2">
        <v>44272</v>
      </c>
      <c r="D1855" s="1" t="s">
        <v>15</v>
      </c>
      <c r="E1855" s="1" t="s">
        <v>32</v>
      </c>
      <c r="F1855" s="1" t="s">
        <v>33</v>
      </c>
      <c r="G1855" s="1" t="s">
        <v>24</v>
      </c>
      <c r="H1855">
        <v>44</v>
      </c>
      <c r="I1855">
        <v>38</v>
      </c>
      <c r="J1855">
        <v>1672</v>
      </c>
      <c r="K1855">
        <v>702.24</v>
      </c>
      <c r="L1855" s="1">
        <v>969.76</v>
      </c>
      <c r="M1855" s="1" t="s">
        <v>25</v>
      </c>
      <c r="N1855" s="1" t="s">
        <v>197</v>
      </c>
    </row>
    <row r="1856" spans="1:14" x14ac:dyDescent="0.3">
      <c r="A1856" s="1" t="s">
        <v>40</v>
      </c>
      <c r="B1856">
        <v>1185732</v>
      </c>
      <c r="C1856" s="2">
        <v>44272</v>
      </c>
      <c r="D1856" s="1" t="s">
        <v>15</v>
      </c>
      <c r="E1856" s="1" t="s">
        <v>32</v>
      </c>
      <c r="F1856" s="1" t="s">
        <v>33</v>
      </c>
      <c r="G1856" s="1" t="s">
        <v>18</v>
      </c>
      <c r="H1856">
        <v>58</v>
      </c>
      <c r="I1856">
        <v>60</v>
      </c>
      <c r="J1856">
        <v>3480</v>
      </c>
      <c r="K1856">
        <v>1565.9999999999998</v>
      </c>
      <c r="L1856" s="1">
        <v>1914.0000000000002</v>
      </c>
      <c r="M1856" s="1" t="s">
        <v>25</v>
      </c>
      <c r="N1856" s="1" t="s">
        <v>196</v>
      </c>
    </row>
    <row r="1857" spans="1:14" x14ac:dyDescent="0.3">
      <c r="A1857" s="1" t="s">
        <v>40</v>
      </c>
      <c r="B1857">
        <v>1185732</v>
      </c>
      <c r="C1857" s="2">
        <v>44272</v>
      </c>
      <c r="D1857" s="1" t="s">
        <v>15</v>
      </c>
      <c r="E1857" s="1" t="s">
        <v>32</v>
      </c>
      <c r="F1857" s="1" t="s">
        <v>33</v>
      </c>
      <c r="G1857" s="1" t="s">
        <v>20</v>
      </c>
      <c r="H1857">
        <v>45</v>
      </c>
      <c r="I1857">
        <v>75</v>
      </c>
      <c r="J1857">
        <v>3375</v>
      </c>
      <c r="K1857">
        <v>1586.25</v>
      </c>
      <c r="L1857" s="1">
        <v>1788.75</v>
      </c>
      <c r="M1857" s="1" t="s">
        <v>25</v>
      </c>
      <c r="N1857" s="1" t="s">
        <v>197</v>
      </c>
    </row>
    <row r="1858" spans="1:14" x14ac:dyDescent="0.3">
      <c r="A1858" s="1" t="s">
        <v>40</v>
      </c>
      <c r="B1858">
        <v>1185732</v>
      </c>
      <c r="C1858" s="2">
        <v>44304</v>
      </c>
      <c r="D1858" s="1" t="s">
        <v>15</v>
      </c>
      <c r="E1858" s="1" t="s">
        <v>32</v>
      </c>
      <c r="F1858" s="1" t="s">
        <v>33</v>
      </c>
      <c r="G1858" s="1" t="s">
        <v>21</v>
      </c>
      <c r="H1858">
        <v>48</v>
      </c>
      <c r="I1858">
        <v>154</v>
      </c>
      <c r="J1858">
        <v>7392</v>
      </c>
      <c r="K1858">
        <v>3917.76</v>
      </c>
      <c r="L1858" s="1">
        <v>3474.24</v>
      </c>
      <c r="M1858" s="1" t="s">
        <v>25</v>
      </c>
      <c r="N1858" s="1" t="s">
        <v>196</v>
      </c>
    </row>
    <row r="1859" spans="1:14" x14ac:dyDescent="0.3">
      <c r="A1859" s="1" t="s">
        <v>40</v>
      </c>
      <c r="B1859">
        <v>1185732</v>
      </c>
      <c r="C1859" s="2">
        <v>44304</v>
      </c>
      <c r="D1859" s="1" t="s">
        <v>15</v>
      </c>
      <c r="E1859" s="1" t="s">
        <v>32</v>
      </c>
      <c r="F1859" s="1" t="s">
        <v>33</v>
      </c>
      <c r="G1859" s="1" t="s">
        <v>22</v>
      </c>
      <c r="H1859">
        <v>49</v>
      </c>
      <c r="I1859">
        <v>68</v>
      </c>
      <c r="J1859">
        <v>3332</v>
      </c>
      <c r="K1859">
        <v>1832.6000000000001</v>
      </c>
      <c r="L1859" s="1">
        <v>1499.3999999999999</v>
      </c>
      <c r="M1859" s="1" t="s">
        <v>25</v>
      </c>
      <c r="N1859" s="1" t="s">
        <v>196</v>
      </c>
    </row>
    <row r="1860" spans="1:14" x14ac:dyDescent="0.3">
      <c r="A1860" s="1" t="s">
        <v>40</v>
      </c>
      <c r="B1860">
        <v>1185732</v>
      </c>
      <c r="C1860" s="2">
        <v>44304</v>
      </c>
      <c r="D1860" s="1" t="s">
        <v>15</v>
      </c>
      <c r="E1860" s="1" t="s">
        <v>32</v>
      </c>
      <c r="F1860" s="1" t="s">
        <v>33</v>
      </c>
      <c r="G1860" s="1" t="s">
        <v>23</v>
      </c>
      <c r="H1860">
        <v>38</v>
      </c>
      <c r="I1860">
        <v>73</v>
      </c>
      <c r="J1860">
        <v>2774</v>
      </c>
      <c r="K1860">
        <v>1220.56</v>
      </c>
      <c r="L1860" s="1">
        <v>1553.44</v>
      </c>
      <c r="M1860" s="1" t="s">
        <v>25</v>
      </c>
      <c r="N1860" s="1" t="s">
        <v>197</v>
      </c>
    </row>
    <row r="1861" spans="1:14" x14ac:dyDescent="0.3">
      <c r="A1861" s="1" t="s">
        <v>40</v>
      </c>
      <c r="B1861">
        <v>1185732</v>
      </c>
      <c r="C1861" s="2">
        <v>44304</v>
      </c>
      <c r="D1861" s="1" t="s">
        <v>15</v>
      </c>
      <c r="E1861" s="1" t="s">
        <v>32</v>
      </c>
      <c r="F1861" s="1" t="s">
        <v>33</v>
      </c>
      <c r="G1861" s="1" t="s">
        <v>24</v>
      </c>
      <c r="H1861">
        <v>44</v>
      </c>
      <c r="I1861">
        <v>49</v>
      </c>
      <c r="J1861">
        <v>2156</v>
      </c>
      <c r="K1861">
        <v>883.95999999999992</v>
      </c>
      <c r="L1861" s="1">
        <v>1272.04</v>
      </c>
      <c r="M1861" s="1" t="s">
        <v>25</v>
      </c>
      <c r="N1861" s="1" t="s">
        <v>197</v>
      </c>
    </row>
    <row r="1862" spans="1:14" x14ac:dyDescent="0.3">
      <c r="A1862" s="1" t="s">
        <v>40</v>
      </c>
      <c r="B1862">
        <v>1185732</v>
      </c>
      <c r="C1862" s="2">
        <v>44304</v>
      </c>
      <c r="D1862" s="1" t="s">
        <v>15</v>
      </c>
      <c r="E1862" s="1" t="s">
        <v>32</v>
      </c>
      <c r="F1862" s="1" t="s">
        <v>33</v>
      </c>
      <c r="G1862" s="1" t="s">
        <v>18</v>
      </c>
      <c r="H1862">
        <v>57</v>
      </c>
      <c r="I1862">
        <v>53</v>
      </c>
      <c r="J1862">
        <v>3021</v>
      </c>
      <c r="K1862">
        <v>1359.4499999999998</v>
      </c>
      <c r="L1862" s="1">
        <v>1661.5500000000002</v>
      </c>
      <c r="M1862" s="1" t="s">
        <v>25</v>
      </c>
      <c r="N1862" s="1" t="s">
        <v>196</v>
      </c>
    </row>
    <row r="1863" spans="1:14" x14ac:dyDescent="0.3">
      <c r="A1863" s="1" t="s">
        <v>40</v>
      </c>
      <c r="B1863">
        <v>1185732</v>
      </c>
      <c r="C1863" s="2">
        <v>44304</v>
      </c>
      <c r="D1863" s="1" t="s">
        <v>15</v>
      </c>
      <c r="E1863" s="1" t="s">
        <v>32</v>
      </c>
      <c r="F1863" s="1" t="s">
        <v>33</v>
      </c>
      <c r="G1863" s="1" t="s">
        <v>20</v>
      </c>
      <c r="H1863">
        <v>46</v>
      </c>
      <c r="I1863">
        <v>98</v>
      </c>
      <c r="J1863">
        <v>4508</v>
      </c>
      <c r="K1863">
        <v>2073.6799999999998</v>
      </c>
      <c r="L1863" s="1">
        <v>2434.3200000000002</v>
      </c>
      <c r="M1863" s="1" t="s">
        <v>25</v>
      </c>
      <c r="N1863" s="1" t="s">
        <v>197</v>
      </c>
    </row>
    <row r="1864" spans="1:14" x14ac:dyDescent="0.3">
      <c r="A1864" s="1" t="s">
        <v>40</v>
      </c>
      <c r="B1864">
        <v>1185732</v>
      </c>
      <c r="C1864" s="2">
        <v>44333</v>
      </c>
      <c r="D1864" s="1" t="s">
        <v>15</v>
      </c>
      <c r="E1864" s="1" t="s">
        <v>32</v>
      </c>
      <c r="F1864" s="1" t="s">
        <v>33</v>
      </c>
      <c r="G1864" s="1" t="s">
        <v>21</v>
      </c>
      <c r="H1864">
        <v>64</v>
      </c>
      <c r="I1864">
        <v>173</v>
      </c>
      <c r="J1864">
        <v>11072</v>
      </c>
      <c r="K1864">
        <v>5868.16</v>
      </c>
      <c r="L1864" s="1">
        <v>5203.84</v>
      </c>
      <c r="M1864" s="1" t="s">
        <v>25</v>
      </c>
      <c r="N1864" s="1" t="s">
        <v>196</v>
      </c>
    </row>
    <row r="1865" spans="1:14" x14ac:dyDescent="0.3">
      <c r="A1865" s="1" t="s">
        <v>40</v>
      </c>
      <c r="B1865">
        <v>1185732</v>
      </c>
      <c r="C1865" s="2">
        <v>44333</v>
      </c>
      <c r="D1865" s="1" t="s">
        <v>15</v>
      </c>
      <c r="E1865" s="1" t="s">
        <v>32</v>
      </c>
      <c r="F1865" s="1" t="s">
        <v>33</v>
      </c>
      <c r="G1865" s="1" t="s">
        <v>22</v>
      </c>
      <c r="H1865">
        <v>54</v>
      </c>
      <c r="I1865">
        <v>87</v>
      </c>
      <c r="J1865">
        <v>4698</v>
      </c>
      <c r="K1865">
        <v>2536.92</v>
      </c>
      <c r="L1865" s="1">
        <v>2161.08</v>
      </c>
      <c r="M1865" s="1" t="s">
        <v>25</v>
      </c>
      <c r="N1865" s="1" t="s">
        <v>196</v>
      </c>
    </row>
    <row r="1866" spans="1:14" x14ac:dyDescent="0.3">
      <c r="A1866" s="1" t="s">
        <v>40</v>
      </c>
      <c r="B1866">
        <v>1185732</v>
      </c>
      <c r="C1866" s="2">
        <v>44333</v>
      </c>
      <c r="D1866" s="1" t="s">
        <v>15</v>
      </c>
      <c r="E1866" s="1" t="s">
        <v>32</v>
      </c>
      <c r="F1866" s="1" t="s">
        <v>33</v>
      </c>
      <c r="G1866" s="1" t="s">
        <v>23</v>
      </c>
      <c r="H1866">
        <v>51</v>
      </c>
      <c r="I1866">
        <v>98</v>
      </c>
      <c r="J1866">
        <v>4998</v>
      </c>
      <c r="K1866">
        <v>2099.16</v>
      </c>
      <c r="L1866" s="1">
        <v>2898.84</v>
      </c>
      <c r="M1866" s="1" t="s">
        <v>25</v>
      </c>
      <c r="N1866" s="1" t="s">
        <v>197</v>
      </c>
    </row>
    <row r="1867" spans="1:14" x14ac:dyDescent="0.3">
      <c r="A1867" s="1" t="s">
        <v>40</v>
      </c>
      <c r="B1867">
        <v>1185732</v>
      </c>
      <c r="C1867" s="2">
        <v>44333</v>
      </c>
      <c r="D1867" s="1" t="s">
        <v>15</v>
      </c>
      <c r="E1867" s="1" t="s">
        <v>32</v>
      </c>
      <c r="F1867" s="1" t="s">
        <v>33</v>
      </c>
      <c r="G1867" s="1" t="s">
        <v>24</v>
      </c>
      <c r="H1867">
        <v>52</v>
      </c>
      <c r="I1867">
        <v>80</v>
      </c>
      <c r="J1867">
        <v>4160</v>
      </c>
      <c r="K1867">
        <v>1664</v>
      </c>
      <c r="L1867" s="1">
        <v>2496</v>
      </c>
      <c r="M1867" s="1" t="s">
        <v>25</v>
      </c>
      <c r="N1867" s="1" t="s">
        <v>197</v>
      </c>
    </row>
    <row r="1868" spans="1:14" x14ac:dyDescent="0.3">
      <c r="A1868" s="1" t="s">
        <v>40</v>
      </c>
      <c r="B1868">
        <v>1185732</v>
      </c>
      <c r="C1868" s="2">
        <v>44333</v>
      </c>
      <c r="D1868" s="1" t="s">
        <v>15</v>
      </c>
      <c r="E1868" s="1" t="s">
        <v>32</v>
      </c>
      <c r="F1868" s="1" t="s">
        <v>33</v>
      </c>
      <c r="G1868" s="1" t="s">
        <v>18</v>
      </c>
      <c r="H1868">
        <v>63</v>
      </c>
      <c r="I1868">
        <v>78</v>
      </c>
      <c r="J1868">
        <v>4914</v>
      </c>
      <c r="K1868">
        <v>2211.2999999999997</v>
      </c>
      <c r="L1868" s="1">
        <v>2702.7000000000003</v>
      </c>
      <c r="M1868" s="1" t="s">
        <v>25</v>
      </c>
      <c r="N1868" s="1" t="s">
        <v>196</v>
      </c>
    </row>
    <row r="1869" spans="1:14" x14ac:dyDescent="0.3">
      <c r="A1869" s="1" t="s">
        <v>40</v>
      </c>
      <c r="B1869">
        <v>1185732</v>
      </c>
      <c r="C1869" s="2">
        <v>44333</v>
      </c>
      <c r="D1869" s="1" t="s">
        <v>15</v>
      </c>
      <c r="E1869" s="1" t="s">
        <v>32</v>
      </c>
      <c r="F1869" s="1" t="s">
        <v>33</v>
      </c>
      <c r="G1869" s="1" t="s">
        <v>20</v>
      </c>
      <c r="H1869">
        <v>65</v>
      </c>
      <c r="I1869">
        <v>115</v>
      </c>
      <c r="J1869">
        <v>7475</v>
      </c>
      <c r="K1869">
        <v>3438.4999999999995</v>
      </c>
      <c r="L1869" s="1">
        <v>4036.5000000000005</v>
      </c>
      <c r="M1869" s="1" t="s">
        <v>25</v>
      </c>
      <c r="N1869" s="1" t="s">
        <v>197</v>
      </c>
    </row>
    <row r="1870" spans="1:14" x14ac:dyDescent="0.3">
      <c r="A1870" s="1" t="s">
        <v>40</v>
      </c>
      <c r="B1870">
        <v>1185732</v>
      </c>
      <c r="C1870" s="2">
        <v>44366</v>
      </c>
      <c r="D1870" s="1" t="s">
        <v>15</v>
      </c>
      <c r="E1870" s="1" t="s">
        <v>32</v>
      </c>
      <c r="F1870" s="1" t="s">
        <v>33</v>
      </c>
      <c r="G1870" s="1" t="s">
        <v>21</v>
      </c>
      <c r="H1870">
        <v>59</v>
      </c>
      <c r="I1870">
        <v>169</v>
      </c>
      <c r="J1870">
        <v>9971</v>
      </c>
      <c r="K1870">
        <v>5284.63</v>
      </c>
      <c r="L1870" s="1">
        <v>4686.37</v>
      </c>
      <c r="M1870" s="1" t="s">
        <v>25</v>
      </c>
      <c r="N1870" s="1" t="s">
        <v>196</v>
      </c>
    </row>
    <row r="1871" spans="1:14" x14ac:dyDescent="0.3">
      <c r="A1871" s="1" t="s">
        <v>40</v>
      </c>
      <c r="B1871">
        <v>1185732</v>
      </c>
      <c r="C1871" s="2">
        <v>44366</v>
      </c>
      <c r="D1871" s="1" t="s">
        <v>15</v>
      </c>
      <c r="E1871" s="1" t="s">
        <v>32</v>
      </c>
      <c r="F1871" s="1" t="s">
        <v>33</v>
      </c>
      <c r="G1871" s="1" t="s">
        <v>22</v>
      </c>
      <c r="H1871">
        <v>56</v>
      </c>
      <c r="I1871">
        <v>123</v>
      </c>
      <c r="J1871">
        <v>6888</v>
      </c>
      <c r="K1871">
        <v>3512.88</v>
      </c>
      <c r="L1871" s="1">
        <v>3375.12</v>
      </c>
      <c r="M1871" s="1" t="s">
        <v>25</v>
      </c>
      <c r="N1871" s="1" t="s">
        <v>196</v>
      </c>
    </row>
    <row r="1872" spans="1:14" x14ac:dyDescent="0.3">
      <c r="A1872" s="1" t="s">
        <v>40</v>
      </c>
      <c r="B1872">
        <v>1185732</v>
      </c>
      <c r="C1872" s="2">
        <v>44366</v>
      </c>
      <c r="D1872" s="1" t="s">
        <v>15</v>
      </c>
      <c r="E1872" s="1" t="s">
        <v>32</v>
      </c>
      <c r="F1872" s="1" t="s">
        <v>33</v>
      </c>
      <c r="G1872" s="1" t="s">
        <v>23</v>
      </c>
      <c r="H1872">
        <v>53</v>
      </c>
      <c r="I1872">
        <v>88</v>
      </c>
      <c r="J1872">
        <v>4664</v>
      </c>
      <c r="K1872">
        <v>2052.16</v>
      </c>
      <c r="L1872" s="1">
        <v>2611.84</v>
      </c>
      <c r="M1872" s="1" t="s">
        <v>25</v>
      </c>
      <c r="N1872" s="1" t="s">
        <v>197</v>
      </c>
    </row>
    <row r="1873" spans="1:14" x14ac:dyDescent="0.3">
      <c r="A1873" s="1" t="s">
        <v>40</v>
      </c>
      <c r="B1873">
        <v>1185732</v>
      </c>
      <c r="C1873" s="2">
        <v>44366</v>
      </c>
      <c r="D1873" s="1" t="s">
        <v>15</v>
      </c>
      <c r="E1873" s="1" t="s">
        <v>32</v>
      </c>
      <c r="F1873" s="1" t="s">
        <v>33</v>
      </c>
      <c r="G1873" s="1" t="s">
        <v>24</v>
      </c>
      <c r="H1873">
        <v>52</v>
      </c>
      <c r="I1873">
        <v>91</v>
      </c>
      <c r="J1873">
        <v>4732</v>
      </c>
      <c r="K1873">
        <v>1987.4399999999998</v>
      </c>
      <c r="L1873" s="1">
        <v>2744.5600000000004</v>
      </c>
      <c r="M1873" s="1" t="s">
        <v>25</v>
      </c>
      <c r="N1873" s="1" t="s">
        <v>197</v>
      </c>
    </row>
    <row r="1874" spans="1:14" x14ac:dyDescent="0.3">
      <c r="A1874" s="1" t="s">
        <v>40</v>
      </c>
      <c r="B1874">
        <v>1185732</v>
      </c>
      <c r="C1874" s="2">
        <v>44366</v>
      </c>
      <c r="D1874" s="1" t="s">
        <v>15</v>
      </c>
      <c r="E1874" s="1" t="s">
        <v>32</v>
      </c>
      <c r="F1874" s="1" t="s">
        <v>33</v>
      </c>
      <c r="G1874" s="1" t="s">
        <v>18</v>
      </c>
      <c r="H1874">
        <v>60</v>
      </c>
      <c r="I1874">
        <v>94</v>
      </c>
      <c r="J1874">
        <v>5640</v>
      </c>
      <c r="K1874">
        <v>2425.1999999999998</v>
      </c>
      <c r="L1874" s="1">
        <v>3214.8</v>
      </c>
      <c r="M1874" s="1" t="s">
        <v>25</v>
      </c>
      <c r="N1874" s="1" t="s">
        <v>196</v>
      </c>
    </row>
    <row r="1875" spans="1:14" x14ac:dyDescent="0.3">
      <c r="A1875" s="1" t="s">
        <v>40</v>
      </c>
      <c r="B1875">
        <v>1185732</v>
      </c>
      <c r="C1875" s="2">
        <v>44366</v>
      </c>
      <c r="D1875" s="1" t="s">
        <v>15</v>
      </c>
      <c r="E1875" s="1" t="s">
        <v>32</v>
      </c>
      <c r="F1875" s="1" t="s">
        <v>33</v>
      </c>
      <c r="G1875" s="1" t="s">
        <v>20</v>
      </c>
      <c r="H1875">
        <v>66</v>
      </c>
      <c r="I1875">
        <v>138</v>
      </c>
      <c r="J1875">
        <v>9108</v>
      </c>
      <c r="K1875">
        <v>4280.7599999999993</v>
      </c>
      <c r="L1875" s="1">
        <v>4827.2400000000007</v>
      </c>
      <c r="M1875" s="1" t="s">
        <v>25</v>
      </c>
      <c r="N1875" s="1" t="s">
        <v>197</v>
      </c>
    </row>
    <row r="1876" spans="1:14" x14ac:dyDescent="0.3">
      <c r="A1876" s="1" t="s">
        <v>40</v>
      </c>
      <c r="B1876">
        <v>1185732</v>
      </c>
      <c r="C1876" s="2">
        <v>44394</v>
      </c>
      <c r="D1876" s="1" t="s">
        <v>15</v>
      </c>
      <c r="E1876" s="1" t="s">
        <v>32</v>
      </c>
      <c r="F1876" s="1" t="s">
        <v>33</v>
      </c>
      <c r="G1876" s="1" t="s">
        <v>21</v>
      </c>
      <c r="H1876">
        <v>64</v>
      </c>
      <c r="I1876">
        <v>196</v>
      </c>
      <c r="J1876">
        <v>12544</v>
      </c>
      <c r="K1876">
        <v>6648.3200000000006</v>
      </c>
      <c r="L1876" s="1">
        <v>5895.6799999999994</v>
      </c>
      <c r="M1876" s="1" t="s">
        <v>25</v>
      </c>
      <c r="N1876" s="1" t="s">
        <v>196</v>
      </c>
    </row>
    <row r="1877" spans="1:14" x14ac:dyDescent="0.3">
      <c r="A1877" s="1" t="s">
        <v>40</v>
      </c>
      <c r="B1877">
        <v>1185732</v>
      </c>
      <c r="C1877" s="2">
        <v>44394</v>
      </c>
      <c r="D1877" s="1" t="s">
        <v>15</v>
      </c>
      <c r="E1877" s="1" t="s">
        <v>32</v>
      </c>
      <c r="F1877" s="1" t="s">
        <v>33</v>
      </c>
      <c r="G1877" s="1" t="s">
        <v>22</v>
      </c>
      <c r="H1877">
        <v>55</v>
      </c>
      <c r="I1877">
        <v>131</v>
      </c>
      <c r="J1877">
        <v>7205</v>
      </c>
      <c r="K1877">
        <v>3602.5</v>
      </c>
      <c r="L1877" s="1">
        <v>3602.5</v>
      </c>
      <c r="M1877" s="1" t="s">
        <v>25</v>
      </c>
      <c r="N1877" s="1" t="s">
        <v>196</v>
      </c>
    </row>
    <row r="1878" spans="1:14" x14ac:dyDescent="0.3">
      <c r="A1878" s="1" t="s">
        <v>40</v>
      </c>
      <c r="B1878">
        <v>1185732</v>
      </c>
      <c r="C1878" s="2">
        <v>44394</v>
      </c>
      <c r="D1878" s="1" t="s">
        <v>15</v>
      </c>
      <c r="E1878" s="1" t="s">
        <v>32</v>
      </c>
      <c r="F1878" s="1" t="s">
        <v>33</v>
      </c>
      <c r="G1878" s="1" t="s">
        <v>23</v>
      </c>
      <c r="H1878">
        <v>54</v>
      </c>
      <c r="I1878">
        <v>109</v>
      </c>
      <c r="J1878">
        <v>5886</v>
      </c>
      <c r="K1878">
        <v>2413.2599999999998</v>
      </c>
      <c r="L1878" s="1">
        <v>3472.7400000000002</v>
      </c>
      <c r="M1878" s="1" t="s">
        <v>25</v>
      </c>
      <c r="N1878" s="1" t="s">
        <v>197</v>
      </c>
    </row>
    <row r="1879" spans="1:14" x14ac:dyDescent="0.3">
      <c r="A1879" s="1" t="s">
        <v>40</v>
      </c>
      <c r="B1879">
        <v>1185732</v>
      </c>
      <c r="C1879" s="2">
        <v>44394</v>
      </c>
      <c r="D1879" s="1" t="s">
        <v>15</v>
      </c>
      <c r="E1879" s="1" t="s">
        <v>32</v>
      </c>
      <c r="F1879" s="1" t="s">
        <v>33</v>
      </c>
      <c r="G1879" s="1" t="s">
        <v>24</v>
      </c>
      <c r="H1879">
        <v>53</v>
      </c>
      <c r="I1879">
        <v>85</v>
      </c>
      <c r="J1879">
        <v>4505</v>
      </c>
      <c r="K1879">
        <v>1982.2</v>
      </c>
      <c r="L1879" s="1">
        <v>2522.8000000000002</v>
      </c>
      <c r="M1879" s="1" t="s">
        <v>25</v>
      </c>
      <c r="N1879" s="1" t="s">
        <v>197</v>
      </c>
    </row>
    <row r="1880" spans="1:14" x14ac:dyDescent="0.3">
      <c r="A1880" s="1" t="s">
        <v>40</v>
      </c>
      <c r="B1880">
        <v>1185732</v>
      </c>
      <c r="C1880" s="2">
        <v>44394</v>
      </c>
      <c r="D1880" s="1" t="s">
        <v>15</v>
      </c>
      <c r="E1880" s="1" t="s">
        <v>32</v>
      </c>
      <c r="F1880" s="1" t="s">
        <v>33</v>
      </c>
      <c r="G1880" s="1" t="s">
        <v>18</v>
      </c>
      <c r="H1880">
        <v>60</v>
      </c>
      <c r="I1880">
        <v>102</v>
      </c>
      <c r="J1880">
        <v>6120</v>
      </c>
      <c r="K1880">
        <v>2509.1999999999998</v>
      </c>
      <c r="L1880" s="1">
        <v>3610.8</v>
      </c>
      <c r="M1880" s="1" t="s">
        <v>25</v>
      </c>
      <c r="N1880" s="1" t="s">
        <v>196</v>
      </c>
    </row>
    <row r="1881" spans="1:14" x14ac:dyDescent="0.3">
      <c r="A1881" s="1" t="s">
        <v>40</v>
      </c>
      <c r="B1881">
        <v>1185732</v>
      </c>
      <c r="C1881" s="2">
        <v>44394</v>
      </c>
      <c r="D1881" s="1" t="s">
        <v>15</v>
      </c>
      <c r="E1881" s="1" t="s">
        <v>32</v>
      </c>
      <c r="F1881" s="1" t="s">
        <v>33</v>
      </c>
      <c r="G1881" s="1" t="s">
        <v>20</v>
      </c>
      <c r="H1881">
        <v>64</v>
      </c>
      <c r="I1881">
        <v>137</v>
      </c>
      <c r="J1881">
        <v>8768</v>
      </c>
      <c r="K1881">
        <v>4296.32</v>
      </c>
      <c r="L1881" s="1">
        <v>4471.68</v>
      </c>
      <c r="M1881" s="1" t="s">
        <v>25</v>
      </c>
      <c r="N1881" s="1" t="s">
        <v>197</v>
      </c>
    </row>
    <row r="1882" spans="1:14" x14ac:dyDescent="0.3">
      <c r="A1882" s="1" t="s">
        <v>40</v>
      </c>
      <c r="B1882">
        <v>1185732</v>
      </c>
      <c r="C1882" s="2">
        <v>44426</v>
      </c>
      <c r="D1882" s="1" t="s">
        <v>15</v>
      </c>
      <c r="E1882" s="1" t="s">
        <v>32</v>
      </c>
      <c r="F1882" s="1" t="s">
        <v>33</v>
      </c>
      <c r="G1882" s="1" t="s">
        <v>21</v>
      </c>
      <c r="H1882">
        <v>60</v>
      </c>
      <c r="I1882">
        <v>196</v>
      </c>
      <c r="J1882">
        <v>11760</v>
      </c>
      <c r="K1882">
        <v>5997.6</v>
      </c>
      <c r="L1882" s="1">
        <v>5762.4</v>
      </c>
      <c r="M1882" s="1" t="s">
        <v>25</v>
      </c>
      <c r="N1882" s="1" t="s">
        <v>196</v>
      </c>
    </row>
    <row r="1883" spans="1:14" x14ac:dyDescent="0.3">
      <c r="A1883" s="1" t="s">
        <v>40</v>
      </c>
      <c r="B1883">
        <v>1185732</v>
      </c>
      <c r="C1883" s="2">
        <v>44426</v>
      </c>
      <c r="D1883" s="1" t="s">
        <v>15</v>
      </c>
      <c r="E1883" s="1" t="s">
        <v>32</v>
      </c>
      <c r="F1883" s="1" t="s">
        <v>33</v>
      </c>
      <c r="G1883" s="1" t="s">
        <v>22</v>
      </c>
      <c r="H1883">
        <v>58</v>
      </c>
      <c r="I1883">
        <v>135</v>
      </c>
      <c r="J1883">
        <v>7830</v>
      </c>
      <c r="K1883">
        <v>4228.2000000000007</v>
      </c>
      <c r="L1883" s="1">
        <v>3601.7999999999993</v>
      </c>
      <c r="M1883" s="1" t="s">
        <v>25</v>
      </c>
      <c r="N1883" s="1" t="s">
        <v>196</v>
      </c>
    </row>
    <row r="1884" spans="1:14" x14ac:dyDescent="0.3">
      <c r="A1884" s="1" t="s">
        <v>40</v>
      </c>
      <c r="B1884">
        <v>1185732</v>
      </c>
      <c r="C1884" s="2">
        <v>44426</v>
      </c>
      <c r="D1884" s="1" t="s">
        <v>15</v>
      </c>
      <c r="E1884" s="1" t="s">
        <v>32</v>
      </c>
      <c r="F1884" s="1" t="s">
        <v>33</v>
      </c>
      <c r="G1884" s="1" t="s">
        <v>23</v>
      </c>
      <c r="H1884">
        <v>52</v>
      </c>
      <c r="I1884">
        <v>105</v>
      </c>
      <c r="J1884">
        <v>5460</v>
      </c>
      <c r="K1884">
        <v>2456.9999999999995</v>
      </c>
      <c r="L1884" s="1">
        <v>3003.0000000000005</v>
      </c>
      <c r="M1884" s="1" t="s">
        <v>25</v>
      </c>
      <c r="N1884" s="1" t="s">
        <v>197</v>
      </c>
    </row>
    <row r="1885" spans="1:14" x14ac:dyDescent="0.3">
      <c r="A1885" s="1" t="s">
        <v>40</v>
      </c>
      <c r="B1885">
        <v>1185732</v>
      </c>
      <c r="C1885" s="2">
        <v>44426</v>
      </c>
      <c r="D1885" s="1" t="s">
        <v>15</v>
      </c>
      <c r="E1885" s="1" t="s">
        <v>32</v>
      </c>
      <c r="F1885" s="1" t="s">
        <v>33</v>
      </c>
      <c r="G1885" s="1" t="s">
        <v>24</v>
      </c>
      <c r="H1885">
        <v>51</v>
      </c>
      <c r="I1885">
        <v>72</v>
      </c>
      <c r="J1885">
        <v>3672</v>
      </c>
      <c r="K1885">
        <v>1542.24</v>
      </c>
      <c r="L1885" s="1">
        <v>2129.7600000000002</v>
      </c>
      <c r="M1885" s="1" t="s">
        <v>25</v>
      </c>
      <c r="N1885" s="1" t="s">
        <v>197</v>
      </c>
    </row>
    <row r="1886" spans="1:14" x14ac:dyDescent="0.3">
      <c r="A1886" s="1" t="s">
        <v>40</v>
      </c>
      <c r="B1886">
        <v>1185732</v>
      </c>
      <c r="C1886" s="2">
        <v>44426</v>
      </c>
      <c r="D1886" s="1" t="s">
        <v>15</v>
      </c>
      <c r="E1886" s="1" t="s">
        <v>32</v>
      </c>
      <c r="F1886" s="1" t="s">
        <v>33</v>
      </c>
      <c r="G1886" s="1" t="s">
        <v>18</v>
      </c>
      <c r="H1886">
        <v>59</v>
      </c>
      <c r="I1886">
        <v>73</v>
      </c>
      <c r="J1886">
        <v>4307</v>
      </c>
      <c r="K1886">
        <v>1938.1499999999999</v>
      </c>
      <c r="L1886" s="1">
        <v>2368.8500000000004</v>
      </c>
      <c r="M1886" s="1" t="s">
        <v>25</v>
      </c>
      <c r="N1886" s="1" t="s">
        <v>196</v>
      </c>
    </row>
    <row r="1887" spans="1:14" x14ac:dyDescent="0.3">
      <c r="A1887" s="1" t="s">
        <v>40</v>
      </c>
      <c r="B1887">
        <v>1185732</v>
      </c>
      <c r="C1887" s="2">
        <v>44426</v>
      </c>
      <c r="D1887" s="1" t="s">
        <v>15</v>
      </c>
      <c r="E1887" s="1" t="s">
        <v>32</v>
      </c>
      <c r="F1887" s="1" t="s">
        <v>33</v>
      </c>
      <c r="G1887" s="1" t="s">
        <v>20</v>
      </c>
      <c r="H1887">
        <v>64</v>
      </c>
      <c r="I1887">
        <v>106</v>
      </c>
      <c r="J1887">
        <v>6784</v>
      </c>
      <c r="K1887">
        <v>3188.48</v>
      </c>
      <c r="L1887" s="1">
        <v>3595.52</v>
      </c>
      <c r="M1887" s="1" t="s">
        <v>25</v>
      </c>
      <c r="N1887" s="1" t="s">
        <v>197</v>
      </c>
    </row>
    <row r="1888" spans="1:14" x14ac:dyDescent="0.3">
      <c r="A1888" s="1" t="s">
        <v>40</v>
      </c>
      <c r="B1888">
        <v>1185732</v>
      </c>
      <c r="C1888" s="2">
        <v>44456</v>
      </c>
      <c r="D1888" s="1" t="s">
        <v>15</v>
      </c>
      <c r="E1888" s="1" t="s">
        <v>32</v>
      </c>
      <c r="F1888" s="1" t="s">
        <v>33</v>
      </c>
      <c r="G1888" s="1" t="s">
        <v>21</v>
      </c>
      <c r="H1888">
        <v>59</v>
      </c>
      <c r="I1888">
        <v>154</v>
      </c>
      <c r="J1888">
        <v>9086</v>
      </c>
      <c r="K1888">
        <v>4724.72</v>
      </c>
      <c r="L1888" s="1">
        <v>4361.28</v>
      </c>
      <c r="M1888" s="1" t="s">
        <v>25</v>
      </c>
      <c r="N1888" s="1" t="s">
        <v>196</v>
      </c>
    </row>
    <row r="1889" spans="1:14" x14ac:dyDescent="0.3">
      <c r="A1889" s="1" t="s">
        <v>40</v>
      </c>
      <c r="B1889">
        <v>1185732</v>
      </c>
      <c r="C1889" s="2">
        <v>44456</v>
      </c>
      <c r="D1889" s="1" t="s">
        <v>15</v>
      </c>
      <c r="E1889" s="1" t="s">
        <v>32</v>
      </c>
      <c r="F1889" s="1" t="s">
        <v>33</v>
      </c>
      <c r="G1889" s="1" t="s">
        <v>22</v>
      </c>
      <c r="H1889">
        <v>54</v>
      </c>
      <c r="I1889">
        <v>95</v>
      </c>
      <c r="J1889">
        <v>5130</v>
      </c>
      <c r="K1889">
        <v>2667.6</v>
      </c>
      <c r="L1889" s="1">
        <v>2462.4</v>
      </c>
      <c r="M1889" s="1" t="s">
        <v>25</v>
      </c>
      <c r="N1889" s="1" t="s">
        <v>196</v>
      </c>
    </row>
    <row r="1890" spans="1:14" x14ac:dyDescent="0.3">
      <c r="A1890" s="1" t="s">
        <v>40</v>
      </c>
      <c r="B1890">
        <v>1185732</v>
      </c>
      <c r="C1890" s="2">
        <v>44456</v>
      </c>
      <c r="D1890" s="1" t="s">
        <v>15</v>
      </c>
      <c r="E1890" s="1" t="s">
        <v>32</v>
      </c>
      <c r="F1890" s="1" t="s">
        <v>33</v>
      </c>
      <c r="G1890" s="1" t="s">
        <v>23</v>
      </c>
      <c r="H1890">
        <v>52</v>
      </c>
      <c r="I1890">
        <v>75</v>
      </c>
      <c r="J1890">
        <v>3900</v>
      </c>
      <c r="K1890">
        <v>1677</v>
      </c>
      <c r="L1890" s="1">
        <v>2223</v>
      </c>
      <c r="M1890" s="1" t="s">
        <v>25</v>
      </c>
      <c r="N1890" s="1" t="s">
        <v>197</v>
      </c>
    </row>
    <row r="1891" spans="1:14" x14ac:dyDescent="0.3">
      <c r="A1891" s="1" t="s">
        <v>40</v>
      </c>
      <c r="B1891">
        <v>1185732</v>
      </c>
      <c r="C1891" s="2">
        <v>44456</v>
      </c>
      <c r="D1891" s="1" t="s">
        <v>15</v>
      </c>
      <c r="E1891" s="1" t="s">
        <v>32</v>
      </c>
      <c r="F1891" s="1" t="s">
        <v>33</v>
      </c>
      <c r="G1891" s="1" t="s">
        <v>24</v>
      </c>
      <c r="H1891">
        <v>53</v>
      </c>
      <c r="I1891">
        <v>56</v>
      </c>
      <c r="J1891">
        <v>2968</v>
      </c>
      <c r="K1891">
        <v>1246.56</v>
      </c>
      <c r="L1891" s="1">
        <v>1721.44</v>
      </c>
      <c r="M1891" s="1" t="s">
        <v>25</v>
      </c>
      <c r="N1891" s="1" t="s">
        <v>197</v>
      </c>
    </row>
    <row r="1892" spans="1:14" x14ac:dyDescent="0.3">
      <c r="A1892" s="1" t="s">
        <v>40</v>
      </c>
      <c r="B1892">
        <v>1185732</v>
      </c>
      <c r="C1892" s="2">
        <v>44456</v>
      </c>
      <c r="D1892" s="1" t="s">
        <v>15</v>
      </c>
      <c r="E1892" s="1" t="s">
        <v>32</v>
      </c>
      <c r="F1892" s="1" t="s">
        <v>33</v>
      </c>
      <c r="G1892" s="1" t="s">
        <v>18</v>
      </c>
      <c r="H1892">
        <v>64</v>
      </c>
      <c r="I1892">
        <v>63</v>
      </c>
      <c r="J1892">
        <v>4032</v>
      </c>
      <c r="K1892">
        <v>1733.76</v>
      </c>
      <c r="L1892" s="1">
        <v>2298.2399999999998</v>
      </c>
      <c r="M1892" s="1" t="s">
        <v>25</v>
      </c>
      <c r="N1892" s="1" t="s">
        <v>196</v>
      </c>
    </row>
    <row r="1893" spans="1:14" x14ac:dyDescent="0.3">
      <c r="A1893" s="1" t="s">
        <v>40</v>
      </c>
      <c r="B1893">
        <v>1185732</v>
      </c>
      <c r="C1893" s="2">
        <v>44456</v>
      </c>
      <c r="D1893" s="1" t="s">
        <v>15</v>
      </c>
      <c r="E1893" s="1" t="s">
        <v>32</v>
      </c>
      <c r="F1893" s="1" t="s">
        <v>33</v>
      </c>
      <c r="G1893" s="1" t="s">
        <v>20</v>
      </c>
      <c r="H1893">
        <v>68</v>
      </c>
      <c r="I1893">
        <v>98</v>
      </c>
      <c r="J1893">
        <v>6664</v>
      </c>
      <c r="K1893">
        <v>3065.4399999999996</v>
      </c>
      <c r="L1893" s="1">
        <v>3598.5600000000004</v>
      </c>
      <c r="M1893" s="1" t="s">
        <v>25</v>
      </c>
      <c r="N1893" s="1" t="s">
        <v>197</v>
      </c>
    </row>
    <row r="1894" spans="1:14" x14ac:dyDescent="0.3">
      <c r="A1894" s="1" t="s">
        <v>40</v>
      </c>
      <c r="B1894">
        <v>1185732</v>
      </c>
      <c r="C1894" s="2">
        <v>44246</v>
      </c>
      <c r="D1894" s="1" t="s">
        <v>15</v>
      </c>
      <c r="E1894" s="1" t="s">
        <v>32</v>
      </c>
      <c r="F1894" s="1" t="s">
        <v>33</v>
      </c>
      <c r="G1894" s="1" t="s">
        <v>24</v>
      </c>
      <c r="H1894">
        <v>31</v>
      </c>
      <c r="I1894">
        <v>68</v>
      </c>
      <c r="J1894">
        <v>2108</v>
      </c>
      <c r="K1894">
        <v>716.71999999999991</v>
      </c>
      <c r="L1894" s="1">
        <v>1391.2800000000002</v>
      </c>
      <c r="M1894" s="1" t="s">
        <v>19</v>
      </c>
      <c r="N1894" s="1" t="s">
        <v>197</v>
      </c>
    </row>
    <row r="1895" spans="1:14" x14ac:dyDescent="0.3">
      <c r="A1895" s="1" t="s">
        <v>40</v>
      </c>
      <c r="B1895">
        <v>1185732</v>
      </c>
      <c r="C1895" s="2">
        <v>44246</v>
      </c>
      <c r="D1895" s="1" t="s">
        <v>15</v>
      </c>
      <c r="E1895" s="1" t="s">
        <v>32</v>
      </c>
      <c r="F1895" s="1" t="s">
        <v>33</v>
      </c>
      <c r="G1895" s="1" t="s">
        <v>18</v>
      </c>
      <c r="H1895">
        <v>41</v>
      </c>
      <c r="I1895">
        <v>96</v>
      </c>
      <c r="J1895">
        <v>3936</v>
      </c>
      <c r="K1895">
        <v>1298.8799999999999</v>
      </c>
      <c r="L1895" s="1">
        <v>2637.12</v>
      </c>
      <c r="M1895" s="1" t="s">
        <v>19</v>
      </c>
      <c r="N1895" s="1" t="s">
        <v>196</v>
      </c>
    </row>
    <row r="1896" spans="1:14" x14ac:dyDescent="0.3">
      <c r="A1896" s="1" t="s">
        <v>40</v>
      </c>
      <c r="B1896">
        <v>1185732</v>
      </c>
      <c r="C1896" s="2">
        <v>44246</v>
      </c>
      <c r="D1896" s="1" t="s">
        <v>15</v>
      </c>
      <c r="E1896" s="1" t="s">
        <v>32</v>
      </c>
      <c r="F1896" s="1" t="s">
        <v>33</v>
      </c>
      <c r="G1896" s="1" t="s">
        <v>20</v>
      </c>
      <c r="H1896">
        <v>36</v>
      </c>
      <c r="I1896">
        <v>124</v>
      </c>
      <c r="J1896">
        <v>4464</v>
      </c>
      <c r="K1896">
        <v>1785.6</v>
      </c>
      <c r="L1896" s="1">
        <v>2678.4</v>
      </c>
      <c r="M1896" s="1" t="s">
        <v>19</v>
      </c>
      <c r="N1896" s="1" t="s">
        <v>197</v>
      </c>
    </row>
    <row r="1897" spans="1:14" x14ac:dyDescent="0.3">
      <c r="A1897" s="1" t="s">
        <v>40</v>
      </c>
      <c r="B1897">
        <v>1185732</v>
      </c>
      <c r="C1897" s="2">
        <v>44272</v>
      </c>
      <c r="D1897" s="1" t="s">
        <v>15</v>
      </c>
      <c r="E1897" s="1" t="s">
        <v>32</v>
      </c>
      <c r="F1897" s="1" t="s">
        <v>33</v>
      </c>
      <c r="G1897" s="1" t="s">
        <v>21</v>
      </c>
      <c r="H1897">
        <v>39</v>
      </c>
      <c r="I1897">
        <v>188</v>
      </c>
      <c r="J1897">
        <v>7332</v>
      </c>
      <c r="K1897">
        <v>3372.7200000000003</v>
      </c>
      <c r="L1897" s="1">
        <v>3959.2799999999997</v>
      </c>
      <c r="M1897" s="1" t="s">
        <v>19</v>
      </c>
      <c r="N1897" s="1" t="s">
        <v>196</v>
      </c>
    </row>
    <row r="1898" spans="1:14" x14ac:dyDescent="0.3">
      <c r="A1898" s="1" t="s">
        <v>40</v>
      </c>
      <c r="B1898">
        <v>1185732</v>
      </c>
      <c r="C1898" s="2">
        <v>44272</v>
      </c>
      <c r="D1898" s="1" t="s">
        <v>15</v>
      </c>
      <c r="E1898" s="1" t="s">
        <v>32</v>
      </c>
      <c r="F1898" s="1" t="s">
        <v>33</v>
      </c>
      <c r="G1898" s="1" t="s">
        <v>22</v>
      </c>
      <c r="H1898">
        <v>36</v>
      </c>
      <c r="I1898">
        <v>88</v>
      </c>
      <c r="J1898">
        <v>3168</v>
      </c>
      <c r="K1898">
        <v>1457.28</v>
      </c>
      <c r="L1898" s="1">
        <v>1710.72</v>
      </c>
      <c r="M1898" s="1" t="s">
        <v>19</v>
      </c>
      <c r="N1898" s="1" t="s">
        <v>196</v>
      </c>
    </row>
    <row r="1899" spans="1:14" x14ac:dyDescent="0.3">
      <c r="A1899" s="1" t="s">
        <v>40</v>
      </c>
      <c r="B1899">
        <v>1185732</v>
      </c>
      <c r="C1899" s="2">
        <v>44272</v>
      </c>
      <c r="D1899" s="1" t="s">
        <v>15</v>
      </c>
      <c r="E1899" s="1" t="s">
        <v>32</v>
      </c>
      <c r="F1899" s="1" t="s">
        <v>33</v>
      </c>
      <c r="G1899" s="1" t="s">
        <v>23</v>
      </c>
      <c r="H1899">
        <v>32</v>
      </c>
      <c r="I1899">
        <v>105</v>
      </c>
      <c r="J1899">
        <v>3360</v>
      </c>
      <c r="K1899">
        <v>1142.3999999999999</v>
      </c>
      <c r="L1899" s="1">
        <v>2217.6000000000004</v>
      </c>
      <c r="M1899" s="1" t="s">
        <v>19</v>
      </c>
      <c r="N1899" s="1" t="s">
        <v>197</v>
      </c>
    </row>
    <row r="1900" spans="1:14" x14ac:dyDescent="0.3">
      <c r="A1900" s="1" t="s">
        <v>40</v>
      </c>
      <c r="B1900">
        <v>1185732</v>
      </c>
      <c r="C1900" s="2">
        <v>44272</v>
      </c>
      <c r="D1900" s="1" t="s">
        <v>15</v>
      </c>
      <c r="E1900" s="1" t="s">
        <v>32</v>
      </c>
      <c r="F1900" s="1" t="s">
        <v>33</v>
      </c>
      <c r="G1900" s="1" t="s">
        <v>24</v>
      </c>
      <c r="H1900">
        <v>33</v>
      </c>
      <c r="I1900">
        <v>45</v>
      </c>
      <c r="J1900">
        <v>1485</v>
      </c>
      <c r="K1900">
        <v>549.45000000000005</v>
      </c>
      <c r="L1900" s="1">
        <v>935.55</v>
      </c>
      <c r="M1900" s="1" t="s">
        <v>19</v>
      </c>
      <c r="N1900" s="1" t="s">
        <v>197</v>
      </c>
    </row>
    <row r="1901" spans="1:14" x14ac:dyDescent="0.3">
      <c r="A1901" s="1" t="s">
        <v>40</v>
      </c>
      <c r="B1901">
        <v>1185732</v>
      </c>
      <c r="C1901" s="2">
        <v>44272</v>
      </c>
      <c r="D1901" s="1" t="s">
        <v>15</v>
      </c>
      <c r="E1901" s="1" t="s">
        <v>32</v>
      </c>
      <c r="F1901" s="1" t="s">
        <v>33</v>
      </c>
      <c r="G1901" s="1" t="s">
        <v>18</v>
      </c>
      <c r="H1901">
        <v>47</v>
      </c>
      <c r="I1901">
        <v>60</v>
      </c>
      <c r="J1901">
        <v>2820</v>
      </c>
      <c r="K1901">
        <v>930.59999999999991</v>
      </c>
      <c r="L1901" s="1">
        <v>1889.4</v>
      </c>
      <c r="M1901" s="1" t="s">
        <v>19</v>
      </c>
      <c r="N1901" s="1" t="s">
        <v>196</v>
      </c>
    </row>
    <row r="1902" spans="1:14" x14ac:dyDescent="0.3">
      <c r="A1902" s="1" t="s">
        <v>40</v>
      </c>
      <c r="B1902">
        <v>1185732</v>
      </c>
      <c r="C1902" s="2">
        <v>44272</v>
      </c>
      <c r="D1902" s="1" t="s">
        <v>15</v>
      </c>
      <c r="E1902" s="1" t="s">
        <v>32</v>
      </c>
      <c r="F1902" s="1" t="s">
        <v>33</v>
      </c>
      <c r="G1902" s="1" t="s">
        <v>20</v>
      </c>
      <c r="H1902">
        <v>36</v>
      </c>
      <c r="I1902">
        <v>99</v>
      </c>
      <c r="J1902">
        <v>3564</v>
      </c>
      <c r="K1902">
        <v>1354.32</v>
      </c>
      <c r="L1902" s="1">
        <v>2209.6800000000003</v>
      </c>
      <c r="M1902" s="1" t="s">
        <v>19</v>
      </c>
      <c r="N1902" s="1" t="s">
        <v>197</v>
      </c>
    </row>
    <row r="1903" spans="1:14" x14ac:dyDescent="0.3">
      <c r="A1903" s="1" t="s">
        <v>40</v>
      </c>
      <c r="B1903">
        <v>1185732</v>
      </c>
      <c r="C1903" s="2">
        <v>44304</v>
      </c>
      <c r="D1903" s="1" t="s">
        <v>15</v>
      </c>
      <c r="E1903" s="1" t="s">
        <v>32</v>
      </c>
      <c r="F1903" s="1" t="s">
        <v>33</v>
      </c>
      <c r="G1903" s="1" t="s">
        <v>21</v>
      </c>
      <c r="H1903">
        <v>33</v>
      </c>
      <c r="I1903">
        <v>187</v>
      </c>
      <c r="J1903">
        <v>6171</v>
      </c>
      <c r="K1903">
        <v>2591.8200000000002</v>
      </c>
      <c r="L1903" s="1">
        <v>3579.18</v>
      </c>
      <c r="M1903" s="1" t="s">
        <v>19</v>
      </c>
      <c r="N1903" s="1" t="s">
        <v>196</v>
      </c>
    </row>
    <row r="1904" spans="1:14" x14ac:dyDescent="0.3">
      <c r="A1904" s="1" t="s">
        <v>40</v>
      </c>
      <c r="B1904">
        <v>1185732</v>
      </c>
      <c r="C1904" s="2">
        <v>44304</v>
      </c>
      <c r="D1904" s="1" t="s">
        <v>15</v>
      </c>
      <c r="E1904" s="1" t="s">
        <v>32</v>
      </c>
      <c r="F1904" s="1" t="s">
        <v>33</v>
      </c>
      <c r="G1904" s="1" t="s">
        <v>22</v>
      </c>
      <c r="H1904">
        <v>38</v>
      </c>
      <c r="I1904">
        <v>85</v>
      </c>
      <c r="J1904">
        <v>3230</v>
      </c>
      <c r="K1904">
        <v>1356.6000000000001</v>
      </c>
      <c r="L1904" s="1">
        <v>1873.3999999999999</v>
      </c>
      <c r="M1904" s="1" t="s">
        <v>19</v>
      </c>
      <c r="N1904" s="1" t="s">
        <v>196</v>
      </c>
    </row>
    <row r="1905" spans="1:14" x14ac:dyDescent="0.3">
      <c r="A1905" s="1" t="s">
        <v>40</v>
      </c>
      <c r="B1905">
        <v>1185732</v>
      </c>
      <c r="C1905" s="2">
        <v>44304</v>
      </c>
      <c r="D1905" s="1" t="s">
        <v>15</v>
      </c>
      <c r="E1905" s="1" t="s">
        <v>32</v>
      </c>
      <c r="F1905" s="1" t="s">
        <v>33</v>
      </c>
      <c r="G1905" s="1" t="s">
        <v>23</v>
      </c>
      <c r="H1905">
        <v>26</v>
      </c>
      <c r="I1905">
        <v>80</v>
      </c>
      <c r="J1905">
        <v>2080</v>
      </c>
      <c r="K1905">
        <v>707.19999999999993</v>
      </c>
      <c r="L1905" s="1">
        <v>1372.8000000000002</v>
      </c>
      <c r="M1905" s="1" t="s">
        <v>19</v>
      </c>
      <c r="N1905" s="1" t="s">
        <v>197</v>
      </c>
    </row>
    <row r="1906" spans="1:14" x14ac:dyDescent="0.3">
      <c r="A1906" s="1" t="s">
        <v>40</v>
      </c>
      <c r="B1906">
        <v>1185732</v>
      </c>
      <c r="C1906" s="2">
        <v>44304</v>
      </c>
      <c r="D1906" s="1" t="s">
        <v>15</v>
      </c>
      <c r="E1906" s="1" t="s">
        <v>32</v>
      </c>
      <c r="F1906" s="1" t="s">
        <v>33</v>
      </c>
      <c r="G1906" s="1" t="s">
        <v>24</v>
      </c>
      <c r="H1906">
        <v>35</v>
      </c>
      <c r="I1906">
        <v>53</v>
      </c>
      <c r="J1906">
        <v>1855</v>
      </c>
      <c r="K1906">
        <v>593.6</v>
      </c>
      <c r="L1906" s="1">
        <v>1261.4000000000001</v>
      </c>
      <c r="M1906" s="1" t="s">
        <v>19</v>
      </c>
      <c r="N1906" s="1" t="s">
        <v>197</v>
      </c>
    </row>
    <row r="1907" spans="1:14" x14ac:dyDescent="0.3">
      <c r="A1907" s="1" t="s">
        <v>40</v>
      </c>
      <c r="B1907">
        <v>1185732</v>
      </c>
      <c r="C1907" s="2">
        <v>44304</v>
      </c>
      <c r="D1907" s="1" t="s">
        <v>15</v>
      </c>
      <c r="E1907" s="1" t="s">
        <v>32</v>
      </c>
      <c r="F1907" s="1" t="s">
        <v>33</v>
      </c>
      <c r="G1907" s="1" t="s">
        <v>18</v>
      </c>
      <c r="H1907">
        <v>40</v>
      </c>
      <c r="I1907">
        <v>61</v>
      </c>
      <c r="J1907">
        <v>2440</v>
      </c>
      <c r="K1907">
        <v>805.19999999999993</v>
      </c>
      <c r="L1907" s="1">
        <v>1634.8000000000002</v>
      </c>
      <c r="M1907" s="1" t="s">
        <v>19</v>
      </c>
      <c r="N1907" s="1" t="s">
        <v>196</v>
      </c>
    </row>
    <row r="1908" spans="1:14" x14ac:dyDescent="0.3">
      <c r="A1908" s="1" t="s">
        <v>40</v>
      </c>
      <c r="B1908">
        <v>1185732</v>
      </c>
      <c r="C1908" s="2">
        <v>44304</v>
      </c>
      <c r="D1908" s="1" t="s">
        <v>15</v>
      </c>
      <c r="E1908" s="1" t="s">
        <v>32</v>
      </c>
      <c r="F1908" s="1" t="s">
        <v>33</v>
      </c>
      <c r="G1908" s="1" t="s">
        <v>20</v>
      </c>
      <c r="H1908">
        <v>33</v>
      </c>
      <c r="I1908">
        <v>101</v>
      </c>
      <c r="J1908">
        <v>3333</v>
      </c>
      <c r="K1908">
        <v>1233.21</v>
      </c>
      <c r="L1908" s="1">
        <v>2099.79</v>
      </c>
      <c r="M1908" s="1" t="s">
        <v>19</v>
      </c>
      <c r="N1908" s="1" t="s">
        <v>197</v>
      </c>
    </row>
    <row r="1909" spans="1:14" x14ac:dyDescent="0.3">
      <c r="A1909" s="1" t="s">
        <v>40</v>
      </c>
      <c r="B1909">
        <v>1185732</v>
      </c>
      <c r="C1909" s="2">
        <v>44333</v>
      </c>
      <c r="D1909" s="1" t="s">
        <v>15</v>
      </c>
      <c r="E1909" s="1" t="s">
        <v>32</v>
      </c>
      <c r="F1909" s="1" t="s">
        <v>33</v>
      </c>
      <c r="G1909" s="1" t="s">
        <v>21</v>
      </c>
      <c r="H1909">
        <v>47</v>
      </c>
      <c r="I1909">
        <v>196</v>
      </c>
      <c r="J1909">
        <v>9212</v>
      </c>
      <c r="K1909">
        <v>3961.1600000000003</v>
      </c>
      <c r="L1909" s="1">
        <v>5250.84</v>
      </c>
      <c r="M1909" s="1" t="s">
        <v>19</v>
      </c>
      <c r="N1909" s="1" t="s">
        <v>196</v>
      </c>
    </row>
    <row r="1910" spans="1:14" x14ac:dyDescent="0.3">
      <c r="A1910" s="1" t="s">
        <v>40</v>
      </c>
      <c r="B1910">
        <v>1185732</v>
      </c>
      <c r="C1910" s="2">
        <v>44333</v>
      </c>
      <c r="D1910" s="1" t="s">
        <v>15</v>
      </c>
      <c r="E1910" s="1" t="s">
        <v>32</v>
      </c>
      <c r="F1910" s="1" t="s">
        <v>33</v>
      </c>
      <c r="G1910" s="1" t="s">
        <v>22</v>
      </c>
      <c r="H1910">
        <v>40</v>
      </c>
      <c r="I1910">
        <v>93</v>
      </c>
      <c r="J1910">
        <v>3720</v>
      </c>
      <c r="K1910">
        <v>1599.6000000000001</v>
      </c>
      <c r="L1910" s="1">
        <v>2120.3999999999996</v>
      </c>
      <c r="M1910" s="1" t="s">
        <v>19</v>
      </c>
      <c r="N1910" s="1" t="s">
        <v>196</v>
      </c>
    </row>
    <row r="1911" spans="1:14" x14ac:dyDescent="0.3">
      <c r="A1911" s="1" t="s">
        <v>40</v>
      </c>
      <c r="B1911">
        <v>1185732</v>
      </c>
      <c r="C1911" s="2">
        <v>44333</v>
      </c>
      <c r="D1911" s="1" t="s">
        <v>15</v>
      </c>
      <c r="E1911" s="1" t="s">
        <v>32</v>
      </c>
      <c r="F1911" s="1" t="s">
        <v>33</v>
      </c>
      <c r="G1911" s="1" t="s">
        <v>23</v>
      </c>
      <c r="H1911">
        <v>42</v>
      </c>
      <c r="I1911">
        <v>101</v>
      </c>
      <c r="J1911">
        <v>4242</v>
      </c>
      <c r="K1911">
        <v>1442.28</v>
      </c>
      <c r="L1911" s="1">
        <v>2799.7200000000003</v>
      </c>
      <c r="M1911" s="1" t="s">
        <v>19</v>
      </c>
      <c r="N1911" s="1" t="s">
        <v>197</v>
      </c>
    </row>
    <row r="1912" spans="1:14" x14ac:dyDescent="0.3">
      <c r="A1912" s="1" t="s">
        <v>40</v>
      </c>
      <c r="B1912">
        <v>1185732</v>
      </c>
      <c r="C1912" s="2">
        <v>44333</v>
      </c>
      <c r="D1912" s="1" t="s">
        <v>15</v>
      </c>
      <c r="E1912" s="1" t="s">
        <v>32</v>
      </c>
      <c r="F1912" s="1" t="s">
        <v>33</v>
      </c>
      <c r="G1912" s="1" t="s">
        <v>24</v>
      </c>
      <c r="H1912">
        <v>41</v>
      </c>
      <c r="I1912">
        <v>91</v>
      </c>
      <c r="J1912">
        <v>3731</v>
      </c>
      <c r="K1912">
        <v>1268.54</v>
      </c>
      <c r="L1912" s="1">
        <v>2462.46</v>
      </c>
      <c r="M1912" s="1" t="s">
        <v>19</v>
      </c>
      <c r="N1912" s="1" t="s">
        <v>197</v>
      </c>
    </row>
    <row r="1913" spans="1:14" x14ac:dyDescent="0.3">
      <c r="A1913" s="1" t="s">
        <v>40</v>
      </c>
      <c r="B1913">
        <v>1185732</v>
      </c>
      <c r="C1913" s="2">
        <v>44333</v>
      </c>
      <c r="D1913" s="1" t="s">
        <v>15</v>
      </c>
      <c r="E1913" s="1" t="s">
        <v>32</v>
      </c>
      <c r="F1913" s="1" t="s">
        <v>33</v>
      </c>
      <c r="G1913" s="1" t="s">
        <v>18</v>
      </c>
      <c r="H1913">
        <v>52</v>
      </c>
      <c r="I1913">
        <v>90</v>
      </c>
      <c r="J1913">
        <v>4680</v>
      </c>
      <c r="K1913">
        <v>1497.6000000000001</v>
      </c>
      <c r="L1913" s="1">
        <v>3182.3999999999996</v>
      </c>
      <c r="M1913" s="1" t="s">
        <v>19</v>
      </c>
      <c r="N1913" s="1" t="s">
        <v>196</v>
      </c>
    </row>
    <row r="1914" spans="1:14" x14ac:dyDescent="0.3">
      <c r="A1914" s="1" t="s">
        <v>40</v>
      </c>
      <c r="B1914">
        <v>1185732</v>
      </c>
      <c r="C1914" s="2">
        <v>44333</v>
      </c>
      <c r="D1914" s="1" t="s">
        <v>15</v>
      </c>
      <c r="E1914" s="1" t="s">
        <v>32</v>
      </c>
      <c r="F1914" s="1" t="s">
        <v>33</v>
      </c>
      <c r="G1914" s="1" t="s">
        <v>20</v>
      </c>
      <c r="H1914">
        <v>46</v>
      </c>
      <c r="I1914">
        <v>140</v>
      </c>
      <c r="J1914">
        <v>6440</v>
      </c>
      <c r="K1914">
        <v>2511.6</v>
      </c>
      <c r="L1914" s="1">
        <v>3928.4</v>
      </c>
      <c r="M1914" s="1" t="s">
        <v>19</v>
      </c>
      <c r="N1914" s="1" t="s">
        <v>197</v>
      </c>
    </row>
    <row r="1915" spans="1:14" x14ac:dyDescent="0.3">
      <c r="A1915" s="1" t="s">
        <v>40</v>
      </c>
      <c r="B1915">
        <v>1185732</v>
      </c>
      <c r="C1915" s="2">
        <v>44366</v>
      </c>
      <c r="D1915" s="1" t="s">
        <v>15</v>
      </c>
      <c r="E1915" s="1" t="s">
        <v>32</v>
      </c>
      <c r="F1915" s="1" t="s">
        <v>33</v>
      </c>
      <c r="G1915" s="1" t="s">
        <v>21</v>
      </c>
      <c r="H1915">
        <v>44</v>
      </c>
      <c r="I1915">
        <v>216</v>
      </c>
      <c r="J1915">
        <v>9504</v>
      </c>
      <c r="K1915">
        <v>4371.84</v>
      </c>
      <c r="L1915" s="1">
        <v>5132.16</v>
      </c>
      <c r="M1915" s="1" t="s">
        <v>19</v>
      </c>
      <c r="N1915" s="1" t="s">
        <v>196</v>
      </c>
    </row>
    <row r="1916" spans="1:14" x14ac:dyDescent="0.3">
      <c r="A1916" s="1" t="s">
        <v>40</v>
      </c>
      <c r="B1916">
        <v>1185732</v>
      </c>
      <c r="C1916" s="2">
        <v>44366</v>
      </c>
      <c r="D1916" s="1" t="s">
        <v>15</v>
      </c>
      <c r="E1916" s="1" t="s">
        <v>32</v>
      </c>
      <c r="F1916" s="1" t="s">
        <v>33</v>
      </c>
      <c r="G1916" s="1" t="s">
        <v>22</v>
      </c>
      <c r="H1916">
        <v>40</v>
      </c>
      <c r="I1916">
        <v>140</v>
      </c>
      <c r="J1916">
        <v>5600</v>
      </c>
      <c r="K1916">
        <v>2632</v>
      </c>
      <c r="L1916" s="1">
        <v>2968</v>
      </c>
      <c r="M1916" s="1" t="s">
        <v>19</v>
      </c>
      <c r="N1916" s="1" t="s">
        <v>196</v>
      </c>
    </row>
    <row r="1917" spans="1:14" x14ac:dyDescent="0.3">
      <c r="A1917" s="1" t="s">
        <v>40</v>
      </c>
      <c r="B1917">
        <v>1185732</v>
      </c>
      <c r="C1917" s="2">
        <v>44366</v>
      </c>
      <c r="D1917" s="1" t="s">
        <v>15</v>
      </c>
      <c r="E1917" s="1" t="s">
        <v>32</v>
      </c>
      <c r="F1917" s="1" t="s">
        <v>33</v>
      </c>
      <c r="G1917" s="1" t="s">
        <v>23</v>
      </c>
      <c r="H1917">
        <v>43</v>
      </c>
      <c r="I1917">
        <v>109</v>
      </c>
      <c r="J1917">
        <v>4687</v>
      </c>
      <c r="K1917">
        <v>1687.32</v>
      </c>
      <c r="L1917" s="1">
        <v>2999.6800000000003</v>
      </c>
      <c r="M1917" s="1" t="s">
        <v>19</v>
      </c>
      <c r="N1917" s="1" t="s">
        <v>197</v>
      </c>
    </row>
    <row r="1918" spans="1:14" x14ac:dyDescent="0.3">
      <c r="A1918" s="1" t="s">
        <v>40</v>
      </c>
      <c r="B1918">
        <v>1185732</v>
      </c>
      <c r="C1918" s="2">
        <v>44366</v>
      </c>
      <c r="D1918" s="1" t="s">
        <v>15</v>
      </c>
      <c r="E1918" s="1" t="s">
        <v>32</v>
      </c>
      <c r="F1918" s="1" t="s">
        <v>33</v>
      </c>
      <c r="G1918" s="1" t="s">
        <v>24</v>
      </c>
      <c r="H1918">
        <v>37</v>
      </c>
      <c r="I1918">
        <v>104</v>
      </c>
      <c r="J1918">
        <v>3848</v>
      </c>
      <c r="K1918">
        <v>1308.32</v>
      </c>
      <c r="L1918" s="1">
        <v>2539.6800000000003</v>
      </c>
      <c r="M1918" s="1" t="s">
        <v>19</v>
      </c>
      <c r="N1918" s="1" t="s">
        <v>197</v>
      </c>
    </row>
    <row r="1919" spans="1:14" x14ac:dyDescent="0.3">
      <c r="A1919" s="1" t="s">
        <v>40</v>
      </c>
      <c r="B1919">
        <v>1185732</v>
      </c>
      <c r="C1919" s="2">
        <v>44366</v>
      </c>
      <c r="D1919" s="1" t="s">
        <v>15</v>
      </c>
      <c r="E1919" s="1" t="s">
        <v>32</v>
      </c>
      <c r="F1919" s="1" t="s">
        <v>33</v>
      </c>
      <c r="G1919" s="1" t="s">
        <v>18</v>
      </c>
      <c r="H1919">
        <v>47</v>
      </c>
      <c r="I1919">
        <v>114</v>
      </c>
      <c r="J1919">
        <v>5358</v>
      </c>
      <c r="K1919">
        <v>1982.46</v>
      </c>
      <c r="L1919" s="1">
        <v>3375.54</v>
      </c>
      <c r="M1919" s="1" t="s">
        <v>19</v>
      </c>
      <c r="N1919" s="1" t="s">
        <v>196</v>
      </c>
    </row>
    <row r="1920" spans="1:14" x14ac:dyDescent="0.3">
      <c r="A1920" s="1" t="s">
        <v>40</v>
      </c>
      <c r="B1920">
        <v>1185732</v>
      </c>
      <c r="C1920" s="2">
        <v>44366</v>
      </c>
      <c r="D1920" s="1" t="s">
        <v>15</v>
      </c>
      <c r="E1920" s="1" t="s">
        <v>32</v>
      </c>
      <c r="F1920" s="1" t="s">
        <v>33</v>
      </c>
      <c r="G1920" s="1" t="s">
        <v>20</v>
      </c>
      <c r="H1920">
        <v>50</v>
      </c>
      <c r="I1920">
        <v>162</v>
      </c>
      <c r="J1920">
        <v>8100</v>
      </c>
      <c r="K1920">
        <v>3402</v>
      </c>
      <c r="L1920" s="1">
        <v>4698</v>
      </c>
      <c r="M1920" s="1" t="s">
        <v>19</v>
      </c>
      <c r="N1920" s="1" t="s">
        <v>197</v>
      </c>
    </row>
    <row r="1921" spans="1:14" x14ac:dyDescent="0.3">
      <c r="A1921" s="1" t="s">
        <v>40</v>
      </c>
      <c r="B1921">
        <v>1185732</v>
      </c>
      <c r="C1921" s="2">
        <v>44394</v>
      </c>
      <c r="D1921" s="1" t="s">
        <v>15</v>
      </c>
      <c r="E1921" s="1" t="s">
        <v>32</v>
      </c>
      <c r="F1921" s="1" t="s">
        <v>33</v>
      </c>
      <c r="G1921" s="1" t="s">
        <v>21</v>
      </c>
      <c r="H1921">
        <v>49</v>
      </c>
      <c r="I1921">
        <v>224</v>
      </c>
      <c r="J1921">
        <v>10976</v>
      </c>
      <c r="K1921">
        <v>4609.92</v>
      </c>
      <c r="L1921" s="1">
        <v>6366.08</v>
      </c>
      <c r="M1921" s="1" t="s">
        <v>19</v>
      </c>
      <c r="N1921" s="1" t="s">
        <v>196</v>
      </c>
    </row>
    <row r="1922" spans="1:14" x14ac:dyDescent="0.3">
      <c r="A1922" s="1" t="s">
        <v>40</v>
      </c>
      <c r="B1922">
        <v>1185732</v>
      </c>
      <c r="C1922" s="2">
        <v>44394</v>
      </c>
      <c r="D1922" s="1" t="s">
        <v>15</v>
      </c>
      <c r="E1922" s="1" t="s">
        <v>32</v>
      </c>
      <c r="F1922" s="1" t="s">
        <v>33</v>
      </c>
      <c r="G1922" s="1" t="s">
        <v>22</v>
      </c>
      <c r="H1922">
        <v>47</v>
      </c>
      <c r="I1922">
        <v>149</v>
      </c>
      <c r="J1922">
        <v>7003</v>
      </c>
      <c r="K1922">
        <v>3081.32</v>
      </c>
      <c r="L1922" s="1">
        <v>3921.68</v>
      </c>
      <c r="M1922" s="1" t="s">
        <v>19</v>
      </c>
      <c r="N1922" s="1" t="s">
        <v>196</v>
      </c>
    </row>
    <row r="1923" spans="1:14" x14ac:dyDescent="0.3">
      <c r="A1923" s="1" t="s">
        <v>40</v>
      </c>
      <c r="B1923">
        <v>1185732</v>
      </c>
      <c r="C1923" s="2">
        <v>44394</v>
      </c>
      <c r="D1923" s="1" t="s">
        <v>15</v>
      </c>
      <c r="E1923" s="1" t="s">
        <v>32</v>
      </c>
      <c r="F1923" s="1" t="s">
        <v>33</v>
      </c>
      <c r="G1923" s="1" t="s">
        <v>23</v>
      </c>
      <c r="H1923">
        <v>37</v>
      </c>
      <c r="I1923">
        <v>128</v>
      </c>
      <c r="J1923">
        <v>4736</v>
      </c>
      <c r="K1923">
        <v>1704.96</v>
      </c>
      <c r="L1923" s="1">
        <v>3031.04</v>
      </c>
      <c r="M1923" s="1" t="s">
        <v>19</v>
      </c>
      <c r="N1923" s="1" t="s">
        <v>197</v>
      </c>
    </row>
    <row r="1924" spans="1:14" x14ac:dyDescent="0.3">
      <c r="A1924" s="1" t="s">
        <v>40</v>
      </c>
      <c r="B1924">
        <v>1185732</v>
      </c>
      <c r="C1924" s="2">
        <v>44394</v>
      </c>
      <c r="D1924" s="1" t="s">
        <v>15</v>
      </c>
      <c r="E1924" s="1" t="s">
        <v>32</v>
      </c>
      <c r="F1924" s="1" t="s">
        <v>33</v>
      </c>
      <c r="G1924" s="1" t="s">
        <v>24</v>
      </c>
      <c r="H1924">
        <v>39</v>
      </c>
      <c r="I1924">
        <v>107</v>
      </c>
      <c r="J1924">
        <v>4173</v>
      </c>
      <c r="K1924">
        <v>1460.55</v>
      </c>
      <c r="L1924" s="1">
        <v>2712.45</v>
      </c>
      <c r="M1924" s="1" t="s">
        <v>19</v>
      </c>
      <c r="N1924" s="1" t="s">
        <v>197</v>
      </c>
    </row>
    <row r="1925" spans="1:14" x14ac:dyDescent="0.3">
      <c r="A1925" s="1" t="s">
        <v>40</v>
      </c>
      <c r="B1925">
        <v>1185732</v>
      </c>
      <c r="C1925" s="2">
        <v>44394</v>
      </c>
      <c r="D1925" s="1" t="s">
        <v>15</v>
      </c>
      <c r="E1925" s="1" t="s">
        <v>32</v>
      </c>
      <c r="F1925" s="1" t="s">
        <v>33</v>
      </c>
      <c r="G1925" s="1" t="s">
        <v>18</v>
      </c>
      <c r="H1925">
        <v>47</v>
      </c>
      <c r="I1925">
        <v>119</v>
      </c>
      <c r="J1925">
        <v>5593</v>
      </c>
      <c r="K1925">
        <v>2069.41</v>
      </c>
      <c r="L1925" s="1">
        <v>3523.59</v>
      </c>
      <c r="M1925" s="1" t="s">
        <v>19</v>
      </c>
      <c r="N1925" s="1" t="s">
        <v>196</v>
      </c>
    </row>
    <row r="1926" spans="1:14" x14ac:dyDescent="0.3">
      <c r="A1926" s="1" t="s">
        <v>40</v>
      </c>
      <c r="B1926">
        <v>1185732</v>
      </c>
      <c r="C1926" s="2">
        <v>44394</v>
      </c>
      <c r="D1926" s="1" t="s">
        <v>15</v>
      </c>
      <c r="E1926" s="1" t="s">
        <v>32</v>
      </c>
      <c r="F1926" s="1" t="s">
        <v>33</v>
      </c>
      <c r="G1926" s="1" t="s">
        <v>20</v>
      </c>
      <c r="H1926">
        <v>47</v>
      </c>
      <c r="I1926">
        <v>163</v>
      </c>
      <c r="J1926">
        <v>7661</v>
      </c>
      <c r="K1926">
        <v>3064.3999999999996</v>
      </c>
      <c r="L1926" s="1">
        <v>4596.6000000000004</v>
      </c>
      <c r="M1926" s="1" t="s">
        <v>19</v>
      </c>
      <c r="N1926" s="1" t="s">
        <v>197</v>
      </c>
    </row>
    <row r="1927" spans="1:14" x14ac:dyDescent="0.3">
      <c r="A1927" s="1" t="s">
        <v>40</v>
      </c>
      <c r="B1927">
        <v>1185732</v>
      </c>
      <c r="C1927" s="2">
        <v>44426</v>
      </c>
      <c r="D1927" s="1" t="s">
        <v>15</v>
      </c>
      <c r="E1927" s="1" t="s">
        <v>32</v>
      </c>
      <c r="F1927" s="1" t="s">
        <v>33</v>
      </c>
      <c r="G1927" s="1" t="s">
        <v>21</v>
      </c>
      <c r="H1927">
        <v>48</v>
      </c>
      <c r="I1927">
        <v>203</v>
      </c>
      <c r="J1927">
        <v>9744</v>
      </c>
      <c r="K1927">
        <v>4482.24</v>
      </c>
      <c r="L1927" s="1">
        <v>5261.76</v>
      </c>
      <c r="M1927" s="1" t="s">
        <v>19</v>
      </c>
      <c r="N1927" s="1" t="s">
        <v>196</v>
      </c>
    </row>
    <row r="1928" spans="1:14" x14ac:dyDescent="0.3">
      <c r="A1928" s="1" t="s">
        <v>40</v>
      </c>
      <c r="B1928">
        <v>1185732</v>
      </c>
      <c r="C1928" s="2">
        <v>44426</v>
      </c>
      <c r="D1928" s="1" t="s">
        <v>15</v>
      </c>
      <c r="E1928" s="1" t="s">
        <v>32</v>
      </c>
      <c r="F1928" s="1" t="s">
        <v>33</v>
      </c>
      <c r="G1928" s="1" t="s">
        <v>22</v>
      </c>
      <c r="H1928">
        <v>39</v>
      </c>
      <c r="I1928">
        <v>135</v>
      </c>
      <c r="J1928">
        <v>5265</v>
      </c>
      <c r="K1928">
        <v>2474.5500000000002</v>
      </c>
      <c r="L1928" s="1">
        <v>2790.45</v>
      </c>
      <c r="M1928" s="1" t="s">
        <v>19</v>
      </c>
      <c r="N1928" s="1" t="s">
        <v>196</v>
      </c>
    </row>
    <row r="1929" spans="1:14" x14ac:dyDescent="0.3">
      <c r="A1929" s="1" t="s">
        <v>40</v>
      </c>
      <c r="B1929">
        <v>1185732</v>
      </c>
      <c r="C1929" s="2">
        <v>44426</v>
      </c>
      <c r="D1929" s="1" t="s">
        <v>15</v>
      </c>
      <c r="E1929" s="1" t="s">
        <v>32</v>
      </c>
      <c r="F1929" s="1" t="s">
        <v>33</v>
      </c>
      <c r="G1929" s="1" t="s">
        <v>23</v>
      </c>
      <c r="H1929">
        <v>39</v>
      </c>
      <c r="I1929">
        <v>113</v>
      </c>
      <c r="J1929">
        <v>4407</v>
      </c>
      <c r="K1929">
        <v>1542.4499999999998</v>
      </c>
      <c r="L1929" s="1">
        <v>2864.55</v>
      </c>
      <c r="M1929" s="1" t="s">
        <v>19</v>
      </c>
      <c r="N1929" s="1" t="s">
        <v>197</v>
      </c>
    </row>
    <row r="1930" spans="1:14" x14ac:dyDescent="0.3">
      <c r="A1930" s="1" t="s">
        <v>40</v>
      </c>
      <c r="B1930">
        <v>1185732</v>
      </c>
      <c r="C1930" s="2">
        <v>44426</v>
      </c>
      <c r="D1930" s="1" t="s">
        <v>15</v>
      </c>
      <c r="E1930" s="1" t="s">
        <v>32</v>
      </c>
      <c r="F1930" s="1" t="s">
        <v>33</v>
      </c>
      <c r="G1930" s="1" t="s">
        <v>24</v>
      </c>
      <c r="H1930">
        <v>42</v>
      </c>
      <c r="I1930">
        <v>88</v>
      </c>
      <c r="J1930">
        <v>3696</v>
      </c>
      <c r="K1930">
        <v>1182.72</v>
      </c>
      <c r="L1930" s="1">
        <v>2513.2799999999997</v>
      </c>
      <c r="M1930" s="1" t="s">
        <v>19</v>
      </c>
      <c r="N1930" s="1" t="s">
        <v>197</v>
      </c>
    </row>
    <row r="1931" spans="1:14" x14ac:dyDescent="0.3">
      <c r="A1931" s="1" t="s">
        <v>40</v>
      </c>
      <c r="B1931">
        <v>1185732</v>
      </c>
      <c r="C1931" s="2">
        <v>44426</v>
      </c>
      <c r="D1931" s="1" t="s">
        <v>15</v>
      </c>
      <c r="E1931" s="1" t="s">
        <v>32</v>
      </c>
      <c r="F1931" s="1" t="s">
        <v>33</v>
      </c>
      <c r="G1931" s="1" t="s">
        <v>18</v>
      </c>
      <c r="H1931">
        <v>45</v>
      </c>
      <c r="I1931">
        <v>80</v>
      </c>
      <c r="J1931">
        <v>3600</v>
      </c>
      <c r="K1931">
        <v>1187.9999999999998</v>
      </c>
      <c r="L1931" s="1">
        <v>2412</v>
      </c>
      <c r="M1931" s="1" t="s">
        <v>19</v>
      </c>
      <c r="N1931" s="1" t="s">
        <v>196</v>
      </c>
    </row>
    <row r="1932" spans="1:14" x14ac:dyDescent="0.3">
      <c r="A1932" s="1" t="s">
        <v>40</v>
      </c>
      <c r="B1932">
        <v>1185732</v>
      </c>
      <c r="C1932" s="2">
        <v>44426</v>
      </c>
      <c r="D1932" s="1" t="s">
        <v>15</v>
      </c>
      <c r="E1932" s="1" t="s">
        <v>32</v>
      </c>
      <c r="F1932" s="1" t="s">
        <v>33</v>
      </c>
      <c r="G1932" s="1" t="s">
        <v>20</v>
      </c>
      <c r="H1932">
        <v>46</v>
      </c>
      <c r="I1932">
        <v>145</v>
      </c>
      <c r="J1932">
        <v>6670</v>
      </c>
      <c r="K1932">
        <v>2467.9</v>
      </c>
      <c r="L1932" s="1">
        <v>4202.1000000000004</v>
      </c>
      <c r="M1932" s="1" t="s">
        <v>19</v>
      </c>
      <c r="N1932" s="1" t="s">
        <v>197</v>
      </c>
    </row>
    <row r="1933" spans="1:14" x14ac:dyDescent="0.3">
      <c r="A1933" s="1" t="s">
        <v>40</v>
      </c>
      <c r="B1933">
        <v>1185732</v>
      </c>
      <c r="C1933" s="2">
        <v>44456</v>
      </c>
      <c r="D1933" s="1" t="s">
        <v>15</v>
      </c>
      <c r="E1933" s="1" t="s">
        <v>32</v>
      </c>
      <c r="F1933" s="1" t="s">
        <v>33</v>
      </c>
      <c r="G1933" s="1" t="s">
        <v>21</v>
      </c>
      <c r="H1933">
        <v>51</v>
      </c>
      <c r="I1933">
        <v>193</v>
      </c>
      <c r="J1933">
        <v>9843</v>
      </c>
      <c r="K1933">
        <v>4330.92</v>
      </c>
      <c r="L1933" s="1">
        <v>5512.08</v>
      </c>
      <c r="M1933" s="1" t="s">
        <v>19</v>
      </c>
      <c r="N1933" s="1" t="s">
        <v>196</v>
      </c>
    </row>
    <row r="1934" spans="1:14" x14ac:dyDescent="0.3">
      <c r="A1934" s="1" t="s">
        <v>40</v>
      </c>
      <c r="B1934">
        <v>1185732</v>
      </c>
      <c r="C1934" s="2">
        <v>44456</v>
      </c>
      <c r="D1934" s="1" t="s">
        <v>15</v>
      </c>
      <c r="E1934" s="1" t="s">
        <v>32</v>
      </c>
      <c r="F1934" s="1" t="s">
        <v>33</v>
      </c>
      <c r="G1934" s="1" t="s">
        <v>22</v>
      </c>
      <c r="H1934">
        <v>43</v>
      </c>
      <c r="I1934">
        <v>116</v>
      </c>
      <c r="J1934">
        <v>4988</v>
      </c>
      <c r="K1934">
        <v>2094.96</v>
      </c>
      <c r="L1934" s="1">
        <v>2893.04</v>
      </c>
      <c r="M1934" s="1" t="s">
        <v>19</v>
      </c>
      <c r="N1934" s="1" t="s">
        <v>196</v>
      </c>
    </row>
    <row r="1935" spans="1:14" x14ac:dyDescent="0.3">
      <c r="A1935" s="1" t="s">
        <v>40</v>
      </c>
      <c r="B1935">
        <v>1185732</v>
      </c>
      <c r="C1935" s="2">
        <v>44456</v>
      </c>
      <c r="D1935" s="1" t="s">
        <v>15</v>
      </c>
      <c r="E1935" s="1" t="s">
        <v>32</v>
      </c>
      <c r="F1935" s="1" t="s">
        <v>33</v>
      </c>
      <c r="G1935" s="1" t="s">
        <v>23</v>
      </c>
      <c r="H1935">
        <v>43</v>
      </c>
      <c r="I1935">
        <v>78</v>
      </c>
      <c r="J1935">
        <v>3354</v>
      </c>
      <c r="K1935">
        <v>1106.82</v>
      </c>
      <c r="L1935" s="1">
        <v>2247.1800000000003</v>
      </c>
      <c r="M1935" s="1" t="s">
        <v>19</v>
      </c>
      <c r="N1935" s="1" t="s">
        <v>197</v>
      </c>
    </row>
    <row r="1936" spans="1:14" x14ac:dyDescent="0.3">
      <c r="A1936" s="1" t="s">
        <v>40</v>
      </c>
      <c r="B1936">
        <v>1185732</v>
      </c>
      <c r="C1936" s="2">
        <v>44456</v>
      </c>
      <c r="D1936" s="1" t="s">
        <v>15</v>
      </c>
      <c r="E1936" s="1" t="s">
        <v>32</v>
      </c>
      <c r="F1936" s="1" t="s">
        <v>33</v>
      </c>
      <c r="G1936" s="1" t="s">
        <v>24</v>
      </c>
      <c r="H1936">
        <v>41</v>
      </c>
      <c r="I1936">
        <v>74</v>
      </c>
      <c r="J1936">
        <v>3034</v>
      </c>
      <c r="K1936">
        <v>1122.58</v>
      </c>
      <c r="L1936" s="1">
        <v>1911.42</v>
      </c>
      <c r="M1936" s="1" t="s">
        <v>19</v>
      </c>
      <c r="N1936" s="1" t="s">
        <v>197</v>
      </c>
    </row>
    <row r="1937" spans="1:14" x14ac:dyDescent="0.3">
      <c r="A1937" s="1" t="s">
        <v>40</v>
      </c>
      <c r="B1937">
        <v>1185732</v>
      </c>
      <c r="C1937" s="2">
        <v>44456</v>
      </c>
      <c r="D1937" s="1" t="s">
        <v>15</v>
      </c>
      <c r="E1937" s="1" t="s">
        <v>32</v>
      </c>
      <c r="F1937" s="1" t="s">
        <v>33</v>
      </c>
      <c r="G1937" s="1" t="s">
        <v>18</v>
      </c>
      <c r="H1937">
        <v>48</v>
      </c>
      <c r="I1937">
        <v>70</v>
      </c>
      <c r="J1937">
        <v>3360</v>
      </c>
      <c r="K1937">
        <v>1209.5999999999999</v>
      </c>
      <c r="L1937" s="1">
        <v>2150.4</v>
      </c>
      <c r="M1937" s="1" t="s">
        <v>19</v>
      </c>
      <c r="N1937" s="1" t="s">
        <v>196</v>
      </c>
    </row>
    <row r="1938" spans="1:14" x14ac:dyDescent="0.3">
      <c r="A1938" s="1" t="s">
        <v>40</v>
      </c>
      <c r="B1938">
        <v>1185732</v>
      </c>
      <c r="C1938" s="2">
        <v>44456</v>
      </c>
      <c r="D1938" s="1" t="s">
        <v>15</v>
      </c>
      <c r="E1938" s="1" t="s">
        <v>32</v>
      </c>
      <c r="F1938" s="1" t="s">
        <v>33</v>
      </c>
      <c r="G1938" s="1" t="s">
        <v>20</v>
      </c>
      <c r="H1938">
        <v>53</v>
      </c>
      <c r="I1938">
        <v>104</v>
      </c>
      <c r="J1938">
        <v>5512</v>
      </c>
      <c r="K1938">
        <v>2039.44</v>
      </c>
      <c r="L1938" s="1">
        <v>3472.56</v>
      </c>
      <c r="M1938" s="1" t="s">
        <v>19</v>
      </c>
      <c r="N1938" s="1" t="s">
        <v>197</v>
      </c>
    </row>
    <row r="1939" spans="1:14" x14ac:dyDescent="0.3">
      <c r="A1939" s="1" t="s">
        <v>40</v>
      </c>
      <c r="B1939">
        <v>1185732</v>
      </c>
      <c r="C1939" s="2">
        <v>44611</v>
      </c>
      <c r="D1939" s="1" t="s">
        <v>15</v>
      </c>
      <c r="E1939" s="1" t="s">
        <v>32</v>
      </c>
      <c r="F1939" s="1" t="s">
        <v>33</v>
      </c>
      <c r="G1939" s="1" t="s">
        <v>24</v>
      </c>
      <c r="H1939">
        <v>44.999999999999993</v>
      </c>
      <c r="I1939">
        <v>200</v>
      </c>
      <c r="J1939">
        <v>89999.999999999985</v>
      </c>
      <c r="K1939">
        <v>26999.999999999996</v>
      </c>
      <c r="L1939" s="1">
        <v>62999.999999999985</v>
      </c>
      <c r="M1939" s="1" t="s">
        <v>28</v>
      </c>
      <c r="N1939" s="1" t="s">
        <v>197</v>
      </c>
    </row>
    <row r="1940" spans="1:14" x14ac:dyDescent="0.3">
      <c r="A1940" s="1" t="s">
        <v>40</v>
      </c>
      <c r="B1940">
        <v>1185732</v>
      </c>
      <c r="C1940" s="2">
        <v>44611</v>
      </c>
      <c r="D1940" s="1" t="s">
        <v>15</v>
      </c>
      <c r="E1940" s="1" t="s">
        <v>32</v>
      </c>
      <c r="F1940" s="1" t="s">
        <v>33</v>
      </c>
      <c r="G1940" s="1" t="s">
        <v>18</v>
      </c>
      <c r="H1940">
        <v>60.000000000000007</v>
      </c>
      <c r="I1940">
        <v>275</v>
      </c>
      <c r="J1940">
        <v>165000.00000000003</v>
      </c>
      <c r="K1940">
        <v>49500.000000000007</v>
      </c>
      <c r="L1940" s="1">
        <v>115500.00000000003</v>
      </c>
      <c r="M1940" s="1" t="s">
        <v>28</v>
      </c>
      <c r="N1940" s="1" t="s">
        <v>196</v>
      </c>
    </row>
    <row r="1941" spans="1:14" x14ac:dyDescent="0.3">
      <c r="A1941" s="1" t="s">
        <v>40</v>
      </c>
      <c r="B1941">
        <v>1185732</v>
      </c>
      <c r="C1941" s="2">
        <v>44611</v>
      </c>
      <c r="D1941" s="1" t="s">
        <v>15</v>
      </c>
      <c r="E1941" s="1" t="s">
        <v>32</v>
      </c>
      <c r="F1941" s="1" t="s">
        <v>33</v>
      </c>
      <c r="G1941" s="1" t="s">
        <v>20</v>
      </c>
      <c r="H1941">
        <v>50</v>
      </c>
      <c r="I1941">
        <v>375</v>
      </c>
      <c r="J1941">
        <v>187500</v>
      </c>
      <c r="K1941">
        <v>65625</v>
      </c>
      <c r="L1941" s="1">
        <v>121875</v>
      </c>
      <c r="M1941" s="1" t="s">
        <v>28</v>
      </c>
      <c r="N1941" s="1" t="s">
        <v>197</v>
      </c>
    </row>
    <row r="1942" spans="1:14" x14ac:dyDescent="0.3">
      <c r="A1942" s="1" t="s">
        <v>40</v>
      </c>
      <c r="B1942">
        <v>1185732</v>
      </c>
      <c r="C1942" s="2">
        <v>44637</v>
      </c>
      <c r="D1942" s="1" t="s">
        <v>15</v>
      </c>
      <c r="E1942" s="1" t="s">
        <v>32</v>
      </c>
      <c r="F1942" s="1" t="s">
        <v>33</v>
      </c>
      <c r="G1942" s="1" t="s">
        <v>21</v>
      </c>
      <c r="H1942">
        <v>50</v>
      </c>
      <c r="I1942">
        <v>570</v>
      </c>
      <c r="J1942">
        <v>285000</v>
      </c>
      <c r="K1942">
        <v>114000</v>
      </c>
      <c r="L1942" s="1">
        <v>171000</v>
      </c>
      <c r="M1942" s="1" t="s">
        <v>28</v>
      </c>
      <c r="N1942" s="1" t="s">
        <v>196</v>
      </c>
    </row>
    <row r="1943" spans="1:14" x14ac:dyDescent="0.3">
      <c r="A1943" s="1" t="s">
        <v>40</v>
      </c>
      <c r="B1943">
        <v>1185732</v>
      </c>
      <c r="C1943" s="2">
        <v>44637</v>
      </c>
      <c r="D1943" s="1" t="s">
        <v>15</v>
      </c>
      <c r="E1943" s="1" t="s">
        <v>32</v>
      </c>
      <c r="F1943" s="1" t="s">
        <v>33</v>
      </c>
      <c r="G1943" s="1" t="s">
        <v>22</v>
      </c>
      <c r="H1943">
        <v>50</v>
      </c>
      <c r="I1943">
        <v>275</v>
      </c>
      <c r="J1943">
        <v>137500</v>
      </c>
      <c r="K1943">
        <v>55000</v>
      </c>
      <c r="L1943" s="1">
        <v>82500</v>
      </c>
      <c r="M1943" s="1" t="s">
        <v>28</v>
      </c>
      <c r="N1943" s="1" t="s">
        <v>196</v>
      </c>
    </row>
    <row r="1944" spans="1:14" x14ac:dyDescent="0.3">
      <c r="A1944" s="1" t="s">
        <v>40</v>
      </c>
      <c r="B1944">
        <v>1185732</v>
      </c>
      <c r="C1944" s="2">
        <v>44637</v>
      </c>
      <c r="D1944" s="1" t="s">
        <v>15</v>
      </c>
      <c r="E1944" s="1" t="s">
        <v>32</v>
      </c>
      <c r="F1944" s="1" t="s">
        <v>33</v>
      </c>
      <c r="G1944" s="1" t="s">
        <v>23</v>
      </c>
      <c r="H1944">
        <v>40</v>
      </c>
      <c r="I1944">
        <v>300</v>
      </c>
      <c r="J1944">
        <v>120000</v>
      </c>
      <c r="K1944">
        <v>36000</v>
      </c>
      <c r="L1944" s="1">
        <v>84000</v>
      </c>
      <c r="M1944" s="1" t="s">
        <v>28</v>
      </c>
      <c r="N1944" s="1" t="s">
        <v>197</v>
      </c>
    </row>
    <row r="1945" spans="1:14" x14ac:dyDescent="0.3">
      <c r="A1945" s="1" t="s">
        <v>40</v>
      </c>
      <c r="B1945">
        <v>1185732</v>
      </c>
      <c r="C1945" s="2">
        <v>44637</v>
      </c>
      <c r="D1945" s="1" t="s">
        <v>15</v>
      </c>
      <c r="E1945" s="1" t="s">
        <v>32</v>
      </c>
      <c r="F1945" s="1" t="s">
        <v>33</v>
      </c>
      <c r="G1945" s="1" t="s">
        <v>24</v>
      </c>
      <c r="H1945">
        <v>44.999999999999993</v>
      </c>
      <c r="I1945">
        <v>150</v>
      </c>
      <c r="J1945">
        <v>67499.999999999985</v>
      </c>
      <c r="K1945">
        <v>20249.999999999996</v>
      </c>
      <c r="L1945" s="1">
        <v>47249.999999999985</v>
      </c>
      <c r="M1945" s="1" t="s">
        <v>28</v>
      </c>
      <c r="N1945" s="1" t="s">
        <v>197</v>
      </c>
    </row>
    <row r="1946" spans="1:14" x14ac:dyDescent="0.3">
      <c r="A1946" s="1" t="s">
        <v>40</v>
      </c>
      <c r="B1946">
        <v>1185732</v>
      </c>
      <c r="C1946" s="2">
        <v>44637</v>
      </c>
      <c r="D1946" s="1" t="s">
        <v>15</v>
      </c>
      <c r="E1946" s="1" t="s">
        <v>32</v>
      </c>
      <c r="F1946" s="1" t="s">
        <v>33</v>
      </c>
      <c r="G1946" s="1" t="s">
        <v>18</v>
      </c>
      <c r="H1946">
        <v>60.000000000000007</v>
      </c>
      <c r="I1946">
        <v>200</v>
      </c>
      <c r="J1946">
        <v>120000.00000000001</v>
      </c>
      <c r="K1946">
        <v>36000</v>
      </c>
      <c r="L1946" s="1">
        <v>84000.000000000015</v>
      </c>
      <c r="M1946" s="1" t="s">
        <v>28</v>
      </c>
      <c r="N1946" s="1" t="s">
        <v>196</v>
      </c>
    </row>
    <row r="1947" spans="1:14" x14ac:dyDescent="0.3">
      <c r="A1947" s="1" t="s">
        <v>40</v>
      </c>
      <c r="B1947">
        <v>1185732</v>
      </c>
      <c r="C1947" s="2">
        <v>44637</v>
      </c>
      <c r="D1947" s="1" t="s">
        <v>15</v>
      </c>
      <c r="E1947" s="1" t="s">
        <v>32</v>
      </c>
      <c r="F1947" s="1" t="s">
        <v>33</v>
      </c>
      <c r="G1947" s="1" t="s">
        <v>20</v>
      </c>
      <c r="H1947">
        <v>50</v>
      </c>
      <c r="I1947">
        <v>300</v>
      </c>
      <c r="J1947">
        <v>150000</v>
      </c>
      <c r="K1947">
        <v>52500</v>
      </c>
      <c r="L1947" s="1">
        <v>97500</v>
      </c>
      <c r="M1947" s="1" t="s">
        <v>28</v>
      </c>
      <c r="N1947" s="1" t="s">
        <v>197</v>
      </c>
    </row>
    <row r="1948" spans="1:14" x14ac:dyDescent="0.3">
      <c r="A1948" s="1" t="s">
        <v>40</v>
      </c>
      <c r="B1948">
        <v>1185732</v>
      </c>
      <c r="C1948" s="2">
        <v>44669</v>
      </c>
      <c r="D1948" s="1" t="s">
        <v>15</v>
      </c>
      <c r="E1948" s="1" t="s">
        <v>32</v>
      </c>
      <c r="F1948" s="1" t="s">
        <v>33</v>
      </c>
      <c r="G1948" s="1" t="s">
        <v>21</v>
      </c>
      <c r="H1948">
        <v>50</v>
      </c>
      <c r="I1948">
        <v>550</v>
      </c>
      <c r="J1948">
        <v>275000</v>
      </c>
      <c r="K1948">
        <v>110000</v>
      </c>
      <c r="L1948" s="1">
        <v>165000</v>
      </c>
      <c r="M1948" s="1" t="s">
        <v>28</v>
      </c>
      <c r="N1948" s="1" t="s">
        <v>196</v>
      </c>
    </row>
    <row r="1949" spans="1:14" x14ac:dyDescent="0.3">
      <c r="A1949" s="1" t="s">
        <v>40</v>
      </c>
      <c r="B1949">
        <v>1185732</v>
      </c>
      <c r="C1949" s="2">
        <v>44669</v>
      </c>
      <c r="D1949" s="1" t="s">
        <v>15</v>
      </c>
      <c r="E1949" s="1" t="s">
        <v>32</v>
      </c>
      <c r="F1949" s="1" t="s">
        <v>33</v>
      </c>
      <c r="G1949" s="1" t="s">
        <v>22</v>
      </c>
      <c r="H1949">
        <v>50</v>
      </c>
      <c r="I1949">
        <v>250</v>
      </c>
      <c r="J1949">
        <v>125000</v>
      </c>
      <c r="K1949">
        <v>50000</v>
      </c>
      <c r="L1949" s="1">
        <v>75000</v>
      </c>
      <c r="M1949" s="1" t="s">
        <v>28</v>
      </c>
      <c r="N1949" s="1" t="s">
        <v>196</v>
      </c>
    </row>
    <row r="1950" spans="1:14" x14ac:dyDescent="0.3">
      <c r="A1950" s="1" t="s">
        <v>40</v>
      </c>
      <c r="B1950">
        <v>1185732</v>
      </c>
      <c r="C1950" s="2">
        <v>44669</v>
      </c>
      <c r="D1950" s="1" t="s">
        <v>15</v>
      </c>
      <c r="E1950" s="1" t="s">
        <v>32</v>
      </c>
      <c r="F1950" s="1" t="s">
        <v>33</v>
      </c>
      <c r="G1950" s="1" t="s">
        <v>23</v>
      </c>
      <c r="H1950">
        <v>40</v>
      </c>
      <c r="I1950">
        <v>250</v>
      </c>
      <c r="J1950">
        <v>100000</v>
      </c>
      <c r="K1950">
        <v>30000</v>
      </c>
      <c r="L1950" s="1">
        <v>70000</v>
      </c>
      <c r="M1950" s="1" t="s">
        <v>28</v>
      </c>
      <c r="N1950" s="1" t="s">
        <v>197</v>
      </c>
    </row>
    <row r="1951" spans="1:14" x14ac:dyDescent="0.3">
      <c r="A1951" s="1" t="s">
        <v>40</v>
      </c>
      <c r="B1951">
        <v>1185732</v>
      </c>
      <c r="C1951" s="2">
        <v>44669</v>
      </c>
      <c r="D1951" s="1" t="s">
        <v>15</v>
      </c>
      <c r="E1951" s="1" t="s">
        <v>32</v>
      </c>
      <c r="F1951" s="1" t="s">
        <v>33</v>
      </c>
      <c r="G1951" s="1" t="s">
        <v>24</v>
      </c>
      <c r="H1951">
        <v>44.999999999999993</v>
      </c>
      <c r="I1951">
        <v>175</v>
      </c>
      <c r="J1951">
        <v>78749.999999999985</v>
      </c>
      <c r="K1951">
        <v>23624.999999999996</v>
      </c>
      <c r="L1951" s="1">
        <v>55124.999999999985</v>
      </c>
      <c r="M1951" s="1" t="s">
        <v>28</v>
      </c>
      <c r="N1951" s="1" t="s">
        <v>197</v>
      </c>
    </row>
    <row r="1952" spans="1:14" x14ac:dyDescent="0.3">
      <c r="A1952" s="1" t="s">
        <v>40</v>
      </c>
      <c r="B1952">
        <v>1185732</v>
      </c>
      <c r="C1952" s="2">
        <v>44669</v>
      </c>
      <c r="D1952" s="1" t="s">
        <v>15</v>
      </c>
      <c r="E1952" s="1" t="s">
        <v>32</v>
      </c>
      <c r="F1952" s="1" t="s">
        <v>33</v>
      </c>
      <c r="G1952" s="1" t="s">
        <v>18</v>
      </c>
      <c r="H1952">
        <v>60.000000000000007</v>
      </c>
      <c r="I1952">
        <v>175</v>
      </c>
      <c r="J1952">
        <v>105000.00000000001</v>
      </c>
      <c r="K1952">
        <v>31500.000000000004</v>
      </c>
      <c r="L1952" s="1">
        <v>73500.000000000015</v>
      </c>
      <c r="M1952" s="1" t="s">
        <v>28</v>
      </c>
      <c r="N1952" s="1" t="s">
        <v>196</v>
      </c>
    </row>
    <row r="1953" spans="1:14" x14ac:dyDescent="0.3">
      <c r="A1953" s="1" t="s">
        <v>40</v>
      </c>
      <c r="B1953">
        <v>1185732</v>
      </c>
      <c r="C1953" s="2">
        <v>44669</v>
      </c>
      <c r="D1953" s="1" t="s">
        <v>15</v>
      </c>
      <c r="E1953" s="1" t="s">
        <v>32</v>
      </c>
      <c r="F1953" s="1" t="s">
        <v>33</v>
      </c>
      <c r="G1953" s="1" t="s">
        <v>20</v>
      </c>
      <c r="H1953">
        <v>50</v>
      </c>
      <c r="I1953">
        <v>325</v>
      </c>
      <c r="J1953">
        <v>162500</v>
      </c>
      <c r="K1953">
        <v>56875</v>
      </c>
      <c r="L1953" s="1">
        <v>105625</v>
      </c>
      <c r="M1953" s="1" t="s">
        <v>28</v>
      </c>
      <c r="N1953" s="1" t="s">
        <v>197</v>
      </c>
    </row>
    <row r="1954" spans="1:14" x14ac:dyDescent="0.3">
      <c r="A1954" s="1" t="s">
        <v>40</v>
      </c>
      <c r="B1954">
        <v>1185732</v>
      </c>
      <c r="C1954" s="2">
        <v>44698</v>
      </c>
      <c r="D1954" s="1" t="s">
        <v>15</v>
      </c>
      <c r="E1954" s="1" t="s">
        <v>32</v>
      </c>
      <c r="F1954" s="1" t="s">
        <v>33</v>
      </c>
      <c r="G1954" s="1" t="s">
        <v>21</v>
      </c>
      <c r="H1954">
        <v>65</v>
      </c>
      <c r="I1954">
        <v>595</v>
      </c>
      <c r="J1954">
        <v>386750</v>
      </c>
      <c r="K1954">
        <v>154700</v>
      </c>
      <c r="L1954" s="1">
        <v>232050</v>
      </c>
      <c r="M1954" s="1" t="s">
        <v>28</v>
      </c>
      <c r="N1954" s="1" t="s">
        <v>196</v>
      </c>
    </row>
    <row r="1955" spans="1:14" x14ac:dyDescent="0.3">
      <c r="A1955" s="1" t="s">
        <v>40</v>
      </c>
      <c r="B1955">
        <v>1185732</v>
      </c>
      <c r="C1955" s="2">
        <v>44698</v>
      </c>
      <c r="D1955" s="1" t="s">
        <v>15</v>
      </c>
      <c r="E1955" s="1" t="s">
        <v>32</v>
      </c>
      <c r="F1955" s="1" t="s">
        <v>33</v>
      </c>
      <c r="G1955" s="1" t="s">
        <v>22</v>
      </c>
      <c r="H1955">
        <v>60.000000000000007</v>
      </c>
      <c r="I1955">
        <v>300</v>
      </c>
      <c r="J1955">
        <v>180000.00000000003</v>
      </c>
      <c r="K1955">
        <v>72000.000000000015</v>
      </c>
      <c r="L1955" s="1">
        <v>108000.00000000001</v>
      </c>
      <c r="M1955" s="1" t="s">
        <v>28</v>
      </c>
      <c r="N1955" s="1" t="s">
        <v>196</v>
      </c>
    </row>
    <row r="1956" spans="1:14" x14ac:dyDescent="0.3">
      <c r="A1956" s="1" t="s">
        <v>40</v>
      </c>
      <c r="B1956">
        <v>1185732</v>
      </c>
      <c r="C1956" s="2">
        <v>44698</v>
      </c>
      <c r="D1956" s="1" t="s">
        <v>15</v>
      </c>
      <c r="E1956" s="1" t="s">
        <v>32</v>
      </c>
      <c r="F1956" s="1" t="s">
        <v>33</v>
      </c>
      <c r="G1956" s="1" t="s">
        <v>23</v>
      </c>
      <c r="H1956">
        <v>55.000000000000007</v>
      </c>
      <c r="I1956">
        <v>325</v>
      </c>
      <c r="J1956">
        <v>178750.00000000003</v>
      </c>
      <c r="K1956">
        <v>53625.000000000007</v>
      </c>
      <c r="L1956" s="1">
        <v>125125.00000000003</v>
      </c>
      <c r="M1956" s="1" t="s">
        <v>28</v>
      </c>
      <c r="N1956" s="1" t="s">
        <v>197</v>
      </c>
    </row>
    <row r="1957" spans="1:14" x14ac:dyDescent="0.3">
      <c r="A1957" s="1" t="s">
        <v>40</v>
      </c>
      <c r="B1957">
        <v>1185732</v>
      </c>
      <c r="C1957" s="2">
        <v>44698</v>
      </c>
      <c r="D1957" s="1" t="s">
        <v>15</v>
      </c>
      <c r="E1957" s="1" t="s">
        <v>32</v>
      </c>
      <c r="F1957" s="1" t="s">
        <v>33</v>
      </c>
      <c r="G1957" s="1" t="s">
        <v>24</v>
      </c>
      <c r="H1957">
        <v>55.000000000000007</v>
      </c>
      <c r="I1957">
        <v>275</v>
      </c>
      <c r="J1957">
        <v>151250.00000000003</v>
      </c>
      <c r="K1957">
        <v>45375.000000000007</v>
      </c>
      <c r="L1957" s="1">
        <v>105875.00000000003</v>
      </c>
      <c r="M1957" s="1" t="s">
        <v>28</v>
      </c>
      <c r="N1957" s="1" t="s">
        <v>197</v>
      </c>
    </row>
    <row r="1958" spans="1:14" x14ac:dyDescent="0.3">
      <c r="A1958" s="1" t="s">
        <v>40</v>
      </c>
      <c r="B1958">
        <v>1185732</v>
      </c>
      <c r="C1958" s="2">
        <v>44698</v>
      </c>
      <c r="D1958" s="1" t="s">
        <v>15</v>
      </c>
      <c r="E1958" s="1" t="s">
        <v>32</v>
      </c>
      <c r="F1958" s="1" t="s">
        <v>33</v>
      </c>
      <c r="G1958" s="1" t="s">
        <v>18</v>
      </c>
      <c r="H1958">
        <v>65</v>
      </c>
      <c r="I1958">
        <v>300</v>
      </c>
      <c r="J1958">
        <v>195000</v>
      </c>
      <c r="K1958">
        <v>58500</v>
      </c>
      <c r="L1958" s="1">
        <v>136500</v>
      </c>
      <c r="M1958" s="1" t="s">
        <v>28</v>
      </c>
      <c r="N1958" s="1" t="s">
        <v>196</v>
      </c>
    </row>
    <row r="1959" spans="1:14" x14ac:dyDescent="0.3">
      <c r="A1959" s="1" t="s">
        <v>40</v>
      </c>
      <c r="B1959">
        <v>1185732</v>
      </c>
      <c r="C1959" s="2">
        <v>44698</v>
      </c>
      <c r="D1959" s="1" t="s">
        <v>15</v>
      </c>
      <c r="E1959" s="1" t="s">
        <v>32</v>
      </c>
      <c r="F1959" s="1" t="s">
        <v>33</v>
      </c>
      <c r="G1959" s="1" t="s">
        <v>20</v>
      </c>
      <c r="H1959">
        <v>70</v>
      </c>
      <c r="I1959">
        <v>425</v>
      </c>
      <c r="J1959">
        <v>297500</v>
      </c>
      <c r="K1959">
        <v>104125</v>
      </c>
      <c r="L1959" s="1">
        <v>193375</v>
      </c>
      <c r="M1959" s="1" t="s">
        <v>28</v>
      </c>
      <c r="N1959" s="1" t="s">
        <v>197</v>
      </c>
    </row>
    <row r="1960" spans="1:14" x14ac:dyDescent="0.3">
      <c r="A1960" s="1" t="s">
        <v>40</v>
      </c>
      <c r="B1960">
        <v>1185732</v>
      </c>
      <c r="C1960" s="2">
        <v>44731</v>
      </c>
      <c r="D1960" s="1" t="s">
        <v>15</v>
      </c>
      <c r="E1960" s="1" t="s">
        <v>32</v>
      </c>
      <c r="F1960" s="1" t="s">
        <v>33</v>
      </c>
      <c r="G1960" s="1" t="s">
        <v>21</v>
      </c>
      <c r="H1960">
        <v>65</v>
      </c>
      <c r="I1960">
        <v>675</v>
      </c>
      <c r="J1960">
        <v>438750</v>
      </c>
      <c r="K1960">
        <v>175500</v>
      </c>
      <c r="L1960" s="1">
        <v>263250</v>
      </c>
      <c r="M1960" s="1" t="s">
        <v>28</v>
      </c>
      <c r="N1960" s="1" t="s">
        <v>196</v>
      </c>
    </row>
    <row r="1961" spans="1:14" x14ac:dyDescent="0.3">
      <c r="A1961" s="1" t="s">
        <v>40</v>
      </c>
      <c r="B1961">
        <v>1185732</v>
      </c>
      <c r="C1961" s="2">
        <v>44731</v>
      </c>
      <c r="D1961" s="1" t="s">
        <v>15</v>
      </c>
      <c r="E1961" s="1" t="s">
        <v>32</v>
      </c>
      <c r="F1961" s="1" t="s">
        <v>33</v>
      </c>
      <c r="G1961" s="1" t="s">
        <v>22</v>
      </c>
      <c r="H1961">
        <v>60.000000000000007</v>
      </c>
      <c r="I1961">
        <v>425</v>
      </c>
      <c r="J1961">
        <v>255000.00000000003</v>
      </c>
      <c r="K1961">
        <v>102000.00000000001</v>
      </c>
      <c r="L1961" s="1">
        <v>153000</v>
      </c>
      <c r="M1961" s="1" t="s">
        <v>28</v>
      </c>
      <c r="N1961" s="1" t="s">
        <v>196</v>
      </c>
    </row>
    <row r="1962" spans="1:14" x14ac:dyDescent="0.3">
      <c r="A1962" s="1" t="s">
        <v>40</v>
      </c>
      <c r="B1962">
        <v>1185732</v>
      </c>
      <c r="C1962" s="2">
        <v>44731</v>
      </c>
      <c r="D1962" s="1" t="s">
        <v>15</v>
      </c>
      <c r="E1962" s="1" t="s">
        <v>32</v>
      </c>
      <c r="F1962" s="1" t="s">
        <v>33</v>
      </c>
      <c r="G1962" s="1" t="s">
        <v>23</v>
      </c>
      <c r="H1962">
        <v>55.000000000000007</v>
      </c>
      <c r="I1962">
        <v>350</v>
      </c>
      <c r="J1962">
        <v>192500.00000000003</v>
      </c>
      <c r="K1962">
        <v>57750.000000000007</v>
      </c>
      <c r="L1962" s="1">
        <v>134750.00000000003</v>
      </c>
      <c r="M1962" s="1" t="s">
        <v>28</v>
      </c>
      <c r="N1962" s="1" t="s">
        <v>197</v>
      </c>
    </row>
    <row r="1963" spans="1:14" x14ac:dyDescent="0.3">
      <c r="A1963" s="1" t="s">
        <v>40</v>
      </c>
      <c r="B1963">
        <v>1185732</v>
      </c>
      <c r="C1963" s="2">
        <v>44731</v>
      </c>
      <c r="D1963" s="1" t="s">
        <v>15</v>
      </c>
      <c r="E1963" s="1" t="s">
        <v>32</v>
      </c>
      <c r="F1963" s="1" t="s">
        <v>33</v>
      </c>
      <c r="G1963" s="1" t="s">
        <v>24</v>
      </c>
      <c r="H1963">
        <v>55.000000000000007</v>
      </c>
      <c r="I1963">
        <v>325</v>
      </c>
      <c r="J1963">
        <v>178750.00000000003</v>
      </c>
      <c r="K1963">
        <v>53625.000000000007</v>
      </c>
      <c r="L1963" s="1">
        <v>125125.00000000003</v>
      </c>
      <c r="M1963" s="1" t="s">
        <v>28</v>
      </c>
      <c r="N1963" s="1" t="s">
        <v>197</v>
      </c>
    </row>
    <row r="1964" spans="1:14" x14ac:dyDescent="0.3">
      <c r="A1964" s="1" t="s">
        <v>40</v>
      </c>
      <c r="B1964">
        <v>1185732</v>
      </c>
      <c r="C1964" s="2">
        <v>44731</v>
      </c>
      <c r="D1964" s="1" t="s">
        <v>15</v>
      </c>
      <c r="E1964" s="1" t="s">
        <v>32</v>
      </c>
      <c r="F1964" s="1" t="s">
        <v>33</v>
      </c>
      <c r="G1964" s="1" t="s">
        <v>18</v>
      </c>
      <c r="H1964">
        <v>65</v>
      </c>
      <c r="I1964">
        <v>325</v>
      </c>
      <c r="J1964">
        <v>211250</v>
      </c>
      <c r="K1964">
        <v>63375</v>
      </c>
      <c r="L1964" s="1">
        <v>147875</v>
      </c>
      <c r="M1964" s="1" t="s">
        <v>28</v>
      </c>
      <c r="N1964" s="1" t="s">
        <v>196</v>
      </c>
    </row>
    <row r="1965" spans="1:14" x14ac:dyDescent="0.3">
      <c r="A1965" s="1" t="s">
        <v>40</v>
      </c>
      <c r="B1965">
        <v>1185732</v>
      </c>
      <c r="C1965" s="2">
        <v>44731</v>
      </c>
      <c r="D1965" s="1" t="s">
        <v>15</v>
      </c>
      <c r="E1965" s="1" t="s">
        <v>32</v>
      </c>
      <c r="F1965" s="1" t="s">
        <v>33</v>
      </c>
      <c r="G1965" s="1" t="s">
        <v>20</v>
      </c>
      <c r="H1965">
        <v>70</v>
      </c>
      <c r="I1965">
        <v>475</v>
      </c>
      <c r="J1965">
        <v>332500</v>
      </c>
      <c r="K1965">
        <v>116374.99999999999</v>
      </c>
      <c r="L1965" s="1">
        <v>216125</v>
      </c>
      <c r="M1965" s="1" t="s">
        <v>28</v>
      </c>
      <c r="N1965" s="1" t="s">
        <v>197</v>
      </c>
    </row>
    <row r="1966" spans="1:14" x14ac:dyDescent="0.3">
      <c r="A1966" s="1" t="s">
        <v>40</v>
      </c>
      <c r="B1966">
        <v>1185732</v>
      </c>
      <c r="C1966" s="2">
        <v>44759</v>
      </c>
      <c r="D1966" s="1" t="s">
        <v>15</v>
      </c>
      <c r="E1966" s="1" t="s">
        <v>32</v>
      </c>
      <c r="F1966" s="1" t="s">
        <v>33</v>
      </c>
      <c r="G1966" s="1" t="s">
        <v>21</v>
      </c>
      <c r="H1966">
        <v>65</v>
      </c>
      <c r="I1966">
        <v>700</v>
      </c>
      <c r="J1966">
        <v>455000</v>
      </c>
      <c r="K1966">
        <v>182000</v>
      </c>
      <c r="L1966" s="1">
        <v>273000</v>
      </c>
      <c r="M1966" s="1" t="s">
        <v>28</v>
      </c>
      <c r="N1966" s="1" t="s">
        <v>196</v>
      </c>
    </row>
    <row r="1967" spans="1:14" x14ac:dyDescent="0.3">
      <c r="A1967" s="1" t="s">
        <v>40</v>
      </c>
      <c r="B1967">
        <v>1185732</v>
      </c>
      <c r="C1967" s="2">
        <v>44759</v>
      </c>
      <c r="D1967" s="1" t="s">
        <v>15</v>
      </c>
      <c r="E1967" s="1" t="s">
        <v>32</v>
      </c>
      <c r="F1967" s="1" t="s">
        <v>33</v>
      </c>
      <c r="G1967" s="1" t="s">
        <v>22</v>
      </c>
      <c r="H1967">
        <v>60.000000000000007</v>
      </c>
      <c r="I1967">
        <v>450</v>
      </c>
      <c r="J1967">
        <v>270000.00000000006</v>
      </c>
      <c r="K1967">
        <v>108000.00000000003</v>
      </c>
      <c r="L1967" s="1">
        <v>162000.00000000003</v>
      </c>
      <c r="M1967" s="1" t="s">
        <v>19</v>
      </c>
      <c r="N1967" s="1" t="s">
        <v>196</v>
      </c>
    </row>
    <row r="1968" spans="1:14" x14ac:dyDescent="0.3">
      <c r="A1968" s="1" t="s">
        <v>40</v>
      </c>
      <c r="B1968">
        <v>1185732</v>
      </c>
      <c r="C1968" s="2">
        <v>44759</v>
      </c>
      <c r="D1968" s="1" t="s">
        <v>15</v>
      </c>
      <c r="E1968" s="1" t="s">
        <v>32</v>
      </c>
      <c r="F1968" s="1" t="s">
        <v>33</v>
      </c>
      <c r="G1968" s="1" t="s">
        <v>23</v>
      </c>
      <c r="H1968">
        <v>55.000000000000007</v>
      </c>
      <c r="I1968">
        <v>375</v>
      </c>
      <c r="J1968">
        <v>206250.00000000003</v>
      </c>
      <c r="K1968">
        <v>61875.000000000007</v>
      </c>
      <c r="L1968" s="1">
        <v>144375.00000000003</v>
      </c>
      <c r="M1968" s="1" t="s">
        <v>19</v>
      </c>
      <c r="N1968" s="1" t="s">
        <v>197</v>
      </c>
    </row>
    <row r="1969" spans="1:14" x14ac:dyDescent="0.3">
      <c r="A1969" s="1" t="s">
        <v>40</v>
      </c>
      <c r="B1969">
        <v>1185732</v>
      </c>
      <c r="C1969" s="2">
        <v>44759</v>
      </c>
      <c r="D1969" s="1" t="s">
        <v>15</v>
      </c>
      <c r="E1969" s="1" t="s">
        <v>32</v>
      </c>
      <c r="F1969" s="1" t="s">
        <v>33</v>
      </c>
      <c r="G1969" s="1" t="s">
        <v>24</v>
      </c>
      <c r="H1969">
        <v>55.000000000000007</v>
      </c>
      <c r="I1969">
        <v>325</v>
      </c>
      <c r="J1969">
        <v>178750.00000000003</v>
      </c>
      <c r="K1969">
        <v>53625.000000000007</v>
      </c>
      <c r="L1969" s="1">
        <v>125125.00000000003</v>
      </c>
      <c r="M1969" s="1" t="s">
        <v>19</v>
      </c>
      <c r="N1969" s="1" t="s">
        <v>197</v>
      </c>
    </row>
    <row r="1970" spans="1:14" x14ac:dyDescent="0.3">
      <c r="A1970" s="1" t="s">
        <v>40</v>
      </c>
      <c r="B1970">
        <v>1185732</v>
      </c>
      <c r="C1970" s="2">
        <v>44759</v>
      </c>
      <c r="D1970" s="1" t="s">
        <v>15</v>
      </c>
      <c r="E1970" s="1" t="s">
        <v>32</v>
      </c>
      <c r="F1970" s="1" t="s">
        <v>33</v>
      </c>
      <c r="G1970" s="1" t="s">
        <v>18</v>
      </c>
      <c r="H1970">
        <v>65</v>
      </c>
      <c r="I1970">
        <v>350</v>
      </c>
      <c r="J1970">
        <v>227500</v>
      </c>
      <c r="K1970">
        <v>68250</v>
      </c>
      <c r="L1970" s="1">
        <v>159250</v>
      </c>
      <c r="M1970" s="1" t="s">
        <v>19</v>
      </c>
      <c r="N1970" s="1" t="s">
        <v>196</v>
      </c>
    </row>
    <row r="1971" spans="1:14" x14ac:dyDescent="0.3">
      <c r="A1971" s="1" t="s">
        <v>40</v>
      </c>
      <c r="B1971">
        <v>1185732</v>
      </c>
      <c r="C1971" s="2">
        <v>44759</v>
      </c>
      <c r="D1971" s="1" t="s">
        <v>15</v>
      </c>
      <c r="E1971" s="1" t="s">
        <v>32</v>
      </c>
      <c r="F1971" s="1" t="s">
        <v>33</v>
      </c>
      <c r="G1971" s="1" t="s">
        <v>20</v>
      </c>
      <c r="H1971">
        <v>70</v>
      </c>
      <c r="I1971">
        <v>525</v>
      </c>
      <c r="J1971">
        <v>367500</v>
      </c>
      <c r="K1971">
        <v>128624.99999999999</v>
      </c>
      <c r="L1971" s="1">
        <v>238875</v>
      </c>
      <c r="M1971" s="1" t="s">
        <v>19</v>
      </c>
      <c r="N1971" s="1" t="s">
        <v>197</v>
      </c>
    </row>
    <row r="1972" spans="1:14" x14ac:dyDescent="0.3">
      <c r="A1972" s="1" t="s">
        <v>40</v>
      </c>
      <c r="B1972">
        <v>1185732</v>
      </c>
      <c r="C1972" s="2">
        <v>44791</v>
      </c>
      <c r="D1972" s="1" t="s">
        <v>15</v>
      </c>
      <c r="E1972" s="1" t="s">
        <v>32</v>
      </c>
      <c r="F1972" s="1" t="s">
        <v>33</v>
      </c>
      <c r="G1972" s="1" t="s">
        <v>21</v>
      </c>
      <c r="H1972">
        <v>65</v>
      </c>
      <c r="I1972">
        <v>675</v>
      </c>
      <c r="J1972">
        <v>438750</v>
      </c>
      <c r="K1972">
        <v>175500</v>
      </c>
      <c r="L1972" s="1">
        <v>263250</v>
      </c>
      <c r="M1972" s="1" t="s">
        <v>19</v>
      </c>
      <c r="N1972" s="1" t="s">
        <v>196</v>
      </c>
    </row>
    <row r="1973" spans="1:14" x14ac:dyDescent="0.3">
      <c r="A1973" s="1" t="s">
        <v>40</v>
      </c>
      <c r="B1973">
        <v>1185732</v>
      </c>
      <c r="C1973" s="2">
        <v>44791</v>
      </c>
      <c r="D1973" s="1" t="s">
        <v>15</v>
      </c>
      <c r="E1973" s="1" t="s">
        <v>32</v>
      </c>
      <c r="F1973" s="1" t="s">
        <v>33</v>
      </c>
      <c r="G1973" s="1" t="s">
        <v>22</v>
      </c>
      <c r="H1973">
        <v>60.000000000000007</v>
      </c>
      <c r="I1973">
        <v>450</v>
      </c>
      <c r="J1973">
        <v>270000.00000000006</v>
      </c>
      <c r="K1973">
        <v>108000.00000000003</v>
      </c>
      <c r="L1973" s="1">
        <v>162000.00000000003</v>
      </c>
      <c r="M1973" s="1" t="s">
        <v>19</v>
      </c>
      <c r="N1973" s="1" t="s">
        <v>196</v>
      </c>
    </row>
    <row r="1974" spans="1:14" x14ac:dyDescent="0.3">
      <c r="A1974" s="1" t="s">
        <v>40</v>
      </c>
      <c r="B1974">
        <v>1185732</v>
      </c>
      <c r="C1974" s="2">
        <v>44791</v>
      </c>
      <c r="D1974" s="1" t="s">
        <v>15</v>
      </c>
      <c r="E1974" s="1" t="s">
        <v>32</v>
      </c>
      <c r="F1974" s="1" t="s">
        <v>33</v>
      </c>
      <c r="G1974" s="1" t="s">
        <v>23</v>
      </c>
      <c r="H1974">
        <v>55.000000000000007</v>
      </c>
      <c r="I1974">
        <v>375</v>
      </c>
      <c r="J1974">
        <v>206250.00000000003</v>
      </c>
      <c r="K1974">
        <v>61875.000000000007</v>
      </c>
      <c r="L1974" s="1">
        <v>144375.00000000003</v>
      </c>
      <c r="M1974" s="1" t="s">
        <v>19</v>
      </c>
      <c r="N1974" s="1" t="s">
        <v>197</v>
      </c>
    </row>
    <row r="1975" spans="1:14" x14ac:dyDescent="0.3">
      <c r="A1975" s="1" t="s">
        <v>40</v>
      </c>
      <c r="B1975">
        <v>1185732</v>
      </c>
      <c r="C1975" s="2">
        <v>44791</v>
      </c>
      <c r="D1975" s="1" t="s">
        <v>15</v>
      </c>
      <c r="E1975" s="1" t="s">
        <v>32</v>
      </c>
      <c r="F1975" s="1" t="s">
        <v>33</v>
      </c>
      <c r="G1975" s="1" t="s">
        <v>24</v>
      </c>
      <c r="H1975">
        <v>55.000000000000007</v>
      </c>
      <c r="I1975">
        <v>275</v>
      </c>
      <c r="J1975">
        <v>151250.00000000003</v>
      </c>
      <c r="K1975">
        <v>45375.000000000007</v>
      </c>
      <c r="L1975" s="1">
        <v>105875.00000000003</v>
      </c>
      <c r="M1975" s="1" t="s">
        <v>19</v>
      </c>
      <c r="N1975" s="1" t="s">
        <v>197</v>
      </c>
    </row>
    <row r="1976" spans="1:14" x14ac:dyDescent="0.3">
      <c r="A1976" s="1" t="s">
        <v>40</v>
      </c>
      <c r="B1976">
        <v>1185732</v>
      </c>
      <c r="C1976" s="2">
        <v>44791</v>
      </c>
      <c r="D1976" s="1" t="s">
        <v>15</v>
      </c>
      <c r="E1976" s="1" t="s">
        <v>32</v>
      </c>
      <c r="F1976" s="1" t="s">
        <v>33</v>
      </c>
      <c r="G1976" s="1" t="s">
        <v>18</v>
      </c>
      <c r="H1976">
        <v>65</v>
      </c>
      <c r="I1976">
        <v>250</v>
      </c>
      <c r="J1976">
        <v>162500</v>
      </c>
      <c r="K1976">
        <v>48750</v>
      </c>
      <c r="L1976" s="1">
        <v>113750</v>
      </c>
      <c r="M1976" s="1" t="s">
        <v>19</v>
      </c>
      <c r="N1976" s="1" t="s">
        <v>196</v>
      </c>
    </row>
    <row r="1977" spans="1:14" x14ac:dyDescent="0.3">
      <c r="A1977" s="1" t="s">
        <v>40</v>
      </c>
      <c r="B1977">
        <v>1185732</v>
      </c>
      <c r="C1977" s="2">
        <v>44791</v>
      </c>
      <c r="D1977" s="1" t="s">
        <v>15</v>
      </c>
      <c r="E1977" s="1" t="s">
        <v>32</v>
      </c>
      <c r="F1977" s="1" t="s">
        <v>33</v>
      </c>
      <c r="G1977" s="1" t="s">
        <v>20</v>
      </c>
      <c r="H1977">
        <v>70</v>
      </c>
      <c r="I1977">
        <v>425</v>
      </c>
      <c r="J1977">
        <v>297500</v>
      </c>
      <c r="K1977">
        <v>104125</v>
      </c>
      <c r="L1977" s="1">
        <v>193375</v>
      </c>
      <c r="M1977" s="1" t="s">
        <v>19</v>
      </c>
      <c r="N1977" s="1" t="s">
        <v>197</v>
      </c>
    </row>
    <row r="1978" spans="1:14" x14ac:dyDescent="0.3">
      <c r="A1978" s="1" t="s">
        <v>40</v>
      </c>
      <c r="B1978">
        <v>1185732</v>
      </c>
      <c r="C1978" s="2">
        <v>44821</v>
      </c>
      <c r="D1978" s="1" t="s">
        <v>15</v>
      </c>
      <c r="E1978" s="1" t="s">
        <v>32</v>
      </c>
      <c r="F1978" s="1" t="s">
        <v>33</v>
      </c>
      <c r="G1978" s="1" t="s">
        <v>21</v>
      </c>
      <c r="H1978">
        <v>65</v>
      </c>
      <c r="I1978">
        <v>550</v>
      </c>
      <c r="J1978">
        <v>357500</v>
      </c>
      <c r="K1978">
        <v>143000</v>
      </c>
      <c r="L1978" s="1">
        <v>214500</v>
      </c>
      <c r="M1978" s="1" t="s">
        <v>19</v>
      </c>
      <c r="N1978" s="1" t="s">
        <v>196</v>
      </c>
    </row>
    <row r="1979" spans="1:14" x14ac:dyDescent="0.3">
      <c r="A1979" s="1" t="s">
        <v>40</v>
      </c>
      <c r="B1979">
        <v>1185732</v>
      </c>
      <c r="C1979" s="2">
        <v>44821</v>
      </c>
      <c r="D1979" s="1" t="s">
        <v>15</v>
      </c>
      <c r="E1979" s="1" t="s">
        <v>32</v>
      </c>
      <c r="F1979" s="1" t="s">
        <v>33</v>
      </c>
      <c r="G1979" s="1" t="s">
        <v>22</v>
      </c>
      <c r="H1979">
        <v>60.000000000000007</v>
      </c>
      <c r="I1979">
        <v>350</v>
      </c>
      <c r="J1979">
        <v>210000.00000000003</v>
      </c>
      <c r="K1979">
        <v>84000.000000000015</v>
      </c>
      <c r="L1979" s="1">
        <v>126000.00000000001</v>
      </c>
      <c r="M1979" s="1" t="s">
        <v>19</v>
      </c>
      <c r="N1979" s="1" t="s">
        <v>196</v>
      </c>
    </row>
    <row r="1980" spans="1:14" x14ac:dyDescent="0.3">
      <c r="A1980" s="1" t="s">
        <v>40</v>
      </c>
      <c r="B1980">
        <v>1185732</v>
      </c>
      <c r="C1980" s="2">
        <v>44821</v>
      </c>
      <c r="D1980" s="1" t="s">
        <v>15</v>
      </c>
      <c r="E1980" s="1" t="s">
        <v>32</v>
      </c>
      <c r="F1980" s="1" t="s">
        <v>33</v>
      </c>
      <c r="G1980" s="1" t="s">
        <v>23</v>
      </c>
      <c r="H1980">
        <v>55.000000000000007</v>
      </c>
      <c r="I1980">
        <v>250</v>
      </c>
      <c r="J1980">
        <v>137500.00000000003</v>
      </c>
      <c r="K1980">
        <v>41250.000000000007</v>
      </c>
      <c r="L1980" s="1">
        <v>96250.000000000029</v>
      </c>
      <c r="M1980" s="1" t="s">
        <v>19</v>
      </c>
      <c r="N1980" s="1" t="s">
        <v>197</v>
      </c>
    </row>
    <row r="1981" spans="1:14" x14ac:dyDescent="0.3">
      <c r="A1981" s="1" t="s">
        <v>40</v>
      </c>
      <c r="B1981">
        <v>1185732</v>
      </c>
      <c r="C1981" s="2">
        <v>44821</v>
      </c>
      <c r="D1981" s="1" t="s">
        <v>15</v>
      </c>
      <c r="E1981" s="1" t="s">
        <v>32</v>
      </c>
      <c r="F1981" s="1" t="s">
        <v>33</v>
      </c>
      <c r="G1981" s="1" t="s">
        <v>24</v>
      </c>
      <c r="H1981">
        <v>55.000000000000007</v>
      </c>
      <c r="I1981">
        <v>225</v>
      </c>
      <c r="J1981">
        <v>123750.00000000001</v>
      </c>
      <c r="K1981">
        <v>37125</v>
      </c>
      <c r="L1981" s="1">
        <v>86625.000000000015</v>
      </c>
      <c r="M1981" s="1" t="s">
        <v>19</v>
      </c>
      <c r="N1981" s="1" t="s">
        <v>197</v>
      </c>
    </row>
    <row r="1982" spans="1:14" x14ac:dyDescent="0.3">
      <c r="A1982" s="1" t="s">
        <v>40</v>
      </c>
      <c r="B1982">
        <v>1185732</v>
      </c>
      <c r="C1982" s="2">
        <v>44821</v>
      </c>
      <c r="D1982" s="1" t="s">
        <v>15</v>
      </c>
      <c r="E1982" s="1" t="s">
        <v>32</v>
      </c>
      <c r="F1982" s="1" t="s">
        <v>33</v>
      </c>
      <c r="G1982" s="1" t="s">
        <v>18</v>
      </c>
      <c r="H1982">
        <v>65</v>
      </c>
      <c r="I1982">
        <v>225</v>
      </c>
      <c r="J1982">
        <v>146250</v>
      </c>
      <c r="K1982">
        <v>43875</v>
      </c>
      <c r="L1982" s="1">
        <v>102375</v>
      </c>
      <c r="M1982" s="1" t="s">
        <v>19</v>
      </c>
      <c r="N1982" s="1" t="s">
        <v>196</v>
      </c>
    </row>
    <row r="1983" spans="1:14" x14ac:dyDescent="0.3">
      <c r="A1983" s="1" t="s">
        <v>40</v>
      </c>
      <c r="B1983">
        <v>1185732</v>
      </c>
      <c r="C1983" s="2">
        <v>44821</v>
      </c>
      <c r="D1983" s="1" t="s">
        <v>15</v>
      </c>
      <c r="E1983" s="1" t="s">
        <v>32</v>
      </c>
      <c r="F1983" s="1" t="s">
        <v>33</v>
      </c>
      <c r="G1983" s="1" t="s">
        <v>20</v>
      </c>
      <c r="H1983">
        <v>70</v>
      </c>
      <c r="I1983">
        <v>325</v>
      </c>
      <c r="J1983">
        <v>227500</v>
      </c>
      <c r="K1983">
        <v>79625</v>
      </c>
      <c r="L1983" s="1">
        <v>147875</v>
      </c>
      <c r="M1983" s="1" t="s">
        <v>19</v>
      </c>
      <c r="N1983" s="1" t="s">
        <v>197</v>
      </c>
    </row>
    <row r="1984" spans="1:14" x14ac:dyDescent="0.3">
      <c r="A1984" s="1" t="s">
        <v>40</v>
      </c>
      <c r="B1984">
        <v>1185732</v>
      </c>
      <c r="C1984" s="2">
        <v>44611</v>
      </c>
      <c r="D1984" s="1" t="s">
        <v>15</v>
      </c>
      <c r="E1984" s="1" t="s">
        <v>32</v>
      </c>
      <c r="F1984" s="1" t="s">
        <v>33</v>
      </c>
      <c r="G1984" s="1" t="s">
        <v>24</v>
      </c>
      <c r="H1984">
        <v>42</v>
      </c>
      <c r="I1984">
        <v>58</v>
      </c>
      <c r="J1984">
        <v>2436</v>
      </c>
      <c r="K1984">
        <v>1047.48</v>
      </c>
      <c r="L1984" s="1">
        <v>1388.52</v>
      </c>
      <c r="M1984" s="1" t="s">
        <v>25</v>
      </c>
      <c r="N1984" s="1" t="s">
        <v>197</v>
      </c>
    </row>
    <row r="1985" spans="1:14" x14ac:dyDescent="0.3">
      <c r="A1985" s="1" t="s">
        <v>40</v>
      </c>
      <c r="B1985">
        <v>1185732</v>
      </c>
      <c r="C1985" s="2">
        <v>44611</v>
      </c>
      <c r="D1985" s="1" t="s">
        <v>15</v>
      </c>
      <c r="E1985" s="1" t="s">
        <v>32</v>
      </c>
      <c r="F1985" s="1" t="s">
        <v>33</v>
      </c>
      <c r="G1985" s="1" t="s">
        <v>18</v>
      </c>
      <c r="H1985">
        <v>56</v>
      </c>
      <c r="I1985">
        <v>83</v>
      </c>
      <c r="J1985">
        <v>4648</v>
      </c>
      <c r="K1985">
        <v>1998.6399999999999</v>
      </c>
      <c r="L1985" s="1">
        <v>2649.36</v>
      </c>
      <c r="M1985" s="1" t="s">
        <v>25</v>
      </c>
      <c r="N1985" s="1" t="s">
        <v>196</v>
      </c>
    </row>
    <row r="1986" spans="1:14" x14ac:dyDescent="0.3">
      <c r="A1986" s="1" t="s">
        <v>40</v>
      </c>
      <c r="B1986">
        <v>1185732</v>
      </c>
      <c r="C1986" s="2">
        <v>44611</v>
      </c>
      <c r="D1986" s="1" t="s">
        <v>15</v>
      </c>
      <c r="E1986" s="1" t="s">
        <v>32</v>
      </c>
      <c r="F1986" s="1" t="s">
        <v>33</v>
      </c>
      <c r="G1986" s="1" t="s">
        <v>20</v>
      </c>
      <c r="H1986">
        <v>46</v>
      </c>
      <c r="I1986">
        <v>98</v>
      </c>
      <c r="J1986">
        <v>4508</v>
      </c>
      <c r="K1986">
        <v>2163.84</v>
      </c>
      <c r="L1986" s="1">
        <v>2344.16</v>
      </c>
      <c r="M1986" s="1" t="s">
        <v>25</v>
      </c>
      <c r="N1986" s="1" t="s">
        <v>197</v>
      </c>
    </row>
    <row r="1987" spans="1:14" x14ac:dyDescent="0.3">
      <c r="A1987" s="1" t="s">
        <v>40</v>
      </c>
      <c r="B1987">
        <v>1185732</v>
      </c>
      <c r="C1987" s="2">
        <v>44637</v>
      </c>
      <c r="D1987" s="1" t="s">
        <v>15</v>
      </c>
      <c r="E1987" s="1" t="s">
        <v>32</v>
      </c>
      <c r="F1987" s="1" t="s">
        <v>33</v>
      </c>
      <c r="G1987" s="1" t="s">
        <v>21</v>
      </c>
      <c r="H1987">
        <v>49</v>
      </c>
      <c r="I1987">
        <v>165</v>
      </c>
      <c r="J1987">
        <v>8085</v>
      </c>
      <c r="K1987">
        <v>4042.5</v>
      </c>
      <c r="L1987" s="1">
        <v>4042.5</v>
      </c>
      <c r="M1987" s="1" t="s">
        <v>25</v>
      </c>
      <c r="N1987" s="1" t="s">
        <v>196</v>
      </c>
    </row>
    <row r="1988" spans="1:14" x14ac:dyDescent="0.3">
      <c r="A1988" s="1" t="s">
        <v>40</v>
      </c>
      <c r="B1988">
        <v>1185732</v>
      </c>
      <c r="C1988" s="2">
        <v>44637</v>
      </c>
      <c r="D1988" s="1" t="s">
        <v>15</v>
      </c>
      <c r="E1988" s="1" t="s">
        <v>32</v>
      </c>
      <c r="F1988" s="1" t="s">
        <v>33</v>
      </c>
      <c r="G1988" s="1" t="s">
        <v>22</v>
      </c>
      <c r="H1988">
        <v>49</v>
      </c>
      <c r="I1988">
        <v>69</v>
      </c>
      <c r="J1988">
        <v>3381</v>
      </c>
      <c r="K1988">
        <v>1724.31</v>
      </c>
      <c r="L1988" s="1">
        <v>1656.69</v>
      </c>
      <c r="M1988" s="1" t="s">
        <v>25</v>
      </c>
      <c r="N1988" s="1" t="s">
        <v>196</v>
      </c>
    </row>
    <row r="1989" spans="1:14" x14ac:dyDescent="0.3">
      <c r="A1989" s="1" t="s">
        <v>40</v>
      </c>
      <c r="B1989">
        <v>1185732</v>
      </c>
      <c r="C1989" s="2">
        <v>44637</v>
      </c>
      <c r="D1989" s="1" t="s">
        <v>15</v>
      </c>
      <c r="E1989" s="1" t="s">
        <v>32</v>
      </c>
      <c r="F1989" s="1" t="s">
        <v>33</v>
      </c>
      <c r="G1989" s="1" t="s">
        <v>23</v>
      </c>
      <c r="H1989">
        <v>38</v>
      </c>
      <c r="I1989">
        <v>75</v>
      </c>
      <c r="J1989">
        <v>2850</v>
      </c>
      <c r="K1989">
        <v>1168.5</v>
      </c>
      <c r="L1989" s="1">
        <v>1681.5</v>
      </c>
      <c r="M1989" s="1" t="s">
        <v>25</v>
      </c>
      <c r="N1989" s="1" t="s">
        <v>197</v>
      </c>
    </row>
    <row r="1990" spans="1:14" x14ac:dyDescent="0.3">
      <c r="A1990" s="1" t="s">
        <v>40</v>
      </c>
      <c r="B1990">
        <v>1185732</v>
      </c>
      <c r="C1990" s="2">
        <v>44637</v>
      </c>
      <c r="D1990" s="1" t="s">
        <v>15</v>
      </c>
      <c r="E1990" s="1" t="s">
        <v>32</v>
      </c>
      <c r="F1990" s="1" t="s">
        <v>33</v>
      </c>
      <c r="G1990" s="1" t="s">
        <v>24</v>
      </c>
      <c r="H1990">
        <v>44</v>
      </c>
      <c r="I1990">
        <v>38</v>
      </c>
      <c r="J1990">
        <v>1672</v>
      </c>
      <c r="K1990">
        <v>702.24</v>
      </c>
      <c r="L1990" s="1">
        <v>969.76</v>
      </c>
      <c r="M1990" s="1" t="s">
        <v>25</v>
      </c>
      <c r="N1990" s="1" t="s">
        <v>197</v>
      </c>
    </row>
    <row r="1991" spans="1:14" x14ac:dyDescent="0.3">
      <c r="A1991" s="1" t="s">
        <v>40</v>
      </c>
      <c r="B1991">
        <v>1185732</v>
      </c>
      <c r="C1991" s="2">
        <v>44637</v>
      </c>
      <c r="D1991" s="1" t="s">
        <v>15</v>
      </c>
      <c r="E1991" s="1" t="s">
        <v>32</v>
      </c>
      <c r="F1991" s="1" t="s">
        <v>33</v>
      </c>
      <c r="G1991" s="1" t="s">
        <v>18</v>
      </c>
      <c r="H1991">
        <v>58</v>
      </c>
      <c r="I1991">
        <v>60</v>
      </c>
      <c r="J1991">
        <v>3480</v>
      </c>
      <c r="K1991">
        <v>1565.9999999999998</v>
      </c>
      <c r="L1991" s="1">
        <v>1914.0000000000002</v>
      </c>
      <c r="M1991" s="1" t="s">
        <v>25</v>
      </c>
      <c r="N1991" s="1" t="s">
        <v>196</v>
      </c>
    </row>
    <row r="1992" spans="1:14" x14ac:dyDescent="0.3">
      <c r="A1992" s="1" t="s">
        <v>40</v>
      </c>
      <c r="B1992">
        <v>1185732</v>
      </c>
      <c r="C1992" s="2">
        <v>44637</v>
      </c>
      <c r="D1992" s="1" t="s">
        <v>15</v>
      </c>
      <c r="E1992" s="1" t="s">
        <v>32</v>
      </c>
      <c r="F1992" s="1" t="s">
        <v>33</v>
      </c>
      <c r="G1992" s="1" t="s">
        <v>20</v>
      </c>
      <c r="H1992">
        <v>45</v>
      </c>
      <c r="I1992">
        <v>75</v>
      </c>
      <c r="J1992">
        <v>3375</v>
      </c>
      <c r="K1992">
        <v>1586.25</v>
      </c>
      <c r="L1992" s="1">
        <v>1788.75</v>
      </c>
      <c r="M1992" s="1" t="s">
        <v>25</v>
      </c>
      <c r="N1992" s="1" t="s">
        <v>197</v>
      </c>
    </row>
    <row r="1993" spans="1:14" x14ac:dyDescent="0.3">
      <c r="A1993" s="1" t="s">
        <v>40</v>
      </c>
      <c r="B1993">
        <v>1185732</v>
      </c>
      <c r="C1993" s="2">
        <v>44669</v>
      </c>
      <c r="D1993" s="1" t="s">
        <v>15</v>
      </c>
      <c r="E1993" s="1" t="s">
        <v>32</v>
      </c>
      <c r="F1993" s="1" t="s">
        <v>33</v>
      </c>
      <c r="G1993" s="1" t="s">
        <v>21</v>
      </c>
      <c r="H1993">
        <v>48</v>
      </c>
      <c r="I1993">
        <v>154</v>
      </c>
      <c r="J1993">
        <v>7392</v>
      </c>
      <c r="K1993">
        <v>3917.76</v>
      </c>
      <c r="L1993" s="1">
        <v>3474.24</v>
      </c>
      <c r="M1993" s="1" t="s">
        <v>25</v>
      </c>
      <c r="N1993" s="1" t="s">
        <v>196</v>
      </c>
    </row>
    <row r="1994" spans="1:14" x14ac:dyDescent="0.3">
      <c r="A1994" s="1" t="s">
        <v>40</v>
      </c>
      <c r="B1994">
        <v>1185732</v>
      </c>
      <c r="C1994" s="2">
        <v>44669</v>
      </c>
      <c r="D1994" s="1" t="s">
        <v>15</v>
      </c>
      <c r="E1994" s="1" t="s">
        <v>32</v>
      </c>
      <c r="F1994" s="1" t="s">
        <v>33</v>
      </c>
      <c r="G1994" s="1" t="s">
        <v>22</v>
      </c>
      <c r="H1994">
        <v>49</v>
      </c>
      <c r="I1994">
        <v>68</v>
      </c>
      <c r="J1994">
        <v>3332</v>
      </c>
      <c r="K1994">
        <v>1832.6000000000001</v>
      </c>
      <c r="L1994" s="1">
        <v>1499.3999999999999</v>
      </c>
      <c r="M1994" s="1" t="s">
        <v>25</v>
      </c>
      <c r="N1994" s="1" t="s">
        <v>196</v>
      </c>
    </row>
    <row r="1995" spans="1:14" x14ac:dyDescent="0.3">
      <c r="A1995" s="1" t="s">
        <v>40</v>
      </c>
      <c r="B1995">
        <v>1185732</v>
      </c>
      <c r="C1995" s="2">
        <v>44669</v>
      </c>
      <c r="D1995" s="1" t="s">
        <v>15</v>
      </c>
      <c r="E1995" s="1" t="s">
        <v>32</v>
      </c>
      <c r="F1995" s="1" t="s">
        <v>33</v>
      </c>
      <c r="G1995" s="1" t="s">
        <v>23</v>
      </c>
      <c r="H1995">
        <v>38</v>
      </c>
      <c r="I1995">
        <v>73</v>
      </c>
      <c r="J1995">
        <v>2774</v>
      </c>
      <c r="K1995">
        <v>1220.56</v>
      </c>
      <c r="L1995" s="1">
        <v>1553.44</v>
      </c>
      <c r="M1995" s="1" t="s">
        <v>25</v>
      </c>
      <c r="N1995" s="1" t="s">
        <v>197</v>
      </c>
    </row>
    <row r="1996" spans="1:14" x14ac:dyDescent="0.3">
      <c r="A1996" s="1" t="s">
        <v>40</v>
      </c>
      <c r="B1996">
        <v>1185732</v>
      </c>
      <c r="C1996" s="2">
        <v>44669</v>
      </c>
      <c r="D1996" s="1" t="s">
        <v>15</v>
      </c>
      <c r="E1996" s="1" t="s">
        <v>32</v>
      </c>
      <c r="F1996" s="1" t="s">
        <v>33</v>
      </c>
      <c r="G1996" s="1" t="s">
        <v>24</v>
      </c>
      <c r="H1996">
        <v>44</v>
      </c>
      <c r="I1996">
        <v>49</v>
      </c>
      <c r="J1996">
        <v>2156</v>
      </c>
      <c r="K1996">
        <v>883.95999999999992</v>
      </c>
      <c r="L1996" s="1">
        <v>1272.04</v>
      </c>
      <c r="M1996" s="1" t="s">
        <v>25</v>
      </c>
      <c r="N1996" s="1" t="s">
        <v>197</v>
      </c>
    </row>
    <row r="1997" spans="1:14" x14ac:dyDescent="0.3">
      <c r="A1997" s="1" t="s">
        <v>40</v>
      </c>
      <c r="B1997">
        <v>1185732</v>
      </c>
      <c r="C1997" s="2">
        <v>44669</v>
      </c>
      <c r="D1997" s="1" t="s">
        <v>15</v>
      </c>
      <c r="E1997" s="1" t="s">
        <v>32</v>
      </c>
      <c r="F1997" s="1" t="s">
        <v>33</v>
      </c>
      <c r="G1997" s="1" t="s">
        <v>18</v>
      </c>
      <c r="H1997">
        <v>57</v>
      </c>
      <c r="I1997">
        <v>53</v>
      </c>
      <c r="J1997">
        <v>3021</v>
      </c>
      <c r="K1997">
        <v>1359.4499999999998</v>
      </c>
      <c r="L1997" s="1">
        <v>1661.5500000000002</v>
      </c>
      <c r="M1997" s="1" t="s">
        <v>25</v>
      </c>
      <c r="N1997" s="1" t="s">
        <v>196</v>
      </c>
    </row>
    <row r="1998" spans="1:14" x14ac:dyDescent="0.3">
      <c r="A1998" s="1" t="s">
        <v>40</v>
      </c>
      <c r="B1998">
        <v>1185732</v>
      </c>
      <c r="C1998" s="2">
        <v>44669</v>
      </c>
      <c r="D1998" s="1" t="s">
        <v>15</v>
      </c>
      <c r="E1998" s="1" t="s">
        <v>32</v>
      </c>
      <c r="F1998" s="1" t="s">
        <v>33</v>
      </c>
      <c r="G1998" s="1" t="s">
        <v>20</v>
      </c>
      <c r="H1998">
        <v>46</v>
      </c>
      <c r="I1998">
        <v>98</v>
      </c>
      <c r="J1998">
        <v>4508</v>
      </c>
      <c r="K1998">
        <v>2073.6799999999998</v>
      </c>
      <c r="L1998" s="1">
        <v>2434.3200000000002</v>
      </c>
      <c r="M1998" s="1" t="s">
        <v>25</v>
      </c>
      <c r="N1998" s="1" t="s">
        <v>197</v>
      </c>
    </row>
    <row r="1999" spans="1:14" x14ac:dyDescent="0.3">
      <c r="A1999" s="1" t="s">
        <v>40</v>
      </c>
      <c r="B1999">
        <v>1185732</v>
      </c>
      <c r="C1999" s="2">
        <v>44698</v>
      </c>
      <c r="D1999" s="1" t="s">
        <v>15</v>
      </c>
      <c r="E1999" s="1" t="s">
        <v>32</v>
      </c>
      <c r="F1999" s="1" t="s">
        <v>33</v>
      </c>
      <c r="G1999" s="1" t="s">
        <v>21</v>
      </c>
      <c r="H1999">
        <v>64</v>
      </c>
      <c r="I1999">
        <v>173</v>
      </c>
      <c r="J1999">
        <v>11072</v>
      </c>
      <c r="K1999">
        <v>5868.16</v>
      </c>
      <c r="L1999" s="1">
        <v>5203.84</v>
      </c>
      <c r="M1999" s="1" t="s">
        <v>25</v>
      </c>
      <c r="N1999" s="1" t="s">
        <v>196</v>
      </c>
    </row>
    <row r="2000" spans="1:14" x14ac:dyDescent="0.3">
      <c r="A2000" s="1" t="s">
        <v>40</v>
      </c>
      <c r="B2000">
        <v>1185732</v>
      </c>
      <c r="C2000" s="2">
        <v>44698</v>
      </c>
      <c r="D2000" s="1" t="s">
        <v>15</v>
      </c>
      <c r="E2000" s="1" t="s">
        <v>32</v>
      </c>
      <c r="F2000" s="1" t="s">
        <v>33</v>
      </c>
      <c r="G2000" s="1" t="s">
        <v>22</v>
      </c>
      <c r="H2000">
        <v>54</v>
      </c>
      <c r="I2000">
        <v>87</v>
      </c>
      <c r="J2000">
        <v>4698</v>
      </c>
      <c r="K2000">
        <v>2536.92</v>
      </c>
      <c r="L2000" s="1">
        <v>2161.08</v>
      </c>
      <c r="M2000" s="1" t="s">
        <v>25</v>
      </c>
      <c r="N2000" s="1" t="s">
        <v>196</v>
      </c>
    </row>
    <row r="2001" spans="1:14" x14ac:dyDescent="0.3">
      <c r="A2001" s="1" t="s">
        <v>40</v>
      </c>
      <c r="B2001">
        <v>1185732</v>
      </c>
      <c r="C2001" s="2">
        <v>44698</v>
      </c>
      <c r="D2001" s="1" t="s">
        <v>15</v>
      </c>
      <c r="E2001" s="1" t="s">
        <v>32</v>
      </c>
      <c r="F2001" s="1" t="s">
        <v>33</v>
      </c>
      <c r="G2001" s="1" t="s">
        <v>23</v>
      </c>
      <c r="H2001">
        <v>51</v>
      </c>
      <c r="I2001">
        <v>98</v>
      </c>
      <c r="J2001">
        <v>4998</v>
      </c>
      <c r="K2001">
        <v>2099.16</v>
      </c>
      <c r="L2001" s="1">
        <v>2898.84</v>
      </c>
      <c r="M2001" s="1" t="s">
        <v>25</v>
      </c>
      <c r="N2001" s="1" t="s">
        <v>197</v>
      </c>
    </row>
    <row r="2002" spans="1:14" x14ac:dyDescent="0.3">
      <c r="A2002" s="1" t="s">
        <v>40</v>
      </c>
      <c r="B2002">
        <v>1185732</v>
      </c>
      <c r="C2002" s="2">
        <v>44698</v>
      </c>
      <c r="D2002" s="1" t="s">
        <v>15</v>
      </c>
      <c r="E2002" s="1" t="s">
        <v>32</v>
      </c>
      <c r="F2002" s="1" t="s">
        <v>33</v>
      </c>
      <c r="G2002" s="1" t="s">
        <v>24</v>
      </c>
      <c r="H2002">
        <v>52</v>
      </c>
      <c r="I2002">
        <v>80</v>
      </c>
      <c r="J2002">
        <v>4160</v>
      </c>
      <c r="K2002">
        <v>1664</v>
      </c>
      <c r="L2002" s="1">
        <v>2496</v>
      </c>
      <c r="M2002" s="1" t="s">
        <v>25</v>
      </c>
      <c r="N2002" s="1" t="s">
        <v>197</v>
      </c>
    </row>
    <row r="2003" spans="1:14" x14ac:dyDescent="0.3">
      <c r="A2003" s="1" t="s">
        <v>40</v>
      </c>
      <c r="B2003">
        <v>1185732</v>
      </c>
      <c r="C2003" s="2">
        <v>44698</v>
      </c>
      <c r="D2003" s="1" t="s">
        <v>15</v>
      </c>
      <c r="E2003" s="1" t="s">
        <v>32</v>
      </c>
      <c r="F2003" s="1" t="s">
        <v>33</v>
      </c>
      <c r="G2003" s="1" t="s">
        <v>18</v>
      </c>
      <c r="H2003">
        <v>63</v>
      </c>
      <c r="I2003">
        <v>78</v>
      </c>
      <c r="J2003">
        <v>4914</v>
      </c>
      <c r="K2003">
        <v>2211.2999999999997</v>
      </c>
      <c r="L2003" s="1">
        <v>2702.7000000000003</v>
      </c>
      <c r="M2003" s="1" t="s">
        <v>25</v>
      </c>
      <c r="N2003" s="1" t="s">
        <v>196</v>
      </c>
    </row>
    <row r="2004" spans="1:14" x14ac:dyDescent="0.3">
      <c r="A2004" s="1" t="s">
        <v>40</v>
      </c>
      <c r="B2004">
        <v>1185732</v>
      </c>
      <c r="C2004" s="2">
        <v>44698</v>
      </c>
      <c r="D2004" s="1" t="s">
        <v>15</v>
      </c>
      <c r="E2004" s="1" t="s">
        <v>32</v>
      </c>
      <c r="F2004" s="1" t="s">
        <v>33</v>
      </c>
      <c r="G2004" s="1" t="s">
        <v>20</v>
      </c>
      <c r="H2004">
        <v>65</v>
      </c>
      <c r="I2004">
        <v>115</v>
      </c>
      <c r="J2004">
        <v>7475</v>
      </c>
      <c r="K2004">
        <v>3438.4999999999995</v>
      </c>
      <c r="L2004" s="1">
        <v>4036.5000000000005</v>
      </c>
      <c r="M2004" s="1" t="s">
        <v>25</v>
      </c>
      <c r="N2004" s="1" t="s">
        <v>197</v>
      </c>
    </row>
    <row r="2005" spans="1:14" x14ac:dyDescent="0.3">
      <c r="A2005" s="1" t="s">
        <v>40</v>
      </c>
      <c r="B2005">
        <v>1185732</v>
      </c>
      <c r="C2005" s="2">
        <v>44731</v>
      </c>
      <c r="D2005" s="1" t="s">
        <v>15</v>
      </c>
      <c r="E2005" s="1" t="s">
        <v>32</v>
      </c>
      <c r="F2005" s="1" t="s">
        <v>33</v>
      </c>
      <c r="G2005" s="1" t="s">
        <v>21</v>
      </c>
      <c r="H2005">
        <v>59</v>
      </c>
      <c r="I2005">
        <v>169</v>
      </c>
      <c r="J2005">
        <v>9971</v>
      </c>
      <c r="K2005">
        <v>5284.63</v>
      </c>
      <c r="L2005" s="1">
        <v>4686.37</v>
      </c>
      <c r="M2005" s="1" t="s">
        <v>25</v>
      </c>
      <c r="N2005" s="1" t="s">
        <v>196</v>
      </c>
    </row>
    <row r="2006" spans="1:14" x14ac:dyDescent="0.3">
      <c r="A2006" s="1" t="s">
        <v>40</v>
      </c>
      <c r="B2006">
        <v>1185732</v>
      </c>
      <c r="C2006" s="2">
        <v>44731</v>
      </c>
      <c r="D2006" s="1" t="s">
        <v>15</v>
      </c>
      <c r="E2006" s="1" t="s">
        <v>32</v>
      </c>
      <c r="F2006" s="1" t="s">
        <v>33</v>
      </c>
      <c r="G2006" s="1" t="s">
        <v>22</v>
      </c>
      <c r="H2006">
        <v>56</v>
      </c>
      <c r="I2006">
        <v>123</v>
      </c>
      <c r="J2006">
        <v>6888</v>
      </c>
      <c r="K2006">
        <v>3512.88</v>
      </c>
      <c r="L2006" s="1">
        <v>3375.12</v>
      </c>
      <c r="M2006" s="1" t="s">
        <v>25</v>
      </c>
      <c r="N2006" s="1" t="s">
        <v>196</v>
      </c>
    </row>
    <row r="2007" spans="1:14" x14ac:dyDescent="0.3">
      <c r="A2007" s="1" t="s">
        <v>40</v>
      </c>
      <c r="B2007">
        <v>1185732</v>
      </c>
      <c r="C2007" s="2">
        <v>44731</v>
      </c>
      <c r="D2007" s="1" t="s">
        <v>15</v>
      </c>
      <c r="E2007" s="1" t="s">
        <v>32</v>
      </c>
      <c r="F2007" s="1" t="s">
        <v>33</v>
      </c>
      <c r="G2007" s="1" t="s">
        <v>23</v>
      </c>
      <c r="H2007">
        <v>53</v>
      </c>
      <c r="I2007">
        <v>88</v>
      </c>
      <c r="J2007">
        <v>4664</v>
      </c>
      <c r="K2007">
        <v>2052.16</v>
      </c>
      <c r="L2007" s="1">
        <v>2611.84</v>
      </c>
      <c r="M2007" s="1" t="s">
        <v>25</v>
      </c>
      <c r="N2007" s="1" t="s">
        <v>197</v>
      </c>
    </row>
    <row r="2008" spans="1:14" x14ac:dyDescent="0.3">
      <c r="A2008" s="1" t="s">
        <v>40</v>
      </c>
      <c r="B2008">
        <v>1185732</v>
      </c>
      <c r="C2008" s="2">
        <v>44731</v>
      </c>
      <c r="D2008" s="1" t="s">
        <v>15</v>
      </c>
      <c r="E2008" s="1" t="s">
        <v>32</v>
      </c>
      <c r="F2008" s="1" t="s">
        <v>33</v>
      </c>
      <c r="G2008" s="1" t="s">
        <v>24</v>
      </c>
      <c r="H2008">
        <v>52</v>
      </c>
      <c r="I2008">
        <v>91</v>
      </c>
      <c r="J2008">
        <v>4732</v>
      </c>
      <c r="K2008">
        <v>1987.4399999999998</v>
      </c>
      <c r="L2008" s="1">
        <v>2744.5600000000004</v>
      </c>
      <c r="M2008" s="1" t="s">
        <v>25</v>
      </c>
      <c r="N2008" s="1" t="s">
        <v>197</v>
      </c>
    </row>
    <row r="2009" spans="1:14" x14ac:dyDescent="0.3">
      <c r="A2009" s="1" t="s">
        <v>40</v>
      </c>
      <c r="B2009">
        <v>1185732</v>
      </c>
      <c r="C2009" s="2">
        <v>44731</v>
      </c>
      <c r="D2009" s="1" t="s">
        <v>15</v>
      </c>
      <c r="E2009" s="1" t="s">
        <v>32</v>
      </c>
      <c r="F2009" s="1" t="s">
        <v>33</v>
      </c>
      <c r="G2009" s="1" t="s">
        <v>18</v>
      </c>
      <c r="H2009">
        <v>60</v>
      </c>
      <c r="I2009">
        <v>94</v>
      </c>
      <c r="J2009">
        <v>5640</v>
      </c>
      <c r="K2009">
        <v>2425.1999999999998</v>
      </c>
      <c r="L2009" s="1">
        <v>3214.8</v>
      </c>
      <c r="M2009" s="1" t="s">
        <v>25</v>
      </c>
      <c r="N2009" s="1" t="s">
        <v>196</v>
      </c>
    </row>
    <row r="2010" spans="1:14" x14ac:dyDescent="0.3">
      <c r="A2010" s="1" t="s">
        <v>40</v>
      </c>
      <c r="B2010">
        <v>1185732</v>
      </c>
      <c r="C2010" s="2">
        <v>44731</v>
      </c>
      <c r="D2010" s="1" t="s">
        <v>15</v>
      </c>
      <c r="E2010" s="1" t="s">
        <v>32</v>
      </c>
      <c r="F2010" s="1" t="s">
        <v>33</v>
      </c>
      <c r="G2010" s="1" t="s">
        <v>20</v>
      </c>
      <c r="H2010">
        <v>66</v>
      </c>
      <c r="I2010">
        <v>138</v>
      </c>
      <c r="J2010">
        <v>9108</v>
      </c>
      <c r="K2010">
        <v>4280.7599999999993</v>
      </c>
      <c r="L2010" s="1">
        <v>4827.2400000000007</v>
      </c>
      <c r="M2010" s="1" t="s">
        <v>25</v>
      </c>
      <c r="N2010" s="1" t="s">
        <v>197</v>
      </c>
    </row>
    <row r="2011" spans="1:14" x14ac:dyDescent="0.3">
      <c r="A2011" s="1" t="s">
        <v>40</v>
      </c>
      <c r="B2011">
        <v>1185732</v>
      </c>
      <c r="C2011" s="2">
        <v>44759</v>
      </c>
      <c r="D2011" s="1" t="s">
        <v>15</v>
      </c>
      <c r="E2011" s="1" t="s">
        <v>32</v>
      </c>
      <c r="F2011" s="1" t="s">
        <v>33</v>
      </c>
      <c r="G2011" s="1" t="s">
        <v>21</v>
      </c>
      <c r="H2011">
        <v>64</v>
      </c>
      <c r="I2011">
        <v>196</v>
      </c>
      <c r="J2011">
        <v>12544</v>
      </c>
      <c r="K2011">
        <v>6648.3200000000006</v>
      </c>
      <c r="L2011" s="1">
        <v>5895.6799999999994</v>
      </c>
      <c r="M2011" s="1" t="s">
        <v>25</v>
      </c>
      <c r="N2011" s="1" t="s">
        <v>196</v>
      </c>
    </row>
    <row r="2012" spans="1:14" x14ac:dyDescent="0.3">
      <c r="A2012" s="1" t="s">
        <v>40</v>
      </c>
      <c r="B2012">
        <v>1185732</v>
      </c>
      <c r="C2012" s="2">
        <v>44759</v>
      </c>
      <c r="D2012" s="1" t="s">
        <v>15</v>
      </c>
      <c r="E2012" s="1" t="s">
        <v>32</v>
      </c>
      <c r="F2012" s="1" t="s">
        <v>33</v>
      </c>
      <c r="G2012" s="1" t="s">
        <v>22</v>
      </c>
      <c r="H2012">
        <v>55</v>
      </c>
      <c r="I2012">
        <v>131</v>
      </c>
      <c r="J2012">
        <v>7205</v>
      </c>
      <c r="K2012">
        <v>3602.5</v>
      </c>
      <c r="L2012" s="1">
        <v>3602.5</v>
      </c>
      <c r="M2012" s="1" t="s">
        <v>25</v>
      </c>
      <c r="N2012" s="1" t="s">
        <v>196</v>
      </c>
    </row>
    <row r="2013" spans="1:14" x14ac:dyDescent="0.3">
      <c r="A2013" s="1" t="s">
        <v>40</v>
      </c>
      <c r="B2013">
        <v>1185732</v>
      </c>
      <c r="C2013" s="2">
        <v>44759</v>
      </c>
      <c r="D2013" s="1" t="s">
        <v>15</v>
      </c>
      <c r="E2013" s="1" t="s">
        <v>32</v>
      </c>
      <c r="F2013" s="1" t="s">
        <v>33</v>
      </c>
      <c r="G2013" s="1" t="s">
        <v>23</v>
      </c>
      <c r="H2013">
        <v>54</v>
      </c>
      <c r="I2013">
        <v>109</v>
      </c>
      <c r="J2013">
        <v>5886</v>
      </c>
      <c r="K2013">
        <v>2413.2599999999998</v>
      </c>
      <c r="L2013" s="1">
        <v>3472.7400000000002</v>
      </c>
      <c r="M2013" s="1" t="s">
        <v>25</v>
      </c>
      <c r="N2013" s="1" t="s">
        <v>197</v>
      </c>
    </row>
    <row r="2014" spans="1:14" x14ac:dyDescent="0.3">
      <c r="A2014" s="1" t="s">
        <v>40</v>
      </c>
      <c r="B2014">
        <v>1185732</v>
      </c>
      <c r="C2014" s="2">
        <v>44759</v>
      </c>
      <c r="D2014" s="1" t="s">
        <v>15</v>
      </c>
      <c r="E2014" s="1" t="s">
        <v>32</v>
      </c>
      <c r="F2014" s="1" t="s">
        <v>33</v>
      </c>
      <c r="G2014" s="1" t="s">
        <v>24</v>
      </c>
      <c r="H2014">
        <v>53</v>
      </c>
      <c r="I2014">
        <v>85</v>
      </c>
      <c r="J2014">
        <v>4505</v>
      </c>
      <c r="K2014">
        <v>1982.2</v>
      </c>
      <c r="L2014" s="1">
        <v>2522.8000000000002</v>
      </c>
      <c r="M2014" s="1" t="s">
        <v>25</v>
      </c>
      <c r="N2014" s="1" t="s">
        <v>197</v>
      </c>
    </row>
    <row r="2015" spans="1:14" x14ac:dyDescent="0.3">
      <c r="A2015" s="1" t="s">
        <v>40</v>
      </c>
      <c r="B2015">
        <v>1185732</v>
      </c>
      <c r="C2015" s="2">
        <v>44759</v>
      </c>
      <c r="D2015" s="1" t="s">
        <v>15</v>
      </c>
      <c r="E2015" s="1" t="s">
        <v>32</v>
      </c>
      <c r="F2015" s="1" t="s">
        <v>33</v>
      </c>
      <c r="G2015" s="1" t="s">
        <v>18</v>
      </c>
      <c r="H2015">
        <v>60</v>
      </c>
      <c r="I2015">
        <v>102</v>
      </c>
      <c r="J2015">
        <v>6120</v>
      </c>
      <c r="K2015">
        <v>2509.1999999999998</v>
      </c>
      <c r="L2015" s="1">
        <v>3610.8</v>
      </c>
      <c r="M2015" s="1" t="s">
        <v>25</v>
      </c>
      <c r="N2015" s="1" t="s">
        <v>196</v>
      </c>
    </row>
    <row r="2016" spans="1:14" x14ac:dyDescent="0.3">
      <c r="A2016" s="1" t="s">
        <v>40</v>
      </c>
      <c r="B2016">
        <v>1185732</v>
      </c>
      <c r="C2016" s="2">
        <v>44759</v>
      </c>
      <c r="D2016" s="1" t="s">
        <v>15</v>
      </c>
      <c r="E2016" s="1" t="s">
        <v>32</v>
      </c>
      <c r="F2016" s="1" t="s">
        <v>33</v>
      </c>
      <c r="G2016" s="1" t="s">
        <v>20</v>
      </c>
      <c r="H2016">
        <v>64</v>
      </c>
      <c r="I2016">
        <v>137</v>
      </c>
      <c r="J2016">
        <v>8768</v>
      </c>
      <c r="K2016">
        <v>4296.32</v>
      </c>
      <c r="L2016" s="1">
        <v>4471.68</v>
      </c>
      <c r="M2016" s="1" t="s">
        <v>25</v>
      </c>
      <c r="N2016" s="1" t="s">
        <v>197</v>
      </c>
    </row>
    <row r="2017" spans="1:14" x14ac:dyDescent="0.3">
      <c r="A2017" s="1" t="s">
        <v>40</v>
      </c>
      <c r="B2017">
        <v>1185732</v>
      </c>
      <c r="C2017" s="2">
        <v>44791</v>
      </c>
      <c r="D2017" s="1" t="s">
        <v>15</v>
      </c>
      <c r="E2017" s="1" t="s">
        <v>32</v>
      </c>
      <c r="F2017" s="1" t="s">
        <v>33</v>
      </c>
      <c r="G2017" s="1" t="s">
        <v>21</v>
      </c>
      <c r="H2017">
        <v>60</v>
      </c>
      <c r="I2017">
        <v>196</v>
      </c>
      <c r="J2017">
        <v>11760</v>
      </c>
      <c r="K2017">
        <v>5997.6</v>
      </c>
      <c r="L2017" s="1">
        <v>5762.4</v>
      </c>
      <c r="M2017" s="1" t="s">
        <v>25</v>
      </c>
      <c r="N2017" s="1" t="s">
        <v>196</v>
      </c>
    </row>
    <row r="2018" spans="1:14" x14ac:dyDescent="0.3">
      <c r="A2018" s="1" t="s">
        <v>40</v>
      </c>
      <c r="B2018">
        <v>1185732</v>
      </c>
      <c r="C2018" s="2">
        <v>44791</v>
      </c>
      <c r="D2018" s="1" t="s">
        <v>15</v>
      </c>
      <c r="E2018" s="1" t="s">
        <v>32</v>
      </c>
      <c r="F2018" s="1" t="s">
        <v>33</v>
      </c>
      <c r="G2018" s="1" t="s">
        <v>22</v>
      </c>
      <c r="H2018">
        <v>58</v>
      </c>
      <c r="I2018">
        <v>135</v>
      </c>
      <c r="J2018">
        <v>7830</v>
      </c>
      <c r="K2018">
        <v>4228.2000000000007</v>
      </c>
      <c r="L2018" s="1">
        <v>3601.7999999999993</v>
      </c>
      <c r="M2018" s="1" t="s">
        <v>25</v>
      </c>
      <c r="N2018" s="1" t="s">
        <v>196</v>
      </c>
    </row>
    <row r="2019" spans="1:14" x14ac:dyDescent="0.3">
      <c r="A2019" s="1" t="s">
        <v>40</v>
      </c>
      <c r="B2019">
        <v>1185732</v>
      </c>
      <c r="C2019" s="2">
        <v>44791</v>
      </c>
      <c r="D2019" s="1" t="s">
        <v>15</v>
      </c>
      <c r="E2019" s="1" t="s">
        <v>32</v>
      </c>
      <c r="F2019" s="1" t="s">
        <v>33</v>
      </c>
      <c r="G2019" s="1" t="s">
        <v>23</v>
      </c>
      <c r="H2019">
        <v>52</v>
      </c>
      <c r="I2019">
        <v>105</v>
      </c>
      <c r="J2019">
        <v>5460</v>
      </c>
      <c r="K2019">
        <v>2456.9999999999995</v>
      </c>
      <c r="L2019" s="1">
        <v>3003.0000000000005</v>
      </c>
      <c r="M2019" s="1" t="s">
        <v>25</v>
      </c>
      <c r="N2019" s="1" t="s">
        <v>197</v>
      </c>
    </row>
    <row r="2020" spans="1:14" x14ac:dyDescent="0.3">
      <c r="A2020" s="1" t="s">
        <v>40</v>
      </c>
      <c r="B2020">
        <v>1185732</v>
      </c>
      <c r="C2020" s="2">
        <v>44791</v>
      </c>
      <c r="D2020" s="1" t="s">
        <v>15</v>
      </c>
      <c r="E2020" s="1" t="s">
        <v>32</v>
      </c>
      <c r="F2020" s="1" t="s">
        <v>33</v>
      </c>
      <c r="G2020" s="1" t="s">
        <v>24</v>
      </c>
      <c r="H2020">
        <v>51</v>
      </c>
      <c r="I2020">
        <v>72</v>
      </c>
      <c r="J2020">
        <v>3672</v>
      </c>
      <c r="K2020">
        <v>1542.24</v>
      </c>
      <c r="L2020" s="1">
        <v>2129.7600000000002</v>
      </c>
      <c r="M2020" s="1" t="s">
        <v>25</v>
      </c>
      <c r="N2020" s="1" t="s">
        <v>197</v>
      </c>
    </row>
    <row r="2021" spans="1:14" x14ac:dyDescent="0.3">
      <c r="A2021" s="1" t="s">
        <v>40</v>
      </c>
      <c r="B2021">
        <v>1185732</v>
      </c>
      <c r="C2021" s="2">
        <v>44791</v>
      </c>
      <c r="D2021" s="1" t="s">
        <v>15</v>
      </c>
      <c r="E2021" s="1" t="s">
        <v>32</v>
      </c>
      <c r="F2021" s="1" t="s">
        <v>33</v>
      </c>
      <c r="G2021" s="1" t="s">
        <v>18</v>
      </c>
      <c r="H2021">
        <v>59</v>
      </c>
      <c r="I2021">
        <v>73</v>
      </c>
      <c r="J2021">
        <v>4307</v>
      </c>
      <c r="K2021">
        <v>1938.1499999999999</v>
      </c>
      <c r="L2021" s="1">
        <v>2368.8500000000004</v>
      </c>
      <c r="M2021" s="1" t="s">
        <v>25</v>
      </c>
      <c r="N2021" s="1" t="s">
        <v>196</v>
      </c>
    </row>
    <row r="2022" spans="1:14" x14ac:dyDescent="0.3">
      <c r="A2022" s="1" t="s">
        <v>40</v>
      </c>
      <c r="B2022">
        <v>1185732</v>
      </c>
      <c r="C2022" s="2">
        <v>44791</v>
      </c>
      <c r="D2022" s="1" t="s">
        <v>15</v>
      </c>
      <c r="E2022" s="1" t="s">
        <v>32</v>
      </c>
      <c r="F2022" s="1" t="s">
        <v>33</v>
      </c>
      <c r="G2022" s="1" t="s">
        <v>20</v>
      </c>
      <c r="H2022">
        <v>64</v>
      </c>
      <c r="I2022">
        <v>106</v>
      </c>
      <c r="J2022">
        <v>6784</v>
      </c>
      <c r="K2022">
        <v>3188.48</v>
      </c>
      <c r="L2022" s="1">
        <v>3595.52</v>
      </c>
      <c r="M2022" s="1" t="s">
        <v>25</v>
      </c>
      <c r="N2022" s="1" t="s">
        <v>197</v>
      </c>
    </row>
    <row r="2023" spans="1:14" x14ac:dyDescent="0.3">
      <c r="A2023" s="1" t="s">
        <v>40</v>
      </c>
      <c r="B2023">
        <v>1185732</v>
      </c>
      <c r="C2023" s="2">
        <v>44821</v>
      </c>
      <c r="D2023" s="1" t="s">
        <v>15</v>
      </c>
      <c r="E2023" s="1" t="s">
        <v>32</v>
      </c>
      <c r="F2023" s="1" t="s">
        <v>33</v>
      </c>
      <c r="G2023" s="1" t="s">
        <v>21</v>
      </c>
      <c r="H2023">
        <v>59</v>
      </c>
      <c r="I2023">
        <v>154</v>
      </c>
      <c r="J2023">
        <v>9086</v>
      </c>
      <c r="K2023">
        <v>4724.72</v>
      </c>
      <c r="L2023" s="1">
        <v>4361.28</v>
      </c>
      <c r="M2023" s="1" t="s">
        <v>25</v>
      </c>
      <c r="N2023" s="1" t="s">
        <v>196</v>
      </c>
    </row>
    <row r="2024" spans="1:14" x14ac:dyDescent="0.3">
      <c r="A2024" s="1" t="s">
        <v>40</v>
      </c>
      <c r="B2024">
        <v>1185732</v>
      </c>
      <c r="C2024" s="2">
        <v>44821</v>
      </c>
      <c r="D2024" s="1" t="s">
        <v>15</v>
      </c>
      <c r="E2024" s="1" t="s">
        <v>32</v>
      </c>
      <c r="F2024" s="1" t="s">
        <v>33</v>
      </c>
      <c r="G2024" s="1" t="s">
        <v>22</v>
      </c>
      <c r="H2024">
        <v>54</v>
      </c>
      <c r="I2024">
        <v>95</v>
      </c>
      <c r="J2024">
        <v>5130</v>
      </c>
      <c r="K2024">
        <v>2667.6</v>
      </c>
      <c r="L2024" s="1">
        <v>2462.4</v>
      </c>
      <c r="M2024" s="1" t="s">
        <v>25</v>
      </c>
      <c r="N2024" s="1" t="s">
        <v>196</v>
      </c>
    </row>
    <row r="2025" spans="1:14" x14ac:dyDescent="0.3">
      <c r="A2025" s="1" t="s">
        <v>40</v>
      </c>
      <c r="B2025">
        <v>1185732</v>
      </c>
      <c r="C2025" s="2">
        <v>44821</v>
      </c>
      <c r="D2025" s="1" t="s">
        <v>15</v>
      </c>
      <c r="E2025" s="1" t="s">
        <v>32</v>
      </c>
      <c r="F2025" s="1" t="s">
        <v>33</v>
      </c>
      <c r="G2025" s="1" t="s">
        <v>23</v>
      </c>
      <c r="H2025">
        <v>52</v>
      </c>
      <c r="I2025">
        <v>75</v>
      </c>
      <c r="J2025">
        <v>3900</v>
      </c>
      <c r="K2025">
        <v>1677</v>
      </c>
      <c r="L2025" s="1">
        <v>2223</v>
      </c>
      <c r="M2025" s="1" t="s">
        <v>25</v>
      </c>
      <c r="N2025" s="1" t="s">
        <v>197</v>
      </c>
    </row>
    <row r="2026" spans="1:14" x14ac:dyDescent="0.3">
      <c r="A2026" s="1" t="s">
        <v>40</v>
      </c>
      <c r="B2026">
        <v>1185732</v>
      </c>
      <c r="C2026" s="2">
        <v>44821</v>
      </c>
      <c r="D2026" s="1" t="s">
        <v>15</v>
      </c>
      <c r="E2026" s="1" t="s">
        <v>32</v>
      </c>
      <c r="F2026" s="1" t="s">
        <v>33</v>
      </c>
      <c r="G2026" s="1" t="s">
        <v>24</v>
      </c>
      <c r="H2026">
        <v>53</v>
      </c>
      <c r="I2026">
        <v>56</v>
      </c>
      <c r="J2026">
        <v>2968</v>
      </c>
      <c r="K2026">
        <v>1246.56</v>
      </c>
      <c r="L2026" s="1">
        <v>1721.44</v>
      </c>
      <c r="M2026" s="1" t="s">
        <v>25</v>
      </c>
      <c r="N2026" s="1" t="s">
        <v>197</v>
      </c>
    </row>
    <row r="2027" spans="1:14" x14ac:dyDescent="0.3">
      <c r="A2027" s="1" t="s">
        <v>40</v>
      </c>
      <c r="B2027">
        <v>1185732</v>
      </c>
      <c r="C2027" s="2">
        <v>44821</v>
      </c>
      <c r="D2027" s="1" t="s">
        <v>15</v>
      </c>
      <c r="E2027" s="1" t="s">
        <v>32</v>
      </c>
      <c r="F2027" s="1" t="s">
        <v>33</v>
      </c>
      <c r="G2027" s="1" t="s">
        <v>18</v>
      </c>
      <c r="H2027">
        <v>64</v>
      </c>
      <c r="I2027">
        <v>63</v>
      </c>
      <c r="J2027">
        <v>4032</v>
      </c>
      <c r="K2027">
        <v>1733.76</v>
      </c>
      <c r="L2027" s="1">
        <v>2298.2399999999998</v>
      </c>
      <c r="M2027" s="1" t="s">
        <v>25</v>
      </c>
      <c r="N2027" s="1" t="s">
        <v>196</v>
      </c>
    </row>
    <row r="2028" spans="1:14" x14ac:dyDescent="0.3">
      <c r="A2028" s="1" t="s">
        <v>40</v>
      </c>
      <c r="B2028">
        <v>1185732</v>
      </c>
      <c r="C2028" s="2">
        <v>44821</v>
      </c>
      <c r="D2028" s="1" t="s">
        <v>15</v>
      </c>
      <c r="E2028" s="1" t="s">
        <v>32</v>
      </c>
      <c r="F2028" s="1" t="s">
        <v>33</v>
      </c>
      <c r="G2028" s="1" t="s">
        <v>20</v>
      </c>
      <c r="H2028">
        <v>68</v>
      </c>
      <c r="I2028">
        <v>98</v>
      </c>
      <c r="J2028">
        <v>6664</v>
      </c>
      <c r="K2028">
        <v>3065.4399999999996</v>
      </c>
      <c r="L2028" s="1">
        <v>3598.5600000000004</v>
      </c>
      <c r="M2028" s="1" t="s">
        <v>25</v>
      </c>
      <c r="N2028" s="1" t="s">
        <v>197</v>
      </c>
    </row>
    <row r="2029" spans="1:14" x14ac:dyDescent="0.3">
      <c r="A2029" s="1" t="s">
        <v>40</v>
      </c>
      <c r="B2029">
        <v>1185732</v>
      </c>
      <c r="C2029" s="2">
        <v>44611</v>
      </c>
      <c r="D2029" s="1" t="s">
        <v>15</v>
      </c>
      <c r="E2029" s="1" t="s">
        <v>32</v>
      </c>
      <c r="F2029" s="1" t="s">
        <v>33</v>
      </c>
      <c r="G2029" s="1" t="s">
        <v>24</v>
      </c>
      <c r="H2029">
        <v>31</v>
      </c>
      <c r="I2029">
        <v>68</v>
      </c>
      <c r="J2029">
        <v>2108</v>
      </c>
      <c r="K2029">
        <v>716.71999999999991</v>
      </c>
      <c r="L2029" s="1">
        <v>1391.2800000000002</v>
      </c>
      <c r="M2029" s="1" t="s">
        <v>19</v>
      </c>
      <c r="N2029" s="1" t="s">
        <v>197</v>
      </c>
    </row>
    <row r="2030" spans="1:14" x14ac:dyDescent="0.3">
      <c r="A2030" s="1" t="s">
        <v>40</v>
      </c>
      <c r="B2030">
        <v>1185732</v>
      </c>
      <c r="C2030" s="2">
        <v>44611</v>
      </c>
      <c r="D2030" s="1" t="s">
        <v>15</v>
      </c>
      <c r="E2030" s="1" t="s">
        <v>32</v>
      </c>
      <c r="F2030" s="1" t="s">
        <v>33</v>
      </c>
      <c r="G2030" s="1" t="s">
        <v>18</v>
      </c>
      <c r="H2030">
        <v>41</v>
      </c>
      <c r="I2030">
        <v>96</v>
      </c>
      <c r="J2030">
        <v>3936</v>
      </c>
      <c r="K2030">
        <v>1298.8799999999999</v>
      </c>
      <c r="L2030" s="1">
        <v>2637.12</v>
      </c>
      <c r="M2030" s="1" t="s">
        <v>19</v>
      </c>
      <c r="N2030" s="1" t="s">
        <v>196</v>
      </c>
    </row>
    <row r="2031" spans="1:14" x14ac:dyDescent="0.3">
      <c r="A2031" s="1" t="s">
        <v>40</v>
      </c>
      <c r="B2031">
        <v>1185732</v>
      </c>
      <c r="C2031" s="2">
        <v>44611</v>
      </c>
      <c r="D2031" s="1" t="s">
        <v>15</v>
      </c>
      <c r="E2031" s="1" t="s">
        <v>32</v>
      </c>
      <c r="F2031" s="1" t="s">
        <v>33</v>
      </c>
      <c r="G2031" s="1" t="s">
        <v>20</v>
      </c>
      <c r="H2031">
        <v>36</v>
      </c>
      <c r="I2031">
        <v>124</v>
      </c>
      <c r="J2031">
        <v>4464</v>
      </c>
      <c r="K2031">
        <v>1785.6</v>
      </c>
      <c r="L2031" s="1">
        <v>2678.4</v>
      </c>
      <c r="M2031" s="1" t="s">
        <v>19</v>
      </c>
      <c r="N2031" s="1" t="s">
        <v>197</v>
      </c>
    </row>
    <row r="2032" spans="1:14" x14ac:dyDescent="0.3">
      <c r="A2032" s="1" t="s">
        <v>40</v>
      </c>
      <c r="B2032">
        <v>1185732</v>
      </c>
      <c r="C2032" s="2">
        <v>44637</v>
      </c>
      <c r="D2032" s="1" t="s">
        <v>15</v>
      </c>
      <c r="E2032" s="1" t="s">
        <v>32</v>
      </c>
      <c r="F2032" s="1" t="s">
        <v>33</v>
      </c>
      <c r="G2032" s="1" t="s">
        <v>21</v>
      </c>
      <c r="H2032">
        <v>39</v>
      </c>
      <c r="I2032">
        <v>188</v>
      </c>
      <c r="J2032">
        <v>7332</v>
      </c>
      <c r="K2032">
        <v>3372.7200000000003</v>
      </c>
      <c r="L2032" s="1">
        <v>3959.2799999999997</v>
      </c>
      <c r="M2032" s="1" t="s">
        <v>19</v>
      </c>
      <c r="N2032" s="1" t="s">
        <v>196</v>
      </c>
    </row>
    <row r="2033" spans="1:14" x14ac:dyDescent="0.3">
      <c r="A2033" s="1" t="s">
        <v>40</v>
      </c>
      <c r="B2033">
        <v>1185732</v>
      </c>
      <c r="C2033" s="2">
        <v>44637</v>
      </c>
      <c r="D2033" s="1" t="s">
        <v>15</v>
      </c>
      <c r="E2033" s="1" t="s">
        <v>32</v>
      </c>
      <c r="F2033" s="1" t="s">
        <v>33</v>
      </c>
      <c r="G2033" s="1" t="s">
        <v>22</v>
      </c>
      <c r="H2033">
        <v>36</v>
      </c>
      <c r="I2033">
        <v>88</v>
      </c>
      <c r="J2033">
        <v>3168</v>
      </c>
      <c r="K2033">
        <v>1457.28</v>
      </c>
      <c r="L2033" s="1">
        <v>1710.72</v>
      </c>
      <c r="M2033" s="1" t="s">
        <v>19</v>
      </c>
      <c r="N2033" s="1" t="s">
        <v>196</v>
      </c>
    </row>
    <row r="2034" spans="1:14" x14ac:dyDescent="0.3">
      <c r="A2034" s="1" t="s">
        <v>40</v>
      </c>
      <c r="B2034">
        <v>1185732</v>
      </c>
      <c r="C2034" s="2">
        <v>44637</v>
      </c>
      <c r="D2034" s="1" t="s">
        <v>15</v>
      </c>
      <c r="E2034" s="1" t="s">
        <v>32</v>
      </c>
      <c r="F2034" s="1" t="s">
        <v>33</v>
      </c>
      <c r="G2034" s="1" t="s">
        <v>23</v>
      </c>
      <c r="H2034">
        <v>32</v>
      </c>
      <c r="I2034">
        <v>105</v>
      </c>
      <c r="J2034">
        <v>3360</v>
      </c>
      <c r="K2034">
        <v>1142.3999999999999</v>
      </c>
      <c r="L2034" s="1">
        <v>2217.6000000000004</v>
      </c>
      <c r="M2034" s="1" t="s">
        <v>19</v>
      </c>
      <c r="N2034" s="1" t="s">
        <v>197</v>
      </c>
    </row>
    <row r="2035" spans="1:14" x14ac:dyDescent="0.3">
      <c r="A2035" s="1" t="s">
        <v>40</v>
      </c>
      <c r="B2035">
        <v>1185732</v>
      </c>
      <c r="C2035" s="2">
        <v>44637</v>
      </c>
      <c r="D2035" s="1" t="s">
        <v>15</v>
      </c>
      <c r="E2035" s="1" t="s">
        <v>32</v>
      </c>
      <c r="F2035" s="1" t="s">
        <v>33</v>
      </c>
      <c r="G2035" s="1" t="s">
        <v>24</v>
      </c>
      <c r="H2035">
        <v>33</v>
      </c>
      <c r="I2035">
        <v>45</v>
      </c>
      <c r="J2035">
        <v>1485</v>
      </c>
      <c r="K2035">
        <v>549.45000000000005</v>
      </c>
      <c r="L2035" s="1">
        <v>935.55</v>
      </c>
      <c r="M2035" s="1" t="s">
        <v>19</v>
      </c>
      <c r="N2035" s="1" t="s">
        <v>197</v>
      </c>
    </row>
    <row r="2036" spans="1:14" x14ac:dyDescent="0.3">
      <c r="A2036" s="1" t="s">
        <v>40</v>
      </c>
      <c r="B2036">
        <v>1185732</v>
      </c>
      <c r="C2036" s="2">
        <v>44637</v>
      </c>
      <c r="D2036" s="1" t="s">
        <v>15</v>
      </c>
      <c r="E2036" s="1" t="s">
        <v>32</v>
      </c>
      <c r="F2036" s="1" t="s">
        <v>33</v>
      </c>
      <c r="G2036" s="1" t="s">
        <v>18</v>
      </c>
      <c r="H2036">
        <v>47</v>
      </c>
      <c r="I2036">
        <v>60</v>
      </c>
      <c r="J2036">
        <v>2820</v>
      </c>
      <c r="K2036">
        <v>930.59999999999991</v>
      </c>
      <c r="L2036" s="1">
        <v>1889.4</v>
      </c>
      <c r="M2036" s="1" t="s">
        <v>19</v>
      </c>
      <c r="N2036" s="1" t="s">
        <v>196</v>
      </c>
    </row>
    <row r="2037" spans="1:14" x14ac:dyDescent="0.3">
      <c r="A2037" s="1" t="s">
        <v>40</v>
      </c>
      <c r="B2037">
        <v>1185732</v>
      </c>
      <c r="C2037" s="2">
        <v>44637</v>
      </c>
      <c r="D2037" s="1" t="s">
        <v>15</v>
      </c>
      <c r="E2037" s="1" t="s">
        <v>32</v>
      </c>
      <c r="F2037" s="1" t="s">
        <v>33</v>
      </c>
      <c r="G2037" s="1" t="s">
        <v>20</v>
      </c>
      <c r="H2037">
        <v>36</v>
      </c>
      <c r="I2037">
        <v>99</v>
      </c>
      <c r="J2037">
        <v>3564</v>
      </c>
      <c r="K2037">
        <v>1354.32</v>
      </c>
      <c r="L2037" s="1">
        <v>2209.6800000000003</v>
      </c>
      <c r="M2037" s="1" t="s">
        <v>19</v>
      </c>
      <c r="N2037" s="1" t="s">
        <v>197</v>
      </c>
    </row>
    <row r="2038" spans="1:14" x14ac:dyDescent="0.3">
      <c r="A2038" s="1" t="s">
        <v>40</v>
      </c>
      <c r="B2038">
        <v>1185732</v>
      </c>
      <c r="C2038" s="2">
        <v>44669</v>
      </c>
      <c r="D2038" s="1" t="s">
        <v>15</v>
      </c>
      <c r="E2038" s="1" t="s">
        <v>32</v>
      </c>
      <c r="F2038" s="1" t="s">
        <v>33</v>
      </c>
      <c r="G2038" s="1" t="s">
        <v>21</v>
      </c>
      <c r="H2038">
        <v>33</v>
      </c>
      <c r="I2038">
        <v>187</v>
      </c>
      <c r="J2038">
        <v>6171</v>
      </c>
      <c r="K2038">
        <v>2591.8200000000002</v>
      </c>
      <c r="L2038" s="1">
        <v>3579.18</v>
      </c>
      <c r="M2038" s="1" t="s">
        <v>19</v>
      </c>
      <c r="N2038" s="1" t="s">
        <v>196</v>
      </c>
    </row>
    <row r="2039" spans="1:14" x14ac:dyDescent="0.3">
      <c r="A2039" s="1" t="s">
        <v>40</v>
      </c>
      <c r="B2039">
        <v>1185732</v>
      </c>
      <c r="C2039" s="2">
        <v>44669</v>
      </c>
      <c r="D2039" s="1" t="s">
        <v>15</v>
      </c>
      <c r="E2039" s="1" t="s">
        <v>32</v>
      </c>
      <c r="F2039" s="1" t="s">
        <v>33</v>
      </c>
      <c r="G2039" s="1" t="s">
        <v>22</v>
      </c>
      <c r="H2039">
        <v>38</v>
      </c>
      <c r="I2039">
        <v>85</v>
      </c>
      <c r="J2039">
        <v>3230</v>
      </c>
      <c r="K2039">
        <v>1356.6000000000001</v>
      </c>
      <c r="L2039" s="1">
        <v>1873.3999999999999</v>
      </c>
      <c r="M2039" s="1" t="s">
        <v>19</v>
      </c>
      <c r="N2039" s="1" t="s">
        <v>196</v>
      </c>
    </row>
    <row r="2040" spans="1:14" x14ac:dyDescent="0.3">
      <c r="A2040" s="1" t="s">
        <v>40</v>
      </c>
      <c r="B2040">
        <v>1185732</v>
      </c>
      <c r="C2040" s="2">
        <v>44669</v>
      </c>
      <c r="D2040" s="1" t="s">
        <v>15</v>
      </c>
      <c r="E2040" s="1" t="s">
        <v>32</v>
      </c>
      <c r="F2040" s="1" t="s">
        <v>33</v>
      </c>
      <c r="G2040" s="1" t="s">
        <v>23</v>
      </c>
      <c r="H2040">
        <v>26</v>
      </c>
      <c r="I2040">
        <v>80</v>
      </c>
      <c r="J2040">
        <v>2080</v>
      </c>
      <c r="K2040">
        <v>707.19999999999993</v>
      </c>
      <c r="L2040" s="1">
        <v>1372.8000000000002</v>
      </c>
      <c r="M2040" s="1" t="s">
        <v>19</v>
      </c>
      <c r="N2040" s="1" t="s">
        <v>197</v>
      </c>
    </row>
    <row r="2041" spans="1:14" x14ac:dyDescent="0.3">
      <c r="A2041" s="1" t="s">
        <v>40</v>
      </c>
      <c r="B2041">
        <v>1185732</v>
      </c>
      <c r="C2041" s="2">
        <v>44669</v>
      </c>
      <c r="D2041" s="1" t="s">
        <v>15</v>
      </c>
      <c r="E2041" s="1" t="s">
        <v>32</v>
      </c>
      <c r="F2041" s="1" t="s">
        <v>33</v>
      </c>
      <c r="G2041" s="1" t="s">
        <v>24</v>
      </c>
      <c r="H2041">
        <v>35</v>
      </c>
      <c r="I2041">
        <v>53</v>
      </c>
      <c r="J2041">
        <v>1855</v>
      </c>
      <c r="K2041">
        <v>593.6</v>
      </c>
      <c r="L2041" s="1">
        <v>1261.4000000000001</v>
      </c>
      <c r="M2041" s="1" t="s">
        <v>19</v>
      </c>
      <c r="N2041" s="1" t="s">
        <v>197</v>
      </c>
    </row>
    <row r="2042" spans="1:14" x14ac:dyDescent="0.3">
      <c r="A2042" s="1" t="s">
        <v>40</v>
      </c>
      <c r="B2042">
        <v>1185732</v>
      </c>
      <c r="C2042" s="2">
        <v>44669</v>
      </c>
      <c r="D2042" s="1" t="s">
        <v>15</v>
      </c>
      <c r="E2042" s="1" t="s">
        <v>32</v>
      </c>
      <c r="F2042" s="1" t="s">
        <v>33</v>
      </c>
      <c r="G2042" s="1" t="s">
        <v>18</v>
      </c>
      <c r="H2042">
        <v>40</v>
      </c>
      <c r="I2042">
        <v>61</v>
      </c>
      <c r="J2042">
        <v>2440</v>
      </c>
      <c r="K2042">
        <v>805.19999999999993</v>
      </c>
      <c r="L2042" s="1">
        <v>1634.8000000000002</v>
      </c>
      <c r="M2042" s="1" t="s">
        <v>19</v>
      </c>
      <c r="N2042" s="1" t="s">
        <v>196</v>
      </c>
    </row>
    <row r="2043" spans="1:14" x14ac:dyDescent="0.3">
      <c r="A2043" s="1" t="s">
        <v>40</v>
      </c>
      <c r="B2043">
        <v>1185732</v>
      </c>
      <c r="C2043" s="2">
        <v>44669</v>
      </c>
      <c r="D2043" s="1" t="s">
        <v>15</v>
      </c>
      <c r="E2043" s="1" t="s">
        <v>32</v>
      </c>
      <c r="F2043" s="1" t="s">
        <v>33</v>
      </c>
      <c r="G2043" s="1" t="s">
        <v>20</v>
      </c>
      <c r="H2043">
        <v>33</v>
      </c>
      <c r="I2043">
        <v>101</v>
      </c>
      <c r="J2043">
        <v>3333</v>
      </c>
      <c r="K2043">
        <v>1233.21</v>
      </c>
      <c r="L2043" s="1">
        <v>2099.79</v>
      </c>
      <c r="M2043" s="1" t="s">
        <v>19</v>
      </c>
      <c r="N2043" s="1" t="s">
        <v>197</v>
      </c>
    </row>
    <row r="2044" spans="1:14" x14ac:dyDescent="0.3">
      <c r="A2044" s="1" t="s">
        <v>40</v>
      </c>
      <c r="B2044">
        <v>1185732</v>
      </c>
      <c r="C2044" s="2">
        <v>44698</v>
      </c>
      <c r="D2044" s="1" t="s">
        <v>15</v>
      </c>
      <c r="E2044" s="1" t="s">
        <v>32</v>
      </c>
      <c r="F2044" s="1" t="s">
        <v>33</v>
      </c>
      <c r="G2044" s="1" t="s">
        <v>21</v>
      </c>
      <c r="H2044">
        <v>47</v>
      </c>
      <c r="I2044">
        <v>196</v>
      </c>
      <c r="J2044">
        <v>9212</v>
      </c>
      <c r="K2044">
        <v>3961.1600000000003</v>
      </c>
      <c r="L2044" s="1">
        <v>5250.84</v>
      </c>
      <c r="M2044" s="1" t="s">
        <v>19</v>
      </c>
      <c r="N2044" s="1" t="s">
        <v>196</v>
      </c>
    </row>
    <row r="2045" spans="1:14" x14ac:dyDescent="0.3">
      <c r="A2045" s="1" t="s">
        <v>40</v>
      </c>
      <c r="B2045">
        <v>1185732</v>
      </c>
      <c r="C2045" s="2">
        <v>44698</v>
      </c>
      <c r="D2045" s="1" t="s">
        <v>15</v>
      </c>
      <c r="E2045" s="1" t="s">
        <v>32</v>
      </c>
      <c r="F2045" s="1" t="s">
        <v>33</v>
      </c>
      <c r="G2045" s="1" t="s">
        <v>22</v>
      </c>
      <c r="H2045">
        <v>40</v>
      </c>
      <c r="I2045">
        <v>93</v>
      </c>
      <c r="J2045">
        <v>3720</v>
      </c>
      <c r="K2045">
        <v>1599.6000000000001</v>
      </c>
      <c r="L2045" s="1">
        <v>2120.3999999999996</v>
      </c>
      <c r="M2045" s="1" t="s">
        <v>19</v>
      </c>
      <c r="N2045" s="1" t="s">
        <v>196</v>
      </c>
    </row>
    <row r="2046" spans="1:14" x14ac:dyDescent="0.3">
      <c r="A2046" s="1" t="s">
        <v>40</v>
      </c>
      <c r="B2046">
        <v>1185732</v>
      </c>
      <c r="C2046" s="2">
        <v>44698</v>
      </c>
      <c r="D2046" s="1" t="s">
        <v>15</v>
      </c>
      <c r="E2046" s="1" t="s">
        <v>32</v>
      </c>
      <c r="F2046" s="1" t="s">
        <v>33</v>
      </c>
      <c r="G2046" s="1" t="s">
        <v>23</v>
      </c>
      <c r="H2046">
        <v>42</v>
      </c>
      <c r="I2046">
        <v>101</v>
      </c>
      <c r="J2046">
        <v>4242</v>
      </c>
      <c r="K2046">
        <v>1442.28</v>
      </c>
      <c r="L2046" s="1">
        <v>2799.7200000000003</v>
      </c>
      <c r="M2046" s="1" t="s">
        <v>19</v>
      </c>
      <c r="N2046" s="1" t="s">
        <v>197</v>
      </c>
    </row>
    <row r="2047" spans="1:14" x14ac:dyDescent="0.3">
      <c r="A2047" s="1" t="s">
        <v>40</v>
      </c>
      <c r="B2047">
        <v>1185732</v>
      </c>
      <c r="C2047" s="2">
        <v>44698</v>
      </c>
      <c r="D2047" s="1" t="s">
        <v>15</v>
      </c>
      <c r="E2047" s="1" t="s">
        <v>32</v>
      </c>
      <c r="F2047" s="1" t="s">
        <v>33</v>
      </c>
      <c r="G2047" s="1" t="s">
        <v>24</v>
      </c>
      <c r="H2047">
        <v>41</v>
      </c>
      <c r="I2047">
        <v>91</v>
      </c>
      <c r="J2047">
        <v>3731</v>
      </c>
      <c r="K2047">
        <v>1268.54</v>
      </c>
      <c r="L2047" s="1">
        <v>2462.46</v>
      </c>
      <c r="M2047" s="1" t="s">
        <v>19</v>
      </c>
      <c r="N2047" s="1" t="s">
        <v>197</v>
      </c>
    </row>
    <row r="2048" spans="1:14" x14ac:dyDescent="0.3">
      <c r="A2048" s="1" t="s">
        <v>40</v>
      </c>
      <c r="B2048">
        <v>1185732</v>
      </c>
      <c r="C2048" s="2">
        <v>44698</v>
      </c>
      <c r="D2048" s="1" t="s">
        <v>15</v>
      </c>
      <c r="E2048" s="1" t="s">
        <v>32</v>
      </c>
      <c r="F2048" s="1" t="s">
        <v>33</v>
      </c>
      <c r="G2048" s="1" t="s">
        <v>18</v>
      </c>
      <c r="H2048">
        <v>52</v>
      </c>
      <c r="I2048">
        <v>90</v>
      </c>
      <c r="J2048">
        <v>4680</v>
      </c>
      <c r="K2048">
        <v>1497.6000000000001</v>
      </c>
      <c r="L2048" s="1">
        <v>3182.3999999999996</v>
      </c>
      <c r="M2048" s="1" t="s">
        <v>19</v>
      </c>
      <c r="N2048" s="1" t="s">
        <v>196</v>
      </c>
    </row>
    <row r="2049" spans="1:14" x14ac:dyDescent="0.3">
      <c r="A2049" s="1" t="s">
        <v>40</v>
      </c>
      <c r="B2049">
        <v>1185732</v>
      </c>
      <c r="C2049" s="2">
        <v>44698</v>
      </c>
      <c r="D2049" s="1" t="s">
        <v>15</v>
      </c>
      <c r="E2049" s="1" t="s">
        <v>32</v>
      </c>
      <c r="F2049" s="1" t="s">
        <v>33</v>
      </c>
      <c r="G2049" s="1" t="s">
        <v>20</v>
      </c>
      <c r="H2049">
        <v>46</v>
      </c>
      <c r="I2049">
        <v>140</v>
      </c>
      <c r="J2049">
        <v>6440</v>
      </c>
      <c r="K2049">
        <v>2511.6</v>
      </c>
      <c r="L2049" s="1">
        <v>3928.4</v>
      </c>
      <c r="M2049" s="1" t="s">
        <v>19</v>
      </c>
      <c r="N2049" s="1" t="s">
        <v>197</v>
      </c>
    </row>
    <row r="2050" spans="1:14" x14ac:dyDescent="0.3">
      <c r="A2050" s="1" t="s">
        <v>40</v>
      </c>
      <c r="B2050">
        <v>1185732</v>
      </c>
      <c r="C2050" s="2">
        <v>44731</v>
      </c>
      <c r="D2050" s="1" t="s">
        <v>15</v>
      </c>
      <c r="E2050" s="1" t="s">
        <v>32</v>
      </c>
      <c r="F2050" s="1" t="s">
        <v>33</v>
      </c>
      <c r="G2050" s="1" t="s">
        <v>21</v>
      </c>
      <c r="H2050">
        <v>44</v>
      </c>
      <c r="I2050">
        <v>216</v>
      </c>
      <c r="J2050">
        <v>9504</v>
      </c>
      <c r="K2050">
        <v>4371.84</v>
      </c>
      <c r="L2050" s="1">
        <v>5132.16</v>
      </c>
      <c r="M2050" s="1" t="s">
        <v>19</v>
      </c>
      <c r="N2050" s="1" t="s">
        <v>196</v>
      </c>
    </row>
    <row r="2051" spans="1:14" x14ac:dyDescent="0.3">
      <c r="A2051" s="1" t="s">
        <v>40</v>
      </c>
      <c r="B2051">
        <v>1185732</v>
      </c>
      <c r="C2051" s="2">
        <v>44731</v>
      </c>
      <c r="D2051" s="1" t="s">
        <v>15</v>
      </c>
      <c r="E2051" s="1" t="s">
        <v>32</v>
      </c>
      <c r="F2051" s="1" t="s">
        <v>33</v>
      </c>
      <c r="G2051" s="1" t="s">
        <v>22</v>
      </c>
      <c r="H2051">
        <v>40</v>
      </c>
      <c r="I2051">
        <v>140</v>
      </c>
      <c r="J2051">
        <v>5600</v>
      </c>
      <c r="K2051">
        <v>2632</v>
      </c>
      <c r="L2051" s="1">
        <v>2968</v>
      </c>
      <c r="M2051" s="1" t="s">
        <v>19</v>
      </c>
      <c r="N2051" s="1" t="s">
        <v>196</v>
      </c>
    </row>
    <row r="2052" spans="1:14" x14ac:dyDescent="0.3">
      <c r="A2052" s="1" t="s">
        <v>40</v>
      </c>
      <c r="B2052">
        <v>1185732</v>
      </c>
      <c r="C2052" s="2">
        <v>44731</v>
      </c>
      <c r="D2052" s="1" t="s">
        <v>15</v>
      </c>
      <c r="E2052" s="1" t="s">
        <v>32</v>
      </c>
      <c r="F2052" s="1" t="s">
        <v>33</v>
      </c>
      <c r="G2052" s="1" t="s">
        <v>23</v>
      </c>
      <c r="H2052">
        <v>43</v>
      </c>
      <c r="I2052">
        <v>109</v>
      </c>
      <c r="J2052">
        <v>4687</v>
      </c>
      <c r="K2052">
        <v>1687.32</v>
      </c>
      <c r="L2052" s="1">
        <v>2999.6800000000003</v>
      </c>
      <c r="M2052" s="1" t="s">
        <v>19</v>
      </c>
      <c r="N2052" s="1" t="s">
        <v>197</v>
      </c>
    </row>
    <row r="2053" spans="1:14" x14ac:dyDescent="0.3">
      <c r="A2053" s="1" t="s">
        <v>40</v>
      </c>
      <c r="B2053">
        <v>1185732</v>
      </c>
      <c r="C2053" s="2">
        <v>44731</v>
      </c>
      <c r="D2053" s="1" t="s">
        <v>15</v>
      </c>
      <c r="E2053" s="1" t="s">
        <v>32</v>
      </c>
      <c r="F2053" s="1" t="s">
        <v>33</v>
      </c>
      <c r="G2053" s="1" t="s">
        <v>24</v>
      </c>
      <c r="H2053">
        <v>37</v>
      </c>
      <c r="I2053">
        <v>104</v>
      </c>
      <c r="J2053">
        <v>3848</v>
      </c>
      <c r="K2053">
        <v>1308.32</v>
      </c>
      <c r="L2053" s="1">
        <v>2539.6800000000003</v>
      </c>
      <c r="M2053" s="1" t="s">
        <v>19</v>
      </c>
      <c r="N2053" s="1" t="s">
        <v>197</v>
      </c>
    </row>
    <row r="2054" spans="1:14" x14ac:dyDescent="0.3">
      <c r="A2054" s="1" t="s">
        <v>40</v>
      </c>
      <c r="B2054">
        <v>1185732</v>
      </c>
      <c r="C2054" s="2">
        <v>44731</v>
      </c>
      <c r="D2054" s="1" t="s">
        <v>15</v>
      </c>
      <c r="E2054" s="1" t="s">
        <v>32</v>
      </c>
      <c r="F2054" s="1" t="s">
        <v>33</v>
      </c>
      <c r="G2054" s="1" t="s">
        <v>18</v>
      </c>
      <c r="H2054">
        <v>47</v>
      </c>
      <c r="I2054">
        <v>114</v>
      </c>
      <c r="J2054">
        <v>5358</v>
      </c>
      <c r="K2054">
        <v>1982.46</v>
      </c>
      <c r="L2054" s="1">
        <v>3375.54</v>
      </c>
      <c r="M2054" s="1" t="s">
        <v>19</v>
      </c>
      <c r="N2054" s="1" t="s">
        <v>196</v>
      </c>
    </row>
    <row r="2055" spans="1:14" x14ac:dyDescent="0.3">
      <c r="A2055" s="1" t="s">
        <v>40</v>
      </c>
      <c r="B2055">
        <v>1185732</v>
      </c>
      <c r="C2055" s="2">
        <v>44731</v>
      </c>
      <c r="D2055" s="1" t="s">
        <v>15</v>
      </c>
      <c r="E2055" s="1" t="s">
        <v>32</v>
      </c>
      <c r="F2055" s="1" t="s">
        <v>33</v>
      </c>
      <c r="G2055" s="1" t="s">
        <v>20</v>
      </c>
      <c r="H2055">
        <v>50</v>
      </c>
      <c r="I2055">
        <v>162</v>
      </c>
      <c r="J2055">
        <v>8100</v>
      </c>
      <c r="K2055">
        <v>3402</v>
      </c>
      <c r="L2055" s="1">
        <v>4698</v>
      </c>
      <c r="M2055" s="1" t="s">
        <v>19</v>
      </c>
      <c r="N2055" s="1" t="s">
        <v>197</v>
      </c>
    </row>
    <row r="2056" spans="1:14" x14ac:dyDescent="0.3">
      <c r="A2056" s="1" t="s">
        <v>40</v>
      </c>
      <c r="B2056">
        <v>1185732</v>
      </c>
      <c r="C2056" s="2">
        <v>44759</v>
      </c>
      <c r="D2056" s="1" t="s">
        <v>15</v>
      </c>
      <c r="E2056" s="1" t="s">
        <v>32</v>
      </c>
      <c r="F2056" s="1" t="s">
        <v>33</v>
      </c>
      <c r="G2056" s="1" t="s">
        <v>21</v>
      </c>
      <c r="H2056">
        <v>49</v>
      </c>
      <c r="I2056">
        <v>224</v>
      </c>
      <c r="J2056">
        <v>10976</v>
      </c>
      <c r="K2056">
        <v>4609.92</v>
      </c>
      <c r="L2056" s="1">
        <v>6366.08</v>
      </c>
      <c r="M2056" s="1" t="s">
        <v>19</v>
      </c>
      <c r="N2056" s="1" t="s">
        <v>196</v>
      </c>
    </row>
    <row r="2057" spans="1:14" x14ac:dyDescent="0.3">
      <c r="A2057" s="1" t="s">
        <v>40</v>
      </c>
      <c r="B2057">
        <v>1185732</v>
      </c>
      <c r="C2057" s="2">
        <v>44759</v>
      </c>
      <c r="D2057" s="1" t="s">
        <v>15</v>
      </c>
      <c r="E2057" s="1" t="s">
        <v>32</v>
      </c>
      <c r="F2057" s="1" t="s">
        <v>33</v>
      </c>
      <c r="G2057" s="1" t="s">
        <v>22</v>
      </c>
      <c r="H2057">
        <v>47</v>
      </c>
      <c r="I2057">
        <v>149</v>
      </c>
      <c r="J2057">
        <v>7003</v>
      </c>
      <c r="K2057">
        <v>3081.32</v>
      </c>
      <c r="L2057" s="1">
        <v>3921.68</v>
      </c>
      <c r="M2057" s="1" t="s">
        <v>19</v>
      </c>
      <c r="N2057" s="1" t="s">
        <v>196</v>
      </c>
    </row>
    <row r="2058" spans="1:14" x14ac:dyDescent="0.3">
      <c r="A2058" s="1" t="s">
        <v>40</v>
      </c>
      <c r="B2058">
        <v>1185732</v>
      </c>
      <c r="C2058" s="2">
        <v>44759</v>
      </c>
      <c r="D2058" s="1" t="s">
        <v>15</v>
      </c>
      <c r="E2058" s="1" t="s">
        <v>32</v>
      </c>
      <c r="F2058" s="1" t="s">
        <v>33</v>
      </c>
      <c r="G2058" s="1" t="s">
        <v>23</v>
      </c>
      <c r="H2058">
        <v>37</v>
      </c>
      <c r="I2058">
        <v>128</v>
      </c>
      <c r="J2058">
        <v>4736</v>
      </c>
      <c r="K2058">
        <v>1704.96</v>
      </c>
      <c r="L2058" s="1">
        <v>3031.04</v>
      </c>
      <c r="M2058" s="1" t="s">
        <v>19</v>
      </c>
      <c r="N2058" s="1" t="s">
        <v>197</v>
      </c>
    </row>
    <row r="2059" spans="1:14" x14ac:dyDescent="0.3">
      <c r="A2059" s="1" t="s">
        <v>40</v>
      </c>
      <c r="B2059">
        <v>1185732</v>
      </c>
      <c r="C2059" s="2">
        <v>44759</v>
      </c>
      <c r="D2059" s="1" t="s">
        <v>15</v>
      </c>
      <c r="E2059" s="1" t="s">
        <v>32</v>
      </c>
      <c r="F2059" s="1" t="s">
        <v>33</v>
      </c>
      <c r="G2059" s="1" t="s">
        <v>24</v>
      </c>
      <c r="H2059">
        <v>39</v>
      </c>
      <c r="I2059">
        <v>107</v>
      </c>
      <c r="J2059">
        <v>4173</v>
      </c>
      <c r="K2059">
        <v>1460.55</v>
      </c>
      <c r="L2059" s="1">
        <v>2712.45</v>
      </c>
      <c r="M2059" s="1" t="s">
        <v>19</v>
      </c>
      <c r="N2059" s="1" t="s">
        <v>197</v>
      </c>
    </row>
    <row r="2060" spans="1:14" x14ac:dyDescent="0.3">
      <c r="A2060" s="1" t="s">
        <v>40</v>
      </c>
      <c r="B2060">
        <v>1185732</v>
      </c>
      <c r="C2060" s="2">
        <v>44759</v>
      </c>
      <c r="D2060" s="1" t="s">
        <v>15</v>
      </c>
      <c r="E2060" s="1" t="s">
        <v>32</v>
      </c>
      <c r="F2060" s="1" t="s">
        <v>33</v>
      </c>
      <c r="G2060" s="1" t="s">
        <v>18</v>
      </c>
      <c r="H2060">
        <v>47</v>
      </c>
      <c r="I2060">
        <v>119</v>
      </c>
      <c r="J2060">
        <v>5593</v>
      </c>
      <c r="K2060">
        <v>2069.41</v>
      </c>
      <c r="L2060" s="1">
        <v>3523.59</v>
      </c>
      <c r="M2060" s="1" t="s">
        <v>19</v>
      </c>
      <c r="N2060" s="1" t="s">
        <v>196</v>
      </c>
    </row>
    <row r="2061" spans="1:14" x14ac:dyDescent="0.3">
      <c r="A2061" s="1" t="s">
        <v>40</v>
      </c>
      <c r="B2061">
        <v>1185732</v>
      </c>
      <c r="C2061" s="2">
        <v>44759</v>
      </c>
      <c r="D2061" s="1" t="s">
        <v>15</v>
      </c>
      <c r="E2061" s="1" t="s">
        <v>32</v>
      </c>
      <c r="F2061" s="1" t="s">
        <v>33</v>
      </c>
      <c r="G2061" s="1" t="s">
        <v>20</v>
      </c>
      <c r="H2061">
        <v>47</v>
      </c>
      <c r="I2061">
        <v>163</v>
      </c>
      <c r="J2061">
        <v>7661</v>
      </c>
      <c r="K2061">
        <v>3064.3999999999996</v>
      </c>
      <c r="L2061" s="1">
        <v>4596.6000000000004</v>
      </c>
      <c r="M2061" s="1" t="s">
        <v>19</v>
      </c>
      <c r="N2061" s="1" t="s">
        <v>197</v>
      </c>
    </row>
    <row r="2062" spans="1:14" x14ac:dyDescent="0.3">
      <c r="A2062" s="1" t="s">
        <v>40</v>
      </c>
      <c r="B2062">
        <v>1185732</v>
      </c>
      <c r="C2062" s="2">
        <v>44791</v>
      </c>
      <c r="D2062" s="1" t="s">
        <v>15</v>
      </c>
      <c r="E2062" s="1" t="s">
        <v>32</v>
      </c>
      <c r="F2062" s="1" t="s">
        <v>33</v>
      </c>
      <c r="G2062" s="1" t="s">
        <v>21</v>
      </c>
      <c r="H2062">
        <v>48</v>
      </c>
      <c r="I2062">
        <v>203</v>
      </c>
      <c r="J2062">
        <v>9744</v>
      </c>
      <c r="K2062">
        <v>4482.24</v>
      </c>
      <c r="L2062" s="1">
        <v>5261.76</v>
      </c>
      <c r="M2062" s="1" t="s">
        <v>19</v>
      </c>
      <c r="N2062" s="1" t="s">
        <v>196</v>
      </c>
    </row>
    <row r="2063" spans="1:14" x14ac:dyDescent="0.3">
      <c r="A2063" s="1" t="s">
        <v>40</v>
      </c>
      <c r="B2063">
        <v>1185732</v>
      </c>
      <c r="C2063" s="2">
        <v>44791</v>
      </c>
      <c r="D2063" s="1" t="s">
        <v>15</v>
      </c>
      <c r="E2063" s="1" t="s">
        <v>32</v>
      </c>
      <c r="F2063" s="1" t="s">
        <v>33</v>
      </c>
      <c r="G2063" s="1" t="s">
        <v>22</v>
      </c>
      <c r="H2063">
        <v>39</v>
      </c>
      <c r="I2063">
        <v>135</v>
      </c>
      <c r="J2063">
        <v>5265</v>
      </c>
      <c r="K2063">
        <v>2474.5500000000002</v>
      </c>
      <c r="L2063" s="1">
        <v>2790.45</v>
      </c>
      <c r="M2063" s="1" t="s">
        <v>19</v>
      </c>
      <c r="N2063" s="1" t="s">
        <v>196</v>
      </c>
    </row>
    <row r="2064" spans="1:14" x14ac:dyDescent="0.3">
      <c r="A2064" s="1" t="s">
        <v>40</v>
      </c>
      <c r="B2064">
        <v>1185732</v>
      </c>
      <c r="C2064" s="2">
        <v>44791</v>
      </c>
      <c r="D2064" s="1" t="s">
        <v>15</v>
      </c>
      <c r="E2064" s="1" t="s">
        <v>32</v>
      </c>
      <c r="F2064" s="1" t="s">
        <v>33</v>
      </c>
      <c r="G2064" s="1" t="s">
        <v>23</v>
      </c>
      <c r="H2064">
        <v>39</v>
      </c>
      <c r="I2064">
        <v>113</v>
      </c>
      <c r="J2064">
        <v>4407</v>
      </c>
      <c r="K2064">
        <v>1542.4499999999998</v>
      </c>
      <c r="L2064" s="1">
        <v>2864.55</v>
      </c>
      <c r="M2064" s="1" t="s">
        <v>19</v>
      </c>
      <c r="N2064" s="1" t="s">
        <v>197</v>
      </c>
    </row>
    <row r="2065" spans="1:14" x14ac:dyDescent="0.3">
      <c r="A2065" s="1" t="s">
        <v>40</v>
      </c>
      <c r="B2065">
        <v>1185732</v>
      </c>
      <c r="C2065" s="2">
        <v>44791</v>
      </c>
      <c r="D2065" s="1" t="s">
        <v>15</v>
      </c>
      <c r="E2065" s="1" t="s">
        <v>32</v>
      </c>
      <c r="F2065" s="1" t="s">
        <v>33</v>
      </c>
      <c r="G2065" s="1" t="s">
        <v>24</v>
      </c>
      <c r="H2065">
        <v>42</v>
      </c>
      <c r="I2065">
        <v>88</v>
      </c>
      <c r="J2065">
        <v>3696</v>
      </c>
      <c r="K2065">
        <v>1182.72</v>
      </c>
      <c r="L2065" s="1">
        <v>2513.2799999999997</v>
      </c>
      <c r="M2065" s="1" t="s">
        <v>19</v>
      </c>
      <c r="N2065" s="1" t="s">
        <v>197</v>
      </c>
    </row>
    <row r="2066" spans="1:14" x14ac:dyDescent="0.3">
      <c r="A2066" s="1" t="s">
        <v>40</v>
      </c>
      <c r="B2066">
        <v>1185732</v>
      </c>
      <c r="C2066" s="2">
        <v>44791</v>
      </c>
      <c r="D2066" s="1" t="s">
        <v>15</v>
      </c>
      <c r="E2066" s="1" t="s">
        <v>32</v>
      </c>
      <c r="F2066" s="1" t="s">
        <v>33</v>
      </c>
      <c r="G2066" s="1" t="s">
        <v>18</v>
      </c>
      <c r="H2066">
        <v>45</v>
      </c>
      <c r="I2066">
        <v>80</v>
      </c>
      <c r="J2066">
        <v>3600</v>
      </c>
      <c r="K2066">
        <v>1187.9999999999998</v>
      </c>
      <c r="L2066" s="1">
        <v>2412</v>
      </c>
      <c r="M2066" s="1" t="s">
        <v>19</v>
      </c>
      <c r="N2066" s="1" t="s">
        <v>196</v>
      </c>
    </row>
    <row r="2067" spans="1:14" x14ac:dyDescent="0.3">
      <c r="A2067" s="1" t="s">
        <v>40</v>
      </c>
      <c r="B2067">
        <v>1185732</v>
      </c>
      <c r="C2067" s="2">
        <v>44791</v>
      </c>
      <c r="D2067" s="1" t="s">
        <v>15</v>
      </c>
      <c r="E2067" s="1" t="s">
        <v>32</v>
      </c>
      <c r="F2067" s="1" t="s">
        <v>33</v>
      </c>
      <c r="G2067" s="1" t="s">
        <v>20</v>
      </c>
      <c r="H2067">
        <v>46</v>
      </c>
      <c r="I2067">
        <v>145</v>
      </c>
      <c r="J2067">
        <v>6670</v>
      </c>
      <c r="K2067">
        <v>2467.9</v>
      </c>
      <c r="L2067" s="1">
        <v>4202.1000000000004</v>
      </c>
      <c r="M2067" s="1" t="s">
        <v>19</v>
      </c>
      <c r="N2067" s="1" t="s">
        <v>197</v>
      </c>
    </row>
    <row r="2068" spans="1:14" x14ac:dyDescent="0.3">
      <c r="A2068" s="1" t="s">
        <v>40</v>
      </c>
      <c r="B2068">
        <v>1185732</v>
      </c>
      <c r="C2068" s="2">
        <v>44821</v>
      </c>
      <c r="D2068" s="1" t="s">
        <v>15</v>
      </c>
      <c r="E2068" s="1" t="s">
        <v>32</v>
      </c>
      <c r="F2068" s="1" t="s">
        <v>33</v>
      </c>
      <c r="G2068" s="1" t="s">
        <v>21</v>
      </c>
      <c r="H2068">
        <v>51</v>
      </c>
      <c r="I2068">
        <v>193</v>
      </c>
      <c r="J2068">
        <v>9843</v>
      </c>
      <c r="K2068">
        <v>4330.92</v>
      </c>
      <c r="L2068" s="1">
        <v>5512.08</v>
      </c>
      <c r="M2068" s="1" t="s">
        <v>19</v>
      </c>
      <c r="N2068" s="1" t="s">
        <v>196</v>
      </c>
    </row>
    <row r="2069" spans="1:14" x14ac:dyDescent="0.3">
      <c r="A2069" s="1" t="s">
        <v>40</v>
      </c>
      <c r="B2069">
        <v>1185732</v>
      </c>
      <c r="C2069" s="2">
        <v>44821</v>
      </c>
      <c r="D2069" s="1" t="s">
        <v>15</v>
      </c>
      <c r="E2069" s="1" t="s">
        <v>32</v>
      </c>
      <c r="F2069" s="1" t="s">
        <v>33</v>
      </c>
      <c r="G2069" s="1" t="s">
        <v>22</v>
      </c>
      <c r="H2069">
        <v>43</v>
      </c>
      <c r="I2069">
        <v>116</v>
      </c>
      <c r="J2069">
        <v>4988</v>
      </c>
      <c r="K2069">
        <v>2094.96</v>
      </c>
      <c r="L2069" s="1">
        <v>2893.04</v>
      </c>
      <c r="M2069" s="1" t="s">
        <v>19</v>
      </c>
      <c r="N2069" s="1" t="s">
        <v>196</v>
      </c>
    </row>
    <row r="2070" spans="1:14" x14ac:dyDescent="0.3">
      <c r="A2070" s="1" t="s">
        <v>40</v>
      </c>
      <c r="B2070">
        <v>1185732</v>
      </c>
      <c r="C2070" s="2">
        <v>44821</v>
      </c>
      <c r="D2070" s="1" t="s">
        <v>15</v>
      </c>
      <c r="E2070" s="1" t="s">
        <v>32</v>
      </c>
      <c r="F2070" s="1" t="s">
        <v>33</v>
      </c>
      <c r="G2070" s="1" t="s">
        <v>23</v>
      </c>
      <c r="H2070">
        <v>43</v>
      </c>
      <c r="I2070">
        <v>78</v>
      </c>
      <c r="J2070">
        <v>3354</v>
      </c>
      <c r="K2070">
        <v>1106.82</v>
      </c>
      <c r="L2070" s="1">
        <v>2247.1800000000003</v>
      </c>
      <c r="M2070" s="1" t="s">
        <v>19</v>
      </c>
      <c r="N2070" s="1" t="s">
        <v>197</v>
      </c>
    </row>
    <row r="2071" spans="1:14" x14ac:dyDescent="0.3">
      <c r="A2071" s="1" t="s">
        <v>40</v>
      </c>
      <c r="B2071">
        <v>1185732</v>
      </c>
      <c r="C2071" s="2">
        <v>44821</v>
      </c>
      <c r="D2071" s="1" t="s">
        <v>15</v>
      </c>
      <c r="E2071" s="1" t="s">
        <v>32</v>
      </c>
      <c r="F2071" s="1" t="s">
        <v>33</v>
      </c>
      <c r="G2071" s="1" t="s">
        <v>24</v>
      </c>
      <c r="H2071">
        <v>41</v>
      </c>
      <c r="I2071">
        <v>74</v>
      </c>
      <c r="J2071">
        <v>3034</v>
      </c>
      <c r="K2071">
        <v>1122.58</v>
      </c>
      <c r="L2071" s="1">
        <v>1911.42</v>
      </c>
      <c r="M2071" s="1" t="s">
        <v>19</v>
      </c>
      <c r="N2071" s="1" t="s">
        <v>197</v>
      </c>
    </row>
    <row r="2072" spans="1:14" x14ac:dyDescent="0.3">
      <c r="A2072" s="1" t="s">
        <v>40</v>
      </c>
      <c r="B2072">
        <v>1185732</v>
      </c>
      <c r="C2072" s="2">
        <v>44821</v>
      </c>
      <c r="D2072" s="1" t="s">
        <v>15</v>
      </c>
      <c r="E2072" s="1" t="s">
        <v>32</v>
      </c>
      <c r="F2072" s="1" t="s">
        <v>33</v>
      </c>
      <c r="G2072" s="1" t="s">
        <v>18</v>
      </c>
      <c r="H2072">
        <v>48</v>
      </c>
      <c r="I2072">
        <v>70</v>
      </c>
      <c r="J2072">
        <v>3360</v>
      </c>
      <c r="K2072">
        <v>1209.5999999999999</v>
      </c>
      <c r="L2072" s="1">
        <v>2150.4</v>
      </c>
      <c r="M2072" s="1" t="s">
        <v>19</v>
      </c>
      <c r="N2072" s="1" t="s">
        <v>196</v>
      </c>
    </row>
    <row r="2073" spans="1:14" x14ac:dyDescent="0.3">
      <c r="A2073" s="1" t="s">
        <v>40</v>
      </c>
      <c r="B2073">
        <v>1185732</v>
      </c>
      <c r="C2073" s="2">
        <v>44821</v>
      </c>
      <c r="D2073" s="1" t="s">
        <v>15</v>
      </c>
      <c r="E2073" s="1" t="s">
        <v>32</v>
      </c>
      <c r="F2073" s="1" t="s">
        <v>33</v>
      </c>
      <c r="G2073" s="1" t="s">
        <v>20</v>
      </c>
      <c r="H2073">
        <v>53</v>
      </c>
      <c r="I2073">
        <v>104</v>
      </c>
      <c r="J2073">
        <v>5512</v>
      </c>
      <c r="K2073">
        <v>2039.44</v>
      </c>
      <c r="L2073" s="1">
        <v>3472.56</v>
      </c>
      <c r="M2073" s="1" t="s">
        <v>19</v>
      </c>
      <c r="N2073" s="1" t="s">
        <v>197</v>
      </c>
    </row>
    <row r="2074" spans="1:14" x14ac:dyDescent="0.3">
      <c r="A2074" s="1" t="s">
        <v>40</v>
      </c>
      <c r="B2074">
        <v>1185732</v>
      </c>
      <c r="C2074" s="2">
        <v>44485</v>
      </c>
      <c r="D2074" s="1" t="s">
        <v>15</v>
      </c>
      <c r="E2074" s="1" t="s">
        <v>43</v>
      </c>
      <c r="F2074" s="1" t="s">
        <v>44</v>
      </c>
      <c r="G2074" s="1" t="s">
        <v>18</v>
      </c>
      <c r="H2074">
        <v>50</v>
      </c>
      <c r="I2074">
        <v>150</v>
      </c>
      <c r="J2074">
        <v>75000</v>
      </c>
      <c r="K2074">
        <v>18750</v>
      </c>
      <c r="L2074" s="1">
        <v>56250</v>
      </c>
      <c r="M2074" s="1" t="s">
        <v>19</v>
      </c>
      <c r="N2074" s="1" t="s">
        <v>196</v>
      </c>
    </row>
    <row r="2075" spans="1:14" x14ac:dyDescent="0.3">
      <c r="A2075" s="1" t="s">
        <v>40</v>
      </c>
      <c r="B2075">
        <v>1185732</v>
      </c>
      <c r="C2075" s="2">
        <v>44486</v>
      </c>
      <c r="D2075" s="1" t="s">
        <v>15</v>
      </c>
      <c r="E2075" s="1" t="s">
        <v>43</v>
      </c>
      <c r="F2075" s="1" t="s">
        <v>44</v>
      </c>
      <c r="G2075" s="1" t="s">
        <v>20</v>
      </c>
      <c r="H2075">
        <v>40</v>
      </c>
      <c r="I2075">
        <v>250</v>
      </c>
      <c r="J2075">
        <v>100000</v>
      </c>
      <c r="K2075">
        <v>40000</v>
      </c>
      <c r="L2075" s="1">
        <v>60000</v>
      </c>
      <c r="M2075" s="1" t="s">
        <v>19</v>
      </c>
      <c r="N2075" s="1" t="s">
        <v>197</v>
      </c>
    </row>
    <row r="2076" spans="1:14" x14ac:dyDescent="0.3">
      <c r="A2076" s="1" t="s">
        <v>40</v>
      </c>
      <c r="B2076">
        <v>1185732</v>
      </c>
      <c r="C2076" s="2">
        <v>44487</v>
      </c>
      <c r="D2076" s="1" t="s">
        <v>15</v>
      </c>
      <c r="E2076" s="1" t="s">
        <v>43</v>
      </c>
      <c r="F2076" s="1" t="s">
        <v>44</v>
      </c>
      <c r="G2076" s="1" t="s">
        <v>21</v>
      </c>
      <c r="H2076">
        <v>40</v>
      </c>
      <c r="I2076">
        <v>500</v>
      </c>
      <c r="J2076">
        <v>200000</v>
      </c>
      <c r="K2076">
        <v>70000</v>
      </c>
      <c r="L2076" s="1">
        <v>130000</v>
      </c>
      <c r="M2076" s="1" t="s">
        <v>19</v>
      </c>
      <c r="N2076" s="1" t="s">
        <v>196</v>
      </c>
    </row>
    <row r="2077" spans="1:14" x14ac:dyDescent="0.3">
      <c r="A2077" s="1" t="s">
        <v>40</v>
      </c>
      <c r="B2077">
        <v>1185732</v>
      </c>
      <c r="C2077" s="2">
        <v>44488</v>
      </c>
      <c r="D2077" s="1" t="s">
        <v>15</v>
      </c>
      <c r="E2077" s="1" t="s">
        <v>43</v>
      </c>
      <c r="F2077" s="1" t="s">
        <v>44</v>
      </c>
      <c r="G2077" s="1" t="s">
        <v>22</v>
      </c>
      <c r="H2077">
        <v>40</v>
      </c>
      <c r="I2077">
        <v>150</v>
      </c>
      <c r="J2077">
        <v>60000</v>
      </c>
      <c r="K2077">
        <v>21000</v>
      </c>
      <c r="L2077" s="1">
        <v>39000</v>
      </c>
      <c r="M2077" s="1" t="s">
        <v>19</v>
      </c>
      <c r="N2077" s="1" t="s">
        <v>196</v>
      </c>
    </row>
    <row r="2078" spans="1:14" x14ac:dyDescent="0.3">
      <c r="A2078" s="1" t="s">
        <v>40</v>
      </c>
      <c r="B2078">
        <v>1185732</v>
      </c>
      <c r="C2078" s="2">
        <v>44489</v>
      </c>
      <c r="D2078" s="1" t="s">
        <v>15</v>
      </c>
      <c r="E2078" s="1" t="s">
        <v>43</v>
      </c>
      <c r="F2078" s="1" t="s">
        <v>44</v>
      </c>
      <c r="G2078" s="1" t="s">
        <v>23</v>
      </c>
      <c r="H2078">
        <v>30.000000000000004</v>
      </c>
      <c r="I2078">
        <v>200</v>
      </c>
      <c r="J2078">
        <v>60000.000000000007</v>
      </c>
      <c r="K2078">
        <v>24000</v>
      </c>
      <c r="L2078" s="1">
        <v>36000.000000000007</v>
      </c>
      <c r="M2078" s="1" t="s">
        <v>19</v>
      </c>
      <c r="N2078" s="1" t="s">
        <v>197</v>
      </c>
    </row>
    <row r="2079" spans="1:14" x14ac:dyDescent="0.3">
      <c r="A2079" s="1" t="s">
        <v>40</v>
      </c>
      <c r="B2079">
        <v>1185732</v>
      </c>
      <c r="C2079" s="2">
        <v>44490</v>
      </c>
      <c r="D2079" s="1" t="s">
        <v>15</v>
      </c>
      <c r="E2079" s="1" t="s">
        <v>43</v>
      </c>
      <c r="F2079" s="1" t="s">
        <v>44</v>
      </c>
      <c r="G2079" s="1" t="s">
        <v>24</v>
      </c>
      <c r="H2079">
        <v>35</v>
      </c>
      <c r="I2079">
        <v>75</v>
      </c>
      <c r="J2079">
        <v>26250</v>
      </c>
      <c r="K2079">
        <v>7875</v>
      </c>
      <c r="L2079" s="1">
        <v>18375</v>
      </c>
      <c r="M2079" s="1" t="s">
        <v>19</v>
      </c>
      <c r="N2079" s="1" t="s">
        <v>197</v>
      </c>
    </row>
    <row r="2080" spans="1:14" x14ac:dyDescent="0.3">
      <c r="A2080" s="1" t="s">
        <v>40</v>
      </c>
      <c r="B2080">
        <v>1185732</v>
      </c>
      <c r="C2080" s="2">
        <v>44491</v>
      </c>
      <c r="D2080" s="1" t="s">
        <v>15</v>
      </c>
      <c r="E2080" s="1" t="s">
        <v>43</v>
      </c>
      <c r="F2080" s="1" t="s">
        <v>44</v>
      </c>
      <c r="G2080" s="1" t="s">
        <v>18</v>
      </c>
      <c r="H2080">
        <v>50</v>
      </c>
      <c r="I2080">
        <v>150</v>
      </c>
      <c r="J2080">
        <v>75000</v>
      </c>
      <c r="K2080">
        <v>18750</v>
      </c>
      <c r="L2080" s="1">
        <v>56250</v>
      </c>
      <c r="M2080" s="1" t="s">
        <v>19</v>
      </c>
      <c r="N2080" s="1" t="s">
        <v>196</v>
      </c>
    </row>
    <row r="2081" spans="1:14" x14ac:dyDescent="0.3">
      <c r="A2081" s="1" t="s">
        <v>40</v>
      </c>
      <c r="B2081">
        <v>1185732</v>
      </c>
      <c r="C2081" s="2">
        <v>44492</v>
      </c>
      <c r="D2081" s="1" t="s">
        <v>15</v>
      </c>
      <c r="E2081" s="1" t="s">
        <v>43</v>
      </c>
      <c r="F2081" s="1" t="s">
        <v>44</v>
      </c>
      <c r="G2081" s="1" t="s">
        <v>20</v>
      </c>
      <c r="H2081">
        <v>40</v>
      </c>
      <c r="I2081">
        <v>250</v>
      </c>
      <c r="J2081">
        <v>100000</v>
      </c>
      <c r="K2081">
        <v>40000</v>
      </c>
      <c r="L2081" s="1">
        <v>60000</v>
      </c>
      <c r="M2081" s="1" t="s">
        <v>19</v>
      </c>
      <c r="N2081" s="1" t="s">
        <v>197</v>
      </c>
    </row>
    <row r="2082" spans="1:14" x14ac:dyDescent="0.3">
      <c r="A2082" s="1" t="s">
        <v>40</v>
      </c>
      <c r="B2082">
        <v>1185732</v>
      </c>
      <c r="C2082" s="2">
        <v>44493</v>
      </c>
      <c r="D2082" s="1" t="s">
        <v>15</v>
      </c>
      <c r="E2082" s="1" t="s">
        <v>43</v>
      </c>
      <c r="F2082" s="1" t="s">
        <v>44</v>
      </c>
      <c r="G2082" s="1" t="s">
        <v>21</v>
      </c>
      <c r="H2082">
        <v>40</v>
      </c>
      <c r="I2082">
        <v>470</v>
      </c>
      <c r="J2082">
        <v>188000</v>
      </c>
      <c r="K2082">
        <v>65800</v>
      </c>
      <c r="L2082" s="1">
        <v>122200</v>
      </c>
      <c r="M2082" s="1" t="s">
        <v>19</v>
      </c>
      <c r="N2082" s="1" t="s">
        <v>196</v>
      </c>
    </row>
    <row r="2083" spans="1:14" x14ac:dyDescent="0.3">
      <c r="A2083" s="1" t="s">
        <v>40</v>
      </c>
      <c r="B2083">
        <v>1185732</v>
      </c>
      <c r="C2083" s="2">
        <v>44494</v>
      </c>
      <c r="D2083" s="1" t="s">
        <v>15</v>
      </c>
      <c r="E2083" s="1" t="s">
        <v>43</v>
      </c>
      <c r="F2083" s="1" t="s">
        <v>44</v>
      </c>
      <c r="G2083" s="1" t="s">
        <v>22</v>
      </c>
      <c r="H2083">
        <v>40</v>
      </c>
      <c r="I2083">
        <v>175</v>
      </c>
      <c r="J2083">
        <v>70000</v>
      </c>
      <c r="K2083">
        <v>24500</v>
      </c>
      <c r="L2083" s="1">
        <v>45500</v>
      </c>
      <c r="M2083" s="1" t="s">
        <v>19</v>
      </c>
      <c r="N2083" s="1" t="s">
        <v>196</v>
      </c>
    </row>
    <row r="2084" spans="1:14" x14ac:dyDescent="0.3">
      <c r="A2084" s="1" t="s">
        <v>40</v>
      </c>
      <c r="B2084">
        <v>1185732</v>
      </c>
      <c r="C2084" s="2">
        <v>44495</v>
      </c>
      <c r="D2084" s="1" t="s">
        <v>15</v>
      </c>
      <c r="E2084" s="1" t="s">
        <v>43</v>
      </c>
      <c r="F2084" s="1" t="s">
        <v>44</v>
      </c>
      <c r="G2084" s="1" t="s">
        <v>23</v>
      </c>
      <c r="H2084">
        <v>30.000000000000004</v>
      </c>
      <c r="I2084">
        <v>200</v>
      </c>
      <c r="J2084">
        <v>60000.000000000007</v>
      </c>
      <c r="K2084">
        <v>24000</v>
      </c>
      <c r="L2084" s="1">
        <v>36000.000000000007</v>
      </c>
      <c r="M2084" s="1" t="s">
        <v>19</v>
      </c>
      <c r="N2084" s="1" t="s">
        <v>197</v>
      </c>
    </row>
    <row r="2085" spans="1:14" x14ac:dyDescent="0.3">
      <c r="A2085" s="1" t="s">
        <v>40</v>
      </c>
      <c r="B2085">
        <v>1185732</v>
      </c>
      <c r="C2085" s="2">
        <v>44496</v>
      </c>
      <c r="D2085" s="1" t="s">
        <v>15</v>
      </c>
      <c r="E2085" s="1" t="s">
        <v>43</v>
      </c>
      <c r="F2085" s="1" t="s">
        <v>44</v>
      </c>
      <c r="G2085" s="1" t="s">
        <v>24</v>
      </c>
      <c r="H2085">
        <v>35</v>
      </c>
      <c r="I2085">
        <v>50</v>
      </c>
      <c r="J2085">
        <v>17500</v>
      </c>
      <c r="K2085">
        <v>5250</v>
      </c>
      <c r="L2085" s="1">
        <v>12250</v>
      </c>
      <c r="M2085" s="1" t="s">
        <v>19</v>
      </c>
      <c r="N2085" s="1" t="s">
        <v>197</v>
      </c>
    </row>
    <row r="2086" spans="1:14" x14ac:dyDescent="0.3">
      <c r="A2086" s="1" t="s">
        <v>40</v>
      </c>
      <c r="B2086">
        <v>1185732</v>
      </c>
      <c r="C2086" s="2">
        <v>44497</v>
      </c>
      <c r="D2086" s="1" t="s">
        <v>15</v>
      </c>
      <c r="E2086" s="1" t="s">
        <v>43</v>
      </c>
      <c r="F2086" s="1" t="s">
        <v>44</v>
      </c>
      <c r="G2086" s="1" t="s">
        <v>18</v>
      </c>
      <c r="H2086">
        <v>50</v>
      </c>
      <c r="I2086">
        <v>100</v>
      </c>
      <c r="J2086">
        <v>50000</v>
      </c>
      <c r="K2086">
        <v>12500</v>
      </c>
      <c r="L2086" s="1">
        <v>37500</v>
      </c>
      <c r="M2086" s="1" t="s">
        <v>19</v>
      </c>
      <c r="N2086" s="1" t="s">
        <v>196</v>
      </c>
    </row>
    <row r="2087" spans="1:14" x14ac:dyDescent="0.3">
      <c r="A2087" s="1" t="s">
        <v>40</v>
      </c>
      <c r="B2087">
        <v>1185732</v>
      </c>
      <c r="C2087" s="2">
        <v>44498</v>
      </c>
      <c r="D2087" s="1" t="s">
        <v>15</v>
      </c>
      <c r="E2087" s="1" t="s">
        <v>43</v>
      </c>
      <c r="F2087" s="1" t="s">
        <v>44</v>
      </c>
      <c r="G2087" s="1" t="s">
        <v>20</v>
      </c>
      <c r="H2087">
        <v>40</v>
      </c>
      <c r="I2087">
        <v>200</v>
      </c>
      <c r="J2087">
        <v>80000</v>
      </c>
      <c r="K2087">
        <v>32000</v>
      </c>
      <c r="L2087" s="1">
        <v>48000</v>
      </c>
      <c r="M2087" s="1" t="s">
        <v>19</v>
      </c>
      <c r="N2087" s="1" t="s">
        <v>197</v>
      </c>
    </row>
    <row r="2088" spans="1:14" x14ac:dyDescent="0.3">
      <c r="A2088" s="1" t="s">
        <v>40</v>
      </c>
      <c r="B2088">
        <v>1185732</v>
      </c>
      <c r="C2088" s="2">
        <v>44499</v>
      </c>
      <c r="D2088" s="1" t="s">
        <v>15</v>
      </c>
      <c r="E2088" s="1" t="s">
        <v>43</v>
      </c>
      <c r="F2088" s="1" t="s">
        <v>44</v>
      </c>
      <c r="G2088" s="1" t="s">
        <v>21</v>
      </c>
      <c r="H2088">
        <v>40</v>
      </c>
      <c r="I2088">
        <v>450</v>
      </c>
      <c r="J2088">
        <v>180000</v>
      </c>
      <c r="K2088">
        <v>62999.999999999993</v>
      </c>
      <c r="L2088" s="1">
        <v>117000</v>
      </c>
      <c r="M2088" s="1" t="s">
        <v>19</v>
      </c>
      <c r="N2088" s="1" t="s">
        <v>196</v>
      </c>
    </row>
    <row r="2089" spans="1:14" x14ac:dyDescent="0.3">
      <c r="A2089" s="1" t="s">
        <v>40</v>
      </c>
      <c r="B2089">
        <v>1185732</v>
      </c>
      <c r="C2089" s="2">
        <v>44500</v>
      </c>
      <c r="D2089" s="1" t="s">
        <v>15</v>
      </c>
      <c r="E2089" s="1" t="s">
        <v>43</v>
      </c>
      <c r="F2089" s="1" t="s">
        <v>44</v>
      </c>
      <c r="G2089" s="1" t="s">
        <v>22</v>
      </c>
      <c r="H2089">
        <v>40</v>
      </c>
      <c r="I2089">
        <v>150</v>
      </c>
      <c r="J2089">
        <v>60000</v>
      </c>
      <c r="K2089">
        <v>21000</v>
      </c>
      <c r="L2089" s="1">
        <v>39000</v>
      </c>
      <c r="M2089" s="1" t="s">
        <v>19</v>
      </c>
      <c r="N2089" s="1" t="s">
        <v>196</v>
      </c>
    </row>
    <row r="2090" spans="1:14" x14ac:dyDescent="0.3">
      <c r="A2090" s="1" t="s">
        <v>40</v>
      </c>
      <c r="B2090">
        <v>1185732</v>
      </c>
      <c r="C2090" s="2">
        <v>44501</v>
      </c>
      <c r="D2090" s="1" t="s">
        <v>15</v>
      </c>
      <c r="E2090" s="1" t="s">
        <v>43</v>
      </c>
      <c r="F2090" s="1" t="s">
        <v>44</v>
      </c>
      <c r="G2090" s="1" t="s">
        <v>23</v>
      </c>
      <c r="H2090">
        <v>30.000000000000004</v>
      </c>
      <c r="I2090">
        <v>150</v>
      </c>
      <c r="J2090">
        <v>45000.000000000007</v>
      </c>
      <c r="K2090">
        <v>18000</v>
      </c>
      <c r="L2090" s="1">
        <v>27000.000000000007</v>
      </c>
      <c r="M2090" s="1" t="s">
        <v>19</v>
      </c>
      <c r="N2090" s="1" t="s">
        <v>197</v>
      </c>
    </row>
    <row r="2091" spans="1:14" x14ac:dyDescent="0.3">
      <c r="A2091" s="1" t="s">
        <v>40</v>
      </c>
      <c r="B2091">
        <v>1185732</v>
      </c>
      <c r="C2091" s="2">
        <v>44502</v>
      </c>
      <c r="D2091" s="1" t="s">
        <v>15</v>
      </c>
      <c r="E2091" s="1" t="s">
        <v>43</v>
      </c>
      <c r="F2091" s="1" t="s">
        <v>44</v>
      </c>
      <c r="G2091" s="1" t="s">
        <v>24</v>
      </c>
      <c r="H2091">
        <v>35</v>
      </c>
      <c r="I2091">
        <v>75</v>
      </c>
      <c r="J2091">
        <v>26250</v>
      </c>
      <c r="K2091">
        <v>7875</v>
      </c>
      <c r="L2091" s="1">
        <v>18375</v>
      </c>
      <c r="M2091" s="1" t="s">
        <v>19</v>
      </c>
      <c r="N2091" s="1" t="s">
        <v>197</v>
      </c>
    </row>
    <row r="2092" spans="1:14" x14ac:dyDescent="0.3">
      <c r="A2092" s="1" t="s">
        <v>40</v>
      </c>
      <c r="B2092">
        <v>1185732</v>
      </c>
      <c r="C2092" s="2">
        <v>44503</v>
      </c>
      <c r="D2092" s="1" t="s">
        <v>15</v>
      </c>
      <c r="E2092" s="1" t="s">
        <v>43</v>
      </c>
      <c r="F2092" s="1" t="s">
        <v>44</v>
      </c>
      <c r="G2092" s="1" t="s">
        <v>18</v>
      </c>
      <c r="H2092">
        <v>50</v>
      </c>
      <c r="I2092">
        <v>75</v>
      </c>
      <c r="J2092">
        <v>37500</v>
      </c>
      <c r="K2092">
        <v>9375</v>
      </c>
      <c r="L2092" s="1">
        <v>28125</v>
      </c>
      <c r="M2092" s="1" t="s">
        <v>19</v>
      </c>
      <c r="N2092" s="1" t="s">
        <v>196</v>
      </c>
    </row>
    <row r="2093" spans="1:14" x14ac:dyDescent="0.3">
      <c r="A2093" s="1" t="s">
        <v>40</v>
      </c>
      <c r="B2093">
        <v>1185732</v>
      </c>
      <c r="C2093" s="2">
        <v>44504</v>
      </c>
      <c r="D2093" s="1" t="s">
        <v>15</v>
      </c>
      <c r="E2093" s="1" t="s">
        <v>43</v>
      </c>
      <c r="F2093" s="1" t="s">
        <v>44</v>
      </c>
      <c r="G2093" s="1" t="s">
        <v>20</v>
      </c>
      <c r="H2093">
        <v>40</v>
      </c>
      <c r="I2093">
        <v>225</v>
      </c>
      <c r="J2093">
        <v>90000</v>
      </c>
      <c r="K2093">
        <v>36000</v>
      </c>
      <c r="L2093" s="1">
        <v>54000</v>
      </c>
      <c r="M2093" s="1" t="s">
        <v>19</v>
      </c>
      <c r="N2093" s="1" t="s">
        <v>197</v>
      </c>
    </row>
    <row r="2094" spans="1:14" x14ac:dyDescent="0.3">
      <c r="A2094" s="1" t="s">
        <v>40</v>
      </c>
      <c r="B2094">
        <v>1185732</v>
      </c>
      <c r="C2094" s="2">
        <v>44505</v>
      </c>
      <c r="D2094" s="1" t="s">
        <v>15</v>
      </c>
      <c r="E2094" s="1" t="s">
        <v>43</v>
      </c>
      <c r="F2094" s="1" t="s">
        <v>44</v>
      </c>
      <c r="G2094" s="1" t="s">
        <v>21</v>
      </c>
      <c r="H2094">
        <v>54.999999999999993</v>
      </c>
      <c r="I2094">
        <v>495</v>
      </c>
      <c r="J2094">
        <v>272249.99999999994</v>
      </c>
      <c r="K2094">
        <v>95287.499999999971</v>
      </c>
      <c r="L2094" s="1">
        <v>176962.49999999997</v>
      </c>
      <c r="M2094" s="1" t="s">
        <v>19</v>
      </c>
      <c r="N2094" s="1" t="s">
        <v>196</v>
      </c>
    </row>
    <row r="2095" spans="1:14" x14ac:dyDescent="0.3">
      <c r="A2095" s="1" t="s">
        <v>40</v>
      </c>
      <c r="B2095">
        <v>1185732</v>
      </c>
      <c r="C2095" s="2">
        <v>44506</v>
      </c>
      <c r="D2095" s="1" t="s">
        <v>15</v>
      </c>
      <c r="E2095" s="1" t="s">
        <v>43</v>
      </c>
      <c r="F2095" s="1" t="s">
        <v>44</v>
      </c>
      <c r="G2095" s="1" t="s">
        <v>22</v>
      </c>
      <c r="H2095">
        <v>50</v>
      </c>
      <c r="I2095">
        <v>200</v>
      </c>
      <c r="J2095">
        <v>100000</v>
      </c>
      <c r="K2095">
        <v>35000</v>
      </c>
      <c r="L2095" s="1">
        <v>65000</v>
      </c>
      <c r="M2095" s="1" t="s">
        <v>19</v>
      </c>
      <c r="N2095" s="1" t="s">
        <v>196</v>
      </c>
    </row>
    <row r="2096" spans="1:14" x14ac:dyDescent="0.3">
      <c r="A2096" s="1" t="s">
        <v>40</v>
      </c>
      <c r="B2096">
        <v>1185732</v>
      </c>
      <c r="C2096" s="2">
        <v>44507</v>
      </c>
      <c r="D2096" s="1" t="s">
        <v>15</v>
      </c>
      <c r="E2096" s="1" t="s">
        <v>43</v>
      </c>
      <c r="F2096" s="1" t="s">
        <v>44</v>
      </c>
      <c r="G2096" s="1" t="s">
        <v>23</v>
      </c>
      <c r="H2096">
        <v>45</v>
      </c>
      <c r="I2096">
        <v>175</v>
      </c>
      <c r="J2096">
        <v>78750</v>
      </c>
      <c r="K2096">
        <v>31499.999999999996</v>
      </c>
      <c r="L2096" s="1">
        <v>47250</v>
      </c>
      <c r="M2096" s="1" t="s">
        <v>19</v>
      </c>
      <c r="N2096" s="1" t="s">
        <v>197</v>
      </c>
    </row>
    <row r="2097" spans="1:14" x14ac:dyDescent="0.3">
      <c r="A2097" s="1" t="s">
        <v>40</v>
      </c>
      <c r="B2097">
        <v>1185732</v>
      </c>
      <c r="C2097" s="2">
        <v>44508</v>
      </c>
      <c r="D2097" s="1" t="s">
        <v>15</v>
      </c>
      <c r="E2097" s="1" t="s">
        <v>43</v>
      </c>
      <c r="F2097" s="1" t="s">
        <v>44</v>
      </c>
      <c r="G2097" s="1" t="s">
        <v>24</v>
      </c>
      <c r="H2097">
        <v>45</v>
      </c>
      <c r="I2097">
        <v>125</v>
      </c>
      <c r="J2097">
        <v>56250</v>
      </c>
      <c r="K2097">
        <v>16875</v>
      </c>
      <c r="L2097" s="1">
        <v>39375</v>
      </c>
      <c r="M2097" s="1" t="s">
        <v>19</v>
      </c>
      <c r="N2097" s="1" t="s">
        <v>197</v>
      </c>
    </row>
    <row r="2098" spans="1:14" x14ac:dyDescent="0.3">
      <c r="A2098" s="1" t="s">
        <v>40</v>
      </c>
      <c r="B2098">
        <v>1185732</v>
      </c>
      <c r="C2098" s="2">
        <v>44509</v>
      </c>
      <c r="D2098" s="1" t="s">
        <v>15</v>
      </c>
      <c r="E2098" s="1" t="s">
        <v>43</v>
      </c>
      <c r="F2098" s="1" t="s">
        <v>44</v>
      </c>
      <c r="G2098" s="1" t="s">
        <v>18</v>
      </c>
      <c r="H2098">
        <v>54.999999999999993</v>
      </c>
      <c r="I2098">
        <v>150</v>
      </c>
      <c r="J2098">
        <v>82499.999999999985</v>
      </c>
      <c r="K2098">
        <v>20624.999999999996</v>
      </c>
      <c r="L2098" s="1">
        <v>61874.999999999985</v>
      </c>
      <c r="M2098" s="1" t="s">
        <v>19</v>
      </c>
      <c r="N2098" s="1" t="s">
        <v>196</v>
      </c>
    </row>
    <row r="2099" spans="1:14" x14ac:dyDescent="0.3">
      <c r="A2099" s="1" t="s">
        <v>40</v>
      </c>
      <c r="B2099">
        <v>1185732</v>
      </c>
      <c r="C2099" s="2">
        <v>44510</v>
      </c>
      <c r="D2099" s="1" t="s">
        <v>15</v>
      </c>
      <c r="E2099" s="1" t="s">
        <v>43</v>
      </c>
      <c r="F2099" s="1" t="s">
        <v>44</v>
      </c>
      <c r="G2099" s="1" t="s">
        <v>20</v>
      </c>
      <c r="H2099">
        <v>60</v>
      </c>
      <c r="I2099">
        <v>275</v>
      </c>
      <c r="J2099">
        <v>165000</v>
      </c>
      <c r="K2099">
        <v>66000</v>
      </c>
      <c r="L2099" s="1">
        <v>99000</v>
      </c>
      <c r="M2099" s="1" t="s">
        <v>19</v>
      </c>
      <c r="N2099" s="1" t="s">
        <v>197</v>
      </c>
    </row>
    <row r="2100" spans="1:14" x14ac:dyDescent="0.3">
      <c r="A2100" s="1" t="s">
        <v>40</v>
      </c>
      <c r="B2100">
        <v>1185732</v>
      </c>
      <c r="C2100" s="2">
        <v>44511</v>
      </c>
      <c r="D2100" s="1" t="s">
        <v>15</v>
      </c>
      <c r="E2100" s="1" t="s">
        <v>43</v>
      </c>
      <c r="F2100" s="1" t="s">
        <v>44</v>
      </c>
      <c r="G2100" s="1" t="s">
        <v>21</v>
      </c>
      <c r="H2100">
        <v>54.999999999999993</v>
      </c>
      <c r="I2100">
        <v>525</v>
      </c>
      <c r="J2100">
        <v>288749.99999999994</v>
      </c>
      <c r="K2100">
        <v>101062.49999999997</v>
      </c>
      <c r="L2100" s="1">
        <v>187687.49999999997</v>
      </c>
      <c r="M2100" s="1" t="s">
        <v>19</v>
      </c>
      <c r="N2100" s="1" t="s">
        <v>196</v>
      </c>
    </row>
    <row r="2101" spans="1:14" x14ac:dyDescent="0.3">
      <c r="A2101" s="1" t="s">
        <v>40</v>
      </c>
      <c r="B2101">
        <v>1185732</v>
      </c>
      <c r="C2101" s="2">
        <v>44512</v>
      </c>
      <c r="D2101" s="1" t="s">
        <v>15</v>
      </c>
      <c r="E2101" s="1" t="s">
        <v>43</v>
      </c>
      <c r="F2101" s="1" t="s">
        <v>44</v>
      </c>
      <c r="G2101" s="1" t="s">
        <v>22</v>
      </c>
      <c r="H2101">
        <v>50</v>
      </c>
      <c r="I2101">
        <v>275</v>
      </c>
      <c r="J2101">
        <v>137500</v>
      </c>
      <c r="K2101">
        <v>48125</v>
      </c>
      <c r="L2101" s="1">
        <v>89375</v>
      </c>
      <c r="M2101" s="1" t="s">
        <v>19</v>
      </c>
      <c r="N2101" s="1" t="s">
        <v>196</v>
      </c>
    </row>
    <row r="2102" spans="1:14" x14ac:dyDescent="0.3">
      <c r="A2102" s="1" t="s">
        <v>40</v>
      </c>
      <c r="B2102">
        <v>1185732</v>
      </c>
      <c r="C2102" s="2">
        <v>44513</v>
      </c>
      <c r="D2102" s="1" t="s">
        <v>15</v>
      </c>
      <c r="E2102" s="1" t="s">
        <v>43</v>
      </c>
      <c r="F2102" s="1" t="s">
        <v>44</v>
      </c>
      <c r="G2102" s="1" t="s">
        <v>23</v>
      </c>
      <c r="H2102">
        <v>45</v>
      </c>
      <c r="I2102">
        <v>200</v>
      </c>
      <c r="J2102">
        <v>90000</v>
      </c>
      <c r="K2102">
        <v>36000</v>
      </c>
      <c r="L2102" s="1">
        <v>54000</v>
      </c>
      <c r="M2102" s="1" t="s">
        <v>19</v>
      </c>
      <c r="N2102" s="1" t="s">
        <v>197</v>
      </c>
    </row>
    <row r="2103" spans="1:14" x14ac:dyDescent="0.3">
      <c r="A2103" s="1" t="s">
        <v>40</v>
      </c>
      <c r="B2103">
        <v>1185732</v>
      </c>
      <c r="C2103" s="2">
        <v>44514</v>
      </c>
      <c r="D2103" s="1" t="s">
        <v>15</v>
      </c>
      <c r="E2103" s="1" t="s">
        <v>43</v>
      </c>
      <c r="F2103" s="1" t="s">
        <v>44</v>
      </c>
      <c r="G2103" s="1" t="s">
        <v>24</v>
      </c>
      <c r="H2103">
        <v>45</v>
      </c>
      <c r="I2103">
        <v>175</v>
      </c>
      <c r="J2103">
        <v>78750</v>
      </c>
      <c r="K2103">
        <v>23625</v>
      </c>
      <c r="L2103" s="1">
        <v>55125</v>
      </c>
      <c r="M2103" s="1" t="s">
        <v>19</v>
      </c>
      <c r="N2103" s="1" t="s">
        <v>197</v>
      </c>
    </row>
    <row r="2104" spans="1:14" x14ac:dyDescent="0.3">
      <c r="A2104" s="1" t="s">
        <v>40</v>
      </c>
      <c r="B2104">
        <v>1185732</v>
      </c>
      <c r="C2104" s="2">
        <v>44515</v>
      </c>
      <c r="D2104" s="1" t="s">
        <v>15</v>
      </c>
      <c r="E2104" s="1" t="s">
        <v>43</v>
      </c>
      <c r="F2104" s="1" t="s">
        <v>44</v>
      </c>
      <c r="G2104" s="1" t="s">
        <v>18</v>
      </c>
      <c r="H2104">
        <v>54.999999999999993</v>
      </c>
      <c r="I2104">
        <v>175</v>
      </c>
      <c r="J2104">
        <v>96249.999999999985</v>
      </c>
      <c r="K2104">
        <v>24062.499999999996</v>
      </c>
      <c r="L2104" s="1">
        <v>72187.499999999985</v>
      </c>
      <c r="M2104" s="1" t="s">
        <v>19</v>
      </c>
      <c r="N2104" s="1" t="s">
        <v>196</v>
      </c>
    </row>
    <row r="2105" spans="1:14" x14ac:dyDescent="0.3">
      <c r="A2105" s="1" t="s">
        <v>40</v>
      </c>
      <c r="B2105">
        <v>1185732</v>
      </c>
      <c r="C2105" s="2">
        <v>44516</v>
      </c>
      <c r="D2105" s="1" t="s">
        <v>15</v>
      </c>
      <c r="E2105" s="1" t="s">
        <v>43</v>
      </c>
      <c r="F2105" s="1" t="s">
        <v>44</v>
      </c>
      <c r="G2105" s="1" t="s">
        <v>20</v>
      </c>
      <c r="H2105">
        <v>60</v>
      </c>
      <c r="I2105">
        <v>325</v>
      </c>
      <c r="J2105">
        <v>195000</v>
      </c>
      <c r="K2105">
        <v>78000</v>
      </c>
      <c r="L2105" s="1">
        <v>117000</v>
      </c>
      <c r="M2105" s="1" t="s">
        <v>19</v>
      </c>
      <c r="N2105" s="1" t="s">
        <v>197</v>
      </c>
    </row>
    <row r="2106" spans="1:14" x14ac:dyDescent="0.3">
      <c r="A2106" s="1" t="s">
        <v>40</v>
      </c>
      <c r="B2106">
        <v>1185732</v>
      </c>
      <c r="C2106" s="2">
        <v>44517</v>
      </c>
      <c r="D2106" s="1" t="s">
        <v>15</v>
      </c>
      <c r="E2106" s="1" t="s">
        <v>43</v>
      </c>
      <c r="F2106" s="1" t="s">
        <v>44</v>
      </c>
      <c r="G2106" s="1" t="s">
        <v>21</v>
      </c>
      <c r="H2106">
        <v>54.999999999999993</v>
      </c>
      <c r="I2106">
        <v>550</v>
      </c>
      <c r="J2106">
        <v>302499.99999999994</v>
      </c>
      <c r="K2106">
        <v>105874.99999999997</v>
      </c>
      <c r="L2106" s="1">
        <v>196624.99999999997</v>
      </c>
      <c r="M2106" s="1" t="s">
        <v>19</v>
      </c>
      <c r="N2106" s="1" t="s">
        <v>196</v>
      </c>
    </row>
    <row r="2107" spans="1:14" x14ac:dyDescent="0.3">
      <c r="A2107" s="1" t="s">
        <v>40</v>
      </c>
      <c r="B2107">
        <v>1185732</v>
      </c>
      <c r="C2107" s="2">
        <v>44518</v>
      </c>
      <c r="D2107" s="1" t="s">
        <v>15</v>
      </c>
      <c r="E2107" s="1" t="s">
        <v>43</v>
      </c>
      <c r="F2107" s="1" t="s">
        <v>44</v>
      </c>
      <c r="G2107" s="1" t="s">
        <v>22</v>
      </c>
      <c r="H2107">
        <v>50</v>
      </c>
      <c r="I2107">
        <v>300</v>
      </c>
      <c r="J2107">
        <v>150000</v>
      </c>
      <c r="K2107">
        <v>52500</v>
      </c>
      <c r="L2107" s="1">
        <v>97500</v>
      </c>
      <c r="M2107" s="1" t="s">
        <v>19</v>
      </c>
      <c r="N2107" s="1" t="s">
        <v>196</v>
      </c>
    </row>
    <row r="2108" spans="1:14" x14ac:dyDescent="0.3">
      <c r="A2108" s="1" t="s">
        <v>40</v>
      </c>
      <c r="B2108">
        <v>1185732</v>
      </c>
      <c r="C2108" s="2">
        <v>44519</v>
      </c>
      <c r="D2108" s="1" t="s">
        <v>15</v>
      </c>
      <c r="E2108" s="1" t="s">
        <v>43</v>
      </c>
      <c r="F2108" s="1" t="s">
        <v>44</v>
      </c>
      <c r="G2108" s="1" t="s">
        <v>23</v>
      </c>
      <c r="H2108">
        <v>45</v>
      </c>
      <c r="I2108">
        <v>225</v>
      </c>
      <c r="J2108">
        <v>101250</v>
      </c>
      <c r="K2108">
        <v>40500</v>
      </c>
      <c r="L2108" s="1">
        <v>60750</v>
      </c>
      <c r="M2108" s="1" t="s">
        <v>19</v>
      </c>
      <c r="N2108" s="1" t="s">
        <v>197</v>
      </c>
    </row>
    <row r="2109" spans="1:14" x14ac:dyDescent="0.3">
      <c r="A2109" s="1" t="s">
        <v>40</v>
      </c>
      <c r="B2109">
        <v>1185732</v>
      </c>
      <c r="C2109" s="2">
        <v>44520</v>
      </c>
      <c r="D2109" s="1" t="s">
        <v>15</v>
      </c>
      <c r="E2109" s="1" t="s">
        <v>43</v>
      </c>
      <c r="F2109" s="1" t="s">
        <v>44</v>
      </c>
      <c r="G2109" s="1" t="s">
        <v>24</v>
      </c>
      <c r="H2109">
        <v>45</v>
      </c>
      <c r="I2109">
        <v>175</v>
      </c>
      <c r="J2109">
        <v>78750</v>
      </c>
      <c r="K2109">
        <v>23625</v>
      </c>
      <c r="L2109" s="1">
        <v>55125</v>
      </c>
      <c r="M2109" s="1" t="s">
        <v>19</v>
      </c>
      <c r="N2109" s="1" t="s">
        <v>197</v>
      </c>
    </row>
    <row r="2110" spans="1:14" x14ac:dyDescent="0.3">
      <c r="A2110" s="1" t="s">
        <v>40</v>
      </c>
      <c r="B2110">
        <v>1185732</v>
      </c>
      <c r="C2110" s="2">
        <v>44521</v>
      </c>
      <c r="D2110" s="1" t="s">
        <v>15</v>
      </c>
      <c r="E2110" s="1" t="s">
        <v>43</v>
      </c>
      <c r="F2110" s="1" t="s">
        <v>44</v>
      </c>
      <c r="G2110" s="1" t="s">
        <v>18</v>
      </c>
      <c r="H2110">
        <v>54.999999999999993</v>
      </c>
      <c r="I2110">
        <v>200</v>
      </c>
      <c r="J2110">
        <v>109999.99999999999</v>
      </c>
      <c r="K2110">
        <v>27499.999999999996</v>
      </c>
      <c r="L2110" s="1">
        <v>82499.999999999985</v>
      </c>
      <c r="M2110" s="1" t="s">
        <v>19</v>
      </c>
      <c r="N2110" s="1" t="s">
        <v>196</v>
      </c>
    </row>
    <row r="2111" spans="1:14" x14ac:dyDescent="0.3">
      <c r="A2111" s="1" t="s">
        <v>40</v>
      </c>
      <c r="B2111">
        <v>1185732</v>
      </c>
      <c r="C2111" s="2">
        <v>44550</v>
      </c>
      <c r="D2111" s="1" t="s">
        <v>15</v>
      </c>
      <c r="E2111" s="1" t="s">
        <v>43</v>
      </c>
      <c r="F2111" s="1" t="s">
        <v>44</v>
      </c>
      <c r="G2111" s="1" t="s">
        <v>20</v>
      </c>
      <c r="H2111">
        <v>60</v>
      </c>
      <c r="I2111">
        <v>375</v>
      </c>
      <c r="J2111">
        <v>225000</v>
      </c>
      <c r="K2111">
        <v>90000</v>
      </c>
      <c r="L2111" s="1">
        <v>135000</v>
      </c>
      <c r="M2111" s="1" t="s">
        <v>19</v>
      </c>
      <c r="N2111" s="1" t="s">
        <v>197</v>
      </c>
    </row>
    <row r="2112" spans="1:14" x14ac:dyDescent="0.3">
      <c r="A2112" s="1" t="s">
        <v>40</v>
      </c>
      <c r="B2112">
        <v>1185732</v>
      </c>
      <c r="C2112" s="2">
        <v>44551</v>
      </c>
      <c r="D2112" s="1" t="s">
        <v>15</v>
      </c>
      <c r="E2112" s="1" t="s">
        <v>43</v>
      </c>
      <c r="F2112" s="1" t="s">
        <v>44</v>
      </c>
      <c r="G2112" s="1" t="s">
        <v>21</v>
      </c>
      <c r="H2112">
        <v>54.999999999999993</v>
      </c>
      <c r="I2112">
        <v>525</v>
      </c>
      <c r="J2112">
        <v>288749.99999999994</v>
      </c>
      <c r="K2112">
        <v>101062.49999999997</v>
      </c>
      <c r="L2112" s="1">
        <v>187687.49999999997</v>
      </c>
      <c r="M2112" s="1" t="s">
        <v>19</v>
      </c>
      <c r="N2112" s="1" t="s">
        <v>196</v>
      </c>
    </row>
    <row r="2113" spans="1:14" x14ac:dyDescent="0.3">
      <c r="A2113" s="1" t="s">
        <v>40</v>
      </c>
      <c r="B2113">
        <v>1185732</v>
      </c>
      <c r="C2113" s="2">
        <v>44552</v>
      </c>
      <c r="D2113" s="1" t="s">
        <v>15</v>
      </c>
      <c r="E2113" s="1" t="s">
        <v>43</v>
      </c>
      <c r="F2113" s="1" t="s">
        <v>44</v>
      </c>
      <c r="G2113" s="1" t="s">
        <v>22</v>
      </c>
      <c r="H2113">
        <v>50</v>
      </c>
      <c r="I2113">
        <v>300</v>
      </c>
      <c r="J2113">
        <v>150000</v>
      </c>
      <c r="K2113">
        <v>52500</v>
      </c>
      <c r="L2113" s="1">
        <v>97500</v>
      </c>
      <c r="M2113" s="1" t="s">
        <v>19</v>
      </c>
      <c r="N2113" s="1" t="s">
        <v>196</v>
      </c>
    </row>
    <row r="2114" spans="1:14" x14ac:dyDescent="0.3">
      <c r="A2114" s="1" t="s">
        <v>40</v>
      </c>
      <c r="B2114">
        <v>1185732</v>
      </c>
      <c r="C2114" s="2">
        <v>44553</v>
      </c>
      <c r="D2114" s="1" t="s">
        <v>15</v>
      </c>
      <c r="E2114" s="1" t="s">
        <v>43</v>
      </c>
      <c r="F2114" s="1" t="s">
        <v>44</v>
      </c>
      <c r="G2114" s="1" t="s">
        <v>23</v>
      </c>
      <c r="H2114">
        <v>45</v>
      </c>
      <c r="I2114">
        <v>225</v>
      </c>
      <c r="J2114">
        <v>101250</v>
      </c>
      <c r="K2114">
        <v>40500</v>
      </c>
      <c r="L2114" s="1">
        <v>60750</v>
      </c>
      <c r="M2114" s="1" t="s">
        <v>19</v>
      </c>
      <c r="N2114" s="1" t="s">
        <v>197</v>
      </c>
    </row>
    <row r="2115" spans="1:14" x14ac:dyDescent="0.3">
      <c r="A2115" s="1" t="s">
        <v>40</v>
      </c>
      <c r="B2115">
        <v>1185732</v>
      </c>
      <c r="C2115" s="2">
        <v>44554</v>
      </c>
      <c r="D2115" s="1" t="s">
        <v>15</v>
      </c>
      <c r="E2115" s="1" t="s">
        <v>43</v>
      </c>
      <c r="F2115" s="1" t="s">
        <v>44</v>
      </c>
      <c r="G2115" s="1" t="s">
        <v>24</v>
      </c>
      <c r="H2115">
        <v>45</v>
      </c>
      <c r="I2115">
        <v>175</v>
      </c>
      <c r="J2115">
        <v>78750</v>
      </c>
      <c r="K2115">
        <v>23625</v>
      </c>
      <c r="L2115" s="1">
        <v>55125</v>
      </c>
      <c r="M2115" s="1" t="s">
        <v>19</v>
      </c>
      <c r="N2115" s="1" t="s">
        <v>197</v>
      </c>
    </row>
    <row r="2116" spans="1:14" x14ac:dyDescent="0.3">
      <c r="A2116" s="1" t="s">
        <v>40</v>
      </c>
      <c r="B2116">
        <v>1185732</v>
      </c>
      <c r="C2116" s="2">
        <v>44555</v>
      </c>
      <c r="D2116" s="1" t="s">
        <v>15</v>
      </c>
      <c r="E2116" s="1" t="s">
        <v>43</v>
      </c>
      <c r="F2116" s="1" t="s">
        <v>44</v>
      </c>
      <c r="G2116" s="1" t="s">
        <v>18</v>
      </c>
      <c r="H2116">
        <v>54.999999999999993</v>
      </c>
      <c r="I2116">
        <v>150</v>
      </c>
      <c r="J2116">
        <v>82499.999999999985</v>
      </c>
      <c r="K2116">
        <v>20624.999999999996</v>
      </c>
      <c r="L2116" s="1">
        <v>61874.999999999985</v>
      </c>
      <c r="M2116" s="1" t="s">
        <v>19</v>
      </c>
      <c r="N2116" s="1" t="s">
        <v>196</v>
      </c>
    </row>
    <row r="2117" spans="1:14" x14ac:dyDescent="0.3">
      <c r="A2117" s="1" t="s">
        <v>40</v>
      </c>
      <c r="B2117">
        <v>1185732</v>
      </c>
      <c r="C2117" s="2">
        <v>44556</v>
      </c>
      <c r="D2117" s="1" t="s">
        <v>15</v>
      </c>
      <c r="E2117" s="1" t="s">
        <v>43</v>
      </c>
      <c r="F2117" s="1" t="s">
        <v>44</v>
      </c>
      <c r="G2117" s="1" t="s">
        <v>20</v>
      </c>
      <c r="H2117">
        <v>60</v>
      </c>
      <c r="I2117">
        <v>325</v>
      </c>
      <c r="J2117">
        <v>195000</v>
      </c>
      <c r="K2117">
        <v>78000</v>
      </c>
      <c r="L2117" s="1">
        <v>117000</v>
      </c>
      <c r="M2117" s="1" t="s">
        <v>19</v>
      </c>
      <c r="N2117" s="1" t="s">
        <v>197</v>
      </c>
    </row>
    <row r="2118" spans="1:14" x14ac:dyDescent="0.3">
      <c r="A2118" s="1" t="s">
        <v>40</v>
      </c>
      <c r="B2118">
        <v>1185732</v>
      </c>
      <c r="C2118" s="2">
        <v>44557</v>
      </c>
      <c r="D2118" s="1" t="s">
        <v>15</v>
      </c>
      <c r="E2118" s="1" t="s">
        <v>43</v>
      </c>
      <c r="F2118" s="1" t="s">
        <v>44</v>
      </c>
      <c r="G2118" s="1" t="s">
        <v>21</v>
      </c>
      <c r="H2118">
        <v>54.999999999999993</v>
      </c>
      <c r="I2118">
        <v>450</v>
      </c>
      <c r="J2118">
        <v>247499.99999999997</v>
      </c>
      <c r="K2118">
        <v>86624.999999999985</v>
      </c>
      <c r="L2118" s="1">
        <v>160875</v>
      </c>
      <c r="M2118" s="1" t="s">
        <v>19</v>
      </c>
      <c r="N2118" s="1" t="s">
        <v>196</v>
      </c>
    </row>
    <row r="2119" spans="1:14" x14ac:dyDescent="0.3">
      <c r="A2119" s="1" t="s">
        <v>40</v>
      </c>
      <c r="B2119">
        <v>1185732</v>
      </c>
      <c r="C2119" s="2">
        <v>44558</v>
      </c>
      <c r="D2119" s="1" t="s">
        <v>15</v>
      </c>
      <c r="E2119" s="1" t="s">
        <v>43</v>
      </c>
      <c r="F2119" s="1" t="s">
        <v>44</v>
      </c>
      <c r="G2119" s="1" t="s">
        <v>22</v>
      </c>
      <c r="H2119">
        <v>50</v>
      </c>
      <c r="I2119">
        <v>250</v>
      </c>
      <c r="J2119">
        <v>125000</v>
      </c>
      <c r="K2119">
        <v>43750</v>
      </c>
      <c r="L2119" s="1">
        <v>81250</v>
      </c>
      <c r="M2119" s="1" t="s">
        <v>19</v>
      </c>
      <c r="N2119" s="1" t="s">
        <v>196</v>
      </c>
    </row>
    <row r="2120" spans="1:14" x14ac:dyDescent="0.3">
      <c r="A2120" s="1" t="s">
        <v>40</v>
      </c>
      <c r="B2120">
        <v>1185732</v>
      </c>
      <c r="C2120" s="2">
        <v>44559</v>
      </c>
      <c r="D2120" s="1" t="s">
        <v>15</v>
      </c>
      <c r="E2120" s="1" t="s">
        <v>43</v>
      </c>
      <c r="F2120" s="1" t="s">
        <v>44</v>
      </c>
      <c r="G2120" s="1" t="s">
        <v>23</v>
      </c>
      <c r="H2120">
        <v>45</v>
      </c>
      <c r="I2120">
        <v>150</v>
      </c>
      <c r="J2120">
        <v>67500</v>
      </c>
      <c r="K2120">
        <v>26999.999999999996</v>
      </c>
      <c r="L2120" s="1">
        <v>40500</v>
      </c>
      <c r="M2120" s="1" t="s">
        <v>19</v>
      </c>
      <c r="N2120" s="1" t="s">
        <v>197</v>
      </c>
    </row>
    <row r="2121" spans="1:14" x14ac:dyDescent="0.3">
      <c r="A2121" s="1" t="s">
        <v>40</v>
      </c>
      <c r="B2121">
        <v>1185732</v>
      </c>
      <c r="C2121" s="2">
        <v>44560</v>
      </c>
      <c r="D2121" s="1" t="s">
        <v>15</v>
      </c>
      <c r="E2121" s="1" t="s">
        <v>43</v>
      </c>
      <c r="F2121" s="1" t="s">
        <v>44</v>
      </c>
      <c r="G2121" s="1" t="s">
        <v>24</v>
      </c>
      <c r="H2121">
        <v>45</v>
      </c>
      <c r="I2121">
        <v>125</v>
      </c>
      <c r="J2121">
        <v>56250</v>
      </c>
      <c r="K2121">
        <v>16875</v>
      </c>
      <c r="L2121" s="1">
        <v>39375</v>
      </c>
      <c r="M2121" s="1" t="s">
        <v>19</v>
      </c>
      <c r="N2121" s="1" t="s">
        <v>197</v>
      </c>
    </row>
    <row r="2122" spans="1:14" x14ac:dyDescent="0.3">
      <c r="A2122" s="1" t="s">
        <v>40</v>
      </c>
      <c r="B2122">
        <v>1185732</v>
      </c>
      <c r="C2122" s="2">
        <v>44561</v>
      </c>
      <c r="D2122" s="1" t="s">
        <v>15</v>
      </c>
      <c r="E2122" s="1" t="s">
        <v>43</v>
      </c>
      <c r="F2122" s="1" t="s">
        <v>44</v>
      </c>
      <c r="G2122" s="1" t="s">
        <v>18</v>
      </c>
      <c r="H2122">
        <v>54.999999999999993</v>
      </c>
      <c r="I2122">
        <v>125</v>
      </c>
      <c r="J2122">
        <v>68749.999999999985</v>
      </c>
      <c r="K2122">
        <v>17187.499999999996</v>
      </c>
      <c r="L2122" s="1">
        <v>51562.499999999985</v>
      </c>
      <c r="M2122" s="1" t="s">
        <v>19</v>
      </c>
      <c r="N2122" s="1" t="s">
        <v>196</v>
      </c>
    </row>
    <row r="2123" spans="1:14" x14ac:dyDescent="0.3">
      <c r="A2123" s="1" t="s">
        <v>40</v>
      </c>
      <c r="B2123">
        <v>1185732</v>
      </c>
      <c r="C2123" s="2">
        <v>44456</v>
      </c>
      <c r="D2123" s="1" t="s">
        <v>15</v>
      </c>
      <c r="E2123" s="1" t="s">
        <v>43</v>
      </c>
      <c r="F2123" s="1" t="s">
        <v>44</v>
      </c>
      <c r="G2123" s="1" t="s">
        <v>20</v>
      </c>
      <c r="H2123">
        <v>60</v>
      </c>
      <c r="I2123">
        <v>225</v>
      </c>
      <c r="J2123">
        <v>135000</v>
      </c>
      <c r="K2123">
        <v>54000</v>
      </c>
      <c r="L2123" s="1">
        <v>81000</v>
      </c>
      <c r="M2123" s="1" t="s">
        <v>19</v>
      </c>
      <c r="N2123" s="1" t="s">
        <v>197</v>
      </c>
    </row>
    <row r="2124" spans="1:14" x14ac:dyDescent="0.3">
      <c r="A2124" s="1" t="s">
        <v>40</v>
      </c>
      <c r="B2124">
        <v>1185732</v>
      </c>
      <c r="C2124" s="2">
        <v>44488</v>
      </c>
      <c r="D2124" s="1" t="s">
        <v>15</v>
      </c>
      <c r="E2124" s="1" t="s">
        <v>43</v>
      </c>
      <c r="F2124" s="1" t="s">
        <v>44</v>
      </c>
      <c r="G2124" s="1" t="s">
        <v>21</v>
      </c>
      <c r="H2124">
        <v>60</v>
      </c>
      <c r="I2124">
        <v>400</v>
      </c>
      <c r="J2124">
        <v>240000</v>
      </c>
      <c r="K2124">
        <v>84000</v>
      </c>
      <c r="L2124" s="1">
        <v>156000</v>
      </c>
      <c r="M2124" s="1" t="s">
        <v>19</v>
      </c>
      <c r="N2124" s="1" t="s">
        <v>196</v>
      </c>
    </row>
    <row r="2125" spans="1:14" x14ac:dyDescent="0.3">
      <c r="A2125" s="1" t="s">
        <v>40</v>
      </c>
      <c r="B2125">
        <v>1185732</v>
      </c>
      <c r="C2125" s="2">
        <v>44488</v>
      </c>
      <c r="D2125" s="1" t="s">
        <v>15</v>
      </c>
      <c r="E2125" s="1" t="s">
        <v>43</v>
      </c>
      <c r="F2125" s="1" t="s">
        <v>44</v>
      </c>
      <c r="G2125" s="1" t="s">
        <v>22</v>
      </c>
      <c r="H2125">
        <v>55.000000000000007</v>
      </c>
      <c r="I2125">
        <v>225</v>
      </c>
      <c r="J2125">
        <v>123750.00000000001</v>
      </c>
      <c r="K2125">
        <v>43312.5</v>
      </c>
      <c r="L2125" s="1">
        <v>80437.500000000015</v>
      </c>
      <c r="M2125" s="1" t="s">
        <v>19</v>
      </c>
      <c r="N2125" s="1" t="s">
        <v>196</v>
      </c>
    </row>
    <row r="2126" spans="1:14" x14ac:dyDescent="0.3">
      <c r="A2126" s="1" t="s">
        <v>40</v>
      </c>
      <c r="B2126">
        <v>1185732</v>
      </c>
      <c r="C2126" s="2">
        <v>44488</v>
      </c>
      <c r="D2126" s="1" t="s">
        <v>15</v>
      </c>
      <c r="E2126" s="1" t="s">
        <v>43</v>
      </c>
      <c r="F2126" s="1" t="s">
        <v>44</v>
      </c>
      <c r="G2126" s="1" t="s">
        <v>23</v>
      </c>
      <c r="H2126">
        <v>55.000000000000007</v>
      </c>
      <c r="I2126">
        <v>125</v>
      </c>
      <c r="J2126">
        <v>68750.000000000015</v>
      </c>
      <c r="K2126">
        <v>27500.000000000004</v>
      </c>
      <c r="L2126" s="1">
        <v>41250.000000000015</v>
      </c>
      <c r="M2126" s="1" t="s">
        <v>19</v>
      </c>
      <c r="N2126" s="1" t="s">
        <v>197</v>
      </c>
    </row>
    <row r="2127" spans="1:14" x14ac:dyDescent="0.3">
      <c r="A2127" s="1" t="s">
        <v>40</v>
      </c>
      <c r="B2127">
        <v>1185732</v>
      </c>
      <c r="C2127" s="2">
        <v>44488</v>
      </c>
      <c r="D2127" s="1" t="s">
        <v>15</v>
      </c>
      <c r="E2127" s="1" t="s">
        <v>43</v>
      </c>
      <c r="F2127" s="1" t="s">
        <v>44</v>
      </c>
      <c r="G2127" s="1" t="s">
        <v>24</v>
      </c>
      <c r="H2127">
        <v>55.000000000000007</v>
      </c>
      <c r="I2127">
        <v>100</v>
      </c>
      <c r="J2127">
        <v>55000.000000000007</v>
      </c>
      <c r="K2127">
        <v>16500</v>
      </c>
      <c r="L2127" s="1">
        <v>38500.000000000007</v>
      </c>
      <c r="M2127" s="1" t="s">
        <v>19</v>
      </c>
      <c r="N2127" s="1" t="s">
        <v>197</v>
      </c>
    </row>
    <row r="2128" spans="1:14" x14ac:dyDescent="0.3">
      <c r="A2128" s="1" t="s">
        <v>40</v>
      </c>
      <c r="B2128">
        <v>1185732</v>
      </c>
      <c r="C2128" s="2">
        <v>44488</v>
      </c>
      <c r="D2128" s="1" t="s">
        <v>15</v>
      </c>
      <c r="E2128" s="1" t="s">
        <v>43</v>
      </c>
      <c r="F2128" s="1" t="s">
        <v>44</v>
      </c>
      <c r="G2128" s="1" t="s">
        <v>18</v>
      </c>
      <c r="H2128">
        <v>65</v>
      </c>
      <c r="I2128">
        <v>100</v>
      </c>
      <c r="J2128">
        <v>65000</v>
      </c>
      <c r="K2128">
        <v>16250</v>
      </c>
      <c r="L2128" s="1">
        <v>48750</v>
      </c>
      <c r="M2128" s="1" t="s">
        <v>19</v>
      </c>
      <c r="N2128" s="1" t="s">
        <v>196</v>
      </c>
    </row>
    <row r="2129" spans="1:14" x14ac:dyDescent="0.3">
      <c r="A2129" s="1" t="s">
        <v>40</v>
      </c>
      <c r="B2129">
        <v>1185732</v>
      </c>
      <c r="C2129" s="2">
        <v>44488</v>
      </c>
      <c r="D2129" s="1" t="s">
        <v>15</v>
      </c>
      <c r="E2129" s="1" t="s">
        <v>43</v>
      </c>
      <c r="F2129" s="1" t="s">
        <v>44</v>
      </c>
      <c r="G2129" s="1" t="s">
        <v>20</v>
      </c>
      <c r="H2129">
        <v>70</v>
      </c>
      <c r="I2129">
        <v>225</v>
      </c>
      <c r="J2129">
        <v>157500</v>
      </c>
      <c r="K2129">
        <v>63000</v>
      </c>
      <c r="L2129" s="1">
        <v>94500</v>
      </c>
      <c r="M2129" s="1" t="s">
        <v>19</v>
      </c>
      <c r="N2129" s="1" t="s">
        <v>197</v>
      </c>
    </row>
    <row r="2130" spans="1:14" x14ac:dyDescent="0.3">
      <c r="A2130" s="1" t="s">
        <v>40</v>
      </c>
      <c r="B2130">
        <v>1185732</v>
      </c>
      <c r="C2130" s="2">
        <v>44518</v>
      </c>
      <c r="D2130" s="1" t="s">
        <v>15</v>
      </c>
      <c r="E2130" s="1" t="s">
        <v>43</v>
      </c>
      <c r="F2130" s="1" t="s">
        <v>44</v>
      </c>
      <c r="G2130" s="1" t="s">
        <v>21</v>
      </c>
      <c r="H2130">
        <v>65</v>
      </c>
      <c r="I2130">
        <v>375</v>
      </c>
      <c r="J2130">
        <v>243750</v>
      </c>
      <c r="K2130">
        <v>85312.5</v>
      </c>
      <c r="L2130" s="1">
        <v>158437.5</v>
      </c>
      <c r="M2130" s="1" t="s">
        <v>19</v>
      </c>
      <c r="N2130" s="1" t="s">
        <v>196</v>
      </c>
    </row>
    <row r="2131" spans="1:14" x14ac:dyDescent="0.3">
      <c r="A2131" s="1" t="s">
        <v>40</v>
      </c>
      <c r="B2131">
        <v>1185732</v>
      </c>
      <c r="C2131" s="2">
        <v>44518</v>
      </c>
      <c r="D2131" s="1" t="s">
        <v>15</v>
      </c>
      <c r="E2131" s="1" t="s">
        <v>43</v>
      </c>
      <c r="F2131" s="1" t="s">
        <v>44</v>
      </c>
      <c r="G2131" s="1" t="s">
        <v>22</v>
      </c>
      <c r="H2131">
        <v>55.000000000000007</v>
      </c>
      <c r="I2131">
        <v>200</v>
      </c>
      <c r="J2131">
        <v>110000.00000000001</v>
      </c>
      <c r="K2131">
        <v>38500</v>
      </c>
      <c r="L2131" s="1">
        <v>71500.000000000015</v>
      </c>
      <c r="M2131" s="1" t="s">
        <v>19</v>
      </c>
      <c r="N2131" s="1" t="s">
        <v>196</v>
      </c>
    </row>
    <row r="2132" spans="1:14" x14ac:dyDescent="0.3">
      <c r="A2132" s="1" t="s">
        <v>40</v>
      </c>
      <c r="B2132">
        <v>1185732</v>
      </c>
      <c r="C2132" s="2">
        <v>44518</v>
      </c>
      <c r="D2132" s="1" t="s">
        <v>15</v>
      </c>
      <c r="E2132" s="1" t="s">
        <v>43</v>
      </c>
      <c r="F2132" s="1" t="s">
        <v>44</v>
      </c>
      <c r="G2132" s="1" t="s">
        <v>23</v>
      </c>
      <c r="H2132">
        <v>55.000000000000007</v>
      </c>
      <c r="I2132">
        <v>195</v>
      </c>
      <c r="J2132">
        <v>107250.00000000001</v>
      </c>
      <c r="K2132">
        <v>42900</v>
      </c>
      <c r="L2132" s="1">
        <v>64350.000000000015</v>
      </c>
      <c r="M2132" s="1" t="s">
        <v>19</v>
      </c>
      <c r="N2132" s="1" t="s">
        <v>197</v>
      </c>
    </row>
    <row r="2133" spans="1:14" x14ac:dyDescent="0.3">
      <c r="A2133" s="1" t="s">
        <v>40</v>
      </c>
      <c r="B2133">
        <v>1185732</v>
      </c>
      <c r="C2133" s="2">
        <v>44518</v>
      </c>
      <c r="D2133" s="1" t="s">
        <v>15</v>
      </c>
      <c r="E2133" s="1" t="s">
        <v>43</v>
      </c>
      <c r="F2133" s="1" t="s">
        <v>44</v>
      </c>
      <c r="G2133" s="1" t="s">
        <v>24</v>
      </c>
      <c r="H2133">
        <v>55.000000000000007</v>
      </c>
      <c r="I2133">
        <v>175</v>
      </c>
      <c r="J2133">
        <v>96250.000000000015</v>
      </c>
      <c r="K2133">
        <v>28875.000000000004</v>
      </c>
      <c r="L2133" s="1">
        <v>67375.000000000015</v>
      </c>
      <c r="M2133" s="1" t="s">
        <v>19</v>
      </c>
      <c r="N2133" s="1" t="s">
        <v>197</v>
      </c>
    </row>
    <row r="2134" spans="1:14" x14ac:dyDescent="0.3">
      <c r="A2134" s="1" t="s">
        <v>40</v>
      </c>
      <c r="B2134">
        <v>1185732</v>
      </c>
      <c r="C2134" s="2">
        <v>44518</v>
      </c>
      <c r="D2134" s="1" t="s">
        <v>15</v>
      </c>
      <c r="E2134" s="1" t="s">
        <v>43</v>
      </c>
      <c r="F2134" s="1" t="s">
        <v>44</v>
      </c>
      <c r="G2134" s="1" t="s">
        <v>18</v>
      </c>
      <c r="H2134">
        <v>65</v>
      </c>
      <c r="I2134">
        <v>150</v>
      </c>
      <c r="J2134">
        <v>97500</v>
      </c>
      <c r="K2134">
        <v>24375</v>
      </c>
      <c r="L2134" s="1">
        <v>73125</v>
      </c>
      <c r="M2134" s="1" t="s">
        <v>19</v>
      </c>
      <c r="N2134" s="1" t="s">
        <v>196</v>
      </c>
    </row>
    <row r="2135" spans="1:14" x14ac:dyDescent="0.3">
      <c r="A2135" s="1" t="s">
        <v>40</v>
      </c>
      <c r="B2135">
        <v>1185732</v>
      </c>
      <c r="C2135" s="2">
        <v>44518</v>
      </c>
      <c r="D2135" s="1" t="s">
        <v>15</v>
      </c>
      <c r="E2135" s="1" t="s">
        <v>43</v>
      </c>
      <c r="F2135" s="1" t="s">
        <v>44</v>
      </c>
      <c r="G2135" s="1" t="s">
        <v>20</v>
      </c>
      <c r="H2135">
        <v>70</v>
      </c>
      <c r="I2135">
        <v>250</v>
      </c>
      <c r="J2135">
        <v>175000</v>
      </c>
      <c r="K2135">
        <v>70000</v>
      </c>
      <c r="L2135" s="1">
        <v>105000</v>
      </c>
      <c r="M2135" s="1" t="s">
        <v>19</v>
      </c>
      <c r="N2135" s="1" t="s">
        <v>197</v>
      </c>
    </row>
    <row r="2136" spans="1:14" x14ac:dyDescent="0.3">
      <c r="A2136" s="1" t="s">
        <v>40</v>
      </c>
      <c r="B2136">
        <v>1185732</v>
      </c>
      <c r="C2136" s="2">
        <v>44547</v>
      </c>
      <c r="D2136" s="1" t="s">
        <v>15</v>
      </c>
      <c r="E2136" s="1" t="s">
        <v>43</v>
      </c>
      <c r="F2136" s="1" t="s">
        <v>44</v>
      </c>
      <c r="G2136" s="1" t="s">
        <v>21</v>
      </c>
      <c r="H2136">
        <v>65</v>
      </c>
      <c r="I2136">
        <v>475</v>
      </c>
      <c r="J2136">
        <v>308750</v>
      </c>
      <c r="K2136">
        <v>108062.5</v>
      </c>
      <c r="L2136" s="1">
        <v>200687.5</v>
      </c>
      <c r="M2136" s="1" t="s">
        <v>19</v>
      </c>
      <c r="N2136" s="1" t="s">
        <v>196</v>
      </c>
    </row>
    <row r="2137" spans="1:14" x14ac:dyDescent="0.3">
      <c r="A2137" s="1" t="s">
        <v>40</v>
      </c>
      <c r="B2137">
        <v>1185732</v>
      </c>
      <c r="C2137" s="2">
        <v>44547</v>
      </c>
      <c r="D2137" s="1" t="s">
        <v>15</v>
      </c>
      <c r="E2137" s="1" t="s">
        <v>43</v>
      </c>
      <c r="F2137" s="1" t="s">
        <v>44</v>
      </c>
      <c r="G2137" s="1" t="s">
        <v>22</v>
      </c>
      <c r="H2137">
        <v>55.000000000000007</v>
      </c>
      <c r="I2137">
        <v>275</v>
      </c>
      <c r="J2137">
        <v>151250.00000000003</v>
      </c>
      <c r="K2137">
        <v>52937.500000000007</v>
      </c>
      <c r="L2137" s="1">
        <v>98312.500000000029</v>
      </c>
      <c r="M2137" s="1" t="s">
        <v>19</v>
      </c>
      <c r="N2137" s="1" t="s">
        <v>196</v>
      </c>
    </row>
    <row r="2138" spans="1:14" x14ac:dyDescent="0.3">
      <c r="A2138" s="1" t="s">
        <v>40</v>
      </c>
      <c r="B2138">
        <v>1185732</v>
      </c>
      <c r="C2138" s="2">
        <v>44547</v>
      </c>
      <c r="D2138" s="1" t="s">
        <v>15</v>
      </c>
      <c r="E2138" s="1" t="s">
        <v>43</v>
      </c>
      <c r="F2138" s="1" t="s">
        <v>44</v>
      </c>
      <c r="G2138" s="1" t="s">
        <v>23</v>
      </c>
      <c r="H2138">
        <v>55.000000000000007</v>
      </c>
      <c r="I2138">
        <v>250</v>
      </c>
      <c r="J2138">
        <v>137500.00000000003</v>
      </c>
      <c r="K2138">
        <v>55000.000000000007</v>
      </c>
      <c r="L2138" s="1">
        <v>82500.000000000029</v>
      </c>
      <c r="M2138" s="1" t="s">
        <v>19</v>
      </c>
      <c r="N2138" s="1" t="s">
        <v>197</v>
      </c>
    </row>
    <row r="2139" spans="1:14" x14ac:dyDescent="0.3">
      <c r="A2139" s="1" t="s">
        <v>40</v>
      </c>
      <c r="B2139">
        <v>1185732</v>
      </c>
      <c r="C2139" s="2">
        <v>44547</v>
      </c>
      <c r="D2139" s="1" t="s">
        <v>15</v>
      </c>
      <c r="E2139" s="1" t="s">
        <v>43</v>
      </c>
      <c r="F2139" s="1" t="s">
        <v>44</v>
      </c>
      <c r="G2139" s="1" t="s">
        <v>24</v>
      </c>
      <c r="H2139">
        <v>55.000000000000007</v>
      </c>
      <c r="I2139">
        <v>200</v>
      </c>
      <c r="J2139">
        <v>110000.00000000001</v>
      </c>
      <c r="K2139">
        <v>33000</v>
      </c>
      <c r="L2139" s="1">
        <v>77000.000000000015</v>
      </c>
      <c r="M2139" s="1" t="s">
        <v>19</v>
      </c>
      <c r="N2139" s="1" t="s">
        <v>197</v>
      </c>
    </row>
    <row r="2140" spans="1:14" x14ac:dyDescent="0.3">
      <c r="A2140" s="1" t="s">
        <v>40</v>
      </c>
      <c r="B2140">
        <v>1185732</v>
      </c>
      <c r="C2140" s="2">
        <v>44547</v>
      </c>
      <c r="D2140" s="1" t="s">
        <v>15</v>
      </c>
      <c r="E2140" s="1" t="s">
        <v>43</v>
      </c>
      <c r="F2140" s="1" t="s">
        <v>44</v>
      </c>
      <c r="G2140" s="1" t="s">
        <v>18</v>
      </c>
      <c r="H2140">
        <v>65</v>
      </c>
      <c r="I2140">
        <v>200</v>
      </c>
      <c r="J2140">
        <v>130000</v>
      </c>
      <c r="K2140">
        <v>32500</v>
      </c>
      <c r="L2140" s="1">
        <v>97500</v>
      </c>
      <c r="M2140" s="1" t="s">
        <v>19</v>
      </c>
      <c r="N2140" s="1" t="s">
        <v>196</v>
      </c>
    </row>
    <row r="2141" spans="1:14" x14ac:dyDescent="0.3">
      <c r="A2141" s="1" t="s">
        <v>40</v>
      </c>
      <c r="B2141">
        <v>1185732</v>
      </c>
      <c r="C2141" s="2">
        <v>44547</v>
      </c>
      <c r="D2141" s="1" t="s">
        <v>15</v>
      </c>
      <c r="E2141" s="1" t="s">
        <v>43</v>
      </c>
      <c r="F2141" s="1" t="s">
        <v>44</v>
      </c>
      <c r="G2141" s="1" t="s">
        <v>20</v>
      </c>
      <c r="H2141">
        <v>70</v>
      </c>
      <c r="I2141">
        <v>300</v>
      </c>
      <c r="J2141">
        <v>210000</v>
      </c>
      <c r="K2141">
        <v>84000</v>
      </c>
      <c r="L2141" s="1">
        <v>126000</v>
      </c>
      <c r="M2141" s="1" t="s">
        <v>19</v>
      </c>
      <c r="N2141" s="1" t="s">
        <v>197</v>
      </c>
    </row>
    <row r="2142" spans="1:14" x14ac:dyDescent="0.3">
      <c r="A2142" s="1" t="s">
        <v>40</v>
      </c>
      <c r="B2142">
        <v>1185732</v>
      </c>
      <c r="C2142" s="2">
        <v>44485</v>
      </c>
      <c r="D2142" s="1" t="s">
        <v>15</v>
      </c>
      <c r="E2142" s="1" t="s">
        <v>43</v>
      </c>
      <c r="F2142" s="1" t="s">
        <v>44</v>
      </c>
      <c r="G2142" s="1" t="s">
        <v>18</v>
      </c>
      <c r="H2142">
        <v>47</v>
      </c>
      <c r="I2142">
        <v>42</v>
      </c>
      <c r="J2142">
        <v>1974</v>
      </c>
      <c r="K2142">
        <v>769.86</v>
      </c>
      <c r="L2142" s="1">
        <v>1204.1399999999999</v>
      </c>
      <c r="M2142" s="1" t="s">
        <v>25</v>
      </c>
      <c r="N2142" s="1" t="s">
        <v>196</v>
      </c>
    </row>
    <row r="2143" spans="1:14" x14ac:dyDescent="0.3">
      <c r="A2143" s="1" t="s">
        <v>40</v>
      </c>
      <c r="B2143">
        <v>1185732</v>
      </c>
      <c r="C2143" s="2">
        <v>44486</v>
      </c>
      <c r="D2143" s="1" t="s">
        <v>15</v>
      </c>
      <c r="E2143" s="1" t="s">
        <v>43</v>
      </c>
      <c r="F2143" s="1" t="s">
        <v>44</v>
      </c>
      <c r="G2143" s="1" t="s">
        <v>20</v>
      </c>
      <c r="H2143">
        <v>38</v>
      </c>
      <c r="I2143">
        <v>68</v>
      </c>
      <c r="J2143">
        <v>2584</v>
      </c>
      <c r="K2143">
        <v>1343.68</v>
      </c>
      <c r="L2143" s="1">
        <v>1240.32</v>
      </c>
      <c r="M2143" s="1" t="s">
        <v>25</v>
      </c>
      <c r="N2143" s="1" t="s">
        <v>197</v>
      </c>
    </row>
    <row r="2144" spans="1:14" x14ac:dyDescent="0.3">
      <c r="A2144" s="1" t="s">
        <v>40</v>
      </c>
      <c r="B2144">
        <v>1185732</v>
      </c>
      <c r="C2144" s="2">
        <v>44487</v>
      </c>
      <c r="D2144" s="1" t="s">
        <v>15</v>
      </c>
      <c r="E2144" s="1" t="s">
        <v>43</v>
      </c>
      <c r="F2144" s="1" t="s">
        <v>44</v>
      </c>
      <c r="G2144" s="1" t="s">
        <v>21</v>
      </c>
      <c r="H2144">
        <v>38</v>
      </c>
      <c r="I2144">
        <v>140</v>
      </c>
      <c r="J2144">
        <v>5320</v>
      </c>
      <c r="K2144">
        <v>2606.7999999999997</v>
      </c>
      <c r="L2144" s="1">
        <v>2713.2000000000003</v>
      </c>
      <c r="M2144" s="1" t="s">
        <v>25</v>
      </c>
      <c r="N2144" s="1" t="s">
        <v>196</v>
      </c>
    </row>
    <row r="2145" spans="1:14" x14ac:dyDescent="0.3">
      <c r="A2145" s="1" t="s">
        <v>40</v>
      </c>
      <c r="B2145">
        <v>1185732</v>
      </c>
      <c r="C2145" s="2">
        <v>44488</v>
      </c>
      <c r="D2145" s="1" t="s">
        <v>15</v>
      </c>
      <c r="E2145" s="1" t="s">
        <v>43</v>
      </c>
      <c r="F2145" s="1" t="s">
        <v>44</v>
      </c>
      <c r="G2145" s="1" t="s">
        <v>22</v>
      </c>
      <c r="H2145">
        <v>38</v>
      </c>
      <c r="I2145">
        <v>45</v>
      </c>
      <c r="J2145">
        <v>1710</v>
      </c>
      <c r="K2145">
        <v>803.69999999999993</v>
      </c>
      <c r="L2145" s="1">
        <v>906.30000000000007</v>
      </c>
      <c r="M2145" s="1" t="s">
        <v>25</v>
      </c>
      <c r="N2145" s="1" t="s">
        <v>196</v>
      </c>
    </row>
    <row r="2146" spans="1:14" x14ac:dyDescent="0.3">
      <c r="A2146" s="1" t="s">
        <v>40</v>
      </c>
      <c r="B2146">
        <v>1185732</v>
      </c>
      <c r="C2146" s="2">
        <v>44489</v>
      </c>
      <c r="D2146" s="1" t="s">
        <v>15</v>
      </c>
      <c r="E2146" s="1" t="s">
        <v>43</v>
      </c>
      <c r="F2146" s="1" t="s">
        <v>44</v>
      </c>
      <c r="G2146" s="1" t="s">
        <v>23</v>
      </c>
      <c r="H2146">
        <v>29</v>
      </c>
      <c r="I2146">
        <v>60</v>
      </c>
      <c r="J2146">
        <v>1740</v>
      </c>
      <c r="K2146">
        <v>922.2</v>
      </c>
      <c r="L2146" s="1">
        <v>817.8</v>
      </c>
      <c r="M2146" s="1" t="s">
        <v>25</v>
      </c>
      <c r="N2146" s="1" t="s">
        <v>197</v>
      </c>
    </row>
    <row r="2147" spans="1:14" x14ac:dyDescent="0.3">
      <c r="A2147" s="1" t="s">
        <v>40</v>
      </c>
      <c r="B2147">
        <v>1185732</v>
      </c>
      <c r="C2147" s="2">
        <v>44490</v>
      </c>
      <c r="D2147" s="1" t="s">
        <v>15</v>
      </c>
      <c r="E2147" s="1" t="s">
        <v>43</v>
      </c>
      <c r="F2147" s="1" t="s">
        <v>44</v>
      </c>
      <c r="G2147" s="1" t="s">
        <v>24</v>
      </c>
      <c r="H2147">
        <v>34</v>
      </c>
      <c r="I2147">
        <v>19</v>
      </c>
      <c r="J2147">
        <v>646</v>
      </c>
      <c r="K2147">
        <v>271.32</v>
      </c>
      <c r="L2147" s="1">
        <v>374.68</v>
      </c>
      <c r="M2147" s="1" t="s">
        <v>25</v>
      </c>
      <c r="N2147" s="1" t="s">
        <v>197</v>
      </c>
    </row>
    <row r="2148" spans="1:14" x14ac:dyDescent="0.3">
      <c r="A2148" s="1" t="s">
        <v>40</v>
      </c>
      <c r="B2148">
        <v>1185732</v>
      </c>
      <c r="C2148" s="2">
        <v>44491</v>
      </c>
      <c r="D2148" s="1" t="s">
        <v>15</v>
      </c>
      <c r="E2148" s="1" t="s">
        <v>43</v>
      </c>
      <c r="F2148" s="1" t="s">
        <v>44</v>
      </c>
      <c r="G2148" s="1" t="s">
        <v>18</v>
      </c>
      <c r="H2148">
        <v>46</v>
      </c>
      <c r="I2148">
        <v>45</v>
      </c>
      <c r="J2148">
        <v>2070</v>
      </c>
      <c r="K2148">
        <v>807.30000000000007</v>
      </c>
      <c r="L2148" s="1">
        <v>1262.6999999999998</v>
      </c>
      <c r="M2148" s="1" t="s">
        <v>25</v>
      </c>
      <c r="N2148" s="1" t="s">
        <v>196</v>
      </c>
    </row>
    <row r="2149" spans="1:14" x14ac:dyDescent="0.3">
      <c r="A2149" s="1" t="s">
        <v>40</v>
      </c>
      <c r="B2149">
        <v>1185732</v>
      </c>
      <c r="C2149" s="2">
        <v>44492</v>
      </c>
      <c r="D2149" s="1" t="s">
        <v>15</v>
      </c>
      <c r="E2149" s="1" t="s">
        <v>43</v>
      </c>
      <c r="F2149" s="1" t="s">
        <v>44</v>
      </c>
      <c r="G2149" s="1" t="s">
        <v>20</v>
      </c>
      <c r="H2149">
        <v>37</v>
      </c>
      <c r="I2149">
        <v>63</v>
      </c>
      <c r="J2149">
        <v>2331</v>
      </c>
      <c r="K2149">
        <v>1188.81</v>
      </c>
      <c r="L2149" s="1">
        <v>1142.19</v>
      </c>
      <c r="M2149" s="1" t="s">
        <v>25</v>
      </c>
      <c r="N2149" s="1" t="s">
        <v>197</v>
      </c>
    </row>
    <row r="2150" spans="1:14" x14ac:dyDescent="0.3">
      <c r="A2150" s="1" t="s">
        <v>40</v>
      </c>
      <c r="B2150">
        <v>1185732</v>
      </c>
      <c r="C2150" s="2">
        <v>44493</v>
      </c>
      <c r="D2150" s="1" t="s">
        <v>15</v>
      </c>
      <c r="E2150" s="1" t="s">
        <v>43</v>
      </c>
      <c r="F2150" s="1" t="s">
        <v>44</v>
      </c>
      <c r="G2150" s="1" t="s">
        <v>21</v>
      </c>
      <c r="H2150">
        <v>39</v>
      </c>
      <c r="I2150">
        <v>127</v>
      </c>
      <c r="J2150">
        <v>4953</v>
      </c>
      <c r="K2150">
        <v>2426.9699999999998</v>
      </c>
      <c r="L2150" s="1">
        <v>2526.0300000000002</v>
      </c>
      <c r="M2150" s="1" t="s">
        <v>25</v>
      </c>
      <c r="N2150" s="1" t="s">
        <v>196</v>
      </c>
    </row>
    <row r="2151" spans="1:14" x14ac:dyDescent="0.3">
      <c r="A2151" s="1" t="s">
        <v>40</v>
      </c>
      <c r="B2151">
        <v>1185732</v>
      </c>
      <c r="C2151" s="2">
        <v>44494</v>
      </c>
      <c r="D2151" s="1" t="s">
        <v>15</v>
      </c>
      <c r="E2151" s="1" t="s">
        <v>43</v>
      </c>
      <c r="F2151" s="1" t="s">
        <v>44</v>
      </c>
      <c r="G2151" s="1" t="s">
        <v>22</v>
      </c>
      <c r="H2151">
        <v>39</v>
      </c>
      <c r="I2151">
        <v>46</v>
      </c>
      <c r="J2151">
        <v>1794</v>
      </c>
      <c r="K2151">
        <v>879.06</v>
      </c>
      <c r="L2151" s="1">
        <v>914.94</v>
      </c>
      <c r="M2151" s="1" t="s">
        <v>25</v>
      </c>
      <c r="N2151" s="1" t="s">
        <v>196</v>
      </c>
    </row>
    <row r="2152" spans="1:14" x14ac:dyDescent="0.3">
      <c r="A2152" s="1" t="s">
        <v>40</v>
      </c>
      <c r="B2152">
        <v>1185732</v>
      </c>
      <c r="C2152" s="2">
        <v>44495</v>
      </c>
      <c r="D2152" s="1" t="s">
        <v>15</v>
      </c>
      <c r="E2152" s="1" t="s">
        <v>43</v>
      </c>
      <c r="F2152" s="1" t="s">
        <v>44</v>
      </c>
      <c r="G2152" s="1" t="s">
        <v>23</v>
      </c>
      <c r="H2152">
        <v>27</v>
      </c>
      <c r="I2152">
        <v>52</v>
      </c>
      <c r="J2152">
        <v>1404</v>
      </c>
      <c r="K2152">
        <v>772.19999999999993</v>
      </c>
      <c r="L2152" s="1">
        <v>631.80000000000007</v>
      </c>
      <c r="M2152" s="1" t="s">
        <v>25</v>
      </c>
      <c r="N2152" s="1" t="s">
        <v>197</v>
      </c>
    </row>
    <row r="2153" spans="1:14" x14ac:dyDescent="0.3">
      <c r="A2153" s="1" t="s">
        <v>40</v>
      </c>
      <c r="B2153">
        <v>1185732</v>
      </c>
      <c r="C2153" s="2">
        <v>44496</v>
      </c>
      <c r="D2153" s="1" t="s">
        <v>15</v>
      </c>
      <c r="E2153" s="1" t="s">
        <v>43</v>
      </c>
      <c r="F2153" s="1" t="s">
        <v>44</v>
      </c>
      <c r="G2153" s="1" t="s">
        <v>24</v>
      </c>
      <c r="H2153">
        <v>32</v>
      </c>
      <c r="I2153">
        <v>13</v>
      </c>
      <c r="J2153">
        <v>416</v>
      </c>
      <c r="K2153">
        <v>166.4</v>
      </c>
      <c r="L2153" s="1">
        <v>249.6</v>
      </c>
      <c r="M2153" s="1" t="s">
        <v>25</v>
      </c>
      <c r="N2153" s="1" t="s">
        <v>197</v>
      </c>
    </row>
    <row r="2154" spans="1:14" x14ac:dyDescent="0.3">
      <c r="A2154" s="1" t="s">
        <v>40</v>
      </c>
      <c r="B2154">
        <v>1185732</v>
      </c>
      <c r="C2154" s="2">
        <v>44497</v>
      </c>
      <c r="D2154" s="1" t="s">
        <v>15</v>
      </c>
      <c r="E2154" s="1" t="s">
        <v>43</v>
      </c>
      <c r="F2154" s="1" t="s">
        <v>44</v>
      </c>
      <c r="G2154" s="1" t="s">
        <v>18</v>
      </c>
      <c r="H2154">
        <v>49</v>
      </c>
      <c r="I2154">
        <v>29</v>
      </c>
      <c r="J2154">
        <v>1421</v>
      </c>
      <c r="K2154">
        <v>511.56</v>
      </c>
      <c r="L2154" s="1">
        <v>909.44</v>
      </c>
      <c r="M2154" s="1" t="s">
        <v>25</v>
      </c>
      <c r="N2154" s="1" t="s">
        <v>196</v>
      </c>
    </row>
    <row r="2155" spans="1:14" x14ac:dyDescent="0.3">
      <c r="A2155" s="1" t="s">
        <v>40</v>
      </c>
      <c r="B2155">
        <v>1185732</v>
      </c>
      <c r="C2155" s="2">
        <v>44498</v>
      </c>
      <c r="D2155" s="1" t="s">
        <v>15</v>
      </c>
      <c r="E2155" s="1" t="s">
        <v>43</v>
      </c>
      <c r="F2155" s="1" t="s">
        <v>44</v>
      </c>
      <c r="G2155" s="1" t="s">
        <v>20</v>
      </c>
      <c r="H2155">
        <v>36</v>
      </c>
      <c r="I2155">
        <v>50</v>
      </c>
      <c r="J2155">
        <v>1800</v>
      </c>
      <c r="K2155">
        <v>990.00000000000011</v>
      </c>
      <c r="L2155" s="1">
        <v>809.99999999999989</v>
      </c>
      <c r="M2155" s="1" t="s">
        <v>25</v>
      </c>
      <c r="N2155" s="1" t="s">
        <v>197</v>
      </c>
    </row>
    <row r="2156" spans="1:14" x14ac:dyDescent="0.3">
      <c r="A2156" s="1" t="s">
        <v>40</v>
      </c>
      <c r="B2156">
        <v>1185732</v>
      </c>
      <c r="C2156" s="2">
        <v>44499</v>
      </c>
      <c r="D2156" s="1" t="s">
        <v>15</v>
      </c>
      <c r="E2156" s="1" t="s">
        <v>43</v>
      </c>
      <c r="F2156" s="1" t="s">
        <v>44</v>
      </c>
      <c r="G2156" s="1" t="s">
        <v>21</v>
      </c>
      <c r="H2156">
        <v>37</v>
      </c>
      <c r="I2156">
        <v>122</v>
      </c>
      <c r="J2156">
        <v>4514</v>
      </c>
      <c r="K2156">
        <v>2166.7199999999998</v>
      </c>
      <c r="L2156" s="1">
        <v>2347.2800000000002</v>
      </c>
      <c r="M2156" s="1" t="s">
        <v>25</v>
      </c>
      <c r="N2156" s="1" t="s">
        <v>196</v>
      </c>
    </row>
    <row r="2157" spans="1:14" x14ac:dyDescent="0.3">
      <c r="A2157" s="1" t="s">
        <v>40</v>
      </c>
      <c r="B2157">
        <v>1185732</v>
      </c>
      <c r="C2157" s="2">
        <v>44500</v>
      </c>
      <c r="D2157" s="1" t="s">
        <v>15</v>
      </c>
      <c r="E2157" s="1" t="s">
        <v>43</v>
      </c>
      <c r="F2157" s="1" t="s">
        <v>44</v>
      </c>
      <c r="G2157" s="1" t="s">
        <v>22</v>
      </c>
      <c r="H2157">
        <v>37</v>
      </c>
      <c r="I2157">
        <v>44</v>
      </c>
      <c r="J2157">
        <v>1628</v>
      </c>
      <c r="K2157">
        <v>765.16</v>
      </c>
      <c r="L2157" s="1">
        <v>862.84</v>
      </c>
      <c r="M2157" s="1" t="s">
        <v>25</v>
      </c>
      <c r="N2157" s="1" t="s">
        <v>196</v>
      </c>
    </row>
    <row r="2158" spans="1:14" x14ac:dyDescent="0.3">
      <c r="A2158" s="1" t="s">
        <v>40</v>
      </c>
      <c r="B2158">
        <v>1185732</v>
      </c>
      <c r="C2158" s="2">
        <v>44501</v>
      </c>
      <c r="D2158" s="1" t="s">
        <v>15</v>
      </c>
      <c r="E2158" s="1" t="s">
        <v>43</v>
      </c>
      <c r="F2158" s="1" t="s">
        <v>44</v>
      </c>
      <c r="G2158" s="1" t="s">
        <v>23</v>
      </c>
      <c r="H2158">
        <v>27</v>
      </c>
      <c r="I2158">
        <v>44</v>
      </c>
      <c r="J2158">
        <v>1188</v>
      </c>
      <c r="K2158">
        <v>641.5200000000001</v>
      </c>
      <c r="L2158" s="1">
        <v>546.4799999999999</v>
      </c>
      <c r="M2158" s="1" t="s">
        <v>25</v>
      </c>
      <c r="N2158" s="1" t="s">
        <v>197</v>
      </c>
    </row>
    <row r="2159" spans="1:14" x14ac:dyDescent="0.3">
      <c r="A2159" s="1" t="s">
        <v>40</v>
      </c>
      <c r="B2159">
        <v>1185732</v>
      </c>
      <c r="C2159" s="2">
        <v>44502</v>
      </c>
      <c r="D2159" s="1" t="s">
        <v>15</v>
      </c>
      <c r="E2159" s="1" t="s">
        <v>43</v>
      </c>
      <c r="F2159" s="1" t="s">
        <v>44</v>
      </c>
      <c r="G2159" s="1" t="s">
        <v>24</v>
      </c>
      <c r="H2159">
        <v>33</v>
      </c>
      <c r="I2159">
        <v>21</v>
      </c>
      <c r="J2159">
        <v>693</v>
      </c>
      <c r="K2159">
        <v>277.2</v>
      </c>
      <c r="L2159" s="1">
        <v>415.8</v>
      </c>
      <c r="M2159" s="1" t="s">
        <v>25</v>
      </c>
      <c r="N2159" s="1" t="s">
        <v>197</v>
      </c>
    </row>
    <row r="2160" spans="1:14" x14ac:dyDescent="0.3">
      <c r="A2160" s="1" t="s">
        <v>40</v>
      </c>
      <c r="B2160">
        <v>1185732</v>
      </c>
      <c r="C2160" s="2">
        <v>44503</v>
      </c>
      <c r="D2160" s="1" t="s">
        <v>15</v>
      </c>
      <c r="E2160" s="1" t="s">
        <v>43</v>
      </c>
      <c r="F2160" s="1" t="s">
        <v>44</v>
      </c>
      <c r="G2160" s="1" t="s">
        <v>18</v>
      </c>
      <c r="H2160">
        <v>47</v>
      </c>
      <c r="I2160">
        <v>20</v>
      </c>
      <c r="J2160">
        <v>940</v>
      </c>
      <c r="K2160">
        <v>357.2</v>
      </c>
      <c r="L2160" s="1">
        <v>582.79999999999995</v>
      </c>
      <c r="M2160" s="1" t="s">
        <v>25</v>
      </c>
      <c r="N2160" s="1" t="s">
        <v>196</v>
      </c>
    </row>
    <row r="2161" spans="1:14" x14ac:dyDescent="0.3">
      <c r="A2161" s="1" t="s">
        <v>40</v>
      </c>
      <c r="B2161">
        <v>1185732</v>
      </c>
      <c r="C2161" s="2">
        <v>44504</v>
      </c>
      <c r="D2161" s="1" t="s">
        <v>15</v>
      </c>
      <c r="E2161" s="1" t="s">
        <v>43</v>
      </c>
      <c r="F2161" s="1" t="s">
        <v>44</v>
      </c>
      <c r="G2161" s="1" t="s">
        <v>20</v>
      </c>
      <c r="H2161">
        <v>39</v>
      </c>
      <c r="I2161">
        <v>63</v>
      </c>
      <c r="J2161">
        <v>2457</v>
      </c>
      <c r="K2161">
        <v>1253.07</v>
      </c>
      <c r="L2161" s="1">
        <v>1203.93</v>
      </c>
      <c r="M2161" s="1" t="s">
        <v>25</v>
      </c>
      <c r="N2161" s="1" t="s">
        <v>197</v>
      </c>
    </row>
    <row r="2162" spans="1:14" x14ac:dyDescent="0.3">
      <c r="A2162" s="1" t="s">
        <v>40</v>
      </c>
      <c r="B2162">
        <v>1185732</v>
      </c>
      <c r="C2162" s="2">
        <v>44505</v>
      </c>
      <c r="D2162" s="1" t="s">
        <v>15</v>
      </c>
      <c r="E2162" s="1" t="s">
        <v>43</v>
      </c>
      <c r="F2162" s="1" t="s">
        <v>44</v>
      </c>
      <c r="G2162" s="1" t="s">
        <v>21</v>
      </c>
      <c r="H2162">
        <v>52</v>
      </c>
      <c r="I2162">
        <v>144</v>
      </c>
      <c r="J2162">
        <v>7488</v>
      </c>
      <c r="K2162">
        <v>3369.5999999999995</v>
      </c>
      <c r="L2162" s="1">
        <v>4118.4000000000005</v>
      </c>
      <c r="M2162" s="1" t="s">
        <v>25</v>
      </c>
      <c r="N2162" s="1" t="s">
        <v>196</v>
      </c>
    </row>
    <row r="2163" spans="1:14" x14ac:dyDescent="0.3">
      <c r="A2163" s="1" t="s">
        <v>40</v>
      </c>
      <c r="B2163">
        <v>1185732</v>
      </c>
      <c r="C2163" s="2">
        <v>44506</v>
      </c>
      <c r="D2163" s="1" t="s">
        <v>15</v>
      </c>
      <c r="E2163" s="1" t="s">
        <v>43</v>
      </c>
      <c r="F2163" s="1" t="s">
        <v>44</v>
      </c>
      <c r="G2163" s="1" t="s">
        <v>22</v>
      </c>
      <c r="H2163">
        <v>48</v>
      </c>
      <c r="I2163">
        <v>60</v>
      </c>
      <c r="J2163">
        <v>2880</v>
      </c>
      <c r="K2163">
        <v>1440</v>
      </c>
      <c r="L2163" s="1">
        <v>1440</v>
      </c>
      <c r="M2163" s="1" t="s">
        <v>25</v>
      </c>
      <c r="N2163" s="1" t="s">
        <v>196</v>
      </c>
    </row>
    <row r="2164" spans="1:14" x14ac:dyDescent="0.3">
      <c r="A2164" s="1" t="s">
        <v>40</v>
      </c>
      <c r="B2164">
        <v>1185732</v>
      </c>
      <c r="C2164" s="2">
        <v>44507</v>
      </c>
      <c r="D2164" s="1" t="s">
        <v>15</v>
      </c>
      <c r="E2164" s="1" t="s">
        <v>43</v>
      </c>
      <c r="F2164" s="1" t="s">
        <v>44</v>
      </c>
      <c r="G2164" s="1" t="s">
        <v>23</v>
      </c>
      <c r="H2164">
        <v>42</v>
      </c>
      <c r="I2164">
        <v>47</v>
      </c>
      <c r="J2164">
        <v>1974</v>
      </c>
      <c r="K2164">
        <v>1065.96</v>
      </c>
      <c r="L2164" s="1">
        <v>908.04</v>
      </c>
      <c r="M2164" s="1" t="s">
        <v>25</v>
      </c>
      <c r="N2164" s="1" t="s">
        <v>197</v>
      </c>
    </row>
    <row r="2165" spans="1:14" x14ac:dyDescent="0.3">
      <c r="A2165" s="1" t="s">
        <v>40</v>
      </c>
      <c r="B2165">
        <v>1185732</v>
      </c>
      <c r="C2165" s="2">
        <v>44508</v>
      </c>
      <c r="D2165" s="1" t="s">
        <v>15</v>
      </c>
      <c r="E2165" s="1" t="s">
        <v>43</v>
      </c>
      <c r="F2165" s="1" t="s">
        <v>44</v>
      </c>
      <c r="G2165" s="1" t="s">
        <v>24</v>
      </c>
      <c r="H2165">
        <v>41</v>
      </c>
      <c r="I2165">
        <v>34</v>
      </c>
      <c r="J2165">
        <v>1394</v>
      </c>
      <c r="K2165">
        <v>557.6</v>
      </c>
      <c r="L2165" s="1">
        <v>836.4</v>
      </c>
      <c r="M2165" s="1" t="s">
        <v>25</v>
      </c>
      <c r="N2165" s="1" t="s">
        <v>197</v>
      </c>
    </row>
    <row r="2166" spans="1:14" x14ac:dyDescent="0.3">
      <c r="A2166" s="1" t="s">
        <v>40</v>
      </c>
      <c r="B2166">
        <v>1185732</v>
      </c>
      <c r="C2166" s="2">
        <v>44509</v>
      </c>
      <c r="D2166" s="1" t="s">
        <v>15</v>
      </c>
      <c r="E2166" s="1" t="s">
        <v>43</v>
      </c>
      <c r="F2166" s="1" t="s">
        <v>44</v>
      </c>
      <c r="G2166" s="1" t="s">
        <v>18</v>
      </c>
      <c r="H2166">
        <v>51</v>
      </c>
      <c r="I2166">
        <v>42</v>
      </c>
      <c r="J2166">
        <v>2142</v>
      </c>
      <c r="K2166">
        <v>792.54</v>
      </c>
      <c r="L2166" s="1">
        <v>1349.46</v>
      </c>
      <c r="M2166" s="1" t="s">
        <v>25</v>
      </c>
      <c r="N2166" s="1" t="s">
        <v>196</v>
      </c>
    </row>
    <row r="2167" spans="1:14" x14ac:dyDescent="0.3">
      <c r="A2167" s="1" t="s">
        <v>40</v>
      </c>
      <c r="B2167">
        <v>1185732</v>
      </c>
      <c r="C2167" s="2">
        <v>44510</v>
      </c>
      <c r="D2167" s="1" t="s">
        <v>15</v>
      </c>
      <c r="E2167" s="1" t="s">
        <v>43</v>
      </c>
      <c r="F2167" s="1" t="s">
        <v>44</v>
      </c>
      <c r="G2167" s="1" t="s">
        <v>20</v>
      </c>
      <c r="H2167">
        <v>56</v>
      </c>
      <c r="I2167">
        <v>72</v>
      </c>
      <c r="J2167">
        <v>4032</v>
      </c>
      <c r="K2167">
        <v>2136.96</v>
      </c>
      <c r="L2167" s="1">
        <v>1895.04</v>
      </c>
      <c r="M2167" s="1" t="s">
        <v>25</v>
      </c>
      <c r="N2167" s="1" t="s">
        <v>197</v>
      </c>
    </row>
    <row r="2168" spans="1:14" x14ac:dyDescent="0.3">
      <c r="A2168" s="1" t="s">
        <v>40</v>
      </c>
      <c r="B2168">
        <v>1185732</v>
      </c>
      <c r="C2168" s="2">
        <v>44511</v>
      </c>
      <c r="D2168" s="1" t="s">
        <v>15</v>
      </c>
      <c r="E2168" s="1" t="s">
        <v>43</v>
      </c>
      <c r="F2168" s="1" t="s">
        <v>44</v>
      </c>
      <c r="G2168" s="1" t="s">
        <v>21</v>
      </c>
      <c r="H2168">
        <v>54</v>
      </c>
      <c r="I2168">
        <v>158</v>
      </c>
      <c r="J2168">
        <v>8532</v>
      </c>
      <c r="K2168">
        <v>4010.04</v>
      </c>
      <c r="L2168" s="1">
        <v>4521.96</v>
      </c>
      <c r="M2168" s="1" t="s">
        <v>25</v>
      </c>
      <c r="N2168" s="1" t="s">
        <v>196</v>
      </c>
    </row>
    <row r="2169" spans="1:14" x14ac:dyDescent="0.3">
      <c r="A2169" s="1" t="s">
        <v>40</v>
      </c>
      <c r="B2169">
        <v>1185732</v>
      </c>
      <c r="C2169" s="2">
        <v>44512</v>
      </c>
      <c r="D2169" s="1" t="s">
        <v>15</v>
      </c>
      <c r="E2169" s="1" t="s">
        <v>43</v>
      </c>
      <c r="F2169" s="1" t="s">
        <v>44</v>
      </c>
      <c r="G2169" s="1" t="s">
        <v>22</v>
      </c>
      <c r="H2169">
        <v>48</v>
      </c>
      <c r="I2169">
        <v>77</v>
      </c>
      <c r="J2169">
        <v>3696</v>
      </c>
      <c r="K2169">
        <v>1811.04</v>
      </c>
      <c r="L2169" s="1">
        <v>1884.96</v>
      </c>
      <c r="M2169" s="1" t="s">
        <v>25</v>
      </c>
      <c r="N2169" s="1" t="s">
        <v>196</v>
      </c>
    </row>
    <row r="2170" spans="1:14" x14ac:dyDescent="0.3">
      <c r="A2170" s="1" t="s">
        <v>40</v>
      </c>
      <c r="B2170">
        <v>1185732</v>
      </c>
      <c r="C2170" s="2">
        <v>44513</v>
      </c>
      <c r="D2170" s="1" t="s">
        <v>15</v>
      </c>
      <c r="E2170" s="1" t="s">
        <v>43</v>
      </c>
      <c r="F2170" s="1" t="s">
        <v>44</v>
      </c>
      <c r="G2170" s="1" t="s">
        <v>23</v>
      </c>
      <c r="H2170">
        <v>42</v>
      </c>
      <c r="I2170">
        <v>58</v>
      </c>
      <c r="J2170">
        <v>2436</v>
      </c>
      <c r="K2170">
        <v>1242.3600000000001</v>
      </c>
      <c r="L2170" s="1">
        <v>1193.6399999999999</v>
      </c>
      <c r="M2170" s="1" t="s">
        <v>25</v>
      </c>
      <c r="N2170" s="1" t="s">
        <v>197</v>
      </c>
    </row>
    <row r="2171" spans="1:14" x14ac:dyDescent="0.3">
      <c r="A2171" s="1" t="s">
        <v>40</v>
      </c>
      <c r="B2171">
        <v>1185732</v>
      </c>
      <c r="C2171" s="2">
        <v>44514</v>
      </c>
      <c r="D2171" s="1" t="s">
        <v>15</v>
      </c>
      <c r="E2171" s="1" t="s">
        <v>43</v>
      </c>
      <c r="F2171" s="1" t="s">
        <v>44</v>
      </c>
      <c r="G2171" s="1" t="s">
        <v>24</v>
      </c>
      <c r="H2171">
        <v>41</v>
      </c>
      <c r="I2171">
        <v>51</v>
      </c>
      <c r="J2171">
        <v>2091</v>
      </c>
      <c r="K2171">
        <v>878.21999999999991</v>
      </c>
      <c r="L2171" s="1">
        <v>1212.7800000000002</v>
      </c>
      <c r="M2171" s="1" t="s">
        <v>25</v>
      </c>
      <c r="N2171" s="1" t="s">
        <v>197</v>
      </c>
    </row>
    <row r="2172" spans="1:14" x14ac:dyDescent="0.3">
      <c r="A2172" s="1" t="s">
        <v>40</v>
      </c>
      <c r="B2172">
        <v>1185732</v>
      </c>
      <c r="C2172" s="2">
        <v>44515</v>
      </c>
      <c r="D2172" s="1" t="s">
        <v>15</v>
      </c>
      <c r="E2172" s="1" t="s">
        <v>43</v>
      </c>
      <c r="F2172" s="1" t="s">
        <v>44</v>
      </c>
      <c r="G2172" s="1" t="s">
        <v>18</v>
      </c>
      <c r="H2172">
        <v>50</v>
      </c>
      <c r="I2172">
        <v>53</v>
      </c>
      <c r="J2172">
        <v>2650</v>
      </c>
      <c r="K2172">
        <v>954</v>
      </c>
      <c r="L2172" s="1">
        <v>1696</v>
      </c>
      <c r="M2172" s="1" t="s">
        <v>25</v>
      </c>
      <c r="N2172" s="1" t="s">
        <v>196</v>
      </c>
    </row>
    <row r="2173" spans="1:14" x14ac:dyDescent="0.3">
      <c r="A2173" s="1" t="s">
        <v>40</v>
      </c>
      <c r="B2173">
        <v>1185732</v>
      </c>
      <c r="C2173" s="2">
        <v>44516</v>
      </c>
      <c r="D2173" s="1" t="s">
        <v>15</v>
      </c>
      <c r="E2173" s="1" t="s">
        <v>43</v>
      </c>
      <c r="F2173" s="1" t="s">
        <v>44</v>
      </c>
      <c r="G2173" s="1" t="s">
        <v>20</v>
      </c>
      <c r="H2173">
        <v>56</v>
      </c>
      <c r="I2173">
        <v>85</v>
      </c>
      <c r="J2173">
        <v>4760</v>
      </c>
      <c r="K2173">
        <v>2427.6</v>
      </c>
      <c r="L2173" s="1">
        <v>2332.4</v>
      </c>
      <c r="M2173" s="1" t="s">
        <v>25</v>
      </c>
      <c r="N2173" s="1" t="s">
        <v>197</v>
      </c>
    </row>
    <row r="2174" spans="1:14" x14ac:dyDescent="0.3">
      <c r="A2174" s="1" t="s">
        <v>40</v>
      </c>
      <c r="B2174">
        <v>1185732</v>
      </c>
      <c r="C2174" s="2">
        <v>44517</v>
      </c>
      <c r="D2174" s="1" t="s">
        <v>15</v>
      </c>
      <c r="E2174" s="1" t="s">
        <v>43</v>
      </c>
      <c r="F2174" s="1" t="s">
        <v>44</v>
      </c>
      <c r="G2174" s="1" t="s">
        <v>21</v>
      </c>
      <c r="H2174">
        <v>51</v>
      </c>
      <c r="I2174">
        <v>143</v>
      </c>
      <c r="J2174">
        <v>7293</v>
      </c>
      <c r="K2174">
        <v>3573.5699999999997</v>
      </c>
      <c r="L2174" s="1">
        <v>3719.4300000000003</v>
      </c>
      <c r="M2174" s="1" t="s">
        <v>25</v>
      </c>
      <c r="N2174" s="1" t="s">
        <v>196</v>
      </c>
    </row>
    <row r="2175" spans="1:14" x14ac:dyDescent="0.3">
      <c r="A2175" s="1" t="s">
        <v>40</v>
      </c>
      <c r="B2175">
        <v>1185732</v>
      </c>
      <c r="C2175" s="2">
        <v>44518</v>
      </c>
      <c r="D2175" s="1" t="s">
        <v>15</v>
      </c>
      <c r="E2175" s="1" t="s">
        <v>43</v>
      </c>
      <c r="F2175" s="1" t="s">
        <v>44</v>
      </c>
      <c r="G2175" s="1" t="s">
        <v>22</v>
      </c>
      <c r="H2175">
        <v>46</v>
      </c>
      <c r="I2175">
        <v>84</v>
      </c>
      <c r="J2175">
        <v>3864</v>
      </c>
      <c r="K2175">
        <v>1854.72</v>
      </c>
      <c r="L2175" s="1">
        <v>2009.28</v>
      </c>
      <c r="M2175" s="1" t="s">
        <v>25</v>
      </c>
      <c r="N2175" s="1" t="s">
        <v>196</v>
      </c>
    </row>
    <row r="2176" spans="1:14" x14ac:dyDescent="0.3">
      <c r="A2176" s="1" t="s">
        <v>40</v>
      </c>
      <c r="B2176">
        <v>1185732</v>
      </c>
      <c r="C2176" s="2">
        <v>44519</v>
      </c>
      <c r="D2176" s="1" t="s">
        <v>15</v>
      </c>
      <c r="E2176" s="1" t="s">
        <v>43</v>
      </c>
      <c r="F2176" s="1" t="s">
        <v>44</v>
      </c>
      <c r="G2176" s="1" t="s">
        <v>23</v>
      </c>
      <c r="H2176">
        <v>43</v>
      </c>
      <c r="I2176">
        <v>63</v>
      </c>
      <c r="J2176">
        <v>2709</v>
      </c>
      <c r="K2176">
        <v>1489.9499999999998</v>
      </c>
      <c r="L2176" s="1">
        <v>1219.0500000000002</v>
      </c>
      <c r="M2176" s="1" t="s">
        <v>25</v>
      </c>
      <c r="N2176" s="1" t="s">
        <v>197</v>
      </c>
    </row>
    <row r="2177" spans="1:14" x14ac:dyDescent="0.3">
      <c r="A2177" s="1" t="s">
        <v>40</v>
      </c>
      <c r="B2177">
        <v>1185732</v>
      </c>
      <c r="C2177" s="2">
        <v>44520</v>
      </c>
      <c r="D2177" s="1" t="s">
        <v>15</v>
      </c>
      <c r="E2177" s="1" t="s">
        <v>43</v>
      </c>
      <c r="F2177" s="1" t="s">
        <v>44</v>
      </c>
      <c r="G2177" s="1" t="s">
        <v>24</v>
      </c>
      <c r="H2177">
        <v>43</v>
      </c>
      <c r="I2177">
        <v>44</v>
      </c>
      <c r="J2177">
        <v>1892</v>
      </c>
      <c r="K2177">
        <v>775.71999999999991</v>
      </c>
      <c r="L2177" s="1">
        <v>1116.2800000000002</v>
      </c>
      <c r="M2177" s="1" t="s">
        <v>25</v>
      </c>
      <c r="N2177" s="1" t="s">
        <v>197</v>
      </c>
    </row>
    <row r="2178" spans="1:14" x14ac:dyDescent="0.3">
      <c r="A2178" s="1" t="s">
        <v>40</v>
      </c>
      <c r="B2178">
        <v>1185732</v>
      </c>
      <c r="C2178" s="2">
        <v>44521</v>
      </c>
      <c r="D2178" s="1" t="s">
        <v>15</v>
      </c>
      <c r="E2178" s="1" t="s">
        <v>43</v>
      </c>
      <c r="F2178" s="1" t="s">
        <v>44</v>
      </c>
      <c r="G2178" s="1" t="s">
        <v>18</v>
      </c>
      <c r="H2178">
        <v>53</v>
      </c>
      <c r="I2178">
        <v>60</v>
      </c>
      <c r="J2178">
        <v>3180</v>
      </c>
      <c r="K2178">
        <v>1208.4000000000001</v>
      </c>
      <c r="L2178" s="1">
        <v>1971.6</v>
      </c>
      <c r="M2178" s="1" t="s">
        <v>25</v>
      </c>
      <c r="N2178" s="1" t="s">
        <v>196</v>
      </c>
    </row>
    <row r="2179" spans="1:14" x14ac:dyDescent="0.3">
      <c r="A2179" s="1" t="s">
        <v>40</v>
      </c>
      <c r="B2179">
        <v>1185732</v>
      </c>
      <c r="C2179" s="2">
        <v>44550</v>
      </c>
      <c r="D2179" s="1" t="s">
        <v>15</v>
      </c>
      <c r="E2179" s="1" t="s">
        <v>43</v>
      </c>
      <c r="F2179" s="1" t="s">
        <v>44</v>
      </c>
      <c r="G2179" s="1" t="s">
        <v>20</v>
      </c>
      <c r="H2179">
        <v>58</v>
      </c>
      <c r="I2179">
        <v>113</v>
      </c>
      <c r="J2179">
        <v>6554</v>
      </c>
      <c r="K2179">
        <v>3539.1600000000003</v>
      </c>
      <c r="L2179" s="1">
        <v>3014.8399999999997</v>
      </c>
      <c r="M2179" s="1" t="s">
        <v>25</v>
      </c>
      <c r="N2179" s="1" t="s">
        <v>197</v>
      </c>
    </row>
    <row r="2180" spans="1:14" x14ac:dyDescent="0.3">
      <c r="A2180" s="1" t="s">
        <v>40</v>
      </c>
      <c r="B2180">
        <v>1185732</v>
      </c>
      <c r="C2180" s="2">
        <v>44551</v>
      </c>
      <c r="D2180" s="1" t="s">
        <v>15</v>
      </c>
      <c r="E2180" s="1" t="s">
        <v>43</v>
      </c>
      <c r="F2180" s="1" t="s">
        <v>44</v>
      </c>
      <c r="G2180" s="1" t="s">
        <v>21</v>
      </c>
      <c r="H2180">
        <v>50</v>
      </c>
      <c r="I2180">
        <v>147</v>
      </c>
      <c r="J2180">
        <v>7350</v>
      </c>
      <c r="K2180">
        <v>3380.9999999999995</v>
      </c>
      <c r="L2180" s="1">
        <v>3969.0000000000005</v>
      </c>
      <c r="M2180" s="1" t="s">
        <v>25</v>
      </c>
      <c r="N2180" s="1" t="s">
        <v>196</v>
      </c>
    </row>
    <row r="2181" spans="1:14" x14ac:dyDescent="0.3">
      <c r="A2181" s="1" t="s">
        <v>40</v>
      </c>
      <c r="B2181">
        <v>1185732</v>
      </c>
      <c r="C2181" s="2">
        <v>44552</v>
      </c>
      <c r="D2181" s="1" t="s">
        <v>15</v>
      </c>
      <c r="E2181" s="1" t="s">
        <v>43</v>
      </c>
      <c r="F2181" s="1" t="s">
        <v>44</v>
      </c>
      <c r="G2181" s="1" t="s">
        <v>22</v>
      </c>
      <c r="H2181">
        <v>49</v>
      </c>
      <c r="I2181">
        <v>90</v>
      </c>
      <c r="J2181">
        <v>4410</v>
      </c>
      <c r="K2181">
        <v>2072.6999999999998</v>
      </c>
      <c r="L2181" s="1">
        <v>2337.3000000000002</v>
      </c>
      <c r="M2181" s="1" t="s">
        <v>25</v>
      </c>
      <c r="N2181" s="1" t="s">
        <v>196</v>
      </c>
    </row>
    <row r="2182" spans="1:14" x14ac:dyDescent="0.3">
      <c r="A2182" s="1" t="s">
        <v>40</v>
      </c>
      <c r="B2182">
        <v>1185732</v>
      </c>
      <c r="C2182" s="2">
        <v>44553</v>
      </c>
      <c r="D2182" s="1" t="s">
        <v>15</v>
      </c>
      <c r="E2182" s="1" t="s">
        <v>43</v>
      </c>
      <c r="F2182" s="1" t="s">
        <v>44</v>
      </c>
      <c r="G2182" s="1" t="s">
        <v>23</v>
      </c>
      <c r="H2182">
        <v>41</v>
      </c>
      <c r="I2182">
        <v>68</v>
      </c>
      <c r="J2182">
        <v>2788</v>
      </c>
      <c r="K2182">
        <v>1394</v>
      </c>
      <c r="L2182" s="1">
        <v>1394</v>
      </c>
      <c r="M2182" s="1" t="s">
        <v>25</v>
      </c>
      <c r="N2182" s="1" t="s">
        <v>197</v>
      </c>
    </row>
    <row r="2183" spans="1:14" x14ac:dyDescent="0.3">
      <c r="A2183" s="1" t="s">
        <v>40</v>
      </c>
      <c r="B2183">
        <v>1185732</v>
      </c>
      <c r="C2183" s="2">
        <v>44554</v>
      </c>
      <c r="D2183" s="1" t="s">
        <v>15</v>
      </c>
      <c r="E2183" s="1" t="s">
        <v>43</v>
      </c>
      <c r="F2183" s="1" t="s">
        <v>44</v>
      </c>
      <c r="G2183" s="1" t="s">
        <v>24</v>
      </c>
      <c r="H2183">
        <v>41</v>
      </c>
      <c r="I2183">
        <v>51</v>
      </c>
      <c r="J2183">
        <v>2091</v>
      </c>
      <c r="K2183">
        <v>857.31</v>
      </c>
      <c r="L2183" s="1">
        <v>1233.69</v>
      </c>
      <c r="M2183" s="1" t="s">
        <v>25</v>
      </c>
      <c r="N2183" s="1" t="s">
        <v>197</v>
      </c>
    </row>
    <row r="2184" spans="1:14" x14ac:dyDescent="0.3">
      <c r="A2184" s="1" t="s">
        <v>40</v>
      </c>
      <c r="B2184">
        <v>1185732</v>
      </c>
      <c r="C2184" s="2">
        <v>44555</v>
      </c>
      <c r="D2184" s="1" t="s">
        <v>15</v>
      </c>
      <c r="E2184" s="1" t="s">
        <v>43</v>
      </c>
      <c r="F2184" s="1" t="s">
        <v>44</v>
      </c>
      <c r="G2184" s="1" t="s">
        <v>18</v>
      </c>
      <c r="H2184">
        <v>54</v>
      </c>
      <c r="I2184">
        <v>41</v>
      </c>
      <c r="J2184">
        <v>2214</v>
      </c>
      <c r="K2184">
        <v>819.18</v>
      </c>
      <c r="L2184" s="1">
        <v>1394.8200000000002</v>
      </c>
      <c r="M2184" s="1" t="s">
        <v>25</v>
      </c>
      <c r="N2184" s="1" t="s">
        <v>196</v>
      </c>
    </row>
    <row r="2185" spans="1:14" x14ac:dyDescent="0.3">
      <c r="A2185" s="1" t="s">
        <v>40</v>
      </c>
      <c r="B2185">
        <v>1185732</v>
      </c>
      <c r="C2185" s="2">
        <v>44556</v>
      </c>
      <c r="D2185" s="1" t="s">
        <v>15</v>
      </c>
      <c r="E2185" s="1" t="s">
        <v>43</v>
      </c>
      <c r="F2185" s="1" t="s">
        <v>44</v>
      </c>
      <c r="G2185" s="1" t="s">
        <v>20</v>
      </c>
      <c r="H2185">
        <v>54</v>
      </c>
      <c r="I2185">
        <v>91</v>
      </c>
      <c r="J2185">
        <v>4914</v>
      </c>
      <c r="K2185">
        <v>2653.5600000000004</v>
      </c>
      <c r="L2185" s="1">
        <v>2260.4399999999996</v>
      </c>
      <c r="M2185" s="1" t="s">
        <v>25</v>
      </c>
      <c r="N2185" s="1" t="s">
        <v>197</v>
      </c>
    </row>
    <row r="2186" spans="1:14" x14ac:dyDescent="0.3">
      <c r="A2186" s="1" t="s">
        <v>40</v>
      </c>
      <c r="B2186">
        <v>1185732</v>
      </c>
      <c r="C2186" s="2">
        <v>44557</v>
      </c>
      <c r="D2186" s="1" t="s">
        <v>15</v>
      </c>
      <c r="E2186" s="1" t="s">
        <v>43</v>
      </c>
      <c r="F2186" s="1" t="s">
        <v>44</v>
      </c>
      <c r="G2186" s="1" t="s">
        <v>21</v>
      </c>
      <c r="H2186">
        <v>53</v>
      </c>
      <c r="I2186">
        <v>122</v>
      </c>
      <c r="J2186">
        <v>6466</v>
      </c>
      <c r="K2186">
        <v>3103.68</v>
      </c>
      <c r="L2186" s="1">
        <v>3362.32</v>
      </c>
      <c r="M2186" s="1" t="s">
        <v>25</v>
      </c>
      <c r="N2186" s="1" t="s">
        <v>196</v>
      </c>
    </row>
    <row r="2187" spans="1:14" x14ac:dyDescent="0.3">
      <c r="A2187" s="1" t="s">
        <v>40</v>
      </c>
      <c r="B2187">
        <v>1185732</v>
      </c>
      <c r="C2187" s="2">
        <v>44558</v>
      </c>
      <c r="D2187" s="1" t="s">
        <v>15</v>
      </c>
      <c r="E2187" s="1" t="s">
        <v>43</v>
      </c>
      <c r="F2187" s="1" t="s">
        <v>44</v>
      </c>
      <c r="G2187" s="1" t="s">
        <v>22</v>
      </c>
      <c r="H2187">
        <v>46</v>
      </c>
      <c r="I2187">
        <v>70</v>
      </c>
      <c r="J2187">
        <v>3220</v>
      </c>
      <c r="K2187">
        <v>1513.3999999999999</v>
      </c>
      <c r="L2187" s="1">
        <v>1706.6000000000001</v>
      </c>
      <c r="M2187" s="1" t="s">
        <v>25</v>
      </c>
      <c r="N2187" s="1" t="s">
        <v>196</v>
      </c>
    </row>
    <row r="2188" spans="1:14" x14ac:dyDescent="0.3">
      <c r="A2188" s="1" t="s">
        <v>40</v>
      </c>
      <c r="B2188">
        <v>1185732</v>
      </c>
      <c r="C2188" s="2">
        <v>44559</v>
      </c>
      <c r="D2188" s="1" t="s">
        <v>15</v>
      </c>
      <c r="E2188" s="1" t="s">
        <v>43</v>
      </c>
      <c r="F2188" s="1" t="s">
        <v>44</v>
      </c>
      <c r="G2188" s="1" t="s">
        <v>23</v>
      </c>
      <c r="H2188">
        <v>41</v>
      </c>
      <c r="I2188">
        <v>38</v>
      </c>
      <c r="J2188">
        <v>1558</v>
      </c>
      <c r="K2188">
        <v>856.89999999999986</v>
      </c>
      <c r="L2188" s="1">
        <v>701.10000000000014</v>
      </c>
      <c r="M2188" s="1" t="s">
        <v>25</v>
      </c>
      <c r="N2188" s="1" t="s">
        <v>197</v>
      </c>
    </row>
    <row r="2189" spans="1:14" x14ac:dyDescent="0.3">
      <c r="A2189" s="1" t="s">
        <v>40</v>
      </c>
      <c r="B2189">
        <v>1185732</v>
      </c>
      <c r="C2189" s="2">
        <v>44560</v>
      </c>
      <c r="D2189" s="1" t="s">
        <v>15</v>
      </c>
      <c r="E2189" s="1" t="s">
        <v>43</v>
      </c>
      <c r="F2189" s="1" t="s">
        <v>44</v>
      </c>
      <c r="G2189" s="1" t="s">
        <v>24</v>
      </c>
      <c r="H2189">
        <v>42</v>
      </c>
      <c r="I2189">
        <v>36</v>
      </c>
      <c r="J2189">
        <v>1512</v>
      </c>
      <c r="K2189">
        <v>680.4</v>
      </c>
      <c r="L2189" s="1">
        <v>831.6</v>
      </c>
      <c r="M2189" s="1" t="s">
        <v>25</v>
      </c>
      <c r="N2189" s="1" t="s">
        <v>197</v>
      </c>
    </row>
    <row r="2190" spans="1:14" x14ac:dyDescent="0.3">
      <c r="A2190" s="1" t="s">
        <v>40</v>
      </c>
      <c r="B2190">
        <v>1185732</v>
      </c>
      <c r="C2190" s="2">
        <v>44561</v>
      </c>
      <c r="D2190" s="1" t="s">
        <v>15</v>
      </c>
      <c r="E2190" s="1" t="s">
        <v>43</v>
      </c>
      <c r="F2190" s="1" t="s">
        <v>44</v>
      </c>
      <c r="G2190" s="1" t="s">
        <v>18</v>
      </c>
      <c r="H2190">
        <v>52</v>
      </c>
      <c r="I2190">
        <v>36</v>
      </c>
      <c r="J2190">
        <v>1872</v>
      </c>
      <c r="K2190">
        <v>692.64</v>
      </c>
      <c r="L2190" s="1">
        <v>1179.3600000000001</v>
      </c>
      <c r="M2190" s="1" t="s">
        <v>25</v>
      </c>
      <c r="N2190" s="1" t="s">
        <v>196</v>
      </c>
    </row>
    <row r="2191" spans="1:14" x14ac:dyDescent="0.3">
      <c r="A2191" s="1" t="s">
        <v>40</v>
      </c>
      <c r="B2191">
        <v>1185732</v>
      </c>
      <c r="C2191" s="2">
        <v>44456</v>
      </c>
      <c r="D2191" s="1" t="s">
        <v>15</v>
      </c>
      <c r="E2191" s="1" t="s">
        <v>43</v>
      </c>
      <c r="F2191" s="1" t="s">
        <v>44</v>
      </c>
      <c r="G2191" s="1" t="s">
        <v>20</v>
      </c>
      <c r="H2191">
        <v>57</v>
      </c>
      <c r="I2191">
        <v>59</v>
      </c>
      <c r="J2191">
        <v>3363</v>
      </c>
      <c r="K2191">
        <v>1748.76</v>
      </c>
      <c r="L2191" s="1">
        <v>1614.24</v>
      </c>
      <c r="M2191" s="1" t="s">
        <v>25</v>
      </c>
      <c r="N2191" s="1" t="s">
        <v>197</v>
      </c>
    </row>
    <row r="2192" spans="1:14" x14ac:dyDescent="0.3">
      <c r="A2192" s="1" t="s">
        <v>40</v>
      </c>
      <c r="B2192">
        <v>1185732</v>
      </c>
      <c r="C2192" s="2">
        <v>44488</v>
      </c>
      <c r="D2192" s="1" t="s">
        <v>15</v>
      </c>
      <c r="E2192" s="1" t="s">
        <v>43</v>
      </c>
      <c r="F2192" s="1" t="s">
        <v>44</v>
      </c>
      <c r="G2192" s="1" t="s">
        <v>21</v>
      </c>
      <c r="H2192">
        <v>55</v>
      </c>
      <c r="I2192">
        <v>120</v>
      </c>
      <c r="J2192">
        <v>6600</v>
      </c>
      <c r="K2192">
        <v>3300</v>
      </c>
      <c r="L2192" s="1">
        <v>3300</v>
      </c>
      <c r="M2192" s="1" t="s">
        <v>25</v>
      </c>
      <c r="N2192" s="1" t="s">
        <v>196</v>
      </c>
    </row>
    <row r="2193" spans="1:14" x14ac:dyDescent="0.3">
      <c r="A2193" s="1" t="s">
        <v>40</v>
      </c>
      <c r="B2193">
        <v>1185732</v>
      </c>
      <c r="C2193" s="2">
        <v>44488</v>
      </c>
      <c r="D2193" s="1" t="s">
        <v>15</v>
      </c>
      <c r="E2193" s="1" t="s">
        <v>43</v>
      </c>
      <c r="F2193" s="1" t="s">
        <v>44</v>
      </c>
      <c r="G2193" s="1" t="s">
        <v>22</v>
      </c>
      <c r="H2193">
        <v>54</v>
      </c>
      <c r="I2193">
        <v>59</v>
      </c>
      <c r="J2193">
        <v>3186</v>
      </c>
      <c r="K2193">
        <v>1561.1399999999999</v>
      </c>
      <c r="L2193" s="1">
        <v>1624.8600000000001</v>
      </c>
      <c r="M2193" s="1" t="s">
        <v>25</v>
      </c>
      <c r="N2193" s="1" t="s">
        <v>196</v>
      </c>
    </row>
    <row r="2194" spans="1:14" x14ac:dyDescent="0.3">
      <c r="A2194" s="1" t="s">
        <v>40</v>
      </c>
      <c r="B2194">
        <v>1185732</v>
      </c>
      <c r="C2194" s="2">
        <v>44488</v>
      </c>
      <c r="D2194" s="1" t="s">
        <v>15</v>
      </c>
      <c r="E2194" s="1" t="s">
        <v>43</v>
      </c>
      <c r="F2194" s="1" t="s">
        <v>44</v>
      </c>
      <c r="G2194" s="1" t="s">
        <v>23</v>
      </c>
      <c r="H2194">
        <v>52</v>
      </c>
      <c r="I2194">
        <v>31</v>
      </c>
      <c r="J2194">
        <v>1612</v>
      </c>
      <c r="K2194">
        <v>886.59999999999991</v>
      </c>
      <c r="L2194" s="1">
        <v>725.40000000000009</v>
      </c>
      <c r="M2194" s="1" t="s">
        <v>25</v>
      </c>
      <c r="N2194" s="1" t="s">
        <v>197</v>
      </c>
    </row>
    <row r="2195" spans="1:14" x14ac:dyDescent="0.3">
      <c r="A2195" s="1" t="s">
        <v>40</v>
      </c>
      <c r="B2195">
        <v>1185732</v>
      </c>
      <c r="C2195" s="2">
        <v>44488</v>
      </c>
      <c r="D2195" s="1" t="s">
        <v>15</v>
      </c>
      <c r="E2195" s="1" t="s">
        <v>43</v>
      </c>
      <c r="F2195" s="1" t="s">
        <v>44</v>
      </c>
      <c r="G2195" s="1" t="s">
        <v>24</v>
      </c>
      <c r="H2195">
        <v>50</v>
      </c>
      <c r="I2195">
        <v>26</v>
      </c>
      <c r="J2195">
        <v>1300</v>
      </c>
      <c r="K2195">
        <v>520</v>
      </c>
      <c r="L2195" s="1">
        <v>780</v>
      </c>
      <c r="M2195" s="1" t="s">
        <v>25</v>
      </c>
      <c r="N2195" s="1" t="s">
        <v>197</v>
      </c>
    </row>
    <row r="2196" spans="1:14" x14ac:dyDescent="0.3">
      <c r="A2196" s="1" t="s">
        <v>40</v>
      </c>
      <c r="B2196">
        <v>1185732</v>
      </c>
      <c r="C2196" s="2">
        <v>44488</v>
      </c>
      <c r="D2196" s="1" t="s">
        <v>15</v>
      </c>
      <c r="E2196" s="1" t="s">
        <v>43</v>
      </c>
      <c r="F2196" s="1" t="s">
        <v>44</v>
      </c>
      <c r="G2196" s="1" t="s">
        <v>18</v>
      </c>
      <c r="H2196">
        <v>61</v>
      </c>
      <c r="I2196">
        <v>27</v>
      </c>
      <c r="J2196">
        <v>1647</v>
      </c>
      <c r="K2196">
        <v>625.86</v>
      </c>
      <c r="L2196" s="1">
        <v>1021.14</v>
      </c>
      <c r="M2196" s="1" t="s">
        <v>25</v>
      </c>
      <c r="N2196" s="1" t="s">
        <v>196</v>
      </c>
    </row>
    <row r="2197" spans="1:14" x14ac:dyDescent="0.3">
      <c r="A2197" s="1" t="s">
        <v>40</v>
      </c>
      <c r="B2197">
        <v>1185732</v>
      </c>
      <c r="C2197" s="2">
        <v>44488</v>
      </c>
      <c r="D2197" s="1" t="s">
        <v>15</v>
      </c>
      <c r="E2197" s="1" t="s">
        <v>43</v>
      </c>
      <c r="F2197" s="1" t="s">
        <v>44</v>
      </c>
      <c r="G2197" s="1" t="s">
        <v>20</v>
      </c>
      <c r="H2197">
        <v>68</v>
      </c>
      <c r="I2197">
        <v>56</v>
      </c>
      <c r="J2197">
        <v>3808</v>
      </c>
      <c r="K2197">
        <v>2018.24</v>
      </c>
      <c r="L2197" s="1">
        <v>1789.76</v>
      </c>
      <c r="M2197" s="1" t="s">
        <v>25</v>
      </c>
      <c r="N2197" s="1" t="s">
        <v>197</v>
      </c>
    </row>
    <row r="2198" spans="1:14" x14ac:dyDescent="0.3">
      <c r="A2198" s="1" t="s">
        <v>40</v>
      </c>
      <c r="B2198">
        <v>1185732</v>
      </c>
      <c r="C2198" s="2">
        <v>44518</v>
      </c>
      <c r="D2198" s="1" t="s">
        <v>15</v>
      </c>
      <c r="E2198" s="1" t="s">
        <v>43</v>
      </c>
      <c r="F2198" s="1" t="s">
        <v>44</v>
      </c>
      <c r="G2198" s="1" t="s">
        <v>21</v>
      </c>
      <c r="H2198">
        <v>62</v>
      </c>
      <c r="I2198">
        <v>98</v>
      </c>
      <c r="J2198">
        <v>6076</v>
      </c>
      <c r="K2198">
        <v>2977.24</v>
      </c>
      <c r="L2198" s="1">
        <v>3098.76</v>
      </c>
      <c r="M2198" s="1" t="s">
        <v>25</v>
      </c>
      <c r="N2198" s="1" t="s">
        <v>196</v>
      </c>
    </row>
    <row r="2199" spans="1:14" x14ac:dyDescent="0.3">
      <c r="A2199" s="1" t="s">
        <v>40</v>
      </c>
      <c r="B2199">
        <v>1185732</v>
      </c>
      <c r="C2199" s="2">
        <v>44518</v>
      </c>
      <c r="D2199" s="1" t="s">
        <v>15</v>
      </c>
      <c r="E2199" s="1" t="s">
        <v>43</v>
      </c>
      <c r="F2199" s="1" t="s">
        <v>44</v>
      </c>
      <c r="G2199" s="1" t="s">
        <v>22</v>
      </c>
      <c r="H2199">
        <v>52</v>
      </c>
      <c r="I2199">
        <v>52</v>
      </c>
      <c r="J2199">
        <v>2704</v>
      </c>
      <c r="K2199">
        <v>1352</v>
      </c>
      <c r="L2199" s="1">
        <v>1352</v>
      </c>
      <c r="M2199" s="1" t="s">
        <v>25</v>
      </c>
      <c r="N2199" s="1" t="s">
        <v>196</v>
      </c>
    </row>
    <row r="2200" spans="1:14" x14ac:dyDescent="0.3">
      <c r="A2200" s="1" t="s">
        <v>40</v>
      </c>
      <c r="B2200">
        <v>1185732</v>
      </c>
      <c r="C2200" s="2">
        <v>44518</v>
      </c>
      <c r="D2200" s="1" t="s">
        <v>15</v>
      </c>
      <c r="E2200" s="1" t="s">
        <v>43</v>
      </c>
      <c r="F2200" s="1" t="s">
        <v>44</v>
      </c>
      <c r="G2200" s="1" t="s">
        <v>23</v>
      </c>
      <c r="H2200">
        <v>52</v>
      </c>
      <c r="I2200">
        <v>55</v>
      </c>
      <c r="J2200">
        <v>2860</v>
      </c>
      <c r="K2200">
        <v>1487.2</v>
      </c>
      <c r="L2200" s="1">
        <v>1372.8</v>
      </c>
      <c r="M2200" s="1" t="s">
        <v>25</v>
      </c>
      <c r="N2200" s="1" t="s">
        <v>197</v>
      </c>
    </row>
    <row r="2201" spans="1:14" x14ac:dyDescent="0.3">
      <c r="A2201" s="1" t="s">
        <v>40</v>
      </c>
      <c r="B2201">
        <v>1185732</v>
      </c>
      <c r="C2201" s="2">
        <v>44518</v>
      </c>
      <c r="D2201" s="1" t="s">
        <v>15</v>
      </c>
      <c r="E2201" s="1" t="s">
        <v>43</v>
      </c>
      <c r="F2201" s="1" t="s">
        <v>44</v>
      </c>
      <c r="G2201" s="1" t="s">
        <v>24</v>
      </c>
      <c r="H2201">
        <v>54</v>
      </c>
      <c r="I2201">
        <v>46</v>
      </c>
      <c r="J2201">
        <v>2484</v>
      </c>
      <c r="K2201">
        <v>1068.1199999999999</v>
      </c>
      <c r="L2201" s="1">
        <v>1415.88</v>
      </c>
      <c r="M2201" s="1" t="s">
        <v>25</v>
      </c>
      <c r="N2201" s="1" t="s">
        <v>197</v>
      </c>
    </row>
    <row r="2202" spans="1:14" x14ac:dyDescent="0.3">
      <c r="A2202" s="1" t="s">
        <v>40</v>
      </c>
      <c r="B2202">
        <v>1185732</v>
      </c>
      <c r="C2202" s="2">
        <v>44518</v>
      </c>
      <c r="D2202" s="1" t="s">
        <v>15</v>
      </c>
      <c r="E2202" s="1" t="s">
        <v>43</v>
      </c>
      <c r="F2202" s="1" t="s">
        <v>44</v>
      </c>
      <c r="G2202" s="1" t="s">
        <v>18</v>
      </c>
      <c r="H2202">
        <v>60</v>
      </c>
      <c r="I2202">
        <v>41</v>
      </c>
      <c r="J2202">
        <v>2460</v>
      </c>
      <c r="K2202">
        <v>885.6</v>
      </c>
      <c r="L2202" s="1">
        <v>1574.4</v>
      </c>
      <c r="M2202" s="1" t="s">
        <v>25</v>
      </c>
      <c r="N2202" s="1" t="s">
        <v>196</v>
      </c>
    </row>
    <row r="2203" spans="1:14" x14ac:dyDescent="0.3">
      <c r="A2203" s="1" t="s">
        <v>40</v>
      </c>
      <c r="B2203">
        <v>1185732</v>
      </c>
      <c r="C2203" s="2">
        <v>44518</v>
      </c>
      <c r="D2203" s="1" t="s">
        <v>15</v>
      </c>
      <c r="E2203" s="1" t="s">
        <v>43</v>
      </c>
      <c r="F2203" s="1" t="s">
        <v>44</v>
      </c>
      <c r="G2203" s="1" t="s">
        <v>20</v>
      </c>
      <c r="H2203">
        <v>67</v>
      </c>
      <c r="I2203">
        <v>63</v>
      </c>
      <c r="J2203">
        <v>4221</v>
      </c>
      <c r="K2203">
        <v>2279.34</v>
      </c>
      <c r="L2203" s="1">
        <v>1941.6599999999999</v>
      </c>
      <c r="M2203" s="1" t="s">
        <v>25</v>
      </c>
      <c r="N2203" s="1" t="s">
        <v>197</v>
      </c>
    </row>
    <row r="2204" spans="1:14" x14ac:dyDescent="0.3">
      <c r="A2204" s="1" t="s">
        <v>40</v>
      </c>
      <c r="B2204">
        <v>1185732</v>
      </c>
      <c r="C2204" s="2">
        <v>44547</v>
      </c>
      <c r="D2204" s="1" t="s">
        <v>15</v>
      </c>
      <c r="E2204" s="1" t="s">
        <v>43</v>
      </c>
      <c r="F2204" s="1" t="s">
        <v>44</v>
      </c>
      <c r="G2204" s="1" t="s">
        <v>21</v>
      </c>
      <c r="H2204">
        <v>62</v>
      </c>
      <c r="I2204">
        <v>138</v>
      </c>
      <c r="J2204">
        <v>8556</v>
      </c>
      <c r="K2204">
        <v>4106.88</v>
      </c>
      <c r="L2204" s="1">
        <v>4449.12</v>
      </c>
      <c r="M2204" s="1" t="s">
        <v>25</v>
      </c>
      <c r="N2204" s="1" t="s">
        <v>196</v>
      </c>
    </row>
    <row r="2205" spans="1:14" x14ac:dyDescent="0.3">
      <c r="A2205" s="1" t="s">
        <v>40</v>
      </c>
      <c r="B2205">
        <v>1185732</v>
      </c>
      <c r="C2205" s="2">
        <v>44547</v>
      </c>
      <c r="D2205" s="1" t="s">
        <v>15</v>
      </c>
      <c r="E2205" s="1" t="s">
        <v>43</v>
      </c>
      <c r="F2205" s="1" t="s">
        <v>44</v>
      </c>
      <c r="G2205" s="1" t="s">
        <v>22</v>
      </c>
      <c r="H2205">
        <v>53</v>
      </c>
      <c r="I2205">
        <v>74</v>
      </c>
      <c r="J2205">
        <v>3922</v>
      </c>
      <c r="K2205">
        <v>1961</v>
      </c>
      <c r="L2205" s="1">
        <v>1961</v>
      </c>
      <c r="M2205" s="1" t="s">
        <v>25</v>
      </c>
      <c r="N2205" s="1" t="s">
        <v>196</v>
      </c>
    </row>
    <row r="2206" spans="1:14" x14ac:dyDescent="0.3">
      <c r="A2206" s="1" t="s">
        <v>40</v>
      </c>
      <c r="B2206">
        <v>1185732</v>
      </c>
      <c r="C2206" s="2">
        <v>44547</v>
      </c>
      <c r="D2206" s="1" t="s">
        <v>15</v>
      </c>
      <c r="E2206" s="1" t="s">
        <v>43</v>
      </c>
      <c r="F2206" s="1" t="s">
        <v>44</v>
      </c>
      <c r="G2206" s="1" t="s">
        <v>23</v>
      </c>
      <c r="H2206">
        <v>52</v>
      </c>
      <c r="I2206">
        <v>68</v>
      </c>
      <c r="J2206">
        <v>3536</v>
      </c>
      <c r="K2206">
        <v>1768</v>
      </c>
      <c r="L2206" s="1">
        <v>1768</v>
      </c>
      <c r="M2206" s="1" t="s">
        <v>25</v>
      </c>
      <c r="N2206" s="1" t="s">
        <v>197</v>
      </c>
    </row>
    <row r="2207" spans="1:14" x14ac:dyDescent="0.3">
      <c r="A2207" s="1" t="s">
        <v>40</v>
      </c>
      <c r="B2207">
        <v>1185732</v>
      </c>
      <c r="C2207" s="2">
        <v>44547</v>
      </c>
      <c r="D2207" s="1" t="s">
        <v>15</v>
      </c>
      <c r="E2207" s="1" t="s">
        <v>43</v>
      </c>
      <c r="F2207" s="1" t="s">
        <v>44</v>
      </c>
      <c r="G2207" s="1" t="s">
        <v>24</v>
      </c>
      <c r="H2207">
        <v>52</v>
      </c>
      <c r="I2207">
        <v>50</v>
      </c>
      <c r="J2207">
        <v>2600</v>
      </c>
      <c r="K2207">
        <v>1118</v>
      </c>
      <c r="L2207" s="1">
        <v>1482</v>
      </c>
      <c r="M2207" s="1" t="s">
        <v>25</v>
      </c>
      <c r="N2207" s="1" t="s">
        <v>197</v>
      </c>
    </row>
    <row r="2208" spans="1:14" x14ac:dyDescent="0.3">
      <c r="A2208" s="1" t="s">
        <v>40</v>
      </c>
      <c r="B2208">
        <v>1185732</v>
      </c>
      <c r="C2208" s="2">
        <v>44547</v>
      </c>
      <c r="D2208" s="1" t="s">
        <v>15</v>
      </c>
      <c r="E2208" s="1" t="s">
        <v>43</v>
      </c>
      <c r="F2208" s="1" t="s">
        <v>44</v>
      </c>
      <c r="G2208" s="1" t="s">
        <v>18</v>
      </c>
      <c r="H2208">
        <v>60</v>
      </c>
      <c r="I2208">
        <v>54</v>
      </c>
      <c r="J2208">
        <v>3240</v>
      </c>
      <c r="K2208">
        <v>1166.3999999999999</v>
      </c>
      <c r="L2208" s="1">
        <v>2073.6000000000004</v>
      </c>
      <c r="M2208" s="1" t="s">
        <v>25</v>
      </c>
      <c r="N2208" s="1" t="s">
        <v>196</v>
      </c>
    </row>
    <row r="2209" spans="1:14" x14ac:dyDescent="0.3">
      <c r="A2209" s="1" t="s">
        <v>40</v>
      </c>
      <c r="B2209">
        <v>1185732</v>
      </c>
      <c r="C2209" s="2">
        <v>44547</v>
      </c>
      <c r="D2209" s="1" t="s">
        <v>15</v>
      </c>
      <c r="E2209" s="1" t="s">
        <v>43</v>
      </c>
      <c r="F2209" s="1" t="s">
        <v>44</v>
      </c>
      <c r="G2209" s="1" t="s">
        <v>20</v>
      </c>
      <c r="H2209">
        <v>69</v>
      </c>
      <c r="I2209">
        <v>75</v>
      </c>
      <c r="J2209">
        <v>5175</v>
      </c>
      <c r="K2209">
        <v>2742.75</v>
      </c>
      <c r="L2209" s="1">
        <v>2432.25</v>
      </c>
      <c r="M2209" s="1" t="s">
        <v>25</v>
      </c>
      <c r="N2209" s="1" t="s">
        <v>197</v>
      </c>
    </row>
    <row r="2210" spans="1:14" x14ac:dyDescent="0.3">
      <c r="A2210" s="1" t="s">
        <v>40</v>
      </c>
      <c r="B2210">
        <v>1185732</v>
      </c>
      <c r="C2210" s="2">
        <v>44850</v>
      </c>
      <c r="D2210" s="1" t="s">
        <v>15</v>
      </c>
      <c r="E2210" s="1" t="s">
        <v>43</v>
      </c>
      <c r="F2210" s="1" t="s">
        <v>44</v>
      </c>
      <c r="G2210" s="1" t="s">
        <v>18</v>
      </c>
      <c r="H2210">
        <v>47</v>
      </c>
      <c r="I2210">
        <v>42</v>
      </c>
      <c r="J2210">
        <v>1974</v>
      </c>
      <c r="K2210">
        <v>769.86</v>
      </c>
      <c r="L2210" s="1">
        <v>1204.1399999999999</v>
      </c>
      <c r="M2210" s="1" t="s">
        <v>25</v>
      </c>
      <c r="N2210" s="1" t="s">
        <v>196</v>
      </c>
    </row>
    <row r="2211" spans="1:14" x14ac:dyDescent="0.3">
      <c r="A2211" s="1" t="s">
        <v>40</v>
      </c>
      <c r="B2211">
        <v>1185732</v>
      </c>
      <c r="C2211" s="2">
        <v>44851</v>
      </c>
      <c r="D2211" s="1" t="s">
        <v>15</v>
      </c>
      <c r="E2211" s="1" t="s">
        <v>43</v>
      </c>
      <c r="F2211" s="1" t="s">
        <v>44</v>
      </c>
      <c r="G2211" s="1" t="s">
        <v>20</v>
      </c>
      <c r="H2211">
        <v>38</v>
      </c>
      <c r="I2211">
        <v>68</v>
      </c>
      <c r="J2211">
        <v>2584</v>
      </c>
      <c r="K2211">
        <v>1343.68</v>
      </c>
      <c r="L2211" s="1">
        <v>1240.32</v>
      </c>
      <c r="M2211" s="1" t="s">
        <v>25</v>
      </c>
      <c r="N2211" s="1" t="s">
        <v>197</v>
      </c>
    </row>
    <row r="2212" spans="1:14" x14ac:dyDescent="0.3">
      <c r="A2212" s="1" t="s">
        <v>40</v>
      </c>
      <c r="B2212">
        <v>1185732</v>
      </c>
      <c r="C2212" s="2">
        <v>44852</v>
      </c>
      <c r="D2212" s="1" t="s">
        <v>15</v>
      </c>
      <c r="E2212" s="1" t="s">
        <v>43</v>
      </c>
      <c r="F2212" s="1" t="s">
        <v>44</v>
      </c>
      <c r="G2212" s="1" t="s">
        <v>21</v>
      </c>
      <c r="H2212">
        <v>38</v>
      </c>
      <c r="I2212">
        <v>140</v>
      </c>
      <c r="J2212">
        <v>5320</v>
      </c>
      <c r="K2212">
        <v>2606.7999999999997</v>
      </c>
      <c r="L2212" s="1">
        <v>2713.2000000000003</v>
      </c>
      <c r="M2212" s="1" t="s">
        <v>25</v>
      </c>
      <c r="N2212" s="1" t="s">
        <v>196</v>
      </c>
    </row>
    <row r="2213" spans="1:14" x14ac:dyDescent="0.3">
      <c r="A2213" s="1" t="s">
        <v>40</v>
      </c>
      <c r="B2213">
        <v>1185732</v>
      </c>
      <c r="C2213" s="2">
        <v>44853</v>
      </c>
      <c r="D2213" s="1" t="s">
        <v>15</v>
      </c>
      <c r="E2213" s="1" t="s">
        <v>43</v>
      </c>
      <c r="F2213" s="1" t="s">
        <v>44</v>
      </c>
      <c r="G2213" s="1" t="s">
        <v>22</v>
      </c>
      <c r="H2213">
        <v>38</v>
      </c>
      <c r="I2213">
        <v>45</v>
      </c>
      <c r="J2213">
        <v>1710</v>
      </c>
      <c r="K2213">
        <v>803.69999999999993</v>
      </c>
      <c r="L2213" s="1">
        <v>906.30000000000007</v>
      </c>
      <c r="M2213" s="1" t="s">
        <v>25</v>
      </c>
      <c r="N2213" s="1" t="s">
        <v>196</v>
      </c>
    </row>
    <row r="2214" spans="1:14" x14ac:dyDescent="0.3">
      <c r="A2214" s="1" t="s">
        <v>40</v>
      </c>
      <c r="B2214">
        <v>1185732</v>
      </c>
      <c r="C2214" s="2">
        <v>44854</v>
      </c>
      <c r="D2214" s="1" t="s">
        <v>15</v>
      </c>
      <c r="E2214" s="1" t="s">
        <v>43</v>
      </c>
      <c r="F2214" s="1" t="s">
        <v>44</v>
      </c>
      <c r="G2214" s="1" t="s">
        <v>23</v>
      </c>
      <c r="H2214">
        <v>29</v>
      </c>
      <c r="I2214">
        <v>60</v>
      </c>
      <c r="J2214">
        <v>1740</v>
      </c>
      <c r="K2214">
        <v>922.2</v>
      </c>
      <c r="L2214" s="1">
        <v>817.8</v>
      </c>
      <c r="M2214" s="1" t="s">
        <v>25</v>
      </c>
      <c r="N2214" s="1" t="s">
        <v>197</v>
      </c>
    </row>
    <row r="2215" spans="1:14" x14ac:dyDescent="0.3">
      <c r="A2215" s="1" t="s">
        <v>40</v>
      </c>
      <c r="B2215">
        <v>1185732</v>
      </c>
      <c r="C2215" s="2">
        <v>44855</v>
      </c>
      <c r="D2215" s="1" t="s">
        <v>15</v>
      </c>
      <c r="E2215" s="1" t="s">
        <v>43</v>
      </c>
      <c r="F2215" s="1" t="s">
        <v>44</v>
      </c>
      <c r="G2215" s="1" t="s">
        <v>24</v>
      </c>
      <c r="H2215">
        <v>34</v>
      </c>
      <c r="I2215">
        <v>19</v>
      </c>
      <c r="J2215">
        <v>646</v>
      </c>
      <c r="K2215">
        <v>271.32</v>
      </c>
      <c r="L2215" s="1">
        <v>374.68</v>
      </c>
      <c r="M2215" s="1" t="s">
        <v>25</v>
      </c>
      <c r="N2215" s="1" t="s">
        <v>197</v>
      </c>
    </row>
    <row r="2216" spans="1:14" x14ac:dyDescent="0.3">
      <c r="A2216" s="1" t="s">
        <v>40</v>
      </c>
      <c r="B2216">
        <v>1185732</v>
      </c>
      <c r="C2216" s="2">
        <v>44856</v>
      </c>
      <c r="D2216" s="1" t="s">
        <v>15</v>
      </c>
      <c r="E2216" s="1" t="s">
        <v>43</v>
      </c>
      <c r="F2216" s="1" t="s">
        <v>44</v>
      </c>
      <c r="G2216" s="1" t="s">
        <v>18</v>
      </c>
      <c r="H2216">
        <v>46</v>
      </c>
      <c r="I2216">
        <v>45</v>
      </c>
      <c r="J2216">
        <v>2070</v>
      </c>
      <c r="K2216">
        <v>807.30000000000007</v>
      </c>
      <c r="L2216" s="1">
        <v>1262.6999999999998</v>
      </c>
      <c r="M2216" s="1" t="s">
        <v>25</v>
      </c>
      <c r="N2216" s="1" t="s">
        <v>196</v>
      </c>
    </row>
    <row r="2217" spans="1:14" x14ac:dyDescent="0.3">
      <c r="A2217" s="1" t="s">
        <v>40</v>
      </c>
      <c r="B2217">
        <v>1185732</v>
      </c>
      <c r="C2217" s="2">
        <v>44857</v>
      </c>
      <c r="D2217" s="1" t="s">
        <v>15</v>
      </c>
      <c r="E2217" s="1" t="s">
        <v>43</v>
      </c>
      <c r="F2217" s="1" t="s">
        <v>44</v>
      </c>
      <c r="G2217" s="1" t="s">
        <v>20</v>
      </c>
      <c r="H2217">
        <v>37</v>
      </c>
      <c r="I2217">
        <v>63</v>
      </c>
      <c r="J2217">
        <v>2331</v>
      </c>
      <c r="K2217">
        <v>1188.81</v>
      </c>
      <c r="L2217" s="1">
        <v>1142.19</v>
      </c>
      <c r="M2217" s="1" t="s">
        <v>25</v>
      </c>
      <c r="N2217" s="1" t="s">
        <v>197</v>
      </c>
    </row>
    <row r="2218" spans="1:14" x14ac:dyDescent="0.3">
      <c r="A2218" s="1" t="s">
        <v>40</v>
      </c>
      <c r="B2218">
        <v>1185732</v>
      </c>
      <c r="C2218" s="2">
        <v>44858</v>
      </c>
      <c r="D2218" s="1" t="s">
        <v>15</v>
      </c>
      <c r="E2218" s="1" t="s">
        <v>43</v>
      </c>
      <c r="F2218" s="1" t="s">
        <v>44</v>
      </c>
      <c r="G2218" s="1" t="s">
        <v>21</v>
      </c>
      <c r="H2218">
        <v>39</v>
      </c>
      <c r="I2218">
        <v>127</v>
      </c>
      <c r="J2218">
        <v>4953</v>
      </c>
      <c r="K2218">
        <v>2426.9699999999998</v>
      </c>
      <c r="L2218" s="1">
        <v>2526.0300000000002</v>
      </c>
      <c r="M2218" s="1" t="s">
        <v>25</v>
      </c>
      <c r="N2218" s="1" t="s">
        <v>196</v>
      </c>
    </row>
    <row r="2219" spans="1:14" x14ac:dyDescent="0.3">
      <c r="A2219" s="1" t="s">
        <v>40</v>
      </c>
      <c r="B2219">
        <v>1185732</v>
      </c>
      <c r="C2219" s="2">
        <v>44859</v>
      </c>
      <c r="D2219" s="1" t="s">
        <v>15</v>
      </c>
      <c r="E2219" s="1" t="s">
        <v>43</v>
      </c>
      <c r="F2219" s="1" t="s">
        <v>44</v>
      </c>
      <c r="G2219" s="1" t="s">
        <v>22</v>
      </c>
      <c r="H2219">
        <v>39</v>
      </c>
      <c r="I2219">
        <v>46</v>
      </c>
      <c r="J2219">
        <v>1794</v>
      </c>
      <c r="K2219">
        <v>879.06</v>
      </c>
      <c r="L2219" s="1">
        <v>914.94</v>
      </c>
      <c r="M2219" s="1" t="s">
        <v>25</v>
      </c>
      <c r="N2219" s="1" t="s">
        <v>196</v>
      </c>
    </row>
    <row r="2220" spans="1:14" x14ac:dyDescent="0.3">
      <c r="A2220" s="1" t="s">
        <v>40</v>
      </c>
      <c r="B2220">
        <v>1185732</v>
      </c>
      <c r="C2220" s="2">
        <v>44860</v>
      </c>
      <c r="D2220" s="1" t="s">
        <v>15</v>
      </c>
      <c r="E2220" s="1" t="s">
        <v>43</v>
      </c>
      <c r="F2220" s="1" t="s">
        <v>44</v>
      </c>
      <c r="G2220" s="1" t="s">
        <v>23</v>
      </c>
      <c r="H2220">
        <v>27</v>
      </c>
      <c r="I2220">
        <v>52</v>
      </c>
      <c r="J2220">
        <v>1404</v>
      </c>
      <c r="K2220">
        <v>772.19999999999993</v>
      </c>
      <c r="L2220" s="1">
        <v>631.80000000000007</v>
      </c>
      <c r="M2220" s="1" t="s">
        <v>25</v>
      </c>
      <c r="N2220" s="1" t="s">
        <v>197</v>
      </c>
    </row>
    <row r="2221" spans="1:14" x14ac:dyDescent="0.3">
      <c r="A2221" s="1" t="s">
        <v>40</v>
      </c>
      <c r="B2221">
        <v>1185732</v>
      </c>
      <c r="C2221" s="2">
        <v>44861</v>
      </c>
      <c r="D2221" s="1" t="s">
        <v>15</v>
      </c>
      <c r="E2221" s="1" t="s">
        <v>43</v>
      </c>
      <c r="F2221" s="1" t="s">
        <v>44</v>
      </c>
      <c r="G2221" s="1" t="s">
        <v>24</v>
      </c>
      <c r="H2221">
        <v>32</v>
      </c>
      <c r="I2221">
        <v>13</v>
      </c>
      <c r="J2221">
        <v>416</v>
      </c>
      <c r="K2221">
        <v>166.4</v>
      </c>
      <c r="L2221" s="1">
        <v>249.6</v>
      </c>
      <c r="M2221" s="1" t="s">
        <v>25</v>
      </c>
      <c r="N2221" s="1" t="s">
        <v>197</v>
      </c>
    </row>
    <row r="2222" spans="1:14" x14ac:dyDescent="0.3">
      <c r="A2222" s="1" t="s">
        <v>40</v>
      </c>
      <c r="B2222">
        <v>1185732</v>
      </c>
      <c r="C2222" s="2">
        <v>44862</v>
      </c>
      <c r="D2222" s="1" t="s">
        <v>15</v>
      </c>
      <c r="E2222" s="1" t="s">
        <v>43</v>
      </c>
      <c r="F2222" s="1" t="s">
        <v>44</v>
      </c>
      <c r="G2222" s="1" t="s">
        <v>18</v>
      </c>
      <c r="H2222">
        <v>49</v>
      </c>
      <c r="I2222">
        <v>29</v>
      </c>
      <c r="J2222">
        <v>1421</v>
      </c>
      <c r="K2222">
        <v>511.56</v>
      </c>
      <c r="L2222" s="1">
        <v>909.44</v>
      </c>
      <c r="M2222" s="1" t="s">
        <v>25</v>
      </c>
      <c r="N2222" s="1" t="s">
        <v>196</v>
      </c>
    </row>
    <row r="2223" spans="1:14" x14ac:dyDescent="0.3">
      <c r="A2223" s="1" t="s">
        <v>40</v>
      </c>
      <c r="B2223">
        <v>1185732</v>
      </c>
      <c r="C2223" s="2">
        <v>44863</v>
      </c>
      <c r="D2223" s="1" t="s">
        <v>15</v>
      </c>
      <c r="E2223" s="1" t="s">
        <v>43</v>
      </c>
      <c r="F2223" s="1" t="s">
        <v>44</v>
      </c>
      <c r="G2223" s="1" t="s">
        <v>20</v>
      </c>
      <c r="H2223">
        <v>36</v>
      </c>
      <c r="I2223">
        <v>50</v>
      </c>
      <c r="J2223">
        <v>1800</v>
      </c>
      <c r="K2223">
        <v>990.00000000000011</v>
      </c>
      <c r="L2223" s="1">
        <v>809.99999999999989</v>
      </c>
      <c r="M2223" s="1" t="s">
        <v>25</v>
      </c>
      <c r="N2223" s="1" t="s">
        <v>197</v>
      </c>
    </row>
    <row r="2224" spans="1:14" x14ac:dyDescent="0.3">
      <c r="A2224" s="1" t="s">
        <v>40</v>
      </c>
      <c r="B2224">
        <v>1185732</v>
      </c>
      <c r="C2224" s="2">
        <v>44864</v>
      </c>
      <c r="D2224" s="1" t="s">
        <v>15</v>
      </c>
      <c r="E2224" s="1" t="s">
        <v>43</v>
      </c>
      <c r="F2224" s="1" t="s">
        <v>44</v>
      </c>
      <c r="G2224" s="1" t="s">
        <v>21</v>
      </c>
      <c r="H2224">
        <v>37</v>
      </c>
      <c r="I2224">
        <v>122</v>
      </c>
      <c r="J2224">
        <v>4514</v>
      </c>
      <c r="K2224">
        <v>2166.7199999999998</v>
      </c>
      <c r="L2224" s="1">
        <v>2347.2800000000002</v>
      </c>
      <c r="M2224" s="1" t="s">
        <v>25</v>
      </c>
      <c r="N2224" s="1" t="s">
        <v>196</v>
      </c>
    </row>
    <row r="2225" spans="1:14" x14ac:dyDescent="0.3">
      <c r="A2225" s="1" t="s">
        <v>40</v>
      </c>
      <c r="B2225">
        <v>1185732</v>
      </c>
      <c r="C2225" s="2">
        <v>44865</v>
      </c>
      <c r="D2225" s="1" t="s">
        <v>15</v>
      </c>
      <c r="E2225" s="1" t="s">
        <v>43</v>
      </c>
      <c r="F2225" s="1" t="s">
        <v>44</v>
      </c>
      <c r="G2225" s="1" t="s">
        <v>22</v>
      </c>
      <c r="H2225">
        <v>37</v>
      </c>
      <c r="I2225">
        <v>44</v>
      </c>
      <c r="J2225">
        <v>1628</v>
      </c>
      <c r="K2225">
        <v>765.16</v>
      </c>
      <c r="L2225" s="1">
        <v>862.84</v>
      </c>
      <c r="M2225" s="1" t="s">
        <v>25</v>
      </c>
      <c r="N2225" s="1" t="s">
        <v>196</v>
      </c>
    </row>
    <row r="2226" spans="1:14" x14ac:dyDescent="0.3">
      <c r="A2226" s="1" t="s">
        <v>40</v>
      </c>
      <c r="B2226">
        <v>1185732</v>
      </c>
      <c r="C2226" s="2">
        <v>44866</v>
      </c>
      <c r="D2226" s="1" t="s">
        <v>15</v>
      </c>
      <c r="E2226" s="1" t="s">
        <v>43</v>
      </c>
      <c r="F2226" s="1" t="s">
        <v>44</v>
      </c>
      <c r="G2226" s="1" t="s">
        <v>23</v>
      </c>
      <c r="H2226">
        <v>27</v>
      </c>
      <c r="I2226">
        <v>44</v>
      </c>
      <c r="J2226">
        <v>1188</v>
      </c>
      <c r="K2226">
        <v>641.5200000000001</v>
      </c>
      <c r="L2226" s="1">
        <v>546.4799999999999</v>
      </c>
      <c r="M2226" s="1" t="s">
        <v>25</v>
      </c>
      <c r="N2226" s="1" t="s">
        <v>197</v>
      </c>
    </row>
    <row r="2227" spans="1:14" x14ac:dyDescent="0.3">
      <c r="A2227" s="1" t="s">
        <v>40</v>
      </c>
      <c r="B2227">
        <v>1185732</v>
      </c>
      <c r="C2227" s="2">
        <v>44867</v>
      </c>
      <c r="D2227" s="1" t="s">
        <v>15</v>
      </c>
      <c r="E2227" s="1" t="s">
        <v>43</v>
      </c>
      <c r="F2227" s="1" t="s">
        <v>44</v>
      </c>
      <c r="G2227" s="1" t="s">
        <v>24</v>
      </c>
      <c r="H2227">
        <v>33</v>
      </c>
      <c r="I2227">
        <v>21</v>
      </c>
      <c r="J2227">
        <v>693</v>
      </c>
      <c r="K2227">
        <v>277.2</v>
      </c>
      <c r="L2227" s="1">
        <v>415.8</v>
      </c>
      <c r="M2227" s="1" t="s">
        <v>25</v>
      </c>
      <c r="N2227" s="1" t="s">
        <v>197</v>
      </c>
    </row>
    <row r="2228" spans="1:14" x14ac:dyDescent="0.3">
      <c r="A2228" s="1" t="s">
        <v>40</v>
      </c>
      <c r="B2228">
        <v>1185732</v>
      </c>
      <c r="C2228" s="2">
        <v>44868</v>
      </c>
      <c r="D2228" s="1" t="s">
        <v>15</v>
      </c>
      <c r="E2228" s="1" t="s">
        <v>43</v>
      </c>
      <c r="F2228" s="1" t="s">
        <v>44</v>
      </c>
      <c r="G2228" s="1" t="s">
        <v>18</v>
      </c>
      <c r="H2228">
        <v>47</v>
      </c>
      <c r="I2228">
        <v>20</v>
      </c>
      <c r="J2228">
        <v>940</v>
      </c>
      <c r="K2228">
        <v>357.2</v>
      </c>
      <c r="L2228" s="1">
        <v>582.79999999999995</v>
      </c>
      <c r="M2228" s="1" t="s">
        <v>25</v>
      </c>
      <c r="N2228" s="1" t="s">
        <v>196</v>
      </c>
    </row>
    <row r="2229" spans="1:14" x14ac:dyDescent="0.3">
      <c r="A2229" s="1" t="s">
        <v>40</v>
      </c>
      <c r="B2229">
        <v>1185732</v>
      </c>
      <c r="C2229" s="2">
        <v>44869</v>
      </c>
      <c r="D2229" s="1" t="s">
        <v>15</v>
      </c>
      <c r="E2229" s="1" t="s">
        <v>43</v>
      </c>
      <c r="F2229" s="1" t="s">
        <v>44</v>
      </c>
      <c r="G2229" s="1" t="s">
        <v>20</v>
      </c>
      <c r="H2229">
        <v>39</v>
      </c>
      <c r="I2229">
        <v>63</v>
      </c>
      <c r="J2229">
        <v>2457</v>
      </c>
      <c r="K2229">
        <v>1253.07</v>
      </c>
      <c r="L2229" s="1">
        <v>1203.93</v>
      </c>
      <c r="M2229" s="1" t="s">
        <v>25</v>
      </c>
      <c r="N2229" s="1" t="s">
        <v>197</v>
      </c>
    </row>
    <row r="2230" spans="1:14" x14ac:dyDescent="0.3">
      <c r="A2230" s="1" t="s">
        <v>40</v>
      </c>
      <c r="B2230">
        <v>1185732</v>
      </c>
      <c r="C2230" s="2">
        <v>44870</v>
      </c>
      <c r="D2230" s="1" t="s">
        <v>15</v>
      </c>
      <c r="E2230" s="1" t="s">
        <v>43</v>
      </c>
      <c r="F2230" s="1" t="s">
        <v>44</v>
      </c>
      <c r="G2230" s="1" t="s">
        <v>21</v>
      </c>
      <c r="H2230">
        <v>52</v>
      </c>
      <c r="I2230">
        <v>144</v>
      </c>
      <c r="J2230">
        <v>7488</v>
      </c>
      <c r="K2230">
        <v>3369.5999999999995</v>
      </c>
      <c r="L2230" s="1">
        <v>4118.4000000000005</v>
      </c>
      <c r="M2230" s="1" t="s">
        <v>25</v>
      </c>
      <c r="N2230" s="1" t="s">
        <v>196</v>
      </c>
    </row>
    <row r="2231" spans="1:14" x14ac:dyDescent="0.3">
      <c r="A2231" s="1" t="s">
        <v>40</v>
      </c>
      <c r="B2231">
        <v>1185732</v>
      </c>
      <c r="C2231" s="2">
        <v>44871</v>
      </c>
      <c r="D2231" s="1" t="s">
        <v>15</v>
      </c>
      <c r="E2231" s="1" t="s">
        <v>43</v>
      </c>
      <c r="F2231" s="1" t="s">
        <v>44</v>
      </c>
      <c r="G2231" s="1" t="s">
        <v>22</v>
      </c>
      <c r="H2231">
        <v>48</v>
      </c>
      <c r="I2231">
        <v>60</v>
      </c>
      <c r="J2231">
        <v>2880</v>
      </c>
      <c r="K2231">
        <v>1440</v>
      </c>
      <c r="L2231" s="1">
        <v>1440</v>
      </c>
      <c r="M2231" s="1" t="s">
        <v>25</v>
      </c>
      <c r="N2231" s="1" t="s">
        <v>196</v>
      </c>
    </row>
    <row r="2232" spans="1:14" x14ac:dyDescent="0.3">
      <c r="A2232" s="1" t="s">
        <v>40</v>
      </c>
      <c r="B2232">
        <v>1185732</v>
      </c>
      <c r="C2232" s="2">
        <v>44872</v>
      </c>
      <c r="D2232" s="1" t="s">
        <v>15</v>
      </c>
      <c r="E2232" s="1" t="s">
        <v>43</v>
      </c>
      <c r="F2232" s="1" t="s">
        <v>44</v>
      </c>
      <c r="G2232" s="1" t="s">
        <v>23</v>
      </c>
      <c r="H2232">
        <v>42</v>
      </c>
      <c r="I2232">
        <v>47</v>
      </c>
      <c r="J2232">
        <v>1974</v>
      </c>
      <c r="K2232">
        <v>1065.96</v>
      </c>
      <c r="L2232" s="1">
        <v>908.04</v>
      </c>
      <c r="M2232" s="1" t="s">
        <v>25</v>
      </c>
      <c r="N2232" s="1" t="s">
        <v>197</v>
      </c>
    </row>
    <row r="2233" spans="1:14" x14ac:dyDescent="0.3">
      <c r="A2233" s="1" t="s">
        <v>40</v>
      </c>
      <c r="B2233">
        <v>1185732</v>
      </c>
      <c r="C2233" s="2">
        <v>44873</v>
      </c>
      <c r="D2233" s="1" t="s">
        <v>15</v>
      </c>
      <c r="E2233" s="1" t="s">
        <v>43</v>
      </c>
      <c r="F2233" s="1" t="s">
        <v>44</v>
      </c>
      <c r="G2233" s="1" t="s">
        <v>24</v>
      </c>
      <c r="H2233">
        <v>41</v>
      </c>
      <c r="I2233">
        <v>34</v>
      </c>
      <c r="J2233">
        <v>1394</v>
      </c>
      <c r="K2233">
        <v>557.6</v>
      </c>
      <c r="L2233" s="1">
        <v>836.4</v>
      </c>
      <c r="M2233" s="1" t="s">
        <v>25</v>
      </c>
      <c r="N2233" s="1" t="s">
        <v>197</v>
      </c>
    </row>
    <row r="2234" spans="1:14" x14ac:dyDescent="0.3">
      <c r="A2234" s="1" t="s">
        <v>40</v>
      </c>
      <c r="B2234">
        <v>1185732</v>
      </c>
      <c r="C2234" s="2">
        <v>44874</v>
      </c>
      <c r="D2234" s="1" t="s">
        <v>15</v>
      </c>
      <c r="E2234" s="1" t="s">
        <v>43</v>
      </c>
      <c r="F2234" s="1" t="s">
        <v>44</v>
      </c>
      <c r="G2234" s="1" t="s">
        <v>18</v>
      </c>
      <c r="H2234">
        <v>51</v>
      </c>
      <c r="I2234">
        <v>42</v>
      </c>
      <c r="J2234">
        <v>2142</v>
      </c>
      <c r="K2234">
        <v>792.54</v>
      </c>
      <c r="L2234" s="1">
        <v>1349.46</v>
      </c>
      <c r="M2234" s="1" t="s">
        <v>25</v>
      </c>
      <c r="N2234" s="1" t="s">
        <v>196</v>
      </c>
    </row>
    <row r="2235" spans="1:14" x14ac:dyDescent="0.3">
      <c r="A2235" s="1" t="s">
        <v>40</v>
      </c>
      <c r="B2235">
        <v>1185732</v>
      </c>
      <c r="C2235" s="2">
        <v>44875</v>
      </c>
      <c r="D2235" s="1" t="s">
        <v>15</v>
      </c>
      <c r="E2235" s="1" t="s">
        <v>43</v>
      </c>
      <c r="F2235" s="1" t="s">
        <v>44</v>
      </c>
      <c r="G2235" s="1" t="s">
        <v>20</v>
      </c>
      <c r="H2235">
        <v>56</v>
      </c>
      <c r="I2235">
        <v>72</v>
      </c>
      <c r="J2235">
        <v>4032</v>
      </c>
      <c r="K2235">
        <v>2136.96</v>
      </c>
      <c r="L2235" s="1">
        <v>1895.04</v>
      </c>
      <c r="M2235" s="1" t="s">
        <v>25</v>
      </c>
      <c r="N2235" s="1" t="s">
        <v>197</v>
      </c>
    </row>
    <row r="2236" spans="1:14" x14ac:dyDescent="0.3">
      <c r="A2236" s="1" t="s">
        <v>40</v>
      </c>
      <c r="B2236">
        <v>1185732</v>
      </c>
      <c r="C2236" s="2">
        <v>44876</v>
      </c>
      <c r="D2236" s="1" t="s">
        <v>15</v>
      </c>
      <c r="E2236" s="1" t="s">
        <v>43</v>
      </c>
      <c r="F2236" s="1" t="s">
        <v>44</v>
      </c>
      <c r="G2236" s="1" t="s">
        <v>21</v>
      </c>
      <c r="H2236">
        <v>54</v>
      </c>
      <c r="I2236">
        <v>158</v>
      </c>
      <c r="J2236">
        <v>8532</v>
      </c>
      <c r="K2236">
        <v>4010.04</v>
      </c>
      <c r="L2236" s="1">
        <v>4521.96</v>
      </c>
      <c r="M2236" s="1" t="s">
        <v>25</v>
      </c>
      <c r="N2236" s="1" t="s">
        <v>196</v>
      </c>
    </row>
    <row r="2237" spans="1:14" x14ac:dyDescent="0.3">
      <c r="A2237" s="1" t="s">
        <v>40</v>
      </c>
      <c r="B2237">
        <v>1185732</v>
      </c>
      <c r="C2237" s="2">
        <v>44877</v>
      </c>
      <c r="D2237" s="1" t="s">
        <v>15</v>
      </c>
      <c r="E2237" s="1" t="s">
        <v>43</v>
      </c>
      <c r="F2237" s="1" t="s">
        <v>44</v>
      </c>
      <c r="G2237" s="1" t="s">
        <v>22</v>
      </c>
      <c r="H2237">
        <v>48</v>
      </c>
      <c r="I2237">
        <v>77</v>
      </c>
      <c r="J2237">
        <v>3696</v>
      </c>
      <c r="K2237">
        <v>1811.04</v>
      </c>
      <c r="L2237" s="1">
        <v>1884.96</v>
      </c>
      <c r="M2237" s="1" t="s">
        <v>25</v>
      </c>
      <c r="N2237" s="1" t="s">
        <v>196</v>
      </c>
    </row>
    <row r="2238" spans="1:14" x14ac:dyDescent="0.3">
      <c r="A2238" s="1" t="s">
        <v>40</v>
      </c>
      <c r="B2238">
        <v>1185732</v>
      </c>
      <c r="C2238" s="2">
        <v>44878</v>
      </c>
      <c r="D2238" s="1" t="s">
        <v>15</v>
      </c>
      <c r="E2238" s="1" t="s">
        <v>43</v>
      </c>
      <c r="F2238" s="1" t="s">
        <v>44</v>
      </c>
      <c r="G2238" s="1" t="s">
        <v>23</v>
      </c>
      <c r="H2238">
        <v>42</v>
      </c>
      <c r="I2238">
        <v>58</v>
      </c>
      <c r="J2238">
        <v>2436</v>
      </c>
      <c r="K2238">
        <v>1242.3600000000001</v>
      </c>
      <c r="L2238" s="1">
        <v>1193.6399999999999</v>
      </c>
      <c r="M2238" s="1" t="s">
        <v>25</v>
      </c>
      <c r="N2238" s="1" t="s">
        <v>197</v>
      </c>
    </row>
    <row r="2239" spans="1:14" x14ac:dyDescent="0.3">
      <c r="A2239" s="1" t="s">
        <v>40</v>
      </c>
      <c r="B2239">
        <v>1185732</v>
      </c>
      <c r="C2239" s="2">
        <v>44879</v>
      </c>
      <c r="D2239" s="1" t="s">
        <v>15</v>
      </c>
      <c r="E2239" s="1" t="s">
        <v>43</v>
      </c>
      <c r="F2239" s="1" t="s">
        <v>44</v>
      </c>
      <c r="G2239" s="1" t="s">
        <v>24</v>
      </c>
      <c r="H2239">
        <v>41</v>
      </c>
      <c r="I2239">
        <v>51</v>
      </c>
      <c r="J2239">
        <v>2091</v>
      </c>
      <c r="K2239">
        <v>878.21999999999991</v>
      </c>
      <c r="L2239" s="1">
        <v>1212.7800000000002</v>
      </c>
      <c r="M2239" s="1" t="s">
        <v>25</v>
      </c>
      <c r="N2239" s="1" t="s">
        <v>197</v>
      </c>
    </row>
    <row r="2240" spans="1:14" x14ac:dyDescent="0.3">
      <c r="A2240" s="1" t="s">
        <v>40</v>
      </c>
      <c r="B2240">
        <v>1185732</v>
      </c>
      <c r="C2240" s="2">
        <v>44880</v>
      </c>
      <c r="D2240" s="1" t="s">
        <v>15</v>
      </c>
      <c r="E2240" s="1" t="s">
        <v>43</v>
      </c>
      <c r="F2240" s="1" t="s">
        <v>44</v>
      </c>
      <c r="G2240" s="1" t="s">
        <v>18</v>
      </c>
      <c r="H2240">
        <v>50</v>
      </c>
      <c r="I2240">
        <v>53</v>
      </c>
      <c r="J2240">
        <v>2650</v>
      </c>
      <c r="K2240">
        <v>954</v>
      </c>
      <c r="L2240" s="1">
        <v>1696</v>
      </c>
      <c r="M2240" s="1" t="s">
        <v>25</v>
      </c>
      <c r="N2240" s="1" t="s">
        <v>196</v>
      </c>
    </row>
    <row r="2241" spans="1:14" x14ac:dyDescent="0.3">
      <c r="A2241" s="1" t="s">
        <v>40</v>
      </c>
      <c r="B2241">
        <v>1185732</v>
      </c>
      <c r="C2241" s="2">
        <v>44881</v>
      </c>
      <c r="D2241" s="1" t="s">
        <v>15</v>
      </c>
      <c r="E2241" s="1" t="s">
        <v>43</v>
      </c>
      <c r="F2241" s="1" t="s">
        <v>44</v>
      </c>
      <c r="G2241" s="1" t="s">
        <v>20</v>
      </c>
      <c r="H2241">
        <v>56</v>
      </c>
      <c r="I2241">
        <v>85</v>
      </c>
      <c r="J2241">
        <v>4760</v>
      </c>
      <c r="K2241">
        <v>2427.6</v>
      </c>
      <c r="L2241" s="1">
        <v>2332.4</v>
      </c>
      <c r="M2241" s="1" t="s">
        <v>25</v>
      </c>
      <c r="N2241" s="1" t="s">
        <v>197</v>
      </c>
    </row>
    <row r="2242" spans="1:14" x14ac:dyDescent="0.3">
      <c r="A2242" s="1" t="s">
        <v>40</v>
      </c>
      <c r="B2242">
        <v>1185732</v>
      </c>
      <c r="C2242" s="2">
        <v>44882</v>
      </c>
      <c r="D2242" s="1" t="s">
        <v>15</v>
      </c>
      <c r="E2242" s="1" t="s">
        <v>43</v>
      </c>
      <c r="F2242" s="1" t="s">
        <v>44</v>
      </c>
      <c r="G2242" s="1" t="s">
        <v>21</v>
      </c>
      <c r="H2242">
        <v>51</v>
      </c>
      <c r="I2242">
        <v>143</v>
      </c>
      <c r="J2242">
        <v>7293</v>
      </c>
      <c r="K2242">
        <v>3573.5699999999997</v>
      </c>
      <c r="L2242" s="1">
        <v>3719.4300000000003</v>
      </c>
      <c r="M2242" s="1" t="s">
        <v>25</v>
      </c>
      <c r="N2242" s="1" t="s">
        <v>196</v>
      </c>
    </row>
    <row r="2243" spans="1:14" x14ac:dyDescent="0.3">
      <c r="A2243" s="1" t="s">
        <v>40</v>
      </c>
      <c r="B2243">
        <v>1185732</v>
      </c>
      <c r="C2243" s="2">
        <v>44883</v>
      </c>
      <c r="D2243" s="1" t="s">
        <v>15</v>
      </c>
      <c r="E2243" s="1" t="s">
        <v>43</v>
      </c>
      <c r="F2243" s="1" t="s">
        <v>44</v>
      </c>
      <c r="G2243" s="1" t="s">
        <v>22</v>
      </c>
      <c r="H2243">
        <v>46</v>
      </c>
      <c r="I2243">
        <v>84</v>
      </c>
      <c r="J2243">
        <v>3864</v>
      </c>
      <c r="K2243">
        <v>1854.72</v>
      </c>
      <c r="L2243" s="1">
        <v>2009.28</v>
      </c>
      <c r="M2243" s="1" t="s">
        <v>25</v>
      </c>
      <c r="N2243" s="1" t="s">
        <v>196</v>
      </c>
    </row>
    <row r="2244" spans="1:14" x14ac:dyDescent="0.3">
      <c r="A2244" s="1" t="s">
        <v>40</v>
      </c>
      <c r="B2244">
        <v>1185732</v>
      </c>
      <c r="C2244" s="2">
        <v>44884</v>
      </c>
      <c r="D2244" s="1" t="s">
        <v>15</v>
      </c>
      <c r="E2244" s="1" t="s">
        <v>43</v>
      </c>
      <c r="F2244" s="1" t="s">
        <v>44</v>
      </c>
      <c r="G2244" s="1" t="s">
        <v>23</v>
      </c>
      <c r="H2244">
        <v>43</v>
      </c>
      <c r="I2244">
        <v>63</v>
      </c>
      <c r="J2244">
        <v>2709</v>
      </c>
      <c r="K2244">
        <v>1489.9499999999998</v>
      </c>
      <c r="L2244" s="1">
        <v>1219.0500000000002</v>
      </c>
      <c r="M2244" s="1" t="s">
        <v>25</v>
      </c>
      <c r="N2244" s="1" t="s">
        <v>197</v>
      </c>
    </row>
    <row r="2245" spans="1:14" x14ac:dyDescent="0.3">
      <c r="A2245" s="1" t="s">
        <v>40</v>
      </c>
      <c r="B2245">
        <v>1185732</v>
      </c>
      <c r="C2245" s="2">
        <v>44885</v>
      </c>
      <c r="D2245" s="1" t="s">
        <v>15</v>
      </c>
      <c r="E2245" s="1" t="s">
        <v>43</v>
      </c>
      <c r="F2245" s="1" t="s">
        <v>44</v>
      </c>
      <c r="G2245" s="1" t="s">
        <v>24</v>
      </c>
      <c r="H2245">
        <v>43</v>
      </c>
      <c r="I2245">
        <v>44</v>
      </c>
      <c r="J2245">
        <v>1892</v>
      </c>
      <c r="K2245">
        <v>775.71999999999991</v>
      </c>
      <c r="L2245" s="1">
        <v>1116.2800000000002</v>
      </c>
      <c r="M2245" s="1" t="s">
        <v>25</v>
      </c>
      <c r="N2245" s="1" t="s">
        <v>197</v>
      </c>
    </row>
    <row r="2246" spans="1:14" x14ac:dyDescent="0.3">
      <c r="A2246" s="1" t="s">
        <v>40</v>
      </c>
      <c r="B2246">
        <v>1185732</v>
      </c>
      <c r="C2246" s="2">
        <v>44886</v>
      </c>
      <c r="D2246" s="1" t="s">
        <v>15</v>
      </c>
      <c r="E2246" s="1" t="s">
        <v>43</v>
      </c>
      <c r="F2246" s="1" t="s">
        <v>44</v>
      </c>
      <c r="G2246" s="1" t="s">
        <v>18</v>
      </c>
      <c r="H2246">
        <v>53</v>
      </c>
      <c r="I2246">
        <v>60</v>
      </c>
      <c r="J2246">
        <v>3180</v>
      </c>
      <c r="K2246">
        <v>1208.4000000000001</v>
      </c>
      <c r="L2246" s="1">
        <v>1971.6</v>
      </c>
      <c r="M2246" s="1" t="s">
        <v>25</v>
      </c>
      <c r="N2246" s="1" t="s">
        <v>196</v>
      </c>
    </row>
    <row r="2247" spans="1:14" x14ac:dyDescent="0.3">
      <c r="A2247" s="1" t="s">
        <v>40</v>
      </c>
      <c r="B2247">
        <v>1185732</v>
      </c>
      <c r="C2247" s="2">
        <v>44915</v>
      </c>
      <c r="D2247" s="1" t="s">
        <v>15</v>
      </c>
      <c r="E2247" s="1" t="s">
        <v>43</v>
      </c>
      <c r="F2247" s="1" t="s">
        <v>44</v>
      </c>
      <c r="G2247" s="1" t="s">
        <v>20</v>
      </c>
      <c r="H2247">
        <v>58</v>
      </c>
      <c r="I2247">
        <v>113</v>
      </c>
      <c r="J2247">
        <v>6554</v>
      </c>
      <c r="K2247">
        <v>3539.1600000000003</v>
      </c>
      <c r="L2247" s="1">
        <v>3014.8399999999997</v>
      </c>
      <c r="M2247" s="1" t="s">
        <v>25</v>
      </c>
      <c r="N2247" s="1" t="s">
        <v>197</v>
      </c>
    </row>
    <row r="2248" spans="1:14" x14ac:dyDescent="0.3">
      <c r="A2248" s="1" t="s">
        <v>40</v>
      </c>
      <c r="B2248">
        <v>1185732</v>
      </c>
      <c r="C2248" s="2">
        <v>44916</v>
      </c>
      <c r="D2248" s="1" t="s">
        <v>15</v>
      </c>
      <c r="E2248" s="1" t="s">
        <v>43</v>
      </c>
      <c r="F2248" s="1" t="s">
        <v>44</v>
      </c>
      <c r="G2248" s="1" t="s">
        <v>21</v>
      </c>
      <c r="H2248">
        <v>50</v>
      </c>
      <c r="I2248">
        <v>147</v>
      </c>
      <c r="J2248">
        <v>7350</v>
      </c>
      <c r="K2248">
        <v>3380.9999999999995</v>
      </c>
      <c r="L2248" s="1">
        <v>3969.0000000000005</v>
      </c>
      <c r="M2248" s="1" t="s">
        <v>25</v>
      </c>
      <c r="N2248" s="1" t="s">
        <v>196</v>
      </c>
    </row>
    <row r="2249" spans="1:14" x14ac:dyDescent="0.3">
      <c r="A2249" s="1" t="s">
        <v>40</v>
      </c>
      <c r="B2249">
        <v>1185732</v>
      </c>
      <c r="C2249" s="2">
        <v>44917</v>
      </c>
      <c r="D2249" s="1" t="s">
        <v>15</v>
      </c>
      <c r="E2249" s="1" t="s">
        <v>43</v>
      </c>
      <c r="F2249" s="1" t="s">
        <v>44</v>
      </c>
      <c r="G2249" s="1" t="s">
        <v>22</v>
      </c>
      <c r="H2249">
        <v>49</v>
      </c>
      <c r="I2249">
        <v>90</v>
      </c>
      <c r="J2249">
        <v>4410</v>
      </c>
      <c r="K2249">
        <v>2072.6999999999998</v>
      </c>
      <c r="L2249" s="1">
        <v>2337.3000000000002</v>
      </c>
      <c r="M2249" s="1" t="s">
        <v>25</v>
      </c>
      <c r="N2249" s="1" t="s">
        <v>196</v>
      </c>
    </row>
    <row r="2250" spans="1:14" x14ac:dyDescent="0.3">
      <c r="A2250" s="1" t="s">
        <v>40</v>
      </c>
      <c r="B2250">
        <v>1185732</v>
      </c>
      <c r="C2250" s="2">
        <v>44918</v>
      </c>
      <c r="D2250" s="1" t="s">
        <v>15</v>
      </c>
      <c r="E2250" s="1" t="s">
        <v>43</v>
      </c>
      <c r="F2250" s="1" t="s">
        <v>44</v>
      </c>
      <c r="G2250" s="1" t="s">
        <v>23</v>
      </c>
      <c r="H2250">
        <v>41</v>
      </c>
      <c r="I2250">
        <v>68</v>
      </c>
      <c r="J2250">
        <v>2788</v>
      </c>
      <c r="K2250">
        <v>1394</v>
      </c>
      <c r="L2250" s="1">
        <v>1394</v>
      </c>
      <c r="M2250" s="1" t="s">
        <v>25</v>
      </c>
      <c r="N2250" s="1" t="s">
        <v>197</v>
      </c>
    </row>
    <row r="2251" spans="1:14" x14ac:dyDescent="0.3">
      <c r="A2251" s="1" t="s">
        <v>40</v>
      </c>
      <c r="B2251">
        <v>1185732</v>
      </c>
      <c r="C2251" s="2">
        <v>44919</v>
      </c>
      <c r="D2251" s="1" t="s">
        <v>15</v>
      </c>
      <c r="E2251" s="1" t="s">
        <v>43</v>
      </c>
      <c r="F2251" s="1" t="s">
        <v>44</v>
      </c>
      <c r="G2251" s="1" t="s">
        <v>24</v>
      </c>
      <c r="H2251">
        <v>41</v>
      </c>
      <c r="I2251">
        <v>51</v>
      </c>
      <c r="J2251">
        <v>2091</v>
      </c>
      <c r="K2251">
        <v>857.31</v>
      </c>
      <c r="L2251" s="1">
        <v>1233.69</v>
      </c>
      <c r="M2251" s="1" t="s">
        <v>25</v>
      </c>
      <c r="N2251" s="1" t="s">
        <v>197</v>
      </c>
    </row>
    <row r="2252" spans="1:14" x14ac:dyDescent="0.3">
      <c r="A2252" s="1" t="s">
        <v>40</v>
      </c>
      <c r="B2252">
        <v>1185732</v>
      </c>
      <c r="C2252" s="2">
        <v>44920</v>
      </c>
      <c r="D2252" s="1" t="s">
        <v>15</v>
      </c>
      <c r="E2252" s="1" t="s">
        <v>43</v>
      </c>
      <c r="F2252" s="1" t="s">
        <v>44</v>
      </c>
      <c r="G2252" s="1" t="s">
        <v>18</v>
      </c>
      <c r="H2252">
        <v>54</v>
      </c>
      <c r="I2252">
        <v>41</v>
      </c>
      <c r="J2252">
        <v>2214</v>
      </c>
      <c r="K2252">
        <v>819.18</v>
      </c>
      <c r="L2252" s="1">
        <v>1394.8200000000002</v>
      </c>
      <c r="M2252" s="1" t="s">
        <v>25</v>
      </c>
      <c r="N2252" s="1" t="s">
        <v>196</v>
      </c>
    </row>
    <row r="2253" spans="1:14" x14ac:dyDescent="0.3">
      <c r="A2253" s="1" t="s">
        <v>40</v>
      </c>
      <c r="B2253">
        <v>1185732</v>
      </c>
      <c r="C2253" s="2">
        <v>44921</v>
      </c>
      <c r="D2253" s="1" t="s">
        <v>15</v>
      </c>
      <c r="E2253" s="1" t="s">
        <v>43</v>
      </c>
      <c r="F2253" s="1" t="s">
        <v>44</v>
      </c>
      <c r="G2253" s="1" t="s">
        <v>20</v>
      </c>
      <c r="H2253">
        <v>54</v>
      </c>
      <c r="I2253">
        <v>91</v>
      </c>
      <c r="J2253">
        <v>4914</v>
      </c>
      <c r="K2253">
        <v>2653.5600000000004</v>
      </c>
      <c r="L2253" s="1">
        <v>2260.4399999999996</v>
      </c>
      <c r="M2253" s="1" t="s">
        <v>25</v>
      </c>
      <c r="N2253" s="1" t="s">
        <v>197</v>
      </c>
    </row>
    <row r="2254" spans="1:14" x14ac:dyDescent="0.3">
      <c r="A2254" s="1" t="s">
        <v>40</v>
      </c>
      <c r="B2254">
        <v>1185732</v>
      </c>
      <c r="C2254" s="2">
        <v>44922</v>
      </c>
      <c r="D2254" s="1" t="s">
        <v>15</v>
      </c>
      <c r="E2254" s="1" t="s">
        <v>43</v>
      </c>
      <c r="F2254" s="1" t="s">
        <v>44</v>
      </c>
      <c r="G2254" s="1" t="s">
        <v>21</v>
      </c>
      <c r="H2254">
        <v>53</v>
      </c>
      <c r="I2254">
        <v>122</v>
      </c>
      <c r="J2254">
        <v>6466</v>
      </c>
      <c r="K2254">
        <v>3103.68</v>
      </c>
      <c r="L2254" s="1">
        <v>3362.32</v>
      </c>
      <c r="M2254" s="1" t="s">
        <v>25</v>
      </c>
      <c r="N2254" s="1" t="s">
        <v>196</v>
      </c>
    </row>
    <row r="2255" spans="1:14" x14ac:dyDescent="0.3">
      <c r="A2255" s="1" t="s">
        <v>40</v>
      </c>
      <c r="B2255">
        <v>1185732</v>
      </c>
      <c r="C2255" s="2">
        <v>44923</v>
      </c>
      <c r="D2255" s="1" t="s">
        <v>15</v>
      </c>
      <c r="E2255" s="1" t="s">
        <v>43</v>
      </c>
      <c r="F2255" s="1" t="s">
        <v>44</v>
      </c>
      <c r="G2255" s="1" t="s">
        <v>22</v>
      </c>
      <c r="H2255">
        <v>46</v>
      </c>
      <c r="I2255">
        <v>70</v>
      </c>
      <c r="J2255">
        <v>3220</v>
      </c>
      <c r="K2255">
        <v>1513.3999999999999</v>
      </c>
      <c r="L2255" s="1">
        <v>1706.6000000000001</v>
      </c>
      <c r="M2255" s="1" t="s">
        <v>25</v>
      </c>
      <c r="N2255" s="1" t="s">
        <v>196</v>
      </c>
    </row>
    <row r="2256" spans="1:14" x14ac:dyDescent="0.3">
      <c r="A2256" s="1" t="s">
        <v>40</v>
      </c>
      <c r="B2256">
        <v>1185732</v>
      </c>
      <c r="C2256" s="2">
        <v>44924</v>
      </c>
      <c r="D2256" s="1" t="s">
        <v>15</v>
      </c>
      <c r="E2256" s="1" t="s">
        <v>43</v>
      </c>
      <c r="F2256" s="1" t="s">
        <v>44</v>
      </c>
      <c r="G2256" s="1" t="s">
        <v>23</v>
      </c>
      <c r="H2256">
        <v>41</v>
      </c>
      <c r="I2256">
        <v>38</v>
      </c>
      <c r="J2256">
        <v>1558</v>
      </c>
      <c r="K2256">
        <v>856.89999999999986</v>
      </c>
      <c r="L2256" s="1">
        <v>701.10000000000014</v>
      </c>
      <c r="M2256" s="1" t="s">
        <v>25</v>
      </c>
      <c r="N2256" s="1" t="s">
        <v>197</v>
      </c>
    </row>
    <row r="2257" spans="1:14" x14ac:dyDescent="0.3">
      <c r="A2257" s="1" t="s">
        <v>40</v>
      </c>
      <c r="B2257">
        <v>1185732</v>
      </c>
      <c r="C2257" s="2">
        <v>44925</v>
      </c>
      <c r="D2257" s="1" t="s">
        <v>15</v>
      </c>
      <c r="E2257" s="1" t="s">
        <v>43</v>
      </c>
      <c r="F2257" s="1" t="s">
        <v>44</v>
      </c>
      <c r="G2257" s="1" t="s">
        <v>24</v>
      </c>
      <c r="H2257">
        <v>42</v>
      </c>
      <c r="I2257">
        <v>36</v>
      </c>
      <c r="J2257">
        <v>1512</v>
      </c>
      <c r="K2257">
        <v>680.4</v>
      </c>
      <c r="L2257" s="1">
        <v>831.6</v>
      </c>
      <c r="M2257" s="1" t="s">
        <v>25</v>
      </c>
      <c r="N2257" s="1" t="s">
        <v>197</v>
      </c>
    </row>
    <row r="2258" spans="1:14" x14ac:dyDescent="0.3">
      <c r="A2258" s="1" t="s">
        <v>40</v>
      </c>
      <c r="B2258">
        <v>1185732</v>
      </c>
      <c r="C2258" s="2">
        <v>44926</v>
      </c>
      <c r="D2258" s="1" t="s">
        <v>15</v>
      </c>
      <c r="E2258" s="1" t="s">
        <v>43</v>
      </c>
      <c r="F2258" s="1" t="s">
        <v>44</v>
      </c>
      <c r="G2258" s="1" t="s">
        <v>18</v>
      </c>
      <c r="H2258">
        <v>52</v>
      </c>
      <c r="I2258">
        <v>36</v>
      </c>
      <c r="J2258">
        <v>1872</v>
      </c>
      <c r="K2258">
        <v>692.64</v>
      </c>
      <c r="L2258" s="1">
        <v>1179.3600000000001</v>
      </c>
      <c r="M2258" s="1" t="s">
        <v>25</v>
      </c>
      <c r="N2258" s="1" t="s">
        <v>196</v>
      </c>
    </row>
    <row r="2259" spans="1:14" x14ac:dyDescent="0.3">
      <c r="A2259" s="1" t="s">
        <v>40</v>
      </c>
      <c r="B2259">
        <v>1185732</v>
      </c>
      <c r="C2259" s="2">
        <v>44821</v>
      </c>
      <c r="D2259" s="1" t="s">
        <v>15</v>
      </c>
      <c r="E2259" s="1" t="s">
        <v>43</v>
      </c>
      <c r="F2259" s="1" t="s">
        <v>44</v>
      </c>
      <c r="G2259" s="1" t="s">
        <v>20</v>
      </c>
      <c r="H2259">
        <v>57</v>
      </c>
      <c r="I2259">
        <v>59</v>
      </c>
      <c r="J2259">
        <v>3363</v>
      </c>
      <c r="K2259">
        <v>1748.76</v>
      </c>
      <c r="L2259" s="1">
        <v>1614.24</v>
      </c>
      <c r="M2259" s="1" t="s">
        <v>25</v>
      </c>
      <c r="N2259" s="1" t="s">
        <v>197</v>
      </c>
    </row>
    <row r="2260" spans="1:14" x14ac:dyDescent="0.3">
      <c r="A2260" s="1" t="s">
        <v>40</v>
      </c>
      <c r="B2260">
        <v>1185732</v>
      </c>
      <c r="C2260" s="2">
        <v>44853</v>
      </c>
      <c r="D2260" s="1" t="s">
        <v>15</v>
      </c>
      <c r="E2260" s="1" t="s">
        <v>43</v>
      </c>
      <c r="F2260" s="1" t="s">
        <v>44</v>
      </c>
      <c r="G2260" s="1" t="s">
        <v>21</v>
      </c>
      <c r="H2260">
        <v>55</v>
      </c>
      <c r="I2260">
        <v>120</v>
      </c>
      <c r="J2260">
        <v>6600</v>
      </c>
      <c r="K2260">
        <v>3300</v>
      </c>
      <c r="L2260" s="1">
        <v>3300</v>
      </c>
      <c r="M2260" s="1" t="s">
        <v>25</v>
      </c>
      <c r="N2260" s="1" t="s">
        <v>196</v>
      </c>
    </row>
    <row r="2261" spans="1:14" x14ac:dyDescent="0.3">
      <c r="A2261" s="1" t="s">
        <v>40</v>
      </c>
      <c r="B2261">
        <v>1185732</v>
      </c>
      <c r="C2261" s="2">
        <v>44853</v>
      </c>
      <c r="D2261" s="1" t="s">
        <v>15</v>
      </c>
      <c r="E2261" s="1" t="s">
        <v>43</v>
      </c>
      <c r="F2261" s="1" t="s">
        <v>44</v>
      </c>
      <c r="G2261" s="1" t="s">
        <v>22</v>
      </c>
      <c r="H2261">
        <v>54</v>
      </c>
      <c r="I2261">
        <v>59</v>
      </c>
      <c r="J2261">
        <v>3186</v>
      </c>
      <c r="K2261">
        <v>1561.1399999999999</v>
      </c>
      <c r="L2261" s="1">
        <v>1624.8600000000001</v>
      </c>
      <c r="M2261" s="1" t="s">
        <v>25</v>
      </c>
      <c r="N2261" s="1" t="s">
        <v>196</v>
      </c>
    </row>
    <row r="2262" spans="1:14" x14ac:dyDescent="0.3">
      <c r="A2262" s="1" t="s">
        <v>40</v>
      </c>
      <c r="B2262">
        <v>1185732</v>
      </c>
      <c r="C2262" s="2">
        <v>44853</v>
      </c>
      <c r="D2262" s="1" t="s">
        <v>15</v>
      </c>
      <c r="E2262" s="1" t="s">
        <v>43</v>
      </c>
      <c r="F2262" s="1" t="s">
        <v>44</v>
      </c>
      <c r="G2262" s="1" t="s">
        <v>23</v>
      </c>
      <c r="H2262">
        <v>52</v>
      </c>
      <c r="I2262">
        <v>31</v>
      </c>
      <c r="J2262">
        <v>1612</v>
      </c>
      <c r="K2262">
        <v>886.59999999999991</v>
      </c>
      <c r="L2262" s="1">
        <v>725.40000000000009</v>
      </c>
      <c r="M2262" s="1" t="s">
        <v>25</v>
      </c>
      <c r="N2262" s="1" t="s">
        <v>197</v>
      </c>
    </row>
    <row r="2263" spans="1:14" x14ac:dyDescent="0.3">
      <c r="A2263" s="1" t="s">
        <v>40</v>
      </c>
      <c r="B2263">
        <v>1185732</v>
      </c>
      <c r="C2263" s="2">
        <v>44853</v>
      </c>
      <c r="D2263" s="1" t="s">
        <v>15</v>
      </c>
      <c r="E2263" s="1" t="s">
        <v>43</v>
      </c>
      <c r="F2263" s="1" t="s">
        <v>44</v>
      </c>
      <c r="G2263" s="1" t="s">
        <v>24</v>
      </c>
      <c r="H2263">
        <v>50</v>
      </c>
      <c r="I2263">
        <v>26</v>
      </c>
      <c r="J2263">
        <v>1300</v>
      </c>
      <c r="K2263">
        <v>520</v>
      </c>
      <c r="L2263" s="1">
        <v>780</v>
      </c>
      <c r="M2263" s="1" t="s">
        <v>25</v>
      </c>
      <c r="N2263" s="1" t="s">
        <v>197</v>
      </c>
    </row>
    <row r="2264" spans="1:14" x14ac:dyDescent="0.3">
      <c r="A2264" s="1" t="s">
        <v>40</v>
      </c>
      <c r="B2264">
        <v>1185732</v>
      </c>
      <c r="C2264" s="2">
        <v>44853</v>
      </c>
      <c r="D2264" s="1" t="s">
        <v>15</v>
      </c>
      <c r="E2264" s="1" t="s">
        <v>43</v>
      </c>
      <c r="F2264" s="1" t="s">
        <v>44</v>
      </c>
      <c r="G2264" s="1" t="s">
        <v>18</v>
      </c>
      <c r="H2264">
        <v>61</v>
      </c>
      <c r="I2264">
        <v>27</v>
      </c>
      <c r="J2264">
        <v>1647</v>
      </c>
      <c r="K2264">
        <v>625.86</v>
      </c>
      <c r="L2264" s="1">
        <v>1021.14</v>
      </c>
      <c r="M2264" s="1" t="s">
        <v>25</v>
      </c>
      <c r="N2264" s="1" t="s">
        <v>196</v>
      </c>
    </row>
    <row r="2265" spans="1:14" x14ac:dyDescent="0.3">
      <c r="A2265" s="1" t="s">
        <v>40</v>
      </c>
      <c r="B2265">
        <v>1185732</v>
      </c>
      <c r="C2265" s="2">
        <v>44853</v>
      </c>
      <c r="D2265" s="1" t="s">
        <v>15</v>
      </c>
      <c r="E2265" s="1" t="s">
        <v>43</v>
      </c>
      <c r="F2265" s="1" t="s">
        <v>44</v>
      </c>
      <c r="G2265" s="1" t="s">
        <v>20</v>
      </c>
      <c r="H2265">
        <v>68</v>
      </c>
      <c r="I2265">
        <v>56</v>
      </c>
      <c r="J2265">
        <v>3808</v>
      </c>
      <c r="K2265">
        <v>2018.24</v>
      </c>
      <c r="L2265" s="1">
        <v>1789.76</v>
      </c>
      <c r="M2265" s="1" t="s">
        <v>25</v>
      </c>
      <c r="N2265" s="1" t="s">
        <v>197</v>
      </c>
    </row>
    <row r="2266" spans="1:14" x14ac:dyDescent="0.3">
      <c r="A2266" s="1" t="s">
        <v>40</v>
      </c>
      <c r="B2266">
        <v>1185732</v>
      </c>
      <c r="C2266" s="2">
        <v>44883</v>
      </c>
      <c r="D2266" s="1" t="s">
        <v>15</v>
      </c>
      <c r="E2266" s="1" t="s">
        <v>43</v>
      </c>
      <c r="F2266" s="1" t="s">
        <v>44</v>
      </c>
      <c r="G2266" s="1" t="s">
        <v>21</v>
      </c>
      <c r="H2266">
        <v>62</v>
      </c>
      <c r="I2266">
        <v>98</v>
      </c>
      <c r="J2266">
        <v>6076</v>
      </c>
      <c r="K2266">
        <v>2977.24</v>
      </c>
      <c r="L2266" s="1">
        <v>3098.76</v>
      </c>
      <c r="M2266" s="1" t="s">
        <v>25</v>
      </c>
      <c r="N2266" s="1" t="s">
        <v>196</v>
      </c>
    </row>
    <row r="2267" spans="1:14" x14ac:dyDescent="0.3">
      <c r="A2267" s="1" t="s">
        <v>40</v>
      </c>
      <c r="B2267">
        <v>1185732</v>
      </c>
      <c r="C2267" s="2">
        <v>44883</v>
      </c>
      <c r="D2267" s="1" t="s">
        <v>15</v>
      </c>
      <c r="E2267" s="1" t="s">
        <v>43</v>
      </c>
      <c r="F2267" s="1" t="s">
        <v>44</v>
      </c>
      <c r="G2267" s="1" t="s">
        <v>22</v>
      </c>
      <c r="H2267">
        <v>52</v>
      </c>
      <c r="I2267">
        <v>52</v>
      </c>
      <c r="J2267">
        <v>2704</v>
      </c>
      <c r="K2267">
        <v>1352</v>
      </c>
      <c r="L2267" s="1">
        <v>1352</v>
      </c>
      <c r="M2267" s="1" t="s">
        <v>25</v>
      </c>
      <c r="N2267" s="1" t="s">
        <v>196</v>
      </c>
    </row>
    <row r="2268" spans="1:14" x14ac:dyDescent="0.3">
      <c r="A2268" s="1" t="s">
        <v>40</v>
      </c>
      <c r="B2268">
        <v>1185732</v>
      </c>
      <c r="C2268" s="2">
        <v>44883</v>
      </c>
      <c r="D2268" s="1" t="s">
        <v>15</v>
      </c>
      <c r="E2268" s="1" t="s">
        <v>43</v>
      </c>
      <c r="F2268" s="1" t="s">
        <v>44</v>
      </c>
      <c r="G2268" s="1" t="s">
        <v>23</v>
      </c>
      <c r="H2268">
        <v>52</v>
      </c>
      <c r="I2268">
        <v>55</v>
      </c>
      <c r="J2268">
        <v>2860</v>
      </c>
      <c r="K2268">
        <v>1487.2</v>
      </c>
      <c r="L2268" s="1">
        <v>1372.8</v>
      </c>
      <c r="M2268" s="1" t="s">
        <v>25</v>
      </c>
      <c r="N2268" s="1" t="s">
        <v>197</v>
      </c>
    </row>
    <row r="2269" spans="1:14" x14ac:dyDescent="0.3">
      <c r="A2269" s="1" t="s">
        <v>40</v>
      </c>
      <c r="B2269">
        <v>1185732</v>
      </c>
      <c r="C2269" s="2">
        <v>44883</v>
      </c>
      <c r="D2269" s="1" t="s">
        <v>15</v>
      </c>
      <c r="E2269" s="1" t="s">
        <v>43</v>
      </c>
      <c r="F2269" s="1" t="s">
        <v>44</v>
      </c>
      <c r="G2269" s="1" t="s">
        <v>24</v>
      </c>
      <c r="H2269">
        <v>54</v>
      </c>
      <c r="I2269">
        <v>46</v>
      </c>
      <c r="J2269">
        <v>2484</v>
      </c>
      <c r="K2269">
        <v>1068.1199999999999</v>
      </c>
      <c r="L2269" s="1">
        <v>1415.88</v>
      </c>
      <c r="M2269" s="1" t="s">
        <v>25</v>
      </c>
      <c r="N2269" s="1" t="s">
        <v>197</v>
      </c>
    </row>
    <row r="2270" spans="1:14" x14ac:dyDescent="0.3">
      <c r="A2270" s="1" t="s">
        <v>40</v>
      </c>
      <c r="B2270">
        <v>1185732</v>
      </c>
      <c r="C2270" s="2">
        <v>44883</v>
      </c>
      <c r="D2270" s="1" t="s">
        <v>15</v>
      </c>
      <c r="E2270" s="1" t="s">
        <v>43</v>
      </c>
      <c r="F2270" s="1" t="s">
        <v>44</v>
      </c>
      <c r="G2270" s="1" t="s">
        <v>18</v>
      </c>
      <c r="H2270">
        <v>60</v>
      </c>
      <c r="I2270">
        <v>41</v>
      </c>
      <c r="J2270">
        <v>2460</v>
      </c>
      <c r="K2270">
        <v>885.6</v>
      </c>
      <c r="L2270" s="1">
        <v>1574.4</v>
      </c>
      <c r="M2270" s="1" t="s">
        <v>25</v>
      </c>
      <c r="N2270" s="1" t="s">
        <v>196</v>
      </c>
    </row>
    <row r="2271" spans="1:14" x14ac:dyDescent="0.3">
      <c r="A2271" s="1" t="s">
        <v>40</v>
      </c>
      <c r="B2271">
        <v>1185732</v>
      </c>
      <c r="C2271" s="2">
        <v>44883</v>
      </c>
      <c r="D2271" s="1" t="s">
        <v>15</v>
      </c>
      <c r="E2271" s="1" t="s">
        <v>43</v>
      </c>
      <c r="F2271" s="1" t="s">
        <v>44</v>
      </c>
      <c r="G2271" s="1" t="s">
        <v>20</v>
      </c>
      <c r="H2271">
        <v>67</v>
      </c>
      <c r="I2271">
        <v>63</v>
      </c>
      <c r="J2271">
        <v>4221</v>
      </c>
      <c r="K2271">
        <v>2279.34</v>
      </c>
      <c r="L2271" s="1">
        <v>1941.6599999999999</v>
      </c>
      <c r="M2271" s="1" t="s">
        <v>25</v>
      </c>
      <c r="N2271" s="1" t="s">
        <v>197</v>
      </c>
    </row>
    <row r="2272" spans="1:14" x14ac:dyDescent="0.3">
      <c r="A2272" s="1" t="s">
        <v>40</v>
      </c>
      <c r="B2272">
        <v>1185732</v>
      </c>
      <c r="C2272" s="2">
        <v>44912</v>
      </c>
      <c r="D2272" s="1" t="s">
        <v>15</v>
      </c>
      <c r="E2272" s="1" t="s">
        <v>43</v>
      </c>
      <c r="F2272" s="1" t="s">
        <v>44</v>
      </c>
      <c r="G2272" s="1" t="s">
        <v>21</v>
      </c>
      <c r="H2272">
        <v>62</v>
      </c>
      <c r="I2272">
        <v>138</v>
      </c>
      <c r="J2272">
        <v>8556</v>
      </c>
      <c r="K2272">
        <v>4106.88</v>
      </c>
      <c r="L2272" s="1">
        <v>4449.12</v>
      </c>
      <c r="M2272" s="1" t="s">
        <v>25</v>
      </c>
      <c r="N2272" s="1" t="s">
        <v>196</v>
      </c>
    </row>
    <row r="2273" spans="1:14" x14ac:dyDescent="0.3">
      <c r="A2273" s="1" t="s">
        <v>40</v>
      </c>
      <c r="B2273">
        <v>1185732</v>
      </c>
      <c r="C2273" s="2">
        <v>44912</v>
      </c>
      <c r="D2273" s="1" t="s">
        <v>15</v>
      </c>
      <c r="E2273" s="1" t="s">
        <v>43</v>
      </c>
      <c r="F2273" s="1" t="s">
        <v>44</v>
      </c>
      <c r="G2273" s="1" t="s">
        <v>22</v>
      </c>
      <c r="H2273">
        <v>53</v>
      </c>
      <c r="I2273">
        <v>74</v>
      </c>
      <c r="J2273">
        <v>3922</v>
      </c>
      <c r="K2273">
        <v>1961</v>
      </c>
      <c r="L2273" s="1">
        <v>1961</v>
      </c>
      <c r="M2273" s="1" t="s">
        <v>25</v>
      </c>
      <c r="N2273" s="1" t="s">
        <v>196</v>
      </c>
    </row>
    <row r="2274" spans="1:14" x14ac:dyDescent="0.3">
      <c r="A2274" s="1" t="s">
        <v>40</v>
      </c>
      <c r="B2274">
        <v>1185732</v>
      </c>
      <c r="C2274" s="2">
        <v>44912</v>
      </c>
      <c r="D2274" s="1" t="s">
        <v>15</v>
      </c>
      <c r="E2274" s="1" t="s">
        <v>43</v>
      </c>
      <c r="F2274" s="1" t="s">
        <v>44</v>
      </c>
      <c r="G2274" s="1" t="s">
        <v>23</v>
      </c>
      <c r="H2274">
        <v>52</v>
      </c>
      <c r="I2274">
        <v>68</v>
      </c>
      <c r="J2274">
        <v>3536</v>
      </c>
      <c r="K2274">
        <v>1768</v>
      </c>
      <c r="L2274" s="1">
        <v>1768</v>
      </c>
      <c r="M2274" s="1" t="s">
        <v>25</v>
      </c>
      <c r="N2274" s="1" t="s">
        <v>197</v>
      </c>
    </row>
    <row r="2275" spans="1:14" x14ac:dyDescent="0.3">
      <c r="A2275" s="1" t="s">
        <v>40</v>
      </c>
      <c r="B2275">
        <v>1185732</v>
      </c>
      <c r="C2275" s="2">
        <v>44912</v>
      </c>
      <c r="D2275" s="1" t="s">
        <v>15</v>
      </c>
      <c r="E2275" s="1" t="s">
        <v>43</v>
      </c>
      <c r="F2275" s="1" t="s">
        <v>44</v>
      </c>
      <c r="G2275" s="1" t="s">
        <v>24</v>
      </c>
      <c r="H2275">
        <v>52</v>
      </c>
      <c r="I2275">
        <v>50</v>
      </c>
      <c r="J2275">
        <v>2600</v>
      </c>
      <c r="K2275">
        <v>1118</v>
      </c>
      <c r="L2275" s="1">
        <v>1482</v>
      </c>
      <c r="M2275" s="1" t="s">
        <v>25</v>
      </c>
      <c r="N2275" s="1" t="s">
        <v>197</v>
      </c>
    </row>
    <row r="2276" spans="1:14" x14ac:dyDescent="0.3">
      <c r="A2276" s="1" t="s">
        <v>40</v>
      </c>
      <c r="B2276">
        <v>1185732</v>
      </c>
      <c r="C2276" s="2">
        <v>44912</v>
      </c>
      <c r="D2276" s="1" t="s">
        <v>15</v>
      </c>
      <c r="E2276" s="1" t="s">
        <v>43</v>
      </c>
      <c r="F2276" s="1" t="s">
        <v>44</v>
      </c>
      <c r="G2276" s="1" t="s">
        <v>18</v>
      </c>
      <c r="H2276">
        <v>60</v>
      </c>
      <c r="I2276">
        <v>54</v>
      </c>
      <c r="J2276">
        <v>3240</v>
      </c>
      <c r="K2276">
        <v>1166.3999999999999</v>
      </c>
      <c r="L2276" s="1">
        <v>2073.6000000000004</v>
      </c>
      <c r="M2276" s="1" t="s">
        <v>25</v>
      </c>
      <c r="N2276" s="1" t="s">
        <v>196</v>
      </c>
    </row>
    <row r="2277" spans="1:14" x14ac:dyDescent="0.3">
      <c r="A2277" s="1" t="s">
        <v>40</v>
      </c>
      <c r="B2277">
        <v>1185732</v>
      </c>
      <c r="C2277" s="2">
        <v>44912</v>
      </c>
      <c r="D2277" s="1" t="s">
        <v>15</v>
      </c>
      <c r="E2277" s="1" t="s">
        <v>43</v>
      </c>
      <c r="F2277" s="1" t="s">
        <v>44</v>
      </c>
      <c r="G2277" s="1" t="s">
        <v>20</v>
      </c>
      <c r="H2277">
        <v>69</v>
      </c>
      <c r="I2277">
        <v>75</v>
      </c>
      <c r="J2277">
        <v>5175</v>
      </c>
      <c r="K2277">
        <v>2742.75</v>
      </c>
      <c r="L2277" s="1">
        <v>2432.25</v>
      </c>
      <c r="M2277" s="1" t="s">
        <v>25</v>
      </c>
      <c r="N2277" s="1" t="s">
        <v>197</v>
      </c>
    </row>
    <row r="2278" spans="1:14" x14ac:dyDescent="0.3">
      <c r="A2278" s="1" t="s">
        <v>40</v>
      </c>
      <c r="B2278">
        <v>1185732</v>
      </c>
      <c r="C2278" s="2">
        <v>44850</v>
      </c>
      <c r="D2278" s="1" t="s">
        <v>15</v>
      </c>
      <c r="E2278" s="1" t="s">
        <v>43</v>
      </c>
      <c r="F2278" s="1" t="s">
        <v>44</v>
      </c>
      <c r="G2278" s="1" t="s">
        <v>18</v>
      </c>
      <c r="H2278">
        <v>50</v>
      </c>
      <c r="I2278">
        <v>150</v>
      </c>
      <c r="J2278">
        <v>75000</v>
      </c>
      <c r="K2278">
        <v>18750</v>
      </c>
      <c r="L2278" s="1">
        <v>56250</v>
      </c>
      <c r="M2278" s="1" t="s">
        <v>19</v>
      </c>
      <c r="N2278" s="1" t="s">
        <v>196</v>
      </c>
    </row>
    <row r="2279" spans="1:14" x14ac:dyDescent="0.3">
      <c r="A2279" s="1" t="s">
        <v>40</v>
      </c>
      <c r="B2279">
        <v>1185732</v>
      </c>
      <c r="C2279" s="2">
        <v>44851</v>
      </c>
      <c r="D2279" s="1" t="s">
        <v>15</v>
      </c>
      <c r="E2279" s="1" t="s">
        <v>43</v>
      </c>
      <c r="F2279" s="1" t="s">
        <v>44</v>
      </c>
      <c r="G2279" s="1" t="s">
        <v>20</v>
      </c>
      <c r="H2279">
        <v>40</v>
      </c>
      <c r="I2279">
        <v>250</v>
      </c>
      <c r="J2279">
        <v>100000</v>
      </c>
      <c r="K2279">
        <v>40000</v>
      </c>
      <c r="L2279" s="1">
        <v>60000</v>
      </c>
      <c r="M2279" s="1" t="s">
        <v>19</v>
      </c>
      <c r="N2279" s="1" t="s">
        <v>197</v>
      </c>
    </row>
    <row r="2280" spans="1:14" x14ac:dyDescent="0.3">
      <c r="A2280" s="1" t="s">
        <v>40</v>
      </c>
      <c r="B2280">
        <v>1185732</v>
      </c>
      <c r="C2280" s="2">
        <v>44852</v>
      </c>
      <c r="D2280" s="1" t="s">
        <v>15</v>
      </c>
      <c r="E2280" s="1" t="s">
        <v>43</v>
      </c>
      <c r="F2280" s="1" t="s">
        <v>44</v>
      </c>
      <c r="G2280" s="1" t="s">
        <v>21</v>
      </c>
      <c r="H2280">
        <v>40</v>
      </c>
      <c r="I2280">
        <v>500</v>
      </c>
      <c r="J2280">
        <v>200000</v>
      </c>
      <c r="K2280">
        <v>70000</v>
      </c>
      <c r="L2280" s="1">
        <v>130000</v>
      </c>
      <c r="M2280" s="1" t="s">
        <v>19</v>
      </c>
      <c r="N2280" s="1" t="s">
        <v>196</v>
      </c>
    </row>
    <row r="2281" spans="1:14" x14ac:dyDescent="0.3">
      <c r="A2281" s="1" t="s">
        <v>40</v>
      </c>
      <c r="B2281">
        <v>1185732</v>
      </c>
      <c r="C2281" s="2">
        <v>44853</v>
      </c>
      <c r="D2281" s="1" t="s">
        <v>15</v>
      </c>
      <c r="E2281" s="1" t="s">
        <v>43</v>
      </c>
      <c r="F2281" s="1" t="s">
        <v>44</v>
      </c>
      <c r="G2281" s="1" t="s">
        <v>22</v>
      </c>
      <c r="H2281">
        <v>40</v>
      </c>
      <c r="I2281">
        <v>150</v>
      </c>
      <c r="J2281">
        <v>60000</v>
      </c>
      <c r="K2281">
        <v>21000</v>
      </c>
      <c r="L2281" s="1">
        <v>39000</v>
      </c>
      <c r="M2281" s="1" t="s">
        <v>19</v>
      </c>
      <c r="N2281" s="1" t="s">
        <v>196</v>
      </c>
    </row>
    <row r="2282" spans="1:14" x14ac:dyDescent="0.3">
      <c r="A2282" s="1" t="s">
        <v>40</v>
      </c>
      <c r="B2282">
        <v>1185732</v>
      </c>
      <c r="C2282" s="2">
        <v>44854</v>
      </c>
      <c r="D2282" s="1" t="s">
        <v>15</v>
      </c>
      <c r="E2282" s="1" t="s">
        <v>43</v>
      </c>
      <c r="F2282" s="1" t="s">
        <v>44</v>
      </c>
      <c r="G2282" s="1" t="s">
        <v>23</v>
      </c>
      <c r="H2282">
        <v>30.000000000000004</v>
      </c>
      <c r="I2282">
        <v>200</v>
      </c>
      <c r="J2282">
        <v>60000.000000000007</v>
      </c>
      <c r="K2282">
        <v>24000</v>
      </c>
      <c r="L2282" s="1">
        <v>36000.000000000007</v>
      </c>
      <c r="M2282" s="1" t="s">
        <v>19</v>
      </c>
      <c r="N2282" s="1" t="s">
        <v>197</v>
      </c>
    </row>
    <row r="2283" spans="1:14" x14ac:dyDescent="0.3">
      <c r="A2283" s="1" t="s">
        <v>40</v>
      </c>
      <c r="B2283">
        <v>1185732</v>
      </c>
      <c r="C2283" s="2">
        <v>44855</v>
      </c>
      <c r="D2283" s="1" t="s">
        <v>15</v>
      </c>
      <c r="E2283" s="1" t="s">
        <v>43</v>
      </c>
      <c r="F2283" s="1" t="s">
        <v>44</v>
      </c>
      <c r="G2283" s="1" t="s">
        <v>24</v>
      </c>
      <c r="H2283">
        <v>35</v>
      </c>
      <c r="I2283">
        <v>75</v>
      </c>
      <c r="J2283">
        <v>26250</v>
      </c>
      <c r="K2283">
        <v>7875</v>
      </c>
      <c r="L2283" s="1">
        <v>18375</v>
      </c>
      <c r="M2283" s="1" t="s">
        <v>19</v>
      </c>
      <c r="N2283" s="1" t="s">
        <v>197</v>
      </c>
    </row>
    <row r="2284" spans="1:14" x14ac:dyDescent="0.3">
      <c r="A2284" s="1" t="s">
        <v>40</v>
      </c>
      <c r="B2284">
        <v>1185732</v>
      </c>
      <c r="C2284" s="2">
        <v>44856</v>
      </c>
      <c r="D2284" s="1" t="s">
        <v>15</v>
      </c>
      <c r="E2284" s="1" t="s">
        <v>43</v>
      </c>
      <c r="F2284" s="1" t="s">
        <v>44</v>
      </c>
      <c r="G2284" s="1" t="s">
        <v>18</v>
      </c>
      <c r="H2284">
        <v>50</v>
      </c>
      <c r="I2284">
        <v>150</v>
      </c>
      <c r="J2284">
        <v>75000</v>
      </c>
      <c r="K2284">
        <v>18750</v>
      </c>
      <c r="L2284" s="1">
        <v>56250</v>
      </c>
      <c r="M2284" s="1" t="s">
        <v>19</v>
      </c>
      <c r="N2284" s="1" t="s">
        <v>196</v>
      </c>
    </row>
    <row r="2285" spans="1:14" x14ac:dyDescent="0.3">
      <c r="A2285" s="1" t="s">
        <v>40</v>
      </c>
      <c r="B2285">
        <v>1185732</v>
      </c>
      <c r="C2285" s="2">
        <v>44857</v>
      </c>
      <c r="D2285" s="1" t="s">
        <v>15</v>
      </c>
      <c r="E2285" s="1" t="s">
        <v>43</v>
      </c>
      <c r="F2285" s="1" t="s">
        <v>44</v>
      </c>
      <c r="G2285" s="1" t="s">
        <v>20</v>
      </c>
      <c r="H2285">
        <v>40</v>
      </c>
      <c r="I2285">
        <v>250</v>
      </c>
      <c r="J2285">
        <v>100000</v>
      </c>
      <c r="K2285">
        <v>40000</v>
      </c>
      <c r="L2285" s="1">
        <v>60000</v>
      </c>
      <c r="M2285" s="1" t="s">
        <v>19</v>
      </c>
      <c r="N2285" s="1" t="s">
        <v>197</v>
      </c>
    </row>
    <row r="2286" spans="1:14" x14ac:dyDescent="0.3">
      <c r="A2286" s="1" t="s">
        <v>40</v>
      </c>
      <c r="B2286">
        <v>1185732</v>
      </c>
      <c r="C2286" s="2">
        <v>44858</v>
      </c>
      <c r="D2286" s="1" t="s">
        <v>15</v>
      </c>
      <c r="E2286" s="1" t="s">
        <v>43</v>
      </c>
      <c r="F2286" s="1" t="s">
        <v>44</v>
      </c>
      <c r="G2286" s="1" t="s">
        <v>21</v>
      </c>
      <c r="H2286">
        <v>40</v>
      </c>
      <c r="I2286">
        <v>470</v>
      </c>
      <c r="J2286">
        <v>188000</v>
      </c>
      <c r="K2286">
        <v>65800</v>
      </c>
      <c r="L2286" s="1">
        <v>122200</v>
      </c>
      <c r="M2286" s="1" t="s">
        <v>19</v>
      </c>
      <c r="N2286" s="1" t="s">
        <v>196</v>
      </c>
    </row>
    <row r="2287" spans="1:14" x14ac:dyDescent="0.3">
      <c r="A2287" s="1" t="s">
        <v>40</v>
      </c>
      <c r="B2287">
        <v>1185732</v>
      </c>
      <c r="C2287" s="2">
        <v>44859</v>
      </c>
      <c r="D2287" s="1" t="s">
        <v>15</v>
      </c>
      <c r="E2287" s="1" t="s">
        <v>43</v>
      </c>
      <c r="F2287" s="1" t="s">
        <v>44</v>
      </c>
      <c r="G2287" s="1" t="s">
        <v>22</v>
      </c>
      <c r="H2287">
        <v>40</v>
      </c>
      <c r="I2287">
        <v>175</v>
      </c>
      <c r="J2287">
        <v>70000</v>
      </c>
      <c r="K2287">
        <v>24500</v>
      </c>
      <c r="L2287" s="1">
        <v>45500</v>
      </c>
      <c r="M2287" s="1" t="s">
        <v>19</v>
      </c>
      <c r="N2287" s="1" t="s">
        <v>196</v>
      </c>
    </row>
    <row r="2288" spans="1:14" x14ac:dyDescent="0.3">
      <c r="A2288" s="1" t="s">
        <v>40</v>
      </c>
      <c r="B2288">
        <v>1185732</v>
      </c>
      <c r="C2288" s="2">
        <v>44860</v>
      </c>
      <c r="D2288" s="1" t="s">
        <v>15</v>
      </c>
      <c r="E2288" s="1" t="s">
        <v>43</v>
      </c>
      <c r="F2288" s="1" t="s">
        <v>44</v>
      </c>
      <c r="G2288" s="1" t="s">
        <v>23</v>
      </c>
      <c r="H2288">
        <v>30.000000000000004</v>
      </c>
      <c r="I2288">
        <v>200</v>
      </c>
      <c r="J2288">
        <v>60000.000000000007</v>
      </c>
      <c r="K2288">
        <v>24000</v>
      </c>
      <c r="L2288" s="1">
        <v>36000.000000000007</v>
      </c>
      <c r="M2288" s="1" t="s">
        <v>19</v>
      </c>
      <c r="N2288" s="1" t="s">
        <v>197</v>
      </c>
    </row>
    <row r="2289" spans="1:14" x14ac:dyDescent="0.3">
      <c r="A2289" s="1" t="s">
        <v>40</v>
      </c>
      <c r="B2289">
        <v>1185732</v>
      </c>
      <c r="C2289" s="2">
        <v>44861</v>
      </c>
      <c r="D2289" s="1" t="s">
        <v>15</v>
      </c>
      <c r="E2289" s="1" t="s">
        <v>43</v>
      </c>
      <c r="F2289" s="1" t="s">
        <v>44</v>
      </c>
      <c r="G2289" s="1" t="s">
        <v>24</v>
      </c>
      <c r="H2289">
        <v>35</v>
      </c>
      <c r="I2289">
        <v>50</v>
      </c>
      <c r="J2289">
        <v>17500</v>
      </c>
      <c r="K2289">
        <v>5250</v>
      </c>
      <c r="L2289" s="1">
        <v>12250</v>
      </c>
      <c r="M2289" s="1" t="s">
        <v>19</v>
      </c>
      <c r="N2289" s="1" t="s">
        <v>197</v>
      </c>
    </row>
    <row r="2290" spans="1:14" x14ac:dyDescent="0.3">
      <c r="A2290" s="1" t="s">
        <v>40</v>
      </c>
      <c r="B2290">
        <v>1185732</v>
      </c>
      <c r="C2290" s="2">
        <v>44862</v>
      </c>
      <c r="D2290" s="1" t="s">
        <v>15</v>
      </c>
      <c r="E2290" s="1" t="s">
        <v>43</v>
      </c>
      <c r="F2290" s="1" t="s">
        <v>44</v>
      </c>
      <c r="G2290" s="1" t="s">
        <v>18</v>
      </c>
      <c r="H2290">
        <v>50</v>
      </c>
      <c r="I2290">
        <v>100</v>
      </c>
      <c r="J2290">
        <v>50000</v>
      </c>
      <c r="K2290">
        <v>12500</v>
      </c>
      <c r="L2290" s="1">
        <v>37500</v>
      </c>
      <c r="M2290" s="1" t="s">
        <v>19</v>
      </c>
      <c r="N2290" s="1" t="s">
        <v>196</v>
      </c>
    </row>
    <row r="2291" spans="1:14" x14ac:dyDescent="0.3">
      <c r="A2291" s="1" t="s">
        <v>40</v>
      </c>
      <c r="B2291">
        <v>1185732</v>
      </c>
      <c r="C2291" s="2">
        <v>44863</v>
      </c>
      <c r="D2291" s="1" t="s">
        <v>15</v>
      </c>
      <c r="E2291" s="1" t="s">
        <v>43</v>
      </c>
      <c r="F2291" s="1" t="s">
        <v>44</v>
      </c>
      <c r="G2291" s="1" t="s">
        <v>20</v>
      </c>
      <c r="H2291">
        <v>40</v>
      </c>
      <c r="I2291">
        <v>200</v>
      </c>
      <c r="J2291">
        <v>80000</v>
      </c>
      <c r="K2291">
        <v>32000</v>
      </c>
      <c r="L2291" s="1">
        <v>48000</v>
      </c>
      <c r="M2291" s="1" t="s">
        <v>19</v>
      </c>
      <c r="N2291" s="1" t="s">
        <v>197</v>
      </c>
    </row>
    <row r="2292" spans="1:14" x14ac:dyDescent="0.3">
      <c r="A2292" s="1" t="s">
        <v>40</v>
      </c>
      <c r="B2292">
        <v>1185732</v>
      </c>
      <c r="C2292" s="2">
        <v>44864</v>
      </c>
      <c r="D2292" s="1" t="s">
        <v>15</v>
      </c>
      <c r="E2292" s="1" t="s">
        <v>43</v>
      </c>
      <c r="F2292" s="1" t="s">
        <v>44</v>
      </c>
      <c r="G2292" s="1" t="s">
        <v>21</v>
      </c>
      <c r="H2292">
        <v>40</v>
      </c>
      <c r="I2292">
        <v>450</v>
      </c>
      <c r="J2292">
        <v>180000</v>
      </c>
      <c r="K2292">
        <v>62999.999999999993</v>
      </c>
      <c r="L2292" s="1">
        <v>117000</v>
      </c>
      <c r="M2292" s="1" t="s">
        <v>19</v>
      </c>
      <c r="N2292" s="1" t="s">
        <v>196</v>
      </c>
    </row>
    <row r="2293" spans="1:14" x14ac:dyDescent="0.3">
      <c r="A2293" s="1" t="s">
        <v>40</v>
      </c>
      <c r="B2293">
        <v>1185732</v>
      </c>
      <c r="C2293" s="2">
        <v>44865</v>
      </c>
      <c r="D2293" s="1" t="s">
        <v>15</v>
      </c>
      <c r="E2293" s="1" t="s">
        <v>43</v>
      </c>
      <c r="F2293" s="1" t="s">
        <v>44</v>
      </c>
      <c r="G2293" s="1" t="s">
        <v>22</v>
      </c>
      <c r="H2293">
        <v>40</v>
      </c>
      <c r="I2293">
        <v>150</v>
      </c>
      <c r="J2293">
        <v>60000</v>
      </c>
      <c r="K2293">
        <v>21000</v>
      </c>
      <c r="L2293" s="1">
        <v>39000</v>
      </c>
      <c r="M2293" s="1" t="s">
        <v>19</v>
      </c>
      <c r="N2293" s="1" t="s">
        <v>196</v>
      </c>
    </row>
    <row r="2294" spans="1:14" x14ac:dyDescent="0.3">
      <c r="A2294" s="1" t="s">
        <v>40</v>
      </c>
      <c r="B2294">
        <v>1185732</v>
      </c>
      <c r="C2294" s="2">
        <v>44866</v>
      </c>
      <c r="D2294" s="1" t="s">
        <v>15</v>
      </c>
      <c r="E2294" s="1" t="s">
        <v>43</v>
      </c>
      <c r="F2294" s="1" t="s">
        <v>44</v>
      </c>
      <c r="G2294" s="1" t="s">
        <v>23</v>
      </c>
      <c r="H2294">
        <v>30.000000000000004</v>
      </c>
      <c r="I2294">
        <v>150</v>
      </c>
      <c r="J2294">
        <v>45000.000000000007</v>
      </c>
      <c r="K2294">
        <v>18000</v>
      </c>
      <c r="L2294" s="1">
        <v>27000.000000000007</v>
      </c>
      <c r="M2294" s="1" t="s">
        <v>19</v>
      </c>
      <c r="N2294" s="1" t="s">
        <v>197</v>
      </c>
    </row>
    <row r="2295" spans="1:14" x14ac:dyDescent="0.3">
      <c r="A2295" s="1" t="s">
        <v>40</v>
      </c>
      <c r="B2295">
        <v>1185732</v>
      </c>
      <c r="C2295" s="2">
        <v>44867</v>
      </c>
      <c r="D2295" s="1" t="s">
        <v>15</v>
      </c>
      <c r="E2295" s="1" t="s">
        <v>43</v>
      </c>
      <c r="F2295" s="1" t="s">
        <v>44</v>
      </c>
      <c r="G2295" s="1" t="s">
        <v>24</v>
      </c>
      <c r="H2295">
        <v>35</v>
      </c>
      <c r="I2295">
        <v>75</v>
      </c>
      <c r="J2295">
        <v>26250</v>
      </c>
      <c r="K2295">
        <v>7875</v>
      </c>
      <c r="L2295" s="1">
        <v>18375</v>
      </c>
      <c r="M2295" s="1" t="s">
        <v>19</v>
      </c>
      <c r="N2295" s="1" t="s">
        <v>197</v>
      </c>
    </row>
    <row r="2296" spans="1:14" x14ac:dyDescent="0.3">
      <c r="A2296" s="1" t="s">
        <v>40</v>
      </c>
      <c r="B2296">
        <v>1185732</v>
      </c>
      <c r="C2296" s="2">
        <v>44868</v>
      </c>
      <c r="D2296" s="1" t="s">
        <v>15</v>
      </c>
      <c r="E2296" s="1" t="s">
        <v>43</v>
      </c>
      <c r="F2296" s="1" t="s">
        <v>44</v>
      </c>
      <c r="G2296" s="1" t="s">
        <v>18</v>
      </c>
      <c r="H2296">
        <v>50</v>
      </c>
      <c r="I2296">
        <v>75</v>
      </c>
      <c r="J2296">
        <v>37500</v>
      </c>
      <c r="K2296">
        <v>9375</v>
      </c>
      <c r="L2296" s="1">
        <v>28125</v>
      </c>
      <c r="M2296" s="1" t="s">
        <v>19</v>
      </c>
      <c r="N2296" s="1" t="s">
        <v>196</v>
      </c>
    </row>
    <row r="2297" spans="1:14" x14ac:dyDescent="0.3">
      <c r="A2297" s="1" t="s">
        <v>40</v>
      </c>
      <c r="B2297">
        <v>1185732</v>
      </c>
      <c r="C2297" s="2">
        <v>44869</v>
      </c>
      <c r="D2297" s="1" t="s">
        <v>15</v>
      </c>
      <c r="E2297" s="1" t="s">
        <v>43</v>
      </c>
      <c r="F2297" s="1" t="s">
        <v>44</v>
      </c>
      <c r="G2297" s="1" t="s">
        <v>20</v>
      </c>
      <c r="H2297">
        <v>40</v>
      </c>
      <c r="I2297">
        <v>225</v>
      </c>
      <c r="J2297">
        <v>90000</v>
      </c>
      <c r="K2297">
        <v>36000</v>
      </c>
      <c r="L2297" s="1">
        <v>54000</v>
      </c>
      <c r="M2297" s="1" t="s">
        <v>19</v>
      </c>
      <c r="N2297" s="1" t="s">
        <v>197</v>
      </c>
    </row>
    <row r="2298" spans="1:14" x14ac:dyDescent="0.3">
      <c r="A2298" s="1" t="s">
        <v>40</v>
      </c>
      <c r="B2298">
        <v>1185732</v>
      </c>
      <c r="C2298" s="2">
        <v>44870</v>
      </c>
      <c r="D2298" s="1" t="s">
        <v>15</v>
      </c>
      <c r="E2298" s="1" t="s">
        <v>43</v>
      </c>
      <c r="F2298" s="1" t="s">
        <v>44</v>
      </c>
      <c r="G2298" s="1" t="s">
        <v>21</v>
      </c>
      <c r="H2298">
        <v>54.999999999999993</v>
      </c>
      <c r="I2298">
        <v>495</v>
      </c>
      <c r="J2298">
        <v>272249.99999999994</v>
      </c>
      <c r="K2298">
        <v>95287.499999999971</v>
      </c>
      <c r="L2298" s="1">
        <v>176962.49999999997</v>
      </c>
      <c r="M2298" s="1" t="s">
        <v>19</v>
      </c>
      <c r="N2298" s="1" t="s">
        <v>196</v>
      </c>
    </row>
    <row r="2299" spans="1:14" x14ac:dyDescent="0.3">
      <c r="A2299" s="1" t="s">
        <v>40</v>
      </c>
      <c r="B2299">
        <v>1185732</v>
      </c>
      <c r="C2299" s="2">
        <v>44871</v>
      </c>
      <c r="D2299" s="1" t="s">
        <v>15</v>
      </c>
      <c r="E2299" s="1" t="s">
        <v>43</v>
      </c>
      <c r="F2299" s="1" t="s">
        <v>44</v>
      </c>
      <c r="G2299" s="1" t="s">
        <v>22</v>
      </c>
      <c r="H2299">
        <v>50</v>
      </c>
      <c r="I2299">
        <v>200</v>
      </c>
      <c r="J2299">
        <v>100000</v>
      </c>
      <c r="K2299">
        <v>35000</v>
      </c>
      <c r="L2299" s="1">
        <v>65000</v>
      </c>
      <c r="M2299" s="1" t="s">
        <v>19</v>
      </c>
      <c r="N2299" s="1" t="s">
        <v>196</v>
      </c>
    </row>
    <row r="2300" spans="1:14" x14ac:dyDescent="0.3">
      <c r="A2300" s="1" t="s">
        <v>40</v>
      </c>
      <c r="B2300">
        <v>1185732</v>
      </c>
      <c r="C2300" s="2">
        <v>44872</v>
      </c>
      <c r="D2300" s="1" t="s">
        <v>15</v>
      </c>
      <c r="E2300" s="1" t="s">
        <v>43</v>
      </c>
      <c r="F2300" s="1" t="s">
        <v>44</v>
      </c>
      <c r="G2300" s="1" t="s">
        <v>23</v>
      </c>
      <c r="H2300">
        <v>45</v>
      </c>
      <c r="I2300">
        <v>175</v>
      </c>
      <c r="J2300">
        <v>78750</v>
      </c>
      <c r="K2300">
        <v>31499.999999999996</v>
      </c>
      <c r="L2300" s="1">
        <v>47250</v>
      </c>
      <c r="M2300" s="1" t="s">
        <v>19</v>
      </c>
      <c r="N2300" s="1" t="s">
        <v>197</v>
      </c>
    </row>
    <row r="2301" spans="1:14" x14ac:dyDescent="0.3">
      <c r="A2301" s="1" t="s">
        <v>40</v>
      </c>
      <c r="B2301">
        <v>1185732</v>
      </c>
      <c r="C2301" s="2">
        <v>44873</v>
      </c>
      <c r="D2301" s="1" t="s">
        <v>15</v>
      </c>
      <c r="E2301" s="1" t="s">
        <v>43</v>
      </c>
      <c r="F2301" s="1" t="s">
        <v>44</v>
      </c>
      <c r="G2301" s="1" t="s">
        <v>24</v>
      </c>
      <c r="H2301">
        <v>45</v>
      </c>
      <c r="I2301">
        <v>125</v>
      </c>
      <c r="J2301">
        <v>56250</v>
      </c>
      <c r="K2301">
        <v>16875</v>
      </c>
      <c r="L2301" s="1">
        <v>39375</v>
      </c>
      <c r="M2301" s="1" t="s">
        <v>19</v>
      </c>
      <c r="N2301" s="1" t="s">
        <v>197</v>
      </c>
    </row>
    <row r="2302" spans="1:14" x14ac:dyDescent="0.3">
      <c r="A2302" s="1" t="s">
        <v>40</v>
      </c>
      <c r="B2302">
        <v>1185732</v>
      </c>
      <c r="C2302" s="2">
        <v>44874</v>
      </c>
      <c r="D2302" s="1" t="s">
        <v>15</v>
      </c>
      <c r="E2302" s="1" t="s">
        <v>43</v>
      </c>
      <c r="F2302" s="1" t="s">
        <v>44</v>
      </c>
      <c r="G2302" s="1" t="s">
        <v>18</v>
      </c>
      <c r="H2302">
        <v>54.999999999999993</v>
      </c>
      <c r="I2302">
        <v>150</v>
      </c>
      <c r="J2302">
        <v>82499.999999999985</v>
      </c>
      <c r="K2302">
        <v>20624.999999999996</v>
      </c>
      <c r="L2302" s="1">
        <v>61874.999999999985</v>
      </c>
      <c r="M2302" s="1" t="s">
        <v>19</v>
      </c>
      <c r="N2302" s="1" t="s">
        <v>196</v>
      </c>
    </row>
    <row r="2303" spans="1:14" x14ac:dyDescent="0.3">
      <c r="A2303" s="1" t="s">
        <v>40</v>
      </c>
      <c r="B2303">
        <v>1185732</v>
      </c>
      <c r="C2303" s="2">
        <v>44875</v>
      </c>
      <c r="D2303" s="1" t="s">
        <v>15</v>
      </c>
      <c r="E2303" s="1" t="s">
        <v>43</v>
      </c>
      <c r="F2303" s="1" t="s">
        <v>44</v>
      </c>
      <c r="G2303" s="1" t="s">
        <v>20</v>
      </c>
      <c r="H2303">
        <v>60</v>
      </c>
      <c r="I2303">
        <v>275</v>
      </c>
      <c r="J2303">
        <v>165000</v>
      </c>
      <c r="K2303">
        <v>66000</v>
      </c>
      <c r="L2303" s="1">
        <v>99000</v>
      </c>
      <c r="M2303" s="1" t="s">
        <v>19</v>
      </c>
      <c r="N2303" s="1" t="s">
        <v>197</v>
      </c>
    </row>
    <row r="2304" spans="1:14" x14ac:dyDescent="0.3">
      <c r="A2304" s="1" t="s">
        <v>40</v>
      </c>
      <c r="B2304">
        <v>1185732</v>
      </c>
      <c r="C2304" s="2">
        <v>44876</v>
      </c>
      <c r="D2304" s="1" t="s">
        <v>15</v>
      </c>
      <c r="E2304" s="1" t="s">
        <v>43</v>
      </c>
      <c r="F2304" s="1" t="s">
        <v>44</v>
      </c>
      <c r="G2304" s="1" t="s">
        <v>21</v>
      </c>
      <c r="H2304">
        <v>54.999999999999993</v>
      </c>
      <c r="I2304">
        <v>525</v>
      </c>
      <c r="J2304">
        <v>288749.99999999994</v>
      </c>
      <c r="K2304">
        <v>101062.49999999997</v>
      </c>
      <c r="L2304" s="1">
        <v>187687.49999999997</v>
      </c>
      <c r="M2304" s="1" t="s">
        <v>19</v>
      </c>
      <c r="N2304" s="1" t="s">
        <v>196</v>
      </c>
    </row>
    <row r="2305" spans="1:14" x14ac:dyDescent="0.3">
      <c r="A2305" s="1" t="s">
        <v>40</v>
      </c>
      <c r="B2305">
        <v>1185732</v>
      </c>
      <c r="C2305" s="2">
        <v>44877</v>
      </c>
      <c r="D2305" s="1" t="s">
        <v>15</v>
      </c>
      <c r="E2305" s="1" t="s">
        <v>43</v>
      </c>
      <c r="F2305" s="1" t="s">
        <v>44</v>
      </c>
      <c r="G2305" s="1" t="s">
        <v>22</v>
      </c>
      <c r="H2305">
        <v>50</v>
      </c>
      <c r="I2305">
        <v>275</v>
      </c>
      <c r="J2305">
        <v>137500</v>
      </c>
      <c r="K2305">
        <v>48125</v>
      </c>
      <c r="L2305" s="1">
        <v>89375</v>
      </c>
      <c r="M2305" s="1" t="s">
        <v>19</v>
      </c>
      <c r="N2305" s="1" t="s">
        <v>196</v>
      </c>
    </row>
    <row r="2306" spans="1:14" x14ac:dyDescent="0.3">
      <c r="A2306" s="1" t="s">
        <v>40</v>
      </c>
      <c r="B2306">
        <v>1185732</v>
      </c>
      <c r="C2306" s="2">
        <v>44878</v>
      </c>
      <c r="D2306" s="1" t="s">
        <v>15</v>
      </c>
      <c r="E2306" s="1" t="s">
        <v>43</v>
      </c>
      <c r="F2306" s="1" t="s">
        <v>44</v>
      </c>
      <c r="G2306" s="1" t="s">
        <v>23</v>
      </c>
      <c r="H2306">
        <v>45</v>
      </c>
      <c r="I2306">
        <v>200</v>
      </c>
      <c r="J2306">
        <v>90000</v>
      </c>
      <c r="K2306">
        <v>36000</v>
      </c>
      <c r="L2306" s="1">
        <v>54000</v>
      </c>
      <c r="M2306" s="1" t="s">
        <v>19</v>
      </c>
      <c r="N2306" s="1" t="s">
        <v>197</v>
      </c>
    </row>
    <row r="2307" spans="1:14" x14ac:dyDescent="0.3">
      <c r="A2307" s="1" t="s">
        <v>40</v>
      </c>
      <c r="B2307">
        <v>1185732</v>
      </c>
      <c r="C2307" s="2">
        <v>44879</v>
      </c>
      <c r="D2307" s="1" t="s">
        <v>15</v>
      </c>
      <c r="E2307" s="1" t="s">
        <v>43</v>
      </c>
      <c r="F2307" s="1" t="s">
        <v>44</v>
      </c>
      <c r="G2307" s="1" t="s">
        <v>24</v>
      </c>
      <c r="H2307">
        <v>45</v>
      </c>
      <c r="I2307">
        <v>175</v>
      </c>
      <c r="J2307">
        <v>78750</v>
      </c>
      <c r="K2307">
        <v>23625</v>
      </c>
      <c r="L2307" s="1">
        <v>55125</v>
      </c>
      <c r="M2307" s="1" t="s">
        <v>19</v>
      </c>
      <c r="N2307" s="1" t="s">
        <v>197</v>
      </c>
    </row>
    <row r="2308" spans="1:14" x14ac:dyDescent="0.3">
      <c r="A2308" s="1" t="s">
        <v>40</v>
      </c>
      <c r="B2308">
        <v>1185732</v>
      </c>
      <c r="C2308" s="2">
        <v>44880</v>
      </c>
      <c r="D2308" s="1" t="s">
        <v>15</v>
      </c>
      <c r="E2308" s="1" t="s">
        <v>43</v>
      </c>
      <c r="F2308" s="1" t="s">
        <v>44</v>
      </c>
      <c r="G2308" s="1" t="s">
        <v>18</v>
      </c>
      <c r="H2308">
        <v>54.999999999999993</v>
      </c>
      <c r="I2308">
        <v>175</v>
      </c>
      <c r="J2308">
        <v>96249.999999999985</v>
      </c>
      <c r="K2308">
        <v>24062.499999999996</v>
      </c>
      <c r="L2308" s="1">
        <v>72187.499999999985</v>
      </c>
      <c r="M2308" s="1" t="s">
        <v>19</v>
      </c>
      <c r="N2308" s="1" t="s">
        <v>196</v>
      </c>
    </row>
    <row r="2309" spans="1:14" x14ac:dyDescent="0.3">
      <c r="A2309" s="1" t="s">
        <v>40</v>
      </c>
      <c r="B2309">
        <v>1185732</v>
      </c>
      <c r="C2309" s="2">
        <v>44881</v>
      </c>
      <c r="D2309" s="1" t="s">
        <v>15</v>
      </c>
      <c r="E2309" s="1" t="s">
        <v>43</v>
      </c>
      <c r="F2309" s="1" t="s">
        <v>44</v>
      </c>
      <c r="G2309" s="1" t="s">
        <v>20</v>
      </c>
      <c r="H2309">
        <v>60</v>
      </c>
      <c r="I2309">
        <v>325</v>
      </c>
      <c r="J2309">
        <v>195000</v>
      </c>
      <c r="K2309">
        <v>78000</v>
      </c>
      <c r="L2309" s="1">
        <v>117000</v>
      </c>
      <c r="M2309" s="1" t="s">
        <v>19</v>
      </c>
      <c r="N2309" s="1" t="s">
        <v>197</v>
      </c>
    </row>
    <row r="2310" spans="1:14" x14ac:dyDescent="0.3">
      <c r="A2310" s="1" t="s">
        <v>40</v>
      </c>
      <c r="B2310">
        <v>1185732</v>
      </c>
      <c r="C2310" s="2">
        <v>44882</v>
      </c>
      <c r="D2310" s="1" t="s">
        <v>15</v>
      </c>
      <c r="E2310" s="1" t="s">
        <v>43</v>
      </c>
      <c r="F2310" s="1" t="s">
        <v>44</v>
      </c>
      <c r="G2310" s="1" t="s">
        <v>21</v>
      </c>
      <c r="H2310">
        <v>54.999999999999993</v>
      </c>
      <c r="I2310">
        <v>550</v>
      </c>
      <c r="J2310">
        <v>302499.99999999994</v>
      </c>
      <c r="K2310">
        <v>105874.99999999997</v>
      </c>
      <c r="L2310" s="1">
        <v>196624.99999999997</v>
      </c>
      <c r="M2310" s="1" t="s">
        <v>19</v>
      </c>
      <c r="N2310" s="1" t="s">
        <v>196</v>
      </c>
    </row>
    <row r="2311" spans="1:14" x14ac:dyDescent="0.3">
      <c r="A2311" s="1" t="s">
        <v>40</v>
      </c>
      <c r="B2311">
        <v>1185732</v>
      </c>
      <c r="C2311" s="2">
        <v>44883</v>
      </c>
      <c r="D2311" s="1" t="s">
        <v>15</v>
      </c>
      <c r="E2311" s="1" t="s">
        <v>43</v>
      </c>
      <c r="F2311" s="1" t="s">
        <v>44</v>
      </c>
      <c r="G2311" s="1" t="s">
        <v>22</v>
      </c>
      <c r="H2311">
        <v>50</v>
      </c>
      <c r="I2311">
        <v>300</v>
      </c>
      <c r="J2311">
        <v>150000</v>
      </c>
      <c r="K2311">
        <v>52500</v>
      </c>
      <c r="L2311" s="1">
        <v>97500</v>
      </c>
      <c r="M2311" s="1" t="s">
        <v>19</v>
      </c>
      <c r="N2311" s="1" t="s">
        <v>196</v>
      </c>
    </row>
    <row r="2312" spans="1:14" x14ac:dyDescent="0.3">
      <c r="A2312" s="1" t="s">
        <v>40</v>
      </c>
      <c r="B2312">
        <v>1185732</v>
      </c>
      <c r="C2312" s="2">
        <v>44884</v>
      </c>
      <c r="D2312" s="1" t="s">
        <v>15</v>
      </c>
      <c r="E2312" s="1" t="s">
        <v>43</v>
      </c>
      <c r="F2312" s="1" t="s">
        <v>44</v>
      </c>
      <c r="G2312" s="1" t="s">
        <v>23</v>
      </c>
      <c r="H2312">
        <v>45</v>
      </c>
      <c r="I2312">
        <v>225</v>
      </c>
      <c r="J2312">
        <v>101250</v>
      </c>
      <c r="K2312">
        <v>40500</v>
      </c>
      <c r="L2312" s="1">
        <v>60750</v>
      </c>
      <c r="M2312" s="1" t="s">
        <v>19</v>
      </c>
      <c r="N2312" s="1" t="s">
        <v>197</v>
      </c>
    </row>
    <row r="2313" spans="1:14" x14ac:dyDescent="0.3">
      <c r="A2313" s="1" t="s">
        <v>40</v>
      </c>
      <c r="B2313">
        <v>1185732</v>
      </c>
      <c r="C2313" s="2">
        <v>44885</v>
      </c>
      <c r="D2313" s="1" t="s">
        <v>15</v>
      </c>
      <c r="E2313" s="1" t="s">
        <v>43</v>
      </c>
      <c r="F2313" s="1" t="s">
        <v>44</v>
      </c>
      <c r="G2313" s="1" t="s">
        <v>24</v>
      </c>
      <c r="H2313">
        <v>45</v>
      </c>
      <c r="I2313">
        <v>175</v>
      </c>
      <c r="J2313">
        <v>78750</v>
      </c>
      <c r="K2313">
        <v>23625</v>
      </c>
      <c r="L2313" s="1">
        <v>55125</v>
      </c>
      <c r="M2313" s="1" t="s">
        <v>19</v>
      </c>
      <c r="N2313" s="1" t="s">
        <v>197</v>
      </c>
    </row>
    <row r="2314" spans="1:14" x14ac:dyDescent="0.3">
      <c r="A2314" s="1" t="s">
        <v>40</v>
      </c>
      <c r="B2314">
        <v>1185732</v>
      </c>
      <c r="C2314" s="2">
        <v>44886</v>
      </c>
      <c r="D2314" s="1" t="s">
        <v>15</v>
      </c>
      <c r="E2314" s="1" t="s">
        <v>43</v>
      </c>
      <c r="F2314" s="1" t="s">
        <v>44</v>
      </c>
      <c r="G2314" s="1" t="s">
        <v>18</v>
      </c>
      <c r="H2314">
        <v>54.999999999999993</v>
      </c>
      <c r="I2314">
        <v>200</v>
      </c>
      <c r="J2314">
        <v>109999.99999999999</v>
      </c>
      <c r="K2314">
        <v>27499.999999999996</v>
      </c>
      <c r="L2314" s="1">
        <v>82499.999999999985</v>
      </c>
      <c r="M2314" s="1" t="s">
        <v>19</v>
      </c>
      <c r="N2314" s="1" t="s">
        <v>196</v>
      </c>
    </row>
    <row r="2315" spans="1:14" x14ac:dyDescent="0.3">
      <c r="A2315" s="1" t="s">
        <v>40</v>
      </c>
      <c r="B2315">
        <v>1185732</v>
      </c>
      <c r="C2315" s="2">
        <v>44915</v>
      </c>
      <c r="D2315" s="1" t="s">
        <v>15</v>
      </c>
      <c r="E2315" s="1" t="s">
        <v>43</v>
      </c>
      <c r="F2315" s="1" t="s">
        <v>44</v>
      </c>
      <c r="G2315" s="1" t="s">
        <v>20</v>
      </c>
      <c r="H2315">
        <v>60</v>
      </c>
      <c r="I2315">
        <v>375</v>
      </c>
      <c r="J2315">
        <v>225000</v>
      </c>
      <c r="K2315">
        <v>90000</v>
      </c>
      <c r="L2315" s="1">
        <v>135000</v>
      </c>
      <c r="M2315" s="1" t="s">
        <v>19</v>
      </c>
      <c r="N2315" s="1" t="s">
        <v>197</v>
      </c>
    </row>
    <row r="2316" spans="1:14" x14ac:dyDescent="0.3">
      <c r="A2316" s="1" t="s">
        <v>40</v>
      </c>
      <c r="B2316">
        <v>1185732</v>
      </c>
      <c r="C2316" s="2">
        <v>44916</v>
      </c>
      <c r="D2316" s="1" t="s">
        <v>15</v>
      </c>
      <c r="E2316" s="1" t="s">
        <v>43</v>
      </c>
      <c r="F2316" s="1" t="s">
        <v>44</v>
      </c>
      <c r="G2316" s="1" t="s">
        <v>21</v>
      </c>
      <c r="H2316">
        <v>54.999999999999993</v>
      </c>
      <c r="I2316">
        <v>525</v>
      </c>
      <c r="J2316">
        <v>288749.99999999994</v>
      </c>
      <c r="K2316">
        <v>101062.49999999997</v>
      </c>
      <c r="L2316" s="1">
        <v>187687.49999999997</v>
      </c>
      <c r="M2316" s="1" t="s">
        <v>19</v>
      </c>
      <c r="N2316" s="1" t="s">
        <v>196</v>
      </c>
    </row>
    <row r="2317" spans="1:14" x14ac:dyDescent="0.3">
      <c r="A2317" s="1" t="s">
        <v>40</v>
      </c>
      <c r="B2317">
        <v>1185732</v>
      </c>
      <c r="C2317" s="2">
        <v>44917</v>
      </c>
      <c r="D2317" s="1" t="s">
        <v>15</v>
      </c>
      <c r="E2317" s="1" t="s">
        <v>43</v>
      </c>
      <c r="F2317" s="1" t="s">
        <v>44</v>
      </c>
      <c r="G2317" s="1" t="s">
        <v>22</v>
      </c>
      <c r="H2317">
        <v>50</v>
      </c>
      <c r="I2317">
        <v>300</v>
      </c>
      <c r="J2317">
        <v>150000</v>
      </c>
      <c r="K2317">
        <v>52500</v>
      </c>
      <c r="L2317" s="1">
        <v>97500</v>
      </c>
      <c r="M2317" s="1" t="s">
        <v>19</v>
      </c>
      <c r="N2317" s="1" t="s">
        <v>196</v>
      </c>
    </row>
    <row r="2318" spans="1:14" x14ac:dyDescent="0.3">
      <c r="A2318" s="1" t="s">
        <v>40</v>
      </c>
      <c r="B2318">
        <v>1185732</v>
      </c>
      <c r="C2318" s="2">
        <v>44918</v>
      </c>
      <c r="D2318" s="1" t="s">
        <v>15</v>
      </c>
      <c r="E2318" s="1" t="s">
        <v>43</v>
      </c>
      <c r="F2318" s="1" t="s">
        <v>44</v>
      </c>
      <c r="G2318" s="1" t="s">
        <v>23</v>
      </c>
      <c r="H2318">
        <v>45</v>
      </c>
      <c r="I2318">
        <v>225</v>
      </c>
      <c r="J2318">
        <v>101250</v>
      </c>
      <c r="K2318">
        <v>40500</v>
      </c>
      <c r="L2318" s="1">
        <v>60750</v>
      </c>
      <c r="M2318" s="1" t="s">
        <v>19</v>
      </c>
      <c r="N2318" s="1" t="s">
        <v>197</v>
      </c>
    </row>
    <row r="2319" spans="1:14" x14ac:dyDescent="0.3">
      <c r="A2319" s="1" t="s">
        <v>40</v>
      </c>
      <c r="B2319">
        <v>1185732</v>
      </c>
      <c r="C2319" s="2">
        <v>44919</v>
      </c>
      <c r="D2319" s="1" t="s">
        <v>15</v>
      </c>
      <c r="E2319" s="1" t="s">
        <v>43</v>
      </c>
      <c r="F2319" s="1" t="s">
        <v>44</v>
      </c>
      <c r="G2319" s="1" t="s">
        <v>24</v>
      </c>
      <c r="H2319">
        <v>45</v>
      </c>
      <c r="I2319">
        <v>175</v>
      </c>
      <c r="J2319">
        <v>78750</v>
      </c>
      <c r="K2319">
        <v>23625</v>
      </c>
      <c r="L2319" s="1">
        <v>55125</v>
      </c>
      <c r="M2319" s="1" t="s">
        <v>19</v>
      </c>
      <c r="N2319" s="1" t="s">
        <v>197</v>
      </c>
    </row>
    <row r="2320" spans="1:14" x14ac:dyDescent="0.3">
      <c r="A2320" s="1" t="s">
        <v>40</v>
      </c>
      <c r="B2320">
        <v>1185732</v>
      </c>
      <c r="C2320" s="2">
        <v>44920</v>
      </c>
      <c r="D2320" s="1" t="s">
        <v>15</v>
      </c>
      <c r="E2320" s="1" t="s">
        <v>43</v>
      </c>
      <c r="F2320" s="1" t="s">
        <v>44</v>
      </c>
      <c r="G2320" s="1" t="s">
        <v>18</v>
      </c>
      <c r="H2320">
        <v>54.999999999999993</v>
      </c>
      <c r="I2320">
        <v>150</v>
      </c>
      <c r="J2320">
        <v>82499.999999999985</v>
      </c>
      <c r="K2320">
        <v>20624.999999999996</v>
      </c>
      <c r="L2320" s="1">
        <v>61874.999999999985</v>
      </c>
      <c r="M2320" s="1" t="s">
        <v>19</v>
      </c>
      <c r="N2320" s="1" t="s">
        <v>196</v>
      </c>
    </row>
    <row r="2321" spans="1:14" x14ac:dyDescent="0.3">
      <c r="A2321" s="1" t="s">
        <v>40</v>
      </c>
      <c r="B2321">
        <v>1185732</v>
      </c>
      <c r="C2321" s="2">
        <v>44921</v>
      </c>
      <c r="D2321" s="1" t="s">
        <v>15</v>
      </c>
      <c r="E2321" s="1" t="s">
        <v>43</v>
      </c>
      <c r="F2321" s="1" t="s">
        <v>44</v>
      </c>
      <c r="G2321" s="1" t="s">
        <v>20</v>
      </c>
      <c r="H2321">
        <v>60</v>
      </c>
      <c r="I2321">
        <v>325</v>
      </c>
      <c r="J2321">
        <v>195000</v>
      </c>
      <c r="K2321">
        <v>78000</v>
      </c>
      <c r="L2321" s="1">
        <v>117000</v>
      </c>
      <c r="M2321" s="1" t="s">
        <v>19</v>
      </c>
      <c r="N2321" s="1" t="s">
        <v>197</v>
      </c>
    </row>
    <row r="2322" spans="1:14" x14ac:dyDescent="0.3">
      <c r="A2322" s="1" t="s">
        <v>40</v>
      </c>
      <c r="B2322">
        <v>1185732</v>
      </c>
      <c r="C2322" s="2">
        <v>44922</v>
      </c>
      <c r="D2322" s="1" t="s">
        <v>15</v>
      </c>
      <c r="E2322" s="1" t="s">
        <v>43</v>
      </c>
      <c r="F2322" s="1" t="s">
        <v>44</v>
      </c>
      <c r="G2322" s="1" t="s">
        <v>21</v>
      </c>
      <c r="H2322">
        <v>54.999999999999993</v>
      </c>
      <c r="I2322">
        <v>450</v>
      </c>
      <c r="J2322">
        <v>247499.99999999997</v>
      </c>
      <c r="K2322">
        <v>86624.999999999985</v>
      </c>
      <c r="L2322" s="1">
        <v>160875</v>
      </c>
      <c r="M2322" s="1" t="s">
        <v>19</v>
      </c>
      <c r="N2322" s="1" t="s">
        <v>196</v>
      </c>
    </row>
    <row r="2323" spans="1:14" x14ac:dyDescent="0.3">
      <c r="A2323" s="1" t="s">
        <v>40</v>
      </c>
      <c r="B2323">
        <v>1185732</v>
      </c>
      <c r="C2323" s="2">
        <v>44923</v>
      </c>
      <c r="D2323" s="1" t="s">
        <v>15</v>
      </c>
      <c r="E2323" s="1" t="s">
        <v>43</v>
      </c>
      <c r="F2323" s="1" t="s">
        <v>44</v>
      </c>
      <c r="G2323" s="1" t="s">
        <v>22</v>
      </c>
      <c r="H2323">
        <v>50</v>
      </c>
      <c r="I2323">
        <v>250</v>
      </c>
      <c r="J2323">
        <v>125000</v>
      </c>
      <c r="K2323">
        <v>43750</v>
      </c>
      <c r="L2323" s="1">
        <v>81250</v>
      </c>
      <c r="M2323" s="1" t="s">
        <v>19</v>
      </c>
      <c r="N2323" s="1" t="s">
        <v>196</v>
      </c>
    </row>
    <row r="2324" spans="1:14" x14ac:dyDescent="0.3">
      <c r="A2324" s="1" t="s">
        <v>40</v>
      </c>
      <c r="B2324">
        <v>1185732</v>
      </c>
      <c r="C2324" s="2">
        <v>44924</v>
      </c>
      <c r="D2324" s="1" t="s">
        <v>15</v>
      </c>
      <c r="E2324" s="1" t="s">
        <v>43</v>
      </c>
      <c r="F2324" s="1" t="s">
        <v>44</v>
      </c>
      <c r="G2324" s="1" t="s">
        <v>23</v>
      </c>
      <c r="H2324">
        <v>45</v>
      </c>
      <c r="I2324">
        <v>150</v>
      </c>
      <c r="J2324">
        <v>67500</v>
      </c>
      <c r="K2324">
        <v>26999.999999999996</v>
      </c>
      <c r="L2324" s="1">
        <v>40500</v>
      </c>
      <c r="M2324" s="1" t="s">
        <v>19</v>
      </c>
      <c r="N2324" s="1" t="s">
        <v>197</v>
      </c>
    </row>
    <row r="2325" spans="1:14" x14ac:dyDescent="0.3">
      <c r="A2325" s="1" t="s">
        <v>40</v>
      </c>
      <c r="B2325">
        <v>1185732</v>
      </c>
      <c r="C2325" s="2">
        <v>44925</v>
      </c>
      <c r="D2325" s="1" t="s">
        <v>15</v>
      </c>
      <c r="E2325" s="1" t="s">
        <v>43</v>
      </c>
      <c r="F2325" s="1" t="s">
        <v>44</v>
      </c>
      <c r="G2325" s="1" t="s">
        <v>24</v>
      </c>
      <c r="H2325">
        <v>45</v>
      </c>
      <c r="I2325">
        <v>125</v>
      </c>
      <c r="J2325">
        <v>56250</v>
      </c>
      <c r="K2325">
        <v>16875</v>
      </c>
      <c r="L2325" s="1">
        <v>39375</v>
      </c>
      <c r="M2325" s="1" t="s">
        <v>19</v>
      </c>
      <c r="N2325" s="1" t="s">
        <v>197</v>
      </c>
    </row>
    <row r="2326" spans="1:14" x14ac:dyDescent="0.3">
      <c r="A2326" s="1" t="s">
        <v>40</v>
      </c>
      <c r="B2326">
        <v>1185732</v>
      </c>
      <c r="C2326" s="2">
        <v>44926</v>
      </c>
      <c r="D2326" s="1" t="s">
        <v>15</v>
      </c>
      <c r="E2326" s="1" t="s">
        <v>43</v>
      </c>
      <c r="F2326" s="1" t="s">
        <v>44</v>
      </c>
      <c r="G2326" s="1" t="s">
        <v>18</v>
      </c>
      <c r="H2326">
        <v>54.999999999999993</v>
      </c>
      <c r="I2326">
        <v>125</v>
      </c>
      <c r="J2326">
        <v>68749.999999999985</v>
      </c>
      <c r="K2326">
        <v>17187.499999999996</v>
      </c>
      <c r="L2326" s="1">
        <v>51562.499999999985</v>
      </c>
      <c r="M2326" s="1" t="s">
        <v>19</v>
      </c>
      <c r="N2326" s="1" t="s">
        <v>196</v>
      </c>
    </row>
    <row r="2327" spans="1:14" x14ac:dyDescent="0.3">
      <c r="A2327" s="1" t="s">
        <v>40</v>
      </c>
      <c r="B2327">
        <v>1185732</v>
      </c>
      <c r="C2327" s="2">
        <v>44821</v>
      </c>
      <c r="D2327" s="1" t="s">
        <v>15</v>
      </c>
      <c r="E2327" s="1" t="s">
        <v>43</v>
      </c>
      <c r="F2327" s="1" t="s">
        <v>44</v>
      </c>
      <c r="G2327" s="1" t="s">
        <v>20</v>
      </c>
      <c r="H2327">
        <v>60</v>
      </c>
      <c r="I2327">
        <v>225</v>
      </c>
      <c r="J2327">
        <v>135000</v>
      </c>
      <c r="K2327">
        <v>54000</v>
      </c>
      <c r="L2327" s="1">
        <v>81000</v>
      </c>
      <c r="M2327" s="1" t="s">
        <v>19</v>
      </c>
      <c r="N2327" s="1" t="s">
        <v>197</v>
      </c>
    </row>
    <row r="2328" spans="1:14" x14ac:dyDescent="0.3">
      <c r="A2328" s="1" t="s">
        <v>40</v>
      </c>
      <c r="B2328">
        <v>1185732</v>
      </c>
      <c r="C2328" s="2">
        <v>44853</v>
      </c>
      <c r="D2328" s="1" t="s">
        <v>15</v>
      </c>
      <c r="E2328" s="1" t="s">
        <v>43</v>
      </c>
      <c r="F2328" s="1" t="s">
        <v>44</v>
      </c>
      <c r="G2328" s="1" t="s">
        <v>21</v>
      </c>
      <c r="H2328">
        <v>60</v>
      </c>
      <c r="I2328">
        <v>400</v>
      </c>
      <c r="J2328">
        <v>240000</v>
      </c>
      <c r="K2328">
        <v>84000</v>
      </c>
      <c r="L2328" s="1">
        <v>156000</v>
      </c>
      <c r="M2328" s="1" t="s">
        <v>19</v>
      </c>
      <c r="N2328" s="1" t="s">
        <v>196</v>
      </c>
    </row>
    <row r="2329" spans="1:14" x14ac:dyDescent="0.3">
      <c r="A2329" s="1" t="s">
        <v>40</v>
      </c>
      <c r="B2329">
        <v>1185732</v>
      </c>
      <c r="C2329" s="2">
        <v>44853</v>
      </c>
      <c r="D2329" s="1" t="s">
        <v>15</v>
      </c>
      <c r="E2329" s="1" t="s">
        <v>43</v>
      </c>
      <c r="F2329" s="1" t="s">
        <v>44</v>
      </c>
      <c r="G2329" s="1" t="s">
        <v>22</v>
      </c>
      <c r="H2329">
        <v>55.000000000000007</v>
      </c>
      <c r="I2329">
        <v>225</v>
      </c>
      <c r="J2329">
        <v>123750.00000000001</v>
      </c>
      <c r="K2329">
        <v>43312.5</v>
      </c>
      <c r="L2329" s="1">
        <v>80437.500000000015</v>
      </c>
      <c r="M2329" s="1" t="s">
        <v>19</v>
      </c>
      <c r="N2329" s="1" t="s">
        <v>196</v>
      </c>
    </row>
    <row r="2330" spans="1:14" x14ac:dyDescent="0.3">
      <c r="A2330" s="1" t="s">
        <v>40</v>
      </c>
      <c r="B2330">
        <v>1185732</v>
      </c>
      <c r="C2330" s="2">
        <v>44853</v>
      </c>
      <c r="D2330" s="1" t="s">
        <v>15</v>
      </c>
      <c r="E2330" s="1" t="s">
        <v>43</v>
      </c>
      <c r="F2330" s="1" t="s">
        <v>44</v>
      </c>
      <c r="G2330" s="1" t="s">
        <v>23</v>
      </c>
      <c r="H2330">
        <v>55.000000000000007</v>
      </c>
      <c r="I2330">
        <v>125</v>
      </c>
      <c r="J2330">
        <v>68750.000000000015</v>
      </c>
      <c r="K2330">
        <v>27500.000000000004</v>
      </c>
      <c r="L2330" s="1">
        <v>41250.000000000015</v>
      </c>
      <c r="M2330" s="1" t="s">
        <v>19</v>
      </c>
      <c r="N2330" s="1" t="s">
        <v>197</v>
      </c>
    </row>
    <row r="2331" spans="1:14" x14ac:dyDescent="0.3">
      <c r="A2331" s="1" t="s">
        <v>40</v>
      </c>
      <c r="B2331">
        <v>1185732</v>
      </c>
      <c r="C2331" s="2">
        <v>44853</v>
      </c>
      <c r="D2331" s="1" t="s">
        <v>15</v>
      </c>
      <c r="E2331" s="1" t="s">
        <v>43</v>
      </c>
      <c r="F2331" s="1" t="s">
        <v>44</v>
      </c>
      <c r="G2331" s="1" t="s">
        <v>24</v>
      </c>
      <c r="H2331">
        <v>55.000000000000007</v>
      </c>
      <c r="I2331">
        <v>100</v>
      </c>
      <c r="J2331">
        <v>55000.000000000007</v>
      </c>
      <c r="K2331">
        <v>16500</v>
      </c>
      <c r="L2331" s="1">
        <v>38500.000000000007</v>
      </c>
      <c r="M2331" s="1" t="s">
        <v>19</v>
      </c>
      <c r="N2331" s="1" t="s">
        <v>197</v>
      </c>
    </row>
    <row r="2332" spans="1:14" x14ac:dyDescent="0.3">
      <c r="A2332" s="1" t="s">
        <v>40</v>
      </c>
      <c r="B2332">
        <v>1185732</v>
      </c>
      <c r="C2332" s="2">
        <v>44853</v>
      </c>
      <c r="D2332" s="1" t="s">
        <v>15</v>
      </c>
      <c r="E2332" s="1" t="s">
        <v>43</v>
      </c>
      <c r="F2332" s="1" t="s">
        <v>44</v>
      </c>
      <c r="G2332" s="1" t="s">
        <v>18</v>
      </c>
      <c r="H2332">
        <v>65</v>
      </c>
      <c r="I2332">
        <v>100</v>
      </c>
      <c r="J2332">
        <v>65000</v>
      </c>
      <c r="K2332">
        <v>16250</v>
      </c>
      <c r="L2332" s="1">
        <v>48750</v>
      </c>
      <c r="M2332" s="1" t="s">
        <v>19</v>
      </c>
      <c r="N2332" s="1" t="s">
        <v>196</v>
      </c>
    </row>
    <row r="2333" spans="1:14" x14ac:dyDescent="0.3">
      <c r="A2333" s="1" t="s">
        <v>40</v>
      </c>
      <c r="B2333">
        <v>1185732</v>
      </c>
      <c r="C2333" s="2">
        <v>44853</v>
      </c>
      <c r="D2333" s="1" t="s">
        <v>15</v>
      </c>
      <c r="E2333" s="1" t="s">
        <v>43</v>
      </c>
      <c r="F2333" s="1" t="s">
        <v>44</v>
      </c>
      <c r="G2333" s="1" t="s">
        <v>20</v>
      </c>
      <c r="H2333">
        <v>70</v>
      </c>
      <c r="I2333">
        <v>225</v>
      </c>
      <c r="J2333">
        <v>157500</v>
      </c>
      <c r="K2333">
        <v>63000</v>
      </c>
      <c r="L2333" s="1">
        <v>94500</v>
      </c>
      <c r="M2333" s="1" t="s">
        <v>19</v>
      </c>
      <c r="N2333" s="1" t="s">
        <v>197</v>
      </c>
    </row>
    <row r="2334" spans="1:14" x14ac:dyDescent="0.3">
      <c r="A2334" s="1" t="s">
        <v>40</v>
      </c>
      <c r="B2334">
        <v>1185732</v>
      </c>
      <c r="C2334" s="2">
        <v>44883</v>
      </c>
      <c r="D2334" s="1" t="s">
        <v>15</v>
      </c>
      <c r="E2334" s="1" t="s">
        <v>43</v>
      </c>
      <c r="F2334" s="1" t="s">
        <v>44</v>
      </c>
      <c r="G2334" s="1" t="s">
        <v>21</v>
      </c>
      <c r="H2334">
        <v>65</v>
      </c>
      <c r="I2334">
        <v>375</v>
      </c>
      <c r="J2334">
        <v>243750</v>
      </c>
      <c r="K2334">
        <v>85312.5</v>
      </c>
      <c r="L2334" s="1">
        <v>158437.5</v>
      </c>
      <c r="M2334" s="1" t="s">
        <v>19</v>
      </c>
      <c r="N2334" s="1" t="s">
        <v>196</v>
      </c>
    </row>
    <row r="2335" spans="1:14" x14ac:dyDescent="0.3">
      <c r="A2335" s="1" t="s">
        <v>40</v>
      </c>
      <c r="B2335">
        <v>1185732</v>
      </c>
      <c r="C2335" s="2">
        <v>44883</v>
      </c>
      <c r="D2335" s="1" t="s">
        <v>15</v>
      </c>
      <c r="E2335" s="1" t="s">
        <v>43</v>
      </c>
      <c r="F2335" s="1" t="s">
        <v>44</v>
      </c>
      <c r="G2335" s="1" t="s">
        <v>22</v>
      </c>
      <c r="H2335">
        <v>55.000000000000007</v>
      </c>
      <c r="I2335">
        <v>200</v>
      </c>
      <c r="J2335">
        <v>110000.00000000001</v>
      </c>
      <c r="K2335">
        <v>38500</v>
      </c>
      <c r="L2335" s="1">
        <v>71500.000000000015</v>
      </c>
      <c r="M2335" s="1" t="s">
        <v>19</v>
      </c>
      <c r="N2335" s="1" t="s">
        <v>196</v>
      </c>
    </row>
    <row r="2336" spans="1:14" x14ac:dyDescent="0.3">
      <c r="A2336" s="1" t="s">
        <v>40</v>
      </c>
      <c r="B2336">
        <v>1185732</v>
      </c>
      <c r="C2336" s="2">
        <v>44883</v>
      </c>
      <c r="D2336" s="1" t="s">
        <v>15</v>
      </c>
      <c r="E2336" s="1" t="s">
        <v>43</v>
      </c>
      <c r="F2336" s="1" t="s">
        <v>44</v>
      </c>
      <c r="G2336" s="1" t="s">
        <v>23</v>
      </c>
      <c r="H2336">
        <v>55.000000000000007</v>
      </c>
      <c r="I2336">
        <v>195</v>
      </c>
      <c r="J2336">
        <v>107250.00000000001</v>
      </c>
      <c r="K2336">
        <v>42900</v>
      </c>
      <c r="L2336" s="1">
        <v>64350.000000000015</v>
      </c>
      <c r="M2336" s="1" t="s">
        <v>19</v>
      </c>
      <c r="N2336" s="1" t="s">
        <v>197</v>
      </c>
    </row>
    <row r="2337" spans="1:14" x14ac:dyDescent="0.3">
      <c r="A2337" s="1" t="s">
        <v>40</v>
      </c>
      <c r="B2337">
        <v>1185732</v>
      </c>
      <c r="C2337" s="2">
        <v>44883</v>
      </c>
      <c r="D2337" s="1" t="s">
        <v>15</v>
      </c>
      <c r="E2337" s="1" t="s">
        <v>43</v>
      </c>
      <c r="F2337" s="1" t="s">
        <v>44</v>
      </c>
      <c r="G2337" s="1" t="s">
        <v>24</v>
      </c>
      <c r="H2337">
        <v>55.000000000000007</v>
      </c>
      <c r="I2337">
        <v>175</v>
      </c>
      <c r="J2337">
        <v>96250.000000000015</v>
      </c>
      <c r="K2337">
        <v>28875.000000000004</v>
      </c>
      <c r="L2337" s="1">
        <v>67375.000000000015</v>
      </c>
      <c r="M2337" s="1" t="s">
        <v>19</v>
      </c>
      <c r="N2337" s="1" t="s">
        <v>197</v>
      </c>
    </row>
    <row r="2338" spans="1:14" x14ac:dyDescent="0.3">
      <c r="A2338" s="1" t="s">
        <v>40</v>
      </c>
      <c r="B2338">
        <v>1185732</v>
      </c>
      <c r="C2338" s="2">
        <v>44883</v>
      </c>
      <c r="D2338" s="1" t="s">
        <v>15</v>
      </c>
      <c r="E2338" s="1" t="s">
        <v>43</v>
      </c>
      <c r="F2338" s="1" t="s">
        <v>44</v>
      </c>
      <c r="G2338" s="1" t="s">
        <v>18</v>
      </c>
      <c r="H2338">
        <v>65</v>
      </c>
      <c r="I2338">
        <v>150</v>
      </c>
      <c r="J2338">
        <v>97500</v>
      </c>
      <c r="K2338">
        <v>24375</v>
      </c>
      <c r="L2338" s="1">
        <v>73125</v>
      </c>
      <c r="M2338" s="1" t="s">
        <v>19</v>
      </c>
      <c r="N2338" s="1" t="s">
        <v>196</v>
      </c>
    </row>
    <row r="2339" spans="1:14" x14ac:dyDescent="0.3">
      <c r="A2339" s="1" t="s">
        <v>40</v>
      </c>
      <c r="B2339">
        <v>1185732</v>
      </c>
      <c r="C2339" s="2">
        <v>44883</v>
      </c>
      <c r="D2339" s="1" t="s">
        <v>15</v>
      </c>
      <c r="E2339" s="1" t="s">
        <v>43</v>
      </c>
      <c r="F2339" s="1" t="s">
        <v>44</v>
      </c>
      <c r="G2339" s="1" t="s">
        <v>20</v>
      </c>
      <c r="H2339">
        <v>70</v>
      </c>
      <c r="I2339">
        <v>250</v>
      </c>
      <c r="J2339">
        <v>175000</v>
      </c>
      <c r="K2339">
        <v>70000</v>
      </c>
      <c r="L2339" s="1">
        <v>105000</v>
      </c>
      <c r="M2339" s="1" t="s">
        <v>19</v>
      </c>
      <c r="N2339" s="1" t="s">
        <v>197</v>
      </c>
    </row>
    <row r="2340" spans="1:14" x14ac:dyDescent="0.3">
      <c r="A2340" s="1" t="s">
        <v>40</v>
      </c>
      <c r="B2340">
        <v>1185732</v>
      </c>
      <c r="C2340" s="2">
        <v>44912</v>
      </c>
      <c r="D2340" s="1" t="s">
        <v>15</v>
      </c>
      <c r="E2340" s="1" t="s">
        <v>43</v>
      </c>
      <c r="F2340" s="1" t="s">
        <v>44</v>
      </c>
      <c r="G2340" s="1" t="s">
        <v>21</v>
      </c>
      <c r="H2340">
        <v>65</v>
      </c>
      <c r="I2340">
        <v>475</v>
      </c>
      <c r="J2340">
        <v>308750</v>
      </c>
      <c r="K2340">
        <v>108062.5</v>
      </c>
      <c r="L2340" s="1">
        <v>200687.5</v>
      </c>
      <c r="M2340" s="1" t="s">
        <v>19</v>
      </c>
      <c r="N2340" s="1" t="s">
        <v>196</v>
      </c>
    </row>
    <row r="2341" spans="1:14" x14ac:dyDescent="0.3">
      <c r="A2341" s="1" t="s">
        <v>40</v>
      </c>
      <c r="B2341">
        <v>1185732</v>
      </c>
      <c r="C2341" s="2">
        <v>44912</v>
      </c>
      <c r="D2341" s="1" t="s">
        <v>15</v>
      </c>
      <c r="E2341" s="1" t="s">
        <v>43</v>
      </c>
      <c r="F2341" s="1" t="s">
        <v>44</v>
      </c>
      <c r="G2341" s="1" t="s">
        <v>22</v>
      </c>
      <c r="H2341">
        <v>55.000000000000007</v>
      </c>
      <c r="I2341">
        <v>275</v>
      </c>
      <c r="J2341">
        <v>151250.00000000003</v>
      </c>
      <c r="K2341">
        <v>52937.500000000007</v>
      </c>
      <c r="L2341" s="1">
        <v>98312.500000000029</v>
      </c>
      <c r="M2341" s="1" t="s">
        <v>19</v>
      </c>
      <c r="N2341" s="1" t="s">
        <v>196</v>
      </c>
    </row>
    <row r="2342" spans="1:14" x14ac:dyDescent="0.3">
      <c r="A2342" s="1" t="s">
        <v>40</v>
      </c>
      <c r="B2342">
        <v>1185732</v>
      </c>
      <c r="C2342" s="2">
        <v>44912</v>
      </c>
      <c r="D2342" s="1" t="s">
        <v>15</v>
      </c>
      <c r="E2342" s="1" t="s">
        <v>43</v>
      </c>
      <c r="F2342" s="1" t="s">
        <v>44</v>
      </c>
      <c r="G2342" s="1" t="s">
        <v>23</v>
      </c>
      <c r="H2342">
        <v>55.000000000000007</v>
      </c>
      <c r="I2342">
        <v>250</v>
      </c>
      <c r="J2342">
        <v>137500.00000000003</v>
      </c>
      <c r="K2342">
        <v>55000.000000000007</v>
      </c>
      <c r="L2342" s="1">
        <v>82500.000000000029</v>
      </c>
      <c r="M2342" s="1" t="s">
        <v>19</v>
      </c>
      <c r="N2342" s="1" t="s">
        <v>197</v>
      </c>
    </row>
    <row r="2343" spans="1:14" x14ac:dyDescent="0.3">
      <c r="A2343" s="1" t="s">
        <v>40</v>
      </c>
      <c r="B2343">
        <v>1185732</v>
      </c>
      <c r="C2343" s="2">
        <v>44912</v>
      </c>
      <c r="D2343" s="1" t="s">
        <v>15</v>
      </c>
      <c r="E2343" s="1" t="s">
        <v>43</v>
      </c>
      <c r="F2343" s="1" t="s">
        <v>44</v>
      </c>
      <c r="G2343" s="1" t="s">
        <v>24</v>
      </c>
      <c r="H2343">
        <v>55.000000000000007</v>
      </c>
      <c r="I2343">
        <v>200</v>
      </c>
      <c r="J2343">
        <v>110000.00000000001</v>
      </c>
      <c r="K2343">
        <v>33000</v>
      </c>
      <c r="L2343" s="1">
        <v>77000.000000000015</v>
      </c>
      <c r="M2343" s="1" t="s">
        <v>19</v>
      </c>
      <c r="N2343" s="1" t="s">
        <v>197</v>
      </c>
    </row>
    <row r="2344" spans="1:14" x14ac:dyDescent="0.3">
      <c r="A2344" s="1" t="s">
        <v>40</v>
      </c>
      <c r="B2344">
        <v>1185732</v>
      </c>
      <c r="C2344" s="2">
        <v>44912</v>
      </c>
      <c r="D2344" s="1" t="s">
        <v>15</v>
      </c>
      <c r="E2344" s="1" t="s">
        <v>43</v>
      </c>
      <c r="F2344" s="1" t="s">
        <v>44</v>
      </c>
      <c r="G2344" s="1" t="s">
        <v>18</v>
      </c>
      <c r="H2344">
        <v>65</v>
      </c>
      <c r="I2344">
        <v>200</v>
      </c>
      <c r="J2344">
        <v>130000</v>
      </c>
      <c r="K2344">
        <v>32500</v>
      </c>
      <c r="L2344" s="1">
        <v>97500</v>
      </c>
      <c r="M2344" s="1" t="s">
        <v>19</v>
      </c>
      <c r="N2344" s="1" t="s">
        <v>196</v>
      </c>
    </row>
    <row r="2345" spans="1:14" x14ac:dyDescent="0.3">
      <c r="A2345" s="1" t="s">
        <v>40</v>
      </c>
      <c r="B2345">
        <v>1185732</v>
      </c>
      <c r="C2345" s="2">
        <v>44912</v>
      </c>
      <c r="D2345" s="1" t="s">
        <v>15</v>
      </c>
      <c r="E2345" s="1" t="s">
        <v>43</v>
      </c>
      <c r="F2345" s="1" t="s">
        <v>44</v>
      </c>
      <c r="G2345" s="1" t="s">
        <v>20</v>
      </c>
      <c r="H2345">
        <v>70</v>
      </c>
      <c r="I2345">
        <v>300</v>
      </c>
      <c r="J2345">
        <v>210000</v>
      </c>
      <c r="K2345">
        <v>84000</v>
      </c>
      <c r="L2345" s="1">
        <v>126000</v>
      </c>
      <c r="M2345" s="1" t="s">
        <v>19</v>
      </c>
      <c r="N2345" s="1" t="s">
        <v>197</v>
      </c>
    </row>
    <row r="2346" spans="1:14" x14ac:dyDescent="0.3">
      <c r="A2346" s="1" t="s">
        <v>40</v>
      </c>
      <c r="B2346">
        <v>1185732</v>
      </c>
      <c r="C2346" s="2">
        <v>44239</v>
      </c>
      <c r="D2346" s="1" t="s">
        <v>15</v>
      </c>
      <c r="E2346" s="1" t="s">
        <v>45</v>
      </c>
      <c r="F2346" s="1" t="s">
        <v>46</v>
      </c>
      <c r="G2346" s="1" t="s">
        <v>20</v>
      </c>
      <c r="H2346">
        <v>45</v>
      </c>
      <c r="I2346">
        <v>325</v>
      </c>
      <c r="J2346">
        <v>146250</v>
      </c>
      <c r="K2346">
        <v>58499.999999999993</v>
      </c>
      <c r="L2346" s="1">
        <v>87750</v>
      </c>
      <c r="M2346" s="1" t="s">
        <v>28</v>
      </c>
      <c r="N2346" s="1" t="s">
        <v>197</v>
      </c>
    </row>
    <row r="2347" spans="1:14" x14ac:dyDescent="0.3">
      <c r="A2347" s="1" t="s">
        <v>40</v>
      </c>
      <c r="B2347">
        <v>1185732</v>
      </c>
      <c r="C2347" s="2">
        <v>44265</v>
      </c>
      <c r="D2347" s="1" t="s">
        <v>15</v>
      </c>
      <c r="E2347" s="1" t="s">
        <v>45</v>
      </c>
      <c r="F2347" s="1" t="s">
        <v>46</v>
      </c>
      <c r="G2347" s="1" t="s">
        <v>21</v>
      </c>
      <c r="H2347">
        <v>45</v>
      </c>
      <c r="I2347">
        <v>545</v>
      </c>
      <c r="J2347">
        <v>245250</v>
      </c>
      <c r="K2347">
        <v>110362.5</v>
      </c>
      <c r="L2347" s="1">
        <v>134887.5</v>
      </c>
      <c r="M2347" s="1" t="s">
        <v>28</v>
      </c>
      <c r="N2347" s="1" t="s">
        <v>196</v>
      </c>
    </row>
    <row r="2348" spans="1:14" x14ac:dyDescent="0.3">
      <c r="A2348" s="1" t="s">
        <v>40</v>
      </c>
      <c r="B2348">
        <v>1185732</v>
      </c>
      <c r="C2348" s="2">
        <v>44265</v>
      </c>
      <c r="D2348" s="1" t="s">
        <v>15</v>
      </c>
      <c r="E2348" s="1" t="s">
        <v>45</v>
      </c>
      <c r="F2348" s="1" t="s">
        <v>46</v>
      </c>
      <c r="G2348" s="1" t="s">
        <v>22</v>
      </c>
      <c r="H2348">
        <v>45</v>
      </c>
      <c r="I2348">
        <v>250</v>
      </c>
      <c r="J2348">
        <v>112500</v>
      </c>
      <c r="K2348">
        <v>50625</v>
      </c>
      <c r="L2348" s="1">
        <v>61875</v>
      </c>
      <c r="M2348" s="1" t="s">
        <v>28</v>
      </c>
      <c r="N2348" s="1" t="s">
        <v>196</v>
      </c>
    </row>
    <row r="2349" spans="1:14" x14ac:dyDescent="0.3">
      <c r="A2349" s="1" t="s">
        <v>40</v>
      </c>
      <c r="B2349">
        <v>1185732</v>
      </c>
      <c r="C2349" s="2">
        <v>44265</v>
      </c>
      <c r="D2349" s="1" t="s">
        <v>15</v>
      </c>
      <c r="E2349" s="1" t="s">
        <v>45</v>
      </c>
      <c r="F2349" s="1" t="s">
        <v>46</v>
      </c>
      <c r="G2349" s="1" t="s">
        <v>20</v>
      </c>
      <c r="H2349">
        <v>45</v>
      </c>
      <c r="I2349">
        <v>275</v>
      </c>
      <c r="J2349">
        <v>123750</v>
      </c>
      <c r="K2349">
        <v>49499.999999999993</v>
      </c>
      <c r="L2349" s="1">
        <v>74250</v>
      </c>
      <c r="M2349" s="1" t="s">
        <v>28</v>
      </c>
      <c r="N2349" s="1" t="s">
        <v>197</v>
      </c>
    </row>
    <row r="2350" spans="1:14" x14ac:dyDescent="0.3">
      <c r="A2350" s="1" t="s">
        <v>40</v>
      </c>
      <c r="B2350">
        <v>1185732</v>
      </c>
      <c r="C2350" s="2">
        <v>44297</v>
      </c>
      <c r="D2350" s="1" t="s">
        <v>15</v>
      </c>
      <c r="E2350" s="1" t="s">
        <v>45</v>
      </c>
      <c r="F2350" s="1" t="s">
        <v>46</v>
      </c>
      <c r="G2350" s="1" t="s">
        <v>21</v>
      </c>
      <c r="H2350">
        <v>45</v>
      </c>
      <c r="I2350">
        <v>525</v>
      </c>
      <c r="J2350">
        <v>236250</v>
      </c>
      <c r="K2350">
        <v>106312.5</v>
      </c>
      <c r="L2350" s="1">
        <v>129937.5</v>
      </c>
      <c r="M2350" s="1" t="s">
        <v>28</v>
      </c>
      <c r="N2350" s="1" t="s">
        <v>196</v>
      </c>
    </row>
    <row r="2351" spans="1:14" x14ac:dyDescent="0.3">
      <c r="A2351" s="1" t="s">
        <v>40</v>
      </c>
      <c r="B2351">
        <v>1185732</v>
      </c>
      <c r="C2351" s="2">
        <v>44297</v>
      </c>
      <c r="D2351" s="1" t="s">
        <v>15</v>
      </c>
      <c r="E2351" s="1" t="s">
        <v>45</v>
      </c>
      <c r="F2351" s="1" t="s">
        <v>46</v>
      </c>
      <c r="G2351" s="1" t="s">
        <v>22</v>
      </c>
      <c r="H2351">
        <v>45</v>
      </c>
      <c r="I2351">
        <v>225</v>
      </c>
      <c r="J2351">
        <v>101250</v>
      </c>
      <c r="K2351">
        <v>45562.5</v>
      </c>
      <c r="L2351" s="1">
        <v>55687.5</v>
      </c>
      <c r="M2351" s="1" t="s">
        <v>28</v>
      </c>
      <c r="N2351" s="1" t="s">
        <v>196</v>
      </c>
    </row>
    <row r="2352" spans="1:14" x14ac:dyDescent="0.3">
      <c r="A2352" s="1" t="s">
        <v>40</v>
      </c>
      <c r="B2352">
        <v>1185732</v>
      </c>
      <c r="C2352" s="2">
        <v>44297</v>
      </c>
      <c r="D2352" s="1" t="s">
        <v>15</v>
      </c>
      <c r="E2352" s="1" t="s">
        <v>45</v>
      </c>
      <c r="F2352" s="1" t="s">
        <v>46</v>
      </c>
      <c r="G2352" s="1" t="s">
        <v>20</v>
      </c>
      <c r="H2352">
        <v>45</v>
      </c>
      <c r="I2352">
        <v>300</v>
      </c>
      <c r="J2352">
        <v>135000</v>
      </c>
      <c r="K2352">
        <v>53999.999999999993</v>
      </c>
      <c r="L2352" s="1">
        <v>81000</v>
      </c>
      <c r="M2352" s="1" t="s">
        <v>28</v>
      </c>
      <c r="N2352" s="1" t="s">
        <v>197</v>
      </c>
    </row>
    <row r="2353" spans="1:14" x14ac:dyDescent="0.3">
      <c r="A2353" s="1" t="s">
        <v>40</v>
      </c>
      <c r="B2353">
        <v>1185732</v>
      </c>
      <c r="C2353" s="2">
        <v>44326</v>
      </c>
      <c r="D2353" s="1" t="s">
        <v>15</v>
      </c>
      <c r="E2353" s="1" t="s">
        <v>45</v>
      </c>
      <c r="F2353" s="1" t="s">
        <v>46</v>
      </c>
      <c r="G2353" s="1" t="s">
        <v>21</v>
      </c>
      <c r="H2353">
        <v>60</v>
      </c>
      <c r="I2353">
        <v>570</v>
      </c>
      <c r="J2353">
        <v>342000</v>
      </c>
      <c r="K2353">
        <v>153900</v>
      </c>
      <c r="L2353" s="1">
        <v>188100</v>
      </c>
      <c r="M2353" s="1" t="s">
        <v>28</v>
      </c>
      <c r="N2353" s="1" t="s">
        <v>196</v>
      </c>
    </row>
    <row r="2354" spans="1:14" x14ac:dyDescent="0.3">
      <c r="A2354" s="1" t="s">
        <v>40</v>
      </c>
      <c r="B2354">
        <v>1185732</v>
      </c>
      <c r="C2354" s="2">
        <v>44326</v>
      </c>
      <c r="D2354" s="1" t="s">
        <v>15</v>
      </c>
      <c r="E2354" s="1" t="s">
        <v>45</v>
      </c>
      <c r="F2354" s="1" t="s">
        <v>46</v>
      </c>
      <c r="G2354" s="1" t="s">
        <v>22</v>
      </c>
      <c r="H2354">
        <v>55.000000000000007</v>
      </c>
      <c r="I2354">
        <v>275</v>
      </c>
      <c r="J2354">
        <v>151250.00000000003</v>
      </c>
      <c r="K2354">
        <v>68062.500000000015</v>
      </c>
      <c r="L2354" s="1">
        <v>83187.500000000015</v>
      </c>
      <c r="M2354" s="1" t="s">
        <v>28</v>
      </c>
      <c r="N2354" s="1" t="s">
        <v>196</v>
      </c>
    </row>
    <row r="2355" spans="1:14" x14ac:dyDescent="0.3">
      <c r="A2355" s="1" t="s">
        <v>40</v>
      </c>
      <c r="B2355">
        <v>1185732</v>
      </c>
      <c r="C2355" s="2">
        <v>44326</v>
      </c>
      <c r="D2355" s="1" t="s">
        <v>15</v>
      </c>
      <c r="E2355" s="1" t="s">
        <v>45</v>
      </c>
      <c r="F2355" s="1" t="s">
        <v>46</v>
      </c>
      <c r="G2355" s="1" t="s">
        <v>20</v>
      </c>
      <c r="H2355">
        <v>65</v>
      </c>
      <c r="I2355">
        <v>400</v>
      </c>
      <c r="J2355">
        <v>260000</v>
      </c>
      <c r="K2355">
        <v>103999.99999999999</v>
      </c>
      <c r="L2355" s="1">
        <v>156000</v>
      </c>
      <c r="M2355" s="1" t="s">
        <v>28</v>
      </c>
      <c r="N2355" s="1" t="s">
        <v>197</v>
      </c>
    </row>
    <row r="2356" spans="1:14" x14ac:dyDescent="0.3">
      <c r="A2356" s="1" t="s">
        <v>40</v>
      </c>
      <c r="B2356">
        <v>1185732</v>
      </c>
      <c r="C2356" s="2">
        <v>44359</v>
      </c>
      <c r="D2356" s="1" t="s">
        <v>15</v>
      </c>
      <c r="E2356" s="1" t="s">
        <v>45</v>
      </c>
      <c r="F2356" s="1" t="s">
        <v>46</v>
      </c>
      <c r="G2356" s="1" t="s">
        <v>21</v>
      </c>
      <c r="H2356">
        <v>60</v>
      </c>
      <c r="I2356">
        <v>650</v>
      </c>
      <c r="J2356">
        <v>390000</v>
      </c>
      <c r="K2356">
        <v>175500</v>
      </c>
      <c r="L2356" s="1">
        <v>214500</v>
      </c>
      <c r="M2356" s="1" t="s">
        <v>28</v>
      </c>
      <c r="N2356" s="1" t="s">
        <v>196</v>
      </c>
    </row>
    <row r="2357" spans="1:14" x14ac:dyDescent="0.3">
      <c r="A2357" s="1" t="s">
        <v>40</v>
      </c>
      <c r="B2357">
        <v>1185732</v>
      </c>
      <c r="C2357" s="2">
        <v>44359</v>
      </c>
      <c r="D2357" s="1" t="s">
        <v>15</v>
      </c>
      <c r="E2357" s="1" t="s">
        <v>45</v>
      </c>
      <c r="F2357" s="1" t="s">
        <v>46</v>
      </c>
      <c r="G2357" s="1" t="s">
        <v>22</v>
      </c>
      <c r="H2357">
        <v>55.000000000000007</v>
      </c>
      <c r="I2357">
        <v>400</v>
      </c>
      <c r="J2357">
        <v>220000.00000000003</v>
      </c>
      <c r="K2357">
        <v>99000.000000000015</v>
      </c>
      <c r="L2357" s="1">
        <v>121000.00000000001</v>
      </c>
      <c r="M2357" s="1" t="s">
        <v>28</v>
      </c>
      <c r="N2357" s="1" t="s">
        <v>196</v>
      </c>
    </row>
    <row r="2358" spans="1:14" x14ac:dyDescent="0.3">
      <c r="A2358" s="1" t="s">
        <v>40</v>
      </c>
      <c r="B2358">
        <v>1185732</v>
      </c>
      <c r="C2358" s="2">
        <v>44359</v>
      </c>
      <c r="D2358" s="1" t="s">
        <v>15</v>
      </c>
      <c r="E2358" s="1" t="s">
        <v>45</v>
      </c>
      <c r="F2358" s="1" t="s">
        <v>46</v>
      </c>
      <c r="G2358" s="1" t="s">
        <v>20</v>
      </c>
      <c r="H2358">
        <v>65</v>
      </c>
      <c r="I2358">
        <v>450</v>
      </c>
      <c r="J2358">
        <v>292500</v>
      </c>
      <c r="K2358">
        <v>116999.99999999999</v>
      </c>
      <c r="L2358" s="1">
        <v>175500</v>
      </c>
      <c r="M2358" s="1" t="s">
        <v>28</v>
      </c>
      <c r="N2358" s="1" t="s">
        <v>197</v>
      </c>
    </row>
    <row r="2359" spans="1:14" x14ac:dyDescent="0.3">
      <c r="A2359" s="1" t="s">
        <v>40</v>
      </c>
      <c r="B2359">
        <v>1185732</v>
      </c>
      <c r="C2359" s="2">
        <v>44387</v>
      </c>
      <c r="D2359" s="1" t="s">
        <v>15</v>
      </c>
      <c r="E2359" s="1" t="s">
        <v>45</v>
      </c>
      <c r="F2359" s="1" t="s">
        <v>46</v>
      </c>
      <c r="G2359" s="1" t="s">
        <v>21</v>
      </c>
      <c r="H2359">
        <v>60</v>
      </c>
      <c r="I2359">
        <v>675</v>
      </c>
      <c r="J2359">
        <v>405000</v>
      </c>
      <c r="K2359">
        <v>182250</v>
      </c>
      <c r="L2359" s="1">
        <v>222750</v>
      </c>
      <c r="M2359" s="1" t="s">
        <v>28</v>
      </c>
      <c r="N2359" s="1" t="s">
        <v>196</v>
      </c>
    </row>
    <row r="2360" spans="1:14" x14ac:dyDescent="0.3">
      <c r="A2360" s="1" t="s">
        <v>40</v>
      </c>
      <c r="B2360">
        <v>1185732</v>
      </c>
      <c r="C2360" s="2">
        <v>44387</v>
      </c>
      <c r="D2360" s="1" t="s">
        <v>15</v>
      </c>
      <c r="E2360" s="1" t="s">
        <v>45</v>
      </c>
      <c r="F2360" s="1" t="s">
        <v>46</v>
      </c>
      <c r="G2360" s="1" t="s">
        <v>22</v>
      </c>
      <c r="H2360">
        <v>55.000000000000007</v>
      </c>
      <c r="I2360">
        <v>425</v>
      </c>
      <c r="J2360">
        <v>233750.00000000003</v>
      </c>
      <c r="K2360">
        <v>105187.50000000001</v>
      </c>
      <c r="L2360" s="1">
        <v>128562.50000000001</v>
      </c>
      <c r="M2360" s="1" t="s">
        <v>28</v>
      </c>
      <c r="N2360" s="1" t="s">
        <v>196</v>
      </c>
    </row>
    <row r="2361" spans="1:14" x14ac:dyDescent="0.3">
      <c r="A2361" s="1" t="s">
        <v>40</v>
      </c>
      <c r="B2361">
        <v>1185732</v>
      </c>
      <c r="C2361" s="2">
        <v>44387</v>
      </c>
      <c r="D2361" s="1" t="s">
        <v>15</v>
      </c>
      <c r="E2361" s="1" t="s">
        <v>45</v>
      </c>
      <c r="F2361" s="1" t="s">
        <v>46</v>
      </c>
      <c r="G2361" s="1" t="s">
        <v>20</v>
      </c>
      <c r="H2361">
        <v>65</v>
      </c>
      <c r="I2361">
        <v>500</v>
      </c>
      <c r="J2361">
        <v>325000</v>
      </c>
      <c r="K2361">
        <v>129999.99999999999</v>
      </c>
      <c r="L2361" s="1">
        <v>195000</v>
      </c>
      <c r="M2361" s="1" t="s">
        <v>28</v>
      </c>
      <c r="N2361" s="1" t="s">
        <v>197</v>
      </c>
    </row>
    <row r="2362" spans="1:14" x14ac:dyDescent="0.3">
      <c r="A2362" s="1" t="s">
        <v>40</v>
      </c>
      <c r="B2362">
        <v>1185732</v>
      </c>
      <c r="C2362" s="2">
        <v>44419</v>
      </c>
      <c r="D2362" s="1" t="s">
        <v>15</v>
      </c>
      <c r="E2362" s="1" t="s">
        <v>45</v>
      </c>
      <c r="F2362" s="1" t="s">
        <v>46</v>
      </c>
      <c r="G2362" s="1" t="s">
        <v>21</v>
      </c>
      <c r="H2362">
        <v>60</v>
      </c>
      <c r="I2362">
        <v>650</v>
      </c>
      <c r="J2362">
        <v>390000</v>
      </c>
      <c r="K2362">
        <v>175500</v>
      </c>
      <c r="L2362" s="1">
        <v>214500</v>
      </c>
      <c r="M2362" s="1" t="s">
        <v>28</v>
      </c>
      <c r="N2362" s="1" t="s">
        <v>196</v>
      </c>
    </row>
    <row r="2363" spans="1:14" x14ac:dyDescent="0.3">
      <c r="A2363" s="1" t="s">
        <v>40</v>
      </c>
      <c r="B2363">
        <v>1185732</v>
      </c>
      <c r="C2363" s="2">
        <v>44419</v>
      </c>
      <c r="D2363" s="1" t="s">
        <v>15</v>
      </c>
      <c r="E2363" s="1" t="s">
        <v>45</v>
      </c>
      <c r="F2363" s="1" t="s">
        <v>46</v>
      </c>
      <c r="G2363" s="1" t="s">
        <v>22</v>
      </c>
      <c r="H2363">
        <v>55.000000000000007</v>
      </c>
      <c r="I2363">
        <v>425</v>
      </c>
      <c r="J2363">
        <v>233750.00000000003</v>
      </c>
      <c r="K2363">
        <v>105187.50000000001</v>
      </c>
      <c r="L2363" s="1">
        <v>128562.50000000001</v>
      </c>
      <c r="M2363" s="1" t="s">
        <v>28</v>
      </c>
      <c r="N2363" s="1" t="s">
        <v>196</v>
      </c>
    </row>
    <row r="2364" spans="1:14" x14ac:dyDescent="0.3">
      <c r="A2364" s="1" t="s">
        <v>40</v>
      </c>
      <c r="B2364">
        <v>1185732</v>
      </c>
      <c r="C2364" s="2">
        <v>44419</v>
      </c>
      <c r="D2364" s="1" t="s">
        <v>15</v>
      </c>
      <c r="E2364" s="1" t="s">
        <v>45</v>
      </c>
      <c r="F2364" s="1" t="s">
        <v>46</v>
      </c>
      <c r="G2364" s="1" t="s">
        <v>20</v>
      </c>
      <c r="H2364">
        <v>65</v>
      </c>
      <c r="I2364">
        <v>400</v>
      </c>
      <c r="J2364">
        <v>260000</v>
      </c>
      <c r="K2364">
        <v>103999.99999999999</v>
      </c>
      <c r="L2364" s="1">
        <v>156000</v>
      </c>
      <c r="M2364" s="1" t="s">
        <v>28</v>
      </c>
      <c r="N2364" s="1" t="s">
        <v>197</v>
      </c>
    </row>
    <row r="2365" spans="1:14" x14ac:dyDescent="0.3">
      <c r="A2365" s="1" t="s">
        <v>40</v>
      </c>
      <c r="B2365">
        <v>1185732</v>
      </c>
      <c r="C2365" s="2">
        <v>44449</v>
      </c>
      <c r="D2365" s="1" t="s">
        <v>15</v>
      </c>
      <c r="E2365" s="1" t="s">
        <v>45</v>
      </c>
      <c r="F2365" s="1" t="s">
        <v>46</v>
      </c>
      <c r="G2365" s="1" t="s">
        <v>21</v>
      </c>
      <c r="H2365">
        <v>60</v>
      </c>
      <c r="I2365">
        <v>525</v>
      </c>
      <c r="J2365">
        <v>315000</v>
      </c>
      <c r="K2365">
        <v>141750</v>
      </c>
      <c r="L2365" s="1">
        <v>173250</v>
      </c>
      <c r="M2365" s="1" t="s">
        <v>28</v>
      </c>
      <c r="N2365" s="1" t="s">
        <v>196</v>
      </c>
    </row>
    <row r="2366" spans="1:14" x14ac:dyDescent="0.3">
      <c r="A2366" s="1" t="s">
        <v>40</v>
      </c>
      <c r="B2366">
        <v>1185732</v>
      </c>
      <c r="C2366" s="2">
        <v>44449</v>
      </c>
      <c r="D2366" s="1" t="s">
        <v>15</v>
      </c>
      <c r="E2366" s="1" t="s">
        <v>45</v>
      </c>
      <c r="F2366" s="1" t="s">
        <v>46</v>
      </c>
      <c r="G2366" s="1" t="s">
        <v>22</v>
      </c>
      <c r="H2366">
        <v>55.000000000000007</v>
      </c>
      <c r="I2366">
        <v>325</v>
      </c>
      <c r="J2366">
        <v>178750.00000000003</v>
      </c>
      <c r="K2366">
        <v>80437.500000000015</v>
      </c>
      <c r="L2366" s="1">
        <v>98312.500000000015</v>
      </c>
      <c r="M2366" s="1" t="s">
        <v>28</v>
      </c>
      <c r="N2366" s="1" t="s">
        <v>196</v>
      </c>
    </row>
    <row r="2367" spans="1:14" x14ac:dyDescent="0.3">
      <c r="A2367" s="1" t="s">
        <v>40</v>
      </c>
      <c r="B2367">
        <v>1185732</v>
      </c>
      <c r="C2367" s="2">
        <v>44449</v>
      </c>
      <c r="D2367" s="1" t="s">
        <v>15</v>
      </c>
      <c r="E2367" s="1" t="s">
        <v>45</v>
      </c>
      <c r="F2367" s="1" t="s">
        <v>46</v>
      </c>
      <c r="G2367" s="1" t="s">
        <v>20</v>
      </c>
      <c r="H2367">
        <v>65</v>
      </c>
      <c r="I2367">
        <v>300</v>
      </c>
      <c r="J2367">
        <v>195000</v>
      </c>
      <c r="K2367">
        <v>78000</v>
      </c>
      <c r="L2367" s="1">
        <v>117000</v>
      </c>
      <c r="M2367" s="1" t="s">
        <v>28</v>
      </c>
      <c r="N2367" s="1" t="s">
        <v>197</v>
      </c>
    </row>
    <row r="2368" spans="1:14" x14ac:dyDescent="0.3">
      <c r="A2368" s="1" t="s">
        <v>40</v>
      </c>
      <c r="B2368">
        <v>1185732</v>
      </c>
      <c r="C2368" s="2">
        <v>44481</v>
      </c>
      <c r="D2368" s="1" t="s">
        <v>15</v>
      </c>
      <c r="E2368" s="1" t="s">
        <v>45</v>
      </c>
      <c r="F2368" s="1" t="s">
        <v>46</v>
      </c>
      <c r="G2368" s="1" t="s">
        <v>21</v>
      </c>
      <c r="H2368">
        <v>65</v>
      </c>
      <c r="I2368">
        <v>475</v>
      </c>
      <c r="J2368">
        <v>308750</v>
      </c>
      <c r="K2368">
        <v>138937.5</v>
      </c>
      <c r="L2368" s="1">
        <v>169812.5</v>
      </c>
      <c r="M2368" s="1" t="s">
        <v>28</v>
      </c>
      <c r="N2368" s="1" t="s">
        <v>196</v>
      </c>
    </row>
    <row r="2369" spans="1:14" x14ac:dyDescent="0.3">
      <c r="A2369" s="1" t="s">
        <v>40</v>
      </c>
      <c r="B2369">
        <v>1185732</v>
      </c>
      <c r="C2369" s="2">
        <v>44481</v>
      </c>
      <c r="D2369" s="1" t="s">
        <v>15</v>
      </c>
      <c r="E2369" s="1" t="s">
        <v>45</v>
      </c>
      <c r="F2369" s="1" t="s">
        <v>46</v>
      </c>
      <c r="G2369" s="1" t="s">
        <v>22</v>
      </c>
      <c r="H2369">
        <v>60.000000000000007</v>
      </c>
      <c r="I2369">
        <v>300</v>
      </c>
      <c r="J2369">
        <v>180000.00000000003</v>
      </c>
      <c r="K2369">
        <v>81000.000000000015</v>
      </c>
      <c r="L2369" s="1">
        <v>99000.000000000015</v>
      </c>
      <c r="M2369" s="1" t="s">
        <v>28</v>
      </c>
      <c r="N2369" s="1" t="s">
        <v>196</v>
      </c>
    </row>
    <row r="2370" spans="1:14" x14ac:dyDescent="0.3">
      <c r="A2370" s="1" t="s">
        <v>40</v>
      </c>
      <c r="B2370">
        <v>1185732</v>
      </c>
      <c r="C2370" s="2">
        <v>44511</v>
      </c>
      <c r="D2370" s="1" t="s">
        <v>15</v>
      </c>
      <c r="E2370" s="1" t="s">
        <v>45</v>
      </c>
      <c r="F2370" s="1" t="s">
        <v>46</v>
      </c>
      <c r="G2370" s="1" t="s">
        <v>20</v>
      </c>
      <c r="H2370">
        <v>75</v>
      </c>
      <c r="I2370">
        <v>375</v>
      </c>
      <c r="J2370">
        <v>281250</v>
      </c>
      <c r="K2370">
        <v>112499.99999999999</v>
      </c>
      <c r="L2370" s="1">
        <v>168750</v>
      </c>
      <c r="M2370" s="1" t="s">
        <v>28</v>
      </c>
      <c r="N2370" s="1" t="s">
        <v>197</v>
      </c>
    </row>
    <row r="2371" spans="1:14" x14ac:dyDescent="0.3">
      <c r="A2371" s="1" t="s">
        <v>40</v>
      </c>
      <c r="B2371">
        <v>1185732</v>
      </c>
      <c r="C2371" s="2">
        <v>44540</v>
      </c>
      <c r="D2371" s="1" t="s">
        <v>15</v>
      </c>
      <c r="E2371" s="1" t="s">
        <v>45</v>
      </c>
      <c r="F2371" s="1" t="s">
        <v>46</v>
      </c>
      <c r="G2371" s="1" t="s">
        <v>21</v>
      </c>
      <c r="H2371">
        <v>70</v>
      </c>
      <c r="I2371">
        <v>600</v>
      </c>
      <c r="J2371">
        <v>420000</v>
      </c>
      <c r="K2371">
        <v>189000</v>
      </c>
      <c r="L2371" s="1">
        <v>231000</v>
      </c>
      <c r="M2371" s="1" t="s">
        <v>28</v>
      </c>
      <c r="N2371" s="1" t="s">
        <v>196</v>
      </c>
    </row>
    <row r="2372" spans="1:14" x14ac:dyDescent="0.3">
      <c r="A2372" s="1" t="s">
        <v>40</v>
      </c>
      <c r="B2372">
        <v>1185732</v>
      </c>
      <c r="C2372" s="2">
        <v>44540</v>
      </c>
      <c r="D2372" s="1" t="s">
        <v>15</v>
      </c>
      <c r="E2372" s="1" t="s">
        <v>45</v>
      </c>
      <c r="F2372" s="1" t="s">
        <v>46</v>
      </c>
      <c r="G2372" s="1" t="s">
        <v>22</v>
      </c>
      <c r="H2372">
        <v>60.000000000000007</v>
      </c>
      <c r="I2372">
        <v>400</v>
      </c>
      <c r="J2372">
        <v>240000.00000000003</v>
      </c>
      <c r="K2372">
        <v>108000.00000000001</v>
      </c>
      <c r="L2372" s="1">
        <v>132000</v>
      </c>
      <c r="M2372" s="1" t="s">
        <v>28</v>
      </c>
      <c r="N2372" s="1" t="s">
        <v>196</v>
      </c>
    </row>
    <row r="2373" spans="1:14" x14ac:dyDescent="0.3">
      <c r="A2373" s="1" t="s">
        <v>40</v>
      </c>
      <c r="B2373">
        <v>1185732</v>
      </c>
      <c r="C2373" s="2">
        <v>44540</v>
      </c>
      <c r="D2373" s="1" t="s">
        <v>15</v>
      </c>
      <c r="E2373" s="1" t="s">
        <v>45</v>
      </c>
      <c r="F2373" s="1" t="s">
        <v>46</v>
      </c>
      <c r="G2373" s="1" t="s">
        <v>20</v>
      </c>
      <c r="H2373">
        <v>75</v>
      </c>
      <c r="I2373">
        <v>425</v>
      </c>
      <c r="J2373">
        <v>318750</v>
      </c>
      <c r="K2373">
        <v>127499.99999999999</v>
      </c>
      <c r="L2373" s="1">
        <v>191250</v>
      </c>
      <c r="M2373" s="1" t="s">
        <v>28</v>
      </c>
      <c r="N2373" s="1" t="s">
        <v>197</v>
      </c>
    </row>
    <row r="2374" spans="1:14" x14ac:dyDescent="0.3">
      <c r="A2374" s="1" t="s">
        <v>40</v>
      </c>
      <c r="B2374">
        <v>1185732</v>
      </c>
      <c r="C2374" s="2">
        <v>44217</v>
      </c>
      <c r="D2374" s="1" t="s">
        <v>15</v>
      </c>
      <c r="E2374" s="1" t="s">
        <v>45</v>
      </c>
      <c r="F2374" s="1" t="s">
        <v>46</v>
      </c>
      <c r="G2374" s="1" t="s">
        <v>21</v>
      </c>
      <c r="H2374">
        <v>50</v>
      </c>
      <c r="I2374">
        <v>525</v>
      </c>
      <c r="J2374">
        <v>262500</v>
      </c>
      <c r="K2374">
        <v>105000</v>
      </c>
      <c r="L2374" s="1">
        <v>157500</v>
      </c>
      <c r="M2374" s="1" t="s">
        <v>28</v>
      </c>
      <c r="N2374" s="1" t="s">
        <v>196</v>
      </c>
    </row>
    <row r="2375" spans="1:14" x14ac:dyDescent="0.3">
      <c r="A2375" s="1" t="s">
        <v>40</v>
      </c>
      <c r="B2375">
        <v>1185732</v>
      </c>
      <c r="C2375" s="2">
        <v>44217</v>
      </c>
      <c r="D2375" s="1" t="s">
        <v>15</v>
      </c>
      <c r="E2375" s="1" t="s">
        <v>45</v>
      </c>
      <c r="F2375" s="1" t="s">
        <v>46</v>
      </c>
      <c r="G2375" s="1" t="s">
        <v>22</v>
      </c>
      <c r="H2375">
        <v>50</v>
      </c>
      <c r="I2375">
        <v>325</v>
      </c>
      <c r="J2375">
        <v>162500</v>
      </c>
      <c r="K2375">
        <v>65000</v>
      </c>
      <c r="L2375" s="1">
        <v>97500</v>
      </c>
      <c r="M2375" s="1" t="s">
        <v>28</v>
      </c>
      <c r="N2375" s="1" t="s">
        <v>196</v>
      </c>
    </row>
    <row r="2376" spans="1:14" x14ac:dyDescent="0.3">
      <c r="A2376" s="1" t="s">
        <v>40</v>
      </c>
      <c r="B2376">
        <v>1185732</v>
      </c>
      <c r="C2376" s="2">
        <v>44217</v>
      </c>
      <c r="D2376" s="1" t="s">
        <v>15</v>
      </c>
      <c r="E2376" s="1" t="s">
        <v>45</v>
      </c>
      <c r="F2376" s="1" t="s">
        <v>46</v>
      </c>
      <c r="G2376" s="1" t="s">
        <v>23</v>
      </c>
      <c r="H2376">
        <v>40</v>
      </c>
      <c r="I2376">
        <v>325</v>
      </c>
      <c r="J2376">
        <v>130000</v>
      </c>
      <c r="K2376">
        <v>39000</v>
      </c>
      <c r="L2376" s="1">
        <v>91000</v>
      </c>
      <c r="M2376" s="1" t="s">
        <v>28</v>
      </c>
      <c r="N2376" s="1" t="s">
        <v>197</v>
      </c>
    </row>
    <row r="2377" spans="1:14" x14ac:dyDescent="0.3">
      <c r="A2377" s="1" t="s">
        <v>40</v>
      </c>
      <c r="B2377">
        <v>1185732</v>
      </c>
      <c r="C2377" s="2">
        <v>44217</v>
      </c>
      <c r="D2377" s="1" t="s">
        <v>15</v>
      </c>
      <c r="E2377" s="1" t="s">
        <v>45</v>
      </c>
      <c r="F2377" s="1" t="s">
        <v>46</v>
      </c>
      <c r="G2377" s="1" t="s">
        <v>24</v>
      </c>
      <c r="H2377">
        <v>44.999999999999993</v>
      </c>
      <c r="I2377">
        <v>175</v>
      </c>
      <c r="J2377">
        <v>78749.999999999985</v>
      </c>
      <c r="K2377">
        <v>23624.999999999996</v>
      </c>
      <c r="L2377" s="1">
        <v>55124.999999999985</v>
      </c>
      <c r="M2377" s="1" t="s">
        <v>28</v>
      </c>
      <c r="N2377" s="1" t="s">
        <v>197</v>
      </c>
    </row>
    <row r="2378" spans="1:14" x14ac:dyDescent="0.3">
      <c r="A2378" s="1" t="s">
        <v>40</v>
      </c>
      <c r="B2378">
        <v>1185732</v>
      </c>
      <c r="C2378" s="2">
        <v>44217</v>
      </c>
      <c r="D2378" s="1" t="s">
        <v>15</v>
      </c>
      <c r="E2378" s="1" t="s">
        <v>45</v>
      </c>
      <c r="F2378" s="1" t="s">
        <v>46</v>
      </c>
      <c r="G2378" s="1" t="s">
        <v>18</v>
      </c>
      <c r="H2378">
        <v>60.000000000000007</v>
      </c>
      <c r="I2378">
        <v>225</v>
      </c>
      <c r="J2378">
        <v>135000.00000000003</v>
      </c>
      <c r="K2378">
        <v>40500.000000000007</v>
      </c>
      <c r="L2378" s="1">
        <v>94500.000000000029</v>
      </c>
      <c r="M2378" s="1" t="s">
        <v>28</v>
      </c>
      <c r="N2378" s="1" t="s">
        <v>196</v>
      </c>
    </row>
    <row r="2379" spans="1:14" x14ac:dyDescent="0.3">
      <c r="A2379" s="1" t="s">
        <v>40</v>
      </c>
      <c r="B2379">
        <v>1185732</v>
      </c>
      <c r="C2379" s="2">
        <v>44246</v>
      </c>
      <c r="D2379" s="1" t="s">
        <v>15</v>
      </c>
      <c r="E2379" s="1" t="s">
        <v>45</v>
      </c>
      <c r="F2379" s="1" t="s">
        <v>46</v>
      </c>
      <c r="G2379" s="1" t="s">
        <v>21</v>
      </c>
      <c r="H2379">
        <v>50</v>
      </c>
      <c r="I2379">
        <v>600</v>
      </c>
      <c r="J2379">
        <v>300000</v>
      </c>
      <c r="K2379">
        <v>120000</v>
      </c>
      <c r="L2379" s="1">
        <v>180000</v>
      </c>
      <c r="M2379" s="1" t="s">
        <v>28</v>
      </c>
      <c r="N2379" s="1" t="s">
        <v>196</v>
      </c>
    </row>
    <row r="2380" spans="1:14" x14ac:dyDescent="0.3">
      <c r="A2380" s="1" t="s">
        <v>40</v>
      </c>
      <c r="B2380">
        <v>1185732</v>
      </c>
      <c r="C2380" s="2">
        <v>44246</v>
      </c>
      <c r="D2380" s="1" t="s">
        <v>15</v>
      </c>
      <c r="E2380" s="1" t="s">
        <v>45</v>
      </c>
      <c r="F2380" s="1" t="s">
        <v>46</v>
      </c>
      <c r="G2380" s="1" t="s">
        <v>22</v>
      </c>
      <c r="H2380">
        <v>50</v>
      </c>
      <c r="I2380">
        <v>250</v>
      </c>
      <c r="J2380">
        <v>125000</v>
      </c>
      <c r="K2380">
        <v>50000</v>
      </c>
      <c r="L2380" s="1">
        <v>75000</v>
      </c>
      <c r="M2380" s="1" t="s">
        <v>28</v>
      </c>
      <c r="N2380" s="1" t="s">
        <v>196</v>
      </c>
    </row>
    <row r="2381" spans="1:14" x14ac:dyDescent="0.3">
      <c r="A2381" s="1" t="s">
        <v>40</v>
      </c>
      <c r="B2381">
        <v>1185732</v>
      </c>
      <c r="C2381" s="2">
        <v>44246</v>
      </c>
      <c r="D2381" s="1" t="s">
        <v>15</v>
      </c>
      <c r="E2381" s="1" t="s">
        <v>45</v>
      </c>
      <c r="F2381" s="1" t="s">
        <v>46</v>
      </c>
      <c r="G2381" s="1" t="s">
        <v>23</v>
      </c>
      <c r="H2381">
        <v>40</v>
      </c>
      <c r="I2381">
        <v>300</v>
      </c>
      <c r="J2381">
        <v>120000</v>
      </c>
      <c r="K2381">
        <v>36000</v>
      </c>
      <c r="L2381" s="1">
        <v>84000</v>
      </c>
      <c r="M2381" s="1" t="s">
        <v>28</v>
      </c>
      <c r="N2381" s="1" t="s">
        <v>197</v>
      </c>
    </row>
    <row r="2382" spans="1:14" x14ac:dyDescent="0.3">
      <c r="A2382" s="1" t="s">
        <v>40</v>
      </c>
      <c r="B2382">
        <v>1185732</v>
      </c>
      <c r="C2382" s="2">
        <v>44604</v>
      </c>
      <c r="D2382" s="1" t="s">
        <v>15</v>
      </c>
      <c r="E2382" s="1" t="s">
        <v>45</v>
      </c>
      <c r="F2382" s="1" t="s">
        <v>46</v>
      </c>
      <c r="G2382" s="1" t="s">
        <v>20</v>
      </c>
      <c r="H2382">
        <v>45</v>
      </c>
      <c r="I2382">
        <v>325</v>
      </c>
      <c r="J2382">
        <v>146250</v>
      </c>
      <c r="K2382">
        <v>58499.999999999993</v>
      </c>
      <c r="L2382" s="1">
        <v>87750</v>
      </c>
      <c r="M2382" s="1" t="s">
        <v>28</v>
      </c>
      <c r="N2382" s="1" t="s">
        <v>197</v>
      </c>
    </row>
    <row r="2383" spans="1:14" x14ac:dyDescent="0.3">
      <c r="A2383" s="1" t="s">
        <v>40</v>
      </c>
      <c r="B2383">
        <v>1185732</v>
      </c>
      <c r="C2383" s="2">
        <v>44630</v>
      </c>
      <c r="D2383" s="1" t="s">
        <v>15</v>
      </c>
      <c r="E2383" s="1" t="s">
        <v>45</v>
      </c>
      <c r="F2383" s="1" t="s">
        <v>46</v>
      </c>
      <c r="G2383" s="1" t="s">
        <v>21</v>
      </c>
      <c r="H2383">
        <v>45</v>
      </c>
      <c r="I2383">
        <v>545</v>
      </c>
      <c r="J2383">
        <v>245250</v>
      </c>
      <c r="K2383">
        <v>110362.5</v>
      </c>
      <c r="L2383" s="1">
        <v>134887.5</v>
      </c>
      <c r="M2383" s="1" t="s">
        <v>28</v>
      </c>
      <c r="N2383" s="1" t="s">
        <v>196</v>
      </c>
    </row>
    <row r="2384" spans="1:14" x14ac:dyDescent="0.3">
      <c r="A2384" s="1" t="s">
        <v>40</v>
      </c>
      <c r="B2384">
        <v>1185732</v>
      </c>
      <c r="C2384" s="2">
        <v>44630</v>
      </c>
      <c r="D2384" s="1" t="s">
        <v>15</v>
      </c>
      <c r="E2384" s="1" t="s">
        <v>45</v>
      </c>
      <c r="F2384" s="1" t="s">
        <v>46</v>
      </c>
      <c r="G2384" s="1" t="s">
        <v>22</v>
      </c>
      <c r="H2384">
        <v>45</v>
      </c>
      <c r="I2384">
        <v>250</v>
      </c>
      <c r="J2384">
        <v>112500</v>
      </c>
      <c r="K2384">
        <v>50625</v>
      </c>
      <c r="L2384" s="1">
        <v>61875</v>
      </c>
      <c r="M2384" s="1" t="s">
        <v>28</v>
      </c>
      <c r="N2384" s="1" t="s">
        <v>196</v>
      </c>
    </row>
    <row r="2385" spans="1:14" x14ac:dyDescent="0.3">
      <c r="A2385" s="1" t="s">
        <v>40</v>
      </c>
      <c r="B2385">
        <v>1185732</v>
      </c>
      <c r="C2385" s="2">
        <v>44630</v>
      </c>
      <c r="D2385" s="1" t="s">
        <v>15</v>
      </c>
      <c r="E2385" s="1" t="s">
        <v>45</v>
      </c>
      <c r="F2385" s="1" t="s">
        <v>46</v>
      </c>
      <c r="G2385" s="1" t="s">
        <v>20</v>
      </c>
      <c r="H2385">
        <v>45</v>
      </c>
      <c r="I2385">
        <v>275</v>
      </c>
      <c r="J2385">
        <v>123750</v>
      </c>
      <c r="K2385">
        <v>49499.999999999993</v>
      </c>
      <c r="L2385" s="1">
        <v>74250</v>
      </c>
      <c r="M2385" s="1" t="s">
        <v>28</v>
      </c>
      <c r="N2385" s="1" t="s">
        <v>197</v>
      </c>
    </row>
    <row r="2386" spans="1:14" x14ac:dyDescent="0.3">
      <c r="A2386" s="1" t="s">
        <v>40</v>
      </c>
      <c r="B2386">
        <v>1185732</v>
      </c>
      <c r="C2386" s="2">
        <v>44662</v>
      </c>
      <c r="D2386" s="1" t="s">
        <v>15</v>
      </c>
      <c r="E2386" s="1" t="s">
        <v>45</v>
      </c>
      <c r="F2386" s="1" t="s">
        <v>46</v>
      </c>
      <c r="G2386" s="1" t="s">
        <v>21</v>
      </c>
      <c r="H2386">
        <v>45</v>
      </c>
      <c r="I2386">
        <v>525</v>
      </c>
      <c r="J2386">
        <v>236250</v>
      </c>
      <c r="K2386">
        <v>106312.5</v>
      </c>
      <c r="L2386" s="1">
        <v>129937.5</v>
      </c>
      <c r="M2386" s="1" t="s">
        <v>28</v>
      </c>
      <c r="N2386" s="1" t="s">
        <v>196</v>
      </c>
    </row>
    <row r="2387" spans="1:14" x14ac:dyDescent="0.3">
      <c r="A2387" s="1" t="s">
        <v>40</v>
      </c>
      <c r="B2387">
        <v>1185732</v>
      </c>
      <c r="C2387" s="2">
        <v>44662</v>
      </c>
      <c r="D2387" s="1" t="s">
        <v>15</v>
      </c>
      <c r="E2387" s="1" t="s">
        <v>45</v>
      </c>
      <c r="F2387" s="1" t="s">
        <v>46</v>
      </c>
      <c r="G2387" s="1" t="s">
        <v>22</v>
      </c>
      <c r="H2387">
        <v>45</v>
      </c>
      <c r="I2387">
        <v>225</v>
      </c>
      <c r="J2387">
        <v>101250</v>
      </c>
      <c r="K2387">
        <v>45562.5</v>
      </c>
      <c r="L2387" s="1">
        <v>55687.5</v>
      </c>
      <c r="M2387" s="1" t="s">
        <v>28</v>
      </c>
      <c r="N2387" s="1" t="s">
        <v>196</v>
      </c>
    </row>
    <row r="2388" spans="1:14" x14ac:dyDescent="0.3">
      <c r="A2388" s="1" t="s">
        <v>40</v>
      </c>
      <c r="B2388">
        <v>1185732</v>
      </c>
      <c r="C2388" s="2">
        <v>44662</v>
      </c>
      <c r="D2388" s="1" t="s">
        <v>15</v>
      </c>
      <c r="E2388" s="1" t="s">
        <v>45</v>
      </c>
      <c r="F2388" s="1" t="s">
        <v>46</v>
      </c>
      <c r="G2388" s="1" t="s">
        <v>20</v>
      </c>
      <c r="H2388">
        <v>45</v>
      </c>
      <c r="I2388">
        <v>300</v>
      </c>
      <c r="J2388">
        <v>135000</v>
      </c>
      <c r="K2388">
        <v>53999.999999999993</v>
      </c>
      <c r="L2388" s="1">
        <v>81000</v>
      </c>
      <c r="M2388" s="1" t="s">
        <v>28</v>
      </c>
      <c r="N2388" s="1" t="s">
        <v>197</v>
      </c>
    </row>
    <row r="2389" spans="1:14" x14ac:dyDescent="0.3">
      <c r="A2389" s="1" t="s">
        <v>40</v>
      </c>
      <c r="B2389">
        <v>1185732</v>
      </c>
      <c r="C2389" s="2">
        <v>44691</v>
      </c>
      <c r="D2389" s="1" t="s">
        <v>15</v>
      </c>
      <c r="E2389" s="1" t="s">
        <v>45</v>
      </c>
      <c r="F2389" s="1" t="s">
        <v>46</v>
      </c>
      <c r="G2389" s="1" t="s">
        <v>21</v>
      </c>
      <c r="H2389">
        <v>60</v>
      </c>
      <c r="I2389">
        <v>570</v>
      </c>
      <c r="J2389">
        <v>342000</v>
      </c>
      <c r="K2389">
        <v>153900</v>
      </c>
      <c r="L2389" s="1">
        <v>188100</v>
      </c>
      <c r="M2389" s="1" t="s">
        <v>28</v>
      </c>
      <c r="N2389" s="1" t="s">
        <v>196</v>
      </c>
    </row>
    <row r="2390" spans="1:14" x14ac:dyDescent="0.3">
      <c r="A2390" s="1" t="s">
        <v>40</v>
      </c>
      <c r="B2390">
        <v>1185732</v>
      </c>
      <c r="C2390" s="2">
        <v>44691</v>
      </c>
      <c r="D2390" s="1" t="s">
        <v>15</v>
      </c>
      <c r="E2390" s="1" t="s">
        <v>45</v>
      </c>
      <c r="F2390" s="1" t="s">
        <v>46</v>
      </c>
      <c r="G2390" s="1" t="s">
        <v>22</v>
      </c>
      <c r="H2390">
        <v>55.000000000000007</v>
      </c>
      <c r="I2390">
        <v>275</v>
      </c>
      <c r="J2390">
        <v>151250.00000000003</v>
      </c>
      <c r="K2390">
        <v>68062.500000000015</v>
      </c>
      <c r="L2390" s="1">
        <v>83187.500000000015</v>
      </c>
      <c r="M2390" s="1" t="s">
        <v>28</v>
      </c>
      <c r="N2390" s="1" t="s">
        <v>196</v>
      </c>
    </row>
    <row r="2391" spans="1:14" x14ac:dyDescent="0.3">
      <c r="A2391" s="1" t="s">
        <v>40</v>
      </c>
      <c r="B2391">
        <v>1185732</v>
      </c>
      <c r="C2391" s="2">
        <v>44691</v>
      </c>
      <c r="D2391" s="1" t="s">
        <v>15</v>
      </c>
      <c r="E2391" s="1" t="s">
        <v>45</v>
      </c>
      <c r="F2391" s="1" t="s">
        <v>46</v>
      </c>
      <c r="G2391" s="1" t="s">
        <v>20</v>
      </c>
      <c r="H2391">
        <v>65</v>
      </c>
      <c r="I2391">
        <v>400</v>
      </c>
      <c r="J2391">
        <v>260000</v>
      </c>
      <c r="K2391">
        <v>103999.99999999999</v>
      </c>
      <c r="L2391" s="1">
        <v>156000</v>
      </c>
      <c r="M2391" s="1" t="s">
        <v>28</v>
      </c>
      <c r="N2391" s="1" t="s">
        <v>197</v>
      </c>
    </row>
    <row r="2392" spans="1:14" x14ac:dyDescent="0.3">
      <c r="A2392" s="1" t="s">
        <v>40</v>
      </c>
      <c r="B2392">
        <v>1185732</v>
      </c>
      <c r="C2392" s="2">
        <v>44724</v>
      </c>
      <c r="D2392" s="1" t="s">
        <v>15</v>
      </c>
      <c r="E2392" s="1" t="s">
        <v>45</v>
      </c>
      <c r="F2392" s="1" t="s">
        <v>46</v>
      </c>
      <c r="G2392" s="1" t="s">
        <v>21</v>
      </c>
      <c r="H2392">
        <v>60</v>
      </c>
      <c r="I2392">
        <v>650</v>
      </c>
      <c r="J2392">
        <v>390000</v>
      </c>
      <c r="K2392">
        <v>175500</v>
      </c>
      <c r="L2392" s="1">
        <v>214500</v>
      </c>
      <c r="M2392" s="1" t="s">
        <v>28</v>
      </c>
      <c r="N2392" s="1" t="s">
        <v>196</v>
      </c>
    </row>
    <row r="2393" spans="1:14" x14ac:dyDescent="0.3">
      <c r="A2393" s="1" t="s">
        <v>40</v>
      </c>
      <c r="B2393">
        <v>1185732</v>
      </c>
      <c r="C2393" s="2">
        <v>44724</v>
      </c>
      <c r="D2393" s="1" t="s">
        <v>15</v>
      </c>
      <c r="E2393" s="1" t="s">
        <v>45</v>
      </c>
      <c r="F2393" s="1" t="s">
        <v>46</v>
      </c>
      <c r="G2393" s="1" t="s">
        <v>22</v>
      </c>
      <c r="H2393">
        <v>55.000000000000007</v>
      </c>
      <c r="I2393">
        <v>400</v>
      </c>
      <c r="J2393">
        <v>220000.00000000003</v>
      </c>
      <c r="K2393">
        <v>99000.000000000015</v>
      </c>
      <c r="L2393" s="1">
        <v>121000.00000000001</v>
      </c>
      <c r="M2393" s="1" t="s">
        <v>28</v>
      </c>
      <c r="N2393" s="1" t="s">
        <v>196</v>
      </c>
    </row>
    <row r="2394" spans="1:14" x14ac:dyDescent="0.3">
      <c r="A2394" s="1" t="s">
        <v>40</v>
      </c>
      <c r="B2394">
        <v>1185732</v>
      </c>
      <c r="C2394" s="2">
        <v>44724</v>
      </c>
      <c r="D2394" s="1" t="s">
        <v>15</v>
      </c>
      <c r="E2394" s="1" t="s">
        <v>45</v>
      </c>
      <c r="F2394" s="1" t="s">
        <v>46</v>
      </c>
      <c r="G2394" s="1" t="s">
        <v>20</v>
      </c>
      <c r="H2394">
        <v>65</v>
      </c>
      <c r="I2394">
        <v>450</v>
      </c>
      <c r="J2394">
        <v>292500</v>
      </c>
      <c r="K2394">
        <v>116999.99999999999</v>
      </c>
      <c r="L2394" s="1">
        <v>175500</v>
      </c>
      <c r="M2394" s="1" t="s">
        <v>28</v>
      </c>
      <c r="N2394" s="1" t="s">
        <v>197</v>
      </c>
    </row>
    <row r="2395" spans="1:14" x14ac:dyDescent="0.3">
      <c r="A2395" s="1" t="s">
        <v>40</v>
      </c>
      <c r="B2395">
        <v>1185732</v>
      </c>
      <c r="C2395" s="2">
        <v>44752</v>
      </c>
      <c r="D2395" s="1" t="s">
        <v>15</v>
      </c>
      <c r="E2395" s="1" t="s">
        <v>45</v>
      </c>
      <c r="F2395" s="1" t="s">
        <v>46</v>
      </c>
      <c r="G2395" s="1" t="s">
        <v>21</v>
      </c>
      <c r="H2395">
        <v>60</v>
      </c>
      <c r="I2395">
        <v>675</v>
      </c>
      <c r="J2395">
        <v>405000</v>
      </c>
      <c r="K2395">
        <v>182250</v>
      </c>
      <c r="L2395" s="1">
        <v>222750</v>
      </c>
      <c r="M2395" s="1" t="s">
        <v>28</v>
      </c>
      <c r="N2395" s="1" t="s">
        <v>196</v>
      </c>
    </row>
    <row r="2396" spans="1:14" x14ac:dyDescent="0.3">
      <c r="A2396" s="1" t="s">
        <v>40</v>
      </c>
      <c r="B2396">
        <v>1185732</v>
      </c>
      <c r="C2396" s="2">
        <v>44752</v>
      </c>
      <c r="D2396" s="1" t="s">
        <v>15</v>
      </c>
      <c r="E2396" s="1" t="s">
        <v>45</v>
      </c>
      <c r="F2396" s="1" t="s">
        <v>46</v>
      </c>
      <c r="G2396" s="1" t="s">
        <v>22</v>
      </c>
      <c r="H2396">
        <v>55.000000000000007</v>
      </c>
      <c r="I2396">
        <v>425</v>
      </c>
      <c r="J2396">
        <v>233750.00000000003</v>
      </c>
      <c r="K2396">
        <v>105187.50000000001</v>
      </c>
      <c r="L2396" s="1">
        <v>128562.50000000001</v>
      </c>
      <c r="M2396" s="1" t="s">
        <v>28</v>
      </c>
      <c r="N2396" s="1" t="s">
        <v>196</v>
      </c>
    </row>
    <row r="2397" spans="1:14" x14ac:dyDescent="0.3">
      <c r="A2397" s="1" t="s">
        <v>40</v>
      </c>
      <c r="B2397">
        <v>1185732</v>
      </c>
      <c r="C2397" s="2">
        <v>44752</v>
      </c>
      <c r="D2397" s="1" t="s">
        <v>15</v>
      </c>
      <c r="E2397" s="1" t="s">
        <v>45</v>
      </c>
      <c r="F2397" s="1" t="s">
        <v>46</v>
      </c>
      <c r="G2397" s="1" t="s">
        <v>20</v>
      </c>
      <c r="H2397">
        <v>65</v>
      </c>
      <c r="I2397">
        <v>500</v>
      </c>
      <c r="J2397">
        <v>325000</v>
      </c>
      <c r="K2397">
        <v>129999.99999999999</v>
      </c>
      <c r="L2397" s="1">
        <v>195000</v>
      </c>
      <c r="M2397" s="1" t="s">
        <v>28</v>
      </c>
      <c r="N2397" s="1" t="s">
        <v>197</v>
      </c>
    </row>
    <row r="2398" spans="1:14" x14ac:dyDescent="0.3">
      <c r="A2398" s="1" t="s">
        <v>40</v>
      </c>
      <c r="B2398">
        <v>1185732</v>
      </c>
      <c r="C2398" s="2">
        <v>44784</v>
      </c>
      <c r="D2398" s="1" t="s">
        <v>15</v>
      </c>
      <c r="E2398" s="1" t="s">
        <v>45</v>
      </c>
      <c r="F2398" s="1" t="s">
        <v>46</v>
      </c>
      <c r="G2398" s="1" t="s">
        <v>21</v>
      </c>
      <c r="H2398">
        <v>60</v>
      </c>
      <c r="I2398">
        <v>650</v>
      </c>
      <c r="J2398">
        <v>390000</v>
      </c>
      <c r="K2398">
        <v>175500</v>
      </c>
      <c r="L2398" s="1">
        <v>214500</v>
      </c>
      <c r="M2398" s="1" t="s">
        <v>28</v>
      </c>
      <c r="N2398" s="1" t="s">
        <v>196</v>
      </c>
    </row>
    <row r="2399" spans="1:14" x14ac:dyDescent="0.3">
      <c r="A2399" s="1" t="s">
        <v>40</v>
      </c>
      <c r="B2399">
        <v>1185732</v>
      </c>
      <c r="C2399" s="2">
        <v>44784</v>
      </c>
      <c r="D2399" s="1" t="s">
        <v>15</v>
      </c>
      <c r="E2399" s="1" t="s">
        <v>45</v>
      </c>
      <c r="F2399" s="1" t="s">
        <v>46</v>
      </c>
      <c r="G2399" s="1" t="s">
        <v>22</v>
      </c>
      <c r="H2399">
        <v>55.000000000000007</v>
      </c>
      <c r="I2399">
        <v>425</v>
      </c>
      <c r="J2399">
        <v>233750.00000000003</v>
      </c>
      <c r="K2399">
        <v>105187.50000000001</v>
      </c>
      <c r="L2399" s="1">
        <v>128562.50000000001</v>
      </c>
      <c r="M2399" s="1" t="s">
        <v>28</v>
      </c>
      <c r="N2399" s="1" t="s">
        <v>196</v>
      </c>
    </row>
    <row r="2400" spans="1:14" x14ac:dyDescent="0.3">
      <c r="A2400" s="1" t="s">
        <v>40</v>
      </c>
      <c r="B2400">
        <v>1185732</v>
      </c>
      <c r="C2400" s="2">
        <v>44784</v>
      </c>
      <c r="D2400" s="1" t="s">
        <v>15</v>
      </c>
      <c r="E2400" s="1" t="s">
        <v>45</v>
      </c>
      <c r="F2400" s="1" t="s">
        <v>46</v>
      </c>
      <c r="G2400" s="1" t="s">
        <v>20</v>
      </c>
      <c r="H2400">
        <v>65</v>
      </c>
      <c r="I2400">
        <v>400</v>
      </c>
      <c r="J2400">
        <v>260000</v>
      </c>
      <c r="K2400">
        <v>103999.99999999999</v>
      </c>
      <c r="L2400" s="1">
        <v>156000</v>
      </c>
      <c r="M2400" s="1" t="s">
        <v>28</v>
      </c>
      <c r="N2400" s="1" t="s">
        <v>197</v>
      </c>
    </row>
    <row r="2401" spans="1:14" x14ac:dyDescent="0.3">
      <c r="A2401" s="1" t="s">
        <v>40</v>
      </c>
      <c r="B2401">
        <v>1185732</v>
      </c>
      <c r="C2401" s="2">
        <v>44814</v>
      </c>
      <c r="D2401" s="1" t="s">
        <v>15</v>
      </c>
      <c r="E2401" s="1" t="s">
        <v>45</v>
      </c>
      <c r="F2401" s="1" t="s">
        <v>46</v>
      </c>
      <c r="G2401" s="1" t="s">
        <v>21</v>
      </c>
      <c r="H2401">
        <v>60</v>
      </c>
      <c r="I2401">
        <v>525</v>
      </c>
      <c r="J2401">
        <v>315000</v>
      </c>
      <c r="K2401">
        <v>141750</v>
      </c>
      <c r="L2401" s="1">
        <v>173250</v>
      </c>
      <c r="M2401" s="1" t="s">
        <v>28</v>
      </c>
      <c r="N2401" s="1" t="s">
        <v>196</v>
      </c>
    </row>
    <row r="2402" spans="1:14" x14ac:dyDescent="0.3">
      <c r="A2402" s="1" t="s">
        <v>40</v>
      </c>
      <c r="B2402">
        <v>1185732</v>
      </c>
      <c r="C2402" s="2">
        <v>44814</v>
      </c>
      <c r="D2402" s="1" t="s">
        <v>15</v>
      </c>
      <c r="E2402" s="1" t="s">
        <v>45</v>
      </c>
      <c r="F2402" s="1" t="s">
        <v>46</v>
      </c>
      <c r="G2402" s="1" t="s">
        <v>22</v>
      </c>
      <c r="H2402">
        <v>55.000000000000007</v>
      </c>
      <c r="I2402">
        <v>325</v>
      </c>
      <c r="J2402">
        <v>178750.00000000003</v>
      </c>
      <c r="K2402">
        <v>80437.500000000015</v>
      </c>
      <c r="L2402" s="1">
        <v>98312.500000000015</v>
      </c>
      <c r="M2402" s="1" t="s">
        <v>28</v>
      </c>
      <c r="N2402" s="1" t="s">
        <v>196</v>
      </c>
    </row>
    <row r="2403" spans="1:14" x14ac:dyDescent="0.3">
      <c r="A2403" s="1" t="s">
        <v>40</v>
      </c>
      <c r="B2403">
        <v>1185732</v>
      </c>
      <c r="C2403" s="2">
        <v>44814</v>
      </c>
      <c r="D2403" s="1" t="s">
        <v>15</v>
      </c>
      <c r="E2403" s="1" t="s">
        <v>45</v>
      </c>
      <c r="F2403" s="1" t="s">
        <v>46</v>
      </c>
      <c r="G2403" s="1" t="s">
        <v>20</v>
      </c>
      <c r="H2403">
        <v>65</v>
      </c>
      <c r="I2403">
        <v>300</v>
      </c>
      <c r="J2403">
        <v>195000</v>
      </c>
      <c r="K2403">
        <v>78000</v>
      </c>
      <c r="L2403" s="1">
        <v>117000</v>
      </c>
      <c r="M2403" s="1" t="s">
        <v>28</v>
      </c>
      <c r="N2403" s="1" t="s">
        <v>197</v>
      </c>
    </row>
    <row r="2404" spans="1:14" x14ac:dyDescent="0.3">
      <c r="A2404" s="1" t="s">
        <v>40</v>
      </c>
      <c r="B2404">
        <v>1185732</v>
      </c>
      <c r="C2404" s="2">
        <v>44846</v>
      </c>
      <c r="D2404" s="1" t="s">
        <v>15</v>
      </c>
      <c r="E2404" s="1" t="s">
        <v>45</v>
      </c>
      <c r="F2404" s="1" t="s">
        <v>46</v>
      </c>
      <c r="G2404" s="1" t="s">
        <v>21</v>
      </c>
      <c r="H2404">
        <v>65</v>
      </c>
      <c r="I2404">
        <v>475</v>
      </c>
      <c r="J2404">
        <v>308750</v>
      </c>
      <c r="K2404">
        <v>138937.5</v>
      </c>
      <c r="L2404" s="1">
        <v>169812.5</v>
      </c>
      <c r="M2404" s="1" t="s">
        <v>28</v>
      </c>
      <c r="N2404" s="1" t="s">
        <v>196</v>
      </c>
    </row>
    <row r="2405" spans="1:14" x14ac:dyDescent="0.3">
      <c r="A2405" s="1" t="s">
        <v>40</v>
      </c>
      <c r="B2405">
        <v>1185732</v>
      </c>
      <c r="C2405" s="2">
        <v>44846</v>
      </c>
      <c r="D2405" s="1" t="s">
        <v>15</v>
      </c>
      <c r="E2405" s="1" t="s">
        <v>45</v>
      </c>
      <c r="F2405" s="1" t="s">
        <v>46</v>
      </c>
      <c r="G2405" s="1" t="s">
        <v>22</v>
      </c>
      <c r="H2405">
        <v>60.000000000000007</v>
      </c>
      <c r="I2405">
        <v>300</v>
      </c>
      <c r="J2405">
        <v>180000.00000000003</v>
      </c>
      <c r="K2405">
        <v>81000.000000000015</v>
      </c>
      <c r="L2405" s="1">
        <v>99000.000000000015</v>
      </c>
      <c r="M2405" s="1" t="s">
        <v>28</v>
      </c>
      <c r="N2405" s="1" t="s">
        <v>196</v>
      </c>
    </row>
    <row r="2406" spans="1:14" x14ac:dyDescent="0.3">
      <c r="A2406" s="1" t="s">
        <v>40</v>
      </c>
      <c r="B2406">
        <v>1185732</v>
      </c>
      <c r="C2406" s="2">
        <v>44876</v>
      </c>
      <c r="D2406" s="1" t="s">
        <v>15</v>
      </c>
      <c r="E2406" s="1" t="s">
        <v>45</v>
      </c>
      <c r="F2406" s="1" t="s">
        <v>46</v>
      </c>
      <c r="G2406" s="1" t="s">
        <v>20</v>
      </c>
      <c r="H2406">
        <v>75</v>
      </c>
      <c r="I2406">
        <v>375</v>
      </c>
      <c r="J2406">
        <v>281250</v>
      </c>
      <c r="K2406">
        <v>112499.99999999999</v>
      </c>
      <c r="L2406" s="1">
        <v>168750</v>
      </c>
      <c r="M2406" s="1" t="s">
        <v>28</v>
      </c>
      <c r="N2406" s="1" t="s">
        <v>197</v>
      </c>
    </row>
    <row r="2407" spans="1:14" x14ac:dyDescent="0.3">
      <c r="A2407" s="1" t="s">
        <v>40</v>
      </c>
      <c r="B2407">
        <v>1185732</v>
      </c>
      <c r="C2407" s="2">
        <v>44905</v>
      </c>
      <c r="D2407" s="1" t="s">
        <v>15</v>
      </c>
      <c r="E2407" s="1" t="s">
        <v>45</v>
      </c>
      <c r="F2407" s="1" t="s">
        <v>46</v>
      </c>
      <c r="G2407" s="1" t="s">
        <v>21</v>
      </c>
      <c r="H2407">
        <v>70</v>
      </c>
      <c r="I2407">
        <v>600</v>
      </c>
      <c r="J2407">
        <v>420000</v>
      </c>
      <c r="K2407">
        <v>189000</v>
      </c>
      <c r="L2407" s="1">
        <v>231000</v>
      </c>
      <c r="M2407" s="1" t="s">
        <v>28</v>
      </c>
      <c r="N2407" s="1" t="s">
        <v>196</v>
      </c>
    </row>
    <row r="2408" spans="1:14" x14ac:dyDescent="0.3">
      <c r="A2408" s="1" t="s">
        <v>40</v>
      </c>
      <c r="B2408">
        <v>1185732</v>
      </c>
      <c r="C2408" s="2">
        <v>44905</v>
      </c>
      <c r="D2408" s="1" t="s">
        <v>15</v>
      </c>
      <c r="E2408" s="1" t="s">
        <v>45</v>
      </c>
      <c r="F2408" s="1" t="s">
        <v>46</v>
      </c>
      <c r="G2408" s="1" t="s">
        <v>22</v>
      </c>
      <c r="H2408">
        <v>60.000000000000007</v>
      </c>
      <c r="I2408">
        <v>400</v>
      </c>
      <c r="J2408">
        <v>240000.00000000003</v>
      </c>
      <c r="K2408">
        <v>108000.00000000001</v>
      </c>
      <c r="L2408" s="1">
        <v>132000</v>
      </c>
      <c r="M2408" s="1" t="s">
        <v>28</v>
      </c>
      <c r="N2408" s="1" t="s">
        <v>196</v>
      </c>
    </row>
    <row r="2409" spans="1:14" x14ac:dyDescent="0.3">
      <c r="A2409" s="1" t="s">
        <v>40</v>
      </c>
      <c r="B2409">
        <v>1185732</v>
      </c>
      <c r="C2409" s="2">
        <v>44905</v>
      </c>
      <c r="D2409" s="1" t="s">
        <v>15</v>
      </c>
      <c r="E2409" s="1" t="s">
        <v>45</v>
      </c>
      <c r="F2409" s="1" t="s">
        <v>46</v>
      </c>
      <c r="G2409" s="1" t="s">
        <v>20</v>
      </c>
      <c r="H2409">
        <v>75</v>
      </c>
      <c r="I2409">
        <v>425</v>
      </c>
      <c r="J2409">
        <v>318750</v>
      </c>
      <c r="K2409">
        <v>127499.99999999999</v>
      </c>
      <c r="L2409" s="1">
        <v>191250</v>
      </c>
      <c r="M2409" s="1" t="s">
        <v>28</v>
      </c>
      <c r="N2409" s="1" t="s">
        <v>197</v>
      </c>
    </row>
    <row r="2410" spans="1:14" x14ac:dyDescent="0.3">
      <c r="A2410" s="1" t="s">
        <v>40</v>
      </c>
      <c r="B2410">
        <v>1185732</v>
      </c>
      <c r="C2410" s="2">
        <v>44582</v>
      </c>
      <c r="D2410" s="1" t="s">
        <v>15</v>
      </c>
      <c r="E2410" s="1" t="s">
        <v>45</v>
      </c>
      <c r="F2410" s="1" t="s">
        <v>46</v>
      </c>
      <c r="G2410" s="1" t="s">
        <v>21</v>
      </c>
      <c r="H2410">
        <v>50</v>
      </c>
      <c r="I2410">
        <v>525</v>
      </c>
      <c r="J2410">
        <v>262500</v>
      </c>
      <c r="K2410">
        <v>105000</v>
      </c>
      <c r="L2410" s="1">
        <v>157500</v>
      </c>
      <c r="M2410" s="1" t="s">
        <v>28</v>
      </c>
      <c r="N2410" s="1" t="s">
        <v>196</v>
      </c>
    </row>
    <row r="2411" spans="1:14" x14ac:dyDescent="0.3">
      <c r="A2411" s="1" t="s">
        <v>40</v>
      </c>
      <c r="B2411">
        <v>1185732</v>
      </c>
      <c r="C2411" s="2">
        <v>44582</v>
      </c>
      <c r="D2411" s="1" t="s">
        <v>15</v>
      </c>
      <c r="E2411" s="1" t="s">
        <v>45</v>
      </c>
      <c r="F2411" s="1" t="s">
        <v>46</v>
      </c>
      <c r="G2411" s="1" t="s">
        <v>22</v>
      </c>
      <c r="H2411">
        <v>50</v>
      </c>
      <c r="I2411">
        <v>325</v>
      </c>
      <c r="J2411">
        <v>162500</v>
      </c>
      <c r="K2411">
        <v>65000</v>
      </c>
      <c r="L2411" s="1">
        <v>97500</v>
      </c>
      <c r="M2411" s="1" t="s">
        <v>28</v>
      </c>
      <c r="N2411" s="1" t="s">
        <v>196</v>
      </c>
    </row>
    <row r="2412" spans="1:14" x14ac:dyDescent="0.3">
      <c r="A2412" s="1" t="s">
        <v>40</v>
      </c>
      <c r="B2412">
        <v>1185732</v>
      </c>
      <c r="C2412" s="2">
        <v>44582</v>
      </c>
      <c r="D2412" s="1" t="s">
        <v>15</v>
      </c>
      <c r="E2412" s="1" t="s">
        <v>45</v>
      </c>
      <c r="F2412" s="1" t="s">
        <v>46</v>
      </c>
      <c r="G2412" s="1" t="s">
        <v>23</v>
      </c>
      <c r="H2412">
        <v>40</v>
      </c>
      <c r="I2412">
        <v>325</v>
      </c>
      <c r="J2412">
        <v>130000</v>
      </c>
      <c r="K2412">
        <v>39000</v>
      </c>
      <c r="L2412" s="1">
        <v>91000</v>
      </c>
      <c r="M2412" s="1" t="s">
        <v>28</v>
      </c>
      <c r="N2412" s="1" t="s">
        <v>197</v>
      </c>
    </row>
    <row r="2413" spans="1:14" x14ac:dyDescent="0.3">
      <c r="A2413" s="1" t="s">
        <v>40</v>
      </c>
      <c r="B2413">
        <v>1185732</v>
      </c>
      <c r="C2413" s="2">
        <v>44582</v>
      </c>
      <c r="D2413" s="1" t="s">
        <v>15</v>
      </c>
      <c r="E2413" s="1" t="s">
        <v>45</v>
      </c>
      <c r="F2413" s="1" t="s">
        <v>46</v>
      </c>
      <c r="G2413" s="1" t="s">
        <v>24</v>
      </c>
      <c r="H2413">
        <v>44.999999999999993</v>
      </c>
      <c r="I2413">
        <v>175</v>
      </c>
      <c r="J2413">
        <v>78749.999999999985</v>
      </c>
      <c r="K2413">
        <v>23624.999999999996</v>
      </c>
      <c r="L2413" s="1">
        <v>55124.999999999985</v>
      </c>
      <c r="M2413" s="1" t="s">
        <v>28</v>
      </c>
      <c r="N2413" s="1" t="s">
        <v>197</v>
      </c>
    </row>
    <row r="2414" spans="1:14" x14ac:dyDescent="0.3">
      <c r="A2414" s="1" t="s">
        <v>40</v>
      </c>
      <c r="B2414">
        <v>1185732</v>
      </c>
      <c r="C2414" s="2">
        <v>44582</v>
      </c>
      <c r="D2414" s="1" t="s">
        <v>15</v>
      </c>
      <c r="E2414" s="1" t="s">
        <v>45</v>
      </c>
      <c r="F2414" s="1" t="s">
        <v>46</v>
      </c>
      <c r="G2414" s="1" t="s">
        <v>18</v>
      </c>
      <c r="H2414">
        <v>60.000000000000007</v>
      </c>
      <c r="I2414">
        <v>225</v>
      </c>
      <c r="J2414">
        <v>135000.00000000003</v>
      </c>
      <c r="K2414">
        <v>40500.000000000007</v>
      </c>
      <c r="L2414" s="1">
        <v>94500.000000000029</v>
      </c>
      <c r="M2414" s="1" t="s">
        <v>28</v>
      </c>
      <c r="N2414" s="1" t="s">
        <v>196</v>
      </c>
    </row>
    <row r="2415" spans="1:14" x14ac:dyDescent="0.3">
      <c r="A2415" s="1" t="s">
        <v>40</v>
      </c>
      <c r="B2415">
        <v>1185732</v>
      </c>
      <c r="C2415" s="2">
        <v>44611</v>
      </c>
      <c r="D2415" s="1" t="s">
        <v>15</v>
      </c>
      <c r="E2415" s="1" t="s">
        <v>45</v>
      </c>
      <c r="F2415" s="1" t="s">
        <v>46</v>
      </c>
      <c r="G2415" s="1" t="s">
        <v>21</v>
      </c>
      <c r="H2415">
        <v>50</v>
      </c>
      <c r="I2415">
        <v>600</v>
      </c>
      <c r="J2415">
        <v>300000</v>
      </c>
      <c r="K2415">
        <v>120000</v>
      </c>
      <c r="L2415" s="1">
        <v>180000</v>
      </c>
      <c r="M2415" s="1" t="s">
        <v>28</v>
      </c>
      <c r="N2415" s="1" t="s">
        <v>196</v>
      </c>
    </row>
    <row r="2416" spans="1:14" x14ac:dyDescent="0.3">
      <c r="A2416" s="1" t="s">
        <v>40</v>
      </c>
      <c r="B2416">
        <v>1185732</v>
      </c>
      <c r="C2416" s="2">
        <v>44611</v>
      </c>
      <c r="D2416" s="1" t="s">
        <v>15</v>
      </c>
      <c r="E2416" s="1" t="s">
        <v>45</v>
      </c>
      <c r="F2416" s="1" t="s">
        <v>46</v>
      </c>
      <c r="G2416" s="1" t="s">
        <v>22</v>
      </c>
      <c r="H2416">
        <v>50</v>
      </c>
      <c r="I2416">
        <v>250</v>
      </c>
      <c r="J2416">
        <v>125000</v>
      </c>
      <c r="K2416">
        <v>50000</v>
      </c>
      <c r="L2416" s="1">
        <v>75000</v>
      </c>
      <c r="M2416" s="1" t="s">
        <v>28</v>
      </c>
      <c r="N2416" s="1" t="s">
        <v>196</v>
      </c>
    </row>
    <row r="2417" spans="1:14" x14ac:dyDescent="0.3">
      <c r="A2417" s="1" t="s">
        <v>40</v>
      </c>
      <c r="B2417">
        <v>1185732</v>
      </c>
      <c r="C2417" s="2">
        <v>44611</v>
      </c>
      <c r="D2417" s="1" t="s">
        <v>15</v>
      </c>
      <c r="E2417" s="1" t="s">
        <v>45</v>
      </c>
      <c r="F2417" s="1" t="s">
        <v>46</v>
      </c>
      <c r="G2417" s="1" t="s">
        <v>23</v>
      </c>
      <c r="H2417">
        <v>40</v>
      </c>
      <c r="I2417">
        <v>300</v>
      </c>
      <c r="J2417">
        <v>120000</v>
      </c>
      <c r="K2417">
        <v>36000</v>
      </c>
      <c r="L2417" s="1">
        <v>84000</v>
      </c>
      <c r="M2417" s="1" t="s">
        <v>28</v>
      </c>
      <c r="N2417" s="1" t="s">
        <v>197</v>
      </c>
    </row>
    <row r="2418" spans="1:14" x14ac:dyDescent="0.3">
      <c r="A2418" s="1" t="s">
        <v>40</v>
      </c>
      <c r="B2418">
        <v>1185732</v>
      </c>
      <c r="C2418" s="2">
        <v>44239</v>
      </c>
      <c r="D2418" s="1" t="s">
        <v>15</v>
      </c>
      <c r="E2418" s="1" t="s">
        <v>45</v>
      </c>
      <c r="F2418" s="1" t="s">
        <v>46</v>
      </c>
      <c r="G2418" s="1" t="s">
        <v>24</v>
      </c>
      <c r="H2418">
        <v>30</v>
      </c>
      <c r="I2418">
        <v>48</v>
      </c>
      <c r="J2418">
        <v>1440</v>
      </c>
      <c r="K2418">
        <v>547.20000000000005</v>
      </c>
      <c r="L2418" s="1">
        <v>892.8</v>
      </c>
      <c r="M2418" s="1" t="s">
        <v>19</v>
      </c>
      <c r="N2418" s="1" t="s">
        <v>197</v>
      </c>
    </row>
    <row r="2419" spans="1:14" x14ac:dyDescent="0.3">
      <c r="A2419" s="1" t="s">
        <v>40</v>
      </c>
      <c r="B2419">
        <v>1185732</v>
      </c>
      <c r="C2419" s="2">
        <v>44239</v>
      </c>
      <c r="D2419" s="1" t="s">
        <v>15</v>
      </c>
      <c r="E2419" s="1" t="s">
        <v>45</v>
      </c>
      <c r="F2419" s="1" t="s">
        <v>46</v>
      </c>
      <c r="G2419" s="1" t="s">
        <v>18</v>
      </c>
      <c r="H2419">
        <v>36</v>
      </c>
      <c r="I2419">
        <v>68</v>
      </c>
      <c r="J2419">
        <v>2448</v>
      </c>
      <c r="K2419">
        <v>954.71999999999991</v>
      </c>
      <c r="L2419" s="1">
        <v>1493.2800000000002</v>
      </c>
      <c r="M2419" s="1" t="s">
        <v>19</v>
      </c>
      <c r="N2419" s="1" t="s">
        <v>196</v>
      </c>
    </row>
    <row r="2420" spans="1:14" x14ac:dyDescent="0.3">
      <c r="A2420" s="1" t="s">
        <v>40</v>
      </c>
      <c r="B2420">
        <v>1185732</v>
      </c>
      <c r="C2420" s="2">
        <v>44239</v>
      </c>
      <c r="D2420" s="1" t="s">
        <v>15</v>
      </c>
      <c r="E2420" s="1" t="s">
        <v>45</v>
      </c>
      <c r="F2420" s="1" t="s">
        <v>46</v>
      </c>
      <c r="G2420" s="1" t="s">
        <v>20</v>
      </c>
      <c r="H2420">
        <v>35</v>
      </c>
      <c r="I2420">
        <v>107</v>
      </c>
      <c r="J2420">
        <v>3745</v>
      </c>
      <c r="K2420">
        <v>1760.1499999999999</v>
      </c>
      <c r="L2420" s="1">
        <v>1984.8500000000001</v>
      </c>
      <c r="M2420" s="1" t="s">
        <v>19</v>
      </c>
      <c r="N2420" s="1" t="s">
        <v>197</v>
      </c>
    </row>
    <row r="2421" spans="1:14" x14ac:dyDescent="0.3">
      <c r="A2421" s="1" t="s">
        <v>40</v>
      </c>
      <c r="B2421">
        <v>1185732</v>
      </c>
      <c r="C2421" s="2">
        <v>44265</v>
      </c>
      <c r="D2421" s="1" t="s">
        <v>15</v>
      </c>
      <c r="E2421" s="1" t="s">
        <v>45</v>
      </c>
      <c r="F2421" s="1" t="s">
        <v>46</v>
      </c>
      <c r="G2421" s="1" t="s">
        <v>21</v>
      </c>
      <c r="H2421">
        <v>35</v>
      </c>
      <c r="I2421">
        <v>185</v>
      </c>
      <c r="J2421">
        <v>6475</v>
      </c>
      <c r="K2421">
        <v>3172.75</v>
      </c>
      <c r="L2421" s="1">
        <v>3302.25</v>
      </c>
      <c r="M2421" s="1" t="s">
        <v>19</v>
      </c>
      <c r="N2421" s="1" t="s">
        <v>196</v>
      </c>
    </row>
    <row r="2422" spans="1:14" x14ac:dyDescent="0.3">
      <c r="A2422" s="1" t="s">
        <v>40</v>
      </c>
      <c r="B2422">
        <v>1185732</v>
      </c>
      <c r="C2422" s="2">
        <v>44265</v>
      </c>
      <c r="D2422" s="1" t="s">
        <v>15</v>
      </c>
      <c r="E2422" s="1" t="s">
        <v>45</v>
      </c>
      <c r="F2422" s="1" t="s">
        <v>46</v>
      </c>
      <c r="G2422" s="1" t="s">
        <v>22</v>
      </c>
      <c r="H2422">
        <v>36</v>
      </c>
      <c r="I2422">
        <v>80</v>
      </c>
      <c r="J2422">
        <v>2880</v>
      </c>
      <c r="K2422">
        <v>1440</v>
      </c>
      <c r="L2422" s="1">
        <v>1440</v>
      </c>
      <c r="M2422" s="1" t="s">
        <v>19</v>
      </c>
      <c r="N2422" s="1" t="s">
        <v>196</v>
      </c>
    </row>
    <row r="2423" spans="1:14" x14ac:dyDescent="0.3">
      <c r="A2423" s="1" t="s">
        <v>40</v>
      </c>
      <c r="B2423">
        <v>1185732</v>
      </c>
      <c r="C2423" s="2">
        <v>44265</v>
      </c>
      <c r="D2423" s="1" t="s">
        <v>15</v>
      </c>
      <c r="E2423" s="1" t="s">
        <v>45</v>
      </c>
      <c r="F2423" s="1" t="s">
        <v>46</v>
      </c>
      <c r="G2423" s="1" t="s">
        <v>23</v>
      </c>
      <c r="H2423">
        <v>23</v>
      </c>
      <c r="I2423">
        <v>85</v>
      </c>
      <c r="J2423">
        <v>1955</v>
      </c>
      <c r="K2423">
        <v>742.9</v>
      </c>
      <c r="L2423" s="1">
        <v>1212.0999999999999</v>
      </c>
      <c r="M2423" s="1" t="s">
        <v>19</v>
      </c>
      <c r="N2423" s="1" t="s">
        <v>197</v>
      </c>
    </row>
    <row r="2424" spans="1:14" x14ac:dyDescent="0.3">
      <c r="A2424" s="1" t="s">
        <v>40</v>
      </c>
      <c r="B2424">
        <v>1185732</v>
      </c>
      <c r="C2424" s="2">
        <v>44265</v>
      </c>
      <c r="D2424" s="1" t="s">
        <v>15</v>
      </c>
      <c r="E2424" s="1" t="s">
        <v>45</v>
      </c>
      <c r="F2424" s="1" t="s">
        <v>46</v>
      </c>
      <c r="G2424" s="1" t="s">
        <v>24</v>
      </c>
      <c r="H2424">
        <v>30</v>
      </c>
      <c r="I2424">
        <v>39</v>
      </c>
      <c r="J2424">
        <v>1170</v>
      </c>
      <c r="K2424">
        <v>467.99999999999994</v>
      </c>
      <c r="L2424" s="1">
        <v>702</v>
      </c>
      <c r="M2424" s="1" t="s">
        <v>19</v>
      </c>
      <c r="N2424" s="1" t="s">
        <v>197</v>
      </c>
    </row>
    <row r="2425" spans="1:14" x14ac:dyDescent="0.3">
      <c r="A2425" s="1" t="s">
        <v>40</v>
      </c>
      <c r="B2425">
        <v>1185732</v>
      </c>
      <c r="C2425" s="2">
        <v>44265</v>
      </c>
      <c r="D2425" s="1" t="s">
        <v>15</v>
      </c>
      <c r="E2425" s="1" t="s">
        <v>45</v>
      </c>
      <c r="F2425" s="1" t="s">
        <v>46</v>
      </c>
      <c r="G2425" s="1" t="s">
        <v>18</v>
      </c>
      <c r="H2425">
        <v>36</v>
      </c>
      <c r="I2425">
        <v>56</v>
      </c>
      <c r="J2425">
        <v>2016</v>
      </c>
      <c r="K2425">
        <v>786.2399999999999</v>
      </c>
      <c r="L2425" s="1">
        <v>1229.7600000000002</v>
      </c>
      <c r="M2425" s="1" t="s">
        <v>19</v>
      </c>
      <c r="N2425" s="1" t="s">
        <v>196</v>
      </c>
    </row>
    <row r="2426" spans="1:14" x14ac:dyDescent="0.3">
      <c r="A2426" s="1" t="s">
        <v>40</v>
      </c>
      <c r="B2426">
        <v>1185732</v>
      </c>
      <c r="C2426" s="2">
        <v>44265</v>
      </c>
      <c r="D2426" s="1" t="s">
        <v>15</v>
      </c>
      <c r="E2426" s="1" t="s">
        <v>45</v>
      </c>
      <c r="F2426" s="1" t="s">
        <v>46</v>
      </c>
      <c r="G2426" s="1" t="s">
        <v>20</v>
      </c>
      <c r="H2426">
        <v>29</v>
      </c>
      <c r="I2426">
        <v>96</v>
      </c>
      <c r="J2426">
        <v>2784</v>
      </c>
      <c r="K2426">
        <v>1280.6399999999999</v>
      </c>
      <c r="L2426" s="1">
        <v>1503.3600000000001</v>
      </c>
      <c r="M2426" s="1" t="s">
        <v>19</v>
      </c>
      <c r="N2426" s="1" t="s">
        <v>197</v>
      </c>
    </row>
    <row r="2427" spans="1:14" x14ac:dyDescent="0.3">
      <c r="A2427" s="1" t="s">
        <v>40</v>
      </c>
      <c r="B2427">
        <v>1185732</v>
      </c>
      <c r="C2427" s="2">
        <v>44297</v>
      </c>
      <c r="D2427" s="1" t="s">
        <v>15</v>
      </c>
      <c r="E2427" s="1" t="s">
        <v>45</v>
      </c>
      <c r="F2427" s="1" t="s">
        <v>46</v>
      </c>
      <c r="G2427" s="1" t="s">
        <v>21</v>
      </c>
      <c r="H2427">
        <v>30</v>
      </c>
      <c r="I2427">
        <v>168</v>
      </c>
      <c r="J2427">
        <v>5040</v>
      </c>
      <c r="K2427">
        <v>2620.8000000000002</v>
      </c>
      <c r="L2427" s="1">
        <v>2419.1999999999998</v>
      </c>
      <c r="M2427" s="1" t="s">
        <v>19</v>
      </c>
      <c r="N2427" s="1" t="s">
        <v>196</v>
      </c>
    </row>
    <row r="2428" spans="1:14" x14ac:dyDescent="0.3">
      <c r="A2428" s="1" t="s">
        <v>40</v>
      </c>
      <c r="B2428">
        <v>1185732</v>
      </c>
      <c r="C2428" s="2">
        <v>44297</v>
      </c>
      <c r="D2428" s="1" t="s">
        <v>15</v>
      </c>
      <c r="E2428" s="1" t="s">
        <v>45</v>
      </c>
      <c r="F2428" s="1" t="s">
        <v>46</v>
      </c>
      <c r="G2428" s="1" t="s">
        <v>22</v>
      </c>
      <c r="H2428">
        <v>35</v>
      </c>
      <c r="I2428">
        <v>68</v>
      </c>
      <c r="J2428">
        <v>2380</v>
      </c>
      <c r="K2428">
        <v>1118.6000000000001</v>
      </c>
      <c r="L2428" s="1">
        <v>1261.3999999999999</v>
      </c>
      <c r="M2428" s="1" t="s">
        <v>19</v>
      </c>
      <c r="N2428" s="1" t="s">
        <v>196</v>
      </c>
    </row>
    <row r="2429" spans="1:14" x14ac:dyDescent="0.3">
      <c r="A2429" s="1" t="s">
        <v>40</v>
      </c>
      <c r="B2429">
        <v>1185732</v>
      </c>
      <c r="C2429" s="2">
        <v>44297</v>
      </c>
      <c r="D2429" s="1" t="s">
        <v>15</v>
      </c>
      <c r="E2429" s="1" t="s">
        <v>45</v>
      </c>
      <c r="F2429" s="1" t="s">
        <v>46</v>
      </c>
      <c r="G2429" s="1" t="s">
        <v>23</v>
      </c>
      <c r="H2429">
        <v>25</v>
      </c>
      <c r="I2429">
        <v>74</v>
      </c>
      <c r="J2429">
        <v>1850</v>
      </c>
      <c r="K2429">
        <v>777</v>
      </c>
      <c r="L2429" s="1">
        <v>1073</v>
      </c>
      <c r="M2429" s="1" t="s">
        <v>19</v>
      </c>
      <c r="N2429" s="1" t="s">
        <v>197</v>
      </c>
    </row>
    <row r="2430" spans="1:14" x14ac:dyDescent="0.3">
      <c r="A2430" s="1" t="s">
        <v>40</v>
      </c>
      <c r="B2430">
        <v>1185732</v>
      </c>
      <c r="C2430" s="2">
        <v>44297</v>
      </c>
      <c r="D2430" s="1" t="s">
        <v>15</v>
      </c>
      <c r="E2430" s="1" t="s">
        <v>45</v>
      </c>
      <c r="F2430" s="1" t="s">
        <v>46</v>
      </c>
      <c r="G2430" s="1" t="s">
        <v>24</v>
      </c>
      <c r="H2430">
        <v>30</v>
      </c>
      <c r="I2430">
        <v>50</v>
      </c>
      <c r="J2430">
        <v>1500</v>
      </c>
      <c r="K2430">
        <v>600</v>
      </c>
      <c r="L2430" s="1">
        <v>900</v>
      </c>
      <c r="M2430" s="1" t="s">
        <v>19</v>
      </c>
      <c r="N2430" s="1" t="s">
        <v>197</v>
      </c>
    </row>
    <row r="2431" spans="1:14" x14ac:dyDescent="0.3">
      <c r="A2431" s="1" t="s">
        <v>40</v>
      </c>
      <c r="B2431">
        <v>1185732</v>
      </c>
      <c r="C2431" s="2">
        <v>44297</v>
      </c>
      <c r="D2431" s="1" t="s">
        <v>15</v>
      </c>
      <c r="E2431" s="1" t="s">
        <v>45</v>
      </c>
      <c r="F2431" s="1" t="s">
        <v>46</v>
      </c>
      <c r="G2431" s="1" t="s">
        <v>18</v>
      </c>
      <c r="H2431">
        <v>41</v>
      </c>
      <c r="I2431">
        <v>53</v>
      </c>
      <c r="J2431">
        <v>2173</v>
      </c>
      <c r="K2431">
        <v>912.66</v>
      </c>
      <c r="L2431" s="1">
        <v>1260.3400000000001</v>
      </c>
      <c r="M2431" s="1" t="s">
        <v>19</v>
      </c>
      <c r="N2431" s="1" t="s">
        <v>196</v>
      </c>
    </row>
    <row r="2432" spans="1:14" x14ac:dyDescent="0.3">
      <c r="A2432" s="1" t="s">
        <v>40</v>
      </c>
      <c r="B2432">
        <v>1185732</v>
      </c>
      <c r="C2432" s="2">
        <v>44297</v>
      </c>
      <c r="D2432" s="1" t="s">
        <v>15</v>
      </c>
      <c r="E2432" s="1" t="s">
        <v>45</v>
      </c>
      <c r="F2432" s="1" t="s">
        <v>46</v>
      </c>
      <c r="G2432" s="1" t="s">
        <v>20</v>
      </c>
      <c r="H2432">
        <v>36</v>
      </c>
      <c r="I2432">
        <v>90</v>
      </c>
      <c r="J2432">
        <v>3240</v>
      </c>
      <c r="K2432">
        <v>1425.6</v>
      </c>
      <c r="L2432" s="1">
        <v>1814.4</v>
      </c>
      <c r="M2432" s="1" t="s">
        <v>19</v>
      </c>
      <c r="N2432" s="1" t="s">
        <v>197</v>
      </c>
    </row>
    <row r="2433" spans="1:14" x14ac:dyDescent="0.3">
      <c r="A2433" s="1" t="s">
        <v>40</v>
      </c>
      <c r="B2433">
        <v>1185732</v>
      </c>
      <c r="C2433" s="2">
        <v>44326</v>
      </c>
      <c r="D2433" s="1" t="s">
        <v>15</v>
      </c>
      <c r="E2433" s="1" t="s">
        <v>45</v>
      </c>
      <c r="F2433" s="1" t="s">
        <v>46</v>
      </c>
      <c r="G2433" s="1" t="s">
        <v>21</v>
      </c>
      <c r="H2433">
        <v>48</v>
      </c>
      <c r="I2433">
        <v>177</v>
      </c>
      <c r="J2433">
        <v>8496</v>
      </c>
      <c r="K2433">
        <v>4332.96</v>
      </c>
      <c r="L2433" s="1">
        <v>4163.04</v>
      </c>
      <c r="M2433" s="1" t="s">
        <v>19</v>
      </c>
      <c r="N2433" s="1" t="s">
        <v>196</v>
      </c>
    </row>
    <row r="2434" spans="1:14" x14ac:dyDescent="0.3">
      <c r="A2434" s="1" t="s">
        <v>40</v>
      </c>
      <c r="B2434">
        <v>1185732</v>
      </c>
      <c r="C2434" s="2">
        <v>44326</v>
      </c>
      <c r="D2434" s="1" t="s">
        <v>15</v>
      </c>
      <c r="E2434" s="1" t="s">
        <v>45</v>
      </c>
      <c r="F2434" s="1" t="s">
        <v>46</v>
      </c>
      <c r="G2434" s="1" t="s">
        <v>22</v>
      </c>
      <c r="H2434">
        <v>41</v>
      </c>
      <c r="I2434">
        <v>94</v>
      </c>
      <c r="J2434">
        <v>3854</v>
      </c>
      <c r="K2434">
        <v>1965.54</v>
      </c>
      <c r="L2434" s="1">
        <v>1888.46</v>
      </c>
      <c r="M2434" s="1" t="s">
        <v>19</v>
      </c>
      <c r="N2434" s="1" t="s">
        <v>196</v>
      </c>
    </row>
    <row r="2435" spans="1:14" x14ac:dyDescent="0.3">
      <c r="A2435" s="1" t="s">
        <v>40</v>
      </c>
      <c r="B2435">
        <v>1185732</v>
      </c>
      <c r="C2435" s="2">
        <v>44326</v>
      </c>
      <c r="D2435" s="1" t="s">
        <v>15</v>
      </c>
      <c r="E2435" s="1" t="s">
        <v>45</v>
      </c>
      <c r="F2435" s="1" t="s">
        <v>46</v>
      </c>
      <c r="G2435" s="1" t="s">
        <v>23</v>
      </c>
      <c r="H2435">
        <v>37</v>
      </c>
      <c r="I2435">
        <v>96</v>
      </c>
      <c r="J2435">
        <v>3552</v>
      </c>
      <c r="K2435">
        <v>1314.24</v>
      </c>
      <c r="L2435" s="1">
        <v>2237.7600000000002</v>
      </c>
      <c r="M2435" s="1" t="s">
        <v>19</v>
      </c>
      <c r="N2435" s="1" t="s">
        <v>197</v>
      </c>
    </row>
    <row r="2436" spans="1:14" x14ac:dyDescent="0.3">
      <c r="A2436" s="1" t="s">
        <v>40</v>
      </c>
      <c r="B2436">
        <v>1185732</v>
      </c>
      <c r="C2436" s="2">
        <v>44326</v>
      </c>
      <c r="D2436" s="1" t="s">
        <v>15</v>
      </c>
      <c r="E2436" s="1" t="s">
        <v>45</v>
      </c>
      <c r="F2436" s="1" t="s">
        <v>46</v>
      </c>
      <c r="G2436" s="1" t="s">
        <v>24</v>
      </c>
      <c r="H2436">
        <v>40</v>
      </c>
      <c r="I2436">
        <v>83</v>
      </c>
      <c r="J2436">
        <v>3320</v>
      </c>
      <c r="K2436">
        <v>1328</v>
      </c>
      <c r="L2436" s="1">
        <v>1992</v>
      </c>
      <c r="M2436" s="1" t="s">
        <v>19</v>
      </c>
      <c r="N2436" s="1" t="s">
        <v>197</v>
      </c>
    </row>
    <row r="2437" spans="1:14" x14ac:dyDescent="0.3">
      <c r="A2437" s="1" t="s">
        <v>40</v>
      </c>
      <c r="B2437">
        <v>1185732</v>
      </c>
      <c r="C2437" s="2">
        <v>44326</v>
      </c>
      <c r="D2437" s="1" t="s">
        <v>15</v>
      </c>
      <c r="E2437" s="1" t="s">
        <v>45</v>
      </c>
      <c r="F2437" s="1" t="s">
        <v>46</v>
      </c>
      <c r="G2437" s="1" t="s">
        <v>18</v>
      </c>
      <c r="H2437">
        <v>46</v>
      </c>
      <c r="I2437">
        <v>91</v>
      </c>
      <c r="J2437">
        <v>4186</v>
      </c>
      <c r="K2437">
        <v>1716.26</v>
      </c>
      <c r="L2437" s="1">
        <v>2469.7399999999998</v>
      </c>
      <c r="M2437" s="1" t="s">
        <v>19</v>
      </c>
      <c r="N2437" s="1" t="s">
        <v>196</v>
      </c>
    </row>
    <row r="2438" spans="1:14" x14ac:dyDescent="0.3">
      <c r="A2438" s="1" t="s">
        <v>40</v>
      </c>
      <c r="B2438">
        <v>1185732</v>
      </c>
      <c r="C2438" s="2">
        <v>44326</v>
      </c>
      <c r="D2438" s="1" t="s">
        <v>15</v>
      </c>
      <c r="E2438" s="1" t="s">
        <v>45</v>
      </c>
      <c r="F2438" s="1" t="s">
        <v>46</v>
      </c>
      <c r="G2438" s="1" t="s">
        <v>20</v>
      </c>
      <c r="H2438">
        <v>47</v>
      </c>
      <c r="I2438">
        <v>120</v>
      </c>
      <c r="J2438">
        <v>5640</v>
      </c>
      <c r="K2438">
        <v>2594.3999999999996</v>
      </c>
      <c r="L2438" s="1">
        <v>3045.6000000000004</v>
      </c>
      <c r="M2438" s="1" t="s">
        <v>19</v>
      </c>
      <c r="N2438" s="1" t="s">
        <v>197</v>
      </c>
    </row>
    <row r="2439" spans="1:14" x14ac:dyDescent="0.3">
      <c r="A2439" s="1" t="s">
        <v>40</v>
      </c>
      <c r="B2439">
        <v>1185732</v>
      </c>
      <c r="C2439" s="2">
        <v>44359</v>
      </c>
      <c r="D2439" s="1" t="s">
        <v>15</v>
      </c>
      <c r="E2439" s="1" t="s">
        <v>45</v>
      </c>
      <c r="F2439" s="1" t="s">
        <v>46</v>
      </c>
      <c r="G2439" s="1" t="s">
        <v>21</v>
      </c>
      <c r="H2439">
        <v>47</v>
      </c>
      <c r="I2439">
        <v>195</v>
      </c>
      <c r="J2439">
        <v>9165</v>
      </c>
      <c r="K2439">
        <v>4490.8500000000004</v>
      </c>
      <c r="L2439" s="1">
        <v>4674.1499999999996</v>
      </c>
      <c r="M2439" s="1" t="s">
        <v>19</v>
      </c>
      <c r="N2439" s="1" t="s">
        <v>196</v>
      </c>
    </row>
    <row r="2440" spans="1:14" x14ac:dyDescent="0.3">
      <c r="A2440" s="1" t="s">
        <v>40</v>
      </c>
      <c r="B2440">
        <v>1185732</v>
      </c>
      <c r="C2440" s="2">
        <v>44359</v>
      </c>
      <c r="D2440" s="1" t="s">
        <v>15</v>
      </c>
      <c r="E2440" s="1" t="s">
        <v>45</v>
      </c>
      <c r="F2440" s="1" t="s">
        <v>46</v>
      </c>
      <c r="G2440" s="1" t="s">
        <v>22</v>
      </c>
      <c r="H2440">
        <v>44</v>
      </c>
      <c r="I2440">
        <v>120</v>
      </c>
      <c r="J2440">
        <v>5280</v>
      </c>
      <c r="K2440">
        <v>2640</v>
      </c>
      <c r="L2440" s="1">
        <v>2640</v>
      </c>
      <c r="M2440" s="1" t="s">
        <v>19</v>
      </c>
      <c r="N2440" s="1" t="s">
        <v>196</v>
      </c>
    </row>
    <row r="2441" spans="1:14" x14ac:dyDescent="0.3">
      <c r="A2441" s="1" t="s">
        <v>40</v>
      </c>
      <c r="B2441">
        <v>1185732</v>
      </c>
      <c r="C2441" s="2">
        <v>44359</v>
      </c>
      <c r="D2441" s="1" t="s">
        <v>15</v>
      </c>
      <c r="E2441" s="1" t="s">
        <v>45</v>
      </c>
      <c r="F2441" s="1" t="s">
        <v>46</v>
      </c>
      <c r="G2441" s="1" t="s">
        <v>23</v>
      </c>
      <c r="H2441">
        <v>35</v>
      </c>
      <c r="I2441">
        <v>104</v>
      </c>
      <c r="J2441">
        <v>3640</v>
      </c>
      <c r="K2441">
        <v>1419.6</v>
      </c>
      <c r="L2441" s="1">
        <v>2220.4</v>
      </c>
      <c r="M2441" s="1" t="s">
        <v>19</v>
      </c>
      <c r="N2441" s="1" t="s">
        <v>197</v>
      </c>
    </row>
    <row r="2442" spans="1:14" x14ac:dyDescent="0.3">
      <c r="A2442" s="1" t="s">
        <v>40</v>
      </c>
      <c r="B2442">
        <v>1185732</v>
      </c>
      <c r="C2442" s="2">
        <v>44359</v>
      </c>
      <c r="D2442" s="1" t="s">
        <v>15</v>
      </c>
      <c r="E2442" s="1" t="s">
        <v>45</v>
      </c>
      <c r="F2442" s="1" t="s">
        <v>46</v>
      </c>
      <c r="G2442" s="1" t="s">
        <v>24</v>
      </c>
      <c r="H2442">
        <v>38</v>
      </c>
      <c r="I2442">
        <v>102</v>
      </c>
      <c r="J2442">
        <v>3876</v>
      </c>
      <c r="K2442">
        <v>1550.3999999999999</v>
      </c>
      <c r="L2442" s="1">
        <v>2325.6000000000004</v>
      </c>
      <c r="M2442" s="1" t="s">
        <v>19</v>
      </c>
      <c r="N2442" s="1" t="s">
        <v>197</v>
      </c>
    </row>
    <row r="2443" spans="1:14" x14ac:dyDescent="0.3">
      <c r="A2443" s="1" t="s">
        <v>40</v>
      </c>
      <c r="B2443">
        <v>1185732</v>
      </c>
      <c r="C2443" s="2">
        <v>44359</v>
      </c>
      <c r="D2443" s="1" t="s">
        <v>15</v>
      </c>
      <c r="E2443" s="1" t="s">
        <v>45</v>
      </c>
      <c r="F2443" s="1" t="s">
        <v>46</v>
      </c>
      <c r="G2443" s="1" t="s">
        <v>18</v>
      </c>
      <c r="H2443">
        <v>44</v>
      </c>
      <c r="I2443">
        <v>105</v>
      </c>
      <c r="J2443">
        <v>4620</v>
      </c>
      <c r="K2443">
        <v>1894.1999999999998</v>
      </c>
      <c r="L2443" s="1">
        <v>2725.8</v>
      </c>
      <c r="M2443" s="1" t="s">
        <v>19</v>
      </c>
      <c r="N2443" s="1" t="s">
        <v>196</v>
      </c>
    </row>
    <row r="2444" spans="1:14" x14ac:dyDescent="0.3">
      <c r="A2444" s="1" t="s">
        <v>40</v>
      </c>
      <c r="B2444">
        <v>1185732</v>
      </c>
      <c r="C2444" s="2">
        <v>44359</v>
      </c>
      <c r="D2444" s="1" t="s">
        <v>15</v>
      </c>
      <c r="E2444" s="1" t="s">
        <v>45</v>
      </c>
      <c r="F2444" s="1" t="s">
        <v>46</v>
      </c>
      <c r="G2444" s="1" t="s">
        <v>20</v>
      </c>
      <c r="H2444">
        <v>49</v>
      </c>
      <c r="I2444">
        <v>158</v>
      </c>
      <c r="J2444">
        <v>7742</v>
      </c>
      <c r="K2444">
        <v>3483.8999999999996</v>
      </c>
      <c r="L2444" s="1">
        <v>4258.1000000000004</v>
      </c>
      <c r="M2444" s="1" t="s">
        <v>19</v>
      </c>
      <c r="N2444" s="1" t="s">
        <v>197</v>
      </c>
    </row>
    <row r="2445" spans="1:14" x14ac:dyDescent="0.3">
      <c r="A2445" s="1" t="s">
        <v>40</v>
      </c>
      <c r="B2445">
        <v>1185732</v>
      </c>
      <c r="C2445" s="2">
        <v>44387</v>
      </c>
      <c r="D2445" s="1" t="s">
        <v>15</v>
      </c>
      <c r="E2445" s="1" t="s">
        <v>45</v>
      </c>
      <c r="F2445" s="1" t="s">
        <v>46</v>
      </c>
      <c r="G2445" s="1" t="s">
        <v>21</v>
      </c>
      <c r="H2445">
        <v>45</v>
      </c>
      <c r="I2445">
        <v>209</v>
      </c>
      <c r="J2445">
        <v>9405</v>
      </c>
      <c r="K2445">
        <v>4890.6000000000004</v>
      </c>
      <c r="L2445" s="1">
        <v>4514.3999999999996</v>
      </c>
      <c r="M2445" s="1" t="s">
        <v>19</v>
      </c>
      <c r="N2445" s="1" t="s">
        <v>196</v>
      </c>
    </row>
    <row r="2446" spans="1:14" x14ac:dyDescent="0.3">
      <c r="A2446" s="1" t="s">
        <v>40</v>
      </c>
      <c r="B2446">
        <v>1185732</v>
      </c>
      <c r="C2446" s="2">
        <v>44387</v>
      </c>
      <c r="D2446" s="1" t="s">
        <v>15</v>
      </c>
      <c r="E2446" s="1" t="s">
        <v>45</v>
      </c>
      <c r="F2446" s="1" t="s">
        <v>46</v>
      </c>
      <c r="G2446" s="1" t="s">
        <v>22</v>
      </c>
      <c r="H2446">
        <v>42</v>
      </c>
      <c r="I2446">
        <v>145</v>
      </c>
      <c r="J2446">
        <v>6090</v>
      </c>
      <c r="K2446">
        <v>3045</v>
      </c>
      <c r="L2446" s="1">
        <v>3045</v>
      </c>
      <c r="M2446" s="1" t="s">
        <v>19</v>
      </c>
      <c r="N2446" s="1" t="s">
        <v>196</v>
      </c>
    </row>
    <row r="2447" spans="1:14" x14ac:dyDescent="0.3">
      <c r="A2447" s="1" t="s">
        <v>40</v>
      </c>
      <c r="B2447">
        <v>1185732</v>
      </c>
      <c r="C2447" s="2">
        <v>44387</v>
      </c>
      <c r="D2447" s="1" t="s">
        <v>15</v>
      </c>
      <c r="E2447" s="1" t="s">
        <v>45</v>
      </c>
      <c r="F2447" s="1" t="s">
        <v>46</v>
      </c>
      <c r="G2447" s="1" t="s">
        <v>23</v>
      </c>
      <c r="H2447">
        <v>33</v>
      </c>
      <c r="I2447">
        <v>109</v>
      </c>
      <c r="J2447">
        <v>3597</v>
      </c>
      <c r="K2447">
        <v>1330.8899999999999</v>
      </c>
      <c r="L2447" s="1">
        <v>2266.11</v>
      </c>
      <c r="M2447" s="1" t="s">
        <v>19</v>
      </c>
      <c r="N2447" s="1" t="s">
        <v>197</v>
      </c>
    </row>
    <row r="2448" spans="1:14" x14ac:dyDescent="0.3">
      <c r="A2448" s="1" t="s">
        <v>40</v>
      </c>
      <c r="B2448">
        <v>1185732</v>
      </c>
      <c r="C2448" s="2">
        <v>44387</v>
      </c>
      <c r="D2448" s="1" t="s">
        <v>15</v>
      </c>
      <c r="E2448" s="1" t="s">
        <v>45</v>
      </c>
      <c r="F2448" s="1" t="s">
        <v>46</v>
      </c>
      <c r="G2448" s="1" t="s">
        <v>24</v>
      </c>
      <c r="H2448">
        <v>36</v>
      </c>
      <c r="I2448">
        <v>96</v>
      </c>
      <c r="J2448">
        <v>3456</v>
      </c>
      <c r="K2448">
        <v>1451.52</v>
      </c>
      <c r="L2448" s="1">
        <v>2004.48</v>
      </c>
      <c r="M2448" s="1" t="s">
        <v>19</v>
      </c>
      <c r="N2448" s="1" t="s">
        <v>197</v>
      </c>
    </row>
    <row r="2449" spans="1:14" x14ac:dyDescent="0.3">
      <c r="A2449" s="1" t="s">
        <v>40</v>
      </c>
      <c r="B2449">
        <v>1185732</v>
      </c>
      <c r="C2449" s="2">
        <v>44387</v>
      </c>
      <c r="D2449" s="1" t="s">
        <v>15</v>
      </c>
      <c r="E2449" s="1" t="s">
        <v>45</v>
      </c>
      <c r="F2449" s="1" t="s">
        <v>46</v>
      </c>
      <c r="G2449" s="1" t="s">
        <v>18</v>
      </c>
      <c r="H2449">
        <v>39</v>
      </c>
      <c r="I2449">
        <v>114</v>
      </c>
      <c r="J2449">
        <v>4446</v>
      </c>
      <c r="K2449">
        <v>1689.48</v>
      </c>
      <c r="L2449" s="1">
        <v>2756.52</v>
      </c>
      <c r="M2449" s="1" t="s">
        <v>19</v>
      </c>
      <c r="N2449" s="1" t="s">
        <v>196</v>
      </c>
    </row>
    <row r="2450" spans="1:14" x14ac:dyDescent="0.3">
      <c r="A2450" s="1" t="s">
        <v>40</v>
      </c>
      <c r="B2450">
        <v>1185732</v>
      </c>
      <c r="C2450" s="2">
        <v>44387</v>
      </c>
      <c r="D2450" s="1" t="s">
        <v>15</v>
      </c>
      <c r="E2450" s="1" t="s">
        <v>45</v>
      </c>
      <c r="F2450" s="1" t="s">
        <v>46</v>
      </c>
      <c r="G2450" s="1" t="s">
        <v>20</v>
      </c>
      <c r="H2450">
        <v>49</v>
      </c>
      <c r="I2450">
        <v>175</v>
      </c>
      <c r="J2450">
        <v>8575</v>
      </c>
      <c r="K2450">
        <v>4030.2499999999995</v>
      </c>
      <c r="L2450" s="1">
        <v>4544.75</v>
      </c>
      <c r="M2450" s="1" t="s">
        <v>19</v>
      </c>
      <c r="N2450" s="1" t="s">
        <v>197</v>
      </c>
    </row>
    <row r="2451" spans="1:14" x14ac:dyDescent="0.3">
      <c r="A2451" s="1" t="s">
        <v>40</v>
      </c>
      <c r="B2451">
        <v>1185732</v>
      </c>
      <c r="C2451" s="2">
        <v>44419</v>
      </c>
      <c r="D2451" s="1" t="s">
        <v>15</v>
      </c>
      <c r="E2451" s="1" t="s">
        <v>45</v>
      </c>
      <c r="F2451" s="1" t="s">
        <v>46</v>
      </c>
      <c r="G2451" s="1" t="s">
        <v>21</v>
      </c>
      <c r="H2451">
        <v>42</v>
      </c>
      <c r="I2451">
        <v>215</v>
      </c>
      <c r="J2451">
        <v>9030</v>
      </c>
      <c r="K2451">
        <v>4605.3</v>
      </c>
      <c r="L2451" s="1">
        <v>4424.7</v>
      </c>
      <c r="M2451" s="1" t="s">
        <v>19</v>
      </c>
      <c r="N2451" s="1" t="s">
        <v>196</v>
      </c>
    </row>
    <row r="2452" spans="1:14" x14ac:dyDescent="0.3">
      <c r="A2452" s="1" t="s">
        <v>40</v>
      </c>
      <c r="B2452">
        <v>1185732</v>
      </c>
      <c r="C2452" s="2">
        <v>44419</v>
      </c>
      <c r="D2452" s="1" t="s">
        <v>15</v>
      </c>
      <c r="E2452" s="1" t="s">
        <v>45</v>
      </c>
      <c r="F2452" s="1" t="s">
        <v>46</v>
      </c>
      <c r="G2452" s="1" t="s">
        <v>22</v>
      </c>
      <c r="H2452">
        <v>43</v>
      </c>
      <c r="I2452">
        <v>149</v>
      </c>
      <c r="J2452">
        <v>6407</v>
      </c>
      <c r="K2452">
        <v>3331.6400000000003</v>
      </c>
      <c r="L2452" s="1">
        <v>3075.3599999999997</v>
      </c>
      <c r="M2452" s="1" t="s">
        <v>19</v>
      </c>
      <c r="N2452" s="1" t="s">
        <v>196</v>
      </c>
    </row>
    <row r="2453" spans="1:14" x14ac:dyDescent="0.3">
      <c r="A2453" s="1" t="s">
        <v>40</v>
      </c>
      <c r="B2453">
        <v>1185732</v>
      </c>
      <c r="C2453" s="2">
        <v>44419</v>
      </c>
      <c r="D2453" s="1" t="s">
        <v>15</v>
      </c>
      <c r="E2453" s="1" t="s">
        <v>45</v>
      </c>
      <c r="F2453" s="1" t="s">
        <v>46</v>
      </c>
      <c r="G2453" s="1" t="s">
        <v>23</v>
      </c>
      <c r="H2453">
        <v>34</v>
      </c>
      <c r="I2453">
        <v>116</v>
      </c>
      <c r="J2453">
        <v>3944</v>
      </c>
      <c r="K2453">
        <v>1538.1599999999999</v>
      </c>
      <c r="L2453" s="1">
        <v>2405.84</v>
      </c>
      <c r="M2453" s="1" t="s">
        <v>19</v>
      </c>
      <c r="N2453" s="1" t="s">
        <v>197</v>
      </c>
    </row>
    <row r="2454" spans="1:14" x14ac:dyDescent="0.3">
      <c r="A2454" s="1" t="s">
        <v>40</v>
      </c>
      <c r="B2454">
        <v>1185732</v>
      </c>
      <c r="C2454" s="2">
        <v>44419</v>
      </c>
      <c r="D2454" s="1" t="s">
        <v>15</v>
      </c>
      <c r="E2454" s="1" t="s">
        <v>45</v>
      </c>
      <c r="F2454" s="1" t="s">
        <v>46</v>
      </c>
      <c r="G2454" s="1" t="s">
        <v>24</v>
      </c>
      <c r="H2454">
        <v>40</v>
      </c>
      <c r="I2454">
        <v>85</v>
      </c>
      <c r="J2454">
        <v>3400</v>
      </c>
      <c r="K2454">
        <v>1428</v>
      </c>
      <c r="L2454" s="1">
        <v>1972</v>
      </c>
      <c r="M2454" s="1" t="s">
        <v>19</v>
      </c>
      <c r="N2454" s="1" t="s">
        <v>197</v>
      </c>
    </row>
    <row r="2455" spans="1:14" x14ac:dyDescent="0.3">
      <c r="A2455" s="1" t="s">
        <v>40</v>
      </c>
      <c r="B2455">
        <v>1185732</v>
      </c>
      <c r="C2455" s="2">
        <v>44419</v>
      </c>
      <c r="D2455" s="1" t="s">
        <v>15</v>
      </c>
      <c r="E2455" s="1" t="s">
        <v>45</v>
      </c>
      <c r="F2455" s="1" t="s">
        <v>46</v>
      </c>
      <c r="G2455" s="1" t="s">
        <v>18</v>
      </c>
      <c r="H2455">
        <v>43</v>
      </c>
      <c r="I2455">
        <v>72</v>
      </c>
      <c r="J2455">
        <v>3096</v>
      </c>
      <c r="K2455">
        <v>1207.4399999999998</v>
      </c>
      <c r="L2455" s="1">
        <v>1888.5600000000002</v>
      </c>
      <c r="M2455" s="1" t="s">
        <v>19</v>
      </c>
      <c r="N2455" s="1" t="s">
        <v>196</v>
      </c>
    </row>
    <row r="2456" spans="1:14" x14ac:dyDescent="0.3">
      <c r="A2456" s="1" t="s">
        <v>40</v>
      </c>
      <c r="B2456">
        <v>1185732</v>
      </c>
      <c r="C2456" s="2">
        <v>44419</v>
      </c>
      <c r="D2456" s="1" t="s">
        <v>15</v>
      </c>
      <c r="E2456" s="1" t="s">
        <v>45</v>
      </c>
      <c r="F2456" s="1" t="s">
        <v>46</v>
      </c>
      <c r="G2456" s="1" t="s">
        <v>20</v>
      </c>
      <c r="H2456">
        <v>44</v>
      </c>
      <c r="I2456">
        <v>136</v>
      </c>
      <c r="J2456">
        <v>5984</v>
      </c>
      <c r="K2456">
        <v>2573.1199999999994</v>
      </c>
      <c r="L2456" s="1">
        <v>3410.8800000000006</v>
      </c>
      <c r="M2456" s="1" t="s">
        <v>19</v>
      </c>
      <c r="N2456" s="1" t="s">
        <v>197</v>
      </c>
    </row>
    <row r="2457" spans="1:14" x14ac:dyDescent="0.3">
      <c r="A2457" s="1" t="s">
        <v>40</v>
      </c>
      <c r="B2457">
        <v>1185732</v>
      </c>
      <c r="C2457" s="2">
        <v>44449</v>
      </c>
      <c r="D2457" s="1" t="s">
        <v>15</v>
      </c>
      <c r="E2457" s="1" t="s">
        <v>45</v>
      </c>
      <c r="F2457" s="1" t="s">
        <v>46</v>
      </c>
      <c r="G2457" s="1" t="s">
        <v>21</v>
      </c>
      <c r="H2457">
        <v>44</v>
      </c>
      <c r="I2457">
        <v>179</v>
      </c>
      <c r="J2457">
        <v>7876</v>
      </c>
      <c r="K2457">
        <v>3859.24</v>
      </c>
      <c r="L2457" s="1">
        <v>4016.76</v>
      </c>
      <c r="M2457" s="1" t="s">
        <v>19</v>
      </c>
      <c r="N2457" s="1" t="s">
        <v>196</v>
      </c>
    </row>
    <row r="2458" spans="1:14" x14ac:dyDescent="0.3">
      <c r="A2458" s="1" t="s">
        <v>40</v>
      </c>
      <c r="B2458">
        <v>1185732</v>
      </c>
      <c r="C2458" s="2">
        <v>44449</v>
      </c>
      <c r="D2458" s="1" t="s">
        <v>15</v>
      </c>
      <c r="E2458" s="1" t="s">
        <v>45</v>
      </c>
      <c r="F2458" s="1" t="s">
        <v>46</v>
      </c>
      <c r="G2458" s="1" t="s">
        <v>22</v>
      </c>
      <c r="H2458">
        <v>42</v>
      </c>
      <c r="I2458">
        <v>111</v>
      </c>
      <c r="J2458">
        <v>4662</v>
      </c>
      <c r="K2458">
        <v>2377.62</v>
      </c>
      <c r="L2458" s="1">
        <v>2284.38</v>
      </c>
      <c r="M2458" s="1" t="s">
        <v>19</v>
      </c>
      <c r="N2458" s="1" t="s">
        <v>196</v>
      </c>
    </row>
    <row r="2459" spans="1:14" x14ac:dyDescent="0.3">
      <c r="A2459" s="1" t="s">
        <v>40</v>
      </c>
      <c r="B2459">
        <v>1185732</v>
      </c>
      <c r="C2459" s="2">
        <v>44449</v>
      </c>
      <c r="D2459" s="1" t="s">
        <v>15</v>
      </c>
      <c r="E2459" s="1" t="s">
        <v>45</v>
      </c>
      <c r="F2459" s="1" t="s">
        <v>46</v>
      </c>
      <c r="G2459" s="1" t="s">
        <v>23</v>
      </c>
      <c r="H2459">
        <v>40</v>
      </c>
      <c r="I2459">
        <v>72</v>
      </c>
      <c r="J2459">
        <v>2880</v>
      </c>
      <c r="K2459">
        <v>1209.5999999999999</v>
      </c>
      <c r="L2459" s="1">
        <v>1670.4</v>
      </c>
      <c r="M2459" s="1" t="s">
        <v>19</v>
      </c>
      <c r="N2459" s="1" t="s">
        <v>197</v>
      </c>
    </row>
    <row r="2460" spans="1:14" x14ac:dyDescent="0.3">
      <c r="A2460" s="1" t="s">
        <v>40</v>
      </c>
      <c r="B2460">
        <v>1185732</v>
      </c>
      <c r="C2460" s="2">
        <v>44449</v>
      </c>
      <c r="D2460" s="1" t="s">
        <v>15</v>
      </c>
      <c r="E2460" s="1" t="s">
        <v>45</v>
      </c>
      <c r="F2460" s="1" t="s">
        <v>46</v>
      </c>
      <c r="G2460" s="1" t="s">
        <v>24</v>
      </c>
      <c r="H2460">
        <v>35</v>
      </c>
      <c r="I2460">
        <v>66</v>
      </c>
      <c r="J2460">
        <v>2310</v>
      </c>
      <c r="K2460">
        <v>923.99999999999989</v>
      </c>
      <c r="L2460" s="1">
        <v>1386</v>
      </c>
      <c r="M2460" s="1" t="s">
        <v>19</v>
      </c>
      <c r="N2460" s="1" t="s">
        <v>197</v>
      </c>
    </row>
    <row r="2461" spans="1:14" x14ac:dyDescent="0.3">
      <c r="A2461" s="1" t="s">
        <v>40</v>
      </c>
      <c r="B2461">
        <v>1185732</v>
      </c>
      <c r="C2461" s="2">
        <v>44449</v>
      </c>
      <c r="D2461" s="1" t="s">
        <v>15</v>
      </c>
      <c r="E2461" s="1" t="s">
        <v>45</v>
      </c>
      <c r="F2461" s="1" t="s">
        <v>46</v>
      </c>
      <c r="G2461" s="1" t="s">
        <v>18</v>
      </c>
      <c r="H2461">
        <v>48</v>
      </c>
      <c r="I2461">
        <v>68</v>
      </c>
      <c r="J2461">
        <v>3264</v>
      </c>
      <c r="K2461">
        <v>1207.68</v>
      </c>
      <c r="L2461" s="1">
        <v>2056.3199999999997</v>
      </c>
      <c r="M2461" s="1" t="s">
        <v>19</v>
      </c>
      <c r="N2461" s="1" t="s">
        <v>196</v>
      </c>
    </row>
    <row r="2462" spans="1:14" x14ac:dyDescent="0.3">
      <c r="A2462" s="1" t="s">
        <v>40</v>
      </c>
      <c r="B2462">
        <v>1185732</v>
      </c>
      <c r="C2462" s="2">
        <v>44449</v>
      </c>
      <c r="D2462" s="1" t="s">
        <v>15</v>
      </c>
      <c r="E2462" s="1" t="s">
        <v>45</v>
      </c>
      <c r="F2462" s="1" t="s">
        <v>46</v>
      </c>
      <c r="G2462" s="1" t="s">
        <v>20</v>
      </c>
      <c r="H2462">
        <v>45</v>
      </c>
      <c r="I2462">
        <v>93</v>
      </c>
      <c r="J2462">
        <v>4185</v>
      </c>
      <c r="K2462">
        <v>1925.1</v>
      </c>
      <c r="L2462" s="1">
        <v>2259.9</v>
      </c>
      <c r="M2462" s="1" t="s">
        <v>19</v>
      </c>
      <c r="N2462" s="1" t="s">
        <v>197</v>
      </c>
    </row>
    <row r="2463" spans="1:14" x14ac:dyDescent="0.3">
      <c r="A2463" s="1" t="s">
        <v>40</v>
      </c>
      <c r="B2463">
        <v>1185732</v>
      </c>
      <c r="C2463" s="2">
        <v>44481</v>
      </c>
      <c r="D2463" s="1" t="s">
        <v>15</v>
      </c>
      <c r="E2463" s="1" t="s">
        <v>45</v>
      </c>
      <c r="F2463" s="1" t="s">
        <v>46</v>
      </c>
      <c r="G2463" s="1" t="s">
        <v>21</v>
      </c>
      <c r="H2463">
        <v>44</v>
      </c>
      <c r="I2463">
        <v>157</v>
      </c>
      <c r="J2463">
        <v>6908</v>
      </c>
      <c r="K2463">
        <v>3246.76</v>
      </c>
      <c r="L2463" s="1">
        <v>3661.24</v>
      </c>
      <c r="M2463" s="1" t="s">
        <v>19</v>
      </c>
      <c r="N2463" s="1" t="s">
        <v>196</v>
      </c>
    </row>
    <row r="2464" spans="1:14" x14ac:dyDescent="0.3">
      <c r="A2464" s="1" t="s">
        <v>40</v>
      </c>
      <c r="B2464">
        <v>1185732</v>
      </c>
      <c r="C2464" s="2">
        <v>44481</v>
      </c>
      <c r="D2464" s="1" t="s">
        <v>15</v>
      </c>
      <c r="E2464" s="1" t="s">
        <v>45</v>
      </c>
      <c r="F2464" s="1" t="s">
        <v>46</v>
      </c>
      <c r="G2464" s="1" t="s">
        <v>22</v>
      </c>
      <c r="H2464">
        <v>44</v>
      </c>
      <c r="I2464">
        <v>99</v>
      </c>
      <c r="J2464">
        <v>4356</v>
      </c>
      <c r="K2464">
        <v>2134.44</v>
      </c>
      <c r="L2464" s="1">
        <v>2221.56</v>
      </c>
      <c r="M2464" s="1" t="s">
        <v>19</v>
      </c>
      <c r="N2464" s="1" t="s">
        <v>196</v>
      </c>
    </row>
    <row r="2465" spans="1:14" x14ac:dyDescent="0.3">
      <c r="A2465" s="1" t="s">
        <v>40</v>
      </c>
      <c r="B2465">
        <v>1185732</v>
      </c>
      <c r="C2465" s="2">
        <v>44481</v>
      </c>
      <c r="D2465" s="1" t="s">
        <v>15</v>
      </c>
      <c r="E2465" s="1" t="s">
        <v>45</v>
      </c>
      <c r="F2465" s="1" t="s">
        <v>46</v>
      </c>
      <c r="G2465" s="1" t="s">
        <v>23</v>
      </c>
      <c r="H2465">
        <v>40</v>
      </c>
      <c r="I2465">
        <v>66</v>
      </c>
      <c r="J2465">
        <v>2640</v>
      </c>
      <c r="K2465">
        <v>976.8</v>
      </c>
      <c r="L2465" s="1">
        <v>1663.2</v>
      </c>
      <c r="M2465" s="1" t="s">
        <v>19</v>
      </c>
      <c r="N2465" s="1" t="s">
        <v>197</v>
      </c>
    </row>
    <row r="2466" spans="1:14" x14ac:dyDescent="0.3">
      <c r="A2466" s="1" t="s">
        <v>40</v>
      </c>
      <c r="B2466">
        <v>1185732</v>
      </c>
      <c r="C2466" s="2">
        <v>44481</v>
      </c>
      <c r="D2466" s="1" t="s">
        <v>15</v>
      </c>
      <c r="E2466" s="1" t="s">
        <v>45</v>
      </c>
      <c r="F2466" s="1" t="s">
        <v>46</v>
      </c>
      <c r="G2466" s="1" t="s">
        <v>24</v>
      </c>
      <c r="H2466">
        <v>46</v>
      </c>
      <c r="I2466">
        <v>61</v>
      </c>
      <c r="J2466">
        <v>2806</v>
      </c>
      <c r="K2466">
        <v>1038.22</v>
      </c>
      <c r="L2466" s="1">
        <v>1767.78</v>
      </c>
      <c r="M2466" s="1" t="s">
        <v>19</v>
      </c>
      <c r="N2466" s="1" t="s">
        <v>197</v>
      </c>
    </row>
    <row r="2467" spans="1:14" x14ac:dyDescent="0.3">
      <c r="A2467" s="1" t="s">
        <v>40</v>
      </c>
      <c r="B2467">
        <v>1185732</v>
      </c>
      <c r="C2467" s="2">
        <v>44481</v>
      </c>
      <c r="D2467" s="1" t="s">
        <v>15</v>
      </c>
      <c r="E2467" s="1" t="s">
        <v>45</v>
      </c>
      <c r="F2467" s="1" t="s">
        <v>46</v>
      </c>
      <c r="G2467" s="1" t="s">
        <v>18</v>
      </c>
      <c r="H2467">
        <v>55</v>
      </c>
      <c r="I2467">
        <v>58</v>
      </c>
      <c r="J2467">
        <v>3190</v>
      </c>
      <c r="K2467">
        <v>1180.3</v>
      </c>
      <c r="L2467" s="1">
        <v>2009.7</v>
      </c>
      <c r="M2467" s="1" t="s">
        <v>19</v>
      </c>
      <c r="N2467" s="1" t="s">
        <v>196</v>
      </c>
    </row>
    <row r="2468" spans="1:14" x14ac:dyDescent="0.3">
      <c r="A2468" s="1" t="s">
        <v>40</v>
      </c>
      <c r="B2468">
        <v>1185732</v>
      </c>
      <c r="C2468" s="2">
        <v>44511</v>
      </c>
      <c r="D2468" s="1" t="s">
        <v>15</v>
      </c>
      <c r="E2468" s="1" t="s">
        <v>45</v>
      </c>
      <c r="F2468" s="1" t="s">
        <v>46</v>
      </c>
      <c r="G2468" s="1" t="s">
        <v>24</v>
      </c>
      <c r="H2468">
        <v>42</v>
      </c>
      <c r="I2468">
        <v>96</v>
      </c>
      <c r="J2468">
        <v>4032</v>
      </c>
      <c r="K2468">
        <v>1572.4799999999998</v>
      </c>
      <c r="L2468" s="1">
        <v>2459.5200000000004</v>
      </c>
      <c r="M2468" s="1" t="s">
        <v>19</v>
      </c>
      <c r="N2468" s="1" t="s">
        <v>197</v>
      </c>
    </row>
    <row r="2469" spans="1:14" x14ac:dyDescent="0.3">
      <c r="A2469" s="1" t="s">
        <v>40</v>
      </c>
      <c r="B2469">
        <v>1185732</v>
      </c>
      <c r="C2469" s="2">
        <v>44511</v>
      </c>
      <c r="D2469" s="1" t="s">
        <v>15</v>
      </c>
      <c r="E2469" s="1" t="s">
        <v>45</v>
      </c>
      <c r="F2469" s="1" t="s">
        <v>46</v>
      </c>
      <c r="G2469" s="1" t="s">
        <v>18</v>
      </c>
      <c r="H2469">
        <v>50</v>
      </c>
      <c r="I2469">
        <v>91</v>
      </c>
      <c r="J2469">
        <v>4550</v>
      </c>
      <c r="K2469">
        <v>1774.4999999999998</v>
      </c>
      <c r="L2469" s="1">
        <v>2775.5</v>
      </c>
      <c r="M2469" s="1" t="s">
        <v>19</v>
      </c>
      <c r="N2469" s="1" t="s">
        <v>196</v>
      </c>
    </row>
    <row r="2470" spans="1:14" x14ac:dyDescent="0.3">
      <c r="A2470" s="1" t="s">
        <v>40</v>
      </c>
      <c r="B2470">
        <v>1185732</v>
      </c>
      <c r="C2470" s="2">
        <v>44511</v>
      </c>
      <c r="D2470" s="1" t="s">
        <v>15</v>
      </c>
      <c r="E2470" s="1" t="s">
        <v>45</v>
      </c>
      <c r="F2470" s="1" t="s">
        <v>46</v>
      </c>
      <c r="G2470" s="1" t="s">
        <v>20</v>
      </c>
      <c r="H2470">
        <v>57</v>
      </c>
      <c r="I2470">
        <v>128</v>
      </c>
      <c r="J2470">
        <v>7296</v>
      </c>
      <c r="K2470">
        <v>3429.12</v>
      </c>
      <c r="L2470" s="1">
        <v>3866.88</v>
      </c>
      <c r="M2470" s="1" t="s">
        <v>19</v>
      </c>
      <c r="N2470" s="1" t="s">
        <v>197</v>
      </c>
    </row>
    <row r="2471" spans="1:14" x14ac:dyDescent="0.3">
      <c r="A2471" s="1" t="s">
        <v>40</v>
      </c>
      <c r="B2471">
        <v>1185732</v>
      </c>
      <c r="C2471" s="2">
        <v>44540</v>
      </c>
      <c r="D2471" s="1" t="s">
        <v>15</v>
      </c>
      <c r="E2471" s="1" t="s">
        <v>45</v>
      </c>
      <c r="F2471" s="1" t="s">
        <v>46</v>
      </c>
      <c r="G2471" s="1" t="s">
        <v>21</v>
      </c>
      <c r="H2471">
        <v>48</v>
      </c>
      <c r="I2471">
        <v>186</v>
      </c>
      <c r="J2471">
        <v>8928</v>
      </c>
      <c r="K2471">
        <v>4285.4399999999996</v>
      </c>
      <c r="L2471" s="1">
        <v>4642.5600000000004</v>
      </c>
      <c r="M2471" s="1" t="s">
        <v>19</v>
      </c>
      <c r="N2471" s="1" t="s">
        <v>196</v>
      </c>
    </row>
    <row r="2472" spans="1:14" x14ac:dyDescent="0.3">
      <c r="A2472" s="1" t="s">
        <v>40</v>
      </c>
      <c r="B2472">
        <v>1185732</v>
      </c>
      <c r="C2472" s="2">
        <v>44540</v>
      </c>
      <c r="D2472" s="1" t="s">
        <v>15</v>
      </c>
      <c r="E2472" s="1" t="s">
        <v>45</v>
      </c>
      <c r="F2472" s="1" t="s">
        <v>46</v>
      </c>
      <c r="G2472" s="1" t="s">
        <v>22</v>
      </c>
      <c r="H2472">
        <v>41</v>
      </c>
      <c r="I2472">
        <v>132</v>
      </c>
      <c r="J2472">
        <v>5412</v>
      </c>
      <c r="K2472">
        <v>2760.12</v>
      </c>
      <c r="L2472" s="1">
        <v>2651.88</v>
      </c>
      <c r="M2472" s="1" t="s">
        <v>19</v>
      </c>
      <c r="N2472" s="1" t="s">
        <v>196</v>
      </c>
    </row>
    <row r="2473" spans="1:14" x14ac:dyDescent="0.3">
      <c r="A2473" s="1" t="s">
        <v>40</v>
      </c>
      <c r="B2473">
        <v>1185732</v>
      </c>
      <c r="C2473" s="2">
        <v>44540</v>
      </c>
      <c r="D2473" s="1" t="s">
        <v>15</v>
      </c>
      <c r="E2473" s="1" t="s">
        <v>45</v>
      </c>
      <c r="F2473" s="1" t="s">
        <v>46</v>
      </c>
      <c r="G2473" s="1" t="s">
        <v>23</v>
      </c>
      <c r="H2473">
        <v>44</v>
      </c>
      <c r="I2473">
        <v>131</v>
      </c>
      <c r="J2473">
        <v>5764</v>
      </c>
      <c r="K2473">
        <v>2305.6</v>
      </c>
      <c r="L2473" s="1">
        <v>3458.4</v>
      </c>
      <c r="M2473" s="1" t="s">
        <v>19</v>
      </c>
      <c r="N2473" s="1" t="s">
        <v>197</v>
      </c>
    </row>
    <row r="2474" spans="1:14" x14ac:dyDescent="0.3">
      <c r="A2474" s="1" t="s">
        <v>40</v>
      </c>
      <c r="B2474">
        <v>1185732</v>
      </c>
      <c r="C2474" s="2">
        <v>44540</v>
      </c>
      <c r="D2474" s="1" t="s">
        <v>15</v>
      </c>
      <c r="E2474" s="1" t="s">
        <v>45</v>
      </c>
      <c r="F2474" s="1" t="s">
        <v>46</v>
      </c>
      <c r="G2474" s="1" t="s">
        <v>24</v>
      </c>
      <c r="H2474">
        <v>44</v>
      </c>
      <c r="I2474">
        <v>101</v>
      </c>
      <c r="J2474">
        <v>4444</v>
      </c>
      <c r="K2474">
        <v>1866.48</v>
      </c>
      <c r="L2474" s="1">
        <v>2577.52</v>
      </c>
      <c r="M2474" s="1" t="s">
        <v>19</v>
      </c>
      <c r="N2474" s="1" t="s">
        <v>197</v>
      </c>
    </row>
    <row r="2475" spans="1:14" x14ac:dyDescent="0.3">
      <c r="A2475" s="1" t="s">
        <v>40</v>
      </c>
      <c r="B2475">
        <v>1185732</v>
      </c>
      <c r="C2475" s="2">
        <v>44540</v>
      </c>
      <c r="D2475" s="1" t="s">
        <v>15</v>
      </c>
      <c r="E2475" s="1" t="s">
        <v>45</v>
      </c>
      <c r="F2475" s="1" t="s">
        <v>46</v>
      </c>
      <c r="G2475" s="1" t="s">
        <v>18</v>
      </c>
      <c r="H2475">
        <v>48</v>
      </c>
      <c r="I2475">
        <v>104</v>
      </c>
      <c r="J2475">
        <v>4992</v>
      </c>
      <c r="K2475">
        <v>2096.64</v>
      </c>
      <c r="L2475" s="1">
        <v>2895.36</v>
      </c>
      <c r="M2475" s="1" t="s">
        <v>19</v>
      </c>
      <c r="N2475" s="1" t="s">
        <v>196</v>
      </c>
    </row>
    <row r="2476" spans="1:14" x14ac:dyDescent="0.3">
      <c r="A2476" s="1" t="s">
        <v>40</v>
      </c>
      <c r="B2476">
        <v>1185732</v>
      </c>
      <c r="C2476" s="2">
        <v>44540</v>
      </c>
      <c r="D2476" s="1" t="s">
        <v>15</v>
      </c>
      <c r="E2476" s="1" t="s">
        <v>45</v>
      </c>
      <c r="F2476" s="1" t="s">
        <v>46</v>
      </c>
      <c r="G2476" s="1" t="s">
        <v>20</v>
      </c>
      <c r="H2476">
        <v>60</v>
      </c>
      <c r="I2476">
        <v>145</v>
      </c>
      <c r="J2476">
        <v>8700</v>
      </c>
      <c r="K2476">
        <v>4088.9999999999995</v>
      </c>
      <c r="L2476" s="1">
        <v>4611</v>
      </c>
      <c r="M2476" s="1" t="s">
        <v>19</v>
      </c>
      <c r="N2476" s="1" t="s">
        <v>197</v>
      </c>
    </row>
    <row r="2477" spans="1:14" x14ac:dyDescent="0.3">
      <c r="A2477" s="1" t="s">
        <v>40</v>
      </c>
      <c r="B2477">
        <v>1185732</v>
      </c>
      <c r="C2477" s="2">
        <v>44217</v>
      </c>
      <c r="D2477" s="1" t="s">
        <v>15</v>
      </c>
      <c r="E2477" s="1" t="s">
        <v>45</v>
      </c>
      <c r="F2477" s="1" t="s">
        <v>46</v>
      </c>
      <c r="G2477" s="1" t="s">
        <v>21</v>
      </c>
      <c r="H2477">
        <v>34</v>
      </c>
      <c r="I2477">
        <v>173</v>
      </c>
      <c r="J2477">
        <v>5882</v>
      </c>
      <c r="K2477">
        <v>2529.2600000000002</v>
      </c>
      <c r="L2477" s="1">
        <v>3352.74</v>
      </c>
      <c r="M2477" s="1" t="s">
        <v>19</v>
      </c>
      <c r="N2477" s="1" t="s">
        <v>196</v>
      </c>
    </row>
    <row r="2478" spans="1:14" x14ac:dyDescent="0.3">
      <c r="A2478" s="1" t="s">
        <v>40</v>
      </c>
      <c r="B2478">
        <v>1185732</v>
      </c>
      <c r="C2478" s="2">
        <v>44217</v>
      </c>
      <c r="D2478" s="1" t="s">
        <v>15</v>
      </c>
      <c r="E2478" s="1" t="s">
        <v>45</v>
      </c>
      <c r="F2478" s="1" t="s">
        <v>46</v>
      </c>
      <c r="G2478" s="1" t="s">
        <v>22</v>
      </c>
      <c r="H2478">
        <v>39</v>
      </c>
      <c r="I2478">
        <v>111</v>
      </c>
      <c r="J2478">
        <v>4329</v>
      </c>
      <c r="K2478">
        <v>1861.4700000000003</v>
      </c>
      <c r="L2478" s="1">
        <v>2467.5299999999997</v>
      </c>
      <c r="M2478" s="1" t="s">
        <v>19</v>
      </c>
      <c r="N2478" s="1" t="s">
        <v>196</v>
      </c>
    </row>
    <row r="2479" spans="1:14" x14ac:dyDescent="0.3">
      <c r="A2479" s="1" t="s">
        <v>40</v>
      </c>
      <c r="B2479">
        <v>1185732</v>
      </c>
      <c r="C2479" s="2">
        <v>44217</v>
      </c>
      <c r="D2479" s="1" t="s">
        <v>15</v>
      </c>
      <c r="E2479" s="1" t="s">
        <v>45</v>
      </c>
      <c r="F2479" s="1" t="s">
        <v>46</v>
      </c>
      <c r="G2479" s="1" t="s">
        <v>23</v>
      </c>
      <c r="H2479">
        <v>28</v>
      </c>
      <c r="I2479">
        <v>101</v>
      </c>
      <c r="J2479">
        <v>2828</v>
      </c>
      <c r="K2479">
        <v>1018.0799999999999</v>
      </c>
      <c r="L2479" s="1">
        <v>1809.92</v>
      </c>
      <c r="M2479" s="1" t="s">
        <v>19</v>
      </c>
      <c r="N2479" s="1" t="s">
        <v>197</v>
      </c>
    </row>
    <row r="2480" spans="1:14" x14ac:dyDescent="0.3">
      <c r="A2480" s="1" t="s">
        <v>40</v>
      </c>
      <c r="B2480">
        <v>1185732</v>
      </c>
      <c r="C2480" s="2">
        <v>44217</v>
      </c>
      <c r="D2480" s="1" t="s">
        <v>15</v>
      </c>
      <c r="E2480" s="1" t="s">
        <v>45</v>
      </c>
      <c r="F2480" s="1" t="s">
        <v>46</v>
      </c>
      <c r="G2480" s="1" t="s">
        <v>24</v>
      </c>
      <c r="H2480">
        <v>36</v>
      </c>
      <c r="I2480">
        <v>60</v>
      </c>
      <c r="J2480">
        <v>2160</v>
      </c>
      <c r="K2480">
        <v>691.2</v>
      </c>
      <c r="L2480" s="1">
        <v>1468.8</v>
      </c>
      <c r="M2480" s="1" t="s">
        <v>19</v>
      </c>
      <c r="N2480" s="1" t="s">
        <v>197</v>
      </c>
    </row>
    <row r="2481" spans="1:14" x14ac:dyDescent="0.3">
      <c r="A2481" s="1" t="s">
        <v>40</v>
      </c>
      <c r="B2481">
        <v>1185732</v>
      </c>
      <c r="C2481" s="2">
        <v>44217</v>
      </c>
      <c r="D2481" s="1" t="s">
        <v>15</v>
      </c>
      <c r="E2481" s="1" t="s">
        <v>45</v>
      </c>
      <c r="F2481" s="1" t="s">
        <v>46</v>
      </c>
      <c r="G2481" s="1" t="s">
        <v>18</v>
      </c>
      <c r="H2481">
        <v>43</v>
      </c>
      <c r="I2481">
        <v>74</v>
      </c>
      <c r="J2481">
        <v>3182</v>
      </c>
      <c r="K2481">
        <v>1050.06</v>
      </c>
      <c r="L2481" s="1">
        <v>2131.94</v>
      </c>
      <c r="M2481" s="1" t="s">
        <v>19</v>
      </c>
      <c r="N2481" s="1" t="s">
        <v>196</v>
      </c>
    </row>
    <row r="2482" spans="1:14" x14ac:dyDescent="0.3">
      <c r="A2482" s="1" t="s">
        <v>40</v>
      </c>
      <c r="B2482">
        <v>1185732</v>
      </c>
      <c r="C2482" s="2">
        <v>44217</v>
      </c>
      <c r="D2482" s="1" t="s">
        <v>15</v>
      </c>
      <c r="E2482" s="1" t="s">
        <v>45</v>
      </c>
      <c r="F2482" s="1" t="s">
        <v>46</v>
      </c>
      <c r="G2482" s="1" t="s">
        <v>20</v>
      </c>
      <c r="H2482">
        <v>35</v>
      </c>
      <c r="I2482">
        <v>101</v>
      </c>
      <c r="J2482">
        <v>3535</v>
      </c>
      <c r="K2482">
        <v>1413.9999999999998</v>
      </c>
      <c r="L2482" s="1">
        <v>2121</v>
      </c>
      <c r="M2482" s="1" t="s">
        <v>19</v>
      </c>
      <c r="N2482" s="1" t="s">
        <v>197</v>
      </c>
    </row>
    <row r="2483" spans="1:14" x14ac:dyDescent="0.3">
      <c r="A2483" s="1" t="s">
        <v>40</v>
      </c>
      <c r="B2483">
        <v>1185732</v>
      </c>
      <c r="C2483" s="2">
        <v>44246</v>
      </c>
      <c r="D2483" s="1" t="s">
        <v>15</v>
      </c>
      <c r="E2483" s="1" t="s">
        <v>45</v>
      </c>
      <c r="F2483" s="1" t="s">
        <v>46</v>
      </c>
      <c r="G2483" s="1" t="s">
        <v>21</v>
      </c>
      <c r="H2483">
        <v>34</v>
      </c>
      <c r="I2483">
        <v>186</v>
      </c>
      <c r="J2483">
        <v>6324</v>
      </c>
      <c r="K2483">
        <v>2782.56</v>
      </c>
      <c r="L2483" s="1">
        <v>3541.44</v>
      </c>
      <c r="M2483" s="1" t="s">
        <v>19</v>
      </c>
      <c r="N2483" s="1" t="s">
        <v>196</v>
      </c>
    </row>
    <row r="2484" spans="1:14" x14ac:dyDescent="0.3">
      <c r="A2484" s="1" t="s">
        <v>40</v>
      </c>
      <c r="B2484">
        <v>1185732</v>
      </c>
      <c r="C2484" s="2">
        <v>44246</v>
      </c>
      <c r="D2484" s="1" t="s">
        <v>15</v>
      </c>
      <c r="E2484" s="1" t="s">
        <v>45</v>
      </c>
      <c r="F2484" s="1" t="s">
        <v>46</v>
      </c>
      <c r="G2484" s="1" t="s">
        <v>22</v>
      </c>
      <c r="H2484">
        <v>37</v>
      </c>
      <c r="I2484">
        <v>85</v>
      </c>
      <c r="J2484">
        <v>3145</v>
      </c>
      <c r="K2484">
        <v>1352.3500000000001</v>
      </c>
      <c r="L2484" s="1">
        <v>1792.6499999999999</v>
      </c>
      <c r="M2484" s="1" t="s">
        <v>19</v>
      </c>
      <c r="N2484" s="1" t="s">
        <v>196</v>
      </c>
    </row>
    <row r="2485" spans="1:14" x14ac:dyDescent="0.3">
      <c r="A2485" s="1" t="s">
        <v>40</v>
      </c>
      <c r="B2485">
        <v>1185732</v>
      </c>
      <c r="C2485" s="2">
        <v>44246</v>
      </c>
      <c r="D2485" s="1" t="s">
        <v>15</v>
      </c>
      <c r="E2485" s="1" t="s">
        <v>45</v>
      </c>
      <c r="F2485" s="1" t="s">
        <v>46</v>
      </c>
      <c r="G2485" s="1" t="s">
        <v>23</v>
      </c>
      <c r="H2485">
        <v>31</v>
      </c>
      <c r="I2485">
        <v>96</v>
      </c>
      <c r="J2485">
        <v>2976</v>
      </c>
      <c r="K2485">
        <v>1011.8399999999999</v>
      </c>
      <c r="L2485" s="1">
        <v>1964.16</v>
      </c>
      <c r="M2485" s="1" t="s">
        <v>19</v>
      </c>
      <c r="N2485" s="1" t="s">
        <v>197</v>
      </c>
    </row>
    <row r="2486" spans="1:14" x14ac:dyDescent="0.3">
      <c r="A2486" s="1" t="s">
        <v>40</v>
      </c>
      <c r="B2486">
        <v>1185732</v>
      </c>
      <c r="C2486" s="2">
        <v>44604</v>
      </c>
      <c r="D2486" s="1" t="s">
        <v>15</v>
      </c>
      <c r="E2486" s="1" t="s">
        <v>45</v>
      </c>
      <c r="F2486" s="1" t="s">
        <v>46</v>
      </c>
      <c r="G2486" s="1" t="s">
        <v>24</v>
      </c>
      <c r="H2486">
        <v>30</v>
      </c>
      <c r="I2486">
        <v>48</v>
      </c>
      <c r="J2486">
        <v>1440</v>
      </c>
      <c r="K2486">
        <v>547.20000000000005</v>
      </c>
      <c r="L2486" s="1">
        <v>892.8</v>
      </c>
      <c r="M2486" s="1" t="s">
        <v>19</v>
      </c>
      <c r="N2486" s="1" t="s">
        <v>197</v>
      </c>
    </row>
    <row r="2487" spans="1:14" x14ac:dyDescent="0.3">
      <c r="A2487" s="1" t="s">
        <v>40</v>
      </c>
      <c r="B2487">
        <v>1185732</v>
      </c>
      <c r="C2487" s="2">
        <v>44604</v>
      </c>
      <c r="D2487" s="1" t="s">
        <v>15</v>
      </c>
      <c r="E2487" s="1" t="s">
        <v>45</v>
      </c>
      <c r="F2487" s="1" t="s">
        <v>46</v>
      </c>
      <c r="G2487" s="1" t="s">
        <v>18</v>
      </c>
      <c r="H2487">
        <v>36</v>
      </c>
      <c r="I2487">
        <v>68</v>
      </c>
      <c r="J2487">
        <v>2448</v>
      </c>
      <c r="K2487">
        <v>954.71999999999991</v>
      </c>
      <c r="L2487" s="1">
        <v>1493.2800000000002</v>
      </c>
      <c r="M2487" s="1" t="s">
        <v>19</v>
      </c>
      <c r="N2487" s="1" t="s">
        <v>196</v>
      </c>
    </row>
    <row r="2488" spans="1:14" x14ac:dyDescent="0.3">
      <c r="A2488" s="1" t="s">
        <v>40</v>
      </c>
      <c r="B2488">
        <v>1185732</v>
      </c>
      <c r="C2488" s="2">
        <v>44604</v>
      </c>
      <c r="D2488" s="1" t="s">
        <v>15</v>
      </c>
      <c r="E2488" s="1" t="s">
        <v>45</v>
      </c>
      <c r="F2488" s="1" t="s">
        <v>46</v>
      </c>
      <c r="G2488" s="1" t="s">
        <v>20</v>
      </c>
      <c r="H2488">
        <v>35</v>
      </c>
      <c r="I2488">
        <v>107</v>
      </c>
      <c r="J2488">
        <v>3745</v>
      </c>
      <c r="K2488">
        <v>1760.1499999999999</v>
      </c>
      <c r="L2488" s="1">
        <v>1984.8500000000001</v>
      </c>
      <c r="M2488" s="1" t="s">
        <v>19</v>
      </c>
      <c r="N2488" s="1" t="s">
        <v>197</v>
      </c>
    </row>
    <row r="2489" spans="1:14" x14ac:dyDescent="0.3">
      <c r="A2489" s="1" t="s">
        <v>40</v>
      </c>
      <c r="B2489">
        <v>1185732</v>
      </c>
      <c r="C2489" s="2">
        <v>44630</v>
      </c>
      <c r="D2489" s="1" t="s">
        <v>15</v>
      </c>
      <c r="E2489" s="1" t="s">
        <v>45</v>
      </c>
      <c r="F2489" s="1" t="s">
        <v>46</v>
      </c>
      <c r="G2489" s="1" t="s">
        <v>21</v>
      </c>
      <c r="H2489">
        <v>35</v>
      </c>
      <c r="I2489">
        <v>185</v>
      </c>
      <c r="J2489">
        <v>6475</v>
      </c>
      <c r="K2489">
        <v>3172.75</v>
      </c>
      <c r="L2489" s="1">
        <v>3302.25</v>
      </c>
      <c r="M2489" s="1" t="s">
        <v>19</v>
      </c>
      <c r="N2489" s="1" t="s">
        <v>196</v>
      </c>
    </row>
    <row r="2490" spans="1:14" x14ac:dyDescent="0.3">
      <c r="A2490" s="1" t="s">
        <v>40</v>
      </c>
      <c r="B2490">
        <v>1185732</v>
      </c>
      <c r="C2490" s="2">
        <v>44630</v>
      </c>
      <c r="D2490" s="1" t="s">
        <v>15</v>
      </c>
      <c r="E2490" s="1" t="s">
        <v>45</v>
      </c>
      <c r="F2490" s="1" t="s">
        <v>46</v>
      </c>
      <c r="G2490" s="1" t="s">
        <v>22</v>
      </c>
      <c r="H2490">
        <v>36</v>
      </c>
      <c r="I2490">
        <v>80</v>
      </c>
      <c r="J2490">
        <v>2880</v>
      </c>
      <c r="K2490">
        <v>1440</v>
      </c>
      <c r="L2490" s="1">
        <v>1440</v>
      </c>
      <c r="M2490" s="1" t="s">
        <v>19</v>
      </c>
      <c r="N2490" s="1" t="s">
        <v>196</v>
      </c>
    </row>
    <row r="2491" spans="1:14" x14ac:dyDescent="0.3">
      <c r="A2491" s="1" t="s">
        <v>40</v>
      </c>
      <c r="B2491">
        <v>1185732</v>
      </c>
      <c r="C2491" s="2">
        <v>44630</v>
      </c>
      <c r="D2491" s="1" t="s">
        <v>15</v>
      </c>
      <c r="E2491" s="1" t="s">
        <v>45</v>
      </c>
      <c r="F2491" s="1" t="s">
        <v>46</v>
      </c>
      <c r="G2491" s="1" t="s">
        <v>23</v>
      </c>
      <c r="H2491">
        <v>23</v>
      </c>
      <c r="I2491">
        <v>85</v>
      </c>
      <c r="J2491">
        <v>1955</v>
      </c>
      <c r="K2491">
        <v>742.9</v>
      </c>
      <c r="L2491" s="1">
        <v>1212.0999999999999</v>
      </c>
      <c r="M2491" s="1" t="s">
        <v>19</v>
      </c>
      <c r="N2491" s="1" t="s">
        <v>197</v>
      </c>
    </row>
    <row r="2492" spans="1:14" x14ac:dyDescent="0.3">
      <c r="A2492" s="1" t="s">
        <v>40</v>
      </c>
      <c r="B2492">
        <v>1185732</v>
      </c>
      <c r="C2492" s="2">
        <v>44630</v>
      </c>
      <c r="D2492" s="1" t="s">
        <v>15</v>
      </c>
      <c r="E2492" s="1" t="s">
        <v>45</v>
      </c>
      <c r="F2492" s="1" t="s">
        <v>46</v>
      </c>
      <c r="G2492" s="1" t="s">
        <v>24</v>
      </c>
      <c r="H2492">
        <v>30</v>
      </c>
      <c r="I2492">
        <v>39</v>
      </c>
      <c r="J2492">
        <v>1170</v>
      </c>
      <c r="K2492">
        <v>467.99999999999994</v>
      </c>
      <c r="L2492" s="1">
        <v>702</v>
      </c>
      <c r="M2492" s="1" t="s">
        <v>19</v>
      </c>
      <c r="N2492" s="1" t="s">
        <v>197</v>
      </c>
    </row>
    <row r="2493" spans="1:14" x14ac:dyDescent="0.3">
      <c r="A2493" s="1" t="s">
        <v>40</v>
      </c>
      <c r="B2493">
        <v>1185732</v>
      </c>
      <c r="C2493" s="2">
        <v>44630</v>
      </c>
      <c r="D2493" s="1" t="s">
        <v>15</v>
      </c>
      <c r="E2493" s="1" t="s">
        <v>45</v>
      </c>
      <c r="F2493" s="1" t="s">
        <v>46</v>
      </c>
      <c r="G2493" s="1" t="s">
        <v>18</v>
      </c>
      <c r="H2493">
        <v>36</v>
      </c>
      <c r="I2493">
        <v>56</v>
      </c>
      <c r="J2493">
        <v>2016</v>
      </c>
      <c r="K2493">
        <v>786.2399999999999</v>
      </c>
      <c r="L2493" s="1">
        <v>1229.7600000000002</v>
      </c>
      <c r="M2493" s="1" t="s">
        <v>19</v>
      </c>
      <c r="N2493" s="1" t="s">
        <v>196</v>
      </c>
    </row>
    <row r="2494" spans="1:14" x14ac:dyDescent="0.3">
      <c r="A2494" s="1" t="s">
        <v>40</v>
      </c>
      <c r="B2494">
        <v>1185732</v>
      </c>
      <c r="C2494" s="2">
        <v>44630</v>
      </c>
      <c r="D2494" s="1" t="s">
        <v>15</v>
      </c>
      <c r="E2494" s="1" t="s">
        <v>45</v>
      </c>
      <c r="F2494" s="1" t="s">
        <v>46</v>
      </c>
      <c r="G2494" s="1" t="s">
        <v>20</v>
      </c>
      <c r="H2494">
        <v>29</v>
      </c>
      <c r="I2494">
        <v>96</v>
      </c>
      <c r="J2494">
        <v>2784</v>
      </c>
      <c r="K2494">
        <v>1280.6399999999999</v>
      </c>
      <c r="L2494" s="1">
        <v>1503.3600000000001</v>
      </c>
      <c r="M2494" s="1" t="s">
        <v>19</v>
      </c>
      <c r="N2494" s="1" t="s">
        <v>197</v>
      </c>
    </row>
    <row r="2495" spans="1:14" x14ac:dyDescent="0.3">
      <c r="A2495" s="1" t="s">
        <v>40</v>
      </c>
      <c r="B2495">
        <v>1185732</v>
      </c>
      <c r="C2495" s="2">
        <v>44662</v>
      </c>
      <c r="D2495" s="1" t="s">
        <v>15</v>
      </c>
      <c r="E2495" s="1" t="s">
        <v>45</v>
      </c>
      <c r="F2495" s="1" t="s">
        <v>46</v>
      </c>
      <c r="G2495" s="1" t="s">
        <v>21</v>
      </c>
      <c r="H2495">
        <v>30</v>
      </c>
      <c r="I2495">
        <v>168</v>
      </c>
      <c r="J2495">
        <v>5040</v>
      </c>
      <c r="K2495">
        <v>2620.8000000000002</v>
      </c>
      <c r="L2495" s="1">
        <v>2419.1999999999998</v>
      </c>
      <c r="M2495" s="1" t="s">
        <v>19</v>
      </c>
      <c r="N2495" s="1" t="s">
        <v>196</v>
      </c>
    </row>
    <row r="2496" spans="1:14" x14ac:dyDescent="0.3">
      <c r="A2496" s="1" t="s">
        <v>40</v>
      </c>
      <c r="B2496">
        <v>1185732</v>
      </c>
      <c r="C2496" s="2">
        <v>44662</v>
      </c>
      <c r="D2496" s="1" t="s">
        <v>15</v>
      </c>
      <c r="E2496" s="1" t="s">
        <v>45</v>
      </c>
      <c r="F2496" s="1" t="s">
        <v>46</v>
      </c>
      <c r="G2496" s="1" t="s">
        <v>22</v>
      </c>
      <c r="H2496">
        <v>35</v>
      </c>
      <c r="I2496">
        <v>68</v>
      </c>
      <c r="J2496">
        <v>2380</v>
      </c>
      <c r="K2496">
        <v>1118.6000000000001</v>
      </c>
      <c r="L2496" s="1">
        <v>1261.3999999999999</v>
      </c>
      <c r="M2496" s="1" t="s">
        <v>19</v>
      </c>
      <c r="N2496" s="1" t="s">
        <v>196</v>
      </c>
    </row>
    <row r="2497" spans="1:14" x14ac:dyDescent="0.3">
      <c r="A2497" s="1" t="s">
        <v>40</v>
      </c>
      <c r="B2497">
        <v>1185732</v>
      </c>
      <c r="C2497" s="2">
        <v>44662</v>
      </c>
      <c r="D2497" s="1" t="s">
        <v>15</v>
      </c>
      <c r="E2497" s="1" t="s">
        <v>45</v>
      </c>
      <c r="F2497" s="1" t="s">
        <v>46</v>
      </c>
      <c r="G2497" s="1" t="s">
        <v>23</v>
      </c>
      <c r="H2497">
        <v>25</v>
      </c>
      <c r="I2497">
        <v>74</v>
      </c>
      <c r="J2497">
        <v>1850</v>
      </c>
      <c r="K2497">
        <v>777</v>
      </c>
      <c r="L2497" s="1">
        <v>1073</v>
      </c>
      <c r="M2497" s="1" t="s">
        <v>19</v>
      </c>
      <c r="N2497" s="1" t="s">
        <v>197</v>
      </c>
    </row>
    <row r="2498" spans="1:14" x14ac:dyDescent="0.3">
      <c r="A2498" s="1" t="s">
        <v>40</v>
      </c>
      <c r="B2498">
        <v>1185732</v>
      </c>
      <c r="C2498" s="2">
        <v>44662</v>
      </c>
      <c r="D2498" s="1" t="s">
        <v>15</v>
      </c>
      <c r="E2498" s="1" t="s">
        <v>45</v>
      </c>
      <c r="F2498" s="1" t="s">
        <v>46</v>
      </c>
      <c r="G2498" s="1" t="s">
        <v>24</v>
      </c>
      <c r="H2498">
        <v>30</v>
      </c>
      <c r="I2498">
        <v>50</v>
      </c>
      <c r="J2498">
        <v>1500</v>
      </c>
      <c r="K2498">
        <v>600</v>
      </c>
      <c r="L2498" s="1">
        <v>900</v>
      </c>
      <c r="M2498" s="1" t="s">
        <v>19</v>
      </c>
      <c r="N2498" s="1" t="s">
        <v>197</v>
      </c>
    </row>
    <row r="2499" spans="1:14" x14ac:dyDescent="0.3">
      <c r="A2499" s="1" t="s">
        <v>40</v>
      </c>
      <c r="B2499">
        <v>1185732</v>
      </c>
      <c r="C2499" s="2">
        <v>44662</v>
      </c>
      <c r="D2499" s="1" t="s">
        <v>15</v>
      </c>
      <c r="E2499" s="1" t="s">
        <v>45</v>
      </c>
      <c r="F2499" s="1" t="s">
        <v>46</v>
      </c>
      <c r="G2499" s="1" t="s">
        <v>18</v>
      </c>
      <c r="H2499">
        <v>41</v>
      </c>
      <c r="I2499">
        <v>53</v>
      </c>
      <c r="J2499">
        <v>2173</v>
      </c>
      <c r="K2499">
        <v>912.66</v>
      </c>
      <c r="L2499" s="1">
        <v>1260.3400000000001</v>
      </c>
      <c r="M2499" s="1" t="s">
        <v>19</v>
      </c>
      <c r="N2499" s="1" t="s">
        <v>196</v>
      </c>
    </row>
    <row r="2500" spans="1:14" x14ac:dyDescent="0.3">
      <c r="A2500" s="1" t="s">
        <v>40</v>
      </c>
      <c r="B2500">
        <v>1185732</v>
      </c>
      <c r="C2500" s="2">
        <v>44662</v>
      </c>
      <c r="D2500" s="1" t="s">
        <v>15</v>
      </c>
      <c r="E2500" s="1" t="s">
        <v>45</v>
      </c>
      <c r="F2500" s="1" t="s">
        <v>46</v>
      </c>
      <c r="G2500" s="1" t="s">
        <v>20</v>
      </c>
      <c r="H2500">
        <v>36</v>
      </c>
      <c r="I2500">
        <v>90</v>
      </c>
      <c r="J2500">
        <v>3240</v>
      </c>
      <c r="K2500">
        <v>1425.6</v>
      </c>
      <c r="L2500" s="1">
        <v>1814.4</v>
      </c>
      <c r="M2500" s="1" t="s">
        <v>19</v>
      </c>
      <c r="N2500" s="1" t="s">
        <v>197</v>
      </c>
    </row>
    <row r="2501" spans="1:14" x14ac:dyDescent="0.3">
      <c r="A2501" s="1" t="s">
        <v>40</v>
      </c>
      <c r="B2501">
        <v>1185732</v>
      </c>
      <c r="C2501" s="2">
        <v>44691</v>
      </c>
      <c r="D2501" s="1" t="s">
        <v>15</v>
      </c>
      <c r="E2501" s="1" t="s">
        <v>45</v>
      </c>
      <c r="F2501" s="1" t="s">
        <v>46</v>
      </c>
      <c r="G2501" s="1" t="s">
        <v>21</v>
      </c>
      <c r="H2501">
        <v>48</v>
      </c>
      <c r="I2501">
        <v>177</v>
      </c>
      <c r="J2501">
        <v>8496</v>
      </c>
      <c r="K2501">
        <v>4332.96</v>
      </c>
      <c r="L2501" s="1">
        <v>4163.04</v>
      </c>
      <c r="M2501" s="1" t="s">
        <v>19</v>
      </c>
      <c r="N2501" s="1" t="s">
        <v>196</v>
      </c>
    </row>
    <row r="2502" spans="1:14" x14ac:dyDescent="0.3">
      <c r="A2502" s="1" t="s">
        <v>40</v>
      </c>
      <c r="B2502">
        <v>1185732</v>
      </c>
      <c r="C2502" s="2">
        <v>44691</v>
      </c>
      <c r="D2502" s="1" t="s">
        <v>15</v>
      </c>
      <c r="E2502" s="1" t="s">
        <v>45</v>
      </c>
      <c r="F2502" s="1" t="s">
        <v>46</v>
      </c>
      <c r="G2502" s="1" t="s">
        <v>22</v>
      </c>
      <c r="H2502">
        <v>41</v>
      </c>
      <c r="I2502">
        <v>94</v>
      </c>
      <c r="J2502">
        <v>3854</v>
      </c>
      <c r="K2502">
        <v>1965.54</v>
      </c>
      <c r="L2502" s="1">
        <v>1888.46</v>
      </c>
      <c r="M2502" s="1" t="s">
        <v>19</v>
      </c>
      <c r="N2502" s="1" t="s">
        <v>196</v>
      </c>
    </row>
    <row r="2503" spans="1:14" x14ac:dyDescent="0.3">
      <c r="A2503" s="1" t="s">
        <v>40</v>
      </c>
      <c r="B2503">
        <v>1185732</v>
      </c>
      <c r="C2503" s="2">
        <v>44691</v>
      </c>
      <c r="D2503" s="1" t="s">
        <v>15</v>
      </c>
      <c r="E2503" s="1" t="s">
        <v>45</v>
      </c>
      <c r="F2503" s="1" t="s">
        <v>46</v>
      </c>
      <c r="G2503" s="1" t="s">
        <v>23</v>
      </c>
      <c r="H2503">
        <v>37</v>
      </c>
      <c r="I2503">
        <v>96</v>
      </c>
      <c r="J2503">
        <v>3552</v>
      </c>
      <c r="K2503">
        <v>1314.24</v>
      </c>
      <c r="L2503" s="1">
        <v>2237.7600000000002</v>
      </c>
      <c r="M2503" s="1" t="s">
        <v>19</v>
      </c>
      <c r="N2503" s="1" t="s">
        <v>197</v>
      </c>
    </row>
    <row r="2504" spans="1:14" x14ac:dyDescent="0.3">
      <c r="A2504" s="1" t="s">
        <v>40</v>
      </c>
      <c r="B2504">
        <v>1185732</v>
      </c>
      <c r="C2504" s="2">
        <v>44691</v>
      </c>
      <c r="D2504" s="1" t="s">
        <v>15</v>
      </c>
      <c r="E2504" s="1" t="s">
        <v>45</v>
      </c>
      <c r="F2504" s="1" t="s">
        <v>46</v>
      </c>
      <c r="G2504" s="1" t="s">
        <v>24</v>
      </c>
      <c r="H2504">
        <v>40</v>
      </c>
      <c r="I2504">
        <v>83</v>
      </c>
      <c r="J2504">
        <v>3320</v>
      </c>
      <c r="K2504">
        <v>1328</v>
      </c>
      <c r="L2504" s="1">
        <v>1992</v>
      </c>
      <c r="M2504" s="1" t="s">
        <v>19</v>
      </c>
      <c r="N2504" s="1" t="s">
        <v>197</v>
      </c>
    </row>
    <row r="2505" spans="1:14" x14ac:dyDescent="0.3">
      <c r="A2505" s="1" t="s">
        <v>40</v>
      </c>
      <c r="B2505">
        <v>1185732</v>
      </c>
      <c r="C2505" s="2">
        <v>44691</v>
      </c>
      <c r="D2505" s="1" t="s">
        <v>15</v>
      </c>
      <c r="E2505" s="1" t="s">
        <v>45</v>
      </c>
      <c r="F2505" s="1" t="s">
        <v>46</v>
      </c>
      <c r="G2505" s="1" t="s">
        <v>18</v>
      </c>
      <c r="H2505">
        <v>46</v>
      </c>
      <c r="I2505">
        <v>91</v>
      </c>
      <c r="J2505">
        <v>4186</v>
      </c>
      <c r="K2505">
        <v>1716.26</v>
      </c>
      <c r="L2505" s="1">
        <v>2469.7399999999998</v>
      </c>
      <c r="M2505" s="1" t="s">
        <v>19</v>
      </c>
      <c r="N2505" s="1" t="s">
        <v>196</v>
      </c>
    </row>
    <row r="2506" spans="1:14" x14ac:dyDescent="0.3">
      <c r="A2506" s="1" t="s">
        <v>40</v>
      </c>
      <c r="B2506">
        <v>1185732</v>
      </c>
      <c r="C2506" s="2">
        <v>44691</v>
      </c>
      <c r="D2506" s="1" t="s">
        <v>15</v>
      </c>
      <c r="E2506" s="1" t="s">
        <v>45</v>
      </c>
      <c r="F2506" s="1" t="s">
        <v>46</v>
      </c>
      <c r="G2506" s="1" t="s">
        <v>20</v>
      </c>
      <c r="H2506">
        <v>47</v>
      </c>
      <c r="I2506">
        <v>120</v>
      </c>
      <c r="J2506">
        <v>5640</v>
      </c>
      <c r="K2506">
        <v>2594.3999999999996</v>
      </c>
      <c r="L2506" s="1">
        <v>3045.6000000000004</v>
      </c>
      <c r="M2506" s="1" t="s">
        <v>19</v>
      </c>
      <c r="N2506" s="1" t="s">
        <v>197</v>
      </c>
    </row>
    <row r="2507" spans="1:14" x14ac:dyDescent="0.3">
      <c r="A2507" s="1" t="s">
        <v>40</v>
      </c>
      <c r="B2507">
        <v>1185732</v>
      </c>
      <c r="C2507" s="2">
        <v>44724</v>
      </c>
      <c r="D2507" s="1" t="s">
        <v>15</v>
      </c>
      <c r="E2507" s="1" t="s">
        <v>45</v>
      </c>
      <c r="F2507" s="1" t="s">
        <v>46</v>
      </c>
      <c r="G2507" s="1" t="s">
        <v>21</v>
      </c>
      <c r="H2507">
        <v>47</v>
      </c>
      <c r="I2507">
        <v>195</v>
      </c>
      <c r="J2507">
        <v>9165</v>
      </c>
      <c r="K2507">
        <v>4490.8500000000004</v>
      </c>
      <c r="L2507" s="1">
        <v>4674.1499999999996</v>
      </c>
      <c r="M2507" s="1" t="s">
        <v>19</v>
      </c>
      <c r="N2507" s="1" t="s">
        <v>196</v>
      </c>
    </row>
    <row r="2508" spans="1:14" x14ac:dyDescent="0.3">
      <c r="A2508" s="1" t="s">
        <v>40</v>
      </c>
      <c r="B2508">
        <v>1185732</v>
      </c>
      <c r="C2508" s="2">
        <v>44724</v>
      </c>
      <c r="D2508" s="1" t="s">
        <v>15</v>
      </c>
      <c r="E2508" s="1" t="s">
        <v>45</v>
      </c>
      <c r="F2508" s="1" t="s">
        <v>46</v>
      </c>
      <c r="G2508" s="1" t="s">
        <v>22</v>
      </c>
      <c r="H2508">
        <v>44</v>
      </c>
      <c r="I2508">
        <v>120</v>
      </c>
      <c r="J2508">
        <v>5280</v>
      </c>
      <c r="K2508">
        <v>2640</v>
      </c>
      <c r="L2508" s="1">
        <v>2640</v>
      </c>
      <c r="M2508" s="1" t="s">
        <v>19</v>
      </c>
      <c r="N2508" s="1" t="s">
        <v>196</v>
      </c>
    </row>
    <row r="2509" spans="1:14" x14ac:dyDescent="0.3">
      <c r="A2509" s="1" t="s">
        <v>40</v>
      </c>
      <c r="B2509">
        <v>1185732</v>
      </c>
      <c r="C2509" s="2">
        <v>44724</v>
      </c>
      <c r="D2509" s="1" t="s">
        <v>15</v>
      </c>
      <c r="E2509" s="1" t="s">
        <v>45</v>
      </c>
      <c r="F2509" s="1" t="s">
        <v>46</v>
      </c>
      <c r="G2509" s="1" t="s">
        <v>23</v>
      </c>
      <c r="H2509">
        <v>35</v>
      </c>
      <c r="I2509">
        <v>104</v>
      </c>
      <c r="J2509">
        <v>3640</v>
      </c>
      <c r="K2509">
        <v>1419.6</v>
      </c>
      <c r="L2509" s="1">
        <v>2220.4</v>
      </c>
      <c r="M2509" s="1" t="s">
        <v>19</v>
      </c>
      <c r="N2509" s="1" t="s">
        <v>197</v>
      </c>
    </row>
    <row r="2510" spans="1:14" x14ac:dyDescent="0.3">
      <c r="A2510" s="1" t="s">
        <v>40</v>
      </c>
      <c r="B2510">
        <v>1185732</v>
      </c>
      <c r="C2510" s="2">
        <v>44724</v>
      </c>
      <c r="D2510" s="1" t="s">
        <v>15</v>
      </c>
      <c r="E2510" s="1" t="s">
        <v>45</v>
      </c>
      <c r="F2510" s="1" t="s">
        <v>46</v>
      </c>
      <c r="G2510" s="1" t="s">
        <v>24</v>
      </c>
      <c r="H2510">
        <v>38</v>
      </c>
      <c r="I2510">
        <v>102</v>
      </c>
      <c r="J2510">
        <v>3876</v>
      </c>
      <c r="K2510">
        <v>1550.3999999999999</v>
      </c>
      <c r="L2510" s="1">
        <v>2325.6000000000004</v>
      </c>
      <c r="M2510" s="1" t="s">
        <v>19</v>
      </c>
      <c r="N2510" s="1" t="s">
        <v>197</v>
      </c>
    </row>
    <row r="2511" spans="1:14" x14ac:dyDescent="0.3">
      <c r="A2511" s="1" t="s">
        <v>40</v>
      </c>
      <c r="B2511">
        <v>1185732</v>
      </c>
      <c r="C2511" s="2">
        <v>44724</v>
      </c>
      <c r="D2511" s="1" t="s">
        <v>15</v>
      </c>
      <c r="E2511" s="1" t="s">
        <v>45</v>
      </c>
      <c r="F2511" s="1" t="s">
        <v>46</v>
      </c>
      <c r="G2511" s="1" t="s">
        <v>18</v>
      </c>
      <c r="H2511">
        <v>44</v>
      </c>
      <c r="I2511">
        <v>105</v>
      </c>
      <c r="J2511">
        <v>4620</v>
      </c>
      <c r="K2511">
        <v>1894.1999999999998</v>
      </c>
      <c r="L2511" s="1">
        <v>2725.8</v>
      </c>
      <c r="M2511" s="1" t="s">
        <v>19</v>
      </c>
      <c r="N2511" s="1" t="s">
        <v>196</v>
      </c>
    </row>
    <row r="2512" spans="1:14" x14ac:dyDescent="0.3">
      <c r="A2512" s="1" t="s">
        <v>40</v>
      </c>
      <c r="B2512">
        <v>1185732</v>
      </c>
      <c r="C2512" s="2">
        <v>44724</v>
      </c>
      <c r="D2512" s="1" t="s">
        <v>15</v>
      </c>
      <c r="E2512" s="1" t="s">
        <v>45</v>
      </c>
      <c r="F2512" s="1" t="s">
        <v>46</v>
      </c>
      <c r="G2512" s="1" t="s">
        <v>20</v>
      </c>
      <c r="H2512">
        <v>49</v>
      </c>
      <c r="I2512">
        <v>158</v>
      </c>
      <c r="J2512">
        <v>7742</v>
      </c>
      <c r="K2512">
        <v>3483.8999999999996</v>
      </c>
      <c r="L2512" s="1">
        <v>4258.1000000000004</v>
      </c>
      <c r="M2512" s="1" t="s">
        <v>19</v>
      </c>
      <c r="N2512" s="1" t="s">
        <v>197</v>
      </c>
    </row>
    <row r="2513" spans="1:14" x14ac:dyDescent="0.3">
      <c r="A2513" s="1" t="s">
        <v>40</v>
      </c>
      <c r="B2513">
        <v>1185732</v>
      </c>
      <c r="C2513" s="2">
        <v>44752</v>
      </c>
      <c r="D2513" s="1" t="s">
        <v>15</v>
      </c>
      <c r="E2513" s="1" t="s">
        <v>45</v>
      </c>
      <c r="F2513" s="1" t="s">
        <v>46</v>
      </c>
      <c r="G2513" s="1" t="s">
        <v>21</v>
      </c>
      <c r="H2513">
        <v>45</v>
      </c>
      <c r="I2513">
        <v>209</v>
      </c>
      <c r="J2513">
        <v>9405</v>
      </c>
      <c r="K2513">
        <v>4890.6000000000004</v>
      </c>
      <c r="L2513" s="1">
        <v>4514.3999999999996</v>
      </c>
      <c r="M2513" s="1" t="s">
        <v>19</v>
      </c>
      <c r="N2513" s="1" t="s">
        <v>196</v>
      </c>
    </row>
    <row r="2514" spans="1:14" x14ac:dyDescent="0.3">
      <c r="A2514" s="1" t="s">
        <v>40</v>
      </c>
      <c r="B2514">
        <v>1185732</v>
      </c>
      <c r="C2514" s="2">
        <v>44752</v>
      </c>
      <c r="D2514" s="1" t="s">
        <v>15</v>
      </c>
      <c r="E2514" s="1" t="s">
        <v>45</v>
      </c>
      <c r="F2514" s="1" t="s">
        <v>46</v>
      </c>
      <c r="G2514" s="1" t="s">
        <v>22</v>
      </c>
      <c r="H2514">
        <v>42</v>
      </c>
      <c r="I2514">
        <v>145</v>
      </c>
      <c r="J2514">
        <v>6090</v>
      </c>
      <c r="K2514">
        <v>3045</v>
      </c>
      <c r="L2514" s="1">
        <v>3045</v>
      </c>
      <c r="M2514" s="1" t="s">
        <v>19</v>
      </c>
      <c r="N2514" s="1" t="s">
        <v>196</v>
      </c>
    </row>
    <row r="2515" spans="1:14" x14ac:dyDescent="0.3">
      <c r="A2515" s="1" t="s">
        <v>40</v>
      </c>
      <c r="B2515">
        <v>1185732</v>
      </c>
      <c r="C2515" s="2">
        <v>44752</v>
      </c>
      <c r="D2515" s="1" t="s">
        <v>15</v>
      </c>
      <c r="E2515" s="1" t="s">
        <v>45</v>
      </c>
      <c r="F2515" s="1" t="s">
        <v>46</v>
      </c>
      <c r="G2515" s="1" t="s">
        <v>23</v>
      </c>
      <c r="H2515">
        <v>33</v>
      </c>
      <c r="I2515">
        <v>109</v>
      </c>
      <c r="J2515">
        <v>3597</v>
      </c>
      <c r="K2515">
        <v>1330.8899999999999</v>
      </c>
      <c r="L2515" s="1">
        <v>2266.11</v>
      </c>
      <c r="M2515" s="1" t="s">
        <v>19</v>
      </c>
      <c r="N2515" s="1" t="s">
        <v>197</v>
      </c>
    </row>
    <row r="2516" spans="1:14" x14ac:dyDescent="0.3">
      <c r="A2516" s="1" t="s">
        <v>40</v>
      </c>
      <c r="B2516">
        <v>1185732</v>
      </c>
      <c r="C2516" s="2">
        <v>44752</v>
      </c>
      <c r="D2516" s="1" t="s">
        <v>15</v>
      </c>
      <c r="E2516" s="1" t="s">
        <v>45</v>
      </c>
      <c r="F2516" s="1" t="s">
        <v>46</v>
      </c>
      <c r="G2516" s="1" t="s">
        <v>24</v>
      </c>
      <c r="H2516">
        <v>36</v>
      </c>
      <c r="I2516">
        <v>96</v>
      </c>
      <c r="J2516">
        <v>3456</v>
      </c>
      <c r="K2516">
        <v>1451.52</v>
      </c>
      <c r="L2516" s="1">
        <v>2004.48</v>
      </c>
      <c r="M2516" s="1" t="s">
        <v>19</v>
      </c>
      <c r="N2516" s="1" t="s">
        <v>197</v>
      </c>
    </row>
    <row r="2517" spans="1:14" x14ac:dyDescent="0.3">
      <c r="A2517" s="1" t="s">
        <v>40</v>
      </c>
      <c r="B2517">
        <v>1185732</v>
      </c>
      <c r="C2517" s="2">
        <v>44752</v>
      </c>
      <c r="D2517" s="1" t="s">
        <v>15</v>
      </c>
      <c r="E2517" s="1" t="s">
        <v>45</v>
      </c>
      <c r="F2517" s="1" t="s">
        <v>46</v>
      </c>
      <c r="G2517" s="1" t="s">
        <v>18</v>
      </c>
      <c r="H2517">
        <v>39</v>
      </c>
      <c r="I2517">
        <v>114</v>
      </c>
      <c r="J2517">
        <v>4446</v>
      </c>
      <c r="K2517">
        <v>1689.48</v>
      </c>
      <c r="L2517" s="1">
        <v>2756.52</v>
      </c>
      <c r="M2517" s="1" t="s">
        <v>19</v>
      </c>
      <c r="N2517" s="1" t="s">
        <v>196</v>
      </c>
    </row>
    <row r="2518" spans="1:14" x14ac:dyDescent="0.3">
      <c r="A2518" s="1" t="s">
        <v>40</v>
      </c>
      <c r="B2518">
        <v>1185732</v>
      </c>
      <c r="C2518" s="2">
        <v>44752</v>
      </c>
      <c r="D2518" s="1" t="s">
        <v>15</v>
      </c>
      <c r="E2518" s="1" t="s">
        <v>45</v>
      </c>
      <c r="F2518" s="1" t="s">
        <v>46</v>
      </c>
      <c r="G2518" s="1" t="s">
        <v>20</v>
      </c>
      <c r="H2518">
        <v>49</v>
      </c>
      <c r="I2518">
        <v>175</v>
      </c>
      <c r="J2518">
        <v>8575</v>
      </c>
      <c r="K2518">
        <v>4030.2499999999995</v>
      </c>
      <c r="L2518" s="1">
        <v>4544.75</v>
      </c>
      <c r="M2518" s="1" t="s">
        <v>19</v>
      </c>
      <c r="N2518" s="1" t="s">
        <v>197</v>
      </c>
    </row>
    <row r="2519" spans="1:14" x14ac:dyDescent="0.3">
      <c r="A2519" s="1" t="s">
        <v>40</v>
      </c>
      <c r="B2519">
        <v>1185732</v>
      </c>
      <c r="C2519" s="2">
        <v>44784</v>
      </c>
      <c r="D2519" s="1" t="s">
        <v>15</v>
      </c>
      <c r="E2519" s="1" t="s">
        <v>45</v>
      </c>
      <c r="F2519" s="1" t="s">
        <v>46</v>
      </c>
      <c r="G2519" s="1" t="s">
        <v>21</v>
      </c>
      <c r="H2519">
        <v>42</v>
      </c>
      <c r="I2519">
        <v>215</v>
      </c>
      <c r="J2519">
        <v>9030</v>
      </c>
      <c r="K2519">
        <v>4605.3</v>
      </c>
      <c r="L2519" s="1">
        <v>4424.7</v>
      </c>
      <c r="M2519" s="1" t="s">
        <v>19</v>
      </c>
      <c r="N2519" s="1" t="s">
        <v>196</v>
      </c>
    </row>
    <row r="2520" spans="1:14" x14ac:dyDescent="0.3">
      <c r="A2520" s="1" t="s">
        <v>40</v>
      </c>
      <c r="B2520">
        <v>1185732</v>
      </c>
      <c r="C2520" s="2">
        <v>44784</v>
      </c>
      <c r="D2520" s="1" t="s">
        <v>15</v>
      </c>
      <c r="E2520" s="1" t="s">
        <v>45</v>
      </c>
      <c r="F2520" s="1" t="s">
        <v>46</v>
      </c>
      <c r="G2520" s="1" t="s">
        <v>22</v>
      </c>
      <c r="H2520">
        <v>43</v>
      </c>
      <c r="I2520">
        <v>149</v>
      </c>
      <c r="J2520">
        <v>6407</v>
      </c>
      <c r="K2520">
        <v>3331.6400000000003</v>
      </c>
      <c r="L2520" s="1">
        <v>3075.3599999999997</v>
      </c>
      <c r="M2520" s="1" t="s">
        <v>19</v>
      </c>
      <c r="N2520" s="1" t="s">
        <v>196</v>
      </c>
    </row>
    <row r="2521" spans="1:14" x14ac:dyDescent="0.3">
      <c r="A2521" s="1" t="s">
        <v>40</v>
      </c>
      <c r="B2521">
        <v>1185732</v>
      </c>
      <c r="C2521" s="2">
        <v>44784</v>
      </c>
      <c r="D2521" s="1" t="s">
        <v>15</v>
      </c>
      <c r="E2521" s="1" t="s">
        <v>45</v>
      </c>
      <c r="F2521" s="1" t="s">
        <v>46</v>
      </c>
      <c r="G2521" s="1" t="s">
        <v>23</v>
      </c>
      <c r="H2521">
        <v>34</v>
      </c>
      <c r="I2521">
        <v>116</v>
      </c>
      <c r="J2521">
        <v>3944</v>
      </c>
      <c r="K2521">
        <v>1538.1599999999999</v>
      </c>
      <c r="L2521" s="1">
        <v>2405.84</v>
      </c>
      <c r="M2521" s="1" t="s">
        <v>19</v>
      </c>
      <c r="N2521" s="1" t="s">
        <v>197</v>
      </c>
    </row>
    <row r="2522" spans="1:14" x14ac:dyDescent="0.3">
      <c r="A2522" s="1" t="s">
        <v>40</v>
      </c>
      <c r="B2522">
        <v>1185732</v>
      </c>
      <c r="C2522" s="2">
        <v>44784</v>
      </c>
      <c r="D2522" s="1" t="s">
        <v>15</v>
      </c>
      <c r="E2522" s="1" t="s">
        <v>45</v>
      </c>
      <c r="F2522" s="1" t="s">
        <v>46</v>
      </c>
      <c r="G2522" s="1" t="s">
        <v>24</v>
      </c>
      <c r="H2522">
        <v>40</v>
      </c>
      <c r="I2522">
        <v>85</v>
      </c>
      <c r="J2522">
        <v>3400</v>
      </c>
      <c r="K2522">
        <v>1428</v>
      </c>
      <c r="L2522" s="1">
        <v>1972</v>
      </c>
      <c r="M2522" s="1" t="s">
        <v>19</v>
      </c>
      <c r="N2522" s="1" t="s">
        <v>197</v>
      </c>
    </row>
    <row r="2523" spans="1:14" x14ac:dyDescent="0.3">
      <c r="A2523" s="1" t="s">
        <v>40</v>
      </c>
      <c r="B2523">
        <v>1185732</v>
      </c>
      <c r="C2523" s="2">
        <v>44784</v>
      </c>
      <c r="D2523" s="1" t="s">
        <v>15</v>
      </c>
      <c r="E2523" s="1" t="s">
        <v>45</v>
      </c>
      <c r="F2523" s="1" t="s">
        <v>46</v>
      </c>
      <c r="G2523" s="1" t="s">
        <v>18</v>
      </c>
      <c r="H2523">
        <v>43</v>
      </c>
      <c r="I2523">
        <v>72</v>
      </c>
      <c r="J2523">
        <v>3096</v>
      </c>
      <c r="K2523">
        <v>1207.4399999999998</v>
      </c>
      <c r="L2523" s="1">
        <v>1888.5600000000002</v>
      </c>
      <c r="M2523" s="1" t="s">
        <v>19</v>
      </c>
      <c r="N2523" s="1" t="s">
        <v>196</v>
      </c>
    </row>
    <row r="2524" spans="1:14" x14ac:dyDescent="0.3">
      <c r="A2524" s="1" t="s">
        <v>40</v>
      </c>
      <c r="B2524">
        <v>1185732</v>
      </c>
      <c r="C2524" s="2">
        <v>44784</v>
      </c>
      <c r="D2524" s="1" t="s">
        <v>15</v>
      </c>
      <c r="E2524" s="1" t="s">
        <v>45</v>
      </c>
      <c r="F2524" s="1" t="s">
        <v>46</v>
      </c>
      <c r="G2524" s="1" t="s">
        <v>20</v>
      </c>
      <c r="H2524">
        <v>44</v>
      </c>
      <c r="I2524">
        <v>136</v>
      </c>
      <c r="J2524">
        <v>5984</v>
      </c>
      <c r="K2524">
        <v>2573.1199999999994</v>
      </c>
      <c r="L2524" s="1">
        <v>3410.8800000000006</v>
      </c>
      <c r="M2524" s="1" t="s">
        <v>19</v>
      </c>
      <c r="N2524" s="1" t="s">
        <v>197</v>
      </c>
    </row>
    <row r="2525" spans="1:14" x14ac:dyDescent="0.3">
      <c r="A2525" s="1" t="s">
        <v>40</v>
      </c>
      <c r="B2525">
        <v>1185732</v>
      </c>
      <c r="C2525" s="2">
        <v>44814</v>
      </c>
      <c r="D2525" s="1" t="s">
        <v>15</v>
      </c>
      <c r="E2525" s="1" t="s">
        <v>45</v>
      </c>
      <c r="F2525" s="1" t="s">
        <v>46</v>
      </c>
      <c r="G2525" s="1" t="s">
        <v>21</v>
      </c>
      <c r="H2525">
        <v>44</v>
      </c>
      <c r="I2525">
        <v>179</v>
      </c>
      <c r="J2525">
        <v>7876</v>
      </c>
      <c r="K2525">
        <v>3859.24</v>
      </c>
      <c r="L2525" s="1">
        <v>4016.76</v>
      </c>
      <c r="M2525" s="1" t="s">
        <v>19</v>
      </c>
      <c r="N2525" s="1" t="s">
        <v>196</v>
      </c>
    </row>
    <row r="2526" spans="1:14" x14ac:dyDescent="0.3">
      <c r="A2526" s="1" t="s">
        <v>40</v>
      </c>
      <c r="B2526">
        <v>1185732</v>
      </c>
      <c r="C2526" s="2">
        <v>44814</v>
      </c>
      <c r="D2526" s="1" t="s">
        <v>15</v>
      </c>
      <c r="E2526" s="1" t="s">
        <v>45</v>
      </c>
      <c r="F2526" s="1" t="s">
        <v>46</v>
      </c>
      <c r="G2526" s="1" t="s">
        <v>22</v>
      </c>
      <c r="H2526">
        <v>42</v>
      </c>
      <c r="I2526">
        <v>111</v>
      </c>
      <c r="J2526">
        <v>4662</v>
      </c>
      <c r="K2526">
        <v>2377.62</v>
      </c>
      <c r="L2526" s="1">
        <v>2284.38</v>
      </c>
      <c r="M2526" s="1" t="s">
        <v>19</v>
      </c>
      <c r="N2526" s="1" t="s">
        <v>196</v>
      </c>
    </row>
    <row r="2527" spans="1:14" x14ac:dyDescent="0.3">
      <c r="A2527" s="1" t="s">
        <v>40</v>
      </c>
      <c r="B2527">
        <v>1185732</v>
      </c>
      <c r="C2527" s="2">
        <v>44814</v>
      </c>
      <c r="D2527" s="1" t="s">
        <v>15</v>
      </c>
      <c r="E2527" s="1" t="s">
        <v>45</v>
      </c>
      <c r="F2527" s="1" t="s">
        <v>46</v>
      </c>
      <c r="G2527" s="1" t="s">
        <v>23</v>
      </c>
      <c r="H2527">
        <v>40</v>
      </c>
      <c r="I2527">
        <v>72</v>
      </c>
      <c r="J2527">
        <v>2880</v>
      </c>
      <c r="K2527">
        <v>1209.5999999999999</v>
      </c>
      <c r="L2527" s="1">
        <v>1670.4</v>
      </c>
      <c r="M2527" s="1" t="s">
        <v>19</v>
      </c>
      <c r="N2527" s="1" t="s">
        <v>197</v>
      </c>
    </row>
    <row r="2528" spans="1:14" x14ac:dyDescent="0.3">
      <c r="A2528" s="1" t="s">
        <v>40</v>
      </c>
      <c r="B2528">
        <v>1185732</v>
      </c>
      <c r="C2528" s="2">
        <v>44814</v>
      </c>
      <c r="D2528" s="1" t="s">
        <v>15</v>
      </c>
      <c r="E2528" s="1" t="s">
        <v>45</v>
      </c>
      <c r="F2528" s="1" t="s">
        <v>46</v>
      </c>
      <c r="G2528" s="1" t="s">
        <v>24</v>
      </c>
      <c r="H2528">
        <v>35</v>
      </c>
      <c r="I2528">
        <v>66</v>
      </c>
      <c r="J2528">
        <v>2310</v>
      </c>
      <c r="K2528">
        <v>923.99999999999989</v>
      </c>
      <c r="L2528" s="1">
        <v>1386</v>
      </c>
      <c r="M2528" s="1" t="s">
        <v>19</v>
      </c>
      <c r="N2528" s="1" t="s">
        <v>197</v>
      </c>
    </row>
    <row r="2529" spans="1:14" x14ac:dyDescent="0.3">
      <c r="A2529" s="1" t="s">
        <v>40</v>
      </c>
      <c r="B2529">
        <v>1185732</v>
      </c>
      <c r="C2529" s="2">
        <v>44814</v>
      </c>
      <c r="D2529" s="1" t="s">
        <v>15</v>
      </c>
      <c r="E2529" s="1" t="s">
        <v>45</v>
      </c>
      <c r="F2529" s="1" t="s">
        <v>46</v>
      </c>
      <c r="G2529" s="1" t="s">
        <v>18</v>
      </c>
      <c r="H2529">
        <v>48</v>
      </c>
      <c r="I2529">
        <v>68</v>
      </c>
      <c r="J2529">
        <v>3264</v>
      </c>
      <c r="K2529">
        <v>1207.68</v>
      </c>
      <c r="L2529" s="1">
        <v>2056.3199999999997</v>
      </c>
      <c r="M2529" s="1" t="s">
        <v>19</v>
      </c>
      <c r="N2529" s="1" t="s">
        <v>196</v>
      </c>
    </row>
    <row r="2530" spans="1:14" x14ac:dyDescent="0.3">
      <c r="A2530" s="1" t="s">
        <v>40</v>
      </c>
      <c r="B2530">
        <v>1185732</v>
      </c>
      <c r="C2530" s="2">
        <v>44814</v>
      </c>
      <c r="D2530" s="1" t="s">
        <v>15</v>
      </c>
      <c r="E2530" s="1" t="s">
        <v>45</v>
      </c>
      <c r="F2530" s="1" t="s">
        <v>46</v>
      </c>
      <c r="G2530" s="1" t="s">
        <v>20</v>
      </c>
      <c r="H2530">
        <v>45</v>
      </c>
      <c r="I2530">
        <v>93</v>
      </c>
      <c r="J2530">
        <v>4185</v>
      </c>
      <c r="K2530">
        <v>1925.1</v>
      </c>
      <c r="L2530" s="1">
        <v>2259.9</v>
      </c>
      <c r="M2530" s="1" t="s">
        <v>19</v>
      </c>
      <c r="N2530" s="1" t="s">
        <v>197</v>
      </c>
    </row>
    <row r="2531" spans="1:14" x14ac:dyDescent="0.3">
      <c r="A2531" s="1" t="s">
        <v>40</v>
      </c>
      <c r="B2531">
        <v>1185732</v>
      </c>
      <c r="C2531" s="2">
        <v>44846</v>
      </c>
      <c r="D2531" s="1" t="s">
        <v>15</v>
      </c>
      <c r="E2531" s="1" t="s">
        <v>45</v>
      </c>
      <c r="F2531" s="1" t="s">
        <v>46</v>
      </c>
      <c r="G2531" s="1" t="s">
        <v>21</v>
      </c>
      <c r="H2531">
        <v>44</v>
      </c>
      <c r="I2531">
        <v>157</v>
      </c>
      <c r="J2531">
        <v>6908</v>
      </c>
      <c r="K2531">
        <v>3246.76</v>
      </c>
      <c r="L2531" s="1">
        <v>3661.24</v>
      </c>
      <c r="M2531" s="1" t="s">
        <v>19</v>
      </c>
      <c r="N2531" s="1" t="s">
        <v>196</v>
      </c>
    </row>
    <row r="2532" spans="1:14" x14ac:dyDescent="0.3">
      <c r="A2532" s="1" t="s">
        <v>40</v>
      </c>
      <c r="B2532">
        <v>1185732</v>
      </c>
      <c r="C2532" s="2">
        <v>44846</v>
      </c>
      <c r="D2532" s="1" t="s">
        <v>15</v>
      </c>
      <c r="E2532" s="1" t="s">
        <v>45</v>
      </c>
      <c r="F2532" s="1" t="s">
        <v>46</v>
      </c>
      <c r="G2532" s="1" t="s">
        <v>22</v>
      </c>
      <c r="H2532">
        <v>44</v>
      </c>
      <c r="I2532">
        <v>99</v>
      </c>
      <c r="J2532">
        <v>4356</v>
      </c>
      <c r="K2532">
        <v>2134.44</v>
      </c>
      <c r="L2532" s="1">
        <v>2221.56</v>
      </c>
      <c r="M2532" s="1" t="s">
        <v>19</v>
      </c>
      <c r="N2532" s="1" t="s">
        <v>196</v>
      </c>
    </row>
    <row r="2533" spans="1:14" x14ac:dyDescent="0.3">
      <c r="A2533" s="1" t="s">
        <v>40</v>
      </c>
      <c r="B2533">
        <v>1185732</v>
      </c>
      <c r="C2533" s="2">
        <v>44846</v>
      </c>
      <c r="D2533" s="1" t="s">
        <v>15</v>
      </c>
      <c r="E2533" s="1" t="s">
        <v>45</v>
      </c>
      <c r="F2533" s="1" t="s">
        <v>46</v>
      </c>
      <c r="G2533" s="1" t="s">
        <v>23</v>
      </c>
      <c r="H2533">
        <v>40</v>
      </c>
      <c r="I2533">
        <v>66</v>
      </c>
      <c r="J2533">
        <v>2640</v>
      </c>
      <c r="K2533">
        <v>976.8</v>
      </c>
      <c r="L2533" s="1">
        <v>1663.2</v>
      </c>
      <c r="M2533" s="1" t="s">
        <v>19</v>
      </c>
      <c r="N2533" s="1" t="s">
        <v>197</v>
      </c>
    </row>
    <row r="2534" spans="1:14" x14ac:dyDescent="0.3">
      <c r="A2534" s="1" t="s">
        <v>40</v>
      </c>
      <c r="B2534">
        <v>1185732</v>
      </c>
      <c r="C2534" s="2">
        <v>44846</v>
      </c>
      <c r="D2534" s="1" t="s">
        <v>15</v>
      </c>
      <c r="E2534" s="1" t="s">
        <v>45</v>
      </c>
      <c r="F2534" s="1" t="s">
        <v>46</v>
      </c>
      <c r="G2534" s="1" t="s">
        <v>24</v>
      </c>
      <c r="H2534">
        <v>46</v>
      </c>
      <c r="I2534">
        <v>61</v>
      </c>
      <c r="J2534">
        <v>2806</v>
      </c>
      <c r="K2534">
        <v>1038.22</v>
      </c>
      <c r="L2534" s="1">
        <v>1767.78</v>
      </c>
      <c r="M2534" s="1" t="s">
        <v>19</v>
      </c>
      <c r="N2534" s="1" t="s">
        <v>197</v>
      </c>
    </row>
    <row r="2535" spans="1:14" x14ac:dyDescent="0.3">
      <c r="A2535" s="1" t="s">
        <v>40</v>
      </c>
      <c r="B2535">
        <v>1185732</v>
      </c>
      <c r="C2535" s="2">
        <v>44846</v>
      </c>
      <c r="D2535" s="1" t="s">
        <v>15</v>
      </c>
      <c r="E2535" s="1" t="s">
        <v>45</v>
      </c>
      <c r="F2535" s="1" t="s">
        <v>46</v>
      </c>
      <c r="G2535" s="1" t="s">
        <v>18</v>
      </c>
      <c r="H2535">
        <v>55</v>
      </c>
      <c r="I2535">
        <v>58</v>
      </c>
      <c r="J2535">
        <v>3190</v>
      </c>
      <c r="K2535">
        <v>1180.3</v>
      </c>
      <c r="L2535" s="1">
        <v>2009.7</v>
      </c>
      <c r="M2535" s="1" t="s">
        <v>19</v>
      </c>
      <c r="N2535" s="1" t="s">
        <v>196</v>
      </c>
    </row>
    <row r="2536" spans="1:14" x14ac:dyDescent="0.3">
      <c r="A2536" s="1" t="s">
        <v>40</v>
      </c>
      <c r="B2536">
        <v>1185732</v>
      </c>
      <c r="C2536" s="2">
        <v>44876</v>
      </c>
      <c r="D2536" s="1" t="s">
        <v>15</v>
      </c>
      <c r="E2536" s="1" t="s">
        <v>45</v>
      </c>
      <c r="F2536" s="1" t="s">
        <v>46</v>
      </c>
      <c r="G2536" s="1" t="s">
        <v>24</v>
      </c>
      <c r="H2536">
        <v>42</v>
      </c>
      <c r="I2536">
        <v>96</v>
      </c>
      <c r="J2536">
        <v>4032</v>
      </c>
      <c r="K2536">
        <v>1572.4799999999998</v>
      </c>
      <c r="L2536" s="1">
        <v>2459.5200000000004</v>
      </c>
      <c r="M2536" s="1" t="s">
        <v>19</v>
      </c>
      <c r="N2536" s="1" t="s">
        <v>197</v>
      </c>
    </row>
    <row r="2537" spans="1:14" x14ac:dyDescent="0.3">
      <c r="A2537" s="1" t="s">
        <v>40</v>
      </c>
      <c r="B2537">
        <v>1185732</v>
      </c>
      <c r="C2537" s="2">
        <v>44876</v>
      </c>
      <c r="D2537" s="1" t="s">
        <v>15</v>
      </c>
      <c r="E2537" s="1" t="s">
        <v>45</v>
      </c>
      <c r="F2537" s="1" t="s">
        <v>46</v>
      </c>
      <c r="G2537" s="1" t="s">
        <v>18</v>
      </c>
      <c r="H2537">
        <v>50</v>
      </c>
      <c r="I2537">
        <v>91</v>
      </c>
      <c r="J2537">
        <v>4550</v>
      </c>
      <c r="K2537">
        <v>1774.4999999999998</v>
      </c>
      <c r="L2537" s="1">
        <v>2775.5</v>
      </c>
      <c r="M2537" s="1" t="s">
        <v>19</v>
      </c>
      <c r="N2537" s="1" t="s">
        <v>196</v>
      </c>
    </row>
    <row r="2538" spans="1:14" x14ac:dyDescent="0.3">
      <c r="A2538" s="1" t="s">
        <v>40</v>
      </c>
      <c r="B2538">
        <v>1185732</v>
      </c>
      <c r="C2538" s="2">
        <v>44876</v>
      </c>
      <c r="D2538" s="1" t="s">
        <v>15</v>
      </c>
      <c r="E2538" s="1" t="s">
        <v>45</v>
      </c>
      <c r="F2538" s="1" t="s">
        <v>46</v>
      </c>
      <c r="G2538" s="1" t="s">
        <v>20</v>
      </c>
      <c r="H2538">
        <v>57</v>
      </c>
      <c r="I2538">
        <v>128</v>
      </c>
      <c r="J2538">
        <v>7296</v>
      </c>
      <c r="K2538">
        <v>3429.12</v>
      </c>
      <c r="L2538" s="1">
        <v>3866.88</v>
      </c>
      <c r="M2538" s="1" t="s">
        <v>19</v>
      </c>
      <c r="N2538" s="1" t="s">
        <v>197</v>
      </c>
    </row>
    <row r="2539" spans="1:14" x14ac:dyDescent="0.3">
      <c r="A2539" s="1" t="s">
        <v>40</v>
      </c>
      <c r="B2539">
        <v>1185732</v>
      </c>
      <c r="C2539" s="2">
        <v>44905</v>
      </c>
      <c r="D2539" s="1" t="s">
        <v>15</v>
      </c>
      <c r="E2539" s="1" t="s">
        <v>45</v>
      </c>
      <c r="F2539" s="1" t="s">
        <v>46</v>
      </c>
      <c r="G2539" s="1" t="s">
        <v>21</v>
      </c>
      <c r="H2539">
        <v>48</v>
      </c>
      <c r="I2539">
        <v>186</v>
      </c>
      <c r="J2539">
        <v>8928</v>
      </c>
      <c r="K2539">
        <v>4285.4399999999996</v>
      </c>
      <c r="L2539" s="1">
        <v>4642.5600000000004</v>
      </c>
      <c r="M2539" s="1" t="s">
        <v>19</v>
      </c>
      <c r="N2539" s="1" t="s">
        <v>196</v>
      </c>
    </row>
    <row r="2540" spans="1:14" x14ac:dyDescent="0.3">
      <c r="A2540" s="1" t="s">
        <v>40</v>
      </c>
      <c r="B2540">
        <v>1185732</v>
      </c>
      <c r="C2540" s="2">
        <v>44905</v>
      </c>
      <c r="D2540" s="1" t="s">
        <v>15</v>
      </c>
      <c r="E2540" s="1" t="s">
        <v>45</v>
      </c>
      <c r="F2540" s="1" t="s">
        <v>46</v>
      </c>
      <c r="G2540" s="1" t="s">
        <v>22</v>
      </c>
      <c r="H2540">
        <v>41</v>
      </c>
      <c r="I2540">
        <v>132</v>
      </c>
      <c r="J2540">
        <v>5412</v>
      </c>
      <c r="K2540">
        <v>2760.12</v>
      </c>
      <c r="L2540" s="1">
        <v>2651.88</v>
      </c>
      <c r="M2540" s="1" t="s">
        <v>19</v>
      </c>
      <c r="N2540" s="1" t="s">
        <v>196</v>
      </c>
    </row>
    <row r="2541" spans="1:14" x14ac:dyDescent="0.3">
      <c r="A2541" s="1" t="s">
        <v>40</v>
      </c>
      <c r="B2541">
        <v>1185732</v>
      </c>
      <c r="C2541" s="2">
        <v>44905</v>
      </c>
      <c r="D2541" s="1" t="s">
        <v>15</v>
      </c>
      <c r="E2541" s="1" t="s">
        <v>45</v>
      </c>
      <c r="F2541" s="1" t="s">
        <v>46</v>
      </c>
      <c r="G2541" s="1" t="s">
        <v>23</v>
      </c>
      <c r="H2541">
        <v>44</v>
      </c>
      <c r="I2541">
        <v>131</v>
      </c>
      <c r="J2541">
        <v>5764</v>
      </c>
      <c r="K2541">
        <v>2305.6</v>
      </c>
      <c r="L2541" s="1">
        <v>3458.4</v>
      </c>
      <c r="M2541" s="1" t="s">
        <v>19</v>
      </c>
      <c r="N2541" s="1" t="s">
        <v>197</v>
      </c>
    </row>
    <row r="2542" spans="1:14" x14ac:dyDescent="0.3">
      <c r="A2542" s="1" t="s">
        <v>40</v>
      </c>
      <c r="B2542">
        <v>1185732</v>
      </c>
      <c r="C2542" s="2">
        <v>44905</v>
      </c>
      <c r="D2542" s="1" t="s">
        <v>15</v>
      </c>
      <c r="E2542" s="1" t="s">
        <v>45</v>
      </c>
      <c r="F2542" s="1" t="s">
        <v>46</v>
      </c>
      <c r="G2542" s="1" t="s">
        <v>24</v>
      </c>
      <c r="H2542">
        <v>44</v>
      </c>
      <c r="I2542">
        <v>101</v>
      </c>
      <c r="J2542">
        <v>4444</v>
      </c>
      <c r="K2542">
        <v>1866.48</v>
      </c>
      <c r="L2542" s="1">
        <v>2577.52</v>
      </c>
      <c r="M2542" s="1" t="s">
        <v>19</v>
      </c>
      <c r="N2542" s="1" t="s">
        <v>197</v>
      </c>
    </row>
    <row r="2543" spans="1:14" x14ac:dyDescent="0.3">
      <c r="A2543" s="1" t="s">
        <v>40</v>
      </c>
      <c r="B2543">
        <v>1185732</v>
      </c>
      <c r="C2543" s="2">
        <v>44905</v>
      </c>
      <c r="D2543" s="1" t="s">
        <v>15</v>
      </c>
      <c r="E2543" s="1" t="s">
        <v>45</v>
      </c>
      <c r="F2543" s="1" t="s">
        <v>46</v>
      </c>
      <c r="G2543" s="1" t="s">
        <v>18</v>
      </c>
      <c r="H2543">
        <v>48</v>
      </c>
      <c r="I2543">
        <v>104</v>
      </c>
      <c r="J2543">
        <v>4992</v>
      </c>
      <c r="K2543">
        <v>2096.64</v>
      </c>
      <c r="L2543" s="1">
        <v>2895.36</v>
      </c>
      <c r="M2543" s="1" t="s">
        <v>19</v>
      </c>
      <c r="N2543" s="1" t="s">
        <v>196</v>
      </c>
    </row>
    <row r="2544" spans="1:14" x14ac:dyDescent="0.3">
      <c r="A2544" s="1" t="s">
        <v>40</v>
      </c>
      <c r="B2544">
        <v>1185732</v>
      </c>
      <c r="C2544" s="2">
        <v>44905</v>
      </c>
      <c r="D2544" s="1" t="s">
        <v>15</v>
      </c>
      <c r="E2544" s="1" t="s">
        <v>45</v>
      </c>
      <c r="F2544" s="1" t="s">
        <v>46</v>
      </c>
      <c r="G2544" s="1" t="s">
        <v>20</v>
      </c>
      <c r="H2544">
        <v>60</v>
      </c>
      <c r="I2544">
        <v>145</v>
      </c>
      <c r="J2544">
        <v>8700</v>
      </c>
      <c r="K2544">
        <v>4088.9999999999995</v>
      </c>
      <c r="L2544" s="1">
        <v>4611</v>
      </c>
      <c r="M2544" s="1" t="s">
        <v>19</v>
      </c>
      <c r="N2544" s="1" t="s">
        <v>197</v>
      </c>
    </row>
    <row r="2545" spans="1:14" x14ac:dyDescent="0.3">
      <c r="A2545" s="1" t="s">
        <v>40</v>
      </c>
      <c r="B2545">
        <v>1185732</v>
      </c>
      <c r="C2545" s="2">
        <v>44582</v>
      </c>
      <c r="D2545" s="1" t="s">
        <v>15</v>
      </c>
      <c r="E2545" s="1" t="s">
        <v>45</v>
      </c>
      <c r="F2545" s="1" t="s">
        <v>46</v>
      </c>
      <c r="G2545" s="1" t="s">
        <v>21</v>
      </c>
      <c r="H2545">
        <v>34</v>
      </c>
      <c r="I2545">
        <v>173</v>
      </c>
      <c r="J2545">
        <v>5882</v>
      </c>
      <c r="K2545">
        <v>2529.2600000000002</v>
      </c>
      <c r="L2545" s="1">
        <v>3352.74</v>
      </c>
      <c r="M2545" s="1" t="s">
        <v>19</v>
      </c>
      <c r="N2545" s="1" t="s">
        <v>196</v>
      </c>
    </row>
    <row r="2546" spans="1:14" x14ac:dyDescent="0.3">
      <c r="A2546" s="1" t="s">
        <v>40</v>
      </c>
      <c r="B2546">
        <v>1185732</v>
      </c>
      <c r="C2546" s="2">
        <v>44582</v>
      </c>
      <c r="D2546" s="1" t="s">
        <v>15</v>
      </c>
      <c r="E2546" s="1" t="s">
        <v>45</v>
      </c>
      <c r="F2546" s="1" t="s">
        <v>46</v>
      </c>
      <c r="G2546" s="1" t="s">
        <v>22</v>
      </c>
      <c r="H2546">
        <v>39</v>
      </c>
      <c r="I2546">
        <v>111</v>
      </c>
      <c r="J2546">
        <v>4329</v>
      </c>
      <c r="K2546">
        <v>1861.4700000000003</v>
      </c>
      <c r="L2546" s="1">
        <v>2467.5299999999997</v>
      </c>
      <c r="M2546" s="1" t="s">
        <v>19</v>
      </c>
      <c r="N2546" s="1" t="s">
        <v>196</v>
      </c>
    </row>
    <row r="2547" spans="1:14" x14ac:dyDescent="0.3">
      <c r="A2547" s="1" t="s">
        <v>40</v>
      </c>
      <c r="B2547">
        <v>1185732</v>
      </c>
      <c r="C2547" s="2">
        <v>44582</v>
      </c>
      <c r="D2547" s="1" t="s">
        <v>15</v>
      </c>
      <c r="E2547" s="1" t="s">
        <v>45</v>
      </c>
      <c r="F2547" s="1" t="s">
        <v>46</v>
      </c>
      <c r="G2547" s="1" t="s">
        <v>23</v>
      </c>
      <c r="H2547">
        <v>28</v>
      </c>
      <c r="I2547">
        <v>101</v>
      </c>
      <c r="J2547">
        <v>2828</v>
      </c>
      <c r="K2547">
        <v>1018.0799999999999</v>
      </c>
      <c r="L2547" s="1">
        <v>1809.92</v>
      </c>
      <c r="M2547" s="1" t="s">
        <v>19</v>
      </c>
      <c r="N2547" s="1" t="s">
        <v>197</v>
      </c>
    </row>
    <row r="2548" spans="1:14" x14ac:dyDescent="0.3">
      <c r="A2548" s="1" t="s">
        <v>40</v>
      </c>
      <c r="B2548">
        <v>1185732</v>
      </c>
      <c r="C2548" s="2">
        <v>44582</v>
      </c>
      <c r="D2548" s="1" t="s">
        <v>15</v>
      </c>
      <c r="E2548" s="1" t="s">
        <v>45</v>
      </c>
      <c r="F2548" s="1" t="s">
        <v>46</v>
      </c>
      <c r="G2548" s="1" t="s">
        <v>24</v>
      </c>
      <c r="H2548">
        <v>36</v>
      </c>
      <c r="I2548">
        <v>60</v>
      </c>
      <c r="J2548">
        <v>2160</v>
      </c>
      <c r="K2548">
        <v>691.2</v>
      </c>
      <c r="L2548" s="1">
        <v>1468.8</v>
      </c>
      <c r="M2548" s="1" t="s">
        <v>19</v>
      </c>
      <c r="N2548" s="1" t="s">
        <v>197</v>
      </c>
    </row>
    <row r="2549" spans="1:14" x14ac:dyDescent="0.3">
      <c r="A2549" s="1" t="s">
        <v>40</v>
      </c>
      <c r="B2549">
        <v>1185732</v>
      </c>
      <c r="C2549" s="2">
        <v>44582</v>
      </c>
      <c r="D2549" s="1" t="s">
        <v>15</v>
      </c>
      <c r="E2549" s="1" t="s">
        <v>45</v>
      </c>
      <c r="F2549" s="1" t="s">
        <v>46</v>
      </c>
      <c r="G2549" s="1" t="s">
        <v>18</v>
      </c>
      <c r="H2549">
        <v>43</v>
      </c>
      <c r="I2549">
        <v>74</v>
      </c>
      <c r="J2549">
        <v>3182</v>
      </c>
      <c r="K2549">
        <v>1050.06</v>
      </c>
      <c r="L2549" s="1">
        <v>2131.94</v>
      </c>
      <c r="M2549" s="1" t="s">
        <v>19</v>
      </c>
      <c r="N2549" s="1" t="s">
        <v>196</v>
      </c>
    </row>
    <row r="2550" spans="1:14" x14ac:dyDescent="0.3">
      <c r="A2550" s="1" t="s">
        <v>40</v>
      </c>
      <c r="B2550">
        <v>1185732</v>
      </c>
      <c r="C2550" s="2">
        <v>44582</v>
      </c>
      <c r="D2550" s="1" t="s">
        <v>15</v>
      </c>
      <c r="E2550" s="1" t="s">
        <v>45</v>
      </c>
      <c r="F2550" s="1" t="s">
        <v>46</v>
      </c>
      <c r="G2550" s="1" t="s">
        <v>20</v>
      </c>
      <c r="H2550">
        <v>35</v>
      </c>
      <c r="I2550">
        <v>101</v>
      </c>
      <c r="J2550">
        <v>3535</v>
      </c>
      <c r="K2550">
        <v>1413.9999999999998</v>
      </c>
      <c r="L2550" s="1">
        <v>2121</v>
      </c>
      <c r="M2550" s="1" t="s">
        <v>19</v>
      </c>
      <c r="N2550" s="1" t="s">
        <v>197</v>
      </c>
    </row>
    <row r="2551" spans="1:14" x14ac:dyDescent="0.3">
      <c r="A2551" s="1" t="s">
        <v>40</v>
      </c>
      <c r="B2551">
        <v>1185732</v>
      </c>
      <c r="C2551" s="2">
        <v>44611</v>
      </c>
      <c r="D2551" s="1" t="s">
        <v>15</v>
      </c>
      <c r="E2551" s="1" t="s">
        <v>45</v>
      </c>
      <c r="F2551" s="1" t="s">
        <v>46</v>
      </c>
      <c r="G2551" s="1" t="s">
        <v>21</v>
      </c>
      <c r="H2551">
        <v>34</v>
      </c>
      <c r="I2551">
        <v>186</v>
      </c>
      <c r="J2551">
        <v>6324</v>
      </c>
      <c r="K2551">
        <v>2782.56</v>
      </c>
      <c r="L2551" s="1">
        <v>3541.44</v>
      </c>
      <c r="M2551" s="1" t="s">
        <v>19</v>
      </c>
      <c r="N2551" s="1" t="s">
        <v>196</v>
      </c>
    </row>
    <row r="2552" spans="1:14" x14ac:dyDescent="0.3">
      <c r="A2552" s="1" t="s">
        <v>40</v>
      </c>
      <c r="B2552">
        <v>1185732</v>
      </c>
      <c r="C2552" s="2">
        <v>44611</v>
      </c>
      <c r="D2552" s="1" t="s">
        <v>15</v>
      </c>
      <c r="E2552" s="1" t="s">
        <v>45</v>
      </c>
      <c r="F2552" s="1" t="s">
        <v>46</v>
      </c>
      <c r="G2552" s="1" t="s">
        <v>22</v>
      </c>
      <c r="H2552">
        <v>37</v>
      </c>
      <c r="I2552">
        <v>85</v>
      </c>
      <c r="J2552">
        <v>3145</v>
      </c>
      <c r="K2552">
        <v>1352.3500000000001</v>
      </c>
      <c r="L2552" s="1">
        <v>1792.6499999999999</v>
      </c>
      <c r="M2552" s="1" t="s">
        <v>19</v>
      </c>
      <c r="N2552" s="1" t="s">
        <v>196</v>
      </c>
    </row>
    <row r="2553" spans="1:14" x14ac:dyDescent="0.3">
      <c r="A2553" s="1" t="s">
        <v>40</v>
      </c>
      <c r="B2553">
        <v>1185732</v>
      </c>
      <c r="C2553" s="2">
        <v>44611</v>
      </c>
      <c r="D2553" s="1" t="s">
        <v>15</v>
      </c>
      <c r="E2553" s="1" t="s">
        <v>45</v>
      </c>
      <c r="F2553" s="1" t="s">
        <v>46</v>
      </c>
      <c r="G2553" s="1" t="s">
        <v>23</v>
      </c>
      <c r="H2553">
        <v>31</v>
      </c>
      <c r="I2553">
        <v>96</v>
      </c>
      <c r="J2553">
        <v>2976</v>
      </c>
      <c r="K2553">
        <v>1011.8399999999999</v>
      </c>
      <c r="L2553" s="1">
        <v>1964.16</v>
      </c>
      <c r="M2553" s="1" t="s">
        <v>19</v>
      </c>
      <c r="N2553" s="1" t="s">
        <v>197</v>
      </c>
    </row>
    <row r="2554" spans="1:14" x14ac:dyDescent="0.3">
      <c r="A2554" s="1" t="s">
        <v>40</v>
      </c>
      <c r="B2554">
        <v>1185732</v>
      </c>
      <c r="C2554" s="2">
        <v>44239</v>
      </c>
      <c r="D2554" s="1" t="s">
        <v>15</v>
      </c>
      <c r="E2554" s="1" t="s">
        <v>45</v>
      </c>
      <c r="F2554" s="1" t="s">
        <v>46</v>
      </c>
      <c r="G2554" s="1" t="s">
        <v>24</v>
      </c>
      <c r="H2554">
        <v>36</v>
      </c>
      <c r="I2554">
        <v>45</v>
      </c>
      <c r="J2554">
        <v>1620</v>
      </c>
      <c r="K2554">
        <v>745.19999999999993</v>
      </c>
      <c r="L2554" s="1">
        <v>874.80000000000007</v>
      </c>
      <c r="M2554" s="1" t="s">
        <v>25</v>
      </c>
      <c r="N2554" s="1" t="s">
        <v>197</v>
      </c>
    </row>
    <row r="2555" spans="1:14" x14ac:dyDescent="0.3">
      <c r="A2555" s="1" t="s">
        <v>40</v>
      </c>
      <c r="B2555">
        <v>1185732</v>
      </c>
      <c r="C2555" s="2">
        <v>44239</v>
      </c>
      <c r="D2555" s="1" t="s">
        <v>15</v>
      </c>
      <c r="E2555" s="1" t="s">
        <v>45</v>
      </c>
      <c r="F2555" s="1" t="s">
        <v>46</v>
      </c>
      <c r="G2555" s="1" t="s">
        <v>18</v>
      </c>
      <c r="H2555">
        <v>54</v>
      </c>
      <c r="I2555">
        <v>63</v>
      </c>
      <c r="J2555">
        <v>3402</v>
      </c>
      <c r="K2555">
        <v>1701</v>
      </c>
      <c r="L2555" s="1">
        <v>1701</v>
      </c>
      <c r="M2555" s="1" t="s">
        <v>25</v>
      </c>
      <c r="N2555" s="1" t="s">
        <v>196</v>
      </c>
    </row>
    <row r="2556" spans="1:14" x14ac:dyDescent="0.3">
      <c r="A2556" s="1" t="s">
        <v>40</v>
      </c>
      <c r="B2556">
        <v>1185732</v>
      </c>
      <c r="C2556" s="2">
        <v>44239</v>
      </c>
      <c r="D2556" s="1" t="s">
        <v>15</v>
      </c>
      <c r="E2556" s="1" t="s">
        <v>45</v>
      </c>
      <c r="F2556" s="1" t="s">
        <v>46</v>
      </c>
      <c r="G2556" s="1" t="s">
        <v>20</v>
      </c>
      <c r="H2556">
        <v>43</v>
      </c>
      <c r="I2556">
        <v>85</v>
      </c>
      <c r="J2556">
        <v>3655</v>
      </c>
      <c r="K2556">
        <v>1973.7</v>
      </c>
      <c r="L2556" s="1">
        <v>1681.3</v>
      </c>
      <c r="M2556" s="1" t="s">
        <v>25</v>
      </c>
      <c r="N2556" s="1" t="s">
        <v>197</v>
      </c>
    </row>
    <row r="2557" spans="1:14" x14ac:dyDescent="0.3">
      <c r="A2557" s="1" t="s">
        <v>40</v>
      </c>
      <c r="B2557">
        <v>1185732</v>
      </c>
      <c r="C2557" s="2">
        <v>44265</v>
      </c>
      <c r="D2557" s="1" t="s">
        <v>15</v>
      </c>
      <c r="E2557" s="1" t="s">
        <v>45</v>
      </c>
      <c r="F2557" s="1" t="s">
        <v>46</v>
      </c>
      <c r="G2557" s="1" t="s">
        <v>21</v>
      </c>
      <c r="H2557">
        <v>44</v>
      </c>
      <c r="I2557">
        <v>142</v>
      </c>
      <c r="J2557">
        <v>6248</v>
      </c>
      <c r="K2557">
        <v>3748.7999999999997</v>
      </c>
      <c r="L2557" s="1">
        <v>2499.2000000000003</v>
      </c>
      <c r="M2557" s="1" t="s">
        <v>25</v>
      </c>
      <c r="N2557" s="1" t="s">
        <v>196</v>
      </c>
    </row>
    <row r="2558" spans="1:14" x14ac:dyDescent="0.3">
      <c r="A2558" s="1" t="s">
        <v>40</v>
      </c>
      <c r="B2558">
        <v>1185732</v>
      </c>
      <c r="C2558" s="2">
        <v>44265</v>
      </c>
      <c r="D2558" s="1" t="s">
        <v>15</v>
      </c>
      <c r="E2558" s="1" t="s">
        <v>45</v>
      </c>
      <c r="F2558" s="1" t="s">
        <v>46</v>
      </c>
      <c r="G2558" s="1" t="s">
        <v>22</v>
      </c>
      <c r="H2558">
        <v>42</v>
      </c>
      <c r="I2558">
        <v>70</v>
      </c>
      <c r="J2558">
        <v>2940</v>
      </c>
      <c r="K2558">
        <v>1675.8000000000002</v>
      </c>
      <c r="L2558" s="1">
        <v>1264.1999999999998</v>
      </c>
      <c r="M2558" s="1" t="s">
        <v>25</v>
      </c>
      <c r="N2558" s="1" t="s">
        <v>196</v>
      </c>
    </row>
    <row r="2559" spans="1:14" x14ac:dyDescent="0.3">
      <c r="A2559" s="1" t="s">
        <v>40</v>
      </c>
      <c r="B2559">
        <v>1185732</v>
      </c>
      <c r="C2559" s="2">
        <v>44265</v>
      </c>
      <c r="D2559" s="1" t="s">
        <v>15</v>
      </c>
      <c r="E2559" s="1" t="s">
        <v>45</v>
      </c>
      <c r="F2559" s="1" t="s">
        <v>46</v>
      </c>
      <c r="G2559" s="1" t="s">
        <v>23</v>
      </c>
      <c r="H2559">
        <v>34</v>
      </c>
      <c r="I2559">
        <v>77</v>
      </c>
      <c r="J2559">
        <v>2618</v>
      </c>
      <c r="K2559">
        <v>1282.82</v>
      </c>
      <c r="L2559" s="1">
        <v>1335.18</v>
      </c>
      <c r="M2559" s="1" t="s">
        <v>25</v>
      </c>
      <c r="N2559" s="1" t="s">
        <v>197</v>
      </c>
    </row>
    <row r="2560" spans="1:14" x14ac:dyDescent="0.3">
      <c r="A2560" s="1" t="s">
        <v>40</v>
      </c>
      <c r="B2560">
        <v>1185732</v>
      </c>
      <c r="C2560" s="2">
        <v>44265</v>
      </c>
      <c r="D2560" s="1" t="s">
        <v>15</v>
      </c>
      <c r="E2560" s="1" t="s">
        <v>45</v>
      </c>
      <c r="F2560" s="1" t="s">
        <v>46</v>
      </c>
      <c r="G2560" s="1" t="s">
        <v>24</v>
      </c>
      <c r="H2560">
        <v>36</v>
      </c>
      <c r="I2560">
        <v>38</v>
      </c>
      <c r="J2560">
        <v>1368</v>
      </c>
      <c r="K2560">
        <v>670.31999999999994</v>
      </c>
      <c r="L2560" s="1">
        <v>697.68000000000006</v>
      </c>
      <c r="M2560" s="1" t="s">
        <v>25</v>
      </c>
      <c r="N2560" s="1" t="s">
        <v>197</v>
      </c>
    </row>
    <row r="2561" spans="1:14" x14ac:dyDescent="0.3">
      <c r="A2561" s="1" t="s">
        <v>40</v>
      </c>
      <c r="B2561">
        <v>1185732</v>
      </c>
      <c r="C2561" s="2">
        <v>44265</v>
      </c>
      <c r="D2561" s="1" t="s">
        <v>15</v>
      </c>
      <c r="E2561" s="1" t="s">
        <v>45</v>
      </c>
      <c r="F2561" s="1" t="s">
        <v>46</v>
      </c>
      <c r="G2561" s="1" t="s">
        <v>18</v>
      </c>
      <c r="H2561">
        <v>51</v>
      </c>
      <c r="I2561">
        <v>47</v>
      </c>
      <c r="J2561">
        <v>2397</v>
      </c>
      <c r="K2561">
        <v>1174.53</v>
      </c>
      <c r="L2561" s="1">
        <v>1222.47</v>
      </c>
      <c r="M2561" s="1" t="s">
        <v>25</v>
      </c>
      <c r="N2561" s="1" t="s">
        <v>196</v>
      </c>
    </row>
    <row r="2562" spans="1:14" x14ac:dyDescent="0.3">
      <c r="A2562" s="1" t="s">
        <v>40</v>
      </c>
      <c r="B2562">
        <v>1185732</v>
      </c>
      <c r="C2562" s="2">
        <v>44265</v>
      </c>
      <c r="D2562" s="1" t="s">
        <v>15</v>
      </c>
      <c r="E2562" s="1" t="s">
        <v>45</v>
      </c>
      <c r="F2562" s="1" t="s">
        <v>46</v>
      </c>
      <c r="G2562" s="1" t="s">
        <v>20</v>
      </c>
      <c r="H2562">
        <v>41</v>
      </c>
      <c r="I2562">
        <v>80</v>
      </c>
      <c r="J2562">
        <v>3280</v>
      </c>
      <c r="K2562">
        <v>1803.9999999999998</v>
      </c>
      <c r="L2562" s="1">
        <v>1476.0000000000002</v>
      </c>
      <c r="M2562" s="1" t="s">
        <v>25</v>
      </c>
      <c r="N2562" s="1" t="s">
        <v>197</v>
      </c>
    </row>
    <row r="2563" spans="1:14" x14ac:dyDescent="0.3">
      <c r="A2563" s="1" t="s">
        <v>40</v>
      </c>
      <c r="B2563">
        <v>1185732</v>
      </c>
      <c r="C2563" s="2">
        <v>44297</v>
      </c>
      <c r="D2563" s="1" t="s">
        <v>15</v>
      </c>
      <c r="E2563" s="1" t="s">
        <v>45</v>
      </c>
      <c r="F2563" s="1" t="s">
        <v>46</v>
      </c>
      <c r="G2563" s="1" t="s">
        <v>21</v>
      </c>
      <c r="H2563">
        <v>41</v>
      </c>
      <c r="I2563">
        <v>137</v>
      </c>
      <c r="J2563">
        <v>5617</v>
      </c>
      <c r="K2563">
        <v>3145.5200000000004</v>
      </c>
      <c r="L2563" s="1">
        <v>2471.4799999999996</v>
      </c>
      <c r="M2563" s="1" t="s">
        <v>25</v>
      </c>
      <c r="N2563" s="1" t="s">
        <v>196</v>
      </c>
    </row>
    <row r="2564" spans="1:14" x14ac:dyDescent="0.3">
      <c r="A2564" s="1" t="s">
        <v>40</v>
      </c>
      <c r="B2564">
        <v>1185732</v>
      </c>
      <c r="C2564" s="2">
        <v>44297</v>
      </c>
      <c r="D2564" s="1" t="s">
        <v>15</v>
      </c>
      <c r="E2564" s="1" t="s">
        <v>45</v>
      </c>
      <c r="F2564" s="1" t="s">
        <v>46</v>
      </c>
      <c r="G2564" s="1" t="s">
        <v>22</v>
      </c>
      <c r="H2564">
        <v>43</v>
      </c>
      <c r="I2564">
        <v>56</v>
      </c>
      <c r="J2564">
        <v>2408</v>
      </c>
      <c r="K2564">
        <v>1396.64</v>
      </c>
      <c r="L2564" s="1">
        <v>1011.3599999999999</v>
      </c>
      <c r="M2564" s="1" t="s">
        <v>25</v>
      </c>
      <c r="N2564" s="1" t="s">
        <v>196</v>
      </c>
    </row>
    <row r="2565" spans="1:14" x14ac:dyDescent="0.3">
      <c r="A2565" s="1" t="s">
        <v>40</v>
      </c>
      <c r="B2565">
        <v>1185732</v>
      </c>
      <c r="C2565" s="2">
        <v>44297</v>
      </c>
      <c r="D2565" s="1" t="s">
        <v>15</v>
      </c>
      <c r="E2565" s="1" t="s">
        <v>45</v>
      </c>
      <c r="F2565" s="1" t="s">
        <v>46</v>
      </c>
      <c r="G2565" s="1" t="s">
        <v>23</v>
      </c>
      <c r="H2565">
        <v>32</v>
      </c>
      <c r="I2565">
        <v>65</v>
      </c>
      <c r="J2565">
        <v>2080</v>
      </c>
      <c r="K2565">
        <v>1040</v>
      </c>
      <c r="L2565" s="1">
        <v>1040</v>
      </c>
      <c r="M2565" s="1" t="s">
        <v>25</v>
      </c>
      <c r="N2565" s="1" t="s">
        <v>197</v>
      </c>
    </row>
    <row r="2566" spans="1:14" x14ac:dyDescent="0.3">
      <c r="A2566" s="1" t="s">
        <v>40</v>
      </c>
      <c r="B2566">
        <v>1185732</v>
      </c>
      <c r="C2566" s="2">
        <v>44297</v>
      </c>
      <c r="D2566" s="1" t="s">
        <v>15</v>
      </c>
      <c r="E2566" s="1" t="s">
        <v>45</v>
      </c>
      <c r="F2566" s="1" t="s">
        <v>46</v>
      </c>
      <c r="G2566" s="1" t="s">
        <v>24</v>
      </c>
      <c r="H2566">
        <v>36</v>
      </c>
      <c r="I2566">
        <v>44</v>
      </c>
      <c r="J2566">
        <v>1584</v>
      </c>
      <c r="K2566">
        <v>792</v>
      </c>
      <c r="L2566" s="1">
        <v>792</v>
      </c>
      <c r="M2566" s="1" t="s">
        <v>25</v>
      </c>
      <c r="N2566" s="1" t="s">
        <v>197</v>
      </c>
    </row>
    <row r="2567" spans="1:14" x14ac:dyDescent="0.3">
      <c r="A2567" s="1" t="s">
        <v>40</v>
      </c>
      <c r="B2567">
        <v>1185732</v>
      </c>
      <c r="C2567" s="2">
        <v>44297</v>
      </c>
      <c r="D2567" s="1" t="s">
        <v>15</v>
      </c>
      <c r="E2567" s="1" t="s">
        <v>45</v>
      </c>
      <c r="F2567" s="1" t="s">
        <v>46</v>
      </c>
      <c r="G2567" s="1" t="s">
        <v>18</v>
      </c>
      <c r="H2567">
        <v>51</v>
      </c>
      <c r="I2567">
        <v>38</v>
      </c>
      <c r="J2567">
        <v>1938</v>
      </c>
      <c r="K2567">
        <v>891.4799999999999</v>
      </c>
      <c r="L2567" s="1">
        <v>1046.52</v>
      </c>
      <c r="M2567" s="1" t="s">
        <v>25</v>
      </c>
      <c r="N2567" s="1" t="s">
        <v>196</v>
      </c>
    </row>
    <row r="2568" spans="1:14" x14ac:dyDescent="0.3">
      <c r="A2568" s="1" t="s">
        <v>40</v>
      </c>
      <c r="B2568">
        <v>1185732</v>
      </c>
      <c r="C2568" s="2">
        <v>44297</v>
      </c>
      <c r="D2568" s="1" t="s">
        <v>15</v>
      </c>
      <c r="E2568" s="1" t="s">
        <v>45</v>
      </c>
      <c r="F2568" s="1" t="s">
        <v>46</v>
      </c>
      <c r="G2568" s="1" t="s">
        <v>20</v>
      </c>
      <c r="H2568">
        <v>44</v>
      </c>
      <c r="I2568">
        <v>90</v>
      </c>
      <c r="J2568">
        <v>3960</v>
      </c>
      <c r="K2568">
        <v>2019.6000000000001</v>
      </c>
      <c r="L2568" s="1">
        <v>1940.3999999999999</v>
      </c>
      <c r="M2568" s="1" t="s">
        <v>25</v>
      </c>
      <c r="N2568" s="1" t="s">
        <v>197</v>
      </c>
    </row>
    <row r="2569" spans="1:14" x14ac:dyDescent="0.3">
      <c r="A2569" s="1" t="s">
        <v>40</v>
      </c>
      <c r="B2569">
        <v>1185732</v>
      </c>
      <c r="C2569" s="2">
        <v>44326</v>
      </c>
      <c r="D2569" s="1" t="s">
        <v>15</v>
      </c>
      <c r="E2569" s="1" t="s">
        <v>45</v>
      </c>
      <c r="F2569" s="1" t="s">
        <v>46</v>
      </c>
      <c r="G2569" s="1" t="s">
        <v>21</v>
      </c>
      <c r="H2569">
        <v>55</v>
      </c>
      <c r="I2569">
        <v>154</v>
      </c>
      <c r="J2569">
        <v>8470</v>
      </c>
      <c r="K2569">
        <v>4827.9000000000005</v>
      </c>
      <c r="L2569" s="1">
        <v>3642.0999999999995</v>
      </c>
      <c r="M2569" s="1" t="s">
        <v>25</v>
      </c>
      <c r="N2569" s="1" t="s">
        <v>196</v>
      </c>
    </row>
    <row r="2570" spans="1:14" x14ac:dyDescent="0.3">
      <c r="A2570" s="1" t="s">
        <v>40</v>
      </c>
      <c r="B2570">
        <v>1185732</v>
      </c>
      <c r="C2570" s="2">
        <v>44326</v>
      </c>
      <c r="D2570" s="1" t="s">
        <v>15</v>
      </c>
      <c r="E2570" s="1" t="s">
        <v>45</v>
      </c>
      <c r="F2570" s="1" t="s">
        <v>46</v>
      </c>
      <c r="G2570" s="1" t="s">
        <v>22</v>
      </c>
      <c r="H2570">
        <v>54</v>
      </c>
      <c r="I2570">
        <v>80</v>
      </c>
      <c r="J2570">
        <v>4320</v>
      </c>
      <c r="K2570">
        <v>2419.2000000000003</v>
      </c>
      <c r="L2570" s="1">
        <v>1900.7999999999997</v>
      </c>
      <c r="M2570" s="1" t="s">
        <v>25</v>
      </c>
      <c r="N2570" s="1" t="s">
        <v>196</v>
      </c>
    </row>
    <row r="2571" spans="1:14" x14ac:dyDescent="0.3">
      <c r="A2571" s="1" t="s">
        <v>40</v>
      </c>
      <c r="B2571">
        <v>1185732</v>
      </c>
      <c r="C2571" s="2">
        <v>44326</v>
      </c>
      <c r="D2571" s="1" t="s">
        <v>15</v>
      </c>
      <c r="E2571" s="1" t="s">
        <v>45</v>
      </c>
      <c r="F2571" s="1" t="s">
        <v>46</v>
      </c>
      <c r="G2571" s="1" t="s">
        <v>23</v>
      </c>
      <c r="H2571">
        <v>49</v>
      </c>
      <c r="I2571">
        <v>75</v>
      </c>
      <c r="J2571">
        <v>3675</v>
      </c>
      <c r="K2571">
        <v>1690.4999999999998</v>
      </c>
      <c r="L2571" s="1">
        <v>1984.5000000000002</v>
      </c>
      <c r="M2571" s="1" t="s">
        <v>25</v>
      </c>
      <c r="N2571" s="1" t="s">
        <v>197</v>
      </c>
    </row>
    <row r="2572" spans="1:14" x14ac:dyDescent="0.3">
      <c r="A2572" s="1" t="s">
        <v>40</v>
      </c>
      <c r="B2572">
        <v>1185732</v>
      </c>
      <c r="C2572" s="2">
        <v>44326</v>
      </c>
      <c r="D2572" s="1" t="s">
        <v>15</v>
      </c>
      <c r="E2572" s="1" t="s">
        <v>45</v>
      </c>
      <c r="F2572" s="1" t="s">
        <v>46</v>
      </c>
      <c r="G2572" s="1" t="s">
        <v>24</v>
      </c>
      <c r="H2572">
        <v>46</v>
      </c>
      <c r="I2572">
        <v>65</v>
      </c>
      <c r="J2572">
        <v>2990</v>
      </c>
      <c r="K2572">
        <v>1405.3</v>
      </c>
      <c r="L2572" s="1">
        <v>1584.7</v>
      </c>
      <c r="M2572" s="1" t="s">
        <v>25</v>
      </c>
      <c r="N2572" s="1" t="s">
        <v>197</v>
      </c>
    </row>
    <row r="2573" spans="1:14" x14ac:dyDescent="0.3">
      <c r="A2573" s="1" t="s">
        <v>40</v>
      </c>
      <c r="B2573">
        <v>1185732</v>
      </c>
      <c r="C2573" s="2">
        <v>44326</v>
      </c>
      <c r="D2573" s="1" t="s">
        <v>15</v>
      </c>
      <c r="E2573" s="1" t="s">
        <v>45</v>
      </c>
      <c r="F2573" s="1" t="s">
        <v>46</v>
      </c>
      <c r="G2573" s="1" t="s">
        <v>18</v>
      </c>
      <c r="H2573">
        <v>55</v>
      </c>
      <c r="I2573">
        <v>72</v>
      </c>
      <c r="J2573">
        <v>3960</v>
      </c>
      <c r="K2573">
        <v>1861.1999999999998</v>
      </c>
      <c r="L2573" s="1">
        <v>2098.8000000000002</v>
      </c>
      <c r="M2573" s="1" t="s">
        <v>25</v>
      </c>
      <c r="N2573" s="1" t="s">
        <v>196</v>
      </c>
    </row>
    <row r="2574" spans="1:14" x14ac:dyDescent="0.3">
      <c r="A2574" s="1" t="s">
        <v>40</v>
      </c>
      <c r="B2574">
        <v>1185732</v>
      </c>
      <c r="C2574" s="2">
        <v>44326</v>
      </c>
      <c r="D2574" s="1" t="s">
        <v>15</v>
      </c>
      <c r="E2574" s="1" t="s">
        <v>45</v>
      </c>
      <c r="F2574" s="1" t="s">
        <v>46</v>
      </c>
      <c r="G2574" s="1" t="s">
        <v>20</v>
      </c>
      <c r="H2574">
        <v>60</v>
      </c>
      <c r="I2574">
        <v>120</v>
      </c>
      <c r="J2574">
        <v>7200</v>
      </c>
      <c r="K2574">
        <v>3744</v>
      </c>
      <c r="L2574" s="1">
        <v>3456</v>
      </c>
      <c r="M2574" s="1" t="s">
        <v>25</v>
      </c>
      <c r="N2574" s="1" t="s">
        <v>197</v>
      </c>
    </row>
    <row r="2575" spans="1:14" x14ac:dyDescent="0.3">
      <c r="A2575" s="1" t="s">
        <v>40</v>
      </c>
      <c r="B2575">
        <v>1185732</v>
      </c>
      <c r="C2575" s="2">
        <v>44359</v>
      </c>
      <c r="D2575" s="1" t="s">
        <v>15</v>
      </c>
      <c r="E2575" s="1" t="s">
        <v>45</v>
      </c>
      <c r="F2575" s="1" t="s">
        <v>46</v>
      </c>
      <c r="G2575" s="1" t="s">
        <v>21</v>
      </c>
      <c r="H2575">
        <v>58</v>
      </c>
      <c r="I2575">
        <v>163</v>
      </c>
      <c r="J2575">
        <v>9454</v>
      </c>
      <c r="K2575">
        <v>5483.3200000000006</v>
      </c>
      <c r="L2575" s="1">
        <v>3970.6799999999994</v>
      </c>
      <c r="M2575" s="1" t="s">
        <v>25</v>
      </c>
      <c r="N2575" s="1" t="s">
        <v>196</v>
      </c>
    </row>
    <row r="2576" spans="1:14" x14ac:dyDescent="0.3">
      <c r="A2576" s="1" t="s">
        <v>40</v>
      </c>
      <c r="B2576">
        <v>1185732</v>
      </c>
      <c r="C2576" s="2">
        <v>44359</v>
      </c>
      <c r="D2576" s="1" t="s">
        <v>15</v>
      </c>
      <c r="E2576" s="1" t="s">
        <v>45</v>
      </c>
      <c r="F2576" s="1" t="s">
        <v>46</v>
      </c>
      <c r="G2576" s="1" t="s">
        <v>22</v>
      </c>
      <c r="H2576">
        <v>53</v>
      </c>
      <c r="I2576">
        <v>116</v>
      </c>
      <c r="J2576">
        <v>6148</v>
      </c>
      <c r="K2576">
        <v>3627.3200000000006</v>
      </c>
      <c r="L2576" s="1">
        <v>2520.6799999999994</v>
      </c>
      <c r="M2576" s="1" t="s">
        <v>25</v>
      </c>
      <c r="N2576" s="1" t="s">
        <v>196</v>
      </c>
    </row>
    <row r="2577" spans="1:14" x14ac:dyDescent="0.3">
      <c r="A2577" s="1" t="s">
        <v>40</v>
      </c>
      <c r="B2577">
        <v>1185732</v>
      </c>
      <c r="C2577" s="2">
        <v>44359</v>
      </c>
      <c r="D2577" s="1" t="s">
        <v>15</v>
      </c>
      <c r="E2577" s="1" t="s">
        <v>45</v>
      </c>
      <c r="F2577" s="1" t="s">
        <v>46</v>
      </c>
      <c r="G2577" s="1" t="s">
        <v>23</v>
      </c>
      <c r="H2577">
        <v>45</v>
      </c>
      <c r="I2577">
        <v>81</v>
      </c>
      <c r="J2577">
        <v>3645</v>
      </c>
      <c r="K2577">
        <v>1713.1499999999999</v>
      </c>
      <c r="L2577" s="1">
        <v>1931.8500000000001</v>
      </c>
      <c r="M2577" s="1" t="s">
        <v>25</v>
      </c>
      <c r="N2577" s="1" t="s">
        <v>197</v>
      </c>
    </row>
    <row r="2578" spans="1:14" x14ac:dyDescent="0.3">
      <c r="A2578" s="1" t="s">
        <v>40</v>
      </c>
      <c r="B2578">
        <v>1185732</v>
      </c>
      <c r="C2578" s="2">
        <v>44359</v>
      </c>
      <c r="D2578" s="1" t="s">
        <v>15</v>
      </c>
      <c r="E2578" s="1" t="s">
        <v>45</v>
      </c>
      <c r="F2578" s="1" t="s">
        <v>46</v>
      </c>
      <c r="G2578" s="1" t="s">
        <v>24</v>
      </c>
      <c r="H2578">
        <v>47</v>
      </c>
      <c r="I2578">
        <v>90</v>
      </c>
      <c r="J2578">
        <v>4230</v>
      </c>
      <c r="K2578">
        <v>1903.4999999999998</v>
      </c>
      <c r="L2578" s="1">
        <v>2326.5</v>
      </c>
      <c r="M2578" s="1" t="s">
        <v>25</v>
      </c>
      <c r="N2578" s="1" t="s">
        <v>197</v>
      </c>
    </row>
    <row r="2579" spans="1:14" x14ac:dyDescent="0.3">
      <c r="A2579" s="1" t="s">
        <v>40</v>
      </c>
      <c r="B2579">
        <v>1185732</v>
      </c>
      <c r="C2579" s="2">
        <v>44359</v>
      </c>
      <c r="D2579" s="1" t="s">
        <v>15</v>
      </c>
      <c r="E2579" s="1" t="s">
        <v>45</v>
      </c>
      <c r="F2579" s="1" t="s">
        <v>46</v>
      </c>
      <c r="G2579" s="1" t="s">
        <v>18</v>
      </c>
      <c r="H2579">
        <v>58</v>
      </c>
      <c r="I2579">
        <v>81</v>
      </c>
      <c r="J2579">
        <v>4698</v>
      </c>
      <c r="K2579">
        <v>2349</v>
      </c>
      <c r="L2579" s="1">
        <v>2349</v>
      </c>
      <c r="M2579" s="1" t="s">
        <v>25</v>
      </c>
      <c r="N2579" s="1" t="s">
        <v>196</v>
      </c>
    </row>
    <row r="2580" spans="1:14" x14ac:dyDescent="0.3">
      <c r="A2580" s="1" t="s">
        <v>40</v>
      </c>
      <c r="B2580">
        <v>1185732</v>
      </c>
      <c r="C2580" s="2">
        <v>44359</v>
      </c>
      <c r="D2580" s="1" t="s">
        <v>15</v>
      </c>
      <c r="E2580" s="1" t="s">
        <v>45</v>
      </c>
      <c r="F2580" s="1" t="s">
        <v>46</v>
      </c>
      <c r="G2580" s="1" t="s">
        <v>20</v>
      </c>
      <c r="H2580">
        <v>62</v>
      </c>
      <c r="I2580">
        <v>117</v>
      </c>
      <c r="J2580">
        <v>7254</v>
      </c>
      <c r="K2580">
        <v>3772.08</v>
      </c>
      <c r="L2580" s="1">
        <v>3481.92</v>
      </c>
      <c r="M2580" s="1" t="s">
        <v>25</v>
      </c>
      <c r="N2580" s="1" t="s">
        <v>197</v>
      </c>
    </row>
    <row r="2581" spans="1:14" x14ac:dyDescent="0.3">
      <c r="A2581" s="1" t="s">
        <v>40</v>
      </c>
      <c r="B2581">
        <v>1185732</v>
      </c>
      <c r="C2581" s="2">
        <v>44387</v>
      </c>
      <c r="D2581" s="1" t="s">
        <v>15</v>
      </c>
      <c r="E2581" s="1" t="s">
        <v>45</v>
      </c>
      <c r="F2581" s="1" t="s">
        <v>46</v>
      </c>
      <c r="G2581" s="1" t="s">
        <v>21</v>
      </c>
      <c r="H2581">
        <v>54</v>
      </c>
      <c r="I2581">
        <v>182</v>
      </c>
      <c r="J2581">
        <v>9828</v>
      </c>
      <c r="K2581">
        <v>5601.9600000000009</v>
      </c>
      <c r="L2581" s="1">
        <v>4226.0399999999991</v>
      </c>
      <c r="M2581" s="1" t="s">
        <v>25</v>
      </c>
      <c r="N2581" s="1" t="s">
        <v>196</v>
      </c>
    </row>
    <row r="2582" spans="1:14" x14ac:dyDescent="0.3">
      <c r="A2582" s="1" t="s">
        <v>40</v>
      </c>
      <c r="B2582">
        <v>1185732</v>
      </c>
      <c r="C2582" s="2">
        <v>44387</v>
      </c>
      <c r="D2582" s="1" t="s">
        <v>15</v>
      </c>
      <c r="E2582" s="1" t="s">
        <v>45</v>
      </c>
      <c r="F2582" s="1" t="s">
        <v>46</v>
      </c>
      <c r="G2582" s="1" t="s">
        <v>22</v>
      </c>
      <c r="H2582">
        <v>51</v>
      </c>
      <c r="I2582">
        <v>115</v>
      </c>
      <c r="J2582">
        <v>5865</v>
      </c>
      <c r="K2582">
        <v>3284.4</v>
      </c>
      <c r="L2582" s="1">
        <v>2580.6</v>
      </c>
      <c r="M2582" s="1" t="s">
        <v>25</v>
      </c>
      <c r="N2582" s="1" t="s">
        <v>196</v>
      </c>
    </row>
    <row r="2583" spans="1:14" x14ac:dyDescent="0.3">
      <c r="A2583" s="1" t="s">
        <v>40</v>
      </c>
      <c r="B2583">
        <v>1185732</v>
      </c>
      <c r="C2583" s="2">
        <v>44387</v>
      </c>
      <c r="D2583" s="1" t="s">
        <v>15</v>
      </c>
      <c r="E2583" s="1" t="s">
        <v>45</v>
      </c>
      <c r="F2583" s="1" t="s">
        <v>46</v>
      </c>
      <c r="G2583" s="1" t="s">
        <v>23</v>
      </c>
      <c r="H2583">
        <v>46</v>
      </c>
      <c r="I2583">
        <v>98</v>
      </c>
      <c r="J2583">
        <v>4508</v>
      </c>
      <c r="K2583">
        <v>2163.84</v>
      </c>
      <c r="L2583" s="1">
        <v>2344.16</v>
      </c>
      <c r="M2583" s="1" t="s">
        <v>25</v>
      </c>
      <c r="N2583" s="1" t="s">
        <v>197</v>
      </c>
    </row>
    <row r="2584" spans="1:14" x14ac:dyDescent="0.3">
      <c r="A2584" s="1" t="s">
        <v>40</v>
      </c>
      <c r="B2584">
        <v>1185732</v>
      </c>
      <c r="C2584" s="2">
        <v>44387</v>
      </c>
      <c r="D2584" s="1" t="s">
        <v>15</v>
      </c>
      <c r="E2584" s="1" t="s">
        <v>45</v>
      </c>
      <c r="F2584" s="1" t="s">
        <v>46</v>
      </c>
      <c r="G2584" s="1" t="s">
        <v>24</v>
      </c>
      <c r="H2584">
        <v>46</v>
      </c>
      <c r="I2584">
        <v>90</v>
      </c>
      <c r="J2584">
        <v>4140</v>
      </c>
      <c r="K2584">
        <v>2028.6</v>
      </c>
      <c r="L2584" s="1">
        <v>2111.4</v>
      </c>
      <c r="M2584" s="1" t="s">
        <v>25</v>
      </c>
      <c r="N2584" s="1" t="s">
        <v>197</v>
      </c>
    </row>
    <row r="2585" spans="1:14" x14ac:dyDescent="0.3">
      <c r="A2585" s="1" t="s">
        <v>40</v>
      </c>
      <c r="B2585">
        <v>1185732</v>
      </c>
      <c r="C2585" s="2">
        <v>44387</v>
      </c>
      <c r="D2585" s="1" t="s">
        <v>15</v>
      </c>
      <c r="E2585" s="1" t="s">
        <v>45</v>
      </c>
      <c r="F2585" s="1" t="s">
        <v>46</v>
      </c>
      <c r="G2585" s="1" t="s">
        <v>18</v>
      </c>
      <c r="H2585">
        <v>54</v>
      </c>
      <c r="I2585">
        <v>94</v>
      </c>
      <c r="J2585">
        <v>5076</v>
      </c>
      <c r="K2585">
        <v>2385.7199999999998</v>
      </c>
      <c r="L2585" s="1">
        <v>2690.28</v>
      </c>
      <c r="M2585" s="1" t="s">
        <v>25</v>
      </c>
      <c r="N2585" s="1" t="s">
        <v>196</v>
      </c>
    </row>
    <row r="2586" spans="1:14" x14ac:dyDescent="0.3">
      <c r="A2586" s="1" t="s">
        <v>40</v>
      </c>
      <c r="B2586">
        <v>1185732</v>
      </c>
      <c r="C2586" s="2">
        <v>44387</v>
      </c>
      <c r="D2586" s="1" t="s">
        <v>15</v>
      </c>
      <c r="E2586" s="1" t="s">
        <v>45</v>
      </c>
      <c r="F2586" s="1" t="s">
        <v>46</v>
      </c>
      <c r="G2586" s="1" t="s">
        <v>20</v>
      </c>
      <c r="H2586">
        <v>61</v>
      </c>
      <c r="I2586">
        <v>125</v>
      </c>
      <c r="J2586">
        <v>7625</v>
      </c>
      <c r="K2586">
        <v>3965</v>
      </c>
      <c r="L2586" s="1">
        <v>3660</v>
      </c>
      <c r="M2586" s="1" t="s">
        <v>25</v>
      </c>
      <c r="N2586" s="1" t="s">
        <v>197</v>
      </c>
    </row>
    <row r="2587" spans="1:14" x14ac:dyDescent="0.3">
      <c r="A2587" s="1" t="s">
        <v>40</v>
      </c>
      <c r="B2587">
        <v>1185732</v>
      </c>
      <c r="C2587" s="2">
        <v>44419</v>
      </c>
      <c r="D2587" s="1" t="s">
        <v>15</v>
      </c>
      <c r="E2587" s="1" t="s">
        <v>45</v>
      </c>
      <c r="F2587" s="1" t="s">
        <v>46</v>
      </c>
      <c r="G2587" s="1" t="s">
        <v>21</v>
      </c>
      <c r="H2587">
        <v>58</v>
      </c>
      <c r="I2587">
        <v>176</v>
      </c>
      <c r="J2587">
        <v>10208</v>
      </c>
      <c r="K2587">
        <v>6124.8</v>
      </c>
      <c r="L2587" s="1">
        <v>4083.2</v>
      </c>
      <c r="M2587" s="1" t="s">
        <v>25</v>
      </c>
      <c r="N2587" s="1" t="s">
        <v>196</v>
      </c>
    </row>
    <row r="2588" spans="1:14" x14ac:dyDescent="0.3">
      <c r="A2588" s="1" t="s">
        <v>40</v>
      </c>
      <c r="B2588">
        <v>1185732</v>
      </c>
      <c r="C2588" s="2">
        <v>44419</v>
      </c>
      <c r="D2588" s="1" t="s">
        <v>15</v>
      </c>
      <c r="E2588" s="1" t="s">
        <v>45</v>
      </c>
      <c r="F2588" s="1" t="s">
        <v>46</v>
      </c>
      <c r="G2588" s="1" t="s">
        <v>22</v>
      </c>
      <c r="H2588">
        <v>53</v>
      </c>
      <c r="I2588">
        <v>106</v>
      </c>
      <c r="J2588">
        <v>5618</v>
      </c>
      <c r="K2588">
        <v>3314.6200000000003</v>
      </c>
      <c r="L2588" s="1">
        <v>2303.3799999999997</v>
      </c>
      <c r="M2588" s="1" t="s">
        <v>25</v>
      </c>
      <c r="N2588" s="1" t="s">
        <v>196</v>
      </c>
    </row>
    <row r="2589" spans="1:14" x14ac:dyDescent="0.3">
      <c r="A2589" s="1" t="s">
        <v>40</v>
      </c>
      <c r="B2589">
        <v>1185732</v>
      </c>
      <c r="C2589" s="2">
        <v>44419</v>
      </c>
      <c r="D2589" s="1" t="s">
        <v>15</v>
      </c>
      <c r="E2589" s="1" t="s">
        <v>45</v>
      </c>
      <c r="F2589" s="1" t="s">
        <v>46</v>
      </c>
      <c r="G2589" s="1" t="s">
        <v>23</v>
      </c>
      <c r="H2589">
        <v>48</v>
      </c>
      <c r="I2589">
        <v>105</v>
      </c>
      <c r="J2589">
        <v>5040</v>
      </c>
      <c r="K2589">
        <v>2318.3999999999996</v>
      </c>
      <c r="L2589" s="1">
        <v>2721.6000000000004</v>
      </c>
      <c r="M2589" s="1" t="s">
        <v>25</v>
      </c>
      <c r="N2589" s="1" t="s">
        <v>197</v>
      </c>
    </row>
    <row r="2590" spans="1:14" x14ac:dyDescent="0.3">
      <c r="A2590" s="1" t="s">
        <v>40</v>
      </c>
      <c r="B2590">
        <v>1185732</v>
      </c>
      <c r="C2590" s="2">
        <v>44419</v>
      </c>
      <c r="D2590" s="1" t="s">
        <v>15</v>
      </c>
      <c r="E2590" s="1" t="s">
        <v>45</v>
      </c>
      <c r="F2590" s="1" t="s">
        <v>46</v>
      </c>
      <c r="G2590" s="1" t="s">
        <v>24</v>
      </c>
      <c r="H2590">
        <v>49</v>
      </c>
      <c r="I2590">
        <v>68</v>
      </c>
      <c r="J2590">
        <v>3332</v>
      </c>
      <c r="K2590">
        <v>1566.04</v>
      </c>
      <c r="L2590" s="1">
        <v>1765.96</v>
      </c>
      <c r="M2590" s="1" t="s">
        <v>25</v>
      </c>
      <c r="N2590" s="1" t="s">
        <v>197</v>
      </c>
    </row>
    <row r="2591" spans="1:14" x14ac:dyDescent="0.3">
      <c r="A2591" s="1" t="s">
        <v>40</v>
      </c>
      <c r="B2591">
        <v>1185732</v>
      </c>
      <c r="C2591" s="2">
        <v>44419</v>
      </c>
      <c r="D2591" s="1" t="s">
        <v>15</v>
      </c>
      <c r="E2591" s="1" t="s">
        <v>45</v>
      </c>
      <c r="F2591" s="1" t="s">
        <v>46</v>
      </c>
      <c r="G2591" s="1" t="s">
        <v>18</v>
      </c>
      <c r="H2591">
        <v>57</v>
      </c>
      <c r="I2591">
        <v>65</v>
      </c>
      <c r="J2591">
        <v>3705</v>
      </c>
      <c r="K2591">
        <v>1815.45</v>
      </c>
      <c r="L2591" s="1">
        <v>1889.55</v>
      </c>
      <c r="M2591" s="1" t="s">
        <v>25</v>
      </c>
      <c r="N2591" s="1" t="s">
        <v>196</v>
      </c>
    </row>
    <row r="2592" spans="1:14" x14ac:dyDescent="0.3">
      <c r="A2592" s="1" t="s">
        <v>40</v>
      </c>
      <c r="B2592">
        <v>1185732</v>
      </c>
      <c r="C2592" s="2">
        <v>44419</v>
      </c>
      <c r="D2592" s="1" t="s">
        <v>15</v>
      </c>
      <c r="E2592" s="1" t="s">
        <v>45</v>
      </c>
      <c r="F2592" s="1" t="s">
        <v>46</v>
      </c>
      <c r="G2592" s="1" t="s">
        <v>20</v>
      </c>
      <c r="H2592">
        <v>61</v>
      </c>
      <c r="I2592">
        <v>104</v>
      </c>
      <c r="J2592">
        <v>6344</v>
      </c>
      <c r="K2592">
        <v>3235.44</v>
      </c>
      <c r="L2592" s="1">
        <v>3108.56</v>
      </c>
      <c r="M2592" s="1" t="s">
        <v>25</v>
      </c>
      <c r="N2592" s="1" t="s">
        <v>197</v>
      </c>
    </row>
    <row r="2593" spans="1:14" x14ac:dyDescent="0.3">
      <c r="A2593" s="1" t="s">
        <v>40</v>
      </c>
      <c r="B2593">
        <v>1185732</v>
      </c>
      <c r="C2593" s="2">
        <v>44449</v>
      </c>
      <c r="D2593" s="1" t="s">
        <v>15</v>
      </c>
      <c r="E2593" s="1" t="s">
        <v>45</v>
      </c>
      <c r="F2593" s="1" t="s">
        <v>46</v>
      </c>
      <c r="G2593" s="1" t="s">
        <v>21</v>
      </c>
      <c r="H2593">
        <v>56</v>
      </c>
      <c r="I2593">
        <v>137</v>
      </c>
      <c r="J2593">
        <v>7672</v>
      </c>
      <c r="K2593">
        <v>4373.0400000000009</v>
      </c>
      <c r="L2593" s="1">
        <v>3298.9599999999991</v>
      </c>
      <c r="M2593" s="1" t="s">
        <v>25</v>
      </c>
      <c r="N2593" s="1" t="s">
        <v>196</v>
      </c>
    </row>
    <row r="2594" spans="1:14" x14ac:dyDescent="0.3">
      <c r="A2594" s="1" t="s">
        <v>40</v>
      </c>
      <c r="B2594">
        <v>1185732</v>
      </c>
      <c r="C2594" s="2">
        <v>44449</v>
      </c>
      <c r="D2594" s="1" t="s">
        <v>15</v>
      </c>
      <c r="E2594" s="1" t="s">
        <v>45</v>
      </c>
      <c r="F2594" s="1" t="s">
        <v>46</v>
      </c>
      <c r="G2594" s="1" t="s">
        <v>22</v>
      </c>
      <c r="H2594">
        <v>50</v>
      </c>
      <c r="I2594">
        <v>85</v>
      </c>
      <c r="J2594">
        <v>4250</v>
      </c>
      <c r="K2594">
        <v>2550</v>
      </c>
      <c r="L2594" s="1">
        <v>1700</v>
      </c>
      <c r="M2594" s="1" t="s">
        <v>25</v>
      </c>
      <c r="N2594" s="1" t="s">
        <v>196</v>
      </c>
    </row>
    <row r="2595" spans="1:14" x14ac:dyDescent="0.3">
      <c r="A2595" s="1" t="s">
        <v>40</v>
      </c>
      <c r="B2595">
        <v>1185732</v>
      </c>
      <c r="C2595" s="2">
        <v>44449</v>
      </c>
      <c r="D2595" s="1" t="s">
        <v>15</v>
      </c>
      <c r="E2595" s="1" t="s">
        <v>45</v>
      </c>
      <c r="F2595" s="1" t="s">
        <v>46</v>
      </c>
      <c r="G2595" s="1" t="s">
        <v>23</v>
      </c>
      <c r="H2595">
        <v>46</v>
      </c>
      <c r="I2595">
        <v>56</v>
      </c>
      <c r="J2595">
        <v>2576</v>
      </c>
      <c r="K2595">
        <v>1288</v>
      </c>
      <c r="L2595" s="1">
        <v>1288</v>
      </c>
      <c r="M2595" s="1" t="s">
        <v>25</v>
      </c>
      <c r="N2595" s="1" t="s">
        <v>197</v>
      </c>
    </row>
    <row r="2596" spans="1:14" x14ac:dyDescent="0.3">
      <c r="A2596" s="1" t="s">
        <v>40</v>
      </c>
      <c r="B2596">
        <v>1185732</v>
      </c>
      <c r="C2596" s="2">
        <v>44449</v>
      </c>
      <c r="D2596" s="1" t="s">
        <v>15</v>
      </c>
      <c r="E2596" s="1" t="s">
        <v>45</v>
      </c>
      <c r="F2596" s="1" t="s">
        <v>46</v>
      </c>
      <c r="G2596" s="1" t="s">
        <v>24</v>
      </c>
      <c r="H2596">
        <v>45</v>
      </c>
      <c r="I2596">
        <v>52</v>
      </c>
      <c r="J2596">
        <v>2340</v>
      </c>
      <c r="K2596">
        <v>1146.5999999999999</v>
      </c>
      <c r="L2596" s="1">
        <v>1193.4000000000001</v>
      </c>
      <c r="M2596" s="1" t="s">
        <v>25</v>
      </c>
      <c r="N2596" s="1" t="s">
        <v>197</v>
      </c>
    </row>
    <row r="2597" spans="1:14" x14ac:dyDescent="0.3">
      <c r="A2597" s="1" t="s">
        <v>40</v>
      </c>
      <c r="B2597">
        <v>1185732</v>
      </c>
      <c r="C2597" s="2">
        <v>44449</v>
      </c>
      <c r="D2597" s="1" t="s">
        <v>15</v>
      </c>
      <c r="E2597" s="1" t="s">
        <v>45</v>
      </c>
      <c r="F2597" s="1" t="s">
        <v>46</v>
      </c>
      <c r="G2597" s="1" t="s">
        <v>18</v>
      </c>
      <c r="H2597">
        <v>58</v>
      </c>
      <c r="I2597">
        <v>50</v>
      </c>
      <c r="J2597">
        <v>2900</v>
      </c>
      <c r="K2597">
        <v>1363</v>
      </c>
      <c r="L2597" s="1">
        <v>1537</v>
      </c>
      <c r="M2597" s="1" t="s">
        <v>25</v>
      </c>
      <c r="N2597" s="1" t="s">
        <v>196</v>
      </c>
    </row>
    <row r="2598" spans="1:14" x14ac:dyDescent="0.3">
      <c r="A2598" s="1" t="s">
        <v>40</v>
      </c>
      <c r="B2598">
        <v>1185732</v>
      </c>
      <c r="C2598" s="2">
        <v>44449</v>
      </c>
      <c r="D2598" s="1" t="s">
        <v>15</v>
      </c>
      <c r="E2598" s="1" t="s">
        <v>45</v>
      </c>
      <c r="F2598" s="1" t="s">
        <v>46</v>
      </c>
      <c r="G2598" s="1" t="s">
        <v>20</v>
      </c>
      <c r="H2598">
        <v>59</v>
      </c>
      <c r="I2598">
        <v>78</v>
      </c>
      <c r="J2598">
        <v>4602</v>
      </c>
      <c r="K2598">
        <v>2531.1</v>
      </c>
      <c r="L2598" s="1">
        <v>2070.9</v>
      </c>
      <c r="M2598" s="1" t="s">
        <v>25</v>
      </c>
      <c r="N2598" s="1" t="s">
        <v>197</v>
      </c>
    </row>
    <row r="2599" spans="1:14" x14ac:dyDescent="0.3">
      <c r="A2599" s="1" t="s">
        <v>40</v>
      </c>
      <c r="B2599">
        <v>1185732</v>
      </c>
      <c r="C2599" s="2">
        <v>44481</v>
      </c>
      <c r="D2599" s="1" t="s">
        <v>15</v>
      </c>
      <c r="E2599" s="1" t="s">
        <v>45</v>
      </c>
      <c r="F2599" s="1" t="s">
        <v>46</v>
      </c>
      <c r="G2599" s="1" t="s">
        <v>21</v>
      </c>
      <c r="H2599">
        <v>62</v>
      </c>
      <c r="I2599">
        <v>133</v>
      </c>
      <c r="J2599">
        <v>8246</v>
      </c>
      <c r="K2599">
        <v>4947.5999999999995</v>
      </c>
      <c r="L2599" s="1">
        <v>3298.4000000000005</v>
      </c>
      <c r="M2599" s="1" t="s">
        <v>25</v>
      </c>
      <c r="N2599" s="1" t="s">
        <v>196</v>
      </c>
    </row>
    <row r="2600" spans="1:14" x14ac:dyDescent="0.3">
      <c r="A2600" s="1" t="s">
        <v>40</v>
      </c>
      <c r="B2600">
        <v>1185732</v>
      </c>
      <c r="C2600" s="2">
        <v>44481</v>
      </c>
      <c r="D2600" s="1" t="s">
        <v>15</v>
      </c>
      <c r="E2600" s="1" t="s">
        <v>45</v>
      </c>
      <c r="F2600" s="1" t="s">
        <v>46</v>
      </c>
      <c r="G2600" s="1" t="s">
        <v>22</v>
      </c>
      <c r="H2600">
        <v>54</v>
      </c>
      <c r="I2600">
        <v>75</v>
      </c>
      <c r="J2600">
        <v>4050</v>
      </c>
      <c r="K2600">
        <v>2389.5000000000005</v>
      </c>
      <c r="L2600" s="1">
        <v>1660.4999999999995</v>
      </c>
      <c r="M2600" s="1" t="s">
        <v>25</v>
      </c>
      <c r="N2600" s="1" t="s">
        <v>196</v>
      </c>
    </row>
    <row r="2601" spans="1:14" x14ac:dyDescent="0.3">
      <c r="A2601" s="1" t="s">
        <v>40</v>
      </c>
      <c r="B2601">
        <v>1185732</v>
      </c>
      <c r="C2601" s="2">
        <v>44481</v>
      </c>
      <c r="D2601" s="1" t="s">
        <v>15</v>
      </c>
      <c r="E2601" s="1" t="s">
        <v>45</v>
      </c>
      <c r="F2601" s="1" t="s">
        <v>46</v>
      </c>
      <c r="G2601" s="1" t="s">
        <v>23</v>
      </c>
      <c r="H2601">
        <v>59</v>
      </c>
      <c r="I2601">
        <v>54</v>
      </c>
      <c r="J2601">
        <v>3186</v>
      </c>
      <c r="K2601">
        <v>1593</v>
      </c>
      <c r="L2601" s="1">
        <v>1593</v>
      </c>
      <c r="M2601" s="1" t="s">
        <v>25</v>
      </c>
      <c r="N2601" s="1" t="s">
        <v>197</v>
      </c>
    </row>
    <row r="2602" spans="1:14" x14ac:dyDescent="0.3">
      <c r="A2602" s="1" t="s">
        <v>40</v>
      </c>
      <c r="B2602">
        <v>1185732</v>
      </c>
      <c r="C2602" s="2">
        <v>44481</v>
      </c>
      <c r="D2602" s="1" t="s">
        <v>15</v>
      </c>
      <c r="E2602" s="1" t="s">
        <v>45</v>
      </c>
      <c r="F2602" s="1" t="s">
        <v>46</v>
      </c>
      <c r="G2602" s="1" t="s">
        <v>24</v>
      </c>
      <c r="H2602">
        <v>55</v>
      </c>
      <c r="I2602">
        <v>46</v>
      </c>
      <c r="J2602">
        <v>2530</v>
      </c>
      <c r="K2602">
        <v>1214.3999999999999</v>
      </c>
      <c r="L2602" s="1">
        <v>1315.6000000000001</v>
      </c>
      <c r="M2602" s="1" t="s">
        <v>25</v>
      </c>
      <c r="N2602" s="1" t="s">
        <v>197</v>
      </c>
    </row>
    <row r="2603" spans="1:14" x14ac:dyDescent="0.3">
      <c r="A2603" s="1" t="s">
        <v>40</v>
      </c>
      <c r="B2603">
        <v>1185732</v>
      </c>
      <c r="C2603" s="2">
        <v>44481</v>
      </c>
      <c r="D2603" s="1" t="s">
        <v>15</v>
      </c>
      <c r="E2603" s="1" t="s">
        <v>45</v>
      </c>
      <c r="F2603" s="1" t="s">
        <v>46</v>
      </c>
      <c r="G2603" s="1" t="s">
        <v>18</v>
      </c>
      <c r="H2603">
        <v>66</v>
      </c>
      <c r="I2603">
        <v>51</v>
      </c>
      <c r="J2603">
        <v>3366</v>
      </c>
      <c r="K2603">
        <v>1615.6799999999998</v>
      </c>
      <c r="L2603" s="1">
        <v>1750.3200000000002</v>
      </c>
      <c r="M2603" s="1" t="s">
        <v>25</v>
      </c>
      <c r="N2603" s="1" t="s">
        <v>196</v>
      </c>
    </row>
    <row r="2604" spans="1:14" x14ac:dyDescent="0.3">
      <c r="A2604" s="1" t="s">
        <v>40</v>
      </c>
      <c r="B2604">
        <v>1185732</v>
      </c>
      <c r="C2604" s="2">
        <v>44511</v>
      </c>
      <c r="D2604" s="1" t="s">
        <v>15</v>
      </c>
      <c r="E2604" s="1" t="s">
        <v>45</v>
      </c>
      <c r="F2604" s="1" t="s">
        <v>46</v>
      </c>
      <c r="G2604" s="1" t="s">
        <v>24</v>
      </c>
      <c r="H2604">
        <v>55</v>
      </c>
      <c r="I2604">
        <v>75</v>
      </c>
      <c r="J2604">
        <v>4125</v>
      </c>
      <c r="K2604">
        <v>2062.5</v>
      </c>
      <c r="L2604" s="1">
        <v>2062.5</v>
      </c>
      <c r="M2604" s="1" t="s">
        <v>25</v>
      </c>
      <c r="N2604" s="1" t="s">
        <v>197</v>
      </c>
    </row>
    <row r="2605" spans="1:14" x14ac:dyDescent="0.3">
      <c r="A2605" s="1" t="s">
        <v>40</v>
      </c>
      <c r="B2605">
        <v>1185732</v>
      </c>
      <c r="C2605" s="2">
        <v>44511</v>
      </c>
      <c r="D2605" s="1" t="s">
        <v>15</v>
      </c>
      <c r="E2605" s="1" t="s">
        <v>45</v>
      </c>
      <c r="F2605" s="1" t="s">
        <v>46</v>
      </c>
      <c r="G2605" s="1" t="s">
        <v>18</v>
      </c>
      <c r="H2605">
        <v>67</v>
      </c>
      <c r="I2605">
        <v>80</v>
      </c>
      <c r="J2605">
        <v>5360</v>
      </c>
      <c r="K2605">
        <v>2680</v>
      </c>
      <c r="L2605" s="1">
        <v>2680</v>
      </c>
      <c r="M2605" s="1" t="s">
        <v>25</v>
      </c>
      <c r="N2605" s="1" t="s">
        <v>196</v>
      </c>
    </row>
    <row r="2606" spans="1:14" x14ac:dyDescent="0.3">
      <c r="A2606" s="1" t="s">
        <v>40</v>
      </c>
      <c r="B2606">
        <v>1185732</v>
      </c>
      <c r="C2606" s="2">
        <v>44511</v>
      </c>
      <c r="D2606" s="1" t="s">
        <v>15</v>
      </c>
      <c r="E2606" s="1" t="s">
        <v>45</v>
      </c>
      <c r="F2606" s="1" t="s">
        <v>46</v>
      </c>
      <c r="G2606" s="1" t="s">
        <v>20</v>
      </c>
      <c r="H2606">
        <v>70</v>
      </c>
      <c r="I2606">
        <v>94</v>
      </c>
      <c r="J2606">
        <v>6580</v>
      </c>
      <c r="K2606">
        <v>3487.4</v>
      </c>
      <c r="L2606" s="1">
        <v>3092.6</v>
      </c>
      <c r="M2606" s="1" t="s">
        <v>25</v>
      </c>
      <c r="N2606" s="1" t="s">
        <v>197</v>
      </c>
    </row>
    <row r="2607" spans="1:14" x14ac:dyDescent="0.3">
      <c r="A2607" s="1" t="s">
        <v>40</v>
      </c>
      <c r="B2607">
        <v>1185732</v>
      </c>
      <c r="C2607" s="2">
        <v>44540</v>
      </c>
      <c r="D2607" s="1" t="s">
        <v>15</v>
      </c>
      <c r="E2607" s="1" t="s">
        <v>45</v>
      </c>
      <c r="F2607" s="1" t="s">
        <v>46</v>
      </c>
      <c r="G2607" s="1" t="s">
        <v>21</v>
      </c>
      <c r="H2607">
        <v>64</v>
      </c>
      <c r="I2607">
        <v>168</v>
      </c>
      <c r="J2607">
        <v>10752</v>
      </c>
      <c r="K2607">
        <v>6451.2</v>
      </c>
      <c r="L2607" s="1">
        <v>4300.8</v>
      </c>
      <c r="M2607" s="1" t="s">
        <v>25</v>
      </c>
      <c r="N2607" s="1" t="s">
        <v>196</v>
      </c>
    </row>
    <row r="2608" spans="1:14" x14ac:dyDescent="0.3">
      <c r="A2608" s="1" t="s">
        <v>40</v>
      </c>
      <c r="B2608">
        <v>1185732</v>
      </c>
      <c r="C2608" s="2">
        <v>44540</v>
      </c>
      <c r="D2608" s="1" t="s">
        <v>15</v>
      </c>
      <c r="E2608" s="1" t="s">
        <v>45</v>
      </c>
      <c r="F2608" s="1" t="s">
        <v>46</v>
      </c>
      <c r="G2608" s="1" t="s">
        <v>22</v>
      </c>
      <c r="H2608">
        <v>55</v>
      </c>
      <c r="I2608">
        <v>100</v>
      </c>
      <c r="J2608">
        <v>5500</v>
      </c>
      <c r="K2608">
        <v>3025.0000000000005</v>
      </c>
      <c r="L2608" s="1">
        <v>2474.9999999999995</v>
      </c>
      <c r="M2608" s="1" t="s">
        <v>25</v>
      </c>
      <c r="N2608" s="1" t="s">
        <v>196</v>
      </c>
    </row>
    <row r="2609" spans="1:14" x14ac:dyDescent="0.3">
      <c r="A2609" s="1" t="s">
        <v>40</v>
      </c>
      <c r="B2609">
        <v>1185732</v>
      </c>
      <c r="C2609" s="2">
        <v>44540</v>
      </c>
      <c r="D2609" s="1" t="s">
        <v>15</v>
      </c>
      <c r="E2609" s="1" t="s">
        <v>45</v>
      </c>
      <c r="F2609" s="1" t="s">
        <v>46</v>
      </c>
      <c r="G2609" s="1" t="s">
        <v>23</v>
      </c>
      <c r="H2609">
        <v>55</v>
      </c>
      <c r="I2609">
        <v>113</v>
      </c>
      <c r="J2609">
        <v>6215</v>
      </c>
      <c r="K2609">
        <v>2921.0499999999997</v>
      </c>
      <c r="L2609" s="1">
        <v>3293.9500000000003</v>
      </c>
      <c r="M2609" s="1" t="s">
        <v>25</v>
      </c>
      <c r="N2609" s="1" t="s">
        <v>197</v>
      </c>
    </row>
    <row r="2610" spans="1:14" x14ac:dyDescent="0.3">
      <c r="A2610" s="1" t="s">
        <v>40</v>
      </c>
      <c r="B2610">
        <v>1185732</v>
      </c>
      <c r="C2610" s="2">
        <v>44540</v>
      </c>
      <c r="D2610" s="1" t="s">
        <v>15</v>
      </c>
      <c r="E2610" s="1" t="s">
        <v>45</v>
      </c>
      <c r="F2610" s="1" t="s">
        <v>46</v>
      </c>
      <c r="G2610" s="1" t="s">
        <v>24</v>
      </c>
      <c r="H2610">
        <v>56</v>
      </c>
      <c r="I2610">
        <v>81</v>
      </c>
      <c r="J2610">
        <v>4536</v>
      </c>
      <c r="K2610">
        <v>2041.1999999999998</v>
      </c>
      <c r="L2610" s="1">
        <v>2494.8000000000002</v>
      </c>
      <c r="M2610" s="1" t="s">
        <v>25</v>
      </c>
      <c r="N2610" s="1" t="s">
        <v>197</v>
      </c>
    </row>
    <row r="2611" spans="1:14" x14ac:dyDescent="0.3">
      <c r="A2611" s="1" t="s">
        <v>40</v>
      </c>
      <c r="B2611">
        <v>1185732</v>
      </c>
      <c r="C2611" s="2">
        <v>44540</v>
      </c>
      <c r="D2611" s="1" t="s">
        <v>15</v>
      </c>
      <c r="E2611" s="1" t="s">
        <v>45</v>
      </c>
      <c r="F2611" s="1" t="s">
        <v>46</v>
      </c>
      <c r="G2611" s="1" t="s">
        <v>18</v>
      </c>
      <c r="H2611">
        <v>67</v>
      </c>
      <c r="I2611">
        <v>81</v>
      </c>
      <c r="J2611">
        <v>5427</v>
      </c>
      <c r="K2611">
        <v>2604.96</v>
      </c>
      <c r="L2611" s="1">
        <v>2822.04</v>
      </c>
      <c r="M2611" s="1" t="s">
        <v>25</v>
      </c>
      <c r="N2611" s="1" t="s">
        <v>196</v>
      </c>
    </row>
    <row r="2612" spans="1:14" x14ac:dyDescent="0.3">
      <c r="A2612" s="1" t="s">
        <v>40</v>
      </c>
      <c r="B2612">
        <v>1185732</v>
      </c>
      <c r="C2612" s="2">
        <v>44540</v>
      </c>
      <c r="D2612" s="1" t="s">
        <v>15</v>
      </c>
      <c r="E2612" s="1" t="s">
        <v>45</v>
      </c>
      <c r="F2612" s="1" t="s">
        <v>46</v>
      </c>
      <c r="G2612" s="1" t="s">
        <v>20</v>
      </c>
      <c r="H2612">
        <v>68</v>
      </c>
      <c r="I2612">
        <v>106</v>
      </c>
      <c r="J2612">
        <v>7208</v>
      </c>
      <c r="K2612">
        <v>3748.1600000000003</v>
      </c>
      <c r="L2612" s="1">
        <v>3459.8399999999997</v>
      </c>
      <c r="M2612" s="1" t="s">
        <v>25</v>
      </c>
      <c r="N2612" s="1" t="s">
        <v>197</v>
      </c>
    </row>
    <row r="2613" spans="1:14" x14ac:dyDescent="0.3">
      <c r="A2613" s="1" t="s">
        <v>40</v>
      </c>
      <c r="B2613">
        <v>1185732</v>
      </c>
      <c r="C2613" s="2">
        <v>44217</v>
      </c>
      <c r="D2613" s="1" t="s">
        <v>15</v>
      </c>
      <c r="E2613" s="1" t="s">
        <v>45</v>
      </c>
      <c r="F2613" s="1" t="s">
        <v>46</v>
      </c>
      <c r="G2613" s="1" t="s">
        <v>21</v>
      </c>
      <c r="H2613">
        <v>49</v>
      </c>
      <c r="I2613">
        <v>131</v>
      </c>
      <c r="J2613">
        <v>6419</v>
      </c>
      <c r="K2613">
        <v>3530.4500000000003</v>
      </c>
      <c r="L2613" s="1">
        <v>2888.5499999999997</v>
      </c>
      <c r="M2613" s="1" t="s">
        <v>25</v>
      </c>
      <c r="N2613" s="1" t="s">
        <v>196</v>
      </c>
    </row>
    <row r="2614" spans="1:14" x14ac:dyDescent="0.3">
      <c r="A2614" s="1" t="s">
        <v>40</v>
      </c>
      <c r="B2614">
        <v>1185732</v>
      </c>
      <c r="C2614" s="2">
        <v>44217</v>
      </c>
      <c r="D2614" s="1" t="s">
        <v>15</v>
      </c>
      <c r="E2614" s="1" t="s">
        <v>45</v>
      </c>
      <c r="F2614" s="1" t="s">
        <v>46</v>
      </c>
      <c r="G2614" s="1" t="s">
        <v>22</v>
      </c>
      <c r="H2614">
        <v>45</v>
      </c>
      <c r="I2614">
        <v>91</v>
      </c>
      <c r="J2614">
        <v>4095</v>
      </c>
      <c r="K2614">
        <v>2170.35</v>
      </c>
      <c r="L2614" s="1">
        <v>1924.65</v>
      </c>
      <c r="M2614" s="1" t="s">
        <v>25</v>
      </c>
      <c r="N2614" s="1" t="s">
        <v>196</v>
      </c>
    </row>
    <row r="2615" spans="1:14" x14ac:dyDescent="0.3">
      <c r="A2615" s="1" t="s">
        <v>40</v>
      </c>
      <c r="B2615">
        <v>1185732</v>
      </c>
      <c r="C2615" s="2">
        <v>44217</v>
      </c>
      <c r="D2615" s="1" t="s">
        <v>15</v>
      </c>
      <c r="E2615" s="1" t="s">
        <v>45</v>
      </c>
      <c r="F2615" s="1" t="s">
        <v>46</v>
      </c>
      <c r="G2615" s="1" t="s">
        <v>23</v>
      </c>
      <c r="H2615">
        <v>38</v>
      </c>
      <c r="I2615">
        <v>81</v>
      </c>
      <c r="J2615">
        <v>3078</v>
      </c>
      <c r="K2615">
        <v>1385.1</v>
      </c>
      <c r="L2615" s="1">
        <v>1692.9</v>
      </c>
      <c r="M2615" s="1" t="s">
        <v>25</v>
      </c>
      <c r="N2615" s="1" t="s">
        <v>197</v>
      </c>
    </row>
    <row r="2616" spans="1:14" x14ac:dyDescent="0.3">
      <c r="A2616" s="1" t="s">
        <v>40</v>
      </c>
      <c r="B2616">
        <v>1185732</v>
      </c>
      <c r="C2616" s="2">
        <v>44217</v>
      </c>
      <c r="D2616" s="1" t="s">
        <v>15</v>
      </c>
      <c r="E2616" s="1" t="s">
        <v>45</v>
      </c>
      <c r="F2616" s="1" t="s">
        <v>46</v>
      </c>
      <c r="G2616" s="1" t="s">
        <v>24</v>
      </c>
      <c r="H2616">
        <v>43</v>
      </c>
      <c r="I2616">
        <v>46</v>
      </c>
      <c r="J2616">
        <v>1978</v>
      </c>
      <c r="K2616">
        <v>791.2</v>
      </c>
      <c r="L2616" s="1">
        <v>1186.8</v>
      </c>
      <c r="M2616" s="1" t="s">
        <v>25</v>
      </c>
      <c r="N2616" s="1" t="s">
        <v>197</v>
      </c>
    </row>
    <row r="2617" spans="1:14" x14ac:dyDescent="0.3">
      <c r="A2617" s="1" t="s">
        <v>40</v>
      </c>
      <c r="B2617">
        <v>1185732</v>
      </c>
      <c r="C2617" s="2">
        <v>44217</v>
      </c>
      <c r="D2617" s="1" t="s">
        <v>15</v>
      </c>
      <c r="E2617" s="1" t="s">
        <v>45</v>
      </c>
      <c r="F2617" s="1" t="s">
        <v>46</v>
      </c>
      <c r="G2617" s="1" t="s">
        <v>18</v>
      </c>
      <c r="H2617">
        <v>59</v>
      </c>
      <c r="I2617">
        <v>56</v>
      </c>
      <c r="J2617">
        <v>3304</v>
      </c>
      <c r="K2617">
        <v>1453.76</v>
      </c>
      <c r="L2617" s="1">
        <v>1850.24</v>
      </c>
      <c r="M2617" s="1" t="s">
        <v>25</v>
      </c>
      <c r="N2617" s="1" t="s">
        <v>196</v>
      </c>
    </row>
    <row r="2618" spans="1:14" x14ac:dyDescent="0.3">
      <c r="A2618" s="1" t="s">
        <v>40</v>
      </c>
      <c r="B2618">
        <v>1185732</v>
      </c>
      <c r="C2618" s="2">
        <v>44217</v>
      </c>
      <c r="D2618" s="1" t="s">
        <v>15</v>
      </c>
      <c r="E2618" s="1" t="s">
        <v>45</v>
      </c>
      <c r="F2618" s="1" t="s">
        <v>46</v>
      </c>
      <c r="G2618" s="1" t="s">
        <v>20</v>
      </c>
      <c r="H2618">
        <v>49</v>
      </c>
      <c r="I2618">
        <v>88</v>
      </c>
      <c r="J2618">
        <v>4312</v>
      </c>
      <c r="K2618">
        <v>1940.3999999999999</v>
      </c>
      <c r="L2618" s="1">
        <v>2371.6000000000004</v>
      </c>
      <c r="M2618" s="1" t="s">
        <v>25</v>
      </c>
      <c r="N2618" s="1" t="s">
        <v>197</v>
      </c>
    </row>
    <row r="2619" spans="1:14" x14ac:dyDescent="0.3">
      <c r="A2619" s="1" t="s">
        <v>40</v>
      </c>
      <c r="B2619">
        <v>1185732</v>
      </c>
      <c r="C2619" s="2">
        <v>44246</v>
      </c>
      <c r="D2619" s="1" t="s">
        <v>15</v>
      </c>
      <c r="E2619" s="1" t="s">
        <v>45</v>
      </c>
      <c r="F2619" s="1" t="s">
        <v>46</v>
      </c>
      <c r="G2619" s="1" t="s">
        <v>21</v>
      </c>
      <c r="H2619">
        <v>49</v>
      </c>
      <c r="I2619">
        <v>180</v>
      </c>
      <c r="J2619">
        <v>8820</v>
      </c>
      <c r="K2619">
        <v>4674.6000000000004</v>
      </c>
      <c r="L2619" s="1">
        <v>4145.3999999999996</v>
      </c>
      <c r="M2619" s="1" t="s">
        <v>25</v>
      </c>
      <c r="N2619" s="1" t="s">
        <v>196</v>
      </c>
    </row>
    <row r="2620" spans="1:14" x14ac:dyDescent="0.3">
      <c r="A2620" s="1" t="s">
        <v>40</v>
      </c>
      <c r="B2620">
        <v>1185732</v>
      </c>
      <c r="C2620" s="2">
        <v>44246</v>
      </c>
      <c r="D2620" s="1" t="s">
        <v>15</v>
      </c>
      <c r="E2620" s="1" t="s">
        <v>45</v>
      </c>
      <c r="F2620" s="1" t="s">
        <v>46</v>
      </c>
      <c r="G2620" s="1" t="s">
        <v>22</v>
      </c>
      <c r="H2620">
        <v>45</v>
      </c>
      <c r="I2620">
        <v>75</v>
      </c>
      <c r="J2620">
        <v>3375</v>
      </c>
      <c r="K2620">
        <v>1721.25</v>
      </c>
      <c r="L2620" s="1">
        <v>1653.75</v>
      </c>
      <c r="M2620" s="1" t="s">
        <v>25</v>
      </c>
      <c r="N2620" s="1" t="s">
        <v>196</v>
      </c>
    </row>
    <row r="2621" spans="1:14" x14ac:dyDescent="0.3">
      <c r="A2621" s="1" t="s">
        <v>40</v>
      </c>
      <c r="B2621">
        <v>1185732</v>
      </c>
      <c r="C2621" s="2">
        <v>44246</v>
      </c>
      <c r="D2621" s="1" t="s">
        <v>15</v>
      </c>
      <c r="E2621" s="1" t="s">
        <v>45</v>
      </c>
      <c r="F2621" s="1" t="s">
        <v>46</v>
      </c>
      <c r="G2621" s="1" t="s">
        <v>23</v>
      </c>
      <c r="H2621">
        <v>39</v>
      </c>
      <c r="I2621">
        <v>90</v>
      </c>
      <c r="J2621">
        <v>3510</v>
      </c>
      <c r="K2621">
        <v>1544.4</v>
      </c>
      <c r="L2621" s="1">
        <v>1965.6</v>
      </c>
      <c r="M2621" s="1" t="s">
        <v>25</v>
      </c>
      <c r="N2621" s="1" t="s">
        <v>197</v>
      </c>
    </row>
    <row r="2622" spans="1:14" x14ac:dyDescent="0.3">
      <c r="A2622" s="1" t="s">
        <v>40</v>
      </c>
      <c r="B2622">
        <v>1185732</v>
      </c>
      <c r="C2622" s="2">
        <v>44604</v>
      </c>
      <c r="D2622" s="1" t="s">
        <v>15</v>
      </c>
      <c r="E2622" s="1" t="s">
        <v>45</v>
      </c>
      <c r="F2622" s="1" t="s">
        <v>46</v>
      </c>
      <c r="G2622" s="1" t="s">
        <v>24</v>
      </c>
      <c r="H2622">
        <v>36</v>
      </c>
      <c r="I2622">
        <v>45</v>
      </c>
      <c r="J2622">
        <v>1620</v>
      </c>
      <c r="K2622">
        <v>745.19999999999993</v>
      </c>
      <c r="L2622" s="1">
        <v>874.80000000000007</v>
      </c>
      <c r="M2622" s="1" t="s">
        <v>25</v>
      </c>
      <c r="N2622" s="1" t="s">
        <v>197</v>
      </c>
    </row>
    <row r="2623" spans="1:14" x14ac:dyDescent="0.3">
      <c r="A2623" s="1" t="s">
        <v>40</v>
      </c>
      <c r="B2623">
        <v>1185732</v>
      </c>
      <c r="C2623" s="2">
        <v>44604</v>
      </c>
      <c r="D2623" s="1" t="s">
        <v>15</v>
      </c>
      <c r="E2623" s="1" t="s">
        <v>45</v>
      </c>
      <c r="F2623" s="1" t="s">
        <v>46</v>
      </c>
      <c r="G2623" s="1" t="s">
        <v>18</v>
      </c>
      <c r="H2623">
        <v>54</v>
      </c>
      <c r="I2623">
        <v>63</v>
      </c>
      <c r="J2623">
        <v>3402</v>
      </c>
      <c r="K2623">
        <v>1701</v>
      </c>
      <c r="L2623" s="1">
        <v>1701</v>
      </c>
      <c r="M2623" s="1" t="s">
        <v>25</v>
      </c>
      <c r="N2623" s="1" t="s">
        <v>196</v>
      </c>
    </row>
    <row r="2624" spans="1:14" x14ac:dyDescent="0.3">
      <c r="A2624" s="1" t="s">
        <v>40</v>
      </c>
      <c r="B2624">
        <v>1185732</v>
      </c>
      <c r="C2624" s="2">
        <v>44604</v>
      </c>
      <c r="D2624" s="1" t="s">
        <v>15</v>
      </c>
      <c r="E2624" s="1" t="s">
        <v>45</v>
      </c>
      <c r="F2624" s="1" t="s">
        <v>46</v>
      </c>
      <c r="G2624" s="1" t="s">
        <v>20</v>
      </c>
      <c r="H2624">
        <v>43</v>
      </c>
      <c r="I2624">
        <v>85</v>
      </c>
      <c r="J2624">
        <v>3655</v>
      </c>
      <c r="K2624">
        <v>1973.7</v>
      </c>
      <c r="L2624" s="1">
        <v>1681.3</v>
      </c>
      <c r="M2624" s="1" t="s">
        <v>25</v>
      </c>
      <c r="N2624" s="1" t="s">
        <v>197</v>
      </c>
    </row>
    <row r="2625" spans="1:14" x14ac:dyDescent="0.3">
      <c r="A2625" s="1" t="s">
        <v>40</v>
      </c>
      <c r="B2625">
        <v>1185732</v>
      </c>
      <c r="C2625" s="2">
        <v>44630</v>
      </c>
      <c r="D2625" s="1" t="s">
        <v>15</v>
      </c>
      <c r="E2625" s="1" t="s">
        <v>45</v>
      </c>
      <c r="F2625" s="1" t="s">
        <v>46</v>
      </c>
      <c r="G2625" s="1" t="s">
        <v>21</v>
      </c>
      <c r="H2625">
        <v>44</v>
      </c>
      <c r="I2625">
        <v>142</v>
      </c>
      <c r="J2625">
        <v>6248</v>
      </c>
      <c r="K2625">
        <v>3748.7999999999997</v>
      </c>
      <c r="L2625" s="1">
        <v>2499.2000000000003</v>
      </c>
      <c r="M2625" s="1" t="s">
        <v>25</v>
      </c>
      <c r="N2625" s="1" t="s">
        <v>196</v>
      </c>
    </row>
    <row r="2626" spans="1:14" x14ac:dyDescent="0.3">
      <c r="A2626" s="1" t="s">
        <v>40</v>
      </c>
      <c r="B2626">
        <v>1185732</v>
      </c>
      <c r="C2626" s="2">
        <v>44630</v>
      </c>
      <c r="D2626" s="1" t="s">
        <v>15</v>
      </c>
      <c r="E2626" s="1" t="s">
        <v>45</v>
      </c>
      <c r="F2626" s="1" t="s">
        <v>46</v>
      </c>
      <c r="G2626" s="1" t="s">
        <v>22</v>
      </c>
      <c r="H2626">
        <v>42</v>
      </c>
      <c r="I2626">
        <v>70</v>
      </c>
      <c r="J2626">
        <v>2940</v>
      </c>
      <c r="K2626">
        <v>1675.8000000000002</v>
      </c>
      <c r="L2626" s="1">
        <v>1264.1999999999998</v>
      </c>
      <c r="M2626" s="1" t="s">
        <v>25</v>
      </c>
      <c r="N2626" s="1" t="s">
        <v>196</v>
      </c>
    </row>
    <row r="2627" spans="1:14" x14ac:dyDescent="0.3">
      <c r="A2627" s="1" t="s">
        <v>40</v>
      </c>
      <c r="B2627">
        <v>1185732</v>
      </c>
      <c r="C2627" s="2">
        <v>44630</v>
      </c>
      <c r="D2627" s="1" t="s">
        <v>15</v>
      </c>
      <c r="E2627" s="1" t="s">
        <v>45</v>
      </c>
      <c r="F2627" s="1" t="s">
        <v>46</v>
      </c>
      <c r="G2627" s="1" t="s">
        <v>23</v>
      </c>
      <c r="H2627">
        <v>34</v>
      </c>
      <c r="I2627">
        <v>77</v>
      </c>
      <c r="J2627">
        <v>2618</v>
      </c>
      <c r="K2627">
        <v>1282.82</v>
      </c>
      <c r="L2627" s="1">
        <v>1335.18</v>
      </c>
      <c r="M2627" s="1" t="s">
        <v>25</v>
      </c>
      <c r="N2627" s="1" t="s">
        <v>197</v>
      </c>
    </row>
    <row r="2628" spans="1:14" x14ac:dyDescent="0.3">
      <c r="A2628" s="1" t="s">
        <v>40</v>
      </c>
      <c r="B2628">
        <v>1185732</v>
      </c>
      <c r="C2628" s="2">
        <v>44630</v>
      </c>
      <c r="D2628" s="1" t="s">
        <v>15</v>
      </c>
      <c r="E2628" s="1" t="s">
        <v>45</v>
      </c>
      <c r="F2628" s="1" t="s">
        <v>46</v>
      </c>
      <c r="G2628" s="1" t="s">
        <v>24</v>
      </c>
      <c r="H2628">
        <v>36</v>
      </c>
      <c r="I2628">
        <v>38</v>
      </c>
      <c r="J2628">
        <v>1368</v>
      </c>
      <c r="K2628">
        <v>670.31999999999994</v>
      </c>
      <c r="L2628" s="1">
        <v>697.68000000000006</v>
      </c>
      <c r="M2628" s="1" t="s">
        <v>25</v>
      </c>
      <c r="N2628" s="1" t="s">
        <v>197</v>
      </c>
    </row>
    <row r="2629" spans="1:14" x14ac:dyDescent="0.3">
      <c r="A2629" s="1" t="s">
        <v>40</v>
      </c>
      <c r="B2629">
        <v>1185732</v>
      </c>
      <c r="C2629" s="2">
        <v>44630</v>
      </c>
      <c r="D2629" s="1" t="s">
        <v>15</v>
      </c>
      <c r="E2629" s="1" t="s">
        <v>45</v>
      </c>
      <c r="F2629" s="1" t="s">
        <v>46</v>
      </c>
      <c r="G2629" s="1" t="s">
        <v>18</v>
      </c>
      <c r="H2629">
        <v>51</v>
      </c>
      <c r="I2629">
        <v>47</v>
      </c>
      <c r="J2629">
        <v>2397</v>
      </c>
      <c r="K2629">
        <v>1174.53</v>
      </c>
      <c r="L2629" s="1">
        <v>1222.47</v>
      </c>
      <c r="M2629" s="1" t="s">
        <v>25</v>
      </c>
      <c r="N2629" s="1" t="s">
        <v>196</v>
      </c>
    </row>
    <row r="2630" spans="1:14" x14ac:dyDescent="0.3">
      <c r="A2630" s="1" t="s">
        <v>40</v>
      </c>
      <c r="B2630">
        <v>1185732</v>
      </c>
      <c r="C2630" s="2">
        <v>44630</v>
      </c>
      <c r="D2630" s="1" t="s">
        <v>15</v>
      </c>
      <c r="E2630" s="1" t="s">
        <v>45</v>
      </c>
      <c r="F2630" s="1" t="s">
        <v>46</v>
      </c>
      <c r="G2630" s="1" t="s">
        <v>20</v>
      </c>
      <c r="H2630">
        <v>41</v>
      </c>
      <c r="I2630">
        <v>80</v>
      </c>
      <c r="J2630">
        <v>3280</v>
      </c>
      <c r="K2630">
        <v>1803.9999999999998</v>
      </c>
      <c r="L2630" s="1">
        <v>1476.0000000000002</v>
      </c>
      <c r="M2630" s="1" t="s">
        <v>25</v>
      </c>
      <c r="N2630" s="1" t="s">
        <v>197</v>
      </c>
    </row>
    <row r="2631" spans="1:14" x14ac:dyDescent="0.3">
      <c r="A2631" s="1" t="s">
        <v>40</v>
      </c>
      <c r="B2631">
        <v>1185732</v>
      </c>
      <c r="C2631" s="2">
        <v>44662</v>
      </c>
      <c r="D2631" s="1" t="s">
        <v>15</v>
      </c>
      <c r="E2631" s="1" t="s">
        <v>45</v>
      </c>
      <c r="F2631" s="1" t="s">
        <v>46</v>
      </c>
      <c r="G2631" s="1" t="s">
        <v>21</v>
      </c>
      <c r="H2631">
        <v>41</v>
      </c>
      <c r="I2631">
        <v>137</v>
      </c>
      <c r="J2631">
        <v>5617</v>
      </c>
      <c r="K2631">
        <v>3145.5200000000004</v>
      </c>
      <c r="L2631" s="1">
        <v>2471.4799999999996</v>
      </c>
      <c r="M2631" s="1" t="s">
        <v>25</v>
      </c>
      <c r="N2631" s="1" t="s">
        <v>196</v>
      </c>
    </row>
    <row r="2632" spans="1:14" x14ac:dyDescent="0.3">
      <c r="A2632" s="1" t="s">
        <v>40</v>
      </c>
      <c r="B2632">
        <v>1185732</v>
      </c>
      <c r="C2632" s="2">
        <v>44662</v>
      </c>
      <c r="D2632" s="1" t="s">
        <v>15</v>
      </c>
      <c r="E2632" s="1" t="s">
        <v>45</v>
      </c>
      <c r="F2632" s="1" t="s">
        <v>46</v>
      </c>
      <c r="G2632" s="1" t="s">
        <v>22</v>
      </c>
      <c r="H2632">
        <v>43</v>
      </c>
      <c r="I2632">
        <v>56</v>
      </c>
      <c r="J2632">
        <v>2408</v>
      </c>
      <c r="K2632">
        <v>1396.64</v>
      </c>
      <c r="L2632" s="1">
        <v>1011.3599999999999</v>
      </c>
      <c r="M2632" s="1" t="s">
        <v>25</v>
      </c>
      <c r="N2632" s="1" t="s">
        <v>196</v>
      </c>
    </row>
    <row r="2633" spans="1:14" x14ac:dyDescent="0.3">
      <c r="A2633" s="1" t="s">
        <v>40</v>
      </c>
      <c r="B2633">
        <v>1185732</v>
      </c>
      <c r="C2633" s="2">
        <v>44662</v>
      </c>
      <c r="D2633" s="1" t="s">
        <v>15</v>
      </c>
      <c r="E2633" s="1" t="s">
        <v>45</v>
      </c>
      <c r="F2633" s="1" t="s">
        <v>46</v>
      </c>
      <c r="G2633" s="1" t="s">
        <v>23</v>
      </c>
      <c r="H2633">
        <v>32</v>
      </c>
      <c r="I2633">
        <v>65</v>
      </c>
      <c r="J2633">
        <v>2080</v>
      </c>
      <c r="K2633">
        <v>1040</v>
      </c>
      <c r="L2633" s="1">
        <v>1040</v>
      </c>
      <c r="M2633" s="1" t="s">
        <v>25</v>
      </c>
      <c r="N2633" s="1" t="s">
        <v>197</v>
      </c>
    </row>
    <row r="2634" spans="1:14" x14ac:dyDescent="0.3">
      <c r="A2634" s="1" t="s">
        <v>40</v>
      </c>
      <c r="B2634">
        <v>1185732</v>
      </c>
      <c r="C2634" s="2">
        <v>44662</v>
      </c>
      <c r="D2634" s="1" t="s">
        <v>15</v>
      </c>
      <c r="E2634" s="1" t="s">
        <v>45</v>
      </c>
      <c r="F2634" s="1" t="s">
        <v>46</v>
      </c>
      <c r="G2634" s="1" t="s">
        <v>24</v>
      </c>
      <c r="H2634">
        <v>36</v>
      </c>
      <c r="I2634">
        <v>44</v>
      </c>
      <c r="J2634">
        <v>1584</v>
      </c>
      <c r="K2634">
        <v>792</v>
      </c>
      <c r="L2634" s="1">
        <v>792</v>
      </c>
      <c r="M2634" s="1" t="s">
        <v>25</v>
      </c>
      <c r="N2634" s="1" t="s">
        <v>197</v>
      </c>
    </row>
    <row r="2635" spans="1:14" x14ac:dyDescent="0.3">
      <c r="A2635" s="1" t="s">
        <v>40</v>
      </c>
      <c r="B2635">
        <v>1185732</v>
      </c>
      <c r="C2635" s="2">
        <v>44662</v>
      </c>
      <c r="D2635" s="1" t="s">
        <v>15</v>
      </c>
      <c r="E2635" s="1" t="s">
        <v>45</v>
      </c>
      <c r="F2635" s="1" t="s">
        <v>46</v>
      </c>
      <c r="G2635" s="1" t="s">
        <v>18</v>
      </c>
      <c r="H2635">
        <v>51</v>
      </c>
      <c r="I2635">
        <v>38</v>
      </c>
      <c r="J2635">
        <v>1938</v>
      </c>
      <c r="K2635">
        <v>891.4799999999999</v>
      </c>
      <c r="L2635" s="1">
        <v>1046.52</v>
      </c>
      <c r="M2635" s="1" t="s">
        <v>25</v>
      </c>
      <c r="N2635" s="1" t="s">
        <v>196</v>
      </c>
    </row>
    <row r="2636" spans="1:14" x14ac:dyDescent="0.3">
      <c r="A2636" s="1" t="s">
        <v>40</v>
      </c>
      <c r="B2636">
        <v>1185732</v>
      </c>
      <c r="C2636" s="2">
        <v>44662</v>
      </c>
      <c r="D2636" s="1" t="s">
        <v>15</v>
      </c>
      <c r="E2636" s="1" t="s">
        <v>45</v>
      </c>
      <c r="F2636" s="1" t="s">
        <v>46</v>
      </c>
      <c r="G2636" s="1" t="s">
        <v>20</v>
      </c>
      <c r="H2636">
        <v>44</v>
      </c>
      <c r="I2636">
        <v>90</v>
      </c>
      <c r="J2636">
        <v>3960</v>
      </c>
      <c r="K2636">
        <v>2019.6000000000001</v>
      </c>
      <c r="L2636" s="1">
        <v>1940.3999999999999</v>
      </c>
      <c r="M2636" s="1" t="s">
        <v>25</v>
      </c>
      <c r="N2636" s="1" t="s">
        <v>197</v>
      </c>
    </row>
    <row r="2637" spans="1:14" x14ac:dyDescent="0.3">
      <c r="A2637" s="1" t="s">
        <v>40</v>
      </c>
      <c r="B2637">
        <v>1185732</v>
      </c>
      <c r="C2637" s="2">
        <v>44691</v>
      </c>
      <c r="D2637" s="1" t="s">
        <v>15</v>
      </c>
      <c r="E2637" s="1" t="s">
        <v>45</v>
      </c>
      <c r="F2637" s="1" t="s">
        <v>46</v>
      </c>
      <c r="G2637" s="1" t="s">
        <v>21</v>
      </c>
      <c r="H2637">
        <v>55</v>
      </c>
      <c r="I2637">
        <v>154</v>
      </c>
      <c r="J2637">
        <v>8470</v>
      </c>
      <c r="K2637">
        <v>4827.9000000000005</v>
      </c>
      <c r="L2637" s="1">
        <v>3642.0999999999995</v>
      </c>
      <c r="M2637" s="1" t="s">
        <v>25</v>
      </c>
      <c r="N2637" s="1" t="s">
        <v>196</v>
      </c>
    </row>
    <row r="2638" spans="1:14" x14ac:dyDescent="0.3">
      <c r="A2638" s="1" t="s">
        <v>40</v>
      </c>
      <c r="B2638">
        <v>1185732</v>
      </c>
      <c r="C2638" s="2">
        <v>44691</v>
      </c>
      <c r="D2638" s="1" t="s">
        <v>15</v>
      </c>
      <c r="E2638" s="1" t="s">
        <v>45</v>
      </c>
      <c r="F2638" s="1" t="s">
        <v>46</v>
      </c>
      <c r="G2638" s="1" t="s">
        <v>22</v>
      </c>
      <c r="H2638">
        <v>54</v>
      </c>
      <c r="I2638">
        <v>80</v>
      </c>
      <c r="J2638">
        <v>4320</v>
      </c>
      <c r="K2638">
        <v>2419.2000000000003</v>
      </c>
      <c r="L2638" s="1">
        <v>1900.7999999999997</v>
      </c>
      <c r="M2638" s="1" t="s">
        <v>25</v>
      </c>
      <c r="N2638" s="1" t="s">
        <v>196</v>
      </c>
    </row>
    <row r="2639" spans="1:14" x14ac:dyDescent="0.3">
      <c r="A2639" s="1" t="s">
        <v>40</v>
      </c>
      <c r="B2639">
        <v>1185732</v>
      </c>
      <c r="C2639" s="2">
        <v>44691</v>
      </c>
      <c r="D2639" s="1" t="s">
        <v>15</v>
      </c>
      <c r="E2639" s="1" t="s">
        <v>45</v>
      </c>
      <c r="F2639" s="1" t="s">
        <v>46</v>
      </c>
      <c r="G2639" s="1" t="s">
        <v>23</v>
      </c>
      <c r="H2639">
        <v>49</v>
      </c>
      <c r="I2639">
        <v>75</v>
      </c>
      <c r="J2639">
        <v>3675</v>
      </c>
      <c r="K2639">
        <v>1690.4999999999998</v>
      </c>
      <c r="L2639" s="1">
        <v>1984.5000000000002</v>
      </c>
      <c r="M2639" s="1" t="s">
        <v>25</v>
      </c>
      <c r="N2639" s="1" t="s">
        <v>197</v>
      </c>
    </row>
    <row r="2640" spans="1:14" x14ac:dyDescent="0.3">
      <c r="A2640" s="1" t="s">
        <v>40</v>
      </c>
      <c r="B2640">
        <v>1185732</v>
      </c>
      <c r="C2640" s="2">
        <v>44691</v>
      </c>
      <c r="D2640" s="1" t="s">
        <v>15</v>
      </c>
      <c r="E2640" s="1" t="s">
        <v>45</v>
      </c>
      <c r="F2640" s="1" t="s">
        <v>46</v>
      </c>
      <c r="G2640" s="1" t="s">
        <v>24</v>
      </c>
      <c r="H2640">
        <v>46</v>
      </c>
      <c r="I2640">
        <v>65</v>
      </c>
      <c r="J2640">
        <v>2990</v>
      </c>
      <c r="K2640">
        <v>1405.3</v>
      </c>
      <c r="L2640" s="1">
        <v>1584.7</v>
      </c>
      <c r="M2640" s="1" t="s">
        <v>25</v>
      </c>
      <c r="N2640" s="1" t="s">
        <v>197</v>
      </c>
    </row>
    <row r="2641" spans="1:14" x14ac:dyDescent="0.3">
      <c r="A2641" s="1" t="s">
        <v>40</v>
      </c>
      <c r="B2641">
        <v>1185732</v>
      </c>
      <c r="C2641" s="2">
        <v>44691</v>
      </c>
      <c r="D2641" s="1" t="s">
        <v>15</v>
      </c>
      <c r="E2641" s="1" t="s">
        <v>45</v>
      </c>
      <c r="F2641" s="1" t="s">
        <v>46</v>
      </c>
      <c r="G2641" s="1" t="s">
        <v>18</v>
      </c>
      <c r="H2641">
        <v>55</v>
      </c>
      <c r="I2641">
        <v>72</v>
      </c>
      <c r="J2641">
        <v>3960</v>
      </c>
      <c r="K2641">
        <v>1861.1999999999998</v>
      </c>
      <c r="L2641" s="1">
        <v>2098.8000000000002</v>
      </c>
      <c r="M2641" s="1" t="s">
        <v>25</v>
      </c>
      <c r="N2641" s="1" t="s">
        <v>196</v>
      </c>
    </row>
    <row r="2642" spans="1:14" x14ac:dyDescent="0.3">
      <c r="A2642" s="1" t="s">
        <v>40</v>
      </c>
      <c r="B2642">
        <v>1185732</v>
      </c>
      <c r="C2642" s="2">
        <v>44691</v>
      </c>
      <c r="D2642" s="1" t="s">
        <v>15</v>
      </c>
      <c r="E2642" s="1" t="s">
        <v>45</v>
      </c>
      <c r="F2642" s="1" t="s">
        <v>46</v>
      </c>
      <c r="G2642" s="1" t="s">
        <v>20</v>
      </c>
      <c r="H2642">
        <v>60</v>
      </c>
      <c r="I2642">
        <v>120</v>
      </c>
      <c r="J2642">
        <v>7200</v>
      </c>
      <c r="K2642">
        <v>3744</v>
      </c>
      <c r="L2642" s="1">
        <v>3456</v>
      </c>
      <c r="M2642" s="1" t="s">
        <v>25</v>
      </c>
      <c r="N2642" s="1" t="s">
        <v>197</v>
      </c>
    </row>
    <row r="2643" spans="1:14" x14ac:dyDescent="0.3">
      <c r="A2643" s="1" t="s">
        <v>40</v>
      </c>
      <c r="B2643">
        <v>1185732</v>
      </c>
      <c r="C2643" s="2">
        <v>44724</v>
      </c>
      <c r="D2643" s="1" t="s">
        <v>15</v>
      </c>
      <c r="E2643" s="1" t="s">
        <v>45</v>
      </c>
      <c r="F2643" s="1" t="s">
        <v>46</v>
      </c>
      <c r="G2643" s="1" t="s">
        <v>21</v>
      </c>
      <c r="H2643">
        <v>58</v>
      </c>
      <c r="I2643">
        <v>163</v>
      </c>
      <c r="J2643">
        <v>9454</v>
      </c>
      <c r="K2643">
        <v>5483.3200000000006</v>
      </c>
      <c r="L2643" s="1">
        <v>3970.6799999999994</v>
      </c>
      <c r="M2643" s="1" t="s">
        <v>25</v>
      </c>
      <c r="N2643" s="1" t="s">
        <v>196</v>
      </c>
    </row>
    <row r="2644" spans="1:14" x14ac:dyDescent="0.3">
      <c r="A2644" s="1" t="s">
        <v>40</v>
      </c>
      <c r="B2644">
        <v>1185732</v>
      </c>
      <c r="C2644" s="2">
        <v>44724</v>
      </c>
      <c r="D2644" s="1" t="s">
        <v>15</v>
      </c>
      <c r="E2644" s="1" t="s">
        <v>45</v>
      </c>
      <c r="F2644" s="1" t="s">
        <v>46</v>
      </c>
      <c r="G2644" s="1" t="s">
        <v>22</v>
      </c>
      <c r="H2644">
        <v>53</v>
      </c>
      <c r="I2644">
        <v>116</v>
      </c>
      <c r="J2644">
        <v>6148</v>
      </c>
      <c r="K2644">
        <v>3627.3200000000006</v>
      </c>
      <c r="L2644" s="1">
        <v>2520.6799999999994</v>
      </c>
      <c r="M2644" s="1" t="s">
        <v>25</v>
      </c>
      <c r="N2644" s="1" t="s">
        <v>196</v>
      </c>
    </row>
    <row r="2645" spans="1:14" x14ac:dyDescent="0.3">
      <c r="A2645" s="1" t="s">
        <v>40</v>
      </c>
      <c r="B2645">
        <v>1185732</v>
      </c>
      <c r="C2645" s="2">
        <v>44724</v>
      </c>
      <c r="D2645" s="1" t="s">
        <v>15</v>
      </c>
      <c r="E2645" s="1" t="s">
        <v>45</v>
      </c>
      <c r="F2645" s="1" t="s">
        <v>46</v>
      </c>
      <c r="G2645" s="1" t="s">
        <v>23</v>
      </c>
      <c r="H2645">
        <v>45</v>
      </c>
      <c r="I2645">
        <v>81</v>
      </c>
      <c r="J2645">
        <v>3645</v>
      </c>
      <c r="K2645">
        <v>1713.1499999999999</v>
      </c>
      <c r="L2645" s="1">
        <v>1931.8500000000001</v>
      </c>
      <c r="M2645" s="1" t="s">
        <v>25</v>
      </c>
      <c r="N2645" s="1" t="s">
        <v>197</v>
      </c>
    </row>
    <row r="2646" spans="1:14" x14ac:dyDescent="0.3">
      <c r="A2646" s="1" t="s">
        <v>40</v>
      </c>
      <c r="B2646">
        <v>1185732</v>
      </c>
      <c r="C2646" s="2">
        <v>44724</v>
      </c>
      <c r="D2646" s="1" t="s">
        <v>15</v>
      </c>
      <c r="E2646" s="1" t="s">
        <v>45</v>
      </c>
      <c r="F2646" s="1" t="s">
        <v>46</v>
      </c>
      <c r="G2646" s="1" t="s">
        <v>24</v>
      </c>
      <c r="H2646">
        <v>47</v>
      </c>
      <c r="I2646">
        <v>90</v>
      </c>
      <c r="J2646">
        <v>4230</v>
      </c>
      <c r="K2646">
        <v>1903.4999999999998</v>
      </c>
      <c r="L2646" s="1">
        <v>2326.5</v>
      </c>
      <c r="M2646" s="1" t="s">
        <v>25</v>
      </c>
      <c r="N2646" s="1" t="s">
        <v>197</v>
      </c>
    </row>
    <row r="2647" spans="1:14" x14ac:dyDescent="0.3">
      <c r="A2647" s="1" t="s">
        <v>40</v>
      </c>
      <c r="B2647">
        <v>1185732</v>
      </c>
      <c r="C2647" s="2">
        <v>44724</v>
      </c>
      <c r="D2647" s="1" t="s">
        <v>15</v>
      </c>
      <c r="E2647" s="1" t="s">
        <v>45</v>
      </c>
      <c r="F2647" s="1" t="s">
        <v>46</v>
      </c>
      <c r="G2647" s="1" t="s">
        <v>18</v>
      </c>
      <c r="H2647">
        <v>58</v>
      </c>
      <c r="I2647">
        <v>81</v>
      </c>
      <c r="J2647">
        <v>4698</v>
      </c>
      <c r="K2647">
        <v>2349</v>
      </c>
      <c r="L2647" s="1">
        <v>2349</v>
      </c>
      <c r="M2647" s="1" t="s">
        <v>25</v>
      </c>
      <c r="N2647" s="1" t="s">
        <v>196</v>
      </c>
    </row>
    <row r="2648" spans="1:14" x14ac:dyDescent="0.3">
      <c r="A2648" s="1" t="s">
        <v>40</v>
      </c>
      <c r="B2648">
        <v>1185732</v>
      </c>
      <c r="C2648" s="2">
        <v>44724</v>
      </c>
      <c r="D2648" s="1" t="s">
        <v>15</v>
      </c>
      <c r="E2648" s="1" t="s">
        <v>45</v>
      </c>
      <c r="F2648" s="1" t="s">
        <v>46</v>
      </c>
      <c r="G2648" s="1" t="s">
        <v>20</v>
      </c>
      <c r="H2648">
        <v>62</v>
      </c>
      <c r="I2648">
        <v>117</v>
      </c>
      <c r="J2648">
        <v>7254</v>
      </c>
      <c r="K2648">
        <v>3772.08</v>
      </c>
      <c r="L2648" s="1">
        <v>3481.92</v>
      </c>
      <c r="M2648" s="1" t="s">
        <v>25</v>
      </c>
      <c r="N2648" s="1" t="s">
        <v>197</v>
      </c>
    </row>
    <row r="2649" spans="1:14" x14ac:dyDescent="0.3">
      <c r="A2649" s="1" t="s">
        <v>40</v>
      </c>
      <c r="B2649">
        <v>1185732</v>
      </c>
      <c r="C2649" s="2">
        <v>44752</v>
      </c>
      <c r="D2649" s="1" t="s">
        <v>15</v>
      </c>
      <c r="E2649" s="1" t="s">
        <v>45</v>
      </c>
      <c r="F2649" s="1" t="s">
        <v>46</v>
      </c>
      <c r="G2649" s="1" t="s">
        <v>21</v>
      </c>
      <c r="H2649">
        <v>54</v>
      </c>
      <c r="I2649">
        <v>182</v>
      </c>
      <c r="J2649">
        <v>9828</v>
      </c>
      <c r="K2649">
        <v>5601.9600000000009</v>
      </c>
      <c r="L2649" s="1">
        <v>4226.0399999999991</v>
      </c>
      <c r="M2649" s="1" t="s">
        <v>25</v>
      </c>
      <c r="N2649" s="1" t="s">
        <v>196</v>
      </c>
    </row>
    <row r="2650" spans="1:14" x14ac:dyDescent="0.3">
      <c r="A2650" s="1" t="s">
        <v>40</v>
      </c>
      <c r="B2650">
        <v>1185732</v>
      </c>
      <c r="C2650" s="2">
        <v>44752</v>
      </c>
      <c r="D2650" s="1" t="s">
        <v>15</v>
      </c>
      <c r="E2650" s="1" t="s">
        <v>45</v>
      </c>
      <c r="F2650" s="1" t="s">
        <v>46</v>
      </c>
      <c r="G2650" s="1" t="s">
        <v>22</v>
      </c>
      <c r="H2650">
        <v>51</v>
      </c>
      <c r="I2650">
        <v>115</v>
      </c>
      <c r="J2650">
        <v>5865</v>
      </c>
      <c r="K2650">
        <v>3284.4</v>
      </c>
      <c r="L2650" s="1">
        <v>2580.6</v>
      </c>
      <c r="M2650" s="1" t="s">
        <v>25</v>
      </c>
      <c r="N2650" s="1" t="s">
        <v>196</v>
      </c>
    </row>
    <row r="2651" spans="1:14" x14ac:dyDescent="0.3">
      <c r="A2651" s="1" t="s">
        <v>40</v>
      </c>
      <c r="B2651">
        <v>1185732</v>
      </c>
      <c r="C2651" s="2">
        <v>44752</v>
      </c>
      <c r="D2651" s="1" t="s">
        <v>15</v>
      </c>
      <c r="E2651" s="1" t="s">
        <v>45</v>
      </c>
      <c r="F2651" s="1" t="s">
        <v>46</v>
      </c>
      <c r="G2651" s="1" t="s">
        <v>23</v>
      </c>
      <c r="H2651">
        <v>46</v>
      </c>
      <c r="I2651">
        <v>98</v>
      </c>
      <c r="J2651">
        <v>4508</v>
      </c>
      <c r="K2651">
        <v>2163.84</v>
      </c>
      <c r="L2651" s="1">
        <v>2344.16</v>
      </c>
      <c r="M2651" s="1" t="s">
        <v>25</v>
      </c>
      <c r="N2651" s="1" t="s">
        <v>197</v>
      </c>
    </row>
    <row r="2652" spans="1:14" x14ac:dyDescent="0.3">
      <c r="A2652" s="1" t="s">
        <v>40</v>
      </c>
      <c r="B2652">
        <v>1185732</v>
      </c>
      <c r="C2652" s="2">
        <v>44752</v>
      </c>
      <c r="D2652" s="1" t="s">
        <v>15</v>
      </c>
      <c r="E2652" s="1" t="s">
        <v>45</v>
      </c>
      <c r="F2652" s="1" t="s">
        <v>46</v>
      </c>
      <c r="G2652" s="1" t="s">
        <v>24</v>
      </c>
      <c r="H2652">
        <v>46</v>
      </c>
      <c r="I2652">
        <v>90</v>
      </c>
      <c r="J2652">
        <v>4140</v>
      </c>
      <c r="K2652">
        <v>2028.6</v>
      </c>
      <c r="L2652" s="1">
        <v>2111.4</v>
      </c>
      <c r="M2652" s="1" t="s">
        <v>25</v>
      </c>
      <c r="N2652" s="1" t="s">
        <v>197</v>
      </c>
    </row>
    <row r="2653" spans="1:14" x14ac:dyDescent="0.3">
      <c r="A2653" s="1" t="s">
        <v>40</v>
      </c>
      <c r="B2653">
        <v>1185732</v>
      </c>
      <c r="C2653" s="2">
        <v>44752</v>
      </c>
      <c r="D2653" s="1" t="s">
        <v>15</v>
      </c>
      <c r="E2653" s="1" t="s">
        <v>45</v>
      </c>
      <c r="F2653" s="1" t="s">
        <v>46</v>
      </c>
      <c r="G2653" s="1" t="s">
        <v>18</v>
      </c>
      <c r="H2653">
        <v>54</v>
      </c>
      <c r="I2653">
        <v>94</v>
      </c>
      <c r="J2653">
        <v>5076</v>
      </c>
      <c r="K2653">
        <v>2385.7199999999998</v>
      </c>
      <c r="L2653" s="1">
        <v>2690.28</v>
      </c>
      <c r="M2653" s="1" t="s">
        <v>25</v>
      </c>
      <c r="N2653" s="1" t="s">
        <v>196</v>
      </c>
    </row>
    <row r="2654" spans="1:14" x14ac:dyDescent="0.3">
      <c r="A2654" s="1" t="s">
        <v>40</v>
      </c>
      <c r="B2654">
        <v>1185732</v>
      </c>
      <c r="C2654" s="2">
        <v>44752</v>
      </c>
      <c r="D2654" s="1" t="s">
        <v>15</v>
      </c>
      <c r="E2654" s="1" t="s">
        <v>45</v>
      </c>
      <c r="F2654" s="1" t="s">
        <v>46</v>
      </c>
      <c r="G2654" s="1" t="s">
        <v>20</v>
      </c>
      <c r="H2654">
        <v>61</v>
      </c>
      <c r="I2654">
        <v>125</v>
      </c>
      <c r="J2654">
        <v>7625</v>
      </c>
      <c r="K2654">
        <v>3965</v>
      </c>
      <c r="L2654" s="1">
        <v>3660</v>
      </c>
      <c r="M2654" s="1" t="s">
        <v>25</v>
      </c>
      <c r="N2654" s="1" t="s">
        <v>197</v>
      </c>
    </row>
    <row r="2655" spans="1:14" x14ac:dyDescent="0.3">
      <c r="A2655" s="1" t="s">
        <v>40</v>
      </c>
      <c r="B2655">
        <v>1185732</v>
      </c>
      <c r="C2655" s="2">
        <v>44784</v>
      </c>
      <c r="D2655" s="1" t="s">
        <v>15</v>
      </c>
      <c r="E2655" s="1" t="s">
        <v>45</v>
      </c>
      <c r="F2655" s="1" t="s">
        <v>46</v>
      </c>
      <c r="G2655" s="1" t="s">
        <v>21</v>
      </c>
      <c r="H2655">
        <v>58</v>
      </c>
      <c r="I2655">
        <v>176</v>
      </c>
      <c r="J2655">
        <v>10208</v>
      </c>
      <c r="K2655">
        <v>6124.8</v>
      </c>
      <c r="L2655" s="1">
        <v>4083.2</v>
      </c>
      <c r="M2655" s="1" t="s">
        <v>25</v>
      </c>
      <c r="N2655" s="1" t="s">
        <v>196</v>
      </c>
    </row>
    <row r="2656" spans="1:14" x14ac:dyDescent="0.3">
      <c r="A2656" s="1" t="s">
        <v>40</v>
      </c>
      <c r="B2656">
        <v>1185732</v>
      </c>
      <c r="C2656" s="2">
        <v>44784</v>
      </c>
      <c r="D2656" s="1" t="s">
        <v>15</v>
      </c>
      <c r="E2656" s="1" t="s">
        <v>45</v>
      </c>
      <c r="F2656" s="1" t="s">
        <v>46</v>
      </c>
      <c r="G2656" s="1" t="s">
        <v>22</v>
      </c>
      <c r="H2656">
        <v>53</v>
      </c>
      <c r="I2656">
        <v>106</v>
      </c>
      <c r="J2656">
        <v>5618</v>
      </c>
      <c r="K2656">
        <v>3314.6200000000003</v>
      </c>
      <c r="L2656" s="1">
        <v>2303.3799999999997</v>
      </c>
      <c r="M2656" s="1" t="s">
        <v>25</v>
      </c>
      <c r="N2656" s="1" t="s">
        <v>196</v>
      </c>
    </row>
    <row r="2657" spans="1:14" x14ac:dyDescent="0.3">
      <c r="A2657" s="1" t="s">
        <v>40</v>
      </c>
      <c r="B2657">
        <v>1185732</v>
      </c>
      <c r="C2657" s="2">
        <v>44784</v>
      </c>
      <c r="D2657" s="1" t="s">
        <v>15</v>
      </c>
      <c r="E2657" s="1" t="s">
        <v>45</v>
      </c>
      <c r="F2657" s="1" t="s">
        <v>46</v>
      </c>
      <c r="G2657" s="1" t="s">
        <v>23</v>
      </c>
      <c r="H2657">
        <v>48</v>
      </c>
      <c r="I2657">
        <v>105</v>
      </c>
      <c r="J2657">
        <v>5040</v>
      </c>
      <c r="K2657">
        <v>2318.3999999999996</v>
      </c>
      <c r="L2657" s="1">
        <v>2721.6000000000004</v>
      </c>
      <c r="M2657" s="1" t="s">
        <v>25</v>
      </c>
      <c r="N2657" s="1" t="s">
        <v>197</v>
      </c>
    </row>
    <row r="2658" spans="1:14" x14ac:dyDescent="0.3">
      <c r="A2658" s="1" t="s">
        <v>40</v>
      </c>
      <c r="B2658">
        <v>1185732</v>
      </c>
      <c r="C2658" s="2">
        <v>44784</v>
      </c>
      <c r="D2658" s="1" t="s">
        <v>15</v>
      </c>
      <c r="E2658" s="1" t="s">
        <v>45</v>
      </c>
      <c r="F2658" s="1" t="s">
        <v>46</v>
      </c>
      <c r="G2658" s="1" t="s">
        <v>24</v>
      </c>
      <c r="H2658">
        <v>49</v>
      </c>
      <c r="I2658">
        <v>68</v>
      </c>
      <c r="J2658">
        <v>3332</v>
      </c>
      <c r="K2658">
        <v>1566.04</v>
      </c>
      <c r="L2658" s="1">
        <v>1765.96</v>
      </c>
      <c r="M2658" s="1" t="s">
        <v>25</v>
      </c>
      <c r="N2658" s="1" t="s">
        <v>197</v>
      </c>
    </row>
    <row r="2659" spans="1:14" x14ac:dyDescent="0.3">
      <c r="A2659" s="1" t="s">
        <v>40</v>
      </c>
      <c r="B2659">
        <v>1185732</v>
      </c>
      <c r="C2659" s="2">
        <v>44784</v>
      </c>
      <c r="D2659" s="1" t="s">
        <v>15</v>
      </c>
      <c r="E2659" s="1" t="s">
        <v>45</v>
      </c>
      <c r="F2659" s="1" t="s">
        <v>46</v>
      </c>
      <c r="G2659" s="1" t="s">
        <v>18</v>
      </c>
      <c r="H2659">
        <v>57</v>
      </c>
      <c r="I2659">
        <v>65</v>
      </c>
      <c r="J2659">
        <v>3705</v>
      </c>
      <c r="K2659">
        <v>1815.45</v>
      </c>
      <c r="L2659" s="1">
        <v>1889.55</v>
      </c>
      <c r="M2659" s="1" t="s">
        <v>25</v>
      </c>
      <c r="N2659" s="1" t="s">
        <v>196</v>
      </c>
    </row>
    <row r="2660" spans="1:14" x14ac:dyDescent="0.3">
      <c r="A2660" s="1" t="s">
        <v>40</v>
      </c>
      <c r="B2660">
        <v>1185732</v>
      </c>
      <c r="C2660" s="2">
        <v>44784</v>
      </c>
      <c r="D2660" s="1" t="s">
        <v>15</v>
      </c>
      <c r="E2660" s="1" t="s">
        <v>45</v>
      </c>
      <c r="F2660" s="1" t="s">
        <v>46</v>
      </c>
      <c r="G2660" s="1" t="s">
        <v>20</v>
      </c>
      <c r="H2660">
        <v>61</v>
      </c>
      <c r="I2660">
        <v>104</v>
      </c>
      <c r="J2660">
        <v>6344</v>
      </c>
      <c r="K2660">
        <v>3235.44</v>
      </c>
      <c r="L2660" s="1">
        <v>3108.56</v>
      </c>
      <c r="M2660" s="1" t="s">
        <v>25</v>
      </c>
      <c r="N2660" s="1" t="s">
        <v>197</v>
      </c>
    </row>
    <row r="2661" spans="1:14" x14ac:dyDescent="0.3">
      <c r="A2661" s="1" t="s">
        <v>40</v>
      </c>
      <c r="B2661">
        <v>1185732</v>
      </c>
      <c r="C2661" s="2">
        <v>44814</v>
      </c>
      <c r="D2661" s="1" t="s">
        <v>15</v>
      </c>
      <c r="E2661" s="1" t="s">
        <v>45</v>
      </c>
      <c r="F2661" s="1" t="s">
        <v>46</v>
      </c>
      <c r="G2661" s="1" t="s">
        <v>21</v>
      </c>
      <c r="H2661">
        <v>56</v>
      </c>
      <c r="I2661">
        <v>137</v>
      </c>
      <c r="J2661">
        <v>7672</v>
      </c>
      <c r="K2661">
        <v>4373.0400000000009</v>
      </c>
      <c r="L2661" s="1">
        <v>3298.9599999999991</v>
      </c>
      <c r="M2661" s="1" t="s">
        <v>25</v>
      </c>
      <c r="N2661" s="1" t="s">
        <v>196</v>
      </c>
    </row>
    <row r="2662" spans="1:14" x14ac:dyDescent="0.3">
      <c r="A2662" s="1" t="s">
        <v>40</v>
      </c>
      <c r="B2662">
        <v>1185732</v>
      </c>
      <c r="C2662" s="2">
        <v>44814</v>
      </c>
      <c r="D2662" s="1" t="s">
        <v>15</v>
      </c>
      <c r="E2662" s="1" t="s">
        <v>45</v>
      </c>
      <c r="F2662" s="1" t="s">
        <v>46</v>
      </c>
      <c r="G2662" s="1" t="s">
        <v>22</v>
      </c>
      <c r="H2662">
        <v>50</v>
      </c>
      <c r="I2662">
        <v>85</v>
      </c>
      <c r="J2662">
        <v>4250</v>
      </c>
      <c r="K2662">
        <v>2550</v>
      </c>
      <c r="L2662" s="1">
        <v>1700</v>
      </c>
      <c r="M2662" s="1" t="s">
        <v>25</v>
      </c>
      <c r="N2662" s="1" t="s">
        <v>196</v>
      </c>
    </row>
    <row r="2663" spans="1:14" x14ac:dyDescent="0.3">
      <c r="A2663" s="1" t="s">
        <v>40</v>
      </c>
      <c r="B2663">
        <v>1185732</v>
      </c>
      <c r="C2663" s="2">
        <v>44814</v>
      </c>
      <c r="D2663" s="1" t="s">
        <v>15</v>
      </c>
      <c r="E2663" s="1" t="s">
        <v>45</v>
      </c>
      <c r="F2663" s="1" t="s">
        <v>46</v>
      </c>
      <c r="G2663" s="1" t="s">
        <v>23</v>
      </c>
      <c r="H2663">
        <v>46</v>
      </c>
      <c r="I2663">
        <v>56</v>
      </c>
      <c r="J2663">
        <v>2576</v>
      </c>
      <c r="K2663">
        <v>1288</v>
      </c>
      <c r="L2663" s="1">
        <v>1288</v>
      </c>
      <c r="M2663" s="1" t="s">
        <v>25</v>
      </c>
      <c r="N2663" s="1" t="s">
        <v>197</v>
      </c>
    </row>
    <row r="2664" spans="1:14" x14ac:dyDescent="0.3">
      <c r="A2664" s="1" t="s">
        <v>40</v>
      </c>
      <c r="B2664">
        <v>1185732</v>
      </c>
      <c r="C2664" s="2">
        <v>44814</v>
      </c>
      <c r="D2664" s="1" t="s">
        <v>15</v>
      </c>
      <c r="E2664" s="1" t="s">
        <v>45</v>
      </c>
      <c r="F2664" s="1" t="s">
        <v>46</v>
      </c>
      <c r="G2664" s="1" t="s">
        <v>24</v>
      </c>
      <c r="H2664">
        <v>45</v>
      </c>
      <c r="I2664">
        <v>52</v>
      </c>
      <c r="J2664">
        <v>2340</v>
      </c>
      <c r="K2664">
        <v>1146.5999999999999</v>
      </c>
      <c r="L2664" s="1">
        <v>1193.4000000000001</v>
      </c>
      <c r="M2664" s="1" t="s">
        <v>25</v>
      </c>
      <c r="N2664" s="1" t="s">
        <v>197</v>
      </c>
    </row>
    <row r="2665" spans="1:14" x14ac:dyDescent="0.3">
      <c r="A2665" s="1" t="s">
        <v>40</v>
      </c>
      <c r="B2665">
        <v>1185732</v>
      </c>
      <c r="C2665" s="2">
        <v>44814</v>
      </c>
      <c r="D2665" s="1" t="s">
        <v>15</v>
      </c>
      <c r="E2665" s="1" t="s">
        <v>45</v>
      </c>
      <c r="F2665" s="1" t="s">
        <v>46</v>
      </c>
      <c r="G2665" s="1" t="s">
        <v>18</v>
      </c>
      <c r="H2665">
        <v>58</v>
      </c>
      <c r="I2665">
        <v>50</v>
      </c>
      <c r="J2665">
        <v>2900</v>
      </c>
      <c r="K2665">
        <v>1363</v>
      </c>
      <c r="L2665" s="1">
        <v>1537</v>
      </c>
      <c r="M2665" s="1" t="s">
        <v>25</v>
      </c>
      <c r="N2665" s="1" t="s">
        <v>196</v>
      </c>
    </row>
    <row r="2666" spans="1:14" x14ac:dyDescent="0.3">
      <c r="A2666" s="1" t="s">
        <v>40</v>
      </c>
      <c r="B2666">
        <v>1185732</v>
      </c>
      <c r="C2666" s="2">
        <v>44814</v>
      </c>
      <c r="D2666" s="1" t="s">
        <v>15</v>
      </c>
      <c r="E2666" s="1" t="s">
        <v>45</v>
      </c>
      <c r="F2666" s="1" t="s">
        <v>46</v>
      </c>
      <c r="G2666" s="1" t="s">
        <v>20</v>
      </c>
      <c r="H2666">
        <v>59</v>
      </c>
      <c r="I2666">
        <v>78</v>
      </c>
      <c r="J2666">
        <v>4602</v>
      </c>
      <c r="K2666">
        <v>2531.1</v>
      </c>
      <c r="L2666" s="1">
        <v>2070.9</v>
      </c>
      <c r="M2666" s="1" t="s">
        <v>25</v>
      </c>
      <c r="N2666" s="1" t="s">
        <v>197</v>
      </c>
    </row>
    <row r="2667" spans="1:14" x14ac:dyDescent="0.3">
      <c r="A2667" s="1" t="s">
        <v>40</v>
      </c>
      <c r="B2667">
        <v>1185732</v>
      </c>
      <c r="C2667" s="2">
        <v>44846</v>
      </c>
      <c r="D2667" s="1" t="s">
        <v>15</v>
      </c>
      <c r="E2667" s="1" t="s">
        <v>45</v>
      </c>
      <c r="F2667" s="1" t="s">
        <v>46</v>
      </c>
      <c r="G2667" s="1" t="s">
        <v>21</v>
      </c>
      <c r="H2667">
        <v>62</v>
      </c>
      <c r="I2667">
        <v>133</v>
      </c>
      <c r="J2667">
        <v>8246</v>
      </c>
      <c r="K2667">
        <v>4947.5999999999995</v>
      </c>
      <c r="L2667" s="1">
        <v>3298.4000000000005</v>
      </c>
      <c r="M2667" s="1" t="s">
        <v>25</v>
      </c>
      <c r="N2667" s="1" t="s">
        <v>196</v>
      </c>
    </row>
    <row r="2668" spans="1:14" x14ac:dyDescent="0.3">
      <c r="A2668" s="1" t="s">
        <v>40</v>
      </c>
      <c r="B2668">
        <v>1185732</v>
      </c>
      <c r="C2668" s="2">
        <v>44846</v>
      </c>
      <c r="D2668" s="1" t="s">
        <v>15</v>
      </c>
      <c r="E2668" s="1" t="s">
        <v>45</v>
      </c>
      <c r="F2668" s="1" t="s">
        <v>46</v>
      </c>
      <c r="G2668" s="1" t="s">
        <v>22</v>
      </c>
      <c r="H2668">
        <v>54</v>
      </c>
      <c r="I2668">
        <v>75</v>
      </c>
      <c r="J2668">
        <v>4050</v>
      </c>
      <c r="K2668">
        <v>2389.5000000000005</v>
      </c>
      <c r="L2668" s="1">
        <v>1660.4999999999995</v>
      </c>
      <c r="M2668" s="1" t="s">
        <v>25</v>
      </c>
      <c r="N2668" s="1" t="s">
        <v>196</v>
      </c>
    </row>
    <row r="2669" spans="1:14" x14ac:dyDescent="0.3">
      <c r="A2669" s="1" t="s">
        <v>40</v>
      </c>
      <c r="B2669">
        <v>1185732</v>
      </c>
      <c r="C2669" s="2">
        <v>44846</v>
      </c>
      <c r="D2669" s="1" t="s">
        <v>15</v>
      </c>
      <c r="E2669" s="1" t="s">
        <v>45</v>
      </c>
      <c r="F2669" s="1" t="s">
        <v>46</v>
      </c>
      <c r="G2669" s="1" t="s">
        <v>23</v>
      </c>
      <c r="H2669">
        <v>59</v>
      </c>
      <c r="I2669">
        <v>54</v>
      </c>
      <c r="J2669">
        <v>3186</v>
      </c>
      <c r="K2669">
        <v>1593</v>
      </c>
      <c r="L2669" s="1">
        <v>1593</v>
      </c>
      <c r="M2669" s="1" t="s">
        <v>25</v>
      </c>
      <c r="N2669" s="1" t="s">
        <v>197</v>
      </c>
    </row>
    <row r="2670" spans="1:14" x14ac:dyDescent="0.3">
      <c r="A2670" s="1" t="s">
        <v>40</v>
      </c>
      <c r="B2670">
        <v>1185732</v>
      </c>
      <c r="C2670" s="2">
        <v>44846</v>
      </c>
      <c r="D2670" s="1" t="s">
        <v>15</v>
      </c>
      <c r="E2670" s="1" t="s">
        <v>45</v>
      </c>
      <c r="F2670" s="1" t="s">
        <v>46</v>
      </c>
      <c r="G2670" s="1" t="s">
        <v>24</v>
      </c>
      <c r="H2670">
        <v>55</v>
      </c>
      <c r="I2670">
        <v>46</v>
      </c>
      <c r="J2670">
        <v>2530</v>
      </c>
      <c r="K2670">
        <v>1214.3999999999999</v>
      </c>
      <c r="L2670" s="1">
        <v>1315.6000000000001</v>
      </c>
      <c r="M2670" s="1" t="s">
        <v>25</v>
      </c>
      <c r="N2670" s="1" t="s">
        <v>197</v>
      </c>
    </row>
    <row r="2671" spans="1:14" x14ac:dyDescent="0.3">
      <c r="A2671" s="1" t="s">
        <v>40</v>
      </c>
      <c r="B2671">
        <v>1185732</v>
      </c>
      <c r="C2671" s="2">
        <v>44846</v>
      </c>
      <c r="D2671" s="1" t="s">
        <v>15</v>
      </c>
      <c r="E2671" s="1" t="s">
        <v>45</v>
      </c>
      <c r="F2671" s="1" t="s">
        <v>46</v>
      </c>
      <c r="G2671" s="1" t="s">
        <v>18</v>
      </c>
      <c r="H2671">
        <v>66</v>
      </c>
      <c r="I2671">
        <v>51</v>
      </c>
      <c r="J2671">
        <v>3366</v>
      </c>
      <c r="K2671">
        <v>1615.6799999999998</v>
      </c>
      <c r="L2671" s="1">
        <v>1750.3200000000002</v>
      </c>
      <c r="M2671" s="1" t="s">
        <v>25</v>
      </c>
      <c r="N2671" s="1" t="s">
        <v>196</v>
      </c>
    </row>
    <row r="2672" spans="1:14" x14ac:dyDescent="0.3">
      <c r="A2672" s="1" t="s">
        <v>40</v>
      </c>
      <c r="B2672">
        <v>1185732</v>
      </c>
      <c r="C2672" s="2">
        <v>44876</v>
      </c>
      <c r="D2672" s="1" t="s">
        <v>15</v>
      </c>
      <c r="E2672" s="1" t="s">
        <v>45</v>
      </c>
      <c r="F2672" s="1" t="s">
        <v>46</v>
      </c>
      <c r="G2672" s="1" t="s">
        <v>24</v>
      </c>
      <c r="H2672">
        <v>55</v>
      </c>
      <c r="I2672">
        <v>75</v>
      </c>
      <c r="J2672">
        <v>4125</v>
      </c>
      <c r="K2672">
        <v>2062.5</v>
      </c>
      <c r="L2672" s="1">
        <v>2062.5</v>
      </c>
      <c r="M2672" s="1" t="s">
        <v>25</v>
      </c>
      <c r="N2672" s="1" t="s">
        <v>197</v>
      </c>
    </row>
    <row r="2673" spans="1:14" x14ac:dyDescent="0.3">
      <c r="A2673" s="1" t="s">
        <v>40</v>
      </c>
      <c r="B2673">
        <v>1185732</v>
      </c>
      <c r="C2673" s="2">
        <v>44876</v>
      </c>
      <c r="D2673" s="1" t="s">
        <v>15</v>
      </c>
      <c r="E2673" s="1" t="s">
        <v>45</v>
      </c>
      <c r="F2673" s="1" t="s">
        <v>46</v>
      </c>
      <c r="G2673" s="1" t="s">
        <v>18</v>
      </c>
      <c r="H2673">
        <v>67</v>
      </c>
      <c r="I2673">
        <v>80</v>
      </c>
      <c r="J2673">
        <v>5360</v>
      </c>
      <c r="K2673">
        <v>2680</v>
      </c>
      <c r="L2673" s="1">
        <v>2680</v>
      </c>
      <c r="M2673" s="1" t="s">
        <v>25</v>
      </c>
      <c r="N2673" s="1" t="s">
        <v>196</v>
      </c>
    </row>
    <row r="2674" spans="1:14" x14ac:dyDescent="0.3">
      <c r="A2674" s="1" t="s">
        <v>40</v>
      </c>
      <c r="B2674">
        <v>1185732</v>
      </c>
      <c r="C2674" s="2">
        <v>44876</v>
      </c>
      <c r="D2674" s="1" t="s">
        <v>15</v>
      </c>
      <c r="E2674" s="1" t="s">
        <v>45</v>
      </c>
      <c r="F2674" s="1" t="s">
        <v>46</v>
      </c>
      <c r="G2674" s="1" t="s">
        <v>20</v>
      </c>
      <c r="H2674">
        <v>70</v>
      </c>
      <c r="I2674">
        <v>94</v>
      </c>
      <c r="J2674">
        <v>6580</v>
      </c>
      <c r="K2674">
        <v>3487.4</v>
      </c>
      <c r="L2674" s="1">
        <v>3092.6</v>
      </c>
      <c r="M2674" s="1" t="s">
        <v>25</v>
      </c>
      <c r="N2674" s="1" t="s">
        <v>197</v>
      </c>
    </row>
    <row r="2675" spans="1:14" x14ac:dyDescent="0.3">
      <c r="A2675" s="1" t="s">
        <v>40</v>
      </c>
      <c r="B2675">
        <v>1185732</v>
      </c>
      <c r="C2675" s="2">
        <v>44905</v>
      </c>
      <c r="D2675" s="1" t="s">
        <v>15</v>
      </c>
      <c r="E2675" s="1" t="s">
        <v>45</v>
      </c>
      <c r="F2675" s="1" t="s">
        <v>46</v>
      </c>
      <c r="G2675" s="1" t="s">
        <v>21</v>
      </c>
      <c r="H2675">
        <v>64</v>
      </c>
      <c r="I2675">
        <v>168</v>
      </c>
      <c r="J2675">
        <v>10752</v>
      </c>
      <c r="K2675">
        <v>6451.2</v>
      </c>
      <c r="L2675" s="1">
        <v>4300.8</v>
      </c>
      <c r="M2675" s="1" t="s">
        <v>25</v>
      </c>
      <c r="N2675" s="1" t="s">
        <v>196</v>
      </c>
    </row>
    <row r="2676" spans="1:14" x14ac:dyDescent="0.3">
      <c r="A2676" s="1" t="s">
        <v>40</v>
      </c>
      <c r="B2676">
        <v>1185732</v>
      </c>
      <c r="C2676" s="2">
        <v>44905</v>
      </c>
      <c r="D2676" s="1" t="s">
        <v>15</v>
      </c>
      <c r="E2676" s="1" t="s">
        <v>45</v>
      </c>
      <c r="F2676" s="1" t="s">
        <v>46</v>
      </c>
      <c r="G2676" s="1" t="s">
        <v>22</v>
      </c>
      <c r="H2676">
        <v>55</v>
      </c>
      <c r="I2676">
        <v>100</v>
      </c>
      <c r="J2676">
        <v>5500</v>
      </c>
      <c r="K2676">
        <v>3025.0000000000005</v>
      </c>
      <c r="L2676" s="1">
        <v>2474.9999999999995</v>
      </c>
      <c r="M2676" s="1" t="s">
        <v>25</v>
      </c>
      <c r="N2676" s="1" t="s">
        <v>196</v>
      </c>
    </row>
    <row r="2677" spans="1:14" x14ac:dyDescent="0.3">
      <c r="A2677" s="1" t="s">
        <v>40</v>
      </c>
      <c r="B2677">
        <v>1185732</v>
      </c>
      <c r="C2677" s="2">
        <v>44905</v>
      </c>
      <c r="D2677" s="1" t="s">
        <v>15</v>
      </c>
      <c r="E2677" s="1" t="s">
        <v>45</v>
      </c>
      <c r="F2677" s="1" t="s">
        <v>46</v>
      </c>
      <c r="G2677" s="1" t="s">
        <v>23</v>
      </c>
      <c r="H2677">
        <v>55</v>
      </c>
      <c r="I2677">
        <v>113</v>
      </c>
      <c r="J2677">
        <v>6215</v>
      </c>
      <c r="K2677">
        <v>2921.0499999999997</v>
      </c>
      <c r="L2677" s="1">
        <v>3293.9500000000003</v>
      </c>
      <c r="M2677" s="1" t="s">
        <v>25</v>
      </c>
      <c r="N2677" s="1" t="s">
        <v>197</v>
      </c>
    </row>
    <row r="2678" spans="1:14" x14ac:dyDescent="0.3">
      <c r="A2678" s="1" t="s">
        <v>40</v>
      </c>
      <c r="B2678">
        <v>1185732</v>
      </c>
      <c r="C2678" s="2">
        <v>44905</v>
      </c>
      <c r="D2678" s="1" t="s">
        <v>15</v>
      </c>
      <c r="E2678" s="1" t="s">
        <v>45</v>
      </c>
      <c r="F2678" s="1" t="s">
        <v>46</v>
      </c>
      <c r="G2678" s="1" t="s">
        <v>24</v>
      </c>
      <c r="H2678">
        <v>56</v>
      </c>
      <c r="I2678">
        <v>81</v>
      </c>
      <c r="J2678">
        <v>4536</v>
      </c>
      <c r="K2678">
        <v>2041.1999999999998</v>
      </c>
      <c r="L2678" s="1">
        <v>2494.8000000000002</v>
      </c>
      <c r="M2678" s="1" t="s">
        <v>25</v>
      </c>
      <c r="N2678" s="1" t="s">
        <v>197</v>
      </c>
    </row>
    <row r="2679" spans="1:14" x14ac:dyDescent="0.3">
      <c r="A2679" s="1" t="s">
        <v>40</v>
      </c>
      <c r="B2679">
        <v>1185732</v>
      </c>
      <c r="C2679" s="2">
        <v>44905</v>
      </c>
      <c r="D2679" s="1" t="s">
        <v>15</v>
      </c>
      <c r="E2679" s="1" t="s">
        <v>45</v>
      </c>
      <c r="F2679" s="1" t="s">
        <v>46</v>
      </c>
      <c r="G2679" s="1" t="s">
        <v>18</v>
      </c>
      <c r="H2679">
        <v>67</v>
      </c>
      <c r="I2679">
        <v>81</v>
      </c>
      <c r="J2679">
        <v>5427</v>
      </c>
      <c r="K2679">
        <v>2604.96</v>
      </c>
      <c r="L2679" s="1">
        <v>2822.04</v>
      </c>
      <c r="M2679" s="1" t="s">
        <v>25</v>
      </c>
      <c r="N2679" s="1" t="s">
        <v>196</v>
      </c>
    </row>
    <row r="2680" spans="1:14" x14ac:dyDescent="0.3">
      <c r="A2680" s="1" t="s">
        <v>40</v>
      </c>
      <c r="B2680">
        <v>1185732</v>
      </c>
      <c r="C2680" s="2">
        <v>44905</v>
      </c>
      <c r="D2680" s="1" t="s">
        <v>15</v>
      </c>
      <c r="E2680" s="1" t="s">
        <v>45</v>
      </c>
      <c r="F2680" s="1" t="s">
        <v>46</v>
      </c>
      <c r="G2680" s="1" t="s">
        <v>20</v>
      </c>
      <c r="H2680">
        <v>68</v>
      </c>
      <c r="I2680">
        <v>106</v>
      </c>
      <c r="J2680">
        <v>7208</v>
      </c>
      <c r="K2680">
        <v>3748.1600000000003</v>
      </c>
      <c r="L2680" s="1">
        <v>3459.8399999999997</v>
      </c>
      <c r="M2680" s="1" t="s">
        <v>25</v>
      </c>
      <c r="N2680" s="1" t="s">
        <v>197</v>
      </c>
    </row>
    <row r="2681" spans="1:14" x14ac:dyDescent="0.3">
      <c r="A2681" s="1" t="s">
        <v>40</v>
      </c>
      <c r="B2681">
        <v>1185732</v>
      </c>
      <c r="C2681" s="2">
        <v>44582</v>
      </c>
      <c r="D2681" s="1" t="s">
        <v>15</v>
      </c>
      <c r="E2681" s="1" t="s">
        <v>45</v>
      </c>
      <c r="F2681" s="1" t="s">
        <v>46</v>
      </c>
      <c r="G2681" s="1" t="s">
        <v>21</v>
      </c>
      <c r="H2681">
        <v>49</v>
      </c>
      <c r="I2681">
        <v>131</v>
      </c>
      <c r="J2681">
        <v>6419</v>
      </c>
      <c r="K2681">
        <v>3530.4500000000003</v>
      </c>
      <c r="L2681" s="1">
        <v>2888.5499999999997</v>
      </c>
      <c r="M2681" s="1" t="s">
        <v>25</v>
      </c>
      <c r="N2681" s="1" t="s">
        <v>196</v>
      </c>
    </row>
    <row r="2682" spans="1:14" x14ac:dyDescent="0.3">
      <c r="A2682" s="1" t="s">
        <v>40</v>
      </c>
      <c r="B2682">
        <v>1185732</v>
      </c>
      <c r="C2682" s="2">
        <v>44582</v>
      </c>
      <c r="D2682" s="1" t="s">
        <v>15</v>
      </c>
      <c r="E2682" s="1" t="s">
        <v>45</v>
      </c>
      <c r="F2682" s="1" t="s">
        <v>46</v>
      </c>
      <c r="G2682" s="1" t="s">
        <v>22</v>
      </c>
      <c r="H2682">
        <v>45</v>
      </c>
      <c r="I2682">
        <v>91</v>
      </c>
      <c r="J2682">
        <v>4095</v>
      </c>
      <c r="K2682">
        <v>2170.35</v>
      </c>
      <c r="L2682" s="1">
        <v>1924.65</v>
      </c>
      <c r="M2682" s="1" t="s">
        <v>25</v>
      </c>
      <c r="N2682" s="1" t="s">
        <v>196</v>
      </c>
    </row>
    <row r="2683" spans="1:14" x14ac:dyDescent="0.3">
      <c r="A2683" s="1" t="s">
        <v>40</v>
      </c>
      <c r="B2683">
        <v>1185732</v>
      </c>
      <c r="C2683" s="2">
        <v>44582</v>
      </c>
      <c r="D2683" s="1" t="s">
        <v>15</v>
      </c>
      <c r="E2683" s="1" t="s">
        <v>45</v>
      </c>
      <c r="F2683" s="1" t="s">
        <v>46</v>
      </c>
      <c r="G2683" s="1" t="s">
        <v>23</v>
      </c>
      <c r="H2683">
        <v>38</v>
      </c>
      <c r="I2683">
        <v>81</v>
      </c>
      <c r="J2683">
        <v>3078</v>
      </c>
      <c r="K2683">
        <v>1385.1</v>
      </c>
      <c r="L2683" s="1">
        <v>1692.9</v>
      </c>
      <c r="M2683" s="1" t="s">
        <v>25</v>
      </c>
      <c r="N2683" s="1" t="s">
        <v>197</v>
      </c>
    </row>
    <row r="2684" spans="1:14" x14ac:dyDescent="0.3">
      <c r="A2684" s="1" t="s">
        <v>40</v>
      </c>
      <c r="B2684">
        <v>1185732</v>
      </c>
      <c r="C2684" s="2">
        <v>44582</v>
      </c>
      <c r="D2684" s="1" t="s">
        <v>15</v>
      </c>
      <c r="E2684" s="1" t="s">
        <v>45</v>
      </c>
      <c r="F2684" s="1" t="s">
        <v>46</v>
      </c>
      <c r="G2684" s="1" t="s">
        <v>24</v>
      </c>
      <c r="H2684">
        <v>43</v>
      </c>
      <c r="I2684">
        <v>46</v>
      </c>
      <c r="J2684">
        <v>1978</v>
      </c>
      <c r="K2684">
        <v>791.2</v>
      </c>
      <c r="L2684" s="1">
        <v>1186.8</v>
      </c>
      <c r="M2684" s="1" t="s">
        <v>25</v>
      </c>
      <c r="N2684" s="1" t="s">
        <v>197</v>
      </c>
    </row>
    <row r="2685" spans="1:14" x14ac:dyDescent="0.3">
      <c r="A2685" s="1" t="s">
        <v>40</v>
      </c>
      <c r="B2685">
        <v>1185732</v>
      </c>
      <c r="C2685" s="2">
        <v>44582</v>
      </c>
      <c r="D2685" s="1" t="s">
        <v>15</v>
      </c>
      <c r="E2685" s="1" t="s">
        <v>45</v>
      </c>
      <c r="F2685" s="1" t="s">
        <v>46</v>
      </c>
      <c r="G2685" s="1" t="s">
        <v>18</v>
      </c>
      <c r="H2685">
        <v>59</v>
      </c>
      <c r="I2685">
        <v>56</v>
      </c>
      <c r="J2685">
        <v>3304</v>
      </c>
      <c r="K2685">
        <v>1453.76</v>
      </c>
      <c r="L2685" s="1">
        <v>1850.24</v>
      </c>
      <c r="M2685" s="1" t="s">
        <v>25</v>
      </c>
      <c r="N2685" s="1" t="s">
        <v>196</v>
      </c>
    </row>
    <row r="2686" spans="1:14" x14ac:dyDescent="0.3">
      <c r="A2686" s="1" t="s">
        <v>40</v>
      </c>
      <c r="B2686">
        <v>1185732</v>
      </c>
      <c r="C2686" s="2">
        <v>44582</v>
      </c>
      <c r="D2686" s="1" t="s">
        <v>15</v>
      </c>
      <c r="E2686" s="1" t="s">
        <v>45</v>
      </c>
      <c r="F2686" s="1" t="s">
        <v>46</v>
      </c>
      <c r="G2686" s="1" t="s">
        <v>20</v>
      </c>
      <c r="H2686">
        <v>49</v>
      </c>
      <c r="I2686">
        <v>88</v>
      </c>
      <c r="J2686">
        <v>4312</v>
      </c>
      <c r="K2686">
        <v>1940.3999999999999</v>
      </c>
      <c r="L2686" s="1">
        <v>2371.6000000000004</v>
      </c>
      <c r="M2686" s="1" t="s">
        <v>25</v>
      </c>
      <c r="N2686" s="1" t="s">
        <v>197</v>
      </c>
    </row>
    <row r="2687" spans="1:14" x14ac:dyDescent="0.3">
      <c r="A2687" s="1" t="s">
        <v>40</v>
      </c>
      <c r="B2687">
        <v>1185732</v>
      </c>
      <c r="C2687" s="2">
        <v>44611</v>
      </c>
      <c r="D2687" s="1" t="s">
        <v>15</v>
      </c>
      <c r="E2687" s="1" t="s">
        <v>45</v>
      </c>
      <c r="F2687" s="1" t="s">
        <v>46</v>
      </c>
      <c r="G2687" s="1" t="s">
        <v>21</v>
      </c>
      <c r="H2687">
        <v>49</v>
      </c>
      <c r="I2687">
        <v>180</v>
      </c>
      <c r="J2687">
        <v>8820</v>
      </c>
      <c r="K2687">
        <v>4674.6000000000004</v>
      </c>
      <c r="L2687" s="1">
        <v>4145.3999999999996</v>
      </c>
      <c r="M2687" s="1" t="s">
        <v>25</v>
      </c>
      <c r="N2687" s="1" t="s">
        <v>196</v>
      </c>
    </row>
    <row r="2688" spans="1:14" x14ac:dyDescent="0.3">
      <c r="A2688" s="1" t="s">
        <v>40</v>
      </c>
      <c r="B2688">
        <v>1185732</v>
      </c>
      <c r="C2688" s="2">
        <v>44611</v>
      </c>
      <c r="D2688" s="1" t="s">
        <v>15</v>
      </c>
      <c r="E2688" s="1" t="s">
        <v>45</v>
      </c>
      <c r="F2688" s="1" t="s">
        <v>46</v>
      </c>
      <c r="G2688" s="1" t="s">
        <v>22</v>
      </c>
      <c r="H2688">
        <v>45</v>
      </c>
      <c r="I2688">
        <v>75</v>
      </c>
      <c r="J2688">
        <v>3375</v>
      </c>
      <c r="K2688">
        <v>1721.25</v>
      </c>
      <c r="L2688" s="1">
        <v>1653.75</v>
      </c>
      <c r="M2688" s="1" t="s">
        <v>25</v>
      </c>
      <c r="N2688" s="1" t="s">
        <v>196</v>
      </c>
    </row>
    <row r="2689" spans="1:14" x14ac:dyDescent="0.3">
      <c r="A2689" s="1" t="s">
        <v>40</v>
      </c>
      <c r="B2689">
        <v>1185732</v>
      </c>
      <c r="C2689" s="2">
        <v>44611</v>
      </c>
      <c r="D2689" s="1" t="s">
        <v>15</v>
      </c>
      <c r="E2689" s="1" t="s">
        <v>45</v>
      </c>
      <c r="F2689" s="1" t="s">
        <v>46</v>
      </c>
      <c r="G2689" s="1" t="s">
        <v>23</v>
      </c>
      <c r="H2689">
        <v>39</v>
      </c>
      <c r="I2689">
        <v>90</v>
      </c>
      <c r="J2689">
        <v>3510</v>
      </c>
      <c r="K2689">
        <v>1544.4</v>
      </c>
      <c r="L2689" s="1">
        <v>1965.6</v>
      </c>
      <c r="M2689" s="1" t="s">
        <v>25</v>
      </c>
      <c r="N2689" s="1" t="s">
        <v>197</v>
      </c>
    </row>
    <row r="2690" spans="1:14" x14ac:dyDescent="0.3">
      <c r="A2690" s="1" t="s">
        <v>40</v>
      </c>
      <c r="B2690">
        <v>1185732</v>
      </c>
      <c r="C2690" s="2">
        <v>44239</v>
      </c>
      <c r="D2690" s="1" t="s">
        <v>15</v>
      </c>
      <c r="E2690" s="1" t="s">
        <v>45</v>
      </c>
      <c r="F2690" s="1" t="s">
        <v>46</v>
      </c>
      <c r="G2690" s="1" t="s">
        <v>24</v>
      </c>
      <c r="H2690">
        <v>40</v>
      </c>
      <c r="I2690">
        <v>150</v>
      </c>
      <c r="J2690">
        <v>60000</v>
      </c>
      <c r="K2690">
        <v>21000</v>
      </c>
      <c r="L2690" s="1">
        <v>39000</v>
      </c>
      <c r="M2690" s="1" t="s">
        <v>28</v>
      </c>
      <c r="N2690" s="1" t="s">
        <v>197</v>
      </c>
    </row>
    <row r="2691" spans="1:14" x14ac:dyDescent="0.3">
      <c r="A2691" s="1" t="s">
        <v>40</v>
      </c>
      <c r="B2691">
        <v>1185732</v>
      </c>
      <c r="C2691" s="2">
        <v>44239</v>
      </c>
      <c r="D2691" s="1" t="s">
        <v>15</v>
      </c>
      <c r="E2691" s="1" t="s">
        <v>45</v>
      </c>
      <c r="F2691" s="1" t="s">
        <v>46</v>
      </c>
      <c r="G2691" s="1" t="s">
        <v>18</v>
      </c>
      <c r="H2691">
        <v>55.000000000000007</v>
      </c>
      <c r="I2691">
        <v>225</v>
      </c>
      <c r="J2691">
        <v>123750.00000000001</v>
      </c>
      <c r="K2691">
        <v>43312.5</v>
      </c>
      <c r="L2691" s="1">
        <v>80437.500000000015</v>
      </c>
      <c r="M2691" s="1" t="s">
        <v>28</v>
      </c>
      <c r="N2691" s="1" t="s">
        <v>196</v>
      </c>
    </row>
    <row r="2692" spans="1:14" x14ac:dyDescent="0.3">
      <c r="A2692" s="1" t="s">
        <v>40</v>
      </c>
      <c r="B2692">
        <v>1185732</v>
      </c>
      <c r="C2692" s="2">
        <v>44265</v>
      </c>
      <c r="D2692" s="1" t="s">
        <v>15</v>
      </c>
      <c r="E2692" s="1" t="s">
        <v>45</v>
      </c>
      <c r="F2692" s="1" t="s">
        <v>46</v>
      </c>
      <c r="G2692" s="1" t="s">
        <v>23</v>
      </c>
      <c r="H2692">
        <v>35</v>
      </c>
      <c r="I2692">
        <v>275</v>
      </c>
      <c r="J2692">
        <v>96250</v>
      </c>
      <c r="K2692">
        <v>33687.5</v>
      </c>
      <c r="L2692" s="1">
        <v>62562.5</v>
      </c>
      <c r="M2692" s="1" t="s">
        <v>28</v>
      </c>
      <c r="N2692" s="1" t="s">
        <v>197</v>
      </c>
    </row>
    <row r="2693" spans="1:14" x14ac:dyDescent="0.3">
      <c r="A2693" s="1" t="s">
        <v>40</v>
      </c>
      <c r="B2693">
        <v>1185732</v>
      </c>
      <c r="C2693" s="2">
        <v>44265</v>
      </c>
      <c r="D2693" s="1" t="s">
        <v>15</v>
      </c>
      <c r="E2693" s="1" t="s">
        <v>45</v>
      </c>
      <c r="F2693" s="1" t="s">
        <v>46</v>
      </c>
      <c r="G2693" s="1" t="s">
        <v>24</v>
      </c>
      <c r="H2693">
        <v>40</v>
      </c>
      <c r="I2693">
        <v>125</v>
      </c>
      <c r="J2693">
        <v>50000</v>
      </c>
      <c r="K2693">
        <v>17500</v>
      </c>
      <c r="L2693" s="1">
        <v>32500</v>
      </c>
      <c r="M2693" s="1" t="s">
        <v>28</v>
      </c>
      <c r="N2693" s="1" t="s">
        <v>197</v>
      </c>
    </row>
    <row r="2694" spans="1:14" x14ac:dyDescent="0.3">
      <c r="A2694" s="1" t="s">
        <v>40</v>
      </c>
      <c r="B2694">
        <v>1185732</v>
      </c>
      <c r="C2694" s="2">
        <v>44265</v>
      </c>
      <c r="D2694" s="1" t="s">
        <v>15</v>
      </c>
      <c r="E2694" s="1" t="s">
        <v>45</v>
      </c>
      <c r="F2694" s="1" t="s">
        <v>46</v>
      </c>
      <c r="G2694" s="1" t="s">
        <v>18</v>
      </c>
      <c r="H2694">
        <v>55.000000000000007</v>
      </c>
      <c r="I2694">
        <v>175</v>
      </c>
      <c r="J2694">
        <v>96250.000000000015</v>
      </c>
      <c r="K2694">
        <v>33687.5</v>
      </c>
      <c r="L2694" s="1">
        <v>62562.500000000015</v>
      </c>
      <c r="M2694" s="1" t="s">
        <v>28</v>
      </c>
      <c r="N2694" s="1" t="s">
        <v>196</v>
      </c>
    </row>
    <row r="2695" spans="1:14" x14ac:dyDescent="0.3">
      <c r="A2695" s="1" t="s">
        <v>40</v>
      </c>
      <c r="B2695">
        <v>1185732</v>
      </c>
      <c r="C2695" s="2">
        <v>44297</v>
      </c>
      <c r="D2695" s="1" t="s">
        <v>15</v>
      </c>
      <c r="E2695" s="1" t="s">
        <v>45</v>
      </c>
      <c r="F2695" s="1" t="s">
        <v>46</v>
      </c>
      <c r="G2695" s="1" t="s">
        <v>23</v>
      </c>
      <c r="H2695">
        <v>35</v>
      </c>
      <c r="I2695">
        <v>225</v>
      </c>
      <c r="J2695">
        <v>78750</v>
      </c>
      <c r="K2695">
        <v>27562.5</v>
      </c>
      <c r="L2695" s="1">
        <v>51187.5</v>
      </c>
      <c r="M2695" s="1" t="s">
        <v>28</v>
      </c>
      <c r="N2695" s="1" t="s">
        <v>197</v>
      </c>
    </row>
    <row r="2696" spans="1:14" x14ac:dyDescent="0.3">
      <c r="A2696" s="1" t="s">
        <v>40</v>
      </c>
      <c r="B2696">
        <v>1185732</v>
      </c>
      <c r="C2696" s="2">
        <v>44297</v>
      </c>
      <c r="D2696" s="1" t="s">
        <v>15</v>
      </c>
      <c r="E2696" s="1" t="s">
        <v>45</v>
      </c>
      <c r="F2696" s="1" t="s">
        <v>46</v>
      </c>
      <c r="G2696" s="1" t="s">
        <v>24</v>
      </c>
      <c r="H2696">
        <v>40</v>
      </c>
      <c r="I2696">
        <v>150</v>
      </c>
      <c r="J2696">
        <v>60000</v>
      </c>
      <c r="K2696">
        <v>21000</v>
      </c>
      <c r="L2696" s="1">
        <v>39000</v>
      </c>
      <c r="M2696" s="1" t="s">
        <v>28</v>
      </c>
      <c r="N2696" s="1" t="s">
        <v>197</v>
      </c>
    </row>
    <row r="2697" spans="1:14" x14ac:dyDescent="0.3">
      <c r="A2697" s="1" t="s">
        <v>40</v>
      </c>
      <c r="B2697">
        <v>1185732</v>
      </c>
      <c r="C2697" s="2">
        <v>44297</v>
      </c>
      <c r="D2697" s="1" t="s">
        <v>15</v>
      </c>
      <c r="E2697" s="1" t="s">
        <v>45</v>
      </c>
      <c r="F2697" s="1" t="s">
        <v>46</v>
      </c>
      <c r="G2697" s="1" t="s">
        <v>18</v>
      </c>
      <c r="H2697">
        <v>55.000000000000007</v>
      </c>
      <c r="I2697">
        <v>150</v>
      </c>
      <c r="J2697">
        <v>82500.000000000015</v>
      </c>
      <c r="K2697">
        <v>28875.000000000004</v>
      </c>
      <c r="L2697" s="1">
        <v>53625.000000000015</v>
      </c>
      <c r="M2697" s="1" t="s">
        <v>28</v>
      </c>
      <c r="N2697" s="1" t="s">
        <v>196</v>
      </c>
    </row>
    <row r="2698" spans="1:14" x14ac:dyDescent="0.3">
      <c r="A2698" s="1" t="s">
        <v>40</v>
      </c>
      <c r="B2698">
        <v>1185732</v>
      </c>
      <c r="C2698" s="2">
        <v>44326</v>
      </c>
      <c r="D2698" s="1" t="s">
        <v>15</v>
      </c>
      <c r="E2698" s="1" t="s">
        <v>45</v>
      </c>
      <c r="F2698" s="1" t="s">
        <v>46</v>
      </c>
      <c r="G2698" s="1" t="s">
        <v>23</v>
      </c>
      <c r="H2698">
        <v>50</v>
      </c>
      <c r="I2698">
        <v>300</v>
      </c>
      <c r="J2698">
        <v>150000</v>
      </c>
      <c r="K2698">
        <v>52500</v>
      </c>
      <c r="L2698" s="1">
        <v>97500</v>
      </c>
      <c r="M2698" s="1" t="s">
        <v>28</v>
      </c>
      <c r="N2698" s="1" t="s">
        <v>197</v>
      </c>
    </row>
    <row r="2699" spans="1:14" x14ac:dyDescent="0.3">
      <c r="A2699" s="1" t="s">
        <v>40</v>
      </c>
      <c r="B2699">
        <v>1185732</v>
      </c>
      <c r="C2699" s="2">
        <v>44326</v>
      </c>
      <c r="D2699" s="1" t="s">
        <v>15</v>
      </c>
      <c r="E2699" s="1" t="s">
        <v>45</v>
      </c>
      <c r="F2699" s="1" t="s">
        <v>46</v>
      </c>
      <c r="G2699" s="1" t="s">
        <v>24</v>
      </c>
      <c r="H2699">
        <v>50</v>
      </c>
      <c r="I2699">
        <v>250</v>
      </c>
      <c r="J2699">
        <v>125000</v>
      </c>
      <c r="K2699">
        <v>43750</v>
      </c>
      <c r="L2699" s="1">
        <v>81250</v>
      </c>
      <c r="M2699" s="1" t="s">
        <v>28</v>
      </c>
      <c r="N2699" s="1" t="s">
        <v>197</v>
      </c>
    </row>
    <row r="2700" spans="1:14" x14ac:dyDescent="0.3">
      <c r="A2700" s="1" t="s">
        <v>40</v>
      </c>
      <c r="B2700">
        <v>1185732</v>
      </c>
      <c r="C2700" s="2">
        <v>44326</v>
      </c>
      <c r="D2700" s="1" t="s">
        <v>15</v>
      </c>
      <c r="E2700" s="1" t="s">
        <v>45</v>
      </c>
      <c r="F2700" s="1" t="s">
        <v>46</v>
      </c>
      <c r="G2700" s="1" t="s">
        <v>18</v>
      </c>
      <c r="H2700">
        <v>60</v>
      </c>
      <c r="I2700">
        <v>275</v>
      </c>
      <c r="J2700">
        <v>165000</v>
      </c>
      <c r="K2700">
        <v>57749.999999999993</v>
      </c>
      <c r="L2700" s="1">
        <v>107250</v>
      </c>
      <c r="M2700" s="1" t="s">
        <v>28</v>
      </c>
      <c r="N2700" s="1" t="s">
        <v>196</v>
      </c>
    </row>
    <row r="2701" spans="1:14" x14ac:dyDescent="0.3">
      <c r="A2701" s="1" t="s">
        <v>40</v>
      </c>
      <c r="B2701">
        <v>1185732</v>
      </c>
      <c r="C2701" s="2">
        <v>44359</v>
      </c>
      <c r="D2701" s="1" t="s">
        <v>15</v>
      </c>
      <c r="E2701" s="1" t="s">
        <v>45</v>
      </c>
      <c r="F2701" s="1" t="s">
        <v>46</v>
      </c>
      <c r="G2701" s="1" t="s">
        <v>23</v>
      </c>
      <c r="H2701">
        <v>50</v>
      </c>
      <c r="I2701">
        <v>325</v>
      </c>
      <c r="J2701">
        <v>162500</v>
      </c>
      <c r="K2701">
        <v>56875</v>
      </c>
      <c r="L2701" s="1">
        <v>105625</v>
      </c>
      <c r="M2701" s="1" t="s">
        <v>28</v>
      </c>
      <c r="N2701" s="1" t="s">
        <v>197</v>
      </c>
    </row>
    <row r="2702" spans="1:14" x14ac:dyDescent="0.3">
      <c r="A2702" s="1" t="s">
        <v>40</v>
      </c>
      <c r="B2702">
        <v>1185732</v>
      </c>
      <c r="C2702" s="2">
        <v>44359</v>
      </c>
      <c r="D2702" s="1" t="s">
        <v>15</v>
      </c>
      <c r="E2702" s="1" t="s">
        <v>45</v>
      </c>
      <c r="F2702" s="1" t="s">
        <v>46</v>
      </c>
      <c r="G2702" s="1" t="s">
        <v>24</v>
      </c>
      <c r="H2702">
        <v>50</v>
      </c>
      <c r="I2702">
        <v>300</v>
      </c>
      <c r="J2702">
        <v>150000</v>
      </c>
      <c r="K2702">
        <v>52500</v>
      </c>
      <c r="L2702" s="1">
        <v>97500</v>
      </c>
      <c r="M2702" s="1" t="s">
        <v>28</v>
      </c>
      <c r="N2702" s="1" t="s">
        <v>197</v>
      </c>
    </row>
    <row r="2703" spans="1:14" x14ac:dyDescent="0.3">
      <c r="A2703" s="1" t="s">
        <v>40</v>
      </c>
      <c r="B2703">
        <v>1185732</v>
      </c>
      <c r="C2703" s="2">
        <v>44359</v>
      </c>
      <c r="D2703" s="1" t="s">
        <v>15</v>
      </c>
      <c r="E2703" s="1" t="s">
        <v>45</v>
      </c>
      <c r="F2703" s="1" t="s">
        <v>46</v>
      </c>
      <c r="G2703" s="1" t="s">
        <v>18</v>
      </c>
      <c r="H2703">
        <v>60</v>
      </c>
      <c r="I2703">
        <v>300</v>
      </c>
      <c r="J2703">
        <v>180000</v>
      </c>
      <c r="K2703">
        <v>62999.999999999993</v>
      </c>
      <c r="L2703" s="1">
        <v>117000</v>
      </c>
      <c r="M2703" s="1" t="s">
        <v>28</v>
      </c>
      <c r="N2703" s="1" t="s">
        <v>196</v>
      </c>
    </row>
    <row r="2704" spans="1:14" x14ac:dyDescent="0.3">
      <c r="A2704" s="1" t="s">
        <v>40</v>
      </c>
      <c r="B2704">
        <v>1185732</v>
      </c>
      <c r="C2704" s="2">
        <v>44387</v>
      </c>
      <c r="D2704" s="1" t="s">
        <v>15</v>
      </c>
      <c r="E2704" s="1" t="s">
        <v>45</v>
      </c>
      <c r="F2704" s="1" t="s">
        <v>46</v>
      </c>
      <c r="G2704" s="1" t="s">
        <v>23</v>
      </c>
      <c r="H2704">
        <v>50</v>
      </c>
      <c r="I2704">
        <v>350</v>
      </c>
      <c r="J2704">
        <v>175000</v>
      </c>
      <c r="K2704">
        <v>61249.999999999993</v>
      </c>
      <c r="L2704" s="1">
        <v>113750</v>
      </c>
      <c r="M2704" s="1" t="s">
        <v>28</v>
      </c>
      <c r="N2704" s="1" t="s">
        <v>197</v>
      </c>
    </row>
    <row r="2705" spans="1:14" x14ac:dyDescent="0.3">
      <c r="A2705" s="1" t="s">
        <v>40</v>
      </c>
      <c r="B2705">
        <v>1185732</v>
      </c>
      <c r="C2705" s="2">
        <v>44387</v>
      </c>
      <c r="D2705" s="1" t="s">
        <v>15</v>
      </c>
      <c r="E2705" s="1" t="s">
        <v>45</v>
      </c>
      <c r="F2705" s="1" t="s">
        <v>46</v>
      </c>
      <c r="G2705" s="1" t="s">
        <v>24</v>
      </c>
      <c r="H2705">
        <v>50</v>
      </c>
      <c r="I2705">
        <v>300</v>
      </c>
      <c r="J2705">
        <v>150000</v>
      </c>
      <c r="K2705">
        <v>52500</v>
      </c>
      <c r="L2705" s="1">
        <v>97500</v>
      </c>
      <c r="M2705" s="1" t="s">
        <v>28</v>
      </c>
      <c r="N2705" s="1" t="s">
        <v>197</v>
      </c>
    </row>
    <row r="2706" spans="1:14" x14ac:dyDescent="0.3">
      <c r="A2706" s="1" t="s">
        <v>40</v>
      </c>
      <c r="B2706">
        <v>1185732</v>
      </c>
      <c r="C2706" s="2">
        <v>44387</v>
      </c>
      <c r="D2706" s="1" t="s">
        <v>15</v>
      </c>
      <c r="E2706" s="1" t="s">
        <v>45</v>
      </c>
      <c r="F2706" s="1" t="s">
        <v>46</v>
      </c>
      <c r="G2706" s="1" t="s">
        <v>18</v>
      </c>
      <c r="H2706">
        <v>60</v>
      </c>
      <c r="I2706">
        <v>325</v>
      </c>
      <c r="J2706">
        <v>195000</v>
      </c>
      <c r="K2706">
        <v>68250</v>
      </c>
      <c r="L2706" s="1">
        <v>126750</v>
      </c>
      <c r="M2706" s="1" t="s">
        <v>28</v>
      </c>
      <c r="N2706" s="1" t="s">
        <v>196</v>
      </c>
    </row>
    <row r="2707" spans="1:14" x14ac:dyDescent="0.3">
      <c r="A2707" s="1" t="s">
        <v>40</v>
      </c>
      <c r="B2707">
        <v>1185732</v>
      </c>
      <c r="C2707" s="2">
        <v>44419</v>
      </c>
      <c r="D2707" s="1" t="s">
        <v>15</v>
      </c>
      <c r="E2707" s="1" t="s">
        <v>45</v>
      </c>
      <c r="F2707" s="1" t="s">
        <v>46</v>
      </c>
      <c r="G2707" s="1" t="s">
        <v>23</v>
      </c>
      <c r="H2707">
        <v>50</v>
      </c>
      <c r="I2707">
        <v>350</v>
      </c>
      <c r="J2707">
        <v>175000</v>
      </c>
      <c r="K2707">
        <v>61249.999999999993</v>
      </c>
      <c r="L2707" s="1">
        <v>113750</v>
      </c>
      <c r="M2707" s="1" t="s">
        <v>28</v>
      </c>
      <c r="N2707" s="1" t="s">
        <v>197</v>
      </c>
    </row>
    <row r="2708" spans="1:14" x14ac:dyDescent="0.3">
      <c r="A2708" s="1" t="s">
        <v>40</v>
      </c>
      <c r="B2708">
        <v>1185732</v>
      </c>
      <c r="C2708" s="2">
        <v>44419</v>
      </c>
      <c r="D2708" s="1" t="s">
        <v>15</v>
      </c>
      <c r="E2708" s="1" t="s">
        <v>45</v>
      </c>
      <c r="F2708" s="1" t="s">
        <v>46</v>
      </c>
      <c r="G2708" s="1" t="s">
        <v>24</v>
      </c>
      <c r="H2708">
        <v>50</v>
      </c>
      <c r="I2708">
        <v>250</v>
      </c>
      <c r="J2708">
        <v>125000</v>
      </c>
      <c r="K2708">
        <v>43750</v>
      </c>
      <c r="L2708" s="1">
        <v>81250</v>
      </c>
      <c r="M2708" s="1" t="s">
        <v>28</v>
      </c>
      <c r="N2708" s="1" t="s">
        <v>197</v>
      </c>
    </row>
    <row r="2709" spans="1:14" x14ac:dyDescent="0.3">
      <c r="A2709" s="1" t="s">
        <v>40</v>
      </c>
      <c r="B2709">
        <v>1185732</v>
      </c>
      <c r="C2709" s="2">
        <v>44419</v>
      </c>
      <c r="D2709" s="1" t="s">
        <v>15</v>
      </c>
      <c r="E2709" s="1" t="s">
        <v>45</v>
      </c>
      <c r="F2709" s="1" t="s">
        <v>46</v>
      </c>
      <c r="G2709" s="1" t="s">
        <v>18</v>
      </c>
      <c r="H2709">
        <v>60</v>
      </c>
      <c r="I2709">
        <v>225</v>
      </c>
      <c r="J2709">
        <v>135000</v>
      </c>
      <c r="K2709">
        <v>47250</v>
      </c>
      <c r="L2709" s="1">
        <v>87750</v>
      </c>
      <c r="M2709" s="1" t="s">
        <v>28</v>
      </c>
      <c r="N2709" s="1" t="s">
        <v>196</v>
      </c>
    </row>
    <row r="2710" spans="1:14" x14ac:dyDescent="0.3">
      <c r="A2710" s="1" t="s">
        <v>40</v>
      </c>
      <c r="B2710">
        <v>1185732</v>
      </c>
      <c r="C2710" s="2">
        <v>44449</v>
      </c>
      <c r="D2710" s="1" t="s">
        <v>15</v>
      </c>
      <c r="E2710" s="1" t="s">
        <v>45</v>
      </c>
      <c r="F2710" s="1" t="s">
        <v>46</v>
      </c>
      <c r="G2710" s="1" t="s">
        <v>23</v>
      </c>
      <c r="H2710">
        <v>50</v>
      </c>
      <c r="I2710">
        <v>225</v>
      </c>
      <c r="J2710">
        <v>112500</v>
      </c>
      <c r="K2710">
        <v>39375</v>
      </c>
      <c r="L2710" s="1">
        <v>73125</v>
      </c>
      <c r="M2710" s="1" t="s">
        <v>28</v>
      </c>
      <c r="N2710" s="1" t="s">
        <v>197</v>
      </c>
    </row>
    <row r="2711" spans="1:14" x14ac:dyDescent="0.3">
      <c r="A2711" s="1" t="s">
        <v>40</v>
      </c>
      <c r="B2711">
        <v>1185732</v>
      </c>
      <c r="C2711" s="2">
        <v>44449</v>
      </c>
      <c r="D2711" s="1" t="s">
        <v>15</v>
      </c>
      <c r="E2711" s="1" t="s">
        <v>45</v>
      </c>
      <c r="F2711" s="1" t="s">
        <v>46</v>
      </c>
      <c r="G2711" s="1" t="s">
        <v>24</v>
      </c>
      <c r="H2711">
        <v>50</v>
      </c>
      <c r="I2711">
        <v>200</v>
      </c>
      <c r="J2711">
        <v>100000</v>
      </c>
      <c r="K2711">
        <v>35000</v>
      </c>
      <c r="L2711" s="1">
        <v>65000</v>
      </c>
      <c r="M2711" s="1" t="s">
        <v>28</v>
      </c>
      <c r="N2711" s="1" t="s">
        <v>197</v>
      </c>
    </row>
    <row r="2712" spans="1:14" x14ac:dyDescent="0.3">
      <c r="A2712" s="1" t="s">
        <v>40</v>
      </c>
      <c r="B2712">
        <v>1185732</v>
      </c>
      <c r="C2712" s="2">
        <v>44449</v>
      </c>
      <c r="D2712" s="1" t="s">
        <v>15</v>
      </c>
      <c r="E2712" s="1" t="s">
        <v>45</v>
      </c>
      <c r="F2712" s="1" t="s">
        <v>46</v>
      </c>
      <c r="G2712" s="1" t="s">
        <v>18</v>
      </c>
      <c r="H2712">
        <v>60</v>
      </c>
      <c r="I2712">
        <v>200</v>
      </c>
      <c r="J2712">
        <v>120000</v>
      </c>
      <c r="K2712">
        <v>42000</v>
      </c>
      <c r="L2712" s="1">
        <v>78000</v>
      </c>
      <c r="M2712" s="1" t="s">
        <v>28</v>
      </c>
      <c r="N2712" s="1" t="s">
        <v>196</v>
      </c>
    </row>
    <row r="2713" spans="1:14" x14ac:dyDescent="0.3">
      <c r="A2713" s="1" t="s">
        <v>40</v>
      </c>
      <c r="B2713">
        <v>1185732</v>
      </c>
      <c r="C2713" s="2">
        <v>44481</v>
      </c>
      <c r="D2713" s="1" t="s">
        <v>15</v>
      </c>
      <c r="E2713" s="1" t="s">
        <v>45</v>
      </c>
      <c r="F2713" s="1" t="s">
        <v>46</v>
      </c>
      <c r="G2713" s="1" t="s">
        <v>23</v>
      </c>
      <c r="H2713">
        <v>60.000000000000007</v>
      </c>
      <c r="I2713">
        <v>200</v>
      </c>
      <c r="J2713">
        <v>120000.00000000001</v>
      </c>
      <c r="K2713">
        <v>42000</v>
      </c>
      <c r="L2713" s="1">
        <v>78000.000000000015</v>
      </c>
      <c r="M2713" s="1" t="s">
        <v>28</v>
      </c>
      <c r="N2713" s="1" t="s">
        <v>197</v>
      </c>
    </row>
    <row r="2714" spans="1:14" x14ac:dyDescent="0.3">
      <c r="A2714" s="1" t="s">
        <v>40</v>
      </c>
      <c r="B2714">
        <v>1185732</v>
      </c>
      <c r="C2714" s="2">
        <v>44481</v>
      </c>
      <c r="D2714" s="1" t="s">
        <v>15</v>
      </c>
      <c r="E2714" s="1" t="s">
        <v>45</v>
      </c>
      <c r="F2714" s="1" t="s">
        <v>46</v>
      </c>
      <c r="G2714" s="1" t="s">
        <v>24</v>
      </c>
      <c r="H2714">
        <v>60.000000000000007</v>
      </c>
      <c r="I2714">
        <v>175</v>
      </c>
      <c r="J2714">
        <v>105000.00000000001</v>
      </c>
      <c r="K2714">
        <v>36750</v>
      </c>
      <c r="L2714" s="1">
        <v>68250.000000000015</v>
      </c>
      <c r="M2714" s="1" t="s">
        <v>28</v>
      </c>
      <c r="N2714" s="1" t="s">
        <v>197</v>
      </c>
    </row>
    <row r="2715" spans="1:14" x14ac:dyDescent="0.3">
      <c r="A2715" s="1" t="s">
        <v>40</v>
      </c>
      <c r="B2715">
        <v>1185732</v>
      </c>
      <c r="C2715" s="2">
        <v>44481</v>
      </c>
      <c r="D2715" s="1" t="s">
        <v>15</v>
      </c>
      <c r="E2715" s="1" t="s">
        <v>45</v>
      </c>
      <c r="F2715" s="1" t="s">
        <v>46</v>
      </c>
      <c r="G2715" s="1" t="s">
        <v>18</v>
      </c>
      <c r="H2715">
        <v>70</v>
      </c>
      <c r="I2715">
        <v>175</v>
      </c>
      <c r="J2715">
        <v>122500</v>
      </c>
      <c r="K2715">
        <v>42875</v>
      </c>
      <c r="L2715" s="1">
        <v>79625</v>
      </c>
      <c r="M2715" s="1" t="s">
        <v>28</v>
      </c>
      <c r="N2715" s="1" t="s">
        <v>196</v>
      </c>
    </row>
    <row r="2716" spans="1:14" x14ac:dyDescent="0.3">
      <c r="A2716" s="1" t="s">
        <v>40</v>
      </c>
      <c r="B2716">
        <v>1185732</v>
      </c>
      <c r="C2716" s="2">
        <v>44511</v>
      </c>
      <c r="D2716" s="1" t="s">
        <v>15</v>
      </c>
      <c r="E2716" s="1" t="s">
        <v>45</v>
      </c>
      <c r="F2716" s="1" t="s">
        <v>46</v>
      </c>
      <c r="G2716" s="1" t="s">
        <v>24</v>
      </c>
      <c r="H2716">
        <v>60.000000000000007</v>
      </c>
      <c r="I2716">
        <v>300</v>
      </c>
      <c r="J2716">
        <v>180000.00000000003</v>
      </c>
      <c r="K2716">
        <v>63000.000000000007</v>
      </c>
      <c r="L2716" s="1">
        <v>117000.00000000003</v>
      </c>
      <c r="M2716" s="1" t="s">
        <v>28</v>
      </c>
      <c r="N2716" s="1" t="s">
        <v>197</v>
      </c>
    </row>
    <row r="2717" spans="1:14" x14ac:dyDescent="0.3">
      <c r="A2717" s="1" t="s">
        <v>40</v>
      </c>
      <c r="B2717">
        <v>1185732</v>
      </c>
      <c r="C2717" s="2">
        <v>44511</v>
      </c>
      <c r="D2717" s="1" t="s">
        <v>15</v>
      </c>
      <c r="E2717" s="1" t="s">
        <v>45</v>
      </c>
      <c r="F2717" s="1" t="s">
        <v>46</v>
      </c>
      <c r="G2717" s="1" t="s">
        <v>18</v>
      </c>
      <c r="H2717">
        <v>70</v>
      </c>
      <c r="I2717">
        <v>275</v>
      </c>
      <c r="J2717">
        <v>192500</v>
      </c>
      <c r="K2717">
        <v>67375</v>
      </c>
      <c r="L2717" s="1">
        <v>125125</v>
      </c>
      <c r="M2717" s="1" t="s">
        <v>28</v>
      </c>
      <c r="N2717" s="1" t="s">
        <v>196</v>
      </c>
    </row>
    <row r="2718" spans="1:14" x14ac:dyDescent="0.3">
      <c r="A2718" s="1" t="s">
        <v>40</v>
      </c>
      <c r="B2718">
        <v>1185732</v>
      </c>
      <c r="C2718" s="2">
        <v>44540</v>
      </c>
      <c r="D2718" s="1" t="s">
        <v>15</v>
      </c>
      <c r="E2718" s="1" t="s">
        <v>45</v>
      </c>
      <c r="F2718" s="1" t="s">
        <v>46</v>
      </c>
      <c r="G2718" s="1" t="s">
        <v>23</v>
      </c>
      <c r="H2718">
        <v>60.000000000000007</v>
      </c>
      <c r="I2718">
        <v>375</v>
      </c>
      <c r="J2718">
        <v>225000.00000000003</v>
      </c>
      <c r="K2718">
        <v>78750</v>
      </c>
      <c r="L2718" s="1">
        <v>146250.00000000003</v>
      </c>
      <c r="M2718" s="1" t="s">
        <v>28</v>
      </c>
      <c r="N2718" s="1" t="s">
        <v>197</v>
      </c>
    </row>
    <row r="2719" spans="1:14" x14ac:dyDescent="0.3">
      <c r="A2719" s="1" t="s">
        <v>40</v>
      </c>
      <c r="B2719">
        <v>1185732</v>
      </c>
      <c r="C2719" s="2">
        <v>44540</v>
      </c>
      <c r="D2719" s="1" t="s">
        <v>15</v>
      </c>
      <c r="E2719" s="1" t="s">
        <v>45</v>
      </c>
      <c r="F2719" s="1" t="s">
        <v>46</v>
      </c>
      <c r="G2719" s="1" t="s">
        <v>24</v>
      </c>
      <c r="H2719">
        <v>60.000000000000007</v>
      </c>
      <c r="I2719">
        <v>325</v>
      </c>
      <c r="J2719">
        <v>195000.00000000003</v>
      </c>
      <c r="K2719">
        <v>68250</v>
      </c>
      <c r="L2719" s="1">
        <v>126750.00000000003</v>
      </c>
      <c r="M2719" s="1" t="s">
        <v>28</v>
      </c>
      <c r="N2719" s="1" t="s">
        <v>197</v>
      </c>
    </row>
    <row r="2720" spans="1:14" x14ac:dyDescent="0.3">
      <c r="A2720" s="1" t="s">
        <v>40</v>
      </c>
      <c r="B2720">
        <v>1185732</v>
      </c>
      <c r="C2720" s="2">
        <v>44540</v>
      </c>
      <c r="D2720" s="1" t="s">
        <v>15</v>
      </c>
      <c r="E2720" s="1" t="s">
        <v>45</v>
      </c>
      <c r="F2720" s="1" t="s">
        <v>46</v>
      </c>
      <c r="G2720" s="1" t="s">
        <v>18</v>
      </c>
      <c r="H2720">
        <v>70</v>
      </c>
      <c r="I2720">
        <v>325</v>
      </c>
      <c r="J2720">
        <v>227500</v>
      </c>
      <c r="K2720">
        <v>79625</v>
      </c>
      <c r="L2720" s="1">
        <v>147875</v>
      </c>
      <c r="M2720" s="1" t="s">
        <v>28</v>
      </c>
      <c r="N2720" s="1" t="s">
        <v>196</v>
      </c>
    </row>
    <row r="2721" spans="1:14" x14ac:dyDescent="0.3">
      <c r="A2721" s="1" t="s">
        <v>40</v>
      </c>
      <c r="B2721">
        <v>1185732</v>
      </c>
      <c r="C2721" s="2">
        <v>44217</v>
      </c>
      <c r="D2721" s="1" t="s">
        <v>15</v>
      </c>
      <c r="E2721" s="1" t="s">
        <v>45</v>
      </c>
      <c r="F2721" s="1" t="s">
        <v>46</v>
      </c>
      <c r="G2721" s="1" t="s">
        <v>20</v>
      </c>
      <c r="H2721">
        <v>50</v>
      </c>
      <c r="I2721">
        <v>325</v>
      </c>
      <c r="J2721">
        <v>162500</v>
      </c>
      <c r="K2721">
        <v>56875</v>
      </c>
      <c r="L2721" s="1">
        <v>105625</v>
      </c>
      <c r="M2721" s="1" t="s">
        <v>28</v>
      </c>
      <c r="N2721" s="1" t="s">
        <v>197</v>
      </c>
    </row>
    <row r="2722" spans="1:14" x14ac:dyDescent="0.3">
      <c r="A2722" s="1" t="s">
        <v>40</v>
      </c>
      <c r="B2722">
        <v>1185732</v>
      </c>
      <c r="C2722" s="2">
        <v>44604</v>
      </c>
      <c r="D2722" s="1" t="s">
        <v>15</v>
      </c>
      <c r="E2722" s="1" t="s">
        <v>45</v>
      </c>
      <c r="F2722" s="1" t="s">
        <v>46</v>
      </c>
      <c r="G2722" s="1" t="s">
        <v>24</v>
      </c>
      <c r="H2722">
        <v>40</v>
      </c>
      <c r="I2722">
        <v>150</v>
      </c>
      <c r="J2722">
        <v>60000</v>
      </c>
      <c r="K2722">
        <v>21000</v>
      </c>
      <c r="L2722" s="1">
        <v>39000</v>
      </c>
      <c r="M2722" s="1" t="s">
        <v>28</v>
      </c>
      <c r="N2722" s="1" t="s">
        <v>197</v>
      </c>
    </row>
    <row r="2723" spans="1:14" x14ac:dyDescent="0.3">
      <c r="A2723" s="1" t="s">
        <v>40</v>
      </c>
      <c r="B2723">
        <v>1185732</v>
      </c>
      <c r="C2723" s="2">
        <v>44604</v>
      </c>
      <c r="D2723" s="1" t="s">
        <v>15</v>
      </c>
      <c r="E2723" s="1" t="s">
        <v>45</v>
      </c>
      <c r="F2723" s="1" t="s">
        <v>46</v>
      </c>
      <c r="G2723" s="1" t="s">
        <v>18</v>
      </c>
      <c r="H2723">
        <v>55.000000000000007</v>
      </c>
      <c r="I2723">
        <v>225</v>
      </c>
      <c r="J2723">
        <v>123750.00000000001</v>
      </c>
      <c r="K2723">
        <v>43312.5</v>
      </c>
      <c r="L2723" s="1">
        <v>80437.500000000015</v>
      </c>
      <c r="M2723" s="1" t="s">
        <v>28</v>
      </c>
      <c r="N2723" s="1" t="s">
        <v>196</v>
      </c>
    </row>
    <row r="2724" spans="1:14" x14ac:dyDescent="0.3">
      <c r="A2724" s="1" t="s">
        <v>40</v>
      </c>
      <c r="B2724">
        <v>1185732</v>
      </c>
      <c r="C2724" s="2">
        <v>44630</v>
      </c>
      <c r="D2724" s="1" t="s">
        <v>15</v>
      </c>
      <c r="E2724" s="1" t="s">
        <v>45</v>
      </c>
      <c r="F2724" s="1" t="s">
        <v>46</v>
      </c>
      <c r="G2724" s="1" t="s">
        <v>23</v>
      </c>
      <c r="H2724">
        <v>35</v>
      </c>
      <c r="I2724">
        <v>275</v>
      </c>
      <c r="J2724">
        <v>96250</v>
      </c>
      <c r="K2724">
        <v>33687.5</v>
      </c>
      <c r="L2724" s="1">
        <v>62562.5</v>
      </c>
      <c r="M2724" s="1" t="s">
        <v>28</v>
      </c>
      <c r="N2724" s="1" t="s">
        <v>197</v>
      </c>
    </row>
    <row r="2725" spans="1:14" x14ac:dyDescent="0.3">
      <c r="A2725" s="1" t="s">
        <v>40</v>
      </c>
      <c r="B2725">
        <v>1185732</v>
      </c>
      <c r="C2725" s="2">
        <v>44630</v>
      </c>
      <c r="D2725" s="1" t="s">
        <v>15</v>
      </c>
      <c r="E2725" s="1" t="s">
        <v>45</v>
      </c>
      <c r="F2725" s="1" t="s">
        <v>46</v>
      </c>
      <c r="G2725" s="1" t="s">
        <v>24</v>
      </c>
      <c r="H2725">
        <v>40</v>
      </c>
      <c r="I2725">
        <v>125</v>
      </c>
      <c r="J2725">
        <v>50000</v>
      </c>
      <c r="K2725">
        <v>17500</v>
      </c>
      <c r="L2725" s="1">
        <v>32500</v>
      </c>
      <c r="M2725" s="1" t="s">
        <v>28</v>
      </c>
      <c r="N2725" s="1" t="s">
        <v>197</v>
      </c>
    </row>
    <row r="2726" spans="1:14" x14ac:dyDescent="0.3">
      <c r="A2726" s="1" t="s">
        <v>40</v>
      </c>
      <c r="B2726">
        <v>1185732</v>
      </c>
      <c r="C2726" s="2">
        <v>44630</v>
      </c>
      <c r="D2726" s="1" t="s">
        <v>15</v>
      </c>
      <c r="E2726" s="1" t="s">
        <v>45</v>
      </c>
      <c r="F2726" s="1" t="s">
        <v>46</v>
      </c>
      <c r="G2726" s="1" t="s">
        <v>18</v>
      </c>
      <c r="H2726">
        <v>55.000000000000007</v>
      </c>
      <c r="I2726">
        <v>175</v>
      </c>
      <c r="J2726">
        <v>96250.000000000015</v>
      </c>
      <c r="K2726">
        <v>33687.5</v>
      </c>
      <c r="L2726" s="1">
        <v>62562.500000000015</v>
      </c>
      <c r="M2726" s="1" t="s">
        <v>28</v>
      </c>
      <c r="N2726" s="1" t="s">
        <v>196</v>
      </c>
    </row>
    <row r="2727" spans="1:14" x14ac:dyDescent="0.3">
      <c r="A2727" s="1" t="s">
        <v>40</v>
      </c>
      <c r="B2727">
        <v>1185732</v>
      </c>
      <c r="C2727" s="2">
        <v>44662</v>
      </c>
      <c r="D2727" s="1" t="s">
        <v>15</v>
      </c>
      <c r="E2727" s="1" t="s">
        <v>45</v>
      </c>
      <c r="F2727" s="1" t="s">
        <v>46</v>
      </c>
      <c r="G2727" s="1" t="s">
        <v>23</v>
      </c>
      <c r="H2727">
        <v>35</v>
      </c>
      <c r="I2727">
        <v>225</v>
      </c>
      <c r="J2727">
        <v>78750</v>
      </c>
      <c r="K2727">
        <v>27562.5</v>
      </c>
      <c r="L2727" s="1">
        <v>51187.5</v>
      </c>
      <c r="M2727" s="1" t="s">
        <v>28</v>
      </c>
      <c r="N2727" s="1" t="s">
        <v>197</v>
      </c>
    </row>
    <row r="2728" spans="1:14" x14ac:dyDescent="0.3">
      <c r="A2728" s="1" t="s">
        <v>40</v>
      </c>
      <c r="B2728">
        <v>1185732</v>
      </c>
      <c r="C2728" s="2">
        <v>44662</v>
      </c>
      <c r="D2728" s="1" t="s">
        <v>15</v>
      </c>
      <c r="E2728" s="1" t="s">
        <v>45</v>
      </c>
      <c r="F2728" s="1" t="s">
        <v>46</v>
      </c>
      <c r="G2728" s="1" t="s">
        <v>24</v>
      </c>
      <c r="H2728">
        <v>40</v>
      </c>
      <c r="I2728">
        <v>150</v>
      </c>
      <c r="J2728">
        <v>60000</v>
      </c>
      <c r="K2728">
        <v>21000</v>
      </c>
      <c r="L2728" s="1">
        <v>39000</v>
      </c>
      <c r="M2728" s="1" t="s">
        <v>28</v>
      </c>
      <c r="N2728" s="1" t="s">
        <v>197</v>
      </c>
    </row>
    <row r="2729" spans="1:14" x14ac:dyDescent="0.3">
      <c r="A2729" s="1" t="s">
        <v>40</v>
      </c>
      <c r="B2729">
        <v>1185732</v>
      </c>
      <c r="C2729" s="2">
        <v>44662</v>
      </c>
      <c r="D2729" s="1" t="s">
        <v>15</v>
      </c>
      <c r="E2729" s="1" t="s">
        <v>45</v>
      </c>
      <c r="F2729" s="1" t="s">
        <v>46</v>
      </c>
      <c r="G2729" s="1" t="s">
        <v>18</v>
      </c>
      <c r="H2729">
        <v>55.000000000000007</v>
      </c>
      <c r="I2729">
        <v>150</v>
      </c>
      <c r="J2729">
        <v>82500.000000000015</v>
      </c>
      <c r="K2729">
        <v>28875.000000000004</v>
      </c>
      <c r="L2729" s="1">
        <v>53625.000000000015</v>
      </c>
      <c r="M2729" s="1" t="s">
        <v>28</v>
      </c>
      <c r="N2729" s="1" t="s">
        <v>196</v>
      </c>
    </row>
    <row r="2730" spans="1:14" x14ac:dyDescent="0.3">
      <c r="A2730" s="1" t="s">
        <v>40</v>
      </c>
      <c r="B2730">
        <v>1185732</v>
      </c>
      <c r="C2730" s="2">
        <v>44691</v>
      </c>
      <c r="D2730" s="1" t="s">
        <v>15</v>
      </c>
      <c r="E2730" s="1" t="s">
        <v>45</v>
      </c>
      <c r="F2730" s="1" t="s">
        <v>46</v>
      </c>
      <c r="G2730" s="1" t="s">
        <v>23</v>
      </c>
      <c r="H2730">
        <v>50</v>
      </c>
      <c r="I2730">
        <v>300</v>
      </c>
      <c r="J2730">
        <v>150000</v>
      </c>
      <c r="K2730">
        <v>52500</v>
      </c>
      <c r="L2730" s="1">
        <v>97500</v>
      </c>
      <c r="M2730" s="1" t="s">
        <v>28</v>
      </c>
      <c r="N2730" s="1" t="s">
        <v>197</v>
      </c>
    </row>
    <row r="2731" spans="1:14" x14ac:dyDescent="0.3">
      <c r="A2731" s="1" t="s">
        <v>40</v>
      </c>
      <c r="B2731">
        <v>1185732</v>
      </c>
      <c r="C2731" s="2">
        <v>44691</v>
      </c>
      <c r="D2731" s="1" t="s">
        <v>15</v>
      </c>
      <c r="E2731" s="1" t="s">
        <v>45</v>
      </c>
      <c r="F2731" s="1" t="s">
        <v>46</v>
      </c>
      <c r="G2731" s="1" t="s">
        <v>24</v>
      </c>
      <c r="H2731">
        <v>50</v>
      </c>
      <c r="I2731">
        <v>250</v>
      </c>
      <c r="J2731">
        <v>125000</v>
      </c>
      <c r="K2731">
        <v>43750</v>
      </c>
      <c r="L2731" s="1">
        <v>81250</v>
      </c>
      <c r="M2731" s="1" t="s">
        <v>28</v>
      </c>
      <c r="N2731" s="1" t="s">
        <v>197</v>
      </c>
    </row>
    <row r="2732" spans="1:14" x14ac:dyDescent="0.3">
      <c r="A2732" s="1" t="s">
        <v>40</v>
      </c>
      <c r="B2732">
        <v>1185732</v>
      </c>
      <c r="C2732" s="2">
        <v>44691</v>
      </c>
      <c r="D2732" s="1" t="s">
        <v>15</v>
      </c>
      <c r="E2732" s="1" t="s">
        <v>45</v>
      </c>
      <c r="F2732" s="1" t="s">
        <v>46</v>
      </c>
      <c r="G2732" s="1" t="s">
        <v>18</v>
      </c>
      <c r="H2732">
        <v>60</v>
      </c>
      <c r="I2732">
        <v>275</v>
      </c>
      <c r="J2732">
        <v>165000</v>
      </c>
      <c r="K2732">
        <v>57749.999999999993</v>
      </c>
      <c r="L2732" s="1">
        <v>107250</v>
      </c>
      <c r="M2732" s="1" t="s">
        <v>28</v>
      </c>
      <c r="N2732" s="1" t="s">
        <v>196</v>
      </c>
    </row>
    <row r="2733" spans="1:14" x14ac:dyDescent="0.3">
      <c r="A2733" s="1" t="s">
        <v>40</v>
      </c>
      <c r="B2733">
        <v>1185732</v>
      </c>
      <c r="C2733" s="2">
        <v>44724</v>
      </c>
      <c r="D2733" s="1" t="s">
        <v>15</v>
      </c>
      <c r="E2733" s="1" t="s">
        <v>45</v>
      </c>
      <c r="F2733" s="1" t="s">
        <v>46</v>
      </c>
      <c r="G2733" s="1" t="s">
        <v>23</v>
      </c>
      <c r="H2733">
        <v>50</v>
      </c>
      <c r="I2733">
        <v>325</v>
      </c>
      <c r="J2733">
        <v>162500</v>
      </c>
      <c r="K2733">
        <v>56875</v>
      </c>
      <c r="L2733" s="1">
        <v>105625</v>
      </c>
      <c r="M2733" s="1" t="s">
        <v>28</v>
      </c>
      <c r="N2733" s="1" t="s">
        <v>197</v>
      </c>
    </row>
    <row r="2734" spans="1:14" x14ac:dyDescent="0.3">
      <c r="A2734" s="1" t="s">
        <v>40</v>
      </c>
      <c r="B2734">
        <v>1185732</v>
      </c>
      <c r="C2734" s="2">
        <v>44724</v>
      </c>
      <c r="D2734" s="1" t="s">
        <v>15</v>
      </c>
      <c r="E2734" s="1" t="s">
        <v>45</v>
      </c>
      <c r="F2734" s="1" t="s">
        <v>46</v>
      </c>
      <c r="G2734" s="1" t="s">
        <v>24</v>
      </c>
      <c r="H2734">
        <v>50</v>
      </c>
      <c r="I2734">
        <v>300</v>
      </c>
      <c r="J2734">
        <v>150000</v>
      </c>
      <c r="K2734">
        <v>52500</v>
      </c>
      <c r="L2734" s="1">
        <v>97500</v>
      </c>
      <c r="M2734" s="1" t="s">
        <v>28</v>
      </c>
      <c r="N2734" s="1" t="s">
        <v>197</v>
      </c>
    </row>
    <row r="2735" spans="1:14" x14ac:dyDescent="0.3">
      <c r="A2735" s="1" t="s">
        <v>40</v>
      </c>
      <c r="B2735">
        <v>1185732</v>
      </c>
      <c r="C2735" s="2">
        <v>44724</v>
      </c>
      <c r="D2735" s="1" t="s">
        <v>15</v>
      </c>
      <c r="E2735" s="1" t="s">
        <v>45</v>
      </c>
      <c r="F2735" s="1" t="s">
        <v>46</v>
      </c>
      <c r="G2735" s="1" t="s">
        <v>18</v>
      </c>
      <c r="H2735">
        <v>60</v>
      </c>
      <c r="I2735">
        <v>300</v>
      </c>
      <c r="J2735">
        <v>180000</v>
      </c>
      <c r="K2735">
        <v>62999.999999999993</v>
      </c>
      <c r="L2735" s="1">
        <v>117000</v>
      </c>
      <c r="M2735" s="1" t="s">
        <v>28</v>
      </c>
      <c r="N2735" s="1" t="s">
        <v>196</v>
      </c>
    </row>
    <row r="2736" spans="1:14" x14ac:dyDescent="0.3">
      <c r="A2736" s="1" t="s">
        <v>40</v>
      </c>
      <c r="B2736">
        <v>1185732</v>
      </c>
      <c r="C2736" s="2">
        <v>44752</v>
      </c>
      <c r="D2736" s="1" t="s">
        <v>15</v>
      </c>
      <c r="E2736" s="1" t="s">
        <v>45</v>
      </c>
      <c r="F2736" s="1" t="s">
        <v>46</v>
      </c>
      <c r="G2736" s="1" t="s">
        <v>23</v>
      </c>
      <c r="H2736">
        <v>50</v>
      </c>
      <c r="I2736">
        <v>350</v>
      </c>
      <c r="J2736">
        <v>175000</v>
      </c>
      <c r="K2736">
        <v>61249.999999999993</v>
      </c>
      <c r="L2736" s="1">
        <v>113750</v>
      </c>
      <c r="M2736" s="1" t="s">
        <v>28</v>
      </c>
      <c r="N2736" s="1" t="s">
        <v>197</v>
      </c>
    </row>
    <row r="2737" spans="1:14" x14ac:dyDescent="0.3">
      <c r="A2737" s="1" t="s">
        <v>40</v>
      </c>
      <c r="B2737">
        <v>1185732</v>
      </c>
      <c r="C2737" s="2">
        <v>44752</v>
      </c>
      <c r="D2737" s="1" t="s">
        <v>15</v>
      </c>
      <c r="E2737" s="1" t="s">
        <v>45</v>
      </c>
      <c r="F2737" s="1" t="s">
        <v>46</v>
      </c>
      <c r="G2737" s="1" t="s">
        <v>24</v>
      </c>
      <c r="H2737">
        <v>50</v>
      </c>
      <c r="I2737">
        <v>300</v>
      </c>
      <c r="J2737">
        <v>150000</v>
      </c>
      <c r="K2737">
        <v>52500</v>
      </c>
      <c r="L2737" s="1">
        <v>97500</v>
      </c>
      <c r="M2737" s="1" t="s">
        <v>28</v>
      </c>
      <c r="N2737" s="1" t="s">
        <v>197</v>
      </c>
    </row>
    <row r="2738" spans="1:14" x14ac:dyDescent="0.3">
      <c r="A2738" s="1" t="s">
        <v>40</v>
      </c>
      <c r="B2738">
        <v>1185732</v>
      </c>
      <c r="C2738" s="2">
        <v>44752</v>
      </c>
      <c r="D2738" s="1" t="s">
        <v>15</v>
      </c>
      <c r="E2738" s="1" t="s">
        <v>45</v>
      </c>
      <c r="F2738" s="1" t="s">
        <v>46</v>
      </c>
      <c r="G2738" s="1" t="s">
        <v>18</v>
      </c>
      <c r="H2738">
        <v>60</v>
      </c>
      <c r="I2738">
        <v>325</v>
      </c>
      <c r="J2738">
        <v>195000</v>
      </c>
      <c r="K2738">
        <v>68250</v>
      </c>
      <c r="L2738" s="1">
        <v>126750</v>
      </c>
      <c r="M2738" s="1" t="s">
        <v>28</v>
      </c>
      <c r="N2738" s="1" t="s">
        <v>196</v>
      </c>
    </row>
    <row r="2739" spans="1:14" x14ac:dyDescent="0.3">
      <c r="A2739" s="1" t="s">
        <v>40</v>
      </c>
      <c r="B2739">
        <v>1185732</v>
      </c>
      <c r="C2739" s="2">
        <v>44784</v>
      </c>
      <c r="D2739" s="1" t="s">
        <v>15</v>
      </c>
      <c r="E2739" s="1" t="s">
        <v>45</v>
      </c>
      <c r="F2739" s="1" t="s">
        <v>46</v>
      </c>
      <c r="G2739" s="1" t="s">
        <v>23</v>
      </c>
      <c r="H2739">
        <v>50</v>
      </c>
      <c r="I2739">
        <v>350</v>
      </c>
      <c r="J2739">
        <v>175000</v>
      </c>
      <c r="K2739">
        <v>61249.999999999993</v>
      </c>
      <c r="L2739" s="1">
        <v>113750</v>
      </c>
      <c r="M2739" s="1" t="s">
        <v>28</v>
      </c>
      <c r="N2739" s="1" t="s">
        <v>197</v>
      </c>
    </row>
    <row r="2740" spans="1:14" x14ac:dyDescent="0.3">
      <c r="A2740" s="1" t="s">
        <v>40</v>
      </c>
      <c r="B2740">
        <v>1185732</v>
      </c>
      <c r="C2740" s="2">
        <v>44784</v>
      </c>
      <c r="D2740" s="1" t="s">
        <v>15</v>
      </c>
      <c r="E2740" s="1" t="s">
        <v>45</v>
      </c>
      <c r="F2740" s="1" t="s">
        <v>46</v>
      </c>
      <c r="G2740" s="1" t="s">
        <v>24</v>
      </c>
      <c r="H2740">
        <v>50</v>
      </c>
      <c r="I2740">
        <v>250</v>
      </c>
      <c r="J2740">
        <v>125000</v>
      </c>
      <c r="K2740">
        <v>43750</v>
      </c>
      <c r="L2740" s="1">
        <v>81250</v>
      </c>
      <c r="M2740" s="1" t="s">
        <v>28</v>
      </c>
      <c r="N2740" s="1" t="s">
        <v>197</v>
      </c>
    </row>
    <row r="2741" spans="1:14" x14ac:dyDescent="0.3">
      <c r="A2741" s="1" t="s">
        <v>40</v>
      </c>
      <c r="B2741">
        <v>1185732</v>
      </c>
      <c r="C2741" s="2">
        <v>44784</v>
      </c>
      <c r="D2741" s="1" t="s">
        <v>15</v>
      </c>
      <c r="E2741" s="1" t="s">
        <v>45</v>
      </c>
      <c r="F2741" s="1" t="s">
        <v>46</v>
      </c>
      <c r="G2741" s="1" t="s">
        <v>18</v>
      </c>
      <c r="H2741">
        <v>60</v>
      </c>
      <c r="I2741">
        <v>225</v>
      </c>
      <c r="J2741">
        <v>135000</v>
      </c>
      <c r="K2741">
        <v>47250</v>
      </c>
      <c r="L2741" s="1">
        <v>87750</v>
      </c>
      <c r="M2741" s="1" t="s">
        <v>28</v>
      </c>
      <c r="N2741" s="1" t="s">
        <v>196</v>
      </c>
    </row>
    <row r="2742" spans="1:14" x14ac:dyDescent="0.3">
      <c r="A2742" s="1" t="s">
        <v>40</v>
      </c>
      <c r="B2742">
        <v>1185732</v>
      </c>
      <c r="C2742" s="2">
        <v>44814</v>
      </c>
      <c r="D2742" s="1" t="s">
        <v>15</v>
      </c>
      <c r="E2742" s="1" t="s">
        <v>45</v>
      </c>
      <c r="F2742" s="1" t="s">
        <v>46</v>
      </c>
      <c r="G2742" s="1" t="s">
        <v>23</v>
      </c>
      <c r="H2742">
        <v>50</v>
      </c>
      <c r="I2742">
        <v>225</v>
      </c>
      <c r="J2742">
        <v>112500</v>
      </c>
      <c r="K2742">
        <v>39375</v>
      </c>
      <c r="L2742" s="1">
        <v>73125</v>
      </c>
      <c r="M2742" s="1" t="s">
        <v>28</v>
      </c>
      <c r="N2742" s="1" t="s">
        <v>197</v>
      </c>
    </row>
    <row r="2743" spans="1:14" x14ac:dyDescent="0.3">
      <c r="A2743" s="1" t="s">
        <v>40</v>
      </c>
      <c r="B2743">
        <v>1185732</v>
      </c>
      <c r="C2743" s="2">
        <v>44814</v>
      </c>
      <c r="D2743" s="1" t="s">
        <v>15</v>
      </c>
      <c r="E2743" s="1" t="s">
        <v>45</v>
      </c>
      <c r="F2743" s="1" t="s">
        <v>46</v>
      </c>
      <c r="G2743" s="1" t="s">
        <v>24</v>
      </c>
      <c r="H2743">
        <v>50</v>
      </c>
      <c r="I2743">
        <v>200</v>
      </c>
      <c r="J2743">
        <v>100000</v>
      </c>
      <c r="K2743">
        <v>35000</v>
      </c>
      <c r="L2743" s="1">
        <v>65000</v>
      </c>
      <c r="M2743" s="1" t="s">
        <v>28</v>
      </c>
      <c r="N2743" s="1" t="s">
        <v>197</v>
      </c>
    </row>
    <row r="2744" spans="1:14" x14ac:dyDescent="0.3">
      <c r="A2744" s="1" t="s">
        <v>40</v>
      </c>
      <c r="B2744">
        <v>1185732</v>
      </c>
      <c r="C2744" s="2">
        <v>44814</v>
      </c>
      <c r="D2744" s="1" t="s">
        <v>15</v>
      </c>
      <c r="E2744" s="1" t="s">
        <v>45</v>
      </c>
      <c r="F2744" s="1" t="s">
        <v>46</v>
      </c>
      <c r="G2744" s="1" t="s">
        <v>18</v>
      </c>
      <c r="H2744">
        <v>60</v>
      </c>
      <c r="I2744">
        <v>200</v>
      </c>
      <c r="J2744">
        <v>120000</v>
      </c>
      <c r="K2744">
        <v>42000</v>
      </c>
      <c r="L2744" s="1">
        <v>78000</v>
      </c>
      <c r="M2744" s="1" t="s">
        <v>28</v>
      </c>
      <c r="N2744" s="1" t="s">
        <v>196</v>
      </c>
    </row>
    <row r="2745" spans="1:14" x14ac:dyDescent="0.3">
      <c r="A2745" s="1" t="s">
        <v>40</v>
      </c>
      <c r="B2745">
        <v>1185732</v>
      </c>
      <c r="C2745" s="2">
        <v>44846</v>
      </c>
      <c r="D2745" s="1" t="s">
        <v>15</v>
      </c>
      <c r="E2745" s="1" t="s">
        <v>45</v>
      </c>
      <c r="F2745" s="1" t="s">
        <v>46</v>
      </c>
      <c r="G2745" s="1" t="s">
        <v>23</v>
      </c>
      <c r="H2745">
        <v>60.000000000000007</v>
      </c>
      <c r="I2745">
        <v>200</v>
      </c>
      <c r="J2745">
        <v>120000.00000000001</v>
      </c>
      <c r="K2745">
        <v>42000</v>
      </c>
      <c r="L2745" s="1">
        <v>78000.000000000015</v>
      </c>
      <c r="M2745" s="1" t="s">
        <v>28</v>
      </c>
      <c r="N2745" s="1" t="s">
        <v>197</v>
      </c>
    </row>
    <row r="2746" spans="1:14" x14ac:dyDescent="0.3">
      <c r="A2746" s="1" t="s">
        <v>40</v>
      </c>
      <c r="B2746">
        <v>1185732</v>
      </c>
      <c r="C2746" s="2">
        <v>44846</v>
      </c>
      <c r="D2746" s="1" t="s">
        <v>15</v>
      </c>
      <c r="E2746" s="1" t="s">
        <v>45</v>
      </c>
      <c r="F2746" s="1" t="s">
        <v>46</v>
      </c>
      <c r="G2746" s="1" t="s">
        <v>24</v>
      </c>
      <c r="H2746">
        <v>60.000000000000007</v>
      </c>
      <c r="I2746">
        <v>175</v>
      </c>
      <c r="J2746">
        <v>105000.00000000001</v>
      </c>
      <c r="K2746">
        <v>36750</v>
      </c>
      <c r="L2746" s="1">
        <v>68250.000000000015</v>
      </c>
      <c r="M2746" s="1" t="s">
        <v>28</v>
      </c>
      <c r="N2746" s="1" t="s">
        <v>197</v>
      </c>
    </row>
    <row r="2747" spans="1:14" x14ac:dyDescent="0.3">
      <c r="A2747" s="1" t="s">
        <v>40</v>
      </c>
      <c r="B2747">
        <v>1185732</v>
      </c>
      <c r="C2747" s="2">
        <v>44846</v>
      </c>
      <c r="D2747" s="1" t="s">
        <v>15</v>
      </c>
      <c r="E2747" s="1" t="s">
        <v>45</v>
      </c>
      <c r="F2747" s="1" t="s">
        <v>46</v>
      </c>
      <c r="G2747" s="1" t="s">
        <v>18</v>
      </c>
      <c r="H2747">
        <v>70</v>
      </c>
      <c r="I2747">
        <v>175</v>
      </c>
      <c r="J2747">
        <v>122500</v>
      </c>
      <c r="K2747">
        <v>42875</v>
      </c>
      <c r="L2747" s="1">
        <v>79625</v>
      </c>
      <c r="M2747" s="1" t="s">
        <v>28</v>
      </c>
      <c r="N2747" s="1" t="s">
        <v>196</v>
      </c>
    </row>
    <row r="2748" spans="1:14" x14ac:dyDescent="0.3">
      <c r="A2748" s="1" t="s">
        <v>40</v>
      </c>
      <c r="B2748">
        <v>1185732</v>
      </c>
      <c r="C2748" s="2">
        <v>44876</v>
      </c>
      <c r="D2748" s="1" t="s">
        <v>15</v>
      </c>
      <c r="E2748" s="1" t="s">
        <v>45</v>
      </c>
      <c r="F2748" s="1" t="s">
        <v>46</v>
      </c>
      <c r="G2748" s="1" t="s">
        <v>24</v>
      </c>
      <c r="H2748">
        <v>60.000000000000007</v>
      </c>
      <c r="I2748">
        <v>300</v>
      </c>
      <c r="J2748">
        <v>180000.00000000003</v>
      </c>
      <c r="K2748">
        <v>63000.000000000007</v>
      </c>
      <c r="L2748" s="1">
        <v>117000.00000000003</v>
      </c>
      <c r="M2748" s="1" t="s">
        <v>28</v>
      </c>
      <c r="N2748" s="1" t="s">
        <v>197</v>
      </c>
    </row>
    <row r="2749" spans="1:14" x14ac:dyDescent="0.3">
      <c r="A2749" s="1" t="s">
        <v>40</v>
      </c>
      <c r="B2749">
        <v>1185732</v>
      </c>
      <c r="C2749" s="2">
        <v>44876</v>
      </c>
      <c r="D2749" s="1" t="s">
        <v>15</v>
      </c>
      <c r="E2749" s="1" t="s">
        <v>45</v>
      </c>
      <c r="F2749" s="1" t="s">
        <v>46</v>
      </c>
      <c r="G2749" s="1" t="s">
        <v>18</v>
      </c>
      <c r="H2749">
        <v>70</v>
      </c>
      <c r="I2749">
        <v>275</v>
      </c>
      <c r="J2749">
        <v>192500</v>
      </c>
      <c r="K2749">
        <v>67375</v>
      </c>
      <c r="L2749" s="1">
        <v>125125</v>
      </c>
      <c r="M2749" s="1" t="s">
        <v>28</v>
      </c>
      <c r="N2749" s="1" t="s">
        <v>196</v>
      </c>
    </row>
    <row r="2750" spans="1:14" x14ac:dyDescent="0.3">
      <c r="A2750" s="1" t="s">
        <v>40</v>
      </c>
      <c r="B2750">
        <v>1185732</v>
      </c>
      <c r="C2750" s="2">
        <v>44905</v>
      </c>
      <c r="D2750" s="1" t="s">
        <v>15</v>
      </c>
      <c r="E2750" s="1" t="s">
        <v>45</v>
      </c>
      <c r="F2750" s="1" t="s">
        <v>46</v>
      </c>
      <c r="G2750" s="1" t="s">
        <v>23</v>
      </c>
      <c r="H2750">
        <v>60.000000000000007</v>
      </c>
      <c r="I2750">
        <v>375</v>
      </c>
      <c r="J2750">
        <v>225000.00000000003</v>
      </c>
      <c r="K2750">
        <v>78750</v>
      </c>
      <c r="L2750" s="1">
        <v>146250.00000000003</v>
      </c>
      <c r="M2750" s="1" t="s">
        <v>28</v>
      </c>
      <c r="N2750" s="1" t="s">
        <v>197</v>
      </c>
    </row>
    <row r="2751" spans="1:14" x14ac:dyDescent="0.3">
      <c r="A2751" s="1" t="s">
        <v>40</v>
      </c>
      <c r="B2751">
        <v>1185732</v>
      </c>
      <c r="C2751" s="2">
        <v>44905</v>
      </c>
      <c r="D2751" s="1" t="s">
        <v>15</v>
      </c>
      <c r="E2751" s="1" t="s">
        <v>45</v>
      </c>
      <c r="F2751" s="1" t="s">
        <v>46</v>
      </c>
      <c r="G2751" s="1" t="s">
        <v>24</v>
      </c>
      <c r="H2751">
        <v>60.000000000000007</v>
      </c>
      <c r="I2751">
        <v>325</v>
      </c>
      <c r="J2751">
        <v>195000.00000000003</v>
      </c>
      <c r="K2751">
        <v>68250</v>
      </c>
      <c r="L2751" s="1">
        <v>126750.00000000003</v>
      </c>
      <c r="M2751" s="1" t="s">
        <v>28</v>
      </c>
      <c r="N2751" s="1" t="s">
        <v>197</v>
      </c>
    </row>
    <row r="2752" spans="1:14" x14ac:dyDescent="0.3">
      <c r="A2752" s="1" t="s">
        <v>40</v>
      </c>
      <c r="B2752">
        <v>1185732</v>
      </c>
      <c r="C2752" s="2">
        <v>44905</v>
      </c>
      <c r="D2752" s="1" t="s">
        <v>15</v>
      </c>
      <c r="E2752" s="1" t="s">
        <v>45</v>
      </c>
      <c r="F2752" s="1" t="s">
        <v>46</v>
      </c>
      <c r="G2752" s="1" t="s">
        <v>18</v>
      </c>
      <c r="H2752">
        <v>70</v>
      </c>
      <c r="I2752">
        <v>325</v>
      </c>
      <c r="J2752">
        <v>227500</v>
      </c>
      <c r="K2752">
        <v>79625</v>
      </c>
      <c r="L2752" s="1">
        <v>147875</v>
      </c>
      <c r="M2752" s="1" t="s">
        <v>28</v>
      </c>
      <c r="N2752" s="1" t="s">
        <v>196</v>
      </c>
    </row>
    <row r="2753" spans="1:14" x14ac:dyDescent="0.3">
      <c r="A2753" s="1" t="s">
        <v>40</v>
      </c>
      <c r="B2753">
        <v>1185732</v>
      </c>
      <c r="C2753" s="2">
        <v>44582</v>
      </c>
      <c r="D2753" s="1" t="s">
        <v>15</v>
      </c>
      <c r="E2753" s="1" t="s">
        <v>45</v>
      </c>
      <c r="F2753" s="1" t="s">
        <v>46</v>
      </c>
      <c r="G2753" s="1" t="s">
        <v>20</v>
      </c>
      <c r="H2753">
        <v>50</v>
      </c>
      <c r="I2753">
        <v>325</v>
      </c>
      <c r="J2753">
        <v>162500</v>
      </c>
      <c r="K2753">
        <v>56875</v>
      </c>
      <c r="L2753" s="1">
        <v>105625</v>
      </c>
      <c r="M2753" s="1" t="s">
        <v>28</v>
      </c>
      <c r="N2753" s="1" t="s">
        <v>197</v>
      </c>
    </row>
    <row r="2754" spans="1:14" x14ac:dyDescent="0.3">
      <c r="A2754" s="1" t="s">
        <v>47</v>
      </c>
      <c r="B2754">
        <v>1185732</v>
      </c>
      <c r="C2754" s="2">
        <v>44232</v>
      </c>
      <c r="D2754" s="1" t="s">
        <v>15</v>
      </c>
      <c r="E2754" s="1" t="s">
        <v>34</v>
      </c>
      <c r="F2754" s="1" t="s">
        <v>35</v>
      </c>
      <c r="G2754" s="1" t="s">
        <v>24</v>
      </c>
      <c r="H2754">
        <v>35</v>
      </c>
      <c r="I2754">
        <v>125</v>
      </c>
      <c r="J2754">
        <v>43750</v>
      </c>
      <c r="K2754">
        <v>13125</v>
      </c>
      <c r="L2754" s="1">
        <v>30625</v>
      </c>
      <c r="M2754" s="1" t="s">
        <v>28</v>
      </c>
      <c r="N2754" s="1" t="s">
        <v>197</v>
      </c>
    </row>
    <row r="2755" spans="1:14" x14ac:dyDescent="0.3">
      <c r="A2755" s="1" t="s">
        <v>47</v>
      </c>
      <c r="B2755">
        <v>1185732</v>
      </c>
      <c r="C2755" s="2">
        <v>44232</v>
      </c>
      <c r="D2755" s="1" t="s">
        <v>15</v>
      </c>
      <c r="E2755" s="1" t="s">
        <v>34</v>
      </c>
      <c r="F2755" s="1" t="s">
        <v>35</v>
      </c>
      <c r="G2755" s="1" t="s">
        <v>18</v>
      </c>
      <c r="H2755">
        <v>50</v>
      </c>
      <c r="I2755">
        <v>200</v>
      </c>
      <c r="J2755">
        <v>100000</v>
      </c>
      <c r="K2755">
        <v>30000</v>
      </c>
      <c r="L2755" s="1">
        <v>70000</v>
      </c>
      <c r="M2755" s="1" t="s">
        <v>28</v>
      </c>
      <c r="N2755" s="1" t="s">
        <v>196</v>
      </c>
    </row>
    <row r="2756" spans="1:14" x14ac:dyDescent="0.3">
      <c r="A2756" s="1" t="s">
        <v>47</v>
      </c>
      <c r="B2756">
        <v>1185732</v>
      </c>
      <c r="C2756" s="2">
        <v>44232</v>
      </c>
      <c r="D2756" s="1" t="s">
        <v>15</v>
      </c>
      <c r="E2756" s="1" t="s">
        <v>34</v>
      </c>
      <c r="F2756" s="1" t="s">
        <v>35</v>
      </c>
      <c r="G2756" s="1" t="s">
        <v>20</v>
      </c>
      <c r="H2756">
        <v>40</v>
      </c>
      <c r="I2756">
        <v>300</v>
      </c>
      <c r="J2756">
        <v>120000</v>
      </c>
      <c r="K2756">
        <v>42000</v>
      </c>
      <c r="L2756" s="1">
        <v>78000</v>
      </c>
      <c r="M2756" s="1" t="s">
        <v>28</v>
      </c>
      <c r="N2756" s="1" t="s">
        <v>197</v>
      </c>
    </row>
    <row r="2757" spans="1:14" x14ac:dyDescent="0.3">
      <c r="A2757" s="1" t="s">
        <v>47</v>
      </c>
      <c r="B2757">
        <v>1185732</v>
      </c>
      <c r="C2757" s="2">
        <v>44258</v>
      </c>
      <c r="D2757" s="1" t="s">
        <v>15</v>
      </c>
      <c r="E2757" s="1" t="s">
        <v>34</v>
      </c>
      <c r="F2757" s="1" t="s">
        <v>35</v>
      </c>
      <c r="G2757" s="1" t="s">
        <v>21</v>
      </c>
      <c r="H2757">
        <v>40</v>
      </c>
      <c r="I2757">
        <v>520</v>
      </c>
      <c r="J2757">
        <v>208000</v>
      </c>
      <c r="K2757">
        <v>83200</v>
      </c>
      <c r="L2757" s="1">
        <v>124800</v>
      </c>
      <c r="M2757" s="1" t="s">
        <v>28</v>
      </c>
      <c r="N2757" s="1" t="s">
        <v>196</v>
      </c>
    </row>
    <row r="2758" spans="1:14" x14ac:dyDescent="0.3">
      <c r="A2758" s="1" t="s">
        <v>47</v>
      </c>
      <c r="B2758">
        <v>1185732</v>
      </c>
      <c r="C2758" s="2">
        <v>44258</v>
      </c>
      <c r="D2758" s="1" t="s">
        <v>15</v>
      </c>
      <c r="E2758" s="1" t="s">
        <v>34</v>
      </c>
      <c r="F2758" s="1" t="s">
        <v>35</v>
      </c>
      <c r="G2758" s="1" t="s">
        <v>22</v>
      </c>
      <c r="H2758">
        <v>40</v>
      </c>
      <c r="I2758">
        <v>225</v>
      </c>
      <c r="J2758">
        <v>90000</v>
      </c>
      <c r="K2758">
        <v>36000</v>
      </c>
      <c r="L2758" s="1">
        <v>54000</v>
      </c>
      <c r="M2758" s="1" t="s">
        <v>28</v>
      </c>
      <c r="N2758" s="1" t="s">
        <v>196</v>
      </c>
    </row>
    <row r="2759" spans="1:14" x14ac:dyDescent="0.3">
      <c r="A2759" s="1" t="s">
        <v>47</v>
      </c>
      <c r="B2759">
        <v>1185732</v>
      </c>
      <c r="C2759" s="2">
        <v>44258</v>
      </c>
      <c r="D2759" s="1" t="s">
        <v>15</v>
      </c>
      <c r="E2759" s="1" t="s">
        <v>34</v>
      </c>
      <c r="F2759" s="1" t="s">
        <v>35</v>
      </c>
      <c r="G2759" s="1" t="s">
        <v>23</v>
      </c>
      <c r="H2759">
        <v>30.000000000000004</v>
      </c>
      <c r="I2759">
        <v>250</v>
      </c>
      <c r="J2759">
        <v>75000.000000000015</v>
      </c>
      <c r="K2759">
        <v>22500.000000000004</v>
      </c>
      <c r="L2759" s="1">
        <v>52500.000000000015</v>
      </c>
      <c r="M2759" s="1" t="s">
        <v>28</v>
      </c>
      <c r="N2759" s="1" t="s">
        <v>197</v>
      </c>
    </row>
    <row r="2760" spans="1:14" x14ac:dyDescent="0.3">
      <c r="A2760" s="1" t="s">
        <v>47</v>
      </c>
      <c r="B2760">
        <v>1185732</v>
      </c>
      <c r="C2760" s="2">
        <v>44258</v>
      </c>
      <c r="D2760" s="1" t="s">
        <v>15</v>
      </c>
      <c r="E2760" s="1" t="s">
        <v>34</v>
      </c>
      <c r="F2760" s="1" t="s">
        <v>35</v>
      </c>
      <c r="G2760" s="1" t="s">
        <v>24</v>
      </c>
      <c r="H2760">
        <v>35</v>
      </c>
      <c r="I2760">
        <v>100</v>
      </c>
      <c r="J2760">
        <v>35000</v>
      </c>
      <c r="K2760">
        <v>10500</v>
      </c>
      <c r="L2760" s="1">
        <v>24500</v>
      </c>
      <c r="M2760" s="1" t="s">
        <v>28</v>
      </c>
      <c r="N2760" s="1" t="s">
        <v>197</v>
      </c>
    </row>
    <row r="2761" spans="1:14" x14ac:dyDescent="0.3">
      <c r="A2761" s="1" t="s">
        <v>47</v>
      </c>
      <c r="B2761">
        <v>1185732</v>
      </c>
      <c r="C2761" s="2">
        <v>44258</v>
      </c>
      <c r="D2761" s="1" t="s">
        <v>15</v>
      </c>
      <c r="E2761" s="1" t="s">
        <v>34</v>
      </c>
      <c r="F2761" s="1" t="s">
        <v>35</v>
      </c>
      <c r="G2761" s="1" t="s">
        <v>18</v>
      </c>
      <c r="H2761">
        <v>50</v>
      </c>
      <c r="I2761">
        <v>150</v>
      </c>
      <c r="J2761">
        <v>75000</v>
      </c>
      <c r="K2761">
        <v>22500</v>
      </c>
      <c r="L2761" s="1">
        <v>52500</v>
      </c>
      <c r="M2761" s="1" t="s">
        <v>28</v>
      </c>
      <c r="N2761" s="1" t="s">
        <v>196</v>
      </c>
    </row>
    <row r="2762" spans="1:14" x14ac:dyDescent="0.3">
      <c r="A2762" s="1" t="s">
        <v>47</v>
      </c>
      <c r="B2762">
        <v>1185732</v>
      </c>
      <c r="C2762" s="2">
        <v>44258</v>
      </c>
      <c r="D2762" s="1" t="s">
        <v>15</v>
      </c>
      <c r="E2762" s="1" t="s">
        <v>34</v>
      </c>
      <c r="F2762" s="1" t="s">
        <v>35</v>
      </c>
      <c r="G2762" s="1" t="s">
        <v>20</v>
      </c>
      <c r="H2762">
        <v>40</v>
      </c>
      <c r="I2762">
        <v>250</v>
      </c>
      <c r="J2762">
        <v>100000</v>
      </c>
      <c r="K2762">
        <v>35000</v>
      </c>
      <c r="L2762" s="1">
        <v>65000</v>
      </c>
      <c r="M2762" s="1" t="s">
        <v>28</v>
      </c>
      <c r="N2762" s="1" t="s">
        <v>197</v>
      </c>
    </row>
    <row r="2763" spans="1:14" x14ac:dyDescent="0.3">
      <c r="A2763" s="1" t="s">
        <v>47</v>
      </c>
      <c r="B2763">
        <v>1185732</v>
      </c>
      <c r="C2763" s="2">
        <v>44290</v>
      </c>
      <c r="D2763" s="1" t="s">
        <v>15</v>
      </c>
      <c r="E2763" s="1" t="s">
        <v>34</v>
      </c>
      <c r="F2763" s="1" t="s">
        <v>35</v>
      </c>
      <c r="G2763" s="1" t="s">
        <v>21</v>
      </c>
      <c r="H2763">
        <v>40</v>
      </c>
      <c r="I2763">
        <v>500</v>
      </c>
      <c r="J2763">
        <v>200000</v>
      </c>
      <c r="K2763">
        <v>80000</v>
      </c>
      <c r="L2763" s="1">
        <v>120000</v>
      </c>
      <c r="M2763" s="1" t="s">
        <v>28</v>
      </c>
      <c r="N2763" s="1" t="s">
        <v>196</v>
      </c>
    </row>
    <row r="2764" spans="1:14" x14ac:dyDescent="0.3">
      <c r="A2764" s="1" t="s">
        <v>47</v>
      </c>
      <c r="B2764">
        <v>1185732</v>
      </c>
      <c r="C2764" s="2">
        <v>44290</v>
      </c>
      <c r="D2764" s="1" t="s">
        <v>15</v>
      </c>
      <c r="E2764" s="1" t="s">
        <v>34</v>
      </c>
      <c r="F2764" s="1" t="s">
        <v>35</v>
      </c>
      <c r="G2764" s="1" t="s">
        <v>22</v>
      </c>
      <c r="H2764">
        <v>40</v>
      </c>
      <c r="I2764">
        <v>200</v>
      </c>
      <c r="J2764">
        <v>80000</v>
      </c>
      <c r="K2764">
        <v>32000</v>
      </c>
      <c r="L2764" s="1">
        <v>48000</v>
      </c>
      <c r="M2764" s="1" t="s">
        <v>28</v>
      </c>
      <c r="N2764" s="1" t="s">
        <v>196</v>
      </c>
    </row>
    <row r="2765" spans="1:14" x14ac:dyDescent="0.3">
      <c r="A2765" s="1" t="s">
        <v>47</v>
      </c>
      <c r="B2765">
        <v>1185732</v>
      </c>
      <c r="C2765" s="2">
        <v>44290</v>
      </c>
      <c r="D2765" s="1" t="s">
        <v>15</v>
      </c>
      <c r="E2765" s="1" t="s">
        <v>34</v>
      </c>
      <c r="F2765" s="1" t="s">
        <v>35</v>
      </c>
      <c r="G2765" s="1" t="s">
        <v>23</v>
      </c>
      <c r="H2765">
        <v>30.000000000000004</v>
      </c>
      <c r="I2765">
        <v>200</v>
      </c>
      <c r="J2765">
        <v>60000.000000000007</v>
      </c>
      <c r="K2765">
        <v>18000</v>
      </c>
      <c r="L2765" s="1">
        <v>42000.000000000007</v>
      </c>
      <c r="M2765" s="1" t="s">
        <v>28</v>
      </c>
      <c r="N2765" s="1" t="s">
        <v>197</v>
      </c>
    </row>
    <row r="2766" spans="1:14" x14ac:dyDescent="0.3">
      <c r="A2766" s="1" t="s">
        <v>47</v>
      </c>
      <c r="B2766">
        <v>1185732</v>
      </c>
      <c r="C2766" s="2">
        <v>44290</v>
      </c>
      <c r="D2766" s="1" t="s">
        <v>15</v>
      </c>
      <c r="E2766" s="1" t="s">
        <v>34</v>
      </c>
      <c r="F2766" s="1" t="s">
        <v>35</v>
      </c>
      <c r="G2766" s="1" t="s">
        <v>24</v>
      </c>
      <c r="H2766">
        <v>35</v>
      </c>
      <c r="I2766">
        <v>125</v>
      </c>
      <c r="J2766">
        <v>43750</v>
      </c>
      <c r="K2766">
        <v>13125</v>
      </c>
      <c r="L2766" s="1">
        <v>30625</v>
      </c>
      <c r="M2766" s="1" t="s">
        <v>28</v>
      </c>
      <c r="N2766" s="1" t="s">
        <v>197</v>
      </c>
    </row>
    <row r="2767" spans="1:14" x14ac:dyDescent="0.3">
      <c r="A2767" s="1" t="s">
        <v>47</v>
      </c>
      <c r="B2767">
        <v>1185732</v>
      </c>
      <c r="C2767" s="2">
        <v>44290</v>
      </c>
      <c r="D2767" s="1" t="s">
        <v>15</v>
      </c>
      <c r="E2767" s="1" t="s">
        <v>34</v>
      </c>
      <c r="F2767" s="1" t="s">
        <v>35</v>
      </c>
      <c r="G2767" s="1" t="s">
        <v>18</v>
      </c>
      <c r="H2767">
        <v>50</v>
      </c>
      <c r="I2767">
        <v>125</v>
      </c>
      <c r="J2767">
        <v>62500</v>
      </c>
      <c r="K2767">
        <v>18750</v>
      </c>
      <c r="L2767" s="1">
        <v>43750</v>
      </c>
      <c r="M2767" s="1" t="s">
        <v>28</v>
      </c>
      <c r="N2767" s="1" t="s">
        <v>196</v>
      </c>
    </row>
    <row r="2768" spans="1:14" x14ac:dyDescent="0.3">
      <c r="A2768" s="1" t="s">
        <v>47</v>
      </c>
      <c r="B2768">
        <v>1185732</v>
      </c>
      <c r="C2768" s="2">
        <v>44290</v>
      </c>
      <c r="D2768" s="1" t="s">
        <v>15</v>
      </c>
      <c r="E2768" s="1" t="s">
        <v>34</v>
      </c>
      <c r="F2768" s="1" t="s">
        <v>35</v>
      </c>
      <c r="G2768" s="1" t="s">
        <v>20</v>
      </c>
      <c r="H2768">
        <v>40</v>
      </c>
      <c r="I2768">
        <v>275</v>
      </c>
      <c r="J2768">
        <v>110000</v>
      </c>
      <c r="K2768">
        <v>38500</v>
      </c>
      <c r="L2768" s="1">
        <v>71500</v>
      </c>
      <c r="M2768" s="1" t="s">
        <v>28</v>
      </c>
      <c r="N2768" s="1" t="s">
        <v>197</v>
      </c>
    </row>
    <row r="2769" spans="1:14" x14ac:dyDescent="0.3">
      <c r="A2769" s="1" t="s">
        <v>47</v>
      </c>
      <c r="B2769">
        <v>1185732</v>
      </c>
      <c r="C2769" s="2">
        <v>44319</v>
      </c>
      <c r="D2769" s="1" t="s">
        <v>15</v>
      </c>
      <c r="E2769" s="1" t="s">
        <v>34</v>
      </c>
      <c r="F2769" s="1" t="s">
        <v>35</v>
      </c>
      <c r="G2769" s="1" t="s">
        <v>21</v>
      </c>
      <c r="H2769">
        <v>54.999999999999993</v>
      </c>
      <c r="I2769">
        <v>545</v>
      </c>
      <c r="J2769">
        <v>299749.99999999994</v>
      </c>
      <c r="K2769">
        <v>119899.99999999999</v>
      </c>
      <c r="L2769" s="1">
        <v>179849.99999999994</v>
      </c>
      <c r="M2769" s="1" t="s">
        <v>28</v>
      </c>
      <c r="N2769" s="1" t="s">
        <v>196</v>
      </c>
    </row>
    <row r="2770" spans="1:14" x14ac:dyDescent="0.3">
      <c r="A2770" s="1" t="s">
        <v>47</v>
      </c>
      <c r="B2770">
        <v>1185732</v>
      </c>
      <c r="C2770" s="2">
        <v>44319</v>
      </c>
      <c r="D2770" s="1" t="s">
        <v>15</v>
      </c>
      <c r="E2770" s="1" t="s">
        <v>34</v>
      </c>
      <c r="F2770" s="1" t="s">
        <v>35</v>
      </c>
      <c r="G2770" s="1" t="s">
        <v>22</v>
      </c>
      <c r="H2770">
        <v>50</v>
      </c>
      <c r="I2770">
        <v>250</v>
      </c>
      <c r="J2770">
        <v>125000</v>
      </c>
      <c r="K2770">
        <v>50000</v>
      </c>
      <c r="L2770" s="1">
        <v>75000</v>
      </c>
      <c r="M2770" s="1" t="s">
        <v>28</v>
      </c>
      <c r="N2770" s="1" t="s">
        <v>196</v>
      </c>
    </row>
    <row r="2771" spans="1:14" x14ac:dyDescent="0.3">
      <c r="A2771" s="1" t="s">
        <v>47</v>
      </c>
      <c r="B2771">
        <v>1185732</v>
      </c>
      <c r="C2771" s="2">
        <v>44319</v>
      </c>
      <c r="D2771" s="1" t="s">
        <v>15</v>
      </c>
      <c r="E2771" s="1" t="s">
        <v>34</v>
      </c>
      <c r="F2771" s="1" t="s">
        <v>35</v>
      </c>
      <c r="G2771" s="1" t="s">
        <v>23</v>
      </c>
      <c r="H2771">
        <v>45</v>
      </c>
      <c r="I2771">
        <v>275</v>
      </c>
      <c r="J2771">
        <v>123750</v>
      </c>
      <c r="K2771">
        <v>37125</v>
      </c>
      <c r="L2771" s="1">
        <v>86625</v>
      </c>
      <c r="M2771" s="1" t="s">
        <v>28</v>
      </c>
      <c r="N2771" s="1" t="s">
        <v>197</v>
      </c>
    </row>
    <row r="2772" spans="1:14" x14ac:dyDescent="0.3">
      <c r="A2772" s="1" t="s">
        <v>47</v>
      </c>
      <c r="B2772">
        <v>1185732</v>
      </c>
      <c r="C2772" s="2">
        <v>44319</v>
      </c>
      <c r="D2772" s="1" t="s">
        <v>15</v>
      </c>
      <c r="E2772" s="1" t="s">
        <v>34</v>
      </c>
      <c r="F2772" s="1" t="s">
        <v>35</v>
      </c>
      <c r="G2772" s="1" t="s">
        <v>24</v>
      </c>
      <c r="H2772">
        <v>45</v>
      </c>
      <c r="I2772">
        <v>225</v>
      </c>
      <c r="J2772">
        <v>101250</v>
      </c>
      <c r="K2772">
        <v>30375</v>
      </c>
      <c r="L2772" s="1">
        <v>70875</v>
      </c>
      <c r="M2772" s="1" t="s">
        <v>28</v>
      </c>
      <c r="N2772" s="1" t="s">
        <v>197</v>
      </c>
    </row>
    <row r="2773" spans="1:14" x14ac:dyDescent="0.3">
      <c r="A2773" s="1" t="s">
        <v>47</v>
      </c>
      <c r="B2773">
        <v>1185732</v>
      </c>
      <c r="C2773" s="2">
        <v>44319</v>
      </c>
      <c r="D2773" s="1" t="s">
        <v>15</v>
      </c>
      <c r="E2773" s="1" t="s">
        <v>34</v>
      </c>
      <c r="F2773" s="1" t="s">
        <v>35</v>
      </c>
      <c r="G2773" s="1" t="s">
        <v>18</v>
      </c>
      <c r="H2773">
        <v>54.999999999999993</v>
      </c>
      <c r="I2773">
        <v>250</v>
      </c>
      <c r="J2773">
        <v>137499.99999999997</v>
      </c>
      <c r="K2773">
        <v>41249.999999999993</v>
      </c>
      <c r="L2773" s="1">
        <v>96249.999999999971</v>
      </c>
      <c r="M2773" s="1" t="s">
        <v>28</v>
      </c>
      <c r="N2773" s="1" t="s">
        <v>196</v>
      </c>
    </row>
    <row r="2774" spans="1:14" x14ac:dyDescent="0.3">
      <c r="A2774" s="1" t="s">
        <v>47</v>
      </c>
      <c r="B2774">
        <v>1185732</v>
      </c>
      <c r="C2774" s="2">
        <v>44319</v>
      </c>
      <c r="D2774" s="1" t="s">
        <v>15</v>
      </c>
      <c r="E2774" s="1" t="s">
        <v>34</v>
      </c>
      <c r="F2774" s="1" t="s">
        <v>35</v>
      </c>
      <c r="G2774" s="1" t="s">
        <v>20</v>
      </c>
      <c r="H2774">
        <v>60</v>
      </c>
      <c r="I2774">
        <v>375</v>
      </c>
      <c r="J2774">
        <v>225000</v>
      </c>
      <c r="K2774">
        <v>78750</v>
      </c>
      <c r="L2774" s="1">
        <v>146250</v>
      </c>
      <c r="M2774" s="1" t="s">
        <v>28</v>
      </c>
      <c r="N2774" s="1" t="s">
        <v>197</v>
      </c>
    </row>
    <row r="2775" spans="1:14" x14ac:dyDescent="0.3">
      <c r="A2775" s="1" t="s">
        <v>47</v>
      </c>
      <c r="B2775">
        <v>1185732</v>
      </c>
      <c r="C2775" s="2">
        <v>44352</v>
      </c>
      <c r="D2775" s="1" t="s">
        <v>15</v>
      </c>
      <c r="E2775" s="1" t="s">
        <v>34</v>
      </c>
      <c r="F2775" s="1" t="s">
        <v>35</v>
      </c>
      <c r="G2775" s="1" t="s">
        <v>21</v>
      </c>
      <c r="H2775">
        <v>54.999999999999993</v>
      </c>
      <c r="I2775">
        <v>625</v>
      </c>
      <c r="J2775">
        <v>343749.99999999994</v>
      </c>
      <c r="K2775">
        <v>137499.99999999997</v>
      </c>
      <c r="L2775" s="1">
        <v>206249.99999999997</v>
      </c>
      <c r="M2775" s="1" t="s">
        <v>28</v>
      </c>
      <c r="N2775" s="1" t="s">
        <v>196</v>
      </c>
    </row>
    <row r="2776" spans="1:14" x14ac:dyDescent="0.3">
      <c r="A2776" s="1" t="s">
        <v>47</v>
      </c>
      <c r="B2776">
        <v>1185732</v>
      </c>
      <c r="C2776" s="2">
        <v>44352</v>
      </c>
      <c r="D2776" s="1" t="s">
        <v>15</v>
      </c>
      <c r="E2776" s="1" t="s">
        <v>34</v>
      </c>
      <c r="F2776" s="1" t="s">
        <v>35</v>
      </c>
      <c r="G2776" s="1" t="s">
        <v>22</v>
      </c>
      <c r="H2776">
        <v>50</v>
      </c>
      <c r="I2776">
        <v>375</v>
      </c>
      <c r="J2776">
        <v>187500</v>
      </c>
      <c r="K2776">
        <v>75000</v>
      </c>
      <c r="L2776" s="1">
        <v>112500</v>
      </c>
      <c r="M2776" s="1" t="s">
        <v>28</v>
      </c>
      <c r="N2776" s="1" t="s">
        <v>196</v>
      </c>
    </row>
    <row r="2777" spans="1:14" x14ac:dyDescent="0.3">
      <c r="A2777" s="1" t="s">
        <v>47</v>
      </c>
      <c r="B2777">
        <v>1185732</v>
      </c>
      <c r="C2777" s="2">
        <v>44352</v>
      </c>
      <c r="D2777" s="1" t="s">
        <v>15</v>
      </c>
      <c r="E2777" s="1" t="s">
        <v>34</v>
      </c>
      <c r="F2777" s="1" t="s">
        <v>35</v>
      </c>
      <c r="G2777" s="1" t="s">
        <v>23</v>
      </c>
      <c r="H2777">
        <v>45</v>
      </c>
      <c r="I2777">
        <v>300</v>
      </c>
      <c r="J2777">
        <v>135000</v>
      </c>
      <c r="K2777">
        <v>40500</v>
      </c>
      <c r="L2777" s="1">
        <v>94500</v>
      </c>
      <c r="M2777" s="1" t="s">
        <v>28</v>
      </c>
      <c r="N2777" s="1" t="s">
        <v>197</v>
      </c>
    </row>
    <row r="2778" spans="1:14" x14ac:dyDescent="0.3">
      <c r="A2778" s="1" t="s">
        <v>47</v>
      </c>
      <c r="B2778">
        <v>1185732</v>
      </c>
      <c r="C2778" s="2">
        <v>44352</v>
      </c>
      <c r="D2778" s="1" t="s">
        <v>15</v>
      </c>
      <c r="E2778" s="1" t="s">
        <v>34</v>
      </c>
      <c r="F2778" s="1" t="s">
        <v>35</v>
      </c>
      <c r="G2778" s="1" t="s">
        <v>24</v>
      </c>
      <c r="H2778">
        <v>45</v>
      </c>
      <c r="I2778">
        <v>275</v>
      </c>
      <c r="J2778">
        <v>123750</v>
      </c>
      <c r="K2778">
        <v>37125</v>
      </c>
      <c r="L2778" s="1">
        <v>86625</v>
      </c>
      <c r="M2778" s="1" t="s">
        <v>28</v>
      </c>
      <c r="N2778" s="1" t="s">
        <v>197</v>
      </c>
    </row>
    <row r="2779" spans="1:14" x14ac:dyDescent="0.3">
      <c r="A2779" s="1" t="s">
        <v>47</v>
      </c>
      <c r="B2779">
        <v>1185732</v>
      </c>
      <c r="C2779" s="2">
        <v>44352</v>
      </c>
      <c r="D2779" s="1" t="s">
        <v>15</v>
      </c>
      <c r="E2779" s="1" t="s">
        <v>34</v>
      </c>
      <c r="F2779" s="1" t="s">
        <v>35</v>
      </c>
      <c r="G2779" s="1" t="s">
        <v>18</v>
      </c>
      <c r="H2779">
        <v>54.999999999999993</v>
      </c>
      <c r="I2779">
        <v>275</v>
      </c>
      <c r="J2779">
        <v>151249.99999999997</v>
      </c>
      <c r="K2779">
        <v>45374.999999999993</v>
      </c>
      <c r="L2779" s="1">
        <v>105874.99999999997</v>
      </c>
      <c r="M2779" s="1" t="s">
        <v>28</v>
      </c>
      <c r="N2779" s="1" t="s">
        <v>196</v>
      </c>
    </row>
    <row r="2780" spans="1:14" x14ac:dyDescent="0.3">
      <c r="A2780" s="1" t="s">
        <v>47</v>
      </c>
      <c r="B2780">
        <v>1185732</v>
      </c>
      <c r="C2780" s="2">
        <v>44352</v>
      </c>
      <c r="D2780" s="1" t="s">
        <v>15</v>
      </c>
      <c r="E2780" s="1" t="s">
        <v>34</v>
      </c>
      <c r="F2780" s="1" t="s">
        <v>35</v>
      </c>
      <c r="G2780" s="1" t="s">
        <v>20</v>
      </c>
      <c r="H2780">
        <v>60</v>
      </c>
      <c r="I2780">
        <v>425</v>
      </c>
      <c r="J2780">
        <v>255000</v>
      </c>
      <c r="K2780">
        <v>89250</v>
      </c>
      <c r="L2780" s="1">
        <v>165750</v>
      </c>
      <c r="M2780" s="1" t="s">
        <v>28</v>
      </c>
      <c r="N2780" s="1" t="s">
        <v>197</v>
      </c>
    </row>
    <row r="2781" spans="1:14" x14ac:dyDescent="0.3">
      <c r="A2781" s="1" t="s">
        <v>47</v>
      </c>
      <c r="B2781">
        <v>1185732</v>
      </c>
      <c r="C2781" s="2">
        <v>44380</v>
      </c>
      <c r="D2781" s="1" t="s">
        <v>15</v>
      </c>
      <c r="E2781" s="1" t="s">
        <v>34</v>
      </c>
      <c r="F2781" s="1" t="s">
        <v>35</v>
      </c>
      <c r="G2781" s="1" t="s">
        <v>21</v>
      </c>
      <c r="H2781">
        <v>54.999999999999993</v>
      </c>
      <c r="I2781">
        <v>650</v>
      </c>
      <c r="J2781">
        <v>357499.99999999994</v>
      </c>
      <c r="K2781">
        <v>142999.99999999997</v>
      </c>
      <c r="L2781" s="1">
        <v>214499.99999999997</v>
      </c>
      <c r="M2781" s="1" t="s">
        <v>28</v>
      </c>
      <c r="N2781" s="1" t="s">
        <v>196</v>
      </c>
    </row>
    <row r="2782" spans="1:14" x14ac:dyDescent="0.3">
      <c r="A2782" s="1" t="s">
        <v>47</v>
      </c>
      <c r="B2782">
        <v>1185732</v>
      </c>
      <c r="C2782" s="2">
        <v>44380</v>
      </c>
      <c r="D2782" s="1" t="s">
        <v>15</v>
      </c>
      <c r="E2782" s="1" t="s">
        <v>34</v>
      </c>
      <c r="F2782" s="1" t="s">
        <v>35</v>
      </c>
      <c r="G2782" s="1" t="s">
        <v>22</v>
      </c>
      <c r="H2782">
        <v>50</v>
      </c>
      <c r="I2782">
        <v>400</v>
      </c>
      <c r="J2782">
        <v>200000</v>
      </c>
      <c r="K2782">
        <v>80000</v>
      </c>
      <c r="L2782" s="1">
        <v>120000</v>
      </c>
      <c r="M2782" s="1" t="s">
        <v>28</v>
      </c>
      <c r="N2782" s="1" t="s">
        <v>196</v>
      </c>
    </row>
    <row r="2783" spans="1:14" x14ac:dyDescent="0.3">
      <c r="A2783" s="1" t="s">
        <v>47</v>
      </c>
      <c r="B2783">
        <v>1185732</v>
      </c>
      <c r="C2783" s="2">
        <v>44380</v>
      </c>
      <c r="D2783" s="1" t="s">
        <v>15</v>
      </c>
      <c r="E2783" s="1" t="s">
        <v>34</v>
      </c>
      <c r="F2783" s="1" t="s">
        <v>35</v>
      </c>
      <c r="G2783" s="1" t="s">
        <v>23</v>
      </c>
      <c r="H2783">
        <v>45</v>
      </c>
      <c r="I2783">
        <v>325</v>
      </c>
      <c r="J2783">
        <v>146250</v>
      </c>
      <c r="K2783">
        <v>43875</v>
      </c>
      <c r="L2783" s="1">
        <v>102375</v>
      </c>
      <c r="M2783" s="1" t="s">
        <v>28</v>
      </c>
      <c r="N2783" s="1" t="s">
        <v>197</v>
      </c>
    </row>
    <row r="2784" spans="1:14" x14ac:dyDescent="0.3">
      <c r="A2784" s="1" t="s">
        <v>47</v>
      </c>
      <c r="B2784">
        <v>1185732</v>
      </c>
      <c r="C2784" s="2">
        <v>44380</v>
      </c>
      <c r="D2784" s="1" t="s">
        <v>15</v>
      </c>
      <c r="E2784" s="1" t="s">
        <v>34</v>
      </c>
      <c r="F2784" s="1" t="s">
        <v>35</v>
      </c>
      <c r="G2784" s="1" t="s">
        <v>24</v>
      </c>
      <c r="H2784">
        <v>45</v>
      </c>
      <c r="I2784">
        <v>275</v>
      </c>
      <c r="J2784">
        <v>123750</v>
      </c>
      <c r="K2784">
        <v>37125</v>
      </c>
      <c r="L2784" s="1">
        <v>86625</v>
      </c>
      <c r="M2784" s="1" t="s">
        <v>28</v>
      </c>
      <c r="N2784" s="1" t="s">
        <v>197</v>
      </c>
    </row>
    <row r="2785" spans="1:14" x14ac:dyDescent="0.3">
      <c r="A2785" s="1" t="s">
        <v>47</v>
      </c>
      <c r="B2785">
        <v>1185732</v>
      </c>
      <c r="C2785" s="2">
        <v>44380</v>
      </c>
      <c r="D2785" s="1" t="s">
        <v>15</v>
      </c>
      <c r="E2785" s="1" t="s">
        <v>34</v>
      </c>
      <c r="F2785" s="1" t="s">
        <v>35</v>
      </c>
      <c r="G2785" s="1" t="s">
        <v>18</v>
      </c>
      <c r="H2785">
        <v>54.999999999999993</v>
      </c>
      <c r="I2785">
        <v>300</v>
      </c>
      <c r="J2785">
        <v>164999.99999999997</v>
      </c>
      <c r="K2785">
        <v>49499.999999999993</v>
      </c>
      <c r="L2785" s="1">
        <v>115499.99999999997</v>
      </c>
      <c r="M2785" s="1" t="s">
        <v>28</v>
      </c>
      <c r="N2785" s="1" t="s">
        <v>196</v>
      </c>
    </row>
    <row r="2786" spans="1:14" x14ac:dyDescent="0.3">
      <c r="A2786" s="1" t="s">
        <v>47</v>
      </c>
      <c r="B2786">
        <v>1185732</v>
      </c>
      <c r="C2786" s="2">
        <v>44380</v>
      </c>
      <c r="D2786" s="1" t="s">
        <v>15</v>
      </c>
      <c r="E2786" s="1" t="s">
        <v>34</v>
      </c>
      <c r="F2786" s="1" t="s">
        <v>35</v>
      </c>
      <c r="G2786" s="1" t="s">
        <v>20</v>
      </c>
      <c r="H2786">
        <v>60</v>
      </c>
      <c r="I2786">
        <v>475</v>
      </c>
      <c r="J2786">
        <v>285000</v>
      </c>
      <c r="K2786">
        <v>99750</v>
      </c>
      <c r="L2786" s="1">
        <v>185250</v>
      </c>
      <c r="M2786" s="1" t="s">
        <v>28</v>
      </c>
      <c r="N2786" s="1" t="s">
        <v>197</v>
      </c>
    </row>
    <row r="2787" spans="1:14" x14ac:dyDescent="0.3">
      <c r="A2787" s="1" t="s">
        <v>47</v>
      </c>
      <c r="B2787">
        <v>1185732</v>
      </c>
      <c r="C2787" s="2">
        <v>44412</v>
      </c>
      <c r="D2787" s="1" t="s">
        <v>15</v>
      </c>
      <c r="E2787" s="1" t="s">
        <v>34</v>
      </c>
      <c r="F2787" s="1" t="s">
        <v>35</v>
      </c>
      <c r="G2787" s="1" t="s">
        <v>21</v>
      </c>
      <c r="H2787">
        <v>54.999999999999993</v>
      </c>
      <c r="I2787">
        <v>625</v>
      </c>
      <c r="J2787">
        <v>343749.99999999994</v>
      </c>
      <c r="K2787">
        <v>137499.99999999997</v>
      </c>
      <c r="L2787" s="1">
        <v>206249.99999999997</v>
      </c>
      <c r="M2787" s="1" t="s">
        <v>28</v>
      </c>
      <c r="N2787" s="1" t="s">
        <v>196</v>
      </c>
    </row>
    <row r="2788" spans="1:14" x14ac:dyDescent="0.3">
      <c r="A2788" s="1" t="s">
        <v>47</v>
      </c>
      <c r="B2788">
        <v>1185732</v>
      </c>
      <c r="C2788" s="2">
        <v>44412</v>
      </c>
      <c r="D2788" s="1" t="s">
        <v>15</v>
      </c>
      <c r="E2788" s="1" t="s">
        <v>34</v>
      </c>
      <c r="F2788" s="1" t="s">
        <v>35</v>
      </c>
      <c r="G2788" s="1" t="s">
        <v>22</v>
      </c>
      <c r="H2788">
        <v>50</v>
      </c>
      <c r="I2788">
        <v>400</v>
      </c>
      <c r="J2788">
        <v>200000</v>
      </c>
      <c r="K2788">
        <v>80000</v>
      </c>
      <c r="L2788" s="1">
        <v>120000</v>
      </c>
      <c r="M2788" s="1" t="s">
        <v>28</v>
      </c>
      <c r="N2788" s="1" t="s">
        <v>196</v>
      </c>
    </row>
    <row r="2789" spans="1:14" x14ac:dyDescent="0.3">
      <c r="A2789" s="1" t="s">
        <v>47</v>
      </c>
      <c r="B2789">
        <v>1185732</v>
      </c>
      <c r="C2789" s="2">
        <v>44412</v>
      </c>
      <c r="D2789" s="1" t="s">
        <v>15</v>
      </c>
      <c r="E2789" s="1" t="s">
        <v>34</v>
      </c>
      <c r="F2789" s="1" t="s">
        <v>35</v>
      </c>
      <c r="G2789" s="1" t="s">
        <v>23</v>
      </c>
      <c r="H2789">
        <v>45</v>
      </c>
      <c r="I2789">
        <v>325</v>
      </c>
      <c r="J2789">
        <v>146250</v>
      </c>
      <c r="K2789">
        <v>43875</v>
      </c>
      <c r="L2789" s="1">
        <v>102375</v>
      </c>
      <c r="M2789" s="1" t="s">
        <v>28</v>
      </c>
      <c r="N2789" s="1" t="s">
        <v>197</v>
      </c>
    </row>
    <row r="2790" spans="1:14" x14ac:dyDescent="0.3">
      <c r="A2790" s="1" t="s">
        <v>47</v>
      </c>
      <c r="B2790">
        <v>1185732</v>
      </c>
      <c r="C2790" s="2">
        <v>44412</v>
      </c>
      <c r="D2790" s="1" t="s">
        <v>15</v>
      </c>
      <c r="E2790" s="1" t="s">
        <v>34</v>
      </c>
      <c r="F2790" s="1" t="s">
        <v>35</v>
      </c>
      <c r="G2790" s="1" t="s">
        <v>24</v>
      </c>
      <c r="H2790">
        <v>45</v>
      </c>
      <c r="I2790">
        <v>225</v>
      </c>
      <c r="J2790">
        <v>101250</v>
      </c>
      <c r="K2790">
        <v>30375</v>
      </c>
      <c r="L2790" s="1">
        <v>70875</v>
      </c>
      <c r="M2790" s="1" t="s">
        <v>28</v>
      </c>
      <c r="N2790" s="1" t="s">
        <v>197</v>
      </c>
    </row>
    <row r="2791" spans="1:14" x14ac:dyDescent="0.3">
      <c r="A2791" s="1" t="s">
        <v>47</v>
      </c>
      <c r="B2791">
        <v>1185732</v>
      </c>
      <c r="C2791" s="2">
        <v>44412</v>
      </c>
      <c r="D2791" s="1" t="s">
        <v>15</v>
      </c>
      <c r="E2791" s="1" t="s">
        <v>34</v>
      </c>
      <c r="F2791" s="1" t="s">
        <v>35</v>
      </c>
      <c r="G2791" s="1" t="s">
        <v>18</v>
      </c>
      <c r="H2791">
        <v>54.999999999999993</v>
      </c>
      <c r="I2791">
        <v>200</v>
      </c>
      <c r="J2791">
        <v>109999.99999999999</v>
      </c>
      <c r="K2791">
        <v>32999.999999999993</v>
      </c>
      <c r="L2791" s="1">
        <v>77000</v>
      </c>
      <c r="M2791" s="1" t="s">
        <v>28</v>
      </c>
      <c r="N2791" s="1" t="s">
        <v>196</v>
      </c>
    </row>
    <row r="2792" spans="1:14" x14ac:dyDescent="0.3">
      <c r="A2792" s="1" t="s">
        <v>47</v>
      </c>
      <c r="B2792">
        <v>1185732</v>
      </c>
      <c r="C2792" s="2">
        <v>44412</v>
      </c>
      <c r="D2792" s="1" t="s">
        <v>15</v>
      </c>
      <c r="E2792" s="1" t="s">
        <v>34</v>
      </c>
      <c r="F2792" s="1" t="s">
        <v>35</v>
      </c>
      <c r="G2792" s="1" t="s">
        <v>20</v>
      </c>
      <c r="H2792">
        <v>60</v>
      </c>
      <c r="I2792">
        <v>375</v>
      </c>
      <c r="J2792">
        <v>225000</v>
      </c>
      <c r="K2792">
        <v>78750</v>
      </c>
      <c r="L2792" s="1">
        <v>146250</v>
      </c>
      <c r="M2792" s="1" t="s">
        <v>28</v>
      </c>
      <c r="N2792" s="1" t="s">
        <v>197</v>
      </c>
    </row>
    <row r="2793" spans="1:14" x14ac:dyDescent="0.3">
      <c r="A2793" s="1" t="s">
        <v>47</v>
      </c>
      <c r="B2793">
        <v>1185732</v>
      </c>
      <c r="C2793" s="2">
        <v>44442</v>
      </c>
      <c r="D2793" s="1" t="s">
        <v>15</v>
      </c>
      <c r="E2793" s="1" t="s">
        <v>34</v>
      </c>
      <c r="F2793" s="1" t="s">
        <v>35</v>
      </c>
      <c r="G2793" s="1" t="s">
        <v>21</v>
      </c>
      <c r="H2793">
        <v>54.999999999999993</v>
      </c>
      <c r="I2793">
        <v>500</v>
      </c>
      <c r="J2793">
        <v>274999.99999999994</v>
      </c>
      <c r="K2793">
        <v>109999.99999999999</v>
      </c>
      <c r="L2793" s="1">
        <v>164999.99999999994</v>
      </c>
      <c r="M2793" s="1" t="s">
        <v>28</v>
      </c>
      <c r="N2793" s="1" t="s">
        <v>196</v>
      </c>
    </row>
    <row r="2794" spans="1:14" x14ac:dyDescent="0.3">
      <c r="A2794" s="1" t="s">
        <v>47</v>
      </c>
      <c r="B2794">
        <v>1185732</v>
      </c>
      <c r="C2794" s="2">
        <v>44442</v>
      </c>
      <c r="D2794" s="1" t="s">
        <v>15</v>
      </c>
      <c r="E2794" s="1" t="s">
        <v>34</v>
      </c>
      <c r="F2794" s="1" t="s">
        <v>35</v>
      </c>
      <c r="G2794" s="1" t="s">
        <v>22</v>
      </c>
      <c r="H2794">
        <v>50</v>
      </c>
      <c r="I2794">
        <v>300</v>
      </c>
      <c r="J2794">
        <v>150000</v>
      </c>
      <c r="K2794">
        <v>60000</v>
      </c>
      <c r="L2794" s="1">
        <v>90000</v>
      </c>
      <c r="M2794" s="1" t="s">
        <v>28</v>
      </c>
      <c r="N2794" s="1" t="s">
        <v>196</v>
      </c>
    </row>
    <row r="2795" spans="1:14" x14ac:dyDescent="0.3">
      <c r="A2795" s="1" t="s">
        <v>47</v>
      </c>
      <c r="B2795">
        <v>1185732</v>
      </c>
      <c r="C2795" s="2">
        <v>44442</v>
      </c>
      <c r="D2795" s="1" t="s">
        <v>15</v>
      </c>
      <c r="E2795" s="1" t="s">
        <v>34</v>
      </c>
      <c r="F2795" s="1" t="s">
        <v>35</v>
      </c>
      <c r="G2795" s="1" t="s">
        <v>23</v>
      </c>
      <c r="H2795">
        <v>45</v>
      </c>
      <c r="I2795">
        <v>200</v>
      </c>
      <c r="J2795">
        <v>90000</v>
      </c>
      <c r="K2795">
        <v>27000</v>
      </c>
      <c r="L2795" s="1">
        <v>63000</v>
      </c>
      <c r="M2795" s="1" t="s">
        <v>28</v>
      </c>
      <c r="N2795" s="1" t="s">
        <v>197</v>
      </c>
    </row>
    <row r="2796" spans="1:14" x14ac:dyDescent="0.3">
      <c r="A2796" s="1" t="s">
        <v>47</v>
      </c>
      <c r="B2796">
        <v>1185732</v>
      </c>
      <c r="C2796" s="2">
        <v>44442</v>
      </c>
      <c r="D2796" s="1" t="s">
        <v>15</v>
      </c>
      <c r="E2796" s="1" t="s">
        <v>34</v>
      </c>
      <c r="F2796" s="1" t="s">
        <v>35</v>
      </c>
      <c r="G2796" s="1" t="s">
        <v>24</v>
      </c>
      <c r="H2796">
        <v>45</v>
      </c>
      <c r="I2796">
        <v>175</v>
      </c>
      <c r="J2796">
        <v>78750</v>
      </c>
      <c r="K2796">
        <v>23625</v>
      </c>
      <c r="L2796" s="1">
        <v>55125</v>
      </c>
      <c r="M2796" s="1" t="s">
        <v>28</v>
      </c>
      <c r="N2796" s="1" t="s">
        <v>197</v>
      </c>
    </row>
    <row r="2797" spans="1:14" x14ac:dyDescent="0.3">
      <c r="A2797" s="1" t="s">
        <v>47</v>
      </c>
      <c r="B2797">
        <v>1185732</v>
      </c>
      <c r="C2797" s="2">
        <v>44442</v>
      </c>
      <c r="D2797" s="1" t="s">
        <v>15</v>
      </c>
      <c r="E2797" s="1" t="s">
        <v>34</v>
      </c>
      <c r="F2797" s="1" t="s">
        <v>35</v>
      </c>
      <c r="G2797" s="1" t="s">
        <v>18</v>
      </c>
      <c r="H2797">
        <v>54.999999999999993</v>
      </c>
      <c r="I2797">
        <v>175</v>
      </c>
      <c r="J2797">
        <v>96249.999999999985</v>
      </c>
      <c r="K2797">
        <v>28874.999999999996</v>
      </c>
      <c r="L2797" s="1">
        <v>67374.999999999985</v>
      </c>
      <c r="M2797" s="1" t="s">
        <v>28</v>
      </c>
      <c r="N2797" s="1" t="s">
        <v>196</v>
      </c>
    </row>
    <row r="2798" spans="1:14" x14ac:dyDescent="0.3">
      <c r="A2798" s="1" t="s">
        <v>47</v>
      </c>
      <c r="B2798">
        <v>1185732</v>
      </c>
      <c r="C2798" s="2">
        <v>44442</v>
      </c>
      <c r="D2798" s="1" t="s">
        <v>15</v>
      </c>
      <c r="E2798" s="1" t="s">
        <v>34</v>
      </c>
      <c r="F2798" s="1" t="s">
        <v>35</v>
      </c>
      <c r="G2798" s="1" t="s">
        <v>20</v>
      </c>
      <c r="H2798">
        <v>60</v>
      </c>
      <c r="I2798">
        <v>275</v>
      </c>
      <c r="J2798">
        <v>165000</v>
      </c>
      <c r="K2798">
        <v>57749.999999999993</v>
      </c>
      <c r="L2798" s="1">
        <v>107250</v>
      </c>
      <c r="M2798" s="1" t="s">
        <v>28</v>
      </c>
      <c r="N2798" s="1" t="s">
        <v>197</v>
      </c>
    </row>
    <row r="2799" spans="1:14" x14ac:dyDescent="0.3">
      <c r="A2799" s="1" t="s">
        <v>47</v>
      </c>
      <c r="B2799">
        <v>1185732</v>
      </c>
      <c r="C2799" s="2">
        <v>44474</v>
      </c>
      <c r="D2799" s="1" t="s">
        <v>15</v>
      </c>
      <c r="E2799" s="1" t="s">
        <v>34</v>
      </c>
      <c r="F2799" s="1" t="s">
        <v>35</v>
      </c>
      <c r="G2799" s="1" t="s">
        <v>21</v>
      </c>
      <c r="H2799">
        <v>60</v>
      </c>
      <c r="I2799">
        <v>450</v>
      </c>
      <c r="J2799">
        <v>270000</v>
      </c>
      <c r="K2799">
        <v>108000</v>
      </c>
      <c r="L2799" s="1">
        <v>162000</v>
      </c>
      <c r="M2799" s="1" t="s">
        <v>28</v>
      </c>
      <c r="N2799" s="1" t="s">
        <v>196</v>
      </c>
    </row>
    <row r="2800" spans="1:14" x14ac:dyDescent="0.3">
      <c r="A2800" s="1" t="s">
        <v>47</v>
      </c>
      <c r="B2800">
        <v>1185732</v>
      </c>
      <c r="C2800" s="2">
        <v>44474</v>
      </c>
      <c r="D2800" s="1" t="s">
        <v>15</v>
      </c>
      <c r="E2800" s="1" t="s">
        <v>34</v>
      </c>
      <c r="F2800" s="1" t="s">
        <v>35</v>
      </c>
      <c r="G2800" s="1" t="s">
        <v>22</v>
      </c>
      <c r="H2800">
        <v>55.000000000000007</v>
      </c>
      <c r="I2800">
        <v>275</v>
      </c>
      <c r="J2800">
        <v>151250.00000000003</v>
      </c>
      <c r="K2800">
        <v>60500.000000000015</v>
      </c>
      <c r="L2800" s="1">
        <v>90750.000000000015</v>
      </c>
      <c r="M2800" s="1" t="s">
        <v>28</v>
      </c>
      <c r="N2800" s="1" t="s">
        <v>196</v>
      </c>
    </row>
    <row r="2801" spans="1:14" x14ac:dyDescent="0.3">
      <c r="A2801" s="1" t="s">
        <v>47</v>
      </c>
      <c r="B2801">
        <v>1185732</v>
      </c>
      <c r="C2801" s="2">
        <v>44474</v>
      </c>
      <c r="D2801" s="1" t="s">
        <v>15</v>
      </c>
      <c r="E2801" s="1" t="s">
        <v>34</v>
      </c>
      <c r="F2801" s="1" t="s">
        <v>35</v>
      </c>
      <c r="G2801" s="1" t="s">
        <v>23</v>
      </c>
      <c r="H2801">
        <v>55.000000000000007</v>
      </c>
      <c r="I2801">
        <v>175</v>
      </c>
      <c r="J2801">
        <v>96250.000000000015</v>
      </c>
      <c r="K2801">
        <v>28875.000000000004</v>
      </c>
      <c r="L2801" s="1">
        <v>67375.000000000015</v>
      </c>
      <c r="M2801" s="1" t="s">
        <v>28</v>
      </c>
      <c r="N2801" s="1" t="s">
        <v>197</v>
      </c>
    </row>
    <row r="2802" spans="1:14" x14ac:dyDescent="0.3">
      <c r="A2802" s="1" t="s">
        <v>47</v>
      </c>
      <c r="B2802">
        <v>1185732</v>
      </c>
      <c r="C2802" s="2">
        <v>44474</v>
      </c>
      <c r="D2802" s="1" t="s">
        <v>15</v>
      </c>
      <c r="E2802" s="1" t="s">
        <v>34</v>
      </c>
      <c r="F2802" s="1" t="s">
        <v>35</v>
      </c>
      <c r="G2802" s="1" t="s">
        <v>24</v>
      </c>
      <c r="H2802">
        <v>55.000000000000007</v>
      </c>
      <c r="I2802">
        <v>150</v>
      </c>
      <c r="J2802">
        <v>82500.000000000015</v>
      </c>
      <c r="K2802">
        <v>24750.000000000004</v>
      </c>
      <c r="L2802" s="1">
        <v>57750.000000000015</v>
      </c>
      <c r="M2802" s="1" t="s">
        <v>28</v>
      </c>
      <c r="N2802" s="1" t="s">
        <v>197</v>
      </c>
    </row>
    <row r="2803" spans="1:14" x14ac:dyDescent="0.3">
      <c r="A2803" s="1" t="s">
        <v>47</v>
      </c>
      <c r="B2803">
        <v>1185732</v>
      </c>
      <c r="C2803" s="2">
        <v>44474</v>
      </c>
      <c r="D2803" s="1" t="s">
        <v>15</v>
      </c>
      <c r="E2803" s="1" t="s">
        <v>34</v>
      </c>
      <c r="F2803" s="1" t="s">
        <v>35</v>
      </c>
      <c r="G2803" s="1" t="s">
        <v>18</v>
      </c>
      <c r="H2803">
        <v>65</v>
      </c>
      <c r="I2803">
        <v>150</v>
      </c>
      <c r="J2803">
        <v>97500</v>
      </c>
      <c r="K2803">
        <v>29250</v>
      </c>
      <c r="L2803" s="1">
        <v>68250</v>
      </c>
      <c r="M2803" s="1" t="s">
        <v>28</v>
      </c>
      <c r="N2803" s="1" t="s">
        <v>196</v>
      </c>
    </row>
    <row r="2804" spans="1:14" x14ac:dyDescent="0.3">
      <c r="A2804" s="1" t="s">
        <v>47</v>
      </c>
      <c r="B2804">
        <v>1185732</v>
      </c>
      <c r="C2804" s="2">
        <v>44232</v>
      </c>
      <c r="D2804" s="1" t="s">
        <v>15</v>
      </c>
      <c r="E2804" s="1" t="s">
        <v>34</v>
      </c>
      <c r="F2804" s="1" t="s">
        <v>35</v>
      </c>
      <c r="G2804" s="1" t="s">
        <v>24</v>
      </c>
      <c r="H2804">
        <v>32</v>
      </c>
      <c r="I2804">
        <v>34</v>
      </c>
      <c r="J2804">
        <v>1088</v>
      </c>
      <c r="K2804">
        <v>478.72</v>
      </c>
      <c r="L2804" s="1">
        <v>609.28</v>
      </c>
      <c r="M2804" s="1" t="s">
        <v>25</v>
      </c>
      <c r="N2804" s="1" t="s">
        <v>197</v>
      </c>
    </row>
    <row r="2805" spans="1:14" x14ac:dyDescent="0.3">
      <c r="A2805" s="1" t="s">
        <v>47</v>
      </c>
      <c r="B2805">
        <v>1185732</v>
      </c>
      <c r="C2805" s="2">
        <v>44232</v>
      </c>
      <c r="D2805" s="1" t="s">
        <v>15</v>
      </c>
      <c r="E2805" s="1" t="s">
        <v>34</v>
      </c>
      <c r="F2805" s="1" t="s">
        <v>35</v>
      </c>
      <c r="G2805" s="1" t="s">
        <v>18</v>
      </c>
      <c r="H2805">
        <v>49</v>
      </c>
      <c r="I2805">
        <v>60</v>
      </c>
      <c r="J2805">
        <v>2940</v>
      </c>
      <c r="K2805">
        <v>1293.5999999999999</v>
      </c>
      <c r="L2805" s="1">
        <v>1646.4</v>
      </c>
      <c r="M2805" s="1" t="s">
        <v>25</v>
      </c>
      <c r="N2805" s="1" t="s">
        <v>196</v>
      </c>
    </row>
    <row r="2806" spans="1:14" x14ac:dyDescent="0.3">
      <c r="A2806" s="1" t="s">
        <v>47</v>
      </c>
      <c r="B2806">
        <v>1185732</v>
      </c>
      <c r="C2806" s="2">
        <v>44232</v>
      </c>
      <c r="D2806" s="1" t="s">
        <v>15</v>
      </c>
      <c r="E2806" s="1" t="s">
        <v>34</v>
      </c>
      <c r="F2806" s="1" t="s">
        <v>35</v>
      </c>
      <c r="G2806" s="1" t="s">
        <v>20</v>
      </c>
      <c r="H2806">
        <v>39</v>
      </c>
      <c r="I2806">
        <v>84</v>
      </c>
      <c r="J2806">
        <v>3276</v>
      </c>
      <c r="K2806">
        <v>1474.1999999999998</v>
      </c>
      <c r="L2806" s="1">
        <v>1801.8000000000002</v>
      </c>
      <c r="M2806" s="1" t="s">
        <v>25</v>
      </c>
      <c r="N2806" s="1" t="s">
        <v>197</v>
      </c>
    </row>
    <row r="2807" spans="1:14" x14ac:dyDescent="0.3">
      <c r="A2807" s="1" t="s">
        <v>47</v>
      </c>
      <c r="B2807">
        <v>1185732</v>
      </c>
      <c r="C2807" s="2">
        <v>44258</v>
      </c>
      <c r="D2807" s="1" t="s">
        <v>15</v>
      </c>
      <c r="E2807" s="1" t="s">
        <v>34</v>
      </c>
      <c r="F2807" s="1" t="s">
        <v>35</v>
      </c>
      <c r="G2807" s="1" t="s">
        <v>21</v>
      </c>
      <c r="H2807">
        <v>39</v>
      </c>
      <c r="I2807">
        <v>130</v>
      </c>
      <c r="J2807">
        <v>5070</v>
      </c>
      <c r="K2807">
        <v>2535</v>
      </c>
      <c r="L2807" s="1">
        <v>2535</v>
      </c>
      <c r="M2807" s="1" t="s">
        <v>25</v>
      </c>
      <c r="N2807" s="1" t="s">
        <v>196</v>
      </c>
    </row>
    <row r="2808" spans="1:14" x14ac:dyDescent="0.3">
      <c r="A2808" s="1" t="s">
        <v>47</v>
      </c>
      <c r="B2808">
        <v>1185732</v>
      </c>
      <c r="C2808" s="2">
        <v>44258</v>
      </c>
      <c r="D2808" s="1" t="s">
        <v>15</v>
      </c>
      <c r="E2808" s="1" t="s">
        <v>34</v>
      </c>
      <c r="F2808" s="1" t="s">
        <v>35</v>
      </c>
      <c r="G2808" s="1" t="s">
        <v>22</v>
      </c>
      <c r="H2808">
        <v>38</v>
      </c>
      <c r="I2808">
        <v>56</v>
      </c>
      <c r="J2808">
        <v>2128</v>
      </c>
      <c r="K2808">
        <v>1149.1200000000001</v>
      </c>
      <c r="L2808" s="1">
        <v>978.87999999999988</v>
      </c>
      <c r="M2808" s="1" t="s">
        <v>25</v>
      </c>
      <c r="N2808" s="1" t="s">
        <v>196</v>
      </c>
    </row>
    <row r="2809" spans="1:14" x14ac:dyDescent="0.3">
      <c r="A2809" s="1" t="s">
        <v>47</v>
      </c>
      <c r="B2809">
        <v>1185732</v>
      </c>
      <c r="C2809" s="2">
        <v>44258</v>
      </c>
      <c r="D2809" s="1" t="s">
        <v>15</v>
      </c>
      <c r="E2809" s="1" t="s">
        <v>34</v>
      </c>
      <c r="F2809" s="1" t="s">
        <v>35</v>
      </c>
      <c r="G2809" s="1" t="s">
        <v>23</v>
      </c>
      <c r="H2809">
        <v>29</v>
      </c>
      <c r="I2809">
        <v>68</v>
      </c>
      <c r="J2809">
        <v>1972</v>
      </c>
      <c r="K2809">
        <v>887.39999999999986</v>
      </c>
      <c r="L2809" s="1">
        <v>1084.6000000000001</v>
      </c>
      <c r="M2809" s="1" t="s">
        <v>25</v>
      </c>
      <c r="N2809" s="1" t="s">
        <v>197</v>
      </c>
    </row>
    <row r="2810" spans="1:14" x14ac:dyDescent="0.3">
      <c r="A2810" s="1" t="s">
        <v>47</v>
      </c>
      <c r="B2810">
        <v>1185732</v>
      </c>
      <c r="C2810" s="2">
        <v>44258</v>
      </c>
      <c r="D2810" s="1" t="s">
        <v>15</v>
      </c>
      <c r="E2810" s="1" t="s">
        <v>34</v>
      </c>
      <c r="F2810" s="1" t="s">
        <v>35</v>
      </c>
      <c r="G2810" s="1" t="s">
        <v>24</v>
      </c>
      <c r="H2810">
        <v>32</v>
      </c>
      <c r="I2810">
        <v>30</v>
      </c>
      <c r="J2810">
        <v>960</v>
      </c>
      <c r="K2810">
        <v>403.2</v>
      </c>
      <c r="L2810" s="1">
        <v>556.79999999999995</v>
      </c>
      <c r="M2810" s="1" t="s">
        <v>25</v>
      </c>
      <c r="N2810" s="1" t="s">
        <v>197</v>
      </c>
    </row>
    <row r="2811" spans="1:14" x14ac:dyDescent="0.3">
      <c r="A2811" s="1" t="s">
        <v>47</v>
      </c>
      <c r="B2811">
        <v>1185732</v>
      </c>
      <c r="C2811" s="2">
        <v>44258</v>
      </c>
      <c r="D2811" s="1" t="s">
        <v>15</v>
      </c>
      <c r="E2811" s="1" t="s">
        <v>34</v>
      </c>
      <c r="F2811" s="1" t="s">
        <v>35</v>
      </c>
      <c r="G2811" s="1" t="s">
        <v>18</v>
      </c>
      <c r="H2811">
        <v>48</v>
      </c>
      <c r="I2811">
        <v>39</v>
      </c>
      <c r="J2811">
        <v>1872</v>
      </c>
      <c r="K2811">
        <v>748.80000000000007</v>
      </c>
      <c r="L2811" s="1">
        <v>1123.1999999999998</v>
      </c>
      <c r="M2811" s="1" t="s">
        <v>25</v>
      </c>
      <c r="N2811" s="1" t="s">
        <v>196</v>
      </c>
    </row>
    <row r="2812" spans="1:14" x14ac:dyDescent="0.3">
      <c r="A2812" s="1" t="s">
        <v>47</v>
      </c>
      <c r="B2812">
        <v>1185732</v>
      </c>
      <c r="C2812" s="2">
        <v>44258</v>
      </c>
      <c r="D2812" s="1" t="s">
        <v>15</v>
      </c>
      <c r="E2812" s="1" t="s">
        <v>34</v>
      </c>
      <c r="F2812" s="1" t="s">
        <v>35</v>
      </c>
      <c r="G2812" s="1" t="s">
        <v>20</v>
      </c>
      <c r="H2812">
        <v>38</v>
      </c>
      <c r="I2812">
        <v>73</v>
      </c>
      <c r="J2812">
        <v>2774</v>
      </c>
      <c r="K2812">
        <v>1359.26</v>
      </c>
      <c r="L2812" s="1">
        <v>1414.74</v>
      </c>
      <c r="M2812" s="1" t="s">
        <v>25</v>
      </c>
      <c r="N2812" s="1" t="s">
        <v>197</v>
      </c>
    </row>
    <row r="2813" spans="1:14" x14ac:dyDescent="0.3">
      <c r="A2813" s="1" t="s">
        <v>47</v>
      </c>
      <c r="B2813">
        <v>1185732</v>
      </c>
      <c r="C2813" s="2">
        <v>44290</v>
      </c>
      <c r="D2813" s="1" t="s">
        <v>15</v>
      </c>
      <c r="E2813" s="1" t="s">
        <v>34</v>
      </c>
      <c r="F2813" s="1" t="s">
        <v>35</v>
      </c>
      <c r="G2813" s="1" t="s">
        <v>21</v>
      </c>
      <c r="H2813">
        <v>36</v>
      </c>
      <c r="I2813">
        <v>150</v>
      </c>
      <c r="J2813">
        <v>5400</v>
      </c>
      <c r="K2813">
        <v>2700</v>
      </c>
      <c r="L2813" s="1">
        <v>2700</v>
      </c>
      <c r="M2813" s="1" t="s">
        <v>25</v>
      </c>
      <c r="N2813" s="1" t="s">
        <v>196</v>
      </c>
    </row>
    <row r="2814" spans="1:14" x14ac:dyDescent="0.3">
      <c r="A2814" s="1" t="s">
        <v>47</v>
      </c>
      <c r="B2814">
        <v>1185732</v>
      </c>
      <c r="C2814" s="2">
        <v>44290</v>
      </c>
      <c r="D2814" s="1" t="s">
        <v>15</v>
      </c>
      <c r="E2814" s="1" t="s">
        <v>34</v>
      </c>
      <c r="F2814" s="1" t="s">
        <v>35</v>
      </c>
      <c r="G2814" s="1" t="s">
        <v>22</v>
      </c>
      <c r="H2814">
        <v>38</v>
      </c>
      <c r="I2814">
        <v>58</v>
      </c>
      <c r="J2814">
        <v>2204</v>
      </c>
      <c r="K2814">
        <v>1212.2</v>
      </c>
      <c r="L2814" s="1">
        <v>991.8</v>
      </c>
      <c r="M2814" s="1" t="s">
        <v>25</v>
      </c>
      <c r="N2814" s="1" t="s">
        <v>196</v>
      </c>
    </row>
    <row r="2815" spans="1:14" x14ac:dyDescent="0.3">
      <c r="A2815" s="1" t="s">
        <v>47</v>
      </c>
      <c r="B2815">
        <v>1185732</v>
      </c>
      <c r="C2815" s="2">
        <v>44290</v>
      </c>
      <c r="D2815" s="1" t="s">
        <v>15</v>
      </c>
      <c r="E2815" s="1" t="s">
        <v>34</v>
      </c>
      <c r="F2815" s="1" t="s">
        <v>35</v>
      </c>
      <c r="G2815" s="1" t="s">
        <v>23</v>
      </c>
      <c r="H2815">
        <v>29</v>
      </c>
      <c r="I2815">
        <v>56</v>
      </c>
      <c r="J2815">
        <v>1624</v>
      </c>
      <c r="K2815">
        <v>698.31999999999994</v>
      </c>
      <c r="L2815" s="1">
        <v>925.68000000000006</v>
      </c>
      <c r="M2815" s="1" t="s">
        <v>25</v>
      </c>
      <c r="N2815" s="1" t="s">
        <v>197</v>
      </c>
    </row>
    <row r="2816" spans="1:14" x14ac:dyDescent="0.3">
      <c r="A2816" s="1" t="s">
        <v>47</v>
      </c>
      <c r="B2816">
        <v>1185732</v>
      </c>
      <c r="C2816" s="2">
        <v>44290</v>
      </c>
      <c r="D2816" s="1" t="s">
        <v>15</v>
      </c>
      <c r="E2816" s="1" t="s">
        <v>34</v>
      </c>
      <c r="F2816" s="1" t="s">
        <v>35</v>
      </c>
      <c r="G2816" s="1" t="s">
        <v>24</v>
      </c>
      <c r="H2816">
        <v>32</v>
      </c>
      <c r="I2816">
        <v>38</v>
      </c>
      <c r="J2816">
        <v>1216</v>
      </c>
      <c r="K2816">
        <v>547.19999999999993</v>
      </c>
      <c r="L2816" s="1">
        <v>668.80000000000007</v>
      </c>
      <c r="M2816" s="1" t="s">
        <v>25</v>
      </c>
      <c r="N2816" s="1" t="s">
        <v>197</v>
      </c>
    </row>
    <row r="2817" spans="1:14" x14ac:dyDescent="0.3">
      <c r="A2817" s="1" t="s">
        <v>47</v>
      </c>
      <c r="B2817">
        <v>1185732</v>
      </c>
      <c r="C2817" s="2">
        <v>44290</v>
      </c>
      <c r="D2817" s="1" t="s">
        <v>15</v>
      </c>
      <c r="E2817" s="1" t="s">
        <v>34</v>
      </c>
      <c r="F2817" s="1" t="s">
        <v>35</v>
      </c>
      <c r="G2817" s="1" t="s">
        <v>18</v>
      </c>
      <c r="H2817">
        <v>46</v>
      </c>
      <c r="I2817">
        <v>35</v>
      </c>
      <c r="J2817">
        <v>1610</v>
      </c>
      <c r="K2817">
        <v>724.49999999999989</v>
      </c>
      <c r="L2817" s="1">
        <v>885.50000000000011</v>
      </c>
      <c r="M2817" s="1" t="s">
        <v>25</v>
      </c>
      <c r="N2817" s="1" t="s">
        <v>196</v>
      </c>
    </row>
    <row r="2818" spans="1:14" x14ac:dyDescent="0.3">
      <c r="A2818" s="1" t="s">
        <v>47</v>
      </c>
      <c r="B2818">
        <v>1185732</v>
      </c>
      <c r="C2818" s="2">
        <v>44290</v>
      </c>
      <c r="D2818" s="1" t="s">
        <v>15</v>
      </c>
      <c r="E2818" s="1" t="s">
        <v>34</v>
      </c>
      <c r="F2818" s="1" t="s">
        <v>35</v>
      </c>
      <c r="G2818" s="1" t="s">
        <v>20</v>
      </c>
      <c r="H2818">
        <v>36</v>
      </c>
      <c r="I2818">
        <v>69</v>
      </c>
      <c r="J2818">
        <v>2484</v>
      </c>
      <c r="K2818">
        <v>1242</v>
      </c>
      <c r="L2818" s="1">
        <v>1242</v>
      </c>
      <c r="M2818" s="1" t="s">
        <v>25</v>
      </c>
      <c r="N2818" s="1" t="s">
        <v>197</v>
      </c>
    </row>
    <row r="2819" spans="1:14" x14ac:dyDescent="0.3">
      <c r="A2819" s="1" t="s">
        <v>47</v>
      </c>
      <c r="B2819">
        <v>1185732</v>
      </c>
      <c r="C2819" s="2">
        <v>44319</v>
      </c>
      <c r="D2819" s="1" t="s">
        <v>15</v>
      </c>
      <c r="E2819" s="1" t="s">
        <v>34</v>
      </c>
      <c r="F2819" s="1" t="s">
        <v>35</v>
      </c>
      <c r="G2819" s="1" t="s">
        <v>21</v>
      </c>
      <c r="H2819">
        <v>54</v>
      </c>
      <c r="I2819">
        <v>142</v>
      </c>
      <c r="J2819">
        <v>7668</v>
      </c>
      <c r="K2819">
        <v>3910.6800000000003</v>
      </c>
      <c r="L2819" s="1">
        <v>3757.3199999999997</v>
      </c>
      <c r="M2819" s="1" t="s">
        <v>25</v>
      </c>
      <c r="N2819" s="1" t="s">
        <v>196</v>
      </c>
    </row>
    <row r="2820" spans="1:14" x14ac:dyDescent="0.3">
      <c r="A2820" s="1" t="s">
        <v>47</v>
      </c>
      <c r="B2820">
        <v>1185732</v>
      </c>
      <c r="C2820" s="2">
        <v>44319</v>
      </c>
      <c r="D2820" s="1" t="s">
        <v>15</v>
      </c>
      <c r="E2820" s="1" t="s">
        <v>34</v>
      </c>
      <c r="F2820" s="1" t="s">
        <v>35</v>
      </c>
      <c r="G2820" s="1" t="s">
        <v>22</v>
      </c>
      <c r="H2820">
        <v>48</v>
      </c>
      <c r="I2820">
        <v>73</v>
      </c>
      <c r="J2820">
        <v>3504</v>
      </c>
      <c r="K2820">
        <v>1857.1200000000001</v>
      </c>
      <c r="L2820" s="1">
        <v>1646.8799999999999</v>
      </c>
      <c r="M2820" s="1" t="s">
        <v>25</v>
      </c>
      <c r="N2820" s="1" t="s">
        <v>196</v>
      </c>
    </row>
    <row r="2821" spans="1:14" x14ac:dyDescent="0.3">
      <c r="A2821" s="1" t="s">
        <v>47</v>
      </c>
      <c r="B2821">
        <v>1185732</v>
      </c>
      <c r="C2821" s="2">
        <v>44319</v>
      </c>
      <c r="D2821" s="1" t="s">
        <v>15</v>
      </c>
      <c r="E2821" s="1" t="s">
        <v>34</v>
      </c>
      <c r="F2821" s="1" t="s">
        <v>35</v>
      </c>
      <c r="G2821" s="1" t="s">
        <v>23</v>
      </c>
      <c r="H2821">
        <v>43</v>
      </c>
      <c r="I2821">
        <v>74</v>
      </c>
      <c r="J2821">
        <v>3182</v>
      </c>
      <c r="K2821">
        <v>1272.8000000000002</v>
      </c>
      <c r="L2821" s="1">
        <v>1909.1999999999998</v>
      </c>
      <c r="M2821" s="1" t="s">
        <v>25</v>
      </c>
      <c r="N2821" s="1" t="s">
        <v>197</v>
      </c>
    </row>
    <row r="2822" spans="1:14" x14ac:dyDescent="0.3">
      <c r="A2822" s="1" t="s">
        <v>47</v>
      </c>
      <c r="B2822">
        <v>1185732</v>
      </c>
      <c r="C2822" s="2">
        <v>44319</v>
      </c>
      <c r="D2822" s="1" t="s">
        <v>15</v>
      </c>
      <c r="E2822" s="1" t="s">
        <v>34</v>
      </c>
      <c r="F2822" s="1" t="s">
        <v>35</v>
      </c>
      <c r="G2822" s="1" t="s">
        <v>24</v>
      </c>
      <c r="H2822">
        <v>44</v>
      </c>
      <c r="I2822">
        <v>63</v>
      </c>
      <c r="J2822">
        <v>2772</v>
      </c>
      <c r="K2822">
        <v>1136.52</v>
      </c>
      <c r="L2822" s="1">
        <v>1635.48</v>
      </c>
      <c r="M2822" s="1" t="s">
        <v>25</v>
      </c>
      <c r="N2822" s="1" t="s">
        <v>197</v>
      </c>
    </row>
    <row r="2823" spans="1:14" x14ac:dyDescent="0.3">
      <c r="A2823" s="1" t="s">
        <v>47</v>
      </c>
      <c r="B2823">
        <v>1185732</v>
      </c>
      <c r="C2823" s="2">
        <v>44319</v>
      </c>
      <c r="D2823" s="1" t="s">
        <v>15</v>
      </c>
      <c r="E2823" s="1" t="s">
        <v>34</v>
      </c>
      <c r="F2823" s="1" t="s">
        <v>35</v>
      </c>
      <c r="G2823" s="1" t="s">
        <v>18</v>
      </c>
      <c r="H2823">
        <v>50</v>
      </c>
      <c r="I2823">
        <v>70</v>
      </c>
      <c r="J2823">
        <v>3500</v>
      </c>
      <c r="K2823">
        <v>1540</v>
      </c>
      <c r="L2823" s="1">
        <v>1960</v>
      </c>
      <c r="M2823" s="1" t="s">
        <v>25</v>
      </c>
      <c r="N2823" s="1" t="s">
        <v>196</v>
      </c>
    </row>
    <row r="2824" spans="1:14" x14ac:dyDescent="0.3">
      <c r="A2824" s="1" t="s">
        <v>47</v>
      </c>
      <c r="B2824">
        <v>1185732</v>
      </c>
      <c r="C2824" s="2">
        <v>44319</v>
      </c>
      <c r="D2824" s="1" t="s">
        <v>15</v>
      </c>
      <c r="E2824" s="1" t="s">
        <v>34</v>
      </c>
      <c r="F2824" s="1" t="s">
        <v>35</v>
      </c>
      <c r="G2824" s="1" t="s">
        <v>20</v>
      </c>
      <c r="H2824">
        <v>55</v>
      </c>
      <c r="I2824">
        <v>113</v>
      </c>
      <c r="J2824">
        <v>6215</v>
      </c>
      <c r="K2824">
        <v>3045.35</v>
      </c>
      <c r="L2824" s="1">
        <v>3169.65</v>
      </c>
      <c r="M2824" s="1" t="s">
        <v>25</v>
      </c>
      <c r="N2824" s="1" t="s">
        <v>197</v>
      </c>
    </row>
    <row r="2825" spans="1:14" x14ac:dyDescent="0.3">
      <c r="A2825" s="1" t="s">
        <v>47</v>
      </c>
      <c r="B2825">
        <v>1185732</v>
      </c>
      <c r="C2825" s="2">
        <v>44352</v>
      </c>
      <c r="D2825" s="1" t="s">
        <v>15</v>
      </c>
      <c r="E2825" s="1" t="s">
        <v>34</v>
      </c>
      <c r="F2825" s="1" t="s">
        <v>35</v>
      </c>
      <c r="G2825" s="1" t="s">
        <v>21</v>
      </c>
      <c r="H2825">
        <v>50</v>
      </c>
      <c r="I2825">
        <v>175</v>
      </c>
      <c r="J2825">
        <v>8750</v>
      </c>
      <c r="K2825">
        <v>4812.5</v>
      </c>
      <c r="L2825" s="1">
        <v>3937.5</v>
      </c>
      <c r="M2825" s="1" t="s">
        <v>25</v>
      </c>
      <c r="N2825" s="1" t="s">
        <v>196</v>
      </c>
    </row>
    <row r="2826" spans="1:14" x14ac:dyDescent="0.3">
      <c r="A2826" s="1" t="s">
        <v>47</v>
      </c>
      <c r="B2826">
        <v>1185732</v>
      </c>
      <c r="C2826" s="2">
        <v>44352</v>
      </c>
      <c r="D2826" s="1" t="s">
        <v>15</v>
      </c>
      <c r="E2826" s="1" t="s">
        <v>34</v>
      </c>
      <c r="F2826" s="1" t="s">
        <v>35</v>
      </c>
      <c r="G2826" s="1" t="s">
        <v>22</v>
      </c>
      <c r="H2826">
        <v>48</v>
      </c>
      <c r="I2826">
        <v>94</v>
      </c>
      <c r="J2826">
        <v>4512</v>
      </c>
      <c r="K2826">
        <v>2256</v>
      </c>
      <c r="L2826" s="1">
        <v>2256</v>
      </c>
      <c r="M2826" s="1" t="s">
        <v>25</v>
      </c>
      <c r="N2826" s="1" t="s">
        <v>196</v>
      </c>
    </row>
    <row r="2827" spans="1:14" x14ac:dyDescent="0.3">
      <c r="A2827" s="1" t="s">
        <v>47</v>
      </c>
      <c r="B2827">
        <v>1185732</v>
      </c>
      <c r="C2827" s="2">
        <v>44352</v>
      </c>
      <c r="D2827" s="1" t="s">
        <v>15</v>
      </c>
      <c r="E2827" s="1" t="s">
        <v>34</v>
      </c>
      <c r="F2827" s="1" t="s">
        <v>35</v>
      </c>
      <c r="G2827" s="1" t="s">
        <v>23</v>
      </c>
      <c r="H2827">
        <v>42</v>
      </c>
      <c r="I2827">
        <v>87</v>
      </c>
      <c r="J2827">
        <v>3654</v>
      </c>
      <c r="K2827">
        <v>1644.2999999999997</v>
      </c>
      <c r="L2827" s="1">
        <v>2009.7000000000003</v>
      </c>
      <c r="M2827" s="1" t="s">
        <v>25</v>
      </c>
      <c r="N2827" s="1" t="s">
        <v>197</v>
      </c>
    </row>
    <row r="2828" spans="1:14" x14ac:dyDescent="0.3">
      <c r="A2828" s="1" t="s">
        <v>47</v>
      </c>
      <c r="B2828">
        <v>1185732</v>
      </c>
      <c r="C2828" s="2">
        <v>44352</v>
      </c>
      <c r="D2828" s="1" t="s">
        <v>15</v>
      </c>
      <c r="E2828" s="1" t="s">
        <v>34</v>
      </c>
      <c r="F2828" s="1" t="s">
        <v>35</v>
      </c>
      <c r="G2828" s="1" t="s">
        <v>24</v>
      </c>
      <c r="H2828">
        <v>42</v>
      </c>
      <c r="I2828">
        <v>80</v>
      </c>
      <c r="J2828">
        <v>3360</v>
      </c>
      <c r="K2828">
        <v>1411.2</v>
      </c>
      <c r="L2828" s="1">
        <v>1948.8</v>
      </c>
      <c r="M2828" s="1" t="s">
        <v>25</v>
      </c>
      <c r="N2828" s="1" t="s">
        <v>197</v>
      </c>
    </row>
    <row r="2829" spans="1:14" x14ac:dyDescent="0.3">
      <c r="A2829" s="1" t="s">
        <v>47</v>
      </c>
      <c r="B2829">
        <v>1185732</v>
      </c>
      <c r="C2829" s="2">
        <v>44352</v>
      </c>
      <c r="D2829" s="1" t="s">
        <v>15</v>
      </c>
      <c r="E2829" s="1" t="s">
        <v>34</v>
      </c>
      <c r="F2829" s="1" t="s">
        <v>35</v>
      </c>
      <c r="G2829" s="1" t="s">
        <v>18</v>
      </c>
      <c r="H2829">
        <v>53</v>
      </c>
      <c r="I2829">
        <v>74</v>
      </c>
      <c r="J2829">
        <v>3922</v>
      </c>
      <c r="K2829">
        <v>1725.68</v>
      </c>
      <c r="L2829" s="1">
        <v>2196.3199999999997</v>
      </c>
      <c r="M2829" s="1" t="s">
        <v>25</v>
      </c>
      <c r="N2829" s="1" t="s">
        <v>196</v>
      </c>
    </row>
    <row r="2830" spans="1:14" x14ac:dyDescent="0.3">
      <c r="A2830" s="1" t="s">
        <v>47</v>
      </c>
      <c r="B2830">
        <v>1185732</v>
      </c>
      <c r="C2830" s="2">
        <v>44352</v>
      </c>
      <c r="D2830" s="1" t="s">
        <v>15</v>
      </c>
      <c r="E2830" s="1" t="s">
        <v>34</v>
      </c>
      <c r="F2830" s="1" t="s">
        <v>35</v>
      </c>
      <c r="G2830" s="1" t="s">
        <v>20</v>
      </c>
      <c r="H2830">
        <v>56</v>
      </c>
      <c r="I2830">
        <v>123</v>
      </c>
      <c r="J2830">
        <v>6888</v>
      </c>
      <c r="K2830">
        <v>3375.12</v>
      </c>
      <c r="L2830" s="1">
        <v>3512.88</v>
      </c>
      <c r="M2830" s="1" t="s">
        <v>25</v>
      </c>
      <c r="N2830" s="1" t="s">
        <v>197</v>
      </c>
    </row>
    <row r="2831" spans="1:14" x14ac:dyDescent="0.3">
      <c r="A2831" s="1" t="s">
        <v>47</v>
      </c>
      <c r="B2831">
        <v>1185732</v>
      </c>
      <c r="C2831" s="2">
        <v>44380</v>
      </c>
      <c r="D2831" s="1" t="s">
        <v>15</v>
      </c>
      <c r="E2831" s="1" t="s">
        <v>34</v>
      </c>
      <c r="F2831" s="1" t="s">
        <v>35</v>
      </c>
      <c r="G2831" s="1" t="s">
        <v>21</v>
      </c>
      <c r="H2831">
        <v>54</v>
      </c>
      <c r="I2831">
        <v>189</v>
      </c>
      <c r="J2831">
        <v>10206</v>
      </c>
      <c r="K2831">
        <v>5511.2400000000007</v>
      </c>
      <c r="L2831" s="1">
        <v>4694.7599999999993</v>
      </c>
      <c r="M2831" s="1" t="s">
        <v>25</v>
      </c>
      <c r="N2831" s="1" t="s">
        <v>196</v>
      </c>
    </row>
    <row r="2832" spans="1:14" x14ac:dyDescent="0.3">
      <c r="A2832" s="1" t="s">
        <v>47</v>
      </c>
      <c r="B2832">
        <v>1185732</v>
      </c>
      <c r="C2832" s="2">
        <v>44380</v>
      </c>
      <c r="D2832" s="1" t="s">
        <v>15</v>
      </c>
      <c r="E2832" s="1" t="s">
        <v>34</v>
      </c>
      <c r="F2832" s="1" t="s">
        <v>35</v>
      </c>
      <c r="G2832" s="1" t="s">
        <v>22</v>
      </c>
      <c r="H2832">
        <v>48</v>
      </c>
      <c r="I2832">
        <v>112</v>
      </c>
      <c r="J2832">
        <v>5376</v>
      </c>
      <c r="K2832">
        <v>2849.28</v>
      </c>
      <c r="L2832" s="1">
        <v>2526.7199999999998</v>
      </c>
      <c r="M2832" s="1" t="s">
        <v>25</v>
      </c>
      <c r="N2832" s="1" t="s">
        <v>196</v>
      </c>
    </row>
    <row r="2833" spans="1:14" x14ac:dyDescent="0.3">
      <c r="A2833" s="1" t="s">
        <v>47</v>
      </c>
      <c r="B2833">
        <v>1185732</v>
      </c>
      <c r="C2833" s="2">
        <v>44380</v>
      </c>
      <c r="D2833" s="1" t="s">
        <v>15</v>
      </c>
      <c r="E2833" s="1" t="s">
        <v>34</v>
      </c>
      <c r="F2833" s="1" t="s">
        <v>35</v>
      </c>
      <c r="G2833" s="1" t="s">
        <v>23</v>
      </c>
      <c r="H2833">
        <v>44</v>
      </c>
      <c r="I2833">
        <v>81</v>
      </c>
      <c r="J2833">
        <v>3564</v>
      </c>
      <c r="K2833">
        <v>1568.16</v>
      </c>
      <c r="L2833" s="1">
        <v>1995.84</v>
      </c>
      <c r="M2833" s="1" t="s">
        <v>25</v>
      </c>
      <c r="N2833" s="1" t="s">
        <v>197</v>
      </c>
    </row>
    <row r="2834" spans="1:14" x14ac:dyDescent="0.3">
      <c r="A2834" s="1" t="s">
        <v>47</v>
      </c>
      <c r="B2834">
        <v>1185732</v>
      </c>
      <c r="C2834" s="2">
        <v>44380</v>
      </c>
      <c r="D2834" s="1" t="s">
        <v>15</v>
      </c>
      <c r="E2834" s="1" t="s">
        <v>34</v>
      </c>
      <c r="F2834" s="1" t="s">
        <v>35</v>
      </c>
      <c r="G2834" s="1" t="s">
        <v>24</v>
      </c>
      <c r="H2834">
        <v>42</v>
      </c>
      <c r="I2834">
        <v>80</v>
      </c>
      <c r="J2834">
        <v>3360</v>
      </c>
      <c r="K2834">
        <v>1478.4</v>
      </c>
      <c r="L2834" s="1">
        <v>1881.6</v>
      </c>
      <c r="M2834" s="1" t="s">
        <v>25</v>
      </c>
      <c r="N2834" s="1" t="s">
        <v>197</v>
      </c>
    </row>
    <row r="2835" spans="1:14" x14ac:dyDescent="0.3">
      <c r="A2835" s="1" t="s">
        <v>47</v>
      </c>
      <c r="B2835">
        <v>1185732</v>
      </c>
      <c r="C2835" s="2">
        <v>44380</v>
      </c>
      <c r="D2835" s="1" t="s">
        <v>15</v>
      </c>
      <c r="E2835" s="1" t="s">
        <v>34</v>
      </c>
      <c r="F2835" s="1" t="s">
        <v>35</v>
      </c>
      <c r="G2835" s="1" t="s">
        <v>18</v>
      </c>
      <c r="H2835">
        <v>53</v>
      </c>
      <c r="I2835">
        <v>81</v>
      </c>
      <c r="J2835">
        <v>4293</v>
      </c>
      <c r="K2835">
        <v>1888.92</v>
      </c>
      <c r="L2835" s="1">
        <v>2404.08</v>
      </c>
      <c r="M2835" s="1" t="s">
        <v>25</v>
      </c>
      <c r="N2835" s="1" t="s">
        <v>196</v>
      </c>
    </row>
    <row r="2836" spans="1:14" x14ac:dyDescent="0.3">
      <c r="A2836" s="1" t="s">
        <v>47</v>
      </c>
      <c r="B2836">
        <v>1185732</v>
      </c>
      <c r="C2836" s="2">
        <v>44380</v>
      </c>
      <c r="D2836" s="1" t="s">
        <v>15</v>
      </c>
      <c r="E2836" s="1" t="s">
        <v>34</v>
      </c>
      <c r="F2836" s="1" t="s">
        <v>35</v>
      </c>
      <c r="G2836" s="1" t="s">
        <v>20</v>
      </c>
      <c r="H2836">
        <v>56</v>
      </c>
      <c r="I2836">
        <v>143</v>
      </c>
      <c r="J2836">
        <v>8008</v>
      </c>
      <c r="K2836">
        <v>3843.8399999999997</v>
      </c>
      <c r="L2836" s="1">
        <v>4164.16</v>
      </c>
      <c r="M2836" s="1" t="s">
        <v>25</v>
      </c>
      <c r="N2836" s="1" t="s">
        <v>197</v>
      </c>
    </row>
    <row r="2837" spans="1:14" x14ac:dyDescent="0.3">
      <c r="A2837" s="1" t="s">
        <v>47</v>
      </c>
      <c r="B2837">
        <v>1185732</v>
      </c>
      <c r="C2837" s="2">
        <v>44412</v>
      </c>
      <c r="D2837" s="1" t="s">
        <v>15</v>
      </c>
      <c r="E2837" s="1" t="s">
        <v>34</v>
      </c>
      <c r="F2837" s="1" t="s">
        <v>35</v>
      </c>
      <c r="G2837" s="1" t="s">
        <v>21</v>
      </c>
      <c r="H2837">
        <v>51</v>
      </c>
      <c r="I2837">
        <v>163</v>
      </c>
      <c r="J2837">
        <v>8313</v>
      </c>
      <c r="K2837">
        <v>4572.1500000000005</v>
      </c>
      <c r="L2837" s="1">
        <v>3740.8499999999995</v>
      </c>
      <c r="M2837" s="1" t="s">
        <v>25</v>
      </c>
      <c r="N2837" s="1" t="s">
        <v>196</v>
      </c>
    </row>
    <row r="2838" spans="1:14" x14ac:dyDescent="0.3">
      <c r="A2838" s="1" t="s">
        <v>47</v>
      </c>
      <c r="B2838">
        <v>1185732</v>
      </c>
      <c r="C2838" s="2">
        <v>44412</v>
      </c>
      <c r="D2838" s="1" t="s">
        <v>15</v>
      </c>
      <c r="E2838" s="1" t="s">
        <v>34</v>
      </c>
      <c r="F2838" s="1" t="s">
        <v>35</v>
      </c>
      <c r="G2838" s="1" t="s">
        <v>22</v>
      </c>
      <c r="H2838">
        <v>48</v>
      </c>
      <c r="I2838">
        <v>108</v>
      </c>
      <c r="J2838">
        <v>5184</v>
      </c>
      <c r="K2838">
        <v>2851.2000000000003</v>
      </c>
      <c r="L2838" s="1">
        <v>2332.7999999999997</v>
      </c>
      <c r="M2838" s="1" t="s">
        <v>25</v>
      </c>
      <c r="N2838" s="1" t="s">
        <v>196</v>
      </c>
    </row>
    <row r="2839" spans="1:14" x14ac:dyDescent="0.3">
      <c r="A2839" s="1" t="s">
        <v>47</v>
      </c>
      <c r="B2839">
        <v>1185732</v>
      </c>
      <c r="C2839" s="2">
        <v>44412</v>
      </c>
      <c r="D2839" s="1" t="s">
        <v>15</v>
      </c>
      <c r="E2839" s="1" t="s">
        <v>34</v>
      </c>
      <c r="F2839" s="1" t="s">
        <v>35</v>
      </c>
      <c r="G2839" s="1" t="s">
        <v>23</v>
      </c>
      <c r="H2839">
        <v>41</v>
      </c>
      <c r="I2839">
        <v>85</v>
      </c>
      <c r="J2839">
        <v>3485</v>
      </c>
      <c r="K2839">
        <v>1463.7</v>
      </c>
      <c r="L2839" s="1">
        <v>2021.3</v>
      </c>
      <c r="M2839" s="1" t="s">
        <v>25</v>
      </c>
      <c r="N2839" s="1" t="s">
        <v>197</v>
      </c>
    </row>
    <row r="2840" spans="1:14" x14ac:dyDescent="0.3">
      <c r="A2840" s="1" t="s">
        <v>47</v>
      </c>
      <c r="B2840">
        <v>1185732</v>
      </c>
      <c r="C2840" s="2">
        <v>44412</v>
      </c>
      <c r="D2840" s="1" t="s">
        <v>15</v>
      </c>
      <c r="E2840" s="1" t="s">
        <v>34</v>
      </c>
      <c r="F2840" s="1" t="s">
        <v>35</v>
      </c>
      <c r="G2840" s="1" t="s">
        <v>24</v>
      </c>
      <c r="H2840">
        <v>41</v>
      </c>
      <c r="I2840">
        <v>68</v>
      </c>
      <c r="J2840">
        <v>2788</v>
      </c>
      <c r="K2840">
        <v>1143.08</v>
      </c>
      <c r="L2840" s="1">
        <v>1644.92</v>
      </c>
      <c r="M2840" s="1" t="s">
        <v>25</v>
      </c>
      <c r="N2840" s="1" t="s">
        <v>197</v>
      </c>
    </row>
    <row r="2841" spans="1:14" x14ac:dyDescent="0.3">
      <c r="A2841" s="1" t="s">
        <v>47</v>
      </c>
      <c r="B2841">
        <v>1185732</v>
      </c>
      <c r="C2841" s="2">
        <v>44412</v>
      </c>
      <c r="D2841" s="1" t="s">
        <v>15</v>
      </c>
      <c r="E2841" s="1" t="s">
        <v>34</v>
      </c>
      <c r="F2841" s="1" t="s">
        <v>35</v>
      </c>
      <c r="G2841" s="1" t="s">
        <v>18</v>
      </c>
      <c r="H2841">
        <v>51</v>
      </c>
      <c r="I2841">
        <v>52</v>
      </c>
      <c r="J2841">
        <v>2652</v>
      </c>
      <c r="K2841">
        <v>1166.8800000000001</v>
      </c>
      <c r="L2841" s="1">
        <v>1485.12</v>
      </c>
      <c r="M2841" s="1" t="s">
        <v>25</v>
      </c>
      <c r="N2841" s="1" t="s">
        <v>196</v>
      </c>
    </row>
    <row r="2842" spans="1:14" x14ac:dyDescent="0.3">
      <c r="A2842" s="1" t="s">
        <v>47</v>
      </c>
      <c r="B2842">
        <v>1185732</v>
      </c>
      <c r="C2842" s="2">
        <v>44412</v>
      </c>
      <c r="D2842" s="1" t="s">
        <v>15</v>
      </c>
      <c r="E2842" s="1" t="s">
        <v>34</v>
      </c>
      <c r="F2842" s="1" t="s">
        <v>35</v>
      </c>
      <c r="G2842" s="1" t="s">
        <v>20</v>
      </c>
      <c r="H2842">
        <v>55</v>
      </c>
      <c r="I2842">
        <v>105</v>
      </c>
      <c r="J2842">
        <v>5775</v>
      </c>
      <c r="K2842">
        <v>2887.5</v>
      </c>
      <c r="L2842" s="1">
        <v>2887.5</v>
      </c>
      <c r="M2842" s="1" t="s">
        <v>25</v>
      </c>
      <c r="N2842" s="1" t="s">
        <v>197</v>
      </c>
    </row>
    <row r="2843" spans="1:14" x14ac:dyDescent="0.3">
      <c r="A2843" s="1" t="s">
        <v>47</v>
      </c>
      <c r="B2843">
        <v>1185732</v>
      </c>
      <c r="C2843" s="2">
        <v>44442</v>
      </c>
      <c r="D2843" s="1" t="s">
        <v>15</v>
      </c>
      <c r="E2843" s="1" t="s">
        <v>34</v>
      </c>
      <c r="F2843" s="1" t="s">
        <v>35</v>
      </c>
      <c r="G2843" s="1" t="s">
        <v>21</v>
      </c>
      <c r="H2843">
        <v>52</v>
      </c>
      <c r="I2843">
        <v>125</v>
      </c>
      <c r="J2843">
        <v>6500</v>
      </c>
      <c r="K2843">
        <v>3510.0000000000005</v>
      </c>
      <c r="L2843" s="1">
        <v>2989.9999999999995</v>
      </c>
      <c r="M2843" s="1" t="s">
        <v>25</v>
      </c>
      <c r="N2843" s="1" t="s">
        <v>196</v>
      </c>
    </row>
    <row r="2844" spans="1:14" x14ac:dyDescent="0.3">
      <c r="A2844" s="1" t="s">
        <v>47</v>
      </c>
      <c r="B2844">
        <v>1185732</v>
      </c>
      <c r="C2844" s="2">
        <v>44442</v>
      </c>
      <c r="D2844" s="1" t="s">
        <v>15</v>
      </c>
      <c r="E2844" s="1" t="s">
        <v>34</v>
      </c>
      <c r="F2844" s="1" t="s">
        <v>35</v>
      </c>
      <c r="G2844" s="1" t="s">
        <v>22</v>
      </c>
      <c r="H2844">
        <v>47</v>
      </c>
      <c r="I2844">
        <v>75</v>
      </c>
      <c r="J2844">
        <v>3525</v>
      </c>
      <c r="K2844">
        <v>1833</v>
      </c>
      <c r="L2844" s="1">
        <v>1692</v>
      </c>
      <c r="M2844" s="1" t="s">
        <v>25</v>
      </c>
      <c r="N2844" s="1" t="s">
        <v>196</v>
      </c>
    </row>
    <row r="2845" spans="1:14" x14ac:dyDescent="0.3">
      <c r="A2845" s="1" t="s">
        <v>47</v>
      </c>
      <c r="B2845">
        <v>1185732</v>
      </c>
      <c r="C2845" s="2">
        <v>44442</v>
      </c>
      <c r="D2845" s="1" t="s">
        <v>15</v>
      </c>
      <c r="E2845" s="1" t="s">
        <v>34</v>
      </c>
      <c r="F2845" s="1" t="s">
        <v>35</v>
      </c>
      <c r="G2845" s="1" t="s">
        <v>23</v>
      </c>
      <c r="H2845">
        <v>41</v>
      </c>
      <c r="I2845">
        <v>60</v>
      </c>
      <c r="J2845">
        <v>2460</v>
      </c>
      <c r="K2845">
        <v>1082.4000000000001</v>
      </c>
      <c r="L2845" s="1">
        <v>1377.6</v>
      </c>
      <c r="M2845" s="1" t="s">
        <v>25</v>
      </c>
      <c r="N2845" s="1" t="s">
        <v>197</v>
      </c>
    </row>
    <row r="2846" spans="1:14" x14ac:dyDescent="0.3">
      <c r="A2846" s="1" t="s">
        <v>47</v>
      </c>
      <c r="B2846">
        <v>1185732</v>
      </c>
      <c r="C2846" s="2">
        <v>44442</v>
      </c>
      <c r="D2846" s="1" t="s">
        <v>15</v>
      </c>
      <c r="E2846" s="1" t="s">
        <v>34</v>
      </c>
      <c r="F2846" s="1" t="s">
        <v>35</v>
      </c>
      <c r="G2846" s="1" t="s">
        <v>24</v>
      </c>
      <c r="H2846">
        <v>41</v>
      </c>
      <c r="I2846">
        <v>46</v>
      </c>
      <c r="J2846">
        <v>1886</v>
      </c>
      <c r="K2846">
        <v>848.69999999999993</v>
      </c>
      <c r="L2846" s="1">
        <v>1037.3000000000002</v>
      </c>
      <c r="M2846" s="1" t="s">
        <v>25</v>
      </c>
      <c r="N2846" s="1" t="s">
        <v>197</v>
      </c>
    </row>
    <row r="2847" spans="1:14" x14ac:dyDescent="0.3">
      <c r="A2847" s="1" t="s">
        <v>47</v>
      </c>
      <c r="B2847">
        <v>1185732</v>
      </c>
      <c r="C2847" s="2">
        <v>44442</v>
      </c>
      <c r="D2847" s="1" t="s">
        <v>15</v>
      </c>
      <c r="E2847" s="1" t="s">
        <v>34</v>
      </c>
      <c r="F2847" s="1" t="s">
        <v>35</v>
      </c>
      <c r="G2847" s="1" t="s">
        <v>18</v>
      </c>
      <c r="H2847">
        <v>50</v>
      </c>
      <c r="I2847">
        <v>51</v>
      </c>
      <c r="J2847">
        <v>2550</v>
      </c>
      <c r="K2847">
        <v>1071</v>
      </c>
      <c r="L2847" s="1">
        <v>1479</v>
      </c>
      <c r="M2847" s="1" t="s">
        <v>25</v>
      </c>
      <c r="N2847" s="1" t="s">
        <v>196</v>
      </c>
    </row>
    <row r="2848" spans="1:14" x14ac:dyDescent="0.3">
      <c r="A2848" s="1" t="s">
        <v>47</v>
      </c>
      <c r="B2848">
        <v>1185732</v>
      </c>
      <c r="C2848" s="2">
        <v>44442</v>
      </c>
      <c r="D2848" s="1" t="s">
        <v>15</v>
      </c>
      <c r="E2848" s="1" t="s">
        <v>34</v>
      </c>
      <c r="F2848" s="1" t="s">
        <v>35</v>
      </c>
      <c r="G2848" s="1" t="s">
        <v>20</v>
      </c>
      <c r="H2848">
        <v>54</v>
      </c>
      <c r="I2848">
        <v>83</v>
      </c>
      <c r="J2848">
        <v>4482</v>
      </c>
      <c r="K2848">
        <v>2196.1799999999998</v>
      </c>
      <c r="L2848" s="1">
        <v>2285.8200000000002</v>
      </c>
      <c r="M2848" s="1" t="s">
        <v>25</v>
      </c>
      <c r="N2848" s="1" t="s">
        <v>197</v>
      </c>
    </row>
    <row r="2849" spans="1:14" x14ac:dyDescent="0.3">
      <c r="A2849" s="1" t="s">
        <v>47</v>
      </c>
      <c r="B2849">
        <v>1185732</v>
      </c>
      <c r="C2849" s="2">
        <v>44474</v>
      </c>
      <c r="D2849" s="1" t="s">
        <v>15</v>
      </c>
      <c r="E2849" s="1" t="s">
        <v>34</v>
      </c>
      <c r="F2849" s="1" t="s">
        <v>35</v>
      </c>
      <c r="G2849" s="1" t="s">
        <v>21</v>
      </c>
      <c r="H2849">
        <v>59</v>
      </c>
      <c r="I2849">
        <v>113</v>
      </c>
      <c r="J2849">
        <v>6667</v>
      </c>
      <c r="K2849">
        <v>3666.8500000000004</v>
      </c>
      <c r="L2849" s="1">
        <v>3000.1499999999996</v>
      </c>
      <c r="M2849" s="1" t="s">
        <v>25</v>
      </c>
      <c r="N2849" s="1" t="s">
        <v>196</v>
      </c>
    </row>
    <row r="2850" spans="1:14" x14ac:dyDescent="0.3">
      <c r="A2850" s="1" t="s">
        <v>47</v>
      </c>
      <c r="B2850">
        <v>1185732</v>
      </c>
      <c r="C2850" s="2">
        <v>44474</v>
      </c>
      <c r="D2850" s="1" t="s">
        <v>15</v>
      </c>
      <c r="E2850" s="1" t="s">
        <v>34</v>
      </c>
      <c r="F2850" s="1" t="s">
        <v>35</v>
      </c>
      <c r="G2850" s="1" t="s">
        <v>22</v>
      </c>
      <c r="H2850">
        <v>52</v>
      </c>
      <c r="I2850">
        <v>72</v>
      </c>
      <c r="J2850">
        <v>3744</v>
      </c>
      <c r="K2850">
        <v>1872</v>
      </c>
      <c r="L2850" s="1">
        <v>1872</v>
      </c>
      <c r="M2850" s="1" t="s">
        <v>25</v>
      </c>
      <c r="N2850" s="1" t="s">
        <v>196</v>
      </c>
    </row>
    <row r="2851" spans="1:14" x14ac:dyDescent="0.3">
      <c r="A2851" s="1" t="s">
        <v>47</v>
      </c>
      <c r="B2851">
        <v>1185732</v>
      </c>
      <c r="C2851" s="2">
        <v>44474</v>
      </c>
      <c r="D2851" s="1" t="s">
        <v>15</v>
      </c>
      <c r="E2851" s="1" t="s">
        <v>34</v>
      </c>
      <c r="F2851" s="1" t="s">
        <v>35</v>
      </c>
      <c r="G2851" s="1" t="s">
        <v>23</v>
      </c>
      <c r="H2851">
        <v>53</v>
      </c>
      <c r="I2851">
        <v>49</v>
      </c>
      <c r="J2851">
        <v>2597</v>
      </c>
      <c r="K2851">
        <v>1116.71</v>
      </c>
      <c r="L2851" s="1">
        <v>1480.29</v>
      </c>
      <c r="M2851" s="1" t="s">
        <v>25</v>
      </c>
      <c r="N2851" s="1" t="s">
        <v>197</v>
      </c>
    </row>
    <row r="2852" spans="1:14" x14ac:dyDescent="0.3">
      <c r="A2852" s="1" t="s">
        <v>47</v>
      </c>
      <c r="B2852">
        <v>1185732</v>
      </c>
      <c r="C2852" s="2">
        <v>44474</v>
      </c>
      <c r="D2852" s="1" t="s">
        <v>15</v>
      </c>
      <c r="E2852" s="1" t="s">
        <v>34</v>
      </c>
      <c r="F2852" s="1" t="s">
        <v>35</v>
      </c>
      <c r="G2852" s="1" t="s">
        <v>24</v>
      </c>
      <c r="H2852">
        <v>50</v>
      </c>
      <c r="I2852">
        <v>38</v>
      </c>
      <c r="J2852">
        <v>1900</v>
      </c>
      <c r="K2852">
        <v>760</v>
      </c>
      <c r="L2852" s="1">
        <v>1140</v>
      </c>
      <c r="M2852" s="1" t="s">
        <v>25</v>
      </c>
      <c r="N2852" s="1" t="s">
        <v>197</v>
      </c>
    </row>
    <row r="2853" spans="1:14" x14ac:dyDescent="0.3">
      <c r="A2853" s="1" t="s">
        <v>47</v>
      </c>
      <c r="B2853">
        <v>1185732</v>
      </c>
      <c r="C2853" s="2">
        <v>44474</v>
      </c>
      <c r="D2853" s="1" t="s">
        <v>15</v>
      </c>
      <c r="E2853" s="1" t="s">
        <v>34</v>
      </c>
      <c r="F2853" s="1" t="s">
        <v>35</v>
      </c>
      <c r="G2853" s="1" t="s">
        <v>18</v>
      </c>
      <c r="H2853">
        <v>64</v>
      </c>
      <c r="I2853">
        <v>42</v>
      </c>
      <c r="J2853">
        <v>2688</v>
      </c>
      <c r="K2853">
        <v>1128.96</v>
      </c>
      <c r="L2853" s="1">
        <v>1559.04</v>
      </c>
      <c r="M2853" s="1" t="s">
        <v>25</v>
      </c>
      <c r="N2853" s="1" t="s">
        <v>196</v>
      </c>
    </row>
    <row r="2854" spans="1:14" x14ac:dyDescent="0.3">
      <c r="A2854" s="1" t="s">
        <v>47</v>
      </c>
      <c r="B2854">
        <v>1185732</v>
      </c>
      <c r="C2854" s="2">
        <v>44232</v>
      </c>
      <c r="D2854" s="1" t="s">
        <v>15</v>
      </c>
      <c r="E2854" s="1" t="s">
        <v>34</v>
      </c>
      <c r="F2854" s="1" t="s">
        <v>35</v>
      </c>
      <c r="G2854" s="1" t="s">
        <v>24</v>
      </c>
      <c r="H2854">
        <v>24</v>
      </c>
      <c r="I2854">
        <v>39</v>
      </c>
      <c r="J2854">
        <v>936</v>
      </c>
      <c r="K2854">
        <v>308.87999999999994</v>
      </c>
      <c r="L2854" s="1">
        <v>627.12000000000012</v>
      </c>
      <c r="M2854" s="1" t="s">
        <v>19</v>
      </c>
      <c r="N2854" s="1" t="s">
        <v>197</v>
      </c>
    </row>
    <row r="2855" spans="1:14" x14ac:dyDescent="0.3">
      <c r="A2855" s="1" t="s">
        <v>47</v>
      </c>
      <c r="B2855">
        <v>1185732</v>
      </c>
      <c r="C2855" s="2">
        <v>44232</v>
      </c>
      <c r="D2855" s="1" t="s">
        <v>15</v>
      </c>
      <c r="E2855" s="1" t="s">
        <v>34</v>
      </c>
      <c r="F2855" s="1" t="s">
        <v>35</v>
      </c>
      <c r="G2855" s="1" t="s">
        <v>18</v>
      </c>
      <c r="H2855">
        <v>39</v>
      </c>
      <c r="I2855">
        <v>66</v>
      </c>
      <c r="J2855">
        <v>2574</v>
      </c>
      <c r="K2855">
        <v>952.38</v>
      </c>
      <c r="L2855" s="1">
        <v>1621.62</v>
      </c>
      <c r="M2855" s="1" t="s">
        <v>19</v>
      </c>
      <c r="N2855" s="1" t="s">
        <v>196</v>
      </c>
    </row>
    <row r="2856" spans="1:14" x14ac:dyDescent="0.3">
      <c r="A2856" s="1" t="s">
        <v>47</v>
      </c>
      <c r="B2856">
        <v>1185732</v>
      </c>
      <c r="C2856" s="2">
        <v>44232</v>
      </c>
      <c r="D2856" s="1" t="s">
        <v>15</v>
      </c>
      <c r="E2856" s="1" t="s">
        <v>34</v>
      </c>
      <c r="F2856" s="1" t="s">
        <v>35</v>
      </c>
      <c r="G2856" s="1" t="s">
        <v>20</v>
      </c>
      <c r="H2856">
        <v>32</v>
      </c>
      <c r="I2856">
        <v>96</v>
      </c>
      <c r="J2856">
        <v>3072</v>
      </c>
      <c r="K2856">
        <v>1198.08</v>
      </c>
      <c r="L2856" s="1">
        <v>1873.92</v>
      </c>
      <c r="M2856" s="1" t="s">
        <v>19</v>
      </c>
      <c r="N2856" s="1" t="s">
        <v>197</v>
      </c>
    </row>
    <row r="2857" spans="1:14" x14ac:dyDescent="0.3">
      <c r="A2857" s="1" t="s">
        <v>47</v>
      </c>
      <c r="B2857">
        <v>1185732</v>
      </c>
      <c r="C2857" s="2">
        <v>44258</v>
      </c>
      <c r="D2857" s="1" t="s">
        <v>15</v>
      </c>
      <c r="E2857" s="1" t="s">
        <v>34</v>
      </c>
      <c r="F2857" s="1" t="s">
        <v>35</v>
      </c>
      <c r="G2857" s="1" t="s">
        <v>21</v>
      </c>
      <c r="H2857">
        <v>26</v>
      </c>
      <c r="I2857">
        <v>182</v>
      </c>
      <c r="J2857">
        <v>4732</v>
      </c>
      <c r="K2857">
        <v>2034.7600000000002</v>
      </c>
      <c r="L2857" s="1">
        <v>2697.24</v>
      </c>
      <c r="M2857" s="1" t="s">
        <v>19</v>
      </c>
      <c r="N2857" s="1" t="s">
        <v>196</v>
      </c>
    </row>
    <row r="2858" spans="1:14" x14ac:dyDescent="0.3">
      <c r="A2858" s="1" t="s">
        <v>47</v>
      </c>
      <c r="B2858">
        <v>1185732</v>
      </c>
      <c r="C2858" s="2">
        <v>44258</v>
      </c>
      <c r="D2858" s="1" t="s">
        <v>15</v>
      </c>
      <c r="E2858" s="1" t="s">
        <v>34</v>
      </c>
      <c r="F2858" s="1" t="s">
        <v>35</v>
      </c>
      <c r="G2858" s="1" t="s">
        <v>22</v>
      </c>
      <c r="H2858">
        <v>32</v>
      </c>
      <c r="I2858">
        <v>68</v>
      </c>
      <c r="J2858">
        <v>2176</v>
      </c>
      <c r="K2858">
        <v>979.2</v>
      </c>
      <c r="L2858" s="1">
        <v>1196.8</v>
      </c>
      <c r="M2858" s="1" t="s">
        <v>19</v>
      </c>
      <c r="N2858" s="1" t="s">
        <v>196</v>
      </c>
    </row>
    <row r="2859" spans="1:14" x14ac:dyDescent="0.3">
      <c r="A2859" s="1" t="s">
        <v>47</v>
      </c>
      <c r="B2859">
        <v>1185732</v>
      </c>
      <c r="C2859" s="2">
        <v>44258</v>
      </c>
      <c r="D2859" s="1" t="s">
        <v>15</v>
      </c>
      <c r="E2859" s="1" t="s">
        <v>34</v>
      </c>
      <c r="F2859" s="1" t="s">
        <v>35</v>
      </c>
      <c r="G2859" s="1" t="s">
        <v>23</v>
      </c>
      <c r="H2859">
        <v>23</v>
      </c>
      <c r="I2859">
        <v>75</v>
      </c>
      <c r="J2859">
        <v>1725</v>
      </c>
      <c r="K2859">
        <v>552</v>
      </c>
      <c r="L2859" s="1">
        <v>1173</v>
      </c>
      <c r="M2859" s="1" t="s">
        <v>19</v>
      </c>
      <c r="N2859" s="1" t="s">
        <v>197</v>
      </c>
    </row>
    <row r="2860" spans="1:14" x14ac:dyDescent="0.3">
      <c r="A2860" s="1" t="s">
        <v>47</v>
      </c>
      <c r="B2860">
        <v>1185732</v>
      </c>
      <c r="C2860" s="2">
        <v>44258</v>
      </c>
      <c r="D2860" s="1" t="s">
        <v>15</v>
      </c>
      <c r="E2860" s="1" t="s">
        <v>34</v>
      </c>
      <c r="F2860" s="1" t="s">
        <v>35</v>
      </c>
      <c r="G2860" s="1" t="s">
        <v>24</v>
      </c>
      <c r="H2860">
        <v>27</v>
      </c>
      <c r="I2860">
        <v>34</v>
      </c>
      <c r="J2860">
        <v>918</v>
      </c>
      <c r="K2860">
        <v>293.76</v>
      </c>
      <c r="L2860" s="1">
        <v>624.24</v>
      </c>
      <c r="M2860" s="1" t="s">
        <v>19</v>
      </c>
      <c r="N2860" s="1" t="s">
        <v>197</v>
      </c>
    </row>
    <row r="2861" spans="1:14" x14ac:dyDescent="0.3">
      <c r="A2861" s="1" t="s">
        <v>47</v>
      </c>
      <c r="B2861">
        <v>1185732</v>
      </c>
      <c r="C2861" s="2">
        <v>44258</v>
      </c>
      <c r="D2861" s="1" t="s">
        <v>15</v>
      </c>
      <c r="E2861" s="1" t="s">
        <v>34</v>
      </c>
      <c r="F2861" s="1" t="s">
        <v>35</v>
      </c>
      <c r="G2861" s="1" t="s">
        <v>18</v>
      </c>
      <c r="H2861">
        <v>39</v>
      </c>
      <c r="I2861">
        <v>53</v>
      </c>
      <c r="J2861">
        <v>2067</v>
      </c>
      <c r="K2861">
        <v>702.78</v>
      </c>
      <c r="L2861" s="1">
        <v>1364.22</v>
      </c>
      <c r="M2861" s="1" t="s">
        <v>19</v>
      </c>
      <c r="N2861" s="1" t="s">
        <v>196</v>
      </c>
    </row>
    <row r="2862" spans="1:14" x14ac:dyDescent="0.3">
      <c r="A2862" s="1" t="s">
        <v>47</v>
      </c>
      <c r="B2862">
        <v>1185732</v>
      </c>
      <c r="C2862" s="2">
        <v>44258</v>
      </c>
      <c r="D2862" s="1" t="s">
        <v>15</v>
      </c>
      <c r="E2862" s="1" t="s">
        <v>34</v>
      </c>
      <c r="F2862" s="1" t="s">
        <v>35</v>
      </c>
      <c r="G2862" s="1" t="s">
        <v>20</v>
      </c>
      <c r="H2862">
        <v>29</v>
      </c>
      <c r="I2862">
        <v>85</v>
      </c>
      <c r="J2862">
        <v>2465</v>
      </c>
      <c r="K2862">
        <v>961.34999999999991</v>
      </c>
      <c r="L2862" s="1">
        <v>1503.65</v>
      </c>
      <c r="M2862" s="1" t="s">
        <v>19</v>
      </c>
      <c r="N2862" s="1" t="s">
        <v>197</v>
      </c>
    </row>
    <row r="2863" spans="1:14" x14ac:dyDescent="0.3">
      <c r="A2863" s="1" t="s">
        <v>47</v>
      </c>
      <c r="B2863">
        <v>1185732</v>
      </c>
      <c r="C2863" s="2">
        <v>44290</v>
      </c>
      <c r="D2863" s="1" t="s">
        <v>15</v>
      </c>
      <c r="E2863" s="1" t="s">
        <v>34</v>
      </c>
      <c r="F2863" s="1" t="s">
        <v>35</v>
      </c>
      <c r="G2863" s="1" t="s">
        <v>21</v>
      </c>
      <c r="H2863">
        <v>28</v>
      </c>
      <c r="I2863">
        <v>155</v>
      </c>
      <c r="J2863">
        <v>4340</v>
      </c>
      <c r="K2863">
        <v>1996.4</v>
      </c>
      <c r="L2863" s="1">
        <v>2343.6</v>
      </c>
      <c r="M2863" s="1" t="s">
        <v>19</v>
      </c>
      <c r="N2863" s="1" t="s">
        <v>196</v>
      </c>
    </row>
    <row r="2864" spans="1:14" x14ac:dyDescent="0.3">
      <c r="A2864" s="1" t="s">
        <v>47</v>
      </c>
      <c r="B2864">
        <v>1185732</v>
      </c>
      <c r="C2864" s="2">
        <v>44290</v>
      </c>
      <c r="D2864" s="1" t="s">
        <v>15</v>
      </c>
      <c r="E2864" s="1" t="s">
        <v>34</v>
      </c>
      <c r="F2864" s="1" t="s">
        <v>35</v>
      </c>
      <c r="G2864" s="1" t="s">
        <v>22</v>
      </c>
      <c r="H2864">
        <v>30</v>
      </c>
      <c r="I2864">
        <v>64</v>
      </c>
      <c r="J2864">
        <v>1920</v>
      </c>
      <c r="K2864">
        <v>844.8</v>
      </c>
      <c r="L2864" s="1">
        <v>1075.2</v>
      </c>
      <c r="M2864" s="1" t="s">
        <v>19</v>
      </c>
      <c r="N2864" s="1" t="s">
        <v>196</v>
      </c>
    </row>
    <row r="2865" spans="1:14" x14ac:dyDescent="0.3">
      <c r="A2865" s="1" t="s">
        <v>47</v>
      </c>
      <c r="B2865">
        <v>1185732</v>
      </c>
      <c r="C2865" s="2">
        <v>44290</v>
      </c>
      <c r="D2865" s="1" t="s">
        <v>15</v>
      </c>
      <c r="E2865" s="1" t="s">
        <v>34</v>
      </c>
      <c r="F2865" s="1" t="s">
        <v>35</v>
      </c>
      <c r="G2865" s="1" t="s">
        <v>23</v>
      </c>
      <c r="H2865">
        <v>20</v>
      </c>
      <c r="I2865">
        <v>64</v>
      </c>
      <c r="J2865">
        <v>1280</v>
      </c>
      <c r="K2865">
        <v>460.79999999999995</v>
      </c>
      <c r="L2865" s="1">
        <v>819.2</v>
      </c>
      <c r="M2865" s="1" t="s">
        <v>19</v>
      </c>
      <c r="N2865" s="1" t="s">
        <v>197</v>
      </c>
    </row>
    <row r="2866" spans="1:14" x14ac:dyDescent="0.3">
      <c r="A2866" s="1" t="s">
        <v>47</v>
      </c>
      <c r="B2866">
        <v>1185732</v>
      </c>
      <c r="C2866" s="2">
        <v>44290</v>
      </c>
      <c r="D2866" s="1" t="s">
        <v>15</v>
      </c>
      <c r="E2866" s="1" t="s">
        <v>34</v>
      </c>
      <c r="F2866" s="1" t="s">
        <v>35</v>
      </c>
      <c r="G2866" s="1" t="s">
        <v>24</v>
      </c>
      <c r="H2866">
        <v>26</v>
      </c>
      <c r="I2866">
        <v>41</v>
      </c>
      <c r="J2866">
        <v>1066</v>
      </c>
      <c r="K2866">
        <v>341.12</v>
      </c>
      <c r="L2866" s="1">
        <v>724.88</v>
      </c>
      <c r="M2866" s="1" t="s">
        <v>19</v>
      </c>
      <c r="N2866" s="1" t="s">
        <v>197</v>
      </c>
    </row>
    <row r="2867" spans="1:14" x14ac:dyDescent="0.3">
      <c r="A2867" s="1" t="s">
        <v>47</v>
      </c>
      <c r="B2867">
        <v>1185732</v>
      </c>
      <c r="C2867" s="2">
        <v>44290</v>
      </c>
      <c r="D2867" s="1" t="s">
        <v>15</v>
      </c>
      <c r="E2867" s="1" t="s">
        <v>34</v>
      </c>
      <c r="F2867" s="1" t="s">
        <v>35</v>
      </c>
      <c r="G2867" s="1" t="s">
        <v>18</v>
      </c>
      <c r="H2867">
        <v>37</v>
      </c>
      <c r="I2867">
        <v>40</v>
      </c>
      <c r="J2867">
        <v>1480</v>
      </c>
      <c r="K2867">
        <v>503.19999999999993</v>
      </c>
      <c r="L2867" s="1">
        <v>976.80000000000007</v>
      </c>
      <c r="M2867" s="1" t="s">
        <v>19</v>
      </c>
      <c r="N2867" s="1" t="s">
        <v>196</v>
      </c>
    </row>
    <row r="2868" spans="1:14" x14ac:dyDescent="0.3">
      <c r="A2868" s="1" t="s">
        <v>47</v>
      </c>
      <c r="B2868">
        <v>1185732</v>
      </c>
      <c r="C2868" s="2">
        <v>44290</v>
      </c>
      <c r="D2868" s="1" t="s">
        <v>15</v>
      </c>
      <c r="E2868" s="1" t="s">
        <v>34</v>
      </c>
      <c r="F2868" s="1" t="s">
        <v>35</v>
      </c>
      <c r="G2868" s="1" t="s">
        <v>20</v>
      </c>
      <c r="H2868">
        <v>26</v>
      </c>
      <c r="I2868">
        <v>94</v>
      </c>
      <c r="J2868">
        <v>2444</v>
      </c>
      <c r="K2868">
        <v>1026.48</v>
      </c>
      <c r="L2868" s="1">
        <v>1417.52</v>
      </c>
      <c r="M2868" s="1" t="s">
        <v>19</v>
      </c>
      <c r="N2868" s="1" t="s">
        <v>197</v>
      </c>
    </row>
    <row r="2869" spans="1:14" x14ac:dyDescent="0.3">
      <c r="A2869" s="1" t="s">
        <v>47</v>
      </c>
      <c r="B2869">
        <v>1185732</v>
      </c>
      <c r="C2869" s="2">
        <v>44319</v>
      </c>
      <c r="D2869" s="1" t="s">
        <v>15</v>
      </c>
      <c r="E2869" s="1" t="s">
        <v>34</v>
      </c>
      <c r="F2869" s="1" t="s">
        <v>35</v>
      </c>
      <c r="G2869" s="1" t="s">
        <v>21</v>
      </c>
      <c r="H2869">
        <v>40</v>
      </c>
      <c r="I2869">
        <v>191</v>
      </c>
      <c r="J2869">
        <v>7640</v>
      </c>
      <c r="K2869">
        <v>3361.6</v>
      </c>
      <c r="L2869" s="1">
        <v>4278.3999999999996</v>
      </c>
      <c r="M2869" s="1" t="s">
        <v>19</v>
      </c>
      <c r="N2869" s="1" t="s">
        <v>196</v>
      </c>
    </row>
    <row r="2870" spans="1:14" x14ac:dyDescent="0.3">
      <c r="A2870" s="1" t="s">
        <v>47</v>
      </c>
      <c r="B2870">
        <v>1185732</v>
      </c>
      <c r="C2870" s="2">
        <v>44319</v>
      </c>
      <c r="D2870" s="1" t="s">
        <v>15</v>
      </c>
      <c r="E2870" s="1" t="s">
        <v>34</v>
      </c>
      <c r="F2870" s="1" t="s">
        <v>35</v>
      </c>
      <c r="G2870" s="1" t="s">
        <v>22</v>
      </c>
      <c r="H2870">
        <v>35</v>
      </c>
      <c r="I2870">
        <v>83</v>
      </c>
      <c r="J2870">
        <v>2905</v>
      </c>
      <c r="K2870">
        <v>1278.2</v>
      </c>
      <c r="L2870" s="1">
        <v>1626.8</v>
      </c>
      <c r="M2870" s="1" t="s">
        <v>19</v>
      </c>
      <c r="N2870" s="1" t="s">
        <v>196</v>
      </c>
    </row>
    <row r="2871" spans="1:14" x14ac:dyDescent="0.3">
      <c r="A2871" s="1" t="s">
        <v>47</v>
      </c>
      <c r="B2871">
        <v>1185732</v>
      </c>
      <c r="C2871" s="2">
        <v>44319</v>
      </c>
      <c r="D2871" s="1" t="s">
        <v>15</v>
      </c>
      <c r="E2871" s="1" t="s">
        <v>34</v>
      </c>
      <c r="F2871" s="1" t="s">
        <v>35</v>
      </c>
      <c r="G2871" s="1" t="s">
        <v>23</v>
      </c>
      <c r="H2871">
        <v>32</v>
      </c>
      <c r="I2871">
        <v>83</v>
      </c>
      <c r="J2871">
        <v>2656</v>
      </c>
      <c r="K2871">
        <v>903.04</v>
      </c>
      <c r="L2871" s="1">
        <v>1752.96</v>
      </c>
      <c r="M2871" s="1" t="s">
        <v>19</v>
      </c>
      <c r="N2871" s="1" t="s">
        <v>197</v>
      </c>
    </row>
    <row r="2872" spans="1:14" x14ac:dyDescent="0.3">
      <c r="A2872" s="1" t="s">
        <v>47</v>
      </c>
      <c r="B2872">
        <v>1185732</v>
      </c>
      <c r="C2872" s="2">
        <v>44319</v>
      </c>
      <c r="D2872" s="1" t="s">
        <v>15</v>
      </c>
      <c r="E2872" s="1" t="s">
        <v>34</v>
      </c>
      <c r="F2872" s="1" t="s">
        <v>35</v>
      </c>
      <c r="G2872" s="1" t="s">
        <v>24</v>
      </c>
      <c r="H2872">
        <v>32</v>
      </c>
      <c r="I2872">
        <v>74</v>
      </c>
      <c r="J2872">
        <v>2368</v>
      </c>
      <c r="K2872">
        <v>781.43999999999994</v>
      </c>
      <c r="L2872" s="1">
        <v>1586.56</v>
      </c>
      <c r="M2872" s="1" t="s">
        <v>19</v>
      </c>
      <c r="N2872" s="1" t="s">
        <v>197</v>
      </c>
    </row>
    <row r="2873" spans="1:14" x14ac:dyDescent="0.3">
      <c r="A2873" s="1" t="s">
        <v>47</v>
      </c>
      <c r="B2873">
        <v>1185732</v>
      </c>
      <c r="C2873" s="2">
        <v>44319</v>
      </c>
      <c r="D2873" s="1" t="s">
        <v>15</v>
      </c>
      <c r="E2873" s="1" t="s">
        <v>34</v>
      </c>
      <c r="F2873" s="1" t="s">
        <v>35</v>
      </c>
      <c r="G2873" s="1" t="s">
        <v>18</v>
      </c>
      <c r="H2873">
        <v>37</v>
      </c>
      <c r="I2873">
        <v>83</v>
      </c>
      <c r="J2873">
        <v>3071</v>
      </c>
      <c r="K2873">
        <v>1074.8499999999999</v>
      </c>
      <c r="L2873" s="1">
        <v>1996.15</v>
      </c>
      <c r="M2873" s="1" t="s">
        <v>19</v>
      </c>
      <c r="N2873" s="1" t="s">
        <v>196</v>
      </c>
    </row>
    <row r="2874" spans="1:14" x14ac:dyDescent="0.3">
      <c r="A2874" s="1" t="s">
        <v>47</v>
      </c>
      <c r="B2874">
        <v>1185732</v>
      </c>
      <c r="C2874" s="2">
        <v>44319</v>
      </c>
      <c r="D2874" s="1" t="s">
        <v>15</v>
      </c>
      <c r="E2874" s="1" t="s">
        <v>34</v>
      </c>
      <c r="F2874" s="1" t="s">
        <v>35</v>
      </c>
      <c r="G2874" s="1" t="s">
        <v>20</v>
      </c>
      <c r="H2874">
        <v>41</v>
      </c>
      <c r="I2874">
        <v>128</v>
      </c>
      <c r="J2874">
        <v>5248</v>
      </c>
      <c r="K2874">
        <v>2204.16</v>
      </c>
      <c r="L2874" s="1">
        <v>3043.84</v>
      </c>
      <c r="M2874" s="1" t="s">
        <v>19</v>
      </c>
      <c r="N2874" s="1" t="s">
        <v>197</v>
      </c>
    </row>
    <row r="2875" spans="1:14" x14ac:dyDescent="0.3">
      <c r="A2875" s="1" t="s">
        <v>47</v>
      </c>
      <c r="B2875">
        <v>1185732</v>
      </c>
      <c r="C2875" s="2">
        <v>44352</v>
      </c>
      <c r="D2875" s="1" t="s">
        <v>15</v>
      </c>
      <c r="E2875" s="1" t="s">
        <v>34</v>
      </c>
      <c r="F2875" s="1" t="s">
        <v>35</v>
      </c>
      <c r="G2875" s="1" t="s">
        <v>21</v>
      </c>
      <c r="H2875">
        <v>40</v>
      </c>
      <c r="I2875">
        <v>206</v>
      </c>
      <c r="J2875">
        <v>8240</v>
      </c>
      <c r="K2875">
        <v>3872.8</v>
      </c>
      <c r="L2875" s="1">
        <v>4367.2</v>
      </c>
      <c r="M2875" s="1" t="s">
        <v>19</v>
      </c>
      <c r="N2875" s="1" t="s">
        <v>196</v>
      </c>
    </row>
    <row r="2876" spans="1:14" x14ac:dyDescent="0.3">
      <c r="A2876" s="1" t="s">
        <v>47</v>
      </c>
      <c r="B2876">
        <v>1185732</v>
      </c>
      <c r="C2876" s="2">
        <v>44352</v>
      </c>
      <c r="D2876" s="1" t="s">
        <v>15</v>
      </c>
      <c r="E2876" s="1" t="s">
        <v>34</v>
      </c>
      <c r="F2876" s="1" t="s">
        <v>35</v>
      </c>
      <c r="G2876" s="1" t="s">
        <v>22</v>
      </c>
      <c r="H2876">
        <v>38</v>
      </c>
      <c r="I2876">
        <v>124</v>
      </c>
      <c r="J2876">
        <v>4712</v>
      </c>
      <c r="K2876">
        <v>2214.6400000000003</v>
      </c>
      <c r="L2876" s="1">
        <v>2497.3599999999997</v>
      </c>
      <c r="M2876" s="1" t="s">
        <v>19</v>
      </c>
      <c r="N2876" s="1" t="s">
        <v>196</v>
      </c>
    </row>
    <row r="2877" spans="1:14" x14ac:dyDescent="0.3">
      <c r="A2877" s="1" t="s">
        <v>47</v>
      </c>
      <c r="B2877">
        <v>1185732</v>
      </c>
      <c r="C2877" s="2">
        <v>44352</v>
      </c>
      <c r="D2877" s="1" t="s">
        <v>15</v>
      </c>
      <c r="E2877" s="1" t="s">
        <v>34</v>
      </c>
      <c r="F2877" s="1" t="s">
        <v>35</v>
      </c>
      <c r="G2877" s="1" t="s">
        <v>23</v>
      </c>
      <c r="H2877">
        <v>35</v>
      </c>
      <c r="I2877">
        <v>96</v>
      </c>
      <c r="J2877">
        <v>3360</v>
      </c>
      <c r="K2877">
        <v>1108.8</v>
      </c>
      <c r="L2877" s="1">
        <v>2251.1999999999998</v>
      </c>
      <c r="M2877" s="1" t="s">
        <v>19</v>
      </c>
      <c r="N2877" s="1" t="s">
        <v>197</v>
      </c>
    </row>
    <row r="2878" spans="1:14" x14ac:dyDescent="0.3">
      <c r="A2878" s="1" t="s">
        <v>47</v>
      </c>
      <c r="B2878">
        <v>1185732</v>
      </c>
      <c r="C2878" s="2">
        <v>44352</v>
      </c>
      <c r="D2878" s="1" t="s">
        <v>15</v>
      </c>
      <c r="E2878" s="1" t="s">
        <v>34</v>
      </c>
      <c r="F2878" s="1" t="s">
        <v>35</v>
      </c>
      <c r="G2878" s="1" t="s">
        <v>24</v>
      </c>
      <c r="H2878">
        <v>35</v>
      </c>
      <c r="I2878">
        <v>85</v>
      </c>
      <c r="J2878">
        <v>2975</v>
      </c>
      <c r="K2878">
        <v>1041.25</v>
      </c>
      <c r="L2878" s="1">
        <v>1933.75</v>
      </c>
      <c r="M2878" s="1" t="s">
        <v>19</v>
      </c>
      <c r="N2878" s="1" t="s">
        <v>197</v>
      </c>
    </row>
    <row r="2879" spans="1:14" x14ac:dyDescent="0.3">
      <c r="A2879" s="1" t="s">
        <v>47</v>
      </c>
      <c r="B2879">
        <v>1185732</v>
      </c>
      <c r="C2879" s="2">
        <v>44352</v>
      </c>
      <c r="D2879" s="1" t="s">
        <v>15</v>
      </c>
      <c r="E2879" s="1" t="s">
        <v>34</v>
      </c>
      <c r="F2879" s="1" t="s">
        <v>35</v>
      </c>
      <c r="G2879" s="1" t="s">
        <v>18</v>
      </c>
      <c r="H2879">
        <v>36</v>
      </c>
      <c r="I2879">
        <v>91</v>
      </c>
      <c r="J2879">
        <v>3276</v>
      </c>
      <c r="K2879">
        <v>1048.32</v>
      </c>
      <c r="L2879" s="1">
        <v>2227.6800000000003</v>
      </c>
      <c r="M2879" s="1" t="s">
        <v>19</v>
      </c>
      <c r="N2879" s="1" t="s">
        <v>196</v>
      </c>
    </row>
    <row r="2880" spans="1:14" x14ac:dyDescent="0.3">
      <c r="A2880" s="1" t="s">
        <v>47</v>
      </c>
      <c r="B2880">
        <v>1185732</v>
      </c>
      <c r="C2880" s="2">
        <v>44352</v>
      </c>
      <c r="D2880" s="1" t="s">
        <v>15</v>
      </c>
      <c r="E2880" s="1" t="s">
        <v>34</v>
      </c>
      <c r="F2880" s="1" t="s">
        <v>35</v>
      </c>
      <c r="G2880" s="1" t="s">
        <v>20</v>
      </c>
      <c r="H2880">
        <v>39</v>
      </c>
      <c r="I2880">
        <v>128</v>
      </c>
      <c r="J2880">
        <v>4992</v>
      </c>
      <c r="K2880">
        <v>1946.8799999999999</v>
      </c>
      <c r="L2880" s="1">
        <v>3045.12</v>
      </c>
      <c r="M2880" s="1" t="s">
        <v>19</v>
      </c>
      <c r="N2880" s="1" t="s">
        <v>197</v>
      </c>
    </row>
    <row r="2881" spans="1:14" x14ac:dyDescent="0.3">
      <c r="A2881" s="1" t="s">
        <v>47</v>
      </c>
      <c r="B2881">
        <v>1185732</v>
      </c>
      <c r="C2881" s="2">
        <v>44380</v>
      </c>
      <c r="D2881" s="1" t="s">
        <v>15</v>
      </c>
      <c r="E2881" s="1" t="s">
        <v>34</v>
      </c>
      <c r="F2881" s="1" t="s">
        <v>35</v>
      </c>
      <c r="G2881" s="1" t="s">
        <v>21</v>
      </c>
      <c r="H2881">
        <v>42</v>
      </c>
      <c r="I2881">
        <v>195</v>
      </c>
      <c r="J2881">
        <v>8190</v>
      </c>
      <c r="K2881">
        <v>3685.5</v>
      </c>
      <c r="L2881" s="1">
        <v>4504.5</v>
      </c>
      <c r="M2881" s="1" t="s">
        <v>19</v>
      </c>
      <c r="N2881" s="1" t="s">
        <v>196</v>
      </c>
    </row>
    <row r="2882" spans="1:14" x14ac:dyDescent="0.3">
      <c r="A2882" s="1" t="s">
        <v>47</v>
      </c>
      <c r="B2882">
        <v>1185732</v>
      </c>
      <c r="C2882" s="2">
        <v>44380</v>
      </c>
      <c r="D2882" s="1" t="s">
        <v>15</v>
      </c>
      <c r="E2882" s="1" t="s">
        <v>34</v>
      </c>
      <c r="F2882" s="1" t="s">
        <v>35</v>
      </c>
      <c r="G2882" s="1" t="s">
        <v>22</v>
      </c>
      <c r="H2882">
        <v>38</v>
      </c>
      <c r="I2882">
        <v>120</v>
      </c>
      <c r="J2882">
        <v>4560</v>
      </c>
      <c r="K2882">
        <v>1915.2000000000003</v>
      </c>
      <c r="L2882" s="1">
        <v>2644.7999999999997</v>
      </c>
      <c r="M2882" s="1" t="s">
        <v>19</v>
      </c>
      <c r="N2882" s="1" t="s">
        <v>196</v>
      </c>
    </row>
    <row r="2883" spans="1:14" x14ac:dyDescent="0.3">
      <c r="A2883" s="1" t="s">
        <v>47</v>
      </c>
      <c r="B2883">
        <v>1185732</v>
      </c>
      <c r="C2883" s="2">
        <v>44380</v>
      </c>
      <c r="D2883" s="1" t="s">
        <v>15</v>
      </c>
      <c r="E2883" s="1" t="s">
        <v>34</v>
      </c>
      <c r="F2883" s="1" t="s">
        <v>35</v>
      </c>
      <c r="G2883" s="1" t="s">
        <v>23</v>
      </c>
      <c r="H2883">
        <v>29</v>
      </c>
      <c r="I2883">
        <v>111</v>
      </c>
      <c r="J2883">
        <v>3219</v>
      </c>
      <c r="K2883">
        <v>1094.4599999999998</v>
      </c>
      <c r="L2883" s="1">
        <v>2124.54</v>
      </c>
      <c r="M2883" s="1" t="s">
        <v>19</v>
      </c>
      <c r="N2883" s="1" t="s">
        <v>197</v>
      </c>
    </row>
    <row r="2884" spans="1:14" x14ac:dyDescent="0.3">
      <c r="A2884" s="1" t="s">
        <v>47</v>
      </c>
      <c r="B2884">
        <v>1185732</v>
      </c>
      <c r="C2884" s="2">
        <v>44380</v>
      </c>
      <c r="D2884" s="1" t="s">
        <v>15</v>
      </c>
      <c r="E2884" s="1" t="s">
        <v>34</v>
      </c>
      <c r="F2884" s="1" t="s">
        <v>35</v>
      </c>
      <c r="G2884" s="1" t="s">
        <v>24</v>
      </c>
      <c r="H2884">
        <v>34</v>
      </c>
      <c r="I2884">
        <v>94</v>
      </c>
      <c r="J2884">
        <v>3196</v>
      </c>
      <c r="K2884">
        <v>1150.56</v>
      </c>
      <c r="L2884" s="1">
        <v>2045.44</v>
      </c>
      <c r="M2884" s="1" t="s">
        <v>19</v>
      </c>
      <c r="N2884" s="1" t="s">
        <v>197</v>
      </c>
    </row>
    <row r="2885" spans="1:14" x14ac:dyDescent="0.3">
      <c r="A2885" s="1" t="s">
        <v>47</v>
      </c>
      <c r="B2885">
        <v>1185732</v>
      </c>
      <c r="C2885" s="2">
        <v>44380</v>
      </c>
      <c r="D2885" s="1" t="s">
        <v>15</v>
      </c>
      <c r="E2885" s="1" t="s">
        <v>34</v>
      </c>
      <c r="F2885" s="1" t="s">
        <v>35</v>
      </c>
      <c r="G2885" s="1" t="s">
        <v>18</v>
      </c>
      <c r="H2885">
        <v>43</v>
      </c>
      <c r="I2885">
        <v>93</v>
      </c>
      <c r="J2885">
        <v>3999</v>
      </c>
      <c r="K2885">
        <v>1319.6699999999998</v>
      </c>
      <c r="L2885" s="1">
        <v>2679.33</v>
      </c>
      <c r="M2885" s="1" t="s">
        <v>19</v>
      </c>
      <c r="N2885" s="1" t="s">
        <v>196</v>
      </c>
    </row>
    <row r="2886" spans="1:14" x14ac:dyDescent="0.3">
      <c r="A2886" s="1" t="s">
        <v>47</v>
      </c>
      <c r="B2886">
        <v>1185732</v>
      </c>
      <c r="C2886" s="2">
        <v>44380</v>
      </c>
      <c r="D2886" s="1" t="s">
        <v>15</v>
      </c>
      <c r="E2886" s="1" t="s">
        <v>34</v>
      </c>
      <c r="F2886" s="1" t="s">
        <v>35</v>
      </c>
      <c r="G2886" s="1" t="s">
        <v>20</v>
      </c>
      <c r="H2886">
        <v>40</v>
      </c>
      <c r="I2886">
        <v>152</v>
      </c>
      <c r="J2886">
        <v>6080</v>
      </c>
      <c r="K2886">
        <v>2310.4</v>
      </c>
      <c r="L2886" s="1">
        <v>3769.6</v>
      </c>
      <c r="M2886" s="1" t="s">
        <v>19</v>
      </c>
      <c r="N2886" s="1" t="s">
        <v>197</v>
      </c>
    </row>
    <row r="2887" spans="1:14" x14ac:dyDescent="0.3">
      <c r="A2887" s="1" t="s">
        <v>47</v>
      </c>
      <c r="B2887">
        <v>1185732</v>
      </c>
      <c r="C2887" s="2">
        <v>44412</v>
      </c>
      <c r="D2887" s="1" t="s">
        <v>15</v>
      </c>
      <c r="E2887" s="1" t="s">
        <v>34</v>
      </c>
      <c r="F2887" s="1" t="s">
        <v>35</v>
      </c>
      <c r="G2887" s="1" t="s">
        <v>21</v>
      </c>
      <c r="H2887">
        <v>40</v>
      </c>
      <c r="I2887">
        <v>194</v>
      </c>
      <c r="J2887">
        <v>7760</v>
      </c>
      <c r="K2887">
        <v>3259.2000000000003</v>
      </c>
      <c r="L2887" s="1">
        <v>4500.7999999999993</v>
      </c>
      <c r="M2887" s="1" t="s">
        <v>19</v>
      </c>
      <c r="N2887" s="1" t="s">
        <v>196</v>
      </c>
    </row>
    <row r="2888" spans="1:14" x14ac:dyDescent="0.3">
      <c r="A2888" s="1" t="s">
        <v>47</v>
      </c>
      <c r="B2888">
        <v>1185732</v>
      </c>
      <c r="C2888" s="2">
        <v>44412</v>
      </c>
      <c r="D2888" s="1" t="s">
        <v>15</v>
      </c>
      <c r="E2888" s="1" t="s">
        <v>34</v>
      </c>
      <c r="F2888" s="1" t="s">
        <v>35</v>
      </c>
      <c r="G2888" s="1" t="s">
        <v>22</v>
      </c>
      <c r="H2888">
        <v>34</v>
      </c>
      <c r="I2888">
        <v>128</v>
      </c>
      <c r="J2888">
        <v>4352</v>
      </c>
      <c r="K2888">
        <v>1871.3600000000001</v>
      </c>
      <c r="L2888" s="1">
        <v>2480.64</v>
      </c>
      <c r="M2888" s="1" t="s">
        <v>19</v>
      </c>
      <c r="N2888" s="1" t="s">
        <v>196</v>
      </c>
    </row>
    <row r="2889" spans="1:14" x14ac:dyDescent="0.3">
      <c r="A2889" s="1" t="s">
        <v>47</v>
      </c>
      <c r="B2889">
        <v>1185732</v>
      </c>
      <c r="C2889" s="2">
        <v>44412</v>
      </c>
      <c r="D2889" s="1" t="s">
        <v>15</v>
      </c>
      <c r="E2889" s="1" t="s">
        <v>34</v>
      </c>
      <c r="F2889" s="1" t="s">
        <v>35</v>
      </c>
      <c r="G2889" s="1" t="s">
        <v>23</v>
      </c>
      <c r="H2889">
        <v>36</v>
      </c>
      <c r="I2889">
        <v>107</v>
      </c>
      <c r="J2889">
        <v>3852</v>
      </c>
      <c r="K2889">
        <v>1348.1999999999998</v>
      </c>
      <c r="L2889" s="1">
        <v>2503.8000000000002</v>
      </c>
      <c r="M2889" s="1" t="s">
        <v>19</v>
      </c>
      <c r="N2889" s="1" t="s">
        <v>197</v>
      </c>
    </row>
    <row r="2890" spans="1:14" x14ac:dyDescent="0.3">
      <c r="A2890" s="1" t="s">
        <v>47</v>
      </c>
      <c r="B2890">
        <v>1185732</v>
      </c>
      <c r="C2890" s="2">
        <v>44412</v>
      </c>
      <c r="D2890" s="1" t="s">
        <v>15</v>
      </c>
      <c r="E2890" s="1" t="s">
        <v>34</v>
      </c>
      <c r="F2890" s="1" t="s">
        <v>35</v>
      </c>
      <c r="G2890" s="1" t="s">
        <v>24</v>
      </c>
      <c r="H2890">
        <v>32</v>
      </c>
      <c r="I2890">
        <v>72</v>
      </c>
      <c r="J2890">
        <v>2304</v>
      </c>
      <c r="K2890">
        <v>760.31999999999994</v>
      </c>
      <c r="L2890" s="1">
        <v>1543.68</v>
      </c>
      <c r="M2890" s="1" t="s">
        <v>19</v>
      </c>
      <c r="N2890" s="1" t="s">
        <v>197</v>
      </c>
    </row>
    <row r="2891" spans="1:14" x14ac:dyDescent="0.3">
      <c r="A2891" s="1" t="s">
        <v>47</v>
      </c>
      <c r="B2891">
        <v>1185732</v>
      </c>
      <c r="C2891" s="2">
        <v>44412</v>
      </c>
      <c r="D2891" s="1" t="s">
        <v>15</v>
      </c>
      <c r="E2891" s="1" t="s">
        <v>34</v>
      </c>
      <c r="F2891" s="1" t="s">
        <v>35</v>
      </c>
      <c r="G2891" s="1" t="s">
        <v>18</v>
      </c>
      <c r="H2891">
        <v>43</v>
      </c>
      <c r="I2891">
        <v>62</v>
      </c>
      <c r="J2891">
        <v>2666</v>
      </c>
      <c r="K2891">
        <v>879.77999999999986</v>
      </c>
      <c r="L2891" s="1">
        <v>1786.2200000000003</v>
      </c>
      <c r="M2891" s="1" t="s">
        <v>19</v>
      </c>
      <c r="N2891" s="1" t="s">
        <v>196</v>
      </c>
    </row>
    <row r="2892" spans="1:14" x14ac:dyDescent="0.3">
      <c r="A2892" s="1" t="s">
        <v>47</v>
      </c>
      <c r="B2892">
        <v>1185732</v>
      </c>
      <c r="C2892" s="2">
        <v>44412</v>
      </c>
      <c r="D2892" s="1" t="s">
        <v>15</v>
      </c>
      <c r="E2892" s="1" t="s">
        <v>34</v>
      </c>
      <c r="F2892" s="1" t="s">
        <v>35</v>
      </c>
      <c r="G2892" s="1" t="s">
        <v>20</v>
      </c>
      <c r="H2892">
        <v>44</v>
      </c>
      <c r="I2892">
        <v>124</v>
      </c>
      <c r="J2892">
        <v>5456</v>
      </c>
      <c r="K2892">
        <v>2073.2800000000002</v>
      </c>
      <c r="L2892" s="1">
        <v>3382.72</v>
      </c>
      <c r="M2892" s="1" t="s">
        <v>19</v>
      </c>
      <c r="N2892" s="1" t="s">
        <v>197</v>
      </c>
    </row>
    <row r="2893" spans="1:14" x14ac:dyDescent="0.3">
      <c r="A2893" s="1" t="s">
        <v>47</v>
      </c>
      <c r="B2893">
        <v>1185732</v>
      </c>
      <c r="C2893" s="2">
        <v>44442</v>
      </c>
      <c r="D2893" s="1" t="s">
        <v>15</v>
      </c>
      <c r="E2893" s="1" t="s">
        <v>34</v>
      </c>
      <c r="F2893" s="1" t="s">
        <v>35</v>
      </c>
      <c r="G2893" s="1" t="s">
        <v>21</v>
      </c>
      <c r="H2893">
        <v>43</v>
      </c>
      <c r="I2893">
        <v>170</v>
      </c>
      <c r="J2893">
        <v>7310</v>
      </c>
      <c r="K2893">
        <v>3435.7000000000003</v>
      </c>
      <c r="L2893" s="1">
        <v>3874.2999999999997</v>
      </c>
      <c r="M2893" s="1" t="s">
        <v>19</v>
      </c>
      <c r="N2893" s="1" t="s">
        <v>196</v>
      </c>
    </row>
    <row r="2894" spans="1:14" x14ac:dyDescent="0.3">
      <c r="A2894" s="1" t="s">
        <v>47</v>
      </c>
      <c r="B2894">
        <v>1185732</v>
      </c>
      <c r="C2894" s="2">
        <v>44442</v>
      </c>
      <c r="D2894" s="1" t="s">
        <v>15</v>
      </c>
      <c r="E2894" s="1" t="s">
        <v>34</v>
      </c>
      <c r="F2894" s="1" t="s">
        <v>35</v>
      </c>
      <c r="G2894" s="1" t="s">
        <v>22</v>
      </c>
      <c r="H2894">
        <v>40</v>
      </c>
      <c r="I2894">
        <v>93</v>
      </c>
      <c r="J2894">
        <v>3720</v>
      </c>
      <c r="K2894">
        <v>1748.4</v>
      </c>
      <c r="L2894" s="1">
        <v>1971.6</v>
      </c>
      <c r="M2894" s="1" t="s">
        <v>19</v>
      </c>
      <c r="N2894" s="1" t="s">
        <v>196</v>
      </c>
    </row>
    <row r="2895" spans="1:14" x14ac:dyDescent="0.3">
      <c r="A2895" s="1" t="s">
        <v>47</v>
      </c>
      <c r="B2895">
        <v>1185732</v>
      </c>
      <c r="C2895" s="2">
        <v>44442</v>
      </c>
      <c r="D2895" s="1" t="s">
        <v>15</v>
      </c>
      <c r="E2895" s="1" t="s">
        <v>34</v>
      </c>
      <c r="F2895" s="1" t="s">
        <v>35</v>
      </c>
      <c r="G2895" s="1" t="s">
        <v>23</v>
      </c>
      <c r="H2895">
        <v>33</v>
      </c>
      <c r="I2895">
        <v>64</v>
      </c>
      <c r="J2895">
        <v>2112</v>
      </c>
      <c r="K2895">
        <v>675.84</v>
      </c>
      <c r="L2895" s="1">
        <v>1436.1599999999999</v>
      </c>
      <c r="M2895" s="1" t="s">
        <v>19</v>
      </c>
      <c r="N2895" s="1" t="s">
        <v>197</v>
      </c>
    </row>
    <row r="2896" spans="1:14" x14ac:dyDescent="0.3">
      <c r="A2896" s="1" t="s">
        <v>47</v>
      </c>
      <c r="B2896">
        <v>1185732</v>
      </c>
      <c r="C2896" s="2">
        <v>44442</v>
      </c>
      <c r="D2896" s="1" t="s">
        <v>15</v>
      </c>
      <c r="E2896" s="1" t="s">
        <v>34</v>
      </c>
      <c r="F2896" s="1" t="s">
        <v>35</v>
      </c>
      <c r="G2896" s="1" t="s">
        <v>24</v>
      </c>
      <c r="H2896">
        <v>30</v>
      </c>
      <c r="I2896">
        <v>58</v>
      </c>
      <c r="J2896">
        <v>1740</v>
      </c>
      <c r="K2896">
        <v>591.59999999999991</v>
      </c>
      <c r="L2896" s="1">
        <v>1148.4000000000001</v>
      </c>
      <c r="M2896" s="1" t="s">
        <v>19</v>
      </c>
      <c r="N2896" s="1" t="s">
        <v>197</v>
      </c>
    </row>
    <row r="2897" spans="1:14" x14ac:dyDescent="0.3">
      <c r="A2897" s="1" t="s">
        <v>47</v>
      </c>
      <c r="B2897">
        <v>1185732</v>
      </c>
      <c r="C2897" s="2">
        <v>44442</v>
      </c>
      <c r="D2897" s="1" t="s">
        <v>15</v>
      </c>
      <c r="E2897" s="1" t="s">
        <v>34</v>
      </c>
      <c r="F2897" s="1" t="s">
        <v>35</v>
      </c>
      <c r="G2897" s="1" t="s">
        <v>18</v>
      </c>
      <c r="H2897">
        <v>41</v>
      </c>
      <c r="I2897">
        <v>58</v>
      </c>
      <c r="J2897">
        <v>2378</v>
      </c>
      <c r="K2897">
        <v>856.07999999999993</v>
      </c>
      <c r="L2897" s="1">
        <v>1521.92</v>
      </c>
      <c r="M2897" s="1" t="s">
        <v>19</v>
      </c>
      <c r="N2897" s="1" t="s">
        <v>196</v>
      </c>
    </row>
    <row r="2898" spans="1:14" x14ac:dyDescent="0.3">
      <c r="A2898" s="1" t="s">
        <v>47</v>
      </c>
      <c r="B2898">
        <v>1185732</v>
      </c>
      <c r="C2898" s="2">
        <v>44442</v>
      </c>
      <c r="D2898" s="1" t="s">
        <v>15</v>
      </c>
      <c r="E2898" s="1" t="s">
        <v>34</v>
      </c>
      <c r="F2898" s="1" t="s">
        <v>35</v>
      </c>
      <c r="G2898" s="1" t="s">
        <v>20</v>
      </c>
      <c r="H2898">
        <v>45</v>
      </c>
      <c r="I2898">
        <v>83</v>
      </c>
      <c r="J2898">
        <v>3735</v>
      </c>
      <c r="K2898">
        <v>1568.7</v>
      </c>
      <c r="L2898" s="1">
        <v>2166.3000000000002</v>
      </c>
      <c r="M2898" s="1" t="s">
        <v>19</v>
      </c>
      <c r="N2898" s="1" t="s">
        <v>197</v>
      </c>
    </row>
    <row r="2899" spans="1:14" x14ac:dyDescent="0.3">
      <c r="A2899" s="1" t="s">
        <v>47</v>
      </c>
      <c r="B2899">
        <v>1185732</v>
      </c>
      <c r="C2899" s="2">
        <v>44474</v>
      </c>
      <c r="D2899" s="1" t="s">
        <v>15</v>
      </c>
      <c r="E2899" s="1" t="s">
        <v>34</v>
      </c>
      <c r="F2899" s="1" t="s">
        <v>35</v>
      </c>
      <c r="G2899" s="1" t="s">
        <v>21</v>
      </c>
      <c r="H2899">
        <v>46</v>
      </c>
      <c r="I2899">
        <v>153</v>
      </c>
      <c r="J2899">
        <v>7038</v>
      </c>
      <c r="K2899">
        <v>2955.9600000000005</v>
      </c>
      <c r="L2899" s="1">
        <v>4082.0399999999995</v>
      </c>
      <c r="M2899" s="1" t="s">
        <v>19</v>
      </c>
      <c r="N2899" s="1" t="s">
        <v>196</v>
      </c>
    </row>
    <row r="2900" spans="1:14" x14ac:dyDescent="0.3">
      <c r="A2900" s="1" t="s">
        <v>47</v>
      </c>
      <c r="B2900">
        <v>1185732</v>
      </c>
      <c r="C2900" s="2">
        <v>44474</v>
      </c>
      <c r="D2900" s="1" t="s">
        <v>15</v>
      </c>
      <c r="E2900" s="1" t="s">
        <v>34</v>
      </c>
      <c r="F2900" s="1" t="s">
        <v>35</v>
      </c>
      <c r="G2900" s="1" t="s">
        <v>22</v>
      </c>
      <c r="H2900">
        <v>39</v>
      </c>
      <c r="I2900">
        <v>94</v>
      </c>
      <c r="J2900">
        <v>3666</v>
      </c>
      <c r="K2900">
        <v>1613.04</v>
      </c>
      <c r="L2900" s="1">
        <v>2052.96</v>
      </c>
      <c r="M2900" s="1" t="s">
        <v>19</v>
      </c>
      <c r="N2900" s="1" t="s">
        <v>196</v>
      </c>
    </row>
    <row r="2901" spans="1:14" x14ac:dyDescent="0.3">
      <c r="A2901" s="1" t="s">
        <v>47</v>
      </c>
      <c r="B2901">
        <v>1185732</v>
      </c>
      <c r="C2901" s="2">
        <v>44474</v>
      </c>
      <c r="D2901" s="1" t="s">
        <v>15</v>
      </c>
      <c r="E2901" s="1" t="s">
        <v>34</v>
      </c>
      <c r="F2901" s="1" t="s">
        <v>35</v>
      </c>
      <c r="G2901" s="1" t="s">
        <v>23</v>
      </c>
      <c r="H2901">
        <v>36</v>
      </c>
      <c r="I2901">
        <v>61</v>
      </c>
      <c r="J2901">
        <v>2196</v>
      </c>
      <c r="K2901">
        <v>812.52</v>
      </c>
      <c r="L2901" s="1">
        <v>1383.48</v>
      </c>
      <c r="M2901" s="1" t="s">
        <v>19</v>
      </c>
      <c r="N2901" s="1" t="s">
        <v>197</v>
      </c>
    </row>
    <row r="2902" spans="1:14" x14ac:dyDescent="0.3">
      <c r="A2902" s="1" t="s">
        <v>47</v>
      </c>
      <c r="B2902">
        <v>1185732</v>
      </c>
      <c r="C2902" s="2">
        <v>44474</v>
      </c>
      <c r="D2902" s="1" t="s">
        <v>15</v>
      </c>
      <c r="E2902" s="1" t="s">
        <v>34</v>
      </c>
      <c r="F2902" s="1" t="s">
        <v>35</v>
      </c>
      <c r="G2902" s="1" t="s">
        <v>24</v>
      </c>
      <c r="H2902">
        <v>43</v>
      </c>
      <c r="I2902">
        <v>45</v>
      </c>
      <c r="J2902">
        <v>1935</v>
      </c>
      <c r="K2902">
        <v>696.6</v>
      </c>
      <c r="L2902" s="1">
        <v>1238.4000000000001</v>
      </c>
      <c r="M2902" s="1" t="s">
        <v>19</v>
      </c>
      <c r="N2902" s="1" t="s">
        <v>197</v>
      </c>
    </row>
    <row r="2903" spans="1:14" x14ac:dyDescent="0.3">
      <c r="A2903" s="1" t="s">
        <v>47</v>
      </c>
      <c r="B2903">
        <v>1185732</v>
      </c>
      <c r="C2903" s="2">
        <v>44474</v>
      </c>
      <c r="D2903" s="1" t="s">
        <v>15</v>
      </c>
      <c r="E2903" s="1" t="s">
        <v>34</v>
      </c>
      <c r="F2903" s="1" t="s">
        <v>35</v>
      </c>
      <c r="G2903" s="1" t="s">
        <v>18</v>
      </c>
      <c r="H2903">
        <v>50</v>
      </c>
      <c r="I2903">
        <v>45</v>
      </c>
      <c r="J2903">
        <v>2250</v>
      </c>
      <c r="K2903">
        <v>742.49999999999989</v>
      </c>
      <c r="L2903" s="1">
        <v>1507.5</v>
      </c>
      <c r="M2903" s="1" t="s">
        <v>19</v>
      </c>
      <c r="N2903" s="1" t="s">
        <v>196</v>
      </c>
    </row>
    <row r="2904" spans="1:14" x14ac:dyDescent="0.3">
      <c r="A2904" s="1" t="s">
        <v>47</v>
      </c>
      <c r="B2904">
        <v>1185732</v>
      </c>
      <c r="C2904" s="2">
        <v>44597</v>
      </c>
      <c r="D2904" s="1" t="s">
        <v>15</v>
      </c>
      <c r="E2904" s="1" t="s">
        <v>34</v>
      </c>
      <c r="F2904" s="1" t="s">
        <v>35</v>
      </c>
      <c r="G2904" s="1" t="s">
        <v>24</v>
      </c>
      <c r="H2904">
        <v>35</v>
      </c>
      <c r="I2904">
        <v>125</v>
      </c>
      <c r="J2904">
        <v>43750</v>
      </c>
      <c r="K2904">
        <v>13125</v>
      </c>
      <c r="L2904" s="1">
        <v>30625</v>
      </c>
      <c r="M2904" s="1" t="s">
        <v>28</v>
      </c>
      <c r="N2904" s="1" t="s">
        <v>197</v>
      </c>
    </row>
    <row r="2905" spans="1:14" x14ac:dyDescent="0.3">
      <c r="A2905" s="1" t="s">
        <v>47</v>
      </c>
      <c r="B2905">
        <v>1185732</v>
      </c>
      <c r="C2905" s="2">
        <v>44597</v>
      </c>
      <c r="D2905" s="1" t="s">
        <v>15</v>
      </c>
      <c r="E2905" s="1" t="s">
        <v>34</v>
      </c>
      <c r="F2905" s="1" t="s">
        <v>35</v>
      </c>
      <c r="G2905" s="1" t="s">
        <v>18</v>
      </c>
      <c r="H2905">
        <v>50</v>
      </c>
      <c r="I2905">
        <v>200</v>
      </c>
      <c r="J2905">
        <v>100000</v>
      </c>
      <c r="K2905">
        <v>30000</v>
      </c>
      <c r="L2905" s="1">
        <v>70000</v>
      </c>
      <c r="M2905" s="1" t="s">
        <v>28</v>
      </c>
      <c r="N2905" s="1" t="s">
        <v>196</v>
      </c>
    </row>
    <row r="2906" spans="1:14" x14ac:dyDescent="0.3">
      <c r="A2906" s="1" t="s">
        <v>47</v>
      </c>
      <c r="B2906">
        <v>1185732</v>
      </c>
      <c r="C2906" s="2">
        <v>44597</v>
      </c>
      <c r="D2906" s="1" t="s">
        <v>15</v>
      </c>
      <c r="E2906" s="1" t="s">
        <v>34</v>
      </c>
      <c r="F2906" s="1" t="s">
        <v>35</v>
      </c>
      <c r="G2906" s="1" t="s">
        <v>20</v>
      </c>
      <c r="H2906">
        <v>40</v>
      </c>
      <c r="I2906">
        <v>300</v>
      </c>
      <c r="J2906">
        <v>120000</v>
      </c>
      <c r="K2906">
        <v>42000</v>
      </c>
      <c r="L2906" s="1">
        <v>78000</v>
      </c>
      <c r="M2906" s="1" t="s">
        <v>28</v>
      </c>
      <c r="N2906" s="1" t="s">
        <v>197</v>
      </c>
    </row>
    <row r="2907" spans="1:14" x14ac:dyDescent="0.3">
      <c r="A2907" s="1" t="s">
        <v>47</v>
      </c>
      <c r="B2907">
        <v>1185732</v>
      </c>
      <c r="C2907" s="2">
        <v>44623</v>
      </c>
      <c r="D2907" s="1" t="s">
        <v>15</v>
      </c>
      <c r="E2907" s="1" t="s">
        <v>34</v>
      </c>
      <c r="F2907" s="1" t="s">
        <v>35</v>
      </c>
      <c r="G2907" s="1" t="s">
        <v>21</v>
      </c>
      <c r="H2907">
        <v>40</v>
      </c>
      <c r="I2907">
        <v>520</v>
      </c>
      <c r="J2907">
        <v>208000</v>
      </c>
      <c r="K2907">
        <v>83200</v>
      </c>
      <c r="L2907" s="1">
        <v>124800</v>
      </c>
      <c r="M2907" s="1" t="s">
        <v>28</v>
      </c>
      <c r="N2907" s="1" t="s">
        <v>196</v>
      </c>
    </row>
    <row r="2908" spans="1:14" x14ac:dyDescent="0.3">
      <c r="A2908" s="1" t="s">
        <v>47</v>
      </c>
      <c r="B2908">
        <v>1185732</v>
      </c>
      <c r="C2908" s="2">
        <v>44623</v>
      </c>
      <c r="D2908" s="1" t="s">
        <v>15</v>
      </c>
      <c r="E2908" s="1" t="s">
        <v>34</v>
      </c>
      <c r="F2908" s="1" t="s">
        <v>35</v>
      </c>
      <c r="G2908" s="1" t="s">
        <v>22</v>
      </c>
      <c r="H2908">
        <v>40</v>
      </c>
      <c r="I2908">
        <v>225</v>
      </c>
      <c r="J2908">
        <v>90000</v>
      </c>
      <c r="K2908">
        <v>36000</v>
      </c>
      <c r="L2908" s="1">
        <v>54000</v>
      </c>
      <c r="M2908" s="1" t="s">
        <v>28</v>
      </c>
      <c r="N2908" s="1" t="s">
        <v>196</v>
      </c>
    </row>
    <row r="2909" spans="1:14" x14ac:dyDescent="0.3">
      <c r="A2909" s="1" t="s">
        <v>47</v>
      </c>
      <c r="B2909">
        <v>1185732</v>
      </c>
      <c r="C2909" s="2">
        <v>44623</v>
      </c>
      <c r="D2909" s="1" t="s">
        <v>15</v>
      </c>
      <c r="E2909" s="1" t="s">
        <v>34</v>
      </c>
      <c r="F2909" s="1" t="s">
        <v>35</v>
      </c>
      <c r="G2909" s="1" t="s">
        <v>23</v>
      </c>
      <c r="H2909">
        <v>30.000000000000004</v>
      </c>
      <c r="I2909">
        <v>250</v>
      </c>
      <c r="J2909">
        <v>75000.000000000015</v>
      </c>
      <c r="K2909">
        <v>22500.000000000004</v>
      </c>
      <c r="L2909" s="1">
        <v>52500.000000000015</v>
      </c>
      <c r="M2909" s="1" t="s">
        <v>28</v>
      </c>
      <c r="N2909" s="1" t="s">
        <v>197</v>
      </c>
    </row>
    <row r="2910" spans="1:14" x14ac:dyDescent="0.3">
      <c r="A2910" s="1" t="s">
        <v>47</v>
      </c>
      <c r="B2910">
        <v>1185732</v>
      </c>
      <c r="C2910" s="2">
        <v>44623</v>
      </c>
      <c r="D2910" s="1" t="s">
        <v>15</v>
      </c>
      <c r="E2910" s="1" t="s">
        <v>34</v>
      </c>
      <c r="F2910" s="1" t="s">
        <v>35</v>
      </c>
      <c r="G2910" s="1" t="s">
        <v>24</v>
      </c>
      <c r="H2910">
        <v>35</v>
      </c>
      <c r="I2910">
        <v>100</v>
      </c>
      <c r="J2910">
        <v>35000</v>
      </c>
      <c r="K2910">
        <v>10500</v>
      </c>
      <c r="L2910" s="1">
        <v>24500</v>
      </c>
      <c r="M2910" s="1" t="s">
        <v>28</v>
      </c>
      <c r="N2910" s="1" t="s">
        <v>197</v>
      </c>
    </row>
    <row r="2911" spans="1:14" x14ac:dyDescent="0.3">
      <c r="A2911" s="1" t="s">
        <v>47</v>
      </c>
      <c r="B2911">
        <v>1185732</v>
      </c>
      <c r="C2911" s="2">
        <v>44623</v>
      </c>
      <c r="D2911" s="1" t="s">
        <v>15</v>
      </c>
      <c r="E2911" s="1" t="s">
        <v>34</v>
      </c>
      <c r="F2911" s="1" t="s">
        <v>35</v>
      </c>
      <c r="G2911" s="1" t="s">
        <v>18</v>
      </c>
      <c r="H2911">
        <v>50</v>
      </c>
      <c r="I2911">
        <v>150</v>
      </c>
      <c r="J2911">
        <v>75000</v>
      </c>
      <c r="K2911">
        <v>22500</v>
      </c>
      <c r="L2911" s="1">
        <v>52500</v>
      </c>
      <c r="M2911" s="1" t="s">
        <v>28</v>
      </c>
      <c r="N2911" s="1" t="s">
        <v>196</v>
      </c>
    </row>
    <row r="2912" spans="1:14" x14ac:dyDescent="0.3">
      <c r="A2912" s="1" t="s">
        <v>47</v>
      </c>
      <c r="B2912">
        <v>1185732</v>
      </c>
      <c r="C2912" s="2">
        <v>44623</v>
      </c>
      <c r="D2912" s="1" t="s">
        <v>15</v>
      </c>
      <c r="E2912" s="1" t="s">
        <v>34</v>
      </c>
      <c r="F2912" s="1" t="s">
        <v>35</v>
      </c>
      <c r="G2912" s="1" t="s">
        <v>20</v>
      </c>
      <c r="H2912">
        <v>40</v>
      </c>
      <c r="I2912">
        <v>250</v>
      </c>
      <c r="J2912">
        <v>100000</v>
      </c>
      <c r="K2912">
        <v>35000</v>
      </c>
      <c r="L2912" s="1">
        <v>65000</v>
      </c>
      <c r="M2912" s="1" t="s">
        <v>28</v>
      </c>
      <c r="N2912" s="1" t="s">
        <v>197</v>
      </c>
    </row>
    <row r="2913" spans="1:14" x14ac:dyDescent="0.3">
      <c r="A2913" s="1" t="s">
        <v>47</v>
      </c>
      <c r="B2913">
        <v>1185732</v>
      </c>
      <c r="C2913" s="2">
        <v>44655</v>
      </c>
      <c r="D2913" s="1" t="s">
        <v>15</v>
      </c>
      <c r="E2913" s="1" t="s">
        <v>34</v>
      </c>
      <c r="F2913" s="1" t="s">
        <v>35</v>
      </c>
      <c r="G2913" s="1" t="s">
        <v>21</v>
      </c>
      <c r="H2913">
        <v>40</v>
      </c>
      <c r="I2913">
        <v>500</v>
      </c>
      <c r="J2913">
        <v>200000</v>
      </c>
      <c r="K2913">
        <v>80000</v>
      </c>
      <c r="L2913" s="1">
        <v>120000</v>
      </c>
      <c r="M2913" s="1" t="s">
        <v>28</v>
      </c>
      <c r="N2913" s="1" t="s">
        <v>196</v>
      </c>
    </row>
    <row r="2914" spans="1:14" x14ac:dyDescent="0.3">
      <c r="A2914" s="1" t="s">
        <v>47</v>
      </c>
      <c r="B2914">
        <v>1185732</v>
      </c>
      <c r="C2914" s="2">
        <v>44655</v>
      </c>
      <c r="D2914" s="1" t="s">
        <v>15</v>
      </c>
      <c r="E2914" s="1" t="s">
        <v>34</v>
      </c>
      <c r="F2914" s="1" t="s">
        <v>35</v>
      </c>
      <c r="G2914" s="1" t="s">
        <v>22</v>
      </c>
      <c r="H2914">
        <v>40</v>
      </c>
      <c r="I2914">
        <v>200</v>
      </c>
      <c r="J2914">
        <v>80000</v>
      </c>
      <c r="K2914">
        <v>32000</v>
      </c>
      <c r="L2914" s="1">
        <v>48000</v>
      </c>
      <c r="M2914" s="1" t="s">
        <v>28</v>
      </c>
      <c r="N2914" s="1" t="s">
        <v>196</v>
      </c>
    </row>
    <row r="2915" spans="1:14" x14ac:dyDescent="0.3">
      <c r="A2915" s="1" t="s">
        <v>47</v>
      </c>
      <c r="B2915">
        <v>1185732</v>
      </c>
      <c r="C2915" s="2">
        <v>44655</v>
      </c>
      <c r="D2915" s="1" t="s">
        <v>15</v>
      </c>
      <c r="E2915" s="1" t="s">
        <v>34</v>
      </c>
      <c r="F2915" s="1" t="s">
        <v>35</v>
      </c>
      <c r="G2915" s="1" t="s">
        <v>23</v>
      </c>
      <c r="H2915">
        <v>30.000000000000004</v>
      </c>
      <c r="I2915">
        <v>200</v>
      </c>
      <c r="J2915">
        <v>60000.000000000007</v>
      </c>
      <c r="K2915">
        <v>18000</v>
      </c>
      <c r="L2915" s="1">
        <v>42000.000000000007</v>
      </c>
      <c r="M2915" s="1" t="s">
        <v>28</v>
      </c>
      <c r="N2915" s="1" t="s">
        <v>197</v>
      </c>
    </row>
    <row r="2916" spans="1:14" x14ac:dyDescent="0.3">
      <c r="A2916" s="1" t="s">
        <v>47</v>
      </c>
      <c r="B2916">
        <v>1185732</v>
      </c>
      <c r="C2916" s="2">
        <v>44655</v>
      </c>
      <c r="D2916" s="1" t="s">
        <v>15</v>
      </c>
      <c r="E2916" s="1" t="s">
        <v>34</v>
      </c>
      <c r="F2916" s="1" t="s">
        <v>35</v>
      </c>
      <c r="G2916" s="1" t="s">
        <v>24</v>
      </c>
      <c r="H2916">
        <v>35</v>
      </c>
      <c r="I2916">
        <v>125</v>
      </c>
      <c r="J2916">
        <v>43750</v>
      </c>
      <c r="K2916">
        <v>13125</v>
      </c>
      <c r="L2916" s="1">
        <v>30625</v>
      </c>
      <c r="M2916" s="1" t="s">
        <v>28</v>
      </c>
      <c r="N2916" s="1" t="s">
        <v>197</v>
      </c>
    </row>
    <row r="2917" spans="1:14" x14ac:dyDescent="0.3">
      <c r="A2917" s="1" t="s">
        <v>47</v>
      </c>
      <c r="B2917">
        <v>1185732</v>
      </c>
      <c r="C2917" s="2">
        <v>44655</v>
      </c>
      <c r="D2917" s="1" t="s">
        <v>15</v>
      </c>
      <c r="E2917" s="1" t="s">
        <v>34</v>
      </c>
      <c r="F2917" s="1" t="s">
        <v>35</v>
      </c>
      <c r="G2917" s="1" t="s">
        <v>18</v>
      </c>
      <c r="H2917">
        <v>50</v>
      </c>
      <c r="I2917">
        <v>125</v>
      </c>
      <c r="J2917">
        <v>62500</v>
      </c>
      <c r="K2917">
        <v>18750</v>
      </c>
      <c r="L2917" s="1">
        <v>43750</v>
      </c>
      <c r="M2917" s="1" t="s">
        <v>28</v>
      </c>
      <c r="N2917" s="1" t="s">
        <v>196</v>
      </c>
    </row>
    <row r="2918" spans="1:14" x14ac:dyDescent="0.3">
      <c r="A2918" s="1" t="s">
        <v>47</v>
      </c>
      <c r="B2918">
        <v>1185732</v>
      </c>
      <c r="C2918" s="2">
        <v>44655</v>
      </c>
      <c r="D2918" s="1" t="s">
        <v>15</v>
      </c>
      <c r="E2918" s="1" t="s">
        <v>34</v>
      </c>
      <c r="F2918" s="1" t="s">
        <v>35</v>
      </c>
      <c r="G2918" s="1" t="s">
        <v>20</v>
      </c>
      <c r="H2918">
        <v>40</v>
      </c>
      <c r="I2918">
        <v>275</v>
      </c>
      <c r="J2918">
        <v>110000</v>
      </c>
      <c r="K2918">
        <v>38500</v>
      </c>
      <c r="L2918" s="1">
        <v>71500</v>
      </c>
      <c r="M2918" s="1" t="s">
        <v>28</v>
      </c>
      <c r="N2918" s="1" t="s">
        <v>197</v>
      </c>
    </row>
    <row r="2919" spans="1:14" x14ac:dyDescent="0.3">
      <c r="A2919" s="1" t="s">
        <v>47</v>
      </c>
      <c r="B2919">
        <v>1185732</v>
      </c>
      <c r="C2919" s="2">
        <v>44684</v>
      </c>
      <c r="D2919" s="1" t="s">
        <v>15</v>
      </c>
      <c r="E2919" s="1" t="s">
        <v>34</v>
      </c>
      <c r="F2919" s="1" t="s">
        <v>35</v>
      </c>
      <c r="G2919" s="1" t="s">
        <v>21</v>
      </c>
      <c r="H2919">
        <v>54.999999999999993</v>
      </c>
      <c r="I2919">
        <v>545</v>
      </c>
      <c r="J2919">
        <v>299749.99999999994</v>
      </c>
      <c r="K2919">
        <v>119899.99999999999</v>
      </c>
      <c r="L2919" s="1">
        <v>179849.99999999994</v>
      </c>
      <c r="M2919" s="1" t="s">
        <v>28</v>
      </c>
      <c r="N2919" s="1" t="s">
        <v>196</v>
      </c>
    </row>
    <row r="2920" spans="1:14" x14ac:dyDescent="0.3">
      <c r="A2920" s="1" t="s">
        <v>47</v>
      </c>
      <c r="B2920">
        <v>1185732</v>
      </c>
      <c r="C2920" s="2">
        <v>44684</v>
      </c>
      <c r="D2920" s="1" t="s">
        <v>15</v>
      </c>
      <c r="E2920" s="1" t="s">
        <v>34</v>
      </c>
      <c r="F2920" s="1" t="s">
        <v>35</v>
      </c>
      <c r="G2920" s="1" t="s">
        <v>22</v>
      </c>
      <c r="H2920">
        <v>50</v>
      </c>
      <c r="I2920">
        <v>250</v>
      </c>
      <c r="J2920">
        <v>125000</v>
      </c>
      <c r="K2920">
        <v>50000</v>
      </c>
      <c r="L2920" s="1">
        <v>75000</v>
      </c>
      <c r="M2920" s="1" t="s">
        <v>28</v>
      </c>
      <c r="N2920" s="1" t="s">
        <v>196</v>
      </c>
    </row>
    <row r="2921" spans="1:14" x14ac:dyDescent="0.3">
      <c r="A2921" s="1" t="s">
        <v>47</v>
      </c>
      <c r="B2921">
        <v>1185732</v>
      </c>
      <c r="C2921" s="2">
        <v>44684</v>
      </c>
      <c r="D2921" s="1" t="s">
        <v>15</v>
      </c>
      <c r="E2921" s="1" t="s">
        <v>34</v>
      </c>
      <c r="F2921" s="1" t="s">
        <v>35</v>
      </c>
      <c r="G2921" s="1" t="s">
        <v>23</v>
      </c>
      <c r="H2921">
        <v>45</v>
      </c>
      <c r="I2921">
        <v>275</v>
      </c>
      <c r="J2921">
        <v>123750</v>
      </c>
      <c r="K2921">
        <v>37125</v>
      </c>
      <c r="L2921" s="1">
        <v>86625</v>
      </c>
      <c r="M2921" s="1" t="s">
        <v>28</v>
      </c>
      <c r="N2921" s="1" t="s">
        <v>197</v>
      </c>
    </row>
    <row r="2922" spans="1:14" x14ac:dyDescent="0.3">
      <c r="A2922" s="1" t="s">
        <v>47</v>
      </c>
      <c r="B2922">
        <v>1185732</v>
      </c>
      <c r="C2922" s="2">
        <v>44684</v>
      </c>
      <c r="D2922" s="1" t="s">
        <v>15</v>
      </c>
      <c r="E2922" s="1" t="s">
        <v>34</v>
      </c>
      <c r="F2922" s="1" t="s">
        <v>35</v>
      </c>
      <c r="G2922" s="1" t="s">
        <v>24</v>
      </c>
      <c r="H2922">
        <v>45</v>
      </c>
      <c r="I2922">
        <v>225</v>
      </c>
      <c r="J2922">
        <v>101250</v>
      </c>
      <c r="K2922">
        <v>30375</v>
      </c>
      <c r="L2922" s="1">
        <v>70875</v>
      </c>
      <c r="M2922" s="1" t="s">
        <v>28</v>
      </c>
      <c r="N2922" s="1" t="s">
        <v>197</v>
      </c>
    </row>
    <row r="2923" spans="1:14" x14ac:dyDescent="0.3">
      <c r="A2923" s="1" t="s">
        <v>47</v>
      </c>
      <c r="B2923">
        <v>1185732</v>
      </c>
      <c r="C2923" s="2">
        <v>44684</v>
      </c>
      <c r="D2923" s="1" t="s">
        <v>15</v>
      </c>
      <c r="E2923" s="1" t="s">
        <v>34</v>
      </c>
      <c r="F2923" s="1" t="s">
        <v>35</v>
      </c>
      <c r="G2923" s="1" t="s">
        <v>18</v>
      </c>
      <c r="H2923">
        <v>54.999999999999993</v>
      </c>
      <c r="I2923">
        <v>250</v>
      </c>
      <c r="J2923">
        <v>137499.99999999997</v>
      </c>
      <c r="K2923">
        <v>41249.999999999993</v>
      </c>
      <c r="L2923" s="1">
        <v>96249.999999999971</v>
      </c>
      <c r="M2923" s="1" t="s">
        <v>28</v>
      </c>
      <c r="N2923" s="1" t="s">
        <v>196</v>
      </c>
    </row>
    <row r="2924" spans="1:14" x14ac:dyDescent="0.3">
      <c r="A2924" s="1" t="s">
        <v>47</v>
      </c>
      <c r="B2924">
        <v>1185732</v>
      </c>
      <c r="C2924" s="2">
        <v>44684</v>
      </c>
      <c r="D2924" s="1" t="s">
        <v>15</v>
      </c>
      <c r="E2924" s="1" t="s">
        <v>34</v>
      </c>
      <c r="F2924" s="1" t="s">
        <v>35</v>
      </c>
      <c r="G2924" s="1" t="s">
        <v>20</v>
      </c>
      <c r="H2924">
        <v>60</v>
      </c>
      <c r="I2924">
        <v>375</v>
      </c>
      <c r="J2924">
        <v>225000</v>
      </c>
      <c r="K2924">
        <v>78750</v>
      </c>
      <c r="L2924" s="1">
        <v>146250</v>
      </c>
      <c r="M2924" s="1" t="s">
        <v>28</v>
      </c>
      <c r="N2924" s="1" t="s">
        <v>197</v>
      </c>
    </row>
    <row r="2925" spans="1:14" x14ac:dyDescent="0.3">
      <c r="A2925" s="1" t="s">
        <v>47</v>
      </c>
      <c r="B2925">
        <v>1185732</v>
      </c>
      <c r="C2925" s="2">
        <v>44717</v>
      </c>
      <c r="D2925" s="1" t="s">
        <v>15</v>
      </c>
      <c r="E2925" s="1" t="s">
        <v>34</v>
      </c>
      <c r="F2925" s="1" t="s">
        <v>35</v>
      </c>
      <c r="G2925" s="1" t="s">
        <v>21</v>
      </c>
      <c r="H2925">
        <v>54.999999999999993</v>
      </c>
      <c r="I2925">
        <v>625</v>
      </c>
      <c r="J2925">
        <v>343749.99999999994</v>
      </c>
      <c r="K2925">
        <v>137499.99999999997</v>
      </c>
      <c r="L2925" s="1">
        <v>206249.99999999997</v>
      </c>
      <c r="M2925" s="1" t="s">
        <v>28</v>
      </c>
      <c r="N2925" s="1" t="s">
        <v>196</v>
      </c>
    </row>
    <row r="2926" spans="1:14" x14ac:dyDescent="0.3">
      <c r="A2926" s="1" t="s">
        <v>47</v>
      </c>
      <c r="B2926">
        <v>1185732</v>
      </c>
      <c r="C2926" s="2">
        <v>44717</v>
      </c>
      <c r="D2926" s="1" t="s">
        <v>15</v>
      </c>
      <c r="E2926" s="1" t="s">
        <v>34</v>
      </c>
      <c r="F2926" s="1" t="s">
        <v>35</v>
      </c>
      <c r="G2926" s="1" t="s">
        <v>22</v>
      </c>
      <c r="H2926">
        <v>50</v>
      </c>
      <c r="I2926">
        <v>375</v>
      </c>
      <c r="J2926">
        <v>187500</v>
      </c>
      <c r="K2926">
        <v>75000</v>
      </c>
      <c r="L2926" s="1">
        <v>112500</v>
      </c>
      <c r="M2926" s="1" t="s">
        <v>28</v>
      </c>
      <c r="N2926" s="1" t="s">
        <v>196</v>
      </c>
    </row>
    <row r="2927" spans="1:14" x14ac:dyDescent="0.3">
      <c r="A2927" s="1" t="s">
        <v>47</v>
      </c>
      <c r="B2927">
        <v>1185732</v>
      </c>
      <c r="C2927" s="2">
        <v>44717</v>
      </c>
      <c r="D2927" s="1" t="s">
        <v>15</v>
      </c>
      <c r="E2927" s="1" t="s">
        <v>34</v>
      </c>
      <c r="F2927" s="1" t="s">
        <v>35</v>
      </c>
      <c r="G2927" s="1" t="s">
        <v>23</v>
      </c>
      <c r="H2927">
        <v>45</v>
      </c>
      <c r="I2927">
        <v>300</v>
      </c>
      <c r="J2927">
        <v>135000</v>
      </c>
      <c r="K2927">
        <v>40500</v>
      </c>
      <c r="L2927" s="1">
        <v>94500</v>
      </c>
      <c r="M2927" s="1" t="s">
        <v>28</v>
      </c>
      <c r="N2927" s="1" t="s">
        <v>197</v>
      </c>
    </row>
    <row r="2928" spans="1:14" x14ac:dyDescent="0.3">
      <c r="A2928" s="1" t="s">
        <v>47</v>
      </c>
      <c r="B2928">
        <v>1185732</v>
      </c>
      <c r="C2928" s="2">
        <v>44717</v>
      </c>
      <c r="D2928" s="1" t="s">
        <v>15</v>
      </c>
      <c r="E2928" s="1" t="s">
        <v>34</v>
      </c>
      <c r="F2928" s="1" t="s">
        <v>35</v>
      </c>
      <c r="G2928" s="1" t="s">
        <v>24</v>
      </c>
      <c r="H2928">
        <v>45</v>
      </c>
      <c r="I2928">
        <v>275</v>
      </c>
      <c r="J2928">
        <v>123750</v>
      </c>
      <c r="K2928">
        <v>37125</v>
      </c>
      <c r="L2928" s="1">
        <v>86625</v>
      </c>
      <c r="M2928" s="1" t="s">
        <v>28</v>
      </c>
      <c r="N2928" s="1" t="s">
        <v>197</v>
      </c>
    </row>
    <row r="2929" spans="1:14" x14ac:dyDescent="0.3">
      <c r="A2929" s="1" t="s">
        <v>47</v>
      </c>
      <c r="B2929">
        <v>1185732</v>
      </c>
      <c r="C2929" s="2">
        <v>44717</v>
      </c>
      <c r="D2929" s="1" t="s">
        <v>15</v>
      </c>
      <c r="E2929" s="1" t="s">
        <v>34</v>
      </c>
      <c r="F2929" s="1" t="s">
        <v>35</v>
      </c>
      <c r="G2929" s="1" t="s">
        <v>18</v>
      </c>
      <c r="H2929">
        <v>54.999999999999993</v>
      </c>
      <c r="I2929">
        <v>275</v>
      </c>
      <c r="J2929">
        <v>151249.99999999997</v>
      </c>
      <c r="K2929">
        <v>45374.999999999993</v>
      </c>
      <c r="L2929" s="1">
        <v>105874.99999999997</v>
      </c>
      <c r="M2929" s="1" t="s">
        <v>28</v>
      </c>
      <c r="N2929" s="1" t="s">
        <v>196</v>
      </c>
    </row>
    <row r="2930" spans="1:14" x14ac:dyDescent="0.3">
      <c r="A2930" s="1" t="s">
        <v>47</v>
      </c>
      <c r="B2930">
        <v>1185732</v>
      </c>
      <c r="C2930" s="2">
        <v>44717</v>
      </c>
      <c r="D2930" s="1" t="s">
        <v>15</v>
      </c>
      <c r="E2930" s="1" t="s">
        <v>34</v>
      </c>
      <c r="F2930" s="1" t="s">
        <v>35</v>
      </c>
      <c r="G2930" s="1" t="s">
        <v>20</v>
      </c>
      <c r="H2930">
        <v>60</v>
      </c>
      <c r="I2930">
        <v>425</v>
      </c>
      <c r="J2930">
        <v>255000</v>
      </c>
      <c r="K2930">
        <v>89250</v>
      </c>
      <c r="L2930" s="1">
        <v>165750</v>
      </c>
      <c r="M2930" s="1" t="s">
        <v>28</v>
      </c>
      <c r="N2930" s="1" t="s">
        <v>197</v>
      </c>
    </row>
    <row r="2931" spans="1:14" x14ac:dyDescent="0.3">
      <c r="A2931" s="1" t="s">
        <v>47</v>
      </c>
      <c r="B2931">
        <v>1185732</v>
      </c>
      <c r="C2931" s="2">
        <v>44745</v>
      </c>
      <c r="D2931" s="1" t="s">
        <v>15</v>
      </c>
      <c r="E2931" s="1" t="s">
        <v>34</v>
      </c>
      <c r="F2931" s="1" t="s">
        <v>35</v>
      </c>
      <c r="G2931" s="1" t="s">
        <v>21</v>
      </c>
      <c r="H2931">
        <v>54.999999999999993</v>
      </c>
      <c r="I2931">
        <v>650</v>
      </c>
      <c r="J2931">
        <v>357499.99999999994</v>
      </c>
      <c r="K2931">
        <v>142999.99999999997</v>
      </c>
      <c r="L2931" s="1">
        <v>214499.99999999997</v>
      </c>
      <c r="M2931" s="1" t="s">
        <v>28</v>
      </c>
      <c r="N2931" s="1" t="s">
        <v>196</v>
      </c>
    </row>
    <row r="2932" spans="1:14" x14ac:dyDescent="0.3">
      <c r="A2932" s="1" t="s">
        <v>47</v>
      </c>
      <c r="B2932">
        <v>1185732</v>
      </c>
      <c r="C2932" s="2">
        <v>44745</v>
      </c>
      <c r="D2932" s="1" t="s">
        <v>15</v>
      </c>
      <c r="E2932" s="1" t="s">
        <v>34</v>
      </c>
      <c r="F2932" s="1" t="s">
        <v>35</v>
      </c>
      <c r="G2932" s="1" t="s">
        <v>22</v>
      </c>
      <c r="H2932">
        <v>50</v>
      </c>
      <c r="I2932">
        <v>400</v>
      </c>
      <c r="J2932">
        <v>200000</v>
      </c>
      <c r="K2932">
        <v>80000</v>
      </c>
      <c r="L2932" s="1">
        <v>120000</v>
      </c>
      <c r="M2932" s="1" t="s">
        <v>28</v>
      </c>
      <c r="N2932" s="1" t="s">
        <v>196</v>
      </c>
    </row>
    <row r="2933" spans="1:14" x14ac:dyDescent="0.3">
      <c r="A2933" s="1" t="s">
        <v>47</v>
      </c>
      <c r="B2933">
        <v>1185732</v>
      </c>
      <c r="C2933" s="2">
        <v>44745</v>
      </c>
      <c r="D2933" s="1" t="s">
        <v>15</v>
      </c>
      <c r="E2933" s="1" t="s">
        <v>34</v>
      </c>
      <c r="F2933" s="1" t="s">
        <v>35</v>
      </c>
      <c r="G2933" s="1" t="s">
        <v>23</v>
      </c>
      <c r="H2933">
        <v>45</v>
      </c>
      <c r="I2933">
        <v>325</v>
      </c>
      <c r="J2933">
        <v>146250</v>
      </c>
      <c r="K2933">
        <v>43875</v>
      </c>
      <c r="L2933" s="1">
        <v>102375</v>
      </c>
      <c r="M2933" s="1" t="s">
        <v>28</v>
      </c>
      <c r="N2933" s="1" t="s">
        <v>197</v>
      </c>
    </row>
    <row r="2934" spans="1:14" x14ac:dyDescent="0.3">
      <c r="A2934" s="1" t="s">
        <v>47</v>
      </c>
      <c r="B2934">
        <v>1185732</v>
      </c>
      <c r="C2934" s="2">
        <v>44745</v>
      </c>
      <c r="D2934" s="1" t="s">
        <v>15</v>
      </c>
      <c r="E2934" s="1" t="s">
        <v>34</v>
      </c>
      <c r="F2934" s="1" t="s">
        <v>35</v>
      </c>
      <c r="G2934" s="1" t="s">
        <v>24</v>
      </c>
      <c r="H2934">
        <v>45</v>
      </c>
      <c r="I2934">
        <v>275</v>
      </c>
      <c r="J2934">
        <v>123750</v>
      </c>
      <c r="K2934">
        <v>37125</v>
      </c>
      <c r="L2934" s="1">
        <v>86625</v>
      </c>
      <c r="M2934" s="1" t="s">
        <v>28</v>
      </c>
      <c r="N2934" s="1" t="s">
        <v>197</v>
      </c>
    </row>
    <row r="2935" spans="1:14" x14ac:dyDescent="0.3">
      <c r="A2935" s="1" t="s">
        <v>47</v>
      </c>
      <c r="B2935">
        <v>1185732</v>
      </c>
      <c r="C2935" s="2">
        <v>44745</v>
      </c>
      <c r="D2935" s="1" t="s">
        <v>15</v>
      </c>
      <c r="E2935" s="1" t="s">
        <v>34</v>
      </c>
      <c r="F2935" s="1" t="s">
        <v>35</v>
      </c>
      <c r="G2935" s="1" t="s">
        <v>18</v>
      </c>
      <c r="H2935">
        <v>54.999999999999993</v>
      </c>
      <c r="I2935">
        <v>300</v>
      </c>
      <c r="J2935">
        <v>164999.99999999997</v>
      </c>
      <c r="K2935">
        <v>49499.999999999993</v>
      </c>
      <c r="L2935" s="1">
        <v>115499.99999999997</v>
      </c>
      <c r="M2935" s="1" t="s">
        <v>28</v>
      </c>
      <c r="N2935" s="1" t="s">
        <v>196</v>
      </c>
    </row>
    <row r="2936" spans="1:14" x14ac:dyDescent="0.3">
      <c r="A2936" s="1" t="s">
        <v>47</v>
      </c>
      <c r="B2936">
        <v>1185732</v>
      </c>
      <c r="C2936" s="2">
        <v>44745</v>
      </c>
      <c r="D2936" s="1" t="s">
        <v>15</v>
      </c>
      <c r="E2936" s="1" t="s">
        <v>34</v>
      </c>
      <c r="F2936" s="1" t="s">
        <v>35</v>
      </c>
      <c r="G2936" s="1" t="s">
        <v>20</v>
      </c>
      <c r="H2936">
        <v>60</v>
      </c>
      <c r="I2936">
        <v>475</v>
      </c>
      <c r="J2936">
        <v>285000</v>
      </c>
      <c r="K2936">
        <v>99750</v>
      </c>
      <c r="L2936" s="1">
        <v>185250</v>
      </c>
      <c r="M2936" s="1" t="s">
        <v>28</v>
      </c>
      <c r="N2936" s="1" t="s">
        <v>197</v>
      </c>
    </row>
    <row r="2937" spans="1:14" x14ac:dyDescent="0.3">
      <c r="A2937" s="1" t="s">
        <v>47</v>
      </c>
      <c r="B2937">
        <v>1185732</v>
      </c>
      <c r="C2937" s="2">
        <v>44777</v>
      </c>
      <c r="D2937" s="1" t="s">
        <v>15</v>
      </c>
      <c r="E2937" s="1" t="s">
        <v>34</v>
      </c>
      <c r="F2937" s="1" t="s">
        <v>35</v>
      </c>
      <c r="G2937" s="1" t="s">
        <v>21</v>
      </c>
      <c r="H2937">
        <v>54.999999999999993</v>
      </c>
      <c r="I2937">
        <v>625</v>
      </c>
      <c r="J2937">
        <v>343749.99999999994</v>
      </c>
      <c r="K2937">
        <v>137499.99999999997</v>
      </c>
      <c r="L2937" s="1">
        <v>206249.99999999997</v>
      </c>
      <c r="M2937" s="1" t="s">
        <v>28</v>
      </c>
      <c r="N2937" s="1" t="s">
        <v>196</v>
      </c>
    </row>
    <row r="2938" spans="1:14" x14ac:dyDescent="0.3">
      <c r="A2938" s="1" t="s">
        <v>47</v>
      </c>
      <c r="B2938">
        <v>1185732</v>
      </c>
      <c r="C2938" s="2">
        <v>44777</v>
      </c>
      <c r="D2938" s="1" t="s">
        <v>15</v>
      </c>
      <c r="E2938" s="1" t="s">
        <v>34</v>
      </c>
      <c r="F2938" s="1" t="s">
        <v>35</v>
      </c>
      <c r="G2938" s="1" t="s">
        <v>22</v>
      </c>
      <c r="H2938">
        <v>50</v>
      </c>
      <c r="I2938">
        <v>400</v>
      </c>
      <c r="J2938">
        <v>200000</v>
      </c>
      <c r="K2938">
        <v>80000</v>
      </c>
      <c r="L2938" s="1">
        <v>120000</v>
      </c>
      <c r="M2938" s="1" t="s">
        <v>28</v>
      </c>
      <c r="N2938" s="1" t="s">
        <v>196</v>
      </c>
    </row>
    <row r="2939" spans="1:14" x14ac:dyDescent="0.3">
      <c r="A2939" s="1" t="s">
        <v>47</v>
      </c>
      <c r="B2939">
        <v>1185732</v>
      </c>
      <c r="C2939" s="2">
        <v>44777</v>
      </c>
      <c r="D2939" s="1" t="s">
        <v>15</v>
      </c>
      <c r="E2939" s="1" t="s">
        <v>34</v>
      </c>
      <c r="F2939" s="1" t="s">
        <v>35</v>
      </c>
      <c r="G2939" s="1" t="s">
        <v>23</v>
      </c>
      <c r="H2939">
        <v>45</v>
      </c>
      <c r="I2939">
        <v>325</v>
      </c>
      <c r="J2939">
        <v>146250</v>
      </c>
      <c r="K2939">
        <v>43875</v>
      </c>
      <c r="L2939" s="1">
        <v>102375</v>
      </c>
      <c r="M2939" s="1" t="s">
        <v>28</v>
      </c>
      <c r="N2939" s="1" t="s">
        <v>197</v>
      </c>
    </row>
    <row r="2940" spans="1:14" x14ac:dyDescent="0.3">
      <c r="A2940" s="1" t="s">
        <v>47</v>
      </c>
      <c r="B2940">
        <v>1185732</v>
      </c>
      <c r="C2940" s="2">
        <v>44777</v>
      </c>
      <c r="D2940" s="1" t="s">
        <v>15</v>
      </c>
      <c r="E2940" s="1" t="s">
        <v>34</v>
      </c>
      <c r="F2940" s="1" t="s">
        <v>35</v>
      </c>
      <c r="G2940" s="1" t="s">
        <v>24</v>
      </c>
      <c r="H2940">
        <v>45</v>
      </c>
      <c r="I2940">
        <v>225</v>
      </c>
      <c r="J2940">
        <v>101250</v>
      </c>
      <c r="K2940">
        <v>30375</v>
      </c>
      <c r="L2940" s="1">
        <v>70875</v>
      </c>
      <c r="M2940" s="1" t="s">
        <v>28</v>
      </c>
      <c r="N2940" s="1" t="s">
        <v>197</v>
      </c>
    </row>
    <row r="2941" spans="1:14" x14ac:dyDescent="0.3">
      <c r="A2941" s="1" t="s">
        <v>47</v>
      </c>
      <c r="B2941">
        <v>1185732</v>
      </c>
      <c r="C2941" s="2">
        <v>44777</v>
      </c>
      <c r="D2941" s="1" t="s">
        <v>15</v>
      </c>
      <c r="E2941" s="1" t="s">
        <v>34</v>
      </c>
      <c r="F2941" s="1" t="s">
        <v>35</v>
      </c>
      <c r="G2941" s="1" t="s">
        <v>18</v>
      </c>
      <c r="H2941">
        <v>54.999999999999993</v>
      </c>
      <c r="I2941">
        <v>200</v>
      </c>
      <c r="J2941">
        <v>109999.99999999999</v>
      </c>
      <c r="K2941">
        <v>32999.999999999993</v>
      </c>
      <c r="L2941" s="1">
        <v>77000</v>
      </c>
      <c r="M2941" s="1" t="s">
        <v>28</v>
      </c>
      <c r="N2941" s="1" t="s">
        <v>196</v>
      </c>
    </row>
    <row r="2942" spans="1:14" x14ac:dyDescent="0.3">
      <c r="A2942" s="1" t="s">
        <v>47</v>
      </c>
      <c r="B2942">
        <v>1185732</v>
      </c>
      <c r="C2942" s="2">
        <v>44777</v>
      </c>
      <c r="D2942" s="1" t="s">
        <v>15</v>
      </c>
      <c r="E2942" s="1" t="s">
        <v>34</v>
      </c>
      <c r="F2942" s="1" t="s">
        <v>35</v>
      </c>
      <c r="G2942" s="1" t="s">
        <v>20</v>
      </c>
      <c r="H2942">
        <v>60</v>
      </c>
      <c r="I2942">
        <v>375</v>
      </c>
      <c r="J2942">
        <v>225000</v>
      </c>
      <c r="K2942">
        <v>78750</v>
      </c>
      <c r="L2942" s="1">
        <v>146250</v>
      </c>
      <c r="M2942" s="1" t="s">
        <v>28</v>
      </c>
      <c r="N2942" s="1" t="s">
        <v>197</v>
      </c>
    </row>
    <row r="2943" spans="1:14" x14ac:dyDescent="0.3">
      <c r="A2943" s="1" t="s">
        <v>47</v>
      </c>
      <c r="B2943">
        <v>1185732</v>
      </c>
      <c r="C2943" s="2">
        <v>44807</v>
      </c>
      <c r="D2943" s="1" t="s">
        <v>15</v>
      </c>
      <c r="E2943" s="1" t="s">
        <v>34</v>
      </c>
      <c r="F2943" s="1" t="s">
        <v>35</v>
      </c>
      <c r="G2943" s="1" t="s">
        <v>21</v>
      </c>
      <c r="H2943">
        <v>54.999999999999993</v>
      </c>
      <c r="I2943">
        <v>500</v>
      </c>
      <c r="J2943">
        <v>274999.99999999994</v>
      </c>
      <c r="K2943">
        <v>109999.99999999999</v>
      </c>
      <c r="L2943" s="1">
        <v>164999.99999999994</v>
      </c>
      <c r="M2943" s="1" t="s">
        <v>28</v>
      </c>
      <c r="N2943" s="1" t="s">
        <v>196</v>
      </c>
    </row>
    <row r="2944" spans="1:14" x14ac:dyDescent="0.3">
      <c r="A2944" s="1" t="s">
        <v>47</v>
      </c>
      <c r="B2944">
        <v>1185732</v>
      </c>
      <c r="C2944" s="2">
        <v>44807</v>
      </c>
      <c r="D2944" s="1" t="s">
        <v>15</v>
      </c>
      <c r="E2944" s="1" t="s">
        <v>34</v>
      </c>
      <c r="F2944" s="1" t="s">
        <v>35</v>
      </c>
      <c r="G2944" s="1" t="s">
        <v>22</v>
      </c>
      <c r="H2944">
        <v>50</v>
      </c>
      <c r="I2944">
        <v>300</v>
      </c>
      <c r="J2944">
        <v>150000</v>
      </c>
      <c r="K2944">
        <v>60000</v>
      </c>
      <c r="L2944" s="1">
        <v>90000</v>
      </c>
      <c r="M2944" s="1" t="s">
        <v>28</v>
      </c>
      <c r="N2944" s="1" t="s">
        <v>196</v>
      </c>
    </row>
    <row r="2945" spans="1:14" x14ac:dyDescent="0.3">
      <c r="A2945" s="1" t="s">
        <v>47</v>
      </c>
      <c r="B2945">
        <v>1185732</v>
      </c>
      <c r="C2945" s="2">
        <v>44807</v>
      </c>
      <c r="D2945" s="1" t="s">
        <v>15</v>
      </c>
      <c r="E2945" s="1" t="s">
        <v>34</v>
      </c>
      <c r="F2945" s="1" t="s">
        <v>35</v>
      </c>
      <c r="G2945" s="1" t="s">
        <v>23</v>
      </c>
      <c r="H2945">
        <v>45</v>
      </c>
      <c r="I2945">
        <v>200</v>
      </c>
      <c r="J2945">
        <v>90000</v>
      </c>
      <c r="K2945">
        <v>27000</v>
      </c>
      <c r="L2945" s="1">
        <v>63000</v>
      </c>
      <c r="M2945" s="1" t="s">
        <v>28</v>
      </c>
      <c r="N2945" s="1" t="s">
        <v>197</v>
      </c>
    </row>
    <row r="2946" spans="1:14" x14ac:dyDescent="0.3">
      <c r="A2946" s="1" t="s">
        <v>47</v>
      </c>
      <c r="B2946">
        <v>1185732</v>
      </c>
      <c r="C2946" s="2">
        <v>44807</v>
      </c>
      <c r="D2946" s="1" t="s">
        <v>15</v>
      </c>
      <c r="E2946" s="1" t="s">
        <v>34</v>
      </c>
      <c r="F2946" s="1" t="s">
        <v>35</v>
      </c>
      <c r="G2946" s="1" t="s">
        <v>24</v>
      </c>
      <c r="H2946">
        <v>45</v>
      </c>
      <c r="I2946">
        <v>175</v>
      </c>
      <c r="J2946">
        <v>78750</v>
      </c>
      <c r="K2946">
        <v>23625</v>
      </c>
      <c r="L2946" s="1">
        <v>55125</v>
      </c>
      <c r="M2946" s="1" t="s">
        <v>28</v>
      </c>
      <c r="N2946" s="1" t="s">
        <v>197</v>
      </c>
    </row>
    <row r="2947" spans="1:14" x14ac:dyDescent="0.3">
      <c r="A2947" s="1" t="s">
        <v>47</v>
      </c>
      <c r="B2947">
        <v>1185732</v>
      </c>
      <c r="C2947" s="2">
        <v>44807</v>
      </c>
      <c r="D2947" s="1" t="s">
        <v>15</v>
      </c>
      <c r="E2947" s="1" t="s">
        <v>34</v>
      </c>
      <c r="F2947" s="1" t="s">
        <v>35</v>
      </c>
      <c r="G2947" s="1" t="s">
        <v>18</v>
      </c>
      <c r="H2947">
        <v>54.999999999999993</v>
      </c>
      <c r="I2947">
        <v>175</v>
      </c>
      <c r="J2947">
        <v>96249.999999999985</v>
      </c>
      <c r="K2947">
        <v>28874.999999999996</v>
      </c>
      <c r="L2947" s="1">
        <v>67374.999999999985</v>
      </c>
      <c r="M2947" s="1" t="s">
        <v>28</v>
      </c>
      <c r="N2947" s="1" t="s">
        <v>196</v>
      </c>
    </row>
    <row r="2948" spans="1:14" x14ac:dyDescent="0.3">
      <c r="A2948" s="1" t="s">
        <v>47</v>
      </c>
      <c r="B2948">
        <v>1185732</v>
      </c>
      <c r="C2948" s="2">
        <v>44807</v>
      </c>
      <c r="D2948" s="1" t="s">
        <v>15</v>
      </c>
      <c r="E2948" s="1" t="s">
        <v>34</v>
      </c>
      <c r="F2948" s="1" t="s">
        <v>35</v>
      </c>
      <c r="G2948" s="1" t="s">
        <v>20</v>
      </c>
      <c r="H2948">
        <v>60</v>
      </c>
      <c r="I2948">
        <v>275</v>
      </c>
      <c r="J2948">
        <v>165000</v>
      </c>
      <c r="K2948">
        <v>57749.999999999993</v>
      </c>
      <c r="L2948" s="1">
        <v>107250</v>
      </c>
      <c r="M2948" s="1" t="s">
        <v>28</v>
      </c>
      <c r="N2948" s="1" t="s">
        <v>197</v>
      </c>
    </row>
    <row r="2949" spans="1:14" x14ac:dyDescent="0.3">
      <c r="A2949" s="1" t="s">
        <v>47</v>
      </c>
      <c r="B2949">
        <v>1185732</v>
      </c>
      <c r="C2949" s="2">
        <v>44839</v>
      </c>
      <c r="D2949" s="1" t="s">
        <v>15</v>
      </c>
      <c r="E2949" s="1" t="s">
        <v>34</v>
      </c>
      <c r="F2949" s="1" t="s">
        <v>35</v>
      </c>
      <c r="G2949" s="1" t="s">
        <v>21</v>
      </c>
      <c r="H2949">
        <v>60</v>
      </c>
      <c r="I2949">
        <v>450</v>
      </c>
      <c r="J2949">
        <v>270000</v>
      </c>
      <c r="K2949">
        <v>108000</v>
      </c>
      <c r="L2949" s="1">
        <v>162000</v>
      </c>
      <c r="M2949" s="1" t="s">
        <v>28</v>
      </c>
      <c r="N2949" s="1" t="s">
        <v>196</v>
      </c>
    </row>
    <row r="2950" spans="1:14" x14ac:dyDescent="0.3">
      <c r="A2950" s="1" t="s">
        <v>47</v>
      </c>
      <c r="B2950">
        <v>1185732</v>
      </c>
      <c r="C2950" s="2">
        <v>44839</v>
      </c>
      <c r="D2950" s="1" t="s">
        <v>15</v>
      </c>
      <c r="E2950" s="1" t="s">
        <v>34</v>
      </c>
      <c r="F2950" s="1" t="s">
        <v>35</v>
      </c>
      <c r="G2950" s="1" t="s">
        <v>22</v>
      </c>
      <c r="H2950">
        <v>55.000000000000007</v>
      </c>
      <c r="I2950">
        <v>275</v>
      </c>
      <c r="J2950">
        <v>151250.00000000003</v>
      </c>
      <c r="K2950">
        <v>60500.000000000015</v>
      </c>
      <c r="L2950" s="1">
        <v>90750.000000000015</v>
      </c>
      <c r="M2950" s="1" t="s">
        <v>28</v>
      </c>
      <c r="N2950" s="1" t="s">
        <v>196</v>
      </c>
    </row>
    <row r="2951" spans="1:14" x14ac:dyDescent="0.3">
      <c r="A2951" s="1" t="s">
        <v>47</v>
      </c>
      <c r="B2951">
        <v>1185732</v>
      </c>
      <c r="C2951" s="2">
        <v>44839</v>
      </c>
      <c r="D2951" s="1" t="s">
        <v>15</v>
      </c>
      <c r="E2951" s="1" t="s">
        <v>34</v>
      </c>
      <c r="F2951" s="1" t="s">
        <v>35</v>
      </c>
      <c r="G2951" s="1" t="s">
        <v>23</v>
      </c>
      <c r="H2951">
        <v>55.000000000000007</v>
      </c>
      <c r="I2951">
        <v>175</v>
      </c>
      <c r="J2951">
        <v>96250.000000000015</v>
      </c>
      <c r="K2951">
        <v>28875.000000000004</v>
      </c>
      <c r="L2951" s="1">
        <v>67375.000000000015</v>
      </c>
      <c r="M2951" s="1" t="s">
        <v>28</v>
      </c>
      <c r="N2951" s="1" t="s">
        <v>197</v>
      </c>
    </row>
    <row r="2952" spans="1:14" x14ac:dyDescent="0.3">
      <c r="A2952" s="1" t="s">
        <v>47</v>
      </c>
      <c r="B2952">
        <v>1185732</v>
      </c>
      <c r="C2952" s="2">
        <v>44839</v>
      </c>
      <c r="D2952" s="1" t="s">
        <v>15</v>
      </c>
      <c r="E2952" s="1" t="s">
        <v>34</v>
      </c>
      <c r="F2952" s="1" t="s">
        <v>35</v>
      </c>
      <c r="G2952" s="1" t="s">
        <v>24</v>
      </c>
      <c r="H2952">
        <v>55.000000000000007</v>
      </c>
      <c r="I2952">
        <v>150</v>
      </c>
      <c r="J2952">
        <v>82500.000000000015</v>
      </c>
      <c r="K2952">
        <v>24750.000000000004</v>
      </c>
      <c r="L2952" s="1">
        <v>57750.000000000015</v>
      </c>
      <c r="M2952" s="1" t="s">
        <v>28</v>
      </c>
      <c r="N2952" s="1" t="s">
        <v>197</v>
      </c>
    </row>
    <row r="2953" spans="1:14" x14ac:dyDescent="0.3">
      <c r="A2953" s="1" t="s">
        <v>47</v>
      </c>
      <c r="B2953">
        <v>1185732</v>
      </c>
      <c r="C2953" s="2">
        <v>44839</v>
      </c>
      <c r="D2953" s="1" t="s">
        <v>15</v>
      </c>
      <c r="E2953" s="1" t="s">
        <v>34</v>
      </c>
      <c r="F2953" s="1" t="s">
        <v>35</v>
      </c>
      <c r="G2953" s="1" t="s">
        <v>18</v>
      </c>
      <c r="H2953">
        <v>65</v>
      </c>
      <c r="I2953">
        <v>150</v>
      </c>
      <c r="J2953">
        <v>97500</v>
      </c>
      <c r="K2953">
        <v>29250</v>
      </c>
      <c r="L2953" s="1">
        <v>68250</v>
      </c>
      <c r="M2953" s="1" t="s">
        <v>28</v>
      </c>
      <c r="N2953" s="1" t="s">
        <v>196</v>
      </c>
    </row>
    <row r="2954" spans="1:14" x14ac:dyDescent="0.3">
      <c r="A2954" s="1" t="s">
        <v>47</v>
      </c>
      <c r="B2954">
        <v>1185732</v>
      </c>
      <c r="C2954" s="2">
        <v>44597</v>
      </c>
      <c r="D2954" s="1" t="s">
        <v>15</v>
      </c>
      <c r="E2954" s="1" t="s">
        <v>34</v>
      </c>
      <c r="F2954" s="1" t="s">
        <v>35</v>
      </c>
      <c r="G2954" s="1" t="s">
        <v>24</v>
      </c>
      <c r="H2954">
        <v>32</v>
      </c>
      <c r="I2954">
        <v>34</v>
      </c>
      <c r="J2954">
        <v>1088</v>
      </c>
      <c r="K2954">
        <v>478.72</v>
      </c>
      <c r="L2954" s="1">
        <v>609.28</v>
      </c>
      <c r="M2954" s="1" t="s">
        <v>25</v>
      </c>
      <c r="N2954" s="1" t="s">
        <v>197</v>
      </c>
    </row>
    <row r="2955" spans="1:14" x14ac:dyDescent="0.3">
      <c r="A2955" s="1" t="s">
        <v>47</v>
      </c>
      <c r="B2955">
        <v>1185732</v>
      </c>
      <c r="C2955" s="2">
        <v>44597</v>
      </c>
      <c r="D2955" s="1" t="s">
        <v>15</v>
      </c>
      <c r="E2955" s="1" t="s">
        <v>34</v>
      </c>
      <c r="F2955" s="1" t="s">
        <v>35</v>
      </c>
      <c r="G2955" s="1" t="s">
        <v>18</v>
      </c>
      <c r="H2955">
        <v>49</v>
      </c>
      <c r="I2955">
        <v>60</v>
      </c>
      <c r="J2955">
        <v>2940</v>
      </c>
      <c r="K2955">
        <v>1293.5999999999999</v>
      </c>
      <c r="L2955" s="1">
        <v>1646.4</v>
      </c>
      <c r="M2955" s="1" t="s">
        <v>25</v>
      </c>
      <c r="N2955" s="1" t="s">
        <v>196</v>
      </c>
    </row>
    <row r="2956" spans="1:14" x14ac:dyDescent="0.3">
      <c r="A2956" s="1" t="s">
        <v>47</v>
      </c>
      <c r="B2956">
        <v>1185732</v>
      </c>
      <c r="C2956" s="2">
        <v>44597</v>
      </c>
      <c r="D2956" s="1" t="s">
        <v>15</v>
      </c>
      <c r="E2956" s="1" t="s">
        <v>34</v>
      </c>
      <c r="F2956" s="1" t="s">
        <v>35</v>
      </c>
      <c r="G2956" s="1" t="s">
        <v>20</v>
      </c>
      <c r="H2956">
        <v>39</v>
      </c>
      <c r="I2956">
        <v>84</v>
      </c>
      <c r="J2956">
        <v>3276</v>
      </c>
      <c r="K2956">
        <v>1474.1999999999998</v>
      </c>
      <c r="L2956" s="1">
        <v>1801.8000000000002</v>
      </c>
      <c r="M2956" s="1" t="s">
        <v>25</v>
      </c>
      <c r="N2956" s="1" t="s">
        <v>197</v>
      </c>
    </row>
    <row r="2957" spans="1:14" x14ac:dyDescent="0.3">
      <c r="A2957" s="1" t="s">
        <v>47</v>
      </c>
      <c r="B2957">
        <v>1185732</v>
      </c>
      <c r="C2957" s="2">
        <v>44623</v>
      </c>
      <c r="D2957" s="1" t="s">
        <v>15</v>
      </c>
      <c r="E2957" s="1" t="s">
        <v>34</v>
      </c>
      <c r="F2957" s="1" t="s">
        <v>35</v>
      </c>
      <c r="G2957" s="1" t="s">
        <v>21</v>
      </c>
      <c r="H2957">
        <v>39</v>
      </c>
      <c r="I2957">
        <v>130</v>
      </c>
      <c r="J2957">
        <v>5070</v>
      </c>
      <c r="K2957">
        <v>2535</v>
      </c>
      <c r="L2957" s="1">
        <v>2535</v>
      </c>
      <c r="M2957" s="1" t="s">
        <v>25</v>
      </c>
      <c r="N2957" s="1" t="s">
        <v>196</v>
      </c>
    </row>
    <row r="2958" spans="1:14" x14ac:dyDescent="0.3">
      <c r="A2958" s="1" t="s">
        <v>47</v>
      </c>
      <c r="B2958">
        <v>1185732</v>
      </c>
      <c r="C2958" s="2">
        <v>44623</v>
      </c>
      <c r="D2958" s="1" t="s">
        <v>15</v>
      </c>
      <c r="E2958" s="1" t="s">
        <v>34</v>
      </c>
      <c r="F2958" s="1" t="s">
        <v>35</v>
      </c>
      <c r="G2958" s="1" t="s">
        <v>22</v>
      </c>
      <c r="H2958">
        <v>38</v>
      </c>
      <c r="I2958">
        <v>56</v>
      </c>
      <c r="J2958">
        <v>2128</v>
      </c>
      <c r="K2958">
        <v>1149.1200000000001</v>
      </c>
      <c r="L2958" s="1">
        <v>978.87999999999988</v>
      </c>
      <c r="M2958" s="1" t="s">
        <v>25</v>
      </c>
      <c r="N2958" s="1" t="s">
        <v>196</v>
      </c>
    </row>
    <row r="2959" spans="1:14" x14ac:dyDescent="0.3">
      <c r="A2959" s="1" t="s">
        <v>47</v>
      </c>
      <c r="B2959">
        <v>1185732</v>
      </c>
      <c r="C2959" s="2">
        <v>44623</v>
      </c>
      <c r="D2959" s="1" t="s">
        <v>15</v>
      </c>
      <c r="E2959" s="1" t="s">
        <v>34</v>
      </c>
      <c r="F2959" s="1" t="s">
        <v>35</v>
      </c>
      <c r="G2959" s="1" t="s">
        <v>23</v>
      </c>
      <c r="H2959">
        <v>29</v>
      </c>
      <c r="I2959">
        <v>68</v>
      </c>
      <c r="J2959">
        <v>1972</v>
      </c>
      <c r="K2959">
        <v>887.39999999999986</v>
      </c>
      <c r="L2959" s="1">
        <v>1084.6000000000001</v>
      </c>
      <c r="M2959" s="1" t="s">
        <v>25</v>
      </c>
      <c r="N2959" s="1" t="s">
        <v>197</v>
      </c>
    </row>
    <row r="2960" spans="1:14" x14ac:dyDescent="0.3">
      <c r="A2960" s="1" t="s">
        <v>47</v>
      </c>
      <c r="B2960">
        <v>1185732</v>
      </c>
      <c r="C2960" s="2">
        <v>44623</v>
      </c>
      <c r="D2960" s="1" t="s">
        <v>15</v>
      </c>
      <c r="E2960" s="1" t="s">
        <v>34</v>
      </c>
      <c r="F2960" s="1" t="s">
        <v>35</v>
      </c>
      <c r="G2960" s="1" t="s">
        <v>24</v>
      </c>
      <c r="H2960">
        <v>32</v>
      </c>
      <c r="I2960">
        <v>30</v>
      </c>
      <c r="J2960">
        <v>960</v>
      </c>
      <c r="K2960">
        <v>403.2</v>
      </c>
      <c r="L2960" s="1">
        <v>556.79999999999995</v>
      </c>
      <c r="M2960" s="1" t="s">
        <v>25</v>
      </c>
      <c r="N2960" s="1" t="s">
        <v>197</v>
      </c>
    </row>
    <row r="2961" spans="1:14" x14ac:dyDescent="0.3">
      <c r="A2961" s="1" t="s">
        <v>47</v>
      </c>
      <c r="B2961">
        <v>1185732</v>
      </c>
      <c r="C2961" s="2">
        <v>44623</v>
      </c>
      <c r="D2961" s="1" t="s">
        <v>15</v>
      </c>
      <c r="E2961" s="1" t="s">
        <v>34</v>
      </c>
      <c r="F2961" s="1" t="s">
        <v>35</v>
      </c>
      <c r="G2961" s="1" t="s">
        <v>18</v>
      </c>
      <c r="H2961">
        <v>48</v>
      </c>
      <c r="I2961">
        <v>39</v>
      </c>
      <c r="J2961">
        <v>1872</v>
      </c>
      <c r="K2961">
        <v>748.80000000000007</v>
      </c>
      <c r="L2961" s="1">
        <v>1123.1999999999998</v>
      </c>
      <c r="M2961" s="1" t="s">
        <v>25</v>
      </c>
      <c r="N2961" s="1" t="s">
        <v>196</v>
      </c>
    </row>
    <row r="2962" spans="1:14" x14ac:dyDescent="0.3">
      <c r="A2962" s="1" t="s">
        <v>47</v>
      </c>
      <c r="B2962">
        <v>1185732</v>
      </c>
      <c r="C2962" s="2">
        <v>44623</v>
      </c>
      <c r="D2962" s="1" t="s">
        <v>15</v>
      </c>
      <c r="E2962" s="1" t="s">
        <v>34</v>
      </c>
      <c r="F2962" s="1" t="s">
        <v>35</v>
      </c>
      <c r="G2962" s="1" t="s">
        <v>20</v>
      </c>
      <c r="H2962">
        <v>38</v>
      </c>
      <c r="I2962">
        <v>73</v>
      </c>
      <c r="J2962">
        <v>2774</v>
      </c>
      <c r="K2962">
        <v>1359.26</v>
      </c>
      <c r="L2962" s="1">
        <v>1414.74</v>
      </c>
      <c r="M2962" s="1" t="s">
        <v>25</v>
      </c>
      <c r="N2962" s="1" t="s">
        <v>197</v>
      </c>
    </row>
    <row r="2963" spans="1:14" x14ac:dyDescent="0.3">
      <c r="A2963" s="1" t="s">
        <v>47</v>
      </c>
      <c r="B2963">
        <v>1185732</v>
      </c>
      <c r="C2963" s="2">
        <v>44655</v>
      </c>
      <c r="D2963" s="1" t="s">
        <v>15</v>
      </c>
      <c r="E2963" s="1" t="s">
        <v>34</v>
      </c>
      <c r="F2963" s="1" t="s">
        <v>35</v>
      </c>
      <c r="G2963" s="1" t="s">
        <v>21</v>
      </c>
      <c r="H2963">
        <v>36</v>
      </c>
      <c r="I2963">
        <v>150</v>
      </c>
      <c r="J2963">
        <v>5400</v>
      </c>
      <c r="K2963">
        <v>2700</v>
      </c>
      <c r="L2963" s="1">
        <v>2700</v>
      </c>
      <c r="M2963" s="1" t="s">
        <v>25</v>
      </c>
      <c r="N2963" s="1" t="s">
        <v>196</v>
      </c>
    </row>
    <row r="2964" spans="1:14" x14ac:dyDescent="0.3">
      <c r="A2964" s="1" t="s">
        <v>47</v>
      </c>
      <c r="B2964">
        <v>1185732</v>
      </c>
      <c r="C2964" s="2">
        <v>44655</v>
      </c>
      <c r="D2964" s="1" t="s">
        <v>15</v>
      </c>
      <c r="E2964" s="1" t="s">
        <v>34</v>
      </c>
      <c r="F2964" s="1" t="s">
        <v>35</v>
      </c>
      <c r="G2964" s="1" t="s">
        <v>22</v>
      </c>
      <c r="H2964">
        <v>38</v>
      </c>
      <c r="I2964">
        <v>58</v>
      </c>
      <c r="J2964">
        <v>2204</v>
      </c>
      <c r="K2964">
        <v>1212.2</v>
      </c>
      <c r="L2964" s="1">
        <v>991.8</v>
      </c>
      <c r="M2964" s="1" t="s">
        <v>25</v>
      </c>
      <c r="N2964" s="1" t="s">
        <v>196</v>
      </c>
    </row>
    <row r="2965" spans="1:14" x14ac:dyDescent="0.3">
      <c r="A2965" s="1" t="s">
        <v>47</v>
      </c>
      <c r="B2965">
        <v>1185732</v>
      </c>
      <c r="C2965" s="2">
        <v>44655</v>
      </c>
      <c r="D2965" s="1" t="s">
        <v>15</v>
      </c>
      <c r="E2965" s="1" t="s">
        <v>34</v>
      </c>
      <c r="F2965" s="1" t="s">
        <v>35</v>
      </c>
      <c r="G2965" s="1" t="s">
        <v>23</v>
      </c>
      <c r="H2965">
        <v>29</v>
      </c>
      <c r="I2965">
        <v>56</v>
      </c>
      <c r="J2965">
        <v>1624</v>
      </c>
      <c r="K2965">
        <v>698.31999999999994</v>
      </c>
      <c r="L2965" s="1">
        <v>925.68000000000006</v>
      </c>
      <c r="M2965" s="1" t="s">
        <v>25</v>
      </c>
      <c r="N2965" s="1" t="s">
        <v>197</v>
      </c>
    </row>
    <row r="2966" spans="1:14" x14ac:dyDescent="0.3">
      <c r="A2966" s="1" t="s">
        <v>47</v>
      </c>
      <c r="B2966">
        <v>1185732</v>
      </c>
      <c r="C2966" s="2">
        <v>44655</v>
      </c>
      <c r="D2966" s="1" t="s">
        <v>15</v>
      </c>
      <c r="E2966" s="1" t="s">
        <v>34</v>
      </c>
      <c r="F2966" s="1" t="s">
        <v>35</v>
      </c>
      <c r="G2966" s="1" t="s">
        <v>24</v>
      </c>
      <c r="H2966">
        <v>32</v>
      </c>
      <c r="I2966">
        <v>38</v>
      </c>
      <c r="J2966">
        <v>1216</v>
      </c>
      <c r="K2966">
        <v>547.19999999999993</v>
      </c>
      <c r="L2966" s="1">
        <v>668.80000000000007</v>
      </c>
      <c r="M2966" s="1" t="s">
        <v>25</v>
      </c>
      <c r="N2966" s="1" t="s">
        <v>197</v>
      </c>
    </row>
    <row r="2967" spans="1:14" x14ac:dyDescent="0.3">
      <c r="A2967" s="1" t="s">
        <v>47</v>
      </c>
      <c r="B2967">
        <v>1185732</v>
      </c>
      <c r="C2967" s="2">
        <v>44655</v>
      </c>
      <c r="D2967" s="1" t="s">
        <v>15</v>
      </c>
      <c r="E2967" s="1" t="s">
        <v>34</v>
      </c>
      <c r="F2967" s="1" t="s">
        <v>35</v>
      </c>
      <c r="G2967" s="1" t="s">
        <v>18</v>
      </c>
      <c r="H2967">
        <v>46</v>
      </c>
      <c r="I2967">
        <v>35</v>
      </c>
      <c r="J2967">
        <v>1610</v>
      </c>
      <c r="K2967">
        <v>724.49999999999989</v>
      </c>
      <c r="L2967" s="1">
        <v>885.50000000000011</v>
      </c>
      <c r="M2967" s="1" t="s">
        <v>25</v>
      </c>
      <c r="N2967" s="1" t="s">
        <v>196</v>
      </c>
    </row>
    <row r="2968" spans="1:14" x14ac:dyDescent="0.3">
      <c r="A2968" s="1" t="s">
        <v>47</v>
      </c>
      <c r="B2968">
        <v>1185732</v>
      </c>
      <c r="C2968" s="2">
        <v>44655</v>
      </c>
      <c r="D2968" s="1" t="s">
        <v>15</v>
      </c>
      <c r="E2968" s="1" t="s">
        <v>34</v>
      </c>
      <c r="F2968" s="1" t="s">
        <v>35</v>
      </c>
      <c r="G2968" s="1" t="s">
        <v>20</v>
      </c>
      <c r="H2968">
        <v>36</v>
      </c>
      <c r="I2968">
        <v>69</v>
      </c>
      <c r="J2968">
        <v>2484</v>
      </c>
      <c r="K2968">
        <v>1242</v>
      </c>
      <c r="L2968" s="1">
        <v>1242</v>
      </c>
      <c r="M2968" s="1" t="s">
        <v>25</v>
      </c>
      <c r="N2968" s="1" t="s">
        <v>197</v>
      </c>
    </row>
    <row r="2969" spans="1:14" x14ac:dyDescent="0.3">
      <c r="A2969" s="1" t="s">
        <v>47</v>
      </c>
      <c r="B2969">
        <v>1185732</v>
      </c>
      <c r="C2969" s="2">
        <v>44684</v>
      </c>
      <c r="D2969" s="1" t="s">
        <v>15</v>
      </c>
      <c r="E2969" s="1" t="s">
        <v>34</v>
      </c>
      <c r="F2969" s="1" t="s">
        <v>35</v>
      </c>
      <c r="G2969" s="1" t="s">
        <v>21</v>
      </c>
      <c r="H2969">
        <v>54</v>
      </c>
      <c r="I2969">
        <v>142</v>
      </c>
      <c r="J2969">
        <v>7668</v>
      </c>
      <c r="K2969">
        <v>3910.6800000000003</v>
      </c>
      <c r="L2969" s="1">
        <v>3757.3199999999997</v>
      </c>
      <c r="M2969" s="1" t="s">
        <v>25</v>
      </c>
      <c r="N2969" s="1" t="s">
        <v>196</v>
      </c>
    </row>
    <row r="2970" spans="1:14" x14ac:dyDescent="0.3">
      <c r="A2970" s="1" t="s">
        <v>47</v>
      </c>
      <c r="B2970">
        <v>1185732</v>
      </c>
      <c r="C2970" s="2">
        <v>44684</v>
      </c>
      <c r="D2970" s="1" t="s">
        <v>15</v>
      </c>
      <c r="E2970" s="1" t="s">
        <v>34</v>
      </c>
      <c r="F2970" s="1" t="s">
        <v>35</v>
      </c>
      <c r="G2970" s="1" t="s">
        <v>22</v>
      </c>
      <c r="H2970">
        <v>48</v>
      </c>
      <c r="I2970">
        <v>73</v>
      </c>
      <c r="J2970">
        <v>3504</v>
      </c>
      <c r="K2970">
        <v>1857.1200000000001</v>
      </c>
      <c r="L2970" s="1">
        <v>1646.8799999999999</v>
      </c>
      <c r="M2970" s="1" t="s">
        <v>25</v>
      </c>
      <c r="N2970" s="1" t="s">
        <v>196</v>
      </c>
    </row>
    <row r="2971" spans="1:14" x14ac:dyDescent="0.3">
      <c r="A2971" s="1" t="s">
        <v>47</v>
      </c>
      <c r="B2971">
        <v>1185732</v>
      </c>
      <c r="C2971" s="2">
        <v>44684</v>
      </c>
      <c r="D2971" s="1" t="s">
        <v>15</v>
      </c>
      <c r="E2971" s="1" t="s">
        <v>34</v>
      </c>
      <c r="F2971" s="1" t="s">
        <v>35</v>
      </c>
      <c r="G2971" s="1" t="s">
        <v>23</v>
      </c>
      <c r="H2971">
        <v>43</v>
      </c>
      <c r="I2971">
        <v>74</v>
      </c>
      <c r="J2971">
        <v>3182</v>
      </c>
      <c r="K2971">
        <v>1272.8000000000002</v>
      </c>
      <c r="L2971" s="1">
        <v>1909.1999999999998</v>
      </c>
      <c r="M2971" s="1" t="s">
        <v>25</v>
      </c>
      <c r="N2971" s="1" t="s">
        <v>197</v>
      </c>
    </row>
    <row r="2972" spans="1:14" x14ac:dyDescent="0.3">
      <c r="A2972" s="1" t="s">
        <v>47</v>
      </c>
      <c r="B2972">
        <v>1185732</v>
      </c>
      <c r="C2972" s="2">
        <v>44684</v>
      </c>
      <c r="D2972" s="1" t="s">
        <v>15</v>
      </c>
      <c r="E2972" s="1" t="s">
        <v>34</v>
      </c>
      <c r="F2972" s="1" t="s">
        <v>35</v>
      </c>
      <c r="G2972" s="1" t="s">
        <v>24</v>
      </c>
      <c r="H2972">
        <v>44</v>
      </c>
      <c r="I2972">
        <v>63</v>
      </c>
      <c r="J2972">
        <v>2772</v>
      </c>
      <c r="K2972">
        <v>1136.52</v>
      </c>
      <c r="L2972" s="1">
        <v>1635.48</v>
      </c>
      <c r="M2972" s="1" t="s">
        <v>25</v>
      </c>
      <c r="N2972" s="1" t="s">
        <v>197</v>
      </c>
    </row>
    <row r="2973" spans="1:14" x14ac:dyDescent="0.3">
      <c r="A2973" s="1" t="s">
        <v>47</v>
      </c>
      <c r="B2973">
        <v>1185732</v>
      </c>
      <c r="C2973" s="2">
        <v>44684</v>
      </c>
      <c r="D2973" s="1" t="s">
        <v>15</v>
      </c>
      <c r="E2973" s="1" t="s">
        <v>34</v>
      </c>
      <c r="F2973" s="1" t="s">
        <v>35</v>
      </c>
      <c r="G2973" s="1" t="s">
        <v>18</v>
      </c>
      <c r="H2973">
        <v>50</v>
      </c>
      <c r="I2973">
        <v>70</v>
      </c>
      <c r="J2973">
        <v>3500</v>
      </c>
      <c r="K2973">
        <v>1540</v>
      </c>
      <c r="L2973" s="1">
        <v>1960</v>
      </c>
      <c r="M2973" s="1" t="s">
        <v>25</v>
      </c>
      <c r="N2973" s="1" t="s">
        <v>196</v>
      </c>
    </row>
    <row r="2974" spans="1:14" x14ac:dyDescent="0.3">
      <c r="A2974" s="1" t="s">
        <v>47</v>
      </c>
      <c r="B2974">
        <v>1185732</v>
      </c>
      <c r="C2974" s="2">
        <v>44684</v>
      </c>
      <c r="D2974" s="1" t="s">
        <v>15</v>
      </c>
      <c r="E2974" s="1" t="s">
        <v>34</v>
      </c>
      <c r="F2974" s="1" t="s">
        <v>35</v>
      </c>
      <c r="G2974" s="1" t="s">
        <v>20</v>
      </c>
      <c r="H2974">
        <v>55</v>
      </c>
      <c r="I2974">
        <v>113</v>
      </c>
      <c r="J2974">
        <v>6215</v>
      </c>
      <c r="K2974">
        <v>3045.35</v>
      </c>
      <c r="L2974" s="1">
        <v>3169.65</v>
      </c>
      <c r="M2974" s="1" t="s">
        <v>25</v>
      </c>
      <c r="N2974" s="1" t="s">
        <v>197</v>
      </c>
    </row>
    <row r="2975" spans="1:14" x14ac:dyDescent="0.3">
      <c r="A2975" s="1" t="s">
        <v>47</v>
      </c>
      <c r="B2975">
        <v>1185732</v>
      </c>
      <c r="C2975" s="2">
        <v>44717</v>
      </c>
      <c r="D2975" s="1" t="s">
        <v>15</v>
      </c>
      <c r="E2975" s="1" t="s">
        <v>34</v>
      </c>
      <c r="F2975" s="1" t="s">
        <v>35</v>
      </c>
      <c r="G2975" s="1" t="s">
        <v>21</v>
      </c>
      <c r="H2975">
        <v>50</v>
      </c>
      <c r="I2975">
        <v>175</v>
      </c>
      <c r="J2975">
        <v>8750</v>
      </c>
      <c r="K2975">
        <v>4812.5</v>
      </c>
      <c r="L2975" s="1">
        <v>3937.5</v>
      </c>
      <c r="M2975" s="1" t="s">
        <v>25</v>
      </c>
      <c r="N2975" s="1" t="s">
        <v>196</v>
      </c>
    </row>
    <row r="2976" spans="1:14" x14ac:dyDescent="0.3">
      <c r="A2976" s="1" t="s">
        <v>47</v>
      </c>
      <c r="B2976">
        <v>1185732</v>
      </c>
      <c r="C2976" s="2">
        <v>44717</v>
      </c>
      <c r="D2976" s="1" t="s">
        <v>15</v>
      </c>
      <c r="E2976" s="1" t="s">
        <v>34</v>
      </c>
      <c r="F2976" s="1" t="s">
        <v>35</v>
      </c>
      <c r="G2976" s="1" t="s">
        <v>22</v>
      </c>
      <c r="H2976">
        <v>48</v>
      </c>
      <c r="I2976">
        <v>94</v>
      </c>
      <c r="J2976">
        <v>4512</v>
      </c>
      <c r="K2976">
        <v>2256</v>
      </c>
      <c r="L2976" s="1">
        <v>2256</v>
      </c>
      <c r="M2976" s="1" t="s">
        <v>25</v>
      </c>
      <c r="N2976" s="1" t="s">
        <v>196</v>
      </c>
    </row>
    <row r="2977" spans="1:14" x14ac:dyDescent="0.3">
      <c r="A2977" s="1" t="s">
        <v>47</v>
      </c>
      <c r="B2977">
        <v>1185732</v>
      </c>
      <c r="C2977" s="2">
        <v>44717</v>
      </c>
      <c r="D2977" s="1" t="s">
        <v>15</v>
      </c>
      <c r="E2977" s="1" t="s">
        <v>34</v>
      </c>
      <c r="F2977" s="1" t="s">
        <v>35</v>
      </c>
      <c r="G2977" s="1" t="s">
        <v>23</v>
      </c>
      <c r="H2977">
        <v>42</v>
      </c>
      <c r="I2977">
        <v>87</v>
      </c>
      <c r="J2977">
        <v>3654</v>
      </c>
      <c r="K2977">
        <v>1644.2999999999997</v>
      </c>
      <c r="L2977" s="1">
        <v>2009.7000000000003</v>
      </c>
      <c r="M2977" s="1" t="s">
        <v>25</v>
      </c>
      <c r="N2977" s="1" t="s">
        <v>197</v>
      </c>
    </row>
    <row r="2978" spans="1:14" x14ac:dyDescent="0.3">
      <c r="A2978" s="1" t="s">
        <v>47</v>
      </c>
      <c r="B2978">
        <v>1185732</v>
      </c>
      <c r="C2978" s="2">
        <v>44717</v>
      </c>
      <c r="D2978" s="1" t="s">
        <v>15</v>
      </c>
      <c r="E2978" s="1" t="s">
        <v>34</v>
      </c>
      <c r="F2978" s="1" t="s">
        <v>35</v>
      </c>
      <c r="G2978" s="1" t="s">
        <v>24</v>
      </c>
      <c r="H2978">
        <v>42</v>
      </c>
      <c r="I2978">
        <v>80</v>
      </c>
      <c r="J2978">
        <v>3360</v>
      </c>
      <c r="K2978">
        <v>1411.2</v>
      </c>
      <c r="L2978" s="1">
        <v>1948.8</v>
      </c>
      <c r="M2978" s="1" t="s">
        <v>25</v>
      </c>
      <c r="N2978" s="1" t="s">
        <v>197</v>
      </c>
    </row>
    <row r="2979" spans="1:14" x14ac:dyDescent="0.3">
      <c r="A2979" s="1" t="s">
        <v>47</v>
      </c>
      <c r="B2979">
        <v>1185732</v>
      </c>
      <c r="C2979" s="2">
        <v>44717</v>
      </c>
      <c r="D2979" s="1" t="s">
        <v>15</v>
      </c>
      <c r="E2979" s="1" t="s">
        <v>34</v>
      </c>
      <c r="F2979" s="1" t="s">
        <v>35</v>
      </c>
      <c r="G2979" s="1" t="s">
        <v>18</v>
      </c>
      <c r="H2979">
        <v>53</v>
      </c>
      <c r="I2979">
        <v>74</v>
      </c>
      <c r="J2979">
        <v>3922</v>
      </c>
      <c r="K2979">
        <v>1725.68</v>
      </c>
      <c r="L2979" s="1">
        <v>2196.3199999999997</v>
      </c>
      <c r="M2979" s="1" t="s">
        <v>25</v>
      </c>
      <c r="N2979" s="1" t="s">
        <v>196</v>
      </c>
    </row>
    <row r="2980" spans="1:14" x14ac:dyDescent="0.3">
      <c r="A2980" s="1" t="s">
        <v>47</v>
      </c>
      <c r="B2980">
        <v>1185732</v>
      </c>
      <c r="C2980" s="2">
        <v>44717</v>
      </c>
      <c r="D2980" s="1" t="s">
        <v>15</v>
      </c>
      <c r="E2980" s="1" t="s">
        <v>34</v>
      </c>
      <c r="F2980" s="1" t="s">
        <v>35</v>
      </c>
      <c r="G2980" s="1" t="s">
        <v>20</v>
      </c>
      <c r="H2980">
        <v>56</v>
      </c>
      <c r="I2980">
        <v>123</v>
      </c>
      <c r="J2980">
        <v>6888</v>
      </c>
      <c r="K2980">
        <v>3375.12</v>
      </c>
      <c r="L2980" s="1">
        <v>3512.88</v>
      </c>
      <c r="M2980" s="1" t="s">
        <v>25</v>
      </c>
      <c r="N2980" s="1" t="s">
        <v>197</v>
      </c>
    </row>
    <row r="2981" spans="1:14" x14ac:dyDescent="0.3">
      <c r="A2981" s="1" t="s">
        <v>47</v>
      </c>
      <c r="B2981">
        <v>1185732</v>
      </c>
      <c r="C2981" s="2">
        <v>44745</v>
      </c>
      <c r="D2981" s="1" t="s">
        <v>15</v>
      </c>
      <c r="E2981" s="1" t="s">
        <v>34</v>
      </c>
      <c r="F2981" s="1" t="s">
        <v>35</v>
      </c>
      <c r="G2981" s="1" t="s">
        <v>21</v>
      </c>
      <c r="H2981">
        <v>54</v>
      </c>
      <c r="I2981">
        <v>189</v>
      </c>
      <c r="J2981">
        <v>10206</v>
      </c>
      <c r="K2981">
        <v>5511.2400000000007</v>
      </c>
      <c r="L2981" s="1">
        <v>4694.7599999999993</v>
      </c>
      <c r="M2981" s="1" t="s">
        <v>25</v>
      </c>
      <c r="N2981" s="1" t="s">
        <v>196</v>
      </c>
    </row>
    <row r="2982" spans="1:14" x14ac:dyDescent="0.3">
      <c r="A2982" s="1" t="s">
        <v>47</v>
      </c>
      <c r="B2982">
        <v>1185732</v>
      </c>
      <c r="C2982" s="2">
        <v>44745</v>
      </c>
      <c r="D2982" s="1" t="s">
        <v>15</v>
      </c>
      <c r="E2982" s="1" t="s">
        <v>34</v>
      </c>
      <c r="F2982" s="1" t="s">
        <v>35</v>
      </c>
      <c r="G2982" s="1" t="s">
        <v>22</v>
      </c>
      <c r="H2982">
        <v>48</v>
      </c>
      <c r="I2982">
        <v>112</v>
      </c>
      <c r="J2982">
        <v>5376</v>
      </c>
      <c r="K2982">
        <v>2849.28</v>
      </c>
      <c r="L2982" s="1">
        <v>2526.7199999999998</v>
      </c>
      <c r="M2982" s="1" t="s">
        <v>25</v>
      </c>
      <c r="N2982" s="1" t="s">
        <v>196</v>
      </c>
    </row>
    <row r="2983" spans="1:14" x14ac:dyDescent="0.3">
      <c r="A2983" s="1" t="s">
        <v>47</v>
      </c>
      <c r="B2983">
        <v>1185732</v>
      </c>
      <c r="C2983" s="2">
        <v>44745</v>
      </c>
      <c r="D2983" s="1" t="s">
        <v>15</v>
      </c>
      <c r="E2983" s="1" t="s">
        <v>34</v>
      </c>
      <c r="F2983" s="1" t="s">
        <v>35</v>
      </c>
      <c r="G2983" s="1" t="s">
        <v>23</v>
      </c>
      <c r="H2983">
        <v>44</v>
      </c>
      <c r="I2983">
        <v>81</v>
      </c>
      <c r="J2983">
        <v>3564</v>
      </c>
      <c r="K2983">
        <v>1568.16</v>
      </c>
      <c r="L2983" s="1">
        <v>1995.84</v>
      </c>
      <c r="M2983" s="1" t="s">
        <v>25</v>
      </c>
      <c r="N2983" s="1" t="s">
        <v>197</v>
      </c>
    </row>
    <row r="2984" spans="1:14" x14ac:dyDescent="0.3">
      <c r="A2984" s="1" t="s">
        <v>47</v>
      </c>
      <c r="B2984">
        <v>1185732</v>
      </c>
      <c r="C2984" s="2">
        <v>44745</v>
      </c>
      <c r="D2984" s="1" t="s">
        <v>15</v>
      </c>
      <c r="E2984" s="1" t="s">
        <v>34</v>
      </c>
      <c r="F2984" s="1" t="s">
        <v>35</v>
      </c>
      <c r="G2984" s="1" t="s">
        <v>24</v>
      </c>
      <c r="H2984">
        <v>42</v>
      </c>
      <c r="I2984">
        <v>80</v>
      </c>
      <c r="J2984">
        <v>3360</v>
      </c>
      <c r="K2984">
        <v>1478.4</v>
      </c>
      <c r="L2984" s="1">
        <v>1881.6</v>
      </c>
      <c r="M2984" s="1" t="s">
        <v>25</v>
      </c>
      <c r="N2984" s="1" t="s">
        <v>197</v>
      </c>
    </row>
    <row r="2985" spans="1:14" x14ac:dyDescent="0.3">
      <c r="A2985" s="1" t="s">
        <v>47</v>
      </c>
      <c r="B2985">
        <v>1185732</v>
      </c>
      <c r="C2985" s="2">
        <v>44745</v>
      </c>
      <c r="D2985" s="1" t="s">
        <v>15</v>
      </c>
      <c r="E2985" s="1" t="s">
        <v>34</v>
      </c>
      <c r="F2985" s="1" t="s">
        <v>35</v>
      </c>
      <c r="G2985" s="1" t="s">
        <v>18</v>
      </c>
      <c r="H2985">
        <v>53</v>
      </c>
      <c r="I2985">
        <v>81</v>
      </c>
      <c r="J2985">
        <v>4293</v>
      </c>
      <c r="K2985">
        <v>1888.92</v>
      </c>
      <c r="L2985" s="1">
        <v>2404.08</v>
      </c>
      <c r="M2985" s="1" t="s">
        <v>25</v>
      </c>
      <c r="N2985" s="1" t="s">
        <v>196</v>
      </c>
    </row>
    <row r="2986" spans="1:14" x14ac:dyDescent="0.3">
      <c r="A2986" s="1" t="s">
        <v>47</v>
      </c>
      <c r="B2986">
        <v>1185732</v>
      </c>
      <c r="C2986" s="2">
        <v>44745</v>
      </c>
      <c r="D2986" s="1" t="s">
        <v>15</v>
      </c>
      <c r="E2986" s="1" t="s">
        <v>34</v>
      </c>
      <c r="F2986" s="1" t="s">
        <v>35</v>
      </c>
      <c r="G2986" s="1" t="s">
        <v>20</v>
      </c>
      <c r="H2986">
        <v>56</v>
      </c>
      <c r="I2986">
        <v>143</v>
      </c>
      <c r="J2986">
        <v>8008</v>
      </c>
      <c r="K2986">
        <v>3843.8399999999997</v>
      </c>
      <c r="L2986" s="1">
        <v>4164.16</v>
      </c>
      <c r="M2986" s="1" t="s">
        <v>25</v>
      </c>
      <c r="N2986" s="1" t="s">
        <v>197</v>
      </c>
    </row>
    <row r="2987" spans="1:14" x14ac:dyDescent="0.3">
      <c r="A2987" s="1" t="s">
        <v>47</v>
      </c>
      <c r="B2987">
        <v>1185732</v>
      </c>
      <c r="C2987" s="2">
        <v>44777</v>
      </c>
      <c r="D2987" s="1" t="s">
        <v>15</v>
      </c>
      <c r="E2987" s="1" t="s">
        <v>34</v>
      </c>
      <c r="F2987" s="1" t="s">
        <v>35</v>
      </c>
      <c r="G2987" s="1" t="s">
        <v>21</v>
      </c>
      <c r="H2987">
        <v>51</v>
      </c>
      <c r="I2987">
        <v>163</v>
      </c>
      <c r="J2987">
        <v>8313</v>
      </c>
      <c r="K2987">
        <v>4572.1500000000005</v>
      </c>
      <c r="L2987" s="1">
        <v>3740.8499999999995</v>
      </c>
      <c r="M2987" s="1" t="s">
        <v>25</v>
      </c>
      <c r="N2987" s="1" t="s">
        <v>196</v>
      </c>
    </row>
    <row r="2988" spans="1:14" x14ac:dyDescent="0.3">
      <c r="A2988" s="1" t="s">
        <v>47</v>
      </c>
      <c r="B2988">
        <v>1185732</v>
      </c>
      <c r="C2988" s="2">
        <v>44777</v>
      </c>
      <c r="D2988" s="1" t="s">
        <v>15</v>
      </c>
      <c r="E2988" s="1" t="s">
        <v>34</v>
      </c>
      <c r="F2988" s="1" t="s">
        <v>35</v>
      </c>
      <c r="G2988" s="1" t="s">
        <v>22</v>
      </c>
      <c r="H2988">
        <v>48</v>
      </c>
      <c r="I2988">
        <v>108</v>
      </c>
      <c r="J2988">
        <v>5184</v>
      </c>
      <c r="K2988">
        <v>2851.2000000000003</v>
      </c>
      <c r="L2988" s="1">
        <v>2332.7999999999997</v>
      </c>
      <c r="M2988" s="1" t="s">
        <v>25</v>
      </c>
      <c r="N2988" s="1" t="s">
        <v>196</v>
      </c>
    </row>
    <row r="2989" spans="1:14" x14ac:dyDescent="0.3">
      <c r="A2989" s="1" t="s">
        <v>47</v>
      </c>
      <c r="B2989">
        <v>1185732</v>
      </c>
      <c r="C2989" s="2">
        <v>44777</v>
      </c>
      <c r="D2989" s="1" t="s">
        <v>15</v>
      </c>
      <c r="E2989" s="1" t="s">
        <v>34</v>
      </c>
      <c r="F2989" s="1" t="s">
        <v>35</v>
      </c>
      <c r="G2989" s="1" t="s">
        <v>23</v>
      </c>
      <c r="H2989">
        <v>41</v>
      </c>
      <c r="I2989">
        <v>85</v>
      </c>
      <c r="J2989">
        <v>3485</v>
      </c>
      <c r="K2989">
        <v>1463.7</v>
      </c>
      <c r="L2989" s="1">
        <v>2022.3</v>
      </c>
      <c r="M2989" s="1" t="s">
        <v>25</v>
      </c>
      <c r="N2989" s="1" t="s">
        <v>197</v>
      </c>
    </row>
    <row r="2990" spans="1:14" x14ac:dyDescent="0.3">
      <c r="A2990" s="1" t="s">
        <v>47</v>
      </c>
      <c r="B2990">
        <v>1185732</v>
      </c>
      <c r="C2990" s="2">
        <v>44777</v>
      </c>
      <c r="D2990" s="1" t="s">
        <v>15</v>
      </c>
      <c r="E2990" s="1" t="s">
        <v>34</v>
      </c>
      <c r="F2990" s="1" t="s">
        <v>35</v>
      </c>
      <c r="G2990" s="1" t="s">
        <v>24</v>
      </c>
      <c r="H2990">
        <v>41</v>
      </c>
      <c r="I2990">
        <v>68</v>
      </c>
      <c r="J2990">
        <v>2788</v>
      </c>
      <c r="K2990">
        <v>1143.08</v>
      </c>
      <c r="L2990" s="1">
        <v>1644.92</v>
      </c>
      <c r="M2990" s="1" t="s">
        <v>25</v>
      </c>
      <c r="N2990" s="1" t="s">
        <v>197</v>
      </c>
    </row>
    <row r="2991" spans="1:14" x14ac:dyDescent="0.3">
      <c r="A2991" s="1" t="s">
        <v>47</v>
      </c>
      <c r="B2991">
        <v>1185732</v>
      </c>
      <c r="C2991" s="2">
        <v>44777</v>
      </c>
      <c r="D2991" s="1" t="s">
        <v>15</v>
      </c>
      <c r="E2991" s="1" t="s">
        <v>34</v>
      </c>
      <c r="F2991" s="1" t="s">
        <v>35</v>
      </c>
      <c r="G2991" s="1" t="s">
        <v>18</v>
      </c>
      <c r="H2991">
        <v>51</v>
      </c>
      <c r="I2991">
        <v>52</v>
      </c>
      <c r="J2991">
        <v>2652</v>
      </c>
      <c r="K2991">
        <v>1166.8800000000001</v>
      </c>
      <c r="L2991" s="1">
        <v>1485.12</v>
      </c>
      <c r="M2991" s="1" t="s">
        <v>25</v>
      </c>
      <c r="N2991" s="1" t="s">
        <v>196</v>
      </c>
    </row>
    <row r="2992" spans="1:14" x14ac:dyDescent="0.3">
      <c r="A2992" s="1" t="s">
        <v>47</v>
      </c>
      <c r="B2992">
        <v>1185732</v>
      </c>
      <c r="C2992" s="2">
        <v>44777</v>
      </c>
      <c r="D2992" s="1" t="s">
        <v>15</v>
      </c>
      <c r="E2992" s="1" t="s">
        <v>34</v>
      </c>
      <c r="F2992" s="1" t="s">
        <v>35</v>
      </c>
      <c r="G2992" s="1" t="s">
        <v>20</v>
      </c>
      <c r="H2992">
        <v>55</v>
      </c>
      <c r="I2992">
        <v>105</v>
      </c>
      <c r="J2992">
        <v>5775</v>
      </c>
      <c r="K2992">
        <v>2887.5</v>
      </c>
      <c r="L2992" s="1">
        <v>2887.5</v>
      </c>
      <c r="M2992" s="1" t="s">
        <v>25</v>
      </c>
      <c r="N2992" s="1" t="s">
        <v>197</v>
      </c>
    </row>
    <row r="2993" spans="1:14" x14ac:dyDescent="0.3">
      <c r="A2993" s="1" t="s">
        <v>47</v>
      </c>
      <c r="B2993">
        <v>1185732</v>
      </c>
      <c r="C2993" s="2">
        <v>44807</v>
      </c>
      <c r="D2993" s="1" t="s">
        <v>15</v>
      </c>
      <c r="E2993" s="1" t="s">
        <v>34</v>
      </c>
      <c r="F2993" s="1" t="s">
        <v>35</v>
      </c>
      <c r="G2993" s="1" t="s">
        <v>21</v>
      </c>
      <c r="H2993">
        <v>52</v>
      </c>
      <c r="I2993">
        <v>125</v>
      </c>
      <c r="J2993">
        <v>6500</v>
      </c>
      <c r="K2993">
        <v>3510.0000000000005</v>
      </c>
      <c r="L2993" s="1">
        <v>2989.9999999999995</v>
      </c>
      <c r="M2993" s="1" t="s">
        <v>25</v>
      </c>
      <c r="N2993" s="1" t="s">
        <v>196</v>
      </c>
    </row>
    <row r="2994" spans="1:14" x14ac:dyDescent="0.3">
      <c r="A2994" s="1" t="s">
        <v>47</v>
      </c>
      <c r="B2994">
        <v>1185732</v>
      </c>
      <c r="C2994" s="2">
        <v>44807</v>
      </c>
      <c r="D2994" s="1" t="s">
        <v>15</v>
      </c>
      <c r="E2994" s="1" t="s">
        <v>34</v>
      </c>
      <c r="F2994" s="1" t="s">
        <v>35</v>
      </c>
      <c r="G2994" s="1" t="s">
        <v>22</v>
      </c>
      <c r="H2994">
        <v>47</v>
      </c>
      <c r="I2994">
        <v>75</v>
      </c>
      <c r="J2994">
        <v>3525</v>
      </c>
      <c r="K2994">
        <v>1833</v>
      </c>
      <c r="L2994" s="1">
        <v>1692</v>
      </c>
      <c r="M2994" s="1" t="s">
        <v>25</v>
      </c>
      <c r="N2994" s="1" t="s">
        <v>196</v>
      </c>
    </row>
    <row r="2995" spans="1:14" x14ac:dyDescent="0.3">
      <c r="A2995" s="1" t="s">
        <v>47</v>
      </c>
      <c r="B2995">
        <v>1185732</v>
      </c>
      <c r="C2995" s="2">
        <v>44807</v>
      </c>
      <c r="D2995" s="1" t="s">
        <v>15</v>
      </c>
      <c r="E2995" s="1" t="s">
        <v>34</v>
      </c>
      <c r="F2995" s="1" t="s">
        <v>35</v>
      </c>
      <c r="G2995" s="1" t="s">
        <v>23</v>
      </c>
      <c r="H2995">
        <v>41</v>
      </c>
      <c r="I2995">
        <v>60</v>
      </c>
      <c r="J2995">
        <v>2460</v>
      </c>
      <c r="K2995">
        <v>1082.4000000000001</v>
      </c>
      <c r="L2995" s="1">
        <v>1377.6</v>
      </c>
      <c r="M2995" s="1" t="s">
        <v>25</v>
      </c>
      <c r="N2995" s="1" t="s">
        <v>197</v>
      </c>
    </row>
    <row r="2996" spans="1:14" x14ac:dyDescent="0.3">
      <c r="A2996" s="1" t="s">
        <v>47</v>
      </c>
      <c r="B2996">
        <v>1185732</v>
      </c>
      <c r="C2996" s="2">
        <v>44807</v>
      </c>
      <c r="D2996" s="1" t="s">
        <v>15</v>
      </c>
      <c r="E2996" s="1" t="s">
        <v>34</v>
      </c>
      <c r="F2996" s="1" t="s">
        <v>35</v>
      </c>
      <c r="G2996" s="1" t="s">
        <v>24</v>
      </c>
      <c r="H2996">
        <v>41</v>
      </c>
      <c r="I2996">
        <v>46</v>
      </c>
      <c r="J2996">
        <v>1886</v>
      </c>
      <c r="K2996">
        <v>848.69999999999993</v>
      </c>
      <c r="L2996" s="1">
        <v>1037.3000000000002</v>
      </c>
      <c r="M2996" s="1" t="s">
        <v>25</v>
      </c>
      <c r="N2996" s="1" t="s">
        <v>197</v>
      </c>
    </row>
    <row r="2997" spans="1:14" x14ac:dyDescent="0.3">
      <c r="A2997" s="1" t="s">
        <v>47</v>
      </c>
      <c r="B2997">
        <v>1185732</v>
      </c>
      <c r="C2997" s="2">
        <v>44807</v>
      </c>
      <c r="D2997" s="1" t="s">
        <v>15</v>
      </c>
      <c r="E2997" s="1" t="s">
        <v>34</v>
      </c>
      <c r="F2997" s="1" t="s">
        <v>35</v>
      </c>
      <c r="G2997" s="1" t="s">
        <v>18</v>
      </c>
      <c r="H2997">
        <v>50</v>
      </c>
      <c r="I2997">
        <v>51</v>
      </c>
      <c r="J2997">
        <v>2550</v>
      </c>
      <c r="K2997">
        <v>1071</v>
      </c>
      <c r="L2997" s="1">
        <v>1479</v>
      </c>
      <c r="M2997" s="1" t="s">
        <v>25</v>
      </c>
      <c r="N2997" s="1" t="s">
        <v>196</v>
      </c>
    </row>
    <row r="2998" spans="1:14" x14ac:dyDescent="0.3">
      <c r="A2998" s="1" t="s">
        <v>47</v>
      </c>
      <c r="B2998">
        <v>1185732</v>
      </c>
      <c r="C2998" s="2">
        <v>44807</v>
      </c>
      <c r="D2998" s="1" t="s">
        <v>15</v>
      </c>
      <c r="E2998" s="1" t="s">
        <v>34</v>
      </c>
      <c r="F2998" s="1" t="s">
        <v>35</v>
      </c>
      <c r="G2998" s="1" t="s">
        <v>20</v>
      </c>
      <c r="H2998">
        <v>54</v>
      </c>
      <c r="I2998">
        <v>83</v>
      </c>
      <c r="J2998">
        <v>4482</v>
      </c>
      <c r="K2998">
        <v>2196.1799999999998</v>
      </c>
      <c r="L2998" s="1">
        <v>2285.8200000000002</v>
      </c>
      <c r="M2998" s="1" t="s">
        <v>25</v>
      </c>
      <c r="N2998" s="1" t="s">
        <v>197</v>
      </c>
    </row>
    <row r="2999" spans="1:14" x14ac:dyDescent="0.3">
      <c r="A2999" s="1" t="s">
        <v>47</v>
      </c>
      <c r="B2999">
        <v>1185732</v>
      </c>
      <c r="C2999" s="2">
        <v>44839</v>
      </c>
      <c r="D2999" s="1" t="s">
        <v>15</v>
      </c>
      <c r="E2999" s="1" t="s">
        <v>34</v>
      </c>
      <c r="F2999" s="1" t="s">
        <v>35</v>
      </c>
      <c r="G2999" s="1" t="s">
        <v>21</v>
      </c>
      <c r="H2999">
        <v>59</v>
      </c>
      <c r="I2999">
        <v>113</v>
      </c>
      <c r="J2999">
        <v>6667</v>
      </c>
      <c r="K2999">
        <v>3666.8500000000004</v>
      </c>
      <c r="L2999" s="1">
        <v>3000.1499999999996</v>
      </c>
      <c r="M2999" s="1" t="s">
        <v>25</v>
      </c>
      <c r="N2999" s="1" t="s">
        <v>196</v>
      </c>
    </row>
    <row r="3000" spans="1:14" x14ac:dyDescent="0.3">
      <c r="A3000" s="1" t="s">
        <v>47</v>
      </c>
      <c r="B3000">
        <v>1185732</v>
      </c>
      <c r="C3000" s="2">
        <v>44839</v>
      </c>
      <c r="D3000" s="1" t="s">
        <v>15</v>
      </c>
      <c r="E3000" s="1" t="s">
        <v>34</v>
      </c>
      <c r="F3000" s="1" t="s">
        <v>35</v>
      </c>
      <c r="G3000" s="1" t="s">
        <v>22</v>
      </c>
      <c r="H3000">
        <v>52</v>
      </c>
      <c r="I3000">
        <v>72</v>
      </c>
      <c r="J3000">
        <v>3744</v>
      </c>
      <c r="K3000">
        <v>1872</v>
      </c>
      <c r="L3000" s="1">
        <v>1872</v>
      </c>
      <c r="M3000" s="1" t="s">
        <v>25</v>
      </c>
      <c r="N3000" s="1" t="s">
        <v>196</v>
      </c>
    </row>
    <row r="3001" spans="1:14" x14ac:dyDescent="0.3">
      <c r="A3001" s="1" t="s">
        <v>47</v>
      </c>
      <c r="B3001">
        <v>1185732</v>
      </c>
      <c r="C3001" s="2">
        <v>44839</v>
      </c>
      <c r="D3001" s="1" t="s">
        <v>15</v>
      </c>
      <c r="E3001" s="1" t="s">
        <v>34</v>
      </c>
      <c r="F3001" s="1" t="s">
        <v>35</v>
      </c>
      <c r="G3001" s="1" t="s">
        <v>23</v>
      </c>
      <c r="H3001">
        <v>53</v>
      </c>
      <c r="I3001">
        <v>49</v>
      </c>
      <c r="J3001">
        <v>2597</v>
      </c>
      <c r="K3001">
        <v>1116.71</v>
      </c>
      <c r="L3001" s="1">
        <v>1480.29</v>
      </c>
      <c r="M3001" s="1" t="s">
        <v>25</v>
      </c>
      <c r="N3001" s="1" t="s">
        <v>197</v>
      </c>
    </row>
    <row r="3002" spans="1:14" x14ac:dyDescent="0.3">
      <c r="A3002" s="1" t="s">
        <v>47</v>
      </c>
      <c r="B3002">
        <v>1185732</v>
      </c>
      <c r="C3002" s="2">
        <v>44839</v>
      </c>
      <c r="D3002" s="1" t="s">
        <v>15</v>
      </c>
      <c r="E3002" s="1" t="s">
        <v>34</v>
      </c>
      <c r="F3002" s="1" t="s">
        <v>35</v>
      </c>
      <c r="G3002" s="1" t="s">
        <v>24</v>
      </c>
      <c r="H3002">
        <v>50</v>
      </c>
      <c r="I3002">
        <v>38</v>
      </c>
      <c r="J3002">
        <v>1900</v>
      </c>
      <c r="K3002">
        <v>760</v>
      </c>
      <c r="L3002" s="1">
        <v>1140</v>
      </c>
      <c r="M3002" s="1" t="s">
        <v>25</v>
      </c>
      <c r="N3002" s="1" t="s">
        <v>197</v>
      </c>
    </row>
    <row r="3003" spans="1:14" x14ac:dyDescent="0.3">
      <c r="A3003" s="1" t="s">
        <v>47</v>
      </c>
      <c r="B3003">
        <v>1185732</v>
      </c>
      <c r="C3003" s="2">
        <v>44839</v>
      </c>
      <c r="D3003" s="1" t="s">
        <v>15</v>
      </c>
      <c r="E3003" s="1" t="s">
        <v>34</v>
      </c>
      <c r="F3003" s="1" t="s">
        <v>35</v>
      </c>
      <c r="G3003" s="1" t="s">
        <v>18</v>
      </c>
      <c r="H3003">
        <v>64</v>
      </c>
      <c r="I3003">
        <v>42</v>
      </c>
      <c r="J3003">
        <v>2688</v>
      </c>
      <c r="K3003">
        <v>1128.96</v>
      </c>
      <c r="L3003" s="1">
        <v>1559.04</v>
      </c>
      <c r="M3003" s="1" t="s">
        <v>25</v>
      </c>
      <c r="N3003" s="1" t="s">
        <v>196</v>
      </c>
    </row>
    <row r="3004" spans="1:14" x14ac:dyDescent="0.3">
      <c r="A3004" s="1" t="s">
        <v>47</v>
      </c>
      <c r="B3004">
        <v>1185732</v>
      </c>
      <c r="C3004" s="2">
        <v>44597</v>
      </c>
      <c r="D3004" s="1" t="s">
        <v>15</v>
      </c>
      <c r="E3004" s="1" t="s">
        <v>34</v>
      </c>
      <c r="F3004" s="1" t="s">
        <v>35</v>
      </c>
      <c r="G3004" s="1" t="s">
        <v>24</v>
      </c>
      <c r="H3004">
        <v>24</v>
      </c>
      <c r="I3004">
        <v>39</v>
      </c>
      <c r="J3004">
        <v>936</v>
      </c>
      <c r="K3004">
        <v>308.87999999999994</v>
      </c>
      <c r="L3004" s="1">
        <v>627.12000000000012</v>
      </c>
      <c r="M3004" s="1" t="s">
        <v>19</v>
      </c>
      <c r="N3004" s="1" t="s">
        <v>197</v>
      </c>
    </row>
    <row r="3005" spans="1:14" x14ac:dyDescent="0.3">
      <c r="A3005" s="1" t="s">
        <v>47</v>
      </c>
      <c r="B3005">
        <v>1185732</v>
      </c>
      <c r="C3005" s="2">
        <v>44597</v>
      </c>
      <c r="D3005" s="1" t="s">
        <v>15</v>
      </c>
      <c r="E3005" s="1" t="s">
        <v>34</v>
      </c>
      <c r="F3005" s="1" t="s">
        <v>35</v>
      </c>
      <c r="G3005" s="1" t="s">
        <v>18</v>
      </c>
      <c r="H3005">
        <v>39</v>
      </c>
      <c r="I3005">
        <v>66</v>
      </c>
      <c r="J3005">
        <v>2574</v>
      </c>
      <c r="K3005">
        <v>952.38</v>
      </c>
      <c r="L3005" s="1">
        <v>1621.62</v>
      </c>
      <c r="M3005" s="1" t="s">
        <v>19</v>
      </c>
      <c r="N3005" s="1" t="s">
        <v>196</v>
      </c>
    </row>
    <row r="3006" spans="1:14" x14ac:dyDescent="0.3">
      <c r="A3006" s="1" t="s">
        <v>47</v>
      </c>
      <c r="B3006">
        <v>1185732</v>
      </c>
      <c r="C3006" s="2">
        <v>44597</v>
      </c>
      <c r="D3006" s="1" t="s">
        <v>15</v>
      </c>
      <c r="E3006" s="1" t="s">
        <v>34</v>
      </c>
      <c r="F3006" s="1" t="s">
        <v>35</v>
      </c>
      <c r="G3006" s="1" t="s">
        <v>20</v>
      </c>
      <c r="H3006">
        <v>32</v>
      </c>
      <c r="I3006">
        <v>96</v>
      </c>
      <c r="J3006">
        <v>3072</v>
      </c>
      <c r="K3006">
        <v>1198.08</v>
      </c>
      <c r="L3006" s="1">
        <v>1873.92</v>
      </c>
      <c r="M3006" s="1" t="s">
        <v>19</v>
      </c>
      <c r="N3006" s="1" t="s">
        <v>197</v>
      </c>
    </row>
    <row r="3007" spans="1:14" x14ac:dyDescent="0.3">
      <c r="A3007" s="1" t="s">
        <v>47</v>
      </c>
      <c r="B3007">
        <v>1185732</v>
      </c>
      <c r="C3007" s="2">
        <v>44623</v>
      </c>
      <c r="D3007" s="1" t="s">
        <v>15</v>
      </c>
      <c r="E3007" s="1" t="s">
        <v>34</v>
      </c>
      <c r="F3007" s="1" t="s">
        <v>35</v>
      </c>
      <c r="G3007" s="1" t="s">
        <v>21</v>
      </c>
      <c r="H3007">
        <v>26</v>
      </c>
      <c r="I3007">
        <v>182</v>
      </c>
      <c r="J3007">
        <v>4732</v>
      </c>
      <c r="K3007">
        <v>2034.7600000000002</v>
      </c>
      <c r="L3007" s="1">
        <v>2697.24</v>
      </c>
      <c r="M3007" s="1" t="s">
        <v>19</v>
      </c>
      <c r="N3007" s="1" t="s">
        <v>196</v>
      </c>
    </row>
    <row r="3008" spans="1:14" x14ac:dyDescent="0.3">
      <c r="A3008" s="1" t="s">
        <v>47</v>
      </c>
      <c r="B3008">
        <v>1185732</v>
      </c>
      <c r="C3008" s="2">
        <v>44623</v>
      </c>
      <c r="D3008" s="1" t="s">
        <v>15</v>
      </c>
      <c r="E3008" s="1" t="s">
        <v>34</v>
      </c>
      <c r="F3008" s="1" t="s">
        <v>35</v>
      </c>
      <c r="G3008" s="1" t="s">
        <v>22</v>
      </c>
      <c r="H3008">
        <v>32</v>
      </c>
      <c r="I3008">
        <v>68</v>
      </c>
      <c r="J3008">
        <v>2176</v>
      </c>
      <c r="K3008">
        <v>979.2</v>
      </c>
      <c r="L3008" s="1">
        <v>1196.8</v>
      </c>
      <c r="M3008" s="1" t="s">
        <v>19</v>
      </c>
      <c r="N3008" s="1" t="s">
        <v>196</v>
      </c>
    </row>
    <row r="3009" spans="1:14" x14ac:dyDescent="0.3">
      <c r="A3009" s="1" t="s">
        <v>47</v>
      </c>
      <c r="B3009">
        <v>1185732</v>
      </c>
      <c r="C3009" s="2">
        <v>44623</v>
      </c>
      <c r="D3009" s="1" t="s">
        <v>15</v>
      </c>
      <c r="E3009" s="1" t="s">
        <v>34</v>
      </c>
      <c r="F3009" s="1" t="s">
        <v>35</v>
      </c>
      <c r="G3009" s="1" t="s">
        <v>23</v>
      </c>
      <c r="H3009">
        <v>23</v>
      </c>
      <c r="I3009">
        <v>75</v>
      </c>
      <c r="J3009">
        <v>1725</v>
      </c>
      <c r="K3009">
        <v>552</v>
      </c>
      <c r="L3009" s="1">
        <v>1173</v>
      </c>
      <c r="M3009" s="1" t="s">
        <v>19</v>
      </c>
      <c r="N3009" s="1" t="s">
        <v>197</v>
      </c>
    </row>
    <row r="3010" spans="1:14" x14ac:dyDescent="0.3">
      <c r="A3010" s="1" t="s">
        <v>47</v>
      </c>
      <c r="B3010">
        <v>1185732</v>
      </c>
      <c r="C3010" s="2">
        <v>44623</v>
      </c>
      <c r="D3010" s="1" t="s">
        <v>15</v>
      </c>
      <c r="E3010" s="1" t="s">
        <v>34</v>
      </c>
      <c r="F3010" s="1" t="s">
        <v>35</v>
      </c>
      <c r="G3010" s="1" t="s">
        <v>24</v>
      </c>
      <c r="H3010">
        <v>27</v>
      </c>
      <c r="I3010">
        <v>34</v>
      </c>
      <c r="J3010">
        <v>918</v>
      </c>
      <c r="K3010">
        <v>293.76</v>
      </c>
      <c r="L3010" s="1">
        <v>624.24</v>
      </c>
      <c r="M3010" s="1" t="s">
        <v>19</v>
      </c>
      <c r="N3010" s="1" t="s">
        <v>197</v>
      </c>
    </row>
    <row r="3011" spans="1:14" x14ac:dyDescent="0.3">
      <c r="A3011" s="1" t="s">
        <v>47</v>
      </c>
      <c r="B3011">
        <v>1185732</v>
      </c>
      <c r="C3011" s="2">
        <v>44623</v>
      </c>
      <c r="D3011" s="1" t="s">
        <v>15</v>
      </c>
      <c r="E3011" s="1" t="s">
        <v>34</v>
      </c>
      <c r="F3011" s="1" t="s">
        <v>35</v>
      </c>
      <c r="G3011" s="1" t="s">
        <v>18</v>
      </c>
      <c r="H3011">
        <v>39</v>
      </c>
      <c r="I3011">
        <v>53</v>
      </c>
      <c r="J3011">
        <v>2067</v>
      </c>
      <c r="K3011">
        <v>702.78</v>
      </c>
      <c r="L3011" s="1">
        <v>1364.22</v>
      </c>
      <c r="M3011" s="1" t="s">
        <v>19</v>
      </c>
      <c r="N3011" s="1" t="s">
        <v>196</v>
      </c>
    </row>
    <row r="3012" spans="1:14" x14ac:dyDescent="0.3">
      <c r="A3012" s="1" t="s">
        <v>47</v>
      </c>
      <c r="B3012">
        <v>1185732</v>
      </c>
      <c r="C3012" s="2">
        <v>44623</v>
      </c>
      <c r="D3012" s="1" t="s">
        <v>15</v>
      </c>
      <c r="E3012" s="1" t="s">
        <v>34</v>
      </c>
      <c r="F3012" s="1" t="s">
        <v>35</v>
      </c>
      <c r="G3012" s="1" t="s">
        <v>20</v>
      </c>
      <c r="H3012">
        <v>29</v>
      </c>
      <c r="I3012">
        <v>85</v>
      </c>
      <c r="J3012">
        <v>2465</v>
      </c>
      <c r="K3012">
        <v>961.34999999999991</v>
      </c>
      <c r="L3012" s="1">
        <v>1503.65</v>
      </c>
      <c r="M3012" s="1" t="s">
        <v>19</v>
      </c>
      <c r="N3012" s="1" t="s">
        <v>197</v>
      </c>
    </row>
    <row r="3013" spans="1:14" x14ac:dyDescent="0.3">
      <c r="A3013" s="1" t="s">
        <v>47</v>
      </c>
      <c r="B3013">
        <v>1185732</v>
      </c>
      <c r="C3013" s="2">
        <v>44655</v>
      </c>
      <c r="D3013" s="1" t="s">
        <v>15</v>
      </c>
      <c r="E3013" s="1" t="s">
        <v>34</v>
      </c>
      <c r="F3013" s="1" t="s">
        <v>35</v>
      </c>
      <c r="G3013" s="1" t="s">
        <v>21</v>
      </c>
      <c r="H3013">
        <v>28</v>
      </c>
      <c r="I3013">
        <v>155</v>
      </c>
      <c r="J3013">
        <v>4340</v>
      </c>
      <c r="K3013">
        <v>1996.4</v>
      </c>
      <c r="L3013" s="1">
        <v>2343.6</v>
      </c>
      <c r="M3013" s="1" t="s">
        <v>19</v>
      </c>
      <c r="N3013" s="1" t="s">
        <v>196</v>
      </c>
    </row>
    <row r="3014" spans="1:14" x14ac:dyDescent="0.3">
      <c r="A3014" s="1" t="s">
        <v>47</v>
      </c>
      <c r="B3014">
        <v>1185732</v>
      </c>
      <c r="C3014" s="2">
        <v>44655</v>
      </c>
      <c r="D3014" s="1" t="s">
        <v>15</v>
      </c>
      <c r="E3014" s="1" t="s">
        <v>34</v>
      </c>
      <c r="F3014" s="1" t="s">
        <v>35</v>
      </c>
      <c r="G3014" s="1" t="s">
        <v>22</v>
      </c>
      <c r="H3014">
        <v>30</v>
      </c>
      <c r="I3014">
        <v>64</v>
      </c>
      <c r="J3014">
        <v>1920</v>
      </c>
      <c r="K3014">
        <v>844.8</v>
      </c>
      <c r="L3014" s="1">
        <v>1075.2</v>
      </c>
      <c r="M3014" s="1" t="s">
        <v>19</v>
      </c>
      <c r="N3014" s="1" t="s">
        <v>196</v>
      </c>
    </row>
    <row r="3015" spans="1:14" x14ac:dyDescent="0.3">
      <c r="A3015" s="1" t="s">
        <v>47</v>
      </c>
      <c r="B3015">
        <v>1185732</v>
      </c>
      <c r="C3015" s="2">
        <v>44655</v>
      </c>
      <c r="D3015" s="1" t="s">
        <v>15</v>
      </c>
      <c r="E3015" s="1" t="s">
        <v>34</v>
      </c>
      <c r="F3015" s="1" t="s">
        <v>35</v>
      </c>
      <c r="G3015" s="1" t="s">
        <v>23</v>
      </c>
      <c r="H3015">
        <v>20</v>
      </c>
      <c r="I3015">
        <v>64</v>
      </c>
      <c r="J3015">
        <v>1280</v>
      </c>
      <c r="K3015">
        <v>460.79999999999995</v>
      </c>
      <c r="L3015" s="1">
        <v>819.2</v>
      </c>
      <c r="M3015" s="1" t="s">
        <v>19</v>
      </c>
      <c r="N3015" s="1" t="s">
        <v>197</v>
      </c>
    </row>
    <row r="3016" spans="1:14" x14ac:dyDescent="0.3">
      <c r="A3016" s="1" t="s">
        <v>47</v>
      </c>
      <c r="B3016">
        <v>1185732</v>
      </c>
      <c r="C3016" s="2">
        <v>44655</v>
      </c>
      <c r="D3016" s="1" t="s">
        <v>15</v>
      </c>
      <c r="E3016" s="1" t="s">
        <v>34</v>
      </c>
      <c r="F3016" s="1" t="s">
        <v>35</v>
      </c>
      <c r="G3016" s="1" t="s">
        <v>24</v>
      </c>
      <c r="H3016">
        <v>26</v>
      </c>
      <c r="I3016">
        <v>41</v>
      </c>
      <c r="J3016">
        <v>1066</v>
      </c>
      <c r="K3016">
        <v>341.12</v>
      </c>
      <c r="L3016" s="1">
        <v>724.88</v>
      </c>
      <c r="M3016" s="1" t="s">
        <v>19</v>
      </c>
      <c r="N3016" s="1" t="s">
        <v>197</v>
      </c>
    </row>
    <row r="3017" spans="1:14" x14ac:dyDescent="0.3">
      <c r="A3017" s="1" t="s">
        <v>47</v>
      </c>
      <c r="B3017">
        <v>1185732</v>
      </c>
      <c r="C3017" s="2">
        <v>44655</v>
      </c>
      <c r="D3017" s="1" t="s">
        <v>15</v>
      </c>
      <c r="E3017" s="1" t="s">
        <v>34</v>
      </c>
      <c r="F3017" s="1" t="s">
        <v>35</v>
      </c>
      <c r="G3017" s="1" t="s">
        <v>18</v>
      </c>
      <c r="H3017">
        <v>37</v>
      </c>
      <c r="I3017">
        <v>40</v>
      </c>
      <c r="J3017">
        <v>1480</v>
      </c>
      <c r="K3017">
        <v>503.19999999999993</v>
      </c>
      <c r="L3017" s="1">
        <v>976.80000000000007</v>
      </c>
      <c r="M3017" s="1" t="s">
        <v>19</v>
      </c>
      <c r="N3017" s="1" t="s">
        <v>196</v>
      </c>
    </row>
    <row r="3018" spans="1:14" x14ac:dyDescent="0.3">
      <c r="A3018" s="1" t="s">
        <v>47</v>
      </c>
      <c r="B3018">
        <v>1185732</v>
      </c>
      <c r="C3018" s="2">
        <v>44655</v>
      </c>
      <c r="D3018" s="1" t="s">
        <v>15</v>
      </c>
      <c r="E3018" s="1" t="s">
        <v>34</v>
      </c>
      <c r="F3018" s="1" t="s">
        <v>35</v>
      </c>
      <c r="G3018" s="1" t="s">
        <v>20</v>
      </c>
      <c r="H3018">
        <v>26</v>
      </c>
      <c r="I3018">
        <v>94</v>
      </c>
      <c r="J3018">
        <v>2444</v>
      </c>
      <c r="K3018">
        <v>1026.48</v>
      </c>
      <c r="L3018" s="1">
        <v>1417.52</v>
      </c>
      <c r="M3018" s="1" t="s">
        <v>19</v>
      </c>
      <c r="N3018" s="1" t="s">
        <v>197</v>
      </c>
    </row>
    <row r="3019" spans="1:14" x14ac:dyDescent="0.3">
      <c r="A3019" s="1" t="s">
        <v>47</v>
      </c>
      <c r="B3019">
        <v>1185732</v>
      </c>
      <c r="C3019" s="2">
        <v>44684</v>
      </c>
      <c r="D3019" s="1" t="s">
        <v>15</v>
      </c>
      <c r="E3019" s="1" t="s">
        <v>34</v>
      </c>
      <c r="F3019" s="1" t="s">
        <v>35</v>
      </c>
      <c r="G3019" s="1" t="s">
        <v>21</v>
      </c>
      <c r="H3019">
        <v>40</v>
      </c>
      <c r="I3019">
        <v>191</v>
      </c>
      <c r="J3019">
        <v>7640</v>
      </c>
      <c r="K3019">
        <v>3361.6</v>
      </c>
      <c r="L3019" s="1">
        <v>4278.3999999999996</v>
      </c>
      <c r="M3019" s="1" t="s">
        <v>19</v>
      </c>
      <c r="N3019" s="1" t="s">
        <v>196</v>
      </c>
    </row>
    <row r="3020" spans="1:14" x14ac:dyDescent="0.3">
      <c r="A3020" s="1" t="s">
        <v>47</v>
      </c>
      <c r="B3020">
        <v>1185732</v>
      </c>
      <c r="C3020" s="2">
        <v>44684</v>
      </c>
      <c r="D3020" s="1" t="s">
        <v>15</v>
      </c>
      <c r="E3020" s="1" t="s">
        <v>34</v>
      </c>
      <c r="F3020" s="1" t="s">
        <v>35</v>
      </c>
      <c r="G3020" s="1" t="s">
        <v>22</v>
      </c>
      <c r="H3020">
        <v>35</v>
      </c>
      <c r="I3020">
        <v>83</v>
      </c>
      <c r="J3020">
        <v>2905</v>
      </c>
      <c r="K3020">
        <v>1278.2</v>
      </c>
      <c r="L3020" s="1">
        <v>1626.8</v>
      </c>
      <c r="M3020" s="1" t="s">
        <v>19</v>
      </c>
      <c r="N3020" s="1" t="s">
        <v>196</v>
      </c>
    </row>
    <row r="3021" spans="1:14" x14ac:dyDescent="0.3">
      <c r="A3021" s="1" t="s">
        <v>47</v>
      </c>
      <c r="B3021">
        <v>1185732</v>
      </c>
      <c r="C3021" s="2">
        <v>44684</v>
      </c>
      <c r="D3021" s="1" t="s">
        <v>15</v>
      </c>
      <c r="E3021" s="1" t="s">
        <v>34</v>
      </c>
      <c r="F3021" s="1" t="s">
        <v>35</v>
      </c>
      <c r="G3021" s="1" t="s">
        <v>23</v>
      </c>
      <c r="H3021">
        <v>32</v>
      </c>
      <c r="I3021">
        <v>83</v>
      </c>
      <c r="J3021">
        <v>2656</v>
      </c>
      <c r="K3021">
        <v>903.04</v>
      </c>
      <c r="L3021" s="1">
        <v>1752.96</v>
      </c>
      <c r="M3021" s="1" t="s">
        <v>19</v>
      </c>
      <c r="N3021" s="1" t="s">
        <v>197</v>
      </c>
    </row>
    <row r="3022" spans="1:14" x14ac:dyDescent="0.3">
      <c r="A3022" s="1" t="s">
        <v>47</v>
      </c>
      <c r="B3022">
        <v>1185732</v>
      </c>
      <c r="C3022" s="2">
        <v>44684</v>
      </c>
      <c r="D3022" s="1" t="s">
        <v>15</v>
      </c>
      <c r="E3022" s="1" t="s">
        <v>34</v>
      </c>
      <c r="F3022" s="1" t="s">
        <v>35</v>
      </c>
      <c r="G3022" s="1" t="s">
        <v>24</v>
      </c>
      <c r="H3022">
        <v>32</v>
      </c>
      <c r="I3022">
        <v>74</v>
      </c>
      <c r="J3022">
        <v>2368</v>
      </c>
      <c r="K3022">
        <v>781.43999999999994</v>
      </c>
      <c r="L3022" s="1">
        <v>1586.56</v>
      </c>
      <c r="M3022" s="1" t="s">
        <v>19</v>
      </c>
      <c r="N3022" s="1" t="s">
        <v>197</v>
      </c>
    </row>
    <row r="3023" spans="1:14" x14ac:dyDescent="0.3">
      <c r="A3023" s="1" t="s">
        <v>47</v>
      </c>
      <c r="B3023">
        <v>1185732</v>
      </c>
      <c r="C3023" s="2">
        <v>44684</v>
      </c>
      <c r="D3023" s="1" t="s">
        <v>15</v>
      </c>
      <c r="E3023" s="1" t="s">
        <v>34</v>
      </c>
      <c r="F3023" s="1" t="s">
        <v>35</v>
      </c>
      <c r="G3023" s="1" t="s">
        <v>18</v>
      </c>
      <c r="H3023">
        <v>37</v>
      </c>
      <c r="I3023">
        <v>83</v>
      </c>
      <c r="J3023">
        <v>3071</v>
      </c>
      <c r="K3023">
        <v>1074.8499999999999</v>
      </c>
      <c r="L3023" s="1">
        <v>1996.15</v>
      </c>
      <c r="M3023" s="1" t="s">
        <v>19</v>
      </c>
      <c r="N3023" s="1" t="s">
        <v>196</v>
      </c>
    </row>
    <row r="3024" spans="1:14" x14ac:dyDescent="0.3">
      <c r="A3024" s="1" t="s">
        <v>47</v>
      </c>
      <c r="B3024">
        <v>1185732</v>
      </c>
      <c r="C3024" s="2">
        <v>44684</v>
      </c>
      <c r="D3024" s="1" t="s">
        <v>15</v>
      </c>
      <c r="E3024" s="1" t="s">
        <v>34</v>
      </c>
      <c r="F3024" s="1" t="s">
        <v>35</v>
      </c>
      <c r="G3024" s="1" t="s">
        <v>20</v>
      </c>
      <c r="H3024">
        <v>41</v>
      </c>
      <c r="I3024">
        <v>128</v>
      </c>
      <c r="J3024">
        <v>5248</v>
      </c>
      <c r="K3024">
        <v>2204.16</v>
      </c>
      <c r="L3024" s="1">
        <v>3043.84</v>
      </c>
      <c r="M3024" s="1" t="s">
        <v>19</v>
      </c>
      <c r="N3024" s="1" t="s">
        <v>197</v>
      </c>
    </row>
    <row r="3025" spans="1:14" x14ac:dyDescent="0.3">
      <c r="A3025" s="1" t="s">
        <v>47</v>
      </c>
      <c r="B3025">
        <v>1185732</v>
      </c>
      <c r="C3025" s="2">
        <v>44717</v>
      </c>
      <c r="D3025" s="1" t="s">
        <v>15</v>
      </c>
      <c r="E3025" s="1" t="s">
        <v>34</v>
      </c>
      <c r="F3025" s="1" t="s">
        <v>35</v>
      </c>
      <c r="G3025" s="1" t="s">
        <v>21</v>
      </c>
      <c r="H3025">
        <v>40</v>
      </c>
      <c r="I3025">
        <v>206</v>
      </c>
      <c r="J3025">
        <v>8240</v>
      </c>
      <c r="K3025">
        <v>3872.8</v>
      </c>
      <c r="L3025" s="1">
        <v>4367.2</v>
      </c>
      <c r="M3025" s="1" t="s">
        <v>19</v>
      </c>
      <c r="N3025" s="1" t="s">
        <v>196</v>
      </c>
    </row>
    <row r="3026" spans="1:14" x14ac:dyDescent="0.3">
      <c r="A3026" s="1" t="s">
        <v>47</v>
      </c>
      <c r="B3026">
        <v>1185732</v>
      </c>
      <c r="C3026" s="2">
        <v>44717</v>
      </c>
      <c r="D3026" s="1" t="s">
        <v>15</v>
      </c>
      <c r="E3026" s="1" t="s">
        <v>34</v>
      </c>
      <c r="F3026" s="1" t="s">
        <v>35</v>
      </c>
      <c r="G3026" s="1" t="s">
        <v>22</v>
      </c>
      <c r="H3026">
        <v>38</v>
      </c>
      <c r="I3026">
        <v>124</v>
      </c>
      <c r="J3026">
        <v>4712</v>
      </c>
      <c r="K3026">
        <v>2214.6400000000003</v>
      </c>
      <c r="L3026" s="1">
        <v>2497.3599999999997</v>
      </c>
      <c r="M3026" s="1" t="s">
        <v>19</v>
      </c>
      <c r="N3026" s="1" t="s">
        <v>196</v>
      </c>
    </row>
    <row r="3027" spans="1:14" x14ac:dyDescent="0.3">
      <c r="A3027" s="1" t="s">
        <v>47</v>
      </c>
      <c r="B3027">
        <v>1185732</v>
      </c>
      <c r="C3027" s="2">
        <v>44717</v>
      </c>
      <c r="D3027" s="1" t="s">
        <v>15</v>
      </c>
      <c r="E3027" s="1" t="s">
        <v>34</v>
      </c>
      <c r="F3027" s="1" t="s">
        <v>35</v>
      </c>
      <c r="G3027" s="1" t="s">
        <v>23</v>
      </c>
      <c r="H3027">
        <v>35</v>
      </c>
      <c r="I3027">
        <v>96</v>
      </c>
      <c r="J3027">
        <v>3360</v>
      </c>
      <c r="K3027">
        <v>1108.8</v>
      </c>
      <c r="L3027" s="1">
        <v>2251.1999999999998</v>
      </c>
      <c r="M3027" s="1" t="s">
        <v>19</v>
      </c>
      <c r="N3027" s="1" t="s">
        <v>197</v>
      </c>
    </row>
    <row r="3028" spans="1:14" x14ac:dyDescent="0.3">
      <c r="A3028" s="1" t="s">
        <v>47</v>
      </c>
      <c r="B3028">
        <v>1185732</v>
      </c>
      <c r="C3028" s="2">
        <v>44717</v>
      </c>
      <c r="D3028" s="1" t="s">
        <v>15</v>
      </c>
      <c r="E3028" s="1" t="s">
        <v>34</v>
      </c>
      <c r="F3028" s="1" t="s">
        <v>35</v>
      </c>
      <c r="G3028" s="1" t="s">
        <v>24</v>
      </c>
      <c r="H3028">
        <v>35</v>
      </c>
      <c r="I3028">
        <v>85</v>
      </c>
      <c r="J3028">
        <v>2975</v>
      </c>
      <c r="K3028">
        <v>1041.25</v>
      </c>
      <c r="L3028" s="1">
        <v>1933.75</v>
      </c>
      <c r="M3028" s="1" t="s">
        <v>19</v>
      </c>
      <c r="N3028" s="1" t="s">
        <v>197</v>
      </c>
    </row>
    <row r="3029" spans="1:14" x14ac:dyDescent="0.3">
      <c r="A3029" s="1" t="s">
        <v>47</v>
      </c>
      <c r="B3029">
        <v>1185732</v>
      </c>
      <c r="C3029" s="2">
        <v>44717</v>
      </c>
      <c r="D3029" s="1" t="s">
        <v>15</v>
      </c>
      <c r="E3029" s="1" t="s">
        <v>34</v>
      </c>
      <c r="F3029" s="1" t="s">
        <v>35</v>
      </c>
      <c r="G3029" s="1" t="s">
        <v>18</v>
      </c>
      <c r="H3029">
        <v>36</v>
      </c>
      <c r="I3029">
        <v>91</v>
      </c>
      <c r="J3029">
        <v>3276</v>
      </c>
      <c r="K3029">
        <v>1048.32</v>
      </c>
      <c r="L3029" s="1">
        <v>2227.6800000000003</v>
      </c>
      <c r="M3029" s="1" t="s">
        <v>19</v>
      </c>
      <c r="N3029" s="1" t="s">
        <v>196</v>
      </c>
    </row>
    <row r="3030" spans="1:14" x14ac:dyDescent="0.3">
      <c r="A3030" s="1" t="s">
        <v>47</v>
      </c>
      <c r="B3030">
        <v>1185732</v>
      </c>
      <c r="C3030" s="2">
        <v>44717</v>
      </c>
      <c r="D3030" s="1" t="s">
        <v>15</v>
      </c>
      <c r="E3030" s="1" t="s">
        <v>34</v>
      </c>
      <c r="F3030" s="1" t="s">
        <v>35</v>
      </c>
      <c r="G3030" s="1" t="s">
        <v>20</v>
      </c>
      <c r="H3030">
        <v>39</v>
      </c>
      <c r="I3030">
        <v>128</v>
      </c>
      <c r="J3030">
        <v>4992</v>
      </c>
      <c r="K3030">
        <v>1946.8799999999999</v>
      </c>
      <c r="L3030" s="1">
        <v>3045.12</v>
      </c>
      <c r="M3030" s="1" t="s">
        <v>19</v>
      </c>
      <c r="N3030" s="1" t="s">
        <v>197</v>
      </c>
    </row>
    <row r="3031" spans="1:14" x14ac:dyDescent="0.3">
      <c r="A3031" s="1" t="s">
        <v>47</v>
      </c>
      <c r="B3031">
        <v>1185732</v>
      </c>
      <c r="C3031" s="2">
        <v>44745</v>
      </c>
      <c r="D3031" s="1" t="s">
        <v>15</v>
      </c>
      <c r="E3031" s="1" t="s">
        <v>34</v>
      </c>
      <c r="F3031" s="1" t="s">
        <v>35</v>
      </c>
      <c r="G3031" s="1" t="s">
        <v>21</v>
      </c>
      <c r="H3031">
        <v>42</v>
      </c>
      <c r="I3031">
        <v>195</v>
      </c>
      <c r="J3031">
        <v>8190</v>
      </c>
      <c r="K3031">
        <v>3685.5</v>
      </c>
      <c r="L3031" s="1">
        <v>4504.5</v>
      </c>
      <c r="M3031" s="1" t="s">
        <v>19</v>
      </c>
      <c r="N3031" s="1" t="s">
        <v>196</v>
      </c>
    </row>
    <row r="3032" spans="1:14" x14ac:dyDescent="0.3">
      <c r="A3032" s="1" t="s">
        <v>47</v>
      </c>
      <c r="B3032">
        <v>1185732</v>
      </c>
      <c r="C3032" s="2">
        <v>44745</v>
      </c>
      <c r="D3032" s="1" t="s">
        <v>15</v>
      </c>
      <c r="E3032" s="1" t="s">
        <v>34</v>
      </c>
      <c r="F3032" s="1" t="s">
        <v>35</v>
      </c>
      <c r="G3032" s="1" t="s">
        <v>22</v>
      </c>
      <c r="H3032">
        <v>38</v>
      </c>
      <c r="I3032">
        <v>120</v>
      </c>
      <c r="J3032">
        <v>4560</v>
      </c>
      <c r="K3032">
        <v>1915.2000000000003</v>
      </c>
      <c r="L3032" s="1">
        <v>2644.7999999999997</v>
      </c>
      <c r="M3032" s="1" t="s">
        <v>19</v>
      </c>
      <c r="N3032" s="1" t="s">
        <v>196</v>
      </c>
    </row>
    <row r="3033" spans="1:14" x14ac:dyDescent="0.3">
      <c r="A3033" s="1" t="s">
        <v>47</v>
      </c>
      <c r="B3033">
        <v>1185732</v>
      </c>
      <c r="C3033" s="2">
        <v>44745</v>
      </c>
      <c r="D3033" s="1" t="s">
        <v>15</v>
      </c>
      <c r="E3033" s="1" t="s">
        <v>34</v>
      </c>
      <c r="F3033" s="1" t="s">
        <v>35</v>
      </c>
      <c r="G3033" s="1" t="s">
        <v>23</v>
      </c>
      <c r="H3033">
        <v>29</v>
      </c>
      <c r="I3033">
        <v>111</v>
      </c>
      <c r="J3033">
        <v>3219</v>
      </c>
      <c r="K3033">
        <v>1094.4599999999998</v>
      </c>
      <c r="L3033" s="1">
        <v>2124.54</v>
      </c>
      <c r="M3033" s="1" t="s">
        <v>19</v>
      </c>
      <c r="N3033" s="1" t="s">
        <v>197</v>
      </c>
    </row>
    <row r="3034" spans="1:14" x14ac:dyDescent="0.3">
      <c r="A3034" s="1" t="s">
        <v>47</v>
      </c>
      <c r="B3034">
        <v>1185732</v>
      </c>
      <c r="C3034" s="2">
        <v>44745</v>
      </c>
      <c r="D3034" s="1" t="s">
        <v>15</v>
      </c>
      <c r="E3034" s="1" t="s">
        <v>34</v>
      </c>
      <c r="F3034" s="1" t="s">
        <v>35</v>
      </c>
      <c r="G3034" s="1" t="s">
        <v>24</v>
      </c>
      <c r="H3034">
        <v>34</v>
      </c>
      <c r="I3034">
        <v>94</v>
      </c>
      <c r="J3034">
        <v>3196</v>
      </c>
      <c r="K3034">
        <v>1150.56</v>
      </c>
      <c r="L3034" s="1">
        <v>2045.44</v>
      </c>
      <c r="M3034" s="1" t="s">
        <v>19</v>
      </c>
      <c r="N3034" s="1" t="s">
        <v>197</v>
      </c>
    </row>
    <row r="3035" spans="1:14" x14ac:dyDescent="0.3">
      <c r="A3035" s="1" t="s">
        <v>47</v>
      </c>
      <c r="B3035">
        <v>1185732</v>
      </c>
      <c r="C3035" s="2">
        <v>44745</v>
      </c>
      <c r="D3035" s="1" t="s">
        <v>15</v>
      </c>
      <c r="E3035" s="1" t="s">
        <v>34</v>
      </c>
      <c r="F3035" s="1" t="s">
        <v>35</v>
      </c>
      <c r="G3035" s="1" t="s">
        <v>18</v>
      </c>
      <c r="H3035">
        <v>43</v>
      </c>
      <c r="I3035">
        <v>93</v>
      </c>
      <c r="J3035">
        <v>3999</v>
      </c>
      <c r="K3035">
        <v>1319.6699999999998</v>
      </c>
      <c r="L3035" s="1">
        <v>2679.33</v>
      </c>
      <c r="M3035" s="1" t="s">
        <v>19</v>
      </c>
      <c r="N3035" s="1" t="s">
        <v>196</v>
      </c>
    </row>
    <row r="3036" spans="1:14" x14ac:dyDescent="0.3">
      <c r="A3036" s="1" t="s">
        <v>47</v>
      </c>
      <c r="B3036">
        <v>1185732</v>
      </c>
      <c r="C3036" s="2">
        <v>44745</v>
      </c>
      <c r="D3036" s="1" t="s">
        <v>15</v>
      </c>
      <c r="E3036" s="1" t="s">
        <v>34</v>
      </c>
      <c r="F3036" s="1" t="s">
        <v>35</v>
      </c>
      <c r="G3036" s="1" t="s">
        <v>20</v>
      </c>
      <c r="H3036">
        <v>40</v>
      </c>
      <c r="I3036">
        <v>152</v>
      </c>
      <c r="J3036">
        <v>6080</v>
      </c>
      <c r="K3036">
        <v>2310.4</v>
      </c>
      <c r="L3036" s="1">
        <v>3769.6</v>
      </c>
      <c r="M3036" s="1" t="s">
        <v>19</v>
      </c>
      <c r="N3036" s="1" t="s">
        <v>197</v>
      </c>
    </row>
    <row r="3037" spans="1:14" x14ac:dyDescent="0.3">
      <c r="A3037" s="1" t="s">
        <v>47</v>
      </c>
      <c r="B3037">
        <v>1185732</v>
      </c>
      <c r="C3037" s="2">
        <v>44777</v>
      </c>
      <c r="D3037" s="1" t="s">
        <v>15</v>
      </c>
      <c r="E3037" s="1" t="s">
        <v>34</v>
      </c>
      <c r="F3037" s="1" t="s">
        <v>35</v>
      </c>
      <c r="G3037" s="1" t="s">
        <v>21</v>
      </c>
      <c r="H3037">
        <v>40</v>
      </c>
      <c r="I3037">
        <v>194</v>
      </c>
      <c r="J3037">
        <v>7760</v>
      </c>
      <c r="K3037">
        <v>3259.2000000000003</v>
      </c>
      <c r="L3037" s="1">
        <v>4500.7999999999993</v>
      </c>
      <c r="M3037" s="1" t="s">
        <v>19</v>
      </c>
      <c r="N3037" s="1" t="s">
        <v>196</v>
      </c>
    </row>
    <row r="3038" spans="1:14" x14ac:dyDescent="0.3">
      <c r="A3038" s="1" t="s">
        <v>47</v>
      </c>
      <c r="B3038">
        <v>1185732</v>
      </c>
      <c r="C3038" s="2">
        <v>44777</v>
      </c>
      <c r="D3038" s="1" t="s">
        <v>15</v>
      </c>
      <c r="E3038" s="1" t="s">
        <v>34</v>
      </c>
      <c r="F3038" s="1" t="s">
        <v>35</v>
      </c>
      <c r="G3038" s="1" t="s">
        <v>22</v>
      </c>
      <c r="H3038">
        <v>34</v>
      </c>
      <c r="I3038">
        <v>128</v>
      </c>
      <c r="J3038">
        <v>4352</v>
      </c>
      <c r="K3038">
        <v>1871.3600000000001</v>
      </c>
      <c r="L3038" s="1">
        <v>2480.64</v>
      </c>
      <c r="M3038" s="1" t="s">
        <v>19</v>
      </c>
      <c r="N3038" s="1" t="s">
        <v>196</v>
      </c>
    </row>
    <row r="3039" spans="1:14" x14ac:dyDescent="0.3">
      <c r="A3039" s="1" t="s">
        <v>47</v>
      </c>
      <c r="B3039">
        <v>1185732</v>
      </c>
      <c r="C3039" s="2">
        <v>44777</v>
      </c>
      <c r="D3039" s="1" t="s">
        <v>15</v>
      </c>
      <c r="E3039" s="1" t="s">
        <v>34</v>
      </c>
      <c r="F3039" s="1" t="s">
        <v>35</v>
      </c>
      <c r="G3039" s="1" t="s">
        <v>23</v>
      </c>
      <c r="H3039">
        <v>36</v>
      </c>
      <c r="I3039">
        <v>107</v>
      </c>
      <c r="J3039">
        <v>3852</v>
      </c>
      <c r="K3039">
        <v>1348.1999999999998</v>
      </c>
      <c r="L3039" s="1">
        <v>2503.8000000000002</v>
      </c>
      <c r="M3039" s="1" t="s">
        <v>19</v>
      </c>
      <c r="N3039" s="1" t="s">
        <v>197</v>
      </c>
    </row>
    <row r="3040" spans="1:14" x14ac:dyDescent="0.3">
      <c r="A3040" s="1" t="s">
        <v>47</v>
      </c>
      <c r="B3040">
        <v>1185732</v>
      </c>
      <c r="C3040" s="2">
        <v>44777</v>
      </c>
      <c r="D3040" s="1" t="s">
        <v>15</v>
      </c>
      <c r="E3040" s="1" t="s">
        <v>34</v>
      </c>
      <c r="F3040" s="1" t="s">
        <v>35</v>
      </c>
      <c r="G3040" s="1" t="s">
        <v>24</v>
      </c>
      <c r="H3040">
        <v>32</v>
      </c>
      <c r="I3040">
        <v>72</v>
      </c>
      <c r="J3040">
        <v>2304</v>
      </c>
      <c r="K3040">
        <v>760.31999999999994</v>
      </c>
      <c r="L3040" s="1">
        <v>1543.68</v>
      </c>
      <c r="M3040" s="1" t="s">
        <v>19</v>
      </c>
      <c r="N3040" s="1" t="s">
        <v>197</v>
      </c>
    </row>
    <row r="3041" spans="1:14" x14ac:dyDescent="0.3">
      <c r="A3041" s="1" t="s">
        <v>47</v>
      </c>
      <c r="B3041">
        <v>1185732</v>
      </c>
      <c r="C3041" s="2">
        <v>44777</v>
      </c>
      <c r="D3041" s="1" t="s">
        <v>15</v>
      </c>
      <c r="E3041" s="1" t="s">
        <v>34</v>
      </c>
      <c r="F3041" s="1" t="s">
        <v>35</v>
      </c>
      <c r="G3041" s="1" t="s">
        <v>18</v>
      </c>
      <c r="H3041">
        <v>43</v>
      </c>
      <c r="I3041">
        <v>62</v>
      </c>
      <c r="J3041">
        <v>2666</v>
      </c>
      <c r="K3041">
        <v>879.77999999999986</v>
      </c>
      <c r="L3041" s="1">
        <v>1786.2200000000003</v>
      </c>
      <c r="M3041" s="1" t="s">
        <v>19</v>
      </c>
      <c r="N3041" s="1" t="s">
        <v>196</v>
      </c>
    </row>
    <row r="3042" spans="1:14" x14ac:dyDescent="0.3">
      <c r="A3042" s="1" t="s">
        <v>47</v>
      </c>
      <c r="B3042">
        <v>1185732</v>
      </c>
      <c r="C3042" s="2">
        <v>44777</v>
      </c>
      <c r="D3042" s="1" t="s">
        <v>15</v>
      </c>
      <c r="E3042" s="1" t="s">
        <v>34</v>
      </c>
      <c r="F3042" s="1" t="s">
        <v>35</v>
      </c>
      <c r="G3042" s="1" t="s">
        <v>20</v>
      </c>
      <c r="H3042">
        <v>44</v>
      </c>
      <c r="I3042">
        <v>124</v>
      </c>
      <c r="J3042">
        <v>5456</v>
      </c>
      <c r="K3042">
        <v>2073.2800000000002</v>
      </c>
      <c r="L3042" s="1">
        <v>3382.72</v>
      </c>
      <c r="M3042" s="1" t="s">
        <v>19</v>
      </c>
      <c r="N3042" s="1" t="s">
        <v>197</v>
      </c>
    </row>
    <row r="3043" spans="1:14" x14ac:dyDescent="0.3">
      <c r="A3043" s="1" t="s">
        <v>47</v>
      </c>
      <c r="B3043">
        <v>1185732</v>
      </c>
      <c r="C3043" s="2">
        <v>44807</v>
      </c>
      <c r="D3043" s="1" t="s">
        <v>15</v>
      </c>
      <c r="E3043" s="1" t="s">
        <v>34</v>
      </c>
      <c r="F3043" s="1" t="s">
        <v>35</v>
      </c>
      <c r="G3043" s="1" t="s">
        <v>21</v>
      </c>
      <c r="H3043">
        <v>43</v>
      </c>
      <c r="I3043">
        <v>170</v>
      </c>
      <c r="J3043">
        <v>7310</v>
      </c>
      <c r="K3043">
        <v>3435.7000000000003</v>
      </c>
      <c r="L3043" s="1">
        <v>3874.2999999999997</v>
      </c>
      <c r="M3043" s="1" t="s">
        <v>19</v>
      </c>
      <c r="N3043" s="1" t="s">
        <v>196</v>
      </c>
    </row>
    <row r="3044" spans="1:14" x14ac:dyDescent="0.3">
      <c r="A3044" s="1" t="s">
        <v>47</v>
      </c>
      <c r="B3044">
        <v>1185732</v>
      </c>
      <c r="C3044" s="2">
        <v>44807</v>
      </c>
      <c r="D3044" s="1" t="s">
        <v>15</v>
      </c>
      <c r="E3044" s="1" t="s">
        <v>34</v>
      </c>
      <c r="F3044" s="1" t="s">
        <v>35</v>
      </c>
      <c r="G3044" s="1" t="s">
        <v>22</v>
      </c>
      <c r="H3044">
        <v>40</v>
      </c>
      <c r="I3044">
        <v>93</v>
      </c>
      <c r="J3044">
        <v>3720</v>
      </c>
      <c r="K3044">
        <v>1748.4</v>
      </c>
      <c r="L3044" s="1">
        <v>1971.6</v>
      </c>
      <c r="M3044" s="1" t="s">
        <v>19</v>
      </c>
      <c r="N3044" s="1" t="s">
        <v>196</v>
      </c>
    </row>
    <row r="3045" spans="1:14" x14ac:dyDescent="0.3">
      <c r="A3045" s="1" t="s">
        <v>47</v>
      </c>
      <c r="B3045">
        <v>1185732</v>
      </c>
      <c r="C3045" s="2">
        <v>44807</v>
      </c>
      <c r="D3045" s="1" t="s">
        <v>15</v>
      </c>
      <c r="E3045" s="1" t="s">
        <v>34</v>
      </c>
      <c r="F3045" s="1" t="s">
        <v>35</v>
      </c>
      <c r="G3045" s="1" t="s">
        <v>23</v>
      </c>
      <c r="H3045">
        <v>33</v>
      </c>
      <c r="I3045">
        <v>64</v>
      </c>
      <c r="J3045">
        <v>2112</v>
      </c>
      <c r="K3045">
        <v>675.84</v>
      </c>
      <c r="L3045" s="1">
        <v>1436.1599999999999</v>
      </c>
      <c r="M3045" s="1" t="s">
        <v>19</v>
      </c>
      <c r="N3045" s="1" t="s">
        <v>197</v>
      </c>
    </row>
    <row r="3046" spans="1:14" x14ac:dyDescent="0.3">
      <c r="A3046" s="1" t="s">
        <v>47</v>
      </c>
      <c r="B3046">
        <v>1185732</v>
      </c>
      <c r="C3046" s="2">
        <v>44807</v>
      </c>
      <c r="D3046" s="1" t="s">
        <v>15</v>
      </c>
      <c r="E3046" s="1" t="s">
        <v>34</v>
      </c>
      <c r="F3046" s="1" t="s">
        <v>35</v>
      </c>
      <c r="G3046" s="1" t="s">
        <v>24</v>
      </c>
      <c r="H3046">
        <v>30</v>
      </c>
      <c r="I3046">
        <v>58</v>
      </c>
      <c r="J3046">
        <v>1740</v>
      </c>
      <c r="K3046">
        <v>591.59999999999991</v>
      </c>
      <c r="L3046" s="1">
        <v>1148.4000000000001</v>
      </c>
      <c r="M3046" s="1" t="s">
        <v>19</v>
      </c>
      <c r="N3046" s="1" t="s">
        <v>197</v>
      </c>
    </row>
    <row r="3047" spans="1:14" x14ac:dyDescent="0.3">
      <c r="A3047" s="1" t="s">
        <v>47</v>
      </c>
      <c r="B3047">
        <v>1185732</v>
      </c>
      <c r="C3047" s="2">
        <v>44807</v>
      </c>
      <c r="D3047" s="1" t="s">
        <v>15</v>
      </c>
      <c r="E3047" s="1" t="s">
        <v>34</v>
      </c>
      <c r="F3047" s="1" t="s">
        <v>35</v>
      </c>
      <c r="G3047" s="1" t="s">
        <v>18</v>
      </c>
      <c r="H3047">
        <v>41</v>
      </c>
      <c r="I3047">
        <v>58</v>
      </c>
      <c r="J3047">
        <v>2378</v>
      </c>
      <c r="K3047">
        <v>856.07999999999993</v>
      </c>
      <c r="L3047" s="1">
        <v>1521.92</v>
      </c>
      <c r="M3047" s="1" t="s">
        <v>19</v>
      </c>
      <c r="N3047" s="1" t="s">
        <v>196</v>
      </c>
    </row>
    <row r="3048" spans="1:14" x14ac:dyDescent="0.3">
      <c r="A3048" s="1" t="s">
        <v>47</v>
      </c>
      <c r="B3048">
        <v>1185732</v>
      </c>
      <c r="C3048" s="2">
        <v>44807</v>
      </c>
      <c r="D3048" s="1" t="s">
        <v>15</v>
      </c>
      <c r="E3048" s="1" t="s">
        <v>34</v>
      </c>
      <c r="F3048" s="1" t="s">
        <v>35</v>
      </c>
      <c r="G3048" s="1" t="s">
        <v>20</v>
      </c>
      <c r="H3048">
        <v>45</v>
      </c>
      <c r="I3048">
        <v>83</v>
      </c>
      <c r="J3048">
        <v>3735</v>
      </c>
      <c r="K3048">
        <v>1568.7</v>
      </c>
      <c r="L3048" s="1">
        <v>2166.3000000000002</v>
      </c>
      <c r="M3048" s="1" t="s">
        <v>19</v>
      </c>
      <c r="N3048" s="1" t="s">
        <v>197</v>
      </c>
    </row>
    <row r="3049" spans="1:14" x14ac:dyDescent="0.3">
      <c r="A3049" s="1" t="s">
        <v>47</v>
      </c>
      <c r="B3049">
        <v>1185732</v>
      </c>
      <c r="C3049" s="2">
        <v>44839</v>
      </c>
      <c r="D3049" s="1" t="s">
        <v>15</v>
      </c>
      <c r="E3049" s="1" t="s">
        <v>34</v>
      </c>
      <c r="F3049" s="1" t="s">
        <v>35</v>
      </c>
      <c r="G3049" s="1" t="s">
        <v>21</v>
      </c>
      <c r="H3049">
        <v>46</v>
      </c>
      <c r="I3049">
        <v>153</v>
      </c>
      <c r="J3049">
        <v>7038</v>
      </c>
      <c r="K3049">
        <v>2955.9600000000005</v>
      </c>
      <c r="L3049" s="1">
        <v>4082.0399999999995</v>
      </c>
      <c r="M3049" s="1" t="s">
        <v>19</v>
      </c>
      <c r="N3049" s="1" t="s">
        <v>196</v>
      </c>
    </row>
    <row r="3050" spans="1:14" x14ac:dyDescent="0.3">
      <c r="A3050" s="1" t="s">
        <v>47</v>
      </c>
      <c r="B3050">
        <v>1185732</v>
      </c>
      <c r="C3050" s="2">
        <v>44839</v>
      </c>
      <c r="D3050" s="1" t="s">
        <v>15</v>
      </c>
      <c r="E3050" s="1" t="s">
        <v>34</v>
      </c>
      <c r="F3050" s="1" t="s">
        <v>35</v>
      </c>
      <c r="G3050" s="1" t="s">
        <v>22</v>
      </c>
      <c r="H3050">
        <v>39</v>
      </c>
      <c r="I3050">
        <v>94</v>
      </c>
      <c r="J3050">
        <v>3666</v>
      </c>
      <c r="K3050">
        <v>1613.04</v>
      </c>
      <c r="L3050" s="1">
        <v>2052.96</v>
      </c>
      <c r="M3050" s="1" t="s">
        <v>19</v>
      </c>
      <c r="N3050" s="1" t="s">
        <v>196</v>
      </c>
    </row>
    <row r="3051" spans="1:14" x14ac:dyDescent="0.3">
      <c r="A3051" s="1" t="s">
        <v>47</v>
      </c>
      <c r="B3051">
        <v>1185732</v>
      </c>
      <c r="C3051" s="2">
        <v>44839</v>
      </c>
      <c r="D3051" s="1" t="s">
        <v>15</v>
      </c>
      <c r="E3051" s="1" t="s">
        <v>34</v>
      </c>
      <c r="F3051" s="1" t="s">
        <v>35</v>
      </c>
      <c r="G3051" s="1" t="s">
        <v>23</v>
      </c>
      <c r="H3051">
        <v>36</v>
      </c>
      <c r="I3051">
        <v>61</v>
      </c>
      <c r="J3051">
        <v>2196</v>
      </c>
      <c r="K3051">
        <v>812.52</v>
      </c>
      <c r="L3051" s="1">
        <v>1383.48</v>
      </c>
      <c r="M3051" s="1" t="s">
        <v>19</v>
      </c>
      <c r="N3051" s="1" t="s">
        <v>197</v>
      </c>
    </row>
    <row r="3052" spans="1:14" x14ac:dyDescent="0.3">
      <c r="A3052" s="1" t="s">
        <v>47</v>
      </c>
      <c r="B3052">
        <v>1185732</v>
      </c>
      <c r="C3052" s="2">
        <v>44839</v>
      </c>
      <c r="D3052" s="1" t="s">
        <v>15</v>
      </c>
      <c r="E3052" s="1" t="s">
        <v>34</v>
      </c>
      <c r="F3052" s="1" t="s">
        <v>35</v>
      </c>
      <c r="G3052" s="1" t="s">
        <v>24</v>
      </c>
      <c r="H3052">
        <v>43</v>
      </c>
      <c r="I3052">
        <v>45</v>
      </c>
      <c r="J3052">
        <v>1935</v>
      </c>
      <c r="K3052">
        <v>696.6</v>
      </c>
      <c r="L3052" s="1">
        <v>1238.4000000000001</v>
      </c>
      <c r="M3052" s="1" t="s">
        <v>19</v>
      </c>
      <c r="N3052" s="1" t="s">
        <v>197</v>
      </c>
    </row>
    <row r="3053" spans="1:14" x14ac:dyDescent="0.3">
      <c r="A3053" s="1" t="s">
        <v>47</v>
      </c>
      <c r="B3053">
        <v>1185732</v>
      </c>
      <c r="C3053" s="2">
        <v>44839</v>
      </c>
      <c r="D3053" s="1" t="s">
        <v>15</v>
      </c>
      <c r="E3053" s="1" t="s">
        <v>34</v>
      </c>
      <c r="F3053" s="1" t="s">
        <v>35</v>
      </c>
      <c r="G3053" s="1" t="s">
        <v>18</v>
      </c>
      <c r="H3053">
        <v>50</v>
      </c>
      <c r="I3053">
        <v>45</v>
      </c>
      <c r="J3053">
        <v>2250</v>
      </c>
      <c r="K3053">
        <v>742.49999999999989</v>
      </c>
      <c r="L3053" s="1">
        <v>1507.5</v>
      </c>
      <c r="M3053" s="1" t="s">
        <v>19</v>
      </c>
      <c r="N3053" s="1" t="s">
        <v>196</v>
      </c>
    </row>
    <row r="3054" spans="1:14" x14ac:dyDescent="0.3">
      <c r="A3054" s="1" t="s">
        <v>47</v>
      </c>
      <c r="B3054">
        <v>1185732</v>
      </c>
      <c r="C3054" s="2">
        <v>44242</v>
      </c>
      <c r="D3054" s="1" t="s">
        <v>15</v>
      </c>
      <c r="E3054" s="1" t="s">
        <v>41</v>
      </c>
      <c r="F3054" s="1" t="s">
        <v>42</v>
      </c>
      <c r="G3054" s="1" t="s">
        <v>24</v>
      </c>
      <c r="H3054">
        <v>35</v>
      </c>
      <c r="I3054">
        <v>250</v>
      </c>
      <c r="J3054">
        <v>87500</v>
      </c>
      <c r="K3054">
        <v>21875</v>
      </c>
      <c r="L3054" s="1">
        <v>65625</v>
      </c>
      <c r="M3054" s="1" t="s">
        <v>28</v>
      </c>
      <c r="N3054" s="1" t="s">
        <v>197</v>
      </c>
    </row>
    <row r="3055" spans="1:14" x14ac:dyDescent="0.3">
      <c r="A3055" s="1" t="s">
        <v>47</v>
      </c>
      <c r="B3055">
        <v>1185732</v>
      </c>
      <c r="C3055" s="2">
        <v>44242</v>
      </c>
      <c r="D3055" s="1" t="s">
        <v>15</v>
      </c>
      <c r="E3055" s="1" t="s">
        <v>41</v>
      </c>
      <c r="F3055" s="1" t="s">
        <v>42</v>
      </c>
      <c r="G3055" s="1" t="s">
        <v>18</v>
      </c>
      <c r="H3055">
        <v>50</v>
      </c>
      <c r="I3055">
        <v>150</v>
      </c>
      <c r="J3055">
        <v>75000</v>
      </c>
      <c r="K3055">
        <v>18750</v>
      </c>
      <c r="L3055" s="1">
        <v>56250</v>
      </c>
      <c r="M3055" s="1" t="s">
        <v>28</v>
      </c>
      <c r="N3055" s="1" t="s">
        <v>196</v>
      </c>
    </row>
    <row r="3056" spans="1:14" x14ac:dyDescent="0.3">
      <c r="A3056" s="1" t="s">
        <v>47</v>
      </c>
      <c r="B3056">
        <v>1185732</v>
      </c>
      <c r="C3056" s="2">
        <v>44242</v>
      </c>
      <c r="D3056" s="1" t="s">
        <v>15</v>
      </c>
      <c r="E3056" s="1" t="s">
        <v>41</v>
      </c>
      <c r="F3056" s="1" t="s">
        <v>42</v>
      </c>
      <c r="G3056" s="1" t="s">
        <v>20</v>
      </c>
      <c r="H3056">
        <v>40</v>
      </c>
      <c r="I3056">
        <v>250</v>
      </c>
      <c r="J3056">
        <v>100000</v>
      </c>
      <c r="K3056">
        <v>30000</v>
      </c>
      <c r="L3056" s="1">
        <v>70000</v>
      </c>
      <c r="M3056" s="1" t="s">
        <v>28</v>
      </c>
      <c r="N3056" s="1" t="s">
        <v>197</v>
      </c>
    </row>
    <row r="3057" spans="1:14" x14ac:dyDescent="0.3">
      <c r="A3057" s="1" t="s">
        <v>47</v>
      </c>
      <c r="B3057">
        <v>1185732</v>
      </c>
      <c r="C3057" s="2">
        <v>44268</v>
      </c>
      <c r="D3057" s="1" t="s">
        <v>15</v>
      </c>
      <c r="E3057" s="1" t="s">
        <v>41</v>
      </c>
      <c r="F3057" s="1" t="s">
        <v>42</v>
      </c>
      <c r="G3057" s="1" t="s">
        <v>21</v>
      </c>
      <c r="H3057">
        <v>40</v>
      </c>
      <c r="I3057">
        <v>470</v>
      </c>
      <c r="J3057">
        <v>188000</v>
      </c>
      <c r="K3057">
        <v>56400</v>
      </c>
      <c r="L3057" s="1">
        <v>131600</v>
      </c>
      <c r="M3057" s="1" t="s">
        <v>28</v>
      </c>
      <c r="N3057" s="1" t="s">
        <v>196</v>
      </c>
    </row>
    <row r="3058" spans="1:14" x14ac:dyDescent="0.3">
      <c r="A3058" s="1" t="s">
        <v>47</v>
      </c>
      <c r="B3058">
        <v>1185732</v>
      </c>
      <c r="C3058" s="2">
        <v>44268</v>
      </c>
      <c r="D3058" s="1" t="s">
        <v>15</v>
      </c>
      <c r="E3058" s="1" t="s">
        <v>41</v>
      </c>
      <c r="F3058" s="1" t="s">
        <v>42</v>
      </c>
      <c r="G3058" s="1" t="s">
        <v>22</v>
      </c>
      <c r="H3058">
        <v>40</v>
      </c>
      <c r="I3058">
        <v>175</v>
      </c>
      <c r="J3058">
        <v>70000</v>
      </c>
      <c r="K3058">
        <v>21000</v>
      </c>
      <c r="L3058" s="1">
        <v>49000</v>
      </c>
      <c r="M3058" s="1" t="s">
        <v>28</v>
      </c>
      <c r="N3058" s="1" t="s">
        <v>196</v>
      </c>
    </row>
    <row r="3059" spans="1:14" x14ac:dyDescent="0.3">
      <c r="A3059" s="1" t="s">
        <v>47</v>
      </c>
      <c r="B3059">
        <v>1185732</v>
      </c>
      <c r="C3059" s="2">
        <v>44268</v>
      </c>
      <c r="D3059" s="1" t="s">
        <v>15</v>
      </c>
      <c r="E3059" s="1" t="s">
        <v>41</v>
      </c>
      <c r="F3059" s="1" t="s">
        <v>42</v>
      </c>
      <c r="G3059" s="1" t="s">
        <v>23</v>
      </c>
      <c r="H3059">
        <v>30.000000000000004</v>
      </c>
      <c r="I3059">
        <v>200</v>
      </c>
      <c r="J3059">
        <v>60000.000000000007</v>
      </c>
      <c r="K3059">
        <v>15000.000000000002</v>
      </c>
      <c r="L3059" s="1">
        <v>45000.000000000007</v>
      </c>
      <c r="M3059" s="1" t="s">
        <v>28</v>
      </c>
      <c r="N3059" s="1" t="s">
        <v>197</v>
      </c>
    </row>
    <row r="3060" spans="1:14" x14ac:dyDescent="0.3">
      <c r="A3060" s="1" t="s">
        <v>47</v>
      </c>
      <c r="B3060">
        <v>1185732</v>
      </c>
      <c r="C3060" s="2">
        <v>44268</v>
      </c>
      <c r="D3060" s="1" t="s">
        <v>15</v>
      </c>
      <c r="E3060" s="1" t="s">
        <v>41</v>
      </c>
      <c r="F3060" s="1" t="s">
        <v>42</v>
      </c>
      <c r="G3060" s="1" t="s">
        <v>24</v>
      </c>
      <c r="H3060">
        <v>35</v>
      </c>
      <c r="I3060">
        <v>300</v>
      </c>
      <c r="J3060">
        <v>105000</v>
      </c>
      <c r="K3060">
        <v>26250</v>
      </c>
      <c r="L3060" s="1">
        <v>78750</v>
      </c>
      <c r="M3060" s="1" t="s">
        <v>28</v>
      </c>
      <c r="N3060" s="1" t="s">
        <v>197</v>
      </c>
    </row>
    <row r="3061" spans="1:14" x14ac:dyDescent="0.3">
      <c r="A3061" s="1" t="s">
        <v>47</v>
      </c>
      <c r="B3061">
        <v>1185732</v>
      </c>
      <c r="C3061" s="2">
        <v>44268</v>
      </c>
      <c r="D3061" s="1" t="s">
        <v>15</v>
      </c>
      <c r="E3061" s="1" t="s">
        <v>41</v>
      </c>
      <c r="F3061" s="1" t="s">
        <v>42</v>
      </c>
      <c r="G3061" s="1" t="s">
        <v>18</v>
      </c>
      <c r="H3061">
        <v>50</v>
      </c>
      <c r="I3061">
        <v>100</v>
      </c>
      <c r="J3061">
        <v>50000</v>
      </c>
      <c r="K3061">
        <v>12500</v>
      </c>
      <c r="L3061" s="1">
        <v>37500</v>
      </c>
      <c r="M3061" s="1" t="s">
        <v>28</v>
      </c>
      <c r="N3061" s="1" t="s">
        <v>196</v>
      </c>
    </row>
    <row r="3062" spans="1:14" x14ac:dyDescent="0.3">
      <c r="A3062" s="1" t="s">
        <v>47</v>
      </c>
      <c r="B3062">
        <v>1185732</v>
      </c>
      <c r="C3062" s="2">
        <v>44268</v>
      </c>
      <c r="D3062" s="1" t="s">
        <v>15</v>
      </c>
      <c r="E3062" s="1" t="s">
        <v>41</v>
      </c>
      <c r="F3062" s="1" t="s">
        <v>42</v>
      </c>
      <c r="G3062" s="1" t="s">
        <v>20</v>
      </c>
      <c r="H3062">
        <v>40</v>
      </c>
      <c r="I3062">
        <v>200</v>
      </c>
      <c r="J3062">
        <v>80000</v>
      </c>
      <c r="K3062">
        <v>24000</v>
      </c>
      <c r="L3062" s="1">
        <v>56000</v>
      </c>
      <c r="M3062" s="1" t="s">
        <v>28</v>
      </c>
      <c r="N3062" s="1" t="s">
        <v>197</v>
      </c>
    </row>
    <row r="3063" spans="1:14" x14ac:dyDescent="0.3">
      <c r="A3063" s="1" t="s">
        <v>47</v>
      </c>
      <c r="B3063">
        <v>1185732</v>
      </c>
      <c r="C3063" s="2">
        <v>44300</v>
      </c>
      <c r="D3063" s="1" t="s">
        <v>15</v>
      </c>
      <c r="E3063" s="1" t="s">
        <v>41</v>
      </c>
      <c r="F3063" s="1" t="s">
        <v>42</v>
      </c>
      <c r="G3063" s="1" t="s">
        <v>21</v>
      </c>
      <c r="H3063">
        <v>40</v>
      </c>
      <c r="I3063">
        <v>450</v>
      </c>
      <c r="J3063">
        <v>180000</v>
      </c>
      <c r="K3063">
        <v>54000</v>
      </c>
      <c r="L3063" s="1">
        <v>126000</v>
      </c>
      <c r="M3063" s="1" t="s">
        <v>28</v>
      </c>
      <c r="N3063" s="1" t="s">
        <v>196</v>
      </c>
    </row>
    <row r="3064" spans="1:14" x14ac:dyDescent="0.3">
      <c r="A3064" s="1" t="s">
        <v>47</v>
      </c>
      <c r="B3064">
        <v>1185732</v>
      </c>
      <c r="C3064" s="2">
        <v>44300</v>
      </c>
      <c r="D3064" s="1" t="s">
        <v>15</v>
      </c>
      <c r="E3064" s="1" t="s">
        <v>41</v>
      </c>
      <c r="F3064" s="1" t="s">
        <v>42</v>
      </c>
      <c r="G3064" s="1" t="s">
        <v>22</v>
      </c>
      <c r="H3064">
        <v>40</v>
      </c>
      <c r="I3064">
        <v>150</v>
      </c>
      <c r="J3064">
        <v>60000</v>
      </c>
      <c r="K3064">
        <v>18000</v>
      </c>
      <c r="L3064" s="1">
        <v>42000</v>
      </c>
      <c r="M3064" s="1" t="s">
        <v>28</v>
      </c>
      <c r="N3064" s="1" t="s">
        <v>196</v>
      </c>
    </row>
    <row r="3065" spans="1:14" x14ac:dyDescent="0.3">
      <c r="A3065" s="1" t="s">
        <v>47</v>
      </c>
      <c r="B3065">
        <v>1185732</v>
      </c>
      <c r="C3065" s="2">
        <v>44300</v>
      </c>
      <c r="D3065" s="1" t="s">
        <v>15</v>
      </c>
      <c r="E3065" s="1" t="s">
        <v>41</v>
      </c>
      <c r="F3065" s="1" t="s">
        <v>42</v>
      </c>
      <c r="G3065" s="1" t="s">
        <v>23</v>
      </c>
      <c r="H3065">
        <v>30.000000000000004</v>
      </c>
      <c r="I3065">
        <v>150</v>
      </c>
      <c r="J3065">
        <v>45000.000000000007</v>
      </c>
      <c r="K3065">
        <v>11250.000000000002</v>
      </c>
      <c r="L3065" s="1">
        <v>33750.000000000007</v>
      </c>
      <c r="M3065" s="1" t="s">
        <v>28</v>
      </c>
      <c r="N3065" s="1" t="s">
        <v>197</v>
      </c>
    </row>
    <row r="3066" spans="1:14" x14ac:dyDescent="0.3">
      <c r="A3066" s="1" t="s">
        <v>47</v>
      </c>
      <c r="B3066">
        <v>1185732</v>
      </c>
      <c r="C3066" s="2">
        <v>44300</v>
      </c>
      <c r="D3066" s="1" t="s">
        <v>15</v>
      </c>
      <c r="E3066" s="1" t="s">
        <v>41</v>
      </c>
      <c r="F3066" s="1" t="s">
        <v>42</v>
      </c>
      <c r="G3066" s="1" t="s">
        <v>24</v>
      </c>
      <c r="H3066">
        <v>35</v>
      </c>
      <c r="I3066">
        <v>125</v>
      </c>
      <c r="J3066">
        <v>43750</v>
      </c>
      <c r="K3066">
        <v>10937.5</v>
      </c>
      <c r="L3066" s="1">
        <v>32812.5</v>
      </c>
      <c r="M3066" s="1" t="s">
        <v>28</v>
      </c>
      <c r="N3066" s="1" t="s">
        <v>197</v>
      </c>
    </row>
    <row r="3067" spans="1:14" x14ac:dyDescent="0.3">
      <c r="A3067" s="1" t="s">
        <v>47</v>
      </c>
      <c r="B3067">
        <v>1185732</v>
      </c>
      <c r="C3067" s="2">
        <v>44300</v>
      </c>
      <c r="D3067" s="1" t="s">
        <v>15</v>
      </c>
      <c r="E3067" s="1" t="s">
        <v>41</v>
      </c>
      <c r="F3067" s="1" t="s">
        <v>42</v>
      </c>
      <c r="G3067" s="1" t="s">
        <v>18</v>
      </c>
      <c r="H3067">
        <v>50</v>
      </c>
      <c r="I3067">
        <v>125</v>
      </c>
      <c r="J3067">
        <v>62500</v>
      </c>
      <c r="K3067">
        <v>15625</v>
      </c>
      <c r="L3067" s="1">
        <v>46875</v>
      </c>
      <c r="M3067" s="1" t="s">
        <v>28</v>
      </c>
      <c r="N3067" s="1" t="s">
        <v>196</v>
      </c>
    </row>
    <row r="3068" spans="1:14" x14ac:dyDescent="0.3">
      <c r="A3068" s="1" t="s">
        <v>47</v>
      </c>
      <c r="B3068">
        <v>1185732</v>
      </c>
      <c r="C3068" s="2">
        <v>44300</v>
      </c>
      <c r="D3068" s="1" t="s">
        <v>15</v>
      </c>
      <c r="E3068" s="1" t="s">
        <v>41</v>
      </c>
      <c r="F3068" s="1" t="s">
        <v>42</v>
      </c>
      <c r="G3068" s="1" t="s">
        <v>20</v>
      </c>
      <c r="H3068">
        <v>40</v>
      </c>
      <c r="I3068">
        <v>275</v>
      </c>
      <c r="J3068">
        <v>110000</v>
      </c>
      <c r="K3068">
        <v>33000</v>
      </c>
      <c r="L3068" s="1">
        <v>77000</v>
      </c>
      <c r="M3068" s="1" t="s">
        <v>28</v>
      </c>
      <c r="N3068" s="1" t="s">
        <v>197</v>
      </c>
    </row>
    <row r="3069" spans="1:14" x14ac:dyDescent="0.3">
      <c r="A3069" s="1" t="s">
        <v>47</v>
      </c>
      <c r="B3069">
        <v>1185732</v>
      </c>
      <c r="C3069" s="2">
        <v>44329</v>
      </c>
      <c r="D3069" s="1" t="s">
        <v>15</v>
      </c>
      <c r="E3069" s="1" t="s">
        <v>41</v>
      </c>
      <c r="F3069" s="1" t="s">
        <v>42</v>
      </c>
      <c r="G3069" s="1" t="s">
        <v>21</v>
      </c>
      <c r="H3069">
        <v>54.999999999999993</v>
      </c>
      <c r="I3069">
        <v>495</v>
      </c>
      <c r="J3069">
        <v>272249.99999999994</v>
      </c>
      <c r="K3069">
        <v>81674.999999999985</v>
      </c>
      <c r="L3069" s="1">
        <v>190574.99999999994</v>
      </c>
      <c r="M3069" s="1" t="s">
        <v>28</v>
      </c>
      <c r="N3069" s="1" t="s">
        <v>196</v>
      </c>
    </row>
    <row r="3070" spans="1:14" x14ac:dyDescent="0.3">
      <c r="A3070" s="1" t="s">
        <v>47</v>
      </c>
      <c r="B3070">
        <v>1185732</v>
      </c>
      <c r="C3070" s="2">
        <v>44329</v>
      </c>
      <c r="D3070" s="1" t="s">
        <v>15</v>
      </c>
      <c r="E3070" s="1" t="s">
        <v>41</v>
      </c>
      <c r="F3070" s="1" t="s">
        <v>42</v>
      </c>
      <c r="G3070" s="1" t="s">
        <v>22</v>
      </c>
      <c r="H3070">
        <v>50</v>
      </c>
      <c r="I3070">
        <v>200</v>
      </c>
      <c r="J3070">
        <v>100000</v>
      </c>
      <c r="K3070">
        <v>30000</v>
      </c>
      <c r="L3070" s="1">
        <v>70000</v>
      </c>
      <c r="M3070" s="1" t="s">
        <v>28</v>
      </c>
      <c r="N3070" s="1" t="s">
        <v>196</v>
      </c>
    </row>
    <row r="3071" spans="1:14" x14ac:dyDescent="0.3">
      <c r="A3071" s="1" t="s">
        <v>47</v>
      </c>
      <c r="B3071">
        <v>1185732</v>
      </c>
      <c r="C3071" s="2">
        <v>44329</v>
      </c>
      <c r="D3071" s="1" t="s">
        <v>15</v>
      </c>
      <c r="E3071" s="1" t="s">
        <v>41</v>
      </c>
      <c r="F3071" s="1" t="s">
        <v>42</v>
      </c>
      <c r="G3071" s="1" t="s">
        <v>23</v>
      </c>
      <c r="H3071">
        <v>45</v>
      </c>
      <c r="I3071">
        <v>225</v>
      </c>
      <c r="J3071">
        <v>101250</v>
      </c>
      <c r="K3071">
        <v>25312.5</v>
      </c>
      <c r="L3071" s="1">
        <v>75937.5</v>
      </c>
      <c r="M3071" s="1" t="s">
        <v>28</v>
      </c>
      <c r="N3071" s="1" t="s">
        <v>197</v>
      </c>
    </row>
    <row r="3072" spans="1:14" x14ac:dyDescent="0.3">
      <c r="A3072" s="1" t="s">
        <v>47</v>
      </c>
      <c r="B3072">
        <v>1185732</v>
      </c>
      <c r="C3072" s="2">
        <v>44329</v>
      </c>
      <c r="D3072" s="1" t="s">
        <v>15</v>
      </c>
      <c r="E3072" s="1" t="s">
        <v>41</v>
      </c>
      <c r="F3072" s="1" t="s">
        <v>42</v>
      </c>
      <c r="G3072" s="1" t="s">
        <v>24</v>
      </c>
      <c r="H3072">
        <v>45</v>
      </c>
      <c r="I3072">
        <v>175</v>
      </c>
      <c r="J3072">
        <v>78750</v>
      </c>
      <c r="K3072">
        <v>19687.5</v>
      </c>
      <c r="L3072" s="1">
        <v>59062.5</v>
      </c>
      <c r="M3072" s="1" t="s">
        <v>28</v>
      </c>
      <c r="N3072" s="1" t="s">
        <v>197</v>
      </c>
    </row>
    <row r="3073" spans="1:14" x14ac:dyDescent="0.3">
      <c r="A3073" s="1" t="s">
        <v>47</v>
      </c>
      <c r="B3073">
        <v>1185732</v>
      </c>
      <c r="C3073" s="2">
        <v>44329</v>
      </c>
      <c r="D3073" s="1" t="s">
        <v>15</v>
      </c>
      <c r="E3073" s="1" t="s">
        <v>41</v>
      </c>
      <c r="F3073" s="1" t="s">
        <v>42</v>
      </c>
      <c r="G3073" s="1" t="s">
        <v>18</v>
      </c>
      <c r="H3073">
        <v>54.999999999999993</v>
      </c>
      <c r="I3073">
        <v>200</v>
      </c>
      <c r="J3073">
        <v>109999.99999999999</v>
      </c>
      <c r="K3073">
        <v>27499.999999999996</v>
      </c>
      <c r="L3073" s="1">
        <v>82499.999999999985</v>
      </c>
      <c r="M3073" s="1" t="s">
        <v>28</v>
      </c>
      <c r="N3073" s="1" t="s">
        <v>196</v>
      </c>
    </row>
    <row r="3074" spans="1:14" x14ac:dyDescent="0.3">
      <c r="A3074" s="1" t="s">
        <v>47</v>
      </c>
      <c r="B3074">
        <v>1185732</v>
      </c>
      <c r="C3074" s="2">
        <v>44329</v>
      </c>
      <c r="D3074" s="1" t="s">
        <v>15</v>
      </c>
      <c r="E3074" s="1" t="s">
        <v>41</v>
      </c>
      <c r="F3074" s="1" t="s">
        <v>42</v>
      </c>
      <c r="G3074" s="1" t="s">
        <v>20</v>
      </c>
      <c r="H3074">
        <v>60</v>
      </c>
      <c r="I3074">
        <v>325</v>
      </c>
      <c r="J3074">
        <v>195000</v>
      </c>
      <c r="K3074">
        <v>58500</v>
      </c>
      <c r="L3074" s="1">
        <v>136500</v>
      </c>
      <c r="M3074" s="1" t="s">
        <v>28</v>
      </c>
      <c r="N3074" s="1" t="s">
        <v>197</v>
      </c>
    </row>
    <row r="3075" spans="1:14" x14ac:dyDescent="0.3">
      <c r="A3075" s="1" t="s">
        <v>47</v>
      </c>
      <c r="B3075">
        <v>1185732</v>
      </c>
      <c r="C3075" s="2">
        <v>44362</v>
      </c>
      <c r="D3075" s="1" t="s">
        <v>15</v>
      </c>
      <c r="E3075" s="1" t="s">
        <v>41</v>
      </c>
      <c r="F3075" s="1" t="s">
        <v>42</v>
      </c>
      <c r="G3075" s="1" t="s">
        <v>21</v>
      </c>
      <c r="H3075">
        <v>54.999999999999993</v>
      </c>
      <c r="I3075">
        <v>575</v>
      </c>
      <c r="J3075">
        <v>316249.99999999994</v>
      </c>
      <c r="K3075">
        <v>94874.999999999985</v>
      </c>
      <c r="L3075" s="1">
        <v>221374.99999999994</v>
      </c>
      <c r="M3075" s="1" t="s">
        <v>28</v>
      </c>
      <c r="N3075" s="1" t="s">
        <v>196</v>
      </c>
    </row>
    <row r="3076" spans="1:14" x14ac:dyDescent="0.3">
      <c r="A3076" s="1" t="s">
        <v>47</v>
      </c>
      <c r="B3076">
        <v>1185732</v>
      </c>
      <c r="C3076" s="2">
        <v>44362</v>
      </c>
      <c r="D3076" s="1" t="s">
        <v>15</v>
      </c>
      <c r="E3076" s="1" t="s">
        <v>41</v>
      </c>
      <c r="F3076" s="1" t="s">
        <v>42</v>
      </c>
      <c r="G3076" s="1" t="s">
        <v>22</v>
      </c>
      <c r="H3076">
        <v>50</v>
      </c>
      <c r="I3076">
        <v>325</v>
      </c>
      <c r="J3076">
        <v>162500</v>
      </c>
      <c r="K3076">
        <v>48750</v>
      </c>
      <c r="L3076" s="1">
        <v>113750</v>
      </c>
      <c r="M3076" s="1" t="s">
        <v>28</v>
      </c>
      <c r="N3076" s="1" t="s">
        <v>196</v>
      </c>
    </row>
    <row r="3077" spans="1:14" x14ac:dyDescent="0.3">
      <c r="A3077" s="1" t="s">
        <v>47</v>
      </c>
      <c r="B3077">
        <v>1185732</v>
      </c>
      <c r="C3077" s="2">
        <v>44362</v>
      </c>
      <c r="D3077" s="1" t="s">
        <v>15</v>
      </c>
      <c r="E3077" s="1" t="s">
        <v>41</v>
      </c>
      <c r="F3077" s="1" t="s">
        <v>42</v>
      </c>
      <c r="G3077" s="1" t="s">
        <v>23</v>
      </c>
      <c r="H3077">
        <v>45</v>
      </c>
      <c r="I3077">
        <v>250</v>
      </c>
      <c r="J3077">
        <v>112500</v>
      </c>
      <c r="K3077">
        <v>28125</v>
      </c>
      <c r="L3077" s="1">
        <v>84375</v>
      </c>
      <c r="M3077" s="1" t="s">
        <v>28</v>
      </c>
      <c r="N3077" s="1" t="s">
        <v>197</v>
      </c>
    </row>
    <row r="3078" spans="1:14" x14ac:dyDescent="0.3">
      <c r="A3078" s="1" t="s">
        <v>47</v>
      </c>
      <c r="B3078">
        <v>1185732</v>
      </c>
      <c r="C3078" s="2">
        <v>44362</v>
      </c>
      <c r="D3078" s="1" t="s">
        <v>15</v>
      </c>
      <c r="E3078" s="1" t="s">
        <v>41</v>
      </c>
      <c r="F3078" s="1" t="s">
        <v>42</v>
      </c>
      <c r="G3078" s="1" t="s">
        <v>24</v>
      </c>
      <c r="H3078">
        <v>45</v>
      </c>
      <c r="I3078">
        <v>225</v>
      </c>
      <c r="J3078">
        <v>101250</v>
      </c>
      <c r="K3078">
        <v>25312.5</v>
      </c>
      <c r="L3078" s="1">
        <v>75937.5</v>
      </c>
      <c r="M3078" s="1" t="s">
        <v>28</v>
      </c>
      <c r="N3078" s="1" t="s">
        <v>197</v>
      </c>
    </row>
    <row r="3079" spans="1:14" x14ac:dyDescent="0.3">
      <c r="A3079" s="1" t="s">
        <v>47</v>
      </c>
      <c r="B3079">
        <v>1185732</v>
      </c>
      <c r="C3079" s="2">
        <v>44362</v>
      </c>
      <c r="D3079" s="1" t="s">
        <v>15</v>
      </c>
      <c r="E3079" s="1" t="s">
        <v>41</v>
      </c>
      <c r="F3079" s="1" t="s">
        <v>42</v>
      </c>
      <c r="G3079" s="1" t="s">
        <v>18</v>
      </c>
      <c r="H3079">
        <v>54.999999999999993</v>
      </c>
      <c r="I3079">
        <v>225</v>
      </c>
      <c r="J3079">
        <v>123749.99999999999</v>
      </c>
      <c r="K3079">
        <v>30937.499999999996</v>
      </c>
      <c r="L3079" s="1">
        <v>92812.499999999985</v>
      </c>
      <c r="M3079" s="1" t="s">
        <v>28</v>
      </c>
      <c r="N3079" s="1" t="s">
        <v>196</v>
      </c>
    </row>
    <row r="3080" spans="1:14" x14ac:dyDescent="0.3">
      <c r="A3080" s="1" t="s">
        <v>47</v>
      </c>
      <c r="B3080">
        <v>1185732</v>
      </c>
      <c r="C3080" s="2">
        <v>44362</v>
      </c>
      <c r="D3080" s="1" t="s">
        <v>15</v>
      </c>
      <c r="E3080" s="1" t="s">
        <v>41</v>
      </c>
      <c r="F3080" s="1" t="s">
        <v>42</v>
      </c>
      <c r="G3080" s="1" t="s">
        <v>20</v>
      </c>
      <c r="H3080">
        <v>60</v>
      </c>
      <c r="I3080">
        <v>375</v>
      </c>
      <c r="J3080">
        <v>225000</v>
      </c>
      <c r="K3080">
        <v>67500</v>
      </c>
      <c r="L3080" s="1">
        <v>157500</v>
      </c>
      <c r="M3080" s="1" t="s">
        <v>28</v>
      </c>
      <c r="N3080" s="1" t="s">
        <v>197</v>
      </c>
    </row>
    <row r="3081" spans="1:14" x14ac:dyDescent="0.3">
      <c r="A3081" s="1" t="s">
        <v>47</v>
      </c>
      <c r="B3081">
        <v>1185732</v>
      </c>
      <c r="C3081" s="2">
        <v>44390</v>
      </c>
      <c r="D3081" s="1" t="s">
        <v>15</v>
      </c>
      <c r="E3081" s="1" t="s">
        <v>41</v>
      </c>
      <c r="F3081" s="1" t="s">
        <v>42</v>
      </c>
      <c r="G3081" s="1" t="s">
        <v>21</v>
      </c>
      <c r="H3081">
        <v>54.999999999999993</v>
      </c>
      <c r="I3081">
        <v>600</v>
      </c>
      <c r="J3081">
        <v>329999.99999999994</v>
      </c>
      <c r="K3081">
        <v>98999.999999999985</v>
      </c>
      <c r="L3081" s="1">
        <v>230999.99999999994</v>
      </c>
      <c r="M3081" s="1" t="s">
        <v>28</v>
      </c>
      <c r="N3081" s="1" t="s">
        <v>196</v>
      </c>
    </row>
    <row r="3082" spans="1:14" x14ac:dyDescent="0.3">
      <c r="A3082" s="1" t="s">
        <v>47</v>
      </c>
      <c r="B3082">
        <v>1185732</v>
      </c>
      <c r="C3082" s="2">
        <v>44390</v>
      </c>
      <c r="D3082" s="1" t="s">
        <v>15</v>
      </c>
      <c r="E3082" s="1" t="s">
        <v>41</v>
      </c>
      <c r="F3082" s="1" t="s">
        <v>42</v>
      </c>
      <c r="G3082" s="1" t="s">
        <v>22</v>
      </c>
      <c r="H3082">
        <v>50</v>
      </c>
      <c r="I3082">
        <v>350</v>
      </c>
      <c r="J3082">
        <v>175000</v>
      </c>
      <c r="K3082">
        <v>52500</v>
      </c>
      <c r="L3082" s="1">
        <v>122500</v>
      </c>
      <c r="M3082" s="1" t="s">
        <v>28</v>
      </c>
      <c r="N3082" s="1" t="s">
        <v>196</v>
      </c>
    </row>
    <row r="3083" spans="1:14" x14ac:dyDescent="0.3">
      <c r="A3083" s="1" t="s">
        <v>47</v>
      </c>
      <c r="B3083">
        <v>1185732</v>
      </c>
      <c r="C3083" s="2">
        <v>44390</v>
      </c>
      <c r="D3083" s="1" t="s">
        <v>15</v>
      </c>
      <c r="E3083" s="1" t="s">
        <v>41</v>
      </c>
      <c r="F3083" s="1" t="s">
        <v>42</v>
      </c>
      <c r="G3083" s="1" t="s">
        <v>23</v>
      </c>
      <c r="H3083">
        <v>45</v>
      </c>
      <c r="I3083">
        <v>275</v>
      </c>
      <c r="J3083">
        <v>123750</v>
      </c>
      <c r="K3083">
        <v>30937.5</v>
      </c>
      <c r="L3083" s="1">
        <v>92812.5</v>
      </c>
      <c r="M3083" s="1" t="s">
        <v>28</v>
      </c>
      <c r="N3083" s="1" t="s">
        <v>197</v>
      </c>
    </row>
    <row r="3084" spans="1:14" x14ac:dyDescent="0.3">
      <c r="A3084" s="1" t="s">
        <v>47</v>
      </c>
      <c r="B3084">
        <v>1185732</v>
      </c>
      <c r="C3084" s="2">
        <v>44390</v>
      </c>
      <c r="D3084" s="1" t="s">
        <v>15</v>
      </c>
      <c r="E3084" s="1" t="s">
        <v>41</v>
      </c>
      <c r="F3084" s="1" t="s">
        <v>42</v>
      </c>
      <c r="G3084" s="1" t="s">
        <v>24</v>
      </c>
      <c r="H3084">
        <v>45</v>
      </c>
      <c r="I3084">
        <v>225</v>
      </c>
      <c r="J3084">
        <v>101250</v>
      </c>
      <c r="K3084">
        <v>25312.5</v>
      </c>
      <c r="L3084" s="1">
        <v>75937.5</v>
      </c>
      <c r="M3084" s="1" t="s">
        <v>28</v>
      </c>
      <c r="N3084" s="1" t="s">
        <v>197</v>
      </c>
    </row>
    <row r="3085" spans="1:14" x14ac:dyDescent="0.3">
      <c r="A3085" s="1" t="s">
        <v>47</v>
      </c>
      <c r="B3085">
        <v>1185732</v>
      </c>
      <c r="C3085" s="2">
        <v>44390</v>
      </c>
      <c r="D3085" s="1" t="s">
        <v>15</v>
      </c>
      <c r="E3085" s="1" t="s">
        <v>41</v>
      </c>
      <c r="F3085" s="1" t="s">
        <v>42</v>
      </c>
      <c r="G3085" s="1" t="s">
        <v>18</v>
      </c>
      <c r="H3085">
        <v>54.999999999999993</v>
      </c>
      <c r="I3085">
        <v>250</v>
      </c>
      <c r="J3085">
        <v>137499.99999999997</v>
      </c>
      <c r="K3085">
        <v>34374.999999999993</v>
      </c>
      <c r="L3085" s="1">
        <v>103124.99999999997</v>
      </c>
      <c r="M3085" s="1" t="s">
        <v>28</v>
      </c>
      <c r="N3085" s="1" t="s">
        <v>196</v>
      </c>
    </row>
    <row r="3086" spans="1:14" x14ac:dyDescent="0.3">
      <c r="A3086" s="1" t="s">
        <v>47</v>
      </c>
      <c r="B3086">
        <v>1185732</v>
      </c>
      <c r="C3086" s="2">
        <v>44390</v>
      </c>
      <c r="D3086" s="1" t="s">
        <v>15</v>
      </c>
      <c r="E3086" s="1" t="s">
        <v>41</v>
      </c>
      <c r="F3086" s="1" t="s">
        <v>42</v>
      </c>
      <c r="G3086" s="1" t="s">
        <v>20</v>
      </c>
      <c r="H3086">
        <v>60</v>
      </c>
      <c r="I3086">
        <v>425</v>
      </c>
      <c r="J3086">
        <v>255000</v>
      </c>
      <c r="K3086">
        <v>76500</v>
      </c>
      <c r="L3086" s="1">
        <v>178500</v>
      </c>
      <c r="M3086" s="1" t="s">
        <v>28</v>
      </c>
      <c r="N3086" s="1" t="s">
        <v>197</v>
      </c>
    </row>
    <row r="3087" spans="1:14" x14ac:dyDescent="0.3">
      <c r="A3087" s="1" t="s">
        <v>47</v>
      </c>
      <c r="B3087">
        <v>1185732</v>
      </c>
      <c r="C3087" s="2">
        <v>44422</v>
      </c>
      <c r="D3087" s="1" t="s">
        <v>15</v>
      </c>
      <c r="E3087" s="1" t="s">
        <v>41</v>
      </c>
      <c r="F3087" s="1" t="s">
        <v>42</v>
      </c>
      <c r="G3087" s="1" t="s">
        <v>21</v>
      </c>
      <c r="H3087">
        <v>54.999999999999993</v>
      </c>
      <c r="I3087">
        <v>575</v>
      </c>
      <c r="J3087">
        <v>316249.99999999994</v>
      </c>
      <c r="K3087">
        <v>94874.999999999985</v>
      </c>
      <c r="L3087" s="1">
        <v>221374.99999999994</v>
      </c>
      <c r="M3087" s="1" t="s">
        <v>28</v>
      </c>
      <c r="N3087" s="1" t="s">
        <v>196</v>
      </c>
    </row>
    <row r="3088" spans="1:14" x14ac:dyDescent="0.3">
      <c r="A3088" s="1" t="s">
        <v>47</v>
      </c>
      <c r="B3088">
        <v>1185732</v>
      </c>
      <c r="C3088" s="2">
        <v>44422</v>
      </c>
      <c r="D3088" s="1" t="s">
        <v>15</v>
      </c>
      <c r="E3088" s="1" t="s">
        <v>41</v>
      </c>
      <c r="F3088" s="1" t="s">
        <v>42</v>
      </c>
      <c r="G3088" s="1" t="s">
        <v>22</v>
      </c>
      <c r="H3088">
        <v>50</v>
      </c>
      <c r="I3088">
        <v>350</v>
      </c>
      <c r="J3088">
        <v>175000</v>
      </c>
      <c r="K3088">
        <v>52500</v>
      </c>
      <c r="L3088" s="1">
        <v>122500</v>
      </c>
      <c r="M3088" s="1" t="s">
        <v>28</v>
      </c>
      <c r="N3088" s="1" t="s">
        <v>196</v>
      </c>
    </row>
    <row r="3089" spans="1:14" x14ac:dyDescent="0.3">
      <c r="A3089" s="1" t="s">
        <v>47</v>
      </c>
      <c r="B3089">
        <v>1185732</v>
      </c>
      <c r="C3089" s="2">
        <v>44422</v>
      </c>
      <c r="D3089" s="1" t="s">
        <v>15</v>
      </c>
      <c r="E3089" s="1" t="s">
        <v>41</v>
      </c>
      <c r="F3089" s="1" t="s">
        <v>42</v>
      </c>
      <c r="G3089" s="1" t="s">
        <v>23</v>
      </c>
      <c r="H3089">
        <v>45</v>
      </c>
      <c r="I3089">
        <v>275</v>
      </c>
      <c r="J3089">
        <v>123750</v>
      </c>
      <c r="K3089">
        <v>30937.5</v>
      </c>
      <c r="L3089" s="1">
        <v>92812.5</v>
      </c>
      <c r="M3089" s="1" t="s">
        <v>28</v>
      </c>
      <c r="N3089" s="1" t="s">
        <v>197</v>
      </c>
    </row>
    <row r="3090" spans="1:14" x14ac:dyDescent="0.3">
      <c r="A3090" s="1" t="s">
        <v>47</v>
      </c>
      <c r="B3090">
        <v>1185732</v>
      </c>
      <c r="C3090" s="2">
        <v>44422</v>
      </c>
      <c r="D3090" s="1" t="s">
        <v>15</v>
      </c>
      <c r="E3090" s="1" t="s">
        <v>41</v>
      </c>
      <c r="F3090" s="1" t="s">
        <v>42</v>
      </c>
      <c r="G3090" s="1" t="s">
        <v>24</v>
      </c>
      <c r="H3090">
        <v>45</v>
      </c>
      <c r="I3090">
        <v>175</v>
      </c>
      <c r="J3090">
        <v>78750</v>
      </c>
      <c r="K3090">
        <v>19687.5</v>
      </c>
      <c r="L3090" s="1">
        <v>59062.5</v>
      </c>
      <c r="M3090" s="1" t="s">
        <v>28</v>
      </c>
      <c r="N3090" s="1" t="s">
        <v>197</v>
      </c>
    </row>
    <row r="3091" spans="1:14" x14ac:dyDescent="0.3">
      <c r="A3091" s="1" t="s">
        <v>47</v>
      </c>
      <c r="B3091">
        <v>1185732</v>
      </c>
      <c r="C3091" s="2">
        <v>44422</v>
      </c>
      <c r="D3091" s="1" t="s">
        <v>15</v>
      </c>
      <c r="E3091" s="1" t="s">
        <v>41</v>
      </c>
      <c r="F3091" s="1" t="s">
        <v>42</v>
      </c>
      <c r="G3091" s="1" t="s">
        <v>18</v>
      </c>
      <c r="H3091">
        <v>54.999999999999993</v>
      </c>
      <c r="I3091">
        <v>150</v>
      </c>
      <c r="J3091">
        <v>82499.999999999985</v>
      </c>
      <c r="K3091">
        <v>20624.999999999996</v>
      </c>
      <c r="L3091" s="1">
        <v>61874.999999999985</v>
      </c>
      <c r="M3091" s="1" t="s">
        <v>28</v>
      </c>
      <c r="N3091" s="1" t="s">
        <v>196</v>
      </c>
    </row>
    <row r="3092" spans="1:14" x14ac:dyDescent="0.3">
      <c r="A3092" s="1" t="s">
        <v>47</v>
      </c>
      <c r="B3092">
        <v>1185732</v>
      </c>
      <c r="C3092" s="2">
        <v>44422</v>
      </c>
      <c r="D3092" s="1" t="s">
        <v>15</v>
      </c>
      <c r="E3092" s="1" t="s">
        <v>41</v>
      </c>
      <c r="F3092" s="1" t="s">
        <v>42</v>
      </c>
      <c r="G3092" s="1" t="s">
        <v>20</v>
      </c>
      <c r="H3092">
        <v>60</v>
      </c>
      <c r="I3092">
        <v>325</v>
      </c>
      <c r="J3092">
        <v>195000</v>
      </c>
      <c r="K3092">
        <v>58500</v>
      </c>
      <c r="L3092" s="1">
        <v>136500</v>
      </c>
      <c r="M3092" s="1" t="s">
        <v>28</v>
      </c>
      <c r="N3092" s="1" t="s">
        <v>197</v>
      </c>
    </row>
    <row r="3093" spans="1:14" x14ac:dyDescent="0.3">
      <c r="A3093" s="1" t="s">
        <v>47</v>
      </c>
      <c r="B3093">
        <v>1185732</v>
      </c>
      <c r="C3093" s="2">
        <v>44452</v>
      </c>
      <c r="D3093" s="1" t="s">
        <v>15</v>
      </c>
      <c r="E3093" s="1" t="s">
        <v>41</v>
      </c>
      <c r="F3093" s="1" t="s">
        <v>42</v>
      </c>
      <c r="G3093" s="1" t="s">
        <v>21</v>
      </c>
      <c r="H3093">
        <v>54.999999999999993</v>
      </c>
      <c r="I3093">
        <v>450</v>
      </c>
      <c r="J3093">
        <v>247499.99999999997</v>
      </c>
      <c r="K3093">
        <v>74249.999999999985</v>
      </c>
      <c r="L3093" s="1">
        <v>173250</v>
      </c>
      <c r="M3093" s="1" t="s">
        <v>28</v>
      </c>
      <c r="N3093" s="1" t="s">
        <v>196</v>
      </c>
    </row>
    <row r="3094" spans="1:14" x14ac:dyDescent="0.3">
      <c r="A3094" s="1" t="s">
        <v>47</v>
      </c>
      <c r="B3094">
        <v>1185732</v>
      </c>
      <c r="C3094" s="2">
        <v>44452</v>
      </c>
      <c r="D3094" s="1" t="s">
        <v>15</v>
      </c>
      <c r="E3094" s="1" t="s">
        <v>41</v>
      </c>
      <c r="F3094" s="1" t="s">
        <v>42</v>
      </c>
      <c r="G3094" s="1" t="s">
        <v>22</v>
      </c>
      <c r="H3094">
        <v>50</v>
      </c>
      <c r="I3094">
        <v>250</v>
      </c>
      <c r="J3094">
        <v>125000</v>
      </c>
      <c r="K3094">
        <v>37500</v>
      </c>
      <c r="L3094" s="1">
        <v>87500</v>
      </c>
      <c r="M3094" s="1" t="s">
        <v>28</v>
      </c>
      <c r="N3094" s="1" t="s">
        <v>196</v>
      </c>
    </row>
    <row r="3095" spans="1:14" x14ac:dyDescent="0.3">
      <c r="A3095" s="1" t="s">
        <v>47</v>
      </c>
      <c r="B3095">
        <v>1185732</v>
      </c>
      <c r="C3095" s="2">
        <v>44452</v>
      </c>
      <c r="D3095" s="1" t="s">
        <v>15</v>
      </c>
      <c r="E3095" s="1" t="s">
        <v>41</v>
      </c>
      <c r="F3095" s="1" t="s">
        <v>42</v>
      </c>
      <c r="G3095" s="1" t="s">
        <v>23</v>
      </c>
      <c r="H3095">
        <v>45</v>
      </c>
      <c r="I3095">
        <v>150</v>
      </c>
      <c r="J3095">
        <v>67500</v>
      </c>
      <c r="K3095">
        <v>16875</v>
      </c>
      <c r="L3095" s="1">
        <v>50625</v>
      </c>
      <c r="M3095" s="1" t="s">
        <v>28</v>
      </c>
      <c r="N3095" s="1" t="s">
        <v>197</v>
      </c>
    </row>
    <row r="3096" spans="1:14" x14ac:dyDescent="0.3">
      <c r="A3096" s="1" t="s">
        <v>47</v>
      </c>
      <c r="B3096">
        <v>1185732</v>
      </c>
      <c r="C3096" s="2">
        <v>44452</v>
      </c>
      <c r="D3096" s="1" t="s">
        <v>15</v>
      </c>
      <c r="E3096" s="1" t="s">
        <v>41</v>
      </c>
      <c r="F3096" s="1" t="s">
        <v>42</v>
      </c>
      <c r="G3096" s="1" t="s">
        <v>24</v>
      </c>
      <c r="H3096">
        <v>45</v>
      </c>
      <c r="I3096">
        <v>125</v>
      </c>
      <c r="J3096">
        <v>56250</v>
      </c>
      <c r="K3096">
        <v>14062.5</v>
      </c>
      <c r="L3096" s="1">
        <v>42187.5</v>
      </c>
      <c r="M3096" s="1" t="s">
        <v>28</v>
      </c>
      <c r="N3096" s="1" t="s">
        <v>197</v>
      </c>
    </row>
    <row r="3097" spans="1:14" x14ac:dyDescent="0.3">
      <c r="A3097" s="1" t="s">
        <v>47</v>
      </c>
      <c r="B3097">
        <v>1185732</v>
      </c>
      <c r="C3097" s="2">
        <v>44452</v>
      </c>
      <c r="D3097" s="1" t="s">
        <v>15</v>
      </c>
      <c r="E3097" s="1" t="s">
        <v>41</v>
      </c>
      <c r="F3097" s="1" t="s">
        <v>42</v>
      </c>
      <c r="G3097" s="1" t="s">
        <v>18</v>
      </c>
      <c r="H3097">
        <v>54.999999999999993</v>
      </c>
      <c r="I3097">
        <v>125</v>
      </c>
      <c r="J3097">
        <v>68749.999999999985</v>
      </c>
      <c r="K3097">
        <v>17187.499999999996</v>
      </c>
      <c r="L3097" s="1">
        <v>51562.499999999985</v>
      </c>
      <c r="M3097" s="1" t="s">
        <v>28</v>
      </c>
      <c r="N3097" s="1" t="s">
        <v>196</v>
      </c>
    </row>
    <row r="3098" spans="1:14" x14ac:dyDescent="0.3">
      <c r="A3098" s="1" t="s">
        <v>47</v>
      </c>
      <c r="B3098">
        <v>1185732</v>
      </c>
      <c r="C3098" s="2">
        <v>44452</v>
      </c>
      <c r="D3098" s="1" t="s">
        <v>15</v>
      </c>
      <c r="E3098" s="1" t="s">
        <v>41</v>
      </c>
      <c r="F3098" s="1" t="s">
        <v>42</v>
      </c>
      <c r="G3098" s="1" t="s">
        <v>20</v>
      </c>
      <c r="H3098">
        <v>60</v>
      </c>
      <c r="I3098">
        <v>225</v>
      </c>
      <c r="J3098">
        <v>135000</v>
      </c>
      <c r="K3098">
        <v>40500</v>
      </c>
      <c r="L3098" s="1">
        <v>94500</v>
      </c>
      <c r="M3098" s="1" t="s">
        <v>28</v>
      </c>
      <c r="N3098" s="1" t="s">
        <v>197</v>
      </c>
    </row>
    <row r="3099" spans="1:14" x14ac:dyDescent="0.3">
      <c r="A3099" s="1" t="s">
        <v>47</v>
      </c>
      <c r="B3099">
        <v>1185732</v>
      </c>
      <c r="C3099" s="2">
        <v>44484</v>
      </c>
      <c r="D3099" s="1" t="s">
        <v>15</v>
      </c>
      <c r="E3099" s="1" t="s">
        <v>41</v>
      </c>
      <c r="F3099" s="1" t="s">
        <v>42</v>
      </c>
      <c r="G3099" s="1" t="s">
        <v>21</v>
      </c>
      <c r="H3099">
        <v>60</v>
      </c>
      <c r="I3099">
        <v>400</v>
      </c>
      <c r="J3099">
        <v>240000</v>
      </c>
      <c r="K3099">
        <v>72000</v>
      </c>
      <c r="L3099" s="1">
        <v>168000</v>
      </c>
      <c r="M3099" s="1" t="s">
        <v>28</v>
      </c>
      <c r="N3099" s="1" t="s">
        <v>196</v>
      </c>
    </row>
    <row r="3100" spans="1:14" x14ac:dyDescent="0.3">
      <c r="A3100" s="1" t="s">
        <v>47</v>
      </c>
      <c r="B3100">
        <v>1185732</v>
      </c>
      <c r="C3100" s="2">
        <v>44484</v>
      </c>
      <c r="D3100" s="1" t="s">
        <v>15</v>
      </c>
      <c r="E3100" s="1" t="s">
        <v>41</v>
      </c>
      <c r="F3100" s="1" t="s">
        <v>42</v>
      </c>
      <c r="G3100" s="1" t="s">
        <v>22</v>
      </c>
      <c r="H3100">
        <v>55.000000000000007</v>
      </c>
      <c r="I3100">
        <v>225</v>
      </c>
      <c r="J3100">
        <v>123750.00000000001</v>
      </c>
      <c r="K3100">
        <v>37125</v>
      </c>
      <c r="L3100" s="1">
        <v>86625.000000000015</v>
      </c>
      <c r="M3100" s="1" t="s">
        <v>28</v>
      </c>
      <c r="N3100" s="1" t="s">
        <v>196</v>
      </c>
    </row>
    <row r="3101" spans="1:14" x14ac:dyDescent="0.3">
      <c r="A3101" s="1" t="s">
        <v>47</v>
      </c>
      <c r="B3101">
        <v>1185732</v>
      </c>
      <c r="C3101" s="2">
        <v>44484</v>
      </c>
      <c r="D3101" s="1" t="s">
        <v>15</v>
      </c>
      <c r="E3101" s="1" t="s">
        <v>41</v>
      </c>
      <c r="F3101" s="1" t="s">
        <v>42</v>
      </c>
      <c r="G3101" s="1" t="s">
        <v>23</v>
      </c>
      <c r="H3101">
        <v>55.000000000000007</v>
      </c>
      <c r="I3101">
        <v>125</v>
      </c>
      <c r="J3101">
        <v>68750.000000000015</v>
      </c>
      <c r="K3101">
        <v>17187.500000000004</v>
      </c>
      <c r="L3101" s="1">
        <v>51562.500000000015</v>
      </c>
      <c r="M3101" s="1" t="s">
        <v>28</v>
      </c>
      <c r="N3101" s="1" t="s">
        <v>197</v>
      </c>
    </row>
    <row r="3102" spans="1:14" x14ac:dyDescent="0.3">
      <c r="A3102" s="1" t="s">
        <v>47</v>
      </c>
      <c r="B3102">
        <v>1185732</v>
      </c>
      <c r="C3102" s="2">
        <v>44484</v>
      </c>
      <c r="D3102" s="1" t="s">
        <v>15</v>
      </c>
      <c r="E3102" s="1" t="s">
        <v>41</v>
      </c>
      <c r="F3102" s="1" t="s">
        <v>42</v>
      </c>
      <c r="G3102" s="1" t="s">
        <v>24</v>
      </c>
      <c r="H3102">
        <v>55.000000000000007</v>
      </c>
      <c r="I3102">
        <v>100</v>
      </c>
      <c r="J3102">
        <v>55000.000000000007</v>
      </c>
      <c r="K3102">
        <v>13750.000000000002</v>
      </c>
      <c r="L3102" s="1">
        <v>41250.000000000007</v>
      </c>
      <c r="M3102" s="1" t="s">
        <v>28</v>
      </c>
      <c r="N3102" s="1" t="s">
        <v>197</v>
      </c>
    </row>
    <row r="3103" spans="1:14" x14ac:dyDescent="0.3">
      <c r="A3103" s="1" t="s">
        <v>47</v>
      </c>
      <c r="B3103">
        <v>1185732</v>
      </c>
      <c r="C3103" s="2">
        <v>44484</v>
      </c>
      <c r="D3103" s="1" t="s">
        <v>15</v>
      </c>
      <c r="E3103" s="1" t="s">
        <v>41</v>
      </c>
      <c r="F3103" s="1" t="s">
        <v>42</v>
      </c>
      <c r="G3103" s="1" t="s">
        <v>18</v>
      </c>
      <c r="H3103">
        <v>65</v>
      </c>
      <c r="I3103">
        <v>100</v>
      </c>
      <c r="J3103">
        <v>65000</v>
      </c>
      <c r="K3103">
        <v>16250</v>
      </c>
      <c r="L3103" s="1">
        <v>48750</v>
      </c>
      <c r="M3103" s="1" t="s">
        <v>28</v>
      </c>
      <c r="N3103" s="1" t="s">
        <v>196</v>
      </c>
    </row>
    <row r="3104" spans="1:14" x14ac:dyDescent="0.3">
      <c r="A3104" s="1" t="s">
        <v>47</v>
      </c>
      <c r="B3104">
        <v>1185732</v>
      </c>
      <c r="C3104" s="2">
        <v>44242</v>
      </c>
      <c r="D3104" s="1" t="s">
        <v>15</v>
      </c>
      <c r="E3104" s="1" t="s">
        <v>41</v>
      </c>
      <c r="F3104" s="1" t="s">
        <v>42</v>
      </c>
      <c r="G3104" s="1" t="s">
        <v>24</v>
      </c>
      <c r="H3104">
        <v>32</v>
      </c>
      <c r="I3104">
        <v>68</v>
      </c>
      <c r="J3104">
        <v>2176</v>
      </c>
      <c r="K3104">
        <v>826.88</v>
      </c>
      <c r="L3104" s="1">
        <v>1349.12</v>
      </c>
      <c r="M3104" s="1" t="s">
        <v>25</v>
      </c>
      <c r="N3104" s="1" t="s">
        <v>197</v>
      </c>
    </row>
    <row r="3105" spans="1:14" x14ac:dyDescent="0.3">
      <c r="A3105" s="1" t="s">
        <v>47</v>
      </c>
      <c r="B3105">
        <v>1185732</v>
      </c>
      <c r="C3105" s="2">
        <v>44242</v>
      </c>
      <c r="D3105" s="1" t="s">
        <v>15</v>
      </c>
      <c r="E3105" s="1" t="s">
        <v>41</v>
      </c>
      <c r="F3105" s="1" t="s">
        <v>42</v>
      </c>
      <c r="G3105" s="1" t="s">
        <v>18</v>
      </c>
      <c r="H3105">
        <v>48</v>
      </c>
      <c r="I3105">
        <v>41</v>
      </c>
      <c r="J3105">
        <v>1968</v>
      </c>
      <c r="K3105">
        <v>747.84</v>
      </c>
      <c r="L3105" s="1">
        <v>1220.1599999999999</v>
      </c>
      <c r="M3105" s="1" t="s">
        <v>25</v>
      </c>
      <c r="N3105" s="1" t="s">
        <v>196</v>
      </c>
    </row>
    <row r="3106" spans="1:14" x14ac:dyDescent="0.3">
      <c r="A3106" s="1" t="s">
        <v>47</v>
      </c>
      <c r="B3106">
        <v>1185732</v>
      </c>
      <c r="C3106" s="2">
        <v>44242</v>
      </c>
      <c r="D3106" s="1" t="s">
        <v>15</v>
      </c>
      <c r="E3106" s="1" t="s">
        <v>41</v>
      </c>
      <c r="F3106" s="1" t="s">
        <v>42</v>
      </c>
      <c r="G3106" s="1" t="s">
        <v>20</v>
      </c>
      <c r="H3106">
        <v>38</v>
      </c>
      <c r="I3106">
        <v>75</v>
      </c>
      <c r="J3106">
        <v>2850</v>
      </c>
      <c r="K3106">
        <v>1254</v>
      </c>
      <c r="L3106" s="1">
        <v>1596</v>
      </c>
      <c r="M3106" s="1" t="s">
        <v>25</v>
      </c>
      <c r="N3106" s="1" t="s">
        <v>197</v>
      </c>
    </row>
    <row r="3107" spans="1:14" x14ac:dyDescent="0.3">
      <c r="A3107" s="1" t="s">
        <v>47</v>
      </c>
      <c r="B3107">
        <v>1185732</v>
      </c>
      <c r="C3107" s="2">
        <v>44268</v>
      </c>
      <c r="D3107" s="1" t="s">
        <v>15</v>
      </c>
      <c r="E3107" s="1" t="s">
        <v>41</v>
      </c>
      <c r="F3107" s="1" t="s">
        <v>42</v>
      </c>
      <c r="G3107" s="1" t="s">
        <v>21</v>
      </c>
      <c r="H3107">
        <v>38</v>
      </c>
      <c r="I3107">
        <v>127</v>
      </c>
      <c r="J3107">
        <v>4826</v>
      </c>
      <c r="K3107">
        <v>2123.44</v>
      </c>
      <c r="L3107" s="1">
        <v>2702.56</v>
      </c>
      <c r="M3107" s="1" t="s">
        <v>25</v>
      </c>
      <c r="N3107" s="1" t="s">
        <v>196</v>
      </c>
    </row>
    <row r="3108" spans="1:14" x14ac:dyDescent="0.3">
      <c r="A3108" s="1" t="s">
        <v>47</v>
      </c>
      <c r="B3108">
        <v>1185732</v>
      </c>
      <c r="C3108" s="2">
        <v>44268</v>
      </c>
      <c r="D3108" s="1" t="s">
        <v>15</v>
      </c>
      <c r="E3108" s="1" t="s">
        <v>41</v>
      </c>
      <c r="F3108" s="1" t="s">
        <v>42</v>
      </c>
      <c r="G3108" s="1" t="s">
        <v>22</v>
      </c>
      <c r="H3108">
        <v>38</v>
      </c>
      <c r="I3108">
        <v>47</v>
      </c>
      <c r="J3108">
        <v>1786</v>
      </c>
      <c r="K3108">
        <v>803.69999999999993</v>
      </c>
      <c r="L3108" s="1">
        <v>982.30000000000007</v>
      </c>
      <c r="M3108" s="1" t="s">
        <v>25</v>
      </c>
      <c r="N3108" s="1" t="s">
        <v>196</v>
      </c>
    </row>
    <row r="3109" spans="1:14" x14ac:dyDescent="0.3">
      <c r="A3109" s="1" t="s">
        <v>47</v>
      </c>
      <c r="B3109">
        <v>1185732</v>
      </c>
      <c r="C3109" s="2">
        <v>44268</v>
      </c>
      <c r="D3109" s="1" t="s">
        <v>15</v>
      </c>
      <c r="E3109" s="1" t="s">
        <v>41</v>
      </c>
      <c r="F3109" s="1" t="s">
        <v>42</v>
      </c>
      <c r="G3109" s="1" t="s">
        <v>23</v>
      </c>
      <c r="H3109">
        <v>28</v>
      </c>
      <c r="I3109">
        <v>50</v>
      </c>
      <c r="J3109">
        <v>1400</v>
      </c>
      <c r="K3109">
        <v>546</v>
      </c>
      <c r="L3109" s="1">
        <v>854</v>
      </c>
      <c r="M3109" s="1" t="s">
        <v>25</v>
      </c>
      <c r="N3109" s="1" t="s">
        <v>197</v>
      </c>
    </row>
    <row r="3110" spans="1:14" x14ac:dyDescent="0.3">
      <c r="A3110" s="1" t="s">
        <v>47</v>
      </c>
      <c r="B3110">
        <v>1185732</v>
      </c>
      <c r="C3110" s="2">
        <v>44268</v>
      </c>
      <c r="D3110" s="1" t="s">
        <v>15</v>
      </c>
      <c r="E3110" s="1" t="s">
        <v>41</v>
      </c>
      <c r="F3110" s="1" t="s">
        <v>42</v>
      </c>
      <c r="G3110" s="1" t="s">
        <v>24</v>
      </c>
      <c r="H3110">
        <v>34</v>
      </c>
      <c r="I3110">
        <v>87</v>
      </c>
      <c r="J3110">
        <v>2958</v>
      </c>
      <c r="K3110">
        <v>1064.8799999999999</v>
      </c>
      <c r="L3110" s="1">
        <v>1893.1200000000001</v>
      </c>
      <c r="M3110" s="1" t="s">
        <v>25</v>
      </c>
      <c r="N3110" s="1" t="s">
        <v>197</v>
      </c>
    </row>
    <row r="3111" spans="1:14" x14ac:dyDescent="0.3">
      <c r="A3111" s="1" t="s">
        <v>47</v>
      </c>
      <c r="B3111">
        <v>1185732</v>
      </c>
      <c r="C3111" s="2">
        <v>44268</v>
      </c>
      <c r="D3111" s="1" t="s">
        <v>15</v>
      </c>
      <c r="E3111" s="1" t="s">
        <v>41</v>
      </c>
      <c r="F3111" s="1" t="s">
        <v>42</v>
      </c>
      <c r="G3111" s="1" t="s">
        <v>18</v>
      </c>
      <c r="H3111">
        <v>46</v>
      </c>
      <c r="I3111">
        <v>29</v>
      </c>
      <c r="J3111">
        <v>1334</v>
      </c>
      <c r="K3111">
        <v>520.26</v>
      </c>
      <c r="L3111" s="1">
        <v>813.74</v>
      </c>
      <c r="M3111" s="1" t="s">
        <v>25</v>
      </c>
      <c r="N3111" s="1" t="s">
        <v>196</v>
      </c>
    </row>
    <row r="3112" spans="1:14" x14ac:dyDescent="0.3">
      <c r="A3112" s="1" t="s">
        <v>47</v>
      </c>
      <c r="B3112">
        <v>1185732</v>
      </c>
      <c r="C3112" s="2">
        <v>44268</v>
      </c>
      <c r="D3112" s="1" t="s">
        <v>15</v>
      </c>
      <c r="E3112" s="1" t="s">
        <v>41</v>
      </c>
      <c r="F3112" s="1" t="s">
        <v>42</v>
      </c>
      <c r="G3112" s="1" t="s">
        <v>20</v>
      </c>
      <c r="H3112">
        <v>39</v>
      </c>
      <c r="I3112">
        <v>54</v>
      </c>
      <c r="J3112">
        <v>2106</v>
      </c>
      <c r="K3112">
        <v>863.45999999999992</v>
      </c>
      <c r="L3112" s="1">
        <v>1242.54</v>
      </c>
      <c r="M3112" s="1" t="s">
        <v>25</v>
      </c>
      <c r="N3112" s="1" t="s">
        <v>197</v>
      </c>
    </row>
    <row r="3113" spans="1:14" x14ac:dyDescent="0.3">
      <c r="A3113" s="1" t="s">
        <v>47</v>
      </c>
      <c r="B3113">
        <v>1185732</v>
      </c>
      <c r="C3113" s="2">
        <v>44300</v>
      </c>
      <c r="D3113" s="1" t="s">
        <v>15</v>
      </c>
      <c r="E3113" s="1" t="s">
        <v>41</v>
      </c>
      <c r="F3113" s="1" t="s">
        <v>42</v>
      </c>
      <c r="G3113" s="1" t="s">
        <v>21</v>
      </c>
      <c r="H3113">
        <v>38</v>
      </c>
      <c r="I3113">
        <v>117</v>
      </c>
      <c r="J3113">
        <v>4446</v>
      </c>
      <c r="K3113">
        <v>2000.6999999999998</v>
      </c>
      <c r="L3113" s="1">
        <v>2445.3000000000002</v>
      </c>
      <c r="M3113" s="1" t="s">
        <v>25</v>
      </c>
      <c r="N3113" s="1" t="s">
        <v>196</v>
      </c>
    </row>
    <row r="3114" spans="1:14" x14ac:dyDescent="0.3">
      <c r="A3114" s="1" t="s">
        <v>47</v>
      </c>
      <c r="B3114">
        <v>1185732</v>
      </c>
      <c r="C3114" s="2">
        <v>44300</v>
      </c>
      <c r="D3114" s="1" t="s">
        <v>15</v>
      </c>
      <c r="E3114" s="1" t="s">
        <v>41</v>
      </c>
      <c r="F3114" s="1" t="s">
        <v>42</v>
      </c>
      <c r="G3114" s="1" t="s">
        <v>22</v>
      </c>
      <c r="H3114">
        <v>37</v>
      </c>
      <c r="I3114">
        <v>45</v>
      </c>
      <c r="J3114">
        <v>1665</v>
      </c>
      <c r="K3114">
        <v>732.6</v>
      </c>
      <c r="L3114" s="1">
        <v>932.4</v>
      </c>
      <c r="M3114" s="1" t="s">
        <v>25</v>
      </c>
      <c r="N3114" s="1" t="s">
        <v>196</v>
      </c>
    </row>
    <row r="3115" spans="1:14" x14ac:dyDescent="0.3">
      <c r="A3115" s="1" t="s">
        <v>47</v>
      </c>
      <c r="B3115">
        <v>1185732</v>
      </c>
      <c r="C3115" s="2">
        <v>44300</v>
      </c>
      <c r="D3115" s="1" t="s">
        <v>15</v>
      </c>
      <c r="E3115" s="1" t="s">
        <v>41</v>
      </c>
      <c r="F3115" s="1" t="s">
        <v>42</v>
      </c>
      <c r="G3115" s="1" t="s">
        <v>23</v>
      </c>
      <c r="H3115">
        <v>29</v>
      </c>
      <c r="I3115">
        <v>41</v>
      </c>
      <c r="J3115">
        <v>1189</v>
      </c>
      <c r="K3115">
        <v>416.15</v>
      </c>
      <c r="L3115" s="1">
        <v>772.85</v>
      </c>
      <c r="M3115" s="1" t="s">
        <v>25</v>
      </c>
      <c r="N3115" s="1" t="s">
        <v>197</v>
      </c>
    </row>
    <row r="3116" spans="1:14" x14ac:dyDescent="0.3">
      <c r="A3116" s="1" t="s">
        <v>47</v>
      </c>
      <c r="B3116">
        <v>1185732</v>
      </c>
      <c r="C3116" s="2">
        <v>44300</v>
      </c>
      <c r="D3116" s="1" t="s">
        <v>15</v>
      </c>
      <c r="E3116" s="1" t="s">
        <v>41</v>
      </c>
      <c r="F3116" s="1" t="s">
        <v>42</v>
      </c>
      <c r="G3116" s="1" t="s">
        <v>24</v>
      </c>
      <c r="H3116">
        <v>32</v>
      </c>
      <c r="I3116">
        <v>35</v>
      </c>
      <c r="J3116">
        <v>1120</v>
      </c>
      <c r="K3116">
        <v>436.8</v>
      </c>
      <c r="L3116" s="1">
        <v>683.2</v>
      </c>
      <c r="M3116" s="1" t="s">
        <v>25</v>
      </c>
      <c r="N3116" s="1" t="s">
        <v>197</v>
      </c>
    </row>
    <row r="3117" spans="1:14" x14ac:dyDescent="0.3">
      <c r="A3117" s="1" t="s">
        <v>47</v>
      </c>
      <c r="B3117">
        <v>1185732</v>
      </c>
      <c r="C3117" s="2">
        <v>44300</v>
      </c>
      <c r="D3117" s="1" t="s">
        <v>15</v>
      </c>
      <c r="E3117" s="1" t="s">
        <v>41</v>
      </c>
      <c r="F3117" s="1" t="s">
        <v>42</v>
      </c>
      <c r="G3117" s="1" t="s">
        <v>18</v>
      </c>
      <c r="H3117">
        <v>49</v>
      </c>
      <c r="I3117">
        <v>33</v>
      </c>
      <c r="J3117">
        <v>1617</v>
      </c>
      <c r="K3117">
        <v>614.46</v>
      </c>
      <c r="L3117" s="1">
        <v>1002.54</v>
      </c>
      <c r="M3117" s="1" t="s">
        <v>25</v>
      </c>
      <c r="N3117" s="1" t="s">
        <v>196</v>
      </c>
    </row>
    <row r="3118" spans="1:14" x14ac:dyDescent="0.3">
      <c r="A3118" s="1" t="s">
        <v>47</v>
      </c>
      <c r="B3118">
        <v>1185732</v>
      </c>
      <c r="C3118" s="2">
        <v>44300</v>
      </c>
      <c r="D3118" s="1" t="s">
        <v>15</v>
      </c>
      <c r="E3118" s="1" t="s">
        <v>41</v>
      </c>
      <c r="F3118" s="1" t="s">
        <v>42</v>
      </c>
      <c r="G3118" s="1" t="s">
        <v>20</v>
      </c>
      <c r="H3118">
        <v>39</v>
      </c>
      <c r="I3118">
        <v>83</v>
      </c>
      <c r="J3118">
        <v>3237</v>
      </c>
      <c r="K3118">
        <v>1424.28</v>
      </c>
      <c r="L3118" s="1">
        <v>1812.72</v>
      </c>
      <c r="M3118" s="1" t="s">
        <v>25</v>
      </c>
      <c r="N3118" s="1" t="s">
        <v>197</v>
      </c>
    </row>
    <row r="3119" spans="1:14" x14ac:dyDescent="0.3">
      <c r="A3119" s="1" t="s">
        <v>47</v>
      </c>
      <c r="B3119">
        <v>1185732</v>
      </c>
      <c r="C3119" s="2">
        <v>44329</v>
      </c>
      <c r="D3119" s="1" t="s">
        <v>15</v>
      </c>
      <c r="E3119" s="1" t="s">
        <v>41</v>
      </c>
      <c r="F3119" s="1" t="s">
        <v>42</v>
      </c>
      <c r="G3119" s="1" t="s">
        <v>21</v>
      </c>
      <c r="H3119">
        <v>53</v>
      </c>
      <c r="I3119">
        <v>129</v>
      </c>
      <c r="J3119">
        <v>6837</v>
      </c>
      <c r="K3119">
        <v>2939.91</v>
      </c>
      <c r="L3119" s="1">
        <v>3897.09</v>
      </c>
      <c r="M3119" s="1" t="s">
        <v>25</v>
      </c>
      <c r="N3119" s="1" t="s">
        <v>196</v>
      </c>
    </row>
    <row r="3120" spans="1:14" x14ac:dyDescent="0.3">
      <c r="A3120" s="1" t="s">
        <v>47</v>
      </c>
      <c r="B3120">
        <v>1185732</v>
      </c>
      <c r="C3120" s="2">
        <v>44329</v>
      </c>
      <c r="D3120" s="1" t="s">
        <v>15</v>
      </c>
      <c r="E3120" s="1" t="s">
        <v>41</v>
      </c>
      <c r="F3120" s="1" t="s">
        <v>42</v>
      </c>
      <c r="G3120" s="1" t="s">
        <v>22</v>
      </c>
      <c r="H3120">
        <v>47</v>
      </c>
      <c r="I3120">
        <v>54</v>
      </c>
      <c r="J3120">
        <v>2538</v>
      </c>
      <c r="K3120">
        <v>1091.3399999999999</v>
      </c>
      <c r="L3120" s="1">
        <v>1446.66</v>
      </c>
      <c r="M3120" s="1" t="s">
        <v>25</v>
      </c>
      <c r="N3120" s="1" t="s">
        <v>196</v>
      </c>
    </row>
    <row r="3121" spans="1:14" x14ac:dyDescent="0.3">
      <c r="A3121" s="1" t="s">
        <v>47</v>
      </c>
      <c r="B3121">
        <v>1185732</v>
      </c>
      <c r="C3121" s="2">
        <v>44329</v>
      </c>
      <c r="D3121" s="1" t="s">
        <v>15</v>
      </c>
      <c r="E3121" s="1" t="s">
        <v>41</v>
      </c>
      <c r="F3121" s="1" t="s">
        <v>42</v>
      </c>
      <c r="G3121" s="1" t="s">
        <v>23</v>
      </c>
      <c r="H3121">
        <v>41</v>
      </c>
      <c r="I3121">
        <v>56</v>
      </c>
      <c r="J3121">
        <v>2296</v>
      </c>
      <c r="K3121">
        <v>918.40000000000009</v>
      </c>
      <c r="L3121" s="1">
        <v>1377.6</v>
      </c>
      <c r="M3121" s="1" t="s">
        <v>25</v>
      </c>
      <c r="N3121" s="1" t="s">
        <v>197</v>
      </c>
    </row>
    <row r="3122" spans="1:14" x14ac:dyDescent="0.3">
      <c r="A3122" s="1" t="s">
        <v>47</v>
      </c>
      <c r="B3122">
        <v>1185732</v>
      </c>
      <c r="C3122" s="2">
        <v>44329</v>
      </c>
      <c r="D3122" s="1" t="s">
        <v>15</v>
      </c>
      <c r="E3122" s="1" t="s">
        <v>41</v>
      </c>
      <c r="F3122" s="1" t="s">
        <v>42</v>
      </c>
      <c r="G3122" s="1" t="s">
        <v>24</v>
      </c>
      <c r="H3122">
        <v>44</v>
      </c>
      <c r="I3122">
        <v>47</v>
      </c>
      <c r="J3122">
        <v>2068</v>
      </c>
      <c r="K3122">
        <v>806.52</v>
      </c>
      <c r="L3122" s="1">
        <v>1261.48</v>
      </c>
      <c r="M3122" s="1" t="s">
        <v>25</v>
      </c>
      <c r="N3122" s="1" t="s">
        <v>197</v>
      </c>
    </row>
    <row r="3123" spans="1:14" x14ac:dyDescent="0.3">
      <c r="A3123" s="1" t="s">
        <v>47</v>
      </c>
      <c r="B3123">
        <v>1185732</v>
      </c>
      <c r="C3123" s="2">
        <v>44329</v>
      </c>
      <c r="D3123" s="1" t="s">
        <v>15</v>
      </c>
      <c r="E3123" s="1" t="s">
        <v>41</v>
      </c>
      <c r="F3123" s="1" t="s">
        <v>42</v>
      </c>
      <c r="G3123" s="1" t="s">
        <v>18</v>
      </c>
      <c r="H3123">
        <v>50</v>
      </c>
      <c r="I3123">
        <v>54</v>
      </c>
      <c r="J3123">
        <v>2700</v>
      </c>
      <c r="K3123">
        <v>1026</v>
      </c>
      <c r="L3123" s="1">
        <v>1674</v>
      </c>
      <c r="M3123" s="1" t="s">
        <v>25</v>
      </c>
      <c r="N3123" s="1" t="s">
        <v>196</v>
      </c>
    </row>
    <row r="3124" spans="1:14" x14ac:dyDescent="0.3">
      <c r="A3124" s="1" t="s">
        <v>47</v>
      </c>
      <c r="B3124">
        <v>1185732</v>
      </c>
      <c r="C3124" s="2">
        <v>44329</v>
      </c>
      <c r="D3124" s="1" t="s">
        <v>15</v>
      </c>
      <c r="E3124" s="1" t="s">
        <v>41</v>
      </c>
      <c r="F3124" s="1" t="s">
        <v>42</v>
      </c>
      <c r="G3124" s="1" t="s">
        <v>20</v>
      </c>
      <c r="H3124">
        <v>55</v>
      </c>
      <c r="I3124">
        <v>88</v>
      </c>
      <c r="J3124">
        <v>4840</v>
      </c>
      <c r="K3124">
        <v>1984.3999999999999</v>
      </c>
      <c r="L3124" s="1">
        <v>2855.6000000000004</v>
      </c>
      <c r="M3124" s="1" t="s">
        <v>25</v>
      </c>
      <c r="N3124" s="1" t="s">
        <v>197</v>
      </c>
    </row>
    <row r="3125" spans="1:14" x14ac:dyDescent="0.3">
      <c r="A3125" s="1" t="s">
        <v>47</v>
      </c>
      <c r="B3125">
        <v>1185732</v>
      </c>
      <c r="C3125" s="2">
        <v>44362</v>
      </c>
      <c r="D3125" s="1" t="s">
        <v>15</v>
      </c>
      <c r="E3125" s="1" t="s">
        <v>41</v>
      </c>
      <c r="F3125" s="1" t="s">
        <v>42</v>
      </c>
      <c r="G3125" s="1" t="s">
        <v>21</v>
      </c>
      <c r="H3125">
        <v>51</v>
      </c>
      <c r="I3125">
        <v>155</v>
      </c>
      <c r="J3125">
        <v>7905</v>
      </c>
      <c r="K3125">
        <v>3320.1</v>
      </c>
      <c r="L3125" s="1">
        <v>4584.8999999999996</v>
      </c>
      <c r="M3125" s="1" t="s">
        <v>25</v>
      </c>
      <c r="N3125" s="1" t="s">
        <v>196</v>
      </c>
    </row>
    <row r="3126" spans="1:14" x14ac:dyDescent="0.3">
      <c r="A3126" s="1" t="s">
        <v>47</v>
      </c>
      <c r="B3126">
        <v>1185732</v>
      </c>
      <c r="C3126" s="2">
        <v>44362</v>
      </c>
      <c r="D3126" s="1" t="s">
        <v>15</v>
      </c>
      <c r="E3126" s="1" t="s">
        <v>41</v>
      </c>
      <c r="F3126" s="1" t="s">
        <v>42</v>
      </c>
      <c r="G3126" s="1" t="s">
        <v>22</v>
      </c>
      <c r="H3126">
        <v>47</v>
      </c>
      <c r="I3126">
        <v>94</v>
      </c>
      <c r="J3126">
        <v>4418</v>
      </c>
      <c r="K3126">
        <v>1855.56</v>
      </c>
      <c r="L3126" s="1">
        <v>2562.44</v>
      </c>
      <c r="M3126" s="1" t="s">
        <v>25</v>
      </c>
      <c r="N3126" s="1" t="s">
        <v>196</v>
      </c>
    </row>
    <row r="3127" spans="1:14" x14ac:dyDescent="0.3">
      <c r="A3127" s="1" t="s">
        <v>47</v>
      </c>
      <c r="B3127">
        <v>1185732</v>
      </c>
      <c r="C3127" s="2">
        <v>44362</v>
      </c>
      <c r="D3127" s="1" t="s">
        <v>15</v>
      </c>
      <c r="E3127" s="1" t="s">
        <v>41</v>
      </c>
      <c r="F3127" s="1" t="s">
        <v>42</v>
      </c>
      <c r="G3127" s="1" t="s">
        <v>23</v>
      </c>
      <c r="H3127">
        <v>42</v>
      </c>
      <c r="I3127">
        <v>68</v>
      </c>
      <c r="J3127">
        <v>2856</v>
      </c>
      <c r="K3127">
        <v>1028.1599999999999</v>
      </c>
      <c r="L3127" s="1">
        <v>1827.8400000000001</v>
      </c>
      <c r="M3127" s="1" t="s">
        <v>25</v>
      </c>
      <c r="N3127" s="1" t="s">
        <v>197</v>
      </c>
    </row>
    <row r="3128" spans="1:14" x14ac:dyDescent="0.3">
      <c r="A3128" s="1" t="s">
        <v>47</v>
      </c>
      <c r="B3128">
        <v>1185732</v>
      </c>
      <c r="C3128" s="2">
        <v>44362</v>
      </c>
      <c r="D3128" s="1" t="s">
        <v>15</v>
      </c>
      <c r="E3128" s="1" t="s">
        <v>41</v>
      </c>
      <c r="F3128" s="1" t="s">
        <v>42</v>
      </c>
      <c r="G3128" s="1" t="s">
        <v>24</v>
      </c>
      <c r="H3128">
        <v>41</v>
      </c>
      <c r="I3128">
        <v>65</v>
      </c>
      <c r="J3128">
        <v>2665</v>
      </c>
      <c r="K3128">
        <v>932.74999999999989</v>
      </c>
      <c r="L3128" s="1">
        <v>1732.25</v>
      </c>
      <c r="M3128" s="1" t="s">
        <v>25</v>
      </c>
      <c r="N3128" s="1" t="s">
        <v>197</v>
      </c>
    </row>
    <row r="3129" spans="1:14" x14ac:dyDescent="0.3">
      <c r="A3129" s="1" t="s">
        <v>47</v>
      </c>
      <c r="B3129">
        <v>1185732</v>
      </c>
      <c r="C3129" s="2">
        <v>44362</v>
      </c>
      <c r="D3129" s="1" t="s">
        <v>15</v>
      </c>
      <c r="E3129" s="1" t="s">
        <v>41</v>
      </c>
      <c r="F3129" s="1" t="s">
        <v>42</v>
      </c>
      <c r="G3129" s="1" t="s">
        <v>18</v>
      </c>
      <c r="H3129">
        <v>51</v>
      </c>
      <c r="I3129">
        <v>59</v>
      </c>
      <c r="J3129">
        <v>3009</v>
      </c>
      <c r="K3129">
        <v>1143.42</v>
      </c>
      <c r="L3129" s="1">
        <v>1865.58</v>
      </c>
      <c r="M3129" s="1" t="s">
        <v>25</v>
      </c>
      <c r="N3129" s="1" t="s">
        <v>196</v>
      </c>
    </row>
    <row r="3130" spans="1:14" x14ac:dyDescent="0.3">
      <c r="A3130" s="1" t="s">
        <v>47</v>
      </c>
      <c r="B3130">
        <v>1185732</v>
      </c>
      <c r="C3130" s="2">
        <v>44362</v>
      </c>
      <c r="D3130" s="1" t="s">
        <v>15</v>
      </c>
      <c r="E3130" s="1" t="s">
        <v>41</v>
      </c>
      <c r="F3130" s="1" t="s">
        <v>42</v>
      </c>
      <c r="G3130" s="1" t="s">
        <v>20</v>
      </c>
      <c r="H3130">
        <v>54</v>
      </c>
      <c r="I3130">
        <v>101</v>
      </c>
      <c r="J3130">
        <v>5454</v>
      </c>
      <c r="K3130">
        <v>2181.6</v>
      </c>
      <c r="L3130" s="1">
        <v>3272.4</v>
      </c>
      <c r="M3130" s="1" t="s">
        <v>25</v>
      </c>
      <c r="N3130" s="1" t="s">
        <v>197</v>
      </c>
    </row>
    <row r="3131" spans="1:14" x14ac:dyDescent="0.3">
      <c r="A3131" s="1" t="s">
        <v>47</v>
      </c>
      <c r="B3131">
        <v>1185732</v>
      </c>
      <c r="C3131" s="2">
        <v>44390</v>
      </c>
      <c r="D3131" s="1" t="s">
        <v>15</v>
      </c>
      <c r="E3131" s="1" t="s">
        <v>41</v>
      </c>
      <c r="F3131" s="1" t="s">
        <v>42</v>
      </c>
      <c r="G3131" s="1" t="s">
        <v>21</v>
      </c>
      <c r="H3131">
        <v>52</v>
      </c>
      <c r="I3131">
        <v>150</v>
      </c>
      <c r="J3131">
        <v>7800</v>
      </c>
      <c r="K3131">
        <v>3276</v>
      </c>
      <c r="L3131" s="1">
        <v>4524</v>
      </c>
      <c r="M3131" s="1" t="s">
        <v>25</v>
      </c>
      <c r="N3131" s="1" t="s">
        <v>196</v>
      </c>
    </row>
    <row r="3132" spans="1:14" x14ac:dyDescent="0.3">
      <c r="A3132" s="1" t="s">
        <v>47</v>
      </c>
      <c r="B3132">
        <v>1185732</v>
      </c>
      <c r="C3132" s="2">
        <v>44390</v>
      </c>
      <c r="D3132" s="1" t="s">
        <v>15</v>
      </c>
      <c r="E3132" s="1" t="s">
        <v>41</v>
      </c>
      <c r="F3132" s="1" t="s">
        <v>42</v>
      </c>
      <c r="G3132" s="1" t="s">
        <v>22</v>
      </c>
      <c r="H3132">
        <v>49</v>
      </c>
      <c r="I3132">
        <v>105</v>
      </c>
      <c r="J3132">
        <v>5145</v>
      </c>
      <c r="K3132">
        <v>2212.35</v>
      </c>
      <c r="L3132" s="1">
        <v>2932.65</v>
      </c>
      <c r="M3132" s="1" t="s">
        <v>25</v>
      </c>
      <c r="N3132" s="1" t="s">
        <v>196</v>
      </c>
    </row>
    <row r="3133" spans="1:14" x14ac:dyDescent="0.3">
      <c r="A3133" s="1" t="s">
        <v>47</v>
      </c>
      <c r="B3133">
        <v>1185732</v>
      </c>
      <c r="C3133" s="2">
        <v>44390</v>
      </c>
      <c r="D3133" s="1" t="s">
        <v>15</v>
      </c>
      <c r="E3133" s="1" t="s">
        <v>41</v>
      </c>
      <c r="F3133" s="1" t="s">
        <v>42</v>
      </c>
      <c r="G3133" s="1" t="s">
        <v>23</v>
      </c>
      <c r="H3133">
        <v>41</v>
      </c>
      <c r="I3133">
        <v>77</v>
      </c>
      <c r="J3133">
        <v>3157</v>
      </c>
      <c r="K3133">
        <v>1168.0899999999999</v>
      </c>
      <c r="L3133" s="1">
        <v>1988.91</v>
      </c>
      <c r="M3133" s="1" t="s">
        <v>25</v>
      </c>
      <c r="N3133" s="1" t="s">
        <v>197</v>
      </c>
    </row>
    <row r="3134" spans="1:14" x14ac:dyDescent="0.3">
      <c r="A3134" s="1" t="s">
        <v>47</v>
      </c>
      <c r="B3134">
        <v>1185732</v>
      </c>
      <c r="C3134" s="2">
        <v>44390</v>
      </c>
      <c r="D3134" s="1" t="s">
        <v>15</v>
      </c>
      <c r="E3134" s="1" t="s">
        <v>41</v>
      </c>
      <c r="F3134" s="1" t="s">
        <v>42</v>
      </c>
      <c r="G3134" s="1" t="s">
        <v>24</v>
      </c>
      <c r="H3134">
        <v>44</v>
      </c>
      <c r="I3134">
        <v>56</v>
      </c>
      <c r="J3134">
        <v>2464</v>
      </c>
      <c r="K3134">
        <v>887.04</v>
      </c>
      <c r="L3134" s="1">
        <v>1576.96</v>
      </c>
      <c r="M3134" s="1" t="s">
        <v>25</v>
      </c>
      <c r="N3134" s="1" t="s">
        <v>197</v>
      </c>
    </row>
    <row r="3135" spans="1:14" x14ac:dyDescent="0.3">
      <c r="A3135" s="1" t="s">
        <v>47</v>
      </c>
      <c r="B3135">
        <v>1185732</v>
      </c>
      <c r="C3135" s="2">
        <v>44390</v>
      </c>
      <c r="D3135" s="1" t="s">
        <v>15</v>
      </c>
      <c r="E3135" s="1" t="s">
        <v>41</v>
      </c>
      <c r="F3135" s="1" t="s">
        <v>42</v>
      </c>
      <c r="G3135" s="1" t="s">
        <v>18</v>
      </c>
      <c r="H3135">
        <v>53</v>
      </c>
      <c r="I3135">
        <v>68</v>
      </c>
      <c r="J3135">
        <v>3604</v>
      </c>
      <c r="K3135">
        <v>1405.56</v>
      </c>
      <c r="L3135" s="1">
        <v>2198.44</v>
      </c>
      <c r="M3135" s="1" t="s">
        <v>25</v>
      </c>
      <c r="N3135" s="1" t="s">
        <v>196</v>
      </c>
    </row>
    <row r="3136" spans="1:14" x14ac:dyDescent="0.3">
      <c r="A3136" s="1" t="s">
        <v>47</v>
      </c>
      <c r="B3136">
        <v>1185732</v>
      </c>
      <c r="C3136" s="2">
        <v>44390</v>
      </c>
      <c r="D3136" s="1" t="s">
        <v>15</v>
      </c>
      <c r="E3136" s="1" t="s">
        <v>41</v>
      </c>
      <c r="F3136" s="1" t="s">
        <v>42</v>
      </c>
      <c r="G3136" s="1" t="s">
        <v>20</v>
      </c>
      <c r="H3136">
        <v>55</v>
      </c>
      <c r="I3136">
        <v>128</v>
      </c>
      <c r="J3136">
        <v>7040</v>
      </c>
      <c r="K3136">
        <v>2956.7999999999997</v>
      </c>
      <c r="L3136" s="1">
        <v>4083.2000000000003</v>
      </c>
      <c r="M3136" s="1" t="s">
        <v>25</v>
      </c>
      <c r="N3136" s="1" t="s">
        <v>197</v>
      </c>
    </row>
    <row r="3137" spans="1:14" x14ac:dyDescent="0.3">
      <c r="A3137" s="1" t="s">
        <v>47</v>
      </c>
      <c r="B3137">
        <v>1185732</v>
      </c>
      <c r="C3137" s="2">
        <v>44422</v>
      </c>
      <c r="D3137" s="1" t="s">
        <v>15</v>
      </c>
      <c r="E3137" s="1" t="s">
        <v>41</v>
      </c>
      <c r="F3137" s="1" t="s">
        <v>42</v>
      </c>
      <c r="G3137" s="1" t="s">
        <v>21</v>
      </c>
      <c r="H3137">
        <v>50</v>
      </c>
      <c r="I3137">
        <v>161</v>
      </c>
      <c r="J3137">
        <v>8050</v>
      </c>
      <c r="K3137">
        <v>3542</v>
      </c>
      <c r="L3137" s="1">
        <v>4508</v>
      </c>
      <c r="M3137" s="1" t="s">
        <v>25</v>
      </c>
      <c r="N3137" s="1" t="s">
        <v>196</v>
      </c>
    </row>
    <row r="3138" spans="1:14" x14ac:dyDescent="0.3">
      <c r="A3138" s="1" t="s">
        <v>47</v>
      </c>
      <c r="B3138">
        <v>1185732</v>
      </c>
      <c r="C3138" s="2">
        <v>44422</v>
      </c>
      <c r="D3138" s="1" t="s">
        <v>15</v>
      </c>
      <c r="E3138" s="1" t="s">
        <v>41</v>
      </c>
      <c r="F3138" s="1" t="s">
        <v>42</v>
      </c>
      <c r="G3138" s="1" t="s">
        <v>22</v>
      </c>
      <c r="H3138">
        <v>47</v>
      </c>
      <c r="I3138">
        <v>88</v>
      </c>
      <c r="J3138">
        <v>4136</v>
      </c>
      <c r="K3138">
        <v>1695.76</v>
      </c>
      <c r="L3138" s="1">
        <v>2440.2399999999998</v>
      </c>
      <c r="M3138" s="1" t="s">
        <v>25</v>
      </c>
      <c r="N3138" s="1" t="s">
        <v>196</v>
      </c>
    </row>
    <row r="3139" spans="1:14" x14ac:dyDescent="0.3">
      <c r="A3139" s="1" t="s">
        <v>47</v>
      </c>
      <c r="B3139">
        <v>1185732</v>
      </c>
      <c r="C3139" s="2">
        <v>44422</v>
      </c>
      <c r="D3139" s="1" t="s">
        <v>15</v>
      </c>
      <c r="E3139" s="1" t="s">
        <v>41</v>
      </c>
      <c r="F3139" s="1" t="s">
        <v>42</v>
      </c>
      <c r="G3139" s="1" t="s">
        <v>23</v>
      </c>
      <c r="H3139">
        <v>42</v>
      </c>
      <c r="I3139">
        <v>69</v>
      </c>
      <c r="J3139">
        <v>2898</v>
      </c>
      <c r="K3139">
        <v>1014.3</v>
      </c>
      <c r="L3139" s="1">
        <v>1883.7</v>
      </c>
      <c r="M3139" s="1" t="s">
        <v>25</v>
      </c>
      <c r="N3139" s="1" t="s">
        <v>197</v>
      </c>
    </row>
    <row r="3140" spans="1:14" x14ac:dyDescent="0.3">
      <c r="A3140" s="1" t="s">
        <v>47</v>
      </c>
      <c r="B3140">
        <v>1185732</v>
      </c>
      <c r="C3140" s="2">
        <v>44422</v>
      </c>
      <c r="D3140" s="1" t="s">
        <v>15</v>
      </c>
      <c r="E3140" s="1" t="s">
        <v>41</v>
      </c>
      <c r="F3140" s="1" t="s">
        <v>42</v>
      </c>
      <c r="G3140" s="1" t="s">
        <v>24</v>
      </c>
      <c r="H3140">
        <v>42</v>
      </c>
      <c r="I3140">
        <v>51</v>
      </c>
      <c r="J3140">
        <v>2142</v>
      </c>
      <c r="K3140">
        <v>771.12</v>
      </c>
      <c r="L3140" s="1">
        <v>1370.88</v>
      </c>
      <c r="M3140" s="1" t="s">
        <v>25</v>
      </c>
      <c r="N3140" s="1" t="s">
        <v>197</v>
      </c>
    </row>
    <row r="3141" spans="1:14" x14ac:dyDescent="0.3">
      <c r="A3141" s="1" t="s">
        <v>47</v>
      </c>
      <c r="B3141">
        <v>1185732</v>
      </c>
      <c r="C3141" s="2">
        <v>44422</v>
      </c>
      <c r="D3141" s="1" t="s">
        <v>15</v>
      </c>
      <c r="E3141" s="1" t="s">
        <v>41</v>
      </c>
      <c r="F3141" s="1" t="s">
        <v>42</v>
      </c>
      <c r="G3141" s="1" t="s">
        <v>18</v>
      </c>
      <c r="H3141">
        <v>50</v>
      </c>
      <c r="I3141">
        <v>44</v>
      </c>
      <c r="J3141">
        <v>2200</v>
      </c>
      <c r="K3141">
        <v>814</v>
      </c>
      <c r="L3141" s="1">
        <v>1386</v>
      </c>
      <c r="M3141" s="1" t="s">
        <v>25</v>
      </c>
      <c r="N3141" s="1" t="s">
        <v>196</v>
      </c>
    </row>
    <row r="3142" spans="1:14" x14ac:dyDescent="0.3">
      <c r="A3142" s="1" t="s">
        <v>47</v>
      </c>
      <c r="B3142">
        <v>1185732</v>
      </c>
      <c r="C3142" s="2">
        <v>44422</v>
      </c>
      <c r="D3142" s="1" t="s">
        <v>15</v>
      </c>
      <c r="E3142" s="1" t="s">
        <v>41</v>
      </c>
      <c r="F3142" s="1" t="s">
        <v>42</v>
      </c>
      <c r="G3142" s="1" t="s">
        <v>20</v>
      </c>
      <c r="H3142">
        <v>58</v>
      </c>
      <c r="I3142">
        <v>91</v>
      </c>
      <c r="J3142">
        <v>5278</v>
      </c>
      <c r="K3142">
        <v>2375.1</v>
      </c>
      <c r="L3142" s="1">
        <v>2902.9</v>
      </c>
      <c r="M3142" s="1" t="s">
        <v>25</v>
      </c>
      <c r="N3142" s="1" t="s">
        <v>197</v>
      </c>
    </row>
    <row r="3143" spans="1:14" x14ac:dyDescent="0.3">
      <c r="A3143" s="1" t="s">
        <v>47</v>
      </c>
      <c r="B3143">
        <v>1185732</v>
      </c>
      <c r="C3143" s="2">
        <v>44452</v>
      </c>
      <c r="D3143" s="1" t="s">
        <v>15</v>
      </c>
      <c r="E3143" s="1" t="s">
        <v>41</v>
      </c>
      <c r="F3143" s="1" t="s">
        <v>42</v>
      </c>
      <c r="G3143" s="1" t="s">
        <v>21</v>
      </c>
      <c r="H3143">
        <v>53</v>
      </c>
      <c r="I3143">
        <v>135</v>
      </c>
      <c r="J3143">
        <v>7155</v>
      </c>
      <c r="K3143">
        <v>3005.1</v>
      </c>
      <c r="L3143" s="1">
        <v>4149.8999999999996</v>
      </c>
      <c r="M3143" s="1" t="s">
        <v>25</v>
      </c>
      <c r="N3143" s="1" t="s">
        <v>196</v>
      </c>
    </row>
    <row r="3144" spans="1:14" x14ac:dyDescent="0.3">
      <c r="A3144" s="1" t="s">
        <v>47</v>
      </c>
      <c r="B3144">
        <v>1185732</v>
      </c>
      <c r="C3144" s="2">
        <v>44452</v>
      </c>
      <c r="D3144" s="1" t="s">
        <v>15</v>
      </c>
      <c r="E3144" s="1" t="s">
        <v>41</v>
      </c>
      <c r="F3144" s="1" t="s">
        <v>42</v>
      </c>
      <c r="G3144" s="1" t="s">
        <v>22</v>
      </c>
      <c r="H3144">
        <v>49</v>
      </c>
      <c r="I3144">
        <v>63</v>
      </c>
      <c r="J3144">
        <v>3087</v>
      </c>
      <c r="K3144">
        <v>1234.8000000000002</v>
      </c>
      <c r="L3144" s="1">
        <v>1852.1999999999998</v>
      </c>
      <c r="M3144" s="1" t="s">
        <v>25</v>
      </c>
      <c r="N3144" s="1" t="s">
        <v>196</v>
      </c>
    </row>
    <row r="3145" spans="1:14" x14ac:dyDescent="0.3">
      <c r="A3145" s="1" t="s">
        <v>47</v>
      </c>
      <c r="B3145">
        <v>1185732</v>
      </c>
      <c r="C3145" s="2">
        <v>44452</v>
      </c>
      <c r="D3145" s="1" t="s">
        <v>15</v>
      </c>
      <c r="E3145" s="1" t="s">
        <v>41</v>
      </c>
      <c r="F3145" s="1" t="s">
        <v>42</v>
      </c>
      <c r="G3145" s="1" t="s">
        <v>23</v>
      </c>
      <c r="H3145">
        <v>41</v>
      </c>
      <c r="I3145">
        <v>39</v>
      </c>
      <c r="J3145">
        <v>1599</v>
      </c>
      <c r="K3145">
        <v>591.63</v>
      </c>
      <c r="L3145" s="1">
        <v>1007.37</v>
      </c>
      <c r="M3145" s="1" t="s">
        <v>25</v>
      </c>
      <c r="N3145" s="1" t="s">
        <v>197</v>
      </c>
    </row>
    <row r="3146" spans="1:14" x14ac:dyDescent="0.3">
      <c r="A3146" s="1" t="s">
        <v>47</v>
      </c>
      <c r="B3146">
        <v>1185732</v>
      </c>
      <c r="C3146" s="2">
        <v>44452</v>
      </c>
      <c r="D3146" s="1" t="s">
        <v>15</v>
      </c>
      <c r="E3146" s="1" t="s">
        <v>41</v>
      </c>
      <c r="F3146" s="1" t="s">
        <v>42</v>
      </c>
      <c r="G3146" s="1" t="s">
        <v>24</v>
      </c>
      <c r="H3146">
        <v>42</v>
      </c>
      <c r="I3146">
        <v>36</v>
      </c>
      <c r="J3146">
        <v>1512</v>
      </c>
      <c r="K3146">
        <v>604.80000000000007</v>
      </c>
      <c r="L3146" s="1">
        <v>907.19999999999993</v>
      </c>
      <c r="M3146" s="1" t="s">
        <v>25</v>
      </c>
      <c r="N3146" s="1" t="s">
        <v>197</v>
      </c>
    </row>
    <row r="3147" spans="1:14" x14ac:dyDescent="0.3">
      <c r="A3147" s="1" t="s">
        <v>47</v>
      </c>
      <c r="B3147">
        <v>1185732</v>
      </c>
      <c r="C3147" s="2">
        <v>44452</v>
      </c>
      <c r="D3147" s="1" t="s">
        <v>15</v>
      </c>
      <c r="E3147" s="1" t="s">
        <v>41</v>
      </c>
      <c r="F3147" s="1" t="s">
        <v>42</v>
      </c>
      <c r="G3147" s="1" t="s">
        <v>18</v>
      </c>
      <c r="H3147">
        <v>52</v>
      </c>
      <c r="I3147">
        <v>34</v>
      </c>
      <c r="J3147">
        <v>1768</v>
      </c>
      <c r="K3147">
        <v>636.48</v>
      </c>
      <c r="L3147" s="1">
        <v>1131.52</v>
      </c>
      <c r="M3147" s="1" t="s">
        <v>25</v>
      </c>
      <c r="N3147" s="1" t="s">
        <v>196</v>
      </c>
    </row>
    <row r="3148" spans="1:14" x14ac:dyDescent="0.3">
      <c r="A3148" s="1" t="s">
        <v>47</v>
      </c>
      <c r="B3148">
        <v>1185732</v>
      </c>
      <c r="C3148" s="2">
        <v>44452</v>
      </c>
      <c r="D3148" s="1" t="s">
        <v>15</v>
      </c>
      <c r="E3148" s="1" t="s">
        <v>41</v>
      </c>
      <c r="F3148" s="1" t="s">
        <v>42</v>
      </c>
      <c r="G3148" s="1" t="s">
        <v>20</v>
      </c>
      <c r="H3148">
        <v>57</v>
      </c>
      <c r="I3148">
        <v>63</v>
      </c>
      <c r="J3148">
        <v>3591</v>
      </c>
      <c r="K3148">
        <v>1615.9499999999998</v>
      </c>
      <c r="L3148" s="1">
        <v>1975.0500000000002</v>
      </c>
      <c r="M3148" s="1" t="s">
        <v>25</v>
      </c>
      <c r="N3148" s="1" t="s">
        <v>197</v>
      </c>
    </row>
    <row r="3149" spans="1:14" x14ac:dyDescent="0.3">
      <c r="A3149" s="1" t="s">
        <v>47</v>
      </c>
      <c r="B3149">
        <v>1185732</v>
      </c>
      <c r="C3149" s="2">
        <v>44484</v>
      </c>
      <c r="D3149" s="1" t="s">
        <v>15</v>
      </c>
      <c r="E3149" s="1" t="s">
        <v>41</v>
      </c>
      <c r="F3149" s="1" t="s">
        <v>42</v>
      </c>
      <c r="G3149" s="1" t="s">
        <v>21</v>
      </c>
      <c r="H3149">
        <v>57</v>
      </c>
      <c r="I3149">
        <v>120</v>
      </c>
      <c r="J3149">
        <v>6840</v>
      </c>
      <c r="K3149">
        <v>3077.9999999999995</v>
      </c>
      <c r="L3149" s="1">
        <v>3762.0000000000005</v>
      </c>
      <c r="M3149" s="1" t="s">
        <v>25</v>
      </c>
      <c r="N3149" s="1" t="s">
        <v>196</v>
      </c>
    </row>
    <row r="3150" spans="1:14" x14ac:dyDescent="0.3">
      <c r="A3150" s="1" t="s">
        <v>47</v>
      </c>
      <c r="B3150">
        <v>1185732</v>
      </c>
      <c r="C3150" s="2">
        <v>44484</v>
      </c>
      <c r="D3150" s="1" t="s">
        <v>15</v>
      </c>
      <c r="E3150" s="1" t="s">
        <v>41</v>
      </c>
      <c r="F3150" s="1" t="s">
        <v>42</v>
      </c>
      <c r="G3150" s="1" t="s">
        <v>22</v>
      </c>
      <c r="H3150">
        <v>53</v>
      </c>
      <c r="I3150">
        <v>56</v>
      </c>
      <c r="J3150">
        <v>2968</v>
      </c>
      <c r="K3150">
        <v>1335.6</v>
      </c>
      <c r="L3150" s="1">
        <v>1632.4</v>
      </c>
      <c r="M3150" s="1" t="s">
        <v>25</v>
      </c>
      <c r="N3150" s="1" t="s">
        <v>196</v>
      </c>
    </row>
    <row r="3151" spans="1:14" x14ac:dyDescent="0.3">
      <c r="A3151" s="1" t="s">
        <v>47</v>
      </c>
      <c r="B3151">
        <v>1185732</v>
      </c>
      <c r="C3151" s="2">
        <v>44484</v>
      </c>
      <c r="D3151" s="1" t="s">
        <v>15</v>
      </c>
      <c r="E3151" s="1" t="s">
        <v>41</v>
      </c>
      <c r="F3151" s="1" t="s">
        <v>42</v>
      </c>
      <c r="G3151" s="1" t="s">
        <v>23</v>
      </c>
      <c r="H3151">
        <v>53</v>
      </c>
      <c r="I3151">
        <v>34</v>
      </c>
      <c r="J3151">
        <v>1802</v>
      </c>
      <c r="K3151">
        <v>630.69999999999993</v>
      </c>
      <c r="L3151" s="1">
        <v>1171.3000000000002</v>
      </c>
      <c r="M3151" s="1" t="s">
        <v>25</v>
      </c>
      <c r="N3151" s="1" t="s">
        <v>197</v>
      </c>
    </row>
    <row r="3152" spans="1:14" x14ac:dyDescent="0.3">
      <c r="A3152" s="1" t="s">
        <v>47</v>
      </c>
      <c r="B3152">
        <v>1185732</v>
      </c>
      <c r="C3152" s="2">
        <v>44484</v>
      </c>
      <c r="D3152" s="1" t="s">
        <v>15</v>
      </c>
      <c r="E3152" s="1" t="s">
        <v>41</v>
      </c>
      <c r="F3152" s="1" t="s">
        <v>42</v>
      </c>
      <c r="G3152" s="1" t="s">
        <v>24</v>
      </c>
      <c r="H3152">
        <v>54</v>
      </c>
      <c r="I3152">
        <v>27</v>
      </c>
      <c r="J3152">
        <v>1458</v>
      </c>
      <c r="K3152">
        <v>554.04</v>
      </c>
      <c r="L3152" s="1">
        <v>903.96</v>
      </c>
      <c r="M3152" s="1" t="s">
        <v>25</v>
      </c>
      <c r="N3152" s="1" t="s">
        <v>197</v>
      </c>
    </row>
    <row r="3153" spans="1:14" x14ac:dyDescent="0.3">
      <c r="A3153" s="1" t="s">
        <v>47</v>
      </c>
      <c r="B3153">
        <v>1185732</v>
      </c>
      <c r="C3153" s="2">
        <v>44484</v>
      </c>
      <c r="D3153" s="1" t="s">
        <v>15</v>
      </c>
      <c r="E3153" s="1" t="s">
        <v>41</v>
      </c>
      <c r="F3153" s="1" t="s">
        <v>42</v>
      </c>
      <c r="G3153" s="1" t="s">
        <v>18</v>
      </c>
      <c r="H3153">
        <v>62</v>
      </c>
      <c r="I3153">
        <v>27</v>
      </c>
      <c r="J3153">
        <v>1674</v>
      </c>
      <c r="K3153">
        <v>585.9</v>
      </c>
      <c r="L3153" s="1">
        <v>1088.0999999999999</v>
      </c>
      <c r="M3153" s="1" t="s">
        <v>25</v>
      </c>
      <c r="N3153" s="1" t="s">
        <v>196</v>
      </c>
    </row>
    <row r="3154" spans="1:14" x14ac:dyDescent="0.3">
      <c r="A3154" s="1" t="s">
        <v>47</v>
      </c>
      <c r="B3154">
        <v>1185732</v>
      </c>
      <c r="C3154" s="2">
        <v>44242</v>
      </c>
      <c r="D3154" s="1" t="s">
        <v>15</v>
      </c>
      <c r="E3154" s="1" t="s">
        <v>41</v>
      </c>
      <c r="F3154" s="1" t="s">
        <v>42</v>
      </c>
      <c r="G3154" s="1" t="s">
        <v>24</v>
      </c>
      <c r="H3154">
        <v>27</v>
      </c>
      <c r="I3154">
        <v>75</v>
      </c>
      <c r="J3154">
        <v>2025</v>
      </c>
      <c r="K3154">
        <v>648</v>
      </c>
      <c r="L3154" s="1">
        <v>1377</v>
      </c>
      <c r="M3154" s="1" t="s">
        <v>19</v>
      </c>
      <c r="N3154" s="1" t="s">
        <v>197</v>
      </c>
    </row>
    <row r="3155" spans="1:14" x14ac:dyDescent="0.3">
      <c r="A3155" s="1" t="s">
        <v>47</v>
      </c>
      <c r="B3155">
        <v>1185732</v>
      </c>
      <c r="C3155" s="2">
        <v>44242</v>
      </c>
      <c r="D3155" s="1" t="s">
        <v>15</v>
      </c>
      <c r="E3155" s="1" t="s">
        <v>41</v>
      </c>
      <c r="F3155" s="1" t="s">
        <v>42</v>
      </c>
      <c r="G3155" s="1" t="s">
        <v>18</v>
      </c>
      <c r="H3155">
        <v>36</v>
      </c>
      <c r="I3155">
        <v>53</v>
      </c>
      <c r="J3155">
        <v>1908</v>
      </c>
      <c r="K3155">
        <v>515.16000000000008</v>
      </c>
      <c r="L3155" s="1">
        <v>1392.84</v>
      </c>
      <c r="M3155" s="1" t="s">
        <v>19</v>
      </c>
      <c r="N3155" s="1" t="s">
        <v>196</v>
      </c>
    </row>
    <row r="3156" spans="1:14" x14ac:dyDescent="0.3">
      <c r="A3156" s="1" t="s">
        <v>47</v>
      </c>
      <c r="B3156">
        <v>1185732</v>
      </c>
      <c r="C3156" s="2">
        <v>44242</v>
      </c>
      <c r="D3156" s="1" t="s">
        <v>15</v>
      </c>
      <c r="E3156" s="1" t="s">
        <v>41</v>
      </c>
      <c r="F3156" s="1" t="s">
        <v>42</v>
      </c>
      <c r="G3156" s="1" t="s">
        <v>20</v>
      </c>
      <c r="H3156">
        <v>30</v>
      </c>
      <c r="I3156">
        <v>80</v>
      </c>
      <c r="J3156">
        <v>2400</v>
      </c>
      <c r="K3156">
        <v>768</v>
      </c>
      <c r="L3156" s="1">
        <v>1632</v>
      </c>
      <c r="M3156" s="1" t="s">
        <v>19</v>
      </c>
      <c r="N3156" s="1" t="s">
        <v>197</v>
      </c>
    </row>
    <row r="3157" spans="1:14" x14ac:dyDescent="0.3">
      <c r="A3157" s="1" t="s">
        <v>47</v>
      </c>
      <c r="B3157">
        <v>1185732</v>
      </c>
      <c r="C3157" s="2">
        <v>44268</v>
      </c>
      <c r="D3157" s="1" t="s">
        <v>15</v>
      </c>
      <c r="E3157" s="1" t="s">
        <v>41</v>
      </c>
      <c r="F3157" s="1" t="s">
        <v>42</v>
      </c>
      <c r="G3157" s="1" t="s">
        <v>21</v>
      </c>
      <c r="H3157">
        <v>28</v>
      </c>
      <c r="I3157">
        <v>155</v>
      </c>
      <c r="J3157">
        <v>4340</v>
      </c>
      <c r="K3157">
        <v>1475.6</v>
      </c>
      <c r="L3157" s="1">
        <v>2864.4</v>
      </c>
      <c r="M3157" s="1" t="s">
        <v>19</v>
      </c>
      <c r="N3157" s="1" t="s">
        <v>196</v>
      </c>
    </row>
    <row r="3158" spans="1:14" x14ac:dyDescent="0.3">
      <c r="A3158" s="1" t="s">
        <v>47</v>
      </c>
      <c r="B3158">
        <v>1185732</v>
      </c>
      <c r="C3158" s="2">
        <v>44268</v>
      </c>
      <c r="D3158" s="1" t="s">
        <v>15</v>
      </c>
      <c r="E3158" s="1" t="s">
        <v>41</v>
      </c>
      <c r="F3158" s="1" t="s">
        <v>42</v>
      </c>
      <c r="G3158" s="1" t="s">
        <v>22</v>
      </c>
      <c r="H3158">
        <v>31</v>
      </c>
      <c r="I3158">
        <v>61</v>
      </c>
      <c r="J3158">
        <v>1891</v>
      </c>
      <c r="K3158">
        <v>642.93999999999994</v>
      </c>
      <c r="L3158" s="1">
        <v>1248.06</v>
      </c>
      <c r="M3158" s="1" t="s">
        <v>19</v>
      </c>
      <c r="N3158" s="1" t="s">
        <v>196</v>
      </c>
    </row>
    <row r="3159" spans="1:14" x14ac:dyDescent="0.3">
      <c r="A3159" s="1" t="s">
        <v>47</v>
      </c>
      <c r="B3159">
        <v>1185732</v>
      </c>
      <c r="C3159" s="2">
        <v>44268</v>
      </c>
      <c r="D3159" s="1" t="s">
        <v>15</v>
      </c>
      <c r="E3159" s="1" t="s">
        <v>41</v>
      </c>
      <c r="F3159" s="1" t="s">
        <v>42</v>
      </c>
      <c r="G3159" s="1" t="s">
        <v>23</v>
      </c>
      <c r="H3159">
        <v>23</v>
      </c>
      <c r="I3159">
        <v>60</v>
      </c>
      <c r="J3159">
        <v>1380</v>
      </c>
      <c r="K3159">
        <v>441.6</v>
      </c>
      <c r="L3159" s="1">
        <v>938.4</v>
      </c>
      <c r="M3159" s="1" t="s">
        <v>19</v>
      </c>
      <c r="N3159" s="1" t="s">
        <v>197</v>
      </c>
    </row>
    <row r="3160" spans="1:14" x14ac:dyDescent="0.3">
      <c r="A3160" s="1" t="s">
        <v>47</v>
      </c>
      <c r="B3160">
        <v>1185732</v>
      </c>
      <c r="C3160" s="2">
        <v>44268</v>
      </c>
      <c r="D3160" s="1" t="s">
        <v>15</v>
      </c>
      <c r="E3160" s="1" t="s">
        <v>41</v>
      </c>
      <c r="F3160" s="1" t="s">
        <v>42</v>
      </c>
      <c r="G3160" s="1" t="s">
        <v>24</v>
      </c>
      <c r="H3160">
        <v>25</v>
      </c>
      <c r="I3160">
        <v>93</v>
      </c>
      <c r="J3160">
        <v>2325</v>
      </c>
      <c r="K3160">
        <v>651.00000000000011</v>
      </c>
      <c r="L3160" s="1">
        <v>1674</v>
      </c>
      <c r="M3160" s="1" t="s">
        <v>19</v>
      </c>
      <c r="N3160" s="1" t="s">
        <v>197</v>
      </c>
    </row>
    <row r="3161" spans="1:14" x14ac:dyDescent="0.3">
      <c r="A3161" s="1" t="s">
        <v>47</v>
      </c>
      <c r="B3161">
        <v>1185732</v>
      </c>
      <c r="C3161" s="2">
        <v>44268</v>
      </c>
      <c r="D3161" s="1" t="s">
        <v>15</v>
      </c>
      <c r="E3161" s="1" t="s">
        <v>41</v>
      </c>
      <c r="F3161" s="1" t="s">
        <v>42</v>
      </c>
      <c r="G3161" s="1" t="s">
        <v>18</v>
      </c>
      <c r="H3161">
        <v>36</v>
      </c>
      <c r="I3161">
        <v>31</v>
      </c>
      <c r="J3161">
        <v>1116</v>
      </c>
      <c r="K3161">
        <v>334.8</v>
      </c>
      <c r="L3161" s="1">
        <v>781.2</v>
      </c>
      <c r="M3161" s="1" t="s">
        <v>19</v>
      </c>
      <c r="N3161" s="1" t="s">
        <v>196</v>
      </c>
    </row>
    <row r="3162" spans="1:14" x14ac:dyDescent="0.3">
      <c r="A3162" s="1" t="s">
        <v>47</v>
      </c>
      <c r="B3162">
        <v>1185732</v>
      </c>
      <c r="C3162" s="2">
        <v>44268</v>
      </c>
      <c r="D3162" s="1" t="s">
        <v>15</v>
      </c>
      <c r="E3162" s="1" t="s">
        <v>41</v>
      </c>
      <c r="F3162" s="1" t="s">
        <v>42</v>
      </c>
      <c r="G3162" s="1" t="s">
        <v>20</v>
      </c>
      <c r="H3162">
        <v>31</v>
      </c>
      <c r="I3162">
        <v>68</v>
      </c>
      <c r="J3162">
        <v>2108</v>
      </c>
      <c r="K3162">
        <v>779.96</v>
      </c>
      <c r="L3162" s="1">
        <v>1328.04</v>
      </c>
      <c r="M3162" s="1" t="s">
        <v>19</v>
      </c>
      <c r="N3162" s="1" t="s">
        <v>197</v>
      </c>
    </row>
    <row r="3163" spans="1:14" x14ac:dyDescent="0.3">
      <c r="A3163" s="1" t="s">
        <v>47</v>
      </c>
      <c r="B3163">
        <v>1185732</v>
      </c>
      <c r="C3163" s="2">
        <v>44300</v>
      </c>
      <c r="D3163" s="1" t="s">
        <v>15</v>
      </c>
      <c r="E3163" s="1" t="s">
        <v>41</v>
      </c>
      <c r="F3163" s="1" t="s">
        <v>42</v>
      </c>
      <c r="G3163" s="1" t="s">
        <v>21</v>
      </c>
      <c r="H3163">
        <v>28</v>
      </c>
      <c r="I3163">
        <v>149</v>
      </c>
      <c r="J3163">
        <v>4172</v>
      </c>
      <c r="K3163">
        <v>1376.7599999999998</v>
      </c>
      <c r="L3163" s="1">
        <v>2795.2400000000002</v>
      </c>
      <c r="M3163" s="1" t="s">
        <v>19</v>
      </c>
      <c r="N3163" s="1" t="s">
        <v>196</v>
      </c>
    </row>
    <row r="3164" spans="1:14" x14ac:dyDescent="0.3">
      <c r="A3164" s="1" t="s">
        <v>47</v>
      </c>
      <c r="B3164">
        <v>1185732</v>
      </c>
      <c r="C3164" s="2">
        <v>44300</v>
      </c>
      <c r="D3164" s="1" t="s">
        <v>15</v>
      </c>
      <c r="E3164" s="1" t="s">
        <v>41</v>
      </c>
      <c r="F3164" s="1" t="s">
        <v>42</v>
      </c>
      <c r="G3164" s="1" t="s">
        <v>22</v>
      </c>
      <c r="H3164">
        <v>28</v>
      </c>
      <c r="I3164">
        <v>51</v>
      </c>
      <c r="J3164">
        <v>1428</v>
      </c>
      <c r="K3164">
        <v>514.07999999999993</v>
      </c>
      <c r="L3164" s="1">
        <v>913.92000000000007</v>
      </c>
      <c r="M3164" s="1" t="s">
        <v>19</v>
      </c>
      <c r="N3164" s="1" t="s">
        <v>196</v>
      </c>
    </row>
    <row r="3165" spans="1:14" x14ac:dyDescent="0.3">
      <c r="A3165" s="1" t="s">
        <v>47</v>
      </c>
      <c r="B3165">
        <v>1185732</v>
      </c>
      <c r="C3165" s="2">
        <v>44300</v>
      </c>
      <c r="D3165" s="1" t="s">
        <v>15</v>
      </c>
      <c r="E3165" s="1" t="s">
        <v>41</v>
      </c>
      <c r="F3165" s="1" t="s">
        <v>42</v>
      </c>
      <c r="G3165" s="1" t="s">
        <v>23</v>
      </c>
      <c r="H3165">
        <v>22</v>
      </c>
      <c r="I3165">
        <v>51</v>
      </c>
      <c r="J3165">
        <v>1122</v>
      </c>
      <c r="K3165">
        <v>347.82</v>
      </c>
      <c r="L3165" s="1">
        <v>774.18000000000006</v>
      </c>
      <c r="M3165" s="1" t="s">
        <v>19</v>
      </c>
      <c r="N3165" s="1" t="s">
        <v>197</v>
      </c>
    </row>
    <row r="3166" spans="1:14" x14ac:dyDescent="0.3">
      <c r="A3166" s="1" t="s">
        <v>47</v>
      </c>
      <c r="B3166">
        <v>1185732</v>
      </c>
      <c r="C3166" s="2">
        <v>44300</v>
      </c>
      <c r="D3166" s="1" t="s">
        <v>15</v>
      </c>
      <c r="E3166" s="1" t="s">
        <v>41</v>
      </c>
      <c r="F3166" s="1" t="s">
        <v>42</v>
      </c>
      <c r="G3166" s="1" t="s">
        <v>24</v>
      </c>
      <c r="H3166">
        <v>23</v>
      </c>
      <c r="I3166">
        <v>39</v>
      </c>
      <c r="J3166">
        <v>897</v>
      </c>
      <c r="K3166">
        <v>251.16000000000003</v>
      </c>
      <c r="L3166" s="1">
        <v>645.83999999999992</v>
      </c>
      <c r="M3166" s="1" t="s">
        <v>19</v>
      </c>
      <c r="N3166" s="1" t="s">
        <v>197</v>
      </c>
    </row>
    <row r="3167" spans="1:14" x14ac:dyDescent="0.3">
      <c r="A3167" s="1" t="s">
        <v>47</v>
      </c>
      <c r="B3167">
        <v>1185732</v>
      </c>
      <c r="C3167" s="2">
        <v>44300</v>
      </c>
      <c r="D3167" s="1" t="s">
        <v>15</v>
      </c>
      <c r="E3167" s="1" t="s">
        <v>41</v>
      </c>
      <c r="F3167" s="1" t="s">
        <v>42</v>
      </c>
      <c r="G3167" s="1" t="s">
        <v>18</v>
      </c>
      <c r="H3167">
        <v>33</v>
      </c>
      <c r="I3167">
        <v>44</v>
      </c>
      <c r="J3167">
        <v>1452</v>
      </c>
      <c r="K3167">
        <v>392.04</v>
      </c>
      <c r="L3167" s="1">
        <v>1059.96</v>
      </c>
      <c r="M3167" s="1" t="s">
        <v>19</v>
      </c>
      <c r="N3167" s="1" t="s">
        <v>196</v>
      </c>
    </row>
    <row r="3168" spans="1:14" x14ac:dyDescent="0.3">
      <c r="A3168" s="1" t="s">
        <v>47</v>
      </c>
      <c r="B3168">
        <v>1185732</v>
      </c>
      <c r="C3168" s="2">
        <v>44300</v>
      </c>
      <c r="D3168" s="1" t="s">
        <v>15</v>
      </c>
      <c r="E3168" s="1" t="s">
        <v>41</v>
      </c>
      <c r="F3168" s="1" t="s">
        <v>42</v>
      </c>
      <c r="G3168" s="1" t="s">
        <v>20</v>
      </c>
      <c r="H3168">
        <v>30</v>
      </c>
      <c r="I3168">
        <v>94</v>
      </c>
      <c r="J3168">
        <v>2820</v>
      </c>
      <c r="K3168">
        <v>1015.1999999999999</v>
      </c>
      <c r="L3168" s="1">
        <v>1804.8000000000002</v>
      </c>
      <c r="M3168" s="1" t="s">
        <v>19</v>
      </c>
      <c r="N3168" s="1" t="s">
        <v>197</v>
      </c>
    </row>
    <row r="3169" spans="1:14" x14ac:dyDescent="0.3">
      <c r="A3169" s="1" t="s">
        <v>47</v>
      </c>
      <c r="B3169">
        <v>1185732</v>
      </c>
      <c r="C3169" s="2">
        <v>44329</v>
      </c>
      <c r="D3169" s="1" t="s">
        <v>15</v>
      </c>
      <c r="E3169" s="1" t="s">
        <v>41</v>
      </c>
      <c r="F3169" s="1" t="s">
        <v>42</v>
      </c>
      <c r="G3169" s="1" t="s">
        <v>21</v>
      </c>
      <c r="H3169">
        <v>41</v>
      </c>
      <c r="I3169">
        <v>173</v>
      </c>
      <c r="J3169">
        <v>7093</v>
      </c>
      <c r="K3169">
        <v>2553.48</v>
      </c>
      <c r="L3169" s="1">
        <v>4539.5200000000004</v>
      </c>
      <c r="M3169" s="1" t="s">
        <v>19</v>
      </c>
      <c r="N3169" s="1" t="s">
        <v>196</v>
      </c>
    </row>
    <row r="3170" spans="1:14" x14ac:dyDescent="0.3">
      <c r="A3170" s="1" t="s">
        <v>47</v>
      </c>
      <c r="B3170">
        <v>1185732</v>
      </c>
      <c r="C3170" s="2">
        <v>44329</v>
      </c>
      <c r="D3170" s="1" t="s">
        <v>15</v>
      </c>
      <c r="E3170" s="1" t="s">
        <v>41</v>
      </c>
      <c r="F3170" s="1" t="s">
        <v>42</v>
      </c>
      <c r="G3170" s="1" t="s">
        <v>22</v>
      </c>
      <c r="H3170">
        <v>34</v>
      </c>
      <c r="I3170">
        <v>68</v>
      </c>
      <c r="J3170">
        <v>2312</v>
      </c>
      <c r="K3170">
        <v>832.31999999999994</v>
      </c>
      <c r="L3170" s="1">
        <v>1479.68</v>
      </c>
      <c r="M3170" s="1" t="s">
        <v>19</v>
      </c>
      <c r="N3170" s="1" t="s">
        <v>196</v>
      </c>
    </row>
    <row r="3171" spans="1:14" x14ac:dyDescent="0.3">
      <c r="A3171" s="1" t="s">
        <v>47</v>
      </c>
      <c r="B3171">
        <v>1185732</v>
      </c>
      <c r="C3171" s="2">
        <v>44329</v>
      </c>
      <c r="D3171" s="1" t="s">
        <v>15</v>
      </c>
      <c r="E3171" s="1" t="s">
        <v>41</v>
      </c>
      <c r="F3171" s="1" t="s">
        <v>42</v>
      </c>
      <c r="G3171" s="1" t="s">
        <v>23</v>
      </c>
      <c r="H3171">
        <v>30</v>
      </c>
      <c r="I3171">
        <v>68</v>
      </c>
      <c r="J3171">
        <v>2040</v>
      </c>
      <c r="K3171">
        <v>632.4</v>
      </c>
      <c r="L3171" s="1">
        <v>1407.6</v>
      </c>
      <c r="M3171" s="1" t="s">
        <v>19</v>
      </c>
      <c r="N3171" s="1" t="s">
        <v>197</v>
      </c>
    </row>
    <row r="3172" spans="1:14" x14ac:dyDescent="0.3">
      <c r="A3172" s="1" t="s">
        <v>47</v>
      </c>
      <c r="B3172">
        <v>1185732</v>
      </c>
      <c r="C3172" s="2">
        <v>44329</v>
      </c>
      <c r="D3172" s="1" t="s">
        <v>15</v>
      </c>
      <c r="E3172" s="1" t="s">
        <v>41</v>
      </c>
      <c r="F3172" s="1" t="s">
        <v>42</v>
      </c>
      <c r="G3172" s="1" t="s">
        <v>24</v>
      </c>
      <c r="H3172">
        <v>32</v>
      </c>
      <c r="I3172">
        <v>54</v>
      </c>
      <c r="J3172">
        <v>1728</v>
      </c>
      <c r="K3172">
        <v>518.4</v>
      </c>
      <c r="L3172" s="1">
        <v>1209.5999999999999</v>
      </c>
      <c r="M3172" s="1" t="s">
        <v>19</v>
      </c>
      <c r="N3172" s="1" t="s">
        <v>197</v>
      </c>
    </row>
    <row r="3173" spans="1:14" x14ac:dyDescent="0.3">
      <c r="A3173" s="1" t="s">
        <v>47</v>
      </c>
      <c r="B3173">
        <v>1185732</v>
      </c>
      <c r="C3173" s="2">
        <v>44329</v>
      </c>
      <c r="D3173" s="1" t="s">
        <v>15</v>
      </c>
      <c r="E3173" s="1" t="s">
        <v>41</v>
      </c>
      <c r="F3173" s="1" t="s">
        <v>42</v>
      </c>
      <c r="G3173" s="1" t="s">
        <v>18</v>
      </c>
      <c r="H3173">
        <v>39</v>
      </c>
      <c r="I3173">
        <v>60</v>
      </c>
      <c r="J3173">
        <v>2340</v>
      </c>
      <c r="K3173">
        <v>655.20000000000005</v>
      </c>
      <c r="L3173" s="1">
        <v>1684.8</v>
      </c>
      <c r="M3173" s="1" t="s">
        <v>19</v>
      </c>
      <c r="N3173" s="1" t="s">
        <v>196</v>
      </c>
    </row>
    <row r="3174" spans="1:14" x14ac:dyDescent="0.3">
      <c r="A3174" s="1" t="s">
        <v>47</v>
      </c>
      <c r="B3174">
        <v>1185732</v>
      </c>
      <c r="C3174" s="2">
        <v>44329</v>
      </c>
      <c r="D3174" s="1" t="s">
        <v>15</v>
      </c>
      <c r="E3174" s="1" t="s">
        <v>41</v>
      </c>
      <c r="F3174" s="1" t="s">
        <v>42</v>
      </c>
      <c r="G3174" s="1" t="s">
        <v>20</v>
      </c>
      <c r="H3174">
        <v>43</v>
      </c>
      <c r="I3174">
        <v>104</v>
      </c>
      <c r="J3174">
        <v>4472</v>
      </c>
      <c r="K3174">
        <v>1520.4799999999998</v>
      </c>
      <c r="L3174" s="1">
        <v>2951.5200000000004</v>
      </c>
      <c r="M3174" s="1" t="s">
        <v>19</v>
      </c>
      <c r="N3174" s="1" t="s">
        <v>197</v>
      </c>
    </row>
    <row r="3175" spans="1:14" x14ac:dyDescent="0.3">
      <c r="A3175" s="1" t="s">
        <v>47</v>
      </c>
      <c r="B3175">
        <v>1185732</v>
      </c>
      <c r="C3175" s="2">
        <v>44362</v>
      </c>
      <c r="D3175" s="1" t="s">
        <v>15</v>
      </c>
      <c r="E3175" s="1" t="s">
        <v>41</v>
      </c>
      <c r="F3175" s="1" t="s">
        <v>42</v>
      </c>
      <c r="G3175" s="1" t="s">
        <v>21</v>
      </c>
      <c r="H3175">
        <v>39</v>
      </c>
      <c r="I3175">
        <v>196</v>
      </c>
      <c r="J3175">
        <v>7644</v>
      </c>
      <c r="K3175">
        <v>2675.3999999999996</v>
      </c>
      <c r="L3175" s="1">
        <v>4968.6000000000004</v>
      </c>
      <c r="M3175" s="1" t="s">
        <v>19</v>
      </c>
      <c r="N3175" s="1" t="s">
        <v>196</v>
      </c>
    </row>
    <row r="3176" spans="1:14" x14ac:dyDescent="0.3">
      <c r="A3176" s="1" t="s">
        <v>47</v>
      </c>
      <c r="B3176">
        <v>1185732</v>
      </c>
      <c r="C3176" s="2">
        <v>44362</v>
      </c>
      <c r="D3176" s="1" t="s">
        <v>15</v>
      </c>
      <c r="E3176" s="1" t="s">
        <v>41</v>
      </c>
      <c r="F3176" s="1" t="s">
        <v>42</v>
      </c>
      <c r="G3176" s="1" t="s">
        <v>22</v>
      </c>
      <c r="H3176">
        <v>36</v>
      </c>
      <c r="I3176">
        <v>114</v>
      </c>
      <c r="J3176">
        <v>4104</v>
      </c>
      <c r="K3176">
        <v>1313.28</v>
      </c>
      <c r="L3176" s="1">
        <v>2790.7200000000003</v>
      </c>
      <c r="M3176" s="1" t="s">
        <v>19</v>
      </c>
      <c r="N3176" s="1" t="s">
        <v>196</v>
      </c>
    </row>
    <row r="3177" spans="1:14" x14ac:dyDescent="0.3">
      <c r="A3177" s="1" t="s">
        <v>47</v>
      </c>
      <c r="B3177">
        <v>1185732</v>
      </c>
      <c r="C3177" s="2">
        <v>44362</v>
      </c>
      <c r="D3177" s="1" t="s">
        <v>15</v>
      </c>
      <c r="E3177" s="1" t="s">
        <v>41</v>
      </c>
      <c r="F3177" s="1" t="s">
        <v>42</v>
      </c>
      <c r="G3177" s="1" t="s">
        <v>23</v>
      </c>
      <c r="H3177">
        <v>36</v>
      </c>
      <c r="I3177">
        <v>75</v>
      </c>
      <c r="J3177">
        <v>2700</v>
      </c>
      <c r="K3177">
        <v>837</v>
      </c>
      <c r="L3177" s="1">
        <v>1863</v>
      </c>
      <c r="M3177" s="1" t="s">
        <v>19</v>
      </c>
      <c r="N3177" s="1" t="s">
        <v>197</v>
      </c>
    </row>
    <row r="3178" spans="1:14" x14ac:dyDescent="0.3">
      <c r="A3178" s="1" t="s">
        <v>47</v>
      </c>
      <c r="B3178">
        <v>1185732</v>
      </c>
      <c r="C3178" s="2">
        <v>44362</v>
      </c>
      <c r="D3178" s="1" t="s">
        <v>15</v>
      </c>
      <c r="E3178" s="1" t="s">
        <v>41</v>
      </c>
      <c r="F3178" s="1" t="s">
        <v>42</v>
      </c>
      <c r="G3178" s="1" t="s">
        <v>24</v>
      </c>
      <c r="H3178">
        <v>34</v>
      </c>
      <c r="I3178">
        <v>72</v>
      </c>
      <c r="J3178">
        <v>2448</v>
      </c>
      <c r="K3178">
        <v>685.44</v>
      </c>
      <c r="L3178" s="1">
        <v>1762.56</v>
      </c>
      <c r="M3178" s="1" t="s">
        <v>19</v>
      </c>
      <c r="N3178" s="1" t="s">
        <v>197</v>
      </c>
    </row>
    <row r="3179" spans="1:14" x14ac:dyDescent="0.3">
      <c r="A3179" s="1" t="s">
        <v>47</v>
      </c>
      <c r="B3179">
        <v>1185732</v>
      </c>
      <c r="C3179" s="2">
        <v>44362</v>
      </c>
      <c r="D3179" s="1" t="s">
        <v>15</v>
      </c>
      <c r="E3179" s="1" t="s">
        <v>41</v>
      </c>
      <c r="F3179" s="1" t="s">
        <v>42</v>
      </c>
      <c r="G3179" s="1" t="s">
        <v>18</v>
      </c>
      <c r="H3179">
        <v>39</v>
      </c>
      <c r="I3179">
        <v>74</v>
      </c>
      <c r="J3179">
        <v>2886</v>
      </c>
      <c r="K3179">
        <v>923.52</v>
      </c>
      <c r="L3179" s="1">
        <v>1962.48</v>
      </c>
      <c r="M3179" s="1" t="s">
        <v>19</v>
      </c>
      <c r="N3179" s="1" t="s">
        <v>196</v>
      </c>
    </row>
    <row r="3180" spans="1:14" x14ac:dyDescent="0.3">
      <c r="A3180" s="1" t="s">
        <v>47</v>
      </c>
      <c r="B3180">
        <v>1185732</v>
      </c>
      <c r="C3180" s="2">
        <v>44362</v>
      </c>
      <c r="D3180" s="1" t="s">
        <v>15</v>
      </c>
      <c r="E3180" s="1" t="s">
        <v>41</v>
      </c>
      <c r="F3180" s="1" t="s">
        <v>42</v>
      </c>
      <c r="G3180" s="1" t="s">
        <v>20</v>
      </c>
      <c r="H3180">
        <v>47</v>
      </c>
      <c r="I3180">
        <v>120</v>
      </c>
      <c r="J3180">
        <v>5640</v>
      </c>
      <c r="K3180">
        <v>1973.9999999999998</v>
      </c>
      <c r="L3180" s="1">
        <v>3666</v>
      </c>
      <c r="M3180" s="1" t="s">
        <v>19</v>
      </c>
      <c r="N3180" s="1" t="s">
        <v>197</v>
      </c>
    </row>
    <row r="3181" spans="1:14" x14ac:dyDescent="0.3">
      <c r="A3181" s="1" t="s">
        <v>47</v>
      </c>
      <c r="B3181">
        <v>1185732</v>
      </c>
      <c r="C3181" s="2">
        <v>44390</v>
      </c>
      <c r="D3181" s="1" t="s">
        <v>15</v>
      </c>
      <c r="E3181" s="1" t="s">
        <v>41</v>
      </c>
      <c r="F3181" s="1" t="s">
        <v>42</v>
      </c>
      <c r="G3181" s="1" t="s">
        <v>21</v>
      </c>
      <c r="H3181">
        <v>37</v>
      </c>
      <c r="I3181">
        <v>180</v>
      </c>
      <c r="J3181">
        <v>6660</v>
      </c>
      <c r="K3181">
        <v>2197.7999999999997</v>
      </c>
      <c r="L3181" s="1">
        <v>4462.2000000000007</v>
      </c>
      <c r="M3181" s="1" t="s">
        <v>19</v>
      </c>
      <c r="N3181" s="1" t="s">
        <v>196</v>
      </c>
    </row>
    <row r="3182" spans="1:14" x14ac:dyDescent="0.3">
      <c r="A3182" s="1" t="s">
        <v>47</v>
      </c>
      <c r="B3182">
        <v>1185732</v>
      </c>
      <c r="C3182" s="2">
        <v>44390</v>
      </c>
      <c r="D3182" s="1" t="s">
        <v>15</v>
      </c>
      <c r="E3182" s="1" t="s">
        <v>41</v>
      </c>
      <c r="F3182" s="1" t="s">
        <v>42</v>
      </c>
      <c r="G3182" s="1" t="s">
        <v>22</v>
      </c>
      <c r="H3182">
        <v>36</v>
      </c>
      <c r="I3182">
        <v>105</v>
      </c>
      <c r="J3182">
        <v>3780</v>
      </c>
      <c r="K3182">
        <v>1398.6</v>
      </c>
      <c r="L3182" s="1">
        <v>2381.4</v>
      </c>
      <c r="M3182" s="1" t="s">
        <v>19</v>
      </c>
      <c r="N3182" s="1" t="s">
        <v>196</v>
      </c>
    </row>
    <row r="3183" spans="1:14" x14ac:dyDescent="0.3">
      <c r="A3183" s="1" t="s">
        <v>47</v>
      </c>
      <c r="B3183">
        <v>1185732</v>
      </c>
      <c r="C3183" s="2">
        <v>44390</v>
      </c>
      <c r="D3183" s="1" t="s">
        <v>15</v>
      </c>
      <c r="E3183" s="1" t="s">
        <v>41</v>
      </c>
      <c r="F3183" s="1" t="s">
        <v>42</v>
      </c>
      <c r="G3183" s="1" t="s">
        <v>23</v>
      </c>
      <c r="H3183">
        <v>32</v>
      </c>
      <c r="I3183">
        <v>88</v>
      </c>
      <c r="J3183">
        <v>2816</v>
      </c>
      <c r="K3183">
        <v>844.8</v>
      </c>
      <c r="L3183" s="1">
        <v>1971.2</v>
      </c>
      <c r="M3183" s="1" t="s">
        <v>19</v>
      </c>
      <c r="N3183" s="1" t="s">
        <v>197</v>
      </c>
    </row>
    <row r="3184" spans="1:14" x14ac:dyDescent="0.3">
      <c r="A3184" s="1" t="s">
        <v>47</v>
      </c>
      <c r="B3184">
        <v>1185732</v>
      </c>
      <c r="C3184" s="2">
        <v>44390</v>
      </c>
      <c r="D3184" s="1" t="s">
        <v>15</v>
      </c>
      <c r="E3184" s="1" t="s">
        <v>41</v>
      </c>
      <c r="F3184" s="1" t="s">
        <v>42</v>
      </c>
      <c r="G3184" s="1" t="s">
        <v>24</v>
      </c>
      <c r="H3184">
        <v>34</v>
      </c>
      <c r="I3184">
        <v>77</v>
      </c>
      <c r="J3184">
        <v>2618</v>
      </c>
      <c r="K3184">
        <v>837.76</v>
      </c>
      <c r="L3184" s="1">
        <v>1780.24</v>
      </c>
      <c r="M3184" s="1" t="s">
        <v>19</v>
      </c>
      <c r="N3184" s="1" t="s">
        <v>197</v>
      </c>
    </row>
    <row r="3185" spans="1:14" x14ac:dyDescent="0.3">
      <c r="A3185" s="1" t="s">
        <v>47</v>
      </c>
      <c r="B3185">
        <v>1185732</v>
      </c>
      <c r="C3185" s="2">
        <v>44390</v>
      </c>
      <c r="D3185" s="1" t="s">
        <v>15</v>
      </c>
      <c r="E3185" s="1" t="s">
        <v>41</v>
      </c>
      <c r="F3185" s="1" t="s">
        <v>42</v>
      </c>
      <c r="G3185" s="1" t="s">
        <v>18</v>
      </c>
      <c r="H3185">
        <v>41</v>
      </c>
      <c r="I3185">
        <v>80</v>
      </c>
      <c r="J3185">
        <v>3280</v>
      </c>
      <c r="K3185">
        <v>1016.8</v>
      </c>
      <c r="L3185" s="1">
        <v>2263.1999999999998</v>
      </c>
      <c r="M3185" s="1" t="s">
        <v>19</v>
      </c>
      <c r="N3185" s="1" t="s">
        <v>196</v>
      </c>
    </row>
    <row r="3186" spans="1:14" x14ac:dyDescent="0.3">
      <c r="A3186" s="1" t="s">
        <v>47</v>
      </c>
      <c r="B3186">
        <v>1185732</v>
      </c>
      <c r="C3186" s="2">
        <v>44390</v>
      </c>
      <c r="D3186" s="1" t="s">
        <v>15</v>
      </c>
      <c r="E3186" s="1" t="s">
        <v>41</v>
      </c>
      <c r="F3186" s="1" t="s">
        <v>42</v>
      </c>
      <c r="G3186" s="1" t="s">
        <v>20</v>
      </c>
      <c r="H3186">
        <v>41</v>
      </c>
      <c r="I3186">
        <v>132</v>
      </c>
      <c r="J3186">
        <v>5412</v>
      </c>
      <c r="K3186">
        <v>1731.8400000000001</v>
      </c>
      <c r="L3186" s="1">
        <v>3680.16</v>
      </c>
      <c r="M3186" s="1" t="s">
        <v>19</v>
      </c>
      <c r="N3186" s="1" t="s">
        <v>197</v>
      </c>
    </row>
    <row r="3187" spans="1:14" x14ac:dyDescent="0.3">
      <c r="A3187" s="1" t="s">
        <v>47</v>
      </c>
      <c r="B3187">
        <v>1185732</v>
      </c>
      <c r="C3187" s="2">
        <v>44422</v>
      </c>
      <c r="D3187" s="1" t="s">
        <v>15</v>
      </c>
      <c r="E3187" s="1" t="s">
        <v>41</v>
      </c>
      <c r="F3187" s="1" t="s">
        <v>42</v>
      </c>
      <c r="G3187" s="1" t="s">
        <v>21</v>
      </c>
      <c r="H3187">
        <v>40</v>
      </c>
      <c r="I3187">
        <v>196</v>
      </c>
      <c r="J3187">
        <v>7840</v>
      </c>
      <c r="K3187">
        <v>2587.1999999999998</v>
      </c>
      <c r="L3187" s="1">
        <v>5252.8</v>
      </c>
      <c r="M3187" s="1" t="s">
        <v>19</v>
      </c>
      <c r="N3187" s="1" t="s">
        <v>196</v>
      </c>
    </row>
    <row r="3188" spans="1:14" x14ac:dyDescent="0.3">
      <c r="A3188" s="1" t="s">
        <v>47</v>
      </c>
      <c r="B3188">
        <v>1185732</v>
      </c>
      <c r="C3188" s="2">
        <v>44422</v>
      </c>
      <c r="D3188" s="1" t="s">
        <v>15</v>
      </c>
      <c r="E3188" s="1" t="s">
        <v>41</v>
      </c>
      <c r="F3188" s="1" t="s">
        <v>42</v>
      </c>
      <c r="G3188" s="1" t="s">
        <v>22</v>
      </c>
      <c r="H3188">
        <v>33</v>
      </c>
      <c r="I3188">
        <v>112</v>
      </c>
      <c r="J3188">
        <v>3696</v>
      </c>
      <c r="K3188">
        <v>1182.72</v>
      </c>
      <c r="L3188" s="1">
        <v>2513.2799999999997</v>
      </c>
      <c r="M3188" s="1" t="s">
        <v>19</v>
      </c>
      <c r="N3188" s="1" t="s">
        <v>196</v>
      </c>
    </row>
    <row r="3189" spans="1:14" x14ac:dyDescent="0.3">
      <c r="A3189" s="1" t="s">
        <v>47</v>
      </c>
      <c r="B3189">
        <v>1185732</v>
      </c>
      <c r="C3189" s="2">
        <v>44422</v>
      </c>
      <c r="D3189" s="1" t="s">
        <v>15</v>
      </c>
      <c r="E3189" s="1" t="s">
        <v>41</v>
      </c>
      <c r="F3189" s="1" t="s">
        <v>42</v>
      </c>
      <c r="G3189" s="1" t="s">
        <v>23</v>
      </c>
      <c r="H3189">
        <v>29</v>
      </c>
      <c r="I3189">
        <v>85</v>
      </c>
      <c r="J3189">
        <v>2465</v>
      </c>
      <c r="K3189">
        <v>764.15</v>
      </c>
      <c r="L3189" s="1">
        <v>1700.85</v>
      </c>
      <c r="M3189" s="1" t="s">
        <v>19</v>
      </c>
      <c r="N3189" s="1" t="s">
        <v>197</v>
      </c>
    </row>
    <row r="3190" spans="1:14" x14ac:dyDescent="0.3">
      <c r="A3190" s="1" t="s">
        <v>47</v>
      </c>
      <c r="B3190">
        <v>1185732</v>
      </c>
      <c r="C3190" s="2">
        <v>44422</v>
      </c>
      <c r="D3190" s="1" t="s">
        <v>15</v>
      </c>
      <c r="E3190" s="1" t="s">
        <v>41</v>
      </c>
      <c r="F3190" s="1" t="s">
        <v>42</v>
      </c>
      <c r="G3190" s="1" t="s">
        <v>24</v>
      </c>
      <c r="H3190">
        <v>31</v>
      </c>
      <c r="I3190">
        <v>58</v>
      </c>
      <c r="J3190">
        <v>1798</v>
      </c>
      <c r="K3190">
        <v>503.44000000000005</v>
      </c>
      <c r="L3190" s="1">
        <v>1294.56</v>
      </c>
      <c r="M3190" s="1" t="s">
        <v>19</v>
      </c>
      <c r="N3190" s="1" t="s">
        <v>197</v>
      </c>
    </row>
    <row r="3191" spans="1:14" x14ac:dyDescent="0.3">
      <c r="A3191" s="1" t="s">
        <v>47</v>
      </c>
      <c r="B3191">
        <v>1185732</v>
      </c>
      <c r="C3191" s="2">
        <v>44422</v>
      </c>
      <c r="D3191" s="1" t="s">
        <v>15</v>
      </c>
      <c r="E3191" s="1" t="s">
        <v>41</v>
      </c>
      <c r="F3191" s="1" t="s">
        <v>42</v>
      </c>
      <c r="G3191" s="1" t="s">
        <v>18</v>
      </c>
      <c r="H3191">
        <v>40</v>
      </c>
      <c r="I3191">
        <v>51</v>
      </c>
      <c r="J3191">
        <v>2040</v>
      </c>
      <c r="K3191">
        <v>550.80000000000007</v>
      </c>
      <c r="L3191" s="1">
        <v>1489.1999999999998</v>
      </c>
      <c r="M3191" s="1" t="s">
        <v>19</v>
      </c>
      <c r="N3191" s="1" t="s">
        <v>196</v>
      </c>
    </row>
    <row r="3192" spans="1:14" x14ac:dyDescent="0.3">
      <c r="A3192" s="1" t="s">
        <v>47</v>
      </c>
      <c r="B3192">
        <v>1185732</v>
      </c>
      <c r="C3192" s="2">
        <v>44422</v>
      </c>
      <c r="D3192" s="1" t="s">
        <v>15</v>
      </c>
      <c r="E3192" s="1" t="s">
        <v>41</v>
      </c>
      <c r="F3192" s="1" t="s">
        <v>42</v>
      </c>
      <c r="G3192" s="1" t="s">
        <v>20</v>
      </c>
      <c r="H3192">
        <v>46</v>
      </c>
      <c r="I3192">
        <v>98</v>
      </c>
      <c r="J3192">
        <v>4508</v>
      </c>
      <c r="K3192">
        <v>1577.8</v>
      </c>
      <c r="L3192" s="1">
        <v>2930.2</v>
      </c>
      <c r="M3192" s="1" t="s">
        <v>19</v>
      </c>
      <c r="N3192" s="1" t="s">
        <v>197</v>
      </c>
    </row>
    <row r="3193" spans="1:14" x14ac:dyDescent="0.3">
      <c r="A3193" s="1" t="s">
        <v>47</v>
      </c>
      <c r="B3193">
        <v>1185732</v>
      </c>
      <c r="C3193" s="2">
        <v>44452</v>
      </c>
      <c r="D3193" s="1" t="s">
        <v>15</v>
      </c>
      <c r="E3193" s="1" t="s">
        <v>41</v>
      </c>
      <c r="F3193" s="1" t="s">
        <v>42</v>
      </c>
      <c r="G3193" s="1" t="s">
        <v>21</v>
      </c>
      <c r="H3193">
        <v>36</v>
      </c>
      <c r="I3193">
        <v>153</v>
      </c>
      <c r="J3193">
        <v>5508</v>
      </c>
      <c r="K3193">
        <v>1872.7199999999998</v>
      </c>
      <c r="L3193" s="1">
        <v>3635.28</v>
      </c>
      <c r="M3193" s="1" t="s">
        <v>19</v>
      </c>
      <c r="N3193" s="1" t="s">
        <v>196</v>
      </c>
    </row>
    <row r="3194" spans="1:14" x14ac:dyDescent="0.3">
      <c r="A3194" s="1" t="s">
        <v>47</v>
      </c>
      <c r="B3194">
        <v>1185732</v>
      </c>
      <c r="C3194" s="2">
        <v>44452</v>
      </c>
      <c r="D3194" s="1" t="s">
        <v>15</v>
      </c>
      <c r="E3194" s="1" t="s">
        <v>41</v>
      </c>
      <c r="F3194" s="1" t="s">
        <v>42</v>
      </c>
      <c r="G3194" s="1" t="s">
        <v>22</v>
      </c>
      <c r="H3194">
        <v>35</v>
      </c>
      <c r="I3194">
        <v>88</v>
      </c>
      <c r="J3194">
        <v>3080</v>
      </c>
      <c r="K3194">
        <v>1139.5999999999999</v>
      </c>
      <c r="L3194" s="1">
        <v>1940.4</v>
      </c>
      <c r="M3194" s="1" t="s">
        <v>19</v>
      </c>
      <c r="N3194" s="1" t="s">
        <v>196</v>
      </c>
    </row>
    <row r="3195" spans="1:14" x14ac:dyDescent="0.3">
      <c r="A3195" s="1" t="s">
        <v>47</v>
      </c>
      <c r="B3195">
        <v>1185732</v>
      </c>
      <c r="C3195" s="2">
        <v>44452</v>
      </c>
      <c r="D3195" s="1" t="s">
        <v>15</v>
      </c>
      <c r="E3195" s="1" t="s">
        <v>41</v>
      </c>
      <c r="F3195" s="1" t="s">
        <v>42</v>
      </c>
      <c r="G3195" s="1" t="s">
        <v>23</v>
      </c>
      <c r="H3195">
        <v>30</v>
      </c>
      <c r="I3195">
        <v>47</v>
      </c>
      <c r="J3195">
        <v>1410</v>
      </c>
      <c r="K3195">
        <v>423</v>
      </c>
      <c r="L3195" s="1">
        <v>987</v>
      </c>
      <c r="M3195" s="1" t="s">
        <v>19</v>
      </c>
      <c r="N3195" s="1" t="s">
        <v>197</v>
      </c>
    </row>
    <row r="3196" spans="1:14" x14ac:dyDescent="0.3">
      <c r="A3196" s="1" t="s">
        <v>47</v>
      </c>
      <c r="B3196">
        <v>1185732</v>
      </c>
      <c r="C3196" s="2">
        <v>44452</v>
      </c>
      <c r="D3196" s="1" t="s">
        <v>15</v>
      </c>
      <c r="E3196" s="1" t="s">
        <v>41</v>
      </c>
      <c r="F3196" s="1" t="s">
        <v>42</v>
      </c>
      <c r="G3196" s="1" t="s">
        <v>24</v>
      </c>
      <c r="H3196">
        <v>34</v>
      </c>
      <c r="I3196">
        <v>39</v>
      </c>
      <c r="J3196">
        <v>1326</v>
      </c>
      <c r="K3196">
        <v>358.02000000000004</v>
      </c>
      <c r="L3196" s="1">
        <v>967.98</v>
      </c>
      <c r="M3196" s="1" t="s">
        <v>19</v>
      </c>
      <c r="N3196" s="1" t="s">
        <v>197</v>
      </c>
    </row>
    <row r="3197" spans="1:14" x14ac:dyDescent="0.3">
      <c r="A3197" s="1" t="s">
        <v>47</v>
      </c>
      <c r="B3197">
        <v>1185732</v>
      </c>
      <c r="C3197" s="2">
        <v>44452</v>
      </c>
      <c r="D3197" s="1" t="s">
        <v>15</v>
      </c>
      <c r="E3197" s="1" t="s">
        <v>41</v>
      </c>
      <c r="F3197" s="1" t="s">
        <v>42</v>
      </c>
      <c r="G3197" s="1" t="s">
        <v>18</v>
      </c>
      <c r="H3197">
        <v>39</v>
      </c>
      <c r="I3197">
        <v>41</v>
      </c>
      <c r="J3197">
        <v>1599</v>
      </c>
      <c r="K3197">
        <v>495.69</v>
      </c>
      <c r="L3197" s="1">
        <v>1103.31</v>
      </c>
      <c r="M3197" s="1" t="s">
        <v>19</v>
      </c>
      <c r="N3197" s="1" t="s">
        <v>196</v>
      </c>
    </row>
    <row r="3198" spans="1:14" x14ac:dyDescent="0.3">
      <c r="A3198" s="1" t="s">
        <v>47</v>
      </c>
      <c r="B3198">
        <v>1185732</v>
      </c>
      <c r="C3198" s="2">
        <v>44452</v>
      </c>
      <c r="D3198" s="1" t="s">
        <v>15</v>
      </c>
      <c r="E3198" s="1" t="s">
        <v>41</v>
      </c>
      <c r="F3198" s="1" t="s">
        <v>42</v>
      </c>
      <c r="G3198" s="1" t="s">
        <v>20</v>
      </c>
      <c r="H3198">
        <v>41</v>
      </c>
      <c r="I3198">
        <v>77</v>
      </c>
      <c r="J3198">
        <v>3157</v>
      </c>
      <c r="K3198">
        <v>1041.81</v>
      </c>
      <c r="L3198" s="1">
        <v>2115.19</v>
      </c>
      <c r="M3198" s="1" t="s">
        <v>19</v>
      </c>
      <c r="N3198" s="1" t="s">
        <v>197</v>
      </c>
    </row>
    <row r="3199" spans="1:14" x14ac:dyDescent="0.3">
      <c r="A3199" s="1" t="s">
        <v>47</v>
      </c>
      <c r="B3199">
        <v>1185732</v>
      </c>
      <c r="C3199" s="2">
        <v>44484</v>
      </c>
      <c r="D3199" s="1" t="s">
        <v>15</v>
      </c>
      <c r="E3199" s="1" t="s">
        <v>41</v>
      </c>
      <c r="F3199" s="1" t="s">
        <v>42</v>
      </c>
      <c r="G3199" s="1" t="s">
        <v>21</v>
      </c>
      <c r="H3199">
        <v>40</v>
      </c>
      <c r="I3199">
        <v>132</v>
      </c>
      <c r="J3199">
        <v>5280</v>
      </c>
      <c r="K3199">
        <v>1742.3999999999999</v>
      </c>
      <c r="L3199" s="1">
        <v>3537.6000000000004</v>
      </c>
      <c r="M3199" s="1" t="s">
        <v>19</v>
      </c>
      <c r="N3199" s="1" t="s">
        <v>196</v>
      </c>
    </row>
    <row r="3200" spans="1:14" x14ac:dyDescent="0.3">
      <c r="A3200" s="1" t="s">
        <v>47</v>
      </c>
      <c r="B3200">
        <v>1185732</v>
      </c>
      <c r="C3200" s="2">
        <v>44484</v>
      </c>
      <c r="D3200" s="1" t="s">
        <v>15</v>
      </c>
      <c r="E3200" s="1" t="s">
        <v>41</v>
      </c>
      <c r="F3200" s="1" t="s">
        <v>42</v>
      </c>
      <c r="G3200" s="1" t="s">
        <v>22</v>
      </c>
      <c r="H3200">
        <v>37</v>
      </c>
      <c r="I3200">
        <v>68</v>
      </c>
      <c r="J3200">
        <v>2516</v>
      </c>
      <c r="K3200">
        <v>880.59999999999991</v>
      </c>
      <c r="L3200" s="1">
        <v>1635.4</v>
      </c>
      <c r="M3200" s="1" t="s">
        <v>19</v>
      </c>
      <c r="N3200" s="1" t="s">
        <v>196</v>
      </c>
    </row>
    <row r="3201" spans="1:14" x14ac:dyDescent="0.3">
      <c r="A3201" s="1" t="s">
        <v>47</v>
      </c>
      <c r="B3201">
        <v>1185732</v>
      </c>
      <c r="C3201" s="2">
        <v>44484</v>
      </c>
      <c r="D3201" s="1" t="s">
        <v>15</v>
      </c>
      <c r="E3201" s="1" t="s">
        <v>41</v>
      </c>
      <c r="F3201" s="1" t="s">
        <v>42</v>
      </c>
      <c r="G3201" s="1" t="s">
        <v>23</v>
      </c>
      <c r="H3201">
        <v>41</v>
      </c>
      <c r="I3201">
        <v>38</v>
      </c>
      <c r="J3201">
        <v>1558</v>
      </c>
      <c r="K3201">
        <v>467.4</v>
      </c>
      <c r="L3201" s="1">
        <v>1090.5999999999999</v>
      </c>
      <c r="M3201" s="1" t="s">
        <v>19</v>
      </c>
      <c r="N3201" s="1" t="s">
        <v>197</v>
      </c>
    </row>
    <row r="3202" spans="1:14" x14ac:dyDescent="0.3">
      <c r="A3202" s="1" t="s">
        <v>47</v>
      </c>
      <c r="B3202">
        <v>1185732</v>
      </c>
      <c r="C3202" s="2">
        <v>44484</v>
      </c>
      <c r="D3202" s="1" t="s">
        <v>15</v>
      </c>
      <c r="E3202" s="1" t="s">
        <v>41</v>
      </c>
      <c r="F3202" s="1" t="s">
        <v>42</v>
      </c>
      <c r="G3202" s="1" t="s">
        <v>24</v>
      </c>
      <c r="H3202">
        <v>38</v>
      </c>
      <c r="I3202">
        <v>32</v>
      </c>
      <c r="J3202">
        <v>1216</v>
      </c>
      <c r="K3202">
        <v>328.32000000000005</v>
      </c>
      <c r="L3202" s="1">
        <v>887.68</v>
      </c>
      <c r="M3202" s="1" t="s">
        <v>19</v>
      </c>
      <c r="N3202" s="1" t="s">
        <v>197</v>
      </c>
    </row>
    <row r="3203" spans="1:14" x14ac:dyDescent="0.3">
      <c r="A3203" s="1" t="s">
        <v>47</v>
      </c>
      <c r="B3203">
        <v>1185732</v>
      </c>
      <c r="C3203" s="2">
        <v>44484</v>
      </c>
      <c r="D3203" s="1" t="s">
        <v>15</v>
      </c>
      <c r="E3203" s="1" t="s">
        <v>41</v>
      </c>
      <c r="F3203" s="1" t="s">
        <v>42</v>
      </c>
      <c r="G3203" s="1" t="s">
        <v>18</v>
      </c>
      <c r="H3203">
        <v>51</v>
      </c>
      <c r="I3203">
        <v>34</v>
      </c>
      <c r="J3203">
        <v>1734</v>
      </c>
      <c r="K3203">
        <v>485.52000000000004</v>
      </c>
      <c r="L3203" s="1">
        <v>1248.48</v>
      </c>
      <c r="M3203" s="1" t="s">
        <v>19</v>
      </c>
      <c r="N3203" s="1" t="s">
        <v>196</v>
      </c>
    </row>
    <row r="3204" spans="1:14" x14ac:dyDescent="0.3">
      <c r="A3204" s="1" t="s">
        <v>47</v>
      </c>
      <c r="B3204">
        <v>1185732</v>
      </c>
      <c r="C3204" s="2">
        <v>44607</v>
      </c>
      <c r="D3204" s="1" t="s">
        <v>15</v>
      </c>
      <c r="E3204" s="1" t="s">
        <v>41</v>
      </c>
      <c r="F3204" s="1" t="s">
        <v>42</v>
      </c>
      <c r="G3204" s="1" t="s">
        <v>24</v>
      </c>
      <c r="H3204">
        <v>35</v>
      </c>
      <c r="I3204">
        <v>250</v>
      </c>
      <c r="J3204">
        <v>87500</v>
      </c>
      <c r="K3204">
        <v>21875</v>
      </c>
      <c r="L3204" s="1">
        <v>65625</v>
      </c>
      <c r="M3204" s="1" t="s">
        <v>28</v>
      </c>
      <c r="N3204" s="1" t="s">
        <v>197</v>
      </c>
    </row>
    <row r="3205" spans="1:14" x14ac:dyDescent="0.3">
      <c r="A3205" s="1" t="s">
        <v>47</v>
      </c>
      <c r="B3205">
        <v>1185732</v>
      </c>
      <c r="C3205" s="2">
        <v>44607</v>
      </c>
      <c r="D3205" s="1" t="s">
        <v>15</v>
      </c>
      <c r="E3205" s="1" t="s">
        <v>41</v>
      </c>
      <c r="F3205" s="1" t="s">
        <v>42</v>
      </c>
      <c r="G3205" s="1" t="s">
        <v>18</v>
      </c>
      <c r="H3205">
        <v>50</v>
      </c>
      <c r="I3205">
        <v>150</v>
      </c>
      <c r="J3205">
        <v>75000</v>
      </c>
      <c r="K3205">
        <v>18750</v>
      </c>
      <c r="L3205" s="1">
        <v>56250</v>
      </c>
      <c r="M3205" s="1" t="s">
        <v>28</v>
      </c>
      <c r="N3205" s="1" t="s">
        <v>196</v>
      </c>
    </row>
    <row r="3206" spans="1:14" x14ac:dyDescent="0.3">
      <c r="A3206" s="1" t="s">
        <v>47</v>
      </c>
      <c r="B3206">
        <v>1185732</v>
      </c>
      <c r="C3206" s="2">
        <v>44607</v>
      </c>
      <c r="D3206" s="1" t="s">
        <v>15</v>
      </c>
      <c r="E3206" s="1" t="s">
        <v>41</v>
      </c>
      <c r="F3206" s="1" t="s">
        <v>42</v>
      </c>
      <c r="G3206" s="1" t="s">
        <v>20</v>
      </c>
      <c r="H3206">
        <v>40</v>
      </c>
      <c r="I3206">
        <v>250</v>
      </c>
      <c r="J3206">
        <v>100000</v>
      </c>
      <c r="K3206">
        <v>30000</v>
      </c>
      <c r="L3206" s="1">
        <v>70000</v>
      </c>
      <c r="M3206" s="1" t="s">
        <v>28</v>
      </c>
      <c r="N3206" s="1" t="s">
        <v>197</v>
      </c>
    </row>
    <row r="3207" spans="1:14" x14ac:dyDescent="0.3">
      <c r="A3207" s="1" t="s">
        <v>47</v>
      </c>
      <c r="B3207">
        <v>1185732</v>
      </c>
      <c r="C3207" s="2">
        <v>44633</v>
      </c>
      <c r="D3207" s="1" t="s">
        <v>15</v>
      </c>
      <c r="E3207" s="1" t="s">
        <v>41</v>
      </c>
      <c r="F3207" s="1" t="s">
        <v>42</v>
      </c>
      <c r="G3207" s="1" t="s">
        <v>21</v>
      </c>
      <c r="H3207">
        <v>40</v>
      </c>
      <c r="I3207">
        <v>470</v>
      </c>
      <c r="J3207">
        <v>188000</v>
      </c>
      <c r="K3207">
        <v>56400</v>
      </c>
      <c r="L3207" s="1">
        <v>131600</v>
      </c>
      <c r="M3207" s="1" t="s">
        <v>28</v>
      </c>
      <c r="N3207" s="1" t="s">
        <v>196</v>
      </c>
    </row>
    <row r="3208" spans="1:14" x14ac:dyDescent="0.3">
      <c r="A3208" s="1" t="s">
        <v>47</v>
      </c>
      <c r="B3208">
        <v>1185732</v>
      </c>
      <c r="C3208" s="2">
        <v>44633</v>
      </c>
      <c r="D3208" s="1" t="s">
        <v>15</v>
      </c>
      <c r="E3208" s="1" t="s">
        <v>41</v>
      </c>
      <c r="F3208" s="1" t="s">
        <v>42</v>
      </c>
      <c r="G3208" s="1" t="s">
        <v>22</v>
      </c>
      <c r="H3208">
        <v>40</v>
      </c>
      <c r="I3208">
        <v>175</v>
      </c>
      <c r="J3208">
        <v>70000</v>
      </c>
      <c r="K3208">
        <v>21000</v>
      </c>
      <c r="L3208" s="1">
        <v>49000</v>
      </c>
      <c r="M3208" s="1" t="s">
        <v>28</v>
      </c>
      <c r="N3208" s="1" t="s">
        <v>196</v>
      </c>
    </row>
    <row r="3209" spans="1:14" x14ac:dyDescent="0.3">
      <c r="A3209" s="1" t="s">
        <v>47</v>
      </c>
      <c r="B3209">
        <v>1185732</v>
      </c>
      <c r="C3209" s="2">
        <v>44633</v>
      </c>
      <c r="D3209" s="1" t="s">
        <v>15</v>
      </c>
      <c r="E3209" s="1" t="s">
        <v>41</v>
      </c>
      <c r="F3209" s="1" t="s">
        <v>42</v>
      </c>
      <c r="G3209" s="1" t="s">
        <v>23</v>
      </c>
      <c r="H3209">
        <v>30.000000000000004</v>
      </c>
      <c r="I3209">
        <v>200</v>
      </c>
      <c r="J3209">
        <v>60000.000000000007</v>
      </c>
      <c r="K3209">
        <v>15000.000000000002</v>
      </c>
      <c r="L3209" s="1">
        <v>45000.000000000007</v>
      </c>
      <c r="M3209" s="1" t="s">
        <v>28</v>
      </c>
      <c r="N3209" s="1" t="s">
        <v>197</v>
      </c>
    </row>
    <row r="3210" spans="1:14" x14ac:dyDescent="0.3">
      <c r="A3210" s="1" t="s">
        <v>47</v>
      </c>
      <c r="B3210">
        <v>1185732</v>
      </c>
      <c r="C3210" s="2">
        <v>44633</v>
      </c>
      <c r="D3210" s="1" t="s">
        <v>15</v>
      </c>
      <c r="E3210" s="1" t="s">
        <v>41</v>
      </c>
      <c r="F3210" s="1" t="s">
        <v>42</v>
      </c>
      <c r="G3210" s="1" t="s">
        <v>24</v>
      </c>
      <c r="H3210">
        <v>35</v>
      </c>
      <c r="I3210">
        <v>300</v>
      </c>
      <c r="J3210">
        <v>105000</v>
      </c>
      <c r="K3210">
        <v>26250</v>
      </c>
      <c r="L3210" s="1">
        <v>78750</v>
      </c>
      <c r="M3210" s="1" t="s">
        <v>28</v>
      </c>
      <c r="N3210" s="1" t="s">
        <v>197</v>
      </c>
    </row>
    <row r="3211" spans="1:14" x14ac:dyDescent="0.3">
      <c r="A3211" s="1" t="s">
        <v>47</v>
      </c>
      <c r="B3211">
        <v>1185732</v>
      </c>
      <c r="C3211" s="2">
        <v>44633</v>
      </c>
      <c r="D3211" s="1" t="s">
        <v>15</v>
      </c>
      <c r="E3211" s="1" t="s">
        <v>41</v>
      </c>
      <c r="F3211" s="1" t="s">
        <v>42</v>
      </c>
      <c r="G3211" s="1" t="s">
        <v>18</v>
      </c>
      <c r="H3211">
        <v>50</v>
      </c>
      <c r="I3211">
        <v>100</v>
      </c>
      <c r="J3211">
        <v>50000</v>
      </c>
      <c r="K3211">
        <v>12500</v>
      </c>
      <c r="L3211" s="1">
        <v>37500</v>
      </c>
      <c r="M3211" s="1" t="s">
        <v>28</v>
      </c>
      <c r="N3211" s="1" t="s">
        <v>196</v>
      </c>
    </row>
    <row r="3212" spans="1:14" x14ac:dyDescent="0.3">
      <c r="A3212" s="1" t="s">
        <v>47</v>
      </c>
      <c r="B3212">
        <v>1185732</v>
      </c>
      <c r="C3212" s="2">
        <v>44633</v>
      </c>
      <c r="D3212" s="1" t="s">
        <v>15</v>
      </c>
      <c r="E3212" s="1" t="s">
        <v>41</v>
      </c>
      <c r="F3212" s="1" t="s">
        <v>42</v>
      </c>
      <c r="G3212" s="1" t="s">
        <v>20</v>
      </c>
      <c r="H3212">
        <v>40</v>
      </c>
      <c r="I3212">
        <v>200</v>
      </c>
      <c r="J3212">
        <v>80000</v>
      </c>
      <c r="K3212">
        <v>24000</v>
      </c>
      <c r="L3212" s="1">
        <v>56000</v>
      </c>
      <c r="M3212" s="1" t="s">
        <v>28</v>
      </c>
      <c r="N3212" s="1" t="s">
        <v>197</v>
      </c>
    </row>
    <row r="3213" spans="1:14" x14ac:dyDescent="0.3">
      <c r="A3213" s="1" t="s">
        <v>47</v>
      </c>
      <c r="B3213">
        <v>1185732</v>
      </c>
      <c r="C3213" s="2">
        <v>44665</v>
      </c>
      <c r="D3213" s="1" t="s">
        <v>15</v>
      </c>
      <c r="E3213" s="1" t="s">
        <v>41</v>
      </c>
      <c r="F3213" s="1" t="s">
        <v>42</v>
      </c>
      <c r="G3213" s="1" t="s">
        <v>21</v>
      </c>
      <c r="H3213">
        <v>40</v>
      </c>
      <c r="I3213">
        <v>450</v>
      </c>
      <c r="J3213">
        <v>180000</v>
      </c>
      <c r="K3213">
        <v>54000</v>
      </c>
      <c r="L3213" s="1">
        <v>126000</v>
      </c>
      <c r="M3213" s="1" t="s">
        <v>28</v>
      </c>
      <c r="N3213" s="1" t="s">
        <v>196</v>
      </c>
    </row>
    <row r="3214" spans="1:14" x14ac:dyDescent="0.3">
      <c r="A3214" s="1" t="s">
        <v>47</v>
      </c>
      <c r="B3214">
        <v>1185732</v>
      </c>
      <c r="C3214" s="2">
        <v>44665</v>
      </c>
      <c r="D3214" s="1" t="s">
        <v>15</v>
      </c>
      <c r="E3214" s="1" t="s">
        <v>41</v>
      </c>
      <c r="F3214" s="1" t="s">
        <v>42</v>
      </c>
      <c r="G3214" s="1" t="s">
        <v>22</v>
      </c>
      <c r="H3214">
        <v>40</v>
      </c>
      <c r="I3214">
        <v>150</v>
      </c>
      <c r="J3214">
        <v>60000</v>
      </c>
      <c r="K3214">
        <v>18000</v>
      </c>
      <c r="L3214" s="1">
        <v>42000</v>
      </c>
      <c r="M3214" s="1" t="s">
        <v>28</v>
      </c>
      <c r="N3214" s="1" t="s">
        <v>196</v>
      </c>
    </row>
    <row r="3215" spans="1:14" x14ac:dyDescent="0.3">
      <c r="A3215" s="1" t="s">
        <v>47</v>
      </c>
      <c r="B3215">
        <v>1185732</v>
      </c>
      <c r="C3215" s="2">
        <v>44665</v>
      </c>
      <c r="D3215" s="1" t="s">
        <v>15</v>
      </c>
      <c r="E3215" s="1" t="s">
        <v>41</v>
      </c>
      <c r="F3215" s="1" t="s">
        <v>42</v>
      </c>
      <c r="G3215" s="1" t="s">
        <v>23</v>
      </c>
      <c r="H3215">
        <v>30.000000000000004</v>
      </c>
      <c r="I3215">
        <v>150</v>
      </c>
      <c r="J3215">
        <v>45000.000000000007</v>
      </c>
      <c r="K3215">
        <v>11250.000000000002</v>
      </c>
      <c r="L3215" s="1">
        <v>33750.000000000007</v>
      </c>
      <c r="M3215" s="1" t="s">
        <v>28</v>
      </c>
      <c r="N3215" s="1" t="s">
        <v>197</v>
      </c>
    </row>
    <row r="3216" spans="1:14" x14ac:dyDescent="0.3">
      <c r="A3216" s="1" t="s">
        <v>47</v>
      </c>
      <c r="B3216">
        <v>1185732</v>
      </c>
      <c r="C3216" s="2">
        <v>44665</v>
      </c>
      <c r="D3216" s="1" t="s">
        <v>15</v>
      </c>
      <c r="E3216" s="1" t="s">
        <v>41</v>
      </c>
      <c r="F3216" s="1" t="s">
        <v>42</v>
      </c>
      <c r="G3216" s="1" t="s">
        <v>24</v>
      </c>
      <c r="H3216">
        <v>35</v>
      </c>
      <c r="I3216">
        <v>125</v>
      </c>
      <c r="J3216">
        <v>43750</v>
      </c>
      <c r="K3216">
        <v>10937.5</v>
      </c>
      <c r="L3216" s="1">
        <v>32812.5</v>
      </c>
      <c r="M3216" s="1" t="s">
        <v>28</v>
      </c>
      <c r="N3216" s="1" t="s">
        <v>197</v>
      </c>
    </row>
    <row r="3217" spans="1:14" x14ac:dyDescent="0.3">
      <c r="A3217" s="1" t="s">
        <v>47</v>
      </c>
      <c r="B3217">
        <v>1185732</v>
      </c>
      <c r="C3217" s="2">
        <v>44665</v>
      </c>
      <c r="D3217" s="1" t="s">
        <v>15</v>
      </c>
      <c r="E3217" s="1" t="s">
        <v>41</v>
      </c>
      <c r="F3217" s="1" t="s">
        <v>42</v>
      </c>
      <c r="G3217" s="1" t="s">
        <v>18</v>
      </c>
      <c r="H3217">
        <v>50</v>
      </c>
      <c r="I3217">
        <v>125</v>
      </c>
      <c r="J3217">
        <v>62500</v>
      </c>
      <c r="K3217">
        <v>15625</v>
      </c>
      <c r="L3217" s="1">
        <v>46875</v>
      </c>
      <c r="M3217" s="1" t="s">
        <v>28</v>
      </c>
      <c r="N3217" s="1" t="s">
        <v>196</v>
      </c>
    </row>
    <row r="3218" spans="1:14" x14ac:dyDescent="0.3">
      <c r="A3218" s="1" t="s">
        <v>47</v>
      </c>
      <c r="B3218">
        <v>1185732</v>
      </c>
      <c r="C3218" s="2">
        <v>44665</v>
      </c>
      <c r="D3218" s="1" t="s">
        <v>15</v>
      </c>
      <c r="E3218" s="1" t="s">
        <v>41</v>
      </c>
      <c r="F3218" s="1" t="s">
        <v>42</v>
      </c>
      <c r="G3218" s="1" t="s">
        <v>20</v>
      </c>
      <c r="H3218">
        <v>40</v>
      </c>
      <c r="I3218">
        <v>275</v>
      </c>
      <c r="J3218">
        <v>110000</v>
      </c>
      <c r="K3218">
        <v>33000</v>
      </c>
      <c r="L3218" s="1">
        <v>77000</v>
      </c>
      <c r="M3218" s="1" t="s">
        <v>28</v>
      </c>
      <c r="N3218" s="1" t="s">
        <v>197</v>
      </c>
    </row>
    <row r="3219" spans="1:14" x14ac:dyDescent="0.3">
      <c r="A3219" s="1" t="s">
        <v>47</v>
      </c>
      <c r="B3219">
        <v>1185732</v>
      </c>
      <c r="C3219" s="2">
        <v>44694</v>
      </c>
      <c r="D3219" s="1" t="s">
        <v>15</v>
      </c>
      <c r="E3219" s="1" t="s">
        <v>41</v>
      </c>
      <c r="F3219" s="1" t="s">
        <v>42</v>
      </c>
      <c r="G3219" s="1" t="s">
        <v>21</v>
      </c>
      <c r="H3219">
        <v>54.999999999999993</v>
      </c>
      <c r="I3219">
        <v>495</v>
      </c>
      <c r="J3219">
        <v>272249.99999999994</v>
      </c>
      <c r="K3219">
        <v>81674.999999999985</v>
      </c>
      <c r="L3219" s="1">
        <v>190574.99999999994</v>
      </c>
      <c r="M3219" s="1" t="s">
        <v>28</v>
      </c>
      <c r="N3219" s="1" t="s">
        <v>196</v>
      </c>
    </row>
    <row r="3220" spans="1:14" x14ac:dyDescent="0.3">
      <c r="A3220" s="1" t="s">
        <v>47</v>
      </c>
      <c r="B3220">
        <v>1185732</v>
      </c>
      <c r="C3220" s="2">
        <v>44694</v>
      </c>
      <c r="D3220" s="1" t="s">
        <v>15</v>
      </c>
      <c r="E3220" s="1" t="s">
        <v>41</v>
      </c>
      <c r="F3220" s="1" t="s">
        <v>42</v>
      </c>
      <c r="G3220" s="1" t="s">
        <v>22</v>
      </c>
      <c r="H3220">
        <v>50</v>
      </c>
      <c r="I3220">
        <v>200</v>
      </c>
      <c r="J3220">
        <v>100000</v>
      </c>
      <c r="K3220">
        <v>30000</v>
      </c>
      <c r="L3220" s="1">
        <v>70000</v>
      </c>
      <c r="M3220" s="1" t="s">
        <v>28</v>
      </c>
      <c r="N3220" s="1" t="s">
        <v>196</v>
      </c>
    </row>
    <row r="3221" spans="1:14" x14ac:dyDescent="0.3">
      <c r="A3221" s="1" t="s">
        <v>47</v>
      </c>
      <c r="B3221">
        <v>1185732</v>
      </c>
      <c r="C3221" s="2">
        <v>44694</v>
      </c>
      <c r="D3221" s="1" t="s">
        <v>15</v>
      </c>
      <c r="E3221" s="1" t="s">
        <v>41</v>
      </c>
      <c r="F3221" s="1" t="s">
        <v>42</v>
      </c>
      <c r="G3221" s="1" t="s">
        <v>23</v>
      </c>
      <c r="H3221">
        <v>45</v>
      </c>
      <c r="I3221">
        <v>225</v>
      </c>
      <c r="J3221">
        <v>101250</v>
      </c>
      <c r="K3221">
        <v>25312.5</v>
      </c>
      <c r="L3221" s="1">
        <v>75937.5</v>
      </c>
      <c r="M3221" s="1" t="s">
        <v>28</v>
      </c>
      <c r="N3221" s="1" t="s">
        <v>197</v>
      </c>
    </row>
    <row r="3222" spans="1:14" x14ac:dyDescent="0.3">
      <c r="A3222" s="1" t="s">
        <v>47</v>
      </c>
      <c r="B3222">
        <v>1185732</v>
      </c>
      <c r="C3222" s="2">
        <v>44694</v>
      </c>
      <c r="D3222" s="1" t="s">
        <v>15</v>
      </c>
      <c r="E3222" s="1" t="s">
        <v>41</v>
      </c>
      <c r="F3222" s="1" t="s">
        <v>42</v>
      </c>
      <c r="G3222" s="1" t="s">
        <v>24</v>
      </c>
      <c r="H3222">
        <v>45</v>
      </c>
      <c r="I3222">
        <v>175</v>
      </c>
      <c r="J3222">
        <v>78750</v>
      </c>
      <c r="K3222">
        <v>19687.5</v>
      </c>
      <c r="L3222" s="1">
        <v>59062.5</v>
      </c>
      <c r="M3222" s="1" t="s">
        <v>28</v>
      </c>
      <c r="N3222" s="1" t="s">
        <v>197</v>
      </c>
    </row>
    <row r="3223" spans="1:14" x14ac:dyDescent="0.3">
      <c r="A3223" s="1" t="s">
        <v>47</v>
      </c>
      <c r="B3223">
        <v>1185732</v>
      </c>
      <c r="C3223" s="2">
        <v>44694</v>
      </c>
      <c r="D3223" s="1" t="s">
        <v>15</v>
      </c>
      <c r="E3223" s="1" t="s">
        <v>41</v>
      </c>
      <c r="F3223" s="1" t="s">
        <v>42</v>
      </c>
      <c r="G3223" s="1" t="s">
        <v>18</v>
      </c>
      <c r="H3223">
        <v>54.999999999999993</v>
      </c>
      <c r="I3223">
        <v>200</v>
      </c>
      <c r="J3223">
        <v>109999.99999999999</v>
      </c>
      <c r="K3223">
        <v>27499.999999999996</v>
      </c>
      <c r="L3223" s="1">
        <v>82499.999999999985</v>
      </c>
      <c r="M3223" s="1" t="s">
        <v>28</v>
      </c>
      <c r="N3223" s="1" t="s">
        <v>196</v>
      </c>
    </row>
    <row r="3224" spans="1:14" x14ac:dyDescent="0.3">
      <c r="A3224" s="1" t="s">
        <v>47</v>
      </c>
      <c r="B3224">
        <v>1185732</v>
      </c>
      <c r="C3224" s="2">
        <v>44694</v>
      </c>
      <c r="D3224" s="1" t="s">
        <v>15</v>
      </c>
      <c r="E3224" s="1" t="s">
        <v>41</v>
      </c>
      <c r="F3224" s="1" t="s">
        <v>42</v>
      </c>
      <c r="G3224" s="1" t="s">
        <v>20</v>
      </c>
      <c r="H3224">
        <v>60</v>
      </c>
      <c r="I3224">
        <v>325</v>
      </c>
      <c r="J3224">
        <v>195000</v>
      </c>
      <c r="K3224">
        <v>58500</v>
      </c>
      <c r="L3224" s="1">
        <v>136500</v>
      </c>
      <c r="M3224" s="1" t="s">
        <v>28</v>
      </c>
      <c r="N3224" s="1" t="s">
        <v>197</v>
      </c>
    </row>
    <row r="3225" spans="1:14" x14ac:dyDescent="0.3">
      <c r="A3225" s="1" t="s">
        <v>47</v>
      </c>
      <c r="B3225">
        <v>1185732</v>
      </c>
      <c r="C3225" s="2">
        <v>44727</v>
      </c>
      <c r="D3225" s="1" t="s">
        <v>15</v>
      </c>
      <c r="E3225" s="1" t="s">
        <v>41</v>
      </c>
      <c r="F3225" s="1" t="s">
        <v>42</v>
      </c>
      <c r="G3225" s="1" t="s">
        <v>21</v>
      </c>
      <c r="H3225">
        <v>54.999999999999993</v>
      </c>
      <c r="I3225">
        <v>575</v>
      </c>
      <c r="J3225">
        <v>316249.99999999994</v>
      </c>
      <c r="K3225">
        <v>94874.999999999985</v>
      </c>
      <c r="L3225" s="1">
        <v>221374.99999999994</v>
      </c>
      <c r="M3225" s="1" t="s">
        <v>28</v>
      </c>
      <c r="N3225" s="1" t="s">
        <v>196</v>
      </c>
    </row>
    <row r="3226" spans="1:14" x14ac:dyDescent="0.3">
      <c r="A3226" s="1" t="s">
        <v>47</v>
      </c>
      <c r="B3226">
        <v>1185732</v>
      </c>
      <c r="C3226" s="2">
        <v>44727</v>
      </c>
      <c r="D3226" s="1" t="s">
        <v>15</v>
      </c>
      <c r="E3226" s="1" t="s">
        <v>41</v>
      </c>
      <c r="F3226" s="1" t="s">
        <v>42</v>
      </c>
      <c r="G3226" s="1" t="s">
        <v>22</v>
      </c>
      <c r="H3226">
        <v>50</v>
      </c>
      <c r="I3226">
        <v>325</v>
      </c>
      <c r="J3226">
        <v>162500</v>
      </c>
      <c r="K3226">
        <v>48750</v>
      </c>
      <c r="L3226" s="1">
        <v>113750</v>
      </c>
      <c r="M3226" s="1" t="s">
        <v>28</v>
      </c>
      <c r="N3226" s="1" t="s">
        <v>196</v>
      </c>
    </row>
    <row r="3227" spans="1:14" x14ac:dyDescent="0.3">
      <c r="A3227" s="1" t="s">
        <v>47</v>
      </c>
      <c r="B3227">
        <v>1185732</v>
      </c>
      <c r="C3227" s="2">
        <v>44727</v>
      </c>
      <c r="D3227" s="1" t="s">
        <v>15</v>
      </c>
      <c r="E3227" s="1" t="s">
        <v>41</v>
      </c>
      <c r="F3227" s="1" t="s">
        <v>42</v>
      </c>
      <c r="G3227" s="1" t="s">
        <v>23</v>
      </c>
      <c r="H3227">
        <v>45</v>
      </c>
      <c r="I3227">
        <v>250</v>
      </c>
      <c r="J3227">
        <v>112500</v>
      </c>
      <c r="K3227">
        <v>28125</v>
      </c>
      <c r="L3227" s="1">
        <v>84375</v>
      </c>
      <c r="M3227" s="1" t="s">
        <v>28</v>
      </c>
      <c r="N3227" s="1" t="s">
        <v>197</v>
      </c>
    </row>
    <row r="3228" spans="1:14" x14ac:dyDescent="0.3">
      <c r="A3228" s="1" t="s">
        <v>47</v>
      </c>
      <c r="B3228">
        <v>1185732</v>
      </c>
      <c r="C3228" s="2">
        <v>44727</v>
      </c>
      <c r="D3228" s="1" t="s">
        <v>15</v>
      </c>
      <c r="E3228" s="1" t="s">
        <v>41</v>
      </c>
      <c r="F3228" s="1" t="s">
        <v>42</v>
      </c>
      <c r="G3228" s="1" t="s">
        <v>24</v>
      </c>
      <c r="H3228">
        <v>45</v>
      </c>
      <c r="I3228">
        <v>225</v>
      </c>
      <c r="J3228">
        <v>101250</v>
      </c>
      <c r="K3228">
        <v>25312.5</v>
      </c>
      <c r="L3228" s="1">
        <v>75937.5</v>
      </c>
      <c r="M3228" s="1" t="s">
        <v>28</v>
      </c>
      <c r="N3228" s="1" t="s">
        <v>197</v>
      </c>
    </row>
    <row r="3229" spans="1:14" x14ac:dyDescent="0.3">
      <c r="A3229" s="1" t="s">
        <v>47</v>
      </c>
      <c r="B3229">
        <v>1185732</v>
      </c>
      <c r="C3229" s="2">
        <v>44727</v>
      </c>
      <c r="D3229" s="1" t="s">
        <v>15</v>
      </c>
      <c r="E3229" s="1" t="s">
        <v>41</v>
      </c>
      <c r="F3229" s="1" t="s">
        <v>42</v>
      </c>
      <c r="G3229" s="1" t="s">
        <v>18</v>
      </c>
      <c r="H3229">
        <v>54.999999999999993</v>
      </c>
      <c r="I3229">
        <v>225</v>
      </c>
      <c r="J3229">
        <v>123749.99999999999</v>
      </c>
      <c r="K3229">
        <v>30937.499999999996</v>
      </c>
      <c r="L3229" s="1">
        <v>92812.499999999985</v>
      </c>
      <c r="M3229" s="1" t="s">
        <v>28</v>
      </c>
      <c r="N3229" s="1" t="s">
        <v>196</v>
      </c>
    </row>
    <row r="3230" spans="1:14" x14ac:dyDescent="0.3">
      <c r="A3230" s="1" t="s">
        <v>47</v>
      </c>
      <c r="B3230">
        <v>1185732</v>
      </c>
      <c r="C3230" s="2">
        <v>44727</v>
      </c>
      <c r="D3230" s="1" t="s">
        <v>15</v>
      </c>
      <c r="E3230" s="1" t="s">
        <v>41</v>
      </c>
      <c r="F3230" s="1" t="s">
        <v>42</v>
      </c>
      <c r="G3230" s="1" t="s">
        <v>20</v>
      </c>
      <c r="H3230">
        <v>60</v>
      </c>
      <c r="I3230">
        <v>375</v>
      </c>
      <c r="J3230">
        <v>225000</v>
      </c>
      <c r="K3230">
        <v>67500</v>
      </c>
      <c r="L3230" s="1">
        <v>157500</v>
      </c>
      <c r="M3230" s="1" t="s">
        <v>28</v>
      </c>
      <c r="N3230" s="1" t="s">
        <v>197</v>
      </c>
    </row>
    <row r="3231" spans="1:14" x14ac:dyDescent="0.3">
      <c r="A3231" s="1" t="s">
        <v>47</v>
      </c>
      <c r="B3231">
        <v>1185732</v>
      </c>
      <c r="C3231" s="2">
        <v>44755</v>
      </c>
      <c r="D3231" s="1" t="s">
        <v>15</v>
      </c>
      <c r="E3231" s="1" t="s">
        <v>41</v>
      </c>
      <c r="F3231" s="1" t="s">
        <v>42</v>
      </c>
      <c r="G3231" s="1" t="s">
        <v>21</v>
      </c>
      <c r="H3231">
        <v>54.999999999999993</v>
      </c>
      <c r="I3231">
        <v>600</v>
      </c>
      <c r="J3231">
        <v>329999.99999999994</v>
      </c>
      <c r="K3231">
        <v>98999.999999999985</v>
      </c>
      <c r="L3231" s="1">
        <v>230999.99999999994</v>
      </c>
      <c r="M3231" s="1" t="s">
        <v>28</v>
      </c>
      <c r="N3231" s="1" t="s">
        <v>196</v>
      </c>
    </row>
    <row r="3232" spans="1:14" x14ac:dyDescent="0.3">
      <c r="A3232" s="1" t="s">
        <v>47</v>
      </c>
      <c r="B3232">
        <v>1185732</v>
      </c>
      <c r="C3232" s="2">
        <v>44755</v>
      </c>
      <c r="D3232" s="1" t="s">
        <v>15</v>
      </c>
      <c r="E3232" s="1" t="s">
        <v>41</v>
      </c>
      <c r="F3232" s="1" t="s">
        <v>42</v>
      </c>
      <c r="G3232" s="1" t="s">
        <v>22</v>
      </c>
      <c r="H3232">
        <v>50</v>
      </c>
      <c r="I3232">
        <v>350</v>
      </c>
      <c r="J3232">
        <v>175000</v>
      </c>
      <c r="K3232">
        <v>52500</v>
      </c>
      <c r="L3232" s="1">
        <v>122500</v>
      </c>
      <c r="M3232" s="1" t="s">
        <v>28</v>
      </c>
      <c r="N3232" s="1" t="s">
        <v>196</v>
      </c>
    </row>
    <row r="3233" spans="1:14" x14ac:dyDescent="0.3">
      <c r="A3233" s="1" t="s">
        <v>47</v>
      </c>
      <c r="B3233">
        <v>1185732</v>
      </c>
      <c r="C3233" s="2">
        <v>44755</v>
      </c>
      <c r="D3233" s="1" t="s">
        <v>15</v>
      </c>
      <c r="E3233" s="1" t="s">
        <v>41</v>
      </c>
      <c r="F3233" s="1" t="s">
        <v>42</v>
      </c>
      <c r="G3233" s="1" t="s">
        <v>23</v>
      </c>
      <c r="H3233">
        <v>45</v>
      </c>
      <c r="I3233">
        <v>275</v>
      </c>
      <c r="J3233">
        <v>123750</v>
      </c>
      <c r="K3233">
        <v>30937.5</v>
      </c>
      <c r="L3233" s="1">
        <v>92812.5</v>
      </c>
      <c r="M3233" s="1" t="s">
        <v>28</v>
      </c>
      <c r="N3233" s="1" t="s">
        <v>197</v>
      </c>
    </row>
    <row r="3234" spans="1:14" x14ac:dyDescent="0.3">
      <c r="A3234" s="1" t="s">
        <v>47</v>
      </c>
      <c r="B3234">
        <v>1185732</v>
      </c>
      <c r="C3234" s="2">
        <v>44755</v>
      </c>
      <c r="D3234" s="1" t="s">
        <v>15</v>
      </c>
      <c r="E3234" s="1" t="s">
        <v>41</v>
      </c>
      <c r="F3234" s="1" t="s">
        <v>42</v>
      </c>
      <c r="G3234" s="1" t="s">
        <v>24</v>
      </c>
      <c r="H3234">
        <v>45</v>
      </c>
      <c r="I3234">
        <v>225</v>
      </c>
      <c r="J3234">
        <v>101250</v>
      </c>
      <c r="K3234">
        <v>25312.5</v>
      </c>
      <c r="L3234" s="1">
        <v>75937.5</v>
      </c>
      <c r="M3234" s="1" t="s">
        <v>28</v>
      </c>
      <c r="N3234" s="1" t="s">
        <v>197</v>
      </c>
    </row>
    <row r="3235" spans="1:14" x14ac:dyDescent="0.3">
      <c r="A3235" s="1" t="s">
        <v>47</v>
      </c>
      <c r="B3235">
        <v>1185732</v>
      </c>
      <c r="C3235" s="2">
        <v>44755</v>
      </c>
      <c r="D3235" s="1" t="s">
        <v>15</v>
      </c>
      <c r="E3235" s="1" t="s">
        <v>41</v>
      </c>
      <c r="F3235" s="1" t="s">
        <v>42</v>
      </c>
      <c r="G3235" s="1" t="s">
        <v>18</v>
      </c>
      <c r="H3235">
        <v>54.999999999999993</v>
      </c>
      <c r="I3235">
        <v>250</v>
      </c>
      <c r="J3235">
        <v>137499.99999999997</v>
      </c>
      <c r="K3235">
        <v>34374.999999999993</v>
      </c>
      <c r="L3235" s="1">
        <v>103124.99999999997</v>
      </c>
      <c r="M3235" s="1" t="s">
        <v>28</v>
      </c>
      <c r="N3235" s="1" t="s">
        <v>196</v>
      </c>
    </row>
    <row r="3236" spans="1:14" x14ac:dyDescent="0.3">
      <c r="A3236" s="1" t="s">
        <v>47</v>
      </c>
      <c r="B3236">
        <v>1185732</v>
      </c>
      <c r="C3236" s="2">
        <v>44755</v>
      </c>
      <c r="D3236" s="1" t="s">
        <v>15</v>
      </c>
      <c r="E3236" s="1" t="s">
        <v>41</v>
      </c>
      <c r="F3236" s="1" t="s">
        <v>42</v>
      </c>
      <c r="G3236" s="1" t="s">
        <v>20</v>
      </c>
      <c r="H3236">
        <v>60</v>
      </c>
      <c r="I3236">
        <v>425</v>
      </c>
      <c r="J3236">
        <v>255000</v>
      </c>
      <c r="K3236">
        <v>76500</v>
      </c>
      <c r="L3236" s="1">
        <v>178500</v>
      </c>
      <c r="M3236" s="1" t="s">
        <v>28</v>
      </c>
      <c r="N3236" s="1" t="s">
        <v>197</v>
      </c>
    </row>
    <row r="3237" spans="1:14" x14ac:dyDescent="0.3">
      <c r="A3237" s="1" t="s">
        <v>47</v>
      </c>
      <c r="B3237">
        <v>1185732</v>
      </c>
      <c r="C3237" s="2">
        <v>44787</v>
      </c>
      <c r="D3237" s="1" t="s">
        <v>15</v>
      </c>
      <c r="E3237" s="1" t="s">
        <v>41</v>
      </c>
      <c r="F3237" s="1" t="s">
        <v>42</v>
      </c>
      <c r="G3237" s="1" t="s">
        <v>21</v>
      </c>
      <c r="H3237">
        <v>54.999999999999993</v>
      </c>
      <c r="I3237">
        <v>575</v>
      </c>
      <c r="J3237">
        <v>316249.99999999994</v>
      </c>
      <c r="K3237">
        <v>94874.999999999985</v>
      </c>
      <c r="L3237" s="1">
        <v>221374.99999999994</v>
      </c>
      <c r="M3237" s="1" t="s">
        <v>28</v>
      </c>
      <c r="N3237" s="1" t="s">
        <v>196</v>
      </c>
    </row>
    <row r="3238" spans="1:14" x14ac:dyDescent="0.3">
      <c r="A3238" s="1" t="s">
        <v>47</v>
      </c>
      <c r="B3238">
        <v>1185732</v>
      </c>
      <c r="C3238" s="2">
        <v>44787</v>
      </c>
      <c r="D3238" s="1" t="s">
        <v>15</v>
      </c>
      <c r="E3238" s="1" t="s">
        <v>41</v>
      </c>
      <c r="F3238" s="1" t="s">
        <v>42</v>
      </c>
      <c r="G3238" s="1" t="s">
        <v>22</v>
      </c>
      <c r="H3238">
        <v>50</v>
      </c>
      <c r="I3238">
        <v>350</v>
      </c>
      <c r="J3238">
        <v>175000</v>
      </c>
      <c r="K3238">
        <v>52500</v>
      </c>
      <c r="L3238" s="1">
        <v>122500</v>
      </c>
      <c r="M3238" s="1" t="s">
        <v>28</v>
      </c>
      <c r="N3238" s="1" t="s">
        <v>196</v>
      </c>
    </row>
    <row r="3239" spans="1:14" x14ac:dyDescent="0.3">
      <c r="A3239" s="1" t="s">
        <v>47</v>
      </c>
      <c r="B3239">
        <v>1185732</v>
      </c>
      <c r="C3239" s="2">
        <v>44787</v>
      </c>
      <c r="D3239" s="1" t="s">
        <v>15</v>
      </c>
      <c r="E3239" s="1" t="s">
        <v>41</v>
      </c>
      <c r="F3239" s="1" t="s">
        <v>42</v>
      </c>
      <c r="G3239" s="1" t="s">
        <v>23</v>
      </c>
      <c r="H3239">
        <v>45</v>
      </c>
      <c r="I3239">
        <v>275</v>
      </c>
      <c r="J3239">
        <v>123750</v>
      </c>
      <c r="K3239">
        <v>30937.5</v>
      </c>
      <c r="L3239" s="1">
        <v>92812.5</v>
      </c>
      <c r="M3239" s="1" t="s">
        <v>28</v>
      </c>
      <c r="N3239" s="1" t="s">
        <v>197</v>
      </c>
    </row>
    <row r="3240" spans="1:14" x14ac:dyDescent="0.3">
      <c r="A3240" s="1" t="s">
        <v>47</v>
      </c>
      <c r="B3240">
        <v>1185732</v>
      </c>
      <c r="C3240" s="2">
        <v>44787</v>
      </c>
      <c r="D3240" s="1" t="s">
        <v>15</v>
      </c>
      <c r="E3240" s="1" t="s">
        <v>41</v>
      </c>
      <c r="F3240" s="1" t="s">
        <v>42</v>
      </c>
      <c r="G3240" s="1" t="s">
        <v>24</v>
      </c>
      <c r="H3240">
        <v>45</v>
      </c>
      <c r="I3240">
        <v>175</v>
      </c>
      <c r="J3240">
        <v>78750</v>
      </c>
      <c r="K3240">
        <v>19687.5</v>
      </c>
      <c r="L3240" s="1">
        <v>59062.5</v>
      </c>
      <c r="M3240" s="1" t="s">
        <v>28</v>
      </c>
      <c r="N3240" s="1" t="s">
        <v>197</v>
      </c>
    </row>
    <row r="3241" spans="1:14" x14ac:dyDescent="0.3">
      <c r="A3241" s="1" t="s">
        <v>47</v>
      </c>
      <c r="B3241">
        <v>1185732</v>
      </c>
      <c r="C3241" s="2">
        <v>44787</v>
      </c>
      <c r="D3241" s="1" t="s">
        <v>15</v>
      </c>
      <c r="E3241" s="1" t="s">
        <v>41</v>
      </c>
      <c r="F3241" s="1" t="s">
        <v>42</v>
      </c>
      <c r="G3241" s="1" t="s">
        <v>18</v>
      </c>
      <c r="H3241">
        <v>54.999999999999993</v>
      </c>
      <c r="I3241">
        <v>150</v>
      </c>
      <c r="J3241">
        <v>82499.999999999985</v>
      </c>
      <c r="K3241">
        <v>20624.999999999996</v>
      </c>
      <c r="L3241" s="1">
        <v>61874.999999999985</v>
      </c>
      <c r="M3241" s="1" t="s">
        <v>28</v>
      </c>
      <c r="N3241" s="1" t="s">
        <v>196</v>
      </c>
    </row>
    <row r="3242" spans="1:14" x14ac:dyDescent="0.3">
      <c r="A3242" s="1" t="s">
        <v>47</v>
      </c>
      <c r="B3242">
        <v>1185732</v>
      </c>
      <c r="C3242" s="2">
        <v>44787</v>
      </c>
      <c r="D3242" s="1" t="s">
        <v>15</v>
      </c>
      <c r="E3242" s="1" t="s">
        <v>41</v>
      </c>
      <c r="F3242" s="1" t="s">
        <v>42</v>
      </c>
      <c r="G3242" s="1" t="s">
        <v>20</v>
      </c>
      <c r="H3242">
        <v>60</v>
      </c>
      <c r="I3242">
        <v>325</v>
      </c>
      <c r="J3242">
        <v>195000</v>
      </c>
      <c r="K3242">
        <v>58500</v>
      </c>
      <c r="L3242" s="1">
        <v>136500</v>
      </c>
      <c r="M3242" s="1" t="s">
        <v>28</v>
      </c>
      <c r="N3242" s="1" t="s">
        <v>197</v>
      </c>
    </row>
    <row r="3243" spans="1:14" x14ac:dyDescent="0.3">
      <c r="A3243" s="1" t="s">
        <v>47</v>
      </c>
      <c r="B3243">
        <v>1185732</v>
      </c>
      <c r="C3243" s="2">
        <v>44817</v>
      </c>
      <c r="D3243" s="1" t="s">
        <v>15</v>
      </c>
      <c r="E3243" s="1" t="s">
        <v>41</v>
      </c>
      <c r="F3243" s="1" t="s">
        <v>42</v>
      </c>
      <c r="G3243" s="1" t="s">
        <v>21</v>
      </c>
      <c r="H3243">
        <v>54.999999999999993</v>
      </c>
      <c r="I3243">
        <v>450</v>
      </c>
      <c r="J3243">
        <v>247499.99999999997</v>
      </c>
      <c r="K3243">
        <v>74249.999999999985</v>
      </c>
      <c r="L3243" s="1">
        <v>173250</v>
      </c>
      <c r="M3243" s="1" t="s">
        <v>28</v>
      </c>
      <c r="N3243" s="1" t="s">
        <v>196</v>
      </c>
    </row>
    <row r="3244" spans="1:14" x14ac:dyDescent="0.3">
      <c r="A3244" s="1" t="s">
        <v>47</v>
      </c>
      <c r="B3244">
        <v>1185732</v>
      </c>
      <c r="C3244" s="2">
        <v>44817</v>
      </c>
      <c r="D3244" s="1" t="s">
        <v>15</v>
      </c>
      <c r="E3244" s="1" t="s">
        <v>41</v>
      </c>
      <c r="F3244" s="1" t="s">
        <v>42</v>
      </c>
      <c r="G3244" s="1" t="s">
        <v>22</v>
      </c>
      <c r="H3244">
        <v>50</v>
      </c>
      <c r="I3244">
        <v>250</v>
      </c>
      <c r="J3244">
        <v>125000</v>
      </c>
      <c r="K3244">
        <v>37500</v>
      </c>
      <c r="L3244" s="1">
        <v>87500</v>
      </c>
      <c r="M3244" s="1" t="s">
        <v>28</v>
      </c>
      <c r="N3244" s="1" t="s">
        <v>196</v>
      </c>
    </row>
    <row r="3245" spans="1:14" x14ac:dyDescent="0.3">
      <c r="A3245" s="1" t="s">
        <v>47</v>
      </c>
      <c r="B3245">
        <v>1185732</v>
      </c>
      <c r="C3245" s="2">
        <v>44817</v>
      </c>
      <c r="D3245" s="1" t="s">
        <v>15</v>
      </c>
      <c r="E3245" s="1" t="s">
        <v>41</v>
      </c>
      <c r="F3245" s="1" t="s">
        <v>42</v>
      </c>
      <c r="G3245" s="1" t="s">
        <v>23</v>
      </c>
      <c r="H3245">
        <v>45</v>
      </c>
      <c r="I3245">
        <v>150</v>
      </c>
      <c r="J3245">
        <v>67500</v>
      </c>
      <c r="K3245">
        <v>16875</v>
      </c>
      <c r="L3245" s="1">
        <v>50625</v>
      </c>
      <c r="M3245" s="1" t="s">
        <v>28</v>
      </c>
      <c r="N3245" s="1" t="s">
        <v>197</v>
      </c>
    </row>
    <row r="3246" spans="1:14" x14ac:dyDescent="0.3">
      <c r="A3246" s="1" t="s">
        <v>47</v>
      </c>
      <c r="B3246">
        <v>1185732</v>
      </c>
      <c r="C3246" s="2">
        <v>44817</v>
      </c>
      <c r="D3246" s="1" t="s">
        <v>15</v>
      </c>
      <c r="E3246" s="1" t="s">
        <v>41</v>
      </c>
      <c r="F3246" s="1" t="s">
        <v>42</v>
      </c>
      <c r="G3246" s="1" t="s">
        <v>24</v>
      </c>
      <c r="H3246">
        <v>45</v>
      </c>
      <c r="I3246">
        <v>125</v>
      </c>
      <c r="J3246">
        <v>56250</v>
      </c>
      <c r="K3246">
        <v>14062.5</v>
      </c>
      <c r="L3246" s="1">
        <v>42187.5</v>
      </c>
      <c r="M3246" s="1" t="s">
        <v>28</v>
      </c>
      <c r="N3246" s="1" t="s">
        <v>197</v>
      </c>
    </row>
    <row r="3247" spans="1:14" x14ac:dyDescent="0.3">
      <c r="A3247" s="1" t="s">
        <v>47</v>
      </c>
      <c r="B3247">
        <v>1185732</v>
      </c>
      <c r="C3247" s="2">
        <v>44817</v>
      </c>
      <c r="D3247" s="1" t="s">
        <v>15</v>
      </c>
      <c r="E3247" s="1" t="s">
        <v>41</v>
      </c>
      <c r="F3247" s="1" t="s">
        <v>42</v>
      </c>
      <c r="G3247" s="1" t="s">
        <v>18</v>
      </c>
      <c r="H3247">
        <v>54.999999999999993</v>
      </c>
      <c r="I3247">
        <v>125</v>
      </c>
      <c r="J3247">
        <v>68749.999999999985</v>
      </c>
      <c r="K3247">
        <v>17187.499999999996</v>
      </c>
      <c r="L3247" s="1">
        <v>51562.499999999985</v>
      </c>
      <c r="M3247" s="1" t="s">
        <v>28</v>
      </c>
      <c r="N3247" s="1" t="s">
        <v>196</v>
      </c>
    </row>
    <row r="3248" spans="1:14" x14ac:dyDescent="0.3">
      <c r="A3248" s="1" t="s">
        <v>47</v>
      </c>
      <c r="B3248">
        <v>1185732</v>
      </c>
      <c r="C3248" s="2">
        <v>44817</v>
      </c>
      <c r="D3248" s="1" t="s">
        <v>15</v>
      </c>
      <c r="E3248" s="1" t="s">
        <v>41</v>
      </c>
      <c r="F3248" s="1" t="s">
        <v>42</v>
      </c>
      <c r="G3248" s="1" t="s">
        <v>20</v>
      </c>
      <c r="H3248">
        <v>60</v>
      </c>
      <c r="I3248">
        <v>225</v>
      </c>
      <c r="J3248">
        <v>135000</v>
      </c>
      <c r="K3248">
        <v>40500</v>
      </c>
      <c r="L3248" s="1">
        <v>94500</v>
      </c>
      <c r="M3248" s="1" t="s">
        <v>28</v>
      </c>
      <c r="N3248" s="1" t="s">
        <v>197</v>
      </c>
    </row>
    <row r="3249" spans="1:14" x14ac:dyDescent="0.3">
      <c r="A3249" s="1" t="s">
        <v>47</v>
      </c>
      <c r="B3249">
        <v>1185732</v>
      </c>
      <c r="C3249" s="2">
        <v>44849</v>
      </c>
      <c r="D3249" s="1" t="s">
        <v>15</v>
      </c>
      <c r="E3249" s="1" t="s">
        <v>41</v>
      </c>
      <c r="F3249" s="1" t="s">
        <v>42</v>
      </c>
      <c r="G3249" s="1" t="s">
        <v>21</v>
      </c>
      <c r="H3249">
        <v>60</v>
      </c>
      <c r="I3249">
        <v>400</v>
      </c>
      <c r="J3249">
        <v>240000</v>
      </c>
      <c r="K3249">
        <v>72000</v>
      </c>
      <c r="L3249" s="1">
        <v>168000</v>
      </c>
      <c r="M3249" s="1" t="s">
        <v>28</v>
      </c>
      <c r="N3249" s="1" t="s">
        <v>196</v>
      </c>
    </row>
    <row r="3250" spans="1:14" x14ac:dyDescent="0.3">
      <c r="A3250" s="1" t="s">
        <v>47</v>
      </c>
      <c r="B3250">
        <v>1185732</v>
      </c>
      <c r="C3250" s="2">
        <v>44849</v>
      </c>
      <c r="D3250" s="1" t="s">
        <v>15</v>
      </c>
      <c r="E3250" s="1" t="s">
        <v>41</v>
      </c>
      <c r="F3250" s="1" t="s">
        <v>42</v>
      </c>
      <c r="G3250" s="1" t="s">
        <v>22</v>
      </c>
      <c r="H3250">
        <v>55.000000000000007</v>
      </c>
      <c r="I3250">
        <v>225</v>
      </c>
      <c r="J3250">
        <v>123750.00000000001</v>
      </c>
      <c r="K3250">
        <v>37125</v>
      </c>
      <c r="L3250" s="1">
        <v>86625.000000000015</v>
      </c>
      <c r="M3250" s="1" t="s">
        <v>28</v>
      </c>
      <c r="N3250" s="1" t="s">
        <v>196</v>
      </c>
    </row>
    <row r="3251" spans="1:14" x14ac:dyDescent="0.3">
      <c r="A3251" s="1" t="s">
        <v>47</v>
      </c>
      <c r="B3251">
        <v>1185732</v>
      </c>
      <c r="C3251" s="2">
        <v>44849</v>
      </c>
      <c r="D3251" s="1" t="s">
        <v>15</v>
      </c>
      <c r="E3251" s="1" t="s">
        <v>41</v>
      </c>
      <c r="F3251" s="1" t="s">
        <v>42</v>
      </c>
      <c r="G3251" s="1" t="s">
        <v>23</v>
      </c>
      <c r="H3251">
        <v>55.000000000000007</v>
      </c>
      <c r="I3251">
        <v>125</v>
      </c>
      <c r="J3251">
        <v>68750.000000000015</v>
      </c>
      <c r="K3251">
        <v>17187.500000000004</v>
      </c>
      <c r="L3251" s="1">
        <v>51562.500000000015</v>
      </c>
      <c r="M3251" s="1" t="s">
        <v>28</v>
      </c>
      <c r="N3251" s="1" t="s">
        <v>197</v>
      </c>
    </row>
    <row r="3252" spans="1:14" x14ac:dyDescent="0.3">
      <c r="A3252" s="1" t="s">
        <v>47</v>
      </c>
      <c r="B3252">
        <v>1185732</v>
      </c>
      <c r="C3252" s="2">
        <v>44849</v>
      </c>
      <c r="D3252" s="1" t="s">
        <v>15</v>
      </c>
      <c r="E3252" s="1" t="s">
        <v>41</v>
      </c>
      <c r="F3252" s="1" t="s">
        <v>42</v>
      </c>
      <c r="G3252" s="1" t="s">
        <v>24</v>
      </c>
      <c r="H3252">
        <v>55.000000000000007</v>
      </c>
      <c r="I3252">
        <v>100</v>
      </c>
      <c r="J3252">
        <v>55000.000000000007</v>
      </c>
      <c r="K3252">
        <v>13750.000000000002</v>
      </c>
      <c r="L3252" s="1">
        <v>41250.000000000007</v>
      </c>
      <c r="M3252" s="1" t="s">
        <v>28</v>
      </c>
      <c r="N3252" s="1" t="s">
        <v>197</v>
      </c>
    </row>
    <row r="3253" spans="1:14" x14ac:dyDescent="0.3">
      <c r="A3253" s="1" t="s">
        <v>47</v>
      </c>
      <c r="B3253">
        <v>1185732</v>
      </c>
      <c r="C3253" s="2">
        <v>44849</v>
      </c>
      <c r="D3253" s="1" t="s">
        <v>15</v>
      </c>
      <c r="E3253" s="1" t="s">
        <v>41</v>
      </c>
      <c r="F3253" s="1" t="s">
        <v>42</v>
      </c>
      <c r="G3253" s="1" t="s">
        <v>18</v>
      </c>
      <c r="H3253">
        <v>65</v>
      </c>
      <c r="I3253">
        <v>100</v>
      </c>
      <c r="J3253">
        <v>65000</v>
      </c>
      <c r="K3253">
        <v>16250</v>
      </c>
      <c r="L3253" s="1">
        <v>48750</v>
      </c>
      <c r="M3253" s="1" t="s">
        <v>28</v>
      </c>
      <c r="N3253" s="1" t="s">
        <v>196</v>
      </c>
    </row>
    <row r="3254" spans="1:14" x14ac:dyDescent="0.3">
      <c r="A3254" s="1" t="s">
        <v>47</v>
      </c>
      <c r="B3254">
        <v>1185732</v>
      </c>
      <c r="C3254" s="2">
        <v>44607</v>
      </c>
      <c r="D3254" s="1" t="s">
        <v>15</v>
      </c>
      <c r="E3254" s="1" t="s">
        <v>41</v>
      </c>
      <c r="F3254" s="1" t="s">
        <v>42</v>
      </c>
      <c r="G3254" s="1" t="s">
        <v>24</v>
      </c>
      <c r="H3254">
        <v>32</v>
      </c>
      <c r="I3254">
        <v>68</v>
      </c>
      <c r="J3254">
        <v>2176</v>
      </c>
      <c r="K3254">
        <v>826.88</v>
      </c>
      <c r="L3254" s="1">
        <v>1349.12</v>
      </c>
      <c r="M3254" s="1" t="s">
        <v>25</v>
      </c>
      <c r="N3254" s="1" t="s">
        <v>197</v>
      </c>
    </row>
    <row r="3255" spans="1:14" x14ac:dyDescent="0.3">
      <c r="A3255" s="1" t="s">
        <v>47</v>
      </c>
      <c r="B3255">
        <v>1185732</v>
      </c>
      <c r="C3255" s="2">
        <v>44607</v>
      </c>
      <c r="D3255" s="1" t="s">
        <v>15</v>
      </c>
      <c r="E3255" s="1" t="s">
        <v>41</v>
      </c>
      <c r="F3255" s="1" t="s">
        <v>42</v>
      </c>
      <c r="G3255" s="1" t="s">
        <v>18</v>
      </c>
      <c r="H3255">
        <v>48</v>
      </c>
      <c r="I3255">
        <v>41</v>
      </c>
      <c r="J3255">
        <v>1968</v>
      </c>
      <c r="K3255">
        <v>747.84</v>
      </c>
      <c r="L3255" s="1">
        <v>1220.1599999999999</v>
      </c>
      <c r="M3255" s="1" t="s">
        <v>25</v>
      </c>
      <c r="N3255" s="1" t="s">
        <v>196</v>
      </c>
    </row>
    <row r="3256" spans="1:14" x14ac:dyDescent="0.3">
      <c r="A3256" s="1" t="s">
        <v>47</v>
      </c>
      <c r="B3256">
        <v>1185732</v>
      </c>
      <c r="C3256" s="2">
        <v>44607</v>
      </c>
      <c r="D3256" s="1" t="s">
        <v>15</v>
      </c>
      <c r="E3256" s="1" t="s">
        <v>41</v>
      </c>
      <c r="F3256" s="1" t="s">
        <v>42</v>
      </c>
      <c r="G3256" s="1" t="s">
        <v>20</v>
      </c>
      <c r="H3256">
        <v>38</v>
      </c>
      <c r="I3256">
        <v>75</v>
      </c>
      <c r="J3256">
        <v>2850</v>
      </c>
      <c r="K3256">
        <v>1254</v>
      </c>
      <c r="L3256" s="1">
        <v>1596</v>
      </c>
      <c r="M3256" s="1" t="s">
        <v>25</v>
      </c>
      <c r="N3256" s="1" t="s">
        <v>197</v>
      </c>
    </row>
    <row r="3257" spans="1:14" x14ac:dyDescent="0.3">
      <c r="A3257" s="1" t="s">
        <v>47</v>
      </c>
      <c r="B3257">
        <v>1185732</v>
      </c>
      <c r="C3257" s="2">
        <v>44633</v>
      </c>
      <c r="D3257" s="1" t="s">
        <v>15</v>
      </c>
      <c r="E3257" s="1" t="s">
        <v>41</v>
      </c>
      <c r="F3257" s="1" t="s">
        <v>42</v>
      </c>
      <c r="G3257" s="1" t="s">
        <v>21</v>
      </c>
      <c r="H3257">
        <v>38</v>
      </c>
      <c r="I3257">
        <v>127</v>
      </c>
      <c r="J3257">
        <v>4826</v>
      </c>
      <c r="K3257">
        <v>2123.44</v>
      </c>
      <c r="L3257" s="1">
        <v>2702.56</v>
      </c>
      <c r="M3257" s="1" t="s">
        <v>25</v>
      </c>
      <c r="N3257" s="1" t="s">
        <v>196</v>
      </c>
    </row>
    <row r="3258" spans="1:14" x14ac:dyDescent="0.3">
      <c r="A3258" s="1" t="s">
        <v>47</v>
      </c>
      <c r="B3258">
        <v>1185732</v>
      </c>
      <c r="C3258" s="2">
        <v>44633</v>
      </c>
      <c r="D3258" s="1" t="s">
        <v>15</v>
      </c>
      <c r="E3258" s="1" t="s">
        <v>41</v>
      </c>
      <c r="F3258" s="1" t="s">
        <v>42</v>
      </c>
      <c r="G3258" s="1" t="s">
        <v>22</v>
      </c>
      <c r="H3258">
        <v>38</v>
      </c>
      <c r="I3258">
        <v>47</v>
      </c>
      <c r="J3258">
        <v>1786</v>
      </c>
      <c r="K3258">
        <v>803.69999999999993</v>
      </c>
      <c r="L3258" s="1">
        <v>982.30000000000007</v>
      </c>
      <c r="M3258" s="1" t="s">
        <v>25</v>
      </c>
      <c r="N3258" s="1" t="s">
        <v>196</v>
      </c>
    </row>
    <row r="3259" spans="1:14" x14ac:dyDescent="0.3">
      <c r="A3259" s="1" t="s">
        <v>47</v>
      </c>
      <c r="B3259">
        <v>1185732</v>
      </c>
      <c r="C3259" s="2">
        <v>44633</v>
      </c>
      <c r="D3259" s="1" t="s">
        <v>15</v>
      </c>
      <c r="E3259" s="1" t="s">
        <v>41</v>
      </c>
      <c r="F3259" s="1" t="s">
        <v>42</v>
      </c>
      <c r="G3259" s="1" t="s">
        <v>23</v>
      </c>
      <c r="H3259">
        <v>28</v>
      </c>
      <c r="I3259">
        <v>50</v>
      </c>
      <c r="J3259">
        <v>1400</v>
      </c>
      <c r="K3259">
        <v>546</v>
      </c>
      <c r="L3259" s="1">
        <v>854</v>
      </c>
      <c r="M3259" s="1" t="s">
        <v>25</v>
      </c>
      <c r="N3259" s="1" t="s">
        <v>197</v>
      </c>
    </row>
    <row r="3260" spans="1:14" x14ac:dyDescent="0.3">
      <c r="A3260" s="1" t="s">
        <v>47</v>
      </c>
      <c r="B3260">
        <v>1185732</v>
      </c>
      <c r="C3260" s="2">
        <v>44633</v>
      </c>
      <c r="D3260" s="1" t="s">
        <v>15</v>
      </c>
      <c r="E3260" s="1" t="s">
        <v>41</v>
      </c>
      <c r="F3260" s="1" t="s">
        <v>42</v>
      </c>
      <c r="G3260" s="1" t="s">
        <v>24</v>
      </c>
      <c r="H3260">
        <v>34</v>
      </c>
      <c r="I3260">
        <v>87</v>
      </c>
      <c r="J3260">
        <v>2958</v>
      </c>
      <c r="K3260">
        <v>1064.8799999999999</v>
      </c>
      <c r="L3260" s="1">
        <v>1893.1200000000001</v>
      </c>
      <c r="M3260" s="1" t="s">
        <v>25</v>
      </c>
      <c r="N3260" s="1" t="s">
        <v>197</v>
      </c>
    </row>
    <row r="3261" spans="1:14" x14ac:dyDescent="0.3">
      <c r="A3261" s="1" t="s">
        <v>47</v>
      </c>
      <c r="B3261">
        <v>1185732</v>
      </c>
      <c r="C3261" s="2">
        <v>44633</v>
      </c>
      <c r="D3261" s="1" t="s">
        <v>15</v>
      </c>
      <c r="E3261" s="1" t="s">
        <v>41</v>
      </c>
      <c r="F3261" s="1" t="s">
        <v>42</v>
      </c>
      <c r="G3261" s="1" t="s">
        <v>18</v>
      </c>
      <c r="H3261">
        <v>46</v>
      </c>
      <c r="I3261">
        <v>29</v>
      </c>
      <c r="J3261">
        <v>1334</v>
      </c>
      <c r="K3261">
        <v>520.26</v>
      </c>
      <c r="L3261" s="1">
        <v>813.74</v>
      </c>
      <c r="M3261" s="1" t="s">
        <v>25</v>
      </c>
      <c r="N3261" s="1" t="s">
        <v>196</v>
      </c>
    </row>
    <row r="3262" spans="1:14" x14ac:dyDescent="0.3">
      <c r="A3262" s="1" t="s">
        <v>47</v>
      </c>
      <c r="B3262">
        <v>1185732</v>
      </c>
      <c r="C3262" s="2">
        <v>44633</v>
      </c>
      <c r="D3262" s="1" t="s">
        <v>15</v>
      </c>
      <c r="E3262" s="1" t="s">
        <v>41</v>
      </c>
      <c r="F3262" s="1" t="s">
        <v>42</v>
      </c>
      <c r="G3262" s="1" t="s">
        <v>20</v>
      </c>
      <c r="H3262">
        <v>39</v>
      </c>
      <c r="I3262">
        <v>54</v>
      </c>
      <c r="J3262">
        <v>2106</v>
      </c>
      <c r="K3262">
        <v>863.45999999999992</v>
      </c>
      <c r="L3262" s="1">
        <v>1242.54</v>
      </c>
      <c r="M3262" s="1" t="s">
        <v>25</v>
      </c>
      <c r="N3262" s="1" t="s">
        <v>197</v>
      </c>
    </row>
    <row r="3263" spans="1:14" x14ac:dyDescent="0.3">
      <c r="A3263" s="1" t="s">
        <v>47</v>
      </c>
      <c r="B3263">
        <v>1185732</v>
      </c>
      <c r="C3263" s="2">
        <v>44665</v>
      </c>
      <c r="D3263" s="1" t="s">
        <v>15</v>
      </c>
      <c r="E3263" s="1" t="s">
        <v>41</v>
      </c>
      <c r="F3263" s="1" t="s">
        <v>42</v>
      </c>
      <c r="G3263" s="1" t="s">
        <v>21</v>
      </c>
      <c r="H3263">
        <v>38</v>
      </c>
      <c r="I3263">
        <v>117</v>
      </c>
      <c r="J3263">
        <v>4446</v>
      </c>
      <c r="K3263">
        <v>2000.6999999999998</v>
      </c>
      <c r="L3263" s="1">
        <v>2445.3000000000002</v>
      </c>
      <c r="M3263" s="1" t="s">
        <v>25</v>
      </c>
      <c r="N3263" s="1" t="s">
        <v>196</v>
      </c>
    </row>
    <row r="3264" spans="1:14" x14ac:dyDescent="0.3">
      <c r="A3264" s="1" t="s">
        <v>47</v>
      </c>
      <c r="B3264">
        <v>1185732</v>
      </c>
      <c r="C3264" s="2">
        <v>44665</v>
      </c>
      <c r="D3264" s="1" t="s">
        <v>15</v>
      </c>
      <c r="E3264" s="1" t="s">
        <v>41</v>
      </c>
      <c r="F3264" s="1" t="s">
        <v>42</v>
      </c>
      <c r="G3264" s="1" t="s">
        <v>22</v>
      </c>
      <c r="H3264">
        <v>37</v>
      </c>
      <c r="I3264">
        <v>45</v>
      </c>
      <c r="J3264">
        <v>1665</v>
      </c>
      <c r="K3264">
        <v>732.6</v>
      </c>
      <c r="L3264" s="1">
        <v>932.4</v>
      </c>
      <c r="M3264" s="1" t="s">
        <v>25</v>
      </c>
      <c r="N3264" s="1" t="s">
        <v>196</v>
      </c>
    </row>
    <row r="3265" spans="1:14" x14ac:dyDescent="0.3">
      <c r="A3265" s="1" t="s">
        <v>47</v>
      </c>
      <c r="B3265">
        <v>1185732</v>
      </c>
      <c r="C3265" s="2">
        <v>44665</v>
      </c>
      <c r="D3265" s="1" t="s">
        <v>15</v>
      </c>
      <c r="E3265" s="1" t="s">
        <v>41</v>
      </c>
      <c r="F3265" s="1" t="s">
        <v>42</v>
      </c>
      <c r="G3265" s="1" t="s">
        <v>23</v>
      </c>
      <c r="H3265">
        <v>29</v>
      </c>
      <c r="I3265">
        <v>41</v>
      </c>
      <c r="J3265">
        <v>1189</v>
      </c>
      <c r="K3265">
        <v>416.15</v>
      </c>
      <c r="L3265" s="1">
        <v>772.85</v>
      </c>
      <c r="M3265" s="1" t="s">
        <v>25</v>
      </c>
      <c r="N3265" s="1" t="s">
        <v>197</v>
      </c>
    </row>
    <row r="3266" spans="1:14" x14ac:dyDescent="0.3">
      <c r="A3266" s="1" t="s">
        <v>47</v>
      </c>
      <c r="B3266">
        <v>1185732</v>
      </c>
      <c r="C3266" s="2">
        <v>44665</v>
      </c>
      <c r="D3266" s="1" t="s">
        <v>15</v>
      </c>
      <c r="E3266" s="1" t="s">
        <v>41</v>
      </c>
      <c r="F3266" s="1" t="s">
        <v>42</v>
      </c>
      <c r="G3266" s="1" t="s">
        <v>24</v>
      </c>
      <c r="H3266">
        <v>32</v>
      </c>
      <c r="I3266">
        <v>35</v>
      </c>
      <c r="J3266">
        <v>1120</v>
      </c>
      <c r="K3266">
        <v>436.8</v>
      </c>
      <c r="L3266" s="1">
        <v>683.2</v>
      </c>
      <c r="M3266" s="1" t="s">
        <v>25</v>
      </c>
      <c r="N3266" s="1" t="s">
        <v>197</v>
      </c>
    </row>
    <row r="3267" spans="1:14" x14ac:dyDescent="0.3">
      <c r="A3267" s="1" t="s">
        <v>47</v>
      </c>
      <c r="B3267">
        <v>1185732</v>
      </c>
      <c r="C3267" s="2">
        <v>44665</v>
      </c>
      <c r="D3267" s="1" t="s">
        <v>15</v>
      </c>
      <c r="E3267" s="1" t="s">
        <v>41</v>
      </c>
      <c r="F3267" s="1" t="s">
        <v>42</v>
      </c>
      <c r="G3267" s="1" t="s">
        <v>18</v>
      </c>
      <c r="H3267">
        <v>49</v>
      </c>
      <c r="I3267">
        <v>33</v>
      </c>
      <c r="J3267">
        <v>1617</v>
      </c>
      <c r="K3267">
        <v>614.46</v>
      </c>
      <c r="L3267" s="1">
        <v>1002.54</v>
      </c>
      <c r="M3267" s="1" t="s">
        <v>25</v>
      </c>
      <c r="N3267" s="1" t="s">
        <v>196</v>
      </c>
    </row>
    <row r="3268" spans="1:14" x14ac:dyDescent="0.3">
      <c r="A3268" s="1" t="s">
        <v>47</v>
      </c>
      <c r="B3268">
        <v>1185732</v>
      </c>
      <c r="C3268" s="2">
        <v>44665</v>
      </c>
      <c r="D3268" s="1" t="s">
        <v>15</v>
      </c>
      <c r="E3268" s="1" t="s">
        <v>41</v>
      </c>
      <c r="F3268" s="1" t="s">
        <v>42</v>
      </c>
      <c r="G3268" s="1" t="s">
        <v>20</v>
      </c>
      <c r="H3268">
        <v>39</v>
      </c>
      <c r="I3268">
        <v>83</v>
      </c>
      <c r="J3268">
        <v>3237</v>
      </c>
      <c r="K3268">
        <v>1424.28</v>
      </c>
      <c r="L3268" s="1">
        <v>1812.72</v>
      </c>
      <c r="M3268" s="1" t="s">
        <v>25</v>
      </c>
      <c r="N3268" s="1" t="s">
        <v>197</v>
      </c>
    </row>
    <row r="3269" spans="1:14" x14ac:dyDescent="0.3">
      <c r="A3269" s="1" t="s">
        <v>47</v>
      </c>
      <c r="B3269">
        <v>1185732</v>
      </c>
      <c r="C3269" s="2">
        <v>44694</v>
      </c>
      <c r="D3269" s="1" t="s">
        <v>15</v>
      </c>
      <c r="E3269" s="1" t="s">
        <v>41</v>
      </c>
      <c r="F3269" s="1" t="s">
        <v>42</v>
      </c>
      <c r="G3269" s="1" t="s">
        <v>21</v>
      </c>
      <c r="H3269">
        <v>53</v>
      </c>
      <c r="I3269">
        <v>129</v>
      </c>
      <c r="J3269">
        <v>6837</v>
      </c>
      <c r="K3269">
        <v>2939.91</v>
      </c>
      <c r="L3269" s="1">
        <v>3897.09</v>
      </c>
      <c r="M3269" s="1" t="s">
        <v>25</v>
      </c>
      <c r="N3269" s="1" t="s">
        <v>196</v>
      </c>
    </row>
    <row r="3270" spans="1:14" x14ac:dyDescent="0.3">
      <c r="A3270" s="1" t="s">
        <v>47</v>
      </c>
      <c r="B3270">
        <v>1185732</v>
      </c>
      <c r="C3270" s="2">
        <v>44694</v>
      </c>
      <c r="D3270" s="1" t="s">
        <v>15</v>
      </c>
      <c r="E3270" s="1" t="s">
        <v>41</v>
      </c>
      <c r="F3270" s="1" t="s">
        <v>42</v>
      </c>
      <c r="G3270" s="1" t="s">
        <v>22</v>
      </c>
      <c r="H3270">
        <v>47</v>
      </c>
      <c r="I3270">
        <v>54</v>
      </c>
      <c r="J3270">
        <v>2538</v>
      </c>
      <c r="K3270">
        <v>1091.3399999999999</v>
      </c>
      <c r="L3270" s="1">
        <v>1446.66</v>
      </c>
      <c r="M3270" s="1" t="s">
        <v>25</v>
      </c>
      <c r="N3270" s="1" t="s">
        <v>196</v>
      </c>
    </row>
    <row r="3271" spans="1:14" x14ac:dyDescent="0.3">
      <c r="A3271" s="1" t="s">
        <v>47</v>
      </c>
      <c r="B3271">
        <v>1185732</v>
      </c>
      <c r="C3271" s="2">
        <v>44694</v>
      </c>
      <c r="D3271" s="1" t="s">
        <v>15</v>
      </c>
      <c r="E3271" s="1" t="s">
        <v>41</v>
      </c>
      <c r="F3271" s="1" t="s">
        <v>42</v>
      </c>
      <c r="G3271" s="1" t="s">
        <v>23</v>
      </c>
      <c r="H3271">
        <v>41</v>
      </c>
      <c r="I3271">
        <v>56</v>
      </c>
      <c r="J3271">
        <v>2296</v>
      </c>
      <c r="K3271">
        <v>918.40000000000009</v>
      </c>
      <c r="L3271" s="1">
        <v>1377.6</v>
      </c>
      <c r="M3271" s="1" t="s">
        <v>25</v>
      </c>
      <c r="N3271" s="1" t="s">
        <v>197</v>
      </c>
    </row>
    <row r="3272" spans="1:14" x14ac:dyDescent="0.3">
      <c r="A3272" s="1" t="s">
        <v>47</v>
      </c>
      <c r="B3272">
        <v>1185732</v>
      </c>
      <c r="C3272" s="2">
        <v>44694</v>
      </c>
      <c r="D3272" s="1" t="s">
        <v>15</v>
      </c>
      <c r="E3272" s="1" t="s">
        <v>41</v>
      </c>
      <c r="F3272" s="1" t="s">
        <v>42</v>
      </c>
      <c r="G3272" s="1" t="s">
        <v>24</v>
      </c>
      <c r="H3272">
        <v>44</v>
      </c>
      <c r="I3272">
        <v>47</v>
      </c>
      <c r="J3272">
        <v>2068</v>
      </c>
      <c r="K3272">
        <v>806.52</v>
      </c>
      <c r="L3272" s="1">
        <v>1261.48</v>
      </c>
      <c r="M3272" s="1" t="s">
        <v>25</v>
      </c>
      <c r="N3272" s="1" t="s">
        <v>197</v>
      </c>
    </row>
    <row r="3273" spans="1:14" x14ac:dyDescent="0.3">
      <c r="A3273" s="1" t="s">
        <v>47</v>
      </c>
      <c r="B3273">
        <v>1185732</v>
      </c>
      <c r="C3273" s="2">
        <v>44694</v>
      </c>
      <c r="D3273" s="1" t="s">
        <v>15</v>
      </c>
      <c r="E3273" s="1" t="s">
        <v>41</v>
      </c>
      <c r="F3273" s="1" t="s">
        <v>42</v>
      </c>
      <c r="G3273" s="1" t="s">
        <v>18</v>
      </c>
      <c r="H3273">
        <v>50</v>
      </c>
      <c r="I3273">
        <v>54</v>
      </c>
      <c r="J3273">
        <v>2700</v>
      </c>
      <c r="K3273">
        <v>1026</v>
      </c>
      <c r="L3273" s="1">
        <v>1674</v>
      </c>
      <c r="M3273" s="1" t="s">
        <v>25</v>
      </c>
      <c r="N3273" s="1" t="s">
        <v>196</v>
      </c>
    </row>
    <row r="3274" spans="1:14" x14ac:dyDescent="0.3">
      <c r="A3274" s="1" t="s">
        <v>47</v>
      </c>
      <c r="B3274">
        <v>1185732</v>
      </c>
      <c r="C3274" s="2">
        <v>44694</v>
      </c>
      <c r="D3274" s="1" t="s">
        <v>15</v>
      </c>
      <c r="E3274" s="1" t="s">
        <v>41</v>
      </c>
      <c r="F3274" s="1" t="s">
        <v>42</v>
      </c>
      <c r="G3274" s="1" t="s">
        <v>20</v>
      </c>
      <c r="H3274">
        <v>55</v>
      </c>
      <c r="I3274">
        <v>88</v>
      </c>
      <c r="J3274">
        <v>4840</v>
      </c>
      <c r="K3274">
        <v>1984.3999999999999</v>
      </c>
      <c r="L3274" s="1">
        <v>2855.6000000000004</v>
      </c>
      <c r="M3274" s="1" t="s">
        <v>25</v>
      </c>
      <c r="N3274" s="1" t="s">
        <v>197</v>
      </c>
    </row>
    <row r="3275" spans="1:14" x14ac:dyDescent="0.3">
      <c r="A3275" s="1" t="s">
        <v>47</v>
      </c>
      <c r="B3275">
        <v>1185732</v>
      </c>
      <c r="C3275" s="2">
        <v>44727</v>
      </c>
      <c r="D3275" s="1" t="s">
        <v>15</v>
      </c>
      <c r="E3275" s="1" t="s">
        <v>41</v>
      </c>
      <c r="F3275" s="1" t="s">
        <v>42</v>
      </c>
      <c r="G3275" s="1" t="s">
        <v>21</v>
      </c>
      <c r="H3275">
        <v>51</v>
      </c>
      <c r="I3275">
        <v>155</v>
      </c>
      <c r="J3275">
        <v>7905</v>
      </c>
      <c r="K3275">
        <v>3320.1</v>
      </c>
      <c r="L3275" s="1">
        <v>4584.8999999999996</v>
      </c>
      <c r="M3275" s="1" t="s">
        <v>25</v>
      </c>
      <c r="N3275" s="1" t="s">
        <v>196</v>
      </c>
    </row>
    <row r="3276" spans="1:14" x14ac:dyDescent="0.3">
      <c r="A3276" s="1" t="s">
        <v>47</v>
      </c>
      <c r="B3276">
        <v>1185732</v>
      </c>
      <c r="C3276" s="2">
        <v>44727</v>
      </c>
      <c r="D3276" s="1" t="s">
        <v>15</v>
      </c>
      <c r="E3276" s="1" t="s">
        <v>41</v>
      </c>
      <c r="F3276" s="1" t="s">
        <v>42</v>
      </c>
      <c r="G3276" s="1" t="s">
        <v>22</v>
      </c>
      <c r="H3276">
        <v>47</v>
      </c>
      <c r="I3276">
        <v>94</v>
      </c>
      <c r="J3276">
        <v>4418</v>
      </c>
      <c r="K3276">
        <v>1855.56</v>
      </c>
      <c r="L3276" s="1">
        <v>2562.44</v>
      </c>
      <c r="M3276" s="1" t="s">
        <v>25</v>
      </c>
      <c r="N3276" s="1" t="s">
        <v>196</v>
      </c>
    </row>
    <row r="3277" spans="1:14" x14ac:dyDescent="0.3">
      <c r="A3277" s="1" t="s">
        <v>47</v>
      </c>
      <c r="B3277">
        <v>1185732</v>
      </c>
      <c r="C3277" s="2">
        <v>44727</v>
      </c>
      <c r="D3277" s="1" t="s">
        <v>15</v>
      </c>
      <c r="E3277" s="1" t="s">
        <v>41</v>
      </c>
      <c r="F3277" s="1" t="s">
        <v>42</v>
      </c>
      <c r="G3277" s="1" t="s">
        <v>23</v>
      </c>
      <c r="H3277">
        <v>42</v>
      </c>
      <c r="I3277">
        <v>68</v>
      </c>
      <c r="J3277">
        <v>2856</v>
      </c>
      <c r="K3277">
        <v>1028.1599999999999</v>
      </c>
      <c r="L3277" s="1">
        <v>1827.8400000000001</v>
      </c>
      <c r="M3277" s="1" t="s">
        <v>25</v>
      </c>
      <c r="N3277" s="1" t="s">
        <v>197</v>
      </c>
    </row>
    <row r="3278" spans="1:14" x14ac:dyDescent="0.3">
      <c r="A3278" s="1" t="s">
        <v>47</v>
      </c>
      <c r="B3278">
        <v>1185732</v>
      </c>
      <c r="C3278" s="2">
        <v>44727</v>
      </c>
      <c r="D3278" s="1" t="s">
        <v>15</v>
      </c>
      <c r="E3278" s="1" t="s">
        <v>41</v>
      </c>
      <c r="F3278" s="1" t="s">
        <v>42</v>
      </c>
      <c r="G3278" s="1" t="s">
        <v>24</v>
      </c>
      <c r="H3278">
        <v>41</v>
      </c>
      <c r="I3278">
        <v>65</v>
      </c>
      <c r="J3278">
        <v>2665</v>
      </c>
      <c r="K3278">
        <v>932.74999999999989</v>
      </c>
      <c r="L3278" s="1">
        <v>1732.25</v>
      </c>
      <c r="M3278" s="1" t="s">
        <v>25</v>
      </c>
      <c r="N3278" s="1" t="s">
        <v>197</v>
      </c>
    </row>
    <row r="3279" spans="1:14" x14ac:dyDescent="0.3">
      <c r="A3279" s="1" t="s">
        <v>47</v>
      </c>
      <c r="B3279">
        <v>1185732</v>
      </c>
      <c r="C3279" s="2">
        <v>44727</v>
      </c>
      <c r="D3279" s="1" t="s">
        <v>15</v>
      </c>
      <c r="E3279" s="1" t="s">
        <v>41</v>
      </c>
      <c r="F3279" s="1" t="s">
        <v>42</v>
      </c>
      <c r="G3279" s="1" t="s">
        <v>18</v>
      </c>
      <c r="H3279">
        <v>51</v>
      </c>
      <c r="I3279">
        <v>59</v>
      </c>
      <c r="J3279">
        <v>3009</v>
      </c>
      <c r="K3279">
        <v>1143.42</v>
      </c>
      <c r="L3279" s="1">
        <v>1865.58</v>
      </c>
      <c r="M3279" s="1" t="s">
        <v>25</v>
      </c>
      <c r="N3279" s="1" t="s">
        <v>196</v>
      </c>
    </row>
    <row r="3280" spans="1:14" x14ac:dyDescent="0.3">
      <c r="A3280" s="1" t="s">
        <v>47</v>
      </c>
      <c r="B3280">
        <v>1185732</v>
      </c>
      <c r="C3280" s="2">
        <v>44727</v>
      </c>
      <c r="D3280" s="1" t="s">
        <v>15</v>
      </c>
      <c r="E3280" s="1" t="s">
        <v>41</v>
      </c>
      <c r="F3280" s="1" t="s">
        <v>42</v>
      </c>
      <c r="G3280" s="1" t="s">
        <v>20</v>
      </c>
      <c r="H3280">
        <v>54</v>
      </c>
      <c r="I3280">
        <v>101</v>
      </c>
      <c r="J3280">
        <v>5454</v>
      </c>
      <c r="K3280">
        <v>2181.6</v>
      </c>
      <c r="L3280" s="1">
        <v>3272.4</v>
      </c>
      <c r="M3280" s="1" t="s">
        <v>25</v>
      </c>
      <c r="N3280" s="1" t="s">
        <v>197</v>
      </c>
    </row>
    <row r="3281" spans="1:14" x14ac:dyDescent="0.3">
      <c r="A3281" s="1" t="s">
        <v>47</v>
      </c>
      <c r="B3281">
        <v>1185732</v>
      </c>
      <c r="C3281" s="2">
        <v>44755</v>
      </c>
      <c r="D3281" s="1" t="s">
        <v>15</v>
      </c>
      <c r="E3281" s="1" t="s">
        <v>41</v>
      </c>
      <c r="F3281" s="1" t="s">
        <v>42</v>
      </c>
      <c r="G3281" s="1" t="s">
        <v>21</v>
      </c>
      <c r="H3281">
        <v>52</v>
      </c>
      <c r="I3281">
        <v>150</v>
      </c>
      <c r="J3281">
        <v>7800</v>
      </c>
      <c r="K3281">
        <v>3276</v>
      </c>
      <c r="L3281" s="1">
        <v>4524</v>
      </c>
      <c r="M3281" s="1" t="s">
        <v>25</v>
      </c>
      <c r="N3281" s="1" t="s">
        <v>196</v>
      </c>
    </row>
    <row r="3282" spans="1:14" x14ac:dyDescent="0.3">
      <c r="A3282" s="1" t="s">
        <v>47</v>
      </c>
      <c r="B3282">
        <v>1185732</v>
      </c>
      <c r="C3282" s="2">
        <v>44755</v>
      </c>
      <c r="D3282" s="1" t="s">
        <v>15</v>
      </c>
      <c r="E3282" s="1" t="s">
        <v>41</v>
      </c>
      <c r="F3282" s="1" t="s">
        <v>42</v>
      </c>
      <c r="G3282" s="1" t="s">
        <v>22</v>
      </c>
      <c r="H3282">
        <v>49</v>
      </c>
      <c r="I3282">
        <v>105</v>
      </c>
      <c r="J3282">
        <v>5145</v>
      </c>
      <c r="K3282">
        <v>2212.35</v>
      </c>
      <c r="L3282" s="1">
        <v>2932.65</v>
      </c>
      <c r="M3282" s="1" t="s">
        <v>25</v>
      </c>
      <c r="N3282" s="1" t="s">
        <v>196</v>
      </c>
    </row>
    <row r="3283" spans="1:14" x14ac:dyDescent="0.3">
      <c r="A3283" s="1" t="s">
        <v>47</v>
      </c>
      <c r="B3283">
        <v>1185732</v>
      </c>
      <c r="C3283" s="2">
        <v>44755</v>
      </c>
      <c r="D3283" s="1" t="s">
        <v>15</v>
      </c>
      <c r="E3283" s="1" t="s">
        <v>41</v>
      </c>
      <c r="F3283" s="1" t="s">
        <v>42</v>
      </c>
      <c r="G3283" s="1" t="s">
        <v>23</v>
      </c>
      <c r="H3283">
        <v>41</v>
      </c>
      <c r="I3283">
        <v>77</v>
      </c>
      <c r="J3283">
        <v>3157</v>
      </c>
      <c r="K3283">
        <v>1168.0899999999999</v>
      </c>
      <c r="L3283" s="1">
        <v>1988.91</v>
      </c>
      <c r="M3283" s="1" t="s">
        <v>25</v>
      </c>
      <c r="N3283" s="1" t="s">
        <v>197</v>
      </c>
    </row>
    <row r="3284" spans="1:14" x14ac:dyDescent="0.3">
      <c r="A3284" s="1" t="s">
        <v>47</v>
      </c>
      <c r="B3284">
        <v>1185732</v>
      </c>
      <c r="C3284" s="2">
        <v>44755</v>
      </c>
      <c r="D3284" s="1" t="s">
        <v>15</v>
      </c>
      <c r="E3284" s="1" t="s">
        <v>41</v>
      </c>
      <c r="F3284" s="1" t="s">
        <v>42</v>
      </c>
      <c r="G3284" s="1" t="s">
        <v>24</v>
      </c>
      <c r="H3284">
        <v>44</v>
      </c>
      <c r="I3284">
        <v>56</v>
      </c>
      <c r="J3284">
        <v>2464</v>
      </c>
      <c r="K3284">
        <v>887.04</v>
      </c>
      <c r="L3284" s="1">
        <v>1576.96</v>
      </c>
      <c r="M3284" s="1" t="s">
        <v>25</v>
      </c>
      <c r="N3284" s="1" t="s">
        <v>197</v>
      </c>
    </row>
    <row r="3285" spans="1:14" x14ac:dyDescent="0.3">
      <c r="A3285" s="1" t="s">
        <v>47</v>
      </c>
      <c r="B3285">
        <v>1185732</v>
      </c>
      <c r="C3285" s="2">
        <v>44755</v>
      </c>
      <c r="D3285" s="1" t="s">
        <v>15</v>
      </c>
      <c r="E3285" s="1" t="s">
        <v>41</v>
      </c>
      <c r="F3285" s="1" t="s">
        <v>42</v>
      </c>
      <c r="G3285" s="1" t="s">
        <v>18</v>
      </c>
      <c r="H3285">
        <v>53</v>
      </c>
      <c r="I3285">
        <v>68</v>
      </c>
      <c r="J3285">
        <v>3604</v>
      </c>
      <c r="K3285">
        <v>1405.56</v>
      </c>
      <c r="L3285" s="1">
        <v>2198.44</v>
      </c>
      <c r="M3285" s="1" t="s">
        <v>25</v>
      </c>
      <c r="N3285" s="1" t="s">
        <v>196</v>
      </c>
    </row>
    <row r="3286" spans="1:14" x14ac:dyDescent="0.3">
      <c r="A3286" s="1" t="s">
        <v>47</v>
      </c>
      <c r="B3286">
        <v>1185732</v>
      </c>
      <c r="C3286" s="2">
        <v>44755</v>
      </c>
      <c r="D3286" s="1" t="s">
        <v>15</v>
      </c>
      <c r="E3286" s="1" t="s">
        <v>41</v>
      </c>
      <c r="F3286" s="1" t="s">
        <v>42</v>
      </c>
      <c r="G3286" s="1" t="s">
        <v>20</v>
      </c>
      <c r="H3286">
        <v>55</v>
      </c>
      <c r="I3286">
        <v>128</v>
      </c>
      <c r="J3286">
        <v>7040</v>
      </c>
      <c r="K3286">
        <v>2956.7999999999997</v>
      </c>
      <c r="L3286" s="1">
        <v>4083.2000000000003</v>
      </c>
      <c r="M3286" s="1" t="s">
        <v>25</v>
      </c>
      <c r="N3286" s="1" t="s">
        <v>197</v>
      </c>
    </row>
    <row r="3287" spans="1:14" x14ac:dyDescent="0.3">
      <c r="A3287" s="1" t="s">
        <v>47</v>
      </c>
      <c r="B3287">
        <v>1185732</v>
      </c>
      <c r="C3287" s="2">
        <v>44787</v>
      </c>
      <c r="D3287" s="1" t="s">
        <v>15</v>
      </c>
      <c r="E3287" s="1" t="s">
        <v>41</v>
      </c>
      <c r="F3287" s="1" t="s">
        <v>42</v>
      </c>
      <c r="G3287" s="1" t="s">
        <v>21</v>
      </c>
      <c r="H3287">
        <v>50</v>
      </c>
      <c r="I3287">
        <v>161</v>
      </c>
      <c r="J3287">
        <v>8050</v>
      </c>
      <c r="K3287">
        <v>3542</v>
      </c>
      <c r="L3287" s="1">
        <v>4508</v>
      </c>
      <c r="M3287" s="1" t="s">
        <v>25</v>
      </c>
      <c r="N3287" s="1" t="s">
        <v>196</v>
      </c>
    </row>
    <row r="3288" spans="1:14" x14ac:dyDescent="0.3">
      <c r="A3288" s="1" t="s">
        <v>47</v>
      </c>
      <c r="B3288">
        <v>1185732</v>
      </c>
      <c r="C3288" s="2">
        <v>44787</v>
      </c>
      <c r="D3288" s="1" t="s">
        <v>15</v>
      </c>
      <c r="E3288" s="1" t="s">
        <v>41</v>
      </c>
      <c r="F3288" s="1" t="s">
        <v>42</v>
      </c>
      <c r="G3288" s="1" t="s">
        <v>22</v>
      </c>
      <c r="H3288">
        <v>47</v>
      </c>
      <c r="I3288">
        <v>88</v>
      </c>
      <c r="J3288">
        <v>4136</v>
      </c>
      <c r="K3288">
        <v>1695.76</v>
      </c>
      <c r="L3288" s="1">
        <v>2440.2399999999998</v>
      </c>
      <c r="M3288" s="1" t="s">
        <v>25</v>
      </c>
      <c r="N3288" s="1" t="s">
        <v>196</v>
      </c>
    </row>
    <row r="3289" spans="1:14" x14ac:dyDescent="0.3">
      <c r="A3289" s="1" t="s">
        <v>47</v>
      </c>
      <c r="B3289">
        <v>1185732</v>
      </c>
      <c r="C3289" s="2">
        <v>44787</v>
      </c>
      <c r="D3289" s="1" t="s">
        <v>15</v>
      </c>
      <c r="E3289" s="1" t="s">
        <v>41</v>
      </c>
      <c r="F3289" s="1" t="s">
        <v>42</v>
      </c>
      <c r="G3289" s="1" t="s">
        <v>23</v>
      </c>
      <c r="H3289">
        <v>42</v>
      </c>
      <c r="I3289">
        <v>69</v>
      </c>
      <c r="J3289">
        <v>2898</v>
      </c>
      <c r="K3289">
        <v>1014.3</v>
      </c>
      <c r="L3289" s="1">
        <v>1883.7</v>
      </c>
      <c r="M3289" s="1" t="s">
        <v>25</v>
      </c>
      <c r="N3289" s="1" t="s">
        <v>197</v>
      </c>
    </row>
    <row r="3290" spans="1:14" x14ac:dyDescent="0.3">
      <c r="A3290" s="1" t="s">
        <v>47</v>
      </c>
      <c r="B3290">
        <v>1185732</v>
      </c>
      <c r="C3290" s="2">
        <v>44787</v>
      </c>
      <c r="D3290" s="1" t="s">
        <v>15</v>
      </c>
      <c r="E3290" s="1" t="s">
        <v>41</v>
      </c>
      <c r="F3290" s="1" t="s">
        <v>42</v>
      </c>
      <c r="G3290" s="1" t="s">
        <v>24</v>
      </c>
      <c r="H3290">
        <v>42</v>
      </c>
      <c r="I3290">
        <v>51</v>
      </c>
      <c r="J3290">
        <v>2142</v>
      </c>
      <c r="K3290">
        <v>771.12</v>
      </c>
      <c r="L3290" s="1">
        <v>1370.88</v>
      </c>
      <c r="M3290" s="1" t="s">
        <v>25</v>
      </c>
      <c r="N3290" s="1" t="s">
        <v>197</v>
      </c>
    </row>
    <row r="3291" spans="1:14" x14ac:dyDescent="0.3">
      <c r="A3291" s="1" t="s">
        <v>47</v>
      </c>
      <c r="B3291">
        <v>1185732</v>
      </c>
      <c r="C3291" s="2">
        <v>44787</v>
      </c>
      <c r="D3291" s="1" t="s">
        <v>15</v>
      </c>
      <c r="E3291" s="1" t="s">
        <v>41</v>
      </c>
      <c r="F3291" s="1" t="s">
        <v>42</v>
      </c>
      <c r="G3291" s="1" t="s">
        <v>18</v>
      </c>
      <c r="H3291">
        <v>50</v>
      </c>
      <c r="I3291">
        <v>44</v>
      </c>
      <c r="J3291">
        <v>2200</v>
      </c>
      <c r="K3291">
        <v>814</v>
      </c>
      <c r="L3291" s="1">
        <v>1386</v>
      </c>
      <c r="M3291" s="1" t="s">
        <v>25</v>
      </c>
      <c r="N3291" s="1" t="s">
        <v>196</v>
      </c>
    </row>
    <row r="3292" spans="1:14" x14ac:dyDescent="0.3">
      <c r="A3292" s="1" t="s">
        <v>47</v>
      </c>
      <c r="B3292">
        <v>1185732</v>
      </c>
      <c r="C3292" s="2">
        <v>44787</v>
      </c>
      <c r="D3292" s="1" t="s">
        <v>15</v>
      </c>
      <c r="E3292" s="1" t="s">
        <v>41</v>
      </c>
      <c r="F3292" s="1" t="s">
        <v>42</v>
      </c>
      <c r="G3292" s="1" t="s">
        <v>20</v>
      </c>
      <c r="H3292">
        <v>58</v>
      </c>
      <c r="I3292">
        <v>91</v>
      </c>
      <c r="J3292">
        <v>5278</v>
      </c>
      <c r="K3292">
        <v>2375.1</v>
      </c>
      <c r="L3292" s="1">
        <v>2902.9</v>
      </c>
      <c r="M3292" s="1" t="s">
        <v>25</v>
      </c>
      <c r="N3292" s="1" t="s">
        <v>197</v>
      </c>
    </row>
    <row r="3293" spans="1:14" x14ac:dyDescent="0.3">
      <c r="A3293" s="1" t="s">
        <v>47</v>
      </c>
      <c r="B3293">
        <v>1185732</v>
      </c>
      <c r="C3293" s="2">
        <v>44817</v>
      </c>
      <c r="D3293" s="1" t="s">
        <v>15</v>
      </c>
      <c r="E3293" s="1" t="s">
        <v>41</v>
      </c>
      <c r="F3293" s="1" t="s">
        <v>42</v>
      </c>
      <c r="G3293" s="1" t="s">
        <v>21</v>
      </c>
      <c r="H3293">
        <v>53</v>
      </c>
      <c r="I3293">
        <v>135</v>
      </c>
      <c r="J3293">
        <v>7155</v>
      </c>
      <c r="K3293">
        <v>3005.1</v>
      </c>
      <c r="L3293" s="1">
        <v>4149.8999999999996</v>
      </c>
      <c r="M3293" s="1" t="s">
        <v>25</v>
      </c>
      <c r="N3293" s="1" t="s">
        <v>196</v>
      </c>
    </row>
    <row r="3294" spans="1:14" x14ac:dyDescent="0.3">
      <c r="A3294" s="1" t="s">
        <v>47</v>
      </c>
      <c r="B3294">
        <v>1185732</v>
      </c>
      <c r="C3294" s="2">
        <v>44817</v>
      </c>
      <c r="D3294" s="1" t="s">
        <v>15</v>
      </c>
      <c r="E3294" s="1" t="s">
        <v>41</v>
      </c>
      <c r="F3294" s="1" t="s">
        <v>42</v>
      </c>
      <c r="G3294" s="1" t="s">
        <v>22</v>
      </c>
      <c r="H3294">
        <v>49</v>
      </c>
      <c r="I3294">
        <v>63</v>
      </c>
      <c r="J3294">
        <v>3087</v>
      </c>
      <c r="K3294">
        <v>1234.8000000000002</v>
      </c>
      <c r="L3294" s="1">
        <v>1852.1999999999998</v>
      </c>
      <c r="M3294" s="1" t="s">
        <v>25</v>
      </c>
      <c r="N3294" s="1" t="s">
        <v>196</v>
      </c>
    </row>
    <row r="3295" spans="1:14" x14ac:dyDescent="0.3">
      <c r="A3295" s="1" t="s">
        <v>47</v>
      </c>
      <c r="B3295">
        <v>1185732</v>
      </c>
      <c r="C3295" s="2">
        <v>44817</v>
      </c>
      <c r="D3295" s="1" t="s">
        <v>15</v>
      </c>
      <c r="E3295" s="1" t="s">
        <v>41</v>
      </c>
      <c r="F3295" s="1" t="s">
        <v>42</v>
      </c>
      <c r="G3295" s="1" t="s">
        <v>23</v>
      </c>
      <c r="H3295">
        <v>41</v>
      </c>
      <c r="I3295">
        <v>39</v>
      </c>
      <c r="J3295">
        <v>1599</v>
      </c>
      <c r="K3295">
        <v>591.63</v>
      </c>
      <c r="L3295" s="1">
        <v>1007.37</v>
      </c>
      <c r="M3295" s="1" t="s">
        <v>25</v>
      </c>
      <c r="N3295" s="1" t="s">
        <v>197</v>
      </c>
    </row>
    <row r="3296" spans="1:14" x14ac:dyDescent="0.3">
      <c r="A3296" s="1" t="s">
        <v>47</v>
      </c>
      <c r="B3296">
        <v>1185732</v>
      </c>
      <c r="C3296" s="2">
        <v>44817</v>
      </c>
      <c r="D3296" s="1" t="s">
        <v>15</v>
      </c>
      <c r="E3296" s="1" t="s">
        <v>41</v>
      </c>
      <c r="F3296" s="1" t="s">
        <v>42</v>
      </c>
      <c r="G3296" s="1" t="s">
        <v>24</v>
      </c>
      <c r="H3296">
        <v>42</v>
      </c>
      <c r="I3296">
        <v>36</v>
      </c>
      <c r="J3296">
        <v>1512</v>
      </c>
      <c r="K3296">
        <v>604.80000000000007</v>
      </c>
      <c r="L3296" s="1">
        <v>907.19999999999993</v>
      </c>
      <c r="M3296" s="1" t="s">
        <v>25</v>
      </c>
      <c r="N3296" s="1" t="s">
        <v>197</v>
      </c>
    </row>
    <row r="3297" spans="1:14" x14ac:dyDescent="0.3">
      <c r="A3297" s="1" t="s">
        <v>47</v>
      </c>
      <c r="B3297">
        <v>1185732</v>
      </c>
      <c r="C3297" s="2">
        <v>44817</v>
      </c>
      <c r="D3297" s="1" t="s">
        <v>15</v>
      </c>
      <c r="E3297" s="1" t="s">
        <v>41</v>
      </c>
      <c r="F3297" s="1" t="s">
        <v>42</v>
      </c>
      <c r="G3297" s="1" t="s">
        <v>18</v>
      </c>
      <c r="H3297">
        <v>52</v>
      </c>
      <c r="I3297">
        <v>34</v>
      </c>
      <c r="J3297">
        <v>1768</v>
      </c>
      <c r="K3297">
        <v>636.48</v>
      </c>
      <c r="L3297" s="1">
        <v>1131.52</v>
      </c>
      <c r="M3297" s="1" t="s">
        <v>25</v>
      </c>
      <c r="N3297" s="1" t="s">
        <v>196</v>
      </c>
    </row>
    <row r="3298" spans="1:14" x14ac:dyDescent="0.3">
      <c r="A3298" s="1" t="s">
        <v>47</v>
      </c>
      <c r="B3298">
        <v>1185732</v>
      </c>
      <c r="C3298" s="2">
        <v>44817</v>
      </c>
      <c r="D3298" s="1" t="s">
        <v>15</v>
      </c>
      <c r="E3298" s="1" t="s">
        <v>41</v>
      </c>
      <c r="F3298" s="1" t="s">
        <v>42</v>
      </c>
      <c r="G3298" s="1" t="s">
        <v>20</v>
      </c>
      <c r="H3298">
        <v>57</v>
      </c>
      <c r="I3298">
        <v>63</v>
      </c>
      <c r="J3298">
        <v>3591</v>
      </c>
      <c r="K3298">
        <v>1615.9499999999998</v>
      </c>
      <c r="L3298" s="1">
        <v>1975.0500000000002</v>
      </c>
      <c r="M3298" s="1" t="s">
        <v>25</v>
      </c>
      <c r="N3298" s="1" t="s">
        <v>197</v>
      </c>
    </row>
    <row r="3299" spans="1:14" x14ac:dyDescent="0.3">
      <c r="A3299" s="1" t="s">
        <v>47</v>
      </c>
      <c r="B3299">
        <v>1185732</v>
      </c>
      <c r="C3299" s="2">
        <v>44849</v>
      </c>
      <c r="D3299" s="1" t="s">
        <v>15</v>
      </c>
      <c r="E3299" s="1" t="s">
        <v>41</v>
      </c>
      <c r="F3299" s="1" t="s">
        <v>42</v>
      </c>
      <c r="G3299" s="1" t="s">
        <v>21</v>
      </c>
      <c r="H3299">
        <v>57</v>
      </c>
      <c r="I3299">
        <v>120</v>
      </c>
      <c r="J3299">
        <v>6840</v>
      </c>
      <c r="K3299">
        <v>3077.9999999999995</v>
      </c>
      <c r="L3299" s="1">
        <v>3762.0000000000005</v>
      </c>
      <c r="M3299" s="1" t="s">
        <v>25</v>
      </c>
      <c r="N3299" s="1" t="s">
        <v>196</v>
      </c>
    </row>
    <row r="3300" spans="1:14" x14ac:dyDescent="0.3">
      <c r="A3300" s="1" t="s">
        <v>47</v>
      </c>
      <c r="B3300">
        <v>1185732</v>
      </c>
      <c r="C3300" s="2">
        <v>44849</v>
      </c>
      <c r="D3300" s="1" t="s">
        <v>15</v>
      </c>
      <c r="E3300" s="1" t="s">
        <v>41</v>
      </c>
      <c r="F3300" s="1" t="s">
        <v>42</v>
      </c>
      <c r="G3300" s="1" t="s">
        <v>22</v>
      </c>
      <c r="H3300">
        <v>53</v>
      </c>
      <c r="I3300">
        <v>56</v>
      </c>
      <c r="J3300">
        <v>2968</v>
      </c>
      <c r="K3300">
        <v>1335.6</v>
      </c>
      <c r="L3300" s="1">
        <v>1632.4</v>
      </c>
      <c r="M3300" s="1" t="s">
        <v>25</v>
      </c>
      <c r="N3300" s="1" t="s">
        <v>196</v>
      </c>
    </row>
    <row r="3301" spans="1:14" x14ac:dyDescent="0.3">
      <c r="A3301" s="1" t="s">
        <v>47</v>
      </c>
      <c r="B3301">
        <v>1185732</v>
      </c>
      <c r="C3301" s="2">
        <v>44849</v>
      </c>
      <c r="D3301" s="1" t="s">
        <v>15</v>
      </c>
      <c r="E3301" s="1" t="s">
        <v>41</v>
      </c>
      <c r="F3301" s="1" t="s">
        <v>42</v>
      </c>
      <c r="G3301" s="1" t="s">
        <v>23</v>
      </c>
      <c r="H3301">
        <v>53</v>
      </c>
      <c r="I3301">
        <v>34</v>
      </c>
      <c r="J3301">
        <v>1802</v>
      </c>
      <c r="K3301">
        <v>630.69999999999993</v>
      </c>
      <c r="L3301" s="1">
        <v>1171.3000000000002</v>
      </c>
      <c r="M3301" s="1" t="s">
        <v>25</v>
      </c>
      <c r="N3301" s="1" t="s">
        <v>197</v>
      </c>
    </row>
    <row r="3302" spans="1:14" x14ac:dyDescent="0.3">
      <c r="A3302" s="1" t="s">
        <v>47</v>
      </c>
      <c r="B3302">
        <v>1185732</v>
      </c>
      <c r="C3302" s="2">
        <v>44849</v>
      </c>
      <c r="D3302" s="1" t="s">
        <v>15</v>
      </c>
      <c r="E3302" s="1" t="s">
        <v>41</v>
      </c>
      <c r="F3302" s="1" t="s">
        <v>42</v>
      </c>
      <c r="G3302" s="1" t="s">
        <v>24</v>
      </c>
      <c r="H3302">
        <v>54</v>
      </c>
      <c r="I3302">
        <v>27</v>
      </c>
      <c r="J3302">
        <v>1458</v>
      </c>
      <c r="K3302">
        <v>554.04</v>
      </c>
      <c r="L3302" s="1">
        <v>903.96</v>
      </c>
      <c r="M3302" s="1" t="s">
        <v>25</v>
      </c>
      <c r="N3302" s="1" t="s">
        <v>197</v>
      </c>
    </row>
    <row r="3303" spans="1:14" x14ac:dyDescent="0.3">
      <c r="A3303" s="1" t="s">
        <v>47</v>
      </c>
      <c r="B3303">
        <v>1185732</v>
      </c>
      <c r="C3303" s="2">
        <v>44849</v>
      </c>
      <c r="D3303" s="1" t="s">
        <v>15</v>
      </c>
      <c r="E3303" s="1" t="s">
        <v>41</v>
      </c>
      <c r="F3303" s="1" t="s">
        <v>42</v>
      </c>
      <c r="G3303" s="1" t="s">
        <v>18</v>
      </c>
      <c r="H3303">
        <v>62</v>
      </c>
      <c r="I3303">
        <v>27</v>
      </c>
      <c r="J3303">
        <v>1674</v>
      </c>
      <c r="K3303">
        <v>585.9</v>
      </c>
      <c r="L3303" s="1">
        <v>1088.0999999999999</v>
      </c>
      <c r="M3303" s="1" t="s">
        <v>25</v>
      </c>
      <c r="N3303" s="1" t="s">
        <v>196</v>
      </c>
    </row>
    <row r="3304" spans="1:14" x14ac:dyDescent="0.3">
      <c r="A3304" s="1" t="s">
        <v>47</v>
      </c>
      <c r="B3304">
        <v>1185732</v>
      </c>
      <c r="C3304" s="2">
        <v>44607</v>
      </c>
      <c r="D3304" s="1" t="s">
        <v>15</v>
      </c>
      <c r="E3304" s="1" t="s">
        <v>41</v>
      </c>
      <c r="F3304" s="1" t="s">
        <v>42</v>
      </c>
      <c r="G3304" s="1" t="s">
        <v>24</v>
      </c>
      <c r="H3304">
        <v>27</v>
      </c>
      <c r="I3304">
        <v>75</v>
      </c>
      <c r="J3304">
        <v>2025</v>
      </c>
      <c r="K3304">
        <v>648</v>
      </c>
      <c r="L3304" s="1">
        <v>1377</v>
      </c>
      <c r="M3304" s="1" t="s">
        <v>19</v>
      </c>
      <c r="N3304" s="1" t="s">
        <v>197</v>
      </c>
    </row>
    <row r="3305" spans="1:14" x14ac:dyDescent="0.3">
      <c r="A3305" s="1" t="s">
        <v>47</v>
      </c>
      <c r="B3305">
        <v>1185732</v>
      </c>
      <c r="C3305" s="2">
        <v>44607</v>
      </c>
      <c r="D3305" s="1" t="s">
        <v>15</v>
      </c>
      <c r="E3305" s="1" t="s">
        <v>41</v>
      </c>
      <c r="F3305" s="1" t="s">
        <v>42</v>
      </c>
      <c r="G3305" s="1" t="s">
        <v>18</v>
      </c>
      <c r="H3305">
        <v>36</v>
      </c>
      <c r="I3305">
        <v>53</v>
      </c>
      <c r="J3305">
        <v>1908</v>
      </c>
      <c r="K3305">
        <v>515.16000000000008</v>
      </c>
      <c r="L3305" s="1">
        <v>1392.84</v>
      </c>
      <c r="M3305" s="1" t="s">
        <v>19</v>
      </c>
      <c r="N3305" s="1" t="s">
        <v>196</v>
      </c>
    </row>
    <row r="3306" spans="1:14" x14ac:dyDescent="0.3">
      <c r="A3306" s="1" t="s">
        <v>47</v>
      </c>
      <c r="B3306">
        <v>1185732</v>
      </c>
      <c r="C3306" s="2">
        <v>44607</v>
      </c>
      <c r="D3306" s="1" t="s">
        <v>15</v>
      </c>
      <c r="E3306" s="1" t="s">
        <v>41</v>
      </c>
      <c r="F3306" s="1" t="s">
        <v>42</v>
      </c>
      <c r="G3306" s="1" t="s">
        <v>20</v>
      </c>
      <c r="H3306">
        <v>30</v>
      </c>
      <c r="I3306">
        <v>80</v>
      </c>
      <c r="J3306">
        <v>2400</v>
      </c>
      <c r="K3306">
        <v>768</v>
      </c>
      <c r="L3306" s="1">
        <v>1632</v>
      </c>
      <c r="M3306" s="1" t="s">
        <v>19</v>
      </c>
      <c r="N3306" s="1" t="s">
        <v>197</v>
      </c>
    </row>
    <row r="3307" spans="1:14" x14ac:dyDescent="0.3">
      <c r="A3307" s="1" t="s">
        <v>47</v>
      </c>
      <c r="B3307">
        <v>1185732</v>
      </c>
      <c r="C3307" s="2">
        <v>44633</v>
      </c>
      <c r="D3307" s="1" t="s">
        <v>15</v>
      </c>
      <c r="E3307" s="1" t="s">
        <v>41</v>
      </c>
      <c r="F3307" s="1" t="s">
        <v>42</v>
      </c>
      <c r="G3307" s="1" t="s">
        <v>21</v>
      </c>
      <c r="H3307">
        <v>28</v>
      </c>
      <c r="I3307">
        <v>155</v>
      </c>
      <c r="J3307">
        <v>4340</v>
      </c>
      <c r="K3307">
        <v>1475.6</v>
      </c>
      <c r="L3307" s="1">
        <v>2864.4</v>
      </c>
      <c r="M3307" s="1" t="s">
        <v>19</v>
      </c>
      <c r="N3307" s="1" t="s">
        <v>196</v>
      </c>
    </row>
    <row r="3308" spans="1:14" x14ac:dyDescent="0.3">
      <c r="A3308" s="1" t="s">
        <v>47</v>
      </c>
      <c r="B3308">
        <v>1185732</v>
      </c>
      <c r="C3308" s="2">
        <v>44633</v>
      </c>
      <c r="D3308" s="1" t="s">
        <v>15</v>
      </c>
      <c r="E3308" s="1" t="s">
        <v>41</v>
      </c>
      <c r="F3308" s="1" t="s">
        <v>42</v>
      </c>
      <c r="G3308" s="1" t="s">
        <v>22</v>
      </c>
      <c r="H3308">
        <v>31</v>
      </c>
      <c r="I3308">
        <v>61</v>
      </c>
      <c r="J3308">
        <v>1891</v>
      </c>
      <c r="K3308">
        <v>642.93999999999994</v>
      </c>
      <c r="L3308" s="1">
        <v>1248.06</v>
      </c>
      <c r="M3308" s="1" t="s">
        <v>19</v>
      </c>
      <c r="N3308" s="1" t="s">
        <v>196</v>
      </c>
    </row>
    <row r="3309" spans="1:14" x14ac:dyDescent="0.3">
      <c r="A3309" s="1" t="s">
        <v>47</v>
      </c>
      <c r="B3309">
        <v>1185732</v>
      </c>
      <c r="C3309" s="2">
        <v>44633</v>
      </c>
      <c r="D3309" s="1" t="s">
        <v>15</v>
      </c>
      <c r="E3309" s="1" t="s">
        <v>41</v>
      </c>
      <c r="F3309" s="1" t="s">
        <v>42</v>
      </c>
      <c r="G3309" s="1" t="s">
        <v>23</v>
      </c>
      <c r="H3309">
        <v>23</v>
      </c>
      <c r="I3309">
        <v>60</v>
      </c>
      <c r="J3309">
        <v>1380</v>
      </c>
      <c r="K3309">
        <v>441.6</v>
      </c>
      <c r="L3309" s="1">
        <v>938.4</v>
      </c>
      <c r="M3309" s="1" t="s">
        <v>19</v>
      </c>
      <c r="N3309" s="1" t="s">
        <v>197</v>
      </c>
    </row>
    <row r="3310" spans="1:14" x14ac:dyDescent="0.3">
      <c r="A3310" s="1" t="s">
        <v>47</v>
      </c>
      <c r="B3310">
        <v>1185732</v>
      </c>
      <c r="C3310" s="2">
        <v>44633</v>
      </c>
      <c r="D3310" s="1" t="s">
        <v>15</v>
      </c>
      <c r="E3310" s="1" t="s">
        <v>41</v>
      </c>
      <c r="F3310" s="1" t="s">
        <v>42</v>
      </c>
      <c r="G3310" s="1" t="s">
        <v>24</v>
      </c>
      <c r="H3310">
        <v>25</v>
      </c>
      <c r="I3310">
        <v>93</v>
      </c>
      <c r="J3310">
        <v>2325</v>
      </c>
      <c r="K3310">
        <v>651.00000000000011</v>
      </c>
      <c r="L3310" s="1">
        <v>1674</v>
      </c>
      <c r="M3310" s="1" t="s">
        <v>19</v>
      </c>
      <c r="N3310" s="1" t="s">
        <v>197</v>
      </c>
    </row>
    <row r="3311" spans="1:14" x14ac:dyDescent="0.3">
      <c r="A3311" s="1" t="s">
        <v>47</v>
      </c>
      <c r="B3311">
        <v>1185732</v>
      </c>
      <c r="C3311" s="2">
        <v>44633</v>
      </c>
      <c r="D3311" s="1" t="s">
        <v>15</v>
      </c>
      <c r="E3311" s="1" t="s">
        <v>41</v>
      </c>
      <c r="F3311" s="1" t="s">
        <v>42</v>
      </c>
      <c r="G3311" s="1" t="s">
        <v>18</v>
      </c>
      <c r="H3311">
        <v>36</v>
      </c>
      <c r="I3311">
        <v>31</v>
      </c>
      <c r="J3311">
        <v>1116</v>
      </c>
      <c r="K3311">
        <v>334.8</v>
      </c>
      <c r="L3311" s="1">
        <v>781.2</v>
      </c>
      <c r="M3311" s="1" t="s">
        <v>19</v>
      </c>
      <c r="N3311" s="1" t="s">
        <v>196</v>
      </c>
    </row>
    <row r="3312" spans="1:14" x14ac:dyDescent="0.3">
      <c r="A3312" s="1" t="s">
        <v>47</v>
      </c>
      <c r="B3312">
        <v>1185732</v>
      </c>
      <c r="C3312" s="2">
        <v>44633</v>
      </c>
      <c r="D3312" s="1" t="s">
        <v>15</v>
      </c>
      <c r="E3312" s="1" t="s">
        <v>41</v>
      </c>
      <c r="F3312" s="1" t="s">
        <v>42</v>
      </c>
      <c r="G3312" s="1" t="s">
        <v>20</v>
      </c>
      <c r="H3312">
        <v>31</v>
      </c>
      <c r="I3312">
        <v>68</v>
      </c>
      <c r="J3312">
        <v>2108</v>
      </c>
      <c r="K3312">
        <v>779.96</v>
      </c>
      <c r="L3312" s="1">
        <v>1328.04</v>
      </c>
      <c r="M3312" s="1" t="s">
        <v>19</v>
      </c>
      <c r="N3312" s="1" t="s">
        <v>197</v>
      </c>
    </row>
    <row r="3313" spans="1:14" x14ac:dyDescent="0.3">
      <c r="A3313" s="1" t="s">
        <v>47</v>
      </c>
      <c r="B3313">
        <v>1185732</v>
      </c>
      <c r="C3313" s="2">
        <v>44665</v>
      </c>
      <c r="D3313" s="1" t="s">
        <v>15</v>
      </c>
      <c r="E3313" s="1" t="s">
        <v>41</v>
      </c>
      <c r="F3313" s="1" t="s">
        <v>42</v>
      </c>
      <c r="G3313" s="1" t="s">
        <v>21</v>
      </c>
      <c r="H3313">
        <v>28</v>
      </c>
      <c r="I3313">
        <v>149</v>
      </c>
      <c r="J3313">
        <v>4172</v>
      </c>
      <c r="K3313">
        <v>1376.7599999999998</v>
      </c>
      <c r="L3313" s="1">
        <v>2795.2400000000002</v>
      </c>
      <c r="M3313" s="1" t="s">
        <v>19</v>
      </c>
      <c r="N3313" s="1" t="s">
        <v>196</v>
      </c>
    </row>
    <row r="3314" spans="1:14" x14ac:dyDescent="0.3">
      <c r="A3314" s="1" t="s">
        <v>47</v>
      </c>
      <c r="B3314">
        <v>1185732</v>
      </c>
      <c r="C3314" s="2">
        <v>44665</v>
      </c>
      <c r="D3314" s="1" t="s">
        <v>15</v>
      </c>
      <c r="E3314" s="1" t="s">
        <v>41</v>
      </c>
      <c r="F3314" s="1" t="s">
        <v>42</v>
      </c>
      <c r="G3314" s="1" t="s">
        <v>22</v>
      </c>
      <c r="H3314">
        <v>28</v>
      </c>
      <c r="I3314">
        <v>51</v>
      </c>
      <c r="J3314">
        <v>1428</v>
      </c>
      <c r="K3314">
        <v>514.07999999999993</v>
      </c>
      <c r="L3314" s="1">
        <v>913.92000000000007</v>
      </c>
      <c r="M3314" s="1" t="s">
        <v>19</v>
      </c>
      <c r="N3314" s="1" t="s">
        <v>196</v>
      </c>
    </row>
    <row r="3315" spans="1:14" x14ac:dyDescent="0.3">
      <c r="A3315" s="1" t="s">
        <v>47</v>
      </c>
      <c r="B3315">
        <v>1185732</v>
      </c>
      <c r="C3315" s="2">
        <v>44665</v>
      </c>
      <c r="D3315" s="1" t="s">
        <v>15</v>
      </c>
      <c r="E3315" s="1" t="s">
        <v>41</v>
      </c>
      <c r="F3315" s="1" t="s">
        <v>42</v>
      </c>
      <c r="G3315" s="1" t="s">
        <v>23</v>
      </c>
      <c r="H3315">
        <v>22</v>
      </c>
      <c r="I3315">
        <v>51</v>
      </c>
      <c r="J3315">
        <v>1122</v>
      </c>
      <c r="K3315">
        <v>347.82</v>
      </c>
      <c r="L3315" s="1">
        <v>774.18000000000006</v>
      </c>
      <c r="M3315" s="1" t="s">
        <v>19</v>
      </c>
      <c r="N3315" s="1" t="s">
        <v>197</v>
      </c>
    </row>
    <row r="3316" spans="1:14" x14ac:dyDescent="0.3">
      <c r="A3316" s="1" t="s">
        <v>47</v>
      </c>
      <c r="B3316">
        <v>1185732</v>
      </c>
      <c r="C3316" s="2">
        <v>44665</v>
      </c>
      <c r="D3316" s="1" t="s">
        <v>15</v>
      </c>
      <c r="E3316" s="1" t="s">
        <v>41</v>
      </c>
      <c r="F3316" s="1" t="s">
        <v>42</v>
      </c>
      <c r="G3316" s="1" t="s">
        <v>24</v>
      </c>
      <c r="H3316">
        <v>23</v>
      </c>
      <c r="I3316">
        <v>39</v>
      </c>
      <c r="J3316">
        <v>897</v>
      </c>
      <c r="K3316">
        <v>251.16000000000003</v>
      </c>
      <c r="L3316" s="1">
        <v>645.83999999999992</v>
      </c>
      <c r="M3316" s="1" t="s">
        <v>19</v>
      </c>
      <c r="N3316" s="1" t="s">
        <v>197</v>
      </c>
    </row>
    <row r="3317" spans="1:14" x14ac:dyDescent="0.3">
      <c r="A3317" s="1" t="s">
        <v>47</v>
      </c>
      <c r="B3317">
        <v>1185732</v>
      </c>
      <c r="C3317" s="2">
        <v>44665</v>
      </c>
      <c r="D3317" s="1" t="s">
        <v>15</v>
      </c>
      <c r="E3317" s="1" t="s">
        <v>41</v>
      </c>
      <c r="F3317" s="1" t="s">
        <v>42</v>
      </c>
      <c r="G3317" s="1" t="s">
        <v>18</v>
      </c>
      <c r="H3317">
        <v>33</v>
      </c>
      <c r="I3317">
        <v>44</v>
      </c>
      <c r="J3317">
        <v>1452</v>
      </c>
      <c r="K3317">
        <v>392.04</v>
      </c>
      <c r="L3317" s="1">
        <v>1059.96</v>
      </c>
      <c r="M3317" s="1" t="s">
        <v>19</v>
      </c>
      <c r="N3317" s="1" t="s">
        <v>196</v>
      </c>
    </row>
    <row r="3318" spans="1:14" x14ac:dyDescent="0.3">
      <c r="A3318" s="1" t="s">
        <v>47</v>
      </c>
      <c r="B3318">
        <v>1185732</v>
      </c>
      <c r="C3318" s="2">
        <v>44665</v>
      </c>
      <c r="D3318" s="1" t="s">
        <v>15</v>
      </c>
      <c r="E3318" s="1" t="s">
        <v>41</v>
      </c>
      <c r="F3318" s="1" t="s">
        <v>42</v>
      </c>
      <c r="G3318" s="1" t="s">
        <v>20</v>
      </c>
      <c r="H3318">
        <v>30</v>
      </c>
      <c r="I3318">
        <v>94</v>
      </c>
      <c r="J3318">
        <v>2820</v>
      </c>
      <c r="K3318">
        <v>1015.1999999999999</v>
      </c>
      <c r="L3318" s="1">
        <v>1804.8000000000002</v>
      </c>
      <c r="M3318" s="1" t="s">
        <v>19</v>
      </c>
      <c r="N3318" s="1" t="s">
        <v>197</v>
      </c>
    </row>
    <row r="3319" spans="1:14" x14ac:dyDescent="0.3">
      <c r="A3319" s="1" t="s">
        <v>47</v>
      </c>
      <c r="B3319">
        <v>1185732</v>
      </c>
      <c r="C3319" s="2">
        <v>44694</v>
      </c>
      <c r="D3319" s="1" t="s">
        <v>15</v>
      </c>
      <c r="E3319" s="1" t="s">
        <v>41</v>
      </c>
      <c r="F3319" s="1" t="s">
        <v>42</v>
      </c>
      <c r="G3319" s="1" t="s">
        <v>21</v>
      </c>
      <c r="H3319">
        <v>41</v>
      </c>
      <c r="I3319">
        <v>173</v>
      </c>
      <c r="J3319">
        <v>7093</v>
      </c>
      <c r="K3319">
        <v>2553.48</v>
      </c>
      <c r="L3319" s="1">
        <v>4539.5200000000004</v>
      </c>
      <c r="M3319" s="1" t="s">
        <v>19</v>
      </c>
      <c r="N3319" s="1" t="s">
        <v>196</v>
      </c>
    </row>
    <row r="3320" spans="1:14" x14ac:dyDescent="0.3">
      <c r="A3320" s="1" t="s">
        <v>47</v>
      </c>
      <c r="B3320">
        <v>1185732</v>
      </c>
      <c r="C3320" s="2">
        <v>44694</v>
      </c>
      <c r="D3320" s="1" t="s">
        <v>15</v>
      </c>
      <c r="E3320" s="1" t="s">
        <v>41</v>
      </c>
      <c r="F3320" s="1" t="s">
        <v>42</v>
      </c>
      <c r="G3320" s="1" t="s">
        <v>22</v>
      </c>
      <c r="H3320">
        <v>34</v>
      </c>
      <c r="I3320">
        <v>68</v>
      </c>
      <c r="J3320">
        <v>2312</v>
      </c>
      <c r="K3320">
        <v>832.31999999999994</v>
      </c>
      <c r="L3320" s="1">
        <v>1479.68</v>
      </c>
      <c r="M3320" s="1" t="s">
        <v>19</v>
      </c>
      <c r="N3320" s="1" t="s">
        <v>196</v>
      </c>
    </row>
    <row r="3321" spans="1:14" x14ac:dyDescent="0.3">
      <c r="A3321" s="1" t="s">
        <v>47</v>
      </c>
      <c r="B3321">
        <v>1185732</v>
      </c>
      <c r="C3321" s="2">
        <v>44694</v>
      </c>
      <c r="D3321" s="1" t="s">
        <v>15</v>
      </c>
      <c r="E3321" s="1" t="s">
        <v>41</v>
      </c>
      <c r="F3321" s="1" t="s">
        <v>42</v>
      </c>
      <c r="G3321" s="1" t="s">
        <v>23</v>
      </c>
      <c r="H3321">
        <v>30</v>
      </c>
      <c r="I3321">
        <v>68</v>
      </c>
      <c r="J3321">
        <v>2040</v>
      </c>
      <c r="K3321">
        <v>632.4</v>
      </c>
      <c r="L3321" s="1">
        <v>1407.6</v>
      </c>
      <c r="M3321" s="1" t="s">
        <v>19</v>
      </c>
      <c r="N3321" s="1" t="s">
        <v>197</v>
      </c>
    </row>
    <row r="3322" spans="1:14" x14ac:dyDescent="0.3">
      <c r="A3322" s="1" t="s">
        <v>47</v>
      </c>
      <c r="B3322">
        <v>1185732</v>
      </c>
      <c r="C3322" s="2">
        <v>44694</v>
      </c>
      <c r="D3322" s="1" t="s">
        <v>15</v>
      </c>
      <c r="E3322" s="1" t="s">
        <v>41</v>
      </c>
      <c r="F3322" s="1" t="s">
        <v>42</v>
      </c>
      <c r="G3322" s="1" t="s">
        <v>24</v>
      </c>
      <c r="H3322">
        <v>32</v>
      </c>
      <c r="I3322">
        <v>54</v>
      </c>
      <c r="J3322">
        <v>1728</v>
      </c>
      <c r="K3322">
        <v>518.4</v>
      </c>
      <c r="L3322" s="1">
        <v>1209.5999999999999</v>
      </c>
      <c r="M3322" s="1" t="s">
        <v>19</v>
      </c>
      <c r="N3322" s="1" t="s">
        <v>197</v>
      </c>
    </row>
    <row r="3323" spans="1:14" x14ac:dyDescent="0.3">
      <c r="A3323" s="1" t="s">
        <v>47</v>
      </c>
      <c r="B3323">
        <v>1185732</v>
      </c>
      <c r="C3323" s="2">
        <v>44694</v>
      </c>
      <c r="D3323" s="1" t="s">
        <v>15</v>
      </c>
      <c r="E3323" s="1" t="s">
        <v>41</v>
      </c>
      <c r="F3323" s="1" t="s">
        <v>42</v>
      </c>
      <c r="G3323" s="1" t="s">
        <v>18</v>
      </c>
      <c r="H3323">
        <v>39</v>
      </c>
      <c r="I3323">
        <v>60</v>
      </c>
      <c r="J3323">
        <v>2340</v>
      </c>
      <c r="K3323">
        <v>655.20000000000005</v>
      </c>
      <c r="L3323" s="1">
        <v>1684.8</v>
      </c>
      <c r="M3323" s="1" t="s">
        <v>19</v>
      </c>
      <c r="N3323" s="1" t="s">
        <v>196</v>
      </c>
    </row>
    <row r="3324" spans="1:14" x14ac:dyDescent="0.3">
      <c r="A3324" s="1" t="s">
        <v>47</v>
      </c>
      <c r="B3324">
        <v>1185732</v>
      </c>
      <c r="C3324" s="2">
        <v>44694</v>
      </c>
      <c r="D3324" s="1" t="s">
        <v>15</v>
      </c>
      <c r="E3324" s="1" t="s">
        <v>41</v>
      </c>
      <c r="F3324" s="1" t="s">
        <v>42</v>
      </c>
      <c r="G3324" s="1" t="s">
        <v>20</v>
      </c>
      <c r="H3324">
        <v>43</v>
      </c>
      <c r="I3324">
        <v>104</v>
      </c>
      <c r="J3324">
        <v>4472</v>
      </c>
      <c r="K3324">
        <v>1520.4799999999998</v>
      </c>
      <c r="L3324" s="1">
        <v>2951.5200000000004</v>
      </c>
      <c r="M3324" s="1" t="s">
        <v>19</v>
      </c>
      <c r="N3324" s="1" t="s">
        <v>197</v>
      </c>
    </row>
    <row r="3325" spans="1:14" x14ac:dyDescent="0.3">
      <c r="A3325" s="1" t="s">
        <v>47</v>
      </c>
      <c r="B3325">
        <v>1185732</v>
      </c>
      <c r="C3325" s="2">
        <v>44727</v>
      </c>
      <c r="D3325" s="1" t="s">
        <v>15</v>
      </c>
      <c r="E3325" s="1" t="s">
        <v>41</v>
      </c>
      <c r="F3325" s="1" t="s">
        <v>42</v>
      </c>
      <c r="G3325" s="1" t="s">
        <v>21</v>
      </c>
      <c r="H3325">
        <v>39</v>
      </c>
      <c r="I3325">
        <v>196</v>
      </c>
      <c r="J3325">
        <v>7644</v>
      </c>
      <c r="K3325">
        <v>2675.3999999999996</v>
      </c>
      <c r="L3325" s="1">
        <v>4968.6000000000004</v>
      </c>
      <c r="M3325" s="1" t="s">
        <v>19</v>
      </c>
      <c r="N3325" s="1" t="s">
        <v>196</v>
      </c>
    </row>
    <row r="3326" spans="1:14" x14ac:dyDescent="0.3">
      <c r="A3326" s="1" t="s">
        <v>47</v>
      </c>
      <c r="B3326">
        <v>1185732</v>
      </c>
      <c r="C3326" s="2">
        <v>44727</v>
      </c>
      <c r="D3326" s="1" t="s">
        <v>15</v>
      </c>
      <c r="E3326" s="1" t="s">
        <v>41</v>
      </c>
      <c r="F3326" s="1" t="s">
        <v>42</v>
      </c>
      <c r="G3326" s="1" t="s">
        <v>22</v>
      </c>
      <c r="H3326">
        <v>36</v>
      </c>
      <c r="I3326">
        <v>114</v>
      </c>
      <c r="J3326">
        <v>4104</v>
      </c>
      <c r="K3326">
        <v>1313.28</v>
      </c>
      <c r="L3326" s="1">
        <v>2790.7200000000003</v>
      </c>
      <c r="M3326" s="1" t="s">
        <v>19</v>
      </c>
      <c r="N3326" s="1" t="s">
        <v>196</v>
      </c>
    </row>
    <row r="3327" spans="1:14" x14ac:dyDescent="0.3">
      <c r="A3327" s="1" t="s">
        <v>47</v>
      </c>
      <c r="B3327">
        <v>1185732</v>
      </c>
      <c r="C3327" s="2">
        <v>44727</v>
      </c>
      <c r="D3327" s="1" t="s">
        <v>15</v>
      </c>
      <c r="E3327" s="1" t="s">
        <v>41</v>
      </c>
      <c r="F3327" s="1" t="s">
        <v>42</v>
      </c>
      <c r="G3327" s="1" t="s">
        <v>23</v>
      </c>
      <c r="H3327">
        <v>36</v>
      </c>
      <c r="I3327">
        <v>75</v>
      </c>
      <c r="J3327">
        <v>2700</v>
      </c>
      <c r="K3327">
        <v>837</v>
      </c>
      <c r="L3327" s="1">
        <v>1863</v>
      </c>
      <c r="M3327" s="1" t="s">
        <v>19</v>
      </c>
      <c r="N3327" s="1" t="s">
        <v>197</v>
      </c>
    </row>
    <row r="3328" spans="1:14" x14ac:dyDescent="0.3">
      <c r="A3328" s="1" t="s">
        <v>47</v>
      </c>
      <c r="B3328">
        <v>1185732</v>
      </c>
      <c r="C3328" s="2">
        <v>44727</v>
      </c>
      <c r="D3328" s="1" t="s">
        <v>15</v>
      </c>
      <c r="E3328" s="1" t="s">
        <v>41</v>
      </c>
      <c r="F3328" s="1" t="s">
        <v>42</v>
      </c>
      <c r="G3328" s="1" t="s">
        <v>24</v>
      </c>
      <c r="H3328">
        <v>34</v>
      </c>
      <c r="I3328">
        <v>72</v>
      </c>
      <c r="J3328">
        <v>2448</v>
      </c>
      <c r="K3328">
        <v>685.44</v>
      </c>
      <c r="L3328" s="1">
        <v>1762.56</v>
      </c>
      <c r="M3328" s="1" t="s">
        <v>19</v>
      </c>
      <c r="N3328" s="1" t="s">
        <v>197</v>
      </c>
    </row>
    <row r="3329" spans="1:14" x14ac:dyDescent="0.3">
      <c r="A3329" s="1" t="s">
        <v>47</v>
      </c>
      <c r="B3329">
        <v>1185732</v>
      </c>
      <c r="C3329" s="2">
        <v>44727</v>
      </c>
      <c r="D3329" s="1" t="s">
        <v>15</v>
      </c>
      <c r="E3329" s="1" t="s">
        <v>41</v>
      </c>
      <c r="F3329" s="1" t="s">
        <v>42</v>
      </c>
      <c r="G3329" s="1" t="s">
        <v>18</v>
      </c>
      <c r="H3329">
        <v>39</v>
      </c>
      <c r="I3329">
        <v>74</v>
      </c>
      <c r="J3329">
        <v>2886</v>
      </c>
      <c r="K3329">
        <v>923.52</v>
      </c>
      <c r="L3329" s="1">
        <v>1962.48</v>
      </c>
      <c r="M3329" s="1" t="s">
        <v>19</v>
      </c>
      <c r="N3329" s="1" t="s">
        <v>196</v>
      </c>
    </row>
    <row r="3330" spans="1:14" x14ac:dyDescent="0.3">
      <c r="A3330" s="1" t="s">
        <v>47</v>
      </c>
      <c r="B3330">
        <v>1185732</v>
      </c>
      <c r="C3330" s="2">
        <v>44727</v>
      </c>
      <c r="D3330" s="1" t="s">
        <v>15</v>
      </c>
      <c r="E3330" s="1" t="s">
        <v>41</v>
      </c>
      <c r="F3330" s="1" t="s">
        <v>42</v>
      </c>
      <c r="G3330" s="1" t="s">
        <v>20</v>
      </c>
      <c r="H3330">
        <v>47</v>
      </c>
      <c r="I3330">
        <v>120</v>
      </c>
      <c r="J3330">
        <v>5640</v>
      </c>
      <c r="K3330">
        <v>1973.9999999999998</v>
      </c>
      <c r="L3330" s="1">
        <v>3666</v>
      </c>
      <c r="M3330" s="1" t="s">
        <v>19</v>
      </c>
      <c r="N3330" s="1" t="s">
        <v>197</v>
      </c>
    </row>
    <row r="3331" spans="1:14" x14ac:dyDescent="0.3">
      <c r="A3331" s="1" t="s">
        <v>47</v>
      </c>
      <c r="B3331">
        <v>1185732</v>
      </c>
      <c r="C3331" s="2">
        <v>44755</v>
      </c>
      <c r="D3331" s="1" t="s">
        <v>15</v>
      </c>
      <c r="E3331" s="1" t="s">
        <v>41</v>
      </c>
      <c r="F3331" s="1" t="s">
        <v>42</v>
      </c>
      <c r="G3331" s="1" t="s">
        <v>21</v>
      </c>
      <c r="H3331">
        <v>37</v>
      </c>
      <c r="I3331">
        <v>180</v>
      </c>
      <c r="J3331">
        <v>6660</v>
      </c>
      <c r="K3331">
        <v>2197.7999999999997</v>
      </c>
      <c r="L3331" s="1">
        <v>4462.2000000000007</v>
      </c>
      <c r="M3331" s="1" t="s">
        <v>19</v>
      </c>
      <c r="N3331" s="1" t="s">
        <v>196</v>
      </c>
    </row>
    <row r="3332" spans="1:14" x14ac:dyDescent="0.3">
      <c r="A3332" s="1" t="s">
        <v>47</v>
      </c>
      <c r="B3332">
        <v>1185732</v>
      </c>
      <c r="C3332" s="2">
        <v>44755</v>
      </c>
      <c r="D3332" s="1" t="s">
        <v>15</v>
      </c>
      <c r="E3332" s="1" t="s">
        <v>41</v>
      </c>
      <c r="F3332" s="1" t="s">
        <v>42</v>
      </c>
      <c r="G3332" s="1" t="s">
        <v>22</v>
      </c>
      <c r="H3332">
        <v>36</v>
      </c>
      <c r="I3332">
        <v>105</v>
      </c>
      <c r="J3332">
        <v>3780</v>
      </c>
      <c r="K3332">
        <v>1398.6</v>
      </c>
      <c r="L3332" s="1">
        <v>2381.4</v>
      </c>
      <c r="M3332" s="1" t="s">
        <v>19</v>
      </c>
      <c r="N3332" s="1" t="s">
        <v>196</v>
      </c>
    </row>
    <row r="3333" spans="1:14" x14ac:dyDescent="0.3">
      <c r="A3333" s="1" t="s">
        <v>47</v>
      </c>
      <c r="B3333">
        <v>1185732</v>
      </c>
      <c r="C3333" s="2">
        <v>44755</v>
      </c>
      <c r="D3333" s="1" t="s">
        <v>15</v>
      </c>
      <c r="E3333" s="1" t="s">
        <v>41</v>
      </c>
      <c r="F3333" s="1" t="s">
        <v>42</v>
      </c>
      <c r="G3333" s="1" t="s">
        <v>23</v>
      </c>
      <c r="H3333">
        <v>32</v>
      </c>
      <c r="I3333">
        <v>88</v>
      </c>
      <c r="J3333">
        <v>2816</v>
      </c>
      <c r="K3333">
        <v>844.8</v>
      </c>
      <c r="L3333" s="1">
        <v>1971.2</v>
      </c>
      <c r="M3333" s="1" t="s">
        <v>19</v>
      </c>
      <c r="N3333" s="1" t="s">
        <v>197</v>
      </c>
    </row>
    <row r="3334" spans="1:14" x14ac:dyDescent="0.3">
      <c r="A3334" s="1" t="s">
        <v>47</v>
      </c>
      <c r="B3334">
        <v>1185732</v>
      </c>
      <c r="C3334" s="2">
        <v>44755</v>
      </c>
      <c r="D3334" s="1" t="s">
        <v>15</v>
      </c>
      <c r="E3334" s="1" t="s">
        <v>41</v>
      </c>
      <c r="F3334" s="1" t="s">
        <v>42</v>
      </c>
      <c r="G3334" s="1" t="s">
        <v>24</v>
      </c>
      <c r="H3334">
        <v>34</v>
      </c>
      <c r="I3334">
        <v>77</v>
      </c>
      <c r="J3334">
        <v>2618</v>
      </c>
      <c r="K3334">
        <v>837.76</v>
      </c>
      <c r="L3334" s="1">
        <v>1780.24</v>
      </c>
      <c r="M3334" s="1" t="s">
        <v>19</v>
      </c>
      <c r="N3334" s="1" t="s">
        <v>197</v>
      </c>
    </row>
    <row r="3335" spans="1:14" x14ac:dyDescent="0.3">
      <c r="A3335" s="1" t="s">
        <v>47</v>
      </c>
      <c r="B3335">
        <v>1185732</v>
      </c>
      <c r="C3335" s="2">
        <v>44755</v>
      </c>
      <c r="D3335" s="1" t="s">
        <v>15</v>
      </c>
      <c r="E3335" s="1" t="s">
        <v>41</v>
      </c>
      <c r="F3335" s="1" t="s">
        <v>42</v>
      </c>
      <c r="G3335" s="1" t="s">
        <v>18</v>
      </c>
      <c r="H3335">
        <v>41</v>
      </c>
      <c r="I3335">
        <v>80</v>
      </c>
      <c r="J3335">
        <v>3280</v>
      </c>
      <c r="K3335">
        <v>1016.8</v>
      </c>
      <c r="L3335" s="1">
        <v>2263.1999999999998</v>
      </c>
      <c r="M3335" s="1" t="s">
        <v>19</v>
      </c>
      <c r="N3335" s="1" t="s">
        <v>196</v>
      </c>
    </row>
    <row r="3336" spans="1:14" x14ac:dyDescent="0.3">
      <c r="A3336" s="1" t="s">
        <v>47</v>
      </c>
      <c r="B3336">
        <v>1185732</v>
      </c>
      <c r="C3336" s="2">
        <v>44755</v>
      </c>
      <c r="D3336" s="1" t="s">
        <v>15</v>
      </c>
      <c r="E3336" s="1" t="s">
        <v>41</v>
      </c>
      <c r="F3336" s="1" t="s">
        <v>42</v>
      </c>
      <c r="G3336" s="1" t="s">
        <v>20</v>
      </c>
      <c r="H3336">
        <v>41</v>
      </c>
      <c r="I3336">
        <v>132</v>
      </c>
      <c r="J3336">
        <v>5412</v>
      </c>
      <c r="K3336">
        <v>1731.8400000000001</v>
      </c>
      <c r="L3336" s="1">
        <v>3680.16</v>
      </c>
      <c r="M3336" s="1" t="s">
        <v>19</v>
      </c>
      <c r="N3336" s="1" t="s">
        <v>197</v>
      </c>
    </row>
    <row r="3337" spans="1:14" x14ac:dyDescent="0.3">
      <c r="A3337" s="1" t="s">
        <v>47</v>
      </c>
      <c r="B3337">
        <v>1185732</v>
      </c>
      <c r="C3337" s="2">
        <v>44787</v>
      </c>
      <c r="D3337" s="1" t="s">
        <v>15</v>
      </c>
      <c r="E3337" s="1" t="s">
        <v>41</v>
      </c>
      <c r="F3337" s="1" t="s">
        <v>42</v>
      </c>
      <c r="G3337" s="1" t="s">
        <v>21</v>
      </c>
      <c r="H3337">
        <v>40</v>
      </c>
      <c r="I3337">
        <v>196</v>
      </c>
      <c r="J3337">
        <v>7840</v>
      </c>
      <c r="K3337">
        <v>2587.1999999999998</v>
      </c>
      <c r="L3337" s="1">
        <v>5252.8</v>
      </c>
      <c r="M3337" s="1" t="s">
        <v>19</v>
      </c>
      <c r="N3337" s="1" t="s">
        <v>196</v>
      </c>
    </row>
    <row r="3338" spans="1:14" x14ac:dyDescent="0.3">
      <c r="A3338" s="1" t="s">
        <v>47</v>
      </c>
      <c r="B3338">
        <v>1185732</v>
      </c>
      <c r="C3338" s="2">
        <v>44787</v>
      </c>
      <c r="D3338" s="1" t="s">
        <v>15</v>
      </c>
      <c r="E3338" s="1" t="s">
        <v>41</v>
      </c>
      <c r="F3338" s="1" t="s">
        <v>42</v>
      </c>
      <c r="G3338" s="1" t="s">
        <v>22</v>
      </c>
      <c r="H3338">
        <v>33</v>
      </c>
      <c r="I3338">
        <v>112</v>
      </c>
      <c r="J3338">
        <v>3696</v>
      </c>
      <c r="K3338">
        <v>1182.72</v>
      </c>
      <c r="L3338" s="1">
        <v>2513.2799999999997</v>
      </c>
      <c r="M3338" s="1" t="s">
        <v>19</v>
      </c>
      <c r="N3338" s="1" t="s">
        <v>196</v>
      </c>
    </row>
    <row r="3339" spans="1:14" x14ac:dyDescent="0.3">
      <c r="A3339" s="1" t="s">
        <v>47</v>
      </c>
      <c r="B3339">
        <v>1185732</v>
      </c>
      <c r="C3339" s="2">
        <v>44787</v>
      </c>
      <c r="D3339" s="1" t="s">
        <v>15</v>
      </c>
      <c r="E3339" s="1" t="s">
        <v>41</v>
      </c>
      <c r="F3339" s="1" t="s">
        <v>42</v>
      </c>
      <c r="G3339" s="1" t="s">
        <v>23</v>
      </c>
      <c r="H3339">
        <v>29</v>
      </c>
      <c r="I3339">
        <v>85</v>
      </c>
      <c r="J3339">
        <v>2465</v>
      </c>
      <c r="K3339">
        <v>764.15</v>
      </c>
      <c r="L3339" s="1">
        <v>1700.85</v>
      </c>
      <c r="M3339" s="1" t="s">
        <v>19</v>
      </c>
      <c r="N3339" s="1" t="s">
        <v>197</v>
      </c>
    </row>
    <row r="3340" spans="1:14" x14ac:dyDescent="0.3">
      <c r="A3340" s="1" t="s">
        <v>47</v>
      </c>
      <c r="B3340">
        <v>1185732</v>
      </c>
      <c r="C3340" s="2">
        <v>44787</v>
      </c>
      <c r="D3340" s="1" t="s">
        <v>15</v>
      </c>
      <c r="E3340" s="1" t="s">
        <v>41</v>
      </c>
      <c r="F3340" s="1" t="s">
        <v>42</v>
      </c>
      <c r="G3340" s="1" t="s">
        <v>24</v>
      </c>
      <c r="H3340">
        <v>31</v>
      </c>
      <c r="I3340">
        <v>58</v>
      </c>
      <c r="J3340">
        <v>1798</v>
      </c>
      <c r="K3340">
        <v>503.44000000000005</v>
      </c>
      <c r="L3340" s="1">
        <v>1294.56</v>
      </c>
      <c r="M3340" s="1" t="s">
        <v>19</v>
      </c>
      <c r="N3340" s="1" t="s">
        <v>197</v>
      </c>
    </row>
    <row r="3341" spans="1:14" x14ac:dyDescent="0.3">
      <c r="A3341" s="1" t="s">
        <v>47</v>
      </c>
      <c r="B3341">
        <v>1185732</v>
      </c>
      <c r="C3341" s="2">
        <v>44787</v>
      </c>
      <c r="D3341" s="1" t="s">
        <v>15</v>
      </c>
      <c r="E3341" s="1" t="s">
        <v>41</v>
      </c>
      <c r="F3341" s="1" t="s">
        <v>42</v>
      </c>
      <c r="G3341" s="1" t="s">
        <v>18</v>
      </c>
      <c r="H3341">
        <v>40</v>
      </c>
      <c r="I3341">
        <v>51</v>
      </c>
      <c r="J3341">
        <v>2040</v>
      </c>
      <c r="K3341">
        <v>550.80000000000007</v>
      </c>
      <c r="L3341" s="1">
        <v>1489.1999999999998</v>
      </c>
      <c r="M3341" s="1" t="s">
        <v>19</v>
      </c>
      <c r="N3341" s="1" t="s">
        <v>196</v>
      </c>
    </row>
    <row r="3342" spans="1:14" x14ac:dyDescent="0.3">
      <c r="A3342" s="1" t="s">
        <v>47</v>
      </c>
      <c r="B3342">
        <v>1185732</v>
      </c>
      <c r="C3342" s="2">
        <v>44787</v>
      </c>
      <c r="D3342" s="1" t="s">
        <v>15</v>
      </c>
      <c r="E3342" s="1" t="s">
        <v>41</v>
      </c>
      <c r="F3342" s="1" t="s">
        <v>42</v>
      </c>
      <c r="G3342" s="1" t="s">
        <v>20</v>
      </c>
      <c r="H3342">
        <v>46</v>
      </c>
      <c r="I3342">
        <v>98</v>
      </c>
      <c r="J3342">
        <v>4508</v>
      </c>
      <c r="K3342">
        <v>1577.8</v>
      </c>
      <c r="L3342" s="1">
        <v>2930.2</v>
      </c>
      <c r="M3342" s="1" t="s">
        <v>19</v>
      </c>
      <c r="N3342" s="1" t="s">
        <v>197</v>
      </c>
    </row>
    <row r="3343" spans="1:14" x14ac:dyDescent="0.3">
      <c r="A3343" s="1" t="s">
        <v>47</v>
      </c>
      <c r="B3343">
        <v>1185732</v>
      </c>
      <c r="C3343" s="2">
        <v>44817</v>
      </c>
      <c r="D3343" s="1" t="s">
        <v>15</v>
      </c>
      <c r="E3343" s="1" t="s">
        <v>41</v>
      </c>
      <c r="F3343" s="1" t="s">
        <v>42</v>
      </c>
      <c r="G3343" s="1" t="s">
        <v>21</v>
      </c>
      <c r="H3343">
        <v>36</v>
      </c>
      <c r="I3343">
        <v>153</v>
      </c>
      <c r="J3343">
        <v>5508</v>
      </c>
      <c r="K3343">
        <v>1872.7199999999998</v>
      </c>
      <c r="L3343" s="1">
        <v>3635.28</v>
      </c>
      <c r="M3343" s="1" t="s">
        <v>19</v>
      </c>
      <c r="N3343" s="1" t="s">
        <v>196</v>
      </c>
    </row>
    <row r="3344" spans="1:14" x14ac:dyDescent="0.3">
      <c r="A3344" s="1" t="s">
        <v>47</v>
      </c>
      <c r="B3344">
        <v>1185732</v>
      </c>
      <c r="C3344" s="2">
        <v>44817</v>
      </c>
      <c r="D3344" s="1" t="s">
        <v>15</v>
      </c>
      <c r="E3344" s="1" t="s">
        <v>41</v>
      </c>
      <c r="F3344" s="1" t="s">
        <v>42</v>
      </c>
      <c r="G3344" s="1" t="s">
        <v>22</v>
      </c>
      <c r="H3344">
        <v>35</v>
      </c>
      <c r="I3344">
        <v>88</v>
      </c>
      <c r="J3344">
        <v>3080</v>
      </c>
      <c r="K3344">
        <v>1139.5999999999999</v>
      </c>
      <c r="L3344" s="1">
        <v>1940.4</v>
      </c>
      <c r="M3344" s="1" t="s">
        <v>19</v>
      </c>
      <c r="N3344" s="1" t="s">
        <v>196</v>
      </c>
    </row>
    <row r="3345" spans="1:14" x14ac:dyDescent="0.3">
      <c r="A3345" s="1" t="s">
        <v>47</v>
      </c>
      <c r="B3345">
        <v>1185732</v>
      </c>
      <c r="C3345" s="2">
        <v>44817</v>
      </c>
      <c r="D3345" s="1" t="s">
        <v>15</v>
      </c>
      <c r="E3345" s="1" t="s">
        <v>41</v>
      </c>
      <c r="F3345" s="1" t="s">
        <v>42</v>
      </c>
      <c r="G3345" s="1" t="s">
        <v>23</v>
      </c>
      <c r="H3345">
        <v>30</v>
      </c>
      <c r="I3345">
        <v>47</v>
      </c>
      <c r="J3345">
        <v>1410</v>
      </c>
      <c r="K3345">
        <v>423</v>
      </c>
      <c r="L3345" s="1">
        <v>987</v>
      </c>
      <c r="M3345" s="1" t="s">
        <v>19</v>
      </c>
      <c r="N3345" s="1" t="s">
        <v>197</v>
      </c>
    </row>
    <row r="3346" spans="1:14" x14ac:dyDescent="0.3">
      <c r="A3346" s="1" t="s">
        <v>47</v>
      </c>
      <c r="B3346">
        <v>1185732</v>
      </c>
      <c r="C3346" s="2">
        <v>44817</v>
      </c>
      <c r="D3346" s="1" t="s">
        <v>15</v>
      </c>
      <c r="E3346" s="1" t="s">
        <v>41</v>
      </c>
      <c r="F3346" s="1" t="s">
        <v>42</v>
      </c>
      <c r="G3346" s="1" t="s">
        <v>24</v>
      </c>
      <c r="H3346">
        <v>34</v>
      </c>
      <c r="I3346">
        <v>39</v>
      </c>
      <c r="J3346">
        <v>1326</v>
      </c>
      <c r="K3346">
        <v>358.02000000000004</v>
      </c>
      <c r="L3346" s="1">
        <v>967.98</v>
      </c>
      <c r="M3346" s="1" t="s">
        <v>19</v>
      </c>
      <c r="N3346" s="1" t="s">
        <v>197</v>
      </c>
    </row>
    <row r="3347" spans="1:14" x14ac:dyDescent="0.3">
      <c r="A3347" s="1" t="s">
        <v>47</v>
      </c>
      <c r="B3347">
        <v>1185732</v>
      </c>
      <c r="C3347" s="2">
        <v>44817</v>
      </c>
      <c r="D3347" s="1" t="s">
        <v>15</v>
      </c>
      <c r="E3347" s="1" t="s">
        <v>41</v>
      </c>
      <c r="F3347" s="1" t="s">
        <v>42</v>
      </c>
      <c r="G3347" s="1" t="s">
        <v>18</v>
      </c>
      <c r="H3347">
        <v>39</v>
      </c>
      <c r="I3347">
        <v>41</v>
      </c>
      <c r="J3347">
        <v>1599</v>
      </c>
      <c r="K3347">
        <v>495.69</v>
      </c>
      <c r="L3347" s="1">
        <v>1103.31</v>
      </c>
      <c r="M3347" s="1" t="s">
        <v>19</v>
      </c>
      <c r="N3347" s="1" t="s">
        <v>196</v>
      </c>
    </row>
    <row r="3348" spans="1:14" x14ac:dyDescent="0.3">
      <c r="A3348" s="1" t="s">
        <v>47</v>
      </c>
      <c r="B3348">
        <v>1185732</v>
      </c>
      <c r="C3348" s="2">
        <v>44817</v>
      </c>
      <c r="D3348" s="1" t="s">
        <v>15</v>
      </c>
      <c r="E3348" s="1" t="s">
        <v>41</v>
      </c>
      <c r="F3348" s="1" t="s">
        <v>42</v>
      </c>
      <c r="G3348" s="1" t="s">
        <v>20</v>
      </c>
      <c r="H3348">
        <v>41</v>
      </c>
      <c r="I3348">
        <v>77</v>
      </c>
      <c r="J3348">
        <v>3157</v>
      </c>
      <c r="K3348">
        <v>1041.81</v>
      </c>
      <c r="L3348" s="1">
        <v>2115.19</v>
      </c>
      <c r="M3348" s="1" t="s">
        <v>19</v>
      </c>
      <c r="N3348" s="1" t="s">
        <v>197</v>
      </c>
    </row>
    <row r="3349" spans="1:14" x14ac:dyDescent="0.3">
      <c r="A3349" s="1" t="s">
        <v>47</v>
      </c>
      <c r="B3349">
        <v>1185732</v>
      </c>
      <c r="C3349" s="2">
        <v>44849</v>
      </c>
      <c r="D3349" s="1" t="s">
        <v>15</v>
      </c>
      <c r="E3349" s="1" t="s">
        <v>41</v>
      </c>
      <c r="F3349" s="1" t="s">
        <v>42</v>
      </c>
      <c r="G3349" s="1" t="s">
        <v>21</v>
      </c>
      <c r="H3349">
        <v>40</v>
      </c>
      <c r="I3349">
        <v>132</v>
      </c>
      <c r="J3349">
        <v>5280</v>
      </c>
      <c r="K3349">
        <v>1742.3999999999999</v>
      </c>
      <c r="L3349" s="1">
        <v>3537.6000000000004</v>
      </c>
      <c r="M3349" s="1" t="s">
        <v>19</v>
      </c>
      <c r="N3349" s="1" t="s">
        <v>196</v>
      </c>
    </row>
    <row r="3350" spans="1:14" x14ac:dyDescent="0.3">
      <c r="A3350" s="1" t="s">
        <v>47</v>
      </c>
      <c r="B3350">
        <v>1185732</v>
      </c>
      <c r="C3350" s="2">
        <v>44849</v>
      </c>
      <c r="D3350" s="1" t="s">
        <v>15</v>
      </c>
      <c r="E3350" s="1" t="s">
        <v>41</v>
      </c>
      <c r="F3350" s="1" t="s">
        <v>42</v>
      </c>
      <c r="G3350" s="1" t="s">
        <v>22</v>
      </c>
      <c r="H3350">
        <v>37</v>
      </c>
      <c r="I3350">
        <v>68</v>
      </c>
      <c r="J3350">
        <v>2516</v>
      </c>
      <c r="K3350">
        <v>880.59999999999991</v>
      </c>
      <c r="L3350" s="1">
        <v>1635.4</v>
      </c>
      <c r="M3350" s="1" t="s">
        <v>19</v>
      </c>
      <c r="N3350" s="1" t="s">
        <v>196</v>
      </c>
    </row>
    <row r="3351" spans="1:14" x14ac:dyDescent="0.3">
      <c r="A3351" s="1" t="s">
        <v>47</v>
      </c>
      <c r="B3351">
        <v>1185732</v>
      </c>
      <c r="C3351" s="2">
        <v>44849</v>
      </c>
      <c r="D3351" s="1" t="s">
        <v>15</v>
      </c>
      <c r="E3351" s="1" t="s">
        <v>41</v>
      </c>
      <c r="F3351" s="1" t="s">
        <v>42</v>
      </c>
      <c r="G3351" s="1" t="s">
        <v>23</v>
      </c>
      <c r="H3351">
        <v>41</v>
      </c>
      <c r="I3351">
        <v>38</v>
      </c>
      <c r="J3351">
        <v>1558</v>
      </c>
      <c r="K3351">
        <v>467.4</v>
      </c>
      <c r="L3351" s="1">
        <v>1090.5999999999999</v>
      </c>
      <c r="M3351" s="1" t="s">
        <v>19</v>
      </c>
      <c r="N3351" s="1" t="s">
        <v>197</v>
      </c>
    </row>
    <row r="3352" spans="1:14" x14ac:dyDescent="0.3">
      <c r="A3352" s="1" t="s">
        <v>47</v>
      </c>
      <c r="B3352">
        <v>1185732</v>
      </c>
      <c r="C3352" s="2">
        <v>44849</v>
      </c>
      <c r="D3352" s="1" t="s">
        <v>15</v>
      </c>
      <c r="E3352" s="1" t="s">
        <v>41</v>
      </c>
      <c r="F3352" s="1" t="s">
        <v>42</v>
      </c>
      <c r="G3352" s="1" t="s">
        <v>24</v>
      </c>
      <c r="H3352">
        <v>38</v>
      </c>
      <c r="I3352">
        <v>32</v>
      </c>
      <c r="J3352">
        <v>1216</v>
      </c>
      <c r="K3352">
        <v>328.32000000000005</v>
      </c>
      <c r="L3352" s="1">
        <v>887.68</v>
      </c>
      <c r="M3352" s="1" t="s">
        <v>19</v>
      </c>
      <c r="N3352" s="1" t="s">
        <v>197</v>
      </c>
    </row>
    <row r="3353" spans="1:14" x14ac:dyDescent="0.3">
      <c r="A3353" s="1" t="s">
        <v>47</v>
      </c>
      <c r="B3353">
        <v>1185732</v>
      </c>
      <c r="C3353" s="2">
        <v>44849</v>
      </c>
      <c r="D3353" s="1" t="s">
        <v>15</v>
      </c>
      <c r="E3353" s="1" t="s">
        <v>41</v>
      </c>
      <c r="F3353" s="1" t="s">
        <v>42</v>
      </c>
      <c r="G3353" s="1" t="s">
        <v>18</v>
      </c>
      <c r="H3353">
        <v>51</v>
      </c>
      <c r="I3353">
        <v>34</v>
      </c>
      <c r="J3353">
        <v>1734</v>
      </c>
      <c r="K3353">
        <v>485.52000000000004</v>
      </c>
      <c r="L3353" s="1">
        <v>1248.48</v>
      </c>
      <c r="M3353" s="1" t="s">
        <v>19</v>
      </c>
      <c r="N3353" s="1" t="s">
        <v>196</v>
      </c>
    </row>
    <row r="3354" spans="1:14" x14ac:dyDescent="0.3">
      <c r="A3354" s="1" t="s">
        <v>47</v>
      </c>
      <c r="B3354">
        <v>1185732</v>
      </c>
      <c r="C3354" s="2">
        <v>44477</v>
      </c>
      <c r="D3354" s="1" t="s">
        <v>15</v>
      </c>
      <c r="E3354" s="1" t="s">
        <v>26</v>
      </c>
      <c r="F3354" s="1" t="s">
        <v>27</v>
      </c>
      <c r="G3354" s="1" t="s">
        <v>20</v>
      </c>
      <c r="H3354">
        <v>64.999999999999986</v>
      </c>
      <c r="I3354">
        <v>200</v>
      </c>
      <c r="J3354">
        <v>129999.99999999997</v>
      </c>
      <c r="K3354">
        <v>51999.999999999993</v>
      </c>
      <c r="L3354" s="1">
        <v>77999.999999999971</v>
      </c>
      <c r="M3354" s="1" t="s">
        <v>28</v>
      </c>
      <c r="N3354" s="1" t="s">
        <v>197</v>
      </c>
    </row>
    <row r="3355" spans="1:14" x14ac:dyDescent="0.3">
      <c r="A3355" s="1" t="s">
        <v>47</v>
      </c>
      <c r="B3355">
        <v>1185732</v>
      </c>
      <c r="C3355" s="2">
        <v>44507</v>
      </c>
      <c r="D3355" s="1" t="s">
        <v>15</v>
      </c>
      <c r="E3355" s="1" t="s">
        <v>26</v>
      </c>
      <c r="F3355" s="1" t="s">
        <v>27</v>
      </c>
      <c r="G3355" s="1" t="s">
        <v>21</v>
      </c>
      <c r="H3355">
        <v>60</v>
      </c>
      <c r="I3355">
        <v>350</v>
      </c>
      <c r="J3355">
        <v>210000</v>
      </c>
      <c r="K3355">
        <v>73500</v>
      </c>
      <c r="L3355" s="1">
        <v>136500</v>
      </c>
      <c r="M3355" s="1" t="s">
        <v>28</v>
      </c>
      <c r="N3355" s="1" t="s">
        <v>196</v>
      </c>
    </row>
    <row r="3356" spans="1:14" x14ac:dyDescent="0.3">
      <c r="A3356" s="1" t="s">
        <v>47</v>
      </c>
      <c r="B3356">
        <v>1185732</v>
      </c>
      <c r="C3356" s="2">
        <v>44507</v>
      </c>
      <c r="D3356" s="1" t="s">
        <v>15</v>
      </c>
      <c r="E3356" s="1" t="s">
        <v>26</v>
      </c>
      <c r="F3356" s="1" t="s">
        <v>27</v>
      </c>
      <c r="G3356" s="1" t="s">
        <v>22</v>
      </c>
      <c r="H3356">
        <v>50</v>
      </c>
      <c r="I3356">
        <v>225</v>
      </c>
      <c r="J3356">
        <v>112500</v>
      </c>
      <c r="K3356">
        <v>39375</v>
      </c>
      <c r="L3356" s="1">
        <v>73125</v>
      </c>
      <c r="M3356" s="1" t="s">
        <v>28</v>
      </c>
      <c r="N3356" s="1" t="s">
        <v>196</v>
      </c>
    </row>
    <row r="3357" spans="1:14" x14ac:dyDescent="0.3">
      <c r="A3357" s="1" t="s">
        <v>47</v>
      </c>
      <c r="B3357">
        <v>1185732</v>
      </c>
      <c r="C3357" s="2">
        <v>44507</v>
      </c>
      <c r="D3357" s="1" t="s">
        <v>15</v>
      </c>
      <c r="E3357" s="1" t="s">
        <v>26</v>
      </c>
      <c r="F3357" s="1" t="s">
        <v>27</v>
      </c>
      <c r="G3357" s="1" t="s">
        <v>23</v>
      </c>
      <c r="H3357">
        <v>50</v>
      </c>
      <c r="I3357">
        <v>220</v>
      </c>
      <c r="J3357">
        <v>110000</v>
      </c>
      <c r="K3357">
        <v>44000</v>
      </c>
      <c r="L3357" s="1">
        <v>66000</v>
      </c>
      <c r="M3357" s="1" t="s">
        <v>28</v>
      </c>
      <c r="N3357" s="1" t="s">
        <v>197</v>
      </c>
    </row>
    <row r="3358" spans="1:14" x14ac:dyDescent="0.3">
      <c r="A3358" s="1" t="s">
        <v>47</v>
      </c>
      <c r="B3358">
        <v>1185732</v>
      </c>
      <c r="C3358" s="2">
        <v>44507</v>
      </c>
      <c r="D3358" s="1" t="s">
        <v>15</v>
      </c>
      <c r="E3358" s="1" t="s">
        <v>26</v>
      </c>
      <c r="F3358" s="1" t="s">
        <v>27</v>
      </c>
      <c r="G3358" s="1" t="s">
        <v>24</v>
      </c>
      <c r="H3358">
        <v>50</v>
      </c>
      <c r="I3358">
        <v>200</v>
      </c>
      <c r="J3358">
        <v>100000</v>
      </c>
      <c r="K3358">
        <v>40000</v>
      </c>
      <c r="L3358" s="1">
        <v>60000</v>
      </c>
      <c r="M3358" s="1" t="s">
        <v>28</v>
      </c>
      <c r="N3358" s="1" t="s">
        <v>197</v>
      </c>
    </row>
    <row r="3359" spans="1:14" x14ac:dyDescent="0.3">
      <c r="A3359" s="1" t="s">
        <v>47</v>
      </c>
      <c r="B3359">
        <v>1185732</v>
      </c>
      <c r="C3359" s="2">
        <v>44507</v>
      </c>
      <c r="D3359" s="1" t="s">
        <v>15</v>
      </c>
      <c r="E3359" s="1" t="s">
        <v>26</v>
      </c>
      <c r="F3359" s="1" t="s">
        <v>27</v>
      </c>
      <c r="G3359" s="1" t="s">
        <v>18</v>
      </c>
      <c r="H3359">
        <v>60</v>
      </c>
      <c r="I3359">
        <v>175</v>
      </c>
      <c r="J3359">
        <v>105000</v>
      </c>
      <c r="K3359">
        <v>31500</v>
      </c>
      <c r="L3359" s="1">
        <v>73500</v>
      </c>
      <c r="M3359" s="1" t="s">
        <v>28</v>
      </c>
      <c r="N3359" s="1" t="s">
        <v>196</v>
      </c>
    </row>
    <row r="3360" spans="1:14" x14ac:dyDescent="0.3">
      <c r="A3360" s="1" t="s">
        <v>47</v>
      </c>
      <c r="B3360">
        <v>1185732</v>
      </c>
      <c r="C3360" s="2">
        <v>44507</v>
      </c>
      <c r="D3360" s="1" t="s">
        <v>15</v>
      </c>
      <c r="E3360" s="1" t="s">
        <v>26</v>
      </c>
      <c r="F3360" s="1" t="s">
        <v>27</v>
      </c>
      <c r="G3360" s="1" t="s">
        <v>20</v>
      </c>
      <c r="H3360">
        <v>64.999999999999986</v>
      </c>
      <c r="I3360">
        <v>275</v>
      </c>
      <c r="J3360">
        <v>178749.99999999997</v>
      </c>
      <c r="K3360">
        <v>71499.999999999985</v>
      </c>
      <c r="L3360" s="1">
        <v>107249.99999999999</v>
      </c>
      <c r="M3360" s="1" t="s">
        <v>28</v>
      </c>
      <c r="N3360" s="1" t="s">
        <v>197</v>
      </c>
    </row>
    <row r="3361" spans="1:14" x14ac:dyDescent="0.3">
      <c r="A3361" s="1" t="s">
        <v>47</v>
      </c>
      <c r="B3361">
        <v>1185732</v>
      </c>
      <c r="C3361" s="2">
        <v>44536</v>
      </c>
      <c r="D3361" s="1" t="s">
        <v>15</v>
      </c>
      <c r="E3361" s="1" t="s">
        <v>26</v>
      </c>
      <c r="F3361" s="1" t="s">
        <v>27</v>
      </c>
      <c r="G3361" s="1" t="s">
        <v>21</v>
      </c>
      <c r="H3361">
        <v>60</v>
      </c>
      <c r="I3361">
        <v>500</v>
      </c>
      <c r="J3361">
        <v>300000</v>
      </c>
      <c r="K3361">
        <v>105000</v>
      </c>
      <c r="L3361" s="1">
        <v>195000</v>
      </c>
      <c r="M3361" s="1" t="s">
        <v>28</v>
      </c>
      <c r="N3361" s="1" t="s">
        <v>196</v>
      </c>
    </row>
    <row r="3362" spans="1:14" x14ac:dyDescent="0.3">
      <c r="A3362" s="1" t="s">
        <v>47</v>
      </c>
      <c r="B3362">
        <v>1185732</v>
      </c>
      <c r="C3362" s="2">
        <v>44536</v>
      </c>
      <c r="D3362" s="1" t="s">
        <v>15</v>
      </c>
      <c r="E3362" s="1" t="s">
        <v>26</v>
      </c>
      <c r="F3362" s="1" t="s">
        <v>27</v>
      </c>
      <c r="G3362" s="1" t="s">
        <v>22</v>
      </c>
      <c r="H3362">
        <v>50</v>
      </c>
      <c r="I3362">
        <v>300</v>
      </c>
      <c r="J3362">
        <v>150000</v>
      </c>
      <c r="K3362">
        <v>52500</v>
      </c>
      <c r="L3362" s="1">
        <v>97500</v>
      </c>
      <c r="M3362" s="1" t="s">
        <v>28</v>
      </c>
      <c r="N3362" s="1" t="s">
        <v>196</v>
      </c>
    </row>
    <row r="3363" spans="1:14" x14ac:dyDescent="0.3">
      <c r="A3363" s="1" t="s">
        <v>47</v>
      </c>
      <c r="B3363">
        <v>1185732</v>
      </c>
      <c r="C3363" s="2">
        <v>44536</v>
      </c>
      <c r="D3363" s="1" t="s">
        <v>15</v>
      </c>
      <c r="E3363" s="1" t="s">
        <v>26</v>
      </c>
      <c r="F3363" s="1" t="s">
        <v>27</v>
      </c>
      <c r="G3363" s="1" t="s">
        <v>23</v>
      </c>
      <c r="H3363">
        <v>50</v>
      </c>
      <c r="I3363">
        <v>275</v>
      </c>
      <c r="J3363">
        <v>137500</v>
      </c>
      <c r="K3363">
        <v>55000</v>
      </c>
      <c r="L3363" s="1">
        <v>82500</v>
      </c>
      <c r="M3363" s="1" t="s">
        <v>28</v>
      </c>
      <c r="N3363" s="1" t="s">
        <v>197</v>
      </c>
    </row>
    <row r="3364" spans="1:14" x14ac:dyDescent="0.3">
      <c r="A3364" s="1" t="s">
        <v>47</v>
      </c>
      <c r="B3364">
        <v>1185732</v>
      </c>
      <c r="C3364" s="2">
        <v>44536</v>
      </c>
      <c r="D3364" s="1" t="s">
        <v>15</v>
      </c>
      <c r="E3364" s="1" t="s">
        <v>26</v>
      </c>
      <c r="F3364" s="1" t="s">
        <v>27</v>
      </c>
      <c r="G3364" s="1" t="s">
        <v>24</v>
      </c>
      <c r="H3364">
        <v>50</v>
      </c>
      <c r="I3364">
        <v>225</v>
      </c>
      <c r="J3364">
        <v>112500</v>
      </c>
      <c r="K3364">
        <v>45000</v>
      </c>
      <c r="L3364" s="1">
        <v>67500</v>
      </c>
      <c r="M3364" s="1" t="s">
        <v>28</v>
      </c>
      <c r="N3364" s="1" t="s">
        <v>197</v>
      </c>
    </row>
    <row r="3365" spans="1:14" x14ac:dyDescent="0.3">
      <c r="A3365" s="1" t="s">
        <v>47</v>
      </c>
      <c r="B3365">
        <v>1185732</v>
      </c>
      <c r="C3365" s="2">
        <v>44536</v>
      </c>
      <c r="D3365" s="1" t="s">
        <v>15</v>
      </c>
      <c r="E3365" s="1" t="s">
        <v>26</v>
      </c>
      <c r="F3365" s="1" t="s">
        <v>27</v>
      </c>
      <c r="G3365" s="1" t="s">
        <v>18</v>
      </c>
      <c r="H3365">
        <v>60</v>
      </c>
      <c r="I3365">
        <v>225</v>
      </c>
      <c r="J3365">
        <v>135000</v>
      </c>
      <c r="K3365">
        <v>40500</v>
      </c>
      <c r="L3365" s="1">
        <v>94500</v>
      </c>
      <c r="M3365" s="1" t="s">
        <v>28</v>
      </c>
      <c r="N3365" s="1" t="s">
        <v>196</v>
      </c>
    </row>
    <row r="3366" spans="1:14" x14ac:dyDescent="0.3">
      <c r="A3366" s="1" t="s">
        <v>47</v>
      </c>
      <c r="B3366">
        <v>1185732</v>
      </c>
      <c r="C3366" s="2">
        <v>44536</v>
      </c>
      <c r="D3366" s="1" t="s">
        <v>15</v>
      </c>
      <c r="E3366" s="1" t="s">
        <v>26</v>
      </c>
      <c r="F3366" s="1" t="s">
        <v>27</v>
      </c>
      <c r="G3366" s="1" t="s">
        <v>20</v>
      </c>
      <c r="H3366">
        <v>64.999999999999986</v>
      </c>
      <c r="I3366">
        <v>325</v>
      </c>
      <c r="J3366">
        <v>211249.99999999994</v>
      </c>
      <c r="K3366">
        <v>84499.999999999985</v>
      </c>
      <c r="L3366" s="1">
        <v>126749.99999999996</v>
      </c>
      <c r="M3366" s="1" t="s">
        <v>28</v>
      </c>
      <c r="N3366" s="1" t="s">
        <v>197</v>
      </c>
    </row>
    <row r="3367" spans="1:14" x14ac:dyDescent="0.3">
      <c r="A3367" s="1" t="s">
        <v>47</v>
      </c>
      <c r="B3367">
        <v>1185732</v>
      </c>
      <c r="C3367" s="2">
        <v>44213</v>
      </c>
      <c r="D3367" s="1" t="s">
        <v>15</v>
      </c>
      <c r="E3367" s="1" t="s">
        <v>26</v>
      </c>
      <c r="F3367" s="1" t="s">
        <v>27</v>
      </c>
      <c r="G3367" s="1" t="s">
        <v>21</v>
      </c>
      <c r="H3367">
        <v>40</v>
      </c>
      <c r="I3367">
        <v>450</v>
      </c>
      <c r="J3367">
        <v>180000</v>
      </c>
      <c r="K3367">
        <v>54000</v>
      </c>
      <c r="L3367" s="1">
        <v>126000</v>
      </c>
      <c r="M3367" s="1" t="s">
        <v>28</v>
      </c>
      <c r="N3367" s="1" t="s">
        <v>196</v>
      </c>
    </row>
    <row r="3368" spans="1:14" x14ac:dyDescent="0.3">
      <c r="A3368" s="1" t="s">
        <v>47</v>
      </c>
      <c r="B3368">
        <v>1185732</v>
      </c>
      <c r="C3368" s="2">
        <v>44213</v>
      </c>
      <c r="D3368" s="1" t="s">
        <v>15</v>
      </c>
      <c r="E3368" s="1" t="s">
        <v>26</v>
      </c>
      <c r="F3368" s="1" t="s">
        <v>27</v>
      </c>
      <c r="G3368" s="1" t="s">
        <v>22</v>
      </c>
      <c r="H3368">
        <v>40</v>
      </c>
      <c r="I3368">
        <v>250</v>
      </c>
      <c r="J3368">
        <v>100000</v>
      </c>
      <c r="K3368">
        <v>30000</v>
      </c>
      <c r="L3368" s="1">
        <v>70000</v>
      </c>
      <c r="M3368" s="1" t="s">
        <v>28</v>
      </c>
      <c r="N3368" s="1" t="s">
        <v>196</v>
      </c>
    </row>
    <row r="3369" spans="1:14" x14ac:dyDescent="0.3">
      <c r="A3369" s="1" t="s">
        <v>47</v>
      </c>
      <c r="B3369">
        <v>1185732</v>
      </c>
      <c r="C3369" s="2">
        <v>44213</v>
      </c>
      <c r="D3369" s="1" t="s">
        <v>15</v>
      </c>
      <c r="E3369" s="1" t="s">
        <v>26</v>
      </c>
      <c r="F3369" s="1" t="s">
        <v>27</v>
      </c>
      <c r="G3369" s="1" t="s">
        <v>23</v>
      </c>
      <c r="H3369">
        <v>30.000000000000004</v>
      </c>
      <c r="I3369">
        <v>250</v>
      </c>
      <c r="J3369">
        <v>75000.000000000015</v>
      </c>
      <c r="K3369">
        <v>18750.000000000004</v>
      </c>
      <c r="L3369" s="1">
        <v>56250.000000000015</v>
      </c>
      <c r="M3369" s="1" t="s">
        <v>28</v>
      </c>
      <c r="N3369" s="1" t="s">
        <v>197</v>
      </c>
    </row>
    <row r="3370" spans="1:14" x14ac:dyDescent="0.3">
      <c r="A3370" s="1" t="s">
        <v>47</v>
      </c>
      <c r="B3370">
        <v>1185732</v>
      </c>
      <c r="C3370" s="2">
        <v>44213</v>
      </c>
      <c r="D3370" s="1" t="s">
        <v>15</v>
      </c>
      <c r="E3370" s="1" t="s">
        <v>26</v>
      </c>
      <c r="F3370" s="1" t="s">
        <v>27</v>
      </c>
      <c r="G3370" s="1" t="s">
        <v>24</v>
      </c>
      <c r="H3370">
        <v>35</v>
      </c>
      <c r="I3370">
        <v>100</v>
      </c>
      <c r="J3370">
        <v>35000</v>
      </c>
      <c r="K3370">
        <v>8750</v>
      </c>
      <c r="L3370" s="1">
        <v>26250</v>
      </c>
      <c r="M3370" s="1" t="s">
        <v>28</v>
      </c>
      <c r="N3370" s="1" t="s">
        <v>197</v>
      </c>
    </row>
    <row r="3371" spans="1:14" x14ac:dyDescent="0.3">
      <c r="A3371" s="1" t="s">
        <v>47</v>
      </c>
      <c r="B3371">
        <v>1185732</v>
      </c>
      <c r="C3371" s="2">
        <v>44213</v>
      </c>
      <c r="D3371" s="1" t="s">
        <v>15</v>
      </c>
      <c r="E3371" s="1" t="s">
        <v>26</v>
      </c>
      <c r="F3371" s="1" t="s">
        <v>27</v>
      </c>
      <c r="G3371" s="1" t="s">
        <v>18</v>
      </c>
      <c r="H3371">
        <v>50</v>
      </c>
      <c r="I3371">
        <v>150</v>
      </c>
      <c r="J3371">
        <v>75000</v>
      </c>
      <c r="K3371">
        <v>18750</v>
      </c>
      <c r="L3371" s="1">
        <v>56250</v>
      </c>
      <c r="M3371" s="1" t="s">
        <v>28</v>
      </c>
      <c r="N3371" s="1" t="s">
        <v>196</v>
      </c>
    </row>
    <row r="3372" spans="1:14" x14ac:dyDescent="0.3">
      <c r="A3372" s="1" t="s">
        <v>47</v>
      </c>
      <c r="B3372">
        <v>1185732</v>
      </c>
      <c r="C3372" s="2">
        <v>44213</v>
      </c>
      <c r="D3372" s="1" t="s">
        <v>15</v>
      </c>
      <c r="E3372" s="1" t="s">
        <v>26</v>
      </c>
      <c r="F3372" s="1" t="s">
        <v>27</v>
      </c>
      <c r="G3372" s="1" t="s">
        <v>20</v>
      </c>
      <c r="H3372">
        <v>40</v>
      </c>
      <c r="I3372">
        <v>250</v>
      </c>
      <c r="J3372">
        <v>100000</v>
      </c>
      <c r="K3372">
        <v>30000</v>
      </c>
      <c r="L3372" s="1">
        <v>70000</v>
      </c>
      <c r="M3372" s="1" t="s">
        <v>28</v>
      </c>
      <c r="N3372" s="1" t="s">
        <v>197</v>
      </c>
    </row>
    <row r="3373" spans="1:14" x14ac:dyDescent="0.3">
      <c r="A3373" s="1" t="s">
        <v>47</v>
      </c>
      <c r="B3373">
        <v>1185732</v>
      </c>
      <c r="C3373" s="2">
        <v>44242</v>
      </c>
      <c r="D3373" s="1" t="s">
        <v>15</v>
      </c>
      <c r="E3373" s="1" t="s">
        <v>26</v>
      </c>
      <c r="F3373" s="1" t="s">
        <v>27</v>
      </c>
      <c r="G3373" s="1" t="s">
        <v>21</v>
      </c>
      <c r="H3373">
        <v>40</v>
      </c>
      <c r="I3373">
        <v>500</v>
      </c>
      <c r="J3373">
        <v>200000</v>
      </c>
      <c r="K3373">
        <v>60000</v>
      </c>
      <c r="L3373" s="1">
        <v>140000</v>
      </c>
      <c r="M3373" s="1" t="s">
        <v>28</v>
      </c>
      <c r="N3373" s="1" t="s">
        <v>196</v>
      </c>
    </row>
    <row r="3374" spans="1:14" x14ac:dyDescent="0.3">
      <c r="A3374" s="1" t="s">
        <v>47</v>
      </c>
      <c r="B3374">
        <v>1185732</v>
      </c>
      <c r="C3374" s="2">
        <v>44242</v>
      </c>
      <c r="D3374" s="1" t="s">
        <v>15</v>
      </c>
      <c r="E3374" s="1" t="s">
        <v>26</v>
      </c>
      <c r="F3374" s="1" t="s">
        <v>27</v>
      </c>
      <c r="G3374" s="1" t="s">
        <v>22</v>
      </c>
      <c r="H3374">
        <v>40</v>
      </c>
      <c r="I3374">
        <v>150</v>
      </c>
      <c r="J3374">
        <v>60000</v>
      </c>
      <c r="K3374">
        <v>18000</v>
      </c>
      <c r="L3374" s="1">
        <v>42000</v>
      </c>
      <c r="M3374" s="1" t="s">
        <v>28</v>
      </c>
      <c r="N3374" s="1" t="s">
        <v>196</v>
      </c>
    </row>
    <row r="3375" spans="1:14" x14ac:dyDescent="0.3">
      <c r="A3375" s="1" t="s">
        <v>47</v>
      </c>
      <c r="B3375">
        <v>1185732</v>
      </c>
      <c r="C3375" s="2">
        <v>44242</v>
      </c>
      <c r="D3375" s="1" t="s">
        <v>15</v>
      </c>
      <c r="E3375" s="1" t="s">
        <v>26</v>
      </c>
      <c r="F3375" s="1" t="s">
        <v>27</v>
      </c>
      <c r="G3375" s="1" t="s">
        <v>23</v>
      </c>
      <c r="H3375">
        <v>30.000000000000004</v>
      </c>
      <c r="I3375">
        <v>200</v>
      </c>
      <c r="J3375">
        <v>60000.000000000007</v>
      </c>
      <c r="K3375">
        <v>15000.000000000002</v>
      </c>
      <c r="L3375" s="1">
        <v>45000.000000000007</v>
      </c>
      <c r="M3375" s="1" t="s">
        <v>28</v>
      </c>
      <c r="N3375" s="1" t="s">
        <v>197</v>
      </c>
    </row>
    <row r="3376" spans="1:14" x14ac:dyDescent="0.3">
      <c r="A3376" s="1" t="s">
        <v>47</v>
      </c>
      <c r="B3376">
        <v>1185732</v>
      </c>
      <c r="C3376" s="2">
        <v>44477</v>
      </c>
      <c r="D3376" s="1" t="s">
        <v>15</v>
      </c>
      <c r="E3376" s="1" t="s">
        <v>26</v>
      </c>
      <c r="F3376" s="1" t="s">
        <v>27</v>
      </c>
      <c r="G3376" s="1" t="s">
        <v>20</v>
      </c>
      <c r="H3376">
        <v>64</v>
      </c>
      <c r="I3376">
        <v>58</v>
      </c>
      <c r="J3376">
        <v>3712</v>
      </c>
      <c r="K3376">
        <v>1893.1200000000001</v>
      </c>
      <c r="L3376" s="1">
        <v>1818.8799999999999</v>
      </c>
      <c r="M3376" s="1" t="s">
        <v>25</v>
      </c>
      <c r="N3376" s="1" t="s">
        <v>197</v>
      </c>
    </row>
    <row r="3377" spans="1:14" x14ac:dyDescent="0.3">
      <c r="A3377" s="1" t="s">
        <v>47</v>
      </c>
      <c r="B3377">
        <v>1185732</v>
      </c>
      <c r="C3377" s="2">
        <v>44507</v>
      </c>
      <c r="D3377" s="1" t="s">
        <v>15</v>
      </c>
      <c r="E3377" s="1" t="s">
        <v>26</v>
      </c>
      <c r="F3377" s="1" t="s">
        <v>27</v>
      </c>
      <c r="G3377" s="1" t="s">
        <v>21</v>
      </c>
      <c r="H3377">
        <v>55</v>
      </c>
      <c r="I3377">
        <v>95</v>
      </c>
      <c r="J3377">
        <v>5225</v>
      </c>
      <c r="K3377">
        <v>2560.25</v>
      </c>
      <c r="L3377" s="1">
        <v>2664.75</v>
      </c>
      <c r="M3377" s="1" t="s">
        <v>25</v>
      </c>
      <c r="N3377" s="1" t="s">
        <v>196</v>
      </c>
    </row>
    <row r="3378" spans="1:14" x14ac:dyDescent="0.3">
      <c r="A3378" s="1" t="s">
        <v>47</v>
      </c>
      <c r="B3378">
        <v>1185732</v>
      </c>
      <c r="C3378" s="2">
        <v>44507</v>
      </c>
      <c r="D3378" s="1" t="s">
        <v>15</v>
      </c>
      <c r="E3378" s="1" t="s">
        <v>26</v>
      </c>
      <c r="F3378" s="1" t="s">
        <v>27</v>
      </c>
      <c r="G3378" s="1" t="s">
        <v>22</v>
      </c>
      <c r="H3378">
        <v>46</v>
      </c>
      <c r="I3378">
        <v>63</v>
      </c>
      <c r="J3378">
        <v>2898</v>
      </c>
      <c r="K3378">
        <v>1304.0999999999999</v>
      </c>
      <c r="L3378" s="1">
        <v>1593.9</v>
      </c>
      <c r="M3378" s="1" t="s">
        <v>25</v>
      </c>
      <c r="N3378" s="1" t="s">
        <v>196</v>
      </c>
    </row>
    <row r="3379" spans="1:14" x14ac:dyDescent="0.3">
      <c r="A3379" s="1" t="s">
        <v>47</v>
      </c>
      <c r="B3379">
        <v>1185732</v>
      </c>
      <c r="C3379" s="2">
        <v>44507</v>
      </c>
      <c r="D3379" s="1" t="s">
        <v>15</v>
      </c>
      <c r="E3379" s="1" t="s">
        <v>26</v>
      </c>
      <c r="F3379" s="1" t="s">
        <v>27</v>
      </c>
      <c r="G3379" s="1" t="s">
        <v>23</v>
      </c>
      <c r="H3379">
        <v>48</v>
      </c>
      <c r="I3379">
        <v>64</v>
      </c>
      <c r="J3379">
        <v>3072</v>
      </c>
      <c r="K3379">
        <v>1658.88</v>
      </c>
      <c r="L3379" s="1">
        <v>1413.12</v>
      </c>
      <c r="M3379" s="1" t="s">
        <v>25</v>
      </c>
      <c r="N3379" s="1" t="s">
        <v>197</v>
      </c>
    </row>
    <row r="3380" spans="1:14" x14ac:dyDescent="0.3">
      <c r="A3380" s="1" t="s">
        <v>47</v>
      </c>
      <c r="B3380">
        <v>1185732</v>
      </c>
      <c r="C3380" s="2">
        <v>44507</v>
      </c>
      <c r="D3380" s="1" t="s">
        <v>15</v>
      </c>
      <c r="E3380" s="1" t="s">
        <v>26</v>
      </c>
      <c r="F3380" s="1" t="s">
        <v>27</v>
      </c>
      <c r="G3380" s="1" t="s">
        <v>24</v>
      </c>
      <c r="H3380">
        <v>48</v>
      </c>
      <c r="I3380">
        <v>58</v>
      </c>
      <c r="J3380">
        <v>2784</v>
      </c>
      <c r="K3380">
        <v>1531.2</v>
      </c>
      <c r="L3380" s="1">
        <v>1252.8</v>
      </c>
      <c r="M3380" s="1" t="s">
        <v>25</v>
      </c>
      <c r="N3380" s="1" t="s">
        <v>197</v>
      </c>
    </row>
    <row r="3381" spans="1:14" x14ac:dyDescent="0.3">
      <c r="A3381" s="1" t="s">
        <v>47</v>
      </c>
      <c r="B3381">
        <v>1185732</v>
      </c>
      <c r="C3381" s="2">
        <v>44507</v>
      </c>
      <c r="D3381" s="1" t="s">
        <v>15</v>
      </c>
      <c r="E3381" s="1" t="s">
        <v>26</v>
      </c>
      <c r="F3381" s="1" t="s">
        <v>27</v>
      </c>
      <c r="G3381" s="1" t="s">
        <v>18</v>
      </c>
      <c r="H3381">
        <v>58</v>
      </c>
      <c r="I3381">
        <v>44</v>
      </c>
      <c r="J3381">
        <v>2552</v>
      </c>
      <c r="K3381">
        <v>1122.8800000000001</v>
      </c>
      <c r="L3381" s="1">
        <v>1429.12</v>
      </c>
      <c r="M3381" s="1" t="s">
        <v>25</v>
      </c>
      <c r="N3381" s="1" t="s">
        <v>196</v>
      </c>
    </row>
    <row r="3382" spans="1:14" x14ac:dyDescent="0.3">
      <c r="A3382" s="1" t="s">
        <v>47</v>
      </c>
      <c r="B3382">
        <v>1185732</v>
      </c>
      <c r="C3382" s="2">
        <v>44507</v>
      </c>
      <c r="D3382" s="1" t="s">
        <v>15</v>
      </c>
      <c r="E3382" s="1" t="s">
        <v>26</v>
      </c>
      <c r="F3382" s="1" t="s">
        <v>27</v>
      </c>
      <c r="G3382" s="1" t="s">
        <v>20</v>
      </c>
      <c r="H3382">
        <v>60</v>
      </c>
      <c r="I3382">
        <v>77</v>
      </c>
      <c r="J3382">
        <v>4620</v>
      </c>
      <c r="K3382">
        <v>2402.4</v>
      </c>
      <c r="L3382" s="1">
        <v>2217.6</v>
      </c>
      <c r="M3382" s="1" t="s">
        <v>25</v>
      </c>
      <c r="N3382" s="1" t="s">
        <v>197</v>
      </c>
    </row>
    <row r="3383" spans="1:14" x14ac:dyDescent="0.3">
      <c r="A3383" s="1" t="s">
        <v>47</v>
      </c>
      <c r="B3383">
        <v>1185732</v>
      </c>
      <c r="C3383" s="2">
        <v>44536</v>
      </c>
      <c r="D3383" s="1" t="s">
        <v>15</v>
      </c>
      <c r="E3383" s="1" t="s">
        <v>26</v>
      </c>
      <c r="F3383" s="1" t="s">
        <v>27</v>
      </c>
      <c r="G3383" s="1" t="s">
        <v>21</v>
      </c>
      <c r="H3383">
        <v>54</v>
      </c>
      <c r="I3383">
        <v>135</v>
      </c>
      <c r="J3383">
        <v>7290</v>
      </c>
      <c r="K3383">
        <v>3645</v>
      </c>
      <c r="L3383" s="1">
        <v>3645</v>
      </c>
      <c r="M3383" s="1" t="s">
        <v>25</v>
      </c>
      <c r="N3383" s="1" t="s">
        <v>196</v>
      </c>
    </row>
    <row r="3384" spans="1:14" x14ac:dyDescent="0.3">
      <c r="A3384" s="1" t="s">
        <v>47</v>
      </c>
      <c r="B3384">
        <v>1185732</v>
      </c>
      <c r="C3384" s="2">
        <v>44536</v>
      </c>
      <c r="D3384" s="1" t="s">
        <v>15</v>
      </c>
      <c r="E3384" s="1" t="s">
        <v>26</v>
      </c>
      <c r="F3384" s="1" t="s">
        <v>27</v>
      </c>
      <c r="G3384" s="1" t="s">
        <v>22</v>
      </c>
      <c r="H3384">
        <v>45</v>
      </c>
      <c r="I3384">
        <v>78</v>
      </c>
      <c r="J3384">
        <v>3510</v>
      </c>
      <c r="K3384">
        <v>1684.8</v>
      </c>
      <c r="L3384" s="1">
        <v>1825.2</v>
      </c>
      <c r="M3384" s="1" t="s">
        <v>25</v>
      </c>
      <c r="N3384" s="1" t="s">
        <v>196</v>
      </c>
    </row>
    <row r="3385" spans="1:14" x14ac:dyDescent="0.3">
      <c r="A3385" s="1" t="s">
        <v>47</v>
      </c>
      <c r="B3385">
        <v>1185732</v>
      </c>
      <c r="C3385" s="2">
        <v>44536</v>
      </c>
      <c r="D3385" s="1" t="s">
        <v>15</v>
      </c>
      <c r="E3385" s="1" t="s">
        <v>26</v>
      </c>
      <c r="F3385" s="1" t="s">
        <v>27</v>
      </c>
      <c r="G3385" s="1" t="s">
        <v>23</v>
      </c>
      <c r="H3385">
        <v>47</v>
      </c>
      <c r="I3385">
        <v>74</v>
      </c>
      <c r="J3385">
        <v>3478</v>
      </c>
      <c r="K3385">
        <v>1773.78</v>
      </c>
      <c r="L3385" s="1">
        <v>1704.22</v>
      </c>
      <c r="M3385" s="1" t="s">
        <v>25</v>
      </c>
      <c r="N3385" s="1" t="s">
        <v>197</v>
      </c>
    </row>
    <row r="3386" spans="1:14" x14ac:dyDescent="0.3">
      <c r="A3386" s="1" t="s">
        <v>47</v>
      </c>
      <c r="B3386">
        <v>1185732</v>
      </c>
      <c r="C3386" s="2">
        <v>44536</v>
      </c>
      <c r="D3386" s="1" t="s">
        <v>15</v>
      </c>
      <c r="E3386" s="1" t="s">
        <v>26</v>
      </c>
      <c r="F3386" s="1" t="s">
        <v>27</v>
      </c>
      <c r="G3386" s="1" t="s">
        <v>24</v>
      </c>
      <c r="H3386">
        <v>48</v>
      </c>
      <c r="I3386">
        <v>65</v>
      </c>
      <c r="J3386">
        <v>3120</v>
      </c>
      <c r="K3386">
        <v>1560</v>
      </c>
      <c r="L3386" s="1">
        <v>1560</v>
      </c>
      <c r="M3386" s="1" t="s">
        <v>25</v>
      </c>
      <c r="N3386" s="1" t="s">
        <v>197</v>
      </c>
    </row>
    <row r="3387" spans="1:14" x14ac:dyDescent="0.3">
      <c r="A3387" s="1" t="s">
        <v>47</v>
      </c>
      <c r="B3387">
        <v>1185732</v>
      </c>
      <c r="C3387" s="2">
        <v>44536</v>
      </c>
      <c r="D3387" s="1" t="s">
        <v>15</v>
      </c>
      <c r="E3387" s="1" t="s">
        <v>26</v>
      </c>
      <c r="F3387" s="1" t="s">
        <v>27</v>
      </c>
      <c r="G3387" s="1" t="s">
        <v>18</v>
      </c>
      <c r="H3387">
        <v>56</v>
      </c>
      <c r="I3387">
        <v>68</v>
      </c>
      <c r="J3387">
        <v>3808</v>
      </c>
      <c r="K3387">
        <v>1637.44</v>
      </c>
      <c r="L3387" s="1">
        <v>2170.56</v>
      </c>
      <c r="M3387" s="1" t="s">
        <v>25</v>
      </c>
      <c r="N3387" s="1" t="s">
        <v>196</v>
      </c>
    </row>
    <row r="3388" spans="1:14" x14ac:dyDescent="0.3">
      <c r="A3388" s="1" t="s">
        <v>47</v>
      </c>
      <c r="B3388">
        <v>1185732</v>
      </c>
      <c r="C3388" s="2">
        <v>44536</v>
      </c>
      <c r="D3388" s="1" t="s">
        <v>15</v>
      </c>
      <c r="E3388" s="1" t="s">
        <v>26</v>
      </c>
      <c r="F3388" s="1" t="s">
        <v>27</v>
      </c>
      <c r="G3388" s="1" t="s">
        <v>20</v>
      </c>
      <c r="H3388">
        <v>60</v>
      </c>
      <c r="I3388">
        <v>85</v>
      </c>
      <c r="J3388">
        <v>5100</v>
      </c>
      <c r="K3388">
        <v>2805</v>
      </c>
      <c r="L3388" s="1">
        <v>2295</v>
      </c>
      <c r="M3388" s="1" t="s">
        <v>25</v>
      </c>
      <c r="N3388" s="1" t="s">
        <v>197</v>
      </c>
    </row>
    <row r="3389" spans="1:14" x14ac:dyDescent="0.3">
      <c r="A3389" s="1" t="s">
        <v>47</v>
      </c>
      <c r="B3389">
        <v>1185732</v>
      </c>
      <c r="C3389" s="2">
        <v>44213</v>
      </c>
      <c r="D3389" s="1" t="s">
        <v>15</v>
      </c>
      <c r="E3389" s="1" t="s">
        <v>26</v>
      </c>
      <c r="F3389" s="1" t="s">
        <v>27</v>
      </c>
      <c r="G3389" s="1" t="s">
        <v>21</v>
      </c>
      <c r="H3389">
        <v>38</v>
      </c>
      <c r="I3389">
        <v>126</v>
      </c>
      <c r="J3389">
        <v>4788</v>
      </c>
      <c r="K3389">
        <v>2058.84</v>
      </c>
      <c r="L3389" s="1">
        <v>2729.16</v>
      </c>
      <c r="M3389" s="1" t="s">
        <v>25</v>
      </c>
      <c r="N3389" s="1" t="s">
        <v>196</v>
      </c>
    </row>
    <row r="3390" spans="1:14" x14ac:dyDescent="0.3">
      <c r="A3390" s="1" t="s">
        <v>47</v>
      </c>
      <c r="B3390">
        <v>1185732</v>
      </c>
      <c r="C3390" s="2">
        <v>44213</v>
      </c>
      <c r="D3390" s="1" t="s">
        <v>15</v>
      </c>
      <c r="E3390" s="1" t="s">
        <v>26</v>
      </c>
      <c r="F3390" s="1" t="s">
        <v>27</v>
      </c>
      <c r="G3390" s="1" t="s">
        <v>22</v>
      </c>
      <c r="H3390">
        <v>38</v>
      </c>
      <c r="I3390">
        <v>68</v>
      </c>
      <c r="J3390">
        <v>2584</v>
      </c>
      <c r="K3390">
        <v>1136.96</v>
      </c>
      <c r="L3390" s="1">
        <v>1447.04</v>
      </c>
      <c r="M3390" s="1" t="s">
        <v>25</v>
      </c>
      <c r="N3390" s="1" t="s">
        <v>196</v>
      </c>
    </row>
    <row r="3391" spans="1:14" x14ac:dyDescent="0.3">
      <c r="A3391" s="1" t="s">
        <v>47</v>
      </c>
      <c r="B3391">
        <v>1185732</v>
      </c>
      <c r="C3391" s="2">
        <v>44213</v>
      </c>
      <c r="D3391" s="1" t="s">
        <v>15</v>
      </c>
      <c r="E3391" s="1" t="s">
        <v>26</v>
      </c>
      <c r="F3391" s="1" t="s">
        <v>27</v>
      </c>
      <c r="G3391" s="1" t="s">
        <v>23</v>
      </c>
      <c r="H3391">
        <v>27</v>
      </c>
      <c r="I3391">
        <v>73</v>
      </c>
      <c r="J3391">
        <v>1971</v>
      </c>
      <c r="K3391">
        <v>709.56</v>
      </c>
      <c r="L3391" s="1">
        <v>1261.44</v>
      </c>
      <c r="M3391" s="1" t="s">
        <v>25</v>
      </c>
      <c r="N3391" s="1" t="s">
        <v>197</v>
      </c>
    </row>
    <row r="3392" spans="1:14" x14ac:dyDescent="0.3">
      <c r="A3392" s="1" t="s">
        <v>47</v>
      </c>
      <c r="B3392">
        <v>1185732</v>
      </c>
      <c r="C3392" s="2">
        <v>44213</v>
      </c>
      <c r="D3392" s="1" t="s">
        <v>15</v>
      </c>
      <c r="E3392" s="1" t="s">
        <v>26</v>
      </c>
      <c r="F3392" s="1" t="s">
        <v>27</v>
      </c>
      <c r="G3392" s="1" t="s">
        <v>24</v>
      </c>
      <c r="H3392">
        <v>34</v>
      </c>
      <c r="I3392">
        <v>26</v>
      </c>
      <c r="J3392">
        <v>884</v>
      </c>
      <c r="K3392">
        <v>335.92</v>
      </c>
      <c r="L3392" s="1">
        <v>548.07999999999993</v>
      </c>
      <c r="M3392" s="1" t="s">
        <v>25</v>
      </c>
      <c r="N3392" s="1" t="s">
        <v>197</v>
      </c>
    </row>
    <row r="3393" spans="1:14" x14ac:dyDescent="0.3">
      <c r="A3393" s="1" t="s">
        <v>47</v>
      </c>
      <c r="B3393">
        <v>1185732</v>
      </c>
      <c r="C3393" s="2">
        <v>44213</v>
      </c>
      <c r="D3393" s="1" t="s">
        <v>15</v>
      </c>
      <c r="E3393" s="1" t="s">
        <v>26</v>
      </c>
      <c r="F3393" s="1" t="s">
        <v>27</v>
      </c>
      <c r="G3393" s="1" t="s">
        <v>18</v>
      </c>
      <c r="H3393">
        <v>48</v>
      </c>
      <c r="I3393">
        <v>41</v>
      </c>
      <c r="J3393">
        <v>1968</v>
      </c>
      <c r="K3393">
        <v>767.52</v>
      </c>
      <c r="L3393" s="1">
        <v>1200.48</v>
      </c>
      <c r="M3393" s="1" t="s">
        <v>25</v>
      </c>
      <c r="N3393" s="1" t="s">
        <v>196</v>
      </c>
    </row>
    <row r="3394" spans="1:14" x14ac:dyDescent="0.3">
      <c r="A3394" s="1" t="s">
        <v>47</v>
      </c>
      <c r="B3394">
        <v>1185732</v>
      </c>
      <c r="C3394" s="2">
        <v>44213</v>
      </c>
      <c r="D3394" s="1" t="s">
        <v>15</v>
      </c>
      <c r="E3394" s="1" t="s">
        <v>26</v>
      </c>
      <c r="F3394" s="1" t="s">
        <v>27</v>
      </c>
      <c r="G3394" s="1" t="s">
        <v>20</v>
      </c>
      <c r="H3394">
        <v>38</v>
      </c>
      <c r="I3394">
        <v>70</v>
      </c>
      <c r="J3394">
        <v>2660</v>
      </c>
      <c r="K3394">
        <v>1090.5999999999999</v>
      </c>
      <c r="L3394" s="1">
        <v>1569.4</v>
      </c>
      <c r="M3394" s="1" t="s">
        <v>25</v>
      </c>
      <c r="N3394" s="1" t="s">
        <v>197</v>
      </c>
    </row>
    <row r="3395" spans="1:14" x14ac:dyDescent="0.3">
      <c r="A3395" s="1" t="s">
        <v>47</v>
      </c>
      <c r="B3395">
        <v>1185732</v>
      </c>
      <c r="C3395" s="2">
        <v>44242</v>
      </c>
      <c r="D3395" s="1" t="s">
        <v>15</v>
      </c>
      <c r="E3395" s="1" t="s">
        <v>26</v>
      </c>
      <c r="F3395" s="1" t="s">
        <v>27</v>
      </c>
      <c r="G3395" s="1" t="s">
        <v>21</v>
      </c>
      <c r="H3395">
        <v>36</v>
      </c>
      <c r="I3395">
        <v>140</v>
      </c>
      <c r="J3395">
        <v>5040</v>
      </c>
      <c r="K3395">
        <v>2066.4</v>
      </c>
      <c r="L3395" s="1">
        <v>2973.6</v>
      </c>
      <c r="M3395" s="1" t="s">
        <v>25</v>
      </c>
      <c r="N3395" s="1" t="s">
        <v>196</v>
      </c>
    </row>
    <row r="3396" spans="1:14" x14ac:dyDescent="0.3">
      <c r="A3396" s="1" t="s">
        <v>47</v>
      </c>
      <c r="B3396">
        <v>1185732</v>
      </c>
      <c r="C3396" s="2">
        <v>44242</v>
      </c>
      <c r="D3396" s="1" t="s">
        <v>15</v>
      </c>
      <c r="E3396" s="1" t="s">
        <v>26</v>
      </c>
      <c r="F3396" s="1" t="s">
        <v>27</v>
      </c>
      <c r="G3396" s="1" t="s">
        <v>22</v>
      </c>
      <c r="H3396">
        <v>38</v>
      </c>
      <c r="I3396">
        <v>41</v>
      </c>
      <c r="J3396">
        <v>1558</v>
      </c>
      <c r="K3396">
        <v>654.36</v>
      </c>
      <c r="L3396" s="1">
        <v>903.64</v>
      </c>
      <c r="M3396" s="1" t="s">
        <v>25</v>
      </c>
      <c r="N3396" s="1" t="s">
        <v>196</v>
      </c>
    </row>
    <row r="3397" spans="1:14" x14ac:dyDescent="0.3">
      <c r="A3397" s="1" t="s">
        <v>47</v>
      </c>
      <c r="B3397">
        <v>1185732</v>
      </c>
      <c r="C3397" s="2">
        <v>44242</v>
      </c>
      <c r="D3397" s="1" t="s">
        <v>15</v>
      </c>
      <c r="E3397" s="1" t="s">
        <v>26</v>
      </c>
      <c r="F3397" s="1" t="s">
        <v>27</v>
      </c>
      <c r="G3397" s="1" t="s">
        <v>23</v>
      </c>
      <c r="H3397">
        <v>29</v>
      </c>
      <c r="I3397">
        <v>60</v>
      </c>
      <c r="J3397">
        <v>1740</v>
      </c>
      <c r="K3397">
        <v>661.2</v>
      </c>
      <c r="L3397" s="1">
        <v>1078.8</v>
      </c>
      <c r="M3397" s="1" t="s">
        <v>25</v>
      </c>
      <c r="N3397" s="1" t="s">
        <v>197</v>
      </c>
    </row>
    <row r="3398" spans="1:14" x14ac:dyDescent="0.3">
      <c r="A3398" s="1" t="s">
        <v>47</v>
      </c>
      <c r="B3398">
        <v>1185732</v>
      </c>
      <c r="C3398" s="2">
        <v>44477</v>
      </c>
      <c r="D3398" s="1" t="s">
        <v>15</v>
      </c>
      <c r="E3398" s="1" t="s">
        <v>26</v>
      </c>
      <c r="F3398" s="1" t="s">
        <v>27</v>
      </c>
      <c r="G3398" s="1" t="s">
        <v>20</v>
      </c>
      <c r="H3398">
        <v>47</v>
      </c>
      <c r="I3398">
        <v>66</v>
      </c>
      <c r="J3398">
        <v>3102</v>
      </c>
      <c r="K3398">
        <v>1364.88</v>
      </c>
      <c r="L3398" s="1">
        <v>1737.12</v>
      </c>
      <c r="M3398" s="1" t="s">
        <v>19</v>
      </c>
      <c r="N3398" s="1" t="s">
        <v>197</v>
      </c>
    </row>
    <row r="3399" spans="1:14" x14ac:dyDescent="0.3">
      <c r="A3399" s="1" t="s">
        <v>47</v>
      </c>
      <c r="B3399">
        <v>1185732</v>
      </c>
      <c r="C3399" s="2">
        <v>44507</v>
      </c>
      <c r="D3399" s="1" t="s">
        <v>15</v>
      </c>
      <c r="E3399" s="1" t="s">
        <v>26</v>
      </c>
      <c r="F3399" s="1" t="s">
        <v>27</v>
      </c>
      <c r="G3399" s="1" t="s">
        <v>21</v>
      </c>
      <c r="H3399">
        <v>40</v>
      </c>
      <c r="I3399">
        <v>105</v>
      </c>
      <c r="J3399">
        <v>4200</v>
      </c>
      <c r="K3399">
        <v>1764</v>
      </c>
      <c r="L3399" s="1">
        <v>2436</v>
      </c>
      <c r="M3399" s="1" t="s">
        <v>19</v>
      </c>
      <c r="N3399" s="1" t="s">
        <v>196</v>
      </c>
    </row>
    <row r="3400" spans="1:14" x14ac:dyDescent="0.3">
      <c r="A3400" s="1" t="s">
        <v>47</v>
      </c>
      <c r="B3400">
        <v>1185732</v>
      </c>
      <c r="C3400" s="2">
        <v>44507</v>
      </c>
      <c r="D3400" s="1" t="s">
        <v>15</v>
      </c>
      <c r="E3400" s="1" t="s">
        <v>26</v>
      </c>
      <c r="F3400" s="1" t="s">
        <v>27</v>
      </c>
      <c r="G3400" s="1" t="s">
        <v>22</v>
      </c>
      <c r="H3400">
        <v>40</v>
      </c>
      <c r="I3400">
        <v>74</v>
      </c>
      <c r="J3400">
        <v>2960</v>
      </c>
      <c r="K3400">
        <v>1243.2</v>
      </c>
      <c r="L3400" s="1">
        <v>1716.8</v>
      </c>
      <c r="M3400" s="1" t="s">
        <v>19</v>
      </c>
      <c r="N3400" s="1" t="s">
        <v>196</v>
      </c>
    </row>
    <row r="3401" spans="1:14" x14ac:dyDescent="0.3">
      <c r="A3401" s="1" t="s">
        <v>47</v>
      </c>
      <c r="B3401">
        <v>1185732</v>
      </c>
      <c r="C3401" s="2">
        <v>44507</v>
      </c>
      <c r="D3401" s="1" t="s">
        <v>15</v>
      </c>
      <c r="E3401" s="1" t="s">
        <v>26</v>
      </c>
      <c r="F3401" s="1" t="s">
        <v>27</v>
      </c>
      <c r="G3401" s="1" t="s">
        <v>23</v>
      </c>
      <c r="H3401">
        <v>37</v>
      </c>
      <c r="I3401">
        <v>68</v>
      </c>
      <c r="J3401">
        <v>2516</v>
      </c>
      <c r="K3401">
        <v>1132.2</v>
      </c>
      <c r="L3401" s="1">
        <v>1383.8</v>
      </c>
      <c r="M3401" s="1" t="s">
        <v>19</v>
      </c>
      <c r="N3401" s="1" t="s">
        <v>197</v>
      </c>
    </row>
    <row r="3402" spans="1:14" x14ac:dyDescent="0.3">
      <c r="A3402" s="1" t="s">
        <v>47</v>
      </c>
      <c r="B3402">
        <v>1185732</v>
      </c>
      <c r="C3402" s="2">
        <v>44507</v>
      </c>
      <c r="D3402" s="1" t="s">
        <v>15</v>
      </c>
      <c r="E3402" s="1" t="s">
        <v>26</v>
      </c>
      <c r="F3402" s="1" t="s">
        <v>27</v>
      </c>
      <c r="G3402" s="1" t="s">
        <v>24</v>
      </c>
      <c r="H3402">
        <v>36</v>
      </c>
      <c r="I3402">
        <v>68</v>
      </c>
      <c r="J3402">
        <v>2448</v>
      </c>
      <c r="K3402">
        <v>1101.6000000000001</v>
      </c>
      <c r="L3402" s="1">
        <v>1346.3999999999999</v>
      </c>
      <c r="M3402" s="1" t="s">
        <v>19</v>
      </c>
      <c r="N3402" s="1" t="s">
        <v>197</v>
      </c>
    </row>
    <row r="3403" spans="1:14" x14ac:dyDescent="0.3">
      <c r="A3403" s="1" t="s">
        <v>47</v>
      </c>
      <c r="B3403">
        <v>1185732</v>
      </c>
      <c r="C3403" s="2">
        <v>44507</v>
      </c>
      <c r="D3403" s="1" t="s">
        <v>15</v>
      </c>
      <c r="E3403" s="1" t="s">
        <v>26</v>
      </c>
      <c r="F3403" s="1" t="s">
        <v>27</v>
      </c>
      <c r="G3403" s="1" t="s">
        <v>18</v>
      </c>
      <c r="H3403">
        <v>43</v>
      </c>
      <c r="I3403">
        <v>61</v>
      </c>
      <c r="J3403">
        <v>2623</v>
      </c>
      <c r="K3403">
        <v>865.58999999999992</v>
      </c>
      <c r="L3403" s="1">
        <v>1757.41</v>
      </c>
      <c r="M3403" s="1" t="s">
        <v>19</v>
      </c>
      <c r="N3403" s="1" t="s">
        <v>196</v>
      </c>
    </row>
    <row r="3404" spans="1:14" x14ac:dyDescent="0.3">
      <c r="A3404" s="1" t="s">
        <v>47</v>
      </c>
      <c r="B3404">
        <v>1185732</v>
      </c>
      <c r="C3404" s="2">
        <v>44507</v>
      </c>
      <c r="D3404" s="1" t="s">
        <v>15</v>
      </c>
      <c r="E3404" s="1" t="s">
        <v>26</v>
      </c>
      <c r="F3404" s="1" t="s">
        <v>27</v>
      </c>
      <c r="G3404" s="1" t="s">
        <v>20</v>
      </c>
      <c r="H3404">
        <v>46</v>
      </c>
      <c r="I3404">
        <v>83</v>
      </c>
      <c r="J3404">
        <v>3818</v>
      </c>
      <c r="K3404">
        <v>1679.92</v>
      </c>
      <c r="L3404" s="1">
        <v>2138.08</v>
      </c>
      <c r="M3404" s="1" t="s">
        <v>19</v>
      </c>
      <c r="N3404" s="1" t="s">
        <v>197</v>
      </c>
    </row>
    <row r="3405" spans="1:14" x14ac:dyDescent="0.3">
      <c r="A3405" s="1" t="s">
        <v>47</v>
      </c>
      <c r="B3405">
        <v>1185732</v>
      </c>
      <c r="C3405" s="2">
        <v>44536</v>
      </c>
      <c r="D3405" s="1" t="s">
        <v>15</v>
      </c>
      <c r="E3405" s="1" t="s">
        <v>26</v>
      </c>
      <c r="F3405" s="1" t="s">
        <v>27</v>
      </c>
      <c r="G3405" s="1" t="s">
        <v>21</v>
      </c>
      <c r="H3405">
        <v>48</v>
      </c>
      <c r="I3405">
        <v>160</v>
      </c>
      <c r="J3405">
        <v>7680</v>
      </c>
      <c r="K3405">
        <v>2995.2</v>
      </c>
      <c r="L3405" s="1">
        <v>4684.8</v>
      </c>
      <c r="M3405" s="1" t="s">
        <v>19</v>
      </c>
      <c r="N3405" s="1" t="s">
        <v>196</v>
      </c>
    </row>
    <row r="3406" spans="1:14" x14ac:dyDescent="0.3">
      <c r="A3406" s="1" t="s">
        <v>47</v>
      </c>
      <c r="B3406">
        <v>1185732</v>
      </c>
      <c r="C3406" s="2">
        <v>44536</v>
      </c>
      <c r="D3406" s="1" t="s">
        <v>15</v>
      </c>
      <c r="E3406" s="1" t="s">
        <v>26</v>
      </c>
      <c r="F3406" s="1" t="s">
        <v>27</v>
      </c>
      <c r="G3406" s="1" t="s">
        <v>22</v>
      </c>
      <c r="H3406">
        <v>37</v>
      </c>
      <c r="I3406">
        <v>102</v>
      </c>
      <c r="J3406">
        <v>3774</v>
      </c>
      <c r="K3406">
        <v>1396.3799999999999</v>
      </c>
      <c r="L3406" s="1">
        <v>2377.62</v>
      </c>
      <c r="M3406" s="1" t="s">
        <v>19</v>
      </c>
      <c r="N3406" s="1" t="s">
        <v>196</v>
      </c>
    </row>
    <row r="3407" spans="1:14" x14ac:dyDescent="0.3">
      <c r="A3407" s="1" t="s">
        <v>47</v>
      </c>
      <c r="B3407">
        <v>1185732</v>
      </c>
      <c r="C3407" s="2">
        <v>44536</v>
      </c>
      <c r="D3407" s="1" t="s">
        <v>15</v>
      </c>
      <c r="E3407" s="1" t="s">
        <v>26</v>
      </c>
      <c r="F3407" s="1" t="s">
        <v>27</v>
      </c>
      <c r="G3407" s="1" t="s">
        <v>23</v>
      </c>
      <c r="H3407">
        <v>40</v>
      </c>
      <c r="I3407">
        <v>88</v>
      </c>
      <c r="J3407">
        <v>3520</v>
      </c>
      <c r="K3407">
        <v>1654.4</v>
      </c>
      <c r="L3407" s="1">
        <v>1865.6</v>
      </c>
      <c r="M3407" s="1" t="s">
        <v>19</v>
      </c>
      <c r="N3407" s="1" t="s">
        <v>197</v>
      </c>
    </row>
    <row r="3408" spans="1:14" x14ac:dyDescent="0.3">
      <c r="A3408" s="1" t="s">
        <v>47</v>
      </c>
      <c r="B3408">
        <v>1185732</v>
      </c>
      <c r="C3408" s="2">
        <v>44536</v>
      </c>
      <c r="D3408" s="1" t="s">
        <v>15</v>
      </c>
      <c r="E3408" s="1" t="s">
        <v>26</v>
      </c>
      <c r="F3408" s="1" t="s">
        <v>27</v>
      </c>
      <c r="G3408" s="1" t="s">
        <v>24</v>
      </c>
      <c r="H3408">
        <v>34</v>
      </c>
      <c r="I3408">
        <v>77</v>
      </c>
      <c r="J3408">
        <v>2618</v>
      </c>
      <c r="K3408">
        <v>1125.7400000000002</v>
      </c>
      <c r="L3408" s="1">
        <v>1492.2599999999998</v>
      </c>
      <c r="M3408" s="1" t="s">
        <v>19</v>
      </c>
      <c r="N3408" s="1" t="s">
        <v>197</v>
      </c>
    </row>
    <row r="3409" spans="1:14" x14ac:dyDescent="0.3">
      <c r="A3409" s="1" t="s">
        <v>47</v>
      </c>
      <c r="B3409">
        <v>1185732</v>
      </c>
      <c r="C3409" s="2">
        <v>44536</v>
      </c>
      <c r="D3409" s="1" t="s">
        <v>15</v>
      </c>
      <c r="E3409" s="1" t="s">
        <v>26</v>
      </c>
      <c r="F3409" s="1" t="s">
        <v>27</v>
      </c>
      <c r="G3409" s="1" t="s">
        <v>18</v>
      </c>
      <c r="H3409">
        <v>41</v>
      </c>
      <c r="I3409">
        <v>74</v>
      </c>
      <c r="J3409">
        <v>3034</v>
      </c>
      <c r="K3409">
        <v>1122.58</v>
      </c>
      <c r="L3409" s="1">
        <v>1911.42</v>
      </c>
      <c r="M3409" s="1" t="s">
        <v>19</v>
      </c>
      <c r="N3409" s="1" t="s">
        <v>196</v>
      </c>
    </row>
    <row r="3410" spans="1:14" x14ac:dyDescent="0.3">
      <c r="A3410" s="1" t="s">
        <v>47</v>
      </c>
      <c r="B3410">
        <v>1185732</v>
      </c>
      <c r="C3410" s="2">
        <v>44536</v>
      </c>
      <c r="D3410" s="1" t="s">
        <v>15</v>
      </c>
      <c r="E3410" s="1" t="s">
        <v>26</v>
      </c>
      <c r="F3410" s="1" t="s">
        <v>27</v>
      </c>
      <c r="G3410" s="1" t="s">
        <v>20</v>
      </c>
      <c r="H3410">
        <v>51</v>
      </c>
      <c r="I3410">
        <v>111</v>
      </c>
      <c r="J3410">
        <v>5661</v>
      </c>
      <c r="K3410">
        <v>2434.2300000000005</v>
      </c>
      <c r="L3410" s="1">
        <v>3226.7699999999995</v>
      </c>
      <c r="M3410" s="1" t="s">
        <v>19</v>
      </c>
      <c r="N3410" s="1" t="s">
        <v>197</v>
      </c>
    </row>
    <row r="3411" spans="1:14" x14ac:dyDescent="0.3">
      <c r="A3411" s="1" t="s">
        <v>47</v>
      </c>
      <c r="B3411">
        <v>1185732</v>
      </c>
      <c r="C3411" s="2">
        <v>44213</v>
      </c>
      <c r="D3411" s="1" t="s">
        <v>15</v>
      </c>
      <c r="E3411" s="1" t="s">
        <v>26</v>
      </c>
      <c r="F3411" s="1" t="s">
        <v>27</v>
      </c>
      <c r="G3411" s="1" t="s">
        <v>21</v>
      </c>
      <c r="H3411">
        <v>28</v>
      </c>
      <c r="I3411">
        <v>140</v>
      </c>
      <c r="J3411">
        <v>3920</v>
      </c>
      <c r="K3411">
        <v>1293.5999999999999</v>
      </c>
      <c r="L3411" s="1">
        <v>2626.4</v>
      </c>
      <c r="M3411" s="1" t="s">
        <v>19</v>
      </c>
      <c r="N3411" s="1" t="s">
        <v>196</v>
      </c>
    </row>
    <row r="3412" spans="1:14" x14ac:dyDescent="0.3">
      <c r="A3412" s="1" t="s">
        <v>47</v>
      </c>
      <c r="B3412">
        <v>1185732</v>
      </c>
      <c r="C3412" s="2">
        <v>44213</v>
      </c>
      <c r="D3412" s="1" t="s">
        <v>15</v>
      </c>
      <c r="E3412" s="1" t="s">
        <v>26</v>
      </c>
      <c r="F3412" s="1" t="s">
        <v>27</v>
      </c>
      <c r="G3412" s="1" t="s">
        <v>22</v>
      </c>
      <c r="H3412">
        <v>28</v>
      </c>
      <c r="I3412">
        <v>88</v>
      </c>
      <c r="J3412">
        <v>2464</v>
      </c>
      <c r="K3412">
        <v>837.75999999999988</v>
      </c>
      <c r="L3412" s="1">
        <v>1626.2400000000002</v>
      </c>
      <c r="M3412" s="1" t="s">
        <v>19</v>
      </c>
      <c r="N3412" s="1" t="s">
        <v>196</v>
      </c>
    </row>
    <row r="3413" spans="1:14" x14ac:dyDescent="0.3">
      <c r="A3413" s="1" t="s">
        <v>47</v>
      </c>
      <c r="B3413">
        <v>1185732</v>
      </c>
      <c r="C3413" s="2">
        <v>44213</v>
      </c>
      <c r="D3413" s="1" t="s">
        <v>15</v>
      </c>
      <c r="E3413" s="1" t="s">
        <v>26</v>
      </c>
      <c r="F3413" s="1" t="s">
        <v>27</v>
      </c>
      <c r="G3413" s="1" t="s">
        <v>23</v>
      </c>
      <c r="H3413">
        <v>22</v>
      </c>
      <c r="I3413">
        <v>75</v>
      </c>
      <c r="J3413">
        <v>1650</v>
      </c>
      <c r="K3413">
        <v>478.49999999999994</v>
      </c>
      <c r="L3413" s="1">
        <v>1171.5</v>
      </c>
      <c r="M3413" s="1" t="s">
        <v>19</v>
      </c>
      <c r="N3413" s="1" t="s">
        <v>197</v>
      </c>
    </row>
    <row r="3414" spans="1:14" x14ac:dyDescent="0.3">
      <c r="A3414" s="1" t="s">
        <v>47</v>
      </c>
      <c r="B3414">
        <v>1185732</v>
      </c>
      <c r="C3414" s="2">
        <v>44213</v>
      </c>
      <c r="D3414" s="1" t="s">
        <v>15</v>
      </c>
      <c r="E3414" s="1" t="s">
        <v>26</v>
      </c>
      <c r="F3414" s="1" t="s">
        <v>27</v>
      </c>
      <c r="G3414" s="1" t="s">
        <v>24</v>
      </c>
      <c r="H3414">
        <v>25</v>
      </c>
      <c r="I3414">
        <v>33</v>
      </c>
      <c r="J3414">
        <v>825</v>
      </c>
      <c r="K3414">
        <v>255.75</v>
      </c>
      <c r="L3414" s="1">
        <v>569.25</v>
      </c>
      <c r="M3414" s="1" t="s">
        <v>19</v>
      </c>
      <c r="N3414" s="1" t="s">
        <v>197</v>
      </c>
    </row>
    <row r="3415" spans="1:14" x14ac:dyDescent="0.3">
      <c r="A3415" s="1" t="s">
        <v>47</v>
      </c>
      <c r="B3415">
        <v>1185732</v>
      </c>
      <c r="C3415" s="2">
        <v>44213</v>
      </c>
      <c r="D3415" s="1" t="s">
        <v>15</v>
      </c>
      <c r="E3415" s="1" t="s">
        <v>26</v>
      </c>
      <c r="F3415" s="1" t="s">
        <v>27</v>
      </c>
      <c r="G3415" s="1" t="s">
        <v>18</v>
      </c>
      <c r="H3415">
        <v>39</v>
      </c>
      <c r="I3415">
        <v>47</v>
      </c>
      <c r="J3415">
        <v>1833</v>
      </c>
      <c r="K3415">
        <v>586.56000000000006</v>
      </c>
      <c r="L3415" s="1">
        <v>1246.44</v>
      </c>
      <c r="M3415" s="1" t="s">
        <v>19</v>
      </c>
      <c r="N3415" s="1" t="s">
        <v>196</v>
      </c>
    </row>
    <row r="3416" spans="1:14" x14ac:dyDescent="0.3">
      <c r="A3416" s="1" t="s">
        <v>47</v>
      </c>
      <c r="B3416">
        <v>1185732</v>
      </c>
      <c r="C3416" s="2">
        <v>44213</v>
      </c>
      <c r="D3416" s="1" t="s">
        <v>15</v>
      </c>
      <c r="E3416" s="1" t="s">
        <v>26</v>
      </c>
      <c r="F3416" s="1" t="s">
        <v>27</v>
      </c>
      <c r="G3416" s="1" t="s">
        <v>20</v>
      </c>
      <c r="H3416">
        <v>26</v>
      </c>
      <c r="I3416">
        <v>83</v>
      </c>
      <c r="J3416">
        <v>2158</v>
      </c>
      <c r="K3416">
        <v>733.71999999999991</v>
      </c>
      <c r="L3416" s="1">
        <v>1424.2800000000002</v>
      </c>
      <c r="M3416" s="1" t="s">
        <v>19</v>
      </c>
      <c r="N3416" s="1" t="s">
        <v>197</v>
      </c>
    </row>
    <row r="3417" spans="1:14" x14ac:dyDescent="0.3">
      <c r="A3417" s="1" t="s">
        <v>47</v>
      </c>
      <c r="B3417">
        <v>1185732</v>
      </c>
      <c r="C3417" s="2">
        <v>44242</v>
      </c>
      <c r="D3417" s="1" t="s">
        <v>15</v>
      </c>
      <c r="E3417" s="1" t="s">
        <v>26</v>
      </c>
      <c r="F3417" s="1" t="s">
        <v>27</v>
      </c>
      <c r="G3417" s="1" t="s">
        <v>21</v>
      </c>
      <c r="H3417">
        <v>26</v>
      </c>
      <c r="I3417">
        <v>155</v>
      </c>
      <c r="J3417">
        <v>4030</v>
      </c>
      <c r="K3417">
        <v>1491.1</v>
      </c>
      <c r="L3417" s="1">
        <v>2538.9</v>
      </c>
      <c r="M3417" s="1" t="s">
        <v>19</v>
      </c>
      <c r="N3417" s="1" t="s">
        <v>196</v>
      </c>
    </row>
    <row r="3418" spans="1:14" x14ac:dyDescent="0.3">
      <c r="A3418" s="1" t="s">
        <v>47</v>
      </c>
      <c r="B3418">
        <v>1185732</v>
      </c>
      <c r="C3418" s="2">
        <v>44242</v>
      </c>
      <c r="D3418" s="1" t="s">
        <v>15</v>
      </c>
      <c r="E3418" s="1" t="s">
        <v>26</v>
      </c>
      <c r="F3418" s="1" t="s">
        <v>27</v>
      </c>
      <c r="G3418" s="1" t="s">
        <v>22</v>
      </c>
      <c r="H3418">
        <v>31</v>
      </c>
      <c r="I3418">
        <v>53</v>
      </c>
      <c r="J3418">
        <v>1643</v>
      </c>
      <c r="K3418">
        <v>575.04999999999995</v>
      </c>
      <c r="L3418" s="1">
        <v>1067.95</v>
      </c>
      <c r="M3418" s="1" t="s">
        <v>19</v>
      </c>
      <c r="N3418" s="1" t="s">
        <v>196</v>
      </c>
    </row>
    <row r="3419" spans="1:14" x14ac:dyDescent="0.3">
      <c r="A3419" s="1" t="s">
        <v>47</v>
      </c>
      <c r="B3419">
        <v>1185732</v>
      </c>
      <c r="C3419" s="2">
        <v>44242</v>
      </c>
      <c r="D3419" s="1" t="s">
        <v>15</v>
      </c>
      <c r="E3419" s="1" t="s">
        <v>26</v>
      </c>
      <c r="F3419" s="1" t="s">
        <v>27</v>
      </c>
      <c r="G3419" s="1" t="s">
        <v>23</v>
      </c>
      <c r="H3419">
        <v>24</v>
      </c>
      <c r="I3419">
        <v>70</v>
      </c>
      <c r="J3419">
        <v>1680</v>
      </c>
      <c r="K3419">
        <v>487.2</v>
      </c>
      <c r="L3419" s="1">
        <v>1192.8</v>
      </c>
      <c r="M3419" s="1" t="s">
        <v>19</v>
      </c>
      <c r="N3419" s="1" t="s">
        <v>197</v>
      </c>
    </row>
    <row r="3420" spans="1:14" x14ac:dyDescent="0.3">
      <c r="A3420" s="1" t="s">
        <v>47</v>
      </c>
      <c r="B3420">
        <v>1185732</v>
      </c>
      <c r="C3420" s="2">
        <v>44842</v>
      </c>
      <c r="D3420" s="1" t="s">
        <v>15</v>
      </c>
      <c r="E3420" s="1" t="s">
        <v>26</v>
      </c>
      <c r="F3420" s="1" t="s">
        <v>27</v>
      </c>
      <c r="G3420" s="1" t="s">
        <v>20</v>
      </c>
      <c r="H3420">
        <v>64.999999999999986</v>
      </c>
      <c r="I3420">
        <v>200</v>
      </c>
      <c r="J3420">
        <v>129999.99999999997</v>
      </c>
      <c r="K3420">
        <v>51999.999999999993</v>
      </c>
      <c r="L3420" s="1">
        <v>77999.999999999971</v>
      </c>
      <c r="M3420" s="1" t="s">
        <v>28</v>
      </c>
      <c r="N3420" s="1" t="s">
        <v>197</v>
      </c>
    </row>
    <row r="3421" spans="1:14" x14ac:dyDescent="0.3">
      <c r="A3421" s="1" t="s">
        <v>47</v>
      </c>
      <c r="B3421">
        <v>1185732</v>
      </c>
      <c r="C3421" s="2">
        <v>44872</v>
      </c>
      <c r="D3421" s="1" t="s">
        <v>15</v>
      </c>
      <c r="E3421" s="1" t="s">
        <v>26</v>
      </c>
      <c r="F3421" s="1" t="s">
        <v>27</v>
      </c>
      <c r="G3421" s="1" t="s">
        <v>21</v>
      </c>
      <c r="H3421">
        <v>60</v>
      </c>
      <c r="I3421">
        <v>350</v>
      </c>
      <c r="J3421">
        <v>210000</v>
      </c>
      <c r="K3421">
        <v>73500</v>
      </c>
      <c r="L3421" s="1">
        <v>136500</v>
      </c>
      <c r="M3421" s="1" t="s">
        <v>28</v>
      </c>
      <c r="N3421" s="1" t="s">
        <v>196</v>
      </c>
    </row>
    <row r="3422" spans="1:14" x14ac:dyDescent="0.3">
      <c r="A3422" s="1" t="s">
        <v>47</v>
      </c>
      <c r="B3422">
        <v>1185732</v>
      </c>
      <c r="C3422" s="2">
        <v>44872</v>
      </c>
      <c r="D3422" s="1" t="s">
        <v>15</v>
      </c>
      <c r="E3422" s="1" t="s">
        <v>26</v>
      </c>
      <c r="F3422" s="1" t="s">
        <v>27</v>
      </c>
      <c r="G3422" s="1" t="s">
        <v>22</v>
      </c>
      <c r="H3422">
        <v>50</v>
      </c>
      <c r="I3422">
        <v>225</v>
      </c>
      <c r="J3422">
        <v>112500</v>
      </c>
      <c r="K3422">
        <v>39375</v>
      </c>
      <c r="L3422" s="1">
        <v>73125</v>
      </c>
      <c r="M3422" s="1" t="s">
        <v>28</v>
      </c>
      <c r="N3422" s="1" t="s">
        <v>196</v>
      </c>
    </row>
    <row r="3423" spans="1:14" x14ac:dyDescent="0.3">
      <c r="A3423" s="1" t="s">
        <v>47</v>
      </c>
      <c r="B3423">
        <v>1185732</v>
      </c>
      <c r="C3423" s="2">
        <v>44872</v>
      </c>
      <c r="D3423" s="1" t="s">
        <v>15</v>
      </c>
      <c r="E3423" s="1" t="s">
        <v>26</v>
      </c>
      <c r="F3423" s="1" t="s">
        <v>27</v>
      </c>
      <c r="G3423" s="1" t="s">
        <v>23</v>
      </c>
      <c r="H3423">
        <v>50</v>
      </c>
      <c r="I3423">
        <v>220</v>
      </c>
      <c r="J3423">
        <v>110000</v>
      </c>
      <c r="K3423">
        <v>44000</v>
      </c>
      <c r="L3423" s="1">
        <v>66000</v>
      </c>
      <c r="M3423" s="1" t="s">
        <v>28</v>
      </c>
      <c r="N3423" s="1" t="s">
        <v>197</v>
      </c>
    </row>
    <row r="3424" spans="1:14" x14ac:dyDescent="0.3">
      <c r="A3424" s="1" t="s">
        <v>47</v>
      </c>
      <c r="B3424">
        <v>1185732</v>
      </c>
      <c r="C3424" s="2">
        <v>44872</v>
      </c>
      <c r="D3424" s="1" t="s">
        <v>15</v>
      </c>
      <c r="E3424" s="1" t="s">
        <v>26</v>
      </c>
      <c r="F3424" s="1" t="s">
        <v>27</v>
      </c>
      <c r="G3424" s="1" t="s">
        <v>24</v>
      </c>
      <c r="H3424">
        <v>50</v>
      </c>
      <c r="I3424">
        <v>200</v>
      </c>
      <c r="J3424">
        <v>100000</v>
      </c>
      <c r="K3424">
        <v>40000</v>
      </c>
      <c r="L3424" s="1">
        <v>60000</v>
      </c>
      <c r="M3424" s="1" t="s">
        <v>28</v>
      </c>
      <c r="N3424" s="1" t="s">
        <v>197</v>
      </c>
    </row>
    <row r="3425" spans="1:14" x14ac:dyDescent="0.3">
      <c r="A3425" s="1" t="s">
        <v>47</v>
      </c>
      <c r="B3425">
        <v>1185732</v>
      </c>
      <c r="C3425" s="2">
        <v>44872</v>
      </c>
      <c r="D3425" s="1" t="s">
        <v>15</v>
      </c>
      <c r="E3425" s="1" t="s">
        <v>26</v>
      </c>
      <c r="F3425" s="1" t="s">
        <v>27</v>
      </c>
      <c r="G3425" s="1" t="s">
        <v>18</v>
      </c>
      <c r="H3425">
        <v>60</v>
      </c>
      <c r="I3425">
        <v>175</v>
      </c>
      <c r="J3425">
        <v>105000</v>
      </c>
      <c r="K3425">
        <v>31500</v>
      </c>
      <c r="L3425" s="1">
        <v>73500</v>
      </c>
      <c r="M3425" s="1" t="s">
        <v>28</v>
      </c>
      <c r="N3425" s="1" t="s">
        <v>196</v>
      </c>
    </row>
    <row r="3426" spans="1:14" x14ac:dyDescent="0.3">
      <c r="A3426" s="1" t="s">
        <v>47</v>
      </c>
      <c r="B3426">
        <v>1185732</v>
      </c>
      <c r="C3426" s="2">
        <v>44872</v>
      </c>
      <c r="D3426" s="1" t="s">
        <v>15</v>
      </c>
      <c r="E3426" s="1" t="s">
        <v>26</v>
      </c>
      <c r="F3426" s="1" t="s">
        <v>27</v>
      </c>
      <c r="G3426" s="1" t="s">
        <v>20</v>
      </c>
      <c r="H3426">
        <v>64.999999999999986</v>
      </c>
      <c r="I3426">
        <v>275</v>
      </c>
      <c r="J3426">
        <v>178749.99999999997</v>
      </c>
      <c r="K3426">
        <v>71499.999999999985</v>
      </c>
      <c r="L3426" s="1">
        <v>107249.99999999999</v>
      </c>
      <c r="M3426" s="1" t="s">
        <v>28</v>
      </c>
      <c r="N3426" s="1" t="s">
        <v>197</v>
      </c>
    </row>
    <row r="3427" spans="1:14" x14ac:dyDescent="0.3">
      <c r="A3427" s="1" t="s">
        <v>47</v>
      </c>
      <c r="B3427">
        <v>1185732</v>
      </c>
      <c r="C3427" s="2">
        <v>44901</v>
      </c>
      <c r="D3427" s="1" t="s">
        <v>15</v>
      </c>
      <c r="E3427" s="1" t="s">
        <v>26</v>
      </c>
      <c r="F3427" s="1" t="s">
        <v>27</v>
      </c>
      <c r="G3427" s="1" t="s">
        <v>21</v>
      </c>
      <c r="H3427">
        <v>60</v>
      </c>
      <c r="I3427">
        <v>500</v>
      </c>
      <c r="J3427">
        <v>300000</v>
      </c>
      <c r="K3427">
        <v>105000</v>
      </c>
      <c r="L3427" s="1">
        <v>195000</v>
      </c>
      <c r="M3427" s="1" t="s">
        <v>28</v>
      </c>
      <c r="N3427" s="1" t="s">
        <v>196</v>
      </c>
    </row>
    <row r="3428" spans="1:14" x14ac:dyDescent="0.3">
      <c r="A3428" s="1" t="s">
        <v>47</v>
      </c>
      <c r="B3428">
        <v>1185732</v>
      </c>
      <c r="C3428" s="2">
        <v>44901</v>
      </c>
      <c r="D3428" s="1" t="s">
        <v>15</v>
      </c>
      <c r="E3428" s="1" t="s">
        <v>26</v>
      </c>
      <c r="F3428" s="1" t="s">
        <v>27</v>
      </c>
      <c r="G3428" s="1" t="s">
        <v>22</v>
      </c>
      <c r="H3428">
        <v>50</v>
      </c>
      <c r="I3428">
        <v>300</v>
      </c>
      <c r="J3428">
        <v>150000</v>
      </c>
      <c r="K3428">
        <v>52500</v>
      </c>
      <c r="L3428" s="1">
        <v>97500</v>
      </c>
      <c r="M3428" s="1" t="s">
        <v>28</v>
      </c>
      <c r="N3428" s="1" t="s">
        <v>196</v>
      </c>
    </row>
    <row r="3429" spans="1:14" x14ac:dyDescent="0.3">
      <c r="A3429" s="1" t="s">
        <v>47</v>
      </c>
      <c r="B3429">
        <v>1185732</v>
      </c>
      <c r="C3429" s="2">
        <v>44901</v>
      </c>
      <c r="D3429" s="1" t="s">
        <v>15</v>
      </c>
      <c r="E3429" s="1" t="s">
        <v>26</v>
      </c>
      <c r="F3429" s="1" t="s">
        <v>27</v>
      </c>
      <c r="G3429" s="1" t="s">
        <v>23</v>
      </c>
      <c r="H3429">
        <v>50</v>
      </c>
      <c r="I3429">
        <v>275</v>
      </c>
      <c r="J3429">
        <v>137500</v>
      </c>
      <c r="K3429">
        <v>55000</v>
      </c>
      <c r="L3429" s="1">
        <v>82500</v>
      </c>
      <c r="M3429" s="1" t="s">
        <v>28</v>
      </c>
      <c r="N3429" s="1" t="s">
        <v>197</v>
      </c>
    </row>
    <row r="3430" spans="1:14" x14ac:dyDescent="0.3">
      <c r="A3430" s="1" t="s">
        <v>47</v>
      </c>
      <c r="B3430">
        <v>1185732</v>
      </c>
      <c r="C3430" s="2">
        <v>44901</v>
      </c>
      <c r="D3430" s="1" t="s">
        <v>15</v>
      </c>
      <c r="E3430" s="1" t="s">
        <v>26</v>
      </c>
      <c r="F3430" s="1" t="s">
        <v>27</v>
      </c>
      <c r="G3430" s="1" t="s">
        <v>24</v>
      </c>
      <c r="H3430">
        <v>50</v>
      </c>
      <c r="I3430">
        <v>225</v>
      </c>
      <c r="J3430">
        <v>112500</v>
      </c>
      <c r="K3430">
        <v>45000</v>
      </c>
      <c r="L3430" s="1">
        <v>67500</v>
      </c>
      <c r="M3430" s="1" t="s">
        <v>28</v>
      </c>
      <c r="N3430" s="1" t="s">
        <v>197</v>
      </c>
    </row>
    <row r="3431" spans="1:14" x14ac:dyDescent="0.3">
      <c r="A3431" s="1" t="s">
        <v>47</v>
      </c>
      <c r="B3431">
        <v>1185732</v>
      </c>
      <c r="C3431" s="2">
        <v>44901</v>
      </c>
      <c r="D3431" s="1" t="s">
        <v>15</v>
      </c>
      <c r="E3431" s="1" t="s">
        <v>26</v>
      </c>
      <c r="F3431" s="1" t="s">
        <v>27</v>
      </c>
      <c r="G3431" s="1" t="s">
        <v>18</v>
      </c>
      <c r="H3431">
        <v>60</v>
      </c>
      <c r="I3431">
        <v>225</v>
      </c>
      <c r="J3431">
        <v>135000</v>
      </c>
      <c r="K3431">
        <v>40500</v>
      </c>
      <c r="L3431" s="1">
        <v>94500</v>
      </c>
      <c r="M3431" s="1" t="s">
        <v>28</v>
      </c>
      <c r="N3431" s="1" t="s">
        <v>196</v>
      </c>
    </row>
    <row r="3432" spans="1:14" x14ac:dyDescent="0.3">
      <c r="A3432" s="1" t="s">
        <v>47</v>
      </c>
      <c r="B3432">
        <v>1185732</v>
      </c>
      <c r="C3432" s="2">
        <v>44901</v>
      </c>
      <c r="D3432" s="1" t="s">
        <v>15</v>
      </c>
      <c r="E3432" s="1" t="s">
        <v>26</v>
      </c>
      <c r="F3432" s="1" t="s">
        <v>27</v>
      </c>
      <c r="G3432" s="1" t="s">
        <v>20</v>
      </c>
      <c r="H3432">
        <v>64.999999999999986</v>
      </c>
      <c r="I3432">
        <v>325</v>
      </c>
      <c r="J3432">
        <v>211249.99999999994</v>
      </c>
      <c r="K3432">
        <v>84499.999999999985</v>
      </c>
      <c r="L3432" s="1">
        <v>126749.99999999996</v>
      </c>
      <c r="M3432" s="1" t="s">
        <v>28</v>
      </c>
      <c r="N3432" s="1" t="s">
        <v>197</v>
      </c>
    </row>
    <row r="3433" spans="1:14" x14ac:dyDescent="0.3">
      <c r="A3433" s="1" t="s">
        <v>47</v>
      </c>
      <c r="B3433">
        <v>1185732</v>
      </c>
      <c r="C3433" s="2">
        <v>44578</v>
      </c>
      <c r="D3433" s="1" t="s">
        <v>15</v>
      </c>
      <c r="E3433" s="1" t="s">
        <v>26</v>
      </c>
      <c r="F3433" s="1" t="s">
        <v>27</v>
      </c>
      <c r="G3433" s="1" t="s">
        <v>21</v>
      </c>
      <c r="H3433">
        <v>40</v>
      </c>
      <c r="I3433">
        <v>450</v>
      </c>
      <c r="J3433">
        <v>180000</v>
      </c>
      <c r="K3433">
        <v>54000</v>
      </c>
      <c r="L3433" s="1">
        <v>126000</v>
      </c>
      <c r="M3433" s="1" t="s">
        <v>28</v>
      </c>
      <c r="N3433" s="1" t="s">
        <v>196</v>
      </c>
    </row>
    <row r="3434" spans="1:14" x14ac:dyDescent="0.3">
      <c r="A3434" s="1" t="s">
        <v>47</v>
      </c>
      <c r="B3434">
        <v>1185732</v>
      </c>
      <c r="C3434" s="2">
        <v>44578</v>
      </c>
      <c r="D3434" s="1" t="s">
        <v>15</v>
      </c>
      <c r="E3434" s="1" t="s">
        <v>26</v>
      </c>
      <c r="F3434" s="1" t="s">
        <v>27</v>
      </c>
      <c r="G3434" s="1" t="s">
        <v>22</v>
      </c>
      <c r="H3434">
        <v>40</v>
      </c>
      <c r="I3434">
        <v>250</v>
      </c>
      <c r="J3434">
        <v>100000</v>
      </c>
      <c r="K3434">
        <v>30000</v>
      </c>
      <c r="L3434" s="1">
        <v>70000</v>
      </c>
      <c r="M3434" s="1" t="s">
        <v>28</v>
      </c>
      <c r="N3434" s="1" t="s">
        <v>196</v>
      </c>
    </row>
    <row r="3435" spans="1:14" x14ac:dyDescent="0.3">
      <c r="A3435" s="1" t="s">
        <v>47</v>
      </c>
      <c r="B3435">
        <v>1185732</v>
      </c>
      <c r="C3435" s="2">
        <v>44578</v>
      </c>
      <c r="D3435" s="1" t="s">
        <v>15</v>
      </c>
      <c r="E3435" s="1" t="s">
        <v>26</v>
      </c>
      <c r="F3435" s="1" t="s">
        <v>27</v>
      </c>
      <c r="G3435" s="1" t="s">
        <v>23</v>
      </c>
      <c r="H3435">
        <v>30.000000000000004</v>
      </c>
      <c r="I3435">
        <v>250</v>
      </c>
      <c r="J3435">
        <v>75000.000000000015</v>
      </c>
      <c r="K3435">
        <v>18750.000000000004</v>
      </c>
      <c r="L3435" s="1">
        <v>56250.000000000015</v>
      </c>
      <c r="M3435" s="1" t="s">
        <v>28</v>
      </c>
      <c r="N3435" s="1" t="s">
        <v>197</v>
      </c>
    </row>
    <row r="3436" spans="1:14" x14ac:dyDescent="0.3">
      <c r="A3436" s="1" t="s">
        <v>47</v>
      </c>
      <c r="B3436">
        <v>1185732</v>
      </c>
      <c r="C3436" s="2">
        <v>44578</v>
      </c>
      <c r="D3436" s="1" t="s">
        <v>15</v>
      </c>
      <c r="E3436" s="1" t="s">
        <v>26</v>
      </c>
      <c r="F3436" s="1" t="s">
        <v>27</v>
      </c>
      <c r="G3436" s="1" t="s">
        <v>24</v>
      </c>
      <c r="H3436">
        <v>35</v>
      </c>
      <c r="I3436">
        <v>100</v>
      </c>
      <c r="J3436">
        <v>35000</v>
      </c>
      <c r="K3436">
        <v>8750</v>
      </c>
      <c r="L3436" s="1">
        <v>26250</v>
      </c>
      <c r="M3436" s="1" t="s">
        <v>28</v>
      </c>
      <c r="N3436" s="1" t="s">
        <v>197</v>
      </c>
    </row>
    <row r="3437" spans="1:14" x14ac:dyDescent="0.3">
      <c r="A3437" s="1" t="s">
        <v>47</v>
      </c>
      <c r="B3437">
        <v>1185732</v>
      </c>
      <c r="C3437" s="2">
        <v>44578</v>
      </c>
      <c r="D3437" s="1" t="s">
        <v>15</v>
      </c>
      <c r="E3437" s="1" t="s">
        <v>26</v>
      </c>
      <c r="F3437" s="1" t="s">
        <v>27</v>
      </c>
      <c r="G3437" s="1" t="s">
        <v>18</v>
      </c>
      <c r="H3437">
        <v>50</v>
      </c>
      <c r="I3437">
        <v>150</v>
      </c>
      <c r="J3437">
        <v>75000</v>
      </c>
      <c r="K3437">
        <v>18750</v>
      </c>
      <c r="L3437" s="1">
        <v>56250</v>
      </c>
      <c r="M3437" s="1" t="s">
        <v>28</v>
      </c>
      <c r="N3437" s="1" t="s">
        <v>196</v>
      </c>
    </row>
    <row r="3438" spans="1:14" x14ac:dyDescent="0.3">
      <c r="A3438" s="1" t="s">
        <v>47</v>
      </c>
      <c r="B3438">
        <v>1185732</v>
      </c>
      <c r="C3438" s="2">
        <v>44578</v>
      </c>
      <c r="D3438" s="1" t="s">
        <v>15</v>
      </c>
      <c r="E3438" s="1" t="s">
        <v>26</v>
      </c>
      <c r="F3438" s="1" t="s">
        <v>27</v>
      </c>
      <c r="G3438" s="1" t="s">
        <v>20</v>
      </c>
      <c r="H3438">
        <v>40</v>
      </c>
      <c r="I3438">
        <v>250</v>
      </c>
      <c r="J3438">
        <v>100000</v>
      </c>
      <c r="K3438">
        <v>30000</v>
      </c>
      <c r="L3438" s="1">
        <v>70000</v>
      </c>
      <c r="M3438" s="1" t="s">
        <v>28</v>
      </c>
      <c r="N3438" s="1" t="s">
        <v>197</v>
      </c>
    </row>
    <row r="3439" spans="1:14" x14ac:dyDescent="0.3">
      <c r="A3439" s="1" t="s">
        <v>47</v>
      </c>
      <c r="B3439">
        <v>1185732</v>
      </c>
      <c r="C3439" s="2">
        <v>44607</v>
      </c>
      <c r="D3439" s="1" t="s">
        <v>15</v>
      </c>
      <c r="E3439" s="1" t="s">
        <v>26</v>
      </c>
      <c r="F3439" s="1" t="s">
        <v>27</v>
      </c>
      <c r="G3439" s="1" t="s">
        <v>21</v>
      </c>
      <c r="H3439">
        <v>40</v>
      </c>
      <c r="I3439">
        <v>500</v>
      </c>
      <c r="J3439">
        <v>200000</v>
      </c>
      <c r="K3439">
        <v>60000</v>
      </c>
      <c r="L3439" s="1">
        <v>140000</v>
      </c>
      <c r="M3439" s="1" t="s">
        <v>28</v>
      </c>
      <c r="N3439" s="1" t="s">
        <v>196</v>
      </c>
    </row>
    <row r="3440" spans="1:14" x14ac:dyDescent="0.3">
      <c r="A3440" s="1" t="s">
        <v>47</v>
      </c>
      <c r="B3440">
        <v>1185732</v>
      </c>
      <c r="C3440" s="2">
        <v>44607</v>
      </c>
      <c r="D3440" s="1" t="s">
        <v>15</v>
      </c>
      <c r="E3440" s="1" t="s">
        <v>26</v>
      </c>
      <c r="F3440" s="1" t="s">
        <v>27</v>
      </c>
      <c r="G3440" s="1" t="s">
        <v>22</v>
      </c>
      <c r="H3440">
        <v>40</v>
      </c>
      <c r="I3440">
        <v>150</v>
      </c>
      <c r="J3440">
        <v>60000</v>
      </c>
      <c r="K3440">
        <v>18000</v>
      </c>
      <c r="L3440" s="1">
        <v>42000</v>
      </c>
      <c r="M3440" s="1" t="s">
        <v>28</v>
      </c>
      <c r="N3440" s="1" t="s">
        <v>196</v>
      </c>
    </row>
    <row r="3441" spans="1:14" x14ac:dyDescent="0.3">
      <c r="A3441" s="1" t="s">
        <v>47</v>
      </c>
      <c r="B3441">
        <v>1185732</v>
      </c>
      <c r="C3441" s="2">
        <v>44607</v>
      </c>
      <c r="D3441" s="1" t="s">
        <v>15</v>
      </c>
      <c r="E3441" s="1" t="s">
        <v>26</v>
      </c>
      <c r="F3441" s="1" t="s">
        <v>27</v>
      </c>
      <c r="G3441" s="1" t="s">
        <v>23</v>
      </c>
      <c r="H3441">
        <v>30.000000000000004</v>
      </c>
      <c r="I3441">
        <v>200</v>
      </c>
      <c r="J3441">
        <v>60000.000000000007</v>
      </c>
      <c r="K3441">
        <v>15000.000000000002</v>
      </c>
      <c r="L3441" s="1">
        <v>45000.000000000007</v>
      </c>
      <c r="M3441" s="1" t="s">
        <v>28</v>
      </c>
      <c r="N3441" s="1" t="s">
        <v>197</v>
      </c>
    </row>
    <row r="3442" spans="1:14" x14ac:dyDescent="0.3">
      <c r="A3442" s="1" t="s">
        <v>47</v>
      </c>
      <c r="B3442">
        <v>1185732</v>
      </c>
      <c r="C3442" s="2">
        <v>44842</v>
      </c>
      <c r="D3442" s="1" t="s">
        <v>15</v>
      </c>
      <c r="E3442" s="1" t="s">
        <v>26</v>
      </c>
      <c r="F3442" s="1" t="s">
        <v>27</v>
      </c>
      <c r="G3442" s="1" t="s">
        <v>20</v>
      </c>
      <c r="H3442">
        <v>64</v>
      </c>
      <c r="I3442">
        <v>58</v>
      </c>
      <c r="J3442">
        <v>3712</v>
      </c>
      <c r="K3442">
        <v>1893.1200000000001</v>
      </c>
      <c r="L3442" s="1">
        <v>1818.8799999999999</v>
      </c>
      <c r="M3442" s="1" t="s">
        <v>25</v>
      </c>
      <c r="N3442" s="1" t="s">
        <v>197</v>
      </c>
    </row>
    <row r="3443" spans="1:14" x14ac:dyDescent="0.3">
      <c r="A3443" s="1" t="s">
        <v>47</v>
      </c>
      <c r="B3443">
        <v>1185732</v>
      </c>
      <c r="C3443" s="2">
        <v>44872</v>
      </c>
      <c r="D3443" s="1" t="s">
        <v>15</v>
      </c>
      <c r="E3443" s="1" t="s">
        <v>26</v>
      </c>
      <c r="F3443" s="1" t="s">
        <v>27</v>
      </c>
      <c r="G3443" s="1" t="s">
        <v>21</v>
      </c>
      <c r="H3443">
        <v>55</v>
      </c>
      <c r="I3443">
        <v>95</v>
      </c>
      <c r="J3443">
        <v>5225</v>
      </c>
      <c r="K3443">
        <v>2560.25</v>
      </c>
      <c r="L3443" s="1">
        <v>2664.75</v>
      </c>
      <c r="M3443" s="1" t="s">
        <v>25</v>
      </c>
      <c r="N3443" s="1" t="s">
        <v>196</v>
      </c>
    </row>
    <row r="3444" spans="1:14" x14ac:dyDescent="0.3">
      <c r="A3444" s="1" t="s">
        <v>47</v>
      </c>
      <c r="B3444">
        <v>1185732</v>
      </c>
      <c r="C3444" s="2">
        <v>44872</v>
      </c>
      <c r="D3444" s="1" t="s">
        <v>15</v>
      </c>
      <c r="E3444" s="1" t="s">
        <v>26</v>
      </c>
      <c r="F3444" s="1" t="s">
        <v>27</v>
      </c>
      <c r="G3444" s="1" t="s">
        <v>22</v>
      </c>
      <c r="H3444">
        <v>46</v>
      </c>
      <c r="I3444">
        <v>63</v>
      </c>
      <c r="J3444">
        <v>2898</v>
      </c>
      <c r="K3444">
        <v>1304.0999999999999</v>
      </c>
      <c r="L3444" s="1">
        <v>1593.9</v>
      </c>
      <c r="M3444" s="1" t="s">
        <v>25</v>
      </c>
      <c r="N3444" s="1" t="s">
        <v>196</v>
      </c>
    </row>
    <row r="3445" spans="1:14" x14ac:dyDescent="0.3">
      <c r="A3445" s="1" t="s">
        <v>47</v>
      </c>
      <c r="B3445">
        <v>1185732</v>
      </c>
      <c r="C3445" s="2">
        <v>44872</v>
      </c>
      <c r="D3445" s="1" t="s">
        <v>15</v>
      </c>
      <c r="E3445" s="1" t="s">
        <v>26</v>
      </c>
      <c r="F3445" s="1" t="s">
        <v>27</v>
      </c>
      <c r="G3445" s="1" t="s">
        <v>23</v>
      </c>
      <c r="H3445">
        <v>48</v>
      </c>
      <c r="I3445">
        <v>64</v>
      </c>
      <c r="J3445">
        <v>3072</v>
      </c>
      <c r="K3445">
        <v>1658.88</v>
      </c>
      <c r="L3445" s="1">
        <v>1413.12</v>
      </c>
      <c r="M3445" s="1" t="s">
        <v>25</v>
      </c>
      <c r="N3445" s="1" t="s">
        <v>197</v>
      </c>
    </row>
    <row r="3446" spans="1:14" x14ac:dyDescent="0.3">
      <c r="A3446" s="1" t="s">
        <v>47</v>
      </c>
      <c r="B3446">
        <v>1185732</v>
      </c>
      <c r="C3446" s="2">
        <v>44872</v>
      </c>
      <c r="D3446" s="1" t="s">
        <v>15</v>
      </c>
      <c r="E3446" s="1" t="s">
        <v>26</v>
      </c>
      <c r="F3446" s="1" t="s">
        <v>27</v>
      </c>
      <c r="G3446" s="1" t="s">
        <v>24</v>
      </c>
      <c r="H3446">
        <v>48</v>
      </c>
      <c r="I3446">
        <v>58</v>
      </c>
      <c r="J3446">
        <v>2784</v>
      </c>
      <c r="K3446">
        <v>1531.2</v>
      </c>
      <c r="L3446" s="1">
        <v>1252.8</v>
      </c>
      <c r="M3446" s="1" t="s">
        <v>25</v>
      </c>
      <c r="N3446" s="1" t="s">
        <v>197</v>
      </c>
    </row>
    <row r="3447" spans="1:14" x14ac:dyDescent="0.3">
      <c r="A3447" s="1" t="s">
        <v>47</v>
      </c>
      <c r="B3447">
        <v>1185732</v>
      </c>
      <c r="C3447" s="2">
        <v>44872</v>
      </c>
      <c r="D3447" s="1" t="s">
        <v>15</v>
      </c>
      <c r="E3447" s="1" t="s">
        <v>26</v>
      </c>
      <c r="F3447" s="1" t="s">
        <v>27</v>
      </c>
      <c r="G3447" s="1" t="s">
        <v>18</v>
      </c>
      <c r="H3447">
        <v>58</v>
      </c>
      <c r="I3447">
        <v>44</v>
      </c>
      <c r="J3447">
        <v>2552</v>
      </c>
      <c r="K3447">
        <v>1122.8800000000001</v>
      </c>
      <c r="L3447" s="1">
        <v>1429.12</v>
      </c>
      <c r="M3447" s="1" t="s">
        <v>25</v>
      </c>
      <c r="N3447" s="1" t="s">
        <v>196</v>
      </c>
    </row>
    <row r="3448" spans="1:14" x14ac:dyDescent="0.3">
      <c r="A3448" s="1" t="s">
        <v>47</v>
      </c>
      <c r="B3448">
        <v>1185732</v>
      </c>
      <c r="C3448" s="2">
        <v>44872</v>
      </c>
      <c r="D3448" s="1" t="s">
        <v>15</v>
      </c>
      <c r="E3448" s="1" t="s">
        <v>26</v>
      </c>
      <c r="F3448" s="1" t="s">
        <v>27</v>
      </c>
      <c r="G3448" s="1" t="s">
        <v>20</v>
      </c>
      <c r="H3448">
        <v>60</v>
      </c>
      <c r="I3448">
        <v>77</v>
      </c>
      <c r="J3448">
        <v>4620</v>
      </c>
      <c r="K3448">
        <v>2402.4</v>
      </c>
      <c r="L3448" s="1">
        <v>2217.6</v>
      </c>
      <c r="M3448" s="1" t="s">
        <v>25</v>
      </c>
      <c r="N3448" s="1" t="s">
        <v>197</v>
      </c>
    </row>
    <row r="3449" spans="1:14" x14ac:dyDescent="0.3">
      <c r="A3449" s="1" t="s">
        <v>47</v>
      </c>
      <c r="B3449">
        <v>1185732</v>
      </c>
      <c r="C3449" s="2">
        <v>44901</v>
      </c>
      <c r="D3449" s="1" t="s">
        <v>15</v>
      </c>
      <c r="E3449" s="1" t="s">
        <v>26</v>
      </c>
      <c r="F3449" s="1" t="s">
        <v>27</v>
      </c>
      <c r="G3449" s="1" t="s">
        <v>21</v>
      </c>
      <c r="H3449">
        <v>54</v>
      </c>
      <c r="I3449">
        <v>135</v>
      </c>
      <c r="J3449">
        <v>7290</v>
      </c>
      <c r="K3449">
        <v>3645</v>
      </c>
      <c r="L3449" s="1">
        <v>3645</v>
      </c>
      <c r="M3449" s="1" t="s">
        <v>25</v>
      </c>
      <c r="N3449" s="1" t="s">
        <v>196</v>
      </c>
    </row>
    <row r="3450" spans="1:14" x14ac:dyDescent="0.3">
      <c r="A3450" s="1" t="s">
        <v>47</v>
      </c>
      <c r="B3450">
        <v>1185732</v>
      </c>
      <c r="C3450" s="2">
        <v>44901</v>
      </c>
      <c r="D3450" s="1" t="s">
        <v>15</v>
      </c>
      <c r="E3450" s="1" t="s">
        <v>26</v>
      </c>
      <c r="F3450" s="1" t="s">
        <v>27</v>
      </c>
      <c r="G3450" s="1" t="s">
        <v>22</v>
      </c>
      <c r="H3450">
        <v>45</v>
      </c>
      <c r="I3450">
        <v>78</v>
      </c>
      <c r="J3450">
        <v>3510</v>
      </c>
      <c r="K3450">
        <v>1684.8</v>
      </c>
      <c r="L3450" s="1">
        <v>1825.2</v>
      </c>
      <c r="M3450" s="1" t="s">
        <v>25</v>
      </c>
      <c r="N3450" s="1" t="s">
        <v>196</v>
      </c>
    </row>
    <row r="3451" spans="1:14" x14ac:dyDescent="0.3">
      <c r="A3451" s="1" t="s">
        <v>47</v>
      </c>
      <c r="B3451">
        <v>1185732</v>
      </c>
      <c r="C3451" s="2">
        <v>44901</v>
      </c>
      <c r="D3451" s="1" t="s">
        <v>15</v>
      </c>
      <c r="E3451" s="1" t="s">
        <v>26</v>
      </c>
      <c r="F3451" s="1" t="s">
        <v>27</v>
      </c>
      <c r="G3451" s="1" t="s">
        <v>23</v>
      </c>
      <c r="H3451">
        <v>47</v>
      </c>
      <c r="I3451">
        <v>74</v>
      </c>
      <c r="J3451">
        <v>3478</v>
      </c>
      <c r="K3451">
        <v>1773.78</v>
      </c>
      <c r="L3451" s="1">
        <v>1704.22</v>
      </c>
      <c r="M3451" s="1" t="s">
        <v>25</v>
      </c>
      <c r="N3451" s="1" t="s">
        <v>197</v>
      </c>
    </row>
    <row r="3452" spans="1:14" x14ac:dyDescent="0.3">
      <c r="A3452" s="1" t="s">
        <v>47</v>
      </c>
      <c r="B3452">
        <v>1185732</v>
      </c>
      <c r="C3452" s="2">
        <v>44901</v>
      </c>
      <c r="D3452" s="1" t="s">
        <v>15</v>
      </c>
      <c r="E3452" s="1" t="s">
        <v>26</v>
      </c>
      <c r="F3452" s="1" t="s">
        <v>27</v>
      </c>
      <c r="G3452" s="1" t="s">
        <v>24</v>
      </c>
      <c r="H3452">
        <v>48</v>
      </c>
      <c r="I3452">
        <v>65</v>
      </c>
      <c r="J3452">
        <v>3120</v>
      </c>
      <c r="K3452">
        <v>1560</v>
      </c>
      <c r="L3452" s="1">
        <v>1560</v>
      </c>
      <c r="M3452" s="1" t="s">
        <v>25</v>
      </c>
      <c r="N3452" s="1" t="s">
        <v>197</v>
      </c>
    </row>
    <row r="3453" spans="1:14" x14ac:dyDescent="0.3">
      <c r="A3453" s="1" t="s">
        <v>47</v>
      </c>
      <c r="B3453">
        <v>1185732</v>
      </c>
      <c r="C3453" s="2">
        <v>44901</v>
      </c>
      <c r="D3453" s="1" t="s">
        <v>15</v>
      </c>
      <c r="E3453" s="1" t="s">
        <v>26</v>
      </c>
      <c r="F3453" s="1" t="s">
        <v>27</v>
      </c>
      <c r="G3453" s="1" t="s">
        <v>18</v>
      </c>
      <c r="H3453">
        <v>56</v>
      </c>
      <c r="I3453">
        <v>68</v>
      </c>
      <c r="J3453">
        <v>3808</v>
      </c>
      <c r="K3453">
        <v>1637.44</v>
      </c>
      <c r="L3453" s="1">
        <v>2170.56</v>
      </c>
      <c r="M3453" s="1" t="s">
        <v>25</v>
      </c>
      <c r="N3453" s="1" t="s">
        <v>196</v>
      </c>
    </row>
    <row r="3454" spans="1:14" x14ac:dyDescent="0.3">
      <c r="A3454" s="1" t="s">
        <v>47</v>
      </c>
      <c r="B3454">
        <v>1185732</v>
      </c>
      <c r="C3454" s="2">
        <v>44901</v>
      </c>
      <c r="D3454" s="1" t="s">
        <v>15</v>
      </c>
      <c r="E3454" s="1" t="s">
        <v>26</v>
      </c>
      <c r="F3454" s="1" t="s">
        <v>27</v>
      </c>
      <c r="G3454" s="1" t="s">
        <v>20</v>
      </c>
      <c r="H3454">
        <v>60</v>
      </c>
      <c r="I3454">
        <v>85</v>
      </c>
      <c r="J3454">
        <v>5100</v>
      </c>
      <c r="K3454">
        <v>2805</v>
      </c>
      <c r="L3454" s="1">
        <v>2295</v>
      </c>
      <c r="M3454" s="1" t="s">
        <v>25</v>
      </c>
      <c r="N3454" s="1" t="s">
        <v>197</v>
      </c>
    </row>
    <row r="3455" spans="1:14" x14ac:dyDescent="0.3">
      <c r="A3455" s="1" t="s">
        <v>47</v>
      </c>
      <c r="B3455">
        <v>1185732</v>
      </c>
      <c r="C3455" s="2">
        <v>44578</v>
      </c>
      <c r="D3455" s="1" t="s">
        <v>15</v>
      </c>
      <c r="E3455" s="1" t="s">
        <v>26</v>
      </c>
      <c r="F3455" s="1" t="s">
        <v>27</v>
      </c>
      <c r="G3455" s="1" t="s">
        <v>21</v>
      </c>
      <c r="H3455">
        <v>38</v>
      </c>
      <c r="I3455">
        <v>126</v>
      </c>
      <c r="J3455">
        <v>4788</v>
      </c>
      <c r="K3455">
        <v>2058.84</v>
      </c>
      <c r="L3455" s="1">
        <v>2729.16</v>
      </c>
      <c r="M3455" s="1" t="s">
        <v>25</v>
      </c>
      <c r="N3455" s="1" t="s">
        <v>196</v>
      </c>
    </row>
    <row r="3456" spans="1:14" x14ac:dyDescent="0.3">
      <c r="A3456" s="1" t="s">
        <v>47</v>
      </c>
      <c r="B3456">
        <v>1185732</v>
      </c>
      <c r="C3456" s="2">
        <v>44578</v>
      </c>
      <c r="D3456" s="1" t="s">
        <v>15</v>
      </c>
      <c r="E3456" s="1" t="s">
        <v>26</v>
      </c>
      <c r="F3456" s="1" t="s">
        <v>27</v>
      </c>
      <c r="G3456" s="1" t="s">
        <v>22</v>
      </c>
      <c r="H3456">
        <v>38</v>
      </c>
      <c r="I3456">
        <v>68</v>
      </c>
      <c r="J3456">
        <v>2584</v>
      </c>
      <c r="K3456">
        <v>1136.96</v>
      </c>
      <c r="L3456" s="1">
        <v>1447.04</v>
      </c>
      <c r="M3456" s="1" t="s">
        <v>25</v>
      </c>
      <c r="N3456" s="1" t="s">
        <v>196</v>
      </c>
    </row>
    <row r="3457" spans="1:14" x14ac:dyDescent="0.3">
      <c r="A3457" s="1" t="s">
        <v>47</v>
      </c>
      <c r="B3457">
        <v>1185732</v>
      </c>
      <c r="C3457" s="2">
        <v>44578</v>
      </c>
      <c r="D3457" s="1" t="s">
        <v>15</v>
      </c>
      <c r="E3457" s="1" t="s">
        <v>26</v>
      </c>
      <c r="F3457" s="1" t="s">
        <v>27</v>
      </c>
      <c r="G3457" s="1" t="s">
        <v>23</v>
      </c>
      <c r="H3457">
        <v>27</v>
      </c>
      <c r="I3457">
        <v>73</v>
      </c>
      <c r="J3457">
        <v>1971</v>
      </c>
      <c r="K3457">
        <v>709.56</v>
      </c>
      <c r="L3457" s="1">
        <v>1261.44</v>
      </c>
      <c r="M3457" s="1" t="s">
        <v>25</v>
      </c>
      <c r="N3457" s="1" t="s">
        <v>197</v>
      </c>
    </row>
    <row r="3458" spans="1:14" x14ac:dyDescent="0.3">
      <c r="A3458" s="1" t="s">
        <v>47</v>
      </c>
      <c r="B3458">
        <v>1185732</v>
      </c>
      <c r="C3458" s="2">
        <v>44578</v>
      </c>
      <c r="D3458" s="1" t="s">
        <v>15</v>
      </c>
      <c r="E3458" s="1" t="s">
        <v>26</v>
      </c>
      <c r="F3458" s="1" t="s">
        <v>27</v>
      </c>
      <c r="G3458" s="1" t="s">
        <v>24</v>
      </c>
      <c r="H3458">
        <v>34</v>
      </c>
      <c r="I3458">
        <v>26</v>
      </c>
      <c r="J3458">
        <v>884</v>
      </c>
      <c r="K3458">
        <v>335.92</v>
      </c>
      <c r="L3458" s="1">
        <v>548.07999999999993</v>
      </c>
      <c r="M3458" s="1" t="s">
        <v>25</v>
      </c>
      <c r="N3458" s="1" t="s">
        <v>197</v>
      </c>
    </row>
    <row r="3459" spans="1:14" x14ac:dyDescent="0.3">
      <c r="A3459" s="1" t="s">
        <v>47</v>
      </c>
      <c r="B3459">
        <v>1185732</v>
      </c>
      <c r="C3459" s="2">
        <v>44578</v>
      </c>
      <c r="D3459" s="1" t="s">
        <v>15</v>
      </c>
      <c r="E3459" s="1" t="s">
        <v>26</v>
      </c>
      <c r="F3459" s="1" t="s">
        <v>27</v>
      </c>
      <c r="G3459" s="1" t="s">
        <v>18</v>
      </c>
      <c r="H3459">
        <v>48</v>
      </c>
      <c r="I3459">
        <v>41</v>
      </c>
      <c r="J3459">
        <v>1968</v>
      </c>
      <c r="K3459">
        <v>767.52</v>
      </c>
      <c r="L3459" s="1">
        <v>1200.48</v>
      </c>
      <c r="M3459" s="1" t="s">
        <v>25</v>
      </c>
      <c r="N3459" s="1" t="s">
        <v>196</v>
      </c>
    </row>
    <row r="3460" spans="1:14" x14ac:dyDescent="0.3">
      <c r="A3460" s="1" t="s">
        <v>47</v>
      </c>
      <c r="B3460">
        <v>1185732</v>
      </c>
      <c r="C3460" s="2">
        <v>44578</v>
      </c>
      <c r="D3460" s="1" t="s">
        <v>15</v>
      </c>
      <c r="E3460" s="1" t="s">
        <v>26</v>
      </c>
      <c r="F3460" s="1" t="s">
        <v>27</v>
      </c>
      <c r="G3460" s="1" t="s">
        <v>20</v>
      </c>
      <c r="H3460">
        <v>38</v>
      </c>
      <c r="I3460">
        <v>70</v>
      </c>
      <c r="J3460">
        <v>2660</v>
      </c>
      <c r="K3460">
        <v>1090.5999999999999</v>
      </c>
      <c r="L3460" s="1">
        <v>1569.4</v>
      </c>
      <c r="M3460" s="1" t="s">
        <v>25</v>
      </c>
      <c r="N3460" s="1" t="s">
        <v>197</v>
      </c>
    </row>
    <row r="3461" spans="1:14" x14ac:dyDescent="0.3">
      <c r="A3461" s="1" t="s">
        <v>47</v>
      </c>
      <c r="B3461">
        <v>1185732</v>
      </c>
      <c r="C3461" s="2">
        <v>44607</v>
      </c>
      <c r="D3461" s="1" t="s">
        <v>15</v>
      </c>
      <c r="E3461" s="1" t="s">
        <v>26</v>
      </c>
      <c r="F3461" s="1" t="s">
        <v>27</v>
      </c>
      <c r="G3461" s="1" t="s">
        <v>21</v>
      </c>
      <c r="H3461">
        <v>36</v>
      </c>
      <c r="I3461">
        <v>140</v>
      </c>
      <c r="J3461">
        <v>5040</v>
      </c>
      <c r="K3461">
        <v>2066.4</v>
      </c>
      <c r="L3461" s="1">
        <v>2973.6</v>
      </c>
      <c r="M3461" s="1" t="s">
        <v>25</v>
      </c>
      <c r="N3461" s="1" t="s">
        <v>196</v>
      </c>
    </row>
    <row r="3462" spans="1:14" x14ac:dyDescent="0.3">
      <c r="A3462" s="1" t="s">
        <v>47</v>
      </c>
      <c r="B3462">
        <v>1185732</v>
      </c>
      <c r="C3462" s="2">
        <v>44607</v>
      </c>
      <c r="D3462" s="1" t="s">
        <v>15</v>
      </c>
      <c r="E3462" s="1" t="s">
        <v>26</v>
      </c>
      <c r="F3462" s="1" t="s">
        <v>27</v>
      </c>
      <c r="G3462" s="1" t="s">
        <v>22</v>
      </c>
      <c r="H3462">
        <v>38</v>
      </c>
      <c r="I3462">
        <v>41</v>
      </c>
      <c r="J3462">
        <v>1558</v>
      </c>
      <c r="K3462">
        <v>654.36</v>
      </c>
      <c r="L3462" s="1">
        <v>903.64</v>
      </c>
      <c r="M3462" s="1" t="s">
        <v>25</v>
      </c>
      <c r="N3462" s="1" t="s">
        <v>196</v>
      </c>
    </row>
    <row r="3463" spans="1:14" x14ac:dyDescent="0.3">
      <c r="A3463" s="1" t="s">
        <v>47</v>
      </c>
      <c r="B3463">
        <v>1185732</v>
      </c>
      <c r="C3463" s="2">
        <v>44607</v>
      </c>
      <c r="D3463" s="1" t="s">
        <v>15</v>
      </c>
      <c r="E3463" s="1" t="s">
        <v>26</v>
      </c>
      <c r="F3463" s="1" t="s">
        <v>27</v>
      </c>
      <c r="G3463" s="1" t="s">
        <v>23</v>
      </c>
      <c r="H3463">
        <v>29</v>
      </c>
      <c r="I3463">
        <v>60</v>
      </c>
      <c r="J3463">
        <v>1740</v>
      </c>
      <c r="K3463">
        <v>661.2</v>
      </c>
      <c r="L3463" s="1">
        <v>1078.8</v>
      </c>
      <c r="M3463" s="1" t="s">
        <v>25</v>
      </c>
      <c r="N3463" s="1" t="s">
        <v>197</v>
      </c>
    </row>
    <row r="3464" spans="1:14" x14ac:dyDescent="0.3">
      <c r="A3464" s="1" t="s">
        <v>47</v>
      </c>
      <c r="B3464">
        <v>1185732</v>
      </c>
      <c r="C3464" s="2">
        <v>44842</v>
      </c>
      <c r="D3464" s="1" t="s">
        <v>15</v>
      </c>
      <c r="E3464" s="1" t="s">
        <v>26</v>
      </c>
      <c r="F3464" s="1" t="s">
        <v>27</v>
      </c>
      <c r="G3464" s="1" t="s">
        <v>20</v>
      </c>
      <c r="H3464">
        <v>47</v>
      </c>
      <c r="I3464">
        <v>66</v>
      </c>
      <c r="J3464">
        <v>3102</v>
      </c>
      <c r="K3464">
        <v>1364.88</v>
      </c>
      <c r="L3464" s="1">
        <v>1737.12</v>
      </c>
      <c r="M3464" s="1" t="s">
        <v>19</v>
      </c>
      <c r="N3464" s="1" t="s">
        <v>197</v>
      </c>
    </row>
    <row r="3465" spans="1:14" x14ac:dyDescent="0.3">
      <c r="A3465" s="1" t="s">
        <v>47</v>
      </c>
      <c r="B3465">
        <v>1185732</v>
      </c>
      <c r="C3465" s="2">
        <v>44872</v>
      </c>
      <c r="D3465" s="1" t="s">
        <v>15</v>
      </c>
      <c r="E3465" s="1" t="s">
        <v>26</v>
      </c>
      <c r="F3465" s="1" t="s">
        <v>27</v>
      </c>
      <c r="G3465" s="1" t="s">
        <v>21</v>
      </c>
      <c r="H3465">
        <v>40</v>
      </c>
      <c r="I3465">
        <v>105</v>
      </c>
      <c r="J3465">
        <v>4200</v>
      </c>
      <c r="K3465">
        <v>1764</v>
      </c>
      <c r="L3465" s="1">
        <v>2436</v>
      </c>
      <c r="M3465" s="1" t="s">
        <v>19</v>
      </c>
      <c r="N3465" s="1" t="s">
        <v>196</v>
      </c>
    </row>
    <row r="3466" spans="1:14" x14ac:dyDescent="0.3">
      <c r="A3466" s="1" t="s">
        <v>47</v>
      </c>
      <c r="B3466">
        <v>1185732</v>
      </c>
      <c r="C3466" s="2">
        <v>44872</v>
      </c>
      <c r="D3466" s="1" t="s">
        <v>15</v>
      </c>
      <c r="E3466" s="1" t="s">
        <v>26</v>
      </c>
      <c r="F3466" s="1" t="s">
        <v>27</v>
      </c>
      <c r="G3466" s="1" t="s">
        <v>22</v>
      </c>
      <c r="H3466">
        <v>40</v>
      </c>
      <c r="I3466">
        <v>74</v>
      </c>
      <c r="J3466">
        <v>2960</v>
      </c>
      <c r="K3466">
        <v>1243.2</v>
      </c>
      <c r="L3466" s="1">
        <v>1716.8</v>
      </c>
      <c r="M3466" s="1" t="s">
        <v>19</v>
      </c>
      <c r="N3466" s="1" t="s">
        <v>196</v>
      </c>
    </row>
    <row r="3467" spans="1:14" x14ac:dyDescent="0.3">
      <c r="A3467" s="1" t="s">
        <v>47</v>
      </c>
      <c r="B3467">
        <v>1185732</v>
      </c>
      <c r="C3467" s="2">
        <v>44872</v>
      </c>
      <c r="D3467" s="1" t="s">
        <v>15</v>
      </c>
      <c r="E3467" s="1" t="s">
        <v>26</v>
      </c>
      <c r="F3467" s="1" t="s">
        <v>27</v>
      </c>
      <c r="G3467" s="1" t="s">
        <v>23</v>
      </c>
      <c r="H3467">
        <v>37</v>
      </c>
      <c r="I3467">
        <v>68</v>
      </c>
      <c r="J3467">
        <v>2516</v>
      </c>
      <c r="K3467">
        <v>1132.2</v>
      </c>
      <c r="L3467" s="1">
        <v>1383.8</v>
      </c>
      <c r="M3467" s="1" t="s">
        <v>19</v>
      </c>
      <c r="N3467" s="1" t="s">
        <v>197</v>
      </c>
    </row>
    <row r="3468" spans="1:14" x14ac:dyDescent="0.3">
      <c r="A3468" s="1" t="s">
        <v>47</v>
      </c>
      <c r="B3468">
        <v>1185732</v>
      </c>
      <c r="C3468" s="2">
        <v>44872</v>
      </c>
      <c r="D3468" s="1" t="s">
        <v>15</v>
      </c>
      <c r="E3468" s="1" t="s">
        <v>26</v>
      </c>
      <c r="F3468" s="1" t="s">
        <v>27</v>
      </c>
      <c r="G3468" s="1" t="s">
        <v>24</v>
      </c>
      <c r="H3468">
        <v>36</v>
      </c>
      <c r="I3468">
        <v>68</v>
      </c>
      <c r="J3468">
        <v>2448</v>
      </c>
      <c r="K3468">
        <v>1101.6000000000001</v>
      </c>
      <c r="L3468" s="1">
        <v>1346.3999999999999</v>
      </c>
      <c r="M3468" s="1" t="s">
        <v>19</v>
      </c>
      <c r="N3468" s="1" t="s">
        <v>197</v>
      </c>
    </row>
    <row r="3469" spans="1:14" x14ac:dyDescent="0.3">
      <c r="A3469" s="1" t="s">
        <v>47</v>
      </c>
      <c r="B3469">
        <v>1185732</v>
      </c>
      <c r="C3469" s="2">
        <v>44872</v>
      </c>
      <c r="D3469" s="1" t="s">
        <v>15</v>
      </c>
      <c r="E3469" s="1" t="s">
        <v>26</v>
      </c>
      <c r="F3469" s="1" t="s">
        <v>27</v>
      </c>
      <c r="G3469" s="1" t="s">
        <v>18</v>
      </c>
      <c r="H3469">
        <v>43</v>
      </c>
      <c r="I3469">
        <v>61</v>
      </c>
      <c r="J3469">
        <v>2623</v>
      </c>
      <c r="K3469">
        <v>865.58999999999992</v>
      </c>
      <c r="L3469" s="1">
        <v>1757.41</v>
      </c>
      <c r="M3469" s="1" t="s">
        <v>19</v>
      </c>
      <c r="N3469" s="1" t="s">
        <v>196</v>
      </c>
    </row>
    <row r="3470" spans="1:14" x14ac:dyDescent="0.3">
      <c r="A3470" s="1" t="s">
        <v>47</v>
      </c>
      <c r="B3470">
        <v>1185732</v>
      </c>
      <c r="C3470" s="2">
        <v>44872</v>
      </c>
      <c r="D3470" s="1" t="s">
        <v>15</v>
      </c>
      <c r="E3470" s="1" t="s">
        <v>26</v>
      </c>
      <c r="F3470" s="1" t="s">
        <v>27</v>
      </c>
      <c r="G3470" s="1" t="s">
        <v>20</v>
      </c>
      <c r="H3470">
        <v>46</v>
      </c>
      <c r="I3470">
        <v>83</v>
      </c>
      <c r="J3470">
        <v>3818</v>
      </c>
      <c r="K3470">
        <v>1679.92</v>
      </c>
      <c r="L3470" s="1">
        <v>2138.08</v>
      </c>
      <c r="M3470" s="1" t="s">
        <v>19</v>
      </c>
      <c r="N3470" s="1" t="s">
        <v>197</v>
      </c>
    </row>
    <row r="3471" spans="1:14" x14ac:dyDescent="0.3">
      <c r="A3471" s="1" t="s">
        <v>47</v>
      </c>
      <c r="B3471">
        <v>1185732</v>
      </c>
      <c r="C3471" s="2">
        <v>44901</v>
      </c>
      <c r="D3471" s="1" t="s">
        <v>15</v>
      </c>
      <c r="E3471" s="1" t="s">
        <v>26</v>
      </c>
      <c r="F3471" s="1" t="s">
        <v>27</v>
      </c>
      <c r="G3471" s="1" t="s">
        <v>21</v>
      </c>
      <c r="H3471">
        <v>48</v>
      </c>
      <c r="I3471">
        <v>160</v>
      </c>
      <c r="J3471">
        <v>7680</v>
      </c>
      <c r="K3471">
        <v>2995.2</v>
      </c>
      <c r="L3471" s="1">
        <v>4684.8</v>
      </c>
      <c r="M3471" s="1" t="s">
        <v>19</v>
      </c>
      <c r="N3471" s="1" t="s">
        <v>196</v>
      </c>
    </row>
    <row r="3472" spans="1:14" x14ac:dyDescent="0.3">
      <c r="A3472" s="1" t="s">
        <v>47</v>
      </c>
      <c r="B3472">
        <v>1185732</v>
      </c>
      <c r="C3472" s="2">
        <v>44901</v>
      </c>
      <c r="D3472" s="1" t="s">
        <v>15</v>
      </c>
      <c r="E3472" s="1" t="s">
        <v>26</v>
      </c>
      <c r="F3472" s="1" t="s">
        <v>27</v>
      </c>
      <c r="G3472" s="1" t="s">
        <v>22</v>
      </c>
      <c r="H3472">
        <v>37</v>
      </c>
      <c r="I3472">
        <v>102</v>
      </c>
      <c r="J3472">
        <v>3774</v>
      </c>
      <c r="K3472">
        <v>1396.3799999999999</v>
      </c>
      <c r="L3472" s="1">
        <v>2377.62</v>
      </c>
      <c r="M3472" s="1" t="s">
        <v>19</v>
      </c>
      <c r="N3472" s="1" t="s">
        <v>196</v>
      </c>
    </row>
    <row r="3473" spans="1:14" x14ac:dyDescent="0.3">
      <c r="A3473" s="1" t="s">
        <v>47</v>
      </c>
      <c r="B3473">
        <v>1185732</v>
      </c>
      <c r="C3473" s="2">
        <v>44901</v>
      </c>
      <c r="D3473" s="1" t="s">
        <v>15</v>
      </c>
      <c r="E3473" s="1" t="s">
        <v>26</v>
      </c>
      <c r="F3473" s="1" t="s">
        <v>27</v>
      </c>
      <c r="G3473" s="1" t="s">
        <v>23</v>
      </c>
      <c r="H3473">
        <v>40</v>
      </c>
      <c r="I3473">
        <v>88</v>
      </c>
      <c r="J3473">
        <v>3520</v>
      </c>
      <c r="K3473">
        <v>1654.4</v>
      </c>
      <c r="L3473" s="1">
        <v>1865.6</v>
      </c>
      <c r="M3473" s="1" t="s">
        <v>19</v>
      </c>
      <c r="N3473" s="1" t="s">
        <v>197</v>
      </c>
    </row>
    <row r="3474" spans="1:14" x14ac:dyDescent="0.3">
      <c r="A3474" s="1" t="s">
        <v>47</v>
      </c>
      <c r="B3474">
        <v>1185732</v>
      </c>
      <c r="C3474" s="2">
        <v>44901</v>
      </c>
      <c r="D3474" s="1" t="s">
        <v>15</v>
      </c>
      <c r="E3474" s="1" t="s">
        <v>26</v>
      </c>
      <c r="F3474" s="1" t="s">
        <v>27</v>
      </c>
      <c r="G3474" s="1" t="s">
        <v>24</v>
      </c>
      <c r="H3474">
        <v>34</v>
      </c>
      <c r="I3474">
        <v>77</v>
      </c>
      <c r="J3474">
        <v>2618</v>
      </c>
      <c r="K3474">
        <v>1125.7400000000002</v>
      </c>
      <c r="L3474" s="1">
        <v>1492.2599999999998</v>
      </c>
      <c r="M3474" s="1" t="s">
        <v>19</v>
      </c>
      <c r="N3474" s="1" t="s">
        <v>197</v>
      </c>
    </row>
    <row r="3475" spans="1:14" x14ac:dyDescent="0.3">
      <c r="A3475" s="1" t="s">
        <v>47</v>
      </c>
      <c r="B3475">
        <v>1185732</v>
      </c>
      <c r="C3475" s="2">
        <v>44901</v>
      </c>
      <c r="D3475" s="1" t="s">
        <v>15</v>
      </c>
      <c r="E3475" s="1" t="s">
        <v>26</v>
      </c>
      <c r="F3475" s="1" t="s">
        <v>27</v>
      </c>
      <c r="G3475" s="1" t="s">
        <v>18</v>
      </c>
      <c r="H3475">
        <v>41</v>
      </c>
      <c r="I3475">
        <v>74</v>
      </c>
      <c r="J3475">
        <v>3034</v>
      </c>
      <c r="K3475">
        <v>1122.58</v>
      </c>
      <c r="L3475" s="1">
        <v>1911.42</v>
      </c>
      <c r="M3475" s="1" t="s">
        <v>19</v>
      </c>
      <c r="N3475" s="1" t="s">
        <v>196</v>
      </c>
    </row>
    <row r="3476" spans="1:14" x14ac:dyDescent="0.3">
      <c r="A3476" s="1" t="s">
        <v>47</v>
      </c>
      <c r="B3476">
        <v>1185732</v>
      </c>
      <c r="C3476" s="2">
        <v>44901</v>
      </c>
      <c r="D3476" s="1" t="s">
        <v>15</v>
      </c>
      <c r="E3476" s="1" t="s">
        <v>26</v>
      </c>
      <c r="F3476" s="1" t="s">
        <v>27</v>
      </c>
      <c r="G3476" s="1" t="s">
        <v>20</v>
      </c>
      <c r="H3476">
        <v>51</v>
      </c>
      <c r="I3476">
        <v>111</v>
      </c>
      <c r="J3476">
        <v>5661</v>
      </c>
      <c r="K3476">
        <v>2434.2300000000005</v>
      </c>
      <c r="L3476" s="1">
        <v>3226.7699999999995</v>
      </c>
      <c r="M3476" s="1" t="s">
        <v>19</v>
      </c>
      <c r="N3476" s="1" t="s">
        <v>197</v>
      </c>
    </row>
    <row r="3477" spans="1:14" x14ac:dyDescent="0.3">
      <c r="A3477" s="1" t="s">
        <v>47</v>
      </c>
      <c r="B3477">
        <v>1185732</v>
      </c>
      <c r="C3477" s="2">
        <v>44578</v>
      </c>
      <c r="D3477" s="1" t="s">
        <v>15</v>
      </c>
      <c r="E3477" s="1" t="s">
        <v>26</v>
      </c>
      <c r="F3477" s="1" t="s">
        <v>27</v>
      </c>
      <c r="G3477" s="1" t="s">
        <v>21</v>
      </c>
      <c r="H3477">
        <v>28</v>
      </c>
      <c r="I3477">
        <v>140</v>
      </c>
      <c r="J3477">
        <v>3920</v>
      </c>
      <c r="K3477">
        <v>1293.5999999999999</v>
      </c>
      <c r="L3477" s="1">
        <v>2626.4</v>
      </c>
      <c r="M3477" s="1" t="s">
        <v>19</v>
      </c>
      <c r="N3477" s="1" t="s">
        <v>196</v>
      </c>
    </row>
    <row r="3478" spans="1:14" x14ac:dyDescent="0.3">
      <c r="A3478" s="1" t="s">
        <v>47</v>
      </c>
      <c r="B3478">
        <v>1185732</v>
      </c>
      <c r="C3478" s="2">
        <v>44578</v>
      </c>
      <c r="D3478" s="1" t="s">
        <v>15</v>
      </c>
      <c r="E3478" s="1" t="s">
        <v>26</v>
      </c>
      <c r="F3478" s="1" t="s">
        <v>27</v>
      </c>
      <c r="G3478" s="1" t="s">
        <v>22</v>
      </c>
      <c r="H3478">
        <v>28</v>
      </c>
      <c r="I3478">
        <v>88</v>
      </c>
      <c r="J3478">
        <v>2464</v>
      </c>
      <c r="K3478">
        <v>837.75999999999988</v>
      </c>
      <c r="L3478" s="1">
        <v>1626.2400000000002</v>
      </c>
      <c r="M3478" s="1" t="s">
        <v>19</v>
      </c>
      <c r="N3478" s="1" t="s">
        <v>196</v>
      </c>
    </row>
    <row r="3479" spans="1:14" x14ac:dyDescent="0.3">
      <c r="A3479" s="1" t="s">
        <v>47</v>
      </c>
      <c r="B3479">
        <v>1185732</v>
      </c>
      <c r="C3479" s="2">
        <v>44578</v>
      </c>
      <c r="D3479" s="1" t="s">
        <v>15</v>
      </c>
      <c r="E3479" s="1" t="s">
        <v>26</v>
      </c>
      <c r="F3479" s="1" t="s">
        <v>27</v>
      </c>
      <c r="G3479" s="1" t="s">
        <v>23</v>
      </c>
      <c r="H3479">
        <v>22</v>
      </c>
      <c r="I3479">
        <v>75</v>
      </c>
      <c r="J3479">
        <v>1650</v>
      </c>
      <c r="K3479">
        <v>478.49999999999994</v>
      </c>
      <c r="L3479" s="1">
        <v>1171.5</v>
      </c>
      <c r="M3479" s="1" t="s">
        <v>19</v>
      </c>
      <c r="N3479" s="1" t="s">
        <v>197</v>
      </c>
    </row>
    <row r="3480" spans="1:14" x14ac:dyDescent="0.3">
      <c r="A3480" s="1" t="s">
        <v>47</v>
      </c>
      <c r="B3480">
        <v>1185732</v>
      </c>
      <c r="C3480" s="2">
        <v>44578</v>
      </c>
      <c r="D3480" s="1" t="s">
        <v>15</v>
      </c>
      <c r="E3480" s="1" t="s">
        <v>26</v>
      </c>
      <c r="F3480" s="1" t="s">
        <v>27</v>
      </c>
      <c r="G3480" s="1" t="s">
        <v>24</v>
      </c>
      <c r="H3480">
        <v>25</v>
      </c>
      <c r="I3480">
        <v>33</v>
      </c>
      <c r="J3480">
        <v>825</v>
      </c>
      <c r="K3480">
        <v>255.75</v>
      </c>
      <c r="L3480" s="1">
        <v>569.25</v>
      </c>
      <c r="M3480" s="1" t="s">
        <v>19</v>
      </c>
      <c r="N3480" s="1" t="s">
        <v>197</v>
      </c>
    </row>
    <row r="3481" spans="1:14" x14ac:dyDescent="0.3">
      <c r="A3481" s="1" t="s">
        <v>47</v>
      </c>
      <c r="B3481">
        <v>1185732</v>
      </c>
      <c r="C3481" s="2">
        <v>44578</v>
      </c>
      <c r="D3481" s="1" t="s">
        <v>15</v>
      </c>
      <c r="E3481" s="1" t="s">
        <v>26</v>
      </c>
      <c r="F3481" s="1" t="s">
        <v>27</v>
      </c>
      <c r="G3481" s="1" t="s">
        <v>18</v>
      </c>
      <c r="H3481">
        <v>39</v>
      </c>
      <c r="I3481">
        <v>47</v>
      </c>
      <c r="J3481">
        <v>1833</v>
      </c>
      <c r="K3481">
        <v>586.56000000000006</v>
      </c>
      <c r="L3481" s="1">
        <v>1246.44</v>
      </c>
      <c r="M3481" s="1" t="s">
        <v>19</v>
      </c>
      <c r="N3481" s="1" t="s">
        <v>196</v>
      </c>
    </row>
    <row r="3482" spans="1:14" x14ac:dyDescent="0.3">
      <c r="A3482" s="1" t="s">
        <v>47</v>
      </c>
      <c r="B3482">
        <v>1185732</v>
      </c>
      <c r="C3482" s="2">
        <v>44578</v>
      </c>
      <c r="D3482" s="1" t="s">
        <v>15</v>
      </c>
      <c r="E3482" s="1" t="s">
        <v>26</v>
      </c>
      <c r="F3482" s="1" t="s">
        <v>27</v>
      </c>
      <c r="G3482" s="1" t="s">
        <v>20</v>
      </c>
      <c r="H3482">
        <v>26</v>
      </c>
      <c r="I3482">
        <v>83</v>
      </c>
      <c r="J3482">
        <v>2158</v>
      </c>
      <c r="K3482">
        <v>733.71999999999991</v>
      </c>
      <c r="L3482" s="1">
        <v>1424.2800000000002</v>
      </c>
      <c r="M3482" s="1" t="s">
        <v>19</v>
      </c>
      <c r="N3482" s="1" t="s">
        <v>197</v>
      </c>
    </row>
    <row r="3483" spans="1:14" x14ac:dyDescent="0.3">
      <c r="A3483" s="1" t="s">
        <v>47</v>
      </c>
      <c r="B3483">
        <v>1185732</v>
      </c>
      <c r="C3483" s="2">
        <v>44607</v>
      </c>
      <c r="D3483" s="1" t="s">
        <v>15</v>
      </c>
      <c r="E3483" s="1" t="s">
        <v>26</v>
      </c>
      <c r="F3483" s="1" t="s">
        <v>27</v>
      </c>
      <c r="G3483" s="1" t="s">
        <v>21</v>
      </c>
      <c r="H3483">
        <v>26</v>
      </c>
      <c r="I3483">
        <v>155</v>
      </c>
      <c r="J3483">
        <v>4030</v>
      </c>
      <c r="K3483">
        <v>1491.1</v>
      </c>
      <c r="L3483" s="1">
        <v>2538.9</v>
      </c>
      <c r="M3483" s="1" t="s">
        <v>19</v>
      </c>
      <c r="N3483" s="1" t="s">
        <v>196</v>
      </c>
    </row>
    <row r="3484" spans="1:14" x14ac:dyDescent="0.3">
      <c r="A3484" s="1" t="s">
        <v>47</v>
      </c>
      <c r="B3484">
        <v>1185732</v>
      </c>
      <c r="C3484" s="2">
        <v>44607</v>
      </c>
      <c r="D3484" s="1" t="s">
        <v>15</v>
      </c>
      <c r="E3484" s="1" t="s">
        <v>26</v>
      </c>
      <c r="F3484" s="1" t="s">
        <v>27</v>
      </c>
      <c r="G3484" s="1" t="s">
        <v>22</v>
      </c>
      <c r="H3484">
        <v>31</v>
      </c>
      <c r="I3484">
        <v>53</v>
      </c>
      <c r="J3484">
        <v>1643</v>
      </c>
      <c r="K3484">
        <v>575.04999999999995</v>
      </c>
      <c r="L3484" s="1">
        <v>1067.95</v>
      </c>
      <c r="M3484" s="1" t="s">
        <v>19</v>
      </c>
      <c r="N3484" s="1" t="s">
        <v>196</v>
      </c>
    </row>
    <row r="3485" spans="1:14" x14ac:dyDescent="0.3">
      <c r="A3485" s="1" t="s">
        <v>47</v>
      </c>
      <c r="B3485">
        <v>1185732</v>
      </c>
      <c r="C3485" s="2">
        <v>44607</v>
      </c>
      <c r="D3485" s="1" t="s">
        <v>15</v>
      </c>
      <c r="E3485" s="1" t="s">
        <v>26</v>
      </c>
      <c r="F3485" s="1" t="s">
        <v>27</v>
      </c>
      <c r="G3485" s="1" t="s">
        <v>23</v>
      </c>
      <c r="H3485">
        <v>24</v>
      </c>
      <c r="I3485">
        <v>70</v>
      </c>
      <c r="J3485">
        <v>1680</v>
      </c>
      <c r="K3485">
        <v>487.2</v>
      </c>
      <c r="L3485" s="1">
        <v>1192.8</v>
      </c>
      <c r="M3485" s="1" t="s">
        <v>19</v>
      </c>
      <c r="N3485" s="1" t="s">
        <v>197</v>
      </c>
    </row>
    <row r="3486" spans="1:14" x14ac:dyDescent="0.3">
      <c r="A3486" s="1" t="s">
        <v>47</v>
      </c>
      <c r="B3486">
        <v>1185732</v>
      </c>
      <c r="C3486" s="2">
        <v>44477</v>
      </c>
      <c r="D3486" s="1" t="s">
        <v>15</v>
      </c>
      <c r="E3486" s="1" t="s">
        <v>48</v>
      </c>
      <c r="F3486" s="1" t="s">
        <v>49</v>
      </c>
      <c r="G3486" s="1" t="s">
        <v>20</v>
      </c>
      <c r="H3486">
        <v>64.999999999999986</v>
      </c>
      <c r="I3486">
        <v>250</v>
      </c>
      <c r="J3486">
        <v>162499.99999999997</v>
      </c>
      <c r="K3486">
        <v>64999.999999999993</v>
      </c>
      <c r="L3486" s="1">
        <v>97499.999999999971</v>
      </c>
      <c r="M3486" s="1" t="s">
        <v>28</v>
      </c>
      <c r="N3486" s="1" t="s">
        <v>197</v>
      </c>
    </row>
    <row r="3487" spans="1:14" x14ac:dyDescent="0.3">
      <c r="A3487" s="1" t="s">
        <v>47</v>
      </c>
      <c r="B3487">
        <v>1185732</v>
      </c>
      <c r="C3487" s="2">
        <v>44507</v>
      </c>
      <c r="D3487" s="1" t="s">
        <v>15</v>
      </c>
      <c r="E3487" s="1" t="s">
        <v>48</v>
      </c>
      <c r="F3487" s="1" t="s">
        <v>49</v>
      </c>
      <c r="G3487" s="1" t="s">
        <v>21</v>
      </c>
      <c r="H3487">
        <v>60</v>
      </c>
      <c r="I3487">
        <v>400</v>
      </c>
      <c r="J3487">
        <v>240000</v>
      </c>
      <c r="K3487">
        <v>84000</v>
      </c>
      <c r="L3487" s="1">
        <v>156000</v>
      </c>
      <c r="M3487" s="1" t="s">
        <v>28</v>
      </c>
      <c r="N3487" s="1" t="s">
        <v>196</v>
      </c>
    </row>
    <row r="3488" spans="1:14" x14ac:dyDescent="0.3">
      <c r="A3488" s="1" t="s">
        <v>47</v>
      </c>
      <c r="B3488">
        <v>1185732</v>
      </c>
      <c r="C3488" s="2">
        <v>44507</v>
      </c>
      <c r="D3488" s="1" t="s">
        <v>15</v>
      </c>
      <c r="E3488" s="1" t="s">
        <v>48</v>
      </c>
      <c r="F3488" s="1" t="s">
        <v>49</v>
      </c>
      <c r="G3488" s="1" t="s">
        <v>22</v>
      </c>
      <c r="H3488">
        <v>50</v>
      </c>
      <c r="I3488">
        <v>275</v>
      </c>
      <c r="J3488">
        <v>137500</v>
      </c>
      <c r="K3488">
        <v>48125</v>
      </c>
      <c r="L3488" s="1">
        <v>89375</v>
      </c>
      <c r="M3488" s="1" t="s">
        <v>28</v>
      </c>
      <c r="N3488" s="1" t="s">
        <v>196</v>
      </c>
    </row>
    <row r="3489" spans="1:14" x14ac:dyDescent="0.3">
      <c r="A3489" s="1" t="s">
        <v>47</v>
      </c>
      <c r="B3489">
        <v>1185732</v>
      </c>
      <c r="C3489" s="2">
        <v>44507</v>
      </c>
      <c r="D3489" s="1" t="s">
        <v>15</v>
      </c>
      <c r="E3489" s="1" t="s">
        <v>48</v>
      </c>
      <c r="F3489" s="1" t="s">
        <v>49</v>
      </c>
      <c r="G3489" s="1" t="s">
        <v>23</v>
      </c>
      <c r="H3489">
        <v>50</v>
      </c>
      <c r="I3489">
        <v>270</v>
      </c>
      <c r="J3489">
        <v>135000</v>
      </c>
      <c r="K3489">
        <v>54000</v>
      </c>
      <c r="L3489" s="1">
        <v>81000</v>
      </c>
      <c r="M3489" s="1" t="s">
        <v>28</v>
      </c>
      <c r="N3489" s="1" t="s">
        <v>197</v>
      </c>
    </row>
    <row r="3490" spans="1:14" x14ac:dyDescent="0.3">
      <c r="A3490" s="1" t="s">
        <v>47</v>
      </c>
      <c r="B3490">
        <v>1185732</v>
      </c>
      <c r="C3490" s="2">
        <v>44507</v>
      </c>
      <c r="D3490" s="1" t="s">
        <v>15</v>
      </c>
      <c r="E3490" s="1" t="s">
        <v>48</v>
      </c>
      <c r="F3490" s="1" t="s">
        <v>49</v>
      </c>
      <c r="G3490" s="1" t="s">
        <v>24</v>
      </c>
      <c r="H3490">
        <v>50</v>
      </c>
      <c r="I3490">
        <v>250</v>
      </c>
      <c r="J3490">
        <v>125000</v>
      </c>
      <c r="K3490">
        <v>50000</v>
      </c>
      <c r="L3490" s="1">
        <v>75000</v>
      </c>
      <c r="M3490" s="1" t="s">
        <v>28</v>
      </c>
      <c r="N3490" s="1" t="s">
        <v>197</v>
      </c>
    </row>
    <row r="3491" spans="1:14" x14ac:dyDescent="0.3">
      <c r="A3491" s="1" t="s">
        <v>47</v>
      </c>
      <c r="B3491">
        <v>1185732</v>
      </c>
      <c r="C3491" s="2">
        <v>44507</v>
      </c>
      <c r="D3491" s="1" t="s">
        <v>15</v>
      </c>
      <c r="E3491" s="1" t="s">
        <v>48</v>
      </c>
      <c r="F3491" s="1" t="s">
        <v>49</v>
      </c>
      <c r="G3491" s="1" t="s">
        <v>18</v>
      </c>
      <c r="H3491">
        <v>60</v>
      </c>
      <c r="I3491">
        <v>225</v>
      </c>
      <c r="J3491">
        <v>135000</v>
      </c>
      <c r="K3491">
        <v>40500</v>
      </c>
      <c r="L3491" s="1">
        <v>94500</v>
      </c>
      <c r="M3491" s="1" t="s">
        <v>28</v>
      </c>
      <c r="N3491" s="1" t="s">
        <v>196</v>
      </c>
    </row>
    <row r="3492" spans="1:14" x14ac:dyDescent="0.3">
      <c r="A3492" s="1" t="s">
        <v>47</v>
      </c>
      <c r="B3492">
        <v>1185732</v>
      </c>
      <c r="C3492" s="2">
        <v>44507</v>
      </c>
      <c r="D3492" s="1" t="s">
        <v>15</v>
      </c>
      <c r="E3492" s="1" t="s">
        <v>48</v>
      </c>
      <c r="F3492" s="1" t="s">
        <v>49</v>
      </c>
      <c r="G3492" s="1" t="s">
        <v>20</v>
      </c>
      <c r="H3492">
        <v>64.999999999999986</v>
      </c>
      <c r="I3492">
        <v>325</v>
      </c>
      <c r="J3492">
        <v>211249.99999999994</v>
      </c>
      <c r="K3492">
        <v>84499.999999999985</v>
      </c>
      <c r="L3492" s="1">
        <v>126749.99999999996</v>
      </c>
      <c r="M3492" s="1" t="s">
        <v>28</v>
      </c>
      <c r="N3492" s="1" t="s">
        <v>197</v>
      </c>
    </row>
    <row r="3493" spans="1:14" x14ac:dyDescent="0.3">
      <c r="A3493" s="1" t="s">
        <v>47</v>
      </c>
      <c r="B3493">
        <v>1185732</v>
      </c>
      <c r="C3493" s="2">
        <v>44536</v>
      </c>
      <c r="D3493" s="1" t="s">
        <v>15</v>
      </c>
      <c r="E3493" s="1" t="s">
        <v>48</v>
      </c>
      <c r="F3493" s="1" t="s">
        <v>49</v>
      </c>
      <c r="G3493" s="1" t="s">
        <v>21</v>
      </c>
      <c r="H3493">
        <v>60</v>
      </c>
      <c r="I3493">
        <v>550</v>
      </c>
      <c r="J3493">
        <v>330000</v>
      </c>
      <c r="K3493">
        <v>115499.99999999999</v>
      </c>
      <c r="L3493" s="1">
        <v>214500</v>
      </c>
      <c r="M3493" s="1" t="s">
        <v>28</v>
      </c>
      <c r="N3493" s="1" t="s">
        <v>196</v>
      </c>
    </row>
    <row r="3494" spans="1:14" x14ac:dyDescent="0.3">
      <c r="A3494" s="1" t="s">
        <v>47</v>
      </c>
      <c r="B3494">
        <v>1185732</v>
      </c>
      <c r="C3494" s="2">
        <v>44536</v>
      </c>
      <c r="D3494" s="1" t="s">
        <v>15</v>
      </c>
      <c r="E3494" s="1" t="s">
        <v>48</v>
      </c>
      <c r="F3494" s="1" t="s">
        <v>49</v>
      </c>
      <c r="G3494" s="1" t="s">
        <v>22</v>
      </c>
      <c r="H3494">
        <v>50</v>
      </c>
      <c r="I3494">
        <v>350</v>
      </c>
      <c r="J3494">
        <v>175000</v>
      </c>
      <c r="K3494">
        <v>61249.999999999993</v>
      </c>
      <c r="L3494" s="1">
        <v>113750</v>
      </c>
      <c r="M3494" s="1" t="s">
        <v>28</v>
      </c>
      <c r="N3494" s="1" t="s">
        <v>196</v>
      </c>
    </row>
    <row r="3495" spans="1:14" x14ac:dyDescent="0.3">
      <c r="A3495" s="1" t="s">
        <v>47</v>
      </c>
      <c r="B3495">
        <v>1185732</v>
      </c>
      <c r="C3495" s="2">
        <v>44536</v>
      </c>
      <c r="D3495" s="1" t="s">
        <v>15</v>
      </c>
      <c r="E3495" s="1" t="s">
        <v>48</v>
      </c>
      <c r="F3495" s="1" t="s">
        <v>49</v>
      </c>
      <c r="G3495" s="1" t="s">
        <v>23</v>
      </c>
      <c r="H3495">
        <v>50</v>
      </c>
      <c r="I3495">
        <v>325</v>
      </c>
      <c r="J3495">
        <v>162500</v>
      </c>
      <c r="K3495">
        <v>65000</v>
      </c>
      <c r="L3495" s="1">
        <v>97500</v>
      </c>
      <c r="M3495" s="1" t="s">
        <v>28</v>
      </c>
      <c r="N3495" s="1" t="s">
        <v>197</v>
      </c>
    </row>
    <row r="3496" spans="1:14" x14ac:dyDescent="0.3">
      <c r="A3496" s="1" t="s">
        <v>47</v>
      </c>
      <c r="B3496">
        <v>1185732</v>
      </c>
      <c r="C3496" s="2">
        <v>44536</v>
      </c>
      <c r="D3496" s="1" t="s">
        <v>15</v>
      </c>
      <c r="E3496" s="1" t="s">
        <v>48</v>
      </c>
      <c r="F3496" s="1" t="s">
        <v>49</v>
      </c>
      <c r="G3496" s="1" t="s">
        <v>24</v>
      </c>
      <c r="H3496">
        <v>50</v>
      </c>
      <c r="I3496">
        <v>275</v>
      </c>
      <c r="J3496">
        <v>137500</v>
      </c>
      <c r="K3496">
        <v>55000</v>
      </c>
      <c r="L3496" s="1">
        <v>82500</v>
      </c>
      <c r="M3496" s="1" t="s">
        <v>28</v>
      </c>
      <c r="N3496" s="1" t="s">
        <v>197</v>
      </c>
    </row>
    <row r="3497" spans="1:14" x14ac:dyDescent="0.3">
      <c r="A3497" s="1" t="s">
        <v>47</v>
      </c>
      <c r="B3497">
        <v>1185732</v>
      </c>
      <c r="C3497" s="2">
        <v>44536</v>
      </c>
      <c r="D3497" s="1" t="s">
        <v>15</v>
      </c>
      <c r="E3497" s="1" t="s">
        <v>48</v>
      </c>
      <c r="F3497" s="1" t="s">
        <v>49</v>
      </c>
      <c r="G3497" s="1" t="s">
        <v>18</v>
      </c>
      <c r="H3497">
        <v>60</v>
      </c>
      <c r="I3497">
        <v>275</v>
      </c>
      <c r="J3497">
        <v>165000</v>
      </c>
      <c r="K3497">
        <v>49500</v>
      </c>
      <c r="L3497" s="1">
        <v>115500</v>
      </c>
      <c r="M3497" s="1" t="s">
        <v>28</v>
      </c>
      <c r="N3497" s="1" t="s">
        <v>196</v>
      </c>
    </row>
    <row r="3498" spans="1:14" x14ac:dyDescent="0.3">
      <c r="A3498" s="1" t="s">
        <v>47</v>
      </c>
      <c r="B3498">
        <v>1185732</v>
      </c>
      <c r="C3498" s="2">
        <v>44536</v>
      </c>
      <c r="D3498" s="1" t="s">
        <v>15</v>
      </c>
      <c r="E3498" s="1" t="s">
        <v>48</v>
      </c>
      <c r="F3498" s="1" t="s">
        <v>49</v>
      </c>
      <c r="G3498" s="1" t="s">
        <v>20</v>
      </c>
      <c r="H3498">
        <v>64.999999999999986</v>
      </c>
      <c r="I3498">
        <v>375</v>
      </c>
      <c r="J3498">
        <v>243749.99999999994</v>
      </c>
      <c r="K3498">
        <v>97499.999999999985</v>
      </c>
      <c r="L3498" s="1">
        <v>146249.99999999994</v>
      </c>
      <c r="M3498" s="1" t="s">
        <v>28</v>
      </c>
      <c r="N3498" s="1" t="s">
        <v>197</v>
      </c>
    </row>
    <row r="3499" spans="1:14" x14ac:dyDescent="0.3">
      <c r="A3499" s="1" t="s">
        <v>47</v>
      </c>
      <c r="B3499">
        <v>1185732</v>
      </c>
      <c r="C3499" s="2">
        <v>44203</v>
      </c>
      <c r="D3499" s="1" t="s">
        <v>15</v>
      </c>
      <c r="E3499" s="1" t="s">
        <v>48</v>
      </c>
      <c r="F3499" s="1" t="s">
        <v>49</v>
      </c>
      <c r="G3499" s="1" t="s">
        <v>21</v>
      </c>
      <c r="H3499">
        <v>40</v>
      </c>
      <c r="I3499">
        <v>500</v>
      </c>
      <c r="J3499">
        <v>200000</v>
      </c>
      <c r="K3499">
        <v>80000</v>
      </c>
      <c r="L3499" s="1">
        <v>120000</v>
      </c>
      <c r="M3499" s="1" t="s">
        <v>28</v>
      </c>
      <c r="N3499" s="1" t="s">
        <v>196</v>
      </c>
    </row>
    <row r="3500" spans="1:14" x14ac:dyDescent="0.3">
      <c r="A3500" s="1" t="s">
        <v>47</v>
      </c>
      <c r="B3500">
        <v>1185732</v>
      </c>
      <c r="C3500" s="2">
        <v>44203</v>
      </c>
      <c r="D3500" s="1" t="s">
        <v>15</v>
      </c>
      <c r="E3500" s="1" t="s">
        <v>48</v>
      </c>
      <c r="F3500" s="1" t="s">
        <v>49</v>
      </c>
      <c r="G3500" s="1" t="s">
        <v>22</v>
      </c>
      <c r="H3500">
        <v>40</v>
      </c>
      <c r="I3500">
        <v>300</v>
      </c>
      <c r="J3500">
        <v>120000</v>
      </c>
      <c r="K3500">
        <v>48000</v>
      </c>
      <c r="L3500" s="1">
        <v>72000</v>
      </c>
      <c r="M3500" s="1" t="s">
        <v>28</v>
      </c>
      <c r="N3500" s="1" t="s">
        <v>196</v>
      </c>
    </row>
    <row r="3501" spans="1:14" x14ac:dyDescent="0.3">
      <c r="A3501" s="1" t="s">
        <v>47</v>
      </c>
      <c r="B3501">
        <v>1185732</v>
      </c>
      <c r="C3501" s="2">
        <v>44203</v>
      </c>
      <c r="D3501" s="1" t="s">
        <v>15</v>
      </c>
      <c r="E3501" s="1" t="s">
        <v>48</v>
      </c>
      <c r="F3501" s="1" t="s">
        <v>49</v>
      </c>
      <c r="G3501" s="1" t="s">
        <v>23</v>
      </c>
      <c r="H3501">
        <v>30.000000000000004</v>
      </c>
      <c r="I3501">
        <v>300</v>
      </c>
      <c r="J3501">
        <v>90000.000000000015</v>
      </c>
      <c r="K3501">
        <v>27000.000000000004</v>
      </c>
      <c r="L3501" s="1">
        <v>63000.000000000015</v>
      </c>
      <c r="M3501" s="1" t="s">
        <v>28</v>
      </c>
      <c r="N3501" s="1" t="s">
        <v>197</v>
      </c>
    </row>
    <row r="3502" spans="1:14" x14ac:dyDescent="0.3">
      <c r="A3502" s="1" t="s">
        <v>47</v>
      </c>
      <c r="B3502">
        <v>1185732</v>
      </c>
      <c r="C3502" s="2">
        <v>44203</v>
      </c>
      <c r="D3502" s="1" t="s">
        <v>15</v>
      </c>
      <c r="E3502" s="1" t="s">
        <v>48</v>
      </c>
      <c r="F3502" s="1" t="s">
        <v>49</v>
      </c>
      <c r="G3502" s="1" t="s">
        <v>24</v>
      </c>
      <c r="H3502">
        <v>35</v>
      </c>
      <c r="I3502">
        <v>150</v>
      </c>
      <c r="J3502">
        <v>52500</v>
      </c>
      <c r="K3502">
        <v>15750</v>
      </c>
      <c r="L3502" s="1">
        <v>36750</v>
      </c>
      <c r="M3502" s="1" t="s">
        <v>28</v>
      </c>
      <c r="N3502" s="1" t="s">
        <v>197</v>
      </c>
    </row>
    <row r="3503" spans="1:14" x14ac:dyDescent="0.3">
      <c r="A3503" s="1" t="s">
        <v>47</v>
      </c>
      <c r="B3503">
        <v>1185732</v>
      </c>
      <c r="C3503" s="2">
        <v>44203</v>
      </c>
      <c r="D3503" s="1" t="s">
        <v>15</v>
      </c>
      <c r="E3503" s="1" t="s">
        <v>48</v>
      </c>
      <c r="F3503" s="1" t="s">
        <v>49</v>
      </c>
      <c r="G3503" s="1" t="s">
        <v>18</v>
      </c>
      <c r="H3503">
        <v>50</v>
      </c>
      <c r="I3503">
        <v>200</v>
      </c>
      <c r="J3503">
        <v>100000</v>
      </c>
      <c r="K3503">
        <v>30000</v>
      </c>
      <c r="L3503" s="1">
        <v>70000</v>
      </c>
      <c r="M3503" s="1" t="s">
        <v>28</v>
      </c>
      <c r="N3503" s="1" t="s">
        <v>196</v>
      </c>
    </row>
    <row r="3504" spans="1:14" x14ac:dyDescent="0.3">
      <c r="A3504" s="1" t="s">
        <v>47</v>
      </c>
      <c r="B3504">
        <v>1185732</v>
      </c>
      <c r="C3504" s="2">
        <v>44203</v>
      </c>
      <c r="D3504" s="1" t="s">
        <v>15</v>
      </c>
      <c r="E3504" s="1" t="s">
        <v>48</v>
      </c>
      <c r="F3504" s="1" t="s">
        <v>49</v>
      </c>
      <c r="G3504" s="1" t="s">
        <v>20</v>
      </c>
      <c r="H3504">
        <v>40</v>
      </c>
      <c r="I3504">
        <v>300</v>
      </c>
      <c r="J3504">
        <v>120000</v>
      </c>
      <c r="K3504">
        <v>42000</v>
      </c>
      <c r="L3504" s="1">
        <v>78000</v>
      </c>
      <c r="M3504" s="1" t="s">
        <v>28</v>
      </c>
      <c r="N3504" s="1" t="s">
        <v>197</v>
      </c>
    </row>
    <row r="3505" spans="1:14" x14ac:dyDescent="0.3">
      <c r="A3505" s="1" t="s">
        <v>47</v>
      </c>
      <c r="B3505">
        <v>1185732</v>
      </c>
      <c r="C3505" s="2">
        <v>44232</v>
      </c>
      <c r="D3505" s="1" t="s">
        <v>15</v>
      </c>
      <c r="E3505" s="1" t="s">
        <v>48</v>
      </c>
      <c r="F3505" s="1" t="s">
        <v>49</v>
      </c>
      <c r="G3505" s="1" t="s">
        <v>21</v>
      </c>
      <c r="H3505">
        <v>40</v>
      </c>
      <c r="I3505">
        <v>550</v>
      </c>
      <c r="J3505">
        <v>220000</v>
      </c>
      <c r="K3505">
        <v>88000</v>
      </c>
      <c r="L3505" s="1">
        <v>132000</v>
      </c>
      <c r="M3505" s="1" t="s">
        <v>28</v>
      </c>
      <c r="N3505" s="1" t="s">
        <v>196</v>
      </c>
    </row>
    <row r="3506" spans="1:14" x14ac:dyDescent="0.3">
      <c r="A3506" s="1" t="s">
        <v>47</v>
      </c>
      <c r="B3506">
        <v>1185732</v>
      </c>
      <c r="C3506" s="2">
        <v>44232</v>
      </c>
      <c r="D3506" s="1" t="s">
        <v>15</v>
      </c>
      <c r="E3506" s="1" t="s">
        <v>48</v>
      </c>
      <c r="F3506" s="1" t="s">
        <v>49</v>
      </c>
      <c r="G3506" s="1" t="s">
        <v>22</v>
      </c>
      <c r="H3506">
        <v>40</v>
      </c>
      <c r="I3506">
        <v>200</v>
      </c>
      <c r="J3506">
        <v>80000</v>
      </c>
      <c r="K3506">
        <v>32000</v>
      </c>
      <c r="L3506" s="1">
        <v>48000</v>
      </c>
      <c r="M3506" s="1" t="s">
        <v>28</v>
      </c>
      <c r="N3506" s="1" t="s">
        <v>196</v>
      </c>
    </row>
    <row r="3507" spans="1:14" x14ac:dyDescent="0.3">
      <c r="A3507" s="1" t="s">
        <v>47</v>
      </c>
      <c r="B3507">
        <v>1185732</v>
      </c>
      <c r="C3507" s="2">
        <v>44232</v>
      </c>
      <c r="D3507" s="1" t="s">
        <v>15</v>
      </c>
      <c r="E3507" s="1" t="s">
        <v>48</v>
      </c>
      <c r="F3507" s="1" t="s">
        <v>49</v>
      </c>
      <c r="G3507" s="1" t="s">
        <v>23</v>
      </c>
      <c r="H3507">
        <v>30.000000000000004</v>
      </c>
      <c r="I3507">
        <v>250</v>
      </c>
      <c r="J3507">
        <v>75000.000000000015</v>
      </c>
      <c r="K3507">
        <v>22500.000000000004</v>
      </c>
      <c r="L3507" s="1">
        <v>52500.000000000015</v>
      </c>
      <c r="M3507" s="1" t="s">
        <v>28</v>
      </c>
      <c r="N3507" s="1" t="s">
        <v>197</v>
      </c>
    </row>
    <row r="3508" spans="1:14" x14ac:dyDescent="0.3">
      <c r="A3508" s="1" t="s">
        <v>47</v>
      </c>
      <c r="B3508">
        <v>1185732</v>
      </c>
      <c r="C3508" s="2">
        <v>44477</v>
      </c>
      <c r="D3508" s="1" t="s">
        <v>15</v>
      </c>
      <c r="E3508" s="1" t="s">
        <v>48</v>
      </c>
      <c r="F3508" s="1" t="s">
        <v>49</v>
      </c>
      <c r="G3508" s="1" t="s">
        <v>20</v>
      </c>
      <c r="H3508">
        <v>62</v>
      </c>
      <c r="I3508">
        <v>68</v>
      </c>
      <c r="J3508">
        <v>4216</v>
      </c>
      <c r="K3508">
        <v>2234.48</v>
      </c>
      <c r="L3508" s="1">
        <v>1981.52</v>
      </c>
      <c r="M3508" s="1" t="s">
        <v>25</v>
      </c>
      <c r="N3508" s="1" t="s">
        <v>197</v>
      </c>
    </row>
    <row r="3509" spans="1:14" x14ac:dyDescent="0.3">
      <c r="A3509" s="1" t="s">
        <v>47</v>
      </c>
      <c r="B3509">
        <v>1185732</v>
      </c>
      <c r="C3509" s="2">
        <v>44507</v>
      </c>
      <c r="D3509" s="1" t="s">
        <v>15</v>
      </c>
      <c r="E3509" s="1" t="s">
        <v>48</v>
      </c>
      <c r="F3509" s="1" t="s">
        <v>49</v>
      </c>
      <c r="G3509" s="1" t="s">
        <v>21</v>
      </c>
      <c r="H3509">
        <v>59</v>
      </c>
      <c r="I3509">
        <v>108</v>
      </c>
      <c r="J3509">
        <v>6372</v>
      </c>
      <c r="K3509">
        <v>3058.56</v>
      </c>
      <c r="L3509" s="1">
        <v>3313.44</v>
      </c>
      <c r="M3509" s="1" t="s">
        <v>25</v>
      </c>
      <c r="N3509" s="1" t="s">
        <v>196</v>
      </c>
    </row>
    <row r="3510" spans="1:14" x14ac:dyDescent="0.3">
      <c r="A3510" s="1" t="s">
        <v>47</v>
      </c>
      <c r="B3510">
        <v>1185732</v>
      </c>
      <c r="C3510" s="2">
        <v>44507</v>
      </c>
      <c r="D3510" s="1" t="s">
        <v>15</v>
      </c>
      <c r="E3510" s="1" t="s">
        <v>48</v>
      </c>
      <c r="F3510" s="1" t="s">
        <v>49</v>
      </c>
      <c r="G3510" s="1" t="s">
        <v>22</v>
      </c>
      <c r="H3510">
        <v>46</v>
      </c>
      <c r="I3510">
        <v>80</v>
      </c>
      <c r="J3510">
        <v>3680</v>
      </c>
      <c r="K3510">
        <v>1803.2</v>
      </c>
      <c r="L3510" s="1">
        <v>1876.8</v>
      </c>
      <c r="M3510" s="1" t="s">
        <v>25</v>
      </c>
      <c r="N3510" s="1" t="s">
        <v>196</v>
      </c>
    </row>
    <row r="3511" spans="1:14" x14ac:dyDescent="0.3">
      <c r="A3511" s="1" t="s">
        <v>47</v>
      </c>
      <c r="B3511">
        <v>1185732</v>
      </c>
      <c r="C3511" s="2">
        <v>44507</v>
      </c>
      <c r="D3511" s="1" t="s">
        <v>15</v>
      </c>
      <c r="E3511" s="1" t="s">
        <v>48</v>
      </c>
      <c r="F3511" s="1" t="s">
        <v>49</v>
      </c>
      <c r="G3511" s="1" t="s">
        <v>23</v>
      </c>
      <c r="H3511">
        <v>48</v>
      </c>
      <c r="I3511">
        <v>68</v>
      </c>
      <c r="J3511">
        <v>3264</v>
      </c>
      <c r="K3511">
        <v>1664.64</v>
      </c>
      <c r="L3511" s="1">
        <v>1599.36</v>
      </c>
      <c r="M3511" s="1" t="s">
        <v>25</v>
      </c>
      <c r="N3511" s="1" t="s">
        <v>197</v>
      </c>
    </row>
    <row r="3512" spans="1:14" x14ac:dyDescent="0.3">
      <c r="A3512" s="1" t="s">
        <v>47</v>
      </c>
      <c r="B3512">
        <v>1185732</v>
      </c>
      <c r="C3512" s="2">
        <v>44507</v>
      </c>
      <c r="D3512" s="1" t="s">
        <v>15</v>
      </c>
      <c r="E3512" s="1" t="s">
        <v>48</v>
      </c>
      <c r="F3512" s="1" t="s">
        <v>49</v>
      </c>
      <c r="G3512" s="1" t="s">
        <v>24</v>
      </c>
      <c r="H3512">
        <v>49</v>
      </c>
      <c r="I3512">
        <v>65</v>
      </c>
      <c r="J3512">
        <v>3185</v>
      </c>
      <c r="K3512">
        <v>1751.7500000000002</v>
      </c>
      <c r="L3512" s="1">
        <v>1433.2499999999998</v>
      </c>
      <c r="M3512" s="1" t="s">
        <v>25</v>
      </c>
      <c r="N3512" s="1" t="s">
        <v>197</v>
      </c>
    </row>
    <row r="3513" spans="1:14" x14ac:dyDescent="0.3">
      <c r="A3513" s="1" t="s">
        <v>47</v>
      </c>
      <c r="B3513">
        <v>1185732</v>
      </c>
      <c r="C3513" s="2">
        <v>44507</v>
      </c>
      <c r="D3513" s="1" t="s">
        <v>15</v>
      </c>
      <c r="E3513" s="1" t="s">
        <v>48</v>
      </c>
      <c r="F3513" s="1" t="s">
        <v>49</v>
      </c>
      <c r="G3513" s="1" t="s">
        <v>18</v>
      </c>
      <c r="H3513">
        <v>55</v>
      </c>
      <c r="I3513">
        <v>59</v>
      </c>
      <c r="J3513">
        <v>3245</v>
      </c>
      <c r="K3513">
        <v>1427.8</v>
      </c>
      <c r="L3513" s="1">
        <v>1817.2</v>
      </c>
      <c r="M3513" s="1" t="s">
        <v>25</v>
      </c>
      <c r="N3513" s="1" t="s">
        <v>196</v>
      </c>
    </row>
    <row r="3514" spans="1:14" x14ac:dyDescent="0.3">
      <c r="A3514" s="1" t="s">
        <v>47</v>
      </c>
      <c r="B3514">
        <v>1185732</v>
      </c>
      <c r="C3514" s="2">
        <v>44507</v>
      </c>
      <c r="D3514" s="1" t="s">
        <v>15</v>
      </c>
      <c r="E3514" s="1" t="s">
        <v>48</v>
      </c>
      <c r="F3514" s="1" t="s">
        <v>49</v>
      </c>
      <c r="G3514" s="1" t="s">
        <v>20</v>
      </c>
      <c r="H3514">
        <v>59</v>
      </c>
      <c r="I3514">
        <v>91</v>
      </c>
      <c r="J3514">
        <v>5369</v>
      </c>
      <c r="K3514">
        <v>2845.57</v>
      </c>
      <c r="L3514" s="1">
        <v>2523.4299999999998</v>
      </c>
      <c r="M3514" s="1" t="s">
        <v>25</v>
      </c>
      <c r="N3514" s="1" t="s">
        <v>197</v>
      </c>
    </row>
    <row r="3515" spans="1:14" x14ac:dyDescent="0.3">
      <c r="A3515" s="1" t="s">
        <v>47</v>
      </c>
      <c r="B3515">
        <v>1185732</v>
      </c>
      <c r="C3515" s="2">
        <v>44536</v>
      </c>
      <c r="D3515" s="1" t="s">
        <v>15</v>
      </c>
      <c r="E3515" s="1" t="s">
        <v>48</v>
      </c>
      <c r="F3515" s="1" t="s">
        <v>49</v>
      </c>
      <c r="G3515" s="1" t="s">
        <v>21</v>
      </c>
      <c r="H3515">
        <v>55</v>
      </c>
      <c r="I3515">
        <v>149</v>
      </c>
      <c r="J3515">
        <v>8195</v>
      </c>
      <c r="K3515">
        <v>3933.6</v>
      </c>
      <c r="L3515" s="1">
        <v>4261.3999999999996</v>
      </c>
      <c r="M3515" s="1" t="s">
        <v>25</v>
      </c>
      <c r="N3515" s="1" t="s">
        <v>196</v>
      </c>
    </row>
    <row r="3516" spans="1:14" x14ac:dyDescent="0.3">
      <c r="A3516" s="1" t="s">
        <v>47</v>
      </c>
      <c r="B3516">
        <v>1185732</v>
      </c>
      <c r="C3516" s="2">
        <v>44536</v>
      </c>
      <c r="D3516" s="1" t="s">
        <v>15</v>
      </c>
      <c r="E3516" s="1" t="s">
        <v>48</v>
      </c>
      <c r="F3516" s="1" t="s">
        <v>49</v>
      </c>
      <c r="G3516" s="1" t="s">
        <v>22</v>
      </c>
      <c r="H3516">
        <v>49</v>
      </c>
      <c r="I3516">
        <v>105</v>
      </c>
      <c r="J3516">
        <v>5145</v>
      </c>
      <c r="K3516">
        <v>2469.6</v>
      </c>
      <c r="L3516" s="1">
        <v>2675.4</v>
      </c>
      <c r="M3516" s="1" t="s">
        <v>25</v>
      </c>
      <c r="N3516" s="1" t="s">
        <v>196</v>
      </c>
    </row>
    <row r="3517" spans="1:14" x14ac:dyDescent="0.3">
      <c r="A3517" s="1" t="s">
        <v>47</v>
      </c>
      <c r="B3517">
        <v>1185732</v>
      </c>
      <c r="C3517" s="2">
        <v>44536</v>
      </c>
      <c r="D3517" s="1" t="s">
        <v>15</v>
      </c>
      <c r="E3517" s="1" t="s">
        <v>48</v>
      </c>
      <c r="F3517" s="1" t="s">
        <v>49</v>
      </c>
      <c r="G3517" s="1" t="s">
        <v>23</v>
      </c>
      <c r="H3517">
        <v>49</v>
      </c>
      <c r="I3517">
        <v>91</v>
      </c>
      <c r="J3517">
        <v>4459</v>
      </c>
      <c r="K3517">
        <v>2229.5</v>
      </c>
      <c r="L3517" s="1">
        <v>2229.5</v>
      </c>
      <c r="M3517" s="1" t="s">
        <v>25</v>
      </c>
      <c r="N3517" s="1" t="s">
        <v>197</v>
      </c>
    </row>
    <row r="3518" spans="1:14" x14ac:dyDescent="0.3">
      <c r="A3518" s="1" t="s">
        <v>47</v>
      </c>
      <c r="B3518">
        <v>1185732</v>
      </c>
      <c r="C3518" s="2">
        <v>44536</v>
      </c>
      <c r="D3518" s="1" t="s">
        <v>15</v>
      </c>
      <c r="E3518" s="1" t="s">
        <v>48</v>
      </c>
      <c r="F3518" s="1" t="s">
        <v>49</v>
      </c>
      <c r="G3518" s="1" t="s">
        <v>24</v>
      </c>
      <c r="H3518">
        <v>47</v>
      </c>
      <c r="I3518">
        <v>83</v>
      </c>
      <c r="J3518">
        <v>3901</v>
      </c>
      <c r="K3518">
        <v>1989.51</v>
      </c>
      <c r="L3518" s="1">
        <v>1911.49</v>
      </c>
      <c r="M3518" s="1" t="s">
        <v>25</v>
      </c>
      <c r="N3518" s="1" t="s">
        <v>197</v>
      </c>
    </row>
    <row r="3519" spans="1:14" x14ac:dyDescent="0.3">
      <c r="A3519" s="1" t="s">
        <v>47</v>
      </c>
      <c r="B3519">
        <v>1185732</v>
      </c>
      <c r="C3519" s="2">
        <v>44536</v>
      </c>
      <c r="D3519" s="1" t="s">
        <v>15</v>
      </c>
      <c r="E3519" s="1" t="s">
        <v>48</v>
      </c>
      <c r="F3519" s="1" t="s">
        <v>49</v>
      </c>
      <c r="G3519" s="1" t="s">
        <v>18</v>
      </c>
      <c r="H3519">
        <v>55</v>
      </c>
      <c r="I3519">
        <v>83</v>
      </c>
      <c r="J3519">
        <v>4565</v>
      </c>
      <c r="K3519">
        <v>2054.25</v>
      </c>
      <c r="L3519" s="1">
        <v>2510.75</v>
      </c>
      <c r="M3519" s="1" t="s">
        <v>25</v>
      </c>
      <c r="N3519" s="1" t="s">
        <v>196</v>
      </c>
    </row>
    <row r="3520" spans="1:14" x14ac:dyDescent="0.3">
      <c r="A3520" s="1" t="s">
        <v>47</v>
      </c>
      <c r="B3520">
        <v>1185732</v>
      </c>
      <c r="C3520" s="2">
        <v>44536</v>
      </c>
      <c r="D3520" s="1" t="s">
        <v>15</v>
      </c>
      <c r="E3520" s="1" t="s">
        <v>48</v>
      </c>
      <c r="F3520" s="1" t="s">
        <v>49</v>
      </c>
      <c r="G3520" s="1" t="s">
        <v>20</v>
      </c>
      <c r="H3520">
        <v>59</v>
      </c>
      <c r="I3520">
        <v>101</v>
      </c>
      <c r="J3520">
        <v>5959</v>
      </c>
      <c r="K3520">
        <v>3217.86</v>
      </c>
      <c r="L3520" s="1">
        <v>2741.14</v>
      </c>
      <c r="M3520" s="1" t="s">
        <v>25</v>
      </c>
      <c r="N3520" s="1" t="s">
        <v>197</v>
      </c>
    </row>
    <row r="3521" spans="1:14" x14ac:dyDescent="0.3">
      <c r="A3521" s="1" t="s">
        <v>47</v>
      </c>
      <c r="B3521">
        <v>1185732</v>
      </c>
      <c r="C3521" s="2">
        <v>44203</v>
      </c>
      <c r="D3521" s="1" t="s">
        <v>15</v>
      </c>
      <c r="E3521" s="1" t="s">
        <v>48</v>
      </c>
      <c r="F3521" s="1" t="s">
        <v>49</v>
      </c>
      <c r="G3521" s="1" t="s">
        <v>21</v>
      </c>
      <c r="H3521">
        <v>38</v>
      </c>
      <c r="I3521">
        <v>125</v>
      </c>
      <c r="J3521">
        <v>4750</v>
      </c>
      <c r="K3521">
        <v>2422.5</v>
      </c>
      <c r="L3521" s="1">
        <v>2327.5</v>
      </c>
      <c r="M3521" s="1" t="s">
        <v>25</v>
      </c>
      <c r="N3521" s="1" t="s">
        <v>196</v>
      </c>
    </row>
    <row r="3522" spans="1:14" x14ac:dyDescent="0.3">
      <c r="A3522" s="1" t="s">
        <v>47</v>
      </c>
      <c r="B3522">
        <v>1185732</v>
      </c>
      <c r="C3522" s="2">
        <v>44203</v>
      </c>
      <c r="D3522" s="1" t="s">
        <v>15</v>
      </c>
      <c r="E3522" s="1" t="s">
        <v>48</v>
      </c>
      <c r="F3522" s="1" t="s">
        <v>49</v>
      </c>
      <c r="G3522" s="1" t="s">
        <v>22</v>
      </c>
      <c r="H3522">
        <v>37</v>
      </c>
      <c r="I3522">
        <v>87</v>
      </c>
      <c r="J3522">
        <v>3219</v>
      </c>
      <c r="K3522">
        <v>1673.88</v>
      </c>
      <c r="L3522" s="1">
        <v>1545.12</v>
      </c>
      <c r="M3522" s="1" t="s">
        <v>25</v>
      </c>
      <c r="N3522" s="1" t="s">
        <v>196</v>
      </c>
    </row>
    <row r="3523" spans="1:14" x14ac:dyDescent="0.3">
      <c r="A3523" s="1" t="s">
        <v>47</v>
      </c>
      <c r="B3523">
        <v>1185732</v>
      </c>
      <c r="C3523" s="2">
        <v>44203</v>
      </c>
      <c r="D3523" s="1" t="s">
        <v>15</v>
      </c>
      <c r="E3523" s="1" t="s">
        <v>48</v>
      </c>
      <c r="F3523" s="1" t="s">
        <v>49</v>
      </c>
      <c r="G3523" s="1" t="s">
        <v>23</v>
      </c>
      <c r="H3523">
        <v>28</v>
      </c>
      <c r="I3523">
        <v>90</v>
      </c>
      <c r="J3523">
        <v>2520</v>
      </c>
      <c r="K3523">
        <v>1008</v>
      </c>
      <c r="L3523" s="1">
        <v>1512</v>
      </c>
      <c r="M3523" s="1" t="s">
        <v>25</v>
      </c>
      <c r="N3523" s="1" t="s">
        <v>197</v>
      </c>
    </row>
    <row r="3524" spans="1:14" x14ac:dyDescent="0.3">
      <c r="A3524" s="1" t="s">
        <v>47</v>
      </c>
      <c r="B3524">
        <v>1185732</v>
      </c>
      <c r="C3524" s="2">
        <v>44203</v>
      </c>
      <c r="D3524" s="1" t="s">
        <v>15</v>
      </c>
      <c r="E3524" s="1" t="s">
        <v>48</v>
      </c>
      <c r="F3524" s="1" t="s">
        <v>49</v>
      </c>
      <c r="G3524" s="1" t="s">
        <v>24</v>
      </c>
      <c r="H3524">
        <v>33</v>
      </c>
      <c r="I3524">
        <v>42</v>
      </c>
      <c r="J3524">
        <v>1386</v>
      </c>
      <c r="K3524">
        <v>609.84</v>
      </c>
      <c r="L3524" s="1">
        <v>776.16</v>
      </c>
      <c r="M3524" s="1" t="s">
        <v>25</v>
      </c>
      <c r="N3524" s="1" t="s">
        <v>197</v>
      </c>
    </row>
    <row r="3525" spans="1:14" x14ac:dyDescent="0.3">
      <c r="A3525" s="1" t="s">
        <v>47</v>
      </c>
      <c r="B3525">
        <v>1185732</v>
      </c>
      <c r="C3525" s="2">
        <v>44203</v>
      </c>
      <c r="D3525" s="1" t="s">
        <v>15</v>
      </c>
      <c r="E3525" s="1" t="s">
        <v>48</v>
      </c>
      <c r="F3525" s="1" t="s">
        <v>49</v>
      </c>
      <c r="G3525" s="1" t="s">
        <v>18</v>
      </c>
      <c r="H3525">
        <v>49</v>
      </c>
      <c r="I3525">
        <v>60</v>
      </c>
      <c r="J3525">
        <v>2940</v>
      </c>
      <c r="K3525">
        <v>1205.3999999999999</v>
      </c>
      <c r="L3525" s="1">
        <v>1734.6000000000001</v>
      </c>
      <c r="M3525" s="1" t="s">
        <v>25</v>
      </c>
      <c r="N3525" s="1" t="s">
        <v>196</v>
      </c>
    </row>
    <row r="3526" spans="1:14" x14ac:dyDescent="0.3">
      <c r="A3526" s="1" t="s">
        <v>47</v>
      </c>
      <c r="B3526">
        <v>1185732</v>
      </c>
      <c r="C3526" s="2">
        <v>44203</v>
      </c>
      <c r="D3526" s="1" t="s">
        <v>15</v>
      </c>
      <c r="E3526" s="1" t="s">
        <v>48</v>
      </c>
      <c r="F3526" s="1" t="s">
        <v>49</v>
      </c>
      <c r="G3526" s="1" t="s">
        <v>20</v>
      </c>
      <c r="H3526">
        <v>37</v>
      </c>
      <c r="I3526">
        <v>81</v>
      </c>
      <c r="J3526">
        <v>2997</v>
      </c>
      <c r="K3526">
        <v>1498.5</v>
      </c>
      <c r="L3526" s="1">
        <v>1498.5</v>
      </c>
      <c r="M3526" s="1" t="s">
        <v>25</v>
      </c>
      <c r="N3526" s="1" t="s">
        <v>197</v>
      </c>
    </row>
    <row r="3527" spans="1:14" x14ac:dyDescent="0.3">
      <c r="A3527" s="1" t="s">
        <v>47</v>
      </c>
      <c r="B3527">
        <v>1185732</v>
      </c>
      <c r="C3527" s="2">
        <v>44232</v>
      </c>
      <c r="D3527" s="1" t="s">
        <v>15</v>
      </c>
      <c r="E3527" s="1" t="s">
        <v>48</v>
      </c>
      <c r="F3527" s="1" t="s">
        <v>49</v>
      </c>
      <c r="G3527" s="1" t="s">
        <v>21</v>
      </c>
      <c r="H3527">
        <v>39</v>
      </c>
      <c r="I3527">
        <v>149</v>
      </c>
      <c r="J3527">
        <v>5811</v>
      </c>
      <c r="K3527">
        <v>2905.5</v>
      </c>
      <c r="L3527" s="1">
        <v>2905.5</v>
      </c>
      <c r="M3527" s="1" t="s">
        <v>25</v>
      </c>
      <c r="N3527" s="1" t="s">
        <v>196</v>
      </c>
    </row>
    <row r="3528" spans="1:14" x14ac:dyDescent="0.3">
      <c r="A3528" s="1" t="s">
        <v>47</v>
      </c>
      <c r="B3528">
        <v>1185732</v>
      </c>
      <c r="C3528" s="2">
        <v>44232</v>
      </c>
      <c r="D3528" s="1" t="s">
        <v>15</v>
      </c>
      <c r="E3528" s="1" t="s">
        <v>48</v>
      </c>
      <c r="F3528" s="1" t="s">
        <v>49</v>
      </c>
      <c r="G3528" s="1" t="s">
        <v>22</v>
      </c>
      <c r="H3528">
        <v>37</v>
      </c>
      <c r="I3528">
        <v>54</v>
      </c>
      <c r="J3528">
        <v>1998</v>
      </c>
      <c r="K3528">
        <v>999</v>
      </c>
      <c r="L3528" s="1">
        <v>999</v>
      </c>
      <c r="M3528" s="1" t="s">
        <v>25</v>
      </c>
      <c r="N3528" s="1" t="s">
        <v>196</v>
      </c>
    </row>
    <row r="3529" spans="1:14" x14ac:dyDescent="0.3">
      <c r="A3529" s="1" t="s">
        <v>47</v>
      </c>
      <c r="B3529">
        <v>1185732</v>
      </c>
      <c r="C3529" s="2">
        <v>44232</v>
      </c>
      <c r="D3529" s="1" t="s">
        <v>15</v>
      </c>
      <c r="E3529" s="1" t="s">
        <v>48</v>
      </c>
      <c r="F3529" s="1" t="s">
        <v>49</v>
      </c>
      <c r="G3529" s="1" t="s">
        <v>23</v>
      </c>
      <c r="H3529">
        <v>29</v>
      </c>
      <c r="I3529">
        <v>65</v>
      </c>
      <c r="J3529">
        <v>1885</v>
      </c>
      <c r="K3529">
        <v>848.24999999999989</v>
      </c>
      <c r="L3529" s="1">
        <v>1036.75</v>
      </c>
      <c r="M3529" s="1" t="s">
        <v>25</v>
      </c>
      <c r="N3529" s="1" t="s">
        <v>197</v>
      </c>
    </row>
    <row r="3530" spans="1:14" x14ac:dyDescent="0.3">
      <c r="A3530" s="1" t="s">
        <v>47</v>
      </c>
      <c r="B3530">
        <v>1185732</v>
      </c>
      <c r="C3530" s="2">
        <v>44842</v>
      </c>
      <c r="D3530" s="1" t="s">
        <v>15</v>
      </c>
      <c r="E3530" s="1" t="s">
        <v>48</v>
      </c>
      <c r="F3530" s="1" t="s">
        <v>49</v>
      </c>
      <c r="G3530" s="1" t="s">
        <v>20</v>
      </c>
      <c r="H3530">
        <v>64.999999999999986</v>
      </c>
      <c r="I3530">
        <v>250</v>
      </c>
      <c r="J3530">
        <v>162499.99999999997</v>
      </c>
      <c r="K3530">
        <v>64999.999999999993</v>
      </c>
      <c r="L3530" s="1">
        <v>97499.999999999971</v>
      </c>
      <c r="M3530" s="1" t="s">
        <v>28</v>
      </c>
      <c r="N3530" s="1" t="s">
        <v>197</v>
      </c>
    </row>
    <row r="3531" spans="1:14" x14ac:dyDescent="0.3">
      <c r="A3531" s="1" t="s">
        <v>47</v>
      </c>
      <c r="B3531">
        <v>1185732</v>
      </c>
      <c r="C3531" s="2">
        <v>44872</v>
      </c>
      <c r="D3531" s="1" t="s">
        <v>15</v>
      </c>
      <c r="E3531" s="1" t="s">
        <v>48</v>
      </c>
      <c r="F3531" s="1" t="s">
        <v>49</v>
      </c>
      <c r="G3531" s="1" t="s">
        <v>21</v>
      </c>
      <c r="H3531">
        <v>60</v>
      </c>
      <c r="I3531">
        <v>400</v>
      </c>
      <c r="J3531">
        <v>240000</v>
      </c>
      <c r="K3531">
        <v>84000</v>
      </c>
      <c r="L3531" s="1">
        <v>156000</v>
      </c>
      <c r="M3531" s="1" t="s">
        <v>28</v>
      </c>
      <c r="N3531" s="1" t="s">
        <v>196</v>
      </c>
    </row>
    <row r="3532" spans="1:14" x14ac:dyDescent="0.3">
      <c r="A3532" s="1" t="s">
        <v>47</v>
      </c>
      <c r="B3532">
        <v>1185732</v>
      </c>
      <c r="C3532" s="2">
        <v>44872</v>
      </c>
      <c r="D3532" s="1" t="s">
        <v>15</v>
      </c>
      <c r="E3532" s="1" t="s">
        <v>48</v>
      </c>
      <c r="F3532" s="1" t="s">
        <v>49</v>
      </c>
      <c r="G3532" s="1" t="s">
        <v>22</v>
      </c>
      <c r="H3532">
        <v>50</v>
      </c>
      <c r="I3532">
        <v>275</v>
      </c>
      <c r="J3532">
        <v>137500</v>
      </c>
      <c r="K3532">
        <v>48125</v>
      </c>
      <c r="L3532" s="1">
        <v>89375</v>
      </c>
      <c r="M3532" s="1" t="s">
        <v>28</v>
      </c>
      <c r="N3532" s="1" t="s">
        <v>196</v>
      </c>
    </row>
    <row r="3533" spans="1:14" x14ac:dyDescent="0.3">
      <c r="A3533" s="1" t="s">
        <v>47</v>
      </c>
      <c r="B3533">
        <v>1185732</v>
      </c>
      <c r="C3533" s="2">
        <v>44872</v>
      </c>
      <c r="D3533" s="1" t="s">
        <v>15</v>
      </c>
      <c r="E3533" s="1" t="s">
        <v>48</v>
      </c>
      <c r="F3533" s="1" t="s">
        <v>49</v>
      </c>
      <c r="G3533" s="1" t="s">
        <v>23</v>
      </c>
      <c r="H3533">
        <v>50</v>
      </c>
      <c r="I3533">
        <v>270</v>
      </c>
      <c r="J3533">
        <v>135000</v>
      </c>
      <c r="K3533">
        <v>54000</v>
      </c>
      <c r="L3533" s="1">
        <v>81000</v>
      </c>
      <c r="M3533" s="1" t="s">
        <v>28</v>
      </c>
      <c r="N3533" s="1" t="s">
        <v>197</v>
      </c>
    </row>
    <row r="3534" spans="1:14" x14ac:dyDescent="0.3">
      <c r="A3534" s="1" t="s">
        <v>47</v>
      </c>
      <c r="B3534">
        <v>1185732</v>
      </c>
      <c r="C3534" s="2">
        <v>44872</v>
      </c>
      <c r="D3534" s="1" t="s">
        <v>15</v>
      </c>
      <c r="E3534" s="1" t="s">
        <v>48</v>
      </c>
      <c r="F3534" s="1" t="s">
        <v>49</v>
      </c>
      <c r="G3534" s="1" t="s">
        <v>24</v>
      </c>
      <c r="H3534">
        <v>50</v>
      </c>
      <c r="I3534">
        <v>250</v>
      </c>
      <c r="J3534">
        <v>125000</v>
      </c>
      <c r="K3534">
        <v>50000</v>
      </c>
      <c r="L3534" s="1">
        <v>75000</v>
      </c>
      <c r="M3534" s="1" t="s">
        <v>28</v>
      </c>
      <c r="N3534" s="1" t="s">
        <v>197</v>
      </c>
    </row>
    <row r="3535" spans="1:14" x14ac:dyDescent="0.3">
      <c r="A3535" s="1" t="s">
        <v>47</v>
      </c>
      <c r="B3535">
        <v>1185732</v>
      </c>
      <c r="C3535" s="2">
        <v>44872</v>
      </c>
      <c r="D3535" s="1" t="s">
        <v>15</v>
      </c>
      <c r="E3535" s="1" t="s">
        <v>48</v>
      </c>
      <c r="F3535" s="1" t="s">
        <v>49</v>
      </c>
      <c r="G3535" s="1" t="s">
        <v>18</v>
      </c>
      <c r="H3535">
        <v>60</v>
      </c>
      <c r="I3535">
        <v>225</v>
      </c>
      <c r="J3535">
        <v>135000</v>
      </c>
      <c r="K3535">
        <v>40500</v>
      </c>
      <c r="L3535" s="1">
        <v>94500</v>
      </c>
      <c r="M3535" s="1" t="s">
        <v>28</v>
      </c>
      <c r="N3535" s="1" t="s">
        <v>196</v>
      </c>
    </row>
    <row r="3536" spans="1:14" x14ac:dyDescent="0.3">
      <c r="A3536" s="1" t="s">
        <v>47</v>
      </c>
      <c r="B3536">
        <v>1185732</v>
      </c>
      <c r="C3536" s="2">
        <v>44872</v>
      </c>
      <c r="D3536" s="1" t="s">
        <v>15</v>
      </c>
      <c r="E3536" s="1" t="s">
        <v>48</v>
      </c>
      <c r="F3536" s="1" t="s">
        <v>49</v>
      </c>
      <c r="G3536" s="1" t="s">
        <v>20</v>
      </c>
      <c r="H3536">
        <v>64.999999999999986</v>
      </c>
      <c r="I3536">
        <v>325</v>
      </c>
      <c r="J3536">
        <v>211249.99999999994</v>
      </c>
      <c r="K3536">
        <v>84499.999999999985</v>
      </c>
      <c r="L3536" s="1">
        <v>126749.99999999996</v>
      </c>
      <c r="M3536" s="1" t="s">
        <v>28</v>
      </c>
      <c r="N3536" s="1" t="s">
        <v>197</v>
      </c>
    </row>
    <row r="3537" spans="1:14" x14ac:dyDescent="0.3">
      <c r="A3537" s="1" t="s">
        <v>47</v>
      </c>
      <c r="B3537">
        <v>1185732</v>
      </c>
      <c r="C3537" s="2">
        <v>44901</v>
      </c>
      <c r="D3537" s="1" t="s">
        <v>15</v>
      </c>
      <c r="E3537" s="1" t="s">
        <v>48</v>
      </c>
      <c r="F3537" s="1" t="s">
        <v>49</v>
      </c>
      <c r="G3537" s="1" t="s">
        <v>21</v>
      </c>
      <c r="H3537">
        <v>60</v>
      </c>
      <c r="I3537">
        <v>550</v>
      </c>
      <c r="J3537">
        <v>330000</v>
      </c>
      <c r="K3537">
        <v>115499.99999999999</v>
      </c>
      <c r="L3537" s="1">
        <v>214500</v>
      </c>
      <c r="M3537" s="1" t="s">
        <v>28</v>
      </c>
      <c r="N3537" s="1" t="s">
        <v>196</v>
      </c>
    </row>
    <row r="3538" spans="1:14" x14ac:dyDescent="0.3">
      <c r="A3538" s="1" t="s">
        <v>47</v>
      </c>
      <c r="B3538">
        <v>1185732</v>
      </c>
      <c r="C3538" s="2">
        <v>44901</v>
      </c>
      <c r="D3538" s="1" t="s">
        <v>15</v>
      </c>
      <c r="E3538" s="1" t="s">
        <v>48</v>
      </c>
      <c r="F3538" s="1" t="s">
        <v>49</v>
      </c>
      <c r="G3538" s="1" t="s">
        <v>22</v>
      </c>
      <c r="H3538">
        <v>50</v>
      </c>
      <c r="I3538">
        <v>350</v>
      </c>
      <c r="J3538">
        <v>175000</v>
      </c>
      <c r="K3538">
        <v>61249.999999999993</v>
      </c>
      <c r="L3538" s="1">
        <v>113750</v>
      </c>
      <c r="M3538" s="1" t="s">
        <v>28</v>
      </c>
      <c r="N3538" s="1" t="s">
        <v>196</v>
      </c>
    </row>
    <row r="3539" spans="1:14" x14ac:dyDescent="0.3">
      <c r="A3539" s="1" t="s">
        <v>47</v>
      </c>
      <c r="B3539">
        <v>1185732</v>
      </c>
      <c r="C3539" s="2">
        <v>44901</v>
      </c>
      <c r="D3539" s="1" t="s">
        <v>15</v>
      </c>
      <c r="E3539" s="1" t="s">
        <v>48</v>
      </c>
      <c r="F3539" s="1" t="s">
        <v>49</v>
      </c>
      <c r="G3539" s="1" t="s">
        <v>23</v>
      </c>
      <c r="H3539">
        <v>50</v>
      </c>
      <c r="I3539">
        <v>325</v>
      </c>
      <c r="J3539">
        <v>162500</v>
      </c>
      <c r="K3539">
        <v>65000</v>
      </c>
      <c r="L3539" s="1">
        <v>97500</v>
      </c>
      <c r="M3539" s="1" t="s">
        <v>28</v>
      </c>
      <c r="N3539" s="1" t="s">
        <v>197</v>
      </c>
    </row>
    <row r="3540" spans="1:14" x14ac:dyDescent="0.3">
      <c r="A3540" s="1" t="s">
        <v>47</v>
      </c>
      <c r="B3540">
        <v>1185732</v>
      </c>
      <c r="C3540" s="2">
        <v>44901</v>
      </c>
      <c r="D3540" s="1" t="s">
        <v>15</v>
      </c>
      <c r="E3540" s="1" t="s">
        <v>48</v>
      </c>
      <c r="F3540" s="1" t="s">
        <v>49</v>
      </c>
      <c r="G3540" s="1" t="s">
        <v>24</v>
      </c>
      <c r="H3540">
        <v>50</v>
      </c>
      <c r="I3540">
        <v>275</v>
      </c>
      <c r="J3540">
        <v>137500</v>
      </c>
      <c r="K3540">
        <v>55000</v>
      </c>
      <c r="L3540" s="1">
        <v>82500</v>
      </c>
      <c r="M3540" s="1" t="s">
        <v>28</v>
      </c>
      <c r="N3540" s="1" t="s">
        <v>197</v>
      </c>
    </row>
    <row r="3541" spans="1:14" x14ac:dyDescent="0.3">
      <c r="A3541" s="1" t="s">
        <v>47</v>
      </c>
      <c r="B3541">
        <v>1185732</v>
      </c>
      <c r="C3541" s="2">
        <v>44901</v>
      </c>
      <c r="D3541" s="1" t="s">
        <v>15</v>
      </c>
      <c r="E3541" s="1" t="s">
        <v>48</v>
      </c>
      <c r="F3541" s="1" t="s">
        <v>49</v>
      </c>
      <c r="G3541" s="1" t="s">
        <v>18</v>
      </c>
      <c r="H3541">
        <v>60</v>
      </c>
      <c r="I3541">
        <v>275</v>
      </c>
      <c r="J3541">
        <v>165000</v>
      </c>
      <c r="K3541">
        <v>49500</v>
      </c>
      <c r="L3541" s="1">
        <v>115500</v>
      </c>
      <c r="M3541" s="1" t="s">
        <v>28</v>
      </c>
      <c r="N3541" s="1" t="s">
        <v>196</v>
      </c>
    </row>
    <row r="3542" spans="1:14" x14ac:dyDescent="0.3">
      <c r="A3542" s="1" t="s">
        <v>47</v>
      </c>
      <c r="B3542">
        <v>1185732</v>
      </c>
      <c r="C3542" s="2">
        <v>44901</v>
      </c>
      <c r="D3542" s="1" t="s">
        <v>15</v>
      </c>
      <c r="E3542" s="1" t="s">
        <v>48</v>
      </c>
      <c r="F3542" s="1" t="s">
        <v>49</v>
      </c>
      <c r="G3542" s="1" t="s">
        <v>20</v>
      </c>
      <c r="H3542">
        <v>64.999999999999986</v>
      </c>
      <c r="I3542">
        <v>375</v>
      </c>
      <c r="J3542">
        <v>243749.99999999994</v>
      </c>
      <c r="K3542">
        <v>97499.999999999985</v>
      </c>
      <c r="L3542" s="1">
        <v>146249.99999999994</v>
      </c>
      <c r="M3542" s="1" t="s">
        <v>28</v>
      </c>
      <c r="N3542" s="1" t="s">
        <v>197</v>
      </c>
    </row>
    <row r="3543" spans="1:14" x14ac:dyDescent="0.3">
      <c r="A3543" s="1" t="s">
        <v>47</v>
      </c>
      <c r="B3543">
        <v>1185732</v>
      </c>
      <c r="C3543" s="2">
        <v>44568</v>
      </c>
      <c r="D3543" s="1" t="s">
        <v>15</v>
      </c>
      <c r="E3543" s="1" t="s">
        <v>48</v>
      </c>
      <c r="F3543" s="1" t="s">
        <v>49</v>
      </c>
      <c r="G3543" s="1" t="s">
        <v>21</v>
      </c>
      <c r="H3543">
        <v>40</v>
      </c>
      <c r="I3543">
        <v>500</v>
      </c>
      <c r="J3543">
        <v>200000</v>
      </c>
      <c r="K3543">
        <v>80000</v>
      </c>
      <c r="L3543" s="1">
        <v>120000</v>
      </c>
      <c r="M3543" s="1" t="s">
        <v>28</v>
      </c>
      <c r="N3543" s="1" t="s">
        <v>196</v>
      </c>
    </row>
    <row r="3544" spans="1:14" x14ac:dyDescent="0.3">
      <c r="A3544" s="1" t="s">
        <v>47</v>
      </c>
      <c r="B3544">
        <v>1185732</v>
      </c>
      <c r="C3544" s="2">
        <v>44568</v>
      </c>
      <c r="D3544" s="1" t="s">
        <v>15</v>
      </c>
      <c r="E3544" s="1" t="s">
        <v>48</v>
      </c>
      <c r="F3544" s="1" t="s">
        <v>49</v>
      </c>
      <c r="G3544" s="1" t="s">
        <v>22</v>
      </c>
      <c r="H3544">
        <v>40</v>
      </c>
      <c r="I3544">
        <v>300</v>
      </c>
      <c r="J3544">
        <v>120000</v>
      </c>
      <c r="K3544">
        <v>48000</v>
      </c>
      <c r="L3544" s="1">
        <v>72000</v>
      </c>
      <c r="M3544" s="1" t="s">
        <v>28</v>
      </c>
      <c r="N3544" s="1" t="s">
        <v>196</v>
      </c>
    </row>
    <row r="3545" spans="1:14" x14ac:dyDescent="0.3">
      <c r="A3545" s="1" t="s">
        <v>47</v>
      </c>
      <c r="B3545">
        <v>1185732</v>
      </c>
      <c r="C3545" s="2">
        <v>44568</v>
      </c>
      <c r="D3545" s="1" t="s">
        <v>15</v>
      </c>
      <c r="E3545" s="1" t="s">
        <v>48</v>
      </c>
      <c r="F3545" s="1" t="s">
        <v>49</v>
      </c>
      <c r="G3545" s="1" t="s">
        <v>23</v>
      </c>
      <c r="H3545">
        <v>30.000000000000004</v>
      </c>
      <c r="I3545">
        <v>300</v>
      </c>
      <c r="J3545">
        <v>90000.000000000015</v>
      </c>
      <c r="K3545">
        <v>27000.000000000004</v>
      </c>
      <c r="L3545" s="1">
        <v>63000.000000000015</v>
      </c>
      <c r="M3545" s="1" t="s">
        <v>28</v>
      </c>
      <c r="N3545" s="1" t="s">
        <v>197</v>
      </c>
    </row>
    <row r="3546" spans="1:14" x14ac:dyDescent="0.3">
      <c r="A3546" s="1" t="s">
        <v>47</v>
      </c>
      <c r="B3546">
        <v>1185732</v>
      </c>
      <c r="C3546" s="2">
        <v>44568</v>
      </c>
      <c r="D3546" s="1" t="s">
        <v>15</v>
      </c>
      <c r="E3546" s="1" t="s">
        <v>48</v>
      </c>
      <c r="F3546" s="1" t="s">
        <v>49</v>
      </c>
      <c r="G3546" s="1" t="s">
        <v>24</v>
      </c>
      <c r="H3546">
        <v>35</v>
      </c>
      <c r="I3546">
        <v>150</v>
      </c>
      <c r="J3546">
        <v>52500</v>
      </c>
      <c r="K3546">
        <v>15750</v>
      </c>
      <c r="L3546" s="1">
        <v>36750</v>
      </c>
      <c r="M3546" s="1" t="s">
        <v>28</v>
      </c>
      <c r="N3546" s="1" t="s">
        <v>197</v>
      </c>
    </row>
    <row r="3547" spans="1:14" x14ac:dyDescent="0.3">
      <c r="A3547" s="1" t="s">
        <v>47</v>
      </c>
      <c r="B3547">
        <v>1185732</v>
      </c>
      <c r="C3547" s="2">
        <v>44568</v>
      </c>
      <c r="D3547" s="1" t="s">
        <v>15</v>
      </c>
      <c r="E3547" s="1" t="s">
        <v>48</v>
      </c>
      <c r="F3547" s="1" t="s">
        <v>49</v>
      </c>
      <c r="G3547" s="1" t="s">
        <v>18</v>
      </c>
      <c r="H3547">
        <v>50</v>
      </c>
      <c r="I3547">
        <v>200</v>
      </c>
      <c r="J3547">
        <v>100000</v>
      </c>
      <c r="K3547">
        <v>30000</v>
      </c>
      <c r="L3547" s="1">
        <v>70000</v>
      </c>
      <c r="M3547" s="1" t="s">
        <v>28</v>
      </c>
      <c r="N3547" s="1" t="s">
        <v>196</v>
      </c>
    </row>
    <row r="3548" spans="1:14" x14ac:dyDescent="0.3">
      <c r="A3548" s="1" t="s">
        <v>47</v>
      </c>
      <c r="B3548">
        <v>1185732</v>
      </c>
      <c r="C3548" s="2">
        <v>44568</v>
      </c>
      <c r="D3548" s="1" t="s">
        <v>15</v>
      </c>
      <c r="E3548" s="1" t="s">
        <v>48</v>
      </c>
      <c r="F3548" s="1" t="s">
        <v>49</v>
      </c>
      <c r="G3548" s="1" t="s">
        <v>20</v>
      </c>
      <c r="H3548">
        <v>40</v>
      </c>
      <c r="I3548">
        <v>300</v>
      </c>
      <c r="J3548">
        <v>120000</v>
      </c>
      <c r="K3548">
        <v>42000</v>
      </c>
      <c r="L3548" s="1">
        <v>78000</v>
      </c>
      <c r="M3548" s="1" t="s">
        <v>28</v>
      </c>
      <c r="N3548" s="1" t="s">
        <v>197</v>
      </c>
    </row>
    <row r="3549" spans="1:14" x14ac:dyDescent="0.3">
      <c r="A3549" s="1" t="s">
        <v>47</v>
      </c>
      <c r="B3549">
        <v>1185732</v>
      </c>
      <c r="C3549" s="2">
        <v>44597</v>
      </c>
      <c r="D3549" s="1" t="s">
        <v>15</v>
      </c>
      <c r="E3549" s="1" t="s">
        <v>48</v>
      </c>
      <c r="F3549" s="1" t="s">
        <v>49</v>
      </c>
      <c r="G3549" s="1" t="s">
        <v>21</v>
      </c>
      <c r="H3549">
        <v>40</v>
      </c>
      <c r="I3549">
        <v>550</v>
      </c>
      <c r="J3549">
        <v>220000</v>
      </c>
      <c r="K3549">
        <v>88000</v>
      </c>
      <c r="L3549" s="1">
        <v>132000</v>
      </c>
      <c r="M3549" s="1" t="s">
        <v>28</v>
      </c>
      <c r="N3549" s="1" t="s">
        <v>196</v>
      </c>
    </row>
    <row r="3550" spans="1:14" x14ac:dyDescent="0.3">
      <c r="A3550" s="1" t="s">
        <v>47</v>
      </c>
      <c r="B3550">
        <v>1185732</v>
      </c>
      <c r="C3550" s="2">
        <v>44597</v>
      </c>
      <c r="D3550" s="1" t="s">
        <v>15</v>
      </c>
      <c r="E3550" s="1" t="s">
        <v>48</v>
      </c>
      <c r="F3550" s="1" t="s">
        <v>49</v>
      </c>
      <c r="G3550" s="1" t="s">
        <v>22</v>
      </c>
      <c r="H3550">
        <v>40</v>
      </c>
      <c r="I3550">
        <v>200</v>
      </c>
      <c r="J3550">
        <v>80000</v>
      </c>
      <c r="K3550">
        <v>32000</v>
      </c>
      <c r="L3550" s="1">
        <v>48000</v>
      </c>
      <c r="M3550" s="1" t="s">
        <v>28</v>
      </c>
      <c r="N3550" s="1" t="s">
        <v>196</v>
      </c>
    </row>
    <row r="3551" spans="1:14" x14ac:dyDescent="0.3">
      <c r="A3551" s="1" t="s">
        <v>47</v>
      </c>
      <c r="B3551">
        <v>1185732</v>
      </c>
      <c r="C3551" s="2">
        <v>44597</v>
      </c>
      <c r="D3551" s="1" t="s">
        <v>15</v>
      </c>
      <c r="E3551" s="1" t="s">
        <v>48</v>
      </c>
      <c r="F3551" s="1" t="s">
        <v>49</v>
      </c>
      <c r="G3551" s="1" t="s">
        <v>23</v>
      </c>
      <c r="H3551">
        <v>30.000000000000004</v>
      </c>
      <c r="I3551">
        <v>250</v>
      </c>
      <c r="J3551">
        <v>75000.000000000015</v>
      </c>
      <c r="K3551">
        <v>22500.000000000004</v>
      </c>
      <c r="L3551" s="1">
        <v>52500.000000000015</v>
      </c>
      <c r="M3551" s="1" t="s">
        <v>28</v>
      </c>
      <c r="N3551" s="1" t="s">
        <v>197</v>
      </c>
    </row>
    <row r="3552" spans="1:14" x14ac:dyDescent="0.3">
      <c r="A3552" s="1" t="s">
        <v>47</v>
      </c>
      <c r="B3552">
        <v>1185732</v>
      </c>
      <c r="C3552" s="2">
        <v>44842</v>
      </c>
      <c r="D3552" s="1" t="s">
        <v>15</v>
      </c>
      <c r="E3552" s="1" t="s">
        <v>48</v>
      </c>
      <c r="F3552" s="1" t="s">
        <v>49</v>
      </c>
      <c r="G3552" s="1" t="s">
        <v>20</v>
      </c>
      <c r="H3552">
        <v>62</v>
      </c>
      <c r="I3552">
        <v>68</v>
      </c>
      <c r="J3552">
        <v>4216</v>
      </c>
      <c r="K3552">
        <v>2234.48</v>
      </c>
      <c r="L3552" s="1">
        <v>1981.52</v>
      </c>
      <c r="M3552" s="1" t="s">
        <v>25</v>
      </c>
      <c r="N3552" s="1" t="s">
        <v>197</v>
      </c>
    </row>
    <row r="3553" spans="1:14" x14ac:dyDescent="0.3">
      <c r="A3553" s="1" t="s">
        <v>47</v>
      </c>
      <c r="B3553">
        <v>1185732</v>
      </c>
      <c r="C3553" s="2">
        <v>44872</v>
      </c>
      <c r="D3553" s="1" t="s">
        <v>15</v>
      </c>
      <c r="E3553" s="1" t="s">
        <v>48</v>
      </c>
      <c r="F3553" s="1" t="s">
        <v>49</v>
      </c>
      <c r="G3553" s="1" t="s">
        <v>21</v>
      </c>
      <c r="H3553">
        <v>59</v>
      </c>
      <c r="I3553">
        <v>108</v>
      </c>
      <c r="J3553">
        <v>6372</v>
      </c>
      <c r="K3553">
        <v>3058.56</v>
      </c>
      <c r="L3553" s="1">
        <v>3313.44</v>
      </c>
      <c r="M3553" s="1" t="s">
        <v>25</v>
      </c>
      <c r="N3553" s="1" t="s">
        <v>196</v>
      </c>
    </row>
    <row r="3554" spans="1:14" x14ac:dyDescent="0.3">
      <c r="A3554" s="1" t="s">
        <v>47</v>
      </c>
      <c r="B3554">
        <v>1185732</v>
      </c>
      <c r="C3554" s="2">
        <v>44872</v>
      </c>
      <c r="D3554" s="1" t="s">
        <v>15</v>
      </c>
      <c r="E3554" s="1" t="s">
        <v>48</v>
      </c>
      <c r="F3554" s="1" t="s">
        <v>49</v>
      </c>
      <c r="G3554" s="1" t="s">
        <v>22</v>
      </c>
      <c r="H3554">
        <v>46</v>
      </c>
      <c r="I3554">
        <v>80</v>
      </c>
      <c r="J3554">
        <v>3680</v>
      </c>
      <c r="K3554">
        <v>1803.2</v>
      </c>
      <c r="L3554" s="1">
        <v>1876.8</v>
      </c>
      <c r="M3554" s="1" t="s">
        <v>25</v>
      </c>
      <c r="N3554" s="1" t="s">
        <v>196</v>
      </c>
    </row>
    <row r="3555" spans="1:14" x14ac:dyDescent="0.3">
      <c r="A3555" s="1" t="s">
        <v>47</v>
      </c>
      <c r="B3555">
        <v>1185732</v>
      </c>
      <c r="C3555" s="2">
        <v>44872</v>
      </c>
      <c r="D3555" s="1" t="s">
        <v>15</v>
      </c>
      <c r="E3555" s="1" t="s">
        <v>48</v>
      </c>
      <c r="F3555" s="1" t="s">
        <v>49</v>
      </c>
      <c r="G3555" s="1" t="s">
        <v>23</v>
      </c>
      <c r="H3555">
        <v>48</v>
      </c>
      <c r="I3555">
        <v>68</v>
      </c>
      <c r="J3555">
        <v>3264</v>
      </c>
      <c r="K3555">
        <v>1664.64</v>
      </c>
      <c r="L3555" s="1">
        <v>1599.36</v>
      </c>
      <c r="M3555" s="1" t="s">
        <v>25</v>
      </c>
      <c r="N3555" s="1" t="s">
        <v>197</v>
      </c>
    </row>
    <row r="3556" spans="1:14" x14ac:dyDescent="0.3">
      <c r="A3556" s="1" t="s">
        <v>47</v>
      </c>
      <c r="B3556">
        <v>1185732</v>
      </c>
      <c r="C3556" s="2">
        <v>44872</v>
      </c>
      <c r="D3556" s="1" t="s">
        <v>15</v>
      </c>
      <c r="E3556" s="1" t="s">
        <v>48</v>
      </c>
      <c r="F3556" s="1" t="s">
        <v>49</v>
      </c>
      <c r="G3556" s="1" t="s">
        <v>24</v>
      </c>
      <c r="H3556">
        <v>49</v>
      </c>
      <c r="I3556">
        <v>65</v>
      </c>
      <c r="J3556">
        <v>3185</v>
      </c>
      <c r="K3556">
        <v>1751.7500000000002</v>
      </c>
      <c r="L3556" s="1">
        <v>1433.2499999999998</v>
      </c>
      <c r="M3556" s="1" t="s">
        <v>25</v>
      </c>
      <c r="N3556" s="1" t="s">
        <v>197</v>
      </c>
    </row>
    <row r="3557" spans="1:14" x14ac:dyDescent="0.3">
      <c r="A3557" s="1" t="s">
        <v>47</v>
      </c>
      <c r="B3557">
        <v>1185732</v>
      </c>
      <c r="C3557" s="2">
        <v>44872</v>
      </c>
      <c r="D3557" s="1" t="s">
        <v>15</v>
      </c>
      <c r="E3557" s="1" t="s">
        <v>48</v>
      </c>
      <c r="F3557" s="1" t="s">
        <v>49</v>
      </c>
      <c r="G3557" s="1" t="s">
        <v>18</v>
      </c>
      <c r="H3557">
        <v>55</v>
      </c>
      <c r="I3557">
        <v>59</v>
      </c>
      <c r="J3557">
        <v>3245</v>
      </c>
      <c r="K3557">
        <v>1427.8</v>
      </c>
      <c r="L3557" s="1">
        <v>1817.2</v>
      </c>
      <c r="M3557" s="1" t="s">
        <v>25</v>
      </c>
      <c r="N3557" s="1" t="s">
        <v>196</v>
      </c>
    </row>
    <row r="3558" spans="1:14" x14ac:dyDescent="0.3">
      <c r="A3558" s="1" t="s">
        <v>47</v>
      </c>
      <c r="B3558">
        <v>1185732</v>
      </c>
      <c r="C3558" s="2">
        <v>44872</v>
      </c>
      <c r="D3558" s="1" t="s">
        <v>15</v>
      </c>
      <c r="E3558" s="1" t="s">
        <v>48</v>
      </c>
      <c r="F3558" s="1" t="s">
        <v>49</v>
      </c>
      <c r="G3558" s="1" t="s">
        <v>20</v>
      </c>
      <c r="H3558">
        <v>59</v>
      </c>
      <c r="I3558">
        <v>91</v>
      </c>
      <c r="J3558">
        <v>5369</v>
      </c>
      <c r="K3558">
        <v>2845.57</v>
      </c>
      <c r="L3558" s="1">
        <v>2523.4299999999998</v>
      </c>
      <c r="M3558" s="1" t="s">
        <v>25</v>
      </c>
      <c r="N3558" s="1" t="s">
        <v>197</v>
      </c>
    </row>
    <row r="3559" spans="1:14" x14ac:dyDescent="0.3">
      <c r="A3559" s="1" t="s">
        <v>47</v>
      </c>
      <c r="B3559">
        <v>1185732</v>
      </c>
      <c r="C3559" s="2">
        <v>44901</v>
      </c>
      <c r="D3559" s="1" t="s">
        <v>15</v>
      </c>
      <c r="E3559" s="1" t="s">
        <v>48</v>
      </c>
      <c r="F3559" s="1" t="s">
        <v>49</v>
      </c>
      <c r="G3559" s="1" t="s">
        <v>21</v>
      </c>
      <c r="H3559">
        <v>55</v>
      </c>
      <c r="I3559">
        <v>149</v>
      </c>
      <c r="J3559">
        <v>8195</v>
      </c>
      <c r="K3559">
        <v>3933.6</v>
      </c>
      <c r="L3559" s="1">
        <v>4261.3999999999996</v>
      </c>
      <c r="M3559" s="1" t="s">
        <v>25</v>
      </c>
      <c r="N3559" s="1" t="s">
        <v>196</v>
      </c>
    </row>
    <row r="3560" spans="1:14" x14ac:dyDescent="0.3">
      <c r="A3560" s="1" t="s">
        <v>47</v>
      </c>
      <c r="B3560">
        <v>1185732</v>
      </c>
      <c r="C3560" s="2">
        <v>44901</v>
      </c>
      <c r="D3560" s="1" t="s">
        <v>15</v>
      </c>
      <c r="E3560" s="1" t="s">
        <v>48</v>
      </c>
      <c r="F3560" s="1" t="s">
        <v>49</v>
      </c>
      <c r="G3560" s="1" t="s">
        <v>22</v>
      </c>
      <c r="H3560">
        <v>49</v>
      </c>
      <c r="I3560">
        <v>105</v>
      </c>
      <c r="J3560">
        <v>5145</v>
      </c>
      <c r="K3560">
        <v>2469.6</v>
      </c>
      <c r="L3560" s="1">
        <v>2675.4</v>
      </c>
      <c r="M3560" s="1" t="s">
        <v>25</v>
      </c>
      <c r="N3560" s="1" t="s">
        <v>196</v>
      </c>
    </row>
    <row r="3561" spans="1:14" x14ac:dyDescent="0.3">
      <c r="A3561" s="1" t="s">
        <v>47</v>
      </c>
      <c r="B3561">
        <v>1185732</v>
      </c>
      <c r="C3561" s="2">
        <v>44901</v>
      </c>
      <c r="D3561" s="1" t="s">
        <v>15</v>
      </c>
      <c r="E3561" s="1" t="s">
        <v>48</v>
      </c>
      <c r="F3561" s="1" t="s">
        <v>49</v>
      </c>
      <c r="G3561" s="1" t="s">
        <v>23</v>
      </c>
      <c r="H3561">
        <v>49</v>
      </c>
      <c r="I3561">
        <v>91</v>
      </c>
      <c r="J3561">
        <v>4459</v>
      </c>
      <c r="K3561">
        <v>2229.5</v>
      </c>
      <c r="L3561" s="1">
        <v>2229.5</v>
      </c>
      <c r="M3561" s="1" t="s">
        <v>25</v>
      </c>
      <c r="N3561" s="1" t="s">
        <v>197</v>
      </c>
    </row>
    <row r="3562" spans="1:14" x14ac:dyDescent="0.3">
      <c r="A3562" s="1" t="s">
        <v>47</v>
      </c>
      <c r="B3562">
        <v>1185732</v>
      </c>
      <c r="C3562" s="2">
        <v>44901</v>
      </c>
      <c r="D3562" s="1" t="s">
        <v>15</v>
      </c>
      <c r="E3562" s="1" t="s">
        <v>48</v>
      </c>
      <c r="F3562" s="1" t="s">
        <v>49</v>
      </c>
      <c r="G3562" s="1" t="s">
        <v>24</v>
      </c>
      <c r="H3562">
        <v>47</v>
      </c>
      <c r="I3562">
        <v>83</v>
      </c>
      <c r="J3562">
        <v>3901</v>
      </c>
      <c r="K3562">
        <v>1989.51</v>
      </c>
      <c r="L3562" s="1">
        <v>1911.49</v>
      </c>
      <c r="M3562" s="1" t="s">
        <v>25</v>
      </c>
      <c r="N3562" s="1" t="s">
        <v>197</v>
      </c>
    </row>
    <row r="3563" spans="1:14" x14ac:dyDescent="0.3">
      <c r="A3563" s="1" t="s">
        <v>47</v>
      </c>
      <c r="B3563">
        <v>1185732</v>
      </c>
      <c r="C3563" s="2">
        <v>44901</v>
      </c>
      <c r="D3563" s="1" t="s">
        <v>15</v>
      </c>
      <c r="E3563" s="1" t="s">
        <v>48</v>
      </c>
      <c r="F3563" s="1" t="s">
        <v>49</v>
      </c>
      <c r="G3563" s="1" t="s">
        <v>18</v>
      </c>
      <c r="H3563">
        <v>55</v>
      </c>
      <c r="I3563">
        <v>83</v>
      </c>
      <c r="J3563">
        <v>4565</v>
      </c>
      <c r="K3563">
        <v>2054.25</v>
      </c>
      <c r="L3563" s="1">
        <v>2510.75</v>
      </c>
      <c r="M3563" s="1" t="s">
        <v>25</v>
      </c>
      <c r="N3563" s="1" t="s">
        <v>196</v>
      </c>
    </row>
    <row r="3564" spans="1:14" x14ac:dyDescent="0.3">
      <c r="A3564" s="1" t="s">
        <v>47</v>
      </c>
      <c r="B3564">
        <v>1185732</v>
      </c>
      <c r="C3564" s="2">
        <v>44901</v>
      </c>
      <c r="D3564" s="1" t="s">
        <v>15</v>
      </c>
      <c r="E3564" s="1" t="s">
        <v>48</v>
      </c>
      <c r="F3564" s="1" t="s">
        <v>49</v>
      </c>
      <c r="G3564" s="1" t="s">
        <v>20</v>
      </c>
      <c r="H3564">
        <v>59</v>
      </c>
      <c r="I3564">
        <v>101</v>
      </c>
      <c r="J3564">
        <v>5959</v>
      </c>
      <c r="K3564">
        <v>3217.86</v>
      </c>
      <c r="L3564" s="1">
        <v>2741.14</v>
      </c>
      <c r="M3564" s="1" t="s">
        <v>25</v>
      </c>
      <c r="N3564" s="1" t="s">
        <v>197</v>
      </c>
    </row>
    <row r="3565" spans="1:14" x14ac:dyDescent="0.3">
      <c r="A3565" s="1" t="s">
        <v>47</v>
      </c>
      <c r="B3565">
        <v>1185732</v>
      </c>
      <c r="C3565" s="2">
        <v>44568</v>
      </c>
      <c r="D3565" s="1" t="s">
        <v>15</v>
      </c>
      <c r="E3565" s="1" t="s">
        <v>48</v>
      </c>
      <c r="F3565" s="1" t="s">
        <v>49</v>
      </c>
      <c r="G3565" s="1" t="s">
        <v>21</v>
      </c>
      <c r="H3565">
        <v>38</v>
      </c>
      <c r="I3565">
        <v>125</v>
      </c>
      <c r="J3565">
        <v>4750</v>
      </c>
      <c r="K3565">
        <v>2422.5</v>
      </c>
      <c r="L3565" s="1">
        <v>2327.5</v>
      </c>
      <c r="M3565" s="1" t="s">
        <v>25</v>
      </c>
      <c r="N3565" s="1" t="s">
        <v>196</v>
      </c>
    </row>
    <row r="3566" spans="1:14" x14ac:dyDescent="0.3">
      <c r="A3566" s="1" t="s">
        <v>47</v>
      </c>
      <c r="B3566">
        <v>1185732</v>
      </c>
      <c r="C3566" s="2">
        <v>44568</v>
      </c>
      <c r="D3566" s="1" t="s">
        <v>15</v>
      </c>
      <c r="E3566" s="1" t="s">
        <v>48</v>
      </c>
      <c r="F3566" s="1" t="s">
        <v>49</v>
      </c>
      <c r="G3566" s="1" t="s">
        <v>22</v>
      </c>
      <c r="H3566">
        <v>37</v>
      </c>
      <c r="I3566">
        <v>87</v>
      </c>
      <c r="J3566">
        <v>3219</v>
      </c>
      <c r="K3566">
        <v>1673.88</v>
      </c>
      <c r="L3566" s="1">
        <v>1545.12</v>
      </c>
      <c r="M3566" s="1" t="s">
        <v>25</v>
      </c>
      <c r="N3566" s="1" t="s">
        <v>196</v>
      </c>
    </row>
    <row r="3567" spans="1:14" x14ac:dyDescent="0.3">
      <c r="A3567" s="1" t="s">
        <v>47</v>
      </c>
      <c r="B3567">
        <v>1185732</v>
      </c>
      <c r="C3567" s="2">
        <v>44568</v>
      </c>
      <c r="D3567" s="1" t="s">
        <v>15</v>
      </c>
      <c r="E3567" s="1" t="s">
        <v>48</v>
      </c>
      <c r="F3567" s="1" t="s">
        <v>49</v>
      </c>
      <c r="G3567" s="1" t="s">
        <v>23</v>
      </c>
      <c r="H3567">
        <v>28</v>
      </c>
      <c r="I3567">
        <v>90</v>
      </c>
      <c r="J3567">
        <v>2520</v>
      </c>
      <c r="K3567">
        <v>1008</v>
      </c>
      <c r="L3567" s="1">
        <v>1512</v>
      </c>
      <c r="M3567" s="1" t="s">
        <v>25</v>
      </c>
      <c r="N3567" s="1" t="s">
        <v>197</v>
      </c>
    </row>
    <row r="3568" spans="1:14" x14ac:dyDescent="0.3">
      <c r="A3568" s="1" t="s">
        <v>47</v>
      </c>
      <c r="B3568">
        <v>1185732</v>
      </c>
      <c r="C3568" s="2">
        <v>44568</v>
      </c>
      <c r="D3568" s="1" t="s">
        <v>15</v>
      </c>
      <c r="E3568" s="1" t="s">
        <v>48</v>
      </c>
      <c r="F3568" s="1" t="s">
        <v>49</v>
      </c>
      <c r="G3568" s="1" t="s">
        <v>24</v>
      </c>
      <c r="H3568">
        <v>33</v>
      </c>
      <c r="I3568">
        <v>42</v>
      </c>
      <c r="J3568">
        <v>1386</v>
      </c>
      <c r="K3568">
        <v>609.84</v>
      </c>
      <c r="L3568" s="1">
        <v>776.16</v>
      </c>
      <c r="M3568" s="1" t="s">
        <v>25</v>
      </c>
      <c r="N3568" s="1" t="s">
        <v>197</v>
      </c>
    </row>
    <row r="3569" spans="1:14" x14ac:dyDescent="0.3">
      <c r="A3569" s="1" t="s">
        <v>47</v>
      </c>
      <c r="B3569">
        <v>1185732</v>
      </c>
      <c r="C3569" s="2">
        <v>44568</v>
      </c>
      <c r="D3569" s="1" t="s">
        <v>15</v>
      </c>
      <c r="E3569" s="1" t="s">
        <v>48</v>
      </c>
      <c r="F3569" s="1" t="s">
        <v>49</v>
      </c>
      <c r="G3569" s="1" t="s">
        <v>18</v>
      </c>
      <c r="H3569">
        <v>49</v>
      </c>
      <c r="I3569">
        <v>60</v>
      </c>
      <c r="J3569">
        <v>2940</v>
      </c>
      <c r="K3569">
        <v>1205.3999999999999</v>
      </c>
      <c r="L3569" s="1">
        <v>1734.6000000000001</v>
      </c>
      <c r="M3569" s="1" t="s">
        <v>25</v>
      </c>
      <c r="N3569" s="1" t="s">
        <v>196</v>
      </c>
    </row>
    <row r="3570" spans="1:14" x14ac:dyDescent="0.3">
      <c r="A3570" s="1" t="s">
        <v>47</v>
      </c>
      <c r="B3570">
        <v>1185732</v>
      </c>
      <c r="C3570" s="2">
        <v>44568</v>
      </c>
      <c r="D3570" s="1" t="s">
        <v>15</v>
      </c>
      <c r="E3570" s="1" t="s">
        <v>48</v>
      </c>
      <c r="F3570" s="1" t="s">
        <v>49</v>
      </c>
      <c r="G3570" s="1" t="s">
        <v>20</v>
      </c>
      <c r="H3570">
        <v>37</v>
      </c>
      <c r="I3570">
        <v>81</v>
      </c>
      <c r="J3570">
        <v>2997</v>
      </c>
      <c r="K3570">
        <v>1498.5</v>
      </c>
      <c r="L3570" s="1">
        <v>1498.5</v>
      </c>
      <c r="M3570" s="1" t="s">
        <v>25</v>
      </c>
      <c r="N3570" s="1" t="s">
        <v>197</v>
      </c>
    </row>
    <row r="3571" spans="1:14" x14ac:dyDescent="0.3">
      <c r="A3571" s="1" t="s">
        <v>47</v>
      </c>
      <c r="B3571">
        <v>1185732</v>
      </c>
      <c r="C3571" s="2">
        <v>44597</v>
      </c>
      <c r="D3571" s="1" t="s">
        <v>15</v>
      </c>
      <c r="E3571" s="1" t="s">
        <v>48</v>
      </c>
      <c r="F3571" s="1" t="s">
        <v>49</v>
      </c>
      <c r="G3571" s="1" t="s">
        <v>21</v>
      </c>
      <c r="H3571">
        <v>39</v>
      </c>
      <c r="I3571">
        <v>149</v>
      </c>
      <c r="J3571">
        <v>5811</v>
      </c>
      <c r="K3571">
        <v>2905.5</v>
      </c>
      <c r="L3571" s="1">
        <v>2905.5</v>
      </c>
      <c r="M3571" s="1" t="s">
        <v>25</v>
      </c>
      <c r="N3571" s="1" t="s">
        <v>196</v>
      </c>
    </row>
    <row r="3572" spans="1:14" x14ac:dyDescent="0.3">
      <c r="A3572" s="1" t="s">
        <v>47</v>
      </c>
      <c r="B3572">
        <v>1185732</v>
      </c>
      <c r="C3572" s="2">
        <v>44597</v>
      </c>
      <c r="D3572" s="1" t="s">
        <v>15</v>
      </c>
      <c r="E3572" s="1" t="s">
        <v>48</v>
      </c>
      <c r="F3572" s="1" t="s">
        <v>49</v>
      </c>
      <c r="G3572" s="1" t="s">
        <v>22</v>
      </c>
      <c r="H3572">
        <v>37</v>
      </c>
      <c r="I3572">
        <v>54</v>
      </c>
      <c r="J3572">
        <v>1998</v>
      </c>
      <c r="K3572">
        <v>999</v>
      </c>
      <c r="L3572" s="1">
        <v>999</v>
      </c>
      <c r="M3572" s="1" t="s">
        <v>25</v>
      </c>
      <c r="N3572" s="1" t="s">
        <v>196</v>
      </c>
    </row>
    <row r="3573" spans="1:14" x14ac:dyDescent="0.3">
      <c r="A3573" s="1" t="s">
        <v>47</v>
      </c>
      <c r="B3573">
        <v>1185732</v>
      </c>
      <c r="C3573" s="2">
        <v>44597</v>
      </c>
      <c r="D3573" s="1" t="s">
        <v>15</v>
      </c>
      <c r="E3573" s="1" t="s">
        <v>48</v>
      </c>
      <c r="F3573" s="1" t="s">
        <v>49</v>
      </c>
      <c r="G3573" s="1" t="s">
        <v>23</v>
      </c>
      <c r="H3573">
        <v>29</v>
      </c>
      <c r="I3573">
        <v>65</v>
      </c>
      <c r="J3573">
        <v>1885</v>
      </c>
      <c r="K3573">
        <v>848.24999999999989</v>
      </c>
      <c r="L3573" s="1">
        <v>1036.75</v>
      </c>
      <c r="M3573" s="1" t="s">
        <v>25</v>
      </c>
      <c r="N3573" s="1" t="s">
        <v>197</v>
      </c>
    </row>
    <row r="3574" spans="1:14" x14ac:dyDescent="0.3">
      <c r="A3574" s="1" t="s">
        <v>47</v>
      </c>
      <c r="B3574">
        <v>1185732</v>
      </c>
      <c r="C3574" s="2">
        <v>44397</v>
      </c>
      <c r="D3574" s="1" t="s">
        <v>15</v>
      </c>
      <c r="E3574" s="1" t="s">
        <v>38</v>
      </c>
      <c r="F3574" s="1" t="s">
        <v>39</v>
      </c>
      <c r="G3574" s="1" t="s">
        <v>22</v>
      </c>
      <c r="H3574">
        <v>45</v>
      </c>
      <c r="I3574">
        <v>275</v>
      </c>
      <c r="J3574">
        <v>123750</v>
      </c>
      <c r="K3574">
        <v>43312.5</v>
      </c>
      <c r="L3574" s="1">
        <v>80437.5</v>
      </c>
      <c r="M3574" s="1" t="s">
        <v>28</v>
      </c>
      <c r="N3574" s="1" t="s">
        <v>196</v>
      </c>
    </row>
    <row r="3575" spans="1:14" x14ac:dyDescent="0.3">
      <c r="A3575" s="1" t="s">
        <v>47</v>
      </c>
      <c r="B3575">
        <v>1185732</v>
      </c>
      <c r="C3575" s="2">
        <v>44397</v>
      </c>
      <c r="D3575" s="1" t="s">
        <v>15</v>
      </c>
      <c r="E3575" s="1" t="s">
        <v>38</v>
      </c>
      <c r="F3575" s="1" t="s">
        <v>39</v>
      </c>
      <c r="G3575" s="1" t="s">
        <v>23</v>
      </c>
      <c r="H3575">
        <v>40</v>
      </c>
      <c r="I3575">
        <v>200</v>
      </c>
      <c r="J3575">
        <v>80000</v>
      </c>
      <c r="K3575">
        <v>28000</v>
      </c>
      <c r="L3575" s="1">
        <v>52000</v>
      </c>
      <c r="M3575" s="1" t="s">
        <v>28</v>
      </c>
      <c r="N3575" s="1" t="s">
        <v>197</v>
      </c>
    </row>
    <row r="3576" spans="1:14" x14ac:dyDescent="0.3">
      <c r="A3576" s="1" t="s">
        <v>47</v>
      </c>
      <c r="B3576">
        <v>1185732</v>
      </c>
      <c r="C3576" s="2">
        <v>44397</v>
      </c>
      <c r="D3576" s="1" t="s">
        <v>15</v>
      </c>
      <c r="E3576" s="1" t="s">
        <v>38</v>
      </c>
      <c r="F3576" s="1" t="s">
        <v>39</v>
      </c>
      <c r="G3576" s="1" t="s">
        <v>24</v>
      </c>
      <c r="H3576">
        <v>40</v>
      </c>
      <c r="I3576">
        <v>150</v>
      </c>
      <c r="J3576">
        <v>60000</v>
      </c>
      <c r="K3576">
        <v>21000</v>
      </c>
      <c r="L3576" s="1">
        <v>39000</v>
      </c>
      <c r="M3576" s="1" t="s">
        <v>28</v>
      </c>
      <c r="N3576" s="1" t="s">
        <v>197</v>
      </c>
    </row>
    <row r="3577" spans="1:14" x14ac:dyDescent="0.3">
      <c r="A3577" s="1" t="s">
        <v>47</v>
      </c>
      <c r="B3577">
        <v>1185732</v>
      </c>
      <c r="C3577" s="2">
        <v>44397</v>
      </c>
      <c r="D3577" s="1" t="s">
        <v>15</v>
      </c>
      <c r="E3577" s="1" t="s">
        <v>38</v>
      </c>
      <c r="F3577" s="1" t="s">
        <v>39</v>
      </c>
      <c r="G3577" s="1" t="s">
        <v>18</v>
      </c>
      <c r="H3577">
        <v>49.999999999999993</v>
      </c>
      <c r="I3577">
        <v>175</v>
      </c>
      <c r="J3577">
        <v>87499.999999999985</v>
      </c>
      <c r="K3577">
        <v>26249.999999999996</v>
      </c>
      <c r="L3577" s="1">
        <v>61249.999999999985</v>
      </c>
      <c r="M3577" s="1" t="s">
        <v>28</v>
      </c>
      <c r="N3577" s="1" t="s">
        <v>196</v>
      </c>
    </row>
    <row r="3578" spans="1:14" x14ac:dyDescent="0.3">
      <c r="A3578" s="1" t="s">
        <v>47</v>
      </c>
      <c r="B3578">
        <v>1185732</v>
      </c>
      <c r="C3578" s="2">
        <v>44397</v>
      </c>
      <c r="D3578" s="1" t="s">
        <v>15</v>
      </c>
      <c r="E3578" s="1" t="s">
        <v>38</v>
      </c>
      <c r="F3578" s="1" t="s">
        <v>39</v>
      </c>
      <c r="G3578" s="1" t="s">
        <v>20</v>
      </c>
      <c r="H3578">
        <v>54.999999999999993</v>
      </c>
      <c r="I3578">
        <v>350</v>
      </c>
      <c r="J3578">
        <v>192499.99999999997</v>
      </c>
      <c r="K3578">
        <v>57749.999999999993</v>
      </c>
      <c r="L3578" s="1">
        <v>134749.99999999997</v>
      </c>
      <c r="M3578" s="1" t="s">
        <v>28</v>
      </c>
      <c r="N3578" s="1" t="s">
        <v>197</v>
      </c>
    </row>
    <row r="3579" spans="1:14" x14ac:dyDescent="0.3">
      <c r="A3579" s="1" t="s">
        <v>47</v>
      </c>
      <c r="B3579">
        <v>1185732</v>
      </c>
      <c r="C3579" s="2">
        <v>44429</v>
      </c>
      <c r="D3579" s="1" t="s">
        <v>15</v>
      </c>
      <c r="E3579" s="1" t="s">
        <v>38</v>
      </c>
      <c r="F3579" s="1" t="s">
        <v>39</v>
      </c>
      <c r="G3579" s="1" t="s">
        <v>21</v>
      </c>
      <c r="H3579">
        <v>49.999999999999993</v>
      </c>
      <c r="I3579">
        <v>500</v>
      </c>
      <c r="J3579">
        <v>249999.99999999997</v>
      </c>
      <c r="K3579">
        <v>100000</v>
      </c>
      <c r="L3579" s="1">
        <v>149999.99999999997</v>
      </c>
      <c r="M3579" s="1" t="s">
        <v>28</v>
      </c>
      <c r="N3579" s="1" t="s">
        <v>196</v>
      </c>
    </row>
    <row r="3580" spans="1:14" x14ac:dyDescent="0.3">
      <c r="A3580" s="1" t="s">
        <v>47</v>
      </c>
      <c r="B3580">
        <v>1185732</v>
      </c>
      <c r="C3580" s="2">
        <v>44429</v>
      </c>
      <c r="D3580" s="1" t="s">
        <v>15</v>
      </c>
      <c r="E3580" s="1" t="s">
        <v>38</v>
      </c>
      <c r="F3580" s="1" t="s">
        <v>39</v>
      </c>
      <c r="G3580" s="1" t="s">
        <v>22</v>
      </c>
      <c r="H3580">
        <v>45</v>
      </c>
      <c r="I3580">
        <v>275</v>
      </c>
      <c r="J3580">
        <v>123750</v>
      </c>
      <c r="K3580">
        <v>43312.5</v>
      </c>
      <c r="L3580" s="1">
        <v>80437.5</v>
      </c>
      <c r="M3580" s="1" t="s">
        <v>28</v>
      </c>
      <c r="N3580" s="1" t="s">
        <v>196</v>
      </c>
    </row>
    <row r="3581" spans="1:14" x14ac:dyDescent="0.3">
      <c r="A3581" s="1" t="s">
        <v>47</v>
      </c>
      <c r="B3581">
        <v>1185732</v>
      </c>
      <c r="C3581" s="2">
        <v>44429</v>
      </c>
      <c r="D3581" s="1" t="s">
        <v>15</v>
      </c>
      <c r="E3581" s="1" t="s">
        <v>38</v>
      </c>
      <c r="F3581" s="1" t="s">
        <v>39</v>
      </c>
      <c r="G3581" s="1" t="s">
        <v>23</v>
      </c>
      <c r="H3581">
        <v>40</v>
      </c>
      <c r="I3581">
        <v>200</v>
      </c>
      <c r="J3581">
        <v>80000</v>
      </c>
      <c r="K3581">
        <v>28000</v>
      </c>
      <c r="L3581" s="1">
        <v>52000</v>
      </c>
      <c r="M3581" s="1" t="s">
        <v>28</v>
      </c>
      <c r="N3581" s="1" t="s">
        <v>197</v>
      </c>
    </row>
    <row r="3582" spans="1:14" x14ac:dyDescent="0.3">
      <c r="A3582" s="1" t="s">
        <v>47</v>
      </c>
      <c r="B3582">
        <v>1185732</v>
      </c>
      <c r="C3582" s="2">
        <v>44429</v>
      </c>
      <c r="D3582" s="1" t="s">
        <v>15</v>
      </c>
      <c r="E3582" s="1" t="s">
        <v>38</v>
      </c>
      <c r="F3582" s="1" t="s">
        <v>39</v>
      </c>
      <c r="G3582" s="1" t="s">
        <v>24</v>
      </c>
      <c r="H3582">
        <v>40</v>
      </c>
      <c r="I3582">
        <v>150</v>
      </c>
      <c r="J3582">
        <v>60000</v>
      </c>
      <c r="K3582">
        <v>21000</v>
      </c>
      <c r="L3582" s="1">
        <v>39000</v>
      </c>
      <c r="M3582" s="1" t="s">
        <v>28</v>
      </c>
      <c r="N3582" s="1" t="s">
        <v>197</v>
      </c>
    </row>
    <row r="3583" spans="1:14" x14ac:dyDescent="0.3">
      <c r="A3583" s="1" t="s">
        <v>47</v>
      </c>
      <c r="B3583">
        <v>1185732</v>
      </c>
      <c r="C3583" s="2">
        <v>44429</v>
      </c>
      <c r="D3583" s="1" t="s">
        <v>15</v>
      </c>
      <c r="E3583" s="1" t="s">
        <v>38</v>
      </c>
      <c r="F3583" s="1" t="s">
        <v>39</v>
      </c>
      <c r="G3583" s="1" t="s">
        <v>18</v>
      </c>
      <c r="H3583">
        <v>49.999999999999993</v>
      </c>
      <c r="I3583">
        <v>125</v>
      </c>
      <c r="J3583">
        <v>62499.999999999993</v>
      </c>
      <c r="K3583">
        <v>18749.999999999996</v>
      </c>
      <c r="L3583" s="1">
        <v>43750</v>
      </c>
      <c r="M3583" s="1" t="s">
        <v>28</v>
      </c>
      <c r="N3583" s="1" t="s">
        <v>196</v>
      </c>
    </row>
    <row r="3584" spans="1:14" x14ac:dyDescent="0.3">
      <c r="A3584" s="1" t="s">
        <v>47</v>
      </c>
      <c r="B3584">
        <v>1185732</v>
      </c>
      <c r="C3584" s="2">
        <v>44429</v>
      </c>
      <c r="D3584" s="1" t="s">
        <v>15</v>
      </c>
      <c r="E3584" s="1" t="s">
        <v>38</v>
      </c>
      <c r="F3584" s="1" t="s">
        <v>39</v>
      </c>
      <c r="G3584" s="1" t="s">
        <v>20</v>
      </c>
      <c r="H3584">
        <v>54.999999999999993</v>
      </c>
      <c r="I3584">
        <v>300</v>
      </c>
      <c r="J3584">
        <v>164999.99999999997</v>
      </c>
      <c r="K3584">
        <v>49499.999999999993</v>
      </c>
      <c r="L3584" s="1">
        <v>115499.99999999997</v>
      </c>
      <c r="M3584" s="1" t="s">
        <v>28</v>
      </c>
      <c r="N3584" s="1" t="s">
        <v>197</v>
      </c>
    </row>
    <row r="3585" spans="1:14" x14ac:dyDescent="0.3">
      <c r="A3585" s="1" t="s">
        <v>47</v>
      </c>
      <c r="B3585">
        <v>1185732</v>
      </c>
      <c r="C3585" s="2">
        <v>44459</v>
      </c>
      <c r="D3585" s="1" t="s">
        <v>15</v>
      </c>
      <c r="E3585" s="1" t="s">
        <v>38</v>
      </c>
      <c r="F3585" s="1" t="s">
        <v>39</v>
      </c>
      <c r="G3585" s="1" t="s">
        <v>21</v>
      </c>
      <c r="H3585">
        <v>49.999999999999993</v>
      </c>
      <c r="I3585">
        <v>425</v>
      </c>
      <c r="J3585">
        <v>212499.99999999997</v>
      </c>
      <c r="K3585">
        <v>85000</v>
      </c>
      <c r="L3585" s="1">
        <v>127499.99999999997</v>
      </c>
      <c r="M3585" s="1" t="s">
        <v>28</v>
      </c>
      <c r="N3585" s="1" t="s">
        <v>196</v>
      </c>
    </row>
    <row r="3586" spans="1:14" x14ac:dyDescent="0.3">
      <c r="A3586" s="1" t="s">
        <v>47</v>
      </c>
      <c r="B3586">
        <v>1185732</v>
      </c>
      <c r="C3586" s="2">
        <v>44459</v>
      </c>
      <c r="D3586" s="1" t="s">
        <v>15</v>
      </c>
      <c r="E3586" s="1" t="s">
        <v>38</v>
      </c>
      <c r="F3586" s="1" t="s">
        <v>39</v>
      </c>
      <c r="G3586" s="1" t="s">
        <v>22</v>
      </c>
      <c r="H3586">
        <v>45</v>
      </c>
      <c r="I3586">
        <v>225</v>
      </c>
      <c r="J3586">
        <v>101250</v>
      </c>
      <c r="K3586">
        <v>35437.5</v>
      </c>
      <c r="L3586" s="1">
        <v>65812.5</v>
      </c>
      <c r="M3586" s="1" t="s">
        <v>28</v>
      </c>
      <c r="N3586" s="1" t="s">
        <v>196</v>
      </c>
    </row>
    <row r="3587" spans="1:14" x14ac:dyDescent="0.3">
      <c r="A3587" s="1" t="s">
        <v>47</v>
      </c>
      <c r="B3587">
        <v>1185732</v>
      </c>
      <c r="C3587" s="2">
        <v>44459</v>
      </c>
      <c r="D3587" s="1" t="s">
        <v>15</v>
      </c>
      <c r="E3587" s="1" t="s">
        <v>38</v>
      </c>
      <c r="F3587" s="1" t="s">
        <v>39</v>
      </c>
      <c r="G3587" s="1" t="s">
        <v>23</v>
      </c>
      <c r="H3587">
        <v>40</v>
      </c>
      <c r="I3587">
        <v>125</v>
      </c>
      <c r="J3587">
        <v>50000</v>
      </c>
      <c r="K3587">
        <v>17500</v>
      </c>
      <c r="L3587" s="1">
        <v>32500</v>
      </c>
      <c r="M3587" s="1" t="s">
        <v>28</v>
      </c>
      <c r="N3587" s="1" t="s">
        <v>197</v>
      </c>
    </row>
    <row r="3588" spans="1:14" x14ac:dyDescent="0.3">
      <c r="A3588" s="1" t="s">
        <v>47</v>
      </c>
      <c r="B3588">
        <v>1185732</v>
      </c>
      <c r="C3588" s="2">
        <v>44459</v>
      </c>
      <c r="D3588" s="1" t="s">
        <v>15</v>
      </c>
      <c r="E3588" s="1" t="s">
        <v>38</v>
      </c>
      <c r="F3588" s="1" t="s">
        <v>39</v>
      </c>
      <c r="G3588" s="1" t="s">
        <v>24</v>
      </c>
      <c r="H3588">
        <v>40</v>
      </c>
      <c r="I3588">
        <v>100</v>
      </c>
      <c r="J3588">
        <v>40000</v>
      </c>
      <c r="K3588">
        <v>14000</v>
      </c>
      <c r="L3588" s="1">
        <v>26000</v>
      </c>
      <c r="M3588" s="1" t="s">
        <v>28</v>
      </c>
      <c r="N3588" s="1" t="s">
        <v>197</v>
      </c>
    </row>
    <row r="3589" spans="1:14" x14ac:dyDescent="0.3">
      <c r="A3589" s="1" t="s">
        <v>47</v>
      </c>
      <c r="B3589">
        <v>1185732</v>
      </c>
      <c r="C3589" s="2">
        <v>44459</v>
      </c>
      <c r="D3589" s="1" t="s">
        <v>15</v>
      </c>
      <c r="E3589" s="1" t="s">
        <v>38</v>
      </c>
      <c r="F3589" s="1" t="s">
        <v>39</v>
      </c>
      <c r="G3589" s="1" t="s">
        <v>18</v>
      </c>
      <c r="H3589">
        <v>49.999999999999993</v>
      </c>
      <c r="I3589">
        <v>100</v>
      </c>
      <c r="J3589">
        <v>49999.999999999993</v>
      </c>
      <c r="K3589">
        <v>14999.999999999996</v>
      </c>
      <c r="L3589" s="1">
        <v>35000</v>
      </c>
      <c r="M3589" s="1" t="s">
        <v>28</v>
      </c>
      <c r="N3589" s="1" t="s">
        <v>196</v>
      </c>
    </row>
    <row r="3590" spans="1:14" x14ac:dyDescent="0.3">
      <c r="A3590" s="1" t="s">
        <v>47</v>
      </c>
      <c r="B3590">
        <v>1185732</v>
      </c>
      <c r="C3590" s="2">
        <v>44459</v>
      </c>
      <c r="D3590" s="1" t="s">
        <v>15</v>
      </c>
      <c r="E3590" s="1" t="s">
        <v>38</v>
      </c>
      <c r="F3590" s="1" t="s">
        <v>39</v>
      </c>
      <c r="G3590" s="1" t="s">
        <v>20</v>
      </c>
      <c r="H3590">
        <v>54.999999999999993</v>
      </c>
      <c r="I3590">
        <v>200</v>
      </c>
      <c r="J3590">
        <v>109999.99999999999</v>
      </c>
      <c r="K3590">
        <v>32999.999999999993</v>
      </c>
      <c r="L3590" s="1">
        <v>77000</v>
      </c>
      <c r="M3590" s="1" t="s">
        <v>28</v>
      </c>
      <c r="N3590" s="1" t="s">
        <v>197</v>
      </c>
    </row>
    <row r="3591" spans="1:14" x14ac:dyDescent="0.3">
      <c r="A3591" s="1" t="s">
        <v>47</v>
      </c>
      <c r="B3591">
        <v>1185732</v>
      </c>
      <c r="C3591" s="2">
        <v>44491</v>
      </c>
      <c r="D3591" s="1" t="s">
        <v>15</v>
      </c>
      <c r="E3591" s="1" t="s">
        <v>38</v>
      </c>
      <c r="F3591" s="1" t="s">
        <v>39</v>
      </c>
      <c r="G3591" s="1" t="s">
        <v>21</v>
      </c>
      <c r="H3591">
        <v>54.999999999999993</v>
      </c>
      <c r="I3591">
        <v>375</v>
      </c>
      <c r="J3591">
        <v>206249.99999999997</v>
      </c>
      <c r="K3591">
        <v>82500</v>
      </c>
      <c r="L3591" s="1">
        <v>123749.99999999997</v>
      </c>
      <c r="M3591" s="1" t="s">
        <v>28</v>
      </c>
      <c r="N3591" s="1" t="s">
        <v>196</v>
      </c>
    </row>
    <row r="3592" spans="1:14" x14ac:dyDescent="0.3">
      <c r="A3592" s="1" t="s">
        <v>47</v>
      </c>
      <c r="B3592">
        <v>1185732</v>
      </c>
      <c r="C3592" s="2">
        <v>44491</v>
      </c>
      <c r="D3592" s="1" t="s">
        <v>15</v>
      </c>
      <c r="E3592" s="1" t="s">
        <v>38</v>
      </c>
      <c r="F3592" s="1" t="s">
        <v>39</v>
      </c>
      <c r="G3592" s="1" t="s">
        <v>22</v>
      </c>
      <c r="H3592">
        <v>50</v>
      </c>
      <c r="I3592">
        <v>200</v>
      </c>
      <c r="J3592">
        <v>100000</v>
      </c>
      <c r="K3592">
        <v>35000</v>
      </c>
      <c r="L3592" s="1">
        <v>65000</v>
      </c>
      <c r="M3592" s="1" t="s">
        <v>28</v>
      </c>
      <c r="N3592" s="1" t="s">
        <v>196</v>
      </c>
    </row>
    <row r="3593" spans="1:14" x14ac:dyDescent="0.3">
      <c r="A3593" s="1" t="s">
        <v>47</v>
      </c>
      <c r="B3593">
        <v>1185732</v>
      </c>
      <c r="C3593" s="2">
        <v>44491</v>
      </c>
      <c r="D3593" s="1" t="s">
        <v>15</v>
      </c>
      <c r="E3593" s="1" t="s">
        <v>38</v>
      </c>
      <c r="F3593" s="1" t="s">
        <v>39</v>
      </c>
      <c r="G3593" s="1" t="s">
        <v>23</v>
      </c>
      <c r="H3593">
        <v>50</v>
      </c>
      <c r="I3593">
        <v>100</v>
      </c>
      <c r="J3593">
        <v>50000</v>
      </c>
      <c r="K3593">
        <v>17500</v>
      </c>
      <c r="L3593" s="1">
        <v>32500</v>
      </c>
      <c r="M3593" s="1" t="s">
        <v>28</v>
      </c>
      <c r="N3593" s="1" t="s">
        <v>197</v>
      </c>
    </row>
    <row r="3594" spans="1:14" x14ac:dyDescent="0.3">
      <c r="A3594" s="1" t="s">
        <v>47</v>
      </c>
      <c r="B3594">
        <v>1185732</v>
      </c>
      <c r="C3594" s="2">
        <v>44397</v>
      </c>
      <c r="D3594" s="1" t="s">
        <v>15</v>
      </c>
      <c r="E3594" s="1" t="s">
        <v>38</v>
      </c>
      <c r="F3594" s="1" t="s">
        <v>39</v>
      </c>
      <c r="G3594" s="1" t="s">
        <v>22</v>
      </c>
      <c r="H3594">
        <v>42</v>
      </c>
      <c r="I3594">
        <v>72</v>
      </c>
      <c r="J3594">
        <v>3024</v>
      </c>
      <c r="K3594">
        <v>1451.52</v>
      </c>
      <c r="L3594" s="1">
        <v>1572.48</v>
      </c>
      <c r="M3594" s="1" t="s">
        <v>25</v>
      </c>
      <c r="N3594" s="1" t="s">
        <v>196</v>
      </c>
    </row>
    <row r="3595" spans="1:14" x14ac:dyDescent="0.3">
      <c r="A3595" s="1" t="s">
        <v>47</v>
      </c>
      <c r="B3595">
        <v>1185732</v>
      </c>
      <c r="C3595" s="2">
        <v>44397</v>
      </c>
      <c r="D3595" s="1" t="s">
        <v>15</v>
      </c>
      <c r="E3595" s="1" t="s">
        <v>38</v>
      </c>
      <c r="F3595" s="1" t="s">
        <v>39</v>
      </c>
      <c r="G3595" s="1" t="s">
        <v>23</v>
      </c>
      <c r="H3595">
        <v>37</v>
      </c>
      <c r="I3595">
        <v>60</v>
      </c>
      <c r="J3595">
        <v>2220</v>
      </c>
      <c r="K3595">
        <v>1087.8</v>
      </c>
      <c r="L3595" s="1">
        <v>1132.2</v>
      </c>
      <c r="M3595" s="1" t="s">
        <v>25</v>
      </c>
      <c r="N3595" s="1" t="s">
        <v>197</v>
      </c>
    </row>
    <row r="3596" spans="1:14" x14ac:dyDescent="0.3">
      <c r="A3596" s="1" t="s">
        <v>47</v>
      </c>
      <c r="B3596">
        <v>1185732</v>
      </c>
      <c r="C3596" s="2">
        <v>44397</v>
      </c>
      <c r="D3596" s="1" t="s">
        <v>15</v>
      </c>
      <c r="E3596" s="1" t="s">
        <v>38</v>
      </c>
      <c r="F3596" s="1" t="s">
        <v>39</v>
      </c>
      <c r="G3596" s="1" t="s">
        <v>24</v>
      </c>
      <c r="H3596">
        <v>36</v>
      </c>
      <c r="I3596">
        <v>45</v>
      </c>
      <c r="J3596">
        <v>1620</v>
      </c>
      <c r="K3596">
        <v>761.4</v>
      </c>
      <c r="L3596" s="1">
        <v>858.6</v>
      </c>
      <c r="M3596" s="1" t="s">
        <v>25</v>
      </c>
      <c r="N3596" s="1" t="s">
        <v>197</v>
      </c>
    </row>
    <row r="3597" spans="1:14" x14ac:dyDescent="0.3">
      <c r="A3597" s="1" t="s">
        <v>47</v>
      </c>
      <c r="B3597">
        <v>1185732</v>
      </c>
      <c r="C3597" s="2">
        <v>44397</v>
      </c>
      <c r="D3597" s="1" t="s">
        <v>15</v>
      </c>
      <c r="E3597" s="1" t="s">
        <v>38</v>
      </c>
      <c r="F3597" s="1" t="s">
        <v>39</v>
      </c>
      <c r="G3597" s="1" t="s">
        <v>18</v>
      </c>
      <c r="H3597">
        <v>46</v>
      </c>
      <c r="I3597">
        <v>51</v>
      </c>
      <c r="J3597">
        <v>2346</v>
      </c>
      <c r="K3597">
        <v>1055.6999999999998</v>
      </c>
      <c r="L3597" s="1">
        <v>1290.3000000000002</v>
      </c>
      <c r="M3597" s="1" t="s">
        <v>25</v>
      </c>
      <c r="N3597" s="1" t="s">
        <v>196</v>
      </c>
    </row>
    <row r="3598" spans="1:14" x14ac:dyDescent="0.3">
      <c r="A3598" s="1" t="s">
        <v>47</v>
      </c>
      <c r="B3598">
        <v>1185732</v>
      </c>
      <c r="C3598" s="2">
        <v>44397</v>
      </c>
      <c r="D3598" s="1" t="s">
        <v>15</v>
      </c>
      <c r="E3598" s="1" t="s">
        <v>38</v>
      </c>
      <c r="F3598" s="1" t="s">
        <v>39</v>
      </c>
      <c r="G3598" s="1" t="s">
        <v>20</v>
      </c>
      <c r="H3598">
        <v>54</v>
      </c>
      <c r="I3598">
        <v>102</v>
      </c>
      <c r="J3598">
        <v>5508</v>
      </c>
      <c r="K3598">
        <v>2313.36</v>
      </c>
      <c r="L3598" s="1">
        <v>3194.64</v>
      </c>
      <c r="M3598" s="1" t="s">
        <v>25</v>
      </c>
      <c r="N3598" s="1" t="s">
        <v>197</v>
      </c>
    </row>
    <row r="3599" spans="1:14" x14ac:dyDescent="0.3">
      <c r="A3599" s="1" t="s">
        <v>47</v>
      </c>
      <c r="B3599">
        <v>1185732</v>
      </c>
      <c r="C3599" s="2">
        <v>44429</v>
      </c>
      <c r="D3599" s="1" t="s">
        <v>15</v>
      </c>
      <c r="E3599" s="1" t="s">
        <v>38</v>
      </c>
      <c r="F3599" s="1" t="s">
        <v>39</v>
      </c>
      <c r="G3599" s="1" t="s">
        <v>21</v>
      </c>
      <c r="H3599">
        <v>48</v>
      </c>
      <c r="I3599">
        <v>135</v>
      </c>
      <c r="J3599">
        <v>6480</v>
      </c>
      <c r="K3599">
        <v>3434.4</v>
      </c>
      <c r="L3599" s="1">
        <v>3045.6</v>
      </c>
      <c r="M3599" s="1" t="s">
        <v>25</v>
      </c>
      <c r="N3599" s="1" t="s">
        <v>196</v>
      </c>
    </row>
    <row r="3600" spans="1:14" x14ac:dyDescent="0.3">
      <c r="A3600" s="1" t="s">
        <v>47</v>
      </c>
      <c r="B3600">
        <v>1185732</v>
      </c>
      <c r="C3600" s="2">
        <v>44429</v>
      </c>
      <c r="D3600" s="1" t="s">
        <v>15</v>
      </c>
      <c r="E3600" s="1" t="s">
        <v>38</v>
      </c>
      <c r="F3600" s="1" t="s">
        <v>39</v>
      </c>
      <c r="G3600" s="1" t="s">
        <v>22</v>
      </c>
      <c r="H3600">
        <v>41</v>
      </c>
      <c r="I3600">
        <v>83</v>
      </c>
      <c r="J3600">
        <v>3403</v>
      </c>
      <c r="K3600">
        <v>1701.5</v>
      </c>
      <c r="L3600" s="1">
        <v>1701.5</v>
      </c>
      <c r="M3600" s="1" t="s">
        <v>25</v>
      </c>
      <c r="N3600" s="1" t="s">
        <v>196</v>
      </c>
    </row>
    <row r="3601" spans="1:14" x14ac:dyDescent="0.3">
      <c r="A3601" s="1" t="s">
        <v>47</v>
      </c>
      <c r="B3601">
        <v>1185732</v>
      </c>
      <c r="C3601" s="2">
        <v>44429</v>
      </c>
      <c r="D3601" s="1" t="s">
        <v>15</v>
      </c>
      <c r="E3601" s="1" t="s">
        <v>38</v>
      </c>
      <c r="F3601" s="1" t="s">
        <v>39</v>
      </c>
      <c r="G3601" s="1" t="s">
        <v>23</v>
      </c>
      <c r="H3601">
        <v>39</v>
      </c>
      <c r="I3601">
        <v>60</v>
      </c>
      <c r="J3601">
        <v>2340</v>
      </c>
      <c r="K3601">
        <v>1170</v>
      </c>
      <c r="L3601" s="1">
        <v>1170</v>
      </c>
      <c r="M3601" s="1" t="s">
        <v>25</v>
      </c>
      <c r="N3601" s="1" t="s">
        <v>197</v>
      </c>
    </row>
    <row r="3602" spans="1:14" x14ac:dyDescent="0.3">
      <c r="A3602" s="1" t="s">
        <v>47</v>
      </c>
      <c r="B3602">
        <v>1185732</v>
      </c>
      <c r="C3602" s="2">
        <v>44429</v>
      </c>
      <c r="D3602" s="1" t="s">
        <v>15</v>
      </c>
      <c r="E3602" s="1" t="s">
        <v>38</v>
      </c>
      <c r="F3602" s="1" t="s">
        <v>39</v>
      </c>
      <c r="G3602" s="1" t="s">
        <v>24</v>
      </c>
      <c r="H3602">
        <v>37</v>
      </c>
      <c r="I3602">
        <v>44</v>
      </c>
      <c r="J3602">
        <v>1628</v>
      </c>
      <c r="K3602">
        <v>748.88</v>
      </c>
      <c r="L3602" s="1">
        <v>879.12</v>
      </c>
      <c r="M3602" s="1" t="s">
        <v>25</v>
      </c>
      <c r="N3602" s="1" t="s">
        <v>197</v>
      </c>
    </row>
    <row r="3603" spans="1:14" x14ac:dyDescent="0.3">
      <c r="A3603" s="1" t="s">
        <v>47</v>
      </c>
      <c r="B3603">
        <v>1185732</v>
      </c>
      <c r="C3603" s="2">
        <v>44429</v>
      </c>
      <c r="D3603" s="1" t="s">
        <v>15</v>
      </c>
      <c r="E3603" s="1" t="s">
        <v>38</v>
      </c>
      <c r="F3603" s="1" t="s">
        <v>39</v>
      </c>
      <c r="G3603" s="1" t="s">
        <v>18</v>
      </c>
      <c r="H3603">
        <v>47</v>
      </c>
      <c r="I3603">
        <v>38</v>
      </c>
      <c r="J3603">
        <v>1786</v>
      </c>
      <c r="K3603">
        <v>803.69999999999993</v>
      </c>
      <c r="L3603" s="1">
        <v>982.30000000000007</v>
      </c>
      <c r="M3603" s="1" t="s">
        <v>25</v>
      </c>
      <c r="N3603" s="1" t="s">
        <v>196</v>
      </c>
    </row>
    <row r="3604" spans="1:14" x14ac:dyDescent="0.3">
      <c r="A3604" s="1" t="s">
        <v>47</v>
      </c>
      <c r="B3604">
        <v>1185732</v>
      </c>
      <c r="C3604" s="2">
        <v>44429</v>
      </c>
      <c r="D3604" s="1" t="s">
        <v>15</v>
      </c>
      <c r="E3604" s="1" t="s">
        <v>38</v>
      </c>
      <c r="F3604" s="1" t="s">
        <v>39</v>
      </c>
      <c r="G3604" s="1" t="s">
        <v>20</v>
      </c>
      <c r="H3604">
        <v>53</v>
      </c>
      <c r="I3604">
        <v>81</v>
      </c>
      <c r="J3604">
        <v>4293</v>
      </c>
      <c r="K3604">
        <v>1845.99</v>
      </c>
      <c r="L3604" s="1">
        <v>2447.0100000000002</v>
      </c>
      <c r="M3604" s="1" t="s">
        <v>25</v>
      </c>
      <c r="N3604" s="1" t="s">
        <v>197</v>
      </c>
    </row>
    <row r="3605" spans="1:14" x14ac:dyDescent="0.3">
      <c r="A3605" s="1" t="s">
        <v>47</v>
      </c>
      <c r="B3605">
        <v>1185732</v>
      </c>
      <c r="C3605" s="2">
        <v>44459</v>
      </c>
      <c r="D3605" s="1" t="s">
        <v>15</v>
      </c>
      <c r="E3605" s="1" t="s">
        <v>38</v>
      </c>
      <c r="F3605" s="1" t="s">
        <v>39</v>
      </c>
      <c r="G3605" s="1" t="s">
        <v>21</v>
      </c>
      <c r="H3605">
        <v>49</v>
      </c>
      <c r="I3605">
        <v>128</v>
      </c>
      <c r="J3605">
        <v>6272</v>
      </c>
      <c r="K3605">
        <v>3198.7200000000003</v>
      </c>
      <c r="L3605" s="1">
        <v>3073.2799999999997</v>
      </c>
      <c r="M3605" s="1" t="s">
        <v>25</v>
      </c>
      <c r="N3605" s="1" t="s">
        <v>196</v>
      </c>
    </row>
    <row r="3606" spans="1:14" x14ac:dyDescent="0.3">
      <c r="A3606" s="1" t="s">
        <v>47</v>
      </c>
      <c r="B3606">
        <v>1185732</v>
      </c>
      <c r="C3606" s="2">
        <v>44459</v>
      </c>
      <c r="D3606" s="1" t="s">
        <v>15</v>
      </c>
      <c r="E3606" s="1" t="s">
        <v>38</v>
      </c>
      <c r="F3606" s="1" t="s">
        <v>39</v>
      </c>
      <c r="G3606" s="1" t="s">
        <v>22</v>
      </c>
      <c r="H3606">
        <v>44</v>
      </c>
      <c r="I3606">
        <v>63</v>
      </c>
      <c r="J3606">
        <v>2772</v>
      </c>
      <c r="K3606">
        <v>1247.3999999999999</v>
      </c>
      <c r="L3606" s="1">
        <v>1524.6000000000001</v>
      </c>
      <c r="M3606" s="1" t="s">
        <v>25</v>
      </c>
      <c r="N3606" s="1" t="s">
        <v>196</v>
      </c>
    </row>
    <row r="3607" spans="1:14" x14ac:dyDescent="0.3">
      <c r="A3607" s="1" t="s">
        <v>47</v>
      </c>
      <c r="B3607">
        <v>1185732</v>
      </c>
      <c r="C3607" s="2">
        <v>44459</v>
      </c>
      <c r="D3607" s="1" t="s">
        <v>15</v>
      </c>
      <c r="E3607" s="1" t="s">
        <v>38</v>
      </c>
      <c r="F3607" s="1" t="s">
        <v>39</v>
      </c>
      <c r="G3607" s="1" t="s">
        <v>23</v>
      </c>
      <c r="H3607">
        <v>38</v>
      </c>
      <c r="I3607">
        <v>36</v>
      </c>
      <c r="J3607">
        <v>1368</v>
      </c>
      <c r="K3607">
        <v>684</v>
      </c>
      <c r="L3607" s="1">
        <v>684</v>
      </c>
      <c r="M3607" s="1" t="s">
        <v>25</v>
      </c>
      <c r="N3607" s="1" t="s">
        <v>197</v>
      </c>
    </row>
    <row r="3608" spans="1:14" x14ac:dyDescent="0.3">
      <c r="A3608" s="1" t="s">
        <v>47</v>
      </c>
      <c r="B3608">
        <v>1185732</v>
      </c>
      <c r="C3608" s="2">
        <v>44459</v>
      </c>
      <c r="D3608" s="1" t="s">
        <v>15</v>
      </c>
      <c r="E3608" s="1" t="s">
        <v>38</v>
      </c>
      <c r="F3608" s="1" t="s">
        <v>39</v>
      </c>
      <c r="G3608" s="1" t="s">
        <v>24</v>
      </c>
      <c r="H3608">
        <v>36</v>
      </c>
      <c r="I3608">
        <v>25</v>
      </c>
      <c r="J3608">
        <v>900</v>
      </c>
      <c r="K3608">
        <v>404.99999999999994</v>
      </c>
      <c r="L3608" s="1">
        <v>495.00000000000006</v>
      </c>
      <c r="M3608" s="1" t="s">
        <v>25</v>
      </c>
      <c r="N3608" s="1" t="s">
        <v>197</v>
      </c>
    </row>
    <row r="3609" spans="1:14" x14ac:dyDescent="0.3">
      <c r="A3609" s="1" t="s">
        <v>47</v>
      </c>
      <c r="B3609">
        <v>1185732</v>
      </c>
      <c r="C3609" s="2">
        <v>44459</v>
      </c>
      <c r="D3609" s="1" t="s">
        <v>15</v>
      </c>
      <c r="E3609" s="1" t="s">
        <v>38</v>
      </c>
      <c r="F3609" s="1" t="s">
        <v>39</v>
      </c>
      <c r="G3609" s="1" t="s">
        <v>18</v>
      </c>
      <c r="H3609">
        <v>48</v>
      </c>
      <c r="I3609">
        <v>30</v>
      </c>
      <c r="J3609">
        <v>1440</v>
      </c>
      <c r="K3609">
        <v>619.20000000000005</v>
      </c>
      <c r="L3609" s="1">
        <v>820.8</v>
      </c>
      <c r="M3609" s="1" t="s">
        <v>25</v>
      </c>
      <c r="N3609" s="1" t="s">
        <v>196</v>
      </c>
    </row>
    <row r="3610" spans="1:14" x14ac:dyDescent="0.3">
      <c r="A3610" s="1" t="s">
        <v>47</v>
      </c>
      <c r="B3610">
        <v>1185732</v>
      </c>
      <c r="C3610" s="2">
        <v>44459</v>
      </c>
      <c r="D3610" s="1" t="s">
        <v>15</v>
      </c>
      <c r="E3610" s="1" t="s">
        <v>38</v>
      </c>
      <c r="F3610" s="1" t="s">
        <v>39</v>
      </c>
      <c r="G3610" s="1" t="s">
        <v>20</v>
      </c>
      <c r="H3610">
        <v>54</v>
      </c>
      <c r="I3610">
        <v>50</v>
      </c>
      <c r="J3610">
        <v>2700</v>
      </c>
      <c r="K3610">
        <v>1080</v>
      </c>
      <c r="L3610" s="1">
        <v>1620</v>
      </c>
      <c r="M3610" s="1" t="s">
        <v>25</v>
      </c>
      <c r="N3610" s="1" t="s">
        <v>197</v>
      </c>
    </row>
    <row r="3611" spans="1:14" x14ac:dyDescent="0.3">
      <c r="A3611" s="1" t="s">
        <v>47</v>
      </c>
      <c r="B3611">
        <v>1185732</v>
      </c>
      <c r="C3611" s="2">
        <v>44491</v>
      </c>
      <c r="D3611" s="1" t="s">
        <v>15</v>
      </c>
      <c r="E3611" s="1" t="s">
        <v>38</v>
      </c>
      <c r="F3611" s="1" t="s">
        <v>39</v>
      </c>
      <c r="G3611" s="1" t="s">
        <v>21</v>
      </c>
      <c r="H3611">
        <v>52</v>
      </c>
      <c r="I3611">
        <v>113</v>
      </c>
      <c r="J3611">
        <v>5876</v>
      </c>
      <c r="K3611">
        <v>3173.0400000000004</v>
      </c>
      <c r="L3611" s="1">
        <v>2702.9599999999996</v>
      </c>
      <c r="M3611" s="1" t="s">
        <v>25</v>
      </c>
      <c r="N3611" s="1" t="s">
        <v>196</v>
      </c>
    </row>
    <row r="3612" spans="1:14" x14ac:dyDescent="0.3">
      <c r="A3612" s="1" t="s">
        <v>47</v>
      </c>
      <c r="B3612">
        <v>1185732</v>
      </c>
      <c r="C3612" s="2">
        <v>44491</v>
      </c>
      <c r="D3612" s="1" t="s">
        <v>15</v>
      </c>
      <c r="E3612" s="1" t="s">
        <v>38</v>
      </c>
      <c r="F3612" s="1" t="s">
        <v>39</v>
      </c>
      <c r="G3612" s="1" t="s">
        <v>22</v>
      </c>
      <c r="H3612">
        <v>48</v>
      </c>
      <c r="I3612">
        <v>58</v>
      </c>
      <c r="J3612">
        <v>2784</v>
      </c>
      <c r="K3612">
        <v>1280.6399999999999</v>
      </c>
      <c r="L3612" s="1">
        <v>1503.3600000000001</v>
      </c>
      <c r="M3612" s="1" t="s">
        <v>25</v>
      </c>
      <c r="N3612" s="1" t="s">
        <v>196</v>
      </c>
    </row>
    <row r="3613" spans="1:14" x14ac:dyDescent="0.3">
      <c r="A3613" s="1" t="s">
        <v>47</v>
      </c>
      <c r="B3613">
        <v>1185732</v>
      </c>
      <c r="C3613" s="2">
        <v>44491</v>
      </c>
      <c r="D3613" s="1" t="s">
        <v>15</v>
      </c>
      <c r="E3613" s="1" t="s">
        <v>38</v>
      </c>
      <c r="F3613" s="1" t="s">
        <v>39</v>
      </c>
      <c r="G3613" s="1" t="s">
        <v>23</v>
      </c>
      <c r="H3613">
        <v>49</v>
      </c>
      <c r="I3613">
        <v>25</v>
      </c>
      <c r="J3613">
        <v>1225</v>
      </c>
      <c r="K3613">
        <v>563.5</v>
      </c>
      <c r="L3613" s="1">
        <v>661.5</v>
      </c>
      <c r="M3613" s="1" t="s">
        <v>25</v>
      </c>
      <c r="N3613" s="1" t="s">
        <v>197</v>
      </c>
    </row>
    <row r="3614" spans="1:14" x14ac:dyDescent="0.3">
      <c r="A3614" s="1" t="s">
        <v>47</v>
      </c>
      <c r="B3614">
        <v>1185732</v>
      </c>
      <c r="C3614" s="2">
        <v>44762</v>
      </c>
      <c r="D3614" s="1" t="s">
        <v>15</v>
      </c>
      <c r="E3614" s="1" t="s">
        <v>38</v>
      </c>
      <c r="F3614" s="1" t="s">
        <v>39</v>
      </c>
      <c r="G3614" s="1" t="s">
        <v>22</v>
      </c>
      <c r="H3614">
        <v>45</v>
      </c>
      <c r="I3614">
        <v>275</v>
      </c>
      <c r="J3614">
        <v>123750</v>
      </c>
      <c r="K3614">
        <v>43312.5</v>
      </c>
      <c r="L3614" s="1">
        <v>80437.5</v>
      </c>
      <c r="M3614" s="1" t="s">
        <v>28</v>
      </c>
      <c r="N3614" s="1" t="s">
        <v>196</v>
      </c>
    </row>
    <row r="3615" spans="1:14" x14ac:dyDescent="0.3">
      <c r="A3615" s="1" t="s">
        <v>47</v>
      </c>
      <c r="B3615">
        <v>1185732</v>
      </c>
      <c r="C3615" s="2">
        <v>44762</v>
      </c>
      <c r="D3615" s="1" t="s">
        <v>15</v>
      </c>
      <c r="E3615" s="1" t="s">
        <v>38</v>
      </c>
      <c r="F3615" s="1" t="s">
        <v>39</v>
      </c>
      <c r="G3615" s="1" t="s">
        <v>23</v>
      </c>
      <c r="H3615">
        <v>40</v>
      </c>
      <c r="I3615">
        <v>200</v>
      </c>
      <c r="J3615">
        <v>80000</v>
      </c>
      <c r="K3615">
        <v>28000</v>
      </c>
      <c r="L3615" s="1">
        <v>52000</v>
      </c>
      <c r="M3615" s="1" t="s">
        <v>28</v>
      </c>
      <c r="N3615" s="1" t="s">
        <v>197</v>
      </c>
    </row>
    <row r="3616" spans="1:14" x14ac:dyDescent="0.3">
      <c r="A3616" s="1" t="s">
        <v>47</v>
      </c>
      <c r="B3616">
        <v>1185732</v>
      </c>
      <c r="C3616" s="2">
        <v>44762</v>
      </c>
      <c r="D3616" s="1" t="s">
        <v>15</v>
      </c>
      <c r="E3616" s="1" t="s">
        <v>38</v>
      </c>
      <c r="F3616" s="1" t="s">
        <v>39</v>
      </c>
      <c r="G3616" s="1" t="s">
        <v>24</v>
      </c>
      <c r="H3616">
        <v>40</v>
      </c>
      <c r="I3616">
        <v>150</v>
      </c>
      <c r="J3616">
        <v>60000</v>
      </c>
      <c r="K3616">
        <v>21000</v>
      </c>
      <c r="L3616" s="1">
        <v>39000</v>
      </c>
      <c r="M3616" s="1" t="s">
        <v>28</v>
      </c>
      <c r="N3616" s="1" t="s">
        <v>197</v>
      </c>
    </row>
    <row r="3617" spans="1:14" x14ac:dyDescent="0.3">
      <c r="A3617" s="1" t="s">
        <v>47</v>
      </c>
      <c r="B3617">
        <v>1185732</v>
      </c>
      <c r="C3617" s="2">
        <v>44762</v>
      </c>
      <c r="D3617" s="1" t="s">
        <v>15</v>
      </c>
      <c r="E3617" s="1" t="s">
        <v>38</v>
      </c>
      <c r="F3617" s="1" t="s">
        <v>39</v>
      </c>
      <c r="G3617" s="1" t="s">
        <v>18</v>
      </c>
      <c r="H3617">
        <v>49.999999999999993</v>
      </c>
      <c r="I3617">
        <v>175</v>
      </c>
      <c r="J3617">
        <v>87499.999999999985</v>
      </c>
      <c r="K3617">
        <v>26249.999999999996</v>
      </c>
      <c r="L3617" s="1">
        <v>61249.999999999985</v>
      </c>
      <c r="M3617" s="1" t="s">
        <v>28</v>
      </c>
      <c r="N3617" s="1" t="s">
        <v>196</v>
      </c>
    </row>
    <row r="3618" spans="1:14" x14ac:dyDescent="0.3">
      <c r="A3618" s="1" t="s">
        <v>47</v>
      </c>
      <c r="B3618">
        <v>1185732</v>
      </c>
      <c r="C3618" s="2">
        <v>44762</v>
      </c>
      <c r="D3618" s="1" t="s">
        <v>15</v>
      </c>
      <c r="E3618" s="1" t="s">
        <v>38</v>
      </c>
      <c r="F3618" s="1" t="s">
        <v>39</v>
      </c>
      <c r="G3618" s="1" t="s">
        <v>20</v>
      </c>
      <c r="H3618">
        <v>54.999999999999993</v>
      </c>
      <c r="I3618">
        <v>350</v>
      </c>
      <c r="J3618">
        <v>192499.99999999997</v>
      </c>
      <c r="K3618">
        <v>57749.999999999993</v>
      </c>
      <c r="L3618" s="1">
        <v>134749.99999999997</v>
      </c>
      <c r="M3618" s="1" t="s">
        <v>28</v>
      </c>
      <c r="N3618" s="1" t="s">
        <v>197</v>
      </c>
    </row>
    <row r="3619" spans="1:14" x14ac:dyDescent="0.3">
      <c r="A3619" s="1" t="s">
        <v>47</v>
      </c>
      <c r="B3619">
        <v>1185732</v>
      </c>
      <c r="C3619" s="2">
        <v>44794</v>
      </c>
      <c r="D3619" s="1" t="s">
        <v>15</v>
      </c>
      <c r="E3619" s="1" t="s">
        <v>38</v>
      </c>
      <c r="F3619" s="1" t="s">
        <v>39</v>
      </c>
      <c r="G3619" s="1" t="s">
        <v>21</v>
      </c>
      <c r="H3619">
        <v>49.999999999999993</v>
      </c>
      <c r="I3619">
        <v>500</v>
      </c>
      <c r="J3619">
        <v>249999.99999999997</v>
      </c>
      <c r="K3619">
        <v>100000</v>
      </c>
      <c r="L3619" s="1">
        <v>149999.99999999997</v>
      </c>
      <c r="M3619" s="1" t="s">
        <v>28</v>
      </c>
      <c r="N3619" s="1" t="s">
        <v>196</v>
      </c>
    </row>
    <row r="3620" spans="1:14" x14ac:dyDescent="0.3">
      <c r="A3620" s="1" t="s">
        <v>47</v>
      </c>
      <c r="B3620">
        <v>1185732</v>
      </c>
      <c r="C3620" s="2">
        <v>44794</v>
      </c>
      <c r="D3620" s="1" t="s">
        <v>15</v>
      </c>
      <c r="E3620" s="1" t="s">
        <v>38</v>
      </c>
      <c r="F3620" s="1" t="s">
        <v>39</v>
      </c>
      <c r="G3620" s="1" t="s">
        <v>22</v>
      </c>
      <c r="H3620">
        <v>45</v>
      </c>
      <c r="I3620">
        <v>275</v>
      </c>
      <c r="J3620">
        <v>123750</v>
      </c>
      <c r="K3620">
        <v>43312.5</v>
      </c>
      <c r="L3620" s="1">
        <v>80437.5</v>
      </c>
      <c r="M3620" s="1" t="s">
        <v>28</v>
      </c>
      <c r="N3620" s="1" t="s">
        <v>196</v>
      </c>
    </row>
    <row r="3621" spans="1:14" x14ac:dyDescent="0.3">
      <c r="A3621" s="1" t="s">
        <v>47</v>
      </c>
      <c r="B3621">
        <v>1185732</v>
      </c>
      <c r="C3621" s="2">
        <v>44794</v>
      </c>
      <c r="D3621" s="1" t="s">
        <v>15</v>
      </c>
      <c r="E3621" s="1" t="s">
        <v>38</v>
      </c>
      <c r="F3621" s="1" t="s">
        <v>39</v>
      </c>
      <c r="G3621" s="1" t="s">
        <v>23</v>
      </c>
      <c r="H3621">
        <v>40</v>
      </c>
      <c r="I3621">
        <v>200</v>
      </c>
      <c r="J3621">
        <v>80000</v>
      </c>
      <c r="K3621">
        <v>28000</v>
      </c>
      <c r="L3621" s="1">
        <v>52000</v>
      </c>
      <c r="M3621" s="1" t="s">
        <v>28</v>
      </c>
      <c r="N3621" s="1" t="s">
        <v>197</v>
      </c>
    </row>
    <row r="3622" spans="1:14" x14ac:dyDescent="0.3">
      <c r="A3622" s="1" t="s">
        <v>47</v>
      </c>
      <c r="B3622">
        <v>1185732</v>
      </c>
      <c r="C3622" s="2">
        <v>44794</v>
      </c>
      <c r="D3622" s="1" t="s">
        <v>15</v>
      </c>
      <c r="E3622" s="1" t="s">
        <v>38</v>
      </c>
      <c r="F3622" s="1" t="s">
        <v>39</v>
      </c>
      <c r="G3622" s="1" t="s">
        <v>24</v>
      </c>
      <c r="H3622">
        <v>40</v>
      </c>
      <c r="I3622">
        <v>150</v>
      </c>
      <c r="J3622">
        <v>60000</v>
      </c>
      <c r="K3622">
        <v>21000</v>
      </c>
      <c r="L3622" s="1">
        <v>39000</v>
      </c>
      <c r="M3622" s="1" t="s">
        <v>28</v>
      </c>
      <c r="N3622" s="1" t="s">
        <v>197</v>
      </c>
    </row>
    <row r="3623" spans="1:14" x14ac:dyDescent="0.3">
      <c r="A3623" s="1" t="s">
        <v>47</v>
      </c>
      <c r="B3623">
        <v>1185732</v>
      </c>
      <c r="C3623" s="2">
        <v>44794</v>
      </c>
      <c r="D3623" s="1" t="s">
        <v>15</v>
      </c>
      <c r="E3623" s="1" t="s">
        <v>38</v>
      </c>
      <c r="F3623" s="1" t="s">
        <v>39</v>
      </c>
      <c r="G3623" s="1" t="s">
        <v>18</v>
      </c>
      <c r="H3623">
        <v>49.999999999999993</v>
      </c>
      <c r="I3623">
        <v>125</v>
      </c>
      <c r="J3623">
        <v>62499.999999999993</v>
      </c>
      <c r="K3623">
        <v>18749.999999999996</v>
      </c>
      <c r="L3623" s="1">
        <v>43750</v>
      </c>
      <c r="M3623" s="1" t="s">
        <v>28</v>
      </c>
      <c r="N3623" s="1" t="s">
        <v>196</v>
      </c>
    </row>
    <row r="3624" spans="1:14" x14ac:dyDescent="0.3">
      <c r="A3624" s="1" t="s">
        <v>47</v>
      </c>
      <c r="B3624">
        <v>1185732</v>
      </c>
      <c r="C3624" s="2">
        <v>44794</v>
      </c>
      <c r="D3624" s="1" t="s">
        <v>15</v>
      </c>
      <c r="E3624" s="1" t="s">
        <v>38</v>
      </c>
      <c r="F3624" s="1" t="s">
        <v>39</v>
      </c>
      <c r="G3624" s="1" t="s">
        <v>20</v>
      </c>
      <c r="H3624">
        <v>54.999999999999993</v>
      </c>
      <c r="I3624">
        <v>300</v>
      </c>
      <c r="J3624">
        <v>164999.99999999997</v>
      </c>
      <c r="K3624">
        <v>49499.999999999993</v>
      </c>
      <c r="L3624" s="1">
        <v>115499.99999999997</v>
      </c>
      <c r="M3624" s="1" t="s">
        <v>28</v>
      </c>
      <c r="N3624" s="1" t="s">
        <v>197</v>
      </c>
    </row>
    <row r="3625" spans="1:14" x14ac:dyDescent="0.3">
      <c r="A3625" s="1" t="s">
        <v>47</v>
      </c>
      <c r="B3625">
        <v>1185732</v>
      </c>
      <c r="C3625" s="2">
        <v>44824</v>
      </c>
      <c r="D3625" s="1" t="s">
        <v>15</v>
      </c>
      <c r="E3625" s="1" t="s">
        <v>38</v>
      </c>
      <c r="F3625" s="1" t="s">
        <v>39</v>
      </c>
      <c r="G3625" s="1" t="s">
        <v>21</v>
      </c>
      <c r="H3625">
        <v>49.999999999999993</v>
      </c>
      <c r="I3625">
        <v>425</v>
      </c>
      <c r="J3625">
        <v>212499.99999999997</v>
      </c>
      <c r="K3625">
        <v>85000</v>
      </c>
      <c r="L3625" s="1">
        <v>127499.99999999997</v>
      </c>
      <c r="M3625" s="1" t="s">
        <v>28</v>
      </c>
      <c r="N3625" s="1" t="s">
        <v>196</v>
      </c>
    </row>
    <row r="3626" spans="1:14" x14ac:dyDescent="0.3">
      <c r="A3626" s="1" t="s">
        <v>47</v>
      </c>
      <c r="B3626">
        <v>1185732</v>
      </c>
      <c r="C3626" s="2">
        <v>44824</v>
      </c>
      <c r="D3626" s="1" t="s">
        <v>15</v>
      </c>
      <c r="E3626" s="1" t="s">
        <v>38</v>
      </c>
      <c r="F3626" s="1" t="s">
        <v>39</v>
      </c>
      <c r="G3626" s="1" t="s">
        <v>22</v>
      </c>
      <c r="H3626">
        <v>45</v>
      </c>
      <c r="I3626">
        <v>225</v>
      </c>
      <c r="J3626">
        <v>101250</v>
      </c>
      <c r="K3626">
        <v>35437.5</v>
      </c>
      <c r="L3626" s="1">
        <v>65812.5</v>
      </c>
      <c r="M3626" s="1" t="s">
        <v>28</v>
      </c>
      <c r="N3626" s="1" t="s">
        <v>196</v>
      </c>
    </row>
    <row r="3627" spans="1:14" x14ac:dyDescent="0.3">
      <c r="A3627" s="1" t="s">
        <v>47</v>
      </c>
      <c r="B3627">
        <v>1185732</v>
      </c>
      <c r="C3627" s="2">
        <v>44824</v>
      </c>
      <c r="D3627" s="1" t="s">
        <v>15</v>
      </c>
      <c r="E3627" s="1" t="s">
        <v>38</v>
      </c>
      <c r="F3627" s="1" t="s">
        <v>39</v>
      </c>
      <c r="G3627" s="1" t="s">
        <v>23</v>
      </c>
      <c r="H3627">
        <v>40</v>
      </c>
      <c r="I3627">
        <v>125</v>
      </c>
      <c r="J3627">
        <v>50000</v>
      </c>
      <c r="K3627">
        <v>17500</v>
      </c>
      <c r="L3627" s="1">
        <v>32500</v>
      </c>
      <c r="M3627" s="1" t="s">
        <v>28</v>
      </c>
      <c r="N3627" s="1" t="s">
        <v>197</v>
      </c>
    </row>
    <row r="3628" spans="1:14" x14ac:dyDescent="0.3">
      <c r="A3628" s="1" t="s">
        <v>47</v>
      </c>
      <c r="B3628">
        <v>1185732</v>
      </c>
      <c r="C3628" s="2">
        <v>44824</v>
      </c>
      <c r="D3628" s="1" t="s">
        <v>15</v>
      </c>
      <c r="E3628" s="1" t="s">
        <v>38</v>
      </c>
      <c r="F3628" s="1" t="s">
        <v>39</v>
      </c>
      <c r="G3628" s="1" t="s">
        <v>24</v>
      </c>
      <c r="H3628">
        <v>40</v>
      </c>
      <c r="I3628">
        <v>100</v>
      </c>
      <c r="J3628">
        <v>40000</v>
      </c>
      <c r="K3628">
        <v>14000</v>
      </c>
      <c r="L3628" s="1">
        <v>26000</v>
      </c>
      <c r="M3628" s="1" t="s">
        <v>28</v>
      </c>
      <c r="N3628" s="1" t="s">
        <v>197</v>
      </c>
    </row>
    <row r="3629" spans="1:14" x14ac:dyDescent="0.3">
      <c r="A3629" s="1" t="s">
        <v>47</v>
      </c>
      <c r="B3629">
        <v>1185732</v>
      </c>
      <c r="C3629" s="2">
        <v>44824</v>
      </c>
      <c r="D3629" s="1" t="s">
        <v>15</v>
      </c>
      <c r="E3629" s="1" t="s">
        <v>38</v>
      </c>
      <c r="F3629" s="1" t="s">
        <v>39</v>
      </c>
      <c r="G3629" s="1" t="s">
        <v>18</v>
      </c>
      <c r="H3629">
        <v>49.999999999999993</v>
      </c>
      <c r="I3629">
        <v>100</v>
      </c>
      <c r="J3629">
        <v>49999.999999999993</v>
      </c>
      <c r="K3629">
        <v>14999.999999999996</v>
      </c>
      <c r="L3629" s="1">
        <v>35000</v>
      </c>
      <c r="M3629" s="1" t="s">
        <v>28</v>
      </c>
      <c r="N3629" s="1" t="s">
        <v>196</v>
      </c>
    </row>
    <row r="3630" spans="1:14" x14ac:dyDescent="0.3">
      <c r="A3630" s="1" t="s">
        <v>47</v>
      </c>
      <c r="B3630">
        <v>1185732</v>
      </c>
      <c r="C3630" s="2">
        <v>44824</v>
      </c>
      <c r="D3630" s="1" t="s">
        <v>15</v>
      </c>
      <c r="E3630" s="1" t="s">
        <v>38</v>
      </c>
      <c r="F3630" s="1" t="s">
        <v>39</v>
      </c>
      <c r="G3630" s="1" t="s">
        <v>20</v>
      </c>
      <c r="H3630">
        <v>54.999999999999993</v>
      </c>
      <c r="I3630">
        <v>200</v>
      </c>
      <c r="J3630">
        <v>109999.99999999999</v>
      </c>
      <c r="K3630">
        <v>32999.999999999993</v>
      </c>
      <c r="L3630" s="1">
        <v>77000</v>
      </c>
      <c r="M3630" s="1" t="s">
        <v>28</v>
      </c>
      <c r="N3630" s="1" t="s">
        <v>197</v>
      </c>
    </row>
    <row r="3631" spans="1:14" x14ac:dyDescent="0.3">
      <c r="A3631" s="1" t="s">
        <v>47</v>
      </c>
      <c r="B3631">
        <v>1185732</v>
      </c>
      <c r="C3631" s="2">
        <v>44856</v>
      </c>
      <c r="D3631" s="1" t="s">
        <v>15</v>
      </c>
      <c r="E3631" s="1" t="s">
        <v>38</v>
      </c>
      <c r="F3631" s="1" t="s">
        <v>39</v>
      </c>
      <c r="G3631" s="1" t="s">
        <v>21</v>
      </c>
      <c r="H3631">
        <v>54.999999999999993</v>
      </c>
      <c r="I3631">
        <v>375</v>
      </c>
      <c r="J3631">
        <v>206249.99999999997</v>
      </c>
      <c r="K3631">
        <v>82500</v>
      </c>
      <c r="L3631" s="1">
        <v>123749.99999999997</v>
      </c>
      <c r="M3631" s="1" t="s">
        <v>28</v>
      </c>
      <c r="N3631" s="1" t="s">
        <v>196</v>
      </c>
    </row>
    <row r="3632" spans="1:14" x14ac:dyDescent="0.3">
      <c r="A3632" s="1" t="s">
        <v>47</v>
      </c>
      <c r="B3632">
        <v>1185732</v>
      </c>
      <c r="C3632" s="2">
        <v>44856</v>
      </c>
      <c r="D3632" s="1" t="s">
        <v>15</v>
      </c>
      <c r="E3632" s="1" t="s">
        <v>38</v>
      </c>
      <c r="F3632" s="1" t="s">
        <v>39</v>
      </c>
      <c r="G3632" s="1" t="s">
        <v>22</v>
      </c>
      <c r="H3632">
        <v>50</v>
      </c>
      <c r="I3632">
        <v>200</v>
      </c>
      <c r="J3632">
        <v>100000</v>
      </c>
      <c r="K3632">
        <v>35000</v>
      </c>
      <c r="L3632" s="1">
        <v>65000</v>
      </c>
      <c r="M3632" s="1" t="s">
        <v>28</v>
      </c>
      <c r="N3632" s="1" t="s">
        <v>196</v>
      </c>
    </row>
    <row r="3633" spans="1:14" x14ac:dyDescent="0.3">
      <c r="A3633" s="1" t="s">
        <v>47</v>
      </c>
      <c r="B3633">
        <v>1185732</v>
      </c>
      <c r="C3633" s="2">
        <v>44856</v>
      </c>
      <c r="D3633" s="1" t="s">
        <v>15</v>
      </c>
      <c r="E3633" s="1" t="s">
        <v>38</v>
      </c>
      <c r="F3633" s="1" t="s">
        <v>39</v>
      </c>
      <c r="G3633" s="1" t="s">
        <v>23</v>
      </c>
      <c r="H3633">
        <v>50</v>
      </c>
      <c r="I3633">
        <v>100</v>
      </c>
      <c r="J3633">
        <v>50000</v>
      </c>
      <c r="K3633">
        <v>17500</v>
      </c>
      <c r="L3633" s="1">
        <v>32500</v>
      </c>
      <c r="M3633" s="1" t="s">
        <v>28</v>
      </c>
      <c r="N3633" s="1" t="s">
        <v>197</v>
      </c>
    </row>
    <row r="3634" spans="1:14" x14ac:dyDescent="0.3">
      <c r="A3634" s="1" t="s">
        <v>47</v>
      </c>
      <c r="B3634">
        <v>1185732</v>
      </c>
      <c r="C3634" s="2">
        <v>44762</v>
      </c>
      <c r="D3634" s="1" t="s">
        <v>15</v>
      </c>
      <c r="E3634" s="1" t="s">
        <v>38</v>
      </c>
      <c r="F3634" s="1" t="s">
        <v>39</v>
      </c>
      <c r="G3634" s="1" t="s">
        <v>22</v>
      </c>
      <c r="H3634">
        <v>42</v>
      </c>
      <c r="I3634">
        <v>72</v>
      </c>
      <c r="J3634">
        <v>3024</v>
      </c>
      <c r="K3634">
        <v>1451.52</v>
      </c>
      <c r="L3634" s="1">
        <v>1572.48</v>
      </c>
      <c r="M3634" s="1" t="s">
        <v>25</v>
      </c>
      <c r="N3634" s="1" t="s">
        <v>196</v>
      </c>
    </row>
    <row r="3635" spans="1:14" x14ac:dyDescent="0.3">
      <c r="A3635" s="1" t="s">
        <v>47</v>
      </c>
      <c r="B3635">
        <v>1185732</v>
      </c>
      <c r="C3635" s="2">
        <v>44762</v>
      </c>
      <c r="D3635" s="1" t="s">
        <v>15</v>
      </c>
      <c r="E3635" s="1" t="s">
        <v>38</v>
      </c>
      <c r="F3635" s="1" t="s">
        <v>39</v>
      </c>
      <c r="G3635" s="1" t="s">
        <v>23</v>
      </c>
      <c r="H3635">
        <v>37</v>
      </c>
      <c r="I3635">
        <v>60</v>
      </c>
      <c r="J3635">
        <v>2220</v>
      </c>
      <c r="K3635">
        <v>1087.8</v>
      </c>
      <c r="L3635" s="1">
        <v>1132.2</v>
      </c>
      <c r="M3635" s="1" t="s">
        <v>25</v>
      </c>
      <c r="N3635" s="1" t="s">
        <v>197</v>
      </c>
    </row>
    <row r="3636" spans="1:14" x14ac:dyDescent="0.3">
      <c r="A3636" s="1" t="s">
        <v>47</v>
      </c>
      <c r="B3636">
        <v>1185732</v>
      </c>
      <c r="C3636" s="2">
        <v>44762</v>
      </c>
      <c r="D3636" s="1" t="s">
        <v>15</v>
      </c>
      <c r="E3636" s="1" t="s">
        <v>38</v>
      </c>
      <c r="F3636" s="1" t="s">
        <v>39</v>
      </c>
      <c r="G3636" s="1" t="s">
        <v>24</v>
      </c>
      <c r="H3636">
        <v>36</v>
      </c>
      <c r="I3636">
        <v>45</v>
      </c>
      <c r="J3636">
        <v>1620</v>
      </c>
      <c r="K3636">
        <v>761.4</v>
      </c>
      <c r="L3636" s="1">
        <v>858.6</v>
      </c>
      <c r="M3636" s="1" t="s">
        <v>25</v>
      </c>
      <c r="N3636" s="1" t="s">
        <v>197</v>
      </c>
    </row>
    <row r="3637" spans="1:14" x14ac:dyDescent="0.3">
      <c r="A3637" s="1" t="s">
        <v>47</v>
      </c>
      <c r="B3637">
        <v>1185732</v>
      </c>
      <c r="C3637" s="2">
        <v>44762</v>
      </c>
      <c r="D3637" s="1" t="s">
        <v>15</v>
      </c>
      <c r="E3637" s="1" t="s">
        <v>38</v>
      </c>
      <c r="F3637" s="1" t="s">
        <v>39</v>
      </c>
      <c r="G3637" s="1" t="s">
        <v>18</v>
      </c>
      <c r="H3637">
        <v>46</v>
      </c>
      <c r="I3637">
        <v>51</v>
      </c>
      <c r="J3637">
        <v>2346</v>
      </c>
      <c r="K3637">
        <v>1055.6999999999998</v>
      </c>
      <c r="L3637" s="1">
        <v>1290.3000000000002</v>
      </c>
      <c r="M3637" s="1" t="s">
        <v>25</v>
      </c>
      <c r="N3637" s="1" t="s">
        <v>196</v>
      </c>
    </row>
    <row r="3638" spans="1:14" x14ac:dyDescent="0.3">
      <c r="A3638" s="1" t="s">
        <v>47</v>
      </c>
      <c r="B3638">
        <v>1185732</v>
      </c>
      <c r="C3638" s="2">
        <v>44762</v>
      </c>
      <c r="D3638" s="1" t="s">
        <v>15</v>
      </c>
      <c r="E3638" s="1" t="s">
        <v>38</v>
      </c>
      <c r="F3638" s="1" t="s">
        <v>39</v>
      </c>
      <c r="G3638" s="1" t="s">
        <v>20</v>
      </c>
      <c r="H3638">
        <v>54</v>
      </c>
      <c r="I3638">
        <v>102</v>
      </c>
      <c r="J3638">
        <v>5508</v>
      </c>
      <c r="K3638">
        <v>2313.36</v>
      </c>
      <c r="L3638" s="1">
        <v>3194.64</v>
      </c>
      <c r="M3638" s="1" t="s">
        <v>25</v>
      </c>
      <c r="N3638" s="1" t="s">
        <v>197</v>
      </c>
    </row>
    <row r="3639" spans="1:14" x14ac:dyDescent="0.3">
      <c r="A3639" s="1" t="s">
        <v>47</v>
      </c>
      <c r="B3639">
        <v>1185732</v>
      </c>
      <c r="C3639" s="2">
        <v>44794</v>
      </c>
      <c r="D3639" s="1" t="s">
        <v>15</v>
      </c>
      <c r="E3639" s="1" t="s">
        <v>38</v>
      </c>
      <c r="F3639" s="1" t="s">
        <v>39</v>
      </c>
      <c r="G3639" s="1" t="s">
        <v>21</v>
      </c>
      <c r="H3639">
        <v>48</v>
      </c>
      <c r="I3639">
        <v>135</v>
      </c>
      <c r="J3639">
        <v>6480</v>
      </c>
      <c r="K3639">
        <v>3434.4</v>
      </c>
      <c r="L3639" s="1">
        <v>3045.6</v>
      </c>
      <c r="M3639" s="1" t="s">
        <v>25</v>
      </c>
      <c r="N3639" s="1" t="s">
        <v>196</v>
      </c>
    </row>
    <row r="3640" spans="1:14" x14ac:dyDescent="0.3">
      <c r="A3640" s="1" t="s">
        <v>47</v>
      </c>
      <c r="B3640">
        <v>1185732</v>
      </c>
      <c r="C3640" s="2">
        <v>44794</v>
      </c>
      <c r="D3640" s="1" t="s">
        <v>15</v>
      </c>
      <c r="E3640" s="1" t="s">
        <v>38</v>
      </c>
      <c r="F3640" s="1" t="s">
        <v>39</v>
      </c>
      <c r="G3640" s="1" t="s">
        <v>22</v>
      </c>
      <c r="H3640">
        <v>41</v>
      </c>
      <c r="I3640">
        <v>83</v>
      </c>
      <c r="J3640">
        <v>3403</v>
      </c>
      <c r="K3640">
        <v>1701.5</v>
      </c>
      <c r="L3640" s="1">
        <v>1701.5</v>
      </c>
      <c r="M3640" s="1" t="s">
        <v>25</v>
      </c>
      <c r="N3640" s="1" t="s">
        <v>196</v>
      </c>
    </row>
    <row r="3641" spans="1:14" x14ac:dyDescent="0.3">
      <c r="A3641" s="1" t="s">
        <v>47</v>
      </c>
      <c r="B3641">
        <v>1185732</v>
      </c>
      <c r="C3641" s="2">
        <v>44794</v>
      </c>
      <c r="D3641" s="1" t="s">
        <v>15</v>
      </c>
      <c r="E3641" s="1" t="s">
        <v>38</v>
      </c>
      <c r="F3641" s="1" t="s">
        <v>39</v>
      </c>
      <c r="G3641" s="1" t="s">
        <v>23</v>
      </c>
      <c r="H3641">
        <v>39</v>
      </c>
      <c r="I3641">
        <v>60</v>
      </c>
      <c r="J3641">
        <v>2340</v>
      </c>
      <c r="K3641">
        <v>1170</v>
      </c>
      <c r="L3641" s="1">
        <v>1170</v>
      </c>
      <c r="M3641" s="1" t="s">
        <v>25</v>
      </c>
      <c r="N3641" s="1" t="s">
        <v>197</v>
      </c>
    </row>
    <row r="3642" spans="1:14" x14ac:dyDescent="0.3">
      <c r="A3642" s="1" t="s">
        <v>47</v>
      </c>
      <c r="B3642">
        <v>1185732</v>
      </c>
      <c r="C3642" s="2">
        <v>44794</v>
      </c>
      <c r="D3642" s="1" t="s">
        <v>15</v>
      </c>
      <c r="E3642" s="1" t="s">
        <v>38</v>
      </c>
      <c r="F3642" s="1" t="s">
        <v>39</v>
      </c>
      <c r="G3642" s="1" t="s">
        <v>24</v>
      </c>
      <c r="H3642">
        <v>37</v>
      </c>
      <c r="I3642">
        <v>44</v>
      </c>
      <c r="J3642">
        <v>1628</v>
      </c>
      <c r="K3642">
        <v>748.88</v>
      </c>
      <c r="L3642" s="1">
        <v>879.12</v>
      </c>
      <c r="M3642" s="1" t="s">
        <v>25</v>
      </c>
      <c r="N3642" s="1" t="s">
        <v>197</v>
      </c>
    </row>
    <row r="3643" spans="1:14" x14ac:dyDescent="0.3">
      <c r="A3643" s="1" t="s">
        <v>47</v>
      </c>
      <c r="B3643">
        <v>1185732</v>
      </c>
      <c r="C3643" s="2">
        <v>44794</v>
      </c>
      <c r="D3643" s="1" t="s">
        <v>15</v>
      </c>
      <c r="E3643" s="1" t="s">
        <v>38</v>
      </c>
      <c r="F3643" s="1" t="s">
        <v>39</v>
      </c>
      <c r="G3643" s="1" t="s">
        <v>18</v>
      </c>
      <c r="H3643">
        <v>47</v>
      </c>
      <c r="I3643">
        <v>38</v>
      </c>
      <c r="J3643">
        <v>1786</v>
      </c>
      <c r="K3643">
        <v>803.69999999999993</v>
      </c>
      <c r="L3643" s="1">
        <v>982.30000000000007</v>
      </c>
      <c r="M3643" s="1" t="s">
        <v>25</v>
      </c>
      <c r="N3643" s="1" t="s">
        <v>196</v>
      </c>
    </row>
    <row r="3644" spans="1:14" x14ac:dyDescent="0.3">
      <c r="A3644" s="1" t="s">
        <v>47</v>
      </c>
      <c r="B3644">
        <v>1185732</v>
      </c>
      <c r="C3644" s="2">
        <v>44794</v>
      </c>
      <c r="D3644" s="1" t="s">
        <v>15</v>
      </c>
      <c r="E3644" s="1" t="s">
        <v>38</v>
      </c>
      <c r="F3644" s="1" t="s">
        <v>39</v>
      </c>
      <c r="G3644" s="1" t="s">
        <v>20</v>
      </c>
      <c r="H3644">
        <v>53</v>
      </c>
      <c r="I3644">
        <v>81</v>
      </c>
      <c r="J3644">
        <v>4293</v>
      </c>
      <c r="K3644">
        <v>1845.99</v>
      </c>
      <c r="L3644" s="1">
        <v>2447.0100000000002</v>
      </c>
      <c r="M3644" s="1" t="s">
        <v>25</v>
      </c>
      <c r="N3644" s="1" t="s">
        <v>197</v>
      </c>
    </row>
    <row r="3645" spans="1:14" x14ac:dyDescent="0.3">
      <c r="A3645" s="1" t="s">
        <v>47</v>
      </c>
      <c r="B3645">
        <v>1185732</v>
      </c>
      <c r="C3645" s="2">
        <v>44824</v>
      </c>
      <c r="D3645" s="1" t="s">
        <v>15</v>
      </c>
      <c r="E3645" s="1" t="s">
        <v>38</v>
      </c>
      <c r="F3645" s="1" t="s">
        <v>39</v>
      </c>
      <c r="G3645" s="1" t="s">
        <v>21</v>
      </c>
      <c r="H3645">
        <v>49</v>
      </c>
      <c r="I3645">
        <v>128</v>
      </c>
      <c r="J3645">
        <v>6272</v>
      </c>
      <c r="K3645">
        <v>3198.7200000000003</v>
      </c>
      <c r="L3645" s="1">
        <v>3073.2799999999997</v>
      </c>
      <c r="M3645" s="1" t="s">
        <v>25</v>
      </c>
      <c r="N3645" s="1" t="s">
        <v>196</v>
      </c>
    </row>
    <row r="3646" spans="1:14" x14ac:dyDescent="0.3">
      <c r="A3646" s="1" t="s">
        <v>47</v>
      </c>
      <c r="B3646">
        <v>1185732</v>
      </c>
      <c r="C3646" s="2">
        <v>44824</v>
      </c>
      <c r="D3646" s="1" t="s">
        <v>15</v>
      </c>
      <c r="E3646" s="1" t="s">
        <v>38</v>
      </c>
      <c r="F3646" s="1" t="s">
        <v>39</v>
      </c>
      <c r="G3646" s="1" t="s">
        <v>22</v>
      </c>
      <c r="H3646">
        <v>44</v>
      </c>
      <c r="I3646">
        <v>63</v>
      </c>
      <c r="J3646">
        <v>2772</v>
      </c>
      <c r="K3646">
        <v>1247.3999999999999</v>
      </c>
      <c r="L3646" s="1">
        <v>1524.6000000000001</v>
      </c>
      <c r="M3646" s="1" t="s">
        <v>25</v>
      </c>
      <c r="N3646" s="1" t="s">
        <v>196</v>
      </c>
    </row>
    <row r="3647" spans="1:14" x14ac:dyDescent="0.3">
      <c r="A3647" s="1" t="s">
        <v>47</v>
      </c>
      <c r="B3647">
        <v>1185732</v>
      </c>
      <c r="C3647" s="2">
        <v>44824</v>
      </c>
      <c r="D3647" s="1" t="s">
        <v>15</v>
      </c>
      <c r="E3647" s="1" t="s">
        <v>38</v>
      </c>
      <c r="F3647" s="1" t="s">
        <v>39</v>
      </c>
      <c r="G3647" s="1" t="s">
        <v>23</v>
      </c>
      <c r="H3647">
        <v>38</v>
      </c>
      <c r="I3647">
        <v>36</v>
      </c>
      <c r="J3647">
        <v>1368</v>
      </c>
      <c r="K3647">
        <v>684</v>
      </c>
      <c r="L3647" s="1">
        <v>684</v>
      </c>
      <c r="M3647" s="1" t="s">
        <v>25</v>
      </c>
      <c r="N3647" s="1" t="s">
        <v>197</v>
      </c>
    </row>
    <row r="3648" spans="1:14" x14ac:dyDescent="0.3">
      <c r="A3648" s="1" t="s">
        <v>47</v>
      </c>
      <c r="B3648">
        <v>1185732</v>
      </c>
      <c r="C3648" s="2">
        <v>44824</v>
      </c>
      <c r="D3648" s="1" t="s">
        <v>15</v>
      </c>
      <c r="E3648" s="1" t="s">
        <v>38</v>
      </c>
      <c r="F3648" s="1" t="s">
        <v>39</v>
      </c>
      <c r="G3648" s="1" t="s">
        <v>24</v>
      </c>
      <c r="H3648">
        <v>36</v>
      </c>
      <c r="I3648">
        <v>25</v>
      </c>
      <c r="J3648">
        <v>900</v>
      </c>
      <c r="K3648">
        <v>404.99999999999994</v>
      </c>
      <c r="L3648" s="1">
        <v>495.00000000000006</v>
      </c>
      <c r="M3648" s="1" t="s">
        <v>25</v>
      </c>
      <c r="N3648" s="1" t="s">
        <v>197</v>
      </c>
    </row>
    <row r="3649" spans="1:14" x14ac:dyDescent="0.3">
      <c r="A3649" s="1" t="s">
        <v>47</v>
      </c>
      <c r="B3649">
        <v>1185732</v>
      </c>
      <c r="C3649" s="2">
        <v>44824</v>
      </c>
      <c r="D3649" s="1" t="s">
        <v>15</v>
      </c>
      <c r="E3649" s="1" t="s">
        <v>38</v>
      </c>
      <c r="F3649" s="1" t="s">
        <v>39</v>
      </c>
      <c r="G3649" s="1" t="s">
        <v>18</v>
      </c>
      <c r="H3649">
        <v>48</v>
      </c>
      <c r="I3649">
        <v>30</v>
      </c>
      <c r="J3649">
        <v>1440</v>
      </c>
      <c r="K3649">
        <v>619.20000000000005</v>
      </c>
      <c r="L3649" s="1">
        <v>820.8</v>
      </c>
      <c r="M3649" s="1" t="s">
        <v>25</v>
      </c>
      <c r="N3649" s="1" t="s">
        <v>196</v>
      </c>
    </row>
    <row r="3650" spans="1:14" x14ac:dyDescent="0.3">
      <c r="A3650" s="1" t="s">
        <v>47</v>
      </c>
      <c r="B3650">
        <v>1185732</v>
      </c>
      <c r="C3650" s="2">
        <v>44824</v>
      </c>
      <c r="D3650" s="1" t="s">
        <v>15</v>
      </c>
      <c r="E3650" s="1" t="s">
        <v>38</v>
      </c>
      <c r="F3650" s="1" t="s">
        <v>39</v>
      </c>
      <c r="G3650" s="1" t="s">
        <v>20</v>
      </c>
      <c r="H3650">
        <v>54</v>
      </c>
      <c r="I3650">
        <v>50</v>
      </c>
      <c r="J3650">
        <v>2700</v>
      </c>
      <c r="K3650">
        <v>1080</v>
      </c>
      <c r="L3650" s="1">
        <v>1620</v>
      </c>
      <c r="M3650" s="1" t="s">
        <v>25</v>
      </c>
      <c r="N3650" s="1" t="s">
        <v>197</v>
      </c>
    </row>
    <row r="3651" spans="1:14" x14ac:dyDescent="0.3">
      <c r="A3651" s="1" t="s">
        <v>47</v>
      </c>
      <c r="B3651">
        <v>1185732</v>
      </c>
      <c r="C3651" s="2">
        <v>44856</v>
      </c>
      <c r="D3651" s="1" t="s">
        <v>15</v>
      </c>
      <c r="E3651" s="1" t="s">
        <v>38</v>
      </c>
      <c r="F3651" s="1" t="s">
        <v>39</v>
      </c>
      <c r="G3651" s="1" t="s">
        <v>21</v>
      </c>
      <c r="H3651">
        <v>52</v>
      </c>
      <c r="I3651">
        <v>113</v>
      </c>
      <c r="J3651">
        <v>5876</v>
      </c>
      <c r="K3651">
        <v>3173.0400000000004</v>
      </c>
      <c r="L3651" s="1">
        <v>2702.9599999999996</v>
      </c>
      <c r="M3651" s="1" t="s">
        <v>25</v>
      </c>
      <c r="N3651" s="1" t="s">
        <v>196</v>
      </c>
    </row>
    <row r="3652" spans="1:14" x14ac:dyDescent="0.3">
      <c r="A3652" s="1" t="s">
        <v>47</v>
      </c>
      <c r="B3652">
        <v>1185732</v>
      </c>
      <c r="C3652" s="2">
        <v>44856</v>
      </c>
      <c r="D3652" s="1" t="s">
        <v>15</v>
      </c>
      <c r="E3652" s="1" t="s">
        <v>38</v>
      </c>
      <c r="F3652" s="1" t="s">
        <v>39</v>
      </c>
      <c r="G3652" s="1" t="s">
        <v>22</v>
      </c>
      <c r="H3652">
        <v>48</v>
      </c>
      <c r="I3652">
        <v>58</v>
      </c>
      <c r="J3652">
        <v>2784</v>
      </c>
      <c r="K3652">
        <v>1280.6399999999999</v>
      </c>
      <c r="L3652" s="1">
        <v>1503.3600000000001</v>
      </c>
      <c r="M3652" s="1" t="s">
        <v>25</v>
      </c>
      <c r="N3652" s="1" t="s">
        <v>196</v>
      </c>
    </row>
    <row r="3653" spans="1:14" x14ac:dyDescent="0.3">
      <c r="A3653" s="1" t="s">
        <v>47</v>
      </c>
      <c r="B3653">
        <v>1185732</v>
      </c>
      <c r="C3653" s="2">
        <v>44856</v>
      </c>
      <c r="D3653" s="1" t="s">
        <v>15</v>
      </c>
      <c r="E3653" s="1" t="s">
        <v>38</v>
      </c>
      <c r="F3653" s="1" t="s">
        <v>39</v>
      </c>
      <c r="G3653" s="1" t="s">
        <v>23</v>
      </c>
      <c r="H3653">
        <v>49</v>
      </c>
      <c r="I3653">
        <v>25</v>
      </c>
      <c r="J3653">
        <v>1225</v>
      </c>
      <c r="K3653">
        <v>563.5</v>
      </c>
      <c r="L3653" s="1">
        <v>661.5</v>
      </c>
      <c r="M3653" s="1" t="s">
        <v>25</v>
      </c>
      <c r="N3653" s="1" t="s">
        <v>197</v>
      </c>
    </row>
    <row r="3654" spans="1:14" x14ac:dyDescent="0.3">
      <c r="A3654" s="1" t="s">
        <v>51</v>
      </c>
      <c r="B3654">
        <v>1185732</v>
      </c>
      <c r="C3654" s="2">
        <v>44514</v>
      </c>
      <c r="D3654" s="1" t="s">
        <v>15</v>
      </c>
      <c r="E3654" s="1" t="s">
        <v>30</v>
      </c>
      <c r="F3654" s="1" t="s">
        <v>31</v>
      </c>
      <c r="G3654" s="1" t="s">
        <v>21</v>
      </c>
      <c r="H3654">
        <v>65</v>
      </c>
      <c r="I3654">
        <v>450</v>
      </c>
      <c r="J3654">
        <v>292500</v>
      </c>
      <c r="K3654">
        <v>102375</v>
      </c>
      <c r="L3654" s="1">
        <v>190125</v>
      </c>
      <c r="M3654" s="1" t="s">
        <v>28</v>
      </c>
      <c r="N3654" s="1" t="s">
        <v>196</v>
      </c>
    </row>
    <row r="3655" spans="1:14" x14ac:dyDescent="0.3">
      <c r="A3655" s="1" t="s">
        <v>51</v>
      </c>
      <c r="B3655">
        <v>1185732</v>
      </c>
      <c r="C3655" s="2">
        <v>44514</v>
      </c>
      <c r="D3655" s="1" t="s">
        <v>15</v>
      </c>
      <c r="E3655" s="1" t="s">
        <v>30</v>
      </c>
      <c r="F3655" s="1" t="s">
        <v>31</v>
      </c>
      <c r="G3655" s="1" t="s">
        <v>22</v>
      </c>
      <c r="H3655">
        <v>55.000000000000007</v>
      </c>
      <c r="I3655">
        <v>325</v>
      </c>
      <c r="J3655">
        <v>178750.00000000003</v>
      </c>
      <c r="K3655">
        <v>62562.500000000007</v>
      </c>
      <c r="L3655" s="1">
        <v>116187.50000000003</v>
      </c>
      <c r="M3655" s="1" t="s">
        <v>28</v>
      </c>
      <c r="N3655" s="1" t="s">
        <v>196</v>
      </c>
    </row>
    <row r="3656" spans="1:14" x14ac:dyDescent="0.3">
      <c r="A3656" s="1" t="s">
        <v>51</v>
      </c>
      <c r="B3656">
        <v>1185732</v>
      </c>
      <c r="C3656" s="2">
        <v>44514</v>
      </c>
      <c r="D3656" s="1" t="s">
        <v>15</v>
      </c>
      <c r="E3656" s="1" t="s">
        <v>30</v>
      </c>
      <c r="F3656" s="1" t="s">
        <v>31</v>
      </c>
      <c r="G3656" s="1" t="s">
        <v>18</v>
      </c>
      <c r="H3656">
        <v>65</v>
      </c>
      <c r="I3656">
        <v>275</v>
      </c>
      <c r="J3656">
        <v>178750</v>
      </c>
      <c r="K3656">
        <v>53625</v>
      </c>
      <c r="L3656" s="1">
        <v>125125</v>
      </c>
      <c r="M3656" s="1" t="s">
        <v>28</v>
      </c>
      <c r="N3656" s="1" t="s">
        <v>196</v>
      </c>
    </row>
    <row r="3657" spans="1:14" x14ac:dyDescent="0.3">
      <c r="A3657" s="1" t="s">
        <v>51</v>
      </c>
      <c r="B3657">
        <v>1185732</v>
      </c>
      <c r="C3657" s="2">
        <v>44543</v>
      </c>
      <c r="D3657" s="1" t="s">
        <v>15</v>
      </c>
      <c r="E3657" s="1" t="s">
        <v>30</v>
      </c>
      <c r="F3657" s="1" t="s">
        <v>31</v>
      </c>
      <c r="G3657" s="1" t="s">
        <v>21</v>
      </c>
      <c r="H3657">
        <v>65</v>
      </c>
      <c r="I3657">
        <v>600</v>
      </c>
      <c r="J3657">
        <v>390000</v>
      </c>
      <c r="K3657">
        <v>136500</v>
      </c>
      <c r="L3657" s="1">
        <v>253500</v>
      </c>
      <c r="M3657" s="1" t="s">
        <v>28</v>
      </c>
      <c r="N3657" s="1" t="s">
        <v>196</v>
      </c>
    </row>
    <row r="3658" spans="1:14" x14ac:dyDescent="0.3">
      <c r="A3658" s="1" t="s">
        <v>51</v>
      </c>
      <c r="B3658">
        <v>1185732</v>
      </c>
      <c r="C3658" s="2">
        <v>44543</v>
      </c>
      <c r="D3658" s="1" t="s">
        <v>15</v>
      </c>
      <c r="E3658" s="1" t="s">
        <v>30</v>
      </c>
      <c r="F3658" s="1" t="s">
        <v>31</v>
      </c>
      <c r="G3658" s="1" t="s">
        <v>22</v>
      </c>
      <c r="H3658">
        <v>55.000000000000007</v>
      </c>
      <c r="I3658">
        <v>400</v>
      </c>
      <c r="J3658">
        <v>220000.00000000003</v>
      </c>
      <c r="K3658">
        <v>77000</v>
      </c>
      <c r="L3658" s="1">
        <v>143000.00000000003</v>
      </c>
      <c r="M3658" s="1" t="s">
        <v>28</v>
      </c>
      <c r="N3658" s="1" t="s">
        <v>196</v>
      </c>
    </row>
    <row r="3659" spans="1:14" x14ac:dyDescent="0.3">
      <c r="A3659" s="1" t="s">
        <v>51</v>
      </c>
      <c r="B3659">
        <v>1185732</v>
      </c>
      <c r="C3659" s="2">
        <v>44543</v>
      </c>
      <c r="D3659" s="1" t="s">
        <v>15</v>
      </c>
      <c r="E3659" s="1" t="s">
        <v>30</v>
      </c>
      <c r="F3659" s="1" t="s">
        <v>31</v>
      </c>
      <c r="G3659" s="1" t="s">
        <v>18</v>
      </c>
      <c r="H3659">
        <v>65</v>
      </c>
      <c r="I3659">
        <v>325</v>
      </c>
      <c r="J3659">
        <v>211250</v>
      </c>
      <c r="K3659">
        <v>63375</v>
      </c>
      <c r="L3659" s="1">
        <v>147875</v>
      </c>
      <c r="M3659" s="1" t="s">
        <v>28</v>
      </c>
      <c r="N3659" s="1" t="s">
        <v>196</v>
      </c>
    </row>
    <row r="3660" spans="1:14" x14ac:dyDescent="0.3">
      <c r="A3660" s="1" t="s">
        <v>51</v>
      </c>
      <c r="B3660">
        <v>1185732</v>
      </c>
      <c r="C3660" s="2">
        <v>44206</v>
      </c>
      <c r="D3660" s="1" t="s">
        <v>15</v>
      </c>
      <c r="E3660" s="1" t="s">
        <v>30</v>
      </c>
      <c r="F3660" s="1" t="s">
        <v>31</v>
      </c>
      <c r="G3660" s="1" t="s">
        <v>21</v>
      </c>
      <c r="H3660">
        <v>35</v>
      </c>
      <c r="I3660">
        <v>475</v>
      </c>
      <c r="J3660">
        <v>166250</v>
      </c>
      <c r="K3660">
        <v>58187.499999999993</v>
      </c>
      <c r="L3660" s="1">
        <v>108062.5</v>
      </c>
      <c r="M3660" s="1" t="s">
        <v>28</v>
      </c>
      <c r="N3660" s="1" t="s">
        <v>196</v>
      </c>
    </row>
    <row r="3661" spans="1:14" x14ac:dyDescent="0.3">
      <c r="A3661" s="1" t="s">
        <v>51</v>
      </c>
      <c r="B3661">
        <v>1185732</v>
      </c>
      <c r="C3661" s="2">
        <v>44206</v>
      </c>
      <c r="D3661" s="1" t="s">
        <v>15</v>
      </c>
      <c r="E3661" s="1" t="s">
        <v>30</v>
      </c>
      <c r="F3661" s="1" t="s">
        <v>31</v>
      </c>
      <c r="G3661" s="1" t="s">
        <v>22</v>
      </c>
      <c r="H3661">
        <v>35</v>
      </c>
      <c r="I3661">
        <v>275</v>
      </c>
      <c r="J3661">
        <v>96250</v>
      </c>
      <c r="K3661">
        <v>33687.5</v>
      </c>
      <c r="L3661" s="1">
        <v>62562.5</v>
      </c>
      <c r="M3661" s="1" t="s">
        <v>28</v>
      </c>
      <c r="N3661" s="1" t="s">
        <v>196</v>
      </c>
    </row>
    <row r="3662" spans="1:14" x14ac:dyDescent="0.3">
      <c r="A3662" s="1" t="s">
        <v>51</v>
      </c>
      <c r="B3662">
        <v>1185732</v>
      </c>
      <c r="C3662" s="2">
        <v>44206</v>
      </c>
      <c r="D3662" s="1" t="s">
        <v>15</v>
      </c>
      <c r="E3662" s="1" t="s">
        <v>30</v>
      </c>
      <c r="F3662" s="1" t="s">
        <v>31</v>
      </c>
      <c r="G3662" s="1" t="s">
        <v>18</v>
      </c>
      <c r="H3662">
        <v>45</v>
      </c>
      <c r="I3662">
        <v>175</v>
      </c>
      <c r="J3662">
        <v>78750</v>
      </c>
      <c r="K3662">
        <v>23625</v>
      </c>
      <c r="L3662" s="1">
        <v>55125</v>
      </c>
      <c r="M3662" s="1" t="s">
        <v>28</v>
      </c>
      <c r="N3662" s="1" t="s">
        <v>196</v>
      </c>
    </row>
    <row r="3663" spans="1:14" x14ac:dyDescent="0.3">
      <c r="A3663" s="1" t="s">
        <v>51</v>
      </c>
      <c r="B3663">
        <v>1185732</v>
      </c>
      <c r="C3663" s="2">
        <v>44235</v>
      </c>
      <c r="D3663" s="1" t="s">
        <v>15</v>
      </c>
      <c r="E3663" s="1" t="s">
        <v>30</v>
      </c>
      <c r="F3663" s="1" t="s">
        <v>31</v>
      </c>
      <c r="G3663" s="1" t="s">
        <v>21</v>
      </c>
      <c r="H3663">
        <v>35</v>
      </c>
      <c r="I3663">
        <v>525</v>
      </c>
      <c r="J3663">
        <v>183750</v>
      </c>
      <c r="K3663">
        <v>64312.499999999993</v>
      </c>
      <c r="L3663" s="1">
        <v>119437.5</v>
      </c>
      <c r="M3663" s="1" t="s">
        <v>28</v>
      </c>
      <c r="N3663" s="1" t="s">
        <v>196</v>
      </c>
    </row>
    <row r="3664" spans="1:14" x14ac:dyDescent="0.3">
      <c r="A3664" s="1" t="s">
        <v>51</v>
      </c>
      <c r="B3664">
        <v>1185732</v>
      </c>
      <c r="C3664" s="2">
        <v>44235</v>
      </c>
      <c r="D3664" s="1" t="s">
        <v>15</v>
      </c>
      <c r="E3664" s="1" t="s">
        <v>30</v>
      </c>
      <c r="F3664" s="1" t="s">
        <v>31</v>
      </c>
      <c r="G3664" s="1" t="s">
        <v>22</v>
      </c>
      <c r="H3664">
        <v>35</v>
      </c>
      <c r="I3664">
        <v>175</v>
      </c>
      <c r="J3664">
        <v>61250</v>
      </c>
      <c r="K3664">
        <v>21437.5</v>
      </c>
      <c r="L3664" s="1">
        <v>39812.5</v>
      </c>
      <c r="M3664" s="1" t="s">
        <v>28</v>
      </c>
      <c r="N3664" s="1" t="s">
        <v>196</v>
      </c>
    </row>
    <row r="3665" spans="1:14" x14ac:dyDescent="0.3">
      <c r="A3665" s="1" t="s">
        <v>50</v>
      </c>
      <c r="B3665">
        <v>1185732</v>
      </c>
      <c r="C3665" s="2">
        <v>44481</v>
      </c>
      <c r="D3665" s="1" t="s">
        <v>15</v>
      </c>
      <c r="E3665" s="1" t="s">
        <v>45</v>
      </c>
      <c r="F3665" s="1" t="s">
        <v>46</v>
      </c>
      <c r="G3665" s="1" t="s">
        <v>20</v>
      </c>
      <c r="H3665">
        <v>75</v>
      </c>
      <c r="I3665">
        <v>300</v>
      </c>
      <c r="J3665">
        <v>225000</v>
      </c>
      <c r="K3665">
        <v>89999.999999999985</v>
      </c>
      <c r="L3665" s="1">
        <v>135000</v>
      </c>
      <c r="M3665" s="1" t="s">
        <v>28</v>
      </c>
      <c r="N3665" s="1" t="s">
        <v>197</v>
      </c>
    </row>
    <row r="3666" spans="1:14" x14ac:dyDescent="0.3">
      <c r="A3666" s="1" t="s">
        <v>50</v>
      </c>
      <c r="B3666">
        <v>1185732</v>
      </c>
      <c r="C3666" s="2">
        <v>44511</v>
      </c>
      <c r="D3666" s="1" t="s">
        <v>15</v>
      </c>
      <c r="E3666" s="1" t="s">
        <v>45</v>
      </c>
      <c r="F3666" s="1" t="s">
        <v>46</v>
      </c>
      <c r="G3666" s="1" t="s">
        <v>21</v>
      </c>
      <c r="H3666">
        <v>70</v>
      </c>
      <c r="I3666">
        <v>450</v>
      </c>
      <c r="J3666">
        <v>315000</v>
      </c>
      <c r="K3666">
        <v>141750</v>
      </c>
      <c r="L3666" s="1">
        <v>173250</v>
      </c>
      <c r="M3666" s="1" t="s">
        <v>28</v>
      </c>
      <c r="N3666" s="1" t="s">
        <v>196</v>
      </c>
    </row>
    <row r="3667" spans="1:14" x14ac:dyDescent="0.3">
      <c r="A3667" s="1" t="s">
        <v>50</v>
      </c>
      <c r="B3667">
        <v>1185732</v>
      </c>
      <c r="C3667" s="2">
        <v>44511</v>
      </c>
      <c r="D3667" s="1" t="s">
        <v>15</v>
      </c>
      <c r="E3667" s="1" t="s">
        <v>45</v>
      </c>
      <c r="F3667" s="1" t="s">
        <v>46</v>
      </c>
      <c r="G3667" s="1" t="s">
        <v>22</v>
      </c>
      <c r="H3667">
        <v>60.000000000000007</v>
      </c>
      <c r="I3667">
        <v>325</v>
      </c>
      <c r="J3667">
        <v>195000.00000000003</v>
      </c>
      <c r="K3667">
        <v>87750.000000000015</v>
      </c>
      <c r="L3667" s="1">
        <v>107250.00000000001</v>
      </c>
      <c r="M3667" s="1" t="s">
        <v>28</v>
      </c>
      <c r="N3667" s="1" t="s">
        <v>196</v>
      </c>
    </row>
    <row r="3668" spans="1:14" x14ac:dyDescent="0.3">
      <c r="A3668" s="1" t="s">
        <v>50</v>
      </c>
      <c r="B3668">
        <v>1185732</v>
      </c>
      <c r="C3668" s="2">
        <v>44511</v>
      </c>
      <c r="D3668" s="1" t="s">
        <v>15</v>
      </c>
      <c r="E3668" s="1" t="s">
        <v>45</v>
      </c>
      <c r="F3668" s="1" t="s">
        <v>46</v>
      </c>
      <c r="G3668" s="1" t="s">
        <v>23</v>
      </c>
      <c r="H3668">
        <v>60.000000000000007</v>
      </c>
      <c r="I3668">
        <v>320</v>
      </c>
      <c r="J3668">
        <v>192000.00000000003</v>
      </c>
      <c r="K3668">
        <v>67200</v>
      </c>
      <c r="L3668" s="1">
        <v>124800.00000000003</v>
      </c>
      <c r="M3668" s="1" t="s">
        <v>28</v>
      </c>
      <c r="N3668" s="1" t="s">
        <v>197</v>
      </c>
    </row>
    <row r="3669" spans="1:14" x14ac:dyDescent="0.3">
      <c r="A3669" s="1" t="s">
        <v>51</v>
      </c>
      <c r="B3669">
        <v>1185732</v>
      </c>
      <c r="C3669" s="2">
        <v>44484</v>
      </c>
      <c r="D3669" s="1" t="s">
        <v>15</v>
      </c>
      <c r="E3669" s="1" t="s">
        <v>30</v>
      </c>
      <c r="F3669" s="1" t="s">
        <v>31</v>
      </c>
      <c r="G3669" s="1" t="s">
        <v>20</v>
      </c>
      <c r="H3669">
        <v>63</v>
      </c>
      <c r="I3669">
        <v>78</v>
      </c>
      <c r="J3669">
        <v>4914</v>
      </c>
      <c r="K3669">
        <v>2702.7000000000003</v>
      </c>
      <c r="L3669" s="1">
        <v>2211.2999999999997</v>
      </c>
      <c r="M3669" s="1" t="s">
        <v>25</v>
      </c>
      <c r="N3669" s="1" t="s">
        <v>197</v>
      </c>
    </row>
    <row r="3670" spans="1:14" x14ac:dyDescent="0.3">
      <c r="A3670" s="1" t="s">
        <v>51</v>
      </c>
      <c r="B3670">
        <v>1185732</v>
      </c>
      <c r="C3670" s="2">
        <v>44514</v>
      </c>
      <c r="D3670" s="1" t="s">
        <v>15</v>
      </c>
      <c r="E3670" s="1" t="s">
        <v>30</v>
      </c>
      <c r="F3670" s="1" t="s">
        <v>31</v>
      </c>
      <c r="G3670" s="1" t="s">
        <v>21</v>
      </c>
      <c r="H3670">
        <v>60</v>
      </c>
      <c r="I3670">
        <v>135</v>
      </c>
      <c r="J3670">
        <v>8100</v>
      </c>
      <c r="K3670">
        <v>3807</v>
      </c>
      <c r="L3670" s="1">
        <v>4293</v>
      </c>
      <c r="M3670" s="1" t="s">
        <v>25</v>
      </c>
      <c r="N3670" s="1" t="s">
        <v>196</v>
      </c>
    </row>
    <row r="3671" spans="1:14" x14ac:dyDescent="0.3">
      <c r="A3671" s="1" t="s">
        <v>51</v>
      </c>
      <c r="B3671">
        <v>1185732</v>
      </c>
      <c r="C3671" s="2">
        <v>44514</v>
      </c>
      <c r="D3671" s="1" t="s">
        <v>15</v>
      </c>
      <c r="E3671" s="1" t="s">
        <v>30</v>
      </c>
      <c r="F3671" s="1" t="s">
        <v>31</v>
      </c>
      <c r="G3671" s="1" t="s">
        <v>22</v>
      </c>
      <c r="H3671">
        <v>53</v>
      </c>
      <c r="I3671">
        <v>85</v>
      </c>
      <c r="J3671">
        <v>4505</v>
      </c>
      <c r="K3671">
        <v>2072.2999999999997</v>
      </c>
      <c r="L3671" s="1">
        <v>2432.7000000000003</v>
      </c>
      <c r="M3671" s="1" t="s">
        <v>25</v>
      </c>
      <c r="N3671" s="1" t="s">
        <v>196</v>
      </c>
    </row>
    <row r="3672" spans="1:14" x14ac:dyDescent="0.3">
      <c r="A3672" s="1" t="s">
        <v>51</v>
      </c>
      <c r="B3672">
        <v>1185732</v>
      </c>
      <c r="C3672" s="2">
        <v>44514</v>
      </c>
      <c r="D3672" s="1" t="s">
        <v>15</v>
      </c>
      <c r="E3672" s="1" t="s">
        <v>30</v>
      </c>
      <c r="F3672" s="1" t="s">
        <v>31</v>
      </c>
      <c r="G3672" s="1" t="s">
        <v>23</v>
      </c>
      <c r="H3672">
        <v>52</v>
      </c>
      <c r="I3672">
        <v>86</v>
      </c>
      <c r="J3672">
        <v>4472</v>
      </c>
      <c r="K3672">
        <v>2280.7200000000003</v>
      </c>
      <c r="L3672" s="1">
        <v>2191.2799999999997</v>
      </c>
      <c r="M3672" s="1" t="s">
        <v>25</v>
      </c>
      <c r="N3672" s="1" t="s">
        <v>197</v>
      </c>
    </row>
    <row r="3673" spans="1:14" x14ac:dyDescent="0.3">
      <c r="A3673" s="1" t="s">
        <v>51</v>
      </c>
      <c r="B3673">
        <v>1185732</v>
      </c>
      <c r="C3673" s="2">
        <v>44514</v>
      </c>
      <c r="D3673" s="1" t="s">
        <v>15</v>
      </c>
      <c r="E3673" s="1" t="s">
        <v>30</v>
      </c>
      <c r="F3673" s="1" t="s">
        <v>31</v>
      </c>
      <c r="G3673" s="1" t="s">
        <v>24</v>
      </c>
      <c r="H3673">
        <v>51</v>
      </c>
      <c r="I3673">
        <v>84</v>
      </c>
      <c r="J3673">
        <v>4284</v>
      </c>
      <c r="K3673">
        <v>2270.52</v>
      </c>
      <c r="L3673" s="1">
        <v>2013.48</v>
      </c>
      <c r="M3673" s="1" t="s">
        <v>25</v>
      </c>
      <c r="N3673" s="1" t="s">
        <v>197</v>
      </c>
    </row>
    <row r="3674" spans="1:14" x14ac:dyDescent="0.3">
      <c r="A3674" s="1" t="s">
        <v>51</v>
      </c>
      <c r="B3674">
        <v>1185732</v>
      </c>
      <c r="C3674" s="2">
        <v>44514</v>
      </c>
      <c r="D3674" s="1" t="s">
        <v>15</v>
      </c>
      <c r="E3674" s="1" t="s">
        <v>30</v>
      </c>
      <c r="F3674" s="1" t="s">
        <v>31</v>
      </c>
      <c r="G3674" s="1" t="s">
        <v>20</v>
      </c>
      <c r="H3674">
        <v>64</v>
      </c>
      <c r="I3674">
        <v>98</v>
      </c>
      <c r="J3674">
        <v>6272</v>
      </c>
      <c r="K3674">
        <v>3449.6000000000004</v>
      </c>
      <c r="L3674" s="1">
        <v>2822.3999999999996</v>
      </c>
      <c r="M3674" s="1" t="s">
        <v>25</v>
      </c>
      <c r="N3674" s="1" t="s">
        <v>197</v>
      </c>
    </row>
    <row r="3675" spans="1:14" x14ac:dyDescent="0.3">
      <c r="A3675" s="1" t="s">
        <v>51</v>
      </c>
      <c r="B3675">
        <v>1185732</v>
      </c>
      <c r="C3675" s="2">
        <v>44543</v>
      </c>
      <c r="D3675" s="1" t="s">
        <v>15</v>
      </c>
      <c r="E3675" s="1" t="s">
        <v>30</v>
      </c>
      <c r="F3675" s="1" t="s">
        <v>31</v>
      </c>
      <c r="G3675" s="1" t="s">
        <v>21</v>
      </c>
      <c r="H3675">
        <v>62</v>
      </c>
      <c r="I3675">
        <v>168</v>
      </c>
      <c r="J3675">
        <v>10416</v>
      </c>
      <c r="K3675">
        <v>4895.5199999999995</v>
      </c>
      <c r="L3675" s="1">
        <v>5520.4800000000005</v>
      </c>
      <c r="M3675" s="1" t="s">
        <v>25</v>
      </c>
      <c r="N3675" s="1" t="s">
        <v>196</v>
      </c>
    </row>
    <row r="3676" spans="1:14" x14ac:dyDescent="0.3">
      <c r="A3676" s="1" t="s">
        <v>51</v>
      </c>
      <c r="B3676">
        <v>1185732</v>
      </c>
      <c r="C3676" s="2">
        <v>44543</v>
      </c>
      <c r="D3676" s="1" t="s">
        <v>15</v>
      </c>
      <c r="E3676" s="1" t="s">
        <v>30</v>
      </c>
      <c r="F3676" s="1" t="s">
        <v>31</v>
      </c>
      <c r="G3676" s="1" t="s">
        <v>22</v>
      </c>
      <c r="H3676">
        <v>50</v>
      </c>
      <c r="I3676">
        <v>100</v>
      </c>
      <c r="J3676">
        <v>5000</v>
      </c>
      <c r="K3676">
        <v>2400</v>
      </c>
      <c r="L3676" s="1">
        <v>2600</v>
      </c>
      <c r="M3676" s="1" t="s">
        <v>25</v>
      </c>
      <c r="N3676" s="1" t="s">
        <v>196</v>
      </c>
    </row>
    <row r="3677" spans="1:14" x14ac:dyDescent="0.3">
      <c r="A3677" s="1" t="s">
        <v>51</v>
      </c>
      <c r="B3677">
        <v>1185732</v>
      </c>
      <c r="C3677" s="2">
        <v>44543</v>
      </c>
      <c r="D3677" s="1" t="s">
        <v>15</v>
      </c>
      <c r="E3677" s="1" t="s">
        <v>30</v>
      </c>
      <c r="F3677" s="1" t="s">
        <v>31</v>
      </c>
      <c r="G3677" s="1" t="s">
        <v>23</v>
      </c>
      <c r="H3677">
        <v>50</v>
      </c>
      <c r="I3677">
        <v>109</v>
      </c>
      <c r="J3677">
        <v>5450</v>
      </c>
      <c r="K3677">
        <v>2943</v>
      </c>
      <c r="L3677" s="1">
        <v>2507</v>
      </c>
      <c r="M3677" s="1" t="s">
        <v>25</v>
      </c>
      <c r="N3677" s="1" t="s">
        <v>197</v>
      </c>
    </row>
    <row r="3678" spans="1:14" x14ac:dyDescent="0.3">
      <c r="A3678" s="1" t="s">
        <v>51</v>
      </c>
      <c r="B3678">
        <v>1185732</v>
      </c>
      <c r="C3678" s="2">
        <v>44543</v>
      </c>
      <c r="D3678" s="1" t="s">
        <v>15</v>
      </c>
      <c r="E3678" s="1" t="s">
        <v>30</v>
      </c>
      <c r="F3678" s="1" t="s">
        <v>31</v>
      </c>
      <c r="G3678" s="1" t="s">
        <v>24</v>
      </c>
      <c r="H3678">
        <v>53</v>
      </c>
      <c r="I3678">
        <v>98</v>
      </c>
      <c r="J3678">
        <v>5194</v>
      </c>
      <c r="K3678">
        <v>2804.76</v>
      </c>
      <c r="L3678" s="1">
        <v>2389.2399999999998</v>
      </c>
      <c r="M3678" s="1" t="s">
        <v>25</v>
      </c>
      <c r="N3678" s="1" t="s">
        <v>197</v>
      </c>
    </row>
    <row r="3679" spans="1:14" x14ac:dyDescent="0.3">
      <c r="A3679" s="1" t="s">
        <v>51</v>
      </c>
      <c r="B3679">
        <v>1185732</v>
      </c>
      <c r="C3679" s="2">
        <v>44543</v>
      </c>
      <c r="D3679" s="1" t="s">
        <v>15</v>
      </c>
      <c r="E3679" s="1" t="s">
        <v>30</v>
      </c>
      <c r="F3679" s="1" t="s">
        <v>31</v>
      </c>
      <c r="G3679" s="1" t="s">
        <v>20</v>
      </c>
      <c r="H3679">
        <v>65</v>
      </c>
      <c r="I3679">
        <v>123</v>
      </c>
      <c r="J3679">
        <v>7995</v>
      </c>
      <c r="K3679">
        <v>3997.5</v>
      </c>
      <c r="L3679" s="1">
        <v>3997.5</v>
      </c>
      <c r="M3679" s="1" t="s">
        <v>25</v>
      </c>
      <c r="N3679" s="1" t="s">
        <v>197</v>
      </c>
    </row>
    <row r="3680" spans="1:14" x14ac:dyDescent="0.3">
      <c r="A3680" s="1" t="s">
        <v>51</v>
      </c>
      <c r="B3680">
        <v>1185732</v>
      </c>
      <c r="C3680" s="2">
        <v>44206</v>
      </c>
      <c r="D3680" s="1" t="s">
        <v>15</v>
      </c>
      <c r="E3680" s="1" t="s">
        <v>30</v>
      </c>
      <c r="F3680" s="1" t="s">
        <v>31</v>
      </c>
      <c r="G3680" s="1" t="s">
        <v>21</v>
      </c>
      <c r="H3680">
        <v>32</v>
      </c>
      <c r="I3680">
        <v>138</v>
      </c>
      <c r="J3680">
        <v>4416</v>
      </c>
      <c r="K3680">
        <v>2208</v>
      </c>
      <c r="L3680" s="1">
        <v>2208</v>
      </c>
      <c r="M3680" s="1" t="s">
        <v>25</v>
      </c>
      <c r="N3680" s="1" t="s">
        <v>196</v>
      </c>
    </row>
    <row r="3681" spans="1:14" x14ac:dyDescent="0.3">
      <c r="A3681" s="1" t="s">
        <v>51</v>
      </c>
      <c r="B3681">
        <v>1185732</v>
      </c>
      <c r="C3681" s="2">
        <v>44206</v>
      </c>
      <c r="D3681" s="1" t="s">
        <v>15</v>
      </c>
      <c r="E3681" s="1" t="s">
        <v>30</v>
      </c>
      <c r="F3681" s="1" t="s">
        <v>31</v>
      </c>
      <c r="G3681" s="1" t="s">
        <v>22</v>
      </c>
      <c r="H3681">
        <v>33</v>
      </c>
      <c r="I3681">
        <v>77</v>
      </c>
      <c r="J3681">
        <v>2541</v>
      </c>
      <c r="K3681">
        <v>1194.27</v>
      </c>
      <c r="L3681" s="1">
        <v>1346.73</v>
      </c>
      <c r="M3681" s="1" t="s">
        <v>25</v>
      </c>
      <c r="N3681" s="1" t="s">
        <v>196</v>
      </c>
    </row>
    <row r="3682" spans="1:14" x14ac:dyDescent="0.3">
      <c r="A3682" s="1" t="s">
        <v>51</v>
      </c>
      <c r="B3682">
        <v>1185732</v>
      </c>
      <c r="C3682" s="2">
        <v>44206</v>
      </c>
      <c r="D3682" s="1" t="s">
        <v>15</v>
      </c>
      <c r="E3682" s="1" t="s">
        <v>30</v>
      </c>
      <c r="F3682" s="1" t="s">
        <v>31</v>
      </c>
      <c r="G3682" s="1" t="s">
        <v>23</v>
      </c>
      <c r="H3682">
        <v>24</v>
      </c>
      <c r="I3682">
        <v>72</v>
      </c>
      <c r="J3682">
        <v>1728</v>
      </c>
      <c r="K3682">
        <v>881.28</v>
      </c>
      <c r="L3682" s="1">
        <v>846.72</v>
      </c>
      <c r="M3682" s="1" t="s">
        <v>25</v>
      </c>
      <c r="N3682" s="1" t="s">
        <v>197</v>
      </c>
    </row>
    <row r="3683" spans="1:14" x14ac:dyDescent="0.3">
      <c r="A3683" s="1" t="s">
        <v>51</v>
      </c>
      <c r="B3683">
        <v>1185732</v>
      </c>
      <c r="C3683" s="2">
        <v>44206</v>
      </c>
      <c r="D3683" s="1" t="s">
        <v>15</v>
      </c>
      <c r="E3683" s="1" t="s">
        <v>30</v>
      </c>
      <c r="F3683" s="1" t="s">
        <v>31</v>
      </c>
      <c r="G3683" s="1" t="s">
        <v>24</v>
      </c>
      <c r="H3683">
        <v>27</v>
      </c>
      <c r="I3683">
        <v>38</v>
      </c>
      <c r="J3683">
        <v>1026</v>
      </c>
      <c r="K3683">
        <v>513</v>
      </c>
      <c r="L3683" s="1">
        <v>513</v>
      </c>
      <c r="M3683" s="1" t="s">
        <v>25</v>
      </c>
      <c r="N3683" s="1" t="s">
        <v>197</v>
      </c>
    </row>
    <row r="3684" spans="1:14" x14ac:dyDescent="0.3">
      <c r="A3684" s="1" t="s">
        <v>51</v>
      </c>
      <c r="B3684">
        <v>1185732</v>
      </c>
      <c r="C3684" s="2">
        <v>44206</v>
      </c>
      <c r="D3684" s="1" t="s">
        <v>15</v>
      </c>
      <c r="E3684" s="1" t="s">
        <v>30</v>
      </c>
      <c r="F3684" s="1" t="s">
        <v>31</v>
      </c>
      <c r="G3684" s="1" t="s">
        <v>20</v>
      </c>
      <c r="H3684">
        <v>33</v>
      </c>
      <c r="I3684">
        <v>69</v>
      </c>
      <c r="J3684">
        <v>2277</v>
      </c>
      <c r="K3684">
        <v>1252.3500000000001</v>
      </c>
      <c r="L3684" s="1">
        <v>1024.6499999999999</v>
      </c>
      <c r="M3684" s="1" t="s">
        <v>25</v>
      </c>
      <c r="N3684" s="1" t="s">
        <v>197</v>
      </c>
    </row>
    <row r="3685" spans="1:14" x14ac:dyDescent="0.3">
      <c r="A3685" s="1" t="s">
        <v>51</v>
      </c>
      <c r="B3685">
        <v>1185732</v>
      </c>
      <c r="C3685" s="2">
        <v>44235</v>
      </c>
      <c r="D3685" s="1" t="s">
        <v>15</v>
      </c>
      <c r="E3685" s="1" t="s">
        <v>30</v>
      </c>
      <c r="F3685" s="1" t="s">
        <v>31</v>
      </c>
      <c r="G3685" s="1" t="s">
        <v>21</v>
      </c>
      <c r="H3685">
        <v>34</v>
      </c>
      <c r="I3685">
        <v>147</v>
      </c>
      <c r="J3685">
        <v>4998</v>
      </c>
      <c r="K3685">
        <v>2399.04</v>
      </c>
      <c r="L3685" s="1">
        <v>2598.96</v>
      </c>
      <c r="M3685" s="1" t="s">
        <v>25</v>
      </c>
      <c r="N3685" s="1" t="s">
        <v>196</v>
      </c>
    </row>
    <row r="3686" spans="1:14" x14ac:dyDescent="0.3">
      <c r="A3686" s="1" t="s">
        <v>51</v>
      </c>
      <c r="B3686">
        <v>1185732</v>
      </c>
      <c r="C3686" s="2">
        <v>44235</v>
      </c>
      <c r="D3686" s="1" t="s">
        <v>15</v>
      </c>
      <c r="E3686" s="1" t="s">
        <v>30</v>
      </c>
      <c r="F3686" s="1" t="s">
        <v>31</v>
      </c>
      <c r="G3686" s="1" t="s">
        <v>22</v>
      </c>
      <c r="H3686">
        <v>32</v>
      </c>
      <c r="I3686">
        <v>53</v>
      </c>
      <c r="J3686">
        <v>1696</v>
      </c>
      <c r="K3686">
        <v>848</v>
      </c>
      <c r="L3686" s="1">
        <v>848</v>
      </c>
      <c r="M3686" s="1" t="s">
        <v>25</v>
      </c>
      <c r="N3686" s="1" t="s">
        <v>196</v>
      </c>
    </row>
    <row r="3687" spans="1:14" x14ac:dyDescent="0.3">
      <c r="A3687" s="1" t="s">
        <v>51</v>
      </c>
      <c r="B3687">
        <v>1185732</v>
      </c>
      <c r="C3687" s="2">
        <v>44235</v>
      </c>
      <c r="D3687" s="1" t="s">
        <v>15</v>
      </c>
      <c r="E3687" s="1" t="s">
        <v>30</v>
      </c>
      <c r="F3687" s="1" t="s">
        <v>31</v>
      </c>
      <c r="G3687" s="1" t="s">
        <v>23</v>
      </c>
      <c r="H3687">
        <v>24</v>
      </c>
      <c r="I3687">
        <v>63</v>
      </c>
      <c r="J3687">
        <v>1512</v>
      </c>
      <c r="K3687">
        <v>771.12</v>
      </c>
      <c r="L3687" s="1">
        <v>740.88</v>
      </c>
      <c r="M3687" s="1" t="s">
        <v>25</v>
      </c>
      <c r="N3687" s="1" t="s">
        <v>197</v>
      </c>
    </row>
    <row r="3688" spans="1:14" x14ac:dyDescent="0.3">
      <c r="A3688" s="1" t="s">
        <v>50</v>
      </c>
      <c r="B3688">
        <v>1185732</v>
      </c>
      <c r="C3688" s="2">
        <v>44481</v>
      </c>
      <c r="D3688" s="1" t="s">
        <v>15</v>
      </c>
      <c r="E3688" s="1" t="s">
        <v>45</v>
      </c>
      <c r="F3688" s="1" t="s">
        <v>46</v>
      </c>
      <c r="G3688" s="1" t="s">
        <v>20</v>
      </c>
      <c r="H3688">
        <v>71</v>
      </c>
      <c r="I3688">
        <v>81</v>
      </c>
      <c r="J3688">
        <v>5751</v>
      </c>
      <c r="K3688">
        <v>3048.03</v>
      </c>
      <c r="L3688" s="1">
        <v>2702.97</v>
      </c>
      <c r="M3688" s="1" t="s">
        <v>25</v>
      </c>
      <c r="N3688" s="1" t="s">
        <v>197</v>
      </c>
    </row>
    <row r="3689" spans="1:14" x14ac:dyDescent="0.3">
      <c r="A3689" s="1" t="s">
        <v>50</v>
      </c>
      <c r="B3689">
        <v>1185732</v>
      </c>
      <c r="C3689" s="2">
        <v>44511</v>
      </c>
      <c r="D3689" s="1" t="s">
        <v>15</v>
      </c>
      <c r="E3689" s="1" t="s">
        <v>45</v>
      </c>
      <c r="F3689" s="1" t="s">
        <v>46</v>
      </c>
      <c r="G3689" s="1" t="s">
        <v>21</v>
      </c>
      <c r="H3689">
        <v>64</v>
      </c>
      <c r="I3689">
        <v>126</v>
      </c>
      <c r="J3689">
        <v>8064</v>
      </c>
      <c r="K3689">
        <v>4838.3999999999996</v>
      </c>
      <c r="L3689" s="1">
        <v>3225.6000000000004</v>
      </c>
      <c r="M3689" s="1" t="s">
        <v>25</v>
      </c>
      <c r="N3689" s="1" t="s">
        <v>196</v>
      </c>
    </row>
    <row r="3690" spans="1:14" x14ac:dyDescent="0.3">
      <c r="A3690" s="1" t="s">
        <v>50</v>
      </c>
      <c r="B3690">
        <v>1185732</v>
      </c>
      <c r="C3690" s="2">
        <v>44511</v>
      </c>
      <c r="D3690" s="1" t="s">
        <v>15</v>
      </c>
      <c r="E3690" s="1" t="s">
        <v>45</v>
      </c>
      <c r="F3690" s="1" t="s">
        <v>46</v>
      </c>
      <c r="G3690" s="1" t="s">
        <v>22</v>
      </c>
      <c r="H3690">
        <v>55</v>
      </c>
      <c r="I3690">
        <v>81</v>
      </c>
      <c r="J3690">
        <v>4455</v>
      </c>
      <c r="K3690">
        <v>2583.9</v>
      </c>
      <c r="L3690" s="1">
        <v>1871.1</v>
      </c>
      <c r="M3690" s="1" t="s">
        <v>25</v>
      </c>
      <c r="N3690" s="1" t="s">
        <v>196</v>
      </c>
    </row>
    <row r="3691" spans="1:14" x14ac:dyDescent="0.3">
      <c r="A3691" s="1" t="s">
        <v>50</v>
      </c>
      <c r="B3691">
        <v>1185732</v>
      </c>
      <c r="C3691" s="2">
        <v>44511</v>
      </c>
      <c r="D3691" s="1" t="s">
        <v>15</v>
      </c>
      <c r="E3691" s="1" t="s">
        <v>45</v>
      </c>
      <c r="F3691" s="1" t="s">
        <v>46</v>
      </c>
      <c r="G3691" s="1" t="s">
        <v>23</v>
      </c>
      <c r="H3691">
        <v>57</v>
      </c>
      <c r="I3691">
        <v>96</v>
      </c>
      <c r="J3691">
        <v>5472</v>
      </c>
      <c r="K3691">
        <v>2626.56</v>
      </c>
      <c r="L3691" s="1">
        <v>2845.44</v>
      </c>
      <c r="M3691" s="1" t="s">
        <v>25</v>
      </c>
      <c r="N3691" s="1" t="s">
        <v>197</v>
      </c>
    </row>
    <row r="3692" spans="1:14" x14ac:dyDescent="0.3">
      <c r="A3692" s="1" t="s">
        <v>50</v>
      </c>
      <c r="B3692">
        <v>1185732</v>
      </c>
      <c r="C3692" s="2">
        <v>44481</v>
      </c>
      <c r="D3692" s="1" t="s">
        <v>15</v>
      </c>
      <c r="E3692" s="1" t="s">
        <v>45</v>
      </c>
      <c r="F3692" s="1" t="s">
        <v>46</v>
      </c>
      <c r="G3692" s="1" t="s">
        <v>20</v>
      </c>
      <c r="H3692">
        <v>54</v>
      </c>
      <c r="I3692">
        <v>90</v>
      </c>
      <c r="J3692">
        <v>4860</v>
      </c>
      <c r="K3692">
        <v>2235.6</v>
      </c>
      <c r="L3692" s="1">
        <v>2624.4</v>
      </c>
      <c r="M3692" s="1" t="s">
        <v>19</v>
      </c>
      <c r="N3692" s="1" t="s">
        <v>197</v>
      </c>
    </row>
    <row r="3693" spans="1:14" x14ac:dyDescent="0.3">
      <c r="A3693" s="1" t="s">
        <v>50</v>
      </c>
      <c r="B3693">
        <v>1185732</v>
      </c>
      <c r="C3693" s="2">
        <v>44511</v>
      </c>
      <c r="D3693" s="1" t="s">
        <v>15</v>
      </c>
      <c r="E3693" s="1" t="s">
        <v>45</v>
      </c>
      <c r="F3693" s="1" t="s">
        <v>46</v>
      </c>
      <c r="G3693" s="1" t="s">
        <v>21</v>
      </c>
      <c r="H3693">
        <v>54</v>
      </c>
      <c r="I3693">
        <v>140</v>
      </c>
      <c r="J3693">
        <v>7560</v>
      </c>
      <c r="K3693">
        <v>3780</v>
      </c>
      <c r="L3693" s="1">
        <v>3780</v>
      </c>
      <c r="M3693" s="1" t="s">
        <v>19</v>
      </c>
      <c r="N3693" s="1" t="s">
        <v>196</v>
      </c>
    </row>
    <row r="3694" spans="1:14" x14ac:dyDescent="0.3">
      <c r="A3694" s="1" t="s">
        <v>50</v>
      </c>
      <c r="B3694">
        <v>1185732</v>
      </c>
      <c r="C3694" s="2">
        <v>44511</v>
      </c>
      <c r="D3694" s="1" t="s">
        <v>15</v>
      </c>
      <c r="E3694" s="1" t="s">
        <v>45</v>
      </c>
      <c r="F3694" s="1" t="s">
        <v>46</v>
      </c>
      <c r="G3694" s="1" t="s">
        <v>22</v>
      </c>
      <c r="H3694">
        <v>47</v>
      </c>
      <c r="I3694">
        <v>98</v>
      </c>
      <c r="J3694">
        <v>4606</v>
      </c>
      <c r="K3694">
        <v>2256.94</v>
      </c>
      <c r="L3694" s="1">
        <v>2349.06</v>
      </c>
      <c r="M3694" s="1" t="s">
        <v>19</v>
      </c>
      <c r="N3694" s="1" t="s">
        <v>196</v>
      </c>
    </row>
    <row r="3695" spans="1:14" x14ac:dyDescent="0.3">
      <c r="A3695" s="1" t="s">
        <v>50</v>
      </c>
      <c r="B3695">
        <v>1185732</v>
      </c>
      <c r="C3695" s="2">
        <v>44511</v>
      </c>
      <c r="D3695" s="1" t="s">
        <v>15</v>
      </c>
      <c r="E3695" s="1" t="s">
        <v>45</v>
      </c>
      <c r="F3695" s="1" t="s">
        <v>46</v>
      </c>
      <c r="G3695" s="1" t="s">
        <v>23</v>
      </c>
      <c r="H3695">
        <v>46</v>
      </c>
      <c r="I3695">
        <v>102</v>
      </c>
      <c r="J3695">
        <v>4692</v>
      </c>
      <c r="K3695">
        <v>1736.04</v>
      </c>
      <c r="L3695" s="1">
        <v>2955.96</v>
      </c>
      <c r="M3695" s="1" t="s">
        <v>19</v>
      </c>
      <c r="N3695" s="1" t="s">
        <v>197</v>
      </c>
    </row>
    <row r="3696" spans="1:14" x14ac:dyDescent="0.3">
      <c r="A3696" s="1" t="s">
        <v>51</v>
      </c>
      <c r="B3696">
        <v>1185732</v>
      </c>
      <c r="C3696" s="2">
        <v>44879</v>
      </c>
      <c r="D3696" s="1" t="s">
        <v>15</v>
      </c>
      <c r="E3696" s="1" t="s">
        <v>30</v>
      </c>
      <c r="F3696" s="1" t="s">
        <v>31</v>
      </c>
      <c r="G3696" s="1" t="s">
        <v>21</v>
      </c>
      <c r="H3696">
        <v>65</v>
      </c>
      <c r="I3696">
        <v>450</v>
      </c>
      <c r="J3696">
        <v>292500</v>
      </c>
      <c r="K3696">
        <v>102375</v>
      </c>
      <c r="L3696" s="1">
        <v>190125</v>
      </c>
      <c r="M3696" s="1" t="s">
        <v>28</v>
      </c>
      <c r="N3696" s="1" t="s">
        <v>196</v>
      </c>
    </row>
    <row r="3697" spans="1:14" x14ac:dyDescent="0.3">
      <c r="A3697" s="1" t="s">
        <v>51</v>
      </c>
      <c r="B3697">
        <v>1185732</v>
      </c>
      <c r="C3697" s="2">
        <v>44879</v>
      </c>
      <c r="D3697" s="1" t="s">
        <v>15</v>
      </c>
      <c r="E3697" s="1" t="s">
        <v>30</v>
      </c>
      <c r="F3697" s="1" t="s">
        <v>31</v>
      </c>
      <c r="G3697" s="1" t="s">
        <v>22</v>
      </c>
      <c r="H3697">
        <v>55.000000000000007</v>
      </c>
      <c r="I3697">
        <v>325</v>
      </c>
      <c r="J3697">
        <v>178750.00000000003</v>
      </c>
      <c r="K3697">
        <v>62562.500000000007</v>
      </c>
      <c r="L3697" s="1">
        <v>116187.50000000003</v>
      </c>
      <c r="M3697" s="1" t="s">
        <v>28</v>
      </c>
      <c r="N3697" s="1" t="s">
        <v>196</v>
      </c>
    </row>
    <row r="3698" spans="1:14" x14ac:dyDescent="0.3">
      <c r="A3698" s="1" t="s">
        <v>51</v>
      </c>
      <c r="B3698">
        <v>1185732</v>
      </c>
      <c r="C3698" s="2">
        <v>44879</v>
      </c>
      <c r="D3698" s="1" t="s">
        <v>15</v>
      </c>
      <c r="E3698" s="1" t="s">
        <v>30</v>
      </c>
      <c r="F3698" s="1" t="s">
        <v>31</v>
      </c>
      <c r="G3698" s="1" t="s">
        <v>18</v>
      </c>
      <c r="H3698">
        <v>65</v>
      </c>
      <c r="I3698">
        <v>275</v>
      </c>
      <c r="J3698">
        <v>178750</v>
      </c>
      <c r="K3698">
        <v>53625</v>
      </c>
      <c r="L3698" s="1">
        <v>125125</v>
      </c>
      <c r="M3698" s="1" t="s">
        <v>28</v>
      </c>
      <c r="N3698" s="1" t="s">
        <v>196</v>
      </c>
    </row>
    <row r="3699" spans="1:14" x14ac:dyDescent="0.3">
      <c r="A3699" s="1" t="s">
        <v>51</v>
      </c>
      <c r="B3699">
        <v>1185732</v>
      </c>
      <c r="C3699" s="2">
        <v>44908</v>
      </c>
      <c r="D3699" s="1" t="s">
        <v>15</v>
      </c>
      <c r="E3699" s="1" t="s">
        <v>30</v>
      </c>
      <c r="F3699" s="1" t="s">
        <v>31</v>
      </c>
      <c r="G3699" s="1" t="s">
        <v>21</v>
      </c>
      <c r="H3699">
        <v>65</v>
      </c>
      <c r="I3699">
        <v>600</v>
      </c>
      <c r="J3699">
        <v>390000</v>
      </c>
      <c r="K3699">
        <v>136500</v>
      </c>
      <c r="L3699" s="1">
        <v>253500</v>
      </c>
      <c r="M3699" s="1" t="s">
        <v>28</v>
      </c>
      <c r="N3699" s="1" t="s">
        <v>196</v>
      </c>
    </row>
    <row r="3700" spans="1:14" x14ac:dyDescent="0.3">
      <c r="A3700" s="1" t="s">
        <v>51</v>
      </c>
      <c r="B3700">
        <v>1185732</v>
      </c>
      <c r="C3700" s="2">
        <v>44908</v>
      </c>
      <c r="D3700" s="1" t="s">
        <v>15</v>
      </c>
      <c r="E3700" s="1" t="s">
        <v>30</v>
      </c>
      <c r="F3700" s="1" t="s">
        <v>31</v>
      </c>
      <c r="G3700" s="1" t="s">
        <v>22</v>
      </c>
      <c r="H3700">
        <v>55.000000000000007</v>
      </c>
      <c r="I3700">
        <v>400</v>
      </c>
      <c r="J3700">
        <v>220000.00000000003</v>
      </c>
      <c r="K3700">
        <v>77000</v>
      </c>
      <c r="L3700" s="1">
        <v>143000.00000000003</v>
      </c>
      <c r="M3700" s="1" t="s">
        <v>28</v>
      </c>
      <c r="N3700" s="1" t="s">
        <v>196</v>
      </c>
    </row>
    <row r="3701" spans="1:14" x14ac:dyDescent="0.3">
      <c r="A3701" s="1" t="s">
        <v>51</v>
      </c>
      <c r="B3701">
        <v>1185732</v>
      </c>
      <c r="C3701" s="2">
        <v>44908</v>
      </c>
      <c r="D3701" s="1" t="s">
        <v>15</v>
      </c>
      <c r="E3701" s="1" t="s">
        <v>30</v>
      </c>
      <c r="F3701" s="1" t="s">
        <v>31</v>
      </c>
      <c r="G3701" s="1" t="s">
        <v>18</v>
      </c>
      <c r="H3701">
        <v>65</v>
      </c>
      <c r="I3701">
        <v>325</v>
      </c>
      <c r="J3701">
        <v>211250</v>
      </c>
      <c r="K3701">
        <v>63375</v>
      </c>
      <c r="L3701" s="1">
        <v>147875</v>
      </c>
      <c r="M3701" s="1" t="s">
        <v>28</v>
      </c>
      <c r="N3701" s="1" t="s">
        <v>196</v>
      </c>
    </row>
    <row r="3702" spans="1:14" x14ac:dyDescent="0.3">
      <c r="A3702" s="1" t="s">
        <v>51</v>
      </c>
      <c r="B3702">
        <v>1185732</v>
      </c>
      <c r="C3702" s="2">
        <v>44571</v>
      </c>
      <c r="D3702" s="1" t="s">
        <v>15</v>
      </c>
      <c r="E3702" s="1" t="s">
        <v>30</v>
      </c>
      <c r="F3702" s="1" t="s">
        <v>31</v>
      </c>
      <c r="G3702" s="1" t="s">
        <v>21</v>
      </c>
      <c r="H3702">
        <v>35</v>
      </c>
      <c r="I3702">
        <v>475</v>
      </c>
      <c r="J3702">
        <v>166250</v>
      </c>
      <c r="K3702">
        <v>58187.499999999993</v>
      </c>
      <c r="L3702" s="1">
        <v>108062.5</v>
      </c>
      <c r="M3702" s="1" t="s">
        <v>28</v>
      </c>
      <c r="N3702" s="1" t="s">
        <v>196</v>
      </c>
    </row>
    <row r="3703" spans="1:14" x14ac:dyDescent="0.3">
      <c r="A3703" s="1" t="s">
        <v>51</v>
      </c>
      <c r="B3703">
        <v>1185732</v>
      </c>
      <c r="C3703" s="2">
        <v>44571</v>
      </c>
      <c r="D3703" s="1" t="s">
        <v>15</v>
      </c>
      <c r="E3703" s="1" t="s">
        <v>30</v>
      </c>
      <c r="F3703" s="1" t="s">
        <v>31</v>
      </c>
      <c r="G3703" s="1" t="s">
        <v>22</v>
      </c>
      <c r="H3703">
        <v>35</v>
      </c>
      <c r="I3703">
        <v>275</v>
      </c>
      <c r="J3703">
        <v>96250</v>
      </c>
      <c r="K3703">
        <v>33687.5</v>
      </c>
      <c r="L3703" s="1">
        <v>62562.5</v>
      </c>
      <c r="M3703" s="1" t="s">
        <v>28</v>
      </c>
      <c r="N3703" s="1" t="s">
        <v>196</v>
      </c>
    </row>
    <row r="3704" spans="1:14" x14ac:dyDescent="0.3">
      <c r="A3704" s="1" t="s">
        <v>51</v>
      </c>
      <c r="B3704">
        <v>1185732</v>
      </c>
      <c r="C3704" s="2">
        <v>44571</v>
      </c>
      <c r="D3704" s="1" t="s">
        <v>15</v>
      </c>
      <c r="E3704" s="1" t="s">
        <v>30</v>
      </c>
      <c r="F3704" s="1" t="s">
        <v>31</v>
      </c>
      <c r="G3704" s="1" t="s">
        <v>18</v>
      </c>
      <c r="H3704">
        <v>45</v>
      </c>
      <c r="I3704">
        <v>175</v>
      </c>
      <c r="J3704">
        <v>78750</v>
      </c>
      <c r="K3704">
        <v>23625</v>
      </c>
      <c r="L3704" s="1">
        <v>55125</v>
      </c>
      <c r="M3704" s="1" t="s">
        <v>28</v>
      </c>
      <c r="N3704" s="1" t="s">
        <v>196</v>
      </c>
    </row>
    <row r="3705" spans="1:14" x14ac:dyDescent="0.3">
      <c r="A3705" s="1" t="s">
        <v>51</v>
      </c>
      <c r="B3705">
        <v>1185732</v>
      </c>
      <c r="C3705" s="2">
        <v>44600</v>
      </c>
      <c r="D3705" s="1" t="s">
        <v>15</v>
      </c>
      <c r="E3705" s="1" t="s">
        <v>30</v>
      </c>
      <c r="F3705" s="1" t="s">
        <v>31</v>
      </c>
      <c r="G3705" s="1" t="s">
        <v>21</v>
      </c>
      <c r="H3705">
        <v>35</v>
      </c>
      <c r="I3705">
        <v>525</v>
      </c>
      <c r="J3705">
        <v>183750</v>
      </c>
      <c r="K3705">
        <v>64312.499999999993</v>
      </c>
      <c r="L3705" s="1">
        <v>119437.5</v>
      </c>
      <c r="M3705" s="1" t="s">
        <v>28</v>
      </c>
      <c r="N3705" s="1" t="s">
        <v>196</v>
      </c>
    </row>
    <row r="3706" spans="1:14" x14ac:dyDescent="0.3">
      <c r="A3706" s="1" t="s">
        <v>51</v>
      </c>
      <c r="B3706">
        <v>1185732</v>
      </c>
      <c r="C3706" s="2">
        <v>44600</v>
      </c>
      <c r="D3706" s="1" t="s">
        <v>15</v>
      </c>
      <c r="E3706" s="1" t="s">
        <v>30</v>
      </c>
      <c r="F3706" s="1" t="s">
        <v>31</v>
      </c>
      <c r="G3706" s="1" t="s">
        <v>22</v>
      </c>
      <c r="H3706">
        <v>35</v>
      </c>
      <c r="I3706">
        <v>175</v>
      </c>
      <c r="J3706">
        <v>61250</v>
      </c>
      <c r="K3706">
        <v>21437.5</v>
      </c>
      <c r="L3706" s="1">
        <v>39812.5</v>
      </c>
      <c r="M3706" s="1" t="s">
        <v>28</v>
      </c>
      <c r="N3706" s="1" t="s">
        <v>196</v>
      </c>
    </row>
    <row r="3707" spans="1:14" x14ac:dyDescent="0.3">
      <c r="A3707" s="1" t="s">
        <v>50</v>
      </c>
      <c r="B3707">
        <v>1185732</v>
      </c>
      <c r="C3707" s="2">
        <v>44846</v>
      </c>
      <c r="D3707" s="1" t="s">
        <v>15</v>
      </c>
      <c r="E3707" s="1" t="s">
        <v>45</v>
      </c>
      <c r="F3707" s="1" t="s">
        <v>46</v>
      </c>
      <c r="G3707" s="1" t="s">
        <v>20</v>
      </c>
      <c r="H3707">
        <v>75</v>
      </c>
      <c r="I3707">
        <v>300</v>
      </c>
      <c r="J3707">
        <v>225000</v>
      </c>
      <c r="K3707">
        <v>89999.999999999985</v>
      </c>
      <c r="L3707" s="1">
        <v>135000</v>
      </c>
      <c r="M3707" s="1" t="s">
        <v>28</v>
      </c>
      <c r="N3707" s="1" t="s">
        <v>197</v>
      </c>
    </row>
    <row r="3708" spans="1:14" x14ac:dyDescent="0.3">
      <c r="A3708" s="1" t="s">
        <v>50</v>
      </c>
      <c r="B3708">
        <v>1185732</v>
      </c>
      <c r="C3708" s="2">
        <v>44876</v>
      </c>
      <c r="D3708" s="1" t="s">
        <v>15</v>
      </c>
      <c r="E3708" s="1" t="s">
        <v>45</v>
      </c>
      <c r="F3708" s="1" t="s">
        <v>46</v>
      </c>
      <c r="G3708" s="1" t="s">
        <v>21</v>
      </c>
      <c r="H3708">
        <v>70</v>
      </c>
      <c r="I3708">
        <v>450</v>
      </c>
      <c r="J3708">
        <v>315000</v>
      </c>
      <c r="K3708">
        <v>141750</v>
      </c>
      <c r="L3708" s="1">
        <v>173250</v>
      </c>
      <c r="M3708" s="1" t="s">
        <v>28</v>
      </c>
      <c r="N3708" s="1" t="s">
        <v>196</v>
      </c>
    </row>
    <row r="3709" spans="1:14" x14ac:dyDescent="0.3">
      <c r="A3709" s="1" t="s">
        <v>50</v>
      </c>
      <c r="B3709">
        <v>1185732</v>
      </c>
      <c r="C3709" s="2">
        <v>44876</v>
      </c>
      <c r="D3709" s="1" t="s">
        <v>15</v>
      </c>
      <c r="E3709" s="1" t="s">
        <v>45</v>
      </c>
      <c r="F3709" s="1" t="s">
        <v>46</v>
      </c>
      <c r="G3709" s="1" t="s">
        <v>22</v>
      </c>
      <c r="H3709">
        <v>60.000000000000007</v>
      </c>
      <c r="I3709">
        <v>325</v>
      </c>
      <c r="J3709">
        <v>195000.00000000003</v>
      </c>
      <c r="K3709">
        <v>87750.000000000015</v>
      </c>
      <c r="L3709" s="1">
        <v>107250.00000000001</v>
      </c>
      <c r="M3709" s="1" t="s">
        <v>28</v>
      </c>
      <c r="N3709" s="1" t="s">
        <v>196</v>
      </c>
    </row>
    <row r="3710" spans="1:14" x14ac:dyDescent="0.3">
      <c r="A3710" s="1" t="s">
        <v>50</v>
      </c>
      <c r="B3710">
        <v>1185732</v>
      </c>
      <c r="C3710" s="2">
        <v>44876</v>
      </c>
      <c r="D3710" s="1" t="s">
        <v>15</v>
      </c>
      <c r="E3710" s="1" t="s">
        <v>45</v>
      </c>
      <c r="F3710" s="1" t="s">
        <v>46</v>
      </c>
      <c r="G3710" s="1" t="s">
        <v>23</v>
      </c>
      <c r="H3710">
        <v>60.000000000000007</v>
      </c>
      <c r="I3710">
        <v>320</v>
      </c>
      <c r="J3710">
        <v>192000.00000000003</v>
      </c>
      <c r="K3710">
        <v>67200</v>
      </c>
      <c r="L3710" s="1">
        <v>124800.00000000003</v>
      </c>
      <c r="M3710" s="1" t="s">
        <v>28</v>
      </c>
      <c r="N3710" s="1" t="s">
        <v>197</v>
      </c>
    </row>
    <row r="3711" spans="1:14" x14ac:dyDescent="0.3">
      <c r="A3711" s="1" t="s">
        <v>51</v>
      </c>
      <c r="B3711">
        <v>1185732</v>
      </c>
      <c r="C3711" s="2">
        <v>44849</v>
      </c>
      <c r="D3711" s="1" t="s">
        <v>15</v>
      </c>
      <c r="E3711" s="1" t="s">
        <v>30</v>
      </c>
      <c r="F3711" s="1" t="s">
        <v>31</v>
      </c>
      <c r="G3711" s="1" t="s">
        <v>20</v>
      </c>
      <c r="H3711">
        <v>63</v>
      </c>
      <c r="I3711">
        <v>78</v>
      </c>
      <c r="J3711">
        <v>4914</v>
      </c>
      <c r="K3711">
        <v>2702.7000000000003</v>
      </c>
      <c r="L3711" s="1">
        <v>2211.2999999999997</v>
      </c>
      <c r="M3711" s="1" t="s">
        <v>25</v>
      </c>
      <c r="N3711" s="1" t="s">
        <v>197</v>
      </c>
    </row>
    <row r="3712" spans="1:14" x14ac:dyDescent="0.3">
      <c r="A3712" s="1" t="s">
        <v>51</v>
      </c>
      <c r="B3712">
        <v>1185732</v>
      </c>
      <c r="C3712" s="2">
        <v>44879</v>
      </c>
      <c r="D3712" s="1" t="s">
        <v>15</v>
      </c>
      <c r="E3712" s="1" t="s">
        <v>30</v>
      </c>
      <c r="F3712" s="1" t="s">
        <v>31</v>
      </c>
      <c r="G3712" s="1" t="s">
        <v>21</v>
      </c>
      <c r="H3712">
        <v>60</v>
      </c>
      <c r="I3712">
        <v>135</v>
      </c>
      <c r="J3712">
        <v>8100</v>
      </c>
      <c r="K3712">
        <v>3807</v>
      </c>
      <c r="L3712" s="1">
        <v>4293</v>
      </c>
      <c r="M3712" s="1" t="s">
        <v>25</v>
      </c>
      <c r="N3712" s="1" t="s">
        <v>196</v>
      </c>
    </row>
    <row r="3713" spans="1:14" x14ac:dyDescent="0.3">
      <c r="A3713" s="1" t="s">
        <v>51</v>
      </c>
      <c r="B3713">
        <v>1185732</v>
      </c>
      <c r="C3713" s="2">
        <v>44879</v>
      </c>
      <c r="D3713" s="1" t="s">
        <v>15</v>
      </c>
      <c r="E3713" s="1" t="s">
        <v>30</v>
      </c>
      <c r="F3713" s="1" t="s">
        <v>31</v>
      </c>
      <c r="G3713" s="1" t="s">
        <v>22</v>
      </c>
      <c r="H3713">
        <v>53</v>
      </c>
      <c r="I3713">
        <v>85</v>
      </c>
      <c r="J3713">
        <v>4505</v>
      </c>
      <c r="K3713">
        <v>2072.2999999999997</v>
      </c>
      <c r="L3713" s="1">
        <v>2432.7000000000003</v>
      </c>
      <c r="M3713" s="1" t="s">
        <v>25</v>
      </c>
      <c r="N3713" s="1" t="s">
        <v>196</v>
      </c>
    </row>
    <row r="3714" spans="1:14" x14ac:dyDescent="0.3">
      <c r="A3714" s="1" t="s">
        <v>51</v>
      </c>
      <c r="B3714">
        <v>1185732</v>
      </c>
      <c r="C3714" s="2">
        <v>44879</v>
      </c>
      <c r="D3714" s="1" t="s">
        <v>15</v>
      </c>
      <c r="E3714" s="1" t="s">
        <v>30</v>
      </c>
      <c r="F3714" s="1" t="s">
        <v>31</v>
      </c>
      <c r="G3714" s="1" t="s">
        <v>23</v>
      </c>
      <c r="H3714">
        <v>52</v>
      </c>
      <c r="I3714">
        <v>86</v>
      </c>
      <c r="J3714">
        <v>4472</v>
      </c>
      <c r="K3714">
        <v>2280.7200000000003</v>
      </c>
      <c r="L3714" s="1">
        <v>2191.2799999999997</v>
      </c>
      <c r="M3714" s="1" t="s">
        <v>25</v>
      </c>
      <c r="N3714" s="1" t="s">
        <v>197</v>
      </c>
    </row>
    <row r="3715" spans="1:14" x14ac:dyDescent="0.3">
      <c r="A3715" s="1" t="s">
        <v>51</v>
      </c>
      <c r="B3715">
        <v>1185732</v>
      </c>
      <c r="C3715" s="2">
        <v>44879</v>
      </c>
      <c r="D3715" s="1" t="s">
        <v>15</v>
      </c>
      <c r="E3715" s="1" t="s">
        <v>30</v>
      </c>
      <c r="F3715" s="1" t="s">
        <v>31</v>
      </c>
      <c r="G3715" s="1" t="s">
        <v>24</v>
      </c>
      <c r="H3715">
        <v>51</v>
      </c>
      <c r="I3715">
        <v>84</v>
      </c>
      <c r="J3715">
        <v>4284</v>
      </c>
      <c r="K3715">
        <v>2270.52</v>
      </c>
      <c r="L3715" s="1">
        <v>2013.48</v>
      </c>
      <c r="M3715" s="1" t="s">
        <v>25</v>
      </c>
      <c r="N3715" s="1" t="s">
        <v>197</v>
      </c>
    </row>
    <row r="3716" spans="1:14" x14ac:dyDescent="0.3">
      <c r="A3716" s="1" t="s">
        <v>51</v>
      </c>
      <c r="B3716">
        <v>1185732</v>
      </c>
      <c r="C3716" s="2">
        <v>44879</v>
      </c>
      <c r="D3716" s="1" t="s">
        <v>15</v>
      </c>
      <c r="E3716" s="1" t="s">
        <v>30</v>
      </c>
      <c r="F3716" s="1" t="s">
        <v>31</v>
      </c>
      <c r="G3716" s="1" t="s">
        <v>20</v>
      </c>
      <c r="H3716">
        <v>64</v>
      </c>
      <c r="I3716">
        <v>98</v>
      </c>
      <c r="J3716">
        <v>6272</v>
      </c>
      <c r="K3716">
        <v>3449.6000000000004</v>
      </c>
      <c r="L3716" s="1">
        <v>2822.3999999999996</v>
      </c>
      <c r="M3716" s="1" t="s">
        <v>25</v>
      </c>
      <c r="N3716" s="1" t="s">
        <v>197</v>
      </c>
    </row>
    <row r="3717" spans="1:14" x14ac:dyDescent="0.3">
      <c r="A3717" s="1" t="s">
        <v>51</v>
      </c>
      <c r="B3717">
        <v>1185732</v>
      </c>
      <c r="C3717" s="2">
        <v>44908</v>
      </c>
      <c r="D3717" s="1" t="s">
        <v>15</v>
      </c>
      <c r="E3717" s="1" t="s">
        <v>30</v>
      </c>
      <c r="F3717" s="1" t="s">
        <v>31</v>
      </c>
      <c r="G3717" s="1" t="s">
        <v>21</v>
      </c>
      <c r="H3717">
        <v>62</v>
      </c>
      <c r="I3717">
        <v>168</v>
      </c>
      <c r="J3717">
        <v>10416</v>
      </c>
      <c r="K3717">
        <v>4895.5199999999995</v>
      </c>
      <c r="L3717" s="1">
        <v>5520.4800000000005</v>
      </c>
      <c r="M3717" s="1" t="s">
        <v>25</v>
      </c>
      <c r="N3717" s="1" t="s">
        <v>196</v>
      </c>
    </row>
    <row r="3718" spans="1:14" x14ac:dyDescent="0.3">
      <c r="A3718" s="1" t="s">
        <v>51</v>
      </c>
      <c r="B3718">
        <v>1185732</v>
      </c>
      <c r="C3718" s="2">
        <v>44908</v>
      </c>
      <c r="D3718" s="1" t="s">
        <v>15</v>
      </c>
      <c r="E3718" s="1" t="s">
        <v>30</v>
      </c>
      <c r="F3718" s="1" t="s">
        <v>31</v>
      </c>
      <c r="G3718" s="1" t="s">
        <v>22</v>
      </c>
      <c r="H3718">
        <v>50</v>
      </c>
      <c r="I3718">
        <v>100</v>
      </c>
      <c r="J3718">
        <v>5000</v>
      </c>
      <c r="K3718">
        <v>2400</v>
      </c>
      <c r="L3718" s="1">
        <v>2600</v>
      </c>
      <c r="M3718" s="1" t="s">
        <v>25</v>
      </c>
      <c r="N3718" s="1" t="s">
        <v>196</v>
      </c>
    </row>
    <row r="3719" spans="1:14" x14ac:dyDescent="0.3">
      <c r="A3719" s="1" t="s">
        <v>51</v>
      </c>
      <c r="B3719">
        <v>1185732</v>
      </c>
      <c r="C3719" s="2">
        <v>44908</v>
      </c>
      <c r="D3719" s="1" t="s">
        <v>15</v>
      </c>
      <c r="E3719" s="1" t="s">
        <v>30</v>
      </c>
      <c r="F3719" s="1" t="s">
        <v>31</v>
      </c>
      <c r="G3719" s="1" t="s">
        <v>23</v>
      </c>
      <c r="H3719">
        <v>50</v>
      </c>
      <c r="I3719">
        <v>109</v>
      </c>
      <c r="J3719">
        <v>5450</v>
      </c>
      <c r="K3719">
        <v>2943</v>
      </c>
      <c r="L3719" s="1">
        <v>2507</v>
      </c>
      <c r="M3719" s="1" t="s">
        <v>25</v>
      </c>
      <c r="N3719" s="1" t="s">
        <v>197</v>
      </c>
    </row>
    <row r="3720" spans="1:14" x14ac:dyDescent="0.3">
      <c r="A3720" s="1" t="s">
        <v>51</v>
      </c>
      <c r="B3720">
        <v>1185732</v>
      </c>
      <c r="C3720" s="2">
        <v>44908</v>
      </c>
      <c r="D3720" s="1" t="s">
        <v>15</v>
      </c>
      <c r="E3720" s="1" t="s">
        <v>30</v>
      </c>
      <c r="F3720" s="1" t="s">
        <v>31</v>
      </c>
      <c r="G3720" s="1" t="s">
        <v>24</v>
      </c>
      <c r="H3720">
        <v>53</v>
      </c>
      <c r="I3720">
        <v>98</v>
      </c>
      <c r="J3720">
        <v>5194</v>
      </c>
      <c r="K3720">
        <v>2804.76</v>
      </c>
      <c r="L3720" s="1">
        <v>2389.2399999999998</v>
      </c>
      <c r="M3720" s="1" t="s">
        <v>25</v>
      </c>
      <c r="N3720" s="1" t="s">
        <v>197</v>
      </c>
    </row>
    <row r="3721" spans="1:14" x14ac:dyDescent="0.3">
      <c r="A3721" s="1" t="s">
        <v>51</v>
      </c>
      <c r="B3721">
        <v>1185732</v>
      </c>
      <c r="C3721" s="2">
        <v>44908</v>
      </c>
      <c r="D3721" s="1" t="s">
        <v>15</v>
      </c>
      <c r="E3721" s="1" t="s">
        <v>30</v>
      </c>
      <c r="F3721" s="1" t="s">
        <v>31</v>
      </c>
      <c r="G3721" s="1" t="s">
        <v>20</v>
      </c>
      <c r="H3721">
        <v>65</v>
      </c>
      <c r="I3721">
        <v>123</v>
      </c>
      <c r="J3721">
        <v>7995</v>
      </c>
      <c r="K3721">
        <v>3997.5</v>
      </c>
      <c r="L3721" s="1">
        <v>3997.5</v>
      </c>
      <c r="M3721" s="1" t="s">
        <v>25</v>
      </c>
      <c r="N3721" s="1" t="s">
        <v>197</v>
      </c>
    </row>
    <row r="3722" spans="1:14" x14ac:dyDescent="0.3">
      <c r="A3722" s="1" t="s">
        <v>51</v>
      </c>
      <c r="B3722">
        <v>1185732</v>
      </c>
      <c r="C3722" s="2">
        <v>44571</v>
      </c>
      <c r="D3722" s="1" t="s">
        <v>15</v>
      </c>
      <c r="E3722" s="1" t="s">
        <v>30</v>
      </c>
      <c r="F3722" s="1" t="s">
        <v>31</v>
      </c>
      <c r="G3722" s="1" t="s">
        <v>21</v>
      </c>
      <c r="H3722">
        <v>32</v>
      </c>
      <c r="I3722">
        <v>138</v>
      </c>
      <c r="J3722">
        <v>4416</v>
      </c>
      <c r="K3722">
        <v>2208</v>
      </c>
      <c r="L3722" s="1">
        <v>2208</v>
      </c>
      <c r="M3722" s="1" t="s">
        <v>25</v>
      </c>
      <c r="N3722" s="1" t="s">
        <v>196</v>
      </c>
    </row>
    <row r="3723" spans="1:14" x14ac:dyDescent="0.3">
      <c r="A3723" s="1" t="s">
        <v>51</v>
      </c>
      <c r="B3723">
        <v>1185732</v>
      </c>
      <c r="C3723" s="2">
        <v>44571</v>
      </c>
      <c r="D3723" s="1" t="s">
        <v>15</v>
      </c>
      <c r="E3723" s="1" t="s">
        <v>30</v>
      </c>
      <c r="F3723" s="1" t="s">
        <v>31</v>
      </c>
      <c r="G3723" s="1" t="s">
        <v>22</v>
      </c>
      <c r="H3723">
        <v>33</v>
      </c>
      <c r="I3723">
        <v>77</v>
      </c>
      <c r="J3723">
        <v>2541</v>
      </c>
      <c r="K3723">
        <v>1194.27</v>
      </c>
      <c r="L3723" s="1">
        <v>1346.73</v>
      </c>
      <c r="M3723" s="1" t="s">
        <v>25</v>
      </c>
      <c r="N3723" s="1" t="s">
        <v>196</v>
      </c>
    </row>
    <row r="3724" spans="1:14" x14ac:dyDescent="0.3">
      <c r="A3724" s="1" t="s">
        <v>51</v>
      </c>
      <c r="B3724">
        <v>1185732</v>
      </c>
      <c r="C3724" s="2">
        <v>44571</v>
      </c>
      <c r="D3724" s="1" t="s">
        <v>15</v>
      </c>
      <c r="E3724" s="1" t="s">
        <v>30</v>
      </c>
      <c r="F3724" s="1" t="s">
        <v>31</v>
      </c>
      <c r="G3724" s="1" t="s">
        <v>23</v>
      </c>
      <c r="H3724">
        <v>24</v>
      </c>
      <c r="I3724">
        <v>72</v>
      </c>
      <c r="J3724">
        <v>1728</v>
      </c>
      <c r="K3724">
        <v>881.28</v>
      </c>
      <c r="L3724" s="1">
        <v>846.72</v>
      </c>
      <c r="M3724" s="1" t="s">
        <v>25</v>
      </c>
      <c r="N3724" s="1" t="s">
        <v>197</v>
      </c>
    </row>
    <row r="3725" spans="1:14" x14ac:dyDescent="0.3">
      <c r="A3725" s="1" t="s">
        <v>51</v>
      </c>
      <c r="B3725">
        <v>1185732</v>
      </c>
      <c r="C3725" s="2">
        <v>44571</v>
      </c>
      <c r="D3725" s="1" t="s">
        <v>15</v>
      </c>
      <c r="E3725" s="1" t="s">
        <v>30</v>
      </c>
      <c r="F3725" s="1" t="s">
        <v>31</v>
      </c>
      <c r="G3725" s="1" t="s">
        <v>24</v>
      </c>
      <c r="H3725">
        <v>27</v>
      </c>
      <c r="I3725">
        <v>38</v>
      </c>
      <c r="J3725">
        <v>1026</v>
      </c>
      <c r="K3725">
        <v>513</v>
      </c>
      <c r="L3725" s="1">
        <v>513</v>
      </c>
      <c r="M3725" s="1" t="s">
        <v>25</v>
      </c>
      <c r="N3725" s="1" t="s">
        <v>197</v>
      </c>
    </row>
    <row r="3726" spans="1:14" x14ac:dyDescent="0.3">
      <c r="A3726" s="1" t="s">
        <v>51</v>
      </c>
      <c r="B3726">
        <v>1185732</v>
      </c>
      <c r="C3726" s="2">
        <v>44571</v>
      </c>
      <c r="D3726" s="1" t="s">
        <v>15</v>
      </c>
      <c r="E3726" s="1" t="s">
        <v>30</v>
      </c>
      <c r="F3726" s="1" t="s">
        <v>31</v>
      </c>
      <c r="G3726" s="1" t="s">
        <v>20</v>
      </c>
      <c r="H3726">
        <v>33</v>
      </c>
      <c r="I3726">
        <v>69</v>
      </c>
      <c r="J3726">
        <v>2277</v>
      </c>
      <c r="K3726">
        <v>1252.3500000000001</v>
      </c>
      <c r="L3726" s="1">
        <v>1024.6499999999999</v>
      </c>
      <c r="M3726" s="1" t="s">
        <v>25</v>
      </c>
      <c r="N3726" s="1" t="s">
        <v>197</v>
      </c>
    </row>
    <row r="3727" spans="1:14" x14ac:dyDescent="0.3">
      <c r="A3727" s="1" t="s">
        <v>51</v>
      </c>
      <c r="B3727">
        <v>1185732</v>
      </c>
      <c r="C3727" s="2">
        <v>44600</v>
      </c>
      <c r="D3727" s="1" t="s">
        <v>15</v>
      </c>
      <c r="E3727" s="1" t="s">
        <v>30</v>
      </c>
      <c r="F3727" s="1" t="s">
        <v>31</v>
      </c>
      <c r="G3727" s="1" t="s">
        <v>21</v>
      </c>
      <c r="H3727">
        <v>34</v>
      </c>
      <c r="I3727">
        <v>147</v>
      </c>
      <c r="J3727">
        <v>4998</v>
      </c>
      <c r="K3727">
        <v>2399.04</v>
      </c>
      <c r="L3727" s="1">
        <v>2598.96</v>
      </c>
      <c r="M3727" s="1" t="s">
        <v>25</v>
      </c>
      <c r="N3727" s="1" t="s">
        <v>196</v>
      </c>
    </row>
    <row r="3728" spans="1:14" x14ac:dyDescent="0.3">
      <c r="A3728" s="1" t="s">
        <v>51</v>
      </c>
      <c r="B3728">
        <v>1185732</v>
      </c>
      <c r="C3728" s="2">
        <v>44600</v>
      </c>
      <c r="D3728" s="1" t="s">
        <v>15</v>
      </c>
      <c r="E3728" s="1" t="s">
        <v>30</v>
      </c>
      <c r="F3728" s="1" t="s">
        <v>31</v>
      </c>
      <c r="G3728" s="1" t="s">
        <v>22</v>
      </c>
      <c r="H3728">
        <v>32</v>
      </c>
      <c r="I3728">
        <v>53</v>
      </c>
      <c r="J3728">
        <v>1696</v>
      </c>
      <c r="K3728">
        <v>848</v>
      </c>
      <c r="L3728" s="1">
        <v>848</v>
      </c>
      <c r="M3728" s="1" t="s">
        <v>25</v>
      </c>
      <c r="N3728" s="1" t="s">
        <v>196</v>
      </c>
    </row>
    <row r="3729" spans="1:14" x14ac:dyDescent="0.3">
      <c r="A3729" s="1" t="s">
        <v>51</v>
      </c>
      <c r="B3729">
        <v>1185732</v>
      </c>
      <c r="C3729" s="2">
        <v>44600</v>
      </c>
      <c r="D3729" s="1" t="s">
        <v>15</v>
      </c>
      <c r="E3729" s="1" t="s">
        <v>30</v>
      </c>
      <c r="F3729" s="1" t="s">
        <v>31</v>
      </c>
      <c r="G3729" s="1" t="s">
        <v>23</v>
      </c>
      <c r="H3729">
        <v>24</v>
      </c>
      <c r="I3729">
        <v>63</v>
      </c>
      <c r="J3729">
        <v>1512</v>
      </c>
      <c r="K3729">
        <v>771.12</v>
      </c>
      <c r="L3729" s="1">
        <v>740.88</v>
      </c>
      <c r="M3729" s="1" t="s">
        <v>25</v>
      </c>
      <c r="N3729" s="1" t="s">
        <v>197</v>
      </c>
    </row>
    <row r="3730" spans="1:14" x14ac:dyDescent="0.3">
      <c r="A3730" s="1" t="s">
        <v>50</v>
      </c>
      <c r="B3730">
        <v>1185732</v>
      </c>
      <c r="C3730" s="2">
        <v>44846</v>
      </c>
      <c r="D3730" s="1" t="s">
        <v>15</v>
      </c>
      <c r="E3730" s="1" t="s">
        <v>45</v>
      </c>
      <c r="F3730" s="1" t="s">
        <v>46</v>
      </c>
      <c r="G3730" s="1" t="s">
        <v>20</v>
      </c>
      <c r="H3730">
        <v>71</v>
      </c>
      <c r="I3730">
        <v>81</v>
      </c>
      <c r="J3730">
        <v>5751</v>
      </c>
      <c r="K3730">
        <v>3048.03</v>
      </c>
      <c r="L3730" s="1">
        <v>2702.97</v>
      </c>
      <c r="M3730" s="1" t="s">
        <v>25</v>
      </c>
      <c r="N3730" s="1" t="s">
        <v>197</v>
      </c>
    </row>
    <row r="3731" spans="1:14" x14ac:dyDescent="0.3">
      <c r="A3731" s="1" t="s">
        <v>50</v>
      </c>
      <c r="B3731">
        <v>1185732</v>
      </c>
      <c r="C3731" s="2">
        <v>44876</v>
      </c>
      <c r="D3731" s="1" t="s">
        <v>15</v>
      </c>
      <c r="E3731" s="1" t="s">
        <v>45</v>
      </c>
      <c r="F3731" s="1" t="s">
        <v>46</v>
      </c>
      <c r="G3731" s="1" t="s">
        <v>21</v>
      </c>
      <c r="H3731">
        <v>64</v>
      </c>
      <c r="I3731">
        <v>126</v>
      </c>
      <c r="J3731">
        <v>8064</v>
      </c>
      <c r="K3731">
        <v>4838.3999999999996</v>
      </c>
      <c r="L3731" s="1">
        <v>3225.6000000000004</v>
      </c>
      <c r="M3731" s="1" t="s">
        <v>25</v>
      </c>
      <c r="N3731" s="1" t="s">
        <v>196</v>
      </c>
    </row>
    <row r="3732" spans="1:14" x14ac:dyDescent="0.3">
      <c r="A3732" s="1" t="s">
        <v>50</v>
      </c>
      <c r="B3732">
        <v>1185732</v>
      </c>
      <c r="C3732" s="2">
        <v>44876</v>
      </c>
      <c r="D3732" s="1" t="s">
        <v>15</v>
      </c>
      <c r="E3732" s="1" t="s">
        <v>45</v>
      </c>
      <c r="F3732" s="1" t="s">
        <v>46</v>
      </c>
      <c r="G3732" s="1" t="s">
        <v>22</v>
      </c>
      <c r="H3732">
        <v>55</v>
      </c>
      <c r="I3732">
        <v>81</v>
      </c>
      <c r="J3732">
        <v>4455</v>
      </c>
      <c r="K3732">
        <v>2583.9</v>
      </c>
      <c r="L3732" s="1">
        <v>1871.1</v>
      </c>
      <c r="M3732" s="1" t="s">
        <v>25</v>
      </c>
      <c r="N3732" s="1" t="s">
        <v>196</v>
      </c>
    </row>
    <row r="3733" spans="1:14" x14ac:dyDescent="0.3">
      <c r="A3733" s="1" t="s">
        <v>50</v>
      </c>
      <c r="B3733">
        <v>1185732</v>
      </c>
      <c r="C3733" s="2">
        <v>44876</v>
      </c>
      <c r="D3733" s="1" t="s">
        <v>15</v>
      </c>
      <c r="E3733" s="1" t="s">
        <v>45</v>
      </c>
      <c r="F3733" s="1" t="s">
        <v>46</v>
      </c>
      <c r="G3733" s="1" t="s">
        <v>23</v>
      </c>
      <c r="H3733">
        <v>57</v>
      </c>
      <c r="I3733">
        <v>96</v>
      </c>
      <c r="J3733">
        <v>5472</v>
      </c>
      <c r="K3733">
        <v>2626.56</v>
      </c>
      <c r="L3733" s="1">
        <v>2845.44</v>
      </c>
      <c r="M3733" s="1" t="s">
        <v>25</v>
      </c>
      <c r="N3733" s="1" t="s">
        <v>197</v>
      </c>
    </row>
    <row r="3734" spans="1:14" x14ac:dyDescent="0.3">
      <c r="A3734" s="1" t="s">
        <v>50</v>
      </c>
      <c r="B3734">
        <v>1185732</v>
      </c>
      <c r="C3734" s="2">
        <v>44846</v>
      </c>
      <c r="D3734" s="1" t="s">
        <v>15</v>
      </c>
      <c r="E3734" s="1" t="s">
        <v>45</v>
      </c>
      <c r="F3734" s="1" t="s">
        <v>46</v>
      </c>
      <c r="G3734" s="1" t="s">
        <v>20</v>
      </c>
      <c r="H3734">
        <v>54</v>
      </c>
      <c r="I3734">
        <v>90</v>
      </c>
      <c r="J3734">
        <v>4860</v>
      </c>
      <c r="K3734">
        <v>2235.6</v>
      </c>
      <c r="L3734" s="1">
        <v>2624.4</v>
      </c>
      <c r="M3734" s="1" t="s">
        <v>19</v>
      </c>
      <c r="N3734" s="1" t="s">
        <v>197</v>
      </c>
    </row>
    <row r="3735" spans="1:14" x14ac:dyDescent="0.3">
      <c r="A3735" s="1" t="s">
        <v>50</v>
      </c>
      <c r="B3735">
        <v>1185732</v>
      </c>
      <c r="C3735" s="2">
        <v>44876</v>
      </c>
      <c r="D3735" s="1" t="s">
        <v>15</v>
      </c>
      <c r="E3735" s="1" t="s">
        <v>45</v>
      </c>
      <c r="F3735" s="1" t="s">
        <v>46</v>
      </c>
      <c r="G3735" s="1" t="s">
        <v>21</v>
      </c>
      <c r="H3735">
        <v>54</v>
      </c>
      <c r="I3735">
        <v>140</v>
      </c>
      <c r="J3735">
        <v>7560</v>
      </c>
      <c r="K3735">
        <v>3780</v>
      </c>
      <c r="L3735" s="1">
        <v>3780</v>
      </c>
      <c r="M3735" s="1" t="s">
        <v>19</v>
      </c>
      <c r="N3735" s="1" t="s">
        <v>196</v>
      </c>
    </row>
    <row r="3736" spans="1:14" x14ac:dyDescent="0.3">
      <c r="A3736" s="1" t="s">
        <v>50</v>
      </c>
      <c r="B3736">
        <v>1185732</v>
      </c>
      <c r="C3736" s="2">
        <v>44876</v>
      </c>
      <c r="D3736" s="1" t="s">
        <v>15</v>
      </c>
      <c r="E3736" s="1" t="s">
        <v>45</v>
      </c>
      <c r="F3736" s="1" t="s">
        <v>46</v>
      </c>
      <c r="G3736" s="1" t="s">
        <v>22</v>
      </c>
      <c r="H3736">
        <v>47</v>
      </c>
      <c r="I3736">
        <v>98</v>
      </c>
      <c r="J3736">
        <v>4606</v>
      </c>
      <c r="K3736">
        <v>2256.94</v>
      </c>
      <c r="L3736" s="1">
        <v>2349.06</v>
      </c>
      <c r="M3736" s="1" t="s">
        <v>19</v>
      </c>
      <c r="N3736" s="1" t="s">
        <v>196</v>
      </c>
    </row>
    <row r="3737" spans="1:14" x14ac:dyDescent="0.3">
      <c r="A3737" s="1" t="s">
        <v>50</v>
      </c>
      <c r="B3737">
        <v>1185732</v>
      </c>
      <c r="C3737" s="2">
        <v>44876</v>
      </c>
      <c r="D3737" s="1" t="s">
        <v>15</v>
      </c>
      <c r="E3737" s="1" t="s">
        <v>45</v>
      </c>
      <c r="F3737" s="1" t="s">
        <v>46</v>
      </c>
      <c r="G3737" s="1" t="s">
        <v>23</v>
      </c>
      <c r="H3737">
        <v>46</v>
      </c>
      <c r="I3737">
        <v>102</v>
      </c>
      <c r="J3737">
        <v>4692</v>
      </c>
      <c r="K3737">
        <v>1736.04</v>
      </c>
      <c r="L3737" s="1">
        <v>2955.96</v>
      </c>
      <c r="M3737" s="1" t="s">
        <v>19</v>
      </c>
      <c r="N3737" s="1" t="s">
        <v>197</v>
      </c>
    </row>
    <row r="3738" spans="1:14" x14ac:dyDescent="0.3">
      <c r="A3738" s="1" t="s">
        <v>50</v>
      </c>
      <c r="B3738">
        <v>1185732</v>
      </c>
      <c r="C3738" s="2">
        <v>44249</v>
      </c>
      <c r="D3738" s="1" t="s">
        <v>15</v>
      </c>
      <c r="E3738" s="1" t="s">
        <v>38</v>
      </c>
      <c r="F3738" s="1" t="s">
        <v>39</v>
      </c>
      <c r="G3738" s="1" t="s">
        <v>24</v>
      </c>
      <c r="H3738">
        <v>30</v>
      </c>
      <c r="I3738">
        <v>50</v>
      </c>
      <c r="J3738">
        <v>15000</v>
      </c>
      <c r="K3738">
        <v>5250</v>
      </c>
      <c r="L3738" s="1">
        <v>9750</v>
      </c>
      <c r="M3738" s="1" t="s">
        <v>28</v>
      </c>
      <c r="N3738" s="1" t="s">
        <v>197</v>
      </c>
    </row>
    <row r="3739" spans="1:14" x14ac:dyDescent="0.3">
      <c r="A3739" s="1" t="s">
        <v>50</v>
      </c>
      <c r="B3739">
        <v>1185732</v>
      </c>
      <c r="C3739" s="2">
        <v>44249</v>
      </c>
      <c r="D3739" s="1" t="s">
        <v>15</v>
      </c>
      <c r="E3739" s="1" t="s">
        <v>38</v>
      </c>
      <c r="F3739" s="1" t="s">
        <v>39</v>
      </c>
      <c r="G3739" s="1" t="s">
        <v>18</v>
      </c>
      <c r="H3739">
        <v>45</v>
      </c>
      <c r="I3739">
        <v>125</v>
      </c>
      <c r="J3739">
        <v>56250</v>
      </c>
      <c r="K3739">
        <v>16875</v>
      </c>
      <c r="L3739" s="1">
        <v>39375</v>
      </c>
      <c r="M3739" s="1" t="s">
        <v>28</v>
      </c>
      <c r="N3739" s="1" t="s">
        <v>196</v>
      </c>
    </row>
    <row r="3740" spans="1:14" x14ac:dyDescent="0.3">
      <c r="A3740" s="1" t="s">
        <v>50</v>
      </c>
      <c r="B3740">
        <v>1185732</v>
      </c>
      <c r="C3740" s="2">
        <v>44249</v>
      </c>
      <c r="D3740" s="1" t="s">
        <v>15</v>
      </c>
      <c r="E3740" s="1" t="s">
        <v>38</v>
      </c>
      <c r="F3740" s="1" t="s">
        <v>39</v>
      </c>
      <c r="G3740" s="1" t="s">
        <v>20</v>
      </c>
      <c r="H3740">
        <v>35</v>
      </c>
      <c r="I3740">
        <v>225</v>
      </c>
      <c r="J3740">
        <v>78750</v>
      </c>
      <c r="K3740">
        <v>23625</v>
      </c>
      <c r="L3740" s="1">
        <v>55125</v>
      </c>
      <c r="M3740" s="1" t="s">
        <v>28</v>
      </c>
      <c r="N3740" s="1" t="s">
        <v>197</v>
      </c>
    </row>
    <row r="3741" spans="1:14" x14ac:dyDescent="0.3">
      <c r="A3741" s="1" t="s">
        <v>50</v>
      </c>
      <c r="B3741">
        <v>1185732</v>
      </c>
      <c r="C3741" s="2">
        <v>44275</v>
      </c>
      <c r="D3741" s="1" t="s">
        <v>15</v>
      </c>
      <c r="E3741" s="1" t="s">
        <v>38</v>
      </c>
      <c r="F3741" s="1" t="s">
        <v>39</v>
      </c>
      <c r="G3741" s="1" t="s">
        <v>22</v>
      </c>
      <c r="H3741">
        <v>35</v>
      </c>
      <c r="I3741">
        <v>150</v>
      </c>
      <c r="J3741">
        <v>52500</v>
      </c>
      <c r="K3741">
        <v>18375</v>
      </c>
      <c r="L3741" s="1">
        <v>34125</v>
      </c>
      <c r="M3741" s="1" t="s">
        <v>28</v>
      </c>
      <c r="N3741" s="1" t="s">
        <v>196</v>
      </c>
    </row>
    <row r="3742" spans="1:14" x14ac:dyDescent="0.3">
      <c r="A3742" s="1" t="s">
        <v>50</v>
      </c>
      <c r="B3742">
        <v>1185732</v>
      </c>
      <c r="C3742" s="2">
        <v>44275</v>
      </c>
      <c r="D3742" s="1" t="s">
        <v>15</v>
      </c>
      <c r="E3742" s="1" t="s">
        <v>38</v>
      </c>
      <c r="F3742" s="1" t="s">
        <v>39</v>
      </c>
      <c r="G3742" s="1" t="s">
        <v>23</v>
      </c>
      <c r="H3742">
        <v>25.000000000000007</v>
      </c>
      <c r="I3742">
        <v>175</v>
      </c>
      <c r="J3742">
        <v>43750.000000000015</v>
      </c>
      <c r="K3742">
        <v>15312.500000000004</v>
      </c>
      <c r="L3742" s="1">
        <v>28437.500000000011</v>
      </c>
      <c r="M3742" s="1" t="s">
        <v>28</v>
      </c>
      <c r="N3742" s="1" t="s">
        <v>197</v>
      </c>
    </row>
    <row r="3743" spans="1:14" x14ac:dyDescent="0.3">
      <c r="A3743" s="1" t="s">
        <v>50</v>
      </c>
      <c r="B3743">
        <v>1185732</v>
      </c>
      <c r="C3743" s="2">
        <v>44275</v>
      </c>
      <c r="D3743" s="1" t="s">
        <v>15</v>
      </c>
      <c r="E3743" s="1" t="s">
        <v>38</v>
      </c>
      <c r="F3743" s="1" t="s">
        <v>39</v>
      </c>
      <c r="G3743" s="1" t="s">
        <v>24</v>
      </c>
      <c r="H3743">
        <v>30</v>
      </c>
      <c r="I3743">
        <v>25</v>
      </c>
      <c r="J3743">
        <v>7500</v>
      </c>
      <c r="K3743">
        <v>2625</v>
      </c>
      <c r="L3743" s="1">
        <v>4875</v>
      </c>
      <c r="M3743" s="1" t="s">
        <v>28</v>
      </c>
      <c r="N3743" s="1" t="s">
        <v>197</v>
      </c>
    </row>
    <row r="3744" spans="1:14" x14ac:dyDescent="0.3">
      <c r="A3744" s="1" t="s">
        <v>50</v>
      </c>
      <c r="B3744">
        <v>1185732</v>
      </c>
      <c r="C3744" s="2">
        <v>44275</v>
      </c>
      <c r="D3744" s="1" t="s">
        <v>15</v>
      </c>
      <c r="E3744" s="1" t="s">
        <v>38</v>
      </c>
      <c r="F3744" s="1" t="s">
        <v>39</v>
      </c>
      <c r="G3744" s="1" t="s">
        <v>18</v>
      </c>
      <c r="H3744">
        <v>45</v>
      </c>
      <c r="I3744">
        <v>75</v>
      </c>
      <c r="J3744">
        <v>33750</v>
      </c>
      <c r="K3744">
        <v>10125</v>
      </c>
      <c r="L3744" s="1">
        <v>23625</v>
      </c>
      <c r="M3744" s="1" t="s">
        <v>28</v>
      </c>
      <c r="N3744" s="1" t="s">
        <v>196</v>
      </c>
    </row>
    <row r="3745" spans="1:14" x14ac:dyDescent="0.3">
      <c r="A3745" s="1" t="s">
        <v>50</v>
      </c>
      <c r="B3745">
        <v>1185732</v>
      </c>
      <c r="C3745" s="2">
        <v>44275</v>
      </c>
      <c r="D3745" s="1" t="s">
        <v>15</v>
      </c>
      <c r="E3745" s="1" t="s">
        <v>38</v>
      </c>
      <c r="F3745" s="1" t="s">
        <v>39</v>
      </c>
      <c r="G3745" s="1" t="s">
        <v>20</v>
      </c>
      <c r="H3745">
        <v>35</v>
      </c>
      <c r="I3745">
        <v>175</v>
      </c>
      <c r="J3745">
        <v>61250</v>
      </c>
      <c r="K3745">
        <v>18375</v>
      </c>
      <c r="L3745" s="1">
        <v>42875</v>
      </c>
      <c r="M3745" s="1" t="s">
        <v>28</v>
      </c>
      <c r="N3745" s="1" t="s">
        <v>197</v>
      </c>
    </row>
    <row r="3746" spans="1:14" x14ac:dyDescent="0.3">
      <c r="A3746" s="1" t="s">
        <v>50</v>
      </c>
      <c r="B3746">
        <v>1185732</v>
      </c>
      <c r="C3746" s="2">
        <v>44307</v>
      </c>
      <c r="D3746" s="1" t="s">
        <v>15</v>
      </c>
      <c r="E3746" s="1" t="s">
        <v>38</v>
      </c>
      <c r="F3746" s="1" t="s">
        <v>39</v>
      </c>
      <c r="G3746" s="1" t="s">
        <v>22</v>
      </c>
      <c r="H3746">
        <v>35</v>
      </c>
      <c r="I3746">
        <v>125</v>
      </c>
      <c r="J3746">
        <v>43750</v>
      </c>
      <c r="K3746">
        <v>15312.499999999998</v>
      </c>
      <c r="L3746" s="1">
        <v>28437.5</v>
      </c>
      <c r="M3746" s="1" t="s">
        <v>28</v>
      </c>
      <c r="N3746" s="1" t="s">
        <v>196</v>
      </c>
    </row>
    <row r="3747" spans="1:14" x14ac:dyDescent="0.3">
      <c r="A3747" s="1" t="s">
        <v>50</v>
      </c>
      <c r="B3747">
        <v>1185732</v>
      </c>
      <c r="C3747" s="2">
        <v>44307</v>
      </c>
      <c r="D3747" s="1" t="s">
        <v>15</v>
      </c>
      <c r="E3747" s="1" t="s">
        <v>38</v>
      </c>
      <c r="F3747" s="1" t="s">
        <v>39</v>
      </c>
      <c r="G3747" s="1" t="s">
        <v>23</v>
      </c>
      <c r="H3747">
        <v>25.000000000000007</v>
      </c>
      <c r="I3747">
        <v>125</v>
      </c>
      <c r="J3747">
        <v>31250.000000000007</v>
      </c>
      <c r="K3747">
        <v>10937.500000000002</v>
      </c>
      <c r="L3747" s="1">
        <v>20312.500000000007</v>
      </c>
      <c r="M3747" s="1" t="s">
        <v>28</v>
      </c>
      <c r="N3747" s="1" t="s">
        <v>197</v>
      </c>
    </row>
    <row r="3748" spans="1:14" x14ac:dyDescent="0.3">
      <c r="A3748" s="1" t="s">
        <v>50</v>
      </c>
      <c r="B3748">
        <v>1185732</v>
      </c>
      <c r="C3748" s="2">
        <v>44307</v>
      </c>
      <c r="D3748" s="1" t="s">
        <v>15</v>
      </c>
      <c r="E3748" s="1" t="s">
        <v>38</v>
      </c>
      <c r="F3748" s="1" t="s">
        <v>39</v>
      </c>
      <c r="G3748" s="1" t="s">
        <v>24</v>
      </c>
      <c r="H3748">
        <v>30</v>
      </c>
      <c r="I3748">
        <v>50</v>
      </c>
      <c r="J3748">
        <v>15000</v>
      </c>
      <c r="K3748">
        <v>5250</v>
      </c>
      <c r="L3748" s="1">
        <v>9750</v>
      </c>
      <c r="M3748" s="1" t="s">
        <v>28</v>
      </c>
      <c r="N3748" s="1" t="s">
        <v>197</v>
      </c>
    </row>
    <row r="3749" spans="1:14" x14ac:dyDescent="0.3">
      <c r="A3749" s="1" t="s">
        <v>50</v>
      </c>
      <c r="B3749">
        <v>1185732</v>
      </c>
      <c r="C3749" s="2">
        <v>44307</v>
      </c>
      <c r="D3749" s="1" t="s">
        <v>15</v>
      </c>
      <c r="E3749" s="1" t="s">
        <v>38</v>
      </c>
      <c r="F3749" s="1" t="s">
        <v>39</v>
      </c>
      <c r="G3749" s="1" t="s">
        <v>18</v>
      </c>
      <c r="H3749">
        <v>45</v>
      </c>
      <c r="I3749">
        <v>50</v>
      </c>
      <c r="J3749">
        <v>22500</v>
      </c>
      <c r="K3749">
        <v>6750</v>
      </c>
      <c r="L3749" s="1">
        <v>15750</v>
      </c>
      <c r="M3749" s="1" t="s">
        <v>28</v>
      </c>
      <c r="N3749" s="1" t="s">
        <v>196</v>
      </c>
    </row>
    <row r="3750" spans="1:14" x14ac:dyDescent="0.3">
      <c r="A3750" s="1" t="s">
        <v>50</v>
      </c>
      <c r="B3750">
        <v>1185732</v>
      </c>
      <c r="C3750" s="2">
        <v>44307</v>
      </c>
      <c r="D3750" s="1" t="s">
        <v>15</v>
      </c>
      <c r="E3750" s="1" t="s">
        <v>38</v>
      </c>
      <c r="F3750" s="1" t="s">
        <v>39</v>
      </c>
      <c r="G3750" s="1" t="s">
        <v>20</v>
      </c>
      <c r="H3750">
        <v>35</v>
      </c>
      <c r="I3750">
        <v>200</v>
      </c>
      <c r="J3750">
        <v>70000</v>
      </c>
      <c r="K3750">
        <v>21000</v>
      </c>
      <c r="L3750" s="1">
        <v>49000</v>
      </c>
      <c r="M3750" s="1" t="s">
        <v>28</v>
      </c>
      <c r="N3750" s="1" t="s">
        <v>197</v>
      </c>
    </row>
    <row r="3751" spans="1:14" x14ac:dyDescent="0.3">
      <c r="A3751" s="1" t="s">
        <v>50</v>
      </c>
      <c r="B3751">
        <v>1185732</v>
      </c>
      <c r="C3751" s="2">
        <v>44336</v>
      </c>
      <c r="D3751" s="1" t="s">
        <v>15</v>
      </c>
      <c r="E3751" s="1" t="s">
        <v>38</v>
      </c>
      <c r="F3751" s="1" t="s">
        <v>39</v>
      </c>
      <c r="G3751" s="1" t="s">
        <v>22</v>
      </c>
      <c r="H3751">
        <v>45</v>
      </c>
      <c r="I3751">
        <v>175</v>
      </c>
      <c r="J3751">
        <v>78750</v>
      </c>
      <c r="K3751">
        <v>27562.5</v>
      </c>
      <c r="L3751" s="1">
        <v>51187.5</v>
      </c>
      <c r="M3751" s="1" t="s">
        <v>28</v>
      </c>
      <c r="N3751" s="1" t="s">
        <v>196</v>
      </c>
    </row>
    <row r="3752" spans="1:14" x14ac:dyDescent="0.3">
      <c r="A3752" s="1" t="s">
        <v>50</v>
      </c>
      <c r="B3752">
        <v>1185732</v>
      </c>
      <c r="C3752" s="2">
        <v>44336</v>
      </c>
      <c r="D3752" s="1" t="s">
        <v>15</v>
      </c>
      <c r="E3752" s="1" t="s">
        <v>38</v>
      </c>
      <c r="F3752" s="1" t="s">
        <v>39</v>
      </c>
      <c r="G3752" s="1" t="s">
        <v>23</v>
      </c>
      <c r="H3752">
        <v>40</v>
      </c>
      <c r="I3752">
        <v>150</v>
      </c>
      <c r="J3752">
        <v>60000</v>
      </c>
      <c r="K3752">
        <v>21000</v>
      </c>
      <c r="L3752" s="1">
        <v>39000</v>
      </c>
      <c r="M3752" s="1" t="s">
        <v>28</v>
      </c>
      <c r="N3752" s="1" t="s">
        <v>197</v>
      </c>
    </row>
    <row r="3753" spans="1:14" x14ac:dyDescent="0.3">
      <c r="A3753" s="1" t="s">
        <v>50</v>
      </c>
      <c r="B3753">
        <v>1185732</v>
      </c>
      <c r="C3753" s="2">
        <v>44336</v>
      </c>
      <c r="D3753" s="1" t="s">
        <v>15</v>
      </c>
      <c r="E3753" s="1" t="s">
        <v>38</v>
      </c>
      <c r="F3753" s="1" t="s">
        <v>39</v>
      </c>
      <c r="G3753" s="1" t="s">
        <v>24</v>
      </c>
      <c r="H3753">
        <v>40</v>
      </c>
      <c r="I3753">
        <v>100</v>
      </c>
      <c r="J3753">
        <v>40000</v>
      </c>
      <c r="K3753">
        <v>14000</v>
      </c>
      <c r="L3753" s="1">
        <v>26000</v>
      </c>
      <c r="M3753" s="1" t="s">
        <v>28</v>
      </c>
      <c r="N3753" s="1" t="s">
        <v>197</v>
      </c>
    </row>
    <row r="3754" spans="1:14" x14ac:dyDescent="0.3">
      <c r="A3754" s="1" t="s">
        <v>50</v>
      </c>
      <c r="B3754">
        <v>1185732</v>
      </c>
      <c r="C3754" s="2">
        <v>44336</v>
      </c>
      <c r="D3754" s="1" t="s">
        <v>15</v>
      </c>
      <c r="E3754" s="1" t="s">
        <v>38</v>
      </c>
      <c r="F3754" s="1" t="s">
        <v>39</v>
      </c>
      <c r="G3754" s="1" t="s">
        <v>18</v>
      </c>
      <c r="H3754">
        <v>49.999999999999993</v>
      </c>
      <c r="I3754">
        <v>125</v>
      </c>
      <c r="J3754">
        <v>62499.999999999993</v>
      </c>
      <c r="K3754">
        <v>18749.999999999996</v>
      </c>
      <c r="L3754" s="1">
        <v>43750</v>
      </c>
      <c r="M3754" s="1" t="s">
        <v>28</v>
      </c>
      <c r="N3754" s="1" t="s">
        <v>196</v>
      </c>
    </row>
    <row r="3755" spans="1:14" x14ac:dyDescent="0.3">
      <c r="A3755" s="1" t="s">
        <v>50</v>
      </c>
      <c r="B3755">
        <v>1185732</v>
      </c>
      <c r="C3755" s="2">
        <v>44336</v>
      </c>
      <c r="D3755" s="1" t="s">
        <v>15</v>
      </c>
      <c r="E3755" s="1" t="s">
        <v>38</v>
      </c>
      <c r="F3755" s="1" t="s">
        <v>39</v>
      </c>
      <c r="G3755" s="1" t="s">
        <v>20</v>
      </c>
      <c r="H3755">
        <v>54.999999999999993</v>
      </c>
      <c r="I3755">
        <v>250</v>
      </c>
      <c r="J3755">
        <v>137499.99999999997</v>
      </c>
      <c r="K3755">
        <v>41249.999999999993</v>
      </c>
      <c r="L3755" s="1">
        <v>96249.999999999971</v>
      </c>
      <c r="M3755" s="1" t="s">
        <v>28</v>
      </c>
      <c r="N3755" s="1" t="s">
        <v>197</v>
      </c>
    </row>
    <row r="3756" spans="1:14" x14ac:dyDescent="0.3">
      <c r="A3756" s="1" t="s">
        <v>50</v>
      </c>
      <c r="B3756">
        <v>1185732</v>
      </c>
      <c r="C3756" s="2">
        <v>44369</v>
      </c>
      <c r="D3756" s="1" t="s">
        <v>15</v>
      </c>
      <c r="E3756" s="1" t="s">
        <v>38</v>
      </c>
      <c r="F3756" s="1" t="s">
        <v>39</v>
      </c>
      <c r="G3756" s="1" t="s">
        <v>22</v>
      </c>
      <c r="H3756">
        <v>45</v>
      </c>
      <c r="I3756">
        <v>250</v>
      </c>
      <c r="J3756">
        <v>112500</v>
      </c>
      <c r="K3756">
        <v>39375</v>
      </c>
      <c r="L3756" s="1">
        <v>73125</v>
      </c>
      <c r="M3756" s="1" t="s">
        <v>28</v>
      </c>
      <c r="N3756" s="1" t="s">
        <v>196</v>
      </c>
    </row>
    <row r="3757" spans="1:14" x14ac:dyDescent="0.3">
      <c r="A3757" s="1" t="s">
        <v>50</v>
      </c>
      <c r="B3757">
        <v>1185732</v>
      </c>
      <c r="C3757" s="2">
        <v>44249</v>
      </c>
      <c r="D3757" s="1" t="s">
        <v>15</v>
      </c>
      <c r="E3757" s="1" t="s">
        <v>38</v>
      </c>
      <c r="F3757" s="1" t="s">
        <v>39</v>
      </c>
      <c r="G3757" s="1" t="s">
        <v>24</v>
      </c>
      <c r="H3757">
        <v>28</v>
      </c>
      <c r="I3757">
        <v>14</v>
      </c>
      <c r="J3757">
        <v>392</v>
      </c>
      <c r="K3757">
        <v>196</v>
      </c>
      <c r="L3757" s="1">
        <v>196</v>
      </c>
      <c r="M3757" s="1" t="s">
        <v>25</v>
      </c>
      <c r="N3757" s="1" t="s">
        <v>197</v>
      </c>
    </row>
    <row r="3758" spans="1:14" x14ac:dyDescent="0.3">
      <c r="A3758" s="1" t="s">
        <v>50</v>
      </c>
      <c r="B3758">
        <v>1185732</v>
      </c>
      <c r="C3758" s="2">
        <v>44249</v>
      </c>
      <c r="D3758" s="1" t="s">
        <v>15</v>
      </c>
      <c r="E3758" s="1" t="s">
        <v>38</v>
      </c>
      <c r="F3758" s="1" t="s">
        <v>39</v>
      </c>
      <c r="G3758" s="1" t="s">
        <v>18</v>
      </c>
      <c r="H3758">
        <v>41</v>
      </c>
      <c r="I3758">
        <v>31</v>
      </c>
      <c r="J3758">
        <v>1271</v>
      </c>
      <c r="K3758">
        <v>571.94999999999993</v>
      </c>
      <c r="L3758" s="1">
        <v>699.05000000000007</v>
      </c>
      <c r="M3758" s="1" t="s">
        <v>25</v>
      </c>
      <c r="N3758" s="1" t="s">
        <v>196</v>
      </c>
    </row>
    <row r="3759" spans="1:14" x14ac:dyDescent="0.3">
      <c r="A3759" s="1" t="s">
        <v>50</v>
      </c>
      <c r="B3759">
        <v>1185732</v>
      </c>
      <c r="C3759" s="2">
        <v>44249</v>
      </c>
      <c r="D3759" s="1" t="s">
        <v>15</v>
      </c>
      <c r="E3759" s="1" t="s">
        <v>38</v>
      </c>
      <c r="F3759" s="1" t="s">
        <v>39</v>
      </c>
      <c r="G3759" s="1" t="s">
        <v>20</v>
      </c>
      <c r="H3759">
        <v>34</v>
      </c>
      <c r="I3759">
        <v>63</v>
      </c>
      <c r="J3759">
        <v>2142</v>
      </c>
      <c r="K3759">
        <v>921.06</v>
      </c>
      <c r="L3759" s="1">
        <v>1220.94</v>
      </c>
      <c r="M3759" s="1" t="s">
        <v>25</v>
      </c>
      <c r="N3759" s="1" t="s">
        <v>197</v>
      </c>
    </row>
    <row r="3760" spans="1:14" x14ac:dyDescent="0.3">
      <c r="A3760" s="1" t="s">
        <v>50</v>
      </c>
      <c r="B3760">
        <v>1185732</v>
      </c>
      <c r="C3760" s="2">
        <v>44275</v>
      </c>
      <c r="D3760" s="1" t="s">
        <v>15</v>
      </c>
      <c r="E3760" s="1" t="s">
        <v>38</v>
      </c>
      <c r="F3760" s="1" t="s">
        <v>39</v>
      </c>
      <c r="G3760" s="1" t="s">
        <v>21</v>
      </c>
      <c r="H3760">
        <v>32</v>
      </c>
      <c r="I3760">
        <v>125</v>
      </c>
      <c r="J3760">
        <v>4000</v>
      </c>
      <c r="K3760">
        <v>2120</v>
      </c>
      <c r="L3760" s="1">
        <v>1880</v>
      </c>
      <c r="M3760" s="1" t="s">
        <v>25</v>
      </c>
      <c r="N3760" s="1" t="s">
        <v>196</v>
      </c>
    </row>
    <row r="3761" spans="1:14" x14ac:dyDescent="0.3">
      <c r="A3761" s="1" t="s">
        <v>50</v>
      </c>
      <c r="B3761">
        <v>1185732</v>
      </c>
      <c r="C3761" s="2">
        <v>44275</v>
      </c>
      <c r="D3761" s="1" t="s">
        <v>15</v>
      </c>
      <c r="E3761" s="1" t="s">
        <v>38</v>
      </c>
      <c r="F3761" s="1" t="s">
        <v>39</v>
      </c>
      <c r="G3761" s="1" t="s">
        <v>22</v>
      </c>
      <c r="H3761">
        <v>34</v>
      </c>
      <c r="I3761">
        <v>39</v>
      </c>
      <c r="J3761">
        <v>1326</v>
      </c>
      <c r="K3761">
        <v>623.21999999999991</v>
      </c>
      <c r="L3761" s="1">
        <v>702.78000000000009</v>
      </c>
      <c r="M3761" s="1" t="s">
        <v>25</v>
      </c>
      <c r="N3761" s="1" t="s">
        <v>196</v>
      </c>
    </row>
    <row r="3762" spans="1:14" x14ac:dyDescent="0.3">
      <c r="A3762" s="1" t="s">
        <v>50</v>
      </c>
      <c r="B3762">
        <v>1185732</v>
      </c>
      <c r="C3762" s="2">
        <v>44275</v>
      </c>
      <c r="D3762" s="1" t="s">
        <v>15</v>
      </c>
      <c r="E3762" s="1" t="s">
        <v>38</v>
      </c>
      <c r="F3762" s="1" t="s">
        <v>39</v>
      </c>
      <c r="G3762" s="1" t="s">
        <v>23</v>
      </c>
      <c r="H3762">
        <v>24</v>
      </c>
      <c r="I3762">
        <v>53</v>
      </c>
      <c r="J3762">
        <v>1272</v>
      </c>
      <c r="K3762">
        <v>623.28</v>
      </c>
      <c r="L3762" s="1">
        <v>648.72</v>
      </c>
      <c r="M3762" s="1" t="s">
        <v>25</v>
      </c>
      <c r="N3762" s="1" t="s">
        <v>197</v>
      </c>
    </row>
    <row r="3763" spans="1:14" x14ac:dyDescent="0.3">
      <c r="A3763" s="1" t="s">
        <v>50</v>
      </c>
      <c r="B3763">
        <v>1185732</v>
      </c>
      <c r="C3763" s="2">
        <v>44275</v>
      </c>
      <c r="D3763" s="1" t="s">
        <v>15</v>
      </c>
      <c r="E3763" s="1" t="s">
        <v>38</v>
      </c>
      <c r="F3763" s="1" t="s">
        <v>39</v>
      </c>
      <c r="G3763" s="1" t="s">
        <v>24</v>
      </c>
      <c r="H3763">
        <v>29</v>
      </c>
      <c r="I3763">
        <v>7</v>
      </c>
      <c r="J3763">
        <v>203</v>
      </c>
      <c r="K3763">
        <v>93.38</v>
      </c>
      <c r="L3763" s="1">
        <v>109.62</v>
      </c>
      <c r="M3763" s="1" t="s">
        <v>25</v>
      </c>
      <c r="N3763" s="1" t="s">
        <v>197</v>
      </c>
    </row>
    <row r="3764" spans="1:14" x14ac:dyDescent="0.3">
      <c r="A3764" s="1" t="s">
        <v>50</v>
      </c>
      <c r="B3764">
        <v>1185732</v>
      </c>
      <c r="C3764" s="2">
        <v>44275</v>
      </c>
      <c r="D3764" s="1" t="s">
        <v>15</v>
      </c>
      <c r="E3764" s="1" t="s">
        <v>38</v>
      </c>
      <c r="F3764" s="1" t="s">
        <v>39</v>
      </c>
      <c r="G3764" s="1" t="s">
        <v>18</v>
      </c>
      <c r="H3764">
        <v>43</v>
      </c>
      <c r="I3764">
        <v>22</v>
      </c>
      <c r="J3764">
        <v>946</v>
      </c>
      <c r="K3764">
        <v>406.78</v>
      </c>
      <c r="L3764" s="1">
        <v>539.22</v>
      </c>
      <c r="M3764" s="1" t="s">
        <v>25</v>
      </c>
      <c r="N3764" s="1" t="s">
        <v>196</v>
      </c>
    </row>
    <row r="3765" spans="1:14" x14ac:dyDescent="0.3">
      <c r="A3765" s="1" t="s">
        <v>50</v>
      </c>
      <c r="B3765">
        <v>1185732</v>
      </c>
      <c r="C3765" s="2">
        <v>44275</v>
      </c>
      <c r="D3765" s="1" t="s">
        <v>15</v>
      </c>
      <c r="E3765" s="1" t="s">
        <v>38</v>
      </c>
      <c r="F3765" s="1" t="s">
        <v>39</v>
      </c>
      <c r="G3765" s="1" t="s">
        <v>20</v>
      </c>
      <c r="H3765">
        <v>33</v>
      </c>
      <c r="I3765">
        <v>49</v>
      </c>
      <c r="J3765">
        <v>1617</v>
      </c>
      <c r="K3765">
        <v>727.65</v>
      </c>
      <c r="L3765" s="1">
        <v>889.35</v>
      </c>
      <c r="M3765" s="1" t="s">
        <v>25</v>
      </c>
      <c r="N3765" s="1" t="s">
        <v>197</v>
      </c>
    </row>
    <row r="3766" spans="1:14" x14ac:dyDescent="0.3">
      <c r="A3766" s="1" t="s">
        <v>50</v>
      </c>
      <c r="B3766">
        <v>1185732</v>
      </c>
      <c r="C3766" s="2">
        <v>44307</v>
      </c>
      <c r="D3766" s="1" t="s">
        <v>15</v>
      </c>
      <c r="E3766" s="1" t="s">
        <v>38</v>
      </c>
      <c r="F3766" s="1" t="s">
        <v>39</v>
      </c>
      <c r="G3766" s="1" t="s">
        <v>21</v>
      </c>
      <c r="H3766">
        <v>33</v>
      </c>
      <c r="I3766">
        <v>128</v>
      </c>
      <c r="J3766">
        <v>4224</v>
      </c>
      <c r="K3766">
        <v>2154.2400000000002</v>
      </c>
      <c r="L3766" s="1">
        <v>2069.7599999999998</v>
      </c>
      <c r="M3766" s="1" t="s">
        <v>25</v>
      </c>
      <c r="N3766" s="1" t="s">
        <v>196</v>
      </c>
    </row>
    <row r="3767" spans="1:14" x14ac:dyDescent="0.3">
      <c r="A3767" s="1" t="s">
        <v>50</v>
      </c>
      <c r="B3767">
        <v>1185732</v>
      </c>
      <c r="C3767" s="2">
        <v>44307</v>
      </c>
      <c r="D3767" s="1" t="s">
        <v>15</v>
      </c>
      <c r="E3767" s="1" t="s">
        <v>38</v>
      </c>
      <c r="F3767" s="1" t="s">
        <v>39</v>
      </c>
      <c r="G3767" s="1" t="s">
        <v>22</v>
      </c>
      <c r="H3767">
        <v>32</v>
      </c>
      <c r="I3767">
        <v>31</v>
      </c>
      <c r="J3767">
        <v>992</v>
      </c>
      <c r="K3767">
        <v>466.23999999999995</v>
      </c>
      <c r="L3767" s="1">
        <v>525.76</v>
      </c>
      <c r="M3767" s="1" t="s">
        <v>25</v>
      </c>
      <c r="N3767" s="1" t="s">
        <v>196</v>
      </c>
    </row>
    <row r="3768" spans="1:14" x14ac:dyDescent="0.3">
      <c r="A3768" s="1" t="s">
        <v>50</v>
      </c>
      <c r="B3768">
        <v>1185732</v>
      </c>
      <c r="C3768" s="2">
        <v>44307</v>
      </c>
      <c r="D3768" s="1" t="s">
        <v>15</v>
      </c>
      <c r="E3768" s="1" t="s">
        <v>38</v>
      </c>
      <c r="F3768" s="1" t="s">
        <v>39</v>
      </c>
      <c r="G3768" s="1" t="s">
        <v>23</v>
      </c>
      <c r="H3768">
        <v>24</v>
      </c>
      <c r="I3768">
        <v>33</v>
      </c>
      <c r="J3768">
        <v>792</v>
      </c>
      <c r="K3768">
        <v>388.08</v>
      </c>
      <c r="L3768" s="1">
        <v>403.92</v>
      </c>
      <c r="M3768" s="1" t="s">
        <v>25</v>
      </c>
      <c r="N3768" s="1" t="s">
        <v>197</v>
      </c>
    </row>
    <row r="3769" spans="1:14" x14ac:dyDescent="0.3">
      <c r="A3769" s="1" t="s">
        <v>50</v>
      </c>
      <c r="B3769">
        <v>1185732</v>
      </c>
      <c r="C3769" s="2">
        <v>44307</v>
      </c>
      <c r="D3769" s="1" t="s">
        <v>15</v>
      </c>
      <c r="E3769" s="1" t="s">
        <v>38</v>
      </c>
      <c r="F3769" s="1" t="s">
        <v>39</v>
      </c>
      <c r="G3769" s="1" t="s">
        <v>24</v>
      </c>
      <c r="H3769">
        <v>27</v>
      </c>
      <c r="I3769">
        <v>13</v>
      </c>
      <c r="J3769">
        <v>351</v>
      </c>
      <c r="K3769">
        <v>164.97</v>
      </c>
      <c r="L3769" s="1">
        <v>186.03</v>
      </c>
      <c r="M3769" s="1" t="s">
        <v>25</v>
      </c>
      <c r="N3769" s="1" t="s">
        <v>197</v>
      </c>
    </row>
    <row r="3770" spans="1:14" x14ac:dyDescent="0.3">
      <c r="A3770" s="1" t="s">
        <v>50</v>
      </c>
      <c r="B3770">
        <v>1185732</v>
      </c>
      <c r="C3770" s="2">
        <v>44307</v>
      </c>
      <c r="D3770" s="1" t="s">
        <v>15</v>
      </c>
      <c r="E3770" s="1" t="s">
        <v>38</v>
      </c>
      <c r="F3770" s="1" t="s">
        <v>39</v>
      </c>
      <c r="G3770" s="1" t="s">
        <v>18</v>
      </c>
      <c r="H3770">
        <v>41</v>
      </c>
      <c r="I3770">
        <v>15</v>
      </c>
      <c r="J3770">
        <v>615</v>
      </c>
      <c r="K3770">
        <v>276.75</v>
      </c>
      <c r="L3770" s="1">
        <v>338.25</v>
      </c>
      <c r="M3770" s="1" t="s">
        <v>25</v>
      </c>
      <c r="N3770" s="1" t="s">
        <v>196</v>
      </c>
    </row>
    <row r="3771" spans="1:14" x14ac:dyDescent="0.3">
      <c r="A3771" s="1" t="s">
        <v>50</v>
      </c>
      <c r="B3771">
        <v>1185732</v>
      </c>
      <c r="C3771" s="2">
        <v>44307</v>
      </c>
      <c r="D3771" s="1" t="s">
        <v>15</v>
      </c>
      <c r="E3771" s="1" t="s">
        <v>38</v>
      </c>
      <c r="F3771" s="1" t="s">
        <v>39</v>
      </c>
      <c r="G3771" s="1" t="s">
        <v>20</v>
      </c>
      <c r="H3771">
        <v>32</v>
      </c>
      <c r="I3771">
        <v>52</v>
      </c>
      <c r="J3771">
        <v>1664</v>
      </c>
      <c r="K3771">
        <v>732.16</v>
      </c>
      <c r="L3771" s="1">
        <v>931.84</v>
      </c>
      <c r="M3771" s="1" t="s">
        <v>25</v>
      </c>
      <c r="N3771" s="1" t="s">
        <v>197</v>
      </c>
    </row>
    <row r="3772" spans="1:14" x14ac:dyDescent="0.3">
      <c r="A3772" s="1" t="s">
        <v>50</v>
      </c>
      <c r="B3772">
        <v>1185732</v>
      </c>
      <c r="C3772" s="2">
        <v>44336</v>
      </c>
      <c r="D3772" s="1" t="s">
        <v>15</v>
      </c>
      <c r="E3772" s="1" t="s">
        <v>38</v>
      </c>
      <c r="F3772" s="1" t="s">
        <v>39</v>
      </c>
      <c r="G3772" s="1" t="s">
        <v>21</v>
      </c>
      <c r="H3772">
        <v>49</v>
      </c>
      <c r="I3772">
        <v>118</v>
      </c>
      <c r="J3772">
        <v>5782</v>
      </c>
      <c r="K3772">
        <v>3006.6400000000003</v>
      </c>
      <c r="L3772" s="1">
        <v>2775.3599999999997</v>
      </c>
      <c r="M3772" s="1" t="s">
        <v>25</v>
      </c>
      <c r="N3772" s="1" t="s">
        <v>196</v>
      </c>
    </row>
    <row r="3773" spans="1:14" x14ac:dyDescent="0.3">
      <c r="A3773" s="1" t="s">
        <v>50</v>
      </c>
      <c r="B3773">
        <v>1185732</v>
      </c>
      <c r="C3773" s="2">
        <v>44336</v>
      </c>
      <c r="D3773" s="1" t="s">
        <v>15</v>
      </c>
      <c r="E3773" s="1" t="s">
        <v>38</v>
      </c>
      <c r="F3773" s="1" t="s">
        <v>39</v>
      </c>
      <c r="G3773" s="1" t="s">
        <v>22</v>
      </c>
      <c r="H3773">
        <v>42</v>
      </c>
      <c r="I3773">
        <v>47</v>
      </c>
      <c r="J3773">
        <v>1974</v>
      </c>
      <c r="K3773">
        <v>908.04</v>
      </c>
      <c r="L3773" s="1">
        <v>1065.96</v>
      </c>
      <c r="M3773" s="1" t="s">
        <v>25</v>
      </c>
      <c r="N3773" s="1" t="s">
        <v>196</v>
      </c>
    </row>
    <row r="3774" spans="1:14" x14ac:dyDescent="0.3">
      <c r="A3774" s="1" t="s">
        <v>50</v>
      </c>
      <c r="B3774">
        <v>1185732</v>
      </c>
      <c r="C3774" s="2">
        <v>44336</v>
      </c>
      <c r="D3774" s="1" t="s">
        <v>15</v>
      </c>
      <c r="E3774" s="1" t="s">
        <v>38</v>
      </c>
      <c r="F3774" s="1" t="s">
        <v>39</v>
      </c>
      <c r="G3774" s="1" t="s">
        <v>23</v>
      </c>
      <c r="H3774">
        <v>36</v>
      </c>
      <c r="I3774">
        <v>38</v>
      </c>
      <c r="J3774">
        <v>1368</v>
      </c>
      <c r="K3774">
        <v>656.64</v>
      </c>
      <c r="L3774" s="1">
        <v>711.36</v>
      </c>
      <c r="M3774" s="1" t="s">
        <v>25</v>
      </c>
      <c r="N3774" s="1" t="s">
        <v>197</v>
      </c>
    </row>
    <row r="3775" spans="1:14" x14ac:dyDescent="0.3">
      <c r="A3775" s="1" t="s">
        <v>50</v>
      </c>
      <c r="B3775">
        <v>1185732</v>
      </c>
      <c r="C3775" s="2">
        <v>44336</v>
      </c>
      <c r="D3775" s="1" t="s">
        <v>15</v>
      </c>
      <c r="E3775" s="1" t="s">
        <v>38</v>
      </c>
      <c r="F3775" s="1" t="s">
        <v>39</v>
      </c>
      <c r="G3775" s="1" t="s">
        <v>24</v>
      </c>
      <c r="H3775">
        <v>37</v>
      </c>
      <c r="I3775">
        <v>30</v>
      </c>
      <c r="J3775">
        <v>1110</v>
      </c>
      <c r="K3775">
        <v>532.79999999999995</v>
      </c>
      <c r="L3775" s="1">
        <v>577.20000000000005</v>
      </c>
      <c r="M3775" s="1" t="s">
        <v>25</v>
      </c>
      <c r="N3775" s="1" t="s">
        <v>197</v>
      </c>
    </row>
    <row r="3776" spans="1:14" x14ac:dyDescent="0.3">
      <c r="A3776" s="1" t="s">
        <v>50</v>
      </c>
      <c r="B3776">
        <v>1185732</v>
      </c>
      <c r="C3776" s="2">
        <v>44336</v>
      </c>
      <c r="D3776" s="1" t="s">
        <v>15</v>
      </c>
      <c r="E3776" s="1" t="s">
        <v>38</v>
      </c>
      <c r="F3776" s="1" t="s">
        <v>39</v>
      </c>
      <c r="G3776" s="1" t="s">
        <v>18</v>
      </c>
      <c r="H3776">
        <v>49</v>
      </c>
      <c r="I3776">
        <v>36</v>
      </c>
      <c r="J3776">
        <v>1764</v>
      </c>
      <c r="K3776">
        <v>740.88</v>
      </c>
      <c r="L3776" s="1">
        <v>1023.12</v>
      </c>
      <c r="M3776" s="1" t="s">
        <v>25</v>
      </c>
      <c r="N3776" s="1" t="s">
        <v>196</v>
      </c>
    </row>
    <row r="3777" spans="1:14" x14ac:dyDescent="0.3">
      <c r="A3777" s="1" t="s">
        <v>50</v>
      </c>
      <c r="B3777">
        <v>1185732</v>
      </c>
      <c r="C3777" s="2">
        <v>44336</v>
      </c>
      <c r="D3777" s="1" t="s">
        <v>15</v>
      </c>
      <c r="E3777" s="1" t="s">
        <v>38</v>
      </c>
      <c r="F3777" s="1" t="s">
        <v>39</v>
      </c>
      <c r="G3777" s="1" t="s">
        <v>20</v>
      </c>
      <c r="H3777">
        <v>52</v>
      </c>
      <c r="I3777">
        <v>63</v>
      </c>
      <c r="J3777">
        <v>3276</v>
      </c>
      <c r="K3777">
        <v>1343.1599999999999</v>
      </c>
      <c r="L3777" s="1">
        <v>1932.8400000000001</v>
      </c>
      <c r="M3777" s="1" t="s">
        <v>25</v>
      </c>
      <c r="N3777" s="1" t="s">
        <v>197</v>
      </c>
    </row>
    <row r="3778" spans="1:14" x14ac:dyDescent="0.3">
      <c r="A3778" s="1" t="s">
        <v>50</v>
      </c>
      <c r="B3778">
        <v>1185732</v>
      </c>
      <c r="C3778" s="2">
        <v>44369</v>
      </c>
      <c r="D3778" s="1" t="s">
        <v>15</v>
      </c>
      <c r="E3778" s="1" t="s">
        <v>38</v>
      </c>
      <c r="F3778" s="1" t="s">
        <v>39</v>
      </c>
      <c r="G3778" s="1" t="s">
        <v>21</v>
      </c>
      <c r="H3778">
        <v>47</v>
      </c>
      <c r="I3778">
        <v>125</v>
      </c>
      <c r="J3778">
        <v>5875</v>
      </c>
      <c r="K3778">
        <v>2937.5</v>
      </c>
      <c r="L3778" s="1">
        <v>2937.5</v>
      </c>
      <c r="M3778" s="1" t="s">
        <v>25</v>
      </c>
      <c r="N3778" s="1" t="s">
        <v>196</v>
      </c>
    </row>
    <row r="3779" spans="1:14" x14ac:dyDescent="0.3">
      <c r="A3779" s="1" t="s">
        <v>50</v>
      </c>
      <c r="B3779">
        <v>1185732</v>
      </c>
      <c r="C3779" s="2">
        <v>44369</v>
      </c>
      <c r="D3779" s="1" t="s">
        <v>15</v>
      </c>
      <c r="E3779" s="1" t="s">
        <v>38</v>
      </c>
      <c r="F3779" s="1" t="s">
        <v>39</v>
      </c>
      <c r="G3779" s="1" t="s">
        <v>22</v>
      </c>
      <c r="H3779">
        <v>41</v>
      </c>
      <c r="I3779">
        <v>75</v>
      </c>
      <c r="J3779">
        <v>3075</v>
      </c>
      <c r="K3779">
        <v>1445.25</v>
      </c>
      <c r="L3779" s="1">
        <v>1629.75</v>
      </c>
      <c r="M3779" s="1" t="s">
        <v>25</v>
      </c>
      <c r="N3779" s="1" t="s">
        <v>196</v>
      </c>
    </row>
    <row r="3780" spans="1:14" x14ac:dyDescent="0.3">
      <c r="A3780" s="1" t="s">
        <v>50</v>
      </c>
      <c r="B3780">
        <v>1185732</v>
      </c>
      <c r="C3780" s="2">
        <v>44614</v>
      </c>
      <c r="D3780" s="1" t="s">
        <v>15</v>
      </c>
      <c r="E3780" s="1" t="s">
        <v>38</v>
      </c>
      <c r="F3780" s="1" t="s">
        <v>39</v>
      </c>
      <c r="G3780" s="1" t="s">
        <v>24</v>
      </c>
      <c r="H3780">
        <v>30</v>
      </c>
      <c r="I3780">
        <v>50</v>
      </c>
      <c r="J3780">
        <v>15000</v>
      </c>
      <c r="K3780">
        <v>5250</v>
      </c>
      <c r="L3780" s="1">
        <v>9750</v>
      </c>
      <c r="M3780" s="1" t="s">
        <v>28</v>
      </c>
      <c r="N3780" s="1" t="s">
        <v>197</v>
      </c>
    </row>
    <row r="3781" spans="1:14" x14ac:dyDescent="0.3">
      <c r="A3781" s="1" t="s">
        <v>50</v>
      </c>
      <c r="B3781">
        <v>1185732</v>
      </c>
      <c r="C3781" s="2">
        <v>44614</v>
      </c>
      <c r="D3781" s="1" t="s">
        <v>15</v>
      </c>
      <c r="E3781" s="1" t="s">
        <v>38</v>
      </c>
      <c r="F3781" s="1" t="s">
        <v>39</v>
      </c>
      <c r="G3781" s="1" t="s">
        <v>18</v>
      </c>
      <c r="H3781">
        <v>45</v>
      </c>
      <c r="I3781">
        <v>125</v>
      </c>
      <c r="J3781">
        <v>56250</v>
      </c>
      <c r="K3781">
        <v>16875</v>
      </c>
      <c r="L3781" s="1">
        <v>39375</v>
      </c>
      <c r="M3781" s="1" t="s">
        <v>28</v>
      </c>
      <c r="N3781" s="1" t="s">
        <v>196</v>
      </c>
    </row>
    <row r="3782" spans="1:14" x14ac:dyDescent="0.3">
      <c r="A3782" s="1" t="s">
        <v>50</v>
      </c>
      <c r="B3782">
        <v>1185732</v>
      </c>
      <c r="C3782" s="2">
        <v>44614</v>
      </c>
      <c r="D3782" s="1" t="s">
        <v>15</v>
      </c>
      <c r="E3782" s="1" t="s">
        <v>38</v>
      </c>
      <c r="F3782" s="1" t="s">
        <v>39</v>
      </c>
      <c r="G3782" s="1" t="s">
        <v>20</v>
      </c>
      <c r="H3782">
        <v>35</v>
      </c>
      <c r="I3782">
        <v>225</v>
      </c>
      <c r="J3782">
        <v>78750</v>
      </c>
      <c r="K3782">
        <v>23625</v>
      </c>
      <c r="L3782" s="1">
        <v>55125</v>
      </c>
      <c r="M3782" s="1" t="s">
        <v>28</v>
      </c>
      <c r="N3782" s="1" t="s">
        <v>197</v>
      </c>
    </row>
    <row r="3783" spans="1:14" x14ac:dyDescent="0.3">
      <c r="A3783" s="1" t="s">
        <v>50</v>
      </c>
      <c r="B3783">
        <v>1185732</v>
      </c>
      <c r="C3783" s="2">
        <v>44640</v>
      </c>
      <c r="D3783" s="1" t="s">
        <v>15</v>
      </c>
      <c r="E3783" s="1" t="s">
        <v>38</v>
      </c>
      <c r="F3783" s="1" t="s">
        <v>39</v>
      </c>
      <c r="G3783" s="1" t="s">
        <v>22</v>
      </c>
      <c r="H3783">
        <v>35</v>
      </c>
      <c r="I3783">
        <v>150</v>
      </c>
      <c r="J3783">
        <v>52500</v>
      </c>
      <c r="K3783">
        <v>18375</v>
      </c>
      <c r="L3783" s="1">
        <v>34125</v>
      </c>
      <c r="M3783" s="1" t="s">
        <v>28</v>
      </c>
      <c r="N3783" s="1" t="s">
        <v>196</v>
      </c>
    </row>
    <row r="3784" spans="1:14" x14ac:dyDescent="0.3">
      <c r="A3784" s="1" t="s">
        <v>50</v>
      </c>
      <c r="B3784">
        <v>1185732</v>
      </c>
      <c r="C3784" s="2">
        <v>44640</v>
      </c>
      <c r="D3784" s="1" t="s">
        <v>15</v>
      </c>
      <c r="E3784" s="1" t="s">
        <v>38</v>
      </c>
      <c r="F3784" s="1" t="s">
        <v>39</v>
      </c>
      <c r="G3784" s="1" t="s">
        <v>23</v>
      </c>
      <c r="H3784">
        <v>25.000000000000007</v>
      </c>
      <c r="I3784">
        <v>175</v>
      </c>
      <c r="J3784">
        <v>43750.000000000015</v>
      </c>
      <c r="K3784">
        <v>15312.500000000004</v>
      </c>
      <c r="L3784" s="1">
        <v>28437.500000000011</v>
      </c>
      <c r="M3784" s="1" t="s">
        <v>28</v>
      </c>
      <c r="N3784" s="1" t="s">
        <v>197</v>
      </c>
    </row>
    <row r="3785" spans="1:14" x14ac:dyDescent="0.3">
      <c r="A3785" s="1" t="s">
        <v>50</v>
      </c>
      <c r="B3785">
        <v>1185732</v>
      </c>
      <c r="C3785" s="2">
        <v>44640</v>
      </c>
      <c r="D3785" s="1" t="s">
        <v>15</v>
      </c>
      <c r="E3785" s="1" t="s">
        <v>38</v>
      </c>
      <c r="F3785" s="1" t="s">
        <v>39</v>
      </c>
      <c r="G3785" s="1" t="s">
        <v>24</v>
      </c>
      <c r="H3785">
        <v>30</v>
      </c>
      <c r="I3785">
        <v>25</v>
      </c>
      <c r="J3785">
        <v>7500</v>
      </c>
      <c r="K3785">
        <v>2625</v>
      </c>
      <c r="L3785" s="1">
        <v>4875</v>
      </c>
      <c r="M3785" s="1" t="s">
        <v>28</v>
      </c>
      <c r="N3785" s="1" t="s">
        <v>197</v>
      </c>
    </row>
    <row r="3786" spans="1:14" x14ac:dyDescent="0.3">
      <c r="A3786" s="1" t="s">
        <v>50</v>
      </c>
      <c r="B3786">
        <v>1185732</v>
      </c>
      <c r="C3786" s="2">
        <v>44640</v>
      </c>
      <c r="D3786" s="1" t="s">
        <v>15</v>
      </c>
      <c r="E3786" s="1" t="s">
        <v>38</v>
      </c>
      <c r="F3786" s="1" t="s">
        <v>39</v>
      </c>
      <c r="G3786" s="1" t="s">
        <v>18</v>
      </c>
      <c r="H3786">
        <v>45</v>
      </c>
      <c r="I3786">
        <v>75</v>
      </c>
      <c r="J3786">
        <v>33750</v>
      </c>
      <c r="K3786">
        <v>10125</v>
      </c>
      <c r="L3786" s="1">
        <v>23625</v>
      </c>
      <c r="M3786" s="1" t="s">
        <v>28</v>
      </c>
      <c r="N3786" s="1" t="s">
        <v>196</v>
      </c>
    </row>
    <row r="3787" spans="1:14" x14ac:dyDescent="0.3">
      <c r="A3787" s="1" t="s">
        <v>50</v>
      </c>
      <c r="B3787">
        <v>1185732</v>
      </c>
      <c r="C3787" s="2">
        <v>44640</v>
      </c>
      <c r="D3787" s="1" t="s">
        <v>15</v>
      </c>
      <c r="E3787" s="1" t="s">
        <v>38</v>
      </c>
      <c r="F3787" s="1" t="s">
        <v>39</v>
      </c>
      <c r="G3787" s="1" t="s">
        <v>20</v>
      </c>
      <c r="H3787">
        <v>35</v>
      </c>
      <c r="I3787">
        <v>175</v>
      </c>
      <c r="J3787">
        <v>61250</v>
      </c>
      <c r="K3787">
        <v>18375</v>
      </c>
      <c r="L3787" s="1">
        <v>42875</v>
      </c>
      <c r="M3787" s="1" t="s">
        <v>28</v>
      </c>
      <c r="N3787" s="1" t="s">
        <v>197</v>
      </c>
    </row>
    <row r="3788" spans="1:14" x14ac:dyDescent="0.3">
      <c r="A3788" s="1" t="s">
        <v>50</v>
      </c>
      <c r="B3788">
        <v>1185732</v>
      </c>
      <c r="C3788" s="2">
        <v>44672</v>
      </c>
      <c r="D3788" s="1" t="s">
        <v>15</v>
      </c>
      <c r="E3788" s="1" t="s">
        <v>38</v>
      </c>
      <c r="F3788" s="1" t="s">
        <v>39</v>
      </c>
      <c r="G3788" s="1" t="s">
        <v>22</v>
      </c>
      <c r="H3788">
        <v>35</v>
      </c>
      <c r="I3788">
        <v>125</v>
      </c>
      <c r="J3788">
        <v>43750</v>
      </c>
      <c r="K3788">
        <v>15312.499999999998</v>
      </c>
      <c r="L3788" s="1">
        <v>28437.5</v>
      </c>
      <c r="M3788" s="1" t="s">
        <v>28</v>
      </c>
      <c r="N3788" s="1" t="s">
        <v>196</v>
      </c>
    </row>
    <row r="3789" spans="1:14" x14ac:dyDescent="0.3">
      <c r="A3789" s="1" t="s">
        <v>50</v>
      </c>
      <c r="B3789">
        <v>1185732</v>
      </c>
      <c r="C3789" s="2">
        <v>44672</v>
      </c>
      <c r="D3789" s="1" t="s">
        <v>15</v>
      </c>
      <c r="E3789" s="1" t="s">
        <v>38</v>
      </c>
      <c r="F3789" s="1" t="s">
        <v>39</v>
      </c>
      <c r="G3789" s="1" t="s">
        <v>23</v>
      </c>
      <c r="H3789">
        <v>25.000000000000007</v>
      </c>
      <c r="I3789">
        <v>125</v>
      </c>
      <c r="J3789">
        <v>31250.000000000007</v>
      </c>
      <c r="K3789">
        <v>10937.500000000002</v>
      </c>
      <c r="L3789" s="1">
        <v>20312.500000000007</v>
      </c>
      <c r="M3789" s="1" t="s">
        <v>28</v>
      </c>
      <c r="N3789" s="1" t="s">
        <v>197</v>
      </c>
    </row>
    <row r="3790" spans="1:14" x14ac:dyDescent="0.3">
      <c r="A3790" s="1" t="s">
        <v>50</v>
      </c>
      <c r="B3790">
        <v>1185732</v>
      </c>
      <c r="C3790" s="2">
        <v>44672</v>
      </c>
      <c r="D3790" s="1" t="s">
        <v>15</v>
      </c>
      <c r="E3790" s="1" t="s">
        <v>38</v>
      </c>
      <c r="F3790" s="1" t="s">
        <v>39</v>
      </c>
      <c r="G3790" s="1" t="s">
        <v>24</v>
      </c>
      <c r="H3790">
        <v>30</v>
      </c>
      <c r="I3790">
        <v>50</v>
      </c>
      <c r="J3790">
        <v>15000</v>
      </c>
      <c r="K3790">
        <v>5250</v>
      </c>
      <c r="L3790" s="1">
        <v>9750</v>
      </c>
      <c r="M3790" s="1" t="s">
        <v>28</v>
      </c>
      <c r="N3790" s="1" t="s">
        <v>197</v>
      </c>
    </row>
    <row r="3791" spans="1:14" x14ac:dyDescent="0.3">
      <c r="A3791" s="1" t="s">
        <v>50</v>
      </c>
      <c r="B3791">
        <v>1185732</v>
      </c>
      <c r="C3791" s="2">
        <v>44672</v>
      </c>
      <c r="D3791" s="1" t="s">
        <v>15</v>
      </c>
      <c r="E3791" s="1" t="s">
        <v>38</v>
      </c>
      <c r="F3791" s="1" t="s">
        <v>39</v>
      </c>
      <c r="G3791" s="1" t="s">
        <v>18</v>
      </c>
      <c r="H3791">
        <v>45</v>
      </c>
      <c r="I3791">
        <v>50</v>
      </c>
      <c r="J3791">
        <v>22500</v>
      </c>
      <c r="K3791">
        <v>6750</v>
      </c>
      <c r="L3791" s="1">
        <v>15750</v>
      </c>
      <c r="M3791" s="1" t="s">
        <v>28</v>
      </c>
      <c r="N3791" s="1" t="s">
        <v>196</v>
      </c>
    </row>
    <row r="3792" spans="1:14" x14ac:dyDescent="0.3">
      <c r="A3792" s="1" t="s">
        <v>50</v>
      </c>
      <c r="B3792">
        <v>1185732</v>
      </c>
      <c r="C3792" s="2">
        <v>44672</v>
      </c>
      <c r="D3792" s="1" t="s">
        <v>15</v>
      </c>
      <c r="E3792" s="1" t="s">
        <v>38</v>
      </c>
      <c r="F3792" s="1" t="s">
        <v>39</v>
      </c>
      <c r="G3792" s="1" t="s">
        <v>20</v>
      </c>
      <c r="H3792">
        <v>35</v>
      </c>
      <c r="I3792">
        <v>200</v>
      </c>
      <c r="J3792">
        <v>70000</v>
      </c>
      <c r="K3792">
        <v>21000</v>
      </c>
      <c r="L3792" s="1">
        <v>49000</v>
      </c>
      <c r="M3792" s="1" t="s">
        <v>28</v>
      </c>
      <c r="N3792" s="1" t="s">
        <v>197</v>
      </c>
    </row>
    <row r="3793" spans="1:14" x14ac:dyDescent="0.3">
      <c r="A3793" s="1" t="s">
        <v>50</v>
      </c>
      <c r="B3793">
        <v>1185732</v>
      </c>
      <c r="C3793" s="2">
        <v>44701</v>
      </c>
      <c r="D3793" s="1" t="s">
        <v>15</v>
      </c>
      <c r="E3793" s="1" t="s">
        <v>38</v>
      </c>
      <c r="F3793" s="1" t="s">
        <v>39</v>
      </c>
      <c r="G3793" s="1" t="s">
        <v>22</v>
      </c>
      <c r="H3793">
        <v>45</v>
      </c>
      <c r="I3793">
        <v>175</v>
      </c>
      <c r="J3793">
        <v>78750</v>
      </c>
      <c r="K3793">
        <v>27562.5</v>
      </c>
      <c r="L3793" s="1">
        <v>51187.5</v>
      </c>
      <c r="M3793" s="1" t="s">
        <v>28</v>
      </c>
      <c r="N3793" s="1" t="s">
        <v>196</v>
      </c>
    </row>
    <row r="3794" spans="1:14" x14ac:dyDescent="0.3">
      <c r="A3794" s="1" t="s">
        <v>50</v>
      </c>
      <c r="B3794">
        <v>1185732</v>
      </c>
      <c r="C3794" s="2">
        <v>44701</v>
      </c>
      <c r="D3794" s="1" t="s">
        <v>15</v>
      </c>
      <c r="E3794" s="1" t="s">
        <v>38</v>
      </c>
      <c r="F3794" s="1" t="s">
        <v>39</v>
      </c>
      <c r="G3794" s="1" t="s">
        <v>23</v>
      </c>
      <c r="H3794">
        <v>40</v>
      </c>
      <c r="I3794">
        <v>150</v>
      </c>
      <c r="J3794">
        <v>60000</v>
      </c>
      <c r="K3794">
        <v>21000</v>
      </c>
      <c r="L3794" s="1">
        <v>39000</v>
      </c>
      <c r="M3794" s="1" t="s">
        <v>28</v>
      </c>
      <c r="N3794" s="1" t="s">
        <v>197</v>
      </c>
    </row>
    <row r="3795" spans="1:14" x14ac:dyDescent="0.3">
      <c r="A3795" s="1" t="s">
        <v>50</v>
      </c>
      <c r="B3795">
        <v>1185732</v>
      </c>
      <c r="C3795" s="2">
        <v>44701</v>
      </c>
      <c r="D3795" s="1" t="s">
        <v>15</v>
      </c>
      <c r="E3795" s="1" t="s">
        <v>38</v>
      </c>
      <c r="F3795" s="1" t="s">
        <v>39</v>
      </c>
      <c r="G3795" s="1" t="s">
        <v>24</v>
      </c>
      <c r="H3795">
        <v>40</v>
      </c>
      <c r="I3795">
        <v>100</v>
      </c>
      <c r="J3795">
        <v>40000</v>
      </c>
      <c r="K3795">
        <v>14000</v>
      </c>
      <c r="L3795" s="1">
        <v>26000</v>
      </c>
      <c r="M3795" s="1" t="s">
        <v>28</v>
      </c>
      <c r="N3795" s="1" t="s">
        <v>197</v>
      </c>
    </row>
    <row r="3796" spans="1:14" x14ac:dyDescent="0.3">
      <c r="A3796" s="1" t="s">
        <v>50</v>
      </c>
      <c r="B3796">
        <v>1185732</v>
      </c>
      <c r="C3796" s="2">
        <v>44701</v>
      </c>
      <c r="D3796" s="1" t="s">
        <v>15</v>
      </c>
      <c r="E3796" s="1" t="s">
        <v>38</v>
      </c>
      <c r="F3796" s="1" t="s">
        <v>39</v>
      </c>
      <c r="G3796" s="1" t="s">
        <v>18</v>
      </c>
      <c r="H3796">
        <v>49.999999999999993</v>
      </c>
      <c r="I3796">
        <v>125</v>
      </c>
      <c r="J3796">
        <v>62499.999999999993</v>
      </c>
      <c r="K3796">
        <v>18749.999999999996</v>
      </c>
      <c r="L3796" s="1">
        <v>43750</v>
      </c>
      <c r="M3796" s="1" t="s">
        <v>28</v>
      </c>
      <c r="N3796" s="1" t="s">
        <v>196</v>
      </c>
    </row>
    <row r="3797" spans="1:14" x14ac:dyDescent="0.3">
      <c r="A3797" s="1" t="s">
        <v>50</v>
      </c>
      <c r="B3797">
        <v>1185732</v>
      </c>
      <c r="C3797" s="2">
        <v>44701</v>
      </c>
      <c r="D3797" s="1" t="s">
        <v>15</v>
      </c>
      <c r="E3797" s="1" t="s">
        <v>38</v>
      </c>
      <c r="F3797" s="1" t="s">
        <v>39</v>
      </c>
      <c r="G3797" s="1" t="s">
        <v>20</v>
      </c>
      <c r="H3797">
        <v>54.999999999999993</v>
      </c>
      <c r="I3797">
        <v>250</v>
      </c>
      <c r="J3797">
        <v>137499.99999999997</v>
      </c>
      <c r="K3797">
        <v>41249.999999999993</v>
      </c>
      <c r="L3797" s="1">
        <v>96249.999999999971</v>
      </c>
      <c r="M3797" s="1" t="s">
        <v>28</v>
      </c>
      <c r="N3797" s="1" t="s">
        <v>197</v>
      </c>
    </row>
    <row r="3798" spans="1:14" x14ac:dyDescent="0.3">
      <c r="A3798" s="1" t="s">
        <v>50</v>
      </c>
      <c r="B3798">
        <v>1185732</v>
      </c>
      <c r="C3798" s="2">
        <v>44734</v>
      </c>
      <c r="D3798" s="1" t="s">
        <v>15</v>
      </c>
      <c r="E3798" s="1" t="s">
        <v>38</v>
      </c>
      <c r="F3798" s="1" t="s">
        <v>39</v>
      </c>
      <c r="G3798" s="1" t="s">
        <v>22</v>
      </c>
      <c r="H3798">
        <v>45</v>
      </c>
      <c r="I3798">
        <v>250</v>
      </c>
      <c r="J3798">
        <v>112500</v>
      </c>
      <c r="K3798">
        <v>39375</v>
      </c>
      <c r="L3798" s="1">
        <v>73125</v>
      </c>
      <c r="M3798" s="1" t="s">
        <v>28</v>
      </c>
      <c r="N3798" s="1" t="s">
        <v>196</v>
      </c>
    </row>
    <row r="3799" spans="1:14" x14ac:dyDescent="0.3">
      <c r="A3799" s="1" t="s">
        <v>50</v>
      </c>
      <c r="B3799">
        <v>1185732</v>
      </c>
      <c r="C3799" s="2">
        <v>44614</v>
      </c>
      <c r="D3799" s="1" t="s">
        <v>15</v>
      </c>
      <c r="E3799" s="1" t="s">
        <v>38</v>
      </c>
      <c r="F3799" s="1" t="s">
        <v>39</v>
      </c>
      <c r="G3799" s="1" t="s">
        <v>24</v>
      </c>
      <c r="H3799">
        <v>28</v>
      </c>
      <c r="I3799">
        <v>14</v>
      </c>
      <c r="J3799">
        <v>392</v>
      </c>
      <c r="K3799">
        <v>196</v>
      </c>
      <c r="L3799" s="1">
        <v>196</v>
      </c>
      <c r="M3799" s="1" t="s">
        <v>25</v>
      </c>
      <c r="N3799" s="1" t="s">
        <v>197</v>
      </c>
    </row>
    <row r="3800" spans="1:14" x14ac:dyDescent="0.3">
      <c r="A3800" s="1" t="s">
        <v>50</v>
      </c>
      <c r="B3800">
        <v>1185732</v>
      </c>
      <c r="C3800" s="2">
        <v>44614</v>
      </c>
      <c r="D3800" s="1" t="s">
        <v>15</v>
      </c>
      <c r="E3800" s="1" t="s">
        <v>38</v>
      </c>
      <c r="F3800" s="1" t="s">
        <v>39</v>
      </c>
      <c r="G3800" s="1" t="s">
        <v>18</v>
      </c>
      <c r="H3800">
        <v>41</v>
      </c>
      <c r="I3800">
        <v>31</v>
      </c>
      <c r="J3800">
        <v>1271</v>
      </c>
      <c r="K3800">
        <v>571.94999999999993</v>
      </c>
      <c r="L3800" s="1">
        <v>699.05000000000007</v>
      </c>
      <c r="M3800" s="1" t="s">
        <v>25</v>
      </c>
      <c r="N3800" s="1" t="s">
        <v>196</v>
      </c>
    </row>
    <row r="3801" spans="1:14" x14ac:dyDescent="0.3">
      <c r="A3801" s="1" t="s">
        <v>50</v>
      </c>
      <c r="B3801">
        <v>1185732</v>
      </c>
      <c r="C3801" s="2">
        <v>44614</v>
      </c>
      <c r="D3801" s="1" t="s">
        <v>15</v>
      </c>
      <c r="E3801" s="1" t="s">
        <v>38</v>
      </c>
      <c r="F3801" s="1" t="s">
        <v>39</v>
      </c>
      <c r="G3801" s="1" t="s">
        <v>20</v>
      </c>
      <c r="H3801">
        <v>34</v>
      </c>
      <c r="I3801">
        <v>63</v>
      </c>
      <c r="J3801">
        <v>2142</v>
      </c>
      <c r="K3801">
        <v>921.06</v>
      </c>
      <c r="L3801" s="1">
        <v>1220.94</v>
      </c>
      <c r="M3801" s="1" t="s">
        <v>25</v>
      </c>
      <c r="N3801" s="1" t="s">
        <v>197</v>
      </c>
    </row>
    <row r="3802" spans="1:14" x14ac:dyDescent="0.3">
      <c r="A3802" s="1" t="s">
        <v>50</v>
      </c>
      <c r="B3802">
        <v>1185732</v>
      </c>
      <c r="C3802" s="2">
        <v>44640</v>
      </c>
      <c r="D3802" s="1" t="s">
        <v>15</v>
      </c>
      <c r="E3802" s="1" t="s">
        <v>38</v>
      </c>
      <c r="F3802" s="1" t="s">
        <v>39</v>
      </c>
      <c r="G3802" s="1" t="s">
        <v>21</v>
      </c>
      <c r="H3802">
        <v>32</v>
      </c>
      <c r="I3802">
        <v>125</v>
      </c>
      <c r="J3802">
        <v>4000</v>
      </c>
      <c r="K3802">
        <v>2120</v>
      </c>
      <c r="L3802" s="1">
        <v>1880</v>
      </c>
      <c r="M3802" s="1" t="s">
        <v>25</v>
      </c>
      <c r="N3802" s="1" t="s">
        <v>196</v>
      </c>
    </row>
    <row r="3803" spans="1:14" x14ac:dyDescent="0.3">
      <c r="A3803" s="1" t="s">
        <v>50</v>
      </c>
      <c r="B3803">
        <v>1185732</v>
      </c>
      <c r="C3803" s="2">
        <v>44640</v>
      </c>
      <c r="D3803" s="1" t="s">
        <v>15</v>
      </c>
      <c r="E3803" s="1" t="s">
        <v>38</v>
      </c>
      <c r="F3803" s="1" t="s">
        <v>39</v>
      </c>
      <c r="G3803" s="1" t="s">
        <v>22</v>
      </c>
      <c r="H3803">
        <v>34</v>
      </c>
      <c r="I3803">
        <v>39</v>
      </c>
      <c r="J3803">
        <v>1326</v>
      </c>
      <c r="K3803">
        <v>623.21999999999991</v>
      </c>
      <c r="L3803" s="1">
        <v>702.78000000000009</v>
      </c>
      <c r="M3803" s="1" t="s">
        <v>25</v>
      </c>
      <c r="N3803" s="1" t="s">
        <v>196</v>
      </c>
    </row>
    <row r="3804" spans="1:14" x14ac:dyDescent="0.3">
      <c r="A3804" s="1" t="s">
        <v>50</v>
      </c>
      <c r="B3804">
        <v>1185732</v>
      </c>
      <c r="C3804" s="2">
        <v>44640</v>
      </c>
      <c r="D3804" s="1" t="s">
        <v>15</v>
      </c>
      <c r="E3804" s="1" t="s">
        <v>38</v>
      </c>
      <c r="F3804" s="1" t="s">
        <v>39</v>
      </c>
      <c r="G3804" s="1" t="s">
        <v>23</v>
      </c>
      <c r="H3804">
        <v>24</v>
      </c>
      <c r="I3804">
        <v>53</v>
      </c>
      <c r="J3804">
        <v>1272</v>
      </c>
      <c r="K3804">
        <v>623.28</v>
      </c>
      <c r="L3804" s="1">
        <v>648.72</v>
      </c>
      <c r="M3804" s="1" t="s">
        <v>25</v>
      </c>
      <c r="N3804" s="1" t="s">
        <v>197</v>
      </c>
    </row>
    <row r="3805" spans="1:14" x14ac:dyDescent="0.3">
      <c r="A3805" s="1" t="s">
        <v>50</v>
      </c>
      <c r="B3805">
        <v>1185732</v>
      </c>
      <c r="C3805" s="2">
        <v>44640</v>
      </c>
      <c r="D3805" s="1" t="s">
        <v>15</v>
      </c>
      <c r="E3805" s="1" t="s">
        <v>38</v>
      </c>
      <c r="F3805" s="1" t="s">
        <v>39</v>
      </c>
      <c r="G3805" s="1" t="s">
        <v>24</v>
      </c>
      <c r="H3805">
        <v>29</v>
      </c>
      <c r="I3805">
        <v>7</v>
      </c>
      <c r="J3805">
        <v>203</v>
      </c>
      <c r="K3805">
        <v>93.38</v>
      </c>
      <c r="L3805" s="1">
        <v>109.62</v>
      </c>
      <c r="M3805" s="1" t="s">
        <v>25</v>
      </c>
      <c r="N3805" s="1" t="s">
        <v>197</v>
      </c>
    </row>
    <row r="3806" spans="1:14" x14ac:dyDescent="0.3">
      <c r="A3806" s="1" t="s">
        <v>50</v>
      </c>
      <c r="B3806">
        <v>1185732</v>
      </c>
      <c r="C3806" s="2">
        <v>44640</v>
      </c>
      <c r="D3806" s="1" t="s">
        <v>15</v>
      </c>
      <c r="E3806" s="1" t="s">
        <v>38</v>
      </c>
      <c r="F3806" s="1" t="s">
        <v>39</v>
      </c>
      <c r="G3806" s="1" t="s">
        <v>18</v>
      </c>
      <c r="H3806">
        <v>43</v>
      </c>
      <c r="I3806">
        <v>22</v>
      </c>
      <c r="J3806">
        <v>946</v>
      </c>
      <c r="K3806">
        <v>406.78</v>
      </c>
      <c r="L3806" s="1">
        <v>539.22</v>
      </c>
      <c r="M3806" s="1" t="s">
        <v>25</v>
      </c>
      <c r="N3806" s="1" t="s">
        <v>196</v>
      </c>
    </row>
    <row r="3807" spans="1:14" x14ac:dyDescent="0.3">
      <c r="A3807" s="1" t="s">
        <v>50</v>
      </c>
      <c r="B3807">
        <v>1185732</v>
      </c>
      <c r="C3807" s="2">
        <v>44640</v>
      </c>
      <c r="D3807" s="1" t="s">
        <v>15</v>
      </c>
      <c r="E3807" s="1" t="s">
        <v>38</v>
      </c>
      <c r="F3807" s="1" t="s">
        <v>39</v>
      </c>
      <c r="G3807" s="1" t="s">
        <v>20</v>
      </c>
      <c r="H3807">
        <v>33</v>
      </c>
      <c r="I3807">
        <v>49</v>
      </c>
      <c r="J3807">
        <v>1617</v>
      </c>
      <c r="K3807">
        <v>727.65</v>
      </c>
      <c r="L3807" s="1">
        <v>889.35</v>
      </c>
      <c r="M3807" s="1" t="s">
        <v>25</v>
      </c>
      <c r="N3807" s="1" t="s">
        <v>197</v>
      </c>
    </row>
    <row r="3808" spans="1:14" x14ac:dyDescent="0.3">
      <c r="A3808" s="1" t="s">
        <v>50</v>
      </c>
      <c r="B3808">
        <v>1185732</v>
      </c>
      <c r="C3808" s="2">
        <v>44672</v>
      </c>
      <c r="D3808" s="1" t="s">
        <v>15</v>
      </c>
      <c r="E3808" s="1" t="s">
        <v>38</v>
      </c>
      <c r="F3808" s="1" t="s">
        <v>39</v>
      </c>
      <c r="G3808" s="1" t="s">
        <v>21</v>
      </c>
      <c r="H3808">
        <v>33</v>
      </c>
      <c r="I3808">
        <v>128</v>
      </c>
      <c r="J3808">
        <v>4224</v>
      </c>
      <c r="K3808">
        <v>2154.2400000000002</v>
      </c>
      <c r="L3808" s="1">
        <v>2069.7599999999998</v>
      </c>
      <c r="M3808" s="1" t="s">
        <v>25</v>
      </c>
      <c r="N3808" s="1" t="s">
        <v>196</v>
      </c>
    </row>
    <row r="3809" spans="1:14" x14ac:dyDescent="0.3">
      <c r="A3809" s="1" t="s">
        <v>50</v>
      </c>
      <c r="B3809">
        <v>1185732</v>
      </c>
      <c r="C3809" s="2">
        <v>44672</v>
      </c>
      <c r="D3809" s="1" t="s">
        <v>15</v>
      </c>
      <c r="E3809" s="1" t="s">
        <v>38</v>
      </c>
      <c r="F3809" s="1" t="s">
        <v>39</v>
      </c>
      <c r="G3809" s="1" t="s">
        <v>22</v>
      </c>
      <c r="H3809">
        <v>32</v>
      </c>
      <c r="I3809">
        <v>31</v>
      </c>
      <c r="J3809">
        <v>992</v>
      </c>
      <c r="K3809">
        <v>466.23999999999995</v>
      </c>
      <c r="L3809" s="1">
        <v>525.76</v>
      </c>
      <c r="M3809" s="1" t="s">
        <v>25</v>
      </c>
      <c r="N3809" s="1" t="s">
        <v>196</v>
      </c>
    </row>
    <row r="3810" spans="1:14" x14ac:dyDescent="0.3">
      <c r="A3810" s="1" t="s">
        <v>50</v>
      </c>
      <c r="B3810">
        <v>1185732</v>
      </c>
      <c r="C3810" s="2">
        <v>44672</v>
      </c>
      <c r="D3810" s="1" t="s">
        <v>15</v>
      </c>
      <c r="E3810" s="1" t="s">
        <v>38</v>
      </c>
      <c r="F3810" s="1" t="s">
        <v>39</v>
      </c>
      <c r="G3810" s="1" t="s">
        <v>23</v>
      </c>
      <c r="H3810">
        <v>24</v>
      </c>
      <c r="I3810">
        <v>33</v>
      </c>
      <c r="J3810">
        <v>792</v>
      </c>
      <c r="K3810">
        <v>388.08</v>
      </c>
      <c r="L3810" s="1">
        <v>403.92</v>
      </c>
      <c r="M3810" s="1" t="s">
        <v>25</v>
      </c>
      <c r="N3810" s="1" t="s">
        <v>197</v>
      </c>
    </row>
    <row r="3811" spans="1:14" x14ac:dyDescent="0.3">
      <c r="A3811" s="1" t="s">
        <v>50</v>
      </c>
      <c r="B3811">
        <v>1185732</v>
      </c>
      <c r="C3811" s="2">
        <v>44672</v>
      </c>
      <c r="D3811" s="1" t="s">
        <v>15</v>
      </c>
      <c r="E3811" s="1" t="s">
        <v>38</v>
      </c>
      <c r="F3811" s="1" t="s">
        <v>39</v>
      </c>
      <c r="G3811" s="1" t="s">
        <v>24</v>
      </c>
      <c r="H3811">
        <v>27</v>
      </c>
      <c r="I3811">
        <v>13</v>
      </c>
      <c r="J3811">
        <v>351</v>
      </c>
      <c r="K3811">
        <v>164.97</v>
      </c>
      <c r="L3811" s="1">
        <v>186.03</v>
      </c>
      <c r="M3811" s="1" t="s">
        <v>25</v>
      </c>
      <c r="N3811" s="1" t="s">
        <v>197</v>
      </c>
    </row>
    <row r="3812" spans="1:14" x14ac:dyDescent="0.3">
      <c r="A3812" s="1" t="s">
        <v>50</v>
      </c>
      <c r="B3812">
        <v>1185732</v>
      </c>
      <c r="C3812" s="2">
        <v>44672</v>
      </c>
      <c r="D3812" s="1" t="s">
        <v>15</v>
      </c>
      <c r="E3812" s="1" t="s">
        <v>38</v>
      </c>
      <c r="F3812" s="1" t="s">
        <v>39</v>
      </c>
      <c r="G3812" s="1" t="s">
        <v>18</v>
      </c>
      <c r="H3812">
        <v>41</v>
      </c>
      <c r="I3812">
        <v>15</v>
      </c>
      <c r="J3812">
        <v>615</v>
      </c>
      <c r="K3812">
        <v>276.75</v>
      </c>
      <c r="L3812" s="1">
        <v>338.25</v>
      </c>
      <c r="M3812" s="1" t="s">
        <v>25</v>
      </c>
      <c r="N3812" s="1" t="s">
        <v>196</v>
      </c>
    </row>
    <row r="3813" spans="1:14" x14ac:dyDescent="0.3">
      <c r="A3813" s="1" t="s">
        <v>50</v>
      </c>
      <c r="B3813">
        <v>1185732</v>
      </c>
      <c r="C3813" s="2">
        <v>44672</v>
      </c>
      <c r="D3813" s="1" t="s">
        <v>15</v>
      </c>
      <c r="E3813" s="1" t="s">
        <v>38</v>
      </c>
      <c r="F3813" s="1" t="s">
        <v>39</v>
      </c>
      <c r="G3813" s="1" t="s">
        <v>20</v>
      </c>
      <c r="H3813">
        <v>32</v>
      </c>
      <c r="I3813">
        <v>52</v>
      </c>
      <c r="J3813">
        <v>1664</v>
      </c>
      <c r="K3813">
        <v>732.16</v>
      </c>
      <c r="L3813" s="1">
        <v>931.84</v>
      </c>
      <c r="M3813" s="1" t="s">
        <v>25</v>
      </c>
      <c r="N3813" s="1" t="s">
        <v>197</v>
      </c>
    </row>
    <row r="3814" spans="1:14" x14ac:dyDescent="0.3">
      <c r="A3814" s="1" t="s">
        <v>50</v>
      </c>
      <c r="B3814">
        <v>1185732</v>
      </c>
      <c r="C3814" s="2">
        <v>44701</v>
      </c>
      <c r="D3814" s="1" t="s">
        <v>15</v>
      </c>
      <c r="E3814" s="1" t="s">
        <v>38</v>
      </c>
      <c r="F3814" s="1" t="s">
        <v>39</v>
      </c>
      <c r="G3814" s="1" t="s">
        <v>21</v>
      </c>
      <c r="H3814">
        <v>49</v>
      </c>
      <c r="I3814">
        <v>118</v>
      </c>
      <c r="J3814">
        <v>5782</v>
      </c>
      <c r="K3814">
        <v>3006.6400000000003</v>
      </c>
      <c r="L3814" s="1">
        <v>2775.3599999999997</v>
      </c>
      <c r="M3814" s="1" t="s">
        <v>25</v>
      </c>
      <c r="N3814" s="1" t="s">
        <v>196</v>
      </c>
    </row>
    <row r="3815" spans="1:14" x14ac:dyDescent="0.3">
      <c r="A3815" s="1" t="s">
        <v>50</v>
      </c>
      <c r="B3815">
        <v>1185732</v>
      </c>
      <c r="C3815" s="2">
        <v>44701</v>
      </c>
      <c r="D3815" s="1" t="s">
        <v>15</v>
      </c>
      <c r="E3815" s="1" t="s">
        <v>38</v>
      </c>
      <c r="F3815" s="1" t="s">
        <v>39</v>
      </c>
      <c r="G3815" s="1" t="s">
        <v>22</v>
      </c>
      <c r="H3815">
        <v>42</v>
      </c>
      <c r="I3815">
        <v>47</v>
      </c>
      <c r="J3815">
        <v>1974</v>
      </c>
      <c r="K3815">
        <v>908.04</v>
      </c>
      <c r="L3815" s="1">
        <v>1065.96</v>
      </c>
      <c r="M3815" s="1" t="s">
        <v>25</v>
      </c>
      <c r="N3815" s="1" t="s">
        <v>196</v>
      </c>
    </row>
    <row r="3816" spans="1:14" x14ac:dyDescent="0.3">
      <c r="A3816" s="1" t="s">
        <v>50</v>
      </c>
      <c r="B3816">
        <v>1185732</v>
      </c>
      <c r="C3816" s="2">
        <v>44701</v>
      </c>
      <c r="D3816" s="1" t="s">
        <v>15</v>
      </c>
      <c r="E3816" s="1" t="s">
        <v>38</v>
      </c>
      <c r="F3816" s="1" t="s">
        <v>39</v>
      </c>
      <c r="G3816" s="1" t="s">
        <v>23</v>
      </c>
      <c r="H3816">
        <v>36</v>
      </c>
      <c r="I3816">
        <v>38</v>
      </c>
      <c r="J3816">
        <v>1368</v>
      </c>
      <c r="K3816">
        <v>656.64</v>
      </c>
      <c r="L3816" s="1">
        <v>711.36</v>
      </c>
      <c r="M3816" s="1" t="s">
        <v>25</v>
      </c>
      <c r="N3816" s="1" t="s">
        <v>197</v>
      </c>
    </row>
    <row r="3817" spans="1:14" x14ac:dyDescent="0.3">
      <c r="A3817" s="1" t="s">
        <v>50</v>
      </c>
      <c r="B3817">
        <v>1185732</v>
      </c>
      <c r="C3817" s="2">
        <v>44701</v>
      </c>
      <c r="D3817" s="1" t="s">
        <v>15</v>
      </c>
      <c r="E3817" s="1" t="s">
        <v>38</v>
      </c>
      <c r="F3817" s="1" t="s">
        <v>39</v>
      </c>
      <c r="G3817" s="1" t="s">
        <v>24</v>
      </c>
      <c r="H3817">
        <v>37</v>
      </c>
      <c r="I3817">
        <v>30</v>
      </c>
      <c r="J3817">
        <v>1110</v>
      </c>
      <c r="K3817">
        <v>532.79999999999995</v>
      </c>
      <c r="L3817" s="1">
        <v>577.20000000000005</v>
      </c>
      <c r="M3817" s="1" t="s">
        <v>25</v>
      </c>
      <c r="N3817" s="1" t="s">
        <v>197</v>
      </c>
    </row>
    <row r="3818" spans="1:14" x14ac:dyDescent="0.3">
      <c r="A3818" s="1" t="s">
        <v>50</v>
      </c>
      <c r="B3818">
        <v>1185732</v>
      </c>
      <c r="C3818" s="2">
        <v>44701</v>
      </c>
      <c r="D3818" s="1" t="s">
        <v>15</v>
      </c>
      <c r="E3818" s="1" t="s">
        <v>38</v>
      </c>
      <c r="F3818" s="1" t="s">
        <v>39</v>
      </c>
      <c r="G3818" s="1" t="s">
        <v>18</v>
      </c>
      <c r="H3818">
        <v>49</v>
      </c>
      <c r="I3818">
        <v>36</v>
      </c>
      <c r="J3818">
        <v>1764</v>
      </c>
      <c r="K3818">
        <v>740.88</v>
      </c>
      <c r="L3818" s="1">
        <v>1023.12</v>
      </c>
      <c r="M3818" s="1" t="s">
        <v>25</v>
      </c>
      <c r="N3818" s="1" t="s">
        <v>196</v>
      </c>
    </row>
    <row r="3819" spans="1:14" x14ac:dyDescent="0.3">
      <c r="A3819" s="1" t="s">
        <v>50</v>
      </c>
      <c r="B3819">
        <v>1185732</v>
      </c>
      <c r="C3819" s="2">
        <v>44701</v>
      </c>
      <c r="D3819" s="1" t="s">
        <v>15</v>
      </c>
      <c r="E3819" s="1" t="s">
        <v>38</v>
      </c>
      <c r="F3819" s="1" t="s">
        <v>39</v>
      </c>
      <c r="G3819" s="1" t="s">
        <v>20</v>
      </c>
      <c r="H3819">
        <v>52</v>
      </c>
      <c r="I3819">
        <v>63</v>
      </c>
      <c r="J3819">
        <v>3276</v>
      </c>
      <c r="K3819">
        <v>1343.1599999999999</v>
      </c>
      <c r="L3819" s="1">
        <v>1932.8400000000001</v>
      </c>
      <c r="M3819" s="1" t="s">
        <v>25</v>
      </c>
      <c r="N3819" s="1" t="s">
        <v>197</v>
      </c>
    </row>
    <row r="3820" spans="1:14" x14ac:dyDescent="0.3">
      <c r="A3820" s="1" t="s">
        <v>50</v>
      </c>
      <c r="B3820">
        <v>1185732</v>
      </c>
      <c r="C3820" s="2">
        <v>44734</v>
      </c>
      <c r="D3820" s="1" t="s">
        <v>15</v>
      </c>
      <c r="E3820" s="1" t="s">
        <v>38</v>
      </c>
      <c r="F3820" s="1" t="s">
        <v>39</v>
      </c>
      <c r="G3820" s="1" t="s">
        <v>21</v>
      </c>
      <c r="H3820">
        <v>47</v>
      </c>
      <c r="I3820">
        <v>125</v>
      </c>
      <c r="J3820">
        <v>5875</v>
      </c>
      <c r="K3820">
        <v>2937.5</v>
      </c>
      <c r="L3820" s="1">
        <v>2937.5</v>
      </c>
      <c r="M3820" s="1" t="s">
        <v>25</v>
      </c>
      <c r="N3820" s="1" t="s">
        <v>196</v>
      </c>
    </row>
    <row r="3821" spans="1:14" x14ac:dyDescent="0.3">
      <c r="A3821" s="1" t="s">
        <v>50</v>
      </c>
      <c r="B3821">
        <v>1185732</v>
      </c>
      <c r="C3821" s="2">
        <v>44734</v>
      </c>
      <c r="D3821" s="1" t="s">
        <v>15</v>
      </c>
      <c r="E3821" s="1" t="s">
        <v>38</v>
      </c>
      <c r="F3821" s="1" t="s">
        <v>39</v>
      </c>
      <c r="G3821" s="1" t="s">
        <v>22</v>
      </c>
      <c r="H3821">
        <v>41</v>
      </c>
      <c r="I3821">
        <v>75</v>
      </c>
      <c r="J3821">
        <v>3075</v>
      </c>
      <c r="K3821">
        <v>1445.25</v>
      </c>
      <c r="L3821" s="1">
        <v>1629.75</v>
      </c>
      <c r="M3821" s="1" t="s">
        <v>25</v>
      </c>
      <c r="N3821" s="1" t="s">
        <v>196</v>
      </c>
    </row>
    <row r="3822" spans="1:14" x14ac:dyDescent="0.3">
      <c r="A3822" s="1" t="s">
        <v>50</v>
      </c>
      <c r="B3822">
        <v>1185732</v>
      </c>
      <c r="C3822" s="2">
        <v>44249</v>
      </c>
      <c r="D3822" s="1" t="s">
        <v>15</v>
      </c>
      <c r="E3822" s="1" t="s">
        <v>36</v>
      </c>
      <c r="F3822" s="1" t="s">
        <v>37</v>
      </c>
      <c r="G3822" s="1" t="s">
        <v>22</v>
      </c>
      <c r="H3822">
        <v>35</v>
      </c>
      <c r="I3822">
        <v>125</v>
      </c>
      <c r="J3822">
        <v>43750</v>
      </c>
      <c r="K3822">
        <v>15312.499999999998</v>
      </c>
      <c r="L3822" s="1">
        <v>28437.5</v>
      </c>
      <c r="M3822" s="1" t="s">
        <v>28</v>
      </c>
      <c r="N3822" s="1" t="s">
        <v>196</v>
      </c>
    </row>
    <row r="3823" spans="1:14" x14ac:dyDescent="0.3">
      <c r="A3823" s="1" t="s">
        <v>50</v>
      </c>
      <c r="B3823">
        <v>1185732</v>
      </c>
      <c r="C3823" s="2">
        <v>44249</v>
      </c>
      <c r="D3823" s="1" t="s">
        <v>15</v>
      </c>
      <c r="E3823" s="1" t="s">
        <v>36</v>
      </c>
      <c r="F3823" s="1" t="s">
        <v>37</v>
      </c>
      <c r="G3823" s="1" t="s">
        <v>23</v>
      </c>
      <c r="H3823">
        <v>25.000000000000007</v>
      </c>
      <c r="I3823">
        <v>175</v>
      </c>
      <c r="J3823">
        <v>43750.000000000015</v>
      </c>
      <c r="K3823">
        <v>15312.500000000004</v>
      </c>
      <c r="L3823" s="1">
        <v>28437.500000000011</v>
      </c>
      <c r="M3823" s="1" t="s">
        <v>28</v>
      </c>
      <c r="N3823" s="1" t="s">
        <v>197</v>
      </c>
    </row>
    <row r="3824" spans="1:14" x14ac:dyDescent="0.3">
      <c r="A3824" s="1" t="s">
        <v>50</v>
      </c>
      <c r="B3824">
        <v>1185732</v>
      </c>
      <c r="C3824" s="2">
        <v>44614</v>
      </c>
      <c r="D3824" s="1" t="s">
        <v>15</v>
      </c>
      <c r="E3824" s="1" t="s">
        <v>36</v>
      </c>
      <c r="F3824" s="1" t="s">
        <v>37</v>
      </c>
      <c r="G3824" s="1" t="s">
        <v>22</v>
      </c>
      <c r="H3824">
        <v>35</v>
      </c>
      <c r="I3824">
        <v>125</v>
      </c>
      <c r="J3824">
        <v>43750</v>
      </c>
      <c r="K3824">
        <v>15312.499999999998</v>
      </c>
      <c r="L3824" s="1">
        <v>28437.5</v>
      </c>
      <c r="M3824" s="1" t="s">
        <v>28</v>
      </c>
      <c r="N3824" s="1" t="s">
        <v>196</v>
      </c>
    </row>
    <row r="3825" spans="1:14" x14ac:dyDescent="0.3">
      <c r="A3825" s="1" t="s">
        <v>50</v>
      </c>
      <c r="B3825">
        <v>1185732</v>
      </c>
      <c r="C3825" s="2">
        <v>44614</v>
      </c>
      <c r="D3825" s="1" t="s">
        <v>15</v>
      </c>
      <c r="E3825" s="1" t="s">
        <v>36</v>
      </c>
      <c r="F3825" s="1" t="s">
        <v>37</v>
      </c>
      <c r="G3825" s="1" t="s">
        <v>23</v>
      </c>
      <c r="H3825">
        <v>25.000000000000007</v>
      </c>
      <c r="I3825">
        <v>175</v>
      </c>
      <c r="J3825">
        <v>43750.000000000015</v>
      </c>
      <c r="K3825">
        <v>15312.500000000004</v>
      </c>
      <c r="L3825" s="1">
        <v>28437.500000000011</v>
      </c>
      <c r="M3825" s="1" t="s">
        <v>28</v>
      </c>
      <c r="N3825" s="1" t="s">
        <v>197</v>
      </c>
    </row>
    <row r="3826" spans="1:14" x14ac:dyDescent="0.3">
      <c r="A3826" s="1" t="s">
        <v>50</v>
      </c>
      <c r="B3826">
        <v>1185732</v>
      </c>
      <c r="C3826" s="2">
        <v>44244</v>
      </c>
      <c r="D3826" s="1" t="s">
        <v>15</v>
      </c>
      <c r="E3826" s="1" t="s">
        <v>36</v>
      </c>
      <c r="F3826" s="1" t="s">
        <v>37</v>
      </c>
      <c r="G3826" s="1" t="s">
        <v>24</v>
      </c>
      <c r="H3826">
        <v>34</v>
      </c>
      <c r="I3826">
        <v>49</v>
      </c>
      <c r="J3826">
        <v>1666</v>
      </c>
      <c r="K3826">
        <v>882.98</v>
      </c>
      <c r="L3826" s="1">
        <v>783.02</v>
      </c>
      <c r="M3826" s="1" t="s">
        <v>25</v>
      </c>
      <c r="N3826" s="1" t="s">
        <v>197</v>
      </c>
    </row>
    <row r="3827" spans="1:14" x14ac:dyDescent="0.3">
      <c r="A3827" s="1" t="s">
        <v>50</v>
      </c>
      <c r="B3827">
        <v>1185732</v>
      </c>
      <c r="C3827" s="2">
        <v>44244</v>
      </c>
      <c r="D3827" s="1" t="s">
        <v>15</v>
      </c>
      <c r="E3827" s="1" t="s">
        <v>36</v>
      </c>
      <c r="F3827" s="1" t="s">
        <v>37</v>
      </c>
      <c r="G3827" s="1" t="s">
        <v>18</v>
      </c>
      <c r="H3827">
        <v>48</v>
      </c>
      <c r="I3827">
        <v>65</v>
      </c>
      <c r="J3827">
        <v>3120</v>
      </c>
      <c r="K3827">
        <v>1653.6000000000001</v>
      </c>
      <c r="L3827" s="1">
        <v>1466.3999999999999</v>
      </c>
      <c r="M3827" s="1" t="s">
        <v>25</v>
      </c>
      <c r="N3827" s="1" t="s">
        <v>196</v>
      </c>
    </row>
    <row r="3828" spans="1:14" x14ac:dyDescent="0.3">
      <c r="A3828" s="1" t="s">
        <v>50</v>
      </c>
      <c r="B3828">
        <v>1185732</v>
      </c>
      <c r="C3828" s="2">
        <v>44244</v>
      </c>
      <c r="D3828" s="1" t="s">
        <v>15</v>
      </c>
      <c r="E3828" s="1" t="s">
        <v>36</v>
      </c>
      <c r="F3828" s="1" t="s">
        <v>37</v>
      </c>
      <c r="G3828" s="1" t="s">
        <v>20</v>
      </c>
      <c r="H3828">
        <v>24</v>
      </c>
      <c r="I3828">
        <v>105</v>
      </c>
      <c r="J3828">
        <v>2520</v>
      </c>
      <c r="K3828">
        <v>1360.8000000000002</v>
      </c>
      <c r="L3828" s="1">
        <v>1159.1999999999998</v>
      </c>
      <c r="M3828" s="1" t="s">
        <v>25</v>
      </c>
      <c r="N3828" s="1" t="s">
        <v>197</v>
      </c>
    </row>
    <row r="3829" spans="1:14" x14ac:dyDescent="0.3">
      <c r="A3829" s="1" t="s">
        <v>50</v>
      </c>
      <c r="B3829">
        <v>1185732</v>
      </c>
      <c r="C3829" s="2">
        <v>44271</v>
      </c>
      <c r="D3829" s="1" t="s">
        <v>15</v>
      </c>
      <c r="E3829" s="1" t="s">
        <v>36</v>
      </c>
      <c r="F3829" s="1" t="s">
        <v>37</v>
      </c>
      <c r="G3829" s="1" t="s">
        <v>21</v>
      </c>
      <c r="H3829">
        <v>28</v>
      </c>
      <c r="I3829">
        <v>165</v>
      </c>
      <c r="J3829">
        <v>4620</v>
      </c>
      <c r="K3829">
        <v>2356.1999999999998</v>
      </c>
      <c r="L3829" s="1">
        <v>2263.8000000000002</v>
      </c>
      <c r="M3829" s="1" t="s">
        <v>25</v>
      </c>
      <c r="N3829" s="1" t="s">
        <v>196</v>
      </c>
    </row>
    <row r="3830" spans="1:14" x14ac:dyDescent="0.3">
      <c r="A3830" s="1" t="s">
        <v>50</v>
      </c>
      <c r="B3830">
        <v>1185732</v>
      </c>
      <c r="C3830" s="2">
        <v>44271</v>
      </c>
      <c r="D3830" s="1" t="s">
        <v>15</v>
      </c>
      <c r="E3830" s="1" t="s">
        <v>36</v>
      </c>
      <c r="F3830" s="1" t="s">
        <v>37</v>
      </c>
      <c r="G3830" s="1" t="s">
        <v>22</v>
      </c>
      <c r="H3830">
        <v>27</v>
      </c>
      <c r="I3830">
        <v>69</v>
      </c>
      <c r="J3830">
        <v>1863</v>
      </c>
      <c r="K3830">
        <v>1006.0200000000001</v>
      </c>
      <c r="L3830" s="1">
        <v>856.9799999999999</v>
      </c>
      <c r="M3830" s="1" t="s">
        <v>25</v>
      </c>
      <c r="N3830" s="1" t="s">
        <v>196</v>
      </c>
    </row>
    <row r="3831" spans="1:14" x14ac:dyDescent="0.3">
      <c r="A3831" s="1" t="s">
        <v>50</v>
      </c>
      <c r="B3831">
        <v>1185732</v>
      </c>
      <c r="C3831" s="2">
        <v>44271</v>
      </c>
      <c r="D3831" s="1" t="s">
        <v>15</v>
      </c>
      <c r="E3831" s="1" t="s">
        <v>36</v>
      </c>
      <c r="F3831" s="1" t="s">
        <v>37</v>
      </c>
      <c r="G3831" s="1" t="s">
        <v>23</v>
      </c>
      <c r="H3831">
        <v>19</v>
      </c>
      <c r="I3831">
        <v>91</v>
      </c>
      <c r="J3831">
        <v>1729</v>
      </c>
      <c r="K3831">
        <v>933.66000000000008</v>
      </c>
      <c r="L3831" s="1">
        <v>795.33999999999992</v>
      </c>
      <c r="M3831" s="1" t="s">
        <v>25</v>
      </c>
      <c r="N3831" s="1" t="s">
        <v>197</v>
      </c>
    </row>
    <row r="3832" spans="1:14" x14ac:dyDescent="0.3">
      <c r="A3832" s="1" t="s">
        <v>50</v>
      </c>
      <c r="B3832">
        <v>1185732</v>
      </c>
      <c r="C3832" s="2">
        <v>44271</v>
      </c>
      <c r="D3832" s="1" t="s">
        <v>15</v>
      </c>
      <c r="E3832" s="1" t="s">
        <v>36</v>
      </c>
      <c r="F3832" s="1" t="s">
        <v>37</v>
      </c>
      <c r="G3832" s="1" t="s">
        <v>24</v>
      </c>
      <c r="H3832">
        <v>23</v>
      </c>
      <c r="I3832">
        <v>49</v>
      </c>
      <c r="J3832">
        <v>1127</v>
      </c>
      <c r="K3832">
        <v>597.31000000000006</v>
      </c>
      <c r="L3832" s="1">
        <v>529.68999999999994</v>
      </c>
      <c r="M3832" s="1" t="s">
        <v>25</v>
      </c>
      <c r="N3832" s="1" t="s">
        <v>197</v>
      </c>
    </row>
    <row r="3833" spans="1:14" x14ac:dyDescent="0.3">
      <c r="A3833" s="1" t="s">
        <v>50</v>
      </c>
      <c r="B3833">
        <v>1185732</v>
      </c>
      <c r="C3833" s="2">
        <v>44271</v>
      </c>
      <c r="D3833" s="1" t="s">
        <v>15</v>
      </c>
      <c r="E3833" s="1" t="s">
        <v>36</v>
      </c>
      <c r="F3833" s="1" t="s">
        <v>37</v>
      </c>
      <c r="G3833" s="1" t="s">
        <v>18</v>
      </c>
      <c r="H3833">
        <v>37</v>
      </c>
      <c r="I3833">
        <v>59</v>
      </c>
      <c r="J3833">
        <v>2183</v>
      </c>
      <c r="K3833">
        <v>1091.5</v>
      </c>
      <c r="L3833" s="1">
        <v>1091.5</v>
      </c>
      <c r="M3833" s="1" t="s">
        <v>25</v>
      </c>
      <c r="N3833" s="1" t="s">
        <v>196</v>
      </c>
    </row>
    <row r="3834" spans="1:14" x14ac:dyDescent="0.3">
      <c r="A3834" s="1" t="s">
        <v>50</v>
      </c>
      <c r="B3834">
        <v>1185732</v>
      </c>
      <c r="C3834" s="2">
        <v>44271</v>
      </c>
      <c r="D3834" s="1" t="s">
        <v>15</v>
      </c>
      <c r="E3834" s="1" t="s">
        <v>36</v>
      </c>
      <c r="F3834" s="1" t="s">
        <v>37</v>
      </c>
      <c r="G3834" s="1" t="s">
        <v>20</v>
      </c>
      <c r="H3834">
        <v>29</v>
      </c>
      <c r="I3834">
        <v>81</v>
      </c>
      <c r="J3834">
        <v>2349</v>
      </c>
      <c r="K3834">
        <v>1268.46</v>
      </c>
      <c r="L3834" s="1">
        <v>1080.54</v>
      </c>
      <c r="M3834" s="1" t="s">
        <v>25</v>
      </c>
      <c r="N3834" s="1" t="s">
        <v>197</v>
      </c>
    </row>
    <row r="3835" spans="1:14" x14ac:dyDescent="0.3">
      <c r="A3835" s="1" t="s">
        <v>50</v>
      </c>
      <c r="B3835">
        <v>1185732</v>
      </c>
      <c r="C3835" s="2">
        <v>44303</v>
      </c>
      <c r="D3835" s="1" t="s">
        <v>15</v>
      </c>
      <c r="E3835" s="1" t="s">
        <v>36</v>
      </c>
      <c r="F3835" s="1" t="s">
        <v>37</v>
      </c>
      <c r="G3835" s="1" t="s">
        <v>21</v>
      </c>
      <c r="H3835">
        <v>27</v>
      </c>
      <c r="I3835">
        <v>143</v>
      </c>
      <c r="J3835">
        <v>3861</v>
      </c>
      <c r="K3835">
        <v>1969.1100000000001</v>
      </c>
      <c r="L3835" s="1">
        <v>1891.8899999999999</v>
      </c>
      <c r="M3835" s="1" t="s">
        <v>25</v>
      </c>
      <c r="N3835" s="1" t="s">
        <v>196</v>
      </c>
    </row>
    <row r="3836" spans="1:14" x14ac:dyDescent="0.3">
      <c r="A3836" s="1" t="s">
        <v>50</v>
      </c>
      <c r="B3836">
        <v>1185732</v>
      </c>
      <c r="C3836" s="2">
        <v>44303</v>
      </c>
      <c r="D3836" s="1" t="s">
        <v>15</v>
      </c>
      <c r="E3836" s="1" t="s">
        <v>36</v>
      </c>
      <c r="F3836" s="1" t="s">
        <v>37</v>
      </c>
      <c r="G3836" s="1" t="s">
        <v>22</v>
      </c>
      <c r="H3836">
        <v>28</v>
      </c>
      <c r="I3836">
        <v>75</v>
      </c>
      <c r="J3836">
        <v>2100</v>
      </c>
      <c r="K3836">
        <v>1155</v>
      </c>
      <c r="L3836" s="1">
        <v>945</v>
      </c>
      <c r="M3836" s="1" t="s">
        <v>25</v>
      </c>
      <c r="N3836" s="1" t="s">
        <v>196</v>
      </c>
    </row>
    <row r="3837" spans="1:14" x14ac:dyDescent="0.3">
      <c r="A3837" s="1" t="s">
        <v>50</v>
      </c>
      <c r="B3837">
        <v>1185732</v>
      </c>
      <c r="C3837" s="2">
        <v>44303</v>
      </c>
      <c r="D3837" s="1" t="s">
        <v>15</v>
      </c>
      <c r="E3837" s="1" t="s">
        <v>36</v>
      </c>
      <c r="F3837" s="1" t="s">
        <v>37</v>
      </c>
      <c r="G3837" s="1" t="s">
        <v>23</v>
      </c>
      <c r="H3837">
        <v>19</v>
      </c>
      <c r="I3837">
        <v>68</v>
      </c>
      <c r="J3837">
        <v>1292</v>
      </c>
      <c r="K3837">
        <v>697.68000000000006</v>
      </c>
      <c r="L3837" s="1">
        <v>594.31999999999994</v>
      </c>
      <c r="M3837" s="1" t="s">
        <v>25</v>
      </c>
      <c r="N3837" s="1" t="s">
        <v>197</v>
      </c>
    </row>
    <row r="3838" spans="1:14" x14ac:dyDescent="0.3">
      <c r="A3838" s="1" t="s">
        <v>50</v>
      </c>
      <c r="B3838">
        <v>1185732</v>
      </c>
      <c r="C3838" s="2">
        <v>44303</v>
      </c>
      <c r="D3838" s="1" t="s">
        <v>15</v>
      </c>
      <c r="E3838" s="1" t="s">
        <v>36</v>
      </c>
      <c r="F3838" s="1" t="s">
        <v>37</v>
      </c>
      <c r="G3838" s="1" t="s">
        <v>24</v>
      </c>
      <c r="H3838">
        <v>25</v>
      </c>
      <c r="I3838">
        <v>47</v>
      </c>
      <c r="J3838">
        <v>1175</v>
      </c>
      <c r="K3838">
        <v>611</v>
      </c>
      <c r="L3838" s="1">
        <v>564</v>
      </c>
      <c r="M3838" s="1" t="s">
        <v>25</v>
      </c>
      <c r="N3838" s="1" t="s">
        <v>197</v>
      </c>
    </row>
    <row r="3839" spans="1:14" x14ac:dyDescent="0.3">
      <c r="A3839" s="1" t="s">
        <v>50</v>
      </c>
      <c r="B3839">
        <v>1185732</v>
      </c>
      <c r="C3839" s="2">
        <v>44303</v>
      </c>
      <c r="D3839" s="1" t="s">
        <v>15</v>
      </c>
      <c r="E3839" s="1" t="s">
        <v>36</v>
      </c>
      <c r="F3839" s="1" t="s">
        <v>37</v>
      </c>
      <c r="G3839" s="1" t="s">
        <v>18</v>
      </c>
      <c r="H3839">
        <v>60</v>
      </c>
      <c r="I3839">
        <v>56</v>
      </c>
      <c r="J3839">
        <v>3360</v>
      </c>
      <c r="K3839">
        <v>1848.0000000000002</v>
      </c>
      <c r="L3839" s="1">
        <v>1511.9999999999998</v>
      </c>
      <c r="M3839" s="1" t="s">
        <v>25</v>
      </c>
      <c r="N3839" s="1" t="s">
        <v>196</v>
      </c>
    </row>
    <row r="3840" spans="1:14" x14ac:dyDescent="0.3">
      <c r="A3840" s="1" t="s">
        <v>50</v>
      </c>
      <c r="B3840">
        <v>1185732</v>
      </c>
      <c r="C3840" s="2">
        <v>44303</v>
      </c>
      <c r="D3840" s="1" t="s">
        <v>15</v>
      </c>
      <c r="E3840" s="1" t="s">
        <v>36</v>
      </c>
      <c r="F3840" s="1" t="s">
        <v>37</v>
      </c>
      <c r="G3840" s="1" t="s">
        <v>20</v>
      </c>
      <c r="H3840">
        <v>47</v>
      </c>
      <c r="I3840">
        <v>94</v>
      </c>
      <c r="J3840">
        <v>4418</v>
      </c>
      <c r="K3840">
        <v>2253.1799999999998</v>
      </c>
      <c r="L3840" s="1">
        <v>2164.8200000000002</v>
      </c>
      <c r="M3840" s="1" t="s">
        <v>25</v>
      </c>
      <c r="N3840" s="1" t="s">
        <v>197</v>
      </c>
    </row>
    <row r="3841" spans="1:14" x14ac:dyDescent="0.3">
      <c r="A3841" s="1" t="s">
        <v>50</v>
      </c>
      <c r="B3841">
        <v>1185732</v>
      </c>
      <c r="C3841" s="2">
        <v>44334</v>
      </c>
      <c r="D3841" s="1" t="s">
        <v>15</v>
      </c>
      <c r="E3841" s="1" t="s">
        <v>36</v>
      </c>
      <c r="F3841" s="1" t="s">
        <v>37</v>
      </c>
      <c r="G3841" s="1" t="s">
        <v>21</v>
      </c>
      <c r="H3841">
        <v>58</v>
      </c>
      <c r="I3841">
        <v>179</v>
      </c>
      <c r="J3841">
        <v>10382</v>
      </c>
      <c r="K3841">
        <v>5398.64</v>
      </c>
      <c r="L3841" s="1">
        <v>4983.3599999999997</v>
      </c>
      <c r="M3841" s="1" t="s">
        <v>25</v>
      </c>
      <c r="N3841" s="1" t="s">
        <v>196</v>
      </c>
    </row>
    <row r="3842" spans="1:14" x14ac:dyDescent="0.3">
      <c r="A3842" s="1" t="s">
        <v>50</v>
      </c>
      <c r="B3842">
        <v>1185732</v>
      </c>
      <c r="C3842" s="2">
        <v>44334</v>
      </c>
      <c r="D3842" s="1" t="s">
        <v>15</v>
      </c>
      <c r="E3842" s="1" t="s">
        <v>36</v>
      </c>
      <c r="F3842" s="1" t="s">
        <v>37</v>
      </c>
      <c r="G3842" s="1" t="s">
        <v>22</v>
      </c>
      <c r="H3842">
        <v>37</v>
      </c>
      <c r="I3842">
        <v>87</v>
      </c>
      <c r="J3842">
        <v>3219</v>
      </c>
      <c r="K3842">
        <v>1641.69</v>
      </c>
      <c r="L3842" s="1">
        <v>1577.31</v>
      </c>
      <c r="M3842" s="1" t="s">
        <v>25</v>
      </c>
      <c r="N3842" s="1" t="s">
        <v>196</v>
      </c>
    </row>
    <row r="3843" spans="1:14" x14ac:dyDescent="0.3">
      <c r="A3843" s="1" t="s">
        <v>50</v>
      </c>
      <c r="B3843">
        <v>1185732</v>
      </c>
      <c r="C3843" s="2">
        <v>44334</v>
      </c>
      <c r="D3843" s="1" t="s">
        <v>15</v>
      </c>
      <c r="E3843" s="1" t="s">
        <v>36</v>
      </c>
      <c r="F3843" s="1" t="s">
        <v>37</v>
      </c>
      <c r="G3843" s="1" t="s">
        <v>23</v>
      </c>
      <c r="H3843">
        <v>32</v>
      </c>
      <c r="I3843">
        <v>77</v>
      </c>
      <c r="J3843">
        <v>2464</v>
      </c>
      <c r="K3843">
        <v>1355.2</v>
      </c>
      <c r="L3843" s="1">
        <v>1108.8</v>
      </c>
      <c r="M3843" s="1" t="s">
        <v>25</v>
      </c>
      <c r="N3843" s="1" t="s">
        <v>197</v>
      </c>
    </row>
    <row r="3844" spans="1:14" x14ac:dyDescent="0.3">
      <c r="A3844" s="1" t="s">
        <v>50</v>
      </c>
      <c r="B3844">
        <v>1185732</v>
      </c>
      <c r="C3844" s="2">
        <v>44334</v>
      </c>
      <c r="D3844" s="1" t="s">
        <v>15</v>
      </c>
      <c r="E3844" s="1" t="s">
        <v>36</v>
      </c>
      <c r="F3844" s="1" t="s">
        <v>37</v>
      </c>
      <c r="G3844" s="1" t="s">
        <v>24</v>
      </c>
      <c r="H3844">
        <v>33</v>
      </c>
      <c r="I3844">
        <v>50</v>
      </c>
      <c r="J3844">
        <v>1650</v>
      </c>
      <c r="K3844">
        <v>907.50000000000011</v>
      </c>
      <c r="L3844" s="1">
        <v>742.49999999999989</v>
      </c>
      <c r="M3844" s="1" t="s">
        <v>25</v>
      </c>
      <c r="N3844" s="1" t="s">
        <v>197</v>
      </c>
    </row>
    <row r="3845" spans="1:14" x14ac:dyDescent="0.3">
      <c r="A3845" s="1" t="s">
        <v>50</v>
      </c>
      <c r="B3845">
        <v>1185732</v>
      </c>
      <c r="C3845" s="2">
        <v>44334</v>
      </c>
      <c r="D3845" s="1" t="s">
        <v>15</v>
      </c>
      <c r="E3845" s="1" t="s">
        <v>36</v>
      </c>
      <c r="F3845" s="1" t="s">
        <v>37</v>
      </c>
      <c r="G3845" s="1" t="s">
        <v>18</v>
      </c>
      <c r="H3845">
        <v>42</v>
      </c>
      <c r="I3845">
        <v>68</v>
      </c>
      <c r="J3845">
        <v>2856</v>
      </c>
      <c r="K3845">
        <v>1542.24</v>
      </c>
      <c r="L3845" s="1">
        <v>1313.76</v>
      </c>
      <c r="M3845" s="1" t="s">
        <v>25</v>
      </c>
      <c r="N3845" s="1" t="s">
        <v>196</v>
      </c>
    </row>
    <row r="3846" spans="1:14" x14ac:dyDescent="0.3">
      <c r="A3846" s="1" t="s">
        <v>50</v>
      </c>
      <c r="B3846">
        <v>1185732</v>
      </c>
      <c r="C3846" s="2">
        <v>44334</v>
      </c>
      <c r="D3846" s="1" t="s">
        <v>15</v>
      </c>
      <c r="E3846" s="1" t="s">
        <v>36</v>
      </c>
      <c r="F3846" s="1" t="s">
        <v>37</v>
      </c>
      <c r="G3846" s="1" t="s">
        <v>20</v>
      </c>
      <c r="H3846">
        <v>52</v>
      </c>
      <c r="I3846">
        <v>95</v>
      </c>
      <c r="J3846">
        <v>4940</v>
      </c>
      <c r="K3846">
        <v>2717</v>
      </c>
      <c r="L3846" s="1">
        <v>2223</v>
      </c>
      <c r="M3846" s="1" t="s">
        <v>25</v>
      </c>
      <c r="N3846" s="1" t="s">
        <v>197</v>
      </c>
    </row>
    <row r="3847" spans="1:14" x14ac:dyDescent="0.3">
      <c r="A3847" s="1" t="s">
        <v>50</v>
      </c>
      <c r="B3847">
        <v>1185732</v>
      </c>
      <c r="C3847" s="2">
        <v>44364</v>
      </c>
      <c r="D3847" s="1" t="s">
        <v>15</v>
      </c>
      <c r="E3847" s="1" t="s">
        <v>36</v>
      </c>
      <c r="F3847" s="1" t="s">
        <v>37</v>
      </c>
      <c r="G3847" s="1" t="s">
        <v>21</v>
      </c>
      <c r="H3847">
        <v>43</v>
      </c>
      <c r="I3847">
        <v>150</v>
      </c>
      <c r="J3847">
        <v>6450</v>
      </c>
      <c r="K3847">
        <v>3354</v>
      </c>
      <c r="L3847" s="1">
        <v>3096</v>
      </c>
      <c r="M3847" s="1" t="s">
        <v>25</v>
      </c>
      <c r="N3847" s="1" t="s">
        <v>196</v>
      </c>
    </row>
    <row r="3848" spans="1:14" x14ac:dyDescent="0.3">
      <c r="A3848" s="1" t="s">
        <v>50</v>
      </c>
      <c r="B3848">
        <v>1185732</v>
      </c>
      <c r="C3848" s="2">
        <v>44364</v>
      </c>
      <c r="D3848" s="1" t="s">
        <v>15</v>
      </c>
      <c r="E3848" s="1" t="s">
        <v>36</v>
      </c>
      <c r="F3848" s="1" t="s">
        <v>37</v>
      </c>
      <c r="G3848" s="1" t="s">
        <v>22</v>
      </c>
      <c r="H3848">
        <v>37</v>
      </c>
      <c r="I3848">
        <v>119</v>
      </c>
      <c r="J3848">
        <v>4403</v>
      </c>
      <c r="K3848">
        <v>2201.5</v>
      </c>
      <c r="L3848" s="1">
        <v>2201.5</v>
      </c>
      <c r="M3848" s="1" t="s">
        <v>25</v>
      </c>
      <c r="N3848" s="1" t="s">
        <v>196</v>
      </c>
    </row>
    <row r="3849" spans="1:14" x14ac:dyDescent="0.3">
      <c r="A3849" s="1" t="s">
        <v>50</v>
      </c>
      <c r="B3849">
        <v>1185732</v>
      </c>
      <c r="C3849" s="2">
        <v>44364</v>
      </c>
      <c r="D3849" s="1" t="s">
        <v>15</v>
      </c>
      <c r="E3849" s="1" t="s">
        <v>36</v>
      </c>
      <c r="F3849" s="1" t="s">
        <v>37</v>
      </c>
      <c r="G3849" s="1" t="s">
        <v>23</v>
      </c>
      <c r="H3849">
        <v>33</v>
      </c>
      <c r="I3849">
        <v>81</v>
      </c>
      <c r="J3849">
        <v>2673</v>
      </c>
      <c r="K3849">
        <v>1443.42</v>
      </c>
      <c r="L3849" s="1">
        <v>1229.58</v>
      </c>
      <c r="M3849" s="1" t="s">
        <v>25</v>
      </c>
      <c r="N3849" s="1" t="s">
        <v>197</v>
      </c>
    </row>
    <row r="3850" spans="1:14" x14ac:dyDescent="0.3">
      <c r="A3850" s="1" t="s">
        <v>50</v>
      </c>
      <c r="B3850">
        <v>1185732</v>
      </c>
      <c r="C3850" s="2">
        <v>44364</v>
      </c>
      <c r="D3850" s="1" t="s">
        <v>15</v>
      </c>
      <c r="E3850" s="1" t="s">
        <v>36</v>
      </c>
      <c r="F3850" s="1" t="s">
        <v>37</v>
      </c>
      <c r="G3850" s="1" t="s">
        <v>24</v>
      </c>
      <c r="H3850">
        <v>33</v>
      </c>
      <c r="I3850">
        <v>69</v>
      </c>
      <c r="J3850">
        <v>2277</v>
      </c>
      <c r="K3850">
        <v>1184.04</v>
      </c>
      <c r="L3850" s="1">
        <v>1092.96</v>
      </c>
      <c r="M3850" s="1" t="s">
        <v>25</v>
      </c>
      <c r="N3850" s="1" t="s">
        <v>197</v>
      </c>
    </row>
    <row r="3851" spans="1:14" x14ac:dyDescent="0.3">
      <c r="A3851" s="1" t="s">
        <v>50</v>
      </c>
      <c r="B3851">
        <v>1185732</v>
      </c>
      <c r="C3851" s="2">
        <v>44364</v>
      </c>
      <c r="D3851" s="1" t="s">
        <v>15</v>
      </c>
      <c r="E3851" s="1" t="s">
        <v>36</v>
      </c>
      <c r="F3851" s="1" t="s">
        <v>37</v>
      </c>
      <c r="G3851" s="1" t="s">
        <v>18</v>
      </c>
      <c r="H3851">
        <v>41</v>
      </c>
      <c r="I3851">
        <v>74</v>
      </c>
      <c r="J3851">
        <v>3034</v>
      </c>
      <c r="K3851">
        <v>1668.7</v>
      </c>
      <c r="L3851" s="1">
        <v>1365.3</v>
      </c>
      <c r="M3851" s="1" t="s">
        <v>25</v>
      </c>
      <c r="N3851" s="1" t="s">
        <v>196</v>
      </c>
    </row>
    <row r="3852" spans="1:14" x14ac:dyDescent="0.3">
      <c r="A3852" s="1" t="s">
        <v>50</v>
      </c>
      <c r="B3852">
        <v>1185732</v>
      </c>
      <c r="C3852" s="2">
        <v>44364</v>
      </c>
      <c r="D3852" s="1" t="s">
        <v>15</v>
      </c>
      <c r="E3852" s="1" t="s">
        <v>36</v>
      </c>
      <c r="F3852" s="1" t="s">
        <v>37</v>
      </c>
      <c r="G3852" s="1" t="s">
        <v>20</v>
      </c>
      <c r="H3852">
        <v>59</v>
      </c>
      <c r="I3852">
        <v>115</v>
      </c>
      <c r="J3852">
        <v>6785</v>
      </c>
      <c r="K3852">
        <v>3528.2000000000003</v>
      </c>
      <c r="L3852" s="1">
        <v>3256.7999999999997</v>
      </c>
      <c r="M3852" s="1" t="s">
        <v>25</v>
      </c>
      <c r="N3852" s="1" t="s">
        <v>197</v>
      </c>
    </row>
    <row r="3853" spans="1:14" x14ac:dyDescent="0.3">
      <c r="A3853" s="1" t="s">
        <v>50</v>
      </c>
      <c r="B3853">
        <v>1185732</v>
      </c>
      <c r="C3853" s="2">
        <v>44393</v>
      </c>
      <c r="D3853" s="1" t="s">
        <v>15</v>
      </c>
      <c r="E3853" s="1" t="s">
        <v>36</v>
      </c>
      <c r="F3853" s="1" t="s">
        <v>37</v>
      </c>
      <c r="G3853" s="1" t="s">
        <v>21</v>
      </c>
      <c r="H3853">
        <v>55</v>
      </c>
      <c r="I3853">
        <v>182</v>
      </c>
      <c r="J3853">
        <v>10010</v>
      </c>
      <c r="K3853">
        <v>5205.2</v>
      </c>
      <c r="L3853" s="1">
        <v>4804.8</v>
      </c>
      <c r="M3853" s="1" t="s">
        <v>25</v>
      </c>
      <c r="N3853" s="1" t="s">
        <v>196</v>
      </c>
    </row>
    <row r="3854" spans="1:14" x14ac:dyDescent="0.3">
      <c r="A3854" s="1" t="s">
        <v>50</v>
      </c>
      <c r="B3854">
        <v>1185732</v>
      </c>
      <c r="C3854" s="2">
        <v>44393</v>
      </c>
      <c r="D3854" s="1" t="s">
        <v>15</v>
      </c>
      <c r="E3854" s="1" t="s">
        <v>36</v>
      </c>
      <c r="F3854" s="1" t="s">
        <v>37</v>
      </c>
      <c r="G3854" s="1" t="s">
        <v>22</v>
      </c>
      <c r="H3854">
        <v>50</v>
      </c>
      <c r="I3854">
        <v>116</v>
      </c>
      <c r="J3854">
        <v>5800</v>
      </c>
      <c r="K3854">
        <v>3074</v>
      </c>
      <c r="L3854" s="1">
        <v>2726</v>
      </c>
      <c r="M3854" s="1" t="s">
        <v>25</v>
      </c>
      <c r="N3854" s="1" t="s">
        <v>196</v>
      </c>
    </row>
    <row r="3855" spans="1:14" x14ac:dyDescent="0.3">
      <c r="A3855" s="1" t="s">
        <v>50</v>
      </c>
      <c r="B3855">
        <v>1185732</v>
      </c>
      <c r="C3855" s="2">
        <v>44393</v>
      </c>
      <c r="D3855" s="1" t="s">
        <v>15</v>
      </c>
      <c r="E3855" s="1" t="s">
        <v>36</v>
      </c>
      <c r="F3855" s="1" t="s">
        <v>37</v>
      </c>
      <c r="G3855" s="1" t="s">
        <v>23</v>
      </c>
      <c r="H3855">
        <v>49</v>
      </c>
      <c r="I3855">
        <v>98</v>
      </c>
      <c r="J3855">
        <v>4802</v>
      </c>
      <c r="K3855">
        <v>2545.06</v>
      </c>
      <c r="L3855" s="1">
        <v>2256.94</v>
      </c>
      <c r="M3855" s="1" t="s">
        <v>25</v>
      </c>
      <c r="N3855" s="1" t="s">
        <v>197</v>
      </c>
    </row>
    <row r="3856" spans="1:14" x14ac:dyDescent="0.3">
      <c r="A3856" s="1" t="s">
        <v>50</v>
      </c>
      <c r="B3856">
        <v>1185732</v>
      </c>
      <c r="C3856" s="2">
        <v>44393</v>
      </c>
      <c r="D3856" s="1" t="s">
        <v>15</v>
      </c>
      <c r="E3856" s="1" t="s">
        <v>36</v>
      </c>
      <c r="F3856" s="1" t="s">
        <v>37</v>
      </c>
      <c r="G3856" s="1" t="s">
        <v>24</v>
      </c>
      <c r="H3856">
        <v>48</v>
      </c>
      <c r="I3856">
        <v>77</v>
      </c>
      <c r="J3856">
        <v>3696</v>
      </c>
      <c r="K3856">
        <v>1884.96</v>
      </c>
      <c r="L3856" s="1">
        <v>1811.04</v>
      </c>
      <c r="M3856" s="1" t="s">
        <v>25</v>
      </c>
      <c r="N3856" s="1" t="s">
        <v>197</v>
      </c>
    </row>
    <row r="3857" spans="1:14" x14ac:dyDescent="0.3">
      <c r="A3857" s="1" t="s">
        <v>50</v>
      </c>
      <c r="B3857">
        <v>1185732</v>
      </c>
      <c r="C3857" s="2">
        <v>44393</v>
      </c>
      <c r="D3857" s="1" t="s">
        <v>15</v>
      </c>
      <c r="E3857" s="1" t="s">
        <v>36</v>
      </c>
      <c r="F3857" s="1" t="s">
        <v>37</v>
      </c>
      <c r="G3857" s="1" t="s">
        <v>18</v>
      </c>
      <c r="H3857">
        <v>54</v>
      </c>
      <c r="I3857">
        <v>87</v>
      </c>
      <c r="J3857">
        <v>4698</v>
      </c>
      <c r="K3857">
        <v>2536.92</v>
      </c>
      <c r="L3857" s="1">
        <v>2161.08</v>
      </c>
      <c r="M3857" s="1" t="s">
        <v>25</v>
      </c>
      <c r="N3857" s="1" t="s">
        <v>196</v>
      </c>
    </row>
    <row r="3858" spans="1:14" x14ac:dyDescent="0.3">
      <c r="A3858" s="1" t="s">
        <v>50</v>
      </c>
      <c r="B3858">
        <v>1185732</v>
      </c>
      <c r="C3858" s="2">
        <v>44393</v>
      </c>
      <c r="D3858" s="1" t="s">
        <v>15</v>
      </c>
      <c r="E3858" s="1" t="s">
        <v>36</v>
      </c>
      <c r="F3858" s="1" t="s">
        <v>37</v>
      </c>
      <c r="G3858" s="1" t="s">
        <v>20</v>
      </c>
      <c r="H3858">
        <v>63</v>
      </c>
      <c r="I3858">
        <v>133</v>
      </c>
      <c r="J3858">
        <v>8379</v>
      </c>
      <c r="K3858">
        <v>4524.66</v>
      </c>
      <c r="L3858" s="1">
        <v>3854.34</v>
      </c>
      <c r="M3858" s="1" t="s">
        <v>25</v>
      </c>
      <c r="N3858" s="1" t="s">
        <v>197</v>
      </c>
    </row>
    <row r="3859" spans="1:14" x14ac:dyDescent="0.3">
      <c r="A3859" s="1" t="s">
        <v>50</v>
      </c>
      <c r="B3859">
        <v>1185732</v>
      </c>
      <c r="C3859" s="2">
        <v>44425</v>
      </c>
      <c r="D3859" s="1" t="s">
        <v>15</v>
      </c>
      <c r="E3859" s="1" t="s">
        <v>36</v>
      </c>
      <c r="F3859" s="1" t="s">
        <v>37</v>
      </c>
      <c r="G3859" s="1" t="s">
        <v>21</v>
      </c>
      <c r="H3859">
        <v>46</v>
      </c>
      <c r="I3859">
        <v>131</v>
      </c>
      <c r="J3859">
        <v>6026</v>
      </c>
      <c r="K3859">
        <v>3133.52</v>
      </c>
      <c r="L3859" s="1">
        <v>2892.48</v>
      </c>
      <c r="M3859" s="1" t="s">
        <v>25</v>
      </c>
      <c r="N3859" s="1" t="s">
        <v>196</v>
      </c>
    </row>
    <row r="3860" spans="1:14" x14ac:dyDescent="0.3">
      <c r="A3860" s="1" t="s">
        <v>50</v>
      </c>
      <c r="B3860">
        <v>1185732</v>
      </c>
      <c r="C3860" s="2">
        <v>44425</v>
      </c>
      <c r="D3860" s="1" t="s">
        <v>15</v>
      </c>
      <c r="E3860" s="1" t="s">
        <v>36</v>
      </c>
      <c r="F3860" s="1" t="s">
        <v>37</v>
      </c>
      <c r="G3860" s="1" t="s">
        <v>22</v>
      </c>
      <c r="H3860">
        <v>42</v>
      </c>
      <c r="I3860">
        <v>90</v>
      </c>
      <c r="J3860">
        <v>3780</v>
      </c>
      <c r="K3860">
        <v>2079</v>
      </c>
      <c r="L3860" s="1">
        <v>1701</v>
      </c>
      <c r="M3860" s="1" t="s">
        <v>25</v>
      </c>
      <c r="N3860" s="1" t="s">
        <v>196</v>
      </c>
    </row>
    <row r="3861" spans="1:14" x14ac:dyDescent="0.3">
      <c r="A3861" s="1" t="s">
        <v>50</v>
      </c>
      <c r="B3861">
        <v>1185732</v>
      </c>
      <c r="C3861" s="2">
        <v>44425</v>
      </c>
      <c r="D3861" s="1" t="s">
        <v>15</v>
      </c>
      <c r="E3861" s="1" t="s">
        <v>36</v>
      </c>
      <c r="F3861" s="1" t="s">
        <v>37</v>
      </c>
      <c r="G3861" s="1" t="s">
        <v>23</v>
      </c>
      <c r="H3861">
        <v>38</v>
      </c>
      <c r="I3861">
        <v>87</v>
      </c>
      <c r="J3861">
        <v>3306</v>
      </c>
      <c r="K3861">
        <v>1719.1200000000001</v>
      </c>
      <c r="L3861" s="1">
        <v>1586.8799999999999</v>
      </c>
      <c r="M3861" s="1" t="s">
        <v>25</v>
      </c>
      <c r="N3861" s="1" t="s">
        <v>197</v>
      </c>
    </row>
    <row r="3862" spans="1:14" x14ac:dyDescent="0.3">
      <c r="A3862" s="1" t="s">
        <v>50</v>
      </c>
      <c r="B3862">
        <v>1185732</v>
      </c>
      <c r="C3862" s="2">
        <v>44425</v>
      </c>
      <c r="D3862" s="1" t="s">
        <v>15</v>
      </c>
      <c r="E3862" s="1" t="s">
        <v>36</v>
      </c>
      <c r="F3862" s="1" t="s">
        <v>37</v>
      </c>
      <c r="G3862" s="1" t="s">
        <v>24</v>
      </c>
      <c r="H3862">
        <v>36</v>
      </c>
      <c r="I3862">
        <v>72</v>
      </c>
      <c r="J3862">
        <v>2592</v>
      </c>
      <c r="K3862">
        <v>1321.92</v>
      </c>
      <c r="L3862" s="1">
        <v>1270.08</v>
      </c>
      <c r="M3862" s="1" t="s">
        <v>25</v>
      </c>
      <c r="N3862" s="1" t="s">
        <v>197</v>
      </c>
    </row>
    <row r="3863" spans="1:14" x14ac:dyDescent="0.3">
      <c r="A3863" s="1" t="s">
        <v>50</v>
      </c>
      <c r="B3863">
        <v>1185732</v>
      </c>
      <c r="C3863" s="2">
        <v>44425</v>
      </c>
      <c r="D3863" s="1" t="s">
        <v>15</v>
      </c>
      <c r="E3863" s="1" t="s">
        <v>36</v>
      </c>
      <c r="F3863" s="1" t="s">
        <v>37</v>
      </c>
      <c r="G3863" s="1" t="s">
        <v>18</v>
      </c>
      <c r="H3863">
        <v>49</v>
      </c>
      <c r="I3863">
        <v>68</v>
      </c>
      <c r="J3863">
        <v>3332</v>
      </c>
      <c r="K3863">
        <v>1799.2800000000002</v>
      </c>
      <c r="L3863" s="1">
        <v>1532.7199999999998</v>
      </c>
      <c r="M3863" s="1" t="s">
        <v>25</v>
      </c>
      <c r="N3863" s="1" t="s">
        <v>196</v>
      </c>
    </row>
    <row r="3864" spans="1:14" x14ac:dyDescent="0.3">
      <c r="A3864" s="1" t="s">
        <v>50</v>
      </c>
      <c r="B3864">
        <v>1185732</v>
      </c>
      <c r="C3864" s="2">
        <v>44425</v>
      </c>
      <c r="D3864" s="1" t="s">
        <v>15</v>
      </c>
      <c r="E3864" s="1" t="s">
        <v>36</v>
      </c>
      <c r="F3864" s="1" t="s">
        <v>37</v>
      </c>
      <c r="G3864" s="1" t="s">
        <v>20</v>
      </c>
      <c r="H3864">
        <v>54</v>
      </c>
      <c r="I3864">
        <v>115</v>
      </c>
      <c r="J3864">
        <v>6210</v>
      </c>
      <c r="K3864">
        <v>3353.4</v>
      </c>
      <c r="L3864" s="1">
        <v>2856.6</v>
      </c>
      <c r="M3864" s="1" t="s">
        <v>25</v>
      </c>
      <c r="N3864" s="1" t="s">
        <v>197</v>
      </c>
    </row>
    <row r="3865" spans="1:14" x14ac:dyDescent="0.3">
      <c r="A3865" s="1" t="s">
        <v>50</v>
      </c>
      <c r="B3865">
        <v>1185732</v>
      </c>
      <c r="C3865" s="2">
        <v>44457</v>
      </c>
      <c r="D3865" s="1" t="s">
        <v>15</v>
      </c>
      <c r="E3865" s="1" t="s">
        <v>36</v>
      </c>
      <c r="F3865" s="1" t="s">
        <v>37</v>
      </c>
      <c r="G3865" s="1" t="s">
        <v>21</v>
      </c>
      <c r="H3865">
        <v>34</v>
      </c>
      <c r="I3865">
        <v>154</v>
      </c>
      <c r="J3865">
        <v>5236</v>
      </c>
      <c r="K3865">
        <v>2670.36</v>
      </c>
      <c r="L3865" s="1">
        <v>2565.64</v>
      </c>
      <c r="M3865" s="1" t="s">
        <v>25</v>
      </c>
      <c r="N3865" s="1" t="s">
        <v>196</v>
      </c>
    </row>
    <row r="3866" spans="1:14" x14ac:dyDescent="0.3">
      <c r="A3866" s="1" t="s">
        <v>50</v>
      </c>
      <c r="B3866">
        <v>1185732</v>
      </c>
      <c r="C3866" s="2">
        <v>44457</v>
      </c>
      <c r="D3866" s="1" t="s">
        <v>15</v>
      </c>
      <c r="E3866" s="1" t="s">
        <v>36</v>
      </c>
      <c r="F3866" s="1" t="s">
        <v>37</v>
      </c>
      <c r="G3866" s="1" t="s">
        <v>22</v>
      </c>
      <c r="H3866">
        <v>29</v>
      </c>
      <c r="I3866">
        <v>91</v>
      </c>
      <c r="J3866">
        <v>2639</v>
      </c>
      <c r="K3866">
        <v>1398.67</v>
      </c>
      <c r="L3866" s="1">
        <v>1240.33</v>
      </c>
      <c r="M3866" s="1" t="s">
        <v>25</v>
      </c>
      <c r="N3866" s="1" t="s">
        <v>196</v>
      </c>
    </row>
    <row r="3867" spans="1:14" x14ac:dyDescent="0.3">
      <c r="A3867" s="1" t="s">
        <v>50</v>
      </c>
      <c r="B3867">
        <v>1185732</v>
      </c>
      <c r="C3867" s="2">
        <v>44457</v>
      </c>
      <c r="D3867" s="1" t="s">
        <v>15</v>
      </c>
      <c r="E3867" s="1" t="s">
        <v>36</v>
      </c>
      <c r="F3867" s="1" t="s">
        <v>37</v>
      </c>
      <c r="G3867" s="1" t="s">
        <v>23</v>
      </c>
      <c r="H3867">
        <v>24</v>
      </c>
      <c r="I3867">
        <v>68</v>
      </c>
      <c r="J3867">
        <v>1632</v>
      </c>
      <c r="K3867">
        <v>881.28000000000009</v>
      </c>
      <c r="L3867" s="1">
        <v>750.71999999999991</v>
      </c>
      <c r="M3867" s="1" t="s">
        <v>25</v>
      </c>
      <c r="N3867" s="1" t="s">
        <v>197</v>
      </c>
    </row>
    <row r="3868" spans="1:14" x14ac:dyDescent="0.3">
      <c r="A3868" s="1" t="s">
        <v>50</v>
      </c>
      <c r="B3868">
        <v>1185732</v>
      </c>
      <c r="C3868" s="2">
        <v>44457</v>
      </c>
      <c r="D3868" s="1" t="s">
        <v>15</v>
      </c>
      <c r="E3868" s="1" t="s">
        <v>36</v>
      </c>
      <c r="F3868" s="1" t="s">
        <v>37</v>
      </c>
      <c r="G3868" s="1" t="s">
        <v>24</v>
      </c>
      <c r="H3868">
        <v>23</v>
      </c>
      <c r="I3868">
        <v>59</v>
      </c>
      <c r="J3868">
        <v>1357</v>
      </c>
      <c r="K3868">
        <v>678.5</v>
      </c>
      <c r="L3868" s="1">
        <v>678.5</v>
      </c>
      <c r="M3868" s="1" t="s">
        <v>25</v>
      </c>
      <c r="N3868" s="1" t="s">
        <v>197</v>
      </c>
    </row>
    <row r="3869" spans="1:14" x14ac:dyDescent="0.3">
      <c r="A3869" s="1" t="s">
        <v>50</v>
      </c>
      <c r="B3869">
        <v>1185732</v>
      </c>
      <c r="C3869" s="2">
        <v>44457</v>
      </c>
      <c r="D3869" s="1" t="s">
        <v>15</v>
      </c>
      <c r="E3869" s="1" t="s">
        <v>36</v>
      </c>
      <c r="F3869" s="1" t="s">
        <v>37</v>
      </c>
      <c r="G3869" s="1" t="s">
        <v>18</v>
      </c>
      <c r="H3869">
        <v>32</v>
      </c>
      <c r="I3869">
        <v>61</v>
      </c>
      <c r="J3869">
        <v>1952</v>
      </c>
      <c r="K3869">
        <v>1015.0400000000001</v>
      </c>
      <c r="L3869" s="1">
        <v>936.95999999999992</v>
      </c>
      <c r="M3869" s="1" t="s">
        <v>25</v>
      </c>
      <c r="N3869" s="1" t="s">
        <v>196</v>
      </c>
    </row>
    <row r="3870" spans="1:14" x14ac:dyDescent="0.3">
      <c r="A3870" s="1" t="s">
        <v>50</v>
      </c>
      <c r="B3870">
        <v>1185732</v>
      </c>
      <c r="C3870" s="2">
        <v>44457</v>
      </c>
      <c r="D3870" s="1" t="s">
        <v>15</v>
      </c>
      <c r="E3870" s="1" t="s">
        <v>36</v>
      </c>
      <c r="F3870" s="1" t="s">
        <v>37</v>
      </c>
      <c r="G3870" s="1" t="s">
        <v>20</v>
      </c>
      <c r="H3870">
        <v>36</v>
      </c>
      <c r="I3870">
        <v>75</v>
      </c>
      <c r="J3870">
        <v>2700</v>
      </c>
      <c r="K3870">
        <v>1377</v>
      </c>
      <c r="L3870" s="1">
        <v>1323</v>
      </c>
      <c r="M3870" s="1" t="s">
        <v>25</v>
      </c>
      <c r="N3870" s="1" t="s">
        <v>197</v>
      </c>
    </row>
    <row r="3871" spans="1:14" x14ac:dyDescent="0.3">
      <c r="A3871" s="1" t="s">
        <v>50</v>
      </c>
      <c r="B3871">
        <v>1185732</v>
      </c>
      <c r="C3871" s="2">
        <v>44486</v>
      </c>
      <c r="D3871" s="1" t="s">
        <v>15</v>
      </c>
      <c r="E3871" s="1" t="s">
        <v>36</v>
      </c>
      <c r="F3871" s="1" t="s">
        <v>37</v>
      </c>
      <c r="G3871" s="1" t="s">
        <v>21</v>
      </c>
      <c r="H3871">
        <v>41</v>
      </c>
      <c r="I3871">
        <v>115</v>
      </c>
      <c r="J3871">
        <v>4715</v>
      </c>
      <c r="K3871">
        <v>2546.1000000000004</v>
      </c>
      <c r="L3871" s="1">
        <v>2168.8999999999996</v>
      </c>
      <c r="M3871" s="1" t="s">
        <v>25</v>
      </c>
      <c r="N3871" s="1" t="s">
        <v>196</v>
      </c>
    </row>
    <row r="3872" spans="1:14" x14ac:dyDescent="0.3">
      <c r="A3872" s="1" t="s">
        <v>50</v>
      </c>
      <c r="B3872">
        <v>1185732</v>
      </c>
      <c r="C3872" s="2">
        <v>44486</v>
      </c>
      <c r="D3872" s="1" t="s">
        <v>15</v>
      </c>
      <c r="E3872" s="1" t="s">
        <v>36</v>
      </c>
      <c r="F3872" s="1" t="s">
        <v>37</v>
      </c>
      <c r="G3872" s="1" t="s">
        <v>22</v>
      </c>
      <c r="H3872">
        <v>32</v>
      </c>
      <c r="I3872">
        <v>80</v>
      </c>
      <c r="J3872">
        <v>2560</v>
      </c>
      <c r="K3872">
        <v>1331.2</v>
      </c>
      <c r="L3872" s="1">
        <v>1228.8</v>
      </c>
      <c r="M3872" s="1" t="s">
        <v>25</v>
      </c>
      <c r="N3872" s="1" t="s">
        <v>196</v>
      </c>
    </row>
    <row r="3873" spans="1:14" x14ac:dyDescent="0.3">
      <c r="A3873" s="1" t="s">
        <v>50</v>
      </c>
      <c r="B3873">
        <v>1185732</v>
      </c>
      <c r="C3873" s="2">
        <v>44486</v>
      </c>
      <c r="D3873" s="1" t="s">
        <v>15</v>
      </c>
      <c r="E3873" s="1" t="s">
        <v>36</v>
      </c>
      <c r="F3873" s="1" t="s">
        <v>37</v>
      </c>
      <c r="G3873" s="1" t="s">
        <v>23</v>
      </c>
      <c r="H3873">
        <v>33</v>
      </c>
      <c r="I3873">
        <v>44</v>
      </c>
      <c r="J3873">
        <v>1452</v>
      </c>
      <c r="K3873">
        <v>769.56000000000006</v>
      </c>
      <c r="L3873" s="1">
        <v>682.43999999999994</v>
      </c>
      <c r="M3873" s="1" t="s">
        <v>25</v>
      </c>
      <c r="N3873" s="1" t="s">
        <v>197</v>
      </c>
    </row>
    <row r="3874" spans="1:14" x14ac:dyDescent="0.3">
      <c r="A3874" s="1" t="s">
        <v>50</v>
      </c>
      <c r="B3874">
        <v>1185732</v>
      </c>
      <c r="C3874" s="2">
        <v>44486</v>
      </c>
      <c r="D3874" s="1" t="s">
        <v>15</v>
      </c>
      <c r="E3874" s="1" t="s">
        <v>36</v>
      </c>
      <c r="F3874" s="1" t="s">
        <v>37</v>
      </c>
      <c r="G3874" s="1" t="s">
        <v>24</v>
      </c>
      <c r="H3874">
        <v>32</v>
      </c>
      <c r="I3874">
        <v>47</v>
      </c>
      <c r="J3874">
        <v>1504</v>
      </c>
      <c r="K3874">
        <v>797.12</v>
      </c>
      <c r="L3874" s="1">
        <v>706.88</v>
      </c>
      <c r="M3874" s="1" t="s">
        <v>25</v>
      </c>
      <c r="N3874" s="1" t="s">
        <v>197</v>
      </c>
    </row>
    <row r="3875" spans="1:14" x14ac:dyDescent="0.3">
      <c r="A3875" s="1" t="s">
        <v>50</v>
      </c>
      <c r="B3875">
        <v>1185732</v>
      </c>
      <c r="C3875" s="2">
        <v>44486</v>
      </c>
      <c r="D3875" s="1" t="s">
        <v>15</v>
      </c>
      <c r="E3875" s="1" t="s">
        <v>36</v>
      </c>
      <c r="F3875" s="1" t="s">
        <v>37</v>
      </c>
      <c r="G3875" s="1" t="s">
        <v>18</v>
      </c>
      <c r="H3875">
        <v>41</v>
      </c>
      <c r="I3875">
        <v>53</v>
      </c>
      <c r="J3875">
        <v>2173</v>
      </c>
      <c r="K3875">
        <v>1195.1500000000001</v>
      </c>
      <c r="L3875" s="1">
        <v>977.84999999999991</v>
      </c>
      <c r="M3875" s="1" t="s">
        <v>25</v>
      </c>
      <c r="N3875" s="1" t="s">
        <v>196</v>
      </c>
    </row>
    <row r="3876" spans="1:14" x14ac:dyDescent="0.3">
      <c r="A3876" s="1" t="s">
        <v>50</v>
      </c>
      <c r="B3876">
        <v>1185732</v>
      </c>
      <c r="C3876" s="2">
        <v>44546</v>
      </c>
      <c r="D3876" s="1" t="s">
        <v>15</v>
      </c>
      <c r="E3876" s="1" t="s">
        <v>36</v>
      </c>
      <c r="F3876" s="1" t="s">
        <v>37</v>
      </c>
      <c r="G3876" s="1" t="s">
        <v>23</v>
      </c>
      <c r="H3876">
        <v>50</v>
      </c>
      <c r="I3876">
        <v>112</v>
      </c>
      <c r="J3876">
        <v>5600</v>
      </c>
      <c r="K3876">
        <v>2968</v>
      </c>
      <c r="L3876" s="1">
        <v>2632</v>
      </c>
      <c r="M3876" s="1" t="s">
        <v>25</v>
      </c>
      <c r="N3876" s="1" t="s">
        <v>197</v>
      </c>
    </row>
    <row r="3877" spans="1:14" x14ac:dyDescent="0.3">
      <c r="A3877" s="1" t="s">
        <v>50</v>
      </c>
      <c r="B3877">
        <v>1185732</v>
      </c>
      <c r="C3877" s="2">
        <v>44249</v>
      </c>
      <c r="D3877" s="1" t="s">
        <v>15</v>
      </c>
      <c r="E3877" s="1" t="s">
        <v>36</v>
      </c>
      <c r="F3877" s="1" t="s">
        <v>37</v>
      </c>
      <c r="G3877" s="1" t="s">
        <v>22</v>
      </c>
      <c r="H3877">
        <v>34</v>
      </c>
      <c r="I3877">
        <v>38</v>
      </c>
      <c r="J3877">
        <v>1292</v>
      </c>
      <c r="K3877">
        <v>594.31999999999994</v>
      </c>
      <c r="L3877" s="1">
        <v>697.68000000000006</v>
      </c>
      <c r="M3877" s="1" t="s">
        <v>25</v>
      </c>
      <c r="N3877" s="1" t="s">
        <v>196</v>
      </c>
    </row>
    <row r="3878" spans="1:14" x14ac:dyDescent="0.3">
      <c r="A3878" s="1" t="s">
        <v>50</v>
      </c>
      <c r="B3878">
        <v>1185732</v>
      </c>
      <c r="C3878" s="2">
        <v>44249</v>
      </c>
      <c r="D3878" s="1" t="s">
        <v>15</v>
      </c>
      <c r="E3878" s="1" t="s">
        <v>36</v>
      </c>
      <c r="F3878" s="1" t="s">
        <v>37</v>
      </c>
      <c r="G3878" s="1" t="s">
        <v>23</v>
      </c>
      <c r="H3878">
        <v>24</v>
      </c>
      <c r="I3878">
        <v>46</v>
      </c>
      <c r="J3878">
        <v>1104</v>
      </c>
      <c r="K3878">
        <v>518.88</v>
      </c>
      <c r="L3878" s="1">
        <v>585.12</v>
      </c>
      <c r="M3878" s="1" t="s">
        <v>25</v>
      </c>
      <c r="N3878" s="1" t="s">
        <v>197</v>
      </c>
    </row>
    <row r="3879" spans="1:14" x14ac:dyDescent="0.3">
      <c r="A3879" s="1" t="s">
        <v>50</v>
      </c>
      <c r="B3879">
        <v>1185732</v>
      </c>
      <c r="C3879" s="2">
        <v>44609</v>
      </c>
      <c r="D3879" s="1" t="s">
        <v>15</v>
      </c>
      <c r="E3879" s="1" t="s">
        <v>36</v>
      </c>
      <c r="F3879" s="1" t="s">
        <v>37</v>
      </c>
      <c r="G3879" s="1" t="s">
        <v>24</v>
      </c>
      <c r="H3879">
        <v>34</v>
      </c>
      <c r="I3879">
        <v>49</v>
      </c>
      <c r="J3879">
        <v>1666</v>
      </c>
      <c r="K3879">
        <v>882.98</v>
      </c>
      <c r="L3879" s="1">
        <v>783.02</v>
      </c>
      <c r="M3879" s="1" t="s">
        <v>25</v>
      </c>
      <c r="N3879" s="1" t="s">
        <v>197</v>
      </c>
    </row>
    <row r="3880" spans="1:14" x14ac:dyDescent="0.3">
      <c r="A3880" s="1" t="s">
        <v>50</v>
      </c>
      <c r="B3880">
        <v>1185732</v>
      </c>
      <c r="C3880" s="2">
        <v>44609</v>
      </c>
      <c r="D3880" s="1" t="s">
        <v>15</v>
      </c>
      <c r="E3880" s="1" t="s">
        <v>36</v>
      </c>
      <c r="F3880" s="1" t="s">
        <v>37</v>
      </c>
      <c r="G3880" s="1" t="s">
        <v>18</v>
      </c>
      <c r="H3880">
        <v>48</v>
      </c>
      <c r="I3880">
        <v>65</v>
      </c>
      <c r="J3880">
        <v>3120</v>
      </c>
      <c r="K3880">
        <v>1653.6000000000001</v>
      </c>
      <c r="L3880" s="1">
        <v>1466.3999999999999</v>
      </c>
      <c r="M3880" s="1" t="s">
        <v>25</v>
      </c>
      <c r="N3880" s="1" t="s">
        <v>196</v>
      </c>
    </row>
    <row r="3881" spans="1:14" x14ac:dyDescent="0.3">
      <c r="A3881" s="1" t="s">
        <v>50</v>
      </c>
      <c r="B3881">
        <v>1185732</v>
      </c>
      <c r="C3881" s="2">
        <v>44609</v>
      </c>
      <c r="D3881" s="1" t="s">
        <v>15</v>
      </c>
      <c r="E3881" s="1" t="s">
        <v>36</v>
      </c>
      <c r="F3881" s="1" t="s">
        <v>37</v>
      </c>
      <c r="G3881" s="1" t="s">
        <v>20</v>
      </c>
      <c r="H3881">
        <v>24</v>
      </c>
      <c r="I3881">
        <v>105</v>
      </c>
      <c r="J3881">
        <v>2520</v>
      </c>
      <c r="K3881">
        <v>1360.8000000000002</v>
      </c>
      <c r="L3881" s="1">
        <v>1159.1999999999998</v>
      </c>
      <c r="M3881" s="1" t="s">
        <v>25</v>
      </c>
      <c r="N3881" s="1" t="s">
        <v>197</v>
      </c>
    </row>
    <row r="3882" spans="1:14" x14ac:dyDescent="0.3">
      <c r="A3882" s="1" t="s">
        <v>50</v>
      </c>
      <c r="B3882">
        <v>1185732</v>
      </c>
      <c r="C3882" s="2">
        <v>44636</v>
      </c>
      <c r="D3882" s="1" t="s">
        <v>15</v>
      </c>
      <c r="E3882" s="1" t="s">
        <v>36</v>
      </c>
      <c r="F3882" s="1" t="s">
        <v>37</v>
      </c>
      <c r="G3882" s="1" t="s">
        <v>21</v>
      </c>
      <c r="H3882">
        <v>28</v>
      </c>
      <c r="I3882">
        <v>165</v>
      </c>
      <c r="J3882">
        <v>4620</v>
      </c>
      <c r="K3882">
        <v>2356.1999999999998</v>
      </c>
      <c r="L3882" s="1">
        <v>2263.8000000000002</v>
      </c>
      <c r="M3882" s="1" t="s">
        <v>25</v>
      </c>
      <c r="N3882" s="1" t="s">
        <v>196</v>
      </c>
    </row>
    <row r="3883" spans="1:14" x14ac:dyDescent="0.3">
      <c r="A3883" s="1" t="s">
        <v>50</v>
      </c>
      <c r="B3883">
        <v>1185732</v>
      </c>
      <c r="C3883" s="2">
        <v>44636</v>
      </c>
      <c r="D3883" s="1" t="s">
        <v>15</v>
      </c>
      <c r="E3883" s="1" t="s">
        <v>36</v>
      </c>
      <c r="F3883" s="1" t="s">
        <v>37</v>
      </c>
      <c r="G3883" s="1" t="s">
        <v>22</v>
      </c>
      <c r="H3883">
        <v>27</v>
      </c>
      <c r="I3883">
        <v>69</v>
      </c>
      <c r="J3883">
        <v>1863</v>
      </c>
      <c r="K3883">
        <v>1006.0200000000001</v>
      </c>
      <c r="L3883" s="1">
        <v>856.9799999999999</v>
      </c>
      <c r="M3883" s="1" t="s">
        <v>25</v>
      </c>
      <c r="N3883" s="1" t="s">
        <v>196</v>
      </c>
    </row>
    <row r="3884" spans="1:14" x14ac:dyDescent="0.3">
      <c r="A3884" s="1" t="s">
        <v>50</v>
      </c>
      <c r="B3884">
        <v>1185732</v>
      </c>
      <c r="C3884" s="2">
        <v>44636</v>
      </c>
      <c r="D3884" s="1" t="s">
        <v>15</v>
      </c>
      <c r="E3884" s="1" t="s">
        <v>36</v>
      </c>
      <c r="F3884" s="1" t="s">
        <v>37</v>
      </c>
      <c r="G3884" s="1" t="s">
        <v>23</v>
      </c>
      <c r="H3884">
        <v>19</v>
      </c>
      <c r="I3884">
        <v>91</v>
      </c>
      <c r="J3884">
        <v>1729</v>
      </c>
      <c r="K3884">
        <v>933.66000000000008</v>
      </c>
      <c r="L3884" s="1">
        <v>795.33999999999992</v>
      </c>
      <c r="M3884" s="1" t="s">
        <v>25</v>
      </c>
      <c r="N3884" s="1" t="s">
        <v>197</v>
      </c>
    </row>
    <row r="3885" spans="1:14" x14ac:dyDescent="0.3">
      <c r="A3885" s="1" t="s">
        <v>50</v>
      </c>
      <c r="B3885">
        <v>1185732</v>
      </c>
      <c r="C3885" s="2">
        <v>44636</v>
      </c>
      <c r="D3885" s="1" t="s">
        <v>15</v>
      </c>
      <c r="E3885" s="1" t="s">
        <v>36</v>
      </c>
      <c r="F3885" s="1" t="s">
        <v>37</v>
      </c>
      <c r="G3885" s="1" t="s">
        <v>24</v>
      </c>
      <c r="H3885">
        <v>23</v>
      </c>
      <c r="I3885">
        <v>49</v>
      </c>
      <c r="J3885">
        <v>1127</v>
      </c>
      <c r="K3885">
        <v>597.31000000000006</v>
      </c>
      <c r="L3885" s="1">
        <v>529.68999999999994</v>
      </c>
      <c r="M3885" s="1" t="s">
        <v>25</v>
      </c>
      <c r="N3885" s="1" t="s">
        <v>197</v>
      </c>
    </row>
    <row r="3886" spans="1:14" x14ac:dyDescent="0.3">
      <c r="A3886" s="1" t="s">
        <v>50</v>
      </c>
      <c r="B3886">
        <v>1185732</v>
      </c>
      <c r="C3886" s="2">
        <v>44636</v>
      </c>
      <c r="D3886" s="1" t="s">
        <v>15</v>
      </c>
      <c r="E3886" s="1" t="s">
        <v>36</v>
      </c>
      <c r="F3886" s="1" t="s">
        <v>37</v>
      </c>
      <c r="G3886" s="1" t="s">
        <v>18</v>
      </c>
      <c r="H3886">
        <v>37</v>
      </c>
      <c r="I3886">
        <v>59</v>
      </c>
      <c r="J3886">
        <v>2183</v>
      </c>
      <c r="K3886">
        <v>1091.5</v>
      </c>
      <c r="L3886" s="1">
        <v>1091.5</v>
      </c>
      <c r="M3886" s="1" t="s">
        <v>25</v>
      </c>
      <c r="N3886" s="1" t="s">
        <v>196</v>
      </c>
    </row>
    <row r="3887" spans="1:14" x14ac:dyDescent="0.3">
      <c r="A3887" s="1" t="s">
        <v>50</v>
      </c>
      <c r="B3887">
        <v>1185732</v>
      </c>
      <c r="C3887" s="2">
        <v>44636</v>
      </c>
      <c r="D3887" s="1" t="s">
        <v>15</v>
      </c>
      <c r="E3887" s="1" t="s">
        <v>36</v>
      </c>
      <c r="F3887" s="1" t="s">
        <v>37</v>
      </c>
      <c r="G3887" s="1" t="s">
        <v>20</v>
      </c>
      <c r="H3887">
        <v>29</v>
      </c>
      <c r="I3887">
        <v>81</v>
      </c>
      <c r="J3887">
        <v>2349</v>
      </c>
      <c r="K3887">
        <v>1268.46</v>
      </c>
      <c r="L3887" s="1">
        <v>1080.54</v>
      </c>
      <c r="M3887" s="1" t="s">
        <v>25</v>
      </c>
      <c r="N3887" s="1" t="s">
        <v>197</v>
      </c>
    </row>
    <row r="3888" spans="1:14" x14ac:dyDescent="0.3">
      <c r="A3888" s="1" t="s">
        <v>50</v>
      </c>
      <c r="B3888">
        <v>1185732</v>
      </c>
      <c r="C3888" s="2">
        <v>44668</v>
      </c>
      <c r="D3888" s="1" t="s">
        <v>15</v>
      </c>
      <c r="E3888" s="1" t="s">
        <v>36</v>
      </c>
      <c r="F3888" s="1" t="s">
        <v>37</v>
      </c>
      <c r="G3888" s="1" t="s">
        <v>21</v>
      </c>
      <c r="H3888">
        <v>27</v>
      </c>
      <c r="I3888">
        <v>143</v>
      </c>
      <c r="J3888">
        <v>3861</v>
      </c>
      <c r="K3888">
        <v>1969.1100000000001</v>
      </c>
      <c r="L3888" s="1">
        <v>1891.8899999999999</v>
      </c>
      <c r="M3888" s="1" t="s">
        <v>25</v>
      </c>
      <c r="N3888" s="1" t="s">
        <v>196</v>
      </c>
    </row>
    <row r="3889" spans="1:14" x14ac:dyDescent="0.3">
      <c r="A3889" s="1" t="s">
        <v>50</v>
      </c>
      <c r="B3889">
        <v>1185732</v>
      </c>
      <c r="C3889" s="2">
        <v>44668</v>
      </c>
      <c r="D3889" s="1" t="s">
        <v>15</v>
      </c>
      <c r="E3889" s="1" t="s">
        <v>36</v>
      </c>
      <c r="F3889" s="1" t="s">
        <v>37</v>
      </c>
      <c r="G3889" s="1" t="s">
        <v>22</v>
      </c>
      <c r="H3889">
        <v>28</v>
      </c>
      <c r="I3889">
        <v>75</v>
      </c>
      <c r="J3889">
        <v>2100</v>
      </c>
      <c r="K3889">
        <v>1155</v>
      </c>
      <c r="L3889" s="1">
        <v>945</v>
      </c>
      <c r="M3889" s="1" t="s">
        <v>25</v>
      </c>
      <c r="N3889" s="1" t="s">
        <v>196</v>
      </c>
    </row>
    <row r="3890" spans="1:14" x14ac:dyDescent="0.3">
      <c r="A3890" s="1" t="s">
        <v>50</v>
      </c>
      <c r="B3890">
        <v>1185732</v>
      </c>
      <c r="C3890" s="2">
        <v>44668</v>
      </c>
      <c r="D3890" s="1" t="s">
        <v>15</v>
      </c>
      <c r="E3890" s="1" t="s">
        <v>36</v>
      </c>
      <c r="F3890" s="1" t="s">
        <v>37</v>
      </c>
      <c r="G3890" s="1" t="s">
        <v>23</v>
      </c>
      <c r="H3890">
        <v>19</v>
      </c>
      <c r="I3890">
        <v>68</v>
      </c>
      <c r="J3890">
        <v>1292</v>
      </c>
      <c r="K3890">
        <v>697.68000000000006</v>
      </c>
      <c r="L3890" s="1">
        <v>594.31999999999994</v>
      </c>
      <c r="M3890" s="1" t="s">
        <v>25</v>
      </c>
      <c r="N3890" s="1" t="s">
        <v>197</v>
      </c>
    </row>
    <row r="3891" spans="1:14" x14ac:dyDescent="0.3">
      <c r="A3891" s="1" t="s">
        <v>50</v>
      </c>
      <c r="B3891">
        <v>1185732</v>
      </c>
      <c r="C3891" s="2">
        <v>44668</v>
      </c>
      <c r="D3891" s="1" t="s">
        <v>15</v>
      </c>
      <c r="E3891" s="1" t="s">
        <v>36</v>
      </c>
      <c r="F3891" s="1" t="s">
        <v>37</v>
      </c>
      <c r="G3891" s="1" t="s">
        <v>24</v>
      </c>
      <c r="H3891">
        <v>25</v>
      </c>
      <c r="I3891">
        <v>47</v>
      </c>
      <c r="J3891">
        <v>1175</v>
      </c>
      <c r="K3891">
        <v>611</v>
      </c>
      <c r="L3891" s="1">
        <v>564</v>
      </c>
      <c r="M3891" s="1" t="s">
        <v>25</v>
      </c>
      <c r="N3891" s="1" t="s">
        <v>197</v>
      </c>
    </row>
    <row r="3892" spans="1:14" x14ac:dyDescent="0.3">
      <c r="A3892" s="1" t="s">
        <v>50</v>
      </c>
      <c r="B3892">
        <v>1185732</v>
      </c>
      <c r="C3892" s="2">
        <v>44668</v>
      </c>
      <c r="D3892" s="1" t="s">
        <v>15</v>
      </c>
      <c r="E3892" s="1" t="s">
        <v>36</v>
      </c>
      <c r="F3892" s="1" t="s">
        <v>37</v>
      </c>
      <c r="G3892" s="1" t="s">
        <v>18</v>
      </c>
      <c r="H3892">
        <v>60</v>
      </c>
      <c r="I3892">
        <v>56</v>
      </c>
      <c r="J3892">
        <v>3360</v>
      </c>
      <c r="K3892">
        <v>1848.0000000000002</v>
      </c>
      <c r="L3892" s="1">
        <v>1511.9999999999998</v>
      </c>
      <c r="M3892" s="1" t="s">
        <v>25</v>
      </c>
      <c r="N3892" s="1" t="s">
        <v>196</v>
      </c>
    </row>
    <row r="3893" spans="1:14" x14ac:dyDescent="0.3">
      <c r="A3893" s="1" t="s">
        <v>50</v>
      </c>
      <c r="B3893">
        <v>1185732</v>
      </c>
      <c r="C3893" s="2">
        <v>44668</v>
      </c>
      <c r="D3893" s="1" t="s">
        <v>15</v>
      </c>
      <c r="E3893" s="1" t="s">
        <v>36</v>
      </c>
      <c r="F3893" s="1" t="s">
        <v>37</v>
      </c>
      <c r="G3893" s="1" t="s">
        <v>20</v>
      </c>
      <c r="H3893">
        <v>47</v>
      </c>
      <c r="I3893">
        <v>94</v>
      </c>
      <c r="J3893">
        <v>4418</v>
      </c>
      <c r="K3893">
        <v>2253.1799999999998</v>
      </c>
      <c r="L3893" s="1">
        <v>2164.8200000000002</v>
      </c>
      <c r="M3893" s="1" t="s">
        <v>25</v>
      </c>
      <c r="N3893" s="1" t="s">
        <v>197</v>
      </c>
    </row>
    <row r="3894" spans="1:14" x14ac:dyDescent="0.3">
      <c r="A3894" s="1" t="s">
        <v>50</v>
      </c>
      <c r="B3894">
        <v>1185732</v>
      </c>
      <c r="C3894" s="2">
        <v>44699</v>
      </c>
      <c r="D3894" s="1" t="s">
        <v>15</v>
      </c>
      <c r="E3894" s="1" t="s">
        <v>36</v>
      </c>
      <c r="F3894" s="1" t="s">
        <v>37</v>
      </c>
      <c r="G3894" s="1" t="s">
        <v>21</v>
      </c>
      <c r="H3894">
        <v>58</v>
      </c>
      <c r="I3894">
        <v>179</v>
      </c>
      <c r="J3894">
        <v>10382</v>
      </c>
      <c r="K3894">
        <v>5398.64</v>
      </c>
      <c r="L3894" s="1">
        <v>4983.3599999999997</v>
      </c>
      <c r="M3894" s="1" t="s">
        <v>25</v>
      </c>
      <c r="N3894" s="1" t="s">
        <v>196</v>
      </c>
    </row>
    <row r="3895" spans="1:14" x14ac:dyDescent="0.3">
      <c r="A3895" s="1" t="s">
        <v>50</v>
      </c>
      <c r="B3895">
        <v>1185732</v>
      </c>
      <c r="C3895" s="2">
        <v>44699</v>
      </c>
      <c r="D3895" s="1" t="s">
        <v>15</v>
      </c>
      <c r="E3895" s="1" t="s">
        <v>36</v>
      </c>
      <c r="F3895" s="1" t="s">
        <v>37</v>
      </c>
      <c r="G3895" s="1" t="s">
        <v>22</v>
      </c>
      <c r="H3895">
        <v>37</v>
      </c>
      <c r="I3895">
        <v>87</v>
      </c>
      <c r="J3895">
        <v>3219</v>
      </c>
      <c r="K3895">
        <v>1641.69</v>
      </c>
      <c r="L3895" s="1">
        <v>1577.31</v>
      </c>
      <c r="M3895" s="1" t="s">
        <v>25</v>
      </c>
      <c r="N3895" s="1" t="s">
        <v>196</v>
      </c>
    </row>
    <row r="3896" spans="1:14" x14ac:dyDescent="0.3">
      <c r="A3896" s="1" t="s">
        <v>50</v>
      </c>
      <c r="B3896">
        <v>1185732</v>
      </c>
      <c r="C3896" s="2">
        <v>44699</v>
      </c>
      <c r="D3896" s="1" t="s">
        <v>15</v>
      </c>
      <c r="E3896" s="1" t="s">
        <v>36</v>
      </c>
      <c r="F3896" s="1" t="s">
        <v>37</v>
      </c>
      <c r="G3896" s="1" t="s">
        <v>23</v>
      </c>
      <c r="H3896">
        <v>32</v>
      </c>
      <c r="I3896">
        <v>77</v>
      </c>
      <c r="J3896">
        <v>2464</v>
      </c>
      <c r="K3896">
        <v>1355.2</v>
      </c>
      <c r="L3896" s="1">
        <v>1108.8</v>
      </c>
      <c r="M3896" s="1" t="s">
        <v>25</v>
      </c>
      <c r="N3896" s="1" t="s">
        <v>197</v>
      </c>
    </row>
    <row r="3897" spans="1:14" x14ac:dyDescent="0.3">
      <c r="A3897" s="1" t="s">
        <v>50</v>
      </c>
      <c r="B3897">
        <v>1185732</v>
      </c>
      <c r="C3897" s="2">
        <v>44699</v>
      </c>
      <c r="D3897" s="1" t="s">
        <v>15</v>
      </c>
      <c r="E3897" s="1" t="s">
        <v>36</v>
      </c>
      <c r="F3897" s="1" t="s">
        <v>37</v>
      </c>
      <c r="G3897" s="1" t="s">
        <v>24</v>
      </c>
      <c r="H3897">
        <v>33</v>
      </c>
      <c r="I3897">
        <v>50</v>
      </c>
      <c r="J3897">
        <v>1650</v>
      </c>
      <c r="K3897">
        <v>907.50000000000011</v>
      </c>
      <c r="L3897" s="1">
        <v>742.49999999999989</v>
      </c>
      <c r="M3897" s="1" t="s">
        <v>25</v>
      </c>
      <c r="N3897" s="1" t="s">
        <v>197</v>
      </c>
    </row>
    <row r="3898" spans="1:14" x14ac:dyDescent="0.3">
      <c r="A3898" s="1" t="s">
        <v>50</v>
      </c>
      <c r="B3898">
        <v>1185732</v>
      </c>
      <c r="C3898" s="2">
        <v>44699</v>
      </c>
      <c r="D3898" s="1" t="s">
        <v>15</v>
      </c>
      <c r="E3898" s="1" t="s">
        <v>36</v>
      </c>
      <c r="F3898" s="1" t="s">
        <v>37</v>
      </c>
      <c r="G3898" s="1" t="s">
        <v>18</v>
      </c>
      <c r="H3898">
        <v>42</v>
      </c>
      <c r="I3898">
        <v>68</v>
      </c>
      <c r="J3898">
        <v>2856</v>
      </c>
      <c r="K3898">
        <v>1542.24</v>
      </c>
      <c r="L3898" s="1">
        <v>1313.76</v>
      </c>
      <c r="M3898" s="1" t="s">
        <v>25</v>
      </c>
      <c r="N3898" s="1" t="s">
        <v>196</v>
      </c>
    </row>
    <row r="3899" spans="1:14" x14ac:dyDescent="0.3">
      <c r="A3899" s="1" t="s">
        <v>50</v>
      </c>
      <c r="B3899">
        <v>1185732</v>
      </c>
      <c r="C3899" s="2">
        <v>44699</v>
      </c>
      <c r="D3899" s="1" t="s">
        <v>15</v>
      </c>
      <c r="E3899" s="1" t="s">
        <v>36</v>
      </c>
      <c r="F3899" s="1" t="s">
        <v>37</v>
      </c>
      <c r="G3899" s="1" t="s">
        <v>20</v>
      </c>
      <c r="H3899">
        <v>52</v>
      </c>
      <c r="I3899">
        <v>95</v>
      </c>
      <c r="J3899">
        <v>4940</v>
      </c>
      <c r="K3899">
        <v>2717</v>
      </c>
      <c r="L3899" s="1">
        <v>2223</v>
      </c>
      <c r="M3899" s="1" t="s">
        <v>25</v>
      </c>
      <c r="N3899" s="1" t="s">
        <v>197</v>
      </c>
    </row>
    <row r="3900" spans="1:14" x14ac:dyDescent="0.3">
      <c r="A3900" s="1" t="s">
        <v>50</v>
      </c>
      <c r="B3900">
        <v>1185732</v>
      </c>
      <c r="C3900" s="2">
        <v>44729</v>
      </c>
      <c r="D3900" s="1" t="s">
        <v>15</v>
      </c>
      <c r="E3900" s="1" t="s">
        <v>36</v>
      </c>
      <c r="F3900" s="1" t="s">
        <v>37</v>
      </c>
      <c r="G3900" s="1" t="s">
        <v>21</v>
      </c>
      <c r="H3900">
        <v>43</v>
      </c>
      <c r="I3900">
        <v>150</v>
      </c>
      <c r="J3900">
        <v>6450</v>
      </c>
      <c r="K3900">
        <v>3354</v>
      </c>
      <c r="L3900" s="1">
        <v>3096</v>
      </c>
      <c r="M3900" s="1" t="s">
        <v>25</v>
      </c>
      <c r="N3900" s="1" t="s">
        <v>196</v>
      </c>
    </row>
    <row r="3901" spans="1:14" x14ac:dyDescent="0.3">
      <c r="A3901" s="1" t="s">
        <v>50</v>
      </c>
      <c r="B3901">
        <v>1185732</v>
      </c>
      <c r="C3901" s="2">
        <v>44729</v>
      </c>
      <c r="D3901" s="1" t="s">
        <v>15</v>
      </c>
      <c r="E3901" s="1" t="s">
        <v>36</v>
      </c>
      <c r="F3901" s="1" t="s">
        <v>37</v>
      </c>
      <c r="G3901" s="1" t="s">
        <v>22</v>
      </c>
      <c r="H3901">
        <v>37</v>
      </c>
      <c r="I3901">
        <v>119</v>
      </c>
      <c r="J3901">
        <v>4403</v>
      </c>
      <c r="K3901">
        <v>2201.5</v>
      </c>
      <c r="L3901" s="1">
        <v>2201.5</v>
      </c>
      <c r="M3901" s="1" t="s">
        <v>25</v>
      </c>
      <c r="N3901" s="1" t="s">
        <v>196</v>
      </c>
    </row>
    <row r="3902" spans="1:14" x14ac:dyDescent="0.3">
      <c r="A3902" s="1" t="s">
        <v>50</v>
      </c>
      <c r="B3902">
        <v>1185732</v>
      </c>
      <c r="C3902" s="2">
        <v>44729</v>
      </c>
      <c r="D3902" s="1" t="s">
        <v>15</v>
      </c>
      <c r="E3902" s="1" t="s">
        <v>36</v>
      </c>
      <c r="F3902" s="1" t="s">
        <v>37</v>
      </c>
      <c r="G3902" s="1" t="s">
        <v>23</v>
      </c>
      <c r="H3902">
        <v>33</v>
      </c>
      <c r="I3902">
        <v>81</v>
      </c>
      <c r="J3902">
        <v>2673</v>
      </c>
      <c r="K3902">
        <v>1443.42</v>
      </c>
      <c r="L3902" s="1">
        <v>1229.58</v>
      </c>
      <c r="M3902" s="1" t="s">
        <v>25</v>
      </c>
      <c r="N3902" s="1" t="s">
        <v>197</v>
      </c>
    </row>
    <row r="3903" spans="1:14" x14ac:dyDescent="0.3">
      <c r="A3903" s="1" t="s">
        <v>50</v>
      </c>
      <c r="B3903">
        <v>1185732</v>
      </c>
      <c r="C3903" s="2">
        <v>44729</v>
      </c>
      <c r="D3903" s="1" t="s">
        <v>15</v>
      </c>
      <c r="E3903" s="1" t="s">
        <v>36</v>
      </c>
      <c r="F3903" s="1" t="s">
        <v>37</v>
      </c>
      <c r="G3903" s="1" t="s">
        <v>24</v>
      </c>
      <c r="H3903">
        <v>33</v>
      </c>
      <c r="I3903">
        <v>69</v>
      </c>
      <c r="J3903">
        <v>2277</v>
      </c>
      <c r="K3903">
        <v>1184.04</v>
      </c>
      <c r="L3903" s="1">
        <v>1092.96</v>
      </c>
      <c r="M3903" s="1" t="s">
        <v>25</v>
      </c>
      <c r="N3903" s="1" t="s">
        <v>197</v>
      </c>
    </row>
    <row r="3904" spans="1:14" x14ac:dyDescent="0.3">
      <c r="A3904" s="1" t="s">
        <v>50</v>
      </c>
      <c r="B3904">
        <v>1185732</v>
      </c>
      <c r="C3904" s="2">
        <v>44729</v>
      </c>
      <c r="D3904" s="1" t="s">
        <v>15</v>
      </c>
      <c r="E3904" s="1" t="s">
        <v>36</v>
      </c>
      <c r="F3904" s="1" t="s">
        <v>37</v>
      </c>
      <c r="G3904" s="1" t="s">
        <v>18</v>
      </c>
      <c r="H3904">
        <v>41</v>
      </c>
      <c r="I3904">
        <v>74</v>
      </c>
      <c r="J3904">
        <v>3034</v>
      </c>
      <c r="K3904">
        <v>1668.7</v>
      </c>
      <c r="L3904" s="1">
        <v>1365.3</v>
      </c>
      <c r="M3904" s="1" t="s">
        <v>25</v>
      </c>
      <c r="N3904" s="1" t="s">
        <v>196</v>
      </c>
    </row>
    <row r="3905" spans="1:14" x14ac:dyDescent="0.3">
      <c r="A3905" s="1" t="s">
        <v>50</v>
      </c>
      <c r="B3905">
        <v>1185732</v>
      </c>
      <c r="C3905" s="2">
        <v>44729</v>
      </c>
      <c r="D3905" s="1" t="s">
        <v>15</v>
      </c>
      <c r="E3905" s="1" t="s">
        <v>36</v>
      </c>
      <c r="F3905" s="1" t="s">
        <v>37</v>
      </c>
      <c r="G3905" s="1" t="s">
        <v>20</v>
      </c>
      <c r="H3905">
        <v>59</v>
      </c>
      <c r="I3905">
        <v>115</v>
      </c>
      <c r="J3905">
        <v>6785</v>
      </c>
      <c r="K3905">
        <v>3528.2000000000003</v>
      </c>
      <c r="L3905" s="1">
        <v>3256.7999999999997</v>
      </c>
      <c r="M3905" s="1" t="s">
        <v>25</v>
      </c>
      <c r="N3905" s="1" t="s">
        <v>197</v>
      </c>
    </row>
    <row r="3906" spans="1:14" x14ac:dyDescent="0.3">
      <c r="A3906" s="1" t="s">
        <v>50</v>
      </c>
      <c r="B3906">
        <v>1185732</v>
      </c>
      <c r="C3906" s="2">
        <v>44758</v>
      </c>
      <c r="D3906" s="1" t="s">
        <v>15</v>
      </c>
      <c r="E3906" s="1" t="s">
        <v>36</v>
      </c>
      <c r="F3906" s="1" t="s">
        <v>37</v>
      </c>
      <c r="G3906" s="1" t="s">
        <v>21</v>
      </c>
      <c r="H3906">
        <v>55</v>
      </c>
      <c r="I3906">
        <v>182</v>
      </c>
      <c r="J3906">
        <v>10010</v>
      </c>
      <c r="K3906">
        <v>5205.2</v>
      </c>
      <c r="L3906" s="1">
        <v>4804.8</v>
      </c>
      <c r="M3906" s="1" t="s">
        <v>25</v>
      </c>
      <c r="N3906" s="1" t="s">
        <v>196</v>
      </c>
    </row>
    <row r="3907" spans="1:14" x14ac:dyDescent="0.3">
      <c r="A3907" s="1" t="s">
        <v>50</v>
      </c>
      <c r="B3907">
        <v>1185732</v>
      </c>
      <c r="C3907" s="2">
        <v>44758</v>
      </c>
      <c r="D3907" s="1" t="s">
        <v>15</v>
      </c>
      <c r="E3907" s="1" t="s">
        <v>36</v>
      </c>
      <c r="F3907" s="1" t="s">
        <v>37</v>
      </c>
      <c r="G3907" s="1" t="s">
        <v>22</v>
      </c>
      <c r="H3907">
        <v>50</v>
      </c>
      <c r="I3907">
        <v>116</v>
      </c>
      <c r="J3907">
        <v>5800</v>
      </c>
      <c r="K3907">
        <v>3074</v>
      </c>
      <c r="L3907" s="1">
        <v>2726</v>
      </c>
      <c r="M3907" s="1" t="s">
        <v>25</v>
      </c>
      <c r="N3907" s="1" t="s">
        <v>196</v>
      </c>
    </row>
    <row r="3908" spans="1:14" x14ac:dyDescent="0.3">
      <c r="A3908" s="1" t="s">
        <v>50</v>
      </c>
      <c r="B3908">
        <v>1185732</v>
      </c>
      <c r="C3908" s="2">
        <v>44758</v>
      </c>
      <c r="D3908" s="1" t="s">
        <v>15</v>
      </c>
      <c r="E3908" s="1" t="s">
        <v>36</v>
      </c>
      <c r="F3908" s="1" t="s">
        <v>37</v>
      </c>
      <c r="G3908" s="1" t="s">
        <v>23</v>
      </c>
      <c r="H3908">
        <v>49</v>
      </c>
      <c r="I3908">
        <v>98</v>
      </c>
      <c r="J3908">
        <v>4802</v>
      </c>
      <c r="K3908">
        <v>2545.06</v>
      </c>
      <c r="L3908" s="1">
        <v>2256.94</v>
      </c>
      <c r="M3908" s="1" t="s">
        <v>25</v>
      </c>
      <c r="N3908" s="1" t="s">
        <v>197</v>
      </c>
    </row>
    <row r="3909" spans="1:14" x14ac:dyDescent="0.3">
      <c r="A3909" s="1" t="s">
        <v>50</v>
      </c>
      <c r="B3909">
        <v>1185732</v>
      </c>
      <c r="C3909" s="2">
        <v>44758</v>
      </c>
      <c r="D3909" s="1" t="s">
        <v>15</v>
      </c>
      <c r="E3909" s="1" t="s">
        <v>36</v>
      </c>
      <c r="F3909" s="1" t="s">
        <v>37</v>
      </c>
      <c r="G3909" s="1" t="s">
        <v>24</v>
      </c>
      <c r="H3909">
        <v>48</v>
      </c>
      <c r="I3909">
        <v>77</v>
      </c>
      <c r="J3909">
        <v>3696</v>
      </c>
      <c r="K3909">
        <v>1884.96</v>
      </c>
      <c r="L3909" s="1">
        <v>1811.04</v>
      </c>
      <c r="M3909" s="1" t="s">
        <v>25</v>
      </c>
      <c r="N3909" s="1" t="s">
        <v>197</v>
      </c>
    </row>
    <row r="3910" spans="1:14" x14ac:dyDescent="0.3">
      <c r="A3910" s="1" t="s">
        <v>50</v>
      </c>
      <c r="B3910">
        <v>1185732</v>
      </c>
      <c r="C3910" s="2">
        <v>44758</v>
      </c>
      <c r="D3910" s="1" t="s">
        <v>15</v>
      </c>
      <c r="E3910" s="1" t="s">
        <v>36</v>
      </c>
      <c r="F3910" s="1" t="s">
        <v>37</v>
      </c>
      <c r="G3910" s="1" t="s">
        <v>18</v>
      </c>
      <c r="H3910">
        <v>54</v>
      </c>
      <c r="I3910">
        <v>87</v>
      </c>
      <c r="J3910">
        <v>4698</v>
      </c>
      <c r="K3910">
        <v>2536.92</v>
      </c>
      <c r="L3910" s="1">
        <v>2161.08</v>
      </c>
      <c r="M3910" s="1" t="s">
        <v>25</v>
      </c>
      <c r="N3910" s="1" t="s">
        <v>196</v>
      </c>
    </row>
    <row r="3911" spans="1:14" x14ac:dyDescent="0.3">
      <c r="A3911" s="1" t="s">
        <v>50</v>
      </c>
      <c r="B3911">
        <v>1185732</v>
      </c>
      <c r="C3911" s="2">
        <v>44758</v>
      </c>
      <c r="D3911" s="1" t="s">
        <v>15</v>
      </c>
      <c r="E3911" s="1" t="s">
        <v>36</v>
      </c>
      <c r="F3911" s="1" t="s">
        <v>37</v>
      </c>
      <c r="G3911" s="1" t="s">
        <v>20</v>
      </c>
      <c r="H3911">
        <v>63</v>
      </c>
      <c r="I3911">
        <v>133</v>
      </c>
      <c r="J3911">
        <v>8379</v>
      </c>
      <c r="K3911">
        <v>4524.66</v>
      </c>
      <c r="L3911" s="1">
        <v>3854.34</v>
      </c>
      <c r="M3911" s="1" t="s">
        <v>25</v>
      </c>
      <c r="N3911" s="1" t="s">
        <v>197</v>
      </c>
    </row>
    <row r="3912" spans="1:14" x14ac:dyDescent="0.3">
      <c r="A3912" s="1" t="s">
        <v>50</v>
      </c>
      <c r="B3912">
        <v>1185732</v>
      </c>
      <c r="C3912" s="2">
        <v>44790</v>
      </c>
      <c r="D3912" s="1" t="s">
        <v>15</v>
      </c>
      <c r="E3912" s="1" t="s">
        <v>36</v>
      </c>
      <c r="F3912" s="1" t="s">
        <v>37</v>
      </c>
      <c r="G3912" s="1" t="s">
        <v>21</v>
      </c>
      <c r="H3912">
        <v>46</v>
      </c>
      <c r="I3912">
        <v>131</v>
      </c>
      <c r="J3912">
        <v>6026</v>
      </c>
      <c r="K3912">
        <v>3133.52</v>
      </c>
      <c r="L3912" s="1">
        <v>2892.48</v>
      </c>
      <c r="M3912" s="1" t="s">
        <v>25</v>
      </c>
      <c r="N3912" s="1" t="s">
        <v>196</v>
      </c>
    </row>
    <row r="3913" spans="1:14" x14ac:dyDescent="0.3">
      <c r="A3913" s="1" t="s">
        <v>50</v>
      </c>
      <c r="B3913">
        <v>1185732</v>
      </c>
      <c r="C3913" s="2">
        <v>44790</v>
      </c>
      <c r="D3913" s="1" t="s">
        <v>15</v>
      </c>
      <c r="E3913" s="1" t="s">
        <v>36</v>
      </c>
      <c r="F3913" s="1" t="s">
        <v>37</v>
      </c>
      <c r="G3913" s="1" t="s">
        <v>22</v>
      </c>
      <c r="H3913">
        <v>42</v>
      </c>
      <c r="I3913">
        <v>90</v>
      </c>
      <c r="J3913">
        <v>3780</v>
      </c>
      <c r="K3913">
        <v>2079</v>
      </c>
      <c r="L3913" s="1">
        <v>1701</v>
      </c>
      <c r="M3913" s="1" t="s">
        <v>25</v>
      </c>
      <c r="N3913" s="1" t="s">
        <v>196</v>
      </c>
    </row>
    <row r="3914" spans="1:14" x14ac:dyDescent="0.3">
      <c r="A3914" s="1" t="s">
        <v>50</v>
      </c>
      <c r="B3914">
        <v>1185732</v>
      </c>
      <c r="C3914" s="2">
        <v>44790</v>
      </c>
      <c r="D3914" s="1" t="s">
        <v>15</v>
      </c>
      <c r="E3914" s="1" t="s">
        <v>36</v>
      </c>
      <c r="F3914" s="1" t="s">
        <v>37</v>
      </c>
      <c r="G3914" s="1" t="s">
        <v>23</v>
      </c>
      <c r="H3914">
        <v>38</v>
      </c>
      <c r="I3914">
        <v>87</v>
      </c>
      <c r="J3914">
        <v>3306</v>
      </c>
      <c r="K3914">
        <v>1719.1200000000001</v>
      </c>
      <c r="L3914" s="1">
        <v>1586.8799999999999</v>
      </c>
      <c r="M3914" s="1" t="s">
        <v>25</v>
      </c>
      <c r="N3914" s="1" t="s">
        <v>197</v>
      </c>
    </row>
    <row r="3915" spans="1:14" x14ac:dyDescent="0.3">
      <c r="A3915" s="1" t="s">
        <v>50</v>
      </c>
      <c r="B3915">
        <v>1185732</v>
      </c>
      <c r="C3915" s="2">
        <v>44790</v>
      </c>
      <c r="D3915" s="1" t="s">
        <v>15</v>
      </c>
      <c r="E3915" s="1" t="s">
        <v>36</v>
      </c>
      <c r="F3915" s="1" t="s">
        <v>37</v>
      </c>
      <c r="G3915" s="1" t="s">
        <v>24</v>
      </c>
      <c r="H3915">
        <v>36</v>
      </c>
      <c r="I3915">
        <v>72</v>
      </c>
      <c r="J3915">
        <v>2592</v>
      </c>
      <c r="K3915">
        <v>1321.92</v>
      </c>
      <c r="L3915" s="1">
        <v>1270.08</v>
      </c>
      <c r="M3915" s="1" t="s">
        <v>25</v>
      </c>
      <c r="N3915" s="1" t="s">
        <v>197</v>
      </c>
    </row>
    <row r="3916" spans="1:14" x14ac:dyDescent="0.3">
      <c r="A3916" s="1" t="s">
        <v>50</v>
      </c>
      <c r="B3916">
        <v>1185732</v>
      </c>
      <c r="C3916" s="2">
        <v>44790</v>
      </c>
      <c r="D3916" s="1" t="s">
        <v>15</v>
      </c>
      <c r="E3916" s="1" t="s">
        <v>36</v>
      </c>
      <c r="F3916" s="1" t="s">
        <v>37</v>
      </c>
      <c r="G3916" s="1" t="s">
        <v>18</v>
      </c>
      <c r="H3916">
        <v>49</v>
      </c>
      <c r="I3916">
        <v>68</v>
      </c>
      <c r="J3916">
        <v>3332</v>
      </c>
      <c r="K3916">
        <v>1799.2800000000002</v>
      </c>
      <c r="L3916" s="1">
        <v>1532.7199999999998</v>
      </c>
      <c r="M3916" s="1" t="s">
        <v>25</v>
      </c>
      <c r="N3916" s="1" t="s">
        <v>196</v>
      </c>
    </row>
    <row r="3917" spans="1:14" x14ac:dyDescent="0.3">
      <c r="A3917" s="1" t="s">
        <v>50</v>
      </c>
      <c r="B3917">
        <v>1185732</v>
      </c>
      <c r="C3917" s="2">
        <v>44790</v>
      </c>
      <c r="D3917" s="1" t="s">
        <v>15</v>
      </c>
      <c r="E3917" s="1" t="s">
        <v>36</v>
      </c>
      <c r="F3917" s="1" t="s">
        <v>37</v>
      </c>
      <c r="G3917" s="1" t="s">
        <v>20</v>
      </c>
      <c r="H3917">
        <v>54</v>
      </c>
      <c r="I3917">
        <v>115</v>
      </c>
      <c r="J3917">
        <v>6210</v>
      </c>
      <c r="K3917">
        <v>3353.4</v>
      </c>
      <c r="L3917" s="1">
        <v>2856.6</v>
      </c>
      <c r="M3917" s="1" t="s">
        <v>25</v>
      </c>
      <c r="N3917" s="1" t="s">
        <v>197</v>
      </c>
    </row>
    <row r="3918" spans="1:14" x14ac:dyDescent="0.3">
      <c r="A3918" s="1" t="s">
        <v>50</v>
      </c>
      <c r="B3918">
        <v>1185732</v>
      </c>
      <c r="C3918" s="2">
        <v>44822</v>
      </c>
      <c r="D3918" s="1" t="s">
        <v>15</v>
      </c>
      <c r="E3918" s="1" t="s">
        <v>36</v>
      </c>
      <c r="F3918" s="1" t="s">
        <v>37</v>
      </c>
      <c r="G3918" s="1" t="s">
        <v>21</v>
      </c>
      <c r="H3918">
        <v>34</v>
      </c>
      <c r="I3918">
        <v>154</v>
      </c>
      <c r="J3918">
        <v>5236</v>
      </c>
      <c r="K3918">
        <v>2670.36</v>
      </c>
      <c r="L3918" s="1">
        <v>2565.64</v>
      </c>
      <c r="M3918" s="1" t="s">
        <v>25</v>
      </c>
      <c r="N3918" s="1" t="s">
        <v>196</v>
      </c>
    </row>
    <row r="3919" spans="1:14" x14ac:dyDescent="0.3">
      <c r="A3919" s="1" t="s">
        <v>50</v>
      </c>
      <c r="B3919">
        <v>1185732</v>
      </c>
      <c r="C3919" s="2">
        <v>44822</v>
      </c>
      <c r="D3919" s="1" t="s">
        <v>15</v>
      </c>
      <c r="E3919" s="1" t="s">
        <v>36</v>
      </c>
      <c r="F3919" s="1" t="s">
        <v>37</v>
      </c>
      <c r="G3919" s="1" t="s">
        <v>22</v>
      </c>
      <c r="H3919">
        <v>29</v>
      </c>
      <c r="I3919">
        <v>91</v>
      </c>
      <c r="J3919">
        <v>2639</v>
      </c>
      <c r="K3919">
        <v>1398.67</v>
      </c>
      <c r="L3919" s="1">
        <v>1240.33</v>
      </c>
      <c r="M3919" s="1" t="s">
        <v>25</v>
      </c>
      <c r="N3919" s="1" t="s">
        <v>196</v>
      </c>
    </row>
    <row r="3920" spans="1:14" x14ac:dyDescent="0.3">
      <c r="A3920" s="1" t="s">
        <v>50</v>
      </c>
      <c r="B3920">
        <v>1185732</v>
      </c>
      <c r="C3920" s="2">
        <v>44822</v>
      </c>
      <c r="D3920" s="1" t="s">
        <v>15</v>
      </c>
      <c r="E3920" s="1" t="s">
        <v>36</v>
      </c>
      <c r="F3920" s="1" t="s">
        <v>37</v>
      </c>
      <c r="G3920" s="1" t="s">
        <v>23</v>
      </c>
      <c r="H3920">
        <v>24</v>
      </c>
      <c r="I3920">
        <v>68</v>
      </c>
      <c r="J3920">
        <v>1632</v>
      </c>
      <c r="K3920">
        <v>881.28000000000009</v>
      </c>
      <c r="L3920" s="1">
        <v>750.71999999999991</v>
      </c>
      <c r="M3920" s="1" t="s">
        <v>25</v>
      </c>
      <c r="N3920" s="1" t="s">
        <v>197</v>
      </c>
    </row>
    <row r="3921" spans="1:14" x14ac:dyDescent="0.3">
      <c r="A3921" s="1" t="s">
        <v>50</v>
      </c>
      <c r="B3921">
        <v>1185732</v>
      </c>
      <c r="C3921" s="2">
        <v>44822</v>
      </c>
      <c r="D3921" s="1" t="s">
        <v>15</v>
      </c>
      <c r="E3921" s="1" t="s">
        <v>36</v>
      </c>
      <c r="F3921" s="1" t="s">
        <v>37</v>
      </c>
      <c r="G3921" s="1" t="s">
        <v>24</v>
      </c>
      <c r="H3921">
        <v>23</v>
      </c>
      <c r="I3921">
        <v>59</v>
      </c>
      <c r="J3921">
        <v>1357</v>
      </c>
      <c r="K3921">
        <v>678.5</v>
      </c>
      <c r="L3921" s="1">
        <v>678.5</v>
      </c>
      <c r="M3921" s="1" t="s">
        <v>25</v>
      </c>
      <c r="N3921" s="1" t="s">
        <v>197</v>
      </c>
    </row>
    <row r="3922" spans="1:14" x14ac:dyDescent="0.3">
      <c r="A3922" s="1" t="s">
        <v>50</v>
      </c>
      <c r="B3922">
        <v>1185732</v>
      </c>
      <c r="C3922" s="2">
        <v>44822</v>
      </c>
      <c r="D3922" s="1" t="s">
        <v>15</v>
      </c>
      <c r="E3922" s="1" t="s">
        <v>36</v>
      </c>
      <c r="F3922" s="1" t="s">
        <v>37</v>
      </c>
      <c r="G3922" s="1" t="s">
        <v>18</v>
      </c>
      <c r="H3922">
        <v>32</v>
      </c>
      <c r="I3922">
        <v>61</v>
      </c>
      <c r="J3922">
        <v>1952</v>
      </c>
      <c r="K3922">
        <v>1015.0400000000001</v>
      </c>
      <c r="L3922" s="1">
        <v>936.95999999999992</v>
      </c>
      <c r="M3922" s="1" t="s">
        <v>25</v>
      </c>
      <c r="N3922" s="1" t="s">
        <v>196</v>
      </c>
    </row>
    <row r="3923" spans="1:14" x14ac:dyDescent="0.3">
      <c r="A3923" s="1" t="s">
        <v>50</v>
      </c>
      <c r="B3923">
        <v>1185732</v>
      </c>
      <c r="C3923" s="2">
        <v>44822</v>
      </c>
      <c r="D3923" s="1" t="s">
        <v>15</v>
      </c>
      <c r="E3923" s="1" t="s">
        <v>36</v>
      </c>
      <c r="F3923" s="1" t="s">
        <v>37</v>
      </c>
      <c r="G3923" s="1" t="s">
        <v>20</v>
      </c>
      <c r="H3923">
        <v>36</v>
      </c>
      <c r="I3923">
        <v>75</v>
      </c>
      <c r="J3923">
        <v>2700</v>
      </c>
      <c r="K3923">
        <v>1377</v>
      </c>
      <c r="L3923" s="1">
        <v>1323</v>
      </c>
      <c r="M3923" s="1" t="s">
        <v>25</v>
      </c>
      <c r="N3923" s="1" t="s">
        <v>197</v>
      </c>
    </row>
    <row r="3924" spans="1:14" x14ac:dyDescent="0.3">
      <c r="A3924" s="1" t="s">
        <v>50</v>
      </c>
      <c r="B3924">
        <v>1185732</v>
      </c>
      <c r="C3924" s="2">
        <v>44851</v>
      </c>
      <c r="D3924" s="1" t="s">
        <v>15</v>
      </c>
      <c r="E3924" s="1" t="s">
        <v>36</v>
      </c>
      <c r="F3924" s="1" t="s">
        <v>37</v>
      </c>
      <c r="G3924" s="1" t="s">
        <v>21</v>
      </c>
      <c r="H3924">
        <v>41</v>
      </c>
      <c r="I3924">
        <v>115</v>
      </c>
      <c r="J3924">
        <v>4715</v>
      </c>
      <c r="K3924">
        <v>2546.1000000000004</v>
      </c>
      <c r="L3924" s="1">
        <v>2168.8999999999996</v>
      </c>
      <c r="M3924" s="1" t="s">
        <v>25</v>
      </c>
      <c r="N3924" s="1" t="s">
        <v>196</v>
      </c>
    </row>
    <row r="3925" spans="1:14" x14ac:dyDescent="0.3">
      <c r="A3925" s="1" t="s">
        <v>50</v>
      </c>
      <c r="B3925">
        <v>1185732</v>
      </c>
      <c r="C3925" s="2">
        <v>44851</v>
      </c>
      <c r="D3925" s="1" t="s">
        <v>15</v>
      </c>
      <c r="E3925" s="1" t="s">
        <v>36</v>
      </c>
      <c r="F3925" s="1" t="s">
        <v>37</v>
      </c>
      <c r="G3925" s="1" t="s">
        <v>22</v>
      </c>
      <c r="H3925">
        <v>32</v>
      </c>
      <c r="I3925">
        <v>80</v>
      </c>
      <c r="J3925">
        <v>2560</v>
      </c>
      <c r="K3925">
        <v>1331.2</v>
      </c>
      <c r="L3925" s="1">
        <v>1228.8</v>
      </c>
      <c r="M3925" s="1" t="s">
        <v>25</v>
      </c>
      <c r="N3925" s="1" t="s">
        <v>196</v>
      </c>
    </row>
    <row r="3926" spans="1:14" x14ac:dyDescent="0.3">
      <c r="A3926" s="1" t="s">
        <v>50</v>
      </c>
      <c r="B3926">
        <v>1185732</v>
      </c>
      <c r="C3926" s="2">
        <v>44851</v>
      </c>
      <c r="D3926" s="1" t="s">
        <v>15</v>
      </c>
      <c r="E3926" s="1" t="s">
        <v>36</v>
      </c>
      <c r="F3926" s="1" t="s">
        <v>37</v>
      </c>
      <c r="G3926" s="1" t="s">
        <v>23</v>
      </c>
      <c r="H3926">
        <v>33</v>
      </c>
      <c r="I3926">
        <v>44</v>
      </c>
      <c r="J3926">
        <v>1452</v>
      </c>
      <c r="K3926">
        <v>769.56000000000006</v>
      </c>
      <c r="L3926" s="1">
        <v>682.43999999999994</v>
      </c>
      <c r="M3926" s="1" t="s">
        <v>25</v>
      </c>
      <c r="N3926" s="1" t="s">
        <v>197</v>
      </c>
    </row>
    <row r="3927" spans="1:14" x14ac:dyDescent="0.3">
      <c r="A3927" s="1" t="s">
        <v>50</v>
      </c>
      <c r="B3927">
        <v>1185732</v>
      </c>
      <c r="C3927" s="2">
        <v>44851</v>
      </c>
      <c r="D3927" s="1" t="s">
        <v>15</v>
      </c>
      <c r="E3927" s="1" t="s">
        <v>36</v>
      </c>
      <c r="F3927" s="1" t="s">
        <v>37</v>
      </c>
      <c r="G3927" s="1" t="s">
        <v>24</v>
      </c>
      <c r="H3927">
        <v>32</v>
      </c>
      <c r="I3927">
        <v>47</v>
      </c>
      <c r="J3927">
        <v>1504</v>
      </c>
      <c r="K3927">
        <v>797.12</v>
      </c>
      <c r="L3927" s="1">
        <v>706.88</v>
      </c>
      <c r="M3927" s="1" t="s">
        <v>25</v>
      </c>
      <c r="N3927" s="1" t="s">
        <v>197</v>
      </c>
    </row>
    <row r="3928" spans="1:14" x14ac:dyDescent="0.3">
      <c r="A3928" s="1" t="s">
        <v>50</v>
      </c>
      <c r="B3928">
        <v>1185732</v>
      </c>
      <c r="C3928" s="2">
        <v>44851</v>
      </c>
      <c r="D3928" s="1" t="s">
        <v>15</v>
      </c>
      <c r="E3928" s="1" t="s">
        <v>36</v>
      </c>
      <c r="F3928" s="1" t="s">
        <v>37</v>
      </c>
      <c r="G3928" s="1" t="s">
        <v>18</v>
      </c>
      <c r="H3928">
        <v>41</v>
      </c>
      <c r="I3928">
        <v>53</v>
      </c>
      <c r="J3928">
        <v>2173</v>
      </c>
      <c r="K3928">
        <v>1195.1500000000001</v>
      </c>
      <c r="L3928" s="1">
        <v>977.84999999999991</v>
      </c>
      <c r="M3928" s="1" t="s">
        <v>25</v>
      </c>
      <c r="N3928" s="1" t="s">
        <v>196</v>
      </c>
    </row>
    <row r="3929" spans="1:14" x14ac:dyDescent="0.3">
      <c r="A3929" s="1" t="s">
        <v>50</v>
      </c>
      <c r="B3929">
        <v>1185732</v>
      </c>
      <c r="C3929" s="2">
        <v>44911</v>
      </c>
      <c r="D3929" s="1" t="s">
        <v>15</v>
      </c>
      <c r="E3929" s="1" t="s">
        <v>36</v>
      </c>
      <c r="F3929" s="1" t="s">
        <v>37</v>
      </c>
      <c r="G3929" s="1" t="s">
        <v>23</v>
      </c>
      <c r="H3929">
        <v>50</v>
      </c>
      <c r="I3929">
        <v>112</v>
      </c>
      <c r="J3929">
        <v>5600</v>
      </c>
      <c r="K3929">
        <v>2968</v>
      </c>
      <c r="L3929" s="1">
        <v>2632</v>
      </c>
      <c r="M3929" s="1" t="s">
        <v>25</v>
      </c>
      <c r="N3929" s="1" t="s">
        <v>197</v>
      </c>
    </row>
    <row r="3930" spans="1:14" x14ac:dyDescent="0.3">
      <c r="A3930" s="1" t="s">
        <v>50</v>
      </c>
      <c r="B3930">
        <v>1185732</v>
      </c>
      <c r="C3930" s="2">
        <v>44614</v>
      </c>
      <c r="D3930" s="1" t="s">
        <v>15</v>
      </c>
      <c r="E3930" s="1" t="s">
        <v>36</v>
      </c>
      <c r="F3930" s="1" t="s">
        <v>37</v>
      </c>
      <c r="G3930" s="1" t="s">
        <v>22</v>
      </c>
      <c r="H3930">
        <v>34</v>
      </c>
      <c r="I3930">
        <v>38</v>
      </c>
      <c r="J3930">
        <v>1292</v>
      </c>
      <c r="K3930">
        <v>594.31999999999994</v>
      </c>
      <c r="L3930" s="1">
        <v>697.68000000000006</v>
      </c>
      <c r="M3930" s="1" t="s">
        <v>25</v>
      </c>
      <c r="N3930" s="1" t="s">
        <v>196</v>
      </c>
    </row>
    <row r="3931" spans="1:14" x14ac:dyDescent="0.3">
      <c r="A3931" s="1" t="s">
        <v>50</v>
      </c>
      <c r="B3931">
        <v>1185732</v>
      </c>
      <c r="C3931" s="2">
        <v>44614</v>
      </c>
      <c r="D3931" s="1" t="s">
        <v>15</v>
      </c>
      <c r="E3931" s="1" t="s">
        <v>36</v>
      </c>
      <c r="F3931" s="1" t="s">
        <v>37</v>
      </c>
      <c r="G3931" s="1" t="s">
        <v>23</v>
      </c>
      <c r="H3931">
        <v>24</v>
      </c>
      <c r="I3931">
        <v>46</v>
      </c>
      <c r="J3931">
        <v>1104</v>
      </c>
      <c r="K3931">
        <v>518.88</v>
      </c>
      <c r="L3931" s="1">
        <v>585.12</v>
      </c>
      <c r="M3931" s="1" t="s">
        <v>25</v>
      </c>
      <c r="N3931" s="1" t="s">
        <v>197</v>
      </c>
    </row>
    <row r="3932" spans="1:14" x14ac:dyDescent="0.3">
      <c r="A3932" s="1" t="s">
        <v>51</v>
      </c>
      <c r="B3932">
        <v>1185732</v>
      </c>
      <c r="C3932" s="2">
        <v>44235</v>
      </c>
      <c r="D3932" s="1" t="s">
        <v>15</v>
      </c>
      <c r="E3932" s="1" t="s">
        <v>48</v>
      </c>
      <c r="F3932" s="1" t="s">
        <v>49</v>
      </c>
      <c r="G3932" s="1" t="s">
        <v>18</v>
      </c>
      <c r="H3932">
        <v>45</v>
      </c>
      <c r="I3932">
        <v>175</v>
      </c>
      <c r="J3932">
        <v>78750</v>
      </c>
      <c r="K3932">
        <v>23625</v>
      </c>
      <c r="L3932" s="1">
        <v>55125</v>
      </c>
      <c r="M3932" s="1" t="s">
        <v>28</v>
      </c>
      <c r="N3932" s="1" t="s">
        <v>196</v>
      </c>
    </row>
    <row r="3933" spans="1:14" x14ac:dyDescent="0.3">
      <c r="A3933" s="1" t="s">
        <v>51</v>
      </c>
      <c r="B3933">
        <v>1185732</v>
      </c>
      <c r="C3933" s="2">
        <v>44261</v>
      </c>
      <c r="D3933" s="1" t="s">
        <v>15</v>
      </c>
      <c r="E3933" s="1" t="s">
        <v>48</v>
      </c>
      <c r="F3933" s="1" t="s">
        <v>49</v>
      </c>
      <c r="G3933" s="1" t="s">
        <v>21</v>
      </c>
      <c r="H3933">
        <v>35</v>
      </c>
      <c r="I3933">
        <v>495</v>
      </c>
      <c r="J3933">
        <v>173250</v>
      </c>
      <c r="K3933">
        <v>60637.499999999993</v>
      </c>
      <c r="L3933" s="1">
        <v>112612.5</v>
      </c>
      <c r="M3933" s="1" t="s">
        <v>28</v>
      </c>
      <c r="N3933" s="1" t="s">
        <v>196</v>
      </c>
    </row>
    <row r="3934" spans="1:14" x14ac:dyDescent="0.3">
      <c r="A3934" s="1" t="s">
        <v>51</v>
      </c>
      <c r="B3934">
        <v>1185732</v>
      </c>
      <c r="C3934" s="2">
        <v>44261</v>
      </c>
      <c r="D3934" s="1" t="s">
        <v>15</v>
      </c>
      <c r="E3934" s="1" t="s">
        <v>48</v>
      </c>
      <c r="F3934" s="1" t="s">
        <v>49</v>
      </c>
      <c r="G3934" s="1" t="s">
        <v>22</v>
      </c>
      <c r="H3934">
        <v>35</v>
      </c>
      <c r="I3934">
        <v>200</v>
      </c>
      <c r="J3934">
        <v>70000</v>
      </c>
      <c r="K3934">
        <v>24500</v>
      </c>
      <c r="L3934" s="1">
        <v>45500</v>
      </c>
      <c r="M3934" s="1" t="s">
        <v>28</v>
      </c>
      <c r="N3934" s="1" t="s">
        <v>196</v>
      </c>
    </row>
    <row r="3935" spans="1:14" x14ac:dyDescent="0.3">
      <c r="A3935" s="1" t="s">
        <v>51</v>
      </c>
      <c r="B3935">
        <v>1185732</v>
      </c>
      <c r="C3935" s="2">
        <v>44261</v>
      </c>
      <c r="D3935" s="1" t="s">
        <v>15</v>
      </c>
      <c r="E3935" s="1" t="s">
        <v>48</v>
      </c>
      <c r="F3935" s="1" t="s">
        <v>49</v>
      </c>
      <c r="G3935" s="1" t="s">
        <v>18</v>
      </c>
      <c r="H3935">
        <v>45</v>
      </c>
      <c r="I3935">
        <v>125</v>
      </c>
      <c r="J3935">
        <v>56250</v>
      </c>
      <c r="K3935">
        <v>16875</v>
      </c>
      <c r="L3935" s="1">
        <v>39375</v>
      </c>
      <c r="M3935" s="1" t="s">
        <v>28</v>
      </c>
      <c r="N3935" s="1" t="s">
        <v>196</v>
      </c>
    </row>
    <row r="3936" spans="1:14" x14ac:dyDescent="0.3">
      <c r="A3936" s="1" t="s">
        <v>51</v>
      </c>
      <c r="B3936">
        <v>1185732</v>
      </c>
      <c r="C3936" s="2">
        <v>44293</v>
      </c>
      <c r="D3936" s="1" t="s">
        <v>15</v>
      </c>
      <c r="E3936" s="1" t="s">
        <v>48</v>
      </c>
      <c r="F3936" s="1" t="s">
        <v>49</v>
      </c>
      <c r="G3936" s="1" t="s">
        <v>21</v>
      </c>
      <c r="H3936">
        <v>35</v>
      </c>
      <c r="I3936">
        <v>475</v>
      </c>
      <c r="J3936">
        <v>166250</v>
      </c>
      <c r="K3936">
        <v>58187.499999999993</v>
      </c>
      <c r="L3936" s="1">
        <v>108062.5</v>
      </c>
      <c r="M3936" s="1" t="s">
        <v>28</v>
      </c>
      <c r="N3936" s="1" t="s">
        <v>196</v>
      </c>
    </row>
    <row r="3937" spans="1:14" x14ac:dyDescent="0.3">
      <c r="A3937" s="1" t="s">
        <v>51</v>
      </c>
      <c r="B3937">
        <v>1185732</v>
      </c>
      <c r="C3937" s="2">
        <v>44293</v>
      </c>
      <c r="D3937" s="1" t="s">
        <v>15</v>
      </c>
      <c r="E3937" s="1" t="s">
        <v>48</v>
      </c>
      <c r="F3937" s="1" t="s">
        <v>49</v>
      </c>
      <c r="G3937" s="1" t="s">
        <v>22</v>
      </c>
      <c r="H3937">
        <v>35</v>
      </c>
      <c r="I3937">
        <v>175</v>
      </c>
      <c r="J3937">
        <v>61250</v>
      </c>
      <c r="K3937">
        <v>21437.5</v>
      </c>
      <c r="L3937" s="1">
        <v>39812.5</v>
      </c>
      <c r="M3937" s="1" t="s">
        <v>28</v>
      </c>
      <c r="N3937" s="1" t="s">
        <v>196</v>
      </c>
    </row>
    <row r="3938" spans="1:14" x14ac:dyDescent="0.3">
      <c r="A3938" s="1" t="s">
        <v>51</v>
      </c>
      <c r="B3938">
        <v>1185732</v>
      </c>
      <c r="C3938" s="2">
        <v>44293</v>
      </c>
      <c r="D3938" s="1" t="s">
        <v>15</v>
      </c>
      <c r="E3938" s="1" t="s">
        <v>48</v>
      </c>
      <c r="F3938" s="1" t="s">
        <v>49</v>
      </c>
      <c r="G3938" s="1" t="s">
        <v>18</v>
      </c>
      <c r="H3938">
        <v>45</v>
      </c>
      <c r="I3938">
        <v>100</v>
      </c>
      <c r="J3938">
        <v>45000</v>
      </c>
      <c r="K3938">
        <v>13500</v>
      </c>
      <c r="L3938" s="1">
        <v>31500</v>
      </c>
      <c r="M3938" s="1" t="s">
        <v>28</v>
      </c>
      <c r="N3938" s="1" t="s">
        <v>196</v>
      </c>
    </row>
    <row r="3939" spans="1:14" x14ac:dyDescent="0.3">
      <c r="A3939" s="1" t="s">
        <v>51</v>
      </c>
      <c r="B3939">
        <v>1185732</v>
      </c>
      <c r="C3939" s="2">
        <v>44322</v>
      </c>
      <c r="D3939" s="1" t="s">
        <v>15</v>
      </c>
      <c r="E3939" s="1" t="s">
        <v>48</v>
      </c>
      <c r="F3939" s="1" t="s">
        <v>49</v>
      </c>
      <c r="G3939" s="1" t="s">
        <v>21</v>
      </c>
      <c r="H3939">
        <v>49.999999999999993</v>
      </c>
      <c r="I3939">
        <v>520</v>
      </c>
      <c r="J3939">
        <v>259999.99999999997</v>
      </c>
      <c r="K3939">
        <v>90999.999999999985</v>
      </c>
      <c r="L3939" s="1">
        <v>169000</v>
      </c>
      <c r="M3939" s="1" t="s">
        <v>28</v>
      </c>
      <c r="N3939" s="1" t="s">
        <v>196</v>
      </c>
    </row>
    <row r="3940" spans="1:14" x14ac:dyDescent="0.3">
      <c r="A3940" s="1" t="s">
        <v>51</v>
      </c>
      <c r="B3940">
        <v>1185732</v>
      </c>
      <c r="C3940" s="2">
        <v>44322</v>
      </c>
      <c r="D3940" s="1" t="s">
        <v>15</v>
      </c>
      <c r="E3940" s="1" t="s">
        <v>48</v>
      </c>
      <c r="F3940" s="1" t="s">
        <v>49</v>
      </c>
      <c r="G3940" s="1" t="s">
        <v>22</v>
      </c>
      <c r="H3940">
        <v>45</v>
      </c>
      <c r="I3940">
        <v>225</v>
      </c>
      <c r="J3940">
        <v>101250</v>
      </c>
      <c r="K3940">
        <v>35437.5</v>
      </c>
      <c r="L3940" s="1">
        <v>65812.5</v>
      </c>
      <c r="M3940" s="1" t="s">
        <v>28</v>
      </c>
      <c r="N3940" s="1" t="s">
        <v>196</v>
      </c>
    </row>
    <row r="3941" spans="1:14" x14ac:dyDescent="0.3">
      <c r="A3941" s="1" t="s">
        <v>51</v>
      </c>
      <c r="B3941">
        <v>1185732</v>
      </c>
      <c r="C3941" s="2">
        <v>44322</v>
      </c>
      <c r="D3941" s="1" t="s">
        <v>15</v>
      </c>
      <c r="E3941" s="1" t="s">
        <v>48</v>
      </c>
      <c r="F3941" s="1" t="s">
        <v>49</v>
      </c>
      <c r="G3941" s="1" t="s">
        <v>18</v>
      </c>
      <c r="H3941">
        <v>49.999999999999993</v>
      </c>
      <c r="I3941">
        <v>225</v>
      </c>
      <c r="J3941">
        <v>112499.99999999999</v>
      </c>
      <c r="K3941">
        <v>33749.999999999993</v>
      </c>
      <c r="L3941" s="1">
        <v>78750</v>
      </c>
      <c r="M3941" s="1" t="s">
        <v>28</v>
      </c>
      <c r="N3941" s="1" t="s">
        <v>196</v>
      </c>
    </row>
    <row r="3942" spans="1:14" x14ac:dyDescent="0.3">
      <c r="A3942" s="1" t="s">
        <v>51</v>
      </c>
      <c r="B3942">
        <v>1185732</v>
      </c>
      <c r="C3942" s="2">
        <v>44355</v>
      </c>
      <c r="D3942" s="1" t="s">
        <v>15</v>
      </c>
      <c r="E3942" s="1" t="s">
        <v>48</v>
      </c>
      <c r="F3942" s="1" t="s">
        <v>49</v>
      </c>
      <c r="G3942" s="1" t="s">
        <v>21</v>
      </c>
      <c r="H3942">
        <v>49.999999999999993</v>
      </c>
      <c r="I3942">
        <v>600</v>
      </c>
      <c r="J3942">
        <v>299999.99999999994</v>
      </c>
      <c r="K3942">
        <v>104999.99999999997</v>
      </c>
      <c r="L3942" s="1">
        <v>194999.99999999997</v>
      </c>
      <c r="M3942" s="1" t="s">
        <v>28</v>
      </c>
      <c r="N3942" s="1" t="s">
        <v>196</v>
      </c>
    </row>
    <row r="3943" spans="1:14" x14ac:dyDescent="0.3">
      <c r="A3943" s="1" t="s">
        <v>51</v>
      </c>
      <c r="B3943">
        <v>1185732</v>
      </c>
      <c r="C3943" s="2">
        <v>44355</v>
      </c>
      <c r="D3943" s="1" t="s">
        <v>15</v>
      </c>
      <c r="E3943" s="1" t="s">
        <v>48</v>
      </c>
      <c r="F3943" s="1" t="s">
        <v>49</v>
      </c>
      <c r="G3943" s="1" t="s">
        <v>22</v>
      </c>
      <c r="H3943">
        <v>45</v>
      </c>
      <c r="I3943">
        <v>350</v>
      </c>
      <c r="J3943">
        <v>157500</v>
      </c>
      <c r="K3943">
        <v>55125</v>
      </c>
      <c r="L3943" s="1">
        <v>102375</v>
      </c>
      <c r="M3943" s="1" t="s">
        <v>28</v>
      </c>
      <c r="N3943" s="1" t="s">
        <v>196</v>
      </c>
    </row>
    <row r="3944" spans="1:14" x14ac:dyDescent="0.3">
      <c r="A3944" s="1" t="s">
        <v>51</v>
      </c>
      <c r="B3944">
        <v>1185732</v>
      </c>
      <c r="C3944" s="2">
        <v>44355</v>
      </c>
      <c r="D3944" s="1" t="s">
        <v>15</v>
      </c>
      <c r="E3944" s="1" t="s">
        <v>48</v>
      </c>
      <c r="F3944" s="1" t="s">
        <v>49</v>
      </c>
      <c r="G3944" s="1" t="s">
        <v>18</v>
      </c>
      <c r="H3944">
        <v>49.999999999999993</v>
      </c>
      <c r="I3944">
        <v>250</v>
      </c>
      <c r="J3944">
        <v>124999.99999999999</v>
      </c>
      <c r="K3944">
        <v>37499.999999999993</v>
      </c>
      <c r="L3944" s="1">
        <v>87500</v>
      </c>
      <c r="M3944" s="1" t="s">
        <v>28</v>
      </c>
      <c r="N3944" s="1" t="s">
        <v>196</v>
      </c>
    </row>
    <row r="3945" spans="1:14" x14ac:dyDescent="0.3">
      <c r="A3945" s="1" t="s">
        <v>51</v>
      </c>
      <c r="B3945">
        <v>1185732</v>
      </c>
      <c r="C3945" s="2">
        <v>44383</v>
      </c>
      <c r="D3945" s="1" t="s">
        <v>15</v>
      </c>
      <c r="E3945" s="1" t="s">
        <v>48</v>
      </c>
      <c r="F3945" s="1" t="s">
        <v>49</v>
      </c>
      <c r="G3945" s="1" t="s">
        <v>21</v>
      </c>
      <c r="H3945">
        <v>49.999999999999993</v>
      </c>
      <c r="I3945">
        <v>625</v>
      </c>
      <c r="J3945">
        <v>312499.99999999994</v>
      </c>
      <c r="K3945">
        <v>109374.99999999997</v>
      </c>
      <c r="L3945" s="1">
        <v>203124.99999999997</v>
      </c>
      <c r="M3945" s="1" t="s">
        <v>28</v>
      </c>
      <c r="N3945" s="1" t="s">
        <v>196</v>
      </c>
    </row>
    <row r="3946" spans="1:14" x14ac:dyDescent="0.3">
      <c r="A3946" s="1" t="s">
        <v>51</v>
      </c>
      <c r="B3946">
        <v>1185732</v>
      </c>
      <c r="C3946" s="2">
        <v>44383</v>
      </c>
      <c r="D3946" s="1" t="s">
        <v>15</v>
      </c>
      <c r="E3946" s="1" t="s">
        <v>48</v>
      </c>
      <c r="F3946" s="1" t="s">
        <v>49</v>
      </c>
      <c r="G3946" s="1" t="s">
        <v>22</v>
      </c>
      <c r="H3946">
        <v>45</v>
      </c>
      <c r="I3946">
        <v>375</v>
      </c>
      <c r="J3946">
        <v>168750</v>
      </c>
      <c r="K3946">
        <v>59062.499999999993</v>
      </c>
      <c r="L3946" s="1">
        <v>109687.5</v>
      </c>
      <c r="M3946" s="1" t="s">
        <v>28</v>
      </c>
      <c r="N3946" s="1" t="s">
        <v>196</v>
      </c>
    </row>
    <row r="3947" spans="1:14" x14ac:dyDescent="0.3">
      <c r="A3947" s="1" t="s">
        <v>51</v>
      </c>
      <c r="B3947">
        <v>1185732</v>
      </c>
      <c r="C3947" s="2">
        <v>44383</v>
      </c>
      <c r="D3947" s="1" t="s">
        <v>15</v>
      </c>
      <c r="E3947" s="1" t="s">
        <v>48</v>
      </c>
      <c r="F3947" s="1" t="s">
        <v>49</v>
      </c>
      <c r="G3947" s="1" t="s">
        <v>18</v>
      </c>
      <c r="H3947">
        <v>49.999999999999993</v>
      </c>
      <c r="I3947">
        <v>275</v>
      </c>
      <c r="J3947">
        <v>137499.99999999997</v>
      </c>
      <c r="K3947">
        <v>41249.999999999993</v>
      </c>
      <c r="L3947" s="1">
        <v>96249.999999999971</v>
      </c>
      <c r="M3947" s="1" t="s">
        <v>28</v>
      </c>
      <c r="N3947" s="1" t="s">
        <v>196</v>
      </c>
    </row>
    <row r="3948" spans="1:14" x14ac:dyDescent="0.3">
      <c r="A3948" s="1" t="s">
        <v>51</v>
      </c>
      <c r="B3948">
        <v>1185732</v>
      </c>
      <c r="C3948" s="2">
        <v>44415</v>
      </c>
      <c r="D3948" s="1" t="s">
        <v>15</v>
      </c>
      <c r="E3948" s="1" t="s">
        <v>48</v>
      </c>
      <c r="F3948" s="1" t="s">
        <v>49</v>
      </c>
      <c r="G3948" s="1" t="s">
        <v>21</v>
      </c>
      <c r="H3948">
        <v>49.999999999999993</v>
      </c>
      <c r="I3948">
        <v>600</v>
      </c>
      <c r="J3948">
        <v>299999.99999999994</v>
      </c>
      <c r="K3948">
        <v>104999.99999999997</v>
      </c>
      <c r="L3948" s="1">
        <v>194999.99999999997</v>
      </c>
      <c r="M3948" s="1" t="s">
        <v>28</v>
      </c>
      <c r="N3948" s="1" t="s">
        <v>196</v>
      </c>
    </row>
    <row r="3949" spans="1:14" x14ac:dyDescent="0.3">
      <c r="A3949" s="1" t="s">
        <v>51</v>
      </c>
      <c r="B3949">
        <v>1185732</v>
      </c>
      <c r="C3949" s="2">
        <v>44415</v>
      </c>
      <c r="D3949" s="1" t="s">
        <v>15</v>
      </c>
      <c r="E3949" s="1" t="s">
        <v>48</v>
      </c>
      <c r="F3949" s="1" t="s">
        <v>49</v>
      </c>
      <c r="G3949" s="1" t="s">
        <v>22</v>
      </c>
      <c r="H3949">
        <v>45</v>
      </c>
      <c r="I3949">
        <v>375</v>
      </c>
      <c r="J3949">
        <v>168750</v>
      </c>
      <c r="K3949">
        <v>59062.499999999993</v>
      </c>
      <c r="L3949" s="1">
        <v>109687.5</v>
      </c>
      <c r="M3949" s="1" t="s">
        <v>28</v>
      </c>
      <c r="N3949" s="1" t="s">
        <v>196</v>
      </c>
    </row>
    <row r="3950" spans="1:14" x14ac:dyDescent="0.3">
      <c r="A3950" s="1" t="s">
        <v>51</v>
      </c>
      <c r="B3950">
        <v>1185732</v>
      </c>
      <c r="C3950" s="2">
        <v>44415</v>
      </c>
      <c r="D3950" s="1" t="s">
        <v>15</v>
      </c>
      <c r="E3950" s="1" t="s">
        <v>48</v>
      </c>
      <c r="F3950" s="1" t="s">
        <v>49</v>
      </c>
      <c r="G3950" s="1" t="s">
        <v>18</v>
      </c>
      <c r="H3950">
        <v>49.999999999999993</v>
      </c>
      <c r="I3950">
        <v>175</v>
      </c>
      <c r="J3950">
        <v>87499.999999999985</v>
      </c>
      <c r="K3950">
        <v>26249.999999999996</v>
      </c>
      <c r="L3950" s="1">
        <v>61249.999999999985</v>
      </c>
      <c r="M3950" s="1" t="s">
        <v>28</v>
      </c>
      <c r="N3950" s="1" t="s">
        <v>196</v>
      </c>
    </row>
    <row r="3951" spans="1:14" x14ac:dyDescent="0.3">
      <c r="A3951" s="1" t="s">
        <v>51</v>
      </c>
      <c r="B3951">
        <v>1185732</v>
      </c>
      <c r="C3951" s="2">
        <v>44445</v>
      </c>
      <c r="D3951" s="1" t="s">
        <v>15</v>
      </c>
      <c r="E3951" s="1" t="s">
        <v>48</v>
      </c>
      <c r="F3951" s="1" t="s">
        <v>49</v>
      </c>
      <c r="G3951" s="1" t="s">
        <v>21</v>
      </c>
      <c r="H3951">
        <v>49.999999999999993</v>
      </c>
      <c r="I3951">
        <v>475</v>
      </c>
      <c r="J3951">
        <v>237499.99999999997</v>
      </c>
      <c r="K3951">
        <v>83124.999999999985</v>
      </c>
      <c r="L3951" s="1">
        <v>154375</v>
      </c>
      <c r="M3951" s="1" t="s">
        <v>28</v>
      </c>
      <c r="N3951" s="1" t="s">
        <v>196</v>
      </c>
    </row>
    <row r="3952" spans="1:14" x14ac:dyDescent="0.3">
      <c r="A3952" s="1" t="s">
        <v>51</v>
      </c>
      <c r="B3952">
        <v>1185732</v>
      </c>
      <c r="C3952" s="2">
        <v>44445</v>
      </c>
      <c r="D3952" s="1" t="s">
        <v>15</v>
      </c>
      <c r="E3952" s="1" t="s">
        <v>48</v>
      </c>
      <c r="F3952" s="1" t="s">
        <v>49</v>
      </c>
      <c r="G3952" s="1" t="s">
        <v>22</v>
      </c>
      <c r="H3952">
        <v>45</v>
      </c>
      <c r="I3952">
        <v>275</v>
      </c>
      <c r="J3952">
        <v>123750</v>
      </c>
      <c r="K3952">
        <v>43312.5</v>
      </c>
      <c r="L3952" s="1">
        <v>80437.5</v>
      </c>
      <c r="M3952" s="1" t="s">
        <v>28</v>
      </c>
      <c r="N3952" s="1" t="s">
        <v>196</v>
      </c>
    </row>
    <row r="3953" spans="1:14" x14ac:dyDescent="0.3">
      <c r="A3953" s="1" t="s">
        <v>51</v>
      </c>
      <c r="B3953">
        <v>1185732</v>
      </c>
      <c r="C3953" s="2">
        <v>44445</v>
      </c>
      <c r="D3953" s="1" t="s">
        <v>15</v>
      </c>
      <c r="E3953" s="1" t="s">
        <v>48</v>
      </c>
      <c r="F3953" s="1" t="s">
        <v>49</v>
      </c>
      <c r="G3953" s="1" t="s">
        <v>18</v>
      </c>
      <c r="H3953">
        <v>49.999999999999993</v>
      </c>
      <c r="I3953">
        <v>150</v>
      </c>
      <c r="J3953">
        <v>74999.999999999985</v>
      </c>
      <c r="K3953">
        <v>22499.999999999996</v>
      </c>
      <c r="L3953" s="1">
        <v>52499.999999999985</v>
      </c>
      <c r="M3953" s="1" t="s">
        <v>28</v>
      </c>
      <c r="N3953" s="1" t="s">
        <v>196</v>
      </c>
    </row>
    <row r="3954" spans="1:14" x14ac:dyDescent="0.3">
      <c r="A3954" s="1" t="s">
        <v>51</v>
      </c>
      <c r="B3954">
        <v>1185732</v>
      </c>
      <c r="C3954" s="2">
        <v>44477</v>
      </c>
      <c r="D3954" s="1" t="s">
        <v>15</v>
      </c>
      <c r="E3954" s="1" t="s">
        <v>48</v>
      </c>
      <c r="F3954" s="1" t="s">
        <v>49</v>
      </c>
      <c r="G3954" s="1" t="s">
        <v>21</v>
      </c>
      <c r="H3954">
        <v>54.999999999999993</v>
      </c>
      <c r="I3954">
        <v>425</v>
      </c>
      <c r="J3954">
        <v>233749.99999999997</v>
      </c>
      <c r="K3954">
        <v>81812.499999999985</v>
      </c>
      <c r="L3954" s="1">
        <v>151937.5</v>
      </c>
      <c r="M3954" s="1" t="s">
        <v>28</v>
      </c>
      <c r="N3954" s="1" t="s">
        <v>196</v>
      </c>
    </row>
    <row r="3955" spans="1:14" x14ac:dyDescent="0.3">
      <c r="A3955" s="1" t="s">
        <v>51</v>
      </c>
      <c r="B3955">
        <v>1185732</v>
      </c>
      <c r="C3955" s="2">
        <v>44477</v>
      </c>
      <c r="D3955" s="1" t="s">
        <v>15</v>
      </c>
      <c r="E3955" s="1" t="s">
        <v>48</v>
      </c>
      <c r="F3955" s="1" t="s">
        <v>49</v>
      </c>
      <c r="G3955" s="1" t="s">
        <v>22</v>
      </c>
      <c r="H3955">
        <v>50</v>
      </c>
      <c r="I3955">
        <v>250</v>
      </c>
      <c r="J3955">
        <v>125000</v>
      </c>
      <c r="K3955">
        <v>43750</v>
      </c>
      <c r="L3955" s="1">
        <v>81250</v>
      </c>
      <c r="M3955" s="1" t="s">
        <v>28</v>
      </c>
      <c r="N3955" s="1" t="s">
        <v>196</v>
      </c>
    </row>
    <row r="3956" spans="1:14" x14ac:dyDescent="0.3">
      <c r="A3956" s="1" t="s">
        <v>51</v>
      </c>
      <c r="B3956">
        <v>1185732</v>
      </c>
      <c r="C3956" s="2">
        <v>44477</v>
      </c>
      <c r="D3956" s="1" t="s">
        <v>15</v>
      </c>
      <c r="E3956" s="1" t="s">
        <v>48</v>
      </c>
      <c r="F3956" s="1" t="s">
        <v>49</v>
      </c>
      <c r="G3956" s="1" t="s">
        <v>18</v>
      </c>
      <c r="H3956">
        <v>60</v>
      </c>
      <c r="I3956">
        <v>125</v>
      </c>
      <c r="J3956">
        <v>75000</v>
      </c>
      <c r="K3956">
        <v>22500</v>
      </c>
      <c r="L3956" s="1">
        <v>52500</v>
      </c>
      <c r="M3956" s="1" t="s">
        <v>28</v>
      </c>
      <c r="N3956" s="1" t="s">
        <v>196</v>
      </c>
    </row>
    <row r="3957" spans="1:14" x14ac:dyDescent="0.3">
      <c r="A3957" s="1" t="s">
        <v>51</v>
      </c>
      <c r="B3957">
        <v>1185732</v>
      </c>
      <c r="C3957" s="2">
        <v>44235</v>
      </c>
      <c r="D3957" s="1" t="s">
        <v>15</v>
      </c>
      <c r="E3957" s="1" t="s">
        <v>48</v>
      </c>
      <c r="F3957" s="1" t="s">
        <v>49</v>
      </c>
      <c r="G3957" s="1" t="s">
        <v>24</v>
      </c>
      <c r="H3957">
        <v>29</v>
      </c>
      <c r="I3957">
        <v>30</v>
      </c>
      <c r="J3957">
        <v>870</v>
      </c>
      <c r="K3957">
        <v>461.1</v>
      </c>
      <c r="L3957" s="1">
        <v>408.9</v>
      </c>
      <c r="M3957" s="1" t="s">
        <v>25</v>
      </c>
      <c r="N3957" s="1" t="s">
        <v>197</v>
      </c>
    </row>
    <row r="3958" spans="1:14" x14ac:dyDescent="0.3">
      <c r="A3958" s="1" t="s">
        <v>51</v>
      </c>
      <c r="B3958">
        <v>1185732</v>
      </c>
      <c r="C3958" s="2">
        <v>44235</v>
      </c>
      <c r="D3958" s="1" t="s">
        <v>15</v>
      </c>
      <c r="E3958" s="1" t="s">
        <v>48</v>
      </c>
      <c r="F3958" s="1" t="s">
        <v>49</v>
      </c>
      <c r="G3958" s="1" t="s">
        <v>20</v>
      </c>
      <c r="H3958">
        <v>32</v>
      </c>
      <c r="I3958">
        <v>74</v>
      </c>
      <c r="J3958">
        <v>2368</v>
      </c>
      <c r="K3958">
        <v>1255.04</v>
      </c>
      <c r="L3958" s="1">
        <v>1112.96</v>
      </c>
      <c r="M3958" s="1" t="s">
        <v>25</v>
      </c>
      <c r="N3958" s="1" t="s">
        <v>197</v>
      </c>
    </row>
    <row r="3959" spans="1:14" x14ac:dyDescent="0.3">
      <c r="A3959" s="1" t="s">
        <v>51</v>
      </c>
      <c r="B3959">
        <v>1185732</v>
      </c>
      <c r="C3959" s="2">
        <v>44261</v>
      </c>
      <c r="D3959" s="1" t="s">
        <v>15</v>
      </c>
      <c r="E3959" s="1" t="s">
        <v>48</v>
      </c>
      <c r="F3959" s="1" t="s">
        <v>49</v>
      </c>
      <c r="G3959" s="1" t="s">
        <v>21</v>
      </c>
      <c r="H3959">
        <v>32</v>
      </c>
      <c r="I3959">
        <v>144</v>
      </c>
      <c r="J3959">
        <v>4608</v>
      </c>
      <c r="K3959">
        <v>2119.6799999999998</v>
      </c>
      <c r="L3959" s="1">
        <v>2488.3200000000002</v>
      </c>
      <c r="M3959" s="1" t="s">
        <v>25</v>
      </c>
      <c r="N3959" s="1" t="s">
        <v>196</v>
      </c>
    </row>
    <row r="3960" spans="1:14" x14ac:dyDescent="0.3">
      <c r="A3960" s="1" t="s">
        <v>51</v>
      </c>
      <c r="B3960">
        <v>1185732</v>
      </c>
      <c r="C3960" s="2">
        <v>44261</v>
      </c>
      <c r="D3960" s="1" t="s">
        <v>15</v>
      </c>
      <c r="E3960" s="1" t="s">
        <v>48</v>
      </c>
      <c r="F3960" s="1" t="s">
        <v>49</v>
      </c>
      <c r="G3960" s="1" t="s">
        <v>22</v>
      </c>
      <c r="H3960">
        <v>32</v>
      </c>
      <c r="I3960">
        <v>58</v>
      </c>
      <c r="J3960">
        <v>1856</v>
      </c>
      <c r="K3960">
        <v>909.43999999999994</v>
      </c>
      <c r="L3960" s="1">
        <v>946.56000000000006</v>
      </c>
      <c r="M3960" s="1" t="s">
        <v>25</v>
      </c>
      <c r="N3960" s="1" t="s">
        <v>196</v>
      </c>
    </row>
    <row r="3961" spans="1:14" x14ac:dyDescent="0.3">
      <c r="A3961" s="1" t="s">
        <v>51</v>
      </c>
      <c r="B3961">
        <v>1185732</v>
      </c>
      <c r="C3961" s="2">
        <v>44261</v>
      </c>
      <c r="D3961" s="1" t="s">
        <v>15</v>
      </c>
      <c r="E3961" s="1" t="s">
        <v>48</v>
      </c>
      <c r="F3961" s="1" t="s">
        <v>49</v>
      </c>
      <c r="G3961" s="1" t="s">
        <v>23</v>
      </c>
      <c r="H3961">
        <v>24</v>
      </c>
      <c r="I3961">
        <v>59</v>
      </c>
      <c r="J3961">
        <v>1416</v>
      </c>
      <c r="K3961">
        <v>750.48</v>
      </c>
      <c r="L3961" s="1">
        <v>665.52</v>
      </c>
      <c r="M3961" s="1" t="s">
        <v>25</v>
      </c>
      <c r="N3961" s="1" t="s">
        <v>197</v>
      </c>
    </row>
    <row r="3962" spans="1:14" x14ac:dyDescent="0.3">
      <c r="A3962" s="1" t="s">
        <v>51</v>
      </c>
      <c r="B3962">
        <v>1185732</v>
      </c>
      <c r="C3962" s="2">
        <v>44261</v>
      </c>
      <c r="D3962" s="1" t="s">
        <v>15</v>
      </c>
      <c r="E3962" s="1" t="s">
        <v>48</v>
      </c>
      <c r="F3962" s="1" t="s">
        <v>49</v>
      </c>
      <c r="G3962" s="1" t="s">
        <v>24</v>
      </c>
      <c r="H3962">
        <v>27</v>
      </c>
      <c r="I3962">
        <v>22</v>
      </c>
      <c r="J3962">
        <v>594</v>
      </c>
      <c r="K3962">
        <v>308.88</v>
      </c>
      <c r="L3962" s="1">
        <v>285.12</v>
      </c>
      <c r="M3962" s="1" t="s">
        <v>25</v>
      </c>
      <c r="N3962" s="1" t="s">
        <v>197</v>
      </c>
    </row>
    <row r="3963" spans="1:14" x14ac:dyDescent="0.3">
      <c r="A3963" s="1" t="s">
        <v>51</v>
      </c>
      <c r="B3963">
        <v>1185732</v>
      </c>
      <c r="C3963" s="2">
        <v>44261</v>
      </c>
      <c r="D3963" s="1" t="s">
        <v>15</v>
      </c>
      <c r="E3963" s="1" t="s">
        <v>48</v>
      </c>
      <c r="F3963" s="1" t="s">
        <v>49</v>
      </c>
      <c r="G3963" s="1" t="s">
        <v>18</v>
      </c>
      <c r="H3963">
        <v>43</v>
      </c>
      <c r="I3963">
        <v>34</v>
      </c>
      <c r="J3963">
        <v>1462</v>
      </c>
      <c r="K3963">
        <v>657.9</v>
      </c>
      <c r="L3963" s="1">
        <v>804.1</v>
      </c>
      <c r="M3963" s="1" t="s">
        <v>25</v>
      </c>
      <c r="N3963" s="1" t="s">
        <v>196</v>
      </c>
    </row>
    <row r="3964" spans="1:14" x14ac:dyDescent="0.3">
      <c r="A3964" s="1" t="s">
        <v>51</v>
      </c>
      <c r="B3964">
        <v>1185732</v>
      </c>
      <c r="C3964" s="2">
        <v>44261</v>
      </c>
      <c r="D3964" s="1" t="s">
        <v>15</v>
      </c>
      <c r="E3964" s="1" t="s">
        <v>48</v>
      </c>
      <c r="F3964" s="1" t="s">
        <v>49</v>
      </c>
      <c r="G3964" s="1" t="s">
        <v>20</v>
      </c>
      <c r="H3964">
        <v>32</v>
      </c>
      <c r="I3964">
        <v>61</v>
      </c>
      <c r="J3964">
        <v>1952</v>
      </c>
      <c r="K3964">
        <v>976</v>
      </c>
      <c r="L3964" s="1">
        <v>976</v>
      </c>
      <c r="M3964" s="1" t="s">
        <v>25</v>
      </c>
      <c r="N3964" s="1" t="s">
        <v>197</v>
      </c>
    </row>
    <row r="3965" spans="1:14" x14ac:dyDescent="0.3">
      <c r="A3965" s="1" t="s">
        <v>51</v>
      </c>
      <c r="B3965">
        <v>1185732</v>
      </c>
      <c r="C3965" s="2">
        <v>44293</v>
      </c>
      <c r="D3965" s="1" t="s">
        <v>15</v>
      </c>
      <c r="E3965" s="1" t="s">
        <v>48</v>
      </c>
      <c r="F3965" s="1" t="s">
        <v>49</v>
      </c>
      <c r="G3965" s="1" t="s">
        <v>21</v>
      </c>
      <c r="H3965">
        <v>34</v>
      </c>
      <c r="I3965">
        <v>133</v>
      </c>
      <c r="J3965">
        <v>4522</v>
      </c>
      <c r="K3965">
        <v>2261</v>
      </c>
      <c r="L3965" s="1">
        <v>2261</v>
      </c>
      <c r="M3965" s="1" t="s">
        <v>25</v>
      </c>
      <c r="N3965" s="1" t="s">
        <v>196</v>
      </c>
    </row>
    <row r="3966" spans="1:14" x14ac:dyDescent="0.3">
      <c r="A3966" s="1" t="s">
        <v>51</v>
      </c>
      <c r="B3966">
        <v>1185732</v>
      </c>
      <c r="C3966" s="2">
        <v>44293</v>
      </c>
      <c r="D3966" s="1" t="s">
        <v>15</v>
      </c>
      <c r="E3966" s="1" t="s">
        <v>48</v>
      </c>
      <c r="F3966" s="1" t="s">
        <v>49</v>
      </c>
      <c r="G3966" s="1" t="s">
        <v>22</v>
      </c>
      <c r="H3966">
        <v>33</v>
      </c>
      <c r="I3966">
        <v>51</v>
      </c>
      <c r="J3966">
        <v>1683</v>
      </c>
      <c r="K3966">
        <v>774.18</v>
      </c>
      <c r="L3966" s="1">
        <v>908.82</v>
      </c>
      <c r="M3966" s="1" t="s">
        <v>25</v>
      </c>
      <c r="N3966" s="1" t="s">
        <v>196</v>
      </c>
    </row>
    <row r="3967" spans="1:14" x14ac:dyDescent="0.3">
      <c r="A3967" s="1" t="s">
        <v>51</v>
      </c>
      <c r="B3967">
        <v>1185732</v>
      </c>
      <c r="C3967" s="2">
        <v>44293</v>
      </c>
      <c r="D3967" s="1" t="s">
        <v>15</v>
      </c>
      <c r="E3967" s="1" t="s">
        <v>48</v>
      </c>
      <c r="F3967" s="1" t="s">
        <v>49</v>
      </c>
      <c r="G3967" s="1" t="s">
        <v>23</v>
      </c>
      <c r="H3967">
        <v>24</v>
      </c>
      <c r="I3967">
        <v>51</v>
      </c>
      <c r="J3967">
        <v>1224</v>
      </c>
      <c r="K3967">
        <v>612</v>
      </c>
      <c r="L3967" s="1">
        <v>612</v>
      </c>
      <c r="M3967" s="1" t="s">
        <v>25</v>
      </c>
      <c r="N3967" s="1" t="s">
        <v>197</v>
      </c>
    </row>
    <row r="3968" spans="1:14" x14ac:dyDescent="0.3">
      <c r="A3968" s="1" t="s">
        <v>51</v>
      </c>
      <c r="B3968">
        <v>1185732</v>
      </c>
      <c r="C3968" s="2">
        <v>44293</v>
      </c>
      <c r="D3968" s="1" t="s">
        <v>15</v>
      </c>
      <c r="E3968" s="1" t="s">
        <v>48</v>
      </c>
      <c r="F3968" s="1" t="s">
        <v>49</v>
      </c>
      <c r="G3968" s="1" t="s">
        <v>24</v>
      </c>
      <c r="H3968">
        <v>27</v>
      </c>
      <c r="I3968">
        <v>27</v>
      </c>
      <c r="J3968">
        <v>729</v>
      </c>
      <c r="K3968">
        <v>371.79</v>
      </c>
      <c r="L3968" s="1">
        <v>357.21</v>
      </c>
      <c r="M3968" s="1" t="s">
        <v>25</v>
      </c>
      <c r="N3968" s="1" t="s">
        <v>197</v>
      </c>
    </row>
    <row r="3969" spans="1:14" x14ac:dyDescent="0.3">
      <c r="A3969" s="1" t="s">
        <v>51</v>
      </c>
      <c r="B3969">
        <v>1185732</v>
      </c>
      <c r="C3969" s="2">
        <v>44293</v>
      </c>
      <c r="D3969" s="1" t="s">
        <v>15</v>
      </c>
      <c r="E3969" s="1" t="s">
        <v>48</v>
      </c>
      <c r="F3969" s="1" t="s">
        <v>49</v>
      </c>
      <c r="G3969" s="1" t="s">
        <v>18</v>
      </c>
      <c r="H3969">
        <v>44</v>
      </c>
      <c r="I3969">
        <v>27</v>
      </c>
      <c r="J3969">
        <v>1188</v>
      </c>
      <c r="K3969">
        <v>522.72</v>
      </c>
      <c r="L3969" s="1">
        <v>665.28</v>
      </c>
      <c r="M3969" s="1" t="s">
        <v>25</v>
      </c>
      <c r="N3969" s="1" t="s">
        <v>196</v>
      </c>
    </row>
    <row r="3970" spans="1:14" x14ac:dyDescent="0.3">
      <c r="A3970" s="1" t="s">
        <v>51</v>
      </c>
      <c r="B3970">
        <v>1185732</v>
      </c>
      <c r="C3970" s="2">
        <v>44293</v>
      </c>
      <c r="D3970" s="1" t="s">
        <v>15</v>
      </c>
      <c r="E3970" s="1" t="s">
        <v>48</v>
      </c>
      <c r="F3970" s="1" t="s">
        <v>49</v>
      </c>
      <c r="G3970" s="1" t="s">
        <v>20</v>
      </c>
      <c r="H3970">
        <v>33</v>
      </c>
      <c r="I3970">
        <v>68</v>
      </c>
      <c r="J3970">
        <v>2244</v>
      </c>
      <c r="K3970">
        <v>1211.76</v>
      </c>
      <c r="L3970" s="1">
        <v>1032.24</v>
      </c>
      <c r="M3970" s="1" t="s">
        <v>25</v>
      </c>
      <c r="N3970" s="1" t="s">
        <v>197</v>
      </c>
    </row>
    <row r="3971" spans="1:14" x14ac:dyDescent="0.3">
      <c r="A3971" s="1" t="s">
        <v>51</v>
      </c>
      <c r="B3971">
        <v>1185732</v>
      </c>
      <c r="C3971" s="2">
        <v>44322</v>
      </c>
      <c r="D3971" s="1" t="s">
        <v>15</v>
      </c>
      <c r="E3971" s="1" t="s">
        <v>48</v>
      </c>
      <c r="F3971" s="1" t="s">
        <v>49</v>
      </c>
      <c r="G3971" s="1" t="s">
        <v>21</v>
      </c>
      <c r="H3971">
        <v>48</v>
      </c>
      <c r="I3971">
        <v>130</v>
      </c>
      <c r="J3971">
        <v>6240</v>
      </c>
      <c r="K3971">
        <v>2932.7999999999997</v>
      </c>
      <c r="L3971" s="1">
        <v>3307.2000000000003</v>
      </c>
      <c r="M3971" s="1" t="s">
        <v>25</v>
      </c>
      <c r="N3971" s="1" t="s">
        <v>196</v>
      </c>
    </row>
    <row r="3972" spans="1:14" x14ac:dyDescent="0.3">
      <c r="A3972" s="1" t="s">
        <v>51</v>
      </c>
      <c r="B3972">
        <v>1185732</v>
      </c>
      <c r="C3972" s="2">
        <v>44322</v>
      </c>
      <c r="D3972" s="1" t="s">
        <v>15</v>
      </c>
      <c r="E3972" s="1" t="s">
        <v>48</v>
      </c>
      <c r="F3972" s="1" t="s">
        <v>49</v>
      </c>
      <c r="G3972" s="1" t="s">
        <v>22</v>
      </c>
      <c r="H3972">
        <v>41</v>
      </c>
      <c r="I3972">
        <v>68</v>
      </c>
      <c r="J3972">
        <v>2788</v>
      </c>
      <c r="K3972">
        <v>1394</v>
      </c>
      <c r="L3972" s="1">
        <v>1394</v>
      </c>
      <c r="M3972" s="1" t="s">
        <v>25</v>
      </c>
      <c r="N3972" s="1" t="s">
        <v>196</v>
      </c>
    </row>
    <row r="3973" spans="1:14" x14ac:dyDescent="0.3">
      <c r="A3973" s="1" t="s">
        <v>51</v>
      </c>
      <c r="B3973">
        <v>1185732</v>
      </c>
      <c r="C3973" s="2">
        <v>44322</v>
      </c>
      <c r="D3973" s="1" t="s">
        <v>15</v>
      </c>
      <c r="E3973" s="1" t="s">
        <v>48</v>
      </c>
      <c r="F3973" s="1" t="s">
        <v>49</v>
      </c>
      <c r="G3973" s="1" t="s">
        <v>23</v>
      </c>
      <c r="H3973">
        <v>38</v>
      </c>
      <c r="I3973">
        <v>75</v>
      </c>
      <c r="J3973">
        <v>2850</v>
      </c>
      <c r="K3973">
        <v>1425</v>
      </c>
      <c r="L3973" s="1">
        <v>1425</v>
      </c>
      <c r="M3973" s="1" t="s">
        <v>25</v>
      </c>
      <c r="N3973" s="1" t="s">
        <v>197</v>
      </c>
    </row>
    <row r="3974" spans="1:14" x14ac:dyDescent="0.3">
      <c r="A3974" s="1" t="s">
        <v>51</v>
      </c>
      <c r="B3974">
        <v>1185732</v>
      </c>
      <c r="C3974" s="2">
        <v>44322</v>
      </c>
      <c r="D3974" s="1" t="s">
        <v>15</v>
      </c>
      <c r="E3974" s="1" t="s">
        <v>48</v>
      </c>
      <c r="F3974" s="1" t="s">
        <v>49</v>
      </c>
      <c r="G3974" s="1" t="s">
        <v>24</v>
      </c>
      <c r="H3974">
        <v>38</v>
      </c>
      <c r="I3974">
        <v>56</v>
      </c>
      <c r="J3974">
        <v>2128</v>
      </c>
      <c r="K3974">
        <v>1064</v>
      </c>
      <c r="L3974" s="1">
        <v>1064</v>
      </c>
      <c r="M3974" s="1" t="s">
        <v>25</v>
      </c>
      <c r="N3974" s="1" t="s">
        <v>197</v>
      </c>
    </row>
    <row r="3975" spans="1:14" x14ac:dyDescent="0.3">
      <c r="A3975" s="1" t="s">
        <v>51</v>
      </c>
      <c r="B3975">
        <v>1185732</v>
      </c>
      <c r="C3975" s="2">
        <v>44322</v>
      </c>
      <c r="D3975" s="1" t="s">
        <v>15</v>
      </c>
      <c r="E3975" s="1" t="s">
        <v>48</v>
      </c>
      <c r="F3975" s="1" t="s">
        <v>49</v>
      </c>
      <c r="G3975" s="1" t="s">
        <v>18</v>
      </c>
      <c r="H3975">
        <v>47</v>
      </c>
      <c r="I3975">
        <v>68</v>
      </c>
      <c r="J3975">
        <v>3196</v>
      </c>
      <c r="K3975">
        <v>1310.3599999999999</v>
      </c>
      <c r="L3975" s="1">
        <v>1885.64</v>
      </c>
      <c r="M3975" s="1" t="s">
        <v>25</v>
      </c>
      <c r="N3975" s="1" t="s">
        <v>196</v>
      </c>
    </row>
    <row r="3976" spans="1:14" x14ac:dyDescent="0.3">
      <c r="A3976" s="1" t="s">
        <v>51</v>
      </c>
      <c r="B3976">
        <v>1185732</v>
      </c>
      <c r="C3976" s="2">
        <v>44322</v>
      </c>
      <c r="D3976" s="1" t="s">
        <v>15</v>
      </c>
      <c r="E3976" s="1" t="s">
        <v>48</v>
      </c>
      <c r="F3976" s="1" t="s">
        <v>49</v>
      </c>
      <c r="G3976" s="1" t="s">
        <v>20</v>
      </c>
      <c r="H3976">
        <v>51</v>
      </c>
      <c r="I3976">
        <v>102</v>
      </c>
      <c r="J3976">
        <v>5202</v>
      </c>
      <c r="K3976">
        <v>2705.04</v>
      </c>
      <c r="L3976" s="1">
        <v>2496.96</v>
      </c>
      <c r="M3976" s="1" t="s">
        <v>25</v>
      </c>
      <c r="N3976" s="1" t="s">
        <v>197</v>
      </c>
    </row>
    <row r="3977" spans="1:14" x14ac:dyDescent="0.3">
      <c r="A3977" s="1" t="s">
        <v>51</v>
      </c>
      <c r="B3977">
        <v>1185732</v>
      </c>
      <c r="C3977" s="2">
        <v>44355</v>
      </c>
      <c r="D3977" s="1" t="s">
        <v>15</v>
      </c>
      <c r="E3977" s="1" t="s">
        <v>48</v>
      </c>
      <c r="F3977" s="1" t="s">
        <v>49</v>
      </c>
      <c r="G3977" s="1" t="s">
        <v>21</v>
      </c>
      <c r="H3977">
        <v>45</v>
      </c>
      <c r="I3977">
        <v>156</v>
      </c>
      <c r="J3977">
        <v>7020</v>
      </c>
      <c r="K3977">
        <v>3229.2</v>
      </c>
      <c r="L3977" s="1">
        <v>3790.8</v>
      </c>
      <c r="M3977" s="1" t="s">
        <v>25</v>
      </c>
      <c r="N3977" s="1" t="s">
        <v>196</v>
      </c>
    </row>
    <row r="3978" spans="1:14" x14ac:dyDescent="0.3">
      <c r="A3978" s="1" t="s">
        <v>51</v>
      </c>
      <c r="B3978">
        <v>1185732</v>
      </c>
      <c r="C3978" s="2">
        <v>44355</v>
      </c>
      <c r="D3978" s="1" t="s">
        <v>15</v>
      </c>
      <c r="E3978" s="1" t="s">
        <v>48</v>
      </c>
      <c r="F3978" s="1" t="s">
        <v>49</v>
      </c>
      <c r="G3978" s="1" t="s">
        <v>22</v>
      </c>
      <c r="H3978">
        <v>44</v>
      </c>
      <c r="I3978">
        <v>105</v>
      </c>
      <c r="J3978">
        <v>4620</v>
      </c>
      <c r="K3978">
        <v>2125.1999999999998</v>
      </c>
      <c r="L3978" s="1">
        <v>2494.8000000000002</v>
      </c>
      <c r="M3978" s="1" t="s">
        <v>25</v>
      </c>
      <c r="N3978" s="1" t="s">
        <v>196</v>
      </c>
    </row>
    <row r="3979" spans="1:14" x14ac:dyDescent="0.3">
      <c r="A3979" s="1" t="s">
        <v>51</v>
      </c>
      <c r="B3979">
        <v>1185732</v>
      </c>
      <c r="C3979" s="2">
        <v>44355</v>
      </c>
      <c r="D3979" s="1" t="s">
        <v>15</v>
      </c>
      <c r="E3979" s="1" t="s">
        <v>48</v>
      </c>
      <c r="F3979" s="1" t="s">
        <v>49</v>
      </c>
      <c r="G3979" s="1" t="s">
        <v>23</v>
      </c>
      <c r="H3979">
        <v>38</v>
      </c>
      <c r="I3979">
        <v>69</v>
      </c>
      <c r="J3979">
        <v>2622</v>
      </c>
      <c r="K3979">
        <v>1389.66</v>
      </c>
      <c r="L3979" s="1">
        <v>1232.3399999999999</v>
      </c>
      <c r="M3979" s="1" t="s">
        <v>25</v>
      </c>
      <c r="N3979" s="1" t="s">
        <v>197</v>
      </c>
    </row>
    <row r="3980" spans="1:14" x14ac:dyDescent="0.3">
      <c r="A3980" s="1" t="s">
        <v>51</v>
      </c>
      <c r="B3980">
        <v>1185732</v>
      </c>
      <c r="C3980" s="2">
        <v>44355</v>
      </c>
      <c r="D3980" s="1" t="s">
        <v>15</v>
      </c>
      <c r="E3980" s="1" t="s">
        <v>48</v>
      </c>
      <c r="F3980" s="1" t="s">
        <v>49</v>
      </c>
      <c r="G3980" s="1" t="s">
        <v>24</v>
      </c>
      <c r="H3980">
        <v>39</v>
      </c>
      <c r="I3980">
        <v>65</v>
      </c>
      <c r="J3980">
        <v>2535</v>
      </c>
      <c r="K3980">
        <v>1368.9</v>
      </c>
      <c r="L3980" s="1">
        <v>1166.0999999999999</v>
      </c>
      <c r="M3980" s="1" t="s">
        <v>25</v>
      </c>
      <c r="N3980" s="1" t="s">
        <v>197</v>
      </c>
    </row>
    <row r="3981" spans="1:14" x14ac:dyDescent="0.3">
      <c r="A3981" s="1" t="s">
        <v>51</v>
      </c>
      <c r="B3981">
        <v>1185732</v>
      </c>
      <c r="C3981" s="2">
        <v>44355</v>
      </c>
      <c r="D3981" s="1" t="s">
        <v>15</v>
      </c>
      <c r="E3981" s="1" t="s">
        <v>48</v>
      </c>
      <c r="F3981" s="1" t="s">
        <v>49</v>
      </c>
      <c r="G3981" s="1" t="s">
        <v>18</v>
      </c>
      <c r="H3981">
        <v>46</v>
      </c>
      <c r="I3981">
        <v>65</v>
      </c>
      <c r="J3981">
        <v>2990</v>
      </c>
      <c r="K3981">
        <v>1345.4999999999998</v>
      </c>
      <c r="L3981" s="1">
        <v>1644.5000000000002</v>
      </c>
      <c r="M3981" s="1" t="s">
        <v>25</v>
      </c>
      <c r="N3981" s="1" t="s">
        <v>196</v>
      </c>
    </row>
    <row r="3982" spans="1:14" x14ac:dyDescent="0.3">
      <c r="A3982" s="1" t="s">
        <v>51</v>
      </c>
      <c r="B3982">
        <v>1185732</v>
      </c>
      <c r="C3982" s="2">
        <v>44355</v>
      </c>
      <c r="D3982" s="1" t="s">
        <v>15</v>
      </c>
      <c r="E3982" s="1" t="s">
        <v>48</v>
      </c>
      <c r="F3982" s="1" t="s">
        <v>49</v>
      </c>
      <c r="G3982" s="1" t="s">
        <v>20</v>
      </c>
      <c r="H3982">
        <v>50</v>
      </c>
      <c r="I3982">
        <v>120</v>
      </c>
      <c r="J3982">
        <v>6000</v>
      </c>
      <c r="K3982">
        <v>3000</v>
      </c>
      <c r="L3982" s="1">
        <v>3000</v>
      </c>
      <c r="M3982" s="1" t="s">
        <v>25</v>
      </c>
      <c r="N3982" s="1" t="s">
        <v>197</v>
      </c>
    </row>
    <row r="3983" spans="1:14" x14ac:dyDescent="0.3">
      <c r="A3983" s="1" t="s">
        <v>51</v>
      </c>
      <c r="B3983">
        <v>1185732</v>
      </c>
      <c r="C3983" s="2">
        <v>44383</v>
      </c>
      <c r="D3983" s="1" t="s">
        <v>15</v>
      </c>
      <c r="E3983" s="1" t="s">
        <v>48</v>
      </c>
      <c r="F3983" s="1" t="s">
        <v>49</v>
      </c>
      <c r="G3983" s="1" t="s">
        <v>21</v>
      </c>
      <c r="H3983">
        <v>47</v>
      </c>
      <c r="I3983">
        <v>188</v>
      </c>
      <c r="J3983">
        <v>8836</v>
      </c>
      <c r="K3983">
        <v>4152.92</v>
      </c>
      <c r="L3983" s="1">
        <v>4683.08</v>
      </c>
      <c r="M3983" s="1" t="s">
        <v>25</v>
      </c>
      <c r="N3983" s="1" t="s">
        <v>196</v>
      </c>
    </row>
    <row r="3984" spans="1:14" x14ac:dyDescent="0.3">
      <c r="A3984" s="1" t="s">
        <v>51</v>
      </c>
      <c r="B3984">
        <v>1185732</v>
      </c>
      <c r="C3984" s="2">
        <v>44383</v>
      </c>
      <c r="D3984" s="1" t="s">
        <v>15</v>
      </c>
      <c r="E3984" s="1" t="s">
        <v>48</v>
      </c>
      <c r="F3984" s="1" t="s">
        <v>49</v>
      </c>
      <c r="G3984" s="1" t="s">
        <v>22</v>
      </c>
      <c r="H3984">
        <v>42</v>
      </c>
      <c r="I3984">
        <v>98</v>
      </c>
      <c r="J3984">
        <v>4116</v>
      </c>
      <c r="K3984">
        <v>2058</v>
      </c>
      <c r="L3984" s="1">
        <v>2058</v>
      </c>
      <c r="M3984" s="1" t="s">
        <v>25</v>
      </c>
      <c r="N3984" s="1" t="s">
        <v>196</v>
      </c>
    </row>
    <row r="3985" spans="1:14" x14ac:dyDescent="0.3">
      <c r="A3985" s="1" t="s">
        <v>51</v>
      </c>
      <c r="B3985">
        <v>1185732</v>
      </c>
      <c r="C3985" s="2">
        <v>44383</v>
      </c>
      <c r="D3985" s="1" t="s">
        <v>15</v>
      </c>
      <c r="E3985" s="1" t="s">
        <v>48</v>
      </c>
      <c r="F3985" s="1" t="s">
        <v>49</v>
      </c>
      <c r="G3985" s="1" t="s">
        <v>23</v>
      </c>
      <c r="H3985">
        <v>37</v>
      </c>
      <c r="I3985">
        <v>81</v>
      </c>
      <c r="J3985">
        <v>2997</v>
      </c>
      <c r="K3985">
        <v>1558.44</v>
      </c>
      <c r="L3985" s="1">
        <v>1438.56</v>
      </c>
      <c r="M3985" s="1" t="s">
        <v>25</v>
      </c>
      <c r="N3985" s="1" t="s">
        <v>197</v>
      </c>
    </row>
    <row r="3986" spans="1:14" x14ac:dyDescent="0.3">
      <c r="A3986" s="1" t="s">
        <v>51</v>
      </c>
      <c r="B3986">
        <v>1185732</v>
      </c>
      <c r="C3986" s="2">
        <v>44383</v>
      </c>
      <c r="D3986" s="1" t="s">
        <v>15</v>
      </c>
      <c r="E3986" s="1" t="s">
        <v>48</v>
      </c>
      <c r="F3986" s="1" t="s">
        <v>49</v>
      </c>
      <c r="G3986" s="1" t="s">
        <v>24</v>
      </c>
      <c r="H3986">
        <v>36</v>
      </c>
      <c r="I3986">
        <v>63</v>
      </c>
      <c r="J3986">
        <v>2268</v>
      </c>
      <c r="K3986">
        <v>1224.72</v>
      </c>
      <c r="L3986" s="1">
        <v>1043.28</v>
      </c>
      <c r="M3986" s="1" t="s">
        <v>25</v>
      </c>
      <c r="N3986" s="1" t="s">
        <v>197</v>
      </c>
    </row>
    <row r="3987" spans="1:14" x14ac:dyDescent="0.3">
      <c r="A3987" s="1" t="s">
        <v>51</v>
      </c>
      <c r="B3987">
        <v>1185732</v>
      </c>
      <c r="C3987" s="2">
        <v>44383</v>
      </c>
      <c r="D3987" s="1" t="s">
        <v>15</v>
      </c>
      <c r="E3987" s="1" t="s">
        <v>48</v>
      </c>
      <c r="F3987" s="1" t="s">
        <v>49</v>
      </c>
      <c r="G3987" s="1" t="s">
        <v>18</v>
      </c>
      <c r="H3987">
        <v>48</v>
      </c>
      <c r="I3987">
        <v>74</v>
      </c>
      <c r="J3987">
        <v>3552</v>
      </c>
      <c r="K3987">
        <v>1527.36</v>
      </c>
      <c r="L3987" s="1">
        <v>2024.64</v>
      </c>
      <c r="M3987" s="1" t="s">
        <v>25</v>
      </c>
      <c r="N3987" s="1" t="s">
        <v>196</v>
      </c>
    </row>
    <row r="3988" spans="1:14" x14ac:dyDescent="0.3">
      <c r="A3988" s="1" t="s">
        <v>51</v>
      </c>
      <c r="B3988">
        <v>1185732</v>
      </c>
      <c r="C3988" s="2">
        <v>44383</v>
      </c>
      <c r="D3988" s="1" t="s">
        <v>15</v>
      </c>
      <c r="E3988" s="1" t="s">
        <v>48</v>
      </c>
      <c r="F3988" s="1" t="s">
        <v>49</v>
      </c>
      <c r="G3988" s="1" t="s">
        <v>20</v>
      </c>
      <c r="H3988">
        <v>54</v>
      </c>
      <c r="I3988">
        <v>131</v>
      </c>
      <c r="J3988">
        <v>7074</v>
      </c>
      <c r="K3988">
        <v>3749.2200000000003</v>
      </c>
      <c r="L3988" s="1">
        <v>3324.7799999999997</v>
      </c>
      <c r="M3988" s="1" t="s">
        <v>25</v>
      </c>
      <c r="N3988" s="1" t="s">
        <v>197</v>
      </c>
    </row>
    <row r="3989" spans="1:14" x14ac:dyDescent="0.3">
      <c r="A3989" s="1" t="s">
        <v>51</v>
      </c>
      <c r="B3989">
        <v>1185732</v>
      </c>
      <c r="C3989" s="2">
        <v>44415</v>
      </c>
      <c r="D3989" s="1" t="s">
        <v>15</v>
      </c>
      <c r="E3989" s="1" t="s">
        <v>48</v>
      </c>
      <c r="F3989" s="1" t="s">
        <v>49</v>
      </c>
      <c r="G3989" s="1" t="s">
        <v>21</v>
      </c>
      <c r="H3989">
        <v>47</v>
      </c>
      <c r="I3989">
        <v>180</v>
      </c>
      <c r="J3989">
        <v>8460</v>
      </c>
      <c r="K3989">
        <v>4060.7999999999997</v>
      </c>
      <c r="L3989" s="1">
        <v>4399.2000000000007</v>
      </c>
      <c r="M3989" s="1" t="s">
        <v>25</v>
      </c>
      <c r="N3989" s="1" t="s">
        <v>196</v>
      </c>
    </row>
    <row r="3990" spans="1:14" x14ac:dyDescent="0.3">
      <c r="A3990" s="1" t="s">
        <v>51</v>
      </c>
      <c r="B3990">
        <v>1185732</v>
      </c>
      <c r="C3990" s="2">
        <v>44415</v>
      </c>
      <c r="D3990" s="1" t="s">
        <v>15</v>
      </c>
      <c r="E3990" s="1" t="s">
        <v>48</v>
      </c>
      <c r="F3990" s="1" t="s">
        <v>49</v>
      </c>
      <c r="G3990" s="1" t="s">
        <v>22</v>
      </c>
      <c r="H3990">
        <v>42</v>
      </c>
      <c r="I3990">
        <v>101</v>
      </c>
      <c r="J3990">
        <v>4242</v>
      </c>
      <c r="K3990">
        <v>1993.7399999999998</v>
      </c>
      <c r="L3990" s="1">
        <v>2248.2600000000002</v>
      </c>
      <c r="M3990" s="1" t="s">
        <v>25</v>
      </c>
      <c r="N3990" s="1" t="s">
        <v>196</v>
      </c>
    </row>
    <row r="3991" spans="1:14" x14ac:dyDescent="0.3">
      <c r="A3991" s="1" t="s">
        <v>51</v>
      </c>
      <c r="B3991">
        <v>1185732</v>
      </c>
      <c r="C3991" s="2">
        <v>44415</v>
      </c>
      <c r="D3991" s="1" t="s">
        <v>15</v>
      </c>
      <c r="E3991" s="1" t="s">
        <v>48</v>
      </c>
      <c r="F3991" s="1" t="s">
        <v>49</v>
      </c>
      <c r="G3991" s="1" t="s">
        <v>23</v>
      </c>
      <c r="H3991">
        <v>37</v>
      </c>
      <c r="I3991">
        <v>75</v>
      </c>
      <c r="J3991">
        <v>2775</v>
      </c>
      <c r="K3991">
        <v>1498.5</v>
      </c>
      <c r="L3991" s="1">
        <v>1276.5</v>
      </c>
      <c r="M3991" s="1" t="s">
        <v>25</v>
      </c>
      <c r="N3991" s="1" t="s">
        <v>197</v>
      </c>
    </row>
    <row r="3992" spans="1:14" x14ac:dyDescent="0.3">
      <c r="A3992" s="1" t="s">
        <v>51</v>
      </c>
      <c r="B3992">
        <v>1185732</v>
      </c>
      <c r="C3992" s="2">
        <v>44415</v>
      </c>
      <c r="D3992" s="1" t="s">
        <v>15</v>
      </c>
      <c r="E3992" s="1" t="s">
        <v>48</v>
      </c>
      <c r="F3992" s="1" t="s">
        <v>49</v>
      </c>
      <c r="G3992" s="1" t="s">
        <v>24</v>
      </c>
      <c r="H3992">
        <v>36</v>
      </c>
      <c r="I3992">
        <v>52</v>
      </c>
      <c r="J3992">
        <v>1872</v>
      </c>
      <c r="K3992">
        <v>954.72</v>
      </c>
      <c r="L3992" s="1">
        <v>917.28</v>
      </c>
      <c r="M3992" s="1" t="s">
        <v>25</v>
      </c>
      <c r="N3992" s="1" t="s">
        <v>197</v>
      </c>
    </row>
    <row r="3993" spans="1:14" x14ac:dyDescent="0.3">
      <c r="A3993" s="1" t="s">
        <v>51</v>
      </c>
      <c r="B3993">
        <v>1185732</v>
      </c>
      <c r="C3993" s="2">
        <v>44415</v>
      </c>
      <c r="D3993" s="1" t="s">
        <v>15</v>
      </c>
      <c r="E3993" s="1" t="s">
        <v>48</v>
      </c>
      <c r="F3993" s="1" t="s">
        <v>49</v>
      </c>
      <c r="G3993" s="1" t="s">
        <v>18</v>
      </c>
      <c r="H3993">
        <v>46</v>
      </c>
      <c r="I3993">
        <v>46</v>
      </c>
      <c r="J3993">
        <v>2116</v>
      </c>
      <c r="K3993">
        <v>909.88</v>
      </c>
      <c r="L3993" s="1">
        <v>1206.1199999999999</v>
      </c>
      <c r="M3993" s="1" t="s">
        <v>25</v>
      </c>
      <c r="N3993" s="1" t="s">
        <v>196</v>
      </c>
    </row>
    <row r="3994" spans="1:14" x14ac:dyDescent="0.3">
      <c r="A3994" s="1" t="s">
        <v>51</v>
      </c>
      <c r="B3994">
        <v>1185732</v>
      </c>
      <c r="C3994" s="2">
        <v>44415</v>
      </c>
      <c r="D3994" s="1" t="s">
        <v>15</v>
      </c>
      <c r="E3994" s="1" t="s">
        <v>48</v>
      </c>
      <c r="F3994" s="1" t="s">
        <v>49</v>
      </c>
      <c r="G3994" s="1" t="s">
        <v>20</v>
      </c>
      <c r="H3994">
        <v>52</v>
      </c>
      <c r="I3994">
        <v>105</v>
      </c>
      <c r="J3994">
        <v>5460</v>
      </c>
      <c r="K3994">
        <v>2893.8</v>
      </c>
      <c r="L3994" s="1">
        <v>2566.1999999999998</v>
      </c>
      <c r="M3994" s="1" t="s">
        <v>25</v>
      </c>
      <c r="N3994" s="1" t="s">
        <v>197</v>
      </c>
    </row>
    <row r="3995" spans="1:14" x14ac:dyDescent="0.3">
      <c r="A3995" s="1" t="s">
        <v>51</v>
      </c>
      <c r="B3995">
        <v>1185732</v>
      </c>
      <c r="C3995" s="2">
        <v>44445</v>
      </c>
      <c r="D3995" s="1" t="s">
        <v>15</v>
      </c>
      <c r="E3995" s="1" t="s">
        <v>48</v>
      </c>
      <c r="F3995" s="1" t="s">
        <v>49</v>
      </c>
      <c r="G3995" s="1" t="s">
        <v>21</v>
      </c>
      <c r="H3995">
        <v>46</v>
      </c>
      <c r="I3995">
        <v>124</v>
      </c>
      <c r="J3995">
        <v>5704</v>
      </c>
      <c r="K3995">
        <v>2794.96</v>
      </c>
      <c r="L3995" s="1">
        <v>2909.04</v>
      </c>
      <c r="M3995" s="1" t="s">
        <v>25</v>
      </c>
      <c r="N3995" s="1" t="s">
        <v>196</v>
      </c>
    </row>
    <row r="3996" spans="1:14" x14ac:dyDescent="0.3">
      <c r="A3996" s="1" t="s">
        <v>51</v>
      </c>
      <c r="B3996">
        <v>1185732</v>
      </c>
      <c r="C3996" s="2">
        <v>44445</v>
      </c>
      <c r="D3996" s="1" t="s">
        <v>15</v>
      </c>
      <c r="E3996" s="1" t="s">
        <v>48</v>
      </c>
      <c r="F3996" s="1" t="s">
        <v>49</v>
      </c>
      <c r="G3996" s="1" t="s">
        <v>22</v>
      </c>
      <c r="H3996">
        <v>41</v>
      </c>
      <c r="I3996">
        <v>72</v>
      </c>
      <c r="J3996">
        <v>2952</v>
      </c>
      <c r="K3996">
        <v>1476</v>
      </c>
      <c r="L3996" s="1">
        <v>1476</v>
      </c>
      <c r="M3996" s="1" t="s">
        <v>25</v>
      </c>
      <c r="N3996" s="1" t="s">
        <v>196</v>
      </c>
    </row>
    <row r="3997" spans="1:14" x14ac:dyDescent="0.3">
      <c r="A3997" s="1" t="s">
        <v>51</v>
      </c>
      <c r="B3997">
        <v>1185732</v>
      </c>
      <c r="C3997" s="2">
        <v>44445</v>
      </c>
      <c r="D3997" s="1" t="s">
        <v>15</v>
      </c>
      <c r="E3997" s="1" t="s">
        <v>48</v>
      </c>
      <c r="F3997" s="1" t="s">
        <v>49</v>
      </c>
      <c r="G3997" s="1" t="s">
        <v>23</v>
      </c>
      <c r="H3997">
        <v>39</v>
      </c>
      <c r="I3997">
        <v>51</v>
      </c>
      <c r="J3997">
        <v>1989</v>
      </c>
      <c r="K3997">
        <v>1054.17</v>
      </c>
      <c r="L3997" s="1">
        <v>934.82999999999993</v>
      </c>
      <c r="M3997" s="1" t="s">
        <v>25</v>
      </c>
      <c r="N3997" s="1" t="s">
        <v>197</v>
      </c>
    </row>
    <row r="3998" spans="1:14" x14ac:dyDescent="0.3">
      <c r="A3998" s="1" t="s">
        <v>51</v>
      </c>
      <c r="B3998">
        <v>1185732</v>
      </c>
      <c r="C3998" s="2">
        <v>44445</v>
      </c>
      <c r="D3998" s="1" t="s">
        <v>15</v>
      </c>
      <c r="E3998" s="1" t="s">
        <v>48</v>
      </c>
      <c r="F3998" s="1" t="s">
        <v>49</v>
      </c>
      <c r="G3998" s="1" t="s">
        <v>24</v>
      </c>
      <c r="H3998">
        <v>37</v>
      </c>
      <c r="I3998">
        <v>38</v>
      </c>
      <c r="J3998">
        <v>1406</v>
      </c>
      <c r="K3998">
        <v>745.18000000000006</v>
      </c>
      <c r="L3998" s="1">
        <v>660.81999999999994</v>
      </c>
      <c r="M3998" s="1" t="s">
        <v>25</v>
      </c>
      <c r="N3998" s="1" t="s">
        <v>197</v>
      </c>
    </row>
    <row r="3999" spans="1:14" x14ac:dyDescent="0.3">
      <c r="A3999" s="1" t="s">
        <v>51</v>
      </c>
      <c r="B3999">
        <v>1185732</v>
      </c>
      <c r="C3999" s="2">
        <v>44445</v>
      </c>
      <c r="D3999" s="1" t="s">
        <v>15</v>
      </c>
      <c r="E3999" s="1" t="s">
        <v>48</v>
      </c>
      <c r="F3999" s="1" t="s">
        <v>49</v>
      </c>
      <c r="G3999" s="1" t="s">
        <v>18</v>
      </c>
      <c r="H3999">
        <v>47</v>
      </c>
      <c r="I3999">
        <v>41</v>
      </c>
      <c r="J3999">
        <v>1927</v>
      </c>
      <c r="K3999">
        <v>790.06999999999994</v>
      </c>
      <c r="L3999" s="1">
        <v>1136.93</v>
      </c>
      <c r="M3999" s="1" t="s">
        <v>25</v>
      </c>
      <c r="N3999" s="1" t="s">
        <v>196</v>
      </c>
    </row>
    <row r="4000" spans="1:14" x14ac:dyDescent="0.3">
      <c r="A4000" s="1" t="s">
        <v>51</v>
      </c>
      <c r="B4000">
        <v>1185732</v>
      </c>
      <c r="C4000" s="2">
        <v>44445</v>
      </c>
      <c r="D4000" s="1" t="s">
        <v>15</v>
      </c>
      <c r="E4000" s="1" t="s">
        <v>48</v>
      </c>
      <c r="F4000" s="1" t="s">
        <v>49</v>
      </c>
      <c r="G4000" s="1" t="s">
        <v>20</v>
      </c>
      <c r="H4000">
        <v>50</v>
      </c>
      <c r="I4000">
        <v>73</v>
      </c>
      <c r="J4000">
        <v>3650</v>
      </c>
      <c r="K4000">
        <v>1934.5</v>
      </c>
      <c r="L4000" s="1">
        <v>1715.5</v>
      </c>
      <c r="M4000" s="1" t="s">
        <v>25</v>
      </c>
      <c r="N4000" s="1" t="s">
        <v>197</v>
      </c>
    </row>
    <row r="4001" spans="1:14" x14ac:dyDescent="0.3">
      <c r="A4001" s="1" t="s">
        <v>51</v>
      </c>
      <c r="B4001">
        <v>1185732</v>
      </c>
      <c r="C4001" s="2">
        <v>44477</v>
      </c>
      <c r="D4001" s="1" t="s">
        <v>15</v>
      </c>
      <c r="E4001" s="1" t="s">
        <v>48</v>
      </c>
      <c r="F4001" s="1" t="s">
        <v>49</v>
      </c>
      <c r="G4001" s="1" t="s">
        <v>21</v>
      </c>
      <c r="H4001">
        <v>53</v>
      </c>
      <c r="I4001">
        <v>119</v>
      </c>
      <c r="J4001">
        <v>6307</v>
      </c>
      <c r="K4001">
        <v>2901.22</v>
      </c>
      <c r="L4001" s="1">
        <v>3405.78</v>
      </c>
      <c r="M4001" s="1" t="s">
        <v>25</v>
      </c>
      <c r="N4001" s="1" t="s">
        <v>196</v>
      </c>
    </row>
    <row r="4002" spans="1:14" x14ac:dyDescent="0.3">
      <c r="A4002" s="1" t="s">
        <v>51</v>
      </c>
      <c r="B4002">
        <v>1185732</v>
      </c>
      <c r="C4002" s="2">
        <v>44477</v>
      </c>
      <c r="D4002" s="1" t="s">
        <v>15</v>
      </c>
      <c r="E4002" s="1" t="s">
        <v>48</v>
      </c>
      <c r="F4002" s="1" t="s">
        <v>49</v>
      </c>
      <c r="G4002" s="1" t="s">
        <v>22</v>
      </c>
      <c r="H4002">
        <v>48</v>
      </c>
      <c r="I4002">
        <v>63</v>
      </c>
      <c r="J4002">
        <v>3024</v>
      </c>
      <c r="K4002">
        <v>1512</v>
      </c>
      <c r="L4002" s="1">
        <v>1512</v>
      </c>
      <c r="M4002" s="1" t="s">
        <v>25</v>
      </c>
      <c r="N4002" s="1" t="s">
        <v>196</v>
      </c>
    </row>
    <row r="4003" spans="1:14" x14ac:dyDescent="0.3">
      <c r="A4003" s="1" t="s">
        <v>51</v>
      </c>
      <c r="B4003">
        <v>1185732</v>
      </c>
      <c r="C4003" s="2">
        <v>44477</v>
      </c>
      <c r="D4003" s="1" t="s">
        <v>15</v>
      </c>
      <c r="E4003" s="1" t="s">
        <v>48</v>
      </c>
      <c r="F4003" s="1" t="s">
        <v>49</v>
      </c>
      <c r="G4003" s="1" t="s">
        <v>23</v>
      </c>
      <c r="H4003">
        <v>46</v>
      </c>
      <c r="I4003">
        <v>42</v>
      </c>
      <c r="J4003">
        <v>1932</v>
      </c>
      <c r="K4003">
        <v>966</v>
      </c>
      <c r="L4003" s="1">
        <v>966</v>
      </c>
      <c r="M4003" s="1" t="s">
        <v>25</v>
      </c>
      <c r="N4003" s="1" t="s">
        <v>197</v>
      </c>
    </row>
    <row r="4004" spans="1:14" x14ac:dyDescent="0.3">
      <c r="A4004" s="1" t="s">
        <v>51</v>
      </c>
      <c r="B4004">
        <v>1185732</v>
      </c>
      <c r="C4004" s="2">
        <v>44477</v>
      </c>
      <c r="D4004" s="1" t="s">
        <v>15</v>
      </c>
      <c r="E4004" s="1" t="s">
        <v>48</v>
      </c>
      <c r="F4004" s="1" t="s">
        <v>49</v>
      </c>
      <c r="G4004" s="1" t="s">
        <v>24</v>
      </c>
      <c r="H4004">
        <v>48</v>
      </c>
      <c r="I4004">
        <v>31</v>
      </c>
      <c r="J4004">
        <v>1488</v>
      </c>
      <c r="K4004">
        <v>773.76</v>
      </c>
      <c r="L4004" s="1">
        <v>714.24</v>
      </c>
      <c r="M4004" s="1" t="s">
        <v>25</v>
      </c>
      <c r="N4004" s="1" t="s">
        <v>197</v>
      </c>
    </row>
    <row r="4005" spans="1:14" x14ac:dyDescent="0.3">
      <c r="A4005" s="1" t="s">
        <v>51</v>
      </c>
      <c r="B4005">
        <v>1185732</v>
      </c>
      <c r="C4005" s="2">
        <v>44477</v>
      </c>
      <c r="D4005" s="1" t="s">
        <v>15</v>
      </c>
      <c r="E4005" s="1" t="s">
        <v>48</v>
      </c>
      <c r="F4005" s="1" t="s">
        <v>49</v>
      </c>
      <c r="G4005" s="1" t="s">
        <v>18</v>
      </c>
      <c r="H4005">
        <v>58</v>
      </c>
      <c r="I4005">
        <v>38</v>
      </c>
      <c r="J4005">
        <v>2204</v>
      </c>
      <c r="K4005">
        <v>903.64</v>
      </c>
      <c r="L4005" s="1">
        <v>1300.3600000000001</v>
      </c>
      <c r="M4005" s="1" t="s">
        <v>25</v>
      </c>
      <c r="N4005" s="1" t="s">
        <v>196</v>
      </c>
    </row>
    <row r="4006" spans="1:14" x14ac:dyDescent="0.3">
      <c r="A4006" s="1" t="s">
        <v>51</v>
      </c>
      <c r="B4006">
        <v>1185732</v>
      </c>
      <c r="C4006" s="2">
        <v>44600</v>
      </c>
      <c r="D4006" s="1" t="s">
        <v>15</v>
      </c>
      <c r="E4006" s="1" t="s">
        <v>48</v>
      </c>
      <c r="F4006" s="1" t="s">
        <v>49</v>
      </c>
      <c r="G4006" s="1" t="s">
        <v>18</v>
      </c>
      <c r="H4006">
        <v>45</v>
      </c>
      <c r="I4006">
        <v>175</v>
      </c>
      <c r="J4006">
        <v>78750</v>
      </c>
      <c r="K4006">
        <v>23625</v>
      </c>
      <c r="L4006" s="1">
        <v>55125</v>
      </c>
      <c r="M4006" s="1" t="s">
        <v>28</v>
      </c>
      <c r="N4006" s="1" t="s">
        <v>196</v>
      </c>
    </row>
    <row r="4007" spans="1:14" x14ac:dyDescent="0.3">
      <c r="A4007" s="1" t="s">
        <v>51</v>
      </c>
      <c r="B4007">
        <v>1185732</v>
      </c>
      <c r="C4007" s="2">
        <v>44626</v>
      </c>
      <c r="D4007" s="1" t="s">
        <v>15</v>
      </c>
      <c r="E4007" s="1" t="s">
        <v>48</v>
      </c>
      <c r="F4007" s="1" t="s">
        <v>49</v>
      </c>
      <c r="G4007" s="1" t="s">
        <v>21</v>
      </c>
      <c r="H4007">
        <v>35</v>
      </c>
      <c r="I4007">
        <v>495</v>
      </c>
      <c r="J4007">
        <v>173250</v>
      </c>
      <c r="K4007">
        <v>60637.499999999993</v>
      </c>
      <c r="L4007" s="1">
        <v>112612.5</v>
      </c>
      <c r="M4007" s="1" t="s">
        <v>28</v>
      </c>
      <c r="N4007" s="1" t="s">
        <v>196</v>
      </c>
    </row>
    <row r="4008" spans="1:14" x14ac:dyDescent="0.3">
      <c r="A4008" s="1" t="s">
        <v>51</v>
      </c>
      <c r="B4008">
        <v>1185732</v>
      </c>
      <c r="C4008" s="2">
        <v>44626</v>
      </c>
      <c r="D4008" s="1" t="s">
        <v>15</v>
      </c>
      <c r="E4008" s="1" t="s">
        <v>48</v>
      </c>
      <c r="F4008" s="1" t="s">
        <v>49</v>
      </c>
      <c r="G4008" s="1" t="s">
        <v>22</v>
      </c>
      <c r="H4008">
        <v>35</v>
      </c>
      <c r="I4008">
        <v>200</v>
      </c>
      <c r="J4008">
        <v>70000</v>
      </c>
      <c r="K4008">
        <v>24500</v>
      </c>
      <c r="L4008" s="1">
        <v>45500</v>
      </c>
      <c r="M4008" s="1" t="s">
        <v>28</v>
      </c>
      <c r="N4008" s="1" t="s">
        <v>196</v>
      </c>
    </row>
    <row r="4009" spans="1:14" x14ac:dyDescent="0.3">
      <c r="A4009" s="1" t="s">
        <v>51</v>
      </c>
      <c r="B4009">
        <v>1185732</v>
      </c>
      <c r="C4009" s="2">
        <v>44626</v>
      </c>
      <c r="D4009" s="1" t="s">
        <v>15</v>
      </c>
      <c r="E4009" s="1" t="s">
        <v>48</v>
      </c>
      <c r="F4009" s="1" t="s">
        <v>49</v>
      </c>
      <c r="G4009" s="1" t="s">
        <v>18</v>
      </c>
      <c r="H4009">
        <v>45</v>
      </c>
      <c r="I4009">
        <v>125</v>
      </c>
      <c r="J4009">
        <v>56250</v>
      </c>
      <c r="K4009">
        <v>16875</v>
      </c>
      <c r="L4009" s="1">
        <v>39375</v>
      </c>
      <c r="M4009" s="1" t="s">
        <v>28</v>
      </c>
      <c r="N4009" s="1" t="s">
        <v>196</v>
      </c>
    </row>
    <row r="4010" spans="1:14" x14ac:dyDescent="0.3">
      <c r="A4010" s="1" t="s">
        <v>51</v>
      </c>
      <c r="B4010">
        <v>1185732</v>
      </c>
      <c r="C4010" s="2">
        <v>44658</v>
      </c>
      <c r="D4010" s="1" t="s">
        <v>15</v>
      </c>
      <c r="E4010" s="1" t="s">
        <v>48</v>
      </c>
      <c r="F4010" s="1" t="s">
        <v>49</v>
      </c>
      <c r="G4010" s="1" t="s">
        <v>21</v>
      </c>
      <c r="H4010">
        <v>35</v>
      </c>
      <c r="I4010">
        <v>475</v>
      </c>
      <c r="J4010">
        <v>166250</v>
      </c>
      <c r="K4010">
        <v>58187.499999999993</v>
      </c>
      <c r="L4010" s="1">
        <v>108062.5</v>
      </c>
      <c r="M4010" s="1" t="s">
        <v>28</v>
      </c>
      <c r="N4010" s="1" t="s">
        <v>196</v>
      </c>
    </row>
    <row r="4011" spans="1:14" x14ac:dyDescent="0.3">
      <c r="A4011" s="1" t="s">
        <v>51</v>
      </c>
      <c r="B4011">
        <v>1185732</v>
      </c>
      <c r="C4011" s="2">
        <v>44658</v>
      </c>
      <c r="D4011" s="1" t="s">
        <v>15</v>
      </c>
      <c r="E4011" s="1" t="s">
        <v>48</v>
      </c>
      <c r="F4011" s="1" t="s">
        <v>49</v>
      </c>
      <c r="G4011" s="1" t="s">
        <v>22</v>
      </c>
      <c r="H4011">
        <v>35</v>
      </c>
      <c r="I4011">
        <v>175</v>
      </c>
      <c r="J4011">
        <v>61250</v>
      </c>
      <c r="K4011">
        <v>21437.5</v>
      </c>
      <c r="L4011" s="1">
        <v>39812.5</v>
      </c>
      <c r="M4011" s="1" t="s">
        <v>28</v>
      </c>
      <c r="N4011" s="1" t="s">
        <v>196</v>
      </c>
    </row>
    <row r="4012" spans="1:14" x14ac:dyDescent="0.3">
      <c r="A4012" s="1" t="s">
        <v>51</v>
      </c>
      <c r="B4012">
        <v>1185732</v>
      </c>
      <c r="C4012" s="2">
        <v>44658</v>
      </c>
      <c r="D4012" s="1" t="s">
        <v>15</v>
      </c>
      <c r="E4012" s="1" t="s">
        <v>48</v>
      </c>
      <c r="F4012" s="1" t="s">
        <v>49</v>
      </c>
      <c r="G4012" s="1" t="s">
        <v>18</v>
      </c>
      <c r="H4012">
        <v>45</v>
      </c>
      <c r="I4012">
        <v>100</v>
      </c>
      <c r="J4012">
        <v>45000</v>
      </c>
      <c r="K4012">
        <v>13500</v>
      </c>
      <c r="L4012" s="1">
        <v>31500</v>
      </c>
      <c r="M4012" s="1" t="s">
        <v>28</v>
      </c>
      <c r="N4012" s="1" t="s">
        <v>196</v>
      </c>
    </row>
    <row r="4013" spans="1:14" x14ac:dyDescent="0.3">
      <c r="A4013" s="1" t="s">
        <v>51</v>
      </c>
      <c r="B4013">
        <v>1185732</v>
      </c>
      <c r="C4013" s="2">
        <v>44687</v>
      </c>
      <c r="D4013" s="1" t="s">
        <v>15</v>
      </c>
      <c r="E4013" s="1" t="s">
        <v>48</v>
      </c>
      <c r="F4013" s="1" t="s">
        <v>49</v>
      </c>
      <c r="G4013" s="1" t="s">
        <v>21</v>
      </c>
      <c r="H4013">
        <v>49.999999999999993</v>
      </c>
      <c r="I4013">
        <v>520</v>
      </c>
      <c r="J4013">
        <v>259999.99999999997</v>
      </c>
      <c r="K4013">
        <v>90999.999999999985</v>
      </c>
      <c r="L4013" s="1">
        <v>169000</v>
      </c>
      <c r="M4013" s="1" t="s">
        <v>28</v>
      </c>
      <c r="N4013" s="1" t="s">
        <v>196</v>
      </c>
    </row>
    <row r="4014" spans="1:14" x14ac:dyDescent="0.3">
      <c r="A4014" s="1" t="s">
        <v>51</v>
      </c>
      <c r="B4014">
        <v>1185732</v>
      </c>
      <c r="C4014" s="2">
        <v>44687</v>
      </c>
      <c r="D4014" s="1" t="s">
        <v>15</v>
      </c>
      <c r="E4014" s="1" t="s">
        <v>48</v>
      </c>
      <c r="F4014" s="1" t="s">
        <v>49</v>
      </c>
      <c r="G4014" s="1" t="s">
        <v>22</v>
      </c>
      <c r="H4014">
        <v>45</v>
      </c>
      <c r="I4014">
        <v>225</v>
      </c>
      <c r="J4014">
        <v>101250</v>
      </c>
      <c r="K4014">
        <v>35437.5</v>
      </c>
      <c r="L4014" s="1">
        <v>65812.5</v>
      </c>
      <c r="M4014" s="1" t="s">
        <v>28</v>
      </c>
      <c r="N4014" s="1" t="s">
        <v>196</v>
      </c>
    </row>
    <row r="4015" spans="1:14" x14ac:dyDescent="0.3">
      <c r="A4015" s="1" t="s">
        <v>51</v>
      </c>
      <c r="B4015">
        <v>1185732</v>
      </c>
      <c r="C4015" s="2">
        <v>44687</v>
      </c>
      <c r="D4015" s="1" t="s">
        <v>15</v>
      </c>
      <c r="E4015" s="1" t="s">
        <v>48</v>
      </c>
      <c r="F4015" s="1" t="s">
        <v>49</v>
      </c>
      <c r="G4015" s="1" t="s">
        <v>18</v>
      </c>
      <c r="H4015">
        <v>49.999999999999993</v>
      </c>
      <c r="I4015">
        <v>225</v>
      </c>
      <c r="J4015">
        <v>112499.99999999999</v>
      </c>
      <c r="K4015">
        <v>33749.999999999993</v>
      </c>
      <c r="L4015" s="1">
        <v>78750</v>
      </c>
      <c r="M4015" s="1" t="s">
        <v>28</v>
      </c>
      <c r="N4015" s="1" t="s">
        <v>196</v>
      </c>
    </row>
    <row r="4016" spans="1:14" x14ac:dyDescent="0.3">
      <c r="A4016" s="1" t="s">
        <v>51</v>
      </c>
      <c r="B4016">
        <v>1185732</v>
      </c>
      <c r="C4016" s="2">
        <v>44720</v>
      </c>
      <c r="D4016" s="1" t="s">
        <v>15</v>
      </c>
      <c r="E4016" s="1" t="s">
        <v>48</v>
      </c>
      <c r="F4016" s="1" t="s">
        <v>49</v>
      </c>
      <c r="G4016" s="1" t="s">
        <v>21</v>
      </c>
      <c r="H4016">
        <v>49.999999999999993</v>
      </c>
      <c r="I4016">
        <v>600</v>
      </c>
      <c r="J4016">
        <v>299999.99999999994</v>
      </c>
      <c r="K4016">
        <v>104999.99999999997</v>
      </c>
      <c r="L4016" s="1">
        <v>194999.99999999997</v>
      </c>
      <c r="M4016" s="1" t="s">
        <v>28</v>
      </c>
      <c r="N4016" s="1" t="s">
        <v>196</v>
      </c>
    </row>
    <row r="4017" spans="1:14" x14ac:dyDescent="0.3">
      <c r="A4017" s="1" t="s">
        <v>51</v>
      </c>
      <c r="B4017">
        <v>1185732</v>
      </c>
      <c r="C4017" s="2">
        <v>44720</v>
      </c>
      <c r="D4017" s="1" t="s">
        <v>15</v>
      </c>
      <c r="E4017" s="1" t="s">
        <v>48</v>
      </c>
      <c r="F4017" s="1" t="s">
        <v>49</v>
      </c>
      <c r="G4017" s="1" t="s">
        <v>22</v>
      </c>
      <c r="H4017">
        <v>45</v>
      </c>
      <c r="I4017">
        <v>350</v>
      </c>
      <c r="J4017">
        <v>157500</v>
      </c>
      <c r="K4017">
        <v>55125</v>
      </c>
      <c r="L4017" s="1">
        <v>102375</v>
      </c>
      <c r="M4017" s="1" t="s">
        <v>28</v>
      </c>
      <c r="N4017" s="1" t="s">
        <v>196</v>
      </c>
    </row>
    <row r="4018" spans="1:14" x14ac:dyDescent="0.3">
      <c r="A4018" s="1" t="s">
        <v>51</v>
      </c>
      <c r="B4018">
        <v>1185732</v>
      </c>
      <c r="C4018" s="2">
        <v>44720</v>
      </c>
      <c r="D4018" s="1" t="s">
        <v>15</v>
      </c>
      <c r="E4018" s="1" t="s">
        <v>48</v>
      </c>
      <c r="F4018" s="1" t="s">
        <v>49</v>
      </c>
      <c r="G4018" s="1" t="s">
        <v>18</v>
      </c>
      <c r="H4018">
        <v>49.999999999999993</v>
      </c>
      <c r="I4018">
        <v>250</v>
      </c>
      <c r="J4018">
        <v>124999.99999999999</v>
      </c>
      <c r="K4018">
        <v>37499.999999999993</v>
      </c>
      <c r="L4018" s="1">
        <v>87500</v>
      </c>
      <c r="M4018" s="1" t="s">
        <v>28</v>
      </c>
      <c r="N4018" s="1" t="s">
        <v>196</v>
      </c>
    </row>
    <row r="4019" spans="1:14" x14ac:dyDescent="0.3">
      <c r="A4019" s="1" t="s">
        <v>51</v>
      </c>
      <c r="B4019">
        <v>1185732</v>
      </c>
      <c r="C4019" s="2">
        <v>44748</v>
      </c>
      <c r="D4019" s="1" t="s">
        <v>15</v>
      </c>
      <c r="E4019" s="1" t="s">
        <v>48</v>
      </c>
      <c r="F4019" s="1" t="s">
        <v>49</v>
      </c>
      <c r="G4019" s="1" t="s">
        <v>21</v>
      </c>
      <c r="H4019">
        <v>49.999999999999993</v>
      </c>
      <c r="I4019">
        <v>625</v>
      </c>
      <c r="J4019">
        <v>312499.99999999994</v>
      </c>
      <c r="K4019">
        <v>109374.99999999997</v>
      </c>
      <c r="L4019" s="1">
        <v>203124.99999999997</v>
      </c>
      <c r="M4019" s="1" t="s">
        <v>28</v>
      </c>
      <c r="N4019" s="1" t="s">
        <v>196</v>
      </c>
    </row>
    <row r="4020" spans="1:14" x14ac:dyDescent="0.3">
      <c r="A4020" s="1" t="s">
        <v>51</v>
      </c>
      <c r="B4020">
        <v>1185732</v>
      </c>
      <c r="C4020" s="2">
        <v>44748</v>
      </c>
      <c r="D4020" s="1" t="s">
        <v>15</v>
      </c>
      <c r="E4020" s="1" t="s">
        <v>48</v>
      </c>
      <c r="F4020" s="1" t="s">
        <v>49</v>
      </c>
      <c r="G4020" s="1" t="s">
        <v>22</v>
      </c>
      <c r="H4020">
        <v>45</v>
      </c>
      <c r="I4020">
        <v>375</v>
      </c>
      <c r="J4020">
        <v>168750</v>
      </c>
      <c r="K4020">
        <v>59062.499999999993</v>
      </c>
      <c r="L4020" s="1">
        <v>109687.5</v>
      </c>
      <c r="M4020" s="1" t="s">
        <v>28</v>
      </c>
      <c r="N4020" s="1" t="s">
        <v>196</v>
      </c>
    </row>
    <row r="4021" spans="1:14" x14ac:dyDescent="0.3">
      <c r="A4021" s="1" t="s">
        <v>51</v>
      </c>
      <c r="B4021">
        <v>1185732</v>
      </c>
      <c r="C4021" s="2">
        <v>44748</v>
      </c>
      <c r="D4021" s="1" t="s">
        <v>15</v>
      </c>
      <c r="E4021" s="1" t="s">
        <v>48</v>
      </c>
      <c r="F4021" s="1" t="s">
        <v>49</v>
      </c>
      <c r="G4021" s="1" t="s">
        <v>18</v>
      </c>
      <c r="H4021">
        <v>49.999999999999993</v>
      </c>
      <c r="I4021">
        <v>275</v>
      </c>
      <c r="J4021">
        <v>137499.99999999997</v>
      </c>
      <c r="K4021">
        <v>41249.999999999993</v>
      </c>
      <c r="L4021" s="1">
        <v>96249.999999999971</v>
      </c>
      <c r="M4021" s="1" t="s">
        <v>28</v>
      </c>
      <c r="N4021" s="1" t="s">
        <v>196</v>
      </c>
    </row>
    <row r="4022" spans="1:14" x14ac:dyDescent="0.3">
      <c r="A4022" s="1" t="s">
        <v>51</v>
      </c>
      <c r="B4022">
        <v>1185732</v>
      </c>
      <c r="C4022" s="2">
        <v>44780</v>
      </c>
      <c r="D4022" s="1" t="s">
        <v>15</v>
      </c>
      <c r="E4022" s="1" t="s">
        <v>48</v>
      </c>
      <c r="F4022" s="1" t="s">
        <v>49</v>
      </c>
      <c r="G4022" s="1" t="s">
        <v>21</v>
      </c>
      <c r="H4022">
        <v>49.999999999999993</v>
      </c>
      <c r="I4022">
        <v>600</v>
      </c>
      <c r="J4022">
        <v>299999.99999999994</v>
      </c>
      <c r="K4022">
        <v>104999.99999999997</v>
      </c>
      <c r="L4022" s="1">
        <v>194999.99999999997</v>
      </c>
      <c r="M4022" s="1" t="s">
        <v>28</v>
      </c>
      <c r="N4022" s="1" t="s">
        <v>196</v>
      </c>
    </row>
    <row r="4023" spans="1:14" x14ac:dyDescent="0.3">
      <c r="A4023" s="1" t="s">
        <v>51</v>
      </c>
      <c r="B4023">
        <v>1185732</v>
      </c>
      <c r="C4023" s="2">
        <v>44780</v>
      </c>
      <c r="D4023" s="1" t="s">
        <v>15</v>
      </c>
      <c r="E4023" s="1" t="s">
        <v>48</v>
      </c>
      <c r="F4023" s="1" t="s">
        <v>49</v>
      </c>
      <c r="G4023" s="1" t="s">
        <v>22</v>
      </c>
      <c r="H4023">
        <v>45</v>
      </c>
      <c r="I4023">
        <v>375</v>
      </c>
      <c r="J4023">
        <v>168750</v>
      </c>
      <c r="K4023">
        <v>59062.499999999993</v>
      </c>
      <c r="L4023" s="1">
        <v>109687.5</v>
      </c>
      <c r="M4023" s="1" t="s">
        <v>28</v>
      </c>
      <c r="N4023" s="1" t="s">
        <v>196</v>
      </c>
    </row>
    <row r="4024" spans="1:14" x14ac:dyDescent="0.3">
      <c r="A4024" s="1" t="s">
        <v>51</v>
      </c>
      <c r="B4024">
        <v>1185732</v>
      </c>
      <c r="C4024" s="2">
        <v>44780</v>
      </c>
      <c r="D4024" s="1" t="s">
        <v>15</v>
      </c>
      <c r="E4024" s="1" t="s">
        <v>48</v>
      </c>
      <c r="F4024" s="1" t="s">
        <v>49</v>
      </c>
      <c r="G4024" s="1" t="s">
        <v>18</v>
      </c>
      <c r="H4024">
        <v>49.999999999999993</v>
      </c>
      <c r="I4024">
        <v>175</v>
      </c>
      <c r="J4024">
        <v>87499.999999999985</v>
      </c>
      <c r="K4024">
        <v>26249.999999999996</v>
      </c>
      <c r="L4024" s="1">
        <v>61249.999999999985</v>
      </c>
      <c r="M4024" s="1" t="s">
        <v>28</v>
      </c>
      <c r="N4024" s="1" t="s">
        <v>196</v>
      </c>
    </row>
    <row r="4025" spans="1:14" x14ac:dyDescent="0.3">
      <c r="A4025" s="1" t="s">
        <v>51</v>
      </c>
      <c r="B4025">
        <v>1185732</v>
      </c>
      <c r="C4025" s="2">
        <v>44810</v>
      </c>
      <c r="D4025" s="1" t="s">
        <v>15</v>
      </c>
      <c r="E4025" s="1" t="s">
        <v>48</v>
      </c>
      <c r="F4025" s="1" t="s">
        <v>49</v>
      </c>
      <c r="G4025" s="1" t="s">
        <v>21</v>
      </c>
      <c r="H4025">
        <v>49.999999999999993</v>
      </c>
      <c r="I4025">
        <v>475</v>
      </c>
      <c r="J4025">
        <v>237499.99999999997</v>
      </c>
      <c r="K4025">
        <v>83124.999999999985</v>
      </c>
      <c r="L4025" s="1">
        <v>154375</v>
      </c>
      <c r="M4025" s="1" t="s">
        <v>28</v>
      </c>
      <c r="N4025" s="1" t="s">
        <v>196</v>
      </c>
    </row>
    <row r="4026" spans="1:14" x14ac:dyDescent="0.3">
      <c r="A4026" s="1" t="s">
        <v>51</v>
      </c>
      <c r="B4026">
        <v>1185732</v>
      </c>
      <c r="C4026" s="2">
        <v>44810</v>
      </c>
      <c r="D4026" s="1" t="s">
        <v>15</v>
      </c>
      <c r="E4026" s="1" t="s">
        <v>48</v>
      </c>
      <c r="F4026" s="1" t="s">
        <v>49</v>
      </c>
      <c r="G4026" s="1" t="s">
        <v>22</v>
      </c>
      <c r="H4026">
        <v>45</v>
      </c>
      <c r="I4026">
        <v>275</v>
      </c>
      <c r="J4026">
        <v>123750</v>
      </c>
      <c r="K4026">
        <v>43312.5</v>
      </c>
      <c r="L4026" s="1">
        <v>80437.5</v>
      </c>
      <c r="M4026" s="1" t="s">
        <v>28</v>
      </c>
      <c r="N4026" s="1" t="s">
        <v>196</v>
      </c>
    </row>
    <row r="4027" spans="1:14" x14ac:dyDescent="0.3">
      <c r="A4027" s="1" t="s">
        <v>51</v>
      </c>
      <c r="B4027">
        <v>1185732</v>
      </c>
      <c r="C4027" s="2">
        <v>44810</v>
      </c>
      <c r="D4027" s="1" t="s">
        <v>15</v>
      </c>
      <c r="E4027" s="1" t="s">
        <v>48</v>
      </c>
      <c r="F4027" s="1" t="s">
        <v>49</v>
      </c>
      <c r="G4027" s="1" t="s">
        <v>18</v>
      </c>
      <c r="H4027">
        <v>49.999999999999993</v>
      </c>
      <c r="I4027">
        <v>150</v>
      </c>
      <c r="J4027">
        <v>74999.999999999985</v>
      </c>
      <c r="K4027">
        <v>22499.999999999996</v>
      </c>
      <c r="L4027" s="1">
        <v>52499.999999999985</v>
      </c>
      <c r="M4027" s="1" t="s">
        <v>28</v>
      </c>
      <c r="N4027" s="1" t="s">
        <v>196</v>
      </c>
    </row>
    <row r="4028" spans="1:14" x14ac:dyDescent="0.3">
      <c r="A4028" s="1" t="s">
        <v>51</v>
      </c>
      <c r="B4028">
        <v>1185732</v>
      </c>
      <c r="C4028" s="2">
        <v>44842</v>
      </c>
      <c r="D4028" s="1" t="s">
        <v>15</v>
      </c>
      <c r="E4028" s="1" t="s">
        <v>48</v>
      </c>
      <c r="F4028" s="1" t="s">
        <v>49</v>
      </c>
      <c r="G4028" s="1" t="s">
        <v>21</v>
      </c>
      <c r="H4028">
        <v>54.999999999999993</v>
      </c>
      <c r="I4028">
        <v>425</v>
      </c>
      <c r="J4028">
        <v>233749.99999999997</v>
      </c>
      <c r="K4028">
        <v>81812.499999999985</v>
      </c>
      <c r="L4028" s="1">
        <v>151937.5</v>
      </c>
      <c r="M4028" s="1" t="s">
        <v>28</v>
      </c>
      <c r="N4028" s="1" t="s">
        <v>196</v>
      </c>
    </row>
    <row r="4029" spans="1:14" x14ac:dyDescent="0.3">
      <c r="A4029" s="1" t="s">
        <v>51</v>
      </c>
      <c r="B4029">
        <v>1185732</v>
      </c>
      <c r="C4029" s="2">
        <v>44842</v>
      </c>
      <c r="D4029" s="1" t="s">
        <v>15</v>
      </c>
      <c r="E4029" s="1" t="s">
        <v>48</v>
      </c>
      <c r="F4029" s="1" t="s">
        <v>49</v>
      </c>
      <c r="G4029" s="1" t="s">
        <v>22</v>
      </c>
      <c r="H4029">
        <v>50</v>
      </c>
      <c r="I4029">
        <v>250</v>
      </c>
      <c r="J4029">
        <v>125000</v>
      </c>
      <c r="K4029">
        <v>43750</v>
      </c>
      <c r="L4029" s="1">
        <v>81250</v>
      </c>
      <c r="M4029" s="1" t="s">
        <v>28</v>
      </c>
      <c r="N4029" s="1" t="s">
        <v>196</v>
      </c>
    </row>
    <row r="4030" spans="1:14" x14ac:dyDescent="0.3">
      <c r="A4030" s="1" t="s">
        <v>51</v>
      </c>
      <c r="B4030">
        <v>1185732</v>
      </c>
      <c r="C4030" s="2">
        <v>44842</v>
      </c>
      <c r="D4030" s="1" t="s">
        <v>15</v>
      </c>
      <c r="E4030" s="1" t="s">
        <v>48</v>
      </c>
      <c r="F4030" s="1" t="s">
        <v>49</v>
      </c>
      <c r="G4030" s="1" t="s">
        <v>18</v>
      </c>
      <c r="H4030">
        <v>60</v>
      </c>
      <c r="I4030">
        <v>125</v>
      </c>
      <c r="J4030">
        <v>75000</v>
      </c>
      <c r="K4030">
        <v>22500</v>
      </c>
      <c r="L4030" s="1">
        <v>52500</v>
      </c>
      <c r="M4030" s="1" t="s">
        <v>28</v>
      </c>
      <c r="N4030" s="1" t="s">
        <v>196</v>
      </c>
    </row>
    <row r="4031" spans="1:14" x14ac:dyDescent="0.3">
      <c r="A4031" s="1" t="s">
        <v>51</v>
      </c>
      <c r="B4031">
        <v>1185732</v>
      </c>
      <c r="C4031" s="2">
        <v>44600</v>
      </c>
      <c r="D4031" s="1" t="s">
        <v>15</v>
      </c>
      <c r="E4031" s="1" t="s">
        <v>48</v>
      </c>
      <c r="F4031" s="1" t="s">
        <v>49</v>
      </c>
      <c r="G4031" s="1" t="s">
        <v>24</v>
      </c>
      <c r="H4031">
        <v>29</v>
      </c>
      <c r="I4031">
        <v>30</v>
      </c>
      <c r="J4031">
        <v>870</v>
      </c>
      <c r="K4031">
        <v>461.1</v>
      </c>
      <c r="L4031" s="1">
        <v>408.9</v>
      </c>
      <c r="M4031" s="1" t="s">
        <v>25</v>
      </c>
      <c r="N4031" s="1" t="s">
        <v>197</v>
      </c>
    </row>
    <row r="4032" spans="1:14" x14ac:dyDescent="0.3">
      <c r="A4032" s="1" t="s">
        <v>51</v>
      </c>
      <c r="B4032">
        <v>1185732</v>
      </c>
      <c r="C4032" s="2">
        <v>44600</v>
      </c>
      <c r="D4032" s="1" t="s">
        <v>15</v>
      </c>
      <c r="E4032" s="1" t="s">
        <v>48</v>
      </c>
      <c r="F4032" s="1" t="s">
        <v>49</v>
      </c>
      <c r="G4032" s="1" t="s">
        <v>20</v>
      </c>
      <c r="H4032">
        <v>32</v>
      </c>
      <c r="I4032">
        <v>74</v>
      </c>
      <c r="J4032">
        <v>2368</v>
      </c>
      <c r="K4032">
        <v>1255.04</v>
      </c>
      <c r="L4032" s="1">
        <v>1112.96</v>
      </c>
      <c r="M4032" s="1" t="s">
        <v>25</v>
      </c>
      <c r="N4032" s="1" t="s">
        <v>197</v>
      </c>
    </row>
    <row r="4033" spans="1:14" x14ac:dyDescent="0.3">
      <c r="A4033" s="1" t="s">
        <v>51</v>
      </c>
      <c r="B4033">
        <v>1185732</v>
      </c>
      <c r="C4033" s="2">
        <v>44626</v>
      </c>
      <c r="D4033" s="1" t="s">
        <v>15</v>
      </c>
      <c r="E4033" s="1" t="s">
        <v>48</v>
      </c>
      <c r="F4033" s="1" t="s">
        <v>49</v>
      </c>
      <c r="G4033" s="1" t="s">
        <v>21</v>
      </c>
      <c r="H4033">
        <v>32</v>
      </c>
      <c r="I4033">
        <v>144</v>
      </c>
      <c r="J4033">
        <v>4608</v>
      </c>
      <c r="K4033">
        <v>2119.6799999999998</v>
      </c>
      <c r="L4033" s="1">
        <v>2488.3200000000002</v>
      </c>
      <c r="M4033" s="1" t="s">
        <v>25</v>
      </c>
      <c r="N4033" s="1" t="s">
        <v>196</v>
      </c>
    </row>
    <row r="4034" spans="1:14" x14ac:dyDescent="0.3">
      <c r="A4034" s="1" t="s">
        <v>51</v>
      </c>
      <c r="B4034">
        <v>1185732</v>
      </c>
      <c r="C4034" s="2">
        <v>44626</v>
      </c>
      <c r="D4034" s="1" t="s">
        <v>15</v>
      </c>
      <c r="E4034" s="1" t="s">
        <v>48</v>
      </c>
      <c r="F4034" s="1" t="s">
        <v>49</v>
      </c>
      <c r="G4034" s="1" t="s">
        <v>22</v>
      </c>
      <c r="H4034">
        <v>32</v>
      </c>
      <c r="I4034">
        <v>58</v>
      </c>
      <c r="J4034">
        <v>1856</v>
      </c>
      <c r="K4034">
        <v>909.43999999999994</v>
      </c>
      <c r="L4034" s="1">
        <v>946.56000000000006</v>
      </c>
      <c r="M4034" s="1" t="s">
        <v>25</v>
      </c>
      <c r="N4034" s="1" t="s">
        <v>196</v>
      </c>
    </row>
    <row r="4035" spans="1:14" x14ac:dyDescent="0.3">
      <c r="A4035" s="1" t="s">
        <v>51</v>
      </c>
      <c r="B4035">
        <v>1185732</v>
      </c>
      <c r="C4035" s="2">
        <v>44626</v>
      </c>
      <c r="D4035" s="1" t="s">
        <v>15</v>
      </c>
      <c r="E4035" s="1" t="s">
        <v>48</v>
      </c>
      <c r="F4035" s="1" t="s">
        <v>49</v>
      </c>
      <c r="G4035" s="1" t="s">
        <v>23</v>
      </c>
      <c r="H4035">
        <v>24</v>
      </c>
      <c r="I4035">
        <v>59</v>
      </c>
      <c r="J4035">
        <v>1416</v>
      </c>
      <c r="K4035">
        <v>750.48</v>
      </c>
      <c r="L4035" s="1">
        <v>665.52</v>
      </c>
      <c r="M4035" s="1" t="s">
        <v>25</v>
      </c>
      <c r="N4035" s="1" t="s">
        <v>197</v>
      </c>
    </row>
    <row r="4036" spans="1:14" x14ac:dyDescent="0.3">
      <c r="A4036" s="1" t="s">
        <v>51</v>
      </c>
      <c r="B4036">
        <v>1185732</v>
      </c>
      <c r="C4036" s="2">
        <v>44626</v>
      </c>
      <c r="D4036" s="1" t="s">
        <v>15</v>
      </c>
      <c r="E4036" s="1" t="s">
        <v>48</v>
      </c>
      <c r="F4036" s="1" t="s">
        <v>49</v>
      </c>
      <c r="G4036" s="1" t="s">
        <v>24</v>
      </c>
      <c r="H4036">
        <v>27</v>
      </c>
      <c r="I4036">
        <v>22</v>
      </c>
      <c r="J4036">
        <v>594</v>
      </c>
      <c r="K4036">
        <v>308.88</v>
      </c>
      <c r="L4036" s="1">
        <v>285.12</v>
      </c>
      <c r="M4036" s="1" t="s">
        <v>25</v>
      </c>
      <c r="N4036" s="1" t="s">
        <v>197</v>
      </c>
    </row>
    <row r="4037" spans="1:14" x14ac:dyDescent="0.3">
      <c r="A4037" s="1" t="s">
        <v>51</v>
      </c>
      <c r="B4037">
        <v>1185732</v>
      </c>
      <c r="C4037" s="2">
        <v>44626</v>
      </c>
      <c r="D4037" s="1" t="s">
        <v>15</v>
      </c>
      <c r="E4037" s="1" t="s">
        <v>48</v>
      </c>
      <c r="F4037" s="1" t="s">
        <v>49</v>
      </c>
      <c r="G4037" s="1" t="s">
        <v>18</v>
      </c>
      <c r="H4037">
        <v>43</v>
      </c>
      <c r="I4037">
        <v>34</v>
      </c>
      <c r="J4037">
        <v>1462</v>
      </c>
      <c r="K4037">
        <v>657.9</v>
      </c>
      <c r="L4037" s="1">
        <v>804.1</v>
      </c>
      <c r="M4037" s="1" t="s">
        <v>25</v>
      </c>
      <c r="N4037" s="1" t="s">
        <v>196</v>
      </c>
    </row>
    <row r="4038" spans="1:14" x14ac:dyDescent="0.3">
      <c r="A4038" s="1" t="s">
        <v>51</v>
      </c>
      <c r="B4038">
        <v>1185732</v>
      </c>
      <c r="C4038" s="2">
        <v>44626</v>
      </c>
      <c r="D4038" s="1" t="s">
        <v>15</v>
      </c>
      <c r="E4038" s="1" t="s">
        <v>48</v>
      </c>
      <c r="F4038" s="1" t="s">
        <v>49</v>
      </c>
      <c r="G4038" s="1" t="s">
        <v>20</v>
      </c>
      <c r="H4038">
        <v>32</v>
      </c>
      <c r="I4038">
        <v>61</v>
      </c>
      <c r="J4038">
        <v>1952</v>
      </c>
      <c r="K4038">
        <v>976</v>
      </c>
      <c r="L4038" s="1">
        <v>976</v>
      </c>
      <c r="M4038" s="1" t="s">
        <v>25</v>
      </c>
      <c r="N4038" s="1" t="s">
        <v>197</v>
      </c>
    </row>
    <row r="4039" spans="1:14" x14ac:dyDescent="0.3">
      <c r="A4039" s="1" t="s">
        <v>51</v>
      </c>
      <c r="B4039">
        <v>1185732</v>
      </c>
      <c r="C4039" s="2">
        <v>44658</v>
      </c>
      <c r="D4039" s="1" t="s">
        <v>15</v>
      </c>
      <c r="E4039" s="1" t="s">
        <v>48</v>
      </c>
      <c r="F4039" s="1" t="s">
        <v>49</v>
      </c>
      <c r="G4039" s="1" t="s">
        <v>21</v>
      </c>
      <c r="H4039">
        <v>34</v>
      </c>
      <c r="I4039">
        <v>133</v>
      </c>
      <c r="J4039">
        <v>4522</v>
      </c>
      <c r="K4039">
        <v>2261</v>
      </c>
      <c r="L4039" s="1">
        <v>2261</v>
      </c>
      <c r="M4039" s="1" t="s">
        <v>25</v>
      </c>
      <c r="N4039" s="1" t="s">
        <v>196</v>
      </c>
    </row>
    <row r="4040" spans="1:14" x14ac:dyDescent="0.3">
      <c r="A4040" s="1" t="s">
        <v>51</v>
      </c>
      <c r="B4040">
        <v>1185732</v>
      </c>
      <c r="C4040" s="2">
        <v>44658</v>
      </c>
      <c r="D4040" s="1" t="s">
        <v>15</v>
      </c>
      <c r="E4040" s="1" t="s">
        <v>48</v>
      </c>
      <c r="F4040" s="1" t="s">
        <v>49</v>
      </c>
      <c r="G4040" s="1" t="s">
        <v>22</v>
      </c>
      <c r="H4040">
        <v>33</v>
      </c>
      <c r="I4040">
        <v>51</v>
      </c>
      <c r="J4040">
        <v>1683</v>
      </c>
      <c r="K4040">
        <v>774.18</v>
      </c>
      <c r="L4040" s="1">
        <v>908.82</v>
      </c>
      <c r="M4040" s="1" t="s">
        <v>25</v>
      </c>
      <c r="N4040" s="1" t="s">
        <v>196</v>
      </c>
    </row>
    <row r="4041" spans="1:14" x14ac:dyDescent="0.3">
      <c r="A4041" s="1" t="s">
        <v>51</v>
      </c>
      <c r="B4041">
        <v>1185732</v>
      </c>
      <c r="C4041" s="2">
        <v>44658</v>
      </c>
      <c r="D4041" s="1" t="s">
        <v>15</v>
      </c>
      <c r="E4041" s="1" t="s">
        <v>48</v>
      </c>
      <c r="F4041" s="1" t="s">
        <v>49</v>
      </c>
      <c r="G4041" s="1" t="s">
        <v>23</v>
      </c>
      <c r="H4041">
        <v>24</v>
      </c>
      <c r="I4041">
        <v>51</v>
      </c>
      <c r="J4041">
        <v>1224</v>
      </c>
      <c r="K4041">
        <v>612</v>
      </c>
      <c r="L4041" s="1">
        <v>612</v>
      </c>
      <c r="M4041" s="1" t="s">
        <v>25</v>
      </c>
      <c r="N4041" s="1" t="s">
        <v>197</v>
      </c>
    </row>
    <row r="4042" spans="1:14" x14ac:dyDescent="0.3">
      <c r="A4042" s="1" t="s">
        <v>51</v>
      </c>
      <c r="B4042">
        <v>1185732</v>
      </c>
      <c r="C4042" s="2">
        <v>44658</v>
      </c>
      <c r="D4042" s="1" t="s">
        <v>15</v>
      </c>
      <c r="E4042" s="1" t="s">
        <v>48</v>
      </c>
      <c r="F4042" s="1" t="s">
        <v>49</v>
      </c>
      <c r="G4042" s="1" t="s">
        <v>24</v>
      </c>
      <c r="H4042">
        <v>27</v>
      </c>
      <c r="I4042">
        <v>27</v>
      </c>
      <c r="J4042">
        <v>729</v>
      </c>
      <c r="K4042">
        <v>371.79</v>
      </c>
      <c r="L4042" s="1">
        <v>357.21</v>
      </c>
      <c r="M4042" s="1" t="s">
        <v>25</v>
      </c>
      <c r="N4042" s="1" t="s">
        <v>197</v>
      </c>
    </row>
    <row r="4043" spans="1:14" x14ac:dyDescent="0.3">
      <c r="A4043" s="1" t="s">
        <v>51</v>
      </c>
      <c r="B4043">
        <v>1185732</v>
      </c>
      <c r="C4043" s="2">
        <v>44658</v>
      </c>
      <c r="D4043" s="1" t="s">
        <v>15</v>
      </c>
      <c r="E4043" s="1" t="s">
        <v>48</v>
      </c>
      <c r="F4043" s="1" t="s">
        <v>49</v>
      </c>
      <c r="G4043" s="1" t="s">
        <v>18</v>
      </c>
      <c r="H4043">
        <v>44</v>
      </c>
      <c r="I4043">
        <v>27</v>
      </c>
      <c r="J4043">
        <v>1188</v>
      </c>
      <c r="K4043">
        <v>522.72</v>
      </c>
      <c r="L4043" s="1">
        <v>665.28</v>
      </c>
      <c r="M4043" s="1" t="s">
        <v>25</v>
      </c>
      <c r="N4043" s="1" t="s">
        <v>196</v>
      </c>
    </row>
    <row r="4044" spans="1:14" x14ac:dyDescent="0.3">
      <c r="A4044" s="1" t="s">
        <v>51</v>
      </c>
      <c r="B4044">
        <v>1185732</v>
      </c>
      <c r="C4044" s="2">
        <v>44658</v>
      </c>
      <c r="D4044" s="1" t="s">
        <v>15</v>
      </c>
      <c r="E4044" s="1" t="s">
        <v>48</v>
      </c>
      <c r="F4044" s="1" t="s">
        <v>49</v>
      </c>
      <c r="G4044" s="1" t="s">
        <v>20</v>
      </c>
      <c r="H4044">
        <v>33</v>
      </c>
      <c r="I4044">
        <v>68</v>
      </c>
      <c r="J4044">
        <v>2244</v>
      </c>
      <c r="K4044">
        <v>1211.76</v>
      </c>
      <c r="L4044" s="1">
        <v>1032.24</v>
      </c>
      <c r="M4044" s="1" t="s">
        <v>25</v>
      </c>
      <c r="N4044" s="1" t="s">
        <v>197</v>
      </c>
    </row>
    <row r="4045" spans="1:14" x14ac:dyDescent="0.3">
      <c r="A4045" s="1" t="s">
        <v>51</v>
      </c>
      <c r="B4045">
        <v>1185732</v>
      </c>
      <c r="C4045" s="2">
        <v>44687</v>
      </c>
      <c r="D4045" s="1" t="s">
        <v>15</v>
      </c>
      <c r="E4045" s="1" t="s">
        <v>48</v>
      </c>
      <c r="F4045" s="1" t="s">
        <v>49</v>
      </c>
      <c r="G4045" s="1" t="s">
        <v>21</v>
      </c>
      <c r="H4045">
        <v>48</v>
      </c>
      <c r="I4045">
        <v>130</v>
      </c>
      <c r="J4045">
        <v>6240</v>
      </c>
      <c r="K4045">
        <v>2932.7999999999997</v>
      </c>
      <c r="L4045" s="1">
        <v>3307.2000000000003</v>
      </c>
      <c r="M4045" s="1" t="s">
        <v>25</v>
      </c>
      <c r="N4045" s="1" t="s">
        <v>196</v>
      </c>
    </row>
    <row r="4046" spans="1:14" x14ac:dyDescent="0.3">
      <c r="A4046" s="1" t="s">
        <v>51</v>
      </c>
      <c r="B4046">
        <v>1185732</v>
      </c>
      <c r="C4046" s="2">
        <v>44687</v>
      </c>
      <c r="D4046" s="1" t="s">
        <v>15</v>
      </c>
      <c r="E4046" s="1" t="s">
        <v>48</v>
      </c>
      <c r="F4046" s="1" t="s">
        <v>49</v>
      </c>
      <c r="G4046" s="1" t="s">
        <v>22</v>
      </c>
      <c r="H4046">
        <v>41</v>
      </c>
      <c r="I4046">
        <v>68</v>
      </c>
      <c r="J4046">
        <v>2788</v>
      </c>
      <c r="K4046">
        <v>1394</v>
      </c>
      <c r="L4046" s="1">
        <v>1394</v>
      </c>
      <c r="M4046" s="1" t="s">
        <v>25</v>
      </c>
      <c r="N4046" s="1" t="s">
        <v>196</v>
      </c>
    </row>
    <row r="4047" spans="1:14" x14ac:dyDescent="0.3">
      <c r="A4047" s="1" t="s">
        <v>51</v>
      </c>
      <c r="B4047">
        <v>1185732</v>
      </c>
      <c r="C4047" s="2">
        <v>44687</v>
      </c>
      <c r="D4047" s="1" t="s">
        <v>15</v>
      </c>
      <c r="E4047" s="1" t="s">
        <v>48</v>
      </c>
      <c r="F4047" s="1" t="s">
        <v>49</v>
      </c>
      <c r="G4047" s="1" t="s">
        <v>23</v>
      </c>
      <c r="H4047">
        <v>38</v>
      </c>
      <c r="I4047">
        <v>75</v>
      </c>
      <c r="J4047">
        <v>2850</v>
      </c>
      <c r="K4047">
        <v>1425</v>
      </c>
      <c r="L4047" s="1">
        <v>1425</v>
      </c>
      <c r="M4047" s="1" t="s">
        <v>25</v>
      </c>
      <c r="N4047" s="1" t="s">
        <v>197</v>
      </c>
    </row>
    <row r="4048" spans="1:14" x14ac:dyDescent="0.3">
      <c r="A4048" s="1" t="s">
        <v>51</v>
      </c>
      <c r="B4048">
        <v>1185732</v>
      </c>
      <c r="C4048" s="2">
        <v>44687</v>
      </c>
      <c r="D4048" s="1" t="s">
        <v>15</v>
      </c>
      <c r="E4048" s="1" t="s">
        <v>48</v>
      </c>
      <c r="F4048" s="1" t="s">
        <v>49</v>
      </c>
      <c r="G4048" s="1" t="s">
        <v>24</v>
      </c>
      <c r="H4048">
        <v>38</v>
      </c>
      <c r="I4048">
        <v>56</v>
      </c>
      <c r="J4048">
        <v>2128</v>
      </c>
      <c r="K4048">
        <v>1064</v>
      </c>
      <c r="L4048" s="1">
        <v>1064</v>
      </c>
      <c r="M4048" s="1" t="s">
        <v>25</v>
      </c>
      <c r="N4048" s="1" t="s">
        <v>197</v>
      </c>
    </row>
    <row r="4049" spans="1:14" x14ac:dyDescent="0.3">
      <c r="A4049" s="1" t="s">
        <v>51</v>
      </c>
      <c r="B4049">
        <v>1185732</v>
      </c>
      <c r="C4049" s="2">
        <v>44687</v>
      </c>
      <c r="D4049" s="1" t="s">
        <v>15</v>
      </c>
      <c r="E4049" s="1" t="s">
        <v>48</v>
      </c>
      <c r="F4049" s="1" t="s">
        <v>49</v>
      </c>
      <c r="G4049" s="1" t="s">
        <v>18</v>
      </c>
      <c r="H4049">
        <v>47</v>
      </c>
      <c r="I4049">
        <v>68</v>
      </c>
      <c r="J4049">
        <v>3196</v>
      </c>
      <c r="K4049">
        <v>1310.3599999999999</v>
      </c>
      <c r="L4049" s="1">
        <v>1885.64</v>
      </c>
      <c r="M4049" s="1" t="s">
        <v>25</v>
      </c>
      <c r="N4049" s="1" t="s">
        <v>196</v>
      </c>
    </row>
    <row r="4050" spans="1:14" x14ac:dyDescent="0.3">
      <c r="A4050" s="1" t="s">
        <v>51</v>
      </c>
      <c r="B4050">
        <v>1185732</v>
      </c>
      <c r="C4050" s="2">
        <v>44687</v>
      </c>
      <c r="D4050" s="1" t="s">
        <v>15</v>
      </c>
      <c r="E4050" s="1" t="s">
        <v>48</v>
      </c>
      <c r="F4050" s="1" t="s">
        <v>49</v>
      </c>
      <c r="G4050" s="1" t="s">
        <v>20</v>
      </c>
      <c r="H4050">
        <v>51</v>
      </c>
      <c r="I4050">
        <v>102</v>
      </c>
      <c r="J4050">
        <v>5202</v>
      </c>
      <c r="K4050">
        <v>2705.04</v>
      </c>
      <c r="L4050" s="1">
        <v>2496.96</v>
      </c>
      <c r="M4050" s="1" t="s">
        <v>25</v>
      </c>
      <c r="N4050" s="1" t="s">
        <v>197</v>
      </c>
    </row>
    <row r="4051" spans="1:14" x14ac:dyDescent="0.3">
      <c r="A4051" s="1" t="s">
        <v>51</v>
      </c>
      <c r="B4051">
        <v>1185732</v>
      </c>
      <c r="C4051" s="2">
        <v>44720</v>
      </c>
      <c r="D4051" s="1" t="s">
        <v>15</v>
      </c>
      <c r="E4051" s="1" t="s">
        <v>48</v>
      </c>
      <c r="F4051" s="1" t="s">
        <v>49</v>
      </c>
      <c r="G4051" s="1" t="s">
        <v>21</v>
      </c>
      <c r="H4051">
        <v>45</v>
      </c>
      <c r="I4051">
        <v>156</v>
      </c>
      <c r="J4051">
        <v>7020</v>
      </c>
      <c r="K4051">
        <v>3229.2</v>
      </c>
      <c r="L4051" s="1">
        <v>3790.8</v>
      </c>
      <c r="M4051" s="1" t="s">
        <v>25</v>
      </c>
      <c r="N4051" s="1" t="s">
        <v>196</v>
      </c>
    </row>
    <row r="4052" spans="1:14" x14ac:dyDescent="0.3">
      <c r="A4052" s="1" t="s">
        <v>51</v>
      </c>
      <c r="B4052">
        <v>1185732</v>
      </c>
      <c r="C4052" s="2">
        <v>44720</v>
      </c>
      <c r="D4052" s="1" t="s">
        <v>15</v>
      </c>
      <c r="E4052" s="1" t="s">
        <v>48</v>
      </c>
      <c r="F4052" s="1" t="s">
        <v>49</v>
      </c>
      <c r="G4052" s="1" t="s">
        <v>22</v>
      </c>
      <c r="H4052">
        <v>44</v>
      </c>
      <c r="I4052">
        <v>105</v>
      </c>
      <c r="J4052">
        <v>4620</v>
      </c>
      <c r="K4052">
        <v>2125.1999999999998</v>
      </c>
      <c r="L4052" s="1">
        <v>2494.8000000000002</v>
      </c>
      <c r="M4052" s="1" t="s">
        <v>25</v>
      </c>
      <c r="N4052" s="1" t="s">
        <v>196</v>
      </c>
    </row>
    <row r="4053" spans="1:14" x14ac:dyDescent="0.3">
      <c r="A4053" s="1" t="s">
        <v>51</v>
      </c>
      <c r="B4053">
        <v>1185732</v>
      </c>
      <c r="C4053" s="2">
        <v>44720</v>
      </c>
      <c r="D4053" s="1" t="s">
        <v>15</v>
      </c>
      <c r="E4053" s="1" t="s">
        <v>48</v>
      </c>
      <c r="F4053" s="1" t="s">
        <v>49</v>
      </c>
      <c r="G4053" s="1" t="s">
        <v>23</v>
      </c>
      <c r="H4053">
        <v>38</v>
      </c>
      <c r="I4053">
        <v>69</v>
      </c>
      <c r="J4053">
        <v>2622</v>
      </c>
      <c r="K4053">
        <v>1389.66</v>
      </c>
      <c r="L4053" s="1">
        <v>1232.3399999999999</v>
      </c>
      <c r="M4053" s="1" t="s">
        <v>25</v>
      </c>
      <c r="N4053" s="1" t="s">
        <v>197</v>
      </c>
    </row>
    <row r="4054" spans="1:14" x14ac:dyDescent="0.3">
      <c r="A4054" s="1" t="s">
        <v>51</v>
      </c>
      <c r="B4054">
        <v>1185732</v>
      </c>
      <c r="C4054" s="2">
        <v>44720</v>
      </c>
      <c r="D4054" s="1" t="s">
        <v>15</v>
      </c>
      <c r="E4054" s="1" t="s">
        <v>48</v>
      </c>
      <c r="F4054" s="1" t="s">
        <v>49</v>
      </c>
      <c r="G4054" s="1" t="s">
        <v>24</v>
      </c>
      <c r="H4054">
        <v>39</v>
      </c>
      <c r="I4054">
        <v>65</v>
      </c>
      <c r="J4054">
        <v>2535</v>
      </c>
      <c r="K4054">
        <v>1368.9</v>
      </c>
      <c r="L4054" s="1">
        <v>1166.0999999999999</v>
      </c>
      <c r="M4054" s="1" t="s">
        <v>25</v>
      </c>
      <c r="N4054" s="1" t="s">
        <v>197</v>
      </c>
    </row>
    <row r="4055" spans="1:14" x14ac:dyDescent="0.3">
      <c r="A4055" s="1" t="s">
        <v>51</v>
      </c>
      <c r="B4055">
        <v>1185732</v>
      </c>
      <c r="C4055" s="2">
        <v>44720</v>
      </c>
      <c r="D4055" s="1" t="s">
        <v>15</v>
      </c>
      <c r="E4055" s="1" t="s">
        <v>48</v>
      </c>
      <c r="F4055" s="1" t="s">
        <v>49</v>
      </c>
      <c r="G4055" s="1" t="s">
        <v>18</v>
      </c>
      <c r="H4055">
        <v>46</v>
      </c>
      <c r="I4055">
        <v>65</v>
      </c>
      <c r="J4055">
        <v>2990</v>
      </c>
      <c r="K4055">
        <v>1345.4999999999998</v>
      </c>
      <c r="L4055" s="1">
        <v>1644.5000000000002</v>
      </c>
      <c r="M4055" s="1" t="s">
        <v>25</v>
      </c>
      <c r="N4055" s="1" t="s">
        <v>196</v>
      </c>
    </row>
    <row r="4056" spans="1:14" x14ac:dyDescent="0.3">
      <c r="A4056" s="1" t="s">
        <v>51</v>
      </c>
      <c r="B4056">
        <v>1185732</v>
      </c>
      <c r="C4056" s="2">
        <v>44720</v>
      </c>
      <c r="D4056" s="1" t="s">
        <v>15</v>
      </c>
      <c r="E4056" s="1" t="s">
        <v>48</v>
      </c>
      <c r="F4056" s="1" t="s">
        <v>49</v>
      </c>
      <c r="G4056" s="1" t="s">
        <v>20</v>
      </c>
      <c r="H4056">
        <v>50</v>
      </c>
      <c r="I4056">
        <v>120</v>
      </c>
      <c r="J4056">
        <v>6000</v>
      </c>
      <c r="K4056">
        <v>3000</v>
      </c>
      <c r="L4056" s="1">
        <v>3000</v>
      </c>
      <c r="M4056" s="1" t="s">
        <v>25</v>
      </c>
      <c r="N4056" s="1" t="s">
        <v>197</v>
      </c>
    </row>
    <row r="4057" spans="1:14" x14ac:dyDescent="0.3">
      <c r="A4057" s="1" t="s">
        <v>51</v>
      </c>
      <c r="B4057">
        <v>1185732</v>
      </c>
      <c r="C4057" s="2">
        <v>44748</v>
      </c>
      <c r="D4057" s="1" t="s">
        <v>15</v>
      </c>
      <c r="E4057" s="1" t="s">
        <v>48</v>
      </c>
      <c r="F4057" s="1" t="s">
        <v>49</v>
      </c>
      <c r="G4057" s="1" t="s">
        <v>21</v>
      </c>
      <c r="H4057">
        <v>47</v>
      </c>
      <c r="I4057">
        <v>188</v>
      </c>
      <c r="J4057">
        <v>8836</v>
      </c>
      <c r="K4057">
        <v>4152.92</v>
      </c>
      <c r="L4057" s="1">
        <v>4683.08</v>
      </c>
      <c r="M4057" s="1" t="s">
        <v>25</v>
      </c>
      <c r="N4057" s="1" t="s">
        <v>196</v>
      </c>
    </row>
    <row r="4058" spans="1:14" x14ac:dyDescent="0.3">
      <c r="A4058" s="1" t="s">
        <v>51</v>
      </c>
      <c r="B4058">
        <v>1185732</v>
      </c>
      <c r="C4058" s="2">
        <v>44748</v>
      </c>
      <c r="D4058" s="1" t="s">
        <v>15</v>
      </c>
      <c r="E4058" s="1" t="s">
        <v>48</v>
      </c>
      <c r="F4058" s="1" t="s">
        <v>49</v>
      </c>
      <c r="G4058" s="1" t="s">
        <v>22</v>
      </c>
      <c r="H4058">
        <v>42</v>
      </c>
      <c r="I4058">
        <v>98</v>
      </c>
      <c r="J4058">
        <v>4116</v>
      </c>
      <c r="K4058">
        <v>2058</v>
      </c>
      <c r="L4058" s="1">
        <v>2058</v>
      </c>
      <c r="M4058" s="1" t="s">
        <v>25</v>
      </c>
      <c r="N4058" s="1" t="s">
        <v>196</v>
      </c>
    </row>
    <row r="4059" spans="1:14" x14ac:dyDescent="0.3">
      <c r="A4059" s="1" t="s">
        <v>51</v>
      </c>
      <c r="B4059">
        <v>1185732</v>
      </c>
      <c r="C4059" s="2">
        <v>44748</v>
      </c>
      <c r="D4059" s="1" t="s">
        <v>15</v>
      </c>
      <c r="E4059" s="1" t="s">
        <v>48</v>
      </c>
      <c r="F4059" s="1" t="s">
        <v>49</v>
      </c>
      <c r="G4059" s="1" t="s">
        <v>23</v>
      </c>
      <c r="H4059">
        <v>37</v>
      </c>
      <c r="I4059">
        <v>81</v>
      </c>
      <c r="J4059">
        <v>2997</v>
      </c>
      <c r="K4059">
        <v>1558.44</v>
      </c>
      <c r="L4059" s="1">
        <v>1438.56</v>
      </c>
      <c r="M4059" s="1" t="s">
        <v>25</v>
      </c>
      <c r="N4059" s="1" t="s">
        <v>197</v>
      </c>
    </row>
    <row r="4060" spans="1:14" x14ac:dyDescent="0.3">
      <c r="A4060" s="1" t="s">
        <v>51</v>
      </c>
      <c r="B4060">
        <v>1185732</v>
      </c>
      <c r="C4060" s="2">
        <v>44748</v>
      </c>
      <c r="D4060" s="1" t="s">
        <v>15</v>
      </c>
      <c r="E4060" s="1" t="s">
        <v>48</v>
      </c>
      <c r="F4060" s="1" t="s">
        <v>49</v>
      </c>
      <c r="G4060" s="1" t="s">
        <v>24</v>
      </c>
      <c r="H4060">
        <v>36</v>
      </c>
      <c r="I4060">
        <v>63</v>
      </c>
      <c r="J4060">
        <v>2268</v>
      </c>
      <c r="K4060">
        <v>1224.72</v>
      </c>
      <c r="L4060" s="1">
        <v>1043.28</v>
      </c>
      <c r="M4060" s="1" t="s">
        <v>25</v>
      </c>
      <c r="N4060" s="1" t="s">
        <v>197</v>
      </c>
    </row>
    <row r="4061" spans="1:14" x14ac:dyDescent="0.3">
      <c r="A4061" s="1" t="s">
        <v>51</v>
      </c>
      <c r="B4061">
        <v>1185732</v>
      </c>
      <c r="C4061" s="2">
        <v>44748</v>
      </c>
      <c r="D4061" s="1" t="s">
        <v>15</v>
      </c>
      <c r="E4061" s="1" t="s">
        <v>48</v>
      </c>
      <c r="F4061" s="1" t="s">
        <v>49</v>
      </c>
      <c r="G4061" s="1" t="s">
        <v>18</v>
      </c>
      <c r="H4061">
        <v>48</v>
      </c>
      <c r="I4061">
        <v>74</v>
      </c>
      <c r="J4061">
        <v>3552</v>
      </c>
      <c r="K4061">
        <v>1527.36</v>
      </c>
      <c r="L4061" s="1">
        <v>2024.64</v>
      </c>
      <c r="M4061" s="1" t="s">
        <v>25</v>
      </c>
      <c r="N4061" s="1" t="s">
        <v>196</v>
      </c>
    </row>
    <row r="4062" spans="1:14" x14ac:dyDescent="0.3">
      <c r="A4062" s="1" t="s">
        <v>51</v>
      </c>
      <c r="B4062">
        <v>1185732</v>
      </c>
      <c r="C4062" s="2">
        <v>44748</v>
      </c>
      <c r="D4062" s="1" t="s">
        <v>15</v>
      </c>
      <c r="E4062" s="1" t="s">
        <v>48</v>
      </c>
      <c r="F4062" s="1" t="s">
        <v>49</v>
      </c>
      <c r="G4062" s="1" t="s">
        <v>20</v>
      </c>
      <c r="H4062">
        <v>54</v>
      </c>
      <c r="I4062">
        <v>131</v>
      </c>
      <c r="J4062">
        <v>7074</v>
      </c>
      <c r="K4062">
        <v>3749.2200000000003</v>
      </c>
      <c r="L4062" s="1">
        <v>3324.7799999999997</v>
      </c>
      <c r="M4062" s="1" t="s">
        <v>25</v>
      </c>
      <c r="N4062" s="1" t="s">
        <v>197</v>
      </c>
    </row>
    <row r="4063" spans="1:14" x14ac:dyDescent="0.3">
      <c r="A4063" s="1" t="s">
        <v>51</v>
      </c>
      <c r="B4063">
        <v>1185732</v>
      </c>
      <c r="C4063" s="2">
        <v>44780</v>
      </c>
      <c r="D4063" s="1" t="s">
        <v>15</v>
      </c>
      <c r="E4063" s="1" t="s">
        <v>48</v>
      </c>
      <c r="F4063" s="1" t="s">
        <v>49</v>
      </c>
      <c r="G4063" s="1" t="s">
        <v>21</v>
      </c>
      <c r="H4063">
        <v>47</v>
      </c>
      <c r="I4063">
        <v>180</v>
      </c>
      <c r="J4063">
        <v>8460</v>
      </c>
      <c r="K4063">
        <v>4060.7999999999997</v>
      </c>
      <c r="L4063" s="1">
        <v>4399.2000000000007</v>
      </c>
      <c r="M4063" s="1" t="s">
        <v>25</v>
      </c>
      <c r="N4063" s="1" t="s">
        <v>196</v>
      </c>
    </row>
    <row r="4064" spans="1:14" x14ac:dyDescent="0.3">
      <c r="A4064" s="1" t="s">
        <v>51</v>
      </c>
      <c r="B4064">
        <v>1185732</v>
      </c>
      <c r="C4064" s="2">
        <v>44780</v>
      </c>
      <c r="D4064" s="1" t="s">
        <v>15</v>
      </c>
      <c r="E4064" s="1" t="s">
        <v>48</v>
      </c>
      <c r="F4064" s="1" t="s">
        <v>49</v>
      </c>
      <c r="G4064" s="1" t="s">
        <v>22</v>
      </c>
      <c r="H4064">
        <v>42</v>
      </c>
      <c r="I4064">
        <v>101</v>
      </c>
      <c r="J4064">
        <v>4242</v>
      </c>
      <c r="K4064">
        <v>1993.7399999999998</v>
      </c>
      <c r="L4064" s="1">
        <v>2248.2600000000002</v>
      </c>
      <c r="M4064" s="1" t="s">
        <v>25</v>
      </c>
      <c r="N4064" s="1" t="s">
        <v>196</v>
      </c>
    </row>
    <row r="4065" spans="1:14" x14ac:dyDescent="0.3">
      <c r="A4065" s="1" t="s">
        <v>51</v>
      </c>
      <c r="B4065">
        <v>1185732</v>
      </c>
      <c r="C4065" s="2">
        <v>44780</v>
      </c>
      <c r="D4065" s="1" t="s">
        <v>15</v>
      </c>
      <c r="E4065" s="1" t="s">
        <v>48</v>
      </c>
      <c r="F4065" s="1" t="s">
        <v>49</v>
      </c>
      <c r="G4065" s="1" t="s">
        <v>23</v>
      </c>
      <c r="H4065">
        <v>37</v>
      </c>
      <c r="I4065">
        <v>75</v>
      </c>
      <c r="J4065">
        <v>2775</v>
      </c>
      <c r="K4065">
        <v>1498.5</v>
      </c>
      <c r="L4065" s="1">
        <v>1276.5</v>
      </c>
      <c r="M4065" s="1" t="s">
        <v>25</v>
      </c>
      <c r="N4065" s="1" t="s">
        <v>197</v>
      </c>
    </row>
    <row r="4066" spans="1:14" x14ac:dyDescent="0.3">
      <c r="A4066" s="1" t="s">
        <v>51</v>
      </c>
      <c r="B4066">
        <v>1185732</v>
      </c>
      <c r="C4066" s="2">
        <v>44780</v>
      </c>
      <c r="D4066" s="1" t="s">
        <v>15</v>
      </c>
      <c r="E4066" s="1" t="s">
        <v>48</v>
      </c>
      <c r="F4066" s="1" t="s">
        <v>49</v>
      </c>
      <c r="G4066" s="1" t="s">
        <v>24</v>
      </c>
      <c r="H4066">
        <v>36</v>
      </c>
      <c r="I4066">
        <v>52</v>
      </c>
      <c r="J4066">
        <v>1872</v>
      </c>
      <c r="K4066">
        <v>954.72</v>
      </c>
      <c r="L4066" s="1">
        <v>917.28</v>
      </c>
      <c r="M4066" s="1" t="s">
        <v>25</v>
      </c>
      <c r="N4066" s="1" t="s">
        <v>197</v>
      </c>
    </row>
    <row r="4067" spans="1:14" x14ac:dyDescent="0.3">
      <c r="A4067" s="1" t="s">
        <v>51</v>
      </c>
      <c r="B4067">
        <v>1185732</v>
      </c>
      <c r="C4067" s="2">
        <v>44780</v>
      </c>
      <c r="D4067" s="1" t="s">
        <v>15</v>
      </c>
      <c r="E4067" s="1" t="s">
        <v>48</v>
      </c>
      <c r="F4067" s="1" t="s">
        <v>49</v>
      </c>
      <c r="G4067" s="1" t="s">
        <v>18</v>
      </c>
      <c r="H4067">
        <v>46</v>
      </c>
      <c r="I4067">
        <v>46</v>
      </c>
      <c r="J4067">
        <v>2116</v>
      </c>
      <c r="K4067">
        <v>909.88</v>
      </c>
      <c r="L4067" s="1">
        <v>1206.1199999999999</v>
      </c>
      <c r="M4067" s="1" t="s">
        <v>25</v>
      </c>
      <c r="N4067" s="1" t="s">
        <v>196</v>
      </c>
    </row>
    <row r="4068" spans="1:14" x14ac:dyDescent="0.3">
      <c r="A4068" s="1" t="s">
        <v>51</v>
      </c>
      <c r="B4068">
        <v>1185732</v>
      </c>
      <c r="C4068" s="2">
        <v>44780</v>
      </c>
      <c r="D4068" s="1" t="s">
        <v>15</v>
      </c>
      <c r="E4068" s="1" t="s">
        <v>48</v>
      </c>
      <c r="F4068" s="1" t="s">
        <v>49</v>
      </c>
      <c r="G4068" s="1" t="s">
        <v>20</v>
      </c>
      <c r="H4068">
        <v>52</v>
      </c>
      <c r="I4068">
        <v>105</v>
      </c>
      <c r="J4068">
        <v>5460</v>
      </c>
      <c r="K4068">
        <v>2893.8</v>
      </c>
      <c r="L4068" s="1">
        <v>2566.1999999999998</v>
      </c>
      <c r="M4068" s="1" t="s">
        <v>25</v>
      </c>
      <c r="N4068" s="1" t="s">
        <v>197</v>
      </c>
    </row>
    <row r="4069" spans="1:14" x14ac:dyDescent="0.3">
      <c r="A4069" s="1" t="s">
        <v>51</v>
      </c>
      <c r="B4069">
        <v>1185732</v>
      </c>
      <c r="C4069" s="2">
        <v>44810</v>
      </c>
      <c r="D4069" s="1" t="s">
        <v>15</v>
      </c>
      <c r="E4069" s="1" t="s">
        <v>48</v>
      </c>
      <c r="F4069" s="1" t="s">
        <v>49</v>
      </c>
      <c r="G4069" s="1" t="s">
        <v>21</v>
      </c>
      <c r="H4069">
        <v>46</v>
      </c>
      <c r="I4069">
        <v>124</v>
      </c>
      <c r="J4069">
        <v>5704</v>
      </c>
      <c r="K4069">
        <v>2794.96</v>
      </c>
      <c r="L4069" s="1">
        <v>2909.04</v>
      </c>
      <c r="M4069" s="1" t="s">
        <v>25</v>
      </c>
      <c r="N4069" s="1" t="s">
        <v>196</v>
      </c>
    </row>
    <row r="4070" spans="1:14" x14ac:dyDescent="0.3">
      <c r="A4070" s="1" t="s">
        <v>51</v>
      </c>
      <c r="B4070">
        <v>1185732</v>
      </c>
      <c r="C4070" s="2">
        <v>44810</v>
      </c>
      <c r="D4070" s="1" t="s">
        <v>15</v>
      </c>
      <c r="E4070" s="1" t="s">
        <v>48</v>
      </c>
      <c r="F4070" s="1" t="s">
        <v>49</v>
      </c>
      <c r="G4070" s="1" t="s">
        <v>22</v>
      </c>
      <c r="H4070">
        <v>41</v>
      </c>
      <c r="I4070">
        <v>72</v>
      </c>
      <c r="J4070">
        <v>2952</v>
      </c>
      <c r="K4070">
        <v>1476</v>
      </c>
      <c r="L4070" s="1">
        <v>1476</v>
      </c>
      <c r="M4070" s="1" t="s">
        <v>25</v>
      </c>
      <c r="N4070" s="1" t="s">
        <v>196</v>
      </c>
    </row>
    <row r="4071" spans="1:14" x14ac:dyDescent="0.3">
      <c r="A4071" s="1" t="s">
        <v>51</v>
      </c>
      <c r="B4071">
        <v>1185732</v>
      </c>
      <c r="C4071" s="2">
        <v>44810</v>
      </c>
      <c r="D4071" s="1" t="s">
        <v>15</v>
      </c>
      <c r="E4071" s="1" t="s">
        <v>48</v>
      </c>
      <c r="F4071" s="1" t="s">
        <v>49</v>
      </c>
      <c r="G4071" s="1" t="s">
        <v>23</v>
      </c>
      <c r="H4071">
        <v>39</v>
      </c>
      <c r="I4071">
        <v>51</v>
      </c>
      <c r="J4071">
        <v>1989</v>
      </c>
      <c r="K4071">
        <v>1054.17</v>
      </c>
      <c r="L4071" s="1">
        <v>934.82999999999993</v>
      </c>
      <c r="M4071" s="1" t="s">
        <v>25</v>
      </c>
      <c r="N4071" s="1" t="s">
        <v>197</v>
      </c>
    </row>
    <row r="4072" spans="1:14" x14ac:dyDescent="0.3">
      <c r="A4072" s="1" t="s">
        <v>51</v>
      </c>
      <c r="B4072">
        <v>1185732</v>
      </c>
      <c r="C4072" s="2">
        <v>44810</v>
      </c>
      <c r="D4072" s="1" t="s">
        <v>15</v>
      </c>
      <c r="E4072" s="1" t="s">
        <v>48</v>
      </c>
      <c r="F4072" s="1" t="s">
        <v>49</v>
      </c>
      <c r="G4072" s="1" t="s">
        <v>24</v>
      </c>
      <c r="H4072">
        <v>37</v>
      </c>
      <c r="I4072">
        <v>38</v>
      </c>
      <c r="J4072">
        <v>1406</v>
      </c>
      <c r="K4072">
        <v>745.18000000000006</v>
      </c>
      <c r="L4072" s="1">
        <v>660.81999999999994</v>
      </c>
      <c r="M4072" s="1" t="s">
        <v>25</v>
      </c>
      <c r="N4072" s="1" t="s">
        <v>197</v>
      </c>
    </row>
    <row r="4073" spans="1:14" x14ac:dyDescent="0.3">
      <c r="A4073" s="1" t="s">
        <v>51</v>
      </c>
      <c r="B4073">
        <v>1185732</v>
      </c>
      <c r="C4073" s="2">
        <v>44810</v>
      </c>
      <c r="D4073" s="1" t="s">
        <v>15</v>
      </c>
      <c r="E4073" s="1" t="s">
        <v>48</v>
      </c>
      <c r="F4073" s="1" t="s">
        <v>49</v>
      </c>
      <c r="G4073" s="1" t="s">
        <v>18</v>
      </c>
      <c r="H4073">
        <v>47</v>
      </c>
      <c r="I4073">
        <v>41</v>
      </c>
      <c r="J4073">
        <v>1927</v>
      </c>
      <c r="K4073">
        <v>790.06999999999994</v>
      </c>
      <c r="L4073" s="1">
        <v>1136.93</v>
      </c>
      <c r="M4073" s="1" t="s">
        <v>25</v>
      </c>
      <c r="N4073" s="1" t="s">
        <v>196</v>
      </c>
    </row>
    <row r="4074" spans="1:14" x14ac:dyDescent="0.3">
      <c r="A4074" s="1" t="s">
        <v>51</v>
      </c>
      <c r="B4074">
        <v>1185732</v>
      </c>
      <c r="C4074" s="2">
        <v>44810</v>
      </c>
      <c r="D4074" s="1" t="s">
        <v>15</v>
      </c>
      <c r="E4074" s="1" t="s">
        <v>48</v>
      </c>
      <c r="F4074" s="1" t="s">
        <v>49</v>
      </c>
      <c r="G4074" s="1" t="s">
        <v>20</v>
      </c>
      <c r="H4074">
        <v>50</v>
      </c>
      <c r="I4074">
        <v>73</v>
      </c>
      <c r="J4074">
        <v>3650</v>
      </c>
      <c r="K4074">
        <v>1934.5</v>
      </c>
      <c r="L4074" s="1">
        <v>1715.5</v>
      </c>
      <c r="M4074" s="1" t="s">
        <v>25</v>
      </c>
      <c r="N4074" s="1" t="s">
        <v>197</v>
      </c>
    </row>
    <row r="4075" spans="1:14" x14ac:dyDescent="0.3">
      <c r="A4075" s="1" t="s">
        <v>51</v>
      </c>
      <c r="B4075">
        <v>1185732</v>
      </c>
      <c r="C4075" s="2">
        <v>44842</v>
      </c>
      <c r="D4075" s="1" t="s">
        <v>15</v>
      </c>
      <c r="E4075" s="1" t="s">
        <v>48</v>
      </c>
      <c r="F4075" s="1" t="s">
        <v>49</v>
      </c>
      <c r="G4075" s="1" t="s">
        <v>21</v>
      </c>
      <c r="H4075">
        <v>53</v>
      </c>
      <c r="I4075">
        <v>119</v>
      </c>
      <c r="J4075">
        <v>6307</v>
      </c>
      <c r="K4075">
        <v>2901.22</v>
      </c>
      <c r="L4075" s="1">
        <v>3405.78</v>
      </c>
      <c r="M4075" s="1" t="s">
        <v>25</v>
      </c>
      <c r="N4075" s="1" t="s">
        <v>196</v>
      </c>
    </row>
    <row r="4076" spans="1:14" x14ac:dyDescent="0.3">
      <c r="A4076" s="1" t="s">
        <v>51</v>
      </c>
      <c r="B4076">
        <v>1185732</v>
      </c>
      <c r="C4076" s="2">
        <v>44842</v>
      </c>
      <c r="D4076" s="1" t="s">
        <v>15</v>
      </c>
      <c r="E4076" s="1" t="s">
        <v>48</v>
      </c>
      <c r="F4076" s="1" t="s">
        <v>49</v>
      </c>
      <c r="G4076" s="1" t="s">
        <v>22</v>
      </c>
      <c r="H4076">
        <v>48</v>
      </c>
      <c r="I4076">
        <v>63</v>
      </c>
      <c r="J4076">
        <v>3024</v>
      </c>
      <c r="K4076">
        <v>1512</v>
      </c>
      <c r="L4076" s="1">
        <v>1512</v>
      </c>
      <c r="M4076" s="1" t="s">
        <v>25</v>
      </c>
      <c r="N4076" s="1" t="s">
        <v>196</v>
      </c>
    </row>
    <row r="4077" spans="1:14" x14ac:dyDescent="0.3">
      <c r="A4077" s="1" t="s">
        <v>51</v>
      </c>
      <c r="B4077">
        <v>1185732</v>
      </c>
      <c r="C4077" s="2">
        <v>44842</v>
      </c>
      <c r="D4077" s="1" t="s">
        <v>15</v>
      </c>
      <c r="E4077" s="1" t="s">
        <v>48</v>
      </c>
      <c r="F4077" s="1" t="s">
        <v>49</v>
      </c>
      <c r="G4077" s="1" t="s">
        <v>23</v>
      </c>
      <c r="H4077">
        <v>46</v>
      </c>
      <c r="I4077">
        <v>42</v>
      </c>
      <c r="J4077">
        <v>1932</v>
      </c>
      <c r="K4077">
        <v>966</v>
      </c>
      <c r="L4077" s="1">
        <v>966</v>
      </c>
      <c r="M4077" s="1" t="s">
        <v>25</v>
      </c>
      <c r="N4077" s="1" t="s">
        <v>197</v>
      </c>
    </row>
    <row r="4078" spans="1:14" x14ac:dyDescent="0.3">
      <c r="A4078" s="1" t="s">
        <v>51</v>
      </c>
      <c r="B4078">
        <v>1185732</v>
      </c>
      <c r="C4078" s="2">
        <v>44842</v>
      </c>
      <c r="D4078" s="1" t="s">
        <v>15</v>
      </c>
      <c r="E4078" s="1" t="s">
        <v>48</v>
      </c>
      <c r="F4078" s="1" t="s">
        <v>49</v>
      </c>
      <c r="G4078" s="1" t="s">
        <v>24</v>
      </c>
      <c r="H4078">
        <v>48</v>
      </c>
      <c r="I4078">
        <v>31</v>
      </c>
      <c r="J4078">
        <v>1488</v>
      </c>
      <c r="K4078">
        <v>773.76</v>
      </c>
      <c r="L4078" s="1">
        <v>714.24</v>
      </c>
      <c r="M4078" s="1" t="s">
        <v>25</v>
      </c>
      <c r="N4078" s="1" t="s">
        <v>197</v>
      </c>
    </row>
    <row r="4079" spans="1:14" x14ac:dyDescent="0.3">
      <c r="A4079" s="1" t="s">
        <v>51</v>
      </c>
      <c r="B4079">
        <v>1185732</v>
      </c>
      <c r="C4079" s="2">
        <v>44842</v>
      </c>
      <c r="D4079" s="1" t="s">
        <v>15</v>
      </c>
      <c r="E4079" s="1" t="s">
        <v>48</v>
      </c>
      <c r="F4079" s="1" t="s">
        <v>49</v>
      </c>
      <c r="G4079" s="1" t="s">
        <v>18</v>
      </c>
      <c r="H4079">
        <v>58</v>
      </c>
      <c r="I4079">
        <v>38</v>
      </c>
      <c r="J4079">
        <v>2204</v>
      </c>
      <c r="K4079">
        <v>903.64</v>
      </c>
      <c r="L4079" s="1">
        <v>1300.3600000000001</v>
      </c>
      <c r="M4079" s="1" t="s">
        <v>25</v>
      </c>
      <c r="N4079" s="1" t="s">
        <v>196</v>
      </c>
    </row>
    <row r="4080" spans="1:14" x14ac:dyDescent="0.3">
      <c r="A4080" s="1" t="s">
        <v>50</v>
      </c>
      <c r="B4080">
        <v>1185732</v>
      </c>
      <c r="C4080" s="2">
        <v>44244</v>
      </c>
      <c r="D4080" s="1" t="s">
        <v>15</v>
      </c>
      <c r="E4080" s="1" t="s">
        <v>36</v>
      </c>
      <c r="F4080" s="1" t="s">
        <v>37</v>
      </c>
      <c r="G4080" s="1" t="s">
        <v>24</v>
      </c>
      <c r="H4080">
        <v>35</v>
      </c>
      <c r="I4080">
        <v>175</v>
      </c>
      <c r="J4080">
        <v>61250</v>
      </c>
      <c r="K4080">
        <v>24500</v>
      </c>
      <c r="L4080" s="1">
        <v>36750</v>
      </c>
      <c r="M4080" s="1" t="s">
        <v>28</v>
      </c>
      <c r="N4080" s="1" t="s">
        <v>197</v>
      </c>
    </row>
    <row r="4081" spans="1:14" x14ac:dyDescent="0.3">
      <c r="A4081" s="1" t="s">
        <v>50</v>
      </c>
      <c r="B4081">
        <v>1185732</v>
      </c>
      <c r="C4081" s="2">
        <v>44244</v>
      </c>
      <c r="D4081" s="1" t="s">
        <v>15</v>
      </c>
      <c r="E4081" s="1" t="s">
        <v>36</v>
      </c>
      <c r="F4081" s="1" t="s">
        <v>37</v>
      </c>
      <c r="G4081" s="1" t="s">
        <v>18</v>
      </c>
      <c r="H4081">
        <v>49.999999999999993</v>
      </c>
      <c r="I4081">
        <v>250</v>
      </c>
      <c r="J4081">
        <v>124999.99999999999</v>
      </c>
      <c r="K4081">
        <v>50000</v>
      </c>
      <c r="L4081" s="1">
        <v>74999.999999999985</v>
      </c>
      <c r="M4081" s="1" t="s">
        <v>28</v>
      </c>
      <c r="N4081" s="1" t="s">
        <v>196</v>
      </c>
    </row>
    <row r="4082" spans="1:14" x14ac:dyDescent="0.3">
      <c r="A4082" s="1" t="s">
        <v>50</v>
      </c>
      <c r="B4082">
        <v>1185732</v>
      </c>
      <c r="C4082" s="2">
        <v>44244</v>
      </c>
      <c r="D4082" s="1" t="s">
        <v>15</v>
      </c>
      <c r="E4082" s="1" t="s">
        <v>36</v>
      </c>
      <c r="F4082" s="1" t="s">
        <v>37</v>
      </c>
      <c r="G4082" s="1" t="s">
        <v>20</v>
      </c>
      <c r="H4082">
        <v>24.999999999999993</v>
      </c>
      <c r="I4082">
        <v>350</v>
      </c>
      <c r="J4082">
        <v>87499.999999999971</v>
      </c>
      <c r="K4082">
        <v>34999.999999999993</v>
      </c>
      <c r="L4082" s="1">
        <v>52499.999999999978</v>
      </c>
      <c r="M4082" s="1" t="s">
        <v>28</v>
      </c>
      <c r="N4082" s="1" t="s">
        <v>197</v>
      </c>
    </row>
    <row r="4083" spans="1:14" x14ac:dyDescent="0.3">
      <c r="A4083" s="1" t="s">
        <v>50</v>
      </c>
      <c r="B4083">
        <v>1185732</v>
      </c>
      <c r="C4083" s="2">
        <v>44271</v>
      </c>
      <c r="D4083" s="1" t="s">
        <v>15</v>
      </c>
      <c r="E4083" s="1" t="s">
        <v>36</v>
      </c>
      <c r="F4083" s="1" t="s">
        <v>37</v>
      </c>
      <c r="G4083" s="1" t="s">
        <v>21</v>
      </c>
      <c r="H4083">
        <v>30.000000000000004</v>
      </c>
      <c r="I4083">
        <v>570</v>
      </c>
      <c r="J4083">
        <v>171000.00000000003</v>
      </c>
      <c r="K4083">
        <v>68400.000000000015</v>
      </c>
      <c r="L4083" s="1">
        <v>102600.00000000001</v>
      </c>
      <c r="M4083" s="1" t="s">
        <v>28</v>
      </c>
      <c r="N4083" s="1" t="s">
        <v>196</v>
      </c>
    </row>
    <row r="4084" spans="1:14" x14ac:dyDescent="0.3">
      <c r="A4084" s="1" t="s">
        <v>50</v>
      </c>
      <c r="B4084">
        <v>1185732</v>
      </c>
      <c r="C4084" s="2">
        <v>44271</v>
      </c>
      <c r="D4084" s="1" t="s">
        <v>15</v>
      </c>
      <c r="E4084" s="1" t="s">
        <v>36</v>
      </c>
      <c r="F4084" s="1" t="s">
        <v>37</v>
      </c>
      <c r="G4084" s="1" t="s">
        <v>22</v>
      </c>
      <c r="H4084">
        <v>30.000000000000004</v>
      </c>
      <c r="I4084">
        <v>275</v>
      </c>
      <c r="J4084">
        <v>82500.000000000015</v>
      </c>
      <c r="K4084">
        <v>33000.000000000007</v>
      </c>
      <c r="L4084" s="1">
        <v>49500.000000000007</v>
      </c>
      <c r="M4084" s="1" t="s">
        <v>28</v>
      </c>
      <c r="N4084" s="1" t="s">
        <v>196</v>
      </c>
    </row>
    <row r="4085" spans="1:14" x14ac:dyDescent="0.3">
      <c r="A4085" s="1" t="s">
        <v>50</v>
      </c>
      <c r="B4085">
        <v>1185732</v>
      </c>
      <c r="C4085" s="2">
        <v>44271</v>
      </c>
      <c r="D4085" s="1" t="s">
        <v>15</v>
      </c>
      <c r="E4085" s="1" t="s">
        <v>36</v>
      </c>
      <c r="F4085" s="1" t="s">
        <v>37</v>
      </c>
      <c r="G4085" s="1" t="s">
        <v>23</v>
      </c>
      <c r="H4085">
        <v>20</v>
      </c>
      <c r="I4085">
        <v>325</v>
      </c>
      <c r="J4085">
        <v>65000</v>
      </c>
      <c r="K4085">
        <v>26000</v>
      </c>
      <c r="L4085" s="1">
        <v>39000</v>
      </c>
      <c r="M4085" s="1" t="s">
        <v>28</v>
      </c>
      <c r="N4085" s="1" t="s">
        <v>197</v>
      </c>
    </row>
    <row r="4086" spans="1:14" x14ac:dyDescent="0.3">
      <c r="A4086" s="1" t="s">
        <v>50</v>
      </c>
      <c r="B4086">
        <v>1185732</v>
      </c>
      <c r="C4086" s="2">
        <v>44271</v>
      </c>
      <c r="D4086" s="1" t="s">
        <v>15</v>
      </c>
      <c r="E4086" s="1" t="s">
        <v>36</v>
      </c>
      <c r="F4086" s="1" t="s">
        <v>37</v>
      </c>
      <c r="G4086" s="1" t="s">
        <v>24</v>
      </c>
      <c r="H4086">
        <v>24.999999999999993</v>
      </c>
      <c r="I4086">
        <v>175</v>
      </c>
      <c r="J4086">
        <v>43749.999999999985</v>
      </c>
      <c r="K4086">
        <v>17499.999999999996</v>
      </c>
      <c r="L4086" s="1">
        <v>26249.999999999989</v>
      </c>
      <c r="M4086" s="1" t="s">
        <v>28</v>
      </c>
      <c r="N4086" s="1" t="s">
        <v>197</v>
      </c>
    </row>
    <row r="4087" spans="1:14" x14ac:dyDescent="0.3">
      <c r="A4087" s="1" t="s">
        <v>50</v>
      </c>
      <c r="B4087">
        <v>1185732</v>
      </c>
      <c r="C4087" s="2">
        <v>44271</v>
      </c>
      <c r="D4087" s="1" t="s">
        <v>15</v>
      </c>
      <c r="E4087" s="1" t="s">
        <v>36</v>
      </c>
      <c r="F4087" s="1" t="s">
        <v>37</v>
      </c>
      <c r="G4087" s="1" t="s">
        <v>18</v>
      </c>
      <c r="H4087">
        <v>40</v>
      </c>
      <c r="I4087">
        <v>225</v>
      </c>
      <c r="J4087">
        <v>90000</v>
      </c>
      <c r="K4087">
        <v>36000</v>
      </c>
      <c r="L4087" s="1">
        <v>54000</v>
      </c>
      <c r="M4087" s="1" t="s">
        <v>28</v>
      </c>
      <c r="N4087" s="1" t="s">
        <v>196</v>
      </c>
    </row>
    <row r="4088" spans="1:14" x14ac:dyDescent="0.3">
      <c r="A4088" s="1" t="s">
        <v>50</v>
      </c>
      <c r="B4088">
        <v>1185732</v>
      </c>
      <c r="C4088" s="2">
        <v>44271</v>
      </c>
      <c r="D4088" s="1" t="s">
        <v>15</v>
      </c>
      <c r="E4088" s="1" t="s">
        <v>36</v>
      </c>
      <c r="F4088" s="1" t="s">
        <v>37</v>
      </c>
      <c r="G4088" s="1" t="s">
        <v>20</v>
      </c>
      <c r="H4088">
        <v>30.000000000000004</v>
      </c>
      <c r="I4088">
        <v>325</v>
      </c>
      <c r="J4088">
        <v>97500.000000000015</v>
      </c>
      <c r="K4088">
        <v>39000.000000000007</v>
      </c>
      <c r="L4088" s="1">
        <v>58500.000000000007</v>
      </c>
      <c r="M4088" s="1" t="s">
        <v>28</v>
      </c>
      <c r="N4088" s="1" t="s">
        <v>197</v>
      </c>
    </row>
    <row r="4089" spans="1:14" x14ac:dyDescent="0.3">
      <c r="A4089" s="1" t="s">
        <v>50</v>
      </c>
      <c r="B4089">
        <v>1185732</v>
      </c>
      <c r="C4089" s="2">
        <v>44303</v>
      </c>
      <c r="D4089" s="1" t="s">
        <v>15</v>
      </c>
      <c r="E4089" s="1" t="s">
        <v>36</v>
      </c>
      <c r="F4089" s="1" t="s">
        <v>37</v>
      </c>
      <c r="G4089" s="1" t="s">
        <v>21</v>
      </c>
      <c r="H4089">
        <v>30.000000000000004</v>
      </c>
      <c r="I4089">
        <v>550</v>
      </c>
      <c r="J4089">
        <v>165000.00000000003</v>
      </c>
      <c r="K4089">
        <v>66000.000000000015</v>
      </c>
      <c r="L4089" s="1">
        <v>99000.000000000015</v>
      </c>
      <c r="M4089" s="1" t="s">
        <v>28</v>
      </c>
      <c r="N4089" s="1" t="s">
        <v>196</v>
      </c>
    </row>
    <row r="4090" spans="1:14" x14ac:dyDescent="0.3">
      <c r="A4090" s="1" t="s">
        <v>50</v>
      </c>
      <c r="B4090">
        <v>1185732</v>
      </c>
      <c r="C4090" s="2">
        <v>44303</v>
      </c>
      <c r="D4090" s="1" t="s">
        <v>15</v>
      </c>
      <c r="E4090" s="1" t="s">
        <v>36</v>
      </c>
      <c r="F4090" s="1" t="s">
        <v>37</v>
      </c>
      <c r="G4090" s="1" t="s">
        <v>22</v>
      </c>
      <c r="H4090">
        <v>30.000000000000004</v>
      </c>
      <c r="I4090">
        <v>250</v>
      </c>
      <c r="J4090">
        <v>75000.000000000015</v>
      </c>
      <c r="K4090">
        <v>30000.000000000007</v>
      </c>
      <c r="L4090" s="1">
        <v>45000.000000000007</v>
      </c>
      <c r="M4090" s="1" t="s">
        <v>28</v>
      </c>
      <c r="N4090" s="1" t="s">
        <v>196</v>
      </c>
    </row>
    <row r="4091" spans="1:14" x14ac:dyDescent="0.3">
      <c r="A4091" s="1" t="s">
        <v>50</v>
      </c>
      <c r="B4091">
        <v>1185732</v>
      </c>
      <c r="C4091" s="2">
        <v>44303</v>
      </c>
      <c r="D4091" s="1" t="s">
        <v>15</v>
      </c>
      <c r="E4091" s="1" t="s">
        <v>36</v>
      </c>
      <c r="F4091" s="1" t="s">
        <v>37</v>
      </c>
      <c r="G4091" s="1" t="s">
        <v>23</v>
      </c>
      <c r="H4091">
        <v>20</v>
      </c>
      <c r="I4091">
        <v>250</v>
      </c>
      <c r="J4091">
        <v>50000</v>
      </c>
      <c r="K4091">
        <v>20000</v>
      </c>
      <c r="L4091" s="1">
        <v>30000</v>
      </c>
      <c r="M4091" s="1" t="s">
        <v>28</v>
      </c>
      <c r="N4091" s="1" t="s">
        <v>197</v>
      </c>
    </row>
    <row r="4092" spans="1:14" x14ac:dyDescent="0.3">
      <c r="A4092" s="1" t="s">
        <v>50</v>
      </c>
      <c r="B4092">
        <v>1185732</v>
      </c>
      <c r="C4092" s="2">
        <v>44303</v>
      </c>
      <c r="D4092" s="1" t="s">
        <v>15</v>
      </c>
      <c r="E4092" s="1" t="s">
        <v>36</v>
      </c>
      <c r="F4092" s="1" t="s">
        <v>37</v>
      </c>
      <c r="G4092" s="1" t="s">
        <v>24</v>
      </c>
      <c r="H4092">
        <v>24.999999999999993</v>
      </c>
      <c r="I4092">
        <v>175</v>
      </c>
      <c r="J4092">
        <v>43749.999999999985</v>
      </c>
      <c r="K4092">
        <v>17499.999999999996</v>
      </c>
      <c r="L4092" s="1">
        <v>26249.999999999989</v>
      </c>
      <c r="M4092" s="1" t="s">
        <v>28</v>
      </c>
      <c r="N4092" s="1" t="s">
        <v>197</v>
      </c>
    </row>
    <row r="4093" spans="1:14" x14ac:dyDescent="0.3">
      <c r="A4093" s="1" t="s">
        <v>50</v>
      </c>
      <c r="B4093">
        <v>1185732</v>
      </c>
      <c r="C4093" s="2">
        <v>44303</v>
      </c>
      <c r="D4093" s="1" t="s">
        <v>15</v>
      </c>
      <c r="E4093" s="1" t="s">
        <v>36</v>
      </c>
      <c r="F4093" s="1" t="s">
        <v>37</v>
      </c>
      <c r="G4093" s="1" t="s">
        <v>18</v>
      </c>
      <c r="H4093">
        <v>65</v>
      </c>
      <c r="I4093">
        <v>200</v>
      </c>
      <c r="J4093">
        <v>130000</v>
      </c>
      <c r="K4093">
        <v>52000</v>
      </c>
      <c r="L4093" s="1">
        <v>78000</v>
      </c>
      <c r="M4093" s="1" t="s">
        <v>28</v>
      </c>
      <c r="N4093" s="1" t="s">
        <v>196</v>
      </c>
    </row>
    <row r="4094" spans="1:14" x14ac:dyDescent="0.3">
      <c r="A4094" s="1" t="s">
        <v>50</v>
      </c>
      <c r="B4094">
        <v>1185732</v>
      </c>
      <c r="C4094" s="2">
        <v>44303</v>
      </c>
      <c r="D4094" s="1" t="s">
        <v>15</v>
      </c>
      <c r="E4094" s="1" t="s">
        <v>36</v>
      </c>
      <c r="F4094" s="1" t="s">
        <v>37</v>
      </c>
      <c r="G4094" s="1" t="s">
        <v>20</v>
      </c>
      <c r="H4094">
        <v>50</v>
      </c>
      <c r="I4094">
        <v>325</v>
      </c>
      <c r="J4094">
        <v>162500</v>
      </c>
      <c r="K4094">
        <v>65000</v>
      </c>
      <c r="L4094" s="1">
        <v>97500</v>
      </c>
      <c r="M4094" s="1" t="s">
        <v>28</v>
      </c>
      <c r="N4094" s="1" t="s">
        <v>197</v>
      </c>
    </row>
    <row r="4095" spans="1:14" x14ac:dyDescent="0.3">
      <c r="A4095" s="1" t="s">
        <v>50</v>
      </c>
      <c r="B4095">
        <v>1185732</v>
      </c>
      <c r="C4095" s="2">
        <v>44334</v>
      </c>
      <c r="D4095" s="1" t="s">
        <v>15</v>
      </c>
      <c r="E4095" s="1" t="s">
        <v>36</v>
      </c>
      <c r="F4095" s="1" t="s">
        <v>37</v>
      </c>
      <c r="G4095" s="1" t="s">
        <v>21</v>
      </c>
      <c r="H4095">
        <v>60</v>
      </c>
      <c r="I4095">
        <v>595</v>
      </c>
      <c r="J4095">
        <v>357000</v>
      </c>
      <c r="K4095">
        <v>142800</v>
      </c>
      <c r="L4095" s="1">
        <v>214200</v>
      </c>
      <c r="M4095" s="1" t="s">
        <v>28</v>
      </c>
      <c r="N4095" s="1" t="s">
        <v>196</v>
      </c>
    </row>
    <row r="4096" spans="1:14" x14ac:dyDescent="0.3">
      <c r="A4096" s="1" t="s">
        <v>50</v>
      </c>
      <c r="B4096">
        <v>1185732</v>
      </c>
      <c r="C4096" s="2">
        <v>44334</v>
      </c>
      <c r="D4096" s="1" t="s">
        <v>15</v>
      </c>
      <c r="E4096" s="1" t="s">
        <v>36</v>
      </c>
      <c r="F4096" s="1" t="s">
        <v>37</v>
      </c>
      <c r="G4096" s="1" t="s">
        <v>22</v>
      </c>
      <c r="H4096">
        <v>40</v>
      </c>
      <c r="I4096">
        <v>300</v>
      </c>
      <c r="J4096">
        <v>120000</v>
      </c>
      <c r="K4096">
        <v>48000</v>
      </c>
      <c r="L4096" s="1">
        <v>72000</v>
      </c>
      <c r="M4096" s="1" t="s">
        <v>28</v>
      </c>
      <c r="N4096" s="1" t="s">
        <v>196</v>
      </c>
    </row>
    <row r="4097" spans="1:14" x14ac:dyDescent="0.3">
      <c r="A4097" s="1" t="s">
        <v>50</v>
      </c>
      <c r="B4097">
        <v>1185732</v>
      </c>
      <c r="C4097" s="2">
        <v>44334</v>
      </c>
      <c r="D4097" s="1" t="s">
        <v>15</v>
      </c>
      <c r="E4097" s="1" t="s">
        <v>36</v>
      </c>
      <c r="F4097" s="1" t="s">
        <v>37</v>
      </c>
      <c r="G4097" s="1" t="s">
        <v>23</v>
      </c>
      <c r="H4097">
        <v>35</v>
      </c>
      <c r="I4097">
        <v>275</v>
      </c>
      <c r="J4097">
        <v>96250</v>
      </c>
      <c r="K4097">
        <v>38500</v>
      </c>
      <c r="L4097" s="1">
        <v>57750</v>
      </c>
      <c r="M4097" s="1" t="s">
        <v>28</v>
      </c>
      <c r="N4097" s="1" t="s">
        <v>197</v>
      </c>
    </row>
    <row r="4098" spans="1:14" x14ac:dyDescent="0.3">
      <c r="A4098" s="1" t="s">
        <v>50</v>
      </c>
      <c r="B4098">
        <v>1185732</v>
      </c>
      <c r="C4098" s="2">
        <v>44334</v>
      </c>
      <c r="D4098" s="1" t="s">
        <v>15</v>
      </c>
      <c r="E4098" s="1" t="s">
        <v>36</v>
      </c>
      <c r="F4098" s="1" t="s">
        <v>37</v>
      </c>
      <c r="G4098" s="1" t="s">
        <v>24</v>
      </c>
      <c r="H4098">
        <v>35</v>
      </c>
      <c r="I4098">
        <v>200</v>
      </c>
      <c r="J4098">
        <v>70000</v>
      </c>
      <c r="K4098">
        <v>28000</v>
      </c>
      <c r="L4098" s="1">
        <v>42000</v>
      </c>
      <c r="M4098" s="1" t="s">
        <v>28</v>
      </c>
      <c r="N4098" s="1" t="s">
        <v>197</v>
      </c>
    </row>
    <row r="4099" spans="1:14" x14ac:dyDescent="0.3">
      <c r="A4099" s="1" t="s">
        <v>50</v>
      </c>
      <c r="B4099">
        <v>1185732</v>
      </c>
      <c r="C4099" s="2">
        <v>44334</v>
      </c>
      <c r="D4099" s="1" t="s">
        <v>15</v>
      </c>
      <c r="E4099" s="1" t="s">
        <v>36</v>
      </c>
      <c r="F4099" s="1" t="s">
        <v>37</v>
      </c>
      <c r="G4099" s="1" t="s">
        <v>18</v>
      </c>
      <c r="H4099">
        <v>44.999999999999993</v>
      </c>
      <c r="I4099">
        <v>225</v>
      </c>
      <c r="J4099">
        <v>101249.99999999999</v>
      </c>
      <c r="K4099">
        <v>40500</v>
      </c>
      <c r="L4099" s="1">
        <v>60749.999999999985</v>
      </c>
      <c r="M4099" s="1" t="s">
        <v>28</v>
      </c>
      <c r="N4099" s="1" t="s">
        <v>196</v>
      </c>
    </row>
    <row r="4100" spans="1:14" x14ac:dyDescent="0.3">
      <c r="A4100" s="1" t="s">
        <v>50</v>
      </c>
      <c r="B4100">
        <v>1185732</v>
      </c>
      <c r="C4100" s="2">
        <v>44334</v>
      </c>
      <c r="D4100" s="1" t="s">
        <v>15</v>
      </c>
      <c r="E4100" s="1" t="s">
        <v>36</v>
      </c>
      <c r="F4100" s="1" t="s">
        <v>37</v>
      </c>
      <c r="G4100" s="1" t="s">
        <v>20</v>
      </c>
      <c r="H4100">
        <v>54.999999999999993</v>
      </c>
      <c r="I4100">
        <v>350</v>
      </c>
      <c r="J4100">
        <v>192499.99999999997</v>
      </c>
      <c r="K4100">
        <v>76999.999999999985</v>
      </c>
      <c r="L4100" s="1">
        <v>115499.99999999999</v>
      </c>
      <c r="M4100" s="1" t="s">
        <v>28</v>
      </c>
      <c r="N4100" s="1" t="s">
        <v>197</v>
      </c>
    </row>
    <row r="4101" spans="1:14" x14ac:dyDescent="0.3">
      <c r="A4101" s="1" t="s">
        <v>50</v>
      </c>
      <c r="B4101">
        <v>1185732</v>
      </c>
      <c r="C4101" s="2">
        <v>44364</v>
      </c>
      <c r="D4101" s="1" t="s">
        <v>15</v>
      </c>
      <c r="E4101" s="1" t="s">
        <v>36</v>
      </c>
      <c r="F4101" s="1" t="s">
        <v>37</v>
      </c>
      <c r="G4101" s="1" t="s">
        <v>21</v>
      </c>
      <c r="H4101">
        <v>45</v>
      </c>
      <c r="I4101">
        <v>600</v>
      </c>
      <c r="J4101">
        <v>270000</v>
      </c>
      <c r="K4101">
        <v>108000</v>
      </c>
      <c r="L4101" s="1">
        <v>162000</v>
      </c>
      <c r="M4101" s="1" t="s">
        <v>28</v>
      </c>
      <c r="N4101" s="1" t="s">
        <v>196</v>
      </c>
    </row>
    <row r="4102" spans="1:14" x14ac:dyDescent="0.3">
      <c r="A4102" s="1" t="s">
        <v>50</v>
      </c>
      <c r="B4102">
        <v>1185732</v>
      </c>
      <c r="C4102" s="2">
        <v>44364</v>
      </c>
      <c r="D4102" s="1" t="s">
        <v>15</v>
      </c>
      <c r="E4102" s="1" t="s">
        <v>36</v>
      </c>
      <c r="F4102" s="1" t="s">
        <v>37</v>
      </c>
      <c r="G4102" s="1" t="s">
        <v>22</v>
      </c>
      <c r="H4102">
        <v>40.000000000000007</v>
      </c>
      <c r="I4102">
        <v>425</v>
      </c>
      <c r="J4102">
        <v>170000.00000000003</v>
      </c>
      <c r="K4102">
        <v>68000.000000000015</v>
      </c>
      <c r="L4102" s="1">
        <v>102000.00000000001</v>
      </c>
      <c r="M4102" s="1" t="s">
        <v>28</v>
      </c>
      <c r="N4102" s="1" t="s">
        <v>196</v>
      </c>
    </row>
    <row r="4103" spans="1:14" x14ac:dyDescent="0.3">
      <c r="A4103" s="1" t="s">
        <v>50</v>
      </c>
      <c r="B4103">
        <v>1185732</v>
      </c>
      <c r="C4103" s="2">
        <v>44364</v>
      </c>
      <c r="D4103" s="1" t="s">
        <v>15</v>
      </c>
      <c r="E4103" s="1" t="s">
        <v>36</v>
      </c>
      <c r="F4103" s="1" t="s">
        <v>37</v>
      </c>
      <c r="G4103" s="1" t="s">
        <v>23</v>
      </c>
      <c r="H4103">
        <v>35</v>
      </c>
      <c r="I4103">
        <v>300</v>
      </c>
      <c r="J4103">
        <v>105000</v>
      </c>
      <c r="K4103">
        <v>42000</v>
      </c>
      <c r="L4103" s="1">
        <v>63000</v>
      </c>
      <c r="M4103" s="1" t="s">
        <v>28</v>
      </c>
      <c r="N4103" s="1" t="s">
        <v>197</v>
      </c>
    </row>
    <row r="4104" spans="1:14" x14ac:dyDescent="0.3">
      <c r="A4104" s="1" t="s">
        <v>50</v>
      </c>
      <c r="B4104">
        <v>1185732</v>
      </c>
      <c r="C4104" s="2">
        <v>44364</v>
      </c>
      <c r="D4104" s="1" t="s">
        <v>15</v>
      </c>
      <c r="E4104" s="1" t="s">
        <v>36</v>
      </c>
      <c r="F4104" s="1" t="s">
        <v>37</v>
      </c>
      <c r="G4104" s="1" t="s">
        <v>24</v>
      </c>
      <c r="H4104">
        <v>35</v>
      </c>
      <c r="I4104">
        <v>275</v>
      </c>
      <c r="J4104">
        <v>96250</v>
      </c>
      <c r="K4104">
        <v>38500</v>
      </c>
      <c r="L4104" s="1">
        <v>57750</v>
      </c>
      <c r="M4104" s="1" t="s">
        <v>28</v>
      </c>
      <c r="N4104" s="1" t="s">
        <v>197</v>
      </c>
    </row>
    <row r="4105" spans="1:14" x14ac:dyDescent="0.3">
      <c r="A4105" s="1" t="s">
        <v>50</v>
      </c>
      <c r="B4105">
        <v>1185732</v>
      </c>
      <c r="C4105" s="2">
        <v>44364</v>
      </c>
      <c r="D4105" s="1" t="s">
        <v>15</v>
      </c>
      <c r="E4105" s="1" t="s">
        <v>36</v>
      </c>
      <c r="F4105" s="1" t="s">
        <v>37</v>
      </c>
      <c r="G4105" s="1" t="s">
        <v>18</v>
      </c>
      <c r="H4105">
        <v>45</v>
      </c>
      <c r="I4105">
        <v>275</v>
      </c>
      <c r="J4105">
        <v>123750</v>
      </c>
      <c r="K4105">
        <v>49500</v>
      </c>
      <c r="L4105" s="1">
        <v>74250</v>
      </c>
      <c r="M4105" s="1" t="s">
        <v>28</v>
      </c>
      <c r="N4105" s="1" t="s">
        <v>196</v>
      </c>
    </row>
    <row r="4106" spans="1:14" x14ac:dyDescent="0.3">
      <c r="A4106" s="1" t="s">
        <v>50</v>
      </c>
      <c r="B4106">
        <v>1185732</v>
      </c>
      <c r="C4106" s="2">
        <v>44364</v>
      </c>
      <c r="D4106" s="1" t="s">
        <v>15</v>
      </c>
      <c r="E4106" s="1" t="s">
        <v>36</v>
      </c>
      <c r="F4106" s="1" t="s">
        <v>37</v>
      </c>
      <c r="G4106" s="1" t="s">
        <v>20</v>
      </c>
      <c r="H4106">
        <v>65.000000000000014</v>
      </c>
      <c r="I4106">
        <v>425</v>
      </c>
      <c r="J4106">
        <v>276250.00000000006</v>
      </c>
      <c r="K4106">
        <v>110500.00000000003</v>
      </c>
      <c r="L4106" s="1">
        <v>165750.00000000003</v>
      </c>
      <c r="M4106" s="1" t="s">
        <v>28</v>
      </c>
      <c r="N4106" s="1" t="s">
        <v>197</v>
      </c>
    </row>
    <row r="4107" spans="1:14" x14ac:dyDescent="0.3">
      <c r="A4107" s="1" t="s">
        <v>50</v>
      </c>
      <c r="B4107">
        <v>1185732</v>
      </c>
      <c r="C4107" s="2">
        <v>44393</v>
      </c>
      <c r="D4107" s="1" t="s">
        <v>15</v>
      </c>
      <c r="E4107" s="1" t="s">
        <v>36</v>
      </c>
      <c r="F4107" s="1" t="s">
        <v>37</v>
      </c>
      <c r="G4107" s="1" t="s">
        <v>21</v>
      </c>
      <c r="H4107">
        <v>60.000000000000007</v>
      </c>
      <c r="I4107">
        <v>650</v>
      </c>
      <c r="J4107">
        <v>390000.00000000006</v>
      </c>
      <c r="K4107">
        <v>156000.00000000003</v>
      </c>
      <c r="L4107" s="1">
        <v>234000.00000000003</v>
      </c>
      <c r="M4107" s="1" t="s">
        <v>28</v>
      </c>
      <c r="N4107" s="1" t="s">
        <v>196</v>
      </c>
    </row>
    <row r="4108" spans="1:14" x14ac:dyDescent="0.3">
      <c r="A4108" s="1" t="s">
        <v>50</v>
      </c>
      <c r="B4108">
        <v>1185732</v>
      </c>
      <c r="C4108" s="2">
        <v>44393</v>
      </c>
      <c r="D4108" s="1" t="s">
        <v>15</v>
      </c>
      <c r="E4108" s="1" t="s">
        <v>36</v>
      </c>
      <c r="F4108" s="1" t="s">
        <v>37</v>
      </c>
      <c r="G4108" s="1" t="s">
        <v>22</v>
      </c>
      <c r="H4108">
        <v>55.000000000000014</v>
      </c>
      <c r="I4108">
        <v>400</v>
      </c>
      <c r="J4108">
        <v>220000.00000000006</v>
      </c>
      <c r="K4108">
        <v>88000.000000000029</v>
      </c>
      <c r="L4108" s="1">
        <v>132000.00000000003</v>
      </c>
      <c r="M4108" s="1" t="s">
        <v>28</v>
      </c>
      <c r="N4108" s="1" t="s">
        <v>196</v>
      </c>
    </row>
    <row r="4109" spans="1:14" x14ac:dyDescent="0.3">
      <c r="A4109" s="1" t="s">
        <v>50</v>
      </c>
      <c r="B4109">
        <v>1185732</v>
      </c>
      <c r="C4109" s="2">
        <v>44393</v>
      </c>
      <c r="D4109" s="1" t="s">
        <v>15</v>
      </c>
      <c r="E4109" s="1" t="s">
        <v>36</v>
      </c>
      <c r="F4109" s="1" t="s">
        <v>37</v>
      </c>
      <c r="G4109" s="1" t="s">
        <v>23</v>
      </c>
      <c r="H4109">
        <v>50</v>
      </c>
      <c r="I4109">
        <v>325</v>
      </c>
      <c r="J4109">
        <v>162500</v>
      </c>
      <c r="K4109">
        <v>65000</v>
      </c>
      <c r="L4109" s="1">
        <v>97500</v>
      </c>
      <c r="M4109" s="1" t="s">
        <v>28</v>
      </c>
      <c r="N4109" s="1" t="s">
        <v>197</v>
      </c>
    </row>
    <row r="4110" spans="1:14" x14ac:dyDescent="0.3">
      <c r="A4110" s="1" t="s">
        <v>50</v>
      </c>
      <c r="B4110">
        <v>1185732</v>
      </c>
      <c r="C4110" s="2">
        <v>44393</v>
      </c>
      <c r="D4110" s="1" t="s">
        <v>15</v>
      </c>
      <c r="E4110" s="1" t="s">
        <v>36</v>
      </c>
      <c r="F4110" s="1" t="s">
        <v>37</v>
      </c>
      <c r="G4110" s="1" t="s">
        <v>24</v>
      </c>
      <c r="H4110">
        <v>50</v>
      </c>
      <c r="I4110">
        <v>275</v>
      </c>
      <c r="J4110">
        <v>137500</v>
      </c>
      <c r="K4110">
        <v>55000</v>
      </c>
      <c r="L4110" s="1">
        <v>82500</v>
      </c>
      <c r="M4110" s="1" t="s">
        <v>28</v>
      </c>
      <c r="N4110" s="1" t="s">
        <v>197</v>
      </c>
    </row>
    <row r="4111" spans="1:14" x14ac:dyDescent="0.3">
      <c r="A4111" s="1" t="s">
        <v>50</v>
      </c>
      <c r="B4111">
        <v>1185732</v>
      </c>
      <c r="C4111" s="2">
        <v>44393</v>
      </c>
      <c r="D4111" s="1" t="s">
        <v>15</v>
      </c>
      <c r="E4111" s="1" t="s">
        <v>36</v>
      </c>
      <c r="F4111" s="1" t="s">
        <v>37</v>
      </c>
      <c r="G4111" s="1" t="s">
        <v>18</v>
      </c>
      <c r="H4111">
        <v>60.000000000000007</v>
      </c>
      <c r="I4111">
        <v>300</v>
      </c>
      <c r="J4111">
        <v>180000.00000000003</v>
      </c>
      <c r="K4111">
        <v>72000.000000000015</v>
      </c>
      <c r="L4111" s="1">
        <v>108000.00000000001</v>
      </c>
      <c r="M4111" s="1" t="s">
        <v>28</v>
      </c>
      <c r="N4111" s="1" t="s">
        <v>196</v>
      </c>
    </row>
    <row r="4112" spans="1:14" x14ac:dyDescent="0.3">
      <c r="A4112" s="1" t="s">
        <v>50</v>
      </c>
      <c r="B4112">
        <v>1185732</v>
      </c>
      <c r="C4112" s="2">
        <v>44393</v>
      </c>
      <c r="D4112" s="1" t="s">
        <v>15</v>
      </c>
      <c r="E4112" s="1" t="s">
        <v>36</v>
      </c>
      <c r="F4112" s="1" t="s">
        <v>37</v>
      </c>
      <c r="G4112" s="1" t="s">
        <v>20</v>
      </c>
      <c r="H4112">
        <v>65.000000000000014</v>
      </c>
      <c r="I4112">
        <v>475</v>
      </c>
      <c r="J4112">
        <v>308750.00000000006</v>
      </c>
      <c r="K4112">
        <v>123500.00000000003</v>
      </c>
      <c r="L4112" s="1">
        <v>185250.00000000003</v>
      </c>
      <c r="M4112" s="1" t="s">
        <v>28</v>
      </c>
      <c r="N4112" s="1" t="s">
        <v>197</v>
      </c>
    </row>
    <row r="4113" spans="1:14" x14ac:dyDescent="0.3">
      <c r="A4113" s="1" t="s">
        <v>50</v>
      </c>
      <c r="B4113">
        <v>1185732</v>
      </c>
      <c r="C4113" s="2">
        <v>44425</v>
      </c>
      <c r="D4113" s="1" t="s">
        <v>15</v>
      </c>
      <c r="E4113" s="1" t="s">
        <v>36</v>
      </c>
      <c r="F4113" s="1" t="s">
        <v>37</v>
      </c>
      <c r="G4113" s="1" t="s">
        <v>21</v>
      </c>
      <c r="H4113">
        <v>50</v>
      </c>
      <c r="I4113">
        <v>525</v>
      </c>
      <c r="J4113">
        <v>262500</v>
      </c>
      <c r="K4113">
        <v>105000</v>
      </c>
      <c r="L4113" s="1">
        <v>157500</v>
      </c>
      <c r="M4113" s="1" t="s">
        <v>28</v>
      </c>
      <c r="N4113" s="1" t="s">
        <v>196</v>
      </c>
    </row>
    <row r="4114" spans="1:14" x14ac:dyDescent="0.3">
      <c r="A4114" s="1" t="s">
        <v>50</v>
      </c>
      <c r="B4114">
        <v>1185732</v>
      </c>
      <c r="C4114" s="2">
        <v>44425</v>
      </c>
      <c r="D4114" s="1" t="s">
        <v>15</v>
      </c>
      <c r="E4114" s="1" t="s">
        <v>36</v>
      </c>
      <c r="F4114" s="1" t="s">
        <v>37</v>
      </c>
      <c r="G4114" s="1" t="s">
        <v>22</v>
      </c>
      <c r="H4114">
        <v>45.000000000000007</v>
      </c>
      <c r="I4114">
        <v>300</v>
      </c>
      <c r="J4114">
        <v>135000.00000000003</v>
      </c>
      <c r="K4114">
        <v>54000.000000000015</v>
      </c>
      <c r="L4114" s="1">
        <v>81000.000000000015</v>
      </c>
      <c r="M4114" s="1" t="s">
        <v>28</v>
      </c>
      <c r="N4114" s="1" t="s">
        <v>196</v>
      </c>
    </row>
    <row r="4115" spans="1:14" x14ac:dyDescent="0.3">
      <c r="A4115" s="1" t="s">
        <v>50</v>
      </c>
      <c r="B4115">
        <v>1185732</v>
      </c>
      <c r="C4115" s="2">
        <v>44425</v>
      </c>
      <c r="D4115" s="1" t="s">
        <v>15</v>
      </c>
      <c r="E4115" s="1" t="s">
        <v>36</v>
      </c>
      <c r="F4115" s="1" t="s">
        <v>37</v>
      </c>
      <c r="G4115" s="1" t="s">
        <v>23</v>
      </c>
      <c r="H4115">
        <v>40</v>
      </c>
      <c r="I4115">
        <v>300</v>
      </c>
      <c r="J4115">
        <v>120000</v>
      </c>
      <c r="K4115">
        <v>48000</v>
      </c>
      <c r="L4115" s="1">
        <v>72000</v>
      </c>
      <c r="M4115" s="1" t="s">
        <v>28</v>
      </c>
      <c r="N4115" s="1" t="s">
        <v>197</v>
      </c>
    </row>
    <row r="4116" spans="1:14" x14ac:dyDescent="0.3">
      <c r="A4116" s="1" t="s">
        <v>50</v>
      </c>
      <c r="B4116">
        <v>1185732</v>
      </c>
      <c r="C4116" s="2">
        <v>44425</v>
      </c>
      <c r="D4116" s="1" t="s">
        <v>15</v>
      </c>
      <c r="E4116" s="1" t="s">
        <v>36</v>
      </c>
      <c r="F4116" s="1" t="s">
        <v>37</v>
      </c>
      <c r="G4116" s="1" t="s">
        <v>24</v>
      </c>
      <c r="H4116">
        <v>40</v>
      </c>
      <c r="I4116">
        <v>275</v>
      </c>
      <c r="J4116">
        <v>110000</v>
      </c>
      <c r="K4116">
        <v>44000</v>
      </c>
      <c r="L4116" s="1">
        <v>66000</v>
      </c>
      <c r="M4116" s="1" t="s">
        <v>28</v>
      </c>
      <c r="N4116" s="1" t="s">
        <v>197</v>
      </c>
    </row>
    <row r="4117" spans="1:14" x14ac:dyDescent="0.3">
      <c r="A4117" s="1" t="s">
        <v>50</v>
      </c>
      <c r="B4117">
        <v>1185732</v>
      </c>
      <c r="C4117" s="2">
        <v>44425</v>
      </c>
      <c r="D4117" s="1" t="s">
        <v>15</v>
      </c>
      <c r="E4117" s="1" t="s">
        <v>36</v>
      </c>
      <c r="F4117" s="1" t="s">
        <v>37</v>
      </c>
      <c r="G4117" s="1" t="s">
        <v>18</v>
      </c>
      <c r="H4117">
        <v>50</v>
      </c>
      <c r="I4117">
        <v>250</v>
      </c>
      <c r="J4117">
        <v>125000</v>
      </c>
      <c r="K4117">
        <v>50000</v>
      </c>
      <c r="L4117" s="1">
        <v>75000</v>
      </c>
      <c r="M4117" s="1" t="s">
        <v>28</v>
      </c>
      <c r="N4117" s="1" t="s">
        <v>196</v>
      </c>
    </row>
    <row r="4118" spans="1:14" x14ac:dyDescent="0.3">
      <c r="A4118" s="1" t="s">
        <v>50</v>
      </c>
      <c r="B4118">
        <v>1185732</v>
      </c>
      <c r="C4118" s="2">
        <v>44425</v>
      </c>
      <c r="D4118" s="1" t="s">
        <v>15</v>
      </c>
      <c r="E4118" s="1" t="s">
        <v>36</v>
      </c>
      <c r="F4118" s="1" t="s">
        <v>37</v>
      </c>
      <c r="G4118" s="1" t="s">
        <v>20</v>
      </c>
      <c r="H4118">
        <v>55.000000000000007</v>
      </c>
      <c r="I4118">
        <v>425</v>
      </c>
      <c r="J4118">
        <v>233750.00000000003</v>
      </c>
      <c r="K4118">
        <v>93500.000000000015</v>
      </c>
      <c r="L4118" s="1">
        <v>140250</v>
      </c>
      <c r="M4118" s="1" t="s">
        <v>28</v>
      </c>
      <c r="N4118" s="1" t="s">
        <v>197</v>
      </c>
    </row>
    <row r="4119" spans="1:14" x14ac:dyDescent="0.3">
      <c r="A4119" s="1" t="s">
        <v>50</v>
      </c>
      <c r="B4119">
        <v>1185732</v>
      </c>
      <c r="C4119" s="2">
        <v>44457</v>
      </c>
      <c r="D4119" s="1" t="s">
        <v>15</v>
      </c>
      <c r="E4119" s="1" t="s">
        <v>36</v>
      </c>
      <c r="F4119" s="1" t="s">
        <v>37</v>
      </c>
      <c r="G4119" s="1" t="s">
        <v>21</v>
      </c>
      <c r="H4119">
        <v>35</v>
      </c>
      <c r="I4119">
        <v>550</v>
      </c>
      <c r="J4119">
        <v>192500</v>
      </c>
      <c r="K4119">
        <v>77000</v>
      </c>
      <c r="L4119" s="1">
        <v>115500</v>
      </c>
      <c r="M4119" s="1" t="s">
        <v>28</v>
      </c>
      <c r="N4119" s="1" t="s">
        <v>196</v>
      </c>
    </row>
    <row r="4120" spans="1:14" x14ac:dyDescent="0.3">
      <c r="A4120" s="1" t="s">
        <v>50</v>
      </c>
      <c r="B4120">
        <v>1185732</v>
      </c>
      <c r="C4120" s="2">
        <v>44457</v>
      </c>
      <c r="D4120" s="1" t="s">
        <v>15</v>
      </c>
      <c r="E4120" s="1" t="s">
        <v>36</v>
      </c>
      <c r="F4120" s="1" t="s">
        <v>37</v>
      </c>
      <c r="G4120" s="1" t="s">
        <v>22</v>
      </c>
      <c r="H4120">
        <v>30.000000000000011</v>
      </c>
      <c r="I4120">
        <v>350</v>
      </c>
      <c r="J4120">
        <v>105000.00000000004</v>
      </c>
      <c r="K4120">
        <v>42000.000000000022</v>
      </c>
      <c r="L4120" s="1">
        <v>63000.000000000022</v>
      </c>
      <c r="M4120" s="1" t="s">
        <v>28</v>
      </c>
      <c r="N4120" s="1" t="s">
        <v>196</v>
      </c>
    </row>
    <row r="4121" spans="1:14" x14ac:dyDescent="0.3">
      <c r="A4121" s="1" t="s">
        <v>50</v>
      </c>
      <c r="B4121">
        <v>1185732</v>
      </c>
      <c r="C4121" s="2">
        <v>44457</v>
      </c>
      <c r="D4121" s="1" t="s">
        <v>15</v>
      </c>
      <c r="E4121" s="1" t="s">
        <v>36</v>
      </c>
      <c r="F4121" s="1" t="s">
        <v>37</v>
      </c>
      <c r="G4121" s="1" t="s">
        <v>23</v>
      </c>
      <c r="H4121">
        <v>25.000000000000007</v>
      </c>
      <c r="I4121">
        <v>250</v>
      </c>
      <c r="J4121">
        <v>62500.000000000015</v>
      </c>
      <c r="K4121">
        <v>25000.000000000007</v>
      </c>
      <c r="L4121" s="1">
        <v>37500.000000000007</v>
      </c>
      <c r="M4121" s="1" t="s">
        <v>28</v>
      </c>
      <c r="N4121" s="1" t="s">
        <v>197</v>
      </c>
    </row>
    <row r="4122" spans="1:14" x14ac:dyDescent="0.3">
      <c r="A4122" s="1" t="s">
        <v>50</v>
      </c>
      <c r="B4122">
        <v>1185732</v>
      </c>
      <c r="C4122" s="2">
        <v>44457</v>
      </c>
      <c r="D4122" s="1" t="s">
        <v>15</v>
      </c>
      <c r="E4122" s="1" t="s">
        <v>36</v>
      </c>
      <c r="F4122" s="1" t="s">
        <v>37</v>
      </c>
      <c r="G4122" s="1" t="s">
        <v>24</v>
      </c>
      <c r="H4122">
        <v>25.000000000000007</v>
      </c>
      <c r="I4122">
        <v>225</v>
      </c>
      <c r="J4122">
        <v>56250.000000000015</v>
      </c>
      <c r="K4122">
        <v>22500.000000000007</v>
      </c>
      <c r="L4122" s="1">
        <v>33750.000000000007</v>
      </c>
      <c r="M4122" s="1" t="s">
        <v>28</v>
      </c>
      <c r="N4122" s="1" t="s">
        <v>197</v>
      </c>
    </row>
    <row r="4123" spans="1:14" x14ac:dyDescent="0.3">
      <c r="A4123" s="1" t="s">
        <v>50</v>
      </c>
      <c r="B4123">
        <v>1185732</v>
      </c>
      <c r="C4123" s="2">
        <v>44457</v>
      </c>
      <c r="D4123" s="1" t="s">
        <v>15</v>
      </c>
      <c r="E4123" s="1" t="s">
        <v>36</v>
      </c>
      <c r="F4123" s="1" t="s">
        <v>37</v>
      </c>
      <c r="G4123" s="1" t="s">
        <v>18</v>
      </c>
      <c r="H4123">
        <v>35</v>
      </c>
      <c r="I4123">
        <v>225</v>
      </c>
      <c r="J4123">
        <v>78750</v>
      </c>
      <c r="K4123">
        <v>31500</v>
      </c>
      <c r="L4123" s="1">
        <v>47250</v>
      </c>
      <c r="M4123" s="1" t="s">
        <v>28</v>
      </c>
      <c r="N4123" s="1" t="s">
        <v>196</v>
      </c>
    </row>
    <row r="4124" spans="1:14" x14ac:dyDescent="0.3">
      <c r="A4124" s="1" t="s">
        <v>50</v>
      </c>
      <c r="B4124">
        <v>1185732</v>
      </c>
      <c r="C4124" s="2">
        <v>44457</v>
      </c>
      <c r="D4124" s="1" t="s">
        <v>15</v>
      </c>
      <c r="E4124" s="1" t="s">
        <v>36</v>
      </c>
      <c r="F4124" s="1" t="s">
        <v>37</v>
      </c>
      <c r="G4124" s="1" t="s">
        <v>20</v>
      </c>
      <c r="H4124">
        <v>40</v>
      </c>
      <c r="I4124">
        <v>300</v>
      </c>
      <c r="J4124">
        <v>120000</v>
      </c>
      <c r="K4124">
        <v>48000</v>
      </c>
      <c r="L4124" s="1">
        <v>72000</v>
      </c>
      <c r="M4124" s="1" t="s">
        <v>28</v>
      </c>
      <c r="N4124" s="1" t="s">
        <v>197</v>
      </c>
    </row>
    <row r="4125" spans="1:14" x14ac:dyDescent="0.3">
      <c r="A4125" s="1" t="s">
        <v>50</v>
      </c>
      <c r="B4125">
        <v>1185732</v>
      </c>
      <c r="C4125" s="2">
        <v>44486</v>
      </c>
      <c r="D4125" s="1" t="s">
        <v>15</v>
      </c>
      <c r="E4125" s="1" t="s">
        <v>36</v>
      </c>
      <c r="F4125" s="1" t="s">
        <v>37</v>
      </c>
      <c r="G4125" s="1" t="s">
        <v>21</v>
      </c>
      <c r="H4125">
        <v>44.999999999999993</v>
      </c>
      <c r="I4125">
        <v>425</v>
      </c>
      <c r="J4125">
        <v>191249.99999999997</v>
      </c>
      <c r="K4125">
        <v>76499.999999999985</v>
      </c>
      <c r="L4125" s="1">
        <v>114749.99999999999</v>
      </c>
      <c r="M4125" s="1" t="s">
        <v>28</v>
      </c>
      <c r="N4125" s="1" t="s">
        <v>196</v>
      </c>
    </row>
    <row r="4126" spans="1:14" x14ac:dyDescent="0.3">
      <c r="A4126" s="1" t="s">
        <v>50</v>
      </c>
      <c r="B4126">
        <v>1185732</v>
      </c>
      <c r="C4126" s="2">
        <v>44486</v>
      </c>
      <c r="D4126" s="1" t="s">
        <v>15</v>
      </c>
      <c r="E4126" s="1" t="s">
        <v>36</v>
      </c>
      <c r="F4126" s="1" t="s">
        <v>37</v>
      </c>
      <c r="G4126" s="1" t="s">
        <v>22</v>
      </c>
      <c r="H4126">
        <v>35</v>
      </c>
      <c r="I4126">
        <v>275</v>
      </c>
      <c r="J4126">
        <v>96250</v>
      </c>
      <c r="K4126">
        <v>38500</v>
      </c>
      <c r="L4126" s="1">
        <v>57750</v>
      </c>
      <c r="M4126" s="1" t="s">
        <v>28</v>
      </c>
      <c r="N4126" s="1" t="s">
        <v>196</v>
      </c>
    </row>
    <row r="4127" spans="1:14" x14ac:dyDescent="0.3">
      <c r="A4127" s="1" t="s">
        <v>50</v>
      </c>
      <c r="B4127">
        <v>1185732</v>
      </c>
      <c r="C4127" s="2">
        <v>44486</v>
      </c>
      <c r="D4127" s="1" t="s">
        <v>15</v>
      </c>
      <c r="E4127" s="1" t="s">
        <v>36</v>
      </c>
      <c r="F4127" s="1" t="s">
        <v>37</v>
      </c>
      <c r="G4127" s="1" t="s">
        <v>23</v>
      </c>
      <c r="H4127">
        <v>35</v>
      </c>
      <c r="I4127">
        <v>175</v>
      </c>
      <c r="J4127">
        <v>61250</v>
      </c>
      <c r="K4127">
        <v>24500</v>
      </c>
      <c r="L4127" s="1">
        <v>36750</v>
      </c>
      <c r="M4127" s="1" t="s">
        <v>28</v>
      </c>
      <c r="N4127" s="1" t="s">
        <v>197</v>
      </c>
    </row>
    <row r="4128" spans="1:14" x14ac:dyDescent="0.3">
      <c r="A4128" s="1" t="s">
        <v>50</v>
      </c>
      <c r="B4128">
        <v>1185732</v>
      </c>
      <c r="C4128" s="2">
        <v>44486</v>
      </c>
      <c r="D4128" s="1" t="s">
        <v>15</v>
      </c>
      <c r="E4128" s="1" t="s">
        <v>36</v>
      </c>
      <c r="F4128" s="1" t="s">
        <v>37</v>
      </c>
      <c r="G4128" s="1" t="s">
        <v>24</v>
      </c>
      <c r="H4128">
        <v>35</v>
      </c>
      <c r="I4128">
        <v>175</v>
      </c>
      <c r="J4128">
        <v>61250</v>
      </c>
      <c r="K4128">
        <v>24500</v>
      </c>
      <c r="L4128" s="1">
        <v>36750</v>
      </c>
      <c r="M4128" s="1" t="s">
        <v>28</v>
      </c>
      <c r="N4128" s="1" t="s">
        <v>197</v>
      </c>
    </row>
    <row r="4129" spans="1:14" x14ac:dyDescent="0.3">
      <c r="A4129" s="1" t="s">
        <v>50</v>
      </c>
      <c r="B4129">
        <v>1185732</v>
      </c>
      <c r="C4129" s="2">
        <v>44486</v>
      </c>
      <c r="D4129" s="1" t="s">
        <v>15</v>
      </c>
      <c r="E4129" s="1" t="s">
        <v>36</v>
      </c>
      <c r="F4129" s="1" t="s">
        <v>37</v>
      </c>
      <c r="G4129" s="1" t="s">
        <v>18</v>
      </c>
      <c r="H4129">
        <v>44.999999999999993</v>
      </c>
      <c r="I4129">
        <v>175</v>
      </c>
      <c r="J4129">
        <v>78749.999999999985</v>
      </c>
      <c r="K4129">
        <v>31499.999999999996</v>
      </c>
      <c r="L4129" s="1">
        <v>47249.999999999985</v>
      </c>
      <c r="M4129" s="1" t="s">
        <v>28</v>
      </c>
      <c r="N4129" s="1" t="s">
        <v>196</v>
      </c>
    </row>
    <row r="4130" spans="1:14" x14ac:dyDescent="0.3">
      <c r="A4130" s="1" t="s">
        <v>50</v>
      </c>
      <c r="B4130">
        <v>1185732</v>
      </c>
      <c r="C4130" s="2">
        <v>44546</v>
      </c>
      <c r="D4130" s="1" t="s">
        <v>15</v>
      </c>
      <c r="E4130" s="1" t="s">
        <v>36</v>
      </c>
      <c r="F4130" s="1" t="s">
        <v>37</v>
      </c>
      <c r="G4130" s="1" t="s">
        <v>23</v>
      </c>
      <c r="H4130">
        <v>55.000000000000007</v>
      </c>
      <c r="I4130">
        <v>400</v>
      </c>
      <c r="J4130">
        <v>220000.00000000003</v>
      </c>
      <c r="K4130">
        <v>88000.000000000015</v>
      </c>
      <c r="L4130" s="1">
        <v>132000</v>
      </c>
      <c r="M4130" s="1" t="s">
        <v>28</v>
      </c>
      <c r="N4130" s="1" t="s">
        <v>197</v>
      </c>
    </row>
    <row r="4131" spans="1:14" x14ac:dyDescent="0.3">
      <c r="A4131" s="1" t="s">
        <v>50</v>
      </c>
      <c r="B4131">
        <v>1185732</v>
      </c>
      <c r="C4131" s="2">
        <v>44609</v>
      </c>
      <c r="D4131" s="1" t="s">
        <v>15</v>
      </c>
      <c r="E4131" s="1" t="s">
        <v>36</v>
      </c>
      <c r="F4131" s="1" t="s">
        <v>37</v>
      </c>
      <c r="G4131" s="1" t="s">
        <v>24</v>
      </c>
      <c r="H4131">
        <v>35</v>
      </c>
      <c r="I4131">
        <v>175</v>
      </c>
      <c r="J4131">
        <v>61250</v>
      </c>
      <c r="K4131">
        <v>24500</v>
      </c>
      <c r="L4131" s="1">
        <v>36750</v>
      </c>
      <c r="M4131" s="1" t="s">
        <v>28</v>
      </c>
      <c r="N4131" s="1" t="s">
        <v>197</v>
      </c>
    </row>
    <row r="4132" spans="1:14" x14ac:dyDescent="0.3">
      <c r="A4132" s="1" t="s">
        <v>50</v>
      </c>
      <c r="B4132">
        <v>1185732</v>
      </c>
      <c r="C4132" s="2">
        <v>44609</v>
      </c>
      <c r="D4132" s="1" t="s">
        <v>15</v>
      </c>
      <c r="E4132" s="1" t="s">
        <v>36</v>
      </c>
      <c r="F4132" s="1" t="s">
        <v>37</v>
      </c>
      <c r="G4132" s="1" t="s">
        <v>18</v>
      </c>
      <c r="H4132">
        <v>49.999999999999993</v>
      </c>
      <c r="I4132">
        <v>250</v>
      </c>
      <c r="J4132">
        <v>124999.99999999999</v>
      </c>
      <c r="K4132">
        <v>50000</v>
      </c>
      <c r="L4132" s="1">
        <v>74999.999999999985</v>
      </c>
      <c r="M4132" s="1" t="s">
        <v>28</v>
      </c>
      <c r="N4132" s="1" t="s">
        <v>196</v>
      </c>
    </row>
    <row r="4133" spans="1:14" x14ac:dyDescent="0.3">
      <c r="A4133" s="1" t="s">
        <v>50</v>
      </c>
      <c r="B4133">
        <v>1185732</v>
      </c>
      <c r="C4133" s="2">
        <v>44609</v>
      </c>
      <c r="D4133" s="1" t="s">
        <v>15</v>
      </c>
      <c r="E4133" s="1" t="s">
        <v>36</v>
      </c>
      <c r="F4133" s="1" t="s">
        <v>37</v>
      </c>
      <c r="G4133" s="1" t="s">
        <v>20</v>
      </c>
      <c r="H4133">
        <v>24.999999999999993</v>
      </c>
      <c r="I4133">
        <v>350</v>
      </c>
      <c r="J4133">
        <v>87499.999999999971</v>
      </c>
      <c r="K4133">
        <v>34999.999999999993</v>
      </c>
      <c r="L4133" s="1">
        <v>52499.999999999978</v>
      </c>
      <c r="M4133" s="1" t="s">
        <v>28</v>
      </c>
      <c r="N4133" s="1" t="s">
        <v>197</v>
      </c>
    </row>
    <row r="4134" spans="1:14" x14ac:dyDescent="0.3">
      <c r="A4134" s="1" t="s">
        <v>50</v>
      </c>
      <c r="B4134">
        <v>1185732</v>
      </c>
      <c r="C4134" s="2">
        <v>44636</v>
      </c>
      <c r="D4134" s="1" t="s">
        <v>15</v>
      </c>
      <c r="E4134" s="1" t="s">
        <v>36</v>
      </c>
      <c r="F4134" s="1" t="s">
        <v>37</v>
      </c>
      <c r="G4134" s="1" t="s">
        <v>21</v>
      </c>
      <c r="H4134">
        <v>30.000000000000004</v>
      </c>
      <c r="I4134">
        <v>570</v>
      </c>
      <c r="J4134">
        <v>171000.00000000003</v>
      </c>
      <c r="K4134">
        <v>68400.000000000015</v>
      </c>
      <c r="L4134" s="1">
        <v>102600.00000000001</v>
      </c>
      <c r="M4134" s="1" t="s">
        <v>28</v>
      </c>
      <c r="N4134" s="1" t="s">
        <v>196</v>
      </c>
    </row>
    <row r="4135" spans="1:14" x14ac:dyDescent="0.3">
      <c r="A4135" s="1" t="s">
        <v>50</v>
      </c>
      <c r="B4135">
        <v>1185732</v>
      </c>
      <c r="C4135" s="2">
        <v>44636</v>
      </c>
      <c r="D4135" s="1" t="s">
        <v>15</v>
      </c>
      <c r="E4135" s="1" t="s">
        <v>36</v>
      </c>
      <c r="F4135" s="1" t="s">
        <v>37</v>
      </c>
      <c r="G4135" s="1" t="s">
        <v>22</v>
      </c>
      <c r="H4135">
        <v>30.000000000000004</v>
      </c>
      <c r="I4135">
        <v>275</v>
      </c>
      <c r="J4135">
        <v>82500.000000000015</v>
      </c>
      <c r="K4135">
        <v>33000.000000000007</v>
      </c>
      <c r="L4135" s="1">
        <v>49500.000000000007</v>
      </c>
      <c r="M4135" s="1" t="s">
        <v>28</v>
      </c>
      <c r="N4135" s="1" t="s">
        <v>196</v>
      </c>
    </row>
    <row r="4136" spans="1:14" x14ac:dyDescent="0.3">
      <c r="A4136" s="1" t="s">
        <v>50</v>
      </c>
      <c r="B4136">
        <v>1185732</v>
      </c>
      <c r="C4136" s="2">
        <v>44636</v>
      </c>
      <c r="D4136" s="1" t="s">
        <v>15</v>
      </c>
      <c r="E4136" s="1" t="s">
        <v>36</v>
      </c>
      <c r="F4136" s="1" t="s">
        <v>37</v>
      </c>
      <c r="G4136" s="1" t="s">
        <v>23</v>
      </c>
      <c r="H4136">
        <v>20</v>
      </c>
      <c r="I4136">
        <v>325</v>
      </c>
      <c r="J4136">
        <v>65000</v>
      </c>
      <c r="K4136">
        <v>26000</v>
      </c>
      <c r="L4136" s="1">
        <v>39000</v>
      </c>
      <c r="M4136" s="1" t="s">
        <v>28</v>
      </c>
      <c r="N4136" s="1" t="s">
        <v>197</v>
      </c>
    </row>
    <row r="4137" spans="1:14" x14ac:dyDescent="0.3">
      <c r="A4137" s="1" t="s">
        <v>50</v>
      </c>
      <c r="B4137">
        <v>1185732</v>
      </c>
      <c r="C4137" s="2">
        <v>44636</v>
      </c>
      <c r="D4137" s="1" t="s">
        <v>15</v>
      </c>
      <c r="E4137" s="1" t="s">
        <v>36</v>
      </c>
      <c r="F4137" s="1" t="s">
        <v>37</v>
      </c>
      <c r="G4137" s="1" t="s">
        <v>24</v>
      </c>
      <c r="H4137">
        <v>24.999999999999993</v>
      </c>
      <c r="I4137">
        <v>175</v>
      </c>
      <c r="J4137">
        <v>43749.999999999985</v>
      </c>
      <c r="K4137">
        <v>17499.999999999996</v>
      </c>
      <c r="L4137" s="1">
        <v>26249.999999999989</v>
      </c>
      <c r="M4137" s="1" t="s">
        <v>28</v>
      </c>
      <c r="N4137" s="1" t="s">
        <v>197</v>
      </c>
    </row>
    <row r="4138" spans="1:14" x14ac:dyDescent="0.3">
      <c r="A4138" s="1" t="s">
        <v>50</v>
      </c>
      <c r="B4138">
        <v>1185732</v>
      </c>
      <c r="C4138" s="2">
        <v>44636</v>
      </c>
      <c r="D4138" s="1" t="s">
        <v>15</v>
      </c>
      <c r="E4138" s="1" t="s">
        <v>36</v>
      </c>
      <c r="F4138" s="1" t="s">
        <v>37</v>
      </c>
      <c r="G4138" s="1" t="s">
        <v>18</v>
      </c>
      <c r="H4138">
        <v>40</v>
      </c>
      <c r="I4138">
        <v>225</v>
      </c>
      <c r="J4138">
        <v>90000</v>
      </c>
      <c r="K4138">
        <v>36000</v>
      </c>
      <c r="L4138" s="1">
        <v>54000</v>
      </c>
      <c r="M4138" s="1" t="s">
        <v>28</v>
      </c>
      <c r="N4138" s="1" t="s">
        <v>196</v>
      </c>
    </row>
    <row r="4139" spans="1:14" x14ac:dyDescent="0.3">
      <c r="A4139" s="1" t="s">
        <v>50</v>
      </c>
      <c r="B4139">
        <v>1185732</v>
      </c>
      <c r="C4139" s="2">
        <v>44636</v>
      </c>
      <c r="D4139" s="1" t="s">
        <v>15</v>
      </c>
      <c r="E4139" s="1" t="s">
        <v>36</v>
      </c>
      <c r="F4139" s="1" t="s">
        <v>37</v>
      </c>
      <c r="G4139" s="1" t="s">
        <v>20</v>
      </c>
      <c r="H4139">
        <v>30.000000000000004</v>
      </c>
      <c r="I4139">
        <v>325</v>
      </c>
      <c r="J4139">
        <v>97500.000000000015</v>
      </c>
      <c r="K4139">
        <v>39000.000000000007</v>
      </c>
      <c r="L4139" s="1">
        <v>58500.000000000007</v>
      </c>
      <c r="M4139" s="1" t="s">
        <v>28</v>
      </c>
      <c r="N4139" s="1" t="s">
        <v>197</v>
      </c>
    </row>
    <row r="4140" spans="1:14" x14ac:dyDescent="0.3">
      <c r="A4140" s="1" t="s">
        <v>50</v>
      </c>
      <c r="B4140">
        <v>1185732</v>
      </c>
      <c r="C4140" s="2">
        <v>44668</v>
      </c>
      <c r="D4140" s="1" t="s">
        <v>15</v>
      </c>
      <c r="E4140" s="1" t="s">
        <v>36</v>
      </c>
      <c r="F4140" s="1" t="s">
        <v>37</v>
      </c>
      <c r="G4140" s="1" t="s">
        <v>21</v>
      </c>
      <c r="H4140">
        <v>30.000000000000004</v>
      </c>
      <c r="I4140">
        <v>550</v>
      </c>
      <c r="J4140">
        <v>165000.00000000003</v>
      </c>
      <c r="K4140">
        <v>66000.000000000015</v>
      </c>
      <c r="L4140" s="1">
        <v>99000.000000000015</v>
      </c>
      <c r="M4140" s="1" t="s">
        <v>28</v>
      </c>
      <c r="N4140" s="1" t="s">
        <v>196</v>
      </c>
    </row>
    <row r="4141" spans="1:14" x14ac:dyDescent="0.3">
      <c r="A4141" s="1" t="s">
        <v>50</v>
      </c>
      <c r="B4141">
        <v>1185732</v>
      </c>
      <c r="C4141" s="2">
        <v>44668</v>
      </c>
      <c r="D4141" s="1" t="s">
        <v>15</v>
      </c>
      <c r="E4141" s="1" t="s">
        <v>36</v>
      </c>
      <c r="F4141" s="1" t="s">
        <v>37</v>
      </c>
      <c r="G4141" s="1" t="s">
        <v>22</v>
      </c>
      <c r="H4141">
        <v>30.000000000000004</v>
      </c>
      <c r="I4141">
        <v>250</v>
      </c>
      <c r="J4141">
        <v>75000.000000000015</v>
      </c>
      <c r="K4141">
        <v>30000.000000000007</v>
      </c>
      <c r="L4141" s="1">
        <v>45000.000000000007</v>
      </c>
      <c r="M4141" s="1" t="s">
        <v>28</v>
      </c>
      <c r="N4141" s="1" t="s">
        <v>196</v>
      </c>
    </row>
    <row r="4142" spans="1:14" x14ac:dyDescent="0.3">
      <c r="A4142" s="1" t="s">
        <v>50</v>
      </c>
      <c r="B4142">
        <v>1185732</v>
      </c>
      <c r="C4142" s="2">
        <v>44668</v>
      </c>
      <c r="D4142" s="1" t="s">
        <v>15</v>
      </c>
      <c r="E4142" s="1" t="s">
        <v>36</v>
      </c>
      <c r="F4142" s="1" t="s">
        <v>37</v>
      </c>
      <c r="G4142" s="1" t="s">
        <v>23</v>
      </c>
      <c r="H4142">
        <v>20</v>
      </c>
      <c r="I4142">
        <v>250</v>
      </c>
      <c r="J4142">
        <v>50000</v>
      </c>
      <c r="K4142">
        <v>20000</v>
      </c>
      <c r="L4142" s="1">
        <v>30000</v>
      </c>
      <c r="M4142" s="1" t="s">
        <v>28</v>
      </c>
      <c r="N4142" s="1" t="s">
        <v>197</v>
      </c>
    </row>
    <row r="4143" spans="1:14" x14ac:dyDescent="0.3">
      <c r="A4143" s="1" t="s">
        <v>50</v>
      </c>
      <c r="B4143">
        <v>1185732</v>
      </c>
      <c r="C4143" s="2">
        <v>44668</v>
      </c>
      <c r="D4143" s="1" t="s">
        <v>15</v>
      </c>
      <c r="E4143" s="1" t="s">
        <v>36</v>
      </c>
      <c r="F4143" s="1" t="s">
        <v>37</v>
      </c>
      <c r="G4143" s="1" t="s">
        <v>24</v>
      </c>
      <c r="H4143">
        <v>24.999999999999993</v>
      </c>
      <c r="I4143">
        <v>175</v>
      </c>
      <c r="J4143">
        <v>43749.999999999985</v>
      </c>
      <c r="K4143">
        <v>17499.999999999996</v>
      </c>
      <c r="L4143" s="1">
        <v>26249.999999999989</v>
      </c>
      <c r="M4143" s="1" t="s">
        <v>28</v>
      </c>
      <c r="N4143" s="1" t="s">
        <v>197</v>
      </c>
    </row>
    <row r="4144" spans="1:14" x14ac:dyDescent="0.3">
      <c r="A4144" s="1" t="s">
        <v>50</v>
      </c>
      <c r="B4144">
        <v>1185732</v>
      </c>
      <c r="C4144" s="2">
        <v>44668</v>
      </c>
      <c r="D4144" s="1" t="s">
        <v>15</v>
      </c>
      <c r="E4144" s="1" t="s">
        <v>36</v>
      </c>
      <c r="F4144" s="1" t="s">
        <v>37</v>
      </c>
      <c r="G4144" s="1" t="s">
        <v>18</v>
      </c>
      <c r="H4144">
        <v>65</v>
      </c>
      <c r="I4144">
        <v>200</v>
      </c>
      <c r="J4144">
        <v>130000</v>
      </c>
      <c r="K4144">
        <v>52000</v>
      </c>
      <c r="L4144" s="1">
        <v>78000</v>
      </c>
      <c r="M4144" s="1" t="s">
        <v>28</v>
      </c>
      <c r="N4144" s="1" t="s">
        <v>196</v>
      </c>
    </row>
    <row r="4145" spans="1:14" x14ac:dyDescent="0.3">
      <c r="A4145" s="1" t="s">
        <v>50</v>
      </c>
      <c r="B4145">
        <v>1185732</v>
      </c>
      <c r="C4145" s="2">
        <v>44668</v>
      </c>
      <c r="D4145" s="1" t="s">
        <v>15</v>
      </c>
      <c r="E4145" s="1" t="s">
        <v>36</v>
      </c>
      <c r="F4145" s="1" t="s">
        <v>37</v>
      </c>
      <c r="G4145" s="1" t="s">
        <v>20</v>
      </c>
      <c r="H4145">
        <v>50</v>
      </c>
      <c r="I4145">
        <v>325</v>
      </c>
      <c r="J4145">
        <v>162500</v>
      </c>
      <c r="K4145">
        <v>65000</v>
      </c>
      <c r="L4145" s="1">
        <v>97500</v>
      </c>
      <c r="M4145" s="1" t="s">
        <v>28</v>
      </c>
      <c r="N4145" s="1" t="s">
        <v>197</v>
      </c>
    </row>
    <row r="4146" spans="1:14" x14ac:dyDescent="0.3">
      <c r="A4146" s="1" t="s">
        <v>50</v>
      </c>
      <c r="B4146">
        <v>1185732</v>
      </c>
      <c r="C4146" s="2">
        <v>44699</v>
      </c>
      <c r="D4146" s="1" t="s">
        <v>15</v>
      </c>
      <c r="E4146" s="1" t="s">
        <v>36</v>
      </c>
      <c r="F4146" s="1" t="s">
        <v>37</v>
      </c>
      <c r="G4146" s="1" t="s">
        <v>21</v>
      </c>
      <c r="H4146">
        <v>60</v>
      </c>
      <c r="I4146">
        <v>595</v>
      </c>
      <c r="J4146">
        <v>357000</v>
      </c>
      <c r="K4146">
        <v>142800</v>
      </c>
      <c r="L4146" s="1">
        <v>214200</v>
      </c>
      <c r="M4146" s="1" t="s">
        <v>28</v>
      </c>
      <c r="N4146" s="1" t="s">
        <v>196</v>
      </c>
    </row>
    <row r="4147" spans="1:14" x14ac:dyDescent="0.3">
      <c r="A4147" s="1" t="s">
        <v>50</v>
      </c>
      <c r="B4147">
        <v>1185732</v>
      </c>
      <c r="C4147" s="2">
        <v>44699</v>
      </c>
      <c r="D4147" s="1" t="s">
        <v>15</v>
      </c>
      <c r="E4147" s="1" t="s">
        <v>36</v>
      </c>
      <c r="F4147" s="1" t="s">
        <v>37</v>
      </c>
      <c r="G4147" s="1" t="s">
        <v>22</v>
      </c>
      <c r="H4147">
        <v>40</v>
      </c>
      <c r="I4147">
        <v>300</v>
      </c>
      <c r="J4147">
        <v>120000</v>
      </c>
      <c r="K4147">
        <v>48000</v>
      </c>
      <c r="L4147" s="1">
        <v>72000</v>
      </c>
      <c r="M4147" s="1" t="s">
        <v>28</v>
      </c>
      <c r="N4147" s="1" t="s">
        <v>196</v>
      </c>
    </row>
    <row r="4148" spans="1:14" x14ac:dyDescent="0.3">
      <c r="A4148" s="1" t="s">
        <v>50</v>
      </c>
      <c r="B4148">
        <v>1185732</v>
      </c>
      <c r="C4148" s="2">
        <v>44699</v>
      </c>
      <c r="D4148" s="1" t="s">
        <v>15</v>
      </c>
      <c r="E4148" s="1" t="s">
        <v>36</v>
      </c>
      <c r="F4148" s="1" t="s">
        <v>37</v>
      </c>
      <c r="G4148" s="1" t="s">
        <v>23</v>
      </c>
      <c r="H4148">
        <v>35</v>
      </c>
      <c r="I4148">
        <v>275</v>
      </c>
      <c r="J4148">
        <v>96250</v>
      </c>
      <c r="K4148">
        <v>38500</v>
      </c>
      <c r="L4148" s="1">
        <v>57750</v>
      </c>
      <c r="M4148" s="1" t="s">
        <v>28</v>
      </c>
      <c r="N4148" s="1" t="s">
        <v>197</v>
      </c>
    </row>
    <row r="4149" spans="1:14" x14ac:dyDescent="0.3">
      <c r="A4149" s="1" t="s">
        <v>50</v>
      </c>
      <c r="B4149">
        <v>1185732</v>
      </c>
      <c r="C4149" s="2">
        <v>44699</v>
      </c>
      <c r="D4149" s="1" t="s">
        <v>15</v>
      </c>
      <c r="E4149" s="1" t="s">
        <v>36</v>
      </c>
      <c r="F4149" s="1" t="s">
        <v>37</v>
      </c>
      <c r="G4149" s="1" t="s">
        <v>24</v>
      </c>
      <c r="H4149">
        <v>35</v>
      </c>
      <c r="I4149">
        <v>200</v>
      </c>
      <c r="J4149">
        <v>70000</v>
      </c>
      <c r="K4149">
        <v>28000</v>
      </c>
      <c r="L4149" s="1">
        <v>42000</v>
      </c>
      <c r="M4149" s="1" t="s">
        <v>28</v>
      </c>
      <c r="N4149" s="1" t="s">
        <v>197</v>
      </c>
    </row>
    <row r="4150" spans="1:14" x14ac:dyDescent="0.3">
      <c r="A4150" s="1" t="s">
        <v>50</v>
      </c>
      <c r="B4150">
        <v>1185732</v>
      </c>
      <c r="C4150" s="2">
        <v>44699</v>
      </c>
      <c r="D4150" s="1" t="s">
        <v>15</v>
      </c>
      <c r="E4150" s="1" t="s">
        <v>36</v>
      </c>
      <c r="F4150" s="1" t="s">
        <v>37</v>
      </c>
      <c r="G4150" s="1" t="s">
        <v>18</v>
      </c>
      <c r="H4150">
        <v>44.999999999999993</v>
      </c>
      <c r="I4150">
        <v>225</v>
      </c>
      <c r="J4150">
        <v>101249.99999999999</v>
      </c>
      <c r="K4150">
        <v>40500</v>
      </c>
      <c r="L4150" s="1">
        <v>60749.999999999985</v>
      </c>
      <c r="M4150" s="1" t="s">
        <v>28</v>
      </c>
      <c r="N4150" s="1" t="s">
        <v>196</v>
      </c>
    </row>
    <row r="4151" spans="1:14" x14ac:dyDescent="0.3">
      <c r="A4151" s="1" t="s">
        <v>50</v>
      </c>
      <c r="B4151">
        <v>1185732</v>
      </c>
      <c r="C4151" s="2">
        <v>44699</v>
      </c>
      <c r="D4151" s="1" t="s">
        <v>15</v>
      </c>
      <c r="E4151" s="1" t="s">
        <v>36</v>
      </c>
      <c r="F4151" s="1" t="s">
        <v>37</v>
      </c>
      <c r="G4151" s="1" t="s">
        <v>20</v>
      </c>
      <c r="H4151">
        <v>54.999999999999993</v>
      </c>
      <c r="I4151">
        <v>350</v>
      </c>
      <c r="J4151">
        <v>192499.99999999997</v>
      </c>
      <c r="K4151">
        <v>76999.999999999985</v>
      </c>
      <c r="L4151" s="1">
        <v>115499.99999999999</v>
      </c>
      <c r="M4151" s="1" t="s">
        <v>28</v>
      </c>
      <c r="N4151" s="1" t="s">
        <v>197</v>
      </c>
    </row>
    <row r="4152" spans="1:14" x14ac:dyDescent="0.3">
      <c r="A4152" s="1" t="s">
        <v>50</v>
      </c>
      <c r="B4152">
        <v>1185732</v>
      </c>
      <c r="C4152" s="2">
        <v>44729</v>
      </c>
      <c r="D4152" s="1" t="s">
        <v>15</v>
      </c>
      <c r="E4152" s="1" t="s">
        <v>36</v>
      </c>
      <c r="F4152" s="1" t="s">
        <v>37</v>
      </c>
      <c r="G4152" s="1" t="s">
        <v>21</v>
      </c>
      <c r="H4152">
        <v>45</v>
      </c>
      <c r="I4152">
        <v>600</v>
      </c>
      <c r="J4152">
        <v>270000</v>
      </c>
      <c r="K4152">
        <v>108000</v>
      </c>
      <c r="L4152" s="1">
        <v>162000</v>
      </c>
      <c r="M4152" s="1" t="s">
        <v>28</v>
      </c>
      <c r="N4152" s="1" t="s">
        <v>196</v>
      </c>
    </row>
    <row r="4153" spans="1:14" x14ac:dyDescent="0.3">
      <c r="A4153" s="1" t="s">
        <v>50</v>
      </c>
      <c r="B4153">
        <v>1185732</v>
      </c>
      <c r="C4153" s="2">
        <v>44729</v>
      </c>
      <c r="D4153" s="1" t="s">
        <v>15</v>
      </c>
      <c r="E4153" s="1" t="s">
        <v>36</v>
      </c>
      <c r="F4153" s="1" t="s">
        <v>37</v>
      </c>
      <c r="G4153" s="1" t="s">
        <v>22</v>
      </c>
      <c r="H4153">
        <v>40.000000000000007</v>
      </c>
      <c r="I4153">
        <v>425</v>
      </c>
      <c r="J4153">
        <v>170000.00000000003</v>
      </c>
      <c r="K4153">
        <v>68000.000000000015</v>
      </c>
      <c r="L4153" s="1">
        <v>102000.00000000001</v>
      </c>
      <c r="M4153" s="1" t="s">
        <v>28</v>
      </c>
      <c r="N4153" s="1" t="s">
        <v>196</v>
      </c>
    </row>
    <row r="4154" spans="1:14" x14ac:dyDescent="0.3">
      <c r="A4154" s="1" t="s">
        <v>50</v>
      </c>
      <c r="B4154">
        <v>1185732</v>
      </c>
      <c r="C4154" s="2">
        <v>44729</v>
      </c>
      <c r="D4154" s="1" t="s">
        <v>15</v>
      </c>
      <c r="E4154" s="1" t="s">
        <v>36</v>
      </c>
      <c r="F4154" s="1" t="s">
        <v>37</v>
      </c>
      <c r="G4154" s="1" t="s">
        <v>23</v>
      </c>
      <c r="H4154">
        <v>35</v>
      </c>
      <c r="I4154">
        <v>300</v>
      </c>
      <c r="J4154">
        <v>105000</v>
      </c>
      <c r="K4154">
        <v>42000</v>
      </c>
      <c r="L4154" s="1">
        <v>63000</v>
      </c>
      <c r="M4154" s="1" t="s">
        <v>28</v>
      </c>
      <c r="N4154" s="1" t="s">
        <v>197</v>
      </c>
    </row>
    <row r="4155" spans="1:14" x14ac:dyDescent="0.3">
      <c r="A4155" s="1" t="s">
        <v>50</v>
      </c>
      <c r="B4155">
        <v>1185732</v>
      </c>
      <c r="C4155" s="2">
        <v>44729</v>
      </c>
      <c r="D4155" s="1" t="s">
        <v>15</v>
      </c>
      <c r="E4155" s="1" t="s">
        <v>36</v>
      </c>
      <c r="F4155" s="1" t="s">
        <v>37</v>
      </c>
      <c r="G4155" s="1" t="s">
        <v>24</v>
      </c>
      <c r="H4155">
        <v>35</v>
      </c>
      <c r="I4155">
        <v>275</v>
      </c>
      <c r="J4155">
        <v>96250</v>
      </c>
      <c r="K4155">
        <v>38500</v>
      </c>
      <c r="L4155" s="1">
        <v>57750</v>
      </c>
      <c r="M4155" s="1" t="s">
        <v>28</v>
      </c>
      <c r="N4155" s="1" t="s">
        <v>197</v>
      </c>
    </row>
    <row r="4156" spans="1:14" x14ac:dyDescent="0.3">
      <c r="A4156" s="1" t="s">
        <v>50</v>
      </c>
      <c r="B4156">
        <v>1185732</v>
      </c>
      <c r="C4156" s="2">
        <v>44729</v>
      </c>
      <c r="D4156" s="1" t="s">
        <v>15</v>
      </c>
      <c r="E4156" s="1" t="s">
        <v>36</v>
      </c>
      <c r="F4156" s="1" t="s">
        <v>37</v>
      </c>
      <c r="G4156" s="1" t="s">
        <v>18</v>
      </c>
      <c r="H4156">
        <v>45</v>
      </c>
      <c r="I4156">
        <v>275</v>
      </c>
      <c r="J4156">
        <v>123750</v>
      </c>
      <c r="K4156">
        <v>49500</v>
      </c>
      <c r="L4156" s="1">
        <v>74250</v>
      </c>
      <c r="M4156" s="1" t="s">
        <v>28</v>
      </c>
      <c r="N4156" s="1" t="s">
        <v>196</v>
      </c>
    </row>
    <row r="4157" spans="1:14" x14ac:dyDescent="0.3">
      <c r="A4157" s="1" t="s">
        <v>50</v>
      </c>
      <c r="B4157">
        <v>1185732</v>
      </c>
      <c r="C4157" s="2">
        <v>44729</v>
      </c>
      <c r="D4157" s="1" t="s">
        <v>15</v>
      </c>
      <c r="E4157" s="1" t="s">
        <v>36</v>
      </c>
      <c r="F4157" s="1" t="s">
        <v>37</v>
      </c>
      <c r="G4157" s="1" t="s">
        <v>20</v>
      </c>
      <c r="H4157">
        <v>65.000000000000014</v>
      </c>
      <c r="I4157">
        <v>425</v>
      </c>
      <c r="J4157">
        <v>276250.00000000006</v>
      </c>
      <c r="K4157">
        <v>110500.00000000003</v>
      </c>
      <c r="L4157" s="1">
        <v>165750.00000000003</v>
      </c>
      <c r="M4157" s="1" t="s">
        <v>28</v>
      </c>
      <c r="N4157" s="1" t="s">
        <v>197</v>
      </c>
    </row>
    <row r="4158" spans="1:14" x14ac:dyDescent="0.3">
      <c r="A4158" s="1" t="s">
        <v>50</v>
      </c>
      <c r="B4158">
        <v>1185732</v>
      </c>
      <c r="C4158" s="2">
        <v>44758</v>
      </c>
      <c r="D4158" s="1" t="s">
        <v>15</v>
      </c>
      <c r="E4158" s="1" t="s">
        <v>36</v>
      </c>
      <c r="F4158" s="1" t="s">
        <v>37</v>
      </c>
      <c r="G4158" s="1" t="s">
        <v>21</v>
      </c>
      <c r="H4158">
        <v>60.000000000000007</v>
      </c>
      <c r="I4158">
        <v>650</v>
      </c>
      <c r="J4158">
        <v>390000.00000000006</v>
      </c>
      <c r="K4158">
        <v>156000.00000000003</v>
      </c>
      <c r="L4158" s="1">
        <v>234000.00000000003</v>
      </c>
      <c r="M4158" s="1" t="s">
        <v>28</v>
      </c>
      <c r="N4158" s="1" t="s">
        <v>196</v>
      </c>
    </row>
    <row r="4159" spans="1:14" x14ac:dyDescent="0.3">
      <c r="A4159" s="1" t="s">
        <v>50</v>
      </c>
      <c r="B4159">
        <v>1185732</v>
      </c>
      <c r="C4159" s="2">
        <v>44758</v>
      </c>
      <c r="D4159" s="1" t="s">
        <v>15</v>
      </c>
      <c r="E4159" s="1" t="s">
        <v>36</v>
      </c>
      <c r="F4159" s="1" t="s">
        <v>37</v>
      </c>
      <c r="G4159" s="1" t="s">
        <v>22</v>
      </c>
      <c r="H4159">
        <v>55.000000000000014</v>
      </c>
      <c r="I4159">
        <v>400</v>
      </c>
      <c r="J4159">
        <v>220000.00000000006</v>
      </c>
      <c r="K4159">
        <v>88000.000000000029</v>
      </c>
      <c r="L4159" s="1">
        <v>132000.00000000003</v>
      </c>
      <c r="M4159" s="1" t="s">
        <v>28</v>
      </c>
      <c r="N4159" s="1" t="s">
        <v>196</v>
      </c>
    </row>
    <row r="4160" spans="1:14" x14ac:dyDescent="0.3">
      <c r="A4160" s="1" t="s">
        <v>50</v>
      </c>
      <c r="B4160">
        <v>1185732</v>
      </c>
      <c r="C4160" s="2">
        <v>44758</v>
      </c>
      <c r="D4160" s="1" t="s">
        <v>15</v>
      </c>
      <c r="E4160" s="1" t="s">
        <v>36</v>
      </c>
      <c r="F4160" s="1" t="s">
        <v>37</v>
      </c>
      <c r="G4160" s="1" t="s">
        <v>23</v>
      </c>
      <c r="H4160">
        <v>50</v>
      </c>
      <c r="I4160">
        <v>325</v>
      </c>
      <c r="J4160">
        <v>162500</v>
      </c>
      <c r="K4160">
        <v>65000</v>
      </c>
      <c r="L4160" s="1">
        <v>97500</v>
      </c>
      <c r="M4160" s="1" t="s">
        <v>28</v>
      </c>
      <c r="N4160" s="1" t="s">
        <v>197</v>
      </c>
    </row>
    <row r="4161" spans="1:14" x14ac:dyDescent="0.3">
      <c r="A4161" s="1" t="s">
        <v>50</v>
      </c>
      <c r="B4161">
        <v>1185732</v>
      </c>
      <c r="C4161" s="2">
        <v>44758</v>
      </c>
      <c r="D4161" s="1" t="s">
        <v>15</v>
      </c>
      <c r="E4161" s="1" t="s">
        <v>36</v>
      </c>
      <c r="F4161" s="1" t="s">
        <v>37</v>
      </c>
      <c r="G4161" s="1" t="s">
        <v>24</v>
      </c>
      <c r="H4161">
        <v>50</v>
      </c>
      <c r="I4161">
        <v>275</v>
      </c>
      <c r="J4161">
        <v>137500</v>
      </c>
      <c r="K4161">
        <v>55000</v>
      </c>
      <c r="L4161" s="1">
        <v>82500</v>
      </c>
      <c r="M4161" s="1" t="s">
        <v>28</v>
      </c>
      <c r="N4161" s="1" t="s">
        <v>197</v>
      </c>
    </row>
    <row r="4162" spans="1:14" x14ac:dyDescent="0.3">
      <c r="A4162" s="1" t="s">
        <v>50</v>
      </c>
      <c r="B4162">
        <v>1185732</v>
      </c>
      <c r="C4162" s="2">
        <v>44758</v>
      </c>
      <c r="D4162" s="1" t="s">
        <v>15</v>
      </c>
      <c r="E4162" s="1" t="s">
        <v>36</v>
      </c>
      <c r="F4162" s="1" t="s">
        <v>37</v>
      </c>
      <c r="G4162" s="1" t="s">
        <v>18</v>
      </c>
      <c r="H4162">
        <v>60.000000000000007</v>
      </c>
      <c r="I4162">
        <v>300</v>
      </c>
      <c r="J4162">
        <v>180000.00000000003</v>
      </c>
      <c r="K4162">
        <v>72000.000000000015</v>
      </c>
      <c r="L4162" s="1">
        <v>108000.00000000001</v>
      </c>
      <c r="M4162" s="1" t="s">
        <v>28</v>
      </c>
      <c r="N4162" s="1" t="s">
        <v>196</v>
      </c>
    </row>
    <row r="4163" spans="1:14" x14ac:dyDescent="0.3">
      <c r="A4163" s="1" t="s">
        <v>50</v>
      </c>
      <c r="B4163">
        <v>1185732</v>
      </c>
      <c r="C4163" s="2">
        <v>44758</v>
      </c>
      <c r="D4163" s="1" t="s">
        <v>15</v>
      </c>
      <c r="E4163" s="1" t="s">
        <v>36</v>
      </c>
      <c r="F4163" s="1" t="s">
        <v>37</v>
      </c>
      <c r="G4163" s="1" t="s">
        <v>20</v>
      </c>
      <c r="H4163">
        <v>65.000000000000014</v>
      </c>
      <c r="I4163">
        <v>475</v>
      </c>
      <c r="J4163">
        <v>308750.00000000006</v>
      </c>
      <c r="K4163">
        <v>123500.00000000003</v>
      </c>
      <c r="L4163" s="1">
        <v>185250.00000000003</v>
      </c>
      <c r="M4163" s="1" t="s">
        <v>28</v>
      </c>
      <c r="N4163" s="1" t="s">
        <v>197</v>
      </c>
    </row>
    <row r="4164" spans="1:14" x14ac:dyDescent="0.3">
      <c r="A4164" s="1" t="s">
        <v>50</v>
      </c>
      <c r="B4164">
        <v>1185732</v>
      </c>
      <c r="C4164" s="2">
        <v>44790</v>
      </c>
      <c r="D4164" s="1" t="s">
        <v>15</v>
      </c>
      <c r="E4164" s="1" t="s">
        <v>36</v>
      </c>
      <c r="F4164" s="1" t="s">
        <v>37</v>
      </c>
      <c r="G4164" s="1" t="s">
        <v>21</v>
      </c>
      <c r="H4164">
        <v>50</v>
      </c>
      <c r="I4164">
        <v>525</v>
      </c>
      <c r="J4164">
        <v>262500</v>
      </c>
      <c r="K4164">
        <v>105000</v>
      </c>
      <c r="L4164" s="1">
        <v>157500</v>
      </c>
      <c r="M4164" s="1" t="s">
        <v>28</v>
      </c>
      <c r="N4164" s="1" t="s">
        <v>196</v>
      </c>
    </row>
    <row r="4165" spans="1:14" x14ac:dyDescent="0.3">
      <c r="A4165" s="1" t="s">
        <v>50</v>
      </c>
      <c r="B4165">
        <v>1185732</v>
      </c>
      <c r="C4165" s="2">
        <v>44790</v>
      </c>
      <c r="D4165" s="1" t="s">
        <v>15</v>
      </c>
      <c r="E4165" s="1" t="s">
        <v>36</v>
      </c>
      <c r="F4165" s="1" t="s">
        <v>37</v>
      </c>
      <c r="G4165" s="1" t="s">
        <v>22</v>
      </c>
      <c r="H4165">
        <v>45.000000000000007</v>
      </c>
      <c r="I4165">
        <v>300</v>
      </c>
      <c r="J4165">
        <v>135000.00000000003</v>
      </c>
      <c r="K4165">
        <v>54000.000000000015</v>
      </c>
      <c r="L4165" s="1">
        <v>81000.000000000015</v>
      </c>
      <c r="M4165" s="1" t="s">
        <v>28</v>
      </c>
      <c r="N4165" s="1" t="s">
        <v>196</v>
      </c>
    </row>
    <row r="4166" spans="1:14" x14ac:dyDescent="0.3">
      <c r="A4166" s="1" t="s">
        <v>50</v>
      </c>
      <c r="B4166">
        <v>1185732</v>
      </c>
      <c r="C4166" s="2">
        <v>44790</v>
      </c>
      <c r="D4166" s="1" t="s">
        <v>15</v>
      </c>
      <c r="E4166" s="1" t="s">
        <v>36</v>
      </c>
      <c r="F4166" s="1" t="s">
        <v>37</v>
      </c>
      <c r="G4166" s="1" t="s">
        <v>23</v>
      </c>
      <c r="H4166">
        <v>40</v>
      </c>
      <c r="I4166">
        <v>300</v>
      </c>
      <c r="J4166">
        <v>120000</v>
      </c>
      <c r="K4166">
        <v>48000</v>
      </c>
      <c r="L4166" s="1">
        <v>72000</v>
      </c>
      <c r="M4166" s="1" t="s">
        <v>28</v>
      </c>
      <c r="N4166" s="1" t="s">
        <v>197</v>
      </c>
    </row>
    <row r="4167" spans="1:14" x14ac:dyDescent="0.3">
      <c r="A4167" s="1" t="s">
        <v>50</v>
      </c>
      <c r="B4167">
        <v>1185732</v>
      </c>
      <c r="C4167" s="2">
        <v>44790</v>
      </c>
      <c r="D4167" s="1" t="s">
        <v>15</v>
      </c>
      <c r="E4167" s="1" t="s">
        <v>36</v>
      </c>
      <c r="F4167" s="1" t="s">
        <v>37</v>
      </c>
      <c r="G4167" s="1" t="s">
        <v>24</v>
      </c>
      <c r="H4167">
        <v>40</v>
      </c>
      <c r="I4167">
        <v>275</v>
      </c>
      <c r="J4167">
        <v>110000</v>
      </c>
      <c r="K4167">
        <v>44000</v>
      </c>
      <c r="L4167" s="1">
        <v>66000</v>
      </c>
      <c r="M4167" s="1" t="s">
        <v>28</v>
      </c>
      <c r="N4167" s="1" t="s">
        <v>197</v>
      </c>
    </row>
    <row r="4168" spans="1:14" x14ac:dyDescent="0.3">
      <c r="A4168" s="1" t="s">
        <v>50</v>
      </c>
      <c r="B4168">
        <v>1185732</v>
      </c>
      <c r="C4168" s="2">
        <v>44790</v>
      </c>
      <c r="D4168" s="1" t="s">
        <v>15</v>
      </c>
      <c r="E4168" s="1" t="s">
        <v>36</v>
      </c>
      <c r="F4168" s="1" t="s">
        <v>37</v>
      </c>
      <c r="G4168" s="1" t="s">
        <v>18</v>
      </c>
      <c r="H4168">
        <v>50</v>
      </c>
      <c r="I4168">
        <v>250</v>
      </c>
      <c r="J4168">
        <v>125000</v>
      </c>
      <c r="K4168">
        <v>50000</v>
      </c>
      <c r="L4168" s="1">
        <v>75000</v>
      </c>
      <c r="M4168" s="1" t="s">
        <v>28</v>
      </c>
      <c r="N4168" s="1" t="s">
        <v>196</v>
      </c>
    </row>
    <row r="4169" spans="1:14" x14ac:dyDescent="0.3">
      <c r="A4169" s="1" t="s">
        <v>50</v>
      </c>
      <c r="B4169">
        <v>1185732</v>
      </c>
      <c r="C4169" s="2">
        <v>44790</v>
      </c>
      <c r="D4169" s="1" t="s">
        <v>15</v>
      </c>
      <c r="E4169" s="1" t="s">
        <v>36</v>
      </c>
      <c r="F4169" s="1" t="s">
        <v>37</v>
      </c>
      <c r="G4169" s="1" t="s">
        <v>20</v>
      </c>
      <c r="H4169">
        <v>55.000000000000007</v>
      </c>
      <c r="I4169">
        <v>425</v>
      </c>
      <c r="J4169">
        <v>233750.00000000003</v>
      </c>
      <c r="K4169">
        <v>93500.000000000015</v>
      </c>
      <c r="L4169" s="1">
        <v>140250</v>
      </c>
      <c r="M4169" s="1" t="s">
        <v>28</v>
      </c>
      <c r="N4169" s="1" t="s">
        <v>197</v>
      </c>
    </row>
    <row r="4170" spans="1:14" x14ac:dyDescent="0.3">
      <c r="A4170" s="1" t="s">
        <v>50</v>
      </c>
      <c r="B4170">
        <v>1185732</v>
      </c>
      <c r="C4170" s="2">
        <v>44822</v>
      </c>
      <c r="D4170" s="1" t="s">
        <v>15</v>
      </c>
      <c r="E4170" s="1" t="s">
        <v>36</v>
      </c>
      <c r="F4170" s="1" t="s">
        <v>37</v>
      </c>
      <c r="G4170" s="1" t="s">
        <v>21</v>
      </c>
      <c r="H4170">
        <v>35</v>
      </c>
      <c r="I4170">
        <v>550</v>
      </c>
      <c r="J4170">
        <v>192500</v>
      </c>
      <c r="K4170">
        <v>77000</v>
      </c>
      <c r="L4170" s="1">
        <v>115500</v>
      </c>
      <c r="M4170" s="1" t="s">
        <v>28</v>
      </c>
      <c r="N4170" s="1" t="s">
        <v>196</v>
      </c>
    </row>
    <row r="4171" spans="1:14" x14ac:dyDescent="0.3">
      <c r="A4171" s="1" t="s">
        <v>50</v>
      </c>
      <c r="B4171">
        <v>1185732</v>
      </c>
      <c r="C4171" s="2">
        <v>44822</v>
      </c>
      <c r="D4171" s="1" t="s">
        <v>15</v>
      </c>
      <c r="E4171" s="1" t="s">
        <v>36</v>
      </c>
      <c r="F4171" s="1" t="s">
        <v>37</v>
      </c>
      <c r="G4171" s="1" t="s">
        <v>22</v>
      </c>
      <c r="H4171">
        <v>30.000000000000011</v>
      </c>
      <c r="I4171">
        <v>350</v>
      </c>
      <c r="J4171">
        <v>105000.00000000004</v>
      </c>
      <c r="K4171">
        <v>42000.000000000022</v>
      </c>
      <c r="L4171" s="1">
        <v>63000.000000000022</v>
      </c>
      <c r="M4171" s="1" t="s">
        <v>28</v>
      </c>
      <c r="N4171" s="1" t="s">
        <v>196</v>
      </c>
    </row>
    <row r="4172" spans="1:14" x14ac:dyDescent="0.3">
      <c r="A4172" s="1" t="s">
        <v>50</v>
      </c>
      <c r="B4172">
        <v>1185732</v>
      </c>
      <c r="C4172" s="2">
        <v>44822</v>
      </c>
      <c r="D4172" s="1" t="s">
        <v>15</v>
      </c>
      <c r="E4172" s="1" t="s">
        <v>36</v>
      </c>
      <c r="F4172" s="1" t="s">
        <v>37</v>
      </c>
      <c r="G4172" s="1" t="s">
        <v>23</v>
      </c>
      <c r="H4172">
        <v>25.000000000000007</v>
      </c>
      <c r="I4172">
        <v>250</v>
      </c>
      <c r="J4172">
        <v>62500.000000000015</v>
      </c>
      <c r="K4172">
        <v>25000.000000000007</v>
      </c>
      <c r="L4172" s="1">
        <v>37500.000000000007</v>
      </c>
      <c r="M4172" s="1" t="s">
        <v>28</v>
      </c>
      <c r="N4172" s="1" t="s">
        <v>197</v>
      </c>
    </row>
    <row r="4173" spans="1:14" x14ac:dyDescent="0.3">
      <c r="A4173" s="1" t="s">
        <v>50</v>
      </c>
      <c r="B4173">
        <v>1185732</v>
      </c>
      <c r="C4173" s="2">
        <v>44822</v>
      </c>
      <c r="D4173" s="1" t="s">
        <v>15</v>
      </c>
      <c r="E4173" s="1" t="s">
        <v>36</v>
      </c>
      <c r="F4173" s="1" t="s">
        <v>37</v>
      </c>
      <c r="G4173" s="1" t="s">
        <v>24</v>
      </c>
      <c r="H4173">
        <v>25.000000000000007</v>
      </c>
      <c r="I4173">
        <v>225</v>
      </c>
      <c r="J4173">
        <v>56250.000000000015</v>
      </c>
      <c r="K4173">
        <v>22500.000000000007</v>
      </c>
      <c r="L4173" s="1">
        <v>33750.000000000007</v>
      </c>
      <c r="M4173" s="1" t="s">
        <v>28</v>
      </c>
      <c r="N4173" s="1" t="s">
        <v>197</v>
      </c>
    </row>
    <row r="4174" spans="1:14" x14ac:dyDescent="0.3">
      <c r="A4174" s="1" t="s">
        <v>50</v>
      </c>
      <c r="B4174">
        <v>1185732</v>
      </c>
      <c r="C4174" s="2">
        <v>44822</v>
      </c>
      <c r="D4174" s="1" t="s">
        <v>15</v>
      </c>
      <c r="E4174" s="1" t="s">
        <v>36</v>
      </c>
      <c r="F4174" s="1" t="s">
        <v>37</v>
      </c>
      <c r="G4174" s="1" t="s">
        <v>18</v>
      </c>
      <c r="H4174">
        <v>35</v>
      </c>
      <c r="I4174">
        <v>225</v>
      </c>
      <c r="J4174">
        <v>78750</v>
      </c>
      <c r="K4174">
        <v>31500</v>
      </c>
      <c r="L4174" s="1">
        <v>47250</v>
      </c>
      <c r="M4174" s="1" t="s">
        <v>28</v>
      </c>
      <c r="N4174" s="1" t="s">
        <v>196</v>
      </c>
    </row>
    <row r="4175" spans="1:14" x14ac:dyDescent="0.3">
      <c r="A4175" s="1" t="s">
        <v>50</v>
      </c>
      <c r="B4175">
        <v>1185732</v>
      </c>
      <c r="C4175" s="2">
        <v>44822</v>
      </c>
      <c r="D4175" s="1" t="s">
        <v>15</v>
      </c>
      <c r="E4175" s="1" t="s">
        <v>36</v>
      </c>
      <c r="F4175" s="1" t="s">
        <v>37</v>
      </c>
      <c r="G4175" s="1" t="s">
        <v>20</v>
      </c>
      <c r="H4175">
        <v>40</v>
      </c>
      <c r="I4175">
        <v>300</v>
      </c>
      <c r="J4175">
        <v>120000</v>
      </c>
      <c r="K4175">
        <v>48000</v>
      </c>
      <c r="L4175" s="1">
        <v>72000</v>
      </c>
      <c r="M4175" s="1" t="s">
        <v>28</v>
      </c>
      <c r="N4175" s="1" t="s">
        <v>197</v>
      </c>
    </row>
    <row r="4176" spans="1:14" x14ac:dyDescent="0.3">
      <c r="A4176" s="1" t="s">
        <v>50</v>
      </c>
      <c r="B4176">
        <v>1185732</v>
      </c>
      <c r="C4176" s="2">
        <v>44851</v>
      </c>
      <c r="D4176" s="1" t="s">
        <v>15</v>
      </c>
      <c r="E4176" s="1" t="s">
        <v>36</v>
      </c>
      <c r="F4176" s="1" t="s">
        <v>37</v>
      </c>
      <c r="G4176" s="1" t="s">
        <v>21</v>
      </c>
      <c r="H4176">
        <v>44.999999999999993</v>
      </c>
      <c r="I4176">
        <v>425</v>
      </c>
      <c r="J4176">
        <v>191249.99999999997</v>
      </c>
      <c r="K4176">
        <v>76499.999999999985</v>
      </c>
      <c r="L4176" s="1">
        <v>114749.99999999999</v>
      </c>
      <c r="M4176" s="1" t="s">
        <v>28</v>
      </c>
      <c r="N4176" s="1" t="s">
        <v>196</v>
      </c>
    </row>
    <row r="4177" spans="1:14" x14ac:dyDescent="0.3">
      <c r="A4177" s="1" t="s">
        <v>50</v>
      </c>
      <c r="B4177">
        <v>1185732</v>
      </c>
      <c r="C4177" s="2">
        <v>44851</v>
      </c>
      <c r="D4177" s="1" t="s">
        <v>15</v>
      </c>
      <c r="E4177" s="1" t="s">
        <v>36</v>
      </c>
      <c r="F4177" s="1" t="s">
        <v>37</v>
      </c>
      <c r="G4177" s="1" t="s">
        <v>22</v>
      </c>
      <c r="H4177">
        <v>35</v>
      </c>
      <c r="I4177">
        <v>275</v>
      </c>
      <c r="J4177">
        <v>96250</v>
      </c>
      <c r="K4177">
        <v>38500</v>
      </c>
      <c r="L4177" s="1">
        <v>57750</v>
      </c>
      <c r="M4177" s="1" t="s">
        <v>28</v>
      </c>
      <c r="N4177" s="1" t="s">
        <v>196</v>
      </c>
    </row>
    <row r="4178" spans="1:14" x14ac:dyDescent="0.3">
      <c r="A4178" s="1" t="s">
        <v>50</v>
      </c>
      <c r="B4178">
        <v>1185732</v>
      </c>
      <c r="C4178" s="2">
        <v>44851</v>
      </c>
      <c r="D4178" s="1" t="s">
        <v>15</v>
      </c>
      <c r="E4178" s="1" t="s">
        <v>36</v>
      </c>
      <c r="F4178" s="1" t="s">
        <v>37</v>
      </c>
      <c r="G4178" s="1" t="s">
        <v>23</v>
      </c>
      <c r="H4178">
        <v>35</v>
      </c>
      <c r="I4178">
        <v>175</v>
      </c>
      <c r="J4178">
        <v>61250</v>
      </c>
      <c r="K4178">
        <v>24500</v>
      </c>
      <c r="L4178" s="1">
        <v>36750</v>
      </c>
      <c r="M4178" s="1" t="s">
        <v>28</v>
      </c>
      <c r="N4178" s="1" t="s">
        <v>197</v>
      </c>
    </row>
    <row r="4179" spans="1:14" x14ac:dyDescent="0.3">
      <c r="A4179" s="1" t="s">
        <v>50</v>
      </c>
      <c r="B4179">
        <v>1185732</v>
      </c>
      <c r="C4179" s="2">
        <v>44851</v>
      </c>
      <c r="D4179" s="1" t="s">
        <v>15</v>
      </c>
      <c r="E4179" s="1" t="s">
        <v>36</v>
      </c>
      <c r="F4179" s="1" t="s">
        <v>37</v>
      </c>
      <c r="G4179" s="1" t="s">
        <v>24</v>
      </c>
      <c r="H4179">
        <v>35</v>
      </c>
      <c r="I4179">
        <v>175</v>
      </c>
      <c r="J4179">
        <v>61250</v>
      </c>
      <c r="K4179">
        <v>24500</v>
      </c>
      <c r="L4179" s="1">
        <v>36750</v>
      </c>
      <c r="M4179" s="1" t="s">
        <v>28</v>
      </c>
      <c r="N4179" s="1" t="s">
        <v>197</v>
      </c>
    </row>
    <row r="4180" spans="1:14" x14ac:dyDescent="0.3">
      <c r="A4180" s="1" t="s">
        <v>50</v>
      </c>
      <c r="B4180">
        <v>1185732</v>
      </c>
      <c r="C4180" s="2">
        <v>44851</v>
      </c>
      <c r="D4180" s="1" t="s">
        <v>15</v>
      </c>
      <c r="E4180" s="1" t="s">
        <v>36</v>
      </c>
      <c r="F4180" s="1" t="s">
        <v>37</v>
      </c>
      <c r="G4180" s="1" t="s">
        <v>18</v>
      </c>
      <c r="H4180">
        <v>44.999999999999993</v>
      </c>
      <c r="I4180">
        <v>175</v>
      </c>
      <c r="J4180">
        <v>78749.999999999985</v>
      </c>
      <c r="K4180">
        <v>31499.999999999996</v>
      </c>
      <c r="L4180" s="1">
        <v>47249.999999999985</v>
      </c>
      <c r="M4180" s="1" t="s">
        <v>28</v>
      </c>
      <c r="N4180" s="1" t="s">
        <v>196</v>
      </c>
    </row>
    <row r="4181" spans="1:14" x14ac:dyDescent="0.3">
      <c r="A4181" s="1" t="s">
        <v>50</v>
      </c>
      <c r="B4181">
        <v>1185732</v>
      </c>
      <c r="C4181" s="2">
        <v>44911</v>
      </c>
      <c r="D4181" s="1" t="s">
        <v>15</v>
      </c>
      <c r="E4181" s="1" t="s">
        <v>36</v>
      </c>
      <c r="F4181" s="1" t="s">
        <v>37</v>
      </c>
      <c r="G4181" s="1" t="s">
        <v>23</v>
      </c>
      <c r="H4181">
        <v>55.000000000000007</v>
      </c>
      <c r="I4181">
        <v>400</v>
      </c>
      <c r="J4181">
        <v>220000.00000000003</v>
      </c>
      <c r="K4181">
        <v>88000.000000000015</v>
      </c>
      <c r="L4181" s="1">
        <v>132000</v>
      </c>
      <c r="M4181" s="1" t="s">
        <v>28</v>
      </c>
      <c r="N4181" s="1" t="s">
        <v>197</v>
      </c>
    </row>
    <row r="4182" spans="1:14" x14ac:dyDescent="0.3">
      <c r="A4182" s="1" t="s">
        <v>50</v>
      </c>
      <c r="B4182">
        <v>1185732</v>
      </c>
      <c r="C4182" s="2">
        <v>44275</v>
      </c>
      <c r="D4182" s="1" t="s">
        <v>15</v>
      </c>
      <c r="E4182" s="1" t="s">
        <v>38</v>
      </c>
      <c r="F4182" s="1" t="s">
        <v>39</v>
      </c>
      <c r="G4182" s="1" t="s">
        <v>21</v>
      </c>
      <c r="H4182">
        <v>35</v>
      </c>
      <c r="I4182">
        <v>445</v>
      </c>
      <c r="J4182">
        <v>155750</v>
      </c>
      <c r="K4182">
        <v>62300</v>
      </c>
      <c r="L4182" s="1">
        <v>93450</v>
      </c>
      <c r="M4182" s="1" t="s">
        <v>28</v>
      </c>
      <c r="N4182" s="1" t="s">
        <v>196</v>
      </c>
    </row>
    <row r="4183" spans="1:14" x14ac:dyDescent="0.3">
      <c r="A4183" s="1" t="s">
        <v>50</v>
      </c>
      <c r="B4183">
        <v>1185732</v>
      </c>
      <c r="C4183" s="2">
        <v>44307</v>
      </c>
      <c r="D4183" s="1" t="s">
        <v>15</v>
      </c>
      <c r="E4183" s="1" t="s">
        <v>38</v>
      </c>
      <c r="F4183" s="1" t="s">
        <v>39</v>
      </c>
      <c r="G4183" s="1" t="s">
        <v>21</v>
      </c>
      <c r="H4183">
        <v>35</v>
      </c>
      <c r="I4183">
        <v>425</v>
      </c>
      <c r="J4183">
        <v>148750</v>
      </c>
      <c r="K4183">
        <v>59500</v>
      </c>
      <c r="L4183" s="1">
        <v>89250</v>
      </c>
      <c r="M4183" s="1" t="s">
        <v>28</v>
      </c>
      <c r="N4183" s="1" t="s">
        <v>196</v>
      </c>
    </row>
    <row r="4184" spans="1:14" x14ac:dyDescent="0.3">
      <c r="A4184" s="1" t="s">
        <v>50</v>
      </c>
      <c r="B4184">
        <v>1185732</v>
      </c>
      <c r="C4184" s="2">
        <v>44336</v>
      </c>
      <c r="D4184" s="1" t="s">
        <v>15</v>
      </c>
      <c r="E4184" s="1" t="s">
        <v>38</v>
      </c>
      <c r="F4184" s="1" t="s">
        <v>39</v>
      </c>
      <c r="G4184" s="1" t="s">
        <v>21</v>
      </c>
      <c r="H4184">
        <v>49.999999999999993</v>
      </c>
      <c r="I4184">
        <v>470</v>
      </c>
      <c r="J4184">
        <v>234999.99999999997</v>
      </c>
      <c r="K4184">
        <v>94000</v>
      </c>
      <c r="L4184" s="1">
        <v>140999.99999999997</v>
      </c>
      <c r="M4184" s="1" t="s">
        <v>28</v>
      </c>
      <c r="N4184" s="1" t="s">
        <v>196</v>
      </c>
    </row>
    <row r="4185" spans="1:14" x14ac:dyDescent="0.3">
      <c r="A4185" s="1" t="s">
        <v>50</v>
      </c>
      <c r="B4185">
        <v>1185732</v>
      </c>
      <c r="C4185" s="2">
        <v>44369</v>
      </c>
      <c r="D4185" s="1" t="s">
        <v>15</v>
      </c>
      <c r="E4185" s="1" t="s">
        <v>38</v>
      </c>
      <c r="F4185" s="1" t="s">
        <v>39</v>
      </c>
      <c r="G4185" s="1" t="s">
        <v>21</v>
      </c>
      <c r="H4185">
        <v>49.999999999999993</v>
      </c>
      <c r="I4185">
        <v>500</v>
      </c>
      <c r="J4185">
        <v>249999.99999999997</v>
      </c>
      <c r="K4185">
        <v>100000</v>
      </c>
      <c r="L4185" s="1">
        <v>149999.99999999997</v>
      </c>
      <c r="M4185" s="1" t="s">
        <v>28</v>
      </c>
      <c r="N4185" s="1" t="s">
        <v>196</v>
      </c>
    </row>
    <row r="4186" spans="1:14" x14ac:dyDescent="0.3">
      <c r="A4186" s="1" t="s">
        <v>51</v>
      </c>
      <c r="B4186">
        <v>1185732</v>
      </c>
      <c r="C4186" s="2">
        <v>44484</v>
      </c>
      <c r="D4186" s="1" t="s">
        <v>15</v>
      </c>
      <c r="E4186" s="1" t="s">
        <v>30</v>
      </c>
      <c r="F4186" s="1" t="s">
        <v>31</v>
      </c>
      <c r="G4186" s="1" t="s">
        <v>20</v>
      </c>
      <c r="H4186">
        <v>70</v>
      </c>
      <c r="I4186">
        <v>300</v>
      </c>
      <c r="J4186">
        <v>210000</v>
      </c>
      <c r="K4186">
        <v>84000</v>
      </c>
      <c r="L4186" s="1">
        <v>126000</v>
      </c>
      <c r="M4186" s="1" t="s">
        <v>28</v>
      </c>
      <c r="N4186" s="1" t="s">
        <v>197</v>
      </c>
    </row>
    <row r="4187" spans="1:14" x14ac:dyDescent="0.3">
      <c r="A4187" s="1" t="s">
        <v>51</v>
      </c>
      <c r="B4187">
        <v>1185732</v>
      </c>
      <c r="C4187" s="2">
        <v>44514</v>
      </c>
      <c r="D4187" s="1" t="s">
        <v>15</v>
      </c>
      <c r="E4187" s="1" t="s">
        <v>30</v>
      </c>
      <c r="F4187" s="1" t="s">
        <v>31</v>
      </c>
      <c r="G4187" s="1" t="s">
        <v>23</v>
      </c>
      <c r="H4187">
        <v>55.000000000000007</v>
      </c>
      <c r="I4187">
        <v>320</v>
      </c>
      <c r="J4187">
        <v>176000.00000000003</v>
      </c>
      <c r="K4187">
        <v>70400.000000000015</v>
      </c>
      <c r="L4187" s="1">
        <v>105600.00000000001</v>
      </c>
      <c r="M4187" s="1" t="s">
        <v>28</v>
      </c>
      <c r="N4187" s="1" t="s">
        <v>197</v>
      </c>
    </row>
    <row r="4188" spans="1:14" x14ac:dyDescent="0.3">
      <c r="A4188" s="1" t="s">
        <v>51</v>
      </c>
      <c r="B4188">
        <v>1185732</v>
      </c>
      <c r="C4188" s="2">
        <v>44514</v>
      </c>
      <c r="D4188" s="1" t="s">
        <v>15</v>
      </c>
      <c r="E4188" s="1" t="s">
        <v>30</v>
      </c>
      <c r="F4188" s="1" t="s">
        <v>31</v>
      </c>
      <c r="G4188" s="1" t="s">
        <v>24</v>
      </c>
      <c r="H4188">
        <v>55.000000000000007</v>
      </c>
      <c r="I4188">
        <v>300</v>
      </c>
      <c r="J4188">
        <v>165000.00000000003</v>
      </c>
      <c r="K4188">
        <v>66000.000000000015</v>
      </c>
      <c r="L4188" s="1">
        <v>99000.000000000015</v>
      </c>
      <c r="M4188" s="1" t="s">
        <v>28</v>
      </c>
      <c r="N4188" s="1" t="s">
        <v>197</v>
      </c>
    </row>
    <row r="4189" spans="1:14" x14ac:dyDescent="0.3">
      <c r="A4189" s="1" t="s">
        <v>51</v>
      </c>
      <c r="B4189">
        <v>1185732</v>
      </c>
      <c r="C4189" s="2">
        <v>44514</v>
      </c>
      <c r="D4189" s="1" t="s">
        <v>15</v>
      </c>
      <c r="E4189" s="1" t="s">
        <v>30</v>
      </c>
      <c r="F4189" s="1" t="s">
        <v>31</v>
      </c>
      <c r="G4189" s="1" t="s">
        <v>20</v>
      </c>
      <c r="H4189">
        <v>70</v>
      </c>
      <c r="I4189">
        <v>375</v>
      </c>
      <c r="J4189">
        <v>262500</v>
      </c>
      <c r="K4189">
        <v>105000</v>
      </c>
      <c r="L4189" s="1">
        <v>157500</v>
      </c>
      <c r="M4189" s="1" t="s">
        <v>28</v>
      </c>
      <c r="N4189" s="1" t="s">
        <v>197</v>
      </c>
    </row>
    <row r="4190" spans="1:14" x14ac:dyDescent="0.3">
      <c r="A4190" s="1" t="s">
        <v>51</v>
      </c>
      <c r="B4190">
        <v>1185732</v>
      </c>
      <c r="C4190" s="2">
        <v>44543</v>
      </c>
      <c r="D4190" s="1" t="s">
        <v>15</v>
      </c>
      <c r="E4190" s="1" t="s">
        <v>30</v>
      </c>
      <c r="F4190" s="1" t="s">
        <v>31</v>
      </c>
      <c r="G4190" s="1" t="s">
        <v>23</v>
      </c>
      <c r="H4190">
        <v>55.000000000000007</v>
      </c>
      <c r="I4190">
        <v>375</v>
      </c>
      <c r="J4190">
        <v>206250.00000000003</v>
      </c>
      <c r="K4190">
        <v>82500.000000000015</v>
      </c>
      <c r="L4190" s="1">
        <v>123750.00000000001</v>
      </c>
      <c r="M4190" s="1" t="s">
        <v>28</v>
      </c>
      <c r="N4190" s="1" t="s">
        <v>197</v>
      </c>
    </row>
    <row r="4191" spans="1:14" x14ac:dyDescent="0.3">
      <c r="A4191" s="1" t="s">
        <v>51</v>
      </c>
      <c r="B4191">
        <v>1185732</v>
      </c>
      <c r="C4191" s="2">
        <v>44543</v>
      </c>
      <c r="D4191" s="1" t="s">
        <v>15</v>
      </c>
      <c r="E4191" s="1" t="s">
        <v>30</v>
      </c>
      <c r="F4191" s="1" t="s">
        <v>31</v>
      </c>
      <c r="G4191" s="1" t="s">
        <v>24</v>
      </c>
      <c r="H4191">
        <v>55.000000000000007</v>
      </c>
      <c r="I4191">
        <v>325</v>
      </c>
      <c r="J4191">
        <v>178750.00000000003</v>
      </c>
      <c r="K4191">
        <v>71500.000000000015</v>
      </c>
      <c r="L4191" s="1">
        <v>107250.00000000001</v>
      </c>
      <c r="M4191" s="1" t="s">
        <v>28</v>
      </c>
      <c r="N4191" s="1" t="s">
        <v>197</v>
      </c>
    </row>
    <row r="4192" spans="1:14" x14ac:dyDescent="0.3">
      <c r="A4192" s="1" t="s">
        <v>51</v>
      </c>
      <c r="B4192">
        <v>1185732</v>
      </c>
      <c r="C4192" s="2">
        <v>44543</v>
      </c>
      <c r="D4192" s="1" t="s">
        <v>15</v>
      </c>
      <c r="E4192" s="1" t="s">
        <v>30</v>
      </c>
      <c r="F4192" s="1" t="s">
        <v>31</v>
      </c>
      <c r="G4192" s="1" t="s">
        <v>20</v>
      </c>
      <c r="H4192">
        <v>70</v>
      </c>
      <c r="I4192">
        <v>425</v>
      </c>
      <c r="J4192">
        <v>297500</v>
      </c>
      <c r="K4192">
        <v>119000</v>
      </c>
      <c r="L4192" s="1">
        <v>178500</v>
      </c>
      <c r="M4192" s="1" t="s">
        <v>28</v>
      </c>
      <c r="N4192" s="1" t="s">
        <v>197</v>
      </c>
    </row>
    <row r="4193" spans="1:14" x14ac:dyDescent="0.3">
      <c r="A4193" s="1" t="s">
        <v>51</v>
      </c>
      <c r="B4193">
        <v>1185732</v>
      </c>
      <c r="C4193" s="2">
        <v>44206</v>
      </c>
      <c r="D4193" s="1" t="s">
        <v>15</v>
      </c>
      <c r="E4193" s="1" t="s">
        <v>30</v>
      </c>
      <c r="F4193" s="1" t="s">
        <v>31</v>
      </c>
      <c r="G4193" s="1" t="s">
        <v>23</v>
      </c>
      <c r="H4193">
        <v>25.000000000000007</v>
      </c>
      <c r="I4193">
        <v>275</v>
      </c>
      <c r="J4193">
        <v>68750.000000000015</v>
      </c>
      <c r="K4193">
        <v>27500.000000000007</v>
      </c>
      <c r="L4193" s="1">
        <v>41250.000000000007</v>
      </c>
      <c r="M4193" s="1" t="s">
        <v>28</v>
      </c>
      <c r="N4193" s="1" t="s">
        <v>197</v>
      </c>
    </row>
    <row r="4194" spans="1:14" x14ac:dyDescent="0.3">
      <c r="A4194" s="1" t="s">
        <v>51</v>
      </c>
      <c r="B4194">
        <v>1185732</v>
      </c>
      <c r="C4194" s="2">
        <v>44206</v>
      </c>
      <c r="D4194" s="1" t="s">
        <v>15</v>
      </c>
      <c r="E4194" s="1" t="s">
        <v>30</v>
      </c>
      <c r="F4194" s="1" t="s">
        <v>31</v>
      </c>
      <c r="G4194" s="1" t="s">
        <v>24</v>
      </c>
      <c r="H4194">
        <v>30</v>
      </c>
      <c r="I4194">
        <v>125</v>
      </c>
      <c r="J4194">
        <v>37500</v>
      </c>
      <c r="K4194">
        <v>15000</v>
      </c>
      <c r="L4194" s="1">
        <v>22500</v>
      </c>
      <c r="M4194" s="1" t="s">
        <v>28</v>
      </c>
      <c r="N4194" s="1" t="s">
        <v>197</v>
      </c>
    </row>
    <row r="4195" spans="1:14" x14ac:dyDescent="0.3">
      <c r="A4195" s="1" t="s">
        <v>51</v>
      </c>
      <c r="B4195">
        <v>1185732</v>
      </c>
      <c r="C4195" s="2">
        <v>44206</v>
      </c>
      <c r="D4195" s="1" t="s">
        <v>15</v>
      </c>
      <c r="E4195" s="1" t="s">
        <v>30</v>
      </c>
      <c r="F4195" s="1" t="s">
        <v>31</v>
      </c>
      <c r="G4195" s="1" t="s">
        <v>20</v>
      </c>
      <c r="H4195">
        <v>35</v>
      </c>
      <c r="I4195">
        <v>275</v>
      </c>
      <c r="J4195">
        <v>96250</v>
      </c>
      <c r="K4195">
        <v>38500</v>
      </c>
      <c r="L4195" s="1">
        <v>57750</v>
      </c>
      <c r="M4195" s="1" t="s">
        <v>28</v>
      </c>
      <c r="N4195" s="1" t="s">
        <v>197</v>
      </c>
    </row>
    <row r="4196" spans="1:14" x14ac:dyDescent="0.3">
      <c r="A4196" s="1" t="s">
        <v>51</v>
      </c>
      <c r="B4196">
        <v>1185732</v>
      </c>
      <c r="C4196" s="2">
        <v>44235</v>
      </c>
      <c r="D4196" s="1" t="s">
        <v>15</v>
      </c>
      <c r="E4196" s="1" t="s">
        <v>30</v>
      </c>
      <c r="F4196" s="1" t="s">
        <v>31</v>
      </c>
      <c r="G4196" s="1" t="s">
        <v>23</v>
      </c>
      <c r="H4196">
        <v>25.000000000000007</v>
      </c>
      <c r="I4196">
        <v>225</v>
      </c>
      <c r="J4196">
        <v>56250.000000000015</v>
      </c>
      <c r="K4196">
        <v>22500.000000000007</v>
      </c>
      <c r="L4196" s="1">
        <v>33750.000000000007</v>
      </c>
      <c r="M4196" s="1" t="s">
        <v>28</v>
      </c>
      <c r="N4196" s="1" t="s">
        <v>197</v>
      </c>
    </row>
    <row r="4197" spans="1:14" x14ac:dyDescent="0.3">
      <c r="A4197" s="1" t="s">
        <v>51</v>
      </c>
      <c r="B4197">
        <v>1185732</v>
      </c>
      <c r="C4197" s="2">
        <v>44235</v>
      </c>
      <c r="D4197" s="1" t="s">
        <v>15</v>
      </c>
      <c r="E4197" s="1" t="s">
        <v>48</v>
      </c>
      <c r="F4197" s="1" t="s">
        <v>49</v>
      </c>
      <c r="G4197" s="1" t="s">
        <v>24</v>
      </c>
      <c r="H4197">
        <v>30</v>
      </c>
      <c r="I4197">
        <v>100</v>
      </c>
      <c r="J4197">
        <v>30000</v>
      </c>
      <c r="K4197">
        <v>12000</v>
      </c>
      <c r="L4197" s="1">
        <v>18000</v>
      </c>
      <c r="M4197" s="1" t="s">
        <v>28</v>
      </c>
      <c r="N4197" s="1" t="s">
        <v>197</v>
      </c>
    </row>
    <row r="4198" spans="1:14" x14ac:dyDescent="0.3">
      <c r="A4198" s="1" t="s">
        <v>51</v>
      </c>
      <c r="B4198">
        <v>1185732</v>
      </c>
      <c r="C4198" s="2">
        <v>44235</v>
      </c>
      <c r="D4198" s="1" t="s">
        <v>15</v>
      </c>
      <c r="E4198" s="1" t="s">
        <v>48</v>
      </c>
      <c r="F4198" s="1" t="s">
        <v>49</v>
      </c>
      <c r="G4198" s="1" t="s">
        <v>20</v>
      </c>
      <c r="H4198">
        <v>35</v>
      </c>
      <c r="I4198">
        <v>275</v>
      </c>
      <c r="J4198">
        <v>96250</v>
      </c>
      <c r="K4198">
        <v>38500</v>
      </c>
      <c r="L4198" s="1">
        <v>57750</v>
      </c>
      <c r="M4198" s="1" t="s">
        <v>28</v>
      </c>
      <c r="N4198" s="1" t="s">
        <v>197</v>
      </c>
    </row>
    <row r="4199" spans="1:14" x14ac:dyDescent="0.3">
      <c r="A4199" s="1" t="s">
        <v>51</v>
      </c>
      <c r="B4199">
        <v>1185732</v>
      </c>
      <c r="C4199" s="2">
        <v>44261</v>
      </c>
      <c r="D4199" s="1" t="s">
        <v>15</v>
      </c>
      <c r="E4199" s="1" t="s">
        <v>48</v>
      </c>
      <c r="F4199" s="1" t="s">
        <v>49</v>
      </c>
      <c r="G4199" s="1" t="s">
        <v>23</v>
      </c>
      <c r="H4199">
        <v>25.000000000000007</v>
      </c>
      <c r="I4199">
        <v>225</v>
      </c>
      <c r="J4199">
        <v>56250.000000000015</v>
      </c>
      <c r="K4199">
        <v>22500.000000000007</v>
      </c>
      <c r="L4199" s="1">
        <v>33750.000000000007</v>
      </c>
      <c r="M4199" s="1" t="s">
        <v>28</v>
      </c>
      <c r="N4199" s="1" t="s">
        <v>197</v>
      </c>
    </row>
    <row r="4200" spans="1:14" x14ac:dyDescent="0.3">
      <c r="A4200" s="1" t="s">
        <v>51</v>
      </c>
      <c r="B4200">
        <v>1185732</v>
      </c>
      <c r="C4200" s="2">
        <v>44261</v>
      </c>
      <c r="D4200" s="1" t="s">
        <v>15</v>
      </c>
      <c r="E4200" s="1" t="s">
        <v>48</v>
      </c>
      <c r="F4200" s="1" t="s">
        <v>49</v>
      </c>
      <c r="G4200" s="1" t="s">
        <v>24</v>
      </c>
      <c r="H4200">
        <v>30</v>
      </c>
      <c r="I4200">
        <v>75</v>
      </c>
      <c r="J4200">
        <v>22500</v>
      </c>
      <c r="K4200">
        <v>9000</v>
      </c>
      <c r="L4200" s="1">
        <v>13500</v>
      </c>
      <c r="M4200" s="1" t="s">
        <v>28</v>
      </c>
      <c r="N4200" s="1" t="s">
        <v>197</v>
      </c>
    </row>
    <row r="4201" spans="1:14" x14ac:dyDescent="0.3">
      <c r="A4201" s="1" t="s">
        <v>51</v>
      </c>
      <c r="B4201">
        <v>1185732</v>
      </c>
      <c r="C4201" s="2">
        <v>44261</v>
      </c>
      <c r="D4201" s="1" t="s">
        <v>15</v>
      </c>
      <c r="E4201" s="1" t="s">
        <v>48</v>
      </c>
      <c r="F4201" s="1" t="s">
        <v>49</v>
      </c>
      <c r="G4201" s="1" t="s">
        <v>20</v>
      </c>
      <c r="H4201">
        <v>35</v>
      </c>
      <c r="I4201">
        <v>225</v>
      </c>
      <c r="J4201">
        <v>78750</v>
      </c>
      <c r="K4201">
        <v>31500</v>
      </c>
      <c r="L4201" s="1">
        <v>47250</v>
      </c>
      <c r="M4201" s="1" t="s">
        <v>28</v>
      </c>
      <c r="N4201" s="1" t="s">
        <v>197</v>
      </c>
    </row>
    <row r="4202" spans="1:14" x14ac:dyDescent="0.3">
      <c r="A4202" s="1" t="s">
        <v>51</v>
      </c>
      <c r="B4202">
        <v>1185732</v>
      </c>
      <c r="C4202" s="2">
        <v>44293</v>
      </c>
      <c r="D4202" s="1" t="s">
        <v>15</v>
      </c>
      <c r="E4202" s="1" t="s">
        <v>48</v>
      </c>
      <c r="F4202" s="1" t="s">
        <v>49</v>
      </c>
      <c r="G4202" s="1" t="s">
        <v>23</v>
      </c>
      <c r="H4202">
        <v>25.000000000000007</v>
      </c>
      <c r="I4202">
        <v>175</v>
      </c>
      <c r="J4202">
        <v>43750.000000000015</v>
      </c>
      <c r="K4202">
        <v>17500.000000000007</v>
      </c>
      <c r="L4202" s="1">
        <v>26250.000000000007</v>
      </c>
      <c r="M4202" s="1" t="s">
        <v>28</v>
      </c>
      <c r="N4202" s="1" t="s">
        <v>197</v>
      </c>
    </row>
    <row r="4203" spans="1:14" x14ac:dyDescent="0.3">
      <c r="A4203" s="1" t="s">
        <v>51</v>
      </c>
      <c r="B4203">
        <v>1185732</v>
      </c>
      <c r="C4203" s="2">
        <v>44293</v>
      </c>
      <c r="D4203" s="1" t="s">
        <v>15</v>
      </c>
      <c r="E4203" s="1" t="s">
        <v>48</v>
      </c>
      <c r="F4203" s="1" t="s">
        <v>49</v>
      </c>
      <c r="G4203" s="1" t="s">
        <v>24</v>
      </c>
      <c r="H4203">
        <v>30</v>
      </c>
      <c r="I4203">
        <v>100</v>
      </c>
      <c r="J4203">
        <v>30000</v>
      </c>
      <c r="K4203">
        <v>12000</v>
      </c>
      <c r="L4203" s="1">
        <v>18000</v>
      </c>
      <c r="M4203" s="1" t="s">
        <v>28</v>
      </c>
      <c r="N4203" s="1" t="s">
        <v>197</v>
      </c>
    </row>
    <row r="4204" spans="1:14" x14ac:dyDescent="0.3">
      <c r="A4204" s="1" t="s">
        <v>51</v>
      </c>
      <c r="B4204">
        <v>1185732</v>
      </c>
      <c r="C4204" s="2">
        <v>44293</v>
      </c>
      <c r="D4204" s="1" t="s">
        <v>15</v>
      </c>
      <c r="E4204" s="1" t="s">
        <v>48</v>
      </c>
      <c r="F4204" s="1" t="s">
        <v>49</v>
      </c>
      <c r="G4204" s="1" t="s">
        <v>20</v>
      </c>
      <c r="H4204">
        <v>35</v>
      </c>
      <c r="I4204">
        <v>250</v>
      </c>
      <c r="J4204">
        <v>87500</v>
      </c>
      <c r="K4204">
        <v>35000</v>
      </c>
      <c r="L4204" s="1">
        <v>52500</v>
      </c>
      <c r="M4204" s="1" t="s">
        <v>28</v>
      </c>
      <c r="N4204" s="1" t="s">
        <v>197</v>
      </c>
    </row>
    <row r="4205" spans="1:14" x14ac:dyDescent="0.3">
      <c r="A4205" s="1" t="s">
        <v>51</v>
      </c>
      <c r="B4205">
        <v>1185732</v>
      </c>
      <c r="C4205" s="2">
        <v>44322</v>
      </c>
      <c r="D4205" s="1" t="s">
        <v>15</v>
      </c>
      <c r="E4205" s="1" t="s">
        <v>48</v>
      </c>
      <c r="F4205" s="1" t="s">
        <v>49</v>
      </c>
      <c r="G4205" s="1" t="s">
        <v>23</v>
      </c>
      <c r="H4205">
        <v>40</v>
      </c>
      <c r="I4205">
        <v>250</v>
      </c>
      <c r="J4205">
        <v>100000</v>
      </c>
      <c r="K4205">
        <v>40000</v>
      </c>
      <c r="L4205" s="1">
        <v>60000</v>
      </c>
      <c r="M4205" s="1" t="s">
        <v>28</v>
      </c>
      <c r="N4205" s="1" t="s">
        <v>197</v>
      </c>
    </row>
    <row r="4206" spans="1:14" x14ac:dyDescent="0.3">
      <c r="A4206" s="1" t="s">
        <v>51</v>
      </c>
      <c r="B4206">
        <v>1185732</v>
      </c>
      <c r="C4206" s="2">
        <v>44322</v>
      </c>
      <c r="D4206" s="1" t="s">
        <v>15</v>
      </c>
      <c r="E4206" s="1" t="s">
        <v>48</v>
      </c>
      <c r="F4206" s="1" t="s">
        <v>49</v>
      </c>
      <c r="G4206" s="1" t="s">
        <v>24</v>
      </c>
      <c r="H4206">
        <v>40</v>
      </c>
      <c r="I4206">
        <v>200</v>
      </c>
      <c r="J4206">
        <v>80000</v>
      </c>
      <c r="K4206">
        <v>32000</v>
      </c>
      <c r="L4206" s="1">
        <v>48000</v>
      </c>
      <c r="M4206" s="1" t="s">
        <v>28</v>
      </c>
      <c r="N4206" s="1" t="s">
        <v>197</v>
      </c>
    </row>
    <row r="4207" spans="1:14" x14ac:dyDescent="0.3">
      <c r="A4207" s="1" t="s">
        <v>51</v>
      </c>
      <c r="B4207">
        <v>1185732</v>
      </c>
      <c r="C4207" s="2">
        <v>44322</v>
      </c>
      <c r="D4207" s="1" t="s">
        <v>15</v>
      </c>
      <c r="E4207" s="1" t="s">
        <v>48</v>
      </c>
      <c r="F4207" s="1" t="s">
        <v>49</v>
      </c>
      <c r="G4207" s="1" t="s">
        <v>20</v>
      </c>
      <c r="H4207">
        <v>54.999999999999993</v>
      </c>
      <c r="I4207">
        <v>350</v>
      </c>
      <c r="J4207">
        <v>192499.99999999997</v>
      </c>
      <c r="K4207">
        <v>76999.999999999985</v>
      </c>
      <c r="L4207" s="1">
        <v>115499.99999999999</v>
      </c>
      <c r="M4207" s="1" t="s">
        <v>28</v>
      </c>
      <c r="N4207" s="1" t="s">
        <v>197</v>
      </c>
    </row>
    <row r="4208" spans="1:14" x14ac:dyDescent="0.3">
      <c r="A4208" s="1" t="s">
        <v>51</v>
      </c>
      <c r="B4208">
        <v>1185732</v>
      </c>
      <c r="C4208" s="2">
        <v>44355</v>
      </c>
      <c r="D4208" s="1" t="s">
        <v>15</v>
      </c>
      <c r="E4208" s="1" t="s">
        <v>48</v>
      </c>
      <c r="F4208" s="1" t="s">
        <v>49</v>
      </c>
      <c r="G4208" s="1" t="s">
        <v>23</v>
      </c>
      <c r="H4208">
        <v>40</v>
      </c>
      <c r="I4208">
        <v>275</v>
      </c>
      <c r="J4208">
        <v>110000</v>
      </c>
      <c r="K4208">
        <v>44000</v>
      </c>
      <c r="L4208" s="1">
        <v>66000</v>
      </c>
      <c r="M4208" s="1" t="s">
        <v>28</v>
      </c>
      <c r="N4208" s="1" t="s">
        <v>197</v>
      </c>
    </row>
    <row r="4209" spans="1:14" x14ac:dyDescent="0.3">
      <c r="A4209" s="1" t="s">
        <v>51</v>
      </c>
      <c r="B4209">
        <v>1185732</v>
      </c>
      <c r="C4209" s="2">
        <v>44355</v>
      </c>
      <c r="D4209" s="1" t="s">
        <v>15</v>
      </c>
      <c r="E4209" s="1" t="s">
        <v>48</v>
      </c>
      <c r="F4209" s="1" t="s">
        <v>49</v>
      </c>
      <c r="G4209" s="1" t="s">
        <v>24</v>
      </c>
      <c r="H4209">
        <v>40</v>
      </c>
      <c r="I4209">
        <v>250</v>
      </c>
      <c r="J4209">
        <v>100000</v>
      </c>
      <c r="K4209">
        <v>40000</v>
      </c>
      <c r="L4209" s="1">
        <v>60000</v>
      </c>
      <c r="M4209" s="1" t="s">
        <v>28</v>
      </c>
      <c r="N4209" s="1" t="s">
        <v>197</v>
      </c>
    </row>
    <row r="4210" spans="1:14" x14ac:dyDescent="0.3">
      <c r="A4210" s="1" t="s">
        <v>51</v>
      </c>
      <c r="B4210">
        <v>1185732</v>
      </c>
      <c r="C4210" s="2">
        <v>44355</v>
      </c>
      <c r="D4210" s="1" t="s">
        <v>15</v>
      </c>
      <c r="E4210" s="1" t="s">
        <v>48</v>
      </c>
      <c r="F4210" s="1" t="s">
        <v>49</v>
      </c>
      <c r="G4210" s="1" t="s">
        <v>20</v>
      </c>
      <c r="H4210">
        <v>54.999999999999993</v>
      </c>
      <c r="I4210">
        <v>400</v>
      </c>
      <c r="J4210">
        <v>219999.99999999997</v>
      </c>
      <c r="K4210">
        <v>88000</v>
      </c>
      <c r="L4210" s="1">
        <v>131999.99999999997</v>
      </c>
      <c r="M4210" s="1" t="s">
        <v>28</v>
      </c>
      <c r="N4210" s="1" t="s">
        <v>197</v>
      </c>
    </row>
    <row r="4211" spans="1:14" x14ac:dyDescent="0.3">
      <c r="A4211" s="1" t="s">
        <v>51</v>
      </c>
      <c r="B4211">
        <v>1185732</v>
      </c>
      <c r="C4211" s="2">
        <v>44383</v>
      </c>
      <c r="D4211" s="1" t="s">
        <v>15</v>
      </c>
      <c r="E4211" s="1" t="s">
        <v>48</v>
      </c>
      <c r="F4211" s="1" t="s">
        <v>49</v>
      </c>
      <c r="G4211" s="1" t="s">
        <v>23</v>
      </c>
      <c r="H4211">
        <v>40</v>
      </c>
      <c r="I4211">
        <v>300</v>
      </c>
      <c r="J4211">
        <v>120000</v>
      </c>
      <c r="K4211">
        <v>48000</v>
      </c>
      <c r="L4211" s="1">
        <v>72000</v>
      </c>
      <c r="M4211" s="1" t="s">
        <v>28</v>
      </c>
      <c r="N4211" s="1" t="s">
        <v>197</v>
      </c>
    </row>
    <row r="4212" spans="1:14" x14ac:dyDescent="0.3">
      <c r="A4212" s="1" t="s">
        <v>51</v>
      </c>
      <c r="B4212">
        <v>1185732</v>
      </c>
      <c r="C4212" s="2">
        <v>44383</v>
      </c>
      <c r="D4212" s="1" t="s">
        <v>15</v>
      </c>
      <c r="E4212" s="1" t="s">
        <v>48</v>
      </c>
      <c r="F4212" s="1" t="s">
        <v>49</v>
      </c>
      <c r="G4212" s="1" t="s">
        <v>24</v>
      </c>
      <c r="H4212">
        <v>40</v>
      </c>
      <c r="I4212">
        <v>250</v>
      </c>
      <c r="J4212">
        <v>100000</v>
      </c>
      <c r="K4212">
        <v>40000</v>
      </c>
      <c r="L4212" s="1">
        <v>60000</v>
      </c>
      <c r="M4212" s="1" t="s">
        <v>28</v>
      </c>
      <c r="N4212" s="1" t="s">
        <v>197</v>
      </c>
    </row>
    <row r="4213" spans="1:14" x14ac:dyDescent="0.3">
      <c r="A4213" s="1" t="s">
        <v>51</v>
      </c>
      <c r="B4213">
        <v>1185732</v>
      </c>
      <c r="C4213" s="2">
        <v>44383</v>
      </c>
      <c r="D4213" s="1" t="s">
        <v>15</v>
      </c>
      <c r="E4213" s="1" t="s">
        <v>48</v>
      </c>
      <c r="F4213" s="1" t="s">
        <v>49</v>
      </c>
      <c r="G4213" s="1" t="s">
        <v>20</v>
      </c>
      <c r="H4213">
        <v>54.999999999999993</v>
      </c>
      <c r="I4213">
        <v>450</v>
      </c>
      <c r="J4213">
        <v>247499.99999999997</v>
      </c>
      <c r="K4213">
        <v>99000</v>
      </c>
      <c r="L4213" s="1">
        <v>148499.99999999997</v>
      </c>
      <c r="M4213" s="1" t="s">
        <v>28</v>
      </c>
      <c r="N4213" s="1" t="s">
        <v>197</v>
      </c>
    </row>
    <row r="4214" spans="1:14" x14ac:dyDescent="0.3">
      <c r="A4214" s="1" t="s">
        <v>51</v>
      </c>
      <c r="B4214">
        <v>1185732</v>
      </c>
      <c r="C4214" s="2">
        <v>44415</v>
      </c>
      <c r="D4214" s="1" t="s">
        <v>15</v>
      </c>
      <c r="E4214" s="1" t="s">
        <v>48</v>
      </c>
      <c r="F4214" s="1" t="s">
        <v>49</v>
      </c>
      <c r="G4214" s="1" t="s">
        <v>23</v>
      </c>
      <c r="H4214">
        <v>40</v>
      </c>
      <c r="I4214">
        <v>300</v>
      </c>
      <c r="J4214">
        <v>120000</v>
      </c>
      <c r="K4214">
        <v>48000</v>
      </c>
      <c r="L4214" s="1">
        <v>72000</v>
      </c>
      <c r="M4214" s="1" t="s">
        <v>28</v>
      </c>
      <c r="N4214" s="1" t="s">
        <v>197</v>
      </c>
    </row>
    <row r="4215" spans="1:14" x14ac:dyDescent="0.3">
      <c r="A4215" s="1" t="s">
        <v>51</v>
      </c>
      <c r="B4215">
        <v>1185732</v>
      </c>
      <c r="C4215" s="2">
        <v>44415</v>
      </c>
      <c r="D4215" s="1" t="s">
        <v>15</v>
      </c>
      <c r="E4215" s="1" t="s">
        <v>48</v>
      </c>
      <c r="F4215" s="1" t="s">
        <v>49</v>
      </c>
      <c r="G4215" s="1" t="s">
        <v>24</v>
      </c>
      <c r="H4215">
        <v>40</v>
      </c>
      <c r="I4215">
        <v>200</v>
      </c>
      <c r="J4215">
        <v>80000</v>
      </c>
      <c r="K4215">
        <v>32000</v>
      </c>
      <c r="L4215" s="1">
        <v>48000</v>
      </c>
      <c r="M4215" s="1" t="s">
        <v>28</v>
      </c>
      <c r="N4215" s="1" t="s">
        <v>197</v>
      </c>
    </row>
    <row r="4216" spans="1:14" x14ac:dyDescent="0.3">
      <c r="A4216" s="1" t="s">
        <v>51</v>
      </c>
      <c r="B4216">
        <v>1185732</v>
      </c>
      <c r="C4216" s="2">
        <v>44415</v>
      </c>
      <c r="D4216" s="1" t="s">
        <v>15</v>
      </c>
      <c r="E4216" s="1" t="s">
        <v>48</v>
      </c>
      <c r="F4216" s="1" t="s">
        <v>49</v>
      </c>
      <c r="G4216" s="1" t="s">
        <v>20</v>
      </c>
      <c r="H4216">
        <v>54.999999999999993</v>
      </c>
      <c r="I4216">
        <v>350</v>
      </c>
      <c r="J4216">
        <v>192499.99999999997</v>
      </c>
      <c r="K4216">
        <v>76999.999999999985</v>
      </c>
      <c r="L4216" s="1">
        <v>115499.99999999999</v>
      </c>
      <c r="M4216" s="1" t="s">
        <v>28</v>
      </c>
      <c r="N4216" s="1" t="s">
        <v>197</v>
      </c>
    </row>
    <row r="4217" spans="1:14" x14ac:dyDescent="0.3">
      <c r="A4217" s="1" t="s">
        <v>51</v>
      </c>
      <c r="B4217">
        <v>1185732</v>
      </c>
      <c r="C4217" s="2">
        <v>44445</v>
      </c>
      <c r="D4217" s="1" t="s">
        <v>15</v>
      </c>
      <c r="E4217" s="1" t="s">
        <v>48</v>
      </c>
      <c r="F4217" s="1" t="s">
        <v>49</v>
      </c>
      <c r="G4217" s="1" t="s">
        <v>23</v>
      </c>
      <c r="H4217">
        <v>40</v>
      </c>
      <c r="I4217">
        <v>175</v>
      </c>
      <c r="J4217">
        <v>70000</v>
      </c>
      <c r="K4217">
        <v>28000</v>
      </c>
      <c r="L4217" s="1">
        <v>42000</v>
      </c>
      <c r="M4217" s="1" t="s">
        <v>28</v>
      </c>
      <c r="N4217" s="1" t="s">
        <v>197</v>
      </c>
    </row>
    <row r="4218" spans="1:14" x14ac:dyDescent="0.3">
      <c r="A4218" s="1" t="s">
        <v>51</v>
      </c>
      <c r="B4218">
        <v>1185732</v>
      </c>
      <c r="C4218" s="2">
        <v>44445</v>
      </c>
      <c r="D4218" s="1" t="s">
        <v>15</v>
      </c>
      <c r="E4218" s="1" t="s">
        <v>48</v>
      </c>
      <c r="F4218" s="1" t="s">
        <v>49</v>
      </c>
      <c r="G4218" s="1" t="s">
        <v>24</v>
      </c>
      <c r="H4218">
        <v>40</v>
      </c>
      <c r="I4218">
        <v>150</v>
      </c>
      <c r="J4218">
        <v>60000</v>
      </c>
      <c r="K4218">
        <v>24000</v>
      </c>
      <c r="L4218" s="1">
        <v>36000</v>
      </c>
      <c r="M4218" s="1" t="s">
        <v>28</v>
      </c>
      <c r="N4218" s="1" t="s">
        <v>197</v>
      </c>
    </row>
    <row r="4219" spans="1:14" x14ac:dyDescent="0.3">
      <c r="A4219" s="1" t="s">
        <v>51</v>
      </c>
      <c r="B4219">
        <v>1185732</v>
      </c>
      <c r="C4219" s="2">
        <v>44445</v>
      </c>
      <c r="D4219" s="1" t="s">
        <v>15</v>
      </c>
      <c r="E4219" s="1" t="s">
        <v>48</v>
      </c>
      <c r="F4219" s="1" t="s">
        <v>49</v>
      </c>
      <c r="G4219" s="1" t="s">
        <v>20</v>
      </c>
      <c r="H4219">
        <v>54.999999999999993</v>
      </c>
      <c r="I4219">
        <v>250</v>
      </c>
      <c r="J4219">
        <v>137499.99999999997</v>
      </c>
      <c r="K4219">
        <v>54999.999999999993</v>
      </c>
      <c r="L4219" s="1">
        <v>82499.999999999971</v>
      </c>
      <c r="M4219" s="1" t="s">
        <v>28</v>
      </c>
      <c r="N4219" s="1" t="s">
        <v>197</v>
      </c>
    </row>
    <row r="4220" spans="1:14" x14ac:dyDescent="0.3">
      <c r="A4220" s="1" t="s">
        <v>51</v>
      </c>
      <c r="B4220">
        <v>1185732</v>
      </c>
      <c r="C4220" s="2">
        <v>44477</v>
      </c>
      <c r="D4220" s="1" t="s">
        <v>15</v>
      </c>
      <c r="E4220" s="1" t="s">
        <v>48</v>
      </c>
      <c r="F4220" s="1" t="s">
        <v>49</v>
      </c>
      <c r="G4220" s="1" t="s">
        <v>23</v>
      </c>
      <c r="H4220">
        <v>50</v>
      </c>
      <c r="I4220">
        <v>150</v>
      </c>
      <c r="J4220">
        <v>75000</v>
      </c>
      <c r="K4220">
        <v>30000</v>
      </c>
      <c r="L4220" s="1">
        <v>45000</v>
      </c>
      <c r="M4220" s="1" t="s">
        <v>28</v>
      </c>
      <c r="N4220" s="1" t="s">
        <v>197</v>
      </c>
    </row>
    <row r="4221" spans="1:14" x14ac:dyDescent="0.3">
      <c r="A4221" s="1" t="s">
        <v>51</v>
      </c>
      <c r="B4221">
        <v>1185732</v>
      </c>
      <c r="C4221" s="2">
        <v>44477</v>
      </c>
      <c r="D4221" s="1" t="s">
        <v>15</v>
      </c>
      <c r="E4221" s="1" t="s">
        <v>48</v>
      </c>
      <c r="F4221" s="1" t="s">
        <v>49</v>
      </c>
      <c r="G4221" s="1" t="s">
        <v>24</v>
      </c>
      <c r="H4221">
        <v>50</v>
      </c>
      <c r="I4221">
        <v>125</v>
      </c>
      <c r="J4221">
        <v>62500</v>
      </c>
      <c r="K4221">
        <v>25000</v>
      </c>
      <c r="L4221" s="1">
        <v>37500</v>
      </c>
      <c r="M4221" s="1" t="s">
        <v>28</v>
      </c>
      <c r="N4221" s="1" t="s">
        <v>197</v>
      </c>
    </row>
    <row r="4222" spans="1:14" x14ac:dyDescent="0.3">
      <c r="A4222" s="1" t="s">
        <v>51</v>
      </c>
      <c r="B4222">
        <v>1185732</v>
      </c>
      <c r="C4222" s="2">
        <v>44514</v>
      </c>
      <c r="D4222" s="1" t="s">
        <v>15</v>
      </c>
      <c r="E4222" s="1" t="s">
        <v>30</v>
      </c>
      <c r="F4222" s="1" t="s">
        <v>31</v>
      </c>
      <c r="G4222" s="1" t="s">
        <v>18</v>
      </c>
      <c r="H4222">
        <v>60</v>
      </c>
      <c r="I4222">
        <v>72</v>
      </c>
      <c r="J4222">
        <v>4320</v>
      </c>
      <c r="K4222">
        <v>1728</v>
      </c>
      <c r="L4222" s="1">
        <v>2592</v>
      </c>
      <c r="M4222" s="1" t="s">
        <v>25</v>
      </c>
      <c r="N4222" s="1" t="s">
        <v>196</v>
      </c>
    </row>
    <row r="4223" spans="1:14" x14ac:dyDescent="0.3">
      <c r="A4223" s="1" t="s">
        <v>51</v>
      </c>
      <c r="B4223">
        <v>1185732</v>
      </c>
      <c r="C4223" s="2">
        <v>44543</v>
      </c>
      <c r="D4223" s="1" t="s">
        <v>15</v>
      </c>
      <c r="E4223" s="1" t="s">
        <v>30</v>
      </c>
      <c r="F4223" s="1" t="s">
        <v>31</v>
      </c>
      <c r="G4223" s="1" t="s">
        <v>18</v>
      </c>
      <c r="H4223">
        <v>61</v>
      </c>
      <c r="I4223">
        <v>91</v>
      </c>
      <c r="J4223">
        <v>5551</v>
      </c>
      <c r="K4223">
        <v>2220.4</v>
      </c>
      <c r="L4223" s="1">
        <v>3330.6</v>
      </c>
      <c r="M4223" s="1" t="s">
        <v>25</v>
      </c>
      <c r="N4223" s="1" t="s">
        <v>196</v>
      </c>
    </row>
    <row r="4224" spans="1:14" x14ac:dyDescent="0.3">
      <c r="A4224" s="1" t="s">
        <v>51</v>
      </c>
      <c r="B4224">
        <v>1185732</v>
      </c>
      <c r="C4224" s="2">
        <v>44206</v>
      </c>
      <c r="D4224" s="1" t="s">
        <v>15</v>
      </c>
      <c r="E4224" s="1" t="s">
        <v>30</v>
      </c>
      <c r="F4224" s="1" t="s">
        <v>31</v>
      </c>
      <c r="G4224" s="1" t="s">
        <v>18</v>
      </c>
      <c r="H4224">
        <v>41</v>
      </c>
      <c r="I4224">
        <v>47</v>
      </c>
      <c r="J4224">
        <v>1927</v>
      </c>
      <c r="K4224">
        <v>770.80000000000007</v>
      </c>
      <c r="L4224" s="1">
        <v>1156.1999999999998</v>
      </c>
      <c r="M4224" s="1" t="s">
        <v>25</v>
      </c>
      <c r="N4224" s="1" t="s">
        <v>196</v>
      </c>
    </row>
    <row r="4225" spans="1:14" x14ac:dyDescent="0.3">
      <c r="A4225" s="1" t="s">
        <v>51</v>
      </c>
      <c r="B4225">
        <v>1185732</v>
      </c>
      <c r="C4225" s="2">
        <v>44235</v>
      </c>
      <c r="D4225" s="1" t="s">
        <v>15</v>
      </c>
      <c r="E4225" s="1" t="s">
        <v>48</v>
      </c>
      <c r="F4225" s="1" t="s">
        <v>49</v>
      </c>
      <c r="G4225" s="1" t="s">
        <v>18</v>
      </c>
      <c r="H4225">
        <v>41</v>
      </c>
      <c r="I4225">
        <v>47</v>
      </c>
      <c r="J4225">
        <v>1927</v>
      </c>
      <c r="K4225">
        <v>770.80000000000007</v>
      </c>
      <c r="L4225" s="1">
        <v>1156.1999999999998</v>
      </c>
      <c r="M4225" s="1" t="s">
        <v>25</v>
      </c>
      <c r="N4225" s="1" t="s">
        <v>196</v>
      </c>
    </row>
    <row r="4226" spans="1:14" x14ac:dyDescent="0.3">
      <c r="A4226" s="1" t="s">
        <v>50</v>
      </c>
      <c r="B4226">
        <v>1185732</v>
      </c>
      <c r="C4226" s="2">
        <v>44640</v>
      </c>
      <c r="D4226" s="1" t="s">
        <v>15</v>
      </c>
      <c r="E4226" s="1" t="s">
        <v>38</v>
      </c>
      <c r="F4226" s="1" t="s">
        <v>39</v>
      </c>
      <c r="G4226" s="1" t="s">
        <v>21</v>
      </c>
      <c r="H4226">
        <v>35</v>
      </c>
      <c r="I4226">
        <v>445</v>
      </c>
      <c r="J4226">
        <v>155750</v>
      </c>
      <c r="K4226">
        <v>62300</v>
      </c>
      <c r="L4226" s="1">
        <v>93450</v>
      </c>
      <c r="M4226" s="1" t="s">
        <v>28</v>
      </c>
      <c r="N4226" s="1" t="s">
        <v>196</v>
      </c>
    </row>
    <row r="4227" spans="1:14" x14ac:dyDescent="0.3">
      <c r="A4227" s="1" t="s">
        <v>50</v>
      </c>
      <c r="B4227">
        <v>1185732</v>
      </c>
      <c r="C4227" s="2">
        <v>44672</v>
      </c>
      <c r="D4227" s="1" t="s">
        <v>15</v>
      </c>
      <c r="E4227" s="1" t="s">
        <v>38</v>
      </c>
      <c r="F4227" s="1" t="s">
        <v>39</v>
      </c>
      <c r="G4227" s="1" t="s">
        <v>21</v>
      </c>
      <c r="H4227">
        <v>35</v>
      </c>
      <c r="I4227">
        <v>425</v>
      </c>
      <c r="J4227">
        <v>148750</v>
      </c>
      <c r="K4227">
        <v>59500</v>
      </c>
      <c r="L4227" s="1">
        <v>89250</v>
      </c>
      <c r="M4227" s="1" t="s">
        <v>28</v>
      </c>
      <c r="N4227" s="1" t="s">
        <v>196</v>
      </c>
    </row>
    <row r="4228" spans="1:14" x14ac:dyDescent="0.3">
      <c r="A4228" s="1" t="s">
        <v>50</v>
      </c>
      <c r="B4228">
        <v>1185732</v>
      </c>
      <c r="C4228" s="2">
        <v>44701</v>
      </c>
      <c r="D4228" s="1" t="s">
        <v>15</v>
      </c>
      <c r="E4228" s="1" t="s">
        <v>38</v>
      </c>
      <c r="F4228" s="1" t="s">
        <v>39</v>
      </c>
      <c r="G4228" s="1" t="s">
        <v>21</v>
      </c>
      <c r="H4228">
        <v>49.999999999999993</v>
      </c>
      <c r="I4228">
        <v>470</v>
      </c>
      <c r="J4228">
        <v>234999.99999999997</v>
      </c>
      <c r="K4228">
        <v>94000</v>
      </c>
      <c r="L4228" s="1">
        <v>140999.99999999997</v>
      </c>
      <c r="M4228" s="1" t="s">
        <v>28</v>
      </c>
      <c r="N4228" s="1" t="s">
        <v>196</v>
      </c>
    </row>
    <row r="4229" spans="1:14" x14ac:dyDescent="0.3">
      <c r="A4229" s="1" t="s">
        <v>50</v>
      </c>
      <c r="B4229">
        <v>1185732</v>
      </c>
      <c r="C4229" s="2">
        <v>44734</v>
      </c>
      <c r="D4229" s="1" t="s">
        <v>15</v>
      </c>
      <c r="E4229" s="1" t="s">
        <v>38</v>
      </c>
      <c r="F4229" s="1" t="s">
        <v>39</v>
      </c>
      <c r="G4229" s="1" t="s">
        <v>21</v>
      </c>
      <c r="H4229">
        <v>49.999999999999993</v>
      </c>
      <c r="I4229">
        <v>500</v>
      </c>
      <c r="J4229">
        <v>249999.99999999997</v>
      </c>
      <c r="K4229">
        <v>100000</v>
      </c>
      <c r="L4229" s="1">
        <v>149999.99999999997</v>
      </c>
      <c r="M4229" s="1" t="s">
        <v>28</v>
      </c>
      <c r="N4229" s="1" t="s">
        <v>196</v>
      </c>
    </row>
    <row r="4230" spans="1:14" x14ac:dyDescent="0.3">
      <c r="A4230" s="1" t="s">
        <v>51</v>
      </c>
      <c r="B4230">
        <v>1185732</v>
      </c>
      <c r="C4230" s="2">
        <v>44849</v>
      </c>
      <c r="D4230" s="1" t="s">
        <v>15</v>
      </c>
      <c r="E4230" s="1" t="s">
        <v>30</v>
      </c>
      <c r="F4230" s="1" t="s">
        <v>31</v>
      </c>
      <c r="G4230" s="1" t="s">
        <v>20</v>
      </c>
      <c r="H4230">
        <v>70</v>
      </c>
      <c r="I4230">
        <v>300</v>
      </c>
      <c r="J4230">
        <v>210000</v>
      </c>
      <c r="K4230">
        <v>84000</v>
      </c>
      <c r="L4230" s="1">
        <v>126000</v>
      </c>
      <c r="M4230" s="1" t="s">
        <v>28</v>
      </c>
      <c r="N4230" s="1" t="s">
        <v>197</v>
      </c>
    </row>
    <row r="4231" spans="1:14" x14ac:dyDescent="0.3">
      <c r="A4231" s="1" t="s">
        <v>51</v>
      </c>
      <c r="B4231">
        <v>1185732</v>
      </c>
      <c r="C4231" s="2">
        <v>44879</v>
      </c>
      <c r="D4231" s="1" t="s">
        <v>15</v>
      </c>
      <c r="E4231" s="1" t="s">
        <v>30</v>
      </c>
      <c r="F4231" s="1" t="s">
        <v>31</v>
      </c>
      <c r="G4231" s="1" t="s">
        <v>23</v>
      </c>
      <c r="H4231">
        <v>55.000000000000007</v>
      </c>
      <c r="I4231">
        <v>320</v>
      </c>
      <c r="J4231">
        <v>176000.00000000003</v>
      </c>
      <c r="K4231">
        <v>70400.000000000015</v>
      </c>
      <c r="L4231" s="1">
        <v>105600.00000000001</v>
      </c>
      <c r="M4231" s="1" t="s">
        <v>28</v>
      </c>
      <c r="N4231" s="1" t="s">
        <v>197</v>
      </c>
    </row>
    <row r="4232" spans="1:14" x14ac:dyDescent="0.3">
      <c r="A4232" s="1" t="s">
        <v>51</v>
      </c>
      <c r="B4232">
        <v>1185732</v>
      </c>
      <c r="C4232" s="2">
        <v>44879</v>
      </c>
      <c r="D4232" s="1" t="s">
        <v>15</v>
      </c>
      <c r="E4232" s="1" t="s">
        <v>30</v>
      </c>
      <c r="F4232" s="1" t="s">
        <v>31</v>
      </c>
      <c r="G4232" s="1" t="s">
        <v>24</v>
      </c>
      <c r="H4232">
        <v>55.000000000000007</v>
      </c>
      <c r="I4232">
        <v>300</v>
      </c>
      <c r="J4232">
        <v>165000.00000000003</v>
      </c>
      <c r="K4232">
        <v>66000.000000000015</v>
      </c>
      <c r="L4232" s="1">
        <v>99000.000000000015</v>
      </c>
      <c r="M4232" s="1" t="s">
        <v>28</v>
      </c>
      <c r="N4232" s="1" t="s">
        <v>197</v>
      </c>
    </row>
    <row r="4233" spans="1:14" x14ac:dyDescent="0.3">
      <c r="A4233" s="1" t="s">
        <v>51</v>
      </c>
      <c r="B4233">
        <v>1185732</v>
      </c>
      <c r="C4233" s="2">
        <v>44879</v>
      </c>
      <c r="D4233" s="1" t="s">
        <v>15</v>
      </c>
      <c r="E4233" s="1" t="s">
        <v>30</v>
      </c>
      <c r="F4233" s="1" t="s">
        <v>31</v>
      </c>
      <c r="G4233" s="1" t="s">
        <v>20</v>
      </c>
      <c r="H4233">
        <v>70</v>
      </c>
      <c r="I4233">
        <v>375</v>
      </c>
      <c r="J4233">
        <v>262500</v>
      </c>
      <c r="K4233">
        <v>105000</v>
      </c>
      <c r="L4233" s="1">
        <v>157500</v>
      </c>
      <c r="M4233" s="1" t="s">
        <v>28</v>
      </c>
      <c r="N4233" s="1" t="s">
        <v>197</v>
      </c>
    </row>
    <row r="4234" spans="1:14" x14ac:dyDescent="0.3">
      <c r="A4234" s="1" t="s">
        <v>51</v>
      </c>
      <c r="B4234">
        <v>1185732</v>
      </c>
      <c r="C4234" s="2">
        <v>44908</v>
      </c>
      <c r="D4234" s="1" t="s">
        <v>15</v>
      </c>
      <c r="E4234" s="1" t="s">
        <v>30</v>
      </c>
      <c r="F4234" s="1" t="s">
        <v>31</v>
      </c>
      <c r="G4234" s="1" t="s">
        <v>23</v>
      </c>
      <c r="H4234">
        <v>55.000000000000007</v>
      </c>
      <c r="I4234">
        <v>375</v>
      </c>
      <c r="J4234">
        <v>206250.00000000003</v>
      </c>
      <c r="K4234">
        <v>82500.000000000015</v>
      </c>
      <c r="L4234" s="1">
        <v>123750.00000000001</v>
      </c>
      <c r="M4234" s="1" t="s">
        <v>28</v>
      </c>
      <c r="N4234" s="1" t="s">
        <v>197</v>
      </c>
    </row>
    <row r="4235" spans="1:14" x14ac:dyDescent="0.3">
      <c r="A4235" s="1" t="s">
        <v>51</v>
      </c>
      <c r="B4235">
        <v>1185732</v>
      </c>
      <c r="C4235" s="2">
        <v>44908</v>
      </c>
      <c r="D4235" s="1" t="s">
        <v>15</v>
      </c>
      <c r="E4235" s="1" t="s">
        <v>30</v>
      </c>
      <c r="F4235" s="1" t="s">
        <v>31</v>
      </c>
      <c r="G4235" s="1" t="s">
        <v>24</v>
      </c>
      <c r="H4235">
        <v>55.000000000000007</v>
      </c>
      <c r="I4235">
        <v>325</v>
      </c>
      <c r="J4235">
        <v>178750.00000000003</v>
      </c>
      <c r="K4235">
        <v>71500.000000000015</v>
      </c>
      <c r="L4235" s="1">
        <v>107250.00000000001</v>
      </c>
      <c r="M4235" s="1" t="s">
        <v>28</v>
      </c>
      <c r="N4235" s="1" t="s">
        <v>197</v>
      </c>
    </row>
    <row r="4236" spans="1:14" x14ac:dyDescent="0.3">
      <c r="A4236" s="1" t="s">
        <v>51</v>
      </c>
      <c r="B4236">
        <v>1185732</v>
      </c>
      <c r="C4236" s="2">
        <v>44908</v>
      </c>
      <c r="D4236" s="1" t="s">
        <v>15</v>
      </c>
      <c r="E4236" s="1" t="s">
        <v>30</v>
      </c>
      <c r="F4236" s="1" t="s">
        <v>31</v>
      </c>
      <c r="G4236" s="1" t="s">
        <v>20</v>
      </c>
      <c r="H4236">
        <v>70</v>
      </c>
      <c r="I4236">
        <v>425</v>
      </c>
      <c r="J4236">
        <v>297500</v>
      </c>
      <c r="K4236">
        <v>119000</v>
      </c>
      <c r="L4236" s="1">
        <v>178500</v>
      </c>
      <c r="M4236" s="1" t="s">
        <v>28</v>
      </c>
      <c r="N4236" s="1" t="s">
        <v>197</v>
      </c>
    </row>
    <row r="4237" spans="1:14" x14ac:dyDescent="0.3">
      <c r="A4237" s="1" t="s">
        <v>51</v>
      </c>
      <c r="B4237">
        <v>1185732</v>
      </c>
      <c r="C4237" s="2">
        <v>44571</v>
      </c>
      <c r="D4237" s="1" t="s">
        <v>15</v>
      </c>
      <c r="E4237" s="1" t="s">
        <v>30</v>
      </c>
      <c r="F4237" s="1" t="s">
        <v>31</v>
      </c>
      <c r="G4237" s="1" t="s">
        <v>23</v>
      </c>
      <c r="H4237">
        <v>25.000000000000007</v>
      </c>
      <c r="I4237">
        <v>275</v>
      </c>
      <c r="J4237">
        <v>68750.000000000015</v>
      </c>
      <c r="K4237">
        <v>27500.000000000007</v>
      </c>
      <c r="L4237" s="1">
        <v>41250.000000000007</v>
      </c>
      <c r="M4237" s="1" t="s">
        <v>28</v>
      </c>
      <c r="N4237" s="1" t="s">
        <v>197</v>
      </c>
    </row>
    <row r="4238" spans="1:14" x14ac:dyDescent="0.3">
      <c r="A4238" s="1" t="s">
        <v>51</v>
      </c>
      <c r="B4238">
        <v>1185732</v>
      </c>
      <c r="C4238" s="2">
        <v>44571</v>
      </c>
      <c r="D4238" s="1" t="s">
        <v>15</v>
      </c>
      <c r="E4238" s="1" t="s">
        <v>30</v>
      </c>
      <c r="F4238" s="1" t="s">
        <v>31</v>
      </c>
      <c r="G4238" s="1" t="s">
        <v>24</v>
      </c>
      <c r="H4238">
        <v>30</v>
      </c>
      <c r="I4238">
        <v>125</v>
      </c>
      <c r="J4238">
        <v>37500</v>
      </c>
      <c r="K4238">
        <v>15000</v>
      </c>
      <c r="L4238" s="1">
        <v>22500</v>
      </c>
      <c r="M4238" s="1" t="s">
        <v>28</v>
      </c>
      <c r="N4238" s="1" t="s">
        <v>197</v>
      </c>
    </row>
    <row r="4239" spans="1:14" x14ac:dyDescent="0.3">
      <c r="A4239" s="1" t="s">
        <v>51</v>
      </c>
      <c r="B4239">
        <v>1185732</v>
      </c>
      <c r="C4239" s="2">
        <v>44571</v>
      </c>
      <c r="D4239" s="1" t="s">
        <v>15</v>
      </c>
      <c r="E4239" s="1" t="s">
        <v>30</v>
      </c>
      <c r="F4239" s="1" t="s">
        <v>31</v>
      </c>
      <c r="G4239" s="1" t="s">
        <v>20</v>
      </c>
      <c r="H4239">
        <v>35</v>
      </c>
      <c r="I4239">
        <v>275</v>
      </c>
      <c r="J4239">
        <v>96250</v>
      </c>
      <c r="K4239">
        <v>38500</v>
      </c>
      <c r="L4239" s="1">
        <v>57750</v>
      </c>
      <c r="M4239" s="1" t="s">
        <v>28</v>
      </c>
      <c r="N4239" s="1" t="s">
        <v>197</v>
      </c>
    </row>
    <row r="4240" spans="1:14" x14ac:dyDescent="0.3">
      <c r="A4240" s="1" t="s">
        <v>51</v>
      </c>
      <c r="B4240">
        <v>1185732</v>
      </c>
      <c r="C4240" s="2">
        <v>44600</v>
      </c>
      <c r="D4240" s="1" t="s">
        <v>15</v>
      </c>
      <c r="E4240" s="1" t="s">
        <v>30</v>
      </c>
      <c r="F4240" s="1" t="s">
        <v>31</v>
      </c>
      <c r="G4240" s="1" t="s">
        <v>23</v>
      </c>
      <c r="H4240">
        <v>25.000000000000007</v>
      </c>
      <c r="I4240">
        <v>225</v>
      </c>
      <c r="J4240">
        <v>56250.000000000015</v>
      </c>
      <c r="K4240">
        <v>22500.000000000007</v>
      </c>
      <c r="L4240" s="1">
        <v>33750.000000000007</v>
      </c>
      <c r="M4240" s="1" t="s">
        <v>28</v>
      </c>
      <c r="N4240" s="1" t="s">
        <v>197</v>
      </c>
    </row>
    <row r="4241" spans="1:14" x14ac:dyDescent="0.3">
      <c r="A4241" s="1" t="s">
        <v>51</v>
      </c>
      <c r="B4241">
        <v>1185732</v>
      </c>
      <c r="C4241" s="2">
        <v>44600</v>
      </c>
      <c r="D4241" s="1" t="s">
        <v>15</v>
      </c>
      <c r="E4241" s="1" t="s">
        <v>48</v>
      </c>
      <c r="F4241" s="1" t="s">
        <v>49</v>
      </c>
      <c r="G4241" s="1" t="s">
        <v>24</v>
      </c>
      <c r="H4241">
        <v>30</v>
      </c>
      <c r="I4241">
        <v>100</v>
      </c>
      <c r="J4241">
        <v>30000</v>
      </c>
      <c r="K4241">
        <v>12000</v>
      </c>
      <c r="L4241" s="1">
        <v>18000</v>
      </c>
      <c r="M4241" s="1" t="s">
        <v>28</v>
      </c>
      <c r="N4241" s="1" t="s">
        <v>197</v>
      </c>
    </row>
    <row r="4242" spans="1:14" x14ac:dyDescent="0.3">
      <c r="A4242" s="1" t="s">
        <v>51</v>
      </c>
      <c r="B4242">
        <v>1185732</v>
      </c>
      <c r="C4242" s="2">
        <v>44600</v>
      </c>
      <c r="D4242" s="1" t="s">
        <v>15</v>
      </c>
      <c r="E4242" s="1" t="s">
        <v>48</v>
      </c>
      <c r="F4242" s="1" t="s">
        <v>49</v>
      </c>
      <c r="G4242" s="1" t="s">
        <v>20</v>
      </c>
      <c r="H4242">
        <v>35</v>
      </c>
      <c r="I4242">
        <v>275</v>
      </c>
      <c r="J4242">
        <v>96250</v>
      </c>
      <c r="K4242">
        <v>38500</v>
      </c>
      <c r="L4242" s="1">
        <v>57750</v>
      </c>
      <c r="M4242" s="1" t="s">
        <v>28</v>
      </c>
      <c r="N4242" s="1" t="s">
        <v>197</v>
      </c>
    </row>
    <row r="4243" spans="1:14" x14ac:dyDescent="0.3">
      <c r="A4243" s="1" t="s">
        <v>51</v>
      </c>
      <c r="B4243">
        <v>1185732</v>
      </c>
      <c r="C4243" s="2">
        <v>44626</v>
      </c>
      <c r="D4243" s="1" t="s">
        <v>15</v>
      </c>
      <c r="E4243" s="1" t="s">
        <v>48</v>
      </c>
      <c r="F4243" s="1" t="s">
        <v>49</v>
      </c>
      <c r="G4243" s="1" t="s">
        <v>23</v>
      </c>
      <c r="H4243">
        <v>25.000000000000007</v>
      </c>
      <c r="I4243">
        <v>225</v>
      </c>
      <c r="J4243">
        <v>56250.000000000015</v>
      </c>
      <c r="K4243">
        <v>22500.000000000007</v>
      </c>
      <c r="L4243" s="1">
        <v>33750.000000000007</v>
      </c>
      <c r="M4243" s="1" t="s">
        <v>28</v>
      </c>
      <c r="N4243" s="1" t="s">
        <v>197</v>
      </c>
    </row>
    <row r="4244" spans="1:14" x14ac:dyDescent="0.3">
      <c r="A4244" s="1" t="s">
        <v>51</v>
      </c>
      <c r="B4244">
        <v>1185732</v>
      </c>
      <c r="C4244" s="2">
        <v>44626</v>
      </c>
      <c r="D4244" s="1" t="s">
        <v>15</v>
      </c>
      <c r="E4244" s="1" t="s">
        <v>48</v>
      </c>
      <c r="F4244" s="1" t="s">
        <v>49</v>
      </c>
      <c r="G4244" s="1" t="s">
        <v>24</v>
      </c>
      <c r="H4244">
        <v>30</v>
      </c>
      <c r="I4244">
        <v>75</v>
      </c>
      <c r="J4244">
        <v>22500</v>
      </c>
      <c r="K4244">
        <v>9000</v>
      </c>
      <c r="L4244" s="1">
        <v>13500</v>
      </c>
      <c r="M4244" s="1" t="s">
        <v>28</v>
      </c>
      <c r="N4244" s="1" t="s">
        <v>197</v>
      </c>
    </row>
    <row r="4245" spans="1:14" x14ac:dyDescent="0.3">
      <c r="A4245" s="1" t="s">
        <v>51</v>
      </c>
      <c r="B4245">
        <v>1185732</v>
      </c>
      <c r="C4245" s="2">
        <v>44626</v>
      </c>
      <c r="D4245" s="1" t="s">
        <v>15</v>
      </c>
      <c r="E4245" s="1" t="s">
        <v>48</v>
      </c>
      <c r="F4245" s="1" t="s">
        <v>49</v>
      </c>
      <c r="G4245" s="1" t="s">
        <v>20</v>
      </c>
      <c r="H4245">
        <v>35</v>
      </c>
      <c r="I4245">
        <v>225</v>
      </c>
      <c r="J4245">
        <v>78750</v>
      </c>
      <c r="K4245">
        <v>31500</v>
      </c>
      <c r="L4245" s="1">
        <v>47250</v>
      </c>
      <c r="M4245" s="1" t="s">
        <v>28</v>
      </c>
      <c r="N4245" s="1" t="s">
        <v>197</v>
      </c>
    </row>
    <row r="4246" spans="1:14" x14ac:dyDescent="0.3">
      <c r="A4246" s="1" t="s">
        <v>51</v>
      </c>
      <c r="B4246">
        <v>1185732</v>
      </c>
      <c r="C4246" s="2">
        <v>44658</v>
      </c>
      <c r="D4246" s="1" t="s">
        <v>15</v>
      </c>
      <c r="E4246" s="1" t="s">
        <v>48</v>
      </c>
      <c r="F4246" s="1" t="s">
        <v>49</v>
      </c>
      <c r="G4246" s="1" t="s">
        <v>23</v>
      </c>
      <c r="H4246">
        <v>25.000000000000007</v>
      </c>
      <c r="I4246">
        <v>175</v>
      </c>
      <c r="J4246">
        <v>43750.000000000015</v>
      </c>
      <c r="K4246">
        <v>17500.000000000007</v>
      </c>
      <c r="L4246" s="1">
        <v>26250.000000000007</v>
      </c>
      <c r="M4246" s="1" t="s">
        <v>28</v>
      </c>
      <c r="N4246" s="1" t="s">
        <v>197</v>
      </c>
    </row>
    <row r="4247" spans="1:14" x14ac:dyDescent="0.3">
      <c r="A4247" s="1" t="s">
        <v>51</v>
      </c>
      <c r="B4247">
        <v>1185732</v>
      </c>
      <c r="C4247" s="2">
        <v>44658</v>
      </c>
      <c r="D4247" s="1" t="s">
        <v>15</v>
      </c>
      <c r="E4247" s="1" t="s">
        <v>48</v>
      </c>
      <c r="F4247" s="1" t="s">
        <v>49</v>
      </c>
      <c r="G4247" s="1" t="s">
        <v>24</v>
      </c>
      <c r="H4247">
        <v>30</v>
      </c>
      <c r="I4247">
        <v>100</v>
      </c>
      <c r="J4247">
        <v>30000</v>
      </c>
      <c r="K4247">
        <v>12000</v>
      </c>
      <c r="L4247" s="1">
        <v>18000</v>
      </c>
      <c r="M4247" s="1" t="s">
        <v>28</v>
      </c>
      <c r="N4247" s="1" t="s">
        <v>197</v>
      </c>
    </row>
    <row r="4248" spans="1:14" x14ac:dyDescent="0.3">
      <c r="A4248" s="1" t="s">
        <v>51</v>
      </c>
      <c r="B4248">
        <v>1185732</v>
      </c>
      <c r="C4248" s="2">
        <v>44658</v>
      </c>
      <c r="D4248" s="1" t="s">
        <v>15</v>
      </c>
      <c r="E4248" s="1" t="s">
        <v>48</v>
      </c>
      <c r="F4248" s="1" t="s">
        <v>49</v>
      </c>
      <c r="G4248" s="1" t="s">
        <v>20</v>
      </c>
      <c r="H4248">
        <v>35</v>
      </c>
      <c r="I4248">
        <v>250</v>
      </c>
      <c r="J4248">
        <v>87500</v>
      </c>
      <c r="K4248">
        <v>35000</v>
      </c>
      <c r="L4248" s="1">
        <v>52500</v>
      </c>
      <c r="M4248" s="1" t="s">
        <v>28</v>
      </c>
      <c r="N4248" s="1" t="s">
        <v>197</v>
      </c>
    </row>
    <row r="4249" spans="1:14" x14ac:dyDescent="0.3">
      <c r="A4249" s="1" t="s">
        <v>51</v>
      </c>
      <c r="B4249">
        <v>1185732</v>
      </c>
      <c r="C4249" s="2">
        <v>44687</v>
      </c>
      <c r="D4249" s="1" t="s">
        <v>15</v>
      </c>
      <c r="E4249" s="1" t="s">
        <v>48</v>
      </c>
      <c r="F4249" s="1" t="s">
        <v>49</v>
      </c>
      <c r="G4249" s="1" t="s">
        <v>23</v>
      </c>
      <c r="H4249">
        <v>40</v>
      </c>
      <c r="I4249">
        <v>250</v>
      </c>
      <c r="J4249">
        <v>100000</v>
      </c>
      <c r="K4249">
        <v>40000</v>
      </c>
      <c r="L4249" s="1">
        <v>60000</v>
      </c>
      <c r="M4249" s="1" t="s">
        <v>28</v>
      </c>
      <c r="N4249" s="1" t="s">
        <v>197</v>
      </c>
    </row>
    <row r="4250" spans="1:14" x14ac:dyDescent="0.3">
      <c r="A4250" s="1" t="s">
        <v>51</v>
      </c>
      <c r="B4250">
        <v>1185732</v>
      </c>
      <c r="C4250" s="2">
        <v>44687</v>
      </c>
      <c r="D4250" s="1" t="s">
        <v>15</v>
      </c>
      <c r="E4250" s="1" t="s">
        <v>48</v>
      </c>
      <c r="F4250" s="1" t="s">
        <v>49</v>
      </c>
      <c r="G4250" s="1" t="s">
        <v>24</v>
      </c>
      <c r="H4250">
        <v>40</v>
      </c>
      <c r="I4250">
        <v>200</v>
      </c>
      <c r="J4250">
        <v>80000</v>
      </c>
      <c r="K4250">
        <v>32000</v>
      </c>
      <c r="L4250" s="1">
        <v>48000</v>
      </c>
      <c r="M4250" s="1" t="s">
        <v>28</v>
      </c>
      <c r="N4250" s="1" t="s">
        <v>197</v>
      </c>
    </row>
    <row r="4251" spans="1:14" x14ac:dyDescent="0.3">
      <c r="A4251" s="1" t="s">
        <v>51</v>
      </c>
      <c r="B4251">
        <v>1185732</v>
      </c>
      <c r="C4251" s="2">
        <v>44687</v>
      </c>
      <c r="D4251" s="1" t="s">
        <v>15</v>
      </c>
      <c r="E4251" s="1" t="s">
        <v>48</v>
      </c>
      <c r="F4251" s="1" t="s">
        <v>49</v>
      </c>
      <c r="G4251" s="1" t="s">
        <v>20</v>
      </c>
      <c r="H4251">
        <v>54.999999999999993</v>
      </c>
      <c r="I4251">
        <v>350</v>
      </c>
      <c r="J4251">
        <v>192499.99999999997</v>
      </c>
      <c r="K4251">
        <v>76999.999999999985</v>
      </c>
      <c r="L4251" s="1">
        <v>115499.99999999999</v>
      </c>
      <c r="M4251" s="1" t="s">
        <v>28</v>
      </c>
      <c r="N4251" s="1" t="s">
        <v>197</v>
      </c>
    </row>
    <row r="4252" spans="1:14" x14ac:dyDescent="0.3">
      <c r="A4252" s="1" t="s">
        <v>51</v>
      </c>
      <c r="B4252">
        <v>1185732</v>
      </c>
      <c r="C4252" s="2">
        <v>44720</v>
      </c>
      <c r="D4252" s="1" t="s">
        <v>15</v>
      </c>
      <c r="E4252" s="1" t="s">
        <v>48</v>
      </c>
      <c r="F4252" s="1" t="s">
        <v>49</v>
      </c>
      <c r="G4252" s="1" t="s">
        <v>23</v>
      </c>
      <c r="H4252">
        <v>40</v>
      </c>
      <c r="I4252">
        <v>275</v>
      </c>
      <c r="J4252">
        <v>110000</v>
      </c>
      <c r="K4252">
        <v>44000</v>
      </c>
      <c r="L4252" s="1">
        <v>66000</v>
      </c>
      <c r="M4252" s="1" t="s">
        <v>28</v>
      </c>
      <c r="N4252" s="1" t="s">
        <v>197</v>
      </c>
    </row>
    <row r="4253" spans="1:14" x14ac:dyDescent="0.3">
      <c r="A4253" s="1" t="s">
        <v>51</v>
      </c>
      <c r="B4253">
        <v>1185732</v>
      </c>
      <c r="C4253" s="2">
        <v>44720</v>
      </c>
      <c r="D4253" s="1" t="s">
        <v>15</v>
      </c>
      <c r="E4253" s="1" t="s">
        <v>48</v>
      </c>
      <c r="F4253" s="1" t="s">
        <v>49</v>
      </c>
      <c r="G4253" s="1" t="s">
        <v>24</v>
      </c>
      <c r="H4253">
        <v>40</v>
      </c>
      <c r="I4253">
        <v>250</v>
      </c>
      <c r="J4253">
        <v>100000</v>
      </c>
      <c r="K4253">
        <v>40000</v>
      </c>
      <c r="L4253" s="1">
        <v>60000</v>
      </c>
      <c r="M4253" s="1" t="s">
        <v>28</v>
      </c>
      <c r="N4253" s="1" t="s">
        <v>197</v>
      </c>
    </row>
    <row r="4254" spans="1:14" x14ac:dyDescent="0.3">
      <c r="A4254" s="1" t="s">
        <v>51</v>
      </c>
      <c r="B4254">
        <v>1185732</v>
      </c>
      <c r="C4254" s="2">
        <v>44720</v>
      </c>
      <c r="D4254" s="1" t="s">
        <v>15</v>
      </c>
      <c r="E4254" s="1" t="s">
        <v>48</v>
      </c>
      <c r="F4254" s="1" t="s">
        <v>49</v>
      </c>
      <c r="G4254" s="1" t="s">
        <v>20</v>
      </c>
      <c r="H4254">
        <v>54.999999999999993</v>
      </c>
      <c r="I4254">
        <v>400</v>
      </c>
      <c r="J4254">
        <v>219999.99999999997</v>
      </c>
      <c r="K4254">
        <v>88000</v>
      </c>
      <c r="L4254" s="1">
        <v>131999.99999999997</v>
      </c>
      <c r="M4254" s="1" t="s">
        <v>28</v>
      </c>
      <c r="N4254" s="1" t="s">
        <v>197</v>
      </c>
    </row>
    <row r="4255" spans="1:14" x14ac:dyDescent="0.3">
      <c r="A4255" s="1" t="s">
        <v>51</v>
      </c>
      <c r="B4255">
        <v>1185732</v>
      </c>
      <c r="C4255" s="2">
        <v>44748</v>
      </c>
      <c r="D4255" s="1" t="s">
        <v>15</v>
      </c>
      <c r="E4255" s="1" t="s">
        <v>48</v>
      </c>
      <c r="F4255" s="1" t="s">
        <v>49</v>
      </c>
      <c r="G4255" s="1" t="s">
        <v>23</v>
      </c>
      <c r="H4255">
        <v>40</v>
      </c>
      <c r="I4255">
        <v>300</v>
      </c>
      <c r="J4255">
        <v>120000</v>
      </c>
      <c r="K4255">
        <v>48000</v>
      </c>
      <c r="L4255" s="1">
        <v>72000</v>
      </c>
      <c r="M4255" s="1" t="s">
        <v>28</v>
      </c>
      <c r="N4255" s="1" t="s">
        <v>197</v>
      </c>
    </row>
    <row r="4256" spans="1:14" x14ac:dyDescent="0.3">
      <c r="A4256" s="1" t="s">
        <v>51</v>
      </c>
      <c r="B4256">
        <v>1185732</v>
      </c>
      <c r="C4256" s="2">
        <v>44748</v>
      </c>
      <c r="D4256" s="1" t="s">
        <v>15</v>
      </c>
      <c r="E4256" s="1" t="s">
        <v>48</v>
      </c>
      <c r="F4256" s="1" t="s">
        <v>49</v>
      </c>
      <c r="G4256" s="1" t="s">
        <v>24</v>
      </c>
      <c r="H4256">
        <v>40</v>
      </c>
      <c r="I4256">
        <v>250</v>
      </c>
      <c r="J4256">
        <v>100000</v>
      </c>
      <c r="K4256">
        <v>40000</v>
      </c>
      <c r="L4256" s="1">
        <v>60000</v>
      </c>
      <c r="M4256" s="1" t="s">
        <v>28</v>
      </c>
      <c r="N4256" s="1" t="s">
        <v>197</v>
      </c>
    </row>
    <row r="4257" spans="1:14" x14ac:dyDescent="0.3">
      <c r="A4257" s="1" t="s">
        <v>51</v>
      </c>
      <c r="B4257">
        <v>1185732</v>
      </c>
      <c r="C4257" s="2">
        <v>44748</v>
      </c>
      <c r="D4257" s="1" t="s">
        <v>15</v>
      </c>
      <c r="E4257" s="1" t="s">
        <v>48</v>
      </c>
      <c r="F4257" s="1" t="s">
        <v>49</v>
      </c>
      <c r="G4257" s="1" t="s">
        <v>20</v>
      </c>
      <c r="H4257">
        <v>54.999999999999993</v>
      </c>
      <c r="I4257">
        <v>450</v>
      </c>
      <c r="J4257">
        <v>247499.99999999997</v>
      </c>
      <c r="K4257">
        <v>99000</v>
      </c>
      <c r="L4257" s="1">
        <v>148499.99999999997</v>
      </c>
      <c r="M4257" s="1" t="s">
        <v>28</v>
      </c>
      <c r="N4257" s="1" t="s">
        <v>197</v>
      </c>
    </row>
    <row r="4258" spans="1:14" x14ac:dyDescent="0.3">
      <c r="A4258" s="1" t="s">
        <v>51</v>
      </c>
      <c r="B4258">
        <v>1185732</v>
      </c>
      <c r="C4258" s="2">
        <v>44780</v>
      </c>
      <c r="D4258" s="1" t="s">
        <v>15</v>
      </c>
      <c r="E4258" s="1" t="s">
        <v>48</v>
      </c>
      <c r="F4258" s="1" t="s">
        <v>49</v>
      </c>
      <c r="G4258" s="1" t="s">
        <v>23</v>
      </c>
      <c r="H4258">
        <v>40</v>
      </c>
      <c r="I4258">
        <v>300</v>
      </c>
      <c r="J4258">
        <v>120000</v>
      </c>
      <c r="K4258">
        <v>48000</v>
      </c>
      <c r="L4258" s="1">
        <v>72000</v>
      </c>
      <c r="M4258" s="1" t="s">
        <v>28</v>
      </c>
      <c r="N4258" s="1" t="s">
        <v>197</v>
      </c>
    </row>
    <row r="4259" spans="1:14" x14ac:dyDescent="0.3">
      <c r="A4259" s="1" t="s">
        <v>51</v>
      </c>
      <c r="B4259">
        <v>1185732</v>
      </c>
      <c r="C4259" s="2">
        <v>44780</v>
      </c>
      <c r="D4259" s="1" t="s">
        <v>15</v>
      </c>
      <c r="E4259" s="1" t="s">
        <v>48</v>
      </c>
      <c r="F4259" s="1" t="s">
        <v>49</v>
      </c>
      <c r="G4259" s="1" t="s">
        <v>24</v>
      </c>
      <c r="H4259">
        <v>40</v>
      </c>
      <c r="I4259">
        <v>200</v>
      </c>
      <c r="J4259">
        <v>80000</v>
      </c>
      <c r="K4259">
        <v>32000</v>
      </c>
      <c r="L4259" s="1">
        <v>48000</v>
      </c>
      <c r="M4259" s="1" t="s">
        <v>28</v>
      </c>
      <c r="N4259" s="1" t="s">
        <v>197</v>
      </c>
    </row>
    <row r="4260" spans="1:14" x14ac:dyDescent="0.3">
      <c r="A4260" s="1" t="s">
        <v>51</v>
      </c>
      <c r="B4260">
        <v>1185732</v>
      </c>
      <c r="C4260" s="2">
        <v>44780</v>
      </c>
      <c r="D4260" s="1" t="s">
        <v>15</v>
      </c>
      <c r="E4260" s="1" t="s">
        <v>48</v>
      </c>
      <c r="F4260" s="1" t="s">
        <v>49</v>
      </c>
      <c r="G4260" s="1" t="s">
        <v>20</v>
      </c>
      <c r="H4260">
        <v>54.999999999999993</v>
      </c>
      <c r="I4260">
        <v>350</v>
      </c>
      <c r="J4260">
        <v>192499.99999999997</v>
      </c>
      <c r="K4260">
        <v>76999.999999999985</v>
      </c>
      <c r="L4260" s="1">
        <v>115499.99999999999</v>
      </c>
      <c r="M4260" s="1" t="s">
        <v>28</v>
      </c>
      <c r="N4260" s="1" t="s">
        <v>197</v>
      </c>
    </row>
    <row r="4261" spans="1:14" x14ac:dyDescent="0.3">
      <c r="A4261" s="1" t="s">
        <v>51</v>
      </c>
      <c r="B4261">
        <v>1185732</v>
      </c>
      <c r="C4261" s="2">
        <v>44810</v>
      </c>
      <c r="D4261" s="1" t="s">
        <v>15</v>
      </c>
      <c r="E4261" s="1" t="s">
        <v>48</v>
      </c>
      <c r="F4261" s="1" t="s">
        <v>49</v>
      </c>
      <c r="G4261" s="1" t="s">
        <v>23</v>
      </c>
      <c r="H4261">
        <v>40</v>
      </c>
      <c r="I4261">
        <v>175</v>
      </c>
      <c r="J4261">
        <v>70000</v>
      </c>
      <c r="K4261">
        <v>28000</v>
      </c>
      <c r="L4261" s="1">
        <v>42000</v>
      </c>
      <c r="M4261" s="1" t="s">
        <v>28</v>
      </c>
      <c r="N4261" s="1" t="s">
        <v>197</v>
      </c>
    </row>
    <row r="4262" spans="1:14" x14ac:dyDescent="0.3">
      <c r="A4262" s="1" t="s">
        <v>51</v>
      </c>
      <c r="B4262">
        <v>1185732</v>
      </c>
      <c r="C4262" s="2">
        <v>44810</v>
      </c>
      <c r="D4262" s="1" t="s">
        <v>15</v>
      </c>
      <c r="E4262" s="1" t="s">
        <v>48</v>
      </c>
      <c r="F4262" s="1" t="s">
        <v>49</v>
      </c>
      <c r="G4262" s="1" t="s">
        <v>24</v>
      </c>
      <c r="H4262">
        <v>40</v>
      </c>
      <c r="I4262">
        <v>150</v>
      </c>
      <c r="J4262">
        <v>60000</v>
      </c>
      <c r="K4262">
        <v>24000</v>
      </c>
      <c r="L4262" s="1">
        <v>36000</v>
      </c>
      <c r="M4262" s="1" t="s">
        <v>28</v>
      </c>
      <c r="N4262" s="1" t="s">
        <v>197</v>
      </c>
    </row>
    <row r="4263" spans="1:14" x14ac:dyDescent="0.3">
      <c r="A4263" s="1" t="s">
        <v>51</v>
      </c>
      <c r="B4263">
        <v>1185732</v>
      </c>
      <c r="C4263" s="2">
        <v>44810</v>
      </c>
      <c r="D4263" s="1" t="s">
        <v>15</v>
      </c>
      <c r="E4263" s="1" t="s">
        <v>48</v>
      </c>
      <c r="F4263" s="1" t="s">
        <v>49</v>
      </c>
      <c r="G4263" s="1" t="s">
        <v>20</v>
      </c>
      <c r="H4263">
        <v>54.999999999999993</v>
      </c>
      <c r="I4263">
        <v>250</v>
      </c>
      <c r="J4263">
        <v>137499.99999999997</v>
      </c>
      <c r="K4263">
        <v>54999.999999999993</v>
      </c>
      <c r="L4263" s="1">
        <v>82499.999999999971</v>
      </c>
      <c r="M4263" s="1" t="s">
        <v>28</v>
      </c>
      <c r="N4263" s="1" t="s">
        <v>197</v>
      </c>
    </row>
    <row r="4264" spans="1:14" x14ac:dyDescent="0.3">
      <c r="A4264" s="1" t="s">
        <v>51</v>
      </c>
      <c r="B4264">
        <v>1185732</v>
      </c>
      <c r="C4264" s="2">
        <v>44842</v>
      </c>
      <c r="D4264" s="1" t="s">
        <v>15</v>
      </c>
      <c r="E4264" s="1" t="s">
        <v>48</v>
      </c>
      <c r="F4264" s="1" t="s">
        <v>49</v>
      </c>
      <c r="G4264" s="1" t="s">
        <v>23</v>
      </c>
      <c r="H4264">
        <v>50</v>
      </c>
      <c r="I4264">
        <v>150</v>
      </c>
      <c r="J4264">
        <v>75000</v>
      </c>
      <c r="K4264">
        <v>30000</v>
      </c>
      <c r="L4264" s="1">
        <v>45000</v>
      </c>
      <c r="M4264" s="1" t="s">
        <v>28</v>
      </c>
      <c r="N4264" s="1" t="s">
        <v>197</v>
      </c>
    </row>
    <row r="4265" spans="1:14" x14ac:dyDescent="0.3">
      <c r="A4265" s="1" t="s">
        <v>51</v>
      </c>
      <c r="B4265">
        <v>1185732</v>
      </c>
      <c r="C4265" s="2">
        <v>44842</v>
      </c>
      <c r="D4265" s="1" t="s">
        <v>15</v>
      </c>
      <c r="E4265" s="1" t="s">
        <v>48</v>
      </c>
      <c r="F4265" s="1" t="s">
        <v>49</v>
      </c>
      <c r="G4265" s="1" t="s">
        <v>24</v>
      </c>
      <c r="H4265">
        <v>50</v>
      </c>
      <c r="I4265">
        <v>125</v>
      </c>
      <c r="J4265">
        <v>62500</v>
      </c>
      <c r="K4265">
        <v>25000</v>
      </c>
      <c r="L4265" s="1">
        <v>37500</v>
      </c>
      <c r="M4265" s="1" t="s">
        <v>28</v>
      </c>
      <c r="N4265" s="1" t="s">
        <v>197</v>
      </c>
    </row>
    <row r="4266" spans="1:14" x14ac:dyDescent="0.3">
      <c r="A4266" s="1" t="s">
        <v>51</v>
      </c>
      <c r="B4266">
        <v>1185732</v>
      </c>
      <c r="C4266" s="2">
        <v>44879</v>
      </c>
      <c r="D4266" s="1" t="s">
        <v>15</v>
      </c>
      <c r="E4266" s="1" t="s">
        <v>30</v>
      </c>
      <c r="F4266" s="1" t="s">
        <v>31</v>
      </c>
      <c r="G4266" s="1" t="s">
        <v>18</v>
      </c>
      <c r="H4266">
        <v>60</v>
      </c>
      <c r="I4266">
        <v>72</v>
      </c>
      <c r="J4266">
        <v>4320</v>
      </c>
      <c r="K4266">
        <v>1728</v>
      </c>
      <c r="L4266" s="1">
        <v>2592</v>
      </c>
      <c r="M4266" s="1" t="s">
        <v>25</v>
      </c>
      <c r="N4266" s="1" t="s">
        <v>196</v>
      </c>
    </row>
    <row r="4267" spans="1:14" x14ac:dyDescent="0.3">
      <c r="A4267" s="1" t="s">
        <v>51</v>
      </c>
      <c r="B4267">
        <v>1185732</v>
      </c>
      <c r="C4267" s="2">
        <v>44908</v>
      </c>
      <c r="D4267" s="1" t="s">
        <v>15</v>
      </c>
      <c r="E4267" s="1" t="s">
        <v>30</v>
      </c>
      <c r="F4267" s="1" t="s">
        <v>31</v>
      </c>
      <c r="G4267" s="1" t="s">
        <v>18</v>
      </c>
      <c r="H4267">
        <v>61</v>
      </c>
      <c r="I4267">
        <v>91</v>
      </c>
      <c r="J4267">
        <v>5551</v>
      </c>
      <c r="K4267">
        <v>2220.4</v>
      </c>
      <c r="L4267" s="1">
        <v>3330.6</v>
      </c>
      <c r="M4267" s="1" t="s">
        <v>25</v>
      </c>
      <c r="N4267" s="1" t="s">
        <v>196</v>
      </c>
    </row>
    <row r="4268" spans="1:14" x14ac:dyDescent="0.3">
      <c r="A4268" s="1" t="s">
        <v>51</v>
      </c>
      <c r="B4268">
        <v>1185732</v>
      </c>
      <c r="C4268" s="2">
        <v>44571</v>
      </c>
      <c r="D4268" s="1" t="s">
        <v>15</v>
      </c>
      <c r="E4268" s="1" t="s">
        <v>30</v>
      </c>
      <c r="F4268" s="1" t="s">
        <v>31</v>
      </c>
      <c r="G4268" s="1" t="s">
        <v>18</v>
      </c>
      <c r="H4268">
        <v>41</v>
      </c>
      <c r="I4268">
        <v>47</v>
      </c>
      <c r="J4268">
        <v>1927</v>
      </c>
      <c r="K4268">
        <v>770.80000000000007</v>
      </c>
      <c r="L4268" s="1">
        <v>1156.1999999999998</v>
      </c>
      <c r="M4268" s="1" t="s">
        <v>25</v>
      </c>
      <c r="N4268" s="1" t="s">
        <v>196</v>
      </c>
    </row>
    <row r="4269" spans="1:14" x14ac:dyDescent="0.3">
      <c r="A4269" s="1" t="s">
        <v>51</v>
      </c>
      <c r="B4269">
        <v>1185732</v>
      </c>
      <c r="C4269" s="2">
        <v>44600</v>
      </c>
      <c r="D4269" s="1" t="s">
        <v>15</v>
      </c>
      <c r="E4269" s="1" t="s">
        <v>48</v>
      </c>
      <c r="F4269" s="1" t="s">
        <v>49</v>
      </c>
      <c r="G4269" s="1" t="s">
        <v>18</v>
      </c>
      <c r="H4269">
        <v>41</v>
      </c>
      <c r="I4269">
        <v>47</v>
      </c>
      <c r="J4269">
        <v>1927</v>
      </c>
      <c r="K4269">
        <v>770.80000000000007</v>
      </c>
      <c r="L4269" s="1">
        <v>1156.1999999999998</v>
      </c>
      <c r="M4269" s="1" t="s">
        <v>25</v>
      </c>
      <c r="N4269" s="1" t="s">
        <v>196</v>
      </c>
    </row>
    <row r="4270" spans="1:14" x14ac:dyDescent="0.3">
      <c r="A4270" s="1" t="s">
        <v>52</v>
      </c>
      <c r="B4270">
        <v>1185732</v>
      </c>
      <c r="C4270" s="2">
        <v>43938</v>
      </c>
      <c r="D4270" s="1" t="s">
        <v>15</v>
      </c>
      <c r="E4270" s="1" t="s">
        <v>29</v>
      </c>
      <c r="F4270" s="1" t="s">
        <v>29</v>
      </c>
      <c r="G4270" s="1" t="s">
        <v>18</v>
      </c>
      <c r="H4270">
        <v>54</v>
      </c>
      <c r="I4270">
        <v>270</v>
      </c>
      <c r="J4270">
        <v>14580</v>
      </c>
      <c r="K4270">
        <v>6560.9999999999991</v>
      </c>
      <c r="L4270" s="1">
        <v>8019.0000000000009</v>
      </c>
      <c r="M4270" s="1" t="s">
        <v>25</v>
      </c>
      <c r="N4270" s="1" t="s">
        <v>196</v>
      </c>
    </row>
    <row r="4271" spans="1:14" x14ac:dyDescent="0.3">
      <c r="A4271" s="1" t="s">
        <v>52</v>
      </c>
      <c r="B4271">
        <v>1185732</v>
      </c>
      <c r="C4271" s="2">
        <v>43939</v>
      </c>
      <c r="D4271" s="1" t="s">
        <v>15</v>
      </c>
      <c r="E4271" s="1" t="s">
        <v>29</v>
      </c>
      <c r="F4271" s="1" t="s">
        <v>29</v>
      </c>
      <c r="G4271" s="1" t="s">
        <v>20</v>
      </c>
      <c r="H4271">
        <v>62</v>
      </c>
      <c r="I4271">
        <v>290</v>
      </c>
      <c r="J4271">
        <v>17980</v>
      </c>
      <c r="K4271">
        <v>6652.6</v>
      </c>
      <c r="L4271" s="1">
        <v>11327.4</v>
      </c>
      <c r="M4271" s="1" t="s">
        <v>25</v>
      </c>
      <c r="N4271" s="1" t="s">
        <v>197</v>
      </c>
    </row>
    <row r="4272" spans="1:14" x14ac:dyDescent="0.3">
      <c r="A4272" s="1" t="s">
        <v>52</v>
      </c>
      <c r="B4272">
        <v>1185732</v>
      </c>
      <c r="C4272" s="2">
        <v>43940</v>
      </c>
      <c r="D4272" s="1" t="s">
        <v>15</v>
      </c>
      <c r="E4272" s="1" t="s">
        <v>29</v>
      </c>
      <c r="F4272" s="1" t="s">
        <v>29</v>
      </c>
      <c r="G4272" s="1" t="s">
        <v>21</v>
      </c>
      <c r="H4272">
        <v>56</v>
      </c>
      <c r="I4272">
        <v>360</v>
      </c>
      <c r="J4272">
        <v>20160</v>
      </c>
      <c r="K4272">
        <v>12499.2</v>
      </c>
      <c r="L4272" s="1">
        <v>7660.7999999999993</v>
      </c>
      <c r="M4272" s="1" t="s">
        <v>25</v>
      </c>
      <c r="N4272" s="1" t="s">
        <v>196</v>
      </c>
    </row>
    <row r="4273" spans="1:14" x14ac:dyDescent="0.3">
      <c r="A4273" s="1" t="s">
        <v>52</v>
      </c>
      <c r="B4273">
        <v>1185732</v>
      </c>
      <c r="C4273" s="2">
        <v>43941</v>
      </c>
      <c r="D4273" s="1" t="s">
        <v>15</v>
      </c>
      <c r="E4273" s="1" t="s">
        <v>29</v>
      </c>
      <c r="F4273" s="1" t="s">
        <v>29</v>
      </c>
      <c r="G4273" s="1" t="s">
        <v>22</v>
      </c>
      <c r="H4273">
        <v>50</v>
      </c>
      <c r="I4273">
        <v>270</v>
      </c>
      <c r="J4273">
        <v>13500</v>
      </c>
      <c r="K4273">
        <v>5940</v>
      </c>
      <c r="L4273" s="1">
        <v>7560</v>
      </c>
      <c r="M4273" s="1" t="s">
        <v>25</v>
      </c>
      <c r="N4273" s="1" t="s">
        <v>196</v>
      </c>
    </row>
    <row r="4274" spans="1:14" x14ac:dyDescent="0.3">
      <c r="A4274" s="1" t="s">
        <v>52</v>
      </c>
      <c r="B4274">
        <v>1185732</v>
      </c>
      <c r="C4274" s="2">
        <v>43942</v>
      </c>
      <c r="D4274" s="1" t="s">
        <v>15</v>
      </c>
      <c r="E4274" s="1" t="s">
        <v>29</v>
      </c>
      <c r="F4274" s="1" t="s">
        <v>29</v>
      </c>
      <c r="G4274" s="1" t="s">
        <v>23</v>
      </c>
      <c r="H4274">
        <v>47</v>
      </c>
      <c r="I4274">
        <v>268</v>
      </c>
      <c r="J4274">
        <v>12596</v>
      </c>
      <c r="K4274">
        <v>5920.12</v>
      </c>
      <c r="L4274" s="1">
        <v>6675.88</v>
      </c>
      <c r="M4274" s="1" t="s">
        <v>25</v>
      </c>
      <c r="N4274" s="1" t="s">
        <v>197</v>
      </c>
    </row>
    <row r="4275" spans="1:14" x14ac:dyDescent="0.3">
      <c r="A4275" s="1" t="s">
        <v>52</v>
      </c>
      <c r="B4275">
        <v>1185732</v>
      </c>
      <c r="C4275" s="2">
        <v>43943</v>
      </c>
      <c r="D4275" s="1" t="s">
        <v>15</v>
      </c>
      <c r="E4275" s="1" t="s">
        <v>29</v>
      </c>
      <c r="F4275" s="1" t="s">
        <v>29</v>
      </c>
      <c r="G4275" s="1" t="s">
        <v>24</v>
      </c>
      <c r="H4275">
        <v>47</v>
      </c>
      <c r="I4275">
        <v>252</v>
      </c>
      <c r="J4275">
        <v>11844</v>
      </c>
      <c r="K4275">
        <v>5448.24</v>
      </c>
      <c r="L4275" s="1">
        <v>6395.76</v>
      </c>
      <c r="M4275" s="1" t="s">
        <v>25</v>
      </c>
      <c r="N4275" s="1" t="s">
        <v>197</v>
      </c>
    </row>
    <row r="4276" spans="1:14" x14ac:dyDescent="0.3">
      <c r="A4276" s="1" t="s">
        <v>52</v>
      </c>
      <c r="B4276">
        <v>1185732</v>
      </c>
      <c r="C4276" s="2">
        <v>43944</v>
      </c>
      <c r="D4276" s="1" t="s">
        <v>15</v>
      </c>
      <c r="E4276" s="1" t="s">
        <v>29</v>
      </c>
      <c r="F4276" s="1" t="s">
        <v>29</v>
      </c>
      <c r="G4276" s="1" t="s">
        <v>18</v>
      </c>
      <c r="H4276">
        <v>58</v>
      </c>
      <c r="I4276">
        <v>252</v>
      </c>
      <c r="J4276">
        <v>14616</v>
      </c>
      <c r="K4276">
        <v>5846.4000000000005</v>
      </c>
      <c r="L4276" s="1">
        <v>8769.5999999999985</v>
      </c>
      <c r="M4276" s="1" t="s">
        <v>25</v>
      </c>
      <c r="N4276" s="1" t="s">
        <v>196</v>
      </c>
    </row>
    <row r="4277" spans="1:14" x14ac:dyDescent="0.3">
      <c r="A4277" s="1" t="s">
        <v>52</v>
      </c>
      <c r="B4277">
        <v>1185732</v>
      </c>
      <c r="C4277" s="2">
        <v>43945</v>
      </c>
      <c r="D4277" s="1" t="s">
        <v>15</v>
      </c>
      <c r="E4277" s="1" t="s">
        <v>29</v>
      </c>
      <c r="F4277" s="1" t="s">
        <v>29</v>
      </c>
      <c r="G4277" s="1" t="s">
        <v>20</v>
      </c>
      <c r="H4277">
        <v>59</v>
      </c>
      <c r="I4277">
        <v>280</v>
      </c>
      <c r="J4277">
        <v>16520</v>
      </c>
      <c r="K4277">
        <v>6608</v>
      </c>
      <c r="L4277" s="1">
        <v>9912</v>
      </c>
      <c r="M4277" s="1" t="s">
        <v>25</v>
      </c>
      <c r="N4277" s="1" t="s">
        <v>197</v>
      </c>
    </row>
    <row r="4278" spans="1:14" x14ac:dyDescent="0.3">
      <c r="A4278" s="1" t="s">
        <v>52</v>
      </c>
      <c r="B4278">
        <v>1185732</v>
      </c>
      <c r="C4278" s="2">
        <v>43946</v>
      </c>
      <c r="D4278" s="1" t="s">
        <v>15</v>
      </c>
      <c r="E4278" s="1" t="s">
        <v>29</v>
      </c>
      <c r="F4278" s="1" t="s">
        <v>29</v>
      </c>
      <c r="G4278" s="1" t="s">
        <v>18</v>
      </c>
      <c r="H4278">
        <v>64</v>
      </c>
      <c r="I4278">
        <v>236</v>
      </c>
      <c r="J4278">
        <v>15104</v>
      </c>
      <c r="K4278">
        <v>6343.6799999999994</v>
      </c>
      <c r="L4278" s="1">
        <v>8760.32</v>
      </c>
      <c r="M4278" s="1" t="s">
        <v>25</v>
      </c>
      <c r="N4278" s="1" t="s">
        <v>196</v>
      </c>
    </row>
    <row r="4279" spans="1:14" x14ac:dyDescent="0.3">
      <c r="A4279" s="1" t="s">
        <v>52</v>
      </c>
      <c r="B4279">
        <v>1185732</v>
      </c>
      <c r="C4279" s="2">
        <v>43947</v>
      </c>
      <c r="D4279" s="1" t="s">
        <v>15</v>
      </c>
      <c r="E4279" s="1" t="s">
        <v>29</v>
      </c>
      <c r="F4279" s="1" t="s">
        <v>29</v>
      </c>
      <c r="G4279" s="1" t="s">
        <v>20</v>
      </c>
      <c r="H4279">
        <v>68</v>
      </c>
      <c r="I4279">
        <v>290</v>
      </c>
      <c r="J4279">
        <v>19720</v>
      </c>
      <c r="K4279">
        <v>7493.6</v>
      </c>
      <c r="L4279" s="1">
        <v>12226.4</v>
      </c>
      <c r="M4279" s="1" t="s">
        <v>25</v>
      </c>
      <c r="N4279" s="1" t="s">
        <v>197</v>
      </c>
    </row>
    <row r="4280" spans="1:14" x14ac:dyDescent="0.3">
      <c r="A4280" s="1" t="s">
        <v>52</v>
      </c>
      <c r="B4280">
        <v>1185732</v>
      </c>
      <c r="C4280" s="2">
        <v>43948</v>
      </c>
      <c r="D4280" s="1" t="s">
        <v>15</v>
      </c>
      <c r="E4280" s="1" t="s">
        <v>29</v>
      </c>
      <c r="F4280" s="1" t="s">
        <v>29</v>
      </c>
      <c r="G4280" s="1" t="s">
        <v>21</v>
      </c>
      <c r="H4280">
        <v>60</v>
      </c>
      <c r="I4280">
        <v>299</v>
      </c>
      <c r="J4280">
        <v>17940</v>
      </c>
      <c r="K4280">
        <v>10764</v>
      </c>
      <c r="L4280" s="1">
        <v>7176</v>
      </c>
      <c r="M4280" s="1" t="s">
        <v>25</v>
      </c>
      <c r="N4280" s="1" t="s">
        <v>196</v>
      </c>
    </row>
    <row r="4281" spans="1:14" x14ac:dyDescent="0.3">
      <c r="A4281" s="1" t="s">
        <v>52</v>
      </c>
      <c r="B4281">
        <v>1185732</v>
      </c>
      <c r="C4281" s="2">
        <v>43949</v>
      </c>
      <c r="D4281" s="1" t="s">
        <v>15</v>
      </c>
      <c r="E4281" s="1" t="s">
        <v>29</v>
      </c>
      <c r="F4281" s="1" t="s">
        <v>29</v>
      </c>
      <c r="G4281" s="1" t="s">
        <v>22</v>
      </c>
      <c r="H4281">
        <v>53</v>
      </c>
      <c r="I4281">
        <v>273</v>
      </c>
      <c r="J4281">
        <v>14469</v>
      </c>
      <c r="K4281">
        <v>6221.67</v>
      </c>
      <c r="L4281" s="1">
        <v>8247.33</v>
      </c>
      <c r="M4281" s="1" t="s">
        <v>25</v>
      </c>
      <c r="N4281" s="1" t="s">
        <v>196</v>
      </c>
    </row>
    <row r="4282" spans="1:14" x14ac:dyDescent="0.3">
      <c r="A4282" s="1" t="s">
        <v>52</v>
      </c>
      <c r="B4282">
        <v>1185732</v>
      </c>
      <c r="C4282" s="2">
        <v>43950</v>
      </c>
      <c r="D4282" s="1" t="s">
        <v>15</v>
      </c>
      <c r="E4282" s="1" t="s">
        <v>29</v>
      </c>
      <c r="F4282" s="1" t="s">
        <v>29</v>
      </c>
      <c r="G4282" s="1" t="s">
        <v>23</v>
      </c>
      <c r="H4282">
        <v>52</v>
      </c>
      <c r="I4282">
        <v>258</v>
      </c>
      <c r="J4282">
        <v>13416</v>
      </c>
      <c r="K4282">
        <v>6439.6799999999994</v>
      </c>
      <c r="L4282" s="1">
        <v>6976.3200000000006</v>
      </c>
      <c r="M4282" s="1" t="s">
        <v>25</v>
      </c>
      <c r="N4282" s="1" t="s">
        <v>197</v>
      </c>
    </row>
    <row r="4283" spans="1:14" x14ac:dyDescent="0.3">
      <c r="A4283" s="1" t="s">
        <v>52</v>
      </c>
      <c r="B4283">
        <v>1185732</v>
      </c>
      <c r="C4283" s="2">
        <v>43951</v>
      </c>
      <c r="D4283" s="1" t="s">
        <v>15</v>
      </c>
      <c r="E4283" s="1" t="s">
        <v>29</v>
      </c>
      <c r="F4283" s="1" t="s">
        <v>29</v>
      </c>
      <c r="G4283" s="1" t="s">
        <v>24</v>
      </c>
      <c r="H4283">
        <v>50</v>
      </c>
      <c r="I4283">
        <v>252</v>
      </c>
      <c r="J4283">
        <v>12600</v>
      </c>
      <c r="K4283">
        <v>6174</v>
      </c>
      <c r="L4283" s="1">
        <v>6426</v>
      </c>
      <c r="M4283" s="1" t="s">
        <v>25</v>
      </c>
      <c r="N4283" s="1" t="s">
        <v>197</v>
      </c>
    </row>
    <row r="4284" spans="1:14" x14ac:dyDescent="0.3">
      <c r="A4284" s="1" t="s">
        <v>52</v>
      </c>
      <c r="B4284">
        <v>1185732</v>
      </c>
      <c r="C4284" s="2">
        <v>43952</v>
      </c>
      <c r="D4284" s="1" t="s">
        <v>15</v>
      </c>
      <c r="E4284" s="1" t="s">
        <v>29</v>
      </c>
      <c r="F4284" s="1" t="s">
        <v>29</v>
      </c>
      <c r="G4284" s="1" t="s">
        <v>18</v>
      </c>
      <c r="H4284">
        <v>64</v>
      </c>
      <c r="I4284">
        <v>254</v>
      </c>
      <c r="J4284">
        <v>16256</v>
      </c>
      <c r="K4284">
        <v>6827.5199999999995</v>
      </c>
      <c r="L4284" s="1">
        <v>9428.48</v>
      </c>
      <c r="M4284" s="1" t="s">
        <v>25</v>
      </c>
      <c r="N4284" s="1" t="s">
        <v>196</v>
      </c>
    </row>
    <row r="4285" spans="1:14" x14ac:dyDescent="0.3">
      <c r="A4285" s="1" t="s">
        <v>52</v>
      </c>
      <c r="B4285">
        <v>1185732</v>
      </c>
      <c r="C4285" s="2">
        <v>43953</v>
      </c>
      <c r="D4285" s="1" t="s">
        <v>15</v>
      </c>
      <c r="E4285" s="1" t="s">
        <v>29</v>
      </c>
      <c r="F4285" s="1" t="s">
        <v>29</v>
      </c>
      <c r="G4285" s="1" t="s">
        <v>20</v>
      </c>
      <c r="H4285">
        <v>66</v>
      </c>
      <c r="I4285">
        <v>263</v>
      </c>
      <c r="J4285">
        <v>17358</v>
      </c>
      <c r="K4285">
        <v>6422.46</v>
      </c>
      <c r="L4285" s="1">
        <v>10935.54</v>
      </c>
      <c r="M4285" s="1" t="s">
        <v>25</v>
      </c>
      <c r="N4285" s="1" t="s">
        <v>197</v>
      </c>
    </row>
    <row r="4286" spans="1:14" x14ac:dyDescent="0.3">
      <c r="A4286" s="1" t="s">
        <v>52</v>
      </c>
      <c r="B4286">
        <v>1185732</v>
      </c>
      <c r="C4286" s="2">
        <v>43954</v>
      </c>
      <c r="D4286" s="1" t="s">
        <v>15</v>
      </c>
      <c r="E4286" s="1" t="s">
        <v>29</v>
      </c>
      <c r="F4286" s="1" t="s">
        <v>29</v>
      </c>
      <c r="G4286" s="1" t="s">
        <v>21</v>
      </c>
      <c r="H4286">
        <v>62</v>
      </c>
      <c r="I4286">
        <v>312</v>
      </c>
      <c r="J4286">
        <v>19344</v>
      </c>
      <c r="K4286">
        <v>12380.16</v>
      </c>
      <c r="L4286" s="1">
        <v>6963.84</v>
      </c>
      <c r="M4286" s="1" t="s">
        <v>25</v>
      </c>
      <c r="N4286" s="1" t="s">
        <v>196</v>
      </c>
    </row>
    <row r="4287" spans="1:14" x14ac:dyDescent="0.3">
      <c r="A4287" s="1" t="s">
        <v>52</v>
      </c>
      <c r="B4287">
        <v>1185732</v>
      </c>
      <c r="C4287" s="2">
        <v>43955</v>
      </c>
      <c r="D4287" s="1" t="s">
        <v>15</v>
      </c>
      <c r="E4287" s="1" t="s">
        <v>29</v>
      </c>
      <c r="F4287" s="1" t="s">
        <v>29</v>
      </c>
      <c r="G4287" s="1" t="s">
        <v>22</v>
      </c>
      <c r="H4287">
        <v>51</v>
      </c>
      <c r="I4287">
        <v>300</v>
      </c>
      <c r="J4287">
        <v>15300</v>
      </c>
      <c r="K4287">
        <v>6426</v>
      </c>
      <c r="L4287" s="1">
        <v>8874</v>
      </c>
      <c r="M4287" s="1" t="s">
        <v>25</v>
      </c>
      <c r="N4287" s="1" t="s">
        <v>196</v>
      </c>
    </row>
    <row r="4288" spans="1:14" x14ac:dyDescent="0.3">
      <c r="A4288" s="1" t="s">
        <v>52</v>
      </c>
      <c r="B4288">
        <v>1185732</v>
      </c>
      <c r="C4288" s="2">
        <v>43956</v>
      </c>
      <c r="D4288" s="1" t="s">
        <v>15</v>
      </c>
      <c r="E4288" s="1" t="s">
        <v>29</v>
      </c>
      <c r="F4288" s="1" t="s">
        <v>29</v>
      </c>
      <c r="G4288" s="1" t="s">
        <v>23</v>
      </c>
      <c r="H4288">
        <v>54</v>
      </c>
      <c r="I4288">
        <v>285</v>
      </c>
      <c r="J4288">
        <v>15390</v>
      </c>
      <c r="K4288">
        <v>7233.2999999999993</v>
      </c>
      <c r="L4288" s="1">
        <v>8156.7000000000007</v>
      </c>
      <c r="M4288" s="1" t="s">
        <v>25</v>
      </c>
      <c r="N4288" s="1" t="s">
        <v>197</v>
      </c>
    </row>
    <row r="4289" spans="1:14" x14ac:dyDescent="0.3">
      <c r="A4289" s="1" t="s">
        <v>52</v>
      </c>
      <c r="B4289">
        <v>1185732</v>
      </c>
      <c r="C4289" s="2">
        <v>43957</v>
      </c>
      <c r="D4289" s="1" t="s">
        <v>15</v>
      </c>
      <c r="E4289" s="1" t="s">
        <v>29</v>
      </c>
      <c r="F4289" s="1" t="s">
        <v>29</v>
      </c>
      <c r="G4289" s="1" t="s">
        <v>24</v>
      </c>
      <c r="H4289">
        <v>54</v>
      </c>
      <c r="I4289">
        <v>225</v>
      </c>
      <c r="J4289">
        <v>12150</v>
      </c>
      <c r="K4289">
        <v>5589</v>
      </c>
      <c r="L4289" s="1">
        <v>6561</v>
      </c>
      <c r="M4289" s="1" t="s">
        <v>25</v>
      </c>
      <c r="N4289" s="1" t="s">
        <v>197</v>
      </c>
    </row>
    <row r="4290" spans="1:14" x14ac:dyDescent="0.3">
      <c r="A4290" s="1" t="s">
        <v>52</v>
      </c>
      <c r="B4290">
        <v>1185732</v>
      </c>
      <c r="C4290" s="2">
        <v>43958</v>
      </c>
      <c r="D4290" s="1" t="s">
        <v>15</v>
      </c>
      <c r="E4290" s="1" t="s">
        <v>29</v>
      </c>
      <c r="F4290" s="1" t="s">
        <v>29</v>
      </c>
      <c r="G4290" s="1" t="s">
        <v>18</v>
      </c>
      <c r="H4290">
        <v>60</v>
      </c>
      <c r="I4290">
        <v>261</v>
      </c>
      <c r="J4290">
        <v>15660</v>
      </c>
      <c r="K4290">
        <v>6733.8</v>
      </c>
      <c r="L4290" s="1">
        <v>8926.2000000000007</v>
      </c>
      <c r="M4290" s="1" t="s">
        <v>25</v>
      </c>
      <c r="N4290" s="1" t="s">
        <v>196</v>
      </c>
    </row>
    <row r="4291" spans="1:14" x14ac:dyDescent="0.3">
      <c r="A4291" s="1" t="s">
        <v>52</v>
      </c>
      <c r="B4291">
        <v>1185732</v>
      </c>
      <c r="C4291" s="2">
        <v>44030</v>
      </c>
      <c r="D4291" s="1" t="s">
        <v>15</v>
      </c>
      <c r="E4291" s="1" t="s">
        <v>29</v>
      </c>
      <c r="F4291" s="1" t="s">
        <v>29</v>
      </c>
      <c r="G4291" s="1" t="s">
        <v>20</v>
      </c>
      <c r="H4291">
        <v>68</v>
      </c>
      <c r="I4291">
        <v>290</v>
      </c>
      <c r="J4291">
        <v>19720</v>
      </c>
      <c r="K4291">
        <v>6902</v>
      </c>
      <c r="L4291" s="1">
        <v>12818</v>
      </c>
      <c r="M4291" s="1" t="s">
        <v>25</v>
      </c>
      <c r="N4291" s="1" t="s">
        <v>197</v>
      </c>
    </row>
    <row r="4292" spans="1:14" x14ac:dyDescent="0.3">
      <c r="A4292" s="1" t="s">
        <v>52</v>
      </c>
      <c r="B4292">
        <v>1185732</v>
      </c>
      <c r="C4292" s="2">
        <v>44668</v>
      </c>
      <c r="D4292" s="1" t="s">
        <v>15</v>
      </c>
      <c r="E4292" s="1" t="s">
        <v>29</v>
      </c>
      <c r="F4292" s="1" t="s">
        <v>29</v>
      </c>
      <c r="G4292" s="1" t="s">
        <v>18</v>
      </c>
      <c r="H4292">
        <v>54</v>
      </c>
      <c r="I4292">
        <v>270</v>
      </c>
      <c r="J4292">
        <v>14580</v>
      </c>
      <c r="K4292">
        <v>6560.9999999999991</v>
      </c>
      <c r="L4292" s="1">
        <v>8019.0000000000009</v>
      </c>
      <c r="M4292" s="1" t="s">
        <v>25</v>
      </c>
      <c r="N4292" s="1" t="s">
        <v>196</v>
      </c>
    </row>
    <row r="4293" spans="1:14" x14ac:dyDescent="0.3">
      <c r="A4293" s="1" t="s">
        <v>52</v>
      </c>
      <c r="B4293">
        <v>1185732</v>
      </c>
      <c r="C4293" s="2">
        <v>44669</v>
      </c>
      <c r="D4293" s="1" t="s">
        <v>15</v>
      </c>
      <c r="E4293" s="1" t="s">
        <v>29</v>
      </c>
      <c r="F4293" s="1" t="s">
        <v>29</v>
      </c>
      <c r="G4293" s="1" t="s">
        <v>20</v>
      </c>
      <c r="H4293">
        <v>62</v>
      </c>
      <c r="I4293">
        <v>290</v>
      </c>
      <c r="J4293">
        <v>17980</v>
      </c>
      <c r="K4293">
        <v>6652.6</v>
      </c>
      <c r="L4293" s="1">
        <v>11327.4</v>
      </c>
      <c r="M4293" s="1" t="s">
        <v>25</v>
      </c>
      <c r="N4293" s="1" t="s">
        <v>197</v>
      </c>
    </row>
    <row r="4294" spans="1:14" x14ac:dyDescent="0.3">
      <c r="A4294" s="1" t="s">
        <v>52</v>
      </c>
      <c r="B4294">
        <v>1185732</v>
      </c>
      <c r="C4294" s="2">
        <v>44670</v>
      </c>
      <c r="D4294" s="1" t="s">
        <v>15</v>
      </c>
      <c r="E4294" s="1" t="s">
        <v>29</v>
      </c>
      <c r="F4294" s="1" t="s">
        <v>29</v>
      </c>
      <c r="G4294" s="1" t="s">
        <v>21</v>
      </c>
      <c r="H4294">
        <v>56</v>
      </c>
      <c r="I4294">
        <v>360</v>
      </c>
      <c r="J4294">
        <v>20160</v>
      </c>
      <c r="K4294">
        <v>12499.2</v>
      </c>
      <c r="L4294" s="1">
        <v>7660.7999999999993</v>
      </c>
      <c r="M4294" s="1" t="s">
        <v>25</v>
      </c>
      <c r="N4294" s="1" t="s">
        <v>196</v>
      </c>
    </row>
    <row r="4295" spans="1:14" x14ac:dyDescent="0.3">
      <c r="A4295" s="1" t="s">
        <v>52</v>
      </c>
      <c r="B4295">
        <v>1185732</v>
      </c>
      <c r="C4295" s="2">
        <v>44671</v>
      </c>
      <c r="D4295" s="1" t="s">
        <v>15</v>
      </c>
      <c r="E4295" s="1" t="s">
        <v>29</v>
      </c>
      <c r="F4295" s="1" t="s">
        <v>29</v>
      </c>
      <c r="G4295" s="1" t="s">
        <v>22</v>
      </c>
      <c r="H4295">
        <v>50</v>
      </c>
      <c r="I4295">
        <v>270</v>
      </c>
      <c r="J4295">
        <v>13500</v>
      </c>
      <c r="K4295">
        <v>5940</v>
      </c>
      <c r="L4295" s="1">
        <v>7560</v>
      </c>
      <c r="M4295" s="1" t="s">
        <v>25</v>
      </c>
      <c r="N4295" s="1" t="s">
        <v>196</v>
      </c>
    </row>
    <row r="4296" spans="1:14" x14ac:dyDescent="0.3">
      <c r="A4296" s="1" t="s">
        <v>52</v>
      </c>
      <c r="B4296">
        <v>1185732</v>
      </c>
      <c r="C4296" s="2">
        <v>44672</v>
      </c>
      <c r="D4296" s="1" t="s">
        <v>15</v>
      </c>
      <c r="E4296" s="1" t="s">
        <v>29</v>
      </c>
      <c r="F4296" s="1" t="s">
        <v>29</v>
      </c>
      <c r="G4296" s="1" t="s">
        <v>23</v>
      </c>
      <c r="H4296">
        <v>47</v>
      </c>
      <c r="I4296">
        <v>268</v>
      </c>
      <c r="J4296">
        <v>12596</v>
      </c>
      <c r="K4296">
        <v>5920.12</v>
      </c>
      <c r="L4296" s="1">
        <v>6675.88</v>
      </c>
      <c r="M4296" s="1" t="s">
        <v>25</v>
      </c>
      <c r="N4296" s="1" t="s">
        <v>197</v>
      </c>
    </row>
    <row r="4297" spans="1:14" x14ac:dyDescent="0.3">
      <c r="A4297" s="1" t="s">
        <v>52</v>
      </c>
      <c r="B4297">
        <v>1185732</v>
      </c>
      <c r="C4297" s="2">
        <v>44673</v>
      </c>
      <c r="D4297" s="1" t="s">
        <v>15</v>
      </c>
      <c r="E4297" s="1" t="s">
        <v>29</v>
      </c>
      <c r="F4297" s="1" t="s">
        <v>29</v>
      </c>
      <c r="G4297" s="1" t="s">
        <v>24</v>
      </c>
      <c r="H4297">
        <v>47</v>
      </c>
      <c r="I4297">
        <v>252</v>
      </c>
      <c r="J4297">
        <v>11844</v>
      </c>
      <c r="K4297">
        <v>5448.24</v>
      </c>
      <c r="L4297" s="1">
        <v>6395.76</v>
      </c>
      <c r="M4297" s="1" t="s">
        <v>25</v>
      </c>
      <c r="N4297" s="1" t="s">
        <v>197</v>
      </c>
    </row>
    <row r="4298" spans="1:14" x14ac:dyDescent="0.3">
      <c r="A4298" s="1" t="s">
        <v>52</v>
      </c>
      <c r="B4298">
        <v>1185732</v>
      </c>
      <c r="C4298" s="2">
        <v>44674</v>
      </c>
      <c r="D4298" s="1" t="s">
        <v>15</v>
      </c>
      <c r="E4298" s="1" t="s">
        <v>29</v>
      </c>
      <c r="F4298" s="1" t="s">
        <v>29</v>
      </c>
      <c r="G4298" s="1" t="s">
        <v>18</v>
      </c>
      <c r="H4298">
        <v>58</v>
      </c>
      <c r="I4298">
        <v>252</v>
      </c>
      <c r="J4298">
        <v>14616</v>
      </c>
      <c r="K4298">
        <v>5846.4000000000005</v>
      </c>
      <c r="L4298" s="1">
        <v>8769.5999999999985</v>
      </c>
      <c r="M4298" s="1" t="s">
        <v>25</v>
      </c>
      <c r="N4298" s="1" t="s">
        <v>196</v>
      </c>
    </row>
    <row r="4299" spans="1:14" x14ac:dyDescent="0.3">
      <c r="A4299" s="1" t="s">
        <v>52</v>
      </c>
      <c r="B4299">
        <v>1185732</v>
      </c>
      <c r="C4299" s="2">
        <v>44675</v>
      </c>
      <c r="D4299" s="1" t="s">
        <v>15</v>
      </c>
      <c r="E4299" s="1" t="s">
        <v>29</v>
      </c>
      <c r="F4299" s="1" t="s">
        <v>29</v>
      </c>
      <c r="G4299" s="1" t="s">
        <v>20</v>
      </c>
      <c r="H4299">
        <v>59</v>
      </c>
      <c r="I4299">
        <v>280</v>
      </c>
      <c r="J4299">
        <v>16520</v>
      </c>
      <c r="K4299">
        <v>6608</v>
      </c>
      <c r="L4299" s="1">
        <v>9912</v>
      </c>
      <c r="M4299" s="1" t="s">
        <v>25</v>
      </c>
      <c r="N4299" s="1" t="s">
        <v>197</v>
      </c>
    </row>
    <row r="4300" spans="1:14" x14ac:dyDescent="0.3">
      <c r="A4300" s="1" t="s">
        <v>52</v>
      </c>
      <c r="B4300">
        <v>1185732</v>
      </c>
      <c r="C4300" s="2">
        <v>44676</v>
      </c>
      <c r="D4300" s="1" t="s">
        <v>15</v>
      </c>
      <c r="E4300" s="1" t="s">
        <v>29</v>
      </c>
      <c r="F4300" s="1" t="s">
        <v>29</v>
      </c>
      <c r="G4300" s="1" t="s">
        <v>18</v>
      </c>
      <c r="H4300">
        <v>64</v>
      </c>
      <c r="I4300">
        <v>236</v>
      </c>
      <c r="J4300">
        <v>15104</v>
      </c>
      <c r="K4300">
        <v>6343.6799999999994</v>
      </c>
      <c r="L4300" s="1">
        <v>8760.32</v>
      </c>
      <c r="M4300" s="1" t="s">
        <v>25</v>
      </c>
      <c r="N4300" s="1" t="s">
        <v>196</v>
      </c>
    </row>
    <row r="4301" spans="1:14" x14ac:dyDescent="0.3">
      <c r="A4301" s="1" t="s">
        <v>52</v>
      </c>
      <c r="B4301">
        <v>1185732</v>
      </c>
      <c r="C4301" s="2">
        <v>44677</v>
      </c>
      <c r="D4301" s="1" t="s">
        <v>15</v>
      </c>
      <c r="E4301" s="1" t="s">
        <v>29</v>
      </c>
      <c r="F4301" s="1" t="s">
        <v>29</v>
      </c>
      <c r="G4301" s="1" t="s">
        <v>20</v>
      </c>
      <c r="H4301">
        <v>68</v>
      </c>
      <c r="I4301">
        <v>290</v>
      </c>
      <c r="J4301">
        <v>19720</v>
      </c>
      <c r="K4301">
        <v>7493.6</v>
      </c>
      <c r="L4301" s="1">
        <v>12226.4</v>
      </c>
      <c r="M4301" s="1" t="s">
        <v>25</v>
      </c>
      <c r="N4301" s="1" t="s">
        <v>197</v>
      </c>
    </row>
    <row r="4302" spans="1:14" x14ac:dyDescent="0.3">
      <c r="A4302" s="1" t="s">
        <v>52</v>
      </c>
      <c r="B4302">
        <v>1185732</v>
      </c>
      <c r="C4302" s="2">
        <v>44678</v>
      </c>
      <c r="D4302" s="1" t="s">
        <v>15</v>
      </c>
      <c r="E4302" s="1" t="s">
        <v>29</v>
      </c>
      <c r="F4302" s="1" t="s">
        <v>29</v>
      </c>
      <c r="G4302" s="1" t="s">
        <v>21</v>
      </c>
      <c r="H4302">
        <v>60</v>
      </c>
      <c r="I4302">
        <v>299</v>
      </c>
      <c r="J4302">
        <v>17940</v>
      </c>
      <c r="K4302">
        <v>10764</v>
      </c>
      <c r="L4302" s="1">
        <v>7176</v>
      </c>
      <c r="M4302" s="1" t="s">
        <v>25</v>
      </c>
      <c r="N4302" s="1" t="s">
        <v>196</v>
      </c>
    </row>
    <row r="4303" spans="1:14" x14ac:dyDescent="0.3">
      <c r="A4303" s="1" t="s">
        <v>52</v>
      </c>
      <c r="B4303">
        <v>1185732</v>
      </c>
      <c r="C4303" s="2">
        <v>44679</v>
      </c>
      <c r="D4303" s="1" t="s">
        <v>15</v>
      </c>
      <c r="E4303" s="1" t="s">
        <v>29</v>
      </c>
      <c r="F4303" s="1" t="s">
        <v>29</v>
      </c>
      <c r="G4303" s="1" t="s">
        <v>22</v>
      </c>
      <c r="H4303">
        <v>53</v>
      </c>
      <c r="I4303">
        <v>273</v>
      </c>
      <c r="J4303">
        <v>14469</v>
      </c>
      <c r="K4303">
        <v>6221.67</v>
      </c>
      <c r="L4303" s="1">
        <v>8247.33</v>
      </c>
      <c r="M4303" s="1" t="s">
        <v>25</v>
      </c>
      <c r="N4303" s="1" t="s">
        <v>196</v>
      </c>
    </row>
    <row r="4304" spans="1:14" x14ac:dyDescent="0.3">
      <c r="A4304" s="1" t="s">
        <v>52</v>
      </c>
      <c r="B4304">
        <v>1185732</v>
      </c>
      <c r="C4304" s="2">
        <v>44680</v>
      </c>
      <c r="D4304" s="1" t="s">
        <v>15</v>
      </c>
      <c r="E4304" s="1" t="s">
        <v>29</v>
      </c>
      <c r="F4304" s="1" t="s">
        <v>29</v>
      </c>
      <c r="G4304" s="1" t="s">
        <v>23</v>
      </c>
      <c r="H4304">
        <v>52</v>
      </c>
      <c r="I4304">
        <v>258</v>
      </c>
      <c r="J4304">
        <v>13416</v>
      </c>
      <c r="K4304">
        <v>6439.6799999999994</v>
      </c>
      <c r="L4304" s="1">
        <v>6976.3200000000006</v>
      </c>
      <c r="M4304" s="1" t="s">
        <v>25</v>
      </c>
      <c r="N4304" s="1" t="s">
        <v>197</v>
      </c>
    </row>
    <row r="4305" spans="1:14" x14ac:dyDescent="0.3">
      <c r="A4305" s="1" t="s">
        <v>52</v>
      </c>
      <c r="B4305">
        <v>1185732</v>
      </c>
      <c r="C4305" s="2">
        <v>44681</v>
      </c>
      <c r="D4305" s="1" t="s">
        <v>15</v>
      </c>
      <c r="E4305" s="1" t="s">
        <v>29</v>
      </c>
      <c r="F4305" s="1" t="s">
        <v>29</v>
      </c>
      <c r="G4305" s="1" t="s">
        <v>24</v>
      </c>
      <c r="H4305">
        <v>50</v>
      </c>
      <c r="I4305">
        <v>252</v>
      </c>
      <c r="J4305">
        <v>12600</v>
      </c>
      <c r="K4305">
        <v>6174</v>
      </c>
      <c r="L4305" s="1">
        <v>6426</v>
      </c>
      <c r="M4305" s="1" t="s">
        <v>25</v>
      </c>
      <c r="N4305" s="1" t="s">
        <v>197</v>
      </c>
    </row>
    <row r="4306" spans="1:14" x14ac:dyDescent="0.3">
      <c r="A4306" s="1" t="s">
        <v>52</v>
      </c>
      <c r="B4306">
        <v>1185732</v>
      </c>
      <c r="C4306" s="2">
        <v>44682</v>
      </c>
      <c r="D4306" s="1" t="s">
        <v>15</v>
      </c>
      <c r="E4306" s="1" t="s">
        <v>29</v>
      </c>
      <c r="F4306" s="1" t="s">
        <v>29</v>
      </c>
      <c r="G4306" s="1" t="s">
        <v>18</v>
      </c>
      <c r="H4306">
        <v>64</v>
      </c>
      <c r="I4306">
        <v>254</v>
      </c>
      <c r="J4306">
        <v>16256</v>
      </c>
      <c r="K4306">
        <v>6827.5199999999995</v>
      </c>
      <c r="L4306" s="1">
        <v>9428.48</v>
      </c>
      <c r="M4306" s="1" t="s">
        <v>25</v>
      </c>
      <c r="N4306" s="1" t="s">
        <v>196</v>
      </c>
    </row>
    <row r="4307" spans="1:14" x14ac:dyDescent="0.3">
      <c r="A4307" s="1" t="s">
        <v>52</v>
      </c>
      <c r="B4307">
        <v>1185732</v>
      </c>
      <c r="C4307" s="2">
        <v>44683</v>
      </c>
      <c r="D4307" s="1" t="s">
        <v>15</v>
      </c>
      <c r="E4307" s="1" t="s">
        <v>29</v>
      </c>
      <c r="F4307" s="1" t="s">
        <v>29</v>
      </c>
      <c r="G4307" s="1" t="s">
        <v>20</v>
      </c>
      <c r="H4307">
        <v>66</v>
      </c>
      <c r="I4307">
        <v>263</v>
      </c>
      <c r="J4307">
        <v>17358</v>
      </c>
      <c r="K4307">
        <v>6422.46</v>
      </c>
      <c r="L4307" s="1">
        <v>10935.54</v>
      </c>
      <c r="M4307" s="1" t="s">
        <v>25</v>
      </c>
      <c r="N4307" s="1" t="s">
        <v>197</v>
      </c>
    </row>
    <row r="4308" spans="1:14" x14ac:dyDescent="0.3">
      <c r="A4308" s="1" t="s">
        <v>52</v>
      </c>
      <c r="B4308">
        <v>1185732</v>
      </c>
      <c r="C4308" s="2">
        <v>44684</v>
      </c>
      <c r="D4308" s="1" t="s">
        <v>15</v>
      </c>
      <c r="E4308" s="1" t="s">
        <v>29</v>
      </c>
      <c r="F4308" s="1" t="s">
        <v>29</v>
      </c>
      <c r="G4308" s="1" t="s">
        <v>21</v>
      </c>
      <c r="H4308">
        <v>62</v>
      </c>
      <c r="I4308">
        <v>312</v>
      </c>
      <c r="J4308">
        <v>19344</v>
      </c>
      <c r="K4308">
        <v>12380.16</v>
      </c>
      <c r="L4308" s="1">
        <v>6963.84</v>
      </c>
      <c r="M4308" s="1" t="s">
        <v>25</v>
      </c>
      <c r="N4308" s="1" t="s">
        <v>196</v>
      </c>
    </row>
    <row r="4309" spans="1:14" x14ac:dyDescent="0.3">
      <c r="A4309" s="1" t="s">
        <v>52</v>
      </c>
      <c r="B4309">
        <v>1185732</v>
      </c>
      <c r="C4309" s="2">
        <v>44685</v>
      </c>
      <c r="D4309" s="1" t="s">
        <v>15</v>
      </c>
      <c r="E4309" s="1" t="s">
        <v>29</v>
      </c>
      <c r="F4309" s="1" t="s">
        <v>29</v>
      </c>
      <c r="G4309" s="1" t="s">
        <v>22</v>
      </c>
      <c r="H4309">
        <v>51</v>
      </c>
      <c r="I4309">
        <v>300</v>
      </c>
      <c r="J4309">
        <v>15300</v>
      </c>
      <c r="K4309">
        <v>6426</v>
      </c>
      <c r="L4309" s="1">
        <v>8874</v>
      </c>
      <c r="M4309" s="1" t="s">
        <v>25</v>
      </c>
      <c r="N4309" s="1" t="s">
        <v>196</v>
      </c>
    </row>
    <row r="4310" spans="1:14" x14ac:dyDescent="0.3">
      <c r="A4310" s="1" t="s">
        <v>52</v>
      </c>
      <c r="B4310">
        <v>1185732</v>
      </c>
      <c r="C4310" s="2">
        <v>44686</v>
      </c>
      <c r="D4310" s="1" t="s">
        <v>15</v>
      </c>
      <c r="E4310" s="1" t="s">
        <v>29</v>
      </c>
      <c r="F4310" s="1" t="s">
        <v>29</v>
      </c>
      <c r="G4310" s="1" t="s">
        <v>23</v>
      </c>
      <c r="H4310">
        <v>54</v>
      </c>
      <c r="I4310">
        <v>285</v>
      </c>
      <c r="J4310">
        <v>15390</v>
      </c>
      <c r="K4310">
        <v>7233.2999999999993</v>
      </c>
      <c r="L4310" s="1">
        <v>8156.7000000000007</v>
      </c>
      <c r="M4310" s="1" t="s">
        <v>25</v>
      </c>
      <c r="N4310" s="1" t="s">
        <v>197</v>
      </c>
    </row>
    <row r="4311" spans="1:14" x14ac:dyDescent="0.3">
      <c r="A4311" s="1" t="s">
        <v>52</v>
      </c>
      <c r="B4311">
        <v>1185732</v>
      </c>
      <c r="C4311" s="2">
        <v>44687</v>
      </c>
      <c r="D4311" s="1" t="s">
        <v>15</v>
      </c>
      <c r="E4311" s="1" t="s">
        <v>29</v>
      </c>
      <c r="F4311" s="1" t="s">
        <v>29</v>
      </c>
      <c r="G4311" s="1" t="s">
        <v>24</v>
      </c>
      <c r="H4311">
        <v>54</v>
      </c>
      <c r="I4311">
        <v>225</v>
      </c>
      <c r="J4311">
        <v>12150</v>
      </c>
      <c r="K4311">
        <v>5589</v>
      </c>
      <c r="L4311" s="1">
        <v>6561</v>
      </c>
      <c r="M4311" s="1" t="s">
        <v>25</v>
      </c>
      <c r="N4311" s="1" t="s">
        <v>197</v>
      </c>
    </row>
    <row r="4312" spans="1:14" x14ac:dyDescent="0.3">
      <c r="A4312" s="1" t="s">
        <v>52</v>
      </c>
      <c r="B4312">
        <v>1185732</v>
      </c>
      <c r="C4312" s="2">
        <v>44688</v>
      </c>
      <c r="D4312" s="1" t="s">
        <v>15</v>
      </c>
      <c r="E4312" s="1" t="s">
        <v>29</v>
      </c>
      <c r="F4312" s="1" t="s">
        <v>29</v>
      </c>
      <c r="G4312" s="1" t="s">
        <v>18</v>
      </c>
      <c r="H4312">
        <v>60</v>
      </c>
      <c r="I4312">
        <v>261</v>
      </c>
      <c r="J4312">
        <v>15660</v>
      </c>
      <c r="K4312">
        <v>6733.8</v>
      </c>
      <c r="L4312" s="1">
        <v>8926.2000000000007</v>
      </c>
      <c r="M4312" s="1" t="s">
        <v>25</v>
      </c>
      <c r="N4312" s="1" t="s">
        <v>196</v>
      </c>
    </row>
    <row r="4313" spans="1:14" x14ac:dyDescent="0.3">
      <c r="A4313" s="1" t="s">
        <v>52</v>
      </c>
      <c r="B4313">
        <v>1185732</v>
      </c>
      <c r="C4313" s="2">
        <v>44760</v>
      </c>
      <c r="D4313" s="1" t="s">
        <v>15</v>
      </c>
      <c r="E4313" s="1" t="s">
        <v>29</v>
      </c>
      <c r="F4313" s="1" t="s">
        <v>29</v>
      </c>
      <c r="G4313" s="1" t="s">
        <v>20</v>
      </c>
      <c r="H4313">
        <v>68</v>
      </c>
      <c r="I4313">
        <v>290</v>
      </c>
      <c r="J4313">
        <v>19720</v>
      </c>
      <c r="K4313">
        <v>6902</v>
      </c>
      <c r="L4313" s="1">
        <v>12818</v>
      </c>
      <c r="M4313" s="1" t="s">
        <v>25</v>
      </c>
      <c r="N4313" s="1" t="s">
        <v>197</v>
      </c>
    </row>
    <row r="4314" spans="1:14" x14ac:dyDescent="0.3">
      <c r="A4314" s="1" t="s">
        <v>52</v>
      </c>
      <c r="B4314">
        <v>1185732</v>
      </c>
      <c r="C4314" s="2">
        <v>43938</v>
      </c>
      <c r="D4314" s="1" t="s">
        <v>15</v>
      </c>
      <c r="E4314" s="1" t="s">
        <v>29</v>
      </c>
      <c r="F4314" s="1" t="s">
        <v>29</v>
      </c>
      <c r="G4314" s="1" t="s">
        <v>18</v>
      </c>
      <c r="H4314">
        <v>60</v>
      </c>
      <c r="I4314">
        <v>900</v>
      </c>
      <c r="J4314">
        <v>540000</v>
      </c>
      <c r="K4314">
        <v>162000</v>
      </c>
      <c r="L4314" s="1">
        <v>378000</v>
      </c>
      <c r="M4314" s="1" t="s">
        <v>19</v>
      </c>
      <c r="N4314" s="1" t="s">
        <v>196</v>
      </c>
    </row>
    <row r="4315" spans="1:14" x14ac:dyDescent="0.3">
      <c r="A4315" s="1" t="s">
        <v>52</v>
      </c>
      <c r="B4315">
        <v>1185732</v>
      </c>
      <c r="C4315" s="2">
        <v>43939</v>
      </c>
      <c r="D4315" s="1" t="s">
        <v>15</v>
      </c>
      <c r="E4315" s="1" t="s">
        <v>29</v>
      </c>
      <c r="F4315" s="1" t="s">
        <v>29</v>
      </c>
      <c r="G4315" s="1" t="s">
        <v>20</v>
      </c>
      <c r="H4315">
        <v>65</v>
      </c>
      <c r="I4315">
        <v>1075</v>
      </c>
      <c r="J4315">
        <v>698750</v>
      </c>
      <c r="K4315">
        <v>174687.5</v>
      </c>
      <c r="L4315" s="1">
        <v>524062.5</v>
      </c>
      <c r="M4315" s="1" t="s">
        <v>19</v>
      </c>
      <c r="N4315" s="1" t="s">
        <v>197</v>
      </c>
    </row>
    <row r="4316" spans="1:14" x14ac:dyDescent="0.3">
      <c r="A4316" s="1" t="s">
        <v>52</v>
      </c>
      <c r="B4316">
        <v>1185732</v>
      </c>
      <c r="C4316" s="2">
        <v>43940</v>
      </c>
      <c r="D4316" s="1" t="s">
        <v>15</v>
      </c>
      <c r="E4316" s="1" t="s">
        <v>29</v>
      </c>
      <c r="F4316" s="1" t="s">
        <v>29</v>
      </c>
      <c r="G4316" s="1" t="s">
        <v>21</v>
      </c>
      <c r="H4316">
        <v>60</v>
      </c>
      <c r="I4316">
        <v>1200</v>
      </c>
      <c r="J4316">
        <v>720000</v>
      </c>
      <c r="K4316">
        <v>360000</v>
      </c>
      <c r="L4316" s="1">
        <v>360000</v>
      </c>
      <c r="M4316" s="1" t="s">
        <v>19</v>
      </c>
      <c r="N4316" s="1" t="s">
        <v>196</v>
      </c>
    </row>
    <row r="4317" spans="1:14" x14ac:dyDescent="0.3">
      <c r="A4317" s="1" t="s">
        <v>52</v>
      </c>
      <c r="B4317">
        <v>1185732</v>
      </c>
      <c r="C4317" s="2">
        <v>43941</v>
      </c>
      <c r="D4317" s="1" t="s">
        <v>15</v>
      </c>
      <c r="E4317" s="1" t="s">
        <v>29</v>
      </c>
      <c r="F4317" s="1" t="s">
        <v>29</v>
      </c>
      <c r="G4317" s="1" t="s">
        <v>22</v>
      </c>
      <c r="H4317">
        <v>55.000000000000007</v>
      </c>
      <c r="I4317">
        <v>1000</v>
      </c>
      <c r="J4317">
        <v>550000.00000000012</v>
      </c>
      <c r="K4317">
        <v>165000.00000000003</v>
      </c>
      <c r="L4317" s="1">
        <v>385000.00000000012</v>
      </c>
      <c r="M4317" s="1" t="s">
        <v>19</v>
      </c>
      <c r="N4317" s="1" t="s">
        <v>196</v>
      </c>
    </row>
    <row r="4318" spans="1:14" x14ac:dyDescent="0.3">
      <c r="A4318" s="1" t="s">
        <v>52</v>
      </c>
      <c r="B4318">
        <v>1185732</v>
      </c>
      <c r="C4318" s="2">
        <v>43942</v>
      </c>
      <c r="D4318" s="1" t="s">
        <v>15</v>
      </c>
      <c r="E4318" s="1" t="s">
        <v>29</v>
      </c>
      <c r="F4318" s="1" t="s">
        <v>29</v>
      </c>
      <c r="G4318" s="1" t="s">
        <v>23</v>
      </c>
      <c r="H4318">
        <v>50</v>
      </c>
      <c r="I4318">
        <v>925</v>
      </c>
      <c r="J4318">
        <v>462500</v>
      </c>
      <c r="K4318">
        <v>161875</v>
      </c>
      <c r="L4318" s="1">
        <v>300625</v>
      </c>
      <c r="M4318" s="1" t="s">
        <v>19</v>
      </c>
      <c r="N4318" s="1" t="s">
        <v>197</v>
      </c>
    </row>
    <row r="4319" spans="1:14" x14ac:dyDescent="0.3">
      <c r="A4319" s="1" t="s">
        <v>52</v>
      </c>
      <c r="B4319">
        <v>1185732</v>
      </c>
      <c r="C4319" s="2">
        <v>43943</v>
      </c>
      <c r="D4319" s="1" t="s">
        <v>15</v>
      </c>
      <c r="E4319" s="1" t="s">
        <v>29</v>
      </c>
      <c r="F4319" s="1" t="s">
        <v>29</v>
      </c>
      <c r="G4319" s="1" t="s">
        <v>24</v>
      </c>
      <c r="H4319">
        <v>50</v>
      </c>
      <c r="I4319">
        <v>900</v>
      </c>
      <c r="J4319">
        <v>450000</v>
      </c>
      <c r="K4319">
        <v>157500</v>
      </c>
      <c r="L4319" s="1">
        <v>292500</v>
      </c>
      <c r="M4319" s="1" t="s">
        <v>19</v>
      </c>
      <c r="N4319" s="1" t="s">
        <v>197</v>
      </c>
    </row>
    <row r="4320" spans="1:14" x14ac:dyDescent="0.3">
      <c r="A4320" s="1" t="s">
        <v>52</v>
      </c>
      <c r="B4320">
        <v>1185732</v>
      </c>
      <c r="C4320" s="2">
        <v>43944</v>
      </c>
      <c r="D4320" s="1" t="s">
        <v>15</v>
      </c>
      <c r="E4320" s="1" t="s">
        <v>29</v>
      </c>
      <c r="F4320" s="1" t="s">
        <v>29</v>
      </c>
      <c r="G4320" s="1" t="s">
        <v>18</v>
      </c>
      <c r="H4320">
        <v>60</v>
      </c>
      <c r="I4320">
        <v>900</v>
      </c>
      <c r="J4320">
        <v>540000</v>
      </c>
      <c r="K4320">
        <v>162000</v>
      </c>
      <c r="L4320" s="1">
        <v>378000</v>
      </c>
      <c r="M4320" s="1" t="s">
        <v>19</v>
      </c>
      <c r="N4320" s="1" t="s">
        <v>196</v>
      </c>
    </row>
    <row r="4321" spans="1:14" x14ac:dyDescent="0.3">
      <c r="A4321" s="1" t="s">
        <v>52</v>
      </c>
      <c r="B4321">
        <v>1185732</v>
      </c>
      <c r="C4321" s="2">
        <v>43945</v>
      </c>
      <c r="D4321" s="1" t="s">
        <v>15</v>
      </c>
      <c r="E4321" s="1" t="s">
        <v>29</v>
      </c>
      <c r="F4321" s="1" t="s">
        <v>29</v>
      </c>
      <c r="G4321" s="1" t="s">
        <v>20</v>
      </c>
      <c r="H4321">
        <v>65</v>
      </c>
      <c r="I4321">
        <v>1000</v>
      </c>
      <c r="J4321">
        <v>650000</v>
      </c>
      <c r="K4321">
        <v>162500</v>
      </c>
      <c r="L4321" s="1">
        <v>487500</v>
      </c>
      <c r="M4321" s="1" t="s">
        <v>19</v>
      </c>
      <c r="N4321" s="1" t="s">
        <v>197</v>
      </c>
    </row>
    <row r="4322" spans="1:14" x14ac:dyDescent="0.3">
      <c r="A4322" s="1" t="s">
        <v>52</v>
      </c>
      <c r="B4322">
        <v>1185732</v>
      </c>
      <c r="C4322" s="2">
        <v>43946</v>
      </c>
      <c r="D4322" s="1" t="s">
        <v>15</v>
      </c>
      <c r="E4322" s="1" t="s">
        <v>29</v>
      </c>
      <c r="F4322" s="1" t="s">
        <v>29</v>
      </c>
      <c r="G4322" s="1" t="s">
        <v>18</v>
      </c>
      <c r="H4322">
        <v>65</v>
      </c>
      <c r="I4322">
        <v>875</v>
      </c>
      <c r="J4322">
        <v>568750</v>
      </c>
      <c r="K4322">
        <v>170625</v>
      </c>
      <c r="L4322" s="1">
        <v>398125</v>
      </c>
      <c r="M4322" s="1" t="s">
        <v>19</v>
      </c>
      <c r="N4322" s="1" t="s">
        <v>196</v>
      </c>
    </row>
    <row r="4323" spans="1:14" x14ac:dyDescent="0.3">
      <c r="A4323" s="1" t="s">
        <v>52</v>
      </c>
      <c r="B4323">
        <v>1185732</v>
      </c>
      <c r="C4323" s="2">
        <v>43947</v>
      </c>
      <c r="D4323" s="1" t="s">
        <v>15</v>
      </c>
      <c r="E4323" s="1" t="s">
        <v>29</v>
      </c>
      <c r="F4323" s="1" t="s">
        <v>29</v>
      </c>
      <c r="G4323" s="1" t="s">
        <v>20</v>
      </c>
      <c r="H4323">
        <v>70</v>
      </c>
      <c r="I4323">
        <v>1000</v>
      </c>
      <c r="J4323">
        <v>700000</v>
      </c>
      <c r="K4323">
        <v>175000</v>
      </c>
      <c r="L4323" s="1">
        <v>525000</v>
      </c>
      <c r="M4323" s="1" t="s">
        <v>19</v>
      </c>
      <c r="N4323" s="1" t="s">
        <v>197</v>
      </c>
    </row>
    <row r="4324" spans="1:14" x14ac:dyDescent="0.3">
      <c r="A4324" s="1" t="s">
        <v>52</v>
      </c>
      <c r="B4324">
        <v>1185732</v>
      </c>
      <c r="C4324" s="2">
        <v>43948</v>
      </c>
      <c r="D4324" s="1" t="s">
        <v>15</v>
      </c>
      <c r="E4324" s="1" t="s">
        <v>29</v>
      </c>
      <c r="F4324" s="1" t="s">
        <v>29</v>
      </c>
      <c r="G4324" s="1" t="s">
        <v>21</v>
      </c>
      <c r="H4324">
        <v>65</v>
      </c>
      <c r="I4324">
        <v>1150</v>
      </c>
      <c r="J4324">
        <v>747500</v>
      </c>
      <c r="K4324">
        <v>373750</v>
      </c>
      <c r="L4324" s="1">
        <v>373750</v>
      </c>
      <c r="M4324" s="1" t="s">
        <v>19</v>
      </c>
      <c r="N4324" s="1" t="s">
        <v>196</v>
      </c>
    </row>
    <row r="4325" spans="1:14" x14ac:dyDescent="0.3">
      <c r="A4325" s="1" t="s">
        <v>52</v>
      </c>
      <c r="B4325">
        <v>1185732</v>
      </c>
      <c r="C4325" s="2">
        <v>43949</v>
      </c>
      <c r="D4325" s="1" t="s">
        <v>15</v>
      </c>
      <c r="E4325" s="1" t="s">
        <v>29</v>
      </c>
      <c r="F4325" s="1" t="s">
        <v>29</v>
      </c>
      <c r="G4325" s="1" t="s">
        <v>22</v>
      </c>
      <c r="H4325">
        <v>55.000000000000007</v>
      </c>
      <c r="I4325">
        <v>975</v>
      </c>
      <c r="J4325">
        <v>536250.00000000012</v>
      </c>
      <c r="K4325">
        <v>160875.00000000003</v>
      </c>
      <c r="L4325" s="1">
        <v>375375.00000000012</v>
      </c>
      <c r="M4325" s="1" t="s">
        <v>19</v>
      </c>
      <c r="N4325" s="1" t="s">
        <v>196</v>
      </c>
    </row>
    <row r="4326" spans="1:14" x14ac:dyDescent="0.3">
      <c r="A4326" s="1" t="s">
        <v>52</v>
      </c>
      <c r="B4326">
        <v>1185732</v>
      </c>
      <c r="C4326" s="2">
        <v>43950</v>
      </c>
      <c r="D4326" s="1" t="s">
        <v>15</v>
      </c>
      <c r="E4326" s="1" t="s">
        <v>29</v>
      </c>
      <c r="F4326" s="1" t="s">
        <v>29</v>
      </c>
      <c r="G4326" s="1" t="s">
        <v>23</v>
      </c>
      <c r="H4326">
        <v>55.000000000000007</v>
      </c>
      <c r="I4326">
        <v>920</v>
      </c>
      <c r="J4326">
        <v>506000.00000000006</v>
      </c>
      <c r="K4326">
        <v>177100</v>
      </c>
      <c r="L4326" s="1">
        <v>328900.00000000006</v>
      </c>
      <c r="M4326" s="1" t="s">
        <v>19</v>
      </c>
      <c r="N4326" s="1" t="s">
        <v>197</v>
      </c>
    </row>
    <row r="4327" spans="1:14" x14ac:dyDescent="0.3">
      <c r="A4327" s="1" t="s">
        <v>52</v>
      </c>
      <c r="B4327">
        <v>1185732</v>
      </c>
      <c r="C4327" s="2">
        <v>43951</v>
      </c>
      <c r="D4327" s="1" t="s">
        <v>15</v>
      </c>
      <c r="E4327" s="1" t="s">
        <v>29</v>
      </c>
      <c r="F4327" s="1" t="s">
        <v>29</v>
      </c>
      <c r="G4327" s="1" t="s">
        <v>24</v>
      </c>
      <c r="H4327">
        <v>55.000000000000007</v>
      </c>
      <c r="I4327">
        <v>900</v>
      </c>
      <c r="J4327">
        <v>495000.00000000006</v>
      </c>
      <c r="K4327">
        <v>173250</v>
      </c>
      <c r="L4327" s="1">
        <v>321750.00000000006</v>
      </c>
      <c r="M4327" s="1" t="s">
        <v>19</v>
      </c>
      <c r="N4327" s="1" t="s">
        <v>197</v>
      </c>
    </row>
    <row r="4328" spans="1:14" x14ac:dyDescent="0.3">
      <c r="A4328" s="1" t="s">
        <v>52</v>
      </c>
      <c r="B4328">
        <v>1185732</v>
      </c>
      <c r="C4328" s="2">
        <v>43952</v>
      </c>
      <c r="D4328" s="1" t="s">
        <v>15</v>
      </c>
      <c r="E4328" s="1" t="s">
        <v>29</v>
      </c>
      <c r="F4328" s="1" t="s">
        <v>29</v>
      </c>
      <c r="G4328" s="1" t="s">
        <v>18</v>
      </c>
      <c r="H4328">
        <v>65</v>
      </c>
      <c r="I4328">
        <v>875</v>
      </c>
      <c r="J4328">
        <v>568750</v>
      </c>
      <c r="K4328">
        <v>170625</v>
      </c>
      <c r="L4328" s="1">
        <v>398125</v>
      </c>
      <c r="M4328" s="1" t="s">
        <v>19</v>
      </c>
      <c r="N4328" s="1" t="s">
        <v>196</v>
      </c>
    </row>
    <row r="4329" spans="1:14" x14ac:dyDescent="0.3">
      <c r="A4329" s="1" t="s">
        <v>52</v>
      </c>
      <c r="B4329">
        <v>1185732</v>
      </c>
      <c r="C4329" s="2">
        <v>43953</v>
      </c>
      <c r="D4329" s="1" t="s">
        <v>15</v>
      </c>
      <c r="E4329" s="1" t="s">
        <v>29</v>
      </c>
      <c r="F4329" s="1" t="s">
        <v>29</v>
      </c>
      <c r="G4329" s="1" t="s">
        <v>20</v>
      </c>
      <c r="H4329">
        <v>70</v>
      </c>
      <c r="I4329">
        <v>975</v>
      </c>
      <c r="J4329">
        <v>682500</v>
      </c>
      <c r="K4329">
        <v>170625</v>
      </c>
      <c r="L4329" s="1">
        <v>511875</v>
      </c>
      <c r="M4329" s="1" t="s">
        <v>19</v>
      </c>
      <c r="N4329" s="1" t="s">
        <v>197</v>
      </c>
    </row>
    <row r="4330" spans="1:14" x14ac:dyDescent="0.3">
      <c r="A4330" s="1" t="s">
        <v>52</v>
      </c>
      <c r="B4330">
        <v>1185732</v>
      </c>
      <c r="C4330" s="2">
        <v>43954</v>
      </c>
      <c r="D4330" s="1" t="s">
        <v>15</v>
      </c>
      <c r="E4330" s="1" t="s">
        <v>29</v>
      </c>
      <c r="F4330" s="1" t="s">
        <v>29</v>
      </c>
      <c r="G4330" s="1" t="s">
        <v>21</v>
      </c>
      <c r="H4330">
        <v>65</v>
      </c>
      <c r="I4330">
        <v>1200</v>
      </c>
      <c r="J4330">
        <v>780000</v>
      </c>
      <c r="K4330">
        <v>390000</v>
      </c>
      <c r="L4330" s="1">
        <v>390000</v>
      </c>
      <c r="M4330" s="1" t="s">
        <v>19</v>
      </c>
      <c r="N4330" s="1" t="s">
        <v>196</v>
      </c>
    </row>
    <row r="4331" spans="1:14" x14ac:dyDescent="0.3">
      <c r="A4331" s="1" t="s">
        <v>52</v>
      </c>
      <c r="B4331">
        <v>1185732</v>
      </c>
      <c r="C4331" s="2">
        <v>43955</v>
      </c>
      <c r="D4331" s="1" t="s">
        <v>15</v>
      </c>
      <c r="E4331" s="1" t="s">
        <v>29</v>
      </c>
      <c r="F4331" s="1" t="s">
        <v>29</v>
      </c>
      <c r="G4331" s="1" t="s">
        <v>22</v>
      </c>
      <c r="H4331">
        <v>55.000000000000007</v>
      </c>
      <c r="I4331">
        <v>1000</v>
      </c>
      <c r="J4331">
        <v>550000.00000000012</v>
      </c>
      <c r="K4331">
        <v>165000.00000000003</v>
      </c>
      <c r="L4331" s="1">
        <v>385000.00000000012</v>
      </c>
      <c r="M4331" s="1" t="s">
        <v>19</v>
      </c>
      <c r="N4331" s="1" t="s">
        <v>196</v>
      </c>
    </row>
    <row r="4332" spans="1:14" x14ac:dyDescent="0.3">
      <c r="A4332" s="1" t="s">
        <v>52</v>
      </c>
      <c r="B4332">
        <v>1185732</v>
      </c>
      <c r="C4332" s="2">
        <v>43956</v>
      </c>
      <c r="D4332" s="1" t="s">
        <v>15</v>
      </c>
      <c r="E4332" s="1" t="s">
        <v>29</v>
      </c>
      <c r="F4332" s="1" t="s">
        <v>29</v>
      </c>
      <c r="G4332" s="1" t="s">
        <v>23</v>
      </c>
      <c r="H4332">
        <v>55.000000000000007</v>
      </c>
      <c r="I4332">
        <v>950</v>
      </c>
      <c r="J4332">
        <v>522500.00000000006</v>
      </c>
      <c r="K4332">
        <v>182875</v>
      </c>
      <c r="L4332" s="1">
        <v>339625.00000000006</v>
      </c>
      <c r="M4332" s="1" t="s">
        <v>19</v>
      </c>
      <c r="N4332" s="1" t="s">
        <v>197</v>
      </c>
    </row>
    <row r="4333" spans="1:14" x14ac:dyDescent="0.3">
      <c r="A4333" s="1" t="s">
        <v>52</v>
      </c>
      <c r="B4333">
        <v>1185732</v>
      </c>
      <c r="C4333" s="2">
        <v>43957</v>
      </c>
      <c r="D4333" s="1" t="s">
        <v>15</v>
      </c>
      <c r="E4333" s="1" t="s">
        <v>29</v>
      </c>
      <c r="F4333" s="1" t="s">
        <v>29</v>
      </c>
      <c r="G4333" s="1" t="s">
        <v>24</v>
      </c>
      <c r="H4333">
        <v>55.000000000000007</v>
      </c>
      <c r="I4333">
        <v>900</v>
      </c>
      <c r="J4333">
        <v>495000.00000000006</v>
      </c>
      <c r="K4333">
        <v>173250</v>
      </c>
      <c r="L4333" s="1">
        <v>321750.00000000006</v>
      </c>
      <c r="M4333" s="1" t="s">
        <v>19</v>
      </c>
      <c r="N4333" s="1" t="s">
        <v>197</v>
      </c>
    </row>
    <row r="4334" spans="1:14" x14ac:dyDescent="0.3">
      <c r="A4334" s="1" t="s">
        <v>52</v>
      </c>
      <c r="B4334">
        <v>1185732</v>
      </c>
      <c r="C4334" s="2">
        <v>43958</v>
      </c>
      <c r="D4334" s="1" t="s">
        <v>15</v>
      </c>
      <c r="E4334" s="1" t="s">
        <v>29</v>
      </c>
      <c r="F4334" s="1" t="s">
        <v>29</v>
      </c>
      <c r="G4334" s="1" t="s">
        <v>18</v>
      </c>
      <c r="H4334">
        <v>65</v>
      </c>
      <c r="I4334">
        <v>900</v>
      </c>
      <c r="J4334">
        <v>585000</v>
      </c>
      <c r="K4334">
        <v>175500</v>
      </c>
      <c r="L4334" s="1">
        <v>409500</v>
      </c>
      <c r="M4334" s="1" t="s">
        <v>19</v>
      </c>
      <c r="N4334" s="1" t="s">
        <v>196</v>
      </c>
    </row>
    <row r="4335" spans="1:14" x14ac:dyDescent="0.3">
      <c r="A4335" s="1" t="s">
        <v>52</v>
      </c>
      <c r="B4335">
        <v>1185732</v>
      </c>
      <c r="C4335" s="2">
        <v>44030</v>
      </c>
      <c r="D4335" s="1" t="s">
        <v>15</v>
      </c>
      <c r="E4335" s="1" t="s">
        <v>29</v>
      </c>
      <c r="F4335" s="1" t="s">
        <v>29</v>
      </c>
      <c r="G4335" s="1" t="s">
        <v>20</v>
      </c>
      <c r="H4335">
        <v>70</v>
      </c>
      <c r="I4335">
        <v>1000</v>
      </c>
      <c r="J4335">
        <v>700000</v>
      </c>
      <c r="K4335">
        <v>175000</v>
      </c>
      <c r="L4335" s="1">
        <v>525000</v>
      </c>
      <c r="M4335" s="1" t="s">
        <v>19</v>
      </c>
      <c r="N4335" s="1" t="s">
        <v>197</v>
      </c>
    </row>
    <row r="4336" spans="1:14" x14ac:dyDescent="0.3">
      <c r="A4336" s="1" t="s">
        <v>52</v>
      </c>
      <c r="B4336">
        <v>1185732</v>
      </c>
      <c r="C4336" s="2">
        <v>43938</v>
      </c>
      <c r="D4336" s="1" t="s">
        <v>15</v>
      </c>
      <c r="E4336" s="1" t="s">
        <v>29</v>
      </c>
      <c r="F4336" s="1" t="s">
        <v>29</v>
      </c>
      <c r="G4336" s="1" t="s">
        <v>18</v>
      </c>
      <c r="H4336">
        <v>43</v>
      </c>
      <c r="I4336">
        <v>279</v>
      </c>
      <c r="J4336">
        <v>11997</v>
      </c>
      <c r="K4336">
        <v>3959.0099999999993</v>
      </c>
      <c r="L4336" s="1">
        <v>8037.9900000000007</v>
      </c>
      <c r="M4336" s="1" t="s">
        <v>19</v>
      </c>
      <c r="N4336" s="1" t="s">
        <v>196</v>
      </c>
    </row>
    <row r="4337" spans="1:14" x14ac:dyDescent="0.3">
      <c r="A4337" s="1" t="s">
        <v>52</v>
      </c>
      <c r="B4337">
        <v>1185732</v>
      </c>
      <c r="C4337" s="2">
        <v>43939</v>
      </c>
      <c r="D4337" s="1" t="s">
        <v>15</v>
      </c>
      <c r="E4337" s="1" t="s">
        <v>29</v>
      </c>
      <c r="F4337" s="1" t="s">
        <v>29</v>
      </c>
      <c r="G4337" s="1" t="s">
        <v>20</v>
      </c>
      <c r="H4337">
        <v>48</v>
      </c>
      <c r="I4337">
        <v>355</v>
      </c>
      <c r="J4337">
        <v>17040</v>
      </c>
      <c r="K4337">
        <v>5112</v>
      </c>
      <c r="L4337" s="1">
        <v>11928</v>
      </c>
      <c r="M4337" s="1" t="s">
        <v>19</v>
      </c>
      <c r="N4337" s="1" t="s">
        <v>197</v>
      </c>
    </row>
    <row r="4338" spans="1:14" x14ac:dyDescent="0.3">
      <c r="A4338" s="1" t="s">
        <v>52</v>
      </c>
      <c r="B4338">
        <v>1185732</v>
      </c>
      <c r="C4338" s="2">
        <v>43940</v>
      </c>
      <c r="D4338" s="1" t="s">
        <v>15</v>
      </c>
      <c r="E4338" s="1" t="s">
        <v>29</v>
      </c>
      <c r="F4338" s="1" t="s">
        <v>29</v>
      </c>
      <c r="G4338" s="1" t="s">
        <v>21</v>
      </c>
      <c r="H4338">
        <v>39</v>
      </c>
      <c r="I4338">
        <v>408</v>
      </c>
      <c r="J4338">
        <v>15912</v>
      </c>
      <c r="K4338">
        <v>8751.6</v>
      </c>
      <c r="L4338" s="1">
        <v>7160.4</v>
      </c>
      <c r="M4338" s="1" t="s">
        <v>19</v>
      </c>
      <c r="N4338" s="1" t="s">
        <v>196</v>
      </c>
    </row>
    <row r="4339" spans="1:14" x14ac:dyDescent="0.3">
      <c r="A4339" s="1" t="s">
        <v>52</v>
      </c>
      <c r="B4339">
        <v>1185732</v>
      </c>
      <c r="C4339" s="2">
        <v>43941</v>
      </c>
      <c r="D4339" s="1" t="s">
        <v>15</v>
      </c>
      <c r="E4339" s="1" t="s">
        <v>29</v>
      </c>
      <c r="F4339" s="1" t="s">
        <v>29</v>
      </c>
      <c r="G4339" s="1" t="s">
        <v>22</v>
      </c>
      <c r="H4339">
        <v>43</v>
      </c>
      <c r="I4339">
        <v>350</v>
      </c>
      <c r="J4339">
        <v>15050</v>
      </c>
      <c r="K4339">
        <v>4966.4999999999991</v>
      </c>
      <c r="L4339" s="1">
        <v>10083.5</v>
      </c>
      <c r="M4339" s="1" t="s">
        <v>19</v>
      </c>
      <c r="N4339" s="1" t="s">
        <v>196</v>
      </c>
    </row>
    <row r="4340" spans="1:14" x14ac:dyDescent="0.3">
      <c r="A4340" s="1" t="s">
        <v>52</v>
      </c>
      <c r="B4340">
        <v>1185732</v>
      </c>
      <c r="C4340" s="2">
        <v>43942</v>
      </c>
      <c r="D4340" s="1" t="s">
        <v>15</v>
      </c>
      <c r="E4340" s="1" t="s">
        <v>29</v>
      </c>
      <c r="F4340" s="1" t="s">
        <v>29</v>
      </c>
      <c r="G4340" s="1" t="s">
        <v>23</v>
      </c>
      <c r="H4340">
        <v>36</v>
      </c>
      <c r="I4340">
        <v>315</v>
      </c>
      <c r="J4340">
        <v>11340</v>
      </c>
      <c r="K4340">
        <v>4422.5999999999995</v>
      </c>
      <c r="L4340" s="1">
        <v>6917.4000000000005</v>
      </c>
      <c r="M4340" s="1" t="s">
        <v>19</v>
      </c>
      <c r="N4340" s="1" t="s">
        <v>197</v>
      </c>
    </row>
    <row r="4341" spans="1:14" x14ac:dyDescent="0.3">
      <c r="A4341" s="1" t="s">
        <v>52</v>
      </c>
      <c r="B4341">
        <v>1185732</v>
      </c>
      <c r="C4341" s="2">
        <v>43943</v>
      </c>
      <c r="D4341" s="1" t="s">
        <v>15</v>
      </c>
      <c r="E4341" s="1" t="s">
        <v>29</v>
      </c>
      <c r="F4341" s="1" t="s">
        <v>29</v>
      </c>
      <c r="G4341" s="1" t="s">
        <v>24</v>
      </c>
      <c r="H4341">
        <v>34</v>
      </c>
      <c r="I4341">
        <v>306</v>
      </c>
      <c r="J4341">
        <v>10404</v>
      </c>
      <c r="K4341">
        <v>4057.5599999999995</v>
      </c>
      <c r="L4341" s="1">
        <v>6346.4400000000005</v>
      </c>
      <c r="M4341" s="1" t="s">
        <v>19</v>
      </c>
      <c r="N4341" s="1" t="s">
        <v>197</v>
      </c>
    </row>
    <row r="4342" spans="1:14" x14ac:dyDescent="0.3">
      <c r="A4342" s="1" t="s">
        <v>52</v>
      </c>
      <c r="B4342">
        <v>1185732</v>
      </c>
      <c r="C4342" s="2">
        <v>43944</v>
      </c>
      <c r="D4342" s="1" t="s">
        <v>15</v>
      </c>
      <c r="E4342" s="1" t="s">
        <v>29</v>
      </c>
      <c r="F4342" s="1" t="s">
        <v>29</v>
      </c>
      <c r="G4342" s="1" t="s">
        <v>18</v>
      </c>
      <c r="H4342">
        <v>44</v>
      </c>
      <c r="I4342">
        <v>315</v>
      </c>
      <c r="J4342">
        <v>13860</v>
      </c>
      <c r="K4342">
        <v>5128.2</v>
      </c>
      <c r="L4342" s="1">
        <v>8731.7999999999993</v>
      </c>
      <c r="M4342" s="1" t="s">
        <v>19</v>
      </c>
      <c r="N4342" s="1" t="s">
        <v>196</v>
      </c>
    </row>
    <row r="4343" spans="1:14" x14ac:dyDescent="0.3">
      <c r="A4343" s="1" t="s">
        <v>52</v>
      </c>
      <c r="B4343">
        <v>1185732</v>
      </c>
      <c r="C4343" s="2">
        <v>43945</v>
      </c>
      <c r="D4343" s="1" t="s">
        <v>15</v>
      </c>
      <c r="E4343" s="1" t="s">
        <v>29</v>
      </c>
      <c r="F4343" s="1" t="s">
        <v>29</v>
      </c>
      <c r="G4343" s="1" t="s">
        <v>20</v>
      </c>
      <c r="H4343">
        <v>45</v>
      </c>
      <c r="I4343">
        <v>350</v>
      </c>
      <c r="J4343">
        <v>15750</v>
      </c>
      <c r="K4343">
        <v>4725</v>
      </c>
      <c r="L4343" s="1">
        <v>11025</v>
      </c>
      <c r="M4343" s="1" t="s">
        <v>19</v>
      </c>
      <c r="N4343" s="1" t="s">
        <v>197</v>
      </c>
    </row>
    <row r="4344" spans="1:14" x14ac:dyDescent="0.3">
      <c r="A4344" s="1" t="s">
        <v>52</v>
      </c>
      <c r="B4344">
        <v>1185732</v>
      </c>
      <c r="C4344" s="2">
        <v>43946</v>
      </c>
      <c r="D4344" s="1" t="s">
        <v>15</v>
      </c>
      <c r="E4344" s="1" t="s">
        <v>29</v>
      </c>
      <c r="F4344" s="1" t="s">
        <v>29</v>
      </c>
      <c r="G4344" s="1" t="s">
        <v>18</v>
      </c>
      <c r="H4344">
        <v>51</v>
      </c>
      <c r="I4344">
        <v>289</v>
      </c>
      <c r="J4344">
        <v>14739</v>
      </c>
      <c r="K4344">
        <v>4716.4800000000005</v>
      </c>
      <c r="L4344" s="1">
        <v>10022.52</v>
      </c>
      <c r="M4344" s="1" t="s">
        <v>19</v>
      </c>
      <c r="N4344" s="1" t="s">
        <v>196</v>
      </c>
    </row>
    <row r="4345" spans="1:14" x14ac:dyDescent="0.3">
      <c r="A4345" s="1" t="s">
        <v>52</v>
      </c>
      <c r="B4345">
        <v>1185732</v>
      </c>
      <c r="C4345" s="2">
        <v>43947</v>
      </c>
      <c r="D4345" s="1" t="s">
        <v>15</v>
      </c>
      <c r="E4345" s="1" t="s">
        <v>29</v>
      </c>
      <c r="F4345" s="1" t="s">
        <v>29</v>
      </c>
      <c r="G4345" s="1" t="s">
        <v>20</v>
      </c>
      <c r="H4345">
        <v>50</v>
      </c>
      <c r="I4345">
        <v>330</v>
      </c>
      <c r="J4345">
        <v>16500</v>
      </c>
      <c r="K4345">
        <v>4620</v>
      </c>
      <c r="L4345" s="1">
        <v>11880</v>
      </c>
      <c r="M4345" s="1" t="s">
        <v>19</v>
      </c>
      <c r="N4345" s="1" t="s">
        <v>197</v>
      </c>
    </row>
    <row r="4346" spans="1:14" x14ac:dyDescent="0.3">
      <c r="A4346" s="1" t="s">
        <v>52</v>
      </c>
      <c r="B4346">
        <v>1185732</v>
      </c>
      <c r="C4346" s="2">
        <v>43948</v>
      </c>
      <c r="D4346" s="1" t="s">
        <v>15</v>
      </c>
      <c r="E4346" s="1" t="s">
        <v>29</v>
      </c>
      <c r="F4346" s="1" t="s">
        <v>29</v>
      </c>
      <c r="G4346" s="1" t="s">
        <v>21</v>
      </c>
      <c r="H4346">
        <v>46</v>
      </c>
      <c r="I4346">
        <v>403</v>
      </c>
      <c r="J4346">
        <v>18538</v>
      </c>
      <c r="K4346">
        <v>10381.280000000001</v>
      </c>
      <c r="L4346" s="1">
        <v>8156.7199999999993</v>
      </c>
      <c r="M4346" s="1" t="s">
        <v>19</v>
      </c>
      <c r="N4346" s="1" t="s">
        <v>196</v>
      </c>
    </row>
    <row r="4347" spans="1:14" x14ac:dyDescent="0.3">
      <c r="A4347" s="1" t="s">
        <v>52</v>
      </c>
      <c r="B4347">
        <v>1185732</v>
      </c>
      <c r="C4347" s="2">
        <v>43949</v>
      </c>
      <c r="D4347" s="1" t="s">
        <v>15</v>
      </c>
      <c r="E4347" s="1" t="s">
        <v>29</v>
      </c>
      <c r="F4347" s="1" t="s">
        <v>29</v>
      </c>
      <c r="G4347" s="1" t="s">
        <v>22</v>
      </c>
      <c r="H4347">
        <v>40</v>
      </c>
      <c r="I4347">
        <v>312</v>
      </c>
      <c r="J4347">
        <v>12480</v>
      </c>
      <c r="K4347">
        <v>4492.8</v>
      </c>
      <c r="L4347" s="1">
        <v>7987.2</v>
      </c>
      <c r="M4347" s="1" t="s">
        <v>19</v>
      </c>
      <c r="N4347" s="1" t="s">
        <v>196</v>
      </c>
    </row>
    <row r="4348" spans="1:14" x14ac:dyDescent="0.3">
      <c r="A4348" s="1" t="s">
        <v>52</v>
      </c>
      <c r="B4348">
        <v>1185732</v>
      </c>
      <c r="C4348" s="2">
        <v>43950</v>
      </c>
      <c r="D4348" s="1" t="s">
        <v>15</v>
      </c>
      <c r="E4348" s="1" t="s">
        <v>29</v>
      </c>
      <c r="F4348" s="1" t="s">
        <v>29</v>
      </c>
      <c r="G4348" s="1" t="s">
        <v>23</v>
      </c>
      <c r="H4348">
        <v>43</v>
      </c>
      <c r="I4348">
        <v>294</v>
      </c>
      <c r="J4348">
        <v>12642</v>
      </c>
      <c r="K4348">
        <v>5309.6399999999994</v>
      </c>
      <c r="L4348" s="1">
        <v>7332.3600000000006</v>
      </c>
      <c r="M4348" s="1" t="s">
        <v>19</v>
      </c>
      <c r="N4348" s="1" t="s">
        <v>197</v>
      </c>
    </row>
    <row r="4349" spans="1:14" x14ac:dyDescent="0.3">
      <c r="A4349" s="1" t="s">
        <v>52</v>
      </c>
      <c r="B4349">
        <v>1185732</v>
      </c>
      <c r="C4349" s="2">
        <v>43951</v>
      </c>
      <c r="D4349" s="1" t="s">
        <v>15</v>
      </c>
      <c r="E4349" s="1" t="s">
        <v>29</v>
      </c>
      <c r="F4349" s="1" t="s">
        <v>29</v>
      </c>
      <c r="G4349" s="1" t="s">
        <v>24</v>
      </c>
      <c r="H4349">
        <v>41</v>
      </c>
      <c r="I4349">
        <v>270</v>
      </c>
      <c r="J4349">
        <v>11070</v>
      </c>
      <c r="K4349">
        <v>4095.9</v>
      </c>
      <c r="L4349" s="1">
        <v>6974.1</v>
      </c>
      <c r="M4349" s="1" t="s">
        <v>19</v>
      </c>
      <c r="N4349" s="1" t="s">
        <v>197</v>
      </c>
    </row>
    <row r="4350" spans="1:14" x14ac:dyDescent="0.3">
      <c r="A4350" s="1" t="s">
        <v>52</v>
      </c>
      <c r="B4350">
        <v>1185732</v>
      </c>
      <c r="C4350" s="2">
        <v>43952</v>
      </c>
      <c r="D4350" s="1" t="s">
        <v>15</v>
      </c>
      <c r="E4350" s="1" t="s">
        <v>29</v>
      </c>
      <c r="F4350" s="1" t="s">
        <v>29</v>
      </c>
      <c r="G4350" s="1" t="s">
        <v>18</v>
      </c>
      <c r="H4350">
        <v>47</v>
      </c>
      <c r="I4350">
        <v>280</v>
      </c>
      <c r="J4350">
        <v>13160</v>
      </c>
      <c r="K4350">
        <v>4737.5999999999995</v>
      </c>
      <c r="L4350" s="1">
        <v>8422.4000000000015</v>
      </c>
      <c r="M4350" s="1" t="s">
        <v>19</v>
      </c>
      <c r="N4350" s="1" t="s">
        <v>196</v>
      </c>
    </row>
    <row r="4351" spans="1:14" x14ac:dyDescent="0.3">
      <c r="A4351" s="1" t="s">
        <v>52</v>
      </c>
      <c r="B4351">
        <v>1185732</v>
      </c>
      <c r="C4351" s="2">
        <v>43953</v>
      </c>
      <c r="D4351" s="1" t="s">
        <v>15</v>
      </c>
      <c r="E4351" s="1" t="s">
        <v>29</v>
      </c>
      <c r="F4351" s="1" t="s">
        <v>29</v>
      </c>
      <c r="G4351" s="1" t="s">
        <v>20</v>
      </c>
      <c r="H4351">
        <v>53</v>
      </c>
      <c r="I4351">
        <v>322</v>
      </c>
      <c r="J4351">
        <v>17066</v>
      </c>
      <c r="K4351">
        <v>4778.4800000000005</v>
      </c>
      <c r="L4351" s="1">
        <v>12287.52</v>
      </c>
      <c r="M4351" s="1" t="s">
        <v>19</v>
      </c>
      <c r="N4351" s="1" t="s">
        <v>197</v>
      </c>
    </row>
    <row r="4352" spans="1:14" x14ac:dyDescent="0.3">
      <c r="A4352" s="1" t="s">
        <v>52</v>
      </c>
      <c r="B4352">
        <v>1185732</v>
      </c>
      <c r="C4352" s="2">
        <v>43954</v>
      </c>
      <c r="D4352" s="1" t="s">
        <v>15</v>
      </c>
      <c r="E4352" s="1" t="s">
        <v>29</v>
      </c>
      <c r="F4352" s="1" t="s">
        <v>29</v>
      </c>
      <c r="G4352" s="1" t="s">
        <v>21</v>
      </c>
      <c r="H4352">
        <v>48</v>
      </c>
      <c r="I4352">
        <v>420</v>
      </c>
      <c r="J4352">
        <v>20160</v>
      </c>
      <c r="K4352">
        <v>11289.6</v>
      </c>
      <c r="L4352" s="1">
        <v>8870.4</v>
      </c>
      <c r="M4352" s="1" t="s">
        <v>19</v>
      </c>
      <c r="N4352" s="1" t="s">
        <v>196</v>
      </c>
    </row>
    <row r="4353" spans="1:14" x14ac:dyDescent="0.3">
      <c r="A4353" s="1" t="s">
        <v>52</v>
      </c>
      <c r="B4353">
        <v>1185732</v>
      </c>
      <c r="C4353" s="2">
        <v>43955</v>
      </c>
      <c r="D4353" s="1" t="s">
        <v>15</v>
      </c>
      <c r="E4353" s="1" t="s">
        <v>29</v>
      </c>
      <c r="F4353" s="1" t="s">
        <v>29</v>
      </c>
      <c r="G4353" s="1" t="s">
        <v>22</v>
      </c>
      <c r="H4353">
        <v>43</v>
      </c>
      <c r="I4353">
        <v>310</v>
      </c>
      <c r="J4353">
        <v>13330</v>
      </c>
      <c r="K4353">
        <v>4665.5</v>
      </c>
      <c r="L4353" s="1">
        <v>8664.5</v>
      </c>
      <c r="M4353" s="1" t="s">
        <v>19</v>
      </c>
      <c r="N4353" s="1" t="s">
        <v>196</v>
      </c>
    </row>
    <row r="4354" spans="1:14" x14ac:dyDescent="0.3">
      <c r="A4354" s="1" t="s">
        <v>52</v>
      </c>
      <c r="B4354">
        <v>1185732</v>
      </c>
      <c r="C4354" s="2">
        <v>43956</v>
      </c>
      <c r="D4354" s="1" t="s">
        <v>15</v>
      </c>
      <c r="E4354" s="1" t="s">
        <v>29</v>
      </c>
      <c r="F4354" s="1" t="s">
        <v>29</v>
      </c>
      <c r="G4354" s="1" t="s">
        <v>23</v>
      </c>
      <c r="H4354">
        <v>42</v>
      </c>
      <c r="I4354">
        <v>333</v>
      </c>
      <c r="J4354">
        <v>13986</v>
      </c>
      <c r="K4354">
        <v>5594.4</v>
      </c>
      <c r="L4354" s="1">
        <v>8391.6</v>
      </c>
      <c r="M4354" s="1" t="s">
        <v>19</v>
      </c>
      <c r="N4354" s="1" t="s">
        <v>197</v>
      </c>
    </row>
    <row r="4355" spans="1:14" x14ac:dyDescent="0.3">
      <c r="A4355" s="1" t="s">
        <v>52</v>
      </c>
      <c r="B4355">
        <v>1185732</v>
      </c>
      <c r="C4355" s="2">
        <v>43957</v>
      </c>
      <c r="D4355" s="1" t="s">
        <v>15</v>
      </c>
      <c r="E4355" s="1" t="s">
        <v>29</v>
      </c>
      <c r="F4355" s="1" t="s">
        <v>29</v>
      </c>
      <c r="G4355" s="1" t="s">
        <v>24</v>
      </c>
      <c r="H4355">
        <v>41</v>
      </c>
      <c r="I4355">
        <v>306</v>
      </c>
      <c r="J4355">
        <v>12546</v>
      </c>
      <c r="K4355">
        <v>5018.3999999999996</v>
      </c>
      <c r="L4355" s="1">
        <v>7527.6</v>
      </c>
      <c r="M4355" s="1" t="s">
        <v>19</v>
      </c>
      <c r="N4355" s="1" t="s">
        <v>197</v>
      </c>
    </row>
    <row r="4356" spans="1:14" x14ac:dyDescent="0.3">
      <c r="A4356" s="1" t="s">
        <v>52</v>
      </c>
      <c r="B4356">
        <v>1185732</v>
      </c>
      <c r="C4356" s="2">
        <v>43958</v>
      </c>
      <c r="D4356" s="1" t="s">
        <v>15</v>
      </c>
      <c r="E4356" s="1" t="s">
        <v>29</v>
      </c>
      <c r="F4356" s="1" t="s">
        <v>29</v>
      </c>
      <c r="G4356" s="1" t="s">
        <v>18</v>
      </c>
      <c r="H4356">
        <v>48</v>
      </c>
      <c r="I4356">
        <v>279</v>
      </c>
      <c r="J4356">
        <v>13392</v>
      </c>
      <c r="K4356">
        <v>4955.04</v>
      </c>
      <c r="L4356" s="1">
        <v>8436.9599999999991</v>
      </c>
      <c r="M4356" s="1" t="s">
        <v>19</v>
      </c>
      <c r="N4356" s="1" t="s">
        <v>196</v>
      </c>
    </row>
    <row r="4357" spans="1:14" x14ac:dyDescent="0.3">
      <c r="A4357" s="1" t="s">
        <v>52</v>
      </c>
      <c r="B4357">
        <v>1185732</v>
      </c>
      <c r="C4357" s="2">
        <v>44030</v>
      </c>
      <c r="D4357" s="1" t="s">
        <v>15</v>
      </c>
      <c r="E4357" s="1" t="s">
        <v>29</v>
      </c>
      <c r="F4357" s="1" t="s">
        <v>29</v>
      </c>
      <c r="G4357" s="1" t="s">
        <v>20</v>
      </c>
      <c r="H4357">
        <v>48</v>
      </c>
      <c r="I4357">
        <v>340</v>
      </c>
      <c r="J4357">
        <v>16320</v>
      </c>
      <c r="K4357">
        <v>4896</v>
      </c>
      <c r="L4357" s="1">
        <v>11424</v>
      </c>
      <c r="M4357" s="1" t="s">
        <v>19</v>
      </c>
      <c r="N4357" s="1" t="s">
        <v>197</v>
      </c>
    </row>
    <row r="4358" spans="1:14" x14ac:dyDescent="0.3">
      <c r="A4358" s="1" t="s">
        <v>52</v>
      </c>
      <c r="B4358">
        <v>1185732</v>
      </c>
      <c r="C4358" s="2">
        <v>44668</v>
      </c>
      <c r="D4358" s="1" t="s">
        <v>15</v>
      </c>
      <c r="E4358" s="1" t="s">
        <v>29</v>
      </c>
      <c r="F4358" s="1" t="s">
        <v>29</v>
      </c>
      <c r="G4358" s="1" t="s">
        <v>18</v>
      </c>
      <c r="H4358">
        <v>60</v>
      </c>
      <c r="I4358">
        <v>900</v>
      </c>
      <c r="J4358">
        <v>540000</v>
      </c>
      <c r="K4358">
        <v>162000</v>
      </c>
      <c r="L4358" s="1">
        <v>378000</v>
      </c>
      <c r="M4358" s="1" t="s">
        <v>19</v>
      </c>
      <c r="N4358" s="1" t="s">
        <v>196</v>
      </c>
    </row>
    <row r="4359" spans="1:14" x14ac:dyDescent="0.3">
      <c r="A4359" s="1" t="s">
        <v>52</v>
      </c>
      <c r="B4359">
        <v>1185732</v>
      </c>
      <c r="C4359" s="2">
        <v>44669</v>
      </c>
      <c r="D4359" s="1" t="s">
        <v>15</v>
      </c>
      <c r="E4359" s="1" t="s">
        <v>29</v>
      </c>
      <c r="F4359" s="1" t="s">
        <v>29</v>
      </c>
      <c r="G4359" s="1" t="s">
        <v>20</v>
      </c>
      <c r="H4359">
        <v>65</v>
      </c>
      <c r="I4359">
        <v>1075</v>
      </c>
      <c r="J4359">
        <v>698750</v>
      </c>
      <c r="K4359">
        <v>174687.5</v>
      </c>
      <c r="L4359" s="1">
        <v>524062.5</v>
      </c>
      <c r="M4359" s="1" t="s">
        <v>19</v>
      </c>
      <c r="N4359" s="1" t="s">
        <v>197</v>
      </c>
    </row>
    <row r="4360" spans="1:14" x14ac:dyDescent="0.3">
      <c r="A4360" s="1" t="s">
        <v>52</v>
      </c>
      <c r="B4360">
        <v>1185732</v>
      </c>
      <c r="C4360" s="2">
        <v>44670</v>
      </c>
      <c r="D4360" s="1" t="s">
        <v>15</v>
      </c>
      <c r="E4360" s="1" t="s">
        <v>29</v>
      </c>
      <c r="F4360" s="1" t="s">
        <v>29</v>
      </c>
      <c r="G4360" s="1" t="s">
        <v>21</v>
      </c>
      <c r="H4360">
        <v>60</v>
      </c>
      <c r="I4360">
        <v>1200</v>
      </c>
      <c r="J4360">
        <v>720000</v>
      </c>
      <c r="K4360">
        <v>360000</v>
      </c>
      <c r="L4360" s="1">
        <v>360000</v>
      </c>
      <c r="M4360" s="1" t="s">
        <v>19</v>
      </c>
      <c r="N4360" s="1" t="s">
        <v>196</v>
      </c>
    </row>
    <row r="4361" spans="1:14" x14ac:dyDescent="0.3">
      <c r="A4361" s="1" t="s">
        <v>52</v>
      </c>
      <c r="B4361">
        <v>1185732</v>
      </c>
      <c r="C4361" s="2">
        <v>44671</v>
      </c>
      <c r="D4361" s="1" t="s">
        <v>15</v>
      </c>
      <c r="E4361" s="1" t="s">
        <v>29</v>
      </c>
      <c r="F4361" s="1" t="s">
        <v>29</v>
      </c>
      <c r="G4361" s="1" t="s">
        <v>22</v>
      </c>
      <c r="H4361">
        <v>55.000000000000007</v>
      </c>
      <c r="I4361">
        <v>1000</v>
      </c>
      <c r="J4361">
        <v>550000.00000000012</v>
      </c>
      <c r="K4361">
        <v>165000.00000000003</v>
      </c>
      <c r="L4361" s="1">
        <v>385000.00000000012</v>
      </c>
      <c r="M4361" s="1" t="s">
        <v>19</v>
      </c>
      <c r="N4361" s="1" t="s">
        <v>196</v>
      </c>
    </row>
    <row r="4362" spans="1:14" x14ac:dyDescent="0.3">
      <c r="A4362" s="1" t="s">
        <v>52</v>
      </c>
      <c r="B4362">
        <v>1185732</v>
      </c>
      <c r="C4362" s="2">
        <v>44672</v>
      </c>
      <c r="D4362" s="1" t="s">
        <v>15</v>
      </c>
      <c r="E4362" s="1" t="s">
        <v>29</v>
      </c>
      <c r="F4362" s="1" t="s">
        <v>29</v>
      </c>
      <c r="G4362" s="1" t="s">
        <v>23</v>
      </c>
      <c r="H4362">
        <v>50</v>
      </c>
      <c r="I4362">
        <v>925</v>
      </c>
      <c r="J4362">
        <v>462500</v>
      </c>
      <c r="K4362">
        <v>161875</v>
      </c>
      <c r="L4362" s="1">
        <v>300625</v>
      </c>
      <c r="M4362" s="1" t="s">
        <v>19</v>
      </c>
      <c r="N4362" s="1" t="s">
        <v>197</v>
      </c>
    </row>
    <row r="4363" spans="1:14" x14ac:dyDescent="0.3">
      <c r="A4363" s="1" t="s">
        <v>52</v>
      </c>
      <c r="B4363">
        <v>1185732</v>
      </c>
      <c r="C4363" s="2">
        <v>44673</v>
      </c>
      <c r="D4363" s="1" t="s">
        <v>15</v>
      </c>
      <c r="E4363" s="1" t="s">
        <v>29</v>
      </c>
      <c r="F4363" s="1" t="s">
        <v>29</v>
      </c>
      <c r="G4363" s="1" t="s">
        <v>24</v>
      </c>
      <c r="H4363">
        <v>50</v>
      </c>
      <c r="I4363">
        <v>900</v>
      </c>
      <c r="J4363">
        <v>450000</v>
      </c>
      <c r="K4363">
        <v>157500</v>
      </c>
      <c r="L4363" s="1">
        <v>292500</v>
      </c>
      <c r="M4363" s="1" t="s">
        <v>19</v>
      </c>
      <c r="N4363" s="1" t="s">
        <v>197</v>
      </c>
    </row>
    <row r="4364" spans="1:14" x14ac:dyDescent="0.3">
      <c r="A4364" s="1" t="s">
        <v>52</v>
      </c>
      <c r="B4364">
        <v>1185732</v>
      </c>
      <c r="C4364" s="2">
        <v>44674</v>
      </c>
      <c r="D4364" s="1" t="s">
        <v>15</v>
      </c>
      <c r="E4364" s="1" t="s">
        <v>29</v>
      </c>
      <c r="F4364" s="1" t="s">
        <v>29</v>
      </c>
      <c r="G4364" s="1" t="s">
        <v>18</v>
      </c>
      <c r="H4364">
        <v>60</v>
      </c>
      <c r="I4364">
        <v>900</v>
      </c>
      <c r="J4364">
        <v>540000</v>
      </c>
      <c r="K4364">
        <v>162000</v>
      </c>
      <c r="L4364" s="1">
        <v>378000</v>
      </c>
      <c r="M4364" s="1" t="s">
        <v>19</v>
      </c>
      <c r="N4364" s="1" t="s">
        <v>196</v>
      </c>
    </row>
    <row r="4365" spans="1:14" x14ac:dyDescent="0.3">
      <c r="A4365" s="1" t="s">
        <v>52</v>
      </c>
      <c r="B4365">
        <v>1185732</v>
      </c>
      <c r="C4365" s="2">
        <v>44675</v>
      </c>
      <c r="D4365" s="1" t="s">
        <v>15</v>
      </c>
      <c r="E4365" s="1" t="s">
        <v>29</v>
      </c>
      <c r="F4365" s="1" t="s">
        <v>29</v>
      </c>
      <c r="G4365" s="1" t="s">
        <v>20</v>
      </c>
      <c r="H4365">
        <v>65</v>
      </c>
      <c r="I4365">
        <v>1000</v>
      </c>
      <c r="J4365">
        <v>650000</v>
      </c>
      <c r="K4365">
        <v>162500</v>
      </c>
      <c r="L4365" s="1">
        <v>487500</v>
      </c>
      <c r="M4365" s="1" t="s">
        <v>19</v>
      </c>
      <c r="N4365" s="1" t="s">
        <v>197</v>
      </c>
    </row>
    <row r="4366" spans="1:14" x14ac:dyDescent="0.3">
      <c r="A4366" s="1" t="s">
        <v>52</v>
      </c>
      <c r="B4366">
        <v>1185732</v>
      </c>
      <c r="C4366" s="2">
        <v>44676</v>
      </c>
      <c r="D4366" s="1" t="s">
        <v>15</v>
      </c>
      <c r="E4366" s="1" t="s">
        <v>29</v>
      </c>
      <c r="F4366" s="1" t="s">
        <v>29</v>
      </c>
      <c r="G4366" s="1" t="s">
        <v>18</v>
      </c>
      <c r="H4366">
        <v>65</v>
      </c>
      <c r="I4366">
        <v>875</v>
      </c>
      <c r="J4366">
        <v>568750</v>
      </c>
      <c r="K4366">
        <v>170625</v>
      </c>
      <c r="L4366" s="1">
        <v>398125</v>
      </c>
      <c r="M4366" s="1" t="s">
        <v>19</v>
      </c>
      <c r="N4366" s="1" t="s">
        <v>196</v>
      </c>
    </row>
    <row r="4367" spans="1:14" x14ac:dyDescent="0.3">
      <c r="A4367" s="1" t="s">
        <v>52</v>
      </c>
      <c r="B4367">
        <v>1185732</v>
      </c>
      <c r="C4367" s="2">
        <v>44677</v>
      </c>
      <c r="D4367" s="1" t="s">
        <v>15</v>
      </c>
      <c r="E4367" s="1" t="s">
        <v>29</v>
      </c>
      <c r="F4367" s="1" t="s">
        <v>29</v>
      </c>
      <c r="G4367" s="1" t="s">
        <v>20</v>
      </c>
      <c r="H4367">
        <v>70</v>
      </c>
      <c r="I4367">
        <v>1000</v>
      </c>
      <c r="J4367">
        <v>700000</v>
      </c>
      <c r="K4367">
        <v>175000</v>
      </c>
      <c r="L4367" s="1">
        <v>525000</v>
      </c>
      <c r="M4367" s="1" t="s">
        <v>19</v>
      </c>
      <c r="N4367" s="1" t="s">
        <v>197</v>
      </c>
    </row>
    <row r="4368" spans="1:14" x14ac:dyDescent="0.3">
      <c r="A4368" s="1" t="s">
        <v>52</v>
      </c>
      <c r="B4368">
        <v>1185732</v>
      </c>
      <c r="C4368" s="2">
        <v>44678</v>
      </c>
      <c r="D4368" s="1" t="s">
        <v>15</v>
      </c>
      <c r="E4368" s="1" t="s">
        <v>29</v>
      </c>
      <c r="F4368" s="1" t="s">
        <v>29</v>
      </c>
      <c r="G4368" s="1" t="s">
        <v>21</v>
      </c>
      <c r="H4368">
        <v>65</v>
      </c>
      <c r="I4368">
        <v>1150</v>
      </c>
      <c r="J4368">
        <v>747500</v>
      </c>
      <c r="K4368">
        <v>373750</v>
      </c>
      <c r="L4368" s="1">
        <v>373750</v>
      </c>
      <c r="M4368" s="1" t="s">
        <v>19</v>
      </c>
      <c r="N4368" s="1" t="s">
        <v>196</v>
      </c>
    </row>
    <row r="4369" spans="1:14" x14ac:dyDescent="0.3">
      <c r="A4369" s="1" t="s">
        <v>52</v>
      </c>
      <c r="B4369">
        <v>1185732</v>
      </c>
      <c r="C4369" s="2">
        <v>44679</v>
      </c>
      <c r="D4369" s="1" t="s">
        <v>15</v>
      </c>
      <c r="E4369" s="1" t="s">
        <v>29</v>
      </c>
      <c r="F4369" s="1" t="s">
        <v>29</v>
      </c>
      <c r="G4369" s="1" t="s">
        <v>22</v>
      </c>
      <c r="H4369">
        <v>55.000000000000007</v>
      </c>
      <c r="I4369">
        <v>975</v>
      </c>
      <c r="J4369">
        <v>536250.00000000012</v>
      </c>
      <c r="K4369">
        <v>160875.00000000003</v>
      </c>
      <c r="L4369" s="1">
        <v>375375.00000000012</v>
      </c>
      <c r="M4369" s="1" t="s">
        <v>19</v>
      </c>
      <c r="N4369" s="1" t="s">
        <v>196</v>
      </c>
    </row>
    <row r="4370" spans="1:14" x14ac:dyDescent="0.3">
      <c r="A4370" s="1" t="s">
        <v>52</v>
      </c>
      <c r="B4370">
        <v>1185732</v>
      </c>
      <c r="C4370" s="2">
        <v>44680</v>
      </c>
      <c r="D4370" s="1" t="s">
        <v>15</v>
      </c>
      <c r="E4370" s="1" t="s">
        <v>29</v>
      </c>
      <c r="F4370" s="1" t="s">
        <v>29</v>
      </c>
      <c r="G4370" s="1" t="s">
        <v>23</v>
      </c>
      <c r="H4370">
        <v>55.000000000000007</v>
      </c>
      <c r="I4370">
        <v>920</v>
      </c>
      <c r="J4370">
        <v>506000.00000000006</v>
      </c>
      <c r="K4370">
        <v>177100</v>
      </c>
      <c r="L4370" s="1">
        <v>328900.00000000006</v>
      </c>
      <c r="M4370" s="1" t="s">
        <v>19</v>
      </c>
      <c r="N4370" s="1" t="s">
        <v>197</v>
      </c>
    </row>
    <row r="4371" spans="1:14" x14ac:dyDescent="0.3">
      <c r="A4371" s="1" t="s">
        <v>52</v>
      </c>
      <c r="B4371">
        <v>1185732</v>
      </c>
      <c r="C4371" s="2">
        <v>44681</v>
      </c>
      <c r="D4371" s="1" t="s">
        <v>15</v>
      </c>
      <c r="E4371" s="1" t="s">
        <v>29</v>
      </c>
      <c r="F4371" s="1" t="s">
        <v>29</v>
      </c>
      <c r="G4371" s="1" t="s">
        <v>24</v>
      </c>
      <c r="H4371">
        <v>55.000000000000007</v>
      </c>
      <c r="I4371">
        <v>900</v>
      </c>
      <c r="J4371">
        <v>495000.00000000006</v>
      </c>
      <c r="K4371">
        <v>173250</v>
      </c>
      <c r="L4371" s="1">
        <v>321750.00000000006</v>
      </c>
      <c r="M4371" s="1" t="s">
        <v>19</v>
      </c>
      <c r="N4371" s="1" t="s">
        <v>197</v>
      </c>
    </row>
    <row r="4372" spans="1:14" x14ac:dyDescent="0.3">
      <c r="A4372" s="1" t="s">
        <v>52</v>
      </c>
      <c r="B4372">
        <v>1185732</v>
      </c>
      <c r="C4372" s="2">
        <v>44682</v>
      </c>
      <c r="D4372" s="1" t="s">
        <v>15</v>
      </c>
      <c r="E4372" s="1" t="s">
        <v>29</v>
      </c>
      <c r="F4372" s="1" t="s">
        <v>29</v>
      </c>
      <c r="G4372" s="1" t="s">
        <v>18</v>
      </c>
      <c r="H4372">
        <v>65</v>
      </c>
      <c r="I4372">
        <v>875</v>
      </c>
      <c r="J4372">
        <v>568750</v>
      </c>
      <c r="K4372">
        <v>170625</v>
      </c>
      <c r="L4372" s="1">
        <v>398125</v>
      </c>
      <c r="M4372" s="1" t="s">
        <v>19</v>
      </c>
      <c r="N4372" s="1" t="s">
        <v>196</v>
      </c>
    </row>
    <row r="4373" spans="1:14" x14ac:dyDescent="0.3">
      <c r="A4373" s="1" t="s">
        <v>52</v>
      </c>
      <c r="B4373">
        <v>1185732</v>
      </c>
      <c r="C4373" s="2">
        <v>44683</v>
      </c>
      <c r="D4373" s="1" t="s">
        <v>15</v>
      </c>
      <c r="E4373" s="1" t="s">
        <v>29</v>
      </c>
      <c r="F4373" s="1" t="s">
        <v>29</v>
      </c>
      <c r="G4373" s="1" t="s">
        <v>20</v>
      </c>
      <c r="H4373">
        <v>70</v>
      </c>
      <c r="I4373">
        <v>975</v>
      </c>
      <c r="J4373">
        <v>682500</v>
      </c>
      <c r="K4373">
        <v>170625</v>
      </c>
      <c r="L4373" s="1">
        <v>511875</v>
      </c>
      <c r="M4373" s="1" t="s">
        <v>19</v>
      </c>
      <c r="N4373" s="1" t="s">
        <v>197</v>
      </c>
    </row>
    <row r="4374" spans="1:14" x14ac:dyDescent="0.3">
      <c r="A4374" s="1" t="s">
        <v>52</v>
      </c>
      <c r="B4374">
        <v>1185732</v>
      </c>
      <c r="C4374" s="2">
        <v>44684</v>
      </c>
      <c r="D4374" s="1" t="s">
        <v>15</v>
      </c>
      <c r="E4374" s="1" t="s">
        <v>29</v>
      </c>
      <c r="F4374" s="1" t="s">
        <v>29</v>
      </c>
      <c r="G4374" s="1" t="s">
        <v>21</v>
      </c>
      <c r="H4374">
        <v>65</v>
      </c>
      <c r="I4374">
        <v>1200</v>
      </c>
      <c r="J4374">
        <v>780000</v>
      </c>
      <c r="K4374">
        <v>390000</v>
      </c>
      <c r="L4374" s="1">
        <v>390000</v>
      </c>
      <c r="M4374" s="1" t="s">
        <v>19</v>
      </c>
      <c r="N4374" s="1" t="s">
        <v>196</v>
      </c>
    </row>
    <row r="4375" spans="1:14" x14ac:dyDescent="0.3">
      <c r="A4375" s="1" t="s">
        <v>52</v>
      </c>
      <c r="B4375">
        <v>1185732</v>
      </c>
      <c r="C4375" s="2">
        <v>44685</v>
      </c>
      <c r="D4375" s="1" t="s">
        <v>15</v>
      </c>
      <c r="E4375" s="1" t="s">
        <v>29</v>
      </c>
      <c r="F4375" s="1" t="s">
        <v>29</v>
      </c>
      <c r="G4375" s="1" t="s">
        <v>22</v>
      </c>
      <c r="H4375">
        <v>55.000000000000007</v>
      </c>
      <c r="I4375">
        <v>1000</v>
      </c>
      <c r="J4375">
        <v>550000.00000000012</v>
      </c>
      <c r="K4375">
        <v>165000.00000000003</v>
      </c>
      <c r="L4375" s="1">
        <v>385000.00000000012</v>
      </c>
      <c r="M4375" s="1" t="s">
        <v>19</v>
      </c>
      <c r="N4375" s="1" t="s">
        <v>196</v>
      </c>
    </row>
    <row r="4376" spans="1:14" x14ac:dyDescent="0.3">
      <c r="A4376" s="1" t="s">
        <v>52</v>
      </c>
      <c r="B4376">
        <v>1185732</v>
      </c>
      <c r="C4376" s="2">
        <v>44686</v>
      </c>
      <c r="D4376" s="1" t="s">
        <v>15</v>
      </c>
      <c r="E4376" s="1" t="s">
        <v>29</v>
      </c>
      <c r="F4376" s="1" t="s">
        <v>29</v>
      </c>
      <c r="G4376" s="1" t="s">
        <v>23</v>
      </c>
      <c r="H4376">
        <v>55.000000000000007</v>
      </c>
      <c r="I4376">
        <v>950</v>
      </c>
      <c r="J4376">
        <v>522500.00000000006</v>
      </c>
      <c r="K4376">
        <v>182875</v>
      </c>
      <c r="L4376" s="1">
        <v>339625.00000000006</v>
      </c>
      <c r="M4376" s="1" t="s">
        <v>19</v>
      </c>
      <c r="N4376" s="1" t="s">
        <v>197</v>
      </c>
    </row>
    <row r="4377" spans="1:14" x14ac:dyDescent="0.3">
      <c r="A4377" s="1" t="s">
        <v>52</v>
      </c>
      <c r="B4377">
        <v>1185732</v>
      </c>
      <c r="C4377" s="2">
        <v>44687</v>
      </c>
      <c r="D4377" s="1" t="s">
        <v>15</v>
      </c>
      <c r="E4377" s="1" t="s">
        <v>29</v>
      </c>
      <c r="F4377" s="1" t="s">
        <v>29</v>
      </c>
      <c r="G4377" s="1" t="s">
        <v>24</v>
      </c>
      <c r="H4377">
        <v>55.000000000000007</v>
      </c>
      <c r="I4377">
        <v>900</v>
      </c>
      <c r="J4377">
        <v>495000.00000000006</v>
      </c>
      <c r="K4377">
        <v>173250</v>
      </c>
      <c r="L4377" s="1">
        <v>321750.00000000006</v>
      </c>
      <c r="M4377" s="1" t="s">
        <v>19</v>
      </c>
      <c r="N4377" s="1" t="s">
        <v>197</v>
      </c>
    </row>
    <row r="4378" spans="1:14" x14ac:dyDescent="0.3">
      <c r="A4378" s="1" t="s">
        <v>52</v>
      </c>
      <c r="B4378">
        <v>1185732</v>
      </c>
      <c r="C4378" s="2">
        <v>44688</v>
      </c>
      <c r="D4378" s="1" t="s">
        <v>15</v>
      </c>
      <c r="E4378" s="1" t="s">
        <v>29</v>
      </c>
      <c r="F4378" s="1" t="s">
        <v>29</v>
      </c>
      <c r="G4378" s="1" t="s">
        <v>18</v>
      </c>
      <c r="H4378">
        <v>65</v>
      </c>
      <c r="I4378">
        <v>900</v>
      </c>
      <c r="J4378">
        <v>585000</v>
      </c>
      <c r="K4378">
        <v>175500</v>
      </c>
      <c r="L4378" s="1">
        <v>409500</v>
      </c>
      <c r="M4378" s="1" t="s">
        <v>19</v>
      </c>
      <c r="N4378" s="1" t="s">
        <v>196</v>
      </c>
    </row>
    <row r="4379" spans="1:14" x14ac:dyDescent="0.3">
      <c r="A4379" s="1" t="s">
        <v>52</v>
      </c>
      <c r="B4379">
        <v>1185732</v>
      </c>
      <c r="C4379" s="2">
        <v>44760</v>
      </c>
      <c r="D4379" s="1" t="s">
        <v>15</v>
      </c>
      <c r="E4379" s="1" t="s">
        <v>29</v>
      </c>
      <c r="F4379" s="1" t="s">
        <v>29</v>
      </c>
      <c r="G4379" s="1" t="s">
        <v>20</v>
      </c>
      <c r="H4379">
        <v>70</v>
      </c>
      <c r="I4379">
        <v>1000</v>
      </c>
      <c r="J4379">
        <v>700000</v>
      </c>
      <c r="K4379">
        <v>175000</v>
      </c>
      <c r="L4379" s="1">
        <v>525000</v>
      </c>
      <c r="M4379" s="1" t="s">
        <v>19</v>
      </c>
      <c r="N4379" s="1" t="s">
        <v>197</v>
      </c>
    </row>
    <row r="4380" spans="1:14" x14ac:dyDescent="0.3">
      <c r="A4380" s="1" t="s">
        <v>52</v>
      </c>
      <c r="B4380">
        <v>1185732</v>
      </c>
      <c r="C4380" s="2">
        <v>44668</v>
      </c>
      <c r="D4380" s="1" t="s">
        <v>15</v>
      </c>
      <c r="E4380" s="1" t="s">
        <v>29</v>
      </c>
      <c r="F4380" s="1" t="s">
        <v>29</v>
      </c>
      <c r="G4380" s="1" t="s">
        <v>18</v>
      </c>
      <c r="H4380">
        <v>43</v>
      </c>
      <c r="I4380">
        <v>279</v>
      </c>
      <c r="J4380">
        <v>11997</v>
      </c>
      <c r="K4380">
        <v>3959.0099999999993</v>
      </c>
      <c r="L4380" s="1">
        <v>8037.9900000000007</v>
      </c>
      <c r="M4380" s="1" t="s">
        <v>19</v>
      </c>
      <c r="N4380" s="1" t="s">
        <v>196</v>
      </c>
    </row>
    <row r="4381" spans="1:14" x14ac:dyDescent="0.3">
      <c r="A4381" s="1" t="s">
        <v>52</v>
      </c>
      <c r="B4381">
        <v>1185732</v>
      </c>
      <c r="C4381" s="2">
        <v>44669</v>
      </c>
      <c r="D4381" s="1" t="s">
        <v>15</v>
      </c>
      <c r="E4381" s="1" t="s">
        <v>29</v>
      </c>
      <c r="F4381" s="1" t="s">
        <v>29</v>
      </c>
      <c r="G4381" s="1" t="s">
        <v>20</v>
      </c>
      <c r="H4381">
        <v>48</v>
      </c>
      <c r="I4381">
        <v>355</v>
      </c>
      <c r="J4381">
        <v>17040</v>
      </c>
      <c r="K4381">
        <v>5112</v>
      </c>
      <c r="L4381" s="1">
        <v>11928</v>
      </c>
      <c r="M4381" s="1" t="s">
        <v>19</v>
      </c>
      <c r="N4381" s="1" t="s">
        <v>197</v>
      </c>
    </row>
    <row r="4382" spans="1:14" x14ac:dyDescent="0.3">
      <c r="A4382" s="1" t="s">
        <v>52</v>
      </c>
      <c r="B4382">
        <v>1185732</v>
      </c>
      <c r="C4382" s="2">
        <v>44670</v>
      </c>
      <c r="D4382" s="1" t="s">
        <v>15</v>
      </c>
      <c r="E4382" s="1" t="s">
        <v>29</v>
      </c>
      <c r="F4382" s="1" t="s">
        <v>29</v>
      </c>
      <c r="G4382" s="1" t="s">
        <v>21</v>
      </c>
      <c r="H4382">
        <v>39</v>
      </c>
      <c r="I4382">
        <v>408</v>
      </c>
      <c r="J4382">
        <v>15912</v>
      </c>
      <c r="K4382">
        <v>8751.6</v>
      </c>
      <c r="L4382" s="1">
        <v>7160.4</v>
      </c>
      <c r="M4382" s="1" t="s">
        <v>19</v>
      </c>
      <c r="N4382" s="1" t="s">
        <v>196</v>
      </c>
    </row>
    <row r="4383" spans="1:14" x14ac:dyDescent="0.3">
      <c r="A4383" s="1" t="s">
        <v>52</v>
      </c>
      <c r="B4383">
        <v>1185732</v>
      </c>
      <c r="C4383" s="2">
        <v>44671</v>
      </c>
      <c r="D4383" s="1" t="s">
        <v>15</v>
      </c>
      <c r="E4383" s="1" t="s">
        <v>29</v>
      </c>
      <c r="F4383" s="1" t="s">
        <v>29</v>
      </c>
      <c r="G4383" s="1" t="s">
        <v>22</v>
      </c>
      <c r="H4383">
        <v>43</v>
      </c>
      <c r="I4383">
        <v>350</v>
      </c>
      <c r="J4383">
        <v>15050</v>
      </c>
      <c r="K4383">
        <v>4966.4999999999991</v>
      </c>
      <c r="L4383" s="1">
        <v>10083.5</v>
      </c>
      <c r="M4383" s="1" t="s">
        <v>19</v>
      </c>
      <c r="N4383" s="1" t="s">
        <v>196</v>
      </c>
    </row>
    <row r="4384" spans="1:14" x14ac:dyDescent="0.3">
      <c r="A4384" s="1" t="s">
        <v>52</v>
      </c>
      <c r="B4384">
        <v>1185732</v>
      </c>
      <c r="C4384" s="2">
        <v>44672</v>
      </c>
      <c r="D4384" s="1" t="s">
        <v>15</v>
      </c>
      <c r="E4384" s="1" t="s">
        <v>29</v>
      </c>
      <c r="F4384" s="1" t="s">
        <v>29</v>
      </c>
      <c r="G4384" s="1" t="s">
        <v>23</v>
      </c>
      <c r="H4384">
        <v>36</v>
      </c>
      <c r="I4384">
        <v>315</v>
      </c>
      <c r="J4384">
        <v>11340</v>
      </c>
      <c r="K4384">
        <v>4422.5999999999995</v>
      </c>
      <c r="L4384" s="1">
        <v>6917.4000000000005</v>
      </c>
      <c r="M4384" s="1" t="s">
        <v>19</v>
      </c>
      <c r="N4384" s="1" t="s">
        <v>197</v>
      </c>
    </row>
    <row r="4385" spans="1:14" x14ac:dyDescent="0.3">
      <c r="A4385" s="1" t="s">
        <v>52</v>
      </c>
      <c r="B4385">
        <v>1185732</v>
      </c>
      <c r="C4385" s="2">
        <v>44673</v>
      </c>
      <c r="D4385" s="1" t="s">
        <v>15</v>
      </c>
      <c r="E4385" s="1" t="s">
        <v>29</v>
      </c>
      <c r="F4385" s="1" t="s">
        <v>29</v>
      </c>
      <c r="G4385" s="1" t="s">
        <v>24</v>
      </c>
      <c r="H4385">
        <v>34</v>
      </c>
      <c r="I4385">
        <v>306</v>
      </c>
      <c r="J4385">
        <v>10404</v>
      </c>
      <c r="K4385">
        <v>4057.5599999999995</v>
      </c>
      <c r="L4385" s="1">
        <v>6346.4400000000005</v>
      </c>
      <c r="M4385" s="1" t="s">
        <v>19</v>
      </c>
      <c r="N4385" s="1" t="s">
        <v>197</v>
      </c>
    </row>
    <row r="4386" spans="1:14" x14ac:dyDescent="0.3">
      <c r="A4386" s="1" t="s">
        <v>52</v>
      </c>
      <c r="B4386">
        <v>1185732</v>
      </c>
      <c r="C4386" s="2">
        <v>44674</v>
      </c>
      <c r="D4386" s="1" t="s">
        <v>15</v>
      </c>
      <c r="E4386" s="1" t="s">
        <v>29</v>
      </c>
      <c r="F4386" s="1" t="s">
        <v>29</v>
      </c>
      <c r="G4386" s="1" t="s">
        <v>18</v>
      </c>
      <c r="H4386">
        <v>44</v>
      </c>
      <c r="I4386">
        <v>315</v>
      </c>
      <c r="J4386">
        <v>13860</v>
      </c>
      <c r="K4386">
        <v>5128.2</v>
      </c>
      <c r="L4386" s="1">
        <v>8731.7999999999993</v>
      </c>
      <c r="M4386" s="1" t="s">
        <v>19</v>
      </c>
      <c r="N4386" s="1" t="s">
        <v>196</v>
      </c>
    </row>
    <row r="4387" spans="1:14" x14ac:dyDescent="0.3">
      <c r="A4387" s="1" t="s">
        <v>52</v>
      </c>
      <c r="B4387">
        <v>1185732</v>
      </c>
      <c r="C4387" s="2">
        <v>44675</v>
      </c>
      <c r="D4387" s="1" t="s">
        <v>15</v>
      </c>
      <c r="E4387" s="1" t="s">
        <v>29</v>
      </c>
      <c r="F4387" s="1" t="s">
        <v>29</v>
      </c>
      <c r="G4387" s="1" t="s">
        <v>20</v>
      </c>
      <c r="H4387">
        <v>45</v>
      </c>
      <c r="I4387">
        <v>350</v>
      </c>
      <c r="J4387">
        <v>15750</v>
      </c>
      <c r="K4387">
        <v>4725</v>
      </c>
      <c r="L4387" s="1">
        <v>11025</v>
      </c>
      <c r="M4387" s="1" t="s">
        <v>19</v>
      </c>
      <c r="N4387" s="1" t="s">
        <v>197</v>
      </c>
    </row>
    <row r="4388" spans="1:14" x14ac:dyDescent="0.3">
      <c r="A4388" s="1" t="s">
        <v>52</v>
      </c>
      <c r="B4388">
        <v>1185732</v>
      </c>
      <c r="C4388" s="2">
        <v>44676</v>
      </c>
      <c r="D4388" s="1" t="s">
        <v>15</v>
      </c>
      <c r="E4388" s="1" t="s">
        <v>29</v>
      </c>
      <c r="F4388" s="1" t="s">
        <v>29</v>
      </c>
      <c r="G4388" s="1" t="s">
        <v>18</v>
      </c>
      <c r="H4388">
        <v>51</v>
      </c>
      <c r="I4388">
        <v>289</v>
      </c>
      <c r="J4388">
        <v>14739</v>
      </c>
      <c r="K4388">
        <v>4716.4800000000005</v>
      </c>
      <c r="L4388" s="1">
        <v>10022.52</v>
      </c>
      <c r="M4388" s="1" t="s">
        <v>19</v>
      </c>
      <c r="N4388" s="1" t="s">
        <v>196</v>
      </c>
    </row>
    <row r="4389" spans="1:14" x14ac:dyDescent="0.3">
      <c r="A4389" s="1" t="s">
        <v>52</v>
      </c>
      <c r="B4389">
        <v>1185732</v>
      </c>
      <c r="C4389" s="2">
        <v>44677</v>
      </c>
      <c r="D4389" s="1" t="s">
        <v>15</v>
      </c>
      <c r="E4389" s="1" t="s">
        <v>29</v>
      </c>
      <c r="F4389" s="1" t="s">
        <v>29</v>
      </c>
      <c r="G4389" s="1" t="s">
        <v>20</v>
      </c>
      <c r="H4389">
        <v>50</v>
      </c>
      <c r="I4389">
        <v>330</v>
      </c>
      <c r="J4389">
        <v>16500</v>
      </c>
      <c r="K4389">
        <v>4620</v>
      </c>
      <c r="L4389" s="1">
        <v>11880</v>
      </c>
      <c r="M4389" s="1" t="s">
        <v>19</v>
      </c>
      <c r="N4389" s="1" t="s">
        <v>197</v>
      </c>
    </row>
    <row r="4390" spans="1:14" x14ac:dyDescent="0.3">
      <c r="A4390" s="1" t="s">
        <v>52</v>
      </c>
      <c r="B4390">
        <v>1185732</v>
      </c>
      <c r="C4390" s="2">
        <v>44678</v>
      </c>
      <c r="D4390" s="1" t="s">
        <v>15</v>
      </c>
      <c r="E4390" s="1" t="s">
        <v>29</v>
      </c>
      <c r="F4390" s="1" t="s">
        <v>29</v>
      </c>
      <c r="G4390" s="1" t="s">
        <v>21</v>
      </c>
      <c r="H4390">
        <v>46</v>
      </c>
      <c r="I4390">
        <v>403</v>
      </c>
      <c r="J4390">
        <v>18538</v>
      </c>
      <c r="K4390">
        <v>10381.280000000001</v>
      </c>
      <c r="L4390" s="1">
        <v>8156.7199999999993</v>
      </c>
      <c r="M4390" s="1" t="s">
        <v>19</v>
      </c>
      <c r="N4390" s="1" t="s">
        <v>196</v>
      </c>
    </row>
    <row r="4391" spans="1:14" x14ac:dyDescent="0.3">
      <c r="A4391" s="1" t="s">
        <v>52</v>
      </c>
      <c r="B4391">
        <v>1185732</v>
      </c>
      <c r="C4391" s="2">
        <v>44679</v>
      </c>
      <c r="D4391" s="1" t="s">
        <v>15</v>
      </c>
      <c r="E4391" s="1" t="s">
        <v>29</v>
      </c>
      <c r="F4391" s="1" t="s">
        <v>29</v>
      </c>
      <c r="G4391" s="1" t="s">
        <v>22</v>
      </c>
      <c r="H4391">
        <v>40</v>
      </c>
      <c r="I4391">
        <v>312</v>
      </c>
      <c r="J4391">
        <v>12480</v>
      </c>
      <c r="K4391">
        <v>4492.8</v>
      </c>
      <c r="L4391" s="1">
        <v>7987.2</v>
      </c>
      <c r="M4391" s="1" t="s">
        <v>19</v>
      </c>
      <c r="N4391" s="1" t="s">
        <v>196</v>
      </c>
    </row>
    <row r="4392" spans="1:14" x14ac:dyDescent="0.3">
      <c r="A4392" s="1" t="s">
        <v>52</v>
      </c>
      <c r="B4392">
        <v>1185732</v>
      </c>
      <c r="C4392" s="2">
        <v>44680</v>
      </c>
      <c r="D4392" s="1" t="s">
        <v>15</v>
      </c>
      <c r="E4392" s="1" t="s">
        <v>29</v>
      </c>
      <c r="F4392" s="1" t="s">
        <v>29</v>
      </c>
      <c r="G4392" s="1" t="s">
        <v>23</v>
      </c>
      <c r="H4392">
        <v>43</v>
      </c>
      <c r="I4392">
        <v>294</v>
      </c>
      <c r="J4392">
        <v>12642</v>
      </c>
      <c r="K4392">
        <v>5309.6399999999994</v>
      </c>
      <c r="L4392" s="1">
        <v>7332.3600000000006</v>
      </c>
      <c r="M4392" s="1" t="s">
        <v>19</v>
      </c>
      <c r="N4392" s="1" t="s">
        <v>197</v>
      </c>
    </row>
    <row r="4393" spans="1:14" x14ac:dyDescent="0.3">
      <c r="A4393" s="1" t="s">
        <v>52</v>
      </c>
      <c r="B4393">
        <v>1185732</v>
      </c>
      <c r="C4393" s="2">
        <v>44681</v>
      </c>
      <c r="D4393" s="1" t="s">
        <v>15</v>
      </c>
      <c r="E4393" s="1" t="s">
        <v>29</v>
      </c>
      <c r="F4393" s="1" t="s">
        <v>29</v>
      </c>
      <c r="G4393" s="1" t="s">
        <v>24</v>
      </c>
      <c r="H4393">
        <v>41</v>
      </c>
      <c r="I4393">
        <v>270</v>
      </c>
      <c r="J4393">
        <v>11070</v>
      </c>
      <c r="K4393">
        <v>4095.9</v>
      </c>
      <c r="L4393" s="1">
        <v>6974.1</v>
      </c>
      <c r="M4393" s="1" t="s">
        <v>19</v>
      </c>
      <c r="N4393" s="1" t="s">
        <v>197</v>
      </c>
    </row>
    <row r="4394" spans="1:14" x14ac:dyDescent="0.3">
      <c r="A4394" s="1" t="s">
        <v>52</v>
      </c>
      <c r="B4394">
        <v>1185732</v>
      </c>
      <c r="C4394" s="2">
        <v>44682</v>
      </c>
      <c r="D4394" s="1" t="s">
        <v>15</v>
      </c>
      <c r="E4394" s="1" t="s">
        <v>29</v>
      </c>
      <c r="F4394" s="1" t="s">
        <v>29</v>
      </c>
      <c r="G4394" s="1" t="s">
        <v>18</v>
      </c>
      <c r="H4394">
        <v>47</v>
      </c>
      <c r="I4394">
        <v>280</v>
      </c>
      <c r="J4394">
        <v>13160</v>
      </c>
      <c r="K4394">
        <v>4737.5999999999995</v>
      </c>
      <c r="L4394" s="1">
        <v>8422.4000000000015</v>
      </c>
      <c r="M4394" s="1" t="s">
        <v>19</v>
      </c>
      <c r="N4394" s="1" t="s">
        <v>196</v>
      </c>
    </row>
    <row r="4395" spans="1:14" x14ac:dyDescent="0.3">
      <c r="A4395" s="1" t="s">
        <v>52</v>
      </c>
      <c r="B4395">
        <v>1185732</v>
      </c>
      <c r="C4395" s="2">
        <v>44683</v>
      </c>
      <c r="D4395" s="1" t="s">
        <v>15</v>
      </c>
      <c r="E4395" s="1" t="s">
        <v>29</v>
      </c>
      <c r="F4395" s="1" t="s">
        <v>29</v>
      </c>
      <c r="G4395" s="1" t="s">
        <v>20</v>
      </c>
      <c r="H4395">
        <v>53</v>
      </c>
      <c r="I4395">
        <v>322</v>
      </c>
      <c r="J4395">
        <v>17066</v>
      </c>
      <c r="K4395">
        <v>4778.4800000000005</v>
      </c>
      <c r="L4395" s="1">
        <v>12287.52</v>
      </c>
      <c r="M4395" s="1" t="s">
        <v>19</v>
      </c>
      <c r="N4395" s="1" t="s">
        <v>197</v>
      </c>
    </row>
    <row r="4396" spans="1:14" x14ac:dyDescent="0.3">
      <c r="A4396" s="1" t="s">
        <v>52</v>
      </c>
      <c r="B4396">
        <v>1185732</v>
      </c>
      <c r="C4396" s="2">
        <v>44684</v>
      </c>
      <c r="D4396" s="1" t="s">
        <v>15</v>
      </c>
      <c r="E4396" s="1" t="s">
        <v>29</v>
      </c>
      <c r="F4396" s="1" t="s">
        <v>29</v>
      </c>
      <c r="G4396" s="1" t="s">
        <v>21</v>
      </c>
      <c r="H4396">
        <v>48</v>
      </c>
      <c r="I4396">
        <v>420</v>
      </c>
      <c r="J4396">
        <v>20160</v>
      </c>
      <c r="K4396">
        <v>11289.6</v>
      </c>
      <c r="L4396" s="1">
        <v>8870.4</v>
      </c>
      <c r="M4396" s="1" t="s">
        <v>19</v>
      </c>
      <c r="N4396" s="1" t="s">
        <v>196</v>
      </c>
    </row>
    <row r="4397" spans="1:14" x14ac:dyDescent="0.3">
      <c r="A4397" s="1" t="s">
        <v>52</v>
      </c>
      <c r="B4397">
        <v>1185732</v>
      </c>
      <c r="C4397" s="2">
        <v>44685</v>
      </c>
      <c r="D4397" s="1" t="s">
        <v>15</v>
      </c>
      <c r="E4397" s="1" t="s">
        <v>29</v>
      </c>
      <c r="F4397" s="1" t="s">
        <v>29</v>
      </c>
      <c r="G4397" s="1" t="s">
        <v>22</v>
      </c>
      <c r="H4397">
        <v>43</v>
      </c>
      <c r="I4397">
        <v>310</v>
      </c>
      <c r="J4397">
        <v>13330</v>
      </c>
      <c r="K4397">
        <v>4665.5</v>
      </c>
      <c r="L4397" s="1">
        <v>8664.5</v>
      </c>
      <c r="M4397" s="1" t="s">
        <v>19</v>
      </c>
      <c r="N4397" s="1" t="s">
        <v>196</v>
      </c>
    </row>
    <row r="4398" spans="1:14" x14ac:dyDescent="0.3">
      <c r="A4398" s="1" t="s">
        <v>52</v>
      </c>
      <c r="B4398">
        <v>1185732</v>
      </c>
      <c r="C4398" s="2">
        <v>44686</v>
      </c>
      <c r="D4398" s="1" t="s">
        <v>15</v>
      </c>
      <c r="E4398" s="1" t="s">
        <v>29</v>
      </c>
      <c r="F4398" s="1" t="s">
        <v>29</v>
      </c>
      <c r="G4398" s="1" t="s">
        <v>23</v>
      </c>
      <c r="H4398">
        <v>42</v>
      </c>
      <c r="I4398">
        <v>333</v>
      </c>
      <c r="J4398">
        <v>13986</v>
      </c>
      <c r="K4398">
        <v>5594.4</v>
      </c>
      <c r="L4398" s="1">
        <v>8391.6</v>
      </c>
      <c r="M4398" s="1" t="s">
        <v>19</v>
      </c>
      <c r="N4398" s="1" t="s">
        <v>197</v>
      </c>
    </row>
    <row r="4399" spans="1:14" x14ac:dyDescent="0.3">
      <c r="A4399" s="1" t="s">
        <v>52</v>
      </c>
      <c r="B4399">
        <v>1185732</v>
      </c>
      <c r="C4399" s="2">
        <v>44687</v>
      </c>
      <c r="D4399" s="1" t="s">
        <v>15</v>
      </c>
      <c r="E4399" s="1" t="s">
        <v>29</v>
      </c>
      <c r="F4399" s="1" t="s">
        <v>29</v>
      </c>
      <c r="G4399" s="1" t="s">
        <v>24</v>
      </c>
      <c r="H4399">
        <v>41</v>
      </c>
      <c r="I4399">
        <v>306</v>
      </c>
      <c r="J4399">
        <v>12546</v>
      </c>
      <c r="K4399">
        <v>5018.3999999999996</v>
      </c>
      <c r="L4399" s="1">
        <v>7527.6</v>
      </c>
      <c r="M4399" s="1" t="s">
        <v>19</v>
      </c>
      <c r="N4399" s="1" t="s">
        <v>197</v>
      </c>
    </row>
    <row r="4400" spans="1:14" x14ac:dyDescent="0.3">
      <c r="A4400" s="1" t="s">
        <v>52</v>
      </c>
      <c r="B4400">
        <v>1185732</v>
      </c>
      <c r="C4400" s="2">
        <v>44688</v>
      </c>
      <c r="D4400" s="1" t="s">
        <v>15</v>
      </c>
      <c r="E4400" s="1" t="s">
        <v>29</v>
      </c>
      <c r="F4400" s="1" t="s">
        <v>29</v>
      </c>
      <c r="G4400" s="1" t="s">
        <v>18</v>
      </c>
      <c r="H4400">
        <v>48</v>
      </c>
      <c r="I4400">
        <v>279</v>
      </c>
      <c r="J4400">
        <v>13392</v>
      </c>
      <c r="K4400">
        <v>4955.04</v>
      </c>
      <c r="L4400" s="1">
        <v>8436.9599999999991</v>
      </c>
      <c r="M4400" s="1" t="s">
        <v>19</v>
      </c>
      <c r="N4400" s="1" t="s">
        <v>196</v>
      </c>
    </row>
    <row r="4401" spans="1:14" x14ac:dyDescent="0.3">
      <c r="A4401" s="1" t="s">
        <v>52</v>
      </c>
      <c r="B4401">
        <v>1185732</v>
      </c>
      <c r="C4401" s="2">
        <v>44760</v>
      </c>
      <c r="D4401" s="1" t="s">
        <v>15</v>
      </c>
      <c r="E4401" s="1" t="s">
        <v>29</v>
      </c>
      <c r="F4401" s="1" t="s">
        <v>29</v>
      </c>
      <c r="G4401" s="1" t="s">
        <v>20</v>
      </c>
      <c r="H4401">
        <v>48</v>
      </c>
      <c r="I4401">
        <v>340</v>
      </c>
      <c r="J4401">
        <v>16320</v>
      </c>
      <c r="K4401">
        <v>4896</v>
      </c>
      <c r="L4401" s="1">
        <v>11424</v>
      </c>
      <c r="M4401" s="1" t="s">
        <v>19</v>
      </c>
      <c r="N4401" s="1" t="s">
        <v>197</v>
      </c>
    </row>
    <row r="4402" spans="1:14" x14ac:dyDescent="0.3">
      <c r="A4402" s="1" t="s">
        <v>51</v>
      </c>
      <c r="B4402">
        <v>1185732</v>
      </c>
      <c r="C4402" s="2">
        <v>44538</v>
      </c>
      <c r="D4402" s="1" t="s">
        <v>15</v>
      </c>
      <c r="E4402" s="1" t="s">
        <v>29</v>
      </c>
      <c r="F4402" s="1" t="s">
        <v>53</v>
      </c>
      <c r="G4402" s="1" t="s">
        <v>23</v>
      </c>
      <c r="H4402">
        <v>55.000000000000007</v>
      </c>
      <c r="I4402">
        <v>625</v>
      </c>
      <c r="J4402">
        <v>343750.00000000006</v>
      </c>
      <c r="K4402">
        <v>85937.500000000015</v>
      </c>
      <c r="L4402" s="1">
        <v>257812.50000000006</v>
      </c>
      <c r="M4402" s="1" t="s">
        <v>28</v>
      </c>
      <c r="N4402" s="1" t="s">
        <v>197</v>
      </c>
    </row>
    <row r="4403" spans="1:14" x14ac:dyDescent="0.3">
      <c r="A4403" s="1" t="s">
        <v>51</v>
      </c>
      <c r="B4403">
        <v>1185732</v>
      </c>
      <c r="C4403" s="2">
        <v>44538</v>
      </c>
      <c r="D4403" s="1" t="s">
        <v>15</v>
      </c>
      <c r="E4403" s="1" t="s">
        <v>29</v>
      </c>
      <c r="F4403" s="1" t="s">
        <v>53</v>
      </c>
      <c r="G4403" s="1" t="s">
        <v>24</v>
      </c>
      <c r="H4403">
        <v>55.000000000000007</v>
      </c>
      <c r="I4403">
        <v>575</v>
      </c>
      <c r="J4403">
        <v>316250.00000000006</v>
      </c>
      <c r="K4403">
        <v>94875.000000000015</v>
      </c>
      <c r="L4403" s="1">
        <v>221375.00000000006</v>
      </c>
      <c r="M4403" s="1" t="s">
        <v>28</v>
      </c>
      <c r="N4403" s="1" t="s">
        <v>197</v>
      </c>
    </row>
    <row r="4404" spans="1:14" x14ac:dyDescent="0.3">
      <c r="A4404" s="1" t="s">
        <v>51</v>
      </c>
      <c r="B4404">
        <v>1185732</v>
      </c>
      <c r="C4404" s="2">
        <v>44538</v>
      </c>
      <c r="D4404" s="1" t="s">
        <v>15</v>
      </c>
      <c r="E4404" s="1" t="s">
        <v>29</v>
      </c>
      <c r="F4404" s="1" t="s">
        <v>53</v>
      </c>
      <c r="G4404" s="1" t="s">
        <v>18</v>
      </c>
      <c r="H4404">
        <v>65</v>
      </c>
      <c r="I4404">
        <v>575</v>
      </c>
      <c r="J4404">
        <v>373750</v>
      </c>
      <c r="K4404">
        <v>130812.49999999999</v>
      </c>
      <c r="L4404" s="1">
        <v>242937.5</v>
      </c>
      <c r="M4404" s="1" t="s">
        <v>28</v>
      </c>
      <c r="N4404" s="1" t="s">
        <v>196</v>
      </c>
    </row>
    <row r="4405" spans="1:14" x14ac:dyDescent="0.3">
      <c r="A4405" s="1" t="s">
        <v>51</v>
      </c>
      <c r="B4405">
        <v>1185732</v>
      </c>
      <c r="C4405" s="2">
        <v>44538</v>
      </c>
      <c r="D4405" s="1" t="s">
        <v>15</v>
      </c>
      <c r="E4405" s="1" t="s">
        <v>29</v>
      </c>
      <c r="F4405" s="1" t="s">
        <v>53</v>
      </c>
      <c r="G4405" s="1" t="s">
        <v>20</v>
      </c>
      <c r="H4405">
        <v>70</v>
      </c>
      <c r="I4405">
        <v>675</v>
      </c>
      <c r="J4405">
        <v>472500</v>
      </c>
      <c r="K4405">
        <v>236250</v>
      </c>
      <c r="L4405" s="1">
        <v>236250</v>
      </c>
      <c r="M4405" s="1" t="s">
        <v>28</v>
      </c>
      <c r="N4405" s="1" t="s">
        <v>197</v>
      </c>
    </row>
    <row r="4406" spans="1:14" x14ac:dyDescent="0.3">
      <c r="A4406" s="1" t="s">
        <v>51</v>
      </c>
      <c r="B4406">
        <v>1185732</v>
      </c>
      <c r="C4406" s="2">
        <v>44210</v>
      </c>
      <c r="D4406" s="1" t="s">
        <v>15</v>
      </c>
      <c r="E4406" s="1" t="s">
        <v>29</v>
      </c>
      <c r="F4406" s="1" t="s">
        <v>53</v>
      </c>
      <c r="G4406" s="1" t="s">
        <v>21</v>
      </c>
      <c r="H4406">
        <v>40</v>
      </c>
      <c r="I4406">
        <v>800</v>
      </c>
      <c r="J4406">
        <v>320000</v>
      </c>
      <c r="K4406">
        <v>160000</v>
      </c>
      <c r="L4406" s="1">
        <v>160000</v>
      </c>
      <c r="M4406" s="1" t="s">
        <v>28</v>
      </c>
      <c r="N4406" s="1" t="s">
        <v>196</v>
      </c>
    </row>
    <row r="4407" spans="1:14" x14ac:dyDescent="0.3">
      <c r="A4407" s="1" t="s">
        <v>51</v>
      </c>
      <c r="B4407">
        <v>1185732</v>
      </c>
      <c r="C4407" s="2">
        <v>44210</v>
      </c>
      <c r="D4407" s="1" t="s">
        <v>15</v>
      </c>
      <c r="E4407" s="1" t="s">
        <v>29</v>
      </c>
      <c r="F4407" s="1" t="s">
        <v>53</v>
      </c>
      <c r="G4407" s="1" t="s">
        <v>22</v>
      </c>
      <c r="H4407">
        <v>40</v>
      </c>
      <c r="I4407">
        <v>600</v>
      </c>
      <c r="J4407">
        <v>240000</v>
      </c>
      <c r="K4407">
        <v>72000</v>
      </c>
      <c r="L4407" s="1">
        <v>168000</v>
      </c>
      <c r="M4407" s="1" t="s">
        <v>28</v>
      </c>
      <c r="N4407" s="1" t="s">
        <v>196</v>
      </c>
    </row>
    <row r="4408" spans="1:14" x14ac:dyDescent="0.3">
      <c r="A4408" s="1" t="s">
        <v>51</v>
      </c>
      <c r="B4408">
        <v>1185732</v>
      </c>
      <c r="C4408" s="2">
        <v>44210</v>
      </c>
      <c r="D4408" s="1" t="s">
        <v>15</v>
      </c>
      <c r="E4408" s="1" t="s">
        <v>29</v>
      </c>
      <c r="F4408" s="1" t="s">
        <v>53</v>
      </c>
      <c r="G4408" s="1" t="s">
        <v>23</v>
      </c>
      <c r="H4408">
        <v>30.000000000000004</v>
      </c>
      <c r="I4408">
        <v>600</v>
      </c>
      <c r="J4408">
        <v>180000.00000000003</v>
      </c>
      <c r="K4408">
        <v>63000.000000000007</v>
      </c>
      <c r="L4408" s="1">
        <v>117000.00000000003</v>
      </c>
      <c r="M4408" s="1" t="s">
        <v>28</v>
      </c>
      <c r="N4408" s="1" t="s">
        <v>197</v>
      </c>
    </row>
    <row r="4409" spans="1:14" x14ac:dyDescent="0.3">
      <c r="A4409" s="1" t="s">
        <v>51</v>
      </c>
      <c r="B4409">
        <v>1185732</v>
      </c>
      <c r="C4409" s="2">
        <v>44210</v>
      </c>
      <c r="D4409" s="1" t="s">
        <v>15</v>
      </c>
      <c r="E4409" s="1" t="s">
        <v>29</v>
      </c>
      <c r="F4409" s="1" t="s">
        <v>53</v>
      </c>
      <c r="G4409" s="1" t="s">
        <v>24</v>
      </c>
      <c r="H4409">
        <v>35</v>
      </c>
      <c r="I4409">
        <v>450</v>
      </c>
      <c r="J4409">
        <v>157500</v>
      </c>
      <c r="K4409">
        <v>55125</v>
      </c>
      <c r="L4409" s="1">
        <v>102375</v>
      </c>
      <c r="M4409" s="1" t="s">
        <v>28</v>
      </c>
      <c r="N4409" s="1" t="s">
        <v>197</v>
      </c>
    </row>
    <row r="4410" spans="1:14" x14ac:dyDescent="0.3">
      <c r="A4410" s="1" t="s">
        <v>51</v>
      </c>
      <c r="B4410">
        <v>1185732</v>
      </c>
      <c r="C4410" s="2">
        <v>44210</v>
      </c>
      <c r="D4410" s="1" t="s">
        <v>15</v>
      </c>
      <c r="E4410" s="1" t="s">
        <v>29</v>
      </c>
      <c r="F4410" s="1" t="s">
        <v>53</v>
      </c>
      <c r="G4410" s="1" t="s">
        <v>18</v>
      </c>
      <c r="H4410">
        <v>50</v>
      </c>
      <c r="I4410">
        <v>500</v>
      </c>
      <c r="J4410">
        <v>250000</v>
      </c>
      <c r="K4410">
        <v>75000</v>
      </c>
      <c r="L4410" s="1">
        <v>175000</v>
      </c>
      <c r="M4410" s="1" t="s">
        <v>28</v>
      </c>
      <c r="N4410" s="1" t="s">
        <v>196</v>
      </c>
    </row>
    <row r="4411" spans="1:14" x14ac:dyDescent="0.3">
      <c r="A4411" s="1" t="s">
        <v>51</v>
      </c>
      <c r="B4411">
        <v>1185732</v>
      </c>
      <c r="C4411" s="2">
        <v>44210</v>
      </c>
      <c r="D4411" s="1" t="s">
        <v>15</v>
      </c>
      <c r="E4411" s="1" t="s">
        <v>29</v>
      </c>
      <c r="F4411" s="1" t="s">
        <v>53</v>
      </c>
      <c r="G4411" s="1" t="s">
        <v>20</v>
      </c>
      <c r="H4411">
        <v>40</v>
      </c>
      <c r="I4411">
        <v>600</v>
      </c>
      <c r="J4411">
        <v>240000</v>
      </c>
      <c r="K4411">
        <v>60000</v>
      </c>
      <c r="L4411" s="1">
        <v>180000</v>
      </c>
      <c r="M4411" s="1" t="s">
        <v>28</v>
      </c>
      <c r="N4411" s="1" t="s">
        <v>197</v>
      </c>
    </row>
    <row r="4412" spans="1:14" x14ac:dyDescent="0.3">
      <c r="A4412" s="1" t="s">
        <v>51</v>
      </c>
      <c r="B4412">
        <v>1185732</v>
      </c>
      <c r="C4412" s="2">
        <v>44239</v>
      </c>
      <c r="D4412" s="1" t="s">
        <v>15</v>
      </c>
      <c r="E4412" s="1" t="s">
        <v>29</v>
      </c>
      <c r="F4412" s="1" t="s">
        <v>53</v>
      </c>
      <c r="G4412" s="1" t="s">
        <v>21</v>
      </c>
      <c r="H4412">
        <v>40</v>
      </c>
      <c r="I4412">
        <v>850</v>
      </c>
      <c r="J4412">
        <v>340000</v>
      </c>
      <c r="K4412">
        <v>170000</v>
      </c>
      <c r="L4412" s="1">
        <v>170000</v>
      </c>
      <c r="M4412" s="1" t="s">
        <v>28</v>
      </c>
      <c r="N4412" s="1" t="s">
        <v>196</v>
      </c>
    </row>
    <row r="4413" spans="1:14" x14ac:dyDescent="0.3">
      <c r="A4413" s="1" t="s">
        <v>51</v>
      </c>
      <c r="B4413">
        <v>1185732</v>
      </c>
      <c r="C4413" s="2">
        <v>44239</v>
      </c>
      <c r="D4413" s="1" t="s">
        <v>15</v>
      </c>
      <c r="E4413" s="1" t="s">
        <v>29</v>
      </c>
      <c r="F4413" s="1" t="s">
        <v>53</v>
      </c>
      <c r="G4413" s="1" t="s">
        <v>22</v>
      </c>
      <c r="H4413">
        <v>40</v>
      </c>
      <c r="I4413">
        <v>500</v>
      </c>
      <c r="J4413">
        <v>200000</v>
      </c>
      <c r="K4413">
        <v>60000</v>
      </c>
      <c r="L4413" s="1">
        <v>140000</v>
      </c>
      <c r="M4413" s="1" t="s">
        <v>28</v>
      </c>
      <c r="N4413" s="1" t="s">
        <v>196</v>
      </c>
    </row>
    <row r="4414" spans="1:14" x14ac:dyDescent="0.3">
      <c r="A4414" s="1" t="s">
        <v>51</v>
      </c>
      <c r="B4414">
        <v>1185732</v>
      </c>
      <c r="C4414" s="2">
        <v>44239</v>
      </c>
      <c r="D4414" s="1" t="s">
        <v>15</v>
      </c>
      <c r="E4414" s="1" t="s">
        <v>29</v>
      </c>
      <c r="F4414" s="1" t="s">
        <v>53</v>
      </c>
      <c r="G4414" s="1" t="s">
        <v>23</v>
      </c>
      <c r="H4414">
        <v>30.000000000000004</v>
      </c>
      <c r="I4414">
        <v>550</v>
      </c>
      <c r="J4414">
        <v>165000.00000000003</v>
      </c>
      <c r="K4414">
        <v>57750.000000000007</v>
      </c>
      <c r="L4414" s="1">
        <v>107250.00000000003</v>
      </c>
      <c r="M4414" s="1" t="s">
        <v>28</v>
      </c>
      <c r="N4414" s="1" t="s">
        <v>197</v>
      </c>
    </row>
    <row r="4415" spans="1:14" x14ac:dyDescent="0.3">
      <c r="A4415" s="1" t="s">
        <v>51</v>
      </c>
      <c r="B4415">
        <v>1185732</v>
      </c>
      <c r="C4415" s="2">
        <v>44538</v>
      </c>
      <c r="D4415" s="1" t="s">
        <v>15</v>
      </c>
      <c r="E4415" s="1" t="s">
        <v>29</v>
      </c>
      <c r="F4415" s="1" t="s">
        <v>53</v>
      </c>
      <c r="G4415" s="1" t="s">
        <v>23</v>
      </c>
      <c r="H4415">
        <v>52</v>
      </c>
      <c r="I4415">
        <v>163</v>
      </c>
      <c r="J4415">
        <v>8476</v>
      </c>
      <c r="K4415">
        <v>3305.6400000000003</v>
      </c>
      <c r="L4415" s="1">
        <v>5170.3599999999997</v>
      </c>
      <c r="M4415" s="1" t="s">
        <v>25</v>
      </c>
      <c r="N4415" s="1" t="s">
        <v>197</v>
      </c>
    </row>
    <row r="4416" spans="1:14" x14ac:dyDescent="0.3">
      <c r="A4416" s="1" t="s">
        <v>51</v>
      </c>
      <c r="B4416">
        <v>1185732</v>
      </c>
      <c r="C4416" s="2">
        <v>44538</v>
      </c>
      <c r="D4416" s="1" t="s">
        <v>15</v>
      </c>
      <c r="E4416" s="1" t="s">
        <v>29</v>
      </c>
      <c r="F4416" s="1" t="s">
        <v>53</v>
      </c>
      <c r="G4416" s="1" t="s">
        <v>24</v>
      </c>
      <c r="H4416">
        <v>54</v>
      </c>
      <c r="I4416">
        <v>155</v>
      </c>
      <c r="J4416">
        <v>8370</v>
      </c>
      <c r="K4416">
        <v>3431.7</v>
      </c>
      <c r="L4416" s="1">
        <v>4938.3</v>
      </c>
      <c r="M4416" s="1" t="s">
        <v>25</v>
      </c>
      <c r="N4416" s="1" t="s">
        <v>197</v>
      </c>
    </row>
    <row r="4417" spans="1:14" x14ac:dyDescent="0.3">
      <c r="A4417" s="1" t="s">
        <v>51</v>
      </c>
      <c r="B4417">
        <v>1185732</v>
      </c>
      <c r="C4417" s="2">
        <v>44538</v>
      </c>
      <c r="D4417" s="1" t="s">
        <v>15</v>
      </c>
      <c r="E4417" s="1" t="s">
        <v>29</v>
      </c>
      <c r="F4417" s="1" t="s">
        <v>53</v>
      </c>
      <c r="G4417" s="1" t="s">
        <v>18</v>
      </c>
      <c r="H4417">
        <v>60</v>
      </c>
      <c r="I4417">
        <v>155</v>
      </c>
      <c r="J4417">
        <v>9300</v>
      </c>
      <c r="K4417">
        <v>4278</v>
      </c>
      <c r="L4417" s="1">
        <v>5022</v>
      </c>
      <c r="M4417" s="1" t="s">
        <v>25</v>
      </c>
      <c r="N4417" s="1" t="s">
        <v>196</v>
      </c>
    </row>
    <row r="4418" spans="1:14" x14ac:dyDescent="0.3">
      <c r="A4418" s="1" t="s">
        <v>51</v>
      </c>
      <c r="B4418">
        <v>1185732</v>
      </c>
      <c r="C4418" s="2">
        <v>44538</v>
      </c>
      <c r="D4418" s="1" t="s">
        <v>15</v>
      </c>
      <c r="E4418" s="1" t="s">
        <v>29</v>
      </c>
      <c r="F4418" s="1" t="s">
        <v>53</v>
      </c>
      <c r="G4418" s="1" t="s">
        <v>20</v>
      </c>
      <c r="H4418">
        <v>69</v>
      </c>
      <c r="I4418">
        <v>182</v>
      </c>
      <c r="J4418">
        <v>12558</v>
      </c>
      <c r="K4418">
        <v>8037.12</v>
      </c>
      <c r="L4418" s="1">
        <v>4520.88</v>
      </c>
      <c r="M4418" s="1" t="s">
        <v>25</v>
      </c>
      <c r="N4418" s="1" t="s">
        <v>197</v>
      </c>
    </row>
    <row r="4419" spans="1:14" x14ac:dyDescent="0.3">
      <c r="A4419" s="1" t="s">
        <v>51</v>
      </c>
      <c r="B4419">
        <v>1185732</v>
      </c>
      <c r="C4419" s="2">
        <v>44210</v>
      </c>
      <c r="D4419" s="1" t="s">
        <v>15</v>
      </c>
      <c r="E4419" s="1" t="s">
        <v>29</v>
      </c>
      <c r="F4419" s="1" t="s">
        <v>53</v>
      </c>
      <c r="G4419" s="1" t="s">
        <v>21</v>
      </c>
      <c r="H4419">
        <v>39</v>
      </c>
      <c r="I4419">
        <v>216</v>
      </c>
      <c r="J4419">
        <v>8424</v>
      </c>
      <c r="K4419">
        <v>5307.12</v>
      </c>
      <c r="L4419" s="1">
        <v>3116.88</v>
      </c>
      <c r="M4419" s="1" t="s">
        <v>25</v>
      </c>
      <c r="N4419" s="1" t="s">
        <v>196</v>
      </c>
    </row>
    <row r="4420" spans="1:14" x14ac:dyDescent="0.3">
      <c r="A4420" s="1" t="s">
        <v>51</v>
      </c>
      <c r="B4420">
        <v>1185732</v>
      </c>
      <c r="C4420" s="2">
        <v>44210</v>
      </c>
      <c r="D4420" s="1" t="s">
        <v>15</v>
      </c>
      <c r="E4420" s="1" t="s">
        <v>29</v>
      </c>
      <c r="F4420" s="1" t="s">
        <v>53</v>
      </c>
      <c r="G4420" s="1" t="s">
        <v>22</v>
      </c>
      <c r="H4420">
        <v>39</v>
      </c>
      <c r="I4420">
        <v>156</v>
      </c>
      <c r="J4420">
        <v>6084</v>
      </c>
      <c r="K4420">
        <v>2737.7999999999997</v>
      </c>
      <c r="L4420" s="1">
        <v>3346.2000000000003</v>
      </c>
      <c r="M4420" s="1" t="s">
        <v>25</v>
      </c>
      <c r="N4420" s="1" t="s">
        <v>196</v>
      </c>
    </row>
    <row r="4421" spans="1:14" x14ac:dyDescent="0.3">
      <c r="A4421" s="1" t="s">
        <v>51</v>
      </c>
      <c r="B4421">
        <v>1185732</v>
      </c>
      <c r="C4421" s="2">
        <v>44210</v>
      </c>
      <c r="D4421" s="1" t="s">
        <v>15</v>
      </c>
      <c r="E4421" s="1" t="s">
        <v>29</v>
      </c>
      <c r="F4421" s="1" t="s">
        <v>53</v>
      </c>
      <c r="G4421" s="1" t="s">
        <v>23</v>
      </c>
      <c r="H4421">
        <v>29</v>
      </c>
      <c r="I4421">
        <v>168</v>
      </c>
      <c r="J4421">
        <v>4872</v>
      </c>
      <c r="K4421">
        <v>2338.56</v>
      </c>
      <c r="L4421" s="1">
        <v>2533.44</v>
      </c>
      <c r="M4421" s="1" t="s">
        <v>25</v>
      </c>
      <c r="N4421" s="1" t="s">
        <v>197</v>
      </c>
    </row>
    <row r="4422" spans="1:14" x14ac:dyDescent="0.3">
      <c r="A4422" s="1" t="s">
        <v>51</v>
      </c>
      <c r="B4422">
        <v>1185732</v>
      </c>
      <c r="C4422" s="2">
        <v>44210</v>
      </c>
      <c r="D4422" s="1" t="s">
        <v>15</v>
      </c>
      <c r="E4422" s="1" t="s">
        <v>29</v>
      </c>
      <c r="F4422" s="1" t="s">
        <v>53</v>
      </c>
      <c r="G4422" s="1" t="s">
        <v>24</v>
      </c>
      <c r="H4422">
        <v>34</v>
      </c>
      <c r="I4422">
        <v>131</v>
      </c>
      <c r="J4422">
        <v>4454</v>
      </c>
      <c r="K4422">
        <v>2093.3799999999997</v>
      </c>
      <c r="L4422" s="1">
        <v>2360.6200000000003</v>
      </c>
      <c r="M4422" s="1" t="s">
        <v>25</v>
      </c>
      <c r="N4422" s="1" t="s">
        <v>197</v>
      </c>
    </row>
    <row r="4423" spans="1:14" x14ac:dyDescent="0.3">
      <c r="A4423" s="1" t="s">
        <v>51</v>
      </c>
      <c r="B4423">
        <v>1185732</v>
      </c>
      <c r="C4423" s="2">
        <v>44210</v>
      </c>
      <c r="D4423" s="1" t="s">
        <v>15</v>
      </c>
      <c r="E4423" s="1" t="s">
        <v>29</v>
      </c>
      <c r="F4423" s="1" t="s">
        <v>53</v>
      </c>
      <c r="G4423" s="1" t="s">
        <v>18</v>
      </c>
      <c r="H4423">
        <v>49</v>
      </c>
      <c r="I4423">
        <v>145</v>
      </c>
      <c r="J4423">
        <v>7105</v>
      </c>
      <c r="K4423">
        <v>3197.2499999999995</v>
      </c>
      <c r="L4423" s="1">
        <v>3907.7500000000005</v>
      </c>
      <c r="M4423" s="1" t="s">
        <v>25</v>
      </c>
      <c r="N4423" s="1" t="s">
        <v>196</v>
      </c>
    </row>
    <row r="4424" spans="1:14" x14ac:dyDescent="0.3">
      <c r="A4424" s="1" t="s">
        <v>51</v>
      </c>
      <c r="B4424">
        <v>1185732</v>
      </c>
      <c r="C4424" s="2">
        <v>44210</v>
      </c>
      <c r="D4424" s="1" t="s">
        <v>15</v>
      </c>
      <c r="E4424" s="1" t="s">
        <v>29</v>
      </c>
      <c r="F4424" s="1" t="s">
        <v>53</v>
      </c>
      <c r="G4424" s="1" t="s">
        <v>20</v>
      </c>
      <c r="H4424">
        <v>38</v>
      </c>
      <c r="I4424">
        <v>156</v>
      </c>
      <c r="J4424">
        <v>5928</v>
      </c>
      <c r="K4424">
        <v>2371.2000000000003</v>
      </c>
      <c r="L4424" s="1">
        <v>3556.7999999999997</v>
      </c>
      <c r="M4424" s="1" t="s">
        <v>25</v>
      </c>
      <c r="N4424" s="1" t="s">
        <v>197</v>
      </c>
    </row>
    <row r="4425" spans="1:14" x14ac:dyDescent="0.3">
      <c r="A4425" s="1" t="s">
        <v>51</v>
      </c>
      <c r="B4425">
        <v>1185732</v>
      </c>
      <c r="C4425" s="2">
        <v>44239</v>
      </c>
      <c r="D4425" s="1" t="s">
        <v>15</v>
      </c>
      <c r="E4425" s="1" t="s">
        <v>29</v>
      </c>
      <c r="F4425" s="1" t="s">
        <v>53</v>
      </c>
      <c r="G4425" s="1" t="s">
        <v>21</v>
      </c>
      <c r="H4425">
        <v>37</v>
      </c>
      <c r="I4425">
        <v>238</v>
      </c>
      <c r="J4425">
        <v>8806</v>
      </c>
      <c r="K4425">
        <v>5371.66</v>
      </c>
      <c r="L4425" s="1">
        <v>3434.34</v>
      </c>
      <c r="M4425" s="1" t="s">
        <v>25</v>
      </c>
      <c r="N4425" s="1" t="s">
        <v>196</v>
      </c>
    </row>
    <row r="4426" spans="1:14" x14ac:dyDescent="0.3">
      <c r="A4426" s="1" t="s">
        <v>51</v>
      </c>
      <c r="B4426">
        <v>1185732</v>
      </c>
      <c r="C4426" s="2">
        <v>44239</v>
      </c>
      <c r="D4426" s="1" t="s">
        <v>15</v>
      </c>
      <c r="E4426" s="1" t="s">
        <v>29</v>
      </c>
      <c r="F4426" s="1" t="s">
        <v>53</v>
      </c>
      <c r="G4426" s="1" t="s">
        <v>22</v>
      </c>
      <c r="H4426">
        <v>37</v>
      </c>
      <c r="I4426">
        <v>145</v>
      </c>
      <c r="J4426">
        <v>5365</v>
      </c>
      <c r="K4426">
        <v>2199.65</v>
      </c>
      <c r="L4426" s="1">
        <v>3165.35</v>
      </c>
      <c r="M4426" s="1" t="s">
        <v>25</v>
      </c>
      <c r="N4426" s="1" t="s">
        <v>196</v>
      </c>
    </row>
    <row r="4427" spans="1:14" x14ac:dyDescent="0.3">
      <c r="A4427" s="1" t="s">
        <v>51</v>
      </c>
      <c r="B4427">
        <v>1185732</v>
      </c>
      <c r="C4427" s="2">
        <v>44239</v>
      </c>
      <c r="D4427" s="1" t="s">
        <v>15</v>
      </c>
      <c r="E4427" s="1" t="s">
        <v>29</v>
      </c>
      <c r="F4427" s="1" t="s">
        <v>53</v>
      </c>
      <c r="G4427" s="1" t="s">
        <v>23</v>
      </c>
      <c r="H4427">
        <v>29</v>
      </c>
      <c r="I4427">
        <v>143</v>
      </c>
      <c r="J4427">
        <v>4147</v>
      </c>
      <c r="K4427">
        <v>2032.03</v>
      </c>
      <c r="L4427" s="1">
        <v>2114.9700000000003</v>
      </c>
      <c r="M4427" s="1" t="s">
        <v>25</v>
      </c>
      <c r="N4427" s="1" t="s">
        <v>197</v>
      </c>
    </row>
    <row r="4428" spans="1:14" x14ac:dyDescent="0.3">
      <c r="A4428" s="1" t="s">
        <v>51</v>
      </c>
      <c r="B4428">
        <v>1185732</v>
      </c>
      <c r="C4428" s="2">
        <v>44903</v>
      </c>
      <c r="D4428" s="1" t="s">
        <v>15</v>
      </c>
      <c r="E4428" s="1" t="s">
        <v>29</v>
      </c>
      <c r="F4428" s="1" t="s">
        <v>53</v>
      </c>
      <c r="G4428" s="1" t="s">
        <v>23</v>
      </c>
      <c r="H4428">
        <v>55.000000000000007</v>
      </c>
      <c r="I4428">
        <v>625</v>
      </c>
      <c r="J4428">
        <v>343750.00000000006</v>
      </c>
      <c r="K4428">
        <v>85937.500000000015</v>
      </c>
      <c r="L4428" s="1">
        <v>257812.50000000006</v>
      </c>
      <c r="M4428" s="1" t="s">
        <v>28</v>
      </c>
      <c r="N4428" s="1" t="s">
        <v>197</v>
      </c>
    </row>
    <row r="4429" spans="1:14" x14ac:dyDescent="0.3">
      <c r="A4429" s="1" t="s">
        <v>51</v>
      </c>
      <c r="B4429">
        <v>1185732</v>
      </c>
      <c r="C4429" s="2">
        <v>44903</v>
      </c>
      <c r="D4429" s="1" t="s">
        <v>15</v>
      </c>
      <c r="E4429" s="1" t="s">
        <v>29</v>
      </c>
      <c r="F4429" s="1" t="s">
        <v>53</v>
      </c>
      <c r="G4429" s="1" t="s">
        <v>24</v>
      </c>
      <c r="H4429">
        <v>55.000000000000007</v>
      </c>
      <c r="I4429">
        <v>575</v>
      </c>
      <c r="J4429">
        <v>316250.00000000006</v>
      </c>
      <c r="K4429">
        <v>94875.000000000015</v>
      </c>
      <c r="L4429" s="1">
        <v>221375.00000000006</v>
      </c>
      <c r="M4429" s="1" t="s">
        <v>28</v>
      </c>
      <c r="N4429" s="1" t="s">
        <v>197</v>
      </c>
    </row>
    <row r="4430" spans="1:14" x14ac:dyDescent="0.3">
      <c r="A4430" s="1" t="s">
        <v>51</v>
      </c>
      <c r="B4430">
        <v>1185732</v>
      </c>
      <c r="C4430" s="2">
        <v>44903</v>
      </c>
      <c r="D4430" s="1" t="s">
        <v>15</v>
      </c>
      <c r="E4430" s="1" t="s">
        <v>29</v>
      </c>
      <c r="F4430" s="1" t="s">
        <v>53</v>
      </c>
      <c r="G4430" s="1" t="s">
        <v>18</v>
      </c>
      <c r="H4430">
        <v>65</v>
      </c>
      <c r="I4430">
        <v>575</v>
      </c>
      <c r="J4430">
        <v>373750</v>
      </c>
      <c r="K4430">
        <v>130812.49999999999</v>
      </c>
      <c r="L4430" s="1">
        <v>242937.5</v>
      </c>
      <c r="M4430" s="1" t="s">
        <v>28</v>
      </c>
      <c r="N4430" s="1" t="s">
        <v>196</v>
      </c>
    </row>
    <row r="4431" spans="1:14" x14ac:dyDescent="0.3">
      <c r="A4431" s="1" t="s">
        <v>51</v>
      </c>
      <c r="B4431">
        <v>1185732</v>
      </c>
      <c r="C4431" s="2">
        <v>44903</v>
      </c>
      <c r="D4431" s="1" t="s">
        <v>15</v>
      </c>
      <c r="E4431" s="1" t="s">
        <v>29</v>
      </c>
      <c r="F4431" s="1" t="s">
        <v>53</v>
      </c>
      <c r="G4431" s="1" t="s">
        <v>20</v>
      </c>
      <c r="H4431">
        <v>70</v>
      </c>
      <c r="I4431">
        <v>675</v>
      </c>
      <c r="J4431">
        <v>472500</v>
      </c>
      <c r="K4431">
        <v>236250</v>
      </c>
      <c r="L4431" s="1">
        <v>236250</v>
      </c>
      <c r="M4431" s="1" t="s">
        <v>28</v>
      </c>
      <c r="N4431" s="1" t="s">
        <v>197</v>
      </c>
    </row>
    <row r="4432" spans="1:14" x14ac:dyDescent="0.3">
      <c r="A4432" s="1" t="s">
        <v>51</v>
      </c>
      <c r="B4432">
        <v>1185732</v>
      </c>
      <c r="C4432" s="2">
        <v>44575</v>
      </c>
      <c r="D4432" s="1" t="s">
        <v>15</v>
      </c>
      <c r="E4432" s="1" t="s">
        <v>29</v>
      </c>
      <c r="F4432" s="1" t="s">
        <v>53</v>
      </c>
      <c r="G4432" s="1" t="s">
        <v>21</v>
      </c>
      <c r="H4432">
        <v>40</v>
      </c>
      <c r="I4432">
        <v>800</v>
      </c>
      <c r="J4432">
        <v>320000</v>
      </c>
      <c r="K4432">
        <v>160000</v>
      </c>
      <c r="L4432" s="1">
        <v>160000</v>
      </c>
      <c r="M4432" s="1" t="s">
        <v>28</v>
      </c>
      <c r="N4432" s="1" t="s">
        <v>196</v>
      </c>
    </row>
    <row r="4433" spans="1:14" x14ac:dyDescent="0.3">
      <c r="A4433" s="1" t="s">
        <v>51</v>
      </c>
      <c r="B4433">
        <v>1185732</v>
      </c>
      <c r="C4433" s="2">
        <v>44575</v>
      </c>
      <c r="D4433" s="1" t="s">
        <v>15</v>
      </c>
      <c r="E4433" s="1" t="s">
        <v>29</v>
      </c>
      <c r="F4433" s="1" t="s">
        <v>53</v>
      </c>
      <c r="G4433" s="1" t="s">
        <v>22</v>
      </c>
      <c r="H4433">
        <v>40</v>
      </c>
      <c r="I4433">
        <v>600</v>
      </c>
      <c r="J4433">
        <v>240000</v>
      </c>
      <c r="K4433">
        <v>72000</v>
      </c>
      <c r="L4433" s="1">
        <v>168000</v>
      </c>
      <c r="M4433" s="1" t="s">
        <v>28</v>
      </c>
      <c r="N4433" s="1" t="s">
        <v>196</v>
      </c>
    </row>
    <row r="4434" spans="1:14" x14ac:dyDescent="0.3">
      <c r="A4434" s="1" t="s">
        <v>51</v>
      </c>
      <c r="B4434">
        <v>1185732</v>
      </c>
      <c r="C4434" s="2">
        <v>44575</v>
      </c>
      <c r="D4434" s="1" t="s">
        <v>15</v>
      </c>
      <c r="E4434" s="1" t="s">
        <v>29</v>
      </c>
      <c r="F4434" s="1" t="s">
        <v>53</v>
      </c>
      <c r="G4434" s="1" t="s">
        <v>23</v>
      </c>
      <c r="H4434">
        <v>30.000000000000004</v>
      </c>
      <c r="I4434">
        <v>600</v>
      </c>
      <c r="J4434">
        <v>180000.00000000003</v>
      </c>
      <c r="K4434">
        <v>63000.000000000007</v>
      </c>
      <c r="L4434" s="1">
        <v>117000.00000000003</v>
      </c>
      <c r="M4434" s="1" t="s">
        <v>28</v>
      </c>
      <c r="N4434" s="1" t="s">
        <v>197</v>
      </c>
    </row>
    <row r="4435" spans="1:14" x14ac:dyDescent="0.3">
      <c r="A4435" s="1" t="s">
        <v>51</v>
      </c>
      <c r="B4435">
        <v>1185732</v>
      </c>
      <c r="C4435" s="2">
        <v>44575</v>
      </c>
      <c r="D4435" s="1" t="s">
        <v>15</v>
      </c>
      <c r="E4435" s="1" t="s">
        <v>29</v>
      </c>
      <c r="F4435" s="1" t="s">
        <v>53</v>
      </c>
      <c r="G4435" s="1" t="s">
        <v>24</v>
      </c>
      <c r="H4435">
        <v>35</v>
      </c>
      <c r="I4435">
        <v>450</v>
      </c>
      <c r="J4435">
        <v>157500</v>
      </c>
      <c r="K4435">
        <v>55125</v>
      </c>
      <c r="L4435" s="1">
        <v>102375</v>
      </c>
      <c r="M4435" s="1" t="s">
        <v>28</v>
      </c>
      <c r="N4435" s="1" t="s">
        <v>197</v>
      </c>
    </row>
    <row r="4436" spans="1:14" x14ac:dyDescent="0.3">
      <c r="A4436" s="1" t="s">
        <v>51</v>
      </c>
      <c r="B4436">
        <v>1185732</v>
      </c>
      <c r="C4436" s="2">
        <v>44575</v>
      </c>
      <c r="D4436" s="1" t="s">
        <v>15</v>
      </c>
      <c r="E4436" s="1" t="s">
        <v>29</v>
      </c>
      <c r="F4436" s="1" t="s">
        <v>53</v>
      </c>
      <c r="G4436" s="1" t="s">
        <v>18</v>
      </c>
      <c r="H4436">
        <v>50</v>
      </c>
      <c r="I4436">
        <v>500</v>
      </c>
      <c r="J4436">
        <v>250000</v>
      </c>
      <c r="K4436">
        <v>75000</v>
      </c>
      <c r="L4436" s="1">
        <v>175000</v>
      </c>
      <c r="M4436" s="1" t="s">
        <v>28</v>
      </c>
      <c r="N4436" s="1" t="s">
        <v>196</v>
      </c>
    </row>
    <row r="4437" spans="1:14" x14ac:dyDescent="0.3">
      <c r="A4437" s="1" t="s">
        <v>51</v>
      </c>
      <c r="B4437">
        <v>1185732</v>
      </c>
      <c r="C4437" s="2">
        <v>44575</v>
      </c>
      <c r="D4437" s="1" t="s">
        <v>15</v>
      </c>
      <c r="E4437" s="1" t="s">
        <v>29</v>
      </c>
      <c r="F4437" s="1" t="s">
        <v>53</v>
      </c>
      <c r="G4437" s="1" t="s">
        <v>20</v>
      </c>
      <c r="H4437">
        <v>40</v>
      </c>
      <c r="I4437">
        <v>600</v>
      </c>
      <c r="J4437">
        <v>240000</v>
      </c>
      <c r="K4437">
        <v>60000</v>
      </c>
      <c r="L4437" s="1">
        <v>180000</v>
      </c>
      <c r="M4437" s="1" t="s">
        <v>28</v>
      </c>
      <c r="N4437" s="1" t="s">
        <v>197</v>
      </c>
    </row>
    <row r="4438" spans="1:14" x14ac:dyDescent="0.3">
      <c r="A4438" s="1" t="s">
        <v>51</v>
      </c>
      <c r="B4438">
        <v>1185732</v>
      </c>
      <c r="C4438" s="2">
        <v>44604</v>
      </c>
      <c r="D4438" s="1" t="s">
        <v>15</v>
      </c>
      <c r="E4438" s="1" t="s">
        <v>29</v>
      </c>
      <c r="F4438" s="1" t="s">
        <v>53</v>
      </c>
      <c r="G4438" s="1" t="s">
        <v>21</v>
      </c>
      <c r="H4438">
        <v>40</v>
      </c>
      <c r="I4438">
        <v>850</v>
      </c>
      <c r="J4438">
        <v>340000</v>
      </c>
      <c r="K4438">
        <v>170000</v>
      </c>
      <c r="L4438" s="1">
        <v>170000</v>
      </c>
      <c r="M4438" s="1" t="s">
        <v>28</v>
      </c>
      <c r="N4438" s="1" t="s">
        <v>196</v>
      </c>
    </row>
    <row r="4439" spans="1:14" x14ac:dyDescent="0.3">
      <c r="A4439" s="1" t="s">
        <v>51</v>
      </c>
      <c r="B4439">
        <v>1185732</v>
      </c>
      <c r="C4439" s="2">
        <v>44604</v>
      </c>
      <c r="D4439" s="1" t="s">
        <v>15</v>
      </c>
      <c r="E4439" s="1" t="s">
        <v>29</v>
      </c>
      <c r="F4439" s="1" t="s">
        <v>53</v>
      </c>
      <c r="G4439" s="1" t="s">
        <v>22</v>
      </c>
      <c r="H4439">
        <v>40</v>
      </c>
      <c r="I4439">
        <v>500</v>
      </c>
      <c r="J4439">
        <v>200000</v>
      </c>
      <c r="K4439">
        <v>60000</v>
      </c>
      <c r="L4439" s="1">
        <v>140000</v>
      </c>
      <c r="M4439" s="1" t="s">
        <v>28</v>
      </c>
      <c r="N4439" s="1" t="s">
        <v>196</v>
      </c>
    </row>
    <row r="4440" spans="1:14" x14ac:dyDescent="0.3">
      <c r="A4440" s="1" t="s">
        <v>51</v>
      </c>
      <c r="B4440">
        <v>1185732</v>
      </c>
      <c r="C4440" s="2">
        <v>44604</v>
      </c>
      <c r="D4440" s="1" t="s">
        <v>15</v>
      </c>
      <c r="E4440" s="1" t="s">
        <v>29</v>
      </c>
      <c r="F4440" s="1" t="s">
        <v>53</v>
      </c>
      <c r="G4440" s="1" t="s">
        <v>23</v>
      </c>
      <c r="H4440">
        <v>30.000000000000004</v>
      </c>
      <c r="I4440">
        <v>550</v>
      </c>
      <c r="J4440">
        <v>165000.00000000003</v>
      </c>
      <c r="K4440">
        <v>57750.000000000007</v>
      </c>
      <c r="L4440" s="1">
        <v>107250.00000000003</v>
      </c>
      <c r="M4440" s="1" t="s">
        <v>28</v>
      </c>
      <c r="N4440" s="1" t="s">
        <v>197</v>
      </c>
    </row>
    <row r="4441" spans="1:14" x14ac:dyDescent="0.3">
      <c r="A4441" s="1" t="s">
        <v>51</v>
      </c>
      <c r="B4441">
        <v>1185732</v>
      </c>
      <c r="C4441" s="2">
        <v>44903</v>
      </c>
      <c r="D4441" s="1" t="s">
        <v>15</v>
      </c>
      <c r="E4441" s="1" t="s">
        <v>29</v>
      </c>
      <c r="F4441" s="1" t="s">
        <v>53</v>
      </c>
      <c r="G4441" s="1" t="s">
        <v>23</v>
      </c>
      <c r="H4441">
        <v>52</v>
      </c>
      <c r="I4441">
        <v>163</v>
      </c>
      <c r="J4441">
        <v>8476</v>
      </c>
      <c r="K4441">
        <v>3305.6400000000003</v>
      </c>
      <c r="L4441" s="1">
        <v>5170.3599999999997</v>
      </c>
      <c r="M4441" s="1" t="s">
        <v>25</v>
      </c>
      <c r="N4441" s="1" t="s">
        <v>197</v>
      </c>
    </row>
    <row r="4442" spans="1:14" x14ac:dyDescent="0.3">
      <c r="A4442" s="1" t="s">
        <v>51</v>
      </c>
      <c r="B4442">
        <v>1185732</v>
      </c>
      <c r="C4442" s="2">
        <v>44903</v>
      </c>
      <c r="D4442" s="1" t="s">
        <v>15</v>
      </c>
      <c r="E4442" s="1" t="s">
        <v>29</v>
      </c>
      <c r="F4442" s="1" t="s">
        <v>53</v>
      </c>
      <c r="G4442" s="1" t="s">
        <v>24</v>
      </c>
      <c r="H4442">
        <v>54</v>
      </c>
      <c r="I4442">
        <v>155</v>
      </c>
      <c r="J4442">
        <v>8370</v>
      </c>
      <c r="K4442">
        <v>3431.7</v>
      </c>
      <c r="L4442" s="1">
        <v>4938.3</v>
      </c>
      <c r="M4442" s="1" t="s">
        <v>25</v>
      </c>
      <c r="N4442" s="1" t="s">
        <v>197</v>
      </c>
    </row>
    <row r="4443" spans="1:14" x14ac:dyDescent="0.3">
      <c r="A4443" s="1" t="s">
        <v>51</v>
      </c>
      <c r="B4443">
        <v>1185732</v>
      </c>
      <c r="C4443" s="2">
        <v>44903</v>
      </c>
      <c r="D4443" s="1" t="s">
        <v>15</v>
      </c>
      <c r="E4443" s="1" t="s">
        <v>29</v>
      </c>
      <c r="F4443" s="1" t="s">
        <v>53</v>
      </c>
      <c r="G4443" s="1" t="s">
        <v>18</v>
      </c>
      <c r="H4443">
        <v>60</v>
      </c>
      <c r="I4443">
        <v>155</v>
      </c>
      <c r="J4443">
        <v>9300</v>
      </c>
      <c r="K4443">
        <v>4278</v>
      </c>
      <c r="L4443" s="1">
        <v>5022</v>
      </c>
      <c r="M4443" s="1" t="s">
        <v>25</v>
      </c>
      <c r="N4443" s="1" t="s">
        <v>196</v>
      </c>
    </row>
    <row r="4444" spans="1:14" x14ac:dyDescent="0.3">
      <c r="A4444" s="1" t="s">
        <v>51</v>
      </c>
      <c r="B4444">
        <v>1185732</v>
      </c>
      <c r="C4444" s="2">
        <v>44903</v>
      </c>
      <c r="D4444" s="1" t="s">
        <v>15</v>
      </c>
      <c r="E4444" s="1" t="s">
        <v>29</v>
      </c>
      <c r="F4444" s="1" t="s">
        <v>53</v>
      </c>
      <c r="G4444" s="1" t="s">
        <v>20</v>
      </c>
      <c r="H4444">
        <v>69</v>
      </c>
      <c r="I4444">
        <v>182</v>
      </c>
      <c r="J4444">
        <v>12558</v>
      </c>
      <c r="K4444">
        <v>8037.12</v>
      </c>
      <c r="L4444" s="1">
        <v>4520.88</v>
      </c>
      <c r="M4444" s="1" t="s">
        <v>25</v>
      </c>
      <c r="N4444" s="1" t="s">
        <v>197</v>
      </c>
    </row>
    <row r="4445" spans="1:14" x14ac:dyDescent="0.3">
      <c r="A4445" s="1" t="s">
        <v>51</v>
      </c>
      <c r="B4445">
        <v>1185732</v>
      </c>
      <c r="C4445" s="2">
        <v>44575</v>
      </c>
      <c r="D4445" s="1" t="s">
        <v>15</v>
      </c>
      <c r="E4445" s="1" t="s">
        <v>29</v>
      </c>
      <c r="F4445" s="1" t="s">
        <v>53</v>
      </c>
      <c r="G4445" s="1" t="s">
        <v>21</v>
      </c>
      <c r="H4445">
        <v>39</v>
      </c>
      <c r="I4445">
        <v>216</v>
      </c>
      <c r="J4445">
        <v>8424</v>
      </c>
      <c r="K4445">
        <v>5307.12</v>
      </c>
      <c r="L4445" s="1">
        <v>3116.88</v>
      </c>
      <c r="M4445" s="1" t="s">
        <v>25</v>
      </c>
      <c r="N4445" s="1" t="s">
        <v>196</v>
      </c>
    </row>
    <row r="4446" spans="1:14" x14ac:dyDescent="0.3">
      <c r="A4446" s="1" t="s">
        <v>51</v>
      </c>
      <c r="B4446">
        <v>1185732</v>
      </c>
      <c r="C4446" s="2">
        <v>44575</v>
      </c>
      <c r="D4446" s="1" t="s">
        <v>15</v>
      </c>
      <c r="E4446" s="1" t="s">
        <v>29</v>
      </c>
      <c r="F4446" s="1" t="s">
        <v>53</v>
      </c>
      <c r="G4446" s="1" t="s">
        <v>22</v>
      </c>
      <c r="H4446">
        <v>39</v>
      </c>
      <c r="I4446">
        <v>156</v>
      </c>
      <c r="J4446">
        <v>6084</v>
      </c>
      <c r="K4446">
        <v>2737.7999999999997</v>
      </c>
      <c r="L4446" s="1">
        <v>3346.2000000000003</v>
      </c>
      <c r="M4446" s="1" t="s">
        <v>25</v>
      </c>
      <c r="N4446" s="1" t="s">
        <v>196</v>
      </c>
    </row>
    <row r="4447" spans="1:14" x14ac:dyDescent="0.3">
      <c r="A4447" s="1" t="s">
        <v>51</v>
      </c>
      <c r="B4447">
        <v>1185732</v>
      </c>
      <c r="C4447" s="2">
        <v>44575</v>
      </c>
      <c r="D4447" s="1" t="s">
        <v>15</v>
      </c>
      <c r="E4447" s="1" t="s">
        <v>29</v>
      </c>
      <c r="F4447" s="1" t="s">
        <v>53</v>
      </c>
      <c r="G4447" s="1" t="s">
        <v>23</v>
      </c>
      <c r="H4447">
        <v>29</v>
      </c>
      <c r="I4447">
        <v>168</v>
      </c>
      <c r="J4447">
        <v>4872</v>
      </c>
      <c r="K4447">
        <v>2338.56</v>
      </c>
      <c r="L4447" s="1">
        <v>2533.44</v>
      </c>
      <c r="M4447" s="1" t="s">
        <v>25</v>
      </c>
      <c r="N4447" s="1" t="s">
        <v>197</v>
      </c>
    </row>
    <row r="4448" spans="1:14" x14ac:dyDescent="0.3">
      <c r="A4448" s="1" t="s">
        <v>51</v>
      </c>
      <c r="B4448">
        <v>1185732</v>
      </c>
      <c r="C4448" s="2">
        <v>44575</v>
      </c>
      <c r="D4448" s="1" t="s">
        <v>15</v>
      </c>
      <c r="E4448" s="1" t="s">
        <v>29</v>
      </c>
      <c r="F4448" s="1" t="s">
        <v>53</v>
      </c>
      <c r="G4448" s="1" t="s">
        <v>24</v>
      </c>
      <c r="H4448">
        <v>34</v>
      </c>
      <c r="I4448">
        <v>131</v>
      </c>
      <c r="J4448">
        <v>4454</v>
      </c>
      <c r="K4448">
        <v>2093.3799999999997</v>
      </c>
      <c r="L4448" s="1">
        <v>2360.6200000000003</v>
      </c>
      <c r="M4448" s="1" t="s">
        <v>25</v>
      </c>
      <c r="N4448" s="1" t="s">
        <v>197</v>
      </c>
    </row>
    <row r="4449" spans="1:14" x14ac:dyDescent="0.3">
      <c r="A4449" s="1" t="s">
        <v>51</v>
      </c>
      <c r="B4449">
        <v>1185732</v>
      </c>
      <c r="C4449" s="2">
        <v>44575</v>
      </c>
      <c r="D4449" s="1" t="s">
        <v>15</v>
      </c>
      <c r="E4449" s="1" t="s">
        <v>29</v>
      </c>
      <c r="F4449" s="1" t="s">
        <v>53</v>
      </c>
      <c r="G4449" s="1" t="s">
        <v>18</v>
      </c>
      <c r="H4449">
        <v>49</v>
      </c>
      <c r="I4449">
        <v>145</v>
      </c>
      <c r="J4449">
        <v>7105</v>
      </c>
      <c r="K4449">
        <v>3197.2499999999995</v>
      </c>
      <c r="L4449" s="1">
        <v>3907.7500000000005</v>
      </c>
      <c r="M4449" s="1" t="s">
        <v>25</v>
      </c>
      <c r="N4449" s="1" t="s">
        <v>196</v>
      </c>
    </row>
    <row r="4450" spans="1:14" x14ac:dyDescent="0.3">
      <c r="A4450" s="1" t="s">
        <v>51</v>
      </c>
      <c r="B4450">
        <v>1185732</v>
      </c>
      <c r="C4450" s="2">
        <v>44575</v>
      </c>
      <c r="D4450" s="1" t="s">
        <v>15</v>
      </c>
      <c r="E4450" s="1" t="s">
        <v>29</v>
      </c>
      <c r="F4450" s="1" t="s">
        <v>53</v>
      </c>
      <c r="G4450" s="1" t="s">
        <v>20</v>
      </c>
      <c r="H4450">
        <v>38</v>
      </c>
      <c r="I4450">
        <v>156</v>
      </c>
      <c r="J4450">
        <v>5928</v>
      </c>
      <c r="K4450">
        <v>2371.2000000000003</v>
      </c>
      <c r="L4450" s="1">
        <v>3556.7999999999997</v>
      </c>
      <c r="M4450" s="1" t="s">
        <v>25</v>
      </c>
      <c r="N4450" s="1" t="s">
        <v>197</v>
      </c>
    </row>
    <row r="4451" spans="1:14" x14ac:dyDescent="0.3">
      <c r="A4451" s="1" t="s">
        <v>51</v>
      </c>
      <c r="B4451">
        <v>1185732</v>
      </c>
      <c r="C4451" s="2">
        <v>44604</v>
      </c>
      <c r="D4451" s="1" t="s">
        <v>15</v>
      </c>
      <c r="E4451" s="1" t="s">
        <v>29</v>
      </c>
      <c r="F4451" s="1" t="s">
        <v>53</v>
      </c>
      <c r="G4451" s="1" t="s">
        <v>21</v>
      </c>
      <c r="H4451">
        <v>37</v>
      </c>
      <c r="I4451">
        <v>238</v>
      </c>
      <c r="J4451">
        <v>8806</v>
      </c>
      <c r="K4451">
        <v>5371.66</v>
      </c>
      <c r="L4451" s="1">
        <v>3434.34</v>
      </c>
      <c r="M4451" s="1" t="s">
        <v>25</v>
      </c>
      <c r="N4451" s="1" t="s">
        <v>196</v>
      </c>
    </row>
    <row r="4452" spans="1:14" x14ac:dyDescent="0.3">
      <c r="A4452" s="1" t="s">
        <v>51</v>
      </c>
      <c r="B4452">
        <v>1185732</v>
      </c>
      <c r="C4452" s="2">
        <v>44604</v>
      </c>
      <c r="D4452" s="1" t="s">
        <v>15</v>
      </c>
      <c r="E4452" s="1" t="s">
        <v>29</v>
      </c>
      <c r="F4452" s="1" t="s">
        <v>53</v>
      </c>
      <c r="G4452" s="1" t="s">
        <v>22</v>
      </c>
      <c r="H4452">
        <v>37</v>
      </c>
      <c r="I4452">
        <v>145</v>
      </c>
      <c r="J4452">
        <v>5365</v>
      </c>
      <c r="K4452">
        <v>2199.65</v>
      </c>
      <c r="L4452" s="1">
        <v>3165.35</v>
      </c>
      <c r="M4452" s="1" t="s">
        <v>25</v>
      </c>
      <c r="N4452" s="1" t="s">
        <v>196</v>
      </c>
    </row>
    <row r="4453" spans="1:14" x14ac:dyDescent="0.3">
      <c r="A4453" s="1" t="s">
        <v>51</v>
      </c>
      <c r="B4453">
        <v>1185732</v>
      </c>
      <c r="C4453" s="2">
        <v>44604</v>
      </c>
      <c r="D4453" s="1" t="s">
        <v>15</v>
      </c>
      <c r="E4453" s="1" t="s">
        <v>29</v>
      </c>
      <c r="F4453" s="1" t="s">
        <v>53</v>
      </c>
      <c r="G4453" s="1" t="s">
        <v>23</v>
      </c>
      <c r="H4453">
        <v>29</v>
      </c>
      <c r="I4453">
        <v>143</v>
      </c>
      <c r="J4453">
        <v>4147</v>
      </c>
      <c r="K4453">
        <v>2032.03</v>
      </c>
      <c r="L4453" s="1">
        <v>2114.9700000000003</v>
      </c>
      <c r="M4453" s="1" t="s">
        <v>25</v>
      </c>
      <c r="N4453" s="1" t="s">
        <v>197</v>
      </c>
    </row>
    <row r="4454" spans="1:14" x14ac:dyDescent="0.3">
      <c r="A4454" s="1" t="s">
        <v>50</v>
      </c>
      <c r="B4454">
        <v>1185732</v>
      </c>
      <c r="C4454" s="2">
        <v>44237</v>
      </c>
      <c r="D4454" s="1" t="s">
        <v>15</v>
      </c>
      <c r="E4454" s="1" t="s">
        <v>29</v>
      </c>
      <c r="F4454" s="1" t="s">
        <v>53</v>
      </c>
      <c r="G4454" s="1" t="s">
        <v>24</v>
      </c>
      <c r="H4454">
        <v>40</v>
      </c>
      <c r="I4454">
        <v>475</v>
      </c>
      <c r="J4454">
        <v>190000</v>
      </c>
      <c r="K4454">
        <v>57000</v>
      </c>
      <c r="L4454" s="1">
        <v>133000</v>
      </c>
      <c r="M4454" s="1" t="s">
        <v>28</v>
      </c>
      <c r="N4454" s="1" t="s">
        <v>197</v>
      </c>
    </row>
    <row r="4455" spans="1:14" x14ac:dyDescent="0.3">
      <c r="A4455" s="1" t="s">
        <v>50</v>
      </c>
      <c r="B4455">
        <v>1185732</v>
      </c>
      <c r="C4455" s="2">
        <v>44237</v>
      </c>
      <c r="D4455" s="1" t="s">
        <v>15</v>
      </c>
      <c r="E4455" s="1" t="s">
        <v>29</v>
      </c>
      <c r="F4455" s="1" t="s">
        <v>53</v>
      </c>
      <c r="G4455" s="1" t="s">
        <v>18</v>
      </c>
      <c r="H4455">
        <v>55.000000000000007</v>
      </c>
      <c r="I4455">
        <v>550</v>
      </c>
      <c r="J4455">
        <v>302500.00000000006</v>
      </c>
      <c r="K4455">
        <v>105875.00000000001</v>
      </c>
      <c r="L4455" s="1">
        <v>196625.00000000006</v>
      </c>
      <c r="M4455" s="1" t="s">
        <v>28</v>
      </c>
      <c r="N4455" s="1" t="s">
        <v>196</v>
      </c>
    </row>
    <row r="4456" spans="1:14" x14ac:dyDescent="0.3">
      <c r="A4456" s="1" t="s">
        <v>50</v>
      </c>
      <c r="B4456">
        <v>1185732</v>
      </c>
      <c r="C4456" s="2">
        <v>44237</v>
      </c>
      <c r="D4456" s="1" t="s">
        <v>15</v>
      </c>
      <c r="E4456" s="1" t="s">
        <v>29</v>
      </c>
      <c r="F4456" s="1" t="s">
        <v>53</v>
      </c>
      <c r="G4456" s="1" t="s">
        <v>20</v>
      </c>
      <c r="H4456">
        <v>45</v>
      </c>
      <c r="I4456">
        <v>650</v>
      </c>
      <c r="J4456">
        <v>292500</v>
      </c>
      <c r="K4456">
        <v>146250</v>
      </c>
      <c r="L4456" s="1">
        <v>146250</v>
      </c>
      <c r="M4456" s="1" t="s">
        <v>28</v>
      </c>
      <c r="N4456" s="1" t="s">
        <v>197</v>
      </c>
    </row>
    <row r="4457" spans="1:14" x14ac:dyDescent="0.3">
      <c r="A4457" s="1" t="s">
        <v>50</v>
      </c>
      <c r="B4457">
        <v>1185732</v>
      </c>
      <c r="C4457" s="2">
        <v>44263</v>
      </c>
      <c r="D4457" s="1" t="s">
        <v>15</v>
      </c>
      <c r="E4457" s="1" t="s">
        <v>29</v>
      </c>
      <c r="F4457" s="1" t="s">
        <v>53</v>
      </c>
      <c r="G4457" s="1" t="s">
        <v>21</v>
      </c>
      <c r="H4457">
        <v>45</v>
      </c>
      <c r="I4457">
        <v>870</v>
      </c>
      <c r="J4457">
        <v>391500</v>
      </c>
      <c r="K4457">
        <v>176175</v>
      </c>
      <c r="L4457" s="1">
        <v>215325</v>
      </c>
      <c r="M4457" s="1" t="s">
        <v>28</v>
      </c>
      <c r="N4457" s="1" t="s">
        <v>196</v>
      </c>
    </row>
    <row r="4458" spans="1:14" x14ac:dyDescent="0.3">
      <c r="A4458" s="1" t="s">
        <v>50</v>
      </c>
      <c r="B4458">
        <v>1185732</v>
      </c>
      <c r="C4458" s="2">
        <v>44263</v>
      </c>
      <c r="D4458" s="1" t="s">
        <v>15</v>
      </c>
      <c r="E4458" s="1" t="s">
        <v>29</v>
      </c>
      <c r="F4458" s="1" t="s">
        <v>53</v>
      </c>
      <c r="G4458" s="1" t="s">
        <v>22</v>
      </c>
      <c r="H4458">
        <v>45</v>
      </c>
      <c r="I4458">
        <v>550</v>
      </c>
      <c r="J4458">
        <v>247500</v>
      </c>
      <c r="K4458">
        <v>86625</v>
      </c>
      <c r="L4458" s="1">
        <v>160875</v>
      </c>
      <c r="M4458" s="1" t="s">
        <v>28</v>
      </c>
      <c r="N4458" s="1" t="s">
        <v>196</v>
      </c>
    </row>
    <row r="4459" spans="1:14" x14ac:dyDescent="0.3">
      <c r="A4459" s="1" t="s">
        <v>50</v>
      </c>
      <c r="B4459">
        <v>1185732</v>
      </c>
      <c r="C4459" s="2">
        <v>44263</v>
      </c>
      <c r="D4459" s="1" t="s">
        <v>15</v>
      </c>
      <c r="E4459" s="1" t="s">
        <v>29</v>
      </c>
      <c r="F4459" s="1" t="s">
        <v>53</v>
      </c>
      <c r="G4459" s="1" t="s">
        <v>23</v>
      </c>
      <c r="H4459">
        <v>35</v>
      </c>
      <c r="I4459">
        <v>575</v>
      </c>
      <c r="J4459">
        <v>201250</v>
      </c>
      <c r="K4459">
        <v>50312.5</v>
      </c>
      <c r="L4459" s="1">
        <v>150937.5</v>
      </c>
      <c r="M4459" s="1" t="s">
        <v>28</v>
      </c>
      <c r="N4459" s="1" t="s">
        <v>197</v>
      </c>
    </row>
    <row r="4460" spans="1:14" x14ac:dyDescent="0.3">
      <c r="A4460" s="1" t="s">
        <v>50</v>
      </c>
      <c r="B4460">
        <v>1185732</v>
      </c>
      <c r="C4460" s="2">
        <v>44263</v>
      </c>
      <c r="D4460" s="1" t="s">
        <v>15</v>
      </c>
      <c r="E4460" s="1" t="s">
        <v>29</v>
      </c>
      <c r="F4460" s="1" t="s">
        <v>53</v>
      </c>
      <c r="G4460" s="1" t="s">
        <v>24</v>
      </c>
      <c r="H4460">
        <v>40</v>
      </c>
      <c r="I4460">
        <v>425</v>
      </c>
      <c r="J4460">
        <v>170000</v>
      </c>
      <c r="K4460">
        <v>51000</v>
      </c>
      <c r="L4460" s="1">
        <v>119000</v>
      </c>
      <c r="M4460" s="1" t="s">
        <v>28</v>
      </c>
      <c r="N4460" s="1" t="s">
        <v>197</v>
      </c>
    </row>
    <row r="4461" spans="1:14" x14ac:dyDescent="0.3">
      <c r="A4461" s="1" t="s">
        <v>50</v>
      </c>
      <c r="B4461">
        <v>1185732</v>
      </c>
      <c r="C4461" s="2">
        <v>44263</v>
      </c>
      <c r="D4461" s="1" t="s">
        <v>15</v>
      </c>
      <c r="E4461" s="1" t="s">
        <v>29</v>
      </c>
      <c r="F4461" s="1" t="s">
        <v>53</v>
      </c>
      <c r="G4461" s="1" t="s">
        <v>18</v>
      </c>
      <c r="H4461">
        <v>55.000000000000007</v>
      </c>
      <c r="I4461">
        <v>475</v>
      </c>
      <c r="J4461">
        <v>261250.00000000003</v>
      </c>
      <c r="K4461">
        <v>91437.5</v>
      </c>
      <c r="L4461" s="1">
        <v>169812.50000000003</v>
      </c>
      <c r="M4461" s="1" t="s">
        <v>28</v>
      </c>
      <c r="N4461" s="1" t="s">
        <v>196</v>
      </c>
    </row>
    <row r="4462" spans="1:14" x14ac:dyDescent="0.3">
      <c r="A4462" s="1" t="s">
        <v>50</v>
      </c>
      <c r="B4462">
        <v>1185732</v>
      </c>
      <c r="C4462" s="2">
        <v>44263</v>
      </c>
      <c r="D4462" s="1" t="s">
        <v>15</v>
      </c>
      <c r="E4462" s="1" t="s">
        <v>29</v>
      </c>
      <c r="F4462" s="1" t="s">
        <v>53</v>
      </c>
      <c r="G4462" s="1" t="s">
        <v>20</v>
      </c>
      <c r="H4462">
        <v>45</v>
      </c>
      <c r="I4462">
        <v>575</v>
      </c>
      <c r="J4462">
        <v>258750</v>
      </c>
      <c r="K4462">
        <v>129375</v>
      </c>
      <c r="L4462" s="1">
        <v>129375</v>
      </c>
      <c r="M4462" s="1" t="s">
        <v>28</v>
      </c>
      <c r="N4462" s="1" t="s">
        <v>197</v>
      </c>
    </row>
    <row r="4463" spans="1:14" x14ac:dyDescent="0.3">
      <c r="A4463" s="1" t="s">
        <v>50</v>
      </c>
      <c r="B4463">
        <v>1185732</v>
      </c>
      <c r="C4463" s="2">
        <v>44295</v>
      </c>
      <c r="D4463" s="1" t="s">
        <v>15</v>
      </c>
      <c r="E4463" s="1" t="s">
        <v>29</v>
      </c>
      <c r="F4463" s="1" t="s">
        <v>53</v>
      </c>
      <c r="G4463" s="1" t="s">
        <v>21</v>
      </c>
      <c r="H4463">
        <v>45</v>
      </c>
      <c r="I4463">
        <v>825</v>
      </c>
      <c r="J4463">
        <v>371250</v>
      </c>
      <c r="K4463">
        <v>167062.5</v>
      </c>
      <c r="L4463" s="1">
        <v>204187.5</v>
      </c>
      <c r="M4463" s="1" t="s">
        <v>28</v>
      </c>
      <c r="N4463" s="1" t="s">
        <v>196</v>
      </c>
    </row>
    <row r="4464" spans="1:14" x14ac:dyDescent="0.3">
      <c r="A4464" s="1" t="s">
        <v>50</v>
      </c>
      <c r="B4464">
        <v>1185732</v>
      </c>
      <c r="C4464" s="2">
        <v>44295</v>
      </c>
      <c r="D4464" s="1" t="s">
        <v>15</v>
      </c>
      <c r="E4464" s="1" t="s">
        <v>29</v>
      </c>
      <c r="F4464" s="1" t="s">
        <v>53</v>
      </c>
      <c r="G4464" s="1" t="s">
        <v>22</v>
      </c>
      <c r="H4464">
        <v>45</v>
      </c>
      <c r="I4464">
        <v>525</v>
      </c>
      <c r="J4464">
        <v>236250</v>
      </c>
      <c r="K4464">
        <v>82687.5</v>
      </c>
      <c r="L4464" s="1">
        <v>153562.5</v>
      </c>
      <c r="M4464" s="1" t="s">
        <v>28</v>
      </c>
      <c r="N4464" s="1" t="s">
        <v>196</v>
      </c>
    </row>
    <row r="4465" spans="1:14" x14ac:dyDescent="0.3">
      <c r="A4465" s="1" t="s">
        <v>50</v>
      </c>
      <c r="B4465">
        <v>1185732</v>
      </c>
      <c r="C4465" s="2">
        <v>44295</v>
      </c>
      <c r="D4465" s="1" t="s">
        <v>15</v>
      </c>
      <c r="E4465" s="1" t="s">
        <v>29</v>
      </c>
      <c r="F4465" s="1" t="s">
        <v>53</v>
      </c>
      <c r="G4465" s="1" t="s">
        <v>23</v>
      </c>
      <c r="H4465">
        <v>35</v>
      </c>
      <c r="I4465">
        <v>525</v>
      </c>
      <c r="J4465">
        <v>183750</v>
      </c>
      <c r="K4465">
        <v>45937.5</v>
      </c>
      <c r="L4465" s="1">
        <v>137812.5</v>
      </c>
      <c r="M4465" s="1" t="s">
        <v>28</v>
      </c>
      <c r="N4465" s="1" t="s">
        <v>197</v>
      </c>
    </row>
    <row r="4466" spans="1:14" x14ac:dyDescent="0.3">
      <c r="A4466" s="1" t="s">
        <v>50</v>
      </c>
      <c r="B4466">
        <v>1185732</v>
      </c>
      <c r="C4466" s="2">
        <v>44295</v>
      </c>
      <c r="D4466" s="1" t="s">
        <v>15</v>
      </c>
      <c r="E4466" s="1" t="s">
        <v>29</v>
      </c>
      <c r="F4466" s="1" t="s">
        <v>53</v>
      </c>
      <c r="G4466" s="1" t="s">
        <v>24</v>
      </c>
      <c r="H4466">
        <v>40</v>
      </c>
      <c r="I4466">
        <v>450</v>
      </c>
      <c r="J4466">
        <v>180000</v>
      </c>
      <c r="K4466">
        <v>54000</v>
      </c>
      <c r="L4466" s="1">
        <v>126000</v>
      </c>
      <c r="M4466" s="1" t="s">
        <v>28</v>
      </c>
      <c r="N4466" s="1" t="s">
        <v>197</v>
      </c>
    </row>
    <row r="4467" spans="1:14" x14ac:dyDescent="0.3">
      <c r="A4467" s="1" t="s">
        <v>50</v>
      </c>
      <c r="B4467">
        <v>1185732</v>
      </c>
      <c r="C4467" s="2">
        <v>44295</v>
      </c>
      <c r="D4467" s="1" t="s">
        <v>15</v>
      </c>
      <c r="E4467" s="1" t="s">
        <v>29</v>
      </c>
      <c r="F4467" s="1" t="s">
        <v>53</v>
      </c>
      <c r="G4467" s="1" t="s">
        <v>18</v>
      </c>
      <c r="H4467">
        <v>55.000000000000007</v>
      </c>
      <c r="I4467">
        <v>475</v>
      </c>
      <c r="J4467">
        <v>261250.00000000003</v>
      </c>
      <c r="K4467">
        <v>91437.5</v>
      </c>
      <c r="L4467" s="1">
        <v>169812.50000000003</v>
      </c>
      <c r="M4467" s="1" t="s">
        <v>28</v>
      </c>
      <c r="N4467" s="1" t="s">
        <v>196</v>
      </c>
    </row>
    <row r="4468" spans="1:14" x14ac:dyDescent="0.3">
      <c r="A4468" s="1" t="s">
        <v>50</v>
      </c>
      <c r="B4468">
        <v>1185732</v>
      </c>
      <c r="C4468" s="2">
        <v>44295</v>
      </c>
      <c r="D4468" s="1" t="s">
        <v>15</v>
      </c>
      <c r="E4468" s="1" t="s">
        <v>29</v>
      </c>
      <c r="F4468" s="1" t="s">
        <v>53</v>
      </c>
      <c r="G4468" s="1" t="s">
        <v>20</v>
      </c>
      <c r="H4468">
        <v>45</v>
      </c>
      <c r="I4468">
        <v>600</v>
      </c>
      <c r="J4468">
        <v>270000</v>
      </c>
      <c r="K4468">
        <v>135000</v>
      </c>
      <c r="L4468" s="1">
        <v>135000</v>
      </c>
      <c r="M4468" s="1" t="s">
        <v>28</v>
      </c>
      <c r="N4468" s="1" t="s">
        <v>197</v>
      </c>
    </row>
    <row r="4469" spans="1:14" x14ac:dyDescent="0.3">
      <c r="A4469" s="1" t="s">
        <v>50</v>
      </c>
      <c r="B4469">
        <v>1185732</v>
      </c>
      <c r="C4469" s="2">
        <v>44324</v>
      </c>
      <c r="D4469" s="1" t="s">
        <v>15</v>
      </c>
      <c r="E4469" s="1" t="s">
        <v>29</v>
      </c>
      <c r="F4469" s="1" t="s">
        <v>53</v>
      </c>
      <c r="G4469" s="1" t="s">
        <v>21</v>
      </c>
      <c r="H4469">
        <v>55.000000000000007</v>
      </c>
      <c r="I4469">
        <v>870</v>
      </c>
      <c r="J4469">
        <v>478500.00000000006</v>
      </c>
      <c r="K4469">
        <v>215325.00000000003</v>
      </c>
      <c r="L4469" s="1">
        <v>263175</v>
      </c>
      <c r="M4469" s="1" t="s">
        <v>28</v>
      </c>
      <c r="N4469" s="1" t="s">
        <v>196</v>
      </c>
    </row>
    <row r="4470" spans="1:14" x14ac:dyDescent="0.3">
      <c r="A4470" s="1" t="s">
        <v>50</v>
      </c>
      <c r="B4470">
        <v>1185732</v>
      </c>
      <c r="C4470" s="2">
        <v>44324</v>
      </c>
      <c r="D4470" s="1" t="s">
        <v>15</v>
      </c>
      <c r="E4470" s="1" t="s">
        <v>29</v>
      </c>
      <c r="F4470" s="1" t="s">
        <v>53</v>
      </c>
      <c r="G4470" s="1" t="s">
        <v>22</v>
      </c>
      <c r="H4470">
        <v>55.000000000000007</v>
      </c>
      <c r="I4470">
        <v>575</v>
      </c>
      <c r="J4470">
        <v>316250.00000000006</v>
      </c>
      <c r="K4470">
        <v>110687.50000000001</v>
      </c>
      <c r="L4470" s="1">
        <v>205562.50000000006</v>
      </c>
      <c r="M4470" s="1" t="s">
        <v>28</v>
      </c>
      <c r="N4470" s="1" t="s">
        <v>196</v>
      </c>
    </row>
    <row r="4471" spans="1:14" x14ac:dyDescent="0.3">
      <c r="A4471" s="1" t="s">
        <v>50</v>
      </c>
      <c r="B4471">
        <v>1185732</v>
      </c>
      <c r="C4471" s="2">
        <v>44324</v>
      </c>
      <c r="D4471" s="1" t="s">
        <v>15</v>
      </c>
      <c r="E4471" s="1" t="s">
        <v>29</v>
      </c>
      <c r="F4471" s="1" t="s">
        <v>53</v>
      </c>
      <c r="G4471" s="1" t="s">
        <v>23</v>
      </c>
      <c r="H4471">
        <v>50</v>
      </c>
      <c r="I4471">
        <v>550</v>
      </c>
      <c r="J4471">
        <v>275000</v>
      </c>
      <c r="K4471">
        <v>68750</v>
      </c>
      <c r="L4471" s="1">
        <v>206250</v>
      </c>
      <c r="M4471" s="1" t="s">
        <v>28</v>
      </c>
      <c r="N4471" s="1" t="s">
        <v>197</v>
      </c>
    </row>
    <row r="4472" spans="1:14" x14ac:dyDescent="0.3">
      <c r="A4472" s="1" t="s">
        <v>50</v>
      </c>
      <c r="B4472">
        <v>1185732</v>
      </c>
      <c r="C4472" s="2">
        <v>44324</v>
      </c>
      <c r="D4472" s="1" t="s">
        <v>15</v>
      </c>
      <c r="E4472" s="1" t="s">
        <v>29</v>
      </c>
      <c r="F4472" s="1" t="s">
        <v>53</v>
      </c>
      <c r="G4472" s="1" t="s">
        <v>24</v>
      </c>
      <c r="H4472">
        <v>50</v>
      </c>
      <c r="I4472">
        <v>500</v>
      </c>
      <c r="J4472">
        <v>250000</v>
      </c>
      <c r="K4472">
        <v>75000</v>
      </c>
      <c r="L4472" s="1">
        <v>175000</v>
      </c>
      <c r="M4472" s="1" t="s">
        <v>28</v>
      </c>
      <c r="N4472" s="1" t="s">
        <v>197</v>
      </c>
    </row>
    <row r="4473" spans="1:14" x14ac:dyDescent="0.3">
      <c r="A4473" s="1" t="s">
        <v>50</v>
      </c>
      <c r="B4473">
        <v>1185732</v>
      </c>
      <c r="C4473" s="2">
        <v>44324</v>
      </c>
      <c r="D4473" s="1" t="s">
        <v>15</v>
      </c>
      <c r="E4473" s="1" t="s">
        <v>29</v>
      </c>
      <c r="F4473" s="1" t="s">
        <v>53</v>
      </c>
      <c r="G4473" s="1" t="s">
        <v>18</v>
      </c>
      <c r="H4473">
        <v>60</v>
      </c>
      <c r="I4473">
        <v>525</v>
      </c>
      <c r="J4473">
        <v>315000</v>
      </c>
      <c r="K4473">
        <v>110250</v>
      </c>
      <c r="L4473" s="1">
        <v>204750</v>
      </c>
      <c r="M4473" s="1" t="s">
        <v>28</v>
      </c>
      <c r="N4473" s="1" t="s">
        <v>196</v>
      </c>
    </row>
    <row r="4474" spans="1:14" x14ac:dyDescent="0.3">
      <c r="A4474" s="1" t="s">
        <v>50</v>
      </c>
      <c r="B4474">
        <v>1185732</v>
      </c>
      <c r="C4474" s="2">
        <v>44324</v>
      </c>
      <c r="D4474" s="1" t="s">
        <v>15</v>
      </c>
      <c r="E4474" s="1" t="s">
        <v>29</v>
      </c>
      <c r="F4474" s="1" t="s">
        <v>53</v>
      </c>
      <c r="G4474" s="1" t="s">
        <v>20</v>
      </c>
      <c r="H4474">
        <v>65</v>
      </c>
      <c r="I4474">
        <v>625</v>
      </c>
      <c r="J4474">
        <v>406250</v>
      </c>
      <c r="K4474">
        <v>203125</v>
      </c>
      <c r="L4474" s="1">
        <v>203125</v>
      </c>
      <c r="M4474" s="1" t="s">
        <v>28</v>
      </c>
      <c r="N4474" s="1" t="s">
        <v>197</v>
      </c>
    </row>
    <row r="4475" spans="1:14" x14ac:dyDescent="0.3">
      <c r="A4475" s="1" t="s">
        <v>50</v>
      </c>
      <c r="B4475">
        <v>1185732</v>
      </c>
      <c r="C4475" s="2">
        <v>44357</v>
      </c>
      <c r="D4475" s="1" t="s">
        <v>15</v>
      </c>
      <c r="E4475" s="1" t="s">
        <v>29</v>
      </c>
      <c r="F4475" s="1" t="s">
        <v>53</v>
      </c>
      <c r="G4475" s="1" t="s">
        <v>21</v>
      </c>
      <c r="H4475">
        <v>60</v>
      </c>
      <c r="I4475">
        <v>875</v>
      </c>
      <c r="J4475">
        <v>525000</v>
      </c>
      <c r="K4475">
        <v>236250</v>
      </c>
      <c r="L4475" s="1">
        <v>288750</v>
      </c>
      <c r="M4475" s="1" t="s">
        <v>28</v>
      </c>
      <c r="N4475" s="1" t="s">
        <v>196</v>
      </c>
    </row>
    <row r="4476" spans="1:14" x14ac:dyDescent="0.3">
      <c r="A4476" s="1" t="s">
        <v>50</v>
      </c>
      <c r="B4476">
        <v>1185732</v>
      </c>
      <c r="C4476" s="2">
        <v>44357</v>
      </c>
      <c r="D4476" s="1" t="s">
        <v>15</v>
      </c>
      <c r="E4476" s="1" t="s">
        <v>29</v>
      </c>
      <c r="F4476" s="1" t="s">
        <v>53</v>
      </c>
      <c r="G4476" s="1" t="s">
        <v>22</v>
      </c>
      <c r="H4476">
        <v>55.000000000000007</v>
      </c>
      <c r="I4476">
        <v>625</v>
      </c>
      <c r="J4476">
        <v>343750.00000000006</v>
      </c>
      <c r="K4476">
        <v>120312.50000000001</v>
      </c>
      <c r="L4476" s="1">
        <v>223437.50000000006</v>
      </c>
      <c r="M4476" s="1" t="s">
        <v>28</v>
      </c>
      <c r="N4476" s="1" t="s">
        <v>196</v>
      </c>
    </row>
    <row r="4477" spans="1:14" x14ac:dyDescent="0.3">
      <c r="A4477" s="1" t="s">
        <v>50</v>
      </c>
      <c r="B4477">
        <v>1185732</v>
      </c>
      <c r="C4477" s="2">
        <v>44357</v>
      </c>
      <c r="D4477" s="1" t="s">
        <v>15</v>
      </c>
      <c r="E4477" s="1" t="s">
        <v>29</v>
      </c>
      <c r="F4477" s="1" t="s">
        <v>53</v>
      </c>
      <c r="G4477" s="1" t="s">
        <v>23</v>
      </c>
      <c r="H4477">
        <v>50</v>
      </c>
      <c r="I4477">
        <v>600</v>
      </c>
      <c r="J4477">
        <v>300000</v>
      </c>
      <c r="K4477">
        <v>75000</v>
      </c>
      <c r="L4477" s="1">
        <v>225000</v>
      </c>
      <c r="M4477" s="1" t="s">
        <v>28</v>
      </c>
      <c r="N4477" s="1" t="s">
        <v>197</v>
      </c>
    </row>
    <row r="4478" spans="1:14" x14ac:dyDescent="0.3">
      <c r="A4478" s="1" t="s">
        <v>50</v>
      </c>
      <c r="B4478">
        <v>1185732</v>
      </c>
      <c r="C4478" s="2">
        <v>44357</v>
      </c>
      <c r="D4478" s="1" t="s">
        <v>15</v>
      </c>
      <c r="E4478" s="1" t="s">
        <v>29</v>
      </c>
      <c r="F4478" s="1" t="s">
        <v>53</v>
      </c>
      <c r="G4478" s="1" t="s">
        <v>24</v>
      </c>
      <c r="H4478">
        <v>50</v>
      </c>
      <c r="I4478">
        <v>575</v>
      </c>
      <c r="J4478">
        <v>287500</v>
      </c>
      <c r="K4478">
        <v>86250</v>
      </c>
      <c r="L4478" s="1">
        <v>201250</v>
      </c>
      <c r="M4478" s="1" t="s">
        <v>28</v>
      </c>
      <c r="N4478" s="1" t="s">
        <v>197</v>
      </c>
    </row>
    <row r="4479" spans="1:14" x14ac:dyDescent="0.3">
      <c r="A4479" s="1" t="s">
        <v>50</v>
      </c>
      <c r="B4479">
        <v>1185732</v>
      </c>
      <c r="C4479" s="2">
        <v>44357</v>
      </c>
      <c r="D4479" s="1" t="s">
        <v>15</v>
      </c>
      <c r="E4479" s="1" t="s">
        <v>29</v>
      </c>
      <c r="F4479" s="1" t="s">
        <v>53</v>
      </c>
      <c r="G4479" s="1" t="s">
        <v>18</v>
      </c>
      <c r="H4479">
        <v>65</v>
      </c>
      <c r="I4479">
        <v>575</v>
      </c>
      <c r="J4479">
        <v>373750</v>
      </c>
      <c r="K4479">
        <v>130812.49999999999</v>
      </c>
      <c r="L4479" s="1">
        <v>242937.5</v>
      </c>
      <c r="M4479" s="1" t="s">
        <v>28</v>
      </c>
      <c r="N4479" s="1" t="s">
        <v>196</v>
      </c>
    </row>
    <row r="4480" spans="1:14" x14ac:dyDescent="0.3">
      <c r="A4480" s="1" t="s">
        <v>50</v>
      </c>
      <c r="B4480">
        <v>1185732</v>
      </c>
      <c r="C4480" s="2">
        <v>44357</v>
      </c>
      <c r="D4480" s="1" t="s">
        <v>15</v>
      </c>
      <c r="E4480" s="1" t="s">
        <v>29</v>
      </c>
      <c r="F4480" s="1" t="s">
        <v>53</v>
      </c>
      <c r="G4480" s="1" t="s">
        <v>20</v>
      </c>
      <c r="H4480">
        <v>70</v>
      </c>
      <c r="I4480">
        <v>725</v>
      </c>
      <c r="J4480">
        <v>507500</v>
      </c>
      <c r="K4480">
        <v>253750</v>
      </c>
      <c r="L4480" s="1">
        <v>253750</v>
      </c>
      <c r="M4480" s="1" t="s">
        <v>28</v>
      </c>
      <c r="N4480" s="1" t="s">
        <v>197</v>
      </c>
    </row>
    <row r="4481" spans="1:14" x14ac:dyDescent="0.3">
      <c r="A4481" s="1" t="s">
        <v>50</v>
      </c>
      <c r="B4481">
        <v>1185732</v>
      </c>
      <c r="C4481" s="2">
        <v>44385</v>
      </c>
      <c r="D4481" s="1" t="s">
        <v>15</v>
      </c>
      <c r="E4481" s="1" t="s">
        <v>29</v>
      </c>
      <c r="F4481" s="1" t="s">
        <v>53</v>
      </c>
      <c r="G4481" s="1" t="s">
        <v>21</v>
      </c>
      <c r="H4481">
        <v>65</v>
      </c>
      <c r="I4481">
        <v>950</v>
      </c>
      <c r="J4481">
        <v>617500</v>
      </c>
      <c r="K4481">
        <v>277875</v>
      </c>
      <c r="L4481" s="1">
        <v>339625</v>
      </c>
      <c r="M4481" s="1" t="s">
        <v>28</v>
      </c>
      <c r="N4481" s="1" t="s">
        <v>196</v>
      </c>
    </row>
    <row r="4482" spans="1:14" x14ac:dyDescent="0.3">
      <c r="A4482" s="1" t="s">
        <v>50</v>
      </c>
      <c r="B4482">
        <v>1185732</v>
      </c>
      <c r="C4482" s="2">
        <v>44385</v>
      </c>
      <c r="D4482" s="1" t="s">
        <v>15</v>
      </c>
      <c r="E4482" s="1" t="s">
        <v>29</v>
      </c>
      <c r="F4482" s="1" t="s">
        <v>53</v>
      </c>
      <c r="G4482" s="1" t="s">
        <v>22</v>
      </c>
      <c r="H4482">
        <v>60.000000000000007</v>
      </c>
      <c r="I4482">
        <v>700</v>
      </c>
      <c r="J4482">
        <v>420000.00000000006</v>
      </c>
      <c r="K4482">
        <v>147000</v>
      </c>
      <c r="L4482" s="1">
        <v>273000.00000000006</v>
      </c>
      <c r="M4482" s="1" t="s">
        <v>28</v>
      </c>
      <c r="N4482" s="1" t="s">
        <v>196</v>
      </c>
    </row>
    <row r="4483" spans="1:14" x14ac:dyDescent="0.3">
      <c r="A4483" s="1" t="s">
        <v>50</v>
      </c>
      <c r="B4483">
        <v>1185732</v>
      </c>
      <c r="C4483" s="2">
        <v>44385</v>
      </c>
      <c r="D4483" s="1" t="s">
        <v>15</v>
      </c>
      <c r="E4483" s="1" t="s">
        <v>29</v>
      </c>
      <c r="F4483" s="1" t="s">
        <v>53</v>
      </c>
      <c r="G4483" s="1" t="s">
        <v>23</v>
      </c>
      <c r="H4483">
        <v>55.000000000000007</v>
      </c>
      <c r="I4483">
        <v>625</v>
      </c>
      <c r="J4483">
        <v>343750.00000000006</v>
      </c>
      <c r="K4483">
        <v>85937.500000000015</v>
      </c>
      <c r="L4483" s="1">
        <v>257812.50000000006</v>
      </c>
      <c r="M4483" s="1" t="s">
        <v>28</v>
      </c>
      <c r="N4483" s="1" t="s">
        <v>197</v>
      </c>
    </row>
    <row r="4484" spans="1:14" x14ac:dyDescent="0.3">
      <c r="A4484" s="1" t="s">
        <v>50</v>
      </c>
      <c r="B4484">
        <v>1185732</v>
      </c>
      <c r="C4484" s="2">
        <v>44385</v>
      </c>
      <c r="D4484" s="1" t="s">
        <v>15</v>
      </c>
      <c r="E4484" s="1" t="s">
        <v>29</v>
      </c>
      <c r="F4484" s="1" t="s">
        <v>53</v>
      </c>
      <c r="G4484" s="1" t="s">
        <v>24</v>
      </c>
      <c r="H4484">
        <v>55.000000000000007</v>
      </c>
      <c r="I4484">
        <v>575</v>
      </c>
      <c r="J4484">
        <v>316250.00000000006</v>
      </c>
      <c r="K4484">
        <v>94875.000000000015</v>
      </c>
      <c r="L4484" s="1">
        <v>221375.00000000006</v>
      </c>
      <c r="M4484" s="1" t="s">
        <v>28</v>
      </c>
      <c r="N4484" s="1" t="s">
        <v>197</v>
      </c>
    </row>
    <row r="4485" spans="1:14" x14ac:dyDescent="0.3">
      <c r="A4485" s="1" t="s">
        <v>50</v>
      </c>
      <c r="B4485">
        <v>1185732</v>
      </c>
      <c r="C4485" s="2">
        <v>44385</v>
      </c>
      <c r="D4485" s="1" t="s">
        <v>15</v>
      </c>
      <c r="E4485" s="1" t="s">
        <v>29</v>
      </c>
      <c r="F4485" s="1" t="s">
        <v>53</v>
      </c>
      <c r="G4485" s="1" t="s">
        <v>18</v>
      </c>
      <c r="H4485">
        <v>65</v>
      </c>
      <c r="I4485">
        <v>600</v>
      </c>
      <c r="J4485">
        <v>390000</v>
      </c>
      <c r="K4485">
        <v>136500</v>
      </c>
      <c r="L4485" s="1">
        <v>253500</v>
      </c>
      <c r="M4485" s="1" t="s">
        <v>28</v>
      </c>
      <c r="N4485" s="1" t="s">
        <v>196</v>
      </c>
    </row>
    <row r="4486" spans="1:14" x14ac:dyDescent="0.3">
      <c r="A4486" s="1" t="s">
        <v>50</v>
      </c>
      <c r="B4486">
        <v>1185732</v>
      </c>
      <c r="C4486" s="2">
        <v>44385</v>
      </c>
      <c r="D4486" s="1" t="s">
        <v>15</v>
      </c>
      <c r="E4486" s="1" t="s">
        <v>29</v>
      </c>
      <c r="F4486" s="1" t="s">
        <v>53</v>
      </c>
      <c r="G4486" s="1" t="s">
        <v>20</v>
      </c>
      <c r="H4486">
        <v>70</v>
      </c>
      <c r="I4486">
        <v>775</v>
      </c>
      <c r="J4486">
        <v>542500</v>
      </c>
      <c r="K4486">
        <v>271250</v>
      </c>
      <c r="L4486" s="1">
        <v>271250</v>
      </c>
      <c r="M4486" s="1" t="s">
        <v>28</v>
      </c>
      <c r="N4486" s="1" t="s">
        <v>197</v>
      </c>
    </row>
    <row r="4487" spans="1:14" x14ac:dyDescent="0.3">
      <c r="A4487" s="1" t="s">
        <v>50</v>
      </c>
      <c r="B4487">
        <v>1185732</v>
      </c>
      <c r="C4487" s="2">
        <v>44417</v>
      </c>
      <c r="D4487" s="1" t="s">
        <v>15</v>
      </c>
      <c r="E4487" s="1" t="s">
        <v>29</v>
      </c>
      <c r="F4487" s="1" t="s">
        <v>53</v>
      </c>
      <c r="G4487" s="1" t="s">
        <v>21</v>
      </c>
      <c r="H4487">
        <v>65</v>
      </c>
      <c r="I4487">
        <v>925</v>
      </c>
      <c r="J4487">
        <v>601250</v>
      </c>
      <c r="K4487">
        <v>270562.5</v>
      </c>
      <c r="L4487" s="1">
        <v>330687.5</v>
      </c>
      <c r="M4487" s="1" t="s">
        <v>28</v>
      </c>
      <c r="N4487" s="1" t="s">
        <v>196</v>
      </c>
    </row>
    <row r="4488" spans="1:14" x14ac:dyDescent="0.3">
      <c r="A4488" s="1" t="s">
        <v>50</v>
      </c>
      <c r="B4488">
        <v>1185732</v>
      </c>
      <c r="C4488" s="2">
        <v>44417</v>
      </c>
      <c r="D4488" s="1" t="s">
        <v>15</v>
      </c>
      <c r="E4488" s="1" t="s">
        <v>29</v>
      </c>
      <c r="F4488" s="1" t="s">
        <v>53</v>
      </c>
      <c r="G4488" s="1" t="s">
        <v>22</v>
      </c>
      <c r="H4488">
        <v>60.000000000000007</v>
      </c>
      <c r="I4488">
        <v>700</v>
      </c>
      <c r="J4488">
        <v>420000.00000000006</v>
      </c>
      <c r="K4488">
        <v>147000</v>
      </c>
      <c r="L4488" s="1">
        <v>273000.00000000006</v>
      </c>
      <c r="M4488" s="1" t="s">
        <v>28</v>
      </c>
      <c r="N4488" s="1" t="s">
        <v>196</v>
      </c>
    </row>
    <row r="4489" spans="1:14" x14ac:dyDescent="0.3">
      <c r="A4489" s="1" t="s">
        <v>50</v>
      </c>
      <c r="B4489">
        <v>1185732</v>
      </c>
      <c r="C4489" s="2">
        <v>44417</v>
      </c>
      <c r="D4489" s="1" t="s">
        <v>15</v>
      </c>
      <c r="E4489" s="1" t="s">
        <v>29</v>
      </c>
      <c r="F4489" s="1" t="s">
        <v>53</v>
      </c>
      <c r="G4489" s="1" t="s">
        <v>23</v>
      </c>
      <c r="H4489">
        <v>55.000000000000007</v>
      </c>
      <c r="I4489">
        <v>625</v>
      </c>
      <c r="J4489">
        <v>343750.00000000006</v>
      </c>
      <c r="K4489">
        <v>85937.500000000015</v>
      </c>
      <c r="L4489" s="1">
        <v>257812.50000000006</v>
      </c>
      <c r="M4489" s="1" t="s">
        <v>28</v>
      </c>
      <c r="N4489" s="1" t="s">
        <v>197</v>
      </c>
    </row>
    <row r="4490" spans="1:14" x14ac:dyDescent="0.3">
      <c r="A4490" s="1" t="s">
        <v>50</v>
      </c>
      <c r="B4490">
        <v>1185732</v>
      </c>
      <c r="C4490" s="2">
        <v>44417</v>
      </c>
      <c r="D4490" s="1" t="s">
        <v>15</v>
      </c>
      <c r="E4490" s="1" t="s">
        <v>29</v>
      </c>
      <c r="F4490" s="1" t="s">
        <v>53</v>
      </c>
      <c r="G4490" s="1" t="s">
        <v>24</v>
      </c>
      <c r="H4490">
        <v>45</v>
      </c>
      <c r="I4490">
        <v>575</v>
      </c>
      <c r="J4490">
        <v>258750</v>
      </c>
      <c r="K4490">
        <v>77625</v>
      </c>
      <c r="L4490" s="1">
        <v>181125</v>
      </c>
      <c r="M4490" s="1" t="s">
        <v>28</v>
      </c>
      <c r="N4490" s="1" t="s">
        <v>197</v>
      </c>
    </row>
    <row r="4491" spans="1:14" x14ac:dyDescent="0.3">
      <c r="A4491" s="1" t="s">
        <v>50</v>
      </c>
      <c r="B4491">
        <v>1185732</v>
      </c>
      <c r="C4491" s="2">
        <v>44417</v>
      </c>
      <c r="D4491" s="1" t="s">
        <v>15</v>
      </c>
      <c r="E4491" s="1" t="s">
        <v>29</v>
      </c>
      <c r="F4491" s="1" t="s">
        <v>53</v>
      </c>
      <c r="G4491" s="1" t="s">
        <v>18</v>
      </c>
      <c r="H4491">
        <v>55.000000000000007</v>
      </c>
      <c r="I4491">
        <v>550</v>
      </c>
      <c r="J4491">
        <v>302500.00000000006</v>
      </c>
      <c r="K4491">
        <v>105875.00000000001</v>
      </c>
      <c r="L4491" s="1">
        <v>196625.00000000006</v>
      </c>
      <c r="M4491" s="1" t="s">
        <v>28</v>
      </c>
      <c r="N4491" s="1" t="s">
        <v>196</v>
      </c>
    </row>
    <row r="4492" spans="1:14" x14ac:dyDescent="0.3">
      <c r="A4492" s="1" t="s">
        <v>50</v>
      </c>
      <c r="B4492">
        <v>1185732</v>
      </c>
      <c r="C4492" s="2">
        <v>44417</v>
      </c>
      <c r="D4492" s="1" t="s">
        <v>15</v>
      </c>
      <c r="E4492" s="1" t="s">
        <v>29</v>
      </c>
      <c r="F4492" s="1" t="s">
        <v>53</v>
      </c>
      <c r="G4492" s="1" t="s">
        <v>20</v>
      </c>
      <c r="H4492">
        <v>60.000000000000007</v>
      </c>
      <c r="I4492">
        <v>725</v>
      </c>
      <c r="J4492">
        <v>435000.00000000006</v>
      </c>
      <c r="K4492">
        <v>217500.00000000003</v>
      </c>
      <c r="L4492" s="1">
        <v>217500.00000000003</v>
      </c>
      <c r="M4492" s="1" t="s">
        <v>28</v>
      </c>
      <c r="N4492" s="1" t="s">
        <v>197</v>
      </c>
    </row>
    <row r="4493" spans="1:14" x14ac:dyDescent="0.3">
      <c r="A4493" s="1" t="s">
        <v>50</v>
      </c>
      <c r="B4493">
        <v>1185732</v>
      </c>
      <c r="C4493" s="2">
        <v>44447</v>
      </c>
      <c r="D4493" s="1" t="s">
        <v>15</v>
      </c>
      <c r="E4493" s="1" t="s">
        <v>29</v>
      </c>
      <c r="F4493" s="1" t="s">
        <v>53</v>
      </c>
      <c r="G4493" s="1" t="s">
        <v>21</v>
      </c>
      <c r="H4493">
        <v>55.000000000000007</v>
      </c>
      <c r="I4493">
        <v>850</v>
      </c>
      <c r="J4493">
        <v>467500.00000000006</v>
      </c>
      <c r="K4493">
        <v>210375.00000000003</v>
      </c>
      <c r="L4493" s="1">
        <v>257125.00000000003</v>
      </c>
      <c r="M4493" s="1" t="s">
        <v>28</v>
      </c>
      <c r="N4493" s="1" t="s">
        <v>196</v>
      </c>
    </row>
    <row r="4494" spans="1:14" x14ac:dyDescent="0.3">
      <c r="A4494" s="1" t="s">
        <v>50</v>
      </c>
      <c r="B4494">
        <v>1185732</v>
      </c>
      <c r="C4494" s="2">
        <v>44447</v>
      </c>
      <c r="D4494" s="1" t="s">
        <v>15</v>
      </c>
      <c r="E4494" s="1" t="s">
        <v>29</v>
      </c>
      <c r="F4494" s="1" t="s">
        <v>53</v>
      </c>
      <c r="G4494" s="1" t="s">
        <v>22</v>
      </c>
      <c r="H4494">
        <v>50.000000000000014</v>
      </c>
      <c r="I4494">
        <v>650</v>
      </c>
      <c r="J4494">
        <v>325000.00000000012</v>
      </c>
      <c r="K4494">
        <v>113750.00000000003</v>
      </c>
      <c r="L4494" s="1">
        <v>211250.00000000009</v>
      </c>
      <c r="M4494" s="1" t="s">
        <v>28</v>
      </c>
      <c r="N4494" s="1" t="s">
        <v>196</v>
      </c>
    </row>
    <row r="4495" spans="1:14" x14ac:dyDescent="0.3">
      <c r="A4495" s="1" t="s">
        <v>50</v>
      </c>
      <c r="B4495">
        <v>1185732</v>
      </c>
      <c r="C4495" s="2">
        <v>44447</v>
      </c>
      <c r="D4495" s="1" t="s">
        <v>15</v>
      </c>
      <c r="E4495" s="1" t="s">
        <v>29</v>
      </c>
      <c r="F4495" s="1" t="s">
        <v>53</v>
      </c>
      <c r="G4495" s="1" t="s">
        <v>23</v>
      </c>
      <c r="H4495">
        <v>45</v>
      </c>
      <c r="I4495">
        <v>550</v>
      </c>
      <c r="J4495">
        <v>247500</v>
      </c>
      <c r="K4495">
        <v>61875</v>
      </c>
      <c r="L4495" s="1">
        <v>185625</v>
      </c>
      <c r="M4495" s="1" t="s">
        <v>28</v>
      </c>
      <c r="N4495" s="1" t="s">
        <v>197</v>
      </c>
    </row>
    <row r="4496" spans="1:14" x14ac:dyDescent="0.3">
      <c r="A4496" s="1" t="s">
        <v>50</v>
      </c>
      <c r="B4496">
        <v>1185732</v>
      </c>
      <c r="C4496" s="2">
        <v>44447</v>
      </c>
      <c r="D4496" s="1" t="s">
        <v>15</v>
      </c>
      <c r="E4496" s="1" t="s">
        <v>29</v>
      </c>
      <c r="F4496" s="1" t="s">
        <v>53</v>
      </c>
      <c r="G4496" s="1" t="s">
        <v>24</v>
      </c>
      <c r="H4496">
        <v>45</v>
      </c>
      <c r="I4496">
        <v>525</v>
      </c>
      <c r="J4496">
        <v>236250</v>
      </c>
      <c r="K4496">
        <v>70875</v>
      </c>
      <c r="L4496" s="1">
        <v>165375</v>
      </c>
      <c r="M4496" s="1" t="s">
        <v>28</v>
      </c>
      <c r="N4496" s="1" t="s">
        <v>197</v>
      </c>
    </row>
    <row r="4497" spans="1:14" x14ac:dyDescent="0.3">
      <c r="A4497" s="1" t="s">
        <v>50</v>
      </c>
      <c r="B4497">
        <v>1185732</v>
      </c>
      <c r="C4497" s="2">
        <v>44447</v>
      </c>
      <c r="D4497" s="1" t="s">
        <v>15</v>
      </c>
      <c r="E4497" s="1" t="s">
        <v>29</v>
      </c>
      <c r="F4497" s="1" t="s">
        <v>53</v>
      </c>
      <c r="G4497" s="1" t="s">
        <v>18</v>
      </c>
      <c r="H4497">
        <v>55.000000000000007</v>
      </c>
      <c r="I4497">
        <v>525</v>
      </c>
      <c r="J4497">
        <v>288750.00000000006</v>
      </c>
      <c r="K4497">
        <v>101062.50000000001</v>
      </c>
      <c r="L4497" s="1">
        <v>187687.50000000006</v>
      </c>
      <c r="M4497" s="1" t="s">
        <v>28</v>
      </c>
      <c r="N4497" s="1" t="s">
        <v>196</v>
      </c>
    </row>
    <row r="4498" spans="1:14" x14ac:dyDescent="0.3">
      <c r="A4498" s="1" t="s">
        <v>50</v>
      </c>
      <c r="B4498">
        <v>1185732</v>
      </c>
      <c r="C4498" s="2">
        <v>44447</v>
      </c>
      <c r="D4498" s="1" t="s">
        <v>15</v>
      </c>
      <c r="E4498" s="1" t="s">
        <v>29</v>
      </c>
      <c r="F4498" s="1" t="s">
        <v>53</v>
      </c>
      <c r="G4498" s="1" t="s">
        <v>20</v>
      </c>
      <c r="H4498">
        <v>60.000000000000007</v>
      </c>
      <c r="I4498">
        <v>625</v>
      </c>
      <c r="J4498">
        <v>375000.00000000006</v>
      </c>
      <c r="K4498">
        <v>187500.00000000003</v>
      </c>
      <c r="L4498" s="1">
        <v>187500.00000000003</v>
      </c>
      <c r="M4498" s="1" t="s">
        <v>28</v>
      </c>
      <c r="N4498" s="1" t="s">
        <v>197</v>
      </c>
    </row>
    <row r="4499" spans="1:14" x14ac:dyDescent="0.3">
      <c r="A4499" s="1" t="s">
        <v>50</v>
      </c>
      <c r="B4499">
        <v>1185732</v>
      </c>
      <c r="C4499" s="2">
        <v>44479</v>
      </c>
      <c r="D4499" s="1" t="s">
        <v>15</v>
      </c>
      <c r="E4499" s="1" t="s">
        <v>29</v>
      </c>
      <c r="F4499" s="1" t="s">
        <v>53</v>
      </c>
      <c r="G4499" s="1" t="s">
        <v>21</v>
      </c>
      <c r="H4499">
        <v>60.000000000000007</v>
      </c>
      <c r="I4499">
        <v>800</v>
      </c>
      <c r="J4499">
        <v>480000.00000000006</v>
      </c>
      <c r="K4499">
        <v>216000.00000000003</v>
      </c>
      <c r="L4499" s="1">
        <v>264000</v>
      </c>
      <c r="M4499" s="1" t="s">
        <v>28</v>
      </c>
      <c r="N4499" s="1" t="s">
        <v>196</v>
      </c>
    </row>
    <row r="4500" spans="1:14" x14ac:dyDescent="0.3">
      <c r="A4500" s="1" t="s">
        <v>50</v>
      </c>
      <c r="B4500">
        <v>1185732</v>
      </c>
      <c r="C4500" s="2">
        <v>44479</v>
      </c>
      <c r="D4500" s="1" t="s">
        <v>15</v>
      </c>
      <c r="E4500" s="1" t="s">
        <v>29</v>
      </c>
      <c r="F4500" s="1" t="s">
        <v>53</v>
      </c>
      <c r="G4500" s="1" t="s">
        <v>22</v>
      </c>
      <c r="H4500">
        <v>50.000000000000014</v>
      </c>
      <c r="I4500">
        <v>625</v>
      </c>
      <c r="J4500">
        <v>312500.00000000012</v>
      </c>
      <c r="K4500">
        <v>109375.00000000003</v>
      </c>
      <c r="L4500" s="1">
        <v>203125.00000000009</v>
      </c>
      <c r="M4500" s="1" t="s">
        <v>28</v>
      </c>
      <c r="N4500" s="1" t="s">
        <v>196</v>
      </c>
    </row>
    <row r="4501" spans="1:14" x14ac:dyDescent="0.3">
      <c r="A4501" s="1" t="s">
        <v>50</v>
      </c>
      <c r="B4501">
        <v>1185732</v>
      </c>
      <c r="C4501" s="2">
        <v>44479</v>
      </c>
      <c r="D4501" s="1" t="s">
        <v>15</v>
      </c>
      <c r="E4501" s="1" t="s">
        <v>29</v>
      </c>
      <c r="F4501" s="1" t="s">
        <v>53</v>
      </c>
      <c r="G4501" s="1" t="s">
        <v>23</v>
      </c>
      <c r="H4501">
        <v>50.000000000000014</v>
      </c>
      <c r="I4501">
        <v>525</v>
      </c>
      <c r="J4501">
        <v>262500.00000000006</v>
      </c>
      <c r="K4501">
        <v>65625.000000000015</v>
      </c>
      <c r="L4501" s="1">
        <v>196875.00000000006</v>
      </c>
      <c r="M4501" s="1" t="s">
        <v>28</v>
      </c>
      <c r="N4501" s="1" t="s">
        <v>197</v>
      </c>
    </row>
    <row r="4502" spans="1:14" x14ac:dyDescent="0.3">
      <c r="A4502" s="1" t="s">
        <v>50</v>
      </c>
      <c r="B4502">
        <v>1185732</v>
      </c>
      <c r="C4502" s="2">
        <v>44479</v>
      </c>
      <c r="D4502" s="1" t="s">
        <v>15</v>
      </c>
      <c r="E4502" s="1" t="s">
        <v>29</v>
      </c>
      <c r="F4502" s="1" t="s">
        <v>53</v>
      </c>
      <c r="G4502" s="1" t="s">
        <v>24</v>
      </c>
      <c r="H4502">
        <v>50.000000000000014</v>
      </c>
      <c r="I4502">
        <v>500</v>
      </c>
      <c r="J4502">
        <v>250000.00000000006</v>
      </c>
      <c r="K4502">
        <v>75000.000000000015</v>
      </c>
      <c r="L4502" s="1">
        <v>175000.00000000006</v>
      </c>
      <c r="M4502" s="1" t="s">
        <v>28</v>
      </c>
      <c r="N4502" s="1" t="s">
        <v>197</v>
      </c>
    </row>
    <row r="4503" spans="1:14" x14ac:dyDescent="0.3">
      <c r="A4503" s="1" t="s">
        <v>50</v>
      </c>
      <c r="B4503">
        <v>1185732</v>
      </c>
      <c r="C4503" s="2">
        <v>44479</v>
      </c>
      <c r="D4503" s="1" t="s">
        <v>15</v>
      </c>
      <c r="E4503" s="1" t="s">
        <v>29</v>
      </c>
      <c r="F4503" s="1" t="s">
        <v>53</v>
      </c>
      <c r="G4503" s="1" t="s">
        <v>18</v>
      </c>
      <c r="H4503">
        <v>60.000000000000007</v>
      </c>
      <c r="I4503">
        <v>500</v>
      </c>
      <c r="J4503">
        <v>300000.00000000006</v>
      </c>
      <c r="K4503">
        <v>105000.00000000001</v>
      </c>
      <c r="L4503" s="1">
        <v>195000.00000000006</v>
      </c>
      <c r="M4503" s="1" t="s">
        <v>28</v>
      </c>
      <c r="N4503" s="1" t="s">
        <v>196</v>
      </c>
    </row>
    <row r="4504" spans="1:14" x14ac:dyDescent="0.3">
      <c r="A4504" s="1" t="s">
        <v>50</v>
      </c>
      <c r="B4504">
        <v>1185732</v>
      </c>
      <c r="C4504" s="2">
        <v>44479</v>
      </c>
      <c r="D4504" s="1" t="s">
        <v>15</v>
      </c>
      <c r="E4504" s="1" t="s">
        <v>29</v>
      </c>
      <c r="F4504" s="1" t="s">
        <v>53</v>
      </c>
      <c r="G4504" s="1" t="s">
        <v>20</v>
      </c>
      <c r="H4504">
        <v>65</v>
      </c>
      <c r="I4504">
        <v>625</v>
      </c>
      <c r="J4504">
        <v>406250</v>
      </c>
      <c r="K4504">
        <v>203125</v>
      </c>
      <c r="L4504" s="1">
        <v>203125</v>
      </c>
      <c r="M4504" s="1" t="s">
        <v>28</v>
      </c>
      <c r="N4504" s="1" t="s">
        <v>197</v>
      </c>
    </row>
    <row r="4505" spans="1:14" x14ac:dyDescent="0.3">
      <c r="A4505" s="1" t="s">
        <v>50</v>
      </c>
      <c r="B4505">
        <v>1185732</v>
      </c>
      <c r="C4505" s="2">
        <v>44509</v>
      </c>
      <c r="D4505" s="1" t="s">
        <v>15</v>
      </c>
      <c r="E4505" s="1" t="s">
        <v>29</v>
      </c>
      <c r="F4505" s="1" t="s">
        <v>53</v>
      </c>
      <c r="G4505" s="1" t="s">
        <v>21</v>
      </c>
      <c r="H4505">
        <v>60.000000000000007</v>
      </c>
      <c r="I4505">
        <v>775</v>
      </c>
      <c r="J4505">
        <v>465000.00000000006</v>
      </c>
      <c r="K4505">
        <v>209250.00000000003</v>
      </c>
      <c r="L4505" s="1">
        <v>255750.00000000003</v>
      </c>
      <c r="M4505" s="1" t="s">
        <v>28</v>
      </c>
      <c r="N4505" s="1" t="s">
        <v>196</v>
      </c>
    </row>
    <row r="4506" spans="1:14" x14ac:dyDescent="0.3">
      <c r="A4506" s="1" t="s">
        <v>50</v>
      </c>
      <c r="B4506">
        <v>1185732</v>
      </c>
      <c r="C4506" s="2">
        <v>44509</v>
      </c>
      <c r="D4506" s="1" t="s">
        <v>15</v>
      </c>
      <c r="E4506" s="1" t="s">
        <v>29</v>
      </c>
      <c r="F4506" s="1" t="s">
        <v>53</v>
      </c>
      <c r="G4506" s="1" t="s">
        <v>22</v>
      </c>
      <c r="H4506">
        <v>50.000000000000014</v>
      </c>
      <c r="I4506">
        <v>600</v>
      </c>
      <c r="J4506">
        <v>300000.00000000006</v>
      </c>
      <c r="K4506">
        <v>105000.00000000001</v>
      </c>
      <c r="L4506" s="1">
        <v>195000.00000000006</v>
      </c>
      <c r="M4506" s="1" t="s">
        <v>28</v>
      </c>
      <c r="N4506" s="1" t="s">
        <v>196</v>
      </c>
    </row>
    <row r="4507" spans="1:14" x14ac:dyDescent="0.3">
      <c r="A4507" s="1" t="s">
        <v>50</v>
      </c>
      <c r="B4507">
        <v>1185732</v>
      </c>
      <c r="C4507" s="2">
        <v>44509</v>
      </c>
      <c r="D4507" s="1" t="s">
        <v>15</v>
      </c>
      <c r="E4507" s="1" t="s">
        <v>29</v>
      </c>
      <c r="F4507" s="1" t="s">
        <v>53</v>
      </c>
      <c r="G4507" s="1" t="s">
        <v>23</v>
      </c>
      <c r="H4507">
        <v>50.000000000000014</v>
      </c>
      <c r="I4507">
        <v>545</v>
      </c>
      <c r="J4507">
        <v>272500.00000000006</v>
      </c>
      <c r="K4507">
        <v>68125.000000000015</v>
      </c>
      <c r="L4507" s="1">
        <v>204375.00000000006</v>
      </c>
      <c r="M4507" s="1" t="s">
        <v>28</v>
      </c>
      <c r="N4507" s="1" t="s">
        <v>197</v>
      </c>
    </row>
    <row r="4508" spans="1:14" x14ac:dyDescent="0.3">
      <c r="A4508" s="1" t="s">
        <v>50</v>
      </c>
      <c r="B4508">
        <v>1185732</v>
      </c>
      <c r="C4508" s="2">
        <v>44509</v>
      </c>
      <c r="D4508" s="1" t="s">
        <v>15</v>
      </c>
      <c r="E4508" s="1" t="s">
        <v>29</v>
      </c>
      <c r="F4508" s="1" t="s">
        <v>53</v>
      </c>
      <c r="G4508" s="1" t="s">
        <v>24</v>
      </c>
      <c r="H4508">
        <v>50.000000000000014</v>
      </c>
      <c r="I4508">
        <v>575</v>
      </c>
      <c r="J4508">
        <v>287500.00000000006</v>
      </c>
      <c r="K4508">
        <v>86250.000000000015</v>
      </c>
      <c r="L4508" s="1">
        <v>201250.00000000006</v>
      </c>
      <c r="M4508" s="1" t="s">
        <v>28</v>
      </c>
      <c r="N4508" s="1" t="s">
        <v>197</v>
      </c>
    </row>
    <row r="4509" spans="1:14" x14ac:dyDescent="0.3">
      <c r="A4509" s="1" t="s">
        <v>50</v>
      </c>
      <c r="B4509">
        <v>1185732</v>
      </c>
      <c r="C4509" s="2">
        <v>44509</v>
      </c>
      <c r="D4509" s="1" t="s">
        <v>15</v>
      </c>
      <c r="E4509" s="1" t="s">
        <v>29</v>
      </c>
      <c r="F4509" s="1" t="s">
        <v>53</v>
      </c>
      <c r="G4509" s="1" t="s">
        <v>18</v>
      </c>
      <c r="H4509">
        <v>65</v>
      </c>
      <c r="I4509">
        <v>550</v>
      </c>
      <c r="J4509">
        <v>357500</v>
      </c>
      <c r="K4509">
        <v>125124.99999999999</v>
      </c>
      <c r="L4509" s="1">
        <v>232375</v>
      </c>
      <c r="M4509" s="1" t="s">
        <v>28</v>
      </c>
      <c r="N4509" s="1" t="s">
        <v>196</v>
      </c>
    </row>
    <row r="4510" spans="1:14" x14ac:dyDescent="0.3">
      <c r="A4510" s="1" t="s">
        <v>50</v>
      </c>
      <c r="B4510">
        <v>1185732</v>
      </c>
      <c r="C4510" s="2">
        <v>44509</v>
      </c>
      <c r="D4510" s="1" t="s">
        <v>15</v>
      </c>
      <c r="E4510" s="1" t="s">
        <v>29</v>
      </c>
      <c r="F4510" s="1" t="s">
        <v>53</v>
      </c>
      <c r="G4510" s="1" t="s">
        <v>20</v>
      </c>
      <c r="H4510">
        <v>70</v>
      </c>
      <c r="I4510">
        <v>650</v>
      </c>
      <c r="J4510">
        <v>455000</v>
      </c>
      <c r="K4510">
        <v>227500</v>
      </c>
      <c r="L4510" s="1">
        <v>227500</v>
      </c>
      <c r="M4510" s="1" t="s">
        <v>28</v>
      </c>
      <c r="N4510" s="1" t="s">
        <v>197</v>
      </c>
    </row>
    <row r="4511" spans="1:14" x14ac:dyDescent="0.3">
      <c r="A4511" s="1" t="s">
        <v>50</v>
      </c>
      <c r="B4511">
        <v>1185732</v>
      </c>
      <c r="C4511" s="2">
        <v>44538</v>
      </c>
      <c r="D4511" s="1" t="s">
        <v>15</v>
      </c>
      <c r="E4511" s="1" t="s">
        <v>29</v>
      </c>
      <c r="F4511" s="1" t="s">
        <v>53</v>
      </c>
      <c r="G4511" s="1" t="s">
        <v>21</v>
      </c>
      <c r="H4511">
        <v>65</v>
      </c>
      <c r="I4511">
        <v>875</v>
      </c>
      <c r="J4511">
        <v>568750</v>
      </c>
      <c r="K4511">
        <v>255937.5</v>
      </c>
      <c r="L4511" s="1">
        <v>312812.5</v>
      </c>
      <c r="M4511" s="1" t="s">
        <v>28</v>
      </c>
      <c r="N4511" s="1" t="s">
        <v>196</v>
      </c>
    </row>
    <row r="4512" spans="1:14" x14ac:dyDescent="0.3">
      <c r="A4512" s="1" t="s">
        <v>50</v>
      </c>
      <c r="B4512">
        <v>1185732</v>
      </c>
      <c r="C4512" s="2">
        <v>44538</v>
      </c>
      <c r="D4512" s="1" t="s">
        <v>15</v>
      </c>
      <c r="E4512" s="1" t="s">
        <v>29</v>
      </c>
      <c r="F4512" s="1" t="s">
        <v>53</v>
      </c>
      <c r="G4512" s="1" t="s">
        <v>22</v>
      </c>
      <c r="H4512">
        <v>55.000000000000007</v>
      </c>
      <c r="I4512">
        <v>675</v>
      </c>
      <c r="J4512">
        <v>371250.00000000006</v>
      </c>
      <c r="K4512">
        <v>129937.50000000001</v>
      </c>
      <c r="L4512" s="1">
        <v>241312.50000000006</v>
      </c>
      <c r="M4512" s="1" t="s">
        <v>28</v>
      </c>
      <c r="N4512" s="1" t="s">
        <v>196</v>
      </c>
    </row>
    <row r="4513" spans="1:14" x14ac:dyDescent="0.3">
      <c r="A4513" s="1" t="s">
        <v>50</v>
      </c>
      <c r="B4513">
        <v>1185732</v>
      </c>
      <c r="C4513" s="2">
        <v>44237</v>
      </c>
      <c r="D4513" s="1" t="s">
        <v>15</v>
      </c>
      <c r="E4513" s="1" t="s">
        <v>29</v>
      </c>
      <c r="F4513" s="1" t="s">
        <v>53</v>
      </c>
      <c r="G4513" s="1" t="s">
        <v>24</v>
      </c>
      <c r="H4513">
        <v>37</v>
      </c>
      <c r="I4513">
        <v>133</v>
      </c>
      <c r="J4513">
        <v>4921</v>
      </c>
      <c r="K4513">
        <v>2066.8199999999997</v>
      </c>
      <c r="L4513" s="1">
        <v>2854.1800000000003</v>
      </c>
      <c r="M4513" s="1" t="s">
        <v>25</v>
      </c>
      <c r="N4513" s="1" t="s">
        <v>197</v>
      </c>
    </row>
    <row r="4514" spans="1:14" x14ac:dyDescent="0.3">
      <c r="A4514" s="1" t="s">
        <v>50</v>
      </c>
      <c r="B4514">
        <v>1185732</v>
      </c>
      <c r="C4514" s="2">
        <v>44237</v>
      </c>
      <c r="D4514" s="1" t="s">
        <v>15</v>
      </c>
      <c r="E4514" s="1" t="s">
        <v>29</v>
      </c>
      <c r="F4514" s="1" t="s">
        <v>53</v>
      </c>
      <c r="G4514" s="1" t="s">
        <v>18</v>
      </c>
      <c r="H4514">
        <v>50</v>
      </c>
      <c r="I4514">
        <v>154</v>
      </c>
      <c r="J4514">
        <v>7700</v>
      </c>
      <c r="K4514">
        <v>3541.9999999999995</v>
      </c>
      <c r="L4514" s="1">
        <v>4158</v>
      </c>
      <c r="M4514" s="1" t="s">
        <v>25</v>
      </c>
      <c r="N4514" s="1" t="s">
        <v>196</v>
      </c>
    </row>
    <row r="4515" spans="1:14" x14ac:dyDescent="0.3">
      <c r="A4515" s="1" t="s">
        <v>50</v>
      </c>
      <c r="B4515">
        <v>1185732</v>
      </c>
      <c r="C4515" s="2">
        <v>44237</v>
      </c>
      <c r="D4515" s="1" t="s">
        <v>15</v>
      </c>
      <c r="E4515" s="1" t="s">
        <v>29</v>
      </c>
      <c r="F4515" s="1" t="s">
        <v>53</v>
      </c>
      <c r="G4515" s="1" t="s">
        <v>20</v>
      </c>
      <c r="H4515">
        <v>42</v>
      </c>
      <c r="I4515">
        <v>182</v>
      </c>
      <c r="J4515">
        <v>7644</v>
      </c>
      <c r="K4515">
        <v>4892.16</v>
      </c>
      <c r="L4515" s="1">
        <v>2751.84</v>
      </c>
      <c r="M4515" s="1" t="s">
        <v>25</v>
      </c>
      <c r="N4515" s="1" t="s">
        <v>197</v>
      </c>
    </row>
    <row r="4516" spans="1:14" x14ac:dyDescent="0.3">
      <c r="A4516" s="1" t="s">
        <v>50</v>
      </c>
      <c r="B4516">
        <v>1185732</v>
      </c>
      <c r="C4516" s="2">
        <v>44263</v>
      </c>
      <c r="D4516" s="1" t="s">
        <v>15</v>
      </c>
      <c r="E4516" s="1" t="s">
        <v>29</v>
      </c>
      <c r="F4516" s="1" t="s">
        <v>53</v>
      </c>
      <c r="G4516" s="1" t="s">
        <v>21</v>
      </c>
      <c r="H4516">
        <v>44</v>
      </c>
      <c r="I4516">
        <v>252</v>
      </c>
      <c r="J4516">
        <v>11088</v>
      </c>
      <c r="K4516">
        <v>6541.920000000001</v>
      </c>
      <c r="L4516" s="1">
        <v>4546.079999999999</v>
      </c>
      <c r="M4516" s="1" t="s">
        <v>25</v>
      </c>
      <c r="N4516" s="1" t="s">
        <v>196</v>
      </c>
    </row>
    <row r="4517" spans="1:14" x14ac:dyDescent="0.3">
      <c r="A4517" s="1" t="s">
        <v>50</v>
      </c>
      <c r="B4517">
        <v>1185732</v>
      </c>
      <c r="C4517" s="2">
        <v>44263</v>
      </c>
      <c r="D4517" s="1" t="s">
        <v>15</v>
      </c>
      <c r="E4517" s="1" t="s">
        <v>29</v>
      </c>
      <c r="F4517" s="1" t="s">
        <v>53</v>
      </c>
      <c r="G4517" s="1" t="s">
        <v>22</v>
      </c>
      <c r="H4517">
        <v>44</v>
      </c>
      <c r="I4517">
        <v>165</v>
      </c>
      <c r="J4517">
        <v>7260</v>
      </c>
      <c r="K4517">
        <v>3339.6</v>
      </c>
      <c r="L4517" s="1">
        <v>3920.4</v>
      </c>
      <c r="M4517" s="1" t="s">
        <v>25</v>
      </c>
      <c r="N4517" s="1" t="s">
        <v>196</v>
      </c>
    </row>
    <row r="4518" spans="1:14" x14ac:dyDescent="0.3">
      <c r="A4518" s="1" t="s">
        <v>50</v>
      </c>
      <c r="B4518">
        <v>1185732</v>
      </c>
      <c r="C4518" s="2">
        <v>44263</v>
      </c>
      <c r="D4518" s="1" t="s">
        <v>15</v>
      </c>
      <c r="E4518" s="1" t="s">
        <v>29</v>
      </c>
      <c r="F4518" s="1" t="s">
        <v>53</v>
      </c>
      <c r="G4518" s="1" t="s">
        <v>23</v>
      </c>
      <c r="H4518">
        <v>33</v>
      </c>
      <c r="I4518">
        <v>161</v>
      </c>
      <c r="J4518">
        <v>5313</v>
      </c>
      <c r="K4518">
        <v>1912.6799999999998</v>
      </c>
      <c r="L4518" s="1">
        <v>3400.32</v>
      </c>
      <c r="M4518" s="1" t="s">
        <v>25</v>
      </c>
      <c r="N4518" s="1" t="s">
        <v>197</v>
      </c>
    </row>
    <row r="4519" spans="1:14" x14ac:dyDescent="0.3">
      <c r="A4519" s="1" t="s">
        <v>50</v>
      </c>
      <c r="B4519">
        <v>1185732</v>
      </c>
      <c r="C4519" s="2">
        <v>44263</v>
      </c>
      <c r="D4519" s="1" t="s">
        <v>15</v>
      </c>
      <c r="E4519" s="1" t="s">
        <v>29</v>
      </c>
      <c r="F4519" s="1" t="s">
        <v>53</v>
      </c>
      <c r="G4519" s="1" t="s">
        <v>24</v>
      </c>
      <c r="H4519">
        <v>39</v>
      </c>
      <c r="I4519">
        <v>106</v>
      </c>
      <c r="J4519">
        <v>4134</v>
      </c>
      <c r="K4519">
        <v>1694.9399999999998</v>
      </c>
      <c r="L4519" s="1">
        <v>2439.0600000000004</v>
      </c>
      <c r="M4519" s="1" t="s">
        <v>25</v>
      </c>
      <c r="N4519" s="1" t="s">
        <v>197</v>
      </c>
    </row>
    <row r="4520" spans="1:14" x14ac:dyDescent="0.3">
      <c r="A4520" s="1" t="s">
        <v>50</v>
      </c>
      <c r="B4520">
        <v>1185732</v>
      </c>
      <c r="C4520" s="2">
        <v>44263</v>
      </c>
      <c r="D4520" s="1" t="s">
        <v>15</v>
      </c>
      <c r="E4520" s="1" t="s">
        <v>29</v>
      </c>
      <c r="F4520" s="1" t="s">
        <v>53</v>
      </c>
      <c r="G4520" s="1" t="s">
        <v>18</v>
      </c>
      <c r="H4520">
        <v>51</v>
      </c>
      <c r="I4520">
        <v>133</v>
      </c>
      <c r="J4520">
        <v>6783</v>
      </c>
      <c r="K4520">
        <v>3323.67</v>
      </c>
      <c r="L4520" s="1">
        <v>3459.33</v>
      </c>
      <c r="M4520" s="1" t="s">
        <v>25</v>
      </c>
      <c r="N4520" s="1" t="s">
        <v>196</v>
      </c>
    </row>
    <row r="4521" spans="1:14" x14ac:dyDescent="0.3">
      <c r="A4521" s="1" t="s">
        <v>50</v>
      </c>
      <c r="B4521">
        <v>1185732</v>
      </c>
      <c r="C4521" s="2">
        <v>44263</v>
      </c>
      <c r="D4521" s="1" t="s">
        <v>15</v>
      </c>
      <c r="E4521" s="1" t="s">
        <v>29</v>
      </c>
      <c r="F4521" s="1" t="s">
        <v>53</v>
      </c>
      <c r="G4521" s="1" t="s">
        <v>20</v>
      </c>
      <c r="H4521">
        <v>43</v>
      </c>
      <c r="I4521">
        <v>161</v>
      </c>
      <c r="J4521">
        <v>6923</v>
      </c>
      <c r="K4521">
        <v>4153.8</v>
      </c>
      <c r="L4521" s="1">
        <v>2769.2</v>
      </c>
      <c r="M4521" s="1" t="s">
        <v>25</v>
      </c>
      <c r="N4521" s="1" t="s">
        <v>197</v>
      </c>
    </row>
    <row r="4522" spans="1:14" x14ac:dyDescent="0.3">
      <c r="A4522" s="1" t="s">
        <v>50</v>
      </c>
      <c r="B4522">
        <v>1185732</v>
      </c>
      <c r="C4522" s="2">
        <v>44295</v>
      </c>
      <c r="D4522" s="1" t="s">
        <v>15</v>
      </c>
      <c r="E4522" s="1" t="s">
        <v>29</v>
      </c>
      <c r="F4522" s="1" t="s">
        <v>53</v>
      </c>
      <c r="G4522" s="1" t="s">
        <v>21</v>
      </c>
      <c r="H4522">
        <v>42</v>
      </c>
      <c r="I4522">
        <v>248</v>
      </c>
      <c r="J4522">
        <v>10416</v>
      </c>
      <c r="K4522">
        <v>5832.9600000000009</v>
      </c>
      <c r="L4522" s="1">
        <v>4583.0399999999991</v>
      </c>
      <c r="M4522" s="1" t="s">
        <v>25</v>
      </c>
      <c r="N4522" s="1" t="s">
        <v>196</v>
      </c>
    </row>
    <row r="4523" spans="1:14" x14ac:dyDescent="0.3">
      <c r="A4523" s="1" t="s">
        <v>50</v>
      </c>
      <c r="B4523">
        <v>1185732</v>
      </c>
      <c r="C4523" s="2">
        <v>44295</v>
      </c>
      <c r="D4523" s="1" t="s">
        <v>15</v>
      </c>
      <c r="E4523" s="1" t="s">
        <v>29</v>
      </c>
      <c r="F4523" s="1" t="s">
        <v>53</v>
      </c>
      <c r="G4523" s="1" t="s">
        <v>22</v>
      </c>
      <c r="H4523">
        <v>43</v>
      </c>
      <c r="I4523">
        <v>147</v>
      </c>
      <c r="J4523">
        <v>6321</v>
      </c>
      <c r="K4523">
        <v>2844.45</v>
      </c>
      <c r="L4523" s="1">
        <v>3476.55</v>
      </c>
      <c r="M4523" s="1" t="s">
        <v>25</v>
      </c>
      <c r="N4523" s="1" t="s">
        <v>196</v>
      </c>
    </row>
    <row r="4524" spans="1:14" x14ac:dyDescent="0.3">
      <c r="A4524" s="1" t="s">
        <v>50</v>
      </c>
      <c r="B4524">
        <v>1185732</v>
      </c>
      <c r="C4524" s="2">
        <v>44295</v>
      </c>
      <c r="D4524" s="1" t="s">
        <v>15</v>
      </c>
      <c r="E4524" s="1" t="s">
        <v>29</v>
      </c>
      <c r="F4524" s="1" t="s">
        <v>53</v>
      </c>
      <c r="G4524" s="1" t="s">
        <v>23</v>
      </c>
      <c r="H4524">
        <v>34</v>
      </c>
      <c r="I4524">
        <v>152</v>
      </c>
      <c r="J4524">
        <v>5168</v>
      </c>
      <c r="K4524">
        <v>1860.48</v>
      </c>
      <c r="L4524" s="1">
        <v>3307.52</v>
      </c>
      <c r="M4524" s="1" t="s">
        <v>25</v>
      </c>
      <c r="N4524" s="1" t="s">
        <v>197</v>
      </c>
    </row>
    <row r="4525" spans="1:14" x14ac:dyDescent="0.3">
      <c r="A4525" s="1" t="s">
        <v>50</v>
      </c>
      <c r="B4525">
        <v>1185732</v>
      </c>
      <c r="C4525" s="2">
        <v>44295</v>
      </c>
      <c r="D4525" s="1" t="s">
        <v>15</v>
      </c>
      <c r="E4525" s="1" t="s">
        <v>29</v>
      </c>
      <c r="F4525" s="1" t="s">
        <v>53</v>
      </c>
      <c r="G4525" s="1" t="s">
        <v>24</v>
      </c>
      <c r="H4525">
        <v>37</v>
      </c>
      <c r="I4525">
        <v>135</v>
      </c>
      <c r="J4525">
        <v>4995</v>
      </c>
      <c r="K4525">
        <v>2047.9499999999998</v>
      </c>
      <c r="L4525" s="1">
        <v>2947.05</v>
      </c>
      <c r="M4525" s="1" t="s">
        <v>25</v>
      </c>
      <c r="N4525" s="1" t="s">
        <v>197</v>
      </c>
    </row>
    <row r="4526" spans="1:14" x14ac:dyDescent="0.3">
      <c r="A4526" s="1" t="s">
        <v>50</v>
      </c>
      <c r="B4526">
        <v>1185732</v>
      </c>
      <c r="C4526" s="2">
        <v>44295</v>
      </c>
      <c r="D4526" s="1" t="s">
        <v>15</v>
      </c>
      <c r="E4526" s="1" t="s">
        <v>29</v>
      </c>
      <c r="F4526" s="1" t="s">
        <v>53</v>
      </c>
      <c r="G4526" s="1" t="s">
        <v>18</v>
      </c>
      <c r="H4526">
        <v>50</v>
      </c>
      <c r="I4526">
        <v>124</v>
      </c>
      <c r="J4526">
        <v>6200</v>
      </c>
      <c r="K4526">
        <v>2914</v>
      </c>
      <c r="L4526" s="1">
        <v>3286</v>
      </c>
      <c r="M4526" s="1" t="s">
        <v>25</v>
      </c>
      <c r="N4526" s="1" t="s">
        <v>196</v>
      </c>
    </row>
    <row r="4527" spans="1:14" x14ac:dyDescent="0.3">
      <c r="A4527" s="1" t="s">
        <v>50</v>
      </c>
      <c r="B4527">
        <v>1185732</v>
      </c>
      <c r="C4527" s="2">
        <v>44295</v>
      </c>
      <c r="D4527" s="1" t="s">
        <v>15</v>
      </c>
      <c r="E4527" s="1" t="s">
        <v>29</v>
      </c>
      <c r="F4527" s="1" t="s">
        <v>53</v>
      </c>
      <c r="G4527" s="1" t="s">
        <v>20</v>
      </c>
      <c r="H4527">
        <v>41</v>
      </c>
      <c r="I4527">
        <v>156</v>
      </c>
      <c r="J4527">
        <v>6396</v>
      </c>
      <c r="K4527">
        <v>4157.4000000000005</v>
      </c>
      <c r="L4527" s="1">
        <v>2238.5999999999995</v>
      </c>
      <c r="M4527" s="1" t="s">
        <v>25</v>
      </c>
      <c r="N4527" s="1" t="s">
        <v>197</v>
      </c>
    </row>
    <row r="4528" spans="1:14" x14ac:dyDescent="0.3">
      <c r="A4528" s="1" t="s">
        <v>50</v>
      </c>
      <c r="B4528">
        <v>1185732</v>
      </c>
      <c r="C4528" s="2">
        <v>44324</v>
      </c>
      <c r="D4528" s="1" t="s">
        <v>15</v>
      </c>
      <c r="E4528" s="1" t="s">
        <v>29</v>
      </c>
      <c r="F4528" s="1" t="s">
        <v>53</v>
      </c>
      <c r="G4528" s="1" t="s">
        <v>21</v>
      </c>
      <c r="H4528">
        <v>50</v>
      </c>
      <c r="I4528">
        <v>261</v>
      </c>
      <c r="J4528">
        <v>13050</v>
      </c>
      <c r="K4528">
        <v>7830</v>
      </c>
      <c r="L4528" s="1">
        <v>5220</v>
      </c>
      <c r="M4528" s="1" t="s">
        <v>25</v>
      </c>
      <c r="N4528" s="1" t="s">
        <v>196</v>
      </c>
    </row>
    <row r="4529" spans="1:14" x14ac:dyDescent="0.3">
      <c r="A4529" s="1" t="s">
        <v>50</v>
      </c>
      <c r="B4529">
        <v>1185732</v>
      </c>
      <c r="C4529" s="2">
        <v>44324</v>
      </c>
      <c r="D4529" s="1" t="s">
        <v>15</v>
      </c>
      <c r="E4529" s="1" t="s">
        <v>29</v>
      </c>
      <c r="F4529" s="1" t="s">
        <v>53</v>
      </c>
      <c r="G4529" s="1" t="s">
        <v>22</v>
      </c>
      <c r="H4529">
        <v>53</v>
      </c>
      <c r="I4529">
        <v>161</v>
      </c>
      <c r="J4529">
        <v>8533</v>
      </c>
      <c r="K4529">
        <v>4010.5099999999998</v>
      </c>
      <c r="L4529" s="1">
        <v>4522.49</v>
      </c>
      <c r="M4529" s="1" t="s">
        <v>25</v>
      </c>
      <c r="N4529" s="1" t="s">
        <v>196</v>
      </c>
    </row>
    <row r="4530" spans="1:14" x14ac:dyDescent="0.3">
      <c r="A4530" s="1" t="s">
        <v>50</v>
      </c>
      <c r="B4530">
        <v>1185732</v>
      </c>
      <c r="C4530" s="2">
        <v>44324</v>
      </c>
      <c r="D4530" s="1" t="s">
        <v>15</v>
      </c>
      <c r="E4530" s="1" t="s">
        <v>29</v>
      </c>
      <c r="F4530" s="1" t="s">
        <v>53</v>
      </c>
      <c r="G4530" s="1" t="s">
        <v>23</v>
      </c>
      <c r="H4530">
        <v>49</v>
      </c>
      <c r="I4530">
        <v>160</v>
      </c>
      <c r="J4530">
        <v>7840</v>
      </c>
      <c r="K4530">
        <v>2822.4</v>
      </c>
      <c r="L4530" s="1">
        <v>5017.6000000000004</v>
      </c>
      <c r="M4530" s="1" t="s">
        <v>25</v>
      </c>
      <c r="N4530" s="1" t="s">
        <v>197</v>
      </c>
    </row>
    <row r="4531" spans="1:14" x14ac:dyDescent="0.3">
      <c r="A4531" s="1" t="s">
        <v>50</v>
      </c>
      <c r="B4531">
        <v>1185732</v>
      </c>
      <c r="C4531" s="2">
        <v>44324</v>
      </c>
      <c r="D4531" s="1" t="s">
        <v>15</v>
      </c>
      <c r="E4531" s="1" t="s">
        <v>29</v>
      </c>
      <c r="F4531" s="1" t="s">
        <v>53</v>
      </c>
      <c r="G4531" s="1" t="s">
        <v>24</v>
      </c>
      <c r="H4531">
        <v>47</v>
      </c>
      <c r="I4531">
        <v>130</v>
      </c>
      <c r="J4531">
        <v>6110</v>
      </c>
      <c r="K4531">
        <v>2444</v>
      </c>
      <c r="L4531" s="1">
        <v>3666</v>
      </c>
      <c r="M4531" s="1" t="s">
        <v>25</v>
      </c>
      <c r="N4531" s="1" t="s">
        <v>197</v>
      </c>
    </row>
    <row r="4532" spans="1:14" x14ac:dyDescent="0.3">
      <c r="A4532" s="1" t="s">
        <v>50</v>
      </c>
      <c r="B4532">
        <v>1185732</v>
      </c>
      <c r="C4532" s="2">
        <v>44324</v>
      </c>
      <c r="D4532" s="1" t="s">
        <v>15</v>
      </c>
      <c r="E4532" s="1" t="s">
        <v>29</v>
      </c>
      <c r="F4532" s="1" t="s">
        <v>53</v>
      </c>
      <c r="G4532" s="1" t="s">
        <v>18</v>
      </c>
      <c r="H4532">
        <v>56</v>
      </c>
      <c r="I4532">
        <v>137</v>
      </c>
      <c r="J4532">
        <v>7672</v>
      </c>
      <c r="K4532">
        <v>3759.2799999999997</v>
      </c>
      <c r="L4532" s="1">
        <v>3912.7200000000003</v>
      </c>
      <c r="M4532" s="1" t="s">
        <v>25</v>
      </c>
      <c r="N4532" s="1" t="s">
        <v>196</v>
      </c>
    </row>
    <row r="4533" spans="1:14" x14ac:dyDescent="0.3">
      <c r="A4533" s="1" t="s">
        <v>50</v>
      </c>
      <c r="B4533">
        <v>1185732</v>
      </c>
      <c r="C4533" s="2">
        <v>44324</v>
      </c>
      <c r="D4533" s="1" t="s">
        <v>15</v>
      </c>
      <c r="E4533" s="1" t="s">
        <v>29</v>
      </c>
      <c r="F4533" s="1" t="s">
        <v>53</v>
      </c>
      <c r="G4533" s="1" t="s">
        <v>20</v>
      </c>
      <c r="H4533">
        <v>59</v>
      </c>
      <c r="I4533">
        <v>169</v>
      </c>
      <c r="J4533">
        <v>9971</v>
      </c>
      <c r="K4533">
        <v>6281.7300000000005</v>
      </c>
      <c r="L4533" s="1">
        <v>3689.2699999999995</v>
      </c>
      <c r="M4533" s="1" t="s">
        <v>25</v>
      </c>
      <c r="N4533" s="1" t="s">
        <v>197</v>
      </c>
    </row>
    <row r="4534" spans="1:14" x14ac:dyDescent="0.3">
      <c r="A4534" s="1" t="s">
        <v>50</v>
      </c>
      <c r="B4534">
        <v>1185732</v>
      </c>
      <c r="C4534" s="2">
        <v>44357</v>
      </c>
      <c r="D4534" s="1" t="s">
        <v>15</v>
      </c>
      <c r="E4534" s="1" t="s">
        <v>29</v>
      </c>
      <c r="F4534" s="1" t="s">
        <v>53</v>
      </c>
      <c r="G4534" s="1" t="s">
        <v>21</v>
      </c>
      <c r="H4534">
        <v>59</v>
      </c>
      <c r="I4534">
        <v>263</v>
      </c>
      <c r="J4534">
        <v>15517</v>
      </c>
      <c r="K4534">
        <v>8689.52</v>
      </c>
      <c r="L4534" s="1">
        <v>6827.48</v>
      </c>
      <c r="M4534" s="1" t="s">
        <v>25</v>
      </c>
      <c r="N4534" s="1" t="s">
        <v>196</v>
      </c>
    </row>
    <row r="4535" spans="1:14" x14ac:dyDescent="0.3">
      <c r="A4535" s="1" t="s">
        <v>50</v>
      </c>
      <c r="B4535">
        <v>1185732</v>
      </c>
      <c r="C4535" s="2">
        <v>44357</v>
      </c>
      <c r="D4535" s="1" t="s">
        <v>15</v>
      </c>
      <c r="E4535" s="1" t="s">
        <v>29</v>
      </c>
      <c r="F4535" s="1" t="s">
        <v>53</v>
      </c>
      <c r="G4535" s="1" t="s">
        <v>22</v>
      </c>
      <c r="H4535">
        <v>54</v>
      </c>
      <c r="I4535">
        <v>175</v>
      </c>
      <c r="J4535">
        <v>9450</v>
      </c>
      <c r="K4535">
        <v>4536</v>
      </c>
      <c r="L4535" s="1">
        <v>4914</v>
      </c>
      <c r="M4535" s="1" t="s">
        <v>25</v>
      </c>
      <c r="N4535" s="1" t="s">
        <v>196</v>
      </c>
    </row>
    <row r="4536" spans="1:14" x14ac:dyDescent="0.3">
      <c r="A4536" s="1" t="s">
        <v>50</v>
      </c>
      <c r="B4536">
        <v>1185732</v>
      </c>
      <c r="C4536" s="2">
        <v>44357</v>
      </c>
      <c r="D4536" s="1" t="s">
        <v>15</v>
      </c>
      <c r="E4536" s="1" t="s">
        <v>29</v>
      </c>
      <c r="F4536" s="1" t="s">
        <v>53</v>
      </c>
      <c r="G4536" s="1" t="s">
        <v>23</v>
      </c>
      <c r="H4536">
        <v>48</v>
      </c>
      <c r="I4536">
        <v>150</v>
      </c>
      <c r="J4536">
        <v>7200</v>
      </c>
      <c r="K4536">
        <v>2736</v>
      </c>
      <c r="L4536" s="1">
        <v>4464</v>
      </c>
      <c r="M4536" s="1" t="s">
        <v>25</v>
      </c>
      <c r="N4536" s="1" t="s">
        <v>197</v>
      </c>
    </row>
    <row r="4537" spans="1:14" x14ac:dyDescent="0.3">
      <c r="A4537" s="1" t="s">
        <v>50</v>
      </c>
      <c r="B4537">
        <v>1185732</v>
      </c>
      <c r="C4537" s="2">
        <v>44357</v>
      </c>
      <c r="D4537" s="1" t="s">
        <v>15</v>
      </c>
      <c r="E4537" s="1" t="s">
        <v>29</v>
      </c>
      <c r="F4537" s="1" t="s">
        <v>53</v>
      </c>
      <c r="G4537" s="1" t="s">
        <v>24</v>
      </c>
      <c r="H4537">
        <v>49</v>
      </c>
      <c r="I4537">
        <v>144</v>
      </c>
      <c r="J4537">
        <v>7056</v>
      </c>
      <c r="K4537">
        <v>2892.96</v>
      </c>
      <c r="L4537" s="1">
        <v>4163.04</v>
      </c>
      <c r="M4537" s="1" t="s">
        <v>25</v>
      </c>
      <c r="N4537" s="1" t="s">
        <v>197</v>
      </c>
    </row>
    <row r="4538" spans="1:14" x14ac:dyDescent="0.3">
      <c r="A4538" s="1" t="s">
        <v>50</v>
      </c>
      <c r="B4538">
        <v>1185732</v>
      </c>
      <c r="C4538" s="2">
        <v>44357</v>
      </c>
      <c r="D4538" s="1" t="s">
        <v>15</v>
      </c>
      <c r="E4538" s="1" t="s">
        <v>29</v>
      </c>
      <c r="F4538" s="1" t="s">
        <v>53</v>
      </c>
      <c r="G4538" s="1" t="s">
        <v>18</v>
      </c>
      <c r="H4538">
        <v>62</v>
      </c>
      <c r="I4538">
        <v>150</v>
      </c>
      <c r="J4538">
        <v>9300</v>
      </c>
      <c r="K4538">
        <v>4557</v>
      </c>
      <c r="L4538" s="1">
        <v>4743</v>
      </c>
      <c r="M4538" s="1" t="s">
        <v>25</v>
      </c>
      <c r="N4538" s="1" t="s">
        <v>196</v>
      </c>
    </row>
    <row r="4539" spans="1:14" x14ac:dyDescent="0.3">
      <c r="A4539" s="1" t="s">
        <v>50</v>
      </c>
      <c r="B4539">
        <v>1185732</v>
      </c>
      <c r="C4539" s="2">
        <v>44357</v>
      </c>
      <c r="D4539" s="1" t="s">
        <v>15</v>
      </c>
      <c r="E4539" s="1" t="s">
        <v>29</v>
      </c>
      <c r="F4539" s="1" t="s">
        <v>53</v>
      </c>
      <c r="G4539" s="1" t="s">
        <v>20</v>
      </c>
      <c r="H4539">
        <v>69</v>
      </c>
      <c r="I4539">
        <v>181</v>
      </c>
      <c r="J4539">
        <v>12489</v>
      </c>
      <c r="K4539">
        <v>7743.18</v>
      </c>
      <c r="L4539" s="1">
        <v>4745.82</v>
      </c>
      <c r="M4539" s="1" t="s">
        <v>25</v>
      </c>
      <c r="N4539" s="1" t="s">
        <v>197</v>
      </c>
    </row>
    <row r="4540" spans="1:14" x14ac:dyDescent="0.3">
      <c r="A4540" s="1" t="s">
        <v>50</v>
      </c>
      <c r="B4540">
        <v>1185732</v>
      </c>
      <c r="C4540" s="2">
        <v>44385</v>
      </c>
      <c r="D4540" s="1" t="s">
        <v>15</v>
      </c>
      <c r="E4540" s="1" t="s">
        <v>29</v>
      </c>
      <c r="F4540" s="1" t="s">
        <v>53</v>
      </c>
      <c r="G4540" s="1" t="s">
        <v>21</v>
      </c>
      <c r="H4540">
        <v>59</v>
      </c>
      <c r="I4540">
        <v>247</v>
      </c>
      <c r="J4540">
        <v>14573</v>
      </c>
      <c r="K4540">
        <v>8015.1500000000005</v>
      </c>
      <c r="L4540" s="1">
        <v>6557.8499999999995</v>
      </c>
      <c r="M4540" s="1" t="s">
        <v>25</v>
      </c>
      <c r="N4540" s="1" t="s">
        <v>196</v>
      </c>
    </row>
    <row r="4541" spans="1:14" x14ac:dyDescent="0.3">
      <c r="A4541" s="1" t="s">
        <v>50</v>
      </c>
      <c r="B4541">
        <v>1185732</v>
      </c>
      <c r="C4541" s="2">
        <v>44385</v>
      </c>
      <c r="D4541" s="1" t="s">
        <v>15</v>
      </c>
      <c r="E4541" s="1" t="s">
        <v>29</v>
      </c>
      <c r="F4541" s="1" t="s">
        <v>53</v>
      </c>
      <c r="G4541" s="1" t="s">
        <v>22</v>
      </c>
      <c r="H4541">
        <v>56</v>
      </c>
      <c r="I4541">
        <v>196</v>
      </c>
      <c r="J4541">
        <v>10976</v>
      </c>
      <c r="K4541">
        <v>4939.2</v>
      </c>
      <c r="L4541" s="1">
        <v>6036.8</v>
      </c>
      <c r="M4541" s="1" t="s">
        <v>25</v>
      </c>
      <c r="N4541" s="1" t="s">
        <v>196</v>
      </c>
    </row>
    <row r="4542" spans="1:14" x14ac:dyDescent="0.3">
      <c r="A4542" s="1" t="s">
        <v>50</v>
      </c>
      <c r="B4542">
        <v>1185732</v>
      </c>
      <c r="C4542" s="2">
        <v>44385</v>
      </c>
      <c r="D4542" s="1" t="s">
        <v>15</v>
      </c>
      <c r="E4542" s="1" t="s">
        <v>29</v>
      </c>
      <c r="F4542" s="1" t="s">
        <v>53</v>
      </c>
      <c r="G4542" s="1" t="s">
        <v>23</v>
      </c>
      <c r="H4542">
        <v>51</v>
      </c>
      <c r="I4542">
        <v>169</v>
      </c>
      <c r="J4542">
        <v>8619</v>
      </c>
      <c r="K4542">
        <v>3016.6499999999996</v>
      </c>
      <c r="L4542" s="1">
        <v>5602.35</v>
      </c>
      <c r="M4542" s="1" t="s">
        <v>25</v>
      </c>
      <c r="N4542" s="1" t="s">
        <v>197</v>
      </c>
    </row>
    <row r="4543" spans="1:14" x14ac:dyDescent="0.3">
      <c r="A4543" s="1" t="s">
        <v>50</v>
      </c>
      <c r="B4543">
        <v>1185732</v>
      </c>
      <c r="C4543" s="2">
        <v>44385</v>
      </c>
      <c r="D4543" s="1" t="s">
        <v>15</v>
      </c>
      <c r="E4543" s="1" t="s">
        <v>29</v>
      </c>
      <c r="F4543" s="1" t="s">
        <v>53</v>
      </c>
      <c r="G4543" s="1" t="s">
        <v>24</v>
      </c>
      <c r="H4543">
        <v>53</v>
      </c>
      <c r="I4543">
        <v>150</v>
      </c>
      <c r="J4543">
        <v>7950</v>
      </c>
      <c r="K4543">
        <v>3418.5</v>
      </c>
      <c r="L4543" s="1">
        <v>4531.5</v>
      </c>
      <c r="M4543" s="1" t="s">
        <v>25</v>
      </c>
      <c r="N4543" s="1" t="s">
        <v>197</v>
      </c>
    </row>
    <row r="4544" spans="1:14" x14ac:dyDescent="0.3">
      <c r="A4544" s="1" t="s">
        <v>50</v>
      </c>
      <c r="B4544">
        <v>1185732</v>
      </c>
      <c r="C4544" s="2">
        <v>44385</v>
      </c>
      <c r="D4544" s="1" t="s">
        <v>15</v>
      </c>
      <c r="E4544" s="1" t="s">
        <v>29</v>
      </c>
      <c r="F4544" s="1" t="s">
        <v>53</v>
      </c>
      <c r="G4544" s="1" t="s">
        <v>18</v>
      </c>
      <c r="H4544">
        <v>62</v>
      </c>
      <c r="I4544">
        <v>168</v>
      </c>
      <c r="J4544">
        <v>10416</v>
      </c>
      <c r="K4544">
        <v>4791.3599999999997</v>
      </c>
      <c r="L4544" s="1">
        <v>5624.64</v>
      </c>
      <c r="M4544" s="1" t="s">
        <v>25</v>
      </c>
      <c r="N4544" s="1" t="s">
        <v>196</v>
      </c>
    </row>
    <row r="4545" spans="1:14" x14ac:dyDescent="0.3">
      <c r="A4545" s="1" t="s">
        <v>50</v>
      </c>
      <c r="B4545">
        <v>1185732</v>
      </c>
      <c r="C4545" s="2">
        <v>44385</v>
      </c>
      <c r="D4545" s="1" t="s">
        <v>15</v>
      </c>
      <c r="E4545" s="1" t="s">
        <v>29</v>
      </c>
      <c r="F4545" s="1" t="s">
        <v>53</v>
      </c>
      <c r="G4545" s="1" t="s">
        <v>20</v>
      </c>
      <c r="H4545">
        <v>66</v>
      </c>
      <c r="I4545">
        <v>194</v>
      </c>
      <c r="J4545">
        <v>12804</v>
      </c>
      <c r="K4545">
        <v>8322.6</v>
      </c>
      <c r="L4545" s="1">
        <v>4481.3999999999996</v>
      </c>
      <c r="M4545" s="1" t="s">
        <v>25</v>
      </c>
      <c r="N4545" s="1" t="s">
        <v>197</v>
      </c>
    </row>
    <row r="4546" spans="1:14" x14ac:dyDescent="0.3">
      <c r="A4546" s="1" t="s">
        <v>50</v>
      </c>
      <c r="B4546">
        <v>1185732</v>
      </c>
      <c r="C4546" s="2">
        <v>44417</v>
      </c>
      <c r="D4546" s="1" t="s">
        <v>15</v>
      </c>
      <c r="E4546" s="1" t="s">
        <v>29</v>
      </c>
      <c r="F4546" s="1" t="s">
        <v>53</v>
      </c>
      <c r="G4546" s="1" t="s">
        <v>21</v>
      </c>
      <c r="H4546">
        <v>62</v>
      </c>
      <c r="I4546">
        <v>250</v>
      </c>
      <c r="J4546">
        <v>15500</v>
      </c>
      <c r="K4546">
        <v>8680</v>
      </c>
      <c r="L4546" s="1">
        <v>6820</v>
      </c>
      <c r="M4546" s="1" t="s">
        <v>25</v>
      </c>
      <c r="N4546" s="1" t="s">
        <v>196</v>
      </c>
    </row>
    <row r="4547" spans="1:14" x14ac:dyDescent="0.3">
      <c r="A4547" s="1" t="s">
        <v>50</v>
      </c>
      <c r="B4547">
        <v>1185732</v>
      </c>
      <c r="C4547" s="2">
        <v>44417</v>
      </c>
      <c r="D4547" s="1" t="s">
        <v>15</v>
      </c>
      <c r="E4547" s="1" t="s">
        <v>29</v>
      </c>
      <c r="F4547" s="1" t="s">
        <v>53</v>
      </c>
      <c r="G4547" s="1" t="s">
        <v>22</v>
      </c>
      <c r="H4547">
        <v>55</v>
      </c>
      <c r="I4547">
        <v>210</v>
      </c>
      <c r="J4547">
        <v>11550</v>
      </c>
      <c r="K4547">
        <v>5197.4999999999991</v>
      </c>
      <c r="L4547" s="1">
        <v>6352.5000000000009</v>
      </c>
      <c r="M4547" s="1" t="s">
        <v>25</v>
      </c>
      <c r="N4547" s="1" t="s">
        <v>196</v>
      </c>
    </row>
    <row r="4548" spans="1:14" x14ac:dyDescent="0.3">
      <c r="A4548" s="1" t="s">
        <v>50</v>
      </c>
      <c r="B4548">
        <v>1185732</v>
      </c>
      <c r="C4548" s="2">
        <v>44417</v>
      </c>
      <c r="D4548" s="1" t="s">
        <v>15</v>
      </c>
      <c r="E4548" s="1" t="s">
        <v>29</v>
      </c>
      <c r="F4548" s="1" t="s">
        <v>53</v>
      </c>
      <c r="G4548" s="1" t="s">
        <v>23</v>
      </c>
      <c r="H4548">
        <v>51</v>
      </c>
      <c r="I4548">
        <v>188</v>
      </c>
      <c r="J4548">
        <v>9588</v>
      </c>
      <c r="K4548">
        <v>3451.68</v>
      </c>
      <c r="L4548" s="1">
        <v>6136.32</v>
      </c>
      <c r="M4548" s="1" t="s">
        <v>25</v>
      </c>
      <c r="N4548" s="1" t="s">
        <v>197</v>
      </c>
    </row>
    <row r="4549" spans="1:14" x14ac:dyDescent="0.3">
      <c r="A4549" s="1" t="s">
        <v>50</v>
      </c>
      <c r="B4549">
        <v>1185732</v>
      </c>
      <c r="C4549" s="2">
        <v>44417</v>
      </c>
      <c r="D4549" s="1" t="s">
        <v>15</v>
      </c>
      <c r="E4549" s="1" t="s">
        <v>29</v>
      </c>
      <c r="F4549" s="1" t="s">
        <v>53</v>
      </c>
      <c r="G4549" s="1" t="s">
        <v>24</v>
      </c>
      <c r="H4549">
        <v>41</v>
      </c>
      <c r="I4549">
        <v>150</v>
      </c>
      <c r="J4549">
        <v>6150</v>
      </c>
      <c r="K4549">
        <v>2460</v>
      </c>
      <c r="L4549" s="1">
        <v>3690</v>
      </c>
      <c r="M4549" s="1" t="s">
        <v>25</v>
      </c>
      <c r="N4549" s="1" t="s">
        <v>197</v>
      </c>
    </row>
    <row r="4550" spans="1:14" x14ac:dyDescent="0.3">
      <c r="A4550" s="1" t="s">
        <v>50</v>
      </c>
      <c r="B4550">
        <v>1185732</v>
      </c>
      <c r="C4550" s="2">
        <v>44417</v>
      </c>
      <c r="D4550" s="1" t="s">
        <v>15</v>
      </c>
      <c r="E4550" s="1" t="s">
        <v>29</v>
      </c>
      <c r="F4550" s="1" t="s">
        <v>53</v>
      </c>
      <c r="G4550" s="1" t="s">
        <v>18</v>
      </c>
      <c r="H4550">
        <v>52</v>
      </c>
      <c r="I4550">
        <v>149</v>
      </c>
      <c r="J4550">
        <v>7748</v>
      </c>
      <c r="K4550">
        <v>3719.04</v>
      </c>
      <c r="L4550" s="1">
        <v>4028.96</v>
      </c>
      <c r="M4550" s="1" t="s">
        <v>25</v>
      </c>
      <c r="N4550" s="1" t="s">
        <v>196</v>
      </c>
    </row>
    <row r="4551" spans="1:14" x14ac:dyDescent="0.3">
      <c r="A4551" s="1" t="s">
        <v>50</v>
      </c>
      <c r="B4551">
        <v>1185732</v>
      </c>
      <c r="C4551" s="2">
        <v>44417</v>
      </c>
      <c r="D4551" s="1" t="s">
        <v>15</v>
      </c>
      <c r="E4551" s="1" t="s">
        <v>29</v>
      </c>
      <c r="F4551" s="1" t="s">
        <v>53</v>
      </c>
      <c r="G4551" s="1" t="s">
        <v>20</v>
      </c>
      <c r="H4551">
        <v>55</v>
      </c>
      <c r="I4551">
        <v>218</v>
      </c>
      <c r="J4551">
        <v>11990</v>
      </c>
      <c r="K4551">
        <v>7194</v>
      </c>
      <c r="L4551" s="1">
        <v>4796</v>
      </c>
      <c r="M4551" s="1" t="s">
        <v>25</v>
      </c>
      <c r="N4551" s="1" t="s">
        <v>197</v>
      </c>
    </row>
    <row r="4552" spans="1:14" x14ac:dyDescent="0.3">
      <c r="A4552" s="1" t="s">
        <v>50</v>
      </c>
      <c r="B4552">
        <v>1185732</v>
      </c>
      <c r="C4552" s="2">
        <v>44447</v>
      </c>
      <c r="D4552" s="1" t="s">
        <v>15</v>
      </c>
      <c r="E4552" s="1" t="s">
        <v>29</v>
      </c>
      <c r="F4552" s="1" t="s">
        <v>53</v>
      </c>
      <c r="G4552" s="1" t="s">
        <v>21</v>
      </c>
      <c r="H4552">
        <v>50</v>
      </c>
      <c r="I4552">
        <v>238</v>
      </c>
      <c r="J4552">
        <v>11900</v>
      </c>
      <c r="K4552">
        <v>7021.0000000000009</v>
      </c>
      <c r="L4552" s="1">
        <v>4878.9999999999991</v>
      </c>
      <c r="M4552" s="1" t="s">
        <v>25</v>
      </c>
      <c r="N4552" s="1" t="s">
        <v>196</v>
      </c>
    </row>
    <row r="4553" spans="1:14" x14ac:dyDescent="0.3">
      <c r="A4553" s="1" t="s">
        <v>50</v>
      </c>
      <c r="B4553">
        <v>1185732</v>
      </c>
      <c r="C4553" s="2">
        <v>44447</v>
      </c>
      <c r="D4553" s="1" t="s">
        <v>15</v>
      </c>
      <c r="E4553" s="1" t="s">
        <v>29</v>
      </c>
      <c r="F4553" s="1" t="s">
        <v>53</v>
      </c>
      <c r="G4553" s="1" t="s">
        <v>22</v>
      </c>
      <c r="H4553">
        <v>48</v>
      </c>
      <c r="I4553">
        <v>163</v>
      </c>
      <c r="J4553">
        <v>7824</v>
      </c>
      <c r="K4553">
        <v>3520.7999999999997</v>
      </c>
      <c r="L4553" s="1">
        <v>4303.2000000000007</v>
      </c>
      <c r="M4553" s="1" t="s">
        <v>25</v>
      </c>
      <c r="N4553" s="1" t="s">
        <v>196</v>
      </c>
    </row>
    <row r="4554" spans="1:14" x14ac:dyDescent="0.3">
      <c r="A4554" s="1" t="s">
        <v>50</v>
      </c>
      <c r="B4554">
        <v>1185732</v>
      </c>
      <c r="C4554" s="2">
        <v>44447</v>
      </c>
      <c r="D4554" s="1" t="s">
        <v>15</v>
      </c>
      <c r="E4554" s="1" t="s">
        <v>29</v>
      </c>
      <c r="F4554" s="1" t="s">
        <v>53</v>
      </c>
      <c r="G4554" s="1" t="s">
        <v>23</v>
      </c>
      <c r="H4554">
        <v>41</v>
      </c>
      <c r="I4554">
        <v>138</v>
      </c>
      <c r="J4554">
        <v>5658</v>
      </c>
      <c r="K4554">
        <v>1980.3</v>
      </c>
      <c r="L4554" s="1">
        <v>3677.7</v>
      </c>
      <c r="M4554" s="1" t="s">
        <v>25</v>
      </c>
      <c r="N4554" s="1" t="s">
        <v>197</v>
      </c>
    </row>
    <row r="4555" spans="1:14" x14ac:dyDescent="0.3">
      <c r="A4555" s="1" t="s">
        <v>50</v>
      </c>
      <c r="B4555">
        <v>1185732</v>
      </c>
      <c r="C4555" s="2">
        <v>44447</v>
      </c>
      <c r="D4555" s="1" t="s">
        <v>15</v>
      </c>
      <c r="E4555" s="1" t="s">
        <v>29</v>
      </c>
      <c r="F4555" s="1" t="s">
        <v>53</v>
      </c>
      <c r="G4555" s="1" t="s">
        <v>24</v>
      </c>
      <c r="H4555">
        <v>44</v>
      </c>
      <c r="I4555">
        <v>137</v>
      </c>
      <c r="J4555">
        <v>6028</v>
      </c>
      <c r="K4555">
        <v>2471.48</v>
      </c>
      <c r="L4555" s="1">
        <v>3556.52</v>
      </c>
      <c r="M4555" s="1" t="s">
        <v>25</v>
      </c>
      <c r="N4555" s="1" t="s">
        <v>197</v>
      </c>
    </row>
    <row r="4556" spans="1:14" x14ac:dyDescent="0.3">
      <c r="A4556" s="1" t="s">
        <v>50</v>
      </c>
      <c r="B4556">
        <v>1185732</v>
      </c>
      <c r="C4556" s="2">
        <v>44447</v>
      </c>
      <c r="D4556" s="1" t="s">
        <v>15</v>
      </c>
      <c r="E4556" s="1" t="s">
        <v>29</v>
      </c>
      <c r="F4556" s="1" t="s">
        <v>53</v>
      </c>
      <c r="G4556" s="1" t="s">
        <v>18</v>
      </c>
      <c r="H4556">
        <v>51</v>
      </c>
      <c r="I4556">
        <v>131</v>
      </c>
      <c r="J4556">
        <v>6681</v>
      </c>
      <c r="K4556">
        <v>3206.8799999999997</v>
      </c>
      <c r="L4556" s="1">
        <v>3474.1200000000003</v>
      </c>
      <c r="M4556" s="1" t="s">
        <v>25</v>
      </c>
      <c r="N4556" s="1" t="s">
        <v>196</v>
      </c>
    </row>
    <row r="4557" spans="1:14" x14ac:dyDescent="0.3">
      <c r="A4557" s="1" t="s">
        <v>50</v>
      </c>
      <c r="B4557">
        <v>1185732</v>
      </c>
      <c r="C4557" s="2">
        <v>44447</v>
      </c>
      <c r="D4557" s="1" t="s">
        <v>15</v>
      </c>
      <c r="E4557" s="1" t="s">
        <v>29</v>
      </c>
      <c r="F4557" s="1" t="s">
        <v>53</v>
      </c>
      <c r="G4557" s="1" t="s">
        <v>20</v>
      </c>
      <c r="H4557">
        <v>59</v>
      </c>
      <c r="I4557">
        <v>156</v>
      </c>
      <c r="J4557">
        <v>9204</v>
      </c>
      <c r="K4557">
        <v>5522.4</v>
      </c>
      <c r="L4557" s="1">
        <v>3681.6000000000004</v>
      </c>
      <c r="M4557" s="1" t="s">
        <v>25</v>
      </c>
      <c r="N4557" s="1" t="s">
        <v>197</v>
      </c>
    </row>
    <row r="4558" spans="1:14" x14ac:dyDescent="0.3">
      <c r="A4558" s="1" t="s">
        <v>50</v>
      </c>
      <c r="B4558">
        <v>1185732</v>
      </c>
      <c r="C4558" s="2">
        <v>44479</v>
      </c>
      <c r="D4558" s="1" t="s">
        <v>15</v>
      </c>
      <c r="E4558" s="1" t="s">
        <v>29</v>
      </c>
      <c r="F4558" s="1" t="s">
        <v>53</v>
      </c>
      <c r="G4558" s="1" t="s">
        <v>21</v>
      </c>
      <c r="H4558">
        <v>57</v>
      </c>
      <c r="I4558">
        <v>208</v>
      </c>
      <c r="J4558">
        <v>11856</v>
      </c>
      <c r="K4558">
        <v>6757.920000000001</v>
      </c>
      <c r="L4558" s="1">
        <v>5098.079999999999</v>
      </c>
      <c r="M4558" s="1" t="s">
        <v>25</v>
      </c>
      <c r="N4558" s="1" t="s">
        <v>196</v>
      </c>
    </row>
    <row r="4559" spans="1:14" x14ac:dyDescent="0.3">
      <c r="A4559" s="1" t="s">
        <v>50</v>
      </c>
      <c r="B4559">
        <v>1185732</v>
      </c>
      <c r="C4559" s="2">
        <v>44479</v>
      </c>
      <c r="D4559" s="1" t="s">
        <v>15</v>
      </c>
      <c r="E4559" s="1" t="s">
        <v>29</v>
      </c>
      <c r="F4559" s="1" t="s">
        <v>53</v>
      </c>
      <c r="G4559" s="1" t="s">
        <v>22</v>
      </c>
      <c r="H4559">
        <v>46</v>
      </c>
      <c r="I4559">
        <v>156</v>
      </c>
      <c r="J4559">
        <v>7176</v>
      </c>
      <c r="K4559">
        <v>3300.9599999999996</v>
      </c>
      <c r="L4559" s="1">
        <v>3875.0400000000004</v>
      </c>
      <c r="M4559" s="1" t="s">
        <v>25</v>
      </c>
      <c r="N4559" s="1" t="s">
        <v>196</v>
      </c>
    </row>
    <row r="4560" spans="1:14" x14ac:dyDescent="0.3">
      <c r="A4560" s="1" t="s">
        <v>50</v>
      </c>
      <c r="B4560">
        <v>1185732</v>
      </c>
      <c r="C4560" s="2">
        <v>44479</v>
      </c>
      <c r="D4560" s="1" t="s">
        <v>15</v>
      </c>
      <c r="E4560" s="1" t="s">
        <v>29</v>
      </c>
      <c r="F4560" s="1" t="s">
        <v>53</v>
      </c>
      <c r="G4560" s="1" t="s">
        <v>23</v>
      </c>
      <c r="H4560">
        <v>46</v>
      </c>
      <c r="I4560">
        <v>137</v>
      </c>
      <c r="J4560">
        <v>6302</v>
      </c>
      <c r="K4560">
        <v>2520.8000000000002</v>
      </c>
      <c r="L4560" s="1">
        <v>3781.2</v>
      </c>
      <c r="M4560" s="1" t="s">
        <v>25</v>
      </c>
      <c r="N4560" s="1" t="s">
        <v>197</v>
      </c>
    </row>
    <row r="4561" spans="1:14" x14ac:dyDescent="0.3">
      <c r="A4561" s="1" t="s">
        <v>50</v>
      </c>
      <c r="B4561">
        <v>1185732</v>
      </c>
      <c r="C4561" s="2">
        <v>44479</v>
      </c>
      <c r="D4561" s="1" t="s">
        <v>15</v>
      </c>
      <c r="E4561" s="1" t="s">
        <v>29</v>
      </c>
      <c r="F4561" s="1" t="s">
        <v>53</v>
      </c>
      <c r="G4561" s="1" t="s">
        <v>24</v>
      </c>
      <c r="H4561">
        <v>45</v>
      </c>
      <c r="I4561">
        <v>135</v>
      </c>
      <c r="J4561">
        <v>6075</v>
      </c>
      <c r="K4561">
        <v>2490.75</v>
      </c>
      <c r="L4561" s="1">
        <v>3584.25</v>
      </c>
      <c r="M4561" s="1" t="s">
        <v>25</v>
      </c>
      <c r="N4561" s="1" t="s">
        <v>197</v>
      </c>
    </row>
    <row r="4562" spans="1:14" x14ac:dyDescent="0.3">
      <c r="A4562" s="1" t="s">
        <v>50</v>
      </c>
      <c r="B4562">
        <v>1185732</v>
      </c>
      <c r="C4562" s="2">
        <v>44479</v>
      </c>
      <c r="D4562" s="1" t="s">
        <v>15</v>
      </c>
      <c r="E4562" s="1" t="s">
        <v>29</v>
      </c>
      <c r="F4562" s="1" t="s">
        <v>53</v>
      </c>
      <c r="G4562" s="1" t="s">
        <v>18</v>
      </c>
      <c r="H4562">
        <v>59</v>
      </c>
      <c r="I4562">
        <v>150</v>
      </c>
      <c r="J4562">
        <v>8850</v>
      </c>
      <c r="K4562">
        <v>4159.5</v>
      </c>
      <c r="L4562" s="1">
        <v>4690.5</v>
      </c>
      <c r="M4562" s="1" t="s">
        <v>25</v>
      </c>
      <c r="N4562" s="1" t="s">
        <v>196</v>
      </c>
    </row>
    <row r="4563" spans="1:14" x14ac:dyDescent="0.3">
      <c r="A4563" s="1" t="s">
        <v>50</v>
      </c>
      <c r="B4563">
        <v>1185732</v>
      </c>
      <c r="C4563" s="2">
        <v>44479</v>
      </c>
      <c r="D4563" s="1" t="s">
        <v>15</v>
      </c>
      <c r="E4563" s="1" t="s">
        <v>29</v>
      </c>
      <c r="F4563" s="1" t="s">
        <v>53</v>
      </c>
      <c r="G4563" s="1" t="s">
        <v>20</v>
      </c>
      <c r="H4563">
        <v>64</v>
      </c>
      <c r="I4563">
        <v>156</v>
      </c>
      <c r="J4563">
        <v>9984</v>
      </c>
      <c r="K4563">
        <v>6190.08</v>
      </c>
      <c r="L4563" s="1">
        <v>3793.92</v>
      </c>
      <c r="M4563" s="1" t="s">
        <v>25</v>
      </c>
      <c r="N4563" s="1" t="s">
        <v>197</v>
      </c>
    </row>
    <row r="4564" spans="1:14" x14ac:dyDescent="0.3">
      <c r="A4564" s="1" t="s">
        <v>50</v>
      </c>
      <c r="B4564">
        <v>1185732</v>
      </c>
      <c r="C4564" s="2">
        <v>44509</v>
      </c>
      <c r="D4564" s="1" t="s">
        <v>15</v>
      </c>
      <c r="E4564" s="1" t="s">
        <v>29</v>
      </c>
      <c r="F4564" s="1" t="s">
        <v>53</v>
      </c>
      <c r="G4564" s="1" t="s">
        <v>21</v>
      </c>
      <c r="H4564">
        <v>56</v>
      </c>
      <c r="I4564">
        <v>217</v>
      </c>
      <c r="J4564">
        <v>12152</v>
      </c>
      <c r="K4564">
        <v>6683.6</v>
      </c>
      <c r="L4564" s="1">
        <v>5468.4</v>
      </c>
      <c r="M4564" s="1" t="s">
        <v>25</v>
      </c>
      <c r="N4564" s="1" t="s">
        <v>196</v>
      </c>
    </row>
    <row r="4565" spans="1:14" x14ac:dyDescent="0.3">
      <c r="A4565" s="1" t="s">
        <v>50</v>
      </c>
      <c r="B4565">
        <v>1185732</v>
      </c>
      <c r="C4565" s="2">
        <v>44509</v>
      </c>
      <c r="D4565" s="1" t="s">
        <v>15</v>
      </c>
      <c r="E4565" s="1" t="s">
        <v>29</v>
      </c>
      <c r="F4565" s="1" t="s">
        <v>53</v>
      </c>
      <c r="G4565" s="1" t="s">
        <v>22</v>
      </c>
      <c r="H4565">
        <v>49</v>
      </c>
      <c r="I4565">
        <v>162</v>
      </c>
      <c r="J4565">
        <v>7938</v>
      </c>
      <c r="K4565">
        <v>3889.62</v>
      </c>
      <c r="L4565" s="1">
        <v>4048.38</v>
      </c>
      <c r="M4565" s="1" t="s">
        <v>25</v>
      </c>
      <c r="N4565" s="1" t="s">
        <v>196</v>
      </c>
    </row>
    <row r="4566" spans="1:14" x14ac:dyDescent="0.3">
      <c r="A4566" s="1" t="s">
        <v>50</v>
      </c>
      <c r="B4566">
        <v>1185732</v>
      </c>
      <c r="C4566" s="2">
        <v>44509</v>
      </c>
      <c r="D4566" s="1" t="s">
        <v>15</v>
      </c>
      <c r="E4566" s="1" t="s">
        <v>29</v>
      </c>
      <c r="F4566" s="1" t="s">
        <v>53</v>
      </c>
      <c r="G4566" s="1" t="s">
        <v>23</v>
      </c>
      <c r="H4566">
        <v>45</v>
      </c>
      <c r="I4566">
        <v>147</v>
      </c>
      <c r="J4566">
        <v>6615</v>
      </c>
      <c r="K4566">
        <v>2381.4</v>
      </c>
      <c r="L4566" s="1">
        <v>4233.6000000000004</v>
      </c>
      <c r="M4566" s="1" t="s">
        <v>25</v>
      </c>
      <c r="N4566" s="1" t="s">
        <v>197</v>
      </c>
    </row>
    <row r="4567" spans="1:14" x14ac:dyDescent="0.3">
      <c r="A4567" s="1" t="s">
        <v>50</v>
      </c>
      <c r="B4567">
        <v>1185732</v>
      </c>
      <c r="C4567" s="2">
        <v>44509</v>
      </c>
      <c r="D4567" s="1" t="s">
        <v>15</v>
      </c>
      <c r="E4567" s="1" t="s">
        <v>29</v>
      </c>
      <c r="F4567" s="1" t="s">
        <v>53</v>
      </c>
      <c r="G4567" s="1" t="s">
        <v>24</v>
      </c>
      <c r="H4567">
        <v>47</v>
      </c>
      <c r="I4567">
        <v>144</v>
      </c>
      <c r="J4567">
        <v>6768</v>
      </c>
      <c r="K4567">
        <v>2707.2000000000003</v>
      </c>
      <c r="L4567" s="1">
        <v>4060.7999999999997</v>
      </c>
      <c r="M4567" s="1" t="s">
        <v>25</v>
      </c>
      <c r="N4567" s="1" t="s">
        <v>197</v>
      </c>
    </row>
    <row r="4568" spans="1:14" x14ac:dyDescent="0.3">
      <c r="A4568" s="1" t="s">
        <v>50</v>
      </c>
      <c r="B4568">
        <v>1185732</v>
      </c>
      <c r="C4568" s="2">
        <v>44509</v>
      </c>
      <c r="D4568" s="1" t="s">
        <v>15</v>
      </c>
      <c r="E4568" s="1" t="s">
        <v>29</v>
      </c>
      <c r="F4568" s="1" t="s">
        <v>53</v>
      </c>
      <c r="G4568" s="1" t="s">
        <v>18</v>
      </c>
      <c r="H4568">
        <v>62</v>
      </c>
      <c r="I4568">
        <v>154</v>
      </c>
      <c r="J4568">
        <v>9548</v>
      </c>
      <c r="K4568">
        <v>4296.5999999999995</v>
      </c>
      <c r="L4568" s="1">
        <v>5251.4000000000005</v>
      </c>
      <c r="M4568" s="1" t="s">
        <v>25</v>
      </c>
      <c r="N4568" s="1" t="s">
        <v>196</v>
      </c>
    </row>
    <row r="4569" spans="1:14" x14ac:dyDescent="0.3">
      <c r="A4569" s="1" t="s">
        <v>50</v>
      </c>
      <c r="B4569">
        <v>1185732</v>
      </c>
      <c r="C4569" s="2">
        <v>44509</v>
      </c>
      <c r="D4569" s="1" t="s">
        <v>15</v>
      </c>
      <c r="E4569" s="1" t="s">
        <v>29</v>
      </c>
      <c r="F4569" s="1" t="s">
        <v>53</v>
      </c>
      <c r="G4569" s="1" t="s">
        <v>20</v>
      </c>
      <c r="H4569">
        <v>68</v>
      </c>
      <c r="I4569">
        <v>176</v>
      </c>
      <c r="J4569">
        <v>11968</v>
      </c>
      <c r="K4569">
        <v>7659.52</v>
      </c>
      <c r="L4569" s="1">
        <v>4308.4799999999996</v>
      </c>
      <c r="M4569" s="1" t="s">
        <v>25</v>
      </c>
      <c r="N4569" s="1" t="s">
        <v>197</v>
      </c>
    </row>
    <row r="4570" spans="1:14" x14ac:dyDescent="0.3">
      <c r="A4570" s="1" t="s">
        <v>50</v>
      </c>
      <c r="B4570">
        <v>1185732</v>
      </c>
      <c r="C4570" s="2">
        <v>44538</v>
      </c>
      <c r="D4570" s="1" t="s">
        <v>15</v>
      </c>
      <c r="E4570" s="1" t="s">
        <v>29</v>
      </c>
      <c r="F4570" s="1" t="s">
        <v>53</v>
      </c>
      <c r="G4570" s="1" t="s">
        <v>21</v>
      </c>
      <c r="H4570">
        <v>59</v>
      </c>
      <c r="I4570">
        <v>245</v>
      </c>
      <c r="J4570">
        <v>14455</v>
      </c>
      <c r="K4570">
        <v>8383.9000000000015</v>
      </c>
      <c r="L4570" s="1">
        <v>6071.0999999999985</v>
      </c>
      <c r="M4570" s="1" t="s">
        <v>25</v>
      </c>
      <c r="N4570" s="1" t="s">
        <v>196</v>
      </c>
    </row>
    <row r="4571" spans="1:14" x14ac:dyDescent="0.3">
      <c r="A4571" s="1" t="s">
        <v>50</v>
      </c>
      <c r="B4571">
        <v>1185732</v>
      </c>
      <c r="C4571" s="2">
        <v>44538</v>
      </c>
      <c r="D4571" s="1" t="s">
        <v>15</v>
      </c>
      <c r="E4571" s="1" t="s">
        <v>29</v>
      </c>
      <c r="F4571" s="1" t="s">
        <v>53</v>
      </c>
      <c r="G4571" s="1" t="s">
        <v>22</v>
      </c>
      <c r="H4571">
        <v>51</v>
      </c>
      <c r="I4571">
        <v>169</v>
      </c>
      <c r="J4571">
        <v>8619</v>
      </c>
      <c r="K4571">
        <v>4309.5</v>
      </c>
      <c r="L4571" s="1">
        <v>4309.5</v>
      </c>
      <c r="M4571" s="1" t="s">
        <v>25</v>
      </c>
      <c r="N4571" s="1" t="s">
        <v>196</v>
      </c>
    </row>
    <row r="4572" spans="1:14" x14ac:dyDescent="0.3">
      <c r="A4572" s="1" t="s">
        <v>50</v>
      </c>
      <c r="B4572">
        <v>1185732</v>
      </c>
      <c r="C4572" s="2">
        <v>44602</v>
      </c>
      <c r="D4572" s="1" t="s">
        <v>15</v>
      </c>
      <c r="E4572" s="1" t="s">
        <v>29</v>
      </c>
      <c r="F4572" s="1" t="s">
        <v>53</v>
      </c>
      <c r="G4572" s="1" t="s">
        <v>24</v>
      </c>
      <c r="H4572">
        <v>40</v>
      </c>
      <c r="I4572">
        <v>475</v>
      </c>
      <c r="J4572">
        <v>190000</v>
      </c>
      <c r="K4572">
        <v>57000</v>
      </c>
      <c r="L4572" s="1">
        <v>133000</v>
      </c>
      <c r="M4572" s="1" t="s">
        <v>28</v>
      </c>
      <c r="N4572" s="1" t="s">
        <v>197</v>
      </c>
    </row>
    <row r="4573" spans="1:14" x14ac:dyDescent="0.3">
      <c r="A4573" s="1" t="s">
        <v>50</v>
      </c>
      <c r="B4573">
        <v>1185732</v>
      </c>
      <c r="C4573" s="2">
        <v>44602</v>
      </c>
      <c r="D4573" s="1" t="s">
        <v>15</v>
      </c>
      <c r="E4573" s="1" t="s">
        <v>29</v>
      </c>
      <c r="F4573" s="1" t="s">
        <v>53</v>
      </c>
      <c r="G4573" s="1" t="s">
        <v>18</v>
      </c>
      <c r="H4573">
        <v>55.000000000000007</v>
      </c>
      <c r="I4573">
        <v>550</v>
      </c>
      <c r="J4573">
        <v>302500.00000000006</v>
      </c>
      <c r="K4573">
        <v>105875.00000000001</v>
      </c>
      <c r="L4573" s="1">
        <v>196625.00000000006</v>
      </c>
      <c r="M4573" s="1" t="s">
        <v>28</v>
      </c>
      <c r="N4573" s="1" t="s">
        <v>196</v>
      </c>
    </row>
    <row r="4574" spans="1:14" x14ac:dyDescent="0.3">
      <c r="A4574" s="1" t="s">
        <v>50</v>
      </c>
      <c r="B4574">
        <v>1185732</v>
      </c>
      <c r="C4574" s="2">
        <v>44602</v>
      </c>
      <c r="D4574" s="1" t="s">
        <v>15</v>
      </c>
      <c r="E4574" s="1" t="s">
        <v>29</v>
      </c>
      <c r="F4574" s="1" t="s">
        <v>53</v>
      </c>
      <c r="G4574" s="1" t="s">
        <v>20</v>
      </c>
      <c r="H4574">
        <v>45</v>
      </c>
      <c r="I4574">
        <v>650</v>
      </c>
      <c r="J4574">
        <v>292500</v>
      </c>
      <c r="K4574">
        <v>146250</v>
      </c>
      <c r="L4574" s="1">
        <v>146250</v>
      </c>
      <c r="M4574" s="1" t="s">
        <v>28</v>
      </c>
      <c r="N4574" s="1" t="s">
        <v>197</v>
      </c>
    </row>
    <row r="4575" spans="1:14" x14ac:dyDescent="0.3">
      <c r="A4575" s="1" t="s">
        <v>50</v>
      </c>
      <c r="B4575">
        <v>1185732</v>
      </c>
      <c r="C4575" s="2">
        <v>44628</v>
      </c>
      <c r="D4575" s="1" t="s">
        <v>15</v>
      </c>
      <c r="E4575" s="1" t="s">
        <v>29</v>
      </c>
      <c r="F4575" s="1" t="s">
        <v>53</v>
      </c>
      <c r="G4575" s="1" t="s">
        <v>21</v>
      </c>
      <c r="H4575">
        <v>45</v>
      </c>
      <c r="I4575">
        <v>870</v>
      </c>
      <c r="J4575">
        <v>391500</v>
      </c>
      <c r="K4575">
        <v>176175</v>
      </c>
      <c r="L4575" s="1">
        <v>215325</v>
      </c>
      <c r="M4575" s="1" t="s">
        <v>28</v>
      </c>
      <c r="N4575" s="1" t="s">
        <v>196</v>
      </c>
    </row>
    <row r="4576" spans="1:14" x14ac:dyDescent="0.3">
      <c r="A4576" s="1" t="s">
        <v>50</v>
      </c>
      <c r="B4576">
        <v>1185732</v>
      </c>
      <c r="C4576" s="2">
        <v>44628</v>
      </c>
      <c r="D4576" s="1" t="s">
        <v>15</v>
      </c>
      <c r="E4576" s="1" t="s">
        <v>29</v>
      </c>
      <c r="F4576" s="1" t="s">
        <v>53</v>
      </c>
      <c r="G4576" s="1" t="s">
        <v>22</v>
      </c>
      <c r="H4576">
        <v>45</v>
      </c>
      <c r="I4576">
        <v>550</v>
      </c>
      <c r="J4576">
        <v>247500</v>
      </c>
      <c r="K4576">
        <v>86625</v>
      </c>
      <c r="L4576" s="1">
        <v>160875</v>
      </c>
      <c r="M4576" s="1" t="s">
        <v>28</v>
      </c>
      <c r="N4576" s="1" t="s">
        <v>196</v>
      </c>
    </row>
    <row r="4577" spans="1:14" x14ac:dyDescent="0.3">
      <c r="A4577" s="1" t="s">
        <v>50</v>
      </c>
      <c r="B4577">
        <v>1185732</v>
      </c>
      <c r="C4577" s="2">
        <v>44628</v>
      </c>
      <c r="D4577" s="1" t="s">
        <v>15</v>
      </c>
      <c r="E4577" s="1" t="s">
        <v>29</v>
      </c>
      <c r="F4577" s="1" t="s">
        <v>53</v>
      </c>
      <c r="G4577" s="1" t="s">
        <v>23</v>
      </c>
      <c r="H4577">
        <v>35</v>
      </c>
      <c r="I4577">
        <v>575</v>
      </c>
      <c r="J4577">
        <v>201250</v>
      </c>
      <c r="K4577">
        <v>50312.5</v>
      </c>
      <c r="L4577" s="1">
        <v>150937.5</v>
      </c>
      <c r="M4577" s="1" t="s">
        <v>28</v>
      </c>
      <c r="N4577" s="1" t="s">
        <v>197</v>
      </c>
    </row>
    <row r="4578" spans="1:14" x14ac:dyDescent="0.3">
      <c r="A4578" s="1" t="s">
        <v>50</v>
      </c>
      <c r="B4578">
        <v>1185732</v>
      </c>
      <c r="C4578" s="2">
        <v>44628</v>
      </c>
      <c r="D4578" s="1" t="s">
        <v>15</v>
      </c>
      <c r="E4578" s="1" t="s">
        <v>29</v>
      </c>
      <c r="F4578" s="1" t="s">
        <v>53</v>
      </c>
      <c r="G4578" s="1" t="s">
        <v>24</v>
      </c>
      <c r="H4578">
        <v>40</v>
      </c>
      <c r="I4578">
        <v>425</v>
      </c>
      <c r="J4578">
        <v>170000</v>
      </c>
      <c r="K4578">
        <v>51000</v>
      </c>
      <c r="L4578" s="1">
        <v>119000</v>
      </c>
      <c r="M4578" s="1" t="s">
        <v>28</v>
      </c>
      <c r="N4578" s="1" t="s">
        <v>197</v>
      </c>
    </row>
    <row r="4579" spans="1:14" x14ac:dyDescent="0.3">
      <c r="A4579" s="1" t="s">
        <v>50</v>
      </c>
      <c r="B4579">
        <v>1185732</v>
      </c>
      <c r="C4579" s="2">
        <v>44628</v>
      </c>
      <c r="D4579" s="1" t="s">
        <v>15</v>
      </c>
      <c r="E4579" s="1" t="s">
        <v>29</v>
      </c>
      <c r="F4579" s="1" t="s">
        <v>53</v>
      </c>
      <c r="G4579" s="1" t="s">
        <v>18</v>
      </c>
      <c r="H4579">
        <v>55.000000000000007</v>
      </c>
      <c r="I4579">
        <v>475</v>
      </c>
      <c r="J4579">
        <v>261250.00000000003</v>
      </c>
      <c r="K4579">
        <v>91437.5</v>
      </c>
      <c r="L4579" s="1">
        <v>169812.50000000003</v>
      </c>
      <c r="M4579" s="1" t="s">
        <v>28</v>
      </c>
      <c r="N4579" s="1" t="s">
        <v>196</v>
      </c>
    </row>
    <row r="4580" spans="1:14" x14ac:dyDescent="0.3">
      <c r="A4580" s="1" t="s">
        <v>50</v>
      </c>
      <c r="B4580">
        <v>1185732</v>
      </c>
      <c r="C4580" s="2">
        <v>44628</v>
      </c>
      <c r="D4580" s="1" t="s">
        <v>15</v>
      </c>
      <c r="E4580" s="1" t="s">
        <v>29</v>
      </c>
      <c r="F4580" s="1" t="s">
        <v>53</v>
      </c>
      <c r="G4580" s="1" t="s">
        <v>20</v>
      </c>
      <c r="H4580">
        <v>45</v>
      </c>
      <c r="I4580">
        <v>575</v>
      </c>
      <c r="J4580">
        <v>258750</v>
      </c>
      <c r="K4580">
        <v>129375</v>
      </c>
      <c r="L4580" s="1">
        <v>129375</v>
      </c>
      <c r="M4580" s="1" t="s">
        <v>28</v>
      </c>
      <c r="N4580" s="1" t="s">
        <v>197</v>
      </c>
    </row>
    <row r="4581" spans="1:14" x14ac:dyDescent="0.3">
      <c r="A4581" s="1" t="s">
        <v>50</v>
      </c>
      <c r="B4581">
        <v>1185732</v>
      </c>
      <c r="C4581" s="2">
        <v>44660</v>
      </c>
      <c r="D4581" s="1" t="s">
        <v>15</v>
      </c>
      <c r="E4581" s="1" t="s">
        <v>29</v>
      </c>
      <c r="F4581" s="1" t="s">
        <v>53</v>
      </c>
      <c r="G4581" s="1" t="s">
        <v>21</v>
      </c>
      <c r="H4581">
        <v>45</v>
      </c>
      <c r="I4581">
        <v>825</v>
      </c>
      <c r="J4581">
        <v>371250</v>
      </c>
      <c r="K4581">
        <v>167062.5</v>
      </c>
      <c r="L4581" s="1">
        <v>204187.5</v>
      </c>
      <c r="M4581" s="1" t="s">
        <v>28</v>
      </c>
      <c r="N4581" s="1" t="s">
        <v>196</v>
      </c>
    </row>
    <row r="4582" spans="1:14" x14ac:dyDescent="0.3">
      <c r="A4582" s="1" t="s">
        <v>50</v>
      </c>
      <c r="B4582">
        <v>1185732</v>
      </c>
      <c r="C4582" s="2">
        <v>44660</v>
      </c>
      <c r="D4582" s="1" t="s">
        <v>15</v>
      </c>
      <c r="E4582" s="1" t="s">
        <v>29</v>
      </c>
      <c r="F4582" s="1" t="s">
        <v>53</v>
      </c>
      <c r="G4582" s="1" t="s">
        <v>22</v>
      </c>
      <c r="H4582">
        <v>45</v>
      </c>
      <c r="I4582">
        <v>525</v>
      </c>
      <c r="J4582">
        <v>236250</v>
      </c>
      <c r="K4582">
        <v>82687.5</v>
      </c>
      <c r="L4582" s="1">
        <v>153562.5</v>
      </c>
      <c r="M4582" s="1" t="s">
        <v>28</v>
      </c>
      <c r="N4582" s="1" t="s">
        <v>196</v>
      </c>
    </row>
    <row r="4583" spans="1:14" x14ac:dyDescent="0.3">
      <c r="A4583" s="1" t="s">
        <v>50</v>
      </c>
      <c r="B4583">
        <v>1185732</v>
      </c>
      <c r="C4583" s="2">
        <v>44660</v>
      </c>
      <c r="D4583" s="1" t="s">
        <v>15</v>
      </c>
      <c r="E4583" s="1" t="s">
        <v>29</v>
      </c>
      <c r="F4583" s="1" t="s">
        <v>53</v>
      </c>
      <c r="G4583" s="1" t="s">
        <v>23</v>
      </c>
      <c r="H4583">
        <v>35</v>
      </c>
      <c r="I4583">
        <v>525</v>
      </c>
      <c r="J4583">
        <v>183750</v>
      </c>
      <c r="K4583">
        <v>45937.5</v>
      </c>
      <c r="L4583" s="1">
        <v>137812.5</v>
      </c>
      <c r="M4583" s="1" t="s">
        <v>28</v>
      </c>
      <c r="N4583" s="1" t="s">
        <v>197</v>
      </c>
    </row>
    <row r="4584" spans="1:14" x14ac:dyDescent="0.3">
      <c r="A4584" s="1" t="s">
        <v>50</v>
      </c>
      <c r="B4584">
        <v>1185732</v>
      </c>
      <c r="C4584" s="2">
        <v>44660</v>
      </c>
      <c r="D4584" s="1" t="s">
        <v>15</v>
      </c>
      <c r="E4584" s="1" t="s">
        <v>29</v>
      </c>
      <c r="F4584" s="1" t="s">
        <v>53</v>
      </c>
      <c r="G4584" s="1" t="s">
        <v>24</v>
      </c>
      <c r="H4584">
        <v>40</v>
      </c>
      <c r="I4584">
        <v>450</v>
      </c>
      <c r="J4584">
        <v>180000</v>
      </c>
      <c r="K4584">
        <v>54000</v>
      </c>
      <c r="L4584" s="1">
        <v>126000</v>
      </c>
      <c r="M4584" s="1" t="s">
        <v>28</v>
      </c>
      <c r="N4584" s="1" t="s">
        <v>197</v>
      </c>
    </row>
    <row r="4585" spans="1:14" x14ac:dyDescent="0.3">
      <c r="A4585" s="1" t="s">
        <v>50</v>
      </c>
      <c r="B4585">
        <v>1185732</v>
      </c>
      <c r="C4585" s="2">
        <v>44660</v>
      </c>
      <c r="D4585" s="1" t="s">
        <v>15</v>
      </c>
      <c r="E4585" s="1" t="s">
        <v>29</v>
      </c>
      <c r="F4585" s="1" t="s">
        <v>53</v>
      </c>
      <c r="G4585" s="1" t="s">
        <v>18</v>
      </c>
      <c r="H4585">
        <v>55.000000000000007</v>
      </c>
      <c r="I4585">
        <v>475</v>
      </c>
      <c r="J4585">
        <v>261250.00000000003</v>
      </c>
      <c r="K4585">
        <v>91437.5</v>
      </c>
      <c r="L4585" s="1">
        <v>169812.50000000003</v>
      </c>
      <c r="M4585" s="1" t="s">
        <v>28</v>
      </c>
      <c r="N4585" s="1" t="s">
        <v>196</v>
      </c>
    </row>
    <row r="4586" spans="1:14" x14ac:dyDescent="0.3">
      <c r="A4586" s="1" t="s">
        <v>50</v>
      </c>
      <c r="B4586">
        <v>1185732</v>
      </c>
      <c r="C4586" s="2">
        <v>44660</v>
      </c>
      <c r="D4586" s="1" t="s">
        <v>15</v>
      </c>
      <c r="E4586" s="1" t="s">
        <v>29</v>
      </c>
      <c r="F4586" s="1" t="s">
        <v>53</v>
      </c>
      <c r="G4586" s="1" t="s">
        <v>20</v>
      </c>
      <c r="H4586">
        <v>45</v>
      </c>
      <c r="I4586">
        <v>600</v>
      </c>
      <c r="J4586">
        <v>270000</v>
      </c>
      <c r="K4586">
        <v>135000</v>
      </c>
      <c r="L4586" s="1">
        <v>135000</v>
      </c>
      <c r="M4586" s="1" t="s">
        <v>28</v>
      </c>
      <c r="N4586" s="1" t="s">
        <v>197</v>
      </c>
    </row>
    <row r="4587" spans="1:14" x14ac:dyDescent="0.3">
      <c r="A4587" s="1" t="s">
        <v>50</v>
      </c>
      <c r="B4587">
        <v>1185732</v>
      </c>
      <c r="C4587" s="2">
        <v>44689</v>
      </c>
      <c r="D4587" s="1" t="s">
        <v>15</v>
      </c>
      <c r="E4587" s="1" t="s">
        <v>29</v>
      </c>
      <c r="F4587" s="1" t="s">
        <v>53</v>
      </c>
      <c r="G4587" s="1" t="s">
        <v>21</v>
      </c>
      <c r="H4587">
        <v>55.000000000000007</v>
      </c>
      <c r="I4587">
        <v>870</v>
      </c>
      <c r="J4587">
        <v>478500.00000000006</v>
      </c>
      <c r="K4587">
        <v>215325.00000000003</v>
      </c>
      <c r="L4587" s="1">
        <v>263175</v>
      </c>
      <c r="M4587" s="1" t="s">
        <v>28</v>
      </c>
      <c r="N4587" s="1" t="s">
        <v>196</v>
      </c>
    </row>
    <row r="4588" spans="1:14" x14ac:dyDescent="0.3">
      <c r="A4588" s="1" t="s">
        <v>50</v>
      </c>
      <c r="B4588">
        <v>1185732</v>
      </c>
      <c r="C4588" s="2">
        <v>44689</v>
      </c>
      <c r="D4588" s="1" t="s">
        <v>15</v>
      </c>
      <c r="E4588" s="1" t="s">
        <v>29</v>
      </c>
      <c r="F4588" s="1" t="s">
        <v>53</v>
      </c>
      <c r="G4588" s="1" t="s">
        <v>22</v>
      </c>
      <c r="H4588">
        <v>55.000000000000007</v>
      </c>
      <c r="I4588">
        <v>575</v>
      </c>
      <c r="J4588">
        <v>316250.00000000006</v>
      </c>
      <c r="K4588">
        <v>110687.50000000001</v>
      </c>
      <c r="L4588" s="1">
        <v>205562.50000000006</v>
      </c>
      <c r="M4588" s="1" t="s">
        <v>28</v>
      </c>
      <c r="N4588" s="1" t="s">
        <v>196</v>
      </c>
    </row>
    <row r="4589" spans="1:14" x14ac:dyDescent="0.3">
      <c r="A4589" s="1" t="s">
        <v>50</v>
      </c>
      <c r="B4589">
        <v>1185732</v>
      </c>
      <c r="C4589" s="2">
        <v>44689</v>
      </c>
      <c r="D4589" s="1" t="s">
        <v>15</v>
      </c>
      <c r="E4589" s="1" t="s">
        <v>29</v>
      </c>
      <c r="F4589" s="1" t="s">
        <v>53</v>
      </c>
      <c r="G4589" s="1" t="s">
        <v>23</v>
      </c>
      <c r="H4589">
        <v>50</v>
      </c>
      <c r="I4589">
        <v>550</v>
      </c>
      <c r="J4589">
        <v>275000</v>
      </c>
      <c r="K4589">
        <v>68750</v>
      </c>
      <c r="L4589" s="1">
        <v>206250</v>
      </c>
      <c r="M4589" s="1" t="s">
        <v>28</v>
      </c>
      <c r="N4589" s="1" t="s">
        <v>197</v>
      </c>
    </row>
    <row r="4590" spans="1:14" x14ac:dyDescent="0.3">
      <c r="A4590" s="1" t="s">
        <v>50</v>
      </c>
      <c r="B4590">
        <v>1185732</v>
      </c>
      <c r="C4590" s="2">
        <v>44689</v>
      </c>
      <c r="D4590" s="1" t="s">
        <v>15</v>
      </c>
      <c r="E4590" s="1" t="s">
        <v>29</v>
      </c>
      <c r="F4590" s="1" t="s">
        <v>53</v>
      </c>
      <c r="G4590" s="1" t="s">
        <v>24</v>
      </c>
      <c r="H4590">
        <v>50</v>
      </c>
      <c r="I4590">
        <v>500</v>
      </c>
      <c r="J4590">
        <v>250000</v>
      </c>
      <c r="K4590">
        <v>75000</v>
      </c>
      <c r="L4590" s="1">
        <v>175000</v>
      </c>
      <c r="M4590" s="1" t="s">
        <v>28</v>
      </c>
      <c r="N4590" s="1" t="s">
        <v>197</v>
      </c>
    </row>
    <row r="4591" spans="1:14" x14ac:dyDescent="0.3">
      <c r="A4591" s="1" t="s">
        <v>50</v>
      </c>
      <c r="B4591">
        <v>1185732</v>
      </c>
      <c r="C4591" s="2">
        <v>44689</v>
      </c>
      <c r="D4591" s="1" t="s">
        <v>15</v>
      </c>
      <c r="E4591" s="1" t="s">
        <v>29</v>
      </c>
      <c r="F4591" s="1" t="s">
        <v>53</v>
      </c>
      <c r="G4591" s="1" t="s">
        <v>18</v>
      </c>
      <c r="H4591">
        <v>60</v>
      </c>
      <c r="I4591">
        <v>525</v>
      </c>
      <c r="J4591">
        <v>315000</v>
      </c>
      <c r="K4591">
        <v>110250</v>
      </c>
      <c r="L4591" s="1">
        <v>204750</v>
      </c>
      <c r="M4591" s="1" t="s">
        <v>28</v>
      </c>
      <c r="N4591" s="1" t="s">
        <v>196</v>
      </c>
    </row>
    <row r="4592" spans="1:14" x14ac:dyDescent="0.3">
      <c r="A4592" s="1" t="s">
        <v>50</v>
      </c>
      <c r="B4592">
        <v>1185732</v>
      </c>
      <c r="C4592" s="2">
        <v>44689</v>
      </c>
      <c r="D4592" s="1" t="s">
        <v>15</v>
      </c>
      <c r="E4592" s="1" t="s">
        <v>29</v>
      </c>
      <c r="F4592" s="1" t="s">
        <v>53</v>
      </c>
      <c r="G4592" s="1" t="s">
        <v>20</v>
      </c>
      <c r="H4592">
        <v>65</v>
      </c>
      <c r="I4592">
        <v>625</v>
      </c>
      <c r="J4592">
        <v>406250</v>
      </c>
      <c r="K4592">
        <v>203125</v>
      </c>
      <c r="L4592" s="1">
        <v>203125</v>
      </c>
      <c r="M4592" s="1" t="s">
        <v>28</v>
      </c>
      <c r="N4592" s="1" t="s">
        <v>197</v>
      </c>
    </row>
    <row r="4593" spans="1:14" x14ac:dyDescent="0.3">
      <c r="A4593" s="1" t="s">
        <v>50</v>
      </c>
      <c r="B4593">
        <v>1185732</v>
      </c>
      <c r="C4593" s="2">
        <v>44722</v>
      </c>
      <c r="D4593" s="1" t="s">
        <v>15</v>
      </c>
      <c r="E4593" s="1" t="s">
        <v>29</v>
      </c>
      <c r="F4593" s="1" t="s">
        <v>53</v>
      </c>
      <c r="G4593" s="1" t="s">
        <v>21</v>
      </c>
      <c r="H4593">
        <v>60</v>
      </c>
      <c r="I4593">
        <v>875</v>
      </c>
      <c r="J4593">
        <v>525000</v>
      </c>
      <c r="K4593">
        <v>236250</v>
      </c>
      <c r="L4593" s="1">
        <v>288750</v>
      </c>
      <c r="M4593" s="1" t="s">
        <v>28</v>
      </c>
      <c r="N4593" s="1" t="s">
        <v>196</v>
      </c>
    </row>
    <row r="4594" spans="1:14" x14ac:dyDescent="0.3">
      <c r="A4594" s="1" t="s">
        <v>50</v>
      </c>
      <c r="B4594">
        <v>1185732</v>
      </c>
      <c r="C4594" s="2">
        <v>44722</v>
      </c>
      <c r="D4594" s="1" t="s">
        <v>15</v>
      </c>
      <c r="E4594" s="1" t="s">
        <v>29</v>
      </c>
      <c r="F4594" s="1" t="s">
        <v>53</v>
      </c>
      <c r="G4594" s="1" t="s">
        <v>22</v>
      </c>
      <c r="H4594">
        <v>55.000000000000007</v>
      </c>
      <c r="I4594">
        <v>625</v>
      </c>
      <c r="J4594">
        <v>343750.00000000006</v>
      </c>
      <c r="K4594">
        <v>120312.50000000001</v>
      </c>
      <c r="L4594" s="1">
        <v>223437.50000000006</v>
      </c>
      <c r="M4594" s="1" t="s">
        <v>28</v>
      </c>
      <c r="N4594" s="1" t="s">
        <v>196</v>
      </c>
    </row>
    <row r="4595" spans="1:14" x14ac:dyDescent="0.3">
      <c r="A4595" s="1" t="s">
        <v>50</v>
      </c>
      <c r="B4595">
        <v>1185732</v>
      </c>
      <c r="C4595" s="2">
        <v>44722</v>
      </c>
      <c r="D4595" s="1" t="s">
        <v>15</v>
      </c>
      <c r="E4595" s="1" t="s">
        <v>29</v>
      </c>
      <c r="F4595" s="1" t="s">
        <v>53</v>
      </c>
      <c r="G4595" s="1" t="s">
        <v>23</v>
      </c>
      <c r="H4595">
        <v>50</v>
      </c>
      <c r="I4595">
        <v>600</v>
      </c>
      <c r="J4595">
        <v>300000</v>
      </c>
      <c r="K4595">
        <v>75000</v>
      </c>
      <c r="L4595" s="1">
        <v>225000</v>
      </c>
      <c r="M4595" s="1" t="s">
        <v>28</v>
      </c>
      <c r="N4595" s="1" t="s">
        <v>197</v>
      </c>
    </row>
    <row r="4596" spans="1:14" x14ac:dyDescent="0.3">
      <c r="A4596" s="1" t="s">
        <v>50</v>
      </c>
      <c r="B4596">
        <v>1185732</v>
      </c>
      <c r="C4596" s="2">
        <v>44722</v>
      </c>
      <c r="D4596" s="1" t="s">
        <v>15</v>
      </c>
      <c r="E4596" s="1" t="s">
        <v>29</v>
      </c>
      <c r="F4596" s="1" t="s">
        <v>53</v>
      </c>
      <c r="G4596" s="1" t="s">
        <v>24</v>
      </c>
      <c r="H4596">
        <v>50</v>
      </c>
      <c r="I4596">
        <v>575</v>
      </c>
      <c r="J4596">
        <v>287500</v>
      </c>
      <c r="K4596">
        <v>86250</v>
      </c>
      <c r="L4596" s="1">
        <v>201250</v>
      </c>
      <c r="M4596" s="1" t="s">
        <v>28</v>
      </c>
      <c r="N4596" s="1" t="s">
        <v>197</v>
      </c>
    </row>
    <row r="4597" spans="1:14" x14ac:dyDescent="0.3">
      <c r="A4597" s="1" t="s">
        <v>50</v>
      </c>
      <c r="B4597">
        <v>1185732</v>
      </c>
      <c r="C4597" s="2">
        <v>44722</v>
      </c>
      <c r="D4597" s="1" t="s">
        <v>15</v>
      </c>
      <c r="E4597" s="1" t="s">
        <v>29</v>
      </c>
      <c r="F4597" s="1" t="s">
        <v>53</v>
      </c>
      <c r="G4597" s="1" t="s">
        <v>18</v>
      </c>
      <c r="H4597">
        <v>65</v>
      </c>
      <c r="I4597">
        <v>575</v>
      </c>
      <c r="J4597">
        <v>373750</v>
      </c>
      <c r="K4597">
        <v>130812.49999999999</v>
      </c>
      <c r="L4597" s="1">
        <v>242937.5</v>
      </c>
      <c r="M4597" s="1" t="s">
        <v>28</v>
      </c>
      <c r="N4597" s="1" t="s">
        <v>196</v>
      </c>
    </row>
    <row r="4598" spans="1:14" x14ac:dyDescent="0.3">
      <c r="A4598" s="1" t="s">
        <v>50</v>
      </c>
      <c r="B4598">
        <v>1185732</v>
      </c>
      <c r="C4598" s="2">
        <v>44722</v>
      </c>
      <c r="D4598" s="1" t="s">
        <v>15</v>
      </c>
      <c r="E4598" s="1" t="s">
        <v>29</v>
      </c>
      <c r="F4598" s="1" t="s">
        <v>53</v>
      </c>
      <c r="G4598" s="1" t="s">
        <v>20</v>
      </c>
      <c r="H4598">
        <v>70</v>
      </c>
      <c r="I4598">
        <v>725</v>
      </c>
      <c r="J4598">
        <v>507500</v>
      </c>
      <c r="K4598">
        <v>253750</v>
      </c>
      <c r="L4598" s="1">
        <v>253750</v>
      </c>
      <c r="M4598" s="1" t="s">
        <v>28</v>
      </c>
      <c r="N4598" s="1" t="s">
        <v>197</v>
      </c>
    </row>
    <row r="4599" spans="1:14" x14ac:dyDescent="0.3">
      <c r="A4599" s="1" t="s">
        <v>50</v>
      </c>
      <c r="B4599">
        <v>1185732</v>
      </c>
      <c r="C4599" s="2">
        <v>44750</v>
      </c>
      <c r="D4599" s="1" t="s">
        <v>15</v>
      </c>
      <c r="E4599" s="1" t="s">
        <v>29</v>
      </c>
      <c r="F4599" s="1" t="s">
        <v>53</v>
      </c>
      <c r="G4599" s="1" t="s">
        <v>21</v>
      </c>
      <c r="H4599">
        <v>65</v>
      </c>
      <c r="I4599">
        <v>950</v>
      </c>
      <c r="J4599">
        <v>617500</v>
      </c>
      <c r="K4599">
        <v>277875</v>
      </c>
      <c r="L4599" s="1">
        <v>339625</v>
      </c>
      <c r="M4599" s="1" t="s">
        <v>28</v>
      </c>
      <c r="N4599" s="1" t="s">
        <v>196</v>
      </c>
    </row>
    <row r="4600" spans="1:14" x14ac:dyDescent="0.3">
      <c r="A4600" s="1" t="s">
        <v>50</v>
      </c>
      <c r="B4600">
        <v>1185732</v>
      </c>
      <c r="C4600" s="2">
        <v>44750</v>
      </c>
      <c r="D4600" s="1" t="s">
        <v>15</v>
      </c>
      <c r="E4600" s="1" t="s">
        <v>29</v>
      </c>
      <c r="F4600" s="1" t="s">
        <v>53</v>
      </c>
      <c r="G4600" s="1" t="s">
        <v>22</v>
      </c>
      <c r="H4600">
        <v>60.000000000000007</v>
      </c>
      <c r="I4600">
        <v>700</v>
      </c>
      <c r="J4600">
        <v>420000.00000000006</v>
      </c>
      <c r="K4600">
        <v>147000</v>
      </c>
      <c r="L4600" s="1">
        <v>273000.00000000006</v>
      </c>
      <c r="M4600" s="1" t="s">
        <v>28</v>
      </c>
      <c r="N4600" s="1" t="s">
        <v>196</v>
      </c>
    </row>
    <row r="4601" spans="1:14" x14ac:dyDescent="0.3">
      <c r="A4601" s="1" t="s">
        <v>50</v>
      </c>
      <c r="B4601">
        <v>1185732</v>
      </c>
      <c r="C4601" s="2">
        <v>44750</v>
      </c>
      <c r="D4601" s="1" t="s">
        <v>15</v>
      </c>
      <c r="E4601" s="1" t="s">
        <v>29</v>
      </c>
      <c r="F4601" s="1" t="s">
        <v>53</v>
      </c>
      <c r="G4601" s="1" t="s">
        <v>23</v>
      </c>
      <c r="H4601">
        <v>55.000000000000007</v>
      </c>
      <c r="I4601">
        <v>625</v>
      </c>
      <c r="J4601">
        <v>343750.00000000006</v>
      </c>
      <c r="K4601">
        <v>85937.500000000015</v>
      </c>
      <c r="L4601" s="1">
        <v>257812.50000000006</v>
      </c>
      <c r="M4601" s="1" t="s">
        <v>28</v>
      </c>
      <c r="N4601" s="1" t="s">
        <v>197</v>
      </c>
    </row>
    <row r="4602" spans="1:14" x14ac:dyDescent="0.3">
      <c r="A4602" s="1" t="s">
        <v>50</v>
      </c>
      <c r="B4602">
        <v>1185732</v>
      </c>
      <c r="C4602" s="2">
        <v>44750</v>
      </c>
      <c r="D4602" s="1" t="s">
        <v>15</v>
      </c>
      <c r="E4602" s="1" t="s">
        <v>29</v>
      </c>
      <c r="F4602" s="1" t="s">
        <v>53</v>
      </c>
      <c r="G4602" s="1" t="s">
        <v>24</v>
      </c>
      <c r="H4602">
        <v>55.000000000000007</v>
      </c>
      <c r="I4602">
        <v>575</v>
      </c>
      <c r="J4602">
        <v>316250.00000000006</v>
      </c>
      <c r="K4602">
        <v>94875.000000000015</v>
      </c>
      <c r="L4602" s="1">
        <v>221375.00000000006</v>
      </c>
      <c r="M4602" s="1" t="s">
        <v>28</v>
      </c>
      <c r="N4602" s="1" t="s">
        <v>197</v>
      </c>
    </row>
    <row r="4603" spans="1:14" x14ac:dyDescent="0.3">
      <c r="A4603" s="1" t="s">
        <v>50</v>
      </c>
      <c r="B4603">
        <v>1185732</v>
      </c>
      <c r="C4603" s="2">
        <v>44750</v>
      </c>
      <c r="D4603" s="1" t="s">
        <v>15</v>
      </c>
      <c r="E4603" s="1" t="s">
        <v>29</v>
      </c>
      <c r="F4603" s="1" t="s">
        <v>53</v>
      </c>
      <c r="G4603" s="1" t="s">
        <v>18</v>
      </c>
      <c r="H4603">
        <v>65</v>
      </c>
      <c r="I4603">
        <v>600</v>
      </c>
      <c r="J4603">
        <v>390000</v>
      </c>
      <c r="K4603">
        <v>136500</v>
      </c>
      <c r="L4603" s="1">
        <v>253500</v>
      </c>
      <c r="M4603" s="1" t="s">
        <v>28</v>
      </c>
      <c r="N4603" s="1" t="s">
        <v>196</v>
      </c>
    </row>
    <row r="4604" spans="1:14" x14ac:dyDescent="0.3">
      <c r="A4604" s="1" t="s">
        <v>50</v>
      </c>
      <c r="B4604">
        <v>1185732</v>
      </c>
      <c r="C4604" s="2">
        <v>44750</v>
      </c>
      <c r="D4604" s="1" t="s">
        <v>15</v>
      </c>
      <c r="E4604" s="1" t="s">
        <v>29</v>
      </c>
      <c r="F4604" s="1" t="s">
        <v>53</v>
      </c>
      <c r="G4604" s="1" t="s">
        <v>20</v>
      </c>
      <c r="H4604">
        <v>70</v>
      </c>
      <c r="I4604">
        <v>775</v>
      </c>
      <c r="J4604">
        <v>542500</v>
      </c>
      <c r="K4604">
        <v>271250</v>
      </c>
      <c r="L4604" s="1">
        <v>271250</v>
      </c>
      <c r="M4604" s="1" t="s">
        <v>28</v>
      </c>
      <c r="N4604" s="1" t="s">
        <v>197</v>
      </c>
    </row>
    <row r="4605" spans="1:14" x14ac:dyDescent="0.3">
      <c r="A4605" s="1" t="s">
        <v>50</v>
      </c>
      <c r="B4605">
        <v>1185732</v>
      </c>
      <c r="C4605" s="2">
        <v>44782</v>
      </c>
      <c r="D4605" s="1" t="s">
        <v>15</v>
      </c>
      <c r="E4605" s="1" t="s">
        <v>29</v>
      </c>
      <c r="F4605" s="1" t="s">
        <v>53</v>
      </c>
      <c r="G4605" s="1" t="s">
        <v>21</v>
      </c>
      <c r="H4605">
        <v>65</v>
      </c>
      <c r="I4605">
        <v>925</v>
      </c>
      <c r="J4605">
        <v>601250</v>
      </c>
      <c r="K4605">
        <v>270562.5</v>
      </c>
      <c r="L4605" s="1">
        <v>330687.5</v>
      </c>
      <c r="M4605" s="1" t="s">
        <v>28</v>
      </c>
      <c r="N4605" s="1" t="s">
        <v>196</v>
      </c>
    </row>
    <row r="4606" spans="1:14" x14ac:dyDescent="0.3">
      <c r="A4606" s="1" t="s">
        <v>50</v>
      </c>
      <c r="B4606">
        <v>1185732</v>
      </c>
      <c r="C4606" s="2">
        <v>44782</v>
      </c>
      <c r="D4606" s="1" t="s">
        <v>15</v>
      </c>
      <c r="E4606" s="1" t="s">
        <v>29</v>
      </c>
      <c r="F4606" s="1" t="s">
        <v>53</v>
      </c>
      <c r="G4606" s="1" t="s">
        <v>22</v>
      </c>
      <c r="H4606">
        <v>60.000000000000007</v>
      </c>
      <c r="I4606">
        <v>700</v>
      </c>
      <c r="J4606">
        <v>420000.00000000006</v>
      </c>
      <c r="K4606">
        <v>147000</v>
      </c>
      <c r="L4606" s="1">
        <v>273000.00000000006</v>
      </c>
      <c r="M4606" s="1" t="s">
        <v>28</v>
      </c>
      <c r="N4606" s="1" t="s">
        <v>196</v>
      </c>
    </row>
    <row r="4607" spans="1:14" x14ac:dyDescent="0.3">
      <c r="A4607" s="1" t="s">
        <v>50</v>
      </c>
      <c r="B4607">
        <v>1185732</v>
      </c>
      <c r="C4607" s="2">
        <v>44782</v>
      </c>
      <c r="D4607" s="1" t="s">
        <v>15</v>
      </c>
      <c r="E4607" s="1" t="s">
        <v>29</v>
      </c>
      <c r="F4607" s="1" t="s">
        <v>53</v>
      </c>
      <c r="G4607" s="1" t="s">
        <v>23</v>
      </c>
      <c r="H4607">
        <v>55.000000000000007</v>
      </c>
      <c r="I4607">
        <v>625</v>
      </c>
      <c r="J4607">
        <v>343750.00000000006</v>
      </c>
      <c r="K4607">
        <v>85937.500000000015</v>
      </c>
      <c r="L4607" s="1">
        <v>257812.50000000006</v>
      </c>
      <c r="M4607" s="1" t="s">
        <v>28</v>
      </c>
      <c r="N4607" s="1" t="s">
        <v>197</v>
      </c>
    </row>
    <row r="4608" spans="1:14" x14ac:dyDescent="0.3">
      <c r="A4608" s="1" t="s">
        <v>50</v>
      </c>
      <c r="B4608">
        <v>1185732</v>
      </c>
      <c r="C4608" s="2">
        <v>44782</v>
      </c>
      <c r="D4608" s="1" t="s">
        <v>15</v>
      </c>
      <c r="E4608" s="1" t="s">
        <v>29</v>
      </c>
      <c r="F4608" s="1" t="s">
        <v>53</v>
      </c>
      <c r="G4608" s="1" t="s">
        <v>24</v>
      </c>
      <c r="H4608">
        <v>45</v>
      </c>
      <c r="I4608">
        <v>575</v>
      </c>
      <c r="J4608">
        <v>258750</v>
      </c>
      <c r="K4608">
        <v>77625</v>
      </c>
      <c r="L4608" s="1">
        <v>181125</v>
      </c>
      <c r="M4608" s="1" t="s">
        <v>28</v>
      </c>
      <c r="N4608" s="1" t="s">
        <v>197</v>
      </c>
    </row>
    <row r="4609" spans="1:14" x14ac:dyDescent="0.3">
      <c r="A4609" s="1" t="s">
        <v>50</v>
      </c>
      <c r="B4609">
        <v>1185732</v>
      </c>
      <c r="C4609" s="2">
        <v>44782</v>
      </c>
      <c r="D4609" s="1" t="s">
        <v>15</v>
      </c>
      <c r="E4609" s="1" t="s">
        <v>29</v>
      </c>
      <c r="F4609" s="1" t="s">
        <v>53</v>
      </c>
      <c r="G4609" s="1" t="s">
        <v>18</v>
      </c>
      <c r="H4609">
        <v>55.000000000000007</v>
      </c>
      <c r="I4609">
        <v>550</v>
      </c>
      <c r="J4609">
        <v>302500.00000000006</v>
      </c>
      <c r="K4609">
        <v>105875.00000000001</v>
      </c>
      <c r="L4609" s="1">
        <v>196625.00000000006</v>
      </c>
      <c r="M4609" s="1" t="s">
        <v>28</v>
      </c>
      <c r="N4609" s="1" t="s">
        <v>196</v>
      </c>
    </row>
    <row r="4610" spans="1:14" x14ac:dyDescent="0.3">
      <c r="A4610" s="1" t="s">
        <v>50</v>
      </c>
      <c r="B4610">
        <v>1185732</v>
      </c>
      <c r="C4610" s="2">
        <v>44782</v>
      </c>
      <c r="D4610" s="1" t="s">
        <v>15</v>
      </c>
      <c r="E4610" s="1" t="s">
        <v>29</v>
      </c>
      <c r="F4610" s="1" t="s">
        <v>53</v>
      </c>
      <c r="G4610" s="1" t="s">
        <v>20</v>
      </c>
      <c r="H4610">
        <v>60.000000000000007</v>
      </c>
      <c r="I4610">
        <v>725</v>
      </c>
      <c r="J4610">
        <v>435000.00000000006</v>
      </c>
      <c r="K4610">
        <v>217500.00000000003</v>
      </c>
      <c r="L4610" s="1">
        <v>217500.00000000003</v>
      </c>
      <c r="M4610" s="1" t="s">
        <v>28</v>
      </c>
      <c r="N4610" s="1" t="s">
        <v>197</v>
      </c>
    </row>
    <row r="4611" spans="1:14" x14ac:dyDescent="0.3">
      <c r="A4611" s="1" t="s">
        <v>50</v>
      </c>
      <c r="B4611">
        <v>1185732</v>
      </c>
      <c r="C4611" s="2">
        <v>44812</v>
      </c>
      <c r="D4611" s="1" t="s">
        <v>15</v>
      </c>
      <c r="E4611" s="1" t="s">
        <v>29</v>
      </c>
      <c r="F4611" s="1" t="s">
        <v>53</v>
      </c>
      <c r="G4611" s="1" t="s">
        <v>21</v>
      </c>
      <c r="H4611">
        <v>55.000000000000007</v>
      </c>
      <c r="I4611">
        <v>850</v>
      </c>
      <c r="J4611">
        <v>467500.00000000006</v>
      </c>
      <c r="K4611">
        <v>210375.00000000003</v>
      </c>
      <c r="L4611" s="1">
        <v>257125.00000000003</v>
      </c>
      <c r="M4611" s="1" t="s">
        <v>28</v>
      </c>
      <c r="N4611" s="1" t="s">
        <v>196</v>
      </c>
    </row>
    <row r="4612" spans="1:14" x14ac:dyDescent="0.3">
      <c r="A4612" s="1" t="s">
        <v>50</v>
      </c>
      <c r="B4612">
        <v>1185732</v>
      </c>
      <c r="C4612" s="2">
        <v>44812</v>
      </c>
      <c r="D4612" s="1" t="s">
        <v>15</v>
      </c>
      <c r="E4612" s="1" t="s">
        <v>29</v>
      </c>
      <c r="F4612" s="1" t="s">
        <v>53</v>
      </c>
      <c r="G4612" s="1" t="s">
        <v>22</v>
      </c>
      <c r="H4612">
        <v>50.000000000000014</v>
      </c>
      <c r="I4612">
        <v>650</v>
      </c>
      <c r="J4612">
        <v>325000.00000000012</v>
      </c>
      <c r="K4612">
        <v>113750.00000000003</v>
      </c>
      <c r="L4612" s="1">
        <v>211250.00000000009</v>
      </c>
      <c r="M4612" s="1" t="s">
        <v>28</v>
      </c>
      <c r="N4612" s="1" t="s">
        <v>196</v>
      </c>
    </row>
    <row r="4613" spans="1:14" x14ac:dyDescent="0.3">
      <c r="A4613" s="1" t="s">
        <v>50</v>
      </c>
      <c r="B4613">
        <v>1185732</v>
      </c>
      <c r="C4613" s="2">
        <v>44812</v>
      </c>
      <c r="D4613" s="1" t="s">
        <v>15</v>
      </c>
      <c r="E4613" s="1" t="s">
        <v>29</v>
      </c>
      <c r="F4613" s="1" t="s">
        <v>53</v>
      </c>
      <c r="G4613" s="1" t="s">
        <v>23</v>
      </c>
      <c r="H4613">
        <v>45</v>
      </c>
      <c r="I4613">
        <v>550</v>
      </c>
      <c r="J4613">
        <v>247500</v>
      </c>
      <c r="K4613">
        <v>61875</v>
      </c>
      <c r="L4613" s="1">
        <v>185625</v>
      </c>
      <c r="M4613" s="1" t="s">
        <v>28</v>
      </c>
      <c r="N4613" s="1" t="s">
        <v>197</v>
      </c>
    </row>
    <row r="4614" spans="1:14" x14ac:dyDescent="0.3">
      <c r="A4614" s="1" t="s">
        <v>50</v>
      </c>
      <c r="B4614">
        <v>1185732</v>
      </c>
      <c r="C4614" s="2">
        <v>44812</v>
      </c>
      <c r="D4614" s="1" t="s">
        <v>15</v>
      </c>
      <c r="E4614" s="1" t="s">
        <v>29</v>
      </c>
      <c r="F4614" s="1" t="s">
        <v>53</v>
      </c>
      <c r="G4614" s="1" t="s">
        <v>24</v>
      </c>
      <c r="H4614">
        <v>45</v>
      </c>
      <c r="I4614">
        <v>525</v>
      </c>
      <c r="J4614">
        <v>236250</v>
      </c>
      <c r="K4614">
        <v>70875</v>
      </c>
      <c r="L4614" s="1">
        <v>165375</v>
      </c>
      <c r="M4614" s="1" t="s">
        <v>28</v>
      </c>
      <c r="N4614" s="1" t="s">
        <v>197</v>
      </c>
    </row>
    <row r="4615" spans="1:14" x14ac:dyDescent="0.3">
      <c r="A4615" s="1" t="s">
        <v>50</v>
      </c>
      <c r="B4615">
        <v>1185732</v>
      </c>
      <c r="C4615" s="2">
        <v>44812</v>
      </c>
      <c r="D4615" s="1" t="s">
        <v>15</v>
      </c>
      <c r="E4615" s="1" t="s">
        <v>29</v>
      </c>
      <c r="F4615" s="1" t="s">
        <v>53</v>
      </c>
      <c r="G4615" s="1" t="s">
        <v>18</v>
      </c>
      <c r="H4615">
        <v>55.000000000000007</v>
      </c>
      <c r="I4615">
        <v>525</v>
      </c>
      <c r="J4615">
        <v>288750.00000000006</v>
      </c>
      <c r="K4615">
        <v>101062.50000000001</v>
      </c>
      <c r="L4615" s="1">
        <v>187687.50000000006</v>
      </c>
      <c r="M4615" s="1" t="s">
        <v>28</v>
      </c>
      <c r="N4615" s="1" t="s">
        <v>196</v>
      </c>
    </row>
    <row r="4616" spans="1:14" x14ac:dyDescent="0.3">
      <c r="A4616" s="1" t="s">
        <v>50</v>
      </c>
      <c r="B4616">
        <v>1185732</v>
      </c>
      <c r="C4616" s="2">
        <v>44812</v>
      </c>
      <c r="D4616" s="1" t="s">
        <v>15</v>
      </c>
      <c r="E4616" s="1" t="s">
        <v>29</v>
      </c>
      <c r="F4616" s="1" t="s">
        <v>53</v>
      </c>
      <c r="G4616" s="1" t="s">
        <v>20</v>
      </c>
      <c r="H4616">
        <v>60.000000000000007</v>
      </c>
      <c r="I4616">
        <v>625</v>
      </c>
      <c r="J4616">
        <v>375000.00000000006</v>
      </c>
      <c r="K4616">
        <v>187500.00000000003</v>
      </c>
      <c r="L4616" s="1">
        <v>187500.00000000003</v>
      </c>
      <c r="M4616" s="1" t="s">
        <v>28</v>
      </c>
      <c r="N4616" s="1" t="s">
        <v>197</v>
      </c>
    </row>
    <row r="4617" spans="1:14" x14ac:dyDescent="0.3">
      <c r="A4617" s="1" t="s">
        <v>50</v>
      </c>
      <c r="B4617">
        <v>1185732</v>
      </c>
      <c r="C4617" s="2">
        <v>44844</v>
      </c>
      <c r="D4617" s="1" t="s">
        <v>15</v>
      </c>
      <c r="E4617" s="1" t="s">
        <v>29</v>
      </c>
      <c r="F4617" s="1" t="s">
        <v>53</v>
      </c>
      <c r="G4617" s="1" t="s">
        <v>21</v>
      </c>
      <c r="H4617">
        <v>60.000000000000007</v>
      </c>
      <c r="I4617">
        <v>800</v>
      </c>
      <c r="J4617">
        <v>480000.00000000006</v>
      </c>
      <c r="K4617">
        <v>216000.00000000003</v>
      </c>
      <c r="L4617" s="1">
        <v>264000</v>
      </c>
      <c r="M4617" s="1" t="s">
        <v>28</v>
      </c>
      <c r="N4617" s="1" t="s">
        <v>196</v>
      </c>
    </row>
    <row r="4618" spans="1:14" x14ac:dyDescent="0.3">
      <c r="A4618" s="1" t="s">
        <v>50</v>
      </c>
      <c r="B4618">
        <v>1185732</v>
      </c>
      <c r="C4618" s="2">
        <v>44844</v>
      </c>
      <c r="D4618" s="1" t="s">
        <v>15</v>
      </c>
      <c r="E4618" s="1" t="s">
        <v>29</v>
      </c>
      <c r="F4618" s="1" t="s">
        <v>53</v>
      </c>
      <c r="G4618" s="1" t="s">
        <v>22</v>
      </c>
      <c r="H4618">
        <v>50.000000000000014</v>
      </c>
      <c r="I4618">
        <v>625</v>
      </c>
      <c r="J4618">
        <v>312500.00000000012</v>
      </c>
      <c r="K4618">
        <v>109375.00000000003</v>
      </c>
      <c r="L4618" s="1">
        <v>203125.00000000009</v>
      </c>
      <c r="M4618" s="1" t="s">
        <v>28</v>
      </c>
      <c r="N4618" s="1" t="s">
        <v>196</v>
      </c>
    </row>
    <row r="4619" spans="1:14" x14ac:dyDescent="0.3">
      <c r="A4619" s="1" t="s">
        <v>50</v>
      </c>
      <c r="B4619">
        <v>1185732</v>
      </c>
      <c r="C4619" s="2">
        <v>44844</v>
      </c>
      <c r="D4619" s="1" t="s">
        <v>15</v>
      </c>
      <c r="E4619" s="1" t="s">
        <v>29</v>
      </c>
      <c r="F4619" s="1" t="s">
        <v>53</v>
      </c>
      <c r="G4619" s="1" t="s">
        <v>23</v>
      </c>
      <c r="H4619">
        <v>50.000000000000014</v>
      </c>
      <c r="I4619">
        <v>525</v>
      </c>
      <c r="J4619">
        <v>262500.00000000006</v>
      </c>
      <c r="K4619">
        <v>65625.000000000015</v>
      </c>
      <c r="L4619" s="1">
        <v>196875.00000000006</v>
      </c>
      <c r="M4619" s="1" t="s">
        <v>28</v>
      </c>
      <c r="N4619" s="1" t="s">
        <v>197</v>
      </c>
    </row>
    <row r="4620" spans="1:14" x14ac:dyDescent="0.3">
      <c r="A4620" s="1" t="s">
        <v>50</v>
      </c>
      <c r="B4620">
        <v>1185732</v>
      </c>
      <c r="C4620" s="2">
        <v>44844</v>
      </c>
      <c r="D4620" s="1" t="s">
        <v>15</v>
      </c>
      <c r="E4620" s="1" t="s">
        <v>29</v>
      </c>
      <c r="F4620" s="1" t="s">
        <v>53</v>
      </c>
      <c r="G4620" s="1" t="s">
        <v>24</v>
      </c>
      <c r="H4620">
        <v>50.000000000000014</v>
      </c>
      <c r="I4620">
        <v>500</v>
      </c>
      <c r="J4620">
        <v>250000.00000000006</v>
      </c>
      <c r="K4620">
        <v>75000.000000000015</v>
      </c>
      <c r="L4620" s="1">
        <v>175000.00000000006</v>
      </c>
      <c r="M4620" s="1" t="s">
        <v>28</v>
      </c>
      <c r="N4620" s="1" t="s">
        <v>197</v>
      </c>
    </row>
    <row r="4621" spans="1:14" x14ac:dyDescent="0.3">
      <c r="A4621" s="1" t="s">
        <v>50</v>
      </c>
      <c r="B4621">
        <v>1185732</v>
      </c>
      <c r="C4621" s="2">
        <v>44844</v>
      </c>
      <c r="D4621" s="1" t="s">
        <v>15</v>
      </c>
      <c r="E4621" s="1" t="s">
        <v>29</v>
      </c>
      <c r="F4621" s="1" t="s">
        <v>53</v>
      </c>
      <c r="G4621" s="1" t="s">
        <v>18</v>
      </c>
      <c r="H4621">
        <v>60.000000000000007</v>
      </c>
      <c r="I4621">
        <v>500</v>
      </c>
      <c r="J4621">
        <v>300000.00000000006</v>
      </c>
      <c r="K4621">
        <v>105000.00000000001</v>
      </c>
      <c r="L4621" s="1">
        <v>195000.00000000006</v>
      </c>
      <c r="M4621" s="1" t="s">
        <v>28</v>
      </c>
      <c r="N4621" s="1" t="s">
        <v>196</v>
      </c>
    </row>
    <row r="4622" spans="1:14" x14ac:dyDescent="0.3">
      <c r="A4622" s="1" t="s">
        <v>50</v>
      </c>
      <c r="B4622">
        <v>1185732</v>
      </c>
      <c r="C4622" s="2">
        <v>44844</v>
      </c>
      <c r="D4622" s="1" t="s">
        <v>15</v>
      </c>
      <c r="E4622" s="1" t="s">
        <v>29</v>
      </c>
      <c r="F4622" s="1" t="s">
        <v>53</v>
      </c>
      <c r="G4622" s="1" t="s">
        <v>20</v>
      </c>
      <c r="H4622">
        <v>65</v>
      </c>
      <c r="I4622">
        <v>625</v>
      </c>
      <c r="J4622">
        <v>406250</v>
      </c>
      <c r="K4622">
        <v>203125</v>
      </c>
      <c r="L4622" s="1">
        <v>203125</v>
      </c>
      <c r="M4622" s="1" t="s">
        <v>28</v>
      </c>
      <c r="N4622" s="1" t="s">
        <v>197</v>
      </c>
    </row>
    <row r="4623" spans="1:14" x14ac:dyDescent="0.3">
      <c r="A4623" s="1" t="s">
        <v>50</v>
      </c>
      <c r="B4623">
        <v>1185732</v>
      </c>
      <c r="C4623" s="2">
        <v>44874</v>
      </c>
      <c r="D4623" s="1" t="s">
        <v>15</v>
      </c>
      <c r="E4623" s="1" t="s">
        <v>29</v>
      </c>
      <c r="F4623" s="1" t="s">
        <v>53</v>
      </c>
      <c r="G4623" s="1" t="s">
        <v>21</v>
      </c>
      <c r="H4623">
        <v>60.000000000000007</v>
      </c>
      <c r="I4623">
        <v>775</v>
      </c>
      <c r="J4623">
        <v>465000.00000000006</v>
      </c>
      <c r="K4623">
        <v>209250.00000000003</v>
      </c>
      <c r="L4623" s="1">
        <v>255750.00000000003</v>
      </c>
      <c r="M4623" s="1" t="s">
        <v>28</v>
      </c>
      <c r="N4623" s="1" t="s">
        <v>196</v>
      </c>
    </row>
    <row r="4624" spans="1:14" x14ac:dyDescent="0.3">
      <c r="A4624" s="1" t="s">
        <v>50</v>
      </c>
      <c r="B4624">
        <v>1185732</v>
      </c>
      <c r="C4624" s="2">
        <v>44874</v>
      </c>
      <c r="D4624" s="1" t="s">
        <v>15</v>
      </c>
      <c r="E4624" s="1" t="s">
        <v>29</v>
      </c>
      <c r="F4624" s="1" t="s">
        <v>53</v>
      </c>
      <c r="G4624" s="1" t="s">
        <v>22</v>
      </c>
      <c r="H4624">
        <v>50.000000000000014</v>
      </c>
      <c r="I4624">
        <v>600</v>
      </c>
      <c r="J4624">
        <v>300000.00000000006</v>
      </c>
      <c r="K4624">
        <v>105000.00000000001</v>
      </c>
      <c r="L4624" s="1">
        <v>195000.00000000006</v>
      </c>
      <c r="M4624" s="1" t="s">
        <v>28</v>
      </c>
      <c r="N4624" s="1" t="s">
        <v>196</v>
      </c>
    </row>
    <row r="4625" spans="1:14" x14ac:dyDescent="0.3">
      <c r="A4625" s="1" t="s">
        <v>50</v>
      </c>
      <c r="B4625">
        <v>1185732</v>
      </c>
      <c r="C4625" s="2">
        <v>44874</v>
      </c>
      <c r="D4625" s="1" t="s">
        <v>15</v>
      </c>
      <c r="E4625" s="1" t="s">
        <v>29</v>
      </c>
      <c r="F4625" s="1" t="s">
        <v>53</v>
      </c>
      <c r="G4625" s="1" t="s">
        <v>23</v>
      </c>
      <c r="H4625">
        <v>50.000000000000014</v>
      </c>
      <c r="I4625">
        <v>545</v>
      </c>
      <c r="J4625">
        <v>272500.00000000006</v>
      </c>
      <c r="K4625">
        <v>68125.000000000015</v>
      </c>
      <c r="L4625" s="1">
        <v>204375.00000000006</v>
      </c>
      <c r="M4625" s="1" t="s">
        <v>28</v>
      </c>
      <c r="N4625" s="1" t="s">
        <v>197</v>
      </c>
    </row>
    <row r="4626" spans="1:14" x14ac:dyDescent="0.3">
      <c r="A4626" s="1" t="s">
        <v>50</v>
      </c>
      <c r="B4626">
        <v>1185732</v>
      </c>
      <c r="C4626" s="2">
        <v>44874</v>
      </c>
      <c r="D4626" s="1" t="s">
        <v>15</v>
      </c>
      <c r="E4626" s="1" t="s">
        <v>29</v>
      </c>
      <c r="F4626" s="1" t="s">
        <v>53</v>
      </c>
      <c r="G4626" s="1" t="s">
        <v>24</v>
      </c>
      <c r="H4626">
        <v>50.000000000000014</v>
      </c>
      <c r="I4626">
        <v>575</v>
      </c>
      <c r="J4626">
        <v>287500.00000000006</v>
      </c>
      <c r="K4626">
        <v>86250.000000000015</v>
      </c>
      <c r="L4626" s="1">
        <v>201250.00000000006</v>
      </c>
      <c r="M4626" s="1" t="s">
        <v>28</v>
      </c>
      <c r="N4626" s="1" t="s">
        <v>197</v>
      </c>
    </row>
    <row r="4627" spans="1:14" x14ac:dyDescent="0.3">
      <c r="A4627" s="1" t="s">
        <v>50</v>
      </c>
      <c r="B4627">
        <v>1185732</v>
      </c>
      <c r="C4627" s="2">
        <v>44874</v>
      </c>
      <c r="D4627" s="1" t="s">
        <v>15</v>
      </c>
      <c r="E4627" s="1" t="s">
        <v>29</v>
      </c>
      <c r="F4627" s="1" t="s">
        <v>53</v>
      </c>
      <c r="G4627" s="1" t="s">
        <v>18</v>
      </c>
      <c r="H4627">
        <v>65</v>
      </c>
      <c r="I4627">
        <v>550</v>
      </c>
      <c r="J4627">
        <v>357500</v>
      </c>
      <c r="K4627">
        <v>125124.99999999999</v>
      </c>
      <c r="L4627" s="1">
        <v>232375</v>
      </c>
      <c r="M4627" s="1" t="s">
        <v>28</v>
      </c>
      <c r="N4627" s="1" t="s">
        <v>196</v>
      </c>
    </row>
    <row r="4628" spans="1:14" x14ac:dyDescent="0.3">
      <c r="A4628" s="1" t="s">
        <v>50</v>
      </c>
      <c r="B4628">
        <v>1185732</v>
      </c>
      <c r="C4628" s="2">
        <v>44874</v>
      </c>
      <c r="D4628" s="1" t="s">
        <v>15</v>
      </c>
      <c r="E4628" s="1" t="s">
        <v>29</v>
      </c>
      <c r="F4628" s="1" t="s">
        <v>53</v>
      </c>
      <c r="G4628" s="1" t="s">
        <v>20</v>
      </c>
      <c r="H4628">
        <v>70</v>
      </c>
      <c r="I4628">
        <v>650</v>
      </c>
      <c r="J4628">
        <v>455000</v>
      </c>
      <c r="K4628">
        <v>227500</v>
      </c>
      <c r="L4628" s="1">
        <v>227500</v>
      </c>
      <c r="M4628" s="1" t="s">
        <v>28</v>
      </c>
      <c r="N4628" s="1" t="s">
        <v>197</v>
      </c>
    </row>
    <row r="4629" spans="1:14" x14ac:dyDescent="0.3">
      <c r="A4629" s="1" t="s">
        <v>50</v>
      </c>
      <c r="B4629">
        <v>1185732</v>
      </c>
      <c r="C4629" s="2">
        <v>44903</v>
      </c>
      <c r="D4629" s="1" t="s">
        <v>15</v>
      </c>
      <c r="E4629" s="1" t="s">
        <v>29</v>
      </c>
      <c r="F4629" s="1" t="s">
        <v>53</v>
      </c>
      <c r="G4629" s="1" t="s">
        <v>21</v>
      </c>
      <c r="H4629">
        <v>65</v>
      </c>
      <c r="I4629">
        <v>875</v>
      </c>
      <c r="J4629">
        <v>568750</v>
      </c>
      <c r="K4629">
        <v>255937.5</v>
      </c>
      <c r="L4629" s="1">
        <v>312812.5</v>
      </c>
      <c r="M4629" s="1" t="s">
        <v>28</v>
      </c>
      <c r="N4629" s="1" t="s">
        <v>196</v>
      </c>
    </row>
    <row r="4630" spans="1:14" x14ac:dyDescent="0.3">
      <c r="A4630" s="1" t="s">
        <v>50</v>
      </c>
      <c r="B4630">
        <v>1185732</v>
      </c>
      <c r="C4630" s="2">
        <v>44903</v>
      </c>
      <c r="D4630" s="1" t="s">
        <v>15</v>
      </c>
      <c r="E4630" s="1" t="s">
        <v>29</v>
      </c>
      <c r="F4630" s="1" t="s">
        <v>53</v>
      </c>
      <c r="G4630" s="1" t="s">
        <v>22</v>
      </c>
      <c r="H4630">
        <v>55.000000000000007</v>
      </c>
      <c r="I4630">
        <v>675</v>
      </c>
      <c r="J4630">
        <v>371250.00000000006</v>
      </c>
      <c r="K4630">
        <v>129937.50000000001</v>
      </c>
      <c r="L4630" s="1">
        <v>241312.50000000006</v>
      </c>
      <c r="M4630" s="1" t="s">
        <v>28</v>
      </c>
      <c r="N4630" s="1" t="s">
        <v>196</v>
      </c>
    </row>
    <row r="4631" spans="1:14" x14ac:dyDescent="0.3">
      <c r="A4631" s="1" t="s">
        <v>50</v>
      </c>
      <c r="B4631">
        <v>1185732</v>
      </c>
      <c r="C4631" s="2">
        <v>44602</v>
      </c>
      <c r="D4631" s="1" t="s">
        <v>15</v>
      </c>
      <c r="E4631" s="1" t="s">
        <v>29</v>
      </c>
      <c r="F4631" s="1" t="s">
        <v>53</v>
      </c>
      <c r="G4631" s="1" t="s">
        <v>24</v>
      </c>
      <c r="H4631">
        <v>37</v>
      </c>
      <c r="I4631">
        <v>133</v>
      </c>
      <c r="J4631">
        <v>4921</v>
      </c>
      <c r="K4631">
        <v>2066.8199999999997</v>
      </c>
      <c r="L4631" s="1">
        <v>2854.1800000000003</v>
      </c>
      <c r="M4631" s="1" t="s">
        <v>25</v>
      </c>
      <c r="N4631" s="1" t="s">
        <v>197</v>
      </c>
    </row>
    <row r="4632" spans="1:14" x14ac:dyDescent="0.3">
      <c r="A4632" s="1" t="s">
        <v>50</v>
      </c>
      <c r="B4632">
        <v>1185732</v>
      </c>
      <c r="C4632" s="2">
        <v>44602</v>
      </c>
      <c r="D4632" s="1" t="s">
        <v>15</v>
      </c>
      <c r="E4632" s="1" t="s">
        <v>29</v>
      </c>
      <c r="F4632" s="1" t="s">
        <v>53</v>
      </c>
      <c r="G4632" s="1" t="s">
        <v>18</v>
      </c>
      <c r="H4632">
        <v>50</v>
      </c>
      <c r="I4632">
        <v>154</v>
      </c>
      <c r="J4632">
        <v>7700</v>
      </c>
      <c r="K4632">
        <v>3541.9999999999995</v>
      </c>
      <c r="L4632" s="1">
        <v>4158</v>
      </c>
      <c r="M4632" s="1" t="s">
        <v>25</v>
      </c>
      <c r="N4632" s="1" t="s">
        <v>196</v>
      </c>
    </row>
    <row r="4633" spans="1:14" x14ac:dyDescent="0.3">
      <c r="A4633" s="1" t="s">
        <v>50</v>
      </c>
      <c r="B4633">
        <v>1185732</v>
      </c>
      <c r="C4633" s="2">
        <v>44602</v>
      </c>
      <c r="D4633" s="1" t="s">
        <v>15</v>
      </c>
      <c r="E4633" s="1" t="s">
        <v>29</v>
      </c>
      <c r="F4633" s="1" t="s">
        <v>53</v>
      </c>
      <c r="G4633" s="1" t="s">
        <v>20</v>
      </c>
      <c r="H4633">
        <v>42</v>
      </c>
      <c r="I4633">
        <v>182</v>
      </c>
      <c r="J4633">
        <v>7644</v>
      </c>
      <c r="K4633">
        <v>4892.16</v>
      </c>
      <c r="L4633" s="1">
        <v>2751.84</v>
      </c>
      <c r="M4633" s="1" t="s">
        <v>25</v>
      </c>
      <c r="N4633" s="1" t="s">
        <v>197</v>
      </c>
    </row>
    <row r="4634" spans="1:14" x14ac:dyDescent="0.3">
      <c r="A4634" s="1" t="s">
        <v>50</v>
      </c>
      <c r="B4634">
        <v>1185732</v>
      </c>
      <c r="C4634" s="2">
        <v>44628</v>
      </c>
      <c r="D4634" s="1" t="s">
        <v>15</v>
      </c>
      <c r="E4634" s="1" t="s">
        <v>29</v>
      </c>
      <c r="F4634" s="1" t="s">
        <v>53</v>
      </c>
      <c r="G4634" s="1" t="s">
        <v>21</v>
      </c>
      <c r="H4634">
        <v>44</v>
      </c>
      <c r="I4634">
        <v>252</v>
      </c>
      <c r="J4634">
        <v>11088</v>
      </c>
      <c r="K4634">
        <v>6541.920000000001</v>
      </c>
      <c r="L4634" s="1">
        <v>4546.079999999999</v>
      </c>
      <c r="M4634" s="1" t="s">
        <v>25</v>
      </c>
      <c r="N4634" s="1" t="s">
        <v>196</v>
      </c>
    </row>
    <row r="4635" spans="1:14" x14ac:dyDescent="0.3">
      <c r="A4635" s="1" t="s">
        <v>50</v>
      </c>
      <c r="B4635">
        <v>1185732</v>
      </c>
      <c r="C4635" s="2">
        <v>44628</v>
      </c>
      <c r="D4635" s="1" t="s">
        <v>15</v>
      </c>
      <c r="E4635" s="1" t="s">
        <v>29</v>
      </c>
      <c r="F4635" s="1" t="s">
        <v>53</v>
      </c>
      <c r="G4635" s="1" t="s">
        <v>22</v>
      </c>
      <c r="H4635">
        <v>44</v>
      </c>
      <c r="I4635">
        <v>165</v>
      </c>
      <c r="J4635">
        <v>7260</v>
      </c>
      <c r="K4635">
        <v>3339.6</v>
      </c>
      <c r="L4635" s="1">
        <v>3920.4</v>
      </c>
      <c r="M4635" s="1" t="s">
        <v>25</v>
      </c>
      <c r="N4635" s="1" t="s">
        <v>196</v>
      </c>
    </row>
    <row r="4636" spans="1:14" x14ac:dyDescent="0.3">
      <c r="A4636" s="1" t="s">
        <v>50</v>
      </c>
      <c r="B4636">
        <v>1185732</v>
      </c>
      <c r="C4636" s="2">
        <v>44628</v>
      </c>
      <c r="D4636" s="1" t="s">
        <v>15</v>
      </c>
      <c r="E4636" s="1" t="s">
        <v>29</v>
      </c>
      <c r="F4636" s="1" t="s">
        <v>53</v>
      </c>
      <c r="G4636" s="1" t="s">
        <v>23</v>
      </c>
      <c r="H4636">
        <v>33</v>
      </c>
      <c r="I4636">
        <v>161</v>
      </c>
      <c r="J4636">
        <v>5313</v>
      </c>
      <c r="K4636">
        <v>1912.6799999999998</v>
      </c>
      <c r="L4636" s="1">
        <v>3400.32</v>
      </c>
      <c r="M4636" s="1" t="s">
        <v>25</v>
      </c>
      <c r="N4636" s="1" t="s">
        <v>197</v>
      </c>
    </row>
    <row r="4637" spans="1:14" x14ac:dyDescent="0.3">
      <c r="A4637" s="1" t="s">
        <v>50</v>
      </c>
      <c r="B4637">
        <v>1185732</v>
      </c>
      <c r="C4637" s="2">
        <v>44628</v>
      </c>
      <c r="D4637" s="1" t="s">
        <v>15</v>
      </c>
      <c r="E4637" s="1" t="s">
        <v>29</v>
      </c>
      <c r="F4637" s="1" t="s">
        <v>53</v>
      </c>
      <c r="G4637" s="1" t="s">
        <v>24</v>
      </c>
      <c r="H4637">
        <v>39</v>
      </c>
      <c r="I4637">
        <v>106</v>
      </c>
      <c r="J4637">
        <v>4134</v>
      </c>
      <c r="K4637">
        <v>1694.9399999999998</v>
      </c>
      <c r="L4637" s="1">
        <v>2439.0600000000004</v>
      </c>
      <c r="M4637" s="1" t="s">
        <v>25</v>
      </c>
      <c r="N4637" s="1" t="s">
        <v>197</v>
      </c>
    </row>
    <row r="4638" spans="1:14" x14ac:dyDescent="0.3">
      <c r="A4638" s="1" t="s">
        <v>50</v>
      </c>
      <c r="B4638">
        <v>1185732</v>
      </c>
      <c r="C4638" s="2">
        <v>44628</v>
      </c>
      <c r="D4638" s="1" t="s">
        <v>15</v>
      </c>
      <c r="E4638" s="1" t="s">
        <v>29</v>
      </c>
      <c r="F4638" s="1" t="s">
        <v>53</v>
      </c>
      <c r="G4638" s="1" t="s">
        <v>18</v>
      </c>
      <c r="H4638">
        <v>51</v>
      </c>
      <c r="I4638">
        <v>133</v>
      </c>
      <c r="J4638">
        <v>6783</v>
      </c>
      <c r="K4638">
        <v>3323.67</v>
      </c>
      <c r="L4638" s="1">
        <v>3459.33</v>
      </c>
      <c r="M4638" s="1" t="s">
        <v>25</v>
      </c>
      <c r="N4638" s="1" t="s">
        <v>196</v>
      </c>
    </row>
    <row r="4639" spans="1:14" x14ac:dyDescent="0.3">
      <c r="A4639" s="1" t="s">
        <v>50</v>
      </c>
      <c r="B4639">
        <v>1185732</v>
      </c>
      <c r="C4639" s="2">
        <v>44628</v>
      </c>
      <c r="D4639" s="1" t="s">
        <v>15</v>
      </c>
      <c r="E4639" s="1" t="s">
        <v>29</v>
      </c>
      <c r="F4639" s="1" t="s">
        <v>53</v>
      </c>
      <c r="G4639" s="1" t="s">
        <v>20</v>
      </c>
      <c r="H4639">
        <v>43</v>
      </c>
      <c r="I4639">
        <v>161</v>
      </c>
      <c r="J4639">
        <v>6923</v>
      </c>
      <c r="K4639">
        <v>4153.8</v>
      </c>
      <c r="L4639" s="1">
        <v>2769.2</v>
      </c>
      <c r="M4639" s="1" t="s">
        <v>25</v>
      </c>
      <c r="N4639" s="1" t="s">
        <v>197</v>
      </c>
    </row>
    <row r="4640" spans="1:14" x14ac:dyDescent="0.3">
      <c r="A4640" s="1" t="s">
        <v>50</v>
      </c>
      <c r="B4640">
        <v>1185732</v>
      </c>
      <c r="C4640" s="2">
        <v>44660</v>
      </c>
      <c r="D4640" s="1" t="s">
        <v>15</v>
      </c>
      <c r="E4640" s="1" t="s">
        <v>29</v>
      </c>
      <c r="F4640" s="1" t="s">
        <v>53</v>
      </c>
      <c r="G4640" s="1" t="s">
        <v>21</v>
      </c>
      <c r="H4640">
        <v>42</v>
      </c>
      <c r="I4640">
        <v>248</v>
      </c>
      <c r="J4640">
        <v>10416</v>
      </c>
      <c r="K4640">
        <v>5832.9600000000009</v>
      </c>
      <c r="L4640" s="1">
        <v>4583.0399999999991</v>
      </c>
      <c r="M4640" s="1" t="s">
        <v>25</v>
      </c>
      <c r="N4640" s="1" t="s">
        <v>196</v>
      </c>
    </row>
    <row r="4641" spans="1:14" x14ac:dyDescent="0.3">
      <c r="A4641" s="1" t="s">
        <v>50</v>
      </c>
      <c r="B4641">
        <v>1185732</v>
      </c>
      <c r="C4641" s="2">
        <v>44660</v>
      </c>
      <c r="D4641" s="1" t="s">
        <v>15</v>
      </c>
      <c r="E4641" s="1" t="s">
        <v>29</v>
      </c>
      <c r="F4641" s="1" t="s">
        <v>53</v>
      </c>
      <c r="G4641" s="1" t="s">
        <v>22</v>
      </c>
      <c r="H4641">
        <v>43</v>
      </c>
      <c r="I4641">
        <v>147</v>
      </c>
      <c r="J4641">
        <v>6321</v>
      </c>
      <c r="K4641">
        <v>2844.45</v>
      </c>
      <c r="L4641" s="1">
        <v>3476.55</v>
      </c>
      <c r="M4641" s="1" t="s">
        <v>25</v>
      </c>
      <c r="N4641" s="1" t="s">
        <v>196</v>
      </c>
    </row>
    <row r="4642" spans="1:14" x14ac:dyDescent="0.3">
      <c r="A4642" s="1" t="s">
        <v>50</v>
      </c>
      <c r="B4642">
        <v>1185732</v>
      </c>
      <c r="C4642" s="2">
        <v>44660</v>
      </c>
      <c r="D4642" s="1" t="s">
        <v>15</v>
      </c>
      <c r="E4642" s="1" t="s">
        <v>29</v>
      </c>
      <c r="F4642" s="1" t="s">
        <v>53</v>
      </c>
      <c r="G4642" s="1" t="s">
        <v>23</v>
      </c>
      <c r="H4642">
        <v>34</v>
      </c>
      <c r="I4642">
        <v>152</v>
      </c>
      <c r="J4642">
        <v>5168</v>
      </c>
      <c r="K4642">
        <v>1860.48</v>
      </c>
      <c r="L4642" s="1">
        <v>3307.52</v>
      </c>
      <c r="M4642" s="1" t="s">
        <v>25</v>
      </c>
      <c r="N4642" s="1" t="s">
        <v>197</v>
      </c>
    </row>
    <row r="4643" spans="1:14" x14ac:dyDescent="0.3">
      <c r="A4643" s="1" t="s">
        <v>50</v>
      </c>
      <c r="B4643">
        <v>1185732</v>
      </c>
      <c r="C4643" s="2">
        <v>44660</v>
      </c>
      <c r="D4643" s="1" t="s">
        <v>15</v>
      </c>
      <c r="E4643" s="1" t="s">
        <v>29</v>
      </c>
      <c r="F4643" s="1" t="s">
        <v>53</v>
      </c>
      <c r="G4643" s="1" t="s">
        <v>24</v>
      </c>
      <c r="H4643">
        <v>37</v>
      </c>
      <c r="I4643">
        <v>135</v>
      </c>
      <c r="J4643">
        <v>4995</v>
      </c>
      <c r="K4643">
        <v>2047.9499999999998</v>
      </c>
      <c r="L4643" s="1">
        <v>2947.05</v>
      </c>
      <c r="M4643" s="1" t="s">
        <v>25</v>
      </c>
      <c r="N4643" s="1" t="s">
        <v>197</v>
      </c>
    </row>
    <row r="4644" spans="1:14" x14ac:dyDescent="0.3">
      <c r="A4644" s="1" t="s">
        <v>50</v>
      </c>
      <c r="B4644">
        <v>1185732</v>
      </c>
      <c r="C4644" s="2">
        <v>44660</v>
      </c>
      <c r="D4644" s="1" t="s">
        <v>15</v>
      </c>
      <c r="E4644" s="1" t="s">
        <v>29</v>
      </c>
      <c r="F4644" s="1" t="s">
        <v>53</v>
      </c>
      <c r="G4644" s="1" t="s">
        <v>18</v>
      </c>
      <c r="H4644">
        <v>50</v>
      </c>
      <c r="I4644">
        <v>124</v>
      </c>
      <c r="J4644">
        <v>6200</v>
      </c>
      <c r="K4644">
        <v>2914</v>
      </c>
      <c r="L4644" s="1">
        <v>3286</v>
      </c>
      <c r="M4644" s="1" t="s">
        <v>25</v>
      </c>
      <c r="N4644" s="1" t="s">
        <v>196</v>
      </c>
    </row>
    <row r="4645" spans="1:14" x14ac:dyDescent="0.3">
      <c r="A4645" s="1" t="s">
        <v>50</v>
      </c>
      <c r="B4645">
        <v>1185732</v>
      </c>
      <c r="C4645" s="2">
        <v>44660</v>
      </c>
      <c r="D4645" s="1" t="s">
        <v>15</v>
      </c>
      <c r="E4645" s="1" t="s">
        <v>29</v>
      </c>
      <c r="F4645" s="1" t="s">
        <v>53</v>
      </c>
      <c r="G4645" s="1" t="s">
        <v>20</v>
      </c>
      <c r="H4645">
        <v>41</v>
      </c>
      <c r="I4645">
        <v>156</v>
      </c>
      <c r="J4645">
        <v>6396</v>
      </c>
      <c r="K4645">
        <v>4157.4000000000005</v>
      </c>
      <c r="L4645" s="1">
        <v>2238.5999999999995</v>
      </c>
      <c r="M4645" s="1" t="s">
        <v>25</v>
      </c>
      <c r="N4645" s="1" t="s">
        <v>197</v>
      </c>
    </row>
    <row r="4646" spans="1:14" x14ac:dyDescent="0.3">
      <c r="A4646" s="1" t="s">
        <v>50</v>
      </c>
      <c r="B4646">
        <v>1185732</v>
      </c>
      <c r="C4646" s="2">
        <v>44689</v>
      </c>
      <c r="D4646" s="1" t="s">
        <v>15</v>
      </c>
      <c r="E4646" s="1" t="s">
        <v>29</v>
      </c>
      <c r="F4646" s="1" t="s">
        <v>53</v>
      </c>
      <c r="G4646" s="1" t="s">
        <v>21</v>
      </c>
      <c r="H4646">
        <v>50</v>
      </c>
      <c r="I4646">
        <v>261</v>
      </c>
      <c r="J4646">
        <v>13050</v>
      </c>
      <c r="K4646">
        <v>7830</v>
      </c>
      <c r="L4646" s="1">
        <v>5220</v>
      </c>
      <c r="M4646" s="1" t="s">
        <v>25</v>
      </c>
      <c r="N4646" s="1" t="s">
        <v>196</v>
      </c>
    </row>
    <row r="4647" spans="1:14" x14ac:dyDescent="0.3">
      <c r="A4647" s="1" t="s">
        <v>50</v>
      </c>
      <c r="B4647">
        <v>1185732</v>
      </c>
      <c r="C4647" s="2">
        <v>44689</v>
      </c>
      <c r="D4647" s="1" t="s">
        <v>15</v>
      </c>
      <c r="E4647" s="1" t="s">
        <v>29</v>
      </c>
      <c r="F4647" s="1" t="s">
        <v>53</v>
      </c>
      <c r="G4647" s="1" t="s">
        <v>22</v>
      </c>
      <c r="H4647">
        <v>53</v>
      </c>
      <c r="I4647">
        <v>161</v>
      </c>
      <c r="J4647">
        <v>8533</v>
      </c>
      <c r="K4647">
        <v>4010.5099999999998</v>
      </c>
      <c r="L4647" s="1">
        <v>4522.49</v>
      </c>
      <c r="M4647" s="1" t="s">
        <v>25</v>
      </c>
      <c r="N4647" s="1" t="s">
        <v>196</v>
      </c>
    </row>
    <row r="4648" spans="1:14" x14ac:dyDescent="0.3">
      <c r="A4648" s="1" t="s">
        <v>50</v>
      </c>
      <c r="B4648">
        <v>1185732</v>
      </c>
      <c r="C4648" s="2">
        <v>44689</v>
      </c>
      <c r="D4648" s="1" t="s">
        <v>15</v>
      </c>
      <c r="E4648" s="1" t="s">
        <v>29</v>
      </c>
      <c r="F4648" s="1" t="s">
        <v>53</v>
      </c>
      <c r="G4648" s="1" t="s">
        <v>23</v>
      </c>
      <c r="H4648">
        <v>49</v>
      </c>
      <c r="I4648">
        <v>160</v>
      </c>
      <c r="J4648">
        <v>7840</v>
      </c>
      <c r="K4648">
        <v>2822.4</v>
      </c>
      <c r="L4648" s="1">
        <v>5017.6000000000004</v>
      </c>
      <c r="M4648" s="1" t="s">
        <v>25</v>
      </c>
      <c r="N4648" s="1" t="s">
        <v>197</v>
      </c>
    </row>
    <row r="4649" spans="1:14" x14ac:dyDescent="0.3">
      <c r="A4649" s="1" t="s">
        <v>50</v>
      </c>
      <c r="B4649">
        <v>1185732</v>
      </c>
      <c r="C4649" s="2">
        <v>44689</v>
      </c>
      <c r="D4649" s="1" t="s">
        <v>15</v>
      </c>
      <c r="E4649" s="1" t="s">
        <v>29</v>
      </c>
      <c r="F4649" s="1" t="s">
        <v>53</v>
      </c>
      <c r="G4649" s="1" t="s">
        <v>24</v>
      </c>
      <c r="H4649">
        <v>47</v>
      </c>
      <c r="I4649">
        <v>130</v>
      </c>
      <c r="J4649">
        <v>6110</v>
      </c>
      <c r="K4649">
        <v>2444</v>
      </c>
      <c r="L4649" s="1">
        <v>3666</v>
      </c>
      <c r="M4649" s="1" t="s">
        <v>25</v>
      </c>
      <c r="N4649" s="1" t="s">
        <v>197</v>
      </c>
    </row>
    <row r="4650" spans="1:14" x14ac:dyDescent="0.3">
      <c r="A4650" s="1" t="s">
        <v>50</v>
      </c>
      <c r="B4650">
        <v>1185732</v>
      </c>
      <c r="C4650" s="2">
        <v>44689</v>
      </c>
      <c r="D4650" s="1" t="s">
        <v>15</v>
      </c>
      <c r="E4650" s="1" t="s">
        <v>29</v>
      </c>
      <c r="F4650" s="1" t="s">
        <v>53</v>
      </c>
      <c r="G4650" s="1" t="s">
        <v>18</v>
      </c>
      <c r="H4650">
        <v>56</v>
      </c>
      <c r="I4650">
        <v>137</v>
      </c>
      <c r="J4650">
        <v>7672</v>
      </c>
      <c r="K4650">
        <v>3759.2799999999997</v>
      </c>
      <c r="L4650" s="1">
        <v>3912.7200000000003</v>
      </c>
      <c r="M4650" s="1" t="s">
        <v>25</v>
      </c>
      <c r="N4650" s="1" t="s">
        <v>196</v>
      </c>
    </row>
    <row r="4651" spans="1:14" x14ac:dyDescent="0.3">
      <c r="A4651" s="1" t="s">
        <v>50</v>
      </c>
      <c r="B4651">
        <v>1185732</v>
      </c>
      <c r="C4651" s="2">
        <v>44689</v>
      </c>
      <c r="D4651" s="1" t="s">
        <v>15</v>
      </c>
      <c r="E4651" s="1" t="s">
        <v>29</v>
      </c>
      <c r="F4651" s="1" t="s">
        <v>53</v>
      </c>
      <c r="G4651" s="1" t="s">
        <v>20</v>
      </c>
      <c r="H4651">
        <v>59</v>
      </c>
      <c r="I4651">
        <v>169</v>
      </c>
      <c r="J4651">
        <v>9971</v>
      </c>
      <c r="K4651">
        <v>6281.7300000000005</v>
      </c>
      <c r="L4651" s="1">
        <v>3689.2699999999995</v>
      </c>
      <c r="M4651" s="1" t="s">
        <v>25</v>
      </c>
      <c r="N4651" s="1" t="s">
        <v>197</v>
      </c>
    </row>
    <row r="4652" spans="1:14" x14ac:dyDescent="0.3">
      <c r="A4652" s="1" t="s">
        <v>50</v>
      </c>
      <c r="B4652">
        <v>1185732</v>
      </c>
      <c r="C4652" s="2">
        <v>44722</v>
      </c>
      <c r="D4652" s="1" t="s">
        <v>15</v>
      </c>
      <c r="E4652" s="1" t="s">
        <v>29</v>
      </c>
      <c r="F4652" s="1" t="s">
        <v>53</v>
      </c>
      <c r="G4652" s="1" t="s">
        <v>21</v>
      </c>
      <c r="H4652">
        <v>59</v>
      </c>
      <c r="I4652">
        <v>263</v>
      </c>
      <c r="J4652">
        <v>15517</v>
      </c>
      <c r="K4652">
        <v>8689.52</v>
      </c>
      <c r="L4652" s="1">
        <v>6827.48</v>
      </c>
      <c r="M4652" s="1" t="s">
        <v>25</v>
      </c>
      <c r="N4652" s="1" t="s">
        <v>196</v>
      </c>
    </row>
    <row r="4653" spans="1:14" x14ac:dyDescent="0.3">
      <c r="A4653" s="1" t="s">
        <v>50</v>
      </c>
      <c r="B4653">
        <v>1185732</v>
      </c>
      <c r="C4653" s="2">
        <v>44722</v>
      </c>
      <c r="D4653" s="1" t="s">
        <v>15</v>
      </c>
      <c r="E4653" s="1" t="s">
        <v>29</v>
      </c>
      <c r="F4653" s="1" t="s">
        <v>53</v>
      </c>
      <c r="G4653" s="1" t="s">
        <v>22</v>
      </c>
      <c r="H4653">
        <v>54</v>
      </c>
      <c r="I4653">
        <v>175</v>
      </c>
      <c r="J4653">
        <v>9450</v>
      </c>
      <c r="K4653">
        <v>4536</v>
      </c>
      <c r="L4653" s="1">
        <v>4914</v>
      </c>
      <c r="M4653" s="1" t="s">
        <v>25</v>
      </c>
      <c r="N4653" s="1" t="s">
        <v>196</v>
      </c>
    </row>
    <row r="4654" spans="1:14" x14ac:dyDescent="0.3">
      <c r="A4654" s="1" t="s">
        <v>50</v>
      </c>
      <c r="B4654">
        <v>1185732</v>
      </c>
      <c r="C4654" s="2">
        <v>44722</v>
      </c>
      <c r="D4654" s="1" t="s">
        <v>15</v>
      </c>
      <c r="E4654" s="1" t="s">
        <v>29</v>
      </c>
      <c r="F4654" s="1" t="s">
        <v>53</v>
      </c>
      <c r="G4654" s="1" t="s">
        <v>23</v>
      </c>
      <c r="H4654">
        <v>48</v>
      </c>
      <c r="I4654">
        <v>150</v>
      </c>
      <c r="J4654">
        <v>7200</v>
      </c>
      <c r="K4654">
        <v>2736</v>
      </c>
      <c r="L4654" s="1">
        <v>4464</v>
      </c>
      <c r="M4654" s="1" t="s">
        <v>25</v>
      </c>
      <c r="N4654" s="1" t="s">
        <v>197</v>
      </c>
    </row>
    <row r="4655" spans="1:14" x14ac:dyDescent="0.3">
      <c r="A4655" s="1" t="s">
        <v>50</v>
      </c>
      <c r="B4655">
        <v>1185732</v>
      </c>
      <c r="C4655" s="2">
        <v>44722</v>
      </c>
      <c r="D4655" s="1" t="s">
        <v>15</v>
      </c>
      <c r="E4655" s="1" t="s">
        <v>29</v>
      </c>
      <c r="F4655" s="1" t="s">
        <v>53</v>
      </c>
      <c r="G4655" s="1" t="s">
        <v>24</v>
      </c>
      <c r="H4655">
        <v>49</v>
      </c>
      <c r="I4655">
        <v>144</v>
      </c>
      <c r="J4655">
        <v>7056</v>
      </c>
      <c r="K4655">
        <v>2892.96</v>
      </c>
      <c r="L4655" s="1">
        <v>4163.04</v>
      </c>
      <c r="M4655" s="1" t="s">
        <v>25</v>
      </c>
      <c r="N4655" s="1" t="s">
        <v>197</v>
      </c>
    </row>
    <row r="4656" spans="1:14" x14ac:dyDescent="0.3">
      <c r="A4656" s="1" t="s">
        <v>50</v>
      </c>
      <c r="B4656">
        <v>1185732</v>
      </c>
      <c r="C4656" s="2">
        <v>44722</v>
      </c>
      <c r="D4656" s="1" t="s">
        <v>15</v>
      </c>
      <c r="E4656" s="1" t="s">
        <v>29</v>
      </c>
      <c r="F4656" s="1" t="s">
        <v>53</v>
      </c>
      <c r="G4656" s="1" t="s">
        <v>18</v>
      </c>
      <c r="H4656">
        <v>62</v>
      </c>
      <c r="I4656">
        <v>150</v>
      </c>
      <c r="J4656">
        <v>9300</v>
      </c>
      <c r="K4656">
        <v>4557</v>
      </c>
      <c r="L4656" s="1">
        <v>4743</v>
      </c>
      <c r="M4656" s="1" t="s">
        <v>25</v>
      </c>
      <c r="N4656" s="1" t="s">
        <v>196</v>
      </c>
    </row>
    <row r="4657" spans="1:14" x14ac:dyDescent="0.3">
      <c r="A4657" s="1" t="s">
        <v>50</v>
      </c>
      <c r="B4657">
        <v>1185732</v>
      </c>
      <c r="C4657" s="2">
        <v>44722</v>
      </c>
      <c r="D4657" s="1" t="s">
        <v>15</v>
      </c>
      <c r="E4657" s="1" t="s">
        <v>29</v>
      </c>
      <c r="F4657" s="1" t="s">
        <v>53</v>
      </c>
      <c r="G4657" s="1" t="s">
        <v>20</v>
      </c>
      <c r="H4657">
        <v>69</v>
      </c>
      <c r="I4657">
        <v>181</v>
      </c>
      <c r="J4657">
        <v>12489</v>
      </c>
      <c r="K4657">
        <v>7743.18</v>
      </c>
      <c r="L4657" s="1">
        <v>4745.82</v>
      </c>
      <c r="M4657" s="1" t="s">
        <v>25</v>
      </c>
      <c r="N4657" s="1" t="s">
        <v>197</v>
      </c>
    </row>
    <row r="4658" spans="1:14" x14ac:dyDescent="0.3">
      <c r="A4658" s="1" t="s">
        <v>50</v>
      </c>
      <c r="B4658">
        <v>1185732</v>
      </c>
      <c r="C4658" s="2">
        <v>44750</v>
      </c>
      <c r="D4658" s="1" t="s">
        <v>15</v>
      </c>
      <c r="E4658" s="1" t="s">
        <v>29</v>
      </c>
      <c r="F4658" s="1" t="s">
        <v>53</v>
      </c>
      <c r="G4658" s="1" t="s">
        <v>21</v>
      </c>
      <c r="H4658">
        <v>59</v>
      </c>
      <c r="I4658">
        <v>247</v>
      </c>
      <c r="J4658">
        <v>14573</v>
      </c>
      <c r="K4658">
        <v>8015.1500000000005</v>
      </c>
      <c r="L4658" s="1">
        <v>6557.8499999999995</v>
      </c>
      <c r="M4658" s="1" t="s">
        <v>25</v>
      </c>
      <c r="N4658" s="1" t="s">
        <v>196</v>
      </c>
    </row>
    <row r="4659" spans="1:14" x14ac:dyDescent="0.3">
      <c r="A4659" s="1" t="s">
        <v>50</v>
      </c>
      <c r="B4659">
        <v>1185732</v>
      </c>
      <c r="C4659" s="2">
        <v>44750</v>
      </c>
      <c r="D4659" s="1" t="s">
        <v>15</v>
      </c>
      <c r="E4659" s="1" t="s">
        <v>29</v>
      </c>
      <c r="F4659" s="1" t="s">
        <v>53</v>
      </c>
      <c r="G4659" s="1" t="s">
        <v>22</v>
      </c>
      <c r="H4659">
        <v>56</v>
      </c>
      <c r="I4659">
        <v>196</v>
      </c>
      <c r="J4659">
        <v>10976</v>
      </c>
      <c r="K4659">
        <v>4939.2</v>
      </c>
      <c r="L4659" s="1">
        <v>6036.8</v>
      </c>
      <c r="M4659" s="1" t="s">
        <v>25</v>
      </c>
      <c r="N4659" s="1" t="s">
        <v>196</v>
      </c>
    </row>
    <row r="4660" spans="1:14" x14ac:dyDescent="0.3">
      <c r="A4660" s="1" t="s">
        <v>50</v>
      </c>
      <c r="B4660">
        <v>1185732</v>
      </c>
      <c r="C4660" s="2">
        <v>44750</v>
      </c>
      <c r="D4660" s="1" t="s">
        <v>15</v>
      </c>
      <c r="E4660" s="1" t="s">
        <v>29</v>
      </c>
      <c r="F4660" s="1" t="s">
        <v>53</v>
      </c>
      <c r="G4660" s="1" t="s">
        <v>23</v>
      </c>
      <c r="H4660">
        <v>51</v>
      </c>
      <c r="I4660">
        <v>169</v>
      </c>
      <c r="J4660">
        <v>8619</v>
      </c>
      <c r="K4660">
        <v>3016.6499999999996</v>
      </c>
      <c r="L4660" s="1">
        <v>5602.35</v>
      </c>
      <c r="M4660" s="1" t="s">
        <v>25</v>
      </c>
      <c r="N4660" s="1" t="s">
        <v>197</v>
      </c>
    </row>
    <row r="4661" spans="1:14" x14ac:dyDescent="0.3">
      <c r="A4661" s="1" t="s">
        <v>50</v>
      </c>
      <c r="B4661">
        <v>1185732</v>
      </c>
      <c r="C4661" s="2">
        <v>44750</v>
      </c>
      <c r="D4661" s="1" t="s">
        <v>15</v>
      </c>
      <c r="E4661" s="1" t="s">
        <v>29</v>
      </c>
      <c r="F4661" s="1" t="s">
        <v>53</v>
      </c>
      <c r="G4661" s="1" t="s">
        <v>24</v>
      </c>
      <c r="H4661">
        <v>53</v>
      </c>
      <c r="I4661">
        <v>150</v>
      </c>
      <c r="J4661">
        <v>7950</v>
      </c>
      <c r="K4661">
        <v>3418.5</v>
      </c>
      <c r="L4661" s="1">
        <v>4531.5</v>
      </c>
      <c r="M4661" s="1" t="s">
        <v>25</v>
      </c>
      <c r="N4661" s="1" t="s">
        <v>197</v>
      </c>
    </row>
    <row r="4662" spans="1:14" x14ac:dyDescent="0.3">
      <c r="A4662" s="1" t="s">
        <v>50</v>
      </c>
      <c r="B4662">
        <v>1185732</v>
      </c>
      <c r="C4662" s="2">
        <v>44750</v>
      </c>
      <c r="D4662" s="1" t="s">
        <v>15</v>
      </c>
      <c r="E4662" s="1" t="s">
        <v>29</v>
      </c>
      <c r="F4662" s="1" t="s">
        <v>53</v>
      </c>
      <c r="G4662" s="1" t="s">
        <v>18</v>
      </c>
      <c r="H4662">
        <v>62</v>
      </c>
      <c r="I4662">
        <v>168</v>
      </c>
      <c r="J4662">
        <v>10416</v>
      </c>
      <c r="K4662">
        <v>4791.3599999999997</v>
      </c>
      <c r="L4662" s="1">
        <v>5624.64</v>
      </c>
      <c r="M4662" s="1" t="s">
        <v>25</v>
      </c>
      <c r="N4662" s="1" t="s">
        <v>196</v>
      </c>
    </row>
    <row r="4663" spans="1:14" x14ac:dyDescent="0.3">
      <c r="A4663" s="1" t="s">
        <v>50</v>
      </c>
      <c r="B4663">
        <v>1185732</v>
      </c>
      <c r="C4663" s="2">
        <v>44750</v>
      </c>
      <c r="D4663" s="1" t="s">
        <v>15</v>
      </c>
      <c r="E4663" s="1" t="s">
        <v>29</v>
      </c>
      <c r="F4663" s="1" t="s">
        <v>53</v>
      </c>
      <c r="G4663" s="1" t="s">
        <v>20</v>
      </c>
      <c r="H4663">
        <v>66</v>
      </c>
      <c r="I4663">
        <v>194</v>
      </c>
      <c r="J4663">
        <v>12804</v>
      </c>
      <c r="K4663">
        <v>8322.6</v>
      </c>
      <c r="L4663" s="1">
        <v>4481.3999999999996</v>
      </c>
      <c r="M4663" s="1" t="s">
        <v>25</v>
      </c>
      <c r="N4663" s="1" t="s">
        <v>197</v>
      </c>
    </row>
    <row r="4664" spans="1:14" x14ac:dyDescent="0.3">
      <c r="A4664" s="1" t="s">
        <v>50</v>
      </c>
      <c r="B4664">
        <v>1185732</v>
      </c>
      <c r="C4664" s="2">
        <v>44782</v>
      </c>
      <c r="D4664" s="1" t="s">
        <v>15</v>
      </c>
      <c r="E4664" s="1" t="s">
        <v>29</v>
      </c>
      <c r="F4664" s="1" t="s">
        <v>53</v>
      </c>
      <c r="G4664" s="1" t="s">
        <v>21</v>
      </c>
      <c r="H4664">
        <v>62</v>
      </c>
      <c r="I4664">
        <v>250</v>
      </c>
      <c r="J4664">
        <v>15500</v>
      </c>
      <c r="K4664">
        <v>8680</v>
      </c>
      <c r="L4664" s="1">
        <v>6820</v>
      </c>
      <c r="M4664" s="1" t="s">
        <v>25</v>
      </c>
      <c r="N4664" s="1" t="s">
        <v>196</v>
      </c>
    </row>
    <row r="4665" spans="1:14" x14ac:dyDescent="0.3">
      <c r="A4665" s="1" t="s">
        <v>50</v>
      </c>
      <c r="B4665">
        <v>1185732</v>
      </c>
      <c r="C4665" s="2">
        <v>44782</v>
      </c>
      <c r="D4665" s="1" t="s">
        <v>15</v>
      </c>
      <c r="E4665" s="1" t="s">
        <v>29</v>
      </c>
      <c r="F4665" s="1" t="s">
        <v>53</v>
      </c>
      <c r="G4665" s="1" t="s">
        <v>22</v>
      </c>
      <c r="H4665">
        <v>55</v>
      </c>
      <c r="I4665">
        <v>210</v>
      </c>
      <c r="J4665">
        <v>11550</v>
      </c>
      <c r="K4665">
        <v>5197.4999999999991</v>
      </c>
      <c r="L4665" s="1">
        <v>6352.5000000000009</v>
      </c>
      <c r="M4665" s="1" t="s">
        <v>25</v>
      </c>
      <c r="N4665" s="1" t="s">
        <v>196</v>
      </c>
    </row>
    <row r="4666" spans="1:14" x14ac:dyDescent="0.3">
      <c r="A4666" s="1" t="s">
        <v>50</v>
      </c>
      <c r="B4666">
        <v>1185732</v>
      </c>
      <c r="C4666" s="2">
        <v>44782</v>
      </c>
      <c r="D4666" s="1" t="s">
        <v>15</v>
      </c>
      <c r="E4666" s="1" t="s">
        <v>29</v>
      </c>
      <c r="F4666" s="1" t="s">
        <v>53</v>
      </c>
      <c r="G4666" s="1" t="s">
        <v>23</v>
      </c>
      <c r="H4666">
        <v>51</v>
      </c>
      <c r="I4666">
        <v>188</v>
      </c>
      <c r="J4666">
        <v>9588</v>
      </c>
      <c r="K4666">
        <v>3451.68</v>
      </c>
      <c r="L4666" s="1">
        <v>6136.32</v>
      </c>
      <c r="M4666" s="1" t="s">
        <v>25</v>
      </c>
      <c r="N4666" s="1" t="s">
        <v>197</v>
      </c>
    </row>
    <row r="4667" spans="1:14" x14ac:dyDescent="0.3">
      <c r="A4667" s="1" t="s">
        <v>50</v>
      </c>
      <c r="B4667">
        <v>1185732</v>
      </c>
      <c r="C4667" s="2">
        <v>44782</v>
      </c>
      <c r="D4667" s="1" t="s">
        <v>15</v>
      </c>
      <c r="E4667" s="1" t="s">
        <v>29</v>
      </c>
      <c r="F4667" s="1" t="s">
        <v>53</v>
      </c>
      <c r="G4667" s="1" t="s">
        <v>24</v>
      </c>
      <c r="H4667">
        <v>41</v>
      </c>
      <c r="I4667">
        <v>150</v>
      </c>
      <c r="J4667">
        <v>6150</v>
      </c>
      <c r="K4667">
        <v>2460</v>
      </c>
      <c r="L4667" s="1">
        <v>3690</v>
      </c>
      <c r="M4667" s="1" t="s">
        <v>25</v>
      </c>
      <c r="N4667" s="1" t="s">
        <v>197</v>
      </c>
    </row>
    <row r="4668" spans="1:14" x14ac:dyDescent="0.3">
      <c r="A4668" s="1" t="s">
        <v>50</v>
      </c>
      <c r="B4668">
        <v>1185732</v>
      </c>
      <c r="C4668" s="2">
        <v>44782</v>
      </c>
      <c r="D4668" s="1" t="s">
        <v>15</v>
      </c>
      <c r="E4668" s="1" t="s">
        <v>29</v>
      </c>
      <c r="F4668" s="1" t="s">
        <v>53</v>
      </c>
      <c r="G4668" s="1" t="s">
        <v>18</v>
      </c>
      <c r="H4668">
        <v>52</v>
      </c>
      <c r="I4668">
        <v>149</v>
      </c>
      <c r="J4668">
        <v>7748</v>
      </c>
      <c r="K4668">
        <v>3719.04</v>
      </c>
      <c r="L4668" s="1">
        <v>4028.96</v>
      </c>
      <c r="M4668" s="1" t="s">
        <v>25</v>
      </c>
      <c r="N4668" s="1" t="s">
        <v>196</v>
      </c>
    </row>
    <row r="4669" spans="1:14" x14ac:dyDescent="0.3">
      <c r="A4669" s="1" t="s">
        <v>50</v>
      </c>
      <c r="B4669">
        <v>1185732</v>
      </c>
      <c r="C4669" s="2">
        <v>44782</v>
      </c>
      <c r="D4669" s="1" t="s">
        <v>15</v>
      </c>
      <c r="E4669" s="1" t="s">
        <v>29</v>
      </c>
      <c r="F4669" s="1" t="s">
        <v>53</v>
      </c>
      <c r="G4669" s="1" t="s">
        <v>20</v>
      </c>
      <c r="H4669">
        <v>55</v>
      </c>
      <c r="I4669">
        <v>218</v>
      </c>
      <c r="J4669">
        <v>11990</v>
      </c>
      <c r="K4669">
        <v>7194</v>
      </c>
      <c r="L4669" s="1">
        <v>4796</v>
      </c>
      <c r="M4669" s="1" t="s">
        <v>25</v>
      </c>
      <c r="N4669" s="1" t="s">
        <v>197</v>
      </c>
    </row>
    <row r="4670" spans="1:14" x14ac:dyDescent="0.3">
      <c r="A4670" s="1" t="s">
        <v>50</v>
      </c>
      <c r="B4670">
        <v>1185732</v>
      </c>
      <c r="C4670" s="2">
        <v>44812</v>
      </c>
      <c r="D4670" s="1" t="s">
        <v>15</v>
      </c>
      <c r="E4670" s="1" t="s">
        <v>29</v>
      </c>
      <c r="F4670" s="1" t="s">
        <v>53</v>
      </c>
      <c r="G4670" s="1" t="s">
        <v>21</v>
      </c>
      <c r="H4670">
        <v>50</v>
      </c>
      <c r="I4670">
        <v>238</v>
      </c>
      <c r="J4670">
        <v>11900</v>
      </c>
      <c r="K4670">
        <v>7021.0000000000009</v>
      </c>
      <c r="L4670" s="1">
        <v>4878.9999999999991</v>
      </c>
      <c r="M4670" s="1" t="s">
        <v>25</v>
      </c>
      <c r="N4670" s="1" t="s">
        <v>196</v>
      </c>
    </row>
    <row r="4671" spans="1:14" x14ac:dyDescent="0.3">
      <c r="A4671" s="1" t="s">
        <v>50</v>
      </c>
      <c r="B4671">
        <v>1185732</v>
      </c>
      <c r="C4671" s="2">
        <v>44812</v>
      </c>
      <c r="D4671" s="1" t="s">
        <v>15</v>
      </c>
      <c r="E4671" s="1" t="s">
        <v>29</v>
      </c>
      <c r="F4671" s="1" t="s">
        <v>53</v>
      </c>
      <c r="G4671" s="1" t="s">
        <v>22</v>
      </c>
      <c r="H4671">
        <v>48</v>
      </c>
      <c r="I4671">
        <v>163</v>
      </c>
      <c r="J4671">
        <v>7824</v>
      </c>
      <c r="K4671">
        <v>3520.7999999999997</v>
      </c>
      <c r="L4671" s="1">
        <v>4303.2000000000007</v>
      </c>
      <c r="M4671" s="1" t="s">
        <v>25</v>
      </c>
      <c r="N4671" s="1" t="s">
        <v>196</v>
      </c>
    </row>
    <row r="4672" spans="1:14" x14ac:dyDescent="0.3">
      <c r="A4672" s="1" t="s">
        <v>50</v>
      </c>
      <c r="B4672">
        <v>1185732</v>
      </c>
      <c r="C4672" s="2">
        <v>44812</v>
      </c>
      <c r="D4672" s="1" t="s">
        <v>15</v>
      </c>
      <c r="E4672" s="1" t="s">
        <v>29</v>
      </c>
      <c r="F4672" s="1" t="s">
        <v>53</v>
      </c>
      <c r="G4672" s="1" t="s">
        <v>23</v>
      </c>
      <c r="H4672">
        <v>41</v>
      </c>
      <c r="I4672">
        <v>138</v>
      </c>
      <c r="J4672">
        <v>5658</v>
      </c>
      <c r="K4672">
        <v>1980.3</v>
      </c>
      <c r="L4672" s="1">
        <v>3677.7</v>
      </c>
      <c r="M4672" s="1" t="s">
        <v>25</v>
      </c>
      <c r="N4672" s="1" t="s">
        <v>197</v>
      </c>
    </row>
    <row r="4673" spans="1:14" x14ac:dyDescent="0.3">
      <c r="A4673" s="1" t="s">
        <v>50</v>
      </c>
      <c r="B4673">
        <v>1185732</v>
      </c>
      <c r="C4673" s="2">
        <v>44812</v>
      </c>
      <c r="D4673" s="1" t="s">
        <v>15</v>
      </c>
      <c r="E4673" s="1" t="s">
        <v>29</v>
      </c>
      <c r="F4673" s="1" t="s">
        <v>53</v>
      </c>
      <c r="G4673" s="1" t="s">
        <v>24</v>
      </c>
      <c r="H4673">
        <v>44</v>
      </c>
      <c r="I4673">
        <v>137</v>
      </c>
      <c r="J4673">
        <v>6028</v>
      </c>
      <c r="K4673">
        <v>2471.48</v>
      </c>
      <c r="L4673" s="1">
        <v>3556.52</v>
      </c>
      <c r="M4673" s="1" t="s">
        <v>25</v>
      </c>
      <c r="N4673" s="1" t="s">
        <v>197</v>
      </c>
    </row>
    <row r="4674" spans="1:14" x14ac:dyDescent="0.3">
      <c r="A4674" s="1" t="s">
        <v>50</v>
      </c>
      <c r="B4674">
        <v>1185732</v>
      </c>
      <c r="C4674" s="2">
        <v>44812</v>
      </c>
      <c r="D4674" s="1" t="s">
        <v>15</v>
      </c>
      <c r="E4674" s="1" t="s">
        <v>29</v>
      </c>
      <c r="F4674" s="1" t="s">
        <v>53</v>
      </c>
      <c r="G4674" s="1" t="s">
        <v>18</v>
      </c>
      <c r="H4674">
        <v>51</v>
      </c>
      <c r="I4674">
        <v>131</v>
      </c>
      <c r="J4674">
        <v>6681</v>
      </c>
      <c r="K4674">
        <v>3206.8799999999997</v>
      </c>
      <c r="L4674" s="1">
        <v>3474.1200000000003</v>
      </c>
      <c r="M4674" s="1" t="s">
        <v>25</v>
      </c>
      <c r="N4674" s="1" t="s">
        <v>196</v>
      </c>
    </row>
    <row r="4675" spans="1:14" x14ac:dyDescent="0.3">
      <c r="A4675" s="1" t="s">
        <v>50</v>
      </c>
      <c r="B4675">
        <v>1185732</v>
      </c>
      <c r="C4675" s="2">
        <v>44812</v>
      </c>
      <c r="D4675" s="1" t="s">
        <v>15</v>
      </c>
      <c r="E4675" s="1" t="s">
        <v>29</v>
      </c>
      <c r="F4675" s="1" t="s">
        <v>53</v>
      </c>
      <c r="G4675" s="1" t="s">
        <v>20</v>
      </c>
      <c r="H4675">
        <v>59</v>
      </c>
      <c r="I4675">
        <v>156</v>
      </c>
      <c r="J4675">
        <v>9204</v>
      </c>
      <c r="K4675">
        <v>5522.4</v>
      </c>
      <c r="L4675" s="1">
        <v>3681.6000000000004</v>
      </c>
      <c r="M4675" s="1" t="s">
        <v>25</v>
      </c>
      <c r="N4675" s="1" t="s">
        <v>197</v>
      </c>
    </row>
    <row r="4676" spans="1:14" x14ac:dyDescent="0.3">
      <c r="A4676" s="1" t="s">
        <v>50</v>
      </c>
      <c r="B4676">
        <v>1185732</v>
      </c>
      <c r="C4676" s="2">
        <v>44844</v>
      </c>
      <c r="D4676" s="1" t="s">
        <v>15</v>
      </c>
      <c r="E4676" s="1" t="s">
        <v>29</v>
      </c>
      <c r="F4676" s="1" t="s">
        <v>53</v>
      </c>
      <c r="G4676" s="1" t="s">
        <v>21</v>
      </c>
      <c r="H4676">
        <v>57</v>
      </c>
      <c r="I4676">
        <v>208</v>
      </c>
      <c r="J4676">
        <v>11856</v>
      </c>
      <c r="K4676">
        <v>6757.920000000001</v>
      </c>
      <c r="L4676" s="1">
        <v>5098.079999999999</v>
      </c>
      <c r="M4676" s="1" t="s">
        <v>25</v>
      </c>
      <c r="N4676" s="1" t="s">
        <v>196</v>
      </c>
    </row>
    <row r="4677" spans="1:14" x14ac:dyDescent="0.3">
      <c r="A4677" s="1" t="s">
        <v>50</v>
      </c>
      <c r="B4677">
        <v>1185732</v>
      </c>
      <c r="C4677" s="2">
        <v>44844</v>
      </c>
      <c r="D4677" s="1" t="s">
        <v>15</v>
      </c>
      <c r="E4677" s="1" t="s">
        <v>29</v>
      </c>
      <c r="F4677" s="1" t="s">
        <v>53</v>
      </c>
      <c r="G4677" s="1" t="s">
        <v>22</v>
      </c>
      <c r="H4677">
        <v>46</v>
      </c>
      <c r="I4677">
        <v>156</v>
      </c>
      <c r="J4677">
        <v>7176</v>
      </c>
      <c r="K4677">
        <v>3300.9599999999996</v>
      </c>
      <c r="L4677" s="1">
        <v>3875.0400000000004</v>
      </c>
      <c r="M4677" s="1" t="s">
        <v>25</v>
      </c>
      <c r="N4677" s="1" t="s">
        <v>196</v>
      </c>
    </row>
    <row r="4678" spans="1:14" x14ac:dyDescent="0.3">
      <c r="A4678" s="1" t="s">
        <v>50</v>
      </c>
      <c r="B4678">
        <v>1185732</v>
      </c>
      <c r="C4678" s="2">
        <v>44844</v>
      </c>
      <c r="D4678" s="1" t="s">
        <v>15</v>
      </c>
      <c r="E4678" s="1" t="s">
        <v>29</v>
      </c>
      <c r="F4678" s="1" t="s">
        <v>53</v>
      </c>
      <c r="G4678" s="1" t="s">
        <v>23</v>
      </c>
      <c r="H4678">
        <v>46</v>
      </c>
      <c r="I4678">
        <v>137</v>
      </c>
      <c r="J4678">
        <v>6302</v>
      </c>
      <c r="K4678">
        <v>2520.8000000000002</v>
      </c>
      <c r="L4678" s="1">
        <v>3781.2</v>
      </c>
      <c r="M4678" s="1" t="s">
        <v>25</v>
      </c>
      <c r="N4678" s="1" t="s">
        <v>197</v>
      </c>
    </row>
    <row r="4679" spans="1:14" x14ac:dyDescent="0.3">
      <c r="A4679" s="1" t="s">
        <v>50</v>
      </c>
      <c r="B4679">
        <v>1185732</v>
      </c>
      <c r="C4679" s="2">
        <v>44844</v>
      </c>
      <c r="D4679" s="1" t="s">
        <v>15</v>
      </c>
      <c r="E4679" s="1" t="s">
        <v>29</v>
      </c>
      <c r="F4679" s="1" t="s">
        <v>53</v>
      </c>
      <c r="G4679" s="1" t="s">
        <v>24</v>
      </c>
      <c r="H4679">
        <v>45</v>
      </c>
      <c r="I4679">
        <v>135</v>
      </c>
      <c r="J4679">
        <v>6075</v>
      </c>
      <c r="K4679">
        <v>2490.75</v>
      </c>
      <c r="L4679" s="1">
        <v>3584.25</v>
      </c>
      <c r="M4679" s="1" t="s">
        <v>25</v>
      </c>
      <c r="N4679" s="1" t="s">
        <v>197</v>
      </c>
    </row>
    <row r="4680" spans="1:14" x14ac:dyDescent="0.3">
      <c r="A4680" s="1" t="s">
        <v>50</v>
      </c>
      <c r="B4680">
        <v>1185732</v>
      </c>
      <c r="C4680" s="2">
        <v>44844</v>
      </c>
      <c r="D4680" s="1" t="s">
        <v>15</v>
      </c>
      <c r="E4680" s="1" t="s">
        <v>29</v>
      </c>
      <c r="F4680" s="1" t="s">
        <v>53</v>
      </c>
      <c r="G4680" s="1" t="s">
        <v>18</v>
      </c>
      <c r="H4680">
        <v>59</v>
      </c>
      <c r="I4680">
        <v>150</v>
      </c>
      <c r="J4680">
        <v>8850</v>
      </c>
      <c r="K4680">
        <v>4159.5</v>
      </c>
      <c r="L4680" s="1">
        <v>4690.5</v>
      </c>
      <c r="M4680" s="1" t="s">
        <v>25</v>
      </c>
      <c r="N4680" s="1" t="s">
        <v>196</v>
      </c>
    </row>
    <row r="4681" spans="1:14" x14ac:dyDescent="0.3">
      <c r="A4681" s="1" t="s">
        <v>50</v>
      </c>
      <c r="B4681">
        <v>1185732</v>
      </c>
      <c r="C4681" s="2">
        <v>44844</v>
      </c>
      <c r="D4681" s="1" t="s">
        <v>15</v>
      </c>
      <c r="E4681" s="1" t="s">
        <v>29</v>
      </c>
      <c r="F4681" s="1" t="s">
        <v>53</v>
      </c>
      <c r="G4681" s="1" t="s">
        <v>20</v>
      </c>
      <c r="H4681">
        <v>64</v>
      </c>
      <c r="I4681">
        <v>156</v>
      </c>
      <c r="J4681">
        <v>9984</v>
      </c>
      <c r="K4681">
        <v>6190.08</v>
      </c>
      <c r="L4681" s="1">
        <v>3793.92</v>
      </c>
      <c r="M4681" s="1" t="s">
        <v>25</v>
      </c>
      <c r="N4681" s="1" t="s">
        <v>197</v>
      </c>
    </row>
    <row r="4682" spans="1:14" x14ac:dyDescent="0.3">
      <c r="A4682" s="1" t="s">
        <v>50</v>
      </c>
      <c r="B4682">
        <v>1185732</v>
      </c>
      <c r="C4682" s="2">
        <v>44874</v>
      </c>
      <c r="D4682" s="1" t="s">
        <v>15</v>
      </c>
      <c r="E4682" s="1" t="s">
        <v>29</v>
      </c>
      <c r="F4682" s="1" t="s">
        <v>53</v>
      </c>
      <c r="G4682" s="1" t="s">
        <v>21</v>
      </c>
      <c r="H4682">
        <v>56</v>
      </c>
      <c r="I4682">
        <v>217</v>
      </c>
      <c r="J4682">
        <v>12152</v>
      </c>
      <c r="K4682">
        <v>6683.6</v>
      </c>
      <c r="L4682" s="1">
        <v>5468.4</v>
      </c>
      <c r="M4682" s="1" t="s">
        <v>25</v>
      </c>
      <c r="N4682" s="1" t="s">
        <v>196</v>
      </c>
    </row>
    <row r="4683" spans="1:14" x14ac:dyDescent="0.3">
      <c r="A4683" s="1" t="s">
        <v>50</v>
      </c>
      <c r="B4683">
        <v>1185732</v>
      </c>
      <c r="C4683" s="2">
        <v>44874</v>
      </c>
      <c r="D4683" s="1" t="s">
        <v>15</v>
      </c>
      <c r="E4683" s="1" t="s">
        <v>29</v>
      </c>
      <c r="F4683" s="1" t="s">
        <v>53</v>
      </c>
      <c r="G4683" s="1" t="s">
        <v>22</v>
      </c>
      <c r="H4683">
        <v>49</v>
      </c>
      <c r="I4683">
        <v>162</v>
      </c>
      <c r="J4683">
        <v>7938</v>
      </c>
      <c r="K4683">
        <v>3889.62</v>
      </c>
      <c r="L4683" s="1">
        <v>4048.38</v>
      </c>
      <c r="M4683" s="1" t="s">
        <v>25</v>
      </c>
      <c r="N4683" s="1" t="s">
        <v>196</v>
      </c>
    </row>
    <row r="4684" spans="1:14" x14ac:dyDescent="0.3">
      <c r="A4684" s="1" t="s">
        <v>50</v>
      </c>
      <c r="B4684">
        <v>1185732</v>
      </c>
      <c r="C4684" s="2">
        <v>44874</v>
      </c>
      <c r="D4684" s="1" t="s">
        <v>15</v>
      </c>
      <c r="E4684" s="1" t="s">
        <v>29</v>
      </c>
      <c r="F4684" s="1" t="s">
        <v>53</v>
      </c>
      <c r="G4684" s="1" t="s">
        <v>23</v>
      </c>
      <c r="H4684">
        <v>45</v>
      </c>
      <c r="I4684">
        <v>147</v>
      </c>
      <c r="J4684">
        <v>6615</v>
      </c>
      <c r="K4684">
        <v>2381.4</v>
      </c>
      <c r="L4684" s="1">
        <v>4233.6000000000004</v>
      </c>
      <c r="M4684" s="1" t="s">
        <v>25</v>
      </c>
      <c r="N4684" s="1" t="s">
        <v>197</v>
      </c>
    </row>
    <row r="4685" spans="1:14" x14ac:dyDescent="0.3">
      <c r="A4685" s="1" t="s">
        <v>50</v>
      </c>
      <c r="B4685">
        <v>1185732</v>
      </c>
      <c r="C4685" s="2">
        <v>44874</v>
      </c>
      <c r="D4685" s="1" t="s">
        <v>15</v>
      </c>
      <c r="E4685" s="1" t="s">
        <v>29</v>
      </c>
      <c r="F4685" s="1" t="s">
        <v>53</v>
      </c>
      <c r="G4685" s="1" t="s">
        <v>24</v>
      </c>
      <c r="H4685">
        <v>47</v>
      </c>
      <c r="I4685">
        <v>144</v>
      </c>
      <c r="J4685">
        <v>6768</v>
      </c>
      <c r="K4685">
        <v>2707.2000000000003</v>
      </c>
      <c r="L4685" s="1">
        <v>4060.7999999999997</v>
      </c>
      <c r="M4685" s="1" t="s">
        <v>25</v>
      </c>
      <c r="N4685" s="1" t="s">
        <v>197</v>
      </c>
    </row>
    <row r="4686" spans="1:14" x14ac:dyDescent="0.3">
      <c r="A4686" s="1" t="s">
        <v>50</v>
      </c>
      <c r="B4686">
        <v>1185732</v>
      </c>
      <c r="C4686" s="2">
        <v>44874</v>
      </c>
      <c r="D4686" s="1" t="s">
        <v>15</v>
      </c>
      <c r="E4686" s="1" t="s">
        <v>29</v>
      </c>
      <c r="F4686" s="1" t="s">
        <v>53</v>
      </c>
      <c r="G4686" s="1" t="s">
        <v>18</v>
      </c>
      <c r="H4686">
        <v>62</v>
      </c>
      <c r="I4686">
        <v>154</v>
      </c>
      <c r="J4686">
        <v>9548</v>
      </c>
      <c r="K4686">
        <v>4296.5999999999995</v>
      </c>
      <c r="L4686" s="1">
        <v>5251.4000000000005</v>
      </c>
      <c r="M4686" s="1" t="s">
        <v>25</v>
      </c>
      <c r="N4686" s="1" t="s">
        <v>196</v>
      </c>
    </row>
    <row r="4687" spans="1:14" x14ac:dyDescent="0.3">
      <c r="A4687" s="1" t="s">
        <v>50</v>
      </c>
      <c r="B4687">
        <v>1185732</v>
      </c>
      <c r="C4687" s="2">
        <v>44874</v>
      </c>
      <c r="D4687" s="1" t="s">
        <v>15</v>
      </c>
      <c r="E4687" s="1" t="s">
        <v>29</v>
      </c>
      <c r="F4687" s="1" t="s">
        <v>53</v>
      </c>
      <c r="G4687" s="1" t="s">
        <v>20</v>
      </c>
      <c r="H4687">
        <v>68</v>
      </c>
      <c r="I4687">
        <v>176</v>
      </c>
      <c r="J4687">
        <v>11968</v>
      </c>
      <c r="K4687">
        <v>7659.52</v>
      </c>
      <c r="L4687" s="1">
        <v>4308.4799999999996</v>
      </c>
      <c r="M4687" s="1" t="s">
        <v>25</v>
      </c>
      <c r="N4687" s="1" t="s">
        <v>197</v>
      </c>
    </row>
    <row r="4688" spans="1:14" x14ac:dyDescent="0.3">
      <c r="A4688" s="1" t="s">
        <v>50</v>
      </c>
      <c r="B4688">
        <v>1185732</v>
      </c>
      <c r="C4688" s="2">
        <v>44903</v>
      </c>
      <c r="D4688" s="1" t="s">
        <v>15</v>
      </c>
      <c r="E4688" s="1" t="s">
        <v>29</v>
      </c>
      <c r="F4688" s="1" t="s">
        <v>53</v>
      </c>
      <c r="G4688" s="1" t="s">
        <v>21</v>
      </c>
      <c r="H4688">
        <v>59</v>
      </c>
      <c r="I4688">
        <v>245</v>
      </c>
      <c r="J4688">
        <v>14455</v>
      </c>
      <c r="K4688">
        <v>8383.9000000000015</v>
      </c>
      <c r="L4688" s="1">
        <v>6071.0999999999985</v>
      </c>
      <c r="M4688" s="1" t="s">
        <v>25</v>
      </c>
      <c r="N4688" s="1" t="s">
        <v>196</v>
      </c>
    </row>
    <row r="4689" spans="1:14" x14ac:dyDescent="0.3">
      <c r="A4689" s="1" t="s">
        <v>50</v>
      </c>
      <c r="B4689">
        <v>1185732</v>
      </c>
      <c r="C4689" s="2">
        <v>44903</v>
      </c>
      <c r="D4689" s="1" t="s">
        <v>15</v>
      </c>
      <c r="E4689" s="1" t="s">
        <v>29</v>
      </c>
      <c r="F4689" s="1" t="s">
        <v>53</v>
      </c>
      <c r="G4689" s="1" t="s">
        <v>22</v>
      </c>
      <c r="H4689">
        <v>51</v>
      </c>
      <c r="I4689">
        <v>169</v>
      </c>
      <c r="J4689">
        <v>8619</v>
      </c>
      <c r="K4689">
        <v>4309.5</v>
      </c>
      <c r="L4689" s="1">
        <v>4309.5</v>
      </c>
      <c r="M4689" s="1" t="s">
        <v>25</v>
      </c>
      <c r="N4689" s="1" t="s">
        <v>196</v>
      </c>
    </row>
    <row r="4690" spans="1:14" x14ac:dyDescent="0.3">
      <c r="A4690" s="1" t="s">
        <v>40</v>
      </c>
      <c r="B4690">
        <v>1185732</v>
      </c>
      <c r="C4690" s="2">
        <v>44238</v>
      </c>
      <c r="D4690" s="1" t="s">
        <v>54</v>
      </c>
      <c r="E4690" s="1" t="s">
        <v>55</v>
      </c>
      <c r="F4690" s="1" t="s">
        <v>56</v>
      </c>
      <c r="G4690" s="1" t="s">
        <v>18</v>
      </c>
      <c r="H4690">
        <v>45</v>
      </c>
      <c r="I4690">
        <v>450</v>
      </c>
      <c r="J4690">
        <v>202500</v>
      </c>
      <c r="K4690">
        <v>70875</v>
      </c>
      <c r="L4690" s="1">
        <v>131625</v>
      </c>
      <c r="M4690" s="1" t="s">
        <v>25</v>
      </c>
      <c r="N4690" s="1" t="s">
        <v>196</v>
      </c>
    </row>
    <row r="4691" spans="1:14" x14ac:dyDescent="0.3">
      <c r="A4691" s="1" t="s">
        <v>40</v>
      </c>
      <c r="B4691">
        <v>1185732</v>
      </c>
      <c r="C4691" s="2">
        <v>44238</v>
      </c>
      <c r="D4691" s="1" t="s">
        <v>54</v>
      </c>
      <c r="E4691" s="1" t="s">
        <v>55</v>
      </c>
      <c r="F4691" s="1" t="s">
        <v>56</v>
      </c>
      <c r="G4691" s="1" t="s">
        <v>20</v>
      </c>
      <c r="H4691">
        <v>30</v>
      </c>
      <c r="I4691">
        <v>550</v>
      </c>
      <c r="J4691">
        <v>165000</v>
      </c>
      <c r="K4691">
        <v>82500</v>
      </c>
      <c r="L4691" s="1">
        <v>82500</v>
      </c>
      <c r="M4691" s="1" t="s">
        <v>25</v>
      </c>
      <c r="N4691" s="1" t="s">
        <v>197</v>
      </c>
    </row>
    <row r="4692" spans="1:14" x14ac:dyDescent="0.3">
      <c r="A4692" s="1" t="s">
        <v>40</v>
      </c>
      <c r="B4692">
        <v>1185732</v>
      </c>
      <c r="C4692" s="2">
        <v>44264</v>
      </c>
      <c r="D4692" s="1" t="s">
        <v>54</v>
      </c>
      <c r="E4692" s="1" t="s">
        <v>55</v>
      </c>
      <c r="F4692" s="1" t="s">
        <v>56</v>
      </c>
      <c r="G4692" s="1" t="s">
        <v>22</v>
      </c>
      <c r="H4692">
        <v>30</v>
      </c>
      <c r="I4692">
        <v>450</v>
      </c>
      <c r="J4692">
        <v>135000</v>
      </c>
      <c r="K4692">
        <v>47250</v>
      </c>
      <c r="L4692" s="1">
        <v>87750</v>
      </c>
      <c r="M4692" s="1" t="s">
        <v>25</v>
      </c>
      <c r="N4692" s="1" t="s">
        <v>196</v>
      </c>
    </row>
    <row r="4693" spans="1:14" x14ac:dyDescent="0.3">
      <c r="A4693" s="1" t="s">
        <v>40</v>
      </c>
      <c r="B4693">
        <v>1185732</v>
      </c>
      <c r="C4693" s="2">
        <v>44264</v>
      </c>
      <c r="D4693" s="1" t="s">
        <v>54</v>
      </c>
      <c r="E4693" s="1" t="s">
        <v>55</v>
      </c>
      <c r="F4693" s="1" t="s">
        <v>56</v>
      </c>
      <c r="G4693" s="1" t="s">
        <v>18</v>
      </c>
      <c r="H4693">
        <v>40.000000000000007</v>
      </c>
      <c r="I4693">
        <v>375</v>
      </c>
      <c r="J4693">
        <v>150000.00000000003</v>
      </c>
      <c r="K4693">
        <v>52500.000000000007</v>
      </c>
      <c r="L4693" s="1">
        <v>97500.000000000029</v>
      </c>
      <c r="M4693" s="1" t="s">
        <v>25</v>
      </c>
      <c r="N4693" s="1" t="s">
        <v>196</v>
      </c>
    </row>
    <row r="4694" spans="1:14" x14ac:dyDescent="0.3">
      <c r="A4694" s="1" t="s">
        <v>40</v>
      </c>
      <c r="B4694">
        <v>1185732</v>
      </c>
      <c r="C4694" s="2">
        <v>44264</v>
      </c>
      <c r="D4694" s="1" t="s">
        <v>54</v>
      </c>
      <c r="E4694" s="1" t="s">
        <v>55</v>
      </c>
      <c r="F4694" s="1" t="s">
        <v>56</v>
      </c>
      <c r="G4694" s="1" t="s">
        <v>20</v>
      </c>
      <c r="H4694">
        <v>30</v>
      </c>
      <c r="I4694">
        <v>475</v>
      </c>
      <c r="J4694">
        <v>142500</v>
      </c>
      <c r="K4694">
        <v>71250</v>
      </c>
      <c r="L4694" s="1">
        <v>71250</v>
      </c>
      <c r="M4694" s="1" t="s">
        <v>25</v>
      </c>
      <c r="N4694" s="1" t="s">
        <v>197</v>
      </c>
    </row>
    <row r="4695" spans="1:14" x14ac:dyDescent="0.3">
      <c r="A4695" s="1" t="s">
        <v>40</v>
      </c>
      <c r="B4695">
        <v>1185732</v>
      </c>
      <c r="C4695" s="2">
        <v>44296</v>
      </c>
      <c r="D4695" s="1" t="s">
        <v>54</v>
      </c>
      <c r="E4695" s="1" t="s">
        <v>55</v>
      </c>
      <c r="F4695" s="1" t="s">
        <v>56</v>
      </c>
      <c r="G4695" s="1" t="s">
        <v>22</v>
      </c>
      <c r="H4695">
        <v>30</v>
      </c>
      <c r="I4695">
        <v>425</v>
      </c>
      <c r="J4695">
        <v>127500</v>
      </c>
      <c r="K4695">
        <v>44625</v>
      </c>
      <c r="L4695" s="1">
        <v>82875</v>
      </c>
      <c r="M4695" s="1" t="s">
        <v>25</v>
      </c>
      <c r="N4695" s="1" t="s">
        <v>196</v>
      </c>
    </row>
    <row r="4696" spans="1:14" x14ac:dyDescent="0.3">
      <c r="A4696" s="1" t="s">
        <v>40</v>
      </c>
      <c r="B4696">
        <v>1185732</v>
      </c>
      <c r="C4696" s="2">
        <v>44296</v>
      </c>
      <c r="D4696" s="1" t="s">
        <v>54</v>
      </c>
      <c r="E4696" s="1" t="s">
        <v>55</v>
      </c>
      <c r="F4696" s="1" t="s">
        <v>56</v>
      </c>
      <c r="G4696" s="1" t="s">
        <v>18</v>
      </c>
      <c r="H4696">
        <v>45</v>
      </c>
      <c r="I4696">
        <v>375</v>
      </c>
      <c r="J4696">
        <v>168750</v>
      </c>
      <c r="K4696">
        <v>59062.499999999993</v>
      </c>
      <c r="L4696" s="1">
        <v>109687.5</v>
      </c>
      <c r="M4696" s="1" t="s">
        <v>25</v>
      </c>
      <c r="N4696" s="1" t="s">
        <v>196</v>
      </c>
    </row>
    <row r="4697" spans="1:14" x14ac:dyDescent="0.3">
      <c r="A4697" s="1" t="s">
        <v>40</v>
      </c>
      <c r="B4697">
        <v>1185732</v>
      </c>
      <c r="C4697" s="2">
        <v>44296</v>
      </c>
      <c r="D4697" s="1" t="s">
        <v>54</v>
      </c>
      <c r="E4697" s="1" t="s">
        <v>55</v>
      </c>
      <c r="F4697" s="1" t="s">
        <v>56</v>
      </c>
      <c r="G4697" s="1" t="s">
        <v>20</v>
      </c>
      <c r="H4697">
        <v>35</v>
      </c>
      <c r="I4697">
        <v>525</v>
      </c>
      <c r="J4697">
        <v>183750</v>
      </c>
      <c r="K4697">
        <v>91875</v>
      </c>
      <c r="L4697" s="1">
        <v>91875</v>
      </c>
      <c r="M4697" s="1" t="s">
        <v>25</v>
      </c>
      <c r="N4697" s="1" t="s">
        <v>197</v>
      </c>
    </row>
    <row r="4698" spans="1:14" x14ac:dyDescent="0.3">
      <c r="A4698" s="1" t="s">
        <v>40</v>
      </c>
      <c r="B4698">
        <v>1185732</v>
      </c>
      <c r="C4698" s="2">
        <v>44325</v>
      </c>
      <c r="D4698" s="1" t="s">
        <v>54</v>
      </c>
      <c r="E4698" s="1" t="s">
        <v>55</v>
      </c>
      <c r="F4698" s="1" t="s">
        <v>56</v>
      </c>
      <c r="G4698" s="1" t="s">
        <v>22</v>
      </c>
      <c r="H4698">
        <v>45</v>
      </c>
      <c r="I4698">
        <v>500</v>
      </c>
      <c r="J4698">
        <v>225000</v>
      </c>
      <c r="K4698">
        <v>78750</v>
      </c>
      <c r="L4698" s="1">
        <v>146250</v>
      </c>
      <c r="M4698" s="1" t="s">
        <v>25</v>
      </c>
      <c r="N4698" s="1" t="s">
        <v>196</v>
      </c>
    </row>
    <row r="4699" spans="1:14" x14ac:dyDescent="0.3">
      <c r="A4699" s="1" t="s">
        <v>40</v>
      </c>
      <c r="B4699">
        <v>1185732</v>
      </c>
      <c r="C4699" s="2">
        <v>44325</v>
      </c>
      <c r="D4699" s="1" t="s">
        <v>54</v>
      </c>
      <c r="E4699" s="1" t="s">
        <v>55</v>
      </c>
      <c r="F4699" s="1" t="s">
        <v>56</v>
      </c>
      <c r="G4699" s="1" t="s">
        <v>18</v>
      </c>
      <c r="H4699">
        <v>49.999999999999993</v>
      </c>
      <c r="I4699">
        <v>450</v>
      </c>
      <c r="J4699">
        <v>224999.99999999997</v>
      </c>
      <c r="K4699">
        <v>78749.999999999985</v>
      </c>
      <c r="L4699" s="1">
        <v>146250</v>
      </c>
      <c r="M4699" s="1" t="s">
        <v>25</v>
      </c>
      <c r="N4699" s="1" t="s">
        <v>196</v>
      </c>
    </row>
    <row r="4700" spans="1:14" x14ac:dyDescent="0.3">
      <c r="A4700" s="1" t="s">
        <v>40</v>
      </c>
      <c r="B4700">
        <v>1185732</v>
      </c>
      <c r="C4700" s="2">
        <v>44325</v>
      </c>
      <c r="D4700" s="1" t="s">
        <v>54</v>
      </c>
      <c r="E4700" s="1" t="s">
        <v>55</v>
      </c>
      <c r="F4700" s="1" t="s">
        <v>56</v>
      </c>
      <c r="G4700" s="1" t="s">
        <v>20</v>
      </c>
      <c r="H4700">
        <v>54.999999999999993</v>
      </c>
      <c r="I4700">
        <v>550</v>
      </c>
      <c r="J4700">
        <v>302499.99999999994</v>
      </c>
      <c r="K4700">
        <v>151249.99999999997</v>
      </c>
      <c r="L4700" s="1">
        <v>151249.99999999997</v>
      </c>
      <c r="M4700" s="1" t="s">
        <v>25</v>
      </c>
      <c r="N4700" s="1" t="s">
        <v>197</v>
      </c>
    </row>
    <row r="4701" spans="1:14" x14ac:dyDescent="0.3">
      <c r="A4701" s="1" t="s">
        <v>40</v>
      </c>
      <c r="B4701">
        <v>1185732</v>
      </c>
      <c r="C4701" s="2">
        <v>44358</v>
      </c>
      <c r="D4701" s="1" t="s">
        <v>54</v>
      </c>
      <c r="E4701" s="1" t="s">
        <v>55</v>
      </c>
      <c r="F4701" s="1" t="s">
        <v>56</v>
      </c>
      <c r="G4701" s="1" t="s">
        <v>22</v>
      </c>
      <c r="H4701">
        <v>45</v>
      </c>
      <c r="I4701">
        <v>550</v>
      </c>
      <c r="J4701">
        <v>247500</v>
      </c>
      <c r="K4701">
        <v>86625</v>
      </c>
      <c r="L4701" s="1">
        <v>160875</v>
      </c>
      <c r="M4701" s="1" t="s">
        <v>25</v>
      </c>
      <c r="N4701" s="1" t="s">
        <v>196</v>
      </c>
    </row>
    <row r="4702" spans="1:14" x14ac:dyDescent="0.3">
      <c r="A4702" s="1" t="s">
        <v>40</v>
      </c>
      <c r="B4702">
        <v>1185732</v>
      </c>
      <c r="C4702" s="2">
        <v>44358</v>
      </c>
      <c r="D4702" s="1" t="s">
        <v>54</v>
      </c>
      <c r="E4702" s="1" t="s">
        <v>55</v>
      </c>
      <c r="F4702" s="1" t="s">
        <v>56</v>
      </c>
      <c r="G4702" s="1" t="s">
        <v>18</v>
      </c>
      <c r="H4702">
        <v>65</v>
      </c>
      <c r="I4702">
        <v>500</v>
      </c>
      <c r="J4702">
        <v>325000</v>
      </c>
      <c r="K4702">
        <v>113750</v>
      </c>
      <c r="L4702" s="1">
        <v>211250</v>
      </c>
      <c r="M4702" s="1" t="s">
        <v>25</v>
      </c>
      <c r="N4702" s="1" t="s">
        <v>196</v>
      </c>
    </row>
    <row r="4703" spans="1:14" x14ac:dyDescent="0.3">
      <c r="A4703" s="1" t="s">
        <v>40</v>
      </c>
      <c r="B4703">
        <v>1185732</v>
      </c>
      <c r="C4703" s="2">
        <v>44358</v>
      </c>
      <c r="D4703" s="1" t="s">
        <v>54</v>
      </c>
      <c r="E4703" s="1" t="s">
        <v>55</v>
      </c>
      <c r="F4703" s="1" t="s">
        <v>56</v>
      </c>
      <c r="G4703" s="1" t="s">
        <v>20</v>
      </c>
      <c r="H4703">
        <v>70</v>
      </c>
      <c r="I4703">
        <v>675</v>
      </c>
      <c r="J4703">
        <v>472500</v>
      </c>
      <c r="K4703">
        <v>236250</v>
      </c>
      <c r="L4703" s="1">
        <v>236250</v>
      </c>
      <c r="M4703" s="1" t="s">
        <v>25</v>
      </c>
      <c r="N4703" s="1" t="s">
        <v>197</v>
      </c>
    </row>
    <row r="4704" spans="1:14" x14ac:dyDescent="0.3">
      <c r="A4704" s="1" t="s">
        <v>40</v>
      </c>
      <c r="B4704">
        <v>1185732</v>
      </c>
      <c r="C4704" s="2">
        <v>44386</v>
      </c>
      <c r="D4704" s="1" t="s">
        <v>54</v>
      </c>
      <c r="E4704" s="1" t="s">
        <v>55</v>
      </c>
      <c r="F4704" s="1" t="s">
        <v>56</v>
      </c>
      <c r="G4704" s="1" t="s">
        <v>22</v>
      </c>
      <c r="H4704">
        <v>60.000000000000007</v>
      </c>
      <c r="I4704">
        <v>650</v>
      </c>
      <c r="J4704">
        <v>390000.00000000006</v>
      </c>
      <c r="K4704">
        <v>136500</v>
      </c>
      <c r="L4704" s="1">
        <v>253500.00000000006</v>
      </c>
      <c r="M4704" s="1" t="s">
        <v>25</v>
      </c>
      <c r="N4704" s="1" t="s">
        <v>196</v>
      </c>
    </row>
    <row r="4705" spans="1:14" x14ac:dyDescent="0.3">
      <c r="A4705" s="1" t="s">
        <v>40</v>
      </c>
      <c r="B4705">
        <v>1185732</v>
      </c>
      <c r="C4705" s="2">
        <v>44386</v>
      </c>
      <c r="D4705" s="1" t="s">
        <v>54</v>
      </c>
      <c r="E4705" s="1" t="s">
        <v>55</v>
      </c>
      <c r="F4705" s="1" t="s">
        <v>56</v>
      </c>
      <c r="G4705" s="1" t="s">
        <v>18</v>
      </c>
      <c r="H4705">
        <v>65</v>
      </c>
      <c r="I4705">
        <v>550</v>
      </c>
      <c r="J4705">
        <v>357500</v>
      </c>
      <c r="K4705">
        <v>125124.99999999999</v>
      </c>
      <c r="L4705" s="1">
        <v>232375</v>
      </c>
      <c r="M4705" s="1" t="s">
        <v>25</v>
      </c>
      <c r="N4705" s="1" t="s">
        <v>196</v>
      </c>
    </row>
    <row r="4706" spans="1:14" x14ac:dyDescent="0.3">
      <c r="A4706" s="1" t="s">
        <v>40</v>
      </c>
      <c r="B4706">
        <v>1185732</v>
      </c>
      <c r="C4706" s="2">
        <v>44386</v>
      </c>
      <c r="D4706" s="1" t="s">
        <v>54</v>
      </c>
      <c r="E4706" s="1" t="s">
        <v>55</v>
      </c>
      <c r="F4706" s="1" t="s">
        <v>56</v>
      </c>
      <c r="G4706" s="1" t="s">
        <v>20</v>
      </c>
      <c r="H4706">
        <v>70</v>
      </c>
      <c r="I4706">
        <v>725</v>
      </c>
      <c r="J4706">
        <v>507500</v>
      </c>
      <c r="K4706">
        <v>253750</v>
      </c>
      <c r="L4706" s="1">
        <v>253750</v>
      </c>
      <c r="M4706" s="1" t="s">
        <v>25</v>
      </c>
      <c r="N4706" s="1" t="s">
        <v>197</v>
      </c>
    </row>
    <row r="4707" spans="1:14" x14ac:dyDescent="0.3">
      <c r="A4707" s="1" t="s">
        <v>40</v>
      </c>
      <c r="B4707">
        <v>1185732</v>
      </c>
      <c r="C4707" s="2">
        <v>44418</v>
      </c>
      <c r="D4707" s="1" t="s">
        <v>54</v>
      </c>
      <c r="E4707" s="1" t="s">
        <v>55</v>
      </c>
      <c r="F4707" s="1" t="s">
        <v>56</v>
      </c>
      <c r="G4707" s="1" t="s">
        <v>22</v>
      </c>
      <c r="H4707">
        <v>60.000000000000007</v>
      </c>
      <c r="I4707">
        <v>650</v>
      </c>
      <c r="J4707">
        <v>390000.00000000006</v>
      </c>
      <c r="K4707">
        <v>136500</v>
      </c>
      <c r="L4707" s="1">
        <v>253500.00000000006</v>
      </c>
      <c r="M4707" s="1" t="s">
        <v>25</v>
      </c>
      <c r="N4707" s="1" t="s">
        <v>196</v>
      </c>
    </row>
    <row r="4708" spans="1:14" x14ac:dyDescent="0.3">
      <c r="A4708" s="1" t="s">
        <v>40</v>
      </c>
      <c r="B4708">
        <v>1185732</v>
      </c>
      <c r="C4708" s="2">
        <v>44418</v>
      </c>
      <c r="D4708" s="1" t="s">
        <v>54</v>
      </c>
      <c r="E4708" s="1" t="s">
        <v>55</v>
      </c>
      <c r="F4708" s="1" t="s">
        <v>56</v>
      </c>
      <c r="G4708" s="1" t="s">
        <v>18</v>
      </c>
      <c r="H4708">
        <v>55.000000000000007</v>
      </c>
      <c r="I4708">
        <v>500</v>
      </c>
      <c r="J4708">
        <v>275000.00000000006</v>
      </c>
      <c r="K4708">
        <v>96250.000000000015</v>
      </c>
      <c r="L4708" s="1">
        <v>178750.00000000006</v>
      </c>
      <c r="M4708" s="1" t="s">
        <v>25</v>
      </c>
      <c r="N4708" s="1" t="s">
        <v>196</v>
      </c>
    </row>
    <row r="4709" spans="1:14" x14ac:dyDescent="0.3">
      <c r="A4709" s="1" t="s">
        <v>40</v>
      </c>
      <c r="B4709">
        <v>1185732</v>
      </c>
      <c r="C4709" s="2">
        <v>44418</v>
      </c>
      <c r="D4709" s="1" t="s">
        <v>54</v>
      </c>
      <c r="E4709" s="1" t="s">
        <v>55</v>
      </c>
      <c r="F4709" s="1" t="s">
        <v>56</v>
      </c>
      <c r="G4709" s="1" t="s">
        <v>20</v>
      </c>
      <c r="H4709">
        <v>60.000000000000007</v>
      </c>
      <c r="I4709">
        <v>675</v>
      </c>
      <c r="J4709">
        <v>405000.00000000006</v>
      </c>
      <c r="K4709">
        <v>202500.00000000003</v>
      </c>
      <c r="L4709" s="1">
        <v>202500.00000000003</v>
      </c>
      <c r="M4709" s="1" t="s">
        <v>25</v>
      </c>
      <c r="N4709" s="1" t="s">
        <v>197</v>
      </c>
    </row>
    <row r="4710" spans="1:14" x14ac:dyDescent="0.3">
      <c r="A4710" s="1" t="s">
        <v>40</v>
      </c>
      <c r="B4710">
        <v>1185732</v>
      </c>
      <c r="C4710" s="2">
        <v>44448</v>
      </c>
      <c r="D4710" s="1" t="s">
        <v>54</v>
      </c>
      <c r="E4710" s="1" t="s">
        <v>55</v>
      </c>
      <c r="F4710" s="1" t="s">
        <v>56</v>
      </c>
      <c r="G4710" s="1" t="s">
        <v>22</v>
      </c>
      <c r="H4710">
        <v>50.000000000000014</v>
      </c>
      <c r="I4710">
        <v>575</v>
      </c>
      <c r="J4710">
        <v>287500.00000000006</v>
      </c>
      <c r="K4710">
        <v>100625.00000000001</v>
      </c>
      <c r="L4710" s="1">
        <v>186875.00000000006</v>
      </c>
      <c r="M4710" s="1" t="s">
        <v>25</v>
      </c>
      <c r="N4710" s="1" t="s">
        <v>196</v>
      </c>
    </row>
    <row r="4711" spans="1:14" x14ac:dyDescent="0.3">
      <c r="A4711" s="1" t="s">
        <v>40</v>
      </c>
      <c r="B4711">
        <v>1185732</v>
      </c>
      <c r="C4711" s="2">
        <v>44448</v>
      </c>
      <c r="D4711" s="1" t="s">
        <v>54</v>
      </c>
      <c r="E4711" s="1" t="s">
        <v>55</v>
      </c>
      <c r="F4711" s="1" t="s">
        <v>56</v>
      </c>
      <c r="G4711" s="1" t="s">
        <v>18</v>
      </c>
      <c r="H4711">
        <v>35</v>
      </c>
      <c r="I4711">
        <v>450</v>
      </c>
      <c r="J4711">
        <v>157500</v>
      </c>
      <c r="K4711">
        <v>55125</v>
      </c>
      <c r="L4711" s="1">
        <v>102375</v>
      </c>
      <c r="M4711" s="1" t="s">
        <v>25</v>
      </c>
      <c r="N4711" s="1" t="s">
        <v>196</v>
      </c>
    </row>
    <row r="4712" spans="1:14" x14ac:dyDescent="0.3">
      <c r="A4712" s="1" t="s">
        <v>40</v>
      </c>
      <c r="B4712">
        <v>1185732</v>
      </c>
      <c r="C4712" s="2">
        <v>44448</v>
      </c>
      <c r="D4712" s="1" t="s">
        <v>54</v>
      </c>
      <c r="E4712" s="1" t="s">
        <v>55</v>
      </c>
      <c r="F4712" s="1" t="s">
        <v>56</v>
      </c>
      <c r="G4712" s="1" t="s">
        <v>20</v>
      </c>
      <c r="H4712">
        <v>40.000000000000007</v>
      </c>
      <c r="I4712">
        <v>550</v>
      </c>
      <c r="J4712">
        <v>220000.00000000003</v>
      </c>
      <c r="K4712">
        <v>110000.00000000001</v>
      </c>
      <c r="L4712" s="1">
        <v>110000.00000000001</v>
      </c>
      <c r="M4712" s="1" t="s">
        <v>25</v>
      </c>
      <c r="N4712" s="1" t="s">
        <v>197</v>
      </c>
    </row>
    <row r="4713" spans="1:14" x14ac:dyDescent="0.3">
      <c r="A4713" s="1" t="s">
        <v>40</v>
      </c>
      <c r="B4713">
        <v>1185732</v>
      </c>
      <c r="C4713" s="2">
        <v>44480</v>
      </c>
      <c r="D4713" s="1" t="s">
        <v>54</v>
      </c>
      <c r="E4713" s="1" t="s">
        <v>55</v>
      </c>
      <c r="F4713" s="1" t="s">
        <v>56</v>
      </c>
      <c r="G4713" s="1" t="s">
        <v>22</v>
      </c>
      <c r="H4713">
        <v>30.000000000000011</v>
      </c>
      <c r="I4713">
        <v>550</v>
      </c>
      <c r="J4713">
        <v>165000.00000000006</v>
      </c>
      <c r="K4713">
        <v>57750.000000000015</v>
      </c>
      <c r="L4713" s="1">
        <v>107250.00000000004</v>
      </c>
      <c r="M4713" s="1" t="s">
        <v>25</v>
      </c>
      <c r="N4713" s="1" t="s">
        <v>196</v>
      </c>
    </row>
    <row r="4714" spans="1:14" x14ac:dyDescent="0.3">
      <c r="A4714" s="1" t="s">
        <v>40</v>
      </c>
      <c r="B4714">
        <v>1185732</v>
      </c>
      <c r="C4714" s="2">
        <v>44480</v>
      </c>
      <c r="D4714" s="1" t="s">
        <v>54</v>
      </c>
      <c r="E4714" s="1" t="s">
        <v>55</v>
      </c>
      <c r="F4714" s="1" t="s">
        <v>56</v>
      </c>
      <c r="G4714" s="1" t="s">
        <v>18</v>
      </c>
      <c r="H4714">
        <v>40.000000000000007</v>
      </c>
      <c r="I4714">
        <v>400</v>
      </c>
      <c r="J4714">
        <v>160000.00000000003</v>
      </c>
      <c r="K4714">
        <v>56000.000000000007</v>
      </c>
      <c r="L4714" s="1">
        <v>104000.00000000003</v>
      </c>
      <c r="M4714" s="1" t="s">
        <v>25</v>
      </c>
      <c r="N4714" s="1" t="s">
        <v>196</v>
      </c>
    </row>
    <row r="4715" spans="1:14" x14ac:dyDescent="0.3">
      <c r="A4715" s="1" t="s">
        <v>40</v>
      </c>
      <c r="B4715">
        <v>1185732</v>
      </c>
      <c r="C4715" s="2">
        <v>44480</v>
      </c>
      <c r="D4715" s="1" t="s">
        <v>54</v>
      </c>
      <c r="E4715" s="1" t="s">
        <v>55</v>
      </c>
      <c r="F4715" s="1" t="s">
        <v>56</v>
      </c>
      <c r="G4715" s="1" t="s">
        <v>20</v>
      </c>
      <c r="H4715">
        <v>40</v>
      </c>
      <c r="I4715">
        <v>525</v>
      </c>
      <c r="J4715">
        <v>210000</v>
      </c>
      <c r="K4715">
        <v>105000</v>
      </c>
      <c r="L4715" s="1">
        <v>105000</v>
      </c>
      <c r="M4715" s="1" t="s">
        <v>25</v>
      </c>
      <c r="N4715" s="1" t="s">
        <v>197</v>
      </c>
    </row>
    <row r="4716" spans="1:14" x14ac:dyDescent="0.3">
      <c r="A4716" s="1" t="s">
        <v>40</v>
      </c>
      <c r="B4716">
        <v>1185732</v>
      </c>
      <c r="C4716" s="2">
        <v>44510</v>
      </c>
      <c r="D4716" s="1" t="s">
        <v>54</v>
      </c>
      <c r="E4716" s="1" t="s">
        <v>55</v>
      </c>
      <c r="F4716" s="1" t="s">
        <v>56</v>
      </c>
      <c r="G4716" s="1" t="s">
        <v>22</v>
      </c>
      <c r="H4716">
        <v>25.000000000000011</v>
      </c>
      <c r="I4716">
        <v>500</v>
      </c>
      <c r="J4716">
        <v>125000.00000000006</v>
      </c>
      <c r="K4716">
        <v>43750.000000000015</v>
      </c>
      <c r="L4716" s="1">
        <v>81250.000000000044</v>
      </c>
      <c r="M4716" s="1" t="s">
        <v>25</v>
      </c>
      <c r="N4716" s="1" t="s">
        <v>196</v>
      </c>
    </row>
    <row r="4717" spans="1:14" x14ac:dyDescent="0.3">
      <c r="A4717" s="1" t="s">
        <v>40</v>
      </c>
      <c r="B4717">
        <v>1185732</v>
      </c>
      <c r="C4717" s="2">
        <v>44510</v>
      </c>
      <c r="D4717" s="1" t="s">
        <v>54</v>
      </c>
      <c r="E4717" s="1" t="s">
        <v>55</v>
      </c>
      <c r="F4717" s="1" t="s">
        <v>56</v>
      </c>
      <c r="G4717" s="1" t="s">
        <v>18</v>
      </c>
      <c r="H4717">
        <v>80.000000000000014</v>
      </c>
      <c r="I4717">
        <v>475</v>
      </c>
      <c r="J4717">
        <v>380000.00000000006</v>
      </c>
      <c r="K4717">
        <v>133000</v>
      </c>
      <c r="L4717" s="1">
        <v>247000.00000000006</v>
      </c>
      <c r="M4717" s="1" t="s">
        <v>25</v>
      </c>
      <c r="N4717" s="1" t="s">
        <v>196</v>
      </c>
    </row>
    <row r="4718" spans="1:14" x14ac:dyDescent="0.3">
      <c r="A4718" s="1" t="s">
        <v>40</v>
      </c>
      <c r="B4718">
        <v>1185732</v>
      </c>
      <c r="C4718" s="2">
        <v>44510</v>
      </c>
      <c r="D4718" s="1" t="s">
        <v>54</v>
      </c>
      <c r="E4718" s="1" t="s">
        <v>55</v>
      </c>
      <c r="F4718" s="1" t="s">
        <v>56</v>
      </c>
      <c r="G4718" s="1" t="s">
        <v>20</v>
      </c>
      <c r="H4718">
        <v>80</v>
      </c>
      <c r="I4718">
        <v>575</v>
      </c>
      <c r="J4718">
        <v>460000</v>
      </c>
      <c r="K4718">
        <v>230000</v>
      </c>
      <c r="L4718" s="1">
        <v>230000</v>
      </c>
      <c r="M4718" s="1" t="s">
        <v>25</v>
      </c>
      <c r="N4718" s="1" t="s">
        <v>197</v>
      </c>
    </row>
    <row r="4719" spans="1:14" x14ac:dyDescent="0.3">
      <c r="A4719" s="1" t="s">
        <v>40</v>
      </c>
      <c r="B4719">
        <v>1185732</v>
      </c>
      <c r="C4719" s="2">
        <v>44539</v>
      </c>
      <c r="D4719" s="1" t="s">
        <v>54</v>
      </c>
      <c r="E4719" s="1" t="s">
        <v>55</v>
      </c>
      <c r="F4719" s="1" t="s">
        <v>56</v>
      </c>
      <c r="G4719" s="1" t="s">
        <v>22</v>
      </c>
      <c r="H4719">
        <v>65.000000000000014</v>
      </c>
      <c r="I4719">
        <v>625</v>
      </c>
      <c r="J4719">
        <v>406250.00000000012</v>
      </c>
      <c r="K4719">
        <v>142187.50000000003</v>
      </c>
      <c r="L4719" s="1">
        <v>264062.50000000012</v>
      </c>
      <c r="M4719" s="1" t="s">
        <v>25</v>
      </c>
      <c r="N4719" s="1" t="s">
        <v>196</v>
      </c>
    </row>
    <row r="4720" spans="1:14" x14ac:dyDescent="0.3">
      <c r="A4720" s="1" t="s">
        <v>40</v>
      </c>
      <c r="B4720">
        <v>1185732</v>
      </c>
      <c r="C4720" s="2">
        <v>44218</v>
      </c>
      <c r="D4720" s="1" t="s">
        <v>54</v>
      </c>
      <c r="E4720" s="1" t="s">
        <v>55</v>
      </c>
      <c r="F4720" s="1" t="s">
        <v>56</v>
      </c>
      <c r="G4720" s="1" t="s">
        <v>22</v>
      </c>
      <c r="H4720">
        <v>40</v>
      </c>
      <c r="I4720">
        <v>300</v>
      </c>
      <c r="J4720">
        <v>120000</v>
      </c>
      <c r="K4720">
        <v>42000</v>
      </c>
      <c r="L4720" s="1">
        <v>78000</v>
      </c>
      <c r="M4720" s="1" t="s">
        <v>25</v>
      </c>
      <c r="N4720" s="1" t="s">
        <v>196</v>
      </c>
    </row>
    <row r="4721" spans="1:14" x14ac:dyDescent="0.3">
      <c r="A4721" s="1" t="s">
        <v>40</v>
      </c>
      <c r="B4721">
        <v>1185732</v>
      </c>
      <c r="C4721" s="2">
        <v>44218</v>
      </c>
      <c r="D4721" s="1" t="s">
        <v>54</v>
      </c>
      <c r="E4721" s="1" t="s">
        <v>55</v>
      </c>
      <c r="F4721" s="1" t="s">
        <v>56</v>
      </c>
      <c r="G4721" s="1" t="s">
        <v>18</v>
      </c>
      <c r="H4721">
        <v>49.999999999999993</v>
      </c>
      <c r="I4721">
        <v>200</v>
      </c>
      <c r="J4721">
        <v>99999.999999999985</v>
      </c>
      <c r="K4721">
        <v>34999.999999999993</v>
      </c>
      <c r="L4721" s="1">
        <v>64999.999999999993</v>
      </c>
      <c r="M4721" s="1" t="s">
        <v>25</v>
      </c>
      <c r="N4721" s="1" t="s">
        <v>196</v>
      </c>
    </row>
    <row r="4722" spans="1:14" x14ac:dyDescent="0.3">
      <c r="A4722" s="1" t="s">
        <v>40</v>
      </c>
      <c r="B4722">
        <v>1185732</v>
      </c>
      <c r="C4722" s="2">
        <v>44249</v>
      </c>
      <c r="D4722" s="1" t="s">
        <v>54</v>
      </c>
      <c r="E4722" s="1" t="s">
        <v>55</v>
      </c>
      <c r="F4722" s="1" t="s">
        <v>56</v>
      </c>
      <c r="G4722" s="1" t="s">
        <v>22</v>
      </c>
      <c r="H4722">
        <v>40</v>
      </c>
      <c r="I4722">
        <v>200</v>
      </c>
      <c r="J4722">
        <v>80000</v>
      </c>
      <c r="K4722">
        <v>28000</v>
      </c>
      <c r="L4722" s="1">
        <v>52000</v>
      </c>
      <c r="M4722" s="1" t="s">
        <v>25</v>
      </c>
      <c r="N4722" s="1" t="s">
        <v>196</v>
      </c>
    </row>
    <row r="4723" spans="1:14" x14ac:dyDescent="0.3">
      <c r="A4723" s="1" t="s">
        <v>40</v>
      </c>
      <c r="B4723">
        <v>1185732</v>
      </c>
      <c r="C4723" s="2">
        <v>44238</v>
      </c>
      <c r="D4723" s="1" t="s">
        <v>54</v>
      </c>
      <c r="E4723" s="1" t="s">
        <v>55</v>
      </c>
      <c r="F4723" s="1" t="s">
        <v>56</v>
      </c>
      <c r="G4723" s="1" t="s">
        <v>24</v>
      </c>
      <c r="H4723">
        <v>29</v>
      </c>
      <c r="I4723">
        <v>101</v>
      </c>
      <c r="J4723">
        <v>2929</v>
      </c>
      <c r="K4723">
        <v>1464.5</v>
      </c>
      <c r="L4723" s="1">
        <v>1464.5</v>
      </c>
      <c r="M4723" s="1" t="s">
        <v>25</v>
      </c>
      <c r="N4723" s="1" t="s">
        <v>197</v>
      </c>
    </row>
    <row r="4724" spans="1:14" x14ac:dyDescent="0.3">
      <c r="A4724" s="1" t="s">
        <v>40</v>
      </c>
      <c r="B4724">
        <v>1185732</v>
      </c>
      <c r="C4724" s="2">
        <v>44238</v>
      </c>
      <c r="D4724" s="1" t="s">
        <v>54</v>
      </c>
      <c r="E4724" s="1" t="s">
        <v>55</v>
      </c>
      <c r="F4724" s="1" t="s">
        <v>56</v>
      </c>
      <c r="G4724" s="1" t="s">
        <v>18</v>
      </c>
      <c r="H4724">
        <v>41</v>
      </c>
      <c r="I4724">
        <v>122</v>
      </c>
      <c r="J4724">
        <v>5002</v>
      </c>
      <c r="K4724">
        <v>2300.9199999999996</v>
      </c>
      <c r="L4724" s="1">
        <v>2701.0800000000004</v>
      </c>
      <c r="M4724" s="1" t="s">
        <v>25</v>
      </c>
      <c r="N4724" s="1" t="s">
        <v>196</v>
      </c>
    </row>
    <row r="4725" spans="1:14" x14ac:dyDescent="0.3">
      <c r="A4725" s="1" t="s">
        <v>40</v>
      </c>
      <c r="B4725">
        <v>1185732</v>
      </c>
      <c r="C4725" s="2">
        <v>44238</v>
      </c>
      <c r="D4725" s="1" t="s">
        <v>54</v>
      </c>
      <c r="E4725" s="1" t="s">
        <v>55</v>
      </c>
      <c r="F4725" s="1" t="s">
        <v>56</v>
      </c>
      <c r="G4725" s="1" t="s">
        <v>20</v>
      </c>
      <c r="H4725">
        <v>29</v>
      </c>
      <c r="I4725">
        <v>143</v>
      </c>
      <c r="J4725">
        <v>4147</v>
      </c>
      <c r="K4725">
        <v>2529.67</v>
      </c>
      <c r="L4725" s="1">
        <v>1617.33</v>
      </c>
      <c r="M4725" s="1" t="s">
        <v>25</v>
      </c>
      <c r="N4725" s="1" t="s">
        <v>197</v>
      </c>
    </row>
    <row r="4726" spans="1:14" x14ac:dyDescent="0.3">
      <c r="A4726" s="1" t="s">
        <v>40</v>
      </c>
      <c r="B4726">
        <v>1185732</v>
      </c>
      <c r="C4726" s="2">
        <v>44264</v>
      </c>
      <c r="D4726" s="1" t="s">
        <v>54</v>
      </c>
      <c r="E4726" s="1" t="s">
        <v>55</v>
      </c>
      <c r="F4726" s="1" t="s">
        <v>56</v>
      </c>
      <c r="G4726" s="1" t="s">
        <v>21</v>
      </c>
      <c r="H4726">
        <v>27</v>
      </c>
      <c r="I4726">
        <v>231</v>
      </c>
      <c r="J4726">
        <v>6237</v>
      </c>
      <c r="K4726">
        <v>3243.2400000000002</v>
      </c>
      <c r="L4726" s="1">
        <v>2993.7599999999998</v>
      </c>
      <c r="M4726" s="1" t="s">
        <v>25</v>
      </c>
      <c r="N4726" s="1" t="s">
        <v>196</v>
      </c>
    </row>
    <row r="4727" spans="1:14" x14ac:dyDescent="0.3">
      <c r="A4727" s="1" t="s">
        <v>40</v>
      </c>
      <c r="B4727">
        <v>1185732</v>
      </c>
      <c r="C4727" s="2">
        <v>44264</v>
      </c>
      <c r="D4727" s="1" t="s">
        <v>54</v>
      </c>
      <c r="E4727" s="1" t="s">
        <v>55</v>
      </c>
      <c r="F4727" s="1" t="s">
        <v>56</v>
      </c>
      <c r="G4727" s="1" t="s">
        <v>22</v>
      </c>
      <c r="H4727">
        <v>27</v>
      </c>
      <c r="I4727">
        <v>126</v>
      </c>
      <c r="J4727">
        <v>3402</v>
      </c>
      <c r="K4727">
        <v>1530.8999999999999</v>
      </c>
      <c r="L4727" s="1">
        <v>1871.1000000000001</v>
      </c>
      <c r="M4727" s="1" t="s">
        <v>25</v>
      </c>
      <c r="N4727" s="1" t="s">
        <v>196</v>
      </c>
    </row>
    <row r="4728" spans="1:14" x14ac:dyDescent="0.3">
      <c r="A4728" s="1" t="s">
        <v>40</v>
      </c>
      <c r="B4728">
        <v>1185732</v>
      </c>
      <c r="C4728" s="2">
        <v>44264</v>
      </c>
      <c r="D4728" s="1" t="s">
        <v>54</v>
      </c>
      <c r="E4728" s="1" t="s">
        <v>55</v>
      </c>
      <c r="F4728" s="1" t="s">
        <v>56</v>
      </c>
      <c r="G4728" s="1" t="s">
        <v>23</v>
      </c>
      <c r="H4728">
        <v>20</v>
      </c>
      <c r="I4728">
        <v>124</v>
      </c>
      <c r="J4728">
        <v>2480</v>
      </c>
      <c r="K4728">
        <v>1314.4</v>
      </c>
      <c r="L4728" s="1">
        <v>1165.5999999999999</v>
      </c>
      <c r="M4728" s="1" t="s">
        <v>25</v>
      </c>
      <c r="N4728" s="1" t="s">
        <v>197</v>
      </c>
    </row>
    <row r="4729" spans="1:14" x14ac:dyDescent="0.3">
      <c r="A4729" s="1" t="s">
        <v>40</v>
      </c>
      <c r="B4729">
        <v>1185732</v>
      </c>
      <c r="C4729" s="2">
        <v>44264</v>
      </c>
      <c r="D4729" s="1" t="s">
        <v>54</v>
      </c>
      <c r="E4729" s="1" t="s">
        <v>55</v>
      </c>
      <c r="F4729" s="1" t="s">
        <v>56</v>
      </c>
      <c r="G4729" s="1" t="s">
        <v>24</v>
      </c>
      <c r="H4729">
        <v>24</v>
      </c>
      <c r="I4729">
        <v>98</v>
      </c>
      <c r="J4729">
        <v>2352</v>
      </c>
      <c r="K4729">
        <v>1223.04</v>
      </c>
      <c r="L4729" s="1">
        <v>1128.96</v>
      </c>
      <c r="M4729" s="1" t="s">
        <v>25</v>
      </c>
      <c r="N4729" s="1" t="s">
        <v>197</v>
      </c>
    </row>
    <row r="4730" spans="1:14" x14ac:dyDescent="0.3">
      <c r="A4730" s="1" t="s">
        <v>40</v>
      </c>
      <c r="B4730">
        <v>1185732</v>
      </c>
      <c r="C4730" s="2">
        <v>44264</v>
      </c>
      <c r="D4730" s="1" t="s">
        <v>54</v>
      </c>
      <c r="E4730" s="1" t="s">
        <v>55</v>
      </c>
      <c r="F4730" s="1" t="s">
        <v>56</v>
      </c>
      <c r="G4730" s="1" t="s">
        <v>18</v>
      </c>
      <c r="H4730">
        <v>37</v>
      </c>
      <c r="I4730">
        <v>113</v>
      </c>
      <c r="J4730">
        <v>4181</v>
      </c>
      <c r="K4730">
        <v>2048.69</v>
      </c>
      <c r="L4730" s="1">
        <v>2132.31</v>
      </c>
      <c r="M4730" s="1" t="s">
        <v>25</v>
      </c>
      <c r="N4730" s="1" t="s">
        <v>196</v>
      </c>
    </row>
    <row r="4731" spans="1:14" x14ac:dyDescent="0.3">
      <c r="A4731" s="1" t="s">
        <v>40</v>
      </c>
      <c r="B4731">
        <v>1185732</v>
      </c>
      <c r="C4731" s="2">
        <v>44264</v>
      </c>
      <c r="D4731" s="1" t="s">
        <v>54</v>
      </c>
      <c r="E4731" s="1" t="s">
        <v>55</v>
      </c>
      <c r="F4731" s="1" t="s">
        <v>56</v>
      </c>
      <c r="G4731" s="1" t="s">
        <v>20</v>
      </c>
      <c r="H4731">
        <v>28</v>
      </c>
      <c r="I4731">
        <v>128</v>
      </c>
      <c r="J4731">
        <v>3584</v>
      </c>
      <c r="K4731">
        <v>2186.2399999999998</v>
      </c>
      <c r="L4731" s="1">
        <v>1397.7600000000002</v>
      </c>
      <c r="M4731" s="1" t="s">
        <v>25</v>
      </c>
      <c r="N4731" s="1" t="s">
        <v>197</v>
      </c>
    </row>
    <row r="4732" spans="1:14" x14ac:dyDescent="0.3">
      <c r="A4732" s="1" t="s">
        <v>40</v>
      </c>
      <c r="B4732">
        <v>1185732</v>
      </c>
      <c r="C4732" s="2">
        <v>44296</v>
      </c>
      <c r="D4732" s="1" t="s">
        <v>54</v>
      </c>
      <c r="E4732" s="1" t="s">
        <v>55</v>
      </c>
      <c r="F4732" s="1" t="s">
        <v>56</v>
      </c>
      <c r="G4732" s="1" t="s">
        <v>21</v>
      </c>
      <c r="H4732">
        <v>28</v>
      </c>
      <c r="I4732">
        <v>218</v>
      </c>
      <c r="J4732">
        <v>6104</v>
      </c>
      <c r="K4732">
        <v>3357.2000000000003</v>
      </c>
      <c r="L4732" s="1">
        <v>2746.7999999999997</v>
      </c>
      <c r="M4732" s="1" t="s">
        <v>25</v>
      </c>
      <c r="N4732" s="1" t="s">
        <v>196</v>
      </c>
    </row>
    <row r="4733" spans="1:14" x14ac:dyDescent="0.3">
      <c r="A4733" s="1" t="s">
        <v>40</v>
      </c>
      <c r="B4733">
        <v>1185732</v>
      </c>
      <c r="C4733" s="2">
        <v>44296</v>
      </c>
      <c r="D4733" s="1" t="s">
        <v>54</v>
      </c>
      <c r="E4733" s="1" t="s">
        <v>55</v>
      </c>
      <c r="F4733" s="1" t="s">
        <v>56</v>
      </c>
      <c r="G4733" s="1" t="s">
        <v>22</v>
      </c>
      <c r="H4733">
        <v>28</v>
      </c>
      <c r="I4733">
        <v>111</v>
      </c>
      <c r="J4733">
        <v>3108</v>
      </c>
      <c r="K4733">
        <v>1522.92</v>
      </c>
      <c r="L4733" s="1">
        <v>1585.08</v>
      </c>
      <c r="M4733" s="1" t="s">
        <v>25</v>
      </c>
      <c r="N4733" s="1" t="s">
        <v>196</v>
      </c>
    </row>
    <row r="4734" spans="1:14" x14ac:dyDescent="0.3">
      <c r="A4734" s="1" t="s">
        <v>40</v>
      </c>
      <c r="B4734">
        <v>1185732</v>
      </c>
      <c r="C4734" s="2">
        <v>44296</v>
      </c>
      <c r="D4734" s="1" t="s">
        <v>54</v>
      </c>
      <c r="E4734" s="1" t="s">
        <v>55</v>
      </c>
      <c r="F4734" s="1" t="s">
        <v>56</v>
      </c>
      <c r="G4734" s="1" t="s">
        <v>23</v>
      </c>
      <c r="H4734">
        <v>19</v>
      </c>
      <c r="I4734">
        <v>106</v>
      </c>
      <c r="J4734">
        <v>2014</v>
      </c>
      <c r="K4734">
        <v>1067.42</v>
      </c>
      <c r="L4734" s="1">
        <v>946.57999999999993</v>
      </c>
      <c r="M4734" s="1" t="s">
        <v>25</v>
      </c>
      <c r="N4734" s="1" t="s">
        <v>197</v>
      </c>
    </row>
    <row r="4735" spans="1:14" x14ac:dyDescent="0.3">
      <c r="A4735" s="1" t="s">
        <v>40</v>
      </c>
      <c r="B4735">
        <v>1185732</v>
      </c>
      <c r="C4735" s="2">
        <v>44296</v>
      </c>
      <c r="D4735" s="1" t="s">
        <v>54</v>
      </c>
      <c r="E4735" s="1" t="s">
        <v>55</v>
      </c>
      <c r="F4735" s="1" t="s">
        <v>56</v>
      </c>
      <c r="G4735" s="1" t="s">
        <v>24</v>
      </c>
      <c r="H4735">
        <v>24</v>
      </c>
      <c r="I4735">
        <v>102</v>
      </c>
      <c r="J4735">
        <v>2448</v>
      </c>
      <c r="K4735">
        <v>1224</v>
      </c>
      <c r="L4735" s="1">
        <v>1224</v>
      </c>
      <c r="M4735" s="1" t="s">
        <v>25</v>
      </c>
      <c r="N4735" s="1" t="s">
        <v>197</v>
      </c>
    </row>
    <row r="4736" spans="1:14" x14ac:dyDescent="0.3">
      <c r="A4736" s="1" t="s">
        <v>40</v>
      </c>
      <c r="B4736">
        <v>1185732</v>
      </c>
      <c r="C4736" s="2">
        <v>44296</v>
      </c>
      <c r="D4736" s="1" t="s">
        <v>54</v>
      </c>
      <c r="E4736" s="1" t="s">
        <v>55</v>
      </c>
      <c r="F4736" s="1" t="s">
        <v>56</v>
      </c>
      <c r="G4736" s="1" t="s">
        <v>18</v>
      </c>
      <c r="H4736">
        <v>42</v>
      </c>
      <c r="I4736">
        <v>101</v>
      </c>
      <c r="J4736">
        <v>4242</v>
      </c>
      <c r="K4736">
        <v>1993.7399999999998</v>
      </c>
      <c r="L4736" s="1">
        <v>2248.2600000000002</v>
      </c>
      <c r="M4736" s="1" t="s">
        <v>25</v>
      </c>
      <c r="N4736" s="1" t="s">
        <v>196</v>
      </c>
    </row>
    <row r="4737" spans="1:14" x14ac:dyDescent="0.3">
      <c r="A4737" s="1" t="s">
        <v>40</v>
      </c>
      <c r="B4737">
        <v>1185732</v>
      </c>
      <c r="C4737" s="2">
        <v>44296</v>
      </c>
      <c r="D4737" s="1" t="s">
        <v>54</v>
      </c>
      <c r="E4737" s="1" t="s">
        <v>55</v>
      </c>
      <c r="F4737" s="1" t="s">
        <v>56</v>
      </c>
      <c r="G4737" s="1" t="s">
        <v>20</v>
      </c>
      <c r="H4737">
        <v>34</v>
      </c>
      <c r="I4737">
        <v>137</v>
      </c>
      <c r="J4737">
        <v>4658</v>
      </c>
      <c r="K4737">
        <v>3027.7000000000003</v>
      </c>
      <c r="L4737" s="1">
        <v>1630.2999999999997</v>
      </c>
      <c r="M4737" s="1" t="s">
        <v>25</v>
      </c>
      <c r="N4737" s="1" t="s">
        <v>197</v>
      </c>
    </row>
    <row r="4738" spans="1:14" x14ac:dyDescent="0.3">
      <c r="A4738" s="1" t="s">
        <v>40</v>
      </c>
      <c r="B4738">
        <v>1185732</v>
      </c>
      <c r="C4738" s="2">
        <v>44325</v>
      </c>
      <c r="D4738" s="1" t="s">
        <v>54</v>
      </c>
      <c r="E4738" s="1" t="s">
        <v>55</v>
      </c>
      <c r="F4738" s="1" t="s">
        <v>56</v>
      </c>
      <c r="G4738" s="1" t="s">
        <v>21</v>
      </c>
      <c r="H4738">
        <v>42</v>
      </c>
      <c r="I4738">
        <v>207</v>
      </c>
      <c r="J4738">
        <v>8694</v>
      </c>
      <c r="K4738">
        <v>4347</v>
      </c>
      <c r="L4738" s="1">
        <v>4347</v>
      </c>
      <c r="M4738" s="1" t="s">
        <v>25</v>
      </c>
      <c r="N4738" s="1" t="s">
        <v>196</v>
      </c>
    </row>
    <row r="4739" spans="1:14" x14ac:dyDescent="0.3">
      <c r="A4739" s="1" t="s">
        <v>40</v>
      </c>
      <c r="B4739">
        <v>1185732</v>
      </c>
      <c r="C4739" s="2">
        <v>44325</v>
      </c>
      <c r="D4739" s="1" t="s">
        <v>54</v>
      </c>
      <c r="E4739" s="1" t="s">
        <v>55</v>
      </c>
      <c r="F4739" s="1" t="s">
        <v>56</v>
      </c>
      <c r="G4739" s="1" t="s">
        <v>22</v>
      </c>
      <c r="H4739">
        <v>44</v>
      </c>
      <c r="I4739">
        <v>135</v>
      </c>
      <c r="J4739">
        <v>5940</v>
      </c>
      <c r="K4739">
        <v>2910.6</v>
      </c>
      <c r="L4739" s="1">
        <v>3029.4</v>
      </c>
      <c r="M4739" s="1" t="s">
        <v>25</v>
      </c>
      <c r="N4739" s="1" t="s">
        <v>196</v>
      </c>
    </row>
    <row r="4740" spans="1:14" x14ac:dyDescent="0.3">
      <c r="A4740" s="1" t="s">
        <v>40</v>
      </c>
      <c r="B4740">
        <v>1185732</v>
      </c>
      <c r="C4740" s="2">
        <v>44325</v>
      </c>
      <c r="D4740" s="1" t="s">
        <v>54</v>
      </c>
      <c r="E4740" s="1" t="s">
        <v>55</v>
      </c>
      <c r="F4740" s="1" t="s">
        <v>56</v>
      </c>
      <c r="G4740" s="1" t="s">
        <v>23</v>
      </c>
      <c r="H4740">
        <v>39</v>
      </c>
      <c r="I4740">
        <v>143</v>
      </c>
      <c r="J4740">
        <v>5577</v>
      </c>
      <c r="K4740">
        <v>2844.27</v>
      </c>
      <c r="L4740" s="1">
        <v>2732.73</v>
      </c>
      <c r="M4740" s="1" t="s">
        <v>25</v>
      </c>
      <c r="N4740" s="1" t="s">
        <v>197</v>
      </c>
    </row>
    <row r="4741" spans="1:14" x14ac:dyDescent="0.3">
      <c r="A4741" s="1" t="s">
        <v>40</v>
      </c>
      <c r="B4741">
        <v>1185732</v>
      </c>
      <c r="C4741" s="2">
        <v>44325</v>
      </c>
      <c r="D4741" s="1" t="s">
        <v>54</v>
      </c>
      <c r="E4741" s="1" t="s">
        <v>55</v>
      </c>
      <c r="F4741" s="1" t="s">
        <v>56</v>
      </c>
      <c r="G4741" s="1" t="s">
        <v>24</v>
      </c>
      <c r="H4741">
        <v>38</v>
      </c>
      <c r="I4741">
        <v>123</v>
      </c>
      <c r="J4741">
        <v>4674</v>
      </c>
      <c r="K4741">
        <v>2570.7000000000003</v>
      </c>
      <c r="L4741" s="1">
        <v>2103.2999999999997</v>
      </c>
      <c r="M4741" s="1" t="s">
        <v>25</v>
      </c>
      <c r="N4741" s="1" t="s">
        <v>197</v>
      </c>
    </row>
    <row r="4742" spans="1:14" x14ac:dyDescent="0.3">
      <c r="A4742" s="1" t="s">
        <v>40</v>
      </c>
      <c r="B4742">
        <v>1185732</v>
      </c>
      <c r="C4742" s="2">
        <v>44325</v>
      </c>
      <c r="D4742" s="1" t="s">
        <v>54</v>
      </c>
      <c r="E4742" s="1" t="s">
        <v>55</v>
      </c>
      <c r="F4742" s="1" t="s">
        <v>56</v>
      </c>
      <c r="G4742" s="1" t="s">
        <v>18</v>
      </c>
      <c r="H4742">
        <v>49</v>
      </c>
      <c r="I4742">
        <v>126</v>
      </c>
      <c r="J4742">
        <v>6174</v>
      </c>
      <c r="K4742">
        <v>2840.04</v>
      </c>
      <c r="L4742" s="1">
        <v>3333.96</v>
      </c>
      <c r="M4742" s="1" t="s">
        <v>25</v>
      </c>
      <c r="N4742" s="1" t="s">
        <v>196</v>
      </c>
    </row>
    <row r="4743" spans="1:14" x14ac:dyDescent="0.3">
      <c r="A4743" s="1" t="s">
        <v>40</v>
      </c>
      <c r="B4743">
        <v>1185732</v>
      </c>
      <c r="C4743" s="2">
        <v>44325</v>
      </c>
      <c r="D4743" s="1" t="s">
        <v>54</v>
      </c>
      <c r="E4743" s="1" t="s">
        <v>55</v>
      </c>
      <c r="F4743" s="1" t="s">
        <v>56</v>
      </c>
      <c r="G4743" s="1" t="s">
        <v>20</v>
      </c>
      <c r="H4743">
        <v>53</v>
      </c>
      <c r="I4743">
        <v>143</v>
      </c>
      <c r="J4743">
        <v>7579</v>
      </c>
      <c r="K4743">
        <v>4850.5600000000004</v>
      </c>
      <c r="L4743" s="1">
        <v>2728.4399999999996</v>
      </c>
      <c r="M4743" s="1" t="s">
        <v>25</v>
      </c>
      <c r="N4743" s="1" t="s">
        <v>197</v>
      </c>
    </row>
    <row r="4744" spans="1:14" x14ac:dyDescent="0.3">
      <c r="A4744" s="1" t="s">
        <v>40</v>
      </c>
      <c r="B4744">
        <v>1185732</v>
      </c>
      <c r="C4744" s="2">
        <v>44358</v>
      </c>
      <c r="D4744" s="1" t="s">
        <v>54</v>
      </c>
      <c r="E4744" s="1" t="s">
        <v>55</v>
      </c>
      <c r="F4744" s="1" t="s">
        <v>56</v>
      </c>
      <c r="G4744" s="1" t="s">
        <v>21</v>
      </c>
      <c r="H4744">
        <v>49</v>
      </c>
      <c r="I4744">
        <v>232</v>
      </c>
      <c r="J4744">
        <v>11368</v>
      </c>
      <c r="K4744">
        <v>6025.04</v>
      </c>
      <c r="L4744" s="1">
        <v>5342.96</v>
      </c>
      <c r="M4744" s="1" t="s">
        <v>25</v>
      </c>
      <c r="N4744" s="1" t="s">
        <v>196</v>
      </c>
    </row>
    <row r="4745" spans="1:14" x14ac:dyDescent="0.3">
      <c r="A4745" s="1" t="s">
        <v>40</v>
      </c>
      <c r="B4745">
        <v>1185732</v>
      </c>
      <c r="C4745" s="2">
        <v>44358</v>
      </c>
      <c r="D4745" s="1" t="s">
        <v>54</v>
      </c>
      <c r="E4745" s="1" t="s">
        <v>55</v>
      </c>
      <c r="F4745" s="1" t="s">
        <v>56</v>
      </c>
      <c r="G4745" s="1" t="s">
        <v>22</v>
      </c>
      <c r="H4745">
        <v>41</v>
      </c>
      <c r="I4745">
        <v>138</v>
      </c>
      <c r="J4745">
        <v>5658</v>
      </c>
      <c r="K4745">
        <v>2602.6799999999998</v>
      </c>
      <c r="L4745" s="1">
        <v>3055.32</v>
      </c>
      <c r="M4745" s="1" t="s">
        <v>25</v>
      </c>
      <c r="N4745" s="1" t="s">
        <v>196</v>
      </c>
    </row>
    <row r="4746" spans="1:14" x14ac:dyDescent="0.3">
      <c r="A4746" s="1" t="s">
        <v>40</v>
      </c>
      <c r="B4746">
        <v>1185732</v>
      </c>
      <c r="C4746" s="2">
        <v>44358</v>
      </c>
      <c r="D4746" s="1" t="s">
        <v>54</v>
      </c>
      <c r="E4746" s="1" t="s">
        <v>55</v>
      </c>
      <c r="F4746" s="1" t="s">
        <v>56</v>
      </c>
      <c r="G4746" s="1" t="s">
        <v>23</v>
      </c>
      <c r="H4746">
        <v>49</v>
      </c>
      <c r="I4746">
        <v>142</v>
      </c>
      <c r="J4746">
        <v>6958</v>
      </c>
      <c r="K4746">
        <v>3757.32</v>
      </c>
      <c r="L4746" s="1">
        <v>3200.68</v>
      </c>
      <c r="M4746" s="1" t="s">
        <v>25</v>
      </c>
      <c r="N4746" s="1" t="s">
        <v>197</v>
      </c>
    </row>
    <row r="4747" spans="1:14" x14ac:dyDescent="0.3">
      <c r="A4747" s="1" t="s">
        <v>40</v>
      </c>
      <c r="B4747">
        <v>1185732</v>
      </c>
      <c r="C4747" s="2">
        <v>44358</v>
      </c>
      <c r="D4747" s="1" t="s">
        <v>54</v>
      </c>
      <c r="E4747" s="1" t="s">
        <v>55</v>
      </c>
      <c r="F4747" s="1" t="s">
        <v>56</v>
      </c>
      <c r="G4747" s="1" t="s">
        <v>24</v>
      </c>
      <c r="H4747">
        <v>49</v>
      </c>
      <c r="I4747">
        <v>140</v>
      </c>
      <c r="J4747">
        <v>6860</v>
      </c>
      <c r="K4747">
        <v>3498.6</v>
      </c>
      <c r="L4747" s="1">
        <v>3361.4</v>
      </c>
      <c r="M4747" s="1" t="s">
        <v>25</v>
      </c>
      <c r="N4747" s="1" t="s">
        <v>197</v>
      </c>
    </row>
    <row r="4748" spans="1:14" x14ac:dyDescent="0.3">
      <c r="A4748" s="1" t="s">
        <v>40</v>
      </c>
      <c r="B4748">
        <v>1185732</v>
      </c>
      <c r="C4748" s="2">
        <v>44358</v>
      </c>
      <c r="D4748" s="1" t="s">
        <v>54</v>
      </c>
      <c r="E4748" s="1" t="s">
        <v>55</v>
      </c>
      <c r="F4748" s="1" t="s">
        <v>56</v>
      </c>
      <c r="G4748" s="1" t="s">
        <v>18</v>
      </c>
      <c r="H4748">
        <v>62</v>
      </c>
      <c r="I4748">
        <v>150</v>
      </c>
      <c r="J4748">
        <v>9300</v>
      </c>
      <c r="K4748">
        <v>4371</v>
      </c>
      <c r="L4748" s="1">
        <v>4929</v>
      </c>
      <c r="M4748" s="1" t="s">
        <v>25</v>
      </c>
      <c r="N4748" s="1" t="s">
        <v>196</v>
      </c>
    </row>
    <row r="4749" spans="1:14" x14ac:dyDescent="0.3">
      <c r="A4749" s="1" t="s">
        <v>40</v>
      </c>
      <c r="B4749">
        <v>1185732</v>
      </c>
      <c r="C4749" s="2">
        <v>44358</v>
      </c>
      <c r="D4749" s="1" t="s">
        <v>54</v>
      </c>
      <c r="E4749" s="1" t="s">
        <v>55</v>
      </c>
      <c r="F4749" s="1" t="s">
        <v>56</v>
      </c>
      <c r="G4749" s="1" t="s">
        <v>20</v>
      </c>
      <c r="H4749">
        <v>64</v>
      </c>
      <c r="I4749">
        <v>196</v>
      </c>
      <c r="J4749">
        <v>12544</v>
      </c>
      <c r="K4749">
        <v>7777.28</v>
      </c>
      <c r="L4749" s="1">
        <v>4766.72</v>
      </c>
      <c r="M4749" s="1" t="s">
        <v>25</v>
      </c>
      <c r="N4749" s="1" t="s">
        <v>197</v>
      </c>
    </row>
    <row r="4750" spans="1:14" x14ac:dyDescent="0.3">
      <c r="A4750" s="1" t="s">
        <v>40</v>
      </c>
      <c r="B4750">
        <v>1185732</v>
      </c>
      <c r="C4750" s="2">
        <v>44386</v>
      </c>
      <c r="D4750" s="1" t="s">
        <v>54</v>
      </c>
      <c r="E4750" s="1" t="s">
        <v>55</v>
      </c>
      <c r="F4750" s="1" t="s">
        <v>56</v>
      </c>
      <c r="G4750" s="1" t="s">
        <v>21</v>
      </c>
      <c r="H4750">
        <v>63</v>
      </c>
      <c r="I4750">
        <v>252</v>
      </c>
      <c r="J4750">
        <v>15876</v>
      </c>
      <c r="K4750">
        <v>8255.52</v>
      </c>
      <c r="L4750" s="1">
        <v>7620.48</v>
      </c>
      <c r="M4750" s="1" t="s">
        <v>25</v>
      </c>
      <c r="N4750" s="1" t="s">
        <v>196</v>
      </c>
    </row>
    <row r="4751" spans="1:14" x14ac:dyDescent="0.3">
      <c r="A4751" s="1" t="s">
        <v>40</v>
      </c>
      <c r="B4751">
        <v>1185732</v>
      </c>
      <c r="C4751" s="2">
        <v>44386</v>
      </c>
      <c r="D4751" s="1" t="s">
        <v>54</v>
      </c>
      <c r="E4751" s="1" t="s">
        <v>55</v>
      </c>
      <c r="F4751" s="1" t="s">
        <v>56</v>
      </c>
      <c r="G4751" s="1" t="s">
        <v>22</v>
      </c>
      <c r="H4751">
        <v>56</v>
      </c>
      <c r="I4751">
        <v>195</v>
      </c>
      <c r="J4751">
        <v>10920</v>
      </c>
      <c r="K4751">
        <v>5132.3999999999996</v>
      </c>
      <c r="L4751" s="1">
        <v>5787.6</v>
      </c>
      <c r="M4751" s="1" t="s">
        <v>25</v>
      </c>
      <c r="N4751" s="1" t="s">
        <v>196</v>
      </c>
    </row>
    <row r="4752" spans="1:14" x14ac:dyDescent="0.3">
      <c r="A4752" s="1" t="s">
        <v>40</v>
      </c>
      <c r="B4752">
        <v>1185732</v>
      </c>
      <c r="C4752" s="2">
        <v>44386</v>
      </c>
      <c r="D4752" s="1" t="s">
        <v>54</v>
      </c>
      <c r="E4752" s="1" t="s">
        <v>55</v>
      </c>
      <c r="F4752" s="1" t="s">
        <v>56</v>
      </c>
      <c r="G4752" s="1" t="s">
        <v>23</v>
      </c>
      <c r="H4752">
        <v>51</v>
      </c>
      <c r="I4752">
        <v>173</v>
      </c>
      <c r="J4752">
        <v>8823</v>
      </c>
      <c r="K4752">
        <v>4499.7300000000005</v>
      </c>
      <c r="L4752" s="1">
        <v>4323.2699999999995</v>
      </c>
      <c r="M4752" s="1" t="s">
        <v>25</v>
      </c>
      <c r="N4752" s="1" t="s">
        <v>197</v>
      </c>
    </row>
    <row r="4753" spans="1:14" x14ac:dyDescent="0.3">
      <c r="A4753" s="1" t="s">
        <v>40</v>
      </c>
      <c r="B4753">
        <v>1185732</v>
      </c>
      <c r="C4753" s="2">
        <v>44386</v>
      </c>
      <c r="D4753" s="1" t="s">
        <v>54</v>
      </c>
      <c r="E4753" s="1" t="s">
        <v>55</v>
      </c>
      <c r="F4753" s="1" t="s">
        <v>56</v>
      </c>
      <c r="G4753" s="1" t="s">
        <v>24</v>
      </c>
      <c r="H4753">
        <v>53</v>
      </c>
      <c r="I4753">
        <v>152</v>
      </c>
      <c r="J4753">
        <v>8056</v>
      </c>
      <c r="K4753">
        <v>4350.2400000000007</v>
      </c>
      <c r="L4753" s="1">
        <v>3705.7599999999993</v>
      </c>
      <c r="M4753" s="1" t="s">
        <v>25</v>
      </c>
      <c r="N4753" s="1" t="s">
        <v>197</v>
      </c>
    </row>
    <row r="4754" spans="1:14" x14ac:dyDescent="0.3">
      <c r="A4754" s="1" t="s">
        <v>40</v>
      </c>
      <c r="B4754">
        <v>1185732</v>
      </c>
      <c r="C4754" s="2">
        <v>44386</v>
      </c>
      <c r="D4754" s="1" t="s">
        <v>54</v>
      </c>
      <c r="E4754" s="1" t="s">
        <v>55</v>
      </c>
      <c r="F4754" s="1" t="s">
        <v>56</v>
      </c>
      <c r="G4754" s="1" t="s">
        <v>18</v>
      </c>
      <c r="H4754">
        <v>59</v>
      </c>
      <c r="I4754">
        <v>154</v>
      </c>
      <c r="J4754">
        <v>9086</v>
      </c>
      <c r="K4754">
        <v>4179.5599999999995</v>
      </c>
      <c r="L4754" s="1">
        <v>4906.4400000000005</v>
      </c>
      <c r="M4754" s="1" t="s">
        <v>25</v>
      </c>
      <c r="N4754" s="1" t="s">
        <v>196</v>
      </c>
    </row>
    <row r="4755" spans="1:14" x14ac:dyDescent="0.3">
      <c r="A4755" s="1" t="s">
        <v>40</v>
      </c>
      <c r="B4755">
        <v>1185732</v>
      </c>
      <c r="C4755" s="2">
        <v>44386</v>
      </c>
      <c r="D4755" s="1" t="s">
        <v>54</v>
      </c>
      <c r="E4755" s="1" t="s">
        <v>55</v>
      </c>
      <c r="F4755" s="1" t="s">
        <v>56</v>
      </c>
      <c r="G4755" s="1" t="s">
        <v>20</v>
      </c>
      <c r="H4755">
        <v>69</v>
      </c>
      <c r="I4755">
        <v>181</v>
      </c>
      <c r="J4755">
        <v>12489</v>
      </c>
      <c r="K4755">
        <v>7868.07</v>
      </c>
      <c r="L4755" s="1">
        <v>4620.93</v>
      </c>
      <c r="M4755" s="1" t="s">
        <v>25</v>
      </c>
      <c r="N4755" s="1" t="s">
        <v>197</v>
      </c>
    </row>
    <row r="4756" spans="1:14" x14ac:dyDescent="0.3">
      <c r="A4756" s="1" t="s">
        <v>40</v>
      </c>
      <c r="B4756">
        <v>1185732</v>
      </c>
      <c r="C4756" s="2">
        <v>44418</v>
      </c>
      <c r="D4756" s="1" t="s">
        <v>54</v>
      </c>
      <c r="E4756" s="1" t="s">
        <v>55</v>
      </c>
      <c r="F4756" s="1" t="s">
        <v>56</v>
      </c>
      <c r="G4756" s="1" t="s">
        <v>21</v>
      </c>
      <c r="H4756">
        <v>61</v>
      </c>
      <c r="I4756">
        <v>228</v>
      </c>
      <c r="J4756">
        <v>13908</v>
      </c>
      <c r="K4756">
        <v>6954</v>
      </c>
      <c r="L4756" s="1">
        <v>6954</v>
      </c>
      <c r="M4756" s="1" t="s">
        <v>25</v>
      </c>
      <c r="N4756" s="1" t="s">
        <v>196</v>
      </c>
    </row>
    <row r="4757" spans="1:14" x14ac:dyDescent="0.3">
      <c r="A4757" s="1" t="s">
        <v>40</v>
      </c>
      <c r="B4757">
        <v>1185732</v>
      </c>
      <c r="C4757" s="2">
        <v>44418</v>
      </c>
      <c r="D4757" s="1" t="s">
        <v>54</v>
      </c>
      <c r="E4757" s="1" t="s">
        <v>55</v>
      </c>
      <c r="F4757" s="1" t="s">
        <v>56</v>
      </c>
      <c r="G4757" s="1" t="s">
        <v>22</v>
      </c>
      <c r="H4757">
        <v>58</v>
      </c>
      <c r="I4757">
        <v>195</v>
      </c>
      <c r="J4757">
        <v>11310</v>
      </c>
      <c r="K4757">
        <v>5202.5999999999995</v>
      </c>
      <c r="L4757" s="1">
        <v>6107.4000000000005</v>
      </c>
      <c r="M4757" s="1" t="s">
        <v>25</v>
      </c>
      <c r="N4757" s="1" t="s">
        <v>196</v>
      </c>
    </row>
    <row r="4758" spans="1:14" x14ac:dyDescent="0.3">
      <c r="A4758" s="1" t="s">
        <v>40</v>
      </c>
      <c r="B4758">
        <v>1185732</v>
      </c>
      <c r="C4758" s="2">
        <v>44418</v>
      </c>
      <c r="D4758" s="1" t="s">
        <v>54</v>
      </c>
      <c r="E4758" s="1" t="s">
        <v>55</v>
      </c>
      <c r="F4758" s="1" t="s">
        <v>56</v>
      </c>
      <c r="G4758" s="1" t="s">
        <v>23</v>
      </c>
      <c r="H4758">
        <v>53</v>
      </c>
      <c r="I4758">
        <v>150</v>
      </c>
      <c r="J4758">
        <v>7950</v>
      </c>
      <c r="K4758">
        <v>4054.5</v>
      </c>
      <c r="L4758" s="1">
        <v>3895.5</v>
      </c>
      <c r="M4758" s="1" t="s">
        <v>25</v>
      </c>
      <c r="N4758" s="1" t="s">
        <v>197</v>
      </c>
    </row>
    <row r="4759" spans="1:14" x14ac:dyDescent="0.3">
      <c r="A4759" s="1" t="s">
        <v>40</v>
      </c>
      <c r="B4759">
        <v>1185732</v>
      </c>
      <c r="C4759" s="2">
        <v>44418</v>
      </c>
      <c r="D4759" s="1" t="s">
        <v>54</v>
      </c>
      <c r="E4759" s="1" t="s">
        <v>55</v>
      </c>
      <c r="F4759" s="1" t="s">
        <v>56</v>
      </c>
      <c r="G4759" s="1" t="s">
        <v>24</v>
      </c>
      <c r="H4759">
        <v>41</v>
      </c>
      <c r="I4759">
        <v>158</v>
      </c>
      <c r="J4759">
        <v>6478</v>
      </c>
      <c r="K4759">
        <v>3303.78</v>
      </c>
      <c r="L4759" s="1">
        <v>3174.22</v>
      </c>
      <c r="M4759" s="1" t="s">
        <v>25</v>
      </c>
      <c r="N4759" s="1" t="s">
        <v>197</v>
      </c>
    </row>
    <row r="4760" spans="1:14" x14ac:dyDescent="0.3">
      <c r="A4760" s="1" t="s">
        <v>40</v>
      </c>
      <c r="B4760">
        <v>1185732</v>
      </c>
      <c r="C4760" s="2">
        <v>44418</v>
      </c>
      <c r="D4760" s="1" t="s">
        <v>54</v>
      </c>
      <c r="E4760" s="1" t="s">
        <v>55</v>
      </c>
      <c r="F4760" s="1" t="s">
        <v>56</v>
      </c>
      <c r="G4760" s="1" t="s">
        <v>18</v>
      </c>
      <c r="H4760">
        <v>50</v>
      </c>
      <c r="I4760">
        <v>135</v>
      </c>
      <c r="J4760">
        <v>6750</v>
      </c>
      <c r="K4760">
        <v>3307.5</v>
      </c>
      <c r="L4760" s="1">
        <v>3442.5</v>
      </c>
      <c r="M4760" s="1" t="s">
        <v>25</v>
      </c>
      <c r="N4760" s="1" t="s">
        <v>196</v>
      </c>
    </row>
    <row r="4761" spans="1:14" x14ac:dyDescent="0.3">
      <c r="A4761" s="1" t="s">
        <v>40</v>
      </c>
      <c r="B4761">
        <v>1185732</v>
      </c>
      <c r="C4761" s="2">
        <v>44418</v>
      </c>
      <c r="D4761" s="1" t="s">
        <v>54</v>
      </c>
      <c r="E4761" s="1" t="s">
        <v>55</v>
      </c>
      <c r="F4761" s="1" t="s">
        <v>56</v>
      </c>
      <c r="G4761" s="1" t="s">
        <v>20</v>
      </c>
      <c r="H4761">
        <v>54</v>
      </c>
      <c r="I4761">
        <v>169</v>
      </c>
      <c r="J4761">
        <v>9126</v>
      </c>
      <c r="K4761">
        <v>5566.86</v>
      </c>
      <c r="L4761" s="1">
        <v>3559.1400000000003</v>
      </c>
      <c r="M4761" s="1" t="s">
        <v>25</v>
      </c>
      <c r="N4761" s="1" t="s">
        <v>197</v>
      </c>
    </row>
    <row r="4762" spans="1:14" x14ac:dyDescent="0.3">
      <c r="A4762" s="1" t="s">
        <v>40</v>
      </c>
      <c r="B4762">
        <v>1185732</v>
      </c>
      <c r="C4762" s="2">
        <v>44448</v>
      </c>
      <c r="D4762" s="1" t="s">
        <v>54</v>
      </c>
      <c r="E4762" s="1" t="s">
        <v>55</v>
      </c>
      <c r="F4762" s="1" t="s">
        <v>56</v>
      </c>
      <c r="G4762" s="1" t="s">
        <v>21</v>
      </c>
      <c r="H4762">
        <v>50</v>
      </c>
      <c r="I4762">
        <v>225</v>
      </c>
      <c r="J4762">
        <v>11250</v>
      </c>
      <c r="K4762">
        <v>6075</v>
      </c>
      <c r="L4762" s="1">
        <v>5175</v>
      </c>
      <c r="M4762" s="1" t="s">
        <v>25</v>
      </c>
      <c r="N4762" s="1" t="s">
        <v>196</v>
      </c>
    </row>
    <row r="4763" spans="1:14" x14ac:dyDescent="0.3">
      <c r="A4763" s="1" t="s">
        <v>40</v>
      </c>
      <c r="B4763">
        <v>1185732</v>
      </c>
      <c r="C4763" s="2">
        <v>44448</v>
      </c>
      <c r="D4763" s="1" t="s">
        <v>54</v>
      </c>
      <c r="E4763" s="1" t="s">
        <v>55</v>
      </c>
      <c r="F4763" s="1" t="s">
        <v>56</v>
      </c>
      <c r="G4763" s="1" t="s">
        <v>22</v>
      </c>
      <c r="H4763">
        <v>47</v>
      </c>
      <c r="I4763">
        <v>173</v>
      </c>
      <c r="J4763">
        <v>8131</v>
      </c>
      <c r="K4763">
        <v>3821.5699999999997</v>
      </c>
      <c r="L4763" s="1">
        <v>4309.43</v>
      </c>
      <c r="M4763" s="1" t="s">
        <v>25</v>
      </c>
      <c r="N4763" s="1" t="s">
        <v>196</v>
      </c>
    </row>
    <row r="4764" spans="1:14" x14ac:dyDescent="0.3">
      <c r="A4764" s="1" t="s">
        <v>40</v>
      </c>
      <c r="B4764">
        <v>1185732</v>
      </c>
      <c r="C4764" s="2">
        <v>44448</v>
      </c>
      <c r="D4764" s="1" t="s">
        <v>54</v>
      </c>
      <c r="E4764" s="1" t="s">
        <v>55</v>
      </c>
      <c r="F4764" s="1" t="s">
        <v>56</v>
      </c>
      <c r="G4764" s="1" t="s">
        <v>23</v>
      </c>
      <c r="H4764">
        <v>23</v>
      </c>
      <c r="I4764">
        <v>138</v>
      </c>
      <c r="J4764">
        <v>3174</v>
      </c>
      <c r="K4764">
        <v>1745.7</v>
      </c>
      <c r="L4764" s="1">
        <v>1428.3</v>
      </c>
      <c r="M4764" s="1" t="s">
        <v>25</v>
      </c>
      <c r="N4764" s="1" t="s">
        <v>197</v>
      </c>
    </row>
    <row r="4765" spans="1:14" x14ac:dyDescent="0.3">
      <c r="A4765" s="1" t="s">
        <v>40</v>
      </c>
      <c r="B4765">
        <v>1185732</v>
      </c>
      <c r="C4765" s="2">
        <v>44448</v>
      </c>
      <c r="D4765" s="1" t="s">
        <v>54</v>
      </c>
      <c r="E4765" s="1" t="s">
        <v>55</v>
      </c>
      <c r="F4765" s="1" t="s">
        <v>56</v>
      </c>
      <c r="G4765" s="1" t="s">
        <v>24</v>
      </c>
      <c r="H4765">
        <v>24</v>
      </c>
      <c r="I4765">
        <v>113</v>
      </c>
      <c r="J4765">
        <v>2712</v>
      </c>
      <c r="K4765">
        <v>1383.1200000000001</v>
      </c>
      <c r="L4765" s="1">
        <v>1328.8799999999999</v>
      </c>
      <c r="M4765" s="1" t="s">
        <v>25</v>
      </c>
      <c r="N4765" s="1" t="s">
        <v>197</v>
      </c>
    </row>
    <row r="4766" spans="1:14" x14ac:dyDescent="0.3">
      <c r="A4766" s="1" t="s">
        <v>40</v>
      </c>
      <c r="B4766">
        <v>1185732</v>
      </c>
      <c r="C4766" s="2">
        <v>44448</v>
      </c>
      <c r="D4766" s="1" t="s">
        <v>54</v>
      </c>
      <c r="E4766" s="1" t="s">
        <v>55</v>
      </c>
      <c r="F4766" s="1" t="s">
        <v>56</v>
      </c>
      <c r="G4766" s="1" t="s">
        <v>18</v>
      </c>
      <c r="H4766">
        <v>32</v>
      </c>
      <c r="I4766">
        <v>122</v>
      </c>
      <c r="J4766">
        <v>3904</v>
      </c>
      <c r="K4766">
        <v>1873.9199999999998</v>
      </c>
      <c r="L4766" s="1">
        <v>2030.0800000000002</v>
      </c>
      <c r="M4766" s="1" t="s">
        <v>25</v>
      </c>
      <c r="N4766" s="1" t="s">
        <v>196</v>
      </c>
    </row>
    <row r="4767" spans="1:14" x14ac:dyDescent="0.3">
      <c r="A4767" s="1" t="s">
        <v>40</v>
      </c>
      <c r="B4767">
        <v>1185732</v>
      </c>
      <c r="C4767" s="2">
        <v>44448</v>
      </c>
      <c r="D4767" s="1" t="s">
        <v>54</v>
      </c>
      <c r="E4767" s="1" t="s">
        <v>55</v>
      </c>
      <c r="F4767" s="1" t="s">
        <v>56</v>
      </c>
      <c r="G4767" s="1" t="s">
        <v>20</v>
      </c>
      <c r="H4767">
        <v>37</v>
      </c>
      <c r="I4767">
        <v>138</v>
      </c>
      <c r="J4767">
        <v>5106</v>
      </c>
      <c r="K4767">
        <v>3165.72</v>
      </c>
      <c r="L4767" s="1">
        <v>1940.2800000000002</v>
      </c>
      <c r="M4767" s="1" t="s">
        <v>25</v>
      </c>
      <c r="N4767" s="1" t="s">
        <v>197</v>
      </c>
    </row>
    <row r="4768" spans="1:14" x14ac:dyDescent="0.3">
      <c r="A4768" s="1" t="s">
        <v>40</v>
      </c>
      <c r="B4768">
        <v>1185732</v>
      </c>
      <c r="C4768" s="2">
        <v>44480</v>
      </c>
      <c r="D4768" s="1" t="s">
        <v>54</v>
      </c>
      <c r="E4768" s="1" t="s">
        <v>55</v>
      </c>
      <c r="F4768" s="1" t="s">
        <v>56</v>
      </c>
      <c r="G4768" s="1" t="s">
        <v>21</v>
      </c>
      <c r="H4768">
        <v>36</v>
      </c>
      <c r="I4768">
        <v>210</v>
      </c>
      <c r="J4768">
        <v>7560</v>
      </c>
      <c r="K4768">
        <v>3931.2000000000003</v>
      </c>
      <c r="L4768" s="1">
        <v>3628.7999999999997</v>
      </c>
      <c r="M4768" s="1" t="s">
        <v>25</v>
      </c>
      <c r="N4768" s="1" t="s">
        <v>196</v>
      </c>
    </row>
    <row r="4769" spans="1:14" x14ac:dyDescent="0.3">
      <c r="A4769" s="1" t="s">
        <v>40</v>
      </c>
      <c r="B4769">
        <v>1185732</v>
      </c>
      <c r="C4769" s="2">
        <v>44480</v>
      </c>
      <c r="D4769" s="1" t="s">
        <v>54</v>
      </c>
      <c r="E4769" s="1" t="s">
        <v>55</v>
      </c>
      <c r="F4769" s="1" t="s">
        <v>56</v>
      </c>
      <c r="G4769" s="1" t="s">
        <v>22</v>
      </c>
      <c r="H4769">
        <v>29</v>
      </c>
      <c r="I4769">
        <v>138</v>
      </c>
      <c r="J4769">
        <v>4002</v>
      </c>
      <c r="K4769">
        <v>1880.9399999999998</v>
      </c>
      <c r="L4769" s="1">
        <v>2121.0600000000004</v>
      </c>
      <c r="M4769" s="1" t="s">
        <v>25</v>
      </c>
      <c r="N4769" s="1" t="s">
        <v>196</v>
      </c>
    </row>
    <row r="4770" spans="1:14" x14ac:dyDescent="0.3">
      <c r="A4770" s="1" t="s">
        <v>40</v>
      </c>
      <c r="B4770">
        <v>1185732</v>
      </c>
      <c r="C4770" s="2">
        <v>44480</v>
      </c>
      <c r="D4770" s="1" t="s">
        <v>54</v>
      </c>
      <c r="E4770" s="1" t="s">
        <v>55</v>
      </c>
      <c r="F4770" s="1" t="s">
        <v>56</v>
      </c>
      <c r="G4770" s="1" t="s">
        <v>23</v>
      </c>
      <c r="H4770">
        <v>27</v>
      </c>
      <c r="I4770">
        <v>106</v>
      </c>
      <c r="J4770">
        <v>2862</v>
      </c>
      <c r="K4770">
        <v>1516.8600000000001</v>
      </c>
      <c r="L4770" s="1">
        <v>1345.1399999999999</v>
      </c>
      <c r="M4770" s="1" t="s">
        <v>25</v>
      </c>
      <c r="N4770" s="1" t="s">
        <v>197</v>
      </c>
    </row>
    <row r="4771" spans="1:14" x14ac:dyDescent="0.3">
      <c r="A4771" s="1" t="s">
        <v>40</v>
      </c>
      <c r="B4771">
        <v>1185732</v>
      </c>
      <c r="C4771" s="2">
        <v>44480</v>
      </c>
      <c r="D4771" s="1" t="s">
        <v>54</v>
      </c>
      <c r="E4771" s="1" t="s">
        <v>55</v>
      </c>
      <c r="F4771" s="1" t="s">
        <v>56</v>
      </c>
      <c r="G4771" s="1" t="s">
        <v>24</v>
      </c>
      <c r="H4771">
        <v>29</v>
      </c>
      <c r="I4771">
        <v>112</v>
      </c>
      <c r="J4771">
        <v>3248</v>
      </c>
      <c r="K4771">
        <v>1656.48</v>
      </c>
      <c r="L4771" s="1">
        <v>1591.52</v>
      </c>
      <c r="M4771" s="1" t="s">
        <v>25</v>
      </c>
      <c r="N4771" s="1" t="s">
        <v>197</v>
      </c>
    </row>
    <row r="4772" spans="1:14" x14ac:dyDescent="0.3">
      <c r="A4772" s="1" t="s">
        <v>40</v>
      </c>
      <c r="B4772">
        <v>1185732</v>
      </c>
      <c r="C4772" s="2">
        <v>44480</v>
      </c>
      <c r="D4772" s="1" t="s">
        <v>54</v>
      </c>
      <c r="E4772" s="1" t="s">
        <v>55</v>
      </c>
      <c r="F4772" s="1" t="s">
        <v>56</v>
      </c>
      <c r="G4772" s="1" t="s">
        <v>18</v>
      </c>
      <c r="H4772">
        <v>37</v>
      </c>
      <c r="I4772">
        <v>116</v>
      </c>
      <c r="J4772">
        <v>4292</v>
      </c>
      <c r="K4772">
        <v>1974.32</v>
      </c>
      <c r="L4772" s="1">
        <v>2317.6800000000003</v>
      </c>
      <c r="M4772" s="1" t="s">
        <v>25</v>
      </c>
      <c r="N4772" s="1" t="s">
        <v>196</v>
      </c>
    </row>
    <row r="4773" spans="1:14" x14ac:dyDescent="0.3">
      <c r="A4773" s="1" t="s">
        <v>40</v>
      </c>
      <c r="B4773">
        <v>1185732</v>
      </c>
      <c r="C4773" s="2">
        <v>44480</v>
      </c>
      <c r="D4773" s="1" t="s">
        <v>54</v>
      </c>
      <c r="E4773" s="1" t="s">
        <v>55</v>
      </c>
      <c r="F4773" s="1" t="s">
        <v>56</v>
      </c>
      <c r="G4773" s="1" t="s">
        <v>20</v>
      </c>
      <c r="H4773">
        <v>38</v>
      </c>
      <c r="I4773">
        <v>147</v>
      </c>
      <c r="J4773">
        <v>5586</v>
      </c>
      <c r="K4773">
        <v>3519.18</v>
      </c>
      <c r="L4773" s="1">
        <v>2066.8200000000002</v>
      </c>
      <c r="M4773" s="1" t="s">
        <v>25</v>
      </c>
      <c r="N4773" s="1" t="s">
        <v>197</v>
      </c>
    </row>
    <row r="4774" spans="1:14" x14ac:dyDescent="0.3">
      <c r="A4774" s="1" t="s">
        <v>40</v>
      </c>
      <c r="B4774">
        <v>1185732</v>
      </c>
      <c r="C4774" s="2">
        <v>44510</v>
      </c>
      <c r="D4774" s="1" t="s">
        <v>54</v>
      </c>
      <c r="E4774" s="1" t="s">
        <v>55</v>
      </c>
      <c r="F4774" s="1" t="s">
        <v>56</v>
      </c>
      <c r="G4774" s="1" t="s">
        <v>21</v>
      </c>
      <c r="H4774">
        <v>34</v>
      </c>
      <c r="I4774">
        <v>169</v>
      </c>
      <c r="J4774">
        <v>5746</v>
      </c>
      <c r="K4774">
        <v>2987.92</v>
      </c>
      <c r="L4774" s="1">
        <v>2758.08</v>
      </c>
      <c r="M4774" s="1" t="s">
        <v>25</v>
      </c>
      <c r="N4774" s="1" t="s">
        <v>196</v>
      </c>
    </row>
    <row r="4775" spans="1:14" x14ac:dyDescent="0.3">
      <c r="A4775" s="1" t="s">
        <v>40</v>
      </c>
      <c r="B4775">
        <v>1185732</v>
      </c>
      <c r="C4775" s="2">
        <v>44510</v>
      </c>
      <c r="D4775" s="1" t="s">
        <v>54</v>
      </c>
      <c r="E4775" s="1" t="s">
        <v>55</v>
      </c>
      <c r="F4775" s="1" t="s">
        <v>56</v>
      </c>
      <c r="G4775" s="1" t="s">
        <v>22</v>
      </c>
      <c r="H4775">
        <v>24</v>
      </c>
      <c r="I4775">
        <v>140</v>
      </c>
      <c r="J4775">
        <v>3360</v>
      </c>
      <c r="K4775">
        <v>1511.9999999999998</v>
      </c>
      <c r="L4775" s="1">
        <v>1848.0000000000002</v>
      </c>
      <c r="M4775" s="1" t="s">
        <v>25</v>
      </c>
      <c r="N4775" s="1" t="s">
        <v>196</v>
      </c>
    </row>
    <row r="4776" spans="1:14" x14ac:dyDescent="0.3">
      <c r="A4776" s="1" t="s">
        <v>40</v>
      </c>
      <c r="B4776">
        <v>1185732</v>
      </c>
      <c r="C4776" s="2">
        <v>44510</v>
      </c>
      <c r="D4776" s="1" t="s">
        <v>54</v>
      </c>
      <c r="E4776" s="1" t="s">
        <v>55</v>
      </c>
      <c r="F4776" s="1" t="s">
        <v>56</v>
      </c>
      <c r="G4776" s="1" t="s">
        <v>23</v>
      </c>
      <c r="H4776">
        <v>32</v>
      </c>
      <c r="I4776">
        <v>116</v>
      </c>
      <c r="J4776">
        <v>3712</v>
      </c>
      <c r="K4776">
        <v>1856</v>
      </c>
      <c r="L4776" s="1">
        <v>1856</v>
      </c>
      <c r="M4776" s="1" t="s">
        <v>25</v>
      </c>
      <c r="N4776" s="1" t="s">
        <v>197</v>
      </c>
    </row>
    <row r="4777" spans="1:14" x14ac:dyDescent="0.3">
      <c r="A4777" s="1" t="s">
        <v>40</v>
      </c>
      <c r="B4777">
        <v>1185732</v>
      </c>
      <c r="C4777" s="2">
        <v>44510</v>
      </c>
      <c r="D4777" s="1" t="s">
        <v>54</v>
      </c>
      <c r="E4777" s="1" t="s">
        <v>55</v>
      </c>
      <c r="F4777" s="1" t="s">
        <v>56</v>
      </c>
      <c r="G4777" s="1" t="s">
        <v>24</v>
      </c>
      <c r="H4777">
        <v>59</v>
      </c>
      <c r="I4777">
        <v>135</v>
      </c>
      <c r="J4777">
        <v>7965</v>
      </c>
      <c r="K4777">
        <v>3982.5</v>
      </c>
      <c r="L4777" s="1">
        <v>3982.5</v>
      </c>
      <c r="M4777" s="1" t="s">
        <v>25</v>
      </c>
      <c r="N4777" s="1" t="s">
        <v>197</v>
      </c>
    </row>
    <row r="4778" spans="1:14" x14ac:dyDescent="0.3">
      <c r="A4778" s="1" t="s">
        <v>40</v>
      </c>
      <c r="B4778">
        <v>1185732</v>
      </c>
      <c r="C4778" s="2">
        <v>44510</v>
      </c>
      <c r="D4778" s="1" t="s">
        <v>54</v>
      </c>
      <c r="E4778" s="1" t="s">
        <v>55</v>
      </c>
      <c r="F4778" s="1" t="s">
        <v>56</v>
      </c>
      <c r="G4778" s="1" t="s">
        <v>18</v>
      </c>
      <c r="H4778">
        <v>76</v>
      </c>
      <c r="I4778">
        <v>138</v>
      </c>
      <c r="J4778">
        <v>10488</v>
      </c>
      <c r="K4778">
        <v>5139.12</v>
      </c>
      <c r="L4778" s="1">
        <v>5348.88</v>
      </c>
      <c r="M4778" s="1" t="s">
        <v>25</v>
      </c>
      <c r="N4778" s="1" t="s">
        <v>196</v>
      </c>
    </row>
    <row r="4779" spans="1:14" x14ac:dyDescent="0.3">
      <c r="A4779" s="1" t="s">
        <v>40</v>
      </c>
      <c r="B4779">
        <v>1185732</v>
      </c>
      <c r="C4779" s="2">
        <v>44510</v>
      </c>
      <c r="D4779" s="1" t="s">
        <v>54</v>
      </c>
      <c r="E4779" s="1" t="s">
        <v>55</v>
      </c>
      <c r="F4779" s="1" t="s">
        <v>56</v>
      </c>
      <c r="G4779" s="1" t="s">
        <v>20</v>
      </c>
      <c r="H4779">
        <v>74</v>
      </c>
      <c r="I4779">
        <v>167</v>
      </c>
      <c r="J4779">
        <v>12358</v>
      </c>
      <c r="K4779">
        <v>7909.12</v>
      </c>
      <c r="L4779" s="1">
        <v>4448.88</v>
      </c>
      <c r="M4779" s="1" t="s">
        <v>25</v>
      </c>
      <c r="N4779" s="1" t="s">
        <v>197</v>
      </c>
    </row>
    <row r="4780" spans="1:14" x14ac:dyDescent="0.3">
      <c r="A4780" s="1" t="s">
        <v>40</v>
      </c>
      <c r="B4780">
        <v>1185732</v>
      </c>
      <c r="C4780" s="2">
        <v>44539</v>
      </c>
      <c r="D4780" s="1" t="s">
        <v>54</v>
      </c>
      <c r="E4780" s="1" t="s">
        <v>55</v>
      </c>
      <c r="F4780" s="1" t="s">
        <v>56</v>
      </c>
      <c r="G4780" s="1" t="s">
        <v>21</v>
      </c>
      <c r="H4780">
        <v>70</v>
      </c>
      <c r="I4780">
        <v>231</v>
      </c>
      <c r="J4780">
        <v>16170</v>
      </c>
      <c r="K4780">
        <v>8085</v>
      </c>
      <c r="L4780" s="1">
        <v>8085</v>
      </c>
      <c r="M4780" s="1" t="s">
        <v>25</v>
      </c>
      <c r="N4780" s="1" t="s">
        <v>196</v>
      </c>
    </row>
    <row r="4781" spans="1:14" x14ac:dyDescent="0.3">
      <c r="A4781" s="1" t="s">
        <v>40</v>
      </c>
      <c r="B4781">
        <v>1185732</v>
      </c>
      <c r="C4781" s="2">
        <v>44539</v>
      </c>
      <c r="D4781" s="1" t="s">
        <v>54</v>
      </c>
      <c r="E4781" s="1" t="s">
        <v>55</v>
      </c>
      <c r="F4781" s="1" t="s">
        <v>56</v>
      </c>
      <c r="G4781" s="1" t="s">
        <v>22</v>
      </c>
      <c r="H4781">
        <v>60</v>
      </c>
      <c r="I4781">
        <v>181</v>
      </c>
      <c r="J4781">
        <v>10860</v>
      </c>
      <c r="K4781">
        <v>5104.2</v>
      </c>
      <c r="L4781" s="1">
        <v>5755.8</v>
      </c>
      <c r="M4781" s="1" t="s">
        <v>25</v>
      </c>
      <c r="N4781" s="1" t="s">
        <v>196</v>
      </c>
    </row>
    <row r="4782" spans="1:14" x14ac:dyDescent="0.3">
      <c r="A4782" s="1" t="s">
        <v>40</v>
      </c>
      <c r="B4782">
        <v>1185732</v>
      </c>
      <c r="C4782" s="2">
        <v>44218</v>
      </c>
      <c r="D4782" s="1" t="s">
        <v>54</v>
      </c>
      <c r="E4782" s="1" t="s">
        <v>55</v>
      </c>
      <c r="F4782" s="1" t="s">
        <v>56</v>
      </c>
      <c r="G4782" s="1" t="s">
        <v>21</v>
      </c>
      <c r="H4782">
        <v>37</v>
      </c>
      <c r="I4782">
        <v>135</v>
      </c>
      <c r="J4782">
        <v>4995</v>
      </c>
      <c r="K4782">
        <v>2697.3</v>
      </c>
      <c r="L4782" s="1">
        <v>2297.6999999999998</v>
      </c>
      <c r="M4782" s="1" t="s">
        <v>25</v>
      </c>
      <c r="N4782" s="1" t="s">
        <v>196</v>
      </c>
    </row>
    <row r="4783" spans="1:14" x14ac:dyDescent="0.3">
      <c r="A4783" s="1" t="s">
        <v>40</v>
      </c>
      <c r="B4783">
        <v>1185732</v>
      </c>
      <c r="C4783" s="2">
        <v>44218</v>
      </c>
      <c r="D4783" s="1" t="s">
        <v>54</v>
      </c>
      <c r="E4783" s="1" t="s">
        <v>55</v>
      </c>
      <c r="F4783" s="1" t="s">
        <v>56</v>
      </c>
      <c r="G4783" s="1" t="s">
        <v>22</v>
      </c>
      <c r="H4783">
        <v>38</v>
      </c>
      <c r="I4783">
        <v>78</v>
      </c>
      <c r="J4783">
        <v>2964</v>
      </c>
      <c r="K4783">
        <v>1393.08</v>
      </c>
      <c r="L4783" s="1">
        <v>1570.92</v>
      </c>
      <c r="M4783" s="1" t="s">
        <v>25</v>
      </c>
      <c r="N4783" s="1" t="s">
        <v>196</v>
      </c>
    </row>
    <row r="4784" spans="1:14" x14ac:dyDescent="0.3">
      <c r="A4784" s="1" t="s">
        <v>40</v>
      </c>
      <c r="B4784">
        <v>1185732</v>
      </c>
      <c r="C4784" s="2">
        <v>44218</v>
      </c>
      <c r="D4784" s="1" t="s">
        <v>54</v>
      </c>
      <c r="E4784" s="1" t="s">
        <v>55</v>
      </c>
      <c r="F4784" s="1" t="s">
        <v>56</v>
      </c>
      <c r="G4784" s="1" t="s">
        <v>23</v>
      </c>
      <c r="H4784">
        <v>28</v>
      </c>
      <c r="I4784">
        <v>75</v>
      </c>
      <c r="J4784">
        <v>2100</v>
      </c>
      <c r="K4784">
        <v>1092</v>
      </c>
      <c r="L4784" s="1">
        <v>1008</v>
      </c>
      <c r="M4784" s="1" t="s">
        <v>25</v>
      </c>
      <c r="N4784" s="1" t="s">
        <v>197</v>
      </c>
    </row>
    <row r="4785" spans="1:14" x14ac:dyDescent="0.3">
      <c r="A4785" s="1" t="s">
        <v>40</v>
      </c>
      <c r="B4785">
        <v>1185732</v>
      </c>
      <c r="C4785" s="2">
        <v>44218</v>
      </c>
      <c r="D4785" s="1" t="s">
        <v>54</v>
      </c>
      <c r="E4785" s="1" t="s">
        <v>55</v>
      </c>
      <c r="F4785" s="1" t="s">
        <v>56</v>
      </c>
      <c r="G4785" s="1" t="s">
        <v>24</v>
      </c>
      <c r="H4785">
        <v>34</v>
      </c>
      <c r="I4785">
        <v>42</v>
      </c>
      <c r="J4785">
        <v>1428</v>
      </c>
      <c r="K4785">
        <v>714</v>
      </c>
      <c r="L4785" s="1">
        <v>714</v>
      </c>
      <c r="M4785" s="1" t="s">
        <v>25</v>
      </c>
      <c r="N4785" s="1" t="s">
        <v>197</v>
      </c>
    </row>
    <row r="4786" spans="1:14" x14ac:dyDescent="0.3">
      <c r="A4786" s="1" t="s">
        <v>40</v>
      </c>
      <c r="B4786">
        <v>1185732</v>
      </c>
      <c r="C4786" s="2">
        <v>44218</v>
      </c>
      <c r="D4786" s="1" t="s">
        <v>54</v>
      </c>
      <c r="E4786" s="1" t="s">
        <v>55</v>
      </c>
      <c r="F4786" s="1" t="s">
        <v>56</v>
      </c>
      <c r="G4786" s="1" t="s">
        <v>18</v>
      </c>
      <c r="H4786">
        <v>46</v>
      </c>
      <c r="I4786">
        <v>52</v>
      </c>
      <c r="J4786">
        <v>2392</v>
      </c>
      <c r="K4786">
        <v>1124.24</v>
      </c>
      <c r="L4786" s="1">
        <v>1267.76</v>
      </c>
      <c r="M4786" s="1" t="s">
        <v>25</v>
      </c>
      <c r="N4786" s="1" t="s">
        <v>196</v>
      </c>
    </row>
    <row r="4787" spans="1:14" x14ac:dyDescent="0.3">
      <c r="A4787" s="1" t="s">
        <v>40</v>
      </c>
      <c r="B4787">
        <v>1185732</v>
      </c>
      <c r="C4787" s="2">
        <v>44218</v>
      </c>
      <c r="D4787" s="1" t="s">
        <v>54</v>
      </c>
      <c r="E4787" s="1" t="s">
        <v>55</v>
      </c>
      <c r="F4787" s="1" t="s">
        <v>56</v>
      </c>
      <c r="G4787" s="1" t="s">
        <v>20</v>
      </c>
      <c r="H4787">
        <v>37</v>
      </c>
      <c r="I4787">
        <v>81</v>
      </c>
      <c r="J4787">
        <v>2997</v>
      </c>
      <c r="K4787">
        <v>1618.38</v>
      </c>
      <c r="L4787" s="1">
        <v>1378.62</v>
      </c>
      <c r="M4787" s="1" t="s">
        <v>25</v>
      </c>
      <c r="N4787" s="1" t="s">
        <v>197</v>
      </c>
    </row>
    <row r="4788" spans="1:14" x14ac:dyDescent="0.3">
      <c r="A4788" s="1" t="s">
        <v>40</v>
      </c>
      <c r="B4788">
        <v>1185732</v>
      </c>
      <c r="C4788" s="2">
        <v>44249</v>
      </c>
      <c r="D4788" s="1" t="s">
        <v>54</v>
      </c>
      <c r="E4788" s="1" t="s">
        <v>55</v>
      </c>
      <c r="F4788" s="1" t="s">
        <v>56</v>
      </c>
      <c r="G4788" s="1" t="s">
        <v>21</v>
      </c>
      <c r="H4788">
        <v>38</v>
      </c>
      <c r="I4788">
        <v>138</v>
      </c>
      <c r="J4788">
        <v>5244</v>
      </c>
      <c r="K4788">
        <v>2779.32</v>
      </c>
      <c r="L4788" s="1">
        <v>2464.6799999999998</v>
      </c>
      <c r="M4788" s="1" t="s">
        <v>25</v>
      </c>
      <c r="N4788" s="1" t="s">
        <v>196</v>
      </c>
    </row>
    <row r="4789" spans="1:14" x14ac:dyDescent="0.3">
      <c r="A4789" s="1" t="s">
        <v>40</v>
      </c>
      <c r="B4789">
        <v>1185732</v>
      </c>
      <c r="C4789" s="2">
        <v>44249</v>
      </c>
      <c r="D4789" s="1" t="s">
        <v>54</v>
      </c>
      <c r="E4789" s="1" t="s">
        <v>55</v>
      </c>
      <c r="F4789" s="1" t="s">
        <v>56</v>
      </c>
      <c r="G4789" s="1" t="s">
        <v>22</v>
      </c>
      <c r="H4789">
        <v>38</v>
      </c>
      <c r="I4789">
        <v>58</v>
      </c>
      <c r="J4789">
        <v>2204</v>
      </c>
      <c r="K4789">
        <v>1013.8399999999999</v>
      </c>
      <c r="L4789" s="1">
        <v>1190.1600000000001</v>
      </c>
      <c r="M4789" s="1" t="s">
        <v>25</v>
      </c>
      <c r="N4789" s="1" t="s">
        <v>196</v>
      </c>
    </row>
    <row r="4790" spans="1:14" x14ac:dyDescent="0.3">
      <c r="A4790" s="1" t="s">
        <v>40</v>
      </c>
      <c r="B4790">
        <v>1185732</v>
      </c>
      <c r="C4790" s="2">
        <v>44249</v>
      </c>
      <c r="D4790" s="1" t="s">
        <v>54</v>
      </c>
      <c r="E4790" s="1" t="s">
        <v>55</v>
      </c>
      <c r="F4790" s="1" t="s">
        <v>56</v>
      </c>
      <c r="G4790" s="1" t="s">
        <v>23</v>
      </c>
      <c r="H4790">
        <v>29</v>
      </c>
      <c r="I4790">
        <v>63</v>
      </c>
      <c r="J4790">
        <v>1827</v>
      </c>
      <c r="K4790">
        <v>968.31000000000006</v>
      </c>
      <c r="L4790" s="1">
        <v>858.68999999999994</v>
      </c>
      <c r="M4790" s="1" t="s">
        <v>25</v>
      </c>
      <c r="N4790" s="1" t="s">
        <v>197</v>
      </c>
    </row>
    <row r="4791" spans="1:14" x14ac:dyDescent="0.3">
      <c r="A4791" s="1" t="s">
        <v>40</v>
      </c>
      <c r="B4791">
        <v>1185732</v>
      </c>
      <c r="C4791" s="2">
        <v>44603</v>
      </c>
      <c r="D4791" s="1" t="s">
        <v>54</v>
      </c>
      <c r="E4791" s="1" t="s">
        <v>55</v>
      </c>
      <c r="F4791" s="1" t="s">
        <v>56</v>
      </c>
      <c r="G4791" s="1" t="s">
        <v>18</v>
      </c>
      <c r="H4791">
        <v>45</v>
      </c>
      <c r="I4791">
        <v>450</v>
      </c>
      <c r="J4791">
        <v>202500</v>
      </c>
      <c r="K4791">
        <v>70875</v>
      </c>
      <c r="L4791" s="1">
        <v>131625</v>
      </c>
      <c r="M4791" s="1" t="s">
        <v>25</v>
      </c>
      <c r="N4791" s="1" t="s">
        <v>196</v>
      </c>
    </row>
    <row r="4792" spans="1:14" x14ac:dyDescent="0.3">
      <c r="A4792" s="1" t="s">
        <v>40</v>
      </c>
      <c r="B4792">
        <v>1185732</v>
      </c>
      <c r="C4792" s="2">
        <v>44603</v>
      </c>
      <c r="D4792" s="1" t="s">
        <v>54</v>
      </c>
      <c r="E4792" s="1" t="s">
        <v>55</v>
      </c>
      <c r="F4792" s="1" t="s">
        <v>56</v>
      </c>
      <c r="G4792" s="1" t="s">
        <v>20</v>
      </c>
      <c r="H4792">
        <v>30</v>
      </c>
      <c r="I4792">
        <v>550</v>
      </c>
      <c r="J4792">
        <v>165000</v>
      </c>
      <c r="K4792">
        <v>82500</v>
      </c>
      <c r="L4792" s="1">
        <v>82500</v>
      </c>
      <c r="M4792" s="1" t="s">
        <v>25</v>
      </c>
      <c r="N4792" s="1" t="s">
        <v>197</v>
      </c>
    </row>
    <row r="4793" spans="1:14" x14ac:dyDescent="0.3">
      <c r="A4793" s="1" t="s">
        <v>40</v>
      </c>
      <c r="B4793">
        <v>1185732</v>
      </c>
      <c r="C4793" s="2">
        <v>44629</v>
      </c>
      <c r="D4793" s="1" t="s">
        <v>54</v>
      </c>
      <c r="E4793" s="1" t="s">
        <v>55</v>
      </c>
      <c r="F4793" s="1" t="s">
        <v>56</v>
      </c>
      <c r="G4793" s="1" t="s">
        <v>22</v>
      </c>
      <c r="H4793">
        <v>30</v>
      </c>
      <c r="I4793">
        <v>450</v>
      </c>
      <c r="J4793">
        <v>135000</v>
      </c>
      <c r="K4793">
        <v>47250</v>
      </c>
      <c r="L4793" s="1">
        <v>87750</v>
      </c>
      <c r="M4793" s="1" t="s">
        <v>25</v>
      </c>
      <c r="N4793" s="1" t="s">
        <v>196</v>
      </c>
    </row>
    <row r="4794" spans="1:14" x14ac:dyDescent="0.3">
      <c r="A4794" s="1" t="s">
        <v>40</v>
      </c>
      <c r="B4794">
        <v>1185732</v>
      </c>
      <c r="C4794" s="2">
        <v>44629</v>
      </c>
      <c r="D4794" s="1" t="s">
        <v>54</v>
      </c>
      <c r="E4794" s="1" t="s">
        <v>55</v>
      </c>
      <c r="F4794" s="1" t="s">
        <v>56</v>
      </c>
      <c r="G4794" s="1" t="s">
        <v>18</v>
      </c>
      <c r="H4794">
        <v>40.000000000000007</v>
      </c>
      <c r="I4794">
        <v>375</v>
      </c>
      <c r="J4794">
        <v>150000.00000000003</v>
      </c>
      <c r="K4794">
        <v>52500.000000000007</v>
      </c>
      <c r="L4794" s="1">
        <v>97500.000000000029</v>
      </c>
      <c r="M4794" s="1" t="s">
        <v>25</v>
      </c>
      <c r="N4794" s="1" t="s">
        <v>196</v>
      </c>
    </row>
    <row r="4795" spans="1:14" x14ac:dyDescent="0.3">
      <c r="A4795" s="1" t="s">
        <v>40</v>
      </c>
      <c r="B4795">
        <v>1185732</v>
      </c>
      <c r="C4795" s="2">
        <v>44629</v>
      </c>
      <c r="D4795" s="1" t="s">
        <v>54</v>
      </c>
      <c r="E4795" s="1" t="s">
        <v>55</v>
      </c>
      <c r="F4795" s="1" t="s">
        <v>56</v>
      </c>
      <c r="G4795" s="1" t="s">
        <v>20</v>
      </c>
      <c r="H4795">
        <v>30</v>
      </c>
      <c r="I4795">
        <v>475</v>
      </c>
      <c r="J4795">
        <v>142500</v>
      </c>
      <c r="K4795">
        <v>71250</v>
      </c>
      <c r="L4795" s="1">
        <v>71250</v>
      </c>
      <c r="M4795" s="1" t="s">
        <v>25</v>
      </c>
      <c r="N4795" s="1" t="s">
        <v>197</v>
      </c>
    </row>
    <row r="4796" spans="1:14" x14ac:dyDescent="0.3">
      <c r="A4796" s="1" t="s">
        <v>40</v>
      </c>
      <c r="B4796">
        <v>1185732</v>
      </c>
      <c r="C4796" s="2">
        <v>44661</v>
      </c>
      <c r="D4796" s="1" t="s">
        <v>54</v>
      </c>
      <c r="E4796" s="1" t="s">
        <v>55</v>
      </c>
      <c r="F4796" s="1" t="s">
        <v>56</v>
      </c>
      <c r="G4796" s="1" t="s">
        <v>22</v>
      </c>
      <c r="H4796">
        <v>30</v>
      </c>
      <c r="I4796">
        <v>425</v>
      </c>
      <c r="J4796">
        <v>127500</v>
      </c>
      <c r="K4796">
        <v>44625</v>
      </c>
      <c r="L4796" s="1">
        <v>82875</v>
      </c>
      <c r="M4796" s="1" t="s">
        <v>25</v>
      </c>
      <c r="N4796" s="1" t="s">
        <v>196</v>
      </c>
    </row>
    <row r="4797" spans="1:14" x14ac:dyDescent="0.3">
      <c r="A4797" s="1" t="s">
        <v>40</v>
      </c>
      <c r="B4797">
        <v>1185732</v>
      </c>
      <c r="C4797" s="2">
        <v>44661</v>
      </c>
      <c r="D4797" s="1" t="s">
        <v>54</v>
      </c>
      <c r="E4797" s="1" t="s">
        <v>55</v>
      </c>
      <c r="F4797" s="1" t="s">
        <v>56</v>
      </c>
      <c r="G4797" s="1" t="s">
        <v>18</v>
      </c>
      <c r="H4797">
        <v>45</v>
      </c>
      <c r="I4797">
        <v>375</v>
      </c>
      <c r="J4797">
        <v>168750</v>
      </c>
      <c r="K4797">
        <v>59062.499999999993</v>
      </c>
      <c r="L4797" s="1">
        <v>109687.5</v>
      </c>
      <c r="M4797" s="1" t="s">
        <v>25</v>
      </c>
      <c r="N4797" s="1" t="s">
        <v>196</v>
      </c>
    </row>
    <row r="4798" spans="1:14" x14ac:dyDescent="0.3">
      <c r="A4798" s="1" t="s">
        <v>40</v>
      </c>
      <c r="B4798">
        <v>1185732</v>
      </c>
      <c r="C4798" s="2">
        <v>44661</v>
      </c>
      <c r="D4798" s="1" t="s">
        <v>54</v>
      </c>
      <c r="E4798" s="1" t="s">
        <v>55</v>
      </c>
      <c r="F4798" s="1" t="s">
        <v>56</v>
      </c>
      <c r="G4798" s="1" t="s">
        <v>20</v>
      </c>
      <c r="H4798">
        <v>35</v>
      </c>
      <c r="I4798">
        <v>525</v>
      </c>
      <c r="J4798">
        <v>183750</v>
      </c>
      <c r="K4798">
        <v>91875</v>
      </c>
      <c r="L4798" s="1">
        <v>91875</v>
      </c>
      <c r="M4798" s="1" t="s">
        <v>25</v>
      </c>
      <c r="N4798" s="1" t="s">
        <v>197</v>
      </c>
    </row>
    <row r="4799" spans="1:14" x14ac:dyDescent="0.3">
      <c r="A4799" s="1" t="s">
        <v>40</v>
      </c>
      <c r="B4799">
        <v>1185732</v>
      </c>
      <c r="C4799" s="2">
        <v>44690</v>
      </c>
      <c r="D4799" s="1" t="s">
        <v>54</v>
      </c>
      <c r="E4799" s="1" t="s">
        <v>55</v>
      </c>
      <c r="F4799" s="1" t="s">
        <v>56</v>
      </c>
      <c r="G4799" s="1" t="s">
        <v>22</v>
      </c>
      <c r="H4799">
        <v>45</v>
      </c>
      <c r="I4799">
        <v>500</v>
      </c>
      <c r="J4799">
        <v>225000</v>
      </c>
      <c r="K4799">
        <v>78750</v>
      </c>
      <c r="L4799" s="1">
        <v>146250</v>
      </c>
      <c r="M4799" s="1" t="s">
        <v>25</v>
      </c>
      <c r="N4799" s="1" t="s">
        <v>196</v>
      </c>
    </row>
    <row r="4800" spans="1:14" x14ac:dyDescent="0.3">
      <c r="A4800" s="1" t="s">
        <v>40</v>
      </c>
      <c r="B4800">
        <v>1185732</v>
      </c>
      <c r="C4800" s="2">
        <v>44690</v>
      </c>
      <c r="D4800" s="1" t="s">
        <v>54</v>
      </c>
      <c r="E4800" s="1" t="s">
        <v>55</v>
      </c>
      <c r="F4800" s="1" t="s">
        <v>56</v>
      </c>
      <c r="G4800" s="1" t="s">
        <v>18</v>
      </c>
      <c r="H4800">
        <v>49.999999999999993</v>
      </c>
      <c r="I4800">
        <v>450</v>
      </c>
      <c r="J4800">
        <v>224999.99999999997</v>
      </c>
      <c r="K4800">
        <v>78749.999999999985</v>
      </c>
      <c r="L4800" s="1">
        <v>146250</v>
      </c>
      <c r="M4800" s="1" t="s">
        <v>25</v>
      </c>
      <c r="N4800" s="1" t="s">
        <v>196</v>
      </c>
    </row>
    <row r="4801" spans="1:14" x14ac:dyDescent="0.3">
      <c r="A4801" s="1" t="s">
        <v>40</v>
      </c>
      <c r="B4801">
        <v>1185732</v>
      </c>
      <c r="C4801" s="2">
        <v>44690</v>
      </c>
      <c r="D4801" s="1" t="s">
        <v>54</v>
      </c>
      <c r="E4801" s="1" t="s">
        <v>55</v>
      </c>
      <c r="F4801" s="1" t="s">
        <v>56</v>
      </c>
      <c r="G4801" s="1" t="s">
        <v>20</v>
      </c>
      <c r="H4801">
        <v>54.999999999999993</v>
      </c>
      <c r="I4801">
        <v>550</v>
      </c>
      <c r="J4801">
        <v>302499.99999999994</v>
      </c>
      <c r="K4801">
        <v>151249.99999999997</v>
      </c>
      <c r="L4801" s="1">
        <v>151249.99999999997</v>
      </c>
      <c r="M4801" s="1" t="s">
        <v>25</v>
      </c>
      <c r="N4801" s="1" t="s">
        <v>197</v>
      </c>
    </row>
    <row r="4802" spans="1:14" x14ac:dyDescent="0.3">
      <c r="A4802" s="1" t="s">
        <v>40</v>
      </c>
      <c r="B4802">
        <v>1185732</v>
      </c>
      <c r="C4802" s="2">
        <v>44723</v>
      </c>
      <c r="D4802" s="1" t="s">
        <v>54</v>
      </c>
      <c r="E4802" s="1" t="s">
        <v>55</v>
      </c>
      <c r="F4802" s="1" t="s">
        <v>56</v>
      </c>
      <c r="G4802" s="1" t="s">
        <v>22</v>
      </c>
      <c r="H4802">
        <v>45</v>
      </c>
      <c r="I4802">
        <v>550</v>
      </c>
      <c r="J4802">
        <v>247500</v>
      </c>
      <c r="K4802">
        <v>86625</v>
      </c>
      <c r="L4802" s="1">
        <v>160875</v>
      </c>
      <c r="M4802" s="1" t="s">
        <v>25</v>
      </c>
      <c r="N4802" s="1" t="s">
        <v>196</v>
      </c>
    </row>
    <row r="4803" spans="1:14" x14ac:dyDescent="0.3">
      <c r="A4803" s="1" t="s">
        <v>40</v>
      </c>
      <c r="B4803">
        <v>1185732</v>
      </c>
      <c r="C4803" s="2">
        <v>44723</v>
      </c>
      <c r="D4803" s="1" t="s">
        <v>54</v>
      </c>
      <c r="E4803" s="1" t="s">
        <v>55</v>
      </c>
      <c r="F4803" s="1" t="s">
        <v>56</v>
      </c>
      <c r="G4803" s="1" t="s">
        <v>18</v>
      </c>
      <c r="H4803">
        <v>65</v>
      </c>
      <c r="I4803">
        <v>500</v>
      </c>
      <c r="J4803">
        <v>325000</v>
      </c>
      <c r="K4803">
        <v>113750</v>
      </c>
      <c r="L4803" s="1">
        <v>211250</v>
      </c>
      <c r="M4803" s="1" t="s">
        <v>25</v>
      </c>
      <c r="N4803" s="1" t="s">
        <v>196</v>
      </c>
    </row>
    <row r="4804" spans="1:14" x14ac:dyDescent="0.3">
      <c r="A4804" s="1" t="s">
        <v>40</v>
      </c>
      <c r="B4804">
        <v>1185732</v>
      </c>
      <c r="C4804" s="2">
        <v>44723</v>
      </c>
      <c r="D4804" s="1" t="s">
        <v>54</v>
      </c>
      <c r="E4804" s="1" t="s">
        <v>55</v>
      </c>
      <c r="F4804" s="1" t="s">
        <v>56</v>
      </c>
      <c r="G4804" s="1" t="s">
        <v>20</v>
      </c>
      <c r="H4804">
        <v>70</v>
      </c>
      <c r="I4804">
        <v>675</v>
      </c>
      <c r="J4804">
        <v>472500</v>
      </c>
      <c r="K4804">
        <v>236250</v>
      </c>
      <c r="L4804" s="1">
        <v>236250</v>
      </c>
      <c r="M4804" s="1" t="s">
        <v>25</v>
      </c>
      <c r="N4804" s="1" t="s">
        <v>197</v>
      </c>
    </row>
    <row r="4805" spans="1:14" x14ac:dyDescent="0.3">
      <c r="A4805" s="1" t="s">
        <v>40</v>
      </c>
      <c r="B4805">
        <v>1185732</v>
      </c>
      <c r="C4805" s="2">
        <v>44751</v>
      </c>
      <c r="D4805" s="1" t="s">
        <v>54</v>
      </c>
      <c r="E4805" s="1" t="s">
        <v>55</v>
      </c>
      <c r="F4805" s="1" t="s">
        <v>56</v>
      </c>
      <c r="G4805" s="1" t="s">
        <v>22</v>
      </c>
      <c r="H4805">
        <v>60.000000000000007</v>
      </c>
      <c r="I4805">
        <v>650</v>
      </c>
      <c r="J4805">
        <v>390000.00000000006</v>
      </c>
      <c r="K4805">
        <v>136500</v>
      </c>
      <c r="L4805" s="1">
        <v>253500.00000000006</v>
      </c>
      <c r="M4805" s="1" t="s">
        <v>25</v>
      </c>
      <c r="N4805" s="1" t="s">
        <v>196</v>
      </c>
    </row>
    <row r="4806" spans="1:14" x14ac:dyDescent="0.3">
      <c r="A4806" s="1" t="s">
        <v>40</v>
      </c>
      <c r="B4806">
        <v>1185732</v>
      </c>
      <c r="C4806" s="2">
        <v>44751</v>
      </c>
      <c r="D4806" s="1" t="s">
        <v>54</v>
      </c>
      <c r="E4806" s="1" t="s">
        <v>55</v>
      </c>
      <c r="F4806" s="1" t="s">
        <v>56</v>
      </c>
      <c r="G4806" s="1" t="s">
        <v>18</v>
      </c>
      <c r="H4806">
        <v>65</v>
      </c>
      <c r="I4806">
        <v>550</v>
      </c>
      <c r="J4806">
        <v>357500</v>
      </c>
      <c r="K4806">
        <v>125124.99999999999</v>
      </c>
      <c r="L4806" s="1">
        <v>232375</v>
      </c>
      <c r="M4806" s="1" t="s">
        <v>25</v>
      </c>
      <c r="N4806" s="1" t="s">
        <v>196</v>
      </c>
    </row>
    <row r="4807" spans="1:14" x14ac:dyDescent="0.3">
      <c r="A4807" s="1" t="s">
        <v>40</v>
      </c>
      <c r="B4807">
        <v>1185732</v>
      </c>
      <c r="C4807" s="2">
        <v>44751</v>
      </c>
      <c r="D4807" s="1" t="s">
        <v>54</v>
      </c>
      <c r="E4807" s="1" t="s">
        <v>55</v>
      </c>
      <c r="F4807" s="1" t="s">
        <v>56</v>
      </c>
      <c r="G4807" s="1" t="s">
        <v>20</v>
      </c>
      <c r="H4807">
        <v>70</v>
      </c>
      <c r="I4807">
        <v>725</v>
      </c>
      <c r="J4807">
        <v>507500</v>
      </c>
      <c r="K4807">
        <v>253750</v>
      </c>
      <c r="L4807" s="1">
        <v>253750</v>
      </c>
      <c r="M4807" s="1" t="s">
        <v>25</v>
      </c>
      <c r="N4807" s="1" t="s">
        <v>197</v>
      </c>
    </row>
    <row r="4808" spans="1:14" x14ac:dyDescent="0.3">
      <c r="A4808" s="1" t="s">
        <v>40</v>
      </c>
      <c r="B4808">
        <v>1185732</v>
      </c>
      <c r="C4808" s="2">
        <v>44783</v>
      </c>
      <c r="D4808" s="1" t="s">
        <v>54</v>
      </c>
      <c r="E4808" s="1" t="s">
        <v>55</v>
      </c>
      <c r="F4808" s="1" t="s">
        <v>56</v>
      </c>
      <c r="G4808" s="1" t="s">
        <v>22</v>
      </c>
      <c r="H4808">
        <v>60.000000000000007</v>
      </c>
      <c r="I4808">
        <v>650</v>
      </c>
      <c r="J4808">
        <v>390000.00000000006</v>
      </c>
      <c r="K4808">
        <v>136500</v>
      </c>
      <c r="L4808" s="1">
        <v>253500.00000000006</v>
      </c>
      <c r="M4808" s="1" t="s">
        <v>25</v>
      </c>
      <c r="N4808" s="1" t="s">
        <v>196</v>
      </c>
    </row>
    <row r="4809" spans="1:14" x14ac:dyDescent="0.3">
      <c r="A4809" s="1" t="s">
        <v>40</v>
      </c>
      <c r="B4809">
        <v>1185732</v>
      </c>
      <c r="C4809" s="2">
        <v>44783</v>
      </c>
      <c r="D4809" s="1" t="s">
        <v>54</v>
      </c>
      <c r="E4809" s="1" t="s">
        <v>55</v>
      </c>
      <c r="F4809" s="1" t="s">
        <v>56</v>
      </c>
      <c r="G4809" s="1" t="s">
        <v>18</v>
      </c>
      <c r="H4809">
        <v>55.000000000000007</v>
      </c>
      <c r="I4809">
        <v>500</v>
      </c>
      <c r="J4809">
        <v>275000.00000000006</v>
      </c>
      <c r="K4809">
        <v>96250.000000000015</v>
      </c>
      <c r="L4809" s="1">
        <v>178750.00000000006</v>
      </c>
      <c r="M4809" s="1" t="s">
        <v>25</v>
      </c>
      <c r="N4809" s="1" t="s">
        <v>196</v>
      </c>
    </row>
    <row r="4810" spans="1:14" x14ac:dyDescent="0.3">
      <c r="A4810" s="1" t="s">
        <v>40</v>
      </c>
      <c r="B4810">
        <v>1185732</v>
      </c>
      <c r="C4810" s="2">
        <v>44783</v>
      </c>
      <c r="D4810" s="1" t="s">
        <v>54</v>
      </c>
      <c r="E4810" s="1" t="s">
        <v>55</v>
      </c>
      <c r="F4810" s="1" t="s">
        <v>56</v>
      </c>
      <c r="G4810" s="1" t="s">
        <v>20</v>
      </c>
      <c r="H4810">
        <v>60.000000000000007</v>
      </c>
      <c r="I4810">
        <v>675</v>
      </c>
      <c r="J4810">
        <v>405000.00000000006</v>
      </c>
      <c r="K4810">
        <v>202500.00000000003</v>
      </c>
      <c r="L4810" s="1">
        <v>202500.00000000003</v>
      </c>
      <c r="M4810" s="1" t="s">
        <v>25</v>
      </c>
      <c r="N4810" s="1" t="s">
        <v>197</v>
      </c>
    </row>
    <row r="4811" spans="1:14" x14ac:dyDescent="0.3">
      <c r="A4811" s="1" t="s">
        <v>40</v>
      </c>
      <c r="B4811">
        <v>1185732</v>
      </c>
      <c r="C4811" s="2">
        <v>44813</v>
      </c>
      <c r="D4811" s="1" t="s">
        <v>54</v>
      </c>
      <c r="E4811" s="1" t="s">
        <v>55</v>
      </c>
      <c r="F4811" s="1" t="s">
        <v>56</v>
      </c>
      <c r="G4811" s="1" t="s">
        <v>22</v>
      </c>
      <c r="H4811">
        <v>50.000000000000014</v>
      </c>
      <c r="I4811">
        <v>575</v>
      </c>
      <c r="J4811">
        <v>287500.00000000006</v>
      </c>
      <c r="K4811">
        <v>100625.00000000001</v>
      </c>
      <c r="L4811" s="1">
        <v>186875.00000000006</v>
      </c>
      <c r="M4811" s="1" t="s">
        <v>25</v>
      </c>
      <c r="N4811" s="1" t="s">
        <v>196</v>
      </c>
    </row>
    <row r="4812" spans="1:14" x14ac:dyDescent="0.3">
      <c r="A4812" s="1" t="s">
        <v>40</v>
      </c>
      <c r="B4812">
        <v>1185732</v>
      </c>
      <c r="C4812" s="2">
        <v>44813</v>
      </c>
      <c r="D4812" s="1" t="s">
        <v>54</v>
      </c>
      <c r="E4812" s="1" t="s">
        <v>55</v>
      </c>
      <c r="F4812" s="1" t="s">
        <v>56</v>
      </c>
      <c r="G4812" s="1" t="s">
        <v>18</v>
      </c>
      <c r="H4812">
        <v>35</v>
      </c>
      <c r="I4812">
        <v>450</v>
      </c>
      <c r="J4812">
        <v>157500</v>
      </c>
      <c r="K4812">
        <v>55125</v>
      </c>
      <c r="L4812" s="1">
        <v>102375</v>
      </c>
      <c r="M4812" s="1" t="s">
        <v>25</v>
      </c>
      <c r="N4812" s="1" t="s">
        <v>196</v>
      </c>
    </row>
    <row r="4813" spans="1:14" x14ac:dyDescent="0.3">
      <c r="A4813" s="1" t="s">
        <v>40</v>
      </c>
      <c r="B4813">
        <v>1185732</v>
      </c>
      <c r="C4813" s="2">
        <v>44813</v>
      </c>
      <c r="D4813" s="1" t="s">
        <v>54</v>
      </c>
      <c r="E4813" s="1" t="s">
        <v>55</v>
      </c>
      <c r="F4813" s="1" t="s">
        <v>56</v>
      </c>
      <c r="G4813" s="1" t="s">
        <v>20</v>
      </c>
      <c r="H4813">
        <v>40.000000000000007</v>
      </c>
      <c r="I4813">
        <v>550</v>
      </c>
      <c r="J4813">
        <v>220000.00000000003</v>
      </c>
      <c r="K4813">
        <v>110000.00000000001</v>
      </c>
      <c r="L4813" s="1">
        <v>110000.00000000001</v>
      </c>
      <c r="M4813" s="1" t="s">
        <v>25</v>
      </c>
      <c r="N4813" s="1" t="s">
        <v>197</v>
      </c>
    </row>
    <row r="4814" spans="1:14" x14ac:dyDescent="0.3">
      <c r="A4814" s="1" t="s">
        <v>40</v>
      </c>
      <c r="B4814">
        <v>1185732</v>
      </c>
      <c r="C4814" s="2">
        <v>44845</v>
      </c>
      <c r="D4814" s="1" t="s">
        <v>54</v>
      </c>
      <c r="E4814" s="1" t="s">
        <v>55</v>
      </c>
      <c r="F4814" s="1" t="s">
        <v>56</v>
      </c>
      <c r="G4814" s="1" t="s">
        <v>22</v>
      </c>
      <c r="H4814">
        <v>30.000000000000011</v>
      </c>
      <c r="I4814">
        <v>550</v>
      </c>
      <c r="J4814">
        <v>165000.00000000006</v>
      </c>
      <c r="K4814">
        <v>57750.000000000015</v>
      </c>
      <c r="L4814" s="1">
        <v>107250.00000000004</v>
      </c>
      <c r="M4814" s="1" t="s">
        <v>25</v>
      </c>
      <c r="N4814" s="1" t="s">
        <v>196</v>
      </c>
    </row>
    <row r="4815" spans="1:14" x14ac:dyDescent="0.3">
      <c r="A4815" s="1" t="s">
        <v>40</v>
      </c>
      <c r="B4815">
        <v>1185732</v>
      </c>
      <c r="C4815" s="2">
        <v>44845</v>
      </c>
      <c r="D4815" s="1" t="s">
        <v>54</v>
      </c>
      <c r="E4815" s="1" t="s">
        <v>55</v>
      </c>
      <c r="F4815" s="1" t="s">
        <v>56</v>
      </c>
      <c r="G4815" s="1" t="s">
        <v>18</v>
      </c>
      <c r="H4815">
        <v>40.000000000000007</v>
      </c>
      <c r="I4815">
        <v>400</v>
      </c>
      <c r="J4815">
        <v>160000.00000000003</v>
      </c>
      <c r="K4815">
        <v>56000.000000000007</v>
      </c>
      <c r="L4815" s="1">
        <v>104000.00000000003</v>
      </c>
      <c r="M4815" s="1" t="s">
        <v>25</v>
      </c>
      <c r="N4815" s="1" t="s">
        <v>196</v>
      </c>
    </row>
    <row r="4816" spans="1:14" x14ac:dyDescent="0.3">
      <c r="A4816" s="1" t="s">
        <v>40</v>
      </c>
      <c r="B4816">
        <v>1185732</v>
      </c>
      <c r="C4816" s="2">
        <v>44845</v>
      </c>
      <c r="D4816" s="1" t="s">
        <v>54</v>
      </c>
      <c r="E4816" s="1" t="s">
        <v>55</v>
      </c>
      <c r="F4816" s="1" t="s">
        <v>56</v>
      </c>
      <c r="G4816" s="1" t="s">
        <v>20</v>
      </c>
      <c r="H4816">
        <v>40</v>
      </c>
      <c r="I4816">
        <v>525</v>
      </c>
      <c r="J4816">
        <v>210000</v>
      </c>
      <c r="K4816">
        <v>105000</v>
      </c>
      <c r="L4816" s="1">
        <v>105000</v>
      </c>
      <c r="M4816" s="1" t="s">
        <v>25</v>
      </c>
      <c r="N4816" s="1" t="s">
        <v>197</v>
      </c>
    </row>
    <row r="4817" spans="1:14" x14ac:dyDescent="0.3">
      <c r="A4817" s="1" t="s">
        <v>40</v>
      </c>
      <c r="B4817">
        <v>1185732</v>
      </c>
      <c r="C4817" s="2">
        <v>44875</v>
      </c>
      <c r="D4817" s="1" t="s">
        <v>54</v>
      </c>
      <c r="E4817" s="1" t="s">
        <v>55</v>
      </c>
      <c r="F4817" s="1" t="s">
        <v>56</v>
      </c>
      <c r="G4817" s="1" t="s">
        <v>22</v>
      </c>
      <c r="H4817">
        <v>25.000000000000011</v>
      </c>
      <c r="I4817">
        <v>500</v>
      </c>
      <c r="J4817">
        <v>125000.00000000006</v>
      </c>
      <c r="K4817">
        <v>43750.000000000015</v>
      </c>
      <c r="L4817" s="1">
        <v>81250.000000000044</v>
      </c>
      <c r="M4817" s="1" t="s">
        <v>25</v>
      </c>
      <c r="N4817" s="1" t="s">
        <v>196</v>
      </c>
    </row>
    <row r="4818" spans="1:14" x14ac:dyDescent="0.3">
      <c r="A4818" s="1" t="s">
        <v>40</v>
      </c>
      <c r="B4818">
        <v>1185732</v>
      </c>
      <c r="C4818" s="2">
        <v>44875</v>
      </c>
      <c r="D4818" s="1" t="s">
        <v>54</v>
      </c>
      <c r="E4818" s="1" t="s">
        <v>55</v>
      </c>
      <c r="F4818" s="1" t="s">
        <v>56</v>
      </c>
      <c r="G4818" s="1" t="s">
        <v>18</v>
      </c>
      <c r="H4818">
        <v>80.000000000000014</v>
      </c>
      <c r="I4818">
        <v>475</v>
      </c>
      <c r="J4818">
        <v>380000.00000000006</v>
      </c>
      <c r="K4818">
        <v>133000</v>
      </c>
      <c r="L4818" s="1">
        <v>247000.00000000006</v>
      </c>
      <c r="M4818" s="1" t="s">
        <v>25</v>
      </c>
      <c r="N4818" s="1" t="s">
        <v>196</v>
      </c>
    </row>
    <row r="4819" spans="1:14" x14ac:dyDescent="0.3">
      <c r="A4819" s="1" t="s">
        <v>40</v>
      </c>
      <c r="B4819">
        <v>1185732</v>
      </c>
      <c r="C4819" s="2">
        <v>44875</v>
      </c>
      <c r="D4819" s="1" t="s">
        <v>54</v>
      </c>
      <c r="E4819" s="1" t="s">
        <v>55</v>
      </c>
      <c r="F4819" s="1" t="s">
        <v>56</v>
      </c>
      <c r="G4819" s="1" t="s">
        <v>20</v>
      </c>
      <c r="H4819">
        <v>80</v>
      </c>
      <c r="I4819">
        <v>575</v>
      </c>
      <c r="J4819">
        <v>460000</v>
      </c>
      <c r="K4819">
        <v>230000</v>
      </c>
      <c r="L4819" s="1">
        <v>230000</v>
      </c>
      <c r="M4819" s="1" t="s">
        <v>25</v>
      </c>
      <c r="N4819" s="1" t="s">
        <v>197</v>
      </c>
    </row>
    <row r="4820" spans="1:14" x14ac:dyDescent="0.3">
      <c r="A4820" s="1" t="s">
        <v>40</v>
      </c>
      <c r="B4820">
        <v>1185732</v>
      </c>
      <c r="C4820" s="2">
        <v>44904</v>
      </c>
      <c r="D4820" s="1" t="s">
        <v>54</v>
      </c>
      <c r="E4820" s="1" t="s">
        <v>55</v>
      </c>
      <c r="F4820" s="1" t="s">
        <v>56</v>
      </c>
      <c r="G4820" s="1" t="s">
        <v>22</v>
      </c>
      <c r="H4820">
        <v>65.000000000000014</v>
      </c>
      <c r="I4820">
        <v>625</v>
      </c>
      <c r="J4820">
        <v>406250.00000000012</v>
      </c>
      <c r="K4820">
        <v>142187.50000000003</v>
      </c>
      <c r="L4820" s="1">
        <v>264062.50000000012</v>
      </c>
      <c r="M4820" s="1" t="s">
        <v>25</v>
      </c>
      <c r="N4820" s="1" t="s">
        <v>196</v>
      </c>
    </row>
    <row r="4821" spans="1:14" x14ac:dyDescent="0.3">
      <c r="A4821" s="1" t="s">
        <v>40</v>
      </c>
      <c r="B4821">
        <v>1185732</v>
      </c>
      <c r="C4821" s="2">
        <v>44583</v>
      </c>
      <c r="D4821" s="1" t="s">
        <v>54</v>
      </c>
      <c r="E4821" s="1" t="s">
        <v>55</v>
      </c>
      <c r="F4821" s="1" t="s">
        <v>56</v>
      </c>
      <c r="G4821" s="1" t="s">
        <v>22</v>
      </c>
      <c r="H4821">
        <v>40</v>
      </c>
      <c r="I4821">
        <v>300</v>
      </c>
      <c r="J4821">
        <v>120000</v>
      </c>
      <c r="K4821">
        <v>42000</v>
      </c>
      <c r="L4821" s="1">
        <v>78000</v>
      </c>
      <c r="M4821" s="1" t="s">
        <v>25</v>
      </c>
      <c r="N4821" s="1" t="s">
        <v>196</v>
      </c>
    </row>
    <row r="4822" spans="1:14" x14ac:dyDescent="0.3">
      <c r="A4822" s="1" t="s">
        <v>40</v>
      </c>
      <c r="B4822">
        <v>1185732</v>
      </c>
      <c r="C4822" s="2">
        <v>44583</v>
      </c>
      <c r="D4822" s="1" t="s">
        <v>54</v>
      </c>
      <c r="E4822" s="1" t="s">
        <v>55</v>
      </c>
      <c r="F4822" s="1" t="s">
        <v>56</v>
      </c>
      <c r="G4822" s="1" t="s">
        <v>18</v>
      </c>
      <c r="H4822">
        <v>49.999999999999993</v>
      </c>
      <c r="I4822">
        <v>200</v>
      </c>
      <c r="J4822">
        <v>99999.999999999985</v>
      </c>
      <c r="K4822">
        <v>34999.999999999993</v>
      </c>
      <c r="L4822" s="1">
        <v>64999.999999999993</v>
      </c>
      <c r="M4822" s="1" t="s">
        <v>25</v>
      </c>
      <c r="N4822" s="1" t="s">
        <v>196</v>
      </c>
    </row>
    <row r="4823" spans="1:14" x14ac:dyDescent="0.3">
      <c r="A4823" s="1" t="s">
        <v>40</v>
      </c>
      <c r="B4823">
        <v>1185732</v>
      </c>
      <c r="C4823" s="2">
        <v>44614</v>
      </c>
      <c r="D4823" s="1" t="s">
        <v>54</v>
      </c>
      <c r="E4823" s="1" t="s">
        <v>55</v>
      </c>
      <c r="F4823" s="1" t="s">
        <v>56</v>
      </c>
      <c r="G4823" s="1" t="s">
        <v>22</v>
      </c>
      <c r="H4823">
        <v>40</v>
      </c>
      <c r="I4823">
        <v>200</v>
      </c>
      <c r="J4823">
        <v>80000</v>
      </c>
      <c r="K4823">
        <v>28000</v>
      </c>
      <c r="L4823" s="1">
        <v>52000</v>
      </c>
      <c r="M4823" s="1" t="s">
        <v>25</v>
      </c>
      <c r="N4823" s="1" t="s">
        <v>196</v>
      </c>
    </row>
    <row r="4824" spans="1:14" x14ac:dyDescent="0.3">
      <c r="A4824" s="1" t="s">
        <v>40</v>
      </c>
      <c r="B4824">
        <v>1185732</v>
      </c>
      <c r="C4824" s="2">
        <v>44603</v>
      </c>
      <c r="D4824" s="1" t="s">
        <v>54</v>
      </c>
      <c r="E4824" s="1" t="s">
        <v>55</v>
      </c>
      <c r="F4824" s="1" t="s">
        <v>56</v>
      </c>
      <c r="G4824" s="1" t="s">
        <v>24</v>
      </c>
      <c r="H4824">
        <v>29</v>
      </c>
      <c r="I4824">
        <v>101</v>
      </c>
      <c r="J4824">
        <v>2929</v>
      </c>
      <c r="K4824">
        <v>1464.5</v>
      </c>
      <c r="L4824" s="1">
        <v>1464.5</v>
      </c>
      <c r="M4824" s="1" t="s">
        <v>25</v>
      </c>
      <c r="N4824" s="1" t="s">
        <v>197</v>
      </c>
    </row>
    <row r="4825" spans="1:14" x14ac:dyDescent="0.3">
      <c r="A4825" s="1" t="s">
        <v>40</v>
      </c>
      <c r="B4825">
        <v>1185732</v>
      </c>
      <c r="C4825" s="2">
        <v>44603</v>
      </c>
      <c r="D4825" s="1" t="s">
        <v>54</v>
      </c>
      <c r="E4825" s="1" t="s">
        <v>55</v>
      </c>
      <c r="F4825" s="1" t="s">
        <v>56</v>
      </c>
      <c r="G4825" s="1" t="s">
        <v>18</v>
      </c>
      <c r="H4825">
        <v>41</v>
      </c>
      <c r="I4825">
        <v>122</v>
      </c>
      <c r="J4825">
        <v>5002</v>
      </c>
      <c r="K4825">
        <v>2300.9199999999996</v>
      </c>
      <c r="L4825" s="1">
        <v>2701.0800000000004</v>
      </c>
      <c r="M4825" s="1" t="s">
        <v>25</v>
      </c>
      <c r="N4825" s="1" t="s">
        <v>196</v>
      </c>
    </row>
    <row r="4826" spans="1:14" x14ac:dyDescent="0.3">
      <c r="A4826" s="1" t="s">
        <v>40</v>
      </c>
      <c r="B4826">
        <v>1185732</v>
      </c>
      <c r="C4826" s="2">
        <v>44603</v>
      </c>
      <c r="D4826" s="1" t="s">
        <v>54</v>
      </c>
      <c r="E4826" s="1" t="s">
        <v>55</v>
      </c>
      <c r="F4826" s="1" t="s">
        <v>56</v>
      </c>
      <c r="G4826" s="1" t="s">
        <v>20</v>
      </c>
      <c r="H4826">
        <v>29</v>
      </c>
      <c r="I4826">
        <v>143</v>
      </c>
      <c r="J4826">
        <v>4147</v>
      </c>
      <c r="K4826">
        <v>2529.67</v>
      </c>
      <c r="L4826" s="1">
        <v>1617.33</v>
      </c>
      <c r="M4826" s="1" t="s">
        <v>25</v>
      </c>
      <c r="N4826" s="1" t="s">
        <v>197</v>
      </c>
    </row>
    <row r="4827" spans="1:14" x14ac:dyDescent="0.3">
      <c r="A4827" s="1" t="s">
        <v>40</v>
      </c>
      <c r="B4827">
        <v>1185732</v>
      </c>
      <c r="C4827" s="2">
        <v>44629</v>
      </c>
      <c r="D4827" s="1" t="s">
        <v>54</v>
      </c>
      <c r="E4827" s="1" t="s">
        <v>55</v>
      </c>
      <c r="F4827" s="1" t="s">
        <v>56</v>
      </c>
      <c r="G4827" s="1" t="s">
        <v>21</v>
      </c>
      <c r="H4827">
        <v>27</v>
      </c>
      <c r="I4827">
        <v>231</v>
      </c>
      <c r="J4827">
        <v>6237</v>
      </c>
      <c r="K4827">
        <v>3243.2400000000002</v>
      </c>
      <c r="L4827" s="1">
        <v>2993.7599999999998</v>
      </c>
      <c r="M4827" s="1" t="s">
        <v>25</v>
      </c>
      <c r="N4827" s="1" t="s">
        <v>196</v>
      </c>
    </row>
    <row r="4828" spans="1:14" x14ac:dyDescent="0.3">
      <c r="A4828" s="1" t="s">
        <v>40</v>
      </c>
      <c r="B4828">
        <v>1185732</v>
      </c>
      <c r="C4828" s="2">
        <v>44629</v>
      </c>
      <c r="D4828" s="1" t="s">
        <v>54</v>
      </c>
      <c r="E4828" s="1" t="s">
        <v>55</v>
      </c>
      <c r="F4828" s="1" t="s">
        <v>56</v>
      </c>
      <c r="G4828" s="1" t="s">
        <v>22</v>
      </c>
      <c r="H4828">
        <v>27</v>
      </c>
      <c r="I4828">
        <v>126</v>
      </c>
      <c r="J4828">
        <v>3402</v>
      </c>
      <c r="K4828">
        <v>1530.8999999999999</v>
      </c>
      <c r="L4828" s="1">
        <v>1871.1000000000001</v>
      </c>
      <c r="M4828" s="1" t="s">
        <v>25</v>
      </c>
      <c r="N4828" s="1" t="s">
        <v>196</v>
      </c>
    </row>
    <row r="4829" spans="1:14" x14ac:dyDescent="0.3">
      <c r="A4829" s="1" t="s">
        <v>40</v>
      </c>
      <c r="B4829">
        <v>1185732</v>
      </c>
      <c r="C4829" s="2">
        <v>44629</v>
      </c>
      <c r="D4829" s="1" t="s">
        <v>54</v>
      </c>
      <c r="E4829" s="1" t="s">
        <v>55</v>
      </c>
      <c r="F4829" s="1" t="s">
        <v>56</v>
      </c>
      <c r="G4829" s="1" t="s">
        <v>23</v>
      </c>
      <c r="H4829">
        <v>20</v>
      </c>
      <c r="I4829">
        <v>124</v>
      </c>
      <c r="J4829">
        <v>2480</v>
      </c>
      <c r="K4829">
        <v>1314.4</v>
      </c>
      <c r="L4829" s="1">
        <v>1165.5999999999999</v>
      </c>
      <c r="M4829" s="1" t="s">
        <v>25</v>
      </c>
      <c r="N4829" s="1" t="s">
        <v>197</v>
      </c>
    </row>
    <row r="4830" spans="1:14" x14ac:dyDescent="0.3">
      <c r="A4830" s="1" t="s">
        <v>40</v>
      </c>
      <c r="B4830">
        <v>1185732</v>
      </c>
      <c r="C4830" s="2">
        <v>44629</v>
      </c>
      <c r="D4830" s="1" t="s">
        <v>54</v>
      </c>
      <c r="E4830" s="1" t="s">
        <v>55</v>
      </c>
      <c r="F4830" s="1" t="s">
        <v>56</v>
      </c>
      <c r="G4830" s="1" t="s">
        <v>24</v>
      </c>
      <c r="H4830">
        <v>24</v>
      </c>
      <c r="I4830">
        <v>98</v>
      </c>
      <c r="J4830">
        <v>2352</v>
      </c>
      <c r="K4830">
        <v>1223.04</v>
      </c>
      <c r="L4830" s="1">
        <v>1128.96</v>
      </c>
      <c r="M4830" s="1" t="s">
        <v>25</v>
      </c>
      <c r="N4830" s="1" t="s">
        <v>197</v>
      </c>
    </row>
    <row r="4831" spans="1:14" x14ac:dyDescent="0.3">
      <c r="A4831" s="1" t="s">
        <v>40</v>
      </c>
      <c r="B4831">
        <v>1185732</v>
      </c>
      <c r="C4831" s="2">
        <v>44629</v>
      </c>
      <c r="D4831" s="1" t="s">
        <v>54</v>
      </c>
      <c r="E4831" s="1" t="s">
        <v>55</v>
      </c>
      <c r="F4831" s="1" t="s">
        <v>56</v>
      </c>
      <c r="G4831" s="1" t="s">
        <v>18</v>
      </c>
      <c r="H4831">
        <v>37</v>
      </c>
      <c r="I4831">
        <v>113</v>
      </c>
      <c r="J4831">
        <v>4181</v>
      </c>
      <c r="K4831">
        <v>2048.69</v>
      </c>
      <c r="L4831" s="1">
        <v>2132.31</v>
      </c>
      <c r="M4831" s="1" t="s">
        <v>25</v>
      </c>
      <c r="N4831" s="1" t="s">
        <v>196</v>
      </c>
    </row>
    <row r="4832" spans="1:14" x14ac:dyDescent="0.3">
      <c r="A4832" s="1" t="s">
        <v>40</v>
      </c>
      <c r="B4832">
        <v>1185732</v>
      </c>
      <c r="C4832" s="2">
        <v>44629</v>
      </c>
      <c r="D4832" s="1" t="s">
        <v>54</v>
      </c>
      <c r="E4832" s="1" t="s">
        <v>55</v>
      </c>
      <c r="F4832" s="1" t="s">
        <v>56</v>
      </c>
      <c r="G4832" s="1" t="s">
        <v>20</v>
      </c>
      <c r="H4832">
        <v>28</v>
      </c>
      <c r="I4832">
        <v>128</v>
      </c>
      <c r="J4832">
        <v>3584</v>
      </c>
      <c r="K4832">
        <v>2186.2399999999998</v>
      </c>
      <c r="L4832" s="1">
        <v>1397.7600000000002</v>
      </c>
      <c r="M4832" s="1" t="s">
        <v>25</v>
      </c>
      <c r="N4832" s="1" t="s">
        <v>197</v>
      </c>
    </row>
    <row r="4833" spans="1:14" x14ac:dyDescent="0.3">
      <c r="A4833" s="1" t="s">
        <v>40</v>
      </c>
      <c r="B4833">
        <v>1185732</v>
      </c>
      <c r="C4833" s="2">
        <v>44661</v>
      </c>
      <c r="D4833" s="1" t="s">
        <v>54</v>
      </c>
      <c r="E4833" s="1" t="s">
        <v>55</v>
      </c>
      <c r="F4833" s="1" t="s">
        <v>56</v>
      </c>
      <c r="G4833" s="1" t="s">
        <v>21</v>
      </c>
      <c r="H4833">
        <v>28</v>
      </c>
      <c r="I4833">
        <v>218</v>
      </c>
      <c r="J4833">
        <v>6104</v>
      </c>
      <c r="K4833">
        <v>3357.2000000000003</v>
      </c>
      <c r="L4833" s="1">
        <v>2746.7999999999997</v>
      </c>
      <c r="M4833" s="1" t="s">
        <v>25</v>
      </c>
      <c r="N4833" s="1" t="s">
        <v>196</v>
      </c>
    </row>
    <row r="4834" spans="1:14" x14ac:dyDescent="0.3">
      <c r="A4834" s="1" t="s">
        <v>40</v>
      </c>
      <c r="B4834">
        <v>1185732</v>
      </c>
      <c r="C4834" s="2">
        <v>44661</v>
      </c>
      <c r="D4834" s="1" t="s">
        <v>54</v>
      </c>
      <c r="E4834" s="1" t="s">
        <v>55</v>
      </c>
      <c r="F4834" s="1" t="s">
        <v>56</v>
      </c>
      <c r="G4834" s="1" t="s">
        <v>22</v>
      </c>
      <c r="H4834">
        <v>28</v>
      </c>
      <c r="I4834">
        <v>111</v>
      </c>
      <c r="J4834">
        <v>3108</v>
      </c>
      <c r="K4834">
        <v>1522.92</v>
      </c>
      <c r="L4834" s="1">
        <v>1585.08</v>
      </c>
      <c r="M4834" s="1" t="s">
        <v>25</v>
      </c>
      <c r="N4834" s="1" t="s">
        <v>196</v>
      </c>
    </row>
    <row r="4835" spans="1:14" x14ac:dyDescent="0.3">
      <c r="A4835" s="1" t="s">
        <v>40</v>
      </c>
      <c r="B4835">
        <v>1185732</v>
      </c>
      <c r="C4835" s="2">
        <v>44661</v>
      </c>
      <c r="D4835" s="1" t="s">
        <v>54</v>
      </c>
      <c r="E4835" s="1" t="s">
        <v>55</v>
      </c>
      <c r="F4835" s="1" t="s">
        <v>56</v>
      </c>
      <c r="G4835" s="1" t="s">
        <v>23</v>
      </c>
      <c r="H4835">
        <v>19</v>
      </c>
      <c r="I4835">
        <v>106</v>
      </c>
      <c r="J4835">
        <v>2014</v>
      </c>
      <c r="K4835">
        <v>1067.42</v>
      </c>
      <c r="L4835" s="1">
        <v>946.57999999999993</v>
      </c>
      <c r="M4835" s="1" t="s">
        <v>25</v>
      </c>
      <c r="N4835" s="1" t="s">
        <v>197</v>
      </c>
    </row>
    <row r="4836" spans="1:14" x14ac:dyDescent="0.3">
      <c r="A4836" s="1" t="s">
        <v>40</v>
      </c>
      <c r="B4836">
        <v>1185732</v>
      </c>
      <c r="C4836" s="2">
        <v>44661</v>
      </c>
      <c r="D4836" s="1" t="s">
        <v>54</v>
      </c>
      <c r="E4836" s="1" t="s">
        <v>55</v>
      </c>
      <c r="F4836" s="1" t="s">
        <v>56</v>
      </c>
      <c r="G4836" s="1" t="s">
        <v>24</v>
      </c>
      <c r="H4836">
        <v>24</v>
      </c>
      <c r="I4836">
        <v>102</v>
      </c>
      <c r="J4836">
        <v>2448</v>
      </c>
      <c r="K4836">
        <v>1224</v>
      </c>
      <c r="L4836" s="1">
        <v>1224</v>
      </c>
      <c r="M4836" s="1" t="s">
        <v>25</v>
      </c>
      <c r="N4836" s="1" t="s">
        <v>197</v>
      </c>
    </row>
    <row r="4837" spans="1:14" x14ac:dyDescent="0.3">
      <c r="A4837" s="1" t="s">
        <v>40</v>
      </c>
      <c r="B4837">
        <v>1185732</v>
      </c>
      <c r="C4837" s="2">
        <v>44661</v>
      </c>
      <c r="D4837" s="1" t="s">
        <v>54</v>
      </c>
      <c r="E4837" s="1" t="s">
        <v>55</v>
      </c>
      <c r="F4837" s="1" t="s">
        <v>56</v>
      </c>
      <c r="G4837" s="1" t="s">
        <v>18</v>
      </c>
      <c r="H4837">
        <v>42</v>
      </c>
      <c r="I4837">
        <v>101</v>
      </c>
      <c r="J4837">
        <v>4242</v>
      </c>
      <c r="K4837">
        <v>1993.7399999999998</v>
      </c>
      <c r="L4837" s="1">
        <v>2248.2600000000002</v>
      </c>
      <c r="M4837" s="1" t="s">
        <v>25</v>
      </c>
      <c r="N4837" s="1" t="s">
        <v>196</v>
      </c>
    </row>
    <row r="4838" spans="1:14" x14ac:dyDescent="0.3">
      <c r="A4838" s="1" t="s">
        <v>40</v>
      </c>
      <c r="B4838">
        <v>1185732</v>
      </c>
      <c r="C4838" s="2">
        <v>44661</v>
      </c>
      <c r="D4838" s="1" t="s">
        <v>54</v>
      </c>
      <c r="E4838" s="1" t="s">
        <v>55</v>
      </c>
      <c r="F4838" s="1" t="s">
        <v>56</v>
      </c>
      <c r="G4838" s="1" t="s">
        <v>20</v>
      </c>
      <c r="H4838">
        <v>34</v>
      </c>
      <c r="I4838">
        <v>137</v>
      </c>
      <c r="J4838">
        <v>4658</v>
      </c>
      <c r="K4838">
        <v>3027.7000000000003</v>
      </c>
      <c r="L4838" s="1">
        <v>1630.2999999999997</v>
      </c>
      <c r="M4838" s="1" t="s">
        <v>25</v>
      </c>
      <c r="N4838" s="1" t="s">
        <v>197</v>
      </c>
    </row>
    <row r="4839" spans="1:14" x14ac:dyDescent="0.3">
      <c r="A4839" s="1" t="s">
        <v>40</v>
      </c>
      <c r="B4839">
        <v>1185732</v>
      </c>
      <c r="C4839" s="2">
        <v>44690</v>
      </c>
      <c r="D4839" s="1" t="s">
        <v>54</v>
      </c>
      <c r="E4839" s="1" t="s">
        <v>55</v>
      </c>
      <c r="F4839" s="1" t="s">
        <v>56</v>
      </c>
      <c r="G4839" s="1" t="s">
        <v>21</v>
      </c>
      <c r="H4839">
        <v>42</v>
      </c>
      <c r="I4839">
        <v>207</v>
      </c>
      <c r="J4839">
        <v>8694</v>
      </c>
      <c r="K4839">
        <v>4347</v>
      </c>
      <c r="L4839" s="1">
        <v>4347</v>
      </c>
      <c r="M4839" s="1" t="s">
        <v>25</v>
      </c>
      <c r="N4839" s="1" t="s">
        <v>196</v>
      </c>
    </row>
    <row r="4840" spans="1:14" x14ac:dyDescent="0.3">
      <c r="A4840" s="1" t="s">
        <v>40</v>
      </c>
      <c r="B4840">
        <v>1185732</v>
      </c>
      <c r="C4840" s="2">
        <v>44690</v>
      </c>
      <c r="D4840" s="1" t="s">
        <v>54</v>
      </c>
      <c r="E4840" s="1" t="s">
        <v>55</v>
      </c>
      <c r="F4840" s="1" t="s">
        <v>56</v>
      </c>
      <c r="G4840" s="1" t="s">
        <v>22</v>
      </c>
      <c r="H4840">
        <v>44</v>
      </c>
      <c r="I4840">
        <v>135</v>
      </c>
      <c r="J4840">
        <v>5940</v>
      </c>
      <c r="K4840">
        <v>2910.6</v>
      </c>
      <c r="L4840" s="1">
        <v>3029.4</v>
      </c>
      <c r="M4840" s="1" t="s">
        <v>25</v>
      </c>
      <c r="N4840" s="1" t="s">
        <v>196</v>
      </c>
    </row>
    <row r="4841" spans="1:14" x14ac:dyDescent="0.3">
      <c r="A4841" s="1" t="s">
        <v>40</v>
      </c>
      <c r="B4841">
        <v>1185732</v>
      </c>
      <c r="C4841" s="2">
        <v>44690</v>
      </c>
      <c r="D4841" s="1" t="s">
        <v>54</v>
      </c>
      <c r="E4841" s="1" t="s">
        <v>55</v>
      </c>
      <c r="F4841" s="1" t="s">
        <v>56</v>
      </c>
      <c r="G4841" s="1" t="s">
        <v>23</v>
      </c>
      <c r="H4841">
        <v>39</v>
      </c>
      <c r="I4841">
        <v>143</v>
      </c>
      <c r="J4841">
        <v>5577</v>
      </c>
      <c r="K4841">
        <v>2844.27</v>
      </c>
      <c r="L4841" s="1">
        <v>2732.73</v>
      </c>
      <c r="M4841" s="1" t="s">
        <v>25</v>
      </c>
      <c r="N4841" s="1" t="s">
        <v>197</v>
      </c>
    </row>
    <row r="4842" spans="1:14" x14ac:dyDescent="0.3">
      <c r="A4842" s="1" t="s">
        <v>40</v>
      </c>
      <c r="B4842">
        <v>1185732</v>
      </c>
      <c r="C4842" s="2">
        <v>44690</v>
      </c>
      <c r="D4842" s="1" t="s">
        <v>54</v>
      </c>
      <c r="E4842" s="1" t="s">
        <v>55</v>
      </c>
      <c r="F4842" s="1" t="s">
        <v>56</v>
      </c>
      <c r="G4842" s="1" t="s">
        <v>24</v>
      </c>
      <c r="H4842">
        <v>38</v>
      </c>
      <c r="I4842">
        <v>123</v>
      </c>
      <c r="J4842">
        <v>4674</v>
      </c>
      <c r="K4842">
        <v>2570.7000000000003</v>
      </c>
      <c r="L4842" s="1">
        <v>2103.2999999999997</v>
      </c>
      <c r="M4842" s="1" t="s">
        <v>25</v>
      </c>
      <c r="N4842" s="1" t="s">
        <v>197</v>
      </c>
    </row>
    <row r="4843" spans="1:14" x14ac:dyDescent="0.3">
      <c r="A4843" s="1" t="s">
        <v>40</v>
      </c>
      <c r="B4843">
        <v>1185732</v>
      </c>
      <c r="C4843" s="2">
        <v>44690</v>
      </c>
      <c r="D4843" s="1" t="s">
        <v>54</v>
      </c>
      <c r="E4843" s="1" t="s">
        <v>55</v>
      </c>
      <c r="F4843" s="1" t="s">
        <v>56</v>
      </c>
      <c r="G4843" s="1" t="s">
        <v>18</v>
      </c>
      <c r="H4843">
        <v>49</v>
      </c>
      <c r="I4843">
        <v>126</v>
      </c>
      <c r="J4843">
        <v>6174</v>
      </c>
      <c r="K4843">
        <v>2840.04</v>
      </c>
      <c r="L4843" s="1">
        <v>3333.96</v>
      </c>
      <c r="M4843" s="1" t="s">
        <v>25</v>
      </c>
      <c r="N4843" s="1" t="s">
        <v>196</v>
      </c>
    </row>
    <row r="4844" spans="1:14" x14ac:dyDescent="0.3">
      <c r="A4844" s="1" t="s">
        <v>40</v>
      </c>
      <c r="B4844">
        <v>1185732</v>
      </c>
      <c r="C4844" s="2">
        <v>44690</v>
      </c>
      <c r="D4844" s="1" t="s">
        <v>54</v>
      </c>
      <c r="E4844" s="1" t="s">
        <v>55</v>
      </c>
      <c r="F4844" s="1" t="s">
        <v>56</v>
      </c>
      <c r="G4844" s="1" t="s">
        <v>20</v>
      </c>
      <c r="H4844">
        <v>53</v>
      </c>
      <c r="I4844">
        <v>143</v>
      </c>
      <c r="J4844">
        <v>7579</v>
      </c>
      <c r="K4844">
        <v>4850.5600000000004</v>
      </c>
      <c r="L4844" s="1">
        <v>2728.4399999999996</v>
      </c>
      <c r="M4844" s="1" t="s">
        <v>25</v>
      </c>
      <c r="N4844" s="1" t="s">
        <v>197</v>
      </c>
    </row>
    <row r="4845" spans="1:14" x14ac:dyDescent="0.3">
      <c r="A4845" s="1" t="s">
        <v>40</v>
      </c>
      <c r="B4845">
        <v>1185732</v>
      </c>
      <c r="C4845" s="2">
        <v>44723</v>
      </c>
      <c r="D4845" s="1" t="s">
        <v>54</v>
      </c>
      <c r="E4845" s="1" t="s">
        <v>55</v>
      </c>
      <c r="F4845" s="1" t="s">
        <v>56</v>
      </c>
      <c r="G4845" s="1" t="s">
        <v>21</v>
      </c>
      <c r="H4845">
        <v>49</v>
      </c>
      <c r="I4845">
        <v>232</v>
      </c>
      <c r="J4845">
        <v>11368</v>
      </c>
      <c r="K4845">
        <v>6025.04</v>
      </c>
      <c r="L4845" s="1">
        <v>5342.96</v>
      </c>
      <c r="M4845" s="1" t="s">
        <v>25</v>
      </c>
      <c r="N4845" s="1" t="s">
        <v>196</v>
      </c>
    </row>
    <row r="4846" spans="1:14" x14ac:dyDescent="0.3">
      <c r="A4846" s="1" t="s">
        <v>40</v>
      </c>
      <c r="B4846">
        <v>1185732</v>
      </c>
      <c r="C4846" s="2">
        <v>44723</v>
      </c>
      <c r="D4846" s="1" t="s">
        <v>54</v>
      </c>
      <c r="E4846" s="1" t="s">
        <v>55</v>
      </c>
      <c r="F4846" s="1" t="s">
        <v>56</v>
      </c>
      <c r="G4846" s="1" t="s">
        <v>22</v>
      </c>
      <c r="H4846">
        <v>41</v>
      </c>
      <c r="I4846">
        <v>138</v>
      </c>
      <c r="J4846">
        <v>5658</v>
      </c>
      <c r="K4846">
        <v>2602.6799999999998</v>
      </c>
      <c r="L4846" s="1">
        <v>3055.32</v>
      </c>
      <c r="M4846" s="1" t="s">
        <v>25</v>
      </c>
      <c r="N4846" s="1" t="s">
        <v>196</v>
      </c>
    </row>
    <row r="4847" spans="1:14" x14ac:dyDescent="0.3">
      <c r="A4847" s="1" t="s">
        <v>40</v>
      </c>
      <c r="B4847">
        <v>1185732</v>
      </c>
      <c r="C4847" s="2">
        <v>44723</v>
      </c>
      <c r="D4847" s="1" t="s">
        <v>54</v>
      </c>
      <c r="E4847" s="1" t="s">
        <v>55</v>
      </c>
      <c r="F4847" s="1" t="s">
        <v>56</v>
      </c>
      <c r="G4847" s="1" t="s">
        <v>23</v>
      </c>
      <c r="H4847">
        <v>49</v>
      </c>
      <c r="I4847">
        <v>142</v>
      </c>
      <c r="J4847">
        <v>6958</v>
      </c>
      <c r="K4847">
        <v>3757.32</v>
      </c>
      <c r="L4847" s="1">
        <v>3200.68</v>
      </c>
      <c r="M4847" s="1" t="s">
        <v>25</v>
      </c>
      <c r="N4847" s="1" t="s">
        <v>197</v>
      </c>
    </row>
    <row r="4848" spans="1:14" x14ac:dyDescent="0.3">
      <c r="A4848" s="1" t="s">
        <v>40</v>
      </c>
      <c r="B4848">
        <v>1185732</v>
      </c>
      <c r="C4848" s="2">
        <v>44723</v>
      </c>
      <c r="D4848" s="1" t="s">
        <v>54</v>
      </c>
      <c r="E4848" s="1" t="s">
        <v>55</v>
      </c>
      <c r="F4848" s="1" t="s">
        <v>56</v>
      </c>
      <c r="G4848" s="1" t="s">
        <v>24</v>
      </c>
      <c r="H4848">
        <v>49</v>
      </c>
      <c r="I4848">
        <v>140</v>
      </c>
      <c r="J4848">
        <v>6860</v>
      </c>
      <c r="K4848">
        <v>3498.6</v>
      </c>
      <c r="L4848" s="1">
        <v>3361.4</v>
      </c>
      <c r="M4848" s="1" t="s">
        <v>25</v>
      </c>
      <c r="N4848" s="1" t="s">
        <v>197</v>
      </c>
    </row>
    <row r="4849" spans="1:14" x14ac:dyDescent="0.3">
      <c r="A4849" s="1" t="s">
        <v>40</v>
      </c>
      <c r="B4849">
        <v>1185732</v>
      </c>
      <c r="C4849" s="2">
        <v>44723</v>
      </c>
      <c r="D4849" s="1" t="s">
        <v>54</v>
      </c>
      <c r="E4849" s="1" t="s">
        <v>55</v>
      </c>
      <c r="F4849" s="1" t="s">
        <v>56</v>
      </c>
      <c r="G4849" s="1" t="s">
        <v>18</v>
      </c>
      <c r="H4849">
        <v>62</v>
      </c>
      <c r="I4849">
        <v>150</v>
      </c>
      <c r="J4849">
        <v>9300</v>
      </c>
      <c r="K4849">
        <v>4371</v>
      </c>
      <c r="L4849" s="1">
        <v>4929</v>
      </c>
      <c r="M4849" s="1" t="s">
        <v>25</v>
      </c>
      <c r="N4849" s="1" t="s">
        <v>196</v>
      </c>
    </row>
    <row r="4850" spans="1:14" x14ac:dyDescent="0.3">
      <c r="A4850" s="1" t="s">
        <v>40</v>
      </c>
      <c r="B4850">
        <v>1185732</v>
      </c>
      <c r="C4850" s="2">
        <v>44723</v>
      </c>
      <c r="D4850" s="1" t="s">
        <v>54</v>
      </c>
      <c r="E4850" s="1" t="s">
        <v>55</v>
      </c>
      <c r="F4850" s="1" t="s">
        <v>56</v>
      </c>
      <c r="G4850" s="1" t="s">
        <v>20</v>
      </c>
      <c r="H4850">
        <v>64</v>
      </c>
      <c r="I4850">
        <v>196</v>
      </c>
      <c r="J4850">
        <v>12544</v>
      </c>
      <c r="K4850">
        <v>7777.28</v>
      </c>
      <c r="L4850" s="1">
        <v>4766.72</v>
      </c>
      <c r="M4850" s="1" t="s">
        <v>25</v>
      </c>
      <c r="N4850" s="1" t="s">
        <v>197</v>
      </c>
    </row>
    <row r="4851" spans="1:14" x14ac:dyDescent="0.3">
      <c r="A4851" s="1" t="s">
        <v>40</v>
      </c>
      <c r="B4851">
        <v>1185732</v>
      </c>
      <c r="C4851" s="2">
        <v>44751</v>
      </c>
      <c r="D4851" s="1" t="s">
        <v>54</v>
      </c>
      <c r="E4851" s="1" t="s">
        <v>55</v>
      </c>
      <c r="F4851" s="1" t="s">
        <v>56</v>
      </c>
      <c r="G4851" s="1" t="s">
        <v>21</v>
      </c>
      <c r="H4851">
        <v>63</v>
      </c>
      <c r="I4851">
        <v>252</v>
      </c>
      <c r="J4851">
        <v>15876</v>
      </c>
      <c r="K4851">
        <v>8255.52</v>
      </c>
      <c r="L4851" s="1">
        <v>7620.48</v>
      </c>
      <c r="M4851" s="1" t="s">
        <v>25</v>
      </c>
      <c r="N4851" s="1" t="s">
        <v>196</v>
      </c>
    </row>
    <row r="4852" spans="1:14" x14ac:dyDescent="0.3">
      <c r="A4852" s="1" t="s">
        <v>40</v>
      </c>
      <c r="B4852">
        <v>1185732</v>
      </c>
      <c r="C4852" s="2">
        <v>44751</v>
      </c>
      <c r="D4852" s="1" t="s">
        <v>54</v>
      </c>
      <c r="E4852" s="1" t="s">
        <v>55</v>
      </c>
      <c r="F4852" s="1" t="s">
        <v>56</v>
      </c>
      <c r="G4852" s="1" t="s">
        <v>22</v>
      </c>
      <c r="H4852">
        <v>56</v>
      </c>
      <c r="I4852">
        <v>195</v>
      </c>
      <c r="J4852">
        <v>10920</v>
      </c>
      <c r="K4852">
        <v>5132.3999999999996</v>
      </c>
      <c r="L4852" s="1">
        <v>5787.6</v>
      </c>
      <c r="M4852" s="1" t="s">
        <v>25</v>
      </c>
      <c r="N4852" s="1" t="s">
        <v>196</v>
      </c>
    </row>
    <row r="4853" spans="1:14" x14ac:dyDescent="0.3">
      <c r="A4853" s="1" t="s">
        <v>40</v>
      </c>
      <c r="B4853">
        <v>1185732</v>
      </c>
      <c r="C4853" s="2">
        <v>44751</v>
      </c>
      <c r="D4853" s="1" t="s">
        <v>54</v>
      </c>
      <c r="E4853" s="1" t="s">
        <v>55</v>
      </c>
      <c r="F4853" s="1" t="s">
        <v>56</v>
      </c>
      <c r="G4853" s="1" t="s">
        <v>23</v>
      </c>
      <c r="H4853">
        <v>51</v>
      </c>
      <c r="I4853">
        <v>173</v>
      </c>
      <c r="J4853">
        <v>8823</v>
      </c>
      <c r="K4853">
        <v>4499.7300000000005</v>
      </c>
      <c r="L4853" s="1">
        <v>4323.2699999999995</v>
      </c>
      <c r="M4853" s="1" t="s">
        <v>25</v>
      </c>
      <c r="N4853" s="1" t="s">
        <v>197</v>
      </c>
    </row>
    <row r="4854" spans="1:14" x14ac:dyDescent="0.3">
      <c r="A4854" s="1" t="s">
        <v>40</v>
      </c>
      <c r="B4854">
        <v>1185732</v>
      </c>
      <c r="C4854" s="2">
        <v>44751</v>
      </c>
      <c r="D4854" s="1" t="s">
        <v>54</v>
      </c>
      <c r="E4854" s="1" t="s">
        <v>55</v>
      </c>
      <c r="F4854" s="1" t="s">
        <v>56</v>
      </c>
      <c r="G4854" s="1" t="s">
        <v>24</v>
      </c>
      <c r="H4854">
        <v>53</v>
      </c>
      <c r="I4854">
        <v>152</v>
      </c>
      <c r="J4854">
        <v>8056</v>
      </c>
      <c r="K4854">
        <v>4350.2400000000007</v>
      </c>
      <c r="L4854" s="1">
        <v>3705.7599999999993</v>
      </c>
      <c r="M4854" s="1" t="s">
        <v>25</v>
      </c>
      <c r="N4854" s="1" t="s">
        <v>197</v>
      </c>
    </row>
    <row r="4855" spans="1:14" x14ac:dyDescent="0.3">
      <c r="A4855" s="1" t="s">
        <v>40</v>
      </c>
      <c r="B4855">
        <v>1185732</v>
      </c>
      <c r="C4855" s="2">
        <v>44751</v>
      </c>
      <c r="D4855" s="1" t="s">
        <v>54</v>
      </c>
      <c r="E4855" s="1" t="s">
        <v>55</v>
      </c>
      <c r="F4855" s="1" t="s">
        <v>56</v>
      </c>
      <c r="G4855" s="1" t="s">
        <v>18</v>
      </c>
      <c r="H4855">
        <v>59</v>
      </c>
      <c r="I4855">
        <v>154</v>
      </c>
      <c r="J4855">
        <v>9086</v>
      </c>
      <c r="K4855">
        <v>4179.5599999999995</v>
      </c>
      <c r="L4855" s="1">
        <v>4906.4400000000005</v>
      </c>
      <c r="M4855" s="1" t="s">
        <v>25</v>
      </c>
      <c r="N4855" s="1" t="s">
        <v>196</v>
      </c>
    </row>
    <row r="4856" spans="1:14" x14ac:dyDescent="0.3">
      <c r="A4856" s="1" t="s">
        <v>40</v>
      </c>
      <c r="B4856">
        <v>1185732</v>
      </c>
      <c r="C4856" s="2">
        <v>44751</v>
      </c>
      <c r="D4856" s="1" t="s">
        <v>54</v>
      </c>
      <c r="E4856" s="1" t="s">
        <v>55</v>
      </c>
      <c r="F4856" s="1" t="s">
        <v>56</v>
      </c>
      <c r="G4856" s="1" t="s">
        <v>20</v>
      </c>
      <c r="H4856">
        <v>69</v>
      </c>
      <c r="I4856">
        <v>181</v>
      </c>
      <c r="J4856">
        <v>12489</v>
      </c>
      <c r="K4856">
        <v>7868.07</v>
      </c>
      <c r="L4856" s="1">
        <v>4620.93</v>
      </c>
      <c r="M4856" s="1" t="s">
        <v>25</v>
      </c>
      <c r="N4856" s="1" t="s">
        <v>197</v>
      </c>
    </row>
    <row r="4857" spans="1:14" x14ac:dyDescent="0.3">
      <c r="A4857" s="1" t="s">
        <v>40</v>
      </c>
      <c r="B4857">
        <v>1185732</v>
      </c>
      <c r="C4857" s="2">
        <v>44783</v>
      </c>
      <c r="D4857" s="1" t="s">
        <v>54</v>
      </c>
      <c r="E4857" s="1" t="s">
        <v>55</v>
      </c>
      <c r="F4857" s="1" t="s">
        <v>56</v>
      </c>
      <c r="G4857" s="1" t="s">
        <v>21</v>
      </c>
      <c r="H4857">
        <v>61</v>
      </c>
      <c r="I4857">
        <v>228</v>
      </c>
      <c r="J4857">
        <v>13908</v>
      </c>
      <c r="K4857">
        <v>6954</v>
      </c>
      <c r="L4857" s="1">
        <v>6954</v>
      </c>
      <c r="M4857" s="1" t="s">
        <v>25</v>
      </c>
      <c r="N4857" s="1" t="s">
        <v>196</v>
      </c>
    </row>
    <row r="4858" spans="1:14" x14ac:dyDescent="0.3">
      <c r="A4858" s="1" t="s">
        <v>40</v>
      </c>
      <c r="B4858">
        <v>1185732</v>
      </c>
      <c r="C4858" s="2">
        <v>44783</v>
      </c>
      <c r="D4858" s="1" t="s">
        <v>54</v>
      </c>
      <c r="E4858" s="1" t="s">
        <v>55</v>
      </c>
      <c r="F4858" s="1" t="s">
        <v>56</v>
      </c>
      <c r="G4858" s="1" t="s">
        <v>22</v>
      </c>
      <c r="H4858">
        <v>58</v>
      </c>
      <c r="I4858">
        <v>195</v>
      </c>
      <c r="J4858">
        <v>11310</v>
      </c>
      <c r="K4858">
        <v>5202.5999999999995</v>
      </c>
      <c r="L4858" s="1">
        <v>6107.4000000000005</v>
      </c>
      <c r="M4858" s="1" t="s">
        <v>25</v>
      </c>
      <c r="N4858" s="1" t="s">
        <v>196</v>
      </c>
    </row>
    <row r="4859" spans="1:14" x14ac:dyDescent="0.3">
      <c r="A4859" s="1" t="s">
        <v>40</v>
      </c>
      <c r="B4859">
        <v>1185732</v>
      </c>
      <c r="C4859" s="2">
        <v>44783</v>
      </c>
      <c r="D4859" s="1" t="s">
        <v>54</v>
      </c>
      <c r="E4859" s="1" t="s">
        <v>55</v>
      </c>
      <c r="F4859" s="1" t="s">
        <v>56</v>
      </c>
      <c r="G4859" s="1" t="s">
        <v>23</v>
      </c>
      <c r="H4859">
        <v>53</v>
      </c>
      <c r="I4859">
        <v>150</v>
      </c>
      <c r="J4859">
        <v>7950</v>
      </c>
      <c r="K4859">
        <v>4054.5</v>
      </c>
      <c r="L4859" s="1">
        <v>3895.5</v>
      </c>
      <c r="M4859" s="1" t="s">
        <v>25</v>
      </c>
      <c r="N4859" s="1" t="s">
        <v>197</v>
      </c>
    </row>
    <row r="4860" spans="1:14" x14ac:dyDescent="0.3">
      <c r="A4860" s="1" t="s">
        <v>40</v>
      </c>
      <c r="B4860">
        <v>1185732</v>
      </c>
      <c r="C4860" s="2">
        <v>44783</v>
      </c>
      <c r="D4860" s="1" t="s">
        <v>54</v>
      </c>
      <c r="E4860" s="1" t="s">
        <v>55</v>
      </c>
      <c r="F4860" s="1" t="s">
        <v>56</v>
      </c>
      <c r="G4860" s="1" t="s">
        <v>24</v>
      </c>
      <c r="H4860">
        <v>41</v>
      </c>
      <c r="I4860">
        <v>158</v>
      </c>
      <c r="J4860">
        <v>6478</v>
      </c>
      <c r="K4860">
        <v>3303.78</v>
      </c>
      <c r="L4860" s="1">
        <v>3174.22</v>
      </c>
      <c r="M4860" s="1" t="s">
        <v>25</v>
      </c>
      <c r="N4860" s="1" t="s">
        <v>197</v>
      </c>
    </row>
    <row r="4861" spans="1:14" x14ac:dyDescent="0.3">
      <c r="A4861" s="1" t="s">
        <v>40</v>
      </c>
      <c r="B4861">
        <v>1185732</v>
      </c>
      <c r="C4861" s="2">
        <v>44783</v>
      </c>
      <c r="D4861" s="1" t="s">
        <v>54</v>
      </c>
      <c r="E4861" s="1" t="s">
        <v>55</v>
      </c>
      <c r="F4861" s="1" t="s">
        <v>56</v>
      </c>
      <c r="G4861" s="1" t="s">
        <v>18</v>
      </c>
      <c r="H4861">
        <v>50</v>
      </c>
      <c r="I4861">
        <v>135</v>
      </c>
      <c r="J4861">
        <v>6750</v>
      </c>
      <c r="K4861">
        <v>3307.5</v>
      </c>
      <c r="L4861" s="1">
        <v>3442.5</v>
      </c>
      <c r="M4861" s="1" t="s">
        <v>25</v>
      </c>
      <c r="N4861" s="1" t="s">
        <v>196</v>
      </c>
    </row>
    <row r="4862" spans="1:14" x14ac:dyDescent="0.3">
      <c r="A4862" s="1" t="s">
        <v>40</v>
      </c>
      <c r="B4862">
        <v>1185732</v>
      </c>
      <c r="C4862" s="2">
        <v>44783</v>
      </c>
      <c r="D4862" s="1" t="s">
        <v>54</v>
      </c>
      <c r="E4862" s="1" t="s">
        <v>55</v>
      </c>
      <c r="F4862" s="1" t="s">
        <v>56</v>
      </c>
      <c r="G4862" s="1" t="s">
        <v>20</v>
      </c>
      <c r="H4862">
        <v>54</v>
      </c>
      <c r="I4862">
        <v>169</v>
      </c>
      <c r="J4862">
        <v>9126</v>
      </c>
      <c r="K4862">
        <v>5566.86</v>
      </c>
      <c r="L4862" s="1">
        <v>3559.1400000000003</v>
      </c>
      <c r="M4862" s="1" t="s">
        <v>25</v>
      </c>
      <c r="N4862" s="1" t="s">
        <v>197</v>
      </c>
    </row>
    <row r="4863" spans="1:14" x14ac:dyDescent="0.3">
      <c r="A4863" s="1" t="s">
        <v>40</v>
      </c>
      <c r="B4863">
        <v>1185732</v>
      </c>
      <c r="C4863" s="2">
        <v>44813</v>
      </c>
      <c r="D4863" s="1" t="s">
        <v>54</v>
      </c>
      <c r="E4863" s="1" t="s">
        <v>55</v>
      </c>
      <c r="F4863" s="1" t="s">
        <v>56</v>
      </c>
      <c r="G4863" s="1" t="s">
        <v>21</v>
      </c>
      <c r="H4863">
        <v>50</v>
      </c>
      <c r="I4863">
        <v>225</v>
      </c>
      <c r="J4863">
        <v>11250</v>
      </c>
      <c r="K4863">
        <v>6075</v>
      </c>
      <c r="L4863" s="1">
        <v>5175</v>
      </c>
      <c r="M4863" s="1" t="s">
        <v>25</v>
      </c>
      <c r="N4863" s="1" t="s">
        <v>196</v>
      </c>
    </row>
    <row r="4864" spans="1:14" x14ac:dyDescent="0.3">
      <c r="A4864" s="1" t="s">
        <v>40</v>
      </c>
      <c r="B4864">
        <v>1185732</v>
      </c>
      <c r="C4864" s="2">
        <v>44813</v>
      </c>
      <c r="D4864" s="1" t="s">
        <v>54</v>
      </c>
      <c r="E4864" s="1" t="s">
        <v>55</v>
      </c>
      <c r="F4864" s="1" t="s">
        <v>56</v>
      </c>
      <c r="G4864" s="1" t="s">
        <v>22</v>
      </c>
      <c r="H4864">
        <v>47</v>
      </c>
      <c r="I4864">
        <v>173</v>
      </c>
      <c r="J4864">
        <v>8131</v>
      </c>
      <c r="K4864">
        <v>3821.5699999999997</v>
      </c>
      <c r="L4864" s="1">
        <v>4309.43</v>
      </c>
      <c r="M4864" s="1" t="s">
        <v>25</v>
      </c>
      <c r="N4864" s="1" t="s">
        <v>196</v>
      </c>
    </row>
    <row r="4865" spans="1:14" x14ac:dyDescent="0.3">
      <c r="A4865" s="1" t="s">
        <v>40</v>
      </c>
      <c r="B4865">
        <v>1185732</v>
      </c>
      <c r="C4865" s="2">
        <v>44813</v>
      </c>
      <c r="D4865" s="1" t="s">
        <v>54</v>
      </c>
      <c r="E4865" s="1" t="s">
        <v>55</v>
      </c>
      <c r="F4865" s="1" t="s">
        <v>56</v>
      </c>
      <c r="G4865" s="1" t="s">
        <v>23</v>
      </c>
      <c r="H4865">
        <v>23</v>
      </c>
      <c r="I4865">
        <v>138</v>
      </c>
      <c r="J4865">
        <v>3174</v>
      </c>
      <c r="K4865">
        <v>1745.7</v>
      </c>
      <c r="L4865" s="1">
        <v>1428.3</v>
      </c>
      <c r="M4865" s="1" t="s">
        <v>25</v>
      </c>
      <c r="N4865" s="1" t="s">
        <v>197</v>
      </c>
    </row>
    <row r="4866" spans="1:14" x14ac:dyDescent="0.3">
      <c r="A4866" s="1" t="s">
        <v>40</v>
      </c>
      <c r="B4866">
        <v>1185732</v>
      </c>
      <c r="C4866" s="2">
        <v>44813</v>
      </c>
      <c r="D4866" s="1" t="s">
        <v>54</v>
      </c>
      <c r="E4866" s="1" t="s">
        <v>55</v>
      </c>
      <c r="F4866" s="1" t="s">
        <v>56</v>
      </c>
      <c r="G4866" s="1" t="s">
        <v>24</v>
      </c>
      <c r="H4866">
        <v>24</v>
      </c>
      <c r="I4866">
        <v>113</v>
      </c>
      <c r="J4866">
        <v>2712</v>
      </c>
      <c r="K4866">
        <v>1383.1200000000001</v>
      </c>
      <c r="L4866" s="1">
        <v>1328.8799999999999</v>
      </c>
      <c r="M4866" s="1" t="s">
        <v>25</v>
      </c>
      <c r="N4866" s="1" t="s">
        <v>197</v>
      </c>
    </row>
    <row r="4867" spans="1:14" x14ac:dyDescent="0.3">
      <c r="A4867" s="1" t="s">
        <v>40</v>
      </c>
      <c r="B4867">
        <v>1185732</v>
      </c>
      <c r="C4867" s="2">
        <v>44813</v>
      </c>
      <c r="D4867" s="1" t="s">
        <v>54</v>
      </c>
      <c r="E4867" s="1" t="s">
        <v>55</v>
      </c>
      <c r="F4867" s="1" t="s">
        <v>56</v>
      </c>
      <c r="G4867" s="1" t="s">
        <v>18</v>
      </c>
      <c r="H4867">
        <v>32</v>
      </c>
      <c r="I4867">
        <v>122</v>
      </c>
      <c r="J4867">
        <v>3904</v>
      </c>
      <c r="K4867">
        <v>1873.9199999999998</v>
      </c>
      <c r="L4867" s="1">
        <v>2030.0800000000002</v>
      </c>
      <c r="M4867" s="1" t="s">
        <v>25</v>
      </c>
      <c r="N4867" s="1" t="s">
        <v>196</v>
      </c>
    </row>
    <row r="4868" spans="1:14" x14ac:dyDescent="0.3">
      <c r="A4868" s="1" t="s">
        <v>40</v>
      </c>
      <c r="B4868">
        <v>1185732</v>
      </c>
      <c r="C4868" s="2">
        <v>44813</v>
      </c>
      <c r="D4868" s="1" t="s">
        <v>54</v>
      </c>
      <c r="E4868" s="1" t="s">
        <v>55</v>
      </c>
      <c r="F4868" s="1" t="s">
        <v>56</v>
      </c>
      <c r="G4868" s="1" t="s">
        <v>20</v>
      </c>
      <c r="H4868">
        <v>37</v>
      </c>
      <c r="I4868">
        <v>138</v>
      </c>
      <c r="J4868">
        <v>5106</v>
      </c>
      <c r="K4868">
        <v>3165.72</v>
      </c>
      <c r="L4868" s="1">
        <v>1940.2800000000002</v>
      </c>
      <c r="M4868" s="1" t="s">
        <v>25</v>
      </c>
      <c r="N4868" s="1" t="s">
        <v>197</v>
      </c>
    </row>
    <row r="4869" spans="1:14" x14ac:dyDescent="0.3">
      <c r="A4869" s="1" t="s">
        <v>40</v>
      </c>
      <c r="B4869">
        <v>1185732</v>
      </c>
      <c r="C4869" s="2">
        <v>44845</v>
      </c>
      <c r="D4869" s="1" t="s">
        <v>54</v>
      </c>
      <c r="E4869" s="1" t="s">
        <v>55</v>
      </c>
      <c r="F4869" s="1" t="s">
        <v>56</v>
      </c>
      <c r="G4869" s="1" t="s">
        <v>21</v>
      </c>
      <c r="H4869">
        <v>36</v>
      </c>
      <c r="I4869">
        <v>210</v>
      </c>
      <c r="J4869">
        <v>7560</v>
      </c>
      <c r="K4869">
        <v>3931.2000000000003</v>
      </c>
      <c r="L4869" s="1">
        <v>3628.7999999999997</v>
      </c>
      <c r="M4869" s="1" t="s">
        <v>25</v>
      </c>
      <c r="N4869" s="1" t="s">
        <v>196</v>
      </c>
    </row>
    <row r="4870" spans="1:14" x14ac:dyDescent="0.3">
      <c r="A4870" s="1" t="s">
        <v>40</v>
      </c>
      <c r="B4870">
        <v>1185732</v>
      </c>
      <c r="C4870" s="2">
        <v>44845</v>
      </c>
      <c r="D4870" s="1" t="s">
        <v>54</v>
      </c>
      <c r="E4870" s="1" t="s">
        <v>55</v>
      </c>
      <c r="F4870" s="1" t="s">
        <v>56</v>
      </c>
      <c r="G4870" s="1" t="s">
        <v>22</v>
      </c>
      <c r="H4870">
        <v>29</v>
      </c>
      <c r="I4870">
        <v>138</v>
      </c>
      <c r="J4870">
        <v>4002</v>
      </c>
      <c r="K4870">
        <v>1880.9399999999998</v>
      </c>
      <c r="L4870" s="1">
        <v>2121.0600000000004</v>
      </c>
      <c r="M4870" s="1" t="s">
        <v>25</v>
      </c>
      <c r="N4870" s="1" t="s">
        <v>196</v>
      </c>
    </row>
    <row r="4871" spans="1:14" x14ac:dyDescent="0.3">
      <c r="A4871" s="1" t="s">
        <v>40</v>
      </c>
      <c r="B4871">
        <v>1185732</v>
      </c>
      <c r="C4871" s="2">
        <v>44845</v>
      </c>
      <c r="D4871" s="1" t="s">
        <v>54</v>
      </c>
      <c r="E4871" s="1" t="s">
        <v>55</v>
      </c>
      <c r="F4871" s="1" t="s">
        <v>56</v>
      </c>
      <c r="G4871" s="1" t="s">
        <v>23</v>
      </c>
      <c r="H4871">
        <v>27</v>
      </c>
      <c r="I4871">
        <v>106</v>
      </c>
      <c r="J4871">
        <v>2862</v>
      </c>
      <c r="K4871">
        <v>1516.8600000000001</v>
      </c>
      <c r="L4871" s="1">
        <v>1345.1399999999999</v>
      </c>
      <c r="M4871" s="1" t="s">
        <v>25</v>
      </c>
      <c r="N4871" s="1" t="s">
        <v>197</v>
      </c>
    </row>
    <row r="4872" spans="1:14" x14ac:dyDescent="0.3">
      <c r="A4872" s="1" t="s">
        <v>40</v>
      </c>
      <c r="B4872">
        <v>1185732</v>
      </c>
      <c r="C4872" s="2">
        <v>44845</v>
      </c>
      <c r="D4872" s="1" t="s">
        <v>54</v>
      </c>
      <c r="E4872" s="1" t="s">
        <v>55</v>
      </c>
      <c r="F4872" s="1" t="s">
        <v>56</v>
      </c>
      <c r="G4872" s="1" t="s">
        <v>24</v>
      </c>
      <c r="H4872">
        <v>29</v>
      </c>
      <c r="I4872">
        <v>112</v>
      </c>
      <c r="J4872">
        <v>3248</v>
      </c>
      <c r="K4872">
        <v>1656.48</v>
      </c>
      <c r="L4872" s="1">
        <v>1591.52</v>
      </c>
      <c r="M4872" s="1" t="s">
        <v>25</v>
      </c>
      <c r="N4872" s="1" t="s">
        <v>197</v>
      </c>
    </row>
    <row r="4873" spans="1:14" x14ac:dyDescent="0.3">
      <c r="A4873" s="1" t="s">
        <v>40</v>
      </c>
      <c r="B4873">
        <v>1185732</v>
      </c>
      <c r="C4873" s="2">
        <v>44845</v>
      </c>
      <c r="D4873" s="1" t="s">
        <v>54</v>
      </c>
      <c r="E4873" s="1" t="s">
        <v>55</v>
      </c>
      <c r="F4873" s="1" t="s">
        <v>56</v>
      </c>
      <c r="G4873" s="1" t="s">
        <v>18</v>
      </c>
      <c r="H4873">
        <v>37</v>
      </c>
      <c r="I4873">
        <v>116</v>
      </c>
      <c r="J4873">
        <v>4292</v>
      </c>
      <c r="K4873">
        <v>1974.32</v>
      </c>
      <c r="L4873" s="1">
        <v>2317.6800000000003</v>
      </c>
      <c r="M4873" s="1" t="s">
        <v>25</v>
      </c>
      <c r="N4873" s="1" t="s">
        <v>196</v>
      </c>
    </row>
    <row r="4874" spans="1:14" x14ac:dyDescent="0.3">
      <c r="A4874" s="1" t="s">
        <v>40</v>
      </c>
      <c r="B4874">
        <v>1185732</v>
      </c>
      <c r="C4874" s="2">
        <v>44845</v>
      </c>
      <c r="D4874" s="1" t="s">
        <v>54</v>
      </c>
      <c r="E4874" s="1" t="s">
        <v>55</v>
      </c>
      <c r="F4874" s="1" t="s">
        <v>56</v>
      </c>
      <c r="G4874" s="1" t="s">
        <v>20</v>
      </c>
      <c r="H4874">
        <v>38</v>
      </c>
      <c r="I4874">
        <v>147</v>
      </c>
      <c r="J4874">
        <v>5586</v>
      </c>
      <c r="K4874">
        <v>3519.18</v>
      </c>
      <c r="L4874" s="1">
        <v>2066.8200000000002</v>
      </c>
      <c r="M4874" s="1" t="s">
        <v>25</v>
      </c>
      <c r="N4874" s="1" t="s">
        <v>197</v>
      </c>
    </row>
    <row r="4875" spans="1:14" x14ac:dyDescent="0.3">
      <c r="A4875" s="1" t="s">
        <v>40</v>
      </c>
      <c r="B4875">
        <v>1185732</v>
      </c>
      <c r="C4875" s="2">
        <v>44875</v>
      </c>
      <c r="D4875" s="1" t="s">
        <v>54</v>
      </c>
      <c r="E4875" s="1" t="s">
        <v>55</v>
      </c>
      <c r="F4875" s="1" t="s">
        <v>56</v>
      </c>
      <c r="G4875" s="1" t="s">
        <v>21</v>
      </c>
      <c r="H4875">
        <v>34</v>
      </c>
      <c r="I4875">
        <v>169</v>
      </c>
      <c r="J4875">
        <v>5746</v>
      </c>
      <c r="K4875">
        <v>2987.92</v>
      </c>
      <c r="L4875" s="1">
        <v>2758.08</v>
      </c>
      <c r="M4875" s="1" t="s">
        <v>25</v>
      </c>
      <c r="N4875" s="1" t="s">
        <v>196</v>
      </c>
    </row>
    <row r="4876" spans="1:14" x14ac:dyDescent="0.3">
      <c r="A4876" s="1" t="s">
        <v>40</v>
      </c>
      <c r="B4876">
        <v>1185732</v>
      </c>
      <c r="C4876" s="2">
        <v>44875</v>
      </c>
      <c r="D4876" s="1" t="s">
        <v>54</v>
      </c>
      <c r="E4876" s="1" t="s">
        <v>55</v>
      </c>
      <c r="F4876" s="1" t="s">
        <v>56</v>
      </c>
      <c r="G4876" s="1" t="s">
        <v>22</v>
      </c>
      <c r="H4876">
        <v>24</v>
      </c>
      <c r="I4876">
        <v>140</v>
      </c>
      <c r="J4876">
        <v>3360</v>
      </c>
      <c r="K4876">
        <v>1511.9999999999998</v>
      </c>
      <c r="L4876" s="1">
        <v>1848.0000000000002</v>
      </c>
      <c r="M4876" s="1" t="s">
        <v>25</v>
      </c>
      <c r="N4876" s="1" t="s">
        <v>196</v>
      </c>
    </row>
    <row r="4877" spans="1:14" x14ac:dyDescent="0.3">
      <c r="A4877" s="1" t="s">
        <v>40</v>
      </c>
      <c r="B4877">
        <v>1185732</v>
      </c>
      <c r="C4877" s="2">
        <v>44875</v>
      </c>
      <c r="D4877" s="1" t="s">
        <v>54</v>
      </c>
      <c r="E4877" s="1" t="s">
        <v>55</v>
      </c>
      <c r="F4877" s="1" t="s">
        <v>56</v>
      </c>
      <c r="G4877" s="1" t="s">
        <v>23</v>
      </c>
      <c r="H4877">
        <v>32</v>
      </c>
      <c r="I4877">
        <v>116</v>
      </c>
      <c r="J4877">
        <v>3712</v>
      </c>
      <c r="K4877">
        <v>1856</v>
      </c>
      <c r="L4877" s="1">
        <v>1856</v>
      </c>
      <c r="M4877" s="1" t="s">
        <v>25</v>
      </c>
      <c r="N4877" s="1" t="s">
        <v>197</v>
      </c>
    </row>
    <row r="4878" spans="1:14" x14ac:dyDescent="0.3">
      <c r="A4878" s="1" t="s">
        <v>40</v>
      </c>
      <c r="B4878">
        <v>1185732</v>
      </c>
      <c r="C4878" s="2">
        <v>44875</v>
      </c>
      <c r="D4878" s="1" t="s">
        <v>54</v>
      </c>
      <c r="E4878" s="1" t="s">
        <v>55</v>
      </c>
      <c r="F4878" s="1" t="s">
        <v>56</v>
      </c>
      <c r="G4878" s="1" t="s">
        <v>24</v>
      </c>
      <c r="H4878">
        <v>59</v>
      </c>
      <c r="I4878">
        <v>135</v>
      </c>
      <c r="J4878">
        <v>7965</v>
      </c>
      <c r="K4878">
        <v>3982.5</v>
      </c>
      <c r="L4878" s="1">
        <v>3982.5</v>
      </c>
      <c r="M4878" s="1" t="s">
        <v>25</v>
      </c>
      <c r="N4878" s="1" t="s">
        <v>197</v>
      </c>
    </row>
    <row r="4879" spans="1:14" x14ac:dyDescent="0.3">
      <c r="A4879" s="1" t="s">
        <v>40</v>
      </c>
      <c r="B4879">
        <v>1185732</v>
      </c>
      <c r="C4879" s="2">
        <v>44875</v>
      </c>
      <c r="D4879" s="1" t="s">
        <v>54</v>
      </c>
      <c r="E4879" s="1" t="s">
        <v>55</v>
      </c>
      <c r="F4879" s="1" t="s">
        <v>56</v>
      </c>
      <c r="G4879" s="1" t="s">
        <v>18</v>
      </c>
      <c r="H4879">
        <v>76</v>
      </c>
      <c r="I4879">
        <v>138</v>
      </c>
      <c r="J4879">
        <v>10488</v>
      </c>
      <c r="K4879">
        <v>5139.12</v>
      </c>
      <c r="L4879" s="1">
        <v>5348.88</v>
      </c>
      <c r="M4879" s="1" t="s">
        <v>25</v>
      </c>
      <c r="N4879" s="1" t="s">
        <v>196</v>
      </c>
    </row>
    <row r="4880" spans="1:14" x14ac:dyDescent="0.3">
      <c r="A4880" s="1" t="s">
        <v>40</v>
      </c>
      <c r="B4880">
        <v>1185732</v>
      </c>
      <c r="C4880" s="2">
        <v>44875</v>
      </c>
      <c r="D4880" s="1" t="s">
        <v>54</v>
      </c>
      <c r="E4880" s="1" t="s">
        <v>55</v>
      </c>
      <c r="F4880" s="1" t="s">
        <v>56</v>
      </c>
      <c r="G4880" s="1" t="s">
        <v>20</v>
      </c>
      <c r="H4880">
        <v>74</v>
      </c>
      <c r="I4880">
        <v>167</v>
      </c>
      <c r="J4880">
        <v>12358</v>
      </c>
      <c r="K4880">
        <v>7909.12</v>
      </c>
      <c r="L4880" s="1">
        <v>4448.88</v>
      </c>
      <c r="M4880" s="1" t="s">
        <v>25</v>
      </c>
      <c r="N4880" s="1" t="s">
        <v>197</v>
      </c>
    </row>
    <row r="4881" spans="1:14" x14ac:dyDescent="0.3">
      <c r="A4881" s="1" t="s">
        <v>40</v>
      </c>
      <c r="B4881">
        <v>1185732</v>
      </c>
      <c r="C4881" s="2">
        <v>44904</v>
      </c>
      <c r="D4881" s="1" t="s">
        <v>54</v>
      </c>
      <c r="E4881" s="1" t="s">
        <v>55</v>
      </c>
      <c r="F4881" s="1" t="s">
        <v>56</v>
      </c>
      <c r="G4881" s="1" t="s">
        <v>21</v>
      </c>
      <c r="H4881">
        <v>70</v>
      </c>
      <c r="I4881">
        <v>231</v>
      </c>
      <c r="J4881">
        <v>16170</v>
      </c>
      <c r="K4881">
        <v>8085</v>
      </c>
      <c r="L4881" s="1">
        <v>8085</v>
      </c>
      <c r="M4881" s="1" t="s">
        <v>25</v>
      </c>
      <c r="N4881" s="1" t="s">
        <v>196</v>
      </c>
    </row>
    <row r="4882" spans="1:14" x14ac:dyDescent="0.3">
      <c r="A4882" s="1" t="s">
        <v>40</v>
      </c>
      <c r="B4882">
        <v>1185732</v>
      </c>
      <c r="C4882" s="2">
        <v>44904</v>
      </c>
      <c r="D4882" s="1" t="s">
        <v>54</v>
      </c>
      <c r="E4882" s="1" t="s">
        <v>55</v>
      </c>
      <c r="F4882" s="1" t="s">
        <v>56</v>
      </c>
      <c r="G4882" s="1" t="s">
        <v>22</v>
      </c>
      <c r="H4882">
        <v>60</v>
      </c>
      <c r="I4882">
        <v>181</v>
      </c>
      <c r="J4882">
        <v>10860</v>
      </c>
      <c r="K4882">
        <v>5104.2</v>
      </c>
      <c r="L4882" s="1">
        <v>5755.8</v>
      </c>
      <c r="M4882" s="1" t="s">
        <v>25</v>
      </c>
      <c r="N4882" s="1" t="s">
        <v>196</v>
      </c>
    </row>
    <row r="4883" spans="1:14" x14ac:dyDescent="0.3">
      <c r="A4883" s="1" t="s">
        <v>40</v>
      </c>
      <c r="B4883">
        <v>1185732</v>
      </c>
      <c r="C4883" s="2">
        <v>44583</v>
      </c>
      <c r="D4883" s="1" t="s">
        <v>54</v>
      </c>
      <c r="E4883" s="1" t="s">
        <v>55</v>
      </c>
      <c r="F4883" s="1" t="s">
        <v>56</v>
      </c>
      <c r="G4883" s="1" t="s">
        <v>21</v>
      </c>
      <c r="H4883">
        <v>37</v>
      </c>
      <c r="I4883">
        <v>135</v>
      </c>
      <c r="J4883">
        <v>4995</v>
      </c>
      <c r="K4883">
        <v>2697.3</v>
      </c>
      <c r="L4883" s="1">
        <v>2297.6999999999998</v>
      </c>
      <c r="M4883" s="1" t="s">
        <v>25</v>
      </c>
      <c r="N4883" s="1" t="s">
        <v>196</v>
      </c>
    </row>
    <row r="4884" spans="1:14" x14ac:dyDescent="0.3">
      <c r="A4884" s="1" t="s">
        <v>40</v>
      </c>
      <c r="B4884">
        <v>1185732</v>
      </c>
      <c r="C4884" s="2">
        <v>44583</v>
      </c>
      <c r="D4884" s="1" t="s">
        <v>54</v>
      </c>
      <c r="E4884" s="1" t="s">
        <v>55</v>
      </c>
      <c r="F4884" s="1" t="s">
        <v>56</v>
      </c>
      <c r="G4884" s="1" t="s">
        <v>22</v>
      </c>
      <c r="H4884">
        <v>38</v>
      </c>
      <c r="I4884">
        <v>78</v>
      </c>
      <c r="J4884">
        <v>2964</v>
      </c>
      <c r="K4884">
        <v>1393.08</v>
      </c>
      <c r="L4884" s="1">
        <v>1570.92</v>
      </c>
      <c r="M4884" s="1" t="s">
        <v>25</v>
      </c>
      <c r="N4884" s="1" t="s">
        <v>196</v>
      </c>
    </row>
    <row r="4885" spans="1:14" x14ac:dyDescent="0.3">
      <c r="A4885" s="1" t="s">
        <v>40</v>
      </c>
      <c r="B4885">
        <v>1185732</v>
      </c>
      <c r="C4885" s="2">
        <v>44583</v>
      </c>
      <c r="D4885" s="1" t="s">
        <v>54</v>
      </c>
      <c r="E4885" s="1" t="s">
        <v>55</v>
      </c>
      <c r="F4885" s="1" t="s">
        <v>56</v>
      </c>
      <c r="G4885" s="1" t="s">
        <v>23</v>
      </c>
      <c r="H4885">
        <v>28</v>
      </c>
      <c r="I4885">
        <v>75</v>
      </c>
      <c r="J4885">
        <v>2100</v>
      </c>
      <c r="K4885">
        <v>1092</v>
      </c>
      <c r="L4885" s="1">
        <v>1008</v>
      </c>
      <c r="M4885" s="1" t="s">
        <v>25</v>
      </c>
      <c r="N4885" s="1" t="s">
        <v>197</v>
      </c>
    </row>
    <row r="4886" spans="1:14" x14ac:dyDescent="0.3">
      <c r="A4886" s="1" t="s">
        <v>40</v>
      </c>
      <c r="B4886">
        <v>1185732</v>
      </c>
      <c r="C4886" s="2">
        <v>44583</v>
      </c>
      <c r="D4886" s="1" t="s">
        <v>54</v>
      </c>
      <c r="E4886" s="1" t="s">
        <v>55</v>
      </c>
      <c r="F4886" s="1" t="s">
        <v>56</v>
      </c>
      <c r="G4886" s="1" t="s">
        <v>24</v>
      </c>
      <c r="H4886">
        <v>34</v>
      </c>
      <c r="I4886">
        <v>42</v>
      </c>
      <c r="J4886">
        <v>1428</v>
      </c>
      <c r="K4886">
        <v>714</v>
      </c>
      <c r="L4886" s="1">
        <v>714</v>
      </c>
      <c r="M4886" s="1" t="s">
        <v>25</v>
      </c>
      <c r="N4886" s="1" t="s">
        <v>197</v>
      </c>
    </row>
    <row r="4887" spans="1:14" x14ac:dyDescent="0.3">
      <c r="A4887" s="1" t="s">
        <v>40</v>
      </c>
      <c r="B4887">
        <v>1185732</v>
      </c>
      <c r="C4887" s="2">
        <v>44583</v>
      </c>
      <c r="D4887" s="1" t="s">
        <v>54</v>
      </c>
      <c r="E4887" s="1" t="s">
        <v>55</v>
      </c>
      <c r="F4887" s="1" t="s">
        <v>56</v>
      </c>
      <c r="G4887" s="1" t="s">
        <v>18</v>
      </c>
      <c r="H4887">
        <v>46</v>
      </c>
      <c r="I4887">
        <v>52</v>
      </c>
      <c r="J4887">
        <v>2392</v>
      </c>
      <c r="K4887">
        <v>1124.24</v>
      </c>
      <c r="L4887" s="1">
        <v>1267.76</v>
      </c>
      <c r="M4887" s="1" t="s">
        <v>25</v>
      </c>
      <c r="N4887" s="1" t="s">
        <v>196</v>
      </c>
    </row>
    <row r="4888" spans="1:14" x14ac:dyDescent="0.3">
      <c r="A4888" s="1" t="s">
        <v>40</v>
      </c>
      <c r="B4888">
        <v>1185732</v>
      </c>
      <c r="C4888" s="2">
        <v>44583</v>
      </c>
      <c r="D4888" s="1" t="s">
        <v>54</v>
      </c>
      <c r="E4888" s="1" t="s">
        <v>55</v>
      </c>
      <c r="F4888" s="1" t="s">
        <v>56</v>
      </c>
      <c r="G4888" s="1" t="s">
        <v>20</v>
      </c>
      <c r="H4888">
        <v>37</v>
      </c>
      <c r="I4888">
        <v>81</v>
      </c>
      <c r="J4888">
        <v>2997</v>
      </c>
      <c r="K4888">
        <v>1618.38</v>
      </c>
      <c r="L4888" s="1">
        <v>1378.62</v>
      </c>
      <c r="M4888" s="1" t="s">
        <v>25</v>
      </c>
      <c r="N4888" s="1" t="s">
        <v>197</v>
      </c>
    </row>
    <row r="4889" spans="1:14" x14ac:dyDescent="0.3">
      <c r="A4889" s="1" t="s">
        <v>40</v>
      </c>
      <c r="B4889">
        <v>1185732</v>
      </c>
      <c r="C4889" s="2">
        <v>44614</v>
      </c>
      <c r="D4889" s="1" t="s">
        <v>54</v>
      </c>
      <c r="E4889" s="1" t="s">
        <v>55</v>
      </c>
      <c r="F4889" s="1" t="s">
        <v>56</v>
      </c>
      <c r="G4889" s="1" t="s">
        <v>21</v>
      </c>
      <c r="H4889">
        <v>38</v>
      </c>
      <c r="I4889">
        <v>138</v>
      </c>
      <c r="J4889">
        <v>5244</v>
      </c>
      <c r="K4889">
        <v>2779.32</v>
      </c>
      <c r="L4889" s="1">
        <v>2464.6799999999998</v>
      </c>
      <c r="M4889" s="1" t="s">
        <v>25</v>
      </c>
      <c r="N4889" s="1" t="s">
        <v>196</v>
      </c>
    </row>
    <row r="4890" spans="1:14" x14ac:dyDescent="0.3">
      <c r="A4890" s="1" t="s">
        <v>40</v>
      </c>
      <c r="B4890">
        <v>1185732</v>
      </c>
      <c r="C4890" s="2">
        <v>44614</v>
      </c>
      <c r="D4890" s="1" t="s">
        <v>54</v>
      </c>
      <c r="E4890" s="1" t="s">
        <v>55</v>
      </c>
      <c r="F4890" s="1" t="s">
        <v>56</v>
      </c>
      <c r="G4890" s="1" t="s">
        <v>22</v>
      </c>
      <c r="H4890">
        <v>38</v>
      </c>
      <c r="I4890">
        <v>58</v>
      </c>
      <c r="J4890">
        <v>2204</v>
      </c>
      <c r="K4890">
        <v>1013.8399999999999</v>
      </c>
      <c r="L4890" s="1">
        <v>1190.1600000000001</v>
      </c>
      <c r="M4890" s="1" t="s">
        <v>25</v>
      </c>
      <c r="N4890" s="1" t="s">
        <v>196</v>
      </c>
    </row>
    <row r="4891" spans="1:14" x14ac:dyDescent="0.3">
      <c r="A4891" s="1" t="s">
        <v>40</v>
      </c>
      <c r="B4891">
        <v>1185732</v>
      </c>
      <c r="C4891" s="2">
        <v>44614</v>
      </c>
      <c r="D4891" s="1" t="s">
        <v>54</v>
      </c>
      <c r="E4891" s="1" t="s">
        <v>55</v>
      </c>
      <c r="F4891" s="1" t="s">
        <v>56</v>
      </c>
      <c r="G4891" s="1" t="s">
        <v>23</v>
      </c>
      <c r="H4891">
        <v>29</v>
      </c>
      <c r="I4891">
        <v>63</v>
      </c>
      <c r="J4891">
        <v>1827</v>
      </c>
      <c r="K4891">
        <v>968.31000000000006</v>
      </c>
      <c r="L4891" s="1">
        <v>858.68999999999994</v>
      </c>
      <c r="M4891" s="1" t="s">
        <v>25</v>
      </c>
      <c r="N4891" s="1" t="s">
        <v>197</v>
      </c>
    </row>
    <row r="4892" spans="1:14" x14ac:dyDescent="0.3">
      <c r="A4892" s="1" t="s">
        <v>40</v>
      </c>
      <c r="B4892">
        <v>1185732</v>
      </c>
      <c r="C4892" s="2">
        <v>44238</v>
      </c>
      <c r="D4892" s="1" t="s">
        <v>54</v>
      </c>
      <c r="E4892" s="1" t="s">
        <v>55</v>
      </c>
      <c r="F4892" s="1" t="s">
        <v>56</v>
      </c>
      <c r="G4892" s="1" t="s">
        <v>24</v>
      </c>
      <c r="H4892">
        <v>30</v>
      </c>
      <c r="I4892">
        <v>375</v>
      </c>
      <c r="J4892">
        <v>112500</v>
      </c>
      <c r="K4892">
        <v>45000</v>
      </c>
      <c r="L4892" s="1">
        <v>67500</v>
      </c>
      <c r="M4892" s="1" t="s">
        <v>25</v>
      </c>
      <c r="N4892" s="1" t="s">
        <v>197</v>
      </c>
    </row>
    <row r="4893" spans="1:14" x14ac:dyDescent="0.3">
      <c r="A4893" s="1" t="s">
        <v>40</v>
      </c>
      <c r="B4893">
        <v>1185732</v>
      </c>
      <c r="C4893" s="2">
        <v>44264</v>
      </c>
      <c r="D4893" s="1" t="s">
        <v>54</v>
      </c>
      <c r="E4893" s="1" t="s">
        <v>55</v>
      </c>
      <c r="F4893" s="1" t="s">
        <v>56</v>
      </c>
      <c r="G4893" s="1" t="s">
        <v>21</v>
      </c>
      <c r="H4893">
        <v>30</v>
      </c>
      <c r="I4893">
        <v>770</v>
      </c>
      <c r="J4893">
        <v>231000</v>
      </c>
      <c r="K4893">
        <v>92400</v>
      </c>
      <c r="L4893" s="1">
        <v>138600</v>
      </c>
      <c r="M4893" s="1" t="s">
        <v>25</v>
      </c>
      <c r="N4893" s="1" t="s">
        <v>196</v>
      </c>
    </row>
    <row r="4894" spans="1:14" x14ac:dyDescent="0.3">
      <c r="A4894" s="1" t="s">
        <v>40</v>
      </c>
      <c r="B4894">
        <v>1185732</v>
      </c>
      <c r="C4894" s="2">
        <v>44264</v>
      </c>
      <c r="D4894" s="1" t="s">
        <v>54</v>
      </c>
      <c r="E4894" s="1" t="s">
        <v>55</v>
      </c>
      <c r="F4894" s="1" t="s">
        <v>56</v>
      </c>
      <c r="G4894" s="1" t="s">
        <v>23</v>
      </c>
      <c r="H4894">
        <v>20</v>
      </c>
      <c r="I4894">
        <v>475</v>
      </c>
      <c r="J4894">
        <v>95000</v>
      </c>
      <c r="K4894">
        <v>38000</v>
      </c>
      <c r="L4894" s="1">
        <v>57000</v>
      </c>
      <c r="M4894" s="1" t="s">
        <v>25</v>
      </c>
      <c r="N4894" s="1" t="s">
        <v>197</v>
      </c>
    </row>
    <row r="4895" spans="1:14" x14ac:dyDescent="0.3">
      <c r="A4895" s="1" t="s">
        <v>40</v>
      </c>
      <c r="B4895">
        <v>1185732</v>
      </c>
      <c r="C4895" s="2">
        <v>44264</v>
      </c>
      <c r="D4895" s="1" t="s">
        <v>54</v>
      </c>
      <c r="E4895" s="1" t="s">
        <v>55</v>
      </c>
      <c r="F4895" s="1" t="s">
        <v>56</v>
      </c>
      <c r="G4895" s="1" t="s">
        <v>24</v>
      </c>
      <c r="H4895">
        <v>24.999999999999993</v>
      </c>
      <c r="I4895">
        <v>325</v>
      </c>
      <c r="J4895">
        <v>81249.999999999971</v>
      </c>
      <c r="K4895">
        <v>32499.999999999989</v>
      </c>
      <c r="L4895" s="1">
        <v>48749.999999999985</v>
      </c>
      <c r="M4895" s="1" t="s">
        <v>25</v>
      </c>
      <c r="N4895" s="1" t="s">
        <v>197</v>
      </c>
    </row>
    <row r="4896" spans="1:14" x14ac:dyDescent="0.3">
      <c r="A4896" s="1" t="s">
        <v>40</v>
      </c>
      <c r="B4896">
        <v>1185732</v>
      </c>
      <c r="C4896" s="2">
        <v>44296</v>
      </c>
      <c r="D4896" s="1" t="s">
        <v>54</v>
      </c>
      <c r="E4896" s="1" t="s">
        <v>55</v>
      </c>
      <c r="F4896" s="1" t="s">
        <v>56</v>
      </c>
      <c r="G4896" s="1" t="s">
        <v>21</v>
      </c>
      <c r="H4896">
        <v>30</v>
      </c>
      <c r="I4896">
        <v>725</v>
      </c>
      <c r="J4896">
        <v>217500</v>
      </c>
      <c r="K4896">
        <v>87000</v>
      </c>
      <c r="L4896" s="1">
        <v>130500</v>
      </c>
      <c r="M4896" s="1" t="s">
        <v>25</v>
      </c>
      <c r="N4896" s="1" t="s">
        <v>196</v>
      </c>
    </row>
    <row r="4897" spans="1:14" x14ac:dyDescent="0.3">
      <c r="A4897" s="1" t="s">
        <v>40</v>
      </c>
      <c r="B4897">
        <v>1185732</v>
      </c>
      <c r="C4897" s="2">
        <v>44296</v>
      </c>
      <c r="D4897" s="1" t="s">
        <v>54</v>
      </c>
      <c r="E4897" s="1" t="s">
        <v>55</v>
      </c>
      <c r="F4897" s="1" t="s">
        <v>56</v>
      </c>
      <c r="G4897" s="1" t="s">
        <v>23</v>
      </c>
      <c r="H4897">
        <v>20</v>
      </c>
      <c r="I4897">
        <v>425</v>
      </c>
      <c r="J4897">
        <v>85000</v>
      </c>
      <c r="K4897">
        <v>34000</v>
      </c>
      <c r="L4897" s="1">
        <v>51000</v>
      </c>
      <c r="M4897" s="1" t="s">
        <v>25</v>
      </c>
      <c r="N4897" s="1" t="s">
        <v>197</v>
      </c>
    </row>
    <row r="4898" spans="1:14" x14ac:dyDescent="0.3">
      <c r="A4898" s="1" t="s">
        <v>40</v>
      </c>
      <c r="B4898">
        <v>1185732</v>
      </c>
      <c r="C4898" s="2">
        <v>44296</v>
      </c>
      <c r="D4898" s="1" t="s">
        <v>54</v>
      </c>
      <c r="E4898" s="1" t="s">
        <v>55</v>
      </c>
      <c r="F4898" s="1" t="s">
        <v>56</v>
      </c>
      <c r="G4898" s="1" t="s">
        <v>24</v>
      </c>
      <c r="H4898">
        <v>24.999999999999993</v>
      </c>
      <c r="I4898">
        <v>350</v>
      </c>
      <c r="J4898">
        <v>87499.999999999971</v>
      </c>
      <c r="K4898">
        <v>34999.999999999993</v>
      </c>
      <c r="L4898" s="1">
        <v>52499.999999999978</v>
      </c>
      <c r="M4898" s="1" t="s">
        <v>25</v>
      </c>
      <c r="N4898" s="1" t="s">
        <v>197</v>
      </c>
    </row>
    <row r="4899" spans="1:14" x14ac:dyDescent="0.3">
      <c r="A4899" s="1" t="s">
        <v>40</v>
      </c>
      <c r="B4899">
        <v>1185732</v>
      </c>
      <c r="C4899" s="2">
        <v>44325</v>
      </c>
      <c r="D4899" s="1" t="s">
        <v>54</v>
      </c>
      <c r="E4899" s="1" t="s">
        <v>55</v>
      </c>
      <c r="F4899" s="1" t="s">
        <v>56</v>
      </c>
      <c r="G4899" s="1" t="s">
        <v>21</v>
      </c>
      <c r="H4899">
        <v>45</v>
      </c>
      <c r="I4899">
        <v>795</v>
      </c>
      <c r="J4899">
        <v>357750</v>
      </c>
      <c r="K4899">
        <v>143100</v>
      </c>
      <c r="L4899" s="1">
        <v>214650</v>
      </c>
      <c r="M4899" s="1" t="s">
        <v>25</v>
      </c>
      <c r="N4899" s="1" t="s">
        <v>196</v>
      </c>
    </row>
    <row r="4900" spans="1:14" x14ac:dyDescent="0.3">
      <c r="A4900" s="1" t="s">
        <v>40</v>
      </c>
      <c r="B4900">
        <v>1185732</v>
      </c>
      <c r="C4900" s="2">
        <v>44325</v>
      </c>
      <c r="D4900" s="1" t="s">
        <v>54</v>
      </c>
      <c r="E4900" s="1" t="s">
        <v>55</v>
      </c>
      <c r="F4900" s="1" t="s">
        <v>56</v>
      </c>
      <c r="G4900" s="1" t="s">
        <v>23</v>
      </c>
      <c r="H4900">
        <v>40</v>
      </c>
      <c r="I4900">
        <v>475</v>
      </c>
      <c r="J4900">
        <v>190000</v>
      </c>
      <c r="K4900">
        <v>76000</v>
      </c>
      <c r="L4900" s="1">
        <v>114000</v>
      </c>
      <c r="M4900" s="1" t="s">
        <v>25</v>
      </c>
      <c r="N4900" s="1" t="s">
        <v>197</v>
      </c>
    </row>
    <row r="4901" spans="1:14" x14ac:dyDescent="0.3">
      <c r="A4901" s="1" t="s">
        <v>40</v>
      </c>
      <c r="B4901">
        <v>1185732</v>
      </c>
      <c r="C4901" s="2">
        <v>44325</v>
      </c>
      <c r="D4901" s="1" t="s">
        <v>54</v>
      </c>
      <c r="E4901" s="1" t="s">
        <v>55</v>
      </c>
      <c r="F4901" s="1" t="s">
        <v>56</v>
      </c>
      <c r="G4901" s="1" t="s">
        <v>24</v>
      </c>
      <c r="H4901">
        <v>40</v>
      </c>
      <c r="I4901">
        <v>425</v>
      </c>
      <c r="J4901">
        <v>170000</v>
      </c>
      <c r="K4901">
        <v>68000</v>
      </c>
      <c r="L4901" s="1">
        <v>102000</v>
      </c>
      <c r="M4901" s="1" t="s">
        <v>25</v>
      </c>
      <c r="N4901" s="1" t="s">
        <v>197</v>
      </c>
    </row>
    <row r="4902" spans="1:14" x14ac:dyDescent="0.3">
      <c r="A4902" s="1" t="s">
        <v>40</v>
      </c>
      <c r="B4902">
        <v>1185732</v>
      </c>
      <c r="C4902" s="2">
        <v>44358</v>
      </c>
      <c r="D4902" s="1" t="s">
        <v>54</v>
      </c>
      <c r="E4902" s="1" t="s">
        <v>55</v>
      </c>
      <c r="F4902" s="1" t="s">
        <v>56</v>
      </c>
      <c r="G4902" s="1" t="s">
        <v>21</v>
      </c>
      <c r="H4902">
        <v>49.999999999999993</v>
      </c>
      <c r="I4902">
        <v>800</v>
      </c>
      <c r="J4902">
        <v>399999.99999999994</v>
      </c>
      <c r="K4902">
        <v>160000</v>
      </c>
      <c r="L4902" s="1">
        <v>239999.99999999994</v>
      </c>
      <c r="M4902" s="1" t="s">
        <v>25</v>
      </c>
      <c r="N4902" s="1" t="s">
        <v>196</v>
      </c>
    </row>
    <row r="4903" spans="1:14" x14ac:dyDescent="0.3">
      <c r="A4903" s="1" t="s">
        <v>40</v>
      </c>
      <c r="B4903">
        <v>1185732</v>
      </c>
      <c r="C4903" s="2">
        <v>44358</v>
      </c>
      <c r="D4903" s="1" t="s">
        <v>54</v>
      </c>
      <c r="E4903" s="1" t="s">
        <v>55</v>
      </c>
      <c r="F4903" s="1" t="s">
        <v>56</v>
      </c>
      <c r="G4903" s="1" t="s">
        <v>23</v>
      </c>
      <c r="H4903">
        <v>50</v>
      </c>
      <c r="I4903">
        <v>525</v>
      </c>
      <c r="J4903">
        <v>262500</v>
      </c>
      <c r="K4903">
        <v>105000</v>
      </c>
      <c r="L4903" s="1">
        <v>157500</v>
      </c>
      <c r="M4903" s="1" t="s">
        <v>25</v>
      </c>
      <c r="N4903" s="1" t="s">
        <v>197</v>
      </c>
    </row>
    <row r="4904" spans="1:14" x14ac:dyDescent="0.3">
      <c r="A4904" s="1" t="s">
        <v>40</v>
      </c>
      <c r="B4904">
        <v>1185732</v>
      </c>
      <c r="C4904" s="2">
        <v>44358</v>
      </c>
      <c r="D4904" s="1" t="s">
        <v>54</v>
      </c>
      <c r="E4904" s="1" t="s">
        <v>55</v>
      </c>
      <c r="F4904" s="1" t="s">
        <v>56</v>
      </c>
      <c r="G4904" s="1" t="s">
        <v>24</v>
      </c>
      <c r="H4904">
        <v>50</v>
      </c>
      <c r="I4904">
        <v>500</v>
      </c>
      <c r="J4904">
        <v>250000</v>
      </c>
      <c r="K4904">
        <v>100000</v>
      </c>
      <c r="L4904" s="1">
        <v>150000</v>
      </c>
      <c r="M4904" s="1" t="s">
        <v>25</v>
      </c>
      <c r="N4904" s="1" t="s">
        <v>197</v>
      </c>
    </row>
    <row r="4905" spans="1:14" x14ac:dyDescent="0.3">
      <c r="A4905" s="1" t="s">
        <v>40</v>
      </c>
      <c r="B4905">
        <v>1185732</v>
      </c>
      <c r="C4905" s="2">
        <v>44386</v>
      </c>
      <c r="D4905" s="1" t="s">
        <v>54</v>
      </c>
      <c r="E4905" s="1" t="s">
        <v>55</v>
      </c>
      <c r="F4905" s="1" t="s">
        <v>56</v>
      </c>
      <c r="G4905" s="1" t="s">
        <v>21</v>
      </c>
      <c r="H4905">
        <v>65</v>
      </c>
      <c r="I4905">
        <v>900</v>
      </c>
      <c r="J4905">
        <v>585000</v>
      </c>
      <c r="K4905">
        <v>234000</v>
      </c>
      <c r="L4905" s="1">
        <v>351000</v>
      </c>
      <c r="M4905" s="1" t="s">
        <v>25</v>
      </c>
      <c r="N4905" s="1" t="s">
        <v>196</v>
      </c>
    </row>
    <row r="4906" spans="1:14" x14ac:dyDescent="0.3">
      <c r="A4906" s="1" t="s">
        <v>40</v>
      </c>
      <c r="B4906">
        <v>1185732</v>
      </c>
      <c r="C4906" s="2">
        <v>44386</v>
      </c>
      <c r="D4906" s="1" t="s">
        <v>54</v>
      </c>
      <c r="E4906" s="1" t="s">
        <v>55</v>
      </c>
      <c r="F4906" s="1" t="s">
        <v>56</v>
      </c>
      <c r="G4906" s="1" t="s">
        <v>23</v>
      </c>
      <c r="H4906">
        <v>55.000000000000007</v>
      </c>
      <c r="I4906">
        <v>575</v>
      </c>
      <c r="J4906">
        <v>316250.00000000006</v>
      </c>
      <c r="K4906">
        <v>126500.00000000003</v>
      </c>
      <c r="L4906" s="1">
        <v>189750.00000000003</v>
      </c>
      <c r="M4906" s="1" t="s">
        <v>25</v>
      </c>
      <c r="N4906" s="1" t="s">
        <v>197</v>
      </c>
    </row>
    <row r="4907" spans="1:14" x14ac:dyDescent="0.3">
      <c r="A4907" s="1" t="s">
        <v>40</v>
      </c>
      <c r="B4907">
        <v>1185732</v>
      </c>
      <c r="C4907" s="2">
        <v>44386</v>
      </c>
      <c r="D4907" s="1" t="s">
        <v>54</v>
      </c>
      <c r="E4907" s="1" t="s">
        <v>55</v>
      </c>
      <c r="F4907" s="1" t="s">
        <v>56</v>
      </c>
      <c r="G4907" s="1" t="s">
        <v>24</v>
      </c>
      <c r="H4907">
        <v>55.000000000000007</v>
      </c>
      <c r="I4907">
        <v>525</v>
      </c>
      <c r="J4907">
        <v>288750.00000000006</v>
      </c>
      <c r="K4907">
        <v>115500.00000000003</v>
      </c>
      <c r="L4907" s="1">
        <v>173250.00000000003</v>
      </c>
      <c r="M4907" s="1" t="s">
        <v>25</v>
      </c>
      <c r="N4907" s="1" t="s">
        <v>197</v>
      </c>
    </row>
    <row r="4908" spans="1:14" x14ac:dyDescent="0.3">
      <c r="A4908" s="1" t="s">
        <v>40</v>
      </c>
      <c r="B4908">
        <v>1185732</v>
      </c>
      <c r="C4908" s="2">
        <v>44418</v>
      </c>
      <c r="D4908" s="1" t="s">
        <v>54</v>
      </c>
      <c r="E4908" s="1" t="s">
        <v>55</v>
      </c>
      <c r="F4908" s="1" t="s">
        <v>56</v>
      </c>
      <c r="G4908" s="1" t="s">
        <v>21</v>
      </c>
      <c r="H4908">
        <v>65</v>
      </c>
      <c r="I4908">
        <v>875</v>
      </c>
      <c r="J4908">
        <v>568750</v>
      </c>
      <c r="K4908">
        <v>227500</v>
      </c>
      <c r="L4908" s="1">
        <v>341250</v>
      </c>
      <c r="M4908" s="1" t="s">
        <v>25</v>
      </c>
      <c r="N4908" s="1" t="s">
        <v>196</v>
      </c>
    </row>
    <row r="4909" spans="1:14" x14ac:dyDescent="0.3">
      <c r="A4909" s="1" t="s">
        <v>40</v>
      </c>
      <c r="B4909">
        <v>1185732</v>
      </c>
      <c r="C4909" s="2">
        <v>44418</v>
      </c>
      <c r="D4909" s="1" t="s">
        <v>54</v>
      </c>
      <c r="E4909" s="1" t="s">
        <v>55</v>
      </c>
      <c r="F4909" s="1" t="s">
        <v>56</v>
      </c>
      <c r="G4909" s="1" t="s">
        <v>23</v>
      </c>
      <c r="H4909">
        <v>55.000000000000007</v>
      </c>
      <c r="I4909">
        <v>575</v>
      </c>
      <c r="J4909">
        <v>316250.00000000006</v>
      </c>
      <c r="K4909">
        <v>126500.00000000003</v>
      </c>
      <c r="L4909" s="1">
        <v>189750.00000000003</v>
      </c>
      <c r="M4909" s="1" t="s">
        <v>25</v>
      </c>
      <c r="N4909" s="1" t="s">
        <v>197</v>
      </c>
    </row>
    <row r="4910" spans="1:14" x14ac:dyDescent="0.3">
      <c r="A4910" s="1" t="s">
        <v>40</v>
      </c>
      <c r="B4910">
        <v>1185732</v>
      </c>
      <c r="C4910" s="2">
        <v>44418</v>
      </c>
      <c r="D4910" s="1" t="s">
        <v>54</v>
      </c>
      <c r="E4910" s="1" t="s">
        <v>55</v>
      </c>
      <c r="F4910" s="1" t="s">
        <v>56</v>
      </c>
      <c r="G4910" s="1" t="s">
        <v>24</v>
      </c>
      <c r="H4910">
        <v>45</v>
      </c>
      <c r="I4910">
        <v>525</v>
      </c>
      <c r="J4910">
        <v>236250</v>
      </c>
      <c r="K4910">
        <v>94500</v>
      </c>
      <c r="L4910" s="1">
        <v>141750</v>
      </c>
      <c r="M4910" s="1" t="s">
        <v>25</v>
      </c>
      <c r="N4910" s="1" t="s">
        <v>197</v>
      </c>
    </row>
    <row r="4911" spans="1:14" x14ac:dyDescent="0.3">
      <c r="A4911" s="1" t="s">
        <v>40</v>
      </c>
      <c r="B4911">
        <v>1185732</v>
      </c>
      <c r="C4911" s="2">
        <v>44448</v>
      </c>
      <c r="D4911" s="1" t="s">
        <v>54</v>
      </c>
      <c r="E4911" s="1" t="s">
        <v>55</v>
      </c>
      <c r="F4911" s="1" t="s">
        <v>56</v>
      </c>
      <c r="G4911" s="1" t="s">
        <v>21</v>
      </c>
      <c r="H4911">
        <v>55.000000000000007</v>
      </c>
      <c r="I4911">
        <v>775</v>
      </c>
      <c r="J4911">
        <v>426250.00000000006</v>
      </c>
      <c r="K4911">
        <v>170500.00000000003</v>
      </c>
      <c r="L4911" s="1">
        <v>255750.00000000003</v>
      </c>
      <c r="M4911" s="1" t="s">
        <v>25</v>
      </c>
      <c r="N4911" s="1" t="s">
        <v>196</v>
      </c>
    </row>
    <row r="4912" spans="1:14" x14ac:dyDescent="0.3">
      <c r="A4912" s="1" t="s">
        <v>40</v>
      </c>
      <c r="B4912">
        <v>1185732</v>
      </c>
      <c r="C4912" s="2">
        <v>44448</v>
      </c>
      <c r="D4912" s="1" t="s">
        <v>54</v>
      </c>
      <c r="E4912" s="1" t="s">
        <v>55</v>
      </c>
      <c r="F4912" s="1" t="s">
        <v>56</v>
      </c>
      <c r="G4912" s="1" t="s">
        <v>23</v>
      </c>
      <c r="H4912">
        <v>25.000000000000007</v>
      </c>
      <c r="I4912">
        <v>475</v>
      </c>
      <c r="J4912">
        <v>118750.00000000003</v>
      </c>
      <c r="K4912">
        <v>47500.000000000015</v>
      </c>
      <c r="L4912" s="1">
        <v>71250.000000000015</v>
      </c>
      <c r="M4912" s="1" t="s">
        <v>25</v>
      </c>
      <c r="N4912" s="1" t="s">
        <v>197</v>
      </c>
    </row>
    <row r="4913" spans="1:14" x14ac:dyDescent="0.3">
      <c r="A4913" s="1" t="s">
        <v>40</v>
      </c>
      <c r="B4913">
        <v>1185732</v>
      </c>
      <c r="C4913" s="2">
        <v>44448</v>
      </c>
      <c r="D4913" s="1" t="s">
        <v>54</v>
      </c>
      <c r="E4913" s="1" t="s">
        <v>55</v>
      </c>
      <c r="F4913" s="1" t="s">
        <v>56</v>
      </c>
      <c r="G4913" s="1" t="s">
        <v>24</v>
      </c>
      <c r="H4913">
        <v>25.000000000000007</v>
      </c>
      <c r="I4913">
        <v>450</v>
      </c>
      <c r="J4913">
        <v>112500.00000000003</v>
      </c>
      <c r="K4913">
        <v>45000.000000000015</v>
      </c>
      <c r="L4913" s="1">
        <v>67500.000000000015</v>
      </c>
      <c r="M4913" s="1" t="s">
        <v>25</v>
      </c>
      <c r="N4913" s="1" t="s">
        <v>197</v>
      </c>
    </row>
    <row r="4914" spans="1:14" x14ac:dyDescent="0.3">
      <c r="A4914" s="1" t="s">
        <v>40</v>
      </c>
      <c r="B4914">
        <v>1185732</v>
      </c>
      <c r="C4914" s="2">
        <v>44480</v>
      </c>
      <c r="D4914" s="1" t="s">
        <v>54</v>
      </c>
      <c r="E4914" s="1" t="s">
        <v>55</v>
      </c>
      <c r="F4914" s="1" t="s">
        <v>56</v>
      </c>
      <c r="G4914" s="1" t="s">
        <v>21</v>
      </c>
      <c r="H4914">
        <v>40.000000000000007</v>
      </c>
      <c r="I4914">
        <v>725</v>
      </c>
      <c r="J4914">
        <v>290000.00000000006</v>
      </c>
      <c r="K4914">
        <v>116000.00000000003</v>
      </c>
      <c r="L4914" s="1">
        <v>174000.00000000003</v>
      </c>
      <c r="M4914" s="1" t="s">
        <v>25</v>
      </c>
      <c r="N4914" s="1" t="s">
        <v>196</v>
      </c>
    </row>
    <row r="4915" spans="1:14" x14ac:dyDescent="0.3">
      <c r="A4915" s="1" t="s">
        <v>40</v>
      </c>
      <c r="B4915">
        <v>1185732</v>
      </c>
      <c r="C4915" s="2">
        <v>44480</v>
      </c>
      <c r="D4915" s="1" t="s">
        <v>54</v>
      </c>
      <c r="E4915" s="1" t="s">
        <v>55</v>
      </c>
      <c r="F4915" s="1" t="s">
        <v>56</v>
      </c>
      <c r="G4915" s="1" t="s">
        <v>23</v>
      </c>
      <c r="H4915">
        <v>30.000000000000011</v>
      </c>
      <c r="I4915">
        <v>425</v>
      </c>
      <c r="J4915">
        <v>127500.00000000004</v>
      </c>
      <c r="K4915">
        <v>51000.000000000022</v>
      </c>
      <c r="L4915" s="1">
        <v>76500.000000000029</v>
      </c>
      <c r="M4915" s="1" t="s">
        <v>25</v>
      </c>
      <c r="N4915" s="1" t="s">
        <v>197</v>
      </c>
    </row>
    <row r="4916" spans="1:14" x14ac:dyDescent="0.3">
      <c r="A4916" s="1" t="s">
        <v>40</v>
      </c>
      <c r="B4916">
        <v>1185732</v>
      </c>
      <c r="C4916" s="2">
        <v>44480</v>
      </c>
      <c r="D4916" s="1" t="s">
        <v>54</v>
      </c>
      <c r="E4916" s="1" t="s">
        <v>55</v>
      </c>
      <c r="F4916" s="1" t="s">
        <v>56</v>
      </c>
      <c r="G4916" s="1" t="s">
        <v>24</v>
      </c>
      <c r="H4916">
        <v>30.000000000000011</v>
      </c>
      <c r="I4916">
        <v>400</v>
      </c>
      <c r="J4916">
        <v>120000.00000000004</v>
      </c>
      <c r="K4916">
        <v>48000.000000000022</v>
      </c>
      <c r="L4916" s="1">
        <v>72000.000000000029</v>
      </c>
      <c r="M4916" s="1" t="s">
        <v>25</v>
      </c>
      <c r="N4916" s="1" t="s">
        <v>197</v>
      </c>
    </row>
    <row r="4917" spans="1:14" x14ac:dyDescent="0.3">
      <c r="A4917" s="1" t="s">
        <v>40</v>
      </c>
      <c r="B4917">
        <v>1185732</v>
      </c>
      <c r="C4917" s="2">
        <v>44510</v>
      </c>
      <c r="D4917" s="1" t="s">
        <v>54</v>
      </c>
      <c r="E4917" s="1" t="s">
        <v>55</v>
      </c>
      <c r="F4917" s="1" t="s">
        <v>56</v>
      </c>
      <c r="G4917" s="1" t="s">
        <v>21</v>
      </c>
      <c r="H4917">
        <v>35.000000000000007</v>
      </c>
      <c r="I4917">
        <v>675</v>
      </c>
      <c r="J4917">
        <v>236250.00000000006</v>
      </c>
      <c r="K4917">
        <v>94500.000000000029</v>
      </c>
      <c r="L4917" s="1">
        <v>141750.00000000003</v>
      </c>
      <c r="M4917" s="1" t="s">
        <v>25</v>
      </c>
      <c r="N4917" s="1" t="s">
        <v>196</v>
      </c>
    </row>
    <row r="4918" spans="1:14" x14ac:dyDescent="0.3">
      <c r="A4918" s="1" t="s">
        <v>40</v>
      </c>
      <c r="B4918">
        <v>1185732</v>
      </c>
      <c r="C4918" s="2">
        <v>44510</v>
      </c>
      <c r="D4918" s="1" t="s">
        <v>54</v>
      </c>
      <c r="E4918" s="1" t="s">
        <v>55</v>
      </c>
      <c r="F4918" s="1" t="s">
        <v>56</v>
      </c>
      <c r="G4918" s="1" t="s">
        <v>23</v>
      </c>
      <c r="H4918">
        <v>35.000000000000014</v>
      </c>
      <c r="I4918">
        <v>445</v>
      </c>
      <c r="J4918">
        <v>155750.00000000006</v>
      </c>
      <c r="K4918">
        <v>62300.000000000029</v>
      </c>
      <c r="L4918" s="1">
        <v>93450.000000000029</v>
      </c>
      <c r="M4918" s="1" t="s">
        <v>25</v>
      </c>
      <c r="N4918" s="1" t="s">
        <v>197</v>
      </c>
    </row>
    <row r="4919" spans="1:14" x14ac:dyDescent="0.3">
      <c r="A4919" s="1" t="s">
        <v>40</v>
      </c>
      <c r="B4919">
        <v>1185732</v>
      </c>
      <c r="C4919" s="2">
        <v>44510</v>
      </c>
      <c r="D4919" s="1" t="s">
        <v>54</v>
      </c>
      <c r="E4919" s="1" t="s">
        <v>55</v>
      </c>
      <c r="F4919" s="1" t="s">
        <v>56</v>
      </c>
      <c r="G4919" s="1" t="s">
        <v>24</v>
      </c>
      <c r="H4919">
        <v>65.000000000000028</v>
      </c>
      <c r="I4919">
        <v>500</v>
      </c>
      <c r="J4919">
        <v>325000.00000000012</v>
      </c>
      <c r="K4919">
        <v>130000.00000000006</v>
      </c>
      <c r="L4919" s="1">
        <v>195000.00000000006</v>
      </c>
      <c r="M4919" s="1" t="s">
        <v>25</v>
      </c>
      <c r="N4919" s="1" t="s">
        <v>197</v>
      </c>
    </row>
    <row r="4920" spans="1:14" x14ac:dyDescent="0.3">
      <c r="A4920" s="1" t="s">
        <v>40</v>
      </c>
      <c r="B4920">
        <v>1185732</v>
      </c>
      <c r="C4920" s="2">
        <v>44539</v>
      </c>
      <c r="D4920" s="1" t="s">
        <v>54</v>
      </c>
      <c r="E4920" s="1" t="s">
        <v>55</v>
      </c>
      <c r="F4920" s="1" t="s">
        <v>56</v>
      </c>
      <c r="G4920" s="1" t="s">
        <v>21</v>
      </c>
      <c r="H4920">
        <v>75.000000000000014</v>
      </c>
      <c r="I4920">
        <v>825</v>
      </c>
      <c r="J4920">
        <v>618750.00000000012</v>
      </c>
      <c r="K4920">
        <v>247500.00000000006</v>
      </c>
      <c r="L4920" s="1">
        <v>371250.00000000006</v>
      </c>
      <c r="M4920" s="1" t="s">
        <v>25</v>
      </c>
      <c r="N4920" s="1" t="s">
        <v>196</v>
      </c>
    </row>
    <row r="4921" spans="1:14" x14ac:dyDescent="0.3">
      <c r="A4921" s="1" t="s">
        <v>40</v>
      </c>
      <c r="B4921">
        <v>1185732</v>
      </c>
      <c r="C4921" s="2">
        <v>44218</v>
      </c>
      <c r="D4921" s="1" t="s">
        <v>54</v>
      </c>
      <c r="E4921" s="1" t="s">
        <v>55</v>
      </c>
      <c r="F4921" s="1" t="s">
        <v>56</v>
      </c>
      <c r="G4921" s="1" t="s">
        <v>21</v>
      </c>
      <c r="H4921">
        <v>40</v>
      </c>
      <c r="I4921">
        <v>500</v>
      </c>
      <c r="J4921">
        <v>200000</v>
      </c>
      <c r="K4921">
        <v>80000</v>
      </c>
      <c r="L4921" s="1">
        <v>120000</v>
      </c>
      <c r="M4921" s="1" t="s">
        <v>25</v>
      </c>
      <c r="N4921" s="1" t="s">
        <v>196</v>
      </c>
    </row>
    <row r="4922" spans="1:14" x14ac:dyDescent="0.3">
      <c r="A4922" s="1" t="s">
        <v>40</v>
      </c>
      <c r="B4922">
        <v>1185732</v>
      </c>
      <c r="C4922" s="2">
        <v>44218</v>
      </c>
      <c r="D4922" s="1" t="s">
        <v>54</v>
      </c>
      <c r="E4922" s="1" t="s">
        <v>55</v>
      </c>
      <c r="F4922" s="1" t="s">
        <v>56</v>
      </c>
      <c r="G4922" s="1" t="s">
        <v>23</v>
      </c>
      <c r="H4922">
        <v>30.000000000000004</v>
      </c>
      <c r="I4922">
        <v>300</v>
      </c>
      <c r="J4922">
        <v>90000.000000000015</v>
      </c>
      <c r="K4922">
        <v>36000.000000000007</v>
      </c>
      <c r="L4922" s="1">
        <v>54000.000000000007</v>
      </c>
      <c r="M4922" s="1" t="s">
        <v>25</v>
      </c>
      <c r="N4922" s="1" t="s">
        <v>197</v>
      </c>
    </row>
    <row r="4923" spans="1:14" x14ac:dyDescent="0.3">
      <c r="A4923" s="1" t="s">
        <v>40</v>
      </c>
      <c r="B4923">
        <v>1185732</v>
      </c>
      <c r="C4923" s="2">
        <v>44218</v>
      </c>
      <c r="D4923" s="1" t="s">
        <v>54</v>
      </c>
      <c r="E4923" s="1" t="s">
        <v>55</v>
      </c>
      <c r="F4923" s="1" t="s">
        <v>56</v>
      </c>
      <c r="G4923" s="1" t="s">
        <v>24</v>
      </c>
      <c r="H4923">
        <v>35</v>
      </c>
      <c r="I4923">
        <v>150</v>
      </c>
      <c r="J4923">
        <v>52500</v>
      </c>
      <c r="K4923">
        <v>21000</v>
      </c>
      <c r="L4923" s="1">
        <v>31500</v>
      </c>
      <c r="M4923" s="1" t="s">
        <v>25</v>
      </c>
      <c r="N4923" s="1" t="s">
        <v>197</v>
      </c>
    </row>
    <row r="4924" spans="1:14" x14ac:dyDescent="0.3">
      <c r="A4924" s="1" t="s">
        <v>40</v>
      </c>
      <c r="B4924">
        <v>1185732</v>
      </c>
      <c r="C4924" s="2">
        <v>44218</v>
      </c>
      <c r="D4924" s="1" t="s">
        <v>54</v>
      </c>
      <c r="E4924" s="1" t="s">
        <v>55</v>
      </c>
      <c r="F4924" s="1" t="s">
        <v>56</v>
      </c>
      <c r="G4924" s="1" t="s">
        <v>20</v>
      </c>
      <c r="H4924">
        <v>40</v>
      </c>
      <c r="I4924">
        <v>300</v>
      </c>
      <c r="J4924">
        <v>120000</v>
      </c>
      <c r="K4924">
        <v>48000</v>
      </c>
      <c r="L4924" s="1">
        <v>72000</v>
      </c>
      <c r="M4924" s="1" t="s">
        <v>25</v>
      </c>
      <c r="N4924" s="1" t="s">
        <v>197</v>
      </c>
    </row>
    <row r="4925" spans="1:14" x14ac:dyDescent="0.3">
      <c r="A4925" s="1" t="s">
        <v>40</v>
      </c>
      <c r="B4925">
        <v>1185732</v>
      </c>
      <c r="C4925" s="2">
        <v>44249</v>
      </c>
      <c r="D4925" s="1" t="s">
        <v>54</v>
      </c>
      <c r="E4925" s="1" t="s">
        <v>55</v>
      </c>
      <c r="F4925" s="1" t="s">
        <v>56</v>
      </c>
      <c r="G4925" s="1" t="s">
        <v>21</v>
      </c>
      <c r="H4925">
        <v>40</v>
      </c>
      <c r="I4925">
        <v>550</v>
      </c>
      <c r="J4925">
        <v>220000</v>
      </c>
      <c r="K4925">
        <v>88000</v>
      </c>
      <c r="L4925" s="1">
        <v>132000</v>
      </c>
      <c r="M4925" s="1" t="s">
        <v>25</v>
      </c>
      <c r="N4925" s="1" t="s">
        <v>196</v>
      </c>
    </row>
    <row r="4926" spans="1:14" x14ac:dyDescent="0.3">
      <c r="A4926" s="1" t="s">
        <v>40</v>
      </c>
      <c r="B4926">
        <v>1185732</v>
      </c>
      <c r="C4926" s="2">
        <v>44249</v>
      </c>
      <c r="D4926" s="1" t="s">
        <v>54</v>
      </c>
      <c r="E4926" s="1" t="s">
        <v>55</v>
      </c>
      <c r="F4926" s="1" t="s">
        <v>56</v>
      </c>
      <c r="G4926" s="1" t="s">
        <v>23</v>
      </c>
      <c r="H4926">
        <v>30.000000000000004</v>
      </c>
      <c r="I4926">
        <v>250</v>
      </c>
      <c r="J4926">
        <v>75000.000000000015</v>
      </c>
      <c r="K4926">
        <v>30000.000000000007</v>
      </c>
      <c r="L4926" s="1">
        <v>45000.000000000007</v>
      </c>
      <c r="M4926" s="1" t="s">
        <v>25</v>
      </c>
      <c r="N4926" s="1" t="s">
        <v>197</v>
      </c>
    </row>
    <row r="4927" spans="1:14" x14ac:dyDescent="0.3">
      <c r="A4927" s="1" t="s">
        <v>40</v>
      </c>
      <c r="B4927">
        <v>1185732</v>
      </c>
      <c r="C4927" s="2">
        <v>44603</v>
      </c>
      <c r="D4927" s="1" t="s">
        <v>54</v>
      </c>
      <c r="E4927" s="1" t="s">
        <v>55</v>
      </c>
      <c r="F4927" s="1" t="s">
        <v>56</v>
      </c>
      <c r="G4927" s="1" t="s">
        <v>24</v>
      </c>
      <c r="H4927">
        <v>30</v>
      </c>
      <c r="I4927">
        <v>375</v>
      </c>
      <c r="J4927">
        <v>112500</v>
      </c>
      <c r="K4927">
        <v>45000</v>
      </c>
      <c r="L4927" s="1">
        <v>67500</v>
      </c>
      <c r="M4927" s="1" t="s">
        <v>25</v>
      </c>
      <c r="N4927" s="1" t="s">
        <v>197</v>
      </c>
    </row>
    <row r="4928" spans="1:14" x14ac:dyDescent="0.3">
      <c r="A4928" s="1" t="s">
        <v>40</v>
      </c>
      <c r="B4928">
        <v>1185732</v>
      </c>
      <c r="C4928" s="2">
        <v>44629</v>
      </c>
      <c r="D4928" s="1" t="s">
        <v>54</v>
      </c>
      <c r="E4928" s="1" t="s">
        <v>55</v>
      </c>
      <c r="F4928" s="1" t="s">
        <v>56</v>
      </c>
      <c r="G4928" s="1" t="s">
        <v>21</v>
      </c>
      <c r="H4928">
        <v>30</v>
      </c>
      <c r="I4928">
        <v>770</v>
      </c>
      <c r="J4928">
        <v>231000</v>
      </c>
      <c r="K4928">
        <v>92400</v>
      </c>
      <c r="L4928" s="1">
        <v>138600</v>
      </c>
      <c r="M4928" s="1" t="s">
        <v>25</v>
      </c>
      <c r="N4928" s="1" t="s">
        <v>196</v>
      </c>
    </row>
    <row r="4929" spans="1:14" x14ac:dyDescent="0.3">
      <c r="A4929" s="1" t="s">
        <v>40</v>
      </c>
      <c r="B4929">
        <v>1185732</v>
      </c>
      <c r="C4929" s="2">
        <v>44629</v>
      </c>
      <c r="D4929" s="1" t="s">
        <v>54</v>
      </c>
      <c r="E4929" s="1" t="s">
        <v>55</v>
      </c>
      <c r="F4929" s="1" t="s">
        <v>56</v>
      </c>
      <c r="G4929" s="1" t="s">
        <v>23</v>
      </c>
      <c r="H4929">
        <v>20</v>
      </c>
      <c r="I4929">
        <v>475</v>
      </c>
      <c r="J4929">
        <v>95000</v>
      </c>
      <c r="K4929">
        <v>38000</v>
      </c>
      <c r="L4929" s="1">
        <v>57000</v>
      </c>
      <c r="M4929" s="1" t="s">
        <v>25</v>
      </c>
      <c r="N4929" s="1" t="s">
        <v>197</v>
      </c>
    </row>
    <row r="4930" spans="1:14" x14ac:dyDescent="0.3">
      <c r="A4930" s="1" t="s">
        <v>40</v>
      </c>
      <c r="B4930">
        <v>1185732</v>
      </c>
      <c r="C4930" s="2">
        <v>44629</v>
      </c>
      <c r="D4930" s="1" t="s">
        <v>54</v>
      </c>
      <c r="E4930" s="1" t="s">
        <v>55</v>
      </c>
      <c r="F4930" s="1" t="s">
        <v>56</v>
      </c>
      <c r="G4930" s="1" t="s">
        <v>24</v>
      </c>
      <c r="H4930">
        <v>24.999999999999993</v>
      </c>
      <c r="I4930">
        <v>325</v>
      </c>
      <c r="J4930">
        <v>81249.999999999971</v>
      </c>
      <c r="K4930">
        <v>32499.999999999989</v>
      </c>
      <c r="L4930" s="1">
        <v>48749.999999999985</v>
      </c>
      <c r="M4930" s="1" t="s">
        <v>25</v>
      </c>
      <c r="N4930" s="1" t="s">
        <v>197</v>
      </c>
    </row>
    <row r="4931" spans="1:14" x14ac:dyDescent="0.3">
      <c r="A4931" s="1" t="s">
        <v>40</v>
      </c>
      <c r="B4931">
        <v>1185732</v>
      </c>
      <c r="C4931" s="2">
        <v>44661</v>
      </c>
      <c r="D4931" s="1" t="s">
        <v>54</v>
      </c>
      <c r="E4931" s="1" t="s">
        <v>55</v>
      </c>
      <c r="F4931" s="1" t="s">
        <v>56</v>
      </c>
      <c r="G4931" s="1" t="s">
        <v>21</v>
      </c>
      <c r="H4931">
        <v>30</v>
      </c>
      <c r="I4931">
        <v>725</v>
      </c>
      <c r="J4931">
        <v>217500</v>
      </c>
      <c r="K4931">
        <v>87000</v>
      </c>
      <c r="L4931" s="1">
        <v>130500</v>
      </c>
      <c r="M4931" s="1" t="s">
        <v>25</v>
      </c>
      <c r="N4931" s="1" t="s">
        <v>196</v>
      </c>
    </row>
    <row r="4932" spans="1:14" x14ac:dyDescent="0.3">
      <c r="A4932" s="1" t="s">
        <v>40</v>
      </c>
      <c r="B4932">
        <v>1185732</v>
      </c>
      <c r="C4932" s="2">
        <v>44661</v>
      </c>
      <c r="D4932" s="1" t="s">
        <v>54</v>
      </c>
      <c r="E4932" s="1" t="s">
        <v>55</v>
      </c>
      <c r="F4932" s="1" t="s">
        <v>56</v>
      </c>
      <c r="G4932" s="1" t="s">
        <v>23</v>
      </c>
      <c r="H4932">
        <v>20</v>
      </c>
      <c r="I4932">
        <v>425</v>
      </c>
      <c r="J4932">
        <v>85000</v>
      </c>
      <c r="K4932">
        <v>34000</v>
      </c>
      <c r="L4932" s="1">
        <v>51000</v>
      </c>
      <c r="M4932" s="1" t="s">
        <v>25</v>
      </c>
      <c r="N4932" s="1" t="s">
        <v>197</v>
      </c>
    </row>
    <row r="4933" spans="1:14" x14ac:dyDescent="0.3">
      <c r="A4933" s="1" t="s">
        <v>40</v>
      </c>
      <c r="B4933">
        <v>1185732</v>
      </c>
      <c r="C4933" s="2">
        <v>44661</v>
      </c>
      <c r="D4933" s="1" t="s">
        <v>54</v>
      </c>
      <c r="E4933" s="1" t="s">
        <v>55</v>
      </c>
      <c r="F4933" s="1" t="s">
        <v>56</v>
      </c>
      <c r="G4933" s="1" t="s">
        <v>24</v>
      </c>
      <c r="H4933">
        <v>24.999999999999993</v>
      </c>
      <c r="I4933">
        <v>350</v>
      </c>
      <c r="J4933">
        <v>87499.999999999971</v>
      </c>
      <c r="K4933">
        <v>34999.999999999993</v>
      </c>
      <c r="L4933" s="1">
        <v>52499.999999999978</v>
      </c>
      <c r="M4933" s="1" t="s">
        <v>25</v>
      </c>
      <c r="N4933" s="1" t="s">
        <v>197</v>
      </c>
    </row>
    <row r="4934" spans="1:14" x14ac:dyDescent="0.3">
      <c r="A4934" s="1" t="s">
        <v>40</v>
      </c>
      <c r="B4934">
        <v>1185732</v>
      </c>
      <c r="C4934" s="2">
        <v>44690</v>
      </c>
      <c r="D4934" s="1" t="s">
        <v>54</v>
      </c>
      <c r="E4934" s="1" t="s">
        <v>55</v>
      </c>
      <c r="F4934" s="1" t="s">
        <v>56</v>
      </c>
      <c r="G4934" s="1" t="s">
        <v>21</v>
      </c>
      <c r="H4934">
        <v>45</v>
      </c>
      <c r="I4934">
        <v>795</v>
      </c>
      <c r="J4934">
        <v>357750</v>
      </c>
      <c r="K4934">
        <v>143100</v>
      </c>
      <c r="L4934" s="1">
        <v>214650</v>
      </c>
      <c r="M4934" s="1" t="s">
        <v>25</v>
      </c>
      <c r="N4934" s="1" t="s">
        <v>196</v>
      </c>
    </row>
    <row r="4935" spans="1:14" x14ac:dyDescent="0.3">
      <c r="A4935" s="1" t="s">
        <v>40</v>
      </c>
      <c r="B4935">
        <v>1185732</v>
      </c>
      <c r="C4935" s="2">
        <v>44690</v>
      </c>
      <c r="D4935" s="1" t="s">
        <v>54</v>
      </c>
      <c r="E4935" s="1" t="s">
        <v>55</v>
      </c>
      <c r="F4935" s="1" t="s">
        <v>56</v>
      </c>
      <c r="G4935" s="1" t="s">
        <v>23</v>
      </c>
      <c r="H4935">
        <v>40</v>
      </c>
      <c r="I4935">
        <v>475</v>
      </c>
      <c r="J4935">
        <v>190000</v>
      </c>
      <c r="K4935">
        <v>76000</v>
      </c>
      <c r="L4935" s="1">
        <v>114000</v>
      </c>
      <c r="M4935" s="1" t="s">
        <v>25</v>
      </c>
      <c r="N4935" s="1" t="s">
        <v>197</v>
      </c>
    </row>
    <row r="4936" spans="1:14" x14ac:dyDescent="0.3">
      <c r="A4936" s="1" t="s">
        <v>40</v>
      </c>
      <c r="B4936">
        <v>1185732</v>
      </c>
      <c r="C4936" s="2">
        <v>44690</v>
      </c>
      <c r="D4936" s="1" t="s">
        <v>54</v>
      </c>
      <c r="E4936" s="1" t="s">
        <v>55</v>
      </c>
      <c r="F4936" s="1" t="s">
        <v>56</v>
      </c>
      <c r="G4936" s="1" t="s">
        <v>24</v>
      </c>
      <c r="H4936">
        <v>40</v>
      </c>
      <c r="I4936">
        <v>425</v>
      </c>
      <c r="J4936">
        <v>170000</v>
      </c>
      <c r="K4936">
        <v>68000</v>
      </c>
      <c r="L4936" s="1">
        <v>102000</v>
      </c>
      <c r="M4936" s="1" t="s">
        <v>25</v>
      </c>
      <c r="N4936" s="1" t="s">
        <v>197</v>
      </c>
    </row>
    <row r="4937" spans="1:14" x14ac:dyDescent="0.3">
      <c r="A4937" s="1" t="s">
        <v>40</v>
      </c>
      <c r="B4937">
        <v>1185732</v>
      </c>
      <c r="C4937" s="2">
        <v>44723</v>
      </c>
      <c r="D4937" s="1" t="s">
        <v>54</v>
      </c>
      <c r="E4937" s="1" t="s">
        <v>55</v>
      </c>
      <c r="F4937" s="1" t="s">
        <v>56</v>
      </c>
      <c r="G4937" s="1" t="s">
        <v>21</v>
      </c>
      <c r="H4937">
        <v>49.999999999999993</v>
      </c>
      <c r="I4937">
        <v>800</v>
      </c>
      <c r="J4937">
        <v>399999.99999999994</v>
      </c>
      <c r="K4937">
        <v>160000</v>
      </c>
      <c r="L4937" s="1">
        <v>239999.99999999994</v>
      </c>
      <c r="M4937" s="1" t="s">
        <v>25</v>
      </c>
      <c r="N4937" s="1" t="s">
        <v>196</v>
      </c>
    </row>
    <row r="4938" spans="1:14" x14ac:dyDescent="0.3">
      <c r="A4938" s="1" t="s">
        <v>40</v>
      </c>
      <c r="B4938">
        <v>1185732</v>
      </c>
      <c r="C4938" s="2">
        <v>44723</v>
      </c>
      <c r="D4938" s="1" t="s">
        <v>54</v>
      </c>
      <c r="E4938" s="1" t="s">
        <v>55</v>
      </c>
      <c r="F4938" s="1" t="s">
        <v>56</v>
      </c>
      <c r="G4938" s="1" t="s">
        <v>23</v>
      </c>
      <c r="H4938">
        <v>50</v>
      </c>
      <c r="I4938">
        <v>525</v>
      </c>
      <c r="J4938">
        <v>262500</v>
      </c>
      <c r="K4938">
        <v>105000</v>
      </c>
      <c r="L4938" s="1">
        <v>157500</v>
      </c>
      <c r="M4938" s="1" t="s">
        <v>25</v>
      </c>
      <c r="N4938" s="1" t="s">
        <v>197</v>
      </c>
    </row>
    <row r="4939" spans="1:14" x14ac:dyDescent="0.3">
      <c r="A4939" s="1" t="s">
        <v>40</v>
      </c>
      <c r="B4939">
        <v>1185732</v>
      </c>
      <c r="C4939" s="2">
        <v>44723</v>
      </c>
      <c r="D4939" s="1" t="s">
        <v>54</v>
      </c>
      <c r="E4939" s="1" t="s">
        <v>55</v>
      </c>
      <c r="F4939" s="1" t="s">
        <v>56</v>
      </c>
      <c r="G4939" s="1" t="s">
        <v>24</v>
      </c>
      <c r="H4939">
        <v>50</v>
      </c>
      <c r="I4939">
        <v>500</v>
      </c>
      <c r="J4939">
        <v>250000</v>
      </c>
      <c r="K4939">
        <v>100000</v>
      </c>
      <c r="L4939" s="1">
        <v>150000</v>
      </c>
      <c r="M4939" s="1" t="s">
        <v>25</v>
      </c>
      <c r="N4939" s="1" t="s">
        <v>197</v>
      </c>
    </row>
    <row r="4940" spans="1:14" x14ac:dyDescent="0.3">
      <c r="A4940" s="1" t="s">
        <v>40</v>
      </c>
      <c r="B4940">
        <v>1185732</v>
      </c>
      <c r="C4940" s="2">
        <v>44751</v>
      </c>
      <c r="D4940" s="1" t="s">
        <v>54</v>
      </c>
      <c r="E4940" s="1" t="s">
        <v>55</v>
      </c>
      <c r="F4940" s="1" t="s">
        <v>56</v>
      </c>
      <c r="G4940" s="1" t="s">
        <v>21</v>
      </c>
      <c r="H4940">
        <v>65</v>
      </c>
      <c r="I4940">
        <v>900</v>
      </c>
      <c r="J4940">
        <v>585000</v>
      </c>
      <c r="K4940">
        <v>234000</v>
      </c>
      <c r="L4940" s="1">
        <v>351000</v>
      </c>
      <c r="M4940" s="1" t="s">
        <v>25</v>
      </c>
      <c r="N4940" s="1" t="s">
        <v>196</v>
      </c>
    </row>
    <row r="4941" spans="1:14" x14ac:dyDescent="0.3">
      <c r="A4941" s="1" t="s">
        <v>40</v>
      </c>
      <c r="B4941">
        <v>1185732</v>
      </c>
      <c r="C4941" s="2">
        <v>44751</v>
      </c>
      <c r="D4941" s="1" t="s">
        <v>54</v>
      </c>
      <c r="E4941" s="1" t="s">
        <v>55</v>
      </c>
      <c r="F4941" s="1" t="s">
        <v>56</v>
      </c>
      <c r="G4941" s="1" t="s">
        <v>23</v>
      </c>
      <c r="H4941">
        <v>55.000000000000007</v>
      </c>
      <c r="I4941">
        <v>575</v>
      </c>
      <c r="J4941">
        <v>316250.00000000006</v>
      </c>
      <c r="K4941">
        <v>126500.00000000003</v>
      </c>
      <c r="L4941" s="1">
        <v>189750.00000000003</v>
      </c>
      <c r="M4941" s="1" t="s">
        <v>25</v>
      </c>
      <c r="N4941" s="1" t="s">
        <v>197</v>
      </c>
    </row>
    <row r="4942" spans="1:14" x14ac:dyDescent="0.3">
      <c r="A4942" s="1" t="s">
        <v>40</v>
      </c>
      <c r="B4942">
        <v>1185732</v>
      </c>
      <c r="C4942" s="2">
        <v>44751</v>
      </c>
      <c r="D4942" s="1" t="s">
        <v>54</v>
      </c>
      <c r="E4942" s="1" t="s">
        <v>55</v>
      </c>
      <c r="F4942" s="1" t="s">
        <v>56</v>
      </c>
      <c r="G4942" s="1" t="s">
        <v>24</v>
      </c>
      <c r="H4942">
        <v>55.000000000000007</v>
      </c>
      <c r="I4942">
        <v>525</v>
      </c>
      <c r="J4942">
        <v>288750.00000000006</v>
      </c>
      <c r="K4942">
        <v>115500.00000000003</v>
      </c>
      <c r="L4942" s="1">
        <v>173250.00000000003</v>
      </c>
      <c r="M4942" s="1" t="s">
        <v>25</v>
      </c>
      <c r="N4942" s="1" t="s">
        <v>197</v>
      </c>
    </row>
    <row r="4943" spans="1:14" x14ac:dyDescent="0.3">
      <c r="A4943" s="1" t="s">
        <v>40</v>
      </c>
      <c r="B4943">
        <v>1185732</v>
      </c>
      <c r="C4943" s="2">
        <v>44783</v>
      </c>
      <c r="D4943" s="1" t="s">
        <v>54</v>
      </c>
      <c r="E4943" s="1" t="s">
        <v>55</v>
      </c>
      <c r="F4943" s="1" t="s">
        <v>56</v>
      </c>
      <c r="G4943" s="1" t="s">
        <v>21</v>
      </c>
      <c r="H4943">
        <v>65</v>
      </c>
      <c r="I4943">
        <v>875</v>
      </c>
      <c r="J4943">
        <v>568750</v>
      </c>
      <c r="K4943">
        <v>227500</v>
      </c>
      <c r="L4943" s="1">
        <v>341250</v>
      </c>
      <c r="M4943" s="1" t="s">
        <v>25</v>
      </c>
      <c r="N4943" s="1" t="s">
        <v>196</v>
      </c>
    </row>
    <row r="4944" spans="1:14" x14ac:dyDescent="0.3">
      <c r="A4944" s="1" t="s">
        <v>40</v>
      </c>
      <c r="B4944">
        <v>1185732</v>
      </c>
      <c r="C4944" s="2">
        <v>44783</v>
      </c>
      <c r="D4944" s="1" t="s">
        <v>54</v>
      </c>
      <c r="E4944" s="1" t="s">
        <v>55</v>
      </c>
      <c r="F4944" s="1" t="s">
        <v>56</v>
      </c>
      <c r="G4944" s="1" t="s">
        <v>23</v>
      </c>
      <c r="H4944">
        <v>55.000000000000007</v>
      </c>
      <c r="I4944">
        <v>575</v>
      </c>
      <c r="J4944">
        <v>316250.00000000006</v>
      </c>
      <c r="K4944">
        <v>126500.00000000003</v>
      </c>
      <c r="L4944" s="1">
        <v>189750.00000000003</v>
      </c>
      <c r="M4944" s="1" t="s">
        <v>25</v>
      </c>
      <c r="N4944" s="1" t="s">
        <v>197</v>
      </c>
    </row>
    <row r="4945" spans="1:14" x14ac:dyDescent="0.3">
      <c r="A4945" s="1" t="s">
        <v>40</v>
      </c>
      <c r="B4945">
        <v>1185732</v>
      </c>
      <c r="C4945" s="2">
        <v>44783</v>
      </c>
      <c r="D4945" s="1" t="s">
        <v>54</v>
      </c>
      <c r="E4945" s="1" t="s">
        <v>55</v>
      </c>
      <c r="F4945" s="1" t="s">
        <v>56</v>
      </c>
      <c r="G4945" s="1" t="s">
        <v>24</v>
      </c>
      <c r="H4945">
        <v>45</v>
      </c>
      <c r="I4945">
        <v>525</v>
      </c>
      <c r="J4945">
        <v>236250</v>
      </c>
      <c r="K4945">
        <v>94500</v>
      </c>
      <c r="L4945" s="1">
        <v>141750</v>
      </c>
      <c r="M4945" s="1" t="s">
        <v>25</v>
      </c>
      <c r="N4945" s="1" t="s">
        <v>197</v>
      </c>
    </row>
    <row r="4946" spans="1:14" x14ac:dyDescent="0.3">
      <c r="A4946" s="1" t="s">
        <v>40</v>
      </c>
      <c r="B4946">
        <v>1185732</v>
      </c>
      <c r="C4946" s="2">
        <v>44813</v>
      </c>
      <c r="D4946" s="1" t="s">
        <v>54</v>
      </c>
      <c r="E4946" s="1" t="s">
        <v>55</v>
      </c>
      <c r="F4946" s="1" t="s">
        <v>56</v>
      </c>
      <c r="G4946" s="1" t="s">
        <v>21</v>
      </c>
      <c r="H4946">
        <v>55.000000000000007</v>
      </c>
      <c r="I4946">
        <v>775</v>
      </c>
      <c r="J4946">
        <v>426250.00000000006</v>
      </c>
      <c r="K4946">
        <v>170500.00000000003</v>
      </c>
      <c r="L4946" s="1">
        <v>255750.00000000003</v>
      </c>
      <c r="M4946" s="1" t="s">
        <v>25</v>
      </c>
      <c r="N4946" s="1" t="s">
        <v>196</v>
      </c>
    </row>
    <row r="4947" spans="1:14" x14ac:dyDescent="0.3">
      <c r="A4947" s="1" t="s">
        <v>40</v>
      </c>
      <c r="B4947">
        <v>1185732</v>
      </c>
      <c r="C4947" s="2">
        <v>44813</v>
      </c>
      <c r="D4947" s="1" t="s">
        <v>54</v>
      </c>
      <c r="E4947" s="1" t="s">
        <v>55</v>
      </c>
      <c r="F4947" s="1" t="s">
        <v>56</v>
      </c>
      <c r="G4947" s="1" t="s">
        <v>23</v>
      </c>
      <c r="H4947">
        <v>25.000000000000007</v>
      </c>
      <c r="I4947">
        <v>475</v>
      </c>
      <c r="J4947">
        <v>118750.00000000003</v>
      </c>
      <c r="K4947">
        <v>47500.000000000015</v>
      </c>
      <c r="L4947" s="1">
        <v>71250.000000000015</v>
      </c>
      <c r="M4947" s="1" t="s">
        <v>25</v>
      </c>
      <c r="N4947" s="1" t="s">
        <v>197</v>
      </c>
    </row>
    <row r="4948" spans="1:14" x14ac:dyDescent="0.3">
      <c r="A4948" s="1" t="s">
        <v>40</v>
      </c>
      <c r="B4948">
        <v>1185732</v>
      </c>
      <c r="C4948" s="2">
        <v>44813</v>
      </c>
      <c r="D4948" s="1" t="s">
        <v>54</v>
      </c>
      <c r="E4948" s="1" t="s">
        <v>55</v>
      </c>
      <c r="F4948" s="1" t="s">
        <v>56</v>
      </c>
      <c r="G4948" s="1" t="s">
        <v>24</v>
      </c>
      <c r="H4948">
        <v>25.000000000000007</v>
      </c>
      <c r="I4948">
        <v>450</v>
      </c>
      <c r="J4948">
        <v>112500.00000000003</v>
      </c>
      <c r="K4948">
        <v>45000.000000000015</v>
      </c>
      <c r="L4948" s="1">
        <v>67500.000000000015</v>
      </c>
      <c r="M4948" s="1" t="s">
        <v>25</v>
      </c>
      <c r="N4948" s="1" t="s">
        <v>197</v>
      </c>
    </row>
    <row r="4949" spans="1:14" x14ac:dyDescent="0.3">
      <c r="A4949" s="1" t="s">
        <v>40</v>
      </c>
      <c r="B4949">
        <v>1185732</v>
      </c>
      <c r="C4949" s="2">
        <v>44845</v>
      </c>
      <c r="D4949" s="1" t="s">
        <v>54</v>
      </c>
      <c r="E4949" s="1" t="s">
        <v>55</v>
      </c>
      <c r="F4949" s="1" t="s">
        <v>56</v>
      </c>
      <c r="G4949" s="1" t="s">
        <v>21</v>
      </c>
      <c r="H4949">
        <v>40.000000000000007</v>
      </c>
      <c r="I4949">
        <v>725</v>
      </c>
      <c r="J4949">
        <v>290000.00000000006</v>
      </c>
      <c r="K4949">
        <v>116000.00000000003</v>
      </c>
      <c r="L4949" s="1">
        <v>174000.00000000003</v>
      </c>
      <c r="M4949" s="1" t="s">
        <v>25</v>
      </c>
      <c r="N4949" s="1" t="s">
        <v>196</v>
      </c>
    </row>
    <row r="4950" spans="1:14" x14ac:dyDescent="0.3">
      <c r="A4950" s="1" t="s">
        <v>40</v>
      </c>
      <c r="B4950">
        <v>1185732</v>
      </c>
      <c r="C4950" s="2">
        <v>44845</v>
      </c>
      <c r="D4950" s="1" t="s">
        <v>54</v>
      </c>
      <c r="E4950" s="1" t="s">
        <v>55</v>
      </c>
      <c r="F4950" s="1" t="s">
        <v>56</v>
      </c>
      <c r="G4950" s="1" t="s">
        <v>23</v>
      </c>
      <c r="H4950">
        <v>30.000000000000011</v>
      </c>
      <c r="I4950">
        <v>425</v>
      </c>
      <c r="J4950">
        <v>127500.00000000004</v>
      </c>
      <c r="K4950">
        <v>51000.000000000022</v>
      </c>
      <c r="L4950" s="1">
        <v>76500.000000000029</v>
      </c>
      <c r="M4950" s="1" t="s">
        <v>25</v>
      </c>
      <c r="N4950" s="1" t="s">
        <v>197</v>
      </c>
    </row>
    <row r="4951" spans="1:14" x14ac:dyDescent="0.3">
      <c r="A4951" s="1" t="s">
        <v>40</v>
      </c>
      <c r="B4951">
        <v>1185732</v>
      </c>
      <c r="C4951" s="2">
        <v>44845</v>
      </c>
      <c r="D4951" s="1" t="s">
        <v>54</v>
      </c>
      <c r="E4951" s="1" t="s">
        <v>55</v>
      </c>
      <c r="F4951" s="1" t="s">
        <v>56</v>
      </c>
      <c r="G4951" s="1" t="s">
        <v>24</v>
      </c>
      <c r="H4951">
        <v>30.000000000000011</v>
      </c>
      <c r="I4951">
        <v>400</v>
      </c>
      <c r="J4951">
        <v>120000.00000000004</v>
      </c>
      <c r="K4951">
        <v>48000.000000000022</v>
      </c>
      <c r="L4951" s="1">
        <v>72000.000000000029</v>
      </c>
      <c r="M4951" s="1" t="s">
        <v>25</v>
      </c>
      <c r="N4951" s="1" t="s">
        <v>197</v>
      </c>
    </row>
    <row r="4952" spans="1:14" x14ac:dyDescent="0.3">
      <c r="A4952" s="1" t="s">
        <v>40</v>
      </c>
      <c r="B4952">
        <v>1185732</v>
      </c>
      <c r="C4952" s="2">
        <v>44875</v>
      </c>
      <c r="D4952" s="1" t="s">
        <v>54</v>
      </c>
      <c r="E4952" s="1" t="s">
        <v>55</v>
      </c>
      <c r="F4952" s="1" t="s">
        <v>56</v>
      </c>
      <c r="G4952" s="1" t="s">
        <v>21</v>
      </c>
      <c r="H4952">
        <v>35.000000000000007</v>
      </c>
      <c r="I4952">
        <v>675</v>
      </c>
      <c r="J4952">
        <v>236250.00000000006</v>
      </c>
      <c r="K4952">
        <v>94500.000000000029</v>
      </c>
      <c r="L4952" s="1">
        <v>141750.00000000003</v>
      </c>
      <c r="M4952" s="1" t="s">
        <v>25</v>
      </c>
      <c r="N4952" s="1" t="s">
        <v>196</v>
      </c>
    </row>
    <row r="4953" spans="1:14" x14ac:dyDescent="0.3">
      <c r="A4953" s="1" t="s">
        <v>40</v>
      </c>
      <c r="B4953">
        <v>1185732</v>
      </c>
      <c r="C4953" s="2">
        <v>44875</v>
      </c>
      <c r="D4953" s="1" t="s">
        <v>54</v>
      </c>
      <c r="E4953" s="1" t="s">
        <v>55</v>
      </c>
      <c r="F4953" s="1" t="s">
        <v>56</v>
      </c>
      <c r="G4953" s="1" t="s">
        <v>23</v>
      </c>
      <c r="H4953">
        <v>35.000000000000014</v>
      </c>
      <c r="I4953">
        <v>445</v>
      </c>
      <c r="J4953">
        <v>155750.00000000006</v>
      </c>
      <c r="K4953">
        <v>62300.000000000029</v>
      </c>
      <c r="L4953" s="1">
        <v>93450.000000000029</v>
      </c>
      <c r="M4953" s="1" t="s">
        <v>25</v>
      </c>
      <c r="N4953" s="1" t="s">
        <v>197</v>
      </c>
    </row>
    <row r="4954" spans="1:14" x14ac:dyDescent="0.3">
      <c r="A4954" s="1" t="s">
        <v>40</v>
      </c>
      <c r="B4954">
        <v>1185732</v>
      </c>
      <c r="C4954" s="2">
        <v>44875</v>
      </c>
      <c r="D4954" s="1" t="s">
        <v>54</v>
      </c>
      <c r="E4954" s="1" t="s">
        <v>55</v>
      </c>
      <c r="F4954" s="1" t="s">
        <v>56</v>
      </c>
      <c r="G4954" s="1" t="s">
        <v>24</v>
      </c>
      <c r="H4954">
        <v>65.000000000000028</v>
      </c>
      <c r="I4954">
        <v>500</v>
      </c>
      <c r="J4954">
        <v>325000.00000000012</v>
      </c>
      <c r="K4954">
        <v>130000.00000000006</v>
      </c>
      <c r="L4954" s="1">
        <v>195000.00000000006</v>
      </c>
      <c r="M4954" s="1" t="s">
        <v>25</v>
      </c>
      <c r="N4954" s="1" t="s">
        <v>197</v>
      </c>
    </row>
    <row r="4955" spans="1:14" x14ac:dyDescent="0.3">
      <c r="A4955" s="1" t="s">
        <v>40</v>
      </c>
      <c r="B4955">
        <v>1185732</v>
      </c>
      <c r="C4955" s="2">
        <v>44904</v>
      </c>
      <c r="D4955" s="1" t="s">
        <v>54</v>
      </c>
      <c r="E4955" s="1" t="s">
        <v>55</v>
      </c>
      <c r="F4955" s="1" t="s">
        <v>56</v>
      </c>
      <c r="G4955" s="1" t="s">
        <v>21</v>
      </c>
      <c r="H4955">
        <v>75.000000000000014</v>
      </c>
      <c r="I4955">
        <v>825</v>
      </c>
      <c r="J4955">
        <v>618750.00000000012</v>
      </c>
      <c r="K4955">
        <v>247500.00000000006</v>
      </c>
      <c r="L4955" s="1">
        <v>371250.00000000006</v>
      </c>
      <c r="M4955" s="1" t="s">
        <v>25</v>
      </c>
      <c r="N4955" s="1" t="s">
        <v>196</v>
      </c>
    </row>
    <row r="4956" spans="1:14" x14ac:dyDescent="0.3">
      <c r="A4956" s="1" t="s">
        <v>40</v>
      </c>
      <c r="B4956">
        <v>1185732</v>
      </c>
      <c r="C4956" s="2">
        <v>44583</v>
      </c>
      <c r="D4956" s="1" t="s">
        <v>54</v>
      </c>
      <c r="E4956" s="1" t="s">
        <v>55</v>
      </c>
      <c r="F4956" s="1" t="s">
        <v>56</v>
      </c>
      <c r="G4956" s="1" t="s">
        <v>21</v>
      </c>
      <c r="H4956">
        <v>40</v>
      </c>
      <c r="I4956">
        <v>500</v>
      </c>
      <c r="J4956">
        <v>200000</v>
      </c>
      <c r="K4956">
        <v>80000</v>
      </c>
      <c r="L4956" s="1">
        <v>120000</v>
      </c>
      <c r="M4956" s="1" t="s">
        <v>25</v>
      </c>
      <c r="N4956" s="1" t="s">
        <v>196</v>
      </c>
    </row>
    <row r="4957" spans="1:14" x14ac:dyDescent="0.3">
      <c r="A4957" s="1" t="s">
        <v>40</v>
      </c>
      <c r="B4957">
        <v>1185732</v>
      </c>
      <c r="C4957" s="2">
        <v>44583</v>
      </c>
      <c r="D4957" s="1" t="s">
        <v>54</v>
      </c>
      <c r="E4957" s="1" t="s">
        <v>55</v>
      </c>
      <c r="F4957" s="1" t="s">
        <v>56</v>
      </c>
      <c r="G4957" s="1" t="s">
        <v>23</v>
      </c>
      <c r="H4957">
        <v>30.000000000000004</v>
      </c>
      <c r="I4957">
        <v>300</v>
      </c>
      <c r="J4957">
        <v>90000.000000000015</v>
      </c>
      <c r="K4957">
        <v>36000.000000000007</v>
      </c>
      <c r="L4957" s="1">
        <v>54000.000000000007</v>
      </c>
      <c r="M4957" s="1" t="s">
        <v>25</v>
      </c>
      <c r="N4957" s="1" t="s">
        <v>197</v>
      </c>
    </row>
    <row r="4958" spans="1:14" x14ac:dyDescent="0.3">
      <c r="A4958" s="1" t="s">
        <v>40</v>
      </c>
      <c r="B4958">
        <v>1185732</v>
      </c>
      <c r="C4958" s="2">
        <v>44583</v>
      </c>
      <c r="D4958" s="1" t="s">
        <v>54</v>
      </c>
      <c r="E4958" s="1" t="s">
        <v>55</v>
      </c>
      <c r="F4958" s="1" t="s">
        <v>56</v>
      </c>
      <c r="G4958" s="1" t="s">
        <v>24</v>
      </c>
      <c r="H4958">
        <v>35</v>
      </c>
      <c r="I4958">
        <v>150</v>
      </c>
      <c r="J4958">
        <v>52500</v>
      </c>
      <c r="K4958">
        <v>21000</v>
      </c>
      <c r="L4958" s="1">
        <v>31500</v>
      </c>
      <c r="M4958" s="1" t="s">
        <v>25</v>
      </c>
      <c r="N4958" s="1" t="s">
        <v>197</v>
      </c>
    </row>
    <row r="4959" spans="1:14" x14ac:dyDescent="0.3">
      <c r="A4959" s="1" t="s">
        <v>40</v>
      </c>
      <c r="B4959">
        <v>1185732</v>
      </c>
      <c r="C4959" s="2">
        <v>44583</v>
      </c>
      <c r="D4959" s="1" t="s">
        <v>54</v>
      </c>
      <c r="E4959" s="1" t="s">
        <v>55</v>
      </c>
      <c r="F4959" s="1" t="s">
        <v>56</v>
      </c>
      <c r="G4959" s="1" t="s">
        <v>20</v>
      </c>
      <c r="H4959">
        <v>40</v>
      </c>
      <c r="I4959">
        <v>300</v>
      </c>
      <c r="J4959">
        <v>120000</v>
      </c>
      <c r="K4959">
        <v>48000</v>
      </c>
      <c r="L4959" s="1">
        <v>72000</v>
      </c>
      <c r="M4959" s="1" t="s">
        <v>25</v>
      </c>
      <c r="N4959" s="1" t="s">
        <v>197</v>
      </c>
    </row>
    <row r="4960" spans="1:14" x14ac:dyDescent="0.3">
      <c r="A4960" s="1" t="s">
        <v>40</v>
      </c>
      <c r="B4960">
        <v>1185732</v>
      </c>
      <c r="C4960" s="2">
        <v>44614</v>
      </c>
      <c r="D4960" s="1" t="s">
        <v>54</v>
      </c>
      <c r="E4960" s="1" t="s">
        <v>55</v>
      </c>
      <c r="F4960" s="1" t="s">
        <v>56</v>
      </c>
      <c r="G4960" s="1" t="s">
        <v>21</v>
      </c>
      <c r="H4960">
        <v>40</v>
      </c>
      <c r="I4960">
        <v>550</v>
      </c>
      <c r="J4960">
        <v>220000</v>
      </c>
      <c r="K4960">
        <v>88000</v>
      </c>
      <c r="L4960" s="1">
        <v>132000</v>
      </c>
      <c r="M4960" s="1" t="s">
        <v>25</v>
      </c>
      <c r="N4960" s="1" t="s">
        <v>196</v>
      </c>
    </row>
    <row r="4961" spans="1:14" x14ac:dyDescent="0.3">
      <c r="A4961" s="1" t="s">
        <v>40</v>
      </c>
      <c r="B4961">
        <v>1185732</v>
      </c>
      <c r="C4961" s="2">
        <v>44614</v>
      </c>
      <c r="D4961" s="1" t="s">
        <v>54</v>
      </c>
      <c r="E4961" s="1" t="s">
        <v>55</v>
      </c>
      <c r="F4961" s="1" t="s">
        <v>56</v>
      </c>
      <c r="G4961" s="1" t="s">
        <v>23</v>
      </c>
      <c r="H4961">
        <v>30.000000000000004</v>
      </c>
      <c r="I4961">
        <v>250</v>
      </c>
      <c r="J4961">
        <v>75000.000000000015</v>
      </c>
      <c r="K4961">
        <v>30000.000000000007</v>
      </c>
      <c r="L4961" s="1">
        <v>45000.000000000007</v>
      </c>
      <c r="M4961" s="1" t="s">
        <v>25</v>
      </c>
      <c r="N4961" s="1" t="s">
        <v>197</v>
      </c>
    </row>
    <row r="4962" spans="1:14" x14ac:dyDescent="0.3">
      <c r="A4962" s="1" t="s">
        <v>47</v>
      </c>
      <c r="B4962">
        <v>1185732</v>
      </c>
      <c r="C4962" s="2">
        <v>44244</v>
      </c>
      <c r="D4962" s="1" t="s">
        <v>54</v>
      </c>
      <c r="E4962" s="1" t="s">
        <v>57</v>
      </c>
      <c r="F4962" s="1" t="s">
        <v>58</v>
      </c>
      <c r="G4962" s="1" t="s">
        <v>24</v>
      </c>
      <c r="H4962">
        <v>29.999999999999993</v>
      </c>
      <c r="I4962">
        <v>375</v>
      </c>
      <c r="J4962">
        <v>112499.99999999997</v>
      </c>
      <c r="K4962">
        <v>39374.999999999985</v>
      </c>
      <c r="L4962" s="1">
        <v>73124.999999999985</v>
      </c>
      <c r="M4962" s="1" t="s">
        <v>28</v>
      </c>
      <c r="N4962" s="1" t="s">
        <v>197</v>
      </c>
    </row>
    <row r="4963" spans="1:14" x14ac:dyDescent="0.3">
      <c r="A4963" s="1" t="s">
        <v>47</v>
      </c>
      <c r="B4963">
        <v>1185732</v>
      </c>
      <c r="C4963" s="2">
        <v>44244</v>
      </c>
      <c r="D4963" s="1" t="s">
        <v>54</v>
      </c>
      <c r="E4963" s="1" t="s">
        <v>57</v>
      </c>
      <c r="F4963" s="1" t="s">
        <v>58</v>
      </c>
      <c r="G4963" s="1" t="s">
        <v>18</v>
      </c>
      <c r="H4963">
        <v>45.000000000000007</v>
      </c>
      <c r="I4963">
        <v>450</v>
      </c>
      <c r="J4963">
        <v>202500.00000000003</v>
      </c>
      <c r="K4963">
        <v>81000</v>
      </c>
      <c r="L4963" s="1">
        <v>121500.00000000003</v>
      </c>
      <c r="M4963" s="1" t="s">
        <v>28</v>
      </c>
      <c r="N4963" s="1" t="s">
        <v>196</v>
      </c>
    </row>
    <row r="4964" spans="1:14" x14ac:dyDescent="0.3">
      <c r="A4964" s="1" t="s">
        <v>47</v>
      </c>
      <c r="B4964">
        <v>1185732</v>
      </c>
      <c r="C4964" s="2">
        <v>44244</v>
      </c>
      <c r="D4964" s="1" t="s">
        <v>54</v>
      </c>
      <c r="E4964" s="1" t="s">
        <v>57</v>
      </c>
      <c r="F4964" s="1" t="s">
        <v>58</v>
      </c>
      <c r="G4964" s="1" t="s">
        <v>20</v>
      </c>
      <c r="H4964">
        <v>35</v>
      </c>
      <c r="I4964">
        <v>550</v>
      </c>
      <c r="J4964">
        <v>192500</v>
      </c>
      <c r="K4964">
        <v>105875.00000000001</v>
      </c>
      <c r="L4964" s="1">
        <v>86624.999999999985</v>
      </c>
      <c r="M4964" s="1" t="s">
        <v>28</v>
      </c>
      <c r="N4964" s="1" t="s">
        <v>197</v>
      </c>
    </row>
    <row r="4965" spans="1:14" x14ac:dyDescent="0.3">
      <c r="A4965" s="1" t="s">
        <v>47</v>
      </c>
      <c r="B4965">
        <v>1185732</v>
      </c>
      <c r="C4965" s="2">
        <v>44270</v>
      </c>
      <c r="D4965" s="1" t="s">
        <v>54</v>
      </c>
      <c r="E4965" s="1" t="s">
        <v>57</v>
      </c>
      <c r="F4965" s="1" t="s">
        <v>58</v>
      </c>
      <c r="G4965" s="1" t="s">
        <v>21</v>
      </c>
      <c r="H4965">
        <v>35</v>
      </c>
      <c r="I4965">
        <v>770</v>
      </c>
      <c r="J4965">
        <v>269500</v>
      </c>
      <c r="K4965">
        <v>134750</v>
      </c>
      <c r="L4965" s="1">
        <v>134750</v>
      </c>
      <c r="M4965" s="1" t="s">
        <v>28</v>
      </c>
      <c r="N4965" s="1" t="s">
        <v>196</v>
      </c>
    </row>
    <row r="4966" spans="1:14" x14ac:dyDescent="0.3">
      <c r="A4966" s="1" t="s">
        <v>47</v>
      </c>
      <c r="B4966">
        <v>1185732</v>
      </c>
      <c r="C4966" s="2">
        <v>44270</v>
      </c>
      <c r="D4966" s="1" t="s">
        <v>54</v>
      </c>
      <c r="E4966" s="1" t="s">
        <v>57</v>
      </c>
      <c r="F4966" s="1" t="s">
        <v>58</v>
      </c>
      <c r="G4966" s="1" t="s">
        <v>22</v>
      </c>
      <c r="H4966">
        <v>35</v>
      </c>
      <c r="I4966">
        <v>450</v>
      </c>
      <c r="J4966">
        <v>157500</v>
      </c>
      <c r="K4966">
        <v>62999.999999999993</v>
      </c>
      <c r="L4966" s="1">
        <v>94500</v>
      </c>
      <c r="M4966" s="1" t="s">
        <v>28</v>
      </c>
      <c r="N4966" s="1" t="s">
        <v>196</v>
      </c>
    </row>
    <row r="4967" spans="1:14" x14ac:dyDescent="0.3">
      <c r="A4967" s="1" t="s">
        <v>47</v>
      </c>
      <c r="B4967">
        <v>1185732</v>
      </c>
      <c r="C4967" s="2">
        <v>44270</v>
      </c>
      <c r="D4967" s="1" t="s">
        <v>54</v>
      </c>
      <c r="E4967" s="1" t="s">
        <v>57</v>
      </c>
      <c r="F4967" s="1" t="s">
        <v>58</v>
      </c>
      <c r="G4967" s="1" t="s">
        <v>23</v>
      </c>
      <c r="H4967">
        <v>25</v>
      </c>
      <c r="I4967">
        <v>475</v>
      </c>
      <c r="J4967">
        <v>118750</v>
      </c>
      <c r="K4967">
        <v>35625</v>
      </c>
      <c r="L4967" s="1">
        <v>83125</v>
      </c>
      <c r="M4967" s="1" t="s">
        <v>28</v>
      </c>
      <c r="N4967" s="1" t="s">
        <v>197</v>
      </c>
    </row>
    <row r="4968" spans="1:14" x14ac:dyDescent="0.3">
      <c r="A4968" s="1" t="s">
        <v>47</v>
      </c>
      <c r="B4968">
        <v>1185732</v>
      </c>
      <c r="C4968" s="2">
        <v>44270</v>
      </c>
      <c r="D4968" s="1" t="s">
        <v>54</v>
      </c>
      <c r="E4968" s="1" t="s">
        <v>57</v>
      </c>
      <c r="F4968" s="1" t="s">
        <v>58</v>
      </c>
      <c r="G4968" s="1" t="s">
        <v>24</v>
      </c>
      <c r="H4968">
        <v>29.999999999999993</v>
      </c>
      <c r="I4968">
        <v>325</v>
      </c>
      <c r="J4968">
        <v>97499.999999999971</v>
      </c>
      <c r="K4968">
        <v>34124.999999999985</v>
      </c>
      <c r="L4968" s="1">
        <v>63374.999999999985</v>
      </c>
      <c r="M4968" s="1" t="s">
        <v>28</v>
      </c>
      <c r="N4968" s="1" t="s">
        <v>197</v>
      </c>
    </row>
    <row r="4969" spans="1:14" x14ac:dyDescent="0.3">
      <c r="A4969" s="1" t="s">
        <v>47</v>
      </c>
      <c r="B4969">
        <v>1185732</v>
      </c>
      <c r="C4969" s="2">
        <v>44270</v>
      </c>
      <c r="D4969" s="1" t="s">
        <v>54</v>
      </c>
      <c r="E4969" s="1" t="s">
        <v>57</v>
      </c>
      <c r="F4969" s="1" t="s">
        <v>58</v>
      </c>
      <c r="G4969" s="1" t="s">
        <v>18</v>
      </c>
      <c r="H4969">
        <v>45.000000000000007</v>
      </c>
      <c r="I4969">
        <v>375</v>
      </c>
      <c r="J4969">
        <v>168750.00000000003</v>
      </c>
      <c r="K4969">
        <v>67500</v>
      </c>
      <c r="L4969" s="1">
        <v>101250.00000000003</v>
      </c>
      <c r="M4969" s="1" t="s">
        <v>28</v>
      </c>
      <c r="N4969" s="1" t="s">
        <v>196</v>
      </c>
    </row>
    <row r="4970" spans="1:14" x14ac:dyDescent="0.3">
      <c r="A4970" s="1" t="s">
        <v>47</v>
      </c>
      <c r="B4970">
        <v>1185732</v>
      </c>
      <c r="C4970" s="2">
        <v>44270</v>
      </c>
      <c r="D4970" s="1" t="s">
        <v>54</v>
      </c>
      <c r="E4970" s="1" t="s">
        <v>57</v>
      </c>
      <c r="F4970" s="1" t="s">
        <v>58</v>
      </c>
      <c r="G4970" s="1" t="s">
        <v>20</v>
      </c>
      <c r="H4970">
        <v>35</v>
      </c>
      <c r="I4970">
        <v>475</v>
      </c>
      <c r="J4970">
        <v>166250</v>
      </c>
      <c r="K4970">
        <v>91437.500000000015</v>
      </c>
      <c r="L4970" s="1">
        <v>74812.499999999985</v>
      </c>
      <c r="M4970" s="1" t="s">
        <v>28</v>
      </c>
      <c r="N4970" s="1" t="s">
        <v>197</v>
      </c>
    </row>
    <row r="4971" spans="1:14" x14ac:dyDescent="0.3">
      <c r="A4971" s="1" t="s">
        <v>47</v>
      </c>
      <c r="B4971">
        <v>1185732</v>
      </c>
      <c r="C4971" s="2">
        <v>44302</v>
      </c>
      <c r="D4971" s="1" t="s">
        <v>54</v>
      </c>
      <c r="E4971" s="1" t="s">
        <v>57</v>
      </c>
      <c r="F4971" s="1" t="s">
        <v>58</v>
      </c>
      <c r="G4971" s="1" t="s">
        <v>21</v>
      </c>
      <c r="H4971">
        <v>35</v>
      </c>
      <c r="I4971">
        <v>725</v>
      </c>
      <c r="J4971">
        <v>253750</v>
      </c>
      <c r="K4971">
        <v>126875</v>
      </c>
      <c r="L4971" s="1">
        <v>126875</v>
      </c>
      <c r="M4971" s="1" t="s">
        <v>28</v>
      </c>
      <c r="N4971" s="1" t="s">
        <v>196</v>
      </c>
    </row>
    <row r="4972" spans="1:14" x14ac:dyDescent="0.3">
      <c r="A4972" s="1" t="s">
        <v>47</v>
      </c>
      <c r="B4972">
        <v>1185732</v>
      </c>
      <c r="C4972" s="2">
        <v>44302</v>
      </c>
      <c r="D4972" s="1" t="s">
        <v>54</v>
      </c>
      <c r="E4972" s="1" t="s">
        <v>57</v>
      </c>
      <c r="F4972" s="1" t="s">
        <v>58</v>
      </c>
      <c r="G4972" s="1" t="s">
        <v>22</v>
      </c>
      <c r="H4972">
        <v>40</v>
      </c>
      <c r="I4972">
        <v>425</v>
      </c>
      <c r="J4972">
        <v>170000</v>
      </c>
      <c r="K4972">
        <v>68000</v>
      </c>
      <c r="L4972" s="1">
        <v>102000</v>
      </c>
      <c r="M4972" s="1" t="s">
        <v>28</v>
      </c>
      <c r="N4972" s="1" t="s">
        <v>196</v>
      </c>
    </row>
    <row r="4973" spans="1:14" x14ac:dyDescent="0.3">
      <c r="A4973" s="1" t="s">
        <v>47</v>
      </c>
      <c r="B4973">
        <v>1185732</v>
      </c>
      <c r="C4973" s="2">
        <v>44302</v>
      </c>
      <c r="D4973" s="1" t="s">
        <v>54</v>
      </c>
      <c r="E4973" s="1" t="s">
        <v>57</v>
      </c>
      <c r="F4973" s="1" t="s">
        <v>58</v>
      </c>
      <c r="G4973" s="1" t="s">
        <v>23</v>
      </c>
      <c r="H4973">
        <v>30.000000000000004</v>
      </c>
      <c r="I4973">
        <v>450</v>
      </c>
      <c r="J4973">
        <v>135000.00000000003</v>
      </c>
      <c r="K4973">
        <v>40500.000000000007</v>
      </c>
      <c r="L4973" s="1">
        <v>94500.000000000029</v>
      </c>
      <c r="M4973" s="1" t="s">
        <v>28</v>
      </c>
      <c r="N4973" s="1" t="s">
        <v>197</v>
      </c>
    </row>
    <row r="4974" spans="1:14" x14ac:dyDescent="0.3">
      <c r="A4974" s="1" t="s">
        <v>47</v>
      </c>
      <c r="B4974">
        <v>1185732</v>
      </c>
      <c r="C4974" s="2">
        <v>44302</v>
      </c>
      <c r="D4974" s="1" t="s">
        <v>54</v>
      </c>
      <c r="E4974" s="1" t="s">
        <v>57</v>
      </c>
      <c r="F4974" s="1" t="s">
        <v>58</v>
      </c>
      <c r="G4974" s="1" t="s">
        <v>24</v>
      </c>
      <c r="H4974">
        <v>35</v>
      </c>
      <c r="I4974">
        <v>375</v>
      </c>
      <c r="J4974">
        <v>131250</v>
      </c>
      <c r="K4974">
        <v>45937.5</v>
      </c>
      <c r="L4974" s="1">
        <v>85312.5</v>
      </c>
      <c r="M4974" s="1" t="s">
        <v>28</v>
      </c>
      <c r="N4974" s="1" t="s">
        <v>197</v>
      </c>
    </row>
    <row r="4975" spans="1:14" x14ac:dyDescent="0.3">
      <c r="A4975" s="1" t="s">
        <v>47</v>
      </c>
      <c r="B4975">
        <v>1185732</v>
      </c>
      <c r="C4975" s="2">
        <v>44302</v>
      </c>
      <c r="D4975" s="1" t="s">
        <v>54</v>
      </c>
      <c r="E4975" s="1" t="s">
        <v>57</v>
      </c>
      <c r="F4975" s="1" t="s">
        <v>58</v>
      </c>
      <c r="G4975" s="1" t="s">
        <v>18</v>
      </c>
      <c r="H4975">
        <v>50</v>
      </c>
      <c r="I4975">
        <v>400</v>
      </c>
      <c r="J4975">
        <v>200000</v>
      </c>
      <c r="K4975">
        <v>80000</v>
      </c>
      <c r="L4975" s="1">
        <v>120000</v>
      </c>
      <c r="M4975" s="1" t="s">
        <v>28</v>
      </c>
      <c r="N4975" s="1" t="s">
        <v>196</v>
      </c>
    </row>
    <row r="4976" spans="1:14" x14ac:dyDescent="0.3">
      <c r="A4976" s="1" t="s">
        <v>47</v>
      </c>
      <c r="B4976">
        <v>1185732</v>
      </c>
      <c r="C4976" s="2">
        <v>44302</v>
      </c>
      <c r="D4976" s="1" t="s">
        <v>54</v>
      </c>
      <c r="E4976" s="1" t="s">
        <v>57</v>
      </c>
      <c r="F4976" s="1" t="s">
        <v>58</v>
      </c>
      <c r="G4976" s="1" t="s">
        <v>20</v>
      </c>
      <c r="H4976">
        <v>40</v>
      </c>
      <c r="I4976">
        <v>525</v>
      </c>
      <c r="J4976">
        <v>210000</v>
      </c>
      <c r="K4976">
        <v>115500.00000000001</v>
      </c>
      <c r="L4976" s="1">
        <v>94499.999999999985</v>
      </c>
      <c r="M4976" s="1" t="s">
        <v>28</v>
      </c>
      <c r="N4976" s="1" t="s">
        <v>197</v>
      </c>
    </row>
    <row r="4977" spans="1:14" x14ac:dyDescent="0.3">
      <c r="A4977" s="1" t="s">
        <v>47</v>
      </c>
      <c r="B4977">
        <v>1185732</v>
      </c>
      <c r="C4977" s="2">
        <v>44331</v>
      </c>
      <c r="D4977" s="1" t="s">
        <v>54</v>
      </c>
      <c r="E4977" s="1" t="s">
        <v>57</v>
      </c>
      <c r="F4977" s="1" t="s">
        <v>58</v>
      </c>
      <c r="G4977" s="1" t="s">
        <v>21</v>
      </c>
      <c r="H4977">
        <v>50</v>
      </c>
      <c r="I4977">
        <v>795</v>
      </c>
      <c r="J4977">
        <v>397500</v>
      </c>
      <c r="K4977">
        <v>198750</v>
      </c>
      <c r="L4977" s="1">
        <v>198750</v>
      </c>
      <c r="M4977" s="1" t="s">
        <v>28</v>
      </c>
      <c r="N4977" s="1" t="s">
        <v>196</v>
      </c>
    </row>
    <row r="4978" spans="1:14" x14ac:dyDescent="0.3">
      <c r="A4978" s="1" t="s">
        <v>47</v>
      </c>
      <c r="B4978">
        <v>1185732</v>
      </c>
      <c r="C4978" s="2">
        <v>44331</v>
      </c>
      <c r="D4978" s="1" t="s">
        <v>54</v>
      </c>
      <c r="E4978" s="1" t="s">
        <v>57</v>
      </c>
      <c r="F4978" s="1" t="s">
        <v>58</v>
      </c>
      <c r="G4978" s="1" t="s">
        <v>22</v>
      </c>
      <c r="H4978">
        <v>50</v>
      </c>
      <c r="I4978">
        <v>500</v>
      </c>
      <c r="J4978">
        <v>250000</v>
      </c>
      <c r="K4978">
        <v>99999.999999999985</v>
      </c>
      <c r="L4978" s="1">
        <v>150000</v>
      </c>
      <c r="M4978" s="1" t="s">
        <v>28</v>
      </c>
      <c r="N4978" s="1" t="s">
        <v>196</v>
      </c>
    </row>
    <row r="4979" spans="1:14" x14ac:dyDescent="0.3">
      <c r="A4979" s="1" t="s">
        <v>47</v>
      </c>
      <c r="B4979">
        <v>1185732</v>
      </c>
      <c r="C4979" s="2">
        <v>44331</v>
      </c>
      <c r="D4979" s="1" t="s">
        <v>54</v>
      </c>
      <c r="E4979" s="1" t="s">
        <v>57</v>
      </c>
      <c r="F4979" s="1" t="s">
        <v>58</v>
      </c>
      <c r="G4979" s="1" t="s">
        <v>23</v>
      </c>
      <c r="H4979">
        <v>45</v>
      </c>
      <c r="I4979">
        <v>475</v>
      </c>
      <c r="J4979">
        <v>213750</v>
      </c>
      <c r="K4979">
        <v>64125</v>
      </c>
      <c r="L4979" s="1">
        <v>149625</v>
      </c>
      <c r="M4979" s="1" t="s">
        <v>28</v>
      </c>
      <c r="N4979" s="1" t="s">
        <v>197</v>
      </c>
    </row>
    <row r="4980" spans="1:14" x14ac:dyDescent="0.3">
      <c r="A4980" s="1" t="s">
        <v>47</v>
      </c>
      <c r="B4980">
        <v>1185732</v>
      </c>
      <c r="C4980" s="2">
        <v>44331</v>
      </c>
      <c r="D4980" s="1" t="s">
        <v>54</v>
      </c>
      <c r="E4980" s="1" t="s">
        <v>57</v>
      </c>
      <c r="F4980" s="1" t="s">
        <v>58</v>
      </c>
      <c r="G4980" s="1" t="s">
        <v>24</v>
      </c>
      <c r="H4980">
        <v>45</v>
      </c>
      <c r="I4980">
        <v>450</v>
      </c>
      <c r="J4980">
        <v>202500</v>
      </c>
      <c r="K4980">
        <v>70875</v>
      </c>
      <c r="L4980" s="1">
        <v>131625</v>
      </c>
      <c r="M4980" s="1" t="s">
        <v>28</v>
      </c>
      <c r="N4980" s="1" t="s">
        <v>197</v>
      </c>
    </row>
    <row r="4981" spans="1:14" x14ac:dyDescent="0.3">
      <c r="A4981" s="1" t="s">
        <v>47</v>
      </c>
      <c r="B4981">
        <v>1185732</v>
      </c>
      <c r="C4981" s="2">
        <v>44331</v>
      </c>
      <c r="D4981" s="1" t="s">
        <v>54</v>
      </c>
      <c r="E4981" s="1" t="s">
        <v>57</v>
      </c>
      <c r="F4981" s="1" t="s">
        <v>58</v>
      </c>
      <c r="G4981" s="1" t="s">
        <v>18</v>
      </c>
      <c r="H4981">
        <v>54.999999999999993</v>
      </c>
      <c r="I4981">
        <v>475</v>
      </c>
      <c r="J4981">
        <v>261249.99999999997</v>
      </c>
      <c r="K4981">
        <v>104499.99999999999</v>
      </c>
      <c r="L4981" s="1">
        <v>156750</v>
      </c>
      <c r="M4981" s="1" t="s">
        <v>28</v>
      </c>
      <c r="N4981" s="1" t="s">
        <v>196</v>
      </c>
    </row>
    <row r="4982" spans="1:14" x14ac:dyDescent="0.3">
      <c r="A4982" s="1" t="s">
        <v>47</v>
      </c>
      <c r="B4982">
        <v>1185732</v>
      </c>
      <c r="C4982" s="2">
        <v>44331</v>
      </c>
      <c r="D4982" s="1" t="s">
        <v>54</v>
      </c>
      <c r="E4982" s="1" t="s">
        <v>57</v>
      </c>
      <c r="F4982" s="1" t="s">
        <v>58</v>
      </c>
      <c r="G4982" s="1" t="s">
        <v>20</v>
      </c>
      <c r="H4982">
        <v>60</v>
      </c>
      <c r="I4982">
        <v>575</v>
      </c>
      <c r="J4982">
        <v>345000</v>
      </c>
      <c r="K4982">
        <v>189750.00000000003</v>
      </c>
      <c r="L4982" s="1">
        <v>155249.99999999997</v>
      </c>
      <c r="M4982" s="1" t="s">
        <v>28</v>
      </c>
      <c r="N4982" s="1" t="s">
        <v>197</v>
      </c>
    </row>
    <row r="4983" spans="1:14" x14ac:dyDescent="0.3">
      <c r="A4983" s="1" t="s">
        <v>47</v>
      </c>
      <c r="B4983">
        <v>1185732</v>
      </c>
      <c r="C4983" s="2">
        <v>44364</v>
      </c>
      <c r="D4983" s="1" t="s">
        <v>54</v>
      </c>
      <c r="E4983" s="1" t="s">
        <v>57</v>
      </c>
      <c r="F4983" s="1" t="s">
        <v>58</v>
      </c>
      <c r="G4983" s="1" t="s">
        <v>21</v>
      </c>
      <c r="H4983">
        <v>54.999999999999993</v>
      </c>
      <c r="I4983">
        <v>825</v>
      </c>
      <c r="J4983">
        <v>453749.99999999994</v>
      </c>
      <c r="K4983">
        <v>226874.99999999997</v>
      </c>
      <c r="L4983" s="1">
        <v>226874.99999999997</v>
      </c>
      <c r="M4983" s="1" t="s">
        <v>28</v>
      </c>
      <c r="N4983" s="1" t="s">
        <v>196</v>
      </c>
    </row>
    <row r="4984" spans="1:14" x14ac:dyDescent="0.3">
      <c r="A4984" s="1" t="s">
        <v>47</v>
      </c>
      <c r="B4984">
        <v>1185732</v>
      </c>
      <c r="C4984" s="2">
        <v>44364</v>
      </c>
      <c r="D4984" s="1" t="s">
        <v>54</v>
      </c>
      <c r="E4984" s="1" t="s">
        <v>57</v>
      </c>
      <c r="F4984" s="1" t="s">
        <v>58</v>
      </c>
      <c r="G4984" s="1" t="s">
        <v>22</v>
      </c>
      <c r="H4984">
        <v>50</v>
      </c>
      <c r="I4984">
        <v>575</v>
      </c>
      <c r="J4984">
        <v>287500</v>
      </c>
      <c r="K4984">
        <v>114999.99999999999</v>
      </c>
      <c r="L4984" s="1">
        <v>172500</v>
      </c>
      <c r="M4984" s="1" t="s">
        <v>28</v>
      </c>
      <c r="N4984" s="1" t="s">
        <v>196</v>
      </c>
    </row>
    <row r="4985" spans="1:14" x14ac:dyDescent="0.3">
      <c r="A4985" s="1" t="s">
        <v>47</v>
      </c>
      <c r="B4985">
        <v>1185732</v>
      </c>
      <c r="C4985" s="2">
        <v>44364</v>
      </c>
      <c r="D4985" s="1" t="s">
        <v>54</v>
      </c>
      <c r="E4985" s="1" t="s">
        <v>57</v>
      </c>
      <c r="F4985" s="1" t="s">
        <v>58</v>
      </c>
      <c r="G4985" s="1" t="s">
        <v>23</v>
      </c>
      <c r="H4985">
        <v>45</v>
      </c>
      <c r="I4985">
        <v>550</v>
      </c>
      <c r="J4985">
        <v>247500</v>
      </c>
      <c r="K4985">
        <v>74250</v>
      </c>
      <c r="L4985" s="1">
        <v>173250</v>
      </c>
      <c r="M4985" s="1" t="s">
        <v>28</v>
      </c>
      <c r="N4985" s="1" t="s">
        <v>197</v>
      </c>
    </row>
    <row r="4986" spans="1:14" x14ac:dyDescent="0.3">
      <c r="A4986" s="1" t="s">
        <v>47</v>
      </c>
      <c r="B4986">
        <v>1185732</v>
      </c>
      <c r="C4986" s="2">
        <v>44364</v>
      </c>
      <c r="D4986" s="1" t="s">
        <v>54</v>
      </c>
      <c r="E4986" s="1" t="s">
        <v>57</v>
      </c>
      <c r="F4986" s="1" t="s">
        <v>58</v>
      </c>
      <c r="G4986" s="1" t="s">
        <v>24</v>
      </c>
      <c r="H4986">
        <v>45</v>
      </c>
      <c r="I4986">
        <v>525</v>
      </c>
      <c r="J4986">
        <v>236250</v>
      </c>
      <c r="K4986">
        <v>82687.5</v>
      </c>
      <c r="L4986" s="1">
        <v>153562.5</v>
      </c>
      <c r="M4986" s="1" t="s">
        <v>28</v>
      </c>
      <c r="N4986" s="1" t="s">
        <v>197</v>
      </c>
    </row>
    <row r="4987" spans="1:14" x14ac:dyDescent="0.3">
      <c r="A4987" s="1" t="s">
        <v>47</v>
      </c>
      <c r="B4987">
        <v>1185732</v>
      </c>
      <c r="C4987" s="2">
        <v>44364</v>
      </c>
      <c r="D4987" s="1" t="s">
        <v>54</v>
      </c>
      <c r="E4987" s="1" t="s">
        <v>57</v>
      </c>
      <c r="F4987" s="1" t="s">
        <v>58</v>
      </c>
      <c r="G4987" s="1" t="s">
        <v>18</v>
      </c>
      <c r="H4987">
        <v>60</v>
      </c>
      <c r="I4987">
        <v>525</v>
      </c>
      <c r="J4987">
        <v>315000</v>
      </c>
      <c r="K4987">
        <v>125999.99999999999</v>
      </c>
      <c r="L4987" s="1">
        <v>189000</v>
      </c>
      <c r="M4987" s="1" t="s">
        <v>28</v>
      </c>
      <c r="N4987" s="1" t="s">
        <v>196</v>
      </c>
    </row>
    <row r="4988" spans="1:14" x14ac:dyDescent="0.3">
      <c r="A4988" s="1" t="s">
        <v>47</v>
      </c>
      <c r="B4988">
        <v>1185732</v>
      </c>
      <c r="C4988" s="2">
        <v>44364</v>
      </c>
      <c r="D4988" s="1" t="s">
        <v>54</v>
      </c>
      <c r="E4988" s="1" t="s">
        <v>57</v>
      </c>
      <c r="F4988" s="1" t="s">
        <v>58</v>
      </c>
      <c r="G4988" s="1" t="s">
        <v>20</v>
      </c>
      <c r="H4988">
        <v>65</v>
      </c>
      <c r="I4988">
        <v>675</v>
      </c>
      <c r="J4988">
        <v>438750</v>
      </c>
      <c r="K4988">
        <v>241312.50000000003</v>
      </c>
      <c r="L4988" s="1">
        <v>197437.49999999997</v>
      </c>
      <c r="M4988" s="1" t="s">
        <v>28</v>
      </c>
      <c r="N4988" s="1" t="s">
        <v>197</v>
      </c>
    </row>
    <row r="4989" spans="1:14" x14ac:dyDescent="0.3">
      <c r="A4989" s="1" t="s">
        <v>47</v>
      </c>
      <c r="B4989">
        <v>1185732</v>
      </c>
      <c r="C4989" s="2">
        <v>44392</v>
      </c>
      <c r="D4989" s="1" t="s">
        <v>54</v>
      </c>
      <c r="E4989" s="1" t="s">
        <v>57</v>
      </c>
      <c r="F4989" s="1" t="s">
        <v>58</v>
      </c>
      <c r="G4989" s="1" t="s">
        <v>21</v>
      </c>
      <c r="H4989">
        <v>60</v>
      </c>
      <c r="I4989">
        <v>900</v>
      </c>
      <c r="J4989">
        <v>540000</v>
      </c>
      <c r="K4989">
        <v>270000</v>
      </c>
      <c r="L4989" s="1">
        <v>270000</v>
      </c>
      <c r="M4989" s="1" t="s">
        <v>28</v>
      </c>
      <c r="N4989" s="1" t="s">
        <v>196</v>
      </c>
    </row>
    <row r="4990" spans="1:14" x14ac:dyDescent="0.3">
      <c r="A4990" s="1" t="s">
        <v>47</v>
      </c>
      <c r="B4990">
        <v>1185732</v>
      </c>
      <c r="C4990" s="2">
        <v>44392</v>
      </c>
      <c r="D4990" s="1" t="s">
        <v>54</v>
      </c>
      <c r="E4990" s="1" t="s">
        <v>57</v>
      </c>
      <c r="F4990" s="1" t="s">
        <v>58</v>
      </c>
      <c r="G4990" s="1" t="s">
        <v>22</v>
      </c>
      <c r="H4990">
        <v>55.000000000000007</v>
      </c>
      <c r="I4990">
        <v>650</v>
      </c>
      <c r="J4990">
        <v>357500.00000000006</v>
      </c>
      <c r="K4990">
        <v>143000</v>
      </c>
      <c r="L4990" s="1">
        <v>214500.00000000006</v>
      </c>
      <c r="M4990" s="1" t="s">
        <v>28</v>
      </c>
      <c r="N4990" s="1" t="s">
        <v>196</v>
      </c>
    </row>
    <row r="4991" spans="1:14" x14ac:dyDescent="0.3">
      <c r="A4991" s="1" t="s">
        <v>47</v>
      </c>
      <c r="B4991">
        <v>1185732</v>
      </c>
      <c r="C4991" s="2">
        <v>44392</v>
      </c>
      <c r="D4991" s="1" t="s">
        <v>54</v>
      </c>
      <c r="E4991" s="1" t="s">
        <v>57</v>
      </c>
      <c r="F4991" s="1" t="s">
        <v>58</v>
      </c>
      <c r="G4991" s="1" t="s">
        <v>23</v>
      </c>
      <c r="H4991">
        <v>50</v>
      </c>
      <c r="I4991">
        <v>575</v>
      </c>
      <c r="J4991">
        <v>287500</v>
      </c>
      <c r="K4991">
        <v>86250</v>
      </c>
      <c r="L4991" s="1">
        <v>201250</v>
      </c>
      <c r="M4991" s="1" t="s">
        <v>28</v>
      </c>
      <c r="N4991" s="1" t="s">
        <v>197</v>
      </c>
    </row>
    <row r="4992" spans="1:14" x14ac:dyDescent="0.3">
      <c r="A4992" s="1" t="s">
        <v>47</v>
      </c>
      <c r="B4992">
        <v>1185732</v>
      </c>
      <c r="C4992" s="2">
        <v>44392</v>
      </c>
      <c r="D4992" s="1" t="s">
        <v>54</v>
      </c>
      <c r="E4992" s="1" t="s">
        <v>57</v>
      </c>
      <c r="F4992" s="1" t="s">
        <v>58</v>
      </c>
      <c r="G4992" s="1" t="s">
        <v>24</v>
      </c>
      <c r="H4992">
        <v>50</v>
      </c>
      <c r="I4992">
        <v>525</v>
      </c>
      <c r="J4992">
        <v>262500</v>
      </c>
      <c r="K4992">
        <v>91875</v>
      </c>
      <c r="L4992" s="1">
        <v>170625</v>
      </c>
      <c r="M4992" s="1" t="s">
        <v>28</v>
      </c>
      <c r="N4992" s="1" t="s">
        <v>197</v>
      </c>
    </row>
    <row r="4993" spans="1:14" x14ac:dyDescent="0.3">
      <c r="A4993" s="1" t="s">
        <v>47</v>
      </c>
      <c r="B4993">
        <v>1185732</v>
      </c>
      <c r="C4993" s="2">
        <v>44392</v>
      </c>
      <c r="D4993" s="1" t="s">
        <v>54</v>
      </c>
      <c r="E4993" s="1" t="s">
        <v>57</v>
      </c>
      <c r="F4993" s="1" t="s">
        <v>58</v>
      </c>
      <c r="G4993" s="1" t="s">
        <v>18</v>
      </c>
      <c r="H4993">
        <v>60</v>
      </c>
      <c r="I4993">
        <v>550</v>
      </c>
      <c r="J4993">
        <v>330000</v>
      </c>
      <c r="K4993">
        <v>132000</v>
      </c>
      <c r="L4993" s="1">
        <v>198000</v>
      </c>
      <c r="M4993" s="1" t="s">
        <v>28</v>
      </c>
      <c r="N4993" s="1" t="s">
        <v>196</v>
      </c>
    </row>
    <row r="4994" spans="1:14" x14ac:dyDescent="0.3">
      <c r="A4994" s="1" t="s">
        <v>47</v>
      </c>
      <c r="B4994">
        <v>1185732</v>
      </c>
      <c r="C4994" s="2">
        <v>44392</v>
      </c>
      <c r="D4994" s="1" t="s">
        <v>54</v>
      </c>
      <c r="E4994" s="1" t="s">
        <v>57</v>
      </c>
      <c r="F4994" s="1" t="s">
        <v>58</v>
      </c>
      <c r="G4994" s="1" t="s">
        <v>20</v>
      </c>
      <c r="H4994">
        <v>65</v>
      </c>
      <c r="I4994">
        <v>725</v>
      </c>
      <c r="J4994">
        <v>471250</v>
      </c>
      <c r="K4994">
        <v>259187.50000000003</v>
      </c>
      <c r="L4994" s="1">
        <v>212062.49999999997</v>
      </c>
      <c r="M4994" s="1" t="s">
        <v>28</v>
      </c>
      <c r="N4994" s="1" t="s">
        <v>197</v>
      </c>
    </row>
    <row r="4995" spans="1:14" x14ac:dyDescent="0.3">
      <c r="A4995" s="1" t="s">
        <v>47</v>
      </c>
      <c r="B4995">
        <v>1185732</v>
      </c>
      <c r="C4995" s="2">
        <v>44424</v>
      </c>
      <c r="D4995" s="1" t="s">
        <v>54</v>
      </c>
      <c r="E4995" s="1" t="s">
        <v>57</v>
      </c>
      <c r="F4995" s="1" t="s">
        <v>58</v>
      </c>
      <c r="G4995" s="1" t="s">
        <v>21</v>
      </c>
      <c r="H4995">
        <v>60</v>
      </c>
      <c r="I4995">
        <v>875</v>
      </c>
      <c r="J4995">
        <v>525000</v>
      </c>
      <c r="K4995">
        <v>262500</v>
      </c>
      <c r="L4995" s="1">
        <v>262500</v>
      </c>
      <c r="M4995" s="1" t="s">
        <v>28</v>
      </c>
      <c r="N4995" s="1" t="s">
        <v>196</v>
      </c>
    </row>
    <row r="4996" spans="1:14" x14ac:dyDescent="0.3">
      <c r="A4996" s="1" t="s">
        <v>47</v>
      </c>
      <c r="B4996">
        <v>1185732</v>
      </c>
      <c r="C4996" s="2">
        <v>44424</v>
      </c>
      <c r="D4996" s="1" t="s">
        <v>54</v>
      </c>
      <c r="E4996" s="1" t="s">
        <v>57</v>
      </c>
      <c r="F4996" s="1" t="s">
        <v>58</v>
      </c>
      <c r="G4996" s="1" t="s">
        <v>22</v>
      </c>
      <c r="H4996">
        <v>55.000000000000007</v>
      </c>
      <c r="I4996">
        <v>650</v>
      </c>
      <c r="J4996">
        <v>357500.00000000006</v>
      </c>
      <c r="K4996">
        <v>143000</v>
      </c>
      <c r="L4996" s="1">
        <v>214500.00000000006</v>
      </c>
      <c r="M4996" s="1" t="s">
        <v>28</v>
      </c>
      <c r="N4996" s="1" t="s">
        <v>196</v>
      </c>
    </row>
    <row r="4997" spans="1:14" x14ac:dyDescent="0.3">
      <c r="A4997" s="1" t="s">
        <v>47</v>
      </c>
      <c r="B4997">
        <v>1185732</v>
      </c>
      <c r="C4997" s="2">
        <v>44424</v>
      </c>
      <c r="D4997" s="1" t="s">
        <v>54</v>
      </c>
      <c r="E4997" s="1" t="s">
        <v>57</v>
      </c>
      <c r="F4997" s="1" t="s">
        <v>58</v>
      </c>
      <c r="G4997" s="1" t="s">
        <v>23</v>
      </c>
      <c r="H4997">
        <v>45.000000000000007</v>
      </c>
      <c r="I4997">
        <v>575</v>
      </c>
      <c r="J4997">
        <v>258750.00000000003</v>
      </c>
      <c r="K4997">
        <v>77625</v>
      </c>
      <c r="L4997" s="1">
        <v>181125.00000000003</v>
      </c>
      <c r="M4997" s="1" t="s">
        <v>28</v>
      </c>
      <c r="N4997" s="1" t="s">
        <v>197</v>
      </c>
    </row>
    <row r="4998" spans="1:14" x14ac:dyDescent="0.3">
      <c r="A4998" s="1" t="s">
        <v>47</v>
      </c>
      <c r="B4998">
        <v>1185732</v>
      </c>
      <c r="C4998" s="2">
        <v>44424</v>
      </c>
      <c r="D4998" s="1" t="s">
        <v>54</v>
      </c>
      <c r="E4998" s="1" t="s">
        <v>57</v>
      </c>
      <c r="F4998" s="1" t="s">
        <v>58</v>
      </c>
      <c r="G4998" s="1" t="s">
        <v>24</v>
      </c>
      <c r="H4998">
        <v>35</v>
      </c>
      <c r="I4998">
        <v>525</v>
      </c>
      <c r="J4998">
        <v>183750</v>
      </c>
      <c r="K4998">
        <v>64312.499999999993</v>
      </c>
      <c r="L4998" s="1">
        <v>119437.5</v>
      </c>
      <c r="M4998" s="1" t="s">
        <v>28</v>
      </c>
      <c r="N4998" s="1" t="s">
        <v>197</v>
      </c>
    </row>
    <row r="4999" spans="1:14" x14ac:dyDescent="0.3">
      <c r="A4999" s="1" t="s">
        <v>47</v>
      </c>
      <c r="B4999">
        <v>1185732</v>
      </c>
      <c r="C4999" s="2">
        <v>44424</v>
      </c>
      <c r="D4999" s="1" t="s">
        <v>54</v>
      </c>
      <c r="E4999" s="1" t="s">
        <v>57</v>
      </c>
      <c r="F4999" s="1" t="s">
        <v>58</v>
      </c>
      <c r="G4999" s="1" t="s">
        <v>18</v>
      </c>
      <c r="H4999">
        <v>45.000000000000007</v>
      </c>
      <c r="I4999">
        <v>500</v>
      </c>
      <c r="J4999">
        <v>225000.00000000003</v>
      </c>
      <c r="K4999">
        <v>90000</v>
      </c>
      <c r="L4999" s="1">
        <v>135000.00000000003</v>
      </c>
      <c r="M4999" s="1" t="s">
        <v>28</v>
      </c>
      <c r="N4999" s="1" t="s">
        <v>196</v>
      </c>
    </row>
    <row r="5000" spans="1:14" x14ac:dyDescent="0.3">
      <c r="A5000" s="1" t="s">
        <v>47</v>
      </c>
      <c r="B5000">
        <v>1185732</v>
      </c>
      <c r="C5000" s="2">
        <v>44424</v>
      </c>
      <c r="D5000" s="1" t="s">
        <v>54</v>
      </c>
      <c r="E5000" s="1" t="s">
        <v>57</v>
      </c>
      <c r="F5000" s="1" t="s">
        <v>58</v>
      </c>
      <c r="G5000" s="1" t="s">
        <v>20</v>
      </c>
      <c r="H5000">
        <v>50.000000000000014</v>
      </c>
      <c r="I5000">
        <v>675</v>
      </c>
      <c r="J5000">
        <v>337500.00000000012</v>
      </c>
      <c r="K5000">
        <v>185625.00000000009</v>
      </c>
      <c r="L5000" s="1">
        <v>151875.00000000003</v>
      </c>
      <c r="M5000" s="1" t="s">
        <v>28</v>
      </c>
      <c r="N5000" s="1" t="s">
        <v>197</v>
      </c>
    </row>
    <row r="5001" spans="1:14" x14ac:dyDescent="0.3">
      <c r="A5001" s="1" t="s">
        <v>47</v>
      </c>
      <c r="B5001">
        <v>1185732</v>
      </c>
      <c r="C5001" s="2">
        <v>44454</v>
      </c>
      <c r="D5001" s="1" t="s">
        <v>54</v>
      </c>
      <c r="E5001" s="1" t="s">
        <v>57</v>
      </c>
      <c r="F5001" s="1" t="s">
        <v>58</v>
      </c>
      <c r="G5001" s="1" t="s">
        <v>21</v>
      </c>
      <c r="H5001">
        <v>45.000000000000007</v>
      </c>
      <c r="I5001">
        <v>800</v>
      </c>
      <c r="J5001">
        <v>360000.00000000006</v>
      </c>
      <c r="K5001">
        <v>180000.00000000003</v>
      </c>
      <c r="L5001" s="1">
        <v>180000.00000000003</v>
      </c>
      <c r="M5001" s="1" t="s">
        <v>28</v>
      </c>
      <c r="N5001" s="1" t="s">
        <v>196</v>
      </c>
    </row>
    <row r="5002" spans="1:14" x14ac:dyDescent="0.3">
      <c r="A5002" s="1" t="s">
        <v>47</v>
      </c>
      <c r="B5002">
        <v>1185732</v>
      </c>
      <c r="C5002" s="2">
        <v>44454</v>
      </c>
      <c r="D5002" s="1" t="s">
        <v>54</v>
      </c>
      <c r="E5002" s="1" t="s">
        <v>57</v>
      </c>
      <c r="F5002" s="1" t="s">
        <v>58</v>
      </c>
      <c r="G5002" s="1" t="s">
        <v>22</v>
      </c>
      <c r="H5002">
        <v>40.000000000000014</v>
      </c>
      <c r="I5002">
        <v>600</v>
      </c>
      <c r="J5002">
        <v>240000.00000000009</v>
      </c>
      <c r="K5002">
        <v>96000.000000000029</v>
      </c>
      <c r="L5002" s="1">
        <v>144000.00000000006</v>
      </c>
      <c r="M5002" s="1" t="s">
        <v>28</v>
      </c>
      <c r="N5002" s="1" t="s">
        <v>196</v>
      </c>
    </row>
    <row r="5003" spans="1:14" x14ac:dyDescent="0.3">
      <c r="A5003" s="1" t="s">
        <v>47</v>
      </c>
      <c r="B5003">
        <v>1185732</v>
      </c>
      <c r="C5003" s="2">
        <v>44454</v>
      </c>
      <c r="D5003" s="1" t="s">
        <v>54</v>
      </c>
      <c r="E5003" s="1" t="s">
        <v>57</v>
      </c>
      <c r="F5003" s="1" t="s">
        <v>58</v>
      </c>
      <c r="G5003" s="1" t="s">
        <v>23</v>
      </c>
      <c r="H5003">
        <v>35</v>
      </c>
      <c r="I5003">
        <v>500</v>
      </c>
      <c r="J5003">
        <v>175000</v>
      </c>
      <c r="K5003">
        <v>52500</v>
      </c>
      <c r="L5003" s="1">
        <v>122500</v>
      </c>
      <c r="M5003" s="1" t="s">
        <v>28</v>
      </c>
      <c r="N5003" s="1" t="s">
        <v>197</v>
      </c>
    </row>
    <row r="5004" spans="1:14" x14ac:dyDescent="0.3">
      <c r="A5004" s="1" t="s">
        <v>47</v>
      </c>
      <c r="B5004">
        <v>1185732</v>
      </c>
      <c r="C5004" s="2">
        <v>44454</v>
      </c>
      <c r="D5004" s="1" t="s">
        <v>54</v>
      </c>
      <c r="E5004" s="1" t="s">
        <v>57</v>
      </c>
      <c r="F5004" s="1" t="s">
        <v>58</v>
      </c>
      <c r="G5004" s="1" t="s">
        <v>24</v>
      </c>
      <c r="H5004">
        <v>35</v>
      </c>
      <c r="I5004">
        <v>475</v>
      </c>
      <c r="J5004">
        <v>166250</v>
      </c>
      <c r="K5004">
        <v>58187.499999999993</v>
      </c>
      <c r="L5004" s="1">
        <v>108062.5</v>
      </c>
      <c r="M5004" s="1" t="s">
        <v>28</v>
      </c>
      <c r="N5004" s="1" t="s">
        <v>197</v>
      </c>
    </row>
    <row r="5005" spans="1:14" x14ac:dyDescent="0.3">
      <c r="A5005" s="1" t="s">
        <v>47</v>
      </c>
      <c r="B5005">
        <v>1185732</v>
      </c>
      <c r="C5005" s="2">
        <v>44454</v>
      </c>
      <c r="D5005" s="1" t="s">
        <v>54</v>
      </c>
      <c r="E5005" s="1" t="s">
        <v>57</v>
      </c>
      <c r="F5005" s="1" t="s">
        <v>58</v>
      </c>
      <c r="G5005" s="1" t="s">
        <v>18</v>
      </c>
      <c r="H5005">
        <v>45.000000000000007</v>
      </c>
      <c r="I5005">
        <v>475</v>
      </c>
      <c r="J5005">
        <v>213750.00000000003</v>
      </c>
      <c r="K5005">
        <v>85500</v>
      </c>
      <c r="L5005" s="1">
        <v>128250.00000000003</v>
      </c>
      <c r="M5005" s="1" t="s">
        <v>28</v>
      </c>
      <c r="N5005" s="1" t="s">
        <v>196</v>
      </c>
    </row>
    <row r="5006" spans="1:14" x14ac:dyDescent="0.3">
      <c r="A5006" s="1" t="s">
        <v>47</v>
      </c>
      <c r="B5006">
        <v>1185732</v>
      </c>
      <c r="C5006" s="2">
        <v>44454</v>
      </c>
      <c r="D5006" s="1" t="s">
        <v>54</v>
      </c>
      <c r="E5006" s="1" t="s">
        <v>57</v>
      </c>
      <c r="F5006" s="1" t="s">
        <v>58</v>
      </c>
      <c r="G5006" s="1" t="s">
        <v>20</v>
      </c>
      <c r="H5006">
        <v>50.000000000000014</v>
      </c>
      <c r="I5006">
        <v>575</v>
      </c>
      <c r="J5006">
        <v>287500.00000000006</v>
      </c>
      <c r="K5006">
        <v>158125.00000000006</v>
      </c>
      <c r="L5006" s="1">
        <v>129375</v>
      </c>
      <c r="M5006" s="1" t="s">
        <v>28</v>
      </c>
      <c r="N5006" s="1" t="s">
        <v>197</v>
      </c>
    </row>
    <row r="5007" spans="1:14" x14ac:dyDescent="0.3">
      <c r="A5007" s="1" t="s">
        <v>47</v>
      </c>
      <c r="B5007">
        <v>1185732</v>
      </c>
      <c r="C5007" s="2">
        <v>44486</v>
      </c>
      <c r="D5007" s="1" t="s">
        <v>54</v>
      </c>
      <c r="E5007" s="1" t="s">
        <v>57</v>
      </c>
      <c r="F5007" s="1" t="s">
        <v>58</v>
      </c>
      <c r="G5007" s="1" t="s">
        <v>21</v>
      </c>
      <c r="H5007">
        <v>50.000000000000014</v>
      </c>
      <c r="I5007">
        <v>750</v>
      </c>
      <c r="J5007">
        <v>375000.00000000012</v>
      </c>
      <c r="K5007">
        <v>187500.00000000006</v>
      </c>
      <c r="L5007" s="1">
        <v>187500.00000000006</v>
      </c>
      <c r="M5007" s="1" t="s">
        <v>28</v>
      </c>
      <c r="N5007" s="1" t="s">
        <v>196</v>
      </c>
    </row>
    <row r="5008" spans="1:14" x14ac:dyDescent="0.3">
      <c r="A5008" s="1" t="s">
        <v>47</v>
      </c>
      <c r="B5008">
        <v>1185732</v>
      </c>
      <c r="C5008" s="2">
        <v>44486</v>
      </c>
      <c r="D5008" s="1" t="s">
        <v>54</v>
      </c>
      <c r="E5008" s="1" t="s">
        <v>57</v>
      </c>
      <c r="F5008" s="1" t="s">
        <v>58</v>
      </c>
      <c r="G5008" s="1" t="s">
        <v>22</v>
      </c>
      <c r="H5008">
        <v>40.000000000000014</v>
      </c>
      <c r="I5008">
        <v>575</v>
      </c>
      <c r="J5008">
        <v>230000.00000000009</v>
      </c>
      <c r="K5008">
        <v>92000.000000000029</v>
      </c>
      <c r="L5008" s="1">
        <v>138000.00000000006</v>
      </c>
      <c r="M5008" s="1" t="s">
        <v>28</v>
      </c>
      <c r="N5008" s="1" t="s">
        <v>196</v>
      </c>
    </row>
    <row r="5009" spans="1:14" x14ac:dyDescent="0.3">
      <c r="A5009" s="1" t="s">
        <v>47</v>
      </c>
      <c r="B5009">
        <v>1185732</v>
      </c>
      <c r="C5009" s="2">
        <v>44486</v>
      </c>
      <c r="D5009" s="1" t="s">
        <v>54</v>
      </c>
      <c r="E5009" s="1" t="s">
        <v>57</v>
      </c>
      <c r="F5009" s="1" t="s">
        <v>58</v>
      </c>
      <c r="G5009" s="1" t="s">
        <v>23</v>
      </c>
      <c r="H5009">
        <v>40.000000000000014</v>
      </c>
      <c r="I5009">
        <v>425</v>
      </c>
      <c r="J5009">
        <v>170000.00000000006</v>
      </c>
      <c r="K5009">
        <v>51000.000000000015</v>
      </c>
      <c r="L5009" s="1">
        <v>119000.00000000004</v>
      </c>
      <c r="M5009" s="1" t="s">
        <v>28</v>
      </c>
      <c r="N5009" s="1" t="s">
        <v>197</v>
      </c>
    </row>
    <row r="5010" spans="1:14" x14ac:dyDescent="0.3">
      <c r="A5010" s="1" t="s">
        <v>47</v>
      </c>
      <c r="B5010">
        <v>1185732</v>
      </c>
      <c r="C5010" s="2">
        <v>44486</v>
      </c>
      <c r="D5010" s="1" t="s">
        <v>54</v>
      </c>
      <c r="E5010" s="1" t="s">
        <v>57</v>
      </c>
      <c r="F5010" s="1" t="s">
        <v>58</v>
      </c>
      <c r="G5010" s="1" t="s">
        <v>24</v>
      </c>
      <c r="H5010">
        <v>40.000000000000014</v>
      </c>
      <c r="I5010">
        <v>400</v>
      </c>
      <c r="J5010">
        <v>160000.00000000006</v>
      </c>
      <c r="K5010">
        <v>56000.000000000015</v>
      </c>
      <c r="L5010" s="1">
        <v>104000.00000000004</v>
      </c>
      <c r="M5010" s="1" t="s">
        <v>28</v>
      </c>
      <c r="N5010" s="1" t="s">
        <v>197</v>
      </c>
    </row>
    <row r="5011" spans="1:14" x14ac:dyDescent="0.3">
      <c r="A5011" s="1" t="s">
        <v>47</v>
      </c>
      <c r="B5011">
        <v>1185732</v>
      </c>
      <c r="C5011" s="2">
        <v>44486</v>
      </c>
      <c r="D5011" s="1" t="s">
        <v>54</v>
      </c>
      <c r="E5011" s="1" t="s">
        <v>57</v>
      </c>
      <c r="F5011" s="1" t="s">
        <v>58</v>
      </c>
      <c r="G5011" s="1" t="s">
        <v>18</v>
      </c>
      <c r="H5011">
        <v>50.000000000000014</v>
      </c>
      <c r="I5011">
        <v>400</v>
      </c>
      <c r="J5011">
        <v>200000.00000000006</v>
      </c>
      <c r="K5011">
        <v>80000.000000000015</v>
      </c>
      <c r="L5011" s="1">
        <v>120000.00000000004</v>
      </c>
      <c r="M5011" s="1" t="s">
        <v>28</v>
      </c>
      <c r="N5011" s="1" t="s">
        <v>196</v>
      </c>
    </row>
    <row r="5012" spans="1:14" x14ac:dyDescent="0.3">
      <c r="A5012" s="1" t="s">
        <v>47</v>
      </c>
      <c r="B5012">
        <v>1185732</v>
      </c>
      <c r="C5012" s="2">
        <v>44486</v>
      </c>
      <c r="D5012" s="1" t="s">
        <v>54</v>
      </c>
      <c r="E5012" s="1" t="s">
        <v>57</v>
      </c>
      <c r="F5012" s="1" t="s">
        <v>58</v>
      </c>
      <c r="G5012" s="1" t="s">
        <v>20</v>
      </c>
      <c r="H5012">
        <v>55.000000000000007</v>
      </c>
      <c r="I5012">
        <v>525</v>
      </c>
      <c r="J5012">
        <v>288750.00000000006</v>
      </c>
      <c r="K5012">
        <v>158812.50000000006</v>
      </c>
      <c r="L5012" s="1">
        <v>129937.5</v>
      </c>
      <c r="M5012" s="1" t="s">
        <v>28</v>
      </c>
      <c r="N5012" s="1" t="s">
        <v>197</v>
      </c>
    </row>
    <row r="5013" spans="1:14" x14ac:dyDescent="0.3">
      <c r="A5013" s="1" t="s">
        <v>47</v>
      </c>
      <c r="B5013">
        <v>1185732</v>
      </c>
      <c r="C5013" s="2">
        <v>44516</v>
      </c>
      <c r="D5013" s="1" t="s">
        <v>54</v>
      </c>
      <c r="E5013" s="1" t="s">
        <v>57</v>
      </c>
      <c r="F5013" s="1" t="s">
        <v>58</v>
      </c>
      <c r="G5013" s="1" t="s">
        <v>21</v>
      </c>
      <c r="H5013">
        <v>50.000000000000014</v>
      </c>
      <c r="I5013">
        <v>675</v>
      </c>
      <c r="J5013">
        <v>337500.00000000012</v>
      </c>
      <c r="K5013">
        <v>168750.00000000006</v>
      </c>
      <c r="L5013" s="1">
        <v>168750.00000000006</v>
      </c>
      <c r="M5013" s="1" t="s">
        <v>28</v>
      </c>
      <c r="N5013" s="1" t="s">
        <v>196</v>
      </c>
    </row>
    <row r="5014" spans="1:14" x14ac:dyDescent="0.3">
      <c r="A5014" s="1" t="s">
        <v>47</v>
      </c>
      <c r="B5014">
        <v>1185732</v>
      </c>
      <c r="C5014" s="2">
        <v>44516</v>
      </c>
      <c r="D5014" s="1" t="s">
        <v>54</v>
      </c>
      <c r="E5014" s="1" t="s">
        <v>57</v>
      </c>
      <c r="F5014" s="1" t="s">
        <v>58</v>
      </c>
      <c r="G5014" s="1" t="s">
        <v>22</v>
      </c>
      <c r="H5014">
        <v>45.000000000000014</v>
      </c>
      <c r="I5014">
        <v>500</v>
      </c>
      <c r="J5014">
        <v>225000.00000000006</v>
      </c>
      <c r="K5014">
        <v>90000.000000000015</v>
      </c>
      <c r="L5014" s="1">
        <v>135000.00000000006</v>
      </c>
      <c r="M5014" s="1" t="s">
        <v>28</v>
      </c>
      <c r="N5014" s="1" t="s">
        <v>196</v>
      </c>
    </row>
    <row r="5015" spans="1:14" x14ac:dyDescent="0.3">
      <c r="A5015" s="1" t="s">
        <v>47</v>
      </c>
      <c r="B5015">
        <v>1185732</v>
      </c>
      <c r="C5015" s="2">
        <v>44516</v>
      </c>
      <c r="D5015" s="1" t="s">
        <v>54</v>
      </c>
      <c r="E5015" s="1" t="s">
        <v>57</v>
      </c>
      <c r="F5015" s="1" t="s">
        <v>58</v>
      </c>
      <c r="G5015" s="1" t="s">
        <v>23</v>
      </c>
      <c r="H5015">
        <v>45.000000000000014</v>
      </c>
      <c r="I5015">
        <v>445</v>
      </c>
      <c r="J5015">
        <v>200250.00000000006</v>
      </c>
      <c r="K5015">
        <v>60075.000000000015</v>
      </c>
      <c r="L5015" s="1">
        <v>140175.00000000006</v>
      </c>
      <c r="M5015" s="1" t="s">
        <v>28</v>
      </c>
      <c r="N5015" s="1" t="s">
        <v>197</v>
      </c>
    </row>
    <row r="5016" spans="1:14" x14ac:dyDescent="0.3">
      <c r="A5016" s="1" t="s">
        <v>47</v>
      </c>
      <c r="B5016">
        <v>1185732</v>
      </c>
      <c r="C5016" s="2">
        <v>44516</v>
      </c>
      <c r="D5016" s="1" t="s">
        <v>54</v>
      </c>
      <c r="E5016" s="1" t="s">
        <v>57</v>
      </c>
      <c r="F5016" s="1" t="s">
        <v>58</v>
      </c>
      <c r="G5016" s="1" t="s">
        <v>24</v>
      </c>
      <c r="H5016">
        <v>45.000000000000014</v>
      </c>
      <c r="I5016">
        <v>475</v>
      </c>
      <c r="J5016">
        <v>213750.00000000006</v>
      </c>
      <c r="K5016">
        <v>74812.500000000015</v>
      </c>
      <c r="L5016" s="1">
        <v>138937.50000000006</v>
      </c>
      <c r="M5016" s="1" t="s">
        <v>28</v>
      </c>
      <c r="N5016" s="1" t="s">
        <v>197</v>
      </c>
    </row>
    <row r="5017" spans="1:14" x14ac:dyDescent="0.3">
      <c r="A5017" s="1" t="s">
        <v>47</v>
      </c>
      <c r="B5017">
        <v>1185732</v>
      </c>
      <c r="C5017" s="2">
        <v>44516</v>
      </c>
      <c r="D5017" s="1" t="s">
        <v>54</v>
      </c>
      <c r="E5017" s="1" t="s">
        <v>57</v>
      </c>
      <c r="F5017" s="1" t="s">
        <v>58</v>
      </c>
      <c r="G5017" s="1" t="s">
        <v>18</v>
      </c>
      <c r="H5017">
        <v>60</v>
      </c>
      <c r="I5017">
        <v>450</v>
      </c>
      <c r="J5017">
        <v>270000</v>
      </c>
      <c r="K5017">
        <v>107999.99999999999</v>
      </c>
      <c r="L5017" s="1">
        <v>162000</v>
      </c>
      <c r="M5017" s="1" t="s">
        <v>28</v>
      </c>
      <c r="N5017" s="1" t="s">
        <v>196</v>
      </c>
    </row>
    <row r="5018" spans="1:14" x14ac:dyDescent="0.3">
      <c r="A5018" s="1" t="s">
        <v>47</v>
      </c>
      <c r="B5018">
        <v>1185732</v>
      </c>
      <c r="C5018" s="2">
        <v>44516</v>
      </c>
      <c r="D5018" s="1" t="s">
        <v>54</v>
      </c>
      <c r="E5018" s="1" t="s">
        <v>57</v>
      </c>
      <c r="F5018" s="1" t="s">
        <v>58</v>
      </c>
      <c r="G5018" s="1" t="s">
        <v>20</v>
      </c>
      <c r="H5018">
        <v>64.999999999999986</v>
      </c>
      <c r="I5018">
        <v>625</v>
      </c>
      <c r="J5018">
        <v>406249.99999999988</v>
      </c>
      <c r="K5018">
        <v>223437.49999999994</v>
      </c>
      <c r="L5018" s="1">
        <v>182812.49999999994</v>
      </c>
      <c r="M5018" s="1" t="s">
        <v>28</v>
      </c>
      <c r="N5018" s="1" t="s">
        <v>197</v>
      </c>
    </row>
    <row r="5019" spans="1:14" x14ac:dyDescent="0.3">
      <c r="A5019" s="1" t="s">
        <v>47</v>
      </c>
      <c r="B5019">
        <v>1185732</v>
      </c>
      <c r="C5019" s="2">
        <v>44545</v>
      </c>
      <c r="D5019" s="1" t="s">
        <v>54</v>
      </c>
      <c r="E5019" s="1" t="s">
        <v>57</v>
      </c>
      <c r="F5019" s="1" t="s">
        <v>58</v>
      </c>
      <c r="G5019" s="1" t="s">
        <v>21</v>
      </c>
      <c r="H5019">
        <v>60</v>
      </c>
      <c r="I5019">
        <v>850</v>
      </c>
      <c r="J5019">
        <v>510000</v>
      </c>
      <c r="K5019">
        <v>255000</v>
      </c>
      <c r="L5019" s="1">
        <v>255000</v>
      </c>
      <c r="M5019" s="1" t="s">
        <v>28</v>
      </c>
      <c r="N5019" s="1" t="s">
        <v>196</v>
      </c>
    </row>
    <row r="5020" spans="1:14" x14ac:dyDescent="0.3">
      <c r="A5020" s="1" t="s">
        <v>47</v>
      </c>
      <c r="B5020">
        <v>1185732</v>
      </c>
      <c r="C5020" s="2">
        <v>44545</v>
      </c>
      <c r="D5020" s="1" t="s">
        <v>54</v>
      </c>
      <c r="E5020" s="1" t="s">
        <v>57</v>
      </c>
      <c r="F5020" s="1" t="s">
        <v>58</v>
      </c>
      <c r="G5020" s="1" t="s">
        <v>22</v>
      </c>
      <c r="H5020">
        <v>50</v>
      </c>
      <c r="I5020">
        <v>650</v>
      </c>
      <c r="J5020">
        <v>325000</v>
      </c>
      <c r="K5020">
        <v>129999.99999999999</v>
      </c>
      <c r="L5020" s="1">
        <v>195000</v>
      </c>
      <c r="M5020" s="1" t="s">
        <v>28</v>
      </c>
      <c r="N5020" s="1" t="s">
        <v>196</v>
      </c>
    </row>
    <row r="5021" spans="1:14" x14ac:dyDescent="0.3">
      <c r="A5021" s="1" t="s">
        <v>47</v>
      </c>
      <c r="B5021">
        <v>1185732</v>
      </c>
      <c r="C5021" s="2">
        <v>44244</v>
      </c>
      <c r="D5021" s="1" t="s">
        <v>54</v>
      </c>
      <c r="E5021" s="1" t="s">
        <v>57</v>
      </c>
      <c r="F5021" s="1" t="s">
        <v>58</v>
      </c>
      <c r="G5021" s="1" t="s">
        <v>24</v>
      </c>
      <c r="H5021">
        <v>28</v>
      </c>
      <c r="I5021">
        <v>109</v>
      </c>
      <c r="J5021">
        <v>3052</v>
      </c>
      <c r="K5021">
        <v>1495.48</v>
      </c>
      <c r="L5021" s="1">
        <v>1556.52</v>
      </c>
      <c r="M5021" s="1" t="s">
        <v>25</v>
      </c>
      <c r="N5021" s="1" t="s">
        <v>197</v>
      </c>
    </row>
    <row r="5022" spans="1:14" x14ac:dyDescent="0.3">
      <c r="A5022" s="1" t="s">
        <v>47</v>
      </c>
      <c r="B5022">
        <v>1185732</v>
      </c>
      <c r="C5022" s="2">
        <v>44244</v>
      </c>
      <c r="D5022" s="1" t="s">
        <v>54</v>
      </c>
      <c r="E5022" s="1" t="s">
        <v>57</v>
      </c>
      <c r="F5022" s="1" t="s">
        <v>58</v>
      </c>
      <c r="G5022" s="1" t="s">
        <v>18</v>
      </c>
      <c r="H5022">
        <v>41</v>
      </c>
      <c r="I5022">
        <v>126</v>
      </c>
      <c r="J5022">
        <v>5166</v>
      </c>
      <c r="K5022">
        <v>2841.2999999999997</v>
      </c>
      <c r="L5022" s="1">
        <v>2324.7000000000003</v>
      </c>
      <c r="M5022" s="1" t="s">
        <v>25</v>
      </c>
      <c r="N5022" s="1" t="s">
        <v>196</v>
      </c>
    </row>
    <row r="5023" spans="1:14" x14ac:dyDescent="0.3">
      <c r="A5023" s="1" t="s">
        <v>47</v>
      </c>
      <c r="B5023">
        <v>1185732</v>
      </c>
      <c r="C5023" s="2">
        <v>44244</v>
      </c>
      <c r="D5023" s="1" t="s">
        <v>54</v>
      </c>
      <c r="E5023" s="1" t="s">
        <v>57</v>
      </c>
      <c r="F5023" s="1" t="s">
        <v>58</v>
      </c>
      <c r="G5023" s="1" t="s">
        <v>20</v>
      </c>
      <c r="H5023">
        <v>33</v>
      </c>
      <c r="I5023">
        <v>138</v>
      </c>
      <c r="J5023">
        <v>4554</v>
      </c>
      <c r="K5023">
        <v>3051.1800000000003</v>
      </c>
      <c r="L5023" s="1">
        <v>1502.8199999999997</v>
      </c>
      <c r="M5023" s="1" t="s">
        <v>25</v>
      </c>
      <c r="N5023" s="1" t="s">
        <v>197</v>
      </c>
    </row>
    <row r="5024" spans="1:14" x14ac:dyDescent="0.3">
      <c r="A5024" s="1" t="s">
        <v>47</v>
      </c>
      <c r="B5024">
        <v>1185732</v>
      </c>
      <c r="C5024" s="2">
        <v>44270</v>
      </c>
      <c r="D5024" s="1" t="s">
        <v>54</v>
      </c>
      <c r="E5024" s="1" t="s">
        <v>57</v>
      </c>
      <c r="F5024" s="1" t="s">
        <v>58</v>
      </c>
      <c r="G5024" s="1" t="s">
        <v>21</v>
      </c>
      <c r="H5024">
        <v>34</v>
      </c>
      <c r="I5024">
        <v>216</v>
      </c>
      <c r="J5024">
        <v>7344</v>
      </c>
      <c r="K5024">
        <v>4479.84</v>
      </c>
      <c r="L5024" s="1">
        <v>2864.16</v>
      </c>
      <c r="M5024" s="1" t="s">
        <v>25</v>
      </c>
      <c r="N5024" s="1" t="s">
        <v>196</v>
      </c>
    </row>
    <row r="5025" spans="1:14" x14ac:dyDescent="0.3">
      <c r="A5025" s="1" t="s">
        <v>47</v>
      </c>
      <c r="B5025">
        <v>1185732</v>
      </c>
      <c r="C5025" s="2">
        <v>44270</v>
      </c>
      <c r="D5025" s="1" t="s">
        <v>54</v>
      </c>
      <c r="E5025" s="1" t="s">
        <v>57</v>
      </c>
      <c r="F5025" s="1" t="s">
        <v>58</v>
      </c>
      <c r="G5025" s="1" t="s">
        <v>22</v>
      </c>
      <c r="H5025">
        <v>32</v>
      </c>
      <c r="I5025">
        <v>126</v>
      </c>
      <c r="J5025">
        <v>4032</v>
      </c>
      <c r="K5025">
        <v>2177.2800000000002</v>
      </c>
      <c r="L5025" s="1">
        <v>1854.7199999999998</v>
      </c>
      <c r="M5025" s="1" t="s">
        <v>25</v>
      </c>
      <c r="N5025" s="1" t="s">
        <v>196</v>
      </c>
    </row>
    <row r="5026" spans="1:14" x14ac:dyDescent="0.3">
      <c r="A5026" s="1" t="s">
        <v>47</v>
      </c>
      <c r="B5026">
        <v>1185732</v>
      </c>
      <c r="C5026" s="2">
        <v>44270</v>
      </c>
      <c r="D5026" s="1" t="s">
        <v>54</v>
      </c>
      <c r="E5026" s="1" t="s">
        <v>57</v>
      </c>
      <c r="F5026" s="1" t="s">
        <v>58</v>
      </c>
      <c r="G5026" s="1" t="s">
        <v>23</v>
      </c>
      <c r="H5026">
        <v>25</v>
      </c>
      <c r="I5026">
        <v>124</v>
      </c>
      <c r="J5026">
        <v>3100</v>
      </c>
      <c r="K5026">
        <v>1240</v>
      </c>
      <c r="L5026" s="1">
        <v>1860</v>
      </c>
      <c r="M5026" s="1" t="s">
        <v>25</v>
      </c>
      <c r="N5026" s="1" t="s">
        <v>197</v>
      </c>
    </row>
    <row r="5027" spans="1:14" x14ac:dyDescent="0.3">
      <c r="A5027" s="1" t="s">
        <v>47</v>
      </c>
      <c r="B5027">
        <v>1185732</v>
      </c>
      <c r="C5027" s="2">
        <v>44270</v>
      </c>
      <c r="D5027" s="1" t="s">
        <v>54</v>
      </c>
      <c r="E5027" s="1" t="s">
        <v>57</v>
      </c>
      <c r="F5027" s="1" t="s">
        <v>58</v>
      </c>
      <c r="G5027" s="1" t="s">
        <v>24</v>
      </c>
      <c r="H5027">
        <v>29</v>
      </c>
      <c r="I5027">
        <v>91</v>
      </c>
      <c r="J5027">
        <v>2639</v>
      </c>
      <c r="K5027">
        <v>1266.72</v>
      </c>
      <c r="L5027" s="1">
        <v>1372.28</v>
      </c>
      <c r="M5027" s="1" t="s">
        <v>25</v>
      </c>
      <c r="N5027" s="1" t="s">
        <v>197</v>
      </c>
    </row>
    <row r="5028" spans="1:14" x14ac:dyDescent="0.3">
      <c r="A5028" s="1" t="s">
        <v>47</v>
      </c>
      <c r="B5028">
        <v>1185732</v>
      </c>
      <c r="C5028" s="2">
        <v>44270</v>
      </c>
      <c r="D5028" s="1" t="s">
        <v>54</v>
      </c>
      <c r="E5028" s="1" t="s">
        <v>57</v>
      </c>
      <c r="F5028" s="1" t="s">
        <v>58</v>
      </c>
      <c r="G5028" s="1" t="s">
        <v>18</v>
      </c>
      <c r="H5028">
        <v>43</v>
      </c>
      <c r="I5028">
        <v>94</v>
      </c>
      <c r="J5028">
        <v>4042</v>
      </c>
      <c r="K5028">
        <v>2101.84</v>
      </c>
      <c r="L5028" s="1">
        <v>1940.1599999999999</v>
      </c>
      <c r="M5028" s="1" t="s">
        <v>25</v>
      </c>
      <c r="N5028" s="1" t="s">
        <v>196</v>
      </c>
    </row>
    <row r="5029" spans="1:14" x14ac:dyDescent="0.3">
      <c r="A5029" s="1" t="s">
        <v>47</v>
      </c>
      <c r="B5029">
        <v>1185732</v>
      </c>
      <c r="C5029" s="2">
        <v>44270</v>
      </c>
      <c r="D5029" s="1" t="s">
        <v>54</v>
      </c>
      <c r="E5029" s="1" t="s">
        <v>57</v>
      </c>
      <c r="F5029" s="1" t="s">
        <v>58</v>
      </c>
      <c r="G5029" s="1" t="s">
        <v>20</v>
      </c>
      <c r="H5029">
        <v>33</v>
      </c>
      <c r="I5029">
        <v>143</v>
      </c>
      <c r="J5029">
        <v>4719</v>
      </c>
      <c r="K5029">
        <v>3256.11</v>
      </c>
      <c r="L5029" s="1">
        <v>1462.8899999999999</v>
      </c>
      <c r="M5029" s="1" t="s">
        <v>25</v>
      </c>
      <c r="N5029" s="1" t="s">
        <v>197</v>
      </c>
    </row>
    <row r="5030" spans="1:14" x14ac:dyDescent="0.3">
      <c r="A5030" s="1" t="s">
        <v>47</v>
      </c>
      <c r="B5030">
        <v>1185732</v>
      </c>
      <c r="C5030" s="2">
        <v>44302</v>
      </c>
      <c r="D5030" s="1" t="s">
        <v>54</v>
      </c>
      <c r="E5030" s="1" t="s">
        <v>57</v>
      </c>
      <c r="F5030" s="1" t="s">
        <v>58</v>
      </c>
      <c r="G5030" s="1" t="s">
        <v>21</v>
      </c>
      <c r="H5030">
        <v>32</v>
      </c>
      <c r="I5030">
        <v>181</v>
      </c>
      <c r="J5030">
        <v>5792</v>
      </c>
      <c r="K5030">
        <v>3475.2</v>
      </c>
      <c r="L5030" s="1">
        <v>2316.8000000000002</v>
      </c>
      <c r="M5030" s="1" t="s">
        <v>25</v>
      </c>
      <c r="N5030" s="1" t="s">
        <v>196</v>
      </c>
    </row>
    <row r="5031" spans="1:14" x14ac:dyDescent="0.3">
      <c r="A5031" s="1" t="s">
        <v>47</v>
      </c>
      <c r="B5031">
        <v>1185732</v>
      </c>
      <c r="C5031" s="2">
        <v>44302</v>
      </c>
      <c r="D5031" s="1" t="s">
        <v>54</v>
      </c>
      <c r="E5031" s="1" t="s">
        <v>57</v>
      </c>
      <c r="F5031" s="1" t="s">
        <v>58</v>
      </c>
      <c r="G5031" s="1" t="s">
        <v>22</v>
      </c>
      <c r="H5031">
        <v>38</v>
      </c>
      <c r="I5031">
        <v>111</v>
      </c>
      <c r="J5031">
        <v>4218</v>
      </c>
      <c r="K5031">
        <v>2235.54</v>
      </c>
      <c r="L5031" s="1">
        <v>1982.46</v>
      </c>
      <c r="M5031" s="1" t="s">
        <v>25</v>
      </c>
      <c r="N5031" s="1" t="s">
        <v>196</v>
      </c>
    </row>
    <row r="5032" spans="1:14" x14ac:dyDescent="0.3">
      <c r="A5032" s="1" t="s">
        <v>47</v>
      </c>
      <c r="B5032">
        <v>1185732</v>
      </c>
      <c r="C5032" s="2">
        <v>44302</v>
      </c>
      <c r="D5032" s="1" t="s">
        <v>54</v>
      </c>
      <c r="E5032" s="1" t="s">
        <v>57</v>
      </c>
      <c r="F5032" s="1" t="s">
        <v>58</v>
      </c>
      <c r="G5032" s="1" t="s">
        <v>23</v>
      </c>
      <c r="H5032">
        <v>27</v>
      </c>
      <c r="I5032">
        <v>135</v>
      </c>
      <c r="J5032">
        <v>3645</v>
      </c>
      <c r="K5032">
        <v>1530.8999999999999</v>
      </c>
      <c r="L5032" s="1">
        <v>2114.1000000000004</v>
      </c>
      <c r="M5032" s="1" t="s">
        <v>25</v>
      </c>
      <c r="N5032" s="1" t="s">
        <v>197</v>
      </c>
    </row>
    <row r="5033" spans="1:14" x14ac:dyDescent="0.3">
      <c r="A5033" s="1" t="s">
        <v>47</v>
      </c>
      <c r="B5033">
        <v>1185732</v>
      </c>
      <c r="C5033" s="2">
        <v>44302</v>
      </c>
      <c r="D5033" s="1" t="s">
        <v>54</v>
      </c>
      <c r="E5033" s="1" t="s">
        <v>57</v>
      </c>
      <c r="F5033" s="1" t="s">
        <v>58</v>
      </c>
      <c r="G5033" s="1" t="s">
        <v>24</v>
      </c>
      <c r="H5033">
        <v>32</v>
      </c>
      <c r="I5033">
        <v>109</v>
      </c>
      <c r="J5033">
        <v>3488</v>
      </c>
      <c r="K5033">
        <v>1604.4799999999998</v>
      </c>
      <c r="L5033" s="1">
        <v>1883.5200000000002</v>
      </c>
      <c r="M5033" s="1" t="s">
        <v>25</v>
      </c>
      <c r="N5033" s="1" t="s">
        <v>197</v>
      </c>
    </row>
    <row r="5034" spans="1:14" x14ac:dyDescent="0.3">
      <c r="A5034" s="1" t="s">
        <v>47</v>
      </c>
      <c r="B5034">
        <v>1185732</v>
      </c>
      <c r="C5034" s="2">
        <v>44302</v>
      </c>
      <c r="D5034" s="1" t="s">
        <v>54</v>
      </c>
      <c r="E5034" s="1" t="s">
        <v>57</v>
      </c>
      <c r="F5034" s="1" t="s">
        <v>58</v>
      </c>
      <c r="G5034" s="1" t="s">
        <v>18</v>
      </c>
      <c r="H5034">
        <v>45</v>
      </c>
      <c r="I5034">
        <v>120</v>
      </c>
      <c r="J5034">
        <v>5400</v>
      </c>
      <c r="K5034">
        <v>2700</v>
      </c>
      <c r="L5034" s="1">
        <v>2700</v>
      </c>
      <c r="M5034" s="1" t="s">
        <v>25</v>
      </c>
      <c r="N5034" s="1" t="s">
        <v>196</v>
      </c>
    </row>
    <row r="5035" spans="1:14" x14ac:dyDescent="0.3">
      <c r="A5035" s="1" t="s">
        <v>47</v>
      </c>
      <c r="B5035">
        <v>1185732</v>
      </c>
      <c r="C5035" s="2">
        <v>44302</v>
      </c>
      <c r="D5035" s="1" t="s">
        <v>54</v>
      </c>
      <c r="E5035" s="1" t="s">
        <v>57</v>
      </c>
      <c r="F5035" s="1" t="s">
        <v>58</v>
      </c>
      <c r="G5035" s="1" t="s">
        <v>20</v>
      </c>
      <c r="H5035">
        <v>37</v>
      </c>
      <c r="I5035">
        <v>152</v>
      </c>
      <c r="J5035">
        <v>5624</v>
      </c>
      <c r="K5035">
        <v>3880.5600000000004</v>
      </c>
      <c r="L5035" s="1">
        <v>1743.4399999999996</v>
      </c>
      <c r="M5035" s="1" t="s">
        <v>25</v>
      </c>
      <c r="N5035" s="1" t="s">
        <v>197</v>
      </c>
    </row>
    <row r="5036" spans="1:14" x14ac:dyDescent="0.3">
      <c r="A5036" s="1" t="s">
        <v>47</v>
      </c>
      <c r="B5036">
        <v>1185732</v>
      </c>
      <c r="C5036" s="2">
        <v>44331</v>
      </c>
      <c r="D5036" s="1" t="s">
        <v>54</v>
      </c>
      <c r="E5036" s="1" t="s">
        <v>57</v>
      </c>
      <c r="F5036" s="1" t="s">
        <v>58</v>
      </c>
      <c r="G5036" s="1" t="s">
        <v>21</v>
      </c>
      <c r="H5036">
        <v>48</v>
      </c>
      <c r="I5036">
        <v>207</v>
      </c>
      <c r="J5036">
        <v>9936</v>
      </c>
      <c r="K5036">
        <v>6060.96</v>
      </c>
      <c r="L5036" s="1">
        <v>3875.04</v>
      </c>
      <c r="M5036" s="1" t="s">
        <v>25</v>
      </c>
      <c r="N5036" s="1" t="s">
        <v>196</v>
      </c>
    </row>
    <row r="5037" spans="1:14" x14ac:dyDescent="0.3">
      <c r="A5037" s="1" t="s">
        <v>47</v>
      </c>
      <c r="B5037">
        <v>1185732</v>
      </c>
      <c r="C5037" s="2">
        <v>44331</v>
      </c>
      <c r="D5037" s="1" t="s">
        <v>54</v>
      </c>
      <c r="E5037" s="1" t="s">
        <v>57</v>
      </c>
      <c r="F5037" s="1" t="s">
        <v>58</v>
      </c>
      <c r="G5037" s="1" t="s">
        <v>22</v>
      </c>
      <c r="H5037">
        <v>47</v>
      </c>
      <c r="I5037">
        <v>150</v>
      </c>
      <c r="J5037">
        <v>7050</v>
      </c>
      <c r="K5037">
        <v>3877.4999999999995</v>
      </c>
      <c r="L5037" s="1">
        <v>3172.5000000000005</v>
      </c>
      <c r="M5037" s="1" t="s">
        <v>25</v>
      </c>
      <c r="N5037" s="1" t="s">
        <v>196</v>
      </c>
    </row>
    <row r="5038" spans="1:14" x14ac:dyDescent="0.3">
      <c r="A5038" s="1" t="s">
        <v>47</v>
      </c>
      <c r="B5038">
        <v>1185732</v>
      </c>
      <c r="C5038" s="2">
        <v>44331</v>
      </c>
      <c r="D5038" s="1" t="s">
        <v>54</v>
      </c>
      <c r="E5038" s="1" t="s">
        <v>57</v>
      </c>
      <c r="F5038" s="1" t="s">
        <v>58</v>
      </c>
      <c r="G5038" s="1" t="s">
        <v>23</v>
      </c>
      <c r="H5038">
        <v>44</v>
      </c>
      <c r="I5038">
        <v>133</v>
      </c>
      <c r="J5038">
        <v>5852</v>
      </c>
      <c r="K5038">
        <v>2340.8000000000002</v>
      </c>
      <c r="L5038" s="1">
        <v>3511.2</v>
      </c>
      <c r="M5038" s="1" t="s">
        <v>25</v>
      </c>
      <c r="N5038" s="1" t="s">
        <v>197</v>
      </c>
    </row>
    <row r="5039" spans="1:14" x14ac:dyDescent="0.3">
      <c r="A5039" s="1" t="s">
        <v>47</v>
      </c>
      <c r="B5039">
        <v>1185732</v>
      </c>
      <c r="C5039" s="2">
        <v>44331</v>
      </c>
      <c r="D5039" s="1" t="s">
        <v>54</v>
      </c>
      <c r="E5039" s="1" t="s">
        <v>57</v>
      </c>
      <c r="F5039" s="1" t="s">
        <v>58</v>
      </c>
      <c r="G5039" s="1" t="s">
        <v>24</v>
      </c>
      <c r="H5039">
        <v>42</v>
      </c>
      <c r="I5039">
        <v>126</v>
      </c>
      <c r="J5039">
        <v>5292</v>
      </c>
      <c r="K5039">
        <v>2646</v>
      </c>
      <c r="L5039" s="1">
        <v>2646</v>
      </c>
      <c r="M5039" s="1" t="s">
        <v>25</v>
      </c>
      <c r="N5039" s="1" t="s">
        <v>197</v>
      </c>
    </row>
    <row r="5040" spans="1:14" x14ac:dyDescent="0.3">
      <c r="A5040" s="1" t="s">
        <v>47</v>
      </c>
      <c r="B5040">
        <v>1185732</v>
      </c>
      <c r="C5040" s="2">
        <v>44331</v>
      </c>
      <c r="D5040" s="1" t="s">
        <v>54</v>
      </c>
      <c r="E5040" s="1" t="s">
        <v>57</v>
      </c>
      <c r="F5040" s="1" t="s">
        <v>58</v>
      </c>
      <c r="G5040" s="1" t="s">
        <v>18</v>
      </c>
      <c r="H5040">
        <v>52</v>
      </c>
      <c r="I5040">
        <v>124</v>
      </c>
      <c r="J5040">
        <v>6448</v>
      </c>
      <c r="K5040">
        <v>3417.44</v>
      </c>
      <c r="L5040" s="1">
        <v>3030.56</v>
      </c>
      <c r="M5040" s="1" t="s">
        <v>25</v>
      </c>
      <c r="N5040" s="1" t="s">
        <v>196</v>
      </c>
    </row>
    <row r="5041" spans="1:14" x14ac:dyDescent="0.3">
      <c r="A5041" s="1" t="s">
        <v>47</v>
      </c>
      <c r="B5041">
        <v>1185732</v>
      </c>
      <c r="C5041" s="2">
        <v>44331</v>
      </c>
      <c r="D5041" s="1" t="s">
        <v>54</v>
      </c>
      <c r="E5041" s="1" t="s">
        <v>57</v>
      </c>
      <c r="F5041" s="1" t="s">
        <v>58</v>
      </c>
      <c r="G5041" s="1" t="s">
        <v>20</v>
      </c>
      <c r="H5041">
        <v>55</v>
      </c>
      <c r="I5041">
        <v>150</v>
      </c>
      <c r="J5041">
        <v>8250</v>
      </c>
      <c r="K5041">
        <v>5775.0000000000009</v>
      </c>
      <c r="L5041" s="1">
        <v>2474.9999999999991</v>
      </c>
      <c r="M5041" s="1" t="s">
        <v>25</v>
      </c>
      <c r="N5041" s="1" t="s">
        <v>197</v>
      </c>
    </row>
    <row r="5042" spans="1:14" x14ac:dyDescent="0.3">
      <c r="A5042" s="1" t="s">
        <v>47</v>
      </c>
      <c r="B5042">
        <v>1185732</v>
      </c>
      <c r="C5042" s="2">
        <v>44364</v>
      </c>
      <c r="D5042" s="1" t="s">
        <v>54</v>
      </c>
      <c r="E5042" s="1" t="s">
        <v>57</v>
      </c>
      <c r="F5042" s="1" t="s">
        <v>58</v>
      </c>
      <c r="G5042" s="1" t="s">
        <v>21</v>
      </c>
      <c r="H5042">
        <v>52</v>
      </c>
      <c r="I5042">
        <v>206</v>
      </c>
      <c r="J5042">
        <v>10712</v>
      </c>
      <c r="K5042">
        <v>6641.44</v>
      </c>
      <c r="L5042" s="1">
        <v>4070.5600000000004</v>
      </c>
      <c r="M5042" s="1" t="s">
        <v>25</v>
      </c>
      <c r="N5042" s="1" t="s">
        <v>196</v>
      </c>
    </row>
    <row r="5043" spans="1:14" x14ac:dyDescent="0.3">
      <c r="A5043" s="1" t="s">
        <v>47</v>
      </c>
      <c r="B5043">
        <v>1185732</v>
      </c>
      <c r="C5043" s="2">
        <v>44364</v>
      </c>
      <c r="D5043" s="1" t="s">
        <v>54</v>
      </c>
      <c r="E5043" s="1" t="s">
        <v>57</v>
      </c>
      <c r="F5043" s="1" t="s">
        <v>58</v>
      </c>
      <c r="G5043" s="1" t="s">
        <v>22</v>
      </c>
      <c r="H5043">
        <v>46</v>
      </c>
      <c r="I5043">
        <v>167</v>
      </c>
      <c r="J5043">
        <v>7682</v>
      </c>
      <c r="K5043">
        <v>4148.2800000000007</v>
      </c>
      <c r="L5043" s="1">
        <v>3533.7199999999993</v>
      </c>
      <c r="M5043" s="1" t="s">
        <v>25</v>
      </c>
      <c r="N5043" s="1" t="s">
        <v>196</v>
      </c>
    </row>
    <row r="5044" spans="1:14" x14ac:dyDescent="0.3">
      <c r="A5044" s="1" t="s">
        <v>47</v>
      </c>
      <c r="B5044">
        <v>1185732</v>
      </c>
      <c r="C5044" s="2">
        <v>44364</v>
      </c>
      <c r="D5044" s="1" t="s">
        <v>54</v>
      </c>
      <c r="E5044" s="1" t="s">
        <v>57</v>
      </c>
      <c r="F5044" s="1" t="s">
        <v>58</v>
      </c>
      <c r="G5044" s="1" t="s">
        <v>23</v>
      </c>
      <c r="H5044">
        <v>41</v>
      </c>
      <c r="I5044">
        <v>138</v>
      </c>
      <c r="J5044">
        <v>5658</v>
      </c>
      <c r="K5044">
        <v>2489.52</v>
      </c>
      <c r="L5044" s="1">
        <v>3168.48</v>
      </c>
      <c r="M5044" s="1" t="s">
        <v>25</v>
      </c>
      <c r="N5044" s="1" t="s">
        <v>197</v>
      </c>
    </row>
    <row r="5045" spans="1:14" x14ac:dyDescent="0.3">
      <c r="A5045" s="1" t="s">
        <v>47</v>
      </c>
      <c r="B5045">
        <v>1185732</v>
      </c>
      <c r="C5045" s="2">
        <v>44364</v>
      </c>
      <c r="D5045" s="1" t="s">
        <v>54</v>
      </c>
      <c r="E5045" s="1" t="s">
        <v>57</v>
      </c>
      <c r="F5045" s="1" t="s">
        <v>58</v>
      </c>
      <c r="G5045" s="1" t="s">
        <v>24</v>
      </c>
      <c r="H5045">
        <v>43</v>
      </c>
      <c r="I5045">
        <v>158</v>
      </c>
      <c r="J5045">
        <v>6794</v>
      </c>
      <c r="K5045">
        <v>3261.12</v>
      </c>
      <c r="L5045" s="1">
        <v>3532.88</v>
      </c>
      <c r="M5045" s="1" t="s">
        <v>25</v>
      </c>
      <c r="N5045" s="1" t="s">
        <v>197</v>
      </c>
    </row>
    <row r="5046" spans="1:14" x14ac:dyDescent="0.3">
      <c r="A5046" s="1" t="s">
        <v>47</v>
      </c>
      <c r="B5046">
        <v>1185732</v>
      </c>
      <c r="C5046" s="2">
        <v>44364</v>
      </c>
      <c r="D5046" s="1" t="s">
        <v>54</v>
      </c>
      <c r="E5046" s="1" t="s">
        <v>57</v>
      </c>
      <c r="F5046" s="1" t="s">
        <v>58</v>
      </c>
      <c r="G5046" s="1" t="s">
        <v>18</v>
      </c>
      <c r="H5046">
        <v>57</v>
      </c>
      <c r="I5046">
        <v>152</v>
      </c>
      <c r="J5046">
        <v>8664</v>
      </c>
      <c r="K5046">
        <v>4765.2</v>
      </c>
      <c r="L5046" s="1">
        <v>3898.8</v>
      </c>
      <c r="M5046" s="1" t="s">
        <v>25</v>
      </c>
      <c r="N5046" s="1" t="s">
        <v>196</v>
      </c>
    </row>
    <row r="5047" spans="1:14" x14ac:dyDescent="0.3">
      <c r="A5047" s="1" t="s">
        <v>47</v>
      </c>
      <c r="B5047">
        <v>1185732</v>
      </c>
      <c r="C5047" s="2">
        <v>44364</v>
      </c>
      <c r="D5047" s="1" t="s">
        <v>54</v>
      </c>
      <c r="E5047" s="1" t="s">
        <v>57</v>
      </c>
      <c r="F5047" s="1" t="s">
        <v>58</v>
      </c>
      <c r="G5047" s="1" t="s">
        <v>20</v>
      </c>
      <c r="H5047">
        <v>60</v>
      </c>
      <c r="I5047">
        <v>169</v>
      </c>
      <c r="J5047">
        <v>10140</v>
      </c>
      <c r="K5047">
        <v>6591</v>
      </c>
      <c r="L5047" s="1">
        <v>3549</v>
      </c>
      <c r="M5047" s="1" t="s">
        <v>25</v>
      </c>
      <c r="N5047" s="1" t="s">
        <v>197</v>
      </c>
    </row>
    <row r="5048" spans="1:14" x14ac:dyDescent="0.3">
      <c r="A5048" s="1" t="s">
        <v>47</v>
      </c>
      <c r="B5048">
        <v>1185732</v>
      </c>
      <c r="C5048" s="2">
        <v>44392</v>
      </c>
      <c r="D5048" s="1" t="s">
        <v>54</v>
      </c>
      <c r="E5048" s="1" t="s">
        <v>57</v>
      </c>
      <c r="F5048" s="1" t="s">
        <v>58</v>
      </c>
      <c r="G5048" s="1" t="s">
        <v>21</v>
      </c>
      <c r="H5048">
        <v>57</v>
      </c>
      <c r="I5048">
        <v>225</v>
      </c>
      <c r="J5048">
        <v>12825</v>
      </c>
      <c r="K5048">
        <v>7695</v>
      </c>
      <c r="L5048" s="1">
        <v>5130</v>
      </c>
      <c r="M5048" s="1" t="s">
        <v>25</v>
      </c>
      <c r="N5048" s="1" t="s">
        <v>196</v>
      </c>
    </row>
    <row r="5049" spans="1:14" x14ac:dyDescent="0.3">
      <c r="A5049" s="1" t="s">
        <v>47</v>
      </c>
      <c r="B5049">
        <v>1185732</v>
      </c>
      <c r="C5049" s="2">
        <v>44392</v>
      </c>
      <c r="D5049" s="1" t="s">
        <v>54</v>
      </c>
      <c r="E5049" s="1" t="s">
        <v>57</v>
      </c>
      <c r="F5049" s="1" t="s">
        <v>58</v>
      </c>
      <c r="G5049" s="1" t="s">
        <v>22</v>
      </c>
      <c r="H5049">
        <v>53</v>
      </c>
      <c r="I5049">
        <v>189</v>
      </c>
      <c r="J5049">
        <v>10017</v>
      </c>
      <c r="K5049">
        <v>5108.67</v>
      </c>
      <c r="L5049" s="1">
        <v>4908.33</v>
      </c>
      <c r="M5049" s="1" t="s">
        <v>25</v>
      </c>
      <c r="N5049" s="1" t="s">
        <v>196</v>
      </c>
    </row>
    <row r="5050" spans="1:14" x14ac:dyDescent="0.3">
      <c r="A5050" s="1" t="s">
        <v>47</v>
      </c>
      <c r="B5050">
        <v>1185732</v>
      </c>
      <c r="C5050" s="2">
        <v>44392</v>
      </c>
      <c r="D5050" s="1" t="s">
        <v>54</v>
      </c>
      <c r="E5050" s="1" t="s">
        <v>57</v>
      </c>
      <c r="F5050" s="1" t="s">
        <v>58</v>
      </c>
      <c r="G5050" s="1" t="s">
        <v>23</v>
      </c>
      <c r="H5050">
        <v>46</v>
      </c>
      <c r="I5050">
        <v>173</v>
      </c>
      <c r="J5050">
        <v>7958</v>
      </c>
      <c r="K5050">
        <v>3581.0999999999995</v>
      </c>
      <c r="L5050" s="1">
        <v>4376.9000000000005</v>
      </c>
      <c r="M5050" s="1" t="s">
        <v>25</v>
      </c>
      <c r="N5050" s="1" t="s">
        <v>197</v>
      </c>
    </row>
    <row r="5051" spans="1:14" x14ac:dyDescent="0.3">
      <c r="A5051" s="1" t="s">
        <v>47</v>
      </c>
      <c r="B5051">
        <v>1185732</v>
      </c>
      <c r="C5051" s="2">
        <v>44392</v>
      </c>
      <c r="D5051" s="1" t="s">
        <v>54</v>
      </c>
      <c r="E5051" s="1" t="s">
        <v>57</v>
      </c>
      <c r="F5051" s="1" t="s">
        <v>58</v>
      </c>
      <c r="G5051" s="1" t="s">
        <v>24</v>
      </c>
      <c r="H5051">
        <v>47</v>
      </c>
      <c r="I5051">
        <v>158</v>
      </c>
      <c r="J5051">
        <v>7426</v>
      </c>
      <c r="K5051">
        <v>3341.7</v>
      </c>
      <c r="L5051" s="1">
        <v>4084.3</v>
      </c>
      <c r="M5051" s="1" t="s">
        <v>25</v>
      </c>
      <c r="N5051" s="1" t="s">
        <v>197</v>
      </c>
    </row>
    <row r="5052" spans="1:14" x14ac:dyDescent="0.3">
      <c r="A5052" s="1" t="s">
        <v>47</v>
      </c>
      <c r="B5052">
        <v>1185732</v>
      </c>
      <c r="C5052" s="2">
        <v>44392</v>
      </c>
      <c r="D5052" s="1" t="s">
        <v>54</v>
      </c>
      <c r="E5052" s="1" t="s">
        <v>57</v>
      </c>
      <c r="F5052" s="1" t="s">
        <v>58</v>
      </c>
      <c r="G5052" s="1" t="s">
        <v>18</v>
      </c>
      <c r="H5052">
        <v>54</v>
      </c>
      <c r="I5052">
        <v>143</v>
      </c>
      <c r="J5052">
        <v>7722</v>
      </c>
      <c r="K5052">
        <v>3938.2200000000003</v>
      </c>
      <c r="L5052" s="1">
        <v>3783.7799999999997</v>
      </c>
      <c r="M5052" s="1" t="s">
        <v>25</v>
      </c>
      <c r="N5052" s="1" t="s">
        <v>196</v>
      </c>
    </row>
    <row r="5053" spans="1:14" x14ac:dyDescent="0.3">
      <c r="A5053" s="1" t="s">
        <v>47</v>
      </c>
      <c r="B5053">
        <v>1185732</v>
      </c>
      <c r="C5053" s="2">
        <v>44392</v>
      </c>
      <c r="D5053" s="1" t="s">
        <v>54</v>
      </c>
      <c r="E5053" s="1" t="s">
        <v>57</v>
      </c>
      <c r="F5053" s="1" t="s">
        <v>58</v>
      </c>
      <c r="G5053" s="1" t="s">
        <v>20</v>
      </c>
      <c r="H5053">
        <v>62</v>
      </c>
      <c r="I5053">
        <v>210</v>
      </c>
      <c r="J5053">
        <v>13020</v>
      </c>
      <c r="K5053">
        <v>8983.8000000000011</v>
      </c>
      <c r="L5053" s="1">
        <v>4036.1999999999989</v>
      </c>
      <c r="M5053" s="1" t="s">
        <v>25</v>
      </c>
      <c r="N5053" s="1" t="s">
        <v>197</v>
      </c>
    </row>
    <row r="5054" spans="1:14" x14ac:dyDescent="0.3">
      <c r="A5054" s="1" t="s">
        <v>47</v>
      </c>
      <c r="B5054">
        <v>1185732</v>
      </c>
      <c r="C5054" s="2">
        <v>44424</v>
      </c>
      <c r="D5054" s="1" t="s">
        <v>54</v>
      </c>
      <c r="E5054" s="1" t="s">
        <v>57</v>
      </c>
      <c r="F5054" s="1" t="s">
        <v>58</v>
      </c>
      <c r="G5054" s="1" t="s">
        <v>21</v>
      </c>
      <c r="H5054">
        <v>55</v>
      </c>
      <c r="I5054">
        <v>263</v>
      </c>
      <c r="J5054">
        <v>14465</v>
      </c>
      <c r="K5054">
        <v>9257.6</v>
      </c>
      <c r="L5054" s="1">
        <v>5207.3999999999996</v>
      </c>
      <c r="M5054" s="1" t="s">
        <v>25</v>
      </c>
      <c r="N5054" s="1" t="s">
        <v>196</v>
      </c>
    </row>
    <row r="5055" spans="1:14" x14ac:dyDescent="0.3">
      <c r="A5055" s="1" t="s">
        <v>47</v>
      </c>
      <c r="B5055">
        <v>1185732</v>
      </c>
      <c r="C5055" s="2">
        <v>44424</v>
      </c>
      <c r="D5055" s="1" t="s">
        <v>54</v>
      </c>
      <c r="E5055" s="1" t="s">
        <v>57</v>
      </c>
      <c r="F5055" s="1" t="s">
        <v>58</v>
      </c>
      <c r="G5055" s="1" t="s">
        <v>22</v>
      </c>
      <c r="H5055">
        <v>50</v>
      </c>
      <c r="I5055">
        <v>195</v>
      </c>
      <c r="J5055">
        <v>9750</v>
      </c>
      <c r="K5055">
        <v>4875</v>
      </c>
      <c r="L5055" s="1">
        <v>4875</v>
      </c>
      <c r="M5055" s="1" t="s">
        <v>25</v>
      </c>
      <c r="N5055" s="1" t="s">
        <v>196</v>
      </c>
    </row>
    <row r="5056" spans="1:14" x14ac:dyDescent="0.3">
      <c r="A5056" s="1" t="s">
        <v>47</v>
      </c>
      <c r="B5056">
        <v>1185732</v>
      </c>
      <c r="C5056" s="2">
        <v>44424</v>
      </c>
      <c r="D5056" s="1" t="s">
        <v>54</v>
      </c>
      <c r="E5056" s="1" t="s">
        <v>57</v>
      </c>
      <c r="F5056" s="1" t="s">
        <v>58</v>
      </c>
      <c r="G5056" s="1" t="s">
        <v>23</v>
      </c>
      <c r="H5056">
        <v>42</v>
      </c>
      <c r="I5056">
        <v>144</v>
      </c>
      <c r="J5056">
        <v>6048</v>
      </c>
      <c r="K5056">
        <v>2540.16</v>
      </c>
      <c r="L5056" s="1">
        <v>3507.84</v>
      </c>
      <c r="M5056" s="1" t="s">
        <v>25</v>
      </c>
      <c r="N5056" s="1" t="s">
        <v>197</v>
      </c>
    </row>
    <row r="5057" spans="1:14" x14ac:dyDescent="0.3">
      <c r="A5057" s="1" t="s">
        <v>47</v>
      </c>
      <c r="B5057">
        <v>1185732</v>
      </c>
      <c r="C5057" s="2">
        <v>44424</v>
      </c>
      <c r="D5057" s="1" t="s">
        <v>54</v>
      </c>
      <c r="E5057" s="1" t="s">
        <v>57</v>
      </c>
      <c r="F5057" s="1" t="s">
        <v>58</v>
      </c>
      <c r="G5057" s="1" t="s">
        <v>24</v>
      </c>
      <c r="H5057">
        <v>34</v>
      </c>
      <c r="I5057">
        <v>142</v>
      </c>
      <c r="J5057">
        <v>4828</v>
      </c>
      <c r="K5057">
        <v>2172.6</v>
      </c>
      <c r="L5057" s="1">
        <v>2655.4</v>
      </c>
      <c r="M5057" s="1" t="s">
        <v>25</v>
      </c>
      <c r="N5057" s="1" t="s">
        <v>197</v>
      </c>
    </row>
    <row r="5058" spans="1:14" x14ac:dyDescent="0.3">
      <c r="A5058" s="1" t="s">
        <v>47</v>
      </c>
      <c r="B5058">
        <v>1185732</v>
      </c>
      <c r="C5058" s="2">
        <v>44424</v>
      </c>
      <c r="D5058" s="1" t="s">
        <v>54</v>
      </c>
      <c r="E5058" s="1" t="s">
        <v>57</v>
      </c>
      <c r="F5058" s="1" t="s">
        <v>58</v>
      </c>
      <c r="G5058" s="1" t="s">
        <v>18</v>
      </c>
      <c r="H5058">
        <v>42</v>
      </c>
      <c r="I5058">
        <v>135</v>
      </c>
      <c r="J5058">
        <v>5670</v>
      </c>
      <c r="K5058">
        <v>3005.1000000000004</v>
      </c>
      <c r="L5058" s="1">
        <v>2664.8999999999996</v>
      </c>
      <c r="M5058" s="1" t="s">
        <v>25</v>
      </c>
      <c r="N5058" s="1" t="s">
        <v>196</v>
      </c>
    </row>
    <row r="5059" spans="1:14" x14ac:dyDescent="0.3">
      <c r="A5059" s="1" t="s">
        <v>47</v>
      </c>
      <c r="B5059">
        <v>1185732</v>
      </c>
      <c r="C5059" s="2">
        <v>44424</v>
      </c>
      <c r="D5059" s="1" t="s">
        <v>54</v>
      </c>
      <c r="E5059" s="1" t="s">
        <v>57</v>
      </c>
      <c r="F5059" s="1" t="s">
        <v>58</v>
      </c>
      <c r="G5059" s="1" t="s">
        <v>20</v>
      </c>
      <c r="H5059">
        <v>45</v>
      </c>
      <c r="I5059">
        <v>176</v>
      </c>
      <c r="J5059">
        <v>7920</v>
      </c>
      <c r="K5059">
        <v>5385.6</v>
      </c>
      <c r="L5059" s="1">
        <v>2534.3999999999996</v>
      </c>
      <c r="M5059" s="1" t="s">
        <v>25</v>
      </c>
      <c r="N5059" s="1" t="s">
        <v>197</v>
      </c>
    </row>
    <row r="5060" spans="1:14" x14ac:dyDescent="0.3">
      <c r="A5060" s="1" t="s">
        <v>47</v>
      </c>
      <c r="B5060">
        <v>1185732</v>
      </c>
      <c r="C5060" s="2">
        <v>44454</v>
      </c>
      <c r="D5060" s="1" t="s">
        <v>54</v>
      </c>
      <c r="E5060" s="1" t="s">
        <v>57</v>
      </c>
      <c r="F5060" s="1" t="s">
        <v>58</v>
      </c>
      <c r="G5060" s="1" t="s">
        <v>21</v>
      </c>
      <c r="H5060">
        <v>42</v>
      </c>
      <c r="I5060">
        <v>232</v>
      </c>
      <c r="J5060">
        <v>9744</v>
      </c>
      <c r="K5060">
        <v>6138.72</v>
      </c>
      <c r="L5060" s="1">
        <v>3605.2799999999997</v>
      </c>
      <c r="M5060" s="1" t="s">
        <v>25</v>
      </c>
      <c r="N5060" s="1" t="s">
        <v>196</v>
      </c>
    </row>
    <row r="5061" spans="1:14" x14ac:dyDescent="0.3">
      <c r="A5061" s="1" t="s">
        <v>47</v>
      </c>
      <c r="B5061">
        <v>1185732</v>
      </c>
      <c r="C5061" s="2">
        <v>44454</v>
      </c>
      <c r="D5061" s="1" t="s">
        <v>54</v>
      </c>
      <c r="E5061" s="1" t="s">
        <v>57</v>
      </c>
      <c r="F5061" s="1" t="s">
        <v>58</v>
      </c>
      <c r="G5061" s="1" t="s">
        <v>22</v>
      </c>
      <c r="H5061">
        <v>37</v>
      </c>
      <c r="I5061">
        <v>174</v>
      </c>
      <c r="J5061">
        <v>6438</v>
      </c>
      <c r="K5061">
        <v>3283.38</v>
      </c>
      <c r="L5061" s="1">
        <v>3154.62</v>
      </c>
      <c r="M5061" s="1" t="s">
        <v>25</v>
      </c>
      <c r="N5061" s="1" t="s">
        <v>196</v>
      </c>
    </row>
    <row r="5062" spans="1:14" x14ac:dyDescent="0.3">
      <c r="A5062" s="1" t="s">
        <v>47</v>
      </c>
      <c r="B5062">
        <v>1185732</v>
      </c>
      <c r="C5062" s="2">
        <v>44454</v>
      </c>
      <c r="D5062" s="1" t="s">
        <v>54</v>
      </c>
      <c r="E5062" s="1" t="s">
        <v>57</v>
      </c>
      <c r="F5062" s="1" t="s">
        <v>58</v>
      </c>
      <c r="G5062" s="1" t="s">
        <v>23</v>
      </c>
      <c r="H5062">
        <v>34</v>
      </c>
      <c r="I5062">
        <v>145</v>
      </c>
      <c r="J5062">
        <v>4930</v>
      </c>
      <c r="K5062">
        <v>2070.6</v>
      </c>
      <c r="L5062" s="1">
        <v>2859.4</v>
      </c>
      <c r="M5062" s="1" t="s">
        <v>25</v>
      </c>
      <c r="N5062" s="1" t="s">
        <v>197</v>
      </c>
    </row>
    <row r="5063" spans="1:14" x14ac:dyDescent="0.3">
      <c r="A5063" s="1" t="s">
        <v>47</v>
      </c>
      <c r="B5063">
        <v>1185732</v>
      </c>
      <c r="C5063" s="2">
        <v>44454</v>
      </c>
      <c r="D5063" s="1" t="s">
        <v>54</v>
      </c>
      <c r="E5063" s="1" t="s">
        <v>57</v>
      </c>
      <c r="F5063" s="1" t="s">
        <v>58</v>
      </c>
      <c r="G5063" s="1" t="s">
        <v>24</v>
      </c>
      <c r="H5063">
        <v>34</v>
      </c>
      <c r="I5063">
        <v>119</v>
      </c>
      <c r="J5063">
        <v>4046</v>
      </c>
      <c r="K5063">
        <v>1820.6999999999998</v>
      </c>
      <c r="L5063" s="1">
        <v>2225.3000000000002</v>
      </c>
      <c r="M5063" s="1" t="s">
        <v>25</v>
      </c>
      <c r="N5063" s="1" t="s">
        <v>197</v>
      </c>
    </row>
    <row r="5064" spans="1:14" x14ac:dyDescent="0.3">
      <c r="A5064" s="1" t="s">
        <v>47</v>
      </c>
      <c r="B5064">
        <v>1185732</v>
      </c>
      <c r="C5064" s="2">
        <v>44454</v>
      </c>
      <c r="D5064" s="1" t="s">
        <v>54</v>
      </c>
      <c r="E5064" s="1" t="s">
        <v>57</v>
      </c>
      <c r="F5064" s="1" t="s">
        <v>58</v>
      </c>
      <c r="G5064" s="1" t="s">
        <v>18</v>
      </c>
      <c r="H5064">
        <v>41</v>
      </c>
      <c r="I5064">
        <v>128</v>
      </c>
      <c r="J5064">
        <v>5248</v>
      </c>
      <c r="K5064">
        <v>2624</v>
      </c>
      <c r="L5064" s="1">
        <v>2624</v>
      </c>
      <c r="M5064" s="1" t="s">
        <v>25</v>
      </c>
      <c r="N5064" s="1" t="s">
        <v>196</v>
      </c>
    </row>
    <row r="5065" spans="1:14" x14ac:dyDescent="0.3">
      <c r="A5065" s="1" t="s">
        <v>47</v>
      </c>
      <c r="B5065">
        <v>1185732</v>
      </c>
      <c r="C5065" s="2">
        <v>44454</v>
      </c>
      <c r="D5065" s="1" t="s">
        <v>54</v>
      </c>
      <c r="E5065" s="1" t="s">
        <v>57</v>
      </c>
      <c r="F5065" s="1" t="s">
        <v>58</v>
      </c>
      <c r="G5065" s="1" t="s">
        <v>20</v>
      </c>
      <c r="H5065">
        <v>48</v>
      </c>
      <c r="I5065">
        <v>173</v>
      </c>
      <c r="J5065">
        <v>8304</v>
      </c>
      <c r="K5065">
        <v>5397.6</v>
      </c>
      <c r="L5065" s="1">
        <v>2906.3999999999996</v>
      </c>
      <c r="M5065" s="1" t="s">
        <v>25</v>
      </c>
      <c r="N5065" s="1" t="s">
        <v>197</v>
      </c>
    </row>
    <row r="5066" spans="1:14" x14ac:dyDescent="0.3">
      <c r="A5066" s="1" t="s">
        <v>47</v>
      </c>
      <c r="B5066">
        <v>1185732</v>
      </c>
      <c r="C5066" s="2">
        <v>44486</v>
      </c>
      <c r="D5066" s="1" t="s">
        <v>54</v>
      </c>
      <c r="E5066" s="1" t="s">
        <v>57</v>
      </c>
      <c r="F5066" s="1" t="s">
        <v>58</v>
      </c>
      <c r="G5066" s="1" t="s">
        <v>21</v>
      </c>
      <c r="H5066">
        <v>49</v>
      </c>
      <c r="I5066">
        <v>225</v>
      </c>
      <c r="J5066">
        <v>11025</v>
      </c>
      <c r="K5066">
        <v>6725.25</v>
      </c>
      <c r="L5066" s="1">
        <v>4299.75</v>
      </c>
      <c r="M5066" s="1" t="s">
        <v>25</v>
      </c>
      <c r="N5066" s="1" t="s">
        <v>196</v>
      </c>
    </row>
    <row r="5067" spans="1:14" x14ac:dyDescent="0.3">
      <c r="A5067" s="1" t="s">
        <v>47</v>
      </c>
      <c r="B5067">
        <v>1185732</v>
      </c>
      <c r="C5067" s="2">
        <v>44486</v>
      </c>
      <c r="D5067" s="1" t="s">
        <v>54</v>
      </c>
      <c r="E5067" s="1" t="s">
        <v>57</v>
      </c>
      <c r="F5067" s="1" t="s">
        <v>58</v>
      </c>
      <c r="G5067" s="1" t="s">
        <v>22</v>
      </c>
      <c r="H5067">
        <v>37</v>
      </c>
      <c r="I5067">
        <v>167</v>
      </c>
      <c r="J5067">
        <v>6179</v>
      </c>
      <c r="K5067">
        <v>3151.29</v>
      </c>
      <c r="L5067" s="1">
        <v>3027.71</v>
      </c>
      <c r="M5067" s="1" t="s">
        <v>25</v>
      </c>
      <c r="N5067" s="1" t="s">
        <v>196</v>
      </c>
    </row>
    <row r="5068" spans="1:14" x14ac:dyDescent="0.3">
      <c r="A5068" s="1" t="s">
        <v>47</v>
      </c>
      <c r="B5068">
        <v>1185732</v>
      </c>
      <c r="C5068" s="2">
        <v>44486</v>
      </c>
      <c r="D5068" s="1" t="s">
        <v>54</v>
      </c>
      <c r="E5068" s="1" t="s">
        <v>57</v>
      </c>
      <c r="F5068" s="1" t="s">
        <v>58</v>
      </c>
      <c r="G5068" s="1" t="s">
        <v>23</v>
      </c>
      <c r="H5068">
        <v>37</v>
      </c>
      <c r="I5068">
        <v>123</v>
      </c>
      <c r="J5068">
        <v>4551</v>
      </c>
      <c r="K5068">
        <v>2047.9499999999998</v>
      </c>
      <c r="L5068" s="1">
        <v>2503.0500000000002</v>
      </c>
      <c r="M5068" s="1" t="s">
        <v>25</v>
      </c>
      <c r="N5068" s="1" t="s">
        <v>197</v>
      </c>
    </row>
    <row r="5069" spans="1:14" x14ac:dyDescent="0.3">
      <c r="A5069" s="1" t="s">
        <v>47</v>
      </c>
      <c r="B5069">
        <v>1185732</v>
      </c>
      <c r="C5069" s="2">
        <v>44486</v>
      </c>
      <c r="D5069" s="1" t="s">
        <v>54</v>
      </c>
      <c r="E5069" s="1" t="s">
        <v>57</v>
      </c>
      <c r="F5069" s="1" t="s">
        <v>58</v>
      </c>
      <c r="G5069" s="1" t="s">
        <v>24</v>
      </c>
      <c r="H5069">
        <v>38</v>
      </c>
      <c r="I5069">
        <v>116</v>
      </c>
      <c r="J5069">
        <v>4408</v>
      </c>
      <c r="K5069">
        <v>2204</v>
      </c>
      <c r="L5069" s="1">
        <v>2204</v>
      </c>
      <c r="M5069" s="1" t="s">
        <v>25</v>
      </c>
      <c r="N5069" s="1" t="s">
        <v>197</v>
      </c>
    </row>
    <row r="5070" spans="1:14" x14ac:dyDescent="0.3">
      <c r="A5070" s="1" t="s">
        <v>47</v>
      </c>
      <c r="B5070">
        <v>1185732</v>
      </c>
      <c r="C5070" s="2">
        <v>44486</v>
      </c>
      <c r="D5070" s="1" t="s">
        <v>54</v>
      </c>
      <c r="E5070" s="1" t="s">
        <v>57</v>
      </c>
      <c r="F5070" s="1" t="s">
        <v>58</v>
      </c>
      <c r="G5070" s="1" t="s">
        <v>18</v>
      </c>
      <c r="H5070">
        <v>48</v>
      </c>
      <c r="I5070">
        <v>112</v>
      </c>
      <c r="J5070">
        <v>5376</v>
      </c>
      <c r="K5070">
        <v>2956.7999999999997</v>
      </c>
      <c r="L5070" s="1">
        <v>2419.2000000000003</v>
      </c>
      <c r="M5070" s="1" t="s">
        <v>25</v>
      </c>
      <c r="N5070" s="1" t="s">
        <v>196</v>
      </c>
    </row>
    <row r="5071" spans="1:14" x14ac:dyDescent="0.3">
      <c r="A5071" s="1" t="s">
        <v>47</v>
      </c>
      <c r="B5071">
        <v>1185732</v>
      </c>
      <c r="C5071" s="2">
        <v>44486</v>
      </c>
      <c r="D5071" s="1" t="s">
        <v>54</v>
      </c>
      <c r="E5071" s="1" t="s">
        <v>57</v>
      </c>
      <c r="F5071" s="1" t="s">
        <v>58</v>
      </c>
      <c r="G5071" s="1" t="s">
        <v>20</v>
      </c>
      <c r="H5071">
        <v>52</v>
      </c>
      <c r="I5071">
        <v>137</v>
      </c>
      <c r="J5071">
        <v>7124</v>
      </c>
      <c r="K5071">
        <v>4986.8</v>
      </c>
      <c r="L5071" s="1">
        <v>2137.1999999999998</v>
      </c>
      <c r="M5071" s="1" t="s">
        <v>25</v>
      </c>
      <c r="N5071" s="1" t="s">
        <v>197</v>
      </c>
    </row>
    <row r="5072" spans="1:14" x14ac:dyDescent="0.3">
      <c r="A5072" s="1" t="s">
        <v>47</v>
      </c>
      <c r="B5072">
        <v>1185732</v>
      </c>
      <c r="C5072" s="2">
        <v>44516</v>
      </c>
      <c r="D5072" s="1" t="s">
        <v>54</v>
      </c>
      <c r="E5072" s="1" t="s">
        <v>57</v>
      </c>
      <c r="F5072" s="1" t="s">
        <v>58</v>
      </c>
      <c r="G5072" s="1" t="s">
        <v>21</v>
      </c>
      <c r="H5072">
        <v>49</v>
      </c>
      <c r="I5072">
        <v>196</v>
      </c>
      <c r="J5072">
        <v>9604</v>
      </c>
      <c r="K5072">
        <v>6050.52</v>
      </c>
      <c r="L5072" s="1">
        <v>3553.4799999999996</v>
      </c>
      <c r="M5072" s="1" t="s">
        <v>25</v>
      </c>
      <c r="N5072" s="1" t="s">
        <v>196</v>
      </c>
    </row>
    <row r="5073" spans="1:14" x14ac:dyDescent="0.3">
      <c r="A5073" s="1" t="s">
        <v>47</v>
      </c>
      <c r="B5073">
        <v>1185732</v>
      </c>
      <c r="C5073" s="2">
        <v>44516</v>
      </c>
      <c r="D5073" s="1" t="s">
        <v>54</v>
      </c>
      <c r="E5073" s="1" t="s">
        <v>57</v>
      </c>
      <c r="F5073" s="1" t="s">
        <v>58</v>
      </c>
      <c r="G5073" s="1" t="s">
        <v>22</v>
      </c>
      <c r="H5073">
        <v>42</v>
      </c>
      <c r="I5073">
        <v>145</v>
      </c>
      <c r="J5073">
        <v>6090</v>
      </c>
      <c r="K5073">
        <v>3349.4999999999995</v>
      </c>
      <c r="L5073" s="1">
        <v>2740.5000000000005</v>
      </c>
      <c r="M5073" s="1" t="s">
        <v>25</v>
      </c>
      <c r="N5073" s="1" t="s">
        <v>196</v>
      </c>
    </row>
    <row r="5074" spans="1:14" x14ac:dyDescent="0.3">
      <c r="A5074" s="1" t="s">
        <v>47</v>
      </c>
      <c r="B5074">
        <v>1185732</v>
      </c>
      <c r="C5074" s="2">
        <v>44516</v>
      </c>
      <c r="D5074" s="1" t="s">
        <v>54</v>
      </c>
      <c r="E5074" s="1" t="s">
        <v>57</v>
      </c>
      <c r="F5074" s="1" t="s">
        <v>58</v>
      </c>
      <c r="G5074" s="1" t="s">
        <v>23</v>
      </c>
      <c r="H5074">
        <v>43</v>
      </c>
      <c r="I5074">
        <v>120</v>
      </c>
      <c r="J5074">
        <v>5160</v>
      </c>
      <c r="K5074">
        <v>2321.9999999999995</v>
      </c>
      <c r="L5074" s="1">
        <v>2838.0000000000005</v>
      </c>
      <c r="M5074" s="1" t="s">
        <v>25</v>
      </c>
      <c r="N5074" s="1" t="s">
        <v>197</v>
      </c>
    </row>
    <row r="5075" spans="1:14" x14ac:dyDescent="0.3">
      <c r="A5075" s="1" t="s">
        <v>47</v>
      </c>
      <c r="B5075">
        <v>1185732</v>
      </c>
      <c r="C5075" s="2">
        <v>44516</v>
      </c>
      <c r="D5075" s="1" t="s">
        <v>54</v>
      </c>
      <c r="E5075" s="1" t="s">
        <v>57</v>
      </c>
      <c r="F5075" s="1" t="s">
        <v>58</v>
      </c>
      <c r="G5075" s="1" t="s">
        <v>24</v>
      </c>
      <c r="H5075">
        <v>41</v>
      </c>
      <c r="I5075">
        <v>138</v>
      </c>
      <c r="J5075">
        <v>5658</v>
      </c>
      <c r="K5075">
        <v>2772.42</v>
      </c>
      <c r="L5075" s="1">
        <v>2885.58</v>
      </c>
      <c r="M5075" s="1" t="s">
        <v>25</v>
      </c>
      <c r="N5075" s="1" t="s">
        <v>197</v>
      </c>
    </row>
    <row r="5076" spans="1:14" x14ac:dyDescent="0.3">
      <c r="A5076" s="1" t="s">
        <v>47</v>
      </c>
      <c r="B5076">
        <v>1185732</v>
      </c>
      <c r="C5076" s="2">
        <v>44516</v>
      </c>
      <c r="D5076" s="1" t="s">
        <v>54</v>
      </c>
      <c r="E5076" s="1" t="s">
        <v>57</v>
      </c>
      <c r="F5076" s="1" t="s">
        <v>58</v>
      </c>
      <c r="G5076" s="1" t="s">
        <v>18</v>
      </c>
      <c r="H5076">
        <v>59</v>
      </c>
      <c r="I5076">
        <v>126</v>
      </c>
      <c r="J5076">
        <v>7434</v>
      </c>
      <c r="K5076">
        <v>4088.6999999999994</v>
      </c>
      <c r="L5076" s="1">
        <v>3345.3000000000006</v>
      </c>
      <c r="M5076" s="1" t="s">
        <v>25</v>
      </c>
      <c r="N5076" s="1" t="s">
        <v>196</v>
      </c>
    </row>
    <row r="5077" spans="1:14" x14ac:dyDescent="0.3">
      <c r="A5077" s="1" t="s">
        <v>47</v>
      </c>
      <c r="B5077">
        <v>1185732</v>
      </c>
      <c r="C5077" s="2">
        <v>44516</v>
      </c>
      <c r="D5077" s="1" t="s">
        <v>54</v>
      </c>
      <c r="E5077" s="1" t="s">
        <v>57</v>
      </c>
      <c r="F5077" s="1" t="s">
        <v>58</v>
      </c>
      <c r="G5077" s="1" t="s">
        <v>20</v>
      </c>
      <c r="H5077">
        <v>59</v>
      </c>
      <c r="I5077">
        <v>169</v>
      </c>
      <c r="J5077">
        <v>9971</v>
      </c>
      <c r="K5077">
        <v>6879.9900000000007</v>
      </c>
      <c r="L5077" s="1">
        <v>3091.0099999999993</v>
      </c>
      <c r="M5077" s="1" t="s">
        <v>25</v>
      </c>
      <c r="N5077" s="1" t="s">
        <v>197</v>
      </c>
    </row>
    <row r="5078" spans="1:14" x14ac:dyDescent="0.3">
      <c r="A5078" s="1" t="s">
        <v>47</v>
      </c>
      <c r="B5078">
        <v>1185732</v>
      </c>
      <c r="C5078" s="2">
        <v>44545</v>
      </c>
      <c r="D5078" s="1" t="s">
        <v>54</v>
      </c>
      <c r="E5078" s="1" t="s">
        <v>57</v>
      </c>
      <c r="F5078" s="1" t="s">
        <v>58</v>
      </c>
      <c r="G5078" s="1" t="s">
        <v>21</v>
      </c>
      <c r="H5078">
        <v>55</v>
      </c>
      <c r="I5078">
        <v>255</v>
      </c>
      <c r="J5078">
        <v>14025</v>
      </c>
      <c r="K5078">
        <v>8555.25</v>
      </c>
      <c r="L5078" s="1">
        <v>5469.75</v>
      </c>
      <c r="M5078" s="1" t="s">
        <v>25</v>
      </c>
      <c r="N5078" s="1" t="s">
        <v>196</v>
      </c>
    </row>
    <row r="5079" spans="1:14" x14ac:dyDescent="0.3">
      <c r="A5079" s="1" t="s">
        <v>47</v>
      </c>
      <c r="B5079">
        <v>1185732</v>
      </c>
      <c r="C5079" s="2">
        <v>44545</v>
      </c>
      <c r="D5079" s="1" t="s">
        <v>54</v>
      </c>
      <c r="E5079" s="1" t="s">
        <v>57</v>
      </c>
      <c r="F5079" s="1" t="s">
        <v>58</v>
      </c>
      <c r="G5079" s="1" t="s">
        <v>22</v>
      </c>
      <c r="H5079">
        <v>46</v>
      </c>
      <c r="I5079">
        <v>176</v>
      </c>
      <c r="J5079">
        <v>8096</v>
      </c>
      <c r="K5079">
        <v>4290.88</v>
      </c>
      <c r="L5079" s="1">
        <v>3805.12</v>
      </c>
      <c r="M5079" s="1" t="s">
        <v>25</v>
      </c>
      <c r="N5079" s="1" t="s">
        <v>196</v>
      </c>
    </row>
    <row r="5080" spans="1:14" x14ac:dyDescent="0.3">
      <c r="A5080" s="1" t="s">
        <v>47</v>
      </c>
      <c r="B5080">
        <v>1185732</v>
      </c>
      <c r="C5080" s="2">
        <v>44609</v>
      </c>
      <c r="D5080" s="1" t="s">
        <v>54</v>
      </c>
      <c r="E5080" s="1" t="s">
        <v>57</v>
      </c>
      <c r="F5080" s="1" t="s">
        <v>58</v>
      </c>
      <c r="G5080" s="1" t="s">
        <v>24</v>
      </c>
      <c r="H5080">
        <v>29.999999999999993</v>
      </c>
      <c r="I5080">
        <v>375</v>
      </c>
      <c r="J5080">
        <v>112499.99999999997</v>
      </c>
      <c r="K5080">
        <v>39374.999999999985</v>
      </c>
      <c r="L5080" s="1">
        <v>73124.999999999985</v>
      </c>
      <c r="M5080" s="1" t="s">
        <v>28</v>
      </c>
      <c r="N5080" s="1" t="s">
        <v>197</v>
      </c>
    </row>
    <row r="5081" spans="1:14" x14ac:dyDescent="0.3">
      <c r="A5081" s="1" t="s">
        <v>47</v>
      </c>
      <c r="B5081">
        <v>1185732</v>
      </c>
      <c r="C5081" s="2">
        <v>44609</v>
      </c>
      <c r="D5081" s="1" t="s">
        <v>54</v>
      </c>
      <c r="E5081" s="1" t="s">
        <v>57</v>
      </c>
      <c r="F5081" s="1" t="s">
        <v>58</v>
      </c>
      <c r="G5081" s="1" t="s">
        <v>18</v>
      </c>
      <c r="H5081">
        <v>45.000000000000007</v>
      </c>
      <c r="I5081">
        <v>450</v>
      </c>
      <c r="J5081">
        <v>202500.00000000003</v>
      </c>
      <c r="K5081">
        <v>81000</v>
      </c>
      <c r="L5081" s="1">
        <v>121500.00000000003</v>
      </c>
      <c r="M5081" s="1" t="s">
        <v>28</v>
      </c>
      <c r="N5081" s="1" t="s">
        <v>196</v>
      </c>
    </row>
    <row r="5082" spans="1:14" x14ac:dyDescent="0.3">
      <c r="A5082" s="1" t="s">
        <v>47</v>
      </c>
      <c r="B5082">
        <v>1185732</v>
      </c>
      <c r="C5082" s="2">
        <v>44609</v>
      </c>
      <c r="D5082" s="1" t="s">
        <v>54</v>
      </c>
      <c r="E5082" s="1" t="s">
        <v>57</v>
      </c>
      <c r="F5082" s="1" t="s">
        <v>58</v>
      </c>
      <c r="G5082" s="1" t="s">
        <v>20</v>
      </c>
      <c r="H5082">
        <v>35</v>
      </c>
      <c r="I5082">
        <v>550</v>
      </c>
      <c r="J5082">
        <v>192500</v>
      </c>
      <c r="K5082">
        <v>105875.00000000001</v>
      </c>
      <c r="L5082" s="1">
        <v>86624.999999999985</v>
      </c>
      <c r="M5082" s="1" t="s">
        <v>28</v>
      </c>
      <c r="N5082" s="1" t="s">
        <v>197</v>
      </c>
    </row>
    <row r="5083" spans="1:14" x14ac:dyDescent="0.3">
      <c r="A5083" s="1" t="s">
        <v>47</v>
      </c>
      <c r="B5083">
        <v>1185732</v>
      </c>
      <c r="C5083" s="2">
        <v>44635</v>
      </c>
      <c r="D5083" s="1" t="s">
        <v>54</v>
      </c>
      <c r="E5083" s="1" t="s">
        <v>57</v>
      </c>
      <c r="F5083" s="1" t="s">
        <v>58</v>
      </c>
      <c r="G5083" s="1" t="s">
        <v>21</v>
      </c>
      <c r="H5083">
        <v>35</v>
      </c>
      <c r="I5083">
        <v>770</v>
      </c>
      <c r="J5083">
        <v>269500</v>
      </c>
      <c r="K5083">
        <v>134750</v>
      </c>
      <c r="L5083" s="1">
        <v>134750</v>
      </c>
      <c r="M5083" s="1" t="s">
        <v>28</v>
      </c>
      <c r="N5083" s="1" t="s">
        <v>196</v>
      </c>
    </row>
    <row r="5084" spans="1:14" x14ac:dyDescent="0.3">
      <c r="A5084" s="1" t="s">
        <v>47</v>
      </c>
      <c r="B5084">
        <v>1185732</v>
      </c>
      <c r="C5084" s="2">
        <v>44635</v>
      </c>
      <c r="D5084" s="1" t="s">
        <v>54</v>
      </c>
      <c r="E5084" s="1" t="s">
        <v>57</v>
      </c>
      <c r="F5084" s="1" t="s">
        <v>58</v>
      </c>
      <c r="G5084" s="1" t="s">
        <v>22</v>
      </c>
      <c r="H5084">
        <v>35</v>
      </c>
      <c r="I5084">
        <v>450</v>
      </c>
      <c r="J5084">
        <v>157500</v>
      </c>
      <c r="K5084">
        <v>62999.999999999993</v>
      </c>
      <c r="L5084" s="1">
        <v>94500</v>
      </c>
      <c r="M5084" s="1" t="s">
        <v>28</v>
      </c>
      <c r="N5084" s="1" t="s">
        <v>196</v>
      </c>
    </row>
    <row r="5085" spans="1:14" x14ac:dyDescent="0.3">
      <c r="A5085" s="1" t="s">
        <v>47</v>
      </c>
      <c r="B5085">
        <v>1185732</v>
      </c>
      <c r="C5085" s="2">
        <v>44635</v>
      </c>
      <c r="D5085" s="1" t="s">
        <v>54</v>
      </c>
      <c r="E5085" s="1" t="s">
        <v>57</v>
      </c>
      <c r="F5085" s="1" t="s">
        <v>58</v>
      </c>
      <c r="G5085" s="1" t="s">
        <v>23</v>
      </c>
      <c r="H5085">
        <v>25</v>
      </c>
      <c r="I5085">
        <v>475</v>
      </c>
      <c r="J5085">
        <v>118750</v>
      </c>
      <c r="K5085">
        <v>35625</v>
      </c>
      <c r="L5085" s="1">
        <v>83125</v>
      </c>
      <c r="M5085" s="1" t="s">
        <v>28</v>
      </c>
      <c r="N5085" s="1" t="s">
        <v>197</v>
      </c>
    </row>
    <row r="5086" spans="1:14" x14ac:dyDescent="0.3">
      <c r="A5086" s="1" t="s">
        <v>47</v>
      </c>
      <c r="B5086">
        <v>1185732</v>
      </c>
      <c r="C5086" s="2">
        <v>44635</v>
      </c>
      <c r="D5086" s="1" t="s">
        <v>54</v>
      </c>
      <c r="E5086" s="1" t="s">
        <v>57</v>
      </c>
      <c r="F5086" s="1" t="s">
        <v>58</v>
      </c>
      <c r="G5086" s="1" t="s">
        <v>24</v>
      </c>
      <c r="H5086">
        <v>29.999999999999993</v>
      </c>
      <c r="I5086">
        <v>325</v>
      </c>
      <c r="J5086">
        <v>97499.999999999971</v>
      </c>
      <c r="K5086">
        <v>34124.999999999985</v>
      </c>
      <c r="L5086" s="1">
        <v>63374.999999999985</v>
      </c>
      <c r="M5086" s="1" t="s">
        <v>28</v>
      </c>
      <c r="N5086" s="1" t="s">
        <v>197</v>
      </c>
    </row>
    <row r="5087" spans="1:14" x14ac:dyDescent="0.3">
      <c r="A5087" s="1" t="s">
        <v>47</v>
      </c>
      <c r="B5087">
        <v>1185732</v>
      </c>
      <c r="C5087" s="2">
        <v>44635</v>
      </c>
      <c r="D5087" s="1" t="s">
        <v>54</v>
      </c>
      <c r="E5087" s="1" t="s">
        <v>57</v>
      </c>
      <c r="F5087" s="1" t="s">
        <v>58</v>
      </c>
      <c r="G5087" s="1" t="s">
        <v>18</v>
      </c>
      <c r="H5087">
        <v>45.000000000000007</v>
      </c>
      <c r="I5087">
        <v>375</v>
      </c>
      <c r="J5087">
        <v>168750.00000000003</v>
      </c>
      <c r="K5087">
        <v>67500</v>
      </c>
      <c r="L5087" s="1">
        <v>101250.00000000003</v>
      </c>
      <c r="M5087" s="1" t="s">
        <v>28</v>
      </c>
      <c r="N5087" s="1" t="s">
        <v>196</v>
      </c>
    </row>
    <row r="5088" spans="1:14" x14ac:dyDescent="0.3">
      <c r="A5088" s="1" t="s">
        <v>47</v>
      </c>
      <c r="B5088">
        <v>1185732</v>
      </c>
      <c r="C5088" s="2">
        <v>44635</v>
      </c>
      <c r="D5088" s="1" t="s">
        <v>54</v>
      </c>
      <c r="E5088" s="1" t="s">
        <v>57</v>
      </c>
      <c r="F5088" s="1" t="s">
        <v>58</v>
      </c>
      <c r="G5088" s="1" t="s">
        <v>20</v>
      </c>
      <c r="H5088">
        <v>35</v>
      </c>
      <c r="I5088">
        <v>475</v>
      </c>
      <c r="J5088">
        <v>166250</v>
      </c>
      <c r="K5088">
        <v>91437.500000000015</v>
      </c>
      <c r="L5088" s="1">
        <v>74812.499999999985</v>
      </c>
      <c r="M5088" s="1" t="s">
        <v>28</v>
      </c>
      <c r="N5088" s="1" t="s">
        <v>197</v>
      </c>
    </row>
    <row r="5089" spans="1:14" x14ac:dyDescent="0.3">
      <c r="A5089" s="1" t="s">
        <v>47</v>
      </c>
      <c r="B5089">
        <v>1185732</v>
      </c>
      <c r="C5089" s="2">
        <v>44667</v>
      </c>
      <c r="D5089" s="1" t="s">
        <v>54</v>
      </c>
      <c r="E5089" s="1" t="s">
        <v>57</v>
      </c>
      <c r="F5089" s="1" t="s">
        <v>58</v>
      </c>
      <c r="G5089" s="1" t="s">
        <v>21</v>
      </c>
      <c r="H5089">
        <v>35</v>
      </c>
      <c r="I5089">
        <v>725</v>
      </c>
      <c r="J5089">
        <v>253750</v>
      </c>
      <c r="K5089">
        <v>126875</v>
      </c>
      <c r="L5089" s="1">
        <v>126875</v>
      </c>
      <c r="M5089" s="1" t="s">
        <v>28</v>
      </c>
      <c r="N5089" s="1" t="s">
        <v>196</v>
      </c>
    </row>
    <row r="5090" spans="1:14" x14ac:dyDescent="0.3">
      <c r="A5090" s="1" t="s">
        <v>47</v>
      </c>
      <c r="B5090">
        <v>1185732</v>
      </c>
      <c r="C5090" s="2">
        <v>44667</v>
      </c>
      <c r="D5090" s="1" t="s">
        <v>54</v>
      </c>
      <c r="E5090" s="1" t="s">
        <v>57</v>
      </c>
      <c r="F5090" s="1" t="s">
        <v>58</v>
      </c>
      <c r="G5090" s="1" t="s">
        <v>22</v>
      </c>
      <c r="H5090">
        <v>40</v>
      </c>
      <c r="I5090">
        <v>425</v>
      </c>
      <c r="J5090">
        <v>170000</v>
      </c>
      <c r="K5090">
        <v>68000</v>
      </c>
      <c r="L5090" s="1">
        <v>102000</v>
      </c>
      <c r="M5090" s="1" t="s">
        <v>28</v>
      </c>
      <c r="N5090" s="1" t="s">
        <v>196</v>
      </c>
    </row>
    <row r="5091" spans="1:14" x14ac:dyDescent="0.3">
      <c r="A5091" s="1" t="s">
        <v>47</v>
      </c>
      <c r="B5091">
        <v>1185732</v>
      </c>
      <c r="C5091" s="2">
        <v>44667</v>
      </c>
      <c r="D5091" s="1" t="s">
        <v>54</v>
      </c>
      <c r="E5091" s="1" t="s">
        <v>57</v>
      </c>
      <c r="F5091" s="1" t="s">
        <v>58</v>
      </c>
      <c r="G5091" s="1" t="s">
        <v>23</v>
      </c>
      <c r="H5091">
        <v>30.000000000000004</v>
      </c>
      <c r="I5091">
        <v>450</v>
      </c>
      <c r="J5091">
        <v>135000.00000000003</v>
      </c>
      <c r="K5091">
        <v>40500.000000000007</v>
      </c>
      <c r="L5091" s="1">
        <v>94500.000000000029</v>
      </c>
      <c r="M5091" s="1" t="s">
        <v>28</v>
      </c>
      <c r="N5091" s="1" t="s">
        <v>197</v>
      </c>
    </row>
    <row r="5092" spans="1:14" x14ac:dyDescent="0.3">
      <c r="A5092" s="1" t="s">
        <v>47</v>
      </c>
      <c r="B5092">
        <v>1185732</v>
      </c>
      <c r="C5092" s="2">
        <v>44667</v>
      </c>
      <c r="D5092" s="1" t="s">
        <v>54</v>
      </c>
      <c r="E5092" s="1" t="s">
        <v>57</v>
      </c>
      <c r="F5092" s="1" t="s">
        <v>58</v>
      </c>
      <c r="G5092" s="1" t="s">
        <v>24</v>
      </c>
      <c r="H5092">
        <v>35</v>
      </c>
      <c r="I5092">
        <v>375</v>
      </c>
      <c r="J5092">
        <v>131250</v>
      </c>
      <c r="K5092">
        <v>45937.5</v>
      </c>
      <c r="L5092" s="1">
        <v>85312.5</v>
      </c>
      <c r="M5092" s="1" t="s">
        <v>28</v>
      </c>
      <c r="N5092" s="1" t="s">
        <v>197</v>
      </c>
    </row>
    <row r="5093" spans="1:14" x14ac:dyDescent="0.3">
      <c r="A5093" s="1" t="s">
        <v>47</v>
      </c>
      <c r="B5093">
        <v>1185732</v>
      </c>
      <c r="C5093" s="2">
        <v>44667</v>
      </c>
      <c r="D5093" s="1" t="s">
        <v>54</v>
      </c>
      <c r="E5093" s="1" t="s">
        <v>57</v>
      </c>
      <c r="F5093" s="1" t="s">
        <v>58</v>
      </c>
      <c r="G5093" s="1" t="s">
        <v>18</v>
      </c>
      <c r="H5093">
        <v>50</v>
      </c>
      <c r="I5093">
        <v>400</v>
      </c>
      <c r="J5093">
        <v>200000</v>
      </c>
      <c r="K5093">
        <v>80000</v>
      </c>
      <c r="L5093" s="1">
        <v>120000</v>
      </c>
      <c r="M5093" s="1" t="s">
        <v>28</v>
      </c>
      <c r="N5093" s="1" t="s">
        <v>196</v>
      </c>
    </row>
    <row r="5094" spans="1:14" x14ac:dyDescent="0.3">
      <c r="A5094" s="1" t="s">
        <v>47</v>
      </c>
      <c r="B5094">
        <v>1185732</v>
      </c>
      <c r="C5094" s="2">
        <v>44667</v>
      </c>
      <c r="D5094" s="1" t="s">
        <v>54</v>
      </c>
      <c r="E5094" s="1" t="s">
        <v>57</v>
      </c>
      <c r="F5094" s="1" t="s">
        <v>58</v>
      </c>
      <c r="G5094" s="1" t="s">
        <v>20</v>
      </c>
      <c r="H5094">
        <v>40</v>
      </c>
      <c r="I5094">
        <v>525</v>
      </c>
      <c r="J5094">
        <v>210000</v>
      </c>
      <c r="K5094">
        <v>115500.00000000001</v>
      </c>
      <c r="L5094" s="1">
        <v>94499.999999999985</v>
      </c>
      <c r="M5094" s="1" t="s">
        <v>28</v>
      </c>
      <c r="N5094" s="1" t="s">
        <v>197</v>
      </c>
    </row>
    <row r="5095" spans="1:14" x14ac:dyDescent="0.3">
      <c r="A5095" s="1" t="s">
        <v>47</v>
      </c>
      <c r="B5095">
        <v>1185732</v>
      </c>
      <c r="C5095" s="2">
        <v>44696</v>
      </c>
      <c r="D5095" s="1" t="s">
        <v>54</v>
      </c>
      <c r="E5095" s="1" t="s">
        <v>57</v>
      </c>
      <c r="F5095" s="1" t="s">
        <v>58</v>
      </c>
      <c r="G5095" s="1" t="s">
        <v>21</v>
      </c>
      <c r="H5095">
        <v>50</v>
      </c>
      <c r="I5095">
        <v>795</v>
      </c>
      <c r="J5095">
        <v>397500</v>
      </c>
      <c r="K5095">
        <v>198750</v>
      </c>
      <c r="L5095" s="1">
        <v>198750</v>
      </c>
      <c r="M5095" s="1" t="s">
        <v>28</v>
      </c>
      <c r="N5095" s="1" t="s">
        <v>196</v>
      </c>
    </row>
    <row r="5096" spans="1:14" x14ac:dyDescent="0.3">
      <c r="A5096" s="1" t="s">
        <v>47</v>
      </c>
      <c r="B5096">
        <v>1185732</v>
      </c>
      <c r="C5096" s="2">
        <v>44696</v>
      </c>
      <c r="D5096" s="1" t="s">
        <v>54</v>
      </c>
      <c r="E5096" s="1" t="s">
        <v>57</v>
      </c>
      <c r="F5096" s="1" t="s">
        <v>58</v>
      </c>
      <c r="G5096" s="1" t="s">
        <v>22</v>
      </c>
      <c r="H5096">
        <v>50</v>
      </c>
      <c r="I5096">
        <v>500</v>
      </c>
      <c r="J5096">
        <v>250000</v>
      </c>
      <c r="K5096">
        <v>99999.999999999985</v>
      </c>
      <c r="L5096" s="1">
        <v>150000</v>
      </c>
      <c r="M5096" s="1" t="s">
        <v>28</v>
      </c>
      <c r="N5096" s="1" t="s">
        <v>196</v>
      </c>
    </row>
    <row r="5097" spans="1:14" x14ac:dyDescent="0.3">
      <c r="A5097" s="1" t="s">
        <v>47</v>
      </c>
      <c r="B5097">
        <v>1185732</v>
      </c>
      <c r="C5097" s="2">
        <v>44696</v>
      </c>
      <c r="D5097" s="1" t="s">
        <v>54</v>
      </c>
      <c r="E5097" s="1" t="s">
        <v>57</v>
      </c>
      <c r="F5097" s="1" t="s">
        <v>58</v>
      </c>
      <c r="G5097" s="1" t="s">
        <v>23</v>
      </c>
      <c r="H5097">
        <v>45</v>
      </c>
      <c r="I5097">
        <v>475</v>
      </c>
      <c r="J5097">
        <v>213750</v>
      </c>
      <c r="K5097">
        <v>64125</v>
      </c>
      <c r="L5097" s="1">
        <v>149625</v>
      </c>
      <c r="M5097" s="1" t="s">
        <v>28</v>
      </c>
      <c r="N5097" s="1" t="s">
        <v>197</v>
      </c>
    </row>
    <row r="5098" spans="1:14" x14ac:dyDescent="0.3">
      <c r="A5098" s="1" t="s">
        <v>47</v>
      </c>
      <c r="B5098">
        <v>1185732</v>
      </c>
      <c r="C5098" s="2">
        <v>44696</v>
      </c>
      <c r="D5098" s="1" t="s">
        <v>54</v>
      </c>
      <c r="E5098" s="1" t="s">
        <v>57</v>
      </c>
      <c r="F5098" s="1" t="s">
        <v>58</v>
      </c>
      <c r="G5098" s="1" t="s">
        <v>24</v>
      </c>
      <c r="H5098">
        <v>45</v>
      </c>
      <c r="I5098">
        <v>450</v>
      </c>
      <c r="J5098">
        <v>202500</v>
      </c>
      <c r="K5098">
        <v>70875</v>
      </c>
      <c r="L5098" s="1">
        <v>131625</v>
      </c>
      <c r="M5098" s="1" t="s">
        <v>28</v>
      </c>
      <c r="N5098" s="1" t="s">
        <v>197</v>
      </c>
    </row>
    <row r="5099" spans="1:14" x14ac:dyDescent="0.3">
      <c r="A5099" s="1" t="s">
        <v>47</v>
      </c>
      <c r="B5099">
        <v>1185732</v>
      </c>
      <c r="C5099" s="2">
        <v>44696</v>
      </c>
      <c r="D5099" s="1" t="s">
        <v>54</v>
      </c>
      <c r="E5099" s="1" t="s">
        <v>57</v>
      </c>
      <c r="F5099" s="1" t="s">
        <v>58</v>
      </c>
      <c r="G5099" s="1" t="s">
        <v>18</v>
      </c>
      <c r="H5099">
        <v>54.999999999999993</v>
      </c>
      <c r="I5099">
        <v>475</v>
      </c>
      <c r="J5099">
        <v>261249.99999999997</v>
      </c>
      <c r="K5099">
        <v>104499.99999999999</v>
      </c>
      <c r="L5099" s="1">
        <v>156750</v>
      </c>
      <c r="M5099" s="1" t="s">
        <v>28</v>
      </c>
      <c r="N5099" s="1" t="s">
        <v>196</v>
      </c>
    </row>
    <row r="5100" spans="1:14" x14ac:dyDescent="0.3">
      <c r="A5100" s="1" t="s">
        <v>47</v>
      </c>
      <c r="B5100">
        <v>1185732</v>
      </c>
      <c r="C5100" s="2">
        <v>44696</v>
      </c>
      <c r="D5100" s="1" t="s">
        <v>54</v>
      </c>
      <c r="E5100" s="1" t="s">
        <v>57</v>
      </c>
      <c r="F5100" s="1" t="s">
        <v>58</v>
      </c>
      <c r="G5100" s="1" t="s">
        <v>20</v>
      </c>
      <c r="H5100">
        <v>60</v>
      </c>
      <c r="I5100">
        <v>575</v>
      </c>
      <c r="J5100">
        <v>345000</v>
      </c>
      <c r="K5100">
        <v>189750.00000000003</v>
      </c>
      <c r="L5100" s="1">
        <v>155249.99999999997</v>
      </c>
      <c r="M5100" s="1" t="s">
        <v>28</v>
      </c>
      <c r="N5100" s="1" t="s">
        <v>197</v>
      </c>
    </row>
    <row r="5101" spans="1:14" x14ac:dyDescent="0.3">
      <c r="A5101" s="1" t="s">
        <v>47</v>
      </c>
      <c r="B5101">
        <v>1185732</v>
      </c>
      <c r="C5101" s="2">
        <v>44729</v>
      </c>
      <c r="D5101" s="1" t="s">
        <v>54</v>
      </c>
      <c r="E5101" s="1" t="s">
        <v>57</v>
      </c>
      <c r="F5101" s="1" t="s">
        <v>58</v>
      </c>
      <c r="G5101" s="1" t="s">
        <v>21</v>
      </c>
      <c r="H5101">
        <v>54.999999999999993</v>
      </c>
      <c r="I5101">
        <v>825</v>
      </c>
      <c r="J5101">
        <v>453749.99999999994</v>
      </c>
      <c r="K5101">
        <v>226874.99999999997</v>
      </c>
      <c r="L5101" s="1">
        <v>226874.99999999997</v>
      </c>
      <c r="M5101" s="1" t="s">
        <v>28</v>
      </c>
      <c r="N5101" s="1" t="s">
        <v>196</v>
      </c>
    </row>
    <row r="5102" spans="1:14" x14ac:dyDescent="0.3">
      <c r="A5102" s="1" t="s">
        <v>47</v>
      </c>
      <c r="B5102">
        <v>1185732</v>
      </c>
      <c r="C5102" s="2">
        <v>44729</v>
      </c>
      <c r="D5102" s="1" t="s">
        <v>54</v>
      </c>
      <c r="E5102" s="1" t="s">
        <v>57</v>
      </c>
      <c r="F5102" s="1" t="s">
        <v>58</v>
      </c>
      <c r="G5102" s="1" t="s">
        <v>22</v>
      </c>
      <c r="H5102">
        <v>50</v>
      </c>
      <c r="I5102">
        <v>575</v>
      </c>
      <c r="J5102">
        <v>287500</v>
      </c>
      <c r="K5102">
        <v>114999.99999999999</v>
      </c>
      <c r="L5102" s="1">
        <v>172500</v>
      </c>
      <c r="M5102" s="1" t="s">
        <v>28</v>
      </c>
      <c r="N5102" s="1" t="s">
        <v>196</v>
      </c>
    </row>
    <row r="5103" spans="1:14" x14ac:dyDescent="0.3">
      <c r="A5103" s="1" t="s">
        <v>47</v>
      </c>
      <c r="B5103">
        <v>1185732</v>
      </c>
      <c r="C5103" s="2">
        <v>44729</v>
      </c>
      <c r="D5103" s="1" t="s">
        <v>54</v>
      </c>
      <c r="E5103" s="1" t="s">
        <v>57</v>
      </c>
      <c r="F5103" s="1" t="s">
        <v>58</v>
      </c>
      <c r="G5103" s="1" t="s">
        <v>23</v>
      </c>
      <c r="H5103">
        <v>45</v>
      </c>
      <c r="I5103">
        <v>550</v>
      </c>
      <c r="J5103">
        <v>247500</v>
      </c>
      <c r="K5103">
        <v>74250</v>
      </c>
      <c r="L5103" s="1">
        <v>173250</v>
      </c>
      <c r="M5103" s="1" t="s">
        <v>28</v>
      </c>
      <c r="N5103" s="1" t="s">
        <v>197</v>
      </c>
    </row>
    <row r="5104" spans="1:14" x14ac:dyDescent="0.3">
      <c r="A5104" s="1" t="s">
        <v>47</v>
      </c>
      <c r="B5104">
        <v>1185732</v>
      </c>
      <c r="C5104" s="2">
        <v>44729</v>
      </c>
      <c r="D5104" s="1" t="s">
        <v>54</v>
      </c>
      <c r="E5104" s="1" t="s">
        <v>57</v>
      </c>
      <c r="F5104" s="1" t="s">
        <v>58</v>
      </c>
      <c r="G5104" s="1" t="s">
        <v>24</v>
      </c>
      <c r="H5104">
        <v>45</v>
      </c>
      <c r="I5104">
        <v>525</v>
      </c>
      <c r="J5104">
        <v>236250</v>
      </c>
      <c r="K5104">
        <v>82687.5</v>
      </c>
      <c r="L5104" s="1">
        <v>153562.5</v>
      </c>
      <c r="M5104" s="1" t="s">
        <v>28</v>
      </c>
      <c r="N5104" s="1" t="s">
        <v>197</v>
      </c>
    </row>
    <row r="5105" spans="1:14" x14ac:dyDescent="0.3">
      <c r="A5105" s="1" t="s">
        <v>47</v>
      </c>
      <c r="B5105">
        <v>1185732</v>
      </c>
      <c r="C5105" s="2">
        <v>44729</v>
      </c>
      <c r="D5105" s="1" t="s">
        <v>54</v>
      </c>
      <c r="E5105" s="1" t="s">
        <v>57</v>
      </c>
      <c r="F5105" s="1" t="s">
        <v>58</v>
      </c>
      <c r="G5105" s="1" t="s">
        <v>18</v>
      </c>
      <c r="H5105">
        <v>60</v>
      </c>
      <c r="I5105">
        <v>525</v>
      </c>
      <c r="J5105">
        <v>315000</v>
      </c>
      <c r="K5105">
        <v>125999.99999999999</v>
      </c>
      <c r="L5105" s="1">
        <v>189000</v>
      </c>
      <c r="M5105" s="1" t="s">
        <v>28</v>
      </c>
      <c r="N5105" s="1" t="s">
        <v>196</v>
      </c>
    </row>
    <row r="5106" spans="1:14" x14ac:dyDescent="0.3">
      <c r="A5106" s="1" t="s">
        <v>47</v>
      </c>
      <c r="B5106">
        <v>1185732</v>
      </c>
      <c r="C5106" s="2">
        <v>44729</v>
      </c>
      <c r="D5106" s="1" t="s">
        <v>54</v>
      </c>
      <c r="E5106" s="1" t="s">
        <v>57</v>
      </c>
      <c r="F5106" s="1" t="s">
        <v>58</v>
      </c>
      <c r="G5106" s="1" t="s">
        <v>20</v>
      </c>
      <c r="H5106">
        <v>65</v>
      </c>
      <c r="I5106">
        <v>675</v>
      </c>
      <c r="J5106">
        <v>438750</v>
      </c>
      <c r="K5106">
        <v>241312.50000000003</v>
      </c>
      <c r="L5106" s="1">
        <v>197437.49999999997</v>
      </c>
      <c r="M5106" s="1" t="s">
        <v>28</v>
      </c>
      <c r="N5106" s="1" t="s">
        <v>197</v>
      </c>
    </row>
    <row r="5107" spans="1:14" x14ac:dyDescent="0.3">
      <c r="A5107" s="1" t="s">
        <v>47</v>
      </c>
      <c r="B5107">
        <v>1185732</v>
      </c>
      <c r="C5107" s="2">
        <v>44757</v>
      </c>
      <c r="D5107" s="1" t="s">
        <v>54</v>
      </c>
      <c r="E5107" s="1" t="s">
        <v>57</v>
      </c>
      <c r="F5107" s="1" t="s">
        <v>58</v>
      </c>
      <c r="G5107" s="1" t="s">
        <v>21</v>
      </c>
      <c r="H5107">
        <v>60</v>
      </c>
      <c r="I5107">
        <v>900</v>
      </c>
      <c r="J5107">
        <v>540000</v>
      </c>
      <c r="K5107">
        <v>270000</v>
      </c>
      <c r="L5107" s="1">
        <v>270000</v>
      </c>
      <c r="M5107" s="1" t="s">
        <v>28</v>
      </c>
      <c r="N5107" s="1" t="s">
        <v>196</v>
      </c>
    </row>
    <row r="5108" spans="1:14" x14ac:dyDescent="0.3">
      <c r="A5108" s="1" t="s">
        <v>47</v>
      </c>
      <c r="B5108">
        <v>1185732</v>
      </c>
      <c r="C5108" s="2">
        <v>44757</v>
      </c>
      <c r="D5108" s="1" t="s">
        <v>54</v>
      </c>
      <c r="E5108" s="1" t="s">
        <v>57</v>
      </c>
      <c r="F5108" s="1" t="s">
        <v>58</v>
      </c>
      <c r="G5108" s="1" t="s">
        <v>22</v>
      </c>
      <c r="H5108">
        <v>55.000000000000007</v>
      </c>
      <c r="I5108">
        <v>650</v>
      </c>
      <c r="J5108">
        <v>357500.00000000006</v>
      </c>
      <c r="K5108">
        <v>143000</v>
      </c>
      <c r="L5108" s="1">
        <v>214500.00000000006</v>
      </c>
      <c r="M5108" s="1" t="s">
        <v>28</v>
      </c>
      <c r="N5108" s="1" t="s">
        <v>196</v>
      </c>
    </row>
    <row r="5109" spans="1:14" x14ac:dyDescent="0.3">
      <c r="A5109" s="1" t="s">
        <v>47</v>
      </c>
      <c r="B5109">
        <v>1185732</v>
      </c>
      <c r="C5109" s="2">
        <v>44757</v>
      </c>
      <c r="D5109" s="1" t="s">
        <v>54</v>
      </c>
      <c r="E5109" s="1" t="s">
        <v>57</v>
      </c>
      <c r="F5109" s="1" t="s">
        <v>58</v>
      </c>
      <c r="G5109" s="1" t="s">
        <v>23</v>
      </c>
      <c r="H5109">
        <v>50</v>
      </c>
      <c r="I5109">
        <v>575</v>
      </c>
      <c r="J5109">
        <v>287500</v>
      </c>
      <c r="K5109">
        <v>86250</v>
      </c>
      <c r="L5109" s="1">
        <v>201250</v>
      </c>
      <c r="M5109" s="1" t="s">
        <v>28</v>
      </c>
      <c r="N5109" s="1" t="s">
        <v>197</v>
      </c>
    </row>
    <row r="5110" spans="1:14" x14ac:dyDescent="0.3">
      <c r="A5110" s="1" t="s">
        <v>47</v>
      </c>
      <c r="B5110">
        <v>1185732</v>
      </c>
      <c r="C5110" s="2">
        <v>44757</v>
      </c>
      <c r="D5110" s="1" t="s">
        <v>54</v>
      </c>
      <c r="E5110" s="1" t="s">
        <v>57</v>
      </c>
      <c r="F5110" s="1" t="s">
        <v>58</v>
      </c>
      <c r="G5110" s="1" t="s">
        <v>24</v>
      </c>
      <c r="H5110">
        <v>50</v>
      </c>
      <c r="I5110">
        <v>525</v>
      </c>
      <c r="J5110">
        <v>262500</v>
      </c>
      <c r="K5110">
        <v>91875</v>
      </c>
      <c r="L5110" s="1">
        <v>170625</v>
      </c>
      <c r="M5110" s="1" t="s">
        <v>28</v>
      </c>
      <c r="N5110" s="1" t="s">
        <v>197</v>
      </c>
    </row>
    <row r="5111" spans="1:14" x14ac:dyDescent="0.3">
      <c r="A5111" s="1" t="s">
        <v>47</v>
      </c>
      <c r="B5111">
        <v>1185732</v>
      </c>
      <c r="C5111" s="2">
        <v>44757</v>
      </c>
      <c r="D5111" s="1" t="s">
        <v>54</v>
      </c>
      <c r="E5111" s="1" t="s">
        <v>57</v>
      </c>
      <c r="F5111" s="1" t="s">
        <v>58</v>
      </c>
      <c r="G5111" s="1" t="s">
        <v>18</v>
      </c>
      <c r="H5111">
        <v>60</v>
      </c>
      <c r="I5111">
        <v>550</v>
      </c>
      <c r="J5111">
        <v>330000</v>
      </c>
      <c r="K5111">
        <v>132000</v>
      </c>
      <c r="L5111" s="1">
        <v>198000</v>
      </c>
      <c r="M5111" s="1" t="s">
        <v>28</v>
      </c>
      <c r="N5111" s="1" t="s">
        <v>196</v>
      </c>
    </row>
    <row r="5112" spans="1:14" x14ac:dyDescent="0.3">
      <c r="A5112" s="1" t="s">
        <v>47</v>
      </c>
      <c r="B5112">
        <v>1185732</v>
      </c>
      <c r="C5112" s="2">
        <v>44757</v>
      </c>
      <c r="D5112" s="1" t="s">
        <v>54</v>
      </c>
      <c r="E5112" s="1" t="s">
        <v>57</v>
      </c>
      <c r="F5112" s="1" t="s">
        <v>58</v>
      </c>
      <c r="G5112" s="1" t="s">
        <v>20</v>
      </c>
      <c r="H5112">
        <v>65</v>
      </c>
      <c r="I5112">
        <v>725</v>
      </c>
      <c r="J5112">
        <v>471250</v>
      </c>
      <c r="K5112">
        <v>259187.50000000003</v>
      </c>
      <c r="L5112" s="1">
        <v>212062.49999999997</v>
      </c>
      <c r="M5112" s="1" t="s">
        <v>28</v>
      </c>
      <c r="N5112" s="1" t="s">
        <v>197</v>
      </c>
    </row>
    <row r="5113" spans="1:14" x14ac:dyDescent="0.3">
      <c r="A5113" s="1" t="s">
        <v>47</v>
      </c>
      <c r="B5113">
        <v>1185732</v>
      </c>
      <c r="C5113" s="2">
        <v>44789</v>
      </c>
      <c r="D5113" s="1" t="s">
        <v>54</v>
      </c>
      <c r="E5113" s="1" t="s">
        <v>57</v>
      </c>
      <c r="F5113" s="1" t="s">
        <v>58</v>
      </c>
      <c r="G5113" s="1" t="s">
        <v>21</v>
      </c>
      <c r="H5113">
        <v>60</v>
      </c>
      <c r="I5113">
        <v>875</v>
      </c>
      <c r="J5113">
        <v>525000</v>
      </c>
      <c r="K5113">
        <v>262500</v>
      </c>
      <c r="L5113" s="1">
        <v>262500</v>
      </c>
      <c r="M5113" s="1" t="s">
        <v>28</v>
      </c>
      <c r="N5113" s="1" t="s">
        <v>196</v>
      </c>
    </row>
    <row r="5114" spans="1:14" x14ac:dyDescent="0.3">
      <c r="A5114" s="1" t="s">
        <v>47</v>
      </c>
      <c r="B5114">
        <v>1185732</v>
      </c>
      <c r="C5114" s="2">
        <v>44789</v>
      </c>
      <c r="D5114" s="1" t="s">
        <v>54</v>
      </c>
      <c r="E5114" s="1" t="s">
        <v>57</v>
      </c>
      <c r="F5114" s="1" t="s">
        <v>58</v>
      </c>
      <c r="G5114" s="1" t="s">
        <v>22</v>
      </c>
      <c r="H5114">
        <v>55.000000000000007</v>
      </c>
      <c r="I5114">
        <v>650</v>
      </c>
      <c r="J5114">
        <v>357500.00000000006</v>
      </c>
      <c r="K5114">
        <v>143000</v>
      </c>
      <c r="L5114" s="1">
        <v>214500.00000000006</v>
      </c>
      <c r="M5114" s="1" t="s">
        <v>28</v>
      </c>
      <c r="N5114" s="1" t="s">
        <v>196</v>
      </c>
    </row>
    <row r="5115" spans="1:14" x14ac:dyDescent="0.3">
      <c r="A5115" s="1" t="s">
        <v>47</v>
      </c>
      <c r="B5115">
        <v>1185732</v>
      </c>
      <c r="C5115" s="2">
        <v>44789</v>
      </c>
      <c r="D5115" s="1" t="s">
        <v>54</v>
      </c>
      <c r="E5115" s="1" t="s">
        <v>57</v>
      </c>
      <c r="F5115" s="1" t="s">
        <v>58</v>
      </c>
      <c r="G5115" s="1" t="s">
        <v>23</v>
      </c>
      <c r="H5115">
        <v>45.000000000000007</v>
      </c>
      <c r="I5115">
        <v>575</v>
      </c>
      <c r="J5115">
        <v>258750.00000000003</v>
      </c>
      <c r="K5115">
        <v>77625</v>
      </c>
      <c r="L5115" s="1">
        <v>181125.00000000003</v>
      </c>
      <c r="M5115" s="1" t="s">
        <v>28</v>
      </c>
      <c r="N5115" s="1" t="s">
        <v>197</v>
      </c>
    </row>
    <row r="5116" spans="1:14" x14ac:dyDescent="0.3">
      <c r="A5116" s="1" t="s">
        <v>47</v>
      </c>
      <c r="B5116">
        <v>1185732</v>
      </c>
      <c r="C5116" s="2">
        <v>44789</v>
      </c>
      <c r="D5116" s="1" t="s">
        <v>54</v>
      </c>
      <c r="E5116" s="1" t="s">
        <v>57</v>
      </c>
      <c r="F5116" s="1" t="s">
        <v>58</v>
      </c>
      <c r="G5116" s="1" t="s">
        <v>24</v>
      </c>
      <c r="H5116">
        <v>35</v>
      </c>
      <c r="I5116">
        <v>525</v>
      </c>
      <c r="J5116">
        <v>183750</v>
      </c>
      <c r="K5116">
        <v>64312.499999999993</v>
      </c>
      <c r="L5116" s="1">
        <v>119437.5</v>
      </c>
      <c r="M5116" s="1" t="s">
        <v>28</v>
      </c>
      <c r="N5116" s="1" t="s">
        <v>197</v>
      </c>
    </row>
    <row r="5117" spans="1:14" x14ac:dyDescent="0.3">
      <c r="A5117" s="1" t="s">
        <v>47</v>
      </c>
      <c r="B5117">
        <v>1185732</v>
      </c>
      <c r="C5117" s="2">
        <v>44789</v>
      </c>
      <c r="D5117" s="1" t="s">
        <v>54</v>
      </c>
      <c r="E5117" s="1" t="s">
        <v>57</v>
      </c>
      <c r="F5117" s="1" t="s">
        <v>58</v>
      </c>
      <c r="G5117" s="1" t="s">
        <v>18</v>
      </c>
      <c r="H5117">
        <v>45.000000000000007</v>
      </c>
      <c r="I5117">
        <v>500</v>
      </c>
      <c r="J5117">
        <v>225000.00000000003</v>
      </c>
      <c r="K5117">
        <v>90000</v>
      </c>
      <c r="L5117" s="1">
        <v>135000.00000000003</v>
      </c>
      <c r="M5117" s="1" t="s">
        <v>28</v>
      </c>
      <c r="N5117" s="1" t="s">
        <v>196</v>
      </c>
    </row>
    <row r="5118" spans="1:14" x14ac:dyDescent="0.3">
      <c r="A5118" s="1" t="s">
        <v>47</v>
      </c>
      <c r="B5118">
        <v>1185732</v>
      </c>
      <c r="C5118" s="2">
        <v>44789</v>
      </c>
      <c r="D5118" s="1" t="s">
        <v>54</v>
      </c>
      <c r="E5118" s="1" t="s">
        <v>57</v>
      </c>
      <c r="F5118" s="1" t="s">
        <v>58</v>
      </c>
      <c r="G5118" s="1" t="s">
        <v>20</v>
      </c>
      <c r="H5118">
        <v>50.000000000000014</v>
      </c>
      <c r="I5118">
        <v>675</v>
      </c>
      <c r="J5118">
        <v>337500.00000000012</v>
      </c>
      <c r="K5118">
        <v>185625.00000000009</v>
      </c>
      <c r="L5118" s="1">
        <v>151875.00000000003</v>
      </c>
      <c r="M5118" s="1" t="s">
        <v>28</v>
      </c>
      <c r="N5118" s="1" t="s">
        <v>197</v>
      </c>
    </row>
    <row r="5119" spans="1:14" x14ac:dyDescent="0.3">
      <c r="A5119" s="1" t="s">
        <v>47</v>
      </c>
      <c r="B5119">
        <v>1185732</v>
      </c>
      <c r="C5119" s="2">
        <v>44819</v>
      </c>
      <c r="D5119" s="1" t="s">
        <v>54</v>
      </c>
      <c r="E5119" s="1" t="s">
        <v>57</v>
      </c>
      <c r="F5119" s="1" t="s">
        <v>58</v>
      </c>
      <c r="G5119" s="1" t="s">
        <v>21</v>
      </c>
      <c r="H5119">
        <v>45.000000000000007</v>
      </c>
      <c r="I5119">
        <v>800</v>
      </c>
      <c r="J5119">
        <v>360000.00000000006</v>
      </c>
      <c r="K5119">
        <v>180000.00000000003</v>
      </c>
      <c r="L5119" s="1">
        <v>180000.00000000003</v>
      </c>
      <c r="M5119" s="1" t="s">
        <v>28</v>
      </c>
      <c r="N5119" s="1" t="s">
        <v>196</v>
      </c>
    </row>
    <row r="5120" spans="1:14" x14ac:dyDescent="0.3">
      <c r="A5120" s="1" t="s">
        <v>47</v>
      </c>
      <c r="B5120">
        <v>1185732</v>
      </c>
      <c r="C5120" s="2">
        <v>44819</v>
      </c>
      <c r="D5120" s="1" t="s">
        <v>54</v>
      </c>
      <c r="E5120" s="1" t="s">
        <v>57</v>
      </c>
      <c r="F5120" s="1" t="s">
        <v>58</v>
      </c>
      <c r="G5120" s="1" t="s">
        <v>22</v>
      </c>
      <c r="H5120">
        <v>40.000000000000014</v>
      </c>
      <c r="I5120">
        <v>600</v>
      </c>
      <c r="J5120">
        <v>240000.00000000009</v>
      </c>
      <c r="K5120">
        <v>96000.000000000029</v>
      </c>
      <c r="L5120" s="1">
        <v>144000.00000000006</v>
      </c>
      <c r="M5120" s="1" t="s">
        <v>28</v>
      </c>
      <c r="N5120" s="1" t="s">
        <v>196</v>
      </c>
    </row>
    <row r="5121" spans="1:14" x14ac:dyDescent="0.3">
      <c r="A5121" s="1" t="s">
        <v>47</v>
      </c>
      <c r="B5121">
        <v>1185732</v>
      </c>
      <c r="C5121" s="2">
        <v>44819</v>
      </c>
      <c r="D5121" s="1" t="s">
        <v>54</v>
      </c>
      <c r="E5121" s="1" t="s">
        <v>57</v>
      </c>
      <c r="F5121" s="1" t="s">
        <v>58</v>
      </c>
      <c r="G5121" s="1" t="s">
        <v>23</v>
      </c>
      <c r="H5121">
        <v>35</v>
      </c>
      <c r="I5121">
        <v>500</v>
      </c>
      <c r="J5121">
        <v>175000</v>
      </c>
      <c r="K5121">
        <v>52500</v>
      </c>
      <c r="L5121" s="1">
        <v>122500</v>
      </c>
      <c r="M5121" s="1" t="s">
        <v>28</v>
      </c>
      <c r="N5121" s="1" t="s">
        <v>197</v>
      </c>
    </row>
    <row r="5122" spans="1:14" x14ac:dyDescent="0.3">
      <c r="A5122" s="1" t="s">
        <v>47</v>
      </c>
      <c r="B5122">
        <v>1185732</v>
      </c>
      <c r="C5122" s="2">
        <v>44819</v>
      </c>
      <c r="D5122" s="1" t="s">
        <v>54</v>
      </c>
      <c r="E5122" s="1" t="s">
        <v>57</v>
      </c>
      <c r="F5122" s="1" t="s">
        <v>58</v>
      </c>
      <c r="G5122" s="1" t="s">
        <v>24</v>
      </c>
      <c r="H5122">
        <v>35</v>
      </c>
      <c r="I5122">
        <v>475</v>
      </c>
      <c r="J5122">
        <v>166250</v>
      </c>
      <c r="K5122">
        <v>58187.499999999993</v>
      </c>
      <c r="L5122" s="1">
        <v>108062.5</v>
      </c>
      <c r="M5122" s="1" t="s">
        <v>28</v>
      </c>
      <c r="N5122" s="1" t="s">
        <v>197</v>
      </c>
    </row>
    <row r="5123" spans="1:14" x14ac:dyDescent="0.3">
      <c r="A5123" s="1" t="s">
        <v>47</v>
      </c>
      <c r="B5123">
        <v>1185732</v>
      </c>
      <c r="C5123" s="2">
        <v>44819</v>
      </c>
      <c r="D5123" s="1" t="s">
        <v>54</v>
      </c>
      <c r="E5123" s="1" t="s">
        <v>57</v>
      </c>
      <c r="F5123" s="1" t="s">
        <v>58</v>
      </c>
      <c r="G5123" s="1" t="s">
        <v>18</v>
      </c>
      <c r="H5123">
        <v>45.000000000000007</v>
      </c>
      <c r="I5123">
        <v>475</v>
      </c>
      <c r="J5123">
        <v>213750.00000000003</v>
      </c>
      <c r="K5123">
        <v>85500</v>
      </c>
      <c r="L5123" s="1">
        <v>128250.00000000003</v>
      </c>
      <c r="M5123" s="1" t="s">
        <v>28</v>
      </c>
      <c r="N5123" s="1" t="s">
        <v>196</v>
      </c>
    </row>
    <row r="5124" spans="1:14" x14ac:dyDescent="0.3">
      <c r="A5124" s="1" t="s">
        <v>47</v>
      </c>
      <c r="B5124">
        <v>1185732</v>
      </c>
      <c r="C5124" s="2">
        <v>44819</v>
      </c>
      <c r="D5124" s="1" t="s">
        <v>54</v>
      </c>
      <c r="E5124" s="1" t="s">
        <v>57</v>
      </c>
      <c r="F5124" s="1" t="s">
        <v>58</v>
      </c>
      <c r="G5124" s="1" t="s">
        <v>20</v>
      </c>
      <c r="H5124">
        <v>50.000000000000014</v>
      </c>
      <c r="I5124">
        <v>575</v>
      </c>
      <c r="J5124">
        <v>287500.00000000006</v>
      </c>
      <c r="K5124">
        <v>158125.00000000006</v>
      </c>
      <c r="L5124" s="1">
        <v>129375</v>
      </c>
      <c r="M5124" s="1" t="s">
        <v>28</v>
      </c>
      <c r="N5124" s="1" t="s">
        <v>197</v>
      </c>
    </row>
    <row r="5125" spans="1:14" x14ac:dyDescent="0.3">
      <c r="A5125" s="1" t="s">
        <v>47</v>
      </c>
      <c r="B5125">
        <v>1185732</v>
      </c>
      <c r="C5125" s="2">
        <v>44851</v>
      </c>
      <c r="D5125" s="1" t="s">
        <v>54</v>
      </c>
      <c r="E5125" s="1" t="s">
        <v>57</v>
      </c>
      <c r="F5125" s="1" t="s">
        <v>58</v>
      </c>
      <c r="G5125" s="1" t="s">
        <v>21</v>
      </c>
      <c r="H5125">
        <v>50.000000000000014</v>
      </c>
      <c r="I5125">
        <v>750</v>
      </c>
      <c r="J5125">
        <v>375000.00000000012</v>
      </c>
      <c r="K5125">
        <v>187500.00000000006</v>
      </c>
      <c r="L5125" s="1">
        <v>187500.00000000006</v>
      </c>
      <c r="M5125" s="1" t="s">
        <v>28</v>
      </c>
      <c r="N5125" s="1" t="s">
        <v>196</v>
      </c>
    </row>
    <row r="5126" spans="1:14" x14ac:dyDescent="0.3">
      <c r="A5126" s="1" t="s">
        <v>47</v>
      </c>
      <c r="B5126">
        <v>1185732</v>
      </c>
      <c r="C5126" s="2">
        <v>44851</v>
      </c>
      <c r="D5126" s="1" t="s">
        <v>54</v>
      </c>
      <c r="E5126" s="1" t="s">
        <v>57</v>
      </c>
      <c r="F5126" s="1" t="s">
        <v>58</v>
      </c>
      <c r="G5126" s="1" t="s">
        <v>22</v>
      </c>
      <c r="H5126">
        <v>40.000000000000014</v>
      </c>
      <c r="I5126">
        <v>575</v>
      </c>
      <c r="J5126">
        <v>230000.00000000009</v>
      </c>
      <c r="K5126">
        <v>92000.000000000029</v>
      </c>
      <c r="L5126" s="1">
        <v>138000.00000000006</v>
      </c>
      <c r="M5126" s="1" t="s">
        <v>28</v>
      </c>
      <c r="N5126" s="1" t="s">
        <v>196</v>
      </c>
    </row>
    <row r="5127" spans="1:14" x14ac:dyDescent="0.3">
      <c r="A5127" s="1" t="s">
        <v>47</v>
      </c>
      <c r="B5127">
        <v>1185732</v>
      </c>
      <c r="C5127" s="2">
        <v>44851</v>
      </c>
      <c r="D5127" s="1" t="s">
        <v>54</v>
      </c>
      <c r="E5127" s="1" t="s">
        <v>57</v>
      </c>
      <c r="F5127" s="1" t="s">
        <v>58</v>
      </c>
      <c r="G5127" s="1" t="s">
        <v>23</v>
      </c>
      <c r="H5127">
        <v>40.000000000000014</v>
      </c>
      <c r="I5127">
        <v>425</v>
      </c>
      <c r="J5127">
        <v>170000.00000000006</v>
      </c>
      <c r="K5127">
        <v>51000.000000000015</v>
      </c>
      <c r="L5127" s="1">
        <v>119000.00000000004</v>
      </c>
      <c r="M5127" s="1" t="s">
        <v>28</v>
      </c>
      <c r="N5127" s="1" t="s">
        <v>197</v>
      </c>
    </row>
    <row r="5128" spans="1:14" x14ac:dyDescent="0.3">
      <c r="A5128" s="1" t="s">
        <v>47</v>
      </c>
      <c r="B5128">
        <v>1185732</v>
      </c>
      <c r="C5128" s="2">
        <v>44851</v>
      </c>
      <c r="D5128" s="1" t="s">
        <v>54</v>
      </c>
      <c r="E5128" s="1" t="s">
        <v>57</v>
      </c>
      <c r="F5128" s="1" t="s">
        <v>58</v>
      </c>
      <c r="G5128" s="1" t="s">
        <v>24</v>
      </c>
      <c r="H5128">
        <v>40.000000000000014</v>
      </c>
      <c r="I5128">
        <v>400</v>
      </c>
      <c r="J5128">
        <v>160000.00000000006</v>
      </c>
      <c r="K5128">
        <v>56000.000000000015</v>
      </c>
      <c r="L5128" s="1">
        <v>104000.00000000004</v>
      </c>
      <c r="M5128" s="1" t="s">
        <v>28</v>
      </c>
      <c r="N5128" s="1" t="s">
        <v>197</v>
      </c>
    </row>
    <row r="5129" spans="1:14" x14ac:dyDescent="0.3">
      <c r="A5129" s="1" t="s">
        <v>47</v>
      </c>
      <c r="B5129">
        <v>1185732</v>
      </c>
      <c r="C5129" s="2">
        <v>44851</v>
      </c>
      <c r="D5129" s="1" t="s">
        <v>54</v>
      </c>
      <c r="E5129" s="1" t="s">
        <v>57</v>
      </c>
      <c r="F5129" s="1" t="s">
        <v>58</v>
      </c>
      <c r="G5129" s="1" t="s">
        <v>18</v>
      </c>
      <c r="H5129">
        <v>50.000000000000014</v>
      </c>
      <c r="I5129">
        <v>400</v>
      </c>
      <c r="J5129">
        <v>200000.00000000006</v>
      </c>
      <c r="K5129">
        <v>80000.000000000015</v>
      </c>
      <c r="L5129" s="1">
        <v>120000.00000000004</v>
      </c>
      <c r="M5129" s="1" t="s">
        <v>28</v>
      </c>
      <c r="N5129" s="1" t="s">
        <v>196</v>
      </c>
    </row>
    <row r="5130" spans="1:14" x14ac:dyDescent="0.3">
      <c r="A5130" s="1" t="s">
        <v>47</v>
      </c>
      <c r="B5130">
        <v>1185732</v>
      </c>
      <c r="C5130" s="2">
        <v>44851</v>
      </c>
      <c r="D5130" s="1" t="s">
        <v>54</v>
      </c>
      <c r="E5130" s="1" t="s">
        <v>57</v>
      </c>
      <c r="F5130" s="1" t="s">
        <v>58</v>
      </c>
      <c r="G5130" s="1" t="s">
        <v>20</v>
      </c>
      <c r="H5130">
        <v>55.000000000000007</v>
      </c>
      <c r="I5130">
        <v>525</v>
      </c>
      <c r="J5130">
        <v>288750.00000000006</v>
      </c>
      <c r="K5130">
        <v>158812.50000000006</v>
      </c>
      <c r="L5130" s="1">
        <v>129937.5</v>
      </c>
      <c r="M5130" s="1" t="s">
        <v>28</v>
      </c>
      <c r="N5130" s="1" t="s">
        <v>197</v>
      </c>
    </row>
    <row r="5131" spans="1:14" x14ac:dyDescent="0.3">
      <c r="A5131" s="1" t="s">
        <v>47</v>
      </c>
      <c r="B5131">
        <v>1185732</v>
      </c>
      <c r="C5131" s="2">
        <v>44881</v>
      </c>
      <c r="D5131" s="1" t="s">
        <v>54</v>
      </c>
      <c r="E5131" s="1" t="s">
        <v>57</v>
      </c>
      <c r="F5131" s="1" t="s">
        <v>58</v>
      </c>
      <c r="G5131" s="1" t="s">
        <v>21</v>
      </c>
      <c r="H5131">
        <v>50.000000000000014</v>
      </c>
      <c r="I5131">
        <v>675</v>
      </c>
      <c r="J5131">
        <v>337500.00000000012</v>
      </c>
      <c r="K5131">
        <v>168750.00000000006</v>
      </c>
      <c r="L5131" s="1">
        <v>168750.00000000006</v>
      </c>
      <c r="M5131" s="1" t="s">
        <v>28</v>
      </c>
      <c r="N5131" s="1" t="s">
        <v>196</v>
      </c>
    </row>
    <row r="5132" spans="1:14" x14ac:dyDescent="0.3">
      <c r="A5132" s="1" t="s">
        <v>47</v>
      </c>
      <c r="B5132">
        <v>1185732</v>
      </c>
      <c r="C5132" s="2">
        <v>44881</v>
      </c>
      <c r="D5132" s="1" t="s">
        <v>54</v>
      </c>
      <c r="E5132" s="1" t="s">
        <v>57</v>
      </c>
      <c r="F5132" s="1" t="s">
        <v>58</v>
      </c>
      <c r="G5132" s="1" t="s">
        <v>22</v>
      </c>
      <c r="H5132">
        <v>45.000000000000014</v>
      </c>
      <c r="I5132">
        <v>500</v>
      </c>
      <c r="J5132">
        <v>225000.00000000006</v>
      </c>
      <c r="K5132">
        <v>90000.000000000015</v>
      </c>
      <c r="L5132" s="1">
        <v>135000.00000000006</v>
      </c>
      <c r="M5132" s="1" t="s">
        <v>28</v>
      </c>
      <c r="N5132" s="1" t="s">
        <v>196</v>
      </c>
    </row>
    <row r="5133" spans="1:14" x14ac:dyDescent="0.3">
      <c r="A5133" s="1" t="s">
        <v>47</v>
      </c>
      <c r="B5133">
        <v>1185732</v>
      </c>
      <c r="C5133" s="2">
        <v>44881</v>
      </c>
      <c r="D5133" s="1" t="s">
        <v>54</v>
      </c>
      <c r="E5133" s="1" t="s">
        <v>57</v>
      </c>
      <c r="F5133" s="1" t="s">
        <v>58</v>
      </c>
      <c r="G5133" s="1" t="s">
        <v>23</v>
      </c>
      <c r="H5133">
        <v>45.000000000000014</v>
      </c>
      <c r="I5133">
        <v>445</v>
      </c>
      <c r="J5133">
        <v>200250.00000000006</v>
      </c>
      <c r="K5133">
        <v>60075.000000000015</v>
      </c>
      <c r="L5133" s="1">
        <v>140175.00000000006</v>
      </c>
      <c r="M5133" s="1" t="s">
        <v>28</v>
      </c>
      <c r="N5133" s="1" t="s">
        <v>197</v>
      </c>
    </row>
    <row r="5134" spans="1:14" x14ac:dyDescent="0.3">
      <c r="A5134" s="1" t="s">
        <v>47</v>
      </c>
      <c r="B5134">
        <v>1185732</v>
      </c>
      <c r="C5134" s="2">
        <v>44881</v>
      </c>
      <c r="D5134" s="1" t="s">
        <v>54</v>
      </c>
      <c r="E5134" s="1" t="s">
        <v>57</v>
      </c>
      <c r="F5134" s="1" t="s">
        <v>58</v>
      </c>
      <c r="G5134" s="1" t="s">
        <v>24</v>
      </c>
      <c r="H5134">
        <v>45.000000000000014</v>
      </c>
      <c r="I5134">
        <v>475</v>
      </c>
      <c r="J5134">
        <v>213750.00000000006</v>
      </c>
      <c r="K5134">
        <v>74812.500000000015</v>
      </c>
      <c r="L5134" s="1">
        <v>138937.50000000006</v>
      </c>
      <c r="M5134" s="1" t="s">
        <v>28</v>
      </c>
      <c r="N5134" s="1" t="s">
        <v>197</v>
      </c>
    </row>
    <row r="5135" spans="1:14" x14ac:dyDescent="0.3">
      <c r="A5135" s="1" t="s">
        <v>47</v>
      </c>
      <c r="B5135">
        <v>1185732</v>
      </c>
      <c r="C5135" s="2">
        <v>44881</v>
      </c>
      <c r="D5135" s="1" t="s">
        <v>54</v>
      </c>
      <c r="E5135" s="1" t="s">
        <v>57</v>
      </c>
      <c r="F5135" s="1" t="s">
        <v>58</v>
      </c>
      <c r="G5135" s="1" t="s">
        <v>18</v>
      </c>
      <c r="H5135">
        <v>60</v>
      </c>
      <c r="I5135">
        <v>450</v>
      </c>
      <c r="J5135">
        <v>270000</v>
      </c>
      <c r="K5135">
        <v>107999.99999999999</v>
      </c>
      <c r="L5135" s="1">
        <v>162000</v>
      </c>
      <c r="M5135" s="1" t="s">
        <v>28</v>
      </c>
      <c r="N5135" s="1" t="s">
        <v>196</v>
      </c>
    </row>
    <row r="5136" spans="1:14" x14ac:dyDescent="0.3">
      <c r="A5136" s="1" t="s">
        <v>47</v>
      </c>
      <c r="B5136">
        <v>1185732</v>
      </c>
      <c r="C5136" s="2">
        <v>44881</v>
      </c>
      <c r="D5136" s="1" t="s">
        <v>54</v>
      </c>
      <c r="E5136" s="1" t="s">
        <v>57</v>
      </c>
      <c r="F5136" s="1" t="s">
        <v>58</v>
      </c>
      <c r="G5136" s="1" t="s">
        <v>20</v>
      </c>
      <c r="H5136">
        <v>64.999999999999986</v>
      </c>
      <c r="I5136">
        <v>625</v>
      </c>
      <c r="J5136">
        <v>406249.99999999988</v>
      </c>
      <c r="K5136">
        <v>223437.49999999994</v>
      </c>
      <c r="L5136" s="1">
        <v>182812.49999999994</v>
      </c>
      <c r="M5136" s="1" t="s">
        <v>28</v>
      </c>
      <c r="N5136" s="1" t="s">
        <v>197</v>
      </c>
    </row>
    <row r="5137" spans="1:14" x14ac:dyDescent="0.3">
      <c r="A5137" s="1" t="s">
        <v>47</v>
      </c>
      <c r="B5137">
        <v>1185732</v>
      </c>
      <c r="C5137" s="2">
        <v>44910</v>
      </c>
      <c r="D5137" s="1" t="s">
        <v>54</v>
      </c>
      <c r="E5137" s="1" t="s">
        <v>57</v>
      </c>
      <c r="F5137" s="1" t="s">
        <v>58</v>
      </c>
      <c r="G5137" s="1" t="s">
        <v>21</v>
      </c>
      <c r="H5137">
        <v>60</v>
      </c>
      <c r="I5137">
        <v>850</v>
      </c>
      <c r="J5137">
        <v>510000</v>
      </c>
      <c r="K5137">
        <v>255000</v>
      </c>
      <c r="L5137" s="1">
        <v>255000</v>
      </c>
      <c r="M5137" s="1" t="s">
        <v>28</v>
      </c>
      <c r="N5137" s="1" t="s">
        <v>196</v>
      </c>
    </row>
    <row r="5138" spans="1:14" x14ac:dyDescent="0.3">
      <c r="A5138" s="1" t="s">
        <v>47</v>
      </c>
      <c r="B5138">
        <v>1185732</v>
      </c>
      <c r="C5138" s="2">
        <v>44910</v>
      </c>
      <c r="D5138" s="1" t="s">
        <v>54</v>
      </c>
      <c r="E5138" s="1" t="s">
        <v>57</v>
      </c>
      <c r="F5138" s="1" t="s">
        <v>58</v>
      </c>
      <c r="G5138" s="1" t="s">
        <v>22</v>
      </c>
      <c r="H5138">
        <v>50</v>
      </c>
      <c r="I5138">
        <v>650</v>
      </c>
      <c r="J5138">
        <v>325000</v>
      </c>
      <c r="K5138">
        <v>129999.99999999999</v>
      </c>
      <c r="L5138" s="1">
        <v>195000</v>
      </c>
      <c r="M5138" s="1" t="s">
        <v>28</v>
      </c>
      <c r="N5138" s="1" t="s">
        <v>196</v>
      </c>
    </row>
    <row r="5139" spans="1:14" x14ac:dyDescent="0.3">
      <c r="A5139" s="1" t="s">
        <v>47</v>
      </c>
      <c r="B5139">
        <v>1185732</v>
      </c>
      <c r="C5139" s="2">
        <v>44609</v>
      </c>
      <c r="D5139" s="1" t="s">
        <v>54</v>
      </c>
      <c r="E5139" s="1" t="s">
        <v>57</v>
      </c>
      <c r="F5139" s="1" t="s">
        <v>58</v>
      </c>
      <c r="G5139" s="1" t="s">
        <v>24</v>
      </c>
      <c r="H5139">
        <v>28</v>
      </c>
      <c r="I5139">
        <v>109</v>
      </c>
      <c r="J5139">
        <v>3052</v>
      </c>
      <c r="K5139">
        <v>1495.48</v>
      </c>
      <c r="L5139" s="1">
        <v>1556.52</v>
      </c>
      <c r="M5139" s="1" t="s">
        <v>25</v>
      </c>
      <c r="N5139" s="1" t="s">
        <v>197</v>
      </c>
    </row>
    <row r="5140" spans="1:14" x14ac:dyDescent="0.3">
      <c r="A5140" s="1" t="s">
        <v>47</v>
      </c>
      <c r="B5140">
        <v>1185732</v>
      </c>
      <c r="C5140" s="2">
        <v>44609</v>
      </c>
      <c r="D5140" s="1" t="s">
        <v>54</v>
      </c>
      <c r="E5140" s="1" t="s">
        <v>57</v>
      </c>
      <c r="F5140" s="1" t="s">
        <v>58</v>
      </c>
      <c r="G5140" s="1" t="s">
        <v>18</v>
      </c>
      <c r="H5140">
        <v>41</v>
      </c>
      <c r="I5140">
        <v>126</v>
      </c>
      <c r="J5140">
        <v>5166</v>
      </c>
      <c r="K5140">
        <v>2841.2999999999997</v>
      </c>
      <c r="L5140" s="1">
        <v>2324.7000000000003</v>
      </c>
      <c r="M5140" s="1" t="s">
        <v>25</v>
      </c>
      <c r="N5140" s="1" t="s">
        <v>196</v>
      </c>
    </row>
    <row r="5141" spans="1:14" x14ac:dyDescent="0.3">
      <c r="A5141" s="1" t="s">
        <v>47</v>
      </c>
      <c r="B5141">
        <v>1185732</v>
      </c>
      <c r="C5141" s="2">
        <v>44609</v>
      </c>
      <c r="D5141" s="1" t="s">
        <v>54</v>
      </c>
      <c r="E5141" s="1" t="s">
        <v>57</v>
      </c>
      <c r="F5141" s="1" t="s">
        <v>58</v>
      </c>
      <c r="G5141" s="1" t="s">
        <v>20</v>
      </c>
      <c r="H5141">
        <v>33</v>
      </c>
      <c r="I5141">
        <v>138</v>
      </c>
      <c r="J5141">
        <v>4554</v>
      </c>
      <c r="K5141">
        <v>3051.1800000000003</v>
      </c>
      <c r="L5141" s="1">
        <v>1502.8199999999997</v>
      </c>
      <c r="M5141" s="1" t="s">
        <v>25</v>
      </c>
      <c r="N5141" s="1" t="s">
        <v>197</v>
      </c>
    </row>
    <row r="5142" spans="1:14" x14ac:dyDescent="0.3">
      <c r="A5142" s="1" t="s">
        <v>47</v>
      </c>
      <c r="B5142">
        <v>1185732</v>
      </c>
      <c r="C5142" s="2">
        <v>44635</v>
      </c>
      <c r="D5142" s="1" t="s">
        <v>54</v>
      </c>
      <c r="E5142" s="1" t="s">
        <v>57</v>
      </c>
      <c r="F5142" s="1" t="s">
        <v>58</v>
      </c>
      <c r="G5142" s="1" t="s">
        <v>21</v>
      </c>
      <c r="H5142">
        <v>34</v>
      </c>
      <c r="I5142">
        <v>216</v>
      </c>
      <c r="J5142">
        <v>7344</v>
      </c>
      <c r="K5142">
        <v>4479.84</v>
      </c>
      <c r="L5142" s="1">
        <v>2864.16</v>
      </c>
      <c r="M5142" s="1" t="s">
        <v>25</v>
      </c>
      <c r="N5142" s="1" t="s">
        <v>196</v>
      </c>
    </row>
    <row r="5143" spans="1:14" x14ac:dyDescent="0.3">
      <c r="A5143" s="1" t="s">
        <v>47</v>
      </c>
      <c r="B5143">
        <v>1185732</v>
      </c>
      <c r="C5143" s="2">
        <v>44635</v>
      </c>
      <c r="D5143" s="1" t="s">
        <v>54</v>
      </c>
      <c r="E5143" s="1" t="s">
        <v>57</v>
      </c>
      <c r="F5143" s="1" t="s">
        <v>58</v>
      </c>
      <c r="G5143" s="1" t="s">
        <v>22</v>
      </c>
      <c r="H5143">
        <v>32</v>
      </c>
      <c r="I5143">
        <v>126</v>
      </c>
      <c r="J5143">
        <v>4032</v>
      </c>
      <c r="K5143">
        <v>2177.2800000000002</v>
      </c>
      <c r="L5143" s="1">
        <v>1854.7199999999998</v>
      </c>
      <c r="M5143" s="1" t="s">
        <v>25</v>
      </c>
      <c r="N5143" s="1" t="s">
        <v>196</v>
      </c>
    </row>
    <row r="5144" spans="1:14" x14ac:dyDescent="0.3">
      <c r="A5144" s="1" t="s">
        <v>47</v>
      </c>
      <c r="B5144">
        <v>1185732</v>
      </c>
      <c r="C5144" s="2">
        <v>44635</v>
      </c>
      <c r="D5144" s="1" t="s">
        <v>54</v>
      </c>
      <c r="E5144" s="1" t="s">
        <v>57</v>
      </c>
      <c r="F5144" s="1" t="s">
        <v>58</v>
      </c>
      <c r="G5144" s="1" t="s">
        <v>23</v>
      </c>
      <c r="H5144">
        <v>25</v>
      </c>
      <c r="I5144">
        <v>124</v>
      </c>
      <c r="J5144">
        <v>3100</v>
      </c>
      <c r="K5144">
        <v>1240</v>
      </c>
      <c r="L5144" s="1">
        <v>1860</v>
      </c>
      <c r="M5144" s="1" t="s">
        <v>25</v>
      </c>
      <c r="N5144" s="1" t="s">
        <v>197</v>
      </c>
    </row>
    <row r="5145" spans="1:14" x14ac:dyDescent="0.3">
      <c r="A5145" s="1" t="s">
        <v>47</v>
      </c>
      <c r="B5145">
        <v>1185732</v>
      </c>
      <c r="C5145" s="2">
        <v>44635</v>
      </c>
      <c r="D5145" s="1" t="s">
        <v>54</v>
      </c>
      <c r="E5145" s="1" t="s">
        <v>57</v>
      </c>
      <c r="F5145" s="1" t="s">
        <v>58</v>
      </c>
      <c r="G5145" s="1" t="s">
        <v>24</v>
      </c>
      <c r="H5145">
        <v>29</v>
      </c>
      <c r="I5145">
        <v>91</v>
      </c>
      <c r="J5145">
        <v>2639</v>
      </c>
      <c r="K5145">
        <v>1266.72</v>
      </c>
      <c r="L5145" s="1">
        <v>1372.28</v>
      </c>
      <c r="M5145" s="1" t="s">
        <v>25</v>
      </c>
      <c r="N5145" s="1" t="s">
        <v>197</v>
      </c>
    </row>
    <row r="5146" spans="1:14" x14ac:dyDescent="0.3">
      <c r="A5146" s="1" t="s">
        <v>47</v>
      </c>
      <c r="B5146">
        <v>1185732</v>
      </c>
      <c r="C5146" s="2">
        <v>44635</v>
      </c>
      <c r="D5146" s="1" t="s">
        <v>54</v>
      </c>
      <c r="E5146" s="1" t="s">
        <v>57</v>
      </c>
      <c r="F5146" s="1" t="s">
        <v>58</v>
      </c>
      <c r="G5146" s="1" t="s">
        <v>18</v>
      </c>
      <c r="H5146">
        <v>43</v>
      </c>
      <c r="I5146">
        <v>94</v>
      </c>
      <c r="J5146">
        <v>4042</v>
      </c>
      <c r="K5146">
        <v>2101.84</v>
      </c>
      <c r="L5146" s="1">
        <v>1940.1599999999999</v>
      </c>
      <c r="M5146" s="1" t="s">
        <v>25</v>
      </c>
      <c r="N5146" s="1" t="s">
        <v>196</v>
      </c>
    </row>
    <row r="5147" spans="1:14" x14ac:dyDescent="0.3">
      <c r="A5147" s="1" t="s">
        <v>47</v>
      </c>
      <c r="B5147">
        <v>1185732</v>
      </c>
      <c r="C5147" s="2">
        <v>44635</v>
      </c>
      <c r="D5147" s="1" t="s">
        <v>54</v>
      </c>
      <c r="E5147" s="1" t="s">
        <v>57</v>
      </c>
      <c r="F5147" s="1" t="s">
        <v>58</v>
      </c>
      <c r="G5147" s="1" t="s">
        <v>20</v>
      </c>
      <c r="H5147">
        <v>33</v>
      </c>
      <c r="I5147">
        <v>143</v>
      </c>
      <c r="J5147">
        <v>4719</v>
      </c>
      <c r="K5147">
        <v>3256.11</v>
      </c>
      <c r="L5147" s="1">
        <v>1462.8899999999999</v>
      </c>
      <c r="M5147" s="1" t="s">
        <v>25</v>
      </c>
      <c r="N5147" s="1" t="s">
        <v>197</v>
      </c>
    </row>
    <row r="5148" spans="1:14" x14ac:dyDescent="0.3">
      <c r="A5148" s="1" t="s">
        <v>47</v>
      </c>
      <c r="B5148">
        <v>1185732</v>
      </c>
      <c r="C5148" s="2">
        <v>44667</v>
      </c>
      <c r="D5148" s="1" t="s">
        <v>54</v>
      </c>
      <c r="E5148" s="1" t="s">
        <v>57</v>
      </c>
      <c r="F5148" s="1" t="s">
        <v>58</v>
      </c>
      <c r="G5148" s="1" t="s">
        <v>21</v>
      </c>
      <c r="H5148">
        <v>32</v>
      </c>
      <c r="I5148">
        <v>181</v>
      </c>
      <c r="J5148">
        <v>5792</v>
      </c>
      <c r="K5148">
        <v>3475.2</v>
      </c>
      <c r="L5148" s="1">
        <v>2316.8000000000002</v>
      </c>
      <c r="M5148" s="1" t="s">
        <v>25</v>
      </c>
      <c r="N5148" s="1" t="s">
        <v>196</v>
      </c>
    </row>
    <row r="5149" spans="1:14" x14ac:dyDescent="0.3">
      <c r="A5149" s="1" t="s">
        <v>47</v>
      </c>
      <c r="B5149">
        <v>1185732</v>
      </c>
      <c r="C5149" s="2">
        <v>44667</v>
      </c>
      <c r="D5149" s="1" t="s">
        <v>54</v>
      </c>
      <c r="E5149" s="1" t="s">
        <v>57</v>
      </c>
      <c r="F5149" s="1" t="s">
        <v>58</v>
      </c>
      <c r="G5149" s="1" t="s">
        <v>22</v>
      </c>
      <c r="H5149">
        <v>38</v>
      </c>
      <c r="I5149">
        <v>111</v>
      </c>
      <c r="J5149">
        <v>4218</v>
      </c>
      <c r="K5149">
        <v>2235.54</v>
      </c>
      <c r="L5149" s="1">
        <v>1982.46</v>
      </c>
      <c r="M5149" s="1" t="s">
        <v>25</v>
      </c>
      <c r="N5149" s="1" t="s">
        <v>196</v>
      </c>
    </row>
    <row r="5150" spans="1:14" x14ac:dyDescent="0.3">
      <c r="A5150" s="1" t="s">
        <v>47</v>
      </c>
      <c r="B5150">
        <v>1185732</v>
      </c>
      <c r="C5150" s="2">
        <v>44667</v>
      </c>
      <c r="D5150" s="1" t="s">
        <v>54</v>
      </c>
      <c r="E5150" s="1" t="s">
        <v>57</v>
      </c>
      <c r="F5150" s="1" t="s">
        <v>58</v>
      </c>
      <c r="G5150" s="1" t="s">
        <v>23</v>
      </c>
      <c r="H5150">
        <v>27</v>
      </c>
      <c r="I5150">
        <v>135</v>
      </c>
      <c r="J5150">
        <v>3645</v>
      </c>
      <c r="K5150">
        <v>1530.8999999999999</v>
      </c>
      <c r="L5150" s="1">
        <v>2114.1000000000004</v>
      </c>
      <c r="M5150" s="1" t="s">
        <v>25</v>
      </c>
      <c r="N5150" s="1" t="s">
        <v>197</v>
      </c>
    </row>
    <row r="5151" spans="1:14" x14ac:dyDescent="0.3">
      <c r="A5151" s="1" t="s">
        <v>47</v>
      </c>
      <c r="B5151">
        <v>1185732</v>
      </c>
      <c r="C5151" s="2">
        <v>44667</v>
      </c>
      <c r="D5151" s="1" t="s">
        <v>54</v>
      </c>
      <c r="E5151" s="1" t="s">
        <v>57</v>
      </c>
      <c r="F5151" s="1" t="s">
        <v>58</v>
      </c>
      <c r="G5151" s="1" t="s">
        <v>24</v>
      </c>
      <c r="H5151">
        <v>32</v>
      </c>
      <c r="I5151">
        <v>109</v>
      </c>
      <c r="J5151">
        <v>3488</v>
      </c>
      <c r="K5151">
        <v>1604.4799999999998</v>
      </c>
      <c r="L5151" s="1">
        <v>1883.5200000000002</v>
      </c>
      <c r="M5151" s="1" t="s">
        <v>25</v>
      </c>
      <c r="N5151" s="1" t="s">
        <v>197</v>
      </c>
    </row>
    <row r="5152" spans="1:14" x14ac:dyDescent="0.3">
      <c r="A5152" s="1" t="s">
        <v>47</v>
      </c>
      <c r="B5152">
        <v>1185732</v>
      </c>
      <c r="C5152" s="2">
        <v>44667</v>
      </c>
      <c r="D5152" s="1" t="s">
        <v>54</v>
      </c>
      <c r="E5152" s="1" t="s">
        <v>57</v>
      </c>
      <c r="F5152" s="1" t="s">
        <v>58</v>
      </c>
      <c r="G5152" s="1" t="s">
        <v>18</v>
      </c>
      <c r="H5152">
        <v>45</v>
      </c>
      <c r="I5152">
        <v>120</v>
      </c>
      <c r="J5152">
        <v>5400</v>
      </c>
      <c r="K5152">
        <v>2700</v>
      </c>
      <c r="L5152" s="1">
        <v>2700</v>
      </c>
      <c r="M5152" s="1" t="s">
        <v>25</v>
      </c>
      <c r="N5152" s="1" t="s">
        <v>196</v>
      </c>
    </row>
    <row r="5153" spans="1:14" x14ac:dyDescent="0.3">
      <c r="A5153" s="1" t="s">
        <v>47</v>
      </c>
      <c r="B5153">
        <v>1185732</v>
      </c>
      <c r="C5153" s="2">
        <v>44667</v>
      </c>
      <c r="D5153" s="1" t="s">
        <v>54</v>
      </c>
      <c r="E5153" s="1" t="s">
        <v>57</v>
      </c>
      <c r="F5153" s="1" t="s">
        <v>58</v>
      </c>
      <c r="G5153" s="1" t="s">
        <v>20</v>
      </c>
      <c r="H5153">
        <v>37</v>
      </c>
      <c r="I5153">
        <v>152</v>
      </c>
      <c r="J5153">
        <v>5624</v>
      </c>
      <c r="K5153">
        <v>3880.5600000000004</v>
      </c>
      <c r="L5153" s="1">
        <v>1743.4399999999996</v>
      </c>
      <c r="M5153" s="1" t="s">
        <v>25</v>
      </c>
      <c r="N5153" s="1" t="s">
        <v>197</v>
      </c>
    </row>
    <row r="5154" spans="1:14" x14ac:dyDescent="0.3">
      <c r="A5154" s="1" t="s">
        <v>47</v>
      </c>
      <c r="B5154">
        <v>1185732</v>
      </c>
      <c r="C5154" s="2">
        <v>44696</v>
      </c>
      <c r="D5154" s="1" t="s">
        <v>54</v>
      </c>
      <c r="E5154" s="1" t="s">
        <v>57</v>
      </c>
      <c r="F5154" s="1" t="s">
        <v>58</v>
      </c>
      <c r="G5154" s="1" t="s">
        <v>21</v>
      </c>
      <c r="H5154">
        <v>48</v>
      </c>
      <c r="I5154">
        <v>207</v>
      </c>
      <c r="J5154">
        <v>9936</v>
      </c>
      <c r="K5154">
        <v>6060.96</v>
      </c>
      <c r="L5154" s="1">
        <v>3875.04</v>
      </c>
      <c r="M5154" s="1" t="s">
        <v>25</v>
      </c>
      <c r="N5154" s="1" t="s">
        <v>196</v>
      </c>
    </row>
    <row r="5155" spans="1:14" x14ac:dyDescent="0.3">
      <c r="A5155" s="1" t="s">
        <v>47</v>
      </c>
      <c r="B5155">
        <v>1185732</v>
      </c>
      <c r="C5155" s="2">
        <v>44696</v>
      </c>
      <c r="D5155" s="1" t="s">
        <v>54</v>
      </c>
      <c r="E5155" s="1" t="s">
        <v>57</v>
      </c>
      <c r="F5155" s="1" t="s">
        <v>58</v>
      </c>
      <c r="G5155" s="1" t="s">
        <v>22</v>
      </c>
      <c r="H5155">
        <v>47</v>
      </c>
      <c r="I5155">
        <v>150</v>
      </c>
      <c r="J5155">
        <v>7050</v>
      </c>
      <c r="K5155">
        <v>3877.4999999999995</v>
      </c>
      <c r="L5155" s="1">
        <v>3172.5000000000005</v>
      </c>
      <c r="M5155" s="1" t="s">
        <v>25</v>
      </c>
      <c r="N5155" s="1" t="s">
        <v>196</v>
      </c>
    </row>
    <row r="5156" spans="1:14" x14ac:dyDescent="0.3">
      <c r="A5156" s="1" t="s">
        <v>47</v>
      </c>
      <c r="B5156">
        <v>1185732</v>
      </c>
      <c r="C5156" s="2">
        <v>44696</v>
      </c>
      <c r="D5156" s="1" t="s">
        <v>54</v>
      </c>
      <c r="E5156" s="1" t="s">
        <v>57</v>
      </c>
      <c r="F5156" s="1" t="s">
        <v>58</v>
      </c>
      <c r="G5156" s="1" t="s">
        <v>23</v>
      </c>
      <c r="H5156">
        <v>44</v>
      </c>
      <c r="I5156">
        <v>133</v>
      </c>
      <c r="J5156">
        <v>5852</v>
      </c>
      <c r="K5156">
        <v>2340.8000000000002</v>
      </c>
      <c r="L5156" s="1">
        <v>3511.2</v>
      </c>
      <c r="M5156" s="1" t="s">
        <v>25</v>
      </c>
      <c r="N5156" s="1" t="s">
        <v>197</v>
      </c>
    </row>
    <row r="5157" spans="1:14" x14ac:dyDescent="0.3">
      <c r="A5157" s="1" t="s">
        <v>47</v>
      </c>
      <c r="B5157">
        <v>1185732</v>
      </c>
      <c r="C5157" s="2">
        <v>44696</v>
      </c>
      <c r="D5157" s="1" t="s">
        <v>54</v>
      </c>
      <c r="E5157" s="1" t="s">
        <v>57</v>
      </c>
      <c r="F5157" s="1" t="s">
        <v>58</v>
      </c>
      <c r="G5157" s="1" t="s">
        <v>24</v>
      </c>
      <c r="H5157">
        <v>42</v>
      </c>
      <c r="I5157">
        <v>126</v>
      </c>
      <c r="J5157">
        <v>5292</v>
      </c>
      <c r="K5157">
        <v>2646</v>
      </c>
      <c r="L5157" s="1">
        <v>2646</v>
      </c>
      <c r="M5157" s="1" t="s">
        <v>25</v>
      </c>
      <c r="N5157" s="1" t="s">
        <v>197</v>
      </c>
    </row>
    <row r="5158" spans="1:14" x14ac:dyDescent="0.3">
      <c r="A5158" s="1" t="s">
        <v>47</v>
      </c>
      <c r="B5158">
        <v>1185732</v>
      </c>
      <c r="C5158" s="2">
        <v>44696</v>
      </c>
      <c r="D5158" s="1" t="s">
        <v>54</v>
      </c>
      <c r="E5158" s="1" t="s">
        <v>57</v>
      </c>
      <c r="F5158" s="1" t="s">
        <v>58</v>
      </c>
      <c r="G5158" s="1" t="s">
        <v>18</v>
      </c>
      <c r="H5158">
        <v>52</v>
      </c>
      <c r="I5158">
        <v>124</v>
      </c>
      <c r="J5158">
        <v>6448</v>
      </c>
      <c r="K5158">
        <v>3417.44</v>
      </c>
      <c r="L5158" s="1">
        <v>3030.56</v>
      </c>
      <c r="M5158" s="1" t="s">
        <v>25</v>
      </c>
      <c r="N5158" s="1" t="s">
        <v>196</v>
      </c>
    </row>
    <row r="5159" spans="1:14" x14ac:dyDescent="0.3">
      <c r="A5159" s="1" t="s">
        <v>47</v>
      </c>
      <c r="B5159">
        <v>1185732</v>
      </c>
      <c r="C5159" s="2">
        <v>44696</v>
      </c>
      <c r="D5159" s="1" t="s">
        <v>54</v>
      </c>
      <c r="E5159" s="1" t="s">
        <v>57</v>
      </c>
      <c r="F5159" s="1" t="s">
        <v>58</v>
      </c>
      <c r="G5159" s="1" t="s">
        <v>20</v>
      </c>
      <c r="H5159">
        <v>55</v>
      </c>
      <c r="I5159">
        <v>150</v>
      </c>
      <c r="J5159">
        <v>8250</v>
      </c>
      <c r="K5159">
        <v>5775.0000000000009</v>
      </c>
      <c r="L5159" s="1">
        <v>2474.9999999999991</v>
      </c>
      <c r="M5159" s="1" t="s">
        <v>25</v>
      </c>
      <c r="N5159" s="1" t="s">
        <v>197</v>
      </c>
    </row>
    <row r="5160" spans="1:14" x14ac:dyDescent="0.3">
      <c r="A5160" s="1" t="s">
        <v>47</v>
      </c>
      <c r="B5160">
        <v>1185732</v>
      </c>
      <c r="C5160" s="2">
        <v>44729</v>
      </c>
      <c r="D5160" s="1" t="s">
        <v>54</v>
      </c>
      <c r="E5160" s="1" t="s">
        <v>57</v>
      </c>
      <c r="F5160" s="1" t="s">
        <v>58</v>
      </c>
      <c r="G5160" s="1" t="s">
        <v>21</v>
      </c>
      <c r="H5160">
        <v>52</v>
      </c>
      <c r="I5160">
        <v>206</v>
      </c>
      <c r="J5160">
        <v>10712</v>
      </c>
      <c r="K5160">
        <v>6641.44</v>
      </c>
      <c r="L5160" s="1">
        <v>4070.5600000000004</v>
      </c>
      <c r="M5160" s="1" t="s">
        <v>25</v>
      </c>
      <c r="N5160" s="1" t="s">
        <v>196</v>
      </c>
    </row>
    <row r="5161" spans="1:14" x14ac:dyDescent="0.3">
      <c r="A5161" s="1" t="s">
        <v>47</v>
      </c>
      <c r="B5161">
        <v>1185732</v>
      </c>
      <c r="C5161" s="2">
        <v>44729</v>
      </c>
      <c r="D5161" s="1" t="s">
        <v>54</v>
      </c>
      <c r="E5161" s="1" t="s">
        <v>57</v>
      </c>
      <c r="F5161" s="1" t="s">
        <v>58</v>
      </c>
      <c r="G5161" s="1" t="s">
        <v>22</v>
      </c>
      <c r="H5161">
        <v>46</v>
      </c>
      <c r="I5161">
        <v>167</v>
      </c>
      <c r="J5161">
        <v>7682</v>
      </c>
      <c r="K5161">
        <v>4148.2800000000007</v>
      </c>
      <c r="L5161" s="1">
        <v>3533.7199999999993</v>
      </c>
      <c r="M5161" s="1" t="s">
        <v>25</v>
      </c>
      <c r="N5161" s="1" t="s">
        <v>196</v>
      </c>
    </row>
    <row r="5162" spans="1:14" x14ac:dyDescent="0.3">
      <c r="A5162" s="1" t="s">
        <v>47</v>
      </c>
      <c r="B5162">
        <v>1185732</v>
      </c>
      <c r="C5162" s="2">
        <v>44729</v>
      </c>
      <c r="D5162" s="1" t="s">
        <v>54</v>
      </c>
      <c r="E5162" s="1" t="s">
        <v>57</v>
      </c>
      <c r="F5162" s="1" t="s">
        <v>58</v>
      </c>
      <c r="G5162" s="1" t="s">
        <v>23</v>
      </c>
      <c r="H5162">
        <v>41</v>
      </c>
      <c r="I5162">
        <v>138</v>
      </c>
      <c r="J5162">
        <v>5658</v>
      </c>
      <c r="K5162">
        <v>2489.52</v>
      </c>
      <c r="L5162" s="1">
        <v>3168.48</v>
      </c>
      <c r="M5162" s="1" t="s">
        <v>25</v>
      </c>
      <c r="N5162" s="1" t="s">
        <v>197</v>
      </c>
    </row>
    <row r="5163" spans="1:14" x14ac:dyDescent="0.3">
      <c r="A5163" s="1" t="s">
        <v>47</v>
      </c>
      <c r="B5163">
        <v>1185732</v>
      </c>
      <c r="C5163" s="2">
        <v>44729</v>
      </c>
      <c r="D5163" s="1" t="s">
        <v>54</v>
      </c>
      <c r="E5163" s="1" t="s">
        <v>57</v>
      </c>
      <c r="F5163" s="1" t="s">
        <v>58</v>
      </c>
      <c r="G5163" s="1" t="s">
        <v>24</v>
      </c>
      <c r="H5163">
        <v>43</v>
      </c>
      <c r="I5163">
        <v>158</v>
      </c>
      <c r="J5163">
        <v>6794</v>
      </c>
      <c r="K5163">
        <v>3261.12</v>
      </c>
      <c r="L5163" s="1">
        <v>3532.88</v>
      </c>
      <c r="M5163" s="1" t="s">
        <v>25</v>
      </c>
      <c r="N5163" s="1" t="s">
        <v>197</v>
      </c>
    </row>
    <row r="5164" spans="1:14" x14ac:dyDescent="0.3">
      <c r="A5164" s="1" t="s">
        <v>47</v>
      </c>
      <c r="B5164">
        <v>1185732</v>
      </c>
      <c r="C5164" s="2">
        <v>44729</v>
      </c>
      <c r="D5164" s="1" t="s">
        <v>54</v>
      </c>
      <c r="E5164" s="1" t="s">
        <v>57</v>
      </c>
      <c r="F5164" s="1" t="s">
        <v>58</v>
      </c>
      <c r="G5164" s="1" t="s">
        <v>18</v>
      </c>
      <c r="H5164">
        <v>57</v>
      </c>
      <c r="I5164">
        <v>152</v>
      </c>
      <c r="J5164">
        <v>8664</v>
      </c>
      <c r="K5164">
        <v>4765.2</v>
      </c>
      <c r="L5164" s="1">
        <v>3898.8</v>
      </c>
      <c r="M5164" s="1" t="s">
        <v>25</v>
      </c>
      <c r="N5164" s="1" t="s">
        <v>196</v>
      </c>
    </row>
    <row r="5165" spans="1:14" x14ac:dyDescent="0.3">
      <c r="A5165" s="1" t="s">
        <v>47</v>
      </c>
      <c r="B5165">
        <v>1185732</v>
      </c>
      <c r="C5165" s="2">
        <v>44729</v>
      </c>
      <c r="D5165" s="1" t="s">
        <v>54</v>
      </c>
      <c r="E5165" s="1" t="s">
        <v>57</v>
      </c>
      <c r="F5165" s="1" t="s">
        <v>58</v>
      </c>
      <c r="G5165" s="1" t="s">
        <v>20</v>
      </c>
      <c r="H5165">
        <v>60</v>
      </c>
      <c r="I5165">
        <v>169</v>
      </c>
      <c r="J5165">
        <v>10140</v>
      </c>
      <c r="K5165">
        <v>6591</v>
      </c>
      <c r="L5165" s="1">
        <v>3549</v>
      </c>
      <c r="M5165" s="1" t="s">
        <v>25</v>
      </c>
      <c r="N5165" s="1" t="s">
        <v>197</v>
      </c>
    </row>
    <row r="5166" spans="1:14" x14ac:dyDescent="0.3">
      <c r="A5166" s="1" t="s">
        <v>47</v>
      </c>
      <c r="B5166">
        <v>1185732</v>
      </c>
      <c r="C5166" s="2">
        <v>44757</v>
      </c>
      <c r="D5166" s="1" t="s">
        <v>54</v>
      </c>
      <c r="E5166" s="1" t="s">
        <v>57</v>
      </c>
      <c r="F5166" s="1" t="s">
        <v>58</v>
      </c>
      <c r="G5166" s="1" t="s">
        <v>21</v>
      </c>
      <c r="H5166">
        <v>57</v>
      </c>
      <c r="I5166">
        <v>225</v>
      </c>
      <c r="J5166">
        <v>12825</v>
      </c>
      <c r="K5166">
        <v>7695</v>
      </c>
      <c r="L5166" s="1">
        <v>5130</v>
      </c>
      <c r="M5166" s="1" t="s">
        <v>25</v>
      </c>
      <c r="N5166" s="1" t="s">
        <v>196</v>
      </c>
    </row>
    <row r="5167" spans="1:14" x14ac:dyDescent="0.3">
      <c r="A5167" s="1" t="s">
        <v>47</v>
      </c>
      <c r="B5167">
        <v>1185732</v>
      </c>
      <c r="C5167" s="2">
        <v>44757</v>
      </c>
      <c r="D5167" s="1" t="s">
        <v>54</v>
      </c>
      <c r="E5167" s="1" t="s">
        <v>57</v>
      </c>
      <c r="F5167" s="1" t="s">
        <v>58</v>
      </c>
      <c r="G5167" s="1" t="s">
        <v>22</v>
      </c>
      <c r="H5167">
        <v>53</v>
      </c>
      <c r="I5167">
        <v>189</v>
      </c>
      <c r="J5167">
        <v>10017</v>
      </c>
      <c r="K5167">
        <v>5108.67</v>
      </c>
      <c r="L5167" s="1">
        <v>4908.33</v>
      </c>
      <c r="M5167" s="1" t="s">
        <v>25</v>
      </c>
      <c r="N5167" s="1" t="s">
        <v>196</v>
      </c>
    </row>
    <row r="5168" spans="1:14" x14ac:dyDescent="0.3">
      <c r="A5168" s="1" t="s">
        <v>47</v>
      </c>
      <c r="B5168">
        <v>1185732</v>
      </c>
      <c r="C5168" s="2">
        <v>44757</v>
      </c>
      <c r="D5168" s="1" t="s">
        <v>54</v>
      </c>
      <c r="E5168" s="1" t="s">
        <v>57</v>
      </c>
      <c r="F5168" s="1" t="s">
        <v>58</v>
      </c>
      <c r="G5168" s="1" t="s">
        <v>23</v>
      </c>
      <c r="H5168">
        <v>46</v>
      </c>
      <c r="I5168">
        <v>173</v>
      </c>
      <c r="J5168">
        <v>7958</v>
      </c>
      <c r="K5168">
        <v>3581.0999999999995</v>
      </c>
      <c r="L5168" s="1">
        <v>4376.9000000000005</v>
      </c>
      <c r="M5168" s="1" t="s">
        <v>25</v>
      </c>
      <c r="N5168" s="1" t="s">
        <v>197</v>
      </c>
    </row>
    <row r="5169" spans="1:14" x14ac:dyDescent="0.3">
      <c r="A5169" s="1" t="s">
        <v>47</v>
      </c>
      <c r="B5169">
        <v>1185732</v>
      </c>
      <c r="C5169" s="2">
        <v>44757</v>
      </c>
      <c r="D5169" s="1" t="s">
        <v>54</v>
      </c>
      <c r="E5169" s="1" t="s">
        <v>57</v>
      </c>
      <c r="F5169" s="1" t="s">
        <v>58</v>
      </c>
      <c r="G5169" s="1" t="s">
        <v>24</v>
      </c>
      <c r="H5169">
        <v>47</v>
      </c>
      <c r="I5169">
        <v>158</v>
      </c>
      <c r="J5169">
        <v>7426</v>
      </c>
      <c r="K5169">
        <v>3341.7</v>
      </c>
      <c r="L5169" s="1">
        <v>4084.3</v>
      </c>
      <c r="M5169" s="1" t="s">
        <v>25</v>
      </c>
      <c r="N5169" s="1" t="s">
        <v>197</v>
      </c>
    </row>
    <row r="5170" spans="1:14" x14ac:dyDescent="0.3">
      <c r="A5170" s="1" t="s">
        <v>47</v>
      </c>
      <c r="B5170">
        <v>1185732</v>
      </c>
      <c r="C5170" s="2">
        <v>44757</v>
      </c>
      <c r="D5170" s="1" t="s">
        <v>54</v>
      </c>
      <c r="E5170" s="1" t="s">
        <v>57</v>
      </c>
      <c r="F5170" s="1" t="s">
        <v>58</v>
      </c>
      <c r="G5170" s="1" t="s">
        <v>18</v>
      </c>
      <c r="H5170">
        <v>54</v>
      </c>
      <c r="I5170">
        <v>143</v>
      </c>
      <c r="J5170">
        <v>7722</v>
      </c>
      <c r="K5170">
        <v>3938.2200000000003</v>
      </c>
      <c r="L5170" s="1">
        <v>3783.7799999999997</v>
      </c>
      <c r="M5170" s="1" t="s">
        <v>25</v>
      </c>
      <c r="N5170" s="1" t="s">
        <v>196</v>
      </c>
    </row>
    <row r="5171" spans="1:14" x14ac:dyDescent="0.3">
      <c r="A5171" s="1" t="s">
        <v>47</v>
      </c>
      <c r="B5171">
        <v>1185732</v>
      </c>
      <c r="C5171" s="2">
        <v>44757</v>
      </c>
      <c r="D5171" s="1" t="s">
        <v>54</v>
      </c>
      <c r="E5171" s="1" t="s">
        <v>57</v>
      </c>
      <c r="F5171" s="1" t="s">
        <v>58</v>
      </c>
      <c r="G5171" s="1" t="s">
        <v>20</v>
      </c>
      <c r="H5171">
        <v>62</v>
      </c>
      <c r="I5171">
        <v>210</v>
      </c>
      <c r="J5171">
        <v>13020</v>
      </c>
      <c r="K5171">
        <v>8983.8000000000011</v>
      </c>
      <c r="L5171" s="1">
        <v>4036.1999999999989</v>
      </c>
      <c r="M5171" s="1" t="s">
        <v>25</v>
      </c>
      <c r="N5171" s="1" t="s">
        <v>197</v>
      </c>
    </row>
    <row r="5172" spans="1:14" x14ac:dyDescent="0.3">
      <c r="A5172" s="1" t="s">
        <v>47</v>
      </c>
      <c r="B5172">
        <v>1185732</v>
      </c>
      <c r="C5172" s="2">
        <v>44789</v>
      </c>
      <c r="D5172" s="1" t="s">
        <v>54</v>
      </c>
      <c r="E5172" s="1" t="s">
        <v>57</v>
      </c>
      <c r="F5172" s="1" t="s">
        <v>58</v>
      </c>
      <c r="G5172" s="1" t="s">
        <v>21</v>
      </c>
      <c r="H5172">
        <v>55</v>
      </c>
      <c r="I5172">
        <v>263</v>
      </c>
      <c r="J5172">
        <v>14465</v>
      </c>
      <c r="K5172">
        <v>9257.6</v>
      </c>
      <c r="L5172" s="1">
        <v>5207.3999999999996</v>
      </c>
      <c r="M5172" s="1" t="s">
        <v>25</v>
      </c>
      <c r="N5172" s="1" t="s">
        <v>196</v>
      </c>
    </row>
    <row r="5173" spans="1:14" x14ac:dyDescent="0.3">
      <c r="A5173" s="1" t="s">
        <v>47</v>
      </c>
      <c r="B5173">
        <v>1185732</v>
      </c>
      <c r="C5173" s="2">
        <v>44789</v>
      </c>
      <c r="D5173" s="1" t="s">
        <v>54</v>
      </c>
      <c r="E5173" s="1" t="s">
        <v>57</v>
      </c>
      <c r="F5173" s="1" t="s">
        <v>58</v>
      </c>
      <c r="G5173" s="1" t="s">
        <v>22</v>
      </c>
      <c r="H5173">
        <v>50</v>
      </c>
      <c r="I5173">
        <v>195</v>
      </c>
      <c r="J5173">
        <v>9750</v>
      </c>
      <c r="K5173">
        <v>4875</v>
      </c>
      <c r="L5173" s="1">
        <v>4875</v>
      </c>
      <c r="M5173" s="1" t="s">
        <v>25</v>
      </c>
      <c r="N5173" s="1" t="s">
        <v>196</v>
      </c>
    </row>
    <row r="5174" spans="1:14" x14ac:dyDescent="0.3">
      <c r="A5174" s="1" t="s">
        <v>47</v>
      </c>
      <c r="B5174">
        <v>1185732</v>
      </c>
      <c r="C5174" s="2">
        <v>44789</v>
      </c>
      <c r="D5174" s="1" t="s">
        <v>54</v>
      </c>
      <c r="E5174" s="1" t="s">
        <v>57</v>
      </c>
      <c r="F5174" s="1" t="s">
        <v>58</v>
      </c>
      <c r="G5174" s="1" t="s">
        <v>23</v>
      </c>
      <c r="H5174">
        <v>42</v>
      </c>
      <c r="I5174">
        <v>144</v>
      </c>
      <c r="J5174">
        <v>6048</v>
      </c>
      <c r="K5174">
        <v>2540.16</v>
      </c>
      <c r="L5174" s="1">
        <v>3507.84</v>
      </c>
      <c r="M5174" s="1" t="s">
        <v>25</v>
      </c>
      <c r="N5174" s="1" t="s">
        <v>197</v>
      </c>
    </row>
    <row r="5175" spans="1:14" x14ac:dyDescent="0.3">
      <c r="A5175" s="1" t="s">
        <v>47</v>
      </c>
      <c r="B5175">
        <v>1185732</v>
      </c>
      <c r="C5175" s="2">
        <v>44789</v>
      </c>
      <c r="D5175" s="1" t="s">
        <v>54</v>
      </c>
      <c r="E5175" s="1" t="s">
        <v>57</v>
      </c>
      <c r="F5175" s="1" t="s">
        <v>58</v>
      </c>
      <c r="G5175" s="1" t="s">
        <v>24</v>
      </c>
      <c r="H5175">
        <v>34</v>
      </c>
      <c r="I5175">
        <v>142</v>
      </c>
      <c r="J5175">
        <v>4828</v>
      </c>
      <c r="K5175">
        <v>2172.6</v>
      </c>
      <c r="L5175" s="1">
        <v>2655.4</v>
      </c>
      <c r="M5175" s="1" t="s">
        <v>25</v>
      </c>
      <c r="N5175" s="1" t="s">
        <v>197</v>
      </c>
    </row>
    <row r="5176" spans="1:14" x14ac:dyDescent="0.3">
      <c r="A5176" s="1" t="s">
        <v>47</v>
      </c>
      <c r="B5176">
        <v>1185732</v>
      </c>
      <c r="C5176" s="2">
        <v>44789</v>
      </c>
      <c r="D5176" s="1" t="s">
        <v>54</v>
      </c>
      <c r="E5176" s="1" t="s">
        <v>57</v>
      </c>
      <c r="F5176" s="1" t="s">
        <v>58</v>
      </c>
      <c r="G5176" s="1" t="s">
        <v>18</v>
      </c>
      <c r="H5176">
        <v>42</v>
      </c>
      <c r="I5176">
        <v>135</v>
      </c>
      <c r="J5176">
        <v>5670</v>
      </c>
      <c r="K5176">
        <v>3005.1000000000004</v>
      </c>
      <c r="L5176" s="1">
        <v>2664.8999999999996</v>
      </c>
      <c r="M5176" s="1" t="s">
        <v>25</v>
      </c>
      <c r="N5176" s="1" t="s">
        <v>196</v>
      </c>
    </row>
    <row r="5177" spans="1:14" x14ac:dyDescent="0.3">
      <c r="A5177" s="1" t="s">
        <v>47</v>
      </c>
      <c r="B5177">
        <v>1185732</v>
      </c>
      <c r="C5177" s="2">
        <v>44789</v>
      </c>
      <c r="D5177" s="1" t="s">
        <v>54</v>
      </c>
      <c r="E5177" s="1" t="s">
        <v>57</v>
      </c>
      <c r="F5177" s="1" t="s">
        <v>58</v>
      </c>
      <c r="G5177" s="1" t="s">
        <v>20</v>
      </c>
      <c r="H5177">
        <v>45</v>
      </c>
      <c r="I5177">
        <v>176</v>
      </c>
      <c r="J5177">
        <v>7920</v>
      </c>
      <c r="K5177">
        <v>5385.6</v>
      </c>
      <c r="L5177" s="1">
        <v>2534.3999999999996</v>
      </c>
      <c r="M5177" s="1" t="s">
        <v>25</v>
      </c>
      <c r="N5177" s="1" t="s">
        <v>197</v>
      </c>
    </row>
    <row r="5178" spans="1:14" x14ac:dyDescent="0.3">
      <c r="A5178" s="1" t="s">
        <v>47</v>
      </c>
      <c r="B5178">
        <v>1185732</v>
      </c>
      <c r="C5178" s="2">
        <v>44819</v>
      </c>
      <c r="D5178" s="1" t="s">
        <v>54</v>
      </c>
      <c r="E5178" s="1" t="s">
        <v>57</v>
      </c>
      <c r="F5178" s="1" t="s">
        <v>58</v>
      </c>
      <c r="G5178" s="1" t="s">
        <v>21</v>
      </c>
      <c r="H5178">
        <v>42</v>
      </c>
      <c r="I5178">
        <v>232</v>
      </c>
      <c r="J5178">
        <v>9744</v>
      </c>
      <c r="K5178">
        <v>6138.72</v>
      </c>
      <c r="L5178" s="1">
        <v>3605.2799999999997</v>
      </c>
      <c r="M5178" s="1" t="s">
        <v>25</v>
      </c>
      <c r="N5178" s="1" t="s">
        <v>196</v>
      </c>
    </row>
    <row r="5179" spans="1:14" x14ac:dyDescent="0.3">
      <c r="A5179" s="1" t="s">
        <v>47</v>
      </c>
      <c r="B5179">
        <v>1185732</v>
      </c>
      <c r="C5179" s="2">
        <v>44819</v>
      </c>
      <c r="D5179" s="1" t="s">
        <v>54</v>
      </c>
      <c r="E5179" s="1" t="s">
        <v>57</v>
      </c>
      <c r="F5179" s="1" t="s">
        <v>58</v>
      </c>
      <c r="G5179" s="1" t="s">
        <v>22</v>
      </c>
      <c r="H5179">
        <v>37</v>
      </c>
      <c r="I5179">
        <v>174</v>
      </c>
      <c r="J5179">
        <v>6438</v>
      </c>
      <c r="K5179">
        <v>3283.38</v>
      </c>
      <c r="L5179" s="1">
        <v>3154.62</v>
      </c>
      <c r="M5179" s="1" t="s">
        <v>25</v>
      </c>
      <c r="N5179" s="1" t="s">
        <v>196</v>
      </c>
    </row>
    <row r="5180" spans="1:14" x14ac:dyDescent="0.3">
      <c r="A5180" s="1" t="s">
        <v>47</v>
      </c>
      <c r="B5180">
        <v>1185732</v>
      </c>
      <c r="C5180" s="2">
        <v>44819</v>
      </c>
      <c r="D5180" s="1" t="s">
        <v>54</v>
      </c>
      <c r="E5180" s="1" t="s">
        <v>57</v>
      </c>
      <c r="F5180" s="1" t="s">
        <v>58</v>
      </c>
      <c r="G5180" s="1" t="s">
        <v>23</v>
      </c>
      <c r="H5180">
        <v>34</v>
      </c>
      <c r="I5180">
        <v>145</v>
      </c>
      <c r="J5180">
        <v>4930</v>
      </c>
      <c r="K5180">
        <v>2070.6</v>
      </c>
      <c r="L5180" s="1">
        <v>2859.4</v>
      </c>
      <c r="M5180" s="1" t="s">
        <v>25</v>
      </c>
      <c r="N5180" s="1" t="s">
        <v>197</v>
      </c>
    </row>
    <row r="5181" spans="1:14" x14ac:dyDescent="0.3">
      <c r="A5181" s="1" t="s">
        <v>47</v>
      </c>
      <c r="B5181">
        <v>1185732</v>
      </c>
      <c r="C5181" s="2">
        <v>44819</v>
      </c>
      <c r="D5181" s="1" t="s">
        <v>54</v>
      </c>
      <c r="E5181" s="1" t="s">
        <v>57</v>
      </c>
      <c r="F5181" s="1" t="s">
        <v>58</v>
      </c>
      <c r="G5181" s="1" t="s">
        <v>24</v>
      </c>
      <c r="H5181">
        <v>34</v>
      </c>
      <c r="I5181">
        <v>119</v>
      </c>
      <c r="J5181">
        <v>4046</v>
      </c>
      <c r="K5181">
        <v>1820.6999999999998</v>
      </c>
      <c r="L5181" s="1">
        <v>2225.3000000000002</v>
      </c>
      <c r="M5181" s="1" t="s">
        <v>25</v>
      </c>
      <c r="N5181" s="1" t="s">
        <v>197</v>
      </c>
    </row>
    <row r="5182" spans="1:14" x14ac:dyDescent="0.3">
      <c r="A5182" s="1" t="s">
        <v>47</v>
      </c>
      <c r="B5182">
        <v>1185732</v>
      </c>
      <c r="C5182" s="2">
        <v>44819</v>
      </c>
      <c r="D5182" s="1" t="s">
        <v>54</v>
      </c>
      <c r="E5182" s="1" t="s">
        <v>57</v>
      </c>
      <c r="F5182" s="1" t="s">
        <v>58</v>
      </c>
      <c r="G5182" s="1" t="s">
        <v>18</v>
      </c>
      <c r="H5182">
        <v>41</v>
      </c>
      <c r="I5182">
        <v>128</v>
      </c>
      <c r="J5182">
        <v>5248</v>
      </c>
      <c r="K5182">
        <v>2624</v>
      </c>
      <c r="L5182" s="1">
        <v>2624</v>
      </c>
      <c r="M5182" s="1" t="s">
        <v>25</v>
      </c>
      <c r="N5182" s="1" t="s">
        <v>196</v>
      </c>
    </row>
    <row r="5183" spans="1:14" x14ac:dyDescent="0.3">
      <c r="A5183" s="1" t="s">
        <v>47</v>
      </c>
      <c r="B5183">
        <v>1185732</v>
      </c>
      <c r="C5183" s="2">
        <v>44819</v>
      </c>
      <c r="D5183" s="1" t="s">
        <v>54</v>
      </c>
      <c r="E5183" s="1" t="s">
        <v>57</v>
      </c>
      <c r="F5183" s="1" t="s">
        <v>58</v>
      </c>
      <c r="G5183" s="1" t="s">
        <v>20</v>
      </c>
      <c r="H5183">
        <v>48</v>
      </c>
      <c r="I5183">
        <v>173</v>
      </c>
      <c r="J5183">
        <v>8304</v>
      </c>
      <c r="K5183">
        <v>5397.6</v>
      </c>
      <c r="L5183" s="1">
        <v>2906.3999999999996</v>
      </c>
      <c r="M5183" s="1" t="s">
        <v>25</v>
      </c>
      <c r="N5183" s="1" t="s">
        <v>197</v>
      </c>
    </row>
    <row r="5184" spans="1:14" x14ac:dyDescent="0.3">
      <c r="A5184" s="1" t="s">
        <v>47</v>
      </c>
      <c r="B5184">
        <v>1185732</v>
      </c>
      <c r="C5184" s="2">
        <v>44851</v>
      </c>
      <c r="D5184" s="1" t="s">
        <v>54</v>
      </c>
      <c r="E5184" s="1" t="s">
        <v>57</v>
      </c>
      <c r="F5184" s="1" t="s">
        <v>58</v>
      </c>
      <c r="G5184" s="1" t="s">
        <v>21</v>
      </c>
      <c r="H5184">
        <v>49</v>
      </c>
      <c r="I5184">
        <v>225</v>
      </c>
      <c r="J5184">
        <v>11025</v>
      </c>
      <c r="K5184">
        <v>6725.25</v>
      </c>
      <c r="L5184" s="1">
        <v>4299.75</v>
      </c>
      <c r="M5184" s="1" t="s">
        <v>25</v>
      </c>
      <c r="N5184" s="1" t="s">
        <v>196</v>
      </c>
    </row>
    <row r="5185" spans="1:14" x14ac:dyDescent="0.3">
      <c r="A5185" s="1" t="s">
        <v>47</v>
      </c>
      <c r="B5185">
        <v>1185732</v>
      </c>
      <c r="C5185" s="2">
        <v>44851</v>
      </c>
      <c r="D5185" s="1" t="s">
        <v>54</v>
      </c>
      <c r="E5185" s="1" t="s">
        <v>57</v>
      </c>
      <c r="F5185" s="1" t="s">
        <v>58</v>
      </c>
      <c r="G5185" s="1" t="s">
        <v>22</v>
      </c>
      <c r="H5185">
        <v>37</v>
      </c>
      <c r="I5185">
        <v>167</v>
      </c>
      <c r="J5185">
        <v>6179</v>
      </c>
      <c r="K5185">
        <v>3151.29</v>
      </c>
      <c r="L5185" s="1">
        <v>3027.71</v>
      </c>
      <c r="M5185" s="1" t="s">
        <v>25</v>
      </c>
      <c r="N5185" s="1" t="s">
        <v>196</v>
      </c>
    </row>
    <row r="5186" spans="1:14" x14ac:dyDescent="0.3">
      <c r="A5186" s="1" t="s">
        <v>47</v>
      </c>
      <c r="B5186">
        <v>1185732</v>
      </c>
      <c r="C5186" s="2">
        <v>44851</v>
      </c>
      <c r="D5186" s="1" t="s">
        <v>54</v>
      </c>
      <c r="E5186" s="1" t="s">
        <v>57</v>
      </c>
      <c r="F5186" s="1" t="s">
        <v>58</v>
      </c>
      <c r="G5186" s="1" t="s">
        <v>23</v>
      </c>
      <c r="H5186">
        <v>37</v>
      </c>
      <c r="I5186">
        <v>123</v>
      </c>
      <c r="J5186">
        <v>4551</v>
      </c>
      <c r="K5186">
        <v>2047.9499999999998</v>
      </c>
      <c r="L5186" s="1">
        <v>2503.0500000000002</v>
      </c>
      <c r="M5186" s="1" t="s">
        <v>25</v>
      </c>
      <c r="N5186" s="1" t="s">
        <v>197</v>
      </c>
    </row>
    <row r="5187" spans="1:14" x14ac:dyDescent="0.3">
      <c r="A5187" s="1" t="s">
        <v>47</v>
      </c>
      <c r="B5187">
        <v>1185732</v>
      </c>
      <c r="C5187" s="2">
        <v>44851</v>
      </c>
      <c r="D5187" s="1" t="s">
        <v>54</v>
      </c>
      <c r="E5187" s="1" t="s">
        <v>57</v>
      </c>
      <c r="F5187" s="1" t="s">
        <v>58</v>
      </c>
      <c r="G5187" s="1" t="s">
        <v>24</v>
      </c>
      <c r="H5187">
        <v>38</v>
      </c>
      <c r="I5187">
        <v>116</v>
      </c>
      <c r="J5187">
        <v>4408</v>
      </c>
      <c r="K5187">
        <v>2204</v>
      </c>
      <c r="L5187" s="1">
        <v>2204</v>
      </c>
      <c r="M5187" s="1" t="s">
        <v>25</v>
      </c>
      <c r="N5187" s="1" t="s">
        <v>197</v>
      </c>
    </row>
    <row r="5188" spans="1:14" x14ac:dyDescent="0.3">
      <c r="A5188" s="1" t="s">
        <v>47</v>
      </c>
      <c r="B5188">
        <v>1185732</v>
      </c>
      <c r="C5188" s="2">
        <v>44851</v>
      </c>
      <c r="D5188" s="1" t="s">
        <v>54</v>
      </c>
      <c r="E5188" s="1" t="s">
        <v>57</v>
      </c>
      <c r="F5188" s="1" t="s">
        <v>58</v>
      </c>
      <c r="G5188" s="1" t="s">
        <v>18</v>
      </c>
      <c r="H5188">
        <v>48</v>
      </c>
      <c r="I5188">
        <v>112</v>
      </c>
      <c r="J5188">
        <v>5376</v>
      </c>
      <c r="K5188">
        <v>2956.7999999999997</v>
      </c>
      <c r="L5188" s="1">
        <v>2419.2000000000003</v>
      </c>
      <c r="M5188" s="1" t="s">
        <v>25</v>
      </c>
      <c r="N5188" s="1" t="s">
        <v>196</v>
      </c>
    </row>
    <row r="5189" spans="1:14" x14ac:dyDescent="0.3">
      <c r="A5189" s="1" t="s">
        <v>47</v>
      </c>
      <c r="B5189">
        <v>1185732</v>
      </c>
      <c r="C5189" s="2">
        <v>44851</v>
      </c>
      <c r="D5189" s="1" t="s">
        <v>54</v>
      </c>
      <c r="E5189" s="1" t="s">
        <v>57</v>
      </c>
      <c r="F5189" s="1" t="s">
        <v>58</v>
      </c>
      <c r="G5189" s="1" t="s">
        <v>20</v>
      </c>
      <c r="H5189">
        <v>52</v>
      </c>
      <c r="I5189">
        <v>137</v>
      </c>
      <c r="J5189">
        <v>7124</v>
      </c>
      <c r="K5189">
        <v>4986.8</v>
      </c>
      <c r="L5189" s="1">
        <v>2137.1999999999998</v>
      </c>
      <c r="M5189" s="1" t="s">
        <v>25</v>
      </c>
      <c r="N5189" s="1" t="s">
        <v>197</v>
      </c>
    </row>
    <row r="5190" spans="1:14" x14ac:dyDescent="0.3">
      <c r="A5190" s="1" t="s">
        <v>47</v>
      </c>
      <c r="B5190">
        <v>1185732</v>
      </c>
      <c r="C5190" s="2">
        <v>44881</v>
      </c>
      <c r="D5190" s="1" t="s">
        <v>54</v>
      </c>
      <c r="E5190" s="1" t="s">
        <v>57</v>
      </c>
      <c r="F5190" s="1" t="s">
        <v>58</v>
      </c>
      <c r="G5190" s="1" t="s">
        <v>21</v>
      </c>
      <c r="H5190">
        <v>49</v>
      </c>
      <c r="I5190">
        <v>196</v>
      </c>
      <c r="J5190">
        <v>9604</v>
      </c>
      <c r="K5190">
        <v>6050.52</v>
      </c>
      <c r="L5190" s="1">
        <v>3553.4799999999996</v>
      </c>
      <c r="M5190" s="1" t="s">
        <v>25</v>
      </c>
      <c r="N5190" s="1" t="s">
        <v>196</v>
      </c>
    </row>
    <row r="5191" spans="1:14" x14ac:dyDescent="0.3">
      <c r="A5191" s="1" t="s">
        <v>47</v>
      </c>
      <c r="B5191">
        <v>1185732</v>
      </c>
      <c r="C5191" s="2">
        <v>44881</v>
      </c>
      <c r="D5191" s="1" t="s">
        <v>54</v>
      </c>
      <c r="E5191" s="1" t="s">
        <v>57</v>
      </c>
      <c r="F5191" s="1" t="s">
        <v>58</v>
      </c>
      <c r="G5191" s="1" t="s">
        <v>22</v>
      </c>
      <c r="H5191">
        <v>42</v>
      </c>
      <c r="I5191">
        <v>145</v>
      </c>
      <c r="J5191">
        <v>6090</v>
      </c>
      <c r="K5191">
        <v>3349.4999999999995</v>
      </c>
      <c r="L5191" s="1">
        <v>2740.5000000000005</v>
      </c>
      <c r="M5191" s="1" t="s">
        <v>25</v>
      </c>
      <c r="N5191" s="1" t="s">
        <v>196</v>
      </c>
    </row>
    <row r="5192" spans="1:14" x14ac:dyDescent="0.3">
      <c r="A5192" s="1" t="s">
        <v>47</v>
      </c>
      <c r="B5192">
        <v>1185732</v>
      </c>
      <c r="C5192" s="2">
        <v>44881</v>
      </c>
      <c r="D5192" s="1" t="s">
        <v>54</v>
      </c>
      <c r="E5192" s="1" t="s">
        <v>57</v>
      </c>
      <c r="F5192" s="1" t="s">
        <v>58</v>
      </c>
      <c r="G5192" s="1" t="s">
        <v>23</v>
      </c>
      <c r="H5192">
        <v>43</v>
      </c>
      <c r="I5192">
        <v>120</v>
      </c>
      <c r="J5192">
        <v>5160</v>
      </c>
      <c r="K5192">
        <v>2321.9999999999995</v>
      </c>
      <c r="L5192" s="1">
        <v>2838.0000000000005</v>
      </c>
      <c r="M5192" s="1" t="s">
        <v>25</v>
      </c>
      <c r="N5192" s="1" t="s">
        <v>197</v>
      </c>
    </row>
    <row r="5193" spans="1:14" x14ac:dyDescent="0.3">
      <c r="A5193" s="1" t="s">
        <v>47</v>
      </c>
      <c r="B5193">
        <v>1185732</v>
      </c>
      <c r="C5193" s="2">
        <v>44881</v>
      </c>
      <c r="D5193" s="1" t="s">
        <v>54</v>
      </c>
      <c r="E5193" s="1" t="s">
        <v>57</v>
      </c>
      <c r="F5193" s="1" t="s">
        <v>58</v>
      </c>
      <c r="G5193" s="1" t="s">
        <v>24</v>
      </c>
      <c r="H5193">
        <v>41</v>
      </c>
      <c r="I5193">
        <v>138</v>
      </c>
      <c r="J5193">
        <v>5658</v>
      </c>
      <c r="K5193">
        <v>2772.42</v>
      </c>
      <c r="L5193" s="1">
        <v>2885.58</v>
      </c>
      <c r="M5193" s="1" t="s">
        <v>25</v>
      </c>
      <c r="N5193" s="1" t="s">
        <v>197</v>
      </c>
    </row>
    <row r="5194" spans="1:14" x14ac:dyDescent="0.3">
      <c r="A5194" s="1" t="s">
        <v>47</v>
      </c>
      <c r="B5194">
        <v>1185732</v>
      </c>
      <c r="C5194" s="2">
        <v>44881</v>
      </c>
      <c r="D5194" s="1" t="s">
        <v>54</v>
      </c>
      <c r="E5194" s="1" t="s">
        <v>57</v>
      </c>
      <c r="F5194" s="1" t="s">
        <v>58</v>
      </c>
      <c r="G5194" s="1" t="s">
        <v>18</v>
      </c>
      <c r="H5194">
        <v>59</v>
      </c>
      <c r="I5194">
        <v>126</v>
      </c>
      <c r="J5194">
        <v>7434</v>
      </c>
      <c r="K5194">
        <v>4088.6999999999994</v>
      </c>
      <c r="L5194" s="1">
        <v>3345.3000000000006</v>
      </c>
      <c r="M5194" s="1" t="s">
        <v>25</v>
      </c>
      <c r="N5194" s="1" t="s">
        <v>196</v>
      </c>
    </row>
    <row r="5195" spans="1:14" x14ac:dyDescent="0.3">
      <c r="A5195" s="1" t="s">
        <v>47</v>
      </c>
      <c r="B5195">
        <v>1185732</v>
      </c>
      <c r="C5195" s="2">
        <v>44881</v>
      </c>
      <c r="D5195" s="1" t="s">
        <v>54</v>
      </c>
      <c r="E5195" s="1" t="s">
        <v>57</v>
      </c>
      <c r="F5195" s="1" t="s">
        <v>58</v>
      </c>
      <c r="G5195" s="1" t="s">
        <v>20</v>
      </c>
      <c r="H5195">
        <v>59</v>
      </c>
      <c r="I5195">
        <v>169</v>
      </c>
      <c r="J5195">
        <v>9971</v>
      </c>
      <c r="K5195">
        <v>6879.9900000000007</v>
      </c>
      <c r="L5195" s="1">
        <v>3091.0099999999993</v>
      </c>
      <c r="M5195" s="1" t="s">
        <v>25</v>
      </c>
      <c r="N5195" s="1" t="s">
        <v>197</v>
      </c>
    </row>
    <row r="5196" spans="1:14" x14ac:dyDescent="0.3">
      <c r="A5196" s="1" t="s">
        <v>47</v>
      </c>
      <c r="B5196">
        <v>1185732</v>
      </c>
      <c r="C5196" s="2">
        <v>44910</v>
      </c>
      <c r="D5196" s="1" t="s">
        <v>54</v>
      </c>
      <c r="E5196" s="1" t="s">
        <v>57</v>
      </c>
      <c r="F5196" s="1" t="s">
        <v>58</v>
      </c>
      <c r="G5196" s="1" t="s">
        <v>21</v>
      </c>
      <c r="H5196">
        <v>55</v>
      </c>
      <c r="I5196">
        <v>255</v>
      </c>
      <c r="J5196">
        <v>14025</v>
      </c>
      <c r="K5196">
        <v>8555.25</v>
      </c>
      <c r="L5196" s="1">
        <v>5469.75</v>
      </c>
      <c r="M5196" s="1" t="s">
        <v>25</v>
      </c>
      <c r="N5196" s="1" t="s">
        <v>196</v>
      </c>
    </row>
    <row r="5197" spans="1:14" x14ac:dyDescent="0.3">
      <c r="A5197" s="1" t="s">
        <v>47</v>
      </c>
      <c r="B5197">
        <v>1185732</v>
      </c>
      <c r="C5197" s="2">
        <v>44910</v>
      </c>
      <c r="D5197" s="1" t="s">
        <v>54</v>
      </c>
      <c r="E5197" s="1" t="s">
        <v>57</v>
      </c>
      <c r="F5197" s="1" t="s">
        <v>58</v>
      </c>
      <c r="G5197" s="1" t="s">
        <v>22</v>
      </c>
      <c r="H5197">
        <v>46</v>
      </c>
      <c r="I5197">
        <v>176</v>
      </c>
      <c r="J5197">
        <v>8096</v>
      </c>
      <c r="K5197">
        <v>4290.88</v>
      </c>
      <c r="L5197" s="1">
        <v>3805.12</v>
      </c>
      <c r="M5197" s="1" t="s">
        <v>25</v>
      </c>
      <c r="N5197" s="1" t="s">
        <v>196</v>
      </c>
    </row>
    <row r="5198" spans="1:14" x14ac:dyDescent="0.3">
      <c r="A5198" s="1" t="s">
        <v>47</v>
      </c>
      <c r="B5198">
        <v>1185732</v>
      </c>
      <c r="C5198" s="2">
        <v>44236</v>
      </c>
      <c r="D5198" s="1" t="s">
        <v>54</v>
      </c>
      <c r="E5198" s="1" t="s">
        <v>59</v>
      </c>
      <c r="F5198" s="1" t="s">
        <v>60</v>
      </c>
      <c r="G5198" s="1" t="s">
        <v>24</v>
      </c>
      <c r="H5198">
        <v>30.000000000000004</v>
      </c>
      <c r="I5198">
        <v>100</v>
      </c>
      <c r="J5198">
        <v>30000.000000000004</v>
      </c>
      <c r="K5198">
        <v>9000</v>
      </c>
      <c r="L5198" s="1">
        <v>21000.000000000004</v>
      </c>
      <c r="M5198" s="1" t="s">
        <v>25</v>
      </c>
      <c r="N5198" s="1" t="s">
        <v>197</v>
      </c>
    </row>
    <row r="5199" spans="1:14" x14ac:dyDescent="0.3">
      <c r="A5199" s="1" t="s">
        <v>47</v>
      </c>
      <c r="B5199">
        <v>1185732</v>
      </c>
      <c r="C5199" s="2">
        <v>44236</v>
      </c>
      <c r="D5199" s="1" t="s">
        <v>54</v>
      </c>
      <c r="E5199" s="1" t="s">
        <v>59</v>
      </c>
      <c r="F5199" s="1" t="s">
        <v>60</v>
      </c>
      <c r="G5199" s="1" t="s">
        <v>18</v>
      </c>
      <c r="H5199">
        <v>44.999999999999993</v>
      </c>
      <c r="I5199">
        <v>175</v>
      </c>
      <c r="J5199">
        <v>78749.999999999985</v>
      </c>
      <c r="K5199">
        <v>27562.499999999993</v>
      </c>
      <c r="L5199" s="1">
        <v>51187.499999999993</v>
      </c>
      <c r="M5199" s="1" t="s">
        <v>25</v>
      </c>
      <c r="N5199" s="1" t="s">
        <v>196</v>
      </c>
    </row>
    <row r="5200" spans="1:14" x14ac:dyDescent="0.3">
      <c r="A5200" s="1" t="s">
        <v>47</v>
      </c>
      <c r="B5200">
        <v>1185732</v>
      </c>
      <c r="C5200" s="2">
        <v>44236</v>
      </c>
      <c r="D5200" s="1" t="s">
        <v>54</v>
      </c>
      <c r="E5200" s="1" t="s">
        <v>59</v>
      </c>
      <c r="F5200" s="1" t="s">
        <v>60</v>
      </c>
      <c r="G5200" s="1" t="s">
        <v>20</v>
      </c>
      <c r="H5200">
        <v>24.999999999999996</v>
      </c>
      <c r="I5200">
        <v>275</v>
      </c>
      <c r="J5200">
        <v>68749.999999999985</v>
      </c>
      <c r="K5200">
        <v>27499.999999999996</v>
      </c>
      <c r="L5200" s="1">
        <v>41249.999999999985</v>
      </c>
      <c r="M5200" s="1" t="s">
        <v>25</v>
      </c>
      <c r="N5200" s="1" t="s">
        <v>197</v>
      </c>
    </row>
    <row r="5201" spans="1:14" x14ac:dyDescent="0.3">
      <c r="A5201" s="1" t="s">
        <v>47</v>
      </c>
      <c r="B5201">
        <v>1185732</v>
      </c>
      <c r="C5201" s="2">
        <v>44263</v>
      </c>
      <c r="D5201" s="1" t="s">
        <v>54</v>
      </c>
      <c r="E5201" s="1" t="s">
        <v>59</v>
      </c>
      <c r="F5201" s="1" t="s">
        <v>60</v>
      </c>
      <c r="G5201" s="1" t="s">
        <v>21</v>
      </c>
      <c r="H5201">
        <v>30.000000000000004</v>
      </c>
      <c r="I5201">
        <v>495</v>
      </c>
      <c r="J5201">
        <v>148500.00000000003</v>
      </c>
      <c r="K5201">
        <v>51975.000000000007</v>
      </c>
      <c r="L5201" s="1">
        <v>96525.000000000029</v>
      </c>
      <c r="M5201" s="1" t="s">
        <v>25</v>
      </c>
      <c r="N5201" s="1" t="s">
        <v>196</v>
      </c>
    </row>
    <row r="5202" spans="1:14" x14ac:dyDescent="0.3">
      <c r="A5202" s="1" t="s">
        <v>47</v>
      </c>
      <c r="B5202">
        <v>1185732</v>
      </c>
      <c r="C5202" s="2">
        <v>44263</v>
      </c>
      <c r="D5202" s="1" t="s">
        <v>54</v>
      </c>
      <c r="E5202" s="1" t="s">
        <v>59</v>
      </c>
      <c r="F5202" s="1" t="s">
        <v>60</v>
      </c>
      <c r="G5202" s="1" t="s">
        <v>22</v>
      </c>
      <c r="H5202">
        <v>30.000000000000004</v>
      </c>
      <c r="I5202">
        <v>200</v>
      </c>
      <c r="J5202">
        <v>60000.000000000007</v>
      </c>
      <c r="K5202">
        <v>18000</v>
      </c>
      <c r="L5202" s="1">
        <v>42000.000000000007</v>
      </c>
      <c r="M5202" s="1" t="s">
        <v>25</v>
      </c>
      <c r="N5202" s="1" t="s">
        <v>196</v>
      </c>
    </row>
    <row r="5203" spans="1:14" x14ac:dyDescent="0.3">
      <c r="A5203" s="1" t="s">
        <v>47</v>
      </c>
      <c r="B5203">
        <v>1185732</v>
      </c>
      <c r="C5203" s="2">
        <v>44263</v>
      </c>
      <c r="D5203" s="1" t="s">
        <v>54</v>
      </c>
      <c r="E5203" s="1" t="s">
        <v>59</v>
      </c>
      <c r="F5203" s="1" t="s">
        <v>60</v>
      </c>
      <c r="G5203" s="1" t="s">
        <v>23</v>
      </c>
      <c r="H5203">
        <v>20.000000000000004</v>
      </c>
      <c r="I5203">
        <v>225</v>
      </c>
      <c r="J5203">
        <v>45000.000000000007</v>
      </c>
      <c r="K5203">
        <v>13500.000000000002</v>
      </c>
      <c r="L5203" s="1">
        <v>31500.000000000007</v>
      </c>
      <c r="M5203" s="1" t="s">
        <v>25</v>
      </c>
      <c r="N5203" s="1" t="s">
        <v>197</v>
      </c>
    </row>
    <row r="5204" spans="1:14" x14ac:dyDescent="0.3">
      <c r="A5204" s="1" t="s">
        <v>47</v>
      </c>
      <c r="B5204">
        <v>1185732</v>
      </c>
      <c r="C5204" s="2">
        <v>44263</v>
      </c>
      <c r="D5204" s="1" t="s">
        <v>54</v>
      </c>
      <c r="E5204" s="1" t="s">
        <v>59</v>
      </c>
      <c r="F5204" s="1" t="s">
        <v>60</v>
      </c>
      <c r="G5204" s="1" t="s">
        <v>24</v>
      </c>
      <c r="H5204">
        <v>24.999999999999996</v>
      </c>
      <c r="I5204">
        <v>75</v>
      </c>
      <c r="J5204">
        <v>18749.999999999996</v>
      </c>
      <c r="K5204">
        <v>5624.9999999999991</v>
      </c>
      <c r="L5204" s="1">
        <v>13124.999999999996</v>
      </c>
      <c r="M5204" s="1" t="s">
        <v>25</v>
      </c>
      <c r="N5204" s="1" t="s">
        <v>197</v>
      </c>
    </row>
    <row r="5205" spans="1:14" x14ac:dyDescent="0.3">
      <c r="A5205" s="1" t="s">
        <v>47</v>
      </c>
      <c r="B5205">
        <v>1185732</v>
      </c>
      <c r="C5205" s="2">
        <v>44263</v>
      </c>
      <c r="D5205" s="1" t="s">
        <v>54</v>
      </c>
      <c r="E5205" s="1" t="s">
        <v>59</v>
      </c>
      <c r="F5205" s="1" t="s">
        <v>60</v>
      </c>
      <c r="G5205" s="1" t="s">
        <v>18</v>
      </c>
      <c r="H5205">
        <v>40</v>
      </c>
      <c r="I5205">
        <v>125</v>
      </c>
      <c r="J5205">
        <v>50000</v>
      </c>
      <c r="K5205">
        <v>17500</v>
      </c>
      <c r="L5205" s="1">
        <v>32500</v>
      </c>
      <c r="M5205" s="1" t="s">
        <v>25</v>
      </c>
      <c r="N5205" s="1" t="s">
        <v>196</v>
      </c>
    </row>
    <row r="5206" spans="1:14" x14ac:dyDescent="0.3">
      <c r="A5206" s="1" t="s">
        <v>47</v>
      </c>
      <c r="B5206">
        <v>1185732</v>
      </c>
      <c r="C5206" s="2">
        <v>44263</v>
      </c>
      <c r="D5206" s="1" t="s">
        <v>54</v>
      </c>
      <c r="E5206" s="1" t="s">
        <v>59</v>
      </c>
      <c r="F5206" s="1" t="s">
        <v>60</v>
      </c>
      <c r="G5206" s="1" t="s">
        <v>20</v>
      </c>
      <c r="H5206">
        <v>30.000000000000004</v>
      </c>
      <c r="I5206">
        <v>225</v>
      </c>
      <c r="J5206">
        <v>67500.000000000015</v>
      </c>
      <c r="K5206">
        <v>27000.000000000007</v>
      </c>
      <c r="L5206" s="1">
        <v>40500.000000000007</v>
      </c>
      <c r="M5206" s="1" t="s">
        <v>25</v>
      </c>
      <c r="N5206" s="1" t="s">
        <v>197</v>
      </c>
    </row>
    <row r="5207" spans="1:14" x14ac:dyDescent="0.3">
      <c r="A5207" s="1" t="s">
        <v>47</v>
      </c>
      <c r="B5207">
        <v>1185732</v>
      </c>
      <c r="C5207" s="2">
        <v>44295</v>
      </c>
      <c r="D5207" s="1" t="s">
        <v>54</v>
      </c>
      <c r="E5207" s="1" t="s">
        <v>59</v>
      </c>
      <c r="F5207" s="1" t="s">
        <v>60</v>
      </c>
      <c r="G5207" s="1" t="s">
        <v>21</v>
      </c>
      <c r="H5207">
        <v>30.000000000000004</v>
      </c>
      <c r="I5207">
        <v>450</v>
      </c>
      <c r="J5207">
        <v>135000.00000000003</v>
      </c>
      <c r="K5207">
        <v>47250.000000000007</v>
      </c>
      <c r="L5207" s="1">
        <v>87750.000000000029</v>
      </c>
      <c r="M5207" s="1" t="s">
        <v>25</v>
      </c>
      <c r="N5207" s="1" t="s">
        <v>196</v>
      </c>
    </row>
    <row r="5208" spans="1:14" x14ac:dyDescent="0.3">
      <c r="A5208" s="1" t="s">
        <v>47</v>
      </c>
      <c r="B5208">
        <v>1185732</v>
      </c>
      <c r="C5208" s="2">
        <v>44295</v>
      </c>
      <c r="D5208" s="1" t="s">
        <v>54</v>
      </c>
      <c r="E5208" s="1" t="s">
        <v>59</v>
      </c>
      <c r="F5208" s="1" t="s">
        <v>60</v>
      </c>
      <c r="G5208" s="1" t="s">
        <v>22</v>
      </c>
      <c r="H5208">
        <v>30.000000000000004</v>
      </c>
      <c r="I5208">
        <v>150</v>
      </c>
      <c r="J5208">
        <v>45000.000000000007</v>
      </c>
      <c r="K5208">
        <v>13500.000000000002</v>
      </c>
      <c r="L5208" s="1">
        <v>31500.000000000007</v>
      </c>
      <c r="M5208" s="1" t="s">
        <v>25</v>
      </c>
      <c r="N5208" s="1" t="s">
        <v>196</v>
      </c>
    </row>
    <row r="5209" spans="1:14" x14ac:dyDescent="0.3">
      <c r="A5209" s="1" t="s">
        <v>47</v>
      </c>
      <c r="B5209">
        <v>1185732</v>
      </c>
      <c r="C5209" s="2">
        <v>44295</v>
      </c>
      <c r="D5209" s="1" t="s">
        <v>54</v>
      </c>
      <c r="E5209" s="1" t="s">
        <v>59</v>
      </c>
      <c r="F5209" s="1" t="s">
        <v>60</v>
      </c>
      <c r="G5209" s="1" t="s">
        <v>23</v>
      </c>
      <c r="H5209">
        <v>20.000000000000004</v>
      </c>
      <c r="I5209">
        <v>150</v>
      </c>
      <c r="J5209">
        <v>30000.000000000004</v>
      </c>
      <c r="K5209">
        <v>9000</v>
      </c>
      <c r="L5209" s="1">
        <v>21000.000000000004</v>
      </c>
      <c r="M5209" s="1" t="s">
        <v>25</v>
      </c>
      <c r="N5209" s="1" t="s">
        <v>197</v>
      </c>
    </row>
    <row r="5210" spans="1:14" x14ac:dyDescent="0.3">
      <c r="A5210" s="1" t="s">
        <v>47</v>
      </c>
      <c r="B5210">
        <v>1185732</v>
      </c>
      <c r="C5210" s="2">
        <v>44295</v>
      </c>
      <c r="D5210" s="1" t="s">
        <v>54</v>
      </c>
      <c r="E5210" s="1" t="s">
        <v>59</v>
      </c>
      <c r="F5210" s="1" t="s">
        <v>60</v>
      </c>
      <c r="G5210" s="1" t="s">
        <v>24</v>
      </c>
      <c r="H5210">
        <v>24.999999999999996</v>
      </c>
      <c r="I5210">
        <v>75</v>
      </c>
      <c r="J5210">
        <v>18749.999999999996</v>
      </c>
      <c r="K5210">
        <v>5624.9999999999991</v>
      </c>
      <c r="L5210" s="1">
        <v>13124.999999999996</v>
      </c>
      <c r="M5210" s="1" t="s">
        <v>25</v>
      </c>
      <c r="N5210" s="1" t="s">
        <v>197</v>
      </c>
    </row>
    <row r="5211" spans="1:14" x14ac:dyDescent="0.3">
      <c r="A5211" s="1" t="s">
        <v>47</v>
      </c>
      <c r="B5211">
        <v>1185732</v>
      </c>
      <c r="C5211" s="2">
        <v>44295</v>
      </c>
      <c r="D5211" s="1" t="s">
        <v>54</v>
      </c>
      <c r="E5211" s="1" t="s">
        <v>59</v>
      </c>
      <c r="F5211" s="1" t="s">
        <v>60</v>
      </c>
      <c r="G5211" s="1" t="s">
        <v>18</v>
      </c>
      <c r="H5211">
        <v>60</v>
      </c>
      <c r="I5211">
        <v>100</v>
      </c>
      <c r="J5211">
        <v>60000</v>
      </c>
      <c r="K5211">
        <v>21000</v>
      </c>
      <c r="L5211" s="1">
        <v>39000</v>
      </c>
      <c r="M5211" s="1" t="s">
        <v>28</v>
      </c>
      <c r="N5211" s="1" t="s">
        <v>196</v>
      </c>
    </row>
    <row r="5212" spans="1:14" x14ac:dyDescent="0.3">
      <c r="A5212" s="1" t="s">
        <v>47</v>
      </c>
      <c r="B5212">
        <v>1185732</v>
      </c>
      <c r="C5212" s="2">
        <v>44295</v>
      </c>
      <c r="D5212" s="1" t="s">
        <v>54</v>
      </c>
      <c r="E5212" s="1" t="s">
        <v>59</v>
      </c>
      <c r="F5212" s="1" t="s">
        <v>60</v>
      </c>
      <c r="G5212" s="1" t="s">
        <v>20</v>
      </c>
      <c r="H5212">
        <v>50</v>
      </c>
      <c r="I5212">
        <v>225</v>
      </c>
      <c r="J5212">
        <v>112500</v>
      </c>
      <c r="K5212">
        <v>45000</v>
      </c>
      <c r="L5212" s="1">
        <v>67500</v>
      </c>
      <c r="M5212" s="1" t="s">
        <v>28</v>
      </c>
      <c r="N5212" s="1" t="s">
        <v>197</v>
      </c>
    </row>
    <row r="5213" spans="1:14" x14ac:dyDescent="0.3">
      <c r="A5213" s="1" t="s">
        <v>47</v>
      </c>
      <c r="B5213">
        <v>1185732</v>
      </c>
      <c r="C5213" s="2">
        <v>44326</v>
      </c>
      <c r="D5213" s="1" t="s">
        <v>54</v>
      </c>
      <c r="E5213" s="1" t="s">
        <v>59</v>
      </c>
      <c r="F5213" s="1" t="s">
        <v>60</v>
      </c>
      <c r="G5213" s="1" t="s">
        <v>21</v>
      </c>
      <c r="H5213">
        <v>60</v>
      </c>
      <c r="I5213">
        <v>495</v>
      </c>
      <c r="J5213">
        <v>297000</v>
      </c>
      <c r="K5213">
        <v>103950</v>
      </c>
      <c r="L5213" s="1">
        <v>193050</v>
      </c>
      <c r="M5213" s="1" t="s">
        <v>28</v>
      </c>
      <c r="N5213" s="1" t="s">
        <v>196</v>
      </c>
    </row>
    <row r="5214" spans="1:14" x14ac:dyDescent="0.3">
      <c r="A5214" s="1" t="s">
        <v>47</v>
      </c>
      <c r="B5214">
        <v>1185732</v>
      </c>
      <c r="C5214" s="2">
        <v>44326</v>
      </c>
      <c r="D5214" s="1" t="s">
        <v>54</v>
      </c>
      <c r="E5214" s="1" t="s">
        <v>59</v>
      </c>
      <c r="F5214" s="1" t="s">
        <v>60</v>
      </c>
      <c r="G5214" s="1" t="s">
        <v>22</v>
      </c>
      <c r="H5214">
        <v>45</v>
      </c>
      <c r="I5214">
        <v>200</v>
      </c>
      <c r="J5214">
        <v>90000</v>
      </c>
      <c r="K5214">
        <v>27000</v>
      </c>
      <c r="L5214" s="1">
        <v>63000</v>
      </c>
      <c r="M5214" s="1" t="s">
        <v>28</v>
      </c>
      <c r="N5214" s="1" t="s">
        <v>196</v>
      </c>
    </row>
    <row r="5215" spans="1:14" x14ac:dyDescent="0.3">
      <c r="A5215" s="1" t="s">
        <v>47</v>
      </c>
      <c r="B5215">
        <v>1185732</v>
      </c>
      <c r="C5215" s="2">
        <v>44326</v>
      </c>
      <c r="D5215" s="1" t="s">
        <v>54</v>
      </c>
      <c r="E5215" s="1" t="s">
        <v>59</v>
      </c>
      <c r="F5215" s="1" t="s">
        <v>60</v>
      </c>
      <c r="G5215" s="1" t="s">
        <v>23</v>
      </c>
      <c r="H5215">
        <v>40</v>
      </c>
      <c r="I5215">
        <v>175</v>
      </c>
      <c r="J5215">
        <v>70000</v>
      </c>
      <c r="K5215">
        <v>21000</v>
      </c>
      <c r="L5215" s="1">
        <v>49000</v>
      </c>
      <c r="M5215" s="1" t="s">
        <v>28</v>
      </c>
      <c r="N5215" s="1" t="s">
        <v>197</v>
      </c>
    </row>
    <row r="5216" spans="1:14" x14ac:dyDescent="0.3">
      <c r="A5216" s="1" t="s">
        <v>47</v>
      </c>
      <c r="B5216">
        <v>1185732</v>
      </c>
      <c r="C5216" s="2">
        <v>44326</v>
      </c>
      <c r="D5216" s="1" t="s">
        <v>54</v>
      </c>
      <c r="E5216" s="1" t="s">
        <v>59</v>
      </c>
      <c r="F5216" s="1" t="s">
        <v>60</v>
      </c>
      <c r="G5216" s="1" t="s">
        <v>24</v>
      </c>
      <c r="H5216">
        <v>40</v>
      </c>
      <c r="I5216">
        <v>100</v>
      </c>
      <c r="J5216">
        <v>40000</v>
      </c>
      <c r="K5216">
        <v>12000</v>
      </c>
      <c r="L5216" s="1">
        <v>28000</v>
      </c>
      <c r="M5216" s="1" t="s">
        <v>28</v>
      </c>
      <c r="N5216" s="1" t="s">
        <v>197</v>
      </c>
    </row>
    <row r="5217" spans="1:14" x14ac:dyDescent="0.3">
      <c r="A5217" s="1" t="s">
        <v>47</v>
      </c>
      <c r="B5217">
        <v>1185732</v>
      </c>
      <c r="C5217" s="2">
        <v>44326</v>
      </c>
      <c r="D5217" s="1" t="s">
        <v>54</v>
      </c>
      <c r="E5217" s="1" t="s">
        <v>59</v>
      </c>
      <c r="F5217" s="1" t="s">
        <v>60</v>
      </c>
      <c r="G5217" s="1" t="s">
        <v>18</v>
      </c>
      <c r="H5217">
        <v>49.999999999999993</v>
      </c>
      <c r="I5217">
        <v>125</v>
      </c>
      <c r="J5217">
        <v>62499.999999999993</v>
      </c>
      <c r="K5217">
        <v>21874.999999999996</v>
      </c>
      <c r="L5217" s="1">
        <v>40625</v>
      </c>
      <c r="M5217" s="1" t="s">
        <v>28</v>
      </c>
      <c r="N5217" s="1" t="s">
        <v>196</v>
      </c>
    </row>
    <row r="5218" spans="1:14" x14ac:dyDescent="0.3">
      <c r="A5218" s="1" t="s">
        <v>47</v>
      </c>
      <c r="B5218">
        <v>1185732</v>
      </c>
      <c r="C5218" s="2">
        <v>44326</v>
      </c>
      <c r="D5218" s="1" t="s">
        <v>54</v>
      </c>
      <c r="E5218" s="1" t="s">
        <v>59</v>
      </c>
      <c r="F5218" s="1" t="s">
        <v>60</v>
      </c>
      <c r="G5218" s="1" t="s">
        <v>20</v>
      </c>
      <c r="H5218">
        <v>54.999999999999993</v>
      </c>
      <c r="I5218">
        <v>250</v>
      </c>
      <c r="J5218">
        <v>137499.99999999997</v>
      </c>
      <c r="K5218">
        <v>54999.999999999993</v>
      </c>
      <c r="L5218" s="1">
        <v>82499.999999999971</v>
      </c>
      <c r="M5218" s="1" t="s">
        <v>28</v>
      </c>
      <c r="N5218" s="1" t="s">
        <v>197</v>
      </c>
    </row>
    <row r="5219" spans="1:14" x14ac:dyDescent="0.3">
      <c r="A5219" s="1" t="s">
        <v>47</v>
      </c>
      <c r="B5219">
        <v>1185732</v>
      </c>
      <c r="C5219" s="2">
        <v>44356</v>
      </c>
      <c r="D5219" s="1" t="s">
        <v>54</v>
      </c>
      <c r="E5219" s="1" t="s">
        <v>59</v>
      </c>
      <c r="F5219" s="1" t="s">
        <v>60</v>
      </c>
      <c r="G5219" s="1" t="s">
        <v>21</v>
      </c>
      <c r="H5219">
        <v>40</v>
      </c>
      <c r="I5219">
        <v>500</v>
      </c>
      <c r="J5219">
        <v>200000</v>
      </c>
      <c r="K5219">
        <v>70000</v>
      </c>
      <c r="L5219" s="1">
        <v>130000</v>
      </c>
      <c r="M5219" s="1" t="s">
        <v>28</v>
      </c>
      <c r="N5219" s="1" t="s">
        <v>196</v>
      </c>
    </row>
    <row r="5220" spans="1:14" x14ac:dyDescent="0.3">
      <c r="A5220" s="1" t="s">
        <v>47</v>
      </c>
      <c r="B5220">
        <v>1185732</v>
      </c>
      <c r="C5220" s="2">
        <v>44356</v>
      </c>
      <c r="D5220" s="1" t="s">
        <v>54</v>
      </c>
      <c r="E5220" s="1" t="s">
        <v>59</v>
      </c>
      <c r="F5220" s="1" t="s">
        <v>60</v>
      </c>
      <c r="G5220" s="1" t="s">
        <v>22</v>
      </c>
      <c r="H5220">
        <v>35.000000000000007</v>
      </c>
      <c r="I5220">
        <v>250</v>
      </c>
      <c r="J5220">
        <v>87500.000000000015</v>
      </c>
      <c r="K5220">
        <v>26250.000000000004</v>
      </c>
      <c r="L5220" s="1">
        <v>61250.000000000015</v>
      </c>
      <c r="M5220" s="1" t="s">
        <v>28</v>
      </c>
      <c r="N5220" s="1" t="s">
        <v>196</v>
      </c>
    </row>
    <row r="5221" spans="1:14" x14ac:dyDescent="0.3">
      <c r="A5221" s="1" t="s">
        <v>47</v>
      </c>
      <c r="B5221">
        <v>1185732</v>
      </c>
      <c r="C5221" s="2">
        <v>44356</v>
      </c>
      <c r="D5221" s="1" t="s">
        <v>54</v>
      </c>
      <c r="E5221" s="1" t="s">
        <v>59</v>
      </c>
      <c r="F5221" s="1" t="s">
        <v>60</v>
      </c>
      <c r="G5221" s="1" t="s">
        <v>23</v>
      </c>
      <c r="H5221">
        <v>30.000000000000004</v>
      </c>
      <c r="I5221">
        <v>200</v>
      </c>
      <c r="J5221">
        <v>60000.000000000007</v>
      </c>
      <c r="K5221">
        <v>18000</v>
      </c>
      <c r="L5221" s="1">
        <v>42000.000000000007</v>
      </c>
      <c r="M5221" s="1" t="s">
        <v>28</v>
      </c>
      <c r="N5221" s="1" t="s">
        <v>197</v>
      </c>
    </row>
    <row r="5222" spans="1:14" x14ac:dyDescent="0.3">
      <c r="A5222" s="1" t="s">
        <v>47</v>
      </c>
      <c r="B5222">
        <v>1185732</v>
      </c>
      <c r="C5222" s="2">
        <v>44356</v>
      </c>
      <c r="D5222" s="1" t="s">
        <v>54</v>
      </c>
      <c r="E5222" s="1" t="s">
        <v>59</v>
      </c>
      <c r="F5222" s="1" t="s">
        <v>60</v>
      </c>
      <c r="G5222" s="1" t="s">
        <v>24</v>
      </c>
      <c r="H5222">
        <v>30.000000000000004</v>
      </c>
      <c r="I5222">
        <v>175</v>
      </c>
      <c r="J5222">
        <v>52500.000000000007</v>
      </c>
      <c r="K5222">
        <v>15750.000000000002</v>
      </c>
      <c r="L5222" s="1">
        <v>36750.000000000007</v>
      </c>
      <c r="M5222" s="1" t="s">
        <v>28</v>
      </c>
      <c r="N5222" s="1" t="s">
        <v>197</v>
      </c>
    </row>
    <row r="5223" spans="1:14" x14ac:dyDescent="0.3">
      <c r="A5223" s="1" t="s">
        <v>47</v>
      </c>
      <c r="B5223">
        <v>1185732</v>
      </c>
      <c r="C5223" s="2">
        <v>44356</v>
      </c>
      <c r="D5223" s="1" t="s">
        <v>54</v>
      </c>
      <c r="E5223" s="1" t="s">
        <v>59</v>
      </c>
      <c r="F5223" s="1" t="s">
        <v>60</v>
      </c>
      <c r="G5223" s="1" t="s">
        <v>18</v>
      </c>
      <c r="H5223">
        <v>40</v>
      </c>
      <c r="I5223">
        <v>175</v>
      </c>
      <c r="J5223">
        <v>70000</v>
      </c>
      <c r="K5223">
        <v>24500</v>
      </c>
      <c r="L5223" s="1">
        <v>45500</v>
      </c>
      <c r="M5223" s="1" t="s">
        <v>28</v>
      </c>
      <c r="N5223" s="1" t="s">
        <v>196</v>
      </c>
    </row>
    <row r="5224" spans="1:14" x14ac:dyDescent="0.3">
      <c r="A5224" s="1" t="s">
        <v>47</v>
      </c>
      <c r="B5224">
        <v>1185732</v>
      </c>
      <c r="C5224" s="2">
        <v>44356</v>
      </c>
      <c r="D5224" s="1" t="s">
        <v>54</v>
      </c>
      <c r="E5224" s="1" t="s">
        <v>59</v>
      </c>
      <c r="F5224" s="1" t="s">
        <v>60</v>
      </c>
      <c r="G5224" s="1" t="s">
        <v>20</v>
      </c>
      <c r="H5224">
        <v>55.000000000000007</v>
      </c>
      <c r="I5224">
        <v>325</v>
      </c>
      <c r="J5224">
        <v>178750.00000000003</v>
      </c>
      <c r="K5224">
        <v>71500.000000000015</v>
      </c>
      <c r="L5224" s="1">
        <v>107250.00000000001</v>
      </c>
      <c r="M5224" s="1" t="s">
        <v>28</v>
      </c>
      <c r="N5224" s="1" t="s">
        <v>197</v>
      </c>
    </row>
    <row r="5225" spans="1:14" x14ac:dyDescent="0.3">
      <c r="A5225" s="1" t="s">
        <v>47</v>
      </c>
      <c r="B5225">
        <v>1185732</v>
      </c>
      <c r="C5225" s="2">
        <v>44385</v>
      </c>
      <c r="D5225" s="1" t="s">
        <v>54</v>
      </c>
      <c r="E5225" s="1" t="s">
        <v>59</v>
      </c>
      <c r="F5225" s="1" t="s">
        <v>60</v>
      </c>
      <c r="G5225" s="1" t="s">
        <v>21</v>
      </c>
      <c r="H5225">
        <v>50</v>
      </c>
      <c r="I5225">
        <v>550</v>
      </c>
      <c r="J5225">
        <v>275000</v>
      </c>
      <c r="K5225">
        <v>96250</v>
      </c>
      <c r="L5225" s="1">
        <v>178750</v>
      </c>
      <c r="M5225" s="1" t="s">
        <v>28</v>
      </c>
      <c r="N5225" s="1" t="s">
        <v>196</v>
      </c>
    </row>
    <row r="5226" spans="1:14" x14ac:dyDescent="0.3">
      <c r="A5226" s="1" t="s">
        <v>47</v>
      </c>
      <c r="B5226">
        <v>1185732</v>
      </c>
      <c r="C5226" s="2">
        <v>44385</v>
      </c>
      <c r="D5226" s="1" t="s">
        <v>54</v>
      </c>
      <c r="E5226" s="1" t="s">
        <v>59</v>
      </c>
      <c r="F5226" s="1" t="s">
        <v>60</v>
      </c>
      <c r="G5226" s="1" t="s">
        <v>22</v>
      </c>
      <c r="H5226">
        <v>45.000000000000007</v>
      </c>
      <c r="I5226">
        <v>300</v>
      </c>
      <c r="J5226">
        <v>135000.00000000003</v>
      </c>
      <c r="K5226">
        <v>40500.000000000007</v>
      </c>
      <c r="L5226" s="1">
        <v>94500.000000000029</v>
      </c>
      <c r="M5226" s="1" t="s">
        <v>28</v>
      </c>
      <c r="N5226" s="1" t="s">
        <v>196</v>
      </c>
    </row>
    <row r="5227" spans="1:14" x14ac:dyDescent="0.3">
      <c r="A5227" s="1" t="s">
        <v>47</v>
      </c>
      <c r="B5227">
        <v>1185732</v>
      </c>
      <c r="C5227" s="2">
        <v>44385</v>
      </c>
      <c r="D5227" s="1" t="s">
        <v>54</v>
      </c>
      <c r="E5227" s="1" t="s">
        <v>59</v>
      </c>
      <c r="F5227" s="1" t="s">
        <v>60</v>
      </c>
      <c r="G5227" s="1" t="s">
        <v>23</v>
      </c>
      <c r="H5227">
        <v>40</v>
      </c>
      <c r="I5227">
        <v>225</v>
      </c>
      <c r="J5227">
        <v>90000</v>
      </c>
      <c r="K5227">
        <v>27000</v>
      </c>
      <c r="L5227" s="1">
        <v>63000</v>
      </c>
      <c r="M5227" s="1" t="s">
        <v>28</v>
      </c>
      <c r="N5227" s="1" t="s">
        <v>197</v>
      </c>
    </row>
    <row r="5228" spans="1:14" x14ac:dyDescent="0.3">
      <c r="A5228" s="1" t="s">
        <v>47</v>
      </c>
      <c r="B5228">
        <v>1185732</v>
      </c>
      <c r="C5228" s="2">
        <v>44385</v>
      </c>
      <c r="D5228" s="1" t="s">
        <v>54</v>
      </c>
      <c r="E5228" s="1" t="s">
        <v>59</v>
      </c>
      <c r="F5228" s="1" t="s">
        <v>60</v>
      </c>
      <c r="G5228" s="1" t="s">
        <v>24</v>
      </c>
      <c r="H5228">
        <v>40</v>
      </c>
      <c r="I5228">
        <v>175</v>
      </c>
      <c r="J5228">
        <v>70000</v>
      </c>
      <c r="K5228">
        <v>21000</v>
      </c>
      <c r="L5228" s="1">
        <v>49000</v>
      </c>
      <c r="M5228" s="1" t="s">
        <v>28</v>
      </c>
      <c r="N5228" s="1" t="s">
        <v>197</v>
      </c>
    </row>
    <row r="5229" spans="1:14" x14ac:dyDescent="0.3">
      <c r="A5229" s="1" t="s">
        <v>47</v>
      </c>
      <c r="B5229">
        <v>1185732</v>
      </c>
      <c r="C5229" s="2">
        <v>44385</v>
      </c>
      <c r="D5229" s="1" t="s">
        <v>54</v>
      </c>
      <c r="E5229" s="1" t="s">
        <v>59</v>
      </c>
      <c r="F5229" s="1" t="s">
        <v>60</v>
      </c>
      <c r="G5229" s="1" t="s">
        <v>18</v>
      </c>
      <c r="H5229">
        <v>50</v>
      </c>
      <c r="I5229">
        <v>200</v>
      </c>
      <c r="J5229">
        <v>100000</v>
      </c>
      <c r="K5229">
        <v>35000</v>
      </c>
      <c r="L5229" s="1">
        <v>65000</v>
      </c>
      <c r="M5229" s="1" t="s">
        <v>28</v>
      </c>
      <c r="N5229" s="1" t="s">
        <v>196</v>
      </c>
    </row>
    <row r="5230" spans="1:14" x14ac:dyDescent="0.3">
      <c r="A5230" s="1" t="s">
        <v>47</v>
      </c>
      <c r="B5230">
        <v>1185732</v>
      </c>
      <c r="C5230" s="2">
        <v>44385</v>
      </c>
      <c r="D5230" s="1" t="s">
        <v>54</v>
      </c>
      <c r="E5230" s="1" t="s">
        <v>59</v>
      </c>
      <c r="F5230" s="1" t="s">
        <v>60</v>
      </c>
      <c r="G5230" s="1" t="s">
        <v>20</v>
      </c>
      <c r="H5230">
        <v>55.000000000000007</v>
      </c>
      <c r="I5230">
        <v>375</v>
      </c>
      <c r="J5230">
        <v>206250.00000000003</v>
      </c>
      <c r="K5230">
        <v>82500.000000000015</v>
      </c>
      <c r="L5230" s="1">
        <v>123750.00000000001</v>
      </c>
      <c r="M5230" s="1" t="s">
        <v>28</v>
      </c>
      <c r="N5230" s="1" t="s">
        <v>197</v>
      </c>
    </row>
    <row r="5231" spans="1:14" x14ac:dyDescent="0.3">
      <c r="A5231" s="1" t="s">
        <v>47</v>
      </c>
      <c r="B5231">
        <v>1185732</v>
      </c>
      <c r="C5231" s="2">
        <v>44417</v>
      </c>
      <c r="D5231" s="1" t="s">
        <v>54</v>
      </c>
      <c r="E5231" s="1" t="s">
        <v>59</v>
      </c>
      <c r="F5231" s="1" t="s">
        <v>60</v>
      </c>
      <c r="G5231" s="1" t="s">
        <v>21</v>
      </c>
      <c r="H5231">
        <v>50</v>
      </c>
      <c r="I5231">
        <v>525</v>
      </c>
      <c r="J5231">
        <v>262500</v>
      </c>
      <c r="K5231">
        <v>91875</v>
      </c>
      <c r="L5231" s="1">
        <v>170625</v>
      </c>
      <c r="M5231" s="1" t="s">
        <v>28</v>
      </c>
      <c r="N5231" s="1" t="s">
        <v>196</v>
      </c>
    </row>
    <row r="5232" spans="1:14" x14ac:dyDescent="0.3">
      <c r="A5232" s="1" t="s">
        <v>47</v>
      </c>
      <c r="B5232">
        <v>1185732</v>
      </c>
      <c r="C5232" s="2">
        <v>44417</v>
      </c>
      <c r="D5232" s="1" t="s">
        <v>54</v>
      </c>
      <c r="E5232" s="1" t="s">
        <v>59</v>
      </c>
      <c r="F5232" s="1" t="s">
        <v>60</v>
      </c>
      <c r="G5232" s="1" t="s">
        <v>22</v>
      </c>
      <c r="H5232">
        <v>45.000000000000007</v>
      </c>
      <c r="I5232">
        <v>300</v>
      </c>
      <c r="J5232">
        <v>135000.00000000003</v>
      </c>
      <c r="K5232">
        <v>40500.000000000007</v>
      </c>
      <c r="L5232" s="1">
        <v>94500.000000000029</v>
      </c>
      <c r="M5232" s="1" t="s">
        <v>28</v>
      </c>
      <c r="N5232" s="1" t="s">
        <v>196</v>
      </c>
    </row>
    <row r="5233" spans="1:14" x14ac:dyDescent="0.3">
      <c r="A5233" s="1" t="s">
        <v>47</v>
      </c>
      <c r="B5233">
        <v>1185732</v>
      </c>
      <c r="C5233" s="2">
        <v>44417</v>
      </c>
      <c r="D5233" s="1" t="s">
        <v>54</v>
      </c>
      <c r="E5233" s="1" t="s">
        <v>59</v>
      </c>
      <c r="F5233" s="1" t="s">
        <v>60</v>
      </c>
      <c r="G5233" s="1" t="s">
        <v>23</v>
      </c>
      <c r="H5233">
        <v>40</v>
      </c>
      <c r="I5233">
        <v>225</v>
      </c>
      <c r="J5233">
        <v>90000</v>
      </c>
      <c r="K5233">
        <v>27000</v>
      </c>
      <c r="L5233" s="1">
        <v>63000</v>
      </c>
      <c r="M5233" s="1" t="s">
        <v>28</v>
      </c>
      <c r="N5233" s="1" t="s">
        <v>197</v>
      </c>
    </row>
    <row r="5234" spans="1:14" x14ac:dyDescent="0.3">
      <c r="A5234" s="1" t="s">
        <v>47</v>
      </c>
      <c r="B5234">
        <v>1185732</v>
      </c>
      <c r="C5234" s="2">
        <v>44417</v>
      </c>
      <c r="D5234" s="1" t="s">
        <v>54</v>
      </c>
      <c r="E5234" s="1" t="s">
        <v>59</v>
      </c>
      <c r="F5234" s="1" t="s">
        <v>60</v>
      </c>
      <c r="G5234" s="1" t="s">
        <v>24</v>
      </c>
      <c r="H5234">
        <v>40</v>
      </c>
      <c r="I5234">
        <v>200</v>
      </c>
      <c r="J5234">
        <v>80000</v>
      </c>
      <c r="K5234">
        <v>24000</v>
      </c>
      <c r="L5234" s="1">
        <v>56000</v>
      </c>
      <c r="M5234" s="1" t="s">
        <v>28</v>
      </c>
      <c r="N5234" s="1" t="s">
        <v>197</v>
      </c>
    </row>
    <row r="5235" spans="1:14" x14ac:dyDescent="0.3">
      <c r="A5235" s="1" t="s">
        <v>47</v>
      </c>
      <c r="B5235">
        <v>1185732</v>
      </c>
      <c r="C5235" s="2">
        <v>44417</v>
      </c>
      <c r="D5235" s="1" t="s">
        <v>54</v>
      </c>
      <c r="E5235" s="1" t="s">
        <v>59</v>
      </c>
      <c r="F5235" s="1" t="s">
        <v>60</v>
      </c>
      <c r="G5235" s="1" t="s">
        <v>18</v>
      </c>
      <c r="H5235">
        <v>50</v>
      </c>
      <c r="I5235">
        <v>175</v>
      </c>
      <c r="J5235">
        <v>87500</v>
      </c>
      <c r="K5235">
        <v>30624.999999999996</v>
      </c>
      <c r="L5235" s="1">
        <v>56875</v>
      </c>
      <c r="M5235" s="1" t="s">
        <v>28</v>
      </c>
      <c r="N5235" s="1" t="s">
        <v>196</v>
      </c>
    </row>
    <row r="5236" spans="1:14" x14ac:dyDescent="0.3">
      <c r="A5236" s="1" t="s">
        <v>47</v>
      </c>
      <c r="B5236">
        <v>1185732</v>
      </c>
      <c r="C5236" s="2">
        <v>44417</v>
      </c>
      <c r="D5236" s="1" t="s">
        <v>54</v>
      </c>
      <c r="E5236" s="1" t="s">
        <v>59</v>
      </c>
      <c r="F5236" s="1" t="s">
        <v>60</v>
      </c>
      <c r="G5236" s="1" t="s">
        <v>20</v>
      </c>
      <c r="H5236">
        <v>55.000000000000007</v>
      </c>
      <c r="I5236">
        <v>350</v>
      </c>
      <c r="J5236">
        <v>192500.00000000003</v>
      </c>
      <c r="K5236">
        <v>77000.000000000015</v>
      </c>
      <c r="L5236" s="1">
        <v>115500.00000000001</v>
      </c>
      <c r="M5236" s="1" t="s">
        <v>28</v>
      </c>
      <c r="N5236" s="1" t="s">
        <v>197</v>
      </c>
    </row>
    <row r="5237" spans="1:14" x14ac:dyDescent="0.3">
      <c r="A5237" s="1" t="s">
        <v>47</v>
      </c>
      <c r="B5237">
        <v>1185732</v>
      </c>
      <c r="C5237" s="2">
        <v>44449</v>
      </c>
      <c r="D5237" s="1" t="s">
        <v>54</v>
      </c>
      <c r="E5237" s="1" t="s">
        <v>59</v>
      </c>
      <c r="F5237" s="1" t="s">
        <v>60</v>
      </c>
      <c r="G5237" s="1" t="s">
        <v>21</v>
      </c>
      <c r="H5237">
        <v>40</v>
      </c>
      <c r="I5237">
        <v>475</v>
      </c>
      <c r="J5237">
        <v>190000</v>
      </c>
      <c r="K5237">
        <v>66500</v>
      </c>
      <c r="L5237" s="1">
        <v>123500</v>
      </c>
      <c r="M5237" s="1" t="s">
        <v>28</v>
      </c>
      <c r="N5237" s="1" t="s">
        <v>196</v>
      </c>
    </row>
    <row r="5238" spans="1:14" x14ac:dyDescent="0.3">
      <c r="A5238" s="1" t="s">
        <v>47</v>
      </c>
      <c r="B5238">
        <v>1185732</v>
      </c>
      <c r="C5238" s="2">
        <v>44449</v>
      </c>
      <c r="D5238" s="1" t="s">
        <v>54</v>
      </c>
      <c r="E5238" s="1" t="s">
        <v>59</v>
      </c>
      <c r="F5238" s="1" t="s">
        <v>60</v>
      </c>
      <c r="G5238" s="1" t="s">
        <v>22</v>
      </c>
      <c r="H5238">
        <v>35.000000000000007</v>
      </c>
      <c r="I5238">
        <v>275</v>
      </c>
      <c r="J5238">
        <v>96250.000000000015</v>
      </c>
      <c r="K5238">
        <v>28875.000000000004</v>
      </c>
      <c r="L5238" s="1">
        <v>67375.000000000015</v>
      </c>
      <c r="M5238" s="1" t="s">
        <v>28</v>
      </c>
      <c r="N5238" s="1" t="s">
        <v>196</v>
      </c>
    </row>
    <row r="5239" spans="1:14" x14ac:dyDescent="0.3">
      <c r="A5239" s="1" t="s">
        <v>47</v>
      </c>
      <c r="B5239">
        <v>1185732</v>
      </c>
      <c r="C5239" s="2">
        <v>44449</v>
      </c>
      <c r="D5239" s="1" t="s">
        <v>54</v>
      </c>
      <c r="E5239" s="1" t="s">
        <v>59</v>
      </c>
      <c r="F5239" s="1" t="s">
        <v>60</v>
      </c>
      <c r="G5239" s="1" t="s">
        <v>23</v>
      </c>
      <c r="H5239">
        <v>30.000000000000004</v>
      </c>
      <c r="I5239">
        <v>175</v>
      </c>
      <c r="J5239">
        <v>52500.000000000007</v>
      </c>
      <c r="K5239">
        <v>15750.000000000002</v>
      </c>
      <c r="L5239" s="1">
        <v>36750.000000000007</v>
      </c>
      <c r="M5239" s="1" t="s">
        <v>28</v>
      </c>
      <c r="N5239" s="1" t="s">
        <v>197</v>
      </c>
    </row>
    <row r="5240" spans="1:14" x14ac:dyDescent="0.3">
      <c r="A5240" s="1" t="s">
        <v>47</v>
      </c>
      <c r="B5240">
        <v>1185732</v>
      </c>
      <c r="C5240" s="2">
        <v>44449</v>
      </c>
      <c r="D5240" s="1" t="s">
        <v>54</v>
      </c>
      <c r="E5240" s="1" t="s">
        <v>59</v>
      </c>
      <c r="F5240" s="1" t="s">
        <v>60</v>
      </c>
      <c r="G5240" s="1" t="s">
        <v>24</v>
      </c>
      <c r="H5240">
        <v>30.000000000000004</v>
      </c>
      <c r="I5240">
        <v>150</v>
      </c>
      <c r="J5240">
        <v>45000.000000000007</v>
      </c>
      <c r="K5240">
        <v>13500.000000000002</v>
      </c>
      <c r="L5240" s="1">
        <v>31500.000000000007</v>
      </c>
      <c r="M5240" s="1" t="s">
        <v>28</v>
      </c>
      <c r="N5240" s="1" t="s">
        <v>197</v>
      </c>
    </row>
    <row r="5241" spans="1:14" x14ac:dyDescent="0.3">
      <c r="A5241" s="1" t="s">
        <v>47</v>
      </c>
      <c r="B5241">
        <v>1185732</v>
      </c>
      <c r="C5241" s="2">
        <v>44449</v>
      </c>
      <c r="D5241" s="1" t="s">
        <v>54</v>
      </c>
      <c r="E5241" s="1" t="s">
        <v>59</v>
      </c>
      <c r="F5241" s="1" t="s">
        <v>60</v>
      </c>
      <c r="G5241" s="1" t="s">
        <v>18</v>
      </c>
      <c r="H5241">
        <v>40</v>
      </c>
      <c r="I5241">
        <v>150</v>
      </c>
      <c r="J5241">
        <v>60000</v>
      </c>
      <c r="K5241">
        <v>21000</v>
      </c>
      <c r="L5241" s="1">
        <v>39000</v>
      </c>
      <c r="M5241" s="1" t="s">
        <v>28</v>
      </c>
      <c r="N5241" s="1" t="s">
        <v>196</v>
      </c>
    </row>
    <row r="5242" spans="1:14" x14ac:dyDescent="0.3">
      <c r="A5242" s="1" t="s">
        <v>47</v>
      </c>
      <c r="B5242">
        <v>1185732</v>
      </c>
      <c r="C5242" s="2">
        <v>44449</v>
      </c>
      <c r="D5242" s="1" t="s">
        <v>54</v>
      </c>
      <c r="E5242" s="1" t="s">
        <v>59</v>
      </c>
      <c r="F5242" s="1" t="s">
        <v>60</v>
      </c>
      <c r="G5242" s="1" t="s">
        <v>20</v>
      </c>
      <c r="H5242">
        <v>45</v>
      </c>
      <c r="I5242">
        <v>225</v>
      </c>
      <c r="J5242">
        <v>101250</v>
      </c>
      <c r="K5242">
        <v>40500</v>
      </c>
      <c r="L5242" s="1">
        <v>60750</v>
      </c>
      <c r="M5242" s="1" t="s">
        <v>28</v>
      </c>
      <c r="N5242" s="1" t="s">
        <v>197</v>
      </c>
    </row>
    <row r="5243" spans="1:14" x14ac:dyDescent="0.3">
      <c r="A5243" s="1" t="s">
        <v>47</v>
      </c>
      <c r="B5243">
        <v>1185732</v>
      </c>
      <c r="C5243" s="2">
        <v>44478</v>
      </c>
      <c r="D5243" s="1" t="s">
        <v>54</v>
      </c>
      <c r="E5243" s="1" t="s">
        <v>59</v>
      </c>
      <c r="F5243" s="1" t="s">
        <v>60</v>
      </c>
      <c r="G5243" s="1" t="s">
        <v>21</v>
      </c>
      <c r="H5243">
        <v>49.999999999999993</v>
      </c>
      <c r="I5243">
        <v>400</v>
      </c>
      <c r="J5243">
        <v>199999.99999999997</v>
      </c>
      <c r="K5243">
        <v>69999.999999999985</v>
      </c>
      <c r="L5243" s="1">
        <v>129999.99999999999</v>
      </c>
      <c r="M5243" s="1" t="s">
        <v>28</v>
      </c>
      <c r="N5243" s="1" t="s">
        <v>196</v>
      </c>
    </row>
    <row r="5244" spans="1:14" x14ac:dyDescent="0.3">
      <c r="A5244" s="1" t="s">
        <v>47</v>
      </c>
      <c r="B5244">
        <v>1185732</v>
      </c>
      <c r="C5244" s="2">
        <v>44478</v>
      </c>
      <c r="D5244" s="1" t="s">
        <v>54</v>
      </c>
      <c r="E5244" s="1" t="s">
        <v>59</v>
      </c>
      <c r="F5244" s="1" t="s">
        <v>60</v>
      </c>
      <c r="G5244" s="1" t="s">
        <v>22</v>
      </c>
      <c r="H5244">
        <v>40</v>
      </c>
      <c r="I5244">
        <v>250</v>
      </c>
      <c r="J5244">
        <v>100000</v>
      </c>
      <c r="K5244">
        <v>30000</v>
      </c>
      <c r="L5244" s="1">
        <v>70000</v>
      </c>
      <c r="M5244" s="1" t="s">
        <v>28</v>
      </c>
      <c r="N5244" s="1" t="s">
        <v>196</v>
      </c>
    </row>
    <row r="5245" spans="1:14" x14ac:dyDescent="0.3">
      <c r="A5245" s="1" t="s">
        <v>47</v>
      </c>
      <c r="B5245">
        <v>1185732</v>
      </c>
      <c r="C5245" s="2">
        <v>44478</v>
      </c>
      <c r="D5245" s="1" t="s">
        <v>54</v>
      </c>
      <c r="E5245" s="1" t="s">
        <v>59</v>
      </c>
      <c r="F5245" s="1" t="s">
        <v>60</v>
      </c>
      <c r="G5245" s="1" t="s">
        <v>23</v>
      </c>
      <c r="H5245">
        <v>40</v>
      </c>
      <c r="I5245">
        <v>150</v>
      </c>
      <c r="J5245">
        <v>60000</v>
      </c>
      <c r="K5245">
        <v>18000</v>
      </c>
      <c r="L5245" s="1">
        <v>42000</v>
      </c>
      <c r="M5245" s="1" t="s">
        <v>28</v>
      </c>
      <c r="N5245" s="1" t="s">
        <v>197</v>
      </c>
    </row>
    <row r="5246" spans="1:14" x14ac:dyDescent="0.3">
      <c r="A5246" s="1" t="s">
        <v>47</v>
      </c>
      <c r="B5246">
        <v>1185732</v>
      </c>
      <c r="C5246" s="2">
        <v>44478</v>
      </c>
      <c r="D5246" s="1" t="s">
        <v>54</v>
      </c>
      <c r="E5246" s="1" t="s">
        <v>59</v>
      </c>
      <c r="F5246" s="1" t="s">
        <v>60</v>
      </c>
      <c r="G5246" s="1" t="s">
        <v>24</v>
      </c>
      <c r="H5246">
        <v>40</v>
      </c>
      <c r="I5246">
        <v>125</v>
      </c>
      <c r="J5246">
        <v>50000</v>
      </c>
      <c r="K5246">
        <v>15000</v>
      </c>
      <c r="L5246" s="1">
        <v>35000</v>
      </c>
      <c r="M5246" s="1" t="s">
        <v>28</v>
      </c>
      <c r="N5246" s="1" t="s">
        <v>197</v>
      </c>
    </row>
    <row r="5247" spans="1:14" x14ac:dyDescent="0.3">
      <c r="A5247" s="1" t="s">
        <v>47</v>
      </c>
      <c r="B5247">
        <v>1185732</v>
      </c>
      <c r="C5247" s="2">
        <v>44478</v>
      </c>
      <c r="D5247" s="1" t="s">
        <v>54</v>
      </c>
      <c r="E5247" s="1" t="s">
        <v>59</v>
      </c>
      <c r="F5247" s="1" t="s">
        <v>60</v>
      </c>
      <c r="G5247" s="1" t="s">
        <v>18</v>
      </c>
      <c r="H5247">
        <v>49.999999999999993</v>
      </c>
      <c r="I5247">
        <v>125</v>
      </c>
      <c r="J5247">
        <v>62499.999999999993</v>
      </c>
      <c r="K5247">
        <v>21874.999999999996</v>
      </c>
      <c r="L5247" s="1">
        <v>40625</v>
      </c>
      <c r="M5247" s="1" t="s">
        <v>28</v>
      </c>
      <c r="N5247" s="1" t="s">
        <v>196</v>
      </c>
    </row>
    <row r="5248" spans="1:14" x14ac:dyDescent="0.3">
      <c r="A5248" s="1" t="s">
        <v>47</v>
      </c>
      <c r="B5248">
        <v>1185732</v>
      </c>
      <c r="C5248" s="2">
        <v>44236</v>
      </c>
      <c r="D5248" s="1" t="s">
        <v>54</v>
      </c>
      <c r="E5248" s="1" t="s">
        <v>59</v>
      </c>
      <c r="F5248" s="1" t="s">
        <v>60</v>
      </c>
      <c r="G5248" s="1" t="s">
        <v>24</v>
      </c>
      <c r="H5248">
        <v>29</v>
      </c>
      <c r="I5248">
        <v>30</v>
      </c>
      <c r="J5248">
        <v>870</v>
      </c>
      <c r="K5248">
        <v>391.49999999999994</v>
      </c>
      <c r="L5248" s="1">
        <v>478.50000000000006</v>
      </c>
      <c r="M5248" s="1" t="s">
        <v>25</v>
      </c>
      <c r="N5248" s="1" t="s">
        <v>197</v>
      </c>
    </row>
    <row r="5249" spans="1:14" x14ac:dyDescent="0.3">
      <c r="A5249" s="1" t="s">
        <v>47</v>
      </c>
      <c r="B5249">
        <v>1185732</v>
      </c>
      <c r="C5249" s="2">
        <v>44236</v>
      </c>
      <c r="D5249" s="1" t="s">
        <v>54</v>
      </c>
      <c r="E5249" s="1" t="s">
        <v>59</v>
      </c>
      <c r="F5249" s="1" t="s">
        <v>60</v>
      </c>
      <c r="G5249" s="1" t="s">
        <v>18</v>
      </c>
      <c r="H5249">
        <v>42</v>
      </c>
      <c r="I5249">
        <v>51</v>
      </c>
      <c r="J5249">
        <v>2142</v>
      </c>
      <c r="K5249">
        <v>1049.58</v>
      </c>
      <c r="L5249" s="1">
        <v>1092.42</v>
      </c>
      <c r="M5249" s="1" t="s">
        <v>25</v>
      </c>
      <c r="N5249" s="1" t="s">
        <v>196</v>
      </c>
    </row>
    <row r="5250" spans="1:14" x14ac:dyDescent="0.3">
      <c r="A5250" s="1" t="s">
        <v>47</v>
      </c>
      <c r="B5250">
        <v>1185732</v>
      </c>
      <c r="C5250" s="2">
        <v>44236</v>
      </c>
      <c r="D5250" s="1" t="s">
        <v>54</v>
      </c>
      <c r="E5250" s="1" t="s">
        <v>59</v>
      </c>
      <c r="F5250" s="1" t="s">
        <v>60</v>
      </c>
      <c r="G5250" s="1" t="s">
        <v>20</v>
      </c>
      <c r="H5250">
        <v>23</v>
      </c>
      <c r="I5250">
        <v>69</v>
      </c>
      <c r="J5250">
        <v>1587</v>
      </c>
      <c r="K5250">
        <v>809.37</v>
      </c>
      <c r="L5250" s="1">
        <v>777.63</v>
      </c>
      <c r="M5250" s="1" t="s">
        <v>25</v>
      </c>
      <c r="N5250" s="1" t="s">
        <v>197</v>
      </c>
    </row>
    <row r="5251" spans="1:14" x14ac:dyDescent="0.3">
      <c r="A5251" s="1" t="s">
        <v>47</v>
      </c>
      <c r="B5251">
        <v>1185732</v>
      </c>
      <c r="C5251" s="2">
        <v>44263</v>
      </c>
      <c r="D5251" s="1" t="s">
        <v>54</v>
      </c>
      <c r="E5251" s="1" t="s">
        <v>59</v>
      </c>
      <c r="F5251" s="1" t="s">
        <v>60</v>
      </c>
      <c r="G5251" s="1" t="s">
        <v>21</v>
      </c>
      <c r="H5251">
        <v>29</v>
      </c>
      <c r="I5251">
        <v>134</v>
      </c>
      <c r="J5251">
        <v>3886</v>
      </c>
      <c r="K5251">
        <v>1826.4199999999998</v>
      </c>
      <c r="L5251" s="1">
        <v>2059.58</v>
      </c>
      <c r="M5251" s="1" t="s">
        <v>25</v>
      </c>
      <c r="N5251" s="1" t="s">
        <v>196</v>
      </c>
    </row>
    <row r="5252" spans="1:14" x14ac:dyDescent="0.3">
      <c r="A5252" s="1" t="s">
        <v>47</v>
      </c>
      <c r="B5252">
        <v>1185732</v>
      </c>
      <c r="C5252" s="2">
        <v>44263</v>
      </c>
      <c r="D5252" s="1" t="s">
        <v>54</v>
      </c>
      <c r="E5252" s="1" t="s">
        <v>59</v>
      </c>
      <c r="F5252" s="1" t="s">
        <v>60</v>
      </c>
      <c r="G5252" s="1" t="s">
        <v>22</v>
      </c>
      <c r="H5252">
        <v>27</v>
      </c>
      <c r="I5252">
        <v>58</v>
      </c>
      <c r="J5252">
        <v>1566</v>
      </c>
      <c r="K5252">
        <v>657.72</v>
      </c>
      <c r="L5252" s="1">
        <v>908.28</v>
      </c>
      <c r="M5252" s="1" t="s">
        <v>25</v>
      </c>
      <c r="N5252" s="1" t="s">
        <v>196</v>
      </c>
    </row>
    <row r="5253" spans="1:14" x14ac:dyDescent="0.3">
      <c r="A5253" s="1" t="s">
        <v>47</v>
      </c>
      <c r="B5253">
        <v>1185732</v>
      </c>
      <c r="C5253" s="2">
        <v>44263</v>
      </c>
      <c r="D5253" s="1" t="s">
        <v>54</v>
      </c>
      <c r="E5253" s="1" t="s">
        <v>59</v>
      </c>
      <c r="F5253" s="1" t="s">
        <v>60</v>
      </c>
      <c r="G5253" s="1" t="s">
        <v>23</v>
      </c>
      <c r="H5253">
        <v>19</v>
      </c>
      <c r="I5253">
        <v>56</v>
      </c>
      <c r="J5253">
        <v>1064</v>
      </c>
      <c r="K5253">
        <v>446.88</v>
      </c>
      <c r="L5253" s="1">
        <v>617.12</v>
      </c>
      <c r="M5253" s="1" t="s">
        <v>25</v>
      </c>
      <c r="N5253" s="1" t="s">
        <v>197</v>
      </c>
    </row>
    <row r="5254" spans="1:14" x14ac:dyDescent="0.3">
      <c r="A5254" s="1" t="s">
        <v>47</v>
      </c>
      <c r="B5254">
        <v>1185732</v>
      </c>
      <c r="C5254" s="2">
        <v>44263</v>
      </c>
      <c r="D5254" s="1" t="s">
        <v>54</v>
      </c>
      <c r="E5254" s="1" t="s">
        <v>59</v>
      </c>
      <c r="F5254" s="1" t="s">
        <v>60</v>
      </c>
      <c r="G5254" s="1" t="s">
        <v>24</v>
      </c>
      <c r="H5254">
        <v>25</v>
      </c>
      <c r="I5254">
        <v>22</v>
      </c>
      <c r="J5254">
        <v>550</v>
      </c>
      <c r="K5254">
        <v>231</v>
      </c>
      <c r="L5254" s="1">
        <v>319</v>
      </c>
      <c r="M5254" s="1" t="s">
        <v>25</v>
      </c>
      <c r="N5254" s="1" t="s">
        <v>197</v>
      </c>
    </row>
    <row r="5255" spans="1:14" x14ac:dyDescent="0.3">
      <c r="A5255" s="1" t="s">
        <v>47</v>
      </c>
      <c r="B5255">
        <v>1185732</v>
      </c>
      <c r="C5255" s="2">
        <v>44263</v>
      </c>
      <c r="D5255" s="1" t="s">
        <v>54</v>
      </c>
      <c r="E5255" s="1" t="s">
        <v>59</v>
      </c>
      <c r="F5255" s="1" t="s">
        <v>60</v>
      </c>
      <c r="G5255" s="1" t="s">
        <v>18</v>
      </c>
      <c r="H5255">
        <v>36</v>
      </c>
      <c r="I5255">
        <v>36</v>
      </c>
      <c r="J5255">
        <v>1296</v>
      </c>
      <c r="K5255">
        <v>648</v>
      </c>
      <c r="L5255" s="1">
        <v>648</v>
      </c>
      <c r="M5255" s="1" t="s">
        <v>25</v>
      </c>
      <c r="N5255" s="1" t="s">
        <v>196</v>
      </c>
    </row>
    <row r="5256" spans="1:14" x14ac:dyDescent="0.3">
      <c r="A5256" s="1" t="s">
        <v>47</v>
      </c>
      <c r="B5256">
        <v>1185732</v>
      </c>
      <c r="C5256" s="2">
        <v>44263</v>
      </c>
      <c r="D5256" s="1" t="s">
        <v>54</v>
      </c>
      <c r="E5256" s="1" t="s">
        <v>59</v>
      </c>
      <c r="F5256" s="1" t="s">
        <v>60</v>
      </c>
      <c r="G5256" s="1" t="s">
        <v>20</v>
      </c>
      <c r="H5256">
        <v>28</v>
      </c>
      <c r="I5256">
        <v>63</v>
      </c>
      <c r="J5256">
        <v>1764</v>
      </c>
      <c r="K5256">
        <v>917.28000000000009</v>
      </c>
      <c r="L5256" s="1">
        <v>846.71999999999991</v>
      </c>
      <c r="M5256" s="1" t="s">
        <v>25</v>
      </c>
      <c r="N5256" s="1" t="s">
        <v>197</v>
      </c>
    </row>
    <row r="5257" spans="1:14" x14ac:dyDescent="0.3">
      <c r="A5257" s="1" t="s">
        <v>47</v>
      </c>
      <c r="B5257">
        <v>1185732</v>
      </c>
      <c r="C5257" s="2">
        <v>44295</v>
      </c>
      <c r="D5257" s="1" t="s">
        <v>54</v>
      </c>
      <c r="E5257" s="1" t="s">
        <v>59</v>
      </c>
      <c r="F5257" s="1" t="s">
        <v>60</v>
      </c>
      <c r="G5257" s="1" t="s">
        <v>21</v>
      </c>
      <c r="H5257">
        <v>28</v>
      </c>
      <c r="I5257">
        <v>113</v>
      </c>
      <c r="J5257">
        <v>3164</v>
      </c>
      <c r="K5257">
        <v>1550.36</v>
      </c>
      <c r="L5257" s="1">
        <v>1613.64</v>
      </c>
      <c r="M5257" s="1" t="s">
        <v>25</v>
      </c>
      <c r="N5257" s="1" t="s">
        <v>196</v>
      </c>
    </row>
    <row r="5258" spans="1:14" x14ac:dyDescent="0.3">
      <c r="A5258" s="1" t="s">
        <v>47</v>
      </c>
      <c r="B5258">
        <v>1185732</v>
      </c>
      <c r="C5258" s="2">
        <v>44295</v>
      </c>
      <c r="D5258" s="1" t="s">
        <v>54</v>
      </c>
      <c r="E5258" s="1" t="s">
        <v>59</v>
      </c>
      <c r="F5258" s="1" t="s">
        <v>60</v>
      </c>
      <c r="G5258" s="1" t="s">
        <v>22</v>
      </c>
      <c r="H5258">
        <v>28</v>
      </c>
      <c r="I5258">
        <v>44</v>
      </c>
      <c r="J5258">
        <v>1232</v>
      </c>
      <c r="K5258">
        <v>529.76</v>
      </c>
      <c r="L5258" s="1">
        <v>702.24</v>
      </c>
      <c r="M5258" s="1" t="s">
        <v>25</v>
      </c>
      <c r="N5258" s="1" t="s">
        <v>196</v>
      </c>
    </row>
    <row r="5259" spans="1:14" x14ac:dyDescent="0.3">
      <c r="A5259" s="1" t="s">
        <v>47</v>
      </c>
      <c r="B5259">
        <v>1185732</v>
      </c>
      <c r="C5259" s="2">
        <v>44295</v>
      </c>
      <c r="D5259" s="1" t="s">
        <v>54</v>
      </c>
      <c r="E5259" s="1" t="s">
        <v>59</v>
      </c>
      <c r="F5259" s="1" t="s">
        <v>60</v>
      </c>
      <c r="G5259" s="1" t="s">
        <v>23</v>
      </c>
      <c r="H5259">
        <v>19</v>
      </c>
      <c r="I5259">
        <v>41</v>
      </c>
      <c r="J5259">
        <v>779</v>
      </c>
      <c r="K5259">
        <v>327.18</v>
      </c>
      <c r="L5259" s="1">
        <v>451.82</v>
      </c>
      <c r="M5259" s="1" t="s">
        <v>25</v>
      </c>
      <c r="N5259" s="1" t="s">
        <v>197</v>
      </c>
    </row>
    <row r="5260" spans="1:14" x14ac:dyDescent="0.3">
      <c r="A5260" s="1" t="s">
        <v>47</v>
      </c>
      <c r="B5260">
        <v>1185732</v>
      </c>
      <c r="C5260" s="2">
        <v>44295</v>
      </c>
      <c r="D5260" s="1" t="s">
        <v>54</v>
      </c>
      <c r="E5260" s="1" t="s">
        <v>59</v>
      </c>
      <c r="F5260" s="1" t="s">
        <v>60</v>
      </c>
      <c r="G5260" s="1" t="s">
        <v>24</v>
      </c>
      <c r="H5260">
        <v>24</v>
      </c>
      <c r="I5260">
        <v>22</v>
      </c>
      <c r="J5260">
        <v>528</v>
      </c>
      <c r="K5260">
        <v>227.04</v>
      </c>
      <c r="L5260" s="1">
        <v>300.96000000000004</v>
      </c>
      <c r="M5260" s="1" t="s">
        <v>25</v>
      </c>
      <c r="N5260" s="1" t="s">
        <v>197</v>
      </c>
    </row>
    <row r="5261" spans="1:14" x14ac:dyDescent="0.3">
      <c r="A5261" s="1" t="s">
        <v>47</v>
      </c>
      <c r="B5261">
        <v>1185732</v>
      </c>
      <c r="C5261" s="2">
        <v>44295</v>
      </c>
      <c r="D5261" s="1" t="s">
        <v>54</v>
      </c>
      <c r="E5261" s="1" t="s">
        <v>59</v>
      </c>
      <c r="F5261" s="1" t="s">
        <v>60</v>
      </c>
      <c r="G5261" s="1" t="s">
        <v>18</v>
      </c>
      <c r="H5261">
        <v>58</v>
      </c>
      <c r="I5261">
        <v>30</v>
      </c>
      <c r="J5261">
        <v>1740</v>
      </c>
      <c r="K5261">
        <v>835.19999999999993</v>
      </c>
      <c r="L5261" s="1">
        <v>904.80000000000007</v>
      </c>
      <c r="M5261" s="1" t="s">
        <v>25</v>
      </c>
      <c r="N5261" s="1" t="s">
        <v>196</v>
      </c>
    </row>
    <row r="5262" spans="1:14" x14ac:dyDescent="0.3">
      <c r="A5262" s="1" t="s">
        <v>47</v>
      </c>
      <c r="B5262">
        <v>1185732</v>
      </c>
      <c r="C5262" s="2">
        <v>44295</v>
      </c>
      <c r="D5262" s="1" t="s">
        <v>54</v>
      </c>
      <c r="E5262" s="1" t="s">
        <v>59</v>
      </c>
      <c r="F5262" s="1" t="s">
        <v>60</v>
      </c>
      <c r="G5262" s="1" t="s">
        <v>20</v>
      </c>
      <c r="H5262">
        <v>49</v>
      </c>
      <c r="I5262">
        <v>68</v>
      </c>
      <c r="J5262">
        <v>3332</v>
      </c>
      <c r="K5262">
        <v>1765.96</v>
      </c>
      <c r="L5262" s="1">
        <v>1566.04</v>
      </c>
      <c r="M5262" s="1" t="s">
        <v>25</v>
      </c>
      <c r="N5262" s="1" t="s">
        <v>197</v>
      </c>
    </row>
    <row r="5263" spans="1:14" x14ac:dyDescent="0.3">
      <c r="A5263" s="1" t="s">
        <v>47</v>
      </c>
      <c r="B5263">
        <v>1185732</v>
      </c>
      <c r="C5263" s="2">
        <v>44326</v>
      </c>
      <c r="D5263" s="1" t="s">
        <v>54</v>
      </c>
      <c r="E5263" s="1" t="s">
        <v>59</v>
      </c>
      <c r="F5263" s="1" t="s">
        <v>60</v>
      </c>
      <c r="G5263" s="1" t="s">
        <v>21</v>
      </c>
      <c r="H5263">
        <v>55</v>
      </c>
      <c r="I5263">
        <v>129</v>
      </c>
      <c r="J5263">
        <v>7095</v>
      </c>
      <c r="K5263">
        <v>3405.6</v>
      </c>
      <c r="L5263" s="1">
        <v>3689.4</v>
      </c>
      <c r="M5263" s="1" t="s">
        <v>25</v>
      </c>
      <c r="N5263" s="1" t="s">
        <v>196</v>
      </c>
    </row>
    <row r="5264" spans="1:14" x14ac:dyDescent="0.3">
      <c r="A5264" s="1" t="s">
        <v>47</v>
      </c>
      <c r="B5264">
        <v>1185732</v>
      </c>
      <c r="C5264" s="2">
        <v>44326</v>
      </c>
      <c r="D5264" s="1" t="s">
        <v>54</v>
      </c>
      <c r="E5264" s="1" t="s">
        <v>59</v>
      </c>
      <c r="F5264" s="1" t="s">
        <v>60</v>
      </c>
      <c r="G5264" s="1" t="s">
        <v>22</v>
      </c>
      <c r="H5264">
        <v>41</v>
      </c>
      <c r="I5264">
        <v>54</v>
      </c>
      <c r="J5264">
        <v>2214</v>
      </c>
      <c r="K5264">
        <v>974.16</v>
      </c>
      <c r="L5264" s="1">
        <v>1239.8400000000001</v>
      </c>
      <c r="M5264" s="1" t="s">
        <v>25</v>
      </c>
      <c r="N5264" s="1" t="s">
        <v>196</v>
      </c>
    </row>
    <row r="5265" spans="1:14" x14ac:dyDescent="0.3">
      <c r="A5265" s="1" t="s">
        <v>47</v>
      </c>
      <c r="B5265">
        <v>1185732</v>
      </c>
      <c r="C5265" s="2">
        <v>44326</v>
      </c>
      <c r="D5265" s="1" t="s">
        <v>54</v>
      </c>
      <c r="E5265" s="1" t="s">
        <v>59</v>
      </c>
      <c r="F5265" s="1" t="s">
        <v>60</v>
      </c>
      <c r="G5265" s="1" t="s">
        <v>23</v>
      </c>
      <c r="H5265">
        <v>37</v>
      </c>
      <c r="I5265">
        <v>51</v>
      </c>
      <c r="J5265">
        <v>1887</v>
      </c>
      <c r="K5265">
        <v>811.41</v>
      </c>
      <c r="L5265" s="1">
        <v>1075.5900000000001</v>
      </c>
      <c r="M5265" s="1" t="s">
        <v>25</v>
      </c>
      <c r="N5265" s="1" t="s">
        <v>197</v>
      </c>
    </row>
    <row r="5266" spans="1:14" x14ac:dyDescent="0.3">
      <c r="A5266" s="1" t="s">
        <v>47</v>
      </c>
      <c r="B5266">
        <v>1185732</v>
      </c>
      <c r="C5266" s="2">
        <v>44326</v>
      </c>
      <c r="D5266" s="1" t="s">
        <v>54</v>
      </c>
      <c r="E5266" s="1" t="s">
        <v>59</v>
      </c>
      <c r="F5266" s="1" t="s">
        <v>60</v>
      </c>
      <c r="G5266" s="1" t="s">
        <v>24</v>
      </c>
      <c r="H5266">
        <v>36</v>
      </c>
      <c r="I5266">
        <v>26</v>
      </c>
      <c r="J5266">
        <v>936</v>
      </c>
      <c r="K5266">
        <v>411.84</v>
      </c>
      <c r="L5266" s="1">
        <v>524.16000000000008</v>
      </c>
      <c r="M5266" s="1" t="s">
        <v>25</v>
      </c>
      <c r="N5266" s="1" t="s">
        <v>197</v>
      </c>
    </row>
    <row r="5267" spans="1:14" x14ac:dyDescent="0.3">
      <c r="A5267" s="1" t="s">
        <v>47</v>
      </c>
      <c r="B5267">
        <v>1185732</v>
      </c>
      <c r="C5267" s="2">
        <v>44326</v>
      </c>
      <c r="D5267" s="1" t="s">
        <v>54</v>
      </c>
      <c r="E5267" s="1" t="s">
        <v>59</v>
      </c>
      <c r="F5267" s="1" t="s">
        <v>60</v>
      </c>
      <c r="G5267" s="1" t="s">
        <v>18</v>
      </c>
      <c r="H5267">
        <v>46</v>
      </c>
      <c r="I5267">
        <v>31</v>
      </c>
      <c r="J5267">
        <v>1426</v>
      </c>
      <c r="K5267">
        <v>684.48</v>
      </c>
      <c r="L5267" s="1">
        <v>741.52</v>
      </c>
      <c r="M5267" s="1" t="s">
        <v>25</v>
      </c>
      <c r="N5267" s="1" t="s">
        <v>196</v>
      </c>
    </row>
    <row r="5268" spans="1:14" x14ac:dyDescent="0.3">
      <c r="A5268" s="1" t="s">
        <v>47</v>
      </c>
      <c r="B5268">
        <v>1185732</v>
      </c>
      <c r="C5268" s="2">
        <v>44326</v>
      </c>
      <c r="D5268" s="1" t="s">
        <v>54</v>
      </c>
      <c r="E5268" s="1" t="s">
        <v>59</v>
      </c>
      <c r="F5268" s="1" t="s">
        <v>60</v>
      </c>
      <c r="G5268" s="1" t="s">
        <v>20</v>
      </c>
      <c r="H5268">
        <v>52</v>
      </c>
      <c r="I5268">
        <v>75</v>
      </c>
      <c r="J5268">
        <v>3900</v>
      </c>
      <c r="K5268">
        <v>1989</v>
      </c>
      <c r="L5268" s="1">
        <v>1911</v>
      </c>
      <c r="M5268" s="1" t="s">
        <v>25</v>
      </c>
      <c r="N5268" s="1" t="s">
        <v>197</v>
      </c>
    </row>
    <row r="5269" spans="1:14" x14ac:dyDescent="0.3">
      <c r="A5269" s="1" t="s">
        <v>47</v>
      </c>
      <c r="B5269">
        <v>1185732</v>
      </c>
      <c r="C5269" s="2">
        <v>44356</v>
      </c>
      <c r="D5269" s="1" t="s">
        <v>54</v>
      </c>
      <c r="E5269" s="1" t="s">
        <v>59</v>
      </c>
      <c r="F5269" s="1" t="s">
        <v>60</v>
      </c>
      <c r="G5269" s="1" t="s">
        <v>21</v>
      </c>
      <c r="H5269">
        <v>36</v>
      </c>
      <c r="I5269">
        <v>125</v>
      </c>
      <c r="J5269">
        <v>4500</v>
      </c>
      <c r="K5269">
        <v>2024.9999999999998</v>
      </c>
      <c r="L5269" s="1">
        <v>2475</v>
      </c>
      <c r="M5269" s="1" t="s">
        <v>25</v>
      </c>
      <c r="N5269" s="1" t="s">
        <v>196</v>
      </c>
    </row>
    <row r="5270" spans="1:14" x14ac:dyDescent="0.3">
      <c r="A5270" s="1" t="s">
        <v>47</v>
      </c>
      <c r="B5270">
        <v>1185732</v>
      </c>
      <c r="C5270" s="2">
        <v>44356</v>
      </c>
      <c r="D5270" s="1" t="s">
        <v>54</v>
      </c>
      <c r="E5270" s="1" t="s">
        <v>59</v>
      </c>
      <c r="F5270" s="1" t="s">
        <v>60</v>
      </c>
      <c r="G5270" s="1" t="s">
        <v>22</v>
      </c>
      <c r="H5270">
        <v>32</v>
      </c>
      <c r="I5270">
        <v>65</v>
      </c>
      <c r="J5270">
        <v>2080</v>
      </c>
      <c r="K5270">
        <v>894.4</v>
      </c>
      <c r="L5270" s="1">
        <v>1185.5999999999999</v>
      </c>
      <c r="M5270" s="1" t="s">
        <v>25</v>
      </c>
      <c r="N5270" s="1" t="s">
        <v>196</v>
      </c>
    </row>
    <row r="5271" spans="1:14" x14ac:dyDescent="0.3">
      <c r="A5271" s="1" t="s">
        <v>47</v>
      </c>
      <c r="B5271">
        <v>1185732</v>
      </c>
      <c r="C5271" s="2">
        <v>44356</v>
      </c>
      <c r="D5271" s="1" t="s">
        <v>54</v>
      </c>
      <c r="E5271" s="1" t="s">
        <v>59</v>
      </c>
      <c r="F5271" s="1" t="s">
        <v>60</v>
      </c>
      <c r="G5271" s="1" t="s">
        <v>23</v>
      </c>
      <c r="H5271">
        <v>27</v>
      </c>
      <c r="I5271">
        <v>60</v>
      </c>
      <c r="J5271">
        <v>1620</v>
      </c>
      <c r="K5271">
        <v>648</v>
      </c>
      <c r="L5271" s="1">
        <v>972</v>
      </c>
      <c r="M5271" s="1" t="s">
        <v>25</v>
      </c>
      <c r="N5271" s="1" t="s">
        <v>197</v>
      </c>
    </row>
    <row r="5272" spans="1:14" x14ac:dyDescent="0.3">
      <c r="A5272" s="1" t="s">
        <v>47</v>
      </c>
      <c r="B5272">
        <v>1185732</v>
      </c>
      <c r="C5272" s="2">
        <v>44356</v>
      </c>
      <c r="D5272" s="1" t="s">
        <v>54</v>
      </c>
      <c r="E5272" s="1" t="s">
        <v>59</v>
      </c>
      <c r="F5272" s="1" t="s">
        <v>60</v>
      </c>
      <c r="G5272" s="1" t="s">
        <v>24</v>
      </c>
      <c r="H5272">
        <v>29</v>
      </c>
      <c r="I5272">
        <v>51</v>
      </c>
      <c r="J5272">
        <v>1479</v>
      </c>
      <c r="K5272">
        <v>621.17999999999995</v>
      </c>
      <c r="L5272" s="1">
        <v>857.82</v>
      </c>
      <c r="M5272" s="1" t="s">
        <v>25</v>
      </c>
      <c r="N5272" s="1" t="s">
        <v>197</v>
      </c>
    </row>
    <row r="5273" spans="1:14" x14ac:dyDescent="0.3">
      <c r="A5273" s="1" t="s">
        <v>47</v>
      </c>
      <c r="B5273">
        <v>1185732</v>
      </c>
      <c r="C5273" s="2">
        <v>44356</v>
      </c>
      <c r="D5273" s="1" t="s">
        <v>54</v>
      </c>
      <c r="E5273" s="1" t="s">
        <v>59</v>
      </c>
      <c r="F5273" s="1" t="s">
        <v>60</v>
      </c>
      <c r="G5273" s="1" t="s">
        <v>18</v>
      </c>
      <c r="H5273">
        <v>38</v>
      </c>
      <c r="I5273">
        <v>47</v>
      </c>
      <c r="J5273">
        <v>1786</v>
      </c>
      <c r="K5273">
        <v>821.56</v>
      </c>
      <c r="L5273" s="1">
        <v>964.44</v>
      </c>
      <c r="M5273" s="1" t="s">
        <v>25</v>
      </c>
      <c r="N5273" s="1" t="s">
        <v>196</v>
      </c>
    </row>
    <row r="5274" spans="1:14" x14ac:dyDescent="0.3">
      <c r="A5274" s="1" t="s">
        <v>47</v>
      </c>
      <c r="B5274">
        <v>1185732</v>
      </c>
      <c r="C5274" s="2">
        <v>44356</v>
      </c>
      <c r="D5274" s="1" t="s">
        <v>54</v>
      </c>
      <c r="E5274" s="1" t="s">
        <v>59</v>
      </c>
      <c r="F5274" s="1" t="s">
        <v>60</v>
      </c>
      <c r="G5274" s="1" t="s">
        <v>20</v>
      </c>
      <c r="H5274">
        <v>51</v>
      </c>
      <c r="I5274">
        <v>91</v>
      </c>
      <c r="J5274">
        <v>4641</v>
      </c>
      <c r="K5274">
        <v>2506.1400000000003</v>
      </c>
      <c r="L5274" s="1">
        <v>2134.8599999999997</v>
      </c>
      <c r="M5274" s="1" t="s">
        <v>25</v>
      </c>
      <c r="N5274" s="1" t="s">
        <v>197</v>
      </c>
    </row>
    <row r="5275" spans="1:14" x14ac:dyDescent="0.3">
      <c r="A5275" s="1" t="s">
        <v>47</v>
      </c>
      <c r="B5275">
        <v>1185732</v>
      </c>
      <c r="C5275" s="2">
        <v>44385</v>
      </c>
      <c r="D5275" s="1" t="s">
        <v>54</v>
      </c>
      <c r="E5275" s="1" t="s">
        <v>59</v>
      </c>
      <c r="F5275" s="1" t="s">
        <v>60</v>
      </c>
      <c r="G5275" s="1" t="s">
        <v>21</v>
      </c>
      <c r="H5275">
        <v>48</v>
      </c>
      <c r="I5275">
        <v>160</v>
      </c>
      <c r="J5275">
        <v>7680</v>
      </c>
      <c r="K5275">
        <v>3763.2</v>
      </c>
      <c r="L5275" s="1">
        <v>3916.8</v>
      </c>
      <c r="M5275" s="1" t="s">
        <v>25</v>
      </c>
      <c r="N5275" s="1" t="s">
        <v>196</v>
      </c>
    </row>
    <row r="5276" spans="1:14" x14ac:dyDescent="0.3">
      <c r="A5276" s="1" t="s">
        <v>47</v>
      </c>
      <c r="B5276">
        <v>1185732</v>
      </c>
      <c r="C5276" s="2">
        <v>44385</v>
      </c>
      <c r="D5276" s="1" t="s">
        <v>54</v>
      </c>
      <c r="E5276" s="1" t="s">
        <v>59</v>
      </c>
      <c r="F5276" s="1" t="s">
        <v>60</v>
      </c>
      <c r="G5276" s="1" t="s">
        <v>22</v>
      </c>
      <c r="H5276">
        <v>44</v>
      </c>
      <c r="I5276">
        <v>84</v>
      </c>
      <c r="J5276">
        <v>3696</v>
      </c>
      <c r="K5276">
        <v>1589.28</v>
      </c>
      <c r="L5276" s="1">
        <v>2106.7200000000003</v>
      </c>
      <c r="M5276" s="1" t="s">
        <v>25</v>
      </c>
      <c r="N5276" s="1" t="s">
        <v>196</v>
      </c>
    </row>
    <row r="5277" spans="1:14" x14ac:dyDescent="0.3">
      <c r="A5277" s="1" t="s">
        <v>47</v>
      </c>
      <c r="B5277">
        <v>1185732</v>
      </c>
      <c r="C5277" s="2">
        <v>44385</v>
      </c>
      <c r="D5277" s="1" t="s">
        <v>54</v>
      </c>
      <c r="E5277" s="1" t="s">
        <v>59</v>
      </c>
      <c r="F5277" s="1" t="s">
        <v>60</v>
      </c>
      <c r="G5277" s="1" t="s">
        <v>23</v>
      </c>
      <c r="H5277">
        <v>37</v>
      </c>
      <c r="I5277">
        <v>59</v>
      </c>
      <c r="J5277">
        <v>2183</v>
      </c>
      <c r="K5277">
        <v>873.2</v>
      </c>
      <c r="L5277" s="1">
        <v>1309.8</v>
      </c>
      <c r="M5277" s="1" t="s">
        <v>25</v>
      </c>
      <c r="N5277" s="1" t="s">
        <v>197</v>
      </c>
    </row>
    <row r="5278" spans="1:14" x14ac:dyDescent="0.3">
      <c r="A5278" s="1" t="s">
        <v>47</v>
      </c>
      <c r="B5278">
        <v>1185732</v>
      </c>
      <c r="C5278" s="2">
        <v>44385</v>
      </c>
      <c r="D5278" s="1" t="s">
        <v>54</v>
      </c>
      <c r="E5278" s="1" t="s">
        <v>59</v>
      </c>
      <c r="F5278" s="1" t="s">
        <v>60</v>
      </c>
      <c r="G5278" s="1" t="s">
        <v>24</v>
      </c>
      <c r="H5278">
        <v>38</v>
      </c>
      <c r="I5278">
        <v>53</v>
      </c>
      <c r="J5278">
        <v>2014</v>
      </c>
      <c r="K5278">
        <v>866.02</v>
      </c>
      <c r="L5278" s="1">
        <v>1147.98</v>
      </c>
      <c r="M5278" s="1" t="s">
        <v>25</v>
      </c>
      <c r="N5278" s="1" t="s">
        <v>197</v>
      </c>
    </row>
    <row r="5279" spans="1:14" x14ac:dyDescent="0.3">
      <c r="A5279" s="1" t="s">
        <v>47</v>
      </c>
      <c r="B5279">
        <v>1185732</v>
      </c>
      <c r="C5279" s="2">
        <v>44385</v>
      </c>
      <c r="D5279" s="1" t="s">
        <v>54</v>
      </c>
      <c r="E5279" s="1" t="s">
        <v>59</v>
      </c>
      <c r="F5279" s="1" t="s">
        <v>60</v>
      </c>
      <c r="G5279" s="1" t="s">
        <v>18</v>
      </c>
      <c r="H5279">
        <v>49</v>
      </c>
      <c r="I5279">
        <v>60</v>
      </c>
      <c r="J5279">
        <v>2940</v>
      </c>
      <c r="K5279">
        <v>1352.3999999999999</v>
      </c>
      <c r="L5279" s="1">
        <v>1587.6000000000001</v>
      </c>
      <c r="M5279" s="1" t="s">
        <v>25</v>
      </c>
      <c r="N5279" s="1" t="s">
        <v>196</v>
      </c>
    </row>
    <row r="5280" spans="1:14" x14ac:dyDescent="0.3">
      <c r="A5280" s="1" t="s">
        <v>47</v>
      </c>
      <c r="B5280">
        <v>1185732</v>
      </c>
      <c r="C5280" s="2">
        <v>44385</v>
      </c>
      <c r="D5280" s="1" t="s">
        <v>54</v>
      </c>
      <c r="E5280" s="1" t="s">
        <v>59</v>
      </c>
      <c r="F5280" s="1" t="s">
        <v>60</v>
      </c>
      <c r="G5280" s="1" t="s">
        <v>20</v>
      </c>
      <c r="H5280">
        <v>54</v>
      </c>
      <c r="I5280">
        <v>98</v>
      </c>
      <c r="J5280">
        <v>5292</v>
      </c>
      <c r="K5280">
        <v>2857.6800000000003</v>
      </c>
      <c r="L5280" s="1">
        <v>2434.3199999999997</v>
      </c>
      <c r="M5280" s="1" t="s">
        <v>25</v>
      </c>
      <c r="N5280" s="1" t="s">
        <v>197</v>
      </c>
    </row>
    <row r="5281" spans="1:14" x14ac:dyDescent="0.3">
      <c r="A5281" s="1" t="s">
        <v>47</v>
      </c>
      <c r="B5281">
        <v>1185732</v>
      </c>
      <c r="C5281" s="2">
        <v>44417</v>
      </c>
      <c r="D5281" s="1" t="s">
        <v>54</v>
      </c>
      <c r="E5281" s="1" t="s">
        <v>59</v>
      </c>
      <c r="F5281" s="1" t="s">
        <v>60</v>
      </c>
      <c r="G5281" s="1" t="s">
        <v>21</v>
      </c>
      <c r="H5281">
        <v>46</v>
      </c>
      <c r="I5281">
        <v>147</v>
      </c>
      <c r="J5281">
        <v>6762</v>
      </c>
      <c r="K5281">
        <v>3313.38</v>
      </c>
      <c r="L5281" s="1">
        <v>3448.62</v>
      </c>
      <c r="M5281" s="1" t="s">
        <v>25</v>
      </c>
      <c r="N5281" s="1" t="s">
        <v>196</v>
      </c>
    </row>
    <row r="5282" spans="1:14" x14ac:dyDescent="0.3">
      <c r="A5282" s="1" t="s">
        <v>47</v>
      </c>
      <c r="B5282">
        <v>1185732</v>
      </c>
      <c r="C5282" s="2">
        <v>44417</v>
      </c>
      <c r="D5282" s="1" t="s">
        <v>54</v>
      </c>
      <c r="E5282" s="1" t="s">
        <v>59</v>
      </c>
      <c r="F5282" s="1" t="s">
        <v>60</v>
      </c>
      <c r="G5282" s="1" t="s">
        <v>22</v>
      </c>
      <c r="H5282">
        <v>42</v>
      </c>
      <c r="I5282">
        <v>90</v>
      </c>
      <c r="J5282">
        <v>3780</v>
      </c>
      <c r="K5282">
        <v>1512</v>
      </c>
      <c r="L5282" s="1">
        <v>2268</v>
      </c>
      <c r="M5282" s="1" t="s">
        <v>25</v>
      </c>
      <c r="N5282" s="1" t="s">
        <v>196</v>
      </c>
    </row>
    <row r="5283" spans="1:14" x14ac:dyDescent="0.3">
      <c r="A5283" s="1" t="s">
        <v>47</v>
      </c>
      <c r="B5283">
        <v>1185732</v>
      </c>
      <c r="C5283" s="2">
        <v>44417</v>
      </c>
      <c r="D5283" s="1" t="s">
        <v>54</v>
      </c>
      <c r="E5283" s="1" t="s">
        <v>59</v>
      </c>
      <c r="F5283" s="1" t="s">
        <v>60</v>
      </c>
      <c r="G5283" s="1" t="s">
        <v>23</v>
      </c>
      <c r="H5283">
        <v>37</v>
      </c>
      <c r="I5283">
        <v>63</v>
      </c>
      <c r="J5283">
        <v>2331</v>
      </c>
      <c r="K5283">
        <v>955.70999999999992</v>
      </c>
      <c r="L5283" s="1">
        <v>1375.29</v>
      </c>
      <c r="M5283" s="1" t="s">
        <v>25</v>
      </c>
      <c r="N5283" s="1" t="s">
        <v>197</v>
      </c>
    </row>
    <row r="5284" spans="1:14" x14ac:dyDescent="0.3">
      <c r="A5284" s="1" t="s">
        <v>47</v>
      </c>
      <c r="B5284">
        <v>1185732</v>
      </c>
      <c r="C5284" s="2">
        <v>44417</v>
      </c>
      <c r="D5284" s="1" t="s">
        <v>54</v>
      </c>
      <c r="E5284" s="1" t="s">
        <v>59</v>
      </c>
      <c r="F5284" s="1" t="s">
        <v>60</v>
      </c>
      <c r="G5284" s="1" t="s">
        <v>24</v>
      </c>
      <c r="H5284">
        <v>38</v>
      </c>
      <c r="I5284">
        <v>52</v>
      </c>
      <c r="J5284">
        <v>1976</v>
      </c>
      <c r="K5284">
        <v>810.16</v>
      </c>
      <c r="L5284" s="1">
        <v>1165.8400000000001</v>
      </c>
      <c r="M5284" s="1" t="s">
        <v>25</v>
      </c>
      <c r="N5284" s="1" t="s">
        <v>197</v>
      </c>
    </row>
    <row r="5285" spans="1:14" x14ac:dyDescent="0.3">
      <c r="A5285" s="1" t="s">
        <v>47</v>
      </c>
      <c r="B5285">
        <v>1185732</v>
      </c>
      <c r="C5285" s="2">
        <v>44417</v>
      </c>
      <c r="D5285" s="1" t="s">
        <v>54</v>
      </c>
      <c r="E5285" s="1" t="s">
        <v>59</v>
      </c>
      <c r="F5285" s="1" t="s">
        <v>60</v>
      </c>
      <c r="G5285" s="1" t="s">
        <v>18</v>
      </c>
      <c r="H5285">
        <v>46</v>
      </c>
      <c r="I5285">
        <v>44</v>
      </c>
      <c r="J5285">
        <v>2024</v>
      </c>
      <c r="K5285">
        <v>931.04</v>
      </c>
      <c r="L5285" s="1">
        <v>1092.96</v>
      </c>
      <c r="M5285" s="1" t="s">
        <v>25</v>
      </c>
      <c r="N5285" s="1" t="s">
        <v>196</v>
      </c>
    </row>
    <row r="5286" spans="1:14" x14ac:dyDescent="0.3">
      <c r="A5286" s="1" t="s">
        <v>47</v>
      </c>
      <c r="B5286">
        <v>1185732</v>
      </c>
      <c r="C5286" s="2">
        <v>44417</v>
      </c>
      <c r="D5286" s="1" t="s">
        <v>54</v>
      </c>
      <c r="E5286" s="1" t="s">
        <v>59</v>
      </c>
      <c r="F5286" s="1" t="s">
        <v>60</v>
      </c>
      <c r="G5286" s="1" t="s">
        <v>20</v>
      </c>
      <c r="H5286">
        <v>54</v>
      </c>
      <c r="I5286">
        <v>95</v>
      </c>
      <c r="J5286">
        <v>5130</v>
      </c>
      <c r="K5286">
        <v>2718.9</v>
      </c>
      <c r="L5286" s="1">
        <v>2411.1</v>
      </c>
      <c r="M5286" s="1" t="s">
        <v>25</v>
      </c>
      <c r="N5286" s="1" t="s">
        <v>197</v>
      </c>
    </row>
    <row r="5287" spans="1:14" x14ac:dyDescent="0.3">
      <c r="A5287" s="1" t="s">
        <v>47</v>
      </c>
      <c r="B5287">
        <v>1185732</v>
      </c>
      <c r="C5287" s="2">
        <v>44449</v>
      </c>
      <c r="D5287" s="1" t="s">
        <v>54</v>
      </c>
      <c r="E5287" s="1" t="s">
        <v>59</v>
      </c>
      <c r="F5287" s="1" t="s">
        <v>60</v>
      </c>
      <c r="G5287" s="1" t="s">
        <v>21</v>
      </c>
      <c r="H5287">
        <v>36</v>
      </c>
      <c r="I5287">
        <v>133</v>
      </c>
      <c r="J5287">
        <v>4788</v>
      </c>
      <c r="K5287">
        <v>2394</v>
      </c>
      <c r="L5287" s="1">
        <v>2394</v>
      </c>
      <c r="M5287" s="1" t="s">
        <v>25</v>
      </c>
      <c r="N5287" s="1" t="s">
        <v>196</v>
      </c>
    </row>
    <row r="5288" spans="1:14" x14ac:dyDescent="0.3">
      <c r="A5288" s="1" t="s">
        <v>47</v>
      </c>
      <c r="B5288">
        <v>1185732</v>
      </c>
      <c r="C5288" s="2">
        <v>44449</v>
      </c>
      <c r="D5288" s="1" t="s">
        <v>54</v>
      </c>
      <c r="E5288" s="1" t="s">
        <v>59</v>
      </c>
      <c r="F5288" s="1" t="s">
        <v>60</v>
      </c>
      <c r="G5288" s="1" t="s">
        <v>22</v>
      </c>
      <c r="H5288">
        <v>34</v>
      </c>
      <c r="I5288">
        <v>72</v>
      </c>
      <c r="J5288">
        <v>2448</v>
      </c>
      <c r="K5288">
        <v>1052.6399999999999</v>
      </c>
      <c r="L5288" s="1">
        <v>1395.3600000000001</v>
      </c>
      <c r="M5288" s="1" t="s">
        <v>25</v>
      </c>
      <c r="N5288" s="1" t="s">
        <v>196</v>
      </c>
    </row>
    <row r="5289" spans="1:14" x14ac:dyDescent="0.3">
      <c r="A5289" s="1" t="s">
        <v>47</v>
      </c>
      <c r="B5289">
        <v>1185732</v>
      </c>
      <c r="C5289" s="2">
        <v>44449</v>
      </c>
      <c r="D5289" s="1" t="s">
        <v>54</v>
      </c>
      <c r="E5289" s="1" t="s">
        <v>59</v>
      </c>
      <c r="F5289" s="1" t="s">
        <v>60</v>
      </c>
      <c r="G5289" s="1" t="s">
        <v>23</v>
      </c>
      <c r="H5289">
        <v>27</v>
      </c>
      <c r="I5289">
        <v>51</v>
      </c>
      <c r="J5289">
        <v>1377</v>
      </c>
      <c r="K5289">
        <v>605.88</v>
      </c>
      <c r="L5289" s="1">
        <v>771.12</v>
      </c>
      <c r="M5289" s="1" t="s">
        <v>25</v>
      </c>
      <c r="N5289" s="1" t="s">
        <v>197</v>
      </c>
    </row>
    <row r="5290" spans="1:14" x14ac:dyDescent="0.3">
      <c r="A5290" s="1" t="s">
        <v>47</v>
      </c>
      <c r="B5290">
        <v>1185732</v>
      </c>
      <c r="C5290" s="2">
        <v>44449</v>
      </c>
      <c r="D5290" s="1" t="s">
        <v>54</v>
      </c>
      <c r="E5290" s="1" t="s">
        <v>59</v>
      </c>
      <c r="F5290" s="1" t="s">
        <v>60</v>
      </c>
      <c r="G5290" s="1" t="s">
        <v>24</v>
      </c>
      <c r="H5290">
        <v>28</v>
      </c>
      <c r="I5290">
        <v>44</v>
      </c>
      <c r="J5290">
        <v>1232</v>
      </c>
      <c r="K5290">
        <v>505.11999999999995</v>
      </c>
      <c r="L5290" s="1">
        <v>726.88000000000011</v>
      </c>
      <c r="M5290" s="1" t="s">
        <v>25</v>
      </c>
      <c r="N5290" s="1" t="s">
        <v>197</v>
      </c>
    </row>
    <row r="5291" spans="1:14" x14ac:dyDescent="0.3">
      <c r="A5291" s="1" t="s">
        <v>47</v>
      </c>
      <c r="B5291">
        <v>1185732</v>
      </c>
      <c r="C5291" s="2">
        <v>44449</v>
      </c>
      <c r="D5291" s="1" t="s">
        <v>54</v>
      </c>
      <c r="E5291" s="1" t="s">
        <v>59</v>
      </c>
      <c r="F5291" s="1" t="s">
        <v>60</v>
      </c>
      <c r="G5291" s="1" t="s">
        <v>18</v>
      </c>
      <c r="H5291">
        <v>36</v>
      </c>
      <c r="I5291">
        <v>42</v>
      </c>
      <c r="J5291">
        <v>1512</v>
      </c>
      <c r="K5291">
        <v>740.88</v>
      </c>
      <c r="L5291" s="1">
        <v>771.12</v>
      </c>
      <c r="M5291" s="1" t="s">
        <v>25</v>
      </c>
      <c r="N5291" s="1" t="s">
        <v>196</v>
      </c>
    </row>
    <row r="5292" spans="1:14" x14ac:dyDescent="0.3">
      <c r="A5292" s="1" t="s">
        <v>47</v>
      </c>
      <c r="B5292">
        <v>1185732</v>
      </c>
      <c r="C5292" s="2">
        <v>44449</v>
      </c>
      <c r="D5292" s="1" t="s">
        <v>54</v>
      </c>
      <c r="E5292" s="1" t="s">
        <v>59</v>
      </c>
      <c r="F5292" s="1" t="s">
        <v>60</v>
      </c>
      <c r="G5292" s="1" t="s">
        <v>20</v>
      </c>
      <c r="H5292">
        <v>44</v>
      </c>
      <c r="I5292">
        <v>63</v>
      </c>
      <c r="J5292">
        <v>2772</v>
      </c>
      <c r="K5292">
        <v>1524.6000000000001</v>
      </c>
      <c r="L5292" s="1">
        <v>1247.3999999999999</v>
      </c>
      <c r="M5292" s="1" t="s">
        <v>25</v>
      </c>
      <c r="N5292" s="1" t="s">
        <v>197</v>
      </c>
    </row>
    <row r="5293" spans="1:14" x14ac:dyDescent="0.3">
      <c r="A5293" s="1" t="s">
        <v>47</v>
      </c>
      <c r="B5293">
        <v>1185732</v>
      </c>
      <c r="C5293" s="2">
        <v>44478</v>
      </c>
      <c r="D5293" s="1" t="s">
        <v>54</v>
      </c>
      <c r="E5293" s="1" t="s">
        <v>59</v>
      </c>
      <c r="F5293" s="1" t="s">
        <v>60</v>
      </c>
      <c r="G5293" s="1" t="s">
        <v>21</v>
      </c>
      <c r="H5293">
        <v>49</v>
      </c>
      <c r="I5293">
        <v>116</v>
      </c>
      <c r="J5293">
        <v>5684</v>
      </c>
      <c r="K5293">
        <v>2671.48</v>
      </c>
      <c r="L5293" s="1">
        <v>3012.52</v>
      </c>
      <c r="M5293" s="1" t="s">
        <v>25</v>
      </c>
      <c r="N5293" s="1" t="s">
        <v>196</v>
      </c>
    </row>
    <row r="5294" spans="1:14" x14ac:dyDescent="0.3">
      <c r="A5294" s="1" t="s">
        <v>47</v>
      </c>
      <c r="B5294">
        <v>1185732</v>
      </c>
      <c r="C5294" s="2">
        <v>44478</v>
      </c>
      <c r="D5294" s="1" t="s">
        <v>54</v>
      </c>
      <c r="E5294" s="1" t="s">
        <v>59</v>
      </c>
      <c r="F5294" s="1" t="s">
        <v>60</v>
      </c>
      <c r="G5294" s="1" t="s">
        <v>22</v>
      </c>
      <c r="H5294">
        <v>36</v>
      </c>
      <c r="I5294">
        <v>73</v>
      </c>
      <c r="J5294">
        <v>2628</v>
      </c>
      <c r="K5294">
        <v>1077.48</v>
      </c>
      <c r="L5294" s="1">
        <v>1550.52</v>
      </c>
      <c r="M5294" s="1" t="s">
        <v>25</v>
      </c>
      <c r="N5294" s="1" t="s">
        <v>196</v>
      </c>
    </row>
    <row r="5295" spans="1:14" x14ac:dyDescent="0.3">
      <c r="A5295" s="1" t="s">
        <v>47</v>
      </c>
      <c r="B5295">
        <v>1185732</v>
      </c>
      <c r="C5295" s="2">
        <v>44478</v>
      </c>
      <c r="D5295" s="1" t="s">
        <v>54</v>
      </c>
      <c r="E5295" s="1" t="s">
        <v>59</v>
      </c>
      <c r="F5295" s="1" t="s">
        <v>60</v>
      </c>
      <c r="G5295" s="1" t="s">
        <v>23</v>
      </c>
      <c r="H5295">
        <v>39</v>
      </c>
      <c r="I5295">
        <v>39</v>
      </c>
      <c r="J5295">
        <v>1521</v>
      </c>
      <c r="K5295">
        <v>669.24</v>
      </c>
      <c r="L5295" s="1">
        <v>851.76</v>
      </c>
      <c r="M5295" s="1" t="s">
        <v>25</v>
      </c>
      <c r="N5295" s="1" t="s">
        <v>197</v>
      </c>
    </row>
    <row r="5296" spans="1:14" x14ac:dyDescent="0.3">
      <c r="A5296" s="1" t="s">
        <v>47</v>
      </c>
      <c r="B5296">
        <v>1185732</v>
      </c>
      <c r="C5296" s="2">
        <v>44478</v>
      </c>
      <c r="D5296" s="1" t="s">
        <v>54</v>
      </c>
      <c r="E5296" s="1" t="s">
        <v>59</v>
      </c>
      <c r="F5296" s="1" t="s">
        <v>60</v>
      </c>
      <c r="G5296" s="1" t="s">
        <v>24</v>
      </c>
      <c r="H5296">
        <v>38</v>
      </c>
      <c r="I5296">
        <v>33</v>
      </c>
      <c r="J5296">
        <v>1254</v>
      </c>
      <c r="K5296">
        <v>501.6</v>
      </c>
      <c r="L5296" s="1">
        <v>752.4</v>
      </c>
      <c r="M5296" s="1" t="s">
        <v>25</v>
      </c>
      <c r="N5296" s="1" t="s">
        <v>197</v>
      </c>
    </row>
    <row r="5297" spans="1:14" x14ac:dyDescent="0.3">
      <c r="A5297" s="1" t="s">
        <v>47</v>
      </c>
      <c r="B5297">
        <v>1185732</v>
      </c>
      <c r="C5297" s="2">
        <v>44478</v>
      </c>
      <c r="D5297" s="1" t="s">
        <v>54</v>
      </c>
      <c r="E5297" s="1" t="s">
        <v>59</v>
      </c>
      <c r="F5297" s="1" t="s">
        <v>60</v>
      </c>
      <c r="G5297" s="1" t="s">
        <v>18</v>
      </c>
      <c r="H5297">
        <v>45</v>
      </c>
      <c r="I5297">
        <v>34</v>
      </c>
      <c r="J5297">
        <v>1530</v>
      </c>
      <c r="K5297">
        <v>719.09999999999991</v>
      </c>
      <c r="L5297" s="1">
        <v>810.90000000000009</v>
      </c>
      <c r="M5297" s="1" t="s">
        <v>25</v>
      </c>
      <c r="N5297" s="1" t="s">
        <v>196</v>
      </c>
    </row>
    <row r="5298" spans="1:14" x14ac:dyDescent="0.3">
      <c r="A5298" s="1" t="s">
        <v>47</v>
      </c>
      <c r="B5298">
        <v>1185732</v>
      </c>
      <c r="C5298" s="2">
        <v>44601</v>
      </c>
      <c r="D5298" s="1" t="s">
        <v>54</v>
      </c>
      <c r="E5298" s="1" t="s">
        <v>59</v>
      </c>
      <c r="F5298" s="1" t="s">
        <v>60</v>
      </c>
      <c r="G5298" s="1" t="s">
        <v>24</v>
      </c>
      <c r="H5298">
        <v>30.000000000000004</v>
      </c>
      <c r="I5298">
        <v>100</v>
      </c>
      <c r="J5298">
        <v>30000.000000000004</v>
      </c>
      <c r="K5298">
        <v>9000</v>
      </c>
      <c r="L5298" s="1">
        <v>21000.000000000004</v>
      </c>
      <c r="M5298" s="1" t="s">
        <v>25</v>
      </c>
      <c r="N5298" s="1" t="s">
        <v>197</v>
      </c>
    </row>
    <row r="5299" spans="1:14" x14ac:dyDescent="0.3">
      <c r="A5299" s="1" t="s">
        <v>47</v>
      </c>
      <c r="B5299">
        <v>1185732</v>
      </c>
      <c r="C5299" s="2">
        <v>44601</v>
      </c>
      <c r="D5299" s="1" t="s">
        <v>54</v>
      </c>
      <c r="E5299" s="1" t="s">
        <v>59</v>
      </c>
      <c r="F5299" s="1" t="s">
        <v>60</v>
      </c>
      <c r="G5299" s="1" t="s">
        <v>18</v>
      </c>
      <c r="H5299">
        <v>44.999999999999993</v>
      </c>
      <c r="I5299">
        <v>175</v>
      </c>
      <c r="J5299">
        <v>78749.999999999985</v>
      </c>
      <c r="K5299">
        <v>27562.499999999993</v>
      </c>
      <c r="L5299" s="1">
        <v>51187.499999999993</v>
      </c>
      <c r="M5299" s="1" t="s">
        <v>25</v>
      </c>
      <c r="N5299" s="1" t="s">
        <v>196</v>
      </c>
    </row>
    <row r="5300" spans="1:14" x14ac:dyDescent="0.3">
      <c r="A5300" s="1" t="s">
        <v>47</v>
      </c>
      <c r="B5300">
        <v>1185732</v>
      </c>
      <c r="C5300" s="2">
        <v>44601</v>
      </c>
      <c r="D5300" s="1" t="s">
        <v>54</v>
      </c>
      <c r="E5300" s="1" t="s">
        <v>59</v>
      </c>
      <c r="F5300" s="1" t="s">
        <v>60</v>
      </c>
      <c r="G5300" s="1" t="s">
        <v>20</v>
      </c>
      <c r="H5300">
        <v>24.999999999999996</v>
      </c>
      <c r="I5300">
        <v>275</v>
      </c>
      <c r="J5300">
        <v>68749.999999999985</v>
      </c>
      <c r="K5300">
        <v>27499.999999999996</v>
      </c>
      <c r="L5300" s="1">
        <v>41249.999999999985</v>
      </c>
      <c r="M5300" s="1" t="s">
        <v>25</v>
      </c>
      <c r="N5300" s="1" t="s">
        <v>197</v>
      </c>
    </row>
    <row r="5301" spans="1:14" x14ac:dyDescent="0.3">
      <c r="A5301" s="1" t="s">
        <v>47</v>
      </c>
      <c r="B5301">
        <v>1185732</v>
      </c>
      <c r="C5301" s="2">
        <v>44628</v>
      </c>
      <c r="D5301" s="1" t="s">
        <v>54</v>
      </c>
      <c r="E5301" s="1" t="s">
        <v>59</v>
      </c>
      <c r="F5301" s="1" t="s">
        <v>60</v>
      </c>
      <c r="G5301" s="1" t="s">
        <v>21</v>
      </c>
      <c r="H5301">
        <v>30.000000000000004</v>
      </c>
      <c r="I5301">
        <v>495</v>
      </c>
      <c r="J5301">
        <v>148500.00000000003</v>
      </c>
      <c r="K5301">
        <v>51975.000000000007</v>
      </c>
      <c r="L5301" s="1">
        <v>96525.000000000029</v>
      </c>
      <c r="M5301" s="1" t="s">
        <v>25</v>
      </c>
      <c r="N5301" s="1" t="s">
        <v>196</v>
      </c>
    </row>
    <row r="5302" spans="1:14" x14ac:dyDescent="0.3">
      <c r="A5302" s="1" t="s">
        <v>47</v>
      </c>
      <c r="B5302">
        <v>1185732</v>
      </c>
      <c r="C5302" s="2">
        <v>44628</v>
      </c>
      <c r="D5302" s="1" t="s">
        <v>54</v>
      </c>
      <c r="E5302" s="1" t="s">
        <v>59</v>
      </c>
      <c r="F5302" s="1" t="s">
        <v>60</v>
      </c>
      <c r="G5302" s="1" t="s">
        <v>22</v>
      </c>
      <c r="H5302">
        <v>30.000000000000004</v>
      </c>
      <c r="I5302">
        <v>200</v>
      </c>
      <c r="J5302">
        <v>60000.000000000007</v>
      </c>
      <c r="K5302">
        <v>18000</v>
      </c>
      <c r="L5302" s="1">
        <v>42000.000000000007</v>
      </c>
      <c r="M5302" s="1" t="s">
        <v>25</v>
      </c>
      <c r="N5302" s="1" t="s">
        <v>196</v>
      </c>
    </row>
    <row r="5303" spans="1:14" x14ac:dyDescent="0.3">
      <c r="A5303" s="1" t="s">
        <v>47</v>
      </c>
      <c r="B5303">
        <v>1185732</v>
      </c>
      <c r="C5303" s="2">
        <v>44628</v>
      </c>
      <c r="D5303" s="1" t="s">
        <v>54</v>
      </c>
      <c r="E5303" s="1" t="s">
        <v>59</v>
      </c>
      <c r="F5303" s="1" t="s">
        <v>60</v>
      </c>
      <c r="G5303" s="1" t="s">
        <v>23</v>
      </c>
      <c r="H5303">
        <v>20.000000000000004</v>
      </c>
      <c r="I5303">
        <v>225</v>
      </c>
      <c r="J5303">
        <v>45000.000000000007</v>
      </c>
      <c r="K5303">
        <v>13500.000000000002</v>
      </c>
      <c r="L5303" s="1">
        <v>31500.000000000007</v>
      </c>
      <c r="M5303" s="1" t="s">
        <v>25</v>
      </c>
      <c r="N5303" s="1" t="s">
        <v>197</v>
      </c>
    </row>
    <row r="5304" spans="1:14" x14ac:dyDescent="0.3">
      <c r="A5304" s="1" t="s">
        <v>47</v>
      </c>
      <c r="B5304">
        <v>1185732</v>
      </c>
      <c r="C5304" s="2">
        <v>44628</v>
      </c>
      <c r="D5304" s="1" t="s">
        <v>54</v>
      </c>
      <c r="E5304" s="1" t="s">
        <v>59</v>
      </c>
      <c r="F5304" s="1" t="s">
        <v>60</v>
      </c>
      <c r="G5304" s="1" t="s">
        <v>24</v>
      </c>
      <c r="H5304">
        <v>24.999999999999996</v>
      </c>
      <c r="I5304">
        <v>75</v>
      </c>
      <c r="J5304">
        <v>18749.999999999996</v>
      </c>
      <c r="K5304">
        <v>5624.9999999999991</v>
      </c>
      <c r="L5304" s="1">
        <v>13124.999999999996</v>
      </c>
      <c r="M5304" s="1" t="s">
        <v>25</v>
      </c>
      <c r="N5304" s="1" t="s">
        <v>197</v>
      </c>
    </row>
    <row r="5305" spans="1:14" x14ac:dyDescent="0.3">
      <c r="A5305" s="1" t="s">
        <v>47</v>
      </c>
      <c r="B5305">
        <v>1185732</v>
      </c>
      <c r="C5305" s="2">
        <v>44628</v>
      </c>
      <c r="D5305" s="1" t="s">
        <v>54</v>
      </c>
      <c r="E5305" s="1" t="s">
        <v>59</v>
      </c>
      <c r="F5305" s="1" t="s">
        <v>60</v>
      </c>
      <c r="G5305" s="1" t="s">
        <v>18</v>
      </c>
      <c r="H5305">
        <v>40</v>
      </c>
      <c r="I5305">
        <v>125</v>
      </c>
      <c r="J5305">
        <v>50000</v>
      </c>
      <c r="K5305">
        <v>17500</v>
      </c>
      <c r="L5305" s="1">
        <v>32500</v>
      </c>
      <c r="M5305" s="1" t="s">
        <v>25</v>
      </c>
      <c r="N5305" s="1" t="s">
        <v>196</v>
      </c>
    </row>
    <row r="5306" spans="1:14" x14ac:dyDescent="0.3">
      <c r="A5306" s="1" t="s">
        <v>47</v>
      </c>
      <c r="B5306">
        <v>1185732</v>
      </c>
      <c r="C5306" s="2">
        <v>44628</v>
      </c>
      <c r="D5306" s="1" t="s">
        <v>54</v>
      </c>
      <c r="E5306" s="1" t="s">
        <v>59</v>
      </c>
      <c r="F5306" s="1" t="s">
        <v>60</v>
      </c>
      <c r="G5306" s="1" t="s">
        <v>20</v>
      </c>
      <c r="H5306">
        <v>30.000000000000004</v>
      </c>
      <c r="I5306">
        <v>225</v>
      </c>
      <c r="J5306">
        <v>67500.000000000015</v>
      </c>
      <c r="K5306">
        <v>27000.000000000007</v>
      </c>
      <c r="L5306" s="1">
        <v>40500.000000000007</v>
      </c>
      <c r="M5306" s="1" t="s">
        <v>25</v>
      </c>
      <c r="N5306" s="1" t="s">
        <v>197</v>
      </c>
    </row>
    <row r="5307" spans="1:14" x14ac:dyDescent="0.3">
      <c r="A5307" s="1" t="s">
        <v>47</v>
      </c>
      <c r="B5307">
        <v>1185732</v>
      </c>
      <c r="C5307" s="2">
        <v>44660</v>
      </c>
      <c r="D5307" s="1" t="s">
        <v>54</v>
      </c>
      <c r="E5307" s="1" t="s">
        <v>59</v>
      </c>
      <c r="F5307" s="1" t="s">
        <v>60</v>
      </c>
      <c r="G5307" s="1" t="s">
        <v>21</v>
      </c>
      <c r="H5307">
        <v>30.000000000000004</v>
      </c>
      <c r="I5307">
        <v>450</v>
      </c>
      <c r="J5307">
        <v>135000.00000000003</v>
      </c>
      <c r="K5307">
        <v>47250.000000000007</v>
      </c>
      <c r="L5307" s="1">
        <v>87750.000000000029</v>
      </c>
      <c r="M5307" s="1" t="s">
        <v>25</v>
      </c>
      <c r="N5307" s="1" t="s">
        <v>196</v>
      </c>
    </row>
    <row r="5308" spans="1:14" x14ac:dyDescent="0.3">
      <c r="A5308" s="1" t="s">
        <v>47</v>
      </c>
      <c r="B5308">
        <v>1185732</v>
      </c>
      <c r="C5308" s="2">
        <v>44660</v>
      </c>
      <c r="D5308" s="1" t="s">
        <v>54</v>
      </c>
      <c r="E5308" s="1" t="s">
        <v>59</v>
      </c>
      <c r="F5308" s="1" t="s">
        <v>60</v>
      </c>
      <c r="G5308" s="1" t="s">
        <v>22</v>
      </c>
      <c r="H5308">
        <v>30.000000000000004</v>
      </c>
      <c r="I5308">
        <v>150</v>
      </c>
      <c r="J5308">
        <v>45000.000000000007</v>
      </c>
      <c r="K5308">
        <v>13500.000000000002</v>
      </c>
      <c r="L5308" s="1">
        <v>31500.000000000007</v>
      </c>
      <c r="M5308" s="1" t="s">
        <v>25</v>
      </c>
      <c r="N5308" s="1" t="s">
        <v>196</v>
      </c>
    </row>
    <row r="5309" spans="1:14" x14ac:dyDescent="0.3">
      <c r="A5309" s="1" t="s">
        <v>47</v>
      </c>
      <c r="B5309">
        <v>1185732</v>
      </c>
      <c r="C5309" s="2">
        <v>44660</v>
      </c>
      <c r="D5309" s="1" t="s">
        <v>54</v>
      </c>
      <c r="E5309" s="1" t="s">
        <v>59</v>
      </c>
      <c r="F5309" s="1" t="s">
        <v>60</v>
      </c>
      <c r="G5309" s="1" t="s">
        <v>23</v>
      </c>
      <c r="H5309">
        <v>20.000000000000004</v>
      </c>
      <c r="I5309">
        <v>150</v>
      </c>
      <c r="J5309">
        <v>30000.000000000004</v>
      </c>
      <c r="K5309">
        <v>9000</v>
      </c>
      <c r="L5309" s="1">
        <v>21000.000000000004</v>
      </c>
      <c r="M5309" s="1" t="s">
        <v>25</v>
      </c>
      <c r="N5309" s="1" t="s">
        <v>197</v>
      </c>
    </row>
    <row r="5310" spans="1:14" x14ac:dyDescent="0.3">
      <c r="A5310" s="1" t="s">
        <v>47</v>
      </c>
      <c r="B5310">
        <v>1185732</v>
      </c>
      <c r="C5310" s="2">
        <v>44660</v>
      </c>
      <c r="D5310" s="1" t="s">
        <v>54</v>
      </c>
      <c r="E5310" s="1" t="s">
        <v>59</v>
      </c>
      <c r="F5310" s="1" t="s">
        <v>60</v>
      </c>
      <c r="G5310" s="1" t="s">
        <v>24</v>
      </c>
      <c r="H5310">
        <v>24.999999999999996</v>
      </c>
      <c r="I5310">
        <v>75</v>
      </c>
      <c r="J5310">
        <v>18749.999999999996</v>
      </c>
      <c r="K5310">
        <v>5624.9999999999991</v>
      </c>
      <c r="L5310" s="1">
        <v>13124.999999999996</v>
      </c>
      <c r="M5310" s="1" t="s">
        <v>25</v>
      </c>
      <c r="N5310" s="1" t="s">
        <v>197</v>
      </c>
    </row>
    <row r="5311" spans="1:14" x14ac:dyDescent="0.3">
      <c r="A5311" s="1" t="s">
        <v>47</v>
      </c>
      <c r="B5311">
        <v>1185732</v>
      </c>
      <c r="C5311" s="2">
        <v>44660</v>
      </c>
      <c r="D5311" s="1" t="s">
        <v>54</v>
      </c>
      <c r="E5311" s="1" t="s">
        <v>59</v>
      </c>
      <c r="F5311" s="1" t="s">
        <v>60</v>
      </c>
      <c r="G5311" s="1" t="s">
        <v>18</v>
      </c>
      <c r="H5311">
        <v>60</v>
      </c>
      <c r="I5311">
        <v>100</v>
      </c>
      <c r="J5311">
        <v>60000</v>
      </c>
      <c r="K5311">
        <v>21000</v>
      </c>
      <c r="L5311" s="1">
        <v>39000</v>
      </c>
      <c r="M5311" s="1" t="s">
        <v>28</v>
      </c>
      <c r="N5311" s="1" t="s">
        <v>196</v>
      </c>
    </row>
    <row r="5312" spans="1:14" x14ac:dyDescent="0.3">
      <c r="A5312" s="1" t="s">
        <v>47</v>
      </c>
      <c r="B5312">
        <v>1185732</v>
      </c>
      <c r="C5312" s="2">
        <v>44660</v>
      </c>
      <c r="D5312" s="1" t="s">
        <v>54</v>
      </c>
      <c r="E5312" s="1" t="s">
        <v>59</v>
      </c>
      <c r="F5312" s="1" t="s">
        <v>60</v>
      </c>
      <c r="G5312" s="1" t="s">
        <v>20</v>
      </c>
      <c r="H5312">
        <v>50</v>
      </c>
      <c r="I5312">
        <v>225</v>
      </c>
      <c r="J5312">
        <v>112500</v>
      </c>
      <c r="K5312">
        <v>45000</v>
      </c>
      <c r="L5312" s="1">
        <v>67500</v>
      </c>
      <c r="M5312" s="1" t="s">
        <v>28</v>
      </c>
      <c r="N5312" s="1" t="s">
        <v>197</v>
      </c>
    </row>
    <row r="5313" spans="1:14" x14ac:dyDescent="0.3">
      <c r="A5313" s="1" t="s">
        <v>47</v>
      </c>
      <c r="B5313">
        <v>1185732</v>
      </c>
      <c r="C5313" s="2">
        <v>44691</v>
      </c>
      <c r="D5313" s="1" t="s">
        <v>54</v>
      </c>
      <c r="E5313" s="1" t="s">
        <v>59</v>
      </c>
      <c r="F5313" s="1" t="s">
        <v>60</v>
      </c>
      <c r="G5313" s="1" t="s">
        <v>21</v>
      </c>
      <c r="H5313">
        <v>60</v>
      </c>
      <c r="I5313">
        <v>495</v>
      </c>
      <c r="J5313">
        <v>297000</v>
      </c>
      <c r="K5313">
        <v>103950</v>
      </c>
      <c r="L5313" s="1">
        <v>193050</v>
      </c>
      <c r="M5313" s="1" t="s">
        <v>28</v>
      </c>
      <c r="N5313" s="1" t="s">
        <v>196</v>
      </c>
    </row>
    <row r="5314" spans="1:14" x14ac:dyDescent="0.3">
      <c r="A5314" s="1" t="s">
        <v>47</v>
      </c>
      <c r="B5314">
        <v>1185732</v>
      </c>
      <c r="C5314" s="2">
        <v>44691</v>
      </c>
      <c r="D5314" s="1" t="s">
        <v>54</v>
      </c>
      <c r="E5314" s="1" t="s">
        <v>59</v>
      </c>
      <c r="F5314" s="1" t="s">
        <v>60</v>
      </c>
      <c r="G5314" s="1" t="s">
        <v>22</v>
      </c>
      <c r="H5314">
        <v>45</v>
      </c>
      <c r="I5314">
        <v>200</v>
      </c>
      <c r="J5314">
        <v>90000</v>
      </c>
      <c r="K5314">
        <v>27000</v>
      </c>
      <c r="L5314" s="1">
        <v>63000</v>
      </c>
      <c r="M5314" s="1" t="s">
        <v>28</v>
      </c>
      <c r="N5314" s="1" t="s">
        <v>196</v>
      </c>
    </row>
    <row r="5315" spans="1:14" x14ac:dyDescent="0.3">
      <c r="A5315" s="1" t="s">
        <v>47</v>
      </c>
      <c r="B5315">
        <v>1185732</v>
      </c>
      <c r="C5315" s="2">
        <v>44691</v>
      </c>
      <c r="D5315" s="1" t="s">
        <v>54</v>
      </c>
      <c r="E5315" s="1" t="s">
        <v>59</v>
      </c>
      <c r="F5315" s="1" t="s">
        <v>60</v>
      </c>
      <c r="G5315" s="1" t="s">
        <v>23</v>
      </c>
      <c r="H5315">
        <v>40</v>
      </c>
      <c r="I5315">
        <v>175</v>
      </c>
      <c r="J5315">
        <v>70000</v>
      </c>
      <c r="K5315">
        <v>21000</v>
      </c>
      <c r="L5315" s="1">
        <v>49000</v>
      </c>
      <c r="M5315" s="1" t="s">
        <v>28</v>
      </c>
      <c r="N5315" s="1" t="s">
        <v>197</v>
      </c>
    </row>
    <row r="5316" spans="1:14" x14ac:dyDescent="0.3">
      <c r="A5316" s="1" t="s">
        <v>47</v>
      </c>
      <c r="B5316">
        <v>1185732</v>
      </c>
      <c r="C5316" s="2">
        <v>44691</v>
      </c>
      <c r="D5316" s="1" t="s">
        <v>54</v>
      </c>
      <c r="E5316" s="1" t="s">
        <v>59</v>
      </c>
      <c r="F5316" s="1" t="s">
        <v>60</v>
      </c>
      <c r="G5316" s="1" t="s">
        <v>24</v>
      </c>
      <c r="H5316">
        <v>40</v>
      </c>
      <c r="I5316">
        <v>100</v>
      </c>
      <c r="J5316">
        <v>40000</v>
      </c>
      <c r="K5316">
        <v>12000</v>
      </c>
      <c r="L5316" s="1">
        <v>28000</v>
      </c>
      <c r="M5316" s="1" t="s">
        <v>28</v>
      </c>
      <c r="N5316" s="1" t="s">
        <v>197</v>
      </c>
    </row>
    <row r="5317" spans="1:14" x14ac:dyDescent="0.3">
      <c r="A5317" s="1" t="s">
        <v>47</v>
      </c>
      <c r="B5317">
        <v>1185732</v>
      </c>
      <c r="C5317" s="2">
        <v>44691</v>
      </c>
      <c r="D5317" s="1" t="s">
        <v>54</v>
      </c>
      <c r="E5317" s="1" t="s">
        <v>59</v>
      </c>
      <c r="F5317" s="1" t="s">
        <v>60</v>
      </c>
      <c r="G5317" s="1" t="s">
        <v>18</v>
      </c>
      <c r="H5317">
        <v>49.999999999999993</v>
      </c>
      <c r="I5317">
        <v>125</v>
      </c>
      <c r="J5317">
        <v>62499.999999999993</v>
      </c>
      <c r="K5317">
        <v>21874.999999999996</v>
      </c>
      <c r="L5317" s="1">
        <v>40625</v>
      </c>
      <c r="M5317" s="1" t="s">
        <v>28</v>
      </c>
      <c r="N5317" s="1" t="s">
        <v>196</v>
      </c>
    </row>
    <row r="5318" spans="1:14" x14ac:dyDescent="0.3">
      <c r="A5318" s="1" t="s">
        <v>47</v>
      </c>
      <c r="B5318">
        <v>1185732</v>
      </c>
      <c r="C5318" s="2">
        <v>44691</v>
      </c>
      <c r="D5318" s="1" t="s">
        <v>54</v>
      </c>
      <c r="E5318" s="1" t="s">
        <v>59</v>
      </c>
      <c r="F5318" s="1" t="s">
        <v>60</v>
      </c>
      <c r="G5318" s="1" t="s">
        <v>20</v>
      </c>
      <c r="H5318">
        <v>54.999999999999993</v>
      </c>
      <c r="I5318">
        <v>250</v>
      </c>
      <c r="J5318">
        <v>137499.99999999997</v>
      </c>
      <c r="K5318">
        <v>54999.999999999993</v>
      </c>
      <c r="L5318" s="1">
        <v>82499.999999999971</v>
      </c>
      <c r="M5318" s="1" t="s">
        <v>28</v>
      </c>
      <c r="N5318" s="1" t="s">
        <v>197</v>
      </c>
    </row>
    <row r="5319" spans="1:14" x14ac:dyDescent="0.3">
      <c r="A5319" s="1" t="s">
        <v>47</v>
      </c>
      <c r="B5319">
        <v>1185732</v>
      </c>
      <c r="C5319" s="2">
        <v>44721</v>
      </c>
      <c r="D5319" s="1" t="s">
        <v>54</v>
      </c>
      <c r="E5319" s="1" t="s">
        <v>59</v>
      </c>
      <c r="F5319" s="1" t="s">
        <v>60</v>
      </c>
      <c r="G5319" s="1" t="s">
        <v>21</v>
      </c>
      <c r="H5319">
        <v>40</v>
      </c>
      <c r="I5319">
        <v>500</v>
      </c>
      <c r="J5319">
        <v>200000</v>
      </c>
      <c r="K5319">
        <v>70000</v>
      </c>
      <c r="L5319" s="1">
        <v>130000</v>
      </c>
      <c r="M5319" s="1" t="s">
        <v>28</v>
      </c>
      <c r="N5319" s="1" t="s">
        <v>196</v>
      </c>
    </row>
    <row r="5320" spans="1:14" x14ac:dyDescent="0.3">
      <c r="A5320" s="1" t="s">
        <v>47</v>
      </c>
      <c r="B5320">
        <v>1185732</v>
      </c>
      <c r="C5320" s="2">
        <v>44721</v>
      </c>
      <c r="D5320" s="1" t="s">
        <v>54</v>
      </c>
      <c r="E5320" s="1" t="s">
        <v>59</v>
      </c>
      <c r="F5320" s="1" t="s">
        <v>60</v>
      </c>
      <c r="G5320" s="1" t="s">
        <v>22</v>
      </c>
      <c r="H5320">
        <v>35.000000000000007</v>
      </c>
      <c r="I5320">
        <v>250</v>
      </c>
      <c r="J5320">
        <v>87500.000000000015</v>
      </c>
      <c r="K5320">
        <v>26250.000000000004</v>
      </c>
      <c r="L5320" s="1">
        <v>61250.000000000015</v>
      </c>
      <c r="M5320" s="1" t="s">
        <v>28</v>
      </c>
      <c r="N5320" s="1" t="s">
        <v>196</v>
      </c>
    </row>
    <row r="5321" spans="1:14" x14ac:dyDescent="0.3">
      <c r="A5321" s="1" t="s">
        <v>47</v>
      </c>
      <c r="B5321">
        <v>1185732</v>
      </c>
      <c r="C5321" s="2">
        <v>44721</v>
      </c>
      <c r="D5321" s="1" t="s">
        <v>54</v>
      </c>
      <c r="E5321" s="1" t="s">
        <v>59</v>
      </c>
      <c r="F5321" s="1" t="s">
        <v>60</v>
      </c>
      <c r="G5321" s="1" t="s">
        <v>23</v>
      </c>
      <c r="H5321">
        <v>30.000000000000004</v>
      </c>
      <c r="I5321">
        <v>200</v>
      </c>
      <c r="J5321">
        <v>60000.000000000007</v>
      </c>
      <c r="K5321">
        <v>18000</v>
      </c>
      <c r="L5321" s="1">
        <v>42000.000000000007</v>
      </c>
      <c r="M5321" s="1" t="s">
        <v>28</v>
      </c>
      <c r="N5321" s="1" t="s">
        <v>197</v>
      </c>
    </row>
    <row r="5322" spans="1:14" x14ac:dyDescent="0.3">
      <c r="A5322" s="1" t="s">
        <v>47</v>
      </c>
      <c r="B5322">
        <v>1185732</v>
      </c>
      <c r="C5322" s="2">
        <v>44721</v>
      </c>
      <c r="D5322" s="1" t="s">
        <v>54</v>
      </c>
      <c r="E5322" s="1" t="s">
        <v>59</v>
      </c>
      <c r="F5322" s="1" t="s">
        <v>60</v>
      </c>
      <c r="G5322" s="1" t="s">
        <v>24</v>
      </c>
      <c r="H5322">
        <v>30.000000000000004</v>
      </c>
      <c r="I5322">
        <v>175</v>
      </c>
      <c r="J5322">
        <v>52500.000000000007</v>
      </c>
      <c r="K5322">
        <v>15750.000000000002</v>
      </c>
      <c r="L5322" s="1">
        <v>36750.000000000007</v>
      </c>
      <c r="M5322" s="1" t="s">
        <v>28</v>
      </c>
      <c r="N5322" s="1" t="s">
        <v>197</v>
      </c>
    </row>
    <row r="5323" spans="1:14" x14ac:dyDescent="0.3">
      <c r="A5323" s="1" t="s">
        <v>47</v>
      </c>
      <c r="B5323">
        <v>1185732</v>
      </c>
      <c r="C5323" s="2">
        <v>44721</v>
      </c>
      <c r="D5323" s="1" t="s">
        <v>54</v>
      </c>
      <c r="E5323" s="1" t="s">
        <v>59</v>
      </c>
      <c r="F5323" s="1" t="s">
        <v>60</v>
      </c>
      <c r="G5323" s="1" t="s">
        <v>18</v>
      </c>
      <c r="H5323">
        <v>40</v>
      </c>
      <c r="I5323">
        <v>175</v>
      </c>
      <c r="J5323">
        <v>70000</v>
      </c>
      <c r="K5323">
        <v>24500</v>
      </c>
      <c r="L5323" s="1">
        <v>45500</v>
      </c>
      <c r="M5323" s="1" t="s">
        <v>28</v>
      </c>
      <c r="N5323" s="1" t="s">
        <v>196</v>
      </c>
    </row>
    <row r="5324" spans="1:14" x14ac:dyDescent="0.3">
      <c r="A5324" s="1" t="s">
        <v>47</v>
      </c>
      <c r="B5324">
        <v>1185732</v>
      </c>
      <c r="C5324" s="2">
        <v>44721</v>
      </c>
      <c r="D5324" s="1" t="s">
        <v>54</v>
      </c>
      <c r="E5324" s="1" t="s">
        <v>59</v>
      </c>
      <c r="F5324" s="1" t="s">
        <v>60</v>
      </c>
      <c r="G5324" s="1" t="s">
        <v>20</v>
      </c>
      <c r="H5324">
        <v>55.000000000000007</v>
      </c>
      <c r="I5324">
        <v>325</v>
      </c>
      <c r="J5324">
        <v>178750.00000000003</v>
      </c>
      <c r="K5324">
        <v>71500.000000000015</v>
      </c>
      <c r="L5324" s="1">
        <v>107250.00000000001</v>
      </c>
      <c r="M5324" s="1" t="s">
        <v>28</v>
      </c>
      <c r="N5324" s="1" t="s">
        <v>197</v>
      </c>
    </row>
    <row r="5325" spans="1:14" x14ac:dyDescent="0.3">
      <c r="A5325" s="1" t="s">
        <v>47</v>
      </c>
      <c r="B5325">
        <v>1185732</v>
      </c>
      <c r="C5325" s="2">
        <v>44750</v>
      </c>
      <c r="D5325" s="1" t="s">
        <v>54</v>
      </c>
      <c r="E5325" s="1" t="s">
        <v>59</v>
      </c>
      <c r="F5325" s="1" t="s">
        <v>60</v>
      </c>
      <c r="G5325" s="1" t="s">
        <v>21</v>
      </c>
      <c r="H5325">
        <v>50</v>
      </c>
      <c r="I5325">
        <v>550</v>
      </c>
      <c r="J5325">
        <v>275000</v>
      </c>
      <c r="K5325">
        <v>96250</v>
      </c>
      <c r="L5325" s="1">
        <v>178750</v>
      </c>
      <c r="M5325" s="1" t="s">
        <v>28</v>
      </c>
      <c r="N5325" s="1" t="s">
        <v>196</v>
      </c>
    </row>
    <row r="5326" spans="1:14" x14ac:dyDescent="0.3">
      <c r="A5326" s="1" t="s">
        <v>47</v>
      </c>
      <c r="B5326">
        <v>1185732</v>
      </c>
      <c r="C5326" s="2">
        <v>44750</v>
      </c>
      <c r="D5326" s="1" t="s">
        <v>54</v>
      </c>
      <c r="E5326" s="1" t="s">
        <v>59</v>
      </c>
      <c r="F5326" s="1" t="s">
        <v>60</v>
      </c>
      <c r="G5326" s="1" t="s">
        <v>22</v>
      </c>
      <c r="H5326">
        <v>45.000000000000007</v>
      </c>
      <c r="I5326">
        <v>300</v>
      </c>
      <c r="J5326">
        <v>135000.00000000003</v>
      </c>
      <c r="K5326">
        <v>40500.000000000007</v>
      </c>
      <c r="L5326" s="1">
        <v>94500.000000000029</v>
      </c>
      <c r="M5326" s="1" t="s">
        <v>28</v>
      </c>
      <c r="N5326" s="1" t="s">
        <v>196</v>
      </c>
    </row>
    <row r="5327" spans="1:14" x14ac:dyDescent="0.3">
      <c r="A5327" s="1" t="s">
        <v>47</v>
      </c>
      <c r="B5327">
        <v>1185732</v>
      </c>
      <c r="C5327" s="2">
        <v>44750</v>
      </c>
      <c r="D5327" s="1" t="s">
        <v>54</v>
      </c>
      <c r="E5327" s="1" t="s">
        <v>59</v>
      </c>
      <c r="F5327" s="1" t="s">
        <v>60</v>
      </c>
      <c r="G5327" s="1" t="s">
        <v>23</v>
      </c>
      <c r="H5327">
        <v>40</v>
      </c>
      <c r="I5327">
        <v>225</v>
      </c>
      <c r="J5327">
        <v>90000</v>
      </c>
      <c r="K5327">
        <v>27000</v>
      </c>
      <c r="L5327" s="1">
        <v>63000</v>
      </c>
      <c r="M5327" s="1" t="s">
        <v>28</v>
      </c>
      <c r="N5327" s="1" t="s">
        <v>197</v>
      </c>
    </row>
    <row r="5328" spans="1:14" x14ac:dyDescent="0.3">
      <c r="A5328" s="1" t="s">
        <v>47</v>
      </c>
      <c r="B5328">
        <v>1185732</v>
      </c>
      <c r="C5328" s="2">
        <v>44750</v>
      </c>
      <c r="D5328" s="1" t="s">
        <v>54</v>
      </c>
      <c r="E5328" s="1" t="s">
        <v>59</v>
      </c>
      <c r="F5328" s="1" t="s">
        <v>60</v>
      </c>
      <c r="G5328" s="1" t="s">
        <v>24</v>
      </c>
      <c r="H5328">
        <v>40</v>
      </c>
      <c r="I5328">
        <v>175</v>
      </c>
      <c r="J5328">
        <v>70000</v>
      </c>
      <c r="K5328">
        <v>21000</v>
      </c>
      <c r="L5328" s="1">
        <v>49000</v>
      </c>
      <c r="M5328" s="1" t="s">
        <v>28</v>
      </c>
      <c r="N5328" s="1" t="s">
        <v>197</v>
      </c>
    </row>
    <row r="5329" spans="1:14" x14ac:dyDescent="0.3">
      <c r="A5329" s="1" t="s">
        <v>47</v>
      </c>
      <c r="B5329">
        <v>1185732</v>
      </c>
      <c r="C5329" s="2">
        <v>44750</v>
      </c>
      <c r="D5329" s="1" t="s">
        <v>54</v>
      </c>
      <c r="E5329" s="1" t="s">
        <v>59</v>
      </c>
      <c r="F5329" s="1" t="s">
        <v>60</v>
      </c>
      <c r="G5329" s="1" t="s">
        <v>18</v>
      </c>
      <c r="H5329">
        <v>50</v>
      </c>
      <c r="I5329">
        <v>200</v>
      </c>
      <c r="J5329">
        <v>100000</v>
      </c>
      <c r="K5329">
        <v>35000</v>
      </c>
      <c r="L5329" s="1">
        <v>65000</v>
      </c>
      <c r="M5329" s="1" t="s">
        <v>28</v>
      </c>
      <c r="N5329" s="1" t="s">
        <v>196</v>
      </c>
    </row>
    <row r="5330" spans="1:14" x14ac:dyDescent="0.3">
      <c r="A5330" s="1" t="s">
        <v>47</v>
      </c>
      <c r="B5330">
        <v>1185732</v>
      </c>
      <c r="C5330" s="2">
        <v>44750</v>
      </c>
      <c r="D5330" s="1" t="s">
        <v>54</v>
      </c>
      <c r="E5330" s="1" t="s">
        <v>59</v>
      </c>
      <c r="F5330" s="1" t="s">
        <v>60</v>
      </c>
      <c r="G5330" s="1" t="s">
        <v>20</v>
      </c>
      <c r="H5330">
        <v>55.000000000000007</v>
      </c>
      <c r="I5330">
        <v>375</v>
      </c>
      <c r="J5330">
        <v>206250.00000000003</v>
      </c>
      <c r="K5330">
        <v>82500.000000000015</v>
      </c>
      <c r="L5330" s="1">
        <v>123750.00000000001</v>
      </c>
      <c r="M5330" s="1" t="s">
        <v>28</v>
      </c>
      <c r="N5330" s="1" t="s">
        <v>197</v>
      </c>
    </row>
    <row r="5331" spans="1:14" x14ac:dyDescent="0.3">
      <c r="A5331" s="1" t="s">
        <v>47</v>
      </c>
      <c r="B5331">
        <v>1185732</v>
      </c>
      <c r="C5331" s="2">
        <v>44782</v>
      </c>
      <c r="D5331" s="1" t="s">
        <v>54</v>
      </c>
      <c r="E5331" s="1" t="s">
        <v>59</v>
      </c>
      <c r="F5331" s="1" t="s">
        <v>60</v>
      </c>
      <c r="G5331" s="1" t="s">
        <v>21</v>
      </c>
      <c r="H5331">
        <v>50</v>
      </c>
      <c r="I5331">
        <v>525</v>
      </c>
      <c r="J5331">
        <v>262500</v>
      </c>
      <c r="K5331">
        <v>91875</v>
      </c>
      <c r="L5331" s="1">
        <v>170625</v>
      </c>
      <c r="M5331" s="1" t="s">
        <v>28</v>
      </c>
      <c r="N5331" s="1" t="s">
        <v>196</v>
      </c>
    </row>
    <row r="5332" spans="1:14" x14ac:dyDescent="0.3">
      <c r="A5332" s="1" t="s">
        <v>47</v>
      </c>
      <c r="B5332">
        <v>1185732</v>
      </c>
      <c r="C5332" s="2">
        <v>44782</v>
      </c>
      <c r="D5332" s="1" t="s">
        <v>54</v>
      </c>
      <c r="E5332" s="1" t="s">
        <v>59</v>
      </c>
      <c r="F5332" s="1" t="s">
        <v>60</v>
      </c>
      <c r="G5332" s="1" t="s">
        <v>22</v>
      </c>
      <c r="H5332">
        <v>45.000000000000007</v>
      </c>
      <c r="I5332">
        <v>300</v>
      </c>
      <c r="J5332">
        <v>135000.00000000003</v>
      </c>
      <c r="K5332">
        <v>40500.000000000007</v>
      </c>
      <c r="L5332" s="1">
        <v>94500.000000000029</v>
      </c>
      <c r="M5332" s="1" t="s">
        <v>28</v>
      </c>
      <c r="N5332" s="1" t="s">
        <v>196</v>
      </c>
    </row>
    <row r="5333" spans="1:14" x14ac:dyDescent="0.3">
      <c r="A5333" s="1" t="s">
        <v>47</v>
      </c>
      <c r="B5333">
        <v>1185732</v>
      </c>
      <c r="C5333" s="2">
        <v>44782</v>
      </c>
      <c r="D5333" s="1" t="s">
        <v>54</v>
      </c>
      <c r="E5333" s="1" t="s">
        <v>59</v>
      </c>
      <c r="F5333" s="1" t="s">
        <v>60</v>
      </c>
      <c r="G5333" s="1" t="s">
        <v>23</v>
      </c>
      <c r="H5333">
        <v>40</v>
      </c>
      <c r="I5333">
        <v>225</v>
      </c>
      <c r="J5333">
        <v>90000</v>
      </c>
      <c r="K5333">
        <v>27000</v>
      </c>
      <c r="L5333" s="1">
        <v>63000</v>
      </c>
      <c r="M5333" s="1" t="s">
        <v>28</v>
      </c>
      <c r="N5333" s="1" t="s">
        <v>197</v>
      </c>
    </row>
    <row r="5334" spans="1:14" x14ac:dyDescent="0.3">
      <c r="A5334" s="1" t="s">
        <v>47</v>
      </c>
      <c r="B5334">
        <v>1185732</v>
      </c>
      <c r="C5334" s="2">
        <v>44782</v>
      </c>
      <c r="D5334" s="1" t="s">
        <v>54</v>
      </c>
      <c r="E5334" s="1" t="s">
        <v>59</v>
      </c>
      <c r="F5334" s="1" t="s">
        <v>60</v>
      </c>
      <c r="G5334" s="1" t="s">
        <v>24</v>
      </c>
      <c r="H5334">
        <v>40</v>
      </c>
      <c r="I5334">
        <v>200</v>
      </c>
      <c r="J5334">
        <v>80000</v>
      </c>
      <c r="K5334">
        <v>24000</v>
      </c>
      <c r="L5334" s="1">
        <v>56000</v>
      </c>
      <c r="M5334" s="1" t="s">
        <v>28</v>
      </c>
      <c r="N5334" s="1" t="s">
        <v>197</v>
      </c>
    </row>
    <row r="5335" spans="1:14" x14ac:dyDescent="0.3">
      <c r="A5335" s="1" t="s">
        <v>47</v>
      </c>
      <c r="B5335">
        <v>1185732</v>
      </c>
      <c r="C5335" s="2">
        <v>44782</v>
      </c>
      <c r="D5335" s="1" t="s">
        <v>54</v>
      </c>
      <c r="E5335" s="1" t="s">
        <v>59</v>
      </c>
      <c r="F5335" s="1" t="s">
        <v>60</v>
      </c>
      <c r="G5335" s="1" t="s">
        <v>18</v>
      </c>
      <c r="H5335">
        <v>50</v>
      </c>
      <c r="I5335">
        <v>175</v>
      </c>
      <c r="J5335">
        <v>87500</v>
      </c>
      <c r="K5335">
        <v>30624.999999999996</v>
      </c>
      <c r="L5335" s="1">
        <v>56875</v>
      </c>
      <c r="M5335" s="1" t="s">
        <v>28</v>
      </c>
      <c r="N5335" s="1" t="s">
        <v>196</v>
      </c>
    </row>
    <row r="5336" spans="1:14" x14ac:dyDescent="0.3">
      <c r="A5336" s="1" t="s">
        <v>47</v>
      </c>
      <c r="B5336">
        <v>1185732</v>
      </c>
      <c r="C5336" s="2">
        <v>44782</v>
      </c>
      <c r="D5336" s="1" t="s">
        <v>54</v>
      </c>
      <c r="E5336" s="1" t="s">
        <v>59</v>
      </c>
      <c r="F5336" s="1" t="s">
        <v>60</v>
      </c>
      <c r="G5336" s="1" t="s">
        <v>20</v>
      </c>
      <c r="H5336">
        <v>55.000000000000007</v>
      </c>
      <c r="I5336">
        <v>350</v>
      </c>
      <c r="J5336">
        <v>192500.00000000003</v>
      </c>
      <c r="K5336">
        <v>77000.000000000015</v>
      </c>
      <c r="L5336" s="1">
        <v>115500.00000000001</v>
      </c>
      <c r="M5336" s="1" t="s">
        <v>28</v>
      </c>
      <c r="N5336" s="1" t="s">
        <v>197</v>
      </c>
    </row>
    <row r="5337" spans="1:14" x14ac:dyDescent="0.3">
      <c r="A5337" s="1" t="s">
        <v>47</v>
      </c>
      <c r="B5337">
        <v>1185732</v>
      </c>
      <c r="C5337" s="2">
        <v>44814</v>
      </c>
      <c r="D5337" s="1" t="s">
        <v>54</v>
      </c>
      <c r="E5337" s="1" t="s">
        <v>59</v>
      </c>
      <c r="F5337" s="1" t="s">
        <v>60</v>
      </c>
      <c r="G5337" s="1" t="s">
        <v>21</v>
      </c>
      <c r="H5337">
        <v>40</v>
      </c>
      <c r="I5337">
        <v>475</v>
      </c>
      <c r="J5337">
        <v>190000</v>
      </c>
      <c r="K5337">
        <v>66500</v>
      </c>
      <c r="L5337" s="1">
        <v>123500</v>
      </c>
      <c r="M5337" s="1" t="s">
        <v>28</v>
      </c>
      <c r="N5337" s="1" t="s">
        <v>196</v>
      </c>
    </row>
    <row r="5338" spans="1:14" x14ac:dyDescent="0.3">
      <c r="A5338" s="1" t="s">
        <v>47</v>
      </c>
      <c r="B5338">
        <v>1185732</v>
      </c>
      <c r="C5338" s="2">
        <v>44814</v>
      </c>
      <c r="D5338" s="1" t="s">
        <v>54</v>
      </c>
      <c r="E5338" s="1" t="s">
        <v>59</v>
      </c>
      <c r="F5338" s="1" t="s">
        <v>60</v>
      </c>
      <c r="G5338" s="1" t="s">
        <v>22</v>
      </c>
      <c r="H5338">
        <v>35.000000000000007</v>
      </c>
      <c r="I5338">
        <v>275</v>
      </c>
      <c r="J5338">
        <v>96250.000000000015</v>
      </c>
      <c r="K5338">
        <v>28875.000000000004</v>
      </c>
      <c r="L5338" s="1">
        <v>67375.000000000015</v>
      </c>
      <c r="M5338" s="1" t="s">
        <v>28</v>
      </c>
      <c r="N5338" s="1" t="s">
        <v>196</v>
      </c>
    </row>
    <row r="5339" spans="1:14" x14ac:dyDescent="0.3">
      <c r="A5339" s="1" t="s">
        <v>47</v>
      </c>
      <c r="B5339">
        <v>1185732</v>
      </c>
      <c r="C5339" s="2">
        <v>44814</v>
      </c>
      <c r="D5339" s="1" t="s">
        <v>54</v>
      </c>
      <c r="E5339" s="1" t="s">
        <v>59</v>
      </c>
      <c r="F5339" s="1" t="s">
        <v>60</v>
      </c>
      <c r="G5339" s="1" t="s">
        <v>23</v>
      </c>
      <c r="H5339">
        <v>30.000000000000004</v>
      </c>
      <c r="I5339">
        <v>175</v>
      </c>
      <c r="J5339">
        <v>52500.000000000007</v>
      </c>
      <c r="K5339">
        <v>15750.000000000002</v>
      </c>
      <c r="L5339" s="1">
        <v>36750.000000000007</v>
      </c>
      <c r="M5339" s="1" t="s">
        <v>28</v>
      </c>
      <c r="N5339" s="1" t="s">
        <v>197</v>
      </c>
    </row>
    <row r="5340" spans="1:14" x14ac:dyDescent="0.3">
      <c r="A5340" s="1" t="s">
        <v>47</v>
      </c>
      <c r="B5340">
        <v>1185732</v>
      </c>
      <c r="C5340" s="2">
        <v>44814</v>
      </c>
      <c r="D5340" s="1" t="s">
        <v>54</v>
      </c>
      <c r="E5340" s="1" t="s">
        <v>59</v>
      </c>
      <c r="F5340" s="1" t="s">
        <v>60</v>
      </c>
      <c r="G5340" s="1" t="s">
        <v>24</v>
      </c>
      <c r="H5340">
        <v>30.000000000000004</v>
      </c>
      <c r="I5340">
        <v>150</v>
      </c>
      <c r="J5340">
        <v>45000.000000000007</v>
      </c>
      <c r="K5340">
        <v>13500.000000000002</v>
      </c>
      <c r="L5340" s="1">
        <v>31500.000000000007</v>
      </c>
      <c r="M5340" s="1" t="s">
        <v>28</v>
      </c>
      <c r="N5340" s="1" t="s">
        <v>197</v>
      </c>
    </row>
    <row r="5341" spans="1:14" x14ac:dyDescent="0.3">
      <c r="A5341" s="1" t="s">
        <v>47</v>
      </c>
      <c r="B5341">
        <v>1185732</v>
      </c>
      <c r="C5341" s="2">
        <v>44814</v>
      </c>
      <c r="D5341" s="1" t="s">
        <v>54</v>
      </c>
      <c r="E5341" s="1" t="s">
        <v>59</v>
      </c>
      <c r="F5341" s="1" t="s">
        <v>60</v>
      </c>
      <c r="G5341" s="1" t="s">
        <v>18</v>
      </c>
      <c r="H5341">
        <v>40</v>
      </c>
      <c r="I5341">
        <v>150</v>
      </c>
      <c r="J5341">
        <v>60000</v>
      </c>
      <c r="K5341">
        <v>21000</v>
      </c>
      <c r="L5341" s="1">
        <v>39000</v>
      </c>
      <c r="M5341" s="1" t="s">
        <v>28</v>
      </c>
      <c r="N5341" s="1" t="s">
        <v>196</v>
      </c>
    </row>
    <row r="5342" spans="1:14" x14ac:dyDescent="0.3">
      <c r="A5342" s="1" t="s">
        <v>47</v>
      </c>
      <c r="B5342">
        <v>1185732</v>
      </c>
      <c r="C5342" s="2">
        <v>44814</v>
      </c>
      <c r="D5342" s="1" t="s">
        <v>54</v>
      </c>
      <c r="E5342" s="1" t="s">
        <v>59</v>
      </c>
      <c r="F5342" s="1" t="s">
        <v>60</v>
      </c>
      <c r="G5342" s="1" t="s">
        <v>20</v>
      </c>
      <c r="H5342">
        <v>45</v>
      </c>
      <c r="I5342">
        <v>225</v>
      </c>
      <c r="J5342">
        <v>101250</v>
      </c>
      <c r="K5342">
        <v>40500</v>
      </c>
      <c r="L5342" s="1">
        <v>60750</v>
      </c>
      <c r="M5342" s="1" t="s">
        <v>28</v>
      </c>
      <c r="N5342" s="1" t="s">
        <v>197</v>
      </c>
    </row>
    <row r="5343" spans="1:14" x14ac:dyDescent="0.3">
      <c r="A5343" s="1" t="s">
        <v>47</v>
      </c>
      <c r="B5343">
        <v>1185732</v>
      </c>
      <c r="C5343" s="2">
        <v>44843</v>
      </c>
      <c r="D5343" s="1" t="s">
        <v>54</v>
      </c>
      <c r="E5343" s="1" t="s">
        <v>59</v>
      </c>
      <c r="F5343" s="1" t="s">
        <v>60</v>
      </c>
      <c r="G5343" s="1" t="s">
        <v>21</v>
      </c>
      <c r="H5343">
        <v>49.999999999999993</v>
      </c>
      <c r="I5343">
        <v>400</v>
      </c>
      <c r="J5343">
        <v>199999.99999999997</v>
      </c>
      <c r="K5343">
        <v>69999.999999999985</v>
      </c>
      <c r="L5343" s="1">
        <v>129999.99999999999</v>
      </c>
      <c r="M5343" s="1" t="s">
        <v>28</v>
      </c>
      <c r="N5343" s="1" t="s">
        <v>196</v>
      </c>
    </row>
    <row r="5344" spans="1:14" x14ac:dyDescent="0.3">
      <c r="A5344" s="1" t="s">
        <v>47</v>
      </c>
      <c r="B5344">
        <v>1185732</v>
      </c>
      <c r="C5344" s="2">
        <v>44843</v>
      </c>
      <c r="D5344" s="1" t="s">
        <v>54</v>
      </c>
      <c r="E5344" s="1" t="s">
        <v>59</v>
      </c>
      <c r="F5344" s="1" t="s">
        <v>60</v>
      </c>
      <c r="G5344" s="1" t="s">
        <v>22</v>
      </c>
      <c r="H5344">
        <v>40</v>
      </c>
      <c r="I5344">
        <v>250</v>
      </c>
      <c r="J5344">
        <v>100000</v>
      </c>
      <c r="K5344">
        <v>30000</v>
      </c>
      <c r="L5344" s="1">
        <v>70000</v>
      </c>
      <c r="M5344" s="1" t="s">
        <v>28</v>
      </c>
      <c r="N5344" s="1" t="s">
        <v>196</v>
      </c>
    </row>
    <row r="5345" spans="1:14" x14ac:dyDescent="0.3">
      <c r="A5345" s="1" t="s">
        <v>47</v>
      </c>
      <c r="B5345">
        <v>1185732</v>
      </c>
      <c r="C5345" s="2">
        <v>44843</v>
      </c>
      <c r="D5345" s="1" t="s">
        <v>54</v>
      </c>
      <c r="E5345" s="1" t="s">
        <v>59</v>
      </c>
      <c r="F5345" s="1" t="s">
        <v>60</v>
      </c>
      <c r="G5345" s="1" t="s">
        <v>23</v>
      </c>
      <c r="H5345">
        <v>40</v>
      </c>
      <c r="I5345">
        <v>150</v>
      </c>
      <c r="J5345">
        <v>60000</v>
      </c>
      <c r="K5345">
        <v>18000</v>
      </c>
      <c r="L5345" s="1">
        <v>42000</v>
      </c>
      <c r="M5345" s="1" t="s">
        <v>28</v>
      </c>
      <c r="N5345" s="1" t="s">
        <v>197</v>
      </c>
    </row>
    <row r="5346" spans="1:14" x14ac:dyDescent="0.3">
      <c r="A5346" s="1" t="s">
        <v>47</v>
      </c>
      <c r="B5346">
        <v>1185732</v>
      </c>
      <c r="C5346" s="2">
        <v>44843</v>
      </c>
      <c r="D5346" s="1" t="s">
        <v>54</v>
      </c>
      <c r="E5346" s="1" t="s">
        <v>59</v>
      </c>
      <c r="F5346" s="1" t="s">
        <v>60</v>
      </c>
      <c r="G5346" s="1" t="s">
        <v>24</v>
      </c>
      <c r="H5346">
        <v>40</v>
      </c>
      <c r="I5346">
        <v>125</v>
      </c>
      <c r="J5346">
        <v>50000</v>
      </c>
      <c r="K5346">
        <v>15000</v>
      </c>
      <c r="L5346" s="1">
        <v>35000</v>
      </c>
      <c r="M5346" s="1" t="s">
        <v>28</v>
      </c>
      <c r="N5346" s="1" t="s">
        <v>197</v>
      </c>
    </row>
    <row r="5347" spans="1:14" x14ac:dyDescent="0.3">
      <c r="A5347" s="1" t="s">
        <v>47</v>
      </c>
      <c r="B5347">
        <v>1185732</v>
      </c>
      <c r="C5347" s="2">
        <v>44843</v>
      </c>
      <c r="D5347" s="1" t="s">
        <v>54</v>
      </c>
      <c r="E5347" s="1" t="s">
        <v>59</v>
      </c>
      <c r="F5347" s="1" t="s">
        <v>60</v>
      </c>
      <c r="G5347" s="1" t="s">
        <v>18</v>
      </c>
      <c r="H5347">
        <v>49.999999999999993</v>
      </c>
      <c r="I5347">
        <v>125</v>
      </c>
      <c r="J5347">
        <v>62499.999999999993</v>
      </c>
      <c r="K5347">
        <v>21874.999999999996</v>
      </c>
      <c r="L5347" s="1">
        <v>40625</v>
      </c>
      <c r="M5347" s="1" t="s">
        <v>28</v>
      </c>
      <c r="N5347" s="1" t="s">
        <v>196</v>
      </c>
    </row>
    <row r="5348" spans="1:14" x14ac:dyDescent="0.3">
      <c r="A5348" s="1" t="s">
        <v>47</v>
      </c>
      <c r="B5348">
        <v>1185732</v>
      </c>
      <c r="C5348" s="2">
        <v>44601</v>
      </c>
      <c r="D5348" s="1" t="s">
        <v>54</v>
      </c>
      <c r="E5348" s="1" t="s">
        <v>59</v>
      </c>
      <c r="F5348" s="1" t="s">
        <v>60</v>
      </c>
      <c r="G5348" s="1" t="s">
        <v>24</v>
      </c>
      <c r="H5348">
        <v>29</v>
      </c>
      <c r="I5348">
        <v>30</v>
      </c>
      <c r="J5348">
        <v>870</v>
      </c>
      <c r="K5348">
        <v>391.49999999999994</v>
      </c>
      <c r="L5348" s="1">
        <v>478.50000000000006</v>
      </c>
      <c r="M5348" s="1" t="s">
        <v>25</v>
      </c>
      <c r="N5348" s="1" t="s">
        <v>197</v>
      </c>
    </row>
    <row r="5349" spans="1:14" x14ac:dyDescent="0.3">
      <c r="A5349" s="1" t="s">
        <v>47</v>
      </c>
      <c r="B5349">
        <v>1185732</v>
      </c>
      <c r="C5349" s="2">
        <v>44601</v>
      </c>
      <c r="D5349" s="1" t="s">
        <v>54</v>
      </c>
      <c r="E5349" s="1" t="s">
        <v>59</v>
      </c>
      <c r="F5349" s="1" t="s">
        <v>60</v>
      </c>
      <c r="G5349" s="1" t="s">
        <v>18</v>
      </c>
      <c r="H5349">
        <v>42</v>
      </c>
      <c r="I5349">
        <v>51</v>
      </c>
      <c r="J5349">
        <v>2142</v>
      </c>
      <c r="K5349">
        <v>1049.58</v>
      </c>
      <c r="L5349" s="1">
        <v>1092.42</v>
      </c>
      <c r="M5349" s="1" t="s">
        <v>25</v>
      </c>
      <c r="N5349" s="1" t="s">
        <v>196</v>
      </c>
    </row>
    <row r="5350" spans="1:14" x14ac:dyDescent="0.3">
      <c r="A5350" s="1" t="s">
        <v>47</v>
      </c>
      <c r="B5350">
        <v>1185732</v>
      </c>
      <c r="C5350" s="2">
        <v>44601</v>
      </c>
      <c r="D5350" s="1" t="s">
        <v>54</v>
      </c>
      <c r="E5350" s="1" t="s">
        <v>59</v>
      </c>
      <c r="F5350" s="1" t="s">
        <v>60</v>
      </c>
      <c r="G5350" s="1" t="s">
        <v>20</v>
      </c>
      <c r="H5350">
        <v>23</v>
      </c>
      <c r="I5350">
        <v>69</v>
      </c>
      <c r="J5350">
        <v>1587</v>
      </c>
      <c r="K5350">
        <v>809.37</v>
      </c>
      <c r="L5350" s="1">
        <v>777.63</v>
      </c>
      <c r="M5350" s="1" t="s">
        <v>25</v>
      </c>
      <c r="N5350" s="1" t="s">
        <v>197</v>
      </c>
    </row>
    <row r="5351" spans="1:14" x14ac:dyDescent="0.3">
      <c r="A5351" s="1" t="s">
        <v>47</v>
      </c>
      <c r="B5351">
        <v>1185732</v>
      </c>
      <c r="C5351" s="2">
        <v>44628</v>
      </c>
      <c r="D5351" s="1" t="s">
        <v>54</v>
      </c>
      <c r="E5351" s="1" t="s">
        <v>59</v>
      </c>
      <c r="F5351" s="1" t="s">
        <v>60</v>
      </c>
      <c r="G5351" s="1" t="s">
        <v>21</v>
      </c>
      <c r="H5351">
        <v>29</v>
      </c>
      <c r="I5351">
        <v>134</v>
      </c>
      <c r="J5351">
        <v>3886</v>
      </c>
      <c r="K5351">
        <v>1826.4199999999998</v>
      </c>
      <c r="L5351" s="1">
        <v>2059.58</v>
      </c>
      <c r="M5351" s="1" t="s">
        <v>25</v>
      </c>
      <c r="N5351" s="1" t="s">
        <v>196</v>
      </c>
    </row>
    <row r="5352" spans="1:14" x14ac:dyDescent="0.3">
      <c r="A5352" s="1" t="s">
        <v>47</v>
      </c>
      <c r="B5352">
        <v>1185732</v>
      </c>
      <c r="C5352" s="2">
        <v>44628</v>
      </c>
      <c r="D5352" s="1" t="s">
        <v>54</v>
      </c>
      <c r="E5352" s="1" t="s">
        <v>59</v>
      </c>
      <c r="F5352" s="1" t="s">
        <v>60</v>
      </c>
      <c r="G5352" s="1" t="s">
        <v>22</v>
      </c>
      <c r="H5352">
        <v>27</v>
      </c>
      <c r="I5352">
        <v>58</v>
      </c>
      <c r="J5352">
        <v>1566</v>
      </c>
      <c r="K5352">
        <v>657.72</v>
      </c>
      <c r="L5352" s="1">
        <v>908.28</v>
      </c>
      <c r="M5352" s="1" t="s">
        <v>25</v>
      </c>
      <c r="N5352" s="1" t="s">
        <v>196</v>
      </c>
    </row>
    <row r="5353" spans="1:14" x14ac:dyDescent="0.3">
      <c r="A5353" s="1" t="s">
        <v>47</v>
      </c>
      <c r="B5353">
        <v>1185732</v>
      </c>
      <c r="C5353" s="2">
        <v>44628</v>
      </c>
      <c r="D5353" s="1" t="s">
        <v>54</v>
      </c>
      <c r="E5353" s="1" t="s">
        <v>59</v>
      </c>
      <c r="F5353" s="1" t="s">
        <v>60</v>
      </c>
      <c r="G5353" s="1" t="s">
        <v>23</v>
      </c>
      <c r="H5353">
        <v>19</v>
      </c>
      <c r="I5353">
        <v>56</v>
      </c>
      <c r="J5353">
        <v>1064</v>
      </c>
      <c r="K5353">
        <v>446.88</v>
      </c>
      <c r="L5353" s="1">
        <v>617.12</v>
      </c>
      <c r="M5353" s="1" t="s">
        <v>25</v>
      </c>
      <c r="N5353" s="1" t="s">
        <v>197</v>
      </c>
    </row>
    <row r="5354" spans="1:14" x14ac:dyDescent="0.3">
      <c r="A5354" s="1" t="s">
        <v>47</v>
      </c>
      <c r="B5354">
        <v>1185732</v>
      </c>
      <c r="C5354" s="2">
        <v>44628</v>
      </c>
      <c r="D5354" s="1" t="s">
        <v>54</v>
      </c>
      <c r="E5354" s="1" t="s">
        <v>59</v>
      </c>
      <c r="F5354" s="1" t="s">
        <v>60</v>
      </c>
      <c r="G5354" s="1" t="s">
        <v>24</v>
      </c>
      <c r="H5354">
        <v>25</v>
      </c>
      <c r="I5354">
        <v>22</v>
      </c>
      <c r="J5354">
        <v>550</v>
      </c>
      <c r="K5354">
        <v>231</v>
      </c>
      <c r="L5354" s="1">
        <v>319</v>
      </c>
      <c r="M5354" s="1" t="s">
        <v>25</v>
      </c>
      <c r="N5354" s="1" t="s">
        <v>197</v>
      </c>
    </row>
    <row r="5355" spans="1:14" x14ac:dyDescent="0.3">
      <c r="A5355" s="1" t="s">
        <v>47</v>
      </c>
      <c r="B5355">
        <v>1185732</v>
      </c>
      <c r="C5355" s="2">
        <v>44628</v>
      </c>
      <c r="D5355" s="1" t="s">
        <v>54</v>
      </c>
      <c r="E5355" s="1" t="s">
        <v>59</v>
      </c>
      <c r="F5355" s="1" t="s">
        <v>60</v>
      </c>
      <c r="G5355" s="1" t="s">
        <v>18</v>
      </c>
      <c r="H5355">
        <v>36</v>
      </c>
      <c r="I5355">
        <v>36</v>
      </c>
      <c r="J5355">
        <v>1296</v>
      </c>
      <c r="K5355">
        <v>648</v>
      </c>
      <c r="L5355" s="1">
        <v>648</v>
      </c>
      <c r="M5355" s="1" t="s">
        <v>25</v>
      </c>
      <c r="N5355" s="1" t="s">
        <v>196</v>
      </c>
    </row>
    <row r="5356" spans="1:14" x14ac:dyDescent="0.3">
      <c r="A5356" s="1" t="s">
        <v>47</v>
      </c>
      <c r="B5356">
        <v>1185732</v>
      </c>
      <c r="C5356" s="2">
        <v>44628</v>
      </c>
      <c r="D5356" s="1" t="s">
        <v>54</v>
      </c>
      <c r="E5356" s="1" t="s">
        <v>59</v>
      </c>
      <c r="F5356" s="1" t="s">
        <v>60</v>
      </c>
      <c r="G5356" s="1" t="s">
        <v>20</v>
      </c>
      <c r="H5356">
        <v>28</v>
      </c>
      <c r="I5356">
        <v>63</v>
      </c>
      <c r="J5356">
        <v>1764</v>
      </c>
      <c r="K5356">
        <v>917.28000000000009</v>
      </c>
      <c r="L5356" s="1">
        <v>846.71999999999991</v>
      </c>
      <c r="M5356" s="1" t="s">
        <v>25</v>
      </c>
      <c r="N5356" s="1" t="s">
        <v>197</v>
      </c>
    </row>
    <row r="5357" spans="1:14" x14ac:dyDescent="0.3">
      <c r="A5357" s="1" t="s">
        <v>47</v>
      </c>
      <c r="B5357">
        <v>1185732</v>
      </c>
      <c r="C5357" s="2">
        <v>44660</v>
      </c>
      <c r="D5357" s="1" t="s">
        <v>54</v>
      </c>
      <c r="E5357" s="1" t="s">
        <v>59</v>
      </c>
      <c r="F5357" s="1" t="s">
        <v>60</v>
      </c>
      <c r="G5357" s="1" t="s">
        <v>21</v>
      </c>
      <c r="H5357">
        <v>28</v>
      </c>
      <c r="I5357">
        <v>113</v>
      </c>
      <c r="J5357">
        <v>3164</v>
      </c>
      <c r="K5357">
        <v>1550.36</v>
      </c>
      <c r="L5357" s="1">
        <v>1613.64</v>
      </c>
      <c r="M5357" s="1" t="s">
        <v>25</v>
      </c>
      <c r="N5357" s="1" t="s">
        <v>196</v>
      </c>
    </row>
    <row r="5358" spans="1:14" x14ac:dyDescent="0.3">
      <c r="A5358" s="1" t="s">
        <v>47</v>
      </c>
      <c r="B5358">
        <v>1185732</v>
      </c>
      <c r="C5358" s="2">
        <v>44660</v>
      </c>
      <c r="D5358" s="1" t="s">
        <v>54</v>
      </c>
      <c r="E5358" s="1" t="s">
        <v>59</v>
      </c>
      <c r="F5358" s="1" t="s">
        <v>60</v>
      </c>
      <c r="G5358" s="1" t="s">
        <v>22</v>
      </c>
      <c r="H5358">
        <v>28</v>
      </c>
      <c r="I5358">
        <v>44</v>
      </c>
      <c r="J5358">
        <v>1232</v>
      </c>
      <c r="K5358">
        <v>529.76</v>
      </c>
      <c r="L5358" s="1">
        <v>702.24</v>
      </c>
      <c r="M5358" s="1" t="s">
        <v>25</v>
      </c>
      <c r="N5358" s="1" t="s">
        <v>196</v>
      </c>
    </row>
    <row r="5359" spans="1:14" x14ac:dyDescent="0.3">
      <c r="A5359" s="1" t="s">
        <v>47</v>
      </c>
      <c r="B5359">
        <v>1185732</v>
      </c>
      <c r="C5359" s="2">
        <v>44660</v>
      </c>
      <c r="D5359" s="1" t="s">
        <v>54</v>
      </c>
      <c r="E5359" s="1" t="s">
        <v>59</v>
      </c>
      <c r="F5359" s="1" t="s">
        <v>60</v>
      </c>
      <c r="G5359" s="1" t="s">
        <v>23</v>
      </c>
      <c r="H5359">
        <v>19</v>
      </c>
      <c r="I5359">
        <v>41</v>
      </c>
      <c r="J5359">
        <v>779</v>
      </c>
      <c r="K5359">
        <v>327.18</v>
      </c>
      <c r="L5359" s="1">
        <v>451.82</v>
      </c>
      <c r="M5359" s="1" t="s">
        <v>25</v>
      </c>
      <c r="N5359" s="1" t="s">
        <v>197</v>
      </c>
    </row>
    <row r="5360" spans="1:14" x14ac:dyDescent="0.3">
      <c r="A5360" s="1" t="s">
        <v>47</v>
      </c>
      <c r="B5360">
        <v>1185732</v>
      </c>
      <c r="C5360" s="2">
        <v>44660</v>
      </c>
      <c r="D5360" s="1" t="s">
        <v>54</v>
      </c>
      <c r="E5360" s="1" t="s">
        <v>59</v>
      </c>
      <c r="F5360" s="1" t="s">
        <v>60</v>
      </c>
      <c r="G5360" s="1" t="s">
        <v>24</v>
      </c>
      <c r="H5360">
        <v>24</v>
      </c>
      <c r="I5360">
        <v>22</v>
      </c>
      <c r="J5360">
        <v>528</v>
      </c>
      <c r="K5360">
        <v>227.04</v>
      </c>
      <c r="L5360" s="1">
        <v>300.96000000000004</v>
      </c>
      <c r="M5360" s="1" t="s">
        <v>25</v>
      </c>
      <c r="N5360" s="1" t="s">
        <v>197</v>
      </c>
    </row>
    <row r="5361" spans="1:14" x14ac:dyDescent="0.3">
      <c r="A5361" s="1" t="s">
        <v>47</v>
      </c>
      <c r="B5361">
        <v>1185732</v>
      </c>
      <c r="C5361" s="2">
        <v>44660</v>
      </c>
      <c r="D5361" s="1" t="s">
        <v>54</v>
      </c>
      <c r="E5361" s="1" t="s">
        <v>59</v>
      </c>
      <c r="F5361" s="1" t="s">
        <v>60</v>
      </c>
      <c r="G5361" s="1" t="s">
        <v>18</v>
      </c>
      <c r="H5361">
        <v>58</v>
      </c>
      <c r="I5361">
        <v>30</v>
      </c>
      <c r="J5361">
        <v>1740</v>
      </c>
      <c r="K5361">
        <v>835.19999999999993</v>
      </c>
      <c r="L5361" s="1">
        <v>904.80000000000007</v>
      </c>
      <c r="M5361" s="1" t="s">
        <v>25</v>
      </c>
      <c r="N5361" s="1" t="s">
        <v>196</v>
      </c>
    </row>
    <row r="5362" spans="1:14" x14ac:dyDescent="0.3">
      <c r="A5362" s="1" t="s">
        <v>47</v>
      </c>
      <c r="B5362">
        <v>1185732</v>
      </c>
      <c r="C5362" s="2">
        <v>44660</v>
      </c>
      <c r="D5362" s="1" t="s">
        <v>54</v>
      </c>
      <c r="E5362" s="1" t="s">
        <v>59</v>
      </c>
      <c r="F5362" s="1" t="s">
        <v>60</v>
      </c>
      <c r="G5362" s="1" t="s">
        <v>20</v>
      </c>
      <c r="H5362">
        <v>49</v>
      </c>
      <c r="I5362">
        <v>68</v>
      </c>
      <c r="J5362">
        <v>3332</v>
      </c>
      <c r="K5362">
        <v>1765.96</v>
      </c>
      <c r="L5362" s="1">
        <v>1566.04</v>
      </c>
      <c r="M5362" s="1" t="s">
        <v>25</v>
      </c>
      <c r="N5362" s="1" t="s">
        <v>197</v>
      </c>
    </row>
    <row r="5363" spans="1:14" x14ac:dyDescent="0.3">
      <c r="A5363" s="1" t="s">
        <v>47</v>
      </c>
      <c r="B5363">
        <v>1185732</v>
      </c>
      <c r="C5363" s="2">
        <v>44691</v>
      </c>
      <c r="D5363" s="1" t="s">
        <v>54</v>
      </c>
      <c r="E5363" s="1" t="s">
        <v>59</v>
      </c>
      <c r="F5363" s="1" t="s">
        <v>60</v>
      </c>
      <c r="G5363" s="1" t="s">
        <v>21</v>
      </c>
      <c r="H5363">
        <v>55</v>
      </c>
      <c r="I5363">
        <v>129</v>
      </c>
      <c r="J5363">
        <v>7095</v>
      </c>
      <c r="K5363">
        <v>3405.6</v>
      </c>
      <c r="L5363" s="1">
        <v>3689.4</v>
      </c>
      <c r="M5363" s="1" t="s">
        <v>25</v>
      </c>
      <c r="N5363" s="1" t="s">
        <v>196</v>
      </c>
    </row>
    <row r="5364" spans="1:14" x14ac:dyDescent="0.3">
      <c r="A5364" s="1" t="s">
        <v>47</v>
      </c>
      <c r="B5364">
        <v>1185732</v>
      </c>
      <c r="C5364" s="2">
        <v>44691</v>
      </c>
      <c r="D5364" s="1" t="s">
        <v>54</v>
      </c>
      <c r="E5364" s="1" t="s">
        <v>59</v>
      </c>
      <c r="F5364" s="1" t="s">
        <v>60</v>
      </c>
      <c r="G5364" s="1" t="s">
        <v>22</v>
      </c>
      <c r="H5364">
        <v>41</v>
      </c>
      <c r="I5364">
        <v>54</v>
      </c>
      <c r="J5364">
        <v>2214</v>
      </c>
      <c r="K5364">
        <v>974.16</v>
      </c>
      <c r="L5364" s="1">
        <v>1239.8400000000001</v>
      </c>
      <c r="M5364" s="1" t="s">
        <v>25</v>
      </c>
      <c r="N5364" s="1" t="s">
        <v>196</v>
      </c>
    </row>
    <row r="5365" spans="1:14" x14ac:dyDescent="0.3">
      <c r="A5365" s="1" t="s">
        <v>47</v>
      </c>
      <c r="B5365">
        <v>1185732</v>
      </c>
      <c r="C5365" s="2">
        <v>44691</v>
      </c>
      <c r="D5365" s="1" t="s">
        <v>54</v>
      </c>
      <c r="E5365" s="1" t="s">
        <v>59</v>
      </c>
      <c r="F5365" s="1" t="s">
        <v>60</v>
      </c>
      <c r="G5365" s="1" t="s">
        <v>23</v>
      </c>
      <c r="H5365">
        <v>37</v>
      </c>
      <c r="I5365">
        <v>51</v>
      </c>
      <c r="J5365">
        <v>1887</v>
      </c>
      <c r="K5365">
        <v>811.41</v>
      </c>
      <c r="L5365" s="1">
        <v>1075.5900000000001</v>
      </c>
      <c r="M5365" s="1" t="s">
        <v>25</v>
      </c>
      <c r="N5365" s="1" t="s">
        <v>197</v>
      </c>
    </row>
    <row r="5366" spans="1:14" x14ac:dyDescent="0.3">
      <c r="A5366" s="1" t="s">
        <v>47</v>
      </c>
      <c r="B5366">
        <v>1185732</v>
      </c>
      <c r="C5366" s="2">
        <v>44691</v>
      </c>
      <c r="D5366" s="1" t="s">
        <v>54</v>
      </c>
      <c r="E5366" s="1" t="s">
        <v>59</v>
      </c>
      <c r="F5366" s="1" t="s">
        <v>60</v>
      </c>
      <c r="G5366" s="1" t="s">
        <v>24</v>
      </c>
      <c r="H5366">
        <v>36</v>
      </c>
      <c r="I5366">
        <v>26</v>
      </c>
      <c r="J5366">
        <v>936</v>
      </c>
      <c r="K5366">
        <v>411.84</v>
      </c>
      <c r="L5366" s="1">
        <v>524.16000000000008</v>
      </c>
      <c r="M5366" s="1" t="s">
        <v>25</v>
      </c>
      <c r="N5366" s="1" t="s">
        <v>197</v>
      </c>
    </row>
    <row r="5367" spans="1:14" x14ac:dyDescent="0.3">
      <c r="A5367" s="1" t="s">
        <v>47</v>
      </c>
      <c r="B5367">
        <v>1185732</v>
      </c>
      <c r="C5367" s="2">
        <v>44691</v>
      </c>
      <c r="D5367" s="1" t="s">
        <v>54</v>
      </c>
      <c r="E5367" s="1" t="s">
        <v>59</v>
      </c>
      <c r="F5367" s="1" t="s">
        <v>60</v>
      </c>
      <c r="G5367" s="1" t="s">
        <v>18</v>
      </c>
      <c r="H5367">
        <v>46</v>
      </c>
      <c r="I5367">
        <v>31</v>
      </c>
      <c r="J5367">
        <v>1426</v>
      </c>
      <c r="K5367">
        <v>684.48</v>
      </c>
      <c r="L5367" s="1">
        <v>741.52</v>
      </c>
      <c r="M5367" s="1" t="s">
        <v>25</v>
      </c>
      <c r="N5367" s="1" t="s">
        <v>196</v>
      </c>
    </row>
    <row r="5368" spans="1:14" x14ac:dyDescent="0.3">
      <c r="A5368" s="1" t="s">
        <v>47</v>
      </c>
      <c r="B5368">
        <v>1185732</v>
      </c>
      <c r="C5368" s="2">
        <v>44691</v>
      </c>
      <c r="D5368" s="1" t="s">
        <v>54</v>
      </c>
      <c r="E5368" s="1" t="s">
        <v>59</v>
      </c>
      <c r="F5368" s="1" t="s">
        <v>60</v>
      </c>
      <c r="G5368" s="1" t="s">
        <v>20</v>
      </c>
      <c r="H5368">
        <v>52</v>
      </c>
      <c r="I5368">
        <v>75</v>
      </c>
      <c r="J5368">
        <v>3900</v>
      </c>
      <c r="K5368">
        <v>1989</v>
      </c>
      <c r="L5368" s="1">
        <v>1911</v>
      </c>
      <c r="M5368" s="1" t="s">
        <v>25</v>
      </c>
      <c r="N5368" s="1" t="s">
        <v>197</v>
      </c>
    </row>
    <row r="5369" spans="1:14" x14ac:dyDescent="0.3">
      <c r="A5369" s="1" t="s">
        <v>47</v>
      </c>
      <c r="B5369">
        <v>1185732</v>
      </c>
      <c r="C5369" s="2">
        <v>44721</v>
      </c>
      <c r="D5369" s="1" t="s">
        <v>54</v>
      </c>
      <c r="E5369" s="1" t="s">
        <v>59</v>
      </c>
      <c r="F5369" s="1" t="s">
        <v>60</v>
      </c>
      <c r="G5369" s="1" t="s">
        <v>21</v>
      </c>
      <c r="H5369">
        <v>36</v>
      </c>
      <c r="I5369">
        <v>125</v>
      </c>
      <c r="J5369">
        <v>4500</v>
      </c>
      <c r="K5369">
        <v>2024.9999999999998</v>
      </c>
      <c r="L5369" s="1">
        <v>2475</v>
      </c>
      <c r="M5369" s="1" t="s">
        <v>25</v>
      </c>
      <c r="N5369" s="1" t="s">
        <v>196</v>
      </c>
    </row>
    <row r="5370" spans="1:14" x14ac:dyDescent="0.3">
      <c r="A5370" s="1" t="s">
        <v>47</v>
      </c>
      <c r="B5370">
        <v>1185732</v>
      </c>
      <c r="C5370" s="2">
        <v>44721</v>
      </c>
      <c r="D5370" s="1" t="s">
        <v>54</v>
      </c>
      <c r="E5370" s="1" t="s">
        <v>59</v>
      </c>
      <c r="F5370" s="1" t="s">
        <v>60</v>
      </c>
      <c r="G5370" s="1" t="s">
        <v>22</v>
      </c>
      <c r="H5370">
        <v>32</v>
      </c>
      <c r="I5370">
        <v>65</v>
      </c>
      <c r="J5370">
        <v>2080</v>
      </c>
      <c r="K5370">
        <v>894.4</v>
      </c>
      <c r="L5370" s="1">
        <v>1185.5999999999999</v>
      </c>
      <c r="M5370" s="1" t="s">
        <v>25</v>
      </c>
      <c r="N5370" s="1" t="s">
        <v>196</v>
      </c>
    </row>
    <row r="5371" spans="1:14" x14ac:dyDescent="0.3">
      <c r="A5371" s="1" t="s">
        <v>47</v>
      </c>
      <c r="B5371">
        <v>1185732</v>
      </c>
      <c r="C5371" s="2">
        <v>44721</v>
      </c>
      <c r="D5371" s="1" t="s">
        <v>54</v>
      </c>
      <c r="E5371" s="1" t="s">
        <v>59</v>
      </c>
      <c r="F5371" s="1" t="s">
        <v>60</v>
      </c>
      <c r="G5371" s="1" t="s">
        <v>23</v>
      </c>
      <c r="H5371">
        <v>27</v>
      </c>
      <c r="I5371">
        <v>60</v>
      </c>
      <c r="J5371">
        <v>1620</v>
      </c>
      <c r="K5371">
        <v>648</v>
      </c>
      <c r="L5371" s="1">
        <v>972</v>
      </c>
      <c r="M5371" s="1" t="s">
        <v>25</v>
      </c>
      <c r="N5371" s="1" t="s">
        <v>197</v>
      </c>
    </row>
    <row r="5372" spans="1:14" x14ac:dyDescent="0.3">
      <c r="A5372" s="1" t="s">
        <v>47</v>
      </c>
      <c r="B5372">
        <v>1185732</v>
      </c>
      <c r="C5372" s="2">
        <v>44721</v>
      </c>
      <c r="D5372" s="1" t="s">
        <v>54</v>
      </c>
      <c r="E5372" s="1" t="s">
        <v>59</v>
      </c>
      <c r="F5372" s="1" t="s">
        <v>60</v>
      </c>
      <c r="G5372" s="1" t="s">
        <v>24</v>
      </c>
      <c r="H5372">
        <v>29</v>
      </c>
      <c r="I5372">
        <v>51</v>
      </c>
      <c r="J5372">
        <v>1479</v>
      </c>
      <c r="K5372">
        <v>621.17999999999995</v>
      </c>
      <c r="L5372" s="1">
        <v>857.82</v>
      </c>
      <c r="M5372" s="1" t="s">
        <v>25</v>
      </c>
      <c r="N5372" s="1" t="s">
        <v>197</v>
      </c>
    </row>
    <row r="5373" spans="1:14" x14ac:dyDescent="0.3">
      <c r="A5373" s="1" t="s">
        <v>47</v>
      </c>
      <c r="B5373">
        <v>1185732</v>
      </c>
      <c r="C5373" s="2">
        <v>44721</v>
      </c>
      <c r="D5373" s="1" t="s">
        <v>54</v>
      </c>
      <c r="E5373" s="1" t="s">
        <v>59</v>
      </c>
      <c r="F5373" s="1" t="s">
        <v>60</v>
      </c>
      <c r="G5373" s="1" t="s">
        <v>18</v>
      </c>
      <c r="H5373">
        <v>38</v>
      </c>
      <c r="I5373">
        <v>47</v>
      </c>
      <c r="J5373">
        <v>1786</v>
      </c>
      <c r="K5373">
        <v>821.56</v>
      </c>
      <c r="L5373" s="1">
        <v>964.44</v>
      </c>
      <c r="M5373" s="1" t="s">
        <v>25</v>
      </c>
      <c r="N5373" s="1" t="s">
        <v>196</v>
      </c>
    </row>
    <row r="5374" spans="1:14" x14ac:dyDescent="0.3">
      <c r="A5374" s="1" t="s">
        <v>47</v>
      </c>
      <c r="B5374">
        <v>1185732</v>
      </c>
      <c r="C5374" s="2">
        <v>44721</v>
      </c>
      <c r="D5374" s="1" t="s">
        <v>54</v>
      </c>
      <c r="E5374" s="1" t="s">
        <v>59</v>
      </c>
      <c r="F5374" s="1" t="s">
        <v>60</v>
      </c>
      <c r="G5374" s="1" t="s">
        <v>20</v>
      </c>
      <c r="H5374">
        <v>51</v>
      </c>
      <c r="I5374">
        <v>91</v>
      </c>
      <c r="J5374">
        <v>4641</v>
      </c>
      <c r="K5374">
        <v>2506.1400000000003</v>
      </c>
      <c r="L5374" s="1">
        <v>2134.8599999999997</v>
      </c>
      <c r="M5374" s="1" t="s">
        <v>25</v>
      </c>
      <c r="N5374" s="1" t="s">
        <v>197</v>
      </c>
    </row>
    <row r="5375" spans="1:14" x14ac:dyDescent="0.3">
      <c r="A5375" s="1" t="s">
        <v>47</v>
      </c>
      <c r="B5375">
        <v>1185732</v>
      </c>
      <c r="C5375" s="2">
        <v>44750</v>
      </c>
      <c r="D5375" s="1" t="s">
        <v>54</v>
      </c>
      <c r="E5375" s="1" t="s">
        <v>59</v>
      </c>
      <c r="F5375" s="1" t="s">
        <v>60</v>
      </c>
      <c r="G5375" s="1" t="s">
        <v>21</v>
      </c>
      <c r="H5375">
        <v>48</v>
      </c>
      <c r="I5375">
        <v>160</v>
      </c>
      <c r="J5375">
        <v>7680</v>
      </c>
      <c r="K5375">
        <v>3763.2</v>
      </c>
      <c r="L5375" s="1">
        <v>3916.8</v>
      </c>
      <c r="M5375" s="1" t="s">
        <v>25</v>
      </c>
      <c r="N5375" s="1" t="s">
        <v>196</v>
      </c>
    </row>
    <row r="5376" spans="1:14" x14ac:dyDescent="0.3">
      <c r="A5376" s="1" t="s">
        <v>47</v>
      </c>
      <c r="B5376">
        <v>1185732</v>
      </c>
      <c r="C5376" s="2">
        <v>44750</v>
      </c>
      <c r="D5376" s="1" t="s">
        <v>54</v>
      </c>
      <c r="E5376" s="1" t="s">
        <v>59</v>
      </c>
      <c r="F5376" s="1" t="s">
        <v>60</v>
      </c>
      <c r="G5376" s="1" t="s">
        <v>22</v>
      </c>
      <c r="H5376">
        <v>44</v>
      </c>
      <c r="I5376">
        <v>84</v>
      </c>
      <c r="J5376">
        <v>3696</v>
      </c>
      <c r="K5376">
        <v>1589.28</v>
      </c>
      <c r="L5376" s="1">
        <v>2106.7200000000003</v>
      </c>
      <c r="M5376" s="1" t="s">
        <v>25</v>
      </c>
      <c r="N5376" s="1" t="s">
        <v>196</v>
      </c>
    </row>
    <row r="5377" spans="1:14" x14ac:dyDescent="0.3">
      <c r="A5377" s="1" t="s">
        <v>47</v>
      </c>
      <c r="B5377">
        <v>1185732</v>
      </c>
      <c r="C5377" s="2">
        <v>44750</v>
      </c>
      <c r="D5377" s="1" t="s">
        <v>54</v>
      </c>
      <c r="E5377" s="1" t="s">
        <v>59</v>
      </c>
      <c r="F5377" s="1" t="s">
        <v>60</v>
      </c>
      <c r="G5377" s="1" t="s">
        <v>23</v>
      </c>
      <c r="H5377">
        <v>37</v>
      </c>
      <c r="I5377">
        <v>59</v>
      </c>
      <c r="J5377">
        <v>2183</v>
      </c>
      <c r="K5377">
        <v>873.2</v>
      </c>
      <c r="L5377" s="1">
        <v>1309.8</v>
      </c>
      <c r="M5377" s="1" t="s">
        <v>25</v>
      </c>
      <c r="N5377" s="1" t="s">
        <v>197</v>
      </c>
    </row>
    <row r="5378" spans="1:14" x14ac:dyDescent="0.3">
      <c r="A5378" s="1" t="s">
        <v>47</v>
      </c>
      <c r="B5378">
        <v>1185732</v>
      </c>
      <c r="C5378" s="2">
        <v>44750</v>
      </c>
      <c r="D5378" s="1" t="s">
        <v>54</v>
      </c>
      <c r="E5378" s="1" t="s">
        <v>59</v>
      </c>
      <c r="F5378" s="1" t="s">
        <v>60</v>
      </c>
      <c r="G5378" s="1" t="s">
        <v>24</v>
      </c>
      <c r="H5378">
        <v>38</v>
      </c>
      <c r="I5378">
        <v>53</v>
      </c>
      <c r="J5378">
        <v>2014</v>
      </c>
      <c r="K5378">
        <v>866.02</v>
      </c>
      <c r="L5378" s="1">
        <v>1147.98</v>
      </c>
      <c r="M5378" s="1" t="s">
        <v>25</v>
      </c>
      <c r="N5378" s="1" t="s">
        <v>197</v>
      </c>
    </row>
    <row r="5379" spans="1:14" x14ac:dyDescent="0.3">
      <c r="A5379" s="1" t="s">
        <v>47</v>
      </c>
      <c r="B5379">
        <v>1185732</v>
      </c>
      <c r="C5379" s="2">
        <v>44750</v>
      </c>
      <c r="D5379" s="1" t="s">
        <v>54</v>
      </c>
      <c r="E5379" s="1" t="s">
        <v>59</v>
      </c>
      <c r="F5379" s="1" t="s">
        <v>60</v>
      </c>
      <c r="G5379" s="1" t="s">
        <v>18</v>
      </c>
      <c r="H5379">
        <v>49</v>
      </c>
      <c r="I5379">
        <v>60</v>
      </c>
      <c r="J5379">
        <v>2940</v>
      </c>
      <c r="K5379">
        <v>1352.3999999999999</v>
      </c>
      <c r="L5379" s="1">
        <v>1587.6000000000001</v>
      </c>
      <c r="M5379" s="1" t="s">
        <v>25</v>
      </c>
      <c r="N5379" s="1" t="s">
        <v>196</v>
      </c>
    </row>
    <row r="5380" spans="1:14" x14ac:dyDescent="0.3">
      <c r="A5380" s="1" t="s">
        <v>47</v>
      </c>
      <c r="B5380">
        <v>1185732</v>
      </c>
      <c r="C5380" s="2">
        <v>44750</v>
      </c>
      <c r="D5380" s="1" t="s">
        <v>54</v>
      </c>
      <c r="E5380" s="1" t="s">
        <v>59</v>
      </c>
      <c r="F5380" s="1" t="s">
        <v>60</v>
      </c>
      <c r="G5380" s="1" t="s">
        <v>20</v>
      </c>
      <c r="H5380">
        <v>54</v>
      </c>
      <c r="I5380">
        <v>98</v>
      </c>
      <c r="J5380">
        <v>5292</v>
      </c>
      <c r="K5380">
        <v>2857.6800000000003</v>
      </c>
      <c r="L5380" s="1">
        <v>2434.3199999999997</v>
      </c>
      <c r="M5380" s="1" t="s">
        <v>25</v>
      </c>
      <c r="N5380" s="1" t="s">
        <v>197</v>
      </c>
    </row>
    <row r="5381" spans="1:14" x14ac:dyDescent="0.3">
      <c r="A5381" s="1" t="s">
        <v>47</v>
      </c>
      <c r="B5381">
        <v>1185732</v>
      </c>
      <c r="C5381" s="2">
        <v>44782</v>
      </c>
      <c r="D5381" s="1" t="s">
        <v>54</v>
      </c>
      <c r="E5381" s="1" t="s">
        <v>59</v>
      </c>
      <c r="F5381" s="1" t="s">
        <v>60</v>
      </c>
      <c r="G5381" s="1" t="s">
        <v>21</v>
      </c>
      <c r="H5381">
        <v>46</v>
      </c>
      <c r="I5381">
        <v>147</v>
      </c>
      <c r="J5381">
        <v>6762</v>
      </c>
      <c r="K5381">
        <v>3313.38</v>
      </c>
      <c r="L5381" s="1">
        <v>3448.62</v>
      </c>
      <c r="M5381" s="1" t="s">
        <v>25</v>
      </c>
      <c r="N5381" s="1" t="s">
        <v>196</v>
      </c>
    </row>
    <row r="5382" spans="1:14" x14ac:dyDescent="0.3">
      <c r="A5382" s="1" t="s">
        <v>47</v>
      </c>
      <c r="B5382">
        <v>1185732</v>
      </c>
      <c r="C5382" s="2">
        <v>44782</v>
      </c>
      <c r="D5382" s="1" t="s">
        <v>54</v>
      </c>
      <c r="E5382" s="1" t="s">
        <v>59</v>
      </c>
      <c r="F5382" s="1" t="s">
        <v>60</v>
      </c>
      <c r="G5382" s="1" t="s">
        <v>22</v>
      </c>
      <c r="H5382">
        <v>42</v>
      </c>
      <c r="I5382">
        <v>90</v>
      </c>
      <c r="J5382">
        <v>3780</v>
      </c>
      <c r="K5382">
        <v>1512</v>
      </c>
      <c r="L5382" s="1">
        <v>2268</v>
      </c>
      <c r="M5382" s="1" t="s">
        <v>25</v>
      </c>
      <c r="N5382" s="1" t="s">
        <v>196</v>
      </c>
    </row>
    <row r="5383" spans="1:14" x14ac:dyDescent="0.3">
      <c r="A5383" s="1" t="s">
        <v>47</v>
      </c>
      <c r="B5383">
        <v>1185732</v>
      </c>
      <c r="C5383" s="2">
        <v>44782</v>
      </c>
      <c r="D5383" s="1" t="s">
        <v>54</v>
      </c>
      <c r="E5383" s="1" t="s">
        <v>59</v>
      </c>
      <c r="F5383" s="1" t="s">
        <v>60</v>
      </c>
      <c r="G5383" s="1" t="s">
        <v>23</v>
      </c>
      <c r="H5383">
        <v>37</v>
      </c>
      <c r="I5383">
        <v>63</v>
      </c>
      <c r="J5383">
        <v>2331</v>
      </c>
      <c r="K5383">
        <v>955.70999999999992</v>
      </c>
      <c r="L5383" s="1">
        <v>1375.29</v>
      </c>
      <c r="M5383" s="1" t="s">
        <v>25</v>
      </c>
      <c r="N5383" s="1" t="s">
        <v>197</v>
      </c>
    </row>
    <row r="5384" spans="1:14" x14ac:dyDescent="0.3">
      <c r="A5384" s="1" t="s">
        <v>47</v>
      </c>
      <c r="B5384">
        <v>1185732</v>
      </c>
      <c r="C5384" s="2">
        <v>44782</v>
      </c>
      <c r="D5384" s="1" t="s">
        <v>54</v>
      </c>
      <c r="E5384" s="1" t="s">
        <v>59</v>
      </c>
      <c r="F5384" s="1" t="s">
        <v>60</v>
      </c>
      <c r="G5384" s="1" t="s">
        <v>24</v>
      </c>
      <c r="H5384">
        <v>38</v>
      </c>
      <c r="I5384">
        <v>52</v>
      </c>
      <c r="J5384">
        <v>1976</v>
      </c>
      <c r="K5384">
        <v>810.16</v>
      </c>
      <c r="L5384" s="1">
        <v>1165.8400000000001</v>
      </c>
      <c r="M5384" s="1" t="s">
        <v>25</v>
      </c>
      <c r="N5384" s="1" t="s">
        <v>197</v>
      </c>
    </row>
    <row r="5385" spans="1:14" x14ac:dyDescent="0.3">
      <c r="A5385" s="1" t="s">
        <v>47</v>
      </c>
      <c r="B5385">
        <v>1185732</v>
      </c>
      <c r="C5385" s="2">
        <v>44782</v>
      </c>
      <c r="D5385" s="1" t="s">
        <v>54</v>
      </c>
      <c r="E5385" s="1" t="s">
        <v>59</v>
      </c>
      <c r="F5385" s="1" t="s">
        <v>60</v>
      </c>
      <c r="G5385" s="1" t="s">
        <v>18</v>
      </c>
      <c r="H5385">
        <v>46</v>
      </c>
      <c r="I5385">
        <v>44</v>
      </c>
      <c r="J5385">
        <v>2024</v>
      </c>
      <c r="K5385">
        <v>931.04</v>
      </c>
      <c r="L5385" s="1">
        <v>1092.96</v>
      </c>
      <c r="M5385" s="1" t="s">
        <v>25</v>
      </c>
      <c r="N5385" s="1" t="s">
        <v>196</v>
      </c>
    </row>
    <row r="5386" spans="1:14" x14ac:dyDescent="0.3">
      <c r="A5386" s="1" t="s">
        <v>47</v>
      </c>
      <c r="B5386">
        <v>1185732</v>
      </c>
      <c r="C5386" s="2">
        <v>44782</v>
      </c>
      <c r="D5386" s="1" t="s">
        <v>54</v>
      </c>
      <c r="E5386" s="1" t="s">
        <v>59</v>
      </c>
      <c r="F5386" s="1" t="s">
        <v>60</v>
      </c>
      <c r="G5386" s="1" t="s">
        <v>20</v>
      </c>
      <c r="H5386">
        <v>54</v>
      </c>
      <c r="I5386">
        <v>95</v>
      </c>
      <c r="J5386">
        <v>5130</v>
      </c>
      <c r="K5386">
        <v>2718.9</v>
      </c>
      <c r="L5386" s="1">
        <v>2411.1</v>
      </c>
      <c r="M5386" s="1" t="s">
        <v>25</v>
      </c>
      <c r="N5386" s="1" t="s">
        <v>197</v>
      </c>
    </row>
    <row r="5387" spans="1:14" x14ac:dyDescent="0.3">
      <c r="A5387" s="1" t="s">
        <v>47</v>
      </c>
      <c r="B5387">
        <v>1185732</v>
      </c>
      <c r="C5387" s="2">
        <v>44814</v>
      </c>
      <c r="D5387" s="1" t="s">
        <v>54</v>
      </c>
      <c r="E5387" s="1" t="s">
        <v>59</v>
      </c>
      <c r="F5387" s="1" t="s">
        <v>60</v>
      </c>
      <c r="G5387" s="1" t="s">
        <v>21</v>
      </c>
      <c r="H5387">
        <v>36</v>
      </c>
      <c r="I5387">
        <v>133</v>
      </c>
      <c r="J5387">
        <v>4788</v>
      </c>
      <c r="K5387">
        <v>2394</v>
      </c>
      <c r="L5387" s="1">
        <v>2394</v>
      </c>
      <c r="M5387" s="1" t="s">
        <v>25</v>
      </c>
      <c r="N5387" s="1" t="s">
        <v>196</v>
      </c>
    </row>
    <row r="5388" spans="1:14" x14ac:dyDescent="0.3">
      <c r="A5388" s="1" t="s">
        <v>47</v>
      </c>
      <c r="B5388">
        <v>1185732</v>
      </c>
      <c r="C5388" s="2">
        <v>44814</v>
      </c>
      <c r="D5388" s="1" t="s">
        <v>54</v>
      </c>
      <c r="E5388" s="1" t="s">
        <v>59</v>
      </c>
      <c r="F5388" s="1" t="s">
        <v>60</v>
      </c>
      <c r="G5388" s="1" t="s">
        <v>22</v>
      </c>
      <c r="H5388">
        <v>34</v>
      </c>
      <c r="I5388">
        <v>72</v>
      </c>
      <c r="J5388">
        <v>2448</v>
      </c>
      <c r="K5388">
        <v>1052.6399999999999</v>
      </c>
      <c r="L5388" s="1">
        <v>1395.3600000000001</v>
      </c>
      <c r="M5388" s="1" t="s">
        <v>25</v>
      </c>
      <c r="N5388" s="1" t="s">
        <v>196</v>
      </c>
    </row>
    <row r="5389" spans="1:14" x14ac:dyDescent="0.3">
      <c r="A5389" s="1" t="s">
        <v>47</v>
      </c>
      <c r="B5389">
        <v>1185732</v>
      </c>
      <c r="C5389" s="2">
        <v>44814</v>
      </c>
      <c r="D5389" s="1" t="s">
        <v>54</v>
      </c>
      <c r="E5389" s="1" t="s">
        <v>59</v>
      </c>
      <c r="F5389" s="1" t="s">
        <v>60</v>
      </c>
      <c r="G5389" s="1" t="s">
        <v>23</v>
      </c>
      <c r="H5389">
        <v>27</v>
      </c>
      <c r="I5389">
        <v>51</v>
      </c>
      <c r="J5389">
        <v>1377</v>
      </c>
      <c r="K5389">
        <v>605.88</v>
      </c>
      <c r="L5389" s="1">
        <v>771.12</v>
      </c>
      <c r="M5389" s="1" t="s">
        <v>25</v>
      </c>
      <c r="N5389" s="1" t="s">
        <v>197</v>
      </c>
    </row>
    <row r="5390" spans="1:14" x14ac:dyDescent="0.3">
      <c r="A5390" s="1" t="s">
        <v>47</v>
      </c>
      <c r="B5390">
        <v>1185732</v>
      </c>
      <c r="C5390" s="2">
        <v>44814</v>
      </c>
      <c r="D5390" s="1" t="s">
        <v>54</v>
      </c>
      <c r="E5390" s="1" t="s">
        <v>59</v>
      </c>
      <c r="F5390" s="1" t="s">
        <v>60</v>
      </c>
      <c r="G5390" s="1" t="s">
        <v>24</v>
      </c>
      <c r="H5390">
        <v>28</v>
      </c>
      <c r="I5390">
        <v>44</v>
      </c>
      <c r="J5390">
        <v>1232</v>
      </c>
      <c r="K5390">
        <v>505.11999999999995</v>
      </c>
      <c r="L5390" s="1">
        <v>726.88000000000011</v>
      </c>
      <c r="M5390" s="1" t="s">
        <v>25</v>
      </c>
      <c r="N5390" s="1" t="s">
        <v>197</v>
      </c>
    </row>
    <row r="5391" spans="1:14" x14ac:dyDescent="0.3">
      <c r="A5391" s="1" t="s">
        <v>47</v>
      </c>
      <c r="B5391">
        <v>1185732</v>
      </c>
      <c r="C5391" s="2">
        <v>44814</v>
      </c>
      <c r="D5391" s="1" t="s">
        <v>54</v>
      </c>
      <c r="E5391" s="1" t="s">
        <v>59</v>
      </c>
      <c r="F5391" s="1" t="s">
        <v>60</v>
      </c>
      <c r="G5391" s="1" t="s">
        <v>18</v>
      </c>
      <c r="H5391">
        <v>36</v>
      </c>
      <c r="I5391">
        <v>42</v>
      </c>
      <c r="J5391">
        <v>1512</v>
      </c>
      <c r="K5391">
        <v>740.88</v>
      </c>
      <c r="L5391" s="1">
        <v>771.12</v>
      </c>
      <c r="M5391" s="1" t="s">
        <v>25</v>
      </c>
      <c r="N5391" s="1" t="s">
        <v>196</v>
      </c>
    </row>
    <row r="5392" spans="1:14" x14ac:dyDescent="0.3">
      <c r="A5392" s="1" t="s">
        <v>47</v>
      </c>
      <c r="B5392">
        <v>1185732</v>
      </c>
      <c r="C5392" s="2">
        <v>44814</v>
      </c>
      <c r="D5392" s="1" t="s">
        <v>54</v>
      </c>
      <c r="E5392" s="1" t="s">
        <v>59</v>
      </c>
      <c r="F5392" s="1" t="s">
        <v>60</v>
      </c>
      <c r="G5392" s="1" t="s">
        <v>20</v>
      </c>
      <c r="H5392">
        <v>44</v>
      </c>
      <c r="I5392">
        <v>63</v>
      </c>
      <c r="J5392">
        <v>2772</v>
      </c>
      <c r="K5392">
        <v>1524.6000000000001</v>
      </c>
      <c r="L5392" s="1">
        <v>1247.3999999999999</v>
      </c>
      <c r="M5392" s="1" t="s">
        <v>25</v>
      </c>
      <c r="N5392" s="1" t="s">
        <v>197</v>
      </c>
    </row>
    <row r="5393" spans="1:14" x14ac:dyDescent="0.3">
      <c r="A5393" s="1" t="s">
        <v>47</v>
      </c>
      <c r="B5393">
        <v>1185732</v>
      </c>
      <c r="C5393" s="2">
        <v>44843</v>
      </c>
      <c r="D5393" s="1" t="s">
        <v>54</v>
      </c>
      <c r="E5393" s="1" t="s">
        <v>59</v>
      </c>
      <c r="F5393" s="1" t="s">
        <v>60</v>
      </c>
      <c r="G5393" s="1" t="s">
        <v>21</v>
      </c>
      <c r="H5393">
        <v>49</v>
      </c>
      <c r="I5393">
        <v>116</v>
      </c>
      <c r="J5393">
        <v>5684</v>
      </c>
      <c r="K5393">
        <v>2671.48</v>
      </c>
      <c r="L5393" s="1">
        <v>3012.52</v>
      </c>
      <c r="M5393" s="1" t="s">
        <v>25</v>
      </c>
      <c r="N5393" s="1" t="s">
        <v>196</v>
      </c>
    </row>
    <row r="5394" spans="1:14" x14ac:dyDescent="0.3">
      <c r="A5394" s="1" t="s">
        <v>47</v>
      </c>
      <c r="B5394">
        <v>1185732</v>
      </c>
      <c r="C5394" s="2">
        <v>44843</v>
      </c>
      <c r="D5394" s="1" t="s">
        <v>54</v>
      </c>
      <c r="E5394" s="1" t="s">
        <v>59</v>
      </c>
      <c r="F5394" s="1" t="s">
        <v>60</v>
      </c>
      <c r="G5394" s="1" t="s">
        <v>22</v>
      </c>
      <c r="H5394">
        <v>36</v>
      </c>
      <c r="I5394">
        <v>73</v>
      </c>
      <c r="J5394">
        <v>2628</v>
      </c>
      <c r="K5394">
        <v>1077.48</v>
      </c>
      <c r="L5394" s="1">
        <v>1550.52</v>
      </c>
      <c r="M5394" s="1" t="s">
        <v>25</v>
      </c>
      <c r="N5394" s="1" t="s">
        <v>196</v>
      </c>
    </row>
    <row r="5395" spans="1:14" x14ac:dyDescent="0.3">
      <c r="A5395" s="1" t="s">
        <v>47</v>
      </c>
      <c r="B5395">
        <v>1185732</v>
      </c>
      <c r="C5395" s="2">
        <v>44843</v>
      </c>
      <c r="D5395" s="1" t="s">
        <v>54</v>
      </c>
      <c r="E5395" s="1" t="s">
        <v>59</v>
      </c>
      <c r="F5395" s="1" t="s">
        <v>60</v>
      </c>
      <c r="G5395" s="1" t="s">
        <v>23</v>
      </c>
      <c r="H5395">
        <v>39</v>
      </c>
      <c r="I5395">
        <v>39</v>
      </c>
      <c r="J5395">
        <v>1521</v>
      </c>
      <c r="K5395">
        <v>669.24</v>
      </c>
      <c r="L5395" s="1">
        <v>851.76</v>
      </c>
      <c r="M5395" s="1" t="s">
        <v>25</v>
      </c>
      <c r="N5395" s="1" t="s">
        <v>197</v>
      </c>
    </row>
    <row r="5396" spans="1:14" x14ac:dyDescent="0.3">
      <c r="A5396" s="1" t="s">
        <v>47</v>
      </c>
      <c r="B5396">
        <v>1185732</v>
      </c>
      <c r="C5396" s="2">
        <v>44843</v>
      </c>
      <c r="D5396" s="1" t="s">
        <v>54</v>
      </c>
      <c r="E5396" s="1" t="s">
        <v>59</v>
      </c>
      <c r="F5396" s="1" t="s">
        <v>60</v>
      </c>
      <c r="G5396" s="1" t="s">
        <v>24</v>
      </c>
      <c r="H5396">
        <v>38</v>
      </c>
      <c r="I5396">
        <v>33</v>
      </c>
      <c r="J5396">
        <v>1254</v>
      </c>
      <c r="K5396">
        <v>501.6</v>
      </c>
      <c r="L5396" s="1">
        <v>752.4</v>
      </c>
      <c r="M5396" s="1" t="s">
        <v>25</v>
      </c>
      <c r="N5396" s="1" t="s">
        <v>197</v>
      </c>
    </row>
    <row r="5397" spans="1:14" x14ac:dyDescent="0.3">
      <c r="A5397" s="1" t="s">
        <v>47</v>
      </c>
      <c r="B5397">
        <v>1185732</v>
      </c>
      <c r="C5397" s="2">
        <v>44843</v>
      </c>
      <c r="D5397" s="1" t="s">
        <v>54</v>
      </c>
      <c r="E5397" s="1" t="s">
        <v>59</v>
      </c>
      <c r="F5397" s="1" t="s">
        <v>60</v>
      </c>
      <c r="G5397" s="1" t="s">
        <v>18</v>
      </c>
      <c r="H5397">
        <v>45</v>
      </c>
      <c r="I5397">
        <v>34</v>
      </c>
      <c r="J5397">
        <v>1530</v>
      </c>
      <c r="K5397">
        <v>719.09999999999991</v>
      </c>
      <c r="L5397" s="1">
        <v>810.90000000000009</v>
      </c>
      <c r="M5397" s="1" t="s">
        <v>25</v>
      </c>
      <c r="N5397" s="1" t="s">
        <v>196</v>
      </c>
    </row>
    <row r="5398" spans="1:14" x14ac:dyDescent="0.3">
      <c r="A5398" s="1" t="s">
        <v>47</v>
      </c>
      <c r="B5398">
        <v>1185732</v>
      </c>
      <c r="C5398" s="2">
        <v>44481</v>
      </c>
      <c r="D5398" s="1" t="s">
        <v>54</v>
      </c>
      <c r="E5398" s="1" t="s">
        <v>61</v>
      </c>
      <c r="F5398" s="1" t="s">
        <v>62</v>
      </c>
      <c r="G5398" s="1" t="s">
        <v>20</v>
      </c>
      <c r="H5398">
        <v>59.999999999999986</v>
      </c>
      <c r="I5398">
        <v>250</v>
      </c>
      <c r="J5398">
        <v>149999.99999999997</v>
      </c>
      <c r="K5398">
        <v>59999.999999999993</v>
      </c>
      <c r="L5398" s="1">
        <v>89999.999999999971</v>
      </c>
      <c r="M5398" s="1" t="s">
        <v>25</v>
      </c>
      <c r="N5398" s="1" t="s">
        <v>197</v>
      </c>
    </row>
    <row r="5399" spans="1:14" x14ac:dyDescent="0.3">
      <c r="A5399" s="1" t="s">
        <v>47</v>
      </c>
      <c r="B5399">
        <v>1185732</v>
      </c>
      <c r="C5399" s="2">
        <v>44512</v>
      </c>
      <c r="D5399" s="1" t="s">
        <v>54</v>
      </c>
      <c r="E5399" s="1" t="s">
        <v>61</v>
      </c>
      <c r="F5399" s="1" t="s">
        <v>62</v>
      </c>
      <c r="G5399" s="1" t="s">
        <v>21</v>
      </c>
      <c r="H5399">
        <v>54.999999999999993</v>
      </c>
      <c r="I5399">
        <v>400</v>
      </c>
      <c r="J5399">
        <v>219999.99999999997</v>
      </c>
      <c r="K5399">
        <v>76999.999999999985</v>
      </c>
      <c r="L5399" s="1">
        <v>143000</v>
      </c>
      <c r="M5399" s="1" t="s">
        <v>25</v>
      </c>
      <c r="N5399" s="1" t="s">
        <v>196</v>
      </c>
    </row>
    <row r="5400" spans="1:14" x14ac:dyDescent="0.3">
      <c r="A5400" s="1" t="s">
        <v>47</v>
      </c>
      <c r="B5400">
        <v>1185732</v>
      </c>
      <c r="C5400" s="2">
        <v>44512</v>
      </c>
      <c r="D5400" s="1" t="s">
        <v>54</v>
      </c>
      <c r="E5400" s="1" t="s">
        <v>61</v>
      </c>
      <c r="F5400" s="1" t="s">
        <v>62</v>
      </c>
      <c r="G5400" s="1" t="s">
        <v>22</v>
      </c>
      <c r="H5400">
        <v>45</v>
      </c>
      <c r="I5400">
        <v>250</v>
      </c>
      <c r="J5400">
        <v>112500</v>
      </c>
      <c r="K5400">
        <v>33750</v>
      </c>
      <c r="L5400" s="1">
        <v>78750</v>
      </c>
      <c r="M5400" s="1" t="s">
        <v>25</v>
      </c>
      <c r="N5400" s="1" t="s">
        <v>196</v>
      </c>
    </row>
    <row r="5401" spans="1:14" x14ac:dyDescent="0.3">
      <c r="A5401" s="1" t="s">
        <v>47</v>
      </c>
      <c r="B5401">
        <v>1185732</v>
      </c>
      <c r="C5401" s="2">
        <v>44512</v>
      </c>
      <c r="D5401" s="1" t="s">
        <v>54</v>
      </c>
      <c r="E5401" s="1" t="s">
        <v>61</v>
      </c>
      <c r="F5401" s="1" t="s">
        <v>62</v>
      </c>
      <c r="G5401" s="1" t="s">
        <v>23</v>
      </c>
      <c r="H5401">
        <v>45</v>
      </c>
      <c r="I5401">
        <v>195</v>
      </c>
      <c r="J5401">
        <v>87750</v>
      </c>
      <c r="K5401">
        <v>26325</v>
      </c>
      <c r="L5401" s="1">
        <v>61425</v>
      </c>
      <c r="M5401" s="1" t="s">
        <v>25</v>
      </c>
      <c r="N5401" s="1" t="s">
        <v>197</v>
      </c>
    </row>
    <row r="5402" spans="1:14" x14ac:dyDescent="0.3">
      <c r="A5402" s="1" t="s">
        <v>47</v>
      </c>
      <c r="B5402">
        <v>1185732</v>
      </c>
      <c r="C5402" s="2">
        <v>44512</v>
      </c>
      <c r="D5402" s="1" t="s">
        <v>54</v>
      </c>
      <c r="E5402" s="1" t="s">
        <v>61</v>
      </c>
      <c r="F5402" s="1" t="s">
        <v>62</v>
      </c>
      <c r="G5402" s="1" t="s">
        <v>24</v>
      </c>
      <c r="H5402">
        <v>45</v>
      </c>
      <c r="I5402">
        <v>175</v>
      </c>
      <c r="J5402">
        <v>78750</v>
      </c>
      <c r="K5402">
        <v>23625</v>
      </c>
      <c r="L5402" s="1">
        <v>55125</v>
      </c>
      <c r="M5402" s="1" t="s">
        <v>25</v>
      </c>
      <c r="N5402" s="1" t="s">
        <v>197</v>
      </c>
    </row>
    <row r="5403" spans="1:14" x14ac:dyDescent="0.3">
      <c r="A5403" s="1" t="s">
        <v>47</v>
      </c>
      <c r="B5403">
        <v>1185732</v>
      </c>
      <c r="C5403" s="2">
        <v>44512</v>
      </c>
      <c r="D5403" s="1" t="s">
        <v>54</v>
      </c>
      <c r="E5403" s="1" t="s">
        <v>61</v>
      </c>
      <c r="F5403" s="1" t="s">
        <v>62</v>
      </c>
      <c r="G5403" s="1" t="s">
        <v>18</v>
      </c>
      <c r="H5403">
        <v>60</v>
      </c>
      <c r="I5403">
        <v>150</v>
      </c>
      <c r="J5403">
        <v>90000</v>
      </c>
      <c r="K5403">
        <v>31499.999999999996</v>
      </c>
      <c r="L5403" s="1">
        <v>58500</v>
      </c>
      <c r="M5403" s="1" t="s">
        <v>25</v>
      </c>
      <c r="N5403" s="1" t="s">
        <v>196</v>
      </c>
    </row>
    <row r="5404" spans="1:14" x14ac:dyDescent="0.3">
      <c r="A5404" s="1" t="s">
        <v>47</v>
      </c>
      <c r="B5404">
        <v>1185732</v>
      </c>
      <c r="C5404" s="2">
        <v>44512</v>
      </c>
      <c r="D5404" s="1" t="s">
        <v>54</v>
      </c>
      <c r="E5404" s="1" t="s">
        <v>61</v>
      </c>
      <c r="F5404" s="1" t="s">
        <v>62</v>
      </c>
      <c r="G5404" s="1" t="s">
        <v>20</v>
      </c>
      <c r="H5404">
        <v>64.999999999999986</v>
      </c>
      <c r="I5404">
        <v>250</v>
      </c>
      <c r="J5404">
        <v>162499.99999999997</v>
      </c>
      <c r="K5404">
        <v>64999.999999999993</v>
      </c>
      <c r="L5404" s="1">
        <v>97499.999999999971</v>
      </c>
      <c r="M5404" s="1" t="s">
        <v>25</v>
      </c>
      <c r="N5404" s="1" t="s">
        <v>197</v>
      </c>
    </row>
    <row r="5405" spans="1:14" x14ac:dyDescent="0.3">
      <c r="A5405" s="1" t="s">
        <v>47</v>
      </c>
      <c r="B5405">
        <v>1185732</v>
      </c>
      <c r="C5405" s="2">
        <v>44541</v>
      </c>
      <c r="D5405" s="1" t="s">
        <v>54</v>
      </c>
      <c r="E5405" s="1" t="s">
        <v>61</v>
      </c>
      <c r="F5405" s="1" t="s">
        <v>62</v>
      </c>
      <c r="G5405" s="1" t="s">
        <v>21</v>
      </c>
      <c r="H5405">
        <v>60</v>
      </c>
      <c r="I5405">
        <v>500</v>
      </c>
      <c r="J5405">
        <v>300000</v>
      </c>
      <c r="K5405">
        <v>105000</v>
      </c>
      <c r="L5405" s="1">
        <v>195000</v>
      </c>
      <c r="M5405" s="1" t="s">
        <v>25</v>
      </c>
      <c r="N5405" s="1" t="s">
        <v>196</v>
      </c>
    </row>
    <row r="5406" spans="1:14" x14ac:dyDescent="0.3">
      <c r="A5406" s="1" t="s">
        <v>47</v>
      </c>
      <c r="B5406">
        <v>1185732</v>
      </c>
      <c r="C5406" s="2">
        <v>44541</v>
      </c>
      <c r="D5406" s="1" t="s">
        <v>54</v>
      </c>
      <c r="E5406" s="1" t="s">
        <v>61</v>
      </c>
      <c r="F5406" s="1" t="s">
        <v>62</v>
      </c>
      <c r="G5406" s="1" t="s">
        <v>22</v>
      </c>
      <c r="H5406">
        <v>50</v>
      </c>
      <c r="I5406">
        <v>300</v>
      </c>
      <c r="J5406">
        <v>150000</v>
      </c>
      <c r="K5406">
        <v>45000</v>
      </c>
      <c r="L5406" s="1">
        <v>105000</v>
      </c>
      <c r="M5406" s="1" t="s">
        <v>25</v>
      </c>
      <c r="N5406" s="1" t="s">
        <v>196</v>
      </c>
    </row>
    <row r="5407" spans="1:14" x14ac:dyDescent="0.3">
      <c r="A5407" s="1" t="s">
        <v>47</v>
      </c>
      <c r="B5407">
        <v>1185732</v>
      </c>
      <c r="C5407" s="2">
        <v>44541</v>
      </c>
      <c r="D5407" s="1" t="s">
        <v>54</v>
      </c>
      <c r="E5407" s="1" t="s">
        <v>61</v>
      </c>
      <c r="F5407" s="1" t="s">
        <v>62</v>
      </c>
      <c r="G5407" s="1" t="s">
        <v>23</v>
      </c>
      <c r="H5407">
        <v>50</v>
      </c>
      <c r="I5407">
        <v>250</v>
      </c>
      <c r="J5407">
        <v>125000</v>
      </c>
      <c r="K5407">
        <v>37500</v>
      </c>
      <c r="L5407" s="1">
        <v>87500</v>
      </c>
      <c r="M5407" s="1" t="s">
        <v>25</v>
      </c>
      <c r="N5407" s="1" t="s">
        <v>197</v>
      </c>
    </row>
    <row r="5408" spans="1:14" x14ac:dyDescent="0.3">
      <c r="A5408" s="1" t="s">
        <v>47</v>
      </c>
      <c r="B5408">
        <v>1185732</v>
      </c>
      <c r="C5408" s="2">
        <v>44541</v>
      </c>
      <c r="D5408" s="1" t="s">
        <v>54</v>
      </c>
      <c r="E5408" s="1" t="s">
        <v>61</v>
      </c>
      <c r="F5408" s="1" t="s">
        <v>62</v>
      </c>
      <c r="G5408" s="1" t="s">
        <v>24</v>
      </c>
      <c r="H5408">
        <v>50</v>
      </c>
      <c r="I5408">
        <v>200</v>
      </c>
      <c r="J5408">
        <v>100000</v>
      </c>
      <c r="K5408">
        <v>30000</v>
      </c>
      <c r="L5408" s="1">
        <v>70000</v>
      </c>
      <c r="M5408" s="1" t="s">
        <v>25</v>
      </c>
      <c r="N5408" s="1" t="s">
        <v>197</v>
      </c>
    </row>
    <row r="5409" spans="1:14" x14ac:dyDescent="0.3">
      <c r="A5409" s="1" t="s">
        <v>47</v>
      </c>
      <c r="B5409">
        <v>1185732</v>
      </c>
      <c r="C5409" s="2">
        <v>44541</v>
      </c>
      <c r="D5409" s="1" t="s">
        <v>54</v>
      </c>
      <c r="E5409" s="1" t="s">
        <v>61</v>
      </c>
      <c r="F5409" s="1" t="s">
        <v>62</v>
      </c>
      <c r="G5409" s="1" t="s">
        <v>18</v>
      </c>
      <c r="H5409">
        <v>60</v>
      </c>
      <c r="I5409">
        <v>200</v>
      </c>
      <c r="J5409">
        <v>120000</v>
      </c>
      <c r="K5409">
        <v>42000</v>
      </c>
      <c r="L5409" s="1">
        <v>78000</v>
      </c>
      <c r="M5409" s="1" t="s">
        <v>25</v>
      </c>
      <c r="N5409" s="1" t="s">
        <v>196</v>
      </c>
    </row>
    <row r="5410" spans="1:14" x14ac:dyDescent="0.3">
      <c r="A5410" s="1" t="s">
        <v>47</v>
      </c>
      <c r="B5410">
        <v>1185732</v>
      </c>
      <c r="C5410" s="2">
        <v>44541</v>
      </c>
      <c r="D5410" s="1" t="s">
        <v>54</v>
      </c>
      <c r="E5410" s="1" t="s">
        <v>61</v>
      </c>
      <c r="F5410" s="1" t="s">
        <v>62</v>
      </c>
      <c r="G5410" s="1" t="s">
        <v>20</v>
      </c>
      <c r="H5410">
        <v>64.999999999999986</v>
      </c>
      <c r="I5410">
        <v>300</v>
      </c>
      <c r="J5410">
        <v>194999.99999999997</v>
      </c>
      <c r="K5410">
        <v>77999.999999999985</v>
      </c>
      <c r="L5410" s="1">
        <v>116999.99999999999</v>
      </c>
      <c r="M5410" s="1" t="s">
        <v>25</v>
      </c>
      <c r="N5410" s="1" t="s">
        <v>197</v>
      </c>
    </row>
    <row r="5411" spans="1:14" x14ac:dyDescent="0.3">
      <c r="A5411" s="1" t="s">
        <v>47</v>
      </c>
      <c r="B5411">
        <v>1185732</v>
      </c>
      <c r="C5411" s="2">
        <v>44205</v>
      </c>
      <c r="D5411" s="1" t="s">
        <v>54</v>
      </c>
      <c r="E5411" s="1" t="s">
        <v>61</v>
      </c>
      <c r="F5411" s="1" t="s">
        <v>62</v>
      </c>
      <c r="G5411" s="1" t="s">
        <v>21</v>
      </c>
      <c r="H5411">
        <v>35</v>
      </c>
      <c r="I5411">
        <v>475</v>
      </c>
      <c r="J5411">
        <v>166250</v>
      </c>
      <c r="K5411">
        <v>58187.499999999993</v>
      </c>
      <c r="L5411" s="1">
        <v>108062.5</v>
      </c>
      <c r="M5411" s="1" t="s">
        <v>25</v>
      </c>
      <c r="N5411" s="1" t="s">
        <v>196</v>
      </c>
    </row>
    <row r="5412" spans="1:14" x14ac:dyDescent="0.3">
      <c r="A5412" s="1" t="s">
        <v>47</v>
      </c>
      <c r="B5412">
        <v>1185732</v>
      </c>
      <c r="C5412" s="2">
        <v>44205</v>
      </c>
      <c r="D5412" s="1" t="s">
        <v>54</v>
      </c>
      <c r="E5412" s="1" t="s">
        <v>61</v>
      </c>
      <c r="F5412" s="1" t="s">
        <v>62</v>
      </c>
      <c r="G5412" s="1" t="s">
        <v>22</v>
      </c>
      <c r="H5412">
        <v>35</v>
      </c>
      <c r="I5412">
        <v>275</v>
      </c>
      <c r="J5412">
        <v>96250</v>
      </c>
      <c r="K5412">
        <v>28875</v>
      </c>
      <c r="L5412" s="1">
        <v>67375</v>
      </c>
      <c r="M5412" s="1" t="s">
        <v>25</v>
      </c>
      <c r="N5412" s="1" t="s">
        <v>196</v>
      </c>
    </row>
    <row r="5413" spans="1:14" x14ac:dyDescent="0.3">
      <c r="A5413" s="1" t="s">
        <v>47</v>
      </c>
      <c r="B5413">
        <v>1185732</v>
      </c>
      <c r="C5413" s="2">
        <v>44205</v>
      </c>
      <c r="D5413" s="1" t="s">
        <v>54</v>
      </c>
      <c r="E5413" s="1" t="s">
        <v>61</v>
      </c>
      <c r="F5413" s="1" t="s">
        <v>62</v>
      </c>
      <c r="G5413" s="1" t="s">
        <v>23</v>
      </c>
      <c r="H5413">
        <v>25.000000000000007</v>
      </c>
      <c r="I5413">
        <v>275</v>
      </c>
      <c r="J5413">
        <v>68750.000000000015</v>
      </c>
      <c r="K5413">
        <v>20625.000000000004</v>
      </c>
      <c r="L5413" s="1">
        <v>48125.000000000015</v>
      </c>
      <c r="M5413" s="1" t="s">
        <v>25</v>
      </c>
      <c r="N5413" s="1" t="s">
        <v>197</v>
      </c>
    </row>
    <row r="5414" spans="1:14" x14ac:dyDescent="0.3">
      <c r="A5414" s="1" t="s">
        <v>47</v>
      </c>
      <c r="B5414">
        <v>1185732</v>
      </c>
      <c r="C5414" s="2">
        <v>44205</v>
      </c>
      <c r="D5414" s="1" t="s">
        <v>54</v>
      </c>
      <c r="E5414" s="1" t="s">
        <v>61</v>
      </c>
      <c r="F5414" s="1" t="s">
        <v>62</v>
      </c>
      <c r="G5414" s="1" t="s">
        <v>24</v>
      </c>
      <c r="H5414">
        <v>30.000000000000004</v>
      </c>
      <c r="I5414">
        <v>125</v>
      </c>
      <c r="J5414">
        <v>37500.000000000007</v>
      </c>
      <c r="K5414">
        <v>11250.000000000002</v>
      </c>
      <c r="L5414" s="1">
        <v>26250.000000000007</v>
      </c>
      <c r="M5414" s="1" t="s">
        <v>25</v>
      </c>
      <c r="N5414" s="1" t="s">
        <v>197</v>
      </c>
    </row>
    <row r="5415" spans="1:14" x14ac:dyDescent="0.3">
      <c r="A5415" s="1" t="s">
        <v>47</v>
      </c>
      <c r="B5415">
        <v>1185732</v>
      </c>
      <c r="C5415" s="2">
        <v>44205</v>
      </c>
      <c r="D5415" s="1" t="s">
        <v>54</v>
      </c>
      <c r="E5415" s="1" t="s">
        <v>61</v>
      </c>
      <c r="F5415" s="1" t="s">
        <v>62</v>
      </c>
      <c r="G5415" s="1" t="s">
        <v>18</v>
      </c>
      <c r="H5415">
        <v>44.999999999999993</v>
      </c>
      <c r="I5415">
        <v>175</v>
      </c>
      <c r="J5415">
        <v>78749.999999999985</v>
      </c>
      <c r="K5415">
        <v>27562.499999999993</v>
      </c>
      <c r="L5415" s="1">
        <v>51187.499999999993</v>
      </c>
      <c r="M5415" s="1" t="s">
        <v>25</v>
      </c>
      <c r="N5415" s="1" t="s">
        <v>196</v>
      </c>
    </row>
    <row r="5416" spans="1:14" x14ac:dyDescent="0.3">
      <c r="A5416" s="1" t="s">
        <v>47</v>
      </c>
      <c r="B5416">
        <v>1185732</v>
      </c>
      <c r="C5416" s="2">
        <v>44205</v>
      </c>
      <c r="D5416" s="1" t="s">
        <v>54</v>
      </c>
      <c r="E5416" s="1" t="s">
        <v>61</v>
      </c>
      <c r="F5416" s="1" t="s">
        <v>62</v>
      </c>
      <c r="G5416" s="1" t="s">
        <v>20</v>
      </c>
      <c r="H5416">
        <v>35</v>
      </c>
      <c r="I5416">
        <v>275</v>
      </c>
      <c r="J5416">
        <v>96250</v>
      </c>
      <c r="K5416">
        <v>38500</v>
      </c>
      <c r="L5416" s="1">
        <v>57750</v>
      </c>
      <c r="M5416" s="1" t="s">
        <v>25</v>
      </c>
      <c r="N5416" s="1" t="s">
        <v>197</v>
      </c>
    </row>
    <row r="5417" spans="1:14" x14ac:dyDescent="0.3">
      <c r="A5417" s="1" t="s">
        <v>47</v>
      </c>
      <c r="B5417">
        <v>1185732</v>
      </c>
      <c r="C5417" s="2">
        <v>44236</v>
      </c>
      <c r="D5417" s="1" t="s">
        <v>54</v>
      </c>
      <c r="E5417" s="1" t="s">
        <v>61</v>
      </c>
      <c r="F5417" s="1" t="s">
        <v>62</v>
      </c>
      <c r="G5417" s="1" t="s">
        <v>21</v>
      </c>
      <c r="H5417">
        <v>35</v>
      </c>
      <c r="I5417">
        <v>525</v>
      </c>
      <c r="J5417">
        <v>183750</v>
      </c>
      <c r="K5417">
        <v>64312.499999999993</v>
      </c>
      <c r="L5417" s="1">
        <v>119437.5</v>
      </c>
      <c r="M5417" s="1" t="s">
        <v>25</v>
      </c>
      <c r="N5417" s="1" t="s">
        <v>196</v>
      </c>
    </row>
    <row r="5418" spans="1:14" x14ac:dyDescent="0.3">
      <c r="A5418" s="1" t="s">
        <v>47</v>
      </c>
      <c r="B5418">
        <v>1185732</v>
      </c>
      <c r="C5418" s="2">
        <v>44236</v>
      </c>
      <c r="D5418" s="1" t="s">
        <v>54</v>
      </c>
      <c r="E5418" s="1" t="s">
        <v>61</v>
      </c>
      <c r="F5418" s="1" t="s">
        <v>62</v>
      </c>
      <c r="G5418" s="1" t="s">
        <v>22</v>
      </c>
      <c r="H5418">
        <v>35</v>
      </c>
      <c r="I5418">
        <v>175</v>
      </c>
      <c r="J5418">
        <v>61250</v>
      </c>
      <c r="K5418">
        <v>18375</v>
      </c>
      <c r="L5418" s="1">
        <v>42875</v>
      </c>
      <c r="M5418" s="1" t="s">
        <v>25</v>
      </c>
      <c r="N5418" s="1" t="s">
        <v>196</v>
      </c>
    </row>
    <row r="5419" spans="1:14" x14ac:dyDescent="0.3">
      <c r="A5419" s="1" t="s">
        <v>47</v>
      </c>
      <c r="B5419">
        <v>1185732</v>
      </c>
      <c r="C5419" s="2">
        <v>44236</v>
      </c>
      <c r="D5419" s="1" t="s">
        <v>54</v>
      </c>
      <c r="E5419" s="1" t="s">
        <v>61</v>
      </c>
      <c r="F5419" s="1" t="s">
        <v>62</v>
      </c>
      <c r="G5419" s="1" t="s">
        <v>23</v>
      </c>
      <c r="H5419">
        <v>25.000000000000007</v>
      </c>
      <c r="I5419">
        <v>225</v>
      </c>
      <c r="J5419">
        <v>56250.000000000015</v>
      </c>
      <c r="K5419">
        <v>16875.000000000004</v>
      </c>
      <c r="L5419" s="1">
        <v>39375.000000000015</v>
      </c>
      <c r="M5419" s="1" t="s">
        <v>25</v>
      </c>
      <c r="N5419" s="1" t="s">
        <v>197</v>
      </c>
    </row>
    <row r="5420" spans="1:14" x14ac:dyDescent="0.3">
      <c r="A5420" s="1" t="s">
        <v>47</v>
      </c>
      <c r="B5420">
        <v>1185732</v>
      </c>
      <c r="C5420" s="2">
        <v>44481</v>
      </c>
      <c r="D5420" s="1" t="s">
        <v>54</v>
      </c>
      <c r="E5420" s="1" t="s">
        <v>61</v>
      </c>
      <c r="F5420" s="1" t="s">
        <v>62</v>
      </c>
      <c r="G5420" s="1" t="s">
        <v>20</v>
      </c>
      <c r="H5420">
        <v>55</v>
      </c>
      <c r="I5420">
        <v>70</v>
      </c>
      <c r="J5420">
        <v>3850</v>
      </c>
      <c r="K5420">
        <v>2117.5</v>
      </c>
      <c r="L5420" s="1">
        <v>1732.5</v>
      </c>
      <c r="M5420" s="1" t="s">
        <v>25</v>
      </c>
      <c r="N5420" s="1" t="s">
        <v>197</v>
      </c>
    </row>
    <row r="5421" spans="1:14" x14ac:dyDescent="0.3">
      <c r="A5421" s="1" t="s">
        <v>47</v>
      </c>
      <c r="B5421">
        <v>1185732</v>
      </c>
      <c r="C5421" s="2">
        <v>44512</v>
      </c>
      <c r="D5421" s="1" t="s">
        <v>54</v>
      </c>
      <c r="E5421" s="1" t="s">
        <v>61</v>
      </c>
      <c r="F5421" s="1" t="s">
        <v>62</v>
      </c>
      <c r="G5421" s="1" t="s">
        <v>21</v>
      </c>
      <c r="H5421">
        <v>53</v>
      </c>
      <c r="I5421">
        <v>104</v>
      </c>
      <c r="J5421">
        <v>5512</v>
      </c>
      <c r="K5421">
        <v>2700.88</v>
      </c>
      <c r="L5421" s="1">
        <v>2811.12</v>
      </c>
      <c r="M5421" s="1" t="s">
        <v>25</v>
      </c>
      <c r="N5421" s="1" t="s">
        <v>196</v>
      </c>
    </row>
    <row r="5422" spans="1:14" x14ac:dyDescent="0.3">
      <c r="A5422" s="1" t="s">
        <v>47</v>
      </c>
      <c r="B5422">
        <v>1185732</v>
      </c>
      <c r="C5422" s="2">
        <v>44512</v>
      </c>
      <c r="D5422" s="1" t="s">
        <v>54</v>
      </c>
      <c r="E5422" s="1" t="s">
        <v>61</v>
      </c>
      <c r="F5422" s="1" t="s">
        <v>62</v>
      </c>
      <c r="G5422" s="1" t="s">
        <v>22</v>
      </c>
      <c r="H5422">
        <v>41</v>
      </c>
      <c r="I5422">
        <v>63</v>
      </c>
      <c r="J5422">
        <v>2583</v>
      </c>
      <c r="K5422">
        <v>1059.03</v>
      </c>
      <c r="L5422" s="1">
        <v>1523.97</v>
      </c>
      <c r="M5422" s="1" t="s">
        <v>25</v>
      </c>
      <c r="N5422" s="1" t="s">
        <v>196</v>
      </c>
    </row>
    <row r="5423" spans="1:14" x14ac:dyDescent="0.3">
      <c r="A5423" s="1" t="s">
        <v>47</v>
      </c>
      <c r="B5423">
        <v>1185732</v>
      </c>
      <c r="C5423" s="2">
        <v>44512</v>
      </c>
      <c r="D5423" s="1" t="s">
        <v>54</v>
      </c>
      <c r="E5423" s="1" t="s">
        <v>61</v>
      </c>
      <c r="F5423" s="1" t="s">
        <v>62</v>
      </c>
      <c r="G5423" s="1" t="s">
        <v>23</v>
      </c>
      <c r="H5423">
        <v>43</v>
      </c>
      <c r="I5423">
        <v>57</v>
      </c>
      <c r="J5423">
        <v>2451</v>
      </c>
      <c r="K5423">
        <v>1078.44</v>
      </c>
      <c r="L5423" s="1">
        <v>1372.56</v>
      </c>
      <c r="M5423" s="1" t="s">
        <v>25</v>
      </c>
      <c r="N5423" s="1" t="s">
        <v>197</v>
      </c>
    </row>
    <row r="5424" spans="1:14" x14ac:dyDescent="0.3">
      <c r="A5424" s="1" t="s">
        <v>47</v>
      </c>
      <c r="B5424">
        <v>1185732</v>
      </c>
      <c r="C5424" s="2">
        <v>44512</v>
      </c>
      <c r="D5424" s="1" t="s">
        <v>54</v>
      </c>
      <c r="E5424" s="1" t="s">
        <v>61</v>
      </c>
      <c r="F5424" s="1" t="s">
        <v>62</v>
      </c>
      <c r="G5424" s="1" t="s">
        <v>24</v>
      </c>
      <c r="H5424">
        <v>43</v>
      </c>
      <c r="I5424">
        <v>44</v>
      </c>
      <c r="J5424">
        <v>1892</v>
      </c>
      <c r="K5424">
        <v>832.48</v>
      </c>
      <c r="L5424" s="1">
        <v>1059.52</v>
      </c>
      <c r="M5424" s="1" t="s">
        <v>25</v>
      </c>
      <c r="N5424" s="1" t="s">
        <v>197</v>
      </c>
    </row>
    <row r="5425" spans="1:14" x14ac:dyDescent="0.3">
      <c r="A5425" s="1" t="s">
        <v>47</v>
      </c>
      <c r="B5425">
        <v>1185732</v>
      </c>
      <c r="C5425" s="2">
        <v>44512</v>
      </c>
      <c r="D5425" s="1" t="s">
        <v>54</v>
      </c>
      <c r="E5425" s="1" t="s">
        <v>61</v>
      </c>
      <c r="F5425" s="1" t="s">
        <v>62</v>
      </c>
      <c r="G5425" s="1" t="s">
        <v>18</v>
      </c>
      <c r="H5425">
        <v>59</v>
      </c>
      <c r="I5425">
        <v>45</v>
      </c>
      <c r="J5425">
        <v>2655</v>
      </c>
      <c r="K5425">
        <v>1221.3</v>
      </c>
      <c r="L5425" s="1">
        <v>1433.7</v>
      </c>
      <c r="M5425" s="1" t="s">
        <v>25</v>
      </c>
      <c r="N5425" s="1" t="s">
        <v>196</v>
      </c>
    </row>
    <row r="5426" spans="1:14" x14ac:dyDescent="0.3">
      <c r="A5426" s="1" t="s">
        <v>47</v>
      </c>
      <c r="B5426">
        <v>1185732</v>
      </c>
      <c r="C5426" s="2">
        <v>44512</v>
      </c>
      <c r="D5426" s="1" t="s">
        <v>54</v>
      </c>
      <c r="E5426" s="1" t="s">
        <v>61</v>
      </c>
      <c r="F5426" s="1" t="s">
        <v>62</v>
      </c>
      <c r="G5426" s="1" t="s">
        <v>20</v>
      </c>
      <c r="H5426">
        <v>61</v>
      </c>
      <c r="I5426">
        <v>65</v>
      </c>
      <c r="J5426">
        <v>3965</v>
      </c>
      <c r="K5426">
        <v>1982.5</v>
      </c>
      <c r="L5426" s="1">
        <v>1982.5</v>
      </c>
      <c r="M5426" s="1" t="s">
        <v>25</v>
      </c>
      <c r="N5426" s="1" t="s">
        <v>197</v>
      </c>
    </row>
    <row r="5427" spans="1:14" x14ac:dyDescent="0.3">
      <c r="A5427" s="1" t="s">
        <v>47</v>
      </c>
      <c r="B5427">
        <v>1185732</v>
      </c>
      <c r="C5427" s="2">
        <v>44541</v>
      </c>
      <c r="D5427" s="1" t="s">
        <v>54</v>
      </c>
      <c r="E5427" s="1" t="s">
        <v>61</v>
      </c>
      <c r="F5427" s="1" t="s">
        <v>62</v>
      </c>
      <c r="G5427" s="1" t="s">
        <v>21</v>
      </c>
      <c r="H5427">
        <v>58</v>
      </c>
      <c r="I5427">
        <v>140</v>
      </c>
      <c r="J5427">
        <v>8120</v>
      </c>
      <c r="K5427">
        <v>3735.2</v>
      </c>
      <c r="L5427" s="1">
        <v>4384.8</v>
      </c>
      <c r="M5427" s="1" t="s">
        <v>25</v>
      </c>
      <c r="N5427" s="1" t="s">
        <v>196</v>
      </c>
    </row>
    <row r="5428" spans="1:14" x14ac:dyDescent="0.3">
      <c r="A5428" s="1" t="s">
        <v>47</v>
      </c>
      <c r="B5428">
        <v>1185732</v>
      </c>
      <c r="C5428" s="2">
        <v>44541</v>
      </c>
      <c r="D5428" s="1" t="s">
        <v>54</v>
      </c>
      <c r="E5428" s="1" t="s">
        <v>61</v>
      </c>
      <c r="F5428" s="1" t="s">
        <v>62</v>
      </c>
      <c r="G5428" s="1" t="s">
        <v>22</v>
      </c>
      <c r="H5428">
        <v>45</v>
      </c>
      <c r="I5428">
        <v>75</v>
      </c>
      <c r="J5428">
        <v>3375</v>
      </c>
      <c r="K5428">
        <v>1451.25</v>
      </c>
      <c r="L5428" s="1">
        <v>1923.75</v>
      </c>
      <c r="M5428" s="1" t="s">
        <v>25</v>
      </c>
      <c r="N5428" s="1" t="s">
        <v>196</v>
      </c>
    </row>
    <row r="5429" spans="1:14" x14ac:dyDescent="0.3">
      <c r="A5429" s="1" t="s">
        <v>47</v>
      </c>
      <c r="B5429">
        <v>1185732</v>
      </c>
      <c r="C5429" s="2">
        <v>44541</v>
      </c>
      <c r="D5429" s="1" t="s">
        <v>54</v>
      </c>
      <c r="E5429" s="1" t="s">
        <v>61</v>
      </c>
      <c r="F5429" s="1" t="s">
        <v>62</v>
      </c>
      <c r="G5429" s="1" t="s">
        <v>23</v>
      </c>
      <c r="H5429">
        <v>45</v>
      </c>
      <c r="I5429">
        <v>73</v>
      </c>
      <c r="J5429">
        <v>3285</v>
      </c>
      <c r="K5429">
        <v>1379.7</v>
      </c>
      <c r="L5429" s="1">
        <v>1905.3</v>
      </c>
      <c r="M5429" s="1" t="s">
        <v>25</v>
      </c>
      <c r="N5429" s="1" t="s">
        <v>197</v>
      </c>
    </row>
    <row r="5430" spans="1:14" x14ac:dyDescent="0.3">
      <c r="A5430" s="1" t="s">
        <v>47</v>
      </c>
      <c r="B5430">
        <v>1185732</v>
      </c>
      <c r="C5430" s="2">
        <v>44541</v>
      </c>
      <c r="D5430" s="1" t="s">
        <v>54</v>
      </c>
      <c r="E5430" s="1" t="s">
        <v>61</v>
      </c>
      <c r="F5430" s="1" t="s">
        <v>62</v>
      </c>
      <c r="G5430" s="1" t="s">
        <v>24</v>
      </c>
      <c r="H5430">
        <v>45</v>
      </c>
      <c r="I5430">
        <v>50</v>
      </c>
      <c r="J5430">
        <v>2250</v>
      </c>
      <c r="K5430">
        <v>1012.4999999999999</v>
      </c>
      <c r="L5430" s="1">
        <v>1237.5</v>
      </c>
      <c r="M5430" s="1" t="s">
        <v>25</v>
      </c>
      <c r="N5430" s="1" t="s">
        <v>197</v>
      </c>
    </row>
    <row r="5431" spans="1:14" x14ac:dyDescent="0.3">
      <c r="A5431" s="1" t="s">
        <v>47</v>
      </c>
      <c r="B5431">
        <v>1185732</v>
      </c>
      <c r="C5431" s="2">
        <v>44541</v>
      </c>
      <c r="D5431" s="1" t="s">
        <v>54</v>
      </c>
      <c r="E5431" s="1" t="s">
        <v>61</v>
      </c>
      <c r="F5431" s="1" t="s">
        <v>62</v>
      </c>
      <c r="G5431" s="1" t="s">
        <v>18</v>
      </c>
      <c r="H5431">
        <v>56</v>
      </c>
      <c r="I5431">
        <v>50</v>
      </c>
      <c r="J5431">
        <v>2800</v>
      </c>
      <c r="K5431">
        <v>1259.9999999999998</v>
      </c>
      <c r="L5431" s="1">
        <v>1540.0000000000002</v>
      </c>
      <c r="M5431" s="1" t="s">
        <v>25</v>
      </c>
      <c r="N5431" s="1" t="s">
        <v>196</v>
      </c>
    </row>
    <row r="5432" spans="1:14" x14ac:dyDescent="0.3">
      <c r="A5432" s="1" t="s">
        <v>47</v>
      </c>
      <c r="B5432">
        <v>1185732</v>
      </c>
      <c r="C5432" s="2">
        <v>44541</v>
      </c>
      <c r="D5432" s="1" t="s">
        <v>54</v>
      </c>
      <c r="E5432" s="1" t="s">
        <v>61</v>
      </c>
      <c r="F5432" s="1" t="s">
        <v>62</v>
      </c>
      <c r="G5432" s="1" t="s">
        <v>20</v>
      </c>
      <c r="H5432">
        <v>64</v>
      </c>
      <c r="I5432">
        <v>75</v>
      </c>
      <c r="J5432">
        <v>4800</v>
      </c>
      <c r="K5432">
        <v>2496</v>
      </c>
      <c r="L5432" s="1">
        <v>2304</v>
      </c>
      <c r="M5432" s="1" t="s">
        <v>25</v>
      </c>
      <c r="N5432" s="1" t="s">
        <v>197</v>
      </c>
    </row>
    <row r="5433" spans="1:14" x14ac:dyDescent="0.3">
      <c r="A5433" s="1" t="s">
        <v>47</v>
      </c>
      <c r="B5433">
        <v>1185732</v>
      </c>
      <c r="C5433" s="2">
        <v>44205</v>
      </c>
      <c r="D5433" s="1" t="s">
        <v>54</v>
      </c>
      <c r="E5433" s="1" t="s">
        <v>61</v>
      </c>
      <c r="F5433" s="1" t="s">
        <v>62</v>
      </c>
      <c r="G5433" s="1" t="s">
        <v>21</v>
      </c>
      <c r="H5433">
        <v>33</v>
      </c>
      <c r="I5433">
        <v>128</v>
      </c>
      <c r="J5433">
        <v>4224</v>
      </c>
      <c r="K5433">
        <v>1900.7999999999997</v>
      </c>
      <c r="L5433" s="1">
        <v>2323.2000000000003</v>
      </c>
      <c r="M5433" s="1" t="s">
        <v>25</v>
      </c>
      <c r="N5433" s="1" t="s">
        <v>196</v>
      </c>
    </row>
    <row r="5434" spans="1:14" x14ac:dyDescent="0.3">
      <c r="A5434" s="1" t="s">
        <v>47</v>
      </c>
      <c r="B5434">
        <v>1185732</v>
      </c>
      <c r="C5434" s="2">
        <v>44205</v>
      </c>
      <c r="D5434" s="1" t="s">
        <v>54</v>
      </c>
      <c r="E5434" s="1" t="s">
        <v>61</v>
      </c>
      <c r="F5434" s="1" t="s">
        <v>62</v>
      </c>
      <c r="G5434" s="1" t="s">
        <v>22</v>
      </c>
      <c r="H5434">
        <v>32</v>
      </c>
      <c r="I5434">
        <v>74</v>
      </c>
      <c r="J5434">
        <v>2368</v>
      </c>
      <c r="K5434">
        <v>1041.92</v>
      </c>
      <c r="L5434" s="1">
        <v>1326.08</v>
      </c>
      <c r="M5434" s="1" t="s">
        <v>25</v>
      </c>
      <c r="N5434" s="1" t="s">
        <v>196</v>
      </c>
    </row>
    <row r="5435" spans="1:14" x14ac:dyDescent="0.3">
      <c r="A5435" s="1" t="s">
        <v>47</v>
      </c>
      <c r="B5435">
        <v>1185732</v>
      </c>
      <c r="C5435" s="2">
        <v>44205</v>
      </c>
      <c r="D5435" s="1" t="s">
        <v>54</v>
      </c>
      <c r="E5435" s="1" t="s">
        <v>61</v>
      </c>
      <c r="F5435" s="1" t="s">
        <v>62</v>
      </c>
      <c r="G5435" s="1" t="s">
        <v>23</v>
      </c>
      <c r="H5435">
        <v>25</v>
      </c>
      <c r="I5435">
        <v>74</v>
      </c>
      <c r="J5435">
        <v>1850</v>
      </c>
      <c r="K5435">
        <v>740</v>
      </c>
      <c r="L5435" s="1">
        <v>1110</v>
      </c>
      <c r="M5435" s="1" t="s">
        <v>25</v>
      </c>
      <c r="N5435" s="1" t="s">
        <v>197</v>
      </c>
    </row>
    <row r="5436" spans="1:14" x14ac:dyDescent="0.3">
      <c r="A5436" s="1" t="s">
        <v>47</v>
      </c>
      <c r="B5436">
        <v>1185732</v>
      </c>
      <c r="C5436" s="2">
        <v>44205</v>
      </c>
      <c r="D5436" s="1" t="s">
        <v>54</v>
      </c>
      <c r="E5436" s="1" t="s">
        <v>61</v>
      </c>
      <c r="F5436" s="1" t="s">
        <v>62</v>
      </c>
      <c r="G5436" s="1" t="s">
        <v>24</v>
      </c>
      <c r="H5436">
        <v>28</v>
      </c>
      <c r="I5436">
        <v>33</v>
      </c>
      <c r="J5436">
        <v>924</v>
      </c>
      <c r="K5436">
        <v>415.79999999999995</v>
      </c>
      <c r="L5436" s="1">
        <v>508.20000000000005</v>
      </c>
      <c r="M5436" s="1" t="s">
        <v>25</v>
      </c>
      <c r="N5436" s="1" t="s">
        <v>197</v>
      </c>
    </row>
    <row r="5437" spans="1:14" x14ac:dyDescent="0.3">
      <c r="A5437" s="1" t="s">
        <v>47</v>
      </c>
      <c r="B5437">
        <v>1185732</v>
      </c>
      <c r="C5437" s="2">
        <v>44205</v>
      </c>
      <c r="D5437" s="1" t="s">
        <v>54</v>
      </c>
      <c r="E5437" s="1" t="s">
        <v>61</v>
      </c>
      <c r="F5437" s="1" t="s">
        <v>62</v>
      </c>
      <c r="G5437" s="1" t="s">
        <v>18</v>
      </c>
      <c r="H5437">
        <v>43</v>
      </c>
      <c r="I5437">
        <v>49</v>
      </c>
      <c r="J5437">
        <v>2107</v>
      </c>
      <c r="K5437">
        <v>1032.43</v>
      </c>
      <c r="L5437" s="1">
        <v>1074.57</v>
      </c>
      <c r="M5437" s="1" t="s">
        <v>25</v>
      </c>
      <c r="N5437" s="1" t="s">
        <v>196</v>
      </c>
    </row>
    <row r="5438" spans="1:14" x14ac:dyDescent="0.3">
      <c r="A5438" s="1" t="s">
        <v>47</v>
      </c>
      <c r="B5438">
        <v>1185732</v>
      </c>
      <c r="C5438" s="2">
        <v>44205</v>
      </c>
      <c r="D5438" s="1" t="s">
        <v>54</v>
      </c>
      <c r="E5438" s="1" t="s">
        <v>61</v>
      </c>
      <c r="F5438" s="1" t="s">
        <v>62</v>
      </c>
      <c r="G5438" s="1" t="s">
        <v>20</v>
      </c>
      <c r="H5438">
        <v>33</v>
      </c>
      <c r="I5438">
        <v>72</v>
      </c>
      <c r="J5438">
        <v>2376</v>
      </c>
      <c r="K5438">
        <v>1211.76</v>
      </c>
      <c r="L5438" s="1">
        <v>1164.24</v>
      </c>
      <c r="M5438" s="1" t="s">
        <v>25</v>
      </c>
      <c r="N5438" s="1" t="s">
        <v>197</v>
      </c>
    </row>
    <row r="5439" spans="1:14" x14ac:dyDescent="0.3">
      <c r="A5439" s="1" t="s">
        <v>47</v>
      </c>
      <c r="B5439">
        <v>1185732</v>
      </c>
      <c r="C5439" s="2">
        <v>44236</v>
      </c>
      <c r="D5439" s="1" t="s">
        <v>54</v>
      </c>
      <c r="E5439" s="1" t="s">
        <v>61</v>
      </c>
      <c r="F5439" s="1" t="s">
        <v>62</v>
      </c>
      <c r="G5439" s="1" t="s">
        <v>21</v>
      </c>
      <c r="H5439">
        <v>34</v>
      </c>
      <c r="I5439">
        <v>152</v>
      </c>
      <c r="J5439">
        <v>5168</v>
      </c>
      <c r="K5439">
        <v>2325.6</v>
      </c>
      <c r="L5439" s="1">
        <v>2842.4</v>
      </c>
      <c r="M5439" s="1" t="s">
        <v>25</v>
      </c>
      <c r="N5439" s="1" t="s">
        <v>196</v>
      </c>
    </row>
    <row r="5440" spans="1:14" x14ac:dyDescent="0.3">
      <c r="A5440" s="1" t="s">
        <v>47</v>
      </c>
      <c r="B5440">
        <v>1185732</v>
      </c>
      <c r="C5440" s="2">
        <v>44236</v>
      </c>
      <c r="D5440" s="1" t="s">
        <v>54</v>
      </c>
      <c r="E5440" s="1" t="s">
        <v>61</v>
      </c>
      <c r="F5440" s="1" t="s">
        <v>62</v>
      </c>
      <c r="G5440" s="1" t="s">
        <v>22</v>
      </c>
      <c r="H5440">
        <v>34</v>
      </c>
      <c r="I5440">
        <v>51</v>
      </c>
      <c r="J5440">
        <v>1734</v>
      </c>
      <c r="K5440">
        <v>745.62</v>
      </c>
      <c r="L5440" s="1">
        <v>988.38</v>
      </c>
      <c r="M5440" s="1" t="s">
        <v>25</v>
      </c>
      <c r="N5440" s="1" t="s">
        <v>196</v>
      </c>
    </row>
    <row r="5441" spans="1:14" x14ac:dyDescent="0.3">
      <c r="A5441" s="1" t="s">
        <v>47</v>
      </c>
      <c r="B5441">
        <v>1185732</v>
      </c>
      <c r="C5441" s="2">
        <v>44236</v>
      </c>
      <c r="D5441" s="1" t="s">
        <v>54</v>
      </c>
      <c r="E5441" s="1" t="s">
        <v>61</v>
      </c>
      <c r="F5441" s="1" t="s">
        <v>62</v>
      </c>
      <c r="G5441" s="1" t="s">
        <v>23</v>
      </c>
      <c r="H5441">
        <v>24</v>
      </c>
      <c r="I5441">
        <v>68</v>
      </c>
      <c r="J5441">
        <v>1632</v>
      </c>
      <c r="K5441">
        <v>685.43999999999994</v>
      </c>
      <c r="L5441" s="1">
        <v>946.56000000000006</v>
      </c>
      <c r="M5441" s="1" t="s">
        <v>25</v>
      </c>
      <c r="N5441" s="1" t="s">
        <v>197</v>
      </c>
    </row>
    <row r="5442" spans="1:14" x14ac:dyDescent="0.3">
      <c r="A5442" s="1" t="s">
        <v>47</v>
      </c>
      <c r="B5442">
        <v>1185732</v>
      </c>
      <c r="C5442" s="2">
        <v>44846</v>
      </c>
      <c r="D5442" s="1" t="s">
        <v>54</v>
      </c>
      <c r="E5442" s="1" t="s">
        <v>61</v>
      </c>
      <c r="F5442" s="1" t="s">
        <v>62</v>
      </c>
      <c r="G5442" s="1" t="s">
        <v>20</v>
      </c>
      <c r="H5442">
        <v>59.999999999999986</v>
      </c>
      <c r="I5442">
        <v>250</v>
      </c>
      <c r="J5442">
        <v>149999.99999999997</v>
      </c>
      <c r="K5442">
        <v>59999.999999999993</v>
      </c>
      <c r="L5442" s="1">
        <v>89999.999999999971</v>
      </c>
      <c r="M5442" s="1" t="s">
        <v>25</v>
      </c>
      <c r="N5442" s="1" t="s">
        <v>197</v>
      </c>
    </row>
    <row r="5443" spans="1:14" x14ac:dyDescent="0.3">
      <c r="A5443" s="1" t="s">
        <v>47</v>
      </c>
      <c r="B5443">
        <v>1185732</v>
      </c>
      <c r="C5443" s="2">
        <v>44877</v>
      </c>
      <c r="D5443" s="1" t="s">
        <v>54</v>
      </c>
      <c r="E5443" s="1" t="s">
        <v>61</v>
      </c>
      <c r="F5443" s="1" t="s">
        <v>62</v>
      </c>
      <c r="G5443" s="1" t="s">
        <v>21</v>
      </c>
      <c r="H5443">
        <v>54.999999999999993</v>
      </c>
      <c r="I5443">
        <v>400</v>
      </c>
      <c r="J5443">
        <v>219999.99999999997</v>
      </c>
      <c r="K5443">
        <v>76999.999999999985</v>
      </c>
      <c r="L5443" s="1">
        <v>143000</v>
      </c>
      <c r="M5443" s="1" t="s">
        <v>25</v>
      </c>
      <c r="N5443" s="1" t="s">
        <v>196</v>
      </c>
    </row>
    <row r="5444" spans="1:14" x14ac:dyDescent="0.3">
      <c r="A5444" s="1" t="s">
        <v>47</v>
      </c>
      <c r="B5444">
        <v>1185732</v>
      </c>
      <c r="C5444" s="2">
        <v>44877</v>
      </c>
      <c r="D5444" s="1" t="s">
        <v>54</v>
      </c>
      <c r="E5444" s="1" t="s">
        <v>61</v>
      </c>
      <c r="F5444" s="1" t="s">
        <v>62</v>
      </c>
      <c r="G5444" s="1" t="s">
        <v>22</v>
      </c>
      <c r="H5444">
        <v>45</v>
      </c>
      <c r="I5444">
        <v>250</v>
      </c>
      <c r="J5444">
        <v>112500</v>
      </c>
      <c r="K5444">
        <v>33750</v>
      </c>
      <c r="L5444" s="1">
        <v>78750</v>
      </c>
      <c r="M5444" s="1" t="s">
        <v>25</v>
      </c>
      <c r="N5444" s="1" t="s">
        <v>196</v>
      </c>
    </row>
    <row r="5445" spans="1:14" x14ac:dyDescent="0.3">
      <c r="A5445" s="1" t="s">
        <v>47</v>
      </c>
      <c r="B5445">
        <v>1185732</v>
      </c>
      <c r="C5445" s="2">
        <v>44877</v>
      </c>
      <c r="D5445" s="1" t="s">
        <v>54</v>
      </c>
      <c r="E5445" s="1" t="s">
        <v>61</v>
      </c>
      <c r="F5445" s="1" t="s">
        <v>62</v>
      </c>
      <c r="G5445" s="1" t="s">
        <v>23</v>
      </c>
      <c r="H5445">
        <v>45</v>
      </c>
      <c r="I5445">
        <v>195</v>
      </c>
      <c r="J5445">
        <v>87750</v>
      </c>
      <c r="K5445">
        <v>26325</v>
      </c>
      <c r="L5445" s="1">
        <v>61425</v>
      </c>
      <c r="M5445" s="1" t="s">
        <v>25</v>
      </c>
      <c r="N5445" s="1" t="s">
        <v>197</v>
      </c>
    </row>
    <row r="5446" spans="1:14" x14ac:dyDescent="0.3">
      <c r="A5446" s="1" t="s">
        <v>47</v>
      </c>
      <c r="B5446">
        <v>1185732</v>
      </c>
      <c r="C5446" s="2">
        <v>44877</v>
      </c>
      <c r="D5446" s="1" t="s">
        <v>54</v>
      </c>
      <c r="E5446" s="1" t="s">
        <v>61</v>
      </c>
      <c r="F5446" s="1" t="s">
        <v>62</v>
      </c>
      <c r="G5446" s="1" t="s">
        <v>24</v>
      </c>
      <c r="H5446">
        <v>45</v>
      </c>
      <c r="I5446">
        <v>175</v>
      </c>
      <c r="J5446">
        <v>78750</v>
      </c>
      <c r="K5446">
        <v>23625</v>
      </c>
      <c r="L5446" s="1">
        <v>55125</v>
      </c>
      <c r="M5446" s="1" t="s">
        <v>25</v>
      </c>
      <c r="N5446" s="1" t="s">
        <v>197</v>
      </c>
    </row>
    <row r="5447" spans="1:14" x14ac:dyDescent="0.3">
      <c r="A5447" s="1" t="s">
        <v>47</v>
      </c>
      <c r="B5447">
        <v>1185732</v>
      </c>
      <c r="C5447" s="2">
        <v>44877</v>
      </c>
      <c r="D5447" s="1" t="s">
        <v>54</v>
      </c>
      <c r="E5447" s="1" t="s">
        <v>61</v>
      </c>
      <c r="F5447" s="1" t="s">
        <v>62</v>
      </c>
      <c r="G5447" s="1" t="s">
        <v>18</v>
      </c>
      <c r="H5447">
        <v>60</v>
      </c>
      <c r="I5447">
        <v>150</v>
      </c>
      <c r="J5447">
        <v>90000</v>
      </c>
      <c r="K5447">
        <v>31499.999999999996</v>
      </c>
      <c r="L5447" s="1">
        <v>58500</v>
      </c>
      <c r="M5447" s="1" t="s">
        <v>25</v>
      </c>
      <c r="N5447" s="1" t="s">
        <v>196</v>
      </c>
    </row>
    <row r="5448" spans="1:14" x14ac:dyDescent="0.3">
      <c r="A5448" s="1" t="s">
        <v>47</v>
      </c>
      <c r="B5448">
        <v>1185732</v>
      </c>
      <c r="C5448" s="2">
        <v>44877</v>
      </c>
      <c r="D5448" s="1" t="s">
        <v>54</v>
      </c>
      <c r="E5448" s="1" t="s">
        <v>61</v>
      </c>
      <c r="F5448" s="1" t="s">
        <v>62</v>
      </c>
      <c r="G5448" s="1" t="s">
        <v>20</v>
      </c>
      <c r="H5448">
        <v>64.999999999999986</v>
      </c>
      <c r="I5448">
        <v>250</v>
      </c>
      <c r="J5448">
        <v>162499.99999999997</v>
      </c>
      <c r="K5448">
        <v>64999.999999999993</v>
      </c>
      <c r="L5448" s="1">
        <v>97499.999999999971</v>
      </c>
      <c r="M5448" s="1" t="s">
        <v>25</v>
      </c>
      <c r="N5448" s="1" t="s">
        <v>197</v>
      </c>
    </row>
    <row r="5449" spans="1:14" x14ac:dyDescent="0.3">
      <c r="A5449" s="1" t="s">
        <v>47</v>
      </c>
      <c r="B5449">
        <v>1185732</v>
      </c>
      <c r="C5449" s="2">
        <v>44906</v>
      </c>
      <c r="D5449" s="1" t="s">
        <v>54</v>
      </c>
      <c r="E5449" s="1" t="s">
        <v>61</v>
      </c>
      <c r="F5449" s="1" t="s">
        <v>62</v>
      </c>
      <c r="G5449" s="1" t="s">
        <v>21</v>
      </c>
      <c r="H5449">
        <v>60</v>
      </c>
      <c r="I5449">
        <v>500</v>
      </c>
      <c r="J5449">
        <v>300000</v>
      </c>
      <c r="K5449">
        <v>105000</v>
      </c>
      <c r="L5449" s="1">
        <v>195000</v>
      </c>
      <c r="M5449" s="1" t="s">
        <v>25</v>
      </c>
      <c r="N5449" s="1" t="s">
        <v>196</v>
      </c>
    </row>
    <row r="5450" spans="1:14" x14ac:dyDescent="0.3">
      <c r="A5450" s="1" t="s">
        <v>47</v>
      </c>
      <c r="B5450">
        <v>1185732</v>
      </c>
      <c r="C5450" s="2">
        <v>44906</v>
      </c>
      <c r="D5450" s="1" t="s">
        <v>54</v>
      </c>
      <c r="E5450" s="1" t="s">
        <v>61</v>
      </c>
      <c r="F5450" s="1" t="s">
        <v>62</v>
      </c>
      <c r="G5450" s="1" t="s">
        <v>22</v>
      </c>
      <c r="H5450">
        <v>50</v>
      </c>
      <c r="I5450">
        <v>300</v>
      </c>
      <c r="J5450">
        <v>150000</v>
      </c>
      <c r="K5450">
        <v>45000</v>
      </c>
      <c r="L5450" s="1">
        <v>105000</v>
      </c>
      <c r="M5450" s="1" t="s">
        <v>25</v>
      </c>
      <c r="N5450" s="1" t="s">
        <v>196</v>
      </c>
    </row>
    <row r="5451" spans="1:14" x14ac:dyDescent="0.3">
      <c r="A5451" s="1" t="s">
        <v>47</v>
      </c>
      <c r="B5451">
        <v>1185732</v>
      </c>
      <c r="C5451" s="2">
        <v>44906</v>
      </c>
      <c r="D5451" s="1" t="s">
        <v>54</v>
      </c>
      <c r="E5451" s="1" t="s">
        <v>61</v>
      </c>
      <c r="F5451" s="1" t="s">
        <v>62</v>
      </c>
      <c r="G5451" s="1" t="s">
        <v>23</v>
      </c>
      <c r="H5451">
        <v>50</v>
      </c>
      <c r="I5451">
        <v>250</v>
      </c>
      <c r="J5451">
        <v>125000</v>
      </c>
      <c r="K5451">
        <v>37500</v>
      </c>
      <c r="L5451" s="1">
        <v>87500</v>
      </c>
      <c r="M5451" s="1" t="s">
        <v>25</v>
      </c>
      <c r="N5451" s="1" t="s">
        <v>197</v>
      </c>
    </row>
    <row r="5452" spans="1:14" x14ac:dyDescent="0.3">
      <c r="A5452" s="1" t="s">
        <v>47</v>
      </c>
      <c r="B5452">
        <v>1185732</v>
      </c>
      <c r="C5452" s="2">
        <v>44906</v>
      </c>
      <c r="D5452" s="1" t="s">
        <v>54</v>
      </c>
      <c r="E5452" s="1" t="s">
        <v>61</v>
      </c>
      <c r="F5452" s="1" t="s">
        <v>62</v>
      </c>
      <c r="G5452" s="1" t="s">
        <v>24</v>
      </c>
      <c r="H5452">
        <v>50</v>
      </c>
      <c r="I5452">
        <v>200</v>
      </c>
      <c r="J5452">
        <v>100000</v>
      </c>
      <c r="K5452">
        <v>30000</v>
      </c>
      <c r="L5452" s="1">
        <v>70000</v>
      </c>
      <c r="M5452" s="1" t="s">
        <v>25</v>
      </c>
      <c r="N5452" s="1" t="s">
        <v>197</v>
      </c>
    </row>
    <row r="5453" spans="1:14" x14ac:dyDescent="0.3">
      <c r="A5453" s="1" t="s">
        <v>47</v>
      </c>
      <c r="B5453">
        <v>1185732</v>
      </c>
      <c r="C5453" s="2">
        <v>44906</v>
      </c>
      <c r="D5453" s="1" t="s">
        <v>54</v>
      </c>
      <c r="E5453" s="1" t="s">
        <v>61</v>
      </c>
      <c r="F5453" s="1" t="s">
        <v>62</v>
      </c>
      <c r="G5453" s="1" t="s">
        <v>18</v>
      </c>
      <c r="H5453">
        <v>60</v>
      </c>
      <c r="I5453">
        <v>200</v>
      </c>
      <c r="J5453">
        <v>120000</v>
      </c>
      <c r="K5453">
        <v>42000</v>
      </c>
      <c r="L5453" s="1">
        <v>78000</v>
      </c>
      <c r="M5453" s="1" t="s">
        <v>25</v>
      </c>
      <c r="N5453" s="1" t="s">
        <v>196</v>
      </c>
    </row>
    <row r="5454" spans="1:14" x14ac:dyDescent="0.3">
      <c r="A5454" s="1" t="s">
        <v>47</v>
      </c>
      <c r="B5454">
        <v>1185732</v>
      </c>
      <c r="C5454" s="2">
        <v>44906</v>
      </c>
      <c r="D5454" s="1" t="s">
        <v>54</v>
      </c>
      <c r="E5454" s="1" t="s">
        <v>61</v>
      </c>
      <c r="F5454" s="1" t="s">
        <v>62</v>
      </c>
      <c r="G5454" s="1" t="s">
        <v>20</v>
      </c>
      <c r="H5454">
        <v>64.999999999999986</v>
      </c>
      <c r="I5454">
        <v>300</v>
      </c>
      <c r="J5454">
        <v>194999.99999999997</v>
      </c>
      <c r="K5454">
        <v>77999.999999999985</v>
      </c>
      <c r="L5454" s="1">
        <v>116999.99999999999</v>
      </c>
      <c r="M5454" s="1" t="s">
        <v>25</v>
      </c>
      <c r="N5454" s="1" t="s">
        <v>197</v>
      </c>
    </row>
    <row r="5455" spans="1:14" x14ac:dyDescent="0.3">
      <c r="A5455" s="1" t="s">
        <v>47</v>
      </c>
      <c r="B5455">
        <v>1185732</v>
      </c>
      <c r="C5455" s="2">
        <v>44570</v>
      </c>
      <c r="D5455" s="1" t="s">
        <v>54</v>
      </c>
      <c r="E5455" s="1" t="s">
        <v>61</v>
      </c>
      <c r="F5455" s="1" t="s">
        <v>62</v>
      </c>
      <c r="G5455" s="1" t="s">
        <v>21</v>
      </c>
      <c r="H5455">
        <v>35</v>
      </c>
      <c r="I5455">
        <v>475</v>
      </c>
      <c r="J5455">
        <v>166250</v>
      </c>
      <c r="K5455">
        <v>58187.499999999993</v>
      </c>
      <c r="L5455" s="1">
        <v>108062.5</v>
      </c>
      <c r="M5455" s="1" t="s">
        <v>25</v>
      </c>
      <c r="N5455" s="1" t="s">
        <v>196</v>
      </c>
    </row>
    <row r="5456" spans="1:14" x14ac:dyDescent="0.3">
      <c r="A5456" s="1" t="s">
        <v>47</v>
      </c>
      <c r="B5456">
        <v>1185732</v>
      </c>
      <c r="C5456" s="2">
        <v>44570</v>
      </c>
      <c r="D5456" s="1" t="s">
        <v>54</v>
      </c>
      <c r="E5456" s="1" t="s">
        <v>61</v>
      </c>
      <c r="F5456" s="1" t="s">
        <v>62</v>
      </c>
      <c r="G5456" s="1" t="s">
        <v>22</v>
      </c>
      <c r="H5456">
        <v>35</v>
      </c>
      <c r="I5456">
        <v>275</v>
      </c>
      <c r="J5456">
        <v>96250</v>
      </c>
      <c r="K5456">
        <v>28875</v>
      </c>
      <c r="L5456" s="1">
        <v>67375</v>
      </c>
      <c r="M5456" s="1" t="s">
        <v>25</v>
      </c>
      <c r="N5456" s="1" t="s">
        <v>196</v>
      </c>
    </row>
    <row r="5457" spans="1:14" x14ac:dyDescent="0.3">
      <c r="A5457" s="1" t="s">
        <v>47</v>
      </c>
      <c r="B5457">
        <v>1185732</v>
      </c>
      <c r="C5457" s="2">
        <v>44570</v>
      </c>
      <c r="D5457" s="1" t="s">
        <v>54</v>
      </c>
      <c r="E5457" s="1" t="s">
        <v>61</v>
      </c>
      <c r="F5457" s="1" t="s">
        <v>62</v>
      </c>
      <c r="G5457" s="1" t="s">
        <v>23</v>
      </c>
      <c r="H5457">
        <v>25.000000000000007</v>
      </c>
      <c r="I5457">
        <v>275</v>
      </c>
      <c r="J5457">
        <v>68750.000000000015</v>
      </c>
      <c r="K5457">
        <v>20625.000000000004</v>
      </c>
      <c r="L5457" s="1">
        <v>48125.000000000015</v>
      </c>
      <c r="M5457" s="1" t="s">
        <v>25</v>
      </c>
      <c r="N5457" s="1" t="s">
        <v>197</v>
      </c>
    </row>
    <row r="5458" spans="1:14" x14ac:dyDescent="0.3">
      <c r="A5458" s="1" t="s">
        <v>47</v>
      </c>
      <c r="B5458">
        <v>1185732</v>
      </c>
      <c r="C5458" s="2">
        <v>44570</v>
      </c>
      <c r="D5458" s="1" t="s">
        <v>54</v>
      </c>
      <c r="E5458" s="1" t="s">
        <v>61</v>
      </c>
      <c r="F5458" s="1" t="s">
        <v>62</v>
      </c>
      <c r="G5458" s="1" t="s">
        <v>24</v>
      </c>
      <c r="H5458">
        <v>30.000000000000004</v>
      </c>
      <c r="I5458">
        <v>125</v>
      </c>
      <c r="J5458">
        <v>37500.000000000007</v>
      </c>
      <c r="K5458">
        <v>11250.000000000002</v>
      </c>
      <c r="L5458" s="1">
        <v>26250.000000000007</v>
      </c>
      <c r="M5458" s="1" t="s">
        <v>25</v>
      </c>
      <c r="N5458" s="1" t="s">
        <v>197</v>
      </c>
    </row>
    <row r="5459" spans="1:14" x14ac:dyDescent="0.3">
      <c r="A5459" s="1" t="s">
        <v>47</v>
      </c>
      <c r="B5459">
        <v>1185732</v>
      </c>
      <c r="C5459" s="2">
        <v>44570</v>
      </c>
      <c r="D5459" s="1" t="s">
        <v>54</v>
      </c>
      <c r="E5459" s="1" t="s">
        <v>61</v>
      </c>
      <c r="F5459" s="1" t="s">
        <v>62</v>
      </c>
      <c r="G5459" s="1" t="s">
        <v>18</v>
      </c>
      <c r="H5459">
        <v>44.999999999999993</v>
      </c>
      <c r="I5459">
        <v>175</v>
      </c>
      <c r="J5459">
        <v>78749.999999999985</v>
      </c>
      <c r="K5459">
        <v>27562.499999999993</v>
      </c>
      <c r="L5459" s="1">
        <v>51187.499999999993</v>
      </c>
      <c r="M5459" s="1" t="s">
        <v>25</v>
      </c>
      <c r="N5459" s="1" t="s">
        <v>196</v>
      </c>
    </row>
    <row r="5460" spans="1:14" x14ac:dyDescent="0.3">
      <c r="A5460" s="1" t="s">
        <v>47</v>
      </c>
      <c r="B5460">
        <v>1185732</v>
      </c>
      <c r="C5460" s="2">
        <v>44570</v>
      </c>
      <c r="D5460" s="1" t="s">
        <v>54</v>
      </c>
      <c r="E5460" s="1" t="s">
        <v>61</v>
      </c>
      <c r="F5460" s="1" t="s">
        <v>62</v>
      </c>
      <c r="G5460" s="1" t="s">
        <v>20</v>
      </c>
      <c r="H5460">
        <v>35</v>
      </c>
      <c r="I5460">
        <v>275</v>
      </c>
      <c r="J5460">
        <v>96250</v>
      </c>
      <c r="K5460">
        <v>38500</v>
      </c>
      <c r="L5460" s="1">
        <v>57750</v>
      </c>
      <c r="M5460" s="1" t="s">
        <v>25</v>
      </c>
      <c r="N5460" s="1" t="s">
        <v>197</v>
      </c>
    </row>
    <row r="5461" spans="1:14" x14ac:dyDescent="0.3">
      <c r="A5461" s="1" t="s">
        <v>47</v>
      </c>
      <c r="B5461">
        <v>1185732</v>
      </c>
      <c r="C5461" s="2">
        <v>44601</v>
      </c>
      <c r="D5461" s="1" t="s">
        <v>54</v>
      </c>
      <c r="E5461" s="1" t="s">
        <v>61</v>
      </c>
      <c r="F5461" s="1" t="s">
        <v>62</v>
      </c>
      <c r="G5461" s="1" t="s">
        <v>21</v>
      </c>
      <c r="H5461">
        <v>35</v>
      </c>
      <c r="I5461">
        <v>525</v>
      </c>
      <c r="J5461">
        <v>183750</v>
      </c>
      <c r="K5461">
        <v>64312.499999999993</v>
      </c>
      <c r="L5461" s="1">
        <v>119437.5</v>
      </c>
      <c r="M5461" s="1" t="s">
        <v>25</v>
      </c>
      <c r="N5461" s="1" t="s">
        <v>196</v>
      </c>
    </row>
    <row r="5462" spans="1:14" x14ac:dyDescent="0.3">
      <c r="A5462" s="1" t="s">
        <v>47</v>
      </c>
      <c r="B5462">
        <v>1185732</v>
      </c>
      <c r="C5462" s="2">
        <v>44601</v>
      </c>
      <c r="D5462" s="1" t="s">
        <v>54</v>
      </c>
      <c r="E5462" s="1" t="s">
        <v>61</v>
      </c>
      <c r="F5462" s="1" t="s">
        <v>62</v>
      </c>
      <c r="G5462" s="1" t="s">
        <v>22</v>
      </c>
      <c r="H5462">
        <v>35</v>
      </c>
      <c r="I5462">
        <v>175</v>
      </c>
      <c r="J5462">
        <v>61250</v>
      </c>
      <c r="K5462">
        <v>18375</v>
      </c>
      <c r="L5462" s="1">
        <v>42875</v>
      </c>
      <c r="M5462" s="1" t="s">
        <v>25</v>
      </c>
      <c r="N5462" s="1" t="s">
        <v>196</v>
      </c>
    </row>
    <row r="5463" spans="1:14" x14ac:dyDescent="0.3">
      <c r="A5463" s="1" t="s">
        <v>47</v>
      </c>
      <c r="B5463">
        <v>1185732</v>
      </c>
      <c r="C5463" s="2">
        <v>44601</v>
      </c>
      <c r="D5463" s="1" t="s">
        <v>54</v>
      </c>
      <c r="E5463" s="1" t="s">
        <v>61</v>
      </c>
      <c r="F5463" s="1" t="s">
        <v>62</v>
      </c>
      <c r="G5463" s="1" t="s">
        <v>23</v>
      </c>
      <c r="H5463">
        <v>25.000000000000007</v>
      </c>
      <c r="I5463">
        <v>225</v>
      </c>
      <c r="J5463">
        <v>56250.000000000015</v>
      </c>
      <c r="K5463">
        <v>16875.000000000004</v>
      </c>
      <c r="L5463" s="1">
        <v>39375.000000000015</v>
      </c>
      <c r="M5463" s="1" t="s">
        <v>25</v>
      </c>
      <c r="N5463" s="1" t="s">
        <v>197</v>
      </c>
    </row>
    <row r="5464" spans="1:14" x14ac:dyDescent="0.3">
      <c r="A5464" s="1" t="s">
        <v>47</v>
      </c>
      <c r="B5464">
        <v>1185732</v>
      </c>
      <c r="C5464" s="2">
        <v>44846</v>
      </c>
      <c r="D5464" s="1" t="s">
        <v>54</v>
      </c>
      <c r="E5464" s="1" t="s">
        <v>61</v>
      </c>
      <c r="F5464" s="1" t="s">
        <v>62</v>
      </c>
      <c r="G5464" s="1" t="s">
        <v>20</v>
      </c>
      <c r="H5464">
        <v>55</v>
      </c>
      <c r="I5464">
        <v>70</v>
      </c>
      <c r="J5464">
        <v>3850</v>
      </c>
      <c r="K5464">
        <v>2117.5</v>
      </c>
      <c r="L5464" s="1">
        <v>1732.5</v>
      </c>
      <c r="M5464" s="1" t="s">
        <v>25</v>
      </c>
      <c r="N5464" s="1" t="s">
        <v>197</v>
      </c>
    </row>
    <row r="5465" spans="1:14" x14ac:dyDescent="0.3">
      <c r="A5465" s="1" t="s">
        <v>47</v>
      </c>
      <c r="B5465">
        <v>1185732</v>
      </c>
      <c r="C5465" s="2">
        <v>44877</v>
      </c>
      <c r="D5465" s="1" t="s">
        <v>54</v>
      </c>
      <c r="E5465" s="1" t="s">
        <v>61</v>
      </c>
      <c r="F5465" s="1" t="s">
        <v>62</v>
      </c>
      <c r="G5465" s="1" t="s">
        <v>21</v>
      </c>
      <c r="H5465">
        <v>53</v>
      </c>
      <c r="I5465">
        <v>104</v>
      </c>
      <c r="J5465">
        <v>5512</v>
      </c>
      <c r="K5465">
        <v>2700.88</v>
      </c>
      <c r="L5465" s="1">
        <v>2811.12</v>
      </c>
      <c r="M5465" s="1" t="s">
        <v>25</v>
      </c>
      <c r="N5465" s="1" t="s">
        <v>196</v>
      </c>
    </row>
    <row r="5466" spans="1:14" x14ac:dyDescent="0.3">
      <c r="A5466" s="1" t="s">
        <v>47</v>
      </c>
      <c r="B5466">
        <v>1185732</v>
      </c>
      <c r="C5466" s="2">
        <v>44877</v>
      </c>
      <c r="D5466" s="1" t="s">
        <v>54</v>
      </c>
      <c r="E5466" s="1" t="s">
        <v>61</v>
      </c>
      <c r="F5466" s="1" t="s">
        <v>62</v>
      </c>
      <c r="G5466" s="1" t="s">
        <v>22</v>
      </c>
      <c r="H5466">
        <v>41</v>
      </c>
      <c r="I5466">
        <v>63</v>
      </c>
      <c r="J5466">
        <v>2583</v>
      </c>
      <c r="K5466">
        <v>1059.03</v>
      </c>
      <c r="L5466" s="1">
        <v>1523.97</v>
      </c>
      <c r="M5466" s="1" t="s">
        <v>25</v>
      </c>
      <c r="N5466" s="1" t="s">
        <v>196</v>
      </c>
    </row>
    <row r="5467" spans="1:14" x14ac:dyDescent="0.3">
      <c r="A5467" s="1" t="s">
        <v>47</v>
      </c>
      <c r="B5467">
        <v>1185732</v>
      </c>
      <c r="C5467" s="2">
        <v>44877</v>
      </c>
      <c r="D5467" s="1" t="s">
        <v>54</v>
      </c>
      <c r="E5467" s="1" t="s">
        <v>61</v>
      </c>
      <c r="F5467" s="1" t="s">
        <v>62</v>
      </c>
      <c r="G5467" s="1" t="s">
        <v>23</v>
      </c>
      <c r="H5467">
        <v>43</v>
      </c>
      <c r="I5467">
        <v>57</v>
      </c>
      <c r="J5467">
        <v>2451</v>
      </c>
      <c r="K5467">
        <v>1078.44</v>
      </c>
      <c r="L5467" s="1">
        <v>1372.56</v>
      </c>
      <c r="M5467" s="1" t="s">
        <v>25</v>
      </c>
      <c r="N5467" s="1" t="s">
        <v>197</v>
      </c>
    </row>
    <row r="5468" spans="1:14" x14ac:dyDescent="0.3">
      <c r="A5468" s="1" t="s">
        <v>47</v>
      </c>
      <c r="B5468">
        <v>1185732</v>
      </c>
      <c r="C5468" s="2">
        <v>44877</v>
      </c>
      <c r="D5468" s="1" t="s">
        <v>54</v>
      </c>
      <c r="E5468" s="1" t="s">
        <v>61</v>
      </c>
      <c r="F5468" s="1" t="s">
        <v>62</v>
      </c>
      <c r="G5468" s="1" t="s">
        <v>24</v>
      </c>
      <c r="H5468">
        <v>43</v>
      </c>
      <c r="I5468">
        <v>44</v>
      </c>
      <c r="J5468">
        <v>1892</v>
      </c>
      <c r="K5468">
        <v>832.48</v>
      </c>
      <c r="L5468" s="1">
        <v>1059.52</v>
      </c>
      <c r="M5468" s="1" t="s">
        <v>25</v>
      </c>
      <c r="N5468" s="1" t="s">
        <v>197</v>
      </c>
    </row>
    <row r="5469" spans="1:14" x14ac:dyDescent="0.3">
      <c r="A5469" s="1" t="s">
        <v>47</v>
      </c>
      <c r="B5469">
        <v>1185732</v>
      </c>
      <c r="C5469" s="2">
        <v>44877</v>
      </c>
      <c r="D5469" s="1" t="s">
        <v>54</v>
      </c>
      <c r="E5469" s="1" t="s">
        <v>61</v>
      </c>
      <c r="F5469" s="1" t="s">
        <v>62</v>
      </c>
      <c r="G5469" s="1" t="s">
        <v>18</v>
      </c>
      <c r="H5469">
        <v>59</v>
      </c>
      <c r="I5469">
        <v>45</v>
      </c>
      <c r="J5469">
        <v>2655</v>
      </c>
      <c r="K5469">
        <v>1221.3</v>
      </c>
      <c r="L5469" s="1">
        <v>1433.7</v>
      </c>
      <c r="M5469" s="1" t="s">
        <v>25</v>
      </c>
      <c r="N5469" s="1" t="s">
        <v>196</v>
      </c>
    </row>
    <row r="5470" spans="1:14" x14ac:dyDescent="0.3">
      <c r="A5470" s="1" t="s">
        <v>47</v>
      </c>
      <c r="B5470">
        <v>1185732</v>
      </c>
      <c r="C5470" s="2">
        <v>44877</v>
      </c>
      <c r="D5470" s="1" t="s">
        <v>54</v>
      </c>
      <c r="E5470" s="1" t="s">
        <v>61</v>
      </c>
      <c r="F5470" s="1" t="s">
        <v>62</v>
      </c>
      <c r="G5470" s="1" t="s">
        <v>20</v>
      </c>
      <c r="H5470">
        <v>61</v>
      </c>
      <c r="I5470">
        <v>65</v>
      </c>
      <c r="J5470">
        <v>3965</v>
      </c>
      <c r="K5470">
        <v>1982.5</v>
      </c>
      <c r="L5470" s="1">
        <v>1982.5</v>
      </c>
      <c r="M5470" s="1" t="s">
        <v>25</v>
      </c>
      <c r="N5470" s="1" t="s">
        <v>197</v>
      </c>
    </row>
    <row r="5471" spans="1:14" x14ac:dyDescent="0.3">
      <c r="A5471" s="1" t="s">
        <v>47</v>
      </c>
      <c r="B5471">
        <v>1185732</v>
      </c>
      <c r="C5471" s="2">
        <v>44906</v>
      </c>
      <c r="D5471" s="1" t="s">
        <v>54</v>
      </c>
      <c r="E5471" s="1" t="s">
        <v>61</v>
      </c>
      <c r="F5471" s="1" t="s">
        <v>62</v>
      </c>
      <c r="G5471" s="1" t="s">
        <v>21</v>
      </c>
      <c r="H5471">
        <v>58</v>
      </c>
      <c r="I5471">
        <v>140</v>
      </c>
      <c r="J5471">
        <v>8120</v>
      </c>
      <c r="K5471">
        <v>3735.2</v>
      </c>
      <c r="L5471" s="1">
        <v>4384.8</v>
      </c>
      <c r="M5471" s="1" t="s">
        <v>25</v>
      </c>
      <c r="N5471" s="1" t="s">
        <v>196</v>
      </c>
    </row>
    <row r="5472" spans="1:14" x14ac:dyDescent="0.3">
      <c r="A5472" s="1" t="s">
        <v>47</v>
      </c>
      <c r="B5472">
        <v>1185732</v>
      </c>
      <c r="C5472" s="2">
        <v>44906</v>
      </c>
      <c r="D5472" s="1" t="s">
        <v>54</v>
      </c>
      <c r="E5472" s="1" t="s">
        <v>61</v>
      </c>
      <c r="F5472" s="1" t="s">
        <v>62</v>
      </c>
      <c r="G5472" s="1" t="s">
        <v>22</v>
      </c>
      <c r="H5472">
        <v>45</v>
      </c>
      <c r="I5472">
        <v>75</v>
      </c>
      <c r="J5472">
        <v>3375</v>
      </c>
      <c r="K5472">
        <v>1451.25</v>
      </c>
      <c r="L5472" s="1">
        <v>1923.75</v>
      </c>
      <c r="M5472" s="1" t="s">
        <v>25</v>
      </c>
      <c r="N5472" s="1" t="s">
        <v>196</v>
      </c>
    </row>
    <row r="5473" spans="1:14" x14ac:dyDescent="0.3">
      <c r="A5473" s="1" t="s">
        <v>47</v>
      </c>
      <c r="B5473">
        <v>1185732</v>
      </c>
      <c r="C5473" s="2">
        <v>44906</v>
      </c>
      <c r="D5473" s="1" t="s">
        <v>54</v>
      </c>
      <c r="E5473" s="1" t="s">
        <v>61</v>
      </c>
      <c r="F5473" s="1" t="s">
        <v>62</v>
      </c>
      <c r="G5473" s="1" t="s">
        <v>23</v>
      </c>
      <c r="H5473">
        <v>45</v>
      </c>
      <c r="I5473">
        <v>73</v>
      </c>
      <c r="J5473">
        <v>3285</v>
      </c>
      <c r="K5473">
        <v>1379.7</v>
      </c>
      <c r="L5473" s="1">
        <v>1905.3</v>
      </c>
      <c r="M5473" s="1" t="s">
        <v>25</v>
      </c>
      <c r="N5473" s="1" t="s">
        <v>197</v>
      </c>
    </row>
    <row r="5474" spans="1:14" x14ac:dyDescent="0.3">
      <c r="A5474" s="1" t="s">
        <v>47</v>
      </c>
      <c r="B5474">
        <v>1185732</v>
      </c>
      <c r="C5474" s="2">
        <v>44906</v>
      </c>
      <c r="D5474" s="1" t="s">
        <v>54</v>
      </c>
      <c r="E5474" s="1" t="s">
        <v>61</v>
      </c>
      <c r="F5474" s="1" t="s">
        <v>62</v>
      </c>
      <c r="G5474" s="1" t="s">
        <v>24</v>
      </c>
      <c r="H5474">
        <v>45</v>
      </c>
      <c r="I5474">
        <v>50</v>
      </c>
      <c r="J5474">
        <v>2250</v>
      </c>
      <c r="K5474">
        <v>1012.4999999999999</v>
      </c>
      <c r="L5474" s="1">
        <v>1237.5</v>
      </c>
      <c r="M5474" s="1" t="s">
        <v>25</v>
      </c>
      <c r="N5474" s="1" t="s">
        <v>197</v>
      </c>
    </row>
    <row r="5475" spans="1:14" x14ac:dyDescent="0.3">
      <c r="A5475" s="1" t="s">
        <v>47</v>
      </c>
      <c r="B5475">
        <v>1185732</v>
      </c>
      <c r="C5475" s="2">
        <v>44906</v>
      </c>
      <c r="D5475" s="1" t="s">
        <v>54</v>
      </c>
      <c r="E5475" s="1" t="s">
        <v>61</v>
      </c>
      <c r="F5475" s="1" t="s">
        <v>62</v>
      </c>
      <c r="G5475" s="1" t="s">
        <v>18</v>
      </c>
      <c r="H5475">
        <v>56</v>
      </c>
      <c r="I5475">
        <v>50</v>
      </c>
      <c r="J5475">
        <v>2800</v>
      </c>
      <c r="K5475">
        <v>1259.9999999999998</v>
      </c>
      <c r="L5475" s="1">
        <v>1540.0000000000002</v>
      </c>
      <c r="M5475" s="1" t="s">
        <v>25</v>
      </c>
      <c r="N5475" s="1" t="s">
        <v>196</v>
      </c>
    </row>
    <row r="5476" spans="1:14" x14ac:dyDescent="0.3">
      <c r="A5476" s="1" t="s">
        <v>47</v>
      </c>
      <c r="B5476">
        <v>1185732</v>
      </c>
      <c r="C5476" s="2">
        <v>44906</v>
      </c>
      <c r="D5476" s="1" t="s">
        <v>54</v>
      </c>
      <c r="E5476" s="1" t="s">
        <v>61</v>
      </c>
      <c r="F5476" s="1" t="s">
        <v>62</v>
      </c>
      <c r="G5476" s="1" t="s">
        <v>20</v>
      </c>
      <c r="H5476">
        <v>64</v>
      </c>
      <c r="I5476">
        <v>75</v>
      </c>
      <c r="J5476">
        <v>4800</v>
      </c>
      <c r="K5476">
        <v>2496</v>
      </c>
      <c r="L5476" s="1">
        <v>2304</v>
      </c>
      <c r="M5476" s="1" t="s">
        <v>25</v>
      </c>
      <c r="N5476" s="1" t="s">
        <v>197</v>
      </c>
    </row>
    <row r="5477" spans="1:14" x14ac:dyDescent="0.3">
      <c r="A5477" s="1" t="s">
        <v>47</v>
      </c>
      <c r="B5477">
        <v>1185732</v>
      </c>
      <c r="C5477" s="2">
        <v>44570</v>
      </c>
      <c r="D5477" s="1" t="s">
        <v>54</v>
      </c>
      <c r="E5477" s="1" t="s">
        <v>61</v>
      </c>
      <c r="F5477" s="1" t="s">
        <v>62</v>
      </c>
      <c r="G5477" s="1" t="s">
        <v>21</v>
      </c>
      <c r="H5477">
        <v>33</v>
      </c>
      <c r="I5477">
        <v>128</v>
      </c>
      <c r="J5477">
        <v>4224</v>
      </c>
      <c r="K5477">
        <v>1900.7999999999997</v>
      </c>
      <c r="L5477" s="1">
        <v>2323.2000000000003</v>
      </c>
      <c r="M5477" s="1" t="s">
        <v>25</v>
      </c>
      <c r="N5477" s="1" t="s">
        <v>196</v>
      </c>
    </row>
    <row r="5478" spans="1:14" x14ac:dyDescent="0.3">
      <c r="A5478" s="1" t="s">
        <v>47</v>
      </c>
      <c r="B5478">
        <v>1185732</v>
      </c>
      <c r="C5478" s="2">
        <v>44570</v>
      </c>
      <c r="D5478" s="1" t="s">
        <v>54</v>
      </c>
      <c r="E5478" s="1" t="s">
        <v>61</v>
      </c>
      <c r="F5478" s="1" t="s">
        <v>62</v>
      </c>
      <c r="G5478" s="1" t="s">
        <v>22</v>
      </c>
      <c r="H5478">
        <v>32</v>
      </c>
      <c r="I5478">
        <v>74</v>
      </c>
      <c r="J5478">
        <v>2368</v>
      </c>
      <c r="K5478">
        <v>1041.92</v>
      </c>
      <c r="L5478" s="1">
        <v>1326.08</v>
      </c>
      <c r="M5478" s="1" t="s">
        <v>25</v>
      </c>
      <c r="N5478" s="1" t="s">
        <v>196</v>
      </c>
    </row>
    <row r="5479" spans="1:14" x14ac:dyDescent="0.3">
      <c r="A5479" s="1" t="s">
        <v>47</v>
      </c>
      <c r="B5479">
        <v>1185732</v>
      </c>
      <c r="C5479" s="2">
        <v>44570</v>
      </c>
      <c r="D5479" s="1" t="s">
        <v>54</v>
      </c>
      <c r="E5479" s="1" t="s">
        <v>61</v>
      </c>
      <c r="F5479" s="1" t="s">
        <v>62</v>
      </c>
      <c r="G5479" s="1" t="s">
        <v>23</v>
      </c>
      <c r="H5479">
        <v>25</v>
      </c>
      <c r="I5479">
        <v>74</v>
      </c>
      <c r="J5479">
        <v>1850</v>
      </c>
      <c r="K5479">
        <v>740</v>
      </c>
      <c r="L5479" s="1">
        <v>1110</v>
      </c>
      <c r="M5479" s="1" t="s">
        <v>25</v>
      </c>
      <c r="N5479" s="1" t="s">
        <v>197</v>
      </c>
    </row>
    <row r="5480" spans="1:14" x14ac:dyDescent="0.3">
      <c r="A5480" s="1" t="s">
        <v>47</v>
      </c>
      <c r="B5480">
        <v>1185732</v>
      </c>
      <c r="C5480" s="2">
        <v>44570</v>
      </c>
      <c r="D5480" s="1" t="s">
        <v>54</v>
      </c>
      <c r="E5480" s="1" t="s">
        <v>61</v>
      </c>
      <c r="F5480" s="1" t="s">
        <v>62</v>
      </c>
      <c r="G5480" s="1" t="s">
        <v>24</v>
      </c>
      <c r="H5480">
        <v>28</v>
      </c>
      <c r="I5480">
        <v>33</v>
      </c>
      <c r="J5480">
        <v>924</v>
      </c>
      <c r="K5480">
        <v>415.79999999999995</v>
      </c>
      <c r="L5480" s="1">
        <v>508.20000000000005</v>
      </c>
      <c r="M5480" s="1" t="s">
        <v>25</v>
      </c>
      <c r="N5480" s="1" t="s">
        <v>197</v>
      </c>
    </row>
    <row r="5481" spans="1:14" x14ac:dyDescent="0.3">
      <c r="A5481" s="1" t="s">
        <v>47</v>
      </c>
      <c r="B5481">
        <v>1185732</v>
      </c>
      <c r="C5481" s="2">
        <v>44570</v>
      </c>
      <c r="D5481" s="1" t="s">
        <v>54</v>
      </c>
      <c r="E5481" s="1" t="s">
        <v>61</v>
      </c>
      <c r="F5481" s="1" t="s">
        <v>62</v>
      </c>
      <c r="G5481" s="1" t="s">
        <v>18</v>
      </c>
      <c r="H5481">
        <v>43</v>
      </c>
      <c r="I5481">
        <v>49</v>
      </c>
      <c r="J5481">
        <v>2107</v>
      </c>
      <c r="K5481">
        <v>1032.43</v>
      </c>
      <c r="L5481" s="1">
        <v>1074.57</v>
      </c>
      <c r="M5481" s="1" t="s">
        <v>25</v>
      </c>
      <c r="N5481" s="1" t="s">
        <v>196</v>
      </c>
    </row>
    <row r="5482" spans="1:14" x14ac:dyDescent="0.3">
      <c r="A5482" s="1" t="s">
        <v>47</v>
      </c>
      <c r="B5482">
        <v>1185732</v>
      </c>
      <c r="C5482" s="2">
        <v>44570</v>
      </c>
      <c r="D5482" s="1" t="s">
        <v>54</v>
      </c>
      <c r="E5482" s="1" t="s">
        <v>61</v>
      </c>
      <c r="F5482" s="1" t="s">
        <v>62</v>
      </c>
      <c r="G5482" s="1" t="s">
        <v>20</v>
      </c>
      <c r="H5482">
        <v>33</v>
      </c>
      <c r="I5482">
        <v>72</v>
      </c>
      <c r="J5482">
        <v>2376</v>
      </c>
      <c r="K5482">
        <v>1211.76</v>
      </c>
      <c r="L5482" s="1">
        <v>1164.24</v>
      </c>
      <c r="M5482" s="1" t="s">
        <v>25</v>
      </c>
      <c r="N5482" s="1" t="s">
        <v>197</v>
      </c>
    </row>
    <row r="5483" spans="1:14" x14ac:dyDescent="0.3">
      <c r="A5483" s="1" t="s">
        <v>47</v>
      </c>
      <c r="B5483">
        <v>1185732</v>
      </c>
      <c r="C5483" s="2">
        <v>44601</v>
      </c>
      <c r="D5483" s="1" t="s">
        <v>54</v>
      </c>
      <c r="E5483" s="1" t="s">
        <v>61</v>
      </c>
      <c r="F5483" s="1" t="s">
        <v>62</v>
      </c>
      <c r="G5483" s="1" t="s">
        <v>21</v>
      </c>
      <c r="H5483">
        <v>34</v>
      </c>
      <c r="I5483">
        <v>152</v>
      </c>
      <c r="J5483">
        <v>5168</v>
      </c>
      <c r="K5483">
        <v>2325.6</v>
      </c>
      <c r="L5483" s="1">
        <v>2842.4</v>
      </c>
      <c r="M5483" s="1" t="s">
        <v>25</v>
      </c>
      <c r="N5483" s="1" t="s">
        <v>196</v>
      </c>
    </row>
    <row r="5484" spans="1:14" x14ac:dyDescent="0.3">
      <c r="A5484" s="1" t="s">
        <v>47</v>
      </c>
      <c r="B5484">
        <v>1185732</v>
      </c>
      <c r="C5484" s="2">
        <v>44601</v>
      </c>
      <c r="D5484" s="1" t="s">
        <v>54</v>
      </c>
      <c r="E5484" s="1" t="s">
        <v>61</v>
      </c>
      <c r="F5484" s="1" t="s">
        <v>62</v>
      </c>
      <c r="G5484" s="1" t="s">
        <v>22</v>
      </c>
      <c r="H5484">
        <v>34</v>
      </c>
      <c r="I5484">
        <v>51</v>
      </c>
      <c r="J5484">
        <v>1734</v>
      </c>
      <c r="K5484">
        <v>745.62</v>
      </c>
      <c r="L5484" s="1">
        <v>988.38</v>
      </c>
      <c r="M5484" s="1" t="s">
        <v>25</v>
      </c>
      <c r="N5484" s="1" t="s">
        <v>196</v>
      </c>
    </row>
    <row r="5485" spans="1:14" x14ac:dyDescent="0.3">
      <c r="A5485" s="1" t="s">
        <v>47</v>
      </c>
      <c r="B5485">
        <v>1185732</v>
      </c>
      <c r="C5485" s="2">
        <v>44601</v>
      </c>
      <c r="D5485" s="1" t="s">
        <v>54</v>
      </c>
      <c r="E5485" s="1" t="s">
        <v>61</v>
      </c>
      <c r="F5485" s="1" t="s">
        <v>62</v>
      </c>
      <c r="G5485" s="1" t="s">
        <v>23</v>
      </c>
      <c r="H5485">
        <v>24</v>
      </c>
      <c r="I5485">
        <v>68</v>
      </c>
      <c r="J5485">
        <v>1632</v>
      </c>
      <c r="K5485">
        <v>685.43999999999994</v>
      </c>
      <c r="L5485" s="1">
        <v>946.56000000000006</v>
      </c>
      <c r="M5485" s="1" t="s">
        <v>25</v>
      </c>
      <c r="N5485" s="1" t="s">
        <v>197</v>
      </c>
    </row>
    <row r="5486" spans="1:14" x14ac:dyDescent="0.3">
      <c r="A5486" s="1" t="s">
        <v>50</v>
      </c>
      <c r="B5486">
        <v>1185732</v>
      </c>
      <c r="C5486" s="2">
        <v>44547</v>
      </c>
      <c r="D5486" s="1" t="s">
        <v>54</v>
      </c>
      <c r="E5486" s="1" t="s">
        <v>63</v>
      </c>
      <c r="F5486" s="1" t="s">
        <v>64</v>
      </c>
      <c r="G5486" s="1" t="s">
        <v>23</v>
      </c>
      <c r="H5486">
        <v>35</v>
      </c>
      <c r="I5486">
        <v>400</v>
      </c>
      <c r="J5486">
        <v>140000</v>
      </c>
      <c r="K5486">
        <v>49000</v>
      </c>
      <c r="L5486" s="1">
        <v>91000</v>
      </c>
      <c r="M5486" s="1" t="s">
        <v>28</v>
      </c>
      <c r="N5486" s="1" t="s">
        <v>197</v>
      </c>
    </row>
    <row r="5487" spans="1:14" x14ac:dyDescent="0.3">
      <c r="A5487" s="1" t="s">
        <v>50</v>
      </c>
      <c r="B5487">
        <v>1185732</v>
      </c>
      <c r="C5487" s="2">
        <v>44547</v>
      </c>
      <c r="D5487" s="1" t="s">
        <v>54</v>
      </c>
      <c r="E5487" s="1" t="s">
        <v>63</v>
      </c>
      <c r="F5487" s="1" t="s">
        <v>64</v>
      </c>
      <c r="G5487" s="1" t="s">
        <v>24</v>
      </c>
      <c r="H5487">
        <v>35</v>
      </c>
      <c r="I5487">
        <v>350</v>
      </c>
      <c r="J5487">
        <v>122500</v>
      </c>
      <c r="K5487">
        <v>49000</v>
      </c>
      <c r="L5487" s="1">
        <v>73500</v>
      </c>
      <c r="M5487" s="1" t="s">
        <v>28</v>
      </c>
      <c r="N5487" s="1" t="s">
        <v>197</v>
      </c>
    </row>
    <row r="5488" spans="1:14" x14ac:dyDescent="0.3">
      <c r="A5488" s="1" t="s">
        <v>50</v>
      </c>
      <c r="B5488">
        <v>1185732</v>
      </c>
      <c r="C5488" s="2">
        <v>44547</v>
      </c>
      <c r="D5488" s="1" t="s">
        <v>54</v>
      </c>
      <c r="E5488" s="1" t="s">
        <v>63</v>
      </c>
      <c r="F5488" s="1" t="s">
        <v>64</v>
      </c>
      <c r="G5488" s="1" t="s">
        <v>18</v>
      </c>
      <c r="H5488">
        <v>44.999999999999993</v>
      </c>
      <c r="I5488">
        <v>350</v>
      </c>
      <c r="J5488">
        <v>157499.99999999997</v>
      </c>
      <c r="K5488">
        <v>55124.999999999985</v>
      </c>
      <c r="L5488" s="1">
        <v>102374.99999999999</v>
      </c>
      <c r="M5488" s="1" t="s">
        <v>28</v>
      </c>
      <c r="N5488" s="1" t="s">
        <v>196</v>
      </c>
    </row>
    <row r="5489" spans="1:14" x14ac:dyDescent="0.3">
      <c r="A5489" s="1" t="s">
        <v>50</v>
      </c>
      <c r="B5489">
        <v>1185732</v>
      </c>
      <c r="C5489" s="2">
        <v>44547</v>
      </c>
      <c r="D5489" s="1" t="s">
        <v>54</v>
      </c>
      <c r="E5489" s="1" t="s">
        <v>63</v>
      </c>
      <c r="F5489" s="1" t="s">
        <v>64</v>
      </c>
      <c r="G5489" s="1" t="s">
        <v>20</v>
      </c>
      <c r="H5489">
        <v>49.999999999999986</v>
      </c>
      <c r="I5489">
        <v>450</v>
      </c>
      <c r="J5489">
        <v>224999.99999999994</v>
      </c>
      <c r="K5489">
        <v>112499.99999999997</v>
      </c>
      <c r="L5489" s="1">
        <v>112499.99999999997</v>
      </c>
      <c r="M5489" s="1" t="s">
        <v>28</v>
      </c>
      <c r="N5489" s="1" t="s">
        <v>197</v>
      </c>
    </row>
    <row r="5490" spans="1:14" x14ac:dyDescent="0.3">
      <c r="A5490" s="1" t="s">
        <v>50</v>
      </c>
      <c r="B5490">
        <v>1185732</v>
      </c>
      <c r="C5490" s="2">
        <v>44207</v>
      </c>
      <c r="D5490" s="1" t="s">
        <v>54</v>
      </c>
      <c r="E5490" s="1" t="s">
        <v>63</v>
      </c>
      <c r="F5490" s="1" t="s">
        <v>64</v>
      </c>
      <c r="G5490" s="1" t="s">
        <v>21</v>
      </c>
      <c r="H5490">
        <v>25</v>
      </c>
      <c r="I5490">
        <v>675</v>
      </c>
      <c r="J5490">
        <v>168750</v>
      </c>
      <c r="K5490">
        <v>67500</v>
      </c>
      <c r="L5490" s="1">
        <v>101250</v>
      </c>
      <c r="M5490" s="1" t="s">
        <v>28</v>
      </c>
      <c r="N5490" s="1" t="s">
        <v>196</v>
      </c>
    </row>
    <row r="5491" spans="1:14" x14ac:dyDescent="0.3">
      <c r="A5491" s="1" t="s">
        <v>50</v>
      </c>
      <c r="B5491">
        <v>1185732</v>
      </c>
      <c r="C5491" s="2">
        <v>44207</v>
      </c>
      <c r="D5491" s="1" t="s">
        <v>54</v>
      </c>
      <c r="E5491" s="1" t="s">
        <v>63</v>
      </c>
      <c r="F5491" s="1" t="s">
        <v>64</v>
      </c>
      <c r="G5491" s="1" t="s">
        <v>22</v>
      </c>
      <c r="H5491">
        <v>25</v>
      </c>
      <c r="I5491">
        <v>475</v>
      </c>
      <c r="J5491">
        <v>118750</v>
      </c>
      <c r="K5491">
        <v>41562.5</v>
      </c>
      <c r="L5491" s="1">
        <v>77187.5</v>
      </c>
      <c r="M5491" s="1" t="s">
        <v>28</v>
      </c>
      <c r="N5491" s="1" t="s">
        <v>196</v>
      </c>
    </row>
    <row r="5492" spans="1:14" x14ac:dyDescent="0.3">
      <c r="A5492" s="1" t="s">
        <v>50</v>
      </c>
      <c r="B5492">
        <v>1185732</v>
      </c>
      <c r="C5492" s="2">
        <v>44207</v>
      </c>
      <c r="D5492" s="1" t="s">
        <v>54</v>
      </c>
      <c r="E5492" s="1" t="s">
        <v>63</v>
      </c>
      <c r="F5492" s="1" t="s">
        <v>64</v>
      </c>
      <c r="G5492" s="1" t="s">
        <v>23</v>
      </c>
      <c r="H5492">
        <v>15.000000000000002</v>
      </c>
      <c r="I5492">
        <v>475</v>
      </c>
      <c r="J5492">
        <v>71250.000000000015</v>
      </c>
      <c r="K5492">
        <v>24937.500000000004</v>
      </c>
      <c r="L5492" s="1">
        <v>46312.500000000015</v>
      </c>
      <c r="M5492" s="1" t="s">
        <v>28</v>
      </c>
      <c r="N5492" s="1" t="s">
        <v>197</v>
      </c>
    </row>
    <row r="5493" spans="1:14" x14ac:dyDescent="0.3">
      <c r="A5493" s="1" t="s">
        <v>50</v>
      </c>
      <c r="B5493">
        <v>1185732</v>
      </c>
      <c r="C5493" s="2">
        <v>44207</v>
      </c>
      <c r="D5493" s="1" t="s">
        <v>54</v>
      </c>
      <c r="E5493" s="1" t="s">
        <v>63</v>
      </c>
      <c r="F5493" s="1" t="s">
        <v>64</v>
      </c>
      <c r="G5493" s="1" t="s">
        <v>24</v>
      </c>
      <c r="H5493">
        <v>20.000000000000007</v>
      </c>
      <c r="I5493">
        <v>325</v>
      </c>
      <c r="J5493">
        <v>65000.000000000022</v>
      </c>
      <c r="K5493">
        <v>26000.000000000011</v>
      </c>
      <c r="L5493" s="1">
        <v>39000.000000000015</v>
      </c>
      <c r="M5493" s="1" t="s">
        <v>28</v>
      </c>
      <c r="N5493" s="1" t="s">
        <v>197</v>
      </c>
    </row>
    <row r="5494" spans="1:14" x14ac:dyDescent="0.3">
      <c r="A5494" s="1" t="s">
        <v>50</v>
      </c>
      <c r="B5494">
        <v>1185732</v>
      </c>
      <c r="C5494" s="2">
        <v>44207</v>
      </c>
      <c r="D5494" s="1" t="s">
        <v>54</v>
      </c>
      <c r="E5494" s="1" t="s">
        <v>63</v>
      </c>
      <c r="F5494" s="1" t="s">
        <v>64</v>
      </c>
      <c r="G5494" s="1" t="s">
        <v>18</v>
      </c>
      <c r="H5494">
        <v>35</v>
      </c>
      <c r="I5494">
        <v>375</v>
      </c>
      <c r="J5494">
        <v>131250</v>
      </c>
      <c r="K5494">
        <v>45937.5</v>
      </c>
      <c r="L5494" s="1">
        <v>85312.5</v>
      </c>
      <c r="M5494" s="1" t="s">
        <v>28</v>
      </c>
      <c r="N5494" s="1" t="s">
        <v>196</v>
      </c>
    </row>
    <row r="5495" spans="1:14" x14ac:dyDescent="0.3">
      <c r="A5495" s="1" t="s">
        <v>50</v>
      </c>
      <c r="B5495">
        <v>1185732</v>
      </c>
      <c r="C5495" s="2">
        <v>44207</v>
      </c>
      <c r="D5495" s="1" t="s">
        <v>54</v>
      </c>
      <c r="E5495" s="1" t="s">
        <v>63</v>
      </c>
      <c r="F5495" s="1" t="s">
        <v>64</v>
      </c>
      <c r="G5495" s="1" t="s">
        <v>20</v>
      </c>
      <c r="H5495">
        <v>25</v>
      </c>
      <c r="I5495">
        <v>475</v>
      </c>
      <c r="J5495">
        <v>118750</v>
      </c>
      <c r="K5495">
        <v>59375</v>
      </c>
      <c r="L5495" s="1">
        <v>59375</v>
      </c>
      <c r="M5495" s="1" t="s">
        <v>28</v>
      </c>
      <c r="N5495" s="1" t="s">
        <v>197</v>
      </c>
    </row>
    <row r="5496" spans="1:14" x14ac:dyDescent="0.3">
      <c r="A5496" s="1" t="s">
        <v>50</v>
      </c>
      <c r="B5496">
        <v>1185732</v>
      </c>
      <c r="C5496" s="2">
        <v>44238</v>
      </c>
      <c r="D5496" s="1" t="s">
        <v>54</v>
      </c>
      <c r="E5496" s="1" t="s">
        <v>63</v>
      </c>
      <c r="F5496" s="1" t="s">
        <v>64</v>
      </c>
      <c r="G5496" s="1" t="s">
        <v>21</v>
      </c>
      <c r="H5496">
        <v>25</v>
      </c>
      <c r="I5496">
        <v>725</v>
      </c>
      <c r="J5496">
        <v>181250</v>
      </c>
      <c r="K5496">
        <v>72500</v>
      </c>
      <c r="L5496" s="1">
        <v>108750</v>
      </c>
      <c r="M5496" s="1" t="s">
        <v>28</v>
      </c>
      <c r="N5496" s="1" t="s">
        <v>196</v>
      </c>
    </row>
    <row r="5497" spans="1:14" x14ac:dyDescent="0.3">
      <c r="A5497" s="1" t="s">
        <v>50</v>
      </c>
      <c r="B5497">
        <v>1185732</v>
      </c>
      <c r="C5497" s="2">
        <v>44238</v>
      </c>
      <c r="D5497" s="1" t="s">
        <v>54</v>
      </c>
      <c r="E5497" s="1" t="s">
        <v>63</v>
      </c>
      <c r="F5497" s="1" t="s">
        <v>64</v>
      </c>
      <c r="G5497" s="1" t="s">
        <v>22</v>
      </c>
      <c r="H5497">
        <v>25</v>
      </c>
      <c r="I5497">
        <v>375</v>
      </c>
      <c r="J5497">
        <v>93750</v>
      </c>
      <c r="K5497">
        <v>32812.5</v>
      </c>
      <c r="L5497" s="1">
        <v>60937.5</v>
      </c>
      <c r="M5497" s="1" t="s">
        <v>28</v>
      </c>
      <c r="N5497" s="1" t="s">
        <v>196</v>
      </c>
    </row>
    <row r="5498" spans="1:14" x14ac:dyDescent="0.3">
      <c r="A5498" s="1" t="s">
        <v>50</v>
      </c>
      <c r="B5498">
        <v>1185732</v>
      </c>
      <c r="C5498" s="2">
        <v>44238</v>
      </c>
      <c r="D5498" s="1" t="s">
        <v>54</v>
      </c>
      <c r="E5498" s="1" t="s">
        <v>63</v>
      </c>
      <c r="F5498" s="1" t="s">
        <v>64</v>
      </c>
      <c r="G5498" s="1" t="s">
        <v>23</v>
      </c>
      <c r="H5498">
        <v>15.000000000000002</v>
      </c>
      <c r="I5498">
        <v>425</v>
      </c>
      <c r="J5498">
        <v>63750.000000000007</v>
      </c>
      <c r="K5498">
        <v>22312.5</v>
      </c>
      <c r="L5498" s="1">
        <v>41437.500000000007</v>
      </c>
      <c r="M5498" s="1" t="s">
        <v>28</v>
      </c>
      <c r="N5498" s="1" t="s">
        <v>197</v>
      </c>
    </row>
    <row r="5499" spans="1:14" x14ac:dyDescent="0.3">
      <c r="A5499" s="1" t="s">
        <v>50</v>
      </c>
      <c r="B5499">
        <v>1185732</v>
      </c>
      <c r="C5499" s="2">
        <v>44539</v>
      </c>
      <c r="D5499" s="1" t="s">
        <v>54</v>
      </c>
      <c r="E5499" s="1" t="s">
        <v>55</v>
      </c>
      <c r="F5499" s="1" t="s">
        <v>56</v>
      </c>
      <c r="G5499" s="1" t="s">
        <v>23</v>
      </c>
      <c r="H5499">
        <v>65.000000000000014</v>
      </c>
      <c r="I5499">
        <v>575</v>
      </c>
      <c r="J5499">
        <v>373750.00000000006</v>
      </c>
      <c r="K5499">
        <v>149500.00000000003</v>
      </c>
      <c r="L5499" s="1">
        <v>224250.00000000003</v>
      </c>
      <c r="M5499" s="1" t="s">
        <v>25</v>
      </c>
      <c r="N5499" s="1" t="s">
        <v>197</v>
      </c>
    </row>
    <row r="5500" spans="1:14" x14ac:dyDescent="0.3">
      <c r="A5500" s="1" t="s">
        <v>50</v>
      </c>
      <c r="B5500">
        <v>1185732</v>
      </c>
      <c r="C5500" s="2">
        <v>44539</v>
      </c>
      <c r="D5500" s="1" t="s">
        <v>54</v>
      </c>
      <c r="E5500" s="1" t="s">
        <v>55</v>
      </c>
      <c r="F5500" s="1" t="s">
        <v>56</v>
      </c>
      <c r="G5500" s="1" t="s">
        <v>24</v>
      </c>
      <c r="H5500">
        <v>65.000000000000014</v>
      </c>
      <c r="I5500">
        <v>525</v>
      </c>
      <c r="J5500">
        <v>341250.00000000006</v>
      </c>
      <c r="K5500">
        <v>136500.00000000003</v>
      </c>
      <c r="L5500" s="1">
        <v>204750.00000000003</v>
      </c>
      <c r="M5500" s="1" t="s">
        <v>25</v>
      </c>
      <c r="N5500" s="1" t="s">
        <v>197</v>
      </c>
    </row>
    <row r="5501" spans="1:14" x14ac:dyDescent="0.3">
      <c r="A5501" s="1" t="s">
        <v>50</v>
      </c>
      <c r="B5501">
        <v>1185732</v>
      </c>
      <c r="C5501" s="2">
        <v>44539</v>
      </c>
      <c r="D5501" s="1" t="s">
        <v>54</v>
      </c>
      <c r="E5501" s="1" t="s">
        <v>55</v>
      </c>
      <c r="F5501" s="1" t="s">
        <v>56</v>
      </c>
      <c r="G5501" s="1" t="s">
        <v>18</v>
      </c>
      <c r="H5501">
        <v>75.000000000000014</v>
      </c>
      <c r="I5501">
        <v>525</v>
      </c>
      <c r="J5501">
        <v>393750.00000000006</v>
      </c>
      <c r="K5501">
        <v>137812.5</v>
      </c>
      <c r="L5501" s="1">
        <v>255937.50000000006</v>
      </c>
      <c r="M5501" s="1" t="s">
        <v>25</v>
      </c>
      <c r="N5501" s="1" t="s">
        <v>196</v>
      </c>
    </row>
    <row r="5502" spans="1:14" x14ac:dyDescent="0.3">
      <c r="A5502" s="1" t="s">
        <v>50</v>
      </c>
      <c r="B5502">
        <v>1185732</v>
      </c>
      <c r="C5502" s="2">
        <v>44539</v>
      </c>
      <c r="D5502" s="1" t="s">
        <v>54</v>
      </c>
      <c r="E5502" s="1" t="s">
        <v>55</v>
      </c>
      <c r="F5502" s="1" t="s">
        <v>56</v>
      </c>
      <c r="G5502" s="1" t="s">
        <v>20</v>
      </c>
      <c r="H5502">
        <v>80</v>
      </c>
      <c r="I5502">
        <v>625</v>
      </c>
      <c r="J5502">
        <v>500000</v>
      </c>
      <c r="K5502">
        <v>250000</v>
      </c>
      <c r="L5502" s="1">
        <v>250000</v>
      </c>
      <c r="M5502" s="1" t="s">
        <v>25</v>
      </c>
      <c r="N5502" s="1" t="s">
        <v>197</v>
      </c>
    </row>
    <row r="5503" spans="1:14" x14ac:dyDescent="0.3">
      <c r="A5503" s="1" t="s">
        <v>50</v>
      </c>
      <c r="B5503">
        <v>1185732</v>
      </c>
      <c r="C5503" s="2">
        <v>44547</v>
      </c>
      <c r="D5503" s="1" t="s">
        <v>54</v>
      </c>
      <c r="E5503" s="1" t="s">
        <v>63</v>
      </c>
      <c r="F5503" s="1" t="s">
        <v>64</v>
      </c>
      <c r="G5503" s="1" t="s">
        <v>23</v>
      </c>
      <c r="H5503">
        <v>32</v>
      </c>
      <c r="I5503">
        <v>120</v>
      </c>
      <c r="J5503">
        <v>3840</v>
      </c>
      <c r="K5503">
        <v>1804.8</v>
      </c>
      <c r="L5503" s="1">
        <v>2035.2</v>
      </c>
      <c r="M5503" s="1" t="s">
        <v>25</v>
      </c>
      <c r="N5503" s="1" t="s">
        <v>197</v>
      </c>
    </row>
    <row r="5504" spans="1:14" x14ac:dyDescent="0.3">
      <c r="A5504" s="1" t="s">
        <v>50</v>
      </c>
      <c r="B5504">
        <v>1185732</v>
      </c>
      <c r="C5504" s="2">
        <v>44547</v>
      </c>
      <c r="D5504" s="1" t="s">
        <v>54</v>
      </c>
      <c r="E5504" s="1" t="s">
        <v>63</v>
      </c>
      <c r="F5504" s="1" t="s">
        <v>64</v>
      </c>
      <c r="G5504" s="1" t="s">
        <v>24</v>
      </c>
      <c r="H5504">
        <v>34</v>
      </c>
      <c r="I5504">
        <v>88</v>
      </c>
      <c r="J5504">
        <v>2992</v>
      </c>
      <c r="K5504">
        <v>1555.8400000000001</v>
      </c>
      <c r="L5504" s="1">
        <v>1436.1599999999999</v>
      </c>
      <c r="M5504" s="1" t="s">
        <v>25</v>
      </c>
      <c r="N5504" s="1" t="s">
        <v>197</v>
      </c>
    </row>
    <row r="5505" spans="1:14" x14ac:dyDescent="0.3">
      <c r="A5505" s="1" t="s">
        <v>50</v>
      </c>
      <c r="B5505">
        <v>1185732</v>
      </c>
      <c r="C5505" s="2">
        <v>44547</v>
      </c>
      <c r="D5505" s="1" t="s">
        <v>54</v>
      </c>
      <c r="E5505" s="1" t="s">
        <v>63</v>
      </c>
      <c r="F5505" s="1" t="s">
        <v>64</v>
      </c>
      <c r="G5505" s="1" t="s">
        <v>18</v>
      </c>
      <c r="H5505">
        <v>42</v>
      </c>
      <c r="I5505">
        <v>88</v>
      </c>
      <c r="J5505">
        <v>3696</v>
      </c>
      <c r="K5505">
        <v>1848</v>
      </c>
      <c r="L5505" s="1">
        <v>1848</v>
      </c>
      <c r="M5505" s="1" t="s">
        <v>25</v>
      </c>
      <c r="N5505" s="1" t="s">
        <v>196</v>
      </c>
    </row>
    <row r="5506" spans="1:14" x14ac:dyDescent="0.3">
      <c r="A5506" s="1" t="s">
        <v>50</v>
      </c>
      <c r="B5506">
        <v>1185732</v>
      </c>
      <c r="C5506" s="2">
        <v>44547</v>
      </c>
      <c r="D5506" s="1" t="s">
        <v>54</v>
      </c>
      <c r="E5506" s="1" t="s">
        <v>63</v>
      </c>
      <c r="F5506" s="1" t="s">
        <v>64</v>
      </c>
      <c r="G5506" s="1" t="s">
        <v>20</v>
      </c>
      <c r="H5506">
        <v>47</v>
      </c>
      <c r="I5506">
        <v>126</v>
      </c>
      <c r="J5506">
        <v>5922</v>
      </c>
      <c r="K5506">
        <v>3612.42</v>
      </c>
      <c r="L5506" s="1">
        <v>2309.58</v>
      </c>
      <c r="M5506" s="1" t="s">
        <v>25</v>
      </c>
      <c r="N5506" s="1" t="s">
        <v>197</v>
      </c>
    </row>
    <row r="5507" spans="1:14" x14ac:dyDescent="0.3">
      <c r="A5507" s="1" t="s">
        <v>50</v>
      </c>
      <c r="B5507">
        <v>1185732</v>
      </c>
      <c r="C5507" s="2">
        <v>44207</v>
      </c>
      <c r="D5507" s="1" t="s">
        <v>54</v>
      </c>
      <c r="E5507" s="1" t="s">
        <v>63</v>
      </c>
      <c r="F5507" s="1" t="s">
        <v>64</v>
      </c>
      <c r="G5507" s="1" t="s">
        <v>21</v>
      </c>
      <c r="H5507">
        <v>23</v>
      </c>
      <c r="I5507">
        <v>196</v>
      </c>
      <c r="J5507">
        <v>4508</v>
      </c>
      <c r="K5507">
        <v>2479.4</v>
      </c>
      <c r="L5507" s="1">
        <v>2028.6</v>
      </c>
      <c r="M5507" s="1" t="s">
        <v>25</v>
      </c>
      <c r="N5507" s="1" t="s">
        <v>196</v>
      </c>
    </row>
    <row r="5508" spans="1:14" x14ac:dyDescent="0.3">
      <c r="A5508" s="1" t="s">
        <v>50</v>
      </c>
      <c r="B5508">
        <v>1185732</v>
      </c>
      <c r="C5508" s="2">
        <v>44207</v>
      </c>
      <c r="D5508" s="1" t="s">
        <v>54</v>
      </c>
      <c r="E5508" s="1" t="s">
        <v>63</v>
      </c>
      <c r="F5508" s="1" t="s">
        <v>64</v>
      </c>
      <c r="G5508" s="1" t="s">
        <v>22</v>
      </c>
      <c r="H5508">
        <v>23</v>
      </c>
      <c r="I5508">
        <v>133</v>
      </c>
      <c r="J5508">
        <v>3059</v>
      </c>
      <c r="K5508">
        <v>1437.73</v>
      </c>
      <c r="L5508" s="1">
        <v>1621.27</v>
      </c>
      <c r="M5508" s="1" t="s">
        <v>25</v>
      </c>
      <c r="N5508" s="1" t="s">
        <v>196</v>
      </c>
    </row>
    <row r="5509" spans="1:14" x14ac:dyDescent="0.3">
      <c r="A5509" s="1" t="s">
        <v>50</v>
      </c>
      <c r="B5509">
        <v>1185732</v>
      </c>
      <c r="C5509" s="2">
        <v>44207</v>
      </c>
      <c r="D5509" s="1" t="s">
        <v>54</v>
      </c>
      <c r="E5509" s="1" t="s">
        <v>63</v>
      </c>
      <c r="F5509" s="1" t="s">
        <v>64</v>
      </c>
      <c r="G5509" s="1" t="s">
        <v>23</v>
      </c>
      <c r="H5509">
        <v>14</v>
      </c>
      <c r="I5509">
        <v>143</v>
      </c>
      <c r="J5509">
        <v>2002</v>
      </c>
      <c r="K5509">
        <v>940.93999999999994</v>
      </c>
      <c r="L5509" s="1">
        <v>1061.06</v>
      </c>
      <c r="M5509" s="1" t="s">
        <v>25</v>
      </c>
      <c r="N5509" s="1" t="s">
        <v>197</v>
      </c>
    </row>
    <row r="5510" spans="1:14" x14ac:dyDescent="0.3">
      <c r="A5510" s="1" t="s">
        <v>50</v>
      </c>
      <c r="B5510">
        <v>1185732</v>
      </c>
      <c r="C5510" s="2">
        <v>44207</v>
      </c>
      <c r="D5510" s="1" t="s">
        <v>54</v>
      </c>
      <c r="E5510" s="1" t="s">
        <v>63</v>
      </c>
      <c r="F5510" s="1" t="s">
        <v>64</v>
      </c>
      <c r="G5510" s="1" t="s">
        <v>24</v>
      </c>
      <c r="H5510">
        <v>18</v>
      </c>
      <c r="I5510">
        <v>88</v>
      </c>
      <c r="J5510">
        <v>1584</v>
      </c>
      <c r="K5510">
        <v>823.68000000000006</v>
      </c>
      <c r="L5510" s="1">
        <v>760.31999999999994</v>
      </c>
      <c r="M5510" s="1" t="s">
        <v>25</v>
      </c>
      <c r="N5510" s="1" t="s">
        <v>197</v>
      </c>
    </row>
    <row r="5511" spans="1:14" x14ac:dyDescent="0.3">
      <c r="A5511" s="1" t="s">
        <v>50</v>
      </c>
      <c r="B5511">
        <v>1185732</v>
      </c>
      <c r="C5511" s="2">
        <v>44207</v>
      </c>
      <c r="D5511" s="1" t="s">
        <v>54</v>
      </c>
      <c r="E5511" s="1" t="s">
        <v>63</v>
      </c>
      <c r="F5511" s="1" t="s">
        <v>64</v>
      </c>
      <c r="G5511" s="1" t="s">
        <v>18</v>
      </c>
      <c r="H5511">
        <v>33</v>
      </c>
      <c r="I5511">
        <v>98</v>
      </c>
      <c r="J5511">
        <v>3234</v>
      </c>
      <c r="K5511">
        <v>1519.98</v>
      </c>
      <c r="L5511" s="1">
        <v>1714.02</v>
      </c>
      <c r="M5511" s="1" t="s">
        <v>25</v>
      </c>
      <c r="N5511" s="1" t="s">
        <v>196</v>
      </c>
    </row>
    <row r="5512" spans="1:14" x14ac:dyDescent="0.3">
      <c r="A5512" s="1" t="s">
        <v>50</v>
      </c>
      <c r="B5512">
        <v>1185732</v>
      </c>
      <c r="C5512" s="2">
        <v>44207</v>
      </c>
      <c r="D5512" s="1" t="s">
        <v>54</v>
      </c>
      <c r="E5512" s="1" t="s">
        <v>63</v>
      </c>
      <c r="F5512" s="1" t="s">
        <v>64</v>
      </c>
      <c r="G5512" s="1" t="s">
        <v>20</v>
      </c>
      <c r="H5512">
        <v>24</v>
      </c>
      <c r="I5512">
        <v>138</v>
      </c>
      <c r="J5512">
        <v>3312</v>
      </c>
      <c r="K5512">
        <v>2119.6799999999998</v>
      </c>
      <c r="L5512" s="1">
        <v>1192.3200000000002</v>
      </c>
      <c r="M5512" s="1" t="s">
        <v>25</v>
      </c>
      <c r="N5512" s="1" t="s">
        <v>197</v>
      </c>
    </row>
    <row r="5513" spans="1:14" x14ac:dyDescent="0.3">
      <c r="A5513" s="1" t="s">
        <v>50</v>
      </c>
      <c r="B5513">
        <v>1185732</v>
      </c>
      <c r="C5513" s="2">
        <v>44238</v>
      </c>
      <c r="D5513" s="1" t="s">
        <v>54</v>
      </c>
      <c r="E5513" s="1" t="s">
        <v>63</v>
      </c>
      <c r="F5513" s="1" t="s">
        <v>64</v>
      </c>
      <c r="G5513" s="1" t="s">
        <v>21</v>
      </c>
      <c r="H5513">
        <v>25</v>
      </c>
      <c r="I5513">
        <v>218</v>
      </c>
      <c r="J5513">
        <v>5450</v>
      </c>
      <c r="K5513">
        <v>2888.5</v>
      </c>
      <c r="L5513" s="1">
        <v>2561.5</v>
      </c>
      <c r="M5513" s="1" t="s">
        <v>25</v>
      </c>
      <c r="N5513" s="1" t="s">
        <v>196</v>
      </c>
    </row>
    <row r="5514" spans="1:14" x14ac:dyDescent="0.3">
      <c r="A5514" s="1" t="s">
        <v>50</v>
      </c>
      <c r="B5514">
        <v>1185732</v>
      </c>
      <c r="C5514" s="2">
        <v>44238</v>
      </c>
      <c r="D5514" s="1" t="s">
        <v>54</v>
      </c>
      <c r="E5514" s="1" t="s">
        <v>63</v>
      </c>
      <c r="F5514" s="1" t="s">
        <v>64</v>
      </c>
      <c r="G5514" s="1" t="s">
        <v>22</v>
      </c>
      <c r="H5514">
        <v>24</v>
      </c>
      <c r="I5514">
        <v>101</v>
      </c>
      <c r="J5514">
        <v>2424</v>
      </c>
      <c r="K5514">
        <v>1139.28</v>
      </c>
      <c r="L5514" s="1">
        <v>1284.72</v>
      </c>
      <c r="M5514" s="1" t="s">
        <v>25</v>
      </c>
      <c r="N5514" s="1" t="s">
        <v>196</v>
      </c>
    </row>
    <row r="5515" spans="1:14" x14ac:dyDescent="0.3">
      <c r="A5515" s="1" t="s">
        <v>50</v>
      </c>
      <c r="B5515">
        <v>1185732</v>
      </c>
      <c r="C5515" s="2">
        <v>44238</v>
      </c>
      <c r="D5515" s="1" t="s">
        <v>54</v>
      </c>
      <c r="E5515" s="1" t="s">
        <v>63</v>
      </c>
      <c r="F5515" s="1" t="s">
        <v>64</v>
      </c>
      <c r="G5515" s="1" t="s">
        <v>23</v>
      </c>
      <c r="H5515">
        <v>14</v>
      </c>
      <c r="I5515">
        <v>115</v>
      </c>
      <c r="J5515">
        <v>1610</v>
      </c>
      <c r="K5515">
        <v>724.49999999999989</v>
      </c>
      <c r="L5515" s="1">
        <v>885.50000000000011</v>
      </c>
      <c r="M5515" s="1" t="s">
        <v>25</v>
      </c>
      <c r="N5515" s="1" t="s">
        <v>197</v>
      </c>
    </row>
    <row r="5516" spans="1:14" x14ac:dyDescent="0.3">
      <c r="A5516" s="1" t="s">
        <v>50</v>
      </c>
      <c r="B5516">
        <v>1185732</v>
      </c>
      <c r="C5516" s="2">
        <v>44539</v>
      </c>
      <c r="D5516" s="1" t="s">
        <v>54</v>
      </c>
      <c r="E5516" s="1" t="s">
        <v>55</v>
      </c>
      <c r="F5516" s="1" t="s">
        <v>56</v>
      </c>
      <c r="G5516" s="1" t="s">
        <v>23</v>
      </c>
      <c r="H5516">
        <v>59</v>
      </c>
      <c r="I5516">
        <v>161</v>
      </c>
      <c r="J5516">
        <v>9499</v>
      </c>
      <c r="K5516">
        <v>4939.4800000000005</v>
      </c>
      <c r="L5516" s="1">
        <v>4559.5199999999995</v>
      </c>
      <c r="M5516" s="1" t="s">
        <v>25</v>
      </c>
      <c r="N5516" s="1" t="s">
        <v>197</v>
      </c>
    </row>
    <row r="5517" spans="1:14" x14ac:dyDescent="0.3">
      <c r="A5517" s="1" t="s">
        <v>50</v>
      </c>
      <c r="B5517">
        <v>1185732</v>
      </c>
      <c r="C5517" s="2">
        <v>44539</v>
      </c>
      <c r="D5517" s="1" t="s">
        <v>54</v>
      </c>
      <c r="E5517" s="1" t="s">
        <v>55</v>
      </c>
      <c r="F5517" s="1" t="s">
        <v>56</v>
      </c>
      <c r="G5517" s="1" t="s">
        <v>24</v>
      </c>
      <c r="H5517">
        <v>63</v>
      </c>
      <c r="I5517">
        <v>147</v>
      </c>
      <c r="J5517">
        <v>9261</v>
      </c>
      <c r="K5517">
        <v>4630.5</v>
      </c>
      <c r="L5517" s="1">
        <v>4630.5</v>
      </c>
      <c r="M5517" s="1" t="s">
        <v>25</v>
      </c>
      <c r="N5517" s="1" t="s">
        <v>197</v>
      </c>
    </row>
    <row r="5518" spans="1:14" x14ac:dyDescent="0.3">
      <c r="A5518" s="1" t="s">
        <v>50</v>
      </c>
      <c r="B5518">
        <v>1185732</v>
      </c>
      <c r="C5518" s="2">
        <v>44539</v>
      </c>
      <c r="D5518" s="1" t="s">
        <v>54</v>
      </c>
      <c r="E5518" s="1" t="s">
        <v>55</v>
      </c>
      <c r="F5518" s="1" t="s">
        <v>56</v>
      </c>
      <c r="G5518" s="1" t="s">
        <v>18</v>
      </c>
      <c r="H5518">
        <v>68</v>
      </c>
      <c r="I5518">
        <v>142</v>
      </c>
      <c r="J5518">
        <v>9656</v>
      </c>
      <c r="K5518">
        <v>4731.4399999999996</v>
      </c>
      <c r="L5518" s="1">
        <v>4924.5600000000004</v>
      </c>
      <c r="M5518" s="1" t="s">
        <v>25</v>
      </c>
      <c r="N5518" s="1" t="s">
        <v>196</v>
      </c>
    </row>
    <row r="5519" spans="1:14" x14ac:dyDescent="0.3">
      <c r="A5519" s="1" t="s">
        <v>50</v>
      </c>
      <c r="B5519">
        <v>1185732</v>
      </c>
      <c r="C5519" s="2">
        <v>44539</v>
      </c>
      <c r="D5519" s="1" t="s">
        <v>54</v>
      </c>
      <c r="E5519" s="1" t="s">
        <v>55</v>
      </c>
      <c r="F5519" s="1" t="s">
        <v>56</v>
      </c>
      <c r="G5519" s="1" t="s">
        <v>20</v>
      </c>
      <c r="H5519">
        <v>74</v>
      </c>
      <c r="I5519">
        <v>156</v>
      </c>
      <c r="J5519">
        <v>11544</v>
      </c>
      <c r="K5519">
        <v>6926.4</v>
      </c>
      <c r="L5519" s="1">
        <v>4617.6000000000004</v>
      </c>
      <c r="M5519" s="1" t="s">
        <v>25</v>
      </c>
      <c r="N5519" s="1" t="s">
        <v>197</v>
      </c>
    </row>
    <row r="5520" spans="1:14" x14ac:dyDescent="0.3">
      <c r="A5520" s="1" t="s">
        <v>50</v>
      </c>
      <c r="B5520">
        <v>1185732</v>
      </c>
      <c r="C5520" s="2">
        <v>44912</v>
      </c>
      <c r="D5520" s="1" t="s">
        <v>54</v>
      </c>
      <c r="E5520" s="1" t="s">
        <v>63</v>
      </c>
      <c r="F5520" s="1" t="s">
        <v>64</v>
      </c>
      <c r="G5520" s="1" t="s">
        <v>23</v>
      </c>
      <c r="H5520">
        <v>35</v>
      </c>
      <c r="I5520">
        <v>400</v>
      </c>
      <c r="J5520">
        <v>140000</v>
      </c>
      <c r="K5520">
        <v>49000</v>
      </c>
      <c r="L5520" s="1">
        <v>91000</v>
      </c>
      <c r="M5520" s="1" t="s">
        <v>28</v>
      </c>
      <c r="N5520" s="1" t="s">
        <v>197</v>
      </c>
    </row>
    <row r="5521" spans="1:14" x14ac:dyDescent="0.3">
      <c r="A5521" s="1" t="s">
        <v>50</v>
      </c>
      <c r="B5521">
        <v>1185732</v>
      </c>
      <c r="C5521" s="2">
        <v>44912</v>
      </c>
      <c r="D5521" s="1" t="s">
        <v>54</v>
      </c>
      <c r="E5521" s="1" t="s">
        <v>63</v>
      </c>
      <c r="F5521" s="1" t="s">
        <v>64</v>
      </c>
      <c r="G5521" s="1" t="s">
        <v>24</v>
      </c>
      <c r="H5521">
        <v>35</v>
      </c>
      <c r="I5521">
        <v>350</v>
      </c>
      <c r="J5521">
        <v>122500</v>
      </c>
      <c r="K5521">
        <v>49000</v>
      </c>
      <c r="L5521" s="1">
        <v>73500</v>
      </c>
      <c r="M5521" s="1" t="s">
        <v>28</v>
      </c>
      <c r="N5521" s="1" t="s">
        <v>197</v>
      </c>
    </row>
    <row r="5522" spans="1:14" x14ac:dyDescent="0.3">
      <c r="A5522" s="1" t="s">
        <v>50</v>
      </c>
      <c r="B5522">
        <v>1185732</v>
      </c>
      <c r="C5522" s="2">
        <v>44912</v>
      </c>
      <c r="D5522" s="1" t="s">
        <v>54</v>
      </c>
      <c r="E5522" s="1" t="s">
        <v>63</v>
      </c>
      <c r="F5522" s="1" t="s">
        <v>64</v>
      </c>
      <c r="G5522" s="1" t="s">
        <v>18</v>
      </c>
      <c r="H5522">
        <v>44.999999999999993</v>
      </c>
      <c r="I5522">
        <v>350</v>
      </c>
      <c r="J5522">
        <v>157499.99999999997</v>
      </c>
      <c r="K5522">
        <v>55124.999999999985</v>
      </c>
      <c r="L5522" s="1">
        <v>102374.99999999999</v>
      </c>
      <c r="M5522" s="1" t="s">
        <v>28</v>
      </c>
      <c r="N5522" s="1" t="s">
        <v>196</v>
      </c>
    </row>
    <row r="5523" spans="1:14" x14ac:dyDescent="0.3">
      <c r="A5523" s="1" t="s">
        <v>50</v>
      </c>
      <c r="B5523">
        <v>1185732</v>
      </c>
      <c r="C5523" s="2">
        <v>44912</v>
      </c>
      <c r="D5523" s="1" t="s">
        <v>54</v>
      </c>
      <c r="E5523" s="1" t="s">
        <v>63</v>
      </c>
      <c r="F5523" s="1" t="s">
        <v>64</v>
      </c>
      <c r="G5523" s="1" t="s">
        <v>20</v>
      </c>
      <c r="H5523">
        <v>49.999999999999986</v>
      </c>
      <c r="I5523">
        <v>450</v>
      </c>
      <c r="J5523">
        <v>224999.99999999994</v>
      </c>
      <c r="K5523">
        <v>112499.99999999997</v>
      </c>
      <c r="L5523" s="1">
        <v>112499.99999999997</v>
      </c>
      <c r="M5523" s="1" t="s">
        <v>28</v>
      </c>
      <c r="N5523" s="1" t="s">
        <v>197</v>
      </c>
    </row>
    <row r="5524" spans="1:14" x14ac:dyDescent="0.3">
      <c r="A5524" s="1" t="s">
        <v>50</v>
      </c>
      <c r="B5524">
        <v>1185732</v>
      </c>
      <c r="C5524" s="2">
        <v>44572</v>
      </c>
      <c r="D5524" s="1" t="s">
        <v>54</v>
      </c>
      <c r="E5524" s="1" t="s">
        <v>63</v>
      </c>
      <c r="F5524" s="1" t="s">
        <v>64</v>
      </c>
      <c r="G5524" s="1" t="s">
        <v>21</v>
      </c>
      <c r="H5524">
        <v>25</v>
      </c>
      <c r="I5524">
        <v>675</v>
      </c>
      <c r="J5524">
        <v>168750</v>
      </c>
      <c r="K5524">
        <v>67500</v>
      </c>
      <c r="L5524" s="1">
        <v>101250</v>
      </c>
      <c r="M5524" s="1" t="s">
        <v>28</v>
      </c>
      <c r="N5524" s="1" t="s">
        <v>196</v>
      </c>
    </row>
    <row r="5525" spans="1:14" x14ac:dyDescent="0.3">
      <c r="A5525" s="1" t="s">
        <v>50</v>
      </c>
      <c r="B5525">
        <v>1185732</v>
      </c>
      <c r="C5525" s="2">
        <v>44572</v>
      </c>
      <c r="D5525" s="1" t="s">
        <v>54</v>
      </c>
      <c r="E5525" s="1" t="s">
        <v>63</v>
      </c>
      <c r="F5525" s="1" t="s">
        <v>64</v>
      </c>
      <c r="G5525" s="1" t="s">
        <v>22</v>
      </c>
      <c r="H5525">
        <v>25</v>
      </c>
      <c r="I5525">
        <v>475</v>
      </c>
      <c r="J5525">
        <v>118750</v>
      </c>
      <c r="K5525">
        <v>41562.5</v>
      </c>
      <c r="L5525" s="1">
        <v>77187.5</v>
      </c>
      <c r="M5525" s="1" t="s">
        <v>28</v>
      </c>
      <c r="N5525" s="1" t="s">
        <v>196</v>
      </c>
    </row>
    <row r="5526" spans="1:14" x14ac:dyDescent="0.3">
      <c r="A5526" s="1" t="s">
        <v>50</v>
      </c>
      <c r="B5526">
        <v>1185732</v>
      </c>
      <c r="C5526" s="2">
        <v>44572</v>
      </c>
      <c r="D5526" s="1" t="s">
        <v>54</v>
      </c>
      <c r="E5526" s="1" t="s">
        <v>63</v>
      </c>
      <c r="F5526" s="1" t="s">
        <v>64</v>
      </c>
      <c r="G5526" s="1" t="s">
        <v>23</v>
      </c>
      <c r="H5526">
        <v>15.000000000000002</v>
      </c>
      <c r="I5526">
        <v>475</v>
      </c>
      <c r="J5526">
        <v>71250.000000000015</v>
      </c>
      <c r="K5526">
        <v>24937.500000000004</v>
      </c>
      <c r="L5526" s="1">
        <v>46312.500000000015</v>
      </c>
      <c r="M5526" s="1" t="s">
        <v>28</v>
      </c>
      <c r="N5526" s="1" t="s">
        <v>197</v>
      </c>
    </row>
    <row r="5527" spans="1:14" x14ac:dyDescent="0.3">
      <c r="A5527" s="1" t="s">
        <v>50</v>
      </c>
      <c r="B5527">
        <v>1185732</v>
      </c>
      <c r="C5527" s="2">
        <v>44572</v>
      </c>
      <c r="D5527" s="1" t="s">
        <v>54</v>
      </c>
      <c r="E5527" s="1" t="s">
        <v>63</v>
      </c>
      <c r="F5527" s="1" t="s">
        <v>64</v>
      </c>
      <c r="G5527" s="1" t="s">
        <v>24</v>
      </c>
      <c r="H5527">
        <v>20.000000000000007</v>
      </c>
      <c r="I5527">
        <v>325</v>
      </c>
      <c r="J5527">
        <v>65000.000000000022</v>
      </c>
      <c r="K5527">
        <v>26000.000000000011</v>
      </c>
      <c r="L5527" s="1">
        <v>39000.000000000015</v>
      </c>
      <c r="M5527" s="1" t="s">
        <v>28</v>
      </c>
      <c r="N5527" s="1" t="s">
        <v>197</v>
      </c>
    </row>
    <row r="5528" spans="1:14" x14ac:dyDescent="0.3">
      <c r="A5528" s="1" t="s">
        <v>50</v>
      </c>
      <c r="B5528">
        <v>1185732</v>
      </c>
      <c r="C5528" s="2">
        <v>44572</v>
      </c>
      <c r="D5528" s="1" t="s">
        <v>54</v>
      </c>
      <c r="E5528" s="1" t="s">
        <v>63</v>
      </c>
      <c r="F5528" s="1" t="s">
        <v>64</v>
      </c>
      <c r="G5528" s="1" t="s">
        <v>18</v>
      </c>
      <c r="H5528">
        <v>35</v>
      </c>
      <c r="I5528">
        <v>375</v>
      </c>
      <c r="J5528">
        <v>131250</v>
      </c>
      <c r="K5528">
        <v>45937.5</v>
      </c>
      <c r="L5528" s="1">
        <v>85312.5</v>
      </c>
      <c r="M5528" s="1" t="s">
        <v>28</v>
      </c>
      <c r="N5528" s="1" t="s">
        <v>196</v>
      </c>
    </row>
    <row r="5529" spans="1:14" x14ac:dyDescent="0.3">
      <c r="A5529" s="1" t="s">
        <v>50</v>
      </c>
      <c r="B5529">
        <v>1185732</v>
      </c>
      <c r="C5529" s="2">
        <v>44572</v>
      </c>
      <c r="D5529" s="1" t="s">
        <v>54</v>
      </c>
      <c r="E5529" s="1" t="s">
        <v>63</v>
      </c>
      <c r="F5529" s="1" t="s">
        <v>64</v>
      </c>
      <c r="G5529" s="1" t="s">
        <v>20</v>
      </c>
      <c r="H5529">
        <v>25</v>
      </c>
      <c r="I5529">
        <v>475</v>
      </c>
      <c r="J5529">
        <v>118750</v>
      </c>
      <c r="K5529">
        <v>59375</v>
      </c>
      <c r="L5529" s="1">
        <v>59375</v>
      </c>
      <c r="M5529" s="1" t="s">
        <v>28</v>
      </c>
      <c r="N5529" s="1" t="s">
        <v>197</v>
      </c>
    </row>
    <row r="5530" spans="1:14" x14ac:dyDescent="0.3">
      <c r="A5530" s="1" t="s">
        <v>50</v>
      </c>
      <c r="B5530">
        <v>1185732</v>
      </c>
      <c r="C5530" s="2">
        <v>44603</v>
      </c>
      <c r="D5530" s="1" t="s">
        <v>54</v>
      </c>
      <c r="E5530" s="1" t="s">
        <v>63</v>
      </c>
      <c r="F5530" s="1" t="s">
        <v>64</v>
      </c>
      <c r="G5530" s="1" t="s">
        <v>21</v>
      </c>
      <c r="H5530">
        <v>25</v>
      </c>
      <c r="I5530">
        <v>725</v>
      </c>
      <c r="J5530">
        <v>181250</v>
      </c>
      <c r="K5530">
        <v>72500</v>
      </c>
      <c r="L5530" s="1">
        <v>108750</v>
      </c>
      <c r="M5530" s="1" t="s">
        <v>28</v>
      </c>
      <c r="N5530" s="1" t="s">
        <v>196</v>
      </c>
    </row>
    <row r="5531" spans="1:14" x14ac:dyDescent="0.3">
      <c r="A5531" s="1" t="s">
        <v>50</v>
      </c>
      <c r="B5531">
        <v>1185732</v>
      </c>
      <c r="C5531" s="2">
        <v>44603</v>
      </c>
      <c r="D5531" s="1" t="s">
        <v>54</v>
      </c>
      <c r="E5531" s="1" t="s">
        <v>63</v>
      </c>
      <c r="F5531" s="1" t="s">
        <v>64</v>
      </c>
      <c r="G5531" s="1" t="s">
        <v>22</v>
      </c>
      <c r="H5531">
        <v>25</v>
      </c>
      <c r="I5531">
        <v>375</v>
      </c>
      <c r="J5531">
        <v>93750</v>
      </c>
      <c r="K5531">
        <v>32812.5</v>
      </c>
      <c r="L5531" s="1">
        <v>60937.5</v>
      </c>
      <c r="M5531" s="1" t="s">
        <v>28</v>
      </c>
      <c r="N5531" s="1" t="s">
        <v>196</v>
      </c>
    </row>
    <row r="5532" spans="1:14" x14ac:dyDescent="0.3">
      <c r="A5532" s="1" t="s">
        <v>50</v>
      </c>
      <c r="B5532">
        <v>1185732</v>
      </c>
      <c r="C5532" s="2">
        <v>44603</v>
      </c>
      <c r="D5532" s="1" t="s">
        <v>54</v>
      </c>
      <c r="E5532" s="1" t="s">
        <v>63</v>
      </c>
      <c r="F5532" s="1" t="s">
        <v>64</v>
      </c>
      <c r="G5532" s="1" t="s">
        <v>23</v>
      </c>
      <c r="H5532">
        <v>15.000000000000002</v>
      </c>
      <c r="I5532">
        <v>425</v>
      </c>
      <c r="J5532">
        <v>63750.000000000007</v>
      </c>
      <c r="K5532">
        <v>22312.5</v>
      </c>
      <c r="L5532" s="1">
        <v>41437.500000000007</v>
      </c>
      <c r="M5532" s="1" t="s">
        <v>28</v>
      </c>
      <c r="N5532" s="1" t="s">
        <v>197</v>
      </c>
    </row>
    <row r="5533" spans="1:14" x14ac:dyDescent="0.3">
      <c r="A5533" s="1" t="s">
        <v>50</v>
      </c>
      <c r="B5533">
        <v>1185732</v>
      </c>
      <c r="C5533" s="2">
        <v>44904</v>
      </c>
      <c r="D5533" s="1" t="s">
        <v>54</v>
      </c>
      <c r="E5533" s="1" t="s">
        <v>55</v>
      </c>
      <c r="F5533" s="1" t="s">
        <v>56</v>
      </c>
      <c r="G5533" s="1" t="s">
        <v>23</v>
      </c>
      <c r="H5533">
        <v>65.000000000000014</v>
      </c>
      <c r="I5533">
        <v>575</v>
      </c>
      <c r="J5533">
        <v>373750.00000000006</v>
      </c>
      <c r="K5533">
        <v>149500.00000000003</v>
      </c>
      <c r="L5533" s="1">
        <v>224250.00000000003</v>
      </c>
      <c r="M5533" s="1" t="s">
        <v>25</v>
      </c>
      <c r="N5533" s="1" t="s">
        <v>197</v>
      </c>
    </row>
    <row r="5534" spans="1:14" x14ac:dyDescent="0.3">
      <c r="A5534" s="1" t="s">
        <v>50</v>
      </c>
      <c r="B5534">
        <v>1185732</v>
      </c>
      <c r="C5534" s="2">
        <v>44904</v>
      </c>
      <c r="D5534" s="1" t="s">
        <v>54</v>
      </c>
      <c r="E5534" s="1" t="s">
        <v>55</v>
      </c>
      <c r="F5534" s="1" t="s">
        <v>56</v>
      </c>
      <c r="G5534" s="1" t="s">
        <v>24</v>
      </c>
      <c r="H5534">
        <v>65.000000000000014</v>
      </c>
      <c r="I5534">
        <v>525</v>
      </c>
      <c r="J5534">
        <v>341250.00000000006</v>
      </c>
      <c r="K5534">
        <v>136500.00000000003</v>
      </c>
      <c r="L5534" s="1">
        <v>204750.00000000003</v>
      </c>
      <c r="M5534" s="1" t="s">
        <v>25</v>
      </c>
      <c r="N5534" s="1" t="s">
        <v>197</v>
      </c>
    </row>
    <row r="5535" spans="1:14" x14ac:dyDescent="0.3">
      <c r="A5535" s="1" t="s">
        <v>50</v>
      </c>
      <c r="B5535">
        <v>1185732</v>
      </c>
      <c r="C5535" s="2">
        <v>44904</v>
      </c>
      <c r="D5535" s="1" t="s">
        <v>54</v>
      </c>
      <c r="E5535" s="1" t="s">
        <v>55</v>
      </c>
      <c r="F5535" s="1" t="s">
        <v>56</v>
      </c>
      <c r="G5535" s="1" t="s">
        <v>18</v>
      </c>
      <c r="H5535">
        <v>75.000000000000014</v>
      </c>
      <c r="I5535">
        <v>525</v>
      </c>
      <c r="J5535">
        <v>393750.00000000006</v>
      </c>
      <c r="K5535">
        <v>137812.5</v>
      </c>
      <c r="L5535" s="1">
        <v>255937.50000000006</v>
      </c>
      <c r="M5535" s="1" t="s">
        <v>25</v>
      </c>
      <c r="N5535" s="1" t="s">
        <v>196</v>
      </c>
    </row>
    <row r="5536" spans="1:14" x14ac:dyDescent="0.3">
      <c r="A5536" s="1" t="s">
        <v>50</v>
      </c>
      <c r="B5536">
        <v>1185732</v>
      </c>
      <c r="C5536" s="2">
        <v>44904</v>
      </c>
      <c r="D5536" s="1" t="s">
        <v>54</v>
      </c>
      <c r="E5536" s="1" t="s">
        <v>55</v>
      </c>
      <c r="F5536" s="1" t="s">
        <v>56</v>
      </c>
      <c r="G5536" s="1" t="s">
        <v>20</v>
      </c>
      <c r="H5536">
        <v>80</v>
      </c>
      <c r="I5536">
        <v>625</v>
      </c>
      <c r="J5536">
        <v>500000</v>
      </c>
      <c r="K5536">
        <v>250000</v>
      </c>
      <c r="L5536" s="1">
        <v>250000</v>
      </c>
      <c r="M5536" s="1" t="s">
        <v>25</v>
      </c>
      <c r="N5536" s="1" t="s">
        <v>197</v>
      </c>
    </row>
    <row r="5537" spans="1:14" x14ac:dyDescent="0.3">
      <c r="A5537" s="1" t="s">
        <v>50</v>
      </c>
      <c r="B5537">
        <v>1185732</v>
      </c>
      <c r="C5537" s="2">
        <v>44912</v>
      </c>
      <c r="D5537" s="1" t="s">
        <v>54</v>
      </c>
      <c r="E5537" s="1" t="s">
        <v>63</v>
      </c>
      <c r="F5537" s="1" t="s">
        <v>64</v>
      </c>
      <c r="G5537" s="1" t="s">
        <v>23</v>
      </c>
      <c r="H5537">
        <v>32</v>
      </c>
      <c r="I5537">
        <v>120</v>
      </c>
      <c r="J5537">
        <v>3840</v>
      </c>
      <c r="K5537">
        <v>1804.8</v>
      </c>
      <c r="L5537" s="1">
        <v>2035.2</v>
      </c>
      <c r="M5537" s="1" t="s">
        <v>25</v>
      </c>
      <c r="N5537" s="1" t="s">
        <v>197</v>
      </c>
    </row>
    <row r="5538" spans="1:14" x14ac:dyDescent="0.3">
      <c r="A5538" s="1" t="s">
        <v>50</v>
      </c>
      <c r="B5538">
        <v>1185732</v>
      </c>
      <c r="C5538" s="2">
        <v>44912</v>
      </c>
      <c r="D5538" s="1" t="s">
        <v>54</v>
      </c>
      <c r="E5538" s="1" t="s">
        <v>63</v>
      </c>
      <c r="F5538" s="1" t="s">
        <v>64</v>
      </c>
      <c r="G5538" s="1" t="s">
        <v>24</v>
      </c>
      <c r="H5538">
        <v>34</v>
      </c>
      <c r="I5538">
        <v>88</v>
      </c>
      <c r="J5538">
        <v>2992</v>
      </c>
      <c r="K5538">
        <v>1555.8400000000001</v>
      </c>
      <c r="L5538" s="1">
        <v>1436.1599999999999</v>
      </c>
      <c r="M5538" s="1" t="s">
        <v>25</v>
      </c>
      <c r="N5538" s="1" t="s">
        <v>197</v>
      </c>
    </row>
    <row r="5539" spans="1:14" x14ac:dyDescent="0.3">
      <c r="A5539" s="1" t="s">
        <v>50</v>
      </c>
      <c r="B5539">
        <v>1185732</v>
      </c>
      <c r="C5539" s="2">
        <v>44912</v>
      </c>
      <c r="D5539" s="1" t="s">
        <v>54</v>
      </c>
      <c r="E5539" s="1" t="s">
        <v>63</v>
      </c>
      <c r="F5539" s="1" t="s">
        <v>64</v>
      </c>
      <c r="G5539" s="1" t="s">
        <v>18</v>
      </c>
      <c r="H5539">
        <v>42</v>
      </c>
      <c r="I5539">
        <v>88</v>
      </c>
      <c r="J5539">
        <v>3696</v>
      </c>
      <c r="K5539">
        <v>1848</v>
      </c>
      <c r="L5539" s="1">
        <v>1848</v>
      </c>
      <c r="M5539" s="1" t="s">
        <v>25</v>
      </c>
      <c r="N5539" s="1" t="s">
        <v>196</v>
      </c>
    </row>
    <row r="5540" spans="1:14" x14ac:dyDescent="0.3">
      <c r="A5540" s="1" t="s">
        <v>50</v>
      </c>
      <c r="B5540">
        <v>1185732</v>
      </c>
      <c r="C5540" s="2">
        <v>44912</v>
      </c>
      <c r="D5540" s="1" t="s">
        <v>54</v>
      </c>
      <c r="E5540" s="1" t="s">
        <v>63</v>
      </c>
      <c r="F5540" s="1" t="s">
        <v>64</v>
      </c>
      <c r="G5540" s="1" t="s">
        <v>20</v>
      </c>
      <c r="H5540">
        <v>47</v>
      </c>
      <c r="I5540">
        <v>126</v>
      </c>
      <c r="J5540">
        <v>5922</v>
      </c>
      <c r="K5540">
        <v>3612.42</v>
      </c>
      <c r="L5540" s="1">
        <v>2309.58</v>
      </c>
      <c r="M5540" s="1" t="s">
        <v>25</v>
      </c>
      <c r="N5540" s="1" t="s">
        <v>197</v>
      </c>
    </row>
    <row r="5541" spans="1:14" x14ac:dyDescent="0.3">
      <c r="A5541" s="1" t="s">
        <v>50</v>
      </c>
      <c r="B5541">
        <v>1185732</v>
      </c>
      <c r="C5541" s="2">
        <v>44572</v>
      </c>
      <c r="D5541" s="1" t="s">
        <v>54</v>
      </c>
      <c r="E5541" s="1" t="s">
        <v>63</v>
      </c>
      <c r="F5541" s="1" t="s">
        <v>64</v>
      </c>
      <c r="G5541" s="1" t="s">
        <v>21</v>
      </c>
      <c r="H5541">
        <v>23</v>
      </c>
      <c r="I5541">
        <v>196</v>
      </c>
      <c r="J5541">
        <v>4508</v>
      </c>
      <c r="K5541">
        <v>2479.4</v>
      </c>
      <c r="L5541" s="1">
        <v>2028.6</v>
      </c>
      <c r="M5541" s="1" t="s">
        <v>25</v>
      </c>
      <c r="N5541" s="1" t="s">
        <v>196</v>
      </c>
    </row>
    <row r="5542" spans="1:14" x14ac:dyDescent="0.3">
      <c r="A5542" s="1" t="s">
        <v>50</v>
      </c>
      <c r="B5542">
        <v>1185732</v>
      </c>
      <c r="C5542" s="2">
        <v>44572</v>
      </c>
      <c r="D5542" s="1" t="s">
        <v>54</v>
      </c>
      <c r="E5542" s="1" t="s">
        <v>63</v>
      </c>
      <c r="F5542" s="1" t="s">
        <v>64</v>
      </c>
      <c r="G5542" s="1" t="s">
        <v>22</v>
      </c>
      <c r="H5542">
        <v>23</v>
      </c>
      <c r="I5542">
        <v>133</v>
      </c>
      <c r="J5542">
        <v>3059</v>
      </c>
      <c r="K5542">
        <v>1437.73</v>
      </c>
      <c r="L5542" s="1">
        <v>1621.27</v>
      </c>
      <c r="M5542" s="1" t="s">
        <v>25</v>
      </c>
      <c r="N5542" s="1" t="s">
        <v>196</v>
      </c>
    </row>
    <row r="5543" spans="1:14" x14ac:dyDescent="0.3">
      <c r="A5543" s="1" t="s">
        <v>50</v>
      </c>
      <c r="B5543">
        <v>1185732</v>
      </c>
      <c r="C5543" s="2">
        <v>44572</v>
      </c>
      <c r="D5543" s="1" t="s">
        <v>54</v>
      </c>
      <c r="E5543" s="1" t="s">
        <v>63</v>
      </c>
      <c r="F5543" s="1" t="s">
        <v>64</v>
      </c>
      <c r="G5543" s="1" t="s">
        <v>23</v>
      </c>
      <c r="H5543">
        <v>14</v>
      </c>
      <c r="I5543">
        <v>143</v>
      </c>
      <c r="J5543">
        <v>2002</v>
      </c>
      <c r="K5543">
        <v>940.93999999999994</v>
      </c>
      <c r="L5543" s="1">
        <v>1061.06</v>
      </c>
      <c r="M5543" s="1" t="s">
        <v>25</v>
      </c>
      <c r="N5543" s="1" t="s">
        <v>197</v>
      </c>
    </row>
    <row r="5544" spans="1:14" x14ac:dyDescent="0.3">
      <c r="A5544" s="1" t="s">
        <v>50</v>
      </c>
      <c r="B5544">
        <v>1185732</v>
      </c>
      <c r="C5544" s="2">
        <v>44572</v>
      </c>
      <c r="D5544" s="1" t="s">
        <v>54</v>
      </c>
      <c r="E5544" s="1" t="s">
        <v>63</v>
      </c>
      <c r="F5544" s="1" t="s">
        <v>64</v>
      </c>
      <c r="G5544" s="1" t="s">
        <v>24</v>
      </c>
      <c r="H5544">
        <v>18</v>
      </c>
      <c r="I5544">
        <v>88</v>
      </c>
      <c r="J5544">
        <v>1584</v>
      </c>
      <c r="K5544">
        <v>823.68000000000006</v>
      </c>
      <c r="L5544" s="1">
        <v>760.31999999999994</v>
      </c>
      <c r="M5544" s="1" t="s">
        <v>25</v>
      </c>
      <c r="N5544" s="1" t="s">
        <v>197</v>
      </c>
    </row>
    <row r="5545" spans="1:14" x14ac:dyDescent="0.3">
      <c r="A5545" s="1" t="s">
        <v>50</v>
      </c>
      <c r="B5545">
        <v>1185732</v>
      </c>
      <c r="C5545" s="2">
        <v>44572</v>
      </c>
      <c r="D5545" s="1" t="s">
        <v>54</v>
      </c>
      <c r="E5545" s="1" t="s">
        <v>63</v>
      </c>
      <c r="F5545" s="1" t="s">
        <v>64</v>
      </c>
      <c r="G5545" s="1" t="s">
        <v>18</v>
      </c>
      <c r="H5545">
        <v>33</v>
      </c>
      <c r="I5545">
        <v>98</v>
      </c>
      <c r="J5545">
        <v>3234</v>
      </c>
      <c r="K5545">
        <v>1519.98</v>
      </c>
      <c r="L5545" s="1">
        <v>1714.02</v>
      </c>
      <c r="M5545" s="1" t="s">
        <v>25</v>
      </c>
      <c r="N5545" s="1" t="s">
        <v>196</v>
      </c>
    </row>
    <row r="5546" spans="1:14" x14ac:dyDescent="0.3">
      <c r="A5546" s="1" t="s">
        <v>50</v>
      </c>
      <c r="B5546">
        <v>1185732</v>
      </c>
      <c r="C5546" s="2">
        <v>44572</v>
      </c>
      <c r="D5546" s="1" t="s">
        <v>54</v>
      </c>
      <c r="E5546" s="1" t="s">
        <v>63</v>
      </c>
      <c r="F5546" s="1" t="s">
        <v>64</v>
      </c>
      <c r="G5546" s="1" t="s">
        <v>20</v>
      </c>
      <c r="H5546">
        <v>24</v>
      </c>
      <c r="I5546">
        <v>138</v>
      </c>
      <c r="J5546">
        <v>3312</v>
      </c>
      <c r="K5546">
        <v>2119.6799999999998</v>
      </c>
      <c r="L5546" s="1">
        <v>1192.3200000000002</v>
      </c>
      <c r="M5546" s="1" t="s">
        <v>25</v>
      </c>
      <c r="N5546" s="1" t="s">
        <v>197</v>
      </c>
    </row>
    <row r="5547" spans="1:14" x14ac:dyDescent="0.3">
      <c r="A5547" s="1" t="s">
        <v>50</v>
      </c>
      <c r="B5547">
        <v>1185732</v>
      </c>
      <c r="C5547" s="2">
        <v>44603</v>
      </c>
      <c r="D5547" s="1" t="s">
        <v>54</v>
      </c>
      <c r="E5547" s="1" t="s">
        <v>63</v>
      </c>
      <c r="F5547" s="1" t="s">
        <v>64</v>
      </c>
      <c r="G5547" s="1" t="s">
        <v>21</v>
      </c>
      <c r="H5547">
        <v>25</v>
      </c>
      <c r="I5547">
        <v>218</v>
      </c>
      <c r="J5547">
        <v>5450</v>
      </c>
      <c r="K5547">
        <v>2888.5</v>
      </c>
      <c r="L5547" s="1">
        <v>2561.5</v>
      </c>
      <c r="M5547" s="1" t="s">
        <v>25</v>
      </c>
      <c r="N5547" s="1" t="s">
        <v>196</v>
      </c>
    </row>
    <row r="5548" spans="1:14" x14ac:dyDescent="0.3">
      <c r="A5548" s="1" t="s">
        <v>50</v>
      </c>
      <c r="B5548">
        <v>1185732</v>
      </c>
      <c r="C5548" s="2">
        <v>44603</v>
      </c>
      <c r="D5548" s="1" t="s">
        <v>54</v>
      </c>
      <c r="E5548" s="1" t="s">
        <v>63</v>
      </c>
      <c r="F5548" s="1" t="s">
        <v>64</v>
      </c>
      <c r="G5548" s="1" t="s">
        <v>22</v>
      </c>
      <c r="H5548">
        <v>24</v>
      </c>
      <c r="I5548">
        <v>101</v>
      </c>
      <c r="J5548">
        <v>2424</v>
      </c>
      <c r="K5548">
        <v>1139.28</v>
      </c>
      <c r="L5548" s="1">
        <v>1284.72</v>
      </c>
      <c r="M5548" s="1" t="s">
        <v>25</v>
      </c>
      <c r="N5548" s="1" t="s">
        <v>196</v>
      </c>
    </row>
    <row r="5549" spans="1:14" x14ac:dyDescent="0.3">
      <c r="A5549" s="1" t="s">
        <v>50</v>
      </c>
      <c r="B5549">
        <v>1185732</v>
      </c>
      <c r="C5549" s="2">
        <v>44603</v>
      </c>
      <c r="D5549" s="1" t="s">
        <v>54</v>
      </c>
      <c r="E5549" s="1" t="s">
        <v>63</v>
      </c>
      <c r="F5549" s="1" t="s">
        <v>64</v>
      </c>
      <c r="G5549" s="1" t="s">
        <v>23</v>
      </c>
      <c r="H5549">
        <v>14</v>
      </c>
      <c r="I5549">
        <v>115</v>
      </c>
      <c r="J5549">
        <v>1610</v>
      </c>
      <c r="K5549">
        <v>724.49999999999989</v>
      </c>
      <c r="L5549" s="1">
        <v>885.50000000000011</v>
      </c>
      <c r="M5549" s="1" t="s">
        <v>25</v>
      </c>
      <c r="N5549" s="1" t="s">
        <v>197</v>
      </c>
    </row>
    <row r="5550" spans="1:14" x14ac:dyDescent="0.3">
      <c r="A5550" s="1" t="s">
        <v>50</v>
      </c>
      <c r="B5550">
        <v>1185732</v>
      </c>
      <c r="C5550" s="2">
        <v>44904</v>
      </c>
      <c r="D5550" s="1" t="s">
        <v>54</v>
      </c>
      <c r="E5550" s="1" t="s">
        <v>55</v>
      </c>
      <c r="F5550" s="1" t="s">
        <v>56</v>
      </c>
      <c r="G5550" s="1" t="s">
        <v>23</v>
      </c>
      <c r="H5550">
        <v>59</v>
      </c>
      <c r="I5550">
        <v>161</v>
      </c>
      <c r="J5550">
        <v>9499</v>
      </c>
      <c r="K5550">
        <v>4939.4800000000005</v>
      </c>
      <c r="L5550" s="1">
        <v>4559.5199999999995</v>
      </c>
      <c r="M5550" s="1" t="s">
        <v>25</v>
      </c>
      <c r="N5550" s="1" t="s">
        <v>197</v>
      </c>
    </row>
    <row r="5551" spans="1:14" x14ac:dyDescent="0.3">
      <c r="A5551" s="1" t="s">
        <v>50</v>
      </c>
      <c r="B5551">
        <v>1185732</v>
      </c>
      <c r="C5551" s="2">
        <v>44904</v>
      </c>
      <c r="D5551" s="1" t="s">
        <v>54</v>
      </c>
      <c r="E5551" s="1" t="s">
        <v>55</v>
      </c>
      <c r="F5551" s="1" t="s">
        <v>56</v>
      </c>
      <c r="G5551" s="1" t="s">
        <v>24</v>
      </c>
      <c r="H5551">
        <v>63</v>
      </c>
      <c r="I5551">
        <v>147</v>
      </c>
      <c r="J5551">
        <v>9261</v>
      </c>
      <c r="K5551">
        <v>4630.5</v>
      </c>
      <c r="L5551" s="1">
        <v>4630.5</v>
      </c>
      <c r="M5551" s="1" t="s">
        <v>25</v>
      </c>
      <c r="N5551" s="1" t="s">
        <v>197</v>
      </c>
    </row>
    <row r="5552" spans="1:14" x14ac:dyDescent="0.3">
      <c r="A5552" s="1" t="s">
        <v>50</v>
      </c>
      <c r="B5552">
        <v>1185732</v>
      </c>
      <c r="C5552" s="2">
        <v>44904</v>
      </c>
      <c r="D5552" s="1" t="s">
        <v>54</v>
      </c>
      <c r="E5552" s="1" t="s">
        <v>55</v>
      </c>
      <c r="F5552" s="1" t="s">
        <v>56</v>
      </c>
      <c r="G5552" s="1" t="s">
        <v>18</v>
      </c>
      <c r="H5552">
        <v>68</v>
      </c>
      <c r="I5552">
        <v>142</v>
      </c>
      <c r="J5552">
        <v>9656</v>
      </c>
      <c r="K5552">
        <v>4731.4399999999996</v>
      </c>
      <c r="L5552" s="1">
        <v>4924.5600000000004</v>
      </c>
      <c r="M5552" s="1" t="s">
        <v>25</v>
      </c>
      <c r="N5552" s="1" t="s">
        <v>196</v>
      </c>
    </row>
    <row r="5553" spans="1:14" x14ac:dyDescent="0.3">
      <c r="A5553" s="1" t="s">
        <v>50</v>
      </c>
      <c r="B5553">
        <v>1185732</v>
      </c>
      <c r="C5553" s="2">
        <v>44904</v>
      </c>
      <c r="D5553" s="1" t="s">
        <v>54</v>
      </c>
      <c r="E5553" s="1" t="s">
        <v>55</v>
      </c>
      <c r="F5553" s="1" t="s">
        <v>56</v>
      </c>
      <c r="G5553" s="1" t="s">
        <v>20</v>
      </c>
      <c r="H5553">
        <v>74</v>
      </c>
      <c r="I5553">
        <v>156</v>
      </c>
      <c r="J5553">
        <v>11544</v>
      </c>
      <c r="K5553">
        <v>6926.4</v>
      </c>
      <c r="L5553" s="1">
        <v>4617.6000000000004</v>
      </c>
      <c r="M5553" s="1" t="s">
        <v>25</v>
      </c>
      <c r="N5553" s="1" t="s">
        <v>197</v>
      </c>
    </row>
    <row r="5554" spans="1:14" x14ac:dyDescent="0.3">
      <c r="A5554" s="1" t="s">
        <v>50</v>
      </c>
      <c r="B5554">
        <v>1185732</v>
      </c>
      <c r="C5554" s="2">
        <v>44475</v>
      </c>
      <c r="D5554" s="1" t="s">
        <v>54</v>
      </c>
      <c r="E5554" s="1" t="s">
        <v>65</v>
      </c>
      <c r="F5554" s="1" t="s">
        <v>66</v>
      </c>
      <c r="G5554" s="1" t="s">
        <v>20</v>
      </c>
      <c r="H5554">
        <v>49.999999999999986</v>
      </c>
      <c r="I5554">
        <v>250</v>
      </c>
      <c r="J5554">
        <v>124999.99999999997</v>
      </c>
      <c r="K5554">
        <v>49999.999999999993</v>
      </c>
      <c r="L5554" s="1">
        <v>74999.999999999971</v>
      </c>
      <c r="M5554" s="1" t="s">
        <v>28</v>
      </c>
      <c r="N5554" s="1" t="s">
        <v>197</v>
      </c>
    </row>
    <row r="5555" spans="1:14" x14ac:dyDescent="0.3">
      <c r="A5555" s="1" t="s">
        <v>50</v>
      </c>
      <c r="B5555">
        <v>1185732</v>
      </c>
      <c r="C5555" s="2">
        <v>44506</v>
      </c>
      <c r="D5555" s="1" t="s">
        <v>54</v>
      </c>
      <c r="E5555" s="1" t="s">
        <v>65</v>
      </c>
      <c r="F5555" s="1" t="s">
        <v>66</v>
      </c>
      <c r="G5555" s="1" t="s">
        <v>21</v>
      </c>
      <c r="H5555">
        <v>44.999999999999993</v>
      </c>
      <c r="I5555">
        <v>400</v>
      </c>
      <c r="J5555">
        <v>179999.99999999997</v>
      </c>
      <c r="K5555">
        <v>53999.999999999993</v>
      </c>
      <c r="L5555" s="1">
        <v>125999.99999999997</v>
      </c>
      <c r="M5555" s="1" t="s">
        <v>28</v>
      </c>
      <c r="N5555" s="1" t="s">
        <v>196</v>
      </c>
    </row>
    <row r="5556" spans="1:14" x14ac:dyDescent="0.3">
      <c r="A5556" s="1" t="s">
        <v>50</v>
      </c>
      <c r="B5556">
        <v>1185732</v>
      </c>
      <c r="C5556" s="2">
        <v>44506</v>
      </c>
      <c r="D5556" s="1" t="s">
        <v>54</v>
      </c>
      <c r="E5556" s="1" t="s">
        <v>65</v>
      </c>
      <c r="F5556" s="1" t="s">
        <v>66</v>
      </c>
      <c r="G5556" s="1" t="s">
        <v>22</v>
      </c>
      <c r="H5556">
        <v>35</v>
      </c>
      <c r="I5556">
        <v>275</v>
      </c>
      <c r="J5556">
        <v>96250</v>
      </c>
      <c r="K5556">
        <v>33687.5</v>
      </c>
      <c r="L5556" s="1">
        <v>62562.5</v>
      </c>
      <c r="M5556" s="1" t="s">
        <v>28</v>
      </c>
      <c r="N5556" s="1" t="s">
        <v>196</v>
      </c>
    </row>
    <row r="5557" spans="1:14" x14ac:dyDescent="0.3">
      <c r="A5557" s="1" t="s">
        <v>50</v>
      </c>
      <c r="B5557">
        <v>1185732</v>
      </c>
      <c r="C5557" s="2">
        <v>44506</v>
      </c>
      <c r="D5557" s="1" t="s">
        <v>54</v>
      </c>
      <c r="E5557" s="1" t="s">
        <v>65</v>
      </c>
      <c r="F5557" s="1" t="s">
        <v>66</v>
      </c>
      <c r="G5557" s="1" t="s">
        <v>23</v>
      </c>
      <c r="H5557">
        <v>35</v>
      </c>
      <c r="I5557">
        <v>220</v>
      </c>
      <c r="J5557">
        <v>77000</v>
      </c>
      <c r="K5557">
        <v>23100</v>
      </c>
      <c r="L5557" s="1">
        <v>53900</v>
      </c>
      <c r="M5557" s="1" t="s">
        <v>28</v>
      </c>
      <c r="N5557" s="1" t="s">
        <v>197</v>
      </c>
    </row>
    <row r="5558" spans="1:14" x14ac:dyDescent="0.3">
      <c r="A5558" s="1" t="s">
        <v>50</v>
      </c>
      <c r="B5558">
        <v>1185732</v>
      </c>
      <c r="C5558" s="2">
        <v>44506</v>
      </c>
      <c r="D5558" s="1" t="s">
        <v>54</v>
      </c>
      <c r="E5558" s="1" t="s">
        <v>65</v>
      </c>
      <c r="F5558" s="1" t="s">
        <v>66</v>
      </c>
      <c r="G5558" s="1" t="s">
        <v>24</v>
      </c>
      <c r="H5558">
        <v>35</v>
      </c>
      <c r="I5558">
        <v>200</v>
      </c>
      <c r="J5558">
        <v>70000</v>
      </c>
      <c r="K5558">
        <v>21000</v>
      </c>
      <c r="L5558" s="1">
        <v>49000</v>
      </c>
      <c r="M5558" s="1" t="s">
        <v>28</v>
      </c>
      <c r="N5558" s="1" t="s">
        <v>197</v>
      </c>
    </row>
    <row r="5559" spans="1:14" x14ac:dyDescent="0.3">
      <c r="A5559" s="1" t="s">
        <v>50</v>
      </c>
      <c r="B5559">
        <v>1185732</v>
      </c>
      <c r="C5559" s="2">
        <v>44506</v>
      </c>
      <c r="D5559" s="1" t="s">
        <v>54</v>
      </c>
      <c r="E5559" s="1" t="s">
        <v>65</v>
      </c>
      <c r="F5559" s="1" t="s">
        <v>66</v>
      </c>
      <c r="G5559" s="1" t="s">
        <v>18</v>
      </c>
      <c r="H5559">
        <v>60</v>
      </c>
      <c r="I5559">
        <v>175</v>
      </c>
      <c r="J5559">
        <v>105000</v>
      </c>
      <c r="K5559">
        <v>52500</v>
      </c>
      <c r="L5559" s="1">
        <v>52500</v>
      </c>
      <c r="M5559" s="1" t="s">
        <v>28</v>
      </c>
      <c r="N5559" s="1" t="s">
        <v>196</v>
      </c>
    </row>
    <row r="5560" spans="1:14" x14ac:dyDescent="0.3">
      <c r="A5560" s="1" t="s">
        <v>50</v>
      </c>
      <c r="B5560">
        <v>1185732</v>
      </c>
      <c r="C5560" s="2">
        <v>44506</v>
      </c>
      <c r="D5560" s="1" t="s">
        <v>54</v>
      </c>
      <c r="E5560" s="1" t="s">
        <v>65</v>
      </c>
      <c r="F5560" s="1" t="s">
        <v>66</v>
      </c>
      <c r="G5560" s="1" t="s">
        <v>20</v>
      </c>
      <c r="H5560">
        <v>64.999999999999986</v>
      </c>
      <c r="I5560">
        <v>275</v>
      </c>
      <c r="J5560">
        <v>178749.99999999997</v>
      </c>
      <c r="K5560">
        <v>71499.999999999985</v>
      </c>
      <c r="L5560" s="1">
        <v>107249.99999999999</v>
      </c>
      <c r="M5560" s="1" t="s">
        <v>28</v>
      </c>
      <c r="N5560" s="1" t="s">
        <v>197</v>
      </c>
    </row>
    <row r="5561" spans="1:14" x14ac:dyDescent="0.3">
      <c r="A5561" s="1" t="s">
        <v>50</v>
      </c>
      <c r="B5561">
        <v>1185732</v>
      </c>
      <c r="C5561" s="2">
        <v>44535</v>
      </c>
      <c r="D5561" s="1" t="s">
        <v>54</v>
      </c>
      <c r="E5561" s="1" t="s">
        <v>65</v>
      </c>
      <c r="F5561" s="1" t="s">
        <v>66</v>
      </c>
      <c r="G5561" s="1" t="s">
        <v>21</v>
      </c>
      <c r="H5561">
        <v>60</v>
      </c>
      <c r="I5561">
        <v>525</v>
      </c>
      <c r="J5561">
        <v>315000</v>
      </c>
      <c r="K5561">
        <v>94500</v>
      </c>
      <c r="L5561" s="1">
        <v>220500</v>
      </c>
      <c r="M5561" s="1" t="s">
        <v>28</v>
      </c>
      <c r="N5561" s="1" t="s">
        <v>196</v>
      </c>
    </row>
    <row r="5562" spans="1:14" x14ac:dyDescent="0.3">
      <c r="A5562" s="1" t="s">
        <v>50</v>
      </c>
      <c r="B5562">
        <v>1185732</v>
      </c>
      <c r="C5562" s="2">
        <v>44535</v>
      </c>
      <c r="D5562" s="1" t="s">
        <v>54</v>
      </c>
      <c r="E5562" s="1" t="s">
        <v>65</v>
      </c>
      <c r="F5562" s="1" t="s">
        <v>66</v>
      </c>
      <c r="G5562" s="1" t="s">
        <v>22</v>
      </c>
      <c r="H5562">
        <v>50</v>
      </c>
      <c r="I5562">
        <v>325</v>
      </c>
      <c r="J5562">
        <v>162500</v>
      </c>
      <c r="K5562">
        <v>56875</v>
      </c>
      <c r="L5562" s="1">
        <v>105625</v>
      </c>
      <c r="M5562" s="1" t="s">
        <v>28</v>
      </c>
      <c r="N5562" s="1" t="s">
        <v>196</v>
      </c>
    </row>
    <row r="5563" spans="1:14" x14ac:dyDescent="0.3">
      <c r="A5563" s="1" t="s">
        <v>50</v>
      </c>
      <c r="B5563">
        <v>1185732</v>
      </c>
      <c r="C5563" s="2">
        <v>44535</v>
      </c>
      <c r="D5563" s="1" t="s">
        <v>54</v>
      </c>
      <c r="E5563" s="1" t="s">
        <v>65</v>
      </c>
      <c r="F5563" s="1" t="s">
        <v>66</v>
      </c>
      <c r="G5563" s="1" t="s">
        <v>23</v>
      </c>
      <c r="H5563">
        <v>50</v>
      </c>
      <c r="I5563">
        <v>275</v>
      </c>
      <c r="J5563">
        <v>137500</v>
      </c>
      <c r="K5563">
        <v>41250</v>
      </c>
      <c r="L5563" s="1">
        <v>96250</v>
      </c>
      <c r="M5563" s="1" t="s">
        <v>28</v>
      </c>
      <c r="N5563" s="1" t="s">
        <v>197</v>
      </c>
    </row>
    <row r="5564" spans="1:14" x14ac:dyDescent="0.3">
      <c r="A5564" s="1" t="s">
        <v>50</v>
      </c>
      <c r="B5564">
        <v>1185732</v>
      </c>
      <c r="C5564" s="2">
        <v>44535</v>
      </c>
      <c r="D5564" s="1" t="s">
        <v>54</v>
      </c>
      <c r="E5564" s="1" t="s">
        <v>65</v>
      </c>
      <c r="F5564" s="1" t="s">
        <v>66</v>
      </c>
      <c r="G5564" s="1" t="s">
        <v>24</v>
      </c>
      <c r="H5564">
        <v>50</v>
      </c>
      <c r="I5564">
        <v>225</v>
      </c>
      <c r="J5564">
        <v>112500</v>
      </c>
      <c r="K5564">
        <v>33750</v>
      </c>
      <c r="L5564" s="1">
        <v>78750</v>
      </c>
      <c r="M5564" s="1" t="s">
        <v>28</v>
      </c>
      <c r="N5564" s="1" t="s">
        <v>197</v>
      </c>
    </row>
    <row r="5565" spans="1:14" x14ac:dyDescent="0.3">
      <c r="A5565" s="1" t="s">
        <v>50</v>
      </c>
      <c r="B5565">
        <v>1185732</v>
      </c>
      <c r="C5565" s="2">
        <v>44535</v>
      </c>
      <c r="D5565" s="1" t="s">
        <v>54</v>
      </c>
      <c r="E5565" s="1" t="s">
        <v>65</v>
      </c>
      <c r="F5565" s="1" t="s">
        <v>66</v>
      </c>
      <c r="G5565" s="1" t="s">
        <v>18</v>
      </c>
      <c r="H5565">
        <v>60</v>
      </c>
      <c r="I5565">
        <v>225</v>
      </c>
      <c r="J5565">
        <v>135000</v>
      </c>
      <c r="K5565">
        <v>67500</v>
      </c>
      <c r="L5565" s="1">
        <v>67500</v>
      </c>
      <c r="M5565" s="1" t="s">
        <v>28</v>
      </c>
      <c r="N5565" s="1" t="s">
        <v>196</v>
      </c>
    </row>
    <row r="5566" spans="1:14" x14ac:dyDescent="0.3">
      <c r="A5566" s="1" t="s">
        <v>50</v>
      </c>
      <c r="B5566">
        <v>1185732</v>
      </c>
      <c r="C5566" s="2">
        <v>44535</v>
      </c>
      <c r="D5566" s="1" t="s">
        <v>54</v>
      </c>
      <c r="E5566" s="1" t="s">
        <v>65</v>
      </c>
      <c r="F5566" s="1" t="s">
        <v>66</v>
      </c>
      <c r="G5566" s="1" t="s">
        <v>20</v>
      </c>
      <c r="H5566">
        <v>64.999999999999986</v>
      </c>
      <c r="I5566">
        <v>325</v>
      </c>
      <c r="J5566">
        <v>211249.99999999994</v>
      </c>
      <c r="K5566">
        <v>84499.999999999985</v>
      </c>
      <c r="L5566" s="1">
        <v>126749.99999999996</v>
      </c>
      <c r="M5566" s="1" t="s">
        <v>28</v>
      </c>
      <c r="N5566" s="1" t="s">
        <v>197</v>
      </c>
    </row>
    <row r="5567" spans="1:14" x14ac:dyDescent="0.3">
      <c r="A5567" s="1" t="s">
        <v>50</v>
      </c>
      <c r="B5567">
        <v>1185732</v>
      </c>
      <c r="C5567" s="2">
        <v>44199</v>
      </c>
      <c r="D5567" s="1" t="s">
        <v>54</v>
      </c>
      <c r="E5567" s="1" t="s">
        <v>65</v>
      </c>
      <c r="F5567" s="1" t="s">
        <v>66</v>
      </c>
      <c r="G5567" s="1" t="s">
        <v>21</v>
      </c>
      <c r="H5567">
        <v>30.000000000000004</v>
      </c>
      <c r="I5567">
        <v>450</v>
      </c>
      <c r="J5567">
        <v>135000.00000000003</v>
      </c>
      <c r="K5567">
        <v>40500.000000000007</v>
      </c>
      <c r="L5567" s="1">
        <v>94500.000000000029</v>
      </c>
      <c r="M5567" s="1" t="s">
        <v>28</v>
      </c>
      <c r="N5567" s="1" t="s">
        <v>196</v>
      </c>
    </row>
    <row r="5568" spans="1:14" x14ac:dyDescent="0.3">
      <c r="A5568" s="1" t="s">
        <v>50</v>
      </c>
      <c r="B5568">
        <v>1185732</v>
      </c>
      <c r="C5568" s="2">
        <v>44199</v>
      </c>
      <c r="D5568" s="1" t="s">
        <v>54</v>
      </c>
      <c r="E5568" s="1" t="s">
        <v>65</v>
      </c>
      <c r="F5568" s="1" t="s">
        <v>66</v>
      </c>
      <c r="G5568" s="1" t="s">
        <v>22</v>
      </c>
      <c r="H5568">
        <v>30.000000000000004</v>
      </c>
      <c r="I5568">
        <v>250</v>
      </c>
      <c r="J5568">
        <v>75000.000000000015</v>
      </c>
      <c r="K5568">
        <v>26250.000000000004</v>
      </c>
      <c r="L5568" s="1">
        <v>48750.000000000015</v>
      </c>
      <c r="M5568" s="1" t="s">
        <v>28</v>
      </c>
      <c r="N5568" s="1" t="s">
        <v>196</v>
      </c>
    </row>
    <row r="5569" spans="1:14" x14ac:dyDescent="0.3">
      <c r="A5569" s="1" t="s">
        <v>50</v>
      </c>
      <c r="B5569">
        <v>1185732</v>
      </c>
      <c r="C5569" s="2">
        <v>44199</v>
      </c>
      <c r="D5569" s="1" t="s">
        <v>54</v>
      </c>
      <c r="E5569" s="1" t="s">
        <v>65</v>
      </c>
      <c r="F5569" s="1" t="s">
        <v>66</v>
      </c>
      <c r="G5569" s="1" t="s">
        <v>23</v>
      </c>
      <c r="H5569">
        <v>20.000000000000007</v>
      </c>
      <c r="I5569">
        <v>250</v>
      </c>
      <c r="J5569">
        <v>50000.000000000015</v>
      </c>
      <c r="K5569">
        <v>15000.000000000004</v>
      </c>
      <c r="L5569" s="1">
        <v>35000.000000000015</v>
      </c>
      <c r="M5569" s="1" t="s">
        <v>28</v>
      </c>
      <c r="N5569" s="1" t="s">
        <v>197</v>
      </c>
    </row>
    <row r="5570" spans="1:14" x14ac:dyDescent="0.3">
      <c r="A5570" s="1" t="s">
        <v>50</v>
      </c>
      <c r="B5570">
        <v>1185732</v>
      </c>
      <c r="C5570" s="2">
        <v>44199</v>
      </c>
      <c r="D5570" s="1" t="s">
        <v>54</v>
      </c>
      <c r="E5570" s="1" t="s">
        <v>65</v>
      </c>
      <c r="F5570" s="1" t="s">
        <v>66</v>
      </c>
      <c r="G5570" s="1" t="s">
        <v>24</v>
      </c>
      <c r="H5570">
        <v>25.000000000000007</v>
      </c>
      <c r="I5570">
        <v>100</v>
      </c>
      <c r="J5570">
        <v>25000.000000000007</v>
      </c>
      <c r="K5570">
        <v>7500.0000000000018</v>
      </c>
      <c r="L5570" s="1">
        <v>17500.000000000007</v>
      </c>
      <c r="M5570" s="1" t="s">
        <v>28</v>
      </c>
      <c r="N5570" s="1" t="s">
        <v>197</v>
      </c>
    </row>
    <row r="5571" spans="1:14" x14ac:dyDescent="0.3">
      <c r="A5571" s="1" t="s">
        <v>50</v>
      </c>
      <c r="B5571">
        <v>1185732</v>
      </c>
      <c r="C5571" s="2">
        <v>44199</v>
      </c>
      <c r="D5571" s="1" t="s">
        <v>54</v>
      </c>
      <c r="E5571" s="1" t="s">
        <v>65</v>
      </c>
      <c r="F5571" s="1" t="s">
        <v>66</v>
      </c>
      <c r="G5571" s="1" t="s">
        <v>18</v>
      </c>
      <c r="H5571">
        <v>40</v>
      </c>
      <c r="I5571">
        <v>150</v>
      </c>
      <c r="J5571">
        <v>60000</v>
      </c>
      <c r="K5571">
        <v>30000</v>
      </c>
      <c r="L5571" s="1">
        <v>30000</v>
      </c>
      <c r="M5571" s="1" t="s">
        <v>28</v>
      </c>
      <c r="N5571" s="1" t="s">
        <v>196</v>
      </c>
    </row>
    <row r="5572" spans="1:14" x14ac:dyDescent="0.3">
      <c r="A5572" s="1" t="s">
        <v>50</v>
      </c>
      <c r="B5572">
        <v>1185732</v>
      </c>
      <c r="C5572" s="2">
        <v>44199</v>
      </c>
      <c r="D5572" s="1" t="s">
        <v>54</v>
      </c>
      <c r="E5572" s="1" t="s">
        <v>65</v>
      </c>
      <c r="F5572" s="1" t="s">
        <v>66</v>
      </c>
      <c r="G5572" s="1" t="s">
        <v>20</v>
      </c>
      <c r="H5572">
        <v>30.000000000000004</v>
      </c>
      <c r="I5572">
        <v>250</v>
      </c>
      <c r="J5572">
        <v>75000.000000000015</v>
      </c>
      <c r="K5572">
        <v>30000.000000000007</v>
      </c>
      <c r="L5572" s="1">
        <v>45000.000000000007</v>
      </c>
      <c r="M5572" s="1" t="s">
        <v>28</v>
      </c>
      <c r="N5572" s="1" t="s">
        <v>197</v>
      </c>
    </row>
    <row r="5573" spans="1:14" x14ac:dyDescent="0.3">
      <c r="A5573" s="1" t="s">
        <v>50</v>
      </c>
      <c r="B5573">
        <v>1185732</v>
      </c>
      <c r="C5573" s="2">
        <v>44230</v>
      </c>
      <c r="D5573" s="1" t="s">
        <v>54</v>
      </c>
      <c r="E5573" s="1" t="s">
        <v>65</v>
      </c>
      <c r="F5573" s="1" t="s">
        <v>66</v>
      </c>
      <c r="G5573" s="1" t="s">
        <v>21</v>
      </c>
      <c r="H5573">
        <v>30.000000000000004</v>
      </c>
      <c r="I5573">
        <v>500</v>
      </c>
      <c r="J5573">
        <v>150000.00000000003</v>
      </c>
      <c r="K5573">
        <v>45000.000000000007</v>
      </c>
      <c r="L5573" s="1">
        <v>105000.00000000003</v>
      </c>
      <c r="M5573" s="1" t="s">
        <v>28</v>
      </c>
      <c r="N5573" s="1" t="s">
        <v>196</v>
      </c>
    </row>
    <row r="5574" spans="1:14" x14ac:dyDescent="0.3">
      <c r="A5574" s="1" t="s">
        <v>50</v>
      </c>
      <c r="B5574">
        <v>1185732</v>
      </c>
      <c r="C5574" s="2">
        <v>44230</v>
      </c>
      <c r="D5574" s="1" t="s">
        <v>54</v>
      </c>
      <c r="E5574" s="1" t="s">
        <v>65</v>
      </c>
      <c r="F5574" s="1" t="s">
        <v>66</v>
      </c>
      <c r="G5574" s="1" t="s">
        <v>22</v>
      </c>
      <c r="H5574">
        <v>30.000000000000004</v>
      </c>
      <c r="I5574">
        <v>150</v>
      </c>
      <c r="J5574">
        <v>45000.000000000007</v>
      </c>
      <c r="K5574">
        <v>15750.000000000002</v>
      </c>
      <c r="L5574" s="1">
        <v>29250.000000000007</v>
      </c>
      <c r="M5574" s="1" t="s">
        <v>28</v>
      </c>
      <c r="N5574" s="1" t="s">
        <v>196</v>
      </c>
    </row>
    <row r="5575" spans="1:14" x14ac:dyDescent="0.3">
      <c r="A5575" s="1" t="s">
        <v>50</v>
      </c>
      <c r="B5575">
        <v>1185732</v>
      </c>
      <c r="C5575" s="2">
        <v>44230</v>
      </c>
      <c r="D5575" s="1" t="s">
        <v>54</v>
      </c>
      <c r="E5575" s="1" t="s">
        <v>65</v>
      </c>
      <c r="F5575" s="1" t="s">
        <v>66</v>
      </c>
      <c r="G5575" s="1" t="s">
        <v>23</v>
      </c>
      <c r="H5575">
        <v>20.000000000000007</v>
      </c>
      <c r="I5575">
        <v>200</v>
      </c>
      <c r="J5575">
        <v>40000.000000000015</v>
      </c>
      <c r="K5575">
        <v>12000.000000000004</v>
      </c>
      <c r="L5575" s="1">
        <v>28000.000000000011</v>
      </c>
      <c r="M5575" s="1" t="s">
        <v>28</v>
      </c>
      <c r="N5575" s="1" t="s">
        <v>197</v>
      </c>
    </row>
    <row r="5576" spans="1:14" x14ac:dyDescent="0.3">
      <c r="A5576" s="1" t="s">
        <v>50</v>
      </c>
      <c r="B5576">
        <v>1185732</v>
      </c>
      <c r="C5576" s="2">
        <v>44475</v>
      </c>
      <c r="D5576" s="1" t="s">
        <v>54</v>
      </c>
      <c r="E5576" s="1" t="s">
        <v>65</v>
      </c>
      <c r="F5576" s="1" t="s">
        <v>66</v>
      </c>
      <c r="G5576" s="1" t="s">
        <v>20</v>
      </c>
      <c r="H5576">
        <v>49</v>
      </c>
      <c r="I5576">
        <v>73</v>
      </c>
      <c r="J5576">
        <v>3577</v>
      </c>
      <c r="K5576">
        <v>1895.8100000000002</v>
      </c>
      <c r="L5576" s="1">
        <v>1681.1899999999998</v>
      </c>
      <c r="M5576" s="1" t="s">
        <v>25</v>
      </c>
      <c r="N5576" s="1" t="s">
        <v>197</v>
      </c>
    </row>
    <row r="5577" spans="1:14" x14ac:dyDescent="0.3">
      <c r="A5577" s="1" t="s">
        <v>50</v>
      </c>
      <c r="B5577">
        <v>1185732</v>
      </c>
      <c r="C5577" s="2">
        <v>44506</v>
      </c>
      <c r="D5577" s="1" t="s">
        <v>54</v>
      </c>
      <c r="E5577" s="1" t="s">
        <v>65</v>
      </c>
      <c r="F5577" s="1" t="s">
        <v>66</v>
      </c>
      <c r="G5577" s="1" t="s">
        <v>21</v>
      </c>
      <c r="H5577">
        <v>41</v>
      </c>
      <c r="I5577">
        <v>112</v>
      </c>
      <c r="J5577">
        <v>4592</v>
      </c>
      <c r="K5577">
        <v>2020.48</v>
      </c>
      <c r="L5577" s="1">
        <v>2571.52</v>
      </c>
      <c r="M5577" s="1" t="s">
        <v>25</v>
      </c>
      <c r="N5577" s="1" t="s">
        <v>196</v>
      </c>
    </row>
    <row r="5578" spans="1:14" x14ac:dyDescent="0.3">
      <c r="A5578" s="1" t="s">
        <v>50</v>
      </c>
      <c r="B5578">
        <v>1185732</v>
      </c>
      <c r="C5578" s="2">
        <v>44506</v>
      </c>
      <c r="D5578" s="1" t="s">
        <v>54</v>
      </c>
      <c r="E5578" s="1" t="s">
        <v>65</v>
      </c>
      <c r="F5578" s="1" t="s">
        <v>66</v>
      </c>
      <c r="G5578" s="1" t="s">
        <v>22</v>
      </c>
      <c r="H5578">
        <v>32</v>
      </c>
      <c r="I5578">
        <v>72</v>
      </c>
      <c r="J5578">
        <v>2304</v>
      </c>
      <c r="K5578">
        <v>1128.96</v>
      </c>
      <c r="L5578" s="1">
        <v>1175.04</v>
      </c>
      <c r="M5578" s="1" t="s">
        <v>25</v>
      </c>
      <c r="N5578" s="1" t="s">
        <v>196</v>
      </c>
    </row>
    <row r="5579" spans="1:14" x14ac:dyDescent="0.3">
      <c r="A5579" s="1" t="s">
        <v>50</v>
      </c>
      <c r="B5579">
        <v>1185732</v>
      </c>
      <c r="C5579" s="2">
        <v>44506</v>
      </c>
      <c r="D5579" s="1" t="s">
        <v>54</v>
      </c>
      <c r="E5579" s="1" t="s">
        <v>65</v>
      </c>
      <c r="F5579" s="1" t="s">
        <v>66</v>
      </c>
      <c r="G5579" s="1" t="s">
        <v>23</v>
      </c>
      <c r="H5579">
        <v>32</v>
      </c>
      <c r="I5579">
        <v>57</v>
      </c>
      <c r="J5579">
        <v>1824</v>
      </c>
      <c r="K5579">
        <v>802.56000000000006</v>
      </c>
      <c r="L5579" s="1">
        <v>1021.4399999999999</v>
      </c>
      <c r="M5579" s="1" t="s">
        <v>25</v>
      </c>
      <c r="N5579" s="1" t="s">
        <v>197</v>
      </c>
    </row>
    <row r="5580" spans="1:14" x14ac:dyDescent="0.3">
      <c r="A5580" s="1" t="s">
        <v>50</v>
      </c>
      <c r="B5580">
        <v>1185732</v>
      </c>
      <c r="C5580" s="2">
        <v>44506</v>
      </c>
      <c r="D5580" s="1" t="s">
        <v>54</v>
      </c>
      <c r="E5580" s="1" t="s">
        <v>65</v>
      </c>
      <c r="F5580" s="1" t="s">
        <v>66</v>
      </c>
      <c r="G5580" s="1" t="s">
        <v>24</v>
      </c>
      <c r="H5580">
        <v>34</v>
      </c>
      <c r="I5580">
        <v>52</v>
      </c>
      <c r="J5580">
        <v>1768</v>
      </c>
      <c r="K5580">
        <v>724.88</v>
      </c>
      <c r="L5580" s="1">
        <v>1043.1199999999999</v>
      </c>
      <c r="M5580" s="1" t="s">
        <v>25</v>
      </c>
      <c r="N5580" s="1" t="s">
        <v>197</v>
      </c>
    </row>
    <row r="5581" spans="1:14" x14ac:dyDescent="0.3">
      <c r="A5581" s="1" t="s">
        <v>50</v>
      </c>
      <c r="B5581">
        <v>1185732</v>
      </c>
      <c r="C5581" s="2">
        <v>44506</v>
      </c>
      <c r="D5581" s="1" t="s">
        <v>54</v>
      </c>
      <c r="E5581" s="1" t="s">
        <v>65</v>
      </c>
      <c r="F5581" s="1" t="s">
        <v>66</v>
      </c>
      <c r="G5581" s="1" t="s">
        <v>18</v>
      </c>
      <c r="H5581">
        <v>55</v>
      </c>
      <c r="I5581">
        <v>49</v>
      </c>
      <c r="J5581">
        <v>2695</v>
      </c>
      <c r="K5581">
        <v>1617</v>
      </c>
      <c r="L5581" s="1">
        <v>1078</v>
      </c>
      <c r="M5581" s="1" t="s">
        <v>25</v>
      </c>
      <c r="N5581" s="1" t="s">
        <v>196</v>
      </c>
    </row>
    <row r="5582" spans="1:14" x14ac:dyDescent="0.3">
      <c r="A5582" s="1" t="s">
        <v>50</v>
      </c>
      <c r="B5582">
        <v>1185732</v>
      </c>
      <c r="C5582" s="2">
        <v>44506</v>
      </c>
      <c r="D5582" s="1" t="s">
        <v>54</v>
      </c>
      <c r="E5582" s="1" t="s">
        <v>65</v>
      </c>
      <c r="F5582" s="1" t="s">
        <v>66</v>
      </c>
      <c r="G5582" s="1" t="s">
        <v>20</v>
      </c>
      <c r="H5582">
        <v>59</v>
      </c>
      <c r="I5582">
        <v>72</v>
      </c>
      <c r="J5582">
        <v>4248</v>
      </c>
      <c r="K5582">
        <v>2208.96</v>
      </c>
      <c r="L5582" s="1">
        <v>2039.04</v>
      </c>
      <c r="M5582" s="1" t="s">
        <v>25</v>
      </c>
      <c r="N5582" s="1" t="s">
        <v>197</v>
      </c>
    </row>
    <row r="5583" spans="1:14" x14ac:dyDescent="0.3">
      <c r="A5583" s="1" t="s">
        <v>50</v>
      </c>
      <c r="B5583">
        <v>1185732</v>
      </c>
      <c r="C5583" s="2">
        <v>44535</v>
      </c>
      <c r="D5583" s="1" t="s">
        <v>54</v>
      </c>
      <c r="E5583" s="1" t="s">
        <v>65</v>
      </c>
      <c r="F5583" s="1" t="s">
        <v>66</v>
      </c>
      <c r="G5583" s="1" t="s">
        <v>21</v>
      </c>
      <c r="H5583">
        <v>54</v>
      </c>
      <c r="I5583">
        <v>147</v>
      </c>
      <c r="J5583">
        <v>7938</v>
      </c>
      <c r="K5583">
        <v>3333.96</v>
      </c>
      <c r="L5583" s="1">
        <v>4604.04</v>
      </c>
      <c r="M5583" s="1" t="s">
        <v>25</v>
      </c>
      <c r="N5583" s="1" t="s">
        <v>196</v>
      </c>
    </row>
    <row r="5584" spans="1:14" x14ac:dyDescent="0.3">
      <c r="A5584" s="1" t="s">
        <v>50</v>
      </c>
      <c r="B5584">
        <v>1185732</v>
      </c>
      <c r="C5584" s="2">
        <v>44535</v>
      </c>
      <c r="D5584" s="1" t="s">
        <v>54</v>
      </c>
      <c r="E5584" s="1" t="s">
        <v>65</v>
      </c>
      <c r="F5584" s="1" t="s">
        <v>66</v>
      </c>
      <c r="G5584" s="1" t="s">
        <v>22</v>
      </c>
      <c r="H5584">
        <v>47</v>
      </c>
      <c r="I5584">
        <v>91</v>
      </c>
      <c r="J5584">
        <v>4277</v>
      </c>
      <c r="K5584">
        <v>2010.1899999999998</v>
      </c>
      <c r="L5584" s="1">
        <v>2266.8100000000004</v>
      </c>
      <c r="M5584" s="1" t="s">
        <v>25</v>
      </c>
      <c r="N5584" s="1" t="s">
        <v>196</v>
      </c>
    </row>
    <row r="5585" spans="1:14" x14ac:dyDescent="0.3">
      <c r="A5585" s="1" t="s">
        <v>50</v>
      </c>
      <c r="B5585">
        <v>1185732</v>
      </c>
      <c r="C5585" s="2">
        <v>44535</v>
      </c>
      <c r="D5585" s="1" t="s">
        <v>54</v>
      </c>
      <c r="E5585" s="1" t="s">
        <v>65</v>
      </c>
      <c r="F5585" s="1" t="s">
        <v>66</v>
      </c>
      <c r="G5585" s="1" t="s">
        <v>23</v>
      </c>
      <c r="H5585">
        <v>47</v>
      </c>
      <c r="I5585">
        <v>83</v>
      </c>
      <c r="J5585">
        <v>3901</v>
      </c>
      <c r="K5585">
        <v>1638.4199999999998</v>
      </c>
      <c r="L5585" s="1">
        <v>2262.58</v>
      </c>
      <c r="M5585" s="1" t="s">
        <v>25</v>
      </c>
      <c r="N5585" s="1" t="s">
        <v>197</v>
      </c>
    </row>
    <row r="5586" spans="1:14" x14ac:dyDescent="0.3">
      <c r="A5586" s="1" t="s">
        <v>50</v>
      </c>
      <c r="B5586">
        <v>1185732</v>
      </c>
      <c r="C5586" s="2">
        <v>44535</v>
      </c>
      <c r="D5586" s="1" t="s">
        <v>54</v>
      </c>
      <c r="E5586" s="1" t="s">
        <v>65</v>
      </c>
      <c r="F5586" s="1" t="s">
        <v>66</v>
      </c>
      <c r="G5586" s="1" t="s">
        <v>24</v>
      </c>
      <c r="H5586">
        <v>49</v>
      </c>
      <c r="I5586">
        <v>61</v>
      </c>
      <c r="J5586">
        <v>2989</v>
      </c>
      <c r="K5586">
        <v>1285.27</v>
      </c>
      <c r="L5586" s="1">
        <v>1703.73</v>
      </c>
      <c r="M5586" s="1" t="s">
        <v>25</v>
      </c>
      <c r="N5586" s="1" t="s">
        <v>197</v>
      </c>
    </row>
    <row r="5587" spans="1:14" x14ac:dyDescent="0.3">
      <c r="A5587" s="1" t="s">
        <v>50</v>
      </c>
      <c r="B5587">
        <v>1185732</v>
      </c>
      <c r="C5587" s="2">
        <v>44535</v>
      </c>
      <c r="D5587" s="1" t="s">
        <v>54</v>
      </c>
      <c r="E5587" s="1" t="s">
        <v>65</v>
      </c>
      <c r="F5587" s="1" t="s">
        <v>66</v>
      </c>
      <c r="G5587" s="1" t="s">
        <v>18</v>
      </c>
      <c r="H5587">
        <v>59</v>
      </c>
      <c r="I5587">
        <v>59</v>
      </c>
      <c r="J5587">
        <v>3481</v>
      </c>
      <c r="K5587">
        <v>2123.41</v>
      </c>
      <c r="L5587" s="1">
        <v>1357.5900000000001</v>
      </c>
      <c r="M5587" s="1" t="s">
        <v>25</v>
      </c>
      <c r="N5587" s="1" t="s">
        <v>196</v>
      </c>
    </row>
    <row r="5588" spans="1:14" x14ac:dyDescent="0.3">
      <c r="A5588" s="1" t="s">
        <v>50</v>
      </c>
      <c r="B5588">
        <v>1185732</v>
      </c>
      <c r="C5588" s="2">
        <v>44535</v>
      </c>
      <c r="D5588" s="1" t="s">
        <v>54</v>
      </c>
      <c r="E5588" s="1" t="s">
        <v>65</v>
      </c>
      <c r="F5588" s="1" t="s">
        <v>66</v>
      </c>
      <c r="G5588" s="1" t="s">
        <v>20</v>
      </c>
      <c r="H5588">
        <v>59</v>
      </c>
      <c r="I5588">
        <v>88</v>
      </c>
      <c r="J5588">
        <v>5192</v>
      </c>
      <c r="K5588">
        <v>2855.6000000000004</v>
      </c>
      <c r="L5588" s="1">
        <v>2336.3999999999996</v>
      </c>
      <c r="M5588" s="1" t="s">
        <v>25</v>
      </c>
      <c r="N5588" s="1" t="s">
        <v>197</v>
      </c>
    </row>
    <row r="5589" spans="1:14" x14ac:dyDescent="0.3">
      <c r="A5589" s="1" t="s">
        <v>50</v>
      </c>
      <c r="B5589">
        <v>1185732</v>
      </c>
      <c r="C5589" s="2">
        <v>44199</v>
      </c>
      <c r="D5589" s="1" t="s">
        <v>54</v>
      </c>
      <c r="E5589" s="1" t="s">
        <v>65</v>
      </c>
      <c r="F5589" s="1" t="s">
        <v>66</v>
      </c>
      <c r="G5589" s="1" t="s">
        <v>21</v>
      </c>
      <c r="H5589">
        <v>28</v>
      </c>
      <c r="I5589">
        <v>126</v>
      </c>
      <c r="J5589">
        <v>3528</v>
      </c>
      <c r="K5589">
        <v>1587.6</v>
      </c>
      <c r="L5589" s="1">
        <v>1940.4</v>
      </c>
      <c r="M5589" s="1" t="s">
        <v>25</v>
      </c>
      <c r="N5589" s="1" t="s">
        <v>196</v>
      </c>
    </row>
    <row r="5590" spans="1:14" x14ac:dyDescent="0.3">
      <c r="A5590" s="1" t="s">
        <v>50</v>
      </c>
      <c r="B5590">
        <v>1185732</v>
      </c>
      <c r="C5590" s="2">
        <v>44199</v>
      </c>
      <c r="D5590" s="1" t="s">
        <v>54</v>
      </c>
      <c r="E5590" s="1" t="s">
        <v>65</v>
      </c>
      <c r="F5590" s="1" t="s">
        <v>66</v>
      </c>
      <c r="G5590" s="1" t="s">
        <v>22</v>
      </c>
      <c r="H5590">
        <v>29</v>
      </c>
      <c r="I5590">
        <v>70</v>
      </c>
      <c r="J5590">
        <v>2030</v>
      </c>
      <c r="K5590">
        <v>933.8</v>
      </c>
      <c r="L5590" s="1">
        <v>1096.2</v>
      </c>
      <c r="M5590" s="1" t="s">
        <v>25</v>
      </c>
      <c r="N5590" s="1" t="s">
        <v>196</v>
      </c>
    </row>
    <row r="5591" spans="1:14" x14ac:dyDescent="0.3">
      <c r="A5591" s="1" t="s">
        <v>50</v>
      </c>
      <c r="B5591">
        <v>1185732</v>
      </c>
      <c r="C5591" s="2">
        <v>44199</v>
      </c>
      <c r="D5591" s="1" t="s">
        <v>54</v>
      </c>
      <c r="E5591" s="1" t="s">
        <v>65</v>
      </c>
      <c r="F5591" s="1" t="s">
        <v>66</v>
      </c>
      <c r="G5591" s="1" t="s">
        <v>23</v>
      </c>
      <c r="H5591">
        <v>18</v>
      </c>
      <c r="I5591">
        <v>65</v>
      </c>
      <c r="J5591">
        <v>1170</v>
      </c>
      <c r="K5591">
        <v>479.7</v>
      </c>
      <c r="L5591" s="1">
        <v>690.3</v>
      </c>
      <c r="M5591" s="1" t="s">
        <v>25</v>
      </c>
      <c r="N5591" s="1" t="s">
        <v>197</v>
      </c>
    </row>
    <row r="5592" spans="1:14" x14ac:dyDescent="0.3">
      <c r="A5592" s="1" t="s">
        <v>50</v>
      </c>
      <c r="B5592">
        <v>1185732</v>
      </c>
      <c r="C5592" s="2">
        <v>44199</v>
      </c>
      <c r="D5592" s="1" t="s">
        <v>54</v>
      </c>
      <c r="E5592" s="1" t="s">
        <v>65</v>
      </c>
      <c r="F5592" s="1" t="s">
        <v>66</v>
      </c>
      <c r="G5592" s="1" t="s">
        <v>24</v>
      </c>
      <c r="H5592">
        <v>23</v>
      </c>
      <c r="I5592">
        <v>29</v>
      </c>
      <c r="J5592">
        <v>667</v>
      </c>
      <c r="K5592">
        <v>300.14999999999998</v>
      </c>
      <c r="L5592" s="1">
        <v>366.85</v>
      </c>
      <c r="M5592" s="1" t="s">
        <v>25</v>
      </c>
      <c r="N5592" s="1" t="s">
        <v>197</v>
      </c>
    </row>
    <row r="5593" spans="1:14" x14ac:dyDescent="0.3">
      <c r="A5593" s="1" t="s">
        <v>50</v>
      </c>
      <c r="B5593">
        <v>1185732</v>
      </c>
      <c r="C5593" s="2">
        <v>44199</v>
      </c>
      <c r="D5593" s="1" t="s">
        <v>54</v>
      </c>
      <c r="E5593" s="1" t="s">
        <v>65</v>
      </c>
      <c r="F5593" s="1" t="s">
        <v>66</v>
      </c>
      <c r="G5593" s="1" t="s">
        <v>18</v>
      </c>
      <c r="H5593">
        <v>38</v>
      </c>
      <c r="I5593">
        <v>45</v>
      </c>
      <c r="J5593">
        <v>1710</v>
      </c>
      <c r="K5593">
        <v>1060.2</v>
      </c>
      <c r="L5593" s="1">
        <v>649.79999999999995</v>
      </c>
      <c r="M5593" s="1" t="s">
        <v>25</v>
      </c>
      <c r="N5593" s="1" t="s">
        <v>196</v>
      </c>
    </row>
    <row r="5594" spans="1:14" x14ac:dyDescent="0.3">
      <c r="A5594" s="1" t="s">
        <v>50</v>
      </c>
      <c r="B5594">
        <v>1185732</v>
      </c>
      <c r="C5594" s="2">
        <v>44199</v>
      </c>
      <c r="D5594" s="1" t="s">
        <v>54</v>
      </c>
      <c r="E5594" s="1" t="s">
        <v>65</v>
      </c>
      <c r="F5594" s="1" t="s">
        <v>66</v>
      </c>
      <c r="G5594" s="1" t="s">
        <v>20</v>
      </c>
      <c r="H5594">
        <v>28</v>
      </c>
      <c r="I5594">
        <v>73</v>
      </c>
      <c r="J5594">
        <v>2044</v>
      </c>
      <c r="K5594">
        <v>1124.2</v>
      </c>
      <c r="L5594" s="1">
        <v>919.8</v>
      </c>
      <c r="M5594" s="1" t="s">
        <v>25</v>
      </c>
      <c r="N5594" s="1" t="s">
        <v>197</v>
      </c>
    </row>
    <row r="5595" spans="1:14" x14ac:dyDescent="0.3">
      <c r="A5595" s="1" t="s">
        <v>50</v>
      </c>
      <c r="B5595">
        <v>1185732</v>
      </c>
      <c r="C5595" s="2">
        <v>44230</v>
      </c>
      <c r="D5595" s="1" t="s">
        <v>54</v>
      </c>
      <c r="E5595" s="1" t="s">
        <v>65</v>
      </c>
      <c r="F5595" s="1" t="s">
        <v>66</v>
      </c>
      <c r="G5595" s="1" t="s">
        <v>21</v>
      </c>
      <c r="H5595">
        <v>29</v>
      </c>
      <c r="I5595">
        <v>140</v>
      </c>
      <c r="J5595">
        <v>4060</v>
      </c>
      <c r="K5595">
        <v>1664.6</v>
      </c>
      <c r="L5595" s="1">
        <v>2395.4</v>
      </c>
      <c r="M5595" s="1" t="s">
        <v>25</v>
      </c>
      <c r="N5595" s="1" t="s">
        <v>196</v>
      </c>
    </row>
    <row r="5596" spans="1:14" x14ac:dyDescent="0.3">
      <c r="A5596" s="1" t="s">
        <v>50</v>
      </c>
      <c r="B5596">
        <v>1185732</v>
      </c>
      <c r="C5596" s="2">
        <v>44230</v>
      </c>
      <c r="D5596" s="1" t="s">
        <v>54</v>
      </c>
      <c r="E5596" s="1" t="s">
        <v>65</v>
      </c>
      <c r="F5596" s="1" t="s">
        <v>66</v>
      </c>
      <c r="G5596" s="1" t="s">
        <v>22</v>
      </c>
      <c r="H5596">
        <v>29</v>
      </c>
      <c r="I5596">
        <v>39</v>
      </c>
      <c r="J5596">
        <v>1131</v>
      </c>
      <c r="K5596">
        <v>554.18999999999994</v>
      </c>
      <c r="L5596" s="1">
        <v>576.81000000000006</v>
      </c>
      <c r="M5596" s="1" t="s">
        <v>25</v>
      </c>
      <c r="N5596" s="1" t="s">
        <v>196</v>
      </c>
    </row>
    <row r="5597" spans="1:14" x14ac:dyDescent="0.3">
      <c r="A5597" s="1" t="s">
        <v>50</v>
      </c>
      <c r="B5597">
        <v>1185732</v>
      </c>
      <c r="C5597" s="2">
        <v>44230</v>
      </c>
      <c r="D5597" s="1" t="s">
        <v>54</v>
      </c>
      <c r="E5597" s="1" t="s">
        <v>65</v>
      </c>
      <c r="F5597" s="1" t="s">
        <v>66</v>
      </c>
      <c r="G5597" s="1" t="s">
        <v>23</v>
      </c>
      <c r="H5597">
        <v>20</v>
      </c>
      <c r="I5597">
        <v>60</v>
      </c>
      <c r="J5597">
        <v>1200</v>
      </c>
      <c r="K5597">
        <v>516</v>
      </c>
      <c r="L5597" s="1">
        <v>684</v>
      </c>
      <c r="M5597" s="1" t="s">
        <v>25</v>
      </c>
      <c r="N5597" s="1" t="s">
        <v>197</v>
      </c>
    </row>
    <row r="5598" spans="1:14" x14ac:dyDescent="0.3">
      <c r="A5598" s="1" t="s">
        <v>50</v>
      </c>
      <c r="B5598">
        <v>1185732</v>
      </c>
      <c r="C5598" s="2">
        <v>44840</v>
      </c>
      <c r="D5598" s="1" t="s">
        <v>54</v>
      </c>
      <c r="E5598" s="1" t="s">
        <v>65</v>
      </c>
      <c r="F5598" s="1" t="s">
        <v>66</v>
      </c>
      <c r="G5598" s="1" t="s">
        <v>20</v>
      </c>
      <c r="H5598">
        <v>49.999999999999986</v>
      </c>
      <c r="I5598">
        <v>250</v>
      </c>
      <c r="J5598">
        <v>124999.99999999997</v>
      </c>
      <c r="K5598">
        <v>49999.999999999993</v>
      </c>
      <c r="L5598" s="1">
        <v>74999.999999999971</v>
      </c>
      <c r="M5598" s="1" t="s">
        <v>28</v>
      </c>
      <c r="N5598" s="1" t="s">
        <v>197</v>
      </c>
    </row>
    <row r="5599" spans="1:14" x14ac:dyDescent="0.3">
      <c r="A5599" s="1" t="s">
        <v>50</v>
      </c>
      <c r="B5599">
        <v>1185732</v>
      </c>
      <c r="C5599" s="2">
        <v>44871</v>
      </c>
      <c r="D5599" s="1" t="s">
        <v>54</v>
      </c>
      <c r="E5599" s="1" t="s">
        <v>65</v>
      </c>
      <c r="F5599" s="1" t="s">
        <v>66</v>
      </c>
      <c r="G5599" s="1" t="s">
        <v>21</v>
      </c>
      <c r="H5599">
        <v>44.999999999999993</v>
      </c>
      <c r="I5599">
        <v>400</v>
      </c>
      <c r="J5599">
        <v>179999.99999999997</v>
      </c>
      <c r="K5599">
        <v>53999.999999999993</v>
      </c>
      <c r="L5599" s="1">
        <v>125999.99999999997</v>
      </c>
      <c r="M5599" s="1" t="s">
        <v>28</v>
      </c>
      <c r="N5599" s="1" t="s">
        <v>196</v>
      </c>
    </row>
    <row r="5600" spans="1:14" x14ac:dyDescent="0.3">
      <c r="A5600" s="1" t="s">
        <v>50</v>
      </c>
      <c r="B5600">
        <v>1185732</v>
      </c>
      <c r="C5600" s="2">
        <v>44871</v>
      </c>
      <c r="D5600" s="1" t="s">
        <v>54</v>
      </c>
      <c r="E5600" s="1" t="s">
        <v>65</v>
      </c>
      <c r="F5600" s="1" t="s">
        <v>66</v>
      </c>
      <c r="G5600" s="1" t="s">
        <v>22</v>
      </c>
      <c r="H5600">
        <v>35</v>
      </c>
      <c r="I5600">
        <v>275</v>
      </c>
      <c r="J5600">
        <v>96250</v>
      </c>
      <c r="K5600">
        <v>33687.5</v>
      </c>
      <c r="L5600" s="1">
        <v>62562.5</v>
      </c>
      <c r="M5600" s="1" t="s">
        <v>28</v>
      </c>
      <c r="N5600" s="1" t="s">
        <v>196</v>
      </c>
    </row>
    <row r="5601" spans="1:14" x14ac:dyDescent="0.3">
      <c r="A5601" s="1" t="s">
        <v>50</v>
      </c>
      <c r="B5601">
        <v>1185732</v>
      </c>
      <c r="C5601" s="2">
        <v>44871</v>
      </c>
      <c r="D5601" s="1" t="s">
        <v>54</v>
      </c>
      <c r="E5601" s="1" t="s">
        <v>65</v>
      </c>
      <c r="F5601" s="1" t="s">
        <v>66</v>
      </c>
      <c r="G5601" s="1" t="s">
        <v>23</v>
      </c>
      <c r="H5601">
        <v>35</v>
      </c>
      <c r="I5601">
        <v>220</v>
      </c>
      <c r="J5601">
        <v>77000</v>
      </c>
      <c r="K5601">
        <v>23100</v>
      </c>
      <c r="L5601" s="1">
        <v>53900</v>
      </c>
      <c r="M5601" s="1" t="s">
        <v>28</v>
      </c>
      <c r="N5601" s="1" t="s">
        <v>197</v>
      </c>
    </row>
    <row r="5602" spans="1:14" x14ac:dyDescent="0.3">
      <c r="A5602" s="1" t="s">
        <v>50</v>
      </c>
      <c r="B5602">
        <v>1185732</v>
      </c>
      <c r="C5602" s="2">
        <v>44871</v>
      </c>
      <c r="D5602" s="1" t="s">
        <v>54</v>
      </c>
      <c r="E5602" s="1" t="s">
        <v>65</v>
      </c>
      <c r="F5602" s="1" t="s">
        <v>66</v>
      </c>
      <c r="G5602" s="1" t="s">
        <v>24</v>
      </c>
      <c r="H5602">
        <v>35</v>
      </c>
      <c r="I5602">
        <v>200</v>
      </c>
      <c r="J5602">
        <v>70000</v>
      </c>
      <c r="K5602">
        <v>21000</v>
      </c>
      <c r="L5602" s="1">
        <v>49000</v>
      </c>
      <c r="M5602" s="1" t="s">
        <v>28</v>
      </c>
      <c r="N5602" s="1" t="s">
        <v>197</v>
      </c>
    </row>
    <row r="5603" spans="1:14" x14ac:dyDescent="0.3">
      <c r="A5603" s="1" t="s">
        <v>50</v>
      </c>
      <c r="B5603">
        <v>1185732</v>
      </c>
      <c r="C5603" s="2">
        <v>44871</v>
      </c>
      <c r="D5603" s="1" t="s">
        <v>54</v>
      </c>
      <c r="E5603" s="1" t="s">
        <v>65</v>
      </c>
      <c r="F5603" s="1" t="s">
        <v>66</v>
      </c>
      <c r="G5603" s="1" t="s">
        <v>18</v>
      </c>
      <c r="H5603">
        <v>60</v>
      </c>
      <c r="I5603">
        <v>175</v>
      </c>
      <c r="J5603">
        <v>105000</v>
      </c>
      <c r="K5603">
        <v>52500</v>
      </c>
      <c r="L5603" s="1">
        <v>52500</v>
      </c>
      <c r="M5603" s="1" t="s">
        <v>28</v>
      </c>
      <c r="N5603" s="1" t="s">
        <v>196</v>
      </c>
    </row>
    <row r="5604" spans="1:14" x14ac:dyDescent="0.3">
      <c r="A5604" s="1" t="s">
        <v>50</v>
      </c>
      <c r="B5604">
        <v>1185732</v>
      </c>
      <c r="C5604" s="2">
        <v>44871</v>
      </c>
      <c r="D5604" s="1" t="s">
        <v>54</v>
      </c>
      <c r="E5604" s="1" t="s">
        <v>65</v>
      </c>
      <c r="F5604" s="1" t="s">
        <v>66</v>
      </c>
      <c r="G5604" s="1" t="s">
        <v>20</v>
      </c>
      <c r="H5604">
        <v>64.999999999999986</v>
      </c>
      <c r="I5604">
        <v>275</v>
      </c>
      <c r="J5604">
        <v>178749.99999999997</v>
      </c>
      <c r="K5604">
        <v>71499.999999999985</v>
      </c>
      <c r="L5604" s="1">
        <v>107249.99999999999</v>
      </c>
      <c r="M5604" s="1" t="s">
        <v>28</v>
      </c>
      <c r="N5604" s="1" t="s">
        <v>197</v>
      </c>
    </row>
    <row r="5605" spans="1:14" x14ac:dyDescent="0.3">
      <c r="A5605" s="1" t="s">
        <v>50</v>
      </c>
      <c r="B5605">
        <v>1185732</v>
      </c>
      <c r="C5605" s="2">
        <v>44900</v>
      </c>
      <c r="D5605" s="1" t="s">
        <v>54</v>
      </c>
      <c r="E5605" s="1" t="s">
        <v>65</v>
      </c>
      <c r="F5605" s="1" t="s">
        <v>66</v>
      </c>
      <c r="G5605" s="1" t="s">
        <v>21</v>
      </c>
      <c r="H5605">
        <v>60</v>
      </c>
      <c r="I5605">
        <v>525</v>
      </c>
      <c r="J5605">
        <v>315000</v>
      </c>
      <c r="K5605">
        <v>94500</v>
      </c>
      <c r="L5605" s="1">
        <v>220500</v>
      </c>
      <c r="M5605" s="1" t="s">
        <v>28</v>
      </c>
      <c r="N5605" s="1" t="s">
        <v>196</v>
      </c>
    </row>
    <row r="5606" spans="1:14" x14ac:dyDescent="0.3">
      <c r="A5606" s="1" t="s">
        <v>50</v>
      </c>
      <c r="B5606">
        <v>1185732</v>
      </c>
      <c r="C5606" s="2">
        <v>44900</v>
      </c>
      <c r="D5606" s="1" t="s">
        <v>54</v>
      </c>
      <c r="E5606" s="1" t="s">
        <v>65</v>
      </c>
      <c r="F5606" s="1" t="s">
        <v>66</v>
      </c>
      <c r="G5606" s="1" t="s">
        <v>22</v>
      </c>
      <c r="H5606">
        <v>50</v>
      </c>
      <c r="I5606">
        <v>325</v>
      </c>
      <c r="J5606">
        <v>162500</v>
      </c>
      <c r="K5606">
        <v>56875</v>
      </c>
      <c r="L5606" s="1">
        <v>105625</v>
      </c>
      <c r="M5606" s="1" t="s">
        <v>28</v>
      </c>
      <c r="N5606" s="1" t="s">
        <v>196</v>
      </c>
    </row>
    <row r="5607" spans="1:14" x14ac:dyDescent="0.3">
      <c r="A5607" s="1" t="s">
        <v>50</v>
      </c>
      <c r="B5607">
        <v>1185732</v>
      </c>
      <c r="C5607" s="2">
        <v>44900</v>
      </c>
      <c r="D5607" s="1" t="s">
        <v>54</v>
      </c>
      <c r="E5607" s="1" t="s">
        <v>65</v>
      </c>
      <c r="F5607" s="1" t="s">
        <v>66</v>
      </c>
      <c r="G5607" s="1" t="s">
        <v>23</v>
      </c>
      <c r="H5607">
        <v>50</v>
      </c>
      <c r="I5607">
        <v>275</v>
      </c>
      <c r="J5607">
        <v>137500</v>
      </c>
      <c r="K5607">
        <v>41250</v>
      </c>
      <c r="L5607" s="1">
        <v>96250</v>
      </c>
      <c r="M5607" s="1" t="s">
        <v>28</v>
      </c>
      <c r="N5607" s="1" t="s">
        <v>197</v>
      </c>
    </row>
    <row r="5608" spans="1:14" x14ac:dyDescent="0.3">
      <c r="A5608" s="1" t="s">
        <v>50</v>
      </c>
      <c r="B5608">
        <v>1185732</v>
      </c>
      <c r="C5608" s="2">
        <v>44900</v>
      </c>
      <c r="D5608" s="1" t="s">
        <v>54</v>
      </c>
      <c r="E5608" s="1" t="s">
        <v>65</v>
      </c>
      <c r="F5608" s="1" t="s">
        <v>66</v>
      </c>
      <c r="G5608" s="1" t="s">
        <v>24</v>
      </c>
      <c r="H5608">
        <v>50</v>
      </c>
      <c r="I5608">
        <v>225</v>
      </c>
      <c r="J5608">
        <v>112500</v>
      </c>
      <c r="K5608">
        <v>33750</v>
      </c>
      <c r="L5608" s="1">
        <v>78750</v>
      </c>
      <c r="M5608" s="1" t="s">
        <v>28</v>
      </c>
      <c r="N5608" s="1" t="s">
        <v>197</v>
      </c>
    </row>
    <row r="5609" spans="1:14" x14ac:dyDescent="0.3">
      <c r="A5609" s="1" t="s">
        <v>50</v>
      </c>
      <c r="B5609">
        <v>1185732</v>
      </c>
      <c r="C5609" s="2">
        <v>44900</v>
      </c>
      <c r="D5609" s="1" t="s">
        <v>54</v>
      </c>
      <c r="E5609" s="1" t="s">
        <v>65</v>
      </c>
      <c r="F5609" s="1" t="s">
        <v>66</v>
      </c>
      <c r="G5609" s="1" t="s">
        <v>18</v>
      </c>
      <c r="H5609">
        <v>60</v>
      </c>
      <c r="I5609">
        <v>225</v>
      </c>
      <c r="J5609">
        <v>135000</v>
      </c>
      <c r="K5609">
        <v>67500</v>
      </c>
      <c r="L5609" s="1">
        <v>67500</v>
      </c>
      <c r="M5609" s="1" t="s">
        <v>28</v>
      </c>
      <c r="N5609" s="1" t="s">
        <v>196</v>
      </c>
    </row>
    <row r="5610" spans="1:14" x14ac:dyDescent="0.3">
      <c r="A5610" s="1" t="s">
        <v>50</v>
      </c>
      <c r="B5610">
        <v>1185732</v>
      </c>
      <c r="C5610" s="2">
        <v>44900</v>
      </c>
      <c r="D5610" s="1" t="s">
        <v>54</v>
      </c>
      <c r="E5610" s="1" t="s">
        <v>65</v>
      </c>
      <c r="F5610" s="1" t="s">
        <v>66</v>
      </c>
      <c r="G5610" s="1" t="s">
        <v>20</v>
      </c>
      <c r="H5610">
        <v>64.999999999999986</v>
      </c>
      <c r="I5610">
        <v>325</v>
      </c>
      <c r="J5610">
        <v>211249.99999999994</v>
      </c>
      <c r="K5610">
        <v>84499.999999999985</v>
      </c>
      <c r="L5610" s="1">
        <v>126749.99999999996</v>
      </c>
      <c r="M5610" s="1" t="s">
        <v>28</v>
      </c>
      <c r="N5610" s="1" t="s">
        <v>197</v>
      </c>
    </row>
    <row r="5611" spans="1:14" x14ac:dyDescent="0.3">
      <c r="A5611" s="1" t="s">
        <v>50</v>
      </c>
      <c r="B5611">
        <v>1185732</v>
      </c>
      <c r="C5611" s="2">
        <v>44564</v>
      </c>
      <c r="D5611" s="1" t="s">
        <v>54</v>
      </c>
      <c r="E5611" s="1" t="s">
        <v>65</v>
      </c>
      <c r="F5611" s="1" t="s">
        <v>66</v>
      </c>
      <c r="G5611" s="1" t="s">
        <v>21</v>
      </c>
      <c r="H5611">
        <v>30.000000000000004</v>
      </c>
      <c r="I5611">
        <v>450</v>
      </c>
      <c r="J5611">
        <v>135000.00000000003</v>
      </c>
      <c r="K5611">
        <v>40500.000000000007</v>
      </c>
      <c r="L5611" s="1">
        <v>94500.000000000029</v>
      </c>
      <c r="M5611" s="1" t="s">
        <v>28</v>
      </c>
      <c r="N5611" s="1" t="s">
        <v>196</v>
      </c>
    </row>
    <row r="5612" spans="1:14" x14ac:dyDescent="0.3">
      <c r="A5612" s="1" t="s">
        <v>50</v>
      </c>
      <c r="B5612">
        <v>1185732</v>
      </c>
      <c r="C5612" s="2">
        <v>44564</v>
      </c>
      <c r="D5612" s="1" t="s">
        <v>54</v>
      </c>
      <c r="E5612" s="1" t="s">
        <v>65</v>
      </c>
      <c r="F5612" s="1" t="s">
        <v>66</v>
      </c>
      <c r="G5612" s="1" t="s">
        <v>22</v>
      </c>
      <c r="H5612">
        <v>30.000000000000004</v>
      </c>
      <c r="I5612">
        <v>250</v>
      </c>
      <c r="J5612">
        <v>75000.000000000015</v>
      </c>
      <c r="K5612">
        <v>26250.000000000004</v>
      </c>
      <c r="L5612" s="1">
        <v>48750.000000000015</v>
      </c>
      <c r="M5612" s="1" t="s">
        <v>28</v>
      </c>
      <c r="N5612" s="1" t="s">
        <v>196</v>
      </c>
    </row>
    <row r="5613" spans="1:14" x14ac:dyDescent="0.3">
      <c r="A5613" s="1" t="s">
        <v>50</v>
      </c>
      <c r="B5613">
        <v>1185732</v>
      </c>
      <c r="C5613" s="2">
        <v>44564</v>
      </c>
      <c r="D5613" s="1" t="s">
        <v>54</v>
      </c>
      <c r="E5613" s="1" t="s">
        <v>65</v>
      </c>
      <c r="F5613" s="1" t="s">
        <v>66</v>
      </c>
      <c r="G5613" s="1" t="s">
        <v>23</v>
      </c>
      <c r="H5613">
        <v>20.000000000000007</v>
      </c>
      <c r="I5613">
        <v>250</v>
      </c>
      <c r="J5613">
        <v>50000.000000000015</v>
      </c>
      <c r="K5613">
        <v>15000.000000000004</v>
      </c>
      <c r="L5613" s="1">
        <v>35000.000000000015</v>
      </c>
      <c r="M5613" s="1" t="s">
        <v>28</v>
      </c>
      <c r="N5613" s="1" t="s">
        <v>197</v>
      </c>
    </row>
    <row r="5614" spans="1:14" x14ac:dyDescent="0.3">
      <c r="A5614" s="1" t="s">
        <v>50</v>
      </c>
      <c r="B5614">
        <v>1185732</v>
      </c>
      <c r="C5614" s="2">
        <v>44564</v>
      </c>
      <c r="D5614" s="1" t="s">
        <v>54</v>
      </c>
      <c r="E5614" s="1" t="s">
        <v>65</v>
      </c>
      <c r="F5614" s="1" t="s">
        <v>66</v>
      </c>
      <c r="G5614" s="1" t="s">
        <v>24</v>
      </c>
      <c r="H5614">
        <v>25.000000000000007</v>
      </c>
      <c r="I5614">
        <v>100</v>
      </c>
      <c r="J5614">
        <v>25000.000000000007</v>
      </c>
      <c r="K5614">
        <v>7500.0000000000018</v>
      </c>
      <c r="L5614" s="1">
        <v>17500.000000000007</v>
      </c>
      <c r="M5614" s="1" t="s">
        <v>28</v>
      </c>
      <c r="N5614" s="1" t="s">
        <v>197</v>
      </c>
    </row>
    <row r="5615" spans="1:14" x14ac:dyDescent="0.3">
      <c r="A5615" s="1" t="s">
        <v>50</v>
      </c>
      <c r="B5615">
        <v>1185732</v>
      </c>
      <c r="C5615" s="2">
        <v>44564</v>
      </c>
      <c r="D5615" s="1" t="s">
        <v>54</v>
      </c>
      <c r="E5615" s="1" t="s">
        <v>65</v>
      </c>
      <c r="F5615" s="1" t="s">
        <v>66</v>
      </c>
      <c r="G5615" s="1" t="s">
        <v>18</v>
      </c>
      <c r="H5615">
        <v>40</v>
      </c>
      <c r="I5615">
        <v>150</v>
      </c>
      <c r="J5615">
        <v>60000</v>
      </c>
      <c r="K5615">
        <v>30000</v>
      </c>
      <c r="L5615" s="1">
        <v>30000</v>
      </c>
      <c r="M5615" s="1" t="s">
        <v>28</v>
      </c>
      <c r="N5615" s="1" t="s">
        <v>196</v>
      </c>
    </row>
    <row r="5616" spans="1:14" x14ac:dyDescent="0.3">
      <c r="A5616" s="1" t="s">
        <v>50</v>
      </c>
      <c r="B5616">
        <v>1185732</v>
      </c>
      <c r="C5616" s="2">
        <v>44564</v>
      </c>
      <c r="D5616" s="1" t="s">
        <v>54</v>
      </c>
      <c r="E5616" s="1" t="s">
        <v>65</v>
      </c>
      <c r="F5616" s="1" t="s">
        <v>66</v>
      </c>
      <c r="G5616" s="1" t="s">
        <v>20</v>
      </c>
      <c r="H5616">
        <v>30.000000000000004</v>
      </c>
      <c r="I5616">
        <v>250</v>
      </c>
      <c r="J5616">
        <v>75000.000000000015</v>
      </c>
      <c r="K5616">
        <v>30000.000000000007</v>
      </c>
      <c r="L5616" s="1">
        <v>45000.000000000007</v>
      </c>
      <c r="M5616" s="1" t="s">
        <v>28</v>
      </c>
      <c r="N5616" s="1" t="s">
        <v>197</v>
      </c>
    </row>
    <row r="5617" spans="1:14" x14ac:dyDescent="0.3">
      <c r="A5617" s="1" t="s">
        <v>50</v>
      </c>
      <c r="B5617">
        <v>1185732</v>
      </c>
      <c r="C5617" s="2">
        <v>44595</v>
      </c>
      <c r="D5617" s="1" t="s">
        <v>54</v>
      </c>
      <c r="E5617" s="1" t="s">
        <v>65</v>
      </c>
      <c r="F5617" s="1" t="s">
        <v>66</v>
      </c>
      <c r="G5617" s="1" t="s">
        <v>21</v>
      </c>
      <c r="H5617">
        <v>30.000000000000004</v>
      </c>
      <c r="I5617">
        <v>500</v>
      </c>
      <c r="J5617">
        <v>150000.00000000003</v>
      </c>
      <c r="K5617">
        <v>45000.000000000007</v>
      </c>
      <c r="L5617" s="1">
        <v>105000.00000000003</v>
      </c>
      <c r="M5617" s="1" t="s">
        <v>28</v>
      </c>
      <c r="N5617" s="1" t="s">
        <v>196</v>
      </c>
    </row>
    <row r="5618" spans="1:14" x14ac:dyDescent="0.3">
      <c r="A5618" s="1" t="s">
        <v>50</v>
      </c>
      <c r="B5618">
        <v>1185732</v>
      </c>
      <c r="C5618" s="2">
        <v>44595</v>
      </c>
      <c r="D5618" s="1" t="s">
        <v>54</v>
      </c>
      <c r="E5618" s="1" t="s">
        <v>65</v>
      </c>
      <c r="F5618" s="1" t="s">
        <v>66</v>
      </c>
      <c r="G5618" s="1" t="s">
        <v>22</v>
      </c>
      <c r="H5618">
        <v>30.000000000000004</v>
      </c>
      <c r="I5618">
        <v>150</v>
      </c>
      <c r="J5618">
        <v>45000.000000000007</v>
      </c>
      <c r="K5618">
        <v>15750.000000000002</v>
      </c>
      <c r="L5618" s="1">
        <v>29250.000000000007</v>
      </c>
      <c r="M5618" s="1" t="s">
        <v>28</v>
      </c>
      <c r="N5618" s="1" t="s">
        <v>196</v>
      </c>
    </row>
    <row r="5619" spans="1:14" x14ac:dyDescent="0.3">
      <c r="A5619" s="1" t="s">
        <v>50</v>
      </c>
      <c r="B5619">
        <v>1185732</v>
      </c>
      <c r="C5619" s="2">
        <v>44595</v>
      </c>
      <c r="D5619" s="1" t="s">
        <v>54</v>
      </c>
      <c r="E5619" s="1" t="s">
        <v>65</v>
      </c>
      <c r="F5619" s="1" t="s">
        <v>66</v>
      </c>
      <c r="G5619" s="1" t="s">
        <v>23</v>
      </c>
      <c r="H5619">
        <v>20.000000000000007</v>
      </c>
      <c r="I5619">
        <v>200</v>
      </c>
      <c r="J5619">
        <v>40000.000000000015</v>
      </c>
      <c r="K5619">
        <v>12000.000000000004</v>
      </c>
      <c r="L5619" s="1">
        <v>28000.000000000011</v>
      </c>
      <c r="M5619" s="1" t="s">
        <v>28</v>
      </c>
      <c r="N5619" s="1" t="s">
        <v>197</v>
      </c>
    </row>
    <row r="5620" spans="1:14" x14ac:dyDescent="0.3">
      <c r="A5620" s="1" t="s">
        <v>50</v>
      </c>
      <c r="B5620">
        <v>1185732</v>
      </c>
      <c r="C5620" s="2">
        <v>44840</v>
      </c>
      <c r="D5620" s="1" t="s">
        <v>54</v>
      </c>
      <c r="E5620" s="1" t="s">
        <v>65</v>
      </c>
      <c r="F5620" s="1" t="s">
        <v>66</v>
      </c>
      <c r="G5620" s="1" t="s">
        <v>20</v>
      </c>
      <c r="H5620">
        <v>49</v>
      </c>
      <c r="I5620">
        <v>73</v>
      </c>
      <c r="J5620">
        <v>3577</v>
      </c>
      <c r="K5620">
        <v>1895.8100000000002</v>
      </c>
      <c r="L5620" s="1">
        <v>1681.1899999999998</v>
      </c>
      <c r="M5620" s="1" t="s">
        <v>25</v>
      </c>
      <c r="N5620" s="1" t="s">
        <v>197</v>
      </c>
    </row>
    <row r="5621" spans="1:14" x14ac:dyDescent="0.3">
      <c r="A5621" s="1" t="s">
        <v>50</v>
      </c>
      <c r="B5621">
        <v>1185732</v>
      </c>
      <c r="C5621" s="2">
        <v>44871</v>
      </c>
      <c r="D5621" s="1" t="s">
        <v>54</v>
      </c>
      <c r="E5621" s="1" t="s">
        <v>65</v>
      </c>
      <c r="F5621" s="1" t="s">
        <v>66</v>
      </c>
      <c r="G5621" s="1" t="s">
        <v>21</v>
      </c>
      <c r="H5621">
        <v>41</v>
      </c>
      <c r="I5621">
        <v>112</v>
      </c>
      <c r="J5621">
        <v>4592</v>
      </c>
      <c r="K5621">
        <v>2022.48</v>
      </c>
      <c r="L5621" s="1">
        <v>2571.52</v>
      </c>
      <c r="M5621" s="1" t="s">
        <v>25</v>
      </c>
      <c r="N5621" s="1" t="s">
        <v>196</v>
      </c>
    </row>
    <row r="5622" spans="1:14" x14ac:dyDescent="0.3">
      <c r="A5622" s="1" t="s">
        <v>50</v>
      </c>
      <c r="B5622">
        <v>1185732</v>
      </c>
      <c r="C5622" s="2">
        <v>44871</v>
      </c>
      <c r="D5622" s="1" t="s">
        <v>54</v>
      </c>
      <c r="E5622" s="1" t="s">
        <v>65</v>
      </c>
      <c r="F5622" s="1" t="s">
        <v>66</v>
      </c>
      <c r="G5622" s="1" t="s">
        <v>22</v>
      </c>
      <c r="H5622">
        <v>32</v>
      </c>
      <c r="I5622">
        <v>72</v>
      </c>
      <c r="J5622">
        <v>2304</v>
      </c>
      <c r="K5622">
        <v>1128.96</v>
      </c>
      <c r="L5622" s="1">
        <v>1175.04</v>
      </c>
      <c r="M5622" s="1" t="s">
        <v>25</v>
      </c>
      <c r="N5622" s="1" t="s">
        <v>196</v>
      </c>
    </row>
    <row r="5623" spans="1:14" x14ac:dyDescent="0.3">
      <c r="A5623" s="1" t="s">
        <v>50</v>
      </c>
      <c r="B5623">
        <v>1185732</v>
      </c>
      <c r="C5623" s="2">
        <v>44871</v>
      </c>
      <c r="D5623" s="1" t="s">
        <v>54</v>
      </c>
      <c r="E5623" s="1" t="s">
        <v>65</v>
      </c>
      <c r="F5623" s="1" t="s">
        <v>66</v>
      </c>
      <c r="G5623" s="1" t="s">
        <v>23</v>
      </c>
      <c r="H5623">
        <v>32</v>
      </c>
      <c r="I5623">
        <v>57</v>
      </c>
      <c r="J5623">
        <v>1824</v>
      </c>
      <c r="K5623">
        <v>802.56000000000006</v>
      </c>
      <c r="L5623" s="1">
        <v>1021.4399999999999</v>
      </c>
      <c r="M5623" s="1" t="s">
        <v>25</v>
      </c>
      <c r="N5623" s="1" t="s">
        <v>197</v>
      </c>
    </row>
    <row r="5624" spans="1:14" x14ac:dyDescent="0.3">
      <c r="A5624" s="1" t="s">
        <v>50</v>
      </c>
      <c r="B5624">
        <v>1185732</v>
      </c>
      <c r="C5624" s="2">
        <v>44871</v>
      </c>
      <c r="D5624" s="1" t="s">
        <v>54</v>
      </c>
      <c r="E5624" s="1" t="s">
        <v>65</v>
      </c>
      <c r="F5624" s="1" t="s">
        <v>66</v>
      </c>
      <c r="G5624" s="1" t="s">
        <v>24</v>
      </c>
      <c r="H5624">
        <v>34</v>
      </c>
      <c r="I5624">
        <v>52</v>
      </c>
      <c r="J5624">
        <v>1768</v>
      </c>
      <c r="K5624">
        <v>724.88</v>
      </c>
      <c r="L5624" s="1">
        <v>1043.1199999999999</v>
      </c>
      <c r="M5624" s="1" t="s">
        <v>25</v>
      </c>
      <c r="N5624" s="1" t="s">
        <v>197</v>
      </c>
    </row>
    <row r="5625" spans="1:14" x14ac:dyDescent="0.3">
      <c r="A5625" s="1" t="s">
        <v>50</v>
      </c>
      <c r="B5625">
        <v>1185732</v>
      </c>
      <c r="C5625" s="2">
        <v>44871</v>
      </c>
      <c r="D5625" s="1" t="s">
        <v>54</v>
      </c>
      <c r="E5625" s="1" t="s">
        <v>65</v>
      </c>
      <c r="F5625" s="1" t="s">
        <v>66</v>
      </c>
      <c r="G5625" s="1" t="s">
        <v>18</v>
      </c>
      <c r="H5625">
        <v>55</v>
      </c>
      <c r="I5625">
        <v>49</v>
      </c>
      <c r="J5625">
        <v>2695</v>
      </c>
      <c r="K5625">
        <v>1617</v>
      </c>
      <c r="L5625" s="1">
        <v>1078</v>
      </c>
      <c r="M5625" s="1" t="s">
        <v>25</v>
      </c>
      <c r="N5625" s="1" t="s">
        <v>196</v>
      </c>
    </row>
    <row r="5626" spans="1:14" x14ac:dyDescent="0.3">
      <c r="A5626" s="1" t="s">
        <v>50</v>
      </c>
      <c r="B5626">
        <v>1185732</v>
      </c>
      <c r="C5626" s="2">
        <v>44871</v>
      </c>
      <c r="D5626" s="1" t="s">
        <v>54</v>
      </c>
      <c r="E5626" s="1" t="s">
        <v>65</v>
      </c>
      <c r="F5626" s="1" t="s">
        <v>66</v>
      </c>
      <c r="G5626" s="1" t="s">
        <v>20</v>
      </c>
      <c r="H5626">
        <v>59</v>
      </c>
      <c r="I5626">
        <v>72</v>
      </c>
      <c r="J5626">
        <v>4248</v>
      </c>
      <c r="K5626">
        <v>2208.96</v>
      </c>
      <c r="L5626" s="1">
        <v>2039.04</v>
      </c>
      <c r="M5626" s="1" t="s">
        <v>25</v>
      </c>
      <c r="N5626" s="1" t="s">
        <v>197</v>
      </c>
    </row>
    <row r="5627" spans="1:14" x14ac:dyDescent="0.3">
      <c r="A5627" s="1" t="s">
        <v>50</v>
      </c>
      <c r="B5627">
        <v>1185732</v>
      </c>
      <c r="C5627" s="2">
        <v>44900</v>
      </c>
      <c r="D5627" s="1" t="s">
        <v>54</v>
      </c>
      <c r="E5627" s="1" t="s">
        <v>65</v>
      </c>
      <c r="F5627" s="1" t="s">
        <v>66</v>
      </c>
      <c r="G5627" s="1" t="s">
        <v>21</v>
      </c>
      <c r="H5627">
        <v>54</v>
      </c>
      <c r="I5627">
        <v>147</v>
      </c>
      <c r="J5627">
        <v>7938</v>
      </c>
      <c r="K5627">
        <v>3333.96</v>
      </c>
      <c r="L5627" s="1">
        <v>4604.04</v>
      </c>
      <c r="M5627" s="1" t="s">
        <v>25</v>
      </c>
      <c r="N5627" s="1" t="s">
        <v>196</v>
      </c>
    </row>
    <row r="5628" spans="1:14" x14ac:dyDescent="0.3">
      <c r="A5628" s="1" t="s">
        <v>50</v>
      </c>
      <c r="B5628">
        <v>1185732</v>
      </c>
      <c r="C5628" s="2">
        <v>44900</v>
      </c>
      <c r="D5628" s="1" t="s">
        <v>54</v>
      </c>
      <c r="E5628" s="1" t="s">
        <v>65</v>
      </c>
      <c r="F5628" s="1" t="s">
        <v>66</v>
      </c>
      <c r="G5628" s="1" t="s">
        <v>22</v>
      </c>
      <c r="H5628">
        <v>47</v>
      </c>
      <c r="I5628">
        <v>91</v>
      </c>
      <c r="J5628">
        <v>4277</v>
      </c>
      <c r="K5628">
        <v>2010.1899999999998</v>
      </c>
      <c r="L5628" s="1">
        <v>2266.8100000000004</v>
      </c>
      <c r="M5628" s="1" t="s">
        <v>25</v>
      </c>
      <c r="N5628" s="1" t="s">
        <v>196</v>
      </c>
    </row>
    <row r="5629" spans="1:14" x14ac:dyDescent="0.3">
      <c r="A5629" s="1" t="s">
        <v>50</v>
      </c>
      <c r="B5629">
        <v>1185732</v>
      </c>
      <c r="C5629" s="2">
        <v>44900</v>
      </c>
      <c r="D5629" s="1" t="s">
        <v>54</v>
      </c>
      <c r="E5629" s="1" t="s">
        <v>65</v>
      </c>
      <c r="F5629" s="1" t="s">
        <v>66</v>
      </c>
      <c r="G5629" s="1" t="s">
        <v>23</v>
      </c>
      <c r="H5629">
        <v>47</v>
      </c>
      <c r="I5629">
        <v>83</v>
      </c>
      <c r="J5629">
        <v>3901</v>
      </c>
      <c r="K5629">
        <v>1638.4199999999998</v>
      </c>
      <c r="L5629" s="1">
        <v>2262.58</v>
      </c>
      <c r="M5629" s="1" t="s">
        <v>25</v>
      </c>
      <c r="N5629" s="1" t="s">
        <v>197</v>
      </c>
    </row>
    <row r="5630" spans="1:14" x14ac:dyDescent="0.3">
      <c r="A5630" s="1" t="s">
        <v>50</v>
      </c>
      <c r="B5630">
        <v>1185732</v>
      </c>
      <c r="C5630" s="2">
        <v>44900</v>
      </c>
      <c r="D5630" s="1" t="s">
        <v>54</v>
      </c>
      <c r="E5630" s="1" t="s">
        <v>65</v>
      </c>
      <c r="F5630" s="1" t="s">
        <v>66</v>
      </c>
      <c r="G5630" s="1" t="s">
        <v>24</v>
      </c>
      <c r="H5630">
        <v>49</v>
      </c>
      <c r="I5630">
        <v>61</v>
      </c>
      <c r="J5630">
        <v>2989</v>
      </c>
      <c r="K5630">
        <v>1285.27</v>
      </c>
      <c r="L5630" s="1">
        <v>1703.73</v>
      </c>
      <c r="M5630" s="1" t="s">
        <v>25</v>
      </c>
      <c r="N5630" s="1" t="s">
        <v>197</v>
      </c>
    </row>
    <row r="5631" spans="1:14" x14ac:dyDescent="0.3">
      <c r="A5631" s="1" t="s">
        <v>50</v>
      </c>
      <c r="B5631">
        <v>1185732</v>
      </c>
      <c r="C5631" s="2">
        <v>44900</v>
      </c>
      <c r="D5631" s="1" t="s">
        <v>54</v>
      </c>
      <c r="E5631" s="1" t="s">
        <v>65</v>
      </c>
      <c r="F5631" s="1" t="s">
        <v>66</v>
      </c>
      <c r="G5631" s="1" t="s">
        <v>18</v>
      </c>
      <c r="H5631">
        <v>59</v>
      </c>
      <c r="I5631">
        <v>59</v>
      </c>
      <c r="J5631">
        <v>3481</v>
      </c>
      <c r="K5631">
        <v>2123.41</v>
      </c>
      <c r="L5631" s="1">
        <v>1357.5900000000001</v>
      </c>
      <c r="M5631" s="1" t="s">
        <v>25</v>
      </c>
      <c r="N5631" s="1" t="s">
        <v>196</v>
      </c>
    </row>
    <row r="5632" spans="1:14" x14ac:dyDescent="0.3">
      <c r="A5632" s="1" t="s">
        <v>50</v>
      </c>
      <c r="B5632">
        <v>1185732</v>
      </c>
      <c r="C5632" s="2">
        <v>44900</v>
      </c>
      <c r="D5632" s="1" t="s">
        <v>54</v>
      </c>
      <c r="E5632" s="1" t="s">
        <v>65</v>
      </c>
      <c r="F5632" s="1" t="s">
        <v>66</v>
      </c>
      <c r="G5632" s="1" t="s">
        <v>20</v>
      </c>
      <c r="H5632">
        <v>59</v>
      </c>
      <c r="I5632">
        <v>88</v>
      </c>
      <c r="J5632">
        <v>5192</v>
      </c>
      <c r="K5632">
        <v>2855.6000000000004</v>
      </c>
      <c r="L5632" s="1">
        <v>2336.3999999999996</v>
      </c>
      <c r="M5632" s="1" t="s">
        <v>25</v>
      </c>
      <c r="N5632" s="1" t="s">
        <v>197</v>
      </c>
    </row>
    <row r="5633" spans="1:14" x14ac:dyDescent="0.3">
      <c r="A5633" s="1" t="s">
        <v>50</v>
      </c>
      <c r="B5633">
        <v>1185732</v>
      </c>
      <c r="C5633" s="2">
        <v>44564</v>
      </c>
      <c r="D5633" s="1" t="s">
        <v>54</v>
      </c>
      <c r="E5633" s="1" t="s">
        <v>65</v>
      </c>
      <c r="F5633" s="1" t="s">
        <v>66</v>
      </c>
      <c r="G5633" s="1" t="s">
        <v>21</v>
      </c>
      <c r="H5633">
        <v>28</v>
      </c>
      <c r="I5633">
        <v>126</v>
      </c>
      <c r="J5633">
        <v>3528</v>
      </c>
      <c r="K5633">
        <v>1587.6</v>
      </c>
      <c r="L5633" s="1">
        <v>1940.4</v>
      </c>
      <c r="M5633" s="1" t="s">
        <v>25</v>
      </c>
      <c r="N5633" s="1" t="s">
        <v>196</v>
      </c>
    </row>
    <row r="5634" spans="1:14" x14ac:dyDescent="0.3">
      <c r="A5634" s="1" t="s">
        <v>50</v>
      </c>
      <c r="B5634">
        <v>1185732</v>
      </c>
      <c r="C5634" s="2">
        <v>44564</v>
      </c>
      <c r="D5634" s="1" t="s">
        <v>54</v>
      </c>
      <c r="E5634" s="1" t="s">
        <v>65</v>
      </c>
      <c r="F5634" s="1" t="s">
        <v>66</v>
      </c>
      <c r="G5634" s="1" t="s">
        <v>22</v>
      </c>
      <c r="H5634">
        <v>29</v>
      </c>
      <c r="I5634">
        <v>70</v>
      </c>
      <c r="J5634">
        <v>2030</v>
      </c>
      <c r="K5634">
        <v>933.8</v>
      </c>
      <c r="L5634" s="1">
        <v>1096.2</v>
      </c>
      <c r="M5634" s="1" t="s">
        <v>25</v>
      </c>
      <c r="N5634" s="1" t="s">
        <v>196</v>
      </c>
    </row>
    <row r="5635" spans="1:14" x14ac:dyDescent="0.3">
      <c r="A5635" s="1" t="s">
        <v>50</v>
      </c>
      <c r="B5635">
        <v>1185732</v>
      </c>
      <c r="C5635" s="2">
        <v>44564</v>
      </c>
      <c r="D5635" s="1" t="s">
        <v>54</v>
      </c>
      <c r="E5635" s="1" t="s">
        <v>65</v>
      </c>
      <c r="F5635" s="1" t="s">
        <v>66</v>
      </c>
      <c r="G5635" s="1" t="s">
        <v>23</v>
      </c>
      <c r="H5635">
        <v>18</v>
      </c>
      <c r="I5635">
        <v>65</v>
      </c>
      <c r="J5635">
        <v>1170</v>
      </c>
      <c r="K5635">
        <v>479.7</v>
      </c>
      <c r="L5635" s="1">
        <v>690.3</v>
      </c>
      <c r="M5635" s="1" t="s">
        <v>25</v>
      </c>
      <c r="N5635" s="1" t="s">
        <v>197</v>
      </c>
    </row>
    <row r="5636" spans="1:14" x14ac:dyDescent="0.3">
      <c r="A5636" s="1" t="s">
        <v>50</v>
      </c>
      <c r="B5636">
        <v>1185732</v>
      </c>
      <c r="C5636" s="2">
        <v>44564</v>
      </c>
      <c r="D5636" s="1" t="s">
        <v>54</v>
      </c>
      <c r="E5636" s="1" t="s">
        <v>65</v>
      </c>
      <c r="F5636" s="1" t="s">
        <v>66</v>
      </c>
      <c r="G5636" s="1" t="s">
        <v>24</v>
      </c>
      <c r="H5636">
        <v>23</v>
      </c>
      <c r="I5636">
        <v>29</v>
      </c>
      <c r="J5636">
        <v>667</v>
      </c>
      <c r="K5636">
        <v>300.14999999999998</v>
      </c>
      <c r="L5636" s="1">
        <v>366.85</v>
      </c>
      <c r="M5636" s="1" t="s">
        <v>25</v>
      </c>
      <c r="N5636" s="1" t="s">
        <v>197</v>
      </c>
    </row>
    <row r="5637" spans="1:14" x14ac:dyDescent="0.3">
      <c r="A5637" s="1" t="s">
        <v>50</v>
      </c>
      <c r="B5637">
        <v>1185732</v>
      </c>
      <c r="C5637" s="2">
        <v>44564</v>
      </c>
      <c r="D5637" s="1" t="s">
        <v>54</v>
      </c>
      <c r="E5637" s="1" t="s">
        <v>65</v>
      </c>
      <c r="F5637" s="1" t="s">
        <v>66</v>
      </c>
      <c r="G5637" s="1" t="s">
        <v>18</v>
      </c>
      <c r="H5637">
        <v>38</v>
      </c>
      <c r="I5637">
        <v>45</v>
      </c>
      <c r="J5637">
        <v>1710</v>
      </c>
      <c r="K5637">
        <v>1060.2</v>
      </c>
      <c r="L5637" s="1">
        <v>649.79999999999995</v>
      </c>
      <c r="M5637" s="1" t="s">
        <v>25</v>
      </c>
      <c r="N5637" s="1" t="s">
        <v>196</v>
      </c>
    </row>
    <row r="5638" spans="1:14" x14ac:dyDescent="0.3">
      <c r="A5638" s="1" t="s">
        <v>50</v>
      </c>
      <c r="B5638">
        <v>1185732</v>
      </c>
      <c r="C5638" s="2">
        <v>44564</v>
      </c>
      <c r="D5638" s="1" t="s">
        <v>54</v>
      </c>
      <c r="E5638" s="1" t="s">
        <v>65</v>
      </c>
      <c r="F5638" s="1" t="s">
        <v>66</v>
      </c>
      <c r="G5638" s="1" t="s">
        <v>20</v>
      </c>
      <c r="H5638">
        <v>28</v>
      </c>
      <c r="I5638">
        <v>73</v>
      </c>
      <c r="J5638">
        <v>2044</v>
      </c>
      <c r="K5638">
        <v>1124.2</v>
      </c>
      <c r="L5638" s="1">
        <v>919.8</v>
      </c>
      <c r="M5638" s="1" t="s">
        <v>25</v>
      </c>
      <c r="N5638" s="1" t="s">
        <v>197</v>
      </c>
    </row>
    <row r="5639" spans="1:14" x14ac:dyDescent="0.3">
      <c r="A5639" s="1" t="s">
        <v>50</v>
      </c>
      <c r="B5639">
        <v>1185732</v>
      </c>
      <c r="C5639" s="2">
        <v>44595</v>
      </c>
      <c r="D5639" s="1" t="s">
        <v>54</v>
      </c>
      <c r="E5639" s="1" t="s">
        <v>65</v>
      </c>
      <c r="F5639" s="1" t="s">
        <v>66</v>
      </c>
      <c r="G5639" s="1" t="s">
        <v>21</v>
      </c>
      <c r="H5639">
        <v>29</v>
      </c>
      <c r="I5639">
        <v>140</v>
      </c>
      <c r="J5639">
        <v>4060</v>
      </c>
      <c r="K5639">
        <v>1664.6</v>
      </c>
      <c r="L5639" s="1">
        <v>2395.4</v>
      </c>
      <c r="M5639" s="1" t="s">
        <v>25</v>
      </c>
      <c r="N5639" s="1" t="s">
        <v>196</v>
      </c>
    </row>
    <row r="5640" spans="1:14" x14ac:dyDescent="0.3">
      <c r="A5640" s="1" t="s">
        <v>50</v>
      </c>
      <c r="B5640">
        <v>1185732</v>
      </c>
      <c r="C5640" s="2">
        <v>44595</v>
      </c>
      <c r="D5640" s="1" t="s">
        <v>54</v>
      </c>
      <c r="E5640" s="1" t="s">
        <v>65</v>
      </c>
      <c r="F5640" s="1" t="s">
        <v>66</v>
      </c>
      <c r="G5640" s="1" t="s">
        <v>22</v>
      </c>
      <c r="H5640">
        <v>29</v>
      </c>
      <c r="I5640">
        <v>39</v>
      </c>
      <c r="J5640">
        <v>1131</v>
      </c>
      <c r="K5640">
        <v>554.18999999999994</v>
      </c>
      <c r="L5640" s="1">
        <v>576.81000000000006</v>
      </c>
      <c r="M5640" s="1" t="s">
        <v>25</v>
      </c>
      <c r="N5640" s="1" t="s">
        <v>196</v>
      </c>
    </row>
    <row r="5641" spans="1:14" x14ac:dyDescent="0.3">
      <c r="A5641" s="1" t="s">
        <v>50</v>
      </c>
      <c r="B5641">
        <v>1185732</v>
      </c>
      <c r="C5641" s="2">
        <v>44595</v>
      </c>
      <c r="D5641" s="1" t="s">
        <v>54</v>
      </c>
      <c r="E5641" s="1" t="s">
        <v>65</v>
      </c>
      <c r="F5641" s="1" t="s">
        <v>66</v>
      </c>
      <c r="G5641" s="1" t="s">
        <v>23</v>
      </c>
      <c r="H5641">
        <v>20</v>
      </c>
      <c r="I5641">
        <v>60</v>
      </c>
      <c r="J5641">
        <v>1200</v>
      </c>
      <c r="K5641">
        <v>516</v>
      </c>
      <c r="L5641" s="1">
        <v>684</v>
      </c>
      <c r="M5641" s="1" t="s">
        <v>25</v>
      </c>
      <c r="N5641" s="1" t="s">
        <v>197</v>
      </c>
    </row>
    <row r="5642" spans="1:14" x14ac:dyDescent="0.3">
      <c r="A5642" s="1" t="s">
        <v>50</v>
      </c>
      <c r="B5642">
        <v>1185732</v>
      </c>
      <c r="C5642" s="2">
        <v>44230</v>
      </c>
      <c r="D5642" s="1" t="s">
        <v>54</v>
      </c>
      <c r="E5642" s="1" t="s">
        <v>69</v>
      </c>
      <c r="F5642" s="1" t="s">
        <v>70</v>
      </c>
      <c r="G5642" s="1" t="s">
        <v>18</v>
      </c>
      <c r="H5642">
        <v>40</v>
      </c>
      <c r="I5642">
        <v>150</v>
      </c>
      <c r="J5642">
        <v>60000</v>
      </c>
      <c r="K5642">
        <v>30000</v>
      </c>
      <c r="L5642" s="1">
        <v>30000</v>
      </c>
      <c r="M5642" s="1" t="s">
        <v>28</v>
      </c>
      <c r="N5642" s="1" t="s">
        <v>196</v>
      </c>
    </row>
    <row r="5643" spans="1:14" x14ac:dyDescent="0.3">
      <c r="A5643" s="1" t="s">
        <v>50</v>
      </c>
      <c r="B5643">
        <v>1185732</v>
      </c>
      <c r="C5643" s="2">
        <v>44230</v>
      </c>
      <c r="D5643" s="1" t="s">
        <v>54</v>
      </c>
      <c r="E5643" s="1" t="s">
        <v>69</v>
      </c>
      <c r="F5643" s="1" t="s">
        <v>70</v>
      </c>
      <c r="G5643" s="1" t="s">
        <v>20</v>
      </c>
      <c r="H5643">
        <v>14.999999999999996</v>
      </c>
      <c r="I5643">
        <v>250</v>
      </c>
      <c r="J5643">
        <v>37499.999999999993</v>
      </c>
      <c r="K5643">
        <v>14999.999999999998</v>
      </c>
      <c r="L5643" s="1">
        <v>22499.999999999993</v>
      </c>
      <c r="M5643" s="1" t="s">
        <v>28</v>
      </c>
      <c r="N5643" s="1" t="s">
        <v>197</v>
      </c>
    </row>
    <row r="5644" spans="1:14" x14ac:dyDescent="0.3">
      <c r="A5644" s="1" t="s">
        <v>50</v>
      </c>
      <c r="B5644">
        <v>1185732</v>
      </c>
      <c r="C5644" s="2">
        <v>44257</v>
      </c>
      <c r="D5644" s="1" t="s">
        <v>54</v>
      </c>
      <c r="E5644" s="1" t="s">
        <v>69</v>
      </c>
      <c r="F5644" s="1" t="s">
        <v>70</v>
      </c>
      <c r="G5644" s="1" t="s">
        <v>22</v>
      </c>
      <c r="H5644">
        <v>20.000000000000004</v>
      </c>
      <c r="I5644">
        <v>175</v>
      </c>
      <c r="J5644">
        <v>35000.000000000007</v>
      </c>
      <c r="K5644">
        <v>12250.000000000002</v>
      </c>
      <c r="L5644" s="1">
        <v>22750.000000000007</v>
      </c>
      <c r="M5644" s="1" t="s">
        <v>28</v>
      </c>
      <c r="N5644" s="1" t="s">
        <v>196</v>
      </c>
    </row>
    <row r="5645" spans="1:14" x14ac:dyDescent="0.3">
      <c r="A5645" s="1" t="s">
        <v>50</v>
      </c>
      <c r="B5645">
        <v>1185732</v>
      </c>
      <c r="C5645" s="2">
        <v>44257</v>
      </c>
      <c r="D5645" s="1" t="s">
        <v>54</v>
      </c>
      <c r="E5645" s="1" t="s">
        <v>69</v>
      </c>
      <c r="F5645" s="1" t="s">
        <v>70</v>
      </c>
      <c r="G5645" s="1" t="s">
        <v>18</v>
      </c>
      <c r="H5645">
        <v>30.000000000000004</v>
      </c>
      <c r="I5645">
        <v>125</v>
      </c>
      <c r="J5645">
        <v>37500.000000000007</v>
      </c>
      <c r="K5645">
        <v>18750.000000000004</v>
      </c>
      <c r="L5645" s="1">
        <v>18750.000000000004</v>
      </c>
      <c r="M5645" s="1" t="s">
        <v>28</v>
      </c>
      <c r="N5645" s="1" t="s">
        <v>196</v>
      </c>
    </row>
    <row r="5646" spans="1:14" x14ac:dyDescent="0.3">
      <c r="A5646" s="1" t="s">
        <v>50</v>
      </c>
      <c r="B5646">
        <v>1185732</v>
      </c>
      <c r="C5646" s="2">
        <v>44257</v>
      </c>
      <c r="D5646" s="1" t="s">
        <v>54</v>
      </c>
      <c r="E5646" s="1" t="s">
        <v>69</v>
      </c>
      <c r="F5646" s="1" t="s">
        <v>70</v>
      </c>
      <c r="G5646" s="1" t="s">
        <v>20</v>
      </c>
      <c r="H5646">
        <v>20.000000000000004</v>
      </c>
      <c r="I5646">
        <v>225</v>
      </c>
      <c r="J5646">
        <v>45000.000000000007</v>
      </c>
      <c r="K5646">
        <v>18000.000000000004</v>
      </c>
      <c r="L5646" s="1">
        <v>27000.000000000004</v>
      </c>
      <c r="M5646" s="1" t="s">
        <v>28</v>
      </c>
      <c r="N5646" s="1" t="s">
        <v>197</v>
      </c>
    </row>
    <row r="5647" spans="1:14" x14ac:dyDescent="0.3">
      <c r="A5647" s="1" t="s">
        <v>50</v>
      </c>
      <c r="B5647">
        <v>1185732</v>
      </c>
      <c r="C5647" s="2">
        <v>44289</v>
      </c>
      <c r="D5647" s="1" t="s">
        <v>54</v>
      </c>
      <c r="E5647" s="1" t="s">
        <v>69</v>
      </c>
      <c r="F5647" s="1" t="s">
        <v>70</v>
      </c>
      <c r="G5647" s="1" t="s">
        <v>22</v>
      </c>
      <c r="H5647">
        <v>20.000000000000004</v>
      </c>
      <c r="I5647">
        <v>150</v>
      </c>
      <c r="J5647">
        <v>30000.000000000004</v>
      </c>
      <c r="K5647">
        <v>10500</v>
      </c>
      <c r="L5647" s="1">
        <v>19500.000000000004</v>
      </c>
      <c r="M5647" s="1" t="s">
        <v>28</v>
      </c>
      <c r="N5647" s="1" t="s">
        <v>196</v>
      </c>
    </row>
    <row r="5648" spans="1:14" x14ac:dyDescent="0.3">
      <c r="A5648" s="1" t="s">
        <v>50</v>
      </c>
      <c r="B5648">
        <v>1185732</v>
      </c>
      <c r="C5648" s="2">
        <v>44289</v>
      </c>
      <c r="D5648" s="1" t="s">
        <v>54</v>
      </c>
      <c r="E5648" s="1" t="s">
        <v>69</v>
      </c>
      <c r="F5648" s="1" t="s">
        <v>70</v>
      </c>
      <c r="G5648" s="1" t="s">
        <v>18</v>
      </c>
      <c r="H5648">
        <v>60</v>
      </c>
      <c r="I5648">
        <v>100</v>
      </c>
      <c r="J5648">
        <v>60000</v>
      </c>
      <c r="K5648">
        <v>30000</v>
      </c>
      <c r="L5648" s="1">
        <v>30000</v>
      </c>
      <c r="M5648" s="1" t="s">
        <v>28</v>
      </c>
      <c r="N5648" s="1" t="s">
        <v>196</v>
      </c>
    </row>
    <row r="5649" spans="1:14" x14ac:dyDescent="0.3">
      <c r="A5649" s="1" t="s">
        <v>50</v>
      </c>
      <c r="B5649">
        <v>1185732</v>
      </c>
      <c r="C5649" s="2">
        <v>44289</v>
      </c>
      <c r="D5649" s="1" t="s">
        <v>54</v>
      </c>
      <c r="E5649" s="1" t="s">
        <v>69</v>
      </c>
      <c r="F5649" s="1" t="s">
        <v>70</v>
      </c>
      <c r="G5649" s="1" t="s">
        <v>20</v>
      </c>
      <c r="H5649">
        <v>50</v>
      </c>
      <c r="I5649">
        <v>225</v>
      </c>
      <c r="J5649">
        <v>112500</v>
      </c>
      <c r="K5649">
        <v>45000</v>
      </c>
      <c r="L5649" s="1">
        <v>67500</v>
      </c>
      <c r="M5649" s="1" t="s">
        <v>28</v>
      </c>
      <c r="N5649" s="1" t="s">
        <v>197</v>
      </c>
    </row>
    <row r="5650" spans="1:14" x14ac:dyDescent="0.3">
      <c r="A5650" s="1" t="s">
        <v>50</v>
      </c>
      <c r="B5650">
        <v>1185732</v>
      </c>
      <c r="C5650" s="2">
        <v>44320</v>
      </c>
      <c r="D5650" s="1" t="s">
        <v>54</v>
      </c>
      <c r="E5650" s="1" t="s">
        <v>69</v>
      </c>
      <c r="F5650" s="1" t="s">
        <v>70</v>
      </c>
      <c r="G5650" s="1" t="s">
        <v>22</v>
      </c>
      <c r="H5650">
        <v>40</v>
      </c>
      <c r="I5650">
        <v>200</v>
      </c>
      <c r="J5650">
        <v>80000</v>
      </c>
      <c r="K5650">
        <v>28000</v>
      </c>
      <c r="L5650" s="1">
        <v>52000</v>
      </c>
      <c r="M5650" s="1" t="s">
        <v>28</v>
      </c>
      <c r="N5650" s="1" t="s">
        <v>196</v>
      </c>
    </row>
    <row r="5651" spans="1:14" x14ac:dyDescent="0.3">
      <c r="A5651" s="1" t="s">
        <v>50</v>
      </c>
      <c r="B5651">
        <v>1185732</v>
      </c>
      <c r="C5651" s="2">
        <v>44320</v>
      </c>
      <c r="D5651" s="1" t="s">
        <v>54</v>
      </c>
      <c r="E5651" s="1" t="s">
        <v>69</v>
      </c>
      <c r="F5651" s="1" t="s">
        <v>70</v>
      </c>
      <c r="G5651" s="1" t="s">
        <v>18</v>
      </c>
      <c r="H5651">
        <v>44.999999999999993</v>
      </c>
      <c r="I5651">
        <v>175</v>
      </c>
      <c r="J5651">
        <v>78749.999999999985</v>
      </c>
      <c r="K5651">
        <v>39374.999999999993</v>
      </c>
      <c r="L5651" s="1">
        <v>39374.999999999993</v>
      </c>
      <c r="M5651" s="1" t="s">
        <v>28</v>
      </c>
      <c r="N5651" s="1" t="s">
        <v>196</v>
      </c>
    </row>
    <row r="5652" spans="1:14" x14ac:dyDescent="0.3">
      <c r="A5652" s="1" t="s">
        <v>50</v>
      </c>
      <c r="B5652">
        <v>1185732</v>
      </c>
      <c r="C5652" s="2">
        <v>44320</v>
      </c>
      <c r="D5652" s="1" t="s">
        <v>54</v>
      </c>
      <c r="E5652" s="1" t="s">
        <v>69</v>
      </c>
      <c r="F5652" s="1" t="s">
        <v>70</v>
      </c>
      <c r="G5652" s="1" t="s">
        <v>20</v>
      </c>
      <c r="H5652">
        <v>49.999999999999993</v>
      </c>
      <c r="I5652">
        <v>300</v>
      </c>
      <c r="J5652">
        <v>149999.99999999997</v>
      </c>
      <c r="K5652">
        <v>59999.999999999993</v>
      </c>
      <c r="L5652" s="1">
        <v>89999.999999999971</v>
      </c>
      <c r="M5652" s="1" t="s">
        <v>28</v>
      </c>
      <c r="N5652" s="1" t="s">
        <v>197</v>
      </c>
    </row>
    <row r="5653" spans="1:14" x14ac:dyDescent="0.3">
      <c r="A5653" s="1" t="s">
        <v>50</v>
      </c>
      <c r="B5653">
        <v>1185732</v>
      </c>
      <c r="C5653" s="2">
        <v>44350</v>
      </c>
      <c r="D5653" s="1" t="s">
        <v>54</v>
      </c>
      <c r="E5653" s="1" t="s">
        <v>69</v>
      </c>
      <c r="F5653" s="1" t="s">
        <v>70</v>
      </c>
      <c r="G5653" s="1" t="s">
        <v>22</v>
      </c>
      <c r="H5653">
        <v>30.000000000000011</v>
      </c>
      <c r="I5653">
        <v>300</v>
      </c>
      <c r="J5653">
        <v>90000.000000000029</v>
      </c>
      <c r="K5653">
        <v>31500.000000000007</v>
      </c>
      <c r="L5653" s="1">
        <v>58500.000000000022</v>
      </c>
      <c r="M5653" s="1" t="s">
        <v>28</v>
      </c>
      <c r="N5653" s="1" t="s">
        <v>196</v>
      </c>
    </row>
    <row r="5654" spans="1:14" x14ac:dyDescent="0.3">
      <c r="A5654" s="1" t="s">
        <v>50</v>
      </c>
      <c r="B5654">
        <v>1185732</v>
      </c>
      <c r="C5654" s="2">
        <v>44350</v>
      </c>
      <c r="D5654" s="1" t="s">
        <v>54</v>
      </c>
      <c r="E5654" s="1" t="s">
        <v>69</v>
      </c>
      <c r="F5654" s="1" t="s">
        <v>70</v>
      </c>
      <c r="G5654" s="1" t="s">
        <v>18</v>
      </c>
      <c r="H5654">
        <v>35</v>
      </c>
      <c r="I5654">
        <v>175</v>
      </c>
      <c r="J5654">
        <v>61250</v>
      </c>
      <c r="K5654">
        <v>30625</v>
      </c>
      <c r="L5654" s="1">
        <v>30625</v>
      </c>
      <c r="M5654" s="1" t="s">
        <v>28</v>
      </c>
      <c r="N5654" s="1" t="s">
        <v>196</v>
      </c>
    </row>
    <row r="5655" spans="1:14" x14ac:dyDescent="0.3">
      <c r="A5655" s="1" t="s">
        <v>50</v>
      </c>
      <c r="B5655">
        <v>1185732</v>
      </c>
      <c r="C5655" s="2">
        <v>44350</v>
      </c>
      <c r="D5655" s="1" t="s">
        <v>54</v>
      </c>
      <c r="E5655" s="1" t="s">
        <v>69</v>
      </c>
      <c r="F5655" s="1" t="s">
        <v>70</v>
      </c>
      <c r="G5655" s="1" t="s">
        <v>20</v>
      </c>
      <c r="H5655">
        <v>55.000000000000007</v>
      </c>
      <c r="I5655">
        <v>325</v>
      </c>
      <c r="J5655">
        <v>178750.00000000003</v>
      </c>
      <c r="K5655">
        <v>71500.000000000015</v>
      </c>
      <c r="L5655" s="1">
        <v>107250.00000000001</v>
      </c>
      <c r="M5655" s="1" t="s">
        <v>28</v>
      </c>
      <c r="N5655" s="1" t="s">
        <v>197</v>
      </c>
    </row>
    <row r="5656" spans="1:14" x14ac:dyDescent="0.3">
      <c r="A5656" s="1" t="s">
        <v>50</v>
      </c>
      <c r="B5656">
        <v>1185732</v>
      </c>
      <c r="C5656" s="2">
        <v>44379</v>
      </c>
      <c r="D5656" s="1" t="s">
        <v>54</v>
      </c>
      <c r="E5656" s="1" t="s">
        <v>69</v>
      </c>
      <c r="F5656" s="1" t="s">
        <v>70</v>
      </c>
      <c r="G5656" s="1" t="s">
        <v>22</v>
      </c>
      <c r="H5656">
        <v>45.000000000000007</v>
      </c>
      <c r="I5656">
        <v>300</v>
      </c>
      <c r="J5656">
        <v>135000.00000000003</v>
      </c>
      <c r="K5656">
        <v>47250.000000000007</v>
      </c>
      <c r="L5656" s="1">
        <v>87750.000000000029</v>
      </c>
      <c r="M5656" s="1" t="s">
        <v>28</v>
      </c>
      <c r="N5656" s="1" t="s">
        <v>196</v>
      </c>
    </row>
    <row r="5657" spans="1:14" x14ac:dyDescent="0.3">
      <c r="A5657" s="1" t="s">
        <v>50</v>
      </c>
      <c r="B5657">
        <v>1185732</v>
      </c>
      <c r="C5657" s="2">
        <v>44379</v>
      </c>
      <c r="D5657" s="1" t="s">
        <v>54</v>
      </c>
      <c r="E5657" s="1" t="s">
        <v>69</v>
      </c>
      <c r="F5657" s="1" t="s">
        <v>70</v>
      </c>
      <c r="G5657" s="1" t="s">
        <v>18</v>
      </c>
      <c r="H5657">
        <v>50</v>
      </c>
      <c r="I5657">
        <v>200</v>
      </c>
      <c r="J5657">
        <v>100000</v>
      </c>
      <c r="K5657">
        <v>50000</v>
      </c>
      <c r="L5657" s="1">
        <v>50000</v>
      </c>
      <c r="M5657" s="1" t="s">
        <v>28</v>
      </c>
      <c r="N5657" s="1" t="s">
        <v>196</v>
      </c>
    </row>
    <row r="5658" spans="1:14" x14ac:dyDescent="0.3">
      <c r="A5658" s="1" t="s">
        <v>50</v>
      </c>
      <c r="B5658">
        <v>1185732</v>
      </c>
      <c r="C5658" s="2">
        <v>44379</v>
      </c>
      <c r="D5658" s="1" t="s">
        <v>54</v>
      </c>
      <c r="E5658" s="1" t="s">
        <v>69</v>
      </c>
      <c r="F5658" s="1" t="s">
        <v>70</v>
      </c>
      <c r="G5658" s="1" t="s">
        <v>20</v>
      </c>
      <c r="H5658">
        <v>55.000000000000007</v>
      </c>
      <c r="I5658">
        <v>375</v>
      </c>
      <c r="J5658">
        <v>206250.00000000003</v>
      </c>
      <c r="K5658">
        <v>82500.000000000015</v>
      </c>
      <c r="L5658" s="1">
        <v>123750.00000000001</v>
      </c>
      <c r="M5658" s="1" t="s">
        <v>28</v>
      </c>
      <c r="N5658" s="1" t="s">
        <v>197</v>
      </c>
    </row>
    <row r="5659" spans="1:14" x14ac:dyDescent="0.3">
      <c r="A5659" s="1" t="s">
        <v>50</v>
      </c>
      <c r="B5659">
        <v>1185732</v>
      </c>
      <c r="C5659" s="2">
        <v>44411</v>
      </c>
      <c r="D5659" s="1" t="s">
        <v>54</v>
      </c>
      <c r="E5659" s="1" t="s">
        <v>69</v>
      </c>
      <c r="F5659" s="1" t="s">
        <v>70</v>
      </c>
      <c r="G5659" s="1" t="s">
        <v>22</v>
      </c>
      <c r="H5659">
        <v>45.000000000000007</v>
      </c>
      <c r="I5659">
        <v>300</v>
      </c>
      <c r="J5659">
        <v>135000.00000000003</v>
      </c>
      <c r="K5659">
        <v>47250.000000000007</v>
      </c>
      <c r="L5659" s="1">
        <v>87750.000000000029</v>
      </c>
      <c r="M5659" s="1" t="s">
        <v>28</v>
      </c>
      <c r="N5659" s="1" t="s">
        <v>196</v>
      </c>
    </row>
    <row r="5660" spans="1:14" x14ac:dyDescent="0.3">
      <c r="A5660" s="1" t="s">
        <v>50</v>
      </c>
      <c r="B5660">
        <v>1185732</v>
      </c>
      <c r="C5660" s="2">
        <v>44411</v>
      </c>
      <c r="D5660" s="1" t="s">
        <v>54</v>
      </c>
      <c r="E5660" s="1" t="s">
        <v>69</v>
      </c>
      <c r="F5660" s="1" t="s">
        <v>70</v>
      </c>
      <c r="G5660" s="1" t="s">
        <v>18</v>
      </c>
      <c r="H5660">
        <v>50</v>
      </c>
      <c r="I5660">
        <v>175</v>
      </c>
      <c r="J5660">
        <v>87500</v>
      </c>
      <c r="K5660">
        <v>43750</v>
      </c>
      <c r="L5660" s="1">
        <v>43750</v>
      </c>
      <c r="M5660" s="1" t="s">
        <v>28</v>
      </c>
      <c r="N5660" s="1" t="s">
        <v>196</v>
      </c>
    </row>
    <row r="5661" spans="1:14" x14ac:dyDescent="0.3">
      <c r="A5661" s="1" t="s">
        <v>50</v>
      </c>
      <c r="B5661">
        <v>1185732</v>
      </c>
      <c r="C5661" s="2">
        <v>44411</v>
      </c>
      <c r="D5661" s="1" t="s">
        <v>54</v>
      </c>
      <c r="E5661" s="1" t="s">
        <v>69</v>
      </c>
      <c r="F5661" s="1" t="s">
        <v>70</v>
      </c>
      <c r="G5661" s="1" t="s">
        <v>20</v>
      </c>
      <c r="H5661">
        <v>55.000000000000007</v>
      </c>
      <c r="I5661">
        <v>350</v>
      </c>
      <c r="J5661">
        <v>192500.00000000003</v>
      </c>
      <c r="K5661">
        <v>77000.000000000015</v>
      </c>
      <c r="L5661" s="1">
        <v>115500.00000000001</v>
      </c>
      <c r="M5661" s="1" t="s">
        <v>28</v>
      </c>
      <c r="N5661" s="1" t="s">
        <v>197</v>
      </c>
    </row>
    <row r="5662" spans="1:14" x14ac:dyDescent="0.3">
      <c r="A5662" s="1" t="s">
        <v>50</v>
      </c>
      <c r="B5662">
        <v>1185732</v>
      </c>
      <c r="C5662" s="2">
        <v>44443</v>
      </c>
      <c r="D5662" s="1" t="s">
        <v>54</v>
      </c>
      <c r="E5662" s="1" t="s">
        <v>69</v>
      </c>
      <c r="F5662" s="1" t="s">
        <v>70</v>
      </c>
      <c r="G5662" s="1" t="s">
        <v>22</v>
      </c>
      <c r="H5662">
        <v>30.000000000000011</v>
      </c>
      <c r="I5662">
        <v>250</v>
      </c>
      <c r="J5662">
        <v>75000.000000000029</v>
      </c>
      <c r="K5662">
        <v>26250.000000000007</v>
      </c>
      <c r="L5662" s="1">
        <v>48750.000000000022</v>
      </c>
      <c r="M5662" s="1" t="s">
        <v>28</v>
      </c>
      <c r="N5662" s="1" t="s">
        <v>196</v>
      </c>
    </row>
    <row r="5663" spans="1:14" x14ac:dyDescent="0.3">
      <c r="A5663" s="1" t="s">
        <v>50</v>
      </c>
      <c r="B5663">
        <v>1185732</v>
      </c>
      <c r="C5663" s="2">
        <v>44443</v>
      </c>
      <c r="D5663" s="1" t="s">
        <v>54</v>
      </c>
      <c r="E5663" s="1" t="s">
        <v>69</v>
      </c>
      <c r="F5663" s="1" t="s">
        <v>70</v>
      </c>
      <c r="G5663" s="1" t="s">
        <v>18</v>
      </c>
      <c r="H5663">
        <v>35</v>
      </c>
      <c r="I5663">
        <v>125</v>
      </c>
      <c r="J5663">
        <v>43750</v>
      </c>
      <c r="K5663">
        <v>21875</v>
      </c>
      <c r="L5663" s="1">
        <v>21875</v>
      </c>
      <c r="M5663" s="1" t="s">
        <v>28</v>
      </c>
      <c r="N5663" s="1" t="s">
        <v>196</v>
      </c>
    </row>
    <row r="5664" spans="1:14" x14ac:dyDescent="0.3">
      <c r="A5664" s="1" t="s">
        <v>50</v>
      </c>
      <c r="B5664">
        <v>1185732</v>
      </c>
      <c r="C5664" s="2">
        <v>44443</v>
      </c>
      <c r="D5664" s="1" t="s">
        <v>54</v>
      </c>
      <c r="E5664" s="1" t="s">
        <v>69</v>
      </c>
      <c r="F5664" s="1" t="s">
        <v>70</v>
      </c>
      <c r="G5664" s="1" t="s">
        <v>20</v>
      </c>
      <c r="H5664">
        <v>40</v>
      </c>
      <c r="I5664">
        <v>200</v>
      </c>
      <c r="J5664">
        <v>80000</v>
      </c>
      <c r="K5664">
        <v>32000</v>
      </c>
      <c r="L5664" s="1">
        <v>48000</v>
      </c>
      <c r="M5664" s="1" t="s">
        <v>28</v>
      </c>
      <c r="N5664" s="1" t="s">
        <v>197</v>
      </c>
    </row>
    <row r="5665" spans="1:14" x14ac:dyDescent="0.3">
      <c r="A5665" s="1" t="s">
        <v>50</v>
      </c>
      <c r="B5665">
        <v>1185732</v>
      </c>
      <c r="C5665" s="2">
        <v>44472</v>
      </c>
      <c r="D5665" s="1" t="s">
        <v>54</v>
      </c>
      <c r="E5665" s="1" t="s">
        <v>69</v>
      </c>
      <c r="F5665" s="1" t="s">
        <v>70</v>
      </c>
      <c r="G5665" s="1" t="s">
        <v>22</v>
      </c>
      <c r="H5665">
        <v>35</v>
      </c>
      <c r="I5665">
        <v>225</v>
      </c>
      <c r="J5665">
        <v>78750</v>
      </c>
      <c r="K5665">
        <v>27562.5</v>
      </c>
      <c r="L5665" s="1">
        <v>51187.5</v>
      </c>
      <c r="M5665" s="1" t="s">
        <v>28</v>
      </c>
      <c r="N5665" s="1" t="s">
        <v>196</v>
      </c>
    </row>
    <row r="5666" spans="1:14" x14ac:dyDescent="0.3">
      <c r="A5666" s="1" t="s">
        <v>50</v>
      </c>
      <c r="B5666">
        <v>1185732</v>
      </c>
      <c r="C5666" s="2">
        <v>44472</v>
      </c>
      <c r="D5666" s="1" t="s">
        <v>54</v>
      </c>
      <c r="E5666" s="1" t="s">
        <v>69</v>
      </c>
      <c r="F5666" s="1" t="s">
        <v>70</v>
      </c>
      <c r="G5666" s="1" t="s">
        <v>18</v>
      </c>
      <c r="H5666">
        <v>44.999999999999993</v>
      </c>
      <c r="I5666">
        <v>125</v>
      </c>
      <c r="J5666">
        <v>56249.999999999993</v>
      </c>
      <c r="K5666">
        <v>28124.999999999996</v>
      </c>
      <c r="L5666" s="1">
        <v>28124.999999999996</v>
      </c>
      <c r="M5666" s="1" t="s">
        <v>28</v>
      </c>
      <c r="N5666" s="1" t="s">
        <v>196</v>
      </c>
    </row>
    <row r="5667" spans="1:14" x14ac:dyDescent="0.3">
      <c r="A5667" s="1" t="s">
        <v>50</v>
      </c>
      <c r="B5667">
        <v>1185732</v>
      </c>
      <c r="C5667" s="2">
        <v>44472</v>
      </c>
      <c r="D5667" s="1" t="s">
        <v>54</v>
      </c>
      <c r="E5667" s="1" t="s">
        <v>69</v>
      </c>
      <c r="F5667" s="1" t="s">
        <v>70</v>
      </c>
      <c r="G5667" s="1" t="s">
        <v>20</v>
      </c>
      <c r="H5667">
        <v>49.999999999999986</v>
      </c>
      <c r="I5667">
        <v>250</v>
      </c>
      <c r="J5667">
        <v>124999.99999999997</v>
      </c>
      <c r="K5667">
        <v>49999.999999999993</v>
      </c>
      <c r="L5667" s="1">
        <v>74999.999999999971</v>
      </c>
      <c r="M5667" s="1" t="s">
        <v>28</v>
      </c>
      <c r="N5667" s="1" t="s">
        <v>197</v>
      </c>
    </row>
    <row r="5668" spans="1:14" x14ac:dyDescent="0.3">
      <c r="A5668" s="1" t="s">
        <v>50</v>
      </c>
      <c r="B5668">
        <v>1185732</v>
      </c>
      <c r="C5668" s="2">
        <v>44503</v>
      </c>
      <c r="D5668" s="1" t="s">
        <v>54</v>
      </c>
      <c r="E5668" s="1" t="s">
        <v>69</v>
      </c>
      <c r="F5668" s="1" t="s">
        <v>70</v>
      </c>
      <c r="G5668" s="1" t="s">
        <v>22</v>
      </c>
      <c r="H5668">
        <v>35</v>
      </c>
      <c r="I5668">
        <v>300</v>
      </c>
      <c r="J5668">
        <v>105000</v>
      </c>
      <c r="K5668">
        <v>36750</v>
      </c>
      <c r="L5668" s="1">
        <v>68250</v>
      </c>
      <c r="M5668" s="1" t="s">
        <v>28</v>
      </c>
      <c r="N5668" s="1" t="s">
        <v>196</v>
      </c>
    </row>
    <row r="5669" spans="1:14" x14ac:dyDescent="0.3">
      <c r="A5669" s="1" t="s">
        <v>50</v>
      </c>
      <c r="B5669">
        <v>1185732</v>
      </c>
      <c r="C5669" s="2">
        <v>44503</v>
      </c>
      <c r="D5669" s="1" t="s">
        <v>54</v>
      </c>
      <c r="E5669" s="1" t="s">
        <v>69</v>
      </c>
      <c r="F5669" s="1" t="s">
        <v>70</v>
      </c>
      <c r="G5669" s="1" t="s">
        <v>18</v>
      </c>
      <c r="H5669">
        <v>60</v>
      </c>
      <c r="I5669">
        <v>200</v>
      </c>
      <c r="J5669">
        <v>120000</v>
      </c>
      <c r="K5669">
        <v>60000</v>
      </c>
      <c r="L5669" s="1">
        <v>60000</v>
      </c>
      <c r="M5669" s="1" t="s">
        <v>28</v>
      </c>
      <c r="N5669" s="1" t="s">
        <v>196</v>
      </c>
    </row>
    <row r="5670" spans="1:14" x14ac:dyDescent="0.3">
      <c r="A5670" s="1" t="s">
        <v>50</v>
      </c>
      <c r="B5670">
        <v>1185732</v>
      </c>
      <c r="C5670" s="2">
        <v>44503</v>
      </c>
      <c r="D5670" s="1" t="s">
        <v>54</v>
      </c>
      <c r="E5670" s="1" t="s">
        <v>69</v>
      </c>
      <c r="F5670" s="1" t="s">
        <v>70</v>
      </c>
      <c r="G5670" s="1" t="s">
        <v>20</v>
      </c>
      <c r="H5670">
        <v>64.999999999999986</v>
      </c>
      <c r="I5670">
        <v>300</v>
      </c>
      <c r="J5670">
        <v>194999.99999999997</v>
      </c>
      <c r="K5670">
        <v>77999.999999999985</v>
      </c>
      <c r="L5670" s="1">
        <v>116999.99999999999</v>
      </c>
      <c r="M5670" s="1" t="s">
        <v>28</v>
      </c>
      <c r="N5670" s="1" t="s">
        <v>197</v>
      </c>
    </row>
    <row r="5671" spans="1:14" x14ac:dyDescent="0.3">
      <c r="A5671" s="1" t="s">
        <v>50</v>
      </c>
      <c r="B5671">
        <v>1185732</v>
      </c>
      <c r="C5671" s="2">
        <v>44532</v>
      </c>
      <c r="D5671" s="1" t="s">
        <v>54</v>
      </c>
      <c r="E5671" s="1" t="s">
        <v>69</v>
      </c>
      <c r="F5671" s="1" t="s">
        <v>70</v>
      </c>
      <c r="G5671" s="1" t="s">
        <v>22</v>
      </c>
      <c r="H5671">
        <v>50</v>
      </c>
      <c r="I5671">
        <v>350</v>
      </c>
      <c r="J5671">
        <v>175000</v>
      </c>
      <c r="K5671">
        <v>61249.999999999993</v>
      </c>
      <c r="L5671" s="1">
        <v>113750</v>
      </c>
      <c r="M5671" s="1" t="s">
        <v>28</v>
      </c>
      <c r="N5671" s="1" t="s">
        <v>196</v>
      </c>
    </row>
    <row r="5672" spans="1:14" x14ac:dyDescent="0.3">
      <c r="A5672" s="1" t="s">
        <v>50</v>
      </c>
      <c r="B5672">
        <v>1185732</v>
      </c>
      <c r="C5672" s="2">
        <v>44532</v>
      </c>
      <c r="D5672" s="1" t="s">
        <v>54</v>
      </c>
      <c r="E5672" s="1" t="s">
        <v>69</v>
      </c>
      <c r="F5672" s="1" t="s">
        <v>70</v>
      </c>
      <c r="G5672" s="1" t="s">
        <v>18</v>
      </c>
      <c r="H5672">
        <v>60</v>
      </c>
      <c r="I5672">
        <v>250</v>
      </c>
      <c r="J5672">
        <v>150000</v>
      </c>
      <c r="K5672">
        <v>75000</v>
      </c>
      <c r="L5672" s="1">
        <v>75000</v>
      </c>
      <c r="M5672" s="1" t="s">
        <v>28</v>
      </c>
      <c r="N5672" s="1" t="s">
        <v>196</v>
      </c>
    </row>
    <row r="5673" spans="1:14" x14ac:dyDescent="0.3">
      <c r="A5673" s="1" t="s">
        <v>50</v>
      </c>
      <c r="B5673">
        <v>1185732</v>
      </c>
      <c r="C5673" s="2">
        <v>44532</v>
      </c>
      <c r="D5673" s="1" t="s">
        <v>54</v>
      </c>
      <c r="E5673" s="1" t="s">
        <v>69</v>
      </c>
      <c r="F5673" s="1" t="s">
        <v>70</v>
      </c>
      <c r="G5673" s="1" t="s">
        <v>20</v>
      </c>
      <c r="H5673">
        <v>64.999999999999986</v>
      </c>
      <c r="I5673">
        <v>350</v>
      </c>
      <c r="J5673">
        <v>227499.99999999994</v>
      </c>
      <c r="K5673">
        <v>90999.999999999985</v>
      </c>
      <c r="L5673" s="1">
        <v>136499.99999999994</v>
      </c>
      <c r="M5673" s="1" t="s">
        <v>28</v>
      </c>
      <c r="N5673" s="1" t="s">
        <v>197</v>
      </c>
    </row>
    <row r="5674" spans="1:14" x14ac:dyDescent="0.3">
      <c r="A5674" s="1" t="s">
        <v>50</v>
      </c>
      <c r="B5674">
        <v>1185732</v>
      </c>
      <c r="C5674" s="2">
        <v>44206</v>
      </c>
      <c r="D5674" s="1" t="s">
        <v>54</v>
      </c>
      <c r="E5674" s="1" t="s">
        <v>69</v>
      </c>
      <c r="F5674" s="1" t="s">
        <v>70</v>
      </c>
      <c r="G5674" s="1" t="s">
        <v>21</v>
      </c>
      <c r="H5674">
        <v>35</v>
      </c>
      <c r="I5674">
        <v>500</v>
      </c>
      <c r="J5674">
        <v>175000</v>
      </c>
      <c r="K5674">
        <v>70000</v>
      </c>
      <c r="L5674" s="1">
        <v>105000</v>
      </c>
      <c r="M5674" s="1" t="s">
        <v>28</v>
      </c>
      <c r="N5674" s="1" t="s">
        <v>196</v>
      </c>
    </row>
    <row r="5675" spans="1:14" x14ac:dyDescent="0.3">
      <c r="A5675" s="1" t="s">
        <v>50</v>
      </c>
      <c r="B5675">
        <v>1185732</v>
      </c>
      <c r="C5675" s="2">
        <v>44206</v>
      </c>
      <c r="D5675" s="1" t="s">
        <v>54</v>
      </c>
      <c r="E5675" s="1" t="s">
        <v>69</v>
      </c>
      <c r="F5675" s="1" t="s">
        <v>70</v>
      </c>
      <c r="G5675" s="1" t="s">
        <v>22</v>
      </c>
      <c r="H5675">
        <v>35</v>
      </c>
      <c r="I5675">
        <v>300</v>
      </c>
      <c r="J5675">
        <v>105000</v>
      </c>
      <c r="K5675">
        <v>42000</v>
      </c>
      <c r="L5675" s="1">
        <v>63000</v>
      </c>
      <c r="M5675" s="1" t="s">
        <v>28</v>
      </c>
      <c r="N5675" s="1" t="s">
        <v>196</v>
      </c>
    </row>
    <row r="5676" spans="1:14" x14ac:dyDescent="0.3">
      <c r="A5676" s="1" t="s">
        <v>50</v>
      </c>
      <c r="B5676">
        <v>1185732</v>
      </c>
      <c r="C5676" s="2">
        <v>44206</v>
      </c>
      <c r="D5676" s="1" t="s">
        <v>54</v>
      </c>
      <c r="E5676" s="1" t="s">
        <v>69</v>
      </c>
      <c r="F5676" s="1" t="s">
        <v>70</v>
      </c>
      <c r="G5676" s="1" t="s">
        <v>23</v>
      </c>
      <c r="H5676">
        <v>25.000000000000007</v>
      </c>
      <c r="I5676">
        <v>300</v>
      </c>
      <c r="J5676">
        <v>75000.000000000015</v>
      </c>
      <c r="K5676">
        <v>26250.000000000004</v>
      </c>
      <c r="L5676" s="1">
        <v>48750.000000000015</v>
      </c>
      <c r="M5676" s="1" t="s">
        <v>28</v>
      </c>
      <c r="N5676" s="1" t="s">
        <v>197</v>
      </c>
    </row>
    <row r="5677" spans="1:14" x14ac:dyDescent="0.3">
      <c r="A5677" s="1" t="s">
        <v>50</v>
      </c>
      <c r="B5677">
        <v>1185732</v>
      </c>
      <c r="C5677" s="2">
        <v>44206</v>
      </c>
      <c r="D5677" s="1" t="s">
        <v>54</v>
      </c>
      <c r="E5677" s="1" t="s">
        <v>69</v>
      </c>
      <c r="F5677" s="1" t="s">
        <v>70</v>
      </c>
      <c r="G5677" s="1" t="s">
        <v>24</v>
      </c>
      <c r="H5677">
        <v>30.000000000000004</v>
      </c>
      <c r="I5677">
        <v>150</v>
      </c>
      <c r="J5677">
        <v>45000.000000000007</v>
      </c>
      <c r="K5677">
        <v>15750.000000000002</v>
      </c>
      <c r="L5677" s="1">
        <v>29250.000000000007</v>
      </c>
      <c r="M5677" s="1" t="s">
        <v>28</v>
      </c>
      <c r="N5677" s="1" t="s">
        <v>197</v>
      </c>
    </row>
    <row r="5678" spans="1:14" x14ac:dyDescent="0.3">
      <c r="A5678" s="1" t="s">
        <v>50</v>
      </c>
      <c r="B5678">
        <v>1185732</v>
      </c>
      <c r="C5678" s="2">
        <v>44206</v>
      </c>
      <c r="D5678" s="1" t="s">
        <v>54</v>
      </c>
      <c r="E5678" s="1" t="s">
        <v>69</v>
      </c>
      <c r="F5678" s="1" t="s">
        <v>70</v>
      </c>
      <c r="G5678" s="1" t="s">
        <v>20</v>
      </c>
      <c r="H5678">
        <v>35</v>
      </c>
      <c r="I5678">
        <v>300</v>
      </c>
      <c r="J5678">
        <v>105000</v>
      </c>
      <c r="K5678">
        <v>42000</v>
      </c>
      <c r="L5678" s="1">
        <v>63000</v>
      </c>
      <c r="M5678" s="1" t="s">
        <v>28</v>
      </c>
      <c r="N5678" s="1" t="s">
        <v>197</v>
      </c>
    </row>
    <row r="5679" spans="1:14" x14ac:dyDescent="0.3">
      <c r="A5679" s="1" t="s">
        <v>50</v>
      </c>
      <c r="B5679">
        <v>1185732</v>
      </c>
      <c r="C5679" s="2">
        <v>44237</v>
      </c>
      <c r="D5679" s="1" t="s">
        <v>54</v>
      </c>
      <c r="E5679" s="1" t="s">
        <v>69</v>
      </c>
      <c r="F5679" s="1" t="s">
        <v>70</v>
      </c>
      <c r="G5679" s="1" t="s">
        <v>21</v>
      </c>
      <c r="H5679">
        <v>35</v>
      </c>
      <c r="I5679">
        <v>550</v>
      </c>
      <c r="J5679">
        <v>192500</v>
      </c>
      <c r="K5679">
        <v>77000</v>
      </c>
      <c r="L5679" s="1">
        <v>115500</v>
      </c>
      <c r="M5679" s="1" t="s">
        <v>28</v>
      </c>
      <c r="N5679" s="1" t="s">
        <v>196</v>
      </c>
    </row>
    <row r="5680" spans="1:14" x14ac:dyDescent="0.3">
      <c r="A5680" s="1" t="s">
        <v>50</v>
      </c>
      <c r="B5680">
        <v>1185732</v>
      </c>
      <c r="C5680" s="2">
        <v>44237</v>
      </c>
      <c r="D5680" s="1" t="s">
        <v>54</v>
      </c>
      <c r="E5680" s="1" t="s">
        <v>69</v>
      </c>
      <c r="F5680" s="1" t="s">
        <v>70</v>
      </c>
      <c r="G5680" s="1" t="s">
        <v>22</v>
      </c>
      <c r="H5680">
        <v>35</v>
      </c>
      <c r="I5680">
        <v>200</v>
      </c>
      <c r="J5680">
        <v>70000</v>
      </c>
      <c r="K5680">
        <v>28000</v>
      </c>
      <c r="L5680" s="1">
        <v>42000</v>
      </c>
      <c r="M5680" s="1" t="s">
        <v>28</v>
      </c>
      <c r="N5680" s="1" t="s">
        <v>196</v>
      </c>
    </row>
    <row r="5681" spans="1:14" x14ac:dyDescent="0.3">
      <c r="A5681" s="1" t="s">
        <v>50</v>
      </c>
      <c r="B5681">
        <v>1185732</v>
      </c>
      <c r="C5681" s="2">
        <v>44237</v>
      </c>
      <c r="D5681" s="1" t="s">
        <v>54</v>
      </c>
      <c r="E5681" s="1" t="s">
        <v>69</v>
      </c>
      <c r="F5681" s="1" t="s">
        <v>70</v>
      </c>
      <c r="G5681" s="1" t="s">
        <v>23</v>
      </c>
      <c r="H5681">
        <v>25.000000000000007</v>
      </c>
      <c r="I5681">
        <v>250</v>
      </c>
      <c r="J5681">
        <v>62500.000000000015</v>
      </c>
      <c r="K5681">
        <v>21875.000000000004</v>
      </c>
      <c r="L5681" s="1">
        <v>40625.000000000015</v>
      </c>
      <c r="M5681" s="1" t="s">
        <v>28</v>
      </c>
      <c r="N5681" s="1" t="s">
        <v>197</v>
      </c>
    </row>
    <row r="5682" spans="1:14" x14ac:dyDescent="0.3">
      <c r="A5682" s="1" t="s">
        <v>50</v>
      </c>
      <c r="B5682">
        <v>1185732</v>
      </c>
      <c r="C5682" s="2">
        <v>44595</v>
      </c>
      <c r="D5682" s="1" t="s">
        <v>54</v>
      </c>
      <c r="E5682" s="1" t="s">
        <v>69</v>
      </c>
      <c r="F5682" s="1" t="s">
        <v>70</v>
      </c>
      <c r="G5682" s="1" t="s">
        <v>18</v>
      </c>
      <c r="H5682">
        <v>40</v>
      </c>
      <c r="I5682">
        <v>150</v>
      </c>
      <c r="J5682">
        <v>60000</v>
      </c>
      <c r="K5682">
        <v>30000</v>
      </c>
      <c r="L5682" s="1">
        <v>30000</v>
      </c>
      <c r="M5682" s="1" t="s">
        <v>28</v>
      </c>
      <c r="N5682" s="1" t="s">
        <v>196</v>
      </c>
    </row>
    <row r="5683" spans="1:14" x14ac:dyDescent="0.3">
      <c r="A5683" s="1" t="s">
        <v>50</v>
      </c>
      <c r="B5683">
        <v>1185732</v>
      </c>
      <c r="C5683" s="2">
        <v>44595</v>
      </c>
      <c r="D5683" s="1" t="s">
        <v>54</v>
      </c>
      <c r="E5683" s="1" t="s">
        <v>69</v>
      </c>
      <c r="F5683" s="1" t="s">
        <v>70</v>
      </c>
      <c r="G5683" s="1" t="s">
        <v>20</v>
      </c>
      <c r="H5683">
        <v>14.999999999999996</v>
      </c>
      <c r="I5683">
        <v>250</v>
      </c>
      <c r="J5683">
        <v>37499.999999999993</v>
      </c>
      <c r="K5683">
        <v>14999.999999999998</v>
      </c>
      <c r="L5683" s="1">
        <v>22499.999999999993</v>
      </c>
      <c r="M5683" s="1" t="s">
        <v>28</v>
      </c>
      <c r="N5683" s="1" t="s">
        <v>197</v>
      </c>
    </row>
    <row r="5684" spans="1:14" x14ac:dyDescent="0.3">
      <c r="A5684" s="1" t="s">
        <v>50</v>
      </c>
      <c r="B5684">
        <v>1185732</v>
      </c>
      <c r="C5684" s="2">
        <v>44622</v>
      </c>
      <c r="D5684" s="1" t="s">
        <v>54</v>
      </c>
      <c r="E5684" s="1" t="s">
        <v>69</v>
      </c>
      <c r="F5684" s="1" t="s">
        <v>70</v>
      </c>
      <c r="G5684" s="1" t="s">
        <v>22</v>
      </c>
      <c r="H5684">
        <v>20.000000000000004</v>
      </c>
      <c r="I5684">
        <v>175</v>
      </c>
      <c r="J5684">
        <v>35000.000000000007</v>
      </c>
      <c r="K5684">
        <v>12250.000000000002</v>
      </c>
      <c r="L5684" s="1">
        <v>22750.000000000007</v>
      </c>
      <c r="M5684" s="1" t="s">
        <v>28</v>
      </c>
      <c r="N5684" s="1" t="s">
        <v>196</v>
      </c>
    </row>
    <row r="5685" spans="1:14" x14ac:dyDescent="0.3">
      <c r="A5685" s="1" t="s">
        <v>50</v>
      </c>
      <c r="B5685">
        <v>1185732</v>
      </c>
      <c r="C5685" s="2">
        <v>44622</v>
      </c>
      <c r="D5685" s="1" t="s">
        <v>54</v>
      </c>
      <c r="E5685" s="1" t="s">
        <v>69</v>
      </c>
      <c r="F5685" s="1" t="s">
        <v>70</v>
      </c>
      <c r="G5685" s="1" t="s">
        <v>18</v>
      </c>
      <c r="H5685">
        <v>30.000000000000004</v>
      </c>
      <c r="I5685">
        <v>125</v>
      </c>
      <c r="J5685">
        <v>37500.000000000007</v>
      </c>
      <c r="K5685">
        <v>18750.000000000004</v>
      </c>
      <c r="L5685" s="1">
        <v>18750.000000000004</v>
      </c>
      <c r="M5685" s="1" t="s">
        <v>28</v>
      </c>
      <c r="N5685" s="1" t="s">
        <v>196</v>
      </c>
    </row>
    <row r="5686" spans="1:14" x14ac:dyDescent="0.3">
      <c r="A5686" s="1" t="s">
        <v>50</v>
      </c>
      <c r="B5686">
        <v>1185732</v>
      </c>
      <c r="C5686" s="2">
        <v>44622</v>
      </c>
      <c r="D5686" s="1" t="s">
        <v>54</v>
      </c>
      <c r="E5686" s="1" t="s">
        <v>69</v>
      </c>
      <c r="F5686" s="1" t="s">
        <v>70</v>
      </c>
      <c r="G5686" s="1" t="s">
        <v>20</v>
      </c>
      <c r="H5686">
        <v>20.000000000000004</v>
      </c>
      <c r="I5686">
        <v>225</v>
      </c>
      <c r="J5686">
        <v>45000.000000000007</v>
      </c>
      <c r="K5686">
        <v>18000.000000000004</v>
      </c>
      <c r="L5686" s="1">
        <v>27000.000000000004</v>
      </c>
      <c r="M5686" s="1" t="s">
        <v>28</v>
      </c>
      <c r="N5686" s="1" t="s">
        <v>197</v>
      </c>
    </row>
    <row r="5687" spans="1:14" x14ac:dyDescent="0.3">
      <c r="A5687" s="1" t="s">
        <v>50</v>
      </c>
      <c r="B5687">
        <v>1185732</v>
      </c>
      <c r="C5687" s="2">
        <v>44654</v>
      </c>
      <c r="D5687" s="1" t="s">
        <v>54</v>
      </c>
      <c r="E5687" s="1" t="s">
        <v>69</v>
      </c>
      <c r="F5687" s="1" t="s">
        <v>70</v>
      </c>
      <c r="G5687" s="1" t="s">
        <v>22</v>
      </c>
      <c r="H5687">
        <v>20.000000000000004</v>
      </c>
      <c r="I5687">
        <v>150</v>
      </c>
      <c r="J5687">
        <v>30000.000000000004</v>
      </c>
      <c r="K5687">
        <v>10500</v>
      </c>
      <c r="L5687" s="1">
        <v>19500.000000000004</v>
      </c>
      <c r="M5687" s="1" t="s">
        <v>28</v>
      </c>
      <c r="N5687" s="1" t="s">
        <v>196</v>
      </c>
    </row>
    <row r="5688" spans="1:14" x14ac:dyDescent="0.3">
      <c r="A5688" s="1" t="s">
        <v>50</v>
      </c>
      <c r="B5688">
        <v>1185732</v>
      </c>
      <c r="C5688" s="2">
        <v>44654</v>
      </c>
      <c r="D5688" s="1" t="s">
        <v>54</v>
      </c>
      <c r="E5688" s="1" t="s">
        <v>69</v>
      </c>
      <c r="F5688" s="1" t="s">
        <v>70</v>
      </c>
      <c r="G5688" s="1" t="s">
        <v>18</v>
      </c>
      <c r="H5688">
        <v>60</v>
      </c>
      <c r="I5688">
        <v>100</v>
      </c>
      <c r="J5688">
        <v>60000</v>
      </c>
      <c r="K5688">
        <v>30000</v>
      </c>
      <c r="L5688" s="1">
        <v>30000</v>
      </c>
      <c r="M5688" s="1" t="s">
        <v>28</v>
      </c>
      <c r="N5688" s="1" t="s">
        <v>196</v>
      </c>
    </row>
    <row r="5689" spans="1:14" x14ac:dyDescent="0.3">
      <c r="A5689" s="1" t="s">
        <v>50</v>
      </c>
      <c r="B5689">
        <v>1185732</v>
      </c>
      <c r="C5689" s="2">
        <v>44654</v>
      </c>
      <c r="D5689" s="1" t="s">
        <v>54</v>
      </c>
      <c r="E5689" s="1" t="s">
        <v>69</v>
      </c>
      <c r="F5689" s="1" t="s">
        <v>70</v>
      </c>
      <c r="G5689" s="1" t="s">
        <v>20</v>
      </c>
      <c r="H5689">
        <v>50</v>
      </c>
      <c r="I5689">
        <v>225</v>
      </c>
      <c r="J5689">
        <v>112500</v>
      </c>
      <c r="K5689">
        <v>45000</v>
      </c>
      <c r="L5689" s="1">
        <v>67500</v>
      </c>
      <c r="M5689" s="1" t="s">
        <v>28</v>
      </c>
      <c r="N5689" s="1" t="s">
        <v>197</v>
      </c>
    </row>
    <row r="5690" spans="1:14" x14ac:dyDescent="0.3">
      <c r="A5690" s="1" t="s">
        <v>50</v>
      </c>
      <c r="B5690">
        <v>1185732</v>
      </c>
      <c r="C5690" s="2">
        <v>44685</v>
      </c>
      <c r="D5690" s="1" t="s">
        <v>54</v>
      </c>
      <c r="E5690" s="1" t="s">
        <v>69</v>
      </c>
      <c r="F5690" s="1" t="s">
        <v>70</v>
      </c>
      <c r="G5690" s="1" t="s">
        <v>22</v>
      </c>
      <c r="H5690">
        <v>40</v>
      </c>
      <c r="I5690">
        <v>200</v>
      </c>
      <c r="J5690">
        <v>80000</v>
      </c>
      <c r="K5690">
        <v>28000</v>
      </c>
      <c r="L5690" s="1">
        <v>52000</v>
      </c>
      <c r="M5690" s="1" t="s">
        <v>28</v>
      </c>
      <c r="N5690" s="1" t="s">
        <v>196</v>
      </c>
    </row>
    <row r="5691" spans="1:14" x14ac:dyDescent="0.3">
      <c r="A5691" s="1" t="s">
        <v>50</v>
      </c>
      <c r="B5691">
        <v>1185732</v>
      </c>
      <c r="C5691" s="2">
        <v>44685</v>
      </c>
      <c r="D5691" s="1" t="s">
        <v>54</v>
      </c>
      <c r="E5691" s="1" t="s">
        <v>69</v>
      </c>
      <c r="F5691" s="1" t="s">
        <v>70</v>
      </c>
      <c r="G5691" s="1" t="s">
        <v>18</v>
      </c>
      <c r="H5691">
        <v>44.999999999999993</v>
      </c>
      <c r="I5691">
        <v>175</v>
      </c>
      <c r="J5691">
        <v>78749.999999999985</v>
      </c>
      <c r="K5691">
        <v>39374.999999999993</v>
      </c>
      <c r="L5691" s="1">
        <v>39374.999999999993</v>
      </c>
      <c r="M5691" s="1" t="s">
        <v>28</v>
      </c>
      <c r="N5691" s="1" t="s">
        <v>196</v>
      </c>
    </row>
    <row r="5692" spans="1:14" x14ac:dyDescent="0.3">
      <c r="A5692" s="1" t="s">
        <v>50</v>
      </c>
      <c r="B5692">
        <v>1185732</v>
      </c>
      <c r="C5692" s="2">
        <v>44685</v>
      </c>
      <c r="D5692" s="1" t="s">
        <v>54</v>
      </c>
      <c r="E5692" s="1" t="s">
        <v>69</v>
      </c>
      <c r="F5692" s="1" t="s">
        <v>70</v>
      </c>
      <c r="G5692" s="1" t="s">
        <v>20</v>
      </c>
      <c r="H5692">
        <v>49.999999999999993</v>
      </c>
      <c r="I5692">
        <v>300</v>
      </c>
      <c r="J5692">
        <v>149999.99999999997</v>
      </c>
      <c r="K5692">
        <v>59999.999999999993</v>
      </c>
      <c r="L5692" s="1">
        <v>89999.999999999971</v>
      </c>
      <c r="M5692" s="1" t="s">
        <v>28</v>
      </c>
      <c r="N5692" s="1" t="s">
        <v>197</v>
      </c>
    </row>
    <row r="5693" spans="1:14" x14ac:dyDescent="0.3">
      <c r="A5693" s="1" t="s">
        <v>50</v>
      </c>
      <c r="B5693">
        <v>1185732</v>
      </c>
      <c r="C5693" s="2">
        <v>44715</v>
      </c>
      <c r="D5693" s="1" t="s">
        <v>54</v>
      </c>
      <c r="E5693" s="1" t="s">
        <v>69</v>
      </c>
      <c r="F5693" s="1" t="s">
        <v>70</v>
      </c>
      <c r="G5693" s="1" t="s">
        <v>22</v>
      </c>
      <c r="H5693">
        <v>30.000000000000011</v>
      </c>
      <c r="I5693">
        <v>300</v>
      </c>
      <c r="J5693">
        <v>90000.000000000029</v>
      </c>
      <c r="K5693">
        <v>31500.000000000007</v>
      </c>
      <c r="L5693" s="1">
        <v>58500.000000000022</v>
      </c>
      <c r="M5693" s="1" t="s">
        <v>28</v>
      </c>
      <c r="N5693" s="1" t="s">
        <v>196</v>
      </c>
    </row>
    <row r="5694" spans="1:14" x14ac:dyDescent="0.3">
      <c r="A5694" s="1" t="s">
        <v>50</v>
      </c>
      <c r="B5694">
        <v>1185732</v>
      </c>
      <c r="C5694" s="2">
        <v>44715</v>
      </c>
      <c r="D5694" s="1" t="s">
        <v>54</v>
      </c>
      <c r="E5694" s="1" t="s">
        <v>69</v>
      </c>
      <c r="F5694" s="1" t="s">
        <v>70</v>
      </c>
      <c r="G5694" s="1" t="s">
        <v>18</v>
      </c>
      <c r="H5694">
        <v>35</v>
      </c>
      <c r="I5694">
        <v>175</v>
      </c>
      <c r="J5694">
        <v>61250</v>
      </c>
      <c r="K5694">
        <v>30625</v>
      </c>
      <c r="L5694" s="1">
        <v>30625</v>
      </c>
      <c r="M5694" s="1" t="s">
        <v>28</v>
      </c>
      <c r="N5694" s="1" t="s">
        <v>196</v>
      </c>
    </row>
    <row r="5695" spans="1:14" x14ac:dyDescent="0.3">
      <c r="A5695" s="1" t="s">
        <v>50</v>
      </c>
      <c r="B5695">
        <v>1185732</v>
      </c>
      <c r="C5695" s="2">
        <v>44715</v>
      </c>
      <c r="D5695" s="1" t="s">
        <v>54</v>
      </c>
      <c r="E5695" s="1" t="s">
        <v>69</v>
      </c>
      <c r="F5695" s="1" t="s">
        <v>70</v>
      </c>
      <c r="G5695" s="1" t="s">
        <v>20</v>
      </c>
      <c r="H5695">
        <v>55.000000000000007</v>
      </c>
      <c r="I5695">
        <v>325</v>
      </c>
      <c r="J5695">
        <v>178750.00000000003</v>
      </c>
      <c r="K5695">
        <v>71500.000000000015</v>
      </c>
      <c r="L5695" s="1">
        <v>107250.00000000001</v>
      </c>
      <c r="M5695" s="1" t="s">
        <v>28</v>
      </c>
      <c r="N5695" s="1" t="s">
        <v>197</v>
      </c>
    </row>
    <row r="5696" spans="1:14" x14ac:dyDescent="0.3">
      <c r="A5696" s="1" t="s">
        <v>50</v>
      </c>
      <c r="B5696">
        <v>1185732</v>
      </c>
      <c r="C5696" s="2">
        <v>44744</v>
      </c>
      <c r="D5696" s="1" t="s">
        <v>54</v>
      </c>
      <c r="E5696" s="1" t="s">
        <v>69</v>
      </c>
      <c r="F5696" s="1" t="s">
        <v>70</v>
      </c>
      <c r="G5696" s="1" t="s">
        <v>22</v>
      </c>
      <c r="H5696">
        <v>45.000000000000007</v>
      </c>
      <c r="I5696">
        <v>300</v>
      </c>
      <c r="J5696">
        <v>135000.00000000003</v>
      </c>
      <c r="K5696">
        <v>47250.000000000007</v>
      </c>
      <c r="L5696" s="1">
        <v>87750.000000000029</v>
      </c>
      <c r="M5696" s="1" t="s">
        <v>28</v>
      </c>
      <c r="N5696" s="1" t="s">
        <v>196</v>
      </c>
    </row>
    <row r="5697" spans="1:14" x14ac:dyDescent="0.3">
      <c r="A5697" s="1" t="s">
        <v>50</v>
      </c>
      <c r="B5697">
        <v>1185732</v>
      </c>
      <c r="C5697" s="2">
        <v>44744</v>
      </c>
      <c r="D5697" s="1" t="s">
        <v>54</v>
      </c>
      <c r="E5697" s="1" t="s">
        <v>69</v>
      </c>
      <c r="F5697" s="1" t="s">
        <v>70</v>
      </c>
      <c r="G5697" s="1" t="s">
        <v>18</v>
      </c>
      <c r="H5697">
        <v>50</v>
      </c>
      <c r="I5697">
        <v>200</v>
      </c>
      <c r="J5697">
        <v>100000</v>
      </c>
      <c r="K5697">
        <v>50000</v>
      </c>
      <c r="L5697" s="1">
        <v>50000</v>
      </c>
      <c r="M5697" s="1" t="s">
        <v>28</v>
      </c>
      <c r="N5697" s="1" t="s">
        <v>196</v>
      </c>
    </row>
    <row r="5698" spans="1:14" x14ac:dyDescent="0.3">
      <c r="A5698" s="1" t="s">
        <v>50</v>
      </c>
      <c r="B5698">
        <v>1185732</v>
      </c>
      <c r="C5698" s="2">
        <v>44744</v>
      </c>
      <c r="D5698" s="1" t="s">
        <v>54</v>
      </c>
      <c r="E5698" s="1" t="s">
        <v>69</v>
      </c>
      <c r="F5698" s="1" t="s">
        <v>70</v>
      </c>
      <c r="G5698" s="1" t="s">
        <v>20</v>
      </c>
      <c r="H5698">
        <v>55.000000000000007</v>
      </c>
      <c r="I5698">
        <v>375</v>
      </c>
      <c r="J5698">
        <v>206250.00000000003</v>
      </c>
      <c r="K5698">
        <v>82500.000000000015</v>
      </c>
      <c r="L5698" s="1">
        <v>123750.00000000001</v>
      </c>
      <c r="M5698" s="1" t="s">
        <v>28</v>
      </c>
      <c r="N5698" s="1" t="s">
        <v>197</v>
      </c>
    </row>
    <row r="5699" spans="1:14" x14ac:dyDescent="0.3">
      <c r="A5699" s="1" t="s">
        <v>50</v>
      </c>
      <c r="B5699">
        <v>1185732</v>
      </c>
      <c r="C5699" s="2">
        <v>44776</v>
      </c>
      <c r="D5699" s="1" t="s">
        <v>54</v>
      </c>
      <c r="E5699" s="1" t="s">
        <v>69</v>
      </c>
      <c r="F5699" s="1" t="s">
        <v>70</v>
      </c>
      <c r="G5699" s="1" t="s">
        <v>22</v>
      </c>
      <c r="H5699">
        <v>45.000000000000007</v>
      </c>
      <c r="I5699">
        <v>300</v>
      </c>
      <c r="J5699">
        <v>135000.00000000003</v>
      </c>
      <c r="K5699">
        <v>47250.000000000007</v>
      </c>
      <c r="L5699" s="1">
        <v>87750.000000000029</v>
      </c>
      <c r="M5699" s="1" t="s">
        <v>28</v>
      </c>
      <c r="N5699" s="1" t="s">
        <v>196</v>
      </c>
    </row>
    <row r="5700" spans="1:14" x14ac:dyDescent="0.3">
      <c r="A5700" s="1" t="s">
        <v>50</v>
      </c>
      <c r="B5700">
        <v>1185732</v>
      </c>
      <c r="C5700" s="2">
        <v>44776</v>
      </c>
      <c r="D5700" s="1" t="s">
        <v>54</v>
      </c>
      <c r="E5700" s="1" t="s">
        <v>69</v>
      </c>
      <c r="F5700" s="1" t="s">
        <v>70</v>
      </c>
      <c r="G5700" s="1" t="s">
        <v>18</v>
      </c>
      <c r="H5700">
        <v>50</v>
      </c>
      <c r="I5700">
        <v>175</v>
      </c>
      <c r="J5700">
        <v>87500</v>
      </c>
      <c r="K5700">
        <v>43750</v>
      </c>
      <c r="L5700" s="1">
        <v>43750</v>
      </c>
      <c r="M5700" s="1" t="s">
        <v>28</v>
      </c>
      <c r="N5700" s="1" t="s">
        <v>196</v>
      </c>
    </row>
    <row r="5701" spans="1:14" x14ac:dyDescent="0.3">
      <c r="A5701" s="1" t="s">
        <v>50</v>
      </c>
      <c r="B5701">
        <v>1185732</v>
      </c>
      <c r="C5701" s="2">
        <v>44776</v>
      </c>
      <c r="D5701" s="1" t="s">
        <v>54</v>
      </c>
      <c r="E5701" s="1" t="s">
        <v>69</v>
      </c>
      <c r="F5701" s="1" t="s">
        <v>70</v>
      </c>
      <c r="G5701" s="1" t="s">
        <v>20</v>
      </c>
      <c r="H5701">
        <v>55.000000000000007</v>
      </c>
      <c r="I5701">
        <v>350</v>
      </c>
      <c r="J5701">
        <v>192500.00000000003</v>
      </c>
      <c r="K5701">
        <v>77000.000000000015</v>
      </c>
      <c r="L5701" s="1">
        <v>115500.00000000001</v>
      </c>
      <c r="M5701" s="1" t="s">
        <v>28</v>
      </c>
      <c r="N5701" s="1" t="s">
        <v>197</v>
      </c>
    </row>
    <row r="5702" spans="1:14" x14ac:dyDescent="0.3">
      <c r="A5702" s="1" t="s">
        <v>50</v>
      </c>
      <c r="B5702">
        <v>1185732</v>
      </c>
      <c r="C5702" s="2">
        <v>44808</v>
      </c>
      <c r="D5702" s="1" t="s">
        <v>54</v>
      </c>
      <c r="E5702" s="1" t="s">
        <v>69</v>
      </c>
      <c r="F5702" s="1" t="s">
        <v>70</v>
      </c>
      <c r="G5702" s="1" t="s">
        <v>22</v>
      </c>
      <c r="H5702">
        <v>30.000000000000011</v>
      </c>
      <c r="I5702">
        <v>250</v>
      </c>
      <c r="J5702">
        <v>75000.000000000029</v>
      </c>
      <c r="K5702">
        <v>26250.000000000007</v>
      </c>
      <c r="L5702" s="1">
        <v>48750.000000000022</v>
      </c>
      <c r="M5702" s="1" t="s">
        <v>28</v>
      </c>
      <c r="N5702" s="1" t="s">
        <v>196</v>
      </c>
    </row>
    <row r="5703" spans="1:14" x14ac:dyDescent="0.3">
      <c r="A5703" s="1" t="s">
        <v>50</v>
      </c>
      <c r="B5703">
        <v>1185732</v>
      </c>
      <c r="C5703" s="2">
        <v>44808</v>
      </c>
      <c r="D5703" s="1" t="s">
        <v>54</v>
      </c>
      <c r="E5703" s="1" t="s">
        <v>69</v>
      </c>
      <c r="F5703" s="1" t="s">
        <v>70</v>
      </c>
      <c r="G5703" s="1" t="s">
        <v>18</v>
      </c>
      <c r="H5703">
        <v>35</v>
      </c>
      <c r="I5703">
        <v>125</v>
      </c>
      <c r="J5703">
        <v>43750</v>
      </c>
      <c r="K5703">
        <v>21875</v>
      </c>
      <c r="L5703" s="1">
        <v>21875</v>
      </c>
      <c r="M5703" s="1" t="s">
        <v>28</v>
      </c>
      <c r="N5703" s="1" t="s">
        <v>196</v>
      </c>
    </row>
    <row r="5704" spans="1:14" x14ac:dyDescent="0.3">
      <c r="A5704" s="1" t="s">
        <v>50</v>
      </c>
      <c r="B5704">
        <v>1185732</v>
      </c>
      <c r="C5704" s="2">
        <v>44808</v>
      </c>
      <c r="D5704" s="1" t="s">
        <v>54</v>
      </c>
      <c r="E5704" s="1" t="s">
        <v>69</v>
      </c>
      <c r="F5704" s="1" t="s">
        <v>70</v>
      </c>
      <c r="G5704" s="1" t="s">
        <v>20</v>
      </c>
      <c r="H5704">
        <v>40</v>
      </c>
      <c r="I5704">
        <v>200</v>
      </c>
      <c r="J5704">
        <v>80000</v>
      </c>
      <c r="K5704">
        <v>32000</v>
      </c>
      <c r="L5704" s="1">
        <v>48000</v>
      </c>
      <c r="M5704" s="1" t="s">
        <v>28</v>
      </c>
      <c r="N5704" s="1" t="s">
        <v>197</v>
      </c>
    </row>
    <row r="5705" spans="1:14" x14ac:dyDescent="0.3">
      <c r="A5705" s="1" t="s">
        <v>50</v>
      </c>
      <c r="B5705">
        <v>1185732</v>
      </c>
      <c r="C5705" s="2">
        <v>44837</v>
      </c>
      <c r="D5705" s="1" t="s">
        <v>54</v>
      </c>
      <c r="E5705" s="1" t="s">
        <v>69</v>
      </c>
      <c r="F5705" s="1" t="s">
        <v>70</v>
      </c>
      <c r="G5705" s="1" t="s">
        <v>22</v>
      </c>
      <c r="H5705">
        <v>35</v>
      </c>
      <c r="I5705">
        <v>225</v>
      </c>
      <c r="J5705">
        <v>78750</v>
      </c>
      <c r="K5705">
        <v>27562.5</v>
      </c>
      <c r="L5705" s="1">
        <v>51187.5</v>
      </c>
      <c r="M5705" s="1" t="s">
        <v>28</v>
      </c>
      <c r="N5705" s="1" t="s">
        <v>196</v>
      </c>
    </row>
    <row r="5706" spans="1:14" x14ac:dyDescent="0.3">
      <c r="A5706" s="1" t="s">
        <v>50</v>
      </c>
      <c r="B5706">
        <v>1185732</v>
      </c>
      <c r="C5706" s="2">
        <v>44837</v>
      </c>
      <c r="D5706" s="1" t="s">
        <v>54</v>
      </c>
      <c r="E5706" s="1" t="s">
        <v>69</v>
      </c>
      <c r="F5706" s="1" t="s">
        <v>70</v>
      </c>
      <c r="G5706" s="1" t="s">
        <v>18</v>
      </c>
      <c r="H5706">
        <v>44.999999999999993</v>
      </c>
      <c r="I5706">
        <v>125</v>
      </c>
      <c r="J5706">
        <v>56249.999999999993</v>
      </c>
      <c r="K5706">
        <v>28124.999999999996</v>
      </c>
      <c r="L5706" s="1">
        <v>28124.999999999996</v>
      </c>
      <c r="M5706" s="1" t="s">
        <v>28</v>
      </c>
      <c r="N5706" s="1" t="s">
        <v>196</v>
      </c>
    </row>
    <row r="5707" spans="1:14" x14ac:dyDescent="0.3">
      <c r="A5707" s="1" t="s">
        <v>50</v>
      </c>
      <c r="B5707">
        <v>1185732</v>
      </c>
      <c r="C5707" s="2">
        <v>44837</v>
      </c>
      <c r="D5707" s="1" t="s">
        <v>54</v>
      </c>
      <c r="E5707" s="1" t="s">
        <v>69</v>
      </c>
      <c r="F5707" s="1" t="s">
        <v>70</v>
      </c>
      <c r="G5707" s="1" t="s">
        <v>20</v>
      </c>
      <c r="H5707">
        <v>49.999999999999986</v>
      </c>
      <c r="I5707">
        <v>250</v>
      </c>
      <c r="J5707">
        <v>124999.99999999997</v>
      </c>
      <c r="K5707">
        <v>49999.999999999993</v>
      </c>
      <c r="L5707" s="1">
        <v>74999.999999999971</v>
      </c>
      <c r="M5707" s="1" t="s">
        <v>28</v>
      </c>
      <c r="N5707" s="1" t="s">
        <v>197</v>
      </c>
    </row>
    <row r="5708" spans="1:14" x14ac:dyDescent="0.3">
      <c r="A5708" s="1" t="s">
        <v>50</v>
      </c>
      <c r="B5708">
        <v>1185732</v>
      </c>
      <c r="C5708" s="2">
        <v>44868</v>
      </c>
      <c r="D5708" s="1" t="s">
        <v>54</v>
      </c>
      <c r="E5708" s="1" t="s">
        <v>69</v>
      </c>
      <c r="F5708" s="1" t="s">
        <v>70</v>
      </c>
      <c r="G5708" s="1" t="s">
        <v>22</v>
      </c>
      <c r="H5708">
        <v>35</v>
      </c>
      <c r="I5708">
        <v>300</v>
      </c>
      <c r="J5708">
        <v>105000</v>
      </c>
      <c r="K5708">
        <v>36750</v>
      </c>
      <c r="L5708" s="1">
        <v>68250</v>
      </c>
      <c r="M5708" s="1" t="s">
        <v>28</v>
      </c>
      <c r="N5708" s="1" t="s">
        <v>196</v>
      </c>
    </row>
    <row r="5709" spans="1:14" x14ac:dyDescent="0.3">
      <c r="A5709" s="1" t="s">
        <v>50</v>
      </c>
      <c r="B5709">
        <v>1185732</v>
      </c>
      <c r="C5709" s="2">
        <v>44868</v>
      </c>
      <c r="D5709" s="1" t="s">
        <v>54</v>
      </c>
      <c r="E5709" s="1" t="s">
        <v>69</v>
      </c>
      <c r="F5709" s="1" t="s">
        <v>70</v>
      </c>
      <c r="G5709" s="1" t="s">
        <v>18</v>
      </c>
      <c r="H5709">
        <v>60</v>
      </c>
      <c r="I5709">
        <v>200</v>
      </c>
      <c r="J5709">
        <v>120000</v>
      </c>
      <c r="K5709">
        <v>60000</v>
      </c>
      <c r="L5709" s="1">
        <v>60000</v>
      </c>
      <c r="M5709" s="1" t="s">
        <v>28</v>
      </c>
      <c r="N5709" s="1" t="s">
        <v>196</v>
      </c>
    </row>
    <row r="5710" spans="1:14" x14ac:dyDescent="0.3">
      <c r="A5710" s="1" t="s">
        <v>50</v>
      </c>
      <c r="B5710">
        <v>1185732</v>
      </c>
      <c r="C5710" s="2">
        <v>44868</v>
      </c>
      <c r="D5710" s="1" t="s">
        <v>54</v>
      </c>
      <c r="E5710" s="1" t="s">
        <v>69</v>
      </c>
      <c r="F5710" s="1" t="s">
        <v>70</v>
      </c>
      <c r="G5710" s="1" t="s">
        <v>20</v>
      </c>
      <c r="H5710">
        <v>64.999999999999986</v>
      </c>
      <c r="I5710">
        <v>300</v>
      </c>
      <c r="J5710">
        <v>194999.99999999997</v>
      </c>
      <c r="K5710">
        <v>77999.999999999985</v>
      </c>
      <c r="L5710" s="1">
        <v>116999.99999999999</v>
      </c>
      <c r="M5710" s="1" t="s">
        <v>28</v>
      </c>
      <c r="N5710" s="1" t="s">
        <v>197</v>
      </c>
    </row>
    <row r="5711" spans="1:14" x14ac:dyDescent="0.3">
      <c r="A5711" s="1" t="s">
        <v>50</v>
      </c>
      <c r="B5711">
        <v>1185732</v>
      </c>
      <c r="C5711" s="2">
        <v>44897</v>
      </c>
      <c r="D5711" s="1" t="s">
        <v>54</v>
      </c>
      <c r="E5711" s="1" t="s">
        <v>69</v>
      </c>
      <c r="F5711" s="1" t="s">
        <v>70</v>
      </c>
      <c r="G5711" s="1" t="s">
        <v>22</v>
      </c>
      <c r="H5711">
        <v>50</v>
      </c>
      <c r="I5711">
        <v>350</v>
      </c>
      <c r="J5711">
        <v>175000</v>
      </c>
      <c r="K5711">
        <v>61249.999999999993</v>
      </c>
      <c r="L5711" s="1">
        <v>113750</v>
      </c>
      <c r="M5711" s="1" t="s">
        <v>28</v>
      </c>
      <c r="N5711" s="1" t="s">
        <v>196</v>
      </c>
    </row>
    <row r="5712" spans="1:14" x14ac:dyDescent="0.3">
      <c r="A5712" s="1" t="s">
        <v>50</v>
      </c>
      <c r="B5712">
        <v>1185732</v>
      </c>
      <c r="C5712" s="2">
        <v>44897</v>
      </c>
      <c r="D5712" s="1" t="s">
        <v>54</v>
      </c>
      <c r="E5712" s="1" t="s">
        <v>69</v>
      </c>
      <c r="F5712" s="1" t="s">
        <v>70</v>
      </c>
      <c r="G5712" s="1" t="s">
        <v>18</v>
      </c>
      <c r="H5712">
        <v>60</v>
      </c>
      <c r="I5712">
        <v>250</v>
      </c>
      <c r="J5712">
        <v>150000</v>
      </c>
      <c r="K5712">
        <v>75000</v>
      </c>
      <c r="L5712" s="1">
        <v>75000</v>
      </c>
      <c r="M5712" s="1" t="s">
        <v>28</v>
      </c>
      <c r="N5712" s="1" t="s">
        <v>196</v>
      </c>
    </row>
    <row r="5713" spans="1:14" x14ac:dyDescent="0.3">
      <c r="A5713" s="1" t="s">
        <v>50</v>
      </c>
      <c r="B5713">
        <v>1185732</v>
      </c>
      <c r="C5713" s="2">
        <v>44897</v>
      </c>
      <c r="D5713" s="1" t="s">
        <v>54</v>
      </c>
      <c r="E5713" s="1" t="s">
        <v>69</v>
      </c>
      <c r="F5713" s="1" t="s">
        <v>70</v>
      </c>
      <c r="G5713" s="1" t="s">
        <v>20</v>
      </c>
      <c r="H5713">
        <v>64.999999999999986</v>
      </c>
      <c r="I5713">
        <v>350</v>
      </c>
      <c r="J5713">
        <v>227499.99999999994</v>
      </c>
      <c r="K5713">
        <v>90999.999999999985</v>
      </c>
      <c r="L5713" s="1">
        <v>136499.99999999994</v>
      </c>
      <c r="M5713" s="1" t="s">
        <v>28</v>
      </c>
      <c r="N5713" s="1" t="s">
        <v>197</v>
      </c>
    </row>
    <row r="5714" spans="1:14" x14ac:dyDescent="0.3">
      <c r="A5714" s="1" t="s">
        <v>50</v>
      </c>
      <c r="B5714">
        <v>1185732</v>
      </c>
      <c r="C5714" s="2">
        <v>44571</v>
      </c>
      <c r="D5714" s="1" t="s">
        <v>54</v>
      </c>
      <c r="E5714" s="1" t="s">
        <v>69</v>
      </c>
      <c r="F5714" s="1" t="s">
        <v>70</v>
      </c>
      <c r="G5714" s="1" t="s">
        <v>21</v>
      </c>
      <c r="H5714">
        <v>35</v>
      </c>
      <c r="I5714">
        <v>500</v>
      </c>
      <c r="J5714">
        <v>175000</v>
      </c>
      <c r="K5714">
        <v>70000</v>
      </c>
      <c r="L5714" s="1">
        <v>105000</v>
      </c>
      <c r="M5714" s="1" t="s">
        <v>28</v>
      </c>
      <c r="N5714" s="1" t="s">
        <v>196</v>
      </c>
    </row>
    <row r="5715" spans="1:14" x14ac:dyDescent="0.3">
      <c r="A5715" s="1" t="s">
        <v>50</v>
      </c>
      <c r="B5715">
        <v>1185732</v>
      </c>
      <c r="C5715" s="2">
        <v>44571</v>
      </c>
      <c r="D5715" s="1" t="s">
        <v>54</v>
      </c>
      <c r="E5715" s="1" t="s">
        <v>69</v>
      </c>
      <c r="F5715" s="1" t="s">
        <v>70</v>
      </c>
      <c r="G5715" s="1" t="s">
        <v>22</v>
      </c>
      <c r="H5715">
        <v>35</v>
      </c>
      <c r="I5715">
        <v>300</v>
      </c>
      <c r="J5715">
        <v>105000</v>
      </c>
      <c r="K5715">
        <v>42000</v>
      </c>
      <c r="L5715" s="1">
        <v>63000</v>
      </c>
      <c r="M5715" s="1" t="s">
        <v>28</v>
      </c>
      <c r="N5715" s="1" t="s">
        <v>196</v>
      </c>
    </row>
    <row r="5716" spans="1:14" x14ac:dyDescent="0.3">
      <c r="A5716" s="1" t="s">
        <v>50</v>
      </c>
      <c r="B5716">
        <v>1185732</v>
      </c>
      <c r="C5716" s="2">
        <v>44571</v>
      </c>
      <c r="D5716" s="1" t="s">
        <v>54</v>
      </c>
      <c r="E5716" s="1" t="s">
        <v>69</v>
      </c>
      <c r="F5716" s="1" t="s">
        <v>70</v>
      </c>
      <c r="G5716" s="1" t="s">
        <v>23</v>
      </c>
      <c r="H5716">
        <v>25.000000000000007</v>
      </c>
      <c r="I5716">
        <v>300</v>
      </c>
      <c r="J5716">
        <v>75000.000000000015</v>
      </c>
      <c r="K5716">
        <v>26250.000000000004</v>
      </c>
      <c r="L5716" s="1">
        <v>48750.000000000015</v>
      </c>
      <c r="M5716" s="1" t="s">
        <v>28</v>
      </c>
      <c r="N5716" s="1" t="s">
        <v>197</v>
      </c>
    </row>
    <row r="5717" spans="1:14" x14ac:dyDescent="0.3">
      <c r="A5717" s="1" t="s">
        <v>50</v>
      </c>
      <c r="B5717">
        <v>1185732</v>
      </c>
      <c r="C5717" s="2">
        <v>44571</v>
      </c>
      <c r="D5717" s="1" t="s">
        <v>54</v>
      </c>
      <c r="E5717" s="1" t="s">
        <v>69</v>
      </c>
      <c r="F5717" s="1" t="s">
        <v>70</v>
      </c>
      <c r="G5717" s="1" t="s">
        <v>24</v>
      </c>
      <c r="H5717">
        <v>30.000000000000004</v>
      </c>
      <c r="I5717">
        <v>150</v>
      </c>
      <c r="J5717">
        <v>45000.000000000007</v>
      </c>
      <c r="K5717">
        <v>15750.000000000002</v>
      </c>
      <c r="L5717" s="1">
        <v>29250.000000000007</v>
      </c>
      <c r="M5717" s="1" t="s">
        <v>28</v>
      </c>
      <c r="N5717" s="1" t="s">
        <v>197</v>
      </c>
    </row>
    <row r="5718" spans="1:14" x14ac:dyDescent="0.3">
      <c r="A5718" s="1" t="s">
        <v>50</v>
      </c>
      <c r="B5718">
        <v>1185732</v>
      </c>
      <c r="C5718" s="2">
        <v>44571</v>
      </c>
      <c r="D5718" s="1" t="s">
        <v>54</v>
      </c>
      <c r="E5718" s="1" t="s">
        <v>69</v>
      </c>
      <c r="F5718" s="1" t="s">
        <v>70</v>
      </c>
      <c r="G5718" s="1" t="s">
        <v>20</v>
      </c>
      <c r="H5718">
        <v>35</v>
      </c>
      <c r="I5718">
        <v>300</v>
      </c>
      <c r="J5718">
        <v>105000</v>
      </c>
      <c r="K5718">
        <v>42000</v>
      </c>
      <c r="L5718" s="1">
        <v>63000</v>
      </c>
      <c r="M5718" s="1" t="s">
        <v>28</v>
      </c>
      <c r="N5718" s="1" t="s">
        <v>197</v>
      </c>
    </row>
    <row r="5719" spans="1:14" x14ac:dyDescent="0.3">
      <c r="A5719" s="1" t="s">
        <v>50</v>
      </c>
      <c r="B5719">
        <v>1185732</v>
      </c>
      <c r="C5719" s="2">
        <v>44602</v>
      </c>
      <c r="D5719" s="1" t="s">
        <v>54</v>
      </c>
      <c r="E5719" s="1" t="s">
        <v>69</v>
      </c>
      <c r="F5719" s="1" t="s">
        <v>70</v>
      </c>
      <c r="G5719" s="1" t="s">
        <v>21</v>
      </c>
      <c r="H5719">
        <v>35</v>
      </c>
      <c r="I5719">
        <v>550</v>
      </c>
      <c r="J5719">
        <v>192500</v>
      </c>
      <c r="K5719">
        <v>77000</v>
      </c>
      <c r="L5719" s="1">
        <v>115500</v>
      </c>
      <c r="M5719" s="1" t="s">
        <v>28</v>
      </c>
      <c r="N5719" s="1" t="s">
        <v>196</v>
      </c>
    </row>
    <row r="5720" spans="1:14" x14ac:dyDescent="0.3">
      <c r="A5720" s="1" t="s">
        <v>50</v>
      </c>
      <c r="B5720">
        <v>1185732</v>
      </c>
      <c r="C5720" s="2">
        <v>44602</v>
      </c>
      <c r="D5720" s="1" t="s">
        <v>54</v>
      </c>
      <c r="E5720" s="1" t="s">
        <v>69</v>
      </c>
      <c r="F5720" s="1" t="s">
        <v>70</v>
      </c>
      <c r="G5720" s="1" t="s">
        <v>22</v>
      </c>
      <c r="H5720">
        <v>35</v>
      </c>
      <c r="I5720">
        <v>200</v>
      </c>
      <c r="J5720">
        <v>70000</v>
      </c>
      <c r="K5720">
        <v>28000</v>
      </c>
      <c r="L5720" s="1">
        <v>42000</v>
      </c>
      <c r="M5720" s="1" t="s">
        <v>28</v>
      </c>
      <c r="N5720" s="1" t="s">
        <v>196</v>
      </c>
    </row>
    <row r="5721" spans="1:14" x14ac:dyDescent="0.3">
      <c r="A5721" s="1" t="s">
        <v>50</v>
      </c>
      <c r="B5721">
        <v>1185732</v>
      </c>
      <c r="C5721" s="2">
        <v>44602</v>
      </c>
      <c r="D5721" s="1" t="s">
        <v>54</v>
      </c>
      <c r="E5721" s="1" t="s">
        <v>69</v>
      </c>
      <c r="F5721" s="1" t="s">
        <v>70</v>
      </c>
      <c r="G5721" s="1" t="s">
        <v>23</v>
      </c>
      <c r="H5721">
        <v>25.000000000000007</v>
      </c>
      <c r="I5721">
        <v>250</v>
      </c>
      <c r="J5721">
        <v>62500.000000000015</v>
      </c>
      <c r="K5721">
        <v>21875.000000000004</v>
      </c>
      <c r="L5721" s="1">
        <v>40625.000000000015</v>
      </c>
      <c r="M5721" s="1" t="s">
        <v>28</v>
      </c>
      <c r="N5721" s="1" t="s">
        <v>197</v>
      </c>
    </row>
    <row r="5722" spans="1:14" x14ac:dyDescent="0.3">
      <c r="A5722" s="1" t="s">
        <v>50</v>
      </c>
      <c r="B5722">
        <v>1185732</v>
      </c>
      <c r="C5722" s="2">
        <v>44230</v>
      </c>
      <c r="D5722" s="1" t="s">
        <v>54</v>
      </c>
      <c r="E5722" s="1" t="s">
        <v>69</v>
      </c>
      <c r="F5722" s="1" t="s">
        <v>70</v>
      </c>
      <c r="G5722" s="1" t="s">
        <v>24</v>
      </c>
      <c r="H5722">
        <v>23</v>
      </c>
      <c r="I5722">
        <v>20</v>
      </c>
      <c r="J5722">
        <v>460</v>
      </c>
      <c r="K5722">
        <v>197.79999999999998</v>
      </c>
      <c r="L5722" s="1">
        <v>262.20000000000005</v>
      </c>
      <c r="M5722" s="1" t="s">
        <v>25</v>
      </c>
      <c r="N5722" s="1" t="s">
        <v>197</v>
      </c>
    </row>
    <row r="5723" spans="1:14" x14ac:dyDescent="0.3">
      <c r="A5723" s="1" t="s">
        <v>50</v>
      </c>
      <c r="B5723">
        <v>1185732</v>
      </c>
      <c r="C5723" s="2">
        <v>44230</v>
      </c>
      <c r="D5723" s="1" t="s">
        <v>54</v>
      </c>
      <c r="E5723" s="1" t="s">
        <v>69</v>
      </c>
      <c r="F5723" s="1" t="s">
        <v>70</v>
      </c>
      <c r="G5723" s="1" t="s">
        <v>18</v>
      </c>
      <c r="H5723">
        <v>38</v>
      </c>
      <c r="I5723">
        <v>38</v>
      </c>
      <c r="J5723">
        <v>1444</v>
      </c>
      <c r="K5723">
        <v>880.84</v>
      </c>
      <c r="L5723" s="1">
        <v>563.16</v>
      </c>
      <c r="M5723" s="1" t="s">
        <v>25</v>
      </c>
      <c r="N5723" s="1" t="s">
        <v>196</v>
      </c>
    </row>
    <row r="5724" spans="1:14" x14ac:dyDescent="0.3">
      <c r="A5724" s="1" t="s">
        <v>50</v>
      </c>
      <c r="B5724">
        <v>1185732</v>
      </c>
      <c r="C5724" s="2">
        <v>44230</v>
      </c>
      <c r="D5724" s="1" t="s">
        <v>54</v>
      </c>
      <c r="E5724" s="1" t="s">
        <v>69</v>
      </c>
      <c r="F5724" s="1" t="s">
        <v>70</v>
      </c>
      <c r="G5724" s="1" t="s">
        <v>20</v>
      </c>
      <c r="H5724">
        <v>14</v>
      </c>
      <c r="I5724">
        <v>65</v>
      </c>
      <c r="J5724">
        <v>910</v>
      </c>
      <c r="K5724">
        <v>464.1</v>
      </c>
      <c r="L5724" s="1">
        <v>445.9</v>
      </c>
      <c r="M5724" s="1" t="s">
        <v>25</v>
      </c>
      <c r="N5724" s="1" t="s">
        <v>197</v>
      </c>
    </row>
    <row r="5725" spans="1:14" x14ac:dyDescent="0.3">
      <c r="A5725" s="1" t="s">
        <v>50</v>
      </c>
      <c r="B5725">
        <v>1185732</v>
      </c>
      <c r="C5725" s="2">
        <v>44257</v>
      </c>
      <c r="D5725" s="1" t="s">
        <v>54</v>
      </c>
      <c r="E5725" s="1" t="s">
        <v>69</v>
      </c>
      <c r="F5725" s="1" t="s">
        <v>70</v>
      </c>
      <c r="G5725" s="1" t="s">
        <v>21</v>
      </c>
      <c r="H5725">
        <v>19</v>
      </c>
      <c r="I5725">
        <v>141</v>
      </c>
      <c r="J5725">
        <v>2679</v>
      </c>
      <c r="K5725">
        <v>1098.3899999999999</v>
      </c>
      <c r="L5725" s="1">
        <v>1580.6100000000001</v>
      </c>
      <c r="M5725" s="1" t="s">
        <v>25</v>
      </c>
      <c r="N5725" s="1" t="s">
        <v>196</v>
      </c>
    </row>
    <row r="5726" spans="1:14" x14ac:dyDescent="0.3">
      <c r="A5726" s="1" t="s">
        <v>50</v>
      </c>
      <c r="B5726">
        <v>1185732</v>
      </c>
      <c r="C5726" s="2">
        <v>44257</v>
      </c>
      <c r="D5726" s="1" t="s">
        <v>54</v>
      </c>
      <c r="E5726" s="1" t="s">
        <v>69</v>
      </c>
      <c r="F5726" s="1" t="s">
        <v>70</v>
      </c>
      <c r="G5726" s="1" t="s">
        <v>22</v>
      </c>
      <c r="H5726">
        <v>19</v>
      </c>
      <c r="I5726">
        <v>44</v>
      </c>
      <c r="J5726">
        <v>836</v>
      </c>
      <c r="K5726">
        <v>418</v>
      </c>
      <c r="L5726" s="1">
        <v>418</v>
      </c>
      <c r="M5726" s="1" t="s">
        <v>25</v>
      </c>
      <c r="N5726" s="1" t="s">
        <v>196</v>
      </c>
    </row>
    <row r="5727" spans="1:14" x14ac:dyDescent="0.3">
      <c r="A5727" s="1" t="s">
        <v>50</v>
      </c>
      <c r="B5727">
        <v>1185732</v>
      </c>
      <c r="C5727" s="2">
        <v>44257</v>
      </c>
      <c r="D5727" s="1" t="s">
        <v>54</v>
      </c>
      <c r="E5727" s="1" t="s">
        <v>69</v>
      </c>
      <c r="F5727" s="1" t="s">
        <v>70</v>
      </c>
      <c r="G5727" s="1" t="s">
        <v>23</v>
      </c>
      <c r="H5727">
        <v>9</v>
      </c>
      <c r="I5727">
        <v>59</v>
      </c>
      <c r="J5727">
        <v>531</v>
      </c>
      <c r="K5727">
        <v>233.64000000000001</v>
      </c>
      <c r="L5727" s="1">
        <v>297.36</v>
      </c>
      <c r="M5727" s="1" t="s">
        <v>25</v>
      </c>
      <c r="N5727" s="1" t="s">
        <v>197</v>
      </c>
    </row>
    <row r="5728" spans="1:14" x14ac:dyDescent="0.3">
      <c r="A5728" s="1" t="s">
        <v>50</v>
      </c>
      <c r="B5728">
        <v>1185732</v>
      </c>
      <c r="C5728" s="2">
        <v>44257</v>
      </c>
      <c r="D5728" s="1" t="s">
        <v>54</v>
      </c>
      <c r="E5728" s="1" t="s">
        <v>69</v>
      </c>
      <c r="F5728" s="1" t="s">
        <v>70</v>
      </c>
      <c r="G5728" s="1" t="s">
        <v>24</v>
      </c>
      <c r="H5728">
        <v>14</v>
      </c>
      <c r="I5728">
        <v>20</v>
      </c>
      <c r="J5728">
        <v>280</v>
      </c>
      <c r="K5728">
        <v>114.8</v>
      </c>
      <c r="L5728" s="1">
        <v>165.2</v>
      </c>
      <c r="M5728" s="1" t="s">
        <v>25</v>
      </c>
      <c r="N5728" s="1" t="s">
        <v>197</v>
      </c>
    </row>
    <row r="5729" spans="1:14" x14ac:dyDescent="0.3">
      <c r="A5729" s="1" t="s">
        <v>50</v>
      </c>
      <c r="B5729">
        <v>1185732</v>
      </c>
      <c r="C5729" s="2">
        <v>44257</v>
      </c>
      <c r="D5729" s="1" t="s">
        <v>54</v>
      </c>
      <c r="E5729" s="1" t="s">
        <v>69</v>
      </c>
      <c r="F5729" s="1" t="s">
        <v>70</v>
      </c>
      <c r="G5729" s="1" t="s">
        <v>18</v>
      </c>
      <c r="H5729">
        <v>29</v>
      </c>
      <c r="I5729">
        <v>34</v>
      </c>
      <c r="J5729">
        <v>986</v>
      </c>
      <c r="K5729">
        <v>601.46</v>
      </c>
      <c r="L5729" s="1">
        <v>384.53999999999996</v>
      </c>
      <c r="M5729" s="1" t="s">
        <v>25</v>
      </c>
      <c r="N5729" s="1" t="s">
        <v>196</v>
      </c>
    </row>
    <row r="5730" spans="1:14" x14ac:dyDescent="0.3">
      <c r="A5730" s="1" t="s">
        <v>50</v>
      </c>
      <c r="B5730">
        <v>1185732</v>
      </c>
      <c r="C5730" s="2">
        <v>44257</v>
      </c>
      <c r="D5730" s="1" t="s">
        <v>54</v>
      </c>
      <c r="E5730" s="1" t="s">
        <v>69</v>
      </c>
      <c r="F5730" s="1" t="s">
        <v>70</v>
      </c>
      <c r="G5730" s="1" t="s">
        <v>20</v>
      </c>
      <c r="H5730">
        <v>18</v>
      </c>
      <c r="I5730">
        <v>63</v>
      </c>
      <c r="J5730">
        <v>1134</v>
      </c>
      <c r="K5730">
        <v>612.36</v>
      </c>
      <c r="L5730" s="1">
        <v>521.64</v>
      </c>
      <c r="M5730" s="1" t="s">
        <v>25</v>
      </c>
      <c r="N5730" s="1" t="s">
        <v>197</v>
      </c>
    </row>
    <row r="5731" spans="1:14" x14ac:dyDescent="0.3">
      <c r="A5731" s="1" t="s">
        <v>50</v>
      </c>
      <c r="B5731">
        <v>1185732</v>
      </c>
      <c r="C5731" s="2">
        <v>44289</v>
      </c>
      <c r="D5731" s="1" t="s">
        <v>54</v>
      </c>
      <c r="E5731" s="1" t="s">
        <v>69</v>
      </c>
      <c r="F5731" s="1" t="s">
        <v>70</v>
      </c>
      <c r="G5731" s="1" t="s">
        <v>21</v>
      </c>
      <c r="H5731">
        <v>18</v>
      </c>
      <c r="I5731">
        <v>122</v>
      </c>
      <c r="J5731">
        <v>2196</v>
      </c>
      <c r="K5731">
        <v>900.3599999999999</v>
      </c>
      <c r="L5731" s="1">
        <v>1295.6400000000001</v>
      </c>
      <c r="M5731" s="1" t="s">
        <v>25</v>
      </c>
      <c r="N5731" s="1" t="s">
        <v>196</v>
      </c>
    </row>
    <row r="5732" spans="1:14" x14ac:dyDescent="0.3">
      <c r="A5732" s="1" t="s">
        <v>50</v>
      </c>
      <c r="B5732">
        <v>1185732</v>
      </c>
      <c r="C5732" s="2">
        <v>44289</v>
      </c>
      <c r="D5732" s="1" t="s">
        <v>54</v>
      </c>
      <c r="E5732" s="1" t="s">
        <v>69</v>
      </c>
      <c r="F5732" s="1" t="s">
        <v>70</v>
      </c>
      <c r="G5732" s="1" t="s">
        <v>22</v>
      </c>
      <c r="H5732">
        <v>20</v>
      </c>
      <c r="I5732">
        <v>39</v>
      </c>
      <c r="J5732">
        <v>780</v>
      </c>
      <c r="K5732">
        <v>358.79999999999995</v>
      </c>
      <c r="L5732" s="1">
        <v>421.20000000000005</v>
      </c>
      <c r="M5732" s="1" t="s">
        <v>25</v>
      </c>
      <c r="N5732" s="1" t="s">
        <v>196</v>
      </c>
    </row>
    <row r="5733" spans="1:14" x14ac:dyDescent="0.3">
      <c r="A5733" s="1" t="s">
        <v>50</v>
      </c>
      <c r="B5733">
        <v>1185732</v>
      </c>
      <c r="C5733" s="2">
        <v>44289</v>
      </c>
      <c r="D5733" s="1" t="s">
        <v>54</v>
      </c>
      <c r="E5733" s="1" t="s">
        <v>69</v>
      </c>
      <c r="F5733" s="1" t="s">
        <v>70</v>
      </c>
      <c r="G5733" s="1" t="s">
        <v>23</v>
      </c>
      <c r="H5733">
        <v>9</v>
      </c>
      <c r="I5733">
        <v>41</v>
      </c>
      <c r="J5733">
        <v>369</v>
      </c>
      <c r="K5733">
        <v>158.66999999999999</v>
      </c>
      <c r="L5733" s="1">
        <v>210.33</v>
      </c>
      <c r="M5733" s="1" t="s">
        <v>25</v>
      </c>
      <c r="N5733" s="1" t="s">
        <v>197</v>
      </c>
    </row>
    <row r="5734" spans="1:14" x14ac:dyDescent="0.3">
      <c r="A5734" s="1" t="s">
        <v>50</v>
      </c>
      <c r="B5734">
        <v>1185732</v>
      </c>
      <c r="C5734" s="2">
        <v>44289</v>
      </c>
      <c r="D5734" s="1" t="s">
        <v>54</v>
      </c>
      <c r="E5734" s="1" t="s">
        <v>69</v>
      </c>
      <c r="F5734" s="1" t="s">
        <v>70</v>
      </c>
      <c r="G5734" s="1" t="s">
        <v>24</v>
      </c>
      <c r="H5734">
        <v>15</v>
      </c>
      <c r="I5734">
        <v>22</v>
      </c>
      <c r="J5734">
        <v>330</v>
      </c>
      <c r="K5734">
        <v>135.29999999999998</v>
      </c>
      <c r="L5734" s="1">
        <v>194.70000000000002</v>
      </c>
      <c r="M5734" s="1" t="s">
        <v>25</v>
      </c>
      <c r="N5734" s="1" t="s">
        <v>197</v>
      </c>
    </row>
    <row r="5735" spans="1:14" x14ac:dyDescent="0.3">
      <c r="A5735" s="1" t="s">
        <v>50</v>
      </c>
      <c r="B5735">
        <v>1185732</v>
      </c>
      <c r="C5735" s="2">
        <v>44289</v>
      </c>
      <c r="D5735" s="1" t="s">
        <v>54</v>
      </c>
      <c r="E5735" s="1" t="s">
        <v>69</v>
      </c>
      <c r="F5735" s="1" t="s">
        <v>70</v>
      </c>
      <c r="G5735" s="1" t="s">
        <v>18</v>
      </c>
      <c r="H5735">
        <v>55</v>
      </c>
      <c r="I5735">
        <v>26</v>
      </c>
      <c r="J5735">
        <v>1430</v>
      </c>
      <c r="K5735">
        <v>886.6</v>
      </c>
      <c r="L5735" s="1">
        <v>543.4</v>
      </c>
      <c r="M5735" s="1" t="s">
        <v>25</v>
      </c>
      <c r="N5735" s="1" t="s">
        <v>196</v>
      </c>
    </row>
    <row r="5736" spans="1:14" x14ac:dyDescent="0.3">
      <c r="A5736" s="1" t="s">
        <v>50</v>
      </c>
      <c r="B5736">
        <v>1185732</v>
      </c>
      <c r="C5736" s="2">
        <v>44289</v>
      </c>
      <c r="D5736" s="1" t="s">
        <v>54</v>
      </c>
      <c r="E5736" s="1" t="s">
        <v>69</v>
      </c>
      <c r="F5736" s="1" t="s">
        <v>70</v>
      </c>
      <c r="G5736" s="1" t="s">
        <v>20</v>
      </c>
      <c r="H5736">
        <v>49</v>
      </c>
      <c r="I5736">
        <v>61</v>
      </c>
      <c r="J5736">
        <v>2989</v>
      </c>
      <c r="K5736">
        <v>1643.95</v>
      </c>
      <c r="L5736" s="1">
        <v>1345.05</v>
      </c>
      <c r="M5736" s="1" t="s">
        <v>25</v>
      </c>
      <c r="N5736" s="1" t="s">
        <v>197</v>
      </c>
    </row>
    <row r="5737" spans="1:14" x14ac:dyDescent="0.3">
      <c r="A5737" s="1" t="s">
        <v>50</v>
      </c>
      <c r="B5737">
        <v>1185732</v>
      </c>
      <c r="C5737" s="2">
        <v>44320</v>
      </c>
      <c r="D5737" s="1" t="s">
        <v>54</v>
      </c>
      <c r="E5737" s="1" t="s">
        <v>69</v>
      </c>
      <c r="F5737" s="1" t="s">
        <v>70</v>
      </c>
      <c r="G5737" s="1" t="s">
        <v>21</v>
      </c>
      <c r="H5737">
        <v>58</v>
      </c>
      <c r="I5737">
        <v>134</v>
      </c>
      <c r="J5737">
        <v>7772</v>
      </c>
      <c r="K5737">
        <v>3186.52</v>
      </c>
      <c r="L5737" s="1">
        <v>4585.4799999999996</v>
      </c>
      <c r="M5737" s="1" t="s">
        <v>25</v>
      </c>
      <c r="N5737" s="1" t="s">
        <v>196</v>
      </c>
    </row>
    <row r="5738" spans="1:14" x14ac:dyDescent="0.3">
      <c r="A5738" s="1" t="s">
        <v>50</v>
      </c>
      <c r="B5738">
        <v>1185732</v>
      </c>
      <c r="C5738" s="2">
        <v>44320</v>
      </c>
      <c r="D5738" s="1" t="s">
        <v>54</v>
      </c>
      <c r="E5738" s="1" t="s">
        <v>69</v>
      </c>
      <c r="F5738" s="1" t="s">
        <v>70</v>
      </c>
      <c r="G5738" s="1" t="s">
        <v>22</v>
      </c>
      <c r="H5738">
        <v>39</v>
      </c>
      <c r="I5738">
        <v>50</v>
      </c>
      <c r="J5738">
        <v>1950</v>
      </c>
      <c r="K5738">
        <v>955.5</v>
      </c>
      <c r="L5738" s="1">
        <v>994.5</v>
      </c>
      <c r="M5738" s="1" t="s">
        <v>25</v>
      </c>
      <c r="N5738" s="1" t="s">
        <v>196</v>
      </c>
    </row>
    <row r="5739" spans="1:14" x14ac:dyDescent="0.3">
      <c r="A5739" s="1" t="s">
        <v>50</v>
      </c>
      <c r="B5739">
        <v>1185732</v>
      </c>
      <c r="C5739" s="2">
        <v>44320</v>
      </c>
      <c r="D5739" s="1" t="s">
        <v>54</v>
      </c>
      <c r="E5739" s="1" t="s">
        <v>69</v>
      </c>
      <c r="F5739" s="1" t="s">
        <v>70</v>
      </c>
      <c r="G5739" s="1" t="s">
        <v>23</v>
      </c>
      <c r="H5739">
        <v>33</v>
      </c>
      <c r="I5739">
        <v>49</v>
      </c>
      <c r="J5739">
        <v>1617</v>
      </c>
      <c r="K5739">
        <v>727.65</v>
      </c>
      <c r="L5739" s="1">
        <v>889.35</v>
      </c>
      <c r="M5739" s="1" t="s">
        <v>25</v>
      </c>
      <c r="N5739" s="1" t="s">
        <v>197</v>
      </c>
    </row>
    <row r="5740" spans="1:14" x14ac:dyDescent="0.3">
      <c r="A5740" s="1" t="s">
        <v>50</v>
      </c>
      <c r="B5740">
        <v>1185732</v>
      </c>
      <c r="C5740" s="2">
        <v>44320</v>
      </c>
      <c r="D5740" s="1" t="s">
        <v>54</v>
      </c>
      <c r="E5740" s="1" t="s">
        <v>69</v>
      </c>
      <c r="F5740" s="1" t="s">
        <v>70</v>
      </c>
      <c r="G5740" s="1" t="s">
        <v>24</v>
      </c>
      <c r="H5740">
        <v>32</v>
      </c>
      <c r="I5740">
        <v>38</v>
      </c>
      <c r="J5740">
        <v>1216</v>
      </c>
      <c r="K5740">
        <v>535.04</v>
      </c>
      <c r="L5740" s="1">
        <v>680.96</v>
      </c>
      <c r="M5740" s="1" t="s">
        <v>25</v>
      </c>
      <c r="N5740" s="1" t="s">
        <v>197</v>
      </c>
    </row>
    <row r="5741" spans="1:14" x14ac:dyDescent="0.3">
      <c r="A5741" s="1" t="s">
        <v>50</v>
      </c>
      <c r="B5741">
        <v>1185732</v>
      </c>
      <c r="C5741" s="2">
        <v>44320</v>
      </c>
      <c r="D5741" s="1" t="s">
        <v>54</v>
      </c>
      <c r="E5741" s="1" t="s">
        <v>69</v>
      </c>
      <c r="F5741" s="1" t="s">
        <v>70</v>
      </c>
      <c r="G5741" s="1" t="s">
        <v>18</v>
      </c>
      <c r="H5741">
        <v>44</v>
      </c>
      <c r="I5741">
        <v>53</v>
      </c>
      <c r="J5741">
        <v>2332</v>
      </c>
      <c r="K5741">
        <v>1422.52</v>
      </c>
      <c r="L5741" s="1">
        <v>909.48</v>
      </c>
      <c r="M5741" s="1" t="s">
        <v>25</v>
      </c>
      <c r="N5741" s="1" t="s">
        <v>196</v>
      </c>
    </row>
    <row r="5742" spans="1:14" x14ac:dyDescent="0.3">
      <c r="A5742" s="1" t="s">
        <v>50</v>
      </c>
      <c r="B5742">
        <v>1185732</v>
      </c>
      <c r="C5742" s="2">
        <v>44320</v>
      </c>
      <c r="D5742" s="1" t="s">
        <v>54</v>
      </c>
      <c r="E5742" s="1" t="s">
        <v>69</v>
      </c>
      <c r="F5742" s="1" t="s">
        <v>70</v>
      </c>
      <c r="G5742" s="1" t="s">
        <v>20</v>
      </c>
      <c r="H5742">
        <v>47</v>
      </c>
      <c r="I5742">
        <v>90</v>
      </c>
      <c r="J5742">
        <v>4230</v>
      </c>
      <c r="K5742">
        <v>2157.3000000000002</v>
      </c>
      <c r="L5742" s="1">
        <v>2072.6999999999998</v>
      </c>
      <c r="M5742" s="1" t="s">
        <v>25</v>
      </c>
      <c r="N5742" s="1" t="s">
        <v>197</v>
      </c>
    </row>
    <row r="5743" spans="1:14" x14ac:dyDescent="0.3">
      <c r="A5743" s="1" t="s">
        <v>50</v>
      </c>
      <c r="B5743">
        <v>1185732</v>
      </c>
      <c r="C5743" s="2">
        <v>44350</v>
      </c>
      <c r="D5743" s="1" t="s">
        <v>54</v>
      </c>
      <c r="E5743" s="1" t="s">
        <v>69</v>
      </c>
      <c r="F5743" s="1" t="s">
        <v>70</v>
      </c>
      <c r="G5743" s="1" t="s">
        <v>21</v>
      </c>
      <c r="H5743">
        <v>32</v>
      </c>
      <c r="I5743">
        <v>160</v>
      </c>
      <c r="J5743">
        <v>5120</v>
      </c>
      <c r="K5743">
        <v>2252.8000000000002</v>
      </c>
      <c r="L5743" s="1">
        <v>2867.2</v>
      </c>
      <c r="M5743" s="1" t="s">
        <v>25</v>
      </c>
      <c r="N5743" s="1" t="s">
        <v>196</v>
      </c>
    </row>
    <row r="5744" spans="1:14" x14ac:dyDescent="0.3">
      <c r="A5744" s="1" t="s">
        <v>50</v>
      </c>
      <c r="B5744">
        <v>1185732</v>
      </c>
      <c r="C5744" s="2">
        <v>44350</v>
      </c>
      <c r="D5744" s="1" t="s">
        <v>54</v>
      </c>
      <c r="E5744" s="1" t="s">
        <v>69</v>
      </c>
      <c r="F5744" s="1" t="s">
        <v>70</v>
      </c>
      <c r="G5744" s="1" t="s">
        <v>22</v>
      </c>
      <c r="H5744">
        <v>27</v>
      </c>
      <c r="I5744">
        <v>90</v>
      </c>
      <c r="J5744">
        <v>2430</v>
      </c>
      <c r="K5744">
        <v>1190.7</v>
      </c>
      <c r="L5744" s="1">
        <v>1239.3</v>
      </c>
      <c r="M5744" s="1" t="s">
        <v>25</v>
      </c>
      <c r="N5744" s="1" t="s">
        <v>196</v>
      </c>
    </row>
    <row r="5745" spans="1:14" x14ac:dyDescent="0.3">
      <c r="A5745" s="1" t="s">
        <v>50</v>
      </c>
      <c r="B5745">
        <v>1185732</v>
      </c>
      <c r="C5745" s="2">
        <v>44350</v>
      </c>
      <c r="D5745" s="1" t="s">
        <v>54</v>
      </c>
      <c r="E5745" s="1" t="s">
        <v>69</v>
      </c>
      <c r="F5745" s="1" t="s">
        <v>70</v>
      </c>
      <c r="G5745" s="1" t="s">
        <v>23</v>
      </c>
      <c r="H5745">
        <v>24</v>
      </c>
      <c r="I5745">
        <v>52</v>
      </c>
      <c r="J5745">
        <v>1248</v>
      </c>
      <c r="K5745">
        <v>549.12</v>
      </c>
      <c r="L5745" s="1">
        <v>698.88</v>
      </c>
      <c r="M5745" s="1" t="s">
        <v>25</v>
      </c>
      <c r="N5745" s="1" t="s">
        <v>197</v>
      </c>
    </row>
    <row r="5746" spans="1:14" x14ac:dyDescent="0.3">
      <c r="A5746" s="1" t="s">
        <v>50</v>
      </c>
      <c r="B5746">
        <v>1185732</v>
      </c>
      <c r="C5746" s="2">
        <v>44350</v>
      </c>
      <c r="D5746" s="1" t="s">
        <v>54</v>
      </c>
      <c r="E5746" s="1" t="s">
        <v>69</v>
      </c>
      <c r="F5746" s="1" t="s">
        <v>70</v>
      </c>
      <c r="G5746" s="1" t="s">
        <v>24</v>
      </c>
      <c r="H5746">
        <v>24</v>
      </c>
      <c r="I5746">
        <v>47</v>
      </c>
      <c r="J5746">
        <v>1128</v>
      </c>
      <c r="K5746">
        <v>462.47999999999996</v>
      </c>
      <c r="L5746" s="1">
        <v>665.52</v>
      </c>
      <c r="M5746" s="1" t="s">
        <v>25</v>
      </c>
      <c r="N5746" s="1" t="s">
        <v>197</v>
      </c>
    </row>
    <row r="5747" spans="1:14" x14ac:dyDescent="0.3">
      <c r="A5747" s="1" t="s">
        <v>50</v>
      </c>
      <c r="B5747">
        <v>1185732</v>
      </c>
      <c r="C5747" s="2">
        <v>44350</v>
      </c>
      <c r="D5747" s="1" t="s">
        <v>54</v>
      </c>
      <c r="E5747" s="1" t="s">
        <v>69</v>
      </c>
      <c r="F5747" s="1" t="s">
        <v>70</v>
      </c>
      <c r="G5747" s="1" t="s">
        <v>18</v>
      </c>
      <c r="H5747">
        <v>34</v>
      </c>
      <c r="I5747">
        <v>46</v>
      </c>
      <c r="J5747">
        <v>1564</v>
      </c>
      <c r="K5747">
        <v>938.4</v>
      </c>
      <c r="L5747" s="1">
        <v>625.6</v>
      </c>
      <c r="M5747" s="1" t="s">
        <v>25</v>
      </c>
      <c r="N5747" s="1" t="s">
        <v>196</v>
      </c>
    </row>
    <row r="5748" spans="1:14" x14ac:dyDescent="0.3">
      <c r="A5748" s="1" t="s">
        <v>50</v>
      </c>
      <c r="B5748">
        <v>1185732</v>
      </c>
      <c r="C5748" s="2">
        <v>44350</v>
      </c>
      <c r="D5748" s="1" t="s">
        <v>54</v>
      </c>
      <c r="E5748" s="1" t="s">
        <v>69</v>
      </c>
      <c r="F5748" s="1" t="s">
        <v>70</v>
      </c>
      <c r="G5748" s="1" t="s">
        <v>20</v>
      </c>
      <c r="H5748">
        <v>51</v>
      </c>
      <c r="I5748">
        <v>98</v>
      </c>
      <c r="J5748">
        <v>4998</v>
      </c>
      <c r="K5748">
        <v>2748.9</v>
      </c>
      <c r="L5748" s="1">
        <v>2249.1</v>
      </c>
      <c r="M5748" s="1" t="s">
        <v>25</v>
      </c>
      <c r="N5748" s="1" t="s">
        <v>197</v>
      </c>
    </row>
    <row r="5749" spans="1:14" x14ac:dyDescent="0.3">
      <c r="A5749" s="1" t="s">
        <v>50</v>
      </c>
      <c r="B5749">
        <v>1185732</v>
      </c>
      <c r="C5749" s="2">
        <v>44379</v>
      </c>
      <c r="D5749" s="1" t="s">
        <v>54</v>
      </c>
      <c r="E5749" s="1" t="s">
        <v>69</v>
      </c>
      <c r="F5749" s="1" t="s">
        <v>70</v>
      </c>
      <c r="G5749" s="1" t="s">
        <v>21</v>
      </c>
      <c r="H5749">
        <v>45</v>
      </c>
      <c r="I5749">
        <v>149</v>
      </c>
      <c r="J5749">
        <v>6705</v>
      </c>
      <c r="K5749">
        <v>2816.1</v>
      </c>
      <c r="L5749" s="1">
        <v>3888.9</v>
      </c>
      <c r="M5749" s="1" t="s">
        <v>25</v>
      </c>
      <c r="N5749" s="1" t="s">
        <v>196</v>
      </c>
    </row>
    <row r="5750" spans="1:14" x14ac:dyDescent="0.3">
      <c r="A5750" s="1" t="s">
        <v>50</v>
      </c>
      <c r="B5750">
        <v>1185732</v>
      </c>
      <c r="C5750" s="2">
        <v>44379</v>
      </c>
      <c r="D5750" s="1" t="s">
        <v>54</v>
      </c>
      <c r="E5750" s="1" t="s">
        <v>69</v>
      </c>
      <c r="F5750" s="1" t="s">
        <v>70</v>
      </c>
      <c r="G5750" s="1" t="s">
        <v>22</v>
      </c>
      <c r="H5750">
        <v>42</v>
      </c>
      <c r="I5750">
        <v>87</v>
      </c>
      <c r="J5750">
        <v>3654</v>
      </c>
      <c r="K5750">
        <v>1790.46</v>
      </c>
      <c r="L5750" s="1">
        <v>1863.54</v>
      </c>
      <c r="M5750" s="1" t="s">
        <v>25</v>
      </c>
      <c r="N5750" s="1" t="s">
        <v>196</v>
      </c>
    </row>
    <row r="5751" spans="1:14" x14ac:dyDescent="0.3">
      <c r="A5751" s="1" t="s">
        <v>50</v>
      </c>
      <c r="B5751">
        <v>1185732</v>
      </c>
      <c r="C5751" s="2">
        <v>44379</v>
      </c>
      <c r="D5751" s="1" t="s">
        <v>54</v>
      </c>
      <c r="E5751" s="1" t="s">
        <v>69</v>
      </c>
      <c r="F5751" s="1" t="s">
        <v>70</v>
      </c>
      <c r="G5751" s="1" t="s">
        <v>23</v>
      </c>
      <c r="H5751">
        <v>38</v>
      </c>
      <c r="I5751">
        <v>61</v>
      </c>
      <c r="J5751">
        <v>2318</v>
      </c>
      <c r="K5751">
        <v>996.74</v>
      </c>
      <c r="L5751" s="1">
        <v>1321.26</v>
      </c>
      <c r="M5751" s="1" t="s">
        <v>25</v>
      </c>
      <c r="N5751" s="1" t="s">
        <v>197</v>
      </c>
    </row>
    <row r="5752" spans="1:14" x14ac:dyDescent="0.3">
      <c r="A5752" s="1" t="s">
        <v>50</v>
      </c>
      <c r="B5752">
        <v>1185732</v>
      </c>
      <c r="C5752" s="2">
        <v>44379</v>
      </c>
      <c r="D5752" s="1" t="s">
        <v>54</v>
      </c>
      <c r="E5752" s="1" t="s">
        <v>69</v>
      </c>
      <c r="F5752" s="1" t="s">
        <v>70</v>
      </c>
      <c r="G5752" s="1" t="s">
        <v>24</v>
      </c>
      <c r="H5752">
        <v>38</v>
      </c>
      <c r="I5752">
        <v>51</v>
      </c>
      <c r="J5752">
        <v>1938</v>
      </c>
      <c r="K5752">
        <v>813.95999999999992</v>
      </c>
      <c r="L5752" s="1">
        <v>1124.04</v>
      </c>
      <c r="M5752" s="1" t="s">
        <v>25</v>
      </c>
      <c r="N5752" s="1" t="s">
        <v>197</v>
      </c>
    </row>
    <row r="5753" spans="1:14" x14ac:dyDescent="0.3">
      <c r="A5753" s="1" t="s">
        <v>50</v>
      </c>
      <c r="B5753">
        <v>1185732</v>
      </c>
      <c r="C5753" s="2">
        <v>44379</v>
      </c>
      <c r="D5753" s="1" t="s">
        <v>54</v>
      </c>
      <c r="E5753" s="1" t="s">
        <v>69</v>
      </c>
      <c r="F5753" s="1" t="s">
        <v>70</v>
      </c>
      <c r="G5753" s="1" t="s">
        <v>18</v>
      </c>
      <c r="H5753">
        <v>48</v>
      </c>
      <c r="I5753">
        <v>50</v>
      </c>
      <c r="J5753">
        <v>2400</v>
      </c>
      <c r="K5753">
        <v>1488</v>
      </c>
      <c r="L5753" s="1">
        <v>912</v>
      </c>
      <c r="M5753" s="1" t="s">
        <v>25</v>
      </c>
      <c r="N5753" s="1" t="s">
        <v>196</v>
      </c>
    </row>
    <row r="5754" spans="1:14" x14ac:dyDescent="0.3">
      <c r="A5754" s="1" t="s">
        <v>50</v>
      </c>
      <c r="B5754">
        <v>1185732</v>
      </c>
      <c r="C5754" s="2">
        <v>44379</v>
      </c>
      <c r="D5754" s="1" t="s">
        <v>54</v>
      </c>
      <c r="E5754" s="1" t="s">
        <v>69</v>
      </c>
      <c r="F5754" s="1" t="s">
        <v>70</v>
      </c>
      <c r="G5754" s="1" t="s">
        <v>20</v>
      </c>
      <c r="H5754">
        <v>52</v>
      </c>
      <c r="I5754">
        <v>94</v>
      </c>
      <c r="J5754">
        <v>4888</v>
      </c>
      <c r="K5754">
        <v>2639.52</v>
      </c>
      <c r="L5754" s="1">
        <v>2248.48</v>
      </c>
      <c r="M5754" s="1" t="s">
        <v>25</v>
      </c>
      <c r="N5754" s="1" t="s">
        <v>197</v>
      </c>
    </row>
    <row r="5755" spans="1:14" x14ac:dyDescent="0.3">
      <c r="A5755" s="1" t="s">
        <v>50</v>
      </c>
      <c r="B5755">
        <v>1185732</v>
      </c>
      <c r="C5755" s="2">
        <v>44411</v>
      </c>
      <c r="D5755" s="1" t="s">
        <v>54</v>
      </c>
      <c r="E5755" s="1" t="s">
        <v>69</v>
      </c>
      <c r="F5755" s="1" t="s">
        <v>70</v>
      </c>
      <c r="G5755" s="1" t="s">
        <v>21</v>
      </c>
      <c r="H5755">
        <v>46</v>
      </c>
      <c r="I5755">
        <v>158</v>
      </c>
      <c r="J5755">
        <v>7268</v>
      </c>
      <c r="K5755">
        <v>3052.56</v>
      </c>
      <c r="L5755" s="1">
        <v>4215.4400000000005</v>
      </c>
      <c r="M5755" s="1" t="s">
        <v>25</v>
      </c>
      <c r="N5755" s="1" t="s">
        <v>196</v>
      </c>
    </row>
    <row r="5756" spans="1:14" x14ac:dyDescent="0.3">
      <c r="A5756" s="1" t="s">
        <v>50</v>
      </c>
      <c r="B5756">
        <v>1185732</v>
      </c>
      <c r="C5756" s="2">
        <v>44411</v>
      </c>
      <c r="D5756" s="1" t="s">
        <v>54</v>
      </c>
      <c r="E5756" s="1" t="s">
        <v>69</v>
      </c>
      <c r="F5756" s="1" t="s">
        <v>70</v>
      </c>
      <c r="G5756" s="1" t="s">
        <v>22</v>
      </c>
      <c r="H5756">
        <v>43</v>
      </c>
      <c r="I5756">
        <v>84</v>
      </c>
      <c r="J5756">
        <v>3612</v>
      </c>
      <c r="K5756">
        <v>1697.6399999999999</v>
      </c>
      <c r="L5756" s="1">
        <v>1914.3600000000001</v>
      </c>
      <c r="M5756" s="1" t="s">
        <v>25</v>
      </c>
      <c r="N5756" s="1" t="s">
        <v>196</v>
      </c>
    </row>
    <row r="5757" spans="1:14" x14ac:dyDescent="0.3">
      <c r="A5757" s="1" t="s">
        <v>50</v>
      </c>
      <c r="B5757">
        <v>1185732</v>
      </c>
      <c r="C5757" s="2">
        <v>44411</v>
      </c>
      <c r="D5757" s="1" t="s">
        <v>54</v>
      </c>
      <c r="E5757" s="1" t="s">
        <v>69</v>
      </c>
      <c r="F5757" s="1" t="s">
        <v>70</v>
      </c>
      <c r="G5757" s="1" t="s">
        <v>23</v>
      </c>
      <c r="H5757">
        <v>39</v>
      </c>
      <c r="I5757">
        <v>56</v>
      </c>
      <c r="J5757">
        <v>2184</v>
      </c>
      <c r="K5757">
        <v>873.6</v>
      </c>
      <c r="L5757" s="1">
        <v>1310.4000000000001</v>
      </c>
      <c r="M5757" s="1" t="s">
        <v>25</v>
      </c>
      <c r="N5757" s="1" t="s">
        <v>197</v>
      </c>
    </row>
    <row r="5758" spans="1:14" x14ac:dyDescent="0.3">
      <c r="A5758" s="1" t="s">
        <v>50</v>
      </c>
      <c r="B5758">
        <v>1185732</v>
      </c>
      <c r="C5758" s="2">
        <v>44411</v>
      </c>
      <c r="D5758" s="1" t="s">
        <v>54</v>
      </c>
      <c r="E5758" s="1" t="s">
        <v>69</v>
      </c>
      <c r="F5758" s="1" t="s">
        <v>70</v>
      </c>
      <c r="G5758" s="1" t="s">
        <v>24</v>
      </c>
      <c r="H5758">
        <v>39</v>
      </c>
      <c r="I5758">
        <v>50</v>
      </c>
      <c r="J5758">
        <v>1950</v>
      </c>
      <c r="K5758">
        <v>877.49999999999989</v>
      </c>
      <c r="L5758" s="1">
        <v>1072.5</v>
      </c>
      <c r="M5758" s="1" t="s">
        <v>25</v>
      </c>
      <c r="N5758" s="1" t="s">
        <v>197</v>
      </c>
    </row>
    <row r="5759" spans="1:14" x14ac:dyDescent="0.3">
      <c r="A5759" s="1" t="s">
        <v>50</v>
      </c>
      <c r="B5759">
        <v>1185732</v>
      </c>
      <c r="C5759" s="2">
        <v>44411</v>
      </c>
      <c r="D5759" s="1" t="s">
        <v>54</v>
      </c>
      <c r="E5759" s="1" t="s">
        <v>69</v>
      </c>
      <c r="F5759" s="1" t="s">
        <v>70</v>
      </c>
      <c r="G5759" s="1" t="s">
        <v>18</v>
      </c>
      <c r="H5759">
        <v>48</v>
      </c>
      <c r="I5759">
        <v>46</v>
      </c>
      <c r="J5759">
        <v>2208</v>
      </c>
      <c r="K5759">
        <v>1435.2</v>
      </c>
      <c r="L5759" s="1">
        <v>772.8</v>
      </c>
      <c r="M5759" s="1" t="s">
        <v>25</v>
      </c>
      <c r="N5759" s="1" t="s">
        <v>196</v>
      </c>
    </row>
    <row r="5760" spans="1:14" x14ac:dyDescent="0.3">
      <c r="A5760" s="1" t="s">
        <v>50</v>
      </c>
      <c r="B5760">
        <v>1185732</v>
      </c>
      <c r="C5760" s="2">
        <v>44411</v>
      </c>
      <c r="D5760" s="1" t="s">
        <v>54</v>
      </c>
      <c r="E5760" s="1" t="s">
        <v>69</v>
      </c>
      <c r="F5760" s="1" t="s">
        <v>70</v>
      </c>
      <c r="G5760" s="1" t="s">
        <v>20</v>
      </c>
      <c r="H5760">
        <v>52</v>
      </c>
      <c r="I5760">
        <v>102</v>
      </c>
      <c r="J5760">
        <v>5304</v>
      </c>
      <c r="K5760">
        <v>2705.04</v>
      </c>
      <c r="L5760" s="1">
        <v>2598.96</v>
      </c>
      <c r="M5760" s="1" t="s">
        <v>25</v>
      </c>
      <c r="N5760" s="1" t="s">
        <v>197</v>
      </c>
    </row>
    <row r="5761" spans="1:14" x14ac:dyDescent="0.3">
      <c r="A5761" s="1" t="s">
        <v>50</v>
      </c>
      <c r="B5761">
        <v>1185732</v>
      </c>
      <c r="C5761" s="2">
        <v>44443</v>
      </c>
      <c r="D5761" s="1" t="s">
        <v>54</v>
      </c>
      <c r="E5761" s="1" t="s">
        <v>69</v>
      </c>
      <c r="F5761" s="1" t="s">
        <v>70</v>
      </c>
      <c r="G5761" s="1" t="s">
        <v>21</v>
      </c>
      <c r="H5761">
        <v>33</v>
      </c>
      <c r="I5761">
        <v>143</v>
      </c>
      <c r="J5761">
        <v>4719</v>
      </c>
      <c r="K5761">
        <v>1934.79</v>
      </c>
      <c r="L5761" s="1">
        <v>2784.21</v>
      </c>
      <c r="M5761" s="1" t="s">
        <v>25</v>
      </c>
      <c r="N5761" s="1" t="s">
        <v>196</v>
      </c>
    </row>
    <row r="5762" spans="1:14" x14ac:dyDescent="0.3">
      <c r="A5762" s="1" t="s">
        <v>50</v>
      </c>
      <c r="B5762">
        <v>1185732</v>
      </c>
      <c r="C5762" s="2">
        <v>44443</v>
      </c>
      <c r="D5762" s="1" t="s">
        <v>54</v>
      </c>
      <c r="E5762" s="1" t="s">
        <v>69</v>
      </c>
      <c r="F5762" s="1" t="s">
        <v>70</v>
      </c>
      <c r="G5762" s="1" t="s">
        <v>22</v>
      </c>
      <c r="H5762">
        <v>29</v>
      </c>
      <c r="I5762">
        <v>65</v>
      </c>
      <c r="J5762">
        <v>1885</v>
      </c>
      <c r="K5762">
        <v>848.24999999999989</v>
      </c>
      <c r="L5762" s="1">
        <v>1036.75</v>
      </c>
      <c r="M5762" s="1" t="s">
        <v>25</v>
      </c>
      <c r="N5762" s="1" t="s">
        <v>196</v>
      </c>
    </row>
    <row r="5763" spans="1:14" x14ac:dyDescent="0.3">
      <c r="A5763" s="1" t="s">
        <v>50</v>
      </c>
      <c r="B5763">
        <v>1185732</v>
      </c>
      <c r="C5763" s="2">
        <v>44443</v>
      </c>
      <c r="D5763" s="1" t="s">
        <v>54</v>
      </c>
      <c r="E5763" s="1" t="s">
        <v>69</v>
      </c>
      <c r="F5763" s="1" t="s">
        <v>70</v>
      </c>
      <c r="G5763" s="1" t="s">
        <v>23</v>
      </c>
      <c r="H5763">
        <v>24</v>
      </c>
      <c r="I5763">
        <v>44</v>
      </c>
      <c r="J5763">
        <v>1056</v>
      </c>
      <c r="K5763">
        <v>475.19999999999993</v>
      </c>
      <c r="L5763" s="1">
        <v>580.80000000000007</v>
      </c>
      <c r="M5763" s="1" t="s">
        <v>25</v>
      </c>
      <c r="N5763" s="1" t="s">
        <v>197</v>
      </c>
    </row>
    <row r="5764" spans="1:14" x14ac:dyDescent="0.3">
      <c r="A5764" s="1" t="s">
        <v>50</v>
      </c>
      <c r="B5764">
        <v>1185732</v>
      </c>
      <c r="C5764" s="2">
        <v>44443</v>
      </c>
      <c r="D5764" s="1" t="s">
        <v>54</v>
      </c>
      <c r="E5764" s="1" t="s">
        <v>69</v>
      </c>
      <c r="F5764" s="1" t="s">
        <v>70</v>
      </c>
      <c r="G5764" s="1" t="s">
        <v>24</v>
      </c>
      <c r="H5764">
        <v>23</v>
      </c>
      <c r="I5764">
        <v>34</v>
      </c>
      <c r="J5764">
        <v>782</v>
      </c>
      <c r="K5764">
        <v>351.9</v>
      </c>
      <c r="L5764" s="1">
        <v>430.1</v>
      </c>
      <c r="M5764" s="1" t="s">
        <v>25</v>
      </c>
      <c r="N5764" s="1" t="s">
        <v>197</v>
      </c>
    </row>
    <row r="5765" spans="1:14" x14ac:dyDescent="0.3">
      <c r="A5765" s="1" t="s">
        <v>50</v>
      </c>
      <c r="B5765">
        <v>1185732</v>
      </c>
      <c r="C5765" s="2">
        <v>44443</v>
      </c>
      <c r="D5765" s="1" t="s">
        <v>54</v>
      </c>
      <c r="E5765" s="1" t="s">
        <v>69</v>
      </c>
      <c r="F5765" s="1" t="s">
        <v>70</v>
      </c>
      <c r="G5765" s="1" t="s">
        <v>18</v>
      </c>
      <c r="H5765">
        <v>33</v>
      </c>
      <c r="I5765">
        <v>33</v>
      </c>
      <c r="J5765">
        <v>1089</v>
      </c>
      <c r="K5765">
        <v>707.85</v>
      </c>
      <c r="L5765" s="1">
        <v>381.15</v>
      </c>
      <c r="M5765" s="1" t="s">
        <v>25</v>
      </c>
      <c r="N5765" s="1" t="s">
        <v>196</v>
      </c>
    </row>
    <row r="5766" spans="1:14" x14ac:dyDescent="0.3">
      <c r="A5766" s="1" t="s">
        <v>50</v>
      </c>
      <c r="B5766">
        <v>1185732</v>
      </c>
      <c r="C5766" s="2">
        <v>44443</v>
      </c>
      <c r="D5766" s="1" t="s">
        <v>54</v>
      </c>
      <c r="E5766" s="1" t="s">
        <v>69</v>
      </c>
      <c r="F5766" s="1" t="s">
        <v>70</v>
      </c>
      <c r="G5766" s="1" t="s">
        <v>20</v>
      </c>
      <c r="H5766">
        <v>38</v>
      </c>
      <c r="I5766">
        <v>52</v>
      </c>
      <c r="J5766">
        <v>1976</v>
      </c>
      <c r="K5766">
        <v>988</v>
      </c>
      <c r="L5766" s="1">
        <v>988</v>
      </c>
      <c r="M5766" s="1" t="s">
        <v>25</v>
      </c>
      <c r="N5766" s="1" t="s">
        <v>197</v>
      </c>
    </row>
    <row r="5767" spans="1:14" x14ac:dyDescent="0.3">
      <c r="A5767" s="1" t="s">
        <v>50</v>
      </c>
      <c r="B5767">
        <v>1185732</v>
      </c>
      <c r="C5767" s="2">
        <v>44472</v>
      </c>
      <c r="D5767" s="1" t="s">
        <v>54</v>
      </c>
      <c r="E5767" s="1" t="s">
        <v>69</v>
      </c>
      <c r="F5767" s="1" t="s">
        <v>70</v>
      </c>
      <c r="G5767" s="1" t="s">
        <v>21</v>
      </c>
      <c r="H5767">
        <v>43</v>
      </c>
      <c r="I5767">
        <v>113</v>
      </c>
      <c r="J5767">
        <v>4859</v>
      </c>
      <c r="K5767">
        <v>2040.78</v>
      </c>
      <c r="L5767" s="1">
        <v>2818.2200000000003</v>
      </c>
      <c r="M5767" s="1" t="s">
        <v>25</v>
      </c>
      <c r="N5767" s="1" t="s">
        <v>196</v>
      </c>
    </row>
    <row r="5768" spans="1:14" x14ac:dyDescent="0.3">
      <c r="A5768" s="1" t="s">
        <v>50</v>
      </c>
      <c r="B5768">
        <v>1185732</v>
      </c>
      <c r="C5768" s="2">
        <v>44472</v>
      </c>
      <c r="D5768" s="1" t="s">
        <v>54</v>
      </c>
      <c r="E5768" s="1" t="s">
        <v>69</v>
      </c>
      <c r="F5768" s="1" t="s">
        <v>70</v>
      </c>
      <c r="G5768" s="1" t="s">
        <v>22</v>
      </c>
      <c r="H5768">
        <v>33</v>
      </c>
      <c r="I5768">
        <v>68</v>
      </c>
      <c r="J5768">
        <v>2244</v>
      </c>
      <c r="K5768">
        <v>1077.1199999999999</v>
      </c>
      <c r="L5768" s="1">
        <v>1166.8800000000001</v>
      </c>
      <c r="M5768" s="1" t="s">
        <v>25</v>
      </c>
      <c r="N5768" s="1" t="s">
        <v>196</v>
      </c>
    </row>
    <row r="5769" spans="1:14" x14ac:dyDescent="0.3">
      <c r="A5769" s="1" t="s">
        <v>50</v>
      </c>
      <c r="B5769">
        <v>1185732</v>
      </c>
      <c r="C5769" s="2">
        <v>44472</v>
      </c>
      <c r="D5769" s="1" t="s">
        <v>54</v>
      </c>
      <c r="E5769" s="1" t="s">
        <v>69</v>
      </c>
      <c r="F5769" s="1" t="s">
        <v>70</v>
      </c>
      <c r="G5769" s="1" t="s">
        <v>23</v>
      </c>
      <c r="H5769">
        <v>34</v>
      </c>
      <c r="I5769">
        <v>33</v>
      </c>
      <c r="J5769">
        <v>1122</v>
      </c>
      <c r="K5769">
        <v>482.46</v>
      </c>
      <c r="L5769" s="1">
        <v>639.54</v>
      </c>
      <c r="M5769" s="1" t="s">
        <v>25</v>
      </c>
      <c r="N5769" s="1" t="s">
        <v>197</v>
      </c>
    </row>
    <row r="5770" spans="1:14" x14ac:dyDescent="0.3">
      <c r="A5770" s="1" t="s">
        <v>50</v>
      </c>
      <c r="B5770">
        <v>1185732</v>
      </c>
      <c r="C5770" s="2">
        <v>44472</v>
      </c>
      <c r="D5770" s="1" t="s">
        <v>54</v>
      </c>
      <c r="E5770" s="1" t="s">
        <v>69</v>
      </c>
      <c r="F5770" s="1" t="s">
        <v>70</v>
      </c>
      <c r="G5770" s="1" t="s">
        <v>24</v>
      </c>
      <c r="H5770">
        <v>32</v>
      </c>
      <c r="I5770">
        <v>33</v>
      </c>
      <c r="J5770">
        <v>1056</v>
      </c>
      <c r="K5770">
        <v>432.96</v>
      </c>
      <c r="L5770" s="1">
        <v>623.04</v>
      </c>
      <c r="M5770" s="1" t="s">
        <v>25</v>
      </c>
      <c r="N5770" s="1" t="s">
        <v>197</v>
      </c>
    </row>
    <row r="5771" spans="1:14" x14ac:dyDescent="0.3">
      <c r="A5771" s="1" t="s">
        <v>50</v>
      </c>
      <c r="B5771">
        <v>1185732</v>
      </c>
      <c r="C5771" s="2">
        <v>44472</v>
      </c>
      <c r="D5771" s="1" t="s">
        <v>54</v>
      </c>
      <c r="E5771" s="1" t="s">
        <v>69</v>
      </c>
      <c r="F5771" s="1" t="s">
        <v>70</v>
      </c>
      <c r="G5771" s="1" t="s">
        <v>18</v>
      </c>
      <c r="H5771">
        <v>44</v>
      </c>
      <c r="I5771">
        <v>33</v>
      </c>
      <c r="J5771">
        <v>1452</v>
      </c>
      <c r="K5771">
        <v>914.76</v>
      </c>
      <c r="L5771" s="1">
        <v>537.24</v>
      </c>
      <c r="M5771" s="1" t="s">
        <v>25</v>
      </c>
      <c r="N5771" s="1" t="s">
        <v>196</v>
      </c>
    </row>
    <row r="5772" spans="1:14" x14ac:dyDescent="0.3">
      <c r="A5772" s="1" t="s">
        <v>50</v>
      </c>
      <c r="B5772">
        <v>1185732</v>
      </c>
      <c r="C5772" s="2">
        <v>44472</v>
      </c>
      <c r="D5772" s="1" t="s">
        <v>54</v>
      </c>
      <c r="E5772" s="1" t="s">
        <v>69</v>
      </c>
      <c r="F5772" s="1" t="s">
        <v>70</v>
      </c>
      <c r="G5772" s="1" t="s">
        <v>20</v>
      </c>
      <c r="H5772">
        <v>46</v>
      </c>
      <c r="I5772">
        <v>65</v>
      </c>
      <c r="J5772">
        <v>2990</v>
      </c>
      <c r="K5772">
        <v>1524.9</v>
      </c>
      <c r="L5772" s="1">
        <v>1465.1</v>
      </c>
      <c r="M5772" s="1" t="s">
        <v>25</v>
      </c>
      <c r="N5772" s="1" t="s">
        <v>197</v>
      </c>
    </row>
    <row r="5773" spans="1:14" x14ac:dyDescent="0.3">
      <c r="A5773" s="1" t="s">
        <v>50</v>
      </c>
      <c r="B5773">
        <v>1185732</v>
      </c>
      <c r="C5773" s="2">
        <v>44503</v>
      </c>
      <c r="D5773" s="1" t="s">
        <v>54</v>
      </c>
      <c r="E5773" s="1" t="s">
        <v>69</v>
      </c>
      <c r="F5773" s="1" t="s">
        <v>70</v>
      </c>
      <c r="G5773" s="1" t="s">
        <v>21</v>
      </c>
      <c r="H5773">
        <v>41</v>
      </c>
      <c r="I5773">
        <v>104</v>
      </c>
      <c r="J5773">
        <v>4264</v>
      </c>
      <c r="K5773">
        <v>1833.52</v>
      </c>
      <c r="L5773" s="1">
        <v>2430.48</v>
      </c>
      <c r="M5773" s="1" t="s">
        <v>25</v>
      </c>
      <c r="N5773" s="1" t="s">
        <v>196</v>
      </c>
    </row>
    <row r="5774" spans="1:14" x14ac:dyDescent="0.3">
      <c r="A5774" s="1" t="s">
        <v>50</v>
      </c>
      <c r="B5774">
        <v>1185732</v>
      </c>
      <c r="C5774" s="2">
        <v>44503</v>
      </c>
      <c r="D5774" s="1" t="s">
        <v>54</v>
      </c>
      <c r="E5774" s="1" t="s">
        <v>69</v>
      </c>
      <c r="F5774" s="1" t="s">
        <v>70</v>
      </c>
      <c r="G5774" s="1" t="s">
        <v>22</v>
      </c>
      <c r="H5774">
        <v>32</v>
      </c>
      <c r="I5774">
        <v>78</v>
      </c>
      <c r="J5774">
        <v>2496</v>
      </c>
      <c r="K5774">
        <v>1173.1199999999999</v>
      </c>
      <c r="L5774" s="1">
        <v>1322.88</v>
      </c>
      <c r="M5774" s="1" t="s">
        <v>25</v>
      </c>
      <c r="N5774" s="1" t="s">
        <v>196</v>
      </c>
    </row>
    <row r="5775" spans="1:14" x14ac:dyDescent="0.3">
      <c r="A5775" s="1" t="s">
        <v>50</v>
      </c>
      <c r="B5775">
        <v>1185732</v>
      </c>
      <c r="C5775" s="2">
        <v>44503</v>
      </c>
      <c r="D5775" s="1" t="s">
        <v>54</v>
      </c>
      <c r="E5775" s="1" t="s">
        <v>69</v>
      </c>
      <c r="F5775" s="1" t="s">
        <v>70</v>
      </c>
      <c r="G5775" s="1" t="s">
        <v>23</v>
      </c>
      <c r="H5775">
        <v>33</v>
      </c>
      <c r="I5775">
        <v>69</v>
      </c>
      <c r="J5775">
        <v>2277</v>
      </c>
      <c r="K5775">
        <v>956.33999999999992</v>
      </c>
      <c r="L5775" s="1">
        <v>1320.66</v>
      </c>
      <c r="M5775" s="1" t="s">
        <v>25</v>
      </c>
      <c r="N5775" s="1" t="s">
        <v>197</v>
      </c>
    </row>
    <row r="5776" spans="1:14" x14ac:dyDescent="0.3">
      <c r="A5776" s="1" t="s">
        <v>50</v>
      </c>
      <c r="B5776">
        <v>1185732</v>
      </c>
      <c r="C5776" s="2">
        <v>44503</v>
      </c>
      <c r="D5776" s="1" t="s">
        <v>54</v>
      </c>
      <c r="E5776" s="1" t="s">
        <v>69</v>
      </c>
      <c r="F5776" s="1" t="s">
        <v>70</v>
      </c>
      <c r="G5776" s="1" t="s">
        <v>24</v>
      </c>
      <c r="H5776">
        <v>33</v>
      </c>
      <c r="I5776">
        <v>65</v>
      </c>
      <c r="J5776">
        <v>2145</v>
      </c>
      <c r="K5776">
        <v>965.24999999999989</v>
      </c>
      <c r="L5776" s="1">
        <v>1179.75</v>
      </c>
      <c r="M5776" s="1" t="s">
        <v>25</v>
      </c>
      <c r="N5776" s="1" t="s">
        <v>197</v>
      </c>
    </row>
    <row r="5777" spans="1:14" x14ac:dyDescent="0.3">
      <c r="A5777" s="1" t="s">
        <v>50</v>
      </c>
      <c r="B5777">
        <v>1185732</v>
      </c>
      <c r="C5777" s="2">
        <v>44503</v>
      </c>
      <c r="D5777" s="1" t="s">
        <v>54</v>
      </c>
      <c r="E5777" s="1" t="s">
        <v>69</v>
      </c>
      <c r="F5777" s="1" t="s">
        <v>70</v>
      </c>
      <c r="G5777" s="1" t="s">
        <v>18</v>
      </c>
      <c r="H5777">
        <v>58</v>
      </c>
      <c r="I5777">
        <v>56</v>
      </c>
      <c r="J5777">
        <v>3248</v>
      </c>
      <c r="K5777">
        <v>2013.76</v>
      </c>
      <c r="L5777" s="1">
        <v>1234.24</v>
      </c>
      <c r="M5777" s="1" t="s">
        <v>25</v>
      </c>
      <c r="N5777" s="1" t="s">
        <v>196</v>
      </c>
    </row>
    <row r="5778" spans="1:14" x14ac:dyDescent="0.3">
      <c r="A5778" s="1" t="s">
        <v>50</v>
      </c>
      <c r="B5778">
        <v>1185732</v>
      </c>
      <c r="C5778" s="2">
        <v>44503</v>
      </c>
      <c r="D5778" s="1" t="s">
        <v>54</v>
      </c>
      <c r="E5778" s="1" t="s">
        <v>69</v>
      </c>
      <c r="F5778" s="1" t="s">
        <v>70</v>
      </c>
      <c r="G5778" s="1" t="s">
        <v>20</v>
      </c>
      <c r="H5778">
        <v>61</v>
      </c>
      <c r="I5778">
        <v>75</v>
      </c>
      <c r="J5778">
        <v>4575</v>
      </c>
      <c r="K5778">
        <v>2333.25</v>
      </c>
      <c r="L5778" s="1">
        <v>2241.75</v>
      </c>
      <c r="M5778" s="1" t="s">
        <v>25</v>
      </c>
      <c r="N5778" s="1" t="s">
        <v>197</v>
      </c>
    </row>
    <row r="5779" spans="1:14" x14ac:dyDescent="0.3">
      <c r="A5779" s="1" t="s">
        <v>50</v>
      </c>
      <c r="B5779">
        <v>1185732</v>
      </c>
      <c r="C5779" s="2">
        <v>44532</v>
      </c>
      <c r="D5779" s="1" t="s">
        <v>54</v>
      </c>
      <c r="E5779" s="1" t="s">
        <v>69</v>
      </c>
      <c r="F5779" s="1" t="s">
        <v>70</v>
      </c>
      <c r="G5779" s="1" t="s">
        <v>21</v>
      </c>
      <c r="H5779">
        <v>58</v>
      </c>
      <c r="I5779">
        <v>138</v>
      </c>
      <c r="J5779">
        <v>8004</v>
      </c>
      <c r="K5779">
        <v>3281.64</v>
      </c>
      <c r="L5779" s="1">
        <v>4722.3600000000006</v>
      </c>
      <c r="M5779" s="1" t="s">
        <v>25</v>
      </c>
      <c r="N5779" s="1" t="s">
        <v>196</v>
      </c>
    </row>
    <row r="5780" spans="1:14" x14ac:dyDescent="0.3">
      <c r="A5780" s="1" t="s">
        <v>50</v>
      </c>
      <c r="B5780">
        <v>1185732</v>
      </c>
      <c r="C5780" s="2">
        <v>44532</v>
      </c>
      <c r="D5780" s="1" t="s">
        <v>54</v>
      </c>
      <c r="E5780" s="1" t="s">
        <v>69</v>
      </c>
      <c r="F5780" s="1" t="s">
        <v>70</v>
      </c>
      <c r="G5780" s="1" t="s">
        <v>22</v>
      </c>
      <c r="H5780">
        <v>49</v>
      </c>
      <c r="I5780">
        <v>102</v>
      </c>
      <c r="J5780">
        <v>4998</v>
      </c>
      <c r="K5780">
        <v>2349.06</v>
      </c>
      <c r="L5780" s="1">
        <v>2648.94</v>
      </c>
      <c r="M5780" s="1" t="s">
        <v>25</v>
      </c>
      <c r="N5780" s="1" t="s">
        <v>196</v>
      </c>
    </row>
    <row r="5781" spans="1:14" x14ac:dyDescent="0.3">
      <c r="A5781" s="1" t="s">
        <v>50</v>
      </c>
      <c r="B5781">
        <v>1185732</v>
      </c>
      <c r="C5781" s="2">
        <v>44532</v>
      </c>
      <c r="D5781" s="1" t="s">
        <v>54</v>
      </c>
      <c r="E5781" s="1" t="s">
        <v>69</v>
      </c>
      <c r="F5781" s="1" t="s">
        <v>70</v>
      </c>
      <c r="G5781" s="1" t="s">
        <v>23</v>
      </c>
      <c r="H5781">
        <v>45</v>
      </c>
      <c r="I5781">
        <v>87</v>
      </c>
      <c r="J5781">
        <v>3915</v>
      </c>
      <c r="K5781">
        <v>1722.6</v>
      </c>
      <c r="L5781" s="1">
        <v>2192.4</v>
      </c>
      <c r="M5781" s="1" t="s">
        <v>25</v>
      </c>
      <c r="N5781" s="1" t="s">
        <v>197</v>
      </c>
    </row>
    <row r="5782" spans="1:14" x14ac:dyDescent="0.3">
      <c r="A5782" s="1" t="s">
        <v>50</v>
      </c>
      <c r="B5782">
        <v>1185732</v>
      </c>
      <c r="C5782" s="2">
        <v>44532</v>
      </c>
      <c r="D5782" s="1" t="s">
        <v>54</v>
      </c>
      <c r="E5782" s="1" t="s">
        <v>69</v>
      </c>
      <c r="F5782" s="1" t="s">
        <v>70</v>
      </c>
      <c r="G5782" s="1" t="s">
        <v>24</v>
      </c>
      <c r="H5782">
        <v>48</v>
      </c>
      <c r="I5782">
        <v>73</v>
      </c>
      <c r="J5782">
        <v>3504</v>
      </c>
      <c r="K5782">
        <v>1576.8</v>
      </c>
      <c r="L5782" s="1">
        <v>1927.2</v>
      </c>
      <c r="M5782" s="1" t="s">
        <v>25</v>
      </c>
      <c r="N5782" s="1" t="s">
        <v>197</v>
      </c>
    </row>
    <row r="5783" spans="1:14" x14ac:dyDescent="0.3">
      <c r="A5783" s="1" t="s">
        <v>50</v>
      </c>
      <c r="B5783">
        <v>1185732</v>
      </c>
      <c r="C5783" s="2">
        <v>44532</v>
      </c>
      <c r="D5783" s="1" t="s">
        <v>54</v>
      </c>
      <c r="E5783" s="1" t="s">
        <v>69</v>
      </c>
      <c r="F5783" s="1" t="s">
        <v>70</v>
      </c>
      <c r="G5783" s="1" t="s">
        <v>18</v>
      </c>
      <c r="H5783">
        <v>57</v>
      </c>
      <c r="I5783">
        <v>73</v>
      </c>
      <c r="J5783">
        <v>4161</v>
      </c>
      <c r="K5783">
        <v>2496.6</v>
      </c>
      <c r="L5783" s="1">
        <v>1664.4</v>
      </c>
      <c r="M5783" s="1" t="s">
        <v>25</v>
      </c>
      <c r="N5783" s="1" t="s">
        <v>196</v>
      </c>
    </row>
    <row r="5784" spans="1:14" x14ac:dyDescent="0.3">
      <c r="A5784" s="1" t="s">
        <v>50</v>
      </c>
      <c r="B5784">
        <v>1185732</v>
      </c>
      <c r="C5784" s="2">
        <v>44532</v>
      </c>
      <c r="D5784" s="1" t="s">
        <v>54</v>
      </c>
      <c r="E5784" s="1" t="s">
        <v>69</v>
      </c>
      <c r="F5784" s="1" t="s">
        <v>70</v>
      </c>
      <c r="G5784" s="1" t="s">
        <v>20</v>
      </c>
      <c r="H5784">
        <v>59</v>
      </c>
      <c r="I5784">
        <v>88</v>
      </c>
      <c r="J5784">
        <v>5192</v>
      </c>
      <c r="K5784">
        <v>2699.84</v>
      </c>
      <c r="L5784" s="1">
        <v>2492.16</v>
      </c>
      <c r="M5784" s="1" t="s">
        <v>25</v>
      </c>
      <c r="N5784" s="1" t="s">
        <v>197</v>
      </c>
    </row>
    <row r="5785" spans="1:14" x14ac:dyDescent="0.3">
      <c r="A5785" s="1" t="s">
        <v>50</v>
      </c>
      <c r="B5785">
        <v>1185732</v>
      </c>
      <c r="C5785" s="2">
        <v>44206</v>
      </c>
      <c r="D5785" s="1" t="s">
        <v>54</v>
      </c>
      <c r="E5785" s="1" t="s">
        <v>69</v>
      </c>
      <c r="F5785" s="1" t="s">
        <v>70</v>
      </c>
      <c r="G5785" s="1" t="s">
        <v>21</v>
      </c>
      <c r="H5785">
        <v>32</v>
      </c>
      <c r="I5785">
        <v>140</v>
      </c>
      <c r="J5785">
        <v>4480</v>
      </c>
      <c r="K5785">
        <v>2329.6</v>
      </c>
      <c r="L5785" s="1">
        <v>2150.4</v>
      </c>
      <c r="M5785" s="1" t="s">
        <v>25</v>
      </c>
      <c r="N5785" s="1" t="s">
        <v>196</v>
      </c>
    </row>
    <row r="5786" spans="1:14" x14ac:dyDescent="0.3">
      <c r="A5786" s="1" t="s">
        <v>50</v>
      </c>
      <c r="B5786">
        <v>1185732</v>
      </c>
      <c r="C5786" s="2">
        <v>44206</v>
      </c>
      <c r="D5786" s="1" t="s">
        <v>54</v>
      </c>
      <c r="E5786" s="1" t="s">
        <v>69</v>
      </c>
      <c r="F5786" s="1" t="s">
        <v>70</v>
      </c>
      <c r="G5786" s="1" t="s">
        <v>22</v>
      </c>
      <c r="H5786">
        <v>32</v>
      </c>
      <c r="I5786">
        <v>78</v>
      </c>
      <c r="J5786">
        <v>2496</v>
      </c>
      <c r="K5786">
        <v>1272.96</v>
      </c>
      <c r="L5786" s="1">
        <v>1223.04</v>
      </c>
      <c r="M5786" s="1" t="s">
        <v>25</v>
      </c>
      <c r="N5786" s="1" t="s">
        <v>196</v>
      </c>
    </row>
    <row r="5787" spans="1:14" x14ac:dyDescent="0.3">
      <c r="A5787" s="1" t="s">
        <v>50</v>
      </c>
      <c r="B5787">
        <v>1185732</v>
      </c>
      <c r="C5787" s="2">
        <v>44206</v>
      </c>
      <c r="D5787" s="1" t="s">
        <v>54</v>
      </c>
      <c r="E5787" s="1" t="s">
        <v>69</v>
      </c>
      <c r="F5787" s="1" t="s">
        <v>70</v>
      </c>
      <c r="G5787" s="1" t="s">
        <v>23</v>
      </c>
      <c r="H5787">
        <v>24</v>
      </c>
      <c r="I5787">
        <v>87</v>
      </c>
      <c r="J5787">
        <v>2088</v>
      </c>
      <c r="K5787">
        <v>939.59999999999991</v>
      </c>
      <c r="L5787" s="1">
        <v>1148.4000000000001</v>
      </c>
      <c r="M5787" s="1" t="s">
        <v>25</v>
      </c>
      <c r="N5787" s="1" t="s">
        <v>197</v>
      </c>
    </row>
    <row r="5788" spans="1:14" x14ac:dyDescent="0.3">
      <c r="A5788" s="1" t="s">
        <v>50</v>
      </c>
      <c r="B5788">
        <v>1185732</v>
      </c>
      <c r="C5788" s="2">
        <v>44206</v>
      </c>
      <c r="D5788" s="1" t="s">
        <v>54</v>
      </c>
      <c r="E5788" s="1" t="s">
        <v>69</v>
      </c>
      <c r="F5788" s="1" t="s">
        <v>70</v>
      </c>
      <c r="G5788" s="1" t="s">
        <v>24</v>
      </c>
      <c r="H5788">
        <v>28</v>
      </c>
      <c r="I5788">
        <v>44</v>
      </c>
      <c r="J5788">
        <v>1232</v>
      </c>
      <c r="K5788">
        <v>591.36</v>
      </c>
      <c r="L5788" s="1">
        <v>640.64</v>
      </c>
      <c r="M5788" s="1" t="s">
        <v>25</v>
      </c>
      <c r="N5788" s="1" t="s">
        <v>197</v>
      </c>
    </row>
    <row r="5789" spans="1:14" x14ac:dyDescent="0.3">
      <c r="A5789" s="1" t="s">
        <v>50</v>
      </c>
      <c r="B5789">
        <v>1185732</v>
      </c>
      <c r="C5789" s="2">
        <v>44206</v>
      </c>
      <c r="D5789" s="1" t="s">
        <v>54</v>
      </c>
      <c r="E5789" s="1" t="s">
        <v>69</v>
      </c>
      <c r="F5789" s="1" t="s">
        <v>70</v>
      </c>
      <c r="G5789" s="1" t="s">
        <v>18</v>
      </c>
      <c r="H5789">
        <v>41</v>
      </c>
      <c r="I5789">
        <v>58</v>
      </c>
      <c r="J5789">
        <v>2378</v>
      </c>
      <c r="K5789">
        <v>1046.32</v>
      </c>
      <c r="L5789" s="1">
        <v>1331.68</v>
      </c>
      <c r="M5789" s="1" t="s">
        <v>25</v>
      </c>
      <c r="N5789" s="1" t="s">
        <v>196</v>
      </c>
    </row>
    <row r="5790" spans="1:14" x14ac:dyDescent="0.3">
      <c r="A5790" s="1" t="s">
        <v>50</v>
      </c>
      <c r="B5790">
        <v>1185732</v>
      </c>
      <c r="C5790" s="2">
        <v>44206</v>
      </c>
      <c r="D5790" s="1" t="s">
        <v>54</v>
      </c>
      <c r="E5790" s="1" t="s">
        <v>69</v>
      </c>
      <c r="F5790" s="1" t="s">
        <v>70</v>
      </c>
      <c r="G5790" s="1" t="s">
        <v>20</v>
      </c>
      <c r="H5790">
        <v>32</v>
      </c>
      <c r="I5790">
        <v>84</v>
      </c>
      <c r="J5790">
        <v>2688</v>
      </c>
      <c r="K5790">
        <v>1344</v>
      </c>
      <c r="L5790" s="1">
        <v>1344</v>
      </c>
      <c r="M5790" s="1" t="s">
        <v>25</v>
      </c>
      <c r="N5790" s="1" t="s">
        <v>197</v>
      </c>
    </row>
    <row r="5791" spans="1:14" x14ac:dyDescent="0.3">
      <c r="A5791" s="1" t="s">
        <v>50</v>
      </c>
      <c r="B5791">
        <v>1185732</v>
      </c>
      <c r="C5791" s="2">
        <v>44237</v>
      </c>
      <c r="D5791" s="1" t="s">
        <v>54</v>
      </c>
      <c r="E5791" s="1" t="s">
        <v>69</v>
      </c>
      <c r="F5791" s="1" t="s">
        <v>70</v>
      </c>
      <c r="G5791" s="1" t="s">
        <v>21</v>
      </c>
      <c r="H5791">
        <v>34</v>
      </c>
      <c r="I5791">
        <v>160</v>
      </c>
      <c r="J5791">
        <v>5440</v>
      </c>
      <c r="K5791">
        <v>2992.0000000000005</v>
      </c>
      <c r="L5791" s="1">
        <v>2447.9999999999995</v>
      </c>
      <c r="M5791" s="1" t="s">
        <v>25</v>
      </c>
      <c r="N5791" s="1" t="s">
        <v>196</v>
      </c>
    </row>
    <row r="5792" spans="1:14" x14ac:dyDescent="0.3">
      <c r="A5792" s="1" t="s">
        <v>50</v>
      </c>
      <c r="B5792">
        <v>1185732</v>
      </c>
      <c r="C5792" s="2">
        <v>44237</v>
      </c>
      <c r="D5792" s="1" t="s">
        <v>54</v>
      </c>
      <c r="E5792" s="1" t="s">
        <v>69</v>
      </c>
      <c r="F5792" s="1" t="s">
        <v>70</v>
      </c>
      <c r="G5792" s="1" t="s">
        <v>22</v>
      </c>
      <c r="H5792">
        <v>34</v>
      </c>
      <c r="I5792">
        <v>52</v>
      </c>
      <c r="J5792">
        <v>1768</v>
      </c>
      <c r="K5792">
        <v>901.68000000000006</v>
      </c>
      <c r="L5792" s="1">
        <v>866.31999999999994</v>
      </c>
      <c r="M5792" s="1" t="s">
        <v>25</v>
      </c>
      <c r="N5792" s="1" t="s">
        <v>196</v>
      </c>
    </row>
    <row r="5793" spans="1:14" x14ac:dyDescent="0.3">
      <c r="A5793" s="1" t="s">
        <v>50</v>
      </c>
      <c r="B5793">
        <v>1185732</v>
      </c>
      <c r="C5793" s="2">
        <v>44237</v>
      </c>
      <c r="D5793" s="1" t="s">
        <v>54</v>
      </c>
      <c r="E5793" s="1" t="s">
        <v>69</v>
      </c>
      <c r="F5793" s="1" t="s">
        <v>70</v>
      </c>
      <c r="G5793" s="1" t="s">
        <v>23</v>
      </c>
      <c r="H5793">
        <v>24</v>
      </c>
      <c r="I5793">
        <v>73</v>
      </c>
      <c r="J5793">
        <v>1752</v>
      </c>
      <c r="K5793">
        <v>876</v>
      </c>
      <c r="L5793" s="1">
        <v>876</v>
      </c>
      <c r="M5793" s="1" t="s">
        <v>25</v>
      </c>
      <c r="N5793" s="1" t="s">
        <v>197</v>
      </c>
    </row>
    <row r="5794" spans="1:14" x14ac:dyDescent="0.3">
      <c r="A5794" s="1" t="s">
        <v>50</v>
      </c>
      <c r="B5794">
        <v>1185732</v>
      </c>
      <c r="C5794" s="2">
        <v>44595</v>
      </c>
      <c r="D5794" s="1" t="s">
        <v>54</v>
      </c>
      <c r="E5794" s="1" t="s">
        <v>69</v>
      </c>
      <c r="F5794" s="1" t="s">
        <v>70</v>
      </c>
      <c r="G5794" s="1" t="s">
        <v>24</v>
      </c>
      <c r="H5794">
        <v>23</v>
      </c>
      <c r="I5794">
        <v>20</v>
      </c>
      <c r="J5794">
        <v>460</v>
      </c>
      <c r="K5794">
        <v>197.79999999999998</v>
      </c>
      <c r="L5794" s="1">
        <v>262.20000000000005</v>
      </c>
      <c r="M5794" s="1" t="s">
        <v>25</v>
      </c>
      <c r="N5794" s="1" t="s">
        <v>197</v>
      </c>
    </row>
    <row r="5795" spans="1:14" x14ac:dyDescent="0.3">
      <c r="A5795" s="1" t="s">
        <v>50</v>
      </c>
      <c r="B5795">
        <v>1185732</v>
      </c>
      <c r="C5795" s="2">
        <v>44595</v>
      </c>
      <c r="D5795" s="1" t="s">
        <v>54</v>
      </c>
      <c r="E5795" s="1" t="s">
        <v>69</v>
      </c>
      <c r="F5795" s="1" t="s">
        <v>70</v>
      </c>
      <c r="G5795" s="1" t="s">
        <v>18</v>
      </c>
      <c r="H5795">
        <v>38</v>
      </c>
      <c r="I5795">
        <v>38</v>
      </c>
      <c r="J5795">
        <v>1444</v>
      </c>
      <c r="K5795">
        <v>880.84</v>
      </c>
      <c r="L5795" s="1">
        <v>563.16</v>
      </c>
      <c r="M5795" s="1" t="s">
        <v>25</v>
      </c>
      <c r="N5795" s="1" t="s">
        <v>196</v>
      </c>
    </row>
    <row r="5796" spans="1:14" x14ac:dyDescent="0.3">
      <c r="A5796" s="1" t="s">
        <v>50</v>
      </c>
      <c r="B5796">
        <v>1185732</v>
      </c>
      <c r="C5796" s="2">
        <v>44595</v>
      </c>
      <c r="D5796" s="1" t="s">
        <v>54</v>
      </c>
      <c r="E5796" s="1" t="s">
        <v>69</v>
      </c>
      <c r="F5796" s="1" t="s">
        <v>70</v>
      </c>
      <c r="G5796" s="1" t="s">
        <v>20</v>
      </c>
      <c r="H5796">
        <v>14</v>
      </c>
      <c r="I5796">
        <v>65</v>
      </c>
      <c r="J5796">
        <v>910</v>
      </c>
      <c r="K5796">
        <v>464.1</v>
      </c>
      <c r="L5796" s="1">
        <v>445.9</v>
      </c>
      <c r="M5796" s="1" t="s">
        <v>25</v>
      </c>
      <c r="N5796" s="1" t="s">
        <v>197</v>
      </c>
    </row>
    <row r="5797" spans="1:14" x14ac:dyDescent="0.3">
      <c r="A5797" s="1" t="s">
        <v>50</v>
      </c>
      <c r="B5797">
        <v>1185732</v>
      </c>
      <c r="C5797" s="2">
        <v>44622</v>
      </c>
      <c r="D5797" s="1" t="s">
        <v>54</v>
      </c>
      <c r="E5797" s="1" t="s">
        <v>69</v>
      </c>
      <c r="F5797" s="1" t="s">
        <v>70</v>
      </c>
      <c r="G5797" s="1" t="s">
        <v>21</v>
      </c>
      <c r="H5797">
        <v>19</v>
      </c>
      <c r="I5797">
        <v>141</v>
      </c>
      <c r="J5797">
        <v>2679</v>
      </c>
      <c r="K5797">
        <v>1098.3899999999999</v>
      </c>
      <c r="L5797" s="1">
        <v>1580.6100000000001</v>
      </c>
      <c r="M5797" s="1" t="s">
        <v>25</v>
      </c>
      <c r="N5797" s="1" t="s">
        <v>196</v>
      </c>
    </row>
    <row r="5798" spans="1:14" x14ac:dyDescent="0.3">
      <c r="A5798" s="1" t="s">
        <v>50</v>
      </c>
      <c r="B5798">
        <v>1185732</v>
      </c>
      <c r="C5798" s="2">
        <v>44622</v>
      </c>
      <c r="D5798" s="1" t="s">
        <v>54</v>
      </c>
      <c r="E5798" s="1" t="s">
        <v>69</v>
      </c>
      <c r="F5798" s="1" t="s">
        <v>70</v>
      </c>
      <c r="G5798" s="1" t="s">
        <v>22</v>
      </c>
      <c r="H5798">
        <v>19</v>
      </c>
      <c r="I5798">
        <v>44</v>
      </c>
      <c r="J5798">
        <v>836</v>
      </c>
      <c r="K5798">
        <v>418</v>
      </c>
      <c r="L5798" s="1">
        <v>418</v>
      </c>
      <c r="M5798" s="1" t="s">
        <v>25</v>
      </c>
      <c r="N5798" s="1" t="s">
        <v>196</v>
      </c>
    </row>
    <row r="5799" spans="1:14" x14ac:dyDescent="0.3">
      <c r="A5799" s="1" t="s">
        <v>50</v>
      </c>
      <c r="B5799">
        <v>1185732</v>
      </c>
      <c r="C5799" s="2">
        <v>44622</v>
      </c>
      <c r="D5799" s="1" t="s">
        <v>54</v>
      </c>
      <c r="E5799" s="1" t="s">
        <v>69</v>
      </c>
      <c r="F5799" s="1" t="s">
        <v>70</v>
      </c>
      <c r="G5799" s="1" t="s">
        <v>23</v>
      </c>
      <c r="H5799">
        <v>9</v>
      </c>
      <c r="I5799">
        <v>59</v>
      </c>
      <c r="J5799">
        <v>531</v>
      </c>
      <c r="K5799">
        <v>233.64000000000001</v>
      </c>
      <c r="L5799" s="1">
        <v>297.36</v>
      </c>
      <c r="M5799" s="1" t="s">
        <v>25</v>
      </c>
      <c r="N5799" s="1" t="s">
        <v>197</v>
      </c>
    </row>
    <row r="5800" spans="1:14" x14ac:dyDescent="0.3">
      <c r="A5800" s="1" t="s">
        <v>50</v>
      </c>
      <c r="B5800">
        <v>1185732</v>
      </c>
      <c r="C5800" s="2">
        <v>44622</v>
      </c>
      <c r="D5800" s="1" t="s">
        <v>54</v>
      </c>
      <c r="E5800" s="1" t="s">
        <v>69</v>
      </c>
      <c r="F5800" s="1" t="s">
        <v>70</v>
      </c>
      <c r="G5800" s="1" t="s">
        <v>24</v>
      </c>
      <c r="H5800">
        <v>14</v>
      </c>
      <c r="I5800">
        <v>20</v>
      </c>
      <c r="J5800">
        <v>280</v>
      </c>
      <c r="K5800">
        <v>114.8</v>
      </c>
      <c r="L5800" s="1">
        <v>165.2</v>
      </c>
      <c r="M5800" s="1" t="s">
        <v>25</v>
      </c>
      <c r="N5800" s="1" t="s">
        <v>197</v>
      </c>
    </row>
    <row r="5801" spans="1:14" x14ac:dyDescent="0.3">
      <c r="A5801" s="1" t="s">
        <v>50</v>
      </c>
      <c r="B5801">
        <v>1185732</v>
      </c>
      <c r="C5801" s="2">
        <v>44622</v>
      </c>
      <c r="D5801" s="1" t="s">
        <v>54</v>
      </c>
      <c r="E5801" s="1" t="s">
        <v>69</v>
      </c>
      <c r="F5801" s="1" t="s">
        <v>70</v>
      </c>
      <c r="G5801" s="1" t="s">
        <v>18</v>
      </c>
      <c r="H5801">
        <v>29</v>
      </c>
      <c r="I5801">
        <v>34</v>
      </c>
      <c r="J5801">
        <v>986</v>
      </c>
      <c r="K5801">
        <v>601.46</v>
      </c>
      <c r="L5801" s="1">
        <v>384.53999999999996</v>
      </c>
      <c r="M5801" s="1" t="s">
        <v>25</v>
      </c>
      <c r="N5801" s="1" t="s">
        <v>196</v>
      </c>
    </row>
    <row r="5802" spans="1:14" x14ac:dyDescent="0.3">
      <c r="A5802" s="1" t="s">
        <v>50</v>
      </c>
      <c r="B5802">
        <v>1185732</v>
      </c>
      <c r="C5802" s="2">
        <v>44622</v>
      </c>
      <c r="D5802" s="1" t="s">
        <v>54</v>
      </c>
      <c r="E5802" s="1" t="s">
        <v>69</v>
      </c>
      <c r="F5802" s="1" t="s">
        <v>70</v>
      </c>
      <c r="G5802" s="1" t="s">
        <v>20</v>
      </c>
      <c r="H5802">
        <v>18</v>
      </c>
      <c r="I5802">
        <v>63</v>
      </c>
      <c r="J5802">
        <v>1134</v>
      </c>
      <c r="K5802">
        <v>612.36</v>
      </c>
      <c r="L5802" s="1">
        <v>521.64</v>
      </c>
      <c r="M5802" s="1" t="s">
        <v>25</v>
      </c>
      <c r="N5802" s="1" t="s">
        <v>197</v>
      </c>
    </row>
    <row r="5803" spans="1:14" x14ac:dyDescent="0.3">
      <c r="A5803" s="1" t="s">
        <v>50</v>
      </c>
      <c r="B5803">
        <v>1185732</v>
      </c>
      <c r="C5803" s="2">
        <v>44654</v>
      </c>
      <c r="D5803" s="1" t="s">
        <v>54</v>
      </c>
      <c r="E5803" s="1" t="s">
        <v>69</v>
      </c>
      <c r="F5803" s="1" t="s">
        <v>70</v>
      </c>
      <c r="G5803" s="1" t="s">
        <v>21</v>
      </c>
      <c r="H5803">
        <v>18</v>
      </c>
      <c r="I5803">
        <v>122</v>
      </c>
      <c r="J5803">
        <v>2196</v>
      </c>
      <c r="K5803">
        <v>900.3599999999999</v>
      </c>
      <c r="L5803" s="1">
        <v>1295.6400000000001</v>
      </c>
      <c r="M5803" s="1" t="s">
        <v>25</v>
      </c>
      <c r="N5803" s="1" t="s">
        <v>196</v>
      </c>
    </row>
    <row r="5804" spans="1:14" x14ac:dyDescent="0.3">
      <c r="A5804" s="1" t="s">
        <v>50</v>
      </c>
      <c r="B5804">
        <v>1185732</v>
      </c>
      <c r="C5804" s="2">
        <v>44654</v>
      </c>
      <c r="D5804" s="1" t="s">
        <v>54</v>
      </c>
      <c r="E5804" s="1" t="s">
        <v>69</v>
      </c>
      <c r="F5804" s="1" t="s">
        <v>70</v>
      </c>
      <c r="G5804" s="1" t="s">
        <v>22</v>
      </c>
      <c r="H5804">
        <v>20</v>
      </c>
      <c r="I5804">
        <v>39</v>
      </c>
      <c r="J5804">
        <v>780</v>
      </c>
      <c r="K5804">
        <v>358.79999999999995</v>
      </c>
      <c r="L5804" s="1">
        <v>421.20000000000005</v>
      </c>
      <c r="M5804" s="1" t="s">
        <v>25</v>
      </c>
      <c r="N5804" s="1" t="s">
        <v>196</v>
      </c>
    </row>
    <row r="5805" spans="1:14" x14ac:dyDescent="0.3">
      <c r="A5805" s="1" t="s">
        <v>50</v>
      </c>
      <c r="B5805">
        <v>1185732</v>
      </c>
      <c r="C5805" s="2">
        <v>44654</v>
      </c>
      <c r="D5805" s="1" t="s">
        <v>54</v>
      </c>
      <c r="E5805" s="1" t="s">
        <v>69</v>
      </c>
      <c r="F5805" s="1" t="s">
        <v>70</v>
      </c>
      <c r="G5805" s="1" t="s">
        <v>23</v>
      </c>
      <c r="H5805">
        <v>9</v>
      </c>
      <c r="I5805">
        <v>41</v>
      </c>
      <c r="J5805">
        <v>369</v>
      </c>
      <c r="K5805">
        <v>158.66999999999999</v>
      </c>
      <c r="L5805" s="1">
        <v>210.33</v>
      </c>
      <c r="M5805" s="1" t="s">
        <v>25</v>
      </c>
      <c r="N5805" s="1" t="s">
        <v>197</v>
      </c>
    </row>
    <row r="5806" spans="1:14" x14ac:dyDescent="0.3">
      <c r="A5806" s="1" t="s">
        <v>50</v>
      </c>
      <c r="B5806">
        <v>1185732</v>
      </c>
      <c r="C5806" s="2">
        <v>44654</v>
      </c>
      <c r="D5806" s="1" t="s">
        <v>54</v>
      </c>
      <c r="E5806" s="1" t="s">
        <v>69</v>
      </c>
      <c r="F5806" s="1" t="s">
        <v>70</v>
      </c>
      <c r="G5806" s="1" t="s">
        <v>24</v>
      </c>
      <c r="H5806">
        <v>15</v>
      </c>
      <c r="I5806">
        <v>22</v>
      </c>
      <c r="J5806">
        <v>330</v>
      </c>
      <c r="K5806">
        <v>135.29999999999998</v>
      </c>
      <c r="L5806" s="1">
        <v>194.70000000000002</v>
      </c>
      <c r="M5806" s="1" t="s">
        <v>25</v>
      </c>
      <c r="N5806" s="1" t="s">
        <v>197</v>
      </c>
    </row>
    <row r="5807" spans="1:14" x14ac:dyDescent="0.3">
      <c r="A5807" s="1" t="s">
        <v>50</v>
      </c>
      <c r="B5807">
        <v>1185732</v>
      </c>
      <c r="C5807" s="2">
        <v>44654</v>
      </c>
      <c r="D5807" s="1" t="s">
        <v>54</v>
      </c>
      <c r="E5807" s="1" t="s">
        <v>69</v>
      </c>
      <c r="F5807" s="1" t="s">
        <v>70</v>
      </c>
      <c r="G5807" s="1" t="s">
        <v>18</v>
      </c>
      <c r="H5807">
        <v>55</v>
      </c>
      <c r="I5807">
        <v>26</v>
      </c>
      <c r="J5807">
        <v>1430</v>
      </c>
      <c r="K5807">
        <v>886.6</v>
      </c>
      <c r="L5807" s="1">
        <v>543.4</v>
      </c>
      <c r="M5807" s="1" t="s">
        <v>25</v>
      </c>
      <c r="N5807" s="1" t="s">
        <v>196</v>
      </c>
    </row>
    <row r="5808" spans="1:14" x14ac:dyDescent="0.3">
      <c r="A5808" s="1" t="s">
        <v>50</v>
      </c>
      <c r="B5808">
        <v>1185732</v>
      </c>
      <c r="C5808" s="2">
        <v>44654</v>
      </c>
      <c r="D5808" s="1" t="s">
        <v>54</v>
      </c>
      <c r="E5808" s="1" t="s">
        <v>69</v>
      </c>
      <c r="F5808" s="1" t="s">
        <v>70</v>
      </c>
      <c r="G5808" s="1" t="s">
        <v>20</v>
      </c>
      <c r="H5808">
        <v>49</v>
      </c>
      <c r="I5808">
        <v>61</v>
      </c>
      <c r="J5808">
        <v>2989</v>
      </c>
      <c r="K5808">
        <v>1643.95</v>
      </c>
      <c r="L5808" s="1">
        <v>1345.05</v>
      </c>
      <c r="M5808" s="1" t="s">
        <v>25</v>
      </c>
      <c r="N5808" s="1" t="s">
        <v>197</v>
      </c>
    </row>
    <row r="5809" spans="1:14" x14ac:dyDescent="0.3">
      <c r="A5809" s="1" t="s">
        <v>50</v>
      </c>
      <c r="B5809">
        <v>1185732</v>
      </c>
      <c r="C5809" s="2">
        <v>44685</v>
      </c>
      <c r="D5809" s="1" t="s">
        <v>54</v>
      </c>
      <c r="E5809" s="1" t="s">
        <v>69</v>
      </c>
      <c r="F5809" s="1" t="s">
        <v>70</v>
      </c>
      <c r="G5809" s="1" t="s">
        <v>21</v>
      </c>
      <c r="H5809">
        <v>58</v>
      </c>
      <c r="I5809">
        <v>134</v>
      </c>
      <c r="J5809">
        <v>7772</v>
      </c>
      <c r="K5809">
        <v>3186.52</v>
      </c>
      <c r="L5809" s="1">
        <v>4585.4799999999996</v>
      </c>
      <c r="M5809" s="1" t="s">
        <v>25</v>
      </c>
      <c r="N5809" s="1" t="s">
        <v>196</v>
      </c>
    </row>
    <row r="5810" spans="1:14" x14ac:dyDescent="0.3">
      <c r="A5810" s="1" t="s">
        <v>50</v>
      </c>
      <c r="B5810">
        <v>1185732</v>
      </c>
      <c r="C5810" s="2">
        <v>44685</v>
      </c>
      <c r="D5810" s="1" t="s">
        <v>54</v>
      </c>
      <c r="E5810" s="1" t="s">
        <v>69</v>
      </c>
      <c r="F5810" s="1" t="s">
        <v>70</v>
      </c>
      <c r="G5810" s="1" t="s">
        <v>22</v>
      </c>
      <c r="H5810">
        <v>39</v>
      </c>
      <c r="I5810">
        <v>50</v>
      </c>
      <c r="J5810">
        <v>1950</v>
      </c>
      <c r="K5810">
        <v>955.5</v>
      </c>
      <c r="L5810" s="1">
        <v>994.5</v>
      </c>
      <c r="M5810" s="1" t="s">
        <v>25</v>
      </c>
      <c r="N5810" s="1" t="s">
        <v>196</v>
      </c>
    </row>
    <row r="5811" spans="1:14" x14ac:dyDescent="0.3">
      <c r="A5811" s="1" t="s">
        <v>50</v>
      </c>
      <c r="B5811">
        <v>1185732</v>
      </c>
      <c r="C5811" s="2">
        <v>44685</v>
      </c>
      <c r="D5811" s="1" t="s">
        <v>54</v>
      </c>
      <c r="E5811" s="1" t="s">
        <v>69</v>
      </c>
      <c r="F5811" s="1" t="s">
        <v>70</v>
      </c>
      <c r="G5811" s="1" t="s">
        <v>23</v>
      </c>
      <c r="H5811">
        <v>33</v>
      </c>
      <c r="I5811">
        <v>49</v>
      </c>
      <c r="J5811">
        <v>1617</v>
      </c>
      <c r="K5811">
        <v>727.65</v>
      </c>
      <c r="L5811" s="1">
        <v>889.35</v>
      </c>
      <c r="M5811" s="1" t="s">
        <v>25</v>
      </c>
      <c r="N5811" s="1" t="s">
        <v>197</v>
      </c>
    </row>
    <row r="5812" spans="1:14" x14ac:dyDescent="0.3">
      <c r="A5812" s="1" t="s">
        <v>50</v>
      </c>
      <c r="B5812">
        <v>1185732</v>
      </c>
      <c r="C5812" s="2">
        <v>44685</v>
      </c>
      <c r="D5812" s="1" t="s">
        <v>54</v>
      </c>
      <c r="E5812" s="1" t="s">
        <v>69</v>
      </c>
      <c r="F5812" s="1" t="s">
        <v>70</v>
      </c>
      <c r="G5812" s="1" t="s">
        <v>24</v>
      </c>
      <c r="H5812">
        <v>32</v>
      </c>
      <c r="I5812">
        <v>38</v>
      </c>
      <c r="J5812">
        <v>1216</v>
      </c>
      <c r="K5812">
        <v>535.04</v>
      </c>
      <c r="L5812" s="1">
        <v>680.96</v>
      </c>
      <c r="M5812" s="1" t="s">
        <v>25</v>
      </c>
      <c r="N5812" s="1" t="s">
        <v>197</v>
      </c>
    </row>
    <row r="5813" spans="1:14" x14ac:dyDescent="0.3">
      <c r="A5813" s="1" t="s">
        <v>50</v>
      </c>
      <c r="B5813">
        <v>1185732</v>
      </c>
      <c r="C5813" s="2">
        <v>44685</v>
      </c>
      <c r="D5813" s="1" t="s">
        <v>54</v>
      </c>
      <c r="E5813" s="1" t="s">
        <v>69</v>
      </c>
      <c r="F5813" s="1" t="s">
        <v>70</v>
      </c>
      <c r="G5813" s="1" t="s">
        <v>18</v>
      </c>
      <c r="H5813">
        <v>44</v>
      </c>
      <c r="I5813">
        <v>53</v>
      </c>
      <c r="J5813">
        <v>2332</v>
      </c>
      <c r="K5813">
        <v>1422.52</v>
      </c>
      <c r="L5813" s="1">
        <v>909.48</v>
      </c>
      <c r="M5813" s="1" t="s">
        <v>25</v>
      </c>
      <c r="N5813" s="1" t="s">
        <v>196</v>
      </c>
    </row>
    <row r="5814" spans="1:14" x14ac:dyDescent="0.3">
      <c r="A5814" s="1" t="s">
        <v>50</v>
      </c>
      <c r="B5814">
        <v>1185732</v>
      </c>
      <c r="C5814" s="2">
        <v>44685</v>
      </c>
      <c r="D5814" s="1" t="s">
        <v>54</v>
      </c>
      <c r="E5814" s="1" t="s">
        <v>69</v>
      </c>
      <c r="F5814" s="1" t="s">
        <v>70</v>
      </c>
      <c r="G5814" s="1" t="s">
        <v>20</v>
      </c>
      <c r="H5814">
        <v>47</v>
      </c>
      <c r="I5814">
        <v>90</v>
      </c>
      <c r="J5814">
        <v>4230</v>
      </c>
      <c r="K5814">
        <v>2157.3000000000002</v>
      </c>
      <c r="L5814" s="1">
        <v>2072.6999999999998</v>
      </c>
      <c r="M5814" s="1" t="s">
        <v>25</v>
      </c>
      <c r="N5814" s="1" t="s">
        <v>197</v>
      </c>
    </row>
    <row r="5815" spans="1:14" x14ac:dyDescent="0.3">
      <c r="A5815" s="1" t="s">
        <v>50</v>
      </c>
      <c r="B5815">
        <v>1185732</v>
      </c>
      <c r="C5815" s="2">
        <v>44715</v>
      </c>
      <c r="D5815" s="1" t="s">
        <v>54</v>
      </c>
      <c r="E5815" s="1" t="s">
        <v>69</v>
      </c>
      <c r="F5815" s="1" t="s">
        <v>70</v>
      </c>
      <c r="G5815" s="1" t="s">
        <v>21</v>
      </c>
      <c r="H5815">
        <v>32</v>
      </c>
      <c r="I5815">
        <v>160</v>
      </c>
      <c r="J5815">
        <v>5120</v>
      </c>
      <c r="K5815">
        <v>2252.8000000000002</v>
      </c>
      <c r="L5815" s="1">
        <v>2867.2</v>
      </c>
      <c r="M5815" s="1" t="s">
        <v>25</v>
      </c>
      <c r="N5815" s="1" t="s">
        <v>196</v>
      </c>
    </row>
    <row r="5816" spans="1:14" x14ac:dyDescent="0.3">
      <c r="A5816" s="1" t="s">
        <v>50</v>
      </c>
      <c r="B5816">
        <v>1185732</v>
      </c>
      <c r="C5816" s="2">
        <v>44715</v>
      </c>
      <c r="D5816" s="1" t="s">
        <v>54</v>
      </c>
      <c r="E5816" s="1" t="s">
        <v>69</v>
      </c>
      <c r="F5816" s="1" t="s">
        <v>70</v>
      </c>
      <c r="G5816" s="1" t="s">
        <v>22</v>
      </c>
      <c r="H5816">
        <v>27</v>
      </c>
      <c r="I5816">
        <v>90</v>
      </c>
      <c r="J5816">
        <v>2430</v>
      </c>
      <c r="K5816">
        <v>1190.7</v>
      </c>
      <c r="L5816" s="1">
        <v>1239.3</v>
      </c>
      <c r="M5816" s="1" t="s">
        <v>25</v>
      </c>
      <c r="N5816" s="1" t="s">
        <v>196</v>
      </c>
    </row>
    <row r="5817" spans="1:14" x14ac:dyDescent="0.3">
      <c r="A5817" s="1" t="s">
        <v>50</v>
      </c>
      <c r="B5817">
        <v>1185732</v>
      </c>
      <c r="C5817" s="2">
        <v>44715</v>
      </c>
      <c r="D5817" s="1" t="s">
        <v>54</v>
      </c>
      <c r="E5817" s="1" t="s">
        <v>69</v>
      </c>
      <c r="F5817" s="1" t="s">
        <v>70</v>
      </c>
      <c r="G5817" s="1" t="s">
        <v>23</v>
      </c>
      <c r="H5817">
        <v>24</v>
      </c>
      <c r="I5817">
        <v>52</v>
      </c>
      <c r="J5817">
        <v>1248</v>
      </c>
      <c r="K5817">
        <v>549.12</v>
      </c>
      <c r="L5817" s="1">
        <v>698.88</v>
      </c>
      <c r="M5817" s="1" t="s">
        <v>25</v>
      </c>
      <c r="N5817" s="1" t="s">
        <v>197</v>
      </c>
    </row>
    <row r="5818" spans="1:14" x14ac:dyDescent="0.3">
      <c r="A5818" s="1" t="s">
        <v>50</v>
      </c>
      <c r="B5818">
        <v>1185732</v>
      </c>
      <c r="C5818" s="2">
        <v>44715</v>
      </c>
      <c r="D5818" s="1" t="s">
        <v>54</v>
      </c>
      <c r="E5818" s="1" t="s">
        <v>69</v>
      </c>
      <c r="F5818" s="1" t="s">
        <v>70</v>
      </c>
      <c r="G5818" s="1" t="s">
        <v>24</v>
      </c>
      <c r="H5818">
        <v>24</v>
      </c>
      <c r="I5818">
        <v>47</v>
      </c>
      <c r="J5818">
        <v>1128</v>
      </c>
      <c r="K5818">
        <v>462.47999999999996</v>
      </c>
      <c r="L5818" s="1">
        <v>665.52</v>
      </c>
      <c r="M5818" s="1" t="s">
        <v>25</v>
      </c>
      <c r="N5818" s="1" t="s">
        <v>197</v>
      </c>
    </row>
    <row r="5819" spans="1:14" x14ac:dyDescent="0.3">
      <c r="A5819" s="1" t="s">
        <v>50</v>
      </c>
      <c r="B5819">
        <v>1185732</v>
      </c>
      <c r="C5819" s="2">
        <v>44715</v>
      </c>
      <c r="D5819" s="1" t="s">
        <v>54</v>
      </c>
      <c r="E5819" s="1" t="s">
        <v>69</v>
      </c>
      <c r="F5819" s="1" t="s">
        <v>70</v>
      </c>
      <c r="G5819" s="1" t="s">
        <v>18</v>
      </c>
      <c r="H5819">
        <v>34</v>
      </c>
      <c r="I5819">
        <v>46</v>
      </c>
      <c r="J5819">
        <v>1564</v>
      </c>
      <c r="K5819">
        <v>938.4</v>
      </c>
      <c r="L5819" s="1">
        <v>625.6</v>
      </c>
      <c r="M5819" s="1" t="s">
        <v>25</v>
      </c>
      <c r="N5819" s="1" t="s">
        <v>196</v>
      </c>
    </row>
    <row r="5820" spans="1:14" x14ac:dyDescent="0.3">
      <c r="A5820" s="1" t="s">
        <v>50</v>
      </c>
      <c r="B5820">
        <v>1185732</v>
      </c>
      <c r="C5820" s="2">
        <v>44715</v>
      </c>
      <c r="D5820" s="1" t="s">
        <v>54</v>
      </c>
      <c r="E5820" s="1" t="s">
        <v>69</v>
      </c>
      <c r="F5820" s="1" t="s">
        <v>70</v>
      </c>
      <c r="G5820" s="1" t="s">
        <v>20</v>
      </c>
      <c r="H5820">
        <v>51</v>
      </c>
      <c r="I5820">
        <v>98</v>
      </c>
      <c r="J5820">
        <v>4998</v>
      </c>
      <c r="K5820">
        <v>2748.9</v>
      </c>
      <c r="L5820" s="1">
        <v>2249.1</v>
      </c>
      <c r="M5820" s="1" t="s">
        <v>25</v>
      </c>
      <c r="N5820" s="1" t="s">
        <v>197</v>
      </c>
    </row>
    <row r="5821" spans="1:14" x14ac:dyDescent="0.3">
      <c r="A5821" s="1" t="s">
        <v>50</v>
      </c>
      <c r="B5821">
        <v>1185732</v>
      </c>
      <c r="C5821" s="2">
        <v>44744</v>
      </c>
      <c r="D5821" s="1" t="s">
        <v>54</v>
      </c>
      <c r="E5821" s="1" t="s">
        <v>69</v>
      </c>
      <c r="F5821" s="1" t="s">
        <v>70</v>
      </c>
      <c r="G5821" s="1" t="s">
        <v>21</v>
      </c>
      <c r="H5821">
        <v>45</v>
      </c>
      <c r="I5821">
        <v>149</v>
      </c>
      <c r="J5821">
        <v>6705</v>
      </c>
      <c r="K5821">
        <v>2816.1</v>
      </c>
      <c r="L5821" s="1">
        <v>3888.9</v>
      </c>
      <c r="M5821" s="1" t="s">
        <v>25</v>
      </c>
      <c r="N5821" s="1" t="s">
        <v>196</v>
      </c>
    </row>
    <row r="5822" spans="1:14" x14ac:dyDescent="0.3">
      <c r="A5822" s="1" t="s">
        <v>50</v>
      </c>
      <c r="B5822">
        <v>1185732</v>
      </c>
      <c r="C5822" s="2">
        <v>44744</v>
      </c>
      <c r="D5822" s="1" t="s">
        <v>54</v>
      </c>
      <c r="E5822" s="1" t="s">
        <v>69</v>
      </c>
      <c r="F5822" s="1" t="s">
        <v>70</v>
      </c>
      <c r="G5822" s="1" t="s">
        <v>22</v>
      </c>
      <c r="H5822">
        <v>42</v>
      </c>
      <c r="I5822">
        <v>87</v>
      </c>
      <c r="J5822">
        <v>3654</v>
      </c>
      <c r="K5822">
        <v>1790.46</v>
      </c>
      <c r="L5822" s="1">
        <v>1863.54</v>
      </c>
      <c r="M5822" s="1" t="s">
        <v>25</v>
      </c>
      <c r="N5822" s="1" t="s">
        <v>196</v>
      </c>
    </row>
    <row r="5823" spans="1:14" x14ac:dyDescent="0.3">
      <c r="A5823" s="1" t="s">
        <v>50</v>
      </c>
      <c r="B5823">
        <v>1185732</v>
      </c>
      <c r="C5823" s="2">
        <v>44744</v>
      </c>
      <c r="D5823" s="1" t="s">
        <v>54</v>
      </c>
      <c r="E5823" s="1" t="s">
        <v>69</v>
      </c>
      <c r="F5823" s="1" t="s">
        <v>70</v>
      </c>
      <c r="G5823" s="1" t="s">
        <v>23</v>
      </c>
      <c r="H5823">
        <v>38</v>
      </c>
      <c r="I5823">
        <v>61</v>
      </c>
      <c r="J5823">
        <v>2318</v>
      </c>
      <c r="K5823">
        <v>996.74</v>
      </c>
      <c r="L5823" s="1">
        <v>1321.26</v>
      </c>
      <c r="M5823" s="1" t="s">
        <v>25</v>
      </c>
      <c r="N5823" s="1" t="s">
        <v>197</v>
      </c>
    </row>
    <row r="5824" spans="1:14" x14ac:dyDescent="0.3">
      <c r="A5824" s="1" t="s">
        <v>50</v>
      </c>
      <c r="B5824">
        <v>1185732</v>
      </c>
      <c r="C5824" s="2">
        <v>44744</v>
      </c>
      <c r="D5824" s="1" t="s">
        <v>54</v>
      </c>
      <c r="E5824" s="1" t="s">
        <v>69</v>
      </c>
      <c r="F5824" s="1" t="s">
        <v>70</v>
      </c>
      <c r="G5824" s="1" t="s">
        <v>24</v>
      </c>
      <c r="H5824">
        <v>38</v>
      </c>
      <c r="I5824">
        <v>51</v>
      </c>
      <c r="J5824">
        <v>1938</v>
      </c>
      <c r="K5824">
        <v>813.95999999999992</v>
      </c>
      <c r="L5824" s="1">
        <v>1124.04</v>
      </c>
      <c r="M5824" s="1" t="s">
        <v>25</v>
      </c>
      <c r="N5824" s="1" t="s">
        <v>197</v>
      </c>
    </row>
    <row r="5825" spans="1:14" x14ac:dyDescent="0.3">
      <c r="A5825" s="1" t="s">
        <v>50</v>
      </c>
      <c r="B5825">
        <v>1185732</v>
      </c>
      <c r="C5825" s="2">
        <v>44744</v>
      </c>
      <c r="D5825" s="1" t="s">
        <v>54</v>
      </c>
      <c r="E5825" s="1" t="s">
        <v>69</v>
      </c>
      <c r="F5825" s="1" t="s">
        <v>70</v>
      </c>
      <c r="G5825" s="1" t="s">
        <v>18</v>
      </c>
      <c r="H5825">
        <v>48</v>
      </c>
      <c r="I5825">
        <v>50</v>
      </c>
      <c r="J5825">
        <v>2400</v>
      </c>
      <c r="K5825">
        <v>1488</v>
      </c>
      <c r="L5825" s="1">
        <v>912</v>
      </c>
      <c r="M5825" s="1" t="s">
        <v>25</v>
      </c>
      <c r="N5825" s="1" t="s">
        <v>196</v>
      </c>
    </row>
    <row r="5826" spans="1:14" x14ac:dyDescent="0.3">
      <c r="A5826" s="1" t="s">
        <v>50</v>
      </c>
      <c r="B5826">
        <v>1185732</v>
      </c>
      <c r="C5826" s="2">
        <v>44744</v>
      </c>
      <c r="D5826" s="1" t="s">
        <v>54</v>
      </c>
      <c r="E5826" s="1" t="s">
        <v>69</v>
      </c>
      <c r="F5826" s="1" t="s">
        <v>70</v>
      </c>
      <c r="G5826" s="1" t="s">
        <v>20</v>
      </c>
      <c r="H5826">
        <v>52</v>
      </c>
      <c r="I5826">
        <v>94</v>
      </c>
      <c r="J5826">
        <v>4888</v>
      </c>
      <c r="K5826">
        <v>2639.52</v>
      </c>
      <c r="L5826" s="1">
        <v>2248.48</v>
      </c>
      <c r="M5826" s="1" t="s">
        <v>25</v>
      </c>
      <c r="N5826" s="1" t="s">
        <v>197</v>
      </c>
    </row>
    <row r="5827" spans="1:14" x14ac:dyDescent="0.3">
      <c r="A5827" s="1" t="s">
        <v>50</v>
      </c>
      <c r="B5827">
        <v>1185732</v>
      </c>
      <c r="C5827" s="2">
        <v>44776</v>
      </c>
      <c r="D5827" s="1" t="s">
        <v>54</v>
      </c>
      <c r="E5827" s="1" t="s">
        <v>69</v>
      </c>
      <c r="F5827" s="1" t="s">
        <v>70</v>
      </c>
      <c r="G5827" s="1" t="s">
        <v>21</v>
      </c>
      <c r="H5827">
        <v>46</v>
      </c>
      <c r="I5827">
        <v>158</v>
      </c>
      <c r="J5827">
        <v>7268</v>
      </c>
      <c r="K5827">
        <v>3052.56</v>
      </c>
      <c r="L5827" s="1">
        <v>4215.4400000000005</v>
      </c>
      <c r="M5827" s="1" t="s">
        <v>25</v>
      </c>
      <c r="N5827" s="1" t="s">
        <v>196</v>
      </c>
    </row>
    <row r="5828" spans="1:14" x14ac:dyDescent="0.3">
      <c r="A5828" s="1" t="s">
        <v>50</v>
      </c>
      <c r="B5828">
        <v>1185732</v>
      </c>
      <c r="C5828" s="2">
        <v>44776</v>
      </c>
      <c r="D5828" s="1" t="s">
        <v>54</v>
      </c>
      <c r="E5828" s="1" t="s">
        <v>69</v>
      </c>
      <c r="F5828" s="1" t="s">
        <v>70</v>
      </c>
      <c r="G5828" s="1" t="s">
        <v>22</v>
      </c>
      <c r="H5828">
        <v>43</v>
      </c>
      <c r="I5828">
        <v>84</v>
      </c>
      <c r="J5828">
        <v>3612</v>
      </c>
      <c r="K5828">
        <v>1697.6399999999999</v>
      </c>
      <c r="L5828" s="1">
        <v>1914.3600000000001</v>
      </c>
      <c r="M5828" s="1" t="s">
        <v>25</v>
      </c>
      <c r="N5828" s="1" t="s">
        <v>196</v>
      </c>
    </row>
    <row r="5829" spans="1:14" x14ac:dyDescent="0.3">
      <c r="A5829" s="1" t="s">
        <v>50</v>
      </c>
      <c r="B5829">
        <v>1185732</v>
      </c>
      <c r="C5829" s="2">
        <v>44776</v>
      </c>
      <c r="D5829" s="1" t="s">
        <v>54</v>
      </c>
      <c r="E5829" s="1" t="s">
        <v>69</v>
      </c>
      <c r="F5829" s="1" t="s">
        <v>70</v>
      </c>
      <c r="G5829" s="1" t="s">
        <v>23</v>
      </c>
      <c r="H5829">
        <v>39</v>
      </c>
      <c r="I5829">
        <v>56</v>
      </c>
      <c r="J5829">
        <v>2184</v>
      </c>
      <c r="K5829">
        <v>873.6</v>
      </c>
      <c r="L5829" s="1">
        <v>1310.4000000000001</v>
      </c>
      <c r="M5829" s="1" t="s">
        <v>25</v>
      </c>
      <c r="N5829" s="1" t="s">
        <v>197</v>
      </c>
    </row>
    <row r="5830" spans="1:14" x14ac:dyDescent="0.3">
      <c r="A5830" s="1" t="s">
        <v>50</v>
      </c>
      <c r="B5830">
        <v>1185732</v>
      </c>
      <c r="C5830" s="2">
        <v>44776</v>
      </c>
      <c r="D5830" s="1" t="s">
        <v>54</v>
      </c>
      <c r="E5830" s="1" t="s">
        <v>69</v>
      </c>
      <c r="F5830" s="1" t="s">
        <v>70</v>
      </c>
      <c r="G5830" s="1" t="s">
        <v>24</v>
      </c>
      <c r="H5830">
        <v>39</v>
      </c>
      <c r="I5830">
        <v>50</v>
      </c>
      <c r="J5830">
        <v>1950</v>
      </c>
      <c r="K5830">
        <v>877.49999999999989</v>
      </c>
      <c r="L5830" s="1">
        <v>1072.5</v>
      </c>
      <c r="M5830" s="1" t="s">
        <v>25</v>
      </c>
      <c r="N5830" s="1" t="s">
        <v>197</v>
      </c>
    </row>
    <row r="5831" spans="1:14" x14ac:dyDescent="0.3">
      <c r="A5831" s="1" t="s">
        <v>50</v>
      </c>
      <c r="B5831">
        <v>1185732</v>
      </c>
      <c r="C5831" s="2">
        <v>44776</v>
      </c>
      <c r="D5831" s="1" t="s">
        <v>54</v>
      </c>
      <c r="E5831" s="1" t="s">
        <v>69</v>
      </c>
      <c r="F5831" s="1" t="s">
        <v>70</v>
      </c>
      <c r="G5831" s="1" t="s">
        <v>18</v>
      </c>
      <c r="H5831">
        <v>48</v>
      </c>
      <c r="I5831">
        <v>46</v>
      </c>
      <c r="J5831">
        <v>2208</v>
      </c>
      <c r="K5831">
        <v>1435.2</v>
      </c>
      <c r="L5831" s="1">
        <v>772.8</v>
      </c>
      <c r="M5831" s="1" t="s">
        <v>25</v>
      </c>
      <c r="N5831" s="1" t="s">
        <v>196</v>
      </c>
    </row>
    <row r="5832" spans="1:14" x14ac:dyDescent="0.3">
      <c r="A5832" s="1" t="s">
        <v>50</v>
      </c>
      <c r="B5832">
        <v>1185732</v>
      </c>
      <c r="C5832" s="2">
        <v>44776</v>
      </c>
      <c r="D5832" s="1" t="s">
        <v>54</v>
      </c>
      <c r="E5832" s="1" t="s">
        <v>69</v>
      </c>
      <c r="F5832" s="1" t="s">
        <v>70</v>
      </c>
      <c r="G5832" s="1" t="s">
        <v>20</v>
      </c>
      <c r="H5832">
        <v>52</v>
      </c>
      <c r="I5832">
        <v>102</v>
      </c>
      <c r="J5832">
        <v>5304</v>
      </c>
      <c r="K5832">
        <v>2705.04</v>
      </c>
      <c r="L5832" s="1">
        <v>2598.96</v>
      </c>
      <c r="M5832" s="1" t="s">
        <v>25</v>
      </c>
      <c r="N5832" s="1" t="s">
        <v>197</v>
      </c>
    </row>
    <row r="5833" spans="1:14" x14ac:dyDescent="0.3">
      <c r="A5833" s="1" t="s">
        <v>50</v>
      </c>
      <c r="B5833">
        <v>1185732</v>
      </c>
      <c r="C5833" s="2">
        <v>44808</v>
      </c>
      <c r="D5833" s="1" t="s">
        <v>54</v>
      </c>
      <c r="E5833" s="1" t="s">
        <v>69</v>
      </c>
      <c r="F5833" s="1" t="s">
        <v>70</v>
      </c>
      <c r="G5833" s="1" t="s">
        <v>21</v>
      </c>
      <c r="H5833">
        <v>33</v>
      </c>
      <c r="I5833">
        <v>143</v>
      </c>
      <c r="J5833">
        <v>4719</v>
      </c>
      <c r="K5833">
        <v>1934.79</v>
      </c>
      <c r="L5833" s="1">
        <v>2784.21</v>
      </c>
      <c r="M5833" s="1" t="s">
        <v>25</v>
      </c>
      <c r="N5833" s="1" t="s">
        <v>196</v>
      </c>
    </row>
    <row r="5834" spans="1:14" x14ac:dyDescent="0.3">
      <c r="A5834" s="1" t="s">
        <v>50</v>
      </c>
      <c r="B5834">
        <v>1185732</v>
      </c>
      <c r="C5834" s="2">
        <v>44808</v>
      </c>
      <c r="D5834" s="1" t="s">
        <v>54</v>
      </c>
      <c r="E5834" s="1" t="s">
        <v>69</v>
      </c>
      <c r="F5834" s="1" t="s">
        <v>70</v>
      </c>
      <c r="G5834" s="1" t="s">
        <v>22</v>
      </c>
      <c r="H5834">
        <v>29</v>
      </c>
      <c r="I5834">
        <v>65</v>
      </c>
      <c r="J5834">
        <v>1885</v>
      </c>
      <c r="K5834">
        <v>848.24999999999989</v>
      </c>
      <c r="L5834" s="1">
        <v>1036.75</v>
      </c>
      <c r="M5834" s="1" t="s">
        <v>25</v>
      </c>
      <c r="N5834" s="1" t="s">
        <v>196</v>
      </c>
    </row>
    <row r="5835" spans="1:14" x14ac:dyDescent="0.3">
      <c r="A5835" s="1" t="s">
        <v>50</v>
      </c>
      <c r="B5835">
        <v>1185732</v>
      </c>
      <c r="C5835" s="2">
        <v>44808</v>
      </c>
      <c r="D5835" s="1" t="s">
        <v>54</v>
      </c>
      <c r="E5835" s="1" t="s">
        <v>69</v>
      </c>
      <c r="F5835" s="1" t="s">
        <v>70</v>
      </c>
      <c r="G5835" s="1" t="s">
        <v>23</v>
      </c>
      <c r="H5835">
        <v>24</v>
      </c>
      <c r="I5835">
        <v>44</v>
      </c>
      <c r="J5835">
        <v>1056</v>
      </c>
      <c r="K5835">
        <v>475.19999999999993</v>
      </c>
      <c r="L5835" s="1">
        <v>580.80000000000007</v>
      </c>
      <c r="M5835" s="1" t="s">
        <v>25</v>
      </c>
      <c r="N5835" s="1" t="s">
        <v>197</v>
      </c>
    </row>
    <row r="5836" spans="1:14" x14ac:dyDescent="0.3">
      <c r="A5836" s="1" t="s">
        <v>50</v>
      </c>
      <c r="B5836">
        <v>1185732</v>
      </c>
      <c r="C5836" s="2">
        <v>44808</v>
      </c>
      <c r="D5836" s="1" t="s">
        <v>54</v>
      </c>
      <c r="E5836" s="1" t="s">
        <v>69</v>
      </c>
      <c r="F5836" s="1" t="s">
        <v>70</v>
      </c>
      <c r="G5836" s="1" t="s">
        <v>24</v>
      </c>
      <c r="H5836">
        <v>23</v>
      </c>
      <c r="I5836">
        <v>34</v>
      </c>
      <c r="J5836">
        <v>782</v>
      </c>
      <c r="K5836">
        <v>351.9</v>
      </c>
      <c r="L5836" s="1">
        <v>430.1</v>
      </c>
      <c r="M5836" s="1" t="s">
        <v>25</v>
      </c>
      <c r="N5836" s="1" t="s">
        <v>197</v>
      </c>
    </row>
    <row r="5837" spans="1:14" x14ac:dyDescent="0.3">
      <c r="A5837" s="1" t="s">
        <v>50</v>
      </c>
      <c r="B5837">
        <v>1185732</v>
      </c>
      <c r="C5837" s="2">
        <v>44808</v>
      </c>
      <c r="D5837" s="1" t="s">
        <v>54</v>
      </c>
      <c r="E5837" s="1" t="s">
        <v>69</v>
      </c>
      <c r="F5837" s="1" t="s">
        <v>70</v>
      </c>
      <c r="G5837" s="1" t="s">
        <v>18</v>
      </c>
      <c r="H5837">
        <v>33</v>
      </c>
      <c r="I5837">
        <v>33</v>
      </c>
      <c r="J5837">
        <v>1089</v>
      </c>
      <c r="K5837">
        <v>707.85</v>
      </c>
      <c r="L5837" s="1">
        <v>381.15</v>
      </c>
      <c r="M5837" s="1" t="s">
        <v>25</v>
      </c>
      <c r="N5837" s="1" t="s">
        <v>196</v>
      </c>
    </row>
    <row r="5838" spans="1:14" x14ac:dyDescent="0.3">
      <c r="A5838" s="1" t="s">
        <v>50</v>
      </c>
      <c r="B5838">
        <v>1185732</v>
      </c>
      <c r="C5838" s="2">
        <v>44808</v>
      </c>
      <c r="D5838" s="1" t="s">
        <v>54</v>
      </c>
      <c r="E5838" s="1" t="s">
        <v>69</v>
      </c>
      <c r="F5838" s="1" t="s">
        <v>70</v>
      </c>
      <c r="G5838" s="1" t="s">
        <v>20</v>
      </c>
      <c r="H5838">
        <v>38</v>
      </c>
      <c r="I5838">
        <v>52</v>
      </c>
      <c r="J5838">
        <v>1976</v>
      </c>
      <c r="K5838">
        <v>988</v>
      </c>
      <c r="L5838" s="1">
        <v>988</v>
      </c>
      <c r="M5838" s="1" t="s">
        <v>25</v>
      </c>
      <c r="N5838" s="1" t="s">
        <v>197</v>
      </c>
    </row>
    <row r="5839" spans="1:14" x14ac:dyDescent="0.3">
      <c r="A5839" s="1" t="s">
        <v>50</v>
      </c>
      <c r="B5839">
        <v>1185732</v>
      </c>
      <c r="C5839" s="2">
        <v>44837</v>
      </c>
      <c r="D5839" s="1" t="s">
        <v>54</v>
      </c>
      <c r="E5839" s="1" t="s">
        <v>69</v>
      </c>
      <c r="F5839" s="1" t="s">
        <v>70</v>
      </c>
      <c r="G5839" s="1" t="s">
        <v>21</v>
      </c>
      <c r="H5839">
        <v>43</v>
      </c>
      <c r="I5839">
        <v>113</v>
      </c>
      <c r="J5839">
        <v>4859</v>
      </c>
      <c r="K5839">
        <v>2040.78</v>
      </c>
      <c r="L5839" s="1">
        <v>2818.2200000000003</v>
      </c>
      <c r="M5839" s="1" t="s">
        <v>25</v>
      </c>
      <c r="N5839" s="1" t="s">
        <v>196</v>
      </c>
    </row>
    <row r="5840" spans="1:14" x14ac:dyDescent="0.3">
      <c r="A5840" s="1" t="s">
        <v>50</v>
      </c>
      <c r="B5840">
        <v>1185732</v>
      </c>
      <c r="C5840" s="2">
        <v>44837</v>
      </c>
      <c r="D5840" s="1" t="s">
        <v>54</v>
      </c>
      <c r="E5840" s="1" t="s">
        <v>69</v>
      </c>
      <c r="F5840" s="1" t="s">
        <v>70</v>
      </c>
      <c r="G5840" s="1" t="s">
        <v>22</v>
      </c>
      <c r="H5840">
        <v>33</v>
      </c>
      <c r="I5840">
        <v>68</v>
      </c>
      <c r="J5840">
        <v>2244</v>
      </c>
      <c r="K5840">
        <v>1077.1199999999999</v>
      </c>
      <c r="L5840" s="1">
        <v>1166.8800000000001</v>
      </c>
      <c r="M5840" s="1" t="s">
        <v>25</v>
      </c>
      <c r="N5840" s="1" t="s">
        <v>196</v>
      </c>
    </row>
    <row r="5841" spans="1:14" x14ac:dyDescent="0.3">
      <c r="A5841" s="1" t="s">
        <v>50</v>
      </c>
      <c r="B5841">
        <v>1185732</v>
      </c>
      <c r="C5841" s="2">
        <v>44837</v>
      </c>
      <c r="D5841" s="1" t="s">
        <v>54</v>
      </c>
      <c r="E5841" s="1" t="s">
        <v>69</v>
      </c>
      <c r="F5841" s="1" t="s">
        <v>70</v>
      </c>
      <c r="G5841" s="1" t="s">
        <v>23</v>
      </c>
      <c r="H5841">
        <v>34</v>
      </c>
      <c r="I5841">
        <v>33</v>
      </c>
      <c r="J5841">
        <v>1122</v>
      </c>
      <c r="K5841">
        <v>482.46</v>
      </c>
      <c r="L5841" s="1">
        <v>639.54</v>
      </c>
      <c r="M5841" s="1" t="s">
        <v>25</v>
      </c>
      <c r="N5841" s="1" t="s">
        <v>197</v>
      </c>
    </row>
    <row r="5842" spans="1:14" x14ac:dyDescent="0.3">
      <c r="A5842" s="1" t="s">
        <v>50</v>
      </c>
      <c r="B5842">
        <v>1185732</v>
      </c>
      <c r="C5842" s="2">
        <v>44837</v>
      </c>
      <c r="D5842" s="1" t="s">
        <v>54</v>
      </c>
      <c r="E5842" s="1" t="s">
        <v>69</v>
      </c>
      <c r="F5842" s="1" t="s">
        <v>70</v>
      </c>
      <c r="G5842" s="1" t="s">
        <v>24</v>
      </c>
      <c r="H5842">
        <v>32</v>
      </c>
      <c r="I5842">
        <v>33</v>
      </c>
      <c r="J5842">
        <v>1056</v>
      </c>
      <c r="K5842">
        <v>432.96</v>
      </c>
      <c r="L5842" s="1">
        <v>623.04</v>
      </c>
      <c r="M5842" s="1" t="s">
        <v>25</v>
      </c>
      <c r="N5842" s="1" t="s">
        <v>197</v>
      </c>
    </row>
    <row r="5843" spans="1:14" x14ac:dyDescent="0.3">
      <c r="A5843" s="1" t="s">
        <v>50</v>
      </c>
      <c r="B5843">
        <v>1185732</v>
      </c>
      <c r="C5843" s="2">
        <v>44837</v>
      </c>
      <c r="D5843" s="1" t="s">
        <v>54</v>
      </c>
      <c r="E5843" s="1" t="s">
        <v>69</v>
      </c>
      <c r="F5843" s="1" t="s">
        <v>70</v>
      </c>
      <c r="G5843" s="1" t="s">
        <v>18</v>
      </c>
      <c r="H5843">
        <v>44</v>
      </c>
      <c r="I5843">
        <v>33</v>
      </c>
      <c r="J5843">
        <v>1452</v>
      </c>
      <c r="K5843">
        <v>914.76</v>
      </c>
      <c r="L5843" s="1">
        <v>537.24</v>
      </c>
      <c r="M5843" s="1" t="s">
        <v>25</v>
      </c>
      <c r="N5843" s="1" t="s">
        <v>196</v>
      </c>
    </row>
    <row r="5844" spans="1:14" x14ac:dyDescent="0.3">
      <c r="A5844" s="1" t="s">
        <v>50</v>
      </c>
      <c r="B5844">
        <v>1185732</v>
      </c>
      <c r="C5844" s="2">
        <v>44837</v>
      </c>
      <c r="D5844" s="1" t="s">
        <v>54</v>
      </c>
      <c r="E5844" s="1" t="s">
        <v>69</v>
      </c>
      <c r="F5844" s="1" t="s">
        <v>70</v>
      </c>
      <c r="G5844" s="1" t="s">
        <v>20</v>
      </c>
      <c r="H5844">
        <v>46</v>
      </c>
      <c r="I5844">
        <v>65</v>
      </c>
      <c r="J5844">
        <v>2990</v>
      </c>
      <c r="K5844">
        <v>1524.9</v>
      </c>
      <c r="L5844" s="1">
        <v>1465.1</v>
      </c>
      <c r="M5844" s="1" t="s">
        <v>25</v>
      </c>
      <c r="N5844" s="1" t="s">
        <v>197</v>
      </c>
    </row>
    <row r="5845" spans="1:14" x14ac:dyDescent="0.3">
      <c r="A5845" s="1" t="s">
        <v>50</v>
      </c>
      <c r="B5845">
        <v>1185732</v>
      </c>
      <c r="C5845" s="2">
        <v>44868</v>
      </c>
      <c r="D5845" s="1" t="s">
        <v>54</v>
      </c>
      <c r="E5845" s="1" t="s">
        <v>69</v>
      </c>
      <c r="F5845" s="1" t="s">
        <v>70</v>
      </c>
      <c r="G5845" s="1" t="s">
        <v>21</v>
      </c>
      <c r="H5845">
        <v>41</v>
      </c>
      <c r="I5845">
        <v>104</v>
      </c>
      <c r="J5845">
        <v>4264</v>
      </c>
      <c r="K5845">
        <v>1833.52</v>
      </c>
      <c r="L5845" s="1">
        <v>2430.48</v>
      </c>
      <c r="M5845" s="1" t="s">
        <v>25</v>
      </c>
      <c r="N5845" s="1" t="s">
        <v>196</v>
      </c>
    </row>
    <row r="5846" spans="1:14" x14ac:dyDescent="0.3">
      <c r="A5846" s="1" t="s">
        <v>50</v>
      </c>
      <c r="B5846">
        <v>1185732</v>
      </c>
      <c r="C5846" s="2">
        <v>44868</v>
      </c>
      <c r="D5846" s="1" t="s">
        <v>54</v>
      </c>
      <c r="E5846" s="1" t="s">
        <v>69</v>
      </c>
      <c r="F5846" s="1" t="s">
        <v>70</v>
      </c>
      <c r="G5846" s="1" t="s">
        <v>22</v>
      </c>
      <c r="H5846">
        <v>32</v>
      </c>
      <c r="I5846">
        <v>78</v>
      </c>
      <c r="J5846">
        <v>2496</v>
      </c>
      <c r="K5846">
        <v>1173.1199999999999</v>
      </c>
      <c r="L5846" s="1">
        <v>1322.88</v>
      </c>
      <c r="M5846" s="1" t="s">
        <v>25</v>
      </c>
      <c r="N5846" s="1" t="s">
        <v>196</v>
      </c>
    </row>
    <row r="5847" spans="1:14" x14ac:dyDescent="0.3">
      <c r="A5847" s="1" t="s">
        <v>50</v>
      </c>
      <c r="B5847">
        <v>1185732</v>
      </c>
      <c r="C5847" s="2">
        <v>44868</v>
      </c>
      <c r="D5847" s="1" t="s">
        <v>54</v>
      </c>
      <c r="E5847" s="1" t="s">
        <v>69</v>
      </c>
      <c r="F5847" s="1" t="s">
        <v>70</v>
      </c>
      <c r="G5847" s="1" t="s">
        <v>23</v>
      </c>
      <c r="H5847">
        <v>33</v>
      </c>
      <c r="I5847">
        <v>69</v>
      </c>
      <c r="J5847">
        <v>2277</v>
      </c>
      <c r="K5847">
        <v>956.33999999999992</v>
      </c>
      <c r="L5847" s="1">
        <v>1320.66</v>
      </c>
      <c r="M5847" s="1" t="s">
        <v>25</v>
      </c>
      <c r="N5847" s="1" t="s">
        <v>197</v>
      </c>
    </row>
    <row r="5848" spans="1:14" x14ac:dyDescent="0.3">
      <c r="A5848" s="1" t="s">
        <v>50</v>
      </c>
      <c r="B5848">
        <v>1185732</v>
      </c>
      <c r="C5848" s="2">
        <v>44868</v>
      </c>
      <c r="D5848" s="1" t="s">
        <v>54</v>
      </c>
      <c r="E5848" s="1" t="s">
        <v>69</v>
      </c>
      <c r="F5848" s="1" t="s">
        <v>70</v>
      </c>
      <c r="G5848" s="1" t="s">
        <v>24</v>
      </c>
      <c r="H5848">
        <v>33</v>
      </c>
      <c r="I5848">
        <v>65</v>
      </c>
      <c r="J5848">
        <v>2145</v>
      </c>
      <c r="K5848">
        <v>965.24999999999989</v>
      </c>
      <c r="L5848" s="1">
        <v>1179.75</v>
      </c>
      <c r="M5848" s="1" t="s">
        <v>25</v>
      </c>
      <c r="N5848" s="1" t="s">
        <v>197</v>
      </c>
    </row>
    <row r="5849" spans="1:14" x14ac:dyDescent="0.3">
      <c r="A5849" s="1" t="s">
        <v>50</v>
      </c>
      <c r="B5849">
        <v>1185732</v>
      </c>
      <c r="C5849" s="2">
        <v>44868</v>
      </c>
      <c r="D5849" s="1" t="s">
        <v>54</v>
      </c>
      <c r="E5849" s="1" t="s">
        <v>69</v>
      </c>
      <c r="F5849" s="1" t="s">
        <v>70</v>
      </c>
      <c r="G5849" s="1" t="s">
        <v>18</v>
      </c>
      <c r="H5849">
        <v>58</v>
      </c>
      <c r="I5849">
        <v>56</v>
      </c>
      <c r="J5849">
        <v>3248</v>
      </c>
      <c r="K5849">
        <v>2013.76</v>
      </c>
      <c r="L5849" s="1">
        <v>1234.24</v>
      </c>
      <c r="M5849" s="1" t="s">
        <v>25</v>
      </c>
      <c r="N5849" s="1" t="s">
        <v>196</v>
      </c>
    </row>
    <row r="5850" spans="1:14" x14ac:dyDescent="0.3">
      <c r="A5850" s="1" t="s">
        <v>50</v>
      </c>
      <c r="B5850">
        <v>1185732</v>
      </c>
      <c r="C5850" s="2">
        <v>44868</v>
      </c>
      <c r="D5850" s="1" t="s">
        <v>54</v>
      </c>
      <c r="E5850" s="1" t="s">
        <v>69</v>
      </c>
      <c r="F5850" s="1" t="s">
        <v>70</v>
      </c>
      <c r="G5850" s="1" t="s">
        <v>20</v>
      </c>
      <c r="H5850">
        <v>61</v>
      </c>
      <c r="I5850">
        <v>75</v>
      </c>
      <c r="J5850">
        <v>4575</v>
      </c>
      <c r="K5850">
        <v>2333.25</v>
      </c>
      <c r="L5850" s="1">
        <v>2241.75</v>
      </c>
      <c r="M5850" s="1" t="s">
        <v>25</v>
      </c>
      <c r="N5850" s="1" t="s">
        <v>197</v>
      </c>
    </row>
    <row r="5851" spans="1:14" x14ac:dyDescent="0.3">
      <c r="A5851" s="1" t="s">
        <v>50</v>
      </c>
      <c r="B5851">
        <v>1185732</v>
      </c>
      <c r="C5851" s="2">
        <v>44897</v>
      </c>
      <c r="D5851" s="1" t="s">
        <v>54</v>
      </c>
      <c r="E5851" s="1" t="s">
        <v>69</v>
      </c>
      <c r="F5851" s="1" t="s">
        <v>70</v>
      </c>
      <c r="G5851" s="1" t="s">
        <v>21</v>
      </c>
      <c r="H5851">
        <v>58</v>
      </c>
      <c r="I5851">
        <v>138</v>
      </c>
      <c r="J5851">
        <v>8004</v>
      </c>
      <c r="K5851">
        <v>3281.64</v>
      </c>
      <c r="L5851" s="1">
        <v>4722.3600000000006</v>
      </c>
      <c r="M5851" s="1" t="s">
        <v>25</v>
      </c>
      <c r="N5851" s="1" t="s">
        <v>196</v>
      </c>
    </row>
    <row r="5852" spans="1:14" x14ac:dyDescent="0.3">
      <c r="A5852" s="1" t="s">
        <v>50</v>
      </c>
      <c r="B5852">
        <v>1185732</v>
      </c>
      <c r="C5852" s="2">
        <v>44897</v>
      </c>
      <c r="D5852" s="1" t="s">
        <v>54</v>
      </c>
      <c r="E5852" s="1" t="s">
        <v>69</v>
      </c>
      <c r="F5852" s="1" t="s">
        <v>70</v>
      </c>
      <c r="G5852" s="1" t="s">
        <v>22</v>
      </c>
      <c r="H5852">
        <v>49</v>
      </c>
      <c r="I5852">
        <v>102</v>
      </c>
      <c r="J5852">
        <v>4998</v>
      </c>
      <c r="K5852">
        <v>2349.06</v>
      </c>
      <c r="L5852" s="1">
        <v>2648.94</v>
      </c>
      <c r="M5852" s="1" t="s">
        <v>25</v>
      </c>
      <c r="N5852" s="1" t="s">
        <v>196</v>
      </c>
    </row>
    <row r="5853" spans="1:14" x14ac:dyDescent="0.3">
      <c r="A5853" s="1" t="s">
        <v>50</v>
      </c>
      <c r="B5853">
        <v>1185732</v>
      </c>
      <c r="C5853" s="2">
        <v>44897</v>
      </c>
      <c r="D5853" s="1" t="s">
        <v>54</v>
      </c>
      <c r="E5853" s="1" t="s">
        <v>69</v>
      </c>
      <c r="F5853" s="1" t="s">
        <v>70</v>
      </c>
      <c r="G5853" s="1" t="s">
        <v>23</v>
      </c>
      <c r="H5853">
        <v>45</v>
      </c>
      <c r="I5853">
        <v>87</v>
      </c>
      <c r="J5853">
        <v>3915</v>
      </c>
      <c r="K5853">
        <v>1722.6</v>
      </c>
      <c r="L5853" s="1">
        <v>2192.4</v>
      </c>
      <c r="M5853" s="1" t="s">
        <v>25</v>
      </c>
      <c r="N5853" s="1" t="s">
        <v>197</v>
      </c>
    </row>
    <row r="5854" spans="1:14" x14ac:dyDescent="0.3">
      <c r="A5854" s="1" t="s">
        <v>50</v>
      </c>
      <c r="B5854">
        <v>1185732</v>
      </c>
      <c r="C5854" s="2">
        <v>44897</v>
      </c>
      <c r="D5854" s="1" t="s">
        <v>54</v>
      </c>
      <c r="E5854" s="1" t="s">
        <v>69</v>
      </c>
      <c r="F5854" s="1" t="s">
        <v>70</v>
      </c>
      <c r="G5854" s="1" t="s">
        <v>24</v>
      </c>
      <c r="H5854">
        <v>48</v>
      </c>
      <c r="I5854">
        <v>73</v>
      </c>
      <c r="J5854">
        <v>3504</v>
      </c>
      <c r="K5854">
        <v>1576.8</v>
      </c>
      <c r="L5854" s="1">
        <v>1927.2</v>
      </c>
      <c r="M5854" s="1" t="s">
        <v>25</v>
      </c>
      <c r="N5854" s="1" t="s">
        <v>197</v>
      </c>
    </row>
    <row r="5855" spans="1:14" x14ac:dyDescent="0.3">
      <c r="A5855" s="1" t="s">
        <v>50</v>
      </c>
      <c r="B5855">
        <v>1185732</v>
      </c>
      <c r="C5855" s="2">
        <v>44897</v>
      </c>
      <c r="D5855" s="1" t="s">
        <v>54</v>
      </c>
      <c r="E5855" s="1" t="s">
        <v>69</v>
      </c>
      <c r="F5855" s="1" t="s">
        <v>70</v>
      </c>
      <c r="G5855" s="1" t="s">
        <v>18</v>
      </c>
      <c r="H5855">
        <v>57</v>
      </c>
      <c r="I5855">
        <v>73</v>
      </c>
      <c r="J5855">
        <v>4161</v>
      </c>
      <c r="K5855">
        <v>2496.6</v>
      </c>
      <c r="L5855" s="1">
        <v>1664.4</v>
      </c>
      <c r="M5855" s="1" t="s">
        <v>25</v>
      </c>
      <c r="N5855" s="1" t="s">
        <v>196</v>
      </c>
    </row>
    <row r="5856" spans="1:14" x14ac:dyDescent="0.3">
      <c r="A5856" s="1" t="s">
        <v>50</v>
      </c>
      <c r="B5856">
        <v>1185732</v>
      </c>
      <c r="C5856" s="2">
        <v>44897</v>
      </c>
      <c r="D5856" s="1" t="s">
        <v>54</v>
      </c>
      <c r="E5856" s="1" t="s">
        <v>69</v>
      </c>
      <c r="F5856" s="1" t="s">
        <v>70</v>
      </c>
      <c r="G5856" s="1" t="s">
        <v>20</v>
      </c>
      <c r="H5856">
        <v>59</v>
      </c>
      <c r="I5856">
        <v>88</v>
      </c>
      <c r="J5856">
        <v>5192</v>
      </c>
      <c r="K5856">
        <v>2699.84</v>
      </c>
      <c r="L5856" s="1">
        <v>2492.16</v>
      </c>
      <c r="M5856" s="1" t="s">
        <v>25</v>
      </c>
      <c r="N5856" s="1" t="s">
        <v>197</v>
      </c>
    </row>
    <row r="5857" spans="1:14" x14ac:dyDescent="0.3">
      <c r="A5857" s="1" t="s">
        <v>50</v>
      </c>
      <c r="B5857">
        <v>1185732</v>
      </c>
      <c r="C5857" s="2">
        <v>44571</v>
      </c>
      <c r="D5857" s="1" t="s">
        <v>54</v>
      </c>
      <c r="E5857" s="1" t="s">
        <v>69</v>
      </c>
      <c r="F5857" s="1" t="s">
        <v>70</v>
      </c>
      <c r="G5857" s="1" t="s">
        <v>21</v>
      </c>
      <c r="H5857">
        <v>32</v>
      </c>
      <c r="I5857">
        <v>140</v>
      </c>
      <c r="J5857">
        <v>4480</v>
      </c>
      <c r="K5857">
        <v>2329.6</v>
      </c>
      <c r="L5857" s="1">
        <v>2150.4</v>
      </c>
      <c r="M5857" s="1" t="s">
        <v>25</v>
      </c>
      <c r="N5857" s="1" t="s">
        <v>196</v>
      </c>
    </row>
    <row r="5858" spans="1:14" x14ac:dyDescent="0.3">
      <c r="A5858" s="1" t="s">
        <v>50</v>
      </c>
      <c r="B5858">
        <v>1185732</v>
      </c>
      <c r="C5858" s="2">
        <v>44571</v>
      </c>
      <c r="D5858" s="1" t="s">
        <v>54</v>
      </c>
      <c r="E5858" s="1" t="s">
        <v>69</v>
      </c>
      <c r="F5858" s="1" t="s">
        <v>70</v>
      </c>
      <c r="G5858" s="1" t="s">
        <v>22</v>
      </c>
      <c r="H5858">
        <v>32</v>
      </c>
      <c r="I5858">
        <v>78</v>
      </c>
      <c r="J5858">
        <v>2496</v>
      </c>
      <c r="K5858">
        <v>1272.96</v>
      </c>
      <c r="L5858" s="1">
        <v>1223.04</v>
      </c>
      <c r="M5858" s="1" t="s">
        <v>25</v>
      </c>
      <c r="N5858" s="1" t="s">
        <v>196</v>
      </c>
    </row>
    <row r="5859" spans="1:14" x14ac:dyDescent="0.3">
      <c r="A5859" s="1" t="s">
        <v>50</v>
      </c>
      <c r="B5859">
        <v>1185732</v>
      </c>
      <c r="C5859" s="2">
        <v>44571</v>
      </c>
      <c r="D5859" s="1" t="s">
        <v>54</v>
      </c>
      <c r="E5859" s="1" t="s">
        <v>69</v>
      </c>
      <c r="F5859" s="1" t="s">
        <v>70</v>
      </c>
      <c r="G5859" s="1" t="s">
        <v>23</v>
      </c>
      <c r="H5859">
        <v>24</v>
      </c>
      <c r="I5859">
        <v>87</v>
      </c>
      <c r="J5859">
        <v>2088</v>
      </c>
      <c r="K5859">
        <v>939.59999999999991</v>
      </c>
      <c r="L5859" s="1">
        <v>1148.4000000000001</v>
      </c>
      <c r="M5859" s="1" t="s">
        <v>25</v>
      </c>
      <c r="N5859" s="1" t="s">
        <v>197</v>
      </c>
    </row>
    <row r="5860" spans="1:14" x14ac:dyDescent="0.3">
      <c r="A5860" s="1" t="s">
        <v>50</v>
      </c>
      <c r="B5860">
        <v>1185732</v>
      </c>
      <c r="C5860" s="2">
        <v>44571</v>
      </c>
      <c r="D5860" s="1" t="s">
        <v>54</v>
      </c>
      <c r="E5860" s="1" t="s">
        <v>69</v>
      </c>
      <c r="F5860" s="1" t="s">
        <v>70</v>
      </c>
      <c r="G5860" s="1" t="s">
        <v>24</v>
      </c>
      <c r="H5860">
        <v>28</v>
      </c>
      <c r="I5860">
        <v>44</v>
      </c>
      <c r="J5860">
        <v>1232</v>
      </c>
      <c r="K5860">
        <v>591.36</v>
      </c>
      <c r="L5860" s="1">
        <v>640.64</v>
      </c>
      <c r="M5860" s="1" t="s">
        <v>25</v>
      </c>
      <c r="N5860" s="1" t="s">
        <v>197</v>
      </c>
    </row>
    <row r="5861" spans="1:14" x14ac:dyDescent="0.3">
      <c r="A5861" s="1" t="s">
        <v>50</v>
      </c>
      <c r="B5861">
        <v>1185732</v>
      </c>
      <c r="C5861" s="2">
        <v>44571</v>
      </c>
      <c r="D5861" s="1" t="s">
        <v>54</v>
      </c>
      <c r="E5861" s="1" t="s">
        <v>69</v>
      </c>
      <c r="F5861" s="1" t="s">
        <v>70</v>
      </c>
      <c r="G5861" s="1" t="s">
        <v>18</v>
      </c>
      <c r="H5861">
        <v>41</v>
      </c>
      <c r="I5861">
        <v>58</v>
      </c>
      <c r="J5861">
        <v>2378</v>
      </c>
      <c r="K5861">
        <v>1046.32</v>
      </c>
      <c r="L5861" s="1">
        <v>1331.68</v>
      </c>
      <c r="M5861" s="1" t="s">
        <v>25</v>
      </c>
      <c r="N5861" s="1" t="s">
        <v>196</v>
      </c>
    </row>
    <row r="5862" spans="1:14" x14ac:dyDescent="0.3">
      <c r="A5862" s="1" t="s">
        <v>50</v>
      </c>
      <c r="B5862">
        <v>1185732</v>
      </c>
      <c r="C5862" s="2">
        <v>44571</v>
      </c>
      <c r="D5862" s="1" t="s">
        <v>54</v>
      </c>
      <c r="E5862" s="1" t="s">
        <v>69</v>
      </c>
      <c r="F5862" s="1" t="s">
        <v>70</v>
      </c>
      <c r="G5862" s="1" t="s">
        <v>20</v>
      </c>
      <c r="H5862">
        <v>32</v>
      </c>
      <c r="I5862">
        <v>84</v>
      </c>
      <c r="J5862">
        <v>2688</v>
      </c>
      <c r="K5862">
        <v>1344</v>
      </c>
      <c r="L5862" s="1">
        <v>1344</v>
      </c>
      <c r="M5862" s="1" t="s">
        <v>25</v>
      </c>
      <c r="N5862" s="1" t="s">
        <v>197</v>
      </c>
    </row>
    <row r="5863" spans="1:14" x14ac:dyDescent="0.3">
      <c r="A5863" s="1" t="s">
        <v>50</v>
      </c>
      <c r="B5863">
        <v>1185732</v>
      </c>
      <c r="C5863" s="2">
        <v>44602</v>
      </c>
      <c r="D5863" s="1" t="s">
        <v>54</v>
      </c>
      <c r="E5863" s="1" t="s">
        <v>69</v>
      </c>
      <c r="F5863" s="1" t="s">
        <v>70</v>
      </c>
      <c r="G5863" s="1" t="s">
        <v>21</v>
      </c>
      <c r="H5863">
        <v>34</v>
      </c>
      <c r="I5863">
        <v>160</v>
      </c>
      <c r="J5863">
        <v>5440</v>
      </c>
      <c r="K5863">
        <v>2992.0000000000005</v>
      </c>
      <c r="L5863" s="1">
        <v>2447.9999999999995</v>
      </c>
      <c r="M5863" s="1" t="s">
        <v>25</v>
      </c>
      <c r="N5863" s="1" t="s">
        <v>196</v>
      </c>
    </row>
    <row r="5864" spans="1:14" x14ac:dyDescent="0.3">
      <c r="A5864" s="1" t="s">
        <v>50</v>
      </c>
      <c r="B5864">
        <v>1185732</v>
      </c>
      <c r="C5864" s="2">
        <v>44602</v>
      </c>
      <c r="D5864" s="1" t="s">
        <v>54</v>
      </c>
      <c r="E5864" s="1" t="s">
        <v>69</v>
      </c>
      <c r="F5864" s="1" t="s">
        <v>70</v>
      </c>
      <c r="G5864" s="1" t="s">
        <v>22</v>
      </c>
      <c r="H5864">
        <v>34</v>
      </c>
      <c r="I5864">
        <v>52</v>
      </c>
      <c r="J5864">
        <v>1768</v>
      </c>
      <c r="K5864">
        <v>901.68000000000006</v>
      </c>
      <c r="L5864" s="1">
        <v>866.31999999999994</v>
      </c>
      <c r="M5864" s="1" t="s">
        <v>25</v>
      </c>
      <c r="N5864" s="1" t="s">
        <v>196</v>
      </c>
    </row>
    <row r="5865" spans="1:14" x14ac:dyDescent="0.3">
      <c r="A5865" s="1" t="s">
        <v>50</v>
      </c>
      <c r="B5865">
        <v>1185732</v>
      </c>
      <c r="C5865" s="2">
        <v>44602</v>
      </c>
      <c r="D5865" s="1" t="s">
        <v>54</v>
      </c>
      <c r="E5865" s="1" t="s">
        <v>69</v>
      </c>
      <c r="F5865" s="1" t="s">
        <v>70</v>
      </c>
      <c r="G5865" s="1" t="s">
        <v>23</v>
      </c>
      <c r="H5865">
        <v>24</v>
      </c>
      <c r="I5865">
        <v>73</v>
      </c>
      <c r="J5865">
        <v>1752</v>
      </c>
      <c r="K5865">
        <v>876</v>
      </c>
      <c r="L5865" s="1">
        <v>876</v>
      </c>
      <c r="M5865" s="1" t="s">
        <v>25</v>
      </c>
      <c r="N5865" s="1" t="s">
        <v>197</v>
      </c>
    </row>
    <row r="5866" spans="1:14" x14ac:dyDescent="0.3">
      <c r="A5866" s="1" t="s">
        <v>50</v>
      </c>
      <c r="B5866">
        <v>1185732</v>
      </c>
      <c r="C5866" s="2">
        <v>44230</v>
      </c>
      <c r="D5866" s="1" t="s">
        <v>54</v>
      </c>
      <c r="E5866" s="1" t="s">
        <v>69</v>
      </c>
      <c r="F5866" s="1" t="s">
        <v>70</v>
      </c>
      <c r="G5866" s="1" t="s">
        <v>24</v>
      </c>
      <c r="H5866">
        <v>25.000000000000007</v>
      </c>
      <c r="I5866">
        <v>75</v>
      </c>
      <c r="J5866">
        <v>18750.000000000004</v>
      </c>
      <c r="K5866">
        <v>5625.0000000000009</v>
      </c>
      <c r="L5866" s="1">
        <v>13125.000000000004</v>
      </c>
      <c r="M5866" s="1" t="s">
        <v>28</v>
      </c>
      <c r="N5866" s="1" t="s">
        <v>197</v>
      </c>
    </row>
    <row r="5867" spans="1:14" x14ac:dyDescent="0.3">
      <c r="A5867" s="1" t="s">
        <v>50</v>
      </c>
      <c r="B5867">
        <v>1185732</v>
      </c>
      <c r="C5867" s="2">
        <v>44257</v>
      </c>
      <c r="D5867" s="1" t="s">
        <v>54</v>
      </c>
      <c r="E5867" s="1" t="s">
        <v>69</v>
      </c>
      <c r="F5867" s="1" t="s">
        <v>70</v>
      </c>
      <c r="G5867" s="1" t="s">
        <v>21</v>
      </c>
      <c r="H5867">
        <v>20.000000000000004</v>
      </c>
      <c r="I5867">
        <v>470</v>
      </c>
      <c r="J5867">
        <v>94000.000000000015</v>
      </c>
      <c r="K5867">
        <v>28200.000000000004</v>
      </c>
      <c r="L5867" s="1">
        <v>65800.000000000015</v>
      </c>
      <c r="M5867" s="1" t="s">
        <v>28</v>
      </c>
      <c r="N5867" s="1" t="s">
        <v>196</v>
      </c>
    </row>
    <row r="5868" spans="1:14" x14ac:dyDescent="0.3">
      <c r="A5868" s="1" t="s">
        <v>50</v>
      </c>
      <c r="B5868">
        <v>1185732</v>
      </c>
      <c r="C5868" s="2">
        <v>44257</v>
      </c>
      <c r="D5868" s="1" t="s">
        <v>54</v>
      </c>
      <c r="E5868" s="1" t="s">
        <v>69</v>
      </c>
      <c r="F5868" s="1" t="s">
        <v>70</v>
      </c>
      <c r="G5868" s="1" t="s">
        <v>23</v>
      </c>
      <c r="H5868">
        <v>10.000000000000004</v>
      </c>
      <c r="I5868">
        <v>225</v>
      </c>
      <c r="J5868">
        <v>22500.000000000007</v>
      </c>
      <c r="K5868">
        <v>6750.0000000000018</v>
      </c>
      <c r="L5868" s="1">
        <v>15750.000000000005</v>
      </c>
      <c r="M5868" s="1" t="s">
        <v>28</v>
      </c>
      <c r="N5868" s="1" t="s">
        <v>197</v>
      </c>
    </row>
    <row r="5869" spans="1:14" x14ac:dyDescent="0.3">
      <c r="A5869" s="1" t="s">
        <v>50</v>
      </c>
      <c r="B5869">
        <v>1185732</v>
      </c>
      <c r="C5869" s="2">
        <v>44257</v>
      </c>
      <c r="D5869" s="1" t="s">
        <v>54</v>
      </c>
      <c r="E5869" s="1" t="s">
        <v>69</v>
      </c>
      <c r="F5869" s="1" t="s">
        <v>70</v>
      </c>
      <c r="G5869" s="1" t="s">
        <v>24</v>
      </c>
      <c r="H5869">
        <v>14.999999999999996</v>
      </c>
      <c r="I5869">
        <v>75</v>
      </c>
      <c r="J5869">
        <v>11249.999999999998</v>
      </c>
      <c r="K5869">
        <v>3374.9999999999995</v>
      </c>
      <c r="L5869" s="1">
        <v>7874.9999999999982</v>
      </c>
      <c r="M5869" s="1" t="s">
        <v>28</v>
      </c>
      <c r="N5869" s="1" t="s">
        <v>197</v>
      </c>
    </row>
    <row r="5870" spans="1:14" x14ac:dyDescent="0.3">
      <c r="A5870" s="1" t="s">
        <v>50</v>
      </c>
      <c r="B5870">
        <v>1185732</v>
      </c>
      <c r="C5870" s="2">
        <v>44289</v>
      </c>
      <c r="D5870" s="1" t="s">
        <v>54</v>
      </c>
      <c r="E5870" s="1" t="s">
        <v>69</v>
      </c>
      <c r="F5870" s="1" t="s">
        <v>70</v>
      </c>
      <c r="G5870" s="1" t="s">
        <v>21</v>
      </c>
      <c r="H5870">
        <v>20.000000000000004</v>
      </c>
      <c r="I5870">
        <v>450</v>
      </c>
      <c r="J5870">
        <v>90000.000000000015</v>
      </c>
      <c r="K5870">
        <v>27000.000000000004</v>
      </c>
      <c r="L5870" s="1">
        <v>63000.000000000015</v>
      </c>
      <c r="M5870" s="1" t="s">
        <v>28</v>
      </c>
      <c r="N5870" s="1" t="s">
        <v>196</v>
      </c>
    </row>
    <row r="5871" spans="1:14" x14ac:dyDescent="0.3">
      <c r="A5871" s="1" t="s">
        <v>50</v>
      </c>
      <c r="B5871">
        <v>1185732</v>
      </c>
      <c r="C5871" s="2">
        <v>44289</v>
      </c>
      <c r="D5871" s="1" t="s">
        <v>54</v>
      </c>
      <c r="E5871" s="1" t="s">
        <v>69</v>
      </c>
      <c r="F5871" s="1" t="s">
        <v>70</v>
      </c>
      <c r="G5871" s="1" t="s">
        <v>23</v>
      </c>
      <c r="H5871">
        <v>10.000000000000004</v>
      </c>
      <c r="I5871">
        <v>150</v>
      </c>
      <c r="J5871">
        <v>15000.000000000005</v>
      </c>
      <c r="K5871">
        <v>4500.0000000000018</v>
      </c>
      <c r="L5871" s="1">
        <v>10500.000000000004</v>
      </c>
      <c r="M5871" s="1" t="s">
        <v>28</v>
      </c>
      <c r="N5871" s="1" t="s">
        <v>197</v>
      </c>
    </row>
    <row r="5872" spans="1:14" x14ac:dyDescent="0.3">
      <c r="A5872" s="1" t="s">
        <v>50</v>
      </c>
      <c r="B5872">
        <v>1185732</v>
      </c>
      <c r="C5872" s="2">
        <v>44289</v>
      </c>
      <c r="D5872" s="1" t="s">
        <v>54</v>
      </c>
      <c r="E5872" s="1" t="s">
        <v>69</v>
      </c>
      <c r="F5872" s="1" t="s">
        <v>70</v>
      </c>
      <c r="G5872" s="1" t="s">
        <v>24</v>
      </c>
      <c r="H5872">
        <v>14.999999999999996</v>
      </c>
      <c r="I5872">
        <v>75</v>
      </c>
      <c r="J5872">
        <v>11249.999999999998</v>
      </c>
      <c r="K5872">
        <v>3374.9999999999995</v>
      </c>
      <c r="L5872" s="1">
        <v>7874.9999999999982</v>
      </c>
      <c r="M5872" s="1" t="s">
        <v>28</v>
      </c>
      <c r="N5872" s="1" t="s">
        <v>197</v>
      </c>
    </row>
    <row r="5873" spans="1:14" x14ac:dyDescent="0.3">
      <c r="A5873" s="1" t="s">
        <v>50</v>
      </c>
      <c r="B5873">
        <v>1185732</v>
      </c>
      <c r="C5873" s="2">
        <v>44320</v>
      </c>
      <c r="D5873" s="1" t="s">
        <v>54</v>
      </c>
      <c r="E5873" s="1" t="s">
        <v>69</v>
      </c>
      <c r="F5873" s="1" t="s">
        <v>70</v>
      </c>
      <c r="G5873" s="1" t="s">
        <v>21</v>
      </c>
      <c r="H5873">
        <v>60</v>
      </c>
      <c r="I5873">
        <v>495</v>
      </c>
      <c r="J5873">
        <v>297000</v>
      </c>
      <c r="K5873">
        <v>89100</v>
      </c>
      <c r="L5873" s="1">
        <v>207900</v>
      </c>
      <c r="M5873" s="1" t="s">
        <v>28</v>
      </c>
      <c r="N5873" s="1" t="s">
        <v>196</v>
      </c>
    </row>
    <row r="5874" spans="1:14" x14ac:dyDescent="0.3">
      <c r="A5874" s="1" t="s">
        <v>50</v>
      </c>
      <c r="B5874">
        <v>1185732</v>
      </c>
      <c r="C5874" s="2">
        <v>44320</v>
      </c>
      <c r="D5874" s="1" t="s">
        <v>54</v>
      </c>
      <c r="E5874" s="1" t="s">
        <v>69</v>
      </c>
      <c r="F5874" s="1" t="s">
        <v>70</v>
      </c>
      <c r="G5874" s="1" t="s">
        <v>23</v>
      </c>
      <c r="H5874">
        <v>35</v>
      </c>
      <c r="I5874">
        <v>175</v>
      </c>
      <c r="J5874">
        <v>61250</v>
      </c>
      <c r="K5874">
        <v>18375</v>
      </c>
      <c r="L5874" s="1">
        <v>42875</v>
      </c>
      <c r="M5874" s="1" t="s">
        <v>28</v>
      </c>
      <c r="N5874" s="1" t="s">
        <v>197</v>
      </c>
    </row>
    <row r="5875" spans="1:14" x14ac:dyDescent="0.3">
      <c r="A5875" s="1" t="s">
        <v>50</v>
      </c>
      <c r="B5875">
        <v>1185732</v>
      </c>
      <c r="C5875" s="2">
        <v>44320</v>
      </c>
      <c r="D5875" s="1" t="s">
        <v>54</v>
      </c>
      <c r="E5875" s="1" t="s">
        <v>69</v>
      </c>
      <c r="F5875" s="1" t="s">
        <v>70</v>
      </c>
      <c r="G5875" s="1" t="s">
        <v>24</v>
      </c>
      <c r="H5875">
        <v>35</v>
      </c>
      <c r="I5875">
        <v>150</v>
      </c>
      <c r="J5875">
        <v>52500</v>
      </c>
      <c r="K5875">
        <v>15750</v>
      </c>
      <c r="L5875" s="1">
        <v>36750</v>
      </c>
      <c r="M5875" s="1" t="s">
        <v>28</v>
      </c>
      <c r="N5875" s="1" t="s">
        <v>197</v>
      </c>
    </row>
    <row r="5876" spans="1:14" x14ac:dyDescent="0.3">
      <c r="A5876" s="1" t="s">
        <v>50</v>
      </c>
      <c r="B5876">
        <v>1185732</v>
      </c>
      <c r="C5876" s="2">
        <v>44350</v>
      </c>
      <c r="D5876" s="1" t="s">
        <v>54</v>
      </c>
      <c r="E5876" s="1" t="s">
        <v>69</v>
      </c>
      <c r="F5876" s="1" t="s">
        <v>70</v>
      </c>
      <c r="G5876" s="1" t="s">
        <v>21</v>
      </c>
      <c r="H5876">
        <v>35</v>
      </c>
      <c r="I5876">
        <v>550</v>
      </c>
      <c r="J5876">
        <v>192500</v>
      </c>
      <c r="K5876">
        <v>57750</v>
      </c>
      <c r="L5876" s="1">
        <v>134750</v>
      </c>
      <c r="M5876" s="1" t="s">
        <v>28</v>
      </c>
      <c r="N5876" s="1" t="s">
        <v>196</v>
      </c>
    </row>
    <row r="5877" spans="1:14" x14ac:dyDescent="0.3">
      <c r="A5877" s="1" t="s">
        <v>50</v>
      </c>
      <c r="B5877">
        <v>1185732</v>
      </c>
      <c r="C5877" s="2">
        <v>44350</v>
      </c>
      <c r="D5877" s="1" t="s">
        <v>54</v>
      </c>
      <c r="E5877" s="1" t="s">
        <v>69</v>
      </c>
      <c r="F5877" s="1" t="s">
        <v>70</v>
      </c>
      <c r="G5877" s="1" t="s">
        <v>23</v>
      </c>
      <c r="H5877">
        <v>25.000000000000007</v>
      </c>
      <c r="I5877">
        <v>200</v>
      </c>
      <c r="J5877">
        <v>50000.000000000015</v>
      </c>
      <c r="K5877">
        <v>15000.000000000004</v>
      </c>
      <c r="L5877" s="1">
        <v>35000.000000000015</v>
      </c>
      <c r="M5877" s="1" t="s">
        <v>28</v>
      </c>
      <c r="N5877" s="1" t="s">
        <v>197</v>
      </c>
    </row>
    <row r="5878" spans="1:14" x14ac:dyDescent="0.3">
      <c r="A5878" s="1" t="s">
        <v>50</v>
      </c>
      <c r="B5878">
        <v>1185732</v>
      </c>
      <c r="C5878" s="2">
        <v>44350</v>
      </c>
      <c r="D5878" s="1" t="s">
        <v>54</v>
      </c>
      <c r="E5878" s="1" t="s">
        <v>69</v>
      </c>
      <c r="F5878" s="1" t="s">
        <v>70</v>
      </c>
      <c r="G5878" s="1" t="s">
        <v>24</v>
      </c>
      <c r="H5878">
        <v>25.000000000000007</v>
      </c>
      <c r="I5878">
        <v>175</v>
      </c>
      <c r="J5878">
        <v>43750.000000000015</v>
      </c>
      <c r="K5878">
        <v>13125.000000000004</v>
      </c>
      <c r="L5878" s="1">
        <v>30625.000000000011</v>
      </c>
      <c r="M5878" s="1" t="s">
        <v>28</v>
      </c>
      <c r="N5878" s="1" t="s">
        <v>197</v>
      </c>
    </row>
    <row r="5879" spans="1:14" x14ac:dyDescent="0.3">
      <c r="A5879" s="1" t="s">
        <v>50</v>
      </c>
      <c r="B5879">
        <v>1185732</v>
      </c>
      <c r="C5879" s="2">
        <v>44379</v>
      </c>
      <c r="D5879" s="1" t="s">
        <v>54</v>
      </c>
      <c r="E5879" s="1" t="s">
        <v>69</v>
      </c>
      <c r="F5879" s="1" t="s">
        <v>70</v>
      </c>
      <c r="G5879" s="1" t="s">
        <v>21</v>
      </c>
      <c r="H5879">
        <v>50</v>
      </c>
      <c r="I5879">
        <v>550</v>
      </c>
      <c r="J5879">
        <v>275000</v>
      </c>
      <c r="K5879">
        <v>82500</v>
      </c>
      <c r="L5879" s="1">
        <v>192500</v>
      </c>
      <c r="M5879" s="1" t="s">
        <v>28</v>
      </c>
      <c r="N5879" s="1" t="s">
        <v>196</v>
      </c>
    </row>
    <row r="5880" spans="1:14" x14ac:dyDescent="0.3">
      <c r="A5880" s="1" t="s">
        <v>50</v>
      </c>
      <c r="B5880">
        <v>1185732</v>
      </c>
      <c r="C5880" s="2">
        <v>44379</v>
      </c>
      <c r="D5880" s="1" t="s">
        <v>54</v>
      </c>
      <c r="E5880" s="1" t="s">
        <v>69</v>
      </c>
      <c r="F5880" s="1" t="s">
        <v>70</v>
      </c>
      <c r="G5880" s="1" t="s">
        <v>23</v>
      </c>
      <c r="H5880">
        <v>40</v>
      </c>
      <c r="I5880">
        <v>225</v>
      </c>
      <c r="J5880">
        <v>90000</v>
      </c>
      <c r="K5880">
        <v>27000</v>
      </c>
      <c r="L5880" s="1">
        <v>63000</v>
      </c>
      <c r="M5880" s="1" t="s">
        <v>28</v>
      </c>
      <c r="N5880" s="1" t="s">
        <v>197</v>
      </c>
    </row>
    <row r="5881" spans="1:14" x14ac:dyDescent="0.3">
      <c r="A5881" s="1" t="s">
        <v>50</v>
      </c>
      <c r="B5881">
        <v>1185732</v>
      </c>
      <c r="C5881" s="2">
        <v>44379</v>
      </c>
      <c r="D5881" s="1" t="s">
        <v>54</v>
      </c>
      <c r="E5881" s="1" t="s">
        <v>69</v>
      </c>
      <c r="F5881" s="1" t="s">
        <v>70</v>
      </c>
      <c r="G5881" s="1" t="s">
        <v>24</v>
      </c>
      <c r="H5881">
        <v>40</v>
      </c>
      <c r="I5881">
        <v>175</v>
      </c>
      <c r="J5881">
        <v>70000</v>
      </c>
      <c r="K5881">
        <v>21000</v>
      </c>
      <c r="L5881" s="1">
        <v>49000</v>
      </c>
      <c r="M5881" s="1" t="s">
        <v>28</v>
      </c>
      <c r="N5881" s="1" t="s">
        <v>197</v>
      </c>
    </row>
    <row r="5882" spans="1:14" x14ac:dyDescent="0.3">
      <c r="A5882" s="1" t="s">
        <v>50</v>
      </c>
      <c r="B5882">
        <v>1185732</v>
      </c>
      <c r="C5882" s="2">
        <v>44411</v>
      </c>
      <c r="D5882" s="1" t="s">
        <v>54</v>
      </c>
      <c r="E5882" s="1" t="s">
        <v>69</v>
      </c>
      <c r="F5882" s="1" t="s">
        <v>70</v>
      </c>
      <c r="G5882" s="1" t="s">
        <v>21</v>
      </c>
      <c r="H5882">
        <v>50</v>
      </c>
      <c r="I5882">
        <v>525</v>
      </c>
      <c r="J5882">
        <v>262500</v>
      </c>
      <c r="K5882">
        <v>78750</v>
      </c>
      <c r="L5882" s="1">
        <v>183750</v>
      </c>
      <c r="M5882" s="1" t="s">
        <v>28</v>
      </c>
      <c r="N5882" s="1" t="s">
        <v>196</v>
      </c>
    </row>
    <row r="5883" spans="1:14" x14ac:dyDescent="0.3">
      <c r="A5883" s="1" t="s">
        <v>50</v>
      </c>
      <c r="B5883">
        <v>1185732</v>
      </c>
      <c r="C5883" s="2">
        <v>44411</v>
      </c>
      <c r="D5883" s="1" t="s">
        <v>54</v>
      </c>
      <c r="E5883" s="1" t="s">
        <v>69</v>
      </c>
      <c r="F5883" s="1" t="s">
        <v>70</v>
      </c>
      <c r="G5883" s="1" t="s">
        <v>23</v>
      </c>
      <c r="H5883">
        <v>40</v>
      </c>
      <c r="I5883">
        <v>225</v>
      </c>
      <c r="J5883">
        <v>90000</v>
      </c>
      <c r="K5883">
        <v>27000</v>
      </c>
      <c r="L5883" s="1">
        <v>63000</v>
      </c>
      <c r="M5883" s="1" t="s">
        <v>28</v>
      </c>
      <c r="N5883" s="1" t="s">
        <v>197</v>
      </c>
    </row>
    <row r="5884" spans="1:14" x14ac:dyDescent="0.3">
      <c r="A5884" s="1" t="s">
        <v>50</v>
      </c>
      <c r="B5884">
        <v>1185732</v>
      </c>
      <c r="C5884" s="2">
        <v>44411</v>
      </c>
      <c r="D5884" s="1" t="s">
        <v>54</v>
      </c>
      <c r="E5884" s="1" t="s">
        <v>69</v>
      </c>
      <c r="F5884" s="1" t="s">
        <v>70</v>
      </c>
      <c r="G5884" s="1" t="s">
        <v>24</v>
      </c>
      <c r="H5884">
        <v>40</v>
      </c>
      <c r="I5884">
        <v>200</v>
      </c>
      <c r="J5884">
        <v>80000</v>
      </c>
      <c r="K5884">
        <v>24000</v>
      </c>
      <c r="L5884" s="1">
        <v>56000</v>
      </c>
      <c r="M5884" s="1" t="s">
        <v>28</v>
      </c>
      <c r="N5884" s="1" t="s">
        <v>197</v>
      </c>
    </row>
    <row r="5885" spans="1:14" x14ac:dyDescent="0.3">
      <c r="A5885" s="1" t="s">
        <v>50</v>
      </c>
      <c r="B5885">
        <v>1185732</v>
      </c>
      <c r="C5885" s="2">
        <v>44443</v>
      </c>
      <c r="D5885" s="1" t="s">
        <v>54</v>
      </c>
      <c r="E5885" s="1" t="s">
        <v>69</v>
      </c>
      <c r="F5885" s="1" t="s">
        <v>70</v>
      </c>
      <c r="G5885" s="1" t="s">
        <v>21</v>
      </c>
      <c r="H5885">
        <v>35</v>
      </c>
      <c r="I5885">
        <v>475</v>
      </c>
      <c r="J5885">
        <v>166250</v>
      </c>
      <c r="K5885">
        <v>49875</v>
      </c>
      <c r="L5885" s="1">
        <v>116375</v>
      </c>
      <c r="M5885" s="1" t="s">
        <v>28</v>
      </c>
      <c r="N5885" s="1" t="s">
        <v>196</v>
      </c>
    </row>
    <row r="5886" spans="1:14" x14ac:dyDescent="0.3">
      <c r="A5886" s="1" t="s">
        <v>50</v>
      </c>
      <c r="B5886">
        <v>1185732</v>
      </c>
      <c r="C5886" s="2">
        <v>44443</v>
      </c>
      <c r="D5886" s="1" t="s">
        <v>54</v>
      </c>
      <c r="E5886" s="1" t="s">
        <v>69</v>
      </c>
      <c r="F5886" s="1" t="s">
        <v>70</v>
      </c>
      <c r="G5886" s="1" t="s">
        <v>23</v>
      </c>
      <c r="H5886">
        <v>25.000000000000007</v>
      </c>
      <c r="I5886">
        <v>150</v>
      </c>
      <c r="J5886">
        <v>37500.000000000007</v>
      </c>
      <c r="K5886">
        <v>11250.000000000002</v>
      </c>
      <c r="L5886" s="1">
        <v>26250.000000000007</v>
      </c>
      <c r="M5886" s="1" t="s">
        <v>28</v>
      </c>
      <c r="N5886" s="1" t="s">
        <v>197</v>
      </c>
    </row>
    <row r="5887" spans="1:14" x14ac:dyDescent="0.3">
      <c r="A5887" s="1" t="s">
        <v>50</v>
      </c>
      <c r="B5887">
        <v>1185732</v>
      </c>
      <c r="C5887" s="2">
        <v>44443</v>
      </c>
      <c r="D5887" s="1" t="s">
        <v>54</v>
      </c>
      <c r="E5887" s="1" t="s">
        <v>69</v>
      </c>
      <c r="F5887" s="1" t="s">
        <v>70</v>
      </c>
      <c r="G5887" s="1" t="s">
        <v>24</v>
      </c>
      <c r="H5887">
        <v>25.000000000000007</v>
      </c>
      <c r="I5887">
        <v>125</v>
      </c>
      <c r="J5887">
        <v>31250.000000000007</v>
      </c>
      <c r="K5887">
        <v>9375.0000000000018</v>
      </c>
      <c r="L5887" s="1">
        <v>21875.000000000007</v>
      </c>
      <c r="M5887" s="1" t="s">
        <v>28</v>
      </c>
      <c r="N5887" s="1" t="s">
        <v>197</v>
      </c>
    </row>
    <row r="5888" spans="1:14" x14ac:dyDescent="0.3">
      <c r="A5888" s="1" t="s">
        <v>50</v>
      </c>
      <c r="B5888">
        <v>1185732</v>
      </c>
      <c r="C5888" s="2">
        <v>44472</v>
      </c>
      <c r="D5888" s="1" t="s">
        <v>54</v>
      </c>
      <c r="E5888" s="1" t="s">
        <v>69</v>
      </c>
      <c r="F5888" s="1" t="s">
        <v>70</v>
      </c>
      <c r="G5888" s="1" t="s">
        <v>21</v>
      </c>
      <c r="H5888">
        <v>44.999999999999993</v>
      </c>
      <c r="I5888">
        <v>375</v>
      </c>
      <c r="J5888">
        <v>168749.99999999997</v>
      </c>
      <c r="K5888">
        <v>50624.999999999993</v>
      </c>
      <c r="L5888" s="1">
        <v>118124.99999999997</v>
      </c>
      <c r="M5888" s="1" t="s">
        <v>28</v>
      </c>
      <c r="N5888" s="1" t="s">
        <v>196</v>
      </c>
    </row>
    <row r="5889" spans="1:14" x14ac:dyDescent="0.3">
      <c r="A5889" s="1" t="s">
        <v>50</v>
      </c>
      <c r="B5889">
        <v>1185732</v>
      </c>
      <c r="C5889" s="2">
        <v>44472</v>
      </c>
      <c r="D5889" s="1" t="s">
        <v>54</v>
      </c>
      <c r="E5889" s="1" t="s">
        <v>69</v>
      </c>
      <c r="F5889" s="1" t="s">
        <v>70</v>
      </c>
      <c r="G5889" s="1" t="s">
        <v>23</v>
      </c>
      <c r="H5889">
        <v>35</v>
      </c>
      <c r="I5889">
        <v>125</v>
      </c>
      <c r="J5889">
        <v>43750</v>
      </c>
      <c r="K5889">
        <v>13125</v>
      </c>
      <c r="L5889" s="1">
        <v>30625</v>
      </c>
      <c r="M5889" s="1" t="s">
        <v>28</v>
      </c>
      <c r="N5889" s="1" t="s">
        <v>197</v>
      </c>
    </row>
    <row r="5890" spans="1:14" x14ac:dyDescent="0.3">
      <c r="A5890" s="1" t="s">
        <v>50</v>
      </c>
      <c r="B5890">
        <v>1185732</v>
      </c>
      <c r="C5890" s="2">
        <v>44472</v>
      </c>
      <c r="D5890" s="1" t="s">
        <v>54</v>
      </c>
      <c r="E5890" s="1" t="s">
        <v>69</v>
      </c>
      <c r="F5890" s="1" t="s">
        <v>70</v>
      </c>
      <c r="G5890" s="1" t="s">
        <v>24</v>
      </c>
      <c r="H5890">
        <v>35</v>
      </c>
      <c r="I5890">
        <v>125</v>
      </c>
      <c r="J5890">
        <v>43750</v>
      </c>
      <c r="K5890">
        <v>13125</v>
      </c>
      <c r="L5890" s="1">
        <v>30625</v>
      </c>
      <c r="M5890" s="1" t="s">
        <v>28</v>
      </c>
      <c r="N5890" s="1" t="s">
        <v>197</v>
      </c>
    </row>
    <row r="5891" spans="1:14" x14ac:dyDescent="0.3">
      <c r="A5891" s="1" t="s">
        <v>50</v>
      </c>
      <c r="B5891">
        <v>1185732</v>
      </c>
      <c r="C5891" s="2">
        <v>44503</v>
      </c>
      <c r="D5891" s="1" t="s">
        <v>54</v>
      </c>
      <c r="E5891" s="1" t="s">
        <v>69</v>
      </c>
      <c r="F5891" s="1" t="s">
        <v>70</v>
      </c>
      <c r="G5891" s="1" t="s">
        <v>21</v>
      </c>
      <c r="H5891">
        <v>44.999999999999993</v>
      </c>
      <c r="I5891">
        <v>400</v>
      </c>
      <c r="J5891">
        <v>179999.99999999997</v>
      </c>
      <c r="K5891">
        <v>53999.999999999993</v>
      </c>
      <c r="L5891" s="1">
        <v>125999.99999999997</v>
      </c>
      <c r="M5891" s="1" t="s">
        <v>28</v>
      </c>
      <c r="N5891" s="1" t="s">
        <v>196</v>
      </c>
    </row>
    <row r="5892" spans="1:14" x14ac:dyDescent="0.3">
      <c r="A5892" s="1" t="s">
        <v>50</v>
      </c>
      <c r="B5892">
        <v>1185732</v>
      </c>
      <c r="C5892" s="2">
        <v>44503</v>
      </c>
      <c r="D5892" s="1" t="s">
        <v>54</v>
      </c>
      <c r="E5892" s="1" t="s">
        <v>69</v>
      </c>
      <c r="F5892" s="1" t="s">
        <v>70</v>
      </c>
      <c r="G5892" s="1" t="s">
        <v>23</v>
      </c>
      <c r="H5892">
        <v>35</v>
      </c>
      <c r="I5892">
        <v>245</v>
      </c>
      <c r="J5892">
        <v>85750</v>
      </c>
      <c r="K5892">
        <v>25725</v>
      </c>
      <c r="L5892" s="1">
        <v>60025</v>
      </c>
      <c r="M5892" s="1" t="s">
        <v>28</v>
      </c>
      <c r="N5892" s="1" t="s">
        <v>197</v>
      </c>
    </row>
    <row r="5893" spans="1:14" x14ac:dyDescent="0.3">
      <c r="A5893" s="1" t="s">
        <v>50</v>
      </c>
      <c r="B5893">
        <v>1185732</v>
      </c>
      <c r="C5893" s="2">
        <v>44503</v>
      </c>
      <c r="D5893" s="1" t="s">
        <v>54</v>
      </c>
      <c r="E5893" s="1" t="s">
        <v>69</v>
      </c>
      <c r="F5893" s="1" t="s">
        <v>70</v>
      </c>
      <c r="G5893" s="1" t="s">
        <v>24</v>
      </c>
      <c r="H5893">
        <v>35</v>
      </c>
      <c r="I5893">
        <v>225</v>
      </c>
      <c r="J5893">
        <v>78750</v>
      </c>
      <c r="K5893">
        <v>23625</v>
      </c>
      <c r="L5893" s="1">
        <v>55125</v>
      </c>
      <c r="M5893" s="1" t="s">
        <v>28</v>
      </c>
      <c r="N5893" s="1" t="s">
        <v>197</v>
      </c>
    </row>
    <row r="5894" spans="1:14" x14ac:dyDescent="0.3">
      <c r="A5894" s="1" t="s">
        <v>50</v>
      </c>
      <c r="B5894">
        <v>1185732</v>
      </c>
      <c r="C5894" s="2">
        <v>44532</v>
      </c>
      <c r="D5894" s="1" t="s">
        <v>54</v>
      </c>
      <c r="E5894" s="1" t="s">
        <v>69</v>
      </c>
      <c r="F5894" s="1" t="s">
        <v>70</v>
      </c>
      <c r="G5894" s="1" t="s">
        <v>21</v>
      </c>
      <c r="H5894">
        <v>60</v>
      </c>
      <c r="I5894">
        <v>550</v>
      </c>
      <c r="J5894">
        <v>330000</v>
      </c>
      <c r="K5894">
        <v>99000</v>
      </c>
      <c r="L5894" s="1">
        <v>231000</v>
      </c>
      <c r="M5894" s="1" t="s">
        <v>28</v>
      </c>
      <c r="N5894" s="1" t="s">
        <v>196</v>
      </c>
    </row>
    <row r="5895" spans="1:14" x14ac:dyDescent="0.3">
      <c r="A5895" s="1" t="s">
        <v>50</v>
      </c>
      <c r="B5895">
        <v>1185732</v>
      </c>
      <c r="C5895" s="2">
        <v>44532</v>
      </c>
      <c r="D5895" s="1" t="s">
        <v>54</v>
      </c>
      <c r="E5895" s="1" t="s">
        <v>69</v>
      </c>
      <c r="F5895" s="1" t="s">
        <v>70</v>
      </c>
      <c r="G5895" s="1" t="s">
        <v>23</v>
      </c>
      <c r="H5895">
        <v>50</v>
      </c>
      <c r="I5895">
        <v>300</v>
      </c>
      <c r="J5895">
        <v>150000</v>
      </c>
      <c r="K5895">
        <v>45000</v>
      </c>
      <c r="L5895" s="1">
        <v>105000</v>
      </c>
      <c r="M5895" s="1" t="s">
        <v>28</v>
      </c>
      <c r="N5895" s="1" t="s">
        <v>197</v>
      </c>
    </row>
    <row r="5896" spans="1:14" x14ac:dyDescent="0.3">
      <c r="A5896" s="1" t="s">
        <v>50</v>
      </c>
      <c r="B5896">
        <v>1185732</v>
      </c>
      <c r="C5896" s="2">
        <v>44532</v>
      </c>
      <c r="D5896" s="1" t="s">
        <v>54</v>
      </c>
      <c r="E5896" s="1" t="s">
        <v>69</v>
      </c>
      <c r="F5896" s="1" t="s">
        <v>70</v>
      </c>
      <c r="G5896" s="1" t="s">
        <v>24</v>
      </c>
      <c r="H5896">
        <v>50</v>
      </c>
      <c r="I5896">
        <v>250</v>
      </c>
      <c r="J5896">
        <v>125000</v>
      </c>
      <c r="K5896">
        <v>37500</v>
      </c>
      <c r="L5896" s="1">
        <v>87500</v>
      </c>
      <c r="M5896" s="1" t="s">
        <v>28</v>
      </c>
      <c r="N5896" s="1" t="s">
        <v>197</v>
      </c>
    </row>
    <row r="5897" spans="1:14" x14ac:dyDescent="0.3">
      <c r="A5897" s="1" t="s">
        <v>50</v>
      </c>
      <c r="B5897">
        <v>1185732</v>
      </c>
      <c r="C5897" s="2">
        <v>44206</v>
      </c>
      <c r="D5897" s="1" t="s">
        <v>54</v>
      </c>
      <c r="E5897" s="1" t="s">
        <v>69</v>
      </c>
      <c r="F5897" s="1" t="s">
        <v>70</v>
      </c>
      <c r="G5897" s="1" t="s">
        <v>18</v>
      </c>
      <c r="H5897">
        <v>44.999999999999993</v>
      </c>
      <c r="I5897">
        <v>200</v>
      </c>
      <c r="J5897">
        <v>89999.999999999985</v>
      </c>
      <c r="K5897">
        <v>26999.999999999996</v>
      </c>
      <c r="L5897" s="1">
        <v>62999.999999999985</v>
      </c>
      <c r="M5897" s="1" t="s">
        <v>28</v>
      </c>
      <c r="N5897" s="1" t="s">
        <v>196</v>
      </c>
    </row>
    <row r="5898" spans="1:14" x14ac:dyDescent="0.3">
      <c r="A5898" s="1" t="s">
        <v>50</v>
      </c>
      <c r="B5898">
        <v>1185732</v>
      </c>
      <c r="C5898" s="2">
        <v>44595</v>
      </c>
      <c r="D5898" s="1" t="s">
        <v>54</v>
      </c>
      <c r="E5898" s="1" t="s">
        <v>69</v>
      </c>
      <c r="F5898" s="1" t="s">
        <v>70</v>
      </c>
      <c r="G5898" s="1" t="s">
        <v>24</v>
      </c>
      <c r="H5898">
        <v>25.000000000000007</v>
      </c>
      <c r="I5898">
        <v>75</v>
      </c>
      <c r="J5898">
        <v>18750.000000000004</v>
      </c>
      <c r="K5898">
        <v>5625.0000000000009</v>
      </c>
      <c r="L5898" s="1">
        <v>13125.000000000004</v>
      </c>
      <c r="M5898" s="1" t="s">
        <v>28</v>
      </c>
      <c r="N5898" s="1" t="s">
        <v>197</v>
      </c>
    </row>
    <row r="5899" spans="1:14" x14ac:dyDescent="0.3">
      <c r="A5899" s="1" t="s">
        <v>50</v>
      </c>
      <c r="B5899">
        <v>1185732</v>
      </c>
      <c r="C5899" s="2">
        <v>44622</v>
      </c>
      <c r="D5899" s="1" t="s">
        <v>54</v>
      </c>
      <c r="E5899" s="1" t="s">
        <v>69</v>
      </c>
      <c r="F5899" s="1" t="s">
        <v>70</v>
      </c>
      <c r="G5899" s="1" t="s">
        <v>21</v>
      </c>
      <c r="H5899">
        <v>20.000000000000004</v>
      </c>
      <c r="I5899">
        <v>470</v>
      </c>
      <c r="J5899">
        <v>94000.000000000015</v>
      </c>
      <c r="K5899">
        <v>28200.000000000004</v>
      </c>
      <c r="L5899" s="1">
        <v>65800.000000000015</v>
      </c>
      <c r="M5899" s="1" t="s">
        <v>28</v>
      </c>
      <c r="N5899" s="1" t="s">
        <v>196</v>
      </c>
    </row>
    <row r="5900" spans="1:14" x14ac:dyDescent="0.3">
      <c r="A5900" s="1" t="s">
        <v>50</v>
      </c>
      <c r="B5900">
        <v>1185732</v>
      </c>
      <c r="C5900" s="2">
        <v>44622</v>
      </c>
      <c r="D5900" s="1" t="s">
        <v>54</v>
      </c>
      <c r="E5900" s="1" t="s">
        <v>69</v>
      </c>
      <c r="F5900" s="1" t="s">
        <v>70</v>
      </c>
      <c r="G5900" s="1" t="s">
        <v>23</v>
      </c>
      <c r="H5900">
        <v>10.000000000000004</v>
      </c>
      <c r="I5900">
        <v>225</v>
      </c>
      <c r="J5900">
        <v>22500.000000000007</v>
      </c>
      <c r="K5900">
        <v>6750.0000000000018</v>
      </c>
      <c r="L5900" s="1">
        <v>15750.000000000005</v>
      </c>
      <c r="M5900" s="1" t="s">
        <v>28</v>
      </c>
      <c r="N5900" s="1" t="s">
        <v>197</v>
      </c>
    </row>
    <row r="5901" spans="1:14" x14ac:dyDescent="0.3">
      <c r="A5901" s="1" t="s">
        <v>50</v>
      </c>
      <c r="B5901">
        <v>1185732</v>
      </c>
      <c r="C5901" s="2">
        <v>44622</v>
      </c>
      <c r="D5901" s="1" t="s">
        <v>54</v>
      </c>
      <c r="E5901" s="1" t="s">
        <v>69</v>
      </c>
      <c r="F5901" s="1" t="s">
        <v>70</v>
      </c>
      <c r="G5901" s="1" t="s">
        <v>24</v>
      </c>
      <c r="H5901">
        <v>14.999999999999996</v>
      </c>
      <c r="I5901">
        <v>75</v>
      </c>
      <c r="J5901">
        <v>11249.999999999998</v>
      </c>
      <c r="K5901">
        <v>3374.9999999999995</v>
      </c>
      <c r="L5901" s="1">
        <v>7874.9999999999982</v>
      </c>
      <c r="M5901" s="1" t="s">
        <v>28</v>
      </c>
      <c r="N5901" s="1" t="s">
        <v>197</v>
      </c>
    </row>
    <row r="5902" spans="1:14" x14ac:dyDescent="0.3">
      <c r="A5902" s="1" t="s">
        <v>50</v>
      </c>
      <c r="B5902">
        <v>1185732</v>
      </c>
      <c r="C5902" s="2">
        <v>44654</v>
      </c>
      <c r="D5902" s="1" t="s">
        <v>54</v>
      </c>
      <c r="E5902" s="1" t="s">
        <v>69</v>
      </c>
      <c r="F5902" s="1" t="s">
        <v>70</v>
      </c>
      <c r="G5902" s="1" t="s">
        <v>21</v>
      </c>
      <c r="H5902">
        <v>20.000000000000004</v>
      </c>
      <c r="I5902">
        <v>450</v>
      </c>
      <c r="J5902">
        <v>90000.000000000015</v>
      </c>
      <c r="K5902">
        <v>27000.000000000004</v>
      </c>
      <c r="L5902" s="1">
        <v>63000.000000000015</v>
      </c>
      <c r="M5902" s="1" t="s">
        <v>28</v>
      </c>
      <c r="N5902" s="1" t="s">
        <v>196</v>
      </c>
    </row>
    <row r="5903" spans="1:14" x14ac:dyDescent="0.3">
      <c r="A5903" s="1" t="s">
        <v>50</v>
      </c>
      <c r="B5903">
        <v>1185732</v>
      </c>
      <c r="C5903" s="2">
        <v>44654</v>
      </c>
      <c r="D5903" s="1" t="s">
        <v>54</v>
      </c>
      <c r="E5903" s="1" t="s">
        <v>69</v>
      </c>
      <c r="F5903" s="1" t="s">
        <v>70</v>
      </c>
      <c r="G5903" s="1" t="s">
        <v>23</v>
      </c>
      <c r="H5903">
        <v>10.000000000000004</v>
      </c>
      <c r="I5903">
        <v>150</v>
      </c>
      <c r="J5903">
        <v>15000.000000000005</v>
      </c>
      <c r="K5903">
        <v>4500.0000000000018</v>
      </c>
      <c r="L5903" s="1">
        <v>10500.000000000004</v>
      </c>
      <c r="M5903" s="1" t="s">
        <v>28</v>
      </c>
      <c r="N5903" s="1" t="s">
        <v>197</v>
      </c>
    </row>
    <row r="5904" spans="1:14" x14ac:dyDescent="0.3">
      <c r="A5904" s="1" t="s">
        <v>50</v>
      </c>
      <c r="B5904">
        <v>1185732</v>
      </c>
      <c r="C5904" s="2">
        <v>44654</v>
      </c>
      <c r="D5904" s="1" t="s">
        <v>54</v>
      </c>
      <c r="E5904" s="1" t="s">
        <v>69</v>
      </c>
      <c r="F5904" s="1" t="s">
        <v>70</v>
      </c>
      <c r="G5904" s="1" t="s">
        <v>24</v>
      </c>
      <c r="H5904">
        <v>14.999999999999996</v>
      </c>
      <c r="I5904">
        <v>75</v>
      </c>
      <c r="J5904">
        <v>11249.999999999998</v>
      </c>
      <c r="K5904">
        <v>3374.9999999999995</v>
      </c>
      <c r="L5904" s="1">
        <v>7874.9999999999982</v>
      </c>
      <c r="M5904" s="1" t="s">
        <v>28</v>
      </c>
      <c r="N5904" s="1" t="s">
        <v>197</v>
      </c>
    </row>
    <row r="5905" spans="1:14" x14ac:dyDescent="0.3">
      <c r="A5905" s="1" t="s">
        <v>50</v>
      </c>
      <c r="B5905">
        <v>1185732</v>
      </c>
      <c r="C5905" s="2">
        <v>44685</v>
      </c>
      <c r="D5905" s="1" t="s">
        <v>54</v>
      </c>
      <c r="E5905" s="1" t="s">
        <v>69</v>
      </c>
      <c r="F5905" s="1" t="s">
        <v>70</v>
      </c>
      <c r="G5905" s="1" t="s">
        <v>21</v>
      </c>
      <c r="H5905">
        <v>60</v>
      </c>
      <c r="I5905">
        <v>495</v>
      </c>
      <c r="J5905">
        <v>297000</v>
      </c>
      <c r="K5905">
        <v>89100</v>
      </c>
      <c r="L5905" s="1">
        <v>207900</v>
      </c>
      <c r="M5905" s="1" t="s">
        <v>28</v>
      </c>
      <c r="N5905" s="1" t="s">
        <v>196</v>
      </c>
    </row>
    <row r="5906" spans="1:14" x14ac:dyDescent="0.3">
      <c r="A5906" s="1" t="s">
        <v>50</v>
      </c>
      <c r="B5906">
        <v>1185732</v>
      </c>
      <c r="C5906" s="2">
        <v>44685</v>
      </c>
      <c r="D5906" s="1" t="s">
        <v>54</v>
      </c>
      <c r="E5906" s="1" t="s">
        <v>69</v>
      </c>
      <c r="F5906" s="1" t="s">
        <v>70</v>
      </c>
      <c r="G5906" s="1" t="s">
        <v>23</v>
      </c>
      <c r="H5906">
        <v>35</v>
      </c>
      <c r="I5906">
        <v>175</v>
      </c>
      <c r="J5906">
        <v>61250</v>
      </c>
      <c r="K5906">
        <v>18375</v>
      </c>
      <c r="L5906" s="1">
        <v>42875</v>
      </c>
      <c r="M5906" s="1" t="s">
        <v>28</v>
      </c>
      <c r="N5906" s="1" t="s">
        <v>197</v>
      </c>
    </row>
    <row r="5907" spans="1:14" x14ac:dyDescent="0.3">
      <c r="A5907" s="1" t="s">
        <v>50</v>
      </c>
      <c r="B5907">
        <v>1185732</v>
      </c>
      <c r="C5907" s="2">
        <v>44685</v>
      </c>
      <c r="D5907" s="1" t="s">
        <v>54</v>
      </c>
      <c r="E5907" s="1" t="s">
        <v>69</v>
      </c>
      <c r="F5907" s="1" t="s">
        <v>70</v>
      </c>
      <c r="G5907" s="1" t="s">
        <v>24</v>
      </c>
      <c r="H5907">
        <v>35</v>
      </c>
      <c r="I5907">
        <v>150</v>
      </c>
      <c r="J5907">
        <v>52500</v>
      </c>
      <c r="K5907">
        <v>15750</v>
      </c>
      <c r="L5907" s="1">
        <v>36750</v>
      </c>
      <c r="M5907" s="1" t="s">
        <v>28</v>
      </c>
      <c r="N5907" s="1" t="s">
        <v>197</v>
      </c>
    </row>
    <row r="5908" spans="1:14" x14ac:dyDescent="0.3">
      <c r="A5908" s="1" t="s">
        <v>50</v>
      </c>
      <c r="B5908">
        <v>1185732</v>
      </c>
      <c r="C5908" s="2">
        <v>44715</v>
      </c>
      <c r="D5908" s="1" t="s">
        <v>54</v>
      </c>
      <c r="E5908" s="1" t="s">
        <v>69</v>
      </c>
      <c r="F5908" s="1" t="s">
        <v>70</v>
      </c>
      <c r="G5908" s="1" t="s">
        <v>21</v>
      </c>
      <c r="H5908">
        <v>35</v>
      </c>
      <c r="I5908">
        <v>550</v>
      </c>
      <c r="J5908">
        <v>192500</v>
      </c>
      <c r="K5908">
        <v>57750</v>
      </c>
      <c r="L5908" s="1">
        <v>134750</v>
      </c>
      <c r="M5908" s="1" t="s">
        <v>28</v>
      </c>
      <c r="N5908" s="1" t="s">
        <v>196</v>
      </c>
    </row>
    <row r="5909" spans="1:14" x14ac:dyDescent="0.3">
      <c r="A5909" s="1" t="s">
        <v>50</v>
      </c>
      <c r="B5909">
        <v>1185732</v>
      </c>
      <c r="C5909" s="2">
        <v>44715</v>
      </c>
      <c r="D5909" s="1" t="s">
        <v>54</v>
      </c>
      <c r="E5909" s="1" t="s">
        <v>69</v>
      </c>
      <c r="F5909" s="1" t="s">
        <v>70</v>
      </c>
      <c r="G5909" s="1" t="s">
        <v>23</v>
      </c>
      <c r="H5909">
        <v>25.000000000000007</v>
      </c>
      <c r="I5909">
        <v>200</v>
      </c>
      <c r="J5909">
        <v>50000.000000000015</v>
      </c>
      <c r="K5909">
        <v>15000.000000000004</v>
      </c>
      <c r="L5909" s="1">
        <v>35000.000000000015</v>
      </c>
      <c r="M5909" s="1" t="s">
        <v>28</v>
      </c>
      <c r="N5909" s="1" t="s">
        <v>197</v>
      </c>
    </row>
    <row r="5910" spans="1:14" x14ac:dyDescent="0.3">
      <c r="A5910" s="1" t="s">
        <v>50</v>
      </c>
      <c r="B5910">
        <v>1185732</v>
      </c>
      <c r="C5910" s="2">
        <v>44715</v>
      </c>
      <c r="D5910" s="1" t="s">
        <v>54</v>
      </c>
      <c r="E5910" s="1" t="s">
        <v>69</v>
      </c>
      <c r="F5910" s="1" t="s">
        <v>70</v>
      </c>
      <c r="G5910" s="1" t="s">
        <v>24</v>
      </c>
      <c r="H5910">
        <v>25.000000000000007</v>
      </c>
      <c r="I5910">
        <v>175</v>
      </c>
      <c r="J5910">
        <v>43750.000000000015</v>
      </c>
      <c r="K5910">
        <v>13125.000000000004</v>
      </c>
      <c r="L5910" s="1">
        <v>30625.000000000011</v>
      </c>
      <c r="M5910" s="1" t="s">
        <v>28</v>
      </c>
      <c r="N5910" s="1" t="s">
        <v>197</v>
      </c>
    </row>
    <row r="5911" spans="1:14" x14ac:dyDescent="0.3">
      <c r="A5911" s="1" t="s">
        <v>50</v>
      </c>
      <c r="B5911">
        <v>1185732</v>
      </c>
      <c r="C5911" s="2">
        <v>44744</v>
      </c>
      <c r="D5911" s="1" t="s">
        <v>54</v>
      </c>
      <c r="E5911" s="1" t="s">
        <v>69</v>
      </c>
      <c r="F5911" s="1" t="s">
        <v>70</v>
      </c>
      <c r="G5911" s="1" t="s">
        <v>21</v>
      </c>
      <c r="H5911">
        <v>50</v>
      </c>
      <c r="I5911">
        <v>550</v>
      </c>
      <c r="J5911">
        <v>275000</v>
      </c>
      <c r="K5911">
        <v>82500</v>
      </c>
      <c r="L5911" s="1">
        <v>192500</v>
      </c>
      <c r="M5911" s="1" t="s">
        <v>28</v>
      </c>
      <c r="N5911" s="1" t="s">
        <v>196</v>
      </c>
    </row>
    <row r="5912" spans="1:14" x14ac:dyDescent="0.3">
      <c r="A5912" s="1" t="s">
        <v>50</v>
      </c>
      <c r="B5912">
        <v>1185732</v>
      </c>
      <c r="C5912" s="2">
        <v>44744</v>
      </c>
      <c r="D5912" s="1" t="s">
        <v>54</v>
      </c>
      <c r="E5912" s="1" t="s">
        <v>69</v>
      </c>
      <c r="F5912" s="1" t="s">
        <v>70</v>
      </c>
      <c r="G5912" s="1" t="s">
        <v>23</v>
      </c>
      <c r="H5912">
        <v>40</v>
      </c>
      <c r="I5912">
        <v>225</v>
      </c>
      <c r="J5912">
        <v>90000</v>
      </c>
      <c r="K5912">
        <v>27000</v>
      </c>
      <c r="L5912" s="1">
        <v>63000</v>
      </c>
      <c r="M5912" s="1" t="s">
        <v>28</v>
      </c>
      <c r="N5912" s="1" t="s">
        <v>197</v>
      </c>
    </row>
    <row r="5913" spans="1:14" x14ac:dyDescent="0.3">
      <c r="A5913" s="1" t="s">
        <v>50</v>
      </c>
      <c r="B5913">
        <v>1185732</v>
      </c>
      <c r="C5913" s="2">
        <v>44744</v>
      </c>
      <c r="D5913" s="1" t="s">
        <v>54</v>
      </c>
      <c r="E5913" s="1" t="s">
        <v>69</v>
      </c>
      <c r="F5913" s="1" t="s">
        <v>70</v>
      </c>
      <c r="G5913" s="1" t="s">
        <v>24</v>
      </c>
      <c r="H5913">
        <v>40</v>
      </c>
      <c r="I5913">
        <v>175</v>
      </c>
      <c r="J5913">
        <v>70000</v>
      </c>
      <c r="K5913">
        <v>21000</v>
      </c>
      <c r="L5913" s="1">
        <v>49000</v>
      </c>
      <c r="M5913" s="1" t="s">
        <v>28</v>
      </c>
      <c r="N5913" s="1" t="s">
        <v>197</v>
      </c>
    </row>
    <row r="5914" spans="1:14" x14ac:dyDescent="0.3">
      <c r="A5914" s="1" t="s">
        <v>50</v>
      </c>
      <c r="B5914">
        <v>1185732</v>
      </c>
      <c r="C5914" s="2">
        <v>44776</v>
      </c>
      <c r="D5914" s="1" t="s">
        <v>54</v>
      </c>
      <c r="E5914" s="1" t="s">
        <v>69</v>
      </c>
      <c r="F5914" s="1" t="s">
        <v>70</v>
      </c>
      <c r="G5914" s="1" t="s">
        <v>21</v>
      </c>
      <c r="H5914">
        <v>50</v>
      </c>
      <c r="I5914">
        <v>525</v>
      </c>
      <c r="J5914">
        <v>262500</v>
      </c>
      <c r="K5914">
        <v>78750</v>
      </c>
      <c r="L5914" s="1">
        <v>183750</v>
      </c>
      <c r="M5914" s="1" t="s">
        <v>28</v>
      </c>
      <c r="N5914" s="1" t="s">
        <v>196</v>
      </c>
    </row>
    <row r="5915" spans="1:14" x14ac:dyDescent="0.3">
      <c r="A5915" s="1" t="s">
        <v>50</v>
      </c>
      <c r="B5915">
        <v>1185732</v>
      </c>
      <c r="C5915" s="2">
        <v>44776</v>
      </c>
      <c r="D5915" s="1" t="s">
        <v>54</v>
      </c>
      <c r="E5915" s="1" t="s">
        <v>69</v>
      </c>
      <c r="F5915" s="1" t="s">
        <v>70</v>
      </c>
      <c r="G5915" s="1" t="s">
        <v>23</v>
      </c>
      <c r="H5915">
        <v>40</v>
      </c>
      <c r="I5915">
        <v>225</v>
      </c>
      <c r="J5915">
        <v>90000</v>
      </c>
      <c r="K5915">
        <v>27000</v>
      </c>
      <c r="L5915" s="1">
        <v>63000</v>
      </c>
      <c r="M5915" s="1" t="s">
        <v>28</v>
      </c>
      <c r="N5915" s="1" t="s">
        <v>197</v>
      </c>
    </row>
    <row r="5916" spans="1:14" x14ac:dyDescent="0.3">
      <c r="A5916" s="1" t="s">
        <v>50</v>
      </c>
      <c r="B5916">
        <v>1185732</v>
      </c>
      <c r="C5916" s="2">
        <v>44776</v>
      </c>
      <c r="D5916" s="1" t="s">
        <v>54</v>
      </c>
      <c r="E5916" s="1" t="s">
        <v>69</v>
      </c>
      <c r="F5916" s="1" t="s">
        <v>70</v>
      </c>
      <c r="G5916" s="1" t="s">
        <v>24</v>
      </c>
      <c r="H5916">
        <v>40</v>
      </c>
      <c r="I5916">
        <v>200</v>
      </c>
      <c r="J5916">
        <v>80000</v>
      </c>
      <c r="K5916">
        <v>24000</v>
      </c>
      <c r="L5916" s="1">
        <v>56000</v>
      </c>
      <c r="M5916" s="1" t="s">
        <v>28</v>
      </c>
      <c r="N5916" s="1" t="s">
        <v>197</v>
      </c>
    </row>
    <row r="5917" spans="1:14" x14ac:dyDescent="0.3">
      <c r="A5917" s="1" t="s">
        <v>50</v>
      </c>
      <c r="B5917">
        <v>1185732</v>
      </c>
      <c r="C5917" s="2">
        <v>44808</v>
      </c>
      <c r="D5917" s="1" t="s">
        <v>54</v>
      </c>
      <c r="E5917" s="1" t="s">
        <v>69</v>
      </c>
      <c r="F5917" s="1" t="s">
        <v>70</v>
      </c>
      <c r="G5917" s="1" t="s">
        <v>21</v>
      </c>
      <c r="H5917">
        <v>35</v>
      </c>
      <c r="I5917">
        <v>475</v>
      </c>
      <c r="J5917">
        <v>166250</v>
      </c>
      <c r="K5917">
        <v>49875</v>
      </c>
      <c r="L5917" s="1">
        <v>116375</v>
      </c>
      <c r="M5917" s="1" t="s">
        <v>28</v>
      </c>
      <c r="N5917" s="1" t="s">
        <v>196</v>
      </c>
    </row>
    <row r="5918" spans="1:14" x14ac:dyDescent="0.3">
      <c r="A5918" s="1" t="s">
        <v>50</v>
      </c>
      <c r="B5918">
        <v>1185732</v>
      </c>
      <c r="C5918" s="2">
        <v>44808</v>
      </c>
      <c r="D5918" s="1" t="s">
        <v>54</v>
      </c>
      <c r="E5918" s="1" t="s">
        <v>69</v>
      </c>
      <c r="F5918" s="1" t="s">
        <v>70</v>
      </c>
      <c r="G5918" s="1" t="s">
        <v>23</v>
      </c>
      <c r="H5918">
        <v>25.000000000000007</v>
      </c>
      <c r="I5918">
        <v>150</v>
      </c>
      <c r="J5918">
        <v>37500.000000000007</v>
      </c>
      <c r="K5918">
        <v>11250.000000000002</v>
      </c>
      <c r="L5918" s="1">
        <v>26250.000000000007</v>
      </c>
      <c r="M5918" s="1" t="s">
        <v>28</v>
      </c>
      <c r="N5918" s="1" t="s">
        <v>197</v>
      </c>
    </row>
    <row r="5919" spans="1:14" x14ac:dyDescent="0.3">
      <c r="A5919" s="1" t="s">
        <v>50</v>
      </c>
      <c r="B5919">
        <v>1185732</v>
      </c>
      <c r="C5919" s="2">
        <v>44808</v>
      </c>
      <c r="D5919" s="1" t="s">
        <v>54</v>
      </c>
      <c r="E5919" s="1" t="s">
        <v>69</v>
      </c>
      <c r="F5919" s="1" t="s">
        <v>70</v>
      </c>
      <c r="G5919" s="1" t="s">
        <v>24</v>
      </c>
      <c r="H5919">
        <v>25.000000000000007</v>
      </c>
      <c r="I5919">
        <v>125</v>
      </c>
      <c r="J5919">
        <v>31250.000000000007</v>
      </c>
      <c r="K5919">
        <v>9375.0000000000018</v>
      </c>
      <c r="L5919" s="1">
        <v>21875.000000000007</v>
      </c>
      <c r="M5919" s="1" t="s">
        <v>28</v>
      </c>
      <c r="N5919" s="1" t="s">
        <v>197</v>
      </c>
    </row>
    <row r="5920" spans="1:14" x14ac:dyDescent="0.3">
      <c r="A5920" s="1" t="s">
        <v>50</v>
      </c>
      <c r="B5920">
        <v>1185732</v>
      </c>
      <c r="C5920" s="2">
        <v>44837</v>
      </c>
      <c r="D5920" s="1" t="s">
        <v>54</v>
      </c>
      <c r="E5920" s="1" t="s">
        <v>69</v>
      </c>
      <c r="F5920" s="1" t="s">
        <v>70</v>
      </c>
      <c r="G5920" s="1" t="s">
        <v>21</v>
      </c>
      <c r="H5920">
        <v>44.999999999999993</v>
      </c>
      <c r="I5920">
        <v>375</v>
      </c>
      <c r="J5920">
        <v>168749.99999999997</v>
      </c>
      <c r="K5920">
        <v>50624.999999999993</v>
      </c>
      <c r="L5920" s="1">
        <v>118124.99999999997</v>
      </c>
      <c r="M5920" s="1" t="s">
        <v>28</v>
      </c>
      <c r="N5920" s="1" t="s">
        <v>196</v>
      </c>
    </row>
    <row r="5921" spans="1:14" x14ac:dyDescent="0.3">
      <c r="A5921" s="1" t="s">
        <v>50</v>
      </c>
      <c r="B5921">
        <v>1185732</v>
      </c>
      <c r="C5921" s="2">
        <v>44837</v>
      </c>
      <c r="D5921" s="1" t="s">
        <v>54</v>
      </c>
      <c r="E5921" s="1" t="s">
        <v>69</v>
      </c>
      <c r="F5921" s="1" t="s">
        <v>70</v>
      </c>
      <c r="G5921" s="1" t="s">
        <v>23</v>
      </c>
      <c r="H5921">
        <v>35</v>
      </c>
      <c r="I5921">
        <v>125</v>
      </c>
      <c r="J5921">
        <v>43750</v>
      </c>
      <c r="K5921">
        <v>13125</v>
      </c>
      <c r="L5921" s="1">
        <v>30625</v>
      </c>
      <c r="M5921" s="1" t="s">
        <v>28</v>
      </c>
      <c r="N5921" s="1" t="s">
        <v>197</v>
      </c>
    </row>
    <row r="5922" spans="1:14" x14ac:dyDescent="0.3">
      <c r="A5922" s="1" t="s">
        <v>50</v>
      </c>
      <c r="B5922">
        <v>1185732</v>
      </c>
      <c r="C5922" s="2">
        <v>44837</v>
      </c>
      <c r="D5922" s="1" t="s">
        <v>54</v>
      </c>
      <c r="E5922" s="1" t="s">
        <v>69</v>
      </c>
      <c r="F5922" s="1" t="s">
        <v>70</v>
      </c>
      <c r="G5922" s="1" t="s">
        <v>24</v>
      </c>
      <c r="H5922">
        <v>35</v>
      </c>
      <c r="I5922">
        <v>125</v>
      </c>
      <c r="J5922">
        <v>43750</v>
      </c>
      <c r="K5922">
        <v>13125</v>
      </c>
      <c r="L5922" s="1">
        <v>30625</v>
      </c>
      <c r="M5922" s="1" t="s">
        <v>28</v>
      </c>
      <c r="N5922" s="1" t="s">
        <v>197</v>
      </c>
    </row>
    <row r="5923" spans="1:14" x14ac:dyDescent="0.3">
      <c r="A5923" s="1" t="s">
        <v>50</v>
      </c>
      <c r="B5923">
        <v>1185732</v>
      </c>
      <c r="C5923" s="2">
        <v>44868</v>
      </c>
      <c r="D5923" s="1" t="s">
        <v>54</v>
      </c>
      <c r="E5923" s="1" t="s">
        <v>69</v>
      </c>
      <c r="F5923" s="1" t="s">
        <v>70</v>
      </c>
      <c r="G5923" s="1" t="s">
        <v>21</v>
      </c>
      <c r="H5923">
        <v>44.999999999999993</v>
      </c>
      <c r="I5923">
        <v>400</v>
      </c>
      <c r="J5923">
        <v>179999.99999999997</v>
      </c>
      <c r="K5923">
        <v>53999.999999999993</v>
      </c>
      <c r="L5923" s="1">
        <v>125999.99999999997</v>
      </c>
      <c r="M5923" s="1" t="s">
        <v>28</v>
      </c>
      <c r="N5923" s="1" t="s">
        <v>196</v>
      </c>
    </row>
    <row r="5924" spans="1:14" x14ac:dyDescent="0.3">
      <c r="A5924" s="1" t="s">
        <v>50</v>
      </c>
      <c r="B5924">
        <v>1185732</v>
      </c>
      <c r="C5924" s="2">
        <v>44868</v>
      </c>
      <c r="D5924" s="1" t="s">
        <v>54</v>
      </c>
      <c r="E5924" s="1" t="s">
        <v>69</v>
      </c>
      <c r="F5924" s="1" t="s">
        <v>70</v>
      </c>
      <c r="G5924" s="1" t="s">
        <v>23</v>
      </c>
      <c r="H5924">
        <v>35</v>
      </c>
      <c r="I5924">
        <v>245</v>
      </c>
      <c r="J5924">
        <v>85750</v>
      </c>
      <c r="K5924">
        <v>25725</v>
      </c>
      <c r="L5924" s="1">
        <v>60025</v>
      </c>
      <c r="M5924" s="1" t="s">
        <v>28</v>
      </c>
      <c r="N5924" s="1" t="s">
        <v>197</v>
      </c>
    </row>
    <row r="5925" spans="1:14" x14ac:dyDescent="0.3">
      <c r="A5925" s="1" t="s">
        <v>50</v>
      </c>
      <c r="B5925">
        <v>1185732</v>
      </c>
      <c r="C5925" s="2">
        <v>44868</v>
      </c>
      <c r="D5925" s="1" t="s">
        <v>54</v>
      </c>
      <c r="E5925" s="1" t="s">
        <v>69</v>
      </c>
      <c r="F5925" s="1" t="s">
        <v>70</v>
      </c>
      <c r="G5925" s="1" t="s">
        <v>24</v>
      </c>
      <c r="H5925">
        <v>35</v>
      </c>
      <c r="I5925">
        <v>225</v>
      </c>
      <c r="J5925">
        <v>78750</v>
      </c>
      <c r="K5925">
        <v>23625</v>
      </c>
      <c r="L5925" s="1">
        <v>55125</v>
      </c>
      <c r="M5925" s="1" t="s">
        <v>28</v>
      </c>
      <c r="N5925" s="1" t="s">
        <v>197</v>
      </c>
    </row>
    <row r="5926" spans="1:14" x14ac:dyDescent="0.3">
      <c r="A5926" s="1" t="s">
        <v>50</v>
      </c>
      <c r="B5926">
        <v>1185732</v>
      </c>
      <c r="C5926" s="2">
        <v>44897</v>
      </c>
      <c r="D5926" s="1" t="s">
        <v>54</v>
      </c>
      <c r="E5926" s="1" t="s">
        <v>69</v>
      </c>
      <c r="F5926" s="1" t="s">
        <v>70</v>
      </c>
      <c r="G5926" s="1" t="s">
        <v>21</v>
      </c>
      <c r="H5926">
        <v>60</v>
      </c>
      <c r="I5926">
        <v>550</v>
      </c>
      <c r="J5926">
        <v>330000</v>
      </c>
      <c r="K5926">
        <v>99000</v>
      </c>
      <c r="L5926" s="1">
        <v>231000</v>
      </c>
      <c r="M5926" s="1" t="s">
        <v>28</v>
      </c>
      <c r="N5926" s="1" t="s">
        <v>196</v>
      </c>
    </row>
    <row r="5927" spans="1:14" x14ac:dyDescent="0.3">
      <c r="A5927" s="1" t="s">
        <v>50</v>
      </c>
      <c r="B5927">
        <v>1185732</v>
      </c>
      <c r="C5927" s="2">
        <v>44897</v>
      </c>
      <c r="D5927" s="1" t="s">
        <v>54</v>
      </c>
      <c r="E5927" s="1" t="s">
        <v>69</v>
      </c>
      <c r="F5927" s="1" t="s">
        <v>70</v>
      </c>
      <c r="G5927" s="1" t="s">
        <v>23</v>
      </c>
      <c r="H5927">
        <v>50</v>
      </c>
      <c r="I5927">
        <v>300</v>
      </c>
      <c r="J5927">
        <v>150000</v>
      </c>
      <c r="K5927">
        <v>45000</v>
      </c>
      <c r="L5927" s="1">
        <v>105000</v>
      </c>
      <c r="M5927" s="1" t="s">
        <v>28</v>
      </c>
      <c r="N5927" s="1" t="s">
        <v>197</v>
      </c>
    </row>
    <row r="5928" spans="1:14" x14ac:dyDescent="0.3">
      <c r="A5928" s="1" t="s">
        <v>50</v>
      </c>
      <c r="B5928">
        <v>1185732</v>
      </c>
      <c r="C5928" s="2">
        <v>44897</v>
      </c>
      <c r="D5928" s="1" t="s">
        <v>54</v>
      </c>
      <c r="E5928" s="1" t="s">
        <v>69</v>
      </c>
      <c r="F5928" s="1" t="s">
        <v>70</v>
      </c>
      <c r="G5928" s="1" t="s">
        <v>24</v>
      </c>
      <c r="H5928">
        <v>50</v>
      </c>
      <c r="I5928">
        <v>250</v>
      </c>
      <c r="J5928">
        <v>125000</v>
      </c>
      <c r="K5928">
        <v>37500</v>
      </c>
      <c r="L5928" s="1">
        <v>87500</v>
      </c>
      <c r="M5928" s="1" t="s">
        <v>28</v>
      </c>
      <c r="N5928" s="1" t="s">
        <v>197</v>
      </c>
    </row>
    <row r="5929" spans="1:14" x14ac:dyDescent="0.3">
      <c r="A5929" s="1" t="s">
        <v>50</v>
      </c>
      <c r="B5929">
        <v>1185732</v>
      </c>
      <c r="C5929" s="2">
        <v>44571</v>
      </c>
      <c r="D5929" s="1" t="s">
        <v>54</v>
      </c>
      <c r="E5929" s="1" t="s">
        <v>69</v>
      </c>
      <c r="F5929" s="1" t="s">
        <v>70</v>
      </c>
      <c r="G5929" s="1" t="s">
        <v>18</v>
      </c>
      <c r="H5929">
        <v>44.999999999999993</v>
      </c>
      <c r="I5929">
        <v>200</v>
      </c>
      <c r="J5929">
        <v>89999.999999999985</v>
      </c>
      <c r="K5929">
        <v>26999.999999999996</v>
      </c>
      <c r="L5929" s="1">
        <v>62999.999999999985</v>
      </c>
      <c r="M5929" s="1" t="s">
        <v>28</v>
      </c>
      <c r="N5929" s="1" t="s">
        <v>196</v>
      </c>
    </row>
    <row r="5930" spans="1:14" x14ac:dyDescent="0.3">
      <c r="A5930" s="1" t="s">
        <v>50</v>
      </c>
      <c r="B5930">
        <v>1185732</v>
      </c>
      <c r="C5930" s="2">
        <v>44450</v>
      </c>
      <c r="D5930" s="1" t="s">
        <v>54</v>
      </c>
      <c r="E5930" s="1" t="s">
        <v>67</v>
      </c>
      <c r="F5930" s="1" t="s">
        <v>68</v>
      </c>
      <c r="G5930" s="1" t="s">
        <v>18</v>
      </c>
      <c r="H5930">
        <v>33</v>
      </c>
      <c r="I5930">
        <v>42</v>
      </c>
      <c r="J5930">
        <v>1386</v>
      </c>
      <c r="K5930">
        <v>554.4</v>
      </c>
      <c r="L5930" s="1">
        <v>831.6</v>
      </c>
      <c r="M5930" s="1" t="s">
        <v>25</v>
      </c>
      <c r="N5930" s="1" t="s">
        <v>196</v>
      </c>
    </row>
    <row r="5931" spans="1:14" x14ac:dyDescent="0.3">
      <c r="A5931" s="1" t="s">
        <v>50</v>
      </c>
      <c r="B5931">
        <v>1185732</v>
      </c>
      <c r="C5931" s="2">
        <v>44510</v>
      </c>
      <c r="D5931" s="1" t="s">
        <v>54</v>
      </c>
      <c r="E5931" s="1" t="s">
        <v>67</v>
      </c>
      <c r="F5931" s="1" t="s">
        <v>68</v>
      </c>
      <c r="G5931" s="1" t="s">
        <v>18</v>
      </c>
      <c r="H5931">
        <v>55</v>
      </c>
      <c r="I5931">
        <v>75</v>
      </c>
      <c r="J5931">
        <v>4125</v>
      </c>
      <c r="K5931">
        <v>1650</v>
      </c>
      <c r="L5931" s="1">
        <v>2475</v>
      </c>
      <c r="M5931" s="1" t="s">
        <v>25</v>
      </c>
      <c r="N5931" s="1" t="s">
        <v>196</v>
      </c>
    </row>
    <row r="5932" spans="1:14" x14ac:dyDescent="0.3">
      <c r="A5932" s="1" t="s">
        <v>50</v>
      </c>
      <c r="B5932">
        <v>1185732</v>
      </c>
      <c r="C5932" s="2">
        <v>44815</v>
      </c>
      <c r="D5932" s="1" t="s">
        <v>54</v>
      </c>
      <c r="E5932" s="1" t="s">
        <v>67</v>
      </c>
      <c r="F5932" s="1" t="s">
        <v>68</v>
      </c>
      <c r="G5932" s="1" t="s">
        <v>18</v>
      </c>
      <c r="H5932">
        <v>33</v>
      </c>
      <c r="I5932">
        <v>42</v>
      </c>
      <c r="J5932">
        <v>1386</v>
      </c>
      <c r="K5932">
        <v>554.4</v>
      </c>
      <c r="L5932" s="1">
        <v>831.6</v>
      </c>
      <c r="M5932" s="1" t="s">
        <v>25</v>
      </c>
      <c r="N5932" s="1" t="s">
        <v>196</v>
      </c>
    </row>
    <row r="5933" spans="1:14" x14ac:dyDescent="0.3">
      <c r="A5933" s="1" t="s">
        <v>50</v>
      </c>
      <c r="B5933">
        <v>1185732</v>
      </c>
      <c r="C5933" s="2">
        <v>44875</v>
      </c>
      <c r="D5933" s="1" t="s">
        <v>54</v>
      </c>
      <c r="E5933" s="1" t="s">
        <v>67</v>
      </c>
      <c r="F5933" s="1" t="s">
        <v>68</v>
      </c>
      <c r="G5933" s="1" t="s">
        <v>18</v>
      </c>
      <c r="H5933">
        <v>55</v>
      </c>
      <c r="I5933">
        <v>75</v>
      </c>
      <c r="J5933">
        <v>4125</v>
      </c>
      <c r="K5933">
        <v>1650</v>
      </c>
      <c r="L5933" s="1">
        <v>2475</v>
      </c>
      <c r="M5933" s="1" t="s">
        <v>25</v>
      </c>
      <c r="N5933" s="1" t="s">
        <v>196</v>
      </c>
    </row>
    <row r="5934" spans="1:14" x14ac:dyDescent="0.3">
      <c r="A5934" s="1" t="s">
        <v>50</v>
      </c>
      <c r="B5934">
        <v>1185732</v>
      </c>
      <c r="C5934" s="2">
        <v>44237</v>
      </c>
      <c r="D5934" s="1" t="s">
        <v>54</v>
      </c>
      <c r="E5934" s="1" t="s">
        <v>67</v>
      </c>
      <c r="F5934" s="1" t="s">
        <v>68</v>
      </c>
      <c r="G5934" s="1" t="s">
        <v>20</v>
      </c>
      <c r="H5934">
        <v>19.999999999999996</v>
      </c>
      <c r="I5934">
        <v>300</v>
      </c>
      <c r="J5934">
        <v>59999.999999999993</v>
      </c>
      <c r="K5934">
        <v>24000</v>
      </c>
      <c r="L5934" s="1">
        <v>35999.999999999993</v>
      </c>
      <c r="M5934" s="1" t="s">
        <v>28</v>
      </c>
      <c r="N5934" s="1" t="s">
        <v>197</v>
      </c>
    </row>
    <row r="5935" spans="1:14" x14ac:dyDescent="0.3">
      <c r="A5935" s="1" t="s">
        <v>50</v>
      </c>
      <c r="B5935">
        <v>1185732</v>
      </c>
      <c r="C5935" s="2">
        <v>44264</v>
      </c>
      <c r="D5935" s="1" t="s">
        <v>54</v>
      </c>
      <c r="E5935" s="1" t="s">
        <v>67</v>
      </c>
      <c r="F5935" s="1" t="s">
        <v>68</v>
      </c>
      <c r="G5935" s="1" t="s">
        <v>21</v>
      </c>
      <c r="H5935">
        <v>25.000000000000007</v>
      </c>
      <c r="I5935">
        <v>520</v>
      </c>
      <c r="J5935">
        <v>130000.00000000004</v>
      </c>
      <c r="K5935">
        <v>52000.000000000022</v>
      </c>
      <c r="L5935" s="1">
        <v>78000.000000000029</v>
      </c>
      <c r="M5935" s="1" t="s">
        <v>28</v>
      </c>
      <c r="N5935" s="1" t="s">
        <v>196</v>
      </c>
    </row>
    <row r="5936" spans="1:14" x14ac:dyDescent="0.3">
      <c r="A5936" s="1" t="s">
        <v>50</v>
      </c>
      <c r="B5936">
        <v>1185732</v>
      </c>
      <c r="C5936" s="2">
        <v>44264</v>
      </c>
      <c r="D5936" s="1" t="s">
        <v>54</v>
      </c>
      <c r="E5936" s="1" t="s">
        <v>67</v>
      </c>
      <c r="F5936" s="1" t="s">
        <v>68</v>
      </c>
      <c r="G5936" s="1" t="s">
        <v>22</v>
      </c>
      <c r="H5936">
        <v>25.000000000000007</v>
      </c>
      <c r="I5936">
        <v>225</v>
      </c>
      <c r="J5936">
        <v>56250.000000000015</v>
      </c>
      <c r="K5936">
        <v>22500.000000000007</v>
      </c>
      <c r="L5936" s="1">
        <v>33750.000000000007</v>
      </c>
      <c r="M5936" s="1" t="s">
        <v>28</v>
      </c>
      <c r="N5936" s="1" t="s">
        <v>196</v>
      </c>
    </row>
    <row r="5937" spans="1:14" x14ac:dyDescent="0.3">
      <c r="A5937" s="1" t="s">
        <v>50</v>
      </c>
      <c r="B5937">
        <v>1185732</v>
      </c>
      <c r="C5937" s="2">
        <v>44264</v>
      </c>
      <c r="D5937" s="1" t="s">
        <v>54</v>
      </c>
      <c r="E5937" s="1" t="s">
        <v>67</v>
      </c>
      <c r="F5937" s="1" t="s">
        <v>68</v>
      </c>
      <c r="G5937" s="1" t="s">
        <v>20</v>
      </c>
      <c r="H5937">
        <v>25.000000000000007</v>
      </c>
      <c r="I5937">
        <v>275</v>
      </c>
      <c r="J5937">
        <v>68750.000000000015</v>
      </c>
      <c r="K5937">
        <v>27500.000000000007</v>
      </c>
      <c r="L5937" s="1">
        <v>41250.000000000007</v>
      </c>
      <c r="M5937" s="1" t="s">
        <v>28</v>
      </c>
      <c r="N5937" s="1" t="s">
        <v>197</v>
      </c>
    </row>
    <row r="5938" spans="1:14" x14ac:dyDescent="0.3">
      <c r="A5938" s="1" t="s">
        <v>50</v>
      </c>
      <c r="B5938">
        <v>1185732</v>
      </c>
      <c r="C5938" s="2">
        <v>44296</v>
      </c>
      <c r="D5938" s="1" t="s">
        <v>54</v>
      </c>
      <c r="E5938" s="1" t="s">
        <v>67</v>
      </c>
      <c r="F5938" s="1" t="s">
        <v>68</v>
      </c>
      <c r="G5938" s="1" t="s">
        <v>21</v>
      </c>
      <c r="H5938">
        <v>25.000000000000007</v>
      </c>
      <c r="I5938">
        <v>500</v>
      </c>
      <c r="J5938">
        <v>125000.00000000003</v>
      </c>
      <c r="K5938">
        <v>50000.000000000015</v>
      </c>
      <c r="L5938" s="1">
        <v>75000.000000000015</v>
      </c>
      <c r="M5938" s="1" t="s">
        <v>28</v>
      </c>
      <c r="N5938" s="1" t="s">
        <v>196</v>
      </c>
    </row>
    <row r="5939" spans="1:14" x14ac:dyDescent="0.3">
      <c r="A5939" s="1" t="s">
        <v>50</v>
      </c>
      <c r="B5939">
        <v>1185732</v>
      </c>
      <c r="C5939" s="2">
        <v>44296</v>
      </c>
      <c r="D5939" s="1" t="s">
        <v>54</v>
      </c>
      <c r="E5939" s="1" t="s">
        <v>67</v>
      </c>
      <c r="F5939" s="1" t="s">
        <v>68</v>
      </c>
      <c r="G5939" s="1" t="s">
        <v>22</v>
      </c>
      <c r="H5939">
        <v>25.000000000000007</v>
      </c>
      <c r="I5939">
        <v>200</v>
      </c>
      <c r="J5939">
        <v>50000.000000000015</v>
      </c>
      <c r="K5939">
        <v>20000.000000000007</v>
      </c>
      <c r="L5939" s="1">
        <v>30000.000000000007</v>
      </c>
      <c r="M5939" s="1" t="s">
        <v>28</v>
      </c>
      <c r="N5939" s="1" t="s">
        <v>196</v>
      </c>
    </row>
    <row r="5940" spans="1:14" x14ac:dyDescent="0.3">
      <c r="A5940" s="1" t="s">
        <v>50</v>
      </c>
      <c r="B5940">
        <v>1185732</v>
      </c>
      <c r="C5940" s="2">
        <v>44296</v>
      </c>
      <c r="D5940" s="1" t="s">
        <v>54</v>
      </c>
      <c r="E5940" s="1" t="s">
        <v>67</v>
      </c>
      <c r="F5940" s="1" t="s">
        <v>68</v>
      </c>
      <c r="G5940" s="1" t="s">
        <v>20</v>
      </c>
      <c r="H5940">
        <v>50</v>
      </c>
      <c r="I5940">
        <v>275</v>
      </c>
      <c r="J5940">
        <v>137500</v>
      </c>
      <c r="K5940">
        <v>55000</v>
      </c>
      <c r="L5940" s="1">
        <v>82500</v>
      </c>
      <c r="M5940" s="1" t="s">
        <v>28</v>
      </c>
      <c r="N5940" s="1" t="s">
        <v>197</v>
      </c>
    </row>
    <row r="5941" spans="1:14" x14ac:dyDescent="0.3">
      <c r="A5941" s="1" t="s">
        <v>50</v>
      </c>
      <c r="B5941">
        <v>1185732</v>
      </c>
      <c r="C5941" s="2">
        <v>44327</v>
      </c>
      <c r="D5941" s="1" t="s">
        <v>54</v>
      </c>
      <c r="E5941" s="1" t="s">
        <v>67</v>
      </c>
      <c r="F5941" s="1" t="s">
        <v>68</v>
      </c>
      <c r="G5941" s="1" t="s">
        <v>21</v>
      </c>
      <c r="H5941">
        <v>60</v>
      </c>
      <c r="I5941">
        <v>545</v>
      </c>
      <c r="J5941">
        <v>327000</v>
      </c>
      <c r="K5941">
        <v>130800</v>
      </c>
      <c r="L5941" s="1">
        <v>196200</v>
      </c>
      <c r="M5941" s="1" t="s">
        <v>28</v>
      </c>
      <c r="N5941" s="1" t="s">
        <v>196</v>
      </c>
    </row>
    <row r="5942" spans="1:14" x14ac:dyDescent="0.3">
      <c r="A5942" s="1" t="s">
        <v>50</v>
      </c>
      <c r="B5942">
        <v>1185732</v>
      </c>
      <c r="C5942" s="2">
        <v>44327</v>
      </c>
      <c r="D5942" s="1" t="s">
        <v>54</v>
      </c>
      <c r="E5942" s="1" t="s">
        <v>67</v>
      </c>
      <c r="F5942" s="1" t="s">
        <v>68</v>
      </c>
      <c r="G5942" s="1" t="s">
        <v>22</v>
      </c>
      <c r="H5942">
        <v>40</v>
      </c>
      <c r="I5942">
        <v>250</v>
      </c>
      <c r="J5942">
        <v>100000</v>
      </c>
      <c r="K5942">
        <v>40000</v>
      </c>
      <c r="L5942" s="1">
        <v>60000</v>
      </c>
      <c r="M5942" s="1" t="s">
        <v>28</v>
      </c>
      <c r="N5942" s="1" t="s">
        <v>196</v>
      </c>
    </row>
    <row r="5943" spans="1:14" x14ac:dyDescent="0.3">
      <c r="A5943" s="1" t="s">
        <v>50</v>
      </c>
      <c r="B5943">
        <v>1185732</v>
      </c>
      <c r="C5943" s="2">
        <v>44327</v>
      </c>
      <c r="D5943" s="1" t="s">
        <v>54</v>
      </c>
      <c r="E5943" s="1" t="s">
        <v>67</v>
      </c>
      <c r="F5943" s="1" t="s">
        <v>68</v>
      </c>
      <c r="G5943" s="1" t="s">
        <v>20</v>
      </c>
      <c r="H5943">
        <v>54.999999999999993</v>
      </c>
      <c r="I5943">
        <v>325</v>
      </c>
      <c r="J5943">
        <v>178749.99999999997</v>
      </c>
      <c r="K5943">
        <v>71499.999999999985</v>
      </c>
      <c r="L5943" s="1">
        <v>107249.99999999999</v>
      </c>
      <c r="M5943" s="1" t="s">
        <v>28</v>
      </c>
      <c r="N5943" s="1" t="s">
        <v>197</v>
      </c>
    </row>
    <row r="5944" spans="1:14" x14ac:dyDescent="0.3">
      <c r="A5944" s="1" t="s">
        <v>50</v>
      </c>
      <c r="B5944">
        <v>1185732</v>
      </c>
      <c r="C5944" s="2">
        <v>44357</v>
      </c>
      <c r="D5944" s="1" t="s">
        <v>54</v>
      </c>
      <c r="E5944" s="1" t="s">
        <v>67</v>
      </c>
      <c r="F5944" s="1" t="s">
        <v>68</v>
      </c>
      <c r="G5944" s="1" t="s">
        <v>21</v>
      </c>
      <c r="H5944">
        <v>40</v>
      </c>
      <c r="I5944">
        <v>575</v>
      </c>
      <c r="J5944">
        <v>230000</v>
      </c>
      <c r="K5944">
        <v>92000</v>
      </c>
      <c r="L5944" s="1">
        <v>138000</v>
      </c>
      <c r="M5944" s="1" t="s">
        <v>28</v>
      </c>
      <c r="N5944" s="1" t="s">
        <v>196</v>
      </c>
    </row>
    <row r="5945" spans="1:14" x14ac:dyDescent="0.3">
      <c r="A5945" s="1" t="s">
        <v>50</v>
      </c>
      <c r="B5945">
        <v>1185732</v>
      </c>
      <c r="C5945" s="2">
        <v>44357</v>
      </c>
      <c r="D5945" s="1" t="s">
        <v>54</v>
      </c>
      <c r="E5945" s="1" t="s">
        <v>67</v>
      </c>
      <c r="F5945" s="1" t="s">
        <v>68</v>
      </c>
      <c r="G5945" s="1" t="s">
        <v>22</v>
      </c>
      <c r="H5945">
        <v>35.000000000000007</v>
      </c>
      <c r="I5945">
        <v>325</v>
      </c>
      <c r="J5945">
        <v>113750.00000000003</v>
      </c>
      <c r="K5945">
        <v>45500.000000000015</v>
      </c>
      <c r="L5945" s="1">
        <v>68250.000000000015</v>
      </c>
      <c r="M5945" s="1" t="s">
        <v>28</v>
      </c>
      <c r="N5945" s="1" t="s">
        <v>196</v>
      </c>
    </row>
    <row r="5946" spans="1:14" x14ac:dyDescent="0.3">
      <c r="A5946" s="1" t="s">
        <v>50</v>
      </c>
      <c r="B5946">
        <v>1185732</v>
      </c>
      <c r="C5946" s="2">
        <v>44357</v>
      </c>
      <c r="D5946" s="1" t="s">
        <v>54</v>
      </c>
      <c r="E5946" s="1" t="s">
        <v>67</v>
      </c>
      <c r="F5946" s="1" t="s">
        <v>68</v>
      </c>
      <c r="G5946" s="1" t="s">
        <v>20</v>
      </c>
      <c r="H5946">
        <v>60.000000000000007</v>
      </c>
      <c r="I5946">
        <v>325</v>
      </c>
      <c r="J5946">
        <v>195000.00000000003</v>
      </c>
      <c r="K5946">
        <v>78000.000000000015</v>
      </c>
      <c r="L5946" s="1">
        <v>117000.00000000001</v>
      </c>
      <c r="M5946" s="1" t="s">
        <v>28</v>
      </c>
      <c r="N5946" s="1" t="s">
        <v>197</v>
      </c>
    </row>
    <row r="5947" spans="1:14" x14ac:dyDescent="0.3">
      <c r="A5947" s="1" t="s">
        <v>50</v>
      </c>
      <c r="B5947">
        <v>1185732</v>
      </c>
      <c r="C5947" s="2">
        <v>44386</v>
      </c>
      <c r="D5947" s="1" t="s">
        <v>54</v>
      </c>
      <c r="E5947" s="1" t="s">
        <v>67</v>
      </c>
      <c r="F5947" s="1" t="s">
        <v>68</v>
      </c>
      <c r="G5947" s="1" t="s">
        <v>21</v>
      </c>
      <c r="H5947">
        <v>55.000000000000007</v>
      </c>
      <c r="I5947">
        <v>550</v>
      </c>
      <c r="J5947">
        <v>302500.00000000006</v>
      </c>
      <c r="K5947">
        <v>121000.00000000003</v>
      </c>
      <c r="L5947" s="1">
        <v>181500.00000000003</v>
      </c>
      <c r="M5947" s="1" t="s">
        <v>28</v>
      </c>
      <c r="N5947" s="1" t="s">
        <v>196</v>
      </c>
    </row>
    <row r="5948" spans="1:14" x14ac:dyDescent="0.3">
      <c r="A5948" s="1" t="s">
        <v>50</v>
      </c>
      <c r="B5948">
        <v>1185732</v>
      </c>
      <c r="C5948" s="2">
        <v>44386</v>
      </c>
      <c r="D5948" s="1" t="s">
        <v>54</v>
      </c>
      <c r="E5948" s="1" t="s">
        <v>67</v>
      </c>
      <c r="F5948" s="1" t="s">
        <v>68</v>
      </c>
      <c r="G5948" s="1" t="s">
        <v>22</v>
      </c>
      <c r="H5948">
        <v>50.000000000000014</v>
      </c>
      <c r="I5948">
        <v>300</v>
      </c>
      <c r="J5948">
        <v>150000.00000000003</v>
      </c>
      <c r="K5948">
        <v>60000.000000000015</v>
      </c>
      <c r="L5948" s="1">
        <v>90000.000000000015</v>
      </c>
      <c r="M5948" s="1" t="s">
        <v>28</v>
      </c>
      <c r="N5948" s="1" t="s">
        <v>196</v>
      </c>
    </row>
    <row r="5949" spans="1:14" x14ac:dyDescent="0.3">
      <c r="A5949" s="1" t="s">
        <v>50</v>
      </c>
      <c r="B5949">
        <v>1185732</v>
      </c>
      <c r="C5949" s="2">
        <v>44386</v>
      </c>
      <c r="D5949" s="1" t="s">
        <v>54</v>
      </c>
      <c r="E5949" s="1" t="s">
        <v>67</v>
      </c>
      <c r="F5949" s="1" t="s">
        <v>68</v>
      </c>
      <c r="G5949" s="1" t="s">
        <v>20</v>
      </c>
      <c r="H5949">
        <v>60.000000000000007</v>
      </c>
      <c r="I5949">
        <v>375</v>
      </c>
      <c r="J5949">
        <v>225000.00000000003</v>
      </c>
      <c r="K5949">
        <v>90000.000000000015</v>
      </c>
      <c r="L5949" s="1">
        <v>135000</v>
      </c>
      <c r="M5949" s="1" t="s">
        <v>28</v>
      </c>
      <c r="N5949" s="1" t="s">
        <v>197</v>
      </c>
    </row>
    <row r="5950" spans="1:14" x14ac:dyDescent="0.3">
      <c r="A5950" s="1" t="s">
        <v>50</v>
      </c>
      <c r="B5950">
        <v>1185732</v>
      </c>
      <c r="C5950" s="2">
        <v>44418</v>
      </c>
      <c r="D5950" s="1" t="s">
        <v>54</v>
      </c>
      <c r="E5950" s="1" t="s">
        <v>67</v>
      </c>
      <c r="F5950" s="1" t="s">
        <v>68</v>
      </c>
      <c r="G5950" s="1" t="s">
        <v>21</v>
      </c>
      <c r="H5950">
        <v>50</v>
      </c>
      <c r="I5950">
        <v>525</v>
      </c>
      <c r="J5950">
        <v>262500</v>
      </c>
      <c r="K5950">
        <v>105000</v>
      </c>
      <c r="L5950" s="1">
        <v>157500</v>
      </c>
      <c r="M5950" s="1" t="s">
        <v>28</v>
      </c>
      <c r="N5950" s="1" t="s">
        <v>196</v>
      </c>
    </row>
    <row r="5951" spans="1:14" x14ac:dyDescent="0.3">
      <c r="A5951" s="1" t="s">
        <v>50</v>
      </c>
      <c r="B5951">
        <v>1185732</v>
      </c>
      <c r="C5951" s="2">
        <v>44418</v>
      </c>
      <c r="D5951" s="1" t="s">
        <v>54</v>
      </c>
      <c r="E5951" s="1" t="s">
        <v>67</v>
      </c>
      <c r="F5951" s="1" t="s">
        <v>68</v>
      </c>
      <c r="G5951" s="1" t="s">
        <v>22</v>
      </c>
      <c r="H5951">
        <v>45.000000000000007</v>
      </c>
      <c r="I5951">
        <v>300</v>
      </c>
      <c r="J5951">
        <v>135000.00000000003</v>
      </c>
      <c r="K5951">
        <v>54000.000000000015</v>
      </c>
      <c r="L5951" s="1">
        <v>81000.000000000015</v>
      </c>
      <c r="M5951" s="1" t="s">
        <v>28</v>
      </c>
      <c r="N5951" s="1" t="s">
        <v>196</v>
      </c>
    </row>
    <row r="5952" spans="1:14" x14ac:dyDescent="0.3">
      <c r="A5952" s="1" t="s">
        <v>50</v>
      </c>
      <c r="B5952">
        <v>1185732</v>
      </c>
      <c r="C5952" s="2">
        <v>44418</v>
      </c>
      <c r="D5952" s="1" t="s">
        <v>54</v>
      </c>
      <c r="E5952" s="1" t="s">
        <v>67</v>
      </c>
      <c r="F5952" s="1" t="s">
        <v>68</v>
      </c>
      <c r="G5952" s="1" t="s">
        <v>20</v>
      </c>
      <c r="H5952">
        <v>55.000000000000007</v>
      </c>
      <c r="I5952">
        <v>350</v>
      </c>
      <c r="J5952">
        <v>192500.00000000003</v>
      </c>
      <c r="K5952">
        <v>77000.000000000015</v>
      </c>
      <c r="L5952" s="1">
        <v>115500.00000000001</v>
      </c>
      <c r="M5952" s="1" t="s">
        <v>28</v>
      </c>
      <c r="N5952" s="1" t="s">
        <v>197</v>
      </c>
    </row>
    <row r="5953" spans="1:14" x14ac:dyDescent="0.3">
      <c r="A5953" s="1" t="s">
        <v>50</v>
      </c>
      <c r="B5953">
        <v>1185732</v>
      </c>
      <c r="C5953" s="2">
        <v>44450</v>
      </c>
      <c r="D5953" s="1" t="s">
        <v>54</v>
      </c>
      <c r="E5953" s="1" t="s">
        <v>67</v>
      </c>
      <c r="F5953" s="1" t="s">
        <v>68</v>
      </c>
      <c r="G5953" s="1" t="s">
        <v>21</v>
      </c>
      <c r="H5953">
        <v>35</v>
      </c>
      <c r="I5953">
        <v>475</v>
      </c>
      <c r="J5953">
        <v>166250</v>
      </c>
      <c r="K5953">
        <v>66500</v>
      </c>
      <c r="L5953" s="1">
        <v>99750</v>
      </c>
      <c r="M5953" s="1" t="s">
        <v>28</v>
      </c>
      <c r="N5953" s="1" t="s">
        <v>196</v>
      </c>
    </row>
    <row r="5954" spans="1:14" x14ac:dyDescent="0.3">
      <c r="A5954" s="1" t="s">
        <v>50</v>
      </c>
      <c r="B5954">
        <v>1185732</v>
      </c>
      <c r="C5954" s="2">
        <v>44450</v>
      </c>
      <c r="D5954" s="1" t="s">
        <v>54</v>
      </c>
      <c r="E5954" s="1" t="s">
        <v>67</v>
      </c>
      <c r="F5954" s="1" t="s">
        <v>68</v>
      </c>
      <c r="G5954" s="1" t="s">
        <v>22</v>
      </c>
      <c r="H5954">
        <v>30.000000000000011</v>
      </c>
      <c r="I5954">
        <v>275</v>
      </c>
      <c r="J5954">
        <v>82500.000000000029</v>
      </c>
      <c r="K5954">
        <v>33000.000000000015</v>
      </c>
      <c r="L5954" s="1">
        <v>49500.000000000015</v>
      </c>
      <c r="M5954" s="1" t="s">
        <v>28</v>
      </c>
      <c r="N5954" s="1" t="s">
        <v>196</v>
      </c>
    </row>
    <row r="5955" spans="1:14" x14ac:dyDescent="0.3">
      <c r="A5955" s="1" t="s">
        <v>50</v>
      </c>
      <c r="B5955">
        <v>1185732</v>
      </c>
      <c r="C5955" s="2">
        <v>44450</v>
      </c>
      <c r="D5955" s="1" t="s">
        <v>54</v>
      </c>
      <c r="E5955" s="1" t="s">
        <v>67</v>
      </c>
      <c r="F5955" s="1" t="s">
        <v>68</v>
      </c>
      <c r="G5955" s="1" t="s">
        <v>20</v>
      </c>
      <c r="H5955">
        <v>40</v>
      </c>
      <c r="I5955">
        <v>225</v>
      </c>
      <c r="J5955">
        <v>90000</v>
      </c>
      <c r="K5955">
        <v>36000</v>
      </c>
      <c r="L5955" s="1">
        <v>54000</v>
      </c>
      <c r="M5955" s="1" t="s">
        <v>28</v>
      </c>
      <c r="N5955" s="1" t="s">
        <v>197</v>
      </c>
    </row>
    <row r="5956" spans="1:14" x14ac:dyDescent="0.3">
      <c r="A5956" s="1" t="s">
        <v>50</v>
      </c>
      <c r="B5956">
        <v>1185732</v>
      </c>
      <c r="C5956" s="2">
        <v>44479</v>
      </c>
      <c r="D5956" s="1" t="s">
        <v>54</v>
      </c>
      <c r="E5956" s="1" t="s">
        <v>67</v>
      </c>
      <c r="F5956" s="1" t="s">
        <v>68</v>
      </c>
      <c r="G5956" s="1" t="s">
        <v>21</v>
      </c>
      <c r="H5956">
        <v>44.999999999999993</v>
      </c>
      <c r="I5956">
        <v>400</v>
      </c>
      <c r="J5956">
        <v>179999.99999999997</v>
      </c>
      <c r="K5956">
        <v>71999.999999999985</v>
      </c>
      <c r="L5956" s="1">
        <v>107999.99999999999</v>
      </c>
      <c r="M5956" s="1" t="s">
        <v>28</v>
      </c>
      <c r="N5956" s="1" t="s">
        <v>196</v>
      </c>
    </row>
    <row r="5957" spans="1:14" x14ac:dyDescent="0.3">
      <c r="A5957" s="1" t="s">
        <v>50</v>
      </c>
      <c r="B5957">
        <v>1185732</v>
      </c>
      <c r="C5957" s="2">
        <v>44479</v>
      </c>
      <c r="D5957" s="1" t="s">
        <v>54</v>
      </c>
      <c r="E5957" s="1" t="s">
        <v>67</v>
      </c>
      <c r="F5957" s="1" t="s">
        <v>68</v>
      </c>
      <c r="G5957" s="1" t="s">
        <v>22</v>
      </c>
      <c r="H5957">
        <v>35</v>
      </c>
      <c r="I5957">
        <v>250</v>
      </c>
      <c r="J5957">
        <v>87500</v>
      </c>
      <c r="K5957">
        <v>35000</v>
      </c>
      <c r="L5957" s="1">
        <v>52500</v>
      </c>
      <c r="M5957" s="1" t="s">
        <v>28</v>
      </c>
      <c r="N5957" s="1" t="s">
        <v>196</v>
      </c>
    </row>
    <row r="5958" spans="1:14" x14ac:dyDescent="0.3">
      <c r="A5958" s="1" t="s">
        <v>50</v>
      </c>
      <c r="B5958">
        <v>1185732</v>
      </c>
      <c r="C5958" s="2">
        <v>44479</v>
      </c>
      <c r="D5958" s="1" t="s">
        <v>54</v>
      </c>
      <c r="E5958" s="1" t="s">
        <v>67</v>
      </c>
      <c r="F5958" s="1" t="s">
        <v>68</v>
      </c>
      <c r="G5958" s="1" t="s">
        <v>20</v>
      </c>
      <c r="H5958">
        <v>49.999999999999986</v>
      </c>
      <c r="I5958">
        <v>275</v>
      </c>
      <c r="J5958">
        <v>137499.99999999997</v>
      </c>
      <c r="K5958">
        <v>54999.999999999993</v>
      </c>
      <c r="L5958" s="1">
        <v>82499.999999999971</v>
      </c>
      <c r="M5958" s="1" t="s">
        <v>28</v>
      </c>
      <c r="N5958" s="1" t="s">
        <v>197</v>
      </c>
    </row>
    <row r="5959" spans="1:14" x14ac:dyDescent="0.3">
      <c r="A5959" s="1" t="s">
        <v>50</v>
      </c>
      <c r="B5959">
        <v>1185732</v>
      </c>
      <c r="C5959" s="2">
        <v>44510</v>
      </c>
      <c r="D5959" s="1" t="s">
        <v>54</v>
      </c>
      <c r="E5959" s="1" t="s">
        <v>67</v>
      </c>
      <c r="F5959" s="1" t="s">
        <v>68</v>
      </c>
      <c r="G5959" s="1" t="s">
        <v>21</v>
      </c>
      <c r="H5959">
        <v>44.999999999999993</v>
      </c>
      <c r="I5959">
        <v>425</v>
      </c>
      <c r="J5959">
        <v>191249.99999999997</v>
      </c>
      <c r="K5959">
        <v>76499.999999999985</v>
      </c>
      <c r="L5959" s="1">
        <v>114749.99999999999</v>
      </c>
      <c r="M5959" s="1" t="s">
        <v>28</v>
      </c>
      <c r="N5959" s="1" t="s">
        <v>196</v>
      </c>
    </row>
    <row r="5960" spans="1:14" x14ac:dyDescent="0.3">
      <c r="A5960" s="1" t="s">
        <v>50</v>
      </c>
      <c r="B5960">
        <v>1185732</v>
      </c>
      <c r="C5960" s="2">
        <v>44510</v>
      </c>
      <c r="D5960" s="1" t="s">
        <v>54</v>
      </c>
      <c r="E5960" s="1" t="s">
        <v>67</v>
      </c>
      <c r="F5960" s="1" t="s">
        <v>68</v>
      </c>
      <c r="G5960" s="1" t="s">
        <v>22</v>
      </c>
      <c r="H5960">
        <v>35</v>
      </c>
      <c r="I5960">
        <v>325</v>
      </c>
      <c r="J5960">
        <v>113750</v>
      </c>
      <c r="K5960">
        <v>45500</v>
      </c>
      <c r="L5960" s="1">
        <v>68250</v>
      </c>
      <c r="M5960" s="1" t="s">
        <v>28</v>
      </c>
      <c r="N5960" s="1" t="s">
        <v>196</v>
      </c>
    </row>
    <row r="5961" spans="1:14" x14ac:dyDescent="0.3">
      <c r="A5961" s="1" t="s">
        <v>50</v>
      </c>
      <c r="B5961">
        <v>1185732</v>
      </c>
      <c r="C5961" s="2">
        <v>44510</v>
      </c>
      <c r="D5961" s="1" t="s">
        <v>54</v>
      </c>
      <c r="E5961" s="1" t="s">
        <v>67</v>
      </c>
      <c r="F5961" s="1" t="s">
        <v>68</v>
      </c>
      <c r="G5961" s="1" t="s">
        <v>20</v>
      </c>
      <c r="H5961">
        <v>64.999999999999986</v>
      </c>
      <c r="I5961">
        <v>350</v>
      </c>
      <c r="J5961">
        <v>227499.99999999994</v>
      </c>
      <c r="K5961">
        <v>90999.999999999985</v>
      </c>
      <c r="L5961" s="1">
        <v>136499.99999999994</v>
      </c>
      <c r="M5961" s="1" t="s">
        <v>28</v>
      </c>
      <c r="N5961" s="1" t="s">
        <v>197</v>
      </c>
    </row>
    <row r="5962" spans="1:14" x14ac:dyDescent="0.3">
      <c r="A5962" s="1" t="s">
        <v>50</v>
      </c>
      <c r="B5962">
        <v>1185732</v>
      </c>
      <c r="C5962" s="2">
        <v>44539</v>
      </c>
      <c r="D5962" s="1" t="s">
        <v>54</v>
      </c>
      <c r="E5962" s="1" t="s">
        <v>67</v>
      </c>
      <c r="F5962" s="1" t="s">
        <v>68</v>
      </c>
      <c r="G5962" s="1" t="s">
        <v>21</v>
      </c>
      <c r="H5962">
        <v>60</v>
      </c>
      <c r="I5962">
        <v>600</v>
      </c>
      <c r="J5962">
        <v>360000</v>
      </c>
      <c r="K5962">
        <v>144000</v>
      </c>
      <c r="L5962" s="1">
        <v>216000</v>
      </c>
      <c r="M5962" s="1" t="s">
        <v>28</v>
      </c>
      <c r="N5962" s="1" t="s">
        <v>196</v>
      </c>
    </row>
    <row r="5963" spans="1:14" x14ac:dyDescent="0.3">
      <c r="A5963" s="1" t="s">
        <v>50</v>
      </c>
      <c r="B5963">
        <v>1185732</v>
      </c>
      <c r="C5963" s="2">
        <v>44539</v>
      </c>
      <c r="D5963" s="1" t="s">
        <v>54</v>
      </c>
      <c r="E5963" s="1" t="s">
        <v>67</v>
      </c>
      <c r="F5963" s="1" t="s">
        <v>68</v>
      </c>
      <c r="G5963" s="1" t="s">
        <v>22</v>
      </c>
      <c r="H5963">
        <v>50</v>
      </c>
      <c r="I5963">
        <v>400</v>
      </c>
      <c r="J5963">
        <v>200000</v>
      </c>
      <c r="K5963">
        <v>80000</v>
      </c>
      <c r="L5963" s="1">
        <v>120000</v>
      </c>
      <c r="M5963" s="1" t="s">
        <v>28</v>
      </c>
      <c r="N5963" s="1" t="s">
        <v>196</v>
      </c>
    </row>
    <row r="5964" spans="1:14" x14ac:dyDescent="0.3">
      <c r="A5964" s="1" t="s">
        <v>50</v>
      </c>
      <c r="B5964">
        <v>1185732</v>
      </c>
      <c r="C5964" s="2">
        <v>44539</v>
      </c>
      <c r="D5964" s="1" t="s">
        <v>54</v>
      </c>
      <c r="E5964" s="1" t="s">
        <v>67</v>
      </c>
      <c r="F5964" s="1" t="s">
        <v>68</v>
      </c>
      <c r="G5964" s="1" t="s">
        <v>20</v>
      </c>
      <c r="H5964">
        <v>64.999999999999986</v>
      </c>
      <c r="I5964">
        <v>400</v>
      </c>
      <c r="J5964">
        <v>259999.99999999994</v>
      </c>
      <c r="K5964">
        <v>103999.99999999999</v>
      </c>
      <c r="L5964" s="1">
        <v>155999.99999999994</v>
      </c>
      <c r="M5964" s="1" t="s">
        <v>28</v>
      </c>
      <c r="N5964" s="1" t="s">
        <v>197</v>
      </c>
    </row>
    <row r="5965" spans="1:14" x14ac:dyDescent="0.3">
      <c r="A5965" s="1" t="s">
        <v>50</v>
      </c>
      <c r="B5965">
        <v>1185732</v>
      </c>
      <c r="C5965" s="2">
        <v>44213</v>
      </c>
      <c r="D5965" s="1" t="s">
        <v>54</v>
      </c>
      <c r="E5965" s="1" t="s">
        <v>67</v>
      </c>
      <c r="F5965" s="1" t="s">
        <v>68</v>
      </c>
      <c r="G5965" s="1" t="s">
        <v>21</v>
      </c>
      <c r="H5965">
        <v>35</v>
      </c>
      <c r="I5965">
        <v>500</v>
      </c>
      <c r="J5965">
        <v>175000</v>
      </c>
      <c r="K5965">
        <v>70000</v>
      </c>
      <c r="L5965" s="1">
        <v>105000</v>
      </c>
      <c r="M5965" s="1" t="s">
        <v>28</v>
      </c>
      <c r="N5965" s="1" t="s">
        <v>196</v>
      </c>
    </row>
    <row r="5966" spans="1:14" x14ac:dyDescent="0.3">
      <c r="A5966" s="1" t="s">
        <v>50</v>
      </c>
      <c r="B5966">
        <v>1185732</v>
      </c>
      <c r="C5966" s="2">
        <v>44213</v>
      </c>
      <c r="D5966" s="1" t="s">
        <v>54</v>
      </c>
      <c r="E5966" s="1" t="s">
        <v>67</v>
      </c>
      <c r="F5966" s="1" t="s">
        <v>68</v>
      </c>
      <c r="G5966" s="1" t="s">
        <v>22</v>
      </c>
      <c r="H5966">
        <v>35</v>
      </c>
      <c r="I5966">
        <v>300</v>
      </c>
      <c r="J5966">
        <v>105000</v>
      </c>
      <c r="K5966">
        <v>42000</v>
      </c>
      <c r="L5966" s="1">
        <v>63000</v>
      </c>
      <c r="M5966" s="1" t="s">
        <v>28</v>
      </c>
      <c r="N5966" s="1" t="s">
        <v>196</v>
      </c>
    </row>
    <row r="5967" spans="1:14" x14ac:dyDescent="0.3">
      <c r="A5967" s="1" t="s">
        <v>50</v>
      </c>
      <c r="B5967">
        <v>1185732</v>
      </c>
      <c r="C5967" s="2">
        <v>44213</v>
      </c>
      <c r="D5967" s="1" t="s">
        <v>54</v>
      </c>
      <c r="E5967" s="1" t="s">
        <v>67</v>
      </c>
      <c r="F5967" s="1" t="s">
        <v>68</v>
      </c>
      <c r="G5967" s="1" t="s">
        <v>23</v>
      </c>
      <c r="H5967">
        <v>25.000000000000007</v>
      </c>
      <c r="I5967">
        <v>300</v>
      </c>
      <c r="J5967">
        <v>75000.000000000015</v>
      </c>
      <c r="K5967">
        <v>30000.000000000007</v>
      </c>
      <c r="L5967" s="1">
        <v>45000.000000000007</v>
      </c>
      <c r="M5967" s="1" t="s">
        <v>28</v>
      </c>
      <c r="N5967" s="1" t="s">
        <v>197</v>
      </c>
    </row>
    <row r="5968" spans="1:14" x14ac:dyDescent="0.3">
      <c r="A5968" s="1" t="s">
        <v>50</v>
      </c>
      <c r="B5968">
        <v>1185732</v>
      </c>
      <c r="C5968" s="2">
        <v>44213</v>
      </c>
      <c r="D5968" s="1" t="s">
        <v>54</v>
      </c>
      <c r="E5968" s="1" t="s">
        <v>67</v>
      </c>
      <c r="F5968" s="1" t="s">
        <v>68</v>
      </c>
      <c r="G5968" s="1" t="s">
        <v>24</v>
      </c>
      <c r="H5968">
        <v>30.000000000000004</v>
      </c>
      <c r="I5968">
        <v>150</v>
      </c>
      <c r="J5968">
        <v>45000.000000000007</v>
      </c>
      <c r="K5968">
        <v>18000.000000000004</v>
      </c>
      <c r="L5968" s="1">
        <v>27000.000000000004</v>
      </c>
      <c r="M5968" s="1" t="s">
        <v>28</v>
      </c>
      <c r="N5968" s="1" t="s">
        <v>197</v>
      </c>
    </row>
    <row r="5969" spans="1:14" x14ac:dyDescent="0.3">
      <c r="A5969" s="1" t="s">
        <v>50</v>
      </c>
      <c r="B5969">
        <v>1185732</v>
      </c>
      <c r="C5969" s="2">
        <v>44213</v>
      </c>
      <c r="D5969" s="1" t="s">
        <v>54</v>
      </c>
      <c r="E5969" s="1" t="s">
        <v>67</v>
      </c>
      <c r="F5969" s="1" t="s">
        <v>68</v>
      </c>
      <c r="G5969" s="1" t="s">
        <v>18</v>
      </c>
      <c r="H5969">
        <v>44.999999999999993</v>
      </c>
      <c r="I5969">
        <v>200</v>
      </c>
      <c r="J5969">
        <v>89999.999999999985</v>
      </c>
      <c r="K5969">
        <v>35999.999999999993</v>
      </c>
      <c r="L5969" s="1">
        <v>53999.999999999993</v>
      </c>
      <c r="M5969" s="1" t="s">
        <v>28</v>
      </c>
      <c r="N5969" s="1" t="s">
        <v>196</v>
      </c>
    </row>
    <row r="5970" spans="1:14" x14ac:dyDescent="0.3">
      <c r="A5970" s="1" t="s">
        <v>50</v>
      </c>
      <c r="B5970">
        <v>1185732</v>
      </c>
      <c r="C5970" s="2">
        <v>44213</v>
      </c>
      <c r="D5970" s="1" t="s">
        <v>54</v>
      </c>
      <c r="E5970" s="1" t="s">
        <v>67</v>
      </c>
      <c r="F5970" s="1" t="s">
        <v>68</v>
      </c>
      <c r="G5970" s="1" t="s">
        <v>20</v>
      </c>
      <c r="H5970">
        <v>35</v>
      </c>
      <c r="I5970">
        <v>300</v>
      </c>
      <c r="J5970">
        <v>105000</v>
      </c>
      <c r="K5970">
        <v>42000</v>
      </c>
      <c r="L5970" s="1">
        <v>63000</v>
      </c>
      <c r="M5970" s="1" t="s">
        <v>28</v>
      </c>
      <c r="N5970" s="1" t="s">
        <v>197</v>
      </c>
    </row>
    <row r="5971" spans="1:14" x14ac:dyDescent="0.3">
      <c r="A5971" s="1" t="s">
        <v>50</v>
      </c>
      <c r="B5971">
        <v>1185732</v>
      </c>
      <c r="C5971" s="2">
        <v>44244</v>
      </c>
      <c r="D5971" s="1" t="s">
        <v>54</v>
      </c>
      <c r="E5971" s="1" t="s">
        <v>67</v>
      </c>
      <c r="F5971" s="1" t="s">
        <v>68</v>
      </c>
      <c r="G5971" s="1" t="s">
        <v>21</v>
      </c>
      <c r="H5971">
        <v>35</v>
      </c>
      <c r="I5971">
        <v>550</v>
      </c>
      <c r="J5971">
        <v>192500</v>
      </c>
      <c r="K5971">
        <v>77000</v>
      </c>
      <c r="L5971" s="1">
        <v>115500</v>
      </c>
      <c r="M5971" s="1" t="s">
        <v>28</v>
      </c>
      <c r="N5971" s="1" t="s">
        <v>196</v>
      </c>
    </row>
    <row r="5972" spans="1:14" x14ac:dyDescent="0.3">
      <c r="A5972" s="1" t="s">
        <v>50</v>
      </c>
      <c r="B5972">
        <v>1185732</v>
      </c>
      <c r="C5972" s="2">
        <v>44244</v>
      </c>
      <c r="D5972" s="1" t="s">
        <v>54</v>
      </c>
      <c r="E5972" s="1" t="s">
        <v>67</v>
      </c>
      <c r="F5972" s="1" t="s">
        <v>68</v>
      </c>
      <c r="G5972" s="1" t="s">
        <v>22</v>
      </c>
      <c r="H5972">
        <v>40</v>
      </c>
      <c r="I5972">
        <v>200</v>
      </c>
      <c r="J5972">
        <v>80000</v>
      </c>
      <c r="K5972">
        <v>32000</v>
      </c>
      <c r="L5972" s="1">
        <v>48000</v>
      </c>
      <c r="M5972" s="1" t="s">
        <v>28</v>
      </c>
      <c r="N5972" s="1" t="s">
        <v>196</v>
      </c>
    </row>
    <row r="5973" spans="1:14" x14ac:dyDescent="0.3">
      <c r="A5973" s="1" t="s">
        <v>50</v>
      </c>
      <c r="B5973">
        <v>1185732</v>
      </c>
      <c r="C5973" s="2">
        <v>44244</v>
      </c>
      <c r="D5973" s="1" t="s">
        <v>54</v>
      </c>
      <c r="E5973" s="1" t="s">
        <v>67</v>
      </c>
      <c r="F5973" s="1" t="s">
        <v>68</v>
      </c>
      <c r="G5973" s="1" t="s">
        <v>23</v>
      </c>
      <c r="H5973">
        <v>30.000000000000004</v>
      </c>
      <c r="I5973">
        <v>300</v>
      </c>
      <c r="J5973">
        <v>90000.000000000015</v>
      </c>
      <c r="K5973">
        <v>36000.000000000007</v>
      </c>
      <c r="L5973" s="1">
        <v>54000.000000000007</v>
      </c>
      <c r="M5973" s="1" t="s">
        <v>28</v>
      </c>
      <c r="N5973" s="1" t="s">
        <v>197</v>
      </c>
    </row>
    <row r="5974" spans="1:14" x14ac:dyDescent="0.3">
      <c r="A5974" s="1" t="s">
        <v>50</v>
      </c>
      <c r="B5974">
        <v>1185732</v>
      </c>
      <c r="C5974" s="2">
        <v>44602</v>
      </c>
      <c r="D5974" s="1" t="s">
        <v>54</v>
      </c>
      <c r="E5974" s="1" t="s">
        <v>67</v>
      </c>
      <c r="F5974" s="1" t="s">
        <v>68</v>
      </c>
      <c r="G5974" s="1" t="s">
        <v>20</v>
      </c>
      <c r="H5974">
        <v>19.999999999999996</v>
      </c>
      <c r="I5974">
        <v>300</v>
      </c>
      <c r="J5974">
        <v>59999.999999999993</v>
      </c>
      <c r="K5974">
        <v>24000</v>
      </c>
      <c r="L5974" s="1">
        <v>35999.999999999993</v>
      </c>
      <c r="M5974" s="1" t="s">
        <v>28</v>
      </c>
      <c r="N5974" s="1" t="s">
        <v>197</v>
      </c>
    </row>
    <row r="5975" spans="1:14" x14ac:dyDescent="0.3">
      <c r="A5975" s="1" t="s">
        <v>50</v>
      </c>
      <c r="B5975">
        <v>1185732</v>
      </c>
      <c r="C5975" s="2">
        <v>44629</v>
      </c>
      <c r="D5975" s="1" t="s">
        <v>54</v>
      </c>
      <c r="E5975" s="1" t="s">
        <v>67</v>
      </c>
      <c r="F5975" s="1" t="s">
        <v>68</v>
      </c>
      <c r="G5975" s="1" t="s">
        <v>21</v>
      </c>
      <c r="H5975">
        <v>25.000000000000007</v>
      </c>
      <c r="I5975">
        <v>520</v>
      </c>
      <c r="J5975">
        <v>130000.00000000004</v>
      </c>
      <c r="K5975">
        <v>52000.000000000022</v>
      </c>
      <c r="L5975" s="1">
        <v>78000.000000000029</v>
      </c>
      <c r="M5975" s="1" t="s">
        <v>28</v>
      </c>
      <c r="N5975" s="1" t="s">
        <v>196</v>
      </c>
    </row>
    <row r="5976" spans="1:14" x14ac:dyDescent="0.3">
      <c r="A5976" s="1" t="s">
        <v>50</v>
      </c>
      <c r="B5976">
        <v>1185732</v>
      </c>
      <c r="C5976" s="2">
        <v>44629</v>
      </c>
      <c r="D5976" s="1" t="s">
        <v>54</v>
      </c>
      <c r="E5976" s="1" t="s">
        <v>67</v>
      </c>
      <c r="F5976" s="1" t="s">
        <v>68</v>
      </c>
      <c r="G5976" s="1" t="s">
        <v>22</v>
      </c>
      <c r="H5976">
        <v>25.000000000000007</v>
      </c>
      <c r="I5976">
        <v>225</v>
      </c>
      <c r="J5976">
        <v>56250.000000000015</v>
      </c>
      <c r="K5976">
        <v>22500.000000000007</v>
      </c>
      <c r="L5976" s="1">
        <v>33750.000000000007</v>
      </c>
      <c r="M5976" s="1" t="s">
        <v>28</v>
      </c>
      <c r="N5976" s="1" t="s">
        <v>196</v>
      </c>
    </row>
    <row r="5977" spans="1:14" x14ac:dyDescent="0.3">
      <c r="A5977" s="1" t="s">
        <v>50</v>
      </c>
      <c r="B5977">
        <v>1185732</v>
      </c>
      <c r="C5977" s="2">
        <v>44629</v>
      </c>
      <c r="D5977" s="1" t="s">
        <v>54</v>
      </c>
      <c r="E5977" s="1" t="s">
        <v>67</v>
      </c>
      <c r="F5977" s="1" t="s">
        <v>68</v>
      </c>
      <c r="G5977" s="1" t="s">
        <v>20</v>
      </c>
      <c r="H5977">
        <v>25.000000000000007</v>
      </c>
      <c r="I5977">
        <v>275</v>
      </c>
      <c r="J5977">
        <v>68750.000000000015</v>
      </c>
      <c r="K5977">
        <v>27500.000000000007</v>
      </c>
      <c r="L5977" s="1">
        <v>41250.000000000007</v>
      </c>
      <c r="M5977" s="1" t="s">
        <v>28</v>
      </c>
      <c r="N5977" s="1" t="s">
        <v>197</v>
      </c>
    </row>
    <row r="5978" spans="1:14" x14ac:dyDescent="0.3">
      <c r="A5978" s="1" t="s">
        <v>50</v>
      </c>
      <c r="B5978">
        <v>1185732</v>
      </c>
      <c r="C5978" s="2">
        <v>44661</v>
      </c>
      <c r="D5978" s="1" t="s">
        <v>54</v>
      </c>
      <c r="E5978" s="1" t="s">
        <v>67</v>
      </c>
      <c r="F5978" s="1" t="s">
        <v>68</v>
      </c>
      <c r="G5978" s="1" t="s">
        <v>21</v>
      </c>
      <c r="H5978">
        <v>25.000000000000007</v>
      </c>
      <c r="I5978">
        <v>500</v>
      </c>
      <c r="J5978">
        <v>125000.00000000003</v>
      </c>
      <c r="K5978">
        <v>50000.000000000015</v>
      </c>
      <c r="L5978" s="1">
        <v>75000.000000000015</v>
      </c>
      <c r="M5978" s="1" t="s">
        <v>28</v>
      </c>
      <c r="N5978" s="1" t="s">
        <v>196</v>
      </c>
    </row>
    <row r="5979" spans="1:14" x14ac:dyDescent="0.3">
      <c r="A5979" s="1" t="s">
        <v>50</v>
      </c>
      <c r="B5979">
        <v>1185732</v>
      </c>
      <c r="C5979" s="2">
        <v>44661</v>
      </c>
      <c r="D5979" s="1" t="s">
        <v>54</v>
      </c>
      <c r="E5979" s="1" t="s">
        <v>67</v>
      </c>
      <c r="F5979" s="1" t="s">
        <v>68</v>
      </c>
      <c r="G5979" s="1" t="s">
        <v>22</v>
      </c>
      <c r="H5979">
        <v>25.000000000000007</v>
      </c>
      <c r="I5979">
        <v>200</v>
      </c>
      <c r="J5979">
        <v>50000.000000000015</v>
      </c>
      <c r="K5979">
        <v>20000.000000000007</v>
      </c>
      <c r="L5979" s="1">
        <v>30000.000000000007</v>
      </c>
      <c r="M5979" s="1" t="s">
        <v>28</v>
      </c>
      <c r="N5979" s="1" t="s">
        <v>196</v>
      </c>
    </row>
    <row r="5980" spans="1:14" x14ac:dyDescent="0.3">
      <c r="A5980" s="1" t="s">
        <v>50</v>
      </c>
      <c r="B5980">
        <v>1185732</v>
      </c>
      <c r="C5980" s="2">
        <v>44661</v>
      </c>
      <c r="D5980" s="1" t="s">
        <v>54</v>
      </c>
      <c r="E5980" s="1" t="s">
        <v>67</v>
      </c>
      <c r="F5980" s="1" t="s">
        <v>68</v>
      </c>
      <c r="G5980" s="1" t="s">
        <v>20</v>
      </c>
      <c r="H5980">
        <v>50</v>
      </c>
      <c r="I5980">
        <v>275</v>
      </c>
      <c r="J5980">
        <v>137500</v>
      </c>
      <c r="K5980">
        <v>55000</v>
      </c>
      <c r="L5980" s="1">
        <v>82500</v>
      </c>
      <c r="M5980" s="1" t="s">
        <v>28</v>
      </c>
      <c r="N5980" s="1" t="s">
        <v>197</v>
      </c>
    </row>
    <row r="5981" spans="1:14" x14ac:dyDescent="0.3">
      <c r="A5981" s="1" t="s">
        <v>50</v>
      </c>
      <c r="B5981">
        <v>1185732</v>
      </c>
      <c r="C5981" s="2">
        <v>44692</v>
      </c>
      <c r="D5981" s="1" t="s">
        <v>54</v>
      </c>
      <c r="E5981" s="1" t="s">
        <v>67</v>
      </c>
      <c r="F5981" s="1" t="s">
        <v>68</v>
      </c>
      <c r="G5981" s="1" t="s">
        <v>21</v>
      </c>
      <c r="H5981">
        <v>60</v>
      </c>
      <c r="I5981">
        <v>545</v>
      </c>
      <c r="J5981">
        <v>327000</v>
      </c>
      <c r="K5981">
        <v>130800</v>
      </c>
      <c r="L5981" s="1">
        <v>196200</v>
      </c>
      <c r="M5981" s="1" t="s">
        <v>28</v>
      </c>
      <c r="N5981" s="1" t="s">
        <v>196</v>
      </c>
    </row>
    <row r="5982" spans="1:14" x14ac:dyDescent="0.3">
      <c r="A5982" s="1" t="s">
        <v>50</v>
      </c>
      <c r="B5982">
        <v>1185732</v>
      </c>
      <c r="C5982" s="2">
        <v>44692</v>
      </c>
      <c r="D5982" s="1" t="s">
        <v>54</v>
      </c>
      <c r="E5982" s="1" t="s">
        <v>67</v>
      </c>
      <c r="F5982" s="1" t="s">
        <v>68</v>
      </c>
      <c r="G5982" s="1" t="s">
        <v>22</v>
      </c>
      <c r="H5982">
        <v>40</v>
      </c>
      <c r="I5982">
        <v>250</v>
      </c>
      <c r="J5982">
        <v>100000</v>
      </c>
      <c r="K5982">
        <v>40000</v>
      </c>
      <c r="L5982" s="1">
        <v>60000</v>
      </c>
      <c r="M5982" s="1" t="s">
        <v>28</v>
      </c>
      <c r="N5982" s="1" t="s">
        <v>196</v>
      </c>
    </row>
    <row r="5983" spans="1:14" x14ac:dyDescent="0.3">
      <c r="A5983" s="1" t="s">
        <v>50</v>
      </c>
      <c r="B5983">
        <v>1185732</v>
      </c>
      <c r="C5983" s="2">
        <v>44692</v>
      </c>
      <c r="D5983" s="1" t="s">
        <v>54</v>
      </c>
      <c r="E5983" s="1" t="s">
        <v>67</v>
      </c>
      <c r="F5983" s="1" t="s">
        <v>68</v>
      </c>
      <c r="G5983" s="1" t="s">
        <v>20</v>
      </c>
      <c r="H5983">
        <v>54.999999999999993</v>
      </c>
      <c r="I5983">
        <v>325</v>
      </c>
      <c r="J5983">
        <v>178749.99999999997</v>
      </c>
      <c r="K5983">
        <v>71499.999999999985</v>
      </c>
      <c r="L5983" s="1">
        <v>107249.99999999999</v>
      </c>
      <c r="M5983" s="1" t="s">
        <v>28</v>
      </c>
      <c r="N5983" s="1" t="s">
        <v>197</v>
      </c>
    </row>
    <row r="5984" spans="1:14" x14ac:dyDescent="0.3">
      <c r="A5984" s="1" t="s">
        <v>50</v>
      </c>
      <c r="B5984">
        <v>1185732</v>
      </c>
      <c r="C5984" s="2">
        <v>44722</v>
      </c>
      <c r="D5984" s="1" t="s">
        <v>54</v>
      </c>
      <c r="E5984" s="1" t="s">
        <v>67</v>
      </c>
      <c r="F5984" s="1" t="s">
        <v>68</v>
      </c>
      <c r="G5984" s="1" t="s">
        <v>21</v>
      </c>
      <c r="H5984">
        <v>40</v>
      </c>
      <c r="I5984">
        <v>575</v>
      </c>
      <c r="J5984">
        <v>230000</v>
      </c>
      <c r="K5984">
        <v>92000</v>
      </c>
      <c r="L5984" s="1">
        <v>138000</v>
      </c>
      <c r="M5984" s="1" t="s">
        <v>28</v>
      </c>
      <c r="N5984" s="1" t="s">
        <v>196</v>
      </c>
    </row>
    <row r="5985" spans="1:14" x14ac:dyDescent="0.3">
      <c r="A5985" s="1" t="s">
        <v>50</v>
      </c>
      <c r="B5985">
        <v>1185732</v>
      </c>
      <c r="C5985" s="2">
        <v>44722</v>
      </c>
      <c r="D5985" s="1" t="s">
        <v>54</v>
      </c>
      <c r="E5985" s="1" t="s">
        <v>67</v>
      </c>
      <c r="F5985" s="1" t="s">
        <v>68</v>
      </c>
      <c r="G5985" s="1" t="s">
        <v>22</v>
      </c>
      <c r="H5985">
        <v>35.000000000000007</v>
      </c>
      <c r="I5985">
        <v>325</v>
      </c>
      <c r="J5985">
        <v>113750.00000000003</v>
      </c>
      <c r="K5985">
        <v>45500.000000000015</v>
      </c>
      <c r="L5985" s="1">
        <v>68250.000000000015</v>
      </c>
      <c r="M5985" s="1" t="s">
        <v>28</v>
      </c>
      <c r="N5985" s="1" t="s">
        <v>196</v>
      </c>
    </row>
    <row r="5986" spans="1:14" x14ac:dyDescent="0.3">
      <c r="A5986" s="1" t="s">
        <v>50</v>
      </c>
      <c r="B5986">
        <v>1185732</v>
      </c>
      <c r="C5986" s="2">
        <v>44722</v>
      </c>
      <c r="D5986" s="1" t="s">
        <v>54</v>
      </c>
      <c r="E5986" s="1" t="s">
        <v>67</v>
      </c>
      <c r="F5986" s="1" t="s">
        <v>68</v>
      </c>
      <c r="G5986" s="1" t="s">
        <v>20</v>
      </c>
      <c r="H5986">
        <v>60.000000000000007</v>
      </c>
      <c r="I5986">
        <v>325</v>
      </c>
      <c r="J5986">
        <v>195000.00000000003</v>
      </c>
      <c r="K5986">
        <v>78000.000000000015</v>
      </c>
      <c r="L5986" s="1">
        <v>117000.00000000001</v>
      </c>
      <c r="M5986" s="1" t="s">
        <v>28</v>
      </c>
      <c r="N5986" s="1" t="s">
        <v>197</v>
      </c>
    </row>
    <row r="5987" spans="1:14" x14ac:dyDescent="0.3">
      <c r="A5987" s="1" t="s">
        <v>50</v>
      </c>
      <c r="B5987">
        <v>1185732</v>
      </c>
      <c r="C5987" s="2">
        <v>44751</v>
      </c>
      <c r="D5987" s="1" t="s">
        <v>54</v>
      </c>
      <c r="E5987" s="1" t="s">
        <v>67</v>
      </c>
      <c r="F5987" s="1" t="s">
        <v>68</v>
      </c>
      <c r="G5987" s="1" t="s">
        <v>21</v>
      </c>
      <c r="H5987">
        <v>55.000000000000007</v>
      </c>
      <c r="I5987">
        <v>550</v>
      </c>
      <c r="J5987">
        <v>302500.00000000006</v>
      </c>
      <c r="K5987">
        <v>121000.00000000003</v>
      </c>
      <c r="L5987" s="1">
        <v>181500.00000000003</v>
      </c>
      <c r="M5987" s="1" t="s">
        <v>28</v>
      </c>
      <c r="N5987" s="1" t="s">
        <v>196</v>
      </c>
    </row>
    <row r="5988" spans="1:14" x14ac:dyDescent="0.3">
      <c r="A5988" s="1" t="s">
        <v>50</v>
      </c>
      <c r="B5988">
        <v>1185732</v>
      </c>
      <c r="C5988" s="2">
        <v>44751</v>
      </c>
      <c r="D5988" s="1" t="s">
        <v>54</v>
      </c>
      <c r="E5988" s="1" t="s">
        <v>67</v>
      </c>
      <c r="F5988" s="1" t="s">
        <v>68</v>
      </c>
      <c r="G5988" s="1" t="s">
        <v>22</v>
      </c>
      <c r="H5988">
        <v>50.000000000000014</v>
      </c>
      <c r="I5988">
        <v>300</v>
      </c>
      <c r="J5988">
        <v>150000.00000000003</v>
      </c>
      <c r="K5988">
        <v>60000.000000000015</v>
      </c>
      <c r="L5988" s="1">
        <v>90000.000000000015</v>
      </c>
      <c r="M5988" s="1" t="s">
        <v>28</v>
      </c>
      <c r="N5988" s="1" t="s">
        <v>196</v>
      </c>
    </row>
    <row r="5989" spans="1:14" x14ac:dyDescent="0.3">
      <c r="A5989" s="1" t="s">
        <v>50</v>
      </c>
      <c r="B5989">
        <v>1185732</v>
      </c>
      <c r="C5989" s="2">
        <v>44751</v>
      </c>
      <c r="D5989" s="1" t="s">
        <v>54</v>
      </c>
      <c r="E5989" s="1" t="s">
        <v>67</v>
      </c>
      <c r="F5989" s="1" t="s">
        <v>68</v>
      </c>
      <c r="G5989" s="1" t="s">
        <v>20</v>
      </c>
      <c r="H5989">
        <v>60.000000000000007</v>
      </c>
      <c r="I5989">
        <v>375</v>
      </c>
      <c r="J5989">
        <v>225000.00000000003</v>
      </c>
      <c r="K5989">
        <v>90000.000000000015</v>
      </c>
      <c r="L5989" s="1">
        <v>135000</v>
      </c>
      <c r="M5989" s="1" t="s">
        <v>28</v>
      </c>
      <c r="N5989" s="1" t="s">
        <v>197</v>
      </c>
    </row>
    <row r="5990" spans="1:14" x14ac:dyDescent="0.3">
      <c r="A5990" s="1" t="s">
        <v>50</v>
      </c>
      <c r="B5990">
        <v>1185732</v>
      </c>
      <c r="C5990" s="2">
        <v>44783</v>
      </c>
      <c r="D5990" s="1" t="s">
        <v>54</v>
      </c>
      <c r="E5990" s="1" t="s">
        <v>67</v>
      </c>
      <c r="F5990" s="1" t="s">
        <v>68</v>
      </c>
      <c r="G5990" s="1" t="s">
        <v>21</v>
      </c>
      <c r="H5990">
        <v>50</v>
      </c>
      <c r="I5990">
        <v>525</v>
      </c>
      <c r="J5990">
        <v>262500</v>
      </c>
      <c r="K5990">
        <v>105000</v>
      </c>
      <c r="L5990" s="1">
        <v>157500</v>
      </c>
      <c r="M5990" s="1" t="s">
        <v>28</v>
      </c>
      <c r="N5990" s="1" t="s">
        <v>196</v>
      </c>
    </row>
    <row r="5991" spans="1:14" x14ac:dyDescent="0.3">
      <c r="A5991" s="1" t="s">
        <v>50</v>
      </c>
      <c r="B5991">
        <v>1185732</v>
      </c>
      <c r="C5991" s="2">
        <v>44783</v>
      </c>
      <c r="D5991" s="1" t="s">
        <v>54</v>
      </c>
      <c r="E5991" s="1" t="s">
        <v>67</v>
      </c>
      <c r="F5991" s="1" t="s">
        <v>68</v>
      </c>
      <c r="G5991" s="1" t="s">
        <v>22</v>
      </c>
      <c r="H5991">
        <v>45.000000000000007</v>
      </c>
      <c r="I5991">
        <v>300</v>
      </c>
      <c r="J5991">
        <v>135000.00000000003</v>
      </c>
      <c r="K5991">
        <v>54000.000000000015</v>
      </c>
      <c r="L5991" s="1">
        <v>81000.000000000015</v>
      </c>
      <c r="M5991" s="1" t="s">
        <v>28</v>
      </c>
      <c r="N5991" s="1" t="s">
        <v>196</v>
      </c>
    </row>
    <row r="5992" spans="1:14" x14ac:dyDescent="0.3">
      <c r="A5992" s="1" t="s">
        <v>50</v>
      </c>
      <c r="B5992">
        <v>1185732</v>
      </c>
      <c r="C5992" s="2">
        <v>44783</v>
      </c>
      <c r="D5992" s="1" t="s">
        <v>54</v>
      </c>
      <c r="E5992" s="1" t="s">
        <v>67</v>
      </c>
      <c r="F5992" s="1" t="s">
        <v>68</v>
      </c>
      <c r="G5992" s="1" t="s">
        <v>20</v>
      </c>
      <c r="H5992">
        <v>55.000000000000007</v>
      </c>
      <c r="I5992">
        <v>350</v>
      </c>
      <c r="J5992">
        <v>192500.00000000003</v>
      </c>
      <c r="K5992">
        <v>77000.000000000015</v>
      </c>
      <c r="L5992" s="1">
        <v>115500.00000000001</v>
      </c>
      <c r="M5992" s="1" t="s">
        <v>28</v>
      </c>
      <c r="N5992" s="1" t="s">
        <v>197</v>
      </c>
    </row>
    <row r="5993" spans="1:14" x14ac:dyDescent="0.3">
      <c r="A5993" s="1" t="s">
        <v>50</v>
      </c>
      <c r="B5993">
        <v>1185732</v>
      </c>
      <c r="C5993" s="2">
        <v>44815</v>
      </c>
      <c r="D5993" s="1" t="s">
        <v>54</v>
      </c>
      <c r="E5993" s="1" t="s">
        <v>67</v>
      </c>
      <c r="F5993" s="1" t="s">
        <v>68</v>
      </c>
      <c r="G5993" s="1" t="s">
        <v>21</v>
      </c>
      <c r="H5993">
        <v>35</v>
      </c>
      <c r="I5993">
        <v>475</v>
      </c>
      <c r="J5993">
        <v>166250</v>
      </c>
      <c r="K5993">
        <v>66500</v>
      </c>
      <c r="L5993" s="1">
        <v>99750</v>
      </c>
      <c r="M5993" s="1" t="s">
        <v>28</v>
      </c>
      <c r="N5993" s="1" t="s">
        <v>196</v>
      </c>
    </row>
    <row r="5994" spans="1:14" x14ac:dyDescent="0.3">
      <c r="A5994" s="1" t="s">
        <v>50</v>
      </c>
      <c r="B5994">
        <v>1185732</v>
      </c>
      <c r="C5994" s="2">
        <v>44815</v>
      </c>
      <c r="D5994" s="1" t="s">
        <v>54</v>
      </c>
      <c r="E5994" s="1" t="s">
        <v>67</v>
      </c>
      <c r="F5994" s="1" t="s">
        <v>68</v>
      </c>
      <c r="G5994" s="1" t="s">
        <v>22</v>
      </c>
      <c r="H5994">
        <v>30.000000000000011</v>
      </c>
      <c r="I5994">
        <v>275</v>
      </c>
      <c r="J5994">
        <v>82500.000000000029</v>
      </c>
      <c r="K5994">
        <v>33000.000000000015</v>
      </c>
      <c r="L5994" s="1">
        <v>49500.000000000015</v>
      </c>
      <c r="M5994" s="1" t="s">
        <v>28</v>
      </c>
      <c r="N5994" s="1" t="s">
        <v>196</v>
      </c>
    </row>
    <row r="5995" spans="1:14" x14ac:dyDescent="0.3">
      <c r="A5995" s="1" t="s">
        <v>50</v>
      </c>
      <c r="B5995">
        <v>1185732</v>
      </c>
      <c r="C5995" s="2">
        <v>44815</v>
      </c>
      <c r="D5995" s="1" t="s">
        <v>54</v>
      </c>
      <c r="E5995" s="1" t="s">
        <v>67</v>
      </c>
      <c r="F5995" s="1" t="s">
        <v>68</v>
      </c>
      <c r="G5995" s="1" t="s">
        <v>20</v>
      </c>
      <c r="H5995">
        <v>40</v>
      </c>
      <c r="I5995">
        <v>225</v>
      </c>
      <c r="J5995">
        <v>90000</v>
      </c>
      <c r="K5995">
        <v>36000</v>
      </c>
      <c r="L5995" s="1">
        <v>54000</v>
      </c>
      <c r="M5995" s="1" t="s">
        <v>28</v>
      </c>
      <c r="N5995" s="1" t="s">
        <v>197</v>
      </c>
    </row>
    <row r="5996" spans="1:14" x14ac:dyDescent="0.3">
      <c r="A5996" s="1" t="s">
        <v>50</v>
      </c>
      <c r="B5996">
        <v>1185732</v>
      </c>
      <c r="C5996" s="2">
        <v>44844</v>
      </c>
      <c r="D5996" s="1" t="s">
        <v>54</v>
      </c>
      <c r="E5996" s="1" t="s">
        <v>67</v>
      </c>
      <c r="F5996" s="1" t="s">
        <v>68</v>
      </c>
      <c r="G5996" s="1" t="s">
        <v>21</v>
      </c>
      <c r="H5996">
        <v>44.999999999999993</v>
      </c>
      <c r="I5996">
        <v>400</v>
      </c>
      <c r="J5996">
        <v>179999.99999999997</v>
      </c>
      <c r="K5996">
        <v>71999.999999999985</v>
      </c>
      <c r="L5996" s="1">
        <v>107999.99999999999</v>
      </c>
      <c r="M5996" s="1" t="s">
        <v>28</v>
      </c>
      <c r="N5996" s="1" t="s">
        <v>196</v>
      </c>
    </row>
    <row r="5997" spans="1:14" x14ac:dyDescent="0.3">
      <c r="A5997" s="1" t="s">
        <v>50</v>
      </c>
      <c r="B5997">
        <v>1185732</v>
      </c>
      <c r="C5997" s="2">
        <v>44844</v>
      </c>
      <c r="D5997" s="1" t="s">
        <v>54</v>
      </c>
      <c r="E5997" s="1" t="s">
        <v>67</v>
      </c>
      <c r="F5997" s="1" t="s">
        <v>68</v>
      </c>
      <c r="G5997" s="1" t="s">
        <v>22</v>
      </c>
      <c r="H5997">
        <v>35</v>
      </c>
      <c r="I5997">
        <v>250</v>
      </c>
      <c r="J5997">
        <v>87500</v>
      </c>
      <c r="K5997">
        <v>35000</v>
      </c>
      <c r="L5997" s="1">
        <v>52500</v>
      </c>
      <c r="M5997" s="1" t="s">
        <v>28</v>
      </c>
      <c r="N5997" s="1" t="s">
        <v>196</v>
      </c>
    </row>
    <row r="5998" spans="1:14" x14ac:dyDescent="0.3">
      <c r="A5998" s="1" t="s">
        <v>50</v>
      </c>
      <c r="B5998">
        <v>1185732</v>
      </c>
      <c r="C5998" s="2">
        <v>44844</v>
      </c>
      <c r="D5998" s="1" t="s">
        <v>54</v>
      </c>
      <c r="E5998" s="1" t="s">
        <v>67</v>
      </c>
      <c r="F5998" s="1" t="s">
        <v>68</v>
      </c>
      <c r="G5998" s="1" t="s">
        <v>20</v>
      </c>
      <c r="H5998">
        <v>49.999999999999986</v>
      </c>
      <c r="I5998">
        <v>275</v>
      </c>
      <c r="J5998">
        <v>137499.99999999997</v>
      </c>
      <c r="K5998">
        <v>54999.999999999993</v>
      </c>
      <c r="L5998" s="1">
        <v>82499.999999999971</v>
      </c>
      <c r="M5998" s="1" t="s">
        <v>28</v>
      </c>
      <c r="N5998" s="1" t="s">
        <v>197</v>
      </c>
    </row>
    <row r="5999" spans="1:14" x14ac:dyDescent="0.3">
      <c r="A5999" s="1" t="s">
        <v>50</v>
      </c>
      <c r="B5999">
        <v>1185732</v>
      </c>
      <c r="C5999" s="2">
        <v>44875</v>
      </c>
      <c r="D5999" s="1" t="s">
        <v>54</v>
      </c>
      <c r="E5999" s="1" t="s">
        <v>67</v>
      </c>
      <c r="F5999" s="1" t="s">
        <v>68</v>
      </c>
      <c r="G5999" s="1" t="s">
        <v>21</v>
      </c>
      <c r="H5999">
        <v>44.999999999999993</v>
      </c>
      <c r="I5999">
        <v>425</v>
      </c>
      <c r="J5999">
        <v>191249.99999999997</v>
      </c>
      <c r="K5999">
        <v>76499.999999999985</v>
      </c>
      <c r="L5999" s="1">
        <v>114749.99999999999</v>
      </c>
      <c r="M5999" s="1" t="s">
        <v>28</v>
      </c>
      <c r="N5999" s="1" t="s">
        <v>196</v>
      </c>
    </row>
    <row r="6000" spans="1:14" x14ac:dyDescent="0.3">
      <c r="A6000" s="1" t="s">
        <v>50</v>
      </c>
      <c r="B6000">
        <v>1185732</v>
      </c>
      <c r="C6000" s="2">
        <v>44875</v>
      </c>
      <c r="D6000" s="1" t="s">
        <v>54</v>
      </c>
      <c r="E6000" s="1" t="s">
        <v>67</v>
      </c>
      <c r="F6000" s="1" t="s">
        <v>68</v>
      </c>
      <c r="G6000" s="1" t="s">
        <v>22</v>
      </c>
      <c r="H6000">
        <v>35</v>
      </c>
      <c r="I6000">
        <v>325</v>
      </c>
      <c r="J6000">
        <v>113750</v>
      </c>
      <c r="K6000">
        <v>45500</v>
      </c>
      <c r="L6000" s="1">
        <v>68250</v>
      </c>
      <c r="M6000" s="1" t="s">
        <v>28</v>
      </c>
      <c r="N6000" s="1" t="s">
        <v>196</v>
      </c>
    </row>
    <row r="6001" spans="1:14" x14ac:dyDescent="0.3">
      <c r="A6001" s="1" t="s">
        <v>50</v>
      </c>
      <c r="B6001">
        <v>1185732</v>
      </c>
      <c r="C6001" s="2">
        <v>44875</v>
      </c>
      <c r="D6001" s="1" t="s">
        <v>54</v>
      </c>
      <c r="E6001" s="1" t="s">
        <v>67</v>
      </c>
      <c r="F6001" s="1" t="s">
        <v>68</v>
      </c>
      <c r="G6001" s="1" t="s">
        <v>20</v>
      </c>
      <c r="H6001">
        <v>64.999999999999986</v>
      </c>
      <c r="I6001">
        <v>350</v>
      </c>
      <c r="J6001">
        <v>227499.99999999994</v>
      </c>
      <c r="K6001">
        <v>90999.999999999985</v>
      </c>
      <c r="L6001" s="1">
        <v>136499.99999999994</v>
      </c>
      <c r="M6001" s="1" t="s">
        <v>28</v>
      </c>
      <c r="N6001" s="1" t="s">
        <v>197</v>
      </c>
    </row>
    <row r="6002" spans="1:14" x14ac:dyDescent="0.3">
      <c r="A6002" s="1" t="s">
        <v>50</v>
      </c>
      <c r="B6002">
        <v>1185732</v>
      </c>
      <c r="C6002" s="2">
        <v>44904</v>
      </c>
      <c r="D6002" s="1" t="s">
        <v>54</v>
      </c>
      <c r="E6002" s="1" t="s">
        <v>67</v>
      </c>
      <c r="F6002" s="1" t="s">
        <v>68</v>
      </c>
      <c r="G6002" s="1" t="s">
        <v>21</v>
      </c>
      <c r="H6002">
        <v>60</v>
      </c>
      <c r="I6002">
        <v>600</v>
      </c>
      <c r="J6002">
        <v>360000</v>
      </c>
      <c r="K6002">
        <v>144000</v>
      </c>
      <c r="L6002" s="1">
        <v>216000</v>
      </c>
      <c r="M6002" s="1" t="s">
        <v>28</v>
      </c>
      <c r="N6002" s="1" t="s">
        <v>196</v>
      </c>
    </row>
    <row r="6003" spans="1:14" x14ac:dyDescent="0.3">
      <c r="A6003" s="1" t="s">
        <v>50</v>
      </c>
      <c r="B6003">
        <v>1185732</v>
      </c>
      <c r="C6003" s="2">
        <v>44904</v>
      </c>
      <c r="D6003" s="1" t="s">
        <v>54</v>
      </c>
      <c r="E6003" s="1" t="s">
        <v>67</v>
      </c>
      <c r="F6003" s="1" t="s">
        <v>68</v>
      </c>
      <c r="G6003" s="1" t="s">
        <v>22</v>
      </c>
      <c r="H6003">
        <v>50</v>
      </c>
      <c r="I6003">
        <v>400</v>
      </c>
      <c r="J6003">
        <v>200000</v>
      </c>
      <c r="K6003">
        <v>80000</v>
      </c>
      <c r="L6003" s="1">
        <v>120000</v>
      </c>
      <c r="M6003" s="1" t="s">
        <v>28</v>
      </c>
      <c r="N6003" s="1" t="s">
        <v>196</v>
      </c>
    </row>
    <row r="6004" spans="1:14" x14ac:dyDescent="0.3">
      <c r="A6004" s="1" t="s">
        <v>50</v>
      </c>
      <c r="B6004">
        <v>1185732</v>
      </c>
      <c r="C6004" s="2">
        <v>44904</v>
      </c>
      <c r="D6004" s="1" t="s">
        <v>54</v>
      </c>
      <c r="E6004" s="1" t="s">
        <v>67</v>
      </c>
      <c r="F6004" s="1" t="s">
        <v>68</v>
      </c>
      <c r="G6004" s="1" t="s">
        <v>20</v>
      </c>
      <c r="H6004">
        <v>64.999999999999986</v>
      </c>
      <c r="I6004">
        <v>400</v>
      </c>
      <c r="J6004">
        <v>259999.99999999994</v>
      </c>
      <c r="K6004">
        <v>103999.99999999999</v>
      </c>
      <c r="L6004" s="1">
        <v>155999.99999999994</v>
      </c>
      <c r="M6004" s="1" t="s">
        <v>28</v>
      </c>
      <c r="N6004" s="1" t="s">
        <v>197</v>
      </c>
    </row>
    <row r="6005" spans="1:14" x14ac:dyDescent="0.3">
      <c r="A6005" s="1" t="s">
        <v>50</v>
      </c>
      <c r="B6005">
        <v>1185732</v>
      </c>
      <c r="C6005" s="2">
        <v>44578</v>
      </c>
      <c r="D6005" s="1" t="s">
        <v>54</v>
      </c>
      <c r="E6005" s="1" t="s">
        <v>67</v>
      </c>
      <c r="F6005" s="1" t="s">
        <v>68</v>
      </c>
      <c r="G6005" s="1" t="s">
        <v>21</v>
      </c>
      <c r="H6005">
        <v>35</v>
      </c>
      <c r="I6005">
        <v>500</v>
      </c>
      <c r="J6005">
        <v>175000</v>
      </c>
      <c r="K6005">
        <v>70000</v>
      </c>
      <c r="L6005" s="1">
        <v>105000</v>
      </c>
      <c r="M6005" s="1" t="s">
        <v>28</v>
      </c>
      <c r="N6005" s="1" t="s">
        <v>196</v>
      </c>
    </row>
    <row r="6006" spans="1:14" x14ac:dyDescent="0.3">
      <c r="A6006" s="1" t="s">
        <v>50</v>
      </c>
      <c r="B6006">
        <v>1185732</v>
      </c>
      <c r="C6006" s="2">
        <v>44578</v>
      </c>
      <c r="D6006" s="1" t="s">
        <v>54</v>
      </c>
      <c r="E6006" s="1" t="s">
        <v>67</v>
      </c>
      <c r="F6006" s="1" t="s">
        <v>68</v>
      </c>
      <c r="G6006" s="1" t="s">
        <v>22</v>
      </c>
      <c r="H6006">
        <v>35</v>
      </c>
      <c r="I6006">
        <v>300</v>
      </c>
      <c r="J6006">
        <v>105000</v>
      </c>
      <c r="K6006">
        <v>42000</v>
      </c>
      <c r="L6006" s="1">
        <v>63000</v>
      </c>
      <c r="M6006" s="1" t="s">
        <v>28</v>
      </c>
      <c r="N6006" s="1" t="s">
        <v>196</v>
      </c>
    </row>
    <row r="6007" spans="1:14" x14ac:dyDescent="0.3">
      <c r="A6007" s="1" t="s">
        <v>50</v>
      </c>
      <c r="B6007">
        <v>1185732</v>
      </c>
      <c r="C6007" s="2">
        <v>44578</v>
      </c>
      <c r="D6007" s="1" t="s">
        <v>54</v>
      </c>
      <c r="E6007" s="1" t="s">
        <v>67</v>
      </c>
      <c r="F6007" s="1" t="s">
        <v>68</v>
      </c>
      <c r="G6007" s="1" t="s">
        <v>23</v>
      </c>
      <c r="H6007">
        <v>25.000000000000007</v>
      </c>
      <c r="I6007">
        <v>300</v>
      </c>
      <c r="J6007">
        <v>75000.000000000015</v>
      </c>
      <c r="K6007">
        <v>30000.000000000007</v>
      </c>
      <c r="L6007" s="1">
        <v>45000.000000000007</v>
      </c>
      <c r="M6007" s="1" t="s">
        <v>28</v>
      </c>
      <c r="N6007" s="1" t="s">
        <v>197</v>
      </c>
    </row>
    <row r="6008" spans="1:14" x14ac:dyDescent="0.3">
      <c r="A6008" s="1" t="s">
        <v>50</v>
      </c>
      <c r="B6008">
        <v>1185732</v>
      </c>
      <c r="C6008" s="2">
        <v>44578</v>
      </c>
      <c r="D6008" s="1" t="s">
        <v>54</v>
      </c>
      <c r="E6008" s="1" t="s">
        <v>67</v>
      </c>
      <c r="F6008" s="1" t="s">
        <v>68</v>
      </c>
      <c r="G6008" s="1" t="s">
        <v>24</v>
      </c>
      <c r="H6008">
        <v>30.000000000000004</v>
      </c>
      <c r="I6008">
        <v>150</v>
      </c>
      <c r="J6008">
        <v>45000.000000000007</v>
      </c>
      <c r="K6008">
        <v>18000.000000000004</v>
      </c>
      <c r="L6008" s="1">
        <v>27000.000000000004</v>
      </c>
      <c r="M6008" s="1" t="s">
        <v>28</v>
      </c>
      <c r="N6008" s="1" t="s">
        <v>197</v>
      </c>
    </row>
    <row r="6009" spans="1:14" x14ac:dyDescent="0.3">
      <c r="A6009" s="1" t="s">
        <v>50</v>
      </c>
      <c r="B6009">
        <v>1185732</v>
      </c>
      <c r="C6009" s="2">
        <v>44578</v>
      </c>
      <c r="D6009" s="1" t="s">
        <v>54</v>
      </c>
      <c r="E6009" s="1" t="s">
        <v>67</v>
      </c>
      <c r="F6009" s="1" t="s">
        <v>68</v>
      </c>
      <c r="G6009" s="1" t="s">
        <v>18</v>
      </c>
      <c r="H6009">
        <v>44.999999999999993</v>
      </c>
      <c r="I6009">
        <v>200</v>
      </c>
      <c r="J6009">
        <v>89999.999999999985</v>
      </c>
      <c r="K6009">
        <v>35999.999999999993</v>
      </c>
      <c r="L6009" s="1">
        <v>53999.999999999993</v>
      </c>
      <c r="M6009" s="1" t="s">
        <v>28</v>
      </c>
      <c r="N6009" s="1" t="s">
        <v>196</v>
      </c>
    </row>
    <row r="6010" spans="1:14" x14ac:dyDescent="0.3">
      <c r="A6010" s="1" t="s">
        <v>50</v>
      </c>
      <c r="B6010">
        <v>1185732</v>
      </c>
      <c r="C6010" s="2">
        <v>44578</v>
      </c>
      <c r="D6010" s="1" t="s">
        <v>54</v>
      </c>
      <c r="E6010" s="1" t="s">
        <v>67</v>
      </c>
      <c r="F6010" s="1" t="s">
        <v>68</v>
      </c>
      <c r="G6010" s="1" t="s">
        <v>20</v>
      </c>
      <c r="H6010">
        <v>35</v>
      </c>
      <c r="I6010">
        <v>300</v>
      </c>
      <c r="J6010">
        <v>105000</v>
      </c>
      <c r="K6010">
        <v>42000</v>
      </c>
      <c r="L6010" s="1">
        <v>63000</v>
      </c>
      <c r="M6010" s="1" t="s">
        <v>28</v>
      </c>
      <c r="N6010" s="1" t="s">
        <v>197</v>
      </c>
    </row>
    <row r="6011" spans="1:14" x14ac:dyDescent="0.3">
      <c r="A6011" s="1" t="s">
        <v>50</v>
      </c>
      <c r="B6011">
        <v>1185732</v>
      </c>
      <c r="C6011" s="2">
        <v>44609</v>
      </c>
      <c r="D6011" s="1" t="s">
        <v>54</v>
      </c>
      <c r="E6011" s="1" t="s">
        <v>67</v>
      </c>
      <c r="F6011" s="1" t="s">
        <v>68</v>
      </c>
      <c r="G6011" s="1" t="s">
        <v>21</v>
      </c>
      <c r="H6011">
        <v>35</v>
      </c>
      <c r="I6011">
        <v>550</v>
      </c>
      <c r="J6011">
        <v>192500</v>
      </c>
      <c r="K6011">
        <v>77000</v>
      </c>
      <c r="L6011" s="1">
        <v>115500</v>
      </c>
      <c r="M6011" s="1" t="s">
        <v>28</v>
      </c>
      <c r="N6011" s="1" t="s">
        <v>196</v>
      </c>
    </row>
    <row r="6012" spans="1:14" x14ac:dyDescent="0.3">
      <c r="A6012" s="1" t="s">
        <v>50</v>
      </c>
      <c r="B6012">
        <v>1185732</v>
      </c>
      <c r="C6012" s="2">
        <v>44609</v>
      </c>
      <c r="D6012" s="1" t="s">
        <v>54</v>
      </c>
      <c r="E6012" s="1" t="s">
        <v>67</v>
      </c>
      <c r="F6012" s="1" t="s">
        <v>68</v>
      </c>
      <c r="G6012" s="1" t="s">
        <v>22</v>
      </c>
      <c r="H6012">
        <v>40</v>
      </c>
      <c r="I6012">
        <v>200</v>
      </c>
      <c r="J6012">
        <v>80000</v>
      </c>
      <c r="K6012">
        <v>32000</v>
      </c>
      <c r="L6012" s="1">
        <v>48000</v>
      </c>
      <c r="M6012" s="1" t="s">
        <v>28</v>
      </c>
      <c r="N6012" s="1" t="s">
        <v>196</v>
      </c>
    </row>
    <row r="6013" spans="1:14" x14ac:dyDescent="0.3">
      <c r="A6013" s="1" t="s">
        <v>50</v>
      </c>
      <c r="B6013">
        <v>1185732</v>
      </c>
      <c r="C6013" s="2">
        <v>44609</v>
      </c>
      <c r="D6013" s="1" t="s">
        <v>54</v>
      </c>
      <c r="E6013" s="1" t="s">
        <v>67</v>
      </c>
      <c r="F6013" s="1" t="s">
        <v>68</v>
      </c>
      <c r="G6013" s="1" t="s">
        <v>23</v>
      </c>
      <c r="H6013">
        <v>30.000000000000004</v>
      </c>
      <c r="I6013">
        <v>300</v>
      </c>
      <c r="J6013">
        <v>90000.000000000015</v>
      </c>
      <c r="K6013">
        <v>36000.000000000007</v>
      </c>
      <c r="L6013" s="1">
        <v>54000.000000000007</v>
      </c>
      <c r="M6013" s="1" t="s">
        <v>28</v>
      </c>
      <c r="N6013" s="1" t="s">
        <v>197</v>
      </c>
    </row>
    <row r="6014" spans="1:14" x14ac:dyDescent="0.3">
      <c r="A6014" s="1" t="s">
        <v>50</v>
      </c>
      <c r="B6014">
        <v>1185732</v>
      </c>
      <c r="C6014" s="2">
        <v>44237</v>
      </c>
      <c r="D6014" s="1" t="s">
        <v>54</v>
      </c>
      <c r="E6014" s="1" t="s">
        <v>67</v>
      </c>
      <c r="F6014" s="1" t="s">
        <v>68</v>
      </c>
      <c r="G6014" s="1" t="s">
        <v>24</v>
      </c>
      <c r="H6014">
        <v>30.000000000000004</v>
      </c>
      <c r="I6014">
        <v>125</v>
      </c>
      <c r="J6014">
        <v>37500.000000000007</v>
      </c>
      <c r="K6014">
        <v>13125.000000000002</v>
      </c>
      <c r="L6014" s="1">
        <v>24375.000000000007</v>
      </c>
      <c r="M6014" s="1" t="s">
        <v>28</v>
      </c>
      <c r="N6014" s="1" t="s">
        <v>197</v>
      </c>
    </row>
    <row r="6015" spans="1:14" x14ac:dyDescent="0.3">
      <c r="A6015" s="1" t="s">
        <v>50</v>
      </c>
      <c r="B6015">
        <v>1185732</v>
      </c>
      <c r="C6015" s="2">
        <v>44237</v>
      </c>
      <c r="D6015" s="1" t="s">
        <v>54</v>
      </c>
      <c r="E6015" s="1" t="s">
        <v>67</v>
      </c>
      <c r="F6015" s="1" t="s">
        <v>68</v>
      </c>
      <c r="G6015" s="1" t="s">
        <v>18</v>
      </c>
      <c r="H6015">
        <v>44.999999999999993</v>
      </c>
      <c r="I6015">
        <v>200</v>
      </c>
      <c r="J6015">
        <v>89999.999999999985</v>
      </c>
      <c r="K6015">
        <v>26999.999999999996</v>
      </c>
      <c r="L6015" s="1">
        <v>62999.999999999985</v>
      </c>
      <c r="M6015" s="1" t="s">
        <v>28</v>
      </c>
      <c r="N6015" s="1" t="s">
        <v>196</v>
      </c>
    </row>
    <row r="6016" spans="1:14" x14ac:dyDescent="0.3">
      <c r="A6016" s="1" t="s">
        <v>50</v>
      </c>
      <c r="B6016">
        <v>1185732</v>
      </c>
      <c r="C6016" s="2">
        <v>44264</v>
      </c>
      <c r="D6016" s="1" t="s">
        <v>54</v>
      </c>
      <c r="E6016" s="1" t="s">
        <v>67</v>
      </c>
      <c r="F6016" s="1" t="s">
        <v>68</v>
      </c>
      <c r="G6016" s="1" t="s">
        <v>23</v>
      </c>
      <c r="H6016">
        <v>15.000000000000002</v>
      </c>
      <c r="I6016">
        <v>275</v>
      </c>
      <c r="J6016">
        <v>41250.000000000007</v>
      </c>
      <c r="K6016">
        <v>14437.500000000002</v>
      </c>
      <c r="L6016" s="1">
        <v>26812.500000000007</v>
      </c>
      <c r="M6016" s="1" t="s">
        <v>28</v>
      </c>
      <c r="N6016" s="1" t="s">
        <v>197</v>
      </c>
    </row>
    <row r="6017" spans="1:14" x14ac:dyDescent="0.3">
      <c r="A6017" s="1" t="s">
        <v>50</v>
      </c>
      <c r="B6017">
        <v>1185732</v>
      </c>
      <c r="C6017" s="2">
        <v>44264</v>
      </c>
      <c r="D6017" s="1" t="s">
        <v>54</v>
      </c>
      <c r="E6017" s="1" t="s">
        <v>67</v>
      </c>
      <c r="F6017" s="1" t="s">
        <v>68</v>
      </c>
      <c r="G6017" s="1" t="s">
        <v>24</v>
      </c>
      <c r="H6017">
        <v>19.999999999999996</v>
      </c>
      <c r="I6017">
        <v>125</v>
      </c>
      <c r="J6017">
        <v>24999.999999999996</v>
      </c>
      <c r="K6017">
        <v>8749.9999999999982</v>
      </c>
      <c r="L6017" s="1">
        <v>16249.999999999998</v>
      </c>
      <c r="M6017" s="1" t="s">
        <v>28</v>
      </c>
      <c r="N6017" s="1" t="s">
        <v>197</v>
      </c>
    </row>
    <row r="6018" spans="1:14" x14ac:dyDescent="0.3">
      <c r="A6018" s="1" t="s">
        <v>50</v>
      </c>
      <c r="B6018">
        <v>1185732</v>
      </c>
      <c r="C6018" s="2">
        <v>44264</v>
      </c>
      <c r="D6018" s="1" t="s">
        <v>54</v>
      </c>
      <c r="E6018" s="1" t="s">
        <v>67</v>
      </c>
      <c r="F6018" s="1" t="s">
        <v>68</v>
      </c>
      <c r="G6018" s="1" t="s">
        <v>18</v>
      </c>
      <c r="H6018">
        <v>35</v>
      </c>
      <c r="I6018">
        <v>175</v>
      </c>
      <c r="J6018">
        <v>61250</v>
      </c>
      <c r="K6018">
        <v>18375</v>
      </c>
      <c r="L6018" s="1">
        <v>42875</v>
      </c>
      <c r="M6018" s="1" t="s">
        <v>28</v>
      </c>
      <c r="N6018" s="1" t="s">
        <v>196</v>
      </c>
    </row>
    <row r="6019" spans="1:14" x14ac:dyDescent="0.3">
      <c r="A6019" s="1" t="s">
        <v>50</v>
      </c>
      <c r="B6019">
        <v>1185732</v>
      </c>
      <c r="C6019" s="2">
        <v>44296</v>
      </c>
      <c r="D6019" s="1" t="s">
        <v>54</v>
      </c>
      <c r="E6019" s="1" t="s">
        <v>67</v>
      </c>
      <c r="F6019" s="1" t="s">
        <v>68</v>
      </c>
      <c r="G6019" s="1" t="s">
        <v>23</v>
      </c>
      <c r="H6019">
        <v>15.000000000000002</v>
      </c>
      <c r="I6019">
        <v>200</v>
      </c>
      <c r="J6019">
        <v>30000.000000000004</v>
      </c>
      <c r="K6019">
        <v>10500</v>
      </c>
      <c r="L6019" s="1">
        <v>19500.000000000004</v>
      </c>
      <c r="M6019" s="1" t="s">
        <v>28</v>
      </c>
      <c r="N6019" s="1" t="s">
        <v>197</v>
      </c>
    </row>
    <row r="6020" spans="1:14" x14ac:dyDescent="0.3">
      <c r="A6020" s="1" t="s">
        <v>50</v>
      </c>
      <c r="B6020">
        <v>1185732</v>
      </c>
      <c r="C6020" s="2">
        <v>44296</v>
      </c>
      <c r="D6020" s="1" t="s">
        <v>54</v>
      </c>
      <c r="E6020" s="1" t="s">
        <v>67</v>
      </c>
      <c r="F6020" s="1" t="s">
        <v>68</v>
      </c>
      <c r="G6020" s="1" t="s">
        <v>24</v>
      </c>
      <c r="H6020">
        <v>19.999999999999996</v>
      </c>
      <c r="I6020">
        <v>125</v>
      </c>
      <c r="J6020">
        <v>24999.999999999996</v>
      </c>
      <c r="K6020">
        <v>8749.9999999999982</v>
      </c>
      <c r="L6020" s="1">
        <v>16249.999999999998</v>
      </c>
      <c r="M6020" s="1" t="s">
        <v>28</v>
      </c>
      <c r="N6020" s="1" t="s">
        <v>197</v>
      </c>
    </row>
    <row r="6021" spans="1:14" x14ac:dyDescent="0.3">
      <c r="A6021" s="1" t="s">
        <v>50</v>
      </c>
      <c r="B6021">
        <v>1185732</v>
      </c>
      <c r="C6021" s="2">
        <v>44296</v>
      </c>
      <c r="D6021" s="1" t="s">
        <v>54</v>
      </c>
      <c r="E6021" s="1" t="s">
        <v>67</v>
      </c>
      <c r="F6021" s="1" t="s">
        <v>68</v>
      </c>
      <c r="G6021" s="1" t="s">
        <v>18</v>
      </c>
      <c r="H6021">
        <v>65</v>
      </c>
      <c r="I6021">
        <v>150</v>
      </c>
      <c r="J6021">
        <v>97500</v>
      </c>
      <c r="K6021">
        <v>29250</v>
      </c>
      <c r="L6021" s="1">
        <v>68250</v>
      </c>
      <c r="M6021" s="1" t="s">
        <v>28</v>
      </c>
      <c r="N6021" s="1" t="s">
        <v>196</v>
      </c>
    </row>
    <row r="6022" spans="1:14" x14ac:dyDescent="0.3">
      <c r="A6022" s="1" t="s">
        <v>50</v>
      </c>
      <c r="B6022">
        <v>1185732</v>
      </c>
      <c r="C6022" s="2">
        <v>44327</v>
      </c>
      <c r="D6022" s="1" t="s">
        <v>54</v>
      </c>
      <c r="E6022" s="1" t="s">
        <v>67</v>
      </c>
      <c r="F6022" s="1" t="s">
        <v>68</v>
      </c>
      <c r="G6022" s="1" t="s">
        <v>23</v>
      </c>
      <c r="H6022">
        <v>35</v>
      </c>
      <c r="I6022">
        <v>225</v>
      </c>
      <c r="J6022">
        <v>78750</v>
      </c>
      <c r="K6022">
        <v>27562.5</v>
      </c>
      <c r="L6022" s="1">
        <v>51187.5</v>
      </c>
      <c r="M6022" s="1" t="s">
        <v>28</v>
      </c>
      <c r="N6022" s="1" t="s">
        <v>197</v>
      </c>
    </row>
    <row r="6023" spans="1:14" x14ac:dyDescent="0.3">
      <c r="A6023" s="1" t="s">
        <v>50</v>
      </c>
      <c r="B6023">
        <v>1185732</v>
      </c>
      <c r="C6023" s="2">
        <v>44327</v>
      </c>
      <c r="D6023" s="1" t="s">
        <v>54</v>
      </c>
      <c r="E6023" s="1" t="s">
        <v>67</v>
      </c>
      <c r="F6023" s="1" t="s">
        <v>68</v>
      </c>
      <c r="G6023" s="1" t="s">
        <v>24</v>
      </c>
      <c r="H6023">
        <v>35</v>
      </c>
      <c r="I6023">
        <v>175</v>
      </c>
      <c r="J6023">
        <v>61250</v>
      </c>
      <c r="K6023">
        <v>21437.5</v>
      </c>
      <c r="L6023" s="1">
        <v>39812.5</v>
      </c>
      <c r="M6023" s="1" t="s">
        <v>28</v>
      </c>
      <c r="N6023" s="1" t="s">
        <v>197</v>
      </c>
    </row>
    <row r="6024" spans="1:14" x14ac:dyDescent="0.3">
      <c r="A6024" s="1" t="s">
        <v>50</v>
      </c>
      <c r="B6024">
        <v>1185732</v>
      </c>
      <c r="C6024" s="2">
        <v>44327</v>
      </c>
      <c r="D6024" s="1" t="s">
        <v>54</v>
      </c>
      <c r="E6024" s="1" t="s">
        <v>67</v>
      </c>
      <c r="F6024" s="1" t="s">
        <v>68</v>
      </c>
      <c r="G6024" s="1" t="s">
        <v>18</v>
      </c>
      <c r="H6024">
        <v>44.999999999999993</v>
      </c>
      <c r="I6024">
        <v>200</v>
      </c>
      <c r="J6024">
        <v>89999.999999999985</v>
      </c>
      <c r="K6024">
        <v>26999.999999999996</v>
      </c>
      <c r="L6024" s="1">
        <v>62999.999999999985</v>
      </c>
      <c r="M6024" s="1" t="s">
        <v>28</v>
      </c>
      <c r="N6024" s="1" t="s">
        <v>196</v>
      </c>
    </row>
    <row r="6025" spans="1:14" x14ac:dyDescent="0.3">
      <c r="A6025" s="1" t="s">
        <v>50</v>
      </c>
      <c r="B6025">
        <v>1185732</v>
      </c>
      <c r="C6025" s="2">
        <v>44357</v>
      </c>
      <c r="D6025" s="1" t="s">
        <v>54</v>
      </c>
      <c r="E6025" s="1" t="s">
        <v>67</v>
      </c>
      <c r="F6025" s="1" t="s">
        <v>68</v>
      </c>
      <c r="G6025" s="1" t="s">
        <v>23</v>
      </c>
      <c r="H6025">
        <v>30.000000000000004</v>
      </c>
      <c r="I6025">
        <v>200</v>
      </c>
      <c r="J6025">
        <v>60000.000000000007</v>
      </c>
      <c r="K6025">
        <v>21000</v>
      </c>
      <c r="L6025" s="1">
        <v>39000.000000000007</v>
      </c>
      <c r="M6025" s="1" t="s">
        <v>28</v>
      </c>
      <c r="N6025" s="1" t="s">
        <v>197</v>
      </c>
    </row>
    <row r="6026" spans="1:14" x14ac:dyDescent="0.3">
      <c r="A6026" s="1" t="s">
        <v>50</v>
      </c>
      <c r="B6026">
        <v>1185732</v>
      </c>
      <c r="C6026" s="2">
        <v>44357</v>
      </c>
      <c r="D6026" s="1" t="s">
        <v>54</v>
      </c>
      <c r="E6026" s="1" t="s">
        <v>67</v>
      </c>
      <c r="F6026" s="1" t="s">
        <v>68</v>
      </c>
      <c r="G6026" s="1" t="s">
        <v>24</v>
      </c>
      <c r="H6026">
        <v>30.000000000000004</v>
      </c>
      <c r="I6026">
        <v>175</v>
      </c>
      <c r="J6026">
        <v>52500.000000000007</v>
      </c>
      <c r="K6026">
        <v>18375</v>
      </c>
      <c r="L6026" s="1">
        <v>34125.000000000007</v>
      </c>
      <c r="M6026" s="1" t="s">
        <v>28</v>
      </c>
      <c r="N6026" s="1" t="s">
        <v>197</v>
      </c>
    </row>
    <row r="6027" spans="1:14" x14ac:dyDescent="0.3">
      <c r="A6027" s="1" t="s">
        <v>50</v>
      </c>
      <c r="B6027">
        <v>1185732</v>
      </c>
      <c r="C6027" s="2">
        <v>44357</v>
      </c>
      <c r="D6027" s="1" t="s">
        <v>54</v>
      </c>
      <c r="E6027" s="1" t="s">
        <v>67</v>
      </c>
      <c r="F6027" s="1" t="s">
        <v>68</v>
      </c>
      <c r="G6027" s="1" t="s">
        <v>18</v>
      </c>
      <c r="H6027">
        <v>40</v>
      </c>
      <c r="I6027">
        <v>175</v>
      </c>
      <c r="J6027">
        <v>70000</v>
      </c>
      <c r="K6027">
        <v>21000</v>
      </c>
      <c r="L6027" s="1">
        <v>49000</v>
      </c>
      <c r="M6027" s="1" t="s">
        <v>28</v>
      </c>
      <c r="N6027" s="1" t="s">
        <v>196</v>
      </c>
    </row>
    <row r="6028" spans="1:14" x14ac:dyDescent="0.3">
      <c r="A6028" s="1" t="s">
        <v>50</v>
      </c>
      <c r="B6028">
        <v>1185732</v>
      </c>
      <c r="C6028" s="2">
        <v>44386</v>
      </c>
      <c r="D6028" s="1" t="s">
        <v>54</v>
      </c>
      <c r="E6028" s="1" t="s">
        <v>67</v>
      </c>
      <c r="F6028" s="1" t="s">
        <v>68</v>
      </c>
      <c r="G6028" s="1" t="s">
        <v>23</v>
      </c>
      <c r="H6028">
        <v>45</v>
      </c>
      <c r="I6028">
        <v>225</v>
      </c>
      <c r="J6028">
        <v>101250</v>
      </c>
      <c r="K6028">
        <v>35437.5</v>
      </c>
      <c r="L6028" s="1">
        <v>65812.5</v>
      </c>
      <c r="M6028" s="1" t="s">
        <v>28</v>
      </c>
      <c r="N6028" s="1" t="s">
        <v>197</v>
      </c>
    </row>
    <row r="6029" spans="1:14" x14ac:dyDescent="0.3">
      <c r="A6029" s="1" t="s">
        <v>50</v>
      </c>
      <c r="B6029">
        <v>1185732</v>
      </c>
      <c r="C6029" s="2">
        <v>44386</v>
      </c>
      <c r="D6029" s="1" t="s">
        <v>54</v>
      </c>
      <c r="E6029" s="1" t="s">
        <v>67</v>
      </c>
      <c r="F6029" s="1" t="s">
        <v>68</v>
      </c>
      <c r="G6029" s="1" t="s">
        <v>24</v>
      </c>
      <c r="H6029">
        <v>45</v>
      </c>
      <c r="I6029">
        <v>175</v>
      </c>
      <c r="J6029">
        <v>78750</v>
      </c>
      <c r="K6029">
        <v>27562.5</v>
      </c>
      <c r="L6029" s="1">
        <v>51187.5</v>
      </c>
      <c r="M6029" s="1" t="s">
        <v>28</v>
      </c>
      <c r="N6029" s="1" t="s">
        <v>197</v>
      </c>
    </row>
    <row r="6030" spans="1:14" x14ac:dyDescent="0.3">
      <c r="A6030" s="1" t="s">
        <v>50</v>
      </c>
      <c r="B6030">
        <v>1185732</v>
      </c>
      <c r="C6030" s="2">
        <v>44386</v>
      </c>
      <c r="D6030" s="1" t="s">
        <v>54</v>
      </c>
      <c r="E6030" s="1" t="s">
        <v>67</v>
      </c>
      <c r="F6030" s="1" t="s">
        <v>68</v>
      </c>
      <c r="G6030" s="1" t="s">
        <v>18</v>
      </c>
      <c r="H6030">
        <v>55.000000000000007</v>
      </c>
      <c r="I6030">
        <v>200</v>
      </c>
      <c r="J6030">
        <v>110000.00000000001</v>
      </c>
      <c r="K6030">
        <v>33000</v>
      </c>
      <c r="L6030" s="1">
        <v>77000.000000000015</v>
      </c>
      <c r="M6030" s="1" t="s">
        <v>28</v>
      </c>
      <c r="N6030" s="1" t="s">
        <v>196</v>
      </c>
    </row>
    <row r="6031" spans="1:14" x14ac:dyDescent="0.3">
      <c r="A6031" s="1" t="s">
        <v>50</v>
      </c>
      <c r="B6031">
        <v>1185732</v>
      </c>
      <c r="C6031" s="2">
        <v>44418</v>
      </c>
      <c r="D6031" s="1" t="s">
        <v>54</v>
      </c>
      <c r="E6031" s="1" t="s">
        <v>67</v>
      </c>
      <c r="F6031" s="1" t="s">
        <v>68</v>
      </c>
      <c r="G6031" s="1" t="s">
        <v>23</v>
      </c>
      <c r="H6031">
        <v>40</v>
      </c>
      <c r="I6031">
        <v>225</v>
      </c>
      <c r="J6031">
        <v>90000</v>
      </c>
      <c r="K6031">
        <v>31499.999999999996</v>
      </c>
      <c r="L6031" s="1">
        <v>58500</v>
      </c>
      <c r="M6031" s="1" t="s">
        <v>28</v>
      </c>
      <c r="N6031" s="1" t="s">
        <v>197</v>
      </c>
    </row>
    <row r="6032" spans="1:14" x14ac:dyDescent="0.3">
      <c r="A6032" s="1" t="s">
        <v>50</v>
      </c>
      <c r="B6032">
        <v>1185732</v>
      </c>
      <c r="C6032" s="2">
        <v>44418</v>
      </c>
      <c r="D6032" s="1" t="s">
        <v>54</v>
      </c>
      <c r="E6032" s="1" t="s">
        <v>67</v>
      </c>
      <c r="F6032" s="1" t="s">
        <v>68</v>
      </c>
      <c r="G6032" s="1" t="s">
        <v>24</v>
      </c>
      <c r="H6032">
        <v>40</v>
      </c>
      <c r="I6032">
        <v>200</v>
      </c>
      <c r="J6032">
        <v>80000</v>
      </c>
      <c r="K6032">
        <v>28000</v>
      </c>
      <c r="L6032" s="1">
        <v>52000</v>
      </c>
      <c r="M6032" s="1" t="s">
        <v>28</v>
      </c>
      <c r="N6032" s="1" t="s">
        <v>197</v>
      </c>
    </row>
    <row r="6033" spans="1:14" x14ac:dyDescent="0.3">
      <c r="A6033" s="1" t="s">
        <v>50</v>
      </c>
      <c r="B6033">
        <v>1185732</v>
      </c>
      <c r="C6033" s="2">
        <v>44418</v>
      </c>
      <c r="D6033" s="1" t="s">
        <v>54</v>
      </c>
      <c r="E6033" s="1" t="s">
        <v>67</v>
      </c>
      <c r="F6033" s="1" t="s">
        <v>68</v>
      </c>
      <c r="G6033" s="1" t="s">
        <v>18</v>
      </c>
      <c r="H6033">
        <v>50</v>
      </c>
      <c r="I6033">
        <v>175</v>
      </c>
      <c r="J6033">
        <v>87500</v>
      </c>
      <c r="K6033">
        <v>26250</v>
      </c>
      <c r="L6033" s="1">
        <v>61250</v>
      </c>
      <c r="M6033" s="1" t="s">
        <v>28</v>
      </c>
      <c r="N6033" s="1" t="s">
        <v>196</v>
      </c>
    </row>
    <row r="6034" spans="1:14" x14ac:dyDescent="0.3">
      <c r="A6034" s="1" t="s">
        <v>50</v>
      </c>
      <c r="B6034">
        <v>1185732</v>
      </c>
      <c r="C6034" s="2">
        <v>44450</v>
      </c>
      <c r="D6034" s="1" t="s">
        <v>54</v>
      </c>
      <c r="E6034" s="1" t="s">
        <v>67</v>
      </c>
      <c r="F6034" s="1" t="s">
        <v>68</v>
      </c>
      <c r="G6034" s="1" t="s">
        <v>23</v>
      </c>
      <c r="H6034">
        <v>25.000000000000007</v>
      </c>
      <c r="I6034">
        <v>175</v>
      </c>
      <c r="J6034">
        <v>43750.000000000015</v>
      </c>
      <c r="K6034">
        <v>15312.500000000004</v>
      </c>
      <c r="L6034" s="1">
        <v>28437.500000000011</v>
      </c>
      <c r="M6034" s="1" t="s">
        <v>28</v>
      </c>
      <c r="N6034" s="1" t="s">
        <v>197</v>
      </c>
    </row>
    <row r="6035" spans="1:14" x14ac:dyDescent="0.3">
      <c r="A6035" s="1" t="s">
        <v>50</v>
      </c>
      <c r="B6035">
        <v>1185732</v>
      </c>
      <c r="C6035" s="2">
        <v>44450</v>
      </c>
      <c r="D6035" s="1" t="s">
        <v>54</v>
      </c>
      <c r="E6035" s="1" t="s">
        <v>67</v>
      </c>
      <c r="F6035" s="1" t="s">
        <v>68</v>
      </c>
      <c r="G6035" s="1" t="s">
        <v>24</v>
      </c>
      <c r="H6035">
        <v>25.000000000000007</v>
      </c>
      <c r="I6035">
        <v>150</v>
      </c>
      <c r="J6035">
        <v>37500.000000000007</v>
      </c>
      <c r="K6035">
        <v>13125.000000000002</v>
      </c>
      <c r="L6035" s="1">
        <v>24375.000000000007</v>
      </c>
      <c r="M6035" s="1" t="s">
        <v>28</v>
      </c>
      <c r="N6035" s="1" t="s">
        <v>197</v>
      </c>
    </row>
    <row r="6036" spans="1:14" x14ac:dyDescent="0.3">
      <c r="A6036" s="1" t="s">
        <v>50</v>
      </c>
      <c r="B6036">
        <v>1185732</v>
      </c>
      <c r="C6036" s="2">
        <v>44450</v>
      </c>
      <c r="D6036" s="1" t="s">
        <v>54</v>
      </c>
      <c r="E6036" s="1" t="s">
        <v>67</v>
      </c>
      <c r="F6036" s="1" t="s">
        <v>68</v>
      </c>
      <c r="G6036" s="1" t="s">
        <v>18</v>
      </c>
      <c r="H6036">
        <v>35</v>
      </c>
      <c r="I6036">
        <v>150</v>
      </c>
      <c r="J6036">
        <v>52500</v>
      </c>
      <c r="K6036">
        <v>15750</v>
      </c>
      <c r="L6036" s="1">
        <v>36750</v>
      </c>
      <c r="M6036" s="1" t="s">
        <v>28</v>
      </c>
      <c r="N6036" s="1" t="s">
        <v>196</v>
      </c>
    </row>
    <row r="6037" spans="1:14" x14ac:dyDescent="0.3">
      <c r="A6037" s="1" t="s">
        <v>50</v>
      </c>
      <c r="B6037">
        <v>1185732</v>
      </c>
      <c r="C6037" s="2">
        <v>44479</v>
      </c>
      <c r="D6037" s="1" t="s">
        <v>54</v>
      </c>
      <c r="E6037" s="1" t="s">
        <v>67</v>
      </c>
      <c r="F6037" s="1" t="s">
        <v>68</v>
      </c>
      <c r="G6037" s="1" t="s">
        <v>23</v>
      </c>
      <c r="H6037">
        <v>35</v>
      </c>
      <c r="I6037">
        <v>150</v>
      </c>
      <c r="J6037">
        <v>52500</v>
      </c>
      <c r="K6037">
        <v>18375</v>
      </c>
      <c r="L6037" s="1">
        <v>34125</v>
      </c>
      <c r="M6037" s="1" t="s">
        <v>28</v>
      </c>
      <c r="N6037" s="1" t="s">
        <v>197</v>
      </c>
    </row>
    <row r="6038" spans="1:14" x14ac:dyDescent="0.3">
      <c r="A6038" s="1" t="s">
        <v>50</v>
      </c>
      <c r="B6038">
        <v>1185732</v>
      </c>
      <c r="C6038" s="2">
        <v>44479</v>
      </c>
      <c r="D6038" s="1" t="s">
        <v>54</v>
      </c>
      <c r="E6038" s="1" t="s">
        <v>67</v>
      </c>
      <c r="F6038" s="1" t="s">
        <v>68</v>
      </c>
      <c r="G6038" s="1" t="s">
        <v>24</v>
      </c>
      <c r="H6038">
        <v>35</v>
      </c>
      <c r="I6038">
        <v>150</v>
      </c>
      <c r="J6038">
        <v>52500</v>
      </c>
      <c r="K6038">
        <v>18375</v>
      </c>
      <c r="L6038" s="1">
        <v>34125</v>
      </c>
      <c r="M6038" s="1" t="s">
        <v>28</v>
      </c>
      <c r="N6038" s="1" t="s">
        <v>197</v>
      </c>
    </row>
    <row r="6039" spans="1:14" x14ac:dyDescent="0.3">
      <c r="A6039" s="1" t="s">
        <v>50</v>
      </c>
      <c r="B6039">
        <v>1185732</v>
      </c>
      <c r="C6039" s="2">
        <v>44479</v>
      </c>
      <c r="D6039" s="1" t="s">
        <v>54</v>
      </c>
      <c r="E6039" s="1" t="s">
        <v>67</v>
      </c>
      <c r="F6039" s="1" t="s">
        <v>68</v>
      </c>
      <c r="G6039" s="1" t="s">
        <v>18</v>
      </c>
      <c r="H6039">
        <v>44.999999999999993</v>
      </c>
      <c r="I6039">
        <v>150</v>
      </c>
      <c r="J6039">
        <v>67499.999999999985</v>
      </c>
      <c r="K6039">
        <v>20249.999999999996</v>
      </c>
      <c r="L6039" s="1">
        <v>47249.999999999985</v>
      </c>
      <c r="M6039" s="1" t="s">
        <v>28</v>
      </c>
      <c r="N6039" s="1" t="s">
        <v>196</v>
      </c>
    </row>
    <row r="6040" spans="1:14" x14ac:dyDescent="0.3">
      <c r="A6040" s="1" t="s">
        <v>50</v>
      </c>
      <c r="B6040">
        <v>1185732</v>
      </c>
      <c r="C6040" s="2">
        <v>44510</v>
      </c>
      <c r="D6040" s="1" t="s">
        <v>54</v>
      </c>
      <c r="E6040" s="1" t="s">
        <v>67</v>
      </c>
      <c r="F6040" s="1" t="s">
        <v>68</v>
      </c>
      <c r="G6040" s="1" t="s">
        <v>23</v>
      </c>
      <c r="H6040">
        <v>35</v>
      </c>
      <c r="I6040">
        <v>270</v>
      </c>
      <c r="J6040">
        <v>94500</v>
      </c>
      <c r="K6040">
        <v>33075</v>
      </c>
      <c r="L6040" s="1">
        <v>61425</v>
      </c>
      <c r="M6040" s="1" t="s">
        <v>28</v>
      </c>
      <c r="N6040" s="1" t="s">
        <v>197</v>
      </c>
    </row>
    <row r="6041" spans="1:14" x14ac:dyDescent="0.3">
      <c r="A6041" s="1" t="s">
        <v>50</v>
      </c>
      <c r="B6041">
        <v>1185732</v>
      </c>
      <c r="C6041" s="2">
        <v>44510</v>
      </c>
      <c r="D6041" s="1" t="s">
        <v>54</v>
      </c>
      <c r="E6041" s="1" t="s">
        <v>67</v>
      </c>
      <c r="F6041" s="1" t="s">
        <v>68</v>
      </c>
      <c r="G6041" s="1" t="s">
        <v>24</v>
      </c>
      <c r="H6041">
        <v>35</v>
      </c>
      <c r="I6041">
        <v>275</v>
      </c>
      <c r="J6041">
        <v>96250</v>
      </c>
      <c r="K6041">
        <v>33687.5</v>
      </c>
      <c r="L6041" s="1">
        <v>62562.5</v>
      </c>
      <c r="M6041" s="1" t="s">
        <v>28</v>
      </c>
      <c r="N6041" s="1" t="s">
        <v>197</v>
      </c>
    </row>
    <row r="6042" spans="1:14" x14ac:dyDescent="0.3">
      <c r="A6042" s="1" t="s">
        <v>50</v>
      </c>
      <c r="B6042">
        <v>1185732</v>
      </c>
      <c r="C6042" s="2">
        <v>44510</v>
      </c>
      <c r="D6042" s="1" t="s">
        <v>54</v>
      </c>
      <c r="E6042" s="1" t="s">
        <v>67</v>
      </c>
      <c r="F6042" s="1" t="s">
        <v>68</v>
      </c>
      <c r="G6042" s="1" t="s">
        <v>18</v>
      </c>
      <c r="H6042">
        <v>60</v>
      </c>
      <c r="I6042">
        <v>250</v>
      </c>
      <c r="J6042">
        <v>150000</v>
      </c>
      <c r="K6042">
        <v>45000</v>
      </c>
      <c r="L6042" s="1">
        <v>105000</v>
      </c>
      <c r="M6042" s="1" t="s">
        <v>28</v>
      </c>
      <c r="N6042" s="1" t="s">
        <v>196</v>
      </c>
    </row>
    <row r="6043" spans="1:14" x14ac:dyDescent="0.3">
      <c r="A6043" s="1" t="s">
        <v>50</v>
      </c>
      <c r="B6043">
        <v>1185732</v>
      </c>
      <c r="C6043" s="2">
        <v>44539</v>
      </c>
      <c r="D6043" s="1" t="s">
        <v>54</v>
      </c>
      <c r="E6043" s="1" t="s">
        <v>67</v>
      </c>
      <c r="F6043" s="1" t="s">
        <v>68</v>
      </c>
      <c r="G6043" s="1" t="s">
        <v>23</v>
      </c>
      <c r="H6043">
        <v>50</v>
      </c>
      <c r="I6043">
        <v>350</v>
      </c>
      <c r="J6043">
        <v>175000</v>
      </c>
      <c r="K6043">
        <v>61249.999999999993</v>
      </c>
      <c r="L6043" s="1">
        <v>113750</v>
      </c>
      <c r="M6043" s="1" t="s">
        <v>28</v>
      </c>
      <c r="N6043" s="1" t="s">
        <v>197</v>
      </c>
    </row>
    <row r="6044" spans="1:14" x14ac:dyDescent="0.3">
      <c r="A6044" s="1" t="s">
        <v>50</v>
      </c>
      <c r="B6044">
        <v>1185732</v>
      </c>
      <c r="C6044" s="2">
        <v>44539</v>
      </c>
      <c r="D6044" s="1" t="s">
        <v>54</v>
      </c>
      <c r="E6044" s="1" t="s">
        <v>67</v>
      </c>
      <c r="F6044" s="1" t="s">
        <v>68</v>
      </c>
      <c r="G6044" s="1" t="s">
        <v>24</v>
      </c>
      <c r="H6044">
        <v>50</v>
      </c>
      <c r="I6044">
        <v>300</v>
      </c>
      <c r="J6044">
        <v>150000</v>
      </c>
      <c r="K6044">
        <v>52500</v>
      </c>
      <c r="L6044" s="1">
        <v>97500</v>
      </c>
      <c r="M6044" s="1" t="s">
        <v>28</v>
      </c>
      <c r="N6044" s="1" t="s">
        <v>197</v>
      </c>
    </row>
    <row r="6045" spans="1:14" x14ac:dyDescent="0.3">
      <c r="A6045" s="1" t="s">
        <v>50</v>
      </c>
      <c r="B6045">
        <v>1185732</v>
      </c>
      <c r="C6045" s="2">
        <v>44539</v>
      </c>
      <c r="D6045" s="1" t="s">
        <v>54</v>
      </c>
      <c r="E6045" s="1" t="s">
        <v>67</v>
      </c>
      <c r="F6045" s="1" t="s">
        <v>68</v>
      </c>
      <c r="G6045" s="1" t="s">
        <v>18</v>
      </c>
      <c r="H6045">
        <v>60</v>
      </c>
      <c r="I6045">
        <v>300</v>
      </c>
      <c r="J6045">
        <v>180000</v>
      </c>
      <c r="K6045">
        <v>54000</v>
      </c>
      <c r="L6045" s="1">
        <v>126000</v>
      </c>
      <c r="M6045" s="1" t="s">
        <v>28</v>
      </c>
      <c r="N6045" s="1" t="s">
        <v>196</v>
      </c>
    </row>
    <row r="6046" spans="1:14" x14ac:dyDescent="0.3">
      <c r="A6046" s="1" t="s">
        <v>50</v>
      </c>
      <c r="B6046">
        <v>1185732</v>
      </c>
      <c r="C6046" s="2">
        <v>44237</v>
      </c>
      <c r="D6046" s="1" t="s">
        <v>54</v>
      </c>
      <c r="E6046" s="1" t="s">
        <v>67</v>
      </c>
      <c r="F6046" s="1" t="s">
        <v>68</v>
      </c>
      <c r="G6046" s="1" t="s">
        <v>24</v>
      </c>
      <c r="H6046">
        <v>29</v>
      </c>
      <c r="I6046">
        <v>36</v>
      </c>
      <c r="J6046">
        <v>1044</v>
      </c>
      <c r="K6046">
        <v>490.67999999999995</v>
      </c>
      <c r="L6046" s="1">
        <v>553.32000000000005</v>
      </c>
      <c r="M6046" s="1" t="s">
        <v>25</v>
      </c>
      <c r="N6046" s="1" t="s">
        <v>197</v>
      </c>
    </row>
    <row r="6047" spans="1:14" x14ac:dyDescent="0.3">
      <c r="A6047" s="1" t="s">
        <v>50</v>
      </c>
      <c r="B6047">
        <v>1185732</v>
      </c>
      <c r="C6047" s="2">
        <v>44237</v>
      </c>
      <c r="D6047" s="1" t="s">
        <v>54</v>
      </c>
      <c r="E6047" s="1" t="s">
        <v>67</v>
      </c>
      <c r="F6047" s="1" t="s">
        <v>68</v>
      </c>
      <c r="G6047" s="1" t="s">
        <v>18</v>
      </c>
      <c r="H6047">
        <v>41</v>
      </c>
      <c r="I6047">
        <v>58</v>
      </c>
      <c r="J6047">
        <v>2378</v>
      </c>
      <c r="K6047">
        <v>1046.32</v>
      </c>
      <c r="L6047" s="1">
        <v>1331.68</v>
      </c>
      <c r="M6047" s="1" t="s">
        <v>25</v>
      </c>
      <c r="N6047" s="1" t="s">
        <v>196</v>
      </c>
    </row>
    <row r="6048" spans="1:14" x14ac:dyDescent="0.3">
      <c r="A6048" s="1" t="s">
        <v>50</v>
      </c>
      <c r="B6048">
        <v>1185732</v>
      </c>
      <c r="C6048" s="2">
        <v>44237</v>
      </c>
      <c r="D6048" s="1" t="s">
        <v>54</v>
      </c>
      <c r="E6048" s="1" t="s">
        <v>67</v>
      </c>
      <c r="F6048" s="1" t="s">
        <v>68</v>
      </c>
      <c r="G6048" s="1" t="s">
        <v>20</v>
      </c>
      <c r="H6048">
        <v>19</v>
      </c>
      <c r="I6048">
        <v>75</v>
      </c>
      <c r="J6048">
        <v>1425</v>
      </c>
      <c r="K6048">
        <v>726.75</v>
      </c>
      <c r="L6048" s="1">
        <v>698.25</v>
      </c>
      <c r="M6048" s="1" t="s">
        <v>25</v>
      </c>
      <c r="N6048" s="1" t="s">
        <v>197</v>
      </c>
    </row>
    <row r="6049" spans="1:14" x14ac:dyDescent="0.3">
      <c r="A6049" s="1" t="s">
        <v>50</v>
      </c>
      <c r="B6049">
        <v>1185732</v>
      </c>
      <c r="C6049" s="2">
        <v>44264</v>
      </c>
      <c r="D6049" s="1" t="s">
        <v>54</v>
      </c>
      <c r="E6049" s="1" t="s">
        <v>67</v>
      </c>
      <c r="F6049" s="1" t="s">
        <v>68</v>
      </c>
      <c r="G6049" s="1" t="s">
        <v>21</v>
      </c>
      <c r="H6049">
        <v>23</v>
      </c>
      <c r="I6049">
        <v>151</v>
      </c>
      <c r="J6049">
        <v>3473</v>
      </c>
      <c r="K6049">
        <v>1771.23</v>
      </c>
      <c r="L6049" s="1">
        <v>1701.77</v>
      </c>
      <c r="M6049" s="1" t="s">
        <v>25</v>
      </c>
      <c r="N6049" s="1" t="s">
        <v>196</v>
      </c>
    </row>
    <row r="6050" spans="1:14" x14ac:dyDescent="0.3">
      <c r="A6050" s="1" t="s">
        <v>50</v>
      </c>
      <c r="B6050">
        <v>1185732</v>
      </c>
      <c r="C6050" s="2">
        <v>44264</v>
      </c>
      <c r="D6050" s="1" t="s">
        <v>54</v>
      </c>
      <c r="E6050" s="1" t="s">
        <v>67</v>
      </c>
      <c r="F6050" s="1" t="s">
        <v>68</v>
      </c>
      <c r="G6050" s="1" t="s">
        <v>22</v>
      </c>
      <c r="H6050">
        <v>23</v>
      </c>
      <c r="I6050">
        <v>61</v>
      </c>
      <c r="J6050">
        <v>1403</v>
      </c>
      <c r="K6050">
        <v>771.65000000000009</v>
      </c>
      <c r="L6050" s="1">
        <v>631.34999999999991</v>
      </c>
      <c r="M6050" s="1" t="s">
        <v>25</v>
      </c>
      <c r="N6050" s="1" t="s">
        <v>196</v>
      </c>
    </row>
    <row r="6051" spans="1:14" x14ac:dyDescent="0.3">
      <c r="A6051" s="1" t="s">
        <v>50</v>
      </c>
      <c r="B6051">
        <v>1185732</v>
      </c>
      <c r="C6051" s="2">
        <v>44264</v>
      </c>
      <c r="D6051" s="1" t="s">
        <v>54</v>
      </c>
      <c r="E6051" s="1" t="s">
        <v>67</v>
      </c>
      <c r="F6051" s="1" t="s">
        <v>68</v>
      </c>
      <c r="G6051" s="1" t="s">
        <v>23</v>
      </c>
      <c r="H6051">
        <v>14</v>
      </c>
      <c r="I6051">
        <v>72</v>
      </c>
      <c r="J6051">
        <v>1008</v>
      </c>
      <c r="K6051">
        <v>504</v>
      </c>
      <c r="L6051" s="1">
        <v>504</v>
      </c>
      <c r="M6051" s="1" t="s">
        <v>25</v>
      </c>
      <c r="N6051" s="1" t="s">
        <v>197</v>
      </c>
    </row>
    <row r="6052" spans="1:14" x14ac:dyDescent="0.3">
      <c r="A6052" s="1" t="s">
        <v>50</v>
      </c>
      <c r="B6052">
        <v>1185732</v>
      </c>
      <c r="C6052" s="2">
        <v>44264</v>
      </c>
      <c r="D6052" s="1" t="s">
        <v>54</v>
      </c>
      <c r="E6052" s="1" t="s">
        <v>67</v>
      </c>
      <c r="F6052" s="1" t="s">
        <v>68</v>
      </c>
      <c r="G6052" s="1" t="s">
        <v>24</v>
      </c>
      <c r="H6052">
        <v>19</v>
      </c>
      <c r="I6052">
        <v>31</v>
      </c>
      <c r="J6052">
        <v>589</v>
      </c>
      <c r="K6052">
        <v>265.04999999999995</v>
      </c>
      <c r="L6052" s="1">
        <v>323.95000000000005</v>
      </c>
      <c r="M6052" s="1" t="s">
        <v>25</v>
      </c>
      <c r="N6052" s="1" t="s">
        <v>197</v>
      </c>
    </row>
    <row r="6053" spans="1:14" x14ac:dyDescent="0.3">
      <c r="A6053" s="1" t="s">
        <v>50</v>
      </c>
      <c r="B6053">
        <v>1185732</v>
      </c>
      <c r="C6053" s="2">
        <v>44264</v>
      </c>
      <c r="D6053" s="1" t="s">
        <v>54</v>
      </c>
      <c r="E6053" s="1" t="s">
        <v>67</v>
      </c>
      <c r="F6053" s="1" t="s">
        <v>68</v>
      </c>
      <c r="G6053" s="1" t="s">
        <v>18</v>
      </c>
      <c r="H6053">
        <v>32</v>
      </c>
      <c r="I6053">
        <v>44</v>
      </c>
      <c r="J6053">
        <v>1408</v>
      </c>
      <c r="K6053">
        <v>605.43999999999994</v>
      </c>
      <c r="L6053" s="1">
        <v>802.56000000000006</v>
      </c>
      <c r="M6053" s="1" t="s">
        <v>25</v>
      </c>
      <c r="N6053" s="1" t="s">
        <v>196</v>
      </c>
    </row>
    <row r="6054" spans="1:14" x14ac:dyDescent="0.3">
      <c r="A6054" s="1" t="s">
        <v>50</v>
      </c>
      <c r="B6054">
        <v>1185732</v>
      </c>
      <c r="C6054" s="2">
        <v>44264</v>
      </c>
      <c r="D6054" s="1" t="s">
        <v>54</v>
      </c>
      <c r="E6054" s="1" t="s">
        <v>67</v>
      </c>
      <c r="F6054" s="1" t="s">
        <v>68</v>
      </c>
      <c r="G6054" s="1" t="s">
        <v>20</v>
      </c>
      <c r="H6054">
        <v>24</v>
      </c>
      <c r="I6054">
        <v>74</v>
      </c>
      <c r="J6054">
        <v>1776</v>
      </c>
      <c r="K6054">
        <v>923.52</v>
      </c>
      <c r="L6054" s="1">
        <v>852.48</v>
      </c>
      <c r="M6054" s="1" t="s">
        <v>25</v>
      </c>
      <c r="N6054" s="1" t="s">
        <v>197</v>
      </c>
    </row>
    <row r="6055" spans="1:14" x14ac:dyDescent="0.3">
      <c r="A6055" s="1" t="s">
        <v>50</v>
      </c>
      <c r="B6055">
        <v>1185732</v>
      </c>
      <c r="C6055" s="2">
        <v>44296</v>
      </c>
      <c r="D6055" s="1" t="s">
        <v>54</v>
      </c>
      <c r="E6055" s="1" t="s">
        <v>67</v>
      </c>
      <c r="F6055" s="1" t="s">
        <v>68</v>
      </c>
      <c r="G6055" s="1" t="s">
        <v>21</v>
      </c>
      <c r="H6055">
        <v>23</v>
      </c>
      <c r="I6055">
        <v>125</v>
      </c>
      <c r="J6055">
        <v>2875</v>
      </c>
      <c r="K6055">
        <v>1581.2500000000002</v>
      </c>
      <c r="L6055" s="1">
        <v>1293.7499999999998</v>
      </c>
      <c r="M6055" s="1" t="s">
        <v>25</v>
      </c>
      <c r="N6055" s="1" t="s">
        <v>196</v>
      </c>
    </row>
    <row r="6056" spans="1:14" x14ac:dyDescent="0.3">
      <c r="A6056" s="1" t="s">
        <v>50</v>
      </c>
      <c r="B6056">
        <v>1185732</v>
      </c>
      <c r="C6056" s="2">
        <v>44296</v>
      </c>
      <c r="D6056" s="1" t="s">
        <v>54</v>
      </c>
      <c r="E6056" s="1" t="s">
        <v>67</v>
      </c>
      <c r="F6056" s="1" t="s">
        <v>68</v>
      </c>
      <c r="G6056" s="1" t="s">
        <v>22</v>
      </c>
      <c r="H6056">
        <v>23</v>
      </c>
      <c r="I6056">
        <v>54</v>
      </c>
      <c r="J6056">
        <v>1242</v>
      </c>
      <c r="K6056">
        <v>645.84</v>
      </c>
      <c r="L6056" s="1">
        <v>596.16</v>
      </c>
      <c r="M6056" s="1" t="s">
        <v>25</v>
      </c>
      <c r="N6056" s="1" t="s">
        <v>196</v>
      </c>
    </row>
    <row r="6057" spans="1:14" x14ac:dyDescent="0.3">
      <c r="A6057" s="1" t="s">
        <v>50</v>
      </c>
      <c r="B6057">
        <v>1185732</v>
      </c>
      <c r="C6057" s="2">
        <v>44296</v>
      </c>
      <c r="D6057" s="1" t="s">
        <v>54</v>
      </c>
      <c r="E6057" s="1" t="s">
        <v>67</v>
      </c>
      <c r="F6057" s="1" t="s">
        <v>68</v>
      </c>
      <c r="G6057" s="1" t="s">
        <v>23</v>
      </c>
      <c r="H6057">
        <v>14</v>
      </c>
      <c r="I6057">
        <v>52</v>
      </c>
      <c r="J6057">
        <v>728</v>
      </c>
      <c r="K6057">
        <v>364</v>
      </c>
      <c r="L6057" s="1">
        <v>364</v>
      </c>
      <c r="M6057" s="1" t="s">
        <v>25</v>
      </c>
      <c r="N6057" s="1" t="s">
        <v>197</v>
      </c>
    </row>
    <row r="6058" spans="1:14" x14ac:dyDescent="0.3">
      <c r="A6058" s="1" t="s">
        <v>50</v>
      </c>
      <c r="B6058">
        <v>1185732</v>
      </c>
      <c r="C6058" s="2">
        <v>44296</v>
      </c>
      <c r="D6058" s="1" t="s">
        <v>54</v>
      </c>
      <c r="E6058" s="1" t="s">
        <v>67</v>
      </c>
      <c r="F6058" s="1" t="s">
        <v>68</v>
      </c>
      <c r="G6058" s="1" t="s">
        <v>24</v>
      </c>
      <c r="H6058">
        <v>19</v>
      </c>
      <c r="I6058">
        <v>36</v>
      </c>
      <c r="J6058">
        <v>684</v>
      </c>
      <c r="K6058">
        <v>328.32</v>
      </c>
      <c r="L6058" s="1">
        <v>355.68</v>
      </c>
      <c r="M6058" s="1" t="s">
        <v>25</v>
      </c>
      <c r="N6058" s="1" t="s">
        <v>197</v>
      </c>
    </row>
    <row r="6059" spans="1:14" x14ac:dyDescent="0.3">
      <c r="A6059" s="1" t="s">
        <v>50</v>
      </c>
      <c r="B6059">
        <v>1185732</v>
      </c>
      <c r="C6059" s="2">
        <v>44296</v>
      </c>
      <c r="D6059" s="1" t="s">
        <v>54</v>
      </c>
      <c r="E6059" s="1" t="s">
        <v>67</v>
      </c>
      <c r="F6059" s="1" t="s">
        <v>68</v>
      </c>
      <c r="G6059" s="1" t="s">
        <v>18</v>
      </c>
      <c r="H6059">
        <v>61</v>
      </c>
      <c r="I6059">
        <v>45</v>
      </c>
      <c r="J6059">
        <v>2745</v>
      </c>
      <c r="K6059">
        <v>1207.8</v>
      </c>
      <c r="L6059" s="1">
        <v>1537.2</v>
      </c>
      <c r="M6059" s="1" t="s">
        <v>25</v>
      </c>
      <c r="N6059" s="1" t="s">
        <v>196</v>
      </c>
    </row>
    <row r="6060" spans="1:14" x14ac:dyDescent="0.3">
      <c r="A6060" s="1" t="s">
        <v>50</v>
      </c>
      <c r="B6060">
        <v>1185732</v>
      </c>
      <c r="C6060" s="2">
        <v>44296</v>
      </c>
      <c r="D6060" s="1" t="s">
        <v>54</v>
      </c>
      <c r="E6060" s="1" t="s">
        <v>67</v>
      </c>
      <c r="F6060" s="1" t="s">
        <v>68</v>
      </c>
      <c r="G6060" s="1" t="s">
        <v>20</v>
      </c>
      <c r="H6060">
        <v>47</v>
      </c>
      <c r="I6060">
        <v>72</v>
      </c>
      <c r="J6060">
        <v>3384</v>
      </c>
      <c r="K6060">
        <v>1861.2</v>
      </c>
      <c r="L6060" s="1">
        <v>1522.8</v>
      </c>
      <c r="M6060" s="1" t="s">
        <v>25</v>
      </c>
      <c r="N6060" s="1" t="s">
        <v>197</v>
      </c>
    </row>
    <row r="6061" spans="1:14" x14ac:dyDescent="0.3">
      <c r="A6061" s="1" t="s">
        <v>50</v>
      </c>
      <c r="B6061">
        <v>1185732</v>
      </c>
      <c r="C6061" s="2">
        <v>44327</v>
      </c>
      <c r="D6061" s="1" t="s">
        <v>54</v>
      </c>
      <c r="E6061" s="1" t="s">
        <v>67</v>
      </c>
      <c r="F6061" s="1" t="s">
        <v>68</v>
      </c>
      <c r="G6061" s="1" t="s">
        <v>21</v>
      </c>
      <c r="H6061">
        <v>54</v>
      </c>
      <c r="I6061">
        <v>164</v>
      </c>
      <c r="J6061">
        <v>8856</v>
      </c>
      <c r="K6061">
        <v>4428</v>
      </c>
      <c r="L6061" s="1">
        <v>4428</v>
      </c>
      <c r="M6061" s="1" t="s">
        <v>25</v>
      </c>
      <c r="N6061" s="1" t="s">
        <v>196</v>
      </c>
    </row>
    <row r="6062" spans="1:14" x14ac:dyDescent="0.3">
      <c r="A6062" s="1" t="s">
        <v>50</v>
      </c>
      <c r="B6062">
        <v>1185732</v>
      </c>
      <c r="C6062" s="2">
        <v>44327</v>
      </c>
      <c r="D6062" s="1" t="s">
        <v>54</v>
      </c>
      <c r="E6062" s="1" t="s">
        <v>67</v>
      </c>
      <c r="F6062" s="1" t="s">
        <v>68</v>
      </c>
      <c r="G6062" s="1" t="s">
        <v>22</v>
      </c>
      <c r="H6062">
        <v>37</v>
      </c>
      <c r="I6062">
        <v>73</v>
      </c>
      <c r="J6062">
        <v>2701</v>
      </c>
      <c r="K6062">
        <v>1485.5500000000002</v>
      </c>
      <c r="L6062" s="1">
        <v>1215.4499999999998</v>
      </c>
      <c r="M6062" s="1" t="s">
        <v>25</v>
      </c>
      <c r="N6062" s="1" t="s">
        <v>196</v>
      </c>
    </row>
    <row r="6063" spans="1:14" x14ac:dyDescent="0.3">
      <c r="A6063" s="1" t="s">
        <v>50</v>
      </c>
      <c r="B6063">
        <v>1185732</v>
      </c>
      <c r="C6063" s="2">
        <v>44327</v>
      </c>
      <c r="D6063" s="1" t="s">
        <v>54</v>
      </c>
      <c r="E6063" s="1" t="s">
        <v>67</v>
      </c>
      <c r="F6063" s="1" t="s">
        <v>68</v>
      </c>
      <c r="G6063" s="1" t="s">
        <v>23</v>
      </c>
      <c r="H6063">
        <v>34</v>
      </c>
      <c r="I6063">
        <v>56</v>
      </c>
      <c r="J6063">
        <v>1904</v>
      </c>
      <c r="K6063">
        <v>894.88</v>
      </c>
      <c r="L6063" s="1">
        <v>1009.12</v>
      </c>
      <c r="M6063" s="1" t="s">
        <v>25</v>
      </c>
      <c r="N6063" s="1" t="s">
        <v>197</v>
      </c>
    </row>
    <row r="6064" spans="1:14" x14ac:dyDescent="0.3">
      <c r="A6064" s="1" t="s">
        <v>50</v>
      </c>
      <c r="B6064">
        <v>1185732</v>
      </c>
      <c r="C6064" s="2">
        <v>44327</v>
      </c>
      <c r="D6064" s="1" t="s">
        <v>54</v>
      </c>
      <c r="E6064" s="1" t="s">
        <v>67</v>
      </c>
      <c r="F6064" s="1" t="s">
        <v>68</v>
      </c>
      <c r="G6064" s="1" t="s">
        <v>24</v>
      </c>
      <c r="H6064">
        <v>34</v>
      </c>
      <c r="I6064">
        <v>49</v>
      </c>
      <c r="J6064">
        <v>1666</v>
      </c>
      <c r="K6064">
        <v>816.34</v>
      </c>
      <c r="L6064" s="1">
        <v>849.66</v>
      </c>
      <c r="M6064" s="1" t="s">
        <v>25</v>
      </c>
      <c r="N6064" s="1" t="s">
        <v>197</v>
      </c>
    </row>
    <row r="6065" spans="1:14" x14ac:dyDescent="0.3">
      <c r="A6065" s="1" t="s">
        <v>50</v>
      </c>
      <c r="B6065">
        <v>1185732</v>
      </c>
      <c r="C6065" s="2">
        <v>44327</v>
      </c>
      <c r="D6065" s="1" t="s">
        <v>54</v>
      </c>
      <c r="E6065" s="1" t="s">
        <v>67</v>
      </c>
      <c r="F6065" s="1" t="s">
        <v>68</v>
      </c>
      <c r="G6065" s="1" t="s">
        <v>18</v>
      </c>
      <c r="H6065">
        <v>44</v>
      </c>
      <c r="I6065">
        <v>58</v>
      </c>
      <c r="J6065">
        <v>2552</v>
      </c>
      <c r="K6065">
        <v>1148.3999999999999</v>
      </c>
      <c r="L6065" s="1">
        <v>1403.6000000000001</v>
      </c>
      <c r="M6065" s="1" t="s">
        <v>25</v>
      </c>
      <c r="N6065" s="1" t="s">
        <v>196</v>
      </c>
    </row>
    <row r="6066" spans="1:14" x14ac:dyDescent="0.3">
      <c r="A6066" s="1" t="s">
        <v>50</v>
      </c>
      <c r="B6066">
        <v>1185732</v>
      </c>
      <c r="C6066" s="2">
        <v>44327</v>
      </c>
      <c r="D6066" s="1" t="s">
        <v>54</v>
      </c>
      <c r="E6066" s="1" t="s">
        <v>67</v>
      </c>
      <c r="F6066" s="1" t="s">
        <v>68</v>
      </c>
      <c r="G6066" s="1" t="s">
        <v>20</v>
      </c>
      <c r="H6066">
        <v>53</v>
      </c>
      <c r="I6066">
        <v>91</v>
      </c>
      <c r="J6066">
        <v>4823</v>
      </c>
      <c r="K6066">
        <v>2507.96</v>
      </c>
      <c r="L6066" s="1">
        <v>2315.04</v>
      </c>
      <c r="M6066" s="1" t="s">
        <v>25</v>
      </c>
      <c r="N6066" s="1" t="s">
        <v>197</v>
      </c>
    </row>
    <row r="6067" spans="1:14" x14ac:dyDescent="0.3">
      <c r="A6067" s="1" t="s">
        <v>50</v>
      </c>
      <c r="B6067">
        <v>1185732</v>
      </c>
      <c r="C6067" s="2">
        <v>44357</v>
      </c>
      <c r="D6067" s="1" t="s">
        <v>54</v>
      </c>
      <c r="E6067" s="1" t="s">
        <v>67</v>
      </c>
      <c r="F6067" s="1" t="s">
        <v>68</v>
      </c>
      <c r="G6067" s="1" t="s">
        <v>21</v>
      </c>
      <c r="H6067">
        <v>36</v>
      </c>
      <c r="I6067">
        <v>155</v>
      </c>
      <c r="J6067">
        <v>5580</v>
      </c>
      <c r="K6067">
        <v>3069.0000000000005</v>
      </c>
      <c r="L6067" s="1">
        <v>2510.9999999999995</v>
      </c>
      <c r="M6067" s="1" t="s">
        <v>25</v>
      </c>
      <c r="N6067" s="1" t="s">
        <v>196</v>
      </c>
    </row>
    <row r="6068" spans="1:14" x14ac:dyDescent="0.3">
      <c r="A6068" s="1" t="s">
        <v>50</v>
      </c>
      <c r="B6068">
        <v>1185732</v>
      </c>
      <c r="C6068" s="2">
        <v>44357</v>
      </c>
      <c r="D6068" s="1" t="s">
        <v>54</v>
      </c>
      <c r="E6068" s="1" t="s">
        <v>67</v>
      </c>
      <c r="F6068" s="1" t="s">
        <v>68</v>
      </c>
      <c r="G6068" s="1" t="s">
        <v>22</v>
      </c>
      <c r="H6068">
        <v>32</v>
      </c>
      <c r="I6068">
        <v>94</v>
      </c>
      <c r="J6068">
        <v>3008</v>
      </c>
      <c r="K6068">
        <v>1594.24</v>
      </c>
      <c r="L6068" s="1">
        <v>1413.76</v>
      </c>
      <c r="M6068" s="1" t="s">
        <v>25</v>
      </c>
      <c r="N6068" s="1" t="s">
        <v>196</v>
      </c>
    </row>
    <row r="6069" spans="1:14" x14ac:dyDescent="0.3">
      <c r="A6069" s="1" t="s">
        <v>50</v>
      </c>
      <c r="B6069">
        <v>1185732</v>
      </c>
      <c r="C6069" s="2">
        <v>44357</v>
      </c>
      <c r="D6069" s="1" t="s">
        <v>54</v>
      </c>
      <c r="E6069" s="1" t="s">
        <v>67</v>
      </c>
      <c r="F6069" s="1" t="s">
        <v>68</v>
      </c>
      <c r="G6069" s="1" t="s">
        <v>23</v>
      </c>
      <c r="H6069">
        <v>27</v>
      </c>
      <c r="I6069">
        <v>50</v>
      </c>
      <c r="J6069">
        <v>1350</v>
      </c>
      <c r="K6069">
        <v>607.49999999999989</v>
      </c>
      <c r="L6069" s="1">
        <v>742.50000000000011</v>
      </c>
      <c r="M6069" s="1" t="s">
        <v>25</v>
      </c>
      <c r="N6069" s="1" t="s">
        <v>197</v>
      </c>
    </row>
    <row r="6070" spans="1:14" x14ac:dyDescent="0.3">
      <c r="A6070" s="1" t="s">
        <v>50</v>
      </c>
      <c r="B6070">
        <v>1185732</v>
      </c>
      <c r="C6070" s="2">
        <v>44357</v>
      </c>
      <c r="D6070" s="1" t="s">
        <v>54</v>
      </c>
      <c r="E6070" s="1" t="s">
        <v>67</v>
      </c>
      <c r="F6070" s="1" t="s">
        <v>68</v>
      </c>
      <c r="G6070" s="1" t="s">
        <v>24</v>
      </c>
      <c r="H6070">
        <v>29</v>
      </c>
      <c r="I6070">
        <v>46</v>
      </c>
      <c r="J6070">
        <v>1334</v>
      </c>
      <c r="K6070">
        <v>626.98</v>
      </c>
      <c r="L6070" s="1">
        <v>707.02</v>
      </c>
      <c r="M6070" s="1" t="s">
        <v>25</v>
      </c>
      <c r="N6070" s="1" t="s">
        <v>197</v>
      </c>
    </row>
    <row r="6071" spans="1:14" x14ac:dyDescent="0.3">
      <c r="A6071" s="1" t="s">
        <v>50</v>
      </c>
      <c r="B6071">
        <v>1185732</v>
      </c>
      <c r="C6071" s="2">
        <v>44357</v>
      </c>
      <c r="D6071" s="1" t="s">
        <v>54</v>
      </c>
      <c r="E6071" s="1" t="s">
        <v>67</v>
      </c>
      <c r="F6071" s="1" t="s">
        <v>68</v>
      </c>
      <c r="G6071" s="1" t="s">
        <v>18</v>
      </c>
      <c r="H6071">
        <v>36</v>
      </c>
      <c r="I6071">
        <v>53</v>
      </c>
      <c r="J6071">
        <v>1908</v>
      </c>
      <c r="K6071">
        <v>858.59999999999991</v>
      </c>
      <c r="L6071" s="1">
        <v>1049.4000000000001</v>
      </c>
      <c r="M6071" s="1" t="s">
        <v>25</v>
      </c>
      <c r="N6071" s="1" t="s">
        <v>196</v>
      </c>
    </row>
    <row r="6072" spans="1:14" x14ac:dyDescent="0.3">
      <c r="A6072" s="1" t="s">
        <v>50</v>
      </c>
      <c r="B6072">
        <v>1185732</v>
      </c>
      <c r="C6072" s="2">
        <v>44357</v>
      </c>
      <c r="D6072" s="1" t="s">
        <v>54</v>
      </c>
      <c r="E6072" s="1" t="s">
        <v>67</v>
      </c>
      <c r="F6072" s="1" t="s">
        <v>68</v>
      </c>
      <c r="G6072" s="1" t="s">
        <v>20</v>
      </c>
      <c r="H6072">
        <v>56</v>
      </c>
      <c r="I6072">
        <v>91</v>
      </c>
      <c r="J6072">
        <v>5096</v>
      </c>
      <c r="K6072">
        <v>2598.96</v>
      </c>
      <c r="L6072" s="1">
        <v>2497.04</v>
      </c>
      <c r="M6072" s="1" t="s">
        <v>25</v>
      </c>
      <c r="N6072" s="1" t="s">
        <v>197</v>
      </c>
    </row>
    <row r="6073" spans="1:14" x14ac:dyDescent="0.3">
      <c r="A6073" s="1" t="s">
        <v>50</v>
      </c>
      <c r="B6073">
        <v>1185732</v>
      </c>
      <c r="C6073" s="2">
        <v>44386</v>
      </c>
      <c r="D6073" s="1" t="s">
        <v>54</v>
      </c>
      <c r="E6073" s="1" t="s">
        <v>67</v>
      </c>
      <c r="F6073" s="1" t="s">
        <v>68</v>
      </c>
      <c r="G6073" s="1" t="s">
        <v>21</v>
      </c>
      <c r="H6073">
        <v>51</v>
      </c>
      <c r="I6073">
        <v>149</v>
      </c>
      <c r="J6073">
        <v>7599</v>
      </c>
      <c r="K6073">
        <v>4027.4700000000003</v>
      </c>
      <c r="L6073" s="1">
        <v>3571.5299999999997</v>
      </c>
      <c r="M6073" s="1" t="s">
        <v>25</v>
      </c>
      <c r="N6073" s="1" t="s">
        <v>196</v>
      </c>
    </row>
    <row r="6074" spans="1:14" x14ac:dyDescent="0.3">
      <c r="A6074" s="1" t="s">
        <v>50</v>
      </c>
      <c r="B6074">
        <v>1185732</v>
      </c>
      <c r="C6074" s="2">
        <v>44386</v>
      </c>
      <c r="D6074" s="1" t="s">
        <v>54</v>
      </c>
      <c r="E6074" s="1" t="s">
        <v>67</v>
      </c>
      <c r="F6074" s="1" t="s">
        <v>68</v>
      </c>
      <c r="G6074" s="1" t="s">
        <v>22</v>
      </c>
      <c r="H6074">
        <v>49</v>
      </c>
      <c r="I6074">
        <v>84</v>
      </c>
      <c r="J6074">
        <v>4116</v>
      </c>
      <c r="K6074">
        <v>2058</v>
      </c>
      <c r="L6074" s="1">
        <v>2058</v>
      </c>
      <c r="M6074" s="1" t="s">
        <v>25</v>
      </c>
      <c r="N6074" s="1" t="s">
        <v>196</v>
      </c>
    </row>
    <row r="6075" spans="1:14" x14ac:dyDescent="0.3">
      <c r="A6075" s="1" t="s">
        <v>50</v>
      </c>
      <c r="B6075">
        <v>1185732</v>
      </c>
      <c r="C6075" s="2">
        <v>44386</v>
      </c>
      <c r="D6075" s="1" t="s">
        <v>54</v>
      </c>
      <c r="E6075" s="1" t="s">
        <v>67</v>
      </c>
      <c r="F6075" s="1" t="s">
        <v>68</v>
      </c>
      <c r="G6075" s="1" t="s">
        <v>23</v>
      </c>
      <c r="H6075">
        <v>42</v>
      </c>
      <c r="I6075">
        <v>68</v>
      </c>
      <c r="J6075">
        <v>2856</v>
      </c>
      <c r="K6075">
        <v>1285.1999999999998</v>
      </c>
      <c r="L6075" s="1">
        <v>1570.8000000000002</v>
      </c>
      <c r="M6075" s="1" t="s">
        <v>25</v>
      </c>
      <c r="N6075" s="1" t="s">
        <v>197</v>
      </c>
    </row>
    <row r="6076" spans="1:14" x14ac:dyDescent="0.3">
      <c r="A6076" s="1" t="s">
        <v>50</v>
      </c>
      <c r="B6076">
        <v>1185732</v>
      </c>
      <c r="C6076" s="2">
        <v>44386</v>
      </c>
      <c r="D6076" s="1" t="s">
        <v>54</v>
      </c>
      <c r="E6076" s="1" t="s">
        <v>67</v>
      </c>
      <c r="F6076" s="1" t="s">
        <v>68</v>
      </c>
      <c r="G6076" s="1" t="s">
        <v>24</v>
      </c>
      <c r="H6076">
        <v>42</v>
      </c>
      <c r="I6076">
        <v>49</v>
      </c>
      <c r="J6076">
        <v>2058</v>
      </c>
      <c r="K6076">
        <v>967.26</v>
      </c>
      <c r="L6076" s="1">
        <v>1090.74</v>
      </c>
      <c r="M6076" s="1" t="s">
        <v>25</v>
      </c>
      <c r="N6076" s="1" t="s">
        <v>197</v>
      </c>
    </row>
    <row r="6077" spans="1:14" x14ac:dyDescent="0.3">
      <c r="A6077" s="1" t="s">
        <v>50</v>
      </c>
      <c r="B6077">
        <v>1185732</v>
      </c>
      <c r="C6077" s="2">
        <v>44386</v>
      </c>
      <c r="D6077" s="1" t="s">
        <v>54</v>
      </c>
      <c r="E6077" s="1" t="s">
        <v>67</v>
      </c>
      <c r="F6077" s="1" t="s">
        <v>68</v>
      </c>
      <c r="G6077" s="1" t="s">
        <v>18</v>
      </c>
      <c r="H6077">
        <v>51</v>
      </c>
      <c r="I6077">
        <v>50</v>
      </c>
      <c r="J6077">
        <v>2550</v>
      </c>
      <c r="K6077">
        <v>1071</v>
      </c>
      <c r="L6077" s="1">
        <v>1479</v>
      </c>
      <c r="M6077" s="1" t="s">
        <v>25</v>
      </c>
      <c r="N6077" s="1" t="s">
        <v>196</v>
      </c>
    </row>
    <row r="6078" spans="1:14" x14ac:dyDescent="0.3">
      <c r="A6078" s="1" t="s">
        <v>50</v>
      </c>
      <c r="B6078">
        <v>1185732</v>
      </c>
      <c r="C6078" s="2">
        <v>44386</v>
      </c>
      <c r="D6078" s="1" t="s">
        <v>54</v>
      </c>
      <c r="E6078" s="1" t="s">
        <v>67</v>
      </c>
      <c r="F6078" s="1" t="s">
        <v>68</v>
      </c>
      <c r="G6078" s="1" t="s">
        <v>20</v>
      </c>
      <c r="H6078">
        <v>54</v>
      </c>
      <c r="I6078">
        <v>101</v>
      </c>
      <c r="J6078">
        <v>5454</v>
      </c>
      <c r="K6078">
        <v>2781.54</v>
      </c>
      <c r="L6078" s="1">
        <v>2672.46</v>
      </c>
      <c r="M6078" s="1" t="s">
        <v>25</v>
      </c>
      <c r="N6078" s="1" t="s">
        <v>197</v>
      </c>
    </row>
    <row r="6079" spans="1:14" x14ac:dyDescent="0.3">
      <c r="A6079" s="1" t="s">
        <v>50</v>
      </c>
      <c r="B6079">
        <v>1185732</v>
      </c>
      <c r="C6079" s="2">
        <v>44418</v>
      </c>
      <c r="D6079" s="1" t="s">
        <v>54</v>
      </c>
      <c r="E6079" s="1" t="s">
        <v>67</v>
      </c>
      <c r="F6079" s="1" t="s">
        <v>68</v>
      </c>
      <c r="G6079" s="1" t="s">
        <v>21</v>
      </c>
      <c r="H6079">
        <v>47</v>
      </c>
      <c r="I6079">
        <v>152</v>
      </c>
      <c r="J6079">
        <v>7144</v>
      </c>
      <c r="K6079">
        <v>3929.2000000000003</v>
      </c>
      <c r="L6079" s="1">
        <v>3214.7999999999997</v>
      </c>
      <c r="M6079" s="1" t="s">
        <v>25</v>
      </c>
      <c r="N6079" s="1" t="s">
        <v>196</v>
      </c>
    </row>
    <row r="6080" spans="1:14" x14ac:dyDescent="0.3">
      <c r="A6080" s="1" t="s">
        <v>50</v>
      </c>
      <c r="B6080">
        <v>1185732</v>
      </c>
      <c r="C6080" s="2">
        <v>44418</v>
      </c>
      <c r="D6080" s="1" t="s">
        <v>54</v>
      </c>
      <c r="E6080" s="1" t="s">
        <v>67</v>
      </c>
      <c r="F6080" s="1" t="s">
        <v>68</v>
      </c>
      <c r="G6080" s="1" t="s">
        <v>22</v>
      </c>
      <c r="H6080">
        <v>41</v>
      </c>
      <c r="I6080">
        <v>87</v>
      </c>
      <c r="J6080">
        <v>3567</v>
      </c>
      <c r="K6080">
        <v>1926.18</v>
      </c>
      <c r="L6080" s="1">
        <v>1640.82</v>
      </c>
      <c r="M6080" s="1" t="s">
        <v>25</v>
      </c>
      <c r="N6080" s="1" t="s">
        <v>196</v>
      </c>
    </row>
    <row r="6081" spans="1:14" x14ac:dyDescent="0.3">
      <c r="A6081" s="1" t="s">
        <v>50</v>
      </c>
      <c r="B6081">
        <v>1185732</v>
      </c>
      <c r="C6081" s="2">
        <v>44418</v>
      </c>
      <c r="D6081" s="1" t="s">
        <v>54</v>
      </c>
      <c r="E6081" s="1" t="s">
        <v>67</v>
      </c>
      <c r="F6081" s="1" t="s">
        <v>68</v>
      </c>
      <c r="G6081" s="1" t="s">
        <v>23</v>
      </c>
      <c r="H6081">
        <v>37</v>
      </c>
      <c r="I6081">
        <v>56</v>
      </c>
      <c r="J6081">
        <v>2072</v>
      </c>
      <c r="K6081">
        <v>973.83999999999992</v>
      </c>
      <c r="L6081" s="1">
        <v>1098.1600000000001</v>
      </c>
      <c r="M6081" s="1" t="s">
        <v>25</v>
      </c>
      <c r="N6081" s="1" t="s">
        <v>197</v>
      </c>
    </row>
    <row r="6082" spans="1:14" x14ac:dyDescent="0.3">
      <c r="A6082" s="1" t="s">
        <v>50</v>
      </c>
      <c r="B6082">
        <v>1185732</v>
      </c>
      <c r="C6082" s="2">
        <v>44418</v>
      </c>
      <c r="D6082" s="1" t="s">
        <v>54</v>
      </c>
      <c r="E6082" s="1" t="s">
        <v>67</v>
      </c>
      <c r="F6082" s="1" t="s">
        <v>68</v>
      </c>
      <c r="G6082" s="1" t="s">
        <v>24</v>
      </c>
      <c r="H6082">
        <v>38</v>
      </c>
      <c r="I6082">
        <v>60</v>
      </c>
      <c r="J6082">
        <v>2280</v>
      </c>
      <c r="K6082">
        <v>1071.5999999999999</v>
      </c>
      <c r="L6082" s="1">
        <v>1208.4000000000001</v>
      </c>
      <c r="M6082" s="1" t="s">
        <v>25</v>
      </c>
      <c r="N6082" s="1" t="s">
        <v>197</v>
      </c>
    </row>
    <row r="6083" spans="1:14" x14ac:dyDescent="0.3">
      <c r="A6083" s="1" t="s">
        <v>50</v>
      </c>
      <c r="B6083">
        <v>1185732</v>
      </c>
      <c r="C6083" s="2">
        <v>44418</v>
      </c>
      <c r="D6083" s="1" t="s">
        <v>54</v>
      </c>
      <c r="E6083" s="1" t="s">
        <v>67</v>
      </c>
      <c r="F6083" s="1" t="s">
        <v>68</v>
      </c>
      <c r="G6083" s="1" t="s">
        <v>18</v>
      </c>
      <c r="H6083">
        <v>47</v>
      </c>
      <c r="I6083">
        <v>53</v>
      </c>
      <c r="J6083">
        <v>2491</v>
      </c>
      <c r="K6083">
        <v>1120.9499999999998</v>
      </c>
      <c r="L6083" s="1">
        <v>1370.0500000000002</v>
      </c>
      <c r="M6083" s="1" t="s">
        <v>25</v>
      </c>
      <c r="N6083" s="1" t="s">
        <v>196</v>
      </c>
    </row>
    <row r="6084" spans="1:14" x14ac:dyDescent="0.3">
      <c r="A6084" s="1" t="s">
        <v>50</v>
      </c>
      <c r="B6084">
        <v>1185732</v>
      </c>
      <c r="C6084" s="2">
        <v>44418</v>
      </c>
      <c r="D6084" s="1" t="s">
        <v>54</v>
      </c>
      <c r="E6084" s="1" t="s">
        <v>67</v>
      </c>
      <c r="F6084" s="1" t="s">
        <v>68</v>
      </c>
      <c r="G6084" s="1" t="s">
        <v>20</v>
      </c>
      <c r="H6084">
        <v>54</v>
      </c>
      <c r="I6084">
        <v>91</v>
      </c>
      <c r="J6084">
        <v>4914</v>
      </c>
      <c r="K6084">
        <v>2604.42</v>
      </c>
      <c r="L6084" s="1">
        <v>2309.58</v>
      </c>
      <c r="M6084" s="1" t="s">
        <v>25</v>
      </c>
      <c r="N6084" s="1" t="s">
        <v>197</v>
      </c>
    </row>
    <row r="6085" spans="1:14" x14ac:dyDescent="0.3">
      <c r="A6085" s="1" t="s">
        <v>50</v>
      </c>
      <c r="B6085">
        <v>1185732</v>
      </c>
      <c r="C6085" s="2">
        <v>44450</v>
      </c>
      <c r="D6085" s="1" t="s">
        <v>54</v>
      </c>
      <c r="E6085" s="1" t="s">
        <v>67</v>
      </c>
      <c r="F6085" s="1" t="s">
        <v>68</v>
      </c>
      <c r="G6085" s="1" t="s">
        <v>21</v>
      </c>
      <c r="H6085">
        <v>33</v>
      </c>
      <c r="I6085">
        <v>133</v>
      </c>
      <c r="J6085">
        <v>4389</v>
      </c>
      <c r="K6085">
        <v>2370.06</v>
      </c>
      <c r="L6085" s="1">
        <v>2018.94</v>
      </c>
      <c r="M6085" s="1" t="s">
        <v>25</v>
      </c>
      <c r="N6085" s="1" t="s">
        <v>196</v>
      </c>
    </row>
    <row r="6086" spans="1:14" x14ac:dyDescent="0.3">
      <c r="A6086" s="1" t="s">
        <v>50</v>
      </c>
      <c r="B6086">
        <v>1185732</v>
      </c>
      <c r="C6086" s="2">
        <v>44450</v>
      </c>
      <c r="D6086" s="1" t="s">
        <v>54</v>
      </c>
      <c r="E6086" s="1" t="s">
        <v>67</v>
      </c>
      <c r="F6086" s="1" t="s">
        <v>68</v>
      </c>
      <c r="G6086" s="1" t="s">
        <v>22</v>
      </c>
      <c r="H6086">
        <v>29</v>
      </c>
      <c r="I6086">
        <v>74</v>
      </c>
      <c r="J6086">
        <v>2146</v>
      </c>
      <c r="K6086">
        <v>1073</v>
      </c>
      <c r="L6086" s="1">
        <v>1073</v>
      </c>
      <c r="M6086" s="1" t="s">
        <v>25</v>
      </c>
      <c r="N6086" s="1" t="s">
        <v>196</v>
      </c>
    </row>
    <row r="6087" spans="1:14" x14ac:dyDescent="0.3">
      <c r="A6087" s="1" t="s">
        <v>50</v>
      </c>
      <c r="B6087">
        <v>1185732</v>
      </c>
      <c r="C6087" s="2">
        <v>44450</v>
      </c>
      <c r="D6087" s="1" t="s">
        <v>54</v>
      </c>
      <c r="E6087" s="1" t="s">
        <v>67</v>
      </c>
      <c r="F6087" s="1" t="s">
        <v>68</v>
      </c>
      <c r="G6087" s="1" t="s">
        <v>23</v>
      </c>
      <c r="H6087">
        <v>23</v>
      </c>
      <c r="I6087">
        <v>49</v>
      </c>
      <c r="J6087">
        <v>1127</v>
      </c>
      <c r="K6087">
        <v>529.68999999999994</v>
      </c>
      <c r="L6087" s="1">
        <v>597.31000000000006</v>
      </c>
      <c r="M6087" s="1" t="s">
        <v>25</v>
      </c>
      <c r="N6087" s="1" t="s">
        <v>197</v>
      </c>
    </row>
    <row r="6088" spans="1:14" x14ac:dyDescent="0.3">
      <c r="A6088" s="1" t="s">
        <v>50</v>
      </c>
      <c r="B6088">
        <v>1185732</v>
      </c>
      <c r="C6088" s="2">
        <v>44450</v>
      </c>
      <c r="D6088" s="1" t="s">
        <v>54</v>
      </c>
      <c r="E6088" s="1" t="s">
        <v>67</v>
      </c>
      <c r="F6088" s="1" t="s">
        <v>68</v>
      </c>
      <c r="G6088" s="1" t="s">
        <v>24</v>
      </c>
      <c r="H6088">
        <v>24</v>
      </c>
      <c r="I6088">
        <v>41</v>
      </c>
      <c r="J6088">
        <v>984</v>
      </c>
      <c r="K6088">
        <v>462.47999999999996</v>
      </c>
      <c r="L6088" s="1">
        <v>521.52</v>
      </c>
      <c r="M6088" s="1" t="s">
        <v>25</v>
      </c>
      <c r="N6088" s="1" t="s">
        <v>197</v>
      </c>
    </row>
    <row r="6089" spans="1:14" x14ac:dyDescent="0.3">
      <c r="A6089" s="1" t="s">
        <v>50</v>
      </c>
      <c r="B6089">
        <v>1185732</v>
      </c>
      <c r="C6089" s="2">
        <v>44450</v>
      </c>
      <c r="D6089" s="1" t="s">
        <v>54</v>
      </c>
      <c r="E6089" s="1" t="s">
        <v>67</v>
      </c>
      <c r="F6089" s="1" t="s">
        <v>68</v>
      </c>
      <c r="G6089" s="1" t="s">
        <v>20</v>
      </c>
      <c r="H6089">
        <v>36</v>
      </c>
      <c r="I6089">
        <v>68</v>
      </c>
      <c r="J6089">
        <v>2448</v>
      </c>
      <c r="K6089">
        <v>1272.96</v>
      </c>
      <c r="L6089" s="1">
        <v>1175.04</v>
      </c>
      <c r="M6089" s="1" t="s">
        <v>25</v>
      </c>
      <c r="N6089" s="1" t="s">
        <v>197</v>
      </c>
    </row>
    <row r="6090" spans="1:14" x14ac:dyDescent="0.3">
      <c r="A6090" s="1" t="s">
        <v>50</v>
      </c>
      <c r="B6090">
        <v>1185732</v>
      </c>
      <c r="C6090" s="2">
        <v>44479</v>
      </c>
      <c r="D6090" s="1" t="s">
        <v>54</v>
      </c>
      <c r="E6090" s="1" t="s">
        <v>67</v>
      </c>
      <c r="F6090" s="1" t="s">
        <v>68</v>
      </c>
      <c r="G6090" s="1" t="s">
        <v>21</v>
      </c>
      <c r="H6090">
        <v>41</v>
      </c>
      <c r="I6090">
        <v>116</v>
      </c>
      <c r="J6090">
        <v>4756</v>
      </c>
      <c r="K6090">
        <v>2520.6800000000003</v>
      </c>
      <c r="L6090" s="1">
        <v>2235.3199999999997</v>
      </c>
      <c r="M6090" s="1" t="s">
        <v>25</v>
      </c>
      <c r="N6090" s="1" t="s">
        <v>196</v>
      </c>
    </row>
    <row r="6091" spans="1:14" x14ac:dyDescent="0.3">
      <c r="A6091" s="1" t="s">
        <v>50</v>
      </c>
      <c r="B6091">
        <v>1185732</v>
      </c>
      <c r="C6091" s="2">
        <v>44479</v>
      </c>
      <c r="D6091" s="1" t="s">
        <v>54</v>
      </c>
      <c r="E6091" s="1" t="s">
        <v>67</v>
      </c>
      <c r="F6091" s="1" t="s">
        <v>68</v>
      </c>
      <c r="G6091" s="1" t="s">
        <v>22</v>
      </c>
      <c r="H6091">
        <v>32</v>
      </c>
      <c r="I6091">
        <v>65</v>
      </c>
      <c r="J6091">
        <v>2080</v>
      </c>
      <c r="K6091">
        <v>1144</v>
      </c>
      <c r="L6091" s="1">
        <v>936</v>
      </c>
      <c r="M6091" s="1" t="s">
        <v>25</v>
      </c>
      <c r="N6091" s="1" t="s">
        <v>196</v>
      </c>
    </row>
    <row r="6092" spans="1:14" x14ac:dyDescent="0.3">
      <c r="A6092" s="1" t="s">
        <v>50</v>
      </c>
      <c r="B6092">
        <v>1185732</v>
      </c>
      <c r="C6092" s="2">
        <v>44479</v>
      </c>
      <c r="D6092" s="1" t="s">
        <v>54</v>
      </c>
      <c r="E6092" s="1" t="s">
        <v>67</v>
      </c>
      <c r="F6092" s="1" t="s">
        <v>68</v>
      </c>
      <c r="G6092" s="1" t="s">
        <v>23</v>
      </c>
      <c r="H6092">
        <v>32</v>
      </c>
      <c r="I6092">
        <v>38</v>
      </c>
      <c r="J6092">
        <v>1216</v>
      </c>
      <c r="K6092">
        <v>571.52</v>
      </c>
      <c r="L6092" s="1">
        <v>644.48</v>
      </c>
      <c r="M6092" s="1" t="s">
        <v>25</v>
      </c>
      <c r="N6092" s="1" t="s">
        <v>197</v>
      </c>
    </row>
    <row r="6093" spans="1:14" x14ac:dyDescent="0.3">
      <c r="A6093" s="1" t="s">
        <v>50</v>
      </c>
      <c r="B6093">
        <v>1185732</v>
      </c>
      <c r="C6093" s="2">
        <v>44479</v>
      </c>
      <c r="D6093" s="1" t="s">
        <v>54</v>
      </c>
      <c r="E6093" s="1" t="s">
        <v>67</v>
      </c>
      <c r="F6093" s="1" t="s">
        <v>68</v>
      </c>
      <c r="G6093" s="1" t="s">
        <v>24</v>
      </c>
      <c r="H6093">
        <v>33</v>
      </c>
      <c r="I6093">
        <v>44</v>
      </c>
      <c r="J6093">
        <v>1452</v>
      </c>
      <c r="K6093">
        <v>667.92</v>
      </c>
      <c r="L6093" s="1">
        <v>784.08</v>
      </c>
      <c r="M6093" s="1" t="s">
        <v>25</v>
      </c>
      <c r="N6093" s="1" t="s">
        <v>197</v>
      </c>
    </row>
    <row r="6094" spans="1:14" x14ac:dyDescent="0.3">
      <c r="A6094" s="1" t="s">
        <v>50</v>
      </c>
      <c r="B6094">
        <v>1185732</v>
      </c>
      <c r="C6094" s="2">
        <v>44479</v>
      </c>
      <c r="D6094" s="1" t="s">
        <v>54</v>
      </c>
      <c r="E6094" s="1" t="s">
        <v>67</v>
      </c>
      <c r="F6094" s="1" t="s">
        <v>68</v>
      </c>
      <c r="G6094" s="1" t="s">
        <v>18</v>
      </c>
      <c r="H6094">
        <v>41</v>
      </c>
      <c r="I6094">
        <v>38</v>
      </c>
      <c r="J6094">
        <v>1558</v>
      </c>
      <c r="K6094">
        <v>685.52</v>
      </c>
      <c r="L6094" s="1">
        <v>872.48</v>
      </c>
      <c r="M6094" s="1" t="s">
        <v>25</v>
      </c>
      <c r="N6094" s="1" t="s">
        <v>196</v>
      </c>
    </row>
    <row r="6095" spans="1:14" x14ac:dyDescent="0.3">
      <c r="A6095" s="1" t="s">
        <v>50</v>
      </c>
      <c r="B6095">
        <v>1185732</v>
      </c>
      <c r="C6095" s="2">
        <v>44479</v>
      </c>
      <c r="D6095" s="1" t="s">
        <v>54</v>
      </c>
      <c r="E6095" s="1" t="s">
        <v>67</v>
      </c>
      <c r="F6095" s="1" t="s">
        <v>68</v>
      </c>
      <c r="G6095" s="1" t="s">
        <v>20</v>
      </c>
      <c r="H6095">
        <v>48</v>
      </c>
      <c r="I6095">
        <v>83</v>
      </c>
      <c r="J6095">
        <v>3984</v>
      </c>
      <c r="K6095">
        <v>2111.52</v>
      </c>
      <c r="L6095" s="1">
        <v>1872.48</v>
      </c>
      <c r="M6095" s="1" t="s">
        <v>25</v>
      </c>
      <c r="N6095" s="1" t="s">
        <v>197</v>
      </c>
    </row>
    <row r="6096" spans="1:14" x14ac:dyDescent="0.3">
      <c r="A6096" s="1" t="s">
        <v>50</v>
      </c>
      <c r="B6096">
        <v>1185732</v>
      </c>
      <c r="C6096" s="2">
        <v>44510</v>
      </c>
      <c r="D6096" s="1" t="s">
        <v>54</v>
      </c>
      <c r="E6096" s="1" t="s">
        <v>67</v>
      </c>
      <c r="F6096" s="1" t="s">
        <v>68</v>
      </c>
      <c r="G6096" s="1" t="s">
        <v>21</v>
      </c>
      <c r="H6096">
        <v>41</v>
      </c>
      <c r="I6096">
        <v>123</v>
      </c>
      <c r="J6096">
        <v>5043</v>
      </c>
      <c r="K6096">
        <v>2571.9299999999998</v>
      </c>
      <c r="L6096" s="1">
        <v>2471.0700000000002</v>
      </c>
      <c r="M6096" s="1" t="s">
        <v>25</v>
      </c>
      <c r="N6096" s="1" t="s">
        <v>196</v>
      </c>
    </row>
    <row r="6097" spans="1:14" x14ac:dyDescent="0.3">
      <c r="A6097" s="1" t="s">
        <v>50</v>
      </c>
      <c r="B6097">
        <v>1185732</v>
      </c>
      <c r="C6097" s="2">
        <v>44510</v>
      </c>
      <c r="D6097" s="1" t="s">
        <v>54</v>
      </c>
      <c r="E6097" s="1" t="s">
        <v>67</v>
      </c>
      <c r="F6097" s="1" t="s">
        <v>68</v>
      </c>
      <c r="G6097" s="1" t="s">
        <v>22</v>
      </c>
      <c r="H6097">
        <v>33</v>
      </c>
      <c r="I6097">
        <v>98</v>
      </c>
      <c r="J6097">
        <v>3234</v>
      </c>
      <c r="K6097">
        <v>1778.7</v>
      </c>
      <c r="L6097" s="1">
        <v>1455.3</v>
      </c>
      <c r="M6097" s="1" t="s">
        <v>25</v>
      </c>
      <c r="N6097" s="1" t="s">
        <v>196</v>
      </c>
    </row>
    <row r="6098" spans="1:14" x14ac:dyDescent="0.3">
      <c r="A6098" s="1" t="s">
        <v>50</v>
      </c>
      <c r="B6098">
        <v>1185732</v>
      </c>
      <c r="C6098" s="2">
        <v>44510</v>
      </c>
      <c r="D6098" s="1" t="s">
        <v>54</v>
      </c>
      <c r="E6098" s="1" t="s">
        <v>67</v>
      </c>
      <c r="F6098" s="1" t="s">
        <v>68</v>
      </c>
      <c r="G6098" s="1" t="s">
        <v>23</v>
      </c>
      <c r="H6098">
        <v>32</v>
      </c>
      <c r="I6098">
        <v>81</v>
      </c>
      <c r="J6098">
        <v>2592</v>
      </c>
      <c r="K6098">
        <v>1244.1599999999999</v>
      </c>
      <c r="L6098" s="1">
        <v>1347.8400000000001</v>
      </c>
      <c r="M6098" s="1" t="s">
        <v>25</v>
      </c>
      <c r="N6098" s="1" t="s">
        <v>197</v>
      </c>
    </row>
    <row r="6099" spans="1:14" x14ac:dyDescent="0.3">
      <c r="A6099" s="1" t="s">
        <v>50</v>
      </c>
      <c r="B6099">
        <v>1185732</v>
      </c>
      <c r="C6099" s="2">
        <v>44510</v>
      </c>
      <c r="D6099" s="1" t="s">
        <v>54</v>
      </c>
      <c r="E6099" s="1" t="s">
        <v>67</v>
      </c>
      <c r="F6099" s="1" t="s">
        <v>68</v>
      </c>
      <c r="G6099" s="1" t="s">
        <v>24</v>
      </c>
      <c r="H6099">
        <v>34</v>
      </c>
      <c r="I6099">
        <v>83</v>
      </c>
      <c r="J6099">
        <v>2822</v>
      </c>
      <c r="K6099">
        <v>1411</v>
      </c>
      <c r="L6099" s="1">
        <v>1411</v>
      </c>
      <c r="M6099" s="1" t="s">
        <v>25</v>
      </c>
      <c r="N6099" s="1" t="s">
        <v>197</v>
      </c>
    </row>
    <row r="6100" spans="1:14" x14ac:dyDescent="0.3">
      <c r="A6100" s="1" t="s">
        <v>50</v>
      </c>
      <c r="B6100">
        <v>1185732</v>
      </c>
      <c r="C6100" s="2">
        <v>44510</v>
      </c>
      <c r="D6100" s="1" t="s">
        <v>54</v>
      </c>
      <c r="E6100" s="1" t="s">
        <v>67</v>
      </c>
      <c r="F6100" s="1" t="s">
        <v>68</v>
      </c>
      <c r="G6100" s="1" t="s">
        <v>20</v>
      </c>
      <c r="H6100">
        <v>61</v>
      </c>
      <c r="I6100">
        <v>91</v>
      </c>
      <c r="J6100">
        <v>5551</v>
      </c>
      <c r="K6100">
        <v>2997.5400000000004</v>
      </c>
      <c r="L6100" s="1">
        <v>2553.4599999999996</v>
      </c>
      <c r="M6100" s="1" t="s">
        <v>25</v>
      </c>
      <c r="N6100" s="1" t="s">
        <v>197</v>
      </c>
    </row>
    <row r="6101" spans="1:14" x14ac:dyDescent="0.3">
      <c r="A6101" s="1" t="s">
        <v>50</v>
      </c>
      <c r="B6101">
        <v>1185732</v>
      </c>
      <c r="C6101" s="2">
        <v>44539</v>
      </c>
      <c r="D6101" s="1" t="s">
        <v>54</v>
      </c>
      <c r="E6101" s="1" t="s">
        <v>67</v>
      </c>
      <c r="F6101" s="1" t="s">
        <v>68</v>
      </c>
      <c r="G6101" s="1" t="s">
        <v>21</v>
      </c>
      <c r="H6101">
        <v>58</v>
      </c>
      <c r="I6101">
        <v>150</v>
      </c>
      <c r="J6101">
        <v>8700</v>
      </c>
      <c r="K6101">
        <v>4437</v>
      </c>
      <c r="L6101" s="1">
        <v>4263</v>
      </c>
      <c r="M6101" s="1" t="s">
        <v>25</v>
      </c>
      <c r="N6101" s="1" t="s">
        <v>196</v>
      </c>
    </row>
    <row r="6102" spans="1:14" x14ac:dyDescent="0.3">
      <c r="A6102" s="1" t="s">
        <v>50</v>
      </c>
      <c r="B6102">
        <v>1185732</v>
      </c>
      <c r="C6102" s="2">
        <v>44539</v>
      </c>
      <c r="D6102" s="1" t="s">
        <v>54</v>
      </c>
      <c r="E6102" s="1" t="s">
        <v>67</v>
      </c>
      <c r="F6102" s="1" t="s">
        <v>68</v>
      </c>
      <c r="G6102" s="1" t="s">
        <v>22</v>
      </c>
      <c r="H6102">
        <v>49</v>
      </c>
      <c r="I6102">
        <v>108</v>
      </c>
      <c r="J6102">
        <v>5292</v>
      </c>
      <c r="K6102">
        <v>2910.6000000000004</v>
      </c>
      <c r="L6102" s="1">
        <v>2381.3999999999996</v>
      </c>
      <c r="M6102" s="1" t="s">
        <v>25</v>
      </c>
      <c r="N6102" s="1" t="s">
        <v>196</v>
      </c>
    </row>
    <row r="6103" spans="1:14" x14ac:dyDescent="0.3">
      <c r="A6103" s="1" t="s">
        <v>50</v>
      </c>
      <c r="B6103">
        <v>1185732</v>
      </c>
      <c r="C6103" s="2">
        <v>44539</v>
      </c>
      <c r="D6103" s="1" t="s">
        <v>54</v>
      </c>
      <c r="E6103" s="1" t="s">
        <v>67</v>
      </c>
      <c r="F6103" s="1" t="s">
        <v>68</v>
      </c>
      <c r="G6103" s="1" t="s">
        <v>23</v>
      </c>
      <c r="H6103">
        <v>49</v>
      </c>
      <c r="I6103">
        <v>105</v>
      </c>
      <c r="J6103">
        <v>5145</v>
      </c>
      <c r="K6103">
        <v>2366.6999999999998</v>
      </c>
      <c r="L6103" s="1">
        <v>2778.3</v>
      </c>
      <c r="M6103" s="1" t="s">
        <v>25</v>
      </c>
      <c r="N6103" s="1" t="s">
        <v>197</v>
      </c>
    </row>
    <row r="6104" spans="1:14" x14ac:dyDescent="0.3">
      <c r="A6104" s="1" t="s">
        <v>50</v>
      </c>
      <c r="B6104">
        <v>1185732</v>
      </c>
      <c r="C6104" s="2">
        <v>44539</v>
      </c>
      <c r="D6104" s="1" t="s">
        <v>54</v>
      </c>
      <c r="E6104" s="1" t="s">
        <v>67</v>
      </c>
      <c r="F6104" s="1" t="s">
        <v>68</v>
      </c>
      <c r="G6104" s="1" t="s">
        <v>24</v>
      </c>
      <c r="H6104">
        <v>45</v>
      </c>
      <c r="I6104">
        <v>87</v>
      </c>
      <c r="J6104">
        <v>3915</v>
      </c>
      <c r="K6104">
        <v>1957.5</v>
      </c>
      <c r="L6104" s="1">
        <v>1957.5</v>
      </c>
      <c r="M6104" s="1" t="s">
        <v>25</v>
      </c>
      <c r="N6104" s="1" t="s">
        <v>197</v>
      </c>
    </row>
    <row r="6105" spans="1:14" x14ac:dyDescent="0.3">
      <c r="A6105" s="1" t="s">
        <v>50</v>
      </c>
      <c r="B6105">
        <v>1185732</v>
      </c>
      <c r="C6105" s="2">
        <v>44539</v>
      </c>
      <c r="D6105" s="1" t="s">
        <v>54</v>
      </c>
      <c r="E6105" s="1" t="s">
        <v>67</v>
      </c>
      <c r="F6105" s="1" t="s">
        <v>68</v>
      </c>
      <c r="G6105" s="1" t="s">
        <v>18</v>
      </c>
      <c r="H6105">
        <v>54</v>
      </c>
      <c r="I6105">
        <v>84</v>
      </c>
      <c r="J6105">
        <v>4536</v>
      </c>
      <c r="K6105">
        <v>1950.48</v>
      </c>
      <c r="L6105" s="1">
        <v>2585.52</v>
      </c>
      <c r="M6105" s="1" t="s">
        <v>25</v>
      </c>
      <c r="N6105" s="1" t="s">
        <v>196</v>
      </c>
    </row>
    <row r="6106" spans="1:14" x14ac:dyDescent="0.3">
      <c r="A6106" s="1" t="s">
        <v>50</v>
      </c>
      <c r="B6106">
        <v>1185732</v>
      </c>
      <c r="C6106" s="2">
        <v>44539</v>
      </c>
      <c r="D6106" s="1" t="s">
        <v>54</v>
      </c>
      <c r="E6106" s="1" t="s">
        <v>67</v>
      </c>
      <c r="F6106" s="1" t="s">
        <v>68</v>
      </c>
      <c r="G6106" s="1" t="s">
        <v>20</v>
      </c>
      <c r="H6106">
        <v>62</v>
      </c>
      <c r="I6106">
        <v>120</v>
      </c>
      <c r="J6106">
        <v>7440</v>
      </c>
      <c r="K6106">
        <v>3720</v>
      </c>
      <c r="L6106" s="1">
        <v>3720</v>
      </c>
      <c r="M6106" s="1" t="s">
        <v>25</v>
      </c>
      <c r="N6106" s="1" t="s">
        <v>197</v>
      </c>
    </row>
    <row r="6107" spans="1:14" x14ac:dyDescent="0.3">
      <c r="A6107" s="1" t="s">
        <v>50</v>
      </c>
      <c r="B6107">
        <v>1185732</v>
      </c>
      <c r="C6107" s="2">
        <v>44213</v>
      </c>
      <c r="D6107" s="1" t="s">
        <v>54</v>
      </c>
      <c r="E6107" s="1" t="s">
        <v>67</v>
      </c>
      <c r="F6107" s="1" t="s">
        <v>68</v>
      </c>
      <c r="G6107" s="1" t="s">
        <v>21</v>
      </c>
      <c r="H6107">
        <v>32</v>
      </c>
      <c r="I6107">
        <v>125</v>
      </c>
      <c r="J6107">
        <v>4000</v>
      </c>
      <c r="K6107">
        <v>2080</v>
      </c>
      <c r="L6107" s="1">
        <v>1920</v>
      </c>
      <c r="M6107" s="1" t="s">
        <v>25</v>
      </c>
      <c r="N6107" s="1" t="s">
        <v>196</v>
      </c>
    </row>
    <row r="6108" spans="1:14" x14ac:dyDescent="0.3">
      <c r="A6108" s="1" t="s">
        <v>50</v>
      </c>
      <c r="B6108">
        <v>1185732</v>
      </c>
      <c r="C6108" s="2">
        <v>44213</v>
      </c>
      <c r="D6108" s="1" t="s">
        <v>54</v>
      </c>
      <c r="E6108" s="1" t="s">
        <v>67</v>
      </c>
      <c r="F6108" s="1" t="s">
        <v>68</v>
      </c>
      <c r="G6108" s="1" t="s">
        <v>22</v>
      </c>
      <c r="H6108">
        <v>32</v>
      </c>
      <c r="I6108">
        <v>75</v>
      </c>
      <c r="J6108">
        <v>2400</v>
      </c>
      <c r="K6108">
        <v>1320</v>
      </c>
      <c r="L6108" s="1">
        <v>1080</v>
      </c>
      <c r="M6108" s="1" t="s">
        <v>25</v>
      </c>
      <c r="N6108" s="1" t="s">
        <v>196</v>
      </c>
    </row>
    <row r="6109" spans="1:14" x14ac:dyDescent="0.3">
      <c r="A6109" s="1" t="s">
        <v>50</v>
      </c>
      <c r="B6109">
        <v>1185732</v>
      </c>
      <c r="C6109" s="2">
        <v>44213</v>
      </c>
      <c r="D6109" s="1" t="s">
        <v>54</v>
      </c>
      <c r="E6109" s="1" t="s">
        <v>67</v>
      </c>
      <c r="F6109" s="1" t="s">
        <v>68</v>
      </c>
      <c r="G6109" s="1" t="s">
        <v>23</v>
      </c>
      <c r="H6109">
        <v>25</v>
      </c>
      <c r="I6109">
        <v>87</v>
      </c>
      <c r="J6109">
        <v>2175</v>
      </c>
      <c r="K6109">
        <v>1196.25</v>
      </c>
      <c r="L6109" s="1">
        <v>978.75</v>
      </c>
      <c r="M6109" s="1" t="s">
        <v>25</v>
      </c>
      <c r="N6109" s="1" t="s">
        <v>197</v>
      </c>
    </row>
    <row r="6110" spans="1:14" x14ac:dyDescent="0.3">
      <c r="A6110" s="1" t="s">
        <v>50</v>
      </c>
      <c r="B6110">
        <v>1185732</v>
      </c>
      <c r="C6110" s="2">
        <v>44213</v>
      </c>
      <c r="D6110" s="1" t="s">
        <v>54</v>
      </c>
      <c r="E6110" s="1" t="s">
        <v>67</v>
      </c>
      <c r="F6110" s="1" t="s">
        <v>68</v>
      </c>
      <c r="G6110" s="1" t="s">
        <v>24</v>
      </c>
      <c r="H6110">
        <v>29</v>
      </c>
      <c r="I6110">
        <v>45</v>
      </c>
      <c r="J6110">
        <v>1305</v>
      </c>
      <c r="K6110">
        <v>704.7</v>
      </c>
      <c r="L6110" s="1">
        <v>600.29999999999995</v>
      </c>
      <c r="M6110" s="1" t="s">
        <v>25</v>
      </c>
      <c r="N6110" s="1" t="s">
        <v>197</v>
      </c>
    </row>
    <row r="6111" spans="1:14" x14ac:dyDescent="0.3">
      <c r="A6111" s="1" t="s">
        <v>50</v>
      </c>
      <c r="B6111">
        <v>1185732</v>
      </c>
      <c r="C6111" s="2">
        <v>44213</v>
      </c>
      <c r="D6111" s="1" t="s">
        <v>54</v>
      </c>
      <c r="E6111" s="1" t="s">
        <v>67</v>
      </c>
      <c r="F6111" s="1" t="s">
        <v>68</v>
      </c>
      <c r="G6111" s="1" t="s">
        <v>18</v>
      </c>
      <c r="H6111">
        <v>41</v>
      </c>
      <c r="I6111">
        <v>54</v>
      </c>
      <c r="J6111">
        <v>2214</v>
      </c>
      <c r="K6111">
        <v>1129.1400000000001</v>
      </c>
      <c r="L6111" s="1">
        <v>1084.8599999999999</v>
      </c>
      <c r="M6111" s="1" t="s">
        <v>25</v>
      </c>
      <c r="N6111" s="1" t="s">
        <v>196</v>
      </c>
    </row>
    <row r="6112" spans="1:14" x14ac:dyDescent="0.3">
      <c r="A6112" s="1" t="s">
        <v>50</v>
      </c>
      <c r="B6112">
        <v>1185732</v>
      </c>
      <c r="C6112" s="2">
        <v>44213</v>
      </c>
      <c r="D6112" s="1" t="s">
        <v>54</v>
      </c>
      <c r="E6112" s="1" t="s">
        <v>67</v>
      </c>
      <c r="F6112" s="1" t="s">
        <v>68</v>
      </c>
      <c r="G6112" s="1" t="s">
        <v>20</v>
      </c>
      <c r="H6112">
        <v>34</v>
      </c>
      <c r="I6112">
        <v>75</v>
      </c>
      <c r="J6112">
        <v>2550</v>
      </c>
      <c r="K6112">
        <v>1275</v>
      </c>
      <c r="L6112" s="1">
        <v>1275</v>
      </c>
      <c r="M6112" s="1" t="s">
        <v>25</v>
      </c>
      <c r="N6112" s="1" t="s">
        <v>197</v>
      </c>
    </row>
    <row r="6113" spans="1:14" x14ac:dyDescent="0.3">
      <c r="A6113" s="1" t="s">
        <v>50</v>
      </c>
      <c r="B6113">
        <v>1185732</v>
      </c>
      <c r="C6113" s="2">
        <v>44244</v>
      </c>
      <c r="D6113" s="1" t="s">
        <v>54</v>
      </c>
      <c r="E6113" s="1" t="s">
        <v>67</v>
      </c>
      <c r="F6113" s="1" t="s">
        <v>68</v>
      </c>
      <c r="G6113" s="1" t="s">
        <v>21</v>
      </c>
      <c r="H6113">
        <v>33</v>
      </c>
      <c r="I6113">
        <v>149</v>
      </c>
      <c r="J6113">
        <v>4917</v>
      </c>
      <c r="K6113">
        <v>2655.1800000000003</v>
      </c>
      <c r="L6113" s="1">
        <v>2261.8199999999997</v>
      </c>
      <c r="M6113" s="1" t="s">
        <v>25</v>
      </c>
      <c r="N6113" s="1" t="s">
        <v>196</v>
      </c>
    </row>
    <row r="6114" spans="1:14" x14ac:dyDescent="0.3">
      <c r="A6114" s="1" t="s">
        <v>50</v>
      </c>
      <c r="B6114">
        <v>1185732</v>
      </c>
      <c r="C6114" s="2">
        <v>44244</v>
      </c>
      <c r="D6114" s="1" t="s">
        <v>54</v>
      </c>
      <c r="E6114" s="1" t="s">
        <v>67</v>
      </c>
      <c r="F6114" s="1" t="s">
        <v>68</v>
      </c>
      <c r="G6114" s="1" t="s">
        <v>22</v>
      </c>
      <c r="H6114">
        <v>38</v>
      </c>
      <c r="I6114">
        <v>50</v>
      </c>
      <c r="J6114">
        <v>1900</v>
      </c>
      <c r="K6114">
        <v>1045</v>
      </c>
      <c r="L6114" s="1">
        <v>855</v>
      </c>
      <c r="M6114" s="1" t="s">
        <v>25</v>
      </c>
      <c r="N6114" s="1" t="s">
        <v>196</v>
      </c>
    </row>
    <row r="6115" spans="1:14" x14ac:dyDescent="0.3">
      <c r="A6115" s="1" t="s">
        <v>50</v>
      </c>
      <c r="B6115">
        <v>1185732</v>
      </c>
      <c r="C6115" s="2">
        <v>44244</v>
      </c>
      <c r="D6115" s="1" t="s">
        <v>54</v>
      </c>
      <c r="E6115" s="1" t="s">
        <v>67</v>
      </c>
      <c r="F6115" s="1" t="s">
        <v>68</v>
      </c>
      <c r="G6115" s="1" t="s">
        <v>23</v>
      </c>
      <c r="H6115">
        <v>27</v>
      </c>
      <c r="I6115">
        <v>75</v>
      </c>
      <c r="J6115">
        <v>2025</v>
      </c>
      <c r="K6115">
        <v>1032.75</v>
      </c>
      <c r="L6115" s="1">
        <v>992.25</v>
      </c>
      <c r="M6115" s="1" t="s">
        <v>25</v>
      </c>
      <c r="N6115" s="1" t="s">
        <v>197</v>
      </c>
    </row>
    <row r="6116" spans="1:14" x14ac:dyDescent="0.3">
      <c r="A6116" s="1" t="s">
        <v>50</v>
      </c>
      <c r="B6116">
        <v>1185732</v>
      </c>
      <c r="C6116" s="2">
        <v>44602</v>
      </c>
      <c r="D6116" s="1" t="s">
        <v>54</v>
      </c>
      <c r="E6116" s="1" t="s">
        <v>67</v>
      </c>
      <c r="F6116" s="1" t="s">
        <v>68</v>
      </c>
      <c r="G6116" s="1" t="s">
        <v>24</v>
      </c>
      <c r="H6116">
        <v>30.000000000000004</v>
      </c>
      <c r="I6116">
        <v>125</v>
      </c>
      <c r="J6116">
        <v>37500.000000000007</v>
      </c>
      <c r="K6116">
        <v>13125.000000000002</v>
      </c>
      <c r="L6116" s="1">
        <v>24375.000000000007</v>
      </c>
      <c r="M6116" s="1" t="s">
        <v>28</v>
      </c>
      <c r="N6116" s="1" t="s">
        <v>197</v>
      </c>
    </row>
    <row r="6117" spans="1:14" x14ac:dyDescent="0.3">
      <c r="A6117" s="1" t="s">
        <v>50</v>
      </c>
      <c r="B6117">
        <v>1185732</v>
      </c>
      <c r="C6117" s="2">
        <v>44602</v>
      </c>
      <c r="D6117" s="1" t="s">
        <v>54</v>
      </c>
      <c r="E6117" s="1" t="s">
        <v>67</v>
      </c>
      <c r="F6117" s="1" t="s">
        <v>68</v>
      </c>
      <c r="G6117" s="1" t="s">
        <v>18</v>
      </c>
      <c r="H6117">
        <v>44.999999999999993</v>
      </c>
      <c r="I6117">
        <v>200</v>
      </c>
      <c r="J6117">
        <v>89999.999999999985</v>
      </c>
      <c r="K6117">
        <v>26999.999999999996</v>
      </c>
      <c r="L6117" s="1">
        <v>62999.999999999985</v>
      </c>
      <c r="M6117" s="1" t="s">
        <v>28</v>
      </c>
      <c r="N6117" s="1" t="s">
        <v>196</v>
      </c>
    </row>
    <row r="6118" spans="1:14" x14ac:dyDescent="0.3">
      <c r="A6118" s="1" t="s">
        <v>50</v>
      </c>
      <c r="B6118">
        <v>1185732</v>
      </c>
      <c r="C6118" s="2">
        <v>44629</v>
      </c>
      <c r="D6118" s="1" t="s">
        <v>54</v>
      </c>
      <c r="E6118" s="1" t="s">
        <v>67</v>
      </c>
      <c r="F6118" s="1" t="s">
        <v>68</v>
      </c>
      <c r="G6118" s="1" t="s">
        <v>23</v>
      </c>
      <c r="H6118">
        <v>15.000000000000002</v>
      </c>
      <c r="I6118">
        <v>275</v>
      </c>
      <c r="J6118">
        <v>41250.000000000007</v>
      </c>
      <c r="K6118">
        <v>14437.500000000002</v>
      </c>
      <c r="L6118" s="1">
        <v>26812.500000000007</v>
      </c>
      <c r="M6118" s="1" t="s">
        <v>28</v>
      </c>
      <c r="N6118" s="1" t="s">
        <v>197</v>
      </c>
    </row>
    <row r="6119" spans="1:14" x14ac:dyDescent="0.3">
      <c r="A6119" s="1" t="s">
        <v>50</v>
      </c>
      <c r="B6119">
        <v>1185732</v>
      </c>
      <c r="C6119" s="2">
        <v>44629</v>
      </c>
      <c r="D6119" s="1" t="s">
        <v>54</v>
      </c>
      <c r="E6119" s="1" t="s">
        <v>67</v>
      </c>
      <c r="F6119" s="1" t="s">
        <v>68</v>
      </c>
      <c r="G6119" s="1" t="s">
        <v>24</v>
      </c>
      <c r="H6119">
        <v>19.999999999999996</v>
      </c>
      <c r="I6119">
        <v>125</v>
      </c>
      <c r="J6119">
        <v>24999.999999999996</v>
      </c>
      <c r="K6119">
        <v>8749.9999999999982</v>
      </c>
      <c r="L6119" s="1">
        <v>16249.999999999998</v>
      </c>
      <c r="M6119" s="1" t="s">
        <v>28</v>
      </c>
      <c r="N6119" s="1" t="s">
        <v>197</v>
      </c>
    </row>
    <row r="6120" spans="1:14" x14ac:dyDescent="0.3">
      <c r="A6120" s="1" t="s">
        <v>50</v>
      </c>
      <c r="B6120">
        <v>1185732</v>
      </c>
      <c r="C6120" s="2">
        <v>44629</v>
      </c>
      <c r="D6120" s="1" t="s">
        <v>54</v>
      </c>
      <c r="E6120" s="1" t="s">
        <v>67</v>
      </c>
      <c r="F6120" s="1" t="s">
        <v>68</v>
      </c>
      <c r="G6120" s="1" t="s">
        <v>18</v>
      </c>
      <c r="H6120">
        <v>35</v>
      </c>
      <c r="I6120">
        <v>175</v>
      </c>
      <c r="J6120">
        <v>61250</v>
      </c>
      <c r="K6120">
        <v>18375</v>
      </c>
      <c r="L6120" s="1">
        <v>42875</v>
      </c>
      <c r="M6120" s="1" t="s">
        <v>28</v>
      </c>
      <c r="N6120" s="1" t="s">
        <v>196</v>
      </c>
    </row>
    <row r="6121" spans="1:14" x14ac:dyDescent="0.3">
      <c r="A6121" s="1" t="s">
        <v>50</v>
      </c>
      <c r="B6121">
        <v>1185732</v>
      </c>
      <c r="C6121" s="2">
        <v>44661</v>
      </c>
      <c r="D6121" s="1" t="s">
        <v>54</v>
      </c>
      <c r="E6121" s="1" t="s">
        <v>67</v>
      </c>
      <c r="F6121" s="1" t="s">
        <v>68</v>
      </c>
      <c r="G6121" s="1" t="s">
        <v>23</v>
      </c>
      <c r="H6121">
        <v>15.000000000000002</v>
      </c>
      <c r="I6121">
        <v>200</v>
      </c>
      <c r="J6121">
        <v>30000.000000000004</v>
      </c>
      <c r="K6121">
        <v>10500</v>
      </c>
      <c r="L6121" s="1">
        <v>19500.000000000004</v>
      </c>
      <c r="M6121" s="1" t="s">
        <v>28</v>
      </c>
      <c r="N6121" s="1" t="s">
        <v>197</v>
      </c>
    </row>
    <row r="6122" spans="1:14" x14ac:dyDescent="0.3">
      <c r="A6122" s="1" t="s">
        <v>50</v>
      </c>
      <c r="B6122">
        <v>1185732</v>
      </c>
      <c r="C6122" s="2">
        <v>44661</v>
      </c>
      <c r="D6122" s="1" t="s">
        <v>54</v>
      </c>
      <c r="E6122" s="1" t="s">
        <v>67</v>
      </c>
      <c r="F6122" s="1" t="s">
        <v>68</v>
      </c>
      <c r="G6122" s="1" t="s">
        <v>24</v>
      </c>
      <c r="H6122">
        <v>19.999999999999996</v>
      </c>
      <c r="I6122">
        <v>125</v>
      </c>
      <c r="J6122">
        <v>24999.999999999996</v>
      </c>
      <c r="K6122">
        <v>8749.9999999999982</v>
      </c>
      <c r="L6122" s="1">
        <v>16249.999999999998</v>
      </c>
      <c r="M6122" s="1" t="s">
        <v>28</v>
      </c>
      <c r="N6122" s="1" t="s">
        <v>197</v>
      </c>
    </row>
    <row r="6123" spans="1:14" x14ac:dyDescent="0.3">
      <c r="A6123" s="1" t="s">
        <v>50</v>
      </c>
      <c r="B6123">
        <v>1185732</v>
      </c>
      <c r="C6123" s="2">
        <v>44661</v>
      </c>
      <c r="D6123" s="1" t="s">
        <v>54</v>
      </c>
      <c r="E6123" s="1" t="s">
        <v>67</v>
      </c>
      <c r="F6123" s="1" t="s">
        <v>68</v>
      </c>
      <c r="G6123" s="1" t="s">
        <v>18</v>
      </c>
      <c r="H6123">
        <v>65</v>
      </c>
      <c r="I6123">
        <v>150</v>
      </c>
      <c r="J6123">
        <v>97500</v>
      </c>
      <c r="K6123">
        <v>29250</v>
      </c>
      <c r="L6123" s="1">
        <v>68250</v>
      </c>
      <c r="M6123" s="1" t="s">
        <v>28</v>
      </c>
      <c r="N6123" s="1" t="s">
        <v>196</v>
      </c>
    </row>
    <row r="6124" spans="1:14" x14ac:dyDescent="0.3">
      <c r="A6124" s="1" t="s">
        <v>50</v>
      </c>
      <c r="B6124">
        <v>1185732</v>
      </c>
      <c r="C6124" s="2">
        <v>44692</v>
      </c>
      <c r="D6124" s="1" t="s">
        <v>54</v>
      </c>
      <c r="E6124" s="1" t="s">
        <v>67</v>
      </c>
      <c r="F6124" s="1" t="s">
        <v>68</v>
      </c>
      <c r="G6124" s="1" t="s">
        <v>23</v>
      </c>
      <c r="H6124">
        <v>35</v>
      </c>
      <c r="I6124">
        <v>225</v>
      </c>
      <c r="J6124">
        <v>78750</v>
      </c>
      <c r="K6124">
        <v>27562.5</v>
      </c>
      <c r="L6124" s="1">
        <v>51187.5</v>
      </c>
      <c r="M6124" s="1" t="s">
        <v>28</v>
      </c>
      <c r="N6124" s="1" t="s">
        <v>197</v>
      </c>
    </row>
    <row r="6125" spans="1:14" x14ac:dyDescent="0.3">
      <c r="A6125" s="1" t="s">
        <v>50</v>
      </c>
      <c r="B6125">
        <v>1185732</v>
      </c>
      <c r="C6125" s="2">
        <v>44692</v>
      </c>
      <c r="D6125" s="1" t="s">
        <v>54</v>
      </c>
      <c r="E6125" s="1" t="s">
        <v>67</v>
      </c>
      <c r="F6125" s="1" t="s">
        <v>68</v>
      </c>
      <c r="G6125" s="1" t="s">
        <v>24</v>
      </c>
      <c r="H6125">
        <v>35</v>
      </c>
      <c r="I6125">
        <v>175</v>
      </c>
      <c r="J6125">
        <v>61250</v>
      </c>
      <c r="K6125">
        <v>21437.5</v>
      </c>
      <c r="L6125" s="1">
        <v>39812.5</v>
      </c>
      <c r="M6125" s="1" t="s">
        <v>28</v>
      </c>
      <c r="N6125" s="1" t="s">
        <v>197</v>
      </c>
    </row>
    <row r="6126" spans="1:14" x14ac:dyDescent="0.3">
      <c r="A6126" s="1" t="s">
        <v>50</v>
      </c>
      <c r="B6126">
        <v>1185732</v>
      </c>
      <c r="C6126" s="2">
        <v>44692</v>
      </c>
      <c r="D6126" s="1" t="s">
        <v>54</v>
      </c>
      <c r="E6126" s="1" t="s">
        <v>67</v>
      </c>
      <c r="F6126" s="1" t="s">
        <v>68</v>
      </c>
      <c r="G6126" s="1" t="s">
        <v>18</v>
      </c>
      <c r="H6126">
        <v>44.999999999999993</v>
      </c>
      <c r="I6126">
        <v>200</v>
      </c>
      <c r="J6126">
        <v>89999.999999999985</v>
      </c>
      <c r="K6126">
        <v>26999.999999999996</v>
      </c>
      <c r="L6126" s="1">
        <v>62999.999999999985</v>
      </c>
      <c r="M6126" s="1" t="s">
        <v>28</v>
      </c>
      <c r="N6126" s="1" t="s">
        <v>196</v>
      </c>
    </row>
    <row r="6127" spans="1:14" x14ac:dyDescent="0.3">
      <c r="A6127" s="1" t="s">
        <v>50</v>
      </c>
      <c r="B6127">
        <v>1185732</v>
      </c>
      <c r="C6127" s="2">
        <v>44722</v>
      </c>
      <c r="D6127" s="1" t="s">
        <v>54</v>
      </c>
      <c r="E6127" s="1" t="s">
        <v>67</v>
      </c>
      <c r="F6127" s="1" t="s">
        <v>68</v>
      </c>
      <c r="G6127" s="1" t="s">
        <v>23</v>
      </c>
      <c r="H6127">
        <v>30.000000000000004</v>
      </c>
      <c r="I6127">
        <v>200</v>
      </c>
      <c r="J6127">
        <v>60000.000000000007</v>
      </c>
      <c r="K6127">
        <v>21000</v>
      </c>
      <c r="L6127" s="1">
        <v>39000.000000000007</v>
      </c>
      <c r="M6127" s="1" t="s">
        <v>28</v>
      </c>
      <c r="N6127" s="1" t="s">
        <v>197</v>
      </c>
    </row>
    <row r="6128" spans="1:14" x14ac:dyDescent="0.3">
      <c r="A6128" s="1" t="s">
        <v>50</v>
      </c>
      <c r="B6128">
        <v>1185732</v>
      </c>
      <c r="C6128" s="2">
        <v>44722</v>
      </c>
      <c r="D6128" s="1" t="s">
        <v>54</v>
      </c>
      <c r="E6128" s="1" t="s">
        <v>67</v>
      </c>
      <c r="F6128" s="1" t="s">
        <v>68</v>
      </c>
      <c r="G6128" s="1" t="s">
        <v>24</v>
      </c>
      <c r="H6128">
        <v>30.000000000000004</v>
      </c>
      <c r="I6128">
        <v>175</v>
      </c>
      <c r="J6128">
        <v>52500.000000000007</v>
      </c>
      <c r="K6128">
        <v>18375</v>
      </c>
      <c r="L6128" s="1">
        <v>34125.000000000007</v>
      </c>
      <c r="M6128" s="1" t="s">
        <v>28</v>
      </c>
      <c r="N6128" s="1" t="s">
        <v>197</v>
      </c>
    </row>
    <row r="6129" spans="1:14" x14ac:dyDescent="0.3">
      <c r="A6129" s="1" t="s">
        <v>50</v>
      </c>
      <c r="B6129">
        <v>1185732</v>
      </c>
      <c r="C6129" s="2">
        <v>44722</v>
      </c>
      <c r="D6129" s="1" t="s">
        <v>54</v>
      </c>
      <c r="E6129" s="1" t="s">
        <v>67</v>
      </c>
      <c r="F6129" s="1" t="s">
        <v>68</v>
      </c>
      <c r="G6129" s="1" t="s">
        <v>18</v>
      </c>
      <c r="H6129">
        <v>40</v>
      </c>
      <c r="I6129">
        <v>175</v>
      </c>
      <c r="J6129">
        <v>70000</v>
      </c>
      <c r="K6129">
        <v>21000</v>
      </c>
      <c r="L6129" s="1">
        <v>49000</v>
      </c>
      <c r="M6129" s="1" t="s">
        <v>28</v>
      </c>
      <c r="N6129" s="1" t="s">
        <v>196</v>
      </c>
    </row>
    <row r="6130" spans="1:14" x14ac:dyDescent="0.3">
      <c r="A6130" s="1" t="s">
        <v>50</v>
      </c>
      <c r="B6130">
        <v>1185732</v>
      </c>
      <c r="C6130" s="2">
        <v>44751</v>
      </c>
      <c r="D6130" s="1" t="s">
        <v>54</v>
      </c>
      <c r="E6130" s="1" t="s">
        <v>67</v>
      </c>
      <c r="F6130" s="1" t="s">
        <v>68</v>
      </c>
      <c r="G6130" s="1" t="s">
        <v>23</v>
      </c>
      <c r="H6130">
        <v>45</v>
      </c>
      <c r="I6130">
        <v>225</v>
      </c>
      <c r="J6130">
        <v>101250</v>
      </c>
      <c r="K6130">
        <v>35437.5</v>
      </c>
      <c r="L6130" s="1">
        <v>65812.5</v>
      </c>
      <c r="M6130" s="1" t="s">
        <v>28</v>
      </c>
      <c r="N6130" s="1" t="s">
        <v>197</v>
      </c>
    </row>
    <row r="6131" spans="1:14" x14ac:dyDescent="0.3">
      <c r="A6131" s="1" t="s">
        <v>50</v>
      </c>
      <c r="B6131">
        <v>1185732</v>
      </c>
      <c r="C6131" s="2">
        <v>44751</v>
      </c>
      <c r="D6131" s="1" t="s">
        <v>54</v>
      </c>
      <c r="E6131" s="1" t="s">
        <v>67</v>
      </c>
      <c r="F6131" s="1" t="s">
        <v>68</v>
      </c>
      <c r="G6131" s="1" t="s">
        <v>24</v>
      </c>
      <c r="H6131">
        <v>45</v>
      </c>
      <c r="I6131">
        <v>175</v>
      </c>
      <c r="J6131">
        <v>78750</v>
      </c>
      <c r="K6131">
        <v>27562.5</v>
      </c>
      <c r="L6131" s="1">
        <v>51187.5</v>
      </c>
      <c r="M6131" s="1" t="s">
        <v>28</v>
      </c>
      <c r="N6131" s="1" t="s">
        <v>197</v>
      </c>
    </row>
    <row r="6132" spans="1:14" x14ac:dyDescent="0.3">
      <c r="A6132" s="1" t="s">
        <v>50</v>
      </c>
      <c r="B6132">
        <v>1185732</v>
      </c>
      <c r="C6132" s="2">
        <v>44751</v>
      </c>
      <c r="D6132" s="1" t="s">
        <v>54</v>
      </c>
      <c r="E6132" s="1" t="s">
        <v>67</v>
      </c>
      <c r="F6132" s="1" t="s">
        <v>68</v>
      </c>
      <c r="G6132" s="1" t="s">
        <v>18</v>
      </c>
      <c r="H6132">
        <v>55.000000000000007</v>
      </c>
      <c r="I6132">
        <v>200</v>
      </c>
      <c r="J6132">
        <v>110000.00000000001</v>
      </c>
      <c r="K6132">
        <v>33000</v>
      </c>
      <c r="L6132" s="1">
        <v>77000.000000000015</v>
      </c>
      <c r="M6132" s="1" t="s">
        <v>28</v>
      </c>
      <c r="N6132" s="1" t="s">
        <v>196</v>
      </c>
    </row>
    <row r="6133" spans="1:14" x14ac:dyDescent="0.3">
      <c r="A6133" s="1" t="s">
        <v>50</v>
      </c>
      <c r="B6133">
        <v>1185732</v>
      </c>
      <c r="C6133" s="2">
        <v>44783</v>
      </c>
      <c r="D6133" s="1" t="s">
        <v>54</v>
      </c>
      <c r="E6133" s="1" t="s">
        <v>67</v>
      </c>
      <c r="F6133" s="1" t="s">
        <v>68</v>
      </c>
      <c r="G6133" s="1" t="s">
        <v>23</v>
      </c>
      <c r="H6133">
        <v>40</v>
      </c>
      <c r="I6133">
        <v>225</v>
      </c>
      <c r="J6133">
        <v>90000</v>
      </c>
      <c r="K6133">
        <v>31499.999999999996</v>
      </c>
      <c r="L6133" s="1">
        <v>58500</v>
      </c>
      <c r="M6133" s="1" t="s">
        <v>28</v>
      </c>
      <c r="N6133" s="1" t="s">
        <v>197</v>
      </c>
    </row>
    <row r="6134" spans="1:14" x14ac:dyDescent="0.3">
      <c r="A6134" s="1" t="s">
        <v>50</v>
      </c>
      <c r="B6134">
        <v>1185732</v>
      </c>
      <c r="C6134" s="2">
        <v>44783</v>
      </c>
      <c r="D6134" s="1" t="s">
        <v>54</v>
      </c>
      <c r="E6134" s="1" t="s">
        <v>67</v>
      </c>
      <c r="F6134" s="1" t="s">
        <v>68</v>
      </c>
      <c r="G6134" s="1" t="s">
        <v>24</v>
      </c>
      <c r="H6134">
        <v>40</v>
      </c>
      <c r="I6134">
        <v>200</v>
      </c>
      <c r="J6134">
        <v>80000</v>
      </c>
      <c r="K6134">
        <v>28000</v>
      </c>
      <c r="L6134" s="1">
        <v>52000</v>
      </c>
      <c r="M6134" s="1" t="s">
        <v>28</v>
      </c>
      <c r="N6134" s="1" t="s">
        <v>197</v>
      </c>
    </row>
    <row r="6135" spans="1:14" x14ac:dyDescent="0.3">
      <c r="A6135" s="1" t="s">
        <v>50</v>
      </c>
      <c r="B6135">
        <v>1185732</v>
      </c>
      <c r="C6135" s="2">
        <v>44783</v>
      </c>
      <c r="D6135" s="1" t="s">
        <v>54</v>
      </c>
      <c r="E6135" s="1" t="s">
        <v>67</v>
      </c>
      <c r="F6135" s="1" t="s">
        <v>68</v>
      </c>
      <c r="G6135" s="1" t="s">
        <v>18</v>
      </c>
      <c r="H6135">
        <v>50</v>
      </c>
      <c r="I6135">
        <v>175</v>
      </c>
      <c r="J6135">
        <v>87500</v>
      </c>
      <c r="K6135">
        <v>26250</v>
      </c>
      <c r="L6135" s="1">
        <v>61250</v>
      </c>
      <c r="M6135" s="1" t="s">
        <v>28</v>
      </c>
      <c r="N6135" s="1" t="s">
        <v>196</v>
      </c>
    </row>
    <row r="6136" spans="1:14" x14ac:dyDescent="0.3">
      <c r="A6136" s="1" t="s">
        <v>50</v>
      </c>
      <c r="B6136">
        <v>1185732</v>
      </c>
      <c r="C6136" s="2">
        <v>44815</v>
      </c>
      <c r="D6136" s="1" t="s">
        <v>54</v>
      </c>
      <c r="E6136" s="1" t="s">
        <v>67</v>
      </c>
      <c r="F6136" s="1" t="s">
        <v>68</v>
      </c>
      <c r="G6136" s="1" t="s">
        <v>23</v>
      </c>
      <c r="H6136">
        <v>25.000000000000007</v>
      </c>
      <c r="I6136">
        <v>175</v>
      </c>
      <c r="J6136">
        <v>43750.000000000015</v>
      </c>
      <c r="K6136">
        <v>15312.500000000004</v>
      </c>
      <c r="L6136" s="1">
        <v>28437.500000000011</v>
      </c>
      <c r="M6136" s="1" t="s">
        <v>28</v>
      </c>
      <c r="N6136" s="1" t="s">
        <v>197</v>
      </c>
    </row>
    <row r="6137" spans="1:14" x14ac:dyDescent="0.3">
      <c r="A6137" s="1" t="s">
        <v>50</v>
      </c>
      <c r="B6137">
        <v>1185732</v>
      </c>
      <c r="C6137" s="2">
        <v>44815</v>
      </c>
      <c r="D6137" s="1" t="s">
        <v>54</v>
      </c>
      <c r="E6137" s="1" t="s">
        <v>67</v>
      </c>
      <c r="F6137" s="1" t="s">
        <v>68</v>
      </c>
      <c r="G6137" s="1" t="s">
        <v>24</v>
      </c>
      <c r="H6137">
        <v>25.000000000000007</v>
      </c>
      <c r="I6137">
        <v>150</v>
      </c>
      <c r="J6137">
        <v>37500.000000000007</v>
      </c>
      <c r="K6137">
        <v>13125.000000000002</v>
      </c>
      <c r="L6137" s="1">
        <v>24375.000000000007</v>
      </c>
      <c r="M6137" s="1" t="s">
        <v>28</v>
      </c>
      <c r="N6137" s="1" t="s">
        <v>197</v>
      </c>
    </row>
    <row r="6138" spans="1:14" x14ac:dyDescent="0.3">
      <c r="A6138" s="1" t="s">
        <v>50</v>
      </c>
      <c r="B6138">
        <v>1185732</v>
      </c>
      <c r="C6138" s="2">
        <v>44815</v>
      </c>
      <c r="D6138" s="1" t="s">
        <v>54</v>
      </c>
      <c r="E6138" s="1" t="s">
        <v>67</v>
      </c>
      <c r="F6138" s="1" t="s">
        <v>68</v>
      </c>
      <c r="G6138" s="1" t="s">
        <v>18</v>
      </c>
      <c r="H6138">
        <v>35</v>
      </c>
      <c r="I6138">
        <v>150</v>
      </c>
      <c r="J6138">
        <v>52500</v>
      </c>
      <c r="K6138">
        <v>15750</v>
      </c>
      <c r="L6138" s="1">
        <v>36750</v>
      </c>
      <c r="M6138" s="1" t="s">
        <v>28</v>
      </c>
      <c r="N6138" s="1" t="s">
        <v>196</v>
      </c>
    </row>
    <row r="6139" spans="1:14" x14ac:dyDescent="0.3">
      <c r="A6139" s="1" t="s">
        <v>50</v>
      </c>
      <c r="B6139">
        <v>1185732</v>
      </c>
      <c r="C6139" s="2">
        <v>44844</v>
      </c>
      <c r="D6139" s="1" t="s">
        <v>54</v>
      </c>
      <c r="E6139" s="1" t="s">
        <v>67</v>
      </c>
      <c r="F6139" s="1" t="s">
        <v>68</v>
      </c>
      <c r="G6139" s="1" t="s">
        <v>23</v>
      </c>
      <c r="H6139">
        <v>35</v>
      </c>
      <c r="I6139">
        <v>150</v>
      </c>
      <c r="J6139">
        <v>52500</v>
      </c>
      <c r="K6139">
        <v>18375</v>
      </c>
      <c r="L6139" s="1">
        <v>34125</v>
      </c>
      <c r="M6139" s="1" t="s">
        <v>28</v>
      </c>
      <c r="N6139" s="1" t="s">
        <v>197</v>
      </c>
    </row>
    <row r="6140" spans="1:14" x14ac:dyDescent="0.3">
      <c r="A6140" s="1" t="s">
        <v>50</v>
      </c>
      <c r="B6140">
        <v>1185732</v>
      </c>
      <c r="C6140" s="2">
        <v>44844</v>
      </c>
      <c r="D6140" s="1" t="s">
        <v>54</v>
      </c>
      <c r="E6140" s="1" t="s">
        <v>67</v>
      </c>
      <c r="F6140" s="1" t="s">
        <v>68</v>
      </c>
      <c r="G6140" s="1" t="s">
        <v>24</v>
      </c>
      <c r="H6140">
        <v>35</v>
      </c>
      <c r="I6140">
        <v>150</v>
      </c>
      <c r="J6140">
        <v>52500</v>
      </c>
      <c r="K6140">
        <v>18375</v>
      </c>
      <c r="L6140" s="1">
        <v>34125</v>
      </c>
      <c r="M6140" s="1" t="s">
        <v>28</v>
      </c>
      <c r="N6140" s="1" t="s">
        <v>197</v>
      </c>
    </row>
    <row r="6141" spans="1:14" x14ac:dyDescent="0.3">
      <c r="A6141" s="1" t="s">
        <v>50</v>
      </c>
      <c r="B6141">
        <v>1185732</v>
      </c>
      <c r="C6141" s="2">
        <v>44844</v>
      </c>
      <c r="D6141" s="1" t="s">
        <v>54</v>
      </c>
      <c r="E6141" s="1" t="s">
        <v>67</v>
      </c>
      <c r="F6141" s="1" t="s">
        <v>68</v>
      </c>
      <c r="G6141" s="1" t="s">
        <v>18</v>
      </c>
      <c r="H6141">
        <v>44.999999999999993</v>
      </c>
      <c r="I6141">
        <v>150</v>
      </c>
      <c r="J6141">
        <v>67499.999999999985</v>
      </c>
      <c r="K6141">
        <v>20249.999999999996</v>
      </c>
      <c r="L6141" s="1">
        <v>47249.999999999985</v>
      </c>
      <c r="M6141" s="1" t="s">
        <v>28</v>
      </c>
      <c r="N6141" s="1" t="s">
        <v>196</v>
      </c>
    </row>
    <row r="6142" spans="1:14" x14ac:dyDescent="0.3">
      <c r="A6142" s="1" t="s">
        <v>50</v>
      </c>
      <c r="B6142">
        <v>1185732</v>
      </c>
      <c r="C6142" s="2">
        <v>44875</v>
      </c>
      <c r="D6142" s="1" t="s">
        <v>54</v>
      </c>
      <c r="E6142" s="1" t="s">
        <v>67</v>
      </c>
      <c r="F6142" s="1" t="s">
        <v>68</v>
      </c>
      <c r="G6142" s="1" t="s">
        <v>23</v>
      </c>
      <c r="H6142">
        <v>35</v>
      </c>
      <c r="I6142">
        <v>270</v>
      </c>
      <c r="J6142">
        <v>94500</v>
      </c>
      <c r="K6142">
        <v>33075</v>
      </c>
      <c r="L6142" s="1">
        <v>61425</v>
      </c>
      <c r="M6142" s="1" t="s">
        <v>28</v>
      </c>
      <c r="N6142" s="1" t="s">
        <v>197</v>
      </c>
    </row>
    <row r="6143" spans="1:14" x14ac:dyDescent="0.3">
      <c r="A6143" s="1" t="s">
        <v>50</v>
      </c>
      <c r="B6143">
        <v>1185732</v>
      </c>
      <c r="C6143" s="2">
        <v>44875</v>
      </c>
      <c r="D6143" s="1" t="s">
        <v>54</v>
      </c>
      <c r="E6143" s="1" t="s">
        <v>67</v>
      </c>
      <c r="F6143" s="1" t="s">
        <v>68</v>
      </c>
      <c r="G6143" s="1" t="s">
        <v>24</v>
      </c>
      <c r="H6143">
        <v>35</v>
      </c>
      <c r="I6143">
        <v>275</v>
      </c>
      <c r="J6143">
        <v>96250</v>
      </c>
      <c r="K6143">
        <v>33687.5</v>
      </c>
      <c r="L6143" s="1">
        <v>62562.5</v>
      </c>
      <c r="M6143" s="1" t="s">
        <v>28</v>
      </c>
      <c r="N6143" s="1" t="s">
        <v>197</v>
      </c>
    </row>
    <row r="6144" spans="1:14" x14ac:dyDescent="0.3">
      <c r="A6144" s="1" t="s">
        <v>50</v>
      </c>
      <c r="B6144">
        <v>1185732</v>
      </c>
      <c r="C6144" s="2">
        <v>44875</v>
      </c>
      <c r="D6144" s="1" t="s">
        <v>54</v>
      </c>
      <c r="E6144" s="1" t="s">
        <v>67</v>
      </c>
      <c r="F6144" s="1" t="s">
        <v>68</v>
      </c>
      <c r="G6144" s="1" t="s">
        <v>18</v>
      </c>
      <c r="H6144">
        <v>60</v>
      </c>
      <c r="I6144">
        <v>250</v>
      </c>
      <c r="J6144">
        <v>150000</v>
      </c>
      <c r="K6144">
        <v>45000</v>
      </c>
      <c r="L6144" s="1">
        <v>105000</v>
      </c>
      <c r="M6144" s="1" t="s">
        <v>28</v>
      </c>
      <c r="N6144" s="1" t="s">
        <v>196</v>
      </c>
    </row>
    <row r="6145" spans="1:14" x14ac:dyDescent="0.3">
      <c r="A6145" s="1" t="s">
        <v>50</v>
      </c>
      <c r="B6145">
        <v>1185732</v>
      </c>
      <c r="C6145" s="2">
        <v>44904</v>
      </c>
      <c r="D6145" s="1" t="s">
        <v>54</v>
      </c>
      <c r="E6145" s="1" t="s">
        <v>67</v>
      </c>
      <c r="F6145" s="1" t="s">
        <v>68</v>
      </c>
      <c r="G6145" s="1" t="s">
        <v>23</v>
      </c>
      <c r="H6145">
        <v>50</v>
      </c>
      <c r="I6145">
        <v>350</v>
      </c>
      <c r="J6145">
        <v>175000</v>
      </c>
      <c r="K6145">
        <v>61249.999999999993</v>
      </c>
      <c r="L6145" s="1">
        <v>113750</v>
      </c>
      <c r="M6145" s="1" t="s">
        <v>28</v>
      </c>
      <c r="N6145" s="1" t="s">
        <v>197</v>
      </c>
    </row>
    <row r="6146" spans="1:14" x14ac:dyDescent="0.3">
      <c r="A6146" s="1" t="s">
        <v>50</v>
      </c>
      <c r="B6146">
        <v>1185732</v>
      </c>
      <c r="C6146" s="2">
        <v>44904</v>
      </c>
      <c r="D6146" s="1" t="s">
        <v>54</v>
      </c>
      <c r="E6146" s="1" t="s">
        <v>67</v>
      </c>
      <c r="F6146" s="1" t="s">
        <v>68</v>
      </c>
      <c r="G6146" s="1" t="s">
        <v>24</v>
      </c>
      <c r="H6146">
        <v>50</v>
      </c>
      <c r="I6146">
        <v>300</v>
      </c>
      <c r="J6146">
        <v>150000</v>
      </c>
      <c r="K6146">
        <v>52500</v>
      </c>
      <c r="L6146" s="1">
        <v>97500</v>
      </c>
      <c r="M6146" s="1" t="s">
        <v>28</v>
      </c>
      <c r="N6146" s="1" t="s">
        <v>197</v>
      </c>
    </row>
    <row r="6147" spans="1:14" x14ac:dyDescent="0.3">
      <c r="A6147" s="1" t="s">
        <v>50</v>
      </c>
      <c r="B6147">
        <v>1185732</v>
      </c>
      <c r="C6147" s="2">
        <v>44904</v>
      </c>
      <c r="D6147" s="1" t="s">
        <v>54</v>
      </c>
      <c r="E6147" s="1" t="s">
        <v>67</v>
      </c>
      <c r="F6147" s="1" t="s">
        <v>68</v>
      </c>
      <c r="G6147" s="1" t="s">
        <v>18</v>
      </c>
      <c r="H6147">
        <v>60</v>
      </c>
      <c r="I6147">
        <v>300</v>
      </c>
      <c r="J6147">
        <v>180000</v>
      </c>
      <c r="K6147">
        <v>54000</v>
      </c>
      <c r="L6147" s="1">
        <v>126000</v>
      </c>
      <c r="M6147" s="1" t="s">
        <v>28</v>
      </c>
      <c r="N6147" s="1" t="s">
        <v>196</v>
      </c>
    </row>
    <row r="6148" spans="1:14" x14ac:dyDescent="0.3">
      <c r="A6148" s="1" t="s">
        <v>50</v>
      </c>
      <c r="B6148">
        <v>1185732</v>
      </c>
      <c r="C6148" s="2">
        <v>44602</v>
      </c>
      <c r="D6148" s="1" t="s">
        <v>54</v>
      </c>
      <c r="E6148" s="1" t="s">
        <v>67</v>
      </c>
      <c r="F6148" s="1" t="s">
        <v>68</v>
      </c>
      <c r="G6148" s="1" t="s">
        <v>24</v>
      </c>
      <c r="H6148">
        <v>29</v>
      </c>
      <c r="I6148">
        <v>36</v>
      </c>
      <c r="J6148">
        <v>1044</v>
      </c>
      <c r="K6148">
        <v>490.67999999999995</v>
      </c>
      <c r="L6148" s="1">
        <v>553.32000000000005</v>
      </c>
      <c r="M6148" s="1" t="s">
        <v>25</v>
      </c>
      <c r="N6148" s="1" t="s">
        <v>197</v>
      </c>
    </row>
    <row r="6149" spans="1:14" x14ac:dyDescent="0.3">
      <c r="A6149" s="1" t="s">
        <v>50</v>
      </c>
      <c r="B6149">
        <v>1185732</v>
      </c>
      <c r="C6149" s="2">
        <v>44602</v>
      </c>
      <c r="D6149" s="1" t="s">
        <v>54</v>
      </c>
      <c r="E6149" s="1" t="s">
        <v>67</v>
      </c>
      <c r="F6149" s="1" t="s">
        <v>68</v>
      </c>
      <c r="G6149" s="1" t="s">
        <v>18</v>
      </c>
      <c r="H6149">
        <v>41</v>
      </c>
      <c r="I6149">
        <v>58</v>
      </c>
      <c r="J6149">
        <v>2378</v>
      </c>
      <c r="K6149">
        <v>1046.32</v>
      </c>
      <c r="L6149" s="1">
        <v>1331.68</v>
      </c>
      <c r="M6149" s="1" t="s">
        <v>25</v>
      </c>
      <c r="N6149" s="1" t="s">
        <v>196</v>
      </c>
    </row>
    <row r="6150" spans="1:14" x14ac:dyDescent="0.3">
      <c r="A6150" s="1" t="s">
        <v>50</v>
      </c>
      <c r="B6150">
        <v>1185732</v>
      </c>
      <c r="C6150" s="2">
        <v>44602</v>
      </c>
      <c r="D6150" s="1" t="s">
        <v>54</v>
      </c>
      <c r="E6150" s="1" t="s">
        <v>67</v>
      </c>
      <c r="F6150" s="1" t="s">
        <v>68</v>
      </c>
      <c r="G6150" s="1" t="s">
        <v>20</v>
      </c>
      <c r="H6150">
        <v>19</v>
      </c>
      <c r="I6150">
        <v>75</v>
      </c>
      <c r="J6150">
        <v>1425</v>
      </c>
      <c r="K6150">
        <v>726.75</v>
      </c>
      <c r="L6150" s="1">
        <v>698.25</v>
      </c>
      <c r="M6150" s="1" t="s">
        <v>25</v>
      </c>
      <c r="N6150" s="1" t="s">
        <v>197</v>
      </c>
    </row>
    <row r="6151" spans="1:14" x14ac:dyDescent="0.3">
      <c r="A6151" s="1" t="s">
        <v>50</v>
      </c>
      <c r="B6151">
        <v>1185732</v>
      </c>
      <c r="C6151" s="2">
        <v>44629</v>
      </c>
      <c r="D6151" s="1" t="s">
        <v>54</v>
      </c>
      <c r="E6151" s="1" t="s">
        <v>67</v>
      </c>
      <c r="F6151" s="1" t="s">
        <v>68</v>
      </c>
      <c r="G6151" s="1" t="s">
        <v>21</v>
      </c>
      <c r="H6151">
        <v>23</v>
      </c>
      <c r="I6151">
        <v>151</v>
      </c>
      <c r="J6151">
        <v>3473</v>
      </c>
      <c r="K6151">
        <v>1771.23</v>
      </c>
      <c r="L6151" s="1">
        <v>1701.77</v>
      </c>
      <c r="M6151" s="1" t="s">
        <v>25</v>
      </c>
      <c r="N6151" s="1" t="s">
        <v>196</v>
      </c>
    </row>
    <row r="6152" spans="1:14" x14ac:dyDescent="0.3">
      <c r="A6152" s="1" t="s">
        <v>50</v>
      </c>
      <c r="B6152">
        <v>1185732</v>
      </c>
      <c r="C6152" s="2">
        <v>44629</v>
      </c>
      <c r="D6152" s="1" t="s">
        <v>54</v>
      </c>
      <c r="E6152" s="1" t="s">
        <v>67</v>
      </c>
      <c r="F6152" s="1" t="s">
        <v>68</v>
      </c>
      <c r="G6152" s="1" t="s">
        <v>22</v>
      </c>
      <c r="H6152">
        <v>23</v>
      </c>
      <c r="I6152">
        <v>61</v>
      </c>
      <c r="J6152">
        <v>1403</v>
      </c>
      <c r="K6152">
        <v>771.65000000000009</v>
      </c>
      <c r="L6152" s="1">
        <v>631.34999999999991</v>
      </c>
      <c r="M6152" s="1" t="s">
        <v>25</v>
      </c>
      <c r="N6152" s="1" t="s">
        <v>196</v>
      </c>
    </row>
    <row r="6153" spans="1:14" x14ac:dyDescent="0.3">
      <c r="A6153" s="1" t="s">
        <v>50</v>
      </c>
      <c r="B6153">
        <v>1185732</v>
      </c>
      <c r="C6153" s="2">
        <v>44629</v>
      </c>
      <c r="D6153" s="1" t="s">
        <v>54</v>
      </c>
      <c r="E6153" s="1" t="s">
        <v>67</v>
      </c>
      <c r="F6153" s="1" t="s">
        <v>68</v>
      </c>
      <c r="G6153" s="1" t="s">
        <v>23</v>
      </c>
      <c r="H6153">
        <v>14</v>
      </c>
      <c r="I6153">
        <v>72</v>
      </c>
      <c r="J6153">
        <v>1008</v>
      </c>
      <c r="K6153">
        <v>504</v>
      </c>
      <c r="L6153" s="1">
        <v>504</v>
      </c>
      <c r="M6153" s="1" t="s">
        <v>25</v>
      </c>
      <c r="N6153" s="1" t="s">
        <v>197</v>
      </c>
    </row>
    <row r="6154" spans="1:14" x14ac:dyDescent="0.3">
      <c r="A6154" s="1" t="s">
        <v>50</v>
      </c>
      <c r="B6154">
        <v>1185732</v>
      </c>
      <c r="C6154" s="2">
        <v>44629</v>
      </c>
      <c r="D6154" s="1" t="s">
        <v>54</v>
      </c>
      <c r="E6154" s="1" t="s">
        <v>67</v>
      </c>
      <c r="F6154" s="1" t="s">
        <v>68</v>
      </c>
      <c r="G6154" s="1" t="s">
        <v>24</v>
      </c>
      <c r="H6154">
        <v>19</v>
      </c>
      <c r="I6154">
        <v>31</v>
      </c>
      <c r="J6154">
        <v>589</v>
      </c>
      <c r="K6154">
        <v>265.04999999999995</v>
      </c>
      <c r="L6154" s="1">
        <v>323.95000000000005</v>
      </c>
      <c r="M6154" s="1" t="s">
        <v>25</v>
      </c>
      <c r="N6154" s="1" t="s">
        <v>197</v>
      </c>
    </row>
    <row r="6155" spans="1:14" x14ac:dyDescent="0.3">
      <c r="A6155" s="1" t="s">
        <v>50</v>
      </c>
      <c r="B6155">
        <v>1185732</v>
      </c>
      <c r="C6155" s="2">
        <v>44629</v>
      </c>
      <c r="D6155" s="1" t="s">
        <v>54</v>
      </c>
      <c r="E6155" s="1" t="s">
        <v>67</v>
      </c>
      <c r="F6155" s="1" t="s">
        <v>68</v>
      </c>
      <c r="G6155" s="1" t="s">
        <v>18</v>
      </c>
      <c r="H6155">
        <v>32</v>
      </c>
      <c r="I6155">
        <v>44</v>
      </c>
      <c r="J6155">
        <v>1408</v>
      </c>
      <c r="K6155">
        <v>605.43999999999994</v>
      </c>
      <c r="L6155" s="1">
        <v>802.56000000000006</v>
      </c>
      <c r="M6155" s="1" t="s">
        <v>25</v>
      </c>
      <c r="N6155" s="1" t="s">
        <v>196</v>
      </c>
    </row>
    <row r="6156" spans="1:14" x14ac:dyDescent="0.3">
      <c r="A6156" s="1" t="s">
        <v>50</v>
      </c>
      <c r="B6156">
        <v>1185732</v>
      </c>
      <c r="C6156" s="2">
        <v>44629</v>
      </c>
      <c r="D6156" s="1" t="s">
        <v>54</v>
      </c>
      <c r="E6156" s="1" t="s">
        <v>67</v>
      </c>
      <c r="F6156" s="1" t="s">
        <v>68</v>
      </c>
      <c r="G6156" s="1" t="s">
        <v>20</v>
      </c>
      <c r="H6156">
        <v>24</v>
      </c>
      <c r="I6156">
        <v>74</v>
      </c>
      <c r="J6156">
        <v>1776</v>
      </c>
      <c r="K6156">
        <v>923.52</v>
      </c>
      <c r="L6156" s="1">
        <v>852.48</v>
      </c>
      <c r="M6156" s="1" t="s">
        <v>25</v>
      </c>
      <c r="N6156" s="1" t="s">
        <v>197</v>
      </c>
    </row>
    <row r="6157" spans="1:14" x14ac:dyDescent="0.3">
      <c r="A6157" s="1" t="s">
        <v>50</v>
      </c>
      <c r="B6157">
        <v>1185732</v>
      </c>
      <c r="C6157" s="2">
        <v>44661</v>
      </c>
      <c r="D6157" s="1" t="s">
        <v>54</v>
      </c>
      <c r="E6157" s="1" t="s">
        <v>67</v>
      </c>
      <c r="F6157" s="1" t="s">
        <v>68</v>
      </c>
      <c r="G6157" s="1" t="s">
        <v>21</v>
      </c>
      <c r="H6157">
        <v>23</v>
      </c>
      <c r="I6157">
        <v>125</v>
      </c>
      <c r="J6157">
        <v>2875</v>
      </c>
      <c r="K6157">
        <v>1581.2500000000002</v>
      </c>
      <c r="L6157" s="1">
        <v>1293.7499999999998</v>
      </c>
      <c r="M6157" s="1" t="s">
        <v>25</v>
      </c>
      <c r="N6157" s="1" t="s">
        <v>196</v>
      </c>
    </row>
    <row r="6158" spans="1:14" x14ac:dyDescent="0.3">
      <c r="A6158" s="1" t="s">
        <v>50</v>
      </c>
      <c r="B6158">
        <v>1185732</v>
      </c>
      <c r="C6158" s="2">
        <v>44661</v>
      </c>
      <c r="D6158" s="1" t="s">
        <v>54</v>
      </c>
      <c r="E6158" s="1" t="s">
        <v>67</v>
      </c>
      <c r="F6158" s="1" t="s">
        <v>68</v>
      </c>
      <c r="G6158" s="1" t="s">
        <v>22</v>
      </c>
      <c r="H6158">
        <v>23</v>
      </c>
      <c r="I6158">
        <v>54</v>
      </c>
      <c r="J6158">
        <v>1242</v>
      </c>
      <c r="K6158">
        <v>645.84</v>
      </c>
      <c r="L6158" s="1">
        <v>596.16</v>
      </c>
      <c r="M6158" s="1" t="s">
        <v>25</v>
      </c>
      <c r="N6158" s="1" t="s">
        <v>196</v>
      </c>
    </row>
    <row r="6159" spans="1:14" x14ac:dyDescent="0.3">
      <c r="A6159" s="1" t="s">
        <v>50</v>
      </c>
      <c r="B6159">
        <v>1185732</v>
      </c>
      <c r="C6159" s="2">
        <v>44661</v>
      </c>
      <c r="D6159" s="1" t="s">
        <v>54</v>
      </c>
      <c r="E6159" s="1" t="s">
        <v>67</v>
      </c>
      <c r="F6159" s="1" t="s">
        <v>68</v>
      </c>
      <c r="G6159" s="1" t="s">
        <v>23</v>
      </c>
      <c r="H6159">
        <v>14</v>
      </c>
      <c r="I6159">
        <v>52</v>
      </c>
      <c r="J6159">
        <v>728</v>
      </c>
      <c r="K6159">
        <v>364</v>
      </c>
      <c r="L6159" s="1">
        <v>364</v>
      </c>
      <c r="M6159" s="1" t="s">
        <v>25</v>
      </c>
      <c r="N6159" s="1" t="s">
        <v>197</v>
      </c>
    </row>
    <row r="6160" spans="1:14" x14ac:dyDescent="0.3">
      <c r="A6160" s="1" t="s">
        <v>50</v>
      </c>
      <c r="B6160">
        <v>1185732</v>
      </c>
      <c r="C6160" s="2">
        <v>44661</v>
      </c>
      <c r="D6160" s="1" t="s">
        <v>54</v>
      </c>
      <c r="E6160" s="1" t="s">
        <v>67</v>
      </c>
      <c r="F6160" s="1" t="s">
        <v>68</v>
      </c>
      <c r="G6160" s="1" t="s">
        <v>24</v>
      </c>
      <c r="H6160">
        <v>19</v>
      </c>
      <c r="I6160">
        <v>36</v>
      </c>
      <c r="J6160">
        <v>684</v>
      </c>
      <c r="K6160">
        <v>328.32</v>
      </c>
      <c r="L6160" s="1">
        <v>355.68</v>
      </c>
      <c r="M6160" s="1" t="s">
        <v>25</v>
      </c>
      <c r="N6160" s="1" t="s">
        <v>197</v>
      </c>
    </row>
    <row r="6161" spans="1:14" x14ac:dyDescent="0.3">
      <c r="A6161" s="1" t="s">
        <v>50</v>
      </c>
      <c r="B6161">
        <v>1185732</v>
      </c>
      <c r="C6161" s="2">
        <v>44661</v>
      </c>
      <c r="D6161" s="1" t="s">
        <v>54</v>
      </c>
      <c r="E6161" s="1" t="s">
        <v>67</v>
      </c>
      <c r="F6161" s="1" t="s">
        <v>68</v>
      </c>
      <c r="G6161" s="1" t="s">
        <v>18</v>
      </c>
      <c r="H6161">
        <v>61</v>
      </c>
      <c r="I6161">
        <v>45</v>
      </c>
      <c r="J6161">
        <v>2745</v>
      </c>
      <c r="K6161">
        <v>1207.8</v>
      </c>
      <c r="L6161" s="1">
        <v>1537.2</v>
      </c>
      <c r="M6161" s="1" t="s">
        <v>25</v>
      </c>
      <c r="N6161" s="1" t="s">
        <v>196</v>
      </c>
    </row>
    <row r="6162" spans="1:14" x14ac:dyDescent="0.3">
      <c r="A6162" s="1" t="s">
        <v>50</v>
      </c>
      <c r="B6162">
        <v>1185732</v>
      </c>
      <c r="C6162" s="2">
        <v>44661</v>
      </c>
      <c r="D6162" s="1" t="s">
        <v>54</v>
      </c>
      <c r="E6162" s="1" t="s">
        <v>67</v>
      </c>
      <c r="F6162" s="1" t="s">
        <v>68</v>
      </c>
      <c r="G6162" s="1" t="s">
        <v>20</v>
      </c>
      <c r="H6162">
        <v>47</v>
      </c>
      <c r="I6162">
        <v>72</v>
      </c>
      <c r="J6162">
        <v>3384</v>
      </c>
      <c r="K6162">
        <v>1861.2</v>
      </c>
      <c r="L6162" s="1">
        <v>1522.8</v>
      </c>
      <c r="M6162" s="1" t="s">
        <v>25</v>
      </c>
      <c r="N6162" s="1" t="s">
        <v>197</v>
      </c>
    </row>
    <row r="6163" spans="1:14" x14ac:dyDescent="0.3">
      <c r="A6163" s="1" t="s">
        <v>50</v>
      </c>
      <c r="B6163">
        <v>1185732</v>
      </c>
      <c r="C6163" s="2">
        <v>44692</v>
      </c>
      <c r="D6163" s="1" t="s">
        <v>54</v>
      </c>
      <c r="E6163" s="1" t="s">
        <v>67</v>
      </c>
      <c r="F6163" s="1" t="s">
        <v>68</v>
      </c>
      <c r="G6163" s="1" t="s">
        <v>21</v>
      </c>
      <c r="H6163">
        <v>54</v>
      </c>
      <c r="I6163">
        <v>164</v>
      </c>
      <c r="J6163">
        <v>8856</v>
      </c>
      <c r="K6163">
        <v>4428</v>
      </c>
      <c r="L6163" s="1">
        <v>4428</v>
      </c>
      <c r="M6163" s="1" t="s">
        <v>25</v>
      </c>
      <c r="N6163" s="1" t="s">
        <v>196</v>
      </c>
    </row>
    <row r="6164" spans="1:14" x14ac:dyDescent="0.3">
      <c r="A6164" s="1" t="s">
        <v>50</v>
      </c>
      <c r="B6164">
        <v>1185732</v>
      </c>
      <c r="C6164" s="2">
        <v>44692</v>
      </c>
      <c r="D6164" s="1" t="s">
        <v>54</v>
      </c>
      <c r="E6164" s="1" t="s">
        <v>67</v>
      </c>
      <c r="F6164" s="1" t="s">
        <v>68</v>
      </c>
      <c r="G6164" s="1" t="s">
        <v>22</v>
      </c>
      <c r="H6164">
        <v>37</v>
      </c>
      <c r="I6164">
        <v>73</v>
      </c>
      <c r="J6164">
        <v>2701</v>
      </c>
      <c r="K6164">
        <v>1485.5500000000002</v>
      </c>
      <c r="L6164" s="1">
        <v>1215.4499999999998</v>
      </c>
      <c r="M6164" s="1" t="s">
        <v>25</v>
      </c>
      <c r="N6164" s="1" t="s">
        <v>196</v>
      </c>
    </row>
    <row r="6165" spans="1:14" x14ac:dyDescent="0.3">
      <c r="A6165" s="1" t="s">
        <v>50</v>
      </c>
      <c r="B6165">
        <v>1185732</v>
      </c>
      <c r="C6165" s="2">
        <v>44692</v>
      </c>
      <c r="D6165" s="1" t="s">
        <v>54</v>
      </c>
      <c r="E6165" s="1" t="s">
        <v>67</v>
      </c>
      <c r="F6165" s="1" t="s">
        <v>68</v>
      </c>
      <c r="G6165" s="1" t="s">
        <v>23</v>
      </c>
      <c r="H6165">
        <v>34</v>
      </c>
      <c r="I6165">
        <v>56</v>
      </c>
      <c r="J6165">
        <v>1904</v>
      </c>
      <c r="K6165">
        <v>894.88</v>
      </c>
      <c r="L6165" s="1">
        <v>1009.12</v>
      </c>
      <c r="M6165" s="1" t="s">
        <v>25</v>
      </c>
      <c r="N6165" s="1" t="s">
        <v>197</v>
      </c>
    </row>
    <row r="6166" spans="1:14" x14ac:dyDescent="0.3">
      <c r="A6166" s="1" t="s">
        <v>50</v>
      </c>
      <c r="B6166">
        <v>1185732</v>
      </c>
      <c r="C6166" s="2">
        <v>44692</v>
      </c>
      <c r="D6166" s="1" t="s">
        <v>54</v>
      </c>
      <c r="E6166" s="1" t="s">
        <v>67</v>
      </c>
      <c r="F6166" s="1" t="s">
        <v>68</v>
      </c>
      <c r="G6166" s="1" t="s">
        <v>24</v>
      </c>
      <c r="H6166">
        <v>34</v>
      </c>
      <c r="I6166">
        <v>49</v>
      </c>
      <c r="J6166">
        <v>1666</v>
      </c>
      <c r="K6166">
        <v>816.34</v>
      </c>
      <c r="L6166" s="1">
        <v>849.66</v>
      </c>
      <c r="M6166" s="1" t="s">
        <v>25</v>
      </c>
      <c r="N6166" s="1" t="s">
        <v>197</v>
      </c>
    </row>
    <row r="6167" spans="1:14" x14ac:dyDescent="0.3">
      <c r="A6167" s="1" t="s">
        <v>50</v>
      </c>
      <c r="B6167">
        <v>1185732</v>
      </c>
      <c r="C6167" s="2">
        <v>44692</v>
      </c>
      <c r="D6167" s="1" t="s">
        <v>54</v>
      </c>
      <c r="E6167" s="1" t="s">
        <v>67</v>
      </c>
      <c r="F6167" s="1" t="s">
        <v>68</v>
      </c>
      <c r="G6167" s="1" t="s">
        <v>18</v>
      </c>
      <c r="H6167">
        <v>44</v>
      </c>
      <c r="I6167">
        <v>58</v>
      </c>
      <c r="J6167">
        <v>2552</v>
      </c>
      <c r="K6167">
        <v>1148.3999999999999</v>
      </c>
      <c r="L6167" s="1">
        <v>1403.6000000000001</v>
      </c>
      <c r="M6167" s="1" t="s">
        <v>25</v>
      </c>
      <c r="N6167" s="1" t="s">
        <v>196</v>
      </c>
    </row>
    <row r="6168" spans="1:14" x14ac:dyDescent="0.3">
      <c r="A6168" s="1" t="s">
        <v>50</v>
      </c>
      <c r="B6168">
        <v>1185732</v>
      </c>
      <c r="C6168" s="2">
        <v>44692</v>
      </c>
      <c r="D6168" s="1" t="s">
        <v>54</v>
      </c>
      <c r="E6168" s="1" t="s">
        <v>67</v>
      </c>
      <c r="F6168" s="1" t="s">
        <v>68</v>
      </c>
      <c r="G6168" s="1" t="s">
        <v>20</v>
      </c>
      <c r="H6168">
        <v>53</v>
      </c>
      <c r="I6168">
        <v>91</v>
      </c>
      <c r="J6168">
        <v>4823</v>
      </c>
      <c r="K6168">
        <v>2507.96</v>
      </c>
      <c r="L6168" s="1">
        <v>2315.04</v>
      </c>
      <c r="M6168" s="1" t="s">
        <v>25</v>
      </c>
      <c r="N6168" s="1" t="s">
        <v>197</v>
      </c>
    </row>
    <row r="6169" spans="1:14" x14ac:dyDescent="0.3">
      <c r="A6169" s="1" t="s">
        <v>50</v>
      </c>
      <c r="B6169">
        <v>1185732</v>
      </c>
      <c r="C6169" s="2">
        <v>44722</v>
      </c>
      <c r="D6169" s="1" t="s">
        <v>54</v>
      </c>
      <c r="E6169" s="1" t="s">
        <v>67</v>
      </c>
      <c r="F6169" s="1" t="s">
        <v>68</v>
      </c>
      <c r="G6169" s="1" t="s">
        <v>21</v>
      </c>
      <c r="H6169">
        <v>36</v>
      </c>
      <c r="I6169">
        <v>155</v>
      </c>
      <c r="J6169">
        <v>5580</v>
      </c>
      <c r="K6169">
        <v>3069.0000000000005</v>
      </c>
      <c r="L6169" s="1">
        <v>2510.9999999999995</v>
      </c>
      <c r="M6169" s="1" t="s">
        <v>25</v>
      </c>
      <c r="N6169" s="1" t="s">
        <v>196</v>
      </c>
    </row>
    <row r="6170" spans="1:14" x14ac:dyDescent="0.3">
      <c r="A6170" s="1" t="s">
        <v>50</v>
      </c>
      <c r="B6170">
        <v>1185732</v>
      </c>
      <c r="C6170" s="2">
        <v>44722</v>
      </c>
      <c r="D6170" s="1" t="s">
        <v>54</v>
      </c>
      <c r="E6170" s="1" t="s">
        <v>67</v>
      </c>
      <c r="F6170" s="1" t="s">
        <v>68</v>
      </c>
      <c r="G6170" s="1" t="s">
        <v>22</v>
      </c>
      <c r="H6170">
        <v>32</v>
      </c>
      <c r="I6170">
        <v>94</v>
      </c>
      <c r="J6170">
        <v>3008</v>
      </c>
      <c r="K6170">
        <v>1594.24</v>
      </c>
      <c r="L6170" s="1">
        <v>1413.76</v>
      </c>
      <c r="M6170" s="1" t="s">
        <v>25</v>
      </c>
      <c r="N6170" s="1" t="s">
        <v>196</v>
      </c>
    </row>
    <row r="6171" spans="1:14" x14ac:dyDescent="0.3">
      <c r="A6171" s="1" t="s">
        <v>50</v>
      </c>
      <c r="B6171">
        <v>1185732</v>
      </c>
      <c r="C6171" s="2">
        <v>44722</v>
      </c>
      <c r="D6171" s="1" t="s">
        <v>54</v>
      </c>
      <c r="E6171" s="1" t="s">
        <v>67</v>
      </c>
      <c r="F6171" s="1" t="s">
        <v>68</v>
      </c>
      <c r="G6171" s="1" t="s">
        <v>23</v>
      </c>
      <c r="H6171">
        <v>27</v>
      </c>
      <c r="I6171">
        <v>50</v>
      </c>
      <c r="J6171">
        <v>1350</v>
      </c>
      <c r="K6171">
        <v>607.49999999999989</v>
      </c>
      <c r="L6171" s="1">
        <v>742.50000000000011</v>
      </c>
      <c r="M6171" s="1" t="s">
        <v>25</v>
      </c>
      <c r="N6171" s="1" t="s">
        <v>197</v>
      </c>
    </row>
    <row r="6172" spans="1:14" x14ac:dyDescent="0.3">
      <c r="A6172" s="1" t="s">
        <v>50</v>
      </c>
      <c r="B6172">
        <v>1185732</v>
      </c>
      <c r="C6172" s="2">
        <v>44722</v>
      </c>
      <c r="D6172" s="1" t="s">
        <v>54</v>
      </c>
      <c r="E6172" s="1" t="s">
        <v>67</v>
      </c>
      <c r="F6172" s="1" t="s">
        <v>68</v>
      </c>
      <c r="G6172" s="1" t="s">
        <v>24</v>
      </c>
      <c r="H6172">
        <v>29</v>
      </c>
      <c r="I6172">
        <v>46</v>
      </c>
      <c r="J6172">
        <v>1334</v>
      </c>
      <c r="K6172">
        <v>626.98</v>
      </c>
      <c r="L6172" s="1">
        <v>707.02</v>
      </c>
      <c r="M6172" s="1" t="s">
        <v>25</v>
      </c>
      <c r="N6172" s="1" t="s">
        <v>197</v>
      </c>
    </row>
    <row r="6173" spans="1:14" x14ac:dyDescent="0.3">
      <c r="A6173" s="1" t="s">
        <v>50</v>
      </c>
      <c r="B6173">
        <v>1185732</v>
      </c>
      <c r="C6173" s="2">
        <v>44722</v>
      </c>
      <c r="D6173" s="1" t="s">
        <v>54</v>
      </c>
      <c r="E6173" s="1" t="s">
        <v>67</v>
      </c>
      <c r="F6173" s="1" t="s">
        <v>68</v>
      </c>
      <c r="G6173" s="1" t="s">
        <v>18</v>
      </c>
      <c r="H6173">
        <v>36</v>
      </c>
      <c r="I6173">
        <v>53</v>
      </c>
      <c r="J6173">
        <v>1908</v>
      </c>
      <c r="K6173">
        <v>858.59999999999991</v>
      </c>
      <c r="L6173" s="1">
        <v>1049.4000000000001</v>
      </c>
      <c r="M6173" s="1" t="s">
        <v>25</v>
      </c>
      <c r="N6173" s="1" t="s">
        <v>196</v>
      </c>
    </row>
    <row r="6174" spans="1:14" x14ac:dyDescent="0.3">
      <c r="A6174" s="1" t="s">
        <v>50</v>
      </c>
      <c r="B6174">
        <v>1185732</v>
      </c>
      <c r="C6174" s="2">
        <v>44722</v>
      </c>
      <c r="D6174" s="1" t="s">
        <v>54</v>
      </c>
      <c r="E6174" s="1" t="s">
        <v>67</v>
      </c>
      <c r="F6174" s="1" t="s">
        <v>68</v>
      </c>
      <c r="G6174" s="1" t="s">
        <v>20</v>
      </c>
      <c r="H6174">
        <v>56</v>
      </c>
      <c r="I6174">
        <v>91</v>
      </c>
      <c r="J6174">
        <v>5096</v>
      </c>
      <c r="K6174">
        <v>2598.96</v>
      </c>
      <c r="L6174" s="1">
        <v>2497.04</v>
      </c>
      <c r="M6174" s="1" t="s">
        <v>25</v>
      </c>
      <c r="N6174" s="1" t="s">
        <v>197</v>
      </c>
    </row>
    <row r="6175" spans="1:14" x14ac:dyDescent="0.3">
      <c r="A6175" s="1" t="s">
        <v>50</v>
      </c>
      <c r="B6175">
        <v>1185732</v>
      </c>
      <c r="C6175" s="2">
        <v>44751</v>
      </c>
      <c r="D6175" s="1" t="s">
        <v>54</v>
      </c>
      <c r="E6175" s="1" t="s">
        <v>67</v>
      </c>
      <c r="F6175" s="1" t="s">
        <v>68</v>
      </c>
      <c r="G6175" s="1" t="s">
        <v>21</v>
      </c>
      <c r="H6175">
        <v>51</v>
      </c>
      <c r="I6175">
        <v>149</v>
      </c>
      <c r="J6175">
        <v>7599</v>
      </c>
      <c r="K6175">
        <v>4027.4700000000003</v>
      </c>
      <c r="L6175" s="1">
        <v>3571.5299999999997</v>
      </c>
      <c r="M6175" s="1" t="s">
        <v>25</v>
      </c>
      <c r="N6175" s="1" t="s">
        <v>196</v>
      </c>
    </row>
    <row r="6176" spans="1:14" x14ac:dyDescent="0.3">
      <c r="A6176" s="1" t="s">
        <v>50</v>
      </c>
      <c r="B6176">
        <v>1185732</v>
      </c>
      <c r="C6176" s="2">
        <v>44751</v>
      </c>
      <c r="D6176" s="1" t="s">
        <v>54</v>
      </c>
      <c r="E6176" s="1" t="s">
        <v>67</v>
      </c>
      <c r="F6176" s="1" t="s">
        <v>68</v>
      </c>
      <c r="G6176" s="1" t="s">
        <v>22</v>
      </c>
      <c r="H6176">
        <v>49</v>
      </c>
      <c r="I6176">
        <v>84</v>
      </c>
      <c r="J6176">
        <v>4116</v>
      </c>
      <c r="K6176">
        <v>2058</v>
      </c>
      <c r="L6176" s="1">
        <v>2058</v>
      </c>
      <c r="M6176" s="1" t="s">
        <v>25</v>
      </c>
      <c r="N6176" s="1" t="s">
        <v>196</v>
      </c>
    </row>
    <row r="6177" spans="1:14" x14ac:dyDescent="0.3">
      <c r="A6177" s="1" t="s">
        <v>50</v>
      </c>
      <c r="B6177">
        <v>1185732</v>
      </c>
      <c r="C6177" s="2">
        <v>44751</v>
      </c>
      <c r="D6177" s="1" t="s">
        <v>54</v>
      </c>
      <c r="E6177" s="1" t="s">
        <v>67</v>
      </c>
      <c r="F6177" s="1" t="s">
        <v>68</v>
      </c>
      <c r="G6177" s="1" t="s">
        <v>23</v>
      </c>
      <c r="H6177">
        <v>42</v>
      </c>
      <c r="I6177">
        <v>68</v>
      </c>
      <c r="J6177">
        <v>2856</v>
      </c>
      <c r="K6177">
        <v>1285.1999999999998</v>
      </c>
      <c r="L6177" s="1">
        <v>1570.8000000000002</v>
      </c>
      <c r="M6177" s="1" t="s">
        <v>25</v>
      </c>
      <c r="N6177" s="1" t="s">
        <v>197</v>
      </c>
    </row>
    <row r="6178" spans="1:14" x14ac:dyDescent="0.3">
      <c r="A6178" s="1" t="s">
        <v>50</v>
      </c>
      <c r="B6178">
        <v>1185732</v>
      </c>
      <c r="C6178" s="2">
        <v>44751</v>
      </c>
      <c r="D6178" s="1" t="s">
        <v>54</v>
      </c>
      <c r="E6178" s="1" t="s">
        <v>67</v>
      </c>
      <c r="F6178" s="1" t="s">
        <v>68</v>
      </c>
      <c r="G6178" s="1" t="s">
        <v>24</v>
      </c>
      <c r="H6178">
        <v>42</v>
      </c>
      <c r="I6178">
        <v>49</v>
      </c>
      <c r="J6178">
        <v>2058</v>
      </c>
      <c r="K6178">
        <v>967.26</v>
      </c>
      <c r="L6178" s="1">
        <v>1090.74</v>
      </c>
      <c r="M6178" s="1" t="s">
        <v>25</v>
      </c>
      <c r="N6178" s="1" t="s">
        <v>197</v>
      </c>
    </row>
    <row r="6179" spans="1:14" x14ac:dyDescent="0.3">
      <c r="A6179" s="1" t="s">
        <v>50</v>
      </c>
      <c r="B6179">
        <v>1185732</v>
      </c>
      <c r="C6179" s="2">
        <v>44751</v>
      </c>
      <c r="D6179" s="1" t="s">
        <v>54</v>
      </c>
      <c r="E6179" s="1" t="s">
        <v>67</v>
      </c>
      <c r="F6179" s="1" t="s">
        <v>68</v>
      </c>
      <c r="G6179" s="1" t="s">
        <v>18</v>
      </c>
      <c r="H6179">
        <v>51</v>
      </c>
      <c r="I6179">
        <v>50</v>
      </c>
      <c r="J6179">
        <v>2550</v>
      </c>
      <c r="K6179">
        <v>1071</v>
      </c>
      <c r="L6179" s="1">
        <v>1479</v>
      </c>
      <c r="M6179" s="1" t="s">
        <v>25</v>
      </c>
      <c r="N6179" s="1" t="s">
        <v>196</v>
      </c>
    </row>
    <row r="6180" spans="1:14" x14ac:dyDescent="0.3">
      <c r="A6180" s="1" t="s">
        <v>50</v>
      </c>
      <c r="B6180">
        <v>1185732</v>
      </c>
      <c r="C6180" s="2">
        <v>44751</v>
      </c>
      <c r="D6180" s="1" t="s">
        <v>54</v>
      </c>
      <c r="E6180" s="1" t="s">
        <v>67</v>
      </c>
      <c r="F6180" s="1" t="s">
        <v>68</v>
      </c>
      <c r="G6180" s="1" t="s">
        <v>20</v>
      </c>
      <c r="H6180">
        <v>54</v>
      </c>
      <c r="I6180">
        <v>101</v>
      </c>
      <c r="J6180">
        <v>5454</v>
      </c>
      <c r="K6180">
        <v>2781.54</v>
      </c>
      <c r="L6180" s="1">
        <v>2672.46</v>
      </c>
      <c r="M6180" s="1" t="s">
        <v>25</v>
      </c>
      <c r="N6180" s="1" t="s">
        <v>197</v>
      </c>
    </row>
    <row r="6181" spans="1:14" x14ac:dyDescent="0.3">
      <c r="A6181" s="1" t="s">
        <v>50</v>
      </c>
      <c r="B6181">
        <v>1185732</v>
      </c>
      <c r="C6181" s="2">
        <v>44783</v>
      </c>
      <c r="D6181" s="1" t="s">
        <v>54</v>
      </c>
      <c r="E6181" s="1" t="s">
        <v>67</v>
      </c>
      <c r="F6181" s="1" t="s">
        <v>68</v>
      </c>
      <c r="G6181" s="1" t="s">
        <v>21</v>
      </c>
      <c r="H6181">
        <v>47</v>
      </c>
      <c r="I6181">
        <v>152</v>
      </c>
      <c r="J6181">
        <v>7144</v>
      </c>
      <c r="K6181">
        <v>3929.2000000000003</v>
      </c>
      <c r="L6181" s="1">
        <v>3214.7999999999997</v>
      </c>
      <c r="M6181" s="1" t="s">
        <v>25</v>
      </c>
      <c r="N6181" s="1" t="s">
        <v>196</v>
      </c>
    </row>
    <row r="6182" spans="1:14" x14ac:dyDescent="0.3">
      <c r="A6182" s="1" t="s">
        <v>50</v>
      </c>
      <c r="B6182">
        <v>1185732</v>
      </c>
      <c r="C6182" s="2">
        <v>44783</v>
      </c>
      <c r="D6182" s="1" t="s">
        <v>54</v>
      </c>
      <c r="E6182" s="1" t="s">
        <v>67</v>
      </c>
      <c r="F6182" s="1" t="s">
        <v>68</v>
      </c>
      <c r="G6182" s="1" t="s">
        <v>22</v>
      </c>
      <c r="H6182">
        <v>41</v>
      </c>
      <c r="I6182">
        <v>87</v>
      </c>
      <c r="J6182">
        <v>3567</v>
      </c>
      <c r="K6182">
        <v>1926.18</v>
      </c>
      <c r="L6182" s="1">
        <v>1640.82</v>
      </c>
      <c r="M6182" s="1" t="s">
        <v>25</v>
      </c>
      <c r="N6182" s="1" t="s">
        <v>196</v>
      </c>
    </row>
    <row r="6183" spans="1:14" x14ac:dyDescent="0.3">
      <c r="A6183" s="1" t="s">
        <v>50</v>
      </c>
      <c r="B6183">
        <v>1185732</v>
      </c>
      <c r="C6183" s="2">
        <v>44783</v>
      </c>
      <c r="D6183" s="1" t="s">
        <v>54</v>
      </c>
      <c r="E6183" s="1" t="s">
        <v>67</v>
      </c>
      <c r="F6183" s="1" t="s">
        <v>68</v>
      </c>
      <c r="G6183" s="1" t="s">
        <v>23</v>
      </c>
      <c r="H6183">
        <v>37</v>
      </c>
      <c r="I6183">
        <v>56</v>
      </c>
      <c r="J6183">
        <v>2072</v>
      </c>
      <c r="K6183">
        <v>973.83999999999992</v>
      </c>
      <c r="L6183" s="1">
        <v>1098.1600000000001</v>
      </c>
      <c r="M6183" s="1" t="s">
        <v>25</v>
      </c>
      <c r="N6183" s="1" t="s">
        <v>197</v>
      </c>
    </row>
    <row r="6184" spans="1:14" x14ac:dyDescent="0.3">
      <c r="A6184" s="1" t="s">
        <v>50</v>
      </c>
      <c r="B6184">
        <v>1185732</v>
      </c>
      <c r="C6184" s="2">
        <v>44783</v>
      </c>
      <c r="D6184" s="1" t="s">
        <v>54</v>
      </c>
      <c r="E6184" s="1" t="s">
        <v>67</v>
      </c>
      <c r="F6184" s="1" t="s">
        <v>68</v>
      </c>
      <c r="G6184" s="1" t="s">
        <v>24</v>
      </c>
      <c r="H6184">
        <v>38</v>
      </c>
      <c r="I6184">
        <v>60</v>
      </c>
      <c r="J6184">
        <v>2280</v>
      </c>
      <c r="K6184">
        <v>1071.5999999999999</v>
      </c>
      <c r="L6184" s="1">
        <v>1208.4000000000001</v>
      </c>
      <c r="M6184" s="1" t="s">
        <v>25</v>
      </c>
      <c r="N6184" s="1" t="s">
        <v>197</v>
      </c>
    </row>
    <row r="6185" spans="1:14" x14ac:dyDescent="0.3">
      <c r="A6185" s="1" t="s">
        <v>50</v>
      </c>
      <c r="B6185">
        <v>1185732</v>
      </c>
      <c r="C6185" s="2">
        <v>44783</v>
      </c>
      <c r="D6185" s="1" t="s">
        <v>54</v>
      </c>
      <c r="E6185" s="1" t="s">
        <v>67</v>
      </c>
      <c r="F6185" s="1" t="s">
        <v>68</v>
      </c>
      <c r="G6185" s="1" t="s">
        <v>18</v>
      </c>
      <c r="H6185">
        <v>47</v>
      </c>
      <c r="I6185">
        <v>53</v>
      </c>
      <c r="J6185">
        <v>2491</v>
      </c>
      <c r="K6185">
        <v>1120.9499999999998</v>
      </c>
      <c r="L6185" s="1">
        <v>1370.0500000000002</v>
      </c>
      <c r="M6185" s="1" t="s">
        <v>25</v>
      </c>
      <c r="N6185" s="1" t="s">
        <v>196</v>
      </c>
    </row>
    <row r="6186" spans="1:14" x14ac:dyDescent="0.3">
      <c r="A6186" s="1" t="s">
        <v>50</v>
      </c>
      <c r="B6186">
        <v>1185732</v>
      </c>
      <c r="C6186" s="2">
        <v>44783</v>
      </c>
      <c r="D6186" s="1" t="s">
        <v>54</v>
      </c>
      <c r="E6186" s="1" t="s">
        <v>67</v>
      </c>
      <c r="F6186" s="1" t="s">
        <v>68</v>
      </c>
      <c r="G6186" s="1" t="s">
        <v>20</v>
      </c>
      <c r="H6186">
        <v>54</v>
      </c>
      <c r="I6186">
        <v>91</v>
      </c>
      <c r="J6186">
        <v>4914</v>
      </c>
      <c r="K6186">
        <v>2604.42</v>
      </c>
      <c r="L6186" s="1">
        <v>2309.58</v>
      </c>
      <c r="M6186" s="1" t="s">
        <v>25</v>
      </c>
      <c r="N6186" s="1" t="s">
        <v>197</v>
      </c>
    </row>
    <row r="6187" spans="1:14" x14ac:dyDescent="0.3">
      <c r="A6187" s="1" t="s">
        <v>50</v>
      </c>
      <c r="B6187">
        <v>1185732</v>
      </c>
      <c r="C6187" s="2">
        <v>44815</v>
      </c>
      <c r="D6187" s="1" t="s">
        <v>54</v>
      </c>
      <c r="E6187" s="1" t="s">
        <v>67</v>
      </c>
      <c r="F6187" s="1" t="s">
        <v>68</v>
      </c>
      <c r="G6187" s="1" t="s">
        <v>21</v>
      </c>
      <c r="H6187">
        <v>33</v>
      </c>
      <c r="I6187">
        <v>133</v>
      </c>
      <c r="J6187">
        <v>4389</v>
      </c>
      <c r="K6187">
        <v>2370.06</v>
      </c>
      <c r="L6187" s="1">
        <v>2018.94</v>
      </c>
      <c r="M6187" s="1" t="s">
        <v>25</v>
      </c>
      <c r="N6187" s="1" t="s">
        <v>196</v>
      </c>
    </row>
    <row r="6188" spans="1:14" x14ac:dyDescent="0.3">
      <c r="A6188" s="1" t="s">
        <v>50</v>
      </c>
      <c r="B6188">
        <v>1185732</v>
      </c>
      <c r="C6188" s="2">
        <v>44815</v>
      </c>
      <c r="D6188" s="1" t="s">
        <v>54</v>
      </c>
      <c r="E6188" s="1" t="s">
        <v>67</v>
      </c>
      <c r="F6188" s="1" t="s">
        <v>68</v>
      </c>
      <c r="G6188" s="1" t="s">
        <v>22</v>
      </c>
      <c r="H6188">
        <v>29</v>
      </c>
      <c r="I6188">
        <v>74</v>
      </c>
      <c r="J6188">
        <v>2146</v>
      </c>
      <c r="K6188">
        <v>1073</v>
      </c>
      <c r="L6188" s="1">
        <v>1073</v>
      </c>
      <c r="M6188" s="1" t="s">
        <v>25</v>
      </c>
      <c r="N6188" s="1" t="s">
        <v>196</v>
      </c>
    </row>
    <row r="6189" spans="1:14" x14ac:dyDescent="0.3">
      <c r="A6189" s="1" t="s">
        <v>50</v>
      </c>
      <c r="B6189">
        <v>1185732</v>
      </c>
      <c r="C6189" s="2">
        <v>44815</v>
      </c>
      <c r="D6189" s="1" t="s">
        <v>54</v>
      </c>
      <c r="E6189" s="1" t="s">
        <v>67</v>
      </c>
      <c r="F6189" s="1" t="s">
        <v>68</v>
      </c>
      <c r="G6189" s="1" t="s">
        <v>23</v>
      </c>
      <c r="H6189">
        <v>23</v>
      </c>
      <c r="I6189">
        <v>49</v>
      </c>
      <c r="J6189">
        <v>1127</v>
      </c>
      <c r="K6189">
        <v>529.68999999999994</v>
      </c>
      <c r="L6189" s="1">
        <v>597.31000000000006</v>
      </c>
      <c r="M6189" s="1" t="s">
        <v>25</v>
      </c>
      <c r="N6189" s="1" t="s">
        <v>197</v>
      </c>
    </row>
    <row r="6190" spans="1:14" x14ac:dyDescent="0.3">
      <c r="A6190" s="1" t="s">
        <v>50</v>
      </c>
      <c r="B6190">
        <v>1185732</v>
      </c>
      <c r="C6190" s="2">
        <v>44815</v>
      </c>
      <c r="D6190" s="1" t="s">
        <v>54</v>
      </c>
      <c r="E6190" s="1" t="s">
        <v>67</v>
      </c>
      <c r="F6190" s="1" t="s">
        <v>68</v>
      </c>
      <c r="G6190" s="1" t="s">
        <v>24</v>
      </c>
      <c r="H6190">
        <v>24</v>
      </c>
      <c r="I6190">
        <v>41</v>
      </c>
      <c r="J6190">
        <v>984</v>
      </c>
      <c r="K6190">
        <v>462.47999999999996</v>
      </c>
      <c r="L6190" s="1">
        <v>521.52</v>
      </c>
      <c r="M6190" s="1" t="s">
        <v>25</v>
      </c>
      <c r="N6190" s="1" t="s">
        <v>197</v>
      </c>
    </row>
    <row r="6191" spans="1:14" x14ac:dyDescent="0.3">
      <c r="A6191" s="1" t="s">
        <v>50</v>
      </c>
      <c r="B6191">
        <v>1185732</v>
      </c>
      <c r="C6191" s="2">
        <v>44815</v>
      </c>
      <c r="D6191" s="1" t="s">
        <v>54</v>
      </c>
      <c r="E6191" s="1" t="s">
        <v>67</v>
      </c>
      <c r="F6191" s="1" t="s">
        <v>68</v>
      </c>
      <c r="G6191" s="1" t="s">
        <v>20</v>
      </c>
      <c r="H6191">
        <v>36</v>
      </c>
      <c r="I6191">
        <v>68</v>
      </c>
      <c r="J6191">
        <v>2448</v>
      </c>
      <c r="K6191">
        <v>1272.96</v>
      </c>
      <c r="L6191" s="1">
        <v>1175.04</v>
      </c>
      <c r="M6191" s="1" t="s">
        <v>25</v>
      </c>
      <c r="N6191" s="1" t="s">
        <v>197</v>
      </c>
    </row>
    <row r="6192" spans="1:14" x14ac:dyDescent="0.3">
      <c r="A6192" s="1" t="s">
        <v>50</v>
      </c>
      <c r="B6192">
        <v>1185732</v>
      </c>
      <c r="C6192" s="2">
        <v>44844</v>
      </c>
      <c r="D6192" s="1" t="s">
        <v>54</v>
      </c>
      <c r="E6192" s="1" t="s">
        <v>67</v>
      </c>
      <c r="F6192" s="1" t="s">
        <v>68</v>
      </c>
      <c r="G6192" s="1" t="s">
        <v>21</v>
      </c>
      <c r="H6192">
        <v>41</v>
      </c>
      <c r="I6192">
        <v>116</v>
      </c>
      <c r="J6192">
        <v>4756</v>
      </c>
      <c r="K6192">
        <v>2520.6800000000003</v>
      </c>
      <c r="L6192" s="1">
        <v>2235.3199999999997</v>
      </c>
      <c r="M6192" s="1" t="s">
        <v>25</v>
      </c>
      <c r="N6192" s="1" t="s">
        <v>196</v>
      </c>
    </row>
    <row r="6193" spans="1:14" x14ac:dyDescent="0.3">
      <c r="A6193" s="1" t="s">
        <v>50</v>
      </c>
      <c r="B6193">
        <v>1185732</v>
      </c>
      <c r="C6193" s="2">
        <v>44844</v>
      </c>
      <c r="D6193" s="1" t="s">
        <v>54</v>
      </c>
      <c r="E6193" s="1" t="s">
        <v>67</v>
      </c>
      <c r="F6193" s="1" t="s">
        <v>68</v>
      </c>
      <c r="G6193" s="1" t="s">
        <v>22</v>
      </c>
      <c r="H6193">
        <v>32</v>
      </c>
      <c r="I6193">
        <v>65</v>
      </c>
      <c r="J6193">
        <v>2080</v>
      </c>
      <c r="K6193">
        <v>1144</v>
      </c>
      <c r="L6193" s="1">
        <v>936</v>
      </c>
      <c r="M6193" s="1" t="s">
        <v>25</v>
      </c>
      <c r="N6193" s="1" t="s">
        <v>196</v>
      </c>
    </row>
    <row r="6194" spans="1:14" x14ac:dyDescent="0.3">
      <c r="A6194" s="1" t="s">
        <v>50</v>
      </c>
      <c r="B6194">
        <v>1185732</v>
      </c>
      <c r="C6194" s="2">
        <v>44844</v>
      </c>
      <c r="D6194" s="1" t="s">
        <v>54</v>
      </c>
      <c r="E6194" s="1" t="s">
        <v>67</v>
      </c>
      <c r="F6194" s="1" t="s">
        <v>68</v>
      </c>
      <c r="G6194" s="1" t="s">
        <v>23</v>
      </c>
      <c r="H6194">
        <v>32</v>
      </c>
      <c r="I6194">
        <v>38</v>
      </c>
      <c r="J6194">
        <v>1216</v>
      </c>
      <c r="K6194">
        <v>571.52</v>
      </c>
      <c r="L6194" s="1">
        <v>644.48</v>
      </c>
      <c r="M6194" s="1" t="s">
        <v>25</v>
      </c>
      <c r="N6194" s="1" t="s">
        <v>197</v>
      </c>
    </row>
    <row r="6195" spans="1:14" x14ac:dyDescent="0.3">
      <c r="A6195" s="1" t="s">
        <v>50</v>
      </c>
      <c r="B6195">
        <v>1185732</v>
      </c>
      <c r="C6195" s="2">
        <v>44844</v>
      </c>
      <c r="D6195" s="1" t="s">
        <v>54</v>
      </c>
      <c r="E6195" s="1" t="s">
        <v>67</v>
      </c>
      <c r="F6195" s="1" t="s">
        <v>68</v>
      </c>
      <c r="G6195" s="1" t="s">
        <v>24</v>
      </c>
      <c r="H6195">
        <v>33</v>
      </c>
      <c r="I6195">
        <v>44</v>
      </c>
      <c r="J6195">
        <v>1452</v>
      </c>
      <c r="K6195">
        <v>667.92</v>
      </c>
      <c r="L6195" s="1">
        <v>784.08</v>
      </c>
      <c r="M6195" s="1" t="s">
        <v>25</v>
      </c>
      <c r="N6195" s="1" t="s">
        <v>197</v>
      </c>
    </row>
    <row r="6196" spans="1:14" x14ac:dyDescent="0.3">
      <c r="A6196" s="1" t="s">
        <v>50</v>
      </c>
      <c r="B6196">
        <v>1185732</v>
      </c>
      <c r="C6196" s="2">
        <v>44844</v>
      </c>
      <c r="D6196" s="1" t="s">
        <v>54</v>
      </c>
      <c r="E6196" s="1" t="s">
        <v>67</v>
      </c>
      <c r="F6196" s="1" t="s">
        <v>68</v>
      </c>
      <c r="G6196" s="1" t="s">
        <v>18</v>
      </c>
      <c r="H6196">
        <v>41</v>
      </c>
      <c r="I6196">
        <v>38</v>
      </c>
      <c r="J6196">
        <v>1558</v>
      </c>
      <c r="K6196">
        <v>685.52</v>
      </c>
      <c r="L6196" s="1">
        <v>872.48</v>
      </c>
      <c r="M6196" s="1" t="s">
        <v>25</v>
      </c>
      <c r="N6196" s="1" t="s">
        <v>196</v>
      </c>
    </row>
    <row r="6197" spans="1:14" x14ac:dyDescent="0.3">
      <c r="A6197" s="1" t="s">
        <v>50</v>
      </c>
      <c r="B6197">
        <v>1185732</v>
      </c>
      <c r="C6197" s="2">
        <v>44844</v>
      </c>
      <c r="D6197" s="1" t="s">
        <v>54</v>
      </c>
      <c r="E6197" s="1" t="s">
        <v>67</v>
      </c>
      <c r="F6197" s="1" t="s">
        <v>68</v>
      </c>
      <c r="G6197" s="1" t="s">
        <v>20</v>
      </c>
      <c r="H6197">
        <v>48</v>
      </c>
      <c r="I6197">
        <v>83</v>
      </c>
      <c r="J6197">
        <v>3984</v>
      </c>
      <c r="K6197">
        <v>2111.52</v>
      </c>
      <c r="L6197" s="1">
        <v>1872.48</v>
      </c>
      <c r="M6197" s="1" t="s">
        <v>25</v>
      </c>
      <c r="N6197" s="1" t="s">
        <v>197</v>
      </c>
    </row>
    <row r="6198" spans="1:14" x14ac:dyDescent="0.3">
      <c r="A6198" s="1" t="s">
        <v>50</v>
      </c>
      <c r="B6198">
        <v>1185732</v>
      </c>
      <c r="C6198" s="2">
        <v>44875</v>
      </c>
      <c r="D6198" s="1" t="s">
        <v>54</v>
      </c>
      <c r="E6198" s="1" t="s">
        <v>67</v>
      </c>
      <c r="F6198" s="1" t="s">
        <v>68</v>
      </c>
      <c r="G6198" s="1" t="s">
        <v>21</v>
      </c>
      <c r="H6198">
        <v>41</v>
      </c>
      <c r="I6198">
        <v>123</v>
      </c>
      <c r="J6198">
        <v>5043</v>
      </c>
      <c r="K6198">
        <v>2571.9299999999998</v>
      </c>
      <c r="L6198" s="1">
        <v>2471.0700000000002</v>
      </c>
      <c r="M6198" s="1" t="s">
        <v>25</v>
      </c>
      <c r="N6198" s="1" t="s">
        <v>196</v>
      </c>
    </row>
    <row r="6199" spans="1:14" x14ac:dyDescent="0.3">
      <c r="A6199" s="1" t="s">
        <v>50</v>
      </c>
      <c r="B6199">
        <v>1185732</v>
      </c>
      <c r="C6199" s="2">
        <v>44875</v>
      </c>
      <c r="D6199" s="1" t="s">
        <v>54</v>
      </c>
      <c r="E6199" s="1" t="s">
        <v>67</v>
      </c>
      <c r="F6199" s="1" t="s">
        <v>68</v>
      </c>
      <c r="G6199" s="1" t="s">
        <v>22</v>
      </c>
      <c r="H6199">
        <v>33</v>
      </c>
      <c r="I6199">
        <v>98</v>
      </c>
      <c r="J6199">
        <v>3234</v>
      </c>
      <c r="K6199">
        <v>1778.7</v>
      </c>
      <c r="L6199" s="1">
        <v>1455.3</v>
      </c>
      <c r="M6199" s="1" t="s">
        <v>25</v>
      </c>
      <c r="N6199" s="1" t="s">
        <v>196</v>
      </c>
    </row>
    <row r="6200" spans="1:14" x14ac:dyDescent="0.3">
      <c r="A6200" s="1" t="s">
        <v>50</v>
      </c>
      <c r="B6200">
        <v>1185732</v>
      </c>
      <c r="C6200" s="2">
        <v>44875</v>
      </c>
      <c r="D6200" s="1" t="s">
        <v>54</v>
      </c>
      <c r="E6200" s="1" t="s">
        <v>67</v>
      </c>
      <c r="F6200" s="1" t="s">
        <v>68</v>
      </c>
      <c r="G6200" s="1" t="s">
        <v>23</v>
      </c>
      <c r="H6200">
        <v>32</v>
      </c>
      <c r="I6200">
        <v>81</v>
      </c>
      <c r="J6200">
        <v>2592</v>
      </c>
      <c r="K6200">
        <v>1244.1599999999999</v>
      </c>
      <c r="L6200" s="1">
        <v>1347.8400000000001</v>
      </c>
      <c r="M6200" s="1" t="s">
        <v>25</v>
      </c>
      <c r="N6200" s="1" t="s">
        <v>197</v>
      </c>
    </row>
    <row r="6201" spans="1:14" x14ac:dyDescent="0.3">
      <c r="A6201" s="1" t="s">
        <v>50</v>
      </c>
      <c r="B6201">
        <v>1185732</v>
      </c>
      <c r="C6201" s="2">
        <v>44875</v>
      </c>
      <c r="D6201" s="1" t="s">
        <v>54</v>
      </c>
      <c r="E6201" s="1" t="s">
        <v>67</v>
      </c>
      <c r="F6201" s="1" t="s">
        <v>68</v>
      </c>
      <c r="G6201" s="1" t="s">
        <v>24</v>
      </c>
      <c r="H6201">
        <v>34</v>
      </c>
      <c r="I6201">
        <v>83</v>
      </c>
      <c r="J6201">
        <v>2822</v>
      </c>
      <c r="K6201">
        <v>1411</v>
      </c>
      <c r="L6201" s="1">
        <v>1411</v>
      </c>
      <c r="M6201" s="1" t="s">
        <v>25</v>
      </c>
      <c r="N6201" s="1" t="s">
        <v>197</v>
      </c>
    </row>
    <row r="6202" spans="1:14" x14ac:dyDescent="0.3">
      <c r="A6202" s="1" t="s">
        <v>50</v>
      </c>
      <c r="B6202">
        <v>1185732</v>
      </c>
      <c r="C6202" s="2">
        <v>44875</v>
      </c>
      <c r="D6202" s="1" t="s">
        <v>54</v>
      </c>
      <c r="E6202" s="1" t="s">
        <v>67</v>
      </c>
      <c r="F6202" s="1" t="s">
        <v>68</v>
      </c>
      <c r="G6202" s="1" t="s">
        <v>20</v>
      </c>
      <c r="H6202">
        <v>61</v>
      </c>
      <c r="I6202">
        <v>91</v>
      </c>
      <c r="J6202">
        <v>5551</v>
      </c>
      <c r="K6202">
        <v>2997.5400000000004</v>
      </c>
      <c r="L6202" s="1">
        <v>2553.4599999999996</v>
      </c>
      <c r="M6202" s="1" t="s">
        <v>25</v>
      </c>
      <c r="N6202" s="1" t="s">
        <v>197</v>
      </c>
    </row>
    <row r="6203" spans="1:14" x14ac:dyDescent="0.3">
      <c r="A6203" s="1" t="s">
        <v>50</v>
      </c>
      <c r="B6203">
        <v>1185732</v>
      </c>
      <c r="C6203" s="2">
        <v>44904</v>
      </c>
      <c r="D6203" s="1" t="s">
        <v>54</v>
      </c>
      <c r="E6203" s="1" t="s">
        <v>67</v>
      </c>
      <c r="F6203" s="1" t="s">
        <v>68</v>
      </c>
      <c r="G6203" s="1" t="s">
        <v>21</v>
      </c>
      <c r="H6203">
        <v>58</v>
      </c>
      <c r="I6203">
        <v>150</v>
      </c>
      <c r="J6203">
        <v>8700</v>
      </c>
      <c r="K6203">
        <v>4437</v>
      </c>
      <c r="L6203" s="1">
        <v>4263</v>
      </c>
      <c r="M6203" s="1" t="s">
        <v>25</v>
      </c>
      <c r="N6203" s="1" t="s">
        <v>196</v>
      </c>
    </row>
    <row r="6204" spans="1:14" x14ac:dyDescent="0.3">
      <c r="A6204" s="1" t="s">
        <v>50</v>
      </c>
      <c r="B6204">
        <v>1185732</v>
      </c>
      <c r="C6204" s="2">
        <v>44904</v>
      </c>
      <c r="D6204" s="1" t="s">
        <v>54</v>
      </c>
      <c r="E6204" s="1" t="s">
        <v>67</v>
      </c>
      <c r="F6204" s="1" t="s">
        <v>68</v>
      </c>
      <c r="G6204" s="1" t="s">
        <v>22</v>
      </c>
      <c r="H6204">
        <v>49</v>
      </c>
      <c r="I6204">
        <v>108</v>
      </c>
      <c r="J6204">
        <v>5292</v>
      </c>
      <c r="K6204">
        <v>2910.6000000000004</v>
      </c>
      <c r="L6204" s="1">
        <v>2381.3999999999996</v>
      </c>
      <c r="M6204" s="1" t="s">
        <v>25</v>
      </c>
      <c r="N6204" s="1" t="s">
        <v>196</v>
      </c>
    </row>
    <row r="6205" spans="1:14" x14ac:dyDescent="0.3">
      <c r="A6205" s="1" t="s">
        <v>50</v>
      </c>
      <c r="B6205">
        <v>1185732</v>
      </c>
      <c r="C6205" s="2">
        <v>44904</v>
      </c>
      <c r="D6205" s="1" t="s">
        <v>54</v>
      </c>
      <c r="E6205" s="1" t="s">
        <v>67</v>
      </c>
      <c r="F6205" s="1" t="s">
        <v>68</v>
      </c>
      <c r="G6205" s="1" t="s">
        <v>23</v>
      </c>
      <c r="H6205">
        <v>49</v>
      </c>
      <c r="I6205">
        <v>105</v>
      </c>
      <c r="J6205">
        <v>5145</v>
      </c>
      <c r="K6205">
        <v>2366.6999999999998</v>
      </c>
      <c r="L6205" s="1">
        <v>2778.3</v>
      </c>
      <c r="M6205" s="1" t="s">
        <v>25</v>
      </c>
      <c r="N6205" s="1" t="s">
        <v>197</v>
      </c>
    </row>
    <row r="6206" spans="1:14" x14ac:dyDescent="0.3">
      <c r="A6206" s="1" t="s">
        <v>50</v>
      </c>
      <c r="B6206">
        <v>1185732</v>
      </c>
      <c r="C6206" s="2">
        <v>44904</v>
      </c>
      <c r="D6206" s="1" t="s">
        <v>54</v>
      </c>
      <c r="E6206" s="1" t="s">
        <v>67</v>
      </c>
      <c r="F6206" s="1" t="s">
        <v>68</v>
      </c>
      <c r="G6206" s="1" t="s">
        <v>24</v>
      </c>
      <c r="H6206">
        <v>45</v>
      </c>
      <c r="I6206">
        <v>87</v>
      </c>
      <c r="J6206">
        <v>3915</v>
      </c>
      <c r="K6206">
        <v>1957.5</v>
      </c>
      <c r="L6206" s="1">
        <v>1957.5</v>
      </c>
      <c r="M6206" s="1" t="s">
        <v>25</v>
      </c>
      <c r="N6206" s="1" t="s">
        <v>197</v>
      </c>
    </row>
    <row r="6207" spans="1:14" x14ac:dyDescent="0.3">
      <c r="A6207" s="1" t="s">
        <v>50</v>
      </c>
      <c r="B6207">
        <v>1185732</v>
      </c>
      <c r="C6207" s="2">
        <v>44904</v>
      </c>
      <c r="D6207" s="1" t="s">
        <v>54</v>
      </c>
      <c r="E6207" s="1" t="s">
        <v>67</v>
      </c>
      <c r="F6207" s="1" t="s">
        <v>68</v>
      </c>
      <c r="G6207" s="1" t="s">
        <v>18</v>
      </c>
      <c r="H6207">
        <v>54</v>
      </c>
      <c r="I6207">
        <v>84</v>
      </c>
      <c r="J6207">
        <v>4536</v>
      </c>
      <c r="K6207">
        <v>1950.48</v>
      </c>
      <c r="L6207" s="1">
        <v>2585.52</v>
      </c>
      <c r="M6207" s="1" t="s">
        <v>25</v>
      </c>
      <c r="N6207" s="1" t="s">
        <v>196</v>
      </c>
    </row>
    <row r="6208" spans="1:14" x14ac:dyDescent="0.3">
      <c r="A6208" s="1" t="s">
        <v>50</v>
      </c>
      <c r="B6208">
        <v>1185732</v>
      </c>
      <c r="C6208" s="2">
        <v>44904</v>
      </c>
      <c r="D6208" s="1" t="s">
        <v>54</v>
      </c>
      <c r="E6208" s="1" t="s">
        <v>67</v>
      </c>
      <c r="F6208" s="1" t="s">
        <v>68</v>
      </c>
      <c r="G6208" s="1" t="s">
        <v>20</v>
      </c>
      <c r="H6208">
        <v>62</v>
      </c>
      <c r="I6208">
        <v>120</v>
      </c>
      <c r="J6208">
        <v>7440</v>
      </c>
      <c r="K6208">
        <v>3720</v>
      </c>
      <c r="L6208" s="1">
        <v>3720</v>
      </c>
      <c r="M6208" s="1" t="s">
        <v>25</v>
      </c>
      <c r="N6208" s="1" t="s">
        <v>197</v>
      </c>
    </row>
    <row r="6209" spans="1:14" x14ac:dyDescent="0.3">
      <c r="A6209" s="1" t="s">
        <v>50</v>
      </c>
      <c r="B6209">
        <v>1185732</v>
      </c>
      <c r="C6209" s="2">
        <v>44578</v>
      </c>
      <c r="D6209" s="1" t="s">
        <v>54</v>
      </c>
      <c r="E6209" s="1" t="s">
        <v>67</v>
      </c>
      <c r="F6209" s="1" t="s">
        <v>68</v>
      </c>
      <c r="G6209" s="1" t="s">
        <v>21</v>
      </c>
      <c r="H6209">
        <v>32</v>
      </c>
      <c r="I6209">
        <v>125</v>
      </c>
      <c r="J6209">
        <v>4000</v>
      </c>
      <c r="K6209">
        <v>2080</v>
      </c>
      <c r="L6209" s="1">
        <v>1920</v>
      </c>
      <c r="M6209" s="1" t="s">
        <v>25</v>
      </c>
      <c r="N6209" s="1" t="s">
        <v>196</v>
      </c>
    </row>
    <row r="6210" spans="1:14" x14ac:dyDescent="0.3">
      <c r="A6210" s="1" t="s">
        <v>50</v>
      </c>
      <c r="B6210">
        <v>1185732</v>
      </c>
      <c r="C6210" s="2">
        <v>44578</v>
      </c>
      <c r="D6210" s="1" t="s">
        <v>54</v>
      </c>
      <c r="E6210" s="1" t="s">
        <v>67</v>
      </c>
      <c r="F6210" s="1" t="s">
        <v>68</v>
      </c>
      <c r="G6210" s="1" t="s">
        <v>22</v>
      </c>
      <c r="H6210">
        <v>32</v>
      </c>
      <c r="I6210">
        <v>75</v>
      </c>
      <c r="J6210">
        <v>2400</v>
      </c>
      <c r="K6210">
        <v>1320</v>
      </c>
      <c r="L6210" s="1">
        <v>1080</v>
      </c>
      <c r="M6210" s="1" t="s">
        <v>25</v>
      </c>
      <c r="N6210" s="1" t="s">
        <v>196</v>
      </c>
    </row>
    <row r="6211" spans="1:14" x14ac:dyDescent="0.3">
      <c r="A6211" s="1" t="s">
        <v>50</v>
      </c>
      <c r="B6211">
        <v>1185732</v>
      </c>
      <c r="C6211" s="2">
        <v>44578</v>
      </c>
      <c r="D6211" s="1" t="s">
        <v>54</v>
      </c>
      <c r="E6211" s="1" t="s">
        <v>67</v>
      </c>
      <c r="F6211" s="1" t="s">
        <v>68</v>
      </c>
      <c r="G6211" s="1" t="s">
        <v>23</v>
      </c>
      <c r="H6211">
        <v>25</v>
      </c>
      <c r="I6211">
        <v>87</v>
      </c>
      <c r="J6211">
        <v>2175</v>
      </c>
      <c r="K6211">
        <v>1196.25</v>
      </c>
      <c r="L6211" s="1">
        <v>978.75</v>
      </c>
      <c r="M6211" s="1" t="s">
        <v>25</v>
      </c>
      <c r="N6211" s="1" t="s">
        <v>197</v>
      </c>
    </row>
    <row r="6212" spans="1:14" x14ac:dyDescent="0.3">
      <c r="A6212" s="1" t="s">
        <v>50</v>
      </c>
      <c r="B6212">
        <v>1185732</v>
      </c>
      <c r="C6212" s="2">
        <v>44578</v>
      </c>
      <c r="D6212" s="1" t="s">
        <v>54</v>
      </c>
      <c r="E6212" s="1" t="s">
        <v>67</v>
      </c>
      <c r="F6212" s="1" t="s">
        <v>68</v>
      </c>
      <c r="G6212" s="1" t="s">
        <v>24</v>
      </c>
      <c r="H6212">
        <v>29</v>
      </c>
      <c r="I6212">
        <v>45</v>
      </c>
      <c r="J6212">
        <v>1305</v>
      </c>
      <c r="K6212">
        <v>704.7</v>
      </c>
      <c r="L6212" s="1">
        <v>600.29999999999995</v>
      </c>
      <c r="M6212" s="1" t="s">
        <v>25</v>
      </c>
      <c r="N6212" s="1" t="s">
        <v>197</v>
      </c>
    </row>
    <row r="6213" spans="1:14" x14ac:dyDescent="0.3">
      <c r="A6213" s="1" t="s">
        <v>50</v>
      </c>
      <c r="B6213">
        <v>1185732</v>
      </c>
      <c r="C6213" s="2">
        <v>44578</v>
      </c>
      <c r="D6213" s="1" t="s">
        <v>54</v>
      </c>
      <c r="E6213" s="1" t="s">
        <v>67</v>
      </c>
      <c r="F6213" s="1" t="s">
        <v>68</v>
      </c>
      <c r="G6213" s="1" t="s">
        <v>18</v>
      </c>
      <c r="H6213">
        <v>41</v>
      </c>
      <c r="I6213">
        <v>54</v>
      </c>
      <c r="J6213">
        <v>2214</v>
      </c>
      <c r="K6213">
        <v>1129.1400000000001</v>
      </c>
      <c r="L6213" s="1">
        <v>1084.8599999999999</v>
      </c>
      <c r="M6213" s="1" t="s">
        <v>25</v>
      </c>
      <c r="N6213" s="1" t="s">
        <v>196</v>
      </c>
    </row>
    <row r="6214" spans="1:14" x14ac:dyDescent="0.3">
      <c r="A6214" s="1" t="s">
        <v>50</v>
      </c>
      <c r="B6214">
        <v>1185732</v>
      </c>
      <c r="C6214" s="2">
        <v>44578</v>
      </c>
      <c r="D6214" s="1" t="s">
        <v>54</v>
      </c>
      <c r="E6214" s="1" t="s">
        <v>67</v>
      </c>
      <c r="F6214" s="1" t="s">
        <v>68</v>
      </c>
      <c r="G6214" s="1" t="s">
        <v>20</v>
      </c>
      <c r="H6214">
        <v>34</v>
      </c>
      <c r="I6214">
        <v>75</v>
      </c>
      <c r="J6214">
        <v>2550</v>
      </c>
      <c r="K6214">
        <v>1275</v>
      </c>
      <c r="L6214" s="1">
        <v>1275</v>
      </c>
      <c r="M6214" s="1" t="s">
        <v>25</v>
      </c>
      <c r="N6214" s="1" t="s">
        <v>197</v>
      </c>
    </row>
    <row r="6215" spans="1:14" x14ac:dyDescent="0.3">
      <c r="A6215" s="1" t="s">
        <v>50</v>
      </c>
      <c r="B6215">
        <v>1185732</v>
      </c>
      <c r="C6215" s="2">
        <v>44609</v>
      </c>
      <c r="D6215" s="1" t="s">
        <v>54</v>
      </c>
      <c r="E6215" s="1" t="s">
        <v>67</v>
      </c>
      <c r="F6215" s="1" t="s">
        <v>68</v>
      </c>
      <c r="G6215" s="1" t="s">
        <v>21</v>
      </c>
      <c r="H6215">
        <v>33</v>
      </c>
      <c r="I6215">
        <v>149</v>
      </c>
      <c r="J6215">
        <v>4917</v>
      </c>
      <c r="K6215">
        <v>2655.1800000000003</v>
      </c>
      <c r="L6215" s="1">
        <v>2261.8199999999997</v>
      </c>
      <c r="M6215" s="1" t="s">
        <v>25</v>
      </c>
      <c r="N6215" s="1" t="s">
        <v>196</v>
      </c>
    </row>
    <row r="6216" spans="1:14" x14ac:dyDescent="0.3">
      <c r="A6216" s="1" t="s">
        <v>50</v>
      </c>
      <c r="B6216">
        <v>1185732</v>
      </c>
      <c r="C6216" s="2">
        <v>44609</v>
      </c>
      <c r="D6216" s="1" t="s">
        <v>54</v>
      </c>
      <c r="E6216" s="1" t="s">
        <v>67</v>
      </c>
      <c r="F6216" s="1" t="s">
        <v>68</v>
      </c>
      <c r="G6216" s="1" t="s">
        <v>22</v>
      </c>
      <c r="H6216">
        <v>38</v>
      </c>
      <c r="I6216">
        <v>50</v>
      </c>
      <c r="J6216">
        <v>1900</v>
      </c>
      <c r="K6216">
        <v>1045</v>
      </c>
      <c r="L6216" s="1">
        <v>855</v>
      </c>
      <c r="M6216" s="1" t="s">
        <v>25</v>
      </c>
      <c r="N6216" s="1" t="s">
        <v>196</v>
      </c>
    </row>
    <row r="6217" spans="1:14" x14ac:dyDescent="0.3">
      <c r="A6217" s="1" t="s">
        <v>50</v>
      </c>
      <c r="B6217">
        <v>1185732</v>
      </c>
      <c r="C6217" s="2">
        <v>44609</v>
      </c>
      <c r="D6217" s="1" t="s">
        <v>54</v>
      </c>
      <c r="E6217" s="1" t="s">
        <v>67</v>
      </c>
      <c r="F6217" s="1" t="s">
        <v>68</v>
      </c>
      <c r="G6217" s="1" t="s">
        <v>23</v>
      </c>
      <c r="H6217">
        <v>27</v>
      </c>
      <c r="I6217">
        <v>75</v>
      </c>
      <c r="J6217">
        <v>2025</v>
      </c>
      <c r="K6217">
        <v>1032.75</v>
      </c>
      <c r="L6217" s="1">
        <v>992.25</v>
      </c>
      <c r="M6217" s="1" t="s">
        <v>25</v>
      </c>
      <c r="N6217" s="1" t="s">
        <v>197</v>
      </c>
    </row>
    <row r="6218" spans="1:14" x14ac:dyDescent="0.3">
      <c r="A6218" s="1" t="s">
        <v>14</v>
      </c>
      <c r="B6218">
        <v>1185732</v>
      </c>
      <c r="C6218" s="2">
        <v>44126</v>
      </c>
      <c r="D6218" s="1" t="s">
        <v>54</v>
      </c>
      <c r="E6218" s="1" t="s">
        <v>73</v>
      </c>
      <c r="F6218" s="1" t="s">
        <v>74</v>
      </c>
      <c r="G6218" s="1" t="s">
        <v>20</v>
      </c>
      <c r="H6218">
        <v>35</v>
      </c>
      <c r="I6218">
        <v>250</v>
      </c>
      <c r="J6218">
        <v>87500</v>
      </c>
      <c r="K6218">
        <v>39375</v>
      </c>
      <c r="L6218" s="1">
        <v>48125</v>
      </c>
      <c r="M6218" s="1" t="s">
        <v>28</v>
      </c>
      <c r="N6218" s="1" t="s">
        <v>197</v>
      </c>
    </row>
    <row r="6219" spans="1:14" x14ac:dyDescent="0.3">
      <c r="A6219" s="1" t="s">
        <v>14</v>
      </c>
      <c r="B6219">
        <v>1185732</v>
      </c>
      <c r="C6219" s="2">
        <v>44127</v>
      </c>
      <c r="D6219" s="1" t="s">
        <v>54</v>
      </c>
      <c r="E6219" s="1" t="s">
        <v>73</v>
      </c>
      <c r="F6219" s="1" t="s">
        <v>74</v>
      </c>
      <c r="G6219" s="1" t="s">
        <v>21</v>
      </c>
      <c r="H6219">
        <v>35</v>
      </c>
      <c r="I6219">
        <v>500</v>
      </c>
      <c r="J6219">
        <v>175000</v>
      </c>
      <c r="K6219">
        <v>61250.000000000007</v>
      </c>
      <c r="L6219" s="1">
        <v>113750</v>
      </c>
      <c r="M6219" s="1" t="s">
        <v>28</v>
      </c>
      <c r="N6219" s="1" t="s">
        <v>196</v>
      </c>
    </row>
    <row r="6220" spans="1:14" x14ac:dyDescent="0.3">
      <c r="A6220" s="1" t="s">
        <v>14</v>
      </c>
      <c r="B6220">
        <v>1185732</v>
      </c>
      <c r="C6220" s="2">
        <v>44130</v>
      </c>
      <c r="D6220" s="1" t="s">
        <v>54</v>
      </c>
      <c r="E6220" s="1" t="s">
        <v>73</v>
      </c>
      <c r="F6220" s="1" t="s">
        <v>74</v>
      </c>
      <c r="G6220" s="1" t="s">
        <v>24</v>
      </c>
      <c r="H6220">
        <v>30.000000000000004</v>
      </c>
      <c r="I6220">
        <v>75</v>
      </c>
      <c r="J6220">
        <v>22500.000000000004</v>
      </c>
      <c r="K6220">
        <v>7875.0000000000018</v>
      </c>
      <c r="L6220" s="1">
        <v>14625.000000000002</v>
      </c>
      <c r="M6220" s="1" t="s">
        <v>28</v>
      </c>
      <c r="N6220" s="1" t="s">
        <v>197</v>
      </c>
    </row>
    <row r="6221" spans="1:14" x14ac:dyDescent="0.3">
      <c r="A6221" s="1" t="s">
        <v>14</v>
      </c>
      <c r="B6221">
        <v>1185732</v>
      </c>
      <c r="C6221" s="2">
        <v>44132</v>
      </c>
      <c r="D6221" s="1" t="s">
        <v>54</v>
      </c>
      <c r="E6221" s="1" t="s">
        <v>73</v>
      </c>
      <c r="F6221" s="1" t="s">
        <v>74</v>
      </c>
      <c r="G6221" s="1" t="s">
        <v>20</v>
      </c>
      <c r="H6221">
        <v>35</v>
      </c>
      <c r="I6221">
        <v>225</v>
      </c>
      <c r="J6221">
        <v>78750</v>
      </c>
      <c r="K6221">
        <v>35437.5</v>
      </c>
      <c r="L6221" s="1">
        <v>43312.5</v>
      </c>
      <c r="M6221" s="1" t="s">
        <v>28</v>
      </c>
      <c r="N6221" s="1" t="s">
        <v>197</v>
      </c>
    </row>
    <row r="6222" spans="1:14" x14ac:dyDescent="0.3">
      <c r="A6222" s="1" t="s">
        <v>14</v>
      </c>
      <c r="B6222">
        <v>1185732</v>
      </c>
      <c r="C6222" s="2">
        <v>44133</v>
      </c>
      <c r="D6222" s="1" t="s">
        <v>54</v>
      </c>
      <c r="E6222" s="1" t="s">
        <v>73</v>
      </c>
      <c r="F6222" s="1" t="s">
        <v>74</v>
      </c>
      <c r="G6222" s="1" t="s">
        <v>21</v>
      </c>
      <c r="H6222">
        <v>40</v>
      </c>
      <c r="I6222">
        <v>445</v>
      </c>
      <c r="J6222">
        <v>178000</v>
      </c>
      <c r="K6222">
        <v>62300.000000000007</v>
      </c>
      <c r="L6222" s="1">
        <v>115700</v>
      </c>
      <c r="M6222" s="1" t="s">
        <v>28</v>
      </c>
      <c r="N6222" s="1" t="s">
        <v>196</v>
      </c>
    </row>
    <row r="6223" spans="1:14" x14ac:dyDescent="0.3">
      <c r="A6223" s="1" t="s">
        <v>14</v>
      </c>
      <c r="B6223">
        <v>1185732</v>
      </c>
      <c r="C6223" s="2">
        <v>44136</v>
      </c>
      <c r="D6223" s="1" t="s">
        <v>54</v>
      </c>
      <c r="E6223" s="1" t="s">
        <v>73</v>
      </c>
      <c r="F6223" s="1" t="s">
        <v>74</v>
      </c>
      <c r="G6223" s="1" t="s">
        <v>24</v>
      </c>
      <c r="H6223">
        <v>35</v>
      </c>
      <c r="I6223">
        <v>25</v>
      </c>
      <c r="J6223">
        <v>8750</v>
      </c>
      <c r="K6223">
        <v>3062.5000000000005</v>
      </c>
      <c r="L6223" s="1">
        <v>5687.5</v>
      </c>
      <c r="M6223" s="1" t="s">
        <v>28</v>
      </c>
      <c r="N6223" s="1" t="s">
        <v>197</v>
      </c>
    </row>
    <row r="6224" spans="1:14" x14ac:dyDescent="0.3">
      <c r="A6224" s="1" t="s">
        <v>14</v>
      </c>
      <c r="B6224">
        <v>1185732</v>
      </c>
      <c r="C6224" s="2">
        <v>44138</v>
      </c>
      <c r="D6224" s="1" t="s">
        <v>54</v>
      </c>
      <c r="E6224" s="1" t="s">
        <v>73</v>
      </c>
      <c r="F6224" s="1" t="s">
        <v>74</v>
      </c>
      <c r="G6224" s="1" t="s">
        <v>20</v>
      </c>
      <c r="H6224">
        <v>40</v>
      </c>
      <c r="I6224">
        <v>175</v>
      </c>
      <c r="J6224">
        <v>70000</v>
      </c>
      <c r="K6224">
        <v>31500</v>
      </c>
      <c r="L6224" s="1">
        <v>38500</v>
      </c>
      <c r="M6224" s="1" t="s">
        <v>28</v>
      </c>
      <c r="N6224" s="1" t="s">
        <v>197</v>
      </c>
    </row>
    <row r="6225" spans="1:14" x14ac:dyDescent="0.3">
      <c r="A6225" s="1" t="s">
        <v>14</v>
      </c>
      <c r="B6225">
        <v>1185732</v>
      </c>
      <c r="C6225" s="2">
        <v>44139</v>
      </c>
      <c r="D6225" s="1" t="s">
        <v>54</v>
      </c>
      <c r="E6225" s="1" t="s">
        <v>73</v>
      </c>
      <c r="F6225" s="1" t="s">
        <v>74</v>
      </c>
      <c r="G6225" s="1" t="s">
        <v>21</v>
      </c>
      <c r="H6225">
        <v>40</v>
      </c>
      <c r="I6225">
        <v>400</v>
      </c>
      <c r="J6225">
        <v>160000</v>
      </c>
      <c r="K6225">
        <v>56000.000000000007</v>
      </c>
      <c r="L6225" s="1">
        <v>104000</v>
      </c>
      <c r="M6225" s="1" t="s">
        <v>28</v>
      </c>
      <c r="N6225" s="1" t="s">
        <v>196</v>
      </c>
    </row>
    <row r="6226" spans="1:14" x14ac:dyDescent="0.3">
      <c r="A6226" s="1" t="s">
        <v>14</v>
      </c>
      <c r="B6226">
        <v>1185732</v>
      </c>
      <c r="C6226" s="2">
        <v>44142</v>
      </c>
      <c r="D6226" s="1" t="s">
        <v>54</v>
      </c>
      <c r="E6226" s="1" t="s">
        <v>73</v>
      </c>
      <c r="F6226" s="1" t="s">
        <v>74</v>
      </c>
      <c r="G6226" s="1" t="s">
        <v>24</v>
      </c>
      <c r="H6226">
        <v>35</v>
      </c>
      <c r="I6226">
        <v>25</v>
      </c>
      <c r="J6226">
        <v>8750</v>
      </c>
      <c r="K6226">
        <v>3062.5000000000005</v>
      </c>
      <c r="L6226" s="1">
        <v>5687.5</v>
      </c>
      <c r="M6226" s="1" t="s">
        <v>28</v>
      </c>
      <c r="N6226" s="1" t="s">
        <v>197</v>
      </c>
    </row>
    <row r="6227" spans="1:14" x14ac:dyDescent="0.3">
      <c r="A6227" s="1" t="s">
        <v>14</v>
      </c>
      <c r="B6227">
        <v>1185732</v>
      </c>
      <c r="C6227" s="2">
        <v>44144</v>
      </c>
      <c r="D6227" s="1" t="s">
        <v>54</v>
      </c>
      <c r="E6227" s="1" t="s">
        <v>73</v>
      </c>
      <c r="F6227" s="1" t="s">
        <v>74</v>
      </c>
      <c r="G6227" s="1" t="s">
        <v>20</v>
      </c>
      <c r="H6227">
        <v>40</v>
      </c>
      <c r="I6227">
        <v>175</v>
      </c>
      <c r="J6227">
        <v>70000</v>
      </c>
      <c r="K6227">
        <v>31500</v>
      </c>
      <c r="L6227" s="1">
        <v>38500</v>
      </c>
      <c r="M6227" s="1" t="s">
        <v>28</v>
      </c>
      <c r="N6227" s="1" t="s">
        <v>197</v>
      </c>
    </row>
    <row r="6228" spans="1:14" x14ac:dyDescent="0.3">
      <c r="A6228" s="1" t="s">
        <v>14</v>
      </c>
      <c r="B6228">
        <v>1185732</v>
      </c>
      <c r="C6228" s="2">
        <v>44145</v>
      </c>
      <c r="D6228" s="1" t="s">
        <v>54</v>
      </c>
      <c r="E6228" s="1" t="s">
        <v>73</v>
      </c>
      <c r="F6228" s="1" t="s">
        <v>74</v>
      </c>
      <c r="G6228" s="1" t="s">
        <v>21</v>
      </c>
      <c r="H6228">
        <v>50</v>
      </c>
      <c r="I6228">
        <v>445</v>
      </c>
      <c r="J6228">
        <v>222500</v>
      </c>
      <c r="K6228">
        <v>77875.000000000015</v>
      </c>
      <c r="L6228" s="1">
        <v>144625</v>
      </c>
      <c r="M6228" s="1" t="s">
        <v>28</v>
      </c>
      <c r="N6228" s="1" t="s">
        <v>196</v>
      </c>
    </row>
    <row r="6229" spans="1:14" x14ac:dyDescent="0.3">
      <c r="A6229" s="1" t="s">
        <v>14</v>
      </c>
      <c r="B6229">
        <v>1185732</v>
      </c>
      <c r="C6229" s="2">
        <v>44148</v>
      </c>
      <c r="D6229" s="1" t="s">
        <v>54</v>
      </c>
      <c r="E6229" s="1" t="s">
        <v>73</v>
      </c>
      <c r="F6229" s="1" t="s">
        <v>74</v>
      </c>
      <c r="G6229" s="1" t="s">
        <v>24</v>
      </c>
      <c r="H6229">
        <v>40</v>
      </c>
      <c r="I6229">
        <v>50</v>
      </c>
      <c r="J6229">
        <v>20000</v>
      </c>
      <c r="K6229">
        <v>7000.0000000000009</v>
      </c>
      <c r="L6229" s="1">
        <v>13000</v>
      </c>
      <c r="M6229" s="1" t="s">
        <v>28</v>
      </c>
      <c r="N6229" s="1" t="s">
        <v>197</v>
      </c>
    </row>
    <row r="6230" spans="1:14" x14ac:dyDescent="0.3">
      <c r="A6230" s="1" t="s">
        <v>14</v>
      </c>
      <c r="B6230">
        <v>1185732</v>
      </c>
      <c r="C6230" s="2">
        <v>44150</v>
      </c>
      <c r="D6230" s="1" t="s">
        <v>54</v>
      </c>
      <c r="E6230" s="1" t="s">
        <v>73</v>
      </c>
      <c r="F6230" s="1" t="s">
        <v>74</v>
      </c>
      <c r="G6230" s="1" t="s">
        <v>20</v>
      </c>
      <c r="H6230">
        <v>60</v>
      </c>
      <c r="I6230">
        <v>175</v>
      </c>
      <c r="J6230">
        <v>105000</v>
      </c>
      <c r="K6230">
        <v>47250</v>
      </c>
      <c r="L6230" s="1">
        <v>57750</v>
      </c>
      <c r="M6230" s="1" t="s">
        <v>28</v>
      </c>
      <c r="N6230" s="1" t="s">
        <v>197</v>
      </c>
    </row>
    <row r="6231" spans="1:14" x14ac:dyDescent="0.3">
      <c r="A6231" s="1" t="s">
        <v>14</v>
      </c>
      <c r="B6231">
        <v>1185732</v>
      </c>
      <c r="C6231" s="2">
        <v>44151</v>
      </c>
      <c r="D6231" s="1" t="s">
        <v>54</v>
      </c>
      <c r="E6231" s="1" t="s">
        <v>73</v>
      </c>
      <c r="F6231" s="1" t="s">
        <v>74</v>
      </c>
      <c r="G6231" s="1" t="s">
        <v>21</v>
      </c>
      <c r="H6231">
        <v>45</v>
      </c>
      <c r="I6231">
        <v>425</v>
      </c>
      <c r="J6231">
        <v>191250</v>
      </c>
      <c r="K6231">
        <v>66937.5</v>
      </c>
      <c r="L6231" s="1">
        <v>124312.5</v>
      </c>
      <c r="M6231" s="1" t="s">
        <v>19</v>
      </c>
      <c r="N6231" s="1" t="s">
        <v>196</v>
      </c>
    </row>
    <row r="6232" spans="1:14" x14ac:dyDescent="0.3">
      <c r="A6232" s="1" t="s">
        <v>14</v>
      </c>
      <c r="B6232">
        <v>1185732</v>
      </c>
      <c r="C6232" s="2">
        <v>44154</v>
      </c>
      <c r="D6232" s="1" t="s">
        <v>54</v>
      </c>
      <c r="E6232" s="1" t="s">
        <v>73</v>
      </c>
      <c r="F6232" s="1" t="s">
        <v>74</v>
      </c>
      <c r="G6232" s="1" t="s">
        <v>24</v>
      </c>
      <c r="H6232">
        <v>35</v>
      </c>
      <c r="I6232">
        <v>150</v>
      </c>
      <c r="J6232">
        <v>52500</v>
      </c>
      <c r="K6232">
        <v>18375</v>
      </c>
      <c r="L6232" s="1">
        <v>34125</v>
      </c>
      <c r="M6232" s="1" t="s">
        <v>19</v>
      </c>
      <c r="N6232" s="1" t="s">
        <v>197</v>
      </c>
    </row>
    <row r="6233" spans="1:14" x14ac:dyDescent="0.3">
      <c r="A6233" s="1" t="s">
        <v>14</v>
      </c>
      <c r="B6233">
        <v>1185732</v>
      </c>
      <c r="C6233" s="2">
        <v>44156</v>
      </c>
      <c r="D6233" s="1" t="s">
        <v>54</v>
      </c>
      <c r="E6233" s="1" t="s">
        <v>73</v>
      </c>
      <c r="F6233" s="1" t="s">
        <v>74</v>
      </c>
      <c r="G6233" s="1" t="s">
        <v>20</v>
      </c>
      <c r="H6233">
        <v>55.000000000000007</v>
      </c>
      <c r="I6233">
        <v>325</v>
      </c>
      <c r="J6233">
        <v>178750.00000000003</v>
      </c>
      <c r="K6233">
        <v>80437.500000000015</v>
      </c>
      <c r="L6233" s="1">
        <v>98312.500000000015</v>
      </c>
      <c r="M6233" s="1" t="s">
        <v>19</v>
      </c>
      <c r="N6233" s="1" t="s">
        <v>197</v>
      </c>
    </row>
    <row r="6234" spans="1:14" x14ac:dyDescent="0.3">
      <c r="A6234" s="1" t="s">
        <v>14</v>
      </c>
      <c r="B6234">
        <v>1185732</v>
      </c>
      <c r="C6234" s="2">
        <v>44157</v>
      </c>
      <c r="D6234" s="1" t="s">
        <v>54</v>
      </c>
      <c r="E6234" s="1" t="s">
        <v>73</v>
      </c>
      <c r="F6234" s="1" t="s">
        <v>74</v>
      </c>
      <c r="G6234" s="1" t="s">
        <v>21</v>
      </c>
      <c r="H6234">
        <v>50</v>
      </c>
      <c r="I6234">
        <v>550</v>
      </c>
      <c r="J6234">
        <v>275000</v>
      </c>
      <c r="K6234">
        <v>96250.000000000015</v>
      </c>
      <c r="L6234" s="1">
        <v>178750</v>
      </c>
      <c r="M6234" s="1" t="s">
        <v>19</v>
      </c>
      <c r="N6234" s="1" t="s">
        <v>196</v>
      </c>
    </row>
    <row r="6235" spans="1:14" x14ac:dyDescent="0.3">
      <c r="A6235" s="1" t="s">
        <v>14</v>
      </c>
      <c r="B6235">
        <v>1185732</v>
      </c>
      <c r="C6235" s="2">
        <v>44160</v>
      </c>
      <c r="D6235" s="1" t="s">
        <v>54</v>
      </c>
      <c r="E6235" s="1" t="s">
        <v>73</v>
      </c>
      <c r="F6235" s="1" t="s">
        <v>74</v>
      </c>
      <c r="G6235" s="1" t="s">
        <v>24</v>
      </c>
      <c r="H6235">
        <v>40</v>
      </c>
      <c r="I6235">
        <v>175</v>
      </c>
      <c r="J6235">
        <v>70000</v>
      </c>
      <c r="K6235">
        <v>24500.000000000004</v>
      </c>
      <c r="L6235" s="1">
        <v>45500</v>
      </c>
      <c r="M6235" s="1" t="s">
        <v>19</v>
      </c>
      <c r="N6235" s="1" t="s">
        <v>197</v>
      </c>
    </row>
    <row r="6236" spans="1:14" x14ac:dyDescent="0.3">
      <c r="A6236" s="1" t="s">
        <v>14</v>
      </c>
      <c r="B6236">
        <v>1185732</v>
      </c>
      <c r="C6236" s="2">
        <v>44162</v>
      </c>
      <c r="D6236" s="1" t="s">
        <v>54</v>
      </c>
      <c r="E6236" s="1" t="s">
        <v>73</v>
      </c>
      <c r="F6236" s="1" t="s">
        <v>74</v>
      </c>
      <c r="G6236" s="1" t="s">
        <v>20</v>
      </c>
      <c r="H6236">
        <v>55.000000000000007</v>
      </c>
      <c r="I6236">
        <v>375</v>
      </c>
      <c r="J6236">
        <v>206250.00000000003</v>
      </c>
      <c r="K6236">
        <v>92812.500000000015</v>
      </c>
      <c r="L6236" s="1">
        <v>113437.50000000001</v>
      </c>
      <c r="M6236" s="1" t="s">
        <v>19</v>
      </c>
      <c r="N6236" s="1" t="s">
        <v>197</v>
      </c>
    </row>
    <row r="6237" spans="1:14" x14ac:dyDescent="0.3">
      <c r="A6237" s="1" t="s">
        <v>14</v>
      </c>
      <c r="B6237">
        <v>1185732</v>
      </c>
      <c r="C6237" s="2">
        <v>44163</v>
      </c>
      <c r="D6237" s="1" t="s">
        <v>54</v>
      </c>
      <c r="E6237" s="1" t="s">
        <v>73</v>
      </c>
      <c r="F6237" s="1" t="s">
        <v>74</v>
      </c>
      <c r="G6237" s="1" t="s">
        <v>21</v>
      </c>
      <c r="H6237">
        <v>50</v>
      </c>
      <c r="I6237">
        <v>525</v>
      </c>
      <c r="J6237">
        <v>262500</v>
      </c>
      <c r="K6237">
        <v>91875.000000000015</v>
      </c>
      <c r="L6237" s="1">
        <v>170625</v>
      </c>
      <c r="M6237" s="1" t="s">
        <v>19</v>
      </c>
      <c r="N6237" s="1" t="s">
        <v>196</v>
      </c>
    </row>
    <row r="6238" spans="1:14" x14ac:dyDescent="0.3">
      <c r="A6238" s="1" t="s">
        <v>14</v>
      </c>
      <c r="B6238">
        <v>1185732</v>
      </c>
      <c r="C6238" s="2">
        <v>44166</v>
      </c>
      <c r="D6238" s="1" t="s">
        <v>54</v>
      </c>
      <c r="E6238" s="1" t="s">
        <v>73</v>
      </c>
      <c r="F6238" s="1" t="s">
        <v>74</v>
      </c>
      <c r="G6238" s="1" t="s">
        <v>24</v>
      </c>
      <c r="H6238">
        <v>35</v>
      </c>
      <c r="I6238">
        <v>175</v>
      </c>
      <c r="J6238">
        <v>61250</v>
      </c>
      <c r="K6238">
        <v>21437.500000000004</v>
      </c>
      <c r="L6238" s="1">
        <v>39812.5</v>
      </c>
      <c r="M6238" s="1" t="s">
        <v>19</v>
      </c>
      <c r="N6238" s="1" t="s">
        <v>197</v>
      </c>
    </row>
    <row r="6239" spans="1:14" x14ac:dyDescent="0.3">
      <c r="A6239" s="1" t="s">
        <v>14</v>
      </c>
      <c r="B6239">
        <v>1185732</v>
      </c>
      <c r="C6239" s="2">
        <v>44168</v>
      </c>
      <c r="D6239" s="1" t="s">
        <v>54</v>
      </c>
      <c r="E6239" s="1" t="s">
        <v>73</v>
      </c>
      <c r="F6239" s="1" t="s">
        <v>74</v>
      </c>
      <c r="G6239" s="1" t="s">
        <v>20</v>
      </c>
      <c r="H6239">
        <v>50</v>
      </c>
      <c r="I6239">
        <v>325</v>
      </c>
      <c r="J6239">
        <v>162500</v>
      </c>
      <c r="K6239">
        <v>73125</v>
      </c>
      <c r="L6239" s="1">
        <v>89375</v>
      </c>
      <c r="M6239" s="1" t="s">
        <v>19</v>
      </c>
      <c r="N6239" s="1" t="s">
        <v>197</v>
      </c>
    </row>
    <row r="6240" spans="1:14" x14ac:dyDescent="0.3">
      <c r="A6240" s="1" t="s">
        <v>14</v>
      </c>
      <c r="B6240">
        <v>1185732</v>
      </c>
      <c r="C6240" s="2">
        <v>44169</v>
      </c>
      <c r="D6240" s="1" t="s">
        <v>54</v>
      </c>
      <c r="E6240" s="1" t="s">
        <v>73</v>
      </c>
      <c r="F6240" s="1" t="s">
        <v>74</v>
      </c>
      <c r="G6240" s="1" t="s">
        <v>21</v>
      </c>
      <c r="H6240">
        <v>45</v>
      </c>
      <c r="I6240">
        <v>450</v>
      </c>
      <c r="J6240">
        <v>202500</v>
      </c>
      <c r="K6240">
        <v>70875</v>
      </c>
      <c r="L6240" s="1">
        <v>131625</v>
      </c>
      <c r="M6240" s="1" t="s">
        <v>19</v>
      </c>
      <c r="N6240" s="1" t="s">
        <v>196</v>
      </c>
    </row>
    <row r="6241" spans="1:14" x14ac:dyDescent="0.3">
      <c r="A6241" s="1" t="s">
        <v>14</v>
      </c>
      <c r="B6241">
        <v>1185732</v>
      </c>
      <c r="C6241" s="2">
        <v>44172</v>
      </c>
      <c r="D6241" s="1" t="s">
        <v>54</v>
      </c>
      <c r="E6241" s="1" t="s">
        <v>73</v>
      </c>
      <c r="F6241" s="1" t="s">
        <v>74</v>
      </c>
      <c r="G6241" s="1" t="s">
        <v>24</v>
      </c>
      <c r="H6241">
        <v>25</v>
      </c>
      <c r="I6241">
        <v>125</v>
      </c>
      <c r="J6241">
        <v>31250</v>
      </c>
      <c r="K6241">
        <v>10937.500000000002</v>
      </c>
      <c r="L6241" s="1">
        <v>20312.5</v>
      </c>
      <c r="M6241" s="1" t="s">
        <v>19</v>
      </c>
      <c r="N6241" s="1" t="s">
        <v>197</v>
      </c>
    </row>
    <row r="6242" spans="1:14" x14ac:dyDescent="0.3">
      <c r="A6242" s="1" t="s">
        <v>14</v>
      </c>
      <c r="B6242">
        <v>1185732</v>
      </c>
      <c r="C6242" s="2">
        <v>44174</v>
      </c>
      <c r="D6242" s="1" t="s">
        <v>54</v>
      </c>
      <c r="E6242" s="1" t="s">
        <v>73</v>
      </c>
      <c r="F6242" s="1" t="s">
        <v>74</v>
      </c>
      <c r="G6242" s="1" t="s">
        <v>20</v>
      </c>
      <c r="H6242">
        <v>40</v>
      </c>
      <c r="I6242">
        <v>200</v>
      </c>
      <c r="J6242">
        <v>80000</v>
      </c>
      <c r="K6242">
        <v>36000</v>
      </c>
      <c r="L6242" s="1">
        <v>44000</v>
      </c>
      <c r="M6242" s="1" t="s">
        <v>19</v>
      </c>
      <c r="N6242" s="1" t="s">
        <v>197</v>
      </c>
    </row>
    <row r="6243" spans="1:14" x14ac:dyDescent="0.3">
      <c r="A6243" s="1" t="s">
        <v>14</v>
      </c>
      <c r="B6243">
        <v>1185732</v>
      </c>
      <c r="C6243" s="2">
        <v>44175</v>
      </c>
      <c r="D6243" s="1" t="s">
        <v>54</v>
      </c>
      <c r="E6243" s="1" t="s">
        <v>73</v>
      </c>
      <c r="F6243" s="1" t="s">
        <v>74</v>
      </c>
      <c r="G6243" s="1" t="s">
        <v>21</v>
      </c>
      <c r="H6243">
        <v>44.999999999999993</v>
      </c>
      <c r="I6243">
        <v>375</v>
      </c>
      <c r="J6243">
        <v>168749.99999999997</v>
      </c>
      <c r="K6243">
        <v>59062.499999999993</v>
      </c>
      <c r="L6243" s="1">
        <v>109687.49999999997</v>
      </c>
      <c r="M6243" s="1" t="s">
        <v>19</v>
      </c>
      <c r="N6243" s="1" t="s">
        <v>196</v>
      </c>
    </row>
    <row r="6244" spans="1:14" x14ac:dyDescent="0.3">
      <c r="A6244" s="1" t="s">
        <v>14</v>
      </c>
      <c r="B6244">
        <v>1185732</v>
      </c>
      <c r="C6244" s="2">
        <v>44178</v>
      </c>
      <c r="D6244" s="1" t="s">
        <v>54</v>
      </c>
      <c r="E6244" s="1" t="s">
        <v>73</v>
      </c>
      <c r="F6244" s="1" t="s">
        <v>74</v>
      </c>
      <c r="G6244" s="1" t="s">
        <v>24</v>
      </c>
      <c r="H6244">
        <v>35</v>
      </c>
      <c r="I6244">
        <v>75</v>
      </c>
      <c r="J6244">
        <v>26250</v>
      </c>
      <c r="K6244">
        <v>9187.5</v>
      </c>
      <c r="L6244" s="1">
        <v>17062.5</v>
      </c>
      <c r="M6244" s="1" t="s">
        <v>19</v>
      </c>
      <c r="N6244" s="1" t="s">
        <v>197</v>
      </c>
    </row>
    <row r="6245" spans="1:14" x14ac:dyDescent="0.3">
      <c r="A6245" s="1" t="s">
        <v>14</v>
      </c>
      <c r="B6245">
        <v>1185732</v>
      </c>
      <c r="C6245" s="2">
        <v>44180</v>
      </c>
      <c r="D6245" s="1" t="s">
        <v>54</v>
      </c>
      <c r="E6245" s="1" t="s">
        <v>73</v>
      </c>
      <c r="F6245" s="1" t="s">
        <v>74</v>
      </c>
      <c r="G6245" s="1" t="s">
        <v>20</v>
      </c>
      <c r="H6245">
        <v>49.999999999999986</v>
      </c>
      <c r="I6245">
        <v>200</v>
      </c>
      <c r="J6245">
        <v>99999.999999999971</v>
      </c>
      <c r="K6245">
        <v>44999.999999999985</v>
      </c>
      <c r="L6245" s="1">
        <v>54999.999999999985</v>
      </c>
      <c r="M6245" s="1" t="s">
        <v>19</v>
      </c>
      <c r="N6245" s="1" t="s">
        <v>197</v>
      </c>
    </row>
    <row r="6246" spans="1:14" x14ac:dyDescent="0.3">
      <c r="A6246" s="1" t="s">
        <v>14</v>
      </c>
      <c r="B6246">
        <v>1185732</v>
      </c>
      <c r="C6246" s="2">
        <v>44181</v>
      </c>
      <c r="D6246" s="1" t="s">
        <v>54</v>
      </c>
      <c r="E6246" s="1" t="s">
        <v>73</v>
      </c>
      <c r="F6246" s="1" t="s">
        <v>74</v>
      </c>
      <c r="G6246" s="1" t="s">
        <v>21</v>
      </c>
      <c r="H6246">
        <v>50</v>
      </c>
      <c r="I6246">
        <v>350</v>
      </c>
      <c r="J6246">
        <v>175000</v>
      </c>
      <c r="K6246">
        <v>61250.000000000007</v>
      </c>
      <c r="L6246" s="1">
        <v>113750</v>
      </c>
      <c r="M6246" s="1" t="s">
        <v>19</v>
      </c>
      <c r="N6246" s="1" t="s">
        <v>196</v>
      </c>
    </row>
    <row r="6247" spans="1:14" x14ac:dyDescent="0.3">
      <c r="A6247" s="1" t="s">
        <v>14</v>
      </c>
      <c r="B6247">
        <v>1185732</v>
      </c>
      <c r="C6247" s="2">
        <v>44184</v>
      </c>
      <c r="D6247" s="1" t="s">
        <v>54</v>
      </c>
      <c r="E6247" s="1" t="s">
        <v>73</v>
      </c>
      <c r="F6247" s="1" t="s">
        <v>74</v>
      </c>
      <c r="G6247" s="1" t="s">
        <v>24</v>
      </c>
      <c r="H6247">
        <v>40</v>
      </c>
      <c r="I6247">
        <v>150</v>
      </c>
      <c r="J6247">
        <v>60000</v>
      </c>
      <c r="K6247">
        <v>21000.000000000004</v>
      </c>
      <c r="L6247" s="1">
        <v>39000</v>
      </c>
      <c r="M6247" s="1" t="s">
        <v>19</v>
      </c>
      <c r="N6247" s="1" t="s">
        <v>197</v>
      </c>
    </row>
    <row r="6248" spans="1:14" x14ac:dyDescent="0.3">
      <c r="A6248" s="1" t="s">
        <v>14</v>
      </c>
      <c r="B6248">
        <v>1185732</v>
      </c>
      <c r="C6248" s="2">
        <v>44186</v>
      </c>
      <c r="D6248" s="1" t="s">
        <v>54</v>
      </c>
      <c r="E6248" s="1" t="s">
        <v>73</v>
      </c>
      <c r="F6248" s="1" t="s">
        <v>74</v>
      </c>
      <c r="G6248" s="1" t="s">
        <v>20</v>
      </c>
      <c r="H6248">
        <v>59.999999999999986</v>
      </c>
      <c r="I6248">
        <v>225</v>
      </c>
      <c r="J6248">
        <v>134999.99999999997</v>
      </c>
      <c r="K6248">
        <v>60749.999999999985</v>
      </c>
      <c r="L6248" s="1">
        <v>74249.999999999985</v>
      </c>
      <c r="M6248" s="1" t="s">
        <v>19</v>
      </c>
      <c r="N6248" s="1" t="s">
        <v>197</v>
      </c>
    </row>
    <row r="6249" spans="1:14" x14ac:dyDescent="0.3">
      <c r="A6249" s="1" t="s">
        <v>14</v>
      </c>
      <c r="B6249">
        <v>1185732</v>
      </c>
      <c r="C6249" s="2">
        <v>44187</v>
      </c>
      <c r="D6249" s="1" t="s">
        <v>54</v>
      </c>
      <c r="E6249" s="1" t="s">
        <v>73</v>
      </c>
      <c r="F6249" s="1" t="s">
        <v>74</v>
      </c>
      <c r="G6249" s="1" t="s">
        <v>21</v>
      </c>
      <c r="H6249">
        <v>54.999999999999993</v>
      </c>
      <c r="I6249">
        <v>475</v>
      </c>
      <c r="J6249">
        <v>261249.99999999997</v>
      </c>
      <c r="K6249">
        <v>91437.5</v>
      </c>
      <c r="L6249" s="1">
        <v>169812.49999999997</v>
      </c>
      <c r="M6249" s="1" t="s">
        <v>19</v>
      </c>
      <c r="N6249" s="1" t="s">
        <v>196</v>
      </c>
    </row>
    <row r="6250" spans="1:14" x14ac:dyDescent="0.3">
      <c r="A6250" s="1" t="s">
        <v>14</v>
      </c>
      <c r="B6250">
        <v>1185732</v>
      </c>
      <c r="C6250" s="2">
        <v>44190</v>
      </c>
      <c r="D6250" s="1" t="s">
        <v>54</v>
      </c>
      <c r="E6250" s="1" t="s">
        <v>73</v>
      </c>
      <c r="F6250" s="1" t="s">
        <v>74</v>
      </c>
      <c r="G6250" s="1" t="s">
        <v>24</v>
      </c>
      <c r="H6250">
        <v>45</v>
      </c>
      <c r="I6250">
        <v>175</v>
      </c>
      <c r="J6250">
        <v>78750</v>
      </c>
      <c r="K6250">
        <v>27562.500000000004</v>
      </c>
      <c r="L6250" s="1">
        <v>51187.5</v>
      </c>
      <c r="M6250" s="1" t="s">
        <v>19</v>
      </c>
      <c r="N6250" s="1" t="s">
        <v>197</v>
      </c>
    </row>
    <row r="6251" spans="1:14" x14ac:dyDescent="0.3">
      <c r="A6251" s="1" t="s">
        <v>14</v>
      </c>
      <c r="B6251">
        <v>1185732</v>
      </c>
      <c r="C6251" s="2">
        <v>44192</v>
      </c>
      <c r="D6251" s="1" t="s">
        <v>54</v>
      </c>
      <c r="E6251" s="1" t="s">
        <v>73</v>
      </c>
      <c r="F6251" s="1" t="s">
        <v>74</v>
      </c>
      <c r="G6251" s="1" t="s">
        <v>20</v>
      </c>
      <c r="H6251">
        <v>59.999999999999986</v>
      </c>
      <c r="I6251">
        <v>275</v>
      </c>
      <c r="J6251">
        <v>164999.99999999997</v>
      </c>
      <c r="K6251">
        <v>74249.999999999985</v>
      </c>
      <c r="L6251" s="1">
        <v>90749.999999999985</v>
      </c>
      <c r="M6251" s="1" t="s">
        <v>19</v>
      </c>
      <c r="N6251" s="1" t="s">
        <v>197</v>
      </c>
    </row>
    <row r="6252" spans="1:14" x14ac:dyDescent="0.3">
      <c r="A6252" s="1" t="s">
        <v>14</v>
      </c>
      <c r="B6252">
        <v>1185732</v>
      </c>
      <c r="C6252" s="2">
        <v>44856</v>
      </c>
      <c r="D6252" s="1" t="s">
        <v>54</v>
      </c>
      <c r="E6252" s="1" t="s">
        <v>73</v>
      </c>
      <c r="F6252" s="1" t="s">
        <v>74</v>
      </c>
      <c r="G6252" s="1" t="s">
        <v>20</v>
      </c>
      <c r="H6252">
        <v>35</v>
      </c>
      <c r="I6252">
        <v>250</v>
      </c>
      <c r="J6252">
        <v>87500</v>
      </c>
      <c r="K6252">
        <v>39375</v>
      </c>
      <c r="L6252" s="1">
        <v>48125</v>
      </c>
      <c r="M6252" s="1" t="s">
        <v>28</v>
      </c>
      <c r="N6252" s="1" t="s">
        <v>197</v>
      </c>
    </row>
    <row r="6253" spans="1:14" x14ac:dyDescent="0.3">
      <c r="A6253" s="1" t="s">
        <v>14</v>
      </c>
      <c r="B6253">
        <v>1185732</v>
      </c>
      <c r="C6253" s="2">
        <v>44857</v>
      </c>
      <c r="D6253" s="1" t="s">
        <v>54</v>
      </c>
      <c r="E6253" s="1" t="s">
        <v>73</v>
      </c>
      <c r="F6253" s="1" t="s">
        <v>74</v>
      </c>
      <c r="G6253" s="1" t="s">
        <v>21</v>
      </c>
      <c r="H6253">
        <v>35</v>
      </c>
      <c r="I6253">
        <v>500</v>
      </c>
      <c r="J6253">
        <v>175000</v>
      </c>
      <c r="K6253">
        <v>61250.000000000007</v>
      </c>
      <c r="L6253" s="1">
        <v>113750</v>
      </c>
      <c r="M6253" s="1" t="s">
        <v>28</v>
      </c>
      <c r="N6253" s="1" t="s">
        <v>196</v>
      </c>
    </row>
    <row r="6254" spans="1:14" x14ac:dyDescent="0.3">
      <c r="A6254" s="1" t="s">
        <v>14</v>
      </c>
      <c r="B6254">
        <v>1185732</v>
      </c>
      <c r="C6254" s="2">
        <v>44860</v>
      </c>
      <c r="D6254" s="1" t="s">
        <v>54</v>
      </c>
      <c r="E6254" s="1" t="s">
        <v>73</v>
      </c>
      <c r="F6254" s="1" t="s">
        <v>74</v>
      </c>
      <c r="G6254" s="1" t="s">
        <v>24</v>
      </c>
      <c r="H6254">
        <v>30.000000000000004</v>
      </c>
      <c r="I6254">
        <v>75</v>
      </c>
      <c r="J6254">
        <v>22500.000000000004</v>
      </c>
      <c r="K6254">
        <v>7875.0000000000018</v>
      </c>
      <c r="L6254" s="1">
        <v>14625.000000000002</v>
      </c>
      <c r="M6254" s="1" t="s">
        <v>28</v>
      </c>
      <c r="N6254" s="1" t="s">
        <v>197</v>
      </c>
    </row>
    <row r="6255" spans="1:14" x14ac:dyDescent="0.3">
      <c r="A6255" s="1" t="s">
        <v>14</v>
      </c>
      <c r="B6255">
        <v>1185732</v>
      </c>
      <c r="C6255" s="2">
        <v>44862</v>
      </c>
      <c r="D6255" s="1" t="s">
        <v>54</v>
      </c>
      <c r="E6255" s="1" t="s">
        <v>73</v>
      </c>
      <c r="F6255" s="1" t="s">
        <v>74</v>
      </c>
      <c r="G6255" s="1" t="s">
        <v>20</v>
      </c>
      <c r="H6255">
        <v>35</v>
      </c>
      <c r="I6255">
        <v>225</v>
      </c>
      <c r="J6255">
        <v>78750</v>
      </c>
      <c r="K6255">
        <v>35437.5</v>
      </c>
      <c r="L6255" s="1">
        <v>43312.5</v>
      </c>
      <c r="M6255" s="1" t="s">
        <v>28</v>
      </c>
      <c r="N6255" s="1" t="s">
        <v>197</v>
      </c>
    </row>
    <row r="6256" spans="1:14" x14ac:dyDescent="0.3">
      <c r="A6256" s="1" t="s">
        <v>14</v>
      </c>
      <c r="B6256">
        <v>1185732</v>
      </c>
      <c r="C6256" s="2">
        <v>44863</v>
      </c>
      <c r="D6256" s="1" t="s">
        <v>54</v>
      </c>
      <c r="E6256" s="1" t="s">
        <v>73</v>
      </c>
      <c r="F6256" s="1" t="s">
        <v>74</v>
      </c>
      <c r="G6256" s="1" t="s">
        <v>21</v>
      </c>
      <c r="H6256">
        <v>40</v>
      </c>
      <c r="I6256">
        <v>445</v>
      </c>
      <c r="J6256">
        <v>178000</v>
      </c>
      <c r="K6256">
        <v>62300.000000000007</v>
      </c>
      <c r="L6256" s="1">
        <v>115700</v>
      </c>
      <c r="M6256" s="1" t="s">
        <v>28</v>
      </c>
      <c r="N6256" s="1" t="s">
        <v>196</v>
      </c>
    </row>
    <row r="6257" spans="1:14" x14ac:dyDescent="0.3">
      <c r="A6257" s="1" t="s">
        <v>14</v>
      </c>
      <c r="B6257">
        <v>1185732</v>
      </c>
      <c r="C6257" s="2">
        <v>44866</v>
      </c>
      <c r="D6257" s="1" t="s">
        <v>54</v>
      </c>
      <c r="E6257" s="1" t="s">
        <v>73</v>
      </c>
      <c r="F6257" s="1" t="s">
        <v>74</v>
      </c>
      <c r="G6257" s="1" t="s">
        <v>24</v>
      </c>
      <c r="H6257">
        <v>35</v>
      </c>
      <c r="I6257">
        <v>25</v>
      </c>
      <c r="J6257">
        <v>8750</v>
      </c>
      <c r="K6257">
        <v>3062.5000000000005</v>
      </c>
      <c r="L6257" s="1">
        <v>5687.5</v>
      </c>
      <c r="M6257" s="1" t="s">
        <v>28</v>
      </c>
      <c r="N6257" s="1" t="s">
        <v>197</v>
      </c>
    </row>
    <row r="6258" spans="1:14" x14ac:dyDescent="0.3">
      <c r="A6258" s="1" t="s">
        <v>14</v>
      </c>
      <c r="B6258">
        <v>1185732</v>
      </c>
      <c r="C6258" s="2">
        <v>44868</v>
      </c>
      <c r="D6258" s="1" t="s">
        <v>54</v>
      </c>
      <c r="E6258" s="1" t="s">
        <v>73</v>
      </c>
      <c r="F6258" s="1" t="s">
        <v>74</v>
      </c>
      <c r="G6258" s="1" t="s">
        <v>20</v>
      </c>
      <c r="H6258">
        <v>40</v>
      </c>
      <c r="I6258">
        <v>175</v>
      </c>
      <c r="J6258">
        <v>70000</v>
      </c>
      <c r="K6258">
        <v>31500</v>
      </c>
      <c r="L6258" s="1">
        <v>38500</v>
      </c>
      <c r="M6258" s="1" t="s">
        <v>28</v>
      </c>
      <c r="N6258" s="1" t="s">
        <v>197</v>
      </c>
    </row>
    <row r="6259" spans="1:14" x14ac:dyDescent="0.3">
      <c r="A6259" s="1" t="s">
        <v>14</v>
      </c>
      <c r="B6259">
        <v>1185732</v>
      </c>
      <c r="C6259" s="2">
        <v>44869</v>
      </c>
      <c r="D6259" s="1" t="s">
        <v>54</v>
      </c>
      <c r="E6259" s="1" t="s">
        <v>73</v>
      </c>
      <c r="F6259" s="1" t="s">
        <v>74</v>
      </c>
      <c r="G6259" s="1" t="s">
        <v>21</v>
      </c>
      <c r="H6259">
        <v>40</v>
      </c>
      <c r="I6259">
        <v>400</v>
      </c>
      <c r="J6259">
        <v>160000</v>
      </c>
      <c r="K6259">
        <v>56000.000000000007</v>
      </c>
      <c r="L6259" s="1">
        <v>104000</v>
      </c>
      <c r="M6259" s="1" t="s">
        <v>28</v>
      </c>
      <c r="N6259" s="1" t="s">
        <v>196</v>
      </c>
    </row>
    <row r="6260" spans="1:14" x14ac:dyDescent="0.3">
      <c r="A6260" s="1" t="s">
        <v>14</v>
      </c>
      <c r="B6260">
        <v>1185732</v>
      </c>
      <c r="C6260" s="2">
        <v>44872</v>
      </c>
      <c r="D6260" s="1" t="s">
        <v>54</v>
      </c>
      <c r="E6260" s="1" t="s">
        <v>73</v>
      </c>
      <c r="F6260" s="1" t="s">
        <v>74</v>
      </c>
      <c r="G6260" s="1" t="s">
        <v>24</v>
      </c>
      <c r="H6260">
        <v>35</v>
      </c>
      <c r="I6260">
        <v>25</v>
      </c>
      <c r="J6260">
        <v>8750</v>
      </c>
      <c r="K6260">
        <v>3062.5000000000005</v>
      </c>
      <c r="L6260" s="1">
        <v>5687.5</v>
      </c>
      <c r="M6260" s="1" t="s">
        <v>28</v>
      </c>
      <c r="N6260" s="1" t="s">
        <v>197</v>
      </c>
    </row>
    <row r="6261" spans="1:14" x14ac:dyDescent="0.3">
      <c r="A6261" s="1" t="s">
        <v>14</v>
      </c>
      <c r="B6261">
        <v>1185732</v>
      </c>
      <c r="C6261" s="2">
        <v>44874</v>
      </c>
      <c r="D6261" s="1" t="s">
        <v>54</v>
      </c>
      <c r="E6261" s="1" t="s">
        <v>73</v>
      </c>
      <c r="F6261" s="1" t="s">
        <v>74</v>
      </c>
      <c r="G6261" s="1" t="s">
        <v>20</v>
      </c>
      <c r="H6261">
        <v>40</v>
      </c>
      <c r="I6261">
        <v>175</v>
      </c>
      <c r="J6261">
        <v>70000</v>
      </c>
      <c r="K6261">
        <v>31500</v>
      </c>
      <c r="L6261" s="1">
        <v>38500</v>
      </c>
      <c r="M6261" s="1" t="s">
        <v>28</v>
      </c>
      <c r="N6261" s="1" t="s">
        <v>197</v>
      </c>
    </row>
    <row r="6262" spans="1:14" x14ac:dyDescent="0.3">
      <c r="A6262" s="1" t="s">
        <v>14</v>
      </c>
      <c r="B6262">
        <v>1185732</v>
      </c>
      <c r="C6262" s="2">
        <v>44875</v>
      </c>
      <c r="D6262" s="1" t="s">
        <v>54</v>
      </c>
      <c r="E6262" s="1" t="s">
        <v>73</v>
      </c>
      <c r="F6262" s="1" t="s">
        <v>74</v>
      </c>
      <c r="G6262" s="1" t="s">
        <v>21</v>
      </c>
      <c r="H6262">
        <v>50</v>
      </c>
      <c r="I6262">
        <v>445</v>
      </c>
      <c r="J6262">
        <v>222500</v>
      </c>
      <c r="K6262">
        <v>77875.000000000015</v>
      </c>
      <c r="L6262" s="1">
        <v>144625</v>
      </c>
      <c r="M6262" s="1" t="s">
        <v>28</v>
      </c>
      <c r="N6262" s="1" t="s">
        <v>196</v>
      </c>
    </row>
    <row r="6263" spans="1:14" x14ac:dyDescent="0.3">
      <c r="A6263" s="1" t="s">
        <v>14</v>
      </c>
      <c r="B6263">
        <v>1185732</v>
      </c>
      <c r="C6263" s="2">
        <v>44878</v>
      </c>
      <c r="D6263" s="1" t="s">
        <v>54</v>
      </c>
      <c r="E6263" s="1" t="s">
        <v>73</v>
      </c>
      <c r="F6263" s="1" t="s">
        <v>74</v>
      </c>
      <c r="G6263" s="1" t="s">
        <v>24</v>
      </c>
      <c r="H6263">
        <v>40</v>
      </c>
      <c r="I6263">
        <v>50</v>
      </c>
      <c r="J6263">
        <v>20000</v>
      </c>
      <c r="K6263">
        <v>7000.0000000000009</v>
      </c>
      <c r="L6263" s="1">
        <v>13000</v>
      </c>
      <c r="M6263" s="1" t="s">
        <v>28</v>
      </c>
      <c r="N6263" s="1" t="s">
        <v>197</v>
      </c>
    </row>
    <row r="6264" spans="1:14" x14ac:dyDescent="0.3">
      <c r="A6264" s="1" t="s">
        <v>14</v>
      </c>
      <c r="B6264">
        <v>1185732</v>
      </c>
      <c r="C6264" s="2">
        <v>44880</v>
      </c>
      <c r="D6264" s="1" t="s">
        <v>54</v>
      </c>
      <c r="E6264" s="1" t="s">
        <v>73</v>
      </c>
      <c r="F6264" s="1" t="s">
        <v>74</v>
      </c>
      <c r="G6264" s="1" t="s">
        <v>20</v>
      </c>
      <c r="H6264">
        <v>60</v>
      </c>
      <c r="I6264">
        <v>175</v>
      </c>
      <c r="J6264">
        <v>105000</v>
      </c>
      <c r="K6264">
        <v>47250</v>
      </c>
      <c r="L6264" s="1">
        <v>57750</v>
      </c>
      <c r="M6264" s="1" t="s">
        <v>28</v>
      </c>
      <c r="N6264" s="1" t="s">
        <v>197</v>
      </c>
    </row>
    <row r="6265" spans="1:14" x14ac:dyDescent="0.3">
      <c r="A6265" s="1" t="s">
        <v>14</v>
      </c>
      <c r="B6265">
        <v>1185732</v>
      </c>
      <c r="C6265" s="2">
        <v>44881</v>
      </c>
      <c r="D6265" s="1" t="s">
        <v>54</v>
      </c>
      <c r="E6265" s="1" t="s">
        <v>73</v>
      </c>
      <c r="F6265" s="1" t="s">
        <v>74</v>
      </c>
      <c r="G6265" s="1" t="s">
        <v>21</v>
      </c>
      <c r="H6265">
        <v>45</v>
      </c>
      <c r="I6265">
        <v>425</v>
      </c>
      <c r="J6265">
        <v>191250</v>
      </c>
      <c r="K6265">
        <v>66937.5</v>
      </c>
      <c r="L6265" s="1">
        <v>124312.5</v>
      </c>
      <c r="M6265" s="1" t="s">
        <v>19</v>
      </c>
      <c r="N6265" s="1" t="s">
        <v>196</v>
      </c>
    </row>
    <row r="6266" spans="1:14" x14ac:dyDescent="0.3">
      <c r="A6266" s="1" t="s">
        <v>14</v>
      </c>
      <c r="B6266">
        <v>1185732</v>
      </c>
      <c r="C6266" s="2">
        <v>44884</v>
      </c>
      <c r="D6266" s="1" t="s">
        <v>54</v>
      </c>
      <c r="E6266" s="1" t="s">
        <v>73</v>
      </c>
      <c r="F6266" s="1" t="s">
        <v>74</v>
      </c>
      <c r="G6266" s="1" t="s">
        <v>24</v>
      </c>
      <c r="H6266">
        <v>35</v>
      </c>
      <c r="I6266">
        <v>150</v>
      </c>
      <c r="J6266">
        <v>52500</v>
      </c>
      <c r="K6266">
        <v>18375</v>
      </c>
      <c r="L6266" s="1">
        <v>34125</v>
      </c>
      <c r="M6266" s="1" t="s">
        <v>19</v>
      </c>
      <c r="N6266" s="1" t="s">
        <v>197</v>
      </c>
    </row>
    <row r="6267" spans="1:14" x14ac:dyDescent="0.3">
      <c r="A6267" s="1" t="s">
        <v>14</v>
      </c>
      <c r="B6267">
        <v>1185732</v>
      </c>
      <c r="C6267" s="2">
        <v>44886</v>
      </c>
      <c r="D6267" s="1" t="s">
        <v>54</v>
      </c>
      <c r="E6267" s="1" t="s">
        <v>73</v>
      </c>
      <c r="F6267" s="1" t="s">
        <v>74</v>
      </c>
      <c r="G6267" s="1" t="s">
        <v>20</v>
      </c>
      <c r="H6267">
        <v>55.000000000000007</v>
      </c>
      <c r="I6267">
        <v>325</v>
      </c>
      <c r="J6267">
        <v>178750.00000000003</v>
      </c>
      <c r="K6267">
        <v>80437.500000000015</v>
      </c>
      <c r="L6267" s="1">
        <v>98312.500000000015</v>
      </c>
      <c r="M6267" s="1" t="s">
        <v>19</v>
      </c>
      <c r="N6267" s="1" t="s">
        <v>197</v>
      </c>
    </row>
    <row r="6268" spans="1:14" x14ac:dyDescent="0.3">
      <c r="A6268" s="1" t="s">
        <v>14</v>
      </c>
      <c r="B6268">
        <v>1185732</v>
      </c>
      <c r="C6268" s="2">
        <v>44887</v>
      </c>
      <c r="D6268" s="1" t="s">
        <v>54</v>
      </c>
      <c r="E6268" s="1" t="s">
        <v>73</v>
      </c>
      <c r="F6268" s="1" t="s">
        <v>74</v>
      </c>
      <c r="G6268" s="1" t="s">
        <v>21</v>
      </c>
      <c r="H6268">
        <v>50</v>
      </c>
      <c r="I6268">
        <v>550</v>
      </c>
      <c r="J6268">
        <v>275000</v>
      </c>
      <c r="K6268">
        <v>96250.000000000015</v>
      </c>
      <c r="L6268" s="1">
        <v>178750</v>
      </c>
      <c r="M6268" s="1" t="s">
        <v>19</v>
      </c>
      <c r="N6268" s="1" t="s">
        <v>196</v>
      </c>
    </row>
    <row r="6269" spans="1:14" x14ac:dyDescent="0.3">
      <c r="A6269" s="1" t="s">
        <v>14</v>
      </c>
      <c r="B6269">
        <v>1185732</v>
      </c>
      <c r="C6269" s="2">
        <v>44890</v>
      </c>
      <c r="D6269" s="1" t="s">
        <v>54</v>
      </c>
      <c r="E6269" s="1" t="s">
        <v>73</v>
      </c>
      <c r="F6269" s="1" t="s">
        <v>74</v>
      </c>
      <c r="G6269" s="1" t="s">
        <v>24</v>
      </c>
      <c r="H6269">
        <v>40</v>
      </c>
      <c r="I6269">
        <v>175</v>
      </c>
      <c r="J6269">
        <v>70000</v>
      </c>
      <c r="K6269">
        <v>24500.000000000004</v>
      </c>
      <c r="L6269" s="1">
        <v>45500</v>
      </c>
      <c r="M6269" s="1" t="s">
        <v>19</v>
      </c>
      <c r="N6269" s="1" t="s">
        <v>197</v>
      </c>
    </row>
    <row r="6270" spans="1:14" x14ac:dyDescent="0.3">
      <c r="A6270" s="1" t="s">
        <v>14</v>
      </c>
      <c r="B6270">
        <v>1185732</v>
      </c>
      <c r="C6270" s="2">
        <v>44892</v>
      </c>
      <c r="D6270" s="1" t="s">
        <v>54</v>
      </c>
      <c r="E6270" s="1" t="s">
        <v>73</v>
      </c>
      <c r="F6270" s="1" t="s">
        <v>74</v>
      </c>
      <c r="G6270" s="1" t="s">
        <v>20</v>
      </c>
      <c r="H6270">
        <v>55.000000000000007</v>
      </c>
      <c r="I6270">
        <v>375</v>
      </c>
      <c r="J6270">
        <v>206250.00000000003</v>
      </c>
      <c r="K6270">
        <v>92812.500000000015</v>
      </c>
      <c r="L6270" s="1">
        <v>113437.50000000001</v>
      </c>
      <c r="M6270" s="1" t="s">
        <v>19</v>
      </c>
      <c r="N6270" s="1" t="s">
        <v>197</v>
      </c>
    </row>
    <row r="6271" spans="1:14" x14ac:dyDescent="0.3">
      <c r="A6271" s="1" t="s">
        <v>14</v>
      </c>
      <c r="B6271">
        <v>1185732</v>
      </c>
      <c r="C6271" s="2">
        <v>44893</v>
      </c>
      <c r="D6271" s="1" t="s">
        <v>54</v>
      </c>
      <c r="E6271" s="1" t="s">
        <v>73</v>
      </c>
      <c r="F6271" s="1" t="s">
        <v>74</v>
      </c>
      <c r="G6271" s="1" t="s">
        <v>21</v>
      </c>
      <c r="H6271">
        <v>50</v>
      </c>
      <c r="I6271">
        <v>525</v>
      </c>
      <c r="J6271">
        <v>262500</v>
      </c>
      <c r="K6271">
        <v>91875.000000000015</v>
      </c>
      <c r="L6271" s="1">
        <v>170625</v>
      </c>
      <c r="M6271" s="1" t="s">
        <v>19</v>
      </c>
      <c r="N6271" s="1" t="s">
        <v>196</v>
      </c>
    </row>
    <row r="6272" spans="1:14" x14ac:dyDescent="0.3">
      <c r="A6272" s="1" t="s">
        <v>14</v>
      </c>
      <c r="B6272">
        <v>1185732</v>
      </c>
      <c r="C6272" s="2">
        <v>44896</v>
      </c>
      <c r="D6272" s="1" t="s">
        <v>54</v>
      </c>
      <c r="E6272" s="1" t="s">
        <v>73</v>
      </c>
      <c r="F6272" s="1" t="s">
        <v>74</v>
      </c>
      <c r="G6272" s="1" t="s">
        <v>24</v>
      </c>
      <c r="H6272">
        <v>35</v>
      </c>
      <c r="I6272">
        <v>175</v>
      </c>
      <c r="J6272">
        <v>61250</v>
      </c>
      <c r="K6272">
        <v>21437.500000000004</v>
      </c>
      <c r="L6272" s="1">
        <v>39812.5</v>
      </c>
      <c r="M6272" s="1" t="s">
        <v>19</v>
      </c>
      <c r="N6272" s="1" t="s">
        <v>197</v>
      </c>
    </row>
    <row r="6273" spans="1:14" x14ac:dyDescent="0.3">
      <c r="A6273" s="1" t="s">
        <v>14</v>
      </c>
      <c r="B6273">
        <v>1185732</v>
      </c>
      <c r="C6273" s="2">
        <v>44898</v>
      </c>
      <c r="D6273" s="1" t="s">
        <v>54</v>
      </c>
      <c r="E6273" s="1" t="s">
        <v>73</v>
      </c>
      <c r="F6273" s="1" t="s">
        <v>74</v>
      </c>
      <c r="G6273" s="1" t="s">
        <v>20</v>
      </c>
      <c r="H6273">
        <v>50</v>
      </c>
      <c r="I6273">
        <v>325</v>
      </c>
      <c r="J6273">
        <v>162500</v>
      </c>
      <c r="K6273">
        <v>73125</v>
      </c>
      <c r="L6273" s="1">
        <v>89375</v>
      </c>
      <c r="M6273" s="1" t="s">
        <v>19</v>
      </c>
      <c r="N6273" s="1" t="s">
        <v>197</v>
      </c>
    </row>
    <row r="6274" spans="1:14" x14ac:dyDescent="0.3">
      <c r="A6274" s="1" t="s">
        <v>14</v>
      </c>
      <c r="B6274">
        <v>1185732</v>
      </c>
      <c r="C6274" s="2">
        <v>44899</v>
      </c>
      <c r="D6274" s="1" t="s">
        <v>54</v>
      </c>
      <c r="E6274" s="1" t="s">
        <v>73</v>
      </c>
      <c r="F6274" s="1" t="s">
        <v>74</v>
      </c>
      <c r="G6274" s="1" t="s">
        <v>21</v>
      </c>
      <c r="H6274">
        <v>45</v>
      </c>
      <c r="I6274">
        <v>450</v>
      </c>
      <c r="J6274">
        <v>202500</v>
      </c>
      <c r="K6274">
        <v>70875</v>
      </c>
      <c r="L6274" s="1">
        <v>131625</v>
      </c>
      <c r="M6274" s="1" t="s">
        <v>19</v>
      </c>
      <c r="N6274" s="1" t="s">
        <v>196</v>
      </c>
    </row>
    <row r="6275" spans="1:14" x14ac:dyDescent="0.3">
      <c r="A6275" s="1" t="s">
        <v>14</v>
      </c>
      <c r="B6275">
        <v>1185732</v>
      </c>
      <c r="C6275" s="2">
        <v>44902</v>
      </c>
      <c r="D6275" s="1" t="s">
        <v>54</v>
      </c>
      <c r="E6275" s="1" t="s">
        <v>73</v>
      </c>
      <c r="F6275" s="1" t="s">
        <v>74</v>
      </c>
      <c r="G6275" s="1" t="s">
        <v>24</v>
      </c>
      <c r="H6275">
        <v>25</v>
      </c>
      <c r="I6275">
        <v>125</v>
      </c>
      <c r="J6275">
        <v>31250</v>
      </c>
      <c r="K6275">
        <v>10937.500000000002</v>
      </c>
      <c r="L6275" s="1">
        <v>20312.5</v>
      </c>
      <c r="M6275" s="1" t="s">
        <v>19</v>
      </c>
      <c r="N6275" s="1" t="s">
        <v>197</v>
      </c>
    </row>
    <row r="6276" spans="1:14" x14ac:dyDescent="0.3">
      <c r="A6276" s="1" t="s">
        <v>14</v>
      </c>
      <c r="B6276">
        <v>1185732</v>
      </c>
      <c r="C6276" s="2">
        <v>44904</v>
      </c>
      <c r="D6276" s="1" t="s">
        <v>54</v>
      </c>
      <c r="E6276" s="1" t="s">
        <v>73</v>
      </c>
      <c r="F6276" s="1" t="s">
        <v>74</v>
      </c>
      <c r="G6276" s="1" t="s">
        <v>20</v>
      </c>
      <c r="H6276">
        <v>40</v>
      </c>
      <c r="I6276">
        <v>200</v>
      </c>
      <c r="J6276">
        <v>80000</v>
      </c>
      <c r="K6276">
        <v>36000</v>
      </c>
      <c r="L6276" s="1">
        <v>44000</v>
      </c>
      <c r="M6276" s="1" t="s">
        <v>19</v>
      </c>
      <c r="N6276" s="1" t="s">
        <v>197</v>
      </c>
    </row>
    <row r="6277" spans="1:14" x14ac:dyDescent="0.3">
      <c r="A6277" s="1" t="s">
        <v>14</v>
      </c>
      <c r="B6277">
        <v>1185732</v>
      </c>
      <c r="C6277" s="2">
        <v>44905</v>
      </c>
      <c r="D6277" s="1" t="s">
        <v>54</v>
      </c>
      <c r="E6277" s="1" t="s">
        <v>73</v>
      </c>
      <c r="F6277" s="1" t="s">
        <v>74</v>
      </c>
      <c r="G6277" s="1" t="s">
        <v>21</v>
      </c>
      <c r="H6277">
        <v>44.999999999999993</v>
      </c>
      <c r="I6277">
        <v>375</v>
      </c>
      <c r="J6277">
        <v>168749.99999999997</v>
      </c>
      <c r="K6277">
        <v>59062.499999999993</v>
      </c>
      <c r="L6277" s="1">
        <v>109687.49999999997</v>
      </c>
      <c r="M6277" s="1" t="s">
        <v>19</v>
      </c>
      <c r="N6277" s="1" t="s">
        <v>196</v>
      </c>
    </row>
    <row r="6278" spans="1:14" x14ac:dyDescent="0.3">
      <c r="A6278" s="1" t="s">
        <v>14</v>
      </c>
      <c r="B6278">
        <v>1185732</v>
      </c>
      <c r="C6278" s="2">
        <v>44908</v>
      </c>
      <c r="D6278" s="1" t="s">
        <v>54</v>
      </c>
      <c r="E6278" s="1" t="s">
        <v>73</v>
      </c>
      <c r="F6278" s="1" t="s">
        <v>74</v>
      </c>
      <c r="G6278" s="1" t="s">
        <v>24</v>
      </c>
      <c r="H6278">
        <v>35</v>
      </c>
      <c r="I6278">
        <v>75</v>
      </c>
      <c r="J6278">
        <v>26250</v>
      </c>
      <c r="K6278">
        <v>9187.5</v>
      </c>
      <c r="L6278" s="1">
        <v>17062.5</v>
      </c>
      <c r="M6278" s="1" t="s">
        <v>19</v>
      </c>
      <c r="N6278" s="1" t="s">
        <v>197</v>
      </c>
    </row>
    <row r="6279" spans="1:14" x14ac:dyDescent="0.3">
      <c r="A6279" s="1" t="s">
        <v>14</v>
      </c>
      <c r="B6279">
        <v>1185732</v>
      </c>
      <c r="C6279" s="2">
        <v>44910</v>
      </c>
      <c r="D6279" s="1" t="s">
        <v>54</v>
      </c>
      <c r="E6279" s="1" t="s">
        <v>73</v>
      </c>
      <c r="F6279" s="1" t="s">
        <v>74</v>
      </c>
      <c r="G6279" s="1" t="s">
        <v>20</v>
      </c>
      <c r="H6279">
        <v>49.999999999999986</v>
      </c>
      <c r="I6279">
        <v>200</v>
      </c>
      <c r="J6279">
        <v>99999.999999999971</v>
      </c>
      <c r="K6279">
        <v>44999.999999999985</v>
      </c>
      <c r="L6279" s="1">
        <v>54999.999999999985</v>
      </c>
      <c r="M6279" s="1" t="s">
        <v>19</v>
      </c>
      <c r="N6279" s="1" t="s">
        <v>197</v>
      </c>
    </row>
    <row r="6280" spans="1:14" x14ac:dyDescent="0.3">
      <c r="A6280" s="1" t="s">
        <v>14</v>
      </c>
      <c r="B6280">
        <v>1185732</v>
      </c>
      <c r="C6280" s="2">
        <v>44911</v>
      </c>
      <c r="D6280" s="1" t="s">
        <v>54</v>
      </c>
      <c r="E6280" s="1" t="s">
        <v>73</v>
      </c>
      <c r="F6280" s="1" t="s">
        <v>74</v>
      </c>
      <c r="G6280" s="1" t="s">
        <v>21</v>
      </c>
      <c r="H6280">
        <v>50</v>
      </c>
      <c r="I6280">
        <v>350</v>
      </c>
      <c r="J6280">
        <v>175000</v>
      </c>
      <c r="K6280">
        <v>61250.000000000007</v>
      </c>
      <c r="L6280" s="1">
        <v>113750</v>
      </c>
      <c r="M6280" s="1" t="s">
        <v>19</v>
      </c>
      <c r="N6280" s="1" t="s">
        <v>196</v>
      </c>
    </row>
    <row r="6281" spans="1:14" x14ac:dyDescent="0.3">
      <c r="A6281" s="1" t="s">
        <v>14</v>
      </c>
      <c r="B6281">
        <v>1185732</v>
      </c>
      <c r="C6281" s="2">
        <v>44914</v>
      </c>
      <c r="D6281" s="1" t="s">
        <v>54</v>
      </c>
      <c r="E6281" s="1" t="s">
        <v>73</v>
      </c>
      <c r="F6281" s="1" t="s">
        <v>74</v>
      </c>
      <c r="G6281" s="1" t="s">
        <v>24</v>
      </c>
      <c r="H6281">
        <v>40</v>
      </c>
      <c r="I6281">
        <v>150</v>
      </c>
      <c r="J6281">
        <v>60000</v>
      </c>
      <c r="K6281">
        <v>21000.000000000004</v>
      </c>
      <c r="L6281" s="1">
        <v>39000</v>
      </c>
      <c r="M6281" s="1" t="s">
        <v>19</v>
      </c>
      <c r="N6281" s="1" t="s">
        <v>197</v>
      </c>
    </row>
    <row r="6282" spans="1:14" x14ac:dyDescent="0.3">
      <c r="A6282" s="1" t="s">
        <v>14</v>
      </c>
      <c r="B6282">
        <v>1185732</v>
      </c>
      <c r="C6282" s="2">
        <v>44916</v>
      </c>
      <c r="D6282" s="1" t="s">
        <v>54</v>
      </c>
      <c r="E6282" s="1" t="s">
        <v>73</v>
      </c>
      <c r="F6282" s="1" t="s">
        <v>74</v>
      </c>
      <c r="G6282" s="1" t="s">
        <v>20</v>
      </c>
      <c r="H6282">
        <v>59.999999999999986</v>
      </c>
      <c r="I6282">
        <v>225</v>
      </c>
      <c r="J6282">
        <v>134999.99999999997</v>
      </c>
      <c r="K6282">
        <v>60749.999999999985</v>
      </c>
      <c r="L6282" s="1">
        <v>74249.999999999985</v>
      </c>
      <c r="M6282" s="1" t="s">
        <v>19</v>
      </c>
      <c r="N6282" s="1" t="s">
        <v>197</v>
      </c>
    </row>
    <row r="6283" spans="1:14" x14ac:dyDescent="0.3">
      <c r="A6283" s="1" t="s">
        <v>14</v>
      </c>
      <c r="B6283">
        <v>1185732</v>
      </c>
      <c r="C6283" s="2">
        <v>44917</v>
      </c>
      <c r="D6283" s="1" t="s">
        <v>54</v>
      </c>
      <c r="E6283" s="1" t="s">
        <v>73</v>
      </c>
      <c r="F6283" s="1" t="s">
        <v>74</v>
      </c>
      <c r="G6283" s="1" t="s">
        <v>21</v>
      </c>
      <c r="H6283">
        <v>54.999999999999993</v>
      </c>
      <c r="I6283">
        <v>475</v>
      </c>
      <c r="J6283">
        <v>261249.99999999997</v>
      </c>
      <c r="K6283">
        <v>91437.5</v>
      </c>
      <c r="L6283" s="1">
        <v>169812.49999999997</v>
      </c>
      <c r="M6283" s="1" t="s">
        <v>19</v>
      </c>
      <c r="N6283" s="1" t="s">
        <v>196</v>
      </c>
    </row>
    <row r="6284" spans="1:14" x14ac:dyDescent="0.3">
      <c r="A6284" s="1" t="s">
        <v>14</v>
      </c>
      <c r="B6284">
        <v>1185732</v>
      </c>
      <c r="C6284" s="2">
        <v>44920</v>
      </c>
      <c r="D6284" s="1" t="s">
        <v>54</v>
      </c>
      <c r="E6284" s="1" t="s">
        <v>73</v>
      </c>
      <c r="F6284" s="1" t="s">
        <v>74</v>
      </c>
      <c r="G6284" s="1" t="s">
        <v>24</v>
      </c>
      <c r="H6284">
        <v>45</v>
      </c>
      <c r="I6284">
        <v>175</v>
      </c>
      <c r="J6284">
        <v>78750</v>
      </c>
      <c r="K6284">
        <v>27562.500000000004</v>
      </c>
      <c r="L6284" s="1">
        <v>51187.5</v>
      </c>
      <c r="M6284" s="1" t="s">
        <v>19</v>
      </c>
      <c r="N6284" s="1" t="s">
        <v>197</v>
      </c>
    </row>
    <row r="6285" spans="1:14" x14ac:dyDescent="0.3">
      <c r="A6285" s="1" t="s">
        <v>14</v>
      </c>
      <c r="B6285">
        <v>1185732</v>
      </c>
      <c r="C6285" s="2">
        <v>44922</v>
      </c>
      <c r="D6285" s="1" t="s">
        <v>54</v>
      </c>
      <c r="E6285" s="1" t="s">
        <v>73</v>
      </c>
      <c r="F6285" s="1" t="s">
        <v>74</v>
      </c>
      <c r="G6285" s="1" t="s">
        <v>20</v>
      </c>
      <c r="H6285">
        <v>59.999999999999986</v>
      </c>
      <c r="I6285">
        <v>275</v>
      </c>
      <c r="J6285">
        <v>164999.99999999997</v>
      </c>
      <c r="K6285">
        <v>74249.999999999985</v>
      </c>
      <c r="L6285" s="1">
        <v>90749.999999999985</v>
      </c>
      <c r="M6285" s="1" t="s">
        <v>19</v>
      </c>
      <c r="N6285" s="1" t="s">
        <v>197</v>
      </c>
    </row>
    <row r="6286" spans="1:14" x14ac:dyDescent="0.3">
      <c r="A6286" s="1" t="s">
        <v>14</v>
      </c>
      <c r="B6286">
        <v>1185732</v>
      </c>
      <c r="C6286" s="2">
        <v>44545</v>
      </c>
      <c r="D6286" s="1" t="s">
        <v>54</v>
      </c>
      <c r="E6286" s="1" t="s">
        <v>57</v>
      </c>
      <c r="F6286" s="1" t="s">
        <v>58</v>
      </c>
      <c r="G6286" s="1" t="s">
        <v>18</v>
      </c>
      <c r="H6286">
        <v>60</v>
      </c>
      <c r="I6286">
        <v>550</v>
      </c>
      <c r="J6286">
        <v>330000</v>
      </c>
      <c r="K6286">
        <v>132000</v>
      </c>
      <c r="L6286" s="1">
        <v>198000</v>
      </c>
      <c r="M6286" s="1" t="s">
        <v>28</v>
      </c>
      <c r="N6286" s="1" t="s">
        <v>196</v>
      </c>
    </row>
    <row r="6287" spans="1:14" x14ac:dyDescent="0.3">
      <c r="A6287" s="1" t="s">
        <v>14</v>
      </c>
      <c r="B6287">
        <v>1185732</v>
      </c>
      <c r="C6287" s="2">
        <v>44545</v>
      </c>
      <c r="D6287" s="1" t="s">
        <v>54</v>
      </c>
      <c r="E6287" s="1" t="s">
        <v>57</v>
      </c>
      <c r="F6287" s="1" t="s">
        <v>58</v>
      </c>
      <c r="G6287" s="1" t="s">
        <v>20</v>
      </c>
      <c r="H6287">
        <v>64.999999999999986</v>
      </c>
      <c r="I6287">
        <v>650</v>
      </c>
      <c r="J6287">
        <v>422499.99999999988</v>
      </c>
      <c r="K6287">
        <v>232374.99999999994</v>
      </c>
      <c r="L6287" s="1">
        <v>190124.99999999994</v>
      </c>
      <c r="M6287" s="1" t="s">
        <v>28</v>
      </c>
      <c r="N6287" s="1" t="s">
        <v>197</v>
      </c>
    </row>
    <row r="6288" spans="1:14" x14ac:dyDescent="0.3">
      <c r="A6288" s="1" t="s">
        <v>14</v>
      </c>
      <c r="B6288">
        <v>1185732</v>
      </c>
      <c r="C6288" s="2">
        <v>44910</v>
      </c>
      <c r="D6288" s="1" t="s">
        <v>54</v>
      </c>
      <c r="E6288" s="1" t="s">
        <v>57</v>
      </c>
      <c r="F6288" s="1" t="s">
        <v>58</v>
      </c>
      <c r="G6288" s="1" t="s">
        <v>18</v>
      </c>
      <c r="H6288">
        <v>60</v>
      </c>
      <c r="I6288">
        <v>550</v>
      </c>
      <c r="J6288">
        <v>330000</v>
      </c>
      <c r="K6288">
        <v>132000</v>
      </c>
      <c r="L6288" s="1">
        <v>198000</v>
      </c>
      <c r="M6288" s="1" t="s">
        <v>28</v>
      </c>
      <c r="N6288" s="1" t="s">
        <v>196</v>
      </c>
    </row>
    <row r="6289" spans="1:14" x14ac:dyDescent="0.3">
      <c r="A6289" s="1" t="s">
        <v>14</v>
      </c>
      <c r="B6289">
        <v>1185732</v>
      </c>
      <c r="C6289" s="2">
        <v>44910</v>
      </c>
      <c r="D6289" s="1" t="s">
        <v>54</v>
      </c>
      <c r="E6289" s="1" t="s">
        <v>57</v>
      </c>
      <c r="F6289" s="1" t="s">
        <v>58</v>
      </c>
      <c r="G6289" s="1" t="s">
        <v>20</v>
      </c>
      <c r="H6289">
        <v>64.999999999999986</v>
      </c>
      <c r="I6289">
        <v>650</v>
      </c>
      <c r="J6289">
        <v>422499.99999999988</v>
      </c>
      <c r="K6289">
        <v>232374.99999999994</v>
      </c>
      <c r="L6289" s="1">
        <v>190124.99999999994</v>
      </c>
      <c r="M6289" s="1" t="s">
        <v>28</v>
      </c>
      <c r="N6289" s="1" t="s">
        <v>197</v>
      </c>
    </row>
    <row r="6290" spans="1:14" x14ac:dyDescent="0.3">
      <c r="A6290" s="1" t="s">
        <v>14</v>
      </c>
      <c r="B6290">
        <v>1185732</v>
      </c>
      <c r="C6290" s="2">
        <v>44202</v>
      </c>
      <c r="D6290" s="1" t="s">
        <v>54</v>
      </c>
      <c r="E6290" s="1" t="s">
        <v>59</v>
      </c>
      <c r="F6290" s="1" t="s">
        <v>60</v>
      </c>
      <c r="G6290" s="1" t="s">
        <v>18</v>
      </c>
      <c r="H6290">
        <v>40</v>
      </c>
      <c r="I6290">
        <v>150</v>
      </c>
      <c r="J6290">
        <v>60000</v>
      </c>
      <c r="K6290">
        <v>30000</v>
      </c>
      <c r="L6290" s="1">
        <v>30000</v>
      </c>
      <c r="M6290" s="1" t="s">
        <v>28</v>
      </c>
      <c r="N6290" s="1" t="s">
        <v>196</v>
      </c>
    </row>
    <row r="6291" spans="1:14" x14ac:dyDescent="0.3">
      <c r="A6291" s="1" t="s">
        <v>14</v>
      </c>
      <c r="B6291">
        <v>1185732</v>
      </c>
      <c r="C6291" s="2">
        <v>44233</v>
      </c>
      <c r="D6291" s="1" t="s">
        <v>54</v>
      </c>
      <c r="E6291" s="1" t="s">
        <v>65</v>
      </c>
      <c r="F6291" s="1" t="s">
        <v>66</v>
      </c>
      <c r="G6291" s="1" t="s">
        <v>18</v>
      </c>
      <c r="H6291">
        <v>40</v>
      </c>
      <c r="I6291">
        <v>150</v>
      </c>
      <c r="J6291">
        <v>60000</v>
      </c>
      <c r="K6291">
        <v>30000</v>
      </c>
      <c r="L6291" s="1">
        <v>30000</v>
      </c>
      <c r="M6291" s="1" t="s">
        <v>28</v>
      </c>
      <c r="N6291" s="1" t="s">
        <v>196</v>
      </c>
    </row>
    <row r="6292" spans="1:14" x14ac:dyDescent="0.3">
      <c r="A6292" s="1" t="s">
        <v>14</v>
      </c>
      <c r="B6292">
        <v>1185732</v>
      </c>
      <c r="C6292" s="2">
        <v>44260</v>
      </c>
      <c r="D6292" s="1" t="s">
        <v>54</v>
      </c>
      <c r="E6292" s="1" t="s">
        <v>65</v>
      </c>
      <c r="F6292" s="1" t="s">
        <v>66</v>
      </c>
      <c r="G6292" s="1" t="s">
        <v>18</v>
      </c>
      <c r="H6292">
        <v>30.000000000000004</v>
      </c>
      <c r="I6292">
        <v>150</v>
      </c>
      <c r="J6292">
        <v>45000.000000000007</v>
      </c>
      <c r="K6292">
        <v>22500.000000000004</v>
      </c>
      <c r="L6292" s="1">
        <v>22500.000000000004</v>
      </c>
      <c r="M6292" s="1" t="s">
        <v>28</v>
      </c>
      <c r="N6292" s="1" t="s">
        <v>196</v>
      </c>
    </row>
    <row r="6293" spans="1:14" x14ac:dyDescent="0.3">
      <c r="A6293" s="1" t="s">
        <v>14</v>
      </c>
      <c r="B6293">
        <v>1185732</v>
      </c>
      <c r="C6293" s="2">
        <v>44292</v>
      </c>
      <c r="D6293" s="1" t="s">
        <v>54</v>
      </c>
      <c r="E6293" s="1" t="s">
        <v>65</v>
      </c>
      <c r="F6293" s="1" t="s">
        <v>66</v>
      </c>
      <c r="G6293" s="1" t="s">
        <v>18</v>
      </c>
      <c r="H6293">
        <v>60</v>
      </c>
      <c r="I6293">
        <v>125</v>
      </c>
      <c r="J6293">
        <v>75000</v>
      </c>
      <c r="K6293">
        <v>37500</v>
      </c>
      <c r="L6293" s="1">
        <v>37500</v>
      </c>
      <c r="M6293" s="1" t="s">
        <v>28</v>
      </c>
      <c r="N6293" s="1" t="s">
        <v>196</v>
      </c>
    </row>
    <row r="6294" spans="1:14" x14ac:dyDescent="0.3">
      <c r="A6294" s="1" t="s">
        <v>14</v>
      </c>
      <c r="B6294">
        <v>1185732</v>
      </c>
      <c r="C6294" s="2">
        <v>44323</v>
      </c>
      <c r="D6294" s="1" t="s">
        <v>54</v>
      </c>
      <c r="E6294" s="1" t="s">
        <v>65</v>
      </c>
      <c r="F6294" s="1" t="s">
        <v>66</v>
      </c>
      <c r="G6294" s="1" t="s">
        <v>18</v>
      </c>
      <c r="H6294">
        <v>44.999999999999993</v>
      </c>
      <c r="I6294">
        <v>150</v>
      </c>
      <c r="J6294">
        <v>67499.999999999985</v>
      </c>
      <c r="K6294">
        <v>33749.999999999993</v>
      </c>
      <c r="L6294" s="1">
        <v>33749.999999999993</v>
      </c>
      <c r="M6294" s="1" t="s">
        <v>28</v>
      </c>
      <c r="N6294" s="1" t="s">
        <v>196</v>
      </c>
    </row>
    <row r="6295" spans="1:14" x14ac:dyDescent="0.3">
      <c r="A6295" s="1" t="s">
        <v>14</v>
      </c>
      <c r="B6295">
        <v>1185732</v>
      </c>
      <c r="C6295" s="2">
        <v>44353</v>
      </c>
      <c r="D6295" s="1" t="s">
        <v>54</v>
      </c>
      <c r="E6295" s="1" t="s">
        <v>65</v>
      </c>
      <c r="F6295" s="1" t="s">
        <v>66</v>
      </c>
      <c r="G6295" s="1" t="s">
        <v>18</v>
      </c>
      <c r="H6295">
        <v>35</v>
      </c>
      <c r="I6295">
        <v>175</v>
      </c>
      <c r="J6295">
        <v>61250</v>
      </c>
      <c r="K6295">
        <v>30625</v>
      </c>
      <c r="L6295" s="1">
        <v>30625</v>
      </c>
      <c r="M6295" s="1" t="s">
        <v>28</v>
      </c>
      <c r="N6295" s="1" t="s">
        <v>196</v>
      </c>
    </row>
    <row r="6296" spans="1:14" x14ac:dyDescent="0.3">
      <c r="A6296" s="1" t="s">
        <v>14</v>
      </c>
      <c r="B6296">
        <v>1185732</v>
      </c>
      <c r="C6296" s="2">
        <v>44382</v>
      </c>
      <c r="D6296" s="1" t="s">
        <v>54</v>
      </c>
      <c r="E6296" s="1" t="s">
        <v>65</v>
      </c>
      <c r="F6296" s="1" t="s">
        <v>66</v>
      </c>
      <c r="G6296" s="1" t="s">
        <v>18</v>
      </c>
      <c r="H6296">
        <v>50</v>
      </c>
      <c r="I6296">
        <v>200</v>
      </c>
      <c r="J6296">
        <v>100000</v>
      </c>
      <c r="K6296">
        <v>50000</v>
      </c>
      <c r="L6296" s="1">
        <v>50000</v>
      </c>
      <c r="M6296" s="1" t="s">
        <v>28</v>
      </c>
      <c r="N6296" s="1" t="s">
        <v>196</v>
      </c>
    </row>
    <row r="6297" spans="1:14" x14ac:dyDescent="0.3">
      <c r="A6297" s="1" t="s">
        <v>14</v>
      </c>
      <c r="B6297">
        <v>1185732</v>
      </c>
      <c r="C6297" s="2">
        <v>44414</v>
      </c>
      <c r="D6297" s="1" t="s">
        <v>54</v>
      </c>
      <c r="E6297" s="1" t="s">
        <v>65</v>
      </c>
      <c r="F6297" s="1" t="s">
        <v>66</v>
      </c>
      <c r="G6297" s="1" t="s">
        <v>18</v>
      </c>
      <c r="H6297">
        <v>50</v>
      </c>
      <c r="I6297">
        <v>175</v>
      </c>
      <c r="J6297">
        <v>87500</v>
      </c>
      <c r="K6297">
        <v>43750</v>
      </c>
      <c r="L6297" s="1">
        <v>43750</v>
      </c>
      <c r="M6297" s="1" t="s">
        <v>28</v>
      </c>
      <c r="N6297" s="1" t="s">
        <v>196</v>
      </c>
    </row>
    <row r="6298" spans="1:14" x14ac:dyDescent="0.3">
      <c r="A6298" s="1" t="s">
        <v>14</v>
      </c>
      <c r="B6298">
        <v>1185732</v>
      </c>
      <c r="C6298" s="2">
        <v>44446</v>
      </c>
      <c r="D6298" s="1" t="s">
        <v>54</v>
      </c>
      <c r="E6298" s="1" t="s">
        <v>65</v>
      </c>
      <c r="F6298" s="1" t="s">
        <v>66</v>
      </c>
      <c r="G6298" s="1" t="s">
        <v>18</v>
      </c>
      <c r="H6298">
        <v>35</v>
      </c>
      <c r="I6298">
        <v>150</v>
      </c>
      <c r="J6298">
        <v>52500</v>
      </c>
      <c r="K6298">
        <v>26250</v>
      </c>
      <c r="L6298" s="1">
        <v>26250</v>
      </c>
      <c r="M6298" s="1" t="s">
        <v>28</v>
      </c>
      <c r="N6298" s="1" t="s">
        <v>196</v>
      </c>
    </row>
    <row r="6299" spans="1:14" x14ac:dyDescent="0.3">
      <c r="A6299" s="1" t="s">
        <v>14</v>
      </c>
      <c r="B6299">
        <v>1185732</v>
      </c>
      <c r="C6299" s="2">
        <v>44475</v>
      </c>
      <c r="D6299" s="1" t="s">
        <v>54</v>
      </c>
      <c r="E6299" s="1" t="s">
        <v>65</v>
      </c>
      <c r="F6299" s="1" t="s">
        <v>66</v>
      </c>
      <c r="G6299" s="1" t="s">
        <v>18</v>
      </c>
      <c r="H6299">
        <v>44.999999999999993</v>
      </c>
      <c r="I6299">
        <v>125</v>
      </c>
      <c r="J6299">
        <v>56249.999999999993</v>
      </c>
      <c r="K6299">
        <v>28124.999999999996</v>
      </c>
      <c r="L6299" s="1">
        <v>28124.999999999996</v>
      </c>
      <c r="M6299" s="1" t="s">
        <v>28</v>
      </c>
      <c r="N6299" s="1" t="s">
        <v>196</v>
      </c>
    </row>
    <row r="6300" spans="1:14" x14ac:dyDescent="0.3">
      <c r="A6300" s="1" t="s">
        <v>14</v>
      </c>
      <c r="B6300">
        <v>1185732</v>
      </c>
      <c r="C6300" s="2">
        <v>44567</v>
      </c>
      <c r="D6300" s="1" t="s">
        <v>54</v>
      </c>
      <c r="E6300" s="1" t="s">
        <v>59</v>
      </c>
      <c r="F6300" s="1" t="s">
        <v>60</v>
      </c>
      <c r="G6300" s="1" t="s">
        <v>18</v>
      </c>
      <c r="H6300">
        <v>40</v>
      </c>
      <c r="I6300">
        <v>150</v>
      </c>
      <c r="J6300">
        <v>60000</v>
      </c>
      <c r="K6300">
        <v>30000</v>
      </c>
      <c r="L6300" s="1">
        <v>30000</v>
      </c>
      <c r="M6300" s="1" t="s">
        <v>28</v>
      </c>
      <c r="N6300" s="1" t="s">
        <v>196</v>
      </c>
    </row>
    <row r="6301" spans="1:14" x14ac:dyDescent="0.3">
      <c r="A6301" s="1" t="s">
        <v>14</v>
      </c>
      <c r="B6301">
        <v>1185732</v>
      </c>
      <c r="C6301" s="2">
        <v>44598</v>
      </c>
      <c r="D6301" s="1" t="s">
        <v>54</v>
      </c>
      <c r="E6301" s="1" t="s">
        <v>65</v>
      </c>
      <c r="F6301" s="1" t="s">
        <v>66</v>
      </c>
      <c r="G6301" s="1" t="s">
        <v>18</v>
      </c>
      <c r="H6301">
        <v>40</v>
      </c>
      <c r="I6301">
        <v>150</v>
      </c>
      <c r="J6301">
        <v>60000</v>
      </c>
      <c r="K6301">
        <v>30000</v>
      </c>
      <c r="L6301" s="1">
        <v>30000</v>
      </c>
      <c r="M6301" s="1" t="s">
        <v>28</v>
      </c>
      <c r="N6301" s="1" t="s">
        <v>196</v>
      </c>
    </row>
    <row r="6302" spans="1:14" x14ac:dyDescent="0.3">
      <c r="A6302" s="1" t="s">
        <v>14</v>
      </c>
      <c r="B6302">
        <v>1185732</v>
      </c>
      <c r="C6302" s="2">
        <v>44625</v>
      </c>
      <c r="D6302" s="1" t="s">
        <v>54</v>
      </c>
      <c r="E6302" s="1" t="s">
        <v>65</v>
      </c>
      <c r="F6302" s="1" t="s">
        <v>66</v>
      </c>
      <c r="G6302" s="1" t="s">
        <v>18</v>
      </c>
      <c r="H6302">
        <v>30.000000000000004</v>
      </c>
      <c r="I6302">
        <v>150</v>
      </c>
      <c r="J6302">
        <v>45000.000000000007</v>
      </c>
      <c r="K6302">
        <v>22500.000000000004</v>
      </c>
      <c r="L6302" s="1">
        <v>22500.000000000004</v>
      </c>
      <c r="M6302" s="1" t="s">
        <v>28</v>
      </c>
      <c r="N6302" s="1" t="s">
        <v>196</v>
      </c>
    </row>
    <row r="6303" spans="1:14" x14ac:dyDescent="0.3">
      <c r="A6303" s="1" t="s">
        <v>14</v>
      </c>
      <c r="B6303">
        <v>1185732</v>
      </c>
      <c r="C6303" s="2">
        <v>44657</v>
      </c>
      <c r="D6303" s="1" t="s">
        <v>54</v>
      </c>
      <c r="E6303" s="1" t="s">
        <v>65</v>
      </c>
      <c r="F6303" s="1" t="s">
        <v>66</v>
      </c>
      <c r="G6303" s="1" t="s">
        <v>18</v>
      </c>
      <c r="H6303">
        <v>60</v>
      </c>
      <c r="I6303">
        <v>125</v>
      </c>
      <c r="J6303">
        <v>75000</v>
      </c>
      <c r="K6303">
        <v>37500</v>
      </c>
      <c r="L6303" s="1">
        <v>37500</v>
      </c>
      <c r="M6303" s="1" t="s">
        <v>28</v>
      </c>
      <c r="N6303" s="1" t="s">
        <v>196</v>
      </c>
    </row>
    <row r="6304" spans="1:14" x14ac:dyDescent="0.3">
      <c r="A6304" s="1" t="s">
        <v>14</v>
      </c>
      <c r="B6304">
        <v>1185732</v>
      </c>
      <c r="C6304" s="2">
        <v>44688</v>
      </c>
      <c r="D6304" s="1" t="s">
        <v>54</v>
      </c>
      <c r="E6304" s="1" t="s">
        <v>65</v>
      </c>
      <c r="F6304" s="1" t="s">
        <v>66</v>
      </c>
      <c r="G6304" s="1" t="s">
        <v>18</v>
      </c>
      <c r="H6304">
        <v>44.999999999999993</v>
      </c>
      <c r="I6304">
        <v>150</v>
      </c>
      <c r="J6304">
        <v>67499.999999999985</v>
      </c>
      <c r="K6304">
        <v>33749.999999999993</v>
      </c>
      <c r="L6304" s="1">
        <v>33749.999999999993</v>
      </c>
      <c r="M6304" s="1" t="s">
        <v>28</v>
      </c>
      <c r="N6304" s="1" t="s">
        <v>196</v>
      </c>
    </row>
    <row r="6305" spans="1:14" x14ac:dyDescent="0.3">
      <c r="A6305" s="1" t="s">
        <v>14</v>
      </c>
      <c r="B6305">
        <v>1185732</v>
      </c>
      <c r="C6305" s="2">
        <v>44718</v>
      </c>
      <c r="D6305" s="1" t="s">
        <v>54</v>
      </c>
      <c r="E6305" s="1" t="s">
        <v>65</v>
      </c>
      <c r="F6305" s="1" t="s">
        <v>66</v>
      </c>
      <c r="G6305" s="1" t="s">
        <v>18</v>
      </c>
      <c r="H6305">
        <v>35</v>
      </c>
      <c r="I6305">
        <v>175</v>
      </c>
      <c r="J6305">
        <v>61250</v>
      </c>
      <c r="K6305">
        <v>30625</v>
      </c>
      <c r="L6305" s="1">
        <v>30625</v>
      </c>
      <c r="M6305" s="1" t="s">
        <v>28</v>
      </c>
      <c r="N6305" s="1" t="s">
        <v>196</v>
      </c>
    </row>
    <row r="6306" spans="1:14" x14ac:dyDescent="0.3">
      <c r="A6306" s="1" t="s">
        <v>14</v>
      </c>
      <c r="B6306">
        <v>1185732</v>
      </c>
      <c r="C6306" s="2">
        <v>44747</v>
      </c>
      <c r="D6306" s="1" t="s">
        <v>54</v>
      </c>
      <c r="E6306" s="1" t="s">
        <v>65</v>
      </c>
      <c r="F6306" s="1" t="s">
        <v>66</v>
      </c>
      <c r="G6306" s="1" t="s">
        <v>18</v>
      </c>
      <c r="H6306">
        <v>50</v>
      </c>
      <c r="I6306">
        <v>200</v>
      </c>
      <c r="J6306">
        <v>100000</v>
      </c>
      <c r="K6306">
        <v>50000</v>
      </c>
      <c r="L6306" s="1">
        <v>50000</v>
      </c>
      <c r="M6306" s="1" t="s">
        <v>28</v>
      </c>
      <c r="N6306" s="1" t="s">
        <v>196</v>
      </c>
    </row>
    <row r="6307" spans="1:14" x14ac:dyDescent="0.3">
      <c r="A6307" s="1" t="s">
        <v>14</v>
      </c>
      <c r="B6307">
        <v>1185732</v>
      </c>
      <c r="C6307" s="2">
        <v>44779</v>
      </c>
      <c r="D6307" s="1" t="s">
        <v>54</v>
      </c>
      <c r="E6307" s="1" t="s">
        <v>65</v>
      </c>
      <c r="F6307" s="1" t="s">
        <v>66</v>
      </c>
      <c r="G6307" s="1" t="s">
        <v>18</v>
      </c>
      <c r="H6307">
        <v>50</v>
      </c>
      <c r="I6307">
        <v>175</v>
      </c>
      <c r="J6307">
        <v>87500</v>
      </c>
      <c r="K6307">
        <v>43750</v>
      </c>
      <c r="L6307" s="1">
        <v>43750</v>
      </c>
      <c r="M6307" s="1" t="s">
        <v>28</v>
      </c>
      <c r="N6307" s="1" t="s">
        <v>196</v>
      </c>
    </row>
    <row r="6308" spans="1:14" x14ac:dyDescent="0.3">
      <c r="A6308" s="1" t="s">
        <v>14</v>
      </c>
      <c r="B6308">
        <v>1185732</v>
      </c>
      <c r="C6308" s="2">
        <v>44811</v>
      </c>
      <c r="D6308" s="1" t="s">
        <v>54</v>
      </c>
      <c r="E6308" s="1" t="s">
        <v>65</v>
      </c>
      <c r="F6308" s="1" t="s">
        <v>66</v>
      </c>
      <c r="G6308" s="1" t="s">
        <v>18</v>
      </c>
      <c r="H6308">
        <v>35</v>
      </c>
      <c r="I6308">
        <v>150</v>
      </c>
      <c r="J6308">
        <v>52500</v>
      </c>
      <c r="K6308">
        <v>26250</v>
      </c>
      <c r="L6308" s="1">
        <v>26250</v>
      </c>
      <c r="M6308" s="1" t="s">
        <v>28</v>
      </c>
      <c r="N6308" s="1" t="s">
        <v>196</v>
      </c>
    </row>
    <row r="6309" spans="1:14" x14ac:dyDescent="0.3">
      <c r="A6309" s="1" t="s">
        <v>14</v>
      </c>
      <c r="B6309">
        <v>1185732</v>
      </c>
      <c r="C6309" s="2">
        <v>44840</v>
      </c>
      <c r="D6309" s="1" t="s">
        <v>54</v>
      </c>
      <c r="E6309" s="1" t="s">
        <v>65</v>
      </c>
      <c r="F6309" s="1" t="s">
        <v>66</v>
      </c>
      <c r="G6309" s="1" t="s">
        <v>18</v>
      </c>
      <c r="H6309">
        <v>44.999999999999993</v>
      </c>
      <c r="I6309">
        <v>125</v>
      </c>
      <c r="J6309">
        <v>56249.999999999993</v>
      </c>
      <c r="K6309">
        <v>28124.999999999996</v>
      </c>
      <c r="L6309" s="1">
        <v>28124.999999999996</v>
      </c>
      <c r="M6309" s="1" t="s">
        <v>28</v>
      </c>
      <c r="N6309" s="1" t="s">
        <v>196</v>
      </c>
    </row>
    <row r="6310" spans="1:14" x14ac:dyDescent="0.3">
      <c r="A6310" s="1" t="s">
        <v>14</v>
      </c>
      <c r="B6310">
        <v>1185732</v>
      </c>
      <c r="C6310" s="2">
        <v>44352</v>
      </c>
      <c r="D6310" s="1" t="s">
        <v>54</v>
      </c>
      <c r="E6310" s="1" t="s">
        <v>71</v>
      </c>
      <c r="F6310" s="1" t="s">
        <v>72</v>
      </c>
      <c r="G6310" s="1" t="s">
        <v>20</v>
      </c>
      <c r="H6310">
        <v>45</v>
      </c>
      <c r="I6310">
        <v>275</v>
      </c>
      <c r="J6310">
        <v>123750</v>
      </c>
      <c r="K6310">
        <v>61875</v>
      </c>
      <c r="L6310" s="1">
        <v>61875</v>
      </c>
      <c r="M6310" s="1" t="s">
        <v>19</v>
      </c>
      <c r="N6310" s="1" t="s">
        <v>197</v>
      </c>
    </row>
    <row r="6311" spans="1:14" x14ac:dyDescent="0.3">
      <c r="A6311" s="1" t="s">
        <v>14</v>
      </c>
      <c r="B6311">
        <v>1185732</v>
      </c>
      <c r="C6311" s="2">
        <v>44358</v>
      </c>
      <c r="D6311" s="1" t="s">
        <v>54</v>
      </c>
      <c r="E6311" s="1" t="s">
        <v>71</v>
      </c>
      <c r="F6311" s="1" t="s">
        <v>72</v>
      </c>
      <c r="G6311" s="1" t="s">
        <v>20</v>
      </c>
      <c r="H6311">
        <v>45</v>
      </c>
      <c r="I6311">
        <v>275</v>
      </c>
      <c r="J6311">
        <v>123750</v>
      </c>
      <c r="K6311">
        <v>61875</v>
      </c>
      <c r="L6311" s="1">
        <v>61875</v>
      </c>
      <c r="M6311" s="1" t="s">
        <v>19</v>
      </c>
      <c r="N6311" s="1" t="s">
        <v>197</v>
      </c>
    </row>
    <row r="6312" spans="1:14" x14ac:dyDescent="0.3">
      <c r="A6312" s="1" t="s">
        <v>14</v>
      </c>
      <c r="B6312">
        <v>1185732</v>
      </c>
      <c r="C6312" s="2">
        <v>44364</v>
      </c>
      <c r="D6312" s="1" t="s">
        <v>54</v>
      </c>
      <c r="E6312" s="1" t="s">
        <v>71</v>
      </c>
      <c r="F6312" s="1" t="s">
        <v>72</v>
      </c>
      <c r="G6312" s="1" t="s">
        <v>20</v>
      </c>
      <c r="H6312">
        <v>50</v>
      </c>
      <c r="I6312">
        <v>225</v>
      </c>
      <c r="J6312">
        <v>112500</v>
      </c>
      <c r="K6312">
        <v>56250</v>
      </c>
      <c r="L6312" s="1">
        <v>56250</v>
      </c>
      <c r="M6312" s="1" t="s">
        <v>19</v>
      </c>
      <c r="N6312" s="1" t="s">
        <v>197</v>
      </c>
    </row>
    <row r="6313" spans="1:14" x14ac:dyDescent="0.3">
      <c r="A6313" s="1" t="s">
        <v>14</v>
      </c>
      <c r="B6313">
        <v>1185732</v>
      </c>
      <c r="C6313" s="2">
        <v>44370</v>
      </c>
      <c r="D6313" s="1" t="s">
        <v>54</v>
      </c>
      <c r="E6313" s="1" t="s">
        <v>71</v>
      </c>
      <c r="F6313" s="1" t="s">
        <v>72</v>
      </c>
      <c r="G6313" s="1" t="s">
        <v>20</v>
      </c>
      <c r="H6313">
        <v>50</v>
      </c>
      <c r="I6313">
        <v>225</v>
      </c>
      <c r="J6313">
        <v>112500</v>
      </c>
      <c r="K6313">
        <v>56250</v>
      </c>
      <c r="L6313" s="1">
        <v>56250</v>
      </c>
      <c r="M6313" s="1" t="s">
        <v>19</v>
      </c>
      <c r="N6313" s="1" t="s">
        <v>197</v>
      </c>
    </row>
    <row r="6314" spans="1:14" x14ac:dyDescent="0.3">
      <c r="A6314" s="1" t="s">
        <v>14</v>
      </c>
      <c r="B6314">
        <v>1185732</v>
      </c>
      <c r="C6314" s="2">
        <v>44376</v>
      </c>
      <c r="D6314" s="1" t="s">
        <v>54</v>
      </c>
      <c r="E6314" s="1" t="s">
        <v>71</v>
      </c>
      <c r="F6314" s="1" t="s">
        <v>72</v>
      </c>
      <c r="G6314" s="1" t="s">
        <v>20</v>
      </c>
      <c r="H6314">
        <v>65</v>
      </c>
      <c r="I6314">
        <v>250</v>
      </c>
      <c r="J6314">
        <v>162500</v>
      </c>
      <c r="K6314">
        <v>81250</v>
      </c>
      <c r="L6314" s="1">
        <v>81250</v>
      </c>
      <c r="M6314" s="1" t="s">
        <v>19</v>
      </c>
      <c r="N6314" s="1" t="s">
        <v>197</v>
      </c>
    </row>
    <row r="6315" spans="1:14" x14ac:dyDescent="0.3">
      <c r="A6315" s="1" t="s">
        <v>14</v>
      </c>
      <c r="B6315">
        <v>1185732</v>
      </c>
      <c r="C6315" s="2">
        <v>44382</v>
      </c>
      <c r="D6315" s="1" t="s">
        <v>54</v>
      </c>
      <c r="E6315" s="1" t="s">
        <v>71</v>
      </c>
      <c r="F6315" s="1" t="s">
        <v>72</v>
      </c>
      <c r="G6315" s="1" t="s">
        <v>20</v>
      </c>
      <c r="H6315">
        <v>55.000000000000007</v>
      </c>
      <c r="I6315">
        <v>350</v>
      </c>
      <c r="J6315">
        <v>192500.00000000003</v>
      </c>
      <c r="K6315">
        <v>96250.000000000015</v>
      </c>
      <c r="L6315" s="1">
        <v>96250.000000000015</v>
      </c>
      <c r="M6315" s="1" t="s">
        <v>19</v>
      </c>
      <c r="N6315" s="1" t="s">
        <v>197</v>
      </c>
    </row>
    <row r="6316" spans="1:14" x14ac:dyDescent="0.3">
      <c r="A6316" s="1" t="s">
        <v>14</v>
      </c>
      <c r="B6316">
        <v>1185732</v>
      </c>
      <c r="C6316" s="2">
        <v>44388</v>
      </c>
      <c r="D6316" s="1" t="s">
        <v>54</v>
      </c>
      <c r="E6316" s="1" t="s">
        <v>71</v>
      </c>
      <c r="F6316" s="1" t="s">
        <v>72</v>
      </c>
      <c r="G6316" s="1" t="s">
        <v>20</v>
      </c>
      <c r="H6316">
        <v>55.000000000000007</v>
      </c>
      <c r="I6316">
        <v>400</v>
      </c>
      <c r="J6316">
        <v>220000.00000000003</v>
      </c>
      <c r="K6316">
        <v>110000.00000000001</v>
      </c>
      <c r="L6316" s="1">
        <v>110000.00000000001</v>
      </c>
      <c r="M6316" s="1" t="s">
        <v>19</v>
      </c>
      <c r="N6316" s="1" t="s">
        <v>197</v>
      </c>
    </row>
    <row r="6317" spans="1:14" x14ac:dyDescent="0.3">
      <c r="A6317" s="1" t="s">
        <v>14</v>
      </c>
      <c r="B6317">
        <v>1185732</v>
      </c>
      <c r="C6317" s="2">
        <v>44394</v>
      </c>
      <c r="D6317" s="1" t="s">
        <v>54</v>
      </c>
      <c r="E6317" s="1" t="s">
        <v>71</v>
      </c>
      <c r="F6317" s="1" t="s">
        <v>72</v>
      </c>
      <c r="G6317" s="1" t="s">
        <v>20</v>
      </c>
      <c r="H6317">
        <v>55.000000000000007</v>
      </c>
      <c r="I6317">
        <v>375</v>
      </c>
      <c r="J6317">
        <v>206250.00000000003</v>
      </c>
      <c r="K6317">
        <v>103125.00000000001</v>
      </c>
      <c r="L6317" s="1">
        <v>103125.00000000001</v>
      </c>
      <c r="M6317" s="1" t="s">
        <v>19</v>
      </c>
      <c r="N6317" s="1" t="s">
        <v>197</v>
      </c>
    </row>
    <row r="6318" spans="1:14" x14ac:dyDescent="0.3">
      <c r="A6318" s="1" t="s">
        <v>14</v>
      </c>
      <c r="B6318">
        <v>1185732</v>
      </c>
      <c r="C6318" s="2">
        <v>44400</v>
      </c>
      <c r="D6318" s="1" t="s">
        <v>54</v>
      </c>
      <c r="E6318" s="1" t="s">
        <v>71</v>
      </c>
      <c r="F6318" s="1" t="s">
        <v>72</v>
      </c>
      <c r="G6318" s="1" t="s">
        <v>20</v>
      </c>
      <c r="H6318">
        <v>55.000000000000007</v>
      </c>
      <c r="I6318">
        <v>250</v>
      </c>
      <c r="J6318">
        <v>137500.00000000003</v>
      </c>
      <c r="K6318">
        <v>68750.000000000015</v>
      </c>
      <c r="L6318" s="1">
        <v>68750.000000000015</v>
      </c>
      <c r="M6318" s="1" t="s">
        <v>19</v>
      </c>
      <c r="N6318" s="1" t="s">
        <v>197</v>
      </c>
    </row>
    <row r="6319" spans="1:14" x14ac:dyDescent="0.3">
      <c r="A6319" s="1" t="s">
        <v>14</v>
      </c>
      <c r="B6319">
        <v>1185732</v>
      </c>
      <c r="C6319" s="2">
        <v>44406</v>
      </c>
      <c r="D6319" s="1" t="s">
        <v>54</v>
      </c>
      <c r="E6319" s="1" t="s">
        <v>71</v>
      </c>
      <c r="F6319" s="1" t="s">
        <v>72</v>
      </c>
      <c r="G6319" s="1" t="s">
        <v>20</v>
      </c>
      <c r="H6319">
        <v>64.999999999999986</v>
      </c>
      <c r="I6319">
        <v>250</v>
      </c>
      <c r="J6319">
        <v>162499.99999999997</v>
      </c>
      <c r="K6319">
        <v>81249.999999999985</v>
      </c>
      <c r="L6319" s="1">
        <v>81249.999999999985</v>
      </c>
      <c r="M6319" s="1" t="s">
        <v>19</v>
      </c>
      <c r="N6319" s="1" t="s">
        <v>197</v>
      </c>
    </row>
    <row r="6320" spans="1:14" x14ac:dyDescent="0.3">
      <c r="A6320" s="1" t="s">
        <v>14</v>
      </c>
      <c r="B6320">
        <v>1185732</v>
      </c>
      <c r="C6320" s="2">
        <v>44412</v>
      </c>
      <c r="D6320" s="1" t="s">
        <v>54</v>
      </c>
      <c r="E6320" s="1" t="s">
        <v>71</v>
      </c>
      <c r="F6320" s="1" t="s">
        <v>72</v>
      </c>
      <c r="G6320" s="1" t="s">
        <v>20</v>
      </c>
      <c r="H6320">
        <v>64.999999999999986</v>
      </c>
      <c r="I6320">
        <v>250</v>
      </c>
      <c r="J6320">
        <v>162499.99999999997</v>
      </c>
      <c r="K6320">
        <v>81249.999999999985</v>
      </c>
      <c r="L6320" s="1">
        <v>81249.999999999985</v>
      </c>
      <c r="M6320" s="1" t="s">
        <v>19</v>
      </c>
      <c r="N6320" s="1" t="s">
        <v>197</v>
      </c>
    </row>
    <row r="6321" spans="1:14" x14ac:dyDescent="0.3">
      <c r="A6321" s="1" t="s">
        <v>14</v>
      </c>
      <c r="B6321">
        <v>1185732</v>
      </c>
      <c r="C6321" s="2">
        <v>44418</v>
      </c>
      <c r="D6321" s="1" t="s">
        <v>54</v>
      </c>
      <c r="E6321" s="1" t="s">
        <v>71</v>
      </c>
      <c r="F6321" s="1" t="s">
        <v>72</v>
      </c>
      <c r="G6321" s="1" t="s">
        <v>20</v>
      </c>
      <c r="H6321">
        <v>64.999999999999986</v>
      </c>
      <c r="I6321">
        <v>300</v>
      </c>
      <c r="J6321">
        <v>194999.99999999997</v>
      </c>
      <c r="K6321">
        <v>97499.999999999985</v>
      </c>
      <c r="L6321" s="1">
        <v>97499.999999999985</v>
      </c>
      <c r="M6321" s="1" t="s">
        <v>19</v>
      </c>
      <c r="N6321" s="1" t="s">
        <v>197</v>
      </c>
    </row>
    <row r="6322" spans="1:14" x14ac:dyDescent="0.3">
      <c r="A6322" s="1" t="s">
        <v>14</v>
      </c>
      <c r="B6322">
        <v>1185732</v>
      </c>
      <c r="C6322" s="2">
        <v>44342</v>
      </c>
      <c r="D6322" s="1" t="s">
        <v>54</v>
      </c>
      <c r="E6322" s="1" t="s">
        <v>75</v>
      </c>
      <c r="F6322" s="1" t="s">
        <v>76</v>
      </c>
      <c r="G6322" s="1" t="s">
        <v>20</v>
      </c>
      <c r="H6322">
        <v>35</v>
      </c>
      <c r="I6322">
        <v>225</v>
      </c>
      <c r="J6322">
        <v>78750</v>
      </c>
      <c r="K6322">
        <v>39375</v>
      </c>
      <c r="L6322" s="1">
        <v>39375</v>
      </c>
      <c r="M6322" s="1" t="s">
        <v>19</v>
      </c>
      <c r="N6322" s="1" t="s">
        <v>197</v>
      </c>
    </row>
    <row r="6323" spans="1:14" x14ac:dyDescent="0.3">
      <c r="A6323" s="1" t="s">
        <v>14</v>
      </c>
      <c r="B6323">
        <v>1185732</v>
      </c>
      <c r="C6323" s="2">
        <v>44348</v>
      </c>
      <c r="D6323" s="1" t="s">
        <v>54</v>
      </c>
      <c r="E6323" s="1" t="s">
        <v>75</v>
      </c>
      <c r="F6323" s="1" t="s">
        <v>76</v>
      </c>
      <c r="G6323" s="1" t="s">
        <v>20</v>
      </c>
      <c r="H6323">
        <v>35</v>
      </c>
      <c r="I6323">
        <v>200</v>
      </c>
      <c r="J6323">
        <v>70000</v>
      </c>
      <c r="K6323">
        <v>35000</v>
      </c>
      <c r="L6323" s="1">
        <v>35000</v>
      </c>
      <c r="M6323" s="1" t="s">
        <v>19</v>
      </c>
      <c r="N6323" s="1" t="s">
        <v>197</v>
      </c>
    </row>
    <row r="6324" spans="1:14" x14ac:dyDescent="0.3">
      <c r="A6324" s="1" t="s">
        <v>14</v>
      </c>
      <c r="B6324">
        <v>1185732</v>
      </c>
      <c r="C6324" s="2">
        <v>44354</v>
      </c>
      <c r="D6324" s="1" t="s">
        <v>54</v>
      </c>
      <c r="E6324" s="1" t="s">
        <v>75</v>
      </c>
      <c r="F6324" s="1" t="s">
        <v>76</v>
      </c>
      <c r="G6324" s="1" t="s">
        <v>20</v>
      </c>
      <c r="H6324">
        <v>40</v>
      </c>
      <c r="I6324">
        <v>150</v>
      </c>
      <c r="J6324">
        <v>60000</v>
      </c>
      <c r="K6324">
        <v>30000</v>
      </c>
      <c r="L6324" s="1">
        <v>30000</v>
      </c>
      <c r="M6324" s="1" t="s">
        <v>19</v>
      </c>
      <c r="N6324" s="1" t="s">
        <v>197</v>
      </c>
    </row>
    <row r="6325" spans="1:14" x14ac:dyDescent="0.3">
      <c r="A6325" s="1" t="s">
        <v>14</v>
      </c>
      <c r="B6325">
        <v>1185732</v>
      </c>
      <c r="C6325" s="2">
        <v>44360</v>
      </c>
      <c r="D6325" s="1" t="s">
        <v>54</v>
      </c>
      <c r="E6325" s="1" t="s">
        <v>75</v>
      </c>
      <c r="F6325" s="1" t="s">
        <v>76</v>
      </c>
      <c r="G6325" s="1" t="s">
        <v>20</v>
      </c>
      <c r="H6325">
        <v>35</v>
      </c>
      <c r="I6325">
        <v>150</v>
      </c>
      <c r="J6325">
        <v>52500</v>
      </c>
      <c r="K6325">
        <v>26250</v>
      </c>
      <c r="L6325" s="1">
        <v>26250</v>
      </c>
      <c r="M6325" s="1" t="s">
        <v>19</v>
      </c>
      <c r="N6325" s="1" t="s">
        <v>197</v>
      </c>
    </row>
    <row r="6326" spans="1:14" x14ac:dyDescent="0.3">
      <c r="A6326" s="1" t="s">
        <v>14</v>
      </c>
      <c r="B6326">
        <v>1185732</v>
      </c>
      <c r="C6326" s="2">
        <v>44366</v>
      </c>
      <c r="D6326" s="1" t="s">
        <v>54</v>
      </c>
      <c r="E6326" s="1" t="s">
        <v>75</v>
      </c>
      <c r="F6326" s="1" t="s">
        <v>76</v>
      </c>
      <c r="G6326" s="1" t="s">
        <v>20</v>
      </c>
      <c r="H6326">
        <v>54.999999999999993</v>
      </c>
      <c r="I6326">
        <v>150</v>
      </c>
      <c r="J6326">
        <v>82499.999999999985</v>
      </c>
      <c r="K6326">
        <v>41249.999999999993</v>
      </c>
      <c r="L6326" s="1">
        <v>41249.999999999993</v>
      </c>
      <c r="M6326" s="1" t="s">
        <v>19</v>
      </c>
      <c r="N6326" s="1" t="s">
        <v>197</v>
      </c>
    </row>
    <row r="6327" spans="1:14" x14ac:dyDescent="0.3">
      <c r="A6327" s="1" t="s">
        <v>14</v>
      </c>
      <c r="B6327">
        <v>1185732</v>
      </c>
      <c r="C6327" s="2">
        <v>44372</v>
      </c>
      <c r="D6327" s="1" t="s">
        <v>54</v>
      </c>
      <c r="E6327" s="1" t="s">
        <v>75</v>
      </c>
      <c r="F6327" s="1" t="s">
        <v>76</v>
      </c>
      <c r="G6327" s="1" t="s">
        <v>20</v>
      </c>
      <c r="H6327">
        <v>50</v>
      </c>
      <c r="I6327">
        <v>325</v>
      </c>
      <c r="J6327">
        <v>162500</v>
      </c>
      <c r="K6327">
        <v>81250</v>
      </c>
      <c r="L6327" s="1">
        <v>81250</v>
      </c>
      <c r="M6327" s="1" t="s">
        <v>19</v>
      </c>
      <c r="N6327" s="1" t="s">
        <v>197</v>
      </c>
    </row>
    <row r="6328" spans="1:14" x14ac:dyDescent="0.3">
      <c r="A6328" s="1" t="s">
        <v>14</v>
      </c>
      <c r="B6328">
        <v>1185732</v>
      </c>
      <c r="C6328" s="2">
        <v>44378</v>
      </c>
      <c r="D6328" s="1" t="s">
        <v>54</v>
      </c>
      <c r="E6328" s="1" t="s">
        <v>75</v>
      </c>
      <c r="F6328" s="1" t="s">
        <v>76</v>
      </c>
      <c r="G6328" s="1" t="s">
        <v>20</v>
      </c>
      <c r="H6328">
        <v>50</v>
      </c>
      <c r="I6328">
        <v>350</v>
      </c>
      <c r="J6328">
        <v>175000</v>
      </c>
      <c r="K6328">
        <v>87500</v>
      </c>
      <c r="L6328" s="1">
        <v>87500</v>
      </c>
      <c r="M6328" s="1" t="s">
        <v>19</v>
      </c>
      <c r="N6328" s="1" t="s">
        <v>197</v>
      </c>
    </row>
    <row r="6329" spans="1:14" x14ac:dyDescent="0.3">
      <c r="A6329" s="1" t="s">
        <v>14</v>
      </c>
      <c r="B6329">
        <v>1185732</v>
      </c>
      <c r="C6329" s="2">
        <v>44384</v>
      </c>
      <c r="D6329" s="1" t="s">
        <v>54</v>
      </c>
      <c r="E6329" s="1" t="s">
        <v>75</v>
      </c>
      <c r="F6329" s="1" t="s">
        <v>76</v>
      </c>
      <c r="G6329" s="1" t="s">
        <v>20</v>
      </c>
      <c r="H6329">
        <v>45</v>
      </c>
      <c r="I6329">
        <v>275</v>
      </c>
      <c r="J6329">
        <v>123750</v>
      </c>
      <c r="K6329">
        <v>61875</v>
      </c>
      <c r="L6329" s="1">
        <v>61875</v>
      </c>
      <c r="M6329" s="1" t="s">
        <v>19</v>
      </c>
      <c r="N6329" s="1" t="s">
        <v>197</v>
      </c>
    </row>
    <row r="6330" spans="1:14" x14ac:dyDescent="0.3">
      <c r="A6330" s="1" t="s">
        <v>14</v>
      </c>
      <c r="B6330">
        <v>1185732</v>
      </c>
      <c r="C6330" s="2">
        <v>44390</v>
      </c>
      <c r="D6330" s="1" t="s">
        <v>54</v>
      </c>
      <c r="E6330" s="1" t="s">
        <v>75</v>
      </c>
      <c r="F6330" s="1" t="s">
        <v>76</v>
      </c>
      <c r="G6330" s="1" t="s">
        <v>20</v>
      </c>
      <c r="H6330">
        <v>35</v>
      </c>
      <c r="I6330">
        <v>150</v>
      </c>
      <c r="J6330">
        <v>52500</v>
      </c>
      <c r="K6330">
        <v>26250</v>
      </c>
      <c r="L6330" s="1">
        <v>26250</v>
      </c>
      <c r="M6330" s="1" t="s">
        <v>19</v>
      </c>
      <c r="N6330" s="1" t="s">
        <v>197</v>
      </c>
    </row>
    <row r="6331" spans="1:14" x14ac:dyDescent="0.3">
      <c r="A6331" s="1" t="s">
        <v>14</v>
      </c>
      <c r="B6331">
        <v>1185732</v>
      </c>
      <c r="C6331" s="2">
        <v>44396</v>
      </c>
      <c r="D6331" s="1" t="s">
        <v>54</v>
      </c>
      <c r="E6331" s="1" t="s">
        <v>75</v>
      </c>
      <c r="F6331" s="1" t="s">
        <v>76</v>
      </c>
      <c r="G6331" s="1" t="s">
        <v>20</v>
      </c>
      <c r="H6331">
        <v>44.999999999999993</v>
      </c>
      <c r="I6331">
        <v>150</v>
      </c>
      <c r="J6331">
        <v>67499.999999999985</v>
      </c>
      <c r="K6331">
        <v>33749.999999999993</v>
      </c>
      <c r="L6331" s="1">
        <v>33749.999999999993</v>
      </c>
      <c r="M6331" s="1" t="s">
        <v>19</v>
      </c>
      <c r="N6331" s="1" t="s">
        <v>197</v>
      </c>
    </row>
    <row r="6332" spans="1:14" x14ac:dyDescent="0.3">
      <c r="A6332" s="1" t="s">
        <v>14</v>
      </c>
      <c r="B6332">
        <v>1185732</v>
      </c>
      <c r="C6332" s="2">
        <v>44402</v>
      </c>
      <c r="D6332" s="1" t="s">
        <v>54</v>
      </c>
      <c r="E6332" s="1" t="s">
        <v>75</v>
      </c>
      <c r="F6332" s="1" t="s">
        <v>76</v>
      </c>
      <c r="G6332" s="1" t="s">
        <v>20</v>
      </c>
      <c r="H6332">
        <v>54.999999999999986</v>
      </c>
      <c r="I6332">
        <v>200</v>
      </c>
      <c r="J6332">
        <v>109999.99999999997</v>
      </c>
      <c r="K6332">
        <v>54999.999999999985</v>
      </c>
      <c r="L6332" s="1">
        <v>54999.999999999985</v>
      </c>
      <c r="M6332" s="1" t="s">
        <v>19</v>
      </c>
      <c r="N6332" s="1" t="s">
        <v>197</v>
      </c>
    </row>
    <row r="6333" spans="1:14" x14ac:dyDescent="0.3">
      <c r="A6333" s="1" t="s">
        <v>14</v>
      </c>
      <c r="B6333">
        <v>1185732</v>
      </c>
      <c r="C6333" s="2">
        <v>44408</v>
      </c>
      <c r="D6333" s="1" t="s">
        <v>54</v>
      </c>
      <c r="E6333" s="1" t="s">
        <v>75</v>
      </c>
      <c r="F6333" s="1" t="s">
        <v>76</v>
      </c>
      <c r="G6333" s="1" t="s">
        <v>20</v>
      </c>
      <c r="H6333">
        <v>54.999999999999986</v>
      </c>
      <c r="I6333">
        <v>250</v>
      </c>
      <c r="J6333">
        <v>137499.99999999997</v>
      </c>
      <c r="K6333">
        <v>68749.999999999985</v>
      </c>
      <c r="L6333" s="1">
        <v>68749.999999999985</v>
      </c>
      <c r="M6333" s="1" t="s">
        <v>19</v>
      </c>
      <c r="N6333" s="1" t="s">
        <v>197</v>
      </c>
    </row>
    <row r="6334" spans="1:14" x14ac:dyDescent="0.3">
      <c r="A6334" s="1" t="s">
        <v>14</v>
      </c>
      <c r="B6334">
        <v>1185732</v>
      </c>
      <c r="C6334" s="2">
        <v>44214</v>
      </c>
      <c r="D6334" s="1" t="s">
        <v>54</v>
      </c>
      <c r="E6334" s="1" t="s">
        <v>57</v>
      </c>
      <c r="F6334" s="1" t="s">
        <v>58</v>
      </c>
      <c r="G6334" s="1" t="s">
        <v>20</v>
      </c>
      <c r="H6334">
        <v>30</v>
      </c>
      <c r="I6334">
        <v>425</v>
      </c>
      <c r="J6334">
        <v>127500</v>
      </c>
      <c r="K6334">
        <v>63750</v>
      </c>
      <c r="L6334" s="1">
        <v>63750</v>
      </c>
      <c r="M6334" s="1" t="s">
        <v>28</v>
      </c>
      <c r="N6334" s="1" t="s">
        <v>197</v>
      </c>
    </row>
    <row r="6335" spans="1:14" x14ac:dyDescent="0.3">
      <c r="A6335" s="1" t="s">
        <v>14</v>
      </c>
      <c r="B6335">
        <v>1185732</v>
      </c>
      <c r="C6335" s="2">
        <v>44245</v>
      </c>
      <c r="D6335" s="1" t="s">
        <v>54</v>
      </c>
      <c r="E6335" s="1" t="s">
        <v>63</v>
      </c>
      <c r="F6335" s="1" t="s">
        <v>64</v>
      </c>
      <c r="G6335" s="1" t="s">
        <v>20</v>
      </c>
      <c r="H6335">
        <v>30</v>
      </c>
      <c r="I6335">
        <v>400</v>
      </c>
      <c r="J6335">
        <v>120000</v>
      </c>
      <c r="K6335">
        <v>60000</v>
      </c>
      <c r="L6335" s="1">
        <v>60000</v>
      </c>
      <c r="M6335" s="1" t="s">
        <v>28</v>
      </c>
      <c r="N6335" s="1" t="s">
        <v>197</v>
      </c>
    </row>
    <row r="6336" spans="1:14" x14ac:dyDescent="0.3">
      <c r="A6336" s="1" t="s">
        <v>14</v>
      </c>
      <c r="B6336">
        <v>1185732</v>
      </c>
      <c r="C6336" s="2">
        <v>44272</v>
      </c>
      <c r="D6336" s="1" t="s">
        <v>54</v>
      </c>
      <c r="E6336" s="1" t="s">
        <v>63</v>
      </c>
      <c r="F6336" s="1" t="s">
        <v>64</v>
      </c>
      <c r="G6336" s="1" t="s">
        <v>20</v>
      </c>
      <c r="H6336">
        <v>35</v>
      </c>
      <c r="I6336">
        <v>350</v>
      </c>
      <c r="J6336">
        <v>122500</v>
      </c>
      <c r="K6336">
        <v>61250</v>
      </c>
      <c r="L6336" s="1">
        <v>61250</v>
      </c>
      <c r="M6336" s="1" t="s">
        <v>28</v>
      </c>
      <c r="N6336" s="1" t="s">
        <v>197</v>
      </c>
    </row>
    <row r="6337" spans="1:14" x14ac:dyDescent="0.3">
      <c r="A6337" s="1" t="s">
        <v>14</v>
      </c>
      <c r="B6337">
        <v>1185732</v>
      </c>
      <c r="C6337" s="2">
        <v>44304</v>
      </c>
      <c r="D6337" s="1" t="s">
        <v>54</v>
      </c>
      <c r="E6337" s="1" t="s">
        <v>63</v>
      </c>
      <c r="F6337" s="1" t="s">
        <v>64</v>
      </c>
      <c r="G6337" s="1" t="s">
        <v>20</v>
      </c>
      <c r="H6337">
        <v>30.000000000000004</v>
      </c>
      <c r="I6337">
        <v>350</v>
      </c>
      <c r="J6337">
        <v>105000.00000000001</v>
      </c>
      <c r="K6337">
        <v>52500.000000000007</v>
      </c>
      <c r="L6337" s="1">
        <v>52500.000000000007</v>
      </c>
      <c r="M6337" s="1" t="s">
        <v>28</v>
      </c>
      <c r="N6337" s="1" t="s">
        <v>197</v>
      </c>
    </row>
    <row r="6338" spans="1:14" x14ac:dyDescent="0.3">
      <c r="A6338" s="1" t="s">
        <v>14</v>
      </c>
      <c r="B6338">
        <v>1185732</v>
      </c>
      <c r="C6338" s="2">
        <v>44335</v>
      </c>
      <c r="D6338" s="1" t="s">
        <v>54</v>
      </c>
      <c r="E6338" s="1" t="s">
        <v>63</v>
      </c>
      <c r="F6338" s="1" t="s">
        <v>64</v>
      </c>
      <c r="G6338" s="1" t="s">
        <v>20</v>
      </c>
      <c r="H6338">
        <v>49.999999999999993</v>
      </c>
      <c r="I6338">
        <v>350</v>
      </c>
      <c r="J6338">
        <v>174999.99999999997</v>
      </c>
      <c r="K6338">
        <v>87499.999999999985</v>
      </c>
      <c r="L6338" s="1">
        <v>87499.999999999985</v>
      </c>
      <c r="M6338" s="1" t="s">
        <v>28</v>
      </c>
      <c r="N6338" s="1" t="s">
        <v>197</v>
      </c>
    </row>
    <row r="6339" spans="1:14" x14ac:dyDescent="0.3">
      <c r="A6339" s="1" t="s">
        <v>14</v>
      </c>
      <c r="B6339">
        <v>1185732</v>
      </c>
      <c r="C6339" s="2">
        <v>44365</v>
      </c>
      <c r="D6339" s="1" t="s">
        <v>54</v>
      </c>
      <c r="E6339" s="1" t="s">
        <v>63</v>
      </c>
      <c r="F6339" s="1" t="s">
        <v>64</v>
      </c>
      <c r="G6339" s="1" t="s">
        <v>20</v>
      </c>
      <c r="H6339">
        <v>45</v>
      </c>
      <c r="I6339">
        <v>525</v>
      </c>
      <c r="J6339">
        <v>236250</v>
      </c>
      <c r="K6339">
        <v>118125</v>
      </c>
      <c r="L6339" s="1">
        <v>118125</v>
      </c>
      <c r="M6339" s="1" t="s">
        <v>28</v>
      </c>
      <c r="N6339" s="1" t="s">
        <v>197</v>
      </c>
    </row>
    <row r="6340" spans="1:14" x14ac:dyDescent="0.3">
      <c r="A6340" s="1" t="s">
        <v>14</v>
      </c>
      <c r="B6340">
        <v>1185732</v>
      </c>
      <c r="C6340" s="2">
        <v>44394</v>
      </c>
      <c r="D6340" s="1" t="s">
        <v>54</v>
      </c>
      <c r="E6340" s="1" t="s">
        <v>63</v>
      </c>
      <c r="F6340" s="1" t="s">
        <v>64</v>
      </c>
      <c r="G6340" s="1" t="s">
        <v>20</v>
      </c>
      <c r="H6340">
        <v>45</v>
      </c>
      <c r="I6340">
        <v>550</v>
      </c>
      <c r="J6340">
        <v>247500</v>
      </c>
      <c r="K6340">
        <v>123750</v>
      </c>
      <c r="L6340" s="1">
        <v>123750</v>
      </c>
      <c r="M6340" s="1" t="s">
        <v>28</v>
      </c>
      <c r="N6340" s="1" t="s">
        <v>197</v>
      </c>
    </row>
    <row r="6341" spans="1:14" x14ac:dyDescent="0.3">
      <c r="A6341" s="1" t="s">
        <v>14</v>
      </c>
      <c r="B6341">
        <v>1185732</v>
      </c>
      <c r="C6341" s="2">
        <v>44426</v>
      </c>
      <c r="D6341" s="1" t="s">
        <v>54</v>
      </c>
      <c r="E6341" s="1" t="s">
        <v>63</v>
      </c>
      <c r="F6341" s="1" t="s">
        <v>64</v>
      </c>
      <c r="G6341" s="1" t="s">
        <v>20</v>
      </c>
      <c r="H6341">
        <v>40</v>
      </c>
      <c r="I6341">
        <v>475</v>
      </c>
      <c r="J6341">
        <v>190000</v>
      </c>
      <c r="K6341">
        <v>95000</v>
      </c>
      <c r="L6341" s="1">
        <v>95000</v>
      </c>
      <c r="M6341" s="1" t="s">
        <v>28</v>
      </c>
      <c r="N6341" s="1" t="s">
        <v>197</v>
      </c>
    </row>
    <row r="6342" spans="1:14" x14ac:dyDescent="0.3">
      <c r="A6342" s="1" t="s">
        <v>14</v>
      </c>
      <c r="B6342">
        <v>1185732</v>
      </c>
      <c r="C6342" s="2">
        <v>44458</v>
      </c>
      <c r="D6342" s="1" t="s">
        <v>54</v>
      </c>
      <c r="E6342" s="1" t="s">
        <v>63</v>
      </c>
      <c r="F6342" s="1" t="s">
        <v>64</v>
      </c>
      <c r="G6342" s="1" t="s">
        <v>20</v>
      </c>
      <c r="H6342">
        <v>30.000000000000004</v>
      </c>
      <c r="I6342">
        <v>350</v>
      </c>
      <c r="J6342">
        <v>105000.00000000001</v>
      </c>
      <c r="K6342">
        <v>52500.000000000007</v>
      </c>
      <c r="L6342" s="1">
        <v>52500.000000000007</v>
      </c>
      <c r="M6342" s="1" t="s">
        <v>28</v>
      </c>
      <c r="N6342" s="1" t="s">
        <v>197</v>
      </c>
    </row>
    <row r="6343" spans="1:14" x14ac:dyDescent="0.3">
      <c r="A6343" s="1" t="s">
        <v>14</v>
      </c>
      <c r="B6343">
        <v>1185732</v>
      </c>
      <c r="C6343" s="2">
        <v>44487</v>
      </c>
      <c r="D6343" s="1" t="s">
        <v>54</v>
      </c>
      <c r="E6343" s="1" t="s">
        <v>63</v>
      </c>
      <c r="F6343" s="1" t="s">
        <v>64</v>
      </c>
      <c r="G6343" s="1" t="s">
        <v>20</v>
      </c>
      <c r="H6343">
        <v>39.999999999999993</v>
      </c>
      <c r="I6343">
        <v>350</v>
      </c>
      <c r="J6343">
        <v>139999.99999999997</v>
      </c>
      <c r="K6343">
        <v>69999.999999999985</v>
      </c>
      <c r="L6343" s="1">
        <v>69999.999999999985</v>
      </c>
      <c r="M6343" s="1" t="s">
        <v>28</v>
      </c>
      <c r="N6343" s="1" t="s">
        <v>197</v>
      </c>
    </row>
    <row r="6344" spans="1:14" x14ac:dyDescent="0.3">
      <c r="A6344" s="1" t="s">
        <v>14</v>
      </c>
      <c r="B6344">
        <v>1185732</v>
      </c>
      <c r="C6344" s="2">
        <v>44518</v>
      </c>
      <c r="D6344" s="1" t="s">
        <v>54</v>
      </c>
      <c r="E6344" s="1" t="s">
        <v>63</v>
      </c>
      <c r="F6344" s="1" t="s">
        <v>64</v>
      </c>
      <c r="G6344" s="1" t="s">
        <v>20</v>
      </c>
      <c r="H6344">
        <v>49.999999999999986</v>
      </c>
      <c r="I6344">
        <v>400</v>
      </c>
      <c r="J6344">
        <v>199999.99999999994</v>
      </c>
      <c r="K6344">
        <v>99999.999999999971</v>
      </c>
      <c r="L6344" s="1">
        <v>99999.999999999971</v>
      </c>
      <c r="M6344" s="1" t="s">
        <v>28</v>
      </c>
      <c r="N6344" s="1" t="s">
        <v>197</v>
      </c>
    </row>
    <row r="6345" spans="1:14" x14ac:dyDescent="0.3">
      <c r="A6345" s="1" t="s">
        <v>14</v>
      </c>
      <c r="B6345">
        <v>1185732</v>
      </c>
      <c r="C6345" s="2">
        <v>44717</v>
      </c>
      <c r="D6345" s="1" t="s">
        <v>54</v>
      </c>
      <c r="E6345" s="1" t="s">
        <v>71</v>
      </c>
      <c r="F6345" s="1" t="s">
        <v>72</v>
      </c>
      <c r="G6345" s="1" t="s">
        <v>20</v>
      </c>
      <c r="H6345">
        <v>45</v>
      </c>
      <c r="I6345">
        <v>275</v>
      </c>
      <c r="J6345">
        <v>123750</v>
      </c>
      <c r="K6345">
        <v>61875</v>
      </c>
      <c r="L6345" s="1">
        <v>61875</v>
      </c>
      <c r="M6345" s="1" t="s">
        <v>19</v>
      </c>
      <c r="N6345" s="1" t="s">
        <v>197</v>
      </c>
    </row>
    <row r="6346" spans="1:14" x14ac:dyDescent="0.3">
      <c r="A6346" s="1" t="s">
        <v>14</v>
      </c>
      <c r="B6346">
        <v>1185732</v>
      </c>
      <c r="C6346" s="2">
        <v>44723</v>
      </c>
      <c r="D6346" s="1" t="s">
        <v>54</v>
      </c>
      <c r="E6346" s="1" t="s">
        <v>71</v>
      </c>
      <c r="F6346" s="1" t="s">
        <v>72</v>
      </c>
      <c r="G6346" s="1" t="s">
        <v>20</v>
      </c>
      <c r="H6346">
        <v>45</v>
      </c>
      <c r="I6346">
        <v>275</v>
      </c>
      <c r="J6346">
        <v>123750</v>
      </c>
      <c r="K6346">
        <v>61875</v>
      </c>
      <c r="L6346" s="1">
        <v>61875</v>
      </c>
      <c r="M6346" s="1" t="s">
        <v>19</v>
      </c>
      <c r="N6346" s="1" t="s">
        <v>197</v>
      </c>
    </row>
    <row r="6347" spans="1:14" x14ac:dyDescent="0.3">
      <c r="A6347" s="1" t="s">
        <v>14</v>
      </c>
      <c r="B6347">
        <v>1185732</v>
      </c>
      <c r="C6347" s="2">
        <v>44729</v>
      </c>
      <c r="D6347" s="1" t="s">
        <v>54</v>
      </c>
      <c r="E6347" s="1" t="s">
        <v>71</v>
      </c>
      <c r="F6347" s="1" t="s">
        <v>72</v>
      </c>
      <c r="G6347" s="1" t="s">
        <v>20</v>
      </c>
      <c r="H6347">
        <v>50</v>
      </c>
      <c r="I6347">
        <v>225</v>
      </c>
      <c r="J6347">
        <v>112500</v>
      </c>
      <c r="K6347">
        <v>56250</v>
      </c>
      <c r="L6347" s="1">
        <v>56250</v>
      </c>
      <c r="M6347" s="1" t="s">
        <v>19</v>
      </c>
      <c r="N6347" s="1" t="s">
        <v>197</v>
      </c>
    </row>
    <row r="6348" spans="1:14" x14ac:dyDescent="0.3">
      <c r="A6348" s="1" t="s">
        <v>14</v>
      </c>
      <c r="B6348">
        <v>1185732</v>
      </c>
      <c r="C6348" s="2">
        <v>44735</v>
      </c>
      <c r="D6348" s="1" t="s">
        <v>54</v>
      </c>
      <c r="E6348" s="1" t="s">
        <v>71</v>
      </c>
      <c r="F6348" s="1" t="s">
        <v>72</v>
      </c>
      <c r="G6348" s="1" t="s">
        <v>20</v>
      </c>
      <c r="H6348">
        <v>50</v>
      </c>
      <c r="I6348">
        <v>225</v>
      </c>
      <c r="J6348">
        <v>112500</v>
      </c>
      <c r="K6348">
        <v>56250</v>
      </c>
      <c r="L6348" s="1">
        <v>56250</v>
      </c>
      <c r="M6348" s="1" t="s">
        <v>19</v>
      </c>
      <c r="N6348" s="1" t="s">
        <v>197</v>
      </c>
    </row>
    <row r="6349" spans="1:14" x14ac:dyDescent="0.3">
      <c r="A6349" s="1" t="s">
        <v>14</v>
      </c>
      <c r="B6349">
        <v>1185732</v>
      </c>
      <c r="C6349" s="2">
        <v>44741</v>
      </c>
      <c r="D6349" s="1" t="s">
        <v>54</v>
      </c>
      <c r="E6349" s="1" t="s">
        <v>71</v>
      </c>
      <c r="F6349" s="1" t="s">
        <v>72</v>
      </c>
      <c r="G6349" s="1" t="s">
        <v>20</v>
      </c>
      <c r="H6349">
        <v>65</v>
      </c>
      <c r="I6349">
        <v>250</v>
      </c>
      <c r="J6349">
        <v>162500</v>
      </c>
      <c r="K6349">
        <v>81250</v>
      </c>
      <c r="L6349" s="1">
        <v>81250</v>
      </c>
      <c r="M6349" s="1" t="s">
        <v>19</v>
      </c>
      <c r="N6349" s="1" t="s">
        <v>197</v>
      </c>
    </row>
    <row r="6350" spans="1:14" x14ac:dyDescent="0.3">
      <c r="A6350" s="1" t="s">
        <v>14</v>
      </c>
      <c r="B6350">
        <v>1185732</v>
      </c>
      <c r="C6350" s="2">
        <v>44747</v>
      </c>
      <c r="D6350" s="1" t="s">
        <v>54</v>
      </c>
      <c r="E6350" s="1" t="s">
        <v>71</v>
      </c>
      <c r="F6350" s="1" t="s">
        <v>72</v>
      </c>
      <c r="G6350" s="1" t="s">
        <v>20</v>
      </c>
      <c r="H6350">
        <v>55.000000000000007</v>
      </c>
      <c r="I6350">
        <v>350</v>
      </c>
      <c r="J6350">
        <v>192500.00000000003</v>
      </c>
      <c r="K6350">
        <v>96250.000000000015</v>
      </c>
      <c r="L6350" s="1">
        <v>96250.000000000015</v>
      </c>
      <c r="M6350" s="1" t="s">
        <v>19</v>
      </c>
      <c r="N6350" s="1" t="s">
        <v>197</v>
      </c>
    </row>
    <row r="6351" spans="1:14" x14ac:dyDescent="0.3">
      <c r="A6351" s="1" t="s">
        <v>14</v>
      </c>
      <c r="B6351">
        <v>1185732</v>
      </c>
      <c r="C6351" s="2">
        <v>44753</v>
      </c>
      <c r="D6351" s="1" t="s">
        <v>54</v>
      </c>
      <c r="E6351" s="1" t="s">
        <v>71</v>
      </c>
      <c r="F6351" s="1" t="s">
        <v>72</v>
      </c>
      <c r="G6351" s="1" t="s">
        <v>20</v>
      </c>
      <c r="H6351">
        <v>55.000000000000007</v>
      </c>
      <c r="I6351">
        <v>400</v>
      </c>
      <c r="J6351">
        <v>220000.00000000003</v>
      </c>
      <c r="K6351">
        <v>110000.00000000001</v>
      </c>
      <c r="L6351" s="1">
        <v>110000.00000000001</v>
      </c>
      <c r="M6351" s="1" t="s">
        <v>19</v>
      </c>
      <c r="N6351" s="1" t="s">
        <v>197</v>
      </c>
    </row>
    <row r="6352" spans="1:14" x14ac:dyDescent="0.3">
      <c r="A6352" s="1" t="s">
        <v>14</v>
      </c>
      <c r="B6352">
        <v>1185732</v>
      </c>
      <c r="C6352" s="2">
        <v>44759</v>
      </c>
      <c r="D6352" s="1" t="s">
        <v>54</v>
      </c>
      <c r="E6352" s="1" t="s">
        <v>71</v>
      </c>
      <c r="F6352" s="1" t="s">
        <v>72</v>
      </c>
      <c r="G6352" s="1" t="s">
        <v>20</v>
      </c>
      <c r="H6352">
        <v>55.000000000000007</v>
      </c>
      <c r="I6352">
        <v>375</v>
      </c>
      <c r="J6352">
        <v>206250.00000000003</v>
      </c>
      <c r="K6352">
        <v>103125.00000000001</v>
      </c>
      <c r="L6352" s="1">
        <v>103125.00000000001</v>
      </c>
      <c r="M6352" s="1" t="s">
        <v>19</v>
      </c>
      <c r="N6352" s="1" t="s">
        <v>197</v>
      </c>
    </row>
    <row r="6353" spans="1:14" x14ac:dyDescent="0.3">
      <c r="A6353" s="1" t="s">
        <v>14</v>
      </c>
      <c r="B6353">
        <v>1185732</v>
      </c>
      <c r="C6353" s="2">
        <v>44765</v>
      </c>
      <c r="D6353" s="1" t="s">
        <v>54</v>
      </c>
      <c r="E6353" s="1" t="s">
        <v>71</v>
      </c>
      <c r="F6353" s="1" t="s">
        <v>72</v>
      </c>
      <c r="G6353" s="1" t="s">
        <v>20</v>
      </c>
      <c r="H6353">
        <v>55.000000000000007</v>
      </c>
      <c r="I6353">
        <v>250</v>
      </c>
      <c r="J6353">
        <v>137500.00000000003</v>
      </c>
      <c r="K6353">
        <v>68750.000000000015</v>
      </c>
      <c r="L6353" s="1">
        <v>68750.000000000015</v>
      </c>
      <c r="M6353" s="1" t="s">
        <v>19</v>
      </c>
      <c r="N6353" s="1" t="s">
        <v>197</v>
      </c>
    </row>
    <row r="6354" spans="1:14" x14ac:dyDescent="0.3">
      <c r="A6354" s="1" t="s">
        <v>14</v>
      </c>
      <c r="B6354">
        <v>1185732</v>
      </c>
      <c r="C6354" s="2">
        <v>44771</v>
      </c>
      <c r="D6354" s="1" t="s">
        <v>54</v>
      </c>
      <c r="E6354" s="1" t="s">
        <v>71</v>
      </c>
      <c r="F6354" s="1" t="s">
        <v>72</v>
      </c>
      <c r="G6354" s="1" t="s">
        <v>20</v>
      </c>
      <c r="H6354">
        <v>64.999999999999986</v>
      </c>
      <c r="I6354">
        <v>250</v>
      </c>
      <c r="J6354">
        <v>162499.99999999997</v>
      </c>
      <c r="K6354">
        <v>81249.999999999985</v>
      </c>
      <c r="L6354" s="1">
        <v>81249.999999999985</v>
      </c>
      <c r="M6354" s="1" t="s">
        <v>19</v>
      </c>
      <c r="N6354" s="1" t="s">
        <v>197</v>
      </c>
    </row>
    <row r="6355" spans="1:14" x14ac:dyDescent="0.3">
      <c r="A6355" s="1" t="s">
        <v>14</v>
      </c>
      <c r="B6355">
        <v>1185732</v>
      </c>
      <c r="C6355" s="2">
        <v>44777</v>
      </c>
      <c r="D6355" s="1" t="s">
        <v>54</v>
      </c>
      <c r="E6355" s="1" t="s">
        <v>71</v>
      </c>
      <c r="F6355" s="1" t="s">
        <v>72</v>
      </c>
      <c r="G6355" s="1" t="s">
        <v>20</v>
      </c>
      <c r="H6355">
        <v>64.999999999999986</v>
      </c>
      <c r="I6355">
        <v>250</v>
      </c>
      <c r="J6355">
        <v>162499.99999999997</v>
      </c>
      <c r="K6355">
        <v>81249.999999999985</v>
      </c>
      <c r="L6355" s="1">
        <v>81249.999999999985</v>
      </c>
      <c r="M6355" s="1" t="s">
        <v>19</v>
      </c>
      <c r="N6355" s="1" t="s">
        <v>197</v>
      </c>
    </row>
    <row r="6356" spans="1:14" x14ac:dyDescent="0.3">
      <c r="A6356" s="1" t="s">
        <v>14</v>
      </c>
      <c r="B6356">
        <v>1185732</v>
      </c>
      <c r="C6356" s="2">
        <v>44783</v>
      </c>
      <c r="D6356" s="1" t="s">
        <v>54</v>
      </c>
      <c r="E6356" s="1" t="s">
        <v>71</v>
      </c>
      <c r="F6356" s="1" t="s">
        <v>72</v>
      </c>
      <c r="G6356" s="1" t="s">
        <v>20</v>
      </c>
      <c r="H6356">
        <v>64.999999999999986</v>
      </c>
      <c r="I6356">
        <v>300</v>
      </c>
      <c r="J6356">
        <v>194999.99999999997</v>
      </c>
      <c r="K6356">
        <v>97499.999999999985</v>
      </c>
      <c r="L6356" s="1">
        <v>97499.999999999985</v>
      </c>
      <c r="M6356" s="1" t="s">
        <v>19</v>
      </c>
      <c r="N6356" s="1" t="s">
        <v>197</v>
      </c>
    </row>
    <row r="6357" spans="1:14" x14ac:dyDescent="0.3">
      <c r="A6357" s="1" t="s">
        <v>14</v>
      </c>
      <c r="B6357">
        <v>1185732</v>
      </c>
      <c r="C6357" s="2">
        <v>44707</v>
      </c>
      <c r="D6357" s="1" t="s">
        <v>54</v>
      </c>
      <c r="E6357" s="1" t="s">
        <v>75</v>
      </c>
      <c r="F6357" s="1" t="s">
        <v>76</v>
      </c>
      <c r="G6357" s="1" t="s">
        <v>20</v>
      </c>
      <c r="H6357">
        <v>35</v>
      </c>
      <c r="I6357">
        <v>225</v>
      </c>
      <c r="J6357">
        <v>78750</v>
      </c>
      <c r="K6357">
        <v>39375</v>
      </c>
      <c r="L6357" s="1">
        <v>39375</v>
      </c>
      <c r="M6357" s="1" t="s">
        <v>19</v>
      </c>
      <c r="N6357" s="1" t="s">
        <v>197</v>
      </c>
    </row>
    <row r="6358" spans="1:14" x14ac:dyDescent="0.3">
      <c r="A6358" s="1" t="s">
        <v>14</v>
      </c>
      <c r="B6358">
        <v>1185732</v>
      </c>
      <c r="C6358" s="2">
        <v>44713</v>
      </c>
      <c r="D6358" s="1" t="s">
        <v>54</v>
      </c>
      <c r="E6358" s="1" t="s">
        <v>75</v>
      </c>
      <c r="F6358" s="1" t="s">
        <v>76</v>
      </c>
      <c r="G6358" s="1" t="s">
        <v>20</v>
      </c>
      <c r="H6358">
        <v>35</v>
      </c>
      <c r="I6358">
        <v>200</v>
      </c>
      <c r="J6358">
        <v>70000</v>
      </c>
      <c r="K6358">
        <v>35000</v>
      </c>
      <c r="L6358" s="1">
        <v>35000</v>
      </c>
      <c r="M6358" s="1" t="s">
        <v>19</v>
      </c>
      <c r="N6358" s="1" t="s">
        <v>197</v>
      </c>
    </row>
    <row r="6359" spans="1:14" x14ac:dyDescent="0.3">
      <c r="A6359" s="1" t="s">
        <v>14</v>
      </c>
      <c r="B6359">
        <v>1185732</v>
      </c>
      <c r="C6359" s="2">
        <v>44719</v>
      </c>
      <c r="D6359" s="1" t="s">
        <v>54</v>
      </c>
      <c r="E6359" s="1" t="s">
        <v>75</v>
      </c>
      <c r="F6359" s="1" t="s">
        <v>76</v>
      </c>
      <c r="G6359" s="1" t="s">
        <v>20</v>
      </c>
      <c r="H6359">
        <v>40</v>
      </c>
      <c r="I6359">
        <v>150</v>
      </c>
      <c r="J6359">
        <v>60000</v>
      </c>
      <c r="K6359">
        <v>30000</v>
      </c>
      <c r="L6359" s="1">
        <v>30000</v>
      </c>
      <c r="M6359" s="1" t="s">
        <v>19</v>
      </c>
      <c r="N6359" s="1" t="s">
        <v>197</v>
      </c>
    </row>
    <row r="6360" spans="1:14" x14ac:dyDescent="0.3">
      <c r="A6360" s="1" t="s">
        <v>14</v>
      </c>
      <c r="B6360">
        <v>1185732</v>
      </c>
      <c r="C6360" s="2">
        <v>44725</v>
      </c>
      <c r="D6360" s="1" t="s">
        <v>54</v>
      </c>
      <c r="E6360" s="1" t="s">
        <v>75</v>
      </c>
      <c r="F6360" s="1" t="s">
        <v>76</v>
      </c>
      <c r="G6360" s="1" t="s">
        <v>20</v>
      </c>
      <c r="H6360">
        <v>35</v>
      </c>
      <c r="I6360">
        <v>150</v>
      </c>
      <c r="J6360">
        <v>52500</v>
      </c>
      <c r="K6360">
        <v>26250</v>
      </c>
      <c r="L6360" s="1">
        <v>26250</v>
      </c>
      <c r="M6360" s="1" t="s">
        <v>19</v>
      </c>
      <c r="N6360" s="1" t="s">
        <v>197</v>
      </c>
    </row>
    <row r="6361" spans="1:14" x14ac:dyDescent="0.3">
      <c r="A6361" s="1" t="s">
        <v>14</v>
      </c>
      <c r="B6361">
        <v>1185732</v>
      </c>
      <c r="C6361" s="2">
        <v>44731</v>
      </c>
      <c r="D6361" s="1" t="s">
        <v>54</v>
      </c>
      <c r="E6361" s="1" t="s">
        <v>75</v>
      </c>
      <c r="F6361" s="1" t="s">
        <v>76</v>
      </c>
      <c r="G6361" s="1" t="s">
        <v>20</v>
      </c>
      <c r="H6361">
        <v>54.999999999999993</v>
      </c>
      <c r="I6361">
        <v>150</v>
      </c>
      <c r="J6361">
        <v>82499.999999999985</v>
      </c>
      <c r="K6361">
        <v>41249.999999999993</v>
      </c>
      <c r="L6361" s="1">
        <v>41249.999999999993</v>
      </c>
      <c r="M6361" s="1" t="s">
        <v>19</v>
      </c>
      <c r="N6361" s="1" t="s">
        <v>197</v>
      </c>
    </row>
    <row r="6362" spans="1:14" x14ac:dyDescent="0.3">
      <c r="A6362" s="1" t="s">
        <v>14</v>
      </c>
      <c r="B6362">
        <v>1185732</v>
      </c>
      <c r="C6362" s="2">
        <v>44737</v>
      </c>
      <c r="D6362" s="1" t="s">
        <v>54</v>
      </c>
      <c r="E6362" s="1" t="s">
        <v>75</v>
      </c>
      <c r="F6362" s="1" t="s">
        <v>76</v>
      </c>
      <c r="G6362" s="1" t="s">
        <v>20</v>
      </c>
      <c r="H6362">
        <v>50</v>
      </c>
      <c r="I6362">
        <v>325</v>
      </c>
      <c r="J6362">
        <v>162500</v>
      </c>
      <c r="K6362">
        <v>81250</v>
      </c>
      <c r="L6362" s="1">
        <v>81250</v>
      </c>
      <c r="M6362" s="1" t="s">
        <v>19</v>
      </c>
      <c r="N6362" s="1" t="s">
        <v>197</v>
      </c>
    </row>
    <row r="6363" spans="1:14" x14ac:dyDescent="0.3">
      <c r="A6363" s="1" t="s">
        <v>14</v>
      </c>
      <c r="B6363">
        <v>1185732</v>
      </c>
      <c r="C6363" s="2">
        <v>44743</v>
      </c>
      <c r="D6363" s="1" t="s">
        <v>54</v>
      </c>
      <c r="E6363" s="1" t="s">
        <v>75</v>
      </c>
      <c r="F6363" s="1" t="s">
        <v>76</v>
      </c>
      <c r="G6363" s="1" t="s">
        <v>20</v>
      </c>
      <c r="H6363">
        <v>50</v>
      </c>
      <c r="I6363">
        <v>350</v>
      </c>
      <c r="J6363">
        <v>175000</v>
      </c>
      <c r="K6363">
        <v>87500</v>
      </c>
      <c r="L6363" s="1">
        <v>87500</v>
      </c>
      <c r="M6363" s="1" t="s">
        <v>19</v>
      </c>
      <c r="N6363" s="1" t="s">
        <v>197</v>
      </c>
    </row>
    <row r="6364" spans="1:14" x14ac:dyDescent="0.3">
      <c r="A6364" s="1" t="s">
        <v>14</v>
      </c>
      <c r="B6364">
        <v>1185732</v>
      </c>
      <c r="C6364" s="2">
        <v>44749</v>
      </c>
      <c r="D6364" s="1" t="s">
        <v>54</v>
      </c>
      <c r="E6364" s="1" t="s">
        <v>75</v>
      </c>
      <c r="F6364" s="1" t="s">
        <v>76</v>
      </c>
      <c r="G6364" s="1" t="s">
        <v>20</v>
      </c>
      <c r="H6364">
        <v>45</v>
      </c>
      <c r="I6364">
        <v>275</v>
      </c>
      <c r="J6364">
        <v>123750</v>
      </c>
      <c r="K6364">
        <v>61875</v>
      </c>
      <c r="L6364" s="1">
        <v>61875</v>
      </c>
      <c r="M6364" s="1" t="s">
        <v>19</v>
      </c>
      <c r="N6364" s="1" t="s">
        <v>197</v>
      </c>
    </row>
    <row r="6365" spans="1:14" x14ac:dyDescent="0.3">
      <c r="A6365" s="1" t="s">
        <v>14</v>
      </c>
      <c r="B6365">
        <v>1185732</v>
      </c>
      <c r="C6365" s="2">
        <v>44755</v>
      </c>
      <c r="D6365" s="1" t="s">
        <v>54</v>
      </c>
      <c r="E6365" s="1" t="s">
        <v>75</v>
      </c>
      <c r="F6365" s="1" t="s">
        <v>76</v>
      </c>
      <c r="G6365" s="1" t="s">
        <v>20</v>
      </c>
      <c r="H6365">
        <v>35</v>
      </c>
      <c r="I6365">
        <v>150</v>
      </c>
      <c r="J6365">
        <v>52500</v>
      </c>
      <c r="K6365">
        <v>26250</v>
      </c>
      <c r="L6365" s="1">
        <v>26250</v>
      </c>
      <c r="M6365" s="1" t="s">
        <v>19</v>
      </c>
      <c r="N6365" s="1" t="s">
        <v>197</v>
      </c>
    </row>
    <row r="6366" spans="1:14" x14ac:dyDescent="0.3">
      <c r="A6366" s="1" t="s">
        <v>14</v>
      </c>
      <c r="B6366">
        <v>1185732</v>
      </c>
      <c r="C6366" s="2">
        <v>44761</v>
      </c>
      <c r="D6366" s="1" t="s">
        <v>54</v>
      </c>
      <c r="E6366" s="1" t="s">
        <v>75</v>
      </c>
      <c r="F6366" s="1" t="s">
        <v>76</v>
      </c>
      <c r="G6366" s="1" t="s">
        <v>20</v>
      </c>
      <c r="H6366">
        <v>44.999999999999993</v>
      </c>
      <c r="I6366">
        <v>150</v>
      </c>
      <c r="J6366">
        <v>67499.999999999985</v>
      </c>
      <c r="K6366">
        <v>33749.999999999993</v>
      </c>
      <c r="L6366" s="1">
        <v>33749.999999999993</v>
      </c>
      <c r="M6366" s="1" t="s">
        <v>19</v>
      </c>
      <c r="N6366" s="1" t="s">
        <v>197</v>
      </c>
    </row>
    <row r="6367" spans="1:14" x14ac:dyDescent="0.3">
      <c r="A6367" s="1" t="s">
        <v>14</v>
      </c>
      <c r="B6367">
        <v>1185732</v>
      </c>
      <c r="C6367" s="2">
        <v>44767</v>
      </c>
      <c r="D6367" s="1" t="s">
        <v>54</v>
      </c>
      <c r="E6367" s="1" t="s">
        <v>75</v>
      </c>
      <c r="F6367" s="1" t="s">
        <v>76</v>
      </c>
      <c r="G6367" s="1" t="s">
        <v>20</v>
      </c>
      <c r="H6367">
        <v>54.999999999999986</v>
      </c>
      <c r="I6367">
        <v>200</v>
      </c>
      <c r="J6367">
        <v>109999.99999999997</v>
      </c>
      <c r="K6367">
        <v>54999.999999999985</v>
      </c>
      <c r="L6367" s="1">
        <v>54999.999999999985</v>
      </c>
      <c r="M6367" s="1" t="s">
        <v>19</v>
      </c>
      <c r="N6367" s="1" t="s">
        <v>197</v>
      </c>
    </row>
    <row r="6368" spans="1:14" x14ac:dyDescent="0.3">
      <c r="A6368" s="1" t="s">
        <v>14</v>
      </c>
      <c r="B6368">
        <v>1185732</v>
      </c>
      <c r="C6368" s="2">
        <v>44773</v>
      </c>
      <c r="D6368" s="1" t="s">
        <v>54</v>
      </c>
      <c r="E6368" s="1" t="s">
        <v>75</v>
      </c>
      <c r="F6368" s="1" t="s">
        <v>76</v>
      </c>
      <c r="G6368" s="1" t="s">
        <v>20</v>
      </c>
      <c r="H6368">
        <v>54.999999999999986</v>
      </c>
      <c r="I6368">
        <v>250</v>
      </c>
      <c r="J6368">
        <v>137499.99999999997</v>
      </c>
      <c r="K6368">
        <v>68749.999999999985</v>
      </c>
      <c r="L6368" s="1">
        <v>68749.999999999985</v>
      </c>
      <c r="M6368" s="1" t="s">
        <v>19</v>
      </c>
      <c r="N6368" s="1" t="s">
        <v>197</v>
      </c>
    </row>
    <row r="6369" spans="1:14" x14ac:dyDescent="0.3">
      <c r="A6369" s="1" t="s">
        <v>14</v>
      </c>
      <c r="B6369">
        <v>1185732</v>
      </c>
      <c r="C6369" s="2">
        <v>44579</v>
      </c>
      <c r="D6369" s="1" t="s">
        <v>54</v>
      </c>
      <c r="E6369" s="1" t="s">
        <v>57</v>
      </c>
      <c r="F6369" s="1" t="s">
        <v>58</v>
      </c>
      <c r="G6369" s="1" t="s">
        <v>20</v>
      </c>
      <c r="H6369">
        <v>30</v>
      </c>
      <c r="I6369">
        <v>425</v>
      </c>
      <c r="J6369">
        <v>127500</v>
      </c>
      <c r="K6369">
        <v>63750</v>
      </c>
      <c r="L6369" s="1">
        <v>63750</v>
      </c>
      <c r="M6369" s="1" t="s">
        <v>28</v>
      </c>
      <c r="N6369" s="1" t="s">
        <v>197</v>
      </c>
    </row>
    <row r="6370" spans="1:14" x14ac:dyDescent="0.3">
      <c r="A6370" s="1" t="s">
        <v>14</v>
      </c>
      <c r="B6370">
        <v>1185732</v>
      </c>
      <c r="C6370" s="2">
        <v>44610</v>
      </c>
      <c r="D6370" s="1" t="s">
        <v>54</v>
      </c>
      <c r="E6370" s="1" t="s">
        <v>63</v>
      </c>
      <c r="F6370" s="1" t="s">
        <v>64</v>
      </c>
      <c r="G6370" s="1" t="s">
        <v>20</v>
      </c>
      <c r="H6370">
        <v>30</v>
      </c>
      <c r="I6370">
        <v>400</v>
      </c>
      <c r="J6370">
        <v>120000</v>
      </c>
      <c r="K6370">
        <v>60000</v>
      </c>
      <c r="L6370" s="1">
        <v>60000</v>
      </c>
      <c r="M6370" s="1" t="s">
        <v>28</v>
      </c>
      <c r="N6370" s="1" t="s">
        <v>197</v>
      </c>
    </row>
    <row r="6371" spans="1:14" x14ac:dyDescent="0.3">
      <c r="A6371" s="1" t="s">
        <v>14</v>
      </c>
      <c r="B6371">
        <v>1185732</v>
      </c>
      <c r="C6371" s="2">
        <v>44637</v>
      </c>
      <c r="D6371" s="1" t="s">
        <v>54</v>
      </c>
      <c r="E6371" s="1" t="s">
        <v>63</v>
      </c>
      <c r="F6371" s="1" t="s">
        <v>64</v>
      </c>
      <c r="G6371" s="1" t="s">
        <v>20</v>
      </c>
      <c r="H6371">
        <v>35</v>
      </c>
      <c r="I6371">
        <v>350</v>
      </c>
      <c r="J6371">
        <v>122500</v>
      </c>
      <c r="K6371">
        <v>61250</v>
      </c>
      <c r="L6371" s="1">
        <v>61250</v>
      </c>
      <c r="M6371" s="1" t="s">
        <v>28</v>
      </c>
      <c r="N6371" s="1" t="s">
        <v>197</v>
      </c>
    </row>
    <row r="6372" spans="1:14" x14ac:dyDescent="0.3">
      <c r="A6372" s="1" t="s">
        <v>14</v>
      </c>
      <c r="B6372">
        <v>1185732</v>
      </c>
      <c r="C6372" s="2">
        <v>44669</v>
      </c>
      <c r="D6372" s="1" t="s">
        <v>54</v>
      </c>
      <c r="E6372" s="1" t="s">
        <v>63</v>
      </c>
      <c r="F6372" s="1" t="s">
        <v>64</v>
      </c>
      <c r="G6372" s="1" t="s">
        <v>20</v>
      </c>
      <c r="H6372">
        <v>30.000000000000004</v>
      </c>
      <c r="I6372">
        <v>350</v>
      </c>
      <c r="J6372">
        <v>105000.00000000001</v>
      </c>
      <c r="K6372">
        <v>52500.000000000007</v>
      </c>
      <c r="L6372" s="1">
        <v>52500.000000000007</v>
      </c>
      <c r="M6372" s="1" t="s">
        <v>28</v>
      </c>
      <c r="N6372" s="1" t="s">
        <v>197</v>
      </c>
    </row>
    <row r="6373" spans="1:14" x14ac:dyDescent="0.3">
      <c r="A6373" s="1" t="s">
        <v>14</v>
      </c>
      <c r="B6373">
        <v>1185732</v>
      </c>
      <c r="C6373" s="2">
        <v>44700</v>
      </c>
      <c r="D6373" s="1" t="s">
        <v>54</v>
      </c>
      <c r="E6373" s="1" t="s">
        <v>63</v>
      </c>
      <c r="F6373" s="1" t="s">
        <v>64</v>
      </c>
      <c r="G6373" s="1" t="s">
        <v>20</v>
      </c>
      <c r="H6373">
        <v>49.999999999999993</v>
      </c>
      <c r="I6373">
        <v>350</v>
      </c>
      <c r="J6373">
        <v>174999.99999999997</v>
      </c>
      <c r="K6373">
        <v>87499.999999999985</v>
      </c>
      <c r="L6373" s="1">
        <v>87499.999999999985</v>
      </c>
      <c r="M6373" s="1" t="s">
        <v>28</v>
      </c>
      <c r="N6373" s="1" t="s">
        <v>197</v>
      </c>
    </row>
    <row r="6374" spans="1:14" x14ac:dyDescent="0.3">
      <c r="A6374" s="1" t="s">
        <v>14</v>
      </c>
      <c r="B6374">
        <v>1185732</v>
      </c>
      <c r="C6374" s="2">
        <v>44730</v>
      </c>
      <c r="D6374" s="1" t="s">
        <v>54</v>
      </c>
      <c r="E6374" s="1" t="s">
        <v>63</v>
      </c>
      <c r="F6374" s="1" t="s">
        <v>64</v>
      </c>
      <c r="G6374" s="1" t="s">
        <v>20</v>
      </c>
      <c r="H6374">
        <v>45</v>
      </c>
      <c r="I6374">
        <v>525</v>
      </c>
      <c r="J6374">
        <v>236250</v>
      </c>
      <c r="K6374">
        <v>118125</v>
      </c>
      <c r="L6374" s="1">
        <v>118125</v>
      </c>
      <c r="M6374" s="1" t="s">
        <v>28</v>
      </c>
      <c r="N6374" s="1" t="s">
        <v>197</v>
      </c>
    </row>
    <row r="6375" spans="1:14" x14ac:dyDescent="0.3">
      <c r="A6375" s="1" t="s">
        <v>14</v>
      </c>
      <c r="B6375">
        <v>1185732</v>
      </c>
      <c r="C6375" s="2">
        <v>44759</v>
      </c>
      <c r="D6375" s="1" t="s">
        <v>54</v>
      </c>
      <c r="E6375" s="1" t="s">
        <v>63</v>
      </c>
      <c r="F6375" s="1" t="s">
        <v>64</v>
      </c>
      <c r="G6375" s="1" t="s">
        <v>20</v>
      </c>
      <c r="H6375">
        <v>45</v>
      </c>
      <c r="I6375">
        <v>550</v>
      </c>
      <c r="J6375">
        <v>247500</v>
      </c>
      <c r="K6375">
        <v>123750</v>
      </c>
      <c r="L6375" s="1">
        <v>123750</v>
      </c>
      <c r="M6375" s="1" t="s">
        <v>28</v>
      </c>
      <c r="N6375" s="1" t="s">
        <v>197</v>
      </c>
    </row>
    <row r="6376" spans="1:14" x14ac:dyDescent="0.3">
      <c r="A6376" s="1" t="s">
        <v>14</v>
      </c>
      <c r="B6376">
        <v>1185732</v>
      </c>
      <c r="C6376" s="2">
        <v>44791</v>
      </c>
      <c r="D6376" s="1" t="s">
        <v>54</v>
      </c>
      <c r="E6376" s="1" t="s">
        <v>63</v>
      </c>
      <c r="F6376" s="1" t="s">
        <v>64</v>
      </c>
      <c r="G6376" s="1" t="s">
        <v>20</v>
      </c>
      <c r="H6376">
        <v>40</v>
      </c>
      <c r="I6376">
        <v>475</v>
      </c>
      <c r="J6376">
        <v>190000</v>
      </c>
      <c r="K6376">
        <v>95000</v>
      </c>
      <c r="L6376" s="1">
        <v>95000</v>
      </c>
      <c r="M6376" s="1" t="s">
        <v>28</v>
      </c>
      <c r="N6376" s="1" t="s">
        <v>197</v>
      </c>
    </row>
    <row r="6377" spans="1:14" x14ac:dyDescent="0.3">
      <c r="A6377" s="1" t="s">
        <v>14</v>
      </c>
      <c r="B6377">
        <v>1185732</v>
      </c>
      <c r="C6377" s="2">
        <v>44823</v>
      </c>
      <c r="D6377" s="1" t="s">
        <v>54</v>
      </c>
      <c r="E6377" s="1" t="s">
        <v>63</v>
      </c>
      <c r="F6377" s="1" t="s">
        <v>64</v>
      </c>
      <c r="G6377" s="1" t="s">
        <v>20</v>
      </c>
      <c r="H6377">
        <v>30.000000000000004</v>
      </c>
      <c r="I6377">
        <v>350</v>
      </c>
      <c r="J6377">
        <v>105000.00000000001</v>
      </c>
      <c r="K6377">
        <v>52500.000000000007</v>
      </c>
      <c r="L6377" s="1">
        <v>52500.000000000007</v>
      </c>
      <c r="M6377" s="1" t="s">
        <v>28</v>
      </c>
      <c r="N6377" s="1" t="s">
        <v>197</v>
      </c>
    </row>
    <row r="6378" spans="1:14" x14ac:dyDescent="0.3">
      <c r="A6378" s="1" t="s">
        <v>14</v>
      </c>
      <c r="B6378">
        <v>1185732</v>
      </c>
      <c r="C6378" s="2">
        <v>44852</v>
      </c>
      <c r="D6378" s="1" t="s">
        <v>54</v>
      </c>
      <c r="E6378" s="1" t="s">
        <v>63</v>
      </c>
      <c r="F6378" s="1" t="s">
        <v>64</v>
      </c>
      <c r="G6378" s="1" t="s">
        <v>20</v>
      </c>
      <c r="H6378">
        <v>39.999999999999993</v>
      </c>
      <c r="I6378">
        <v>350</v>
      </c>
      <c r="J6378">
        <v>139999.99999999997</v>
      </c>
      <c r="K6378">
        <v>69999.999999999985</v>
      </c>
      <c r="L6378" s="1">
        <v>69999.999999999985</v>
      </c>
      <c r="M6378" s="1" t="s">
        <v>28</v>
      </c>
      <c r="N6378" s="1" t="s">
        <v>197</v>
      </c>
    </row>
    <row r="6379" spans="1:14" x14ac:dyDescent="0.3">
      <c r="A6379" s="1" t="s">
        <v>14</v>
      </c>
      <c r="B6379">
        <v>1185732</v>
      </c>
      <c r="C6379" s="2">
        <v>44883</v>
      </c>
      <c r="D6379" s="1" t="s">
        <v>54</v>
      </c>
      <c r="E6379" s="1" t="s">
        <v>63</v>
      </c>
      <c r="F6379" s="1" t="s">
        <v>64</v>
      </c>
      <c r="G6379" s="1" t="s">
        <v>20</v>
      </c>
      <c r="H6379">
        <v>49.999999999999986</v>
      </c>
      <c r="I6379">
        <v>400</v>
      </c>
      <c r="J6379">
        <v>199999.99999999994</v>
      </c>
      <c r="K6379">
        <v>99999.999999999971</v>
      </c>
      <c r="L6379" s="1">
        <v>99999.999999999971</v>
      </c>
      <c r="M6379" s="1" t="s">
        <v>28</v>
      </c>
      <c r="N6379" s="1" t="s">
        <v>197</v>
      </c>
    </row>
    <row r="6380" spans="1:14" x14ac:dyDescent="0.3">
      <c r="A6380" s="1" t="s">
        <v>14</v>
      </c>
      <c r="B6380">
        <v>1185732</v>
      </c>
      <c r="C6380" s="2">
        <v>44545</v>
      </c>
      <c r="D6380" s="1" t="s">
        <v>54</v>
      </c>
      <c r="E6380" s="1" t="s">
        <v>57</v>
      </c>
      <c r="F6380" s="1" t="s">
        <v>58</v>
      </c>
      <c r="G6380" s="1" t="s">
        <v>23</v>
      </c>
      <c r="H6380">
        <v>50</v>
      </c>
      <c r="I6380">
        <v>600</v>
      </c>
      <c r="J6380">
        <v>300000</v>
      </c>
      <c r="K6380">
        <v>90000</v>
      </c>
      <c r="L6380" s="1">
        <v>210000</v>
      </c>
      <c r="M6380" s="1" t="s">
        <v>28</v>
      </c>
      <c r="N6380" s="1" t="s">
        <v>197</v>
      </c>
    </row>
    <row r="6381" spans="1:14" x14ac:dyDescent="0.3">
      <c r="A6381" s="1" t="s">
        <v>14</v>
      </c>
      <c r="B6381">
        <v>1185732</v>
      </c>
      <c r="C6381" s="2">
        <v>44509</v>
      </c>
      <c r="D6381" s="1" t="s">
        <v>54</v>
      </c>
      <c r="E6381" s="1" t="s">
        <v>59</v>
      </c>
      <c r="F6381" s="1" t="s">
        <v>60</v>
      </c>
      <c r="G6381" s="1" t="s">
        <v>22</v>
      </c>
      <c r="H6381">
        <v>40</v>
      </c>
      <c r="I6381">
        <v>250</v>
      </c>
      <c r="J6381">
        <v>100000</v>
      </c>
      <c r="K6381">
        <v>30000</v>
      </c>
      <c r="L6381" s="1">
        <v>70000</v>
      </c>
      <c r="M6381" s="1" t="s">
        <v>28</v>
      </c>
      <c r="N6381" s="1" t="s">
        <v>196</v>
      </c>
    </row>
    <row r="6382" spans="1:14" x14ac:dyDescent="0.3">
      <c r="A6382" s="1" t="s">
        <v>14</v>
      </c>
      <c r="B6382">
        <v>1185732</v>
      </c>
      <c r="C6382" s="2">
        <v>44509</v>
      </c>
      <c r="D6382" s="1" t="s">
        <v>54</v>
      </c>
      <c r="E6382" s="1" t="s">
        <v>59</v>
      </c>
      <c r="F6382" s="1" t="s">
        <v>60</v>
      </c>
      <c r="G6382" s="1" t="s">
        <v>23</v>
      </c>
      <c r="H6382">
        <v>40</v>
      </c>
      <c r="I6382">
        <v>195</v>
      </c>
      <c r="J6382">
        <v>78000</v>
      </c>
      <c r="K6382">
        <v>23400</v>
      </c>
      <c r="L6382" s="1">
        <v>54600</v>
      </c>
      <c r="M6382" s="1" t="s">
        <v>28</v>
      </c>
      <c r="N6382" s="1" t="s">
        <v>197</v>
      </c>
    </row>
    <row r="6383" spans="1:14" x14ac:dyDescent="0.3">
      <c r="A6383" s="1" t="s">
        <v>14</v>
      </c>
      <c r="B6383">
        <v>1185732</v>
      </c>
      <c r="C6383" s="2">
        <v>44509</v>
      </c>
      <c r="D6383" s="1" t="s">
        <v>54</v>
      </c>
      <c r="E6383" s="1" t="s">
        <v>59</v>
      </c>
      <c r="F6383" s="1" t="s">
        <v>60</v>
      </c>
      <c r="G6383" s="1" t="s">
        <v>24</v>
      </c>
      <c r="H6383">
        <v>40</v>
      </c>
      <c r="I6383">
        <v>175</v>
      </c>
      <c r="J6383">
        <v>70000</v>
      </c>
      <c r="K6383">
        <v>21000</v>
      </c>
      <c r="L6383" s="1">
        <v>49000</v>
      </c>
      <c r="M6383" s="1" t="s">
        <v>28</v>
      </c>
      <c r="N6383" s="1" t="s">
        <v>197</v>
      </c>
    </row>
    <row r="6384" spans="1:14" x14ac:dyDescent="0.3">
      <c r="A6384" s="1" t="s">
        <v>14</v>
      </c>
      <c r="B6384">
        <v>1185732</v>
      </c>
      <c r="C6384" s="2">
        <v>44538</v>
      </c>
      <c r="D6384" s="1" t="s">
        <v>54</v>
      </c>
      <c r="E6384" s="1" t="s">
        <v>59</v>
      </c>
      <c r="F6384" s="1" t="s">
        <v>60</v>
      </c>
      <c r="G6384" s="1" t="s">
        <v>22</v>
      </c>
      <c r="H6384">
        <v>50</v>
      </c>
      <c r="I6384">
        <v>300</v>
      </c>
      <c r="J6384">
        <v>150000</v>
      </c>
      <c r="K6384">
        <v>45000</v>
      </c>
      <c r="L6384" s="1">
        <v>105000</v>
      </c>
      <c r="M6384" s="1" t="s">
        <v>28</v>
      </c>
      <c r="N6384" s="1" t="s">
        <v>196</v>
      </c>
    </row>
    <row r="6385" spans="1:14" x14ac:dyDescent="0.3">
      <c r="A6385" s="1" t="s">
        <v>14</v>
      </c>
      <c r="B6385">
        <v>1185732</v>
      </c>
      <c r="C6385" s="2">
        <v>44538</v>
      </c>
      <c r="D6385" s="1" t="s">
        <v>54</v>
      </c>
      <c r="E6385" s="1" t="s">
        <v>59</v>
      </c>
      <c r="F6385" s="1" t="s">
        <v>60</v>
      </c>
      <c r="G6385" s="1" t="s">
        <v>23</v>
      </c>
      <c r="H6385">
        <v>50</v>
      </c>
      <c r="I6385">
        <v>250</v>
      </c>
      <c r="J6385">
        <v>125000</v>
      </c>
      <c r="K6385">
        <v>37500</v>
      </c>
      <c r="L6385" s="1">
        <v>87500</v>
      </c>
      <c r="M6385" s="1" t="s">
        <v>28</v>
      </c>
      <c r="N6385" s="1" t="s">
        <v>197</v>
      </c>
    </row>
    <row r="6386" spans="1:14" x14ac:dyDescent="0.3">
      <c r="A6386" s="1" t="s">
        <v>14</v>
      </c>
      <c r="B6386">
        <v>1185732</v>
      </c>
      <c r="C6386" s="2">
        <v>44538</v>
      </c>
      <c r="D6386" s="1" t="s">
        <v>54</v>
      </c>
      <c r="E6386" s="1" t="s">
        <v>59</v>
      </c>
      <c r="F6386" s="1" t="s">
        <v>60</v>
      </c>
      <c r="G6386" s="1" t="s">
        <v>24</v>
      </c>
      <c r="H6386">
        <v>50</v>
      </c>
      <c r="I6386">
        <v>200</v>
      </c>
      <c r="J6386">
        <v>100000</v>
      </c>
      <c r="K6386">
        <v>30000</v>
      </c>
      <c r="L6386" s="1">
        <v>70000</v>
      </c>
      <c r="M6386" s="1" t="s">
        <v>28</v>
      </c>
      <c r="N6386" s="1" t="s">
        <v>197</v>
      </c>
    </row>
    <row r="6387" spans="1:14" x14ac:dyDescent="0.3">
      <c r="A6387" s="1" t="s">
        <v>14</v>
      </c>
      <c r="B6387">
        <v>1185732</v>
      </c>
      <c r="C6387" s="2">
        <v>44202</v>
      </c>
      <c r="D6387" s="1" t="s">
        <v>54</v>
      </c>
      <c r="E6387" s="1" t="s">
        <v>59</v>
      </c>
      <c r="F6387" s="1" t="s">
        <v>60</v>
      </c>
      <c r="G6387" s="1" t="s">
        <v>21</v>
      </c>
      <c r="H6387">
        <v>30.000000000000004</v>
      </c>
      <c r="I6387">
        <v>450</v>
      </c>
      <c r="J6387">
        <v>135000.00000000003</v>
      </c>
      <c r="K6387">
        <v>40500.000000000007</v>
      </c>
      <c r="L6387" s="1">
        <v>94500.000000000029</v>
      </c>
      <c r="M6387" s="1" t="s">
        <v>28</v>
      </c>
      <c r="N6387" s="1" t="s">
        <v>196</v>
      </c>
    </row>
    <row r="6388" spans="1:14" x14ac:dyDescent="0.3">
      <c r="A6388" s="1" t="s">
        <v>14</v>
      </c>
      <c r="B6388">
        <v>1185732</v>
      </c>
      <c r="C6388" s="2">
        <v>44202</v>
      </c>
      <c r="D6388" s="1" t="s">
        <v>54</v>
      </c>
      <c r="E6388" s="1" t="s">
        <v>59</v>
      </c>
      <c r="F6388" s="1" t="s">
        <v>60</v>
      </c>
      <c r="G6388" s="1" t="s">
        <v>23</v>
      </c>
      <c r="H6388">
        <v>20.000000000000007</v>
      </c>
      <c r="I6388">
        <v>250</v>
      </c>
      <c r="J6388">
        <v>50000.000000000015</v>
      </c>
      <c r="K6388">
        <v>15000.000000000004</v>
      </c>
      <c r="L6388" s="1">
        <v>35000.000000000015</v>
      </c>
      <c r="M6388" s="1" t="s">
        <v>28</v>
      </c>
      <c r="N6388" s="1" t="s">
        <v>197</v>
      </c>
    </row>
    <row r="6389" spans="1:14" x14ac:dyDescent="0.3">
      <c r="A6389" s="1" t="s">
        <v>14</v>
      </c>
      <c r="B6389">
        <v>1185732</v>
      </c>
      <c r="C6389" s="2">
        <v>44202</v>
      </c>
      <c r="D6389" s="1" t="s">
        <v>54</v>
      </c>
      <c r="E6389" s="1" t="s">
        <v>59</v>
      </c>
      <c r="F6389" s="1" t="s">
        <v>60</v>
      </c>
      <c r="G6389" s="1" t="s">
        <v>24</v>
      </c>
      <c r="H6389">
        <v>25.000000000000007</v>
      </c>
      <c r="I6389">
        <v>100</v>
      </c>
      <c r="J6389">
        <v>25000.000000000007</v>
      </c>
      <c r="K6389">
        <v>7500.0000000000018</v>
      </c>
      <c r="L6389" s="1">
        <v>17500.000000000007</v>
      </c>
      <c r="M6389" s="1" t="s">
        <v>28</v>
      </c>
      <c r="N6389" s="1" t="s">
        <v>197</v>
      </c>
    </row>
    <row r="6390" spans="1:14" x14ac:dyDescent="0.3">
      <c r="A6390" s="1" t="s">
        <v>14</v>
      </c>
      <c r="B6390">
        <v>1185732</v>
      </c>
      <c r="C6390" s="2">
        <v>44233</v>
      </c>
      <c r="D6390" s="1" t="s">
        <v>54</v>
      </c>
      <c r="E6390" s="1" t="s">
        <v>59</v>
      </c>
      <c r="F6390" s="1" t="s">
        <v>60</v>
      </c>
      <c r="G6390" s="1" t="s">
        <v>21</v>
      </c>
      <c r="H6390">
        <v>30.000000000000004</v>
      </c>
      <c r="I6390">
        <v>500</v>
      </c>
      <c r="J6390">
        <v>150000.00000000003</v>
      </c>
      <c r="K6390">
        <v>45000.000000000007</v>
      </c>
      <c r="L6390" s="1">
        <v>105000.00000000003</v>
      </c>
      <c r="M6390" s="1" t="s">
        <v>28</v>
      </c>
      <c r="N6390" s="1" t="s">
        <v>196</v>
      </c>
    </row>
    <row r="6391" spans="1:14" x14ac:dyDescent="0.3">
      <c r="A6391" s="1" t="s">
        <v>14</v>
      </c>
      <c r="B6391">
        <v>1185732</v>
      </c>
      <c r="C6391" s="2">
        <v>44233</v>
      </c>
      <c r="D6391" s="1" t="s">
        <v>54</v>
      </c>
      <c r="E6391" s="1" t="s">
        <v>59</v>
      </c>
      <c r="F6391" s="1" t="s">
        <v>60</v>
      </c>
      <c r="G6391" s="1" t="s">
        <v>23</v>
      </c>
      <c r="H6391">
        <v>20.000000000000007</v>
      </c>
      <c r="I6391">
        <v>200</v>
      </c>
      <c r="J6391">
        <v>40000.000000000015</v>
      </c>
      <c r="K6391">
        <v>12000.000000000004</v>
      </c>
      <c r="L6391" s="1">
        <v>28000.000000000011</v>
      </c>
      <c r="M6391" s="1" t="s">
        <v>28</v>
      </c>
      <c r="N6391" s="1" t="s">
        <v>197</v>
      </c>
    </row>
    <row r="6392" spans="1:14" x14ac:dyDescent="0.3">
      <c r="A6392" s="1" t="s">
        <v>14</v>
      </c>
      <c r="B6392">
        <v>1185732</v>
      </c>
      <c r="C6392" s="2">
        <v>44233</v>
      </c>
      <c r="D6392" s="1" t="s">
        <v>54</v>
      </c>
      <c r="E6392" s="1" t="s">
        <v>65</v>
      </c>
      <c r="F6392" s="1" t="s">
        <v>66</v>
      </c>
      <c r="G6392" s="1" t="s">
        <v>24</v>
      </c>
      <c r="H6392">
        <v>25.000000000000007</v>
      </c>
      <c r="I6392">
        <v>75</v>
      </c>
      <c r="J6392">
        <v>18750.000000000004</v>
      </c>
      <c r="K6392">
        <v>5625.0000000000009</v>
      </c>
      <c r="L6392" s="1">
        <v>13125.000000000004</v>
      </c>
      <c r="M6392" s="1" t="s">
        <v>28</v>
      </c>
      <c r="N6392" s="1" t="s">
        <v>197</v>
      </c>
    </row>
    <row r="6393" spans="1:14" x14ac:dyDescent="0.3">
      <c r="A6393" s="1" t="s">
        <v>14</v>
      </c>
      <c r="B6393">
        <v>1185732</v>
      </c>
      <c r="C6393" s="2">
        <v>44260</v>
      </c>
      <c r="D6393" s="1" t="s">
        <v>54</v>
      </c>
      <c r="E6393" s="1" t="s">
        <v>65</v>
      </c>
      <c r="F6393" s="1" t="s">
        <v>66</v>
      </c>
      <c r="G6393" s="1" t="s">
        <v>21</v>
      </c>
      <c r="H6393">
        <v>20.000000000000004</v>
      </c>
      <c r="I6393">
        <v>470</v>
      </c>
      <c r="J6393">
        <v>94000.000000000015</v>
      </c>
      <c r="K6393">
        <v>28200.000000000004</v>
      </c>
      <c r="L6393" s="1">
        <v>65800.000000000015</v>
      </c>
      <c r="M6393" s="1" t="s">
        <v>28</v>
      </c>
      <c r="N6393" s="1" t="s">
        <v>196</v>
      </c>
    </row>
    <row r="6394" spans="1:14" x14ac:dyDescent="0.3">
      <c r="A6394" s="1" t="s">
        <v>14</v>
      </c>
      <c r="B6394">
        <v>1185732</v>
      </c>
      <c r="C6394" s="2">
        <v>44260</v>
      </c>
      <c r="D6394" s="1" t="s">
        <v>54</v>
      </c>
      <c r="E6394" s="1" t="s">
        <v>65</v>
      </c>
      <c r="F6394" s="1" t="s">
        <v>66</v>
      </c>
      <c r="G6394" s="1" t="s">
        <v>23</v>
      </c>
      <c r="H6394">
        <v>10.000000000000004</v>
      </c>
      <c r="I6394">
        <v>225</v>
      </c>
      <c r="J6394">
        <v>22500.000000000007</v>
      </c>
      <c r="K6394">
        <v>6750.0000000000018</v>
      </c>
      <c r="L6394" s="1">
        <v>15750.000000000005</v>
      </c>
      <c r="M6394" s="1" t="s">
        <v>28</v>
      </c>
      <c r="N6394" s="1" t="s">
        <v>197</v>
      </c>
    </row>
    <row r="6395" spans="1:14" x14ac:dyDescent="0.3">
      <c r="A6395" s="1" t="s">
        <v>14</v>
      </c>
      <c r="B6395">
        <v>1185732</v>
      </c>
      <c r="C6395" s="2">
        <v>44260</v>
      </c>
      <c r="D6395" s="1" t="s">
        <v>54</v>
      </c>
      <c r="E6395" s="1" t="s">
        <v>65</v>
      </c>
      <c r="F6395" s="1" t="s">
        <v>66</v>
      </c>
      <c r="G6395" s="1" t="s">
        <v>24</v>
      </c>
      <c r="H6395">
        <v>14.999999999999996</v>
      </c>
      <c r="I6395">
        <v>100</v>
      </c>
      <c r="J6395">
        <v>14999.999999999996</v>
      </c>
      <c r="K6395">
        <v>4499.9999999999991</v>
      </c>
      <c r="L6395" s="1">
        <v>10499.999999999996</v>
      </c>
      <c r="M6395" s="1" t="s">
        <v>28</v>
      </c>
      <c r="N6395" s="1" t="s">
        <v>197</v>
      </c>
    </row>
    <row r="6396" spans="1:14" x14ac:dyDescent="0.3">
      <c r="A6396" s="1" t="s">
        <v>14</v>
      </c>
      <c r="B6396">
        <v>1185732</v>
      </c>
      <c r="C6396" s="2">
        <v>44292</v>
      </c>
      <c r="D6396" s="1" t="s">
        <v>54</v>
      </c>
      <c r="E6396" s="1" t="s">
        <v>65</v>
      </c>
      <c r="F6396" s="1" t="s">
        <v>66</v>
      </c>
      <c r="G6396" s="1" t="s">
        <v>21</v>
      </c>
      <c r="H6396">
        <v>20.000000000000004</v>
      </c>
      <c r="I6396">
        <v>475</v>
      </c>
      <c r="J6396">
        <v>95000.000000000015</v>
      </c>
      <c r="K6396">
        <v>28500.000000000004</v>
      </c>
      <c r="L6396" s="1">
        <v>66500.000000000015</v>
      </c>
      <c r="M6396" s="1" t="s">
        <v>28</v>
      </c>
      <c r="N6396" s="1" t="s">
        <v>196</v>
      </c>
    </row>
    <row r="6397" spans="1:14" x14ac:dyDescent="0.3">
      <c r="A6397" s="1" t="s">
        <v>14</v>
      </c>
      <c r="B6397">
        <v>1185732</v>
      </c>
      <c r="C6397" s="2">
        <v>44292</v>
      </c>
      <c r="D6397" s="1" t="s">
        <v>54</v>
      </c>
      <c r="E6397" s="1" t="s">
        <v>65</v>
      </c>
      <c r="F6397" s="1" t="s">
        <v>66</v>
      </c>
      <c r="G6397" s="1" t="s">
        <v>23</v>
      </c>
      <c r="H6397">
        <v>10.000000000000004</v>
      </c>
      <c r="I6397">
        <v>175</v>
      </c>
      <c r="J6397">
        <v>17500.000000000007</v>
      </c>
      <c r="K6397">
        <v>5250.0000000000018</v>
      </c>
      <c r="L6397" s="1">
        <v>12250.000000000005</v>
      </c>
      <c r="M6397" s="1" t="s">
        <v>28</v>
      </c>
      <c r="N6397" s="1" t="s">
        <v>197</v>
      </c>
    </row>
    <row r="6398" spans="1:14" x14ac:dyDescent="0.3">
      <c r="A6398" s="1" t="s">
        <v>14</v>
      </c>
      <c r="B6398">
        <v>1185732</v>
      </c>
      <c r="C6398" s="2">
        <v>44292</v>
      </c>
      <c r="D6398" s="1" t="s">
        <v>54</v>
      </c>
      <c r="E6398" s="1" t="s">
        <v>65</v>
      </c>
      <c r="F6398" s="1" t="s">
        <v>66</v>
      </c>
      <c r="G6398" s="1" t="s">
        <v>24</v>
      </c>
      <c r="H6398">
        <v>14.999999999999996</v>
      </c>
      <c r="I6398">
        <v>100</v>
      </c>
      <c r="J6398">
        <v>14999.999999999996</v>
      </c>
      <c r="K6398">
        <v>4499.9999999999991</v>
      </c>
      <c r="L6398" s="1">
        <v>10499.999999999996</v>
      </c>
      <c r="M6398" s="1" t="s">
        <v>28</v>
      </c>
      <c r="N6398" s="1" t="s">
        <v>197</v>
      </c>
    </row>
    <row r="6399" spans="1:14" x14ac:dyDescent="0.3">
      <c r="A6399" s="1" t="s">
        <v>14</v>
      </c>
      <c r="B6399">
        <v>1185732</v>
      </c>
      <c r="C6399" s="2">
        <v>44323</v>
      </c>
      <c r="D6399" s="1" t="s">
        <v>54</v>
      </c>
      <c r="E6399" s="1" t="s">
        <v>65</v>
      </c>
      <c r="F6399" s="1" t="s">
        <v>66</v>
      </c>
      <c r="G6399" s="1" t="s">
        <v>21</v>
      </c>
      <c r="H6399">
        <v>60</v>
      </c>
      <c r="I6399">
        <v>520</v>
      </c>
      <c r="J6399">
        <v>312000</v>
      </c>
      <c r="K6399">
        <v>93600</v>
      </c>
      <c r="L6399" s="1">
        <v>218400</v>
      </c>
      <c r="M6399" s="1" t="s">
        <v>28</v>
      </c>
      <c r="N6399" s="1" t="s">
        <v>196</v>
      </c>
    </row>
    <row r="6400" spans="1:14" x14ac:dyDescent="0.3">
      <c r="A6400" s="1" t="s">
        <v>14</v>
      </c>
      <c r="B6400">
        <v>1185732</v>
      </c>
      <c r="C6400" s="2">
        <v>44323</v>
      </c>
      <c r="D6400" s="1" t="s">
        <v>54</v>
      </c>
      <c r="E6400" s="1" t="s">
        <v>65</v>
      </c>
      <c r="F6400" s="1" t="s">
        <v>66</v>
      </c>
      <c r="G6400" s="1" t="s">
        <v>23</v>
      </c>
      <c r="H6400">
        <v>35</v>
      </c>
      <c r="I6400">
        <v>200</v>
      </c>
      <c r="J6400">
        <v>70000</v>
      </c>
      <c r="K6400">
        <v>21000</v>
      </c>
      <c r="L6400" s="1">
        <v>49000</v>
      </c>
      <c r="M6400" s="1" t="s">
        <v>28</v>
      </c>
      <c r="N6400" s="1" t="s">
        <v>197</v>
      </c>
    </row>
    <row r="6401" spans="1:14" x14ac:dyDescent="0.3">
      <c r="A6401" s="1" t="s">
        <v>14</v>
      </c>
      <c r="B6401">
        <v>1185732</v>
      </c>
      <c r="C6401" s="2">
        <v>44323</v>
      </c>
      <c r="D6401" s="1" t="s">
        <v>54</v>
      </c>
      <c r="E6401" s="1" t="s">
        <v>65</v>
      </c>
      <c r="F6401" s="1" t="s">
        <v>66</v>
      </c>
      <c r="G6401" s="1" t="s">
        <v>24</v>
      </c>
      <c r="H6401">
        <v>35</v>
      </c>
      <c r="I6401">
        <v>125</v>
      </c>
      <c r="J6401">
        <v>43750</v>
      </c>
      <c r="K6401">
        <v>13125</v>
      </c>
      <c r="L6401" s="1">
        <v>30625</v>
      </c>
      <c r="M6401" s="1" t="s">
        <v>28</v>
      </c>
      <c r="N6401" s="1" t="s">
        <v>197</v>
      </c>
    </row>
    <row r="6402" spans="1:14" x14ac:dyDescent="0.3">
      <c r="A6402" s="1" t="s">
        <v>14</v>
      </c>
      <c r="B6402">
        <v>1185732</v>
      </c>
      <c r="C6402" s="2">
        <v>44353</v>
      </c>
      <c r="D6402" s="1" t="s">
        <v>54</v>
      </c>
      <c r="E6402" s="1" t="s">
        <v>65</v>
      </c>
      <c r="F6402" s="1" t="s">
        <v>66</v>
      </c>
      <c r="G6402" s="1" t="s">
        <v>21</v>
      </c>
      <c r="H6402">
        <v>35</v>
      </c>
      <c r="I6402">
        <v>525</v>
      </c>
      <c r="J6402">
        <v>183750</v>
      </c>
      <c r="K6402">
        <v>55125</v>
      </c>
      <c r="L6402" s="1">
        <v>128625</v>
      </c>
      <c r="M6402" s="1" t="s">
        <v>28</v>
      </c>
      <c r="N6402" s="1" t="s">
        <v>196</v>
      </c>
    </row>
    <row r="6403" spans="1:14" x14ac:dyDescent="0.3">
      <c r="A6403" s="1" t="s">
        <v>14</v>
      </c>
      <c r="B6403">
        <v>1185732</v>
      </c>
      <c r="C6403" s="2">
        <v>44353</v>
      </c>
      <c r="D6403" s="1" t="s">
        <v>54</v>
      </c>
      <c r="E6403" s="1" t="s">
        <v>65</v>
      </c>
      <c r="F6403" s="1" t="s">
        <v>66</v>
      </c>
      <c r="G6403" s="1" t="s">
        <v>23</v>
      </c>
      <c r="H6403">
        <v>25.000000000000007</v>
      </c>
      <c r="I6403">
        <v>200</v>
      </c>
      <c r="J6403">
        <v>50000.000000000015</v>
      </c>
      <c r="K6403">
        <v>15000.000000000004</v>
      </c>
      <c r="L6403" s="1">
        <v>35000.000000000015</v>
      </c>
      <c r="M6403" s="1" t="s">
        <v>28</v>
      </c>
      <c r="N6403" s="1" t="s">
        <v>197</v>
      </c>
    </row>
    <row r="6404" spans="1:14" x14ac:dyDescent="0.3">
      <c r="A6404" s="1" t="s">
        <v>14</v>
      </c>
      <c r="B6404">
        <v>1185732</v>
      </c>
      <c r="C6404" s="2">
        <v>44353</v>
      </c>
      <c r="D6404" s="1" t="s">
        <v>54</v>
      </c>
      <c r="E6404" s="1" t="s">
        <v>65</v>
      </c>
      <c r="F6404" s="1" t="s">
        <v>66</v>
      </c>
      <c r="G6404" s="1" t="s">
        <v>24</v>
      </c>
      <c r="H6404">
        <v>25.000000000000007</v>
      </c>
      <c r="I6404">
        <v>175</v>
      </c>
      <c r="J6404">
        <v>43750.000000000015</v>
      </c>
      <c r="K6404">
        <v>13125.000000000004</v>
      </c>
      <c r="L6404" s="1">
        <v>30625.000000000011</v>
      </c>
      <c r="M6404" s="1" t="s">
        <v>28</v>
      </c>
      <c r="N6404" s="1" t="s">
        <v>197</v>
      </c>
    </row>
    <row r="6405" spans="1:14" x14ac:dyDescent="0.3">
      <c r="A6405" s="1" t="s">
        <v>14</v>
      </c>
      <c r="B6405">
        <v>1185732</v>
      </c>
      <c r="C6405" s="2">
        <v>44382</v>
      </c>
      <c r="D6405" s="1" t="s">
        <v>54</v>
      </c>
      <c r="E6405" s="1" t="s">
        <v>65</v>
      </c>
      <c r="F6405" s="1" t="s">
        <v>66</v>
      </c>
      <c r="G6405" s="1" t="s">
        <v>21</v>
      </c>
      <c r="H6405">
        <v>50</v>
      </c>
      <c r="I6405">
        <v>550</v>
      </c>
      <c r="J6405">
        <v>275000</v>
      </c>
      <c r="K6405">
        <v>82500</v>
      </c>
      <c r="L6405" s="1">
        <v>192500</v>
      </c>
      <c r="M6405" s="1" t="s">
        <v>28</v>
      </c>
      <c r="N6405" s="1" t="s">
        <v>196</v>
      </c>
    </row>
    <row r="6406" spans="1:14" x14ac:dyDescent="0.3">
      <c r="A6406" s="1" t="s">
        <v>14</v>
      </c>
      <c r="B6406">
        <v>1185732</v>
      </c>
      <c r="C6406" s="2">
        <v>44382</v>
      </c>
      <c r="D6406" s="1" t="s">
        <v>54</v>
      </c>
      <c r="E6406" s="1" t="s">
        <v>65</v>
      </c>
      <c r="F6406" s="1" t="s">
        <v>66</v>
      </c>
      <c r="G6406" s="1" t="s">
        <v>23</v>
      </c>
      <c r="H6406">
        <v>40</v>
      </c>
      <c r="I6406">
        <v>225</v>
      </c>
      <c r="J6406">
        <v>90000</v>
      </c>
      <c r="K6406">
        <v>27000</v>
      </c>
      <c r="L6406" s="1">
        <v>63000</v>
      </c>
      <c r="M6406" s="1" t="s">
        <v>28</v>
      </c>
      <c r="N6406" s="1" t="s">
        <v>197</v>
      </c>
    </row>
    <row r="6407" spans="1:14" x14ac:dyDescent="0.3">
      <c r="A6407" s="1" t="s">
        <v>14</v>
      </c>
      <c r="B6407">
        <v>1185732</v>
      </c>
      <c r="C6407" s="2">
        <v>44382</v>
      </c>
      <c r="D6407" s="1" t="s">
        <v>54</v>
      </c>
      <c r="E6407" s="1" t="s">
        <v>65</v>
      </c>
      <c r="F6407" s="1" t="s">
        <v>66</v>
      </c>
      <c r="G6407" s="1" t="s">
        <v>24</v>
      </c>
      <c r="H6407">
        <v>40</v>
      </c>
      <c r="I6407">
        <v>175</v>
      </c>
      <c r="J6407">
        <v>70000</v>
      </c>
      <c r="K6407">
        <v>21000</v>
      </c>
      <c r="L6407" s="1">
        <v>49000</v>
      </c>
      <c r="M6407" s="1" t="s">
        <v>28</v>
      </c>
      <c r="N6407" s="1" t="s">
        <v>197</v>
      </c>
    </row>
    <row r="6408" spans="1:14" x14ac:dyDescent="0.3">
      <c r="A6408" s="1" t="s">
        <v>14</v>
      </c>
      <c r="B6408">
        <v>1185732</v>
      </c>
      <c r="C6408" s="2">
        <v>44414</v>
      </c>
      <c r="D6408" s="1" t="s">
        <v>54</v>
      </c>
      <c r="E6408" s="1" t="s">
        <v>65</v>
      </c>
      <c r="F6408" s="1" t="s">
        <v>66</v>
      </c>
      <c r="G6408" s="1" t="s">
        <v>21</v>
      </c>
      <c r="H6408">
        <v>50</v>
      </c>
      <c r="I6408">
        <v>525</v>
      </c>
      <c r="J6408">
        <v>262500</v>
      </c>
      <c r="K6408">
        <v>78750</v>
      </c>
      <c r="L6408" s="1">
        <v>183750</v>
      </c>
      <c r="M6408" s="1" t="s">
        <v>28</v>
      </c>
      <c r="N6408" s="1" t="s">
        <v>196</v>
      </c>
    </row>
    <row r="6409" spans="1:14" x14ac:dyDescent="0.3">
      <c r="A6409" s="1" t="s">
        <v>14</v>
      </c>
      <c r="B6409">
        <v>1185732</v>
      </c>
      <c r="C6409" s="2">
        <v>44414</v>
      </c>
      <c r="D6409" s="1" t="s">
        <v>54</v>
      </c>
      <c r="E6409" s="1" t="s">
        <v>65</v>
      </c>
      <c r="F6409" s="1" t="s">
        <v>66</v>
      </c>
      <c r="G6409" s="1" t="s">
        <v>23</v>
      </c>
      <c r="H6409">
        <v>40</v>
      </c>
      <c r="I6409">
        <v>225</v>
      </c>
      <c r="J6409">
        <v>90000</v>
      </c>
      <c r="K6409">
        <v>27000</v>
      </c>
      <c r="L6409" s="1">
        <v>63000</v>
      </c>
      <c r="M6409" s="1" t="s">
        <v>28</v>
      </c>
      <c r="N6409" s="1" t="s">
        <v>197</v>
      </c>
    </row>
    <row r="6410" spans="1:14" x14ac:dyDescent="0.3">
      <c r="A6410" s="1" t="s">
        <v>14</v>
      </c>
      <c r="B6410">
        <v>1185732</v>
      </c>
      <c r="C6410" s="2">
        <v>44414</v>
      </c>
      <c r="D6410" s="1" t="s">
        <v>54</v>
      </c>
      <c r="E6410" s="1" t="s">
        <v>65</v>
      </c>
      <c r="F6410" s="1" t="s">
        <v>66</v>
      </c>
      <c r="G6410" s="1" t="s">
        <v>24</v>
      </c>
      <c r="H6410">
        <v>40</v>
      </c>
      <c r="I6410">
        <v>200</v>
      </c>
      <c r="J6410">
        <v>80000</v>
      </c>
      <c r="K6410">
        <v>24000</v>
      </c>
      <c r="L6410" s="1">
        <v>56000</v>
      </c>
      <c r="M6410" s="1" t="s">
        <v>28</v>
      </c>
      <c r="N6410" s="1" t="s">
        <v>197</v>
      </c>
    </row>
    <row r="6411" spans="1:14" x14ac:dyDescent="0.3">
      <c r="A6411" s="1" t="s">
        <v>14</v>
      </c>
      <c r="B6411">
        <v>1185732</v>
      </c>
      <c r="C6411" s="2">
        <v>44446</v>
      </c>
      <c r="D6411" s="1" t="s">
        <v>54</v>
      </c>
      <c r="E6411" s="1" t="s">
        <v>65</v>
      </c>
      <c r="F6411" s="1" t="s">
        <v>66</v>
      </c>
      <c r="G6411" s="1" t="s">
        <v>21</v>
      </c>
      <c r="H6411">
        <v>35</v>
      </c>
      <c r="I6411">
        <v>475</v>
      </c>
      <c r="J6411">
        <v>166250</v>
      </c>
      <c r="K6411">
        <v>49875</v>
      </c>
      <c r="L6411" s="1">
        <v>116375</v>
      </c>
      <c r="M6411" s="1" t="s">
        <v>28</v>
      </c>
      <c r="N6411" s="1" t="s">
        <v>196</v>
      </c>
    </row>
    <row r="6412" spans="1:14" x14ac:dyDescent="0.3">
      <c r="A6412" s="1" t="s">
        <v>14</v>
      </c>
      <c r="B6412">
        <v>1185732</v>
      </c>
      <c r="C6412" s="2">
        <v>44446</v>
      </c>
      <c r="D6412" s="1" t="s">
        <v>54</v>
      </c>
      <c r="E6412" s="1" t="s">
        <v>65</v>
      </c>
      <c r="F6412" s="1" t="s">
        <v>66</v>
      </c>
      <c r="G6412" s="1" t="s">
        <v>23</v>
      </c>
      <c r="H6412">
        <v>25.000000000000007</v>
      </c>
      <c r="I6412">
        <v>175</v>
      </c>
      <c r="J6412">
        <v>43750.000000000015</v>
      </c>
      <c r="K6412">
        <v>13125.000000000004</v>
      </c>
      <c r="L6412" s="1">
        <v>30625.000000000011</v>
      </c>
      <c r="M6412" s="1" t="s">
        <v>28</v>
      </c>
      <c r="N6412" s="1" t="s">
        <v>197</v>
      </c>
    </row>
    <row r="6413" spans="1:14" x14ac:dyDescent="0.3">
      <c r="A6413" s="1" t="s">
        <v>14</v>
      </c>
      <c r="B6413">
        <v>1185732</v>
      </c>
      <c r="C6413" s="2">
        <v>44446</v>
      </c>
      <c r="D6413" s="1" t="s">
        <v>54</v>
      </c>
      <c r="E6413" s="1" t="s">
        <v>65</v>
      </c>
      <c r="F6413" s="1" t="s">
        <v>66</v>
      </c>
      <c r="G6413" s="1" t="s">
        <v>24</v>
      </c>
      <c r="H6413">
        <v>25.000000000000007</v>
      </c>
      <c r="I6413">
        <v>150</v>
      </c>
      <c r="J6413">
        <v>37500.000000000007</v>
      </c>
      <c r="K6413">
        <v>11250.000000000002</v>
      </c>
      <c r="L6413" s="1">
        <v>26250.000000000007</v>
      </c>
      <c r="M6413" s="1" t="s">
        <v>28</v>
      </c>
      <c r="N6413" s="1" t="s">
        <v>197</v>
      </c>
    </row>
    <row r="6414" spans="1:14" x14ac:dyDescent="0.3">
      <c r="A6414" s="1" t="s">
        <v>14</v>
      </c>
      <c r="B6414">
        <v>1185732</v>
      </c>
      <c r="C6414" s="2">
        <v>44475</v>
      </c>
      <c r="D6414" s="1" t="s">
        <v>54</v>
      </c>
      <c r="E6414" s="1" t="s">
        <v>65</v>
      </c>
      <c r="F6414" s="1" t="s">
        <v>66</v>
      </c>
      <c r="G6414" s="1" t="s">
        <v>21</v>
      </c>
      <c r="H6414">
        <v>44.999999999999993</v>
      </c>
      <c r="I6414">
        <v>400</v>
      </c>
      <c r="J6414">
        <v>179999.99999999997</v>
      </c>
      <c r="K6414">
        <v>53999.999999999993</v>
      </c>
      <c r="L6414" s="1">
        <v>125999.99999999997</v>
      </c>
      <c r="M6414" s="1" t="s">
        <v>28</v>
      </c>
      <c r="N6414" s="1" t="s">
        <v>196</v>
      </c>
    </row>
    <row r="6415" spans="1:14" x14ac:dyDescent="0.3">
      <c r="A6415" s="1" t="s">
        <v>14</v>
      </c>
      <c r="B6415">
        <v>1185732</v>
      </c>
      <c r="C6415" s="2">
        <v>44475</v>
      </c>
      <c r="D6415" s="1" t="s">
        <v>54</v>
      </c>
      <c r="E6415" s="1" t="s">
        <v>65</v>
      </c>
      <c r="F6415" s="1" t="s">
        <v>66</v>
      </c>
      <c r="G6415" s="1" t="s">
        <v>23</v>
      </c>
      <c r="H6415">
        <v>35</v>
      </c>
      <c r="I6415">
        <v>150</v>
      </c>
      <c r="J6415">
        <v>52500</v>
      </c>
      <c r="K6415">
        <v>15750</v>
      </c>
      <c r="L6415" s="1">
        <v>36750</v>
      </c>
      <c r="M6415" s="1" t="s">
        <v>28</v>
      </c>
      <c r="N6415" s="1" t="s">
        <v>197</v>
      </c>
    </row>
    <row r="6416" spans="1:14" x14ac:dyDescent="0.3">
      <c r="A6416" s="1" t="s">
        <v>14</v>
      </c>
      <c r="B6416">
        <v>1185732</v>
      </c>
      <c r="C6416" s="2">
        <v>44475</v>
      </c>
      <c r="D6416" s="1" t="s">
        <v>54</v>
      </c>
      <c r="E6416" s="1" t="s">
        <v>65</v>
      </c>
      <c r="F6416" s="1" t="s">
        <v>66</v>
      </c>
      <c r="G6416" s="1" t="s">
        <v>24</v>
      </c>
      <c r="H6416">
        <v>35</v>
      </c>
      <c r="I6416">
        <v>125</v>
      </c>
      <c r="J6416">
        <v>43750</v>
      </c>
      <c r="K6416">
        <v>13125</v>
      </c>
      <c r="L6416" s="1">
        <v>30625</v>
      </c>
      <c r="M6416" s="1" t="s">
        <v>28</v>
      </c>
      <c r="N6416" s="1" t="s">
        <v>197</v>
      </c>
    </row>
    <row r="6417" spans="1:14" x14ac:dyDescent="0.3">
      <c r="A6417" s="1" t="s">
        <v>14</v>
      </c>
      <c r="B6417">
        <v>1185732</v>
      </c>
      <c r="C6417" s="2">
        <v>44910</v>
      </c>
      <c r="D6417" s="1" t="s">
        <v>54</v>
      </c>
      <c r="E6417" s="1" t="s">
        <v>57</v>
      </c>
      <c r="F6417" s="1" t="s">
        <v>58</v>
      </c>
      <c r="G6417" s="1" t="s">
        <v>23</v>
      </c>
      <c r="H6417">
        <v>50</v>
      </c>
      <c r="I6417">
        <v>600</v>
      </c>
      <c r="J6417">
        <v>300000</v>
      </c>
      <c r="K6417">
        <v>90000</v>
      </c>
      <c r="L6417" s="1">
        <v>210000</v>
      </c>
      <c r="M6417" s="1" t="s">
        <v>28</v>
      </c>
      <c r="N6417" s="1" t="s">
        <v>197</v>
      </c>
    </row>
    <row r="6418" spans="1:14" x14ac:dyDescent="0.3">
      <c r="A6418" s="1" t="s">
        <v>14</v>
      </c>
      <c r="B6418">
        <v>1185732</v>
      </c>
      <c r="C6418" s="2">
        <v>44874</v>
      </c>
      <c r="D6418" s="1" t="s">
        <v>54</v>
      </c>
      <c r="E6418" s="1" t="s">
        <v>59</v>
      </c>
      <c r="F6418" s="1" t="s">
        <v>60</v>
      </c>
      <c r="G6418" s="1" t="s">
        <v>22</v>
      </c>
      <c r="H6418">
        <v>40</v>
      </c>
      <c r="I6418">
        <v>250</v>
      </c>
      <c r="J6418">
        <v>100000</v>
      </c>
      <c r="K6418">
        <v>30000</v>
      </c>
      <c r="L6418" s="1">
        <v>70000</v>
      </c>
      <c r="M6418" s="1" t="s">
        <v>28</v>
      </c>
      <c r="N6418" s="1" t="s">
        <v>196</v>
      </c>
    </row>
    <row r="6419" spans="1:14" x14ac:dyDescent="0.3">
      <c r="A6419" s="1" t="s">
        <v>14</v>
      </c>
      <c r="B6419">
        <v>1185732</v>
      </c>
      <c r="C6419" s="2">
        <v>44874</v>
      </c>
      <c r="D6419" s="1" t="s">
        <v>54</v>
      </c>
      <c r="E6419" s="1" t="s">
        <v>59</v>
      </c>
      <c r="F6419" s="1" t="s">
        <v>60</v>
      </c>
      <c r="G6419" s="1" t="s">
        <v>23</v>
      </c>
      <c r="H6419">
        <v>40</v>
      </c>
      <c r="I6419">
        <v>195</v>
      </c>
      <c r="J6419">
        <v>78000</v>
      </c>
      <c r="K6419">
        <v>23400</v>
      </c>
      <c r="L6419" s="1">
        <v>54600</v>
      </c>
      <c r="M6419" s="1" t="s">
        <v>28</v>
      </c>
      <c r="N6419" s="1" t="s">
        <v>197</v>
      </c>
    </row>
    <row r="6420" spans="1:14" x14ac:dyDescent="0.3">
      <c r="A6420" s="1" t="s">
        <v>14</v>
      </c>
      <c r="B6420">
        <v>1185732</v>
      </c>
      <c r="C6420" s="2">
        <v>44874</v>
      </c>
      <c r="D6420" s="1" t="s">
        <v>54</v>
      </c>
      <c r="E6420" s="1" t="s">
        <v>59</v>
      </c>
      <c r="F6420" s="1" t="s">
        <v>60</v>
      </c>
      <c r="G6420" s="1" t="s">
        <v>24</v>
      </c>
      <c r="H6420">
        <v>40</v>
      </c>
      <c r="I6420">
        <v>175</v>
      </c>
      <c r="J6420">
        <v>70000</v>
      </c>
      <c r="K6420">
        <v>21000</v>
      </c>
      <c r="L6420" s="1">
        <v>49000</v>
      </c>
      <c r="M6420" s="1" t="s">
        <v>28</v>
      </c>
      <c r="N6420" s="1" t="s">
        <v>197</v>
      </c>
    </row>
    <row r="6421" spans="1:14" x14ac:dyDescent="0.3">
      <c r="A6421" s="1" t="s">
        <v>14</v>
      </c>
      <c r="B6421">
        <v>1185732</v>
      </c>
      <c r="C6421" s="2">
        <v>44903</v>
      </c>
      <c r="D6421" s="1" t="s">
        <v>54</v>
      </c>
      <c r="E6421" s="1" t="s">
        <v>59</v>
      </c>
      <c r="F6421" s="1" t="s">
        <v>60</v>
      </c>
      <c r="G6421" s="1" t="s">
        <v>22</v>
      </c>
      <c r="H6421">
        <v>50</v>
      </c>
      <c r="I6421">
        <v>300</v>
      </c>
      <c r="J6421">
        <v>150000</v>
      </c>
      <c r="K6421">
        <v>45000</v>
      </c>
      <c r="L6421" s="1">
        <v>105000</v>
      </c>
      <c r="M6421" s="1" t="s">
        <v>28</v>
      </c>
      <c r="N6421" s="1" t="s">
        <v>196</v>
      </c>
    </row>
    <row r="6422" spans="1:14" x14ac:dyDescent="0.3">
      <c r="A6422" s="1" t="s">
        <v>14</v>
      </c>
      <c r="B6422">
        <v>1185732</v>
      </c>
      <c r="C6422" s="2">
        <v>44903</v>
      </c>
      <c r="D6422" s="1" t="s">
        <v>54</v>
      </c>
      <c r="E6422" s="1" t="s">
        <v>59</v>
      </c>
      <c r="F6422" s="1" t="s">
        <v>60</v>
      </c>
      <c r="G6422" s="1" t="s">
        <v>23</v>
      </c>
      <c r="H6422">
        <v>50</v>
      </c>
      <c r="I6422">
        <v>250</v>
      </c>
      <c r="J6422">
        <v>125000</v>
      </c>
      <c r="K6422">
        <v>37500</v>
      </c>
      <c r="L6422" s="1">
        <v>87500</v>
      </c>
      <c r="M6422" s="1" t="s">
        <v>28</v>
      </c>
      <c r="N6422" s="1" t="s">
        <v>197</v>
      </c>
    </row>
    <row r="6423" spans="1:14" x14ac:dyDescent="0.3">
      <c r="A6423" s="1" t="s">
        <v>14</v>
      </c>
      <c r="B6423">
        <v>1185732</v>
      </c>
      <c r="C6423" s="2">
        <v>44903</v>
      </c>
      <c r="D6423" s="1" t="s">
        <v>54</v>
      </c>
      <c r="E6423" s="1" t="s">
        <v>59</v>
      </c>
      <c r="F6423" s="1" t="s">
        <v>60</v>
      </c>
      <c r="G6423" s="1" t="s">
        <v>24</v>
      </c>
      <c r="H6423">
        <v>50</v>
      </c>
      <c r="I6423">
        <v>200</v>
      </c>
      <c r="J6423">
        <v>100000</v>
      </c>
      <c r="K6423">
        <v>30000</v>
      </c>
      <c r="L6423" s="1">
        <v>70000</v>
      </c>
      <c r="M6423" s="1" t="s">
        <v>28</v>
      </c>
      <c r="N6423" s="1" t="s">
        <v>197</v>
      </c>
    </row>
    <row r="6424" spans="1:14" x14ac:dyDescent="0.3">
      <c r="A6424" s="1" t="s">
        <v>14</v>
      </c>
      <c r="B6424">
        <v>1185732</v>
      </c>
      <c r="C6424" s="2">
        <v>44567</v>
      </c>
      <c r="D6424" s="1" t="s">
        <v>54</v>
      </c>
      <c r="E6424" s="1" t="s">
        <v>59</v>
      </c>
      <c r="F6424" s="1" t="s">
        <v>60</v>
      </c>
      <c r="G6424" s="1" t="s">
        <v>21</v>
      </c>
      <c r="H6424">
        <v>30.000000000000004</v>
      </c>
      <c r="I6424">
        <v>450</v>
      </c>
      <c r="J6424">
        <v>135000.00000000003</v>
      </c>
      <c r="K6424">
        <v>40500.000000000007</v>
      </c>
      <c r="L6424" s="1">
        <v>94500.000000000029</v>
      </c>
      <c r="M6424" s="1" t="s">
        <v>28</v>
      </c>
      <c r="N6424" s="1" t="s">
        <v>196</v>
      </c>
    </row>
    <row r="6425" spans="1:14" x14ac:dyDescent="0.3">
      <c r="A6425" s="1" t="s">
        <v>14</v>
      </c>
      <c r="B6425">
        <v>1185732</v>
      </c>
      <c r="C6425" s="2">
        <v>44567</v>
      </c>
      <c r="D6425" s="1" t="s">
        <v>54</v>
      </c>
      <c r="E6425" s="1" t="s">
        <v>59</v>
      </c>
      <c r="F6425" s="1" t="s">
        <v>60</v>
      </c>
      <c r="G6425" s="1" t="s">
        <v>23</v>
      </c>
      <c r="H6425">
        <v>20.000000000000007</v>
      </c>
      <c r="I6425">
        <v>250</v>
      </c>
      <c r="J6425">
        <v>50000.000000000015</v>
      </c>
      <c r="K6425">
        <v>15000.000000000004</v>
      </c>
      <c r="L6425" s="1">
        <v>35000.000000000015</v>
      </c>
      <c r="M6425" s="1" t="s">
        <v>28</v>
      </c>
      <c r="N6425" s="1" t="s">
        <v>197</v>
      </c>
    </row>
    <row r="6426" spans="1:14" x14ac:dyDescent="0.3">
      <c r="A6426" s="1" t="s">
        <v>14</v>
      </c>
      <c r="B6426">
        <v>1185732</v>
      </c>
      <c r="C6426" s="2">
        <v>44567</v>
      </c>
      <c r="D6426" s="1" t="s">
        <v>54</v>
      </c>
      <c r="E6426" s="1" t="s">
        <v>59</v>
      </c>
      <c r="F6426" s="1" t="s">
        <v>60</v>
      </c>
      <c r="G6426" s="1" t="s">
        <v>24</v>
      </c>
      <c r="H6426">
        <v>25.000000000000007</v>
      </c>
      <c r="I6426">
        <v>100</v>
      </c>
      <c r="J6426">
        <v>25000.000000000007</v>
      </c>
      <c r="K6426">
        <v>7500.0000000000018</v>
      </c>
      <c r="L6426" s="1">
        <v>17500.000000000007</v>
      </c>
      <c r="M6426" s="1" t="s">
        <v>28</v>
      </c>
      <c r="N6426" s="1" t="s">
        <v>197</v>
      </c>
    </row>
    <row r="6427" spans="1:14" x14ac:dyDescent="0.3">
      <c r="A6427" s="1" t="s">
        <v>14</v>
      </c>
      <c r="B6427">
        <v>1185732</v>
      </c>
      <c r="C6427" s="2">
        <v>44598</v>
      </c>
      <c r="D6427" s="1" t="s">
        <v>54</v>
      </c>
      <c r="E6427" s="1" t="s">
        <v>59</v>
      </c>
      <c r="F6427" s="1" t="s">
        <v>60</v>
      </c>
      <c r="G6427" s="1" t="s">
        <v>21</v>
      </c>
      <c r="H6427">
        <v>30.000000000000004</v>
      </c>
      <c r="I6427">
        <v>500</v>
      </c>
      <c r="J6427">
        <v>150000.00000000003</v>
      </c>
      <c r="K6427">
        <v>45000.000000000007</v>
      </c>
      <c r="L6427" s="1">
        <v>105000.00000000003</v>
      </c>
      <c r="M6427" s="1" t="s">
        <v>28</v>
      </c>
      <c r="N6427" s="1" t="s">
        <v>196</v>
      </c>
    </row>
    <row r="6428" spans="1:14" x14ac:dyDescent="0.3">
      <c r="A6428" s="1" t="s">
        <v>14</v>
      </c>
      <c r="B6428">
        <v>1185732</v>
      </c>
      <c r="C6428" s="2">
        <v>44598</v>
      </c>
      <c r="D6428" s="1" t="s">
        <v>54</v>
      </c>
      <c r="E6428" s="1" t="s">
        <v>59</v>
      </c>
      <c r="F6428" s="1" t="s">
        <v>60</v>
      </c>
      <c r="G6428" s="1" t="s">
        <v>23</v>
      </c>
      <c r="H6428">
        <v>20.000000000000007</v>
      </c>
      <c r="I6428">
        <v>200</v>
      </c>
      <c r="J6428">
        <v>40000.000000000015</v>
      </c>
      <c r="K6428">
        <v>12000.000000000004</v>
      </c>
      <c r="L6428" s="1">
        <v>28000.000000000011</v>
      </c>
      <c r="M6428" s="1" t="s">
        <v>28</v>
      </c>
      <c r="N6428" s="1" t="s">
        <v>197</v>
      </c>
    </row>
    <row r="6429" spans="1:14" x14ac:dyDescent="0.3">
      <c r="A6429" s="1" t="s">
        <v>14</v>
      </c>
      <c r="B6429">
        <v>1185732</v>
      </c>
      <c r="C6429" s="2">
        <v>44598</v>
      </c>
      <c r="D6429" s="1" t="s">
        <v>54</v>
      </c>
      <c r="E6429" s="1" t="s">
        <v>65</v>
      </c>
      <c r="F6429" s="1" t="s">
        <v>66</v>
      </c>
      <c r="G6429" s="1" t="s">
        <v>24</v>
      </c>
      <c r="H6429">
        <v>25.000000000000007</v>
      </c>
      <c r="I6429">
        <v>75</v>
      </c>
      <c r="J6429">
        <v>18750.000000000004</v>
      </c>
      <c r="K6429">
        <v>5625.0000000000009</v>
      </c>
      <c r="L6429" s="1">
        <v>13125.000000000004</v>
      </c>
      <c r="M6429" s="1" t="s">
        <v>28</v>
      </c>
      <c r="N6429" s="1" t="s">
        <v>197</v>
      </c>
    </row>
    <row r="6430" spans="1:14" x14ac:dyDescent="0.3">
      <c r="A6430" s="1" t="s">
        <v>14</v>
      </c>
      <c r="B6430">
        <v>1185732</v>
      </c>
      <c r="C6430" s="2">
        <v>44625</v>
      </c>
      <c r="D6430" s="1" t="s">
        <v>54</v>
      </c>
      <c r="E6430" s="1" t="s">
        <v>65</v>
      </c>
      <c r="F6430" s="1" t="s">
        <v>66</v>
      </c>
      <c r="G6430" s="1" t="s">
        <v>21</v>
      </c>
      <c r="H6430">
        <v>20.000000000000004</v>
      </c>
      <c r="I6430">
        <v>470</v>
      </c>
      <c r="J6430">
        <v>94000.000000000015</v>
      </c>
      <c r="K6430">
        <v>28200.000000000004</v>
      </c>
      <c r="L6430" s="1">
        <v>65800.000000000015</v>
      </c>
      <c r="M6430" s="1" t="s">
        <v>28</v>
      </c>
      <c r="N6430" s="1" t="s">
        <v>196</v>
      </c>
    </row>
    <row r="6431" spans="1:14" x14ac:dyDescent="0.3">
      <c r="A6431" s="1" t="s">
        <v>14</v>
      </c>
      <c r="B6431">
        <v>1185732</v>
      </c>
      <c r="C6431" s="2">
        <v>44625</v>
      </c>
      <c r="D6431" s="1" t="s">
        <v>54</v>
      </c>
      <c r="E6431" s="1" t="s">
        <v>65</v>
      </c>
      <c r="F6431" s="1" t="s">
        <v>66</v>
      </c>
      <c r="G6431" s="1" t="s">
        <v>23</v>
      </c>
      <c r="H6431">
        <v>10.000000000000004</v>
      </c>
      <c r="I6431">
        <v>225</v>
      </c>
      <c r="J6431">
        <v>22500.000000000007</v>
      </c>
      <c r="K6431">
        <v>6750.0000000000018</v>
      </c>
      <c r="L6431" s="1">
        <v>15750.000000000005</v>
      </c>
      <c r="M6431" s="1" t="s">
        <v>28</v>
      </c>
      <c r="N6431" s="1" t="s">
        <v>197</v>
      </c>
    </row>
    <row r="6432" spans="1:14" x14ac:dyDescent="0.3">
      <c r="A6432" s="1" t="s">
        <v>14</v>
      </c>
      <c r="B6432">
        <v>1185732</v>
      </c>
      <c r="C6432" s="2">
        <v>44625</v>
      </c>
      <c r="D6432" s="1" t="s">
        <v>54</v>
      </c>
      <c r="E6432" s="1" t="s">
        <v>65</v>
      </c>
      <c r="F6432" s="1" t="s">
        <v>66</v>
      </c>
      <c r="G6432" s="1" t="s">
        <v>24</v>
      </c>
      <c r="H6432">
        <v>14.999999999999996</v>
      </c>
      <c r="I6432">
        <v>100</v>
      </c>
      <c r="J6432">
        <v>14999.999999999996</v>
      </c>
      <c r="K6432">
        <v>4499.9999999999991</v>
      </c>
      <c r="L6432" s="1">
        <v>10499.999999999996</v>
      </c>
      <c r="M6432" s="1" t="s">
        <v>28</v>
      </c>
      <c r="N6432" s="1" t="s">
        <v>197</v>
      </c>
    </row>
    <row r="6433" spans="1:14" x14ac:dyDescent="0.3">
      <c r="A6433" s="1" t="s">
        <v>14</v>
      </c>
      <c r="B6433">
        <v>1185732</v>
      </c>
      <c r="C6433" s="2">
        <v>44657</v>
      </c>
      <c r="D6433" s="1" t="s">
        <v>54</v>
      </c>
      <c r="E6433" s="1" t="s">
        <v>65</v>
      </c>
      <c r="F6433" s="1" t="s">
        <v>66</v>
      </c>
      <c r="G6433" s="1" t="s">
        <v>21</v>
      </c>
      <c r="H6433">
        <v>20.000000000000004</v>
      </c>
      <c r="I6433">
        <v>475</v>
      </c>
      <c r="J6433">
        <v>95000.000000000015</v>
      </c>
      <c r="K6433">
        <v>28500.000000000004</v>
      </c>
      <c r="L6433" s="1">
        <v>66500.000000000015</v>
      </c>
      <c r="M6433" s="1" t="s">
        <v>28</v>
      </c>
      <c r="N6433" s="1" t="s">
        <v>196</v>
      </c>
    </row>
    <row r="6434" spans="1:14" x14ac:dyDescent="0.3">
      <c r="A6434" s="1" t="s">
        <v>14</v>
      </c>
      <c r="B6434">
        <v>1185732</v>
      </c>
      <c r="C6434" s="2">
        <v>44657</v>
      </c>
      <c r="D6434" s="1" t="s">
        <v>54</v>
      </c>
      <c r="E6434" s="1" t="s">
        <v>65</v>
      </c>
      <c r="F6434" s="1" t="s">
        <v>66</v>
      </c>
      <c r="G6434" s="1" t="s">
        <v>23</v>
      </c>
      <c r="H6434">
        <v>10.000000000000004</v>
      </c>
      <c r="I6434">
        <v>175</v>
      </c>
      <c r="J6434">
        <v>17500.000000000007</v>
      </c>
      <c r="K6434">
        <v>5250.0000000000018</v>
      </c>
      <c r="L6434" s="1">
        <v>12250.000000000005</v>
      </c>
      <c r="M6434" s="1" t="s">
        <v>28</v>
      </c>
      <c r="N6434" s="1" t="s">
        <v>197</v>
      </c>
    </row>
    <row r="6435" spans="1:14" x14ac:dyDescent="0.3">
      <c r="A6435" s="1" t="s">
        <v>14</v>
      </c>
      <c r="B6435">
        <v>1185732</v>
      </c>
      <c r="C6435" s="2">
        <v>44657</v>
      </c>
      <c r="D6435" s="1" t="s">
        <v>54</v>
      </c>
      <c r="E6435" s="1" t="s">
        <v>65</v>
      </c>
      <c r="F6435" s="1" t="s">
        <v>66</v>
      </c>
      <c r="G6435" s="1" t="s">
        <v>24</v>
      </c>
      <c r="H6435">
        <v>14.999999999999996</v>
      </c>
      <c r="I6435">
        <v>100</v>
      </c>
      <c r="J6435">
        <v>14999.999999999996</v>
      </c>
      <c r="K6435">
        <v>4499.9999999999991</v>
      </c>
      <c r="L6435" s="1">
        <v>10499.999999999996</v>
      </c>
      <c r="M6435" s="1" t="s">
        <v>28</v>
      </c>
      <c r="N6435" s="1" t="s">
        <v>197</v>
      </c>
    </row>
    <row r="6436" spans="1:14" x14ac:dyDescent="0.3">
      <c r="A6436" s="1" t="s">
        <v>14</v>
      </c>
      <c r="B6436">
        <v>1185732</v>
      </c>
      <c r="C6436" s="2">
        <v>44688</v>
      </c>
      <c r="D6436" s="1" t="s">
        <v>54</v>
      </c>
      <c r="E6436" s="1" t="s">
        <v>65</v>
      </c>
      <c r="F6436" s="1" t="s">
        <v>66</v>
      </c>
      <c r="G6436" s="1" t="s">
        <v>21</v>
      </c>
      <c r="H6436">
        <v>60</v>
      </c>
      <c r="I6436">
        <v>520</v>
      </c>
      <c r="J6436">
        <v>312000</v>
      </c>
      <c r="K6436">
        <v>93600</v>
      </c>
      <c r="L6436" s="1">
        <v>218400</v>
      </c>
      <c r="M6436" s="1" t="s">
        <v>28</v>
      </c>
      <c r="N6436" s="1" t="s">
        <v>196</v>
      </c>
    </row>
    <row r="6437" spans="1:14" x14ac:dyDescent="0.3">
      <c r="A6437" s="1" t="s">
        <v>14</v>
      </c>
      <c r="B6437">
        <v>1185732</v>
      </c>
      <c r="C6437" s="2">
        <v>44688</v>
      </c>
      <c r="D6437" s="1" t="s">
        <v>54</v>
      </c>
      <c r="E6437" s="1" t="s">
        <v>65</v>
      </c>
      <c r="F6437" s="1" t="s">
        <v>66</v>
      </c>
      <c r="G6437" s="1" t="s">
        <v>23</v>
      </c>
      <c r="H6437">
        <v>35</v>
      </c>
      <c r="I6437">
        <v>200</v>
      </c>
      <c r="J6437">
        <v>70000</v>
      </c>
      <c r="K6437">
        <v>21000</v>
      </c>
      <c r="L6437" s="1">
        <v>49000</v>
      </c>
      <c r="M6437" s="1" t="s">
        <v>28</v>
      </c>
      <c r="N6437" s="1" t="s">
        <v>197</v>
      </c>
    </row>
    <row r="6438" spans="1:14" x14ac:dyDescent="0.3">
      <c r="A6438" s="1" t="s">
        <v>14</v>
      </c>
      <c r="B6438">
        <v>1185732</v>
      </c>
      <c r="C6438" s="2">
        <v>44688</v>
      </c>
      <c r="D6438" s="1" t="s">
        <v>54</v>
      </c>
      <c r="E6438" s="1" t="s">
        <v>65</v>
      </c>
      <c r="F6438" s="1" t="s">
        <v>66</v>
      </c>
      <c r="G6438" s="1" t="s">
        <v>24</v>
      </c>
      <c r="H6438">
        <v>35</v>
      </c>
      <c r="I6438">
        <v>125</v>
      </c>
      <c r="J6438">
        <v>43750</v>
      </c>
      <c r="K6438">
        <v>13125</v>
      </c>
      <c r="L6438" s="1">
        <v>30625</v>
      </c>
      <c r="M6438" s="1" t="s">
        <v>28</v>
      </c>
      <c r="N6438" s="1" t="s">
        <v>197</v>
      </c>
    </row>
    <row r="6439" spans="1:14" x14ac:dyDescent="0.3">
      <c r="A6439" s="1" t="s">
        <v>14</v>
      </c>
      <c r="B6439">
        <v>1185732</v>
      </c>
      <c r="C6439" s="2">
        <v>44718</v>
      </c>
      <c r="D6439" s="1" t="s">
        <v>54</v>
      </c>
      <c r="E6439" s="1" t="s">
        <v>65</v>
      </c>
      <c r="F6439" s="1" t="s">
        <v>66</v>
      </c>
      <c r="G6439" s="1" t="s">
        <v>21</v>
      </c>
      <c r="H6439">
        <v>35</v>
      </c>
      <c r="I6439">
        <v>525</v>
      </c>
      <c r="J6439">
        <v>183750</v>
      </c>
      <c r="K6439">
        <v>55125</v>
      </c>
      <c r="L6439" s="1">
        <v>128625</v>
      </c>
      <c r="M6439" s="1" t="s">
        <v>28</v>
      </c>
      <c r="N6439" s="1" t="s">
        <v>196</v>
      </c>
    </row>
    <row r="6440" spans="1:14" x14ac:dyDescent="0.3">
      <c r="A6440" s="1" t="s">
        <v>14</v>
      </c>
      <c r="B6440">
        <v>1185732</v>
      </c>
      <c r="C6440" s="2">
        <v>44718</v>
      </c>
      <c r="D6440" s="1" t="s">
        <v>54</v>
      </c>
      <c r="E6440" s="1" t="s">
        <v>65</v>
      </c>
      <c r="F6440" s="1" t="s">
        <v>66</v>
      </c>
      <c r="G6440" s="1" t="s">
        <v>23</v>
      </c>
      <c r="H6440">
        <v>25.000000000000007</v>
      </c>
      <c r="I6440">
        <v>200</v>
      </c>
      <c r="J6440">
        <v>50000.000000000015</v>
      </c>
      <c r="K6440">
        <v>15000.000000000004</v>
      </c>
      <c r="L6440" s="1">
        <v>35000.000000000015</v>
      </c>
      <c r="M6440" s="1" t="s">
        <v>28</v>
      </c>
      <c r="N6440" s="1" t="s">
        <v>197</v>
      </c>
    </row>
    <row r="6441" spans="1:14" x14ac:dyDescent="0.3">
      <c r="A6441" s="1" t="s">
        <v>14</v>
      </c>
      <c r="B6441">
        <v>1185732</v>
      </c>
      <c r="C6441" s="2">
        <v>44718</v>
      </c>
      <c r="D6441" s="1" t="s">
        <v>54</v>
      </c>
      <c r="E6441" s="1" t="s">
        <v>65</v>
      </c>
      <c r="F6441" s="1" t="s">
        <v>66</v>
      </c>
      <c r="G6441" s="1" t="s">
        <v>24</v>
      </c>
      <c r="H6441">
        <v>25.000000000000007</v>
      </c>
      <c r="I6441">
        <v>175</v>
      </c>
      <c r="J6441">
        <v>43750.000000000015</v>
      </c>
      <c r="K6441">
        <v>13125.000000000004</v>
      </c>
      <c r="L6441" s="1">
        <v>30625.000000000011</v>
      </c>
      <c r="M6441" s="1" t="s">
        <v>28</v>
      </c>
      <c r="N6441" s="1" t="s">
        <v>197</v>
      </c>
    </row>
    <row r="6442" spans="1:14" x14ac:dyDescent="0.3">
      <c r="A6442" s="1" t="s">
        <v>14</v>
      </c>
      <c r="B6442">
        <v>1185732</v>
      </c>
      <c r="C6442" s="2">
        <v>44747</v>
      </c>
      <c r="D6442" s="1" t="s">
        <v>54</v>
      </c>
      <c r="E6442" s="1" t="s">
        <v>65</v>
      </c>
      <c r="F6442" s="1" t="s">
        <v>66</v>
      </c>
      <c r="G6442" s="1" t="s">
        <v>21</v>
      </c>
      <c r="H6442">
        <v>50</v>
      </c>
      <c r="I6442">
        <v>550</v>
      </c>
      <c r="J6442">
        <v>275000</v>
      </c>
      <c r="K6442">
        <v>82500</v>
      </c>
      <c r="L6442" s="1">
        <v>192500</v>
      </c>
      <c r="M6442" s="1" t="s">
        <v>28</v>
      </c>
      <c r="N6442" s="1" t="s">
        <v>196</v>
      </c>
    </row>
    <row r="6443" spans="1:14" x14ac:dyDescent="0.3">
      <c r="A6443" s="1" t="s">
        <v>14</v>
      </c>
      <c r="B6443">
        <v>1185732</v>
      </c>
      <c r="C6443" s="2">
        <v>44747</v>
      </c>
      <c r="D6443" s="1" t="s">
        <v>54</v>
      </c>
      <c r="E6443" s="1" t="s">
        <v>65</v>
      </c>
      <c r="F6443" s="1" t="s">
        <v>66</v>
      </c>
      <c r="G6443" s="1" t="s">
        <v>23</v>
      </c>
      <c r="H6443">
        <v>40</v>
      </c>
      <c r="I6443">
        <v>225</v>
      </c>
      <c r="J6443">
        <v>90000</v>
      </c>
      <c r="K6443">
        <v>27000</v>
      </c>
      <c r="L6443" s="1">
        <v>63000</v>
      </c>
      <c r="M6443" s="1" t="s">
        <v>28</v>
      </c>
      <c r="N6443" s="1" t="s">
        <v>197</v>
      </c>
    </row>
    <row r="6444" spans="1:14" x14ac:dyDescent="0.3">
      <c r="A6444" s="1" t="s">
        <v>14</v>
      </c>
      <c r="B6444">
        <v>1185732</v>
      </c>
      <c r="C6444" s="2">
        <v>44747</v>
      </c>
      <c r="D6444" s="1" t="s">
        <v>54</v>
      </c>
      <c r="E6444" s="1" t="s">
        <v>65</v>
      </c>
      <c r="F6444" s="1" t="s">
        <v>66</v>
      </c>
      <c r="G6444" s="1" t="s">
        <v>24</v>
      </c>
      <c r="H6444">
        <v>40</v>
      </c>
      <c r="I6444">
        <v>175</v>
      </c>
      <c r="J6444">
        <v>70000</v>
      </c>
      <c r="K6444">
        <v>21000</v>
      </c>
      <c r="L6444" s="1">
        <v>49000</v>
      </c>
      <c r="M6444" s="1" t="s">
        <v>28</v>
      </c>
      <c r="N6444" s="1" t="s">
        <v>197</v>
      </c>
    </row>
    <row r="6445" spans="1:14" x14ac:dyDescent="0.3">
      <c r="A6445" s="1" t="s">
        <v>14</v>
      </c>
      <c r="B6445">
        <v>1185732</v>
      </c>
      <c r="C6445" s="2">
        <v>44779</v>
      </c>
      <c r="D6445" s="1" t="s">
        <v>54</v>
      </c>
      <c r="E6445" s="1" t="s">
        <v>65</v>
      </c>
      <c r="F6445" s="1" t="s">
        <v>66</v>
      </c>
      <c r="G6445" s="1" t="s">
        <v>21</v>
      </c>
      <c r="H6445">
        <v>50</v>
      </c>
      <c r="I6445">
        <v>525</v>
      </c>
      <c r="J6445">
        <v>262500</v>
      </c>
      <c r="K6445">
        <v>78750</v>
      </c>
      <c r="L6445" s="1">
        <v>183750</v>
      </c>
      <c r="M6445" s="1" t="s">
        <v>28</v>
      </c>
      <c r="N6445" s="1" t="s">
        <v>196</v>
      </c>
    </row>
    <row r="6446" spans="1:14" x14ac:dyDescent="0.3">
      <c r="A6446" s="1" t="s">
        <v>14</v>
      </c>
      <c r="B6446">
        <v>1185732</v>
      </c>
      <c r="C6446" s="2">
        <v>44779</v>
      </c>
      <c r="D6446" s="1" t="s">
        <v>54</v>
      </c>
      <c r="E6446" s="1" t="s">
        <v>65</v>
      </c>
      <c r="F6446" s="1" t="s">
        <v>66</v>
      </c>
      <c r="G6446" s="1" t="s">
        <v>23</v>
      </c>
      <c r="H6446">
        <v>40</v>
      </c>
      <c r="I6446">
        <v>225</v>
      </c>
      <c r="J6446">
        <v>90000</v>
      </c>
      <c r="K6446">
        <v>27000</v>
      </c>
      <c r="L6446" s="1">
        <v>63000</v>
      </c>
      <c r="M6446" s="1" t="s">
        <v>28</v>
      </c>
      <c r="N6446" s="1" t="s">
        <v>197</v>
      </c>
    </row>
    <row r="6447" spans="1:14" x14ac:dyDescent="0.3">
      <c r="A6447" s="1" t="s">
        <v>14</v>
      </c>
      <c r="B6447">
        <v>1185732</v>
      </c>
      <c r="C6447" s="2">
        <v>44779</v>
      </c>
      <c r="D6447" s="1" t="s">
        <v>54</v>
      </c>
      <c r="E6447" s="1" t="s">
        <v>65</v>
      </c>
      <c r="F6447" s="1" t="s">
        <v>66</v>
      </c>
      <c r="G6447" s="1" t="s">
        <v>24</v>
      </c>
      <c r="H6447">
        <v>40</v>
      </c>
      <c r="I6447">
        <v>200</v>
      </c>
      <c r="J6447">
        <v>80000</v>
      </c>
      <c r="K6447">
        <v>24000</v>
      </c>
      <c r="L6447" s="1">
        <v>56000</v>
      </c>
      <c r="M6447" s="1" t="s">
        <v>28</v>
      </c>
      <c r="N6447" s="1" t="s">
        <v>197</v>
      </c>
    </row>
    <row r="6448" spans="1:14" x14ac:dyDescent="0.3">
      <c r="A6448" s="1" t="s">
        <v>14</v>
      </c>
      <c r="B6448">
        <v>1185732</v>
      </c>
      <c r="C6448" s="2">
        <v>44811</v>
      </c>
      <c r="D6448" s="1" t="s">
        <v>54</v>
      </c>
      <c r="E6448" s="1" t="s">
        <v>65</v>
      </c>
      <c r="F6448" s="1" t="s">
        <v>66</v>
      </c>
      <c r="G6448" s="1" t="s">
        <v>21</v>
      </c>
      <c r="H6448">
        <v>35</v>
      </c>
      <c r="I6448">
        <v>475</v>
      </c>
      <c r="J6448">
        <v>166250</v>
      </c>
      <c r="K6448">
        <v>49875</v>
      </c>
      <c r="L6448" s="1">
        <v>116375</v>
      </c>
      <c r="M6448" s="1" t="s">
        <v>28</v>
      </c>
      <c r="N6448" s="1" t="s">
        <v>196</v>
      </c>
    </row>
    <row r="6449" spans="1:14" x14ac:dyDescent="0.3">
      <c r="A6449" s="1" t="s">
        <v>14</v>
      </c>
      <c r="B6449">
        <v>1185732</v>
      </c>
      <c r="C6449" s="2">
        <v>44811</v>
      </c>
      <c r="D6449" s="1" t="s">
        <v>54</v>
      </c>
      <c r="E6449" s="1" t="s">
        <v>65</v>
      </c>
      <c r="F6449" s="1" t="s">
        <v>66</v>
      </c>
      <c r="G6449" s="1" t="s">
        <v>23</v>
      </c>
      <c r="H6449">
        <v>25.000000000000007</v>
      </c>
      <c r="I6449">
        <v>175</v>
      </c>
      <c r="J6449">
        <v>43750.000000000015</v>
      </c>
      <c r="K6449">
        <v>13125.000000000004</v>
      </c>
      <c r="L6449" s="1">
        <v>30625.000000000011</v>
      </c>
      <c r="M6449" s="1" t="s">
        <v>28</v>
      </c>
      <c r="N6449" s="1" t="s">
        <v>197</v>
      </c>
    </row>
    <row r="6450" spans="1:14" x14ac:dyDescent="0.3">
      <c r="A6450" s="1" t="s">
        <v>14</v>
      </c>
      <c r="B6450">
        <v>1185732</v>
      </c>
      <c r="C6450" s="2">
        <v>44811</v>
      </c>
      <c r="D6450" s="1" t="s">
        <v>54</v>
      </c>
      <c r="E6450" s="1" t="s">
        <v>65</v>
      </c>
      <c r="F6450" s="1" t="s">
        <v>66</v>
      </c>
      <c r="G6450" s="1" t="s">
        <v>24</v>
      </c>
      <c r="H6450">
        <v>25.000000000000007</v>
      </c>
      <c r="I6450">
        <v>150</v>
      </c>
      <c r="J6450">
        <v>37500.000000000007</v>
      </c>
      <c r="K6450">
        <v>11250.000000000002</v>
      </c>
      <c r="L6450" s="1">
        <v>26250.000000000007</v>
      </c>
      <c r="M6450" s="1" t="s">
        <v>28</v>
      </c>
      <c r="N6450" s="1" t="s">
        <v>197</v>
      </c>
    </row>
    <row r="6451" spans="1:14" x14ac:dyDescent="0.3">
      <c r="A6451" s="1" t="s">
        <v>14</v>
      </c>
      <c r="B6451">
        <v>1185732</v>
      </c>
      <c r="C6451" s="2">
        <v>44840</v>
      </c>
      <c r="D6451" s="1" t="s">
        <v>54</v>
      </c>
      <c r="E6451" s="1" t="s">
        <v>65</v>
      </c>
      <c r="F6451" s="1" t="s">
        <v>66</v>
      </c>
      <c r="G6451" s="1" t="s">
        <v>21</v>
      </c>
      <c r="H6451">
        <v>44.999999999999993</v>
      </c>
      <c r="I6451">
        <v>400</v>
      </c>
      <c r="J6451">
        <v>179999.99999999997</v>
      </c>
      <c r="K6451">
        <v>53999.999999999993</v>
      </c>
      <c r="L6451" s="1">
        <v>125999.99999999997</v>
      </c>
      <c r="M6451" s="1" t="s">
        <v>28</v>
      </c>
      <c r="N6451" s="1" t="s">
        <v>196</v>
      </c>
    </row>
    <row r="6452" spans="1:14" x14ac:dyDescent="0.3">
      <c r="A6452" s="1" t="s">
        <v>14</v>
      </c>
      <c r="B6452">
        <v>1185732</v>
      </c>
      <c r="C6452" s="2">
        <v>44840</v>
      </c>
      <c r="D6452" s="1" t="s">
        <v>54</v>
      </c>
      <c r="E6452" s="1" t="s">
        <v>65</v>
      </c>
      <c r="F6452" s="1" t="s">
        <v>66</v>
      </c>
      <c r="G6452" s="1" t="s">
        <v>23</v>
      </c>
      <c r="H6452">
        <v>35</v>
      </c>
      <c r="I6452">
        <v>150</v>
      </c>
      <c r="J6452">
        <v>52500</v>
      </c>
      <c r="K6452">
        <v>15750</v>
      </c>
      <c r="L6452" s="1">
        <v>36750</v>
      </c>
      <c r="M6452" s="1" t="s">
        <v>28</v>
      </c>
      <c r="N6452" s="1" t="s">
        <v>197</v>
      </c>
    </row>
    <row r="6453" spans="1:14" x14ac:dyDescent="0.3">
      <c r="A6453" s="1" t="s">
        <v>14</v>
      </c>
      <c r="B6453">
        <v>1185732</v>
      </c>
      <c r="C6453" s="2">
        <v>44840</v>
      </c>
      <c r="D6453" s="1" t="s">
        <v>54</v>
      </c>
      <c r="E6453" s="1" t="s">
        <v>65</v>
      </c>
      <c r="F6453" s="1" t="s">
        <v>66</v>
      </c>
      <c r="G6453" s="1" t="s">
        <v>24</v>
      </c>
      <c r="H6453">
        <v>35</v>
      </c>
      <c r="I6453">
        <v>125</v>
      </c>
      <c r="J6453">
        <v>43750</v>
      </c>
      <c r="K6453">
        <v>13125</v>
      </c>
      <c r="L6453" s="1">
        <v>30625</v>
      </c>
      <c r="M6453" s="1" t="s">
        <v>28</v>
      </c>
      <c r="N6453" s="1" t="s">
        <v>197</v>
      </c>
    </row>
    <row r="6454" spans="1:14" x14ac:dyDescent="0.3">
      <c r="A6454" s="1" t="s">
        <v>14</v>
      </c>
      <c r="B6454">
        <v>1185732</v>
      </c>
      <c r="C6454" s="2">
        <v>44125</v>
      </c>
      <c r="D6454" s="1" t="s">
        <v>54</v>
      </c>
      <c r="E6454" s="1" t="s">
        <v>73</v>
      </c>
      <c r="F6454" s="1" t="s">
        <v>74</v>
      </c>
      <c r="G6454" s="1" t="s">
        <v>18</v>
      </c>
      <c r="H6454">
        <v>44.999999999999993</v>
      </c>
      <c r="I6454">
        <v>150</v>
      </c>
      <c r="J6454">
        <v>67499.999999999985</v>
      </c>
      <c r="K6454">
        <v>20249.999999999996</v>
      </c>
      <c r="L6454" s="1">
        <v>47249.999999999985</v>
      </c>
      <c r="M6454" s="1" t="s">
        <v>28</v>
      </c>
      <c r="N6454" s="1" t="s">
        <v>196</v>
      </c>
    </row>
    <row r="6455" spans="1:14" x14ac:dyDescent="0.3">
      <c r="A6455" s="1" t="s">
        <v>14</v>
      </c>
      <c r="B6455">
        <v>1185732</v>
      </c>
      <c r="C6455" s="2">
        <v>44128</v>
      </c>
      <c r="D6455" s="1" t="s">
        <v>54</v>
      </c>
      <c r="E6455" s="1" t="s">
        <v>73</v>
      </c>
      <c r="F6455" s="1" t="s">
        <v>74</v>
      </c>
      <c r="G6455" s="1" t="s">
        <v>22</v>
      </c>
      <c r="H6455">
        <v>35</v>
      </c>
      <c r="I6455">
        <v>150</v>
      </c>
      <c r="J6455">
        <v>52500</v>
      </c>
      <c r="K6455">
        <v>15750</v>
      </c>
      <c r="L6455" s="1">
        <v>36750</v>
      </c>
      <c r="M6455" s="1" t="s">
        <v>28</v>
      </c>
      <c r="N6455" s="1" t="s">
        <v>196</v>
      </c>
    </row>
    <row r="6456" spans="1:14" x14ac:dyDescent="0.3">
      <c r="A6456" s="1" t="s">
        <v>14</v>
      </c>
      <c r="B6456">
        <v>1185732</v>
      </c>
      <c r="C6456" s="2">
        <v>44129</v>
      </c>
      <c r="D6456" s="1" t="s">
        <v>54</v>
      </c>
      <c r="E6456" s="1" t="s">
        <v>73</v>
      </c>
      <c r="F6456" s="1" t="s">
        <v>74</v>
      </c>
      <c r="G6456" s="1" t="s">
        <v>23</v>
      </c>
      <c r="H6456">
        <v>25</v>
      </c>
      <c r="I6456">
        <v>200</v>
      </c>
      <c r="J6456">
        <v>50000</v>
      </c>
      <c r="K6456">
        <v>15000</v>
      </c>
      <c r="L6456" s="1">
        <v>35000</v>
      </c>
      <c r="M6456" s="1" t="s">
        <v>28</v>
      </c>
      <c r="N6456" s="1" t="s">
        <v>197</v>
      </c>
    </row>
    <row r="6457" spans="1:14" x14ac:dyDescent="0.3">
      <c r="A6457" s="1" t="s">
        <v>14</v>
      </c>
      <c r="B6457">
        <v>1185732</v>
      </c>
      <c r="C6457" s="2">
        <v>44131</v>
      </c>
      <c r="D6457" s="1" t="s">
        <v>54</v>
      </c>
      <c r="E6457" s="1" t="s">
        <v>73</v>
      </c>
      <c r="F6457" s="1" t="s">
        <v>74</v>
      </c>
      <c r="G6457" s="1" t="s">
        <v>18</v>
      </c>
      <c r="H6457">
        <v>44.999999999999993</v>
      </c>
      <c r="I6457">
        <v>150</v>
      </c>
      <c r="J6457">
        <v>67499.999999999985</v>
      </c>
      <c r="K6457">
        <v>20249.999999999996</v>
      </c>
      <c r="L6457" s="1">
        <v>47249.999999999985</v>
      </c>
      <c r="M6457" s="1" t="s">
        <v>28</v>
      </c>
      <c r="N6457" s="1" t="s">
        <v>196</v>
      </c>
    </row>
    <row r="6458" spans="1:14" x14ac:dyDescent="0.3">
      <c r="A6458" s="1" t="s">
        <v>14</v>
      </c>
      <c r="B6458">
        <v>1185732</v>
      </c>
      <c r="C6458" s="2">
        <v>44134</v>
      </c>
      <c r="D6458" s="1" t="s">
        <v>54</v>
      </c>
      <c r="E6458" s="1" t="s">
        <v>73</v>
      </c>
      <c r="F6458" s="1" t="s">
        <v>74</v>
      </c>
      <c r="G6458" s="1" t="s">
        <v>22</v>
      </c>
      <c r="H6458">
        <v>40</v>
      </c>
      <c r="I6458">
        <v>125</v>
      </c>
      <c r="J6458">
        <v>50000</v>
      </c>
      <c r="K6458">
        <v>15000</v>
      </c>
      <c r="L6458" s="1">
        <v>35000</v>
      </c>
      <c r="M6458" s="1" t="s">
        <v>28</v>
      </c>
      <c r="N6458" s="1" t="s">
        <v>196</v>
      </c>
    </row>
    <row r="6459" spans="1:14" x14ac:dyDescent="0.3">
      <c r="A6459" s="1" t="s">
        <v>14</v>
      </c>
      <c r="B6459">
        <v>1185732</v>
      </c>
      <c r="C6459" s="2">
        <v>44135</v>
      </c>
      <c r="D6459" s="1" t="s">
        <v>54</v>
      </c>
      <c r="E6459" s="1" t="s">
        <v>73</v>
      </c>
      <c r="F6459" s="1" t="s">
        <v>74</v>
      </c>
      <c r="G6459" s="1" t="s">
        <v>23</v>
      </c>
      <c r="H6459">
        <v>30.000000000000004</v>
      </c>
      <c r="I6459">
        <v>175</v>
      </c>
      <c r="J6459">
        <v>52500.000000000007</v>
      </c>
      <c r="K6459">
        <v>15750.000000000002</v>
      </c>
      <c r="L6459" s="1">
        <v>36750.000000000007</v>
      </c>
      <c r="M6459" s="1" t="s">
        <v>28</v>
      </c>
      <c r="N6459" s="1" t="s">
        <v>197</v>
      </c>
    </row>
    <row r="6460" spans="1:14" x14ac:dyDescent="0.3">
      <c r="A6460" s="1" t="s">
        <v>14</v>
      </c>
      <c r="B6460">
        <v>1185732</v>
      </c>
      <c r="C6460" s="2">
        <v>44137</v>
      </c>
      <c r="D6460" s="1" t="s">
        <v>54</v>
      </c>
      <c r="E6460" s="1" t="s">
        <v>73</v>
      </c>
      <c r="F6460" s="1" t="s">
        <v>74</v>
      </c>
      <c r="G6460" s="1" t="s">
        <v>18</v>
      </c>
      <c r="H6460">
        <v>50</v>
      </c>
      <c r="I6460">
        <v>75</v>
      </c>
      <c r="J6460">
        <v>37500</v>
      </c>
      <c r="K6460">
        <v>11250</v>
      </c>
      <c r="L6460" s="1">
        <v>26250</v>
      </c>
      <c r="M6460" s="1" t="s">
        <v>28</v>
      </c>
      <c r="N6460" s="1" t="s">
        <v>196</v>
      </c>
    </row>
    <row r="6461" spans="1:14" x14ac:dyDescent="0.3">
      <c r="A6461" s="1" t="s">
        <v>14</v>
      </c>
      <c r="B6461">
        <v>1185732</v>
      </c>
      <c r="C6461" s="2">
        <v>44140</v>
      </c>
      <c r="D6461" s="1" t="s">
        <v>54</v>
      </c>
      <c r="E6461" s="1" t="s">
        <v>73</v>
      </c>
      <c r="F6461" s="1" t="s">
        <v>74</v>
      </c>
      <c r="G6461" s="1" t="s">
        <v>22</v>
      </c>
      <c r="H6461">
        <v>40</v>
      </c>
      <c r="I6461">
        <v>100</v>
      </c>
      <c r="J6461">
        <v>40000</v>
      </c>
      <c r="K6461">
        <v>12000</v>
      </c>
      <c r="L6461" s="1">
        <v>28000</v>
      </c>
      <c r="M6461" s="1" t="s">
        <v>28</v>
      </c>
      <c r="N6461" s="1" t="s">
        <v>196</v>
      </c>
    </row>
    <row r="6462" spans="1:14" x14ac:dyDescent="0.3">
      <c r="A6462" s="1" t="s">
        <v>14</v>
      </c>
      <c r="B6462">
        <v>1185732</v>
      </c>
      <c r="C6462" s="2">
        <v>44141</v>
      </c>
      <c r="D6462" s="1" t="s">
        <v>54</v>
      </c>
      <c r="E6462" s="1" t="s">
        <v>73</v>
      </c>
      <c r="F6462" s="1" t="s">
        <v>74</v>
      </c>
      <c r="G6462" s="1" t="s">
        <v>23</v>
      </c>
      <c r="H6462">
        <v>30.000000000000004</v>
      </c>
      <c r="I6462">
        <v>100</v>
      </c>
      <c r="J6462">
        <v>30000.000000000004</v>
      </c>
      <c r="K6462">
        <v>9000</v>
      </c>
      <c r="L6462" s="1">
        <v>21000.000000000004</v>
      </c>
      <c r="M6462" s="1" t="s">
        <v>28</v>
      </c>
      <c r="N6462" s="1" t="s">
        <v>197</v>
      </c>
    </row>
    <row r="6463" spans="1:14" x14ac:dyDescent="0.3">
      <c r="A6463" s="1" t="s">
        <v>14</v>
      </c>
      <c r="B6463">
        <v>1185732</v>
      </c>
      <c r="C6463" s="2">
        <v>44143</v>
      </c>
      <c r="D6463" s="1" t="s">
        <v>54</v>
      </c>
      <c r="E6463" s="1" t="s">
        <v>73</v>
      </c>
      <c r="F6463" s="1" t="s">
        <v>74</v>
      </c>
      <c r="G6463" s="1" t="s">
        <v>18</v>
      </c>
      <c r="H6463">
        <v>50</v>
      </c>
      <c r="I6463">
        <v>50</v>
      </c>
      <c r="J6463">
        <v>25000</v>
      </c>
      <c r="K6463">
        <v>7500</v>
      </c>
      <c r="L6463" s="1">
        <v>17500</v>
      </c>
      <c r="M6463" s="1" t="s">
        <v>28</v>
      </c>
      <c r="N6463" s="1" t="s">
        <v>196</v>
      </c>
    </row>
    <row r="6464" spans="1:14" x14ac:dyDescent="0.3">
      <c r="A6464" s="1" t="s">
        <v>14</v>
      </c>
      <c r="B6464">
        <v>1185732</v>
      </c>
      <c r="C6464" s="2">
        <v>44146</v>
      </c>
      <c r="D6464" s="1" t="s">
        <v>54</v>
      </c>
      <c r="E6464" s="1" t="s">
        <v>73</v>
      </c>
      <c r="F6464" s="1" t="s">
        <v>74</v>
      </c>
      <c r="G6464" s="1" t="s">
        <v>22</v>
      </c>
      <c r="H6464">
        <v>45.000000000000007</v>
      </c>
      <c r="I6464">
        <v>150</v>
      </c>
      <c r="J6464">
        <v>67500.000000000015</v>
      </c>
      <c r="K6464">
        <v>20250.000000000004</v>
      </c>
      <c r="L6464" s="1">
        <v>47250.000000000015</v>
      </c>
      <c r="M6464" s="1" t="s">
        <v>28</v>
      </c>
      <c r="N6464" s="1" t="s">
        <v>196</v>
      </c>
    </row>
    <row r="6465" spans="1:14" x14ac:dyDescent="0.3">
      <c r="A6465" s="1" t="s">
        <v>14</v>
      </c>
      <c r="B6465">
        <v>1185732</v>
      </c>
      <c r="C6465" s="2">
        <v>44147</v>
      </c>
      <c r="D6465" s="1" t="s">
        <v>54</v>
      </c>
      <c r="E6465" s="1" t="s">
        <v>73</v>
      </c>
      <c r="F6465" s="1" t="s">
        <v>74</v>
      </c>
      <c r="G6465" s="1" t="s">
        <v>23</v>
      </c>
      <c r="H6465">
        <v>40</v>
      </c>
      <c r="I6465">
        <v>125</v>
      </c>
      <c r="J6465">
        <v>50000</v>
      </c>
      <c r="K6465">
        <v>15000</v>
      </c>
      <c r="L6465" s="1">
        <v>35000</v>
      </c>
      <c r="M6465" s="1" t="s">
        <v>28</v>
      </c>
      <c r="N6465" s="1" t="s">
        <v>197</v>
      </c>
    </row>
    <row r="6466" spans="1:14" x14ac:dyDescent="0.3">
      <c r="A6466" s="1" t="s">
        <v>14</v>
      </c>
      <c r="B6466">
        <v>1185732</v>
      </c>
      <c r="C6466" s="2">
        <v>44149</v>
      </c>
      <c r="D6466" s="1" t="s">
        <v>54</v>
      </c>
      <c r="E6466" s="1" t="s">
        <v>73</v>
      </c>
      <c r="F6466" s="1" t="s">
        <v>74</v>
      </c>
      <c r="G6466" s="1" t="s">
        <v>18</v>
      </c>
      <c r="H6466">
        <v>54.999999999999993</v>
      </c>
      <c r="I6466">
        <v>75</v>
      </c>
      <c r="J6466">
        <v>41249.999999999993</v>
      </c>
      <c r="K6466">
        <v>12374.999999999998</v>
      </c>
      <c r="L6466" s="1">
        <v>28874.999999999993</v>
      </c>
      <c r="M6466" s="1" t="s">
        <v>28</v>
      </c>
      <c r="N6466" s="1" t="s">
        <v>196</v>
      </c>
    </row>
    <row r="6467" spans="1:14" x14ac:dyDescent="0.3">
      <c r="A6467" s="1" t="s">
        <v>14</v>
      </c>
      <c r="B6467">
        <v>1185732</v>
      </c>
      <c r="C6467" s="2">
        <v>44152</v>
      </c>
      <c r="D6467" s="1" t="s">
        <v>54</v>
      </c>
      <c r="E6467" s="1" t="s">
        <v>73</v>
      </c>
      <c r="F6467" s="1" t="s">
        <v>74</v>
      </c>
      <c r="G6467" s="1" t="s">
        <v>22</v>
      </c>
      <c r="H6467">
        <v>40.000000000000007</v>
      </c>
      <c r="I6467">
        <v>175</v>
      </c>
      <c r="J6467">
        <v>70000.000000000015</v>
      </c>
      <c r="K6467">
        <v>21000.000000000004</v>
      </c>
      <c r="L6467" s="1">
        <v>49000.000000000015</v>
      </c>
      <c r="M6467" s="1" t="s">
        <v>19</v>
      </c>
      <c r="N6467" s="1" t="s">
        <v>196</v>
      </c>
    </row>
    <row r="6468" spans="1:14" x14ac:dyDescent="0.3">
      <c r="A6468" s="1" t="s">
        <v>14</v>
      </c>
      <c r="B6468">
        <v>1185732</v>
      </c>
      <c r="C6468" s="2">
        <v>44153</v>
      </c>
      <c r="D6468" s="1" t="s">
        <v>54</v>
      </c>
      <c r="E6468" s="1" t="s">
        <v>73</v>
      </c>
      <c r="F6468" s="1" t="s">
        <v>74</v>
      </c>
      <c r="G6468" s="1" t="s">
        <v>23</v>
      </c>
      <c r="H6468">
        <v>35</v>
      </c>
      <c r="I6468">
        <v>175</v>
      </c>
      <c r="J6468">
        <v>61250</v>
      </c>
      <c r="K6468">
        <v>18375</v>
      </c>
      <c r="L6468" s="1">
        <v>42875</v>
      </c>
      <c r="M6468" s="1" t="s">
        <v>19</v>
      </c>
      <c r="N6468" s="1" t="s">
        <v>197</v>
      </c>
    </row>
    <row r="6469" spans="1:14" x14ac:dyDescent="0.3">
      <c r="A6469" s="1" t="s">
        <v>14</v>
      </c>
      <c r="B6469">
        <v>1185732</v>
      </c>
      <c r="C6469" s="2">
        <v>44155</v>
      </c>
      <c r="D6469" s="1" t="s">
        <v>54</v>
      </c>
      <c r="E6469" s="1" t="s">
        <v>73</v>
      </c>
      <c r="F6469" s="1" t="s">
        <v>74</v>
      </c>
      <c r="G6469" s="1" t="s">
        <v>18</v>
      </c>
      <c r="H6469">
        <v>50</v>
      </c>
      <c r="I6469">
        <v>150</v>
      </c>
      <c r="J6469">
        <v>75000</v>
      </c>
      <c r="K6469">
        <v>22500</v>
      </c>
      <c r="L6469" s="1">
        <v>52500</v>
      </c>
      <c r="M6469" s="1" t="s">
        <v>19</v>
      </c>
      <c r="N6469" s="1" t="s">
        <v>196</v>
      </c>
    </row>
    <row r="6470" spans="1:14" x14ac:dyDescent="0.3">
      <c r="A6470" s="1" t="s">
        <v>14</v>
      </c>
      <c r="B6470">
        <v>1185732</v>
      </c>
      <c r="C6470" s="2">
        <v>44158</v>
      </c>
      <c r="D6470" s="1" t="s">
        <v>54</v>
      </c>
      <c r="E6470" s="1" t="s">
        <v>73</v>
      </c>
      <c r="F6470" s="1" t="s">
        <v>74</v>
      </c>
      <c r="G6470" s="1" t="s">
        <v>22</v>
      </c>
      <c r="H6470">
        <v>45.000000000000007</v>
      </c>
      <c r="I6470">
        <v>300</v>
      </c>
      <c r="J6470">
        <v>135000.00000000003</v>
      </c>
      <c r="K6470">
        <v>40500.000000000007</v>
      </c>
      <c r="L6470" s="1">
        <v>94500.000000000029</v>
      </c>
      <c r="M6470" s="1" t="s">
        <v>19</v>
      </c>
      <c r="N6470" s="1" t="s">
        <v>196</v>
      </c>
    </row>
    <row r="6471" spans="1:14" x14ac:dyDescent="0.3">
      <c r="A6471" s="1" t="s">
        <v>14</v>
      </c>
      <c r="B6471">
        <v>1185732</v>
      </c>
      <c r="C6471" s="2">
        <v>44159</v>
      </c>
      <c r="D6471" s="1" t="s">
        <v>54</v>
      </c>
      <c r="E6471" s="1" t="s">
        <v>73</v>
      </c>
      <c r="F6471" s="1" t="s">
        <v>74</v>
      </c>
      <c r="G6471" s="1" t="s">
        <v>23</v>
      </c>
      <c r="H6471">
        <v>40</v>
      </c>
      <c r="I6471">
        <v>225</v>
      </c>
      <c r="J6471">
        <v>90000</v>
      </c>
      <c r="K6471">
        <v>27000</v>
      </c>
      <c r="L6471" s="1">
        <v>63000</v>
      </c>
      <c r="M6471" s="1" t="s">
        <v>19</v>
      </c>
      <c r="N6471" s="1" t="s">
        <v>197</v>
      </c>
    </row>
    <row r="6472" spans="1:14" x14ac:dyDescent="0.3">
      <c r="A6472" s="1" t="s">
        <v>14</v>
      </c>
      <c r="B6472">
        <v>1185732</v>
      </c>
      <c r="C6472" s="2">
        <v>44161</v>
      </c>
      <c r="D6472" s="1" t="s">
        <v>54</v>
      </c>
      <c r="E6472" s="1" t="s">
        <v>73</v>
      </c>
      <c r="F6472" s="1" t="s">
        <v>74</v>
      </c>
      <c r="G6472" s="1" t="s">
        <v>18</v>
      </c>
      <c r="H6472">
        <v>50</v>
      </c>
      <c r="I6472">
        <v>200</v>
      </c>
      <c r="J6472">
        <v>100000</v>
      </c>
      <c r="K6472">
        <v>30000</v>
      </c>
      <c r="L6472" s="1">
        <v>70000</v>
      </c>
      <c r="M6472" s="1" t="s">
        <v>19</v>
      </c>
      <c r="N6472" s="1" t="s">
        <v>196</v>
      </c>
    </row>
    <row r="6473" spans="1:14" x14ac:dyDescent="0.3">
      <c r="A6473" s="1" t="s">
        <v>14</v>
      </c>
      <c r="B6473">
        <v>1185732</v>
      </c>
      <c r="C6473" s="2">
        <v>44164</v>
      </c>
      <c r="D6473" s="1" t="s">
        <v>54</v>
      </c>
      <c r="E6473" s="1" t="s">
        <v>73</v>
      </c>
      <c r="F6473" s="1" t="s">
        <v>74</v>
      </c>
      <c r="G6473" s="1" t="s">
        <v>22</v>
      </c>
      <c r="H6473">
        <v>45.000000000000007</v>
      </c>
      <c r="I6473">
        <v>300</v>
      </c>
      <c r="J6473">
        <v>135000.00000000003</v>
      </c>
      <c r="K6473">
        <v>40500.000000000007</v>
      </c>
      <c r="L6473" s="1">
        <v>94500.000000000029</v>
      </c>
      <c r="M6473" s="1" t="s">
        <v>19</v>
      </c>
      <c r="N6473" s="1" t="s">
        <v>196</v>
      </c>
    </row>
    <row r="6474" spans="1:14" x14ac:dyDescent="0.3">
      <c r="A6474" s="1" t="s">
        <v>14</v>
      </c>
      <c r="B6474">
        <v>1185732</v>
      </c>
      <c r="C6474" s="2">
        <v>44165</v>
      </c>
      <c r="D6474" s="1" t="s">
        <v>54</v>
      </c>
      <c r="E6474" s="1" t="s">
        <v>73</v>
      </c>
      <c r="F6474" s="1" t="s">
        <v>74</v>
      </c>
      <c r="G6474" s="1" t="s">
        <v>23</v>
      </c>
      <c r="H6474">
        <v>40</v>
      </c>
      <c r="I6474">
        <v>225</v>
      </c>
      <c r="J6474">
        <v>90000</v>
      </c>
      <c r="K6474">
        <v>27000</v>
      </c>
      <c r="L6474" s="1">
        <v>63000</v>
      </c>
      <c r="M6474" s="1" t="s">
        <v>19</v>
      </c>
      <c r="N6474" s="1" t="s">
        <v>197</v>
      </c>
    </row>
    <row r="6475" spans="1:14" x14ac:dyDescent="0.3">
      <c r="A6475" s="1" t="s">
        <v>14</v>
      </c>
      <c r="B6475">
        <v>1185732</v>
      </c>
      <c r="C6475" s="2">
        <v>44167</v>
      </c>
      <c r="D6475" s="1" t="s">
        <v>54</v>
      </c>
      <c r="E6475" s="1" t="s">
        <v>73</v>
      </c>
      <c r="F6475" s="1" t="s">
        <v>74</v>
      </c>
      <c r="G6475" s="1" t="s">
        <v>18</v>
      </c>
      <c r="H6475">
        <v>45</v>
      </c>
      <c r="I6475">
        <v>150</v>
      </c>
      <c r="J6475">
        <v>67500</v>
      </c>
      <c r="K6475">
        <v>20250</v>
      </c>
      <c r="L6475" s="1">
        <v>47250</v>
      </c>
      <c r="M6475" s="1" t="s">
        <v>19</v>
      </c>
      <c r="N6475" s="1" t="s">
        <v>196</v>
      </c>
    </row>
    <row r="6476" spans="1:14" x14ac:dyDescent="0.3">
      <c r="A6476" s="1" t="s">
        <v>14</v>
      </c>
      <c r="B6476">
        <v>1185732</v>
      </c>
      <c r="C6476" s="2">
        <v>44170</v>
      </c>
      <c r="D6476" s="1" t="s">
        <v>54</v>
      </c>
      <c r="E6476" s="1" t="s">
        <v>73</v>
      </c>
      <c r="F6476" s="1" t="s">
        <v>74</v>
      </c>
      <c r="G6476" s="1" t="s">
        <v>22</v>
      </c>
      <c r="H6476">
        <v>40.000000000000007</v>
      </c>
      <c r="I6476">
        <v>250</v>
      </c>
      <c r="J6476">
        <v>100000.00000000001</v>
      </c>
      <c r="K6476">
        <v>30000.000000000004</v>
      </c>
      <c r="L6476" s="1">
        <v>70000.000000000015</v>
      </c>
      <c r="M6476" s="1" t="s">
        <v>19</v>
      </c>
      <c r="N6476" s="1" t="s">
        <v>196</v>
      </c>
    </row>
    <row r="6477" spans="1:14" x14ac:dyDescent="0.3">
      <c r="A6477" s="1" t="s">
        <v>14</v>
      </c>
      <c r="B6477">
        <v>1185732</v>
      </c>
      <c r="C6477" s="2">
        <v>44171</v>
      </c>
      <c r="D6477" s="1" t="s">
        <v>54</v>
      </c>
      <c r="E6477" s="1" t="s">
        <v>73</v>
      </c>
      <c r="F6477" s="1" t="s">
        <v>74</v>
      </c>
      <c r="G6477" s="1" t="s">
        <v>23</v>
      </c>
      <c r="H6477">
        <v>25</v>
      </c>
      <c r="I6477">
        <v>150</v>
      </c>
      <c r="J6477">
        <v>37500</v>
      </c>
      <c r="K6477">
        <v>11250</v>
      </c>
      <c r="L6477" s="1">
        <v>26250</v>
      </c>
      <c r="M6477" s="1" t="s">
        <v>19</v>
      </c>
      <c r="N6477" s="1" t="s">
        <v>197</v>
      </c>
    </row>
    <row r="6478" spans="1:14" x14ac:dyDescent="0.3">
      <c r="A6478" s="1" t="s">
        <v>14</v>
      </c>
      <c r="B6478">
        <v>1185732</v>
      </c>
      <c r="C6478" s="2">
        <v>44173</v>
      </c>
      <c r="D6478" s="1" t="s">
        <v>54</v>
      </c>
      <c r="E6478" s="1" t="s">
        <v>73</v>
      </c>
      <c r="F6478" s="1" t="s">
        <v>74</v>
      </c>
      <c r="G6478" s="1" t="s">
        <v>18</v>
      </c>
      <c r="H6478">
        <v>35</v>
      </c>
      <c r="I6478">
        <v>125</v>
      </c>
      <c r="J6478">
        <v>43750</v>
      </c>
      <c r="K6478">
        <v>13125</v>
      </c>
      <c r="L6478" s="1">
        <v>30625</v>
      </c>
      <c r="M6478" s="1" t="s">
        <v>19</v>
      </c>
      <c r="N6478" s="1" t="s">
        <v>196</v>
      </c>
    </row>
    <row r="6479" spans="1:14" x14ac:dyDescent="0.3">
      <c r="A6479" s="1" t="s">
        <v>14</v>
      </c>
      <c r="B6479">
        <v>1185732</v>
      </c>
      <c r="C6479" s="2">
        <v>44176</v>
      </c>
      <c r="D6479" s="1" t="s">
        <v>54</v>
      </c>
      <c r="E6479" s="1" t="s">
        <v>73</v>
      </c>
      <c r="F6479" s="1" t="s">
        <v>74</v>
      </c>
      <c r="G6479" s="1" t="s">
        <v>22</v>
      </c>
      <c r="H6479">
        <v>35</v>
      </c>
      <c r="I6479">
        <v>200</v>
      </c>
      <c r="J6479">
        <v>70000</v>
      </c>
      <c r="K6479">
        <v>21000</v>
      </c>
      <c r="L6479" s="1">
        <v>49000</v>
      </c>
      <c r="M6479" s="1" t="s">
        <v>19</v>
      </c>
      <c r="N6479" s="1" t="s">
        <v>196</v>
      </c>
    </row>
    <row r="6480" spans="1:14" x14ac:dyDescent="0.3">
      <c r="A6480" s="1" t="s">
        <v>14</v>
      </c>
      <c r="B6480">
        <v>1185732</v>
      </c>
      <c r="C6480" s="2">
        <v>44177</v>
      </c>
      <c r="D6480" s="1" t="s">
        <v>54</v>
      </c>
      <c r="E6480" s="1" t="s">
        <v>73</v>
      </c>
      <c r="F6480" s="1" t="s">
        <v>74</v>
      </c>
      <c r="G6480" s="1" t="s">
        <v>23</v>
      </c>
      <c r="H6480">
        <v>35</v>
      </c>
      <c r="I6480">
        <v>100</v>
      </c>
      <c r="J6480">
        <v>35000</v>
      </c>
      <c r="K6480">
        <v>10500</v>
      </c>
      <c r="L6480" s="1">
        <v>24500</v>
      </c>
      <c r="M6480" s="1" t="s">
        <v>19</v>
      </c>
      <c r="N6480" s="1" t="s">
        <v>197</v>
      </c>
    </row>
    <row r="6481" spans="1:14" x14ac:dyDescent="0.3">
      <c r="A6481" s="1" t="s">
        <v>14</v>
      </c>
      <c r="B6481">
        <v>1185732</v>
      </c>
      <c r="C6481" s="2">
        <v>44179</v>
      </c>
      <c r="D6481" s="1" t="s">
        <v>54</v>
      </c>
      <c r="E6481" s="1" t="s">
        <v>73</v>
      </c>
      <c r="F6481" s="1" t="s">
        <v>74</v>
      </c>
      <c r="G6481" s="1" t="s">
        <v>18</v>
      </c>
      <c r="H6481">
        <v>44.999999999999993</v>
      </c>
      <c r="I6481">
        <v>75</v>
      </c>
      <c r="J6481">
        <v>33749.999999999993</v>
      </c>
      <c r="K6481">
        <v>10124.999999999998</v>
      </c>
      <c r="L6481" s="1">
        <v>23624.999999999993</v>
      </c>
      <c r="M6481" s="1" t="s">
        <v>19</v>
      </c>
      <c r="N6481" s="1" t="s">
        <v>196</v>
      </c>
    </row>
    <row r="6482" spans="1:14" x14ac:dyDescent="0.3">
      <c r="A6482" s="1" t="s">
        <v>14</v>
      </c>
      <c r="B6482">
        <v>1185732</v>
      </c>
      <c r="C6482" s="2">
        <v>44182</v>
      </c>
      <c r="D6482" s="1" t="s">
        <v>54</v>
      </c>
      <c r="E6482" s="1" t="s">
        <v>73</v>
      </c>
      <c r="F6482" s="1" t="s">
        <v>74</v>
      </c>
      <c r="G6482" s="1" t="s">
        <v>22</v>
      </c>
      <c r="H6482">
        <v>40</v>
      </c>
      <c r="I6482">
        <v>200</v>
      </c>
      <c r="J6482">
        <v>80000</v>
      </c>
      <c r="K6482">
        <v>24000</v>
      </c>
      <c r="L6482" s="1">
        <v>56000</v>
      </c>
      <c r="M6482" s="1" t="s">
        <v>19</v>
      </c>
      <c r="N6482" s="1" t="s">
        <v>196</v>
      </c>
    </row>
    <row r="6483" spans="1:14" x14ac:dyDescent="0.3">
      <c r="A6483" s="1" t="s">
        <v>14</v>
      </c>
      <c r="B6483">
        <v>1185732</v>
      </c>
      <c r="C6483" s="2">
        <v>44183</v>
      </c>
      <c r="D6483" s="1" t="s">
        <v>54</v>
      </c>
      <c r="E6483" s="1" t="s">
        <v>73</v>
      </c>
      <c r="F6483" s="1" t="s">
        <v>74</v>
      </c>
      <c r="G6483" s="1" t="s">
        <v>23</v>
      </c>
      <c r="H6483">
        <v>40</v>
      </c>
      <c r="I6483">
        <v>145</v>
      </c>
      <c r="J6483">
        <v>58000</v>
      </c>
      <c r="K6483">
        <v>17400</v>
      </c>
      <c r="L6483" s="1">
        <v>40600</v>
      </c>
      <c r="M6483" s="1" t="s">
        <v>19</v>
      </c>
      <c r="N6483" s="1" t="s">
        <v>197</v>
      </c>
    </row>
    <row r="6484" spans="1:14" x14ac:dyDescent="0.3">
      <c r="A6484" s="1" t="s">
        <v>14</v>
      </c>
      <c r="B6484">
        <v>1185732</v>
      </c>
      <c r="C6484" s="2">
        <v>44185</v>
      </c>
      <c r="D6484" s="1" t="s">
        <v>54</v>
      </c>
      <c r="E6484" s="1" t="s">
        <v>73</v>
      </c>
      <c r="F6484" s="1" t="s">
        <v>74</v>
      </c>
      <c r="G6484" s="1" t="s">
        <v>18</v>
      </c>
      <c r="H6484">
        <v>54.999999999999993</v>
      </c>
      <c r="I6484">
        <v>125</v>
      </c>
      <c r="J6484">
        <v>68749.999999999985</v>
      </c>
      <c r="K6484">
        <v>20624.999999999996</v>
      </c>
      <c r="L6484" s="1">
        <v>48124.999999999985</v>
      </c>
      <c r="M6484" s="1" t="s">
        <v>19</v>
      </c>
      <c r="N6484" s="1" t="s">
        <v>196</v>
      </c>
    </row>
    <row r="6485" spans="1:14" x14ac:dyDescent="0.3">
      <c r="A6485" s="1" t="s">
        <v>14</v>
      </c>
      <c r="B6485">
        <v>1185732</v>
      </c>
      <c r="C6485" s="2">
        <v>44188</v>
      </c>
      <c r="D6485" s="1" t="s">
        <v>54</v>
      </c>
      <c r="E6485" s="1" t="s">
        <v>73</v>
      </c>
      <c r="F6485" s="1" t="s">
        <v>74</v>
      </c>
      <c r="G6485" s="1" t="s">
        <v>22</v>
      </c>
      <c r="H6485">
        <v>45</v>
      </c>
      <c r="I6485">
        <v>275</v>
      </c>
      <c r="J6485">
        <v>123750</v>
      </c>
      <c r="K6485">
        <v>37125</v>
      </c>
      <c r="L6485" s="1">
        <v>86625</v>
      </c>
      <c r="M6485" s="1" t="s">
        <v>19</v>
      </c>
      <c r="N6485" s="1" t="s">
        <v>196</v>
      </c>
    </row>
    <row r="6486" spans="1:14" x14ac:dyDescent="0.3">
      <c r="A6486" s="1" t="s">
        <v>14</v>
      </c>
      <c r="B6486">
        <v>1185732</v>
      </c>
      <c r="C6486" s="2">
        <v>44189</v>
      </c>
      <c r="D6486" s="1" t="s">
        <v>54</v>
      </c>
      <c r="E6486" s="1" t="s">
        <v>73</v>
      </c>
      <c r="F6486" s="1" t="s">
        <v>74</v>
      </c>
      <c r="G6486" s="1" t="s">
        <v>23</v>
      </c>
      <c r="H6486">
        <v>45</v>
      </c>
      <c r="I6486">
        <v>225</v>
      </c>
      <c r="J6486">
        <v>101250</v>
      </c>
      <c r="K6486">
        <v>30375</v>
      </c>
      <c r="L6486" s="1">
        <v>70875</v>
      </c>
      <c r="M6486" s="1" t="s">
        <v>19</v>
      </c>
      <c r="N6486" s="1" t="s">
        <v>197</v>
      </c>
    </row>
    <row r="6487" spans="1:14" x14ac:dyDescent="0.3">
      <c r="A6487" s="1" t="s">
        <v>14</v>
      </c>
      <c r="B6487">
        <v>1185732</v>
      </c>
      <c r="C6487" s="2">
        <v>44191</v>
      </c>
      <c r="D6487" s="1" t="s">
        <v>54</v>
      </c>
      <c r="E6487" s="1" t="s">
        <v>73</v>
      </c>
      <c r="F6487" s="1" t="s">
        <v>74</v>
      </c>
      <c r="G6487" s="1" t="s">
        <v>18</v>
      </c>
      <c r="H6487">
        <v>54.999999999999993</v>
      </c>
      <c r="I6487">
        <v>175</v>
      </c>
      <c r="J6487">
        <v>96249.999999999985</v>
      </c>
      <c r="K6487">
        <v>28874.999999999996</v>
      </c>
      <c r="L6487" s="1">
        <v>67374.999999999985</v>
      </c>
      <c r="M6487" s="1" t="s">
        <v>19</v>
      </c>
      <c r="N6487" s="1" t="s">
        <v>196</v>
      </c>
    </row>
    <row r="6488" spans="1:14" x14ac:dyDescent="0.3">
      <c r="A6488" s="1" t="s">
        <v>14</v>
      </c>
      <c r="B6488">
        <v>1185732</v>
      </c>
      <c r="C6488" s="2">
        <v>44855</v>
      </c>
      <c r="D6488" s="1" t="s">
        <v>54</v>
      </c>
      <c r="E6488" s="1" t="s">
        <v>73</v>
      </c>
      <c r="F6488" s="1" t="s">
        <v>74</v>
      </c>
      <c r="G6488" s="1" t="s">
        <v>18</v>
      </c>
      <c r="H6488">
        <v>44.999999999999993</v>
      </c>
      <c r="I6488">
        <v>150</v>
      </c>
      <c r="J6488">
        <v>67499.999999999985</v>
      </c>
      <c r="K6488">
        <v>20249.999999999996</v>
      </c>
      <c r="L6488" s="1">
        <v>47249.999999999985</v>
      </c>
      <c r="M6488" s="1" t="s">
        <v>28</v>
      </c>
      <c r="N6488" s="1" t="s">
        <v>196</v>
      </c>
    </row>
    <row r="6489" spans="1:14" x14ac:dyDescent="0.3">
      <c r="A6489" s="1" t="s">
        <v>14</v>
      </c>
      <c r="B6489">
        <v>1185732</v>
      </c>
      <c r="C6489" s="2">
        <v>44858</v>
      </c>
      <c r="D6489" s="1" t="s">
        <v>54</v>
      </c>
      <c r="E6489" s="1" t="s">
        <v>73</v>
      </c>
      <c r="F6489" s="1" t="s">
        <v>74</v>
      </c>
      <c r="G6489" s="1" t="s">
        <v>22</v>
      </c>
      <c r="H6489">
        <v>35</v>
      </c>
      <c r="I6489">
        <v>150</v>
      </c>
      <c r="J6489">
        <v>52500</v>
      </c>
      <c r="K6489">
        <v>15750</v>
      </c>
      <c r="L6489" s="1">
        <v>36750</v>
      </c>
      <c r="M6489" s="1" t="s">
        <v>28</v>
      </c>
      <c r="N6489" s="1" t="s">
        <v>196</v>
      </c>
    </row>
    <row r="6490" spans="1:14" x14ac:dyDescent="0.3">
      <c r="A6490" s="1" t="s">
        <v>14</v>
      </c>
      <c r="B6490">
        <v>1185732</v>
      </c>
      <c r="C6490" s="2">
        <v>44859</v>
      </c>
      <c r="D6490" s="1" t="s">
        <v>54</v>
      </c>
      <c r="E6490" s="1" t="s">
        <v>73</v>
      </c>
      <c r="F6490" s="1" t="s">
        <v>74</v>
      </c>
      <c r="G6490" s="1" t="s">
        <v>23</v>
      </c>
      <c r="H6490">
        <v>25</v>
      </c>
      <c r="I6490">
        <v>200</v>
      </c>
      <c r="J6490">
        <v>50000</v>
      </c>
      <c r="K6490">
        <v>15000</v>
      </c>
      <c r="L6490" s="1">
        <v>35000</v>
      </c>
      <c r="M6490" s="1" t="s">
        <v>28</v>
      </c>
      <c r="N6490" s="1" t="s">
        <v>197</v>
      </c>
    </row>
    <row r="6491" spans="1:14" x14ac:dyDescent="0.3">
      <c r="A6491" s="1" t="s">
        <v>14</v>
      </c>
      <c r="B6491">
        <v>1185732</v>
      </c>
      <c r="C6491" s="2">
        <v>44861</v>
      </c>
      <c r="D6491" s="1" t="s">
        <v>54</v>
      </c>
      <c r="E6491" s="1" t="s">
        <v>73</v>
      </c>
      <c r="F6491" s="1" t="s">
        <v>74</v>
      </c>
      <c r="G6491" s="1" t="s">
        <v>18</v>
      </c>
      <c r="H6491">
        <v>44.999999999999993</v>
      </c>
      <c r="I6491">
        <v>150</v>
      </c>
      <c r="J6491">
        <v>67499.999999999985</v>
      </c>
      <c r="K6491">
        <v>20249.999999999996</v>
      </c>
      <c r="L6491" s="1">
        <v>47249.999999999985</v>
      </c>
      <c r="M6491" s="1" t="s">
        <v>28</v>
      </c>
      <c r="N6491" s="1" t="s">
        <v>196</v>
      </c>
    </row>
    <row r="6492" spans="1:14" x14ac:dyDescent="0.3">
      <c r="A6492" s="1" t="s">
        <v>14</v>
      </c>
      <c r="B6492">
        <v>1185732</v>
      </c>
      <c r="C6492" s="2">
        <v>44864</v>
      </c>
      <c r="D6492" s="1" t="s">
        <v>54</v>
      </c>
      <c r="E6492" s="1" t="s">
        <v>73</v>
      </c>
      <c r="F6492" s="1" t="s">
        <v>74</v>
      </c>
      <c r="G6492" s="1" t="s">
        <v>22</v>
      </c>
      <c r="H6492">
        <v>40</v>
      </c>
      <c r="I6492">
        <v>125</v>
      </c>
      <c r="J6492">
        <v>50000</v>
      </c>
      <c r="K6492">
        <v>15000</v>
      </c>
      <c r="L6492" s="1">
        <v>35000</v>
      </c>
      <c r="M6492" s="1" t="s">
        <v>28</v>
      </c>
      <c r="N6492" s="1" t="s">
        <v>196</v>
      </c>
    </row>
    <row r="6493" spans="1:14" x14ac:dyDescent="0.3">
      <c r="A6493" s="1" t="s">
        <v>14</v>
      </c>
      <c r="B6493">
        <v>1185732</v>
      </c>
      <c r="C6493" s="2">
        <v>44865</v>
      </c>
      <c r="D6493" s="1" t="s">
        <v>54</v>
      </c>
      <c r="E6493" s="1" t="s">
        <v>73</v>
      </c>
      <c r="F6493" s="1" t="s">
        <v>74</v>
      </c>
      <c r="G6493" s="1" t="s">
        <v>23</v>
      </c>
      <c r="H6493">
        <v>30.000000000000004</v>
      </c>
      <c r="I6493">
        <v>175</v>
      </c>
      <c r="J6493">
        <v>52500.000000000007</v>
      </c>
      <c r="K6493">
        <v>15750.000000000002</v>
      </c>
      <c r="L6493" s="1">
        <v>36750.000000000007</v>
      </c>
      <c r="M6493" s="1" t="s">
        <v>28</v>
      </c>
      <c r="N6493" s="1" t="s">
        <v>197</v>
      </c>
    </row>
    <row r="6494" spans="1:14" x14ac:dyDescent="0.3">
      <c r="A6494" s="1" t="s">
        <v>14</v>
      </c>
      <c r="B6494">
        <v>1185732</v>
      </c>
      <c r="C6494" s="2">
        <v>44867</v>
      </c>
      <c r="D6494" s="1" t="s">
        <v>54</v>
      </c>
      <c r="E6494" s="1" t="s">
        <v>73</v>
      </c>
      <c r="F6494" s="1" t="s">
        <v>74</v>
      </c>
      <c r="G6494" s="1" t="s">
        <v>18</v>
      </c>
      <c r="H6494">
        <v>50</v>
      </c>
      <c r="I6494">
        <v>75</v>
      </c>
      <c r="J6494">
        <v>37500</v>
      </c>
      <c r="K6494">
        <v>11250</v>
      </c>
      <c r="L6494" s="1">
        <v>26250</v>
      </c>
      <c r="M6494" s="1" t="s">
        <v>28</v>
      </c>
      <c r="N6494" s="1" t="s">
        <v>196</v>
      </c>
    </row>
    <row r="6495" spans="1:14" x14ac:dyDescent="0.3">
      <c r="A6495" s="1" t="s">
        <v>14</v>
      </c>
      <c r="B6495">
        <v>1185732</v>
      </c>
      <c r="C6495" s="2">
        <v>44870</v>
      </c>
      <c r="D6495" s="1" t="s">
        <v>54</v>
      </c>
      <c r="E6495" s="1" t="s">
        <v>73</v>
      </c>
      <c r="F6495" s="1" t="s">
        <v>74</v>
      </c>
      <c r="G6495" s="1" t="s">
        <v>22</v>
      </c>
      <c r="H6495">
        <v>40</v>
      </c>
      <c r="I6495">
        <v>100</v>
      </c>
      <c r="J6495">
        <v>40000</v>
      </c>
      <c r="K6495">
        <v>12000</v>
      </c>
      <c r="L6495" s="1">
        <v>28000</v>
      </c>
      <c r="M6495" s="1" t="s">
        <v>28</v>
      </c>
      <c r="N6495" s="1" t="s">
        <v>196</v>
      </c>
    </row>
    <row r="6496" spans="1:14" x14ac:dyDescent="0.3">
      <c r="A6496" s="1" t="s">
        <v>14</v>
      </c>
      <c r="B6496">
        <v>1185732</v>
      </c>
      <c r="C6496" s="2">
        <v>44871</v>
      </c>
      <c r="D6496" s="1" t="s">
        <v>54</v>
      </c>
      <c r="E6496" s="1" t="s">
        <v>73</v>
      </c>
      <c r="F6496" s="1" t="s">
        <v>74</v>
      </c>
      <c r="G6496" s="1" t="s">
        <v>23</v>
      </c>
      <c r="H6496">
        <v>30.000000000000004</v>
      </c>
      <c r="I6496">
        <v>100</v>
      </c>
      <c r="J6496">
        <v>30000.000000000004</v>
      </c>
      <c r="K6496">
        <v>9000</v>
      </c>
      <c r="L6496" s="1">
        <v>21000.000000000004</v>
      </c>
      <c r="M6496" s="1" t="s">
        <v>28</v>
      </c>
      <c r="N6496" s="1" t="s">
        <v>197</v>
      </c>
    </row>
    <row r="6497" spans="1:14" x14ac:dyDescent="0.3">
      <c r="A6497" s="1" t="s">
        <v>14</v>
      </c>
      <c r="B6497">
        <v>1185732</v>
      </c>
      <c r="C6497" s="2">
        <v>44873</v>
      </c>
      <c r="D6497" s="1" t="s">
        <v>54</v>
      </c>
      <c r="E6497" s="1" t="s">
        <v>73</v>
      </c>
      <c r="F6497" s="1" t="s">
        <v>74</v>
      </c>
      <c r="G6497" s="1" t="s">
        <v>18</v>
      </c>
      <c r="H6497">
        <v>50</v>
      </c>
      <c r="I6497">
        <v>50</v>
      </c>
      <c r="J6497">
        <v>25000</v>
      </c>
      <c r="K6497">
        <v>7500</v>
      </c>
      <c r="L6497" s="1">
        <v>17500</v>
      </c>
      <c r="M6497" s="1" t="s">
        <v>28</v>
      </c>
      <c r="N6497" s="1" t="s">
        <v>196</v>
      </c>
    </row>
    <row r="6498" spans="1:14" x14ac:dyDescent="0.3">
      <c r="A6498" s="1" t="s">
        <v>14</v>
      </c>
      <c r="B6498">
        <v>1185732</v>
      </c>
      <c r="C6498" s="2">
        <v>44876</v>
      </c>
      <c r="D6498" s="1" t="s">
        <v>54</v>
      </c>
      <c r="E6498" s="1" t="s">
        <v>73</v>
      </c>
      <c r="F6498" s="1" t="s">
        <v>74</v>
      </c>
      <c r="G6498" s="1" t="s">
        <v>22</v>
      </c>
      <c r="H6498">
        <v>45.000000000000007</v>
      </c>
      <c r="I6498">
        <v>150</v>
      </c>
      <c r="J6498">
        <v>67500.000000000015</v>
      </c>
      <c r="K6498">
        <v>20250.000000000004</v>
      </c>
      <c r="L6498" s="1">
        <v>47250.000000000015</v>
      </c>
      <c r="M6498" s="1" t="s">
        <v>28</v>
      </c>
      <c r="N6498" s="1" t="s">
        <v>196</v>
      </c>
    </row>
    <row r="6499" spans="1:14" x14ac:dyDescent="0.3">
      <c r="A6499" s="1" t="s">
        <v>14</v>
      </c>
      <c r="B6499">
        <v>1185732</v>
      </c>
      <c r="C6499" s="2">
        <v>44877</v>
      </c>
      <c r="D6499" s="1" t="s">
        <v>54</v>
      </c>
      <c r="E6499" s="1" t="s">
        <v>73</v>
      </c>
      <c r="F6499" s="1" t="s">
        <v>74</v>
      </c>
      <c r="G6499" s="1" t="s">
        <v>23</v>
      </c>
      <c r="H6499">
        <v>40</v>
      </c>
      <c r="I6499">
        <v>125</v>
      </c>
      <c r="J6499">
        <v>50000</v>
      </c>
      <c r="K6499">
        <v>15000</v>
      </c>
      <c r="L6499" s="1">
        <v>35000</v>
      </c>
      <c r="M6499" s="1" t="s">
        <v>28</v>
      </c>
      <c r="N6499" s="1" t="s">
        <v>197</v>
      </c>
    </row>
    <row r="6500" spans="1:14" x14ac:dyDescent="0.3">
      <c r="A6500" s="1" t="s">
        <v>14</v>
      </c>
      <c r="B6500">
        <v>1185732</v>
      </c>
      <c r="C6500" s="2">
        <v>44879</v>
      </c>
      <c r="D6500" s="1" t="s">
        <v>54</v>
      </c>
      <c r="E6500" s="1" t="s">
        <v>73</v>
      </c>
      <c r="F6500" s="1" t="s">
        <v>74</v>
      </c>
      <c r="G6500" s="1" t="s">
        <v>18</v>
      </c>
      <c r="H6500">
        <v>54.999999999999993</v>
      </c>
      <c r="I6500">
        <v>75</v>
      </c>
      <c r="J6500">
        <v>41249.999999999993</v>
      </c>
      <c r="K6500">
        <v>12374.999999999998</v>
      </c>
      <c r="L6500" s="1">
        <v>28874.999999999993</v>
      </c>
      <c r="M6500" s="1" t="s">
        <v>28</v>
      </c>
      <c r="N6500" s="1" t="s">
        <v>196</v>
      </c>
    </row>
    <row r="6501" spans="1:14" x14ac:dyDescent="0.3">
      <c r="A6501" s="1" t="s">
        <v>14</v>
      </c>
      <c r="B6501">
        <v>1185732</v>
      </c>
      <c r="C6501" s="2">
        <v>44882</v>
      </c>
      <c r="D6501" s="1" t="s">
        <v>54</v>
      </c>
      <c r="E6501" s="1" t="s">
        <v>73</v>
      </c>
      <c r="F6501" s="1" t="s">
        <v>74</v>
      </c>
      <c r="G6501" s="1" t="s">
        <v>22</v>
      </c>
      <c r="H6501">
        <v>40.000000000000007</v>
      </c>
      <c r="I6501">
        <v>175</v>
      </c>
      <c r="J6501">
        <v>70000.000000000015</v>
      </c>
      <c r="K6501">
        <v>21000.000000000004</v>
      </c>
      <c r="L6501" s="1">
        <v>49000.000000000015</v>
      </c>
      <c r="M6501" s="1" t="s">
        <v>19</v>
      </c>
      <c r="N6501" s="1" t="s">
        <v>196</v>
      </c>
    </row>
    <row r="6502" spans="1:14" x14ac:dyDescent="0.3">
      <c r="A6502" s="1" t="s">
        <v>14</v>
      </c>
      <c r="B6502">
        <v>1185732</v>
      </c>
      <c r="C6502" s="2">
        <v>44883</v>
      </c>
      <c r="D6502" s="1" t="s">
        <v>54</v>
      </c>
      <c r="E6502" s="1" t="s">
        <v>73</v>
      </c>
      <c r="F6502" s="1" t="s">
        <v>74</v>
      </c>
      <c r="G6502" s="1" t="s">
        <v>23</v>
      </c>
      <c r="H6502">
        <v>35</v>
      </c>
      <c r="I6502">
        <v>175</v>
      </c>
      <c r="J6502">
        <v>61250</v>
      </c>
      <c r="K6502">
        <v>18375</v>
      </c>
      <c r="L6502" s="1">
        <v>42875</v>
      </c>
      <c r="M6502" s="1" t="s">
        <v>19</v>
      </c>
      <c r="N6502" s="1" t="s">
        <v>197</v>
      </c>
    </row>
    <row r="6503" spans="1:14" x14ac:dyDescent="0.3">
      <c r="A6503" s="1" t="s">
        <v>14</v>
      </c>
      <c r="B6503">
        <v>1185732</v>
      </c>
      <c r="C6503" s="2">
        <v>44885</v>
      </c>
      <c r="D6503" s="1" t="s">
        <v>54</v>
      </c>
      <c r="E6503" s="1" t="s">
        <v>73</v>
      </c>
      <c r="F6503" s="1" t="s">
        <v>74</v>
      </c>
      <c r="G6503" s="1" t="s">
        <v>18</v>
      </c>
      <c r="H6503">
        <v>50</v>
      </c>
      <c r="I6503">
        <v>150</v>
      </c>
      <c r="J6503">
        <v>75000</v>
      </c>
      <c r="K6503">
        <v>22500</v>
      </c>
      <c r="L6503" s="1">
        <v>52500</v>
      </c>
      <c r="M6503" s="1" t="s">
        <v>19</v>
      </c>
      <c r="N6503" s="1" t="s">
        <v>196</v>
      </c>
    </row>
    <row r="6504" spans="1:14" x14ac:dyDescent="0.3">
      <c r="A6504" s="1" t="s">
        <v>14</v>
      </c>
      <c r="B6504">
        <v>1185732</v>
      </c>
      <c r="C6504" s="2">
        <v>44888</v>
      </c>
      <c r="D6504" s="1" t="s">
        <v>54</v>
      </c>
      <c r="E6504" s="1" t="s">
        <v>73</v>
      </c>
      <c r="F6504" s="1" t="s">
        <v>74</v>
      </c>
      <c r="G6504" s="1" t="s">
        <v>22</v>
      </c>
      <c r="H6504">
        <v>45.000000000000007</v>
      </c>
      <c r="I6504">
        <v>300</v>
      </c>
      <c r="J6504">
        <v>135000.00000000003</v>
      </c>
      <c r="K6504">
        <v>40500.000000000007</v>
      </c>
      <c r="L6504" s="1">
        <v>94500.000000000029</v>
      </c>
      <c r="M6504" s="1" t="s">
        <v>19</v>
      </c>
      <c r="N6504" s="1" t="s">
        <v>196</v>
      </c>
    </row>
    <row r="6505" spans="1:14" x14ac:dyDescent="0.3">
      <c r="A6505" s="1" t="s">
        <v>14</v>
      </c>
      <c r="B6505">
        <v>1185732</v>
      </c>
      <c r="C6505" s="2">
        <v>44889</v>
      </c>
      <c r="D6505" s="1" t="s">
        <v>54</v>
      </c>
      <c r="E6505" s="1" t="s">
        <v>73</v>
      </c>
      <c r="F6505" s="1" t="s">
        <v>74</v>
      </c>
      <c r="G6505" s="1" t="s">
        <v>23</v>
      </c>
      <c r="H6505">
        <v>40</v>
      </c>
      <c r="I6505">
        <v>225</v>
      </c>
      <c r="J6505">
        <v>90000</v>
      </c>
      <c r="K6505">
        <v>27000</v>
      </c>
      <c r="L6505" s="1">
        <v>63000</v>
      </c>
      <c r="M6505" s="1" t="s">
        <v>19</v>
      </c>
      <c r="N6505" s="1" t="s">
        <v>197</v>
      </c>
    </row>
    <row r="6506" spans="1:14" x14ac:dyDescent="0.3">
      <c r="A6506" s="1" t="s">
        <v>14</v>
      </c>
      <c r="B6506">
        <v>1185732</v>
      </c>
      <c r="C6506" s="2">
        <v>44891</v>
      </c>
      <c r="D6506" s="1" t="s">
        <v>54</v>
      </c>
      <c r="E6506" s="1" t="s">
        <v>73</v>
      </c>
      <c r="F6506" s="1" t="s">
        <v>74</v>
      </c>
      <c r="G6506" s="1" t="s">
        <v>18</v>
      </c>
      <c r="H6506">
        <v>50</v>
      </c>
      <c r="I6506">
        <v>200</v>
      </c>
      <c r="J6506">
        <v>100000</v>
      </c>
      <c r="K6506">
        <v>30000</v>
      </c>
      <c r="L6506" s="1">
        <v>70000</v>
      </c>
      <c r="M6506" s="1" t="s">
        <v>19</v>
      </c>
      <c r="N6506" s="1" t="s">
        <v>196</v>
      </c>
    </row>
    <row r="6507" spans="1:14" x14ac:dyDescent="0.3">
      <c r="A6507" s="1" t="s">
        <v>14</v>
      </c>
      <c r="B6507">
        <v>1185732</v>
      </c>
      <c r="C6507" s="2">
        <v>44894</v>
      </c>
      <c r="D6507" s="1" t="s">
        <v>54</v>
      </c>
      <c r="E6507" s="1" t="s">
        <v>73</v>
      </c>
      <c r="F6507" s="1" t="s">
        <v>74</v>
      </c>
      <c r="G6507" s="1" t="s">
        <v>22</v>
      </c>
      <c r="H6507">
        <v>45.000000000000007</v>
      </c>
      <c r="I6507">
        <v>300</v>
      </c>
      <c r="J6507">
        <v>135000.00000000003</v>
      </c>
      <c r="K6507">
        <v>40500.000000000007</v>
      </c>
      <c r="L6507" s="1">
        <v>94500.000000000029</v>
      </c>
      <c r="M6507" s="1" t="s">
        <v>19</v>
      </c>
      <c r="N6507" s="1" t="s">
        <v>196</v>
      </c>
    </row>
    <row r="6508" spans="1:14" x14ac:dyDescent="0.3">
      <c r="A6508" s="1" t="s">
        <v>14</v>
      </c>
      <c r="B6508">
        <v>1185732</v>
      </c>
      <c r="C6508" s="2">
        <v>44895</v>
      </c>
      <c r="D6508" s="1" t="s">
        <v>54</v>
      </c>
      <c r="E6508" s="1" t="s">
        <v>73</v>
      </c>
      <c r="F6508" s="1" t="s">
        <v>74</v>
      </c>
      <c r="G6508" s="1" t="s">
        <v>23</v>
      </c>
      <c r="H6508">
        <v>40</v>
      </c>
      <c r="I6508">
        <v>225</v>
      </c>
      <c r="J6508">
        <v>90000</v>
      </c>
      <c r="K6508">
        <v>27000</v>
      </c>
      <c r="L6508" s="1">
        <v>63000</v>
      </c>
      <c r="M6508" s="1" t="s">
        <v>19</v>
      </c>
      <c r="N6508" s="1" t="s">
        <v>197</v>
      </c>
    </row>
    <row r="6509" spans="1:14" x14ac:dyDescent="0.3">
      <c r="A6509" s="1" t="s">
        <v>14</v>
      </c>
      <c r="B6509">
        <v>1185732</v>
      </c>
      <c r="C6509" s="2">
        <v>44897</v>
      </c>
      <c r="D6509" s="1" t="s">
        <v>54</v>
      </c>
      <c r="E6509" s="1" t="s">
        <v>73</v>
      </c>
      <c r="F6509" s="1" t="s">
        <v>74</v>
      </c>
      <c r="G6509" s="1" t="s">
        <v>18</v>
      </c>
      <c r="H6509">
        <v>45</v>
      </c>
      <c r="I6509">
        <v>150</v>
      </c>
      <c r="J6509">
        <v>67500</v>
      </c>
      <c r="K6509">
        <v>20250</v>
      </c>
      <c r="L6509" s="1">
        <v>47250</v>
      </c>
      <c r="M6509" s="1" t="s">
        <v>19</v>
      </c>
      <c r="N6509" s="1" t="s">
        <v>196</v>
      </c>
    </row>
    <row r="6510" spans="1:14" x14ac:dyDescent="0.3">
      <c r="A6510" s="1" t="s">
        <v>14</v>
      </c>
      <c r="B6510">
        <v>1185732</v>
      </c>
      <c r="C6510" s="2">
        <v>44900</v>
      </c>
      <c r="D6510" s="1" t="s">
        <v>54</v>
      </c>
      <c r="E6510" s="1" t="s">
        <v>73</v>
      </c>
      <c r="F6510" s="1" t="s">
        <v>74</v>
      </c>
      <c r="G6510" s="1" t="s">
        <v>22</v>
      </c>
      <c r="H6510">
        <v>40.000000000000007</v>
      </c>
      <c r="I6510">
        <v>250</v>
      </c>
      <c r="J6510">
        <v>100000.00000000001</v>
      </c>
      <c r="K6510">
        <v>30000.000000000004</v>
      </c>
      <c r="L6510" s="1">
        <v>70000.000000000015</v>
      </c>
      <c r="M6510" s="1" t="s">
        <v>19</v>
      </c>
      <c r="N6510" s="1" t="s">
        <v>196</v>
      </c>
    </row>
    <row r="6511" spans="1:14" x14ac:dyDescent="0.3">
      <c r="A6511" s="1" t="s">
        <v>14</v>
      </c>
      <c r="B6511">
        <v>1185732</v>
      </c>
      <c r="C6511" s="2">
        <v>44901</v>
      </c>
      <c r="D6511" s="1" t="s">
        <v>54</v>
      </c>
      <c r="E6511" s="1" t="s">
        <v>73</v>
      </c>
      <c r="F6511" s="1" t="s">
        <v>74</v>
      </c>
      <c r="G6511" s="1" t="s">
        <v>23</v>
      </c>
      <c r="H6511">
        <v>25</v>
      </c>
      <c r="I6511">
        <v>150</v>
      </c>
      <c r="J6511">
        <v>37500</v>
      </c>
      <c r="K6511">
        <v>11250</v>
      </c>
      <c r="L6511" s="1">
        <v>26250</v>
      </c>
      <c r="M6511" s="1" t="s">
        <v>19</v>
      </c>
      <c r="N6511" s="1" t="s">
        <v>197</v>
      </c>
    </row>
    <row r="6512" spans="1:14" x14ac:dyDescent="0.3">
      <c r="A6512" s="1" t="s">
        <v>14</v>
      </c>
      <c r="B6512">
        <v>1185732</v>
      </c>
      <c r="C6512" s="2">
        <v>44903</v>
      </c>
      <c r="D6512" s="1" t="s">
        <v>54</v>
      </c>
      <c r="E6512" s="1" t="s">
        <v>73</v>
      </c>
      <c r="F6512" s="1" t="s">
        <v>74</v>
      </c>
      <c r="G6512" s="1" t="s">
        <v>18</v>
      </c>
      <c r="H6512">
        <v>35</v>
      </c>
      <c r="I6512">
        <v>125</v>
      </c>
      <c r="J6512">
        <v>43750</v>
      </c>
      <c r="K6512">
        <v>13125</v>
      </c>
      <c r="L6512" s="1">
        <v>30625</v>
      </c>
      <c r="M6512" s="1" t="s">
        <v>19</v>
      </c>
      <c r="N6512" s="1" t="s">
        <v>196</v>
      </c>
    </row>
    <row r="6513" spans="1:14" x14ac:dyDescent="0.3">
      <c r="A6513" s="1" t="s">
        <v>14</v>
      </c>
      <c r="B6513">
        <v>1185732</v>
      </c>
      <c r="C6513" s="2">
        <v>44906</v>
      </c>
      <c r="D6513" s="1" t="s">
        <v>54</v>
      </c>
      <c r="E6513" s="1" t="s">
        <v>73</v>
      </c>
      <c r="F6513" s="1" t="s">
        <v>74</v>
      </c>
      <c r="G6513" s="1" t="s">
        <v>22</v>
      </c>
      <c r="H6513">
        <v>35</v>
      </c>
      <c r="I6513">
        <v>200</v>
      </c>
      <c r="J6513">
        <v>70000</v>
      </c>
      <c r="K6513">
        <v>21000</v>
      </c>
      <c r="L6513" s="1">
        <v>49000</v>
      </c>
      <c r="M6513" s="1" t="s">
        <v>19</v>
      </c>
      <c r="N6513" s="1" t="s">
        <v>196</v>
      </c>
    </row>
    <row r="6514" spans="1:14" x14ac:dyDescent="0.3">
      <c r="A6514" s="1" t="s">
        <v>14</v>
      </c>
      <c r="B6514">
        <v>1185732</v>
      </c>
      <c r="C6514" s="2">
        <v>44907</v>
      </c>
      <c r="D6514" s="1" t="s">
        <v>54</v>
      </c>
      <c r="E6514" s="1" t="s">
        <v>73</v>
      </c>
      <c r="F6514" s="1" t="s">
        <v>74</v>
      </c>
      <c r="G6514" s="1" t="s">
        <v>23</v>
      </c>
      <c r="H6514">
        <v>35</v>
      </c>
      <c r="I6514">
        <v>100</v>
      </c>
      <c r="J6514">
        <v>35000</v>
      </c>
      <c r="K6514">
        <v>10500</v>
      </c>
      <c r="L6514" s="1">
        <v>24500</v>
      </c>
      <c r="M6514" s="1" t="s">
        <v>19</v>
      </c>
      <c r="N6514" s="1" t="s">
        <v>197</v>
      </c>
    </row>
    <row r="6515" spans="1:14" x14ac:dyDescent="0.3">
      <c r="A6515" s="1" t="s">
        <v>14</v>
      </c>
      <c r="B6515">
        <v>1185732</v>
      </c>
      <c r="C6515" s="2">
        <v>44909</v>
      </c>
      <c r="D6515" s="1" t="s">
        <v>54</v>
      </c>
      <c r="E6515" s="1" t="s">
        <v>73</v>
      </c>
      <c r="F6515" s="1" t="s">
        <v>74</v>
      </c>
      <c r="G6515" s="1" t="s">
        <v>18</v>
      </c>
      <c r="H6515">
        <v>44.999999999999993</v>
      </c>
      <c r="I6515">
        <v>75</v>
      </c>
      <c r="J6515">
        <v>33749.999999999993</v>
      </c>
      <c r="K6515">
        <v>10124.999999999998</v>
      </c>
      <c r="L6515" s="1">
        <v>23624.999999999993</v>
      </c>
      <c r="M6515" s="1" t="s">
        <v>19</v>
      </c>
      <c r="N6515" s="1" t="s">
        <v>196</v>
      </c>
    </row>
    <row r="6516" spans="1:14" x14ac:dyDescent="0.3">
      <c r="A6516" s="1" t="s">
        <v>14</v>
      </c>
      <c r="B6516">
        <v>1185732</v>
      </c>
      <c r="C6516" s="2">
        <v>44912</v>
      </c>
      <c r="D6516" s="1" t="s">
        <v>54</v>
      </c>
      <c r="E6516" s="1" t="s">
        <v>73</v>
      </c>
      <c r="F6516" s="1" t="s">
        <v>74</v>
      </c>
      <c r="G6516" s="1" t="s">
        <v>22</v>
      </c>
      <c r="H6516">
        <v>40</v>
      </c>
      <c r="I6516">
        <v>200</v>
      </c>
      <c r="J6516">
        <v>80000</v>
      </c>
      <c r="K6516">
        <v>24000</v>
      </c>
      <c r="L6516" s="1">
        <v>56000</v>
      </c>
      <c r="M6516" s="1" t="s">
        <v>19</v>
      </c>
      <c r="N6516" s="1" t="s">
        <v>196</v>
      </c>
    </row>
    <row r="6517" spans="1:14" x14ac:dyDescent="0.3">
      <c r="A6517" s="1" t="s">
        <v>14</v>
      </c>
      <c r="B6517">
        <v>1185732</v>
      </c>
      <c r="C6517" s="2">
        <v>44913</v>
      </c>
      <c r="D6517" s="1" t="s">
        <v>54</v>
      </c>
      <c r="E6517" s="1" t="s">
        <v>73</v>
      </c>
      <c r="F6517" s="1" t="s">
        <v>74</v>
      </c>
      <c r="G6517" s="1" t="s">
        <v>23</v>
      </c>
      <c r="H6517">
        <v>40</v>
      </c>
      <c r="I6517">
        <v>145</v>
      </c>
      <c r="J6517">
        <v>58000</v>
      </c>
      <c r="K6517">
        <v>17400</v>
      </c>
      <c r="L6517" s="1">
        <v>40600</v>
      </c>
      <c r="M6517" s="1" t="s">
        <v>19</v>
      </c>
      <c r="N6517" s="1" t="s">
        <v>197</v>
      </c>
    </row>
    <row r="6518" spans="1:14" x14ac:dyDescent="0.3">
      <c r="A6518" s="1" t="s">
        <v>14</v>
      </c>
      <c r="B6518">
        <v>1185732</v>
      </c>
      <c r="C6518" s="2">
        <v>44915</v>
      </c>
      <c r="D6518" s="1" t="s">
        <v>54</v>
      </c>
      <c r="E6518" s="1" t="s">
        <v>73</v>
      </c>
      <c r="F6518" s="1" t="s">
        <v>74</v>
      </c>
      <c r="G6518" s="1" t="s">
        <v>18</v>
      </c>
      <c r="H6518">
        <v>54.999999999999993</v>
      </c>
      <c r="I6518">
        <v>125</v>
      </c>
      <c r="J6518">
        <v>68749.999999999985</v>
      </c>
      <c r="K6518">
        <v>20624.999999999996</v>
      </c>
      <c r="L6518" s="1">
        <v>48124.999999999985</v>
      </c>
      <c r="M6518" s="1" t="s">
        <v>19</v>
      </c>
      <c r="N6518" s="1" t="s">
        <v>196</v>
      </c>
    </row>
    <row r="6519" spans="1:14" x14ac:dyDescent="0.3">
      <c r="A6519" s="1" t="s">
        <v>14</v>
      </c>
      <c r="B6519">
        <v>1185732</v>
      </c>
      <c r="C6519" s="2">
        <v>44918</v>
      </c>
      <c r="D6519" s="1" t="s">
        <v>54</v>
      </c>
      <c r="E6519" s="1" t="s">
        <v>73</v>
      </c>
      <c r="F6519" s="1" t="s">
        <v>74</v>
      </c>
      <c r="G6519" s="1" t="s">
        <v>22</v>
      </c>
      <c r="H6519">
        <v>45</v>
      </c>
      <c r="I6519">
        <v>275</v>
      </c>
      <c r="J6519">
        <v>123750</v>
      </c>
      <c r="K6519">
        <v>37125</v>
      </c>
      <c r="L6519" s="1">
        <v>86625</v>
      </c>
      <c r="M6519" s="1" t="s">
        <v>19</v>
      </c>
      <c r="N6519" s="1" t="s">
        <v>196</v>
      </c>
    </row>
    <row r="6520" spans="1:14" x14ac:dyDescent="0.3">
      <c r="A6520" s="1" t="s">
        <v>14</v>
      </c>
      <c r="B6520">
        <v>1185732</v>
      </c>
      <c r="C6520" s="2">
        <v>44919</v>
      </c>
      <c r="D6520" s="1" t="s">
        <v>54</v>
      </c>
      <c r="E6520" s="1" t="s">
        <v>73</v>
      </c>
      <c r="F6520" s="1" t="s">
        <v>74</v>
      </c>
      <c r="G6520" s="1" t="s">
        <v>23</v>
      </c>
      <c r="H6520">
        <v>45</v>
      </c>
      <c r="I6520">
        <v>225</v>
      </c>
      <c r="J6520">
        <v>101250</v>
      </c>
      <c r="K6520">
        <v>30375</v>
      </c>
      <c r="L6520" s="1">
        <v>70875</v>
      </c>
      <c r="M6520" s="1" t="s">
        <v>19</v>
      </c>
      <c r="N6520" s="1" t="s">
        <v>197</v>
      </c>
    </row>
    <row r="6521" spans="1:14" x14ac:dyDescent="0.3">
      <c r="A6521" s="1" t="s">
        <v>14</v>
      </c>
      <c r="B6521">
        <v>1185732</v>
      </c>
      <c r="C6521" s="2">
        <v>44921</v>
      </c>
      <c r="D6521" s="1" t="s">
        <v>54</v>
      </c>
      <c r="E6521" s="1" t="s">
        <v>73</v>
      </c>
      <c r="F6521" s="1" t="s">
        <v>74</v>
      </c>
      <c r="G6521" s="1" t="s">
        <v>18</v>
      </c>
      <c r="H6521">
        <v>54.999999999999993</v>
      </c>
      <c r="I6521">
        <v>175</v>
      </c>
      <c r="J6521">
        <v>96249.999999999985</v>
      </c>
      <c r="K6521">
        <v>28874.999999999996</v>
      </c>
      <c r="L6521" s="1">
        <v>67374.999999999985</v>
      </c>
      <c r="M6521" s="1" t="s">
        <v>19</v>
      </c>
      <c r="N6521" s="1" t="s">
        <v>196</v>
      </c>
    </row>
    <row r="6522" spans="1:14" x14ac:dyDescent="0.3">
      <c r="A6522" s="1" t="s">
        <v>14</v>
      </c>
      <c r="B6522">
        <v>1185732</v>
      </c>
      <c r="C6522" s="2">
        <v>44353</v>
      </c>
      <c r="D6522" s="1" t="s">
        <v>54</v>
      </c>
      <c r="E6522" s="1" t="s">
        <v>71</v>
      </c>
      <c r="F6522" s="1" t="s">
        <v>72</v>
      </c>
      <c r="G6522" s="1" t="s">
        <v>21</v>
      </c>
      <c r="H6522">
        <v>45</v>
      </c>
      <c r="I6522">
        <v>525</v>
      </c>
      <c r="J6522">
        <v>236250</v>
      </c>
      <c r="K6522">
        <v>94500</v>
      </c>
      <c r="L6522" s="1">
        <v>141750</v>
      </c>
      <c r="M6522" s="1" t="s">
        <v>19</v>
      </c>
      <c r="N6522" s="1" t="s">
        <v>196</v>
      </c>
    </row>
    <row r="6523" spans="1:14" x14ac:dyDescent="0.3">
      <c r="A6523" s="1" t="s">
        <v>14</v>
      </c>
      <c r="B6523">
        <v>1185732</v>
      </c>
      <c r="C6523" s="2">
        <v>44356</v>
      </c>
      <c r="D6523" s="1" t="s">
        <v>54</v>
      </c>
      <c r="E6523" s="1" t="s">
        <v>71</v>
      </c>
      <c r="F6523" s="1" t="s">
        <v>72</v>
      </c>
      <c r="G6523" s="1" t="s">
        <v>24</v>
      </c>
      <c r="H6523">
        <v>40</v>
      </c>
      <c r="I6523">
        <v>100</v>
      </c>
      <c r="J6523">
        <v>40000</v>
      </c>
      <c r="K6523">
        <v>16000</v>
      </c>
      <c r="L6523" s="1">
        <v>24000</v>
      </c>
      <c r="M6523" s="1" t="s">
        <v>19</v>
      </c>
      <c r="N6523" s="1" t="s">
        <v>197</v>
      </c>
    </row>
    <row r="6524" spans="1:14" x14ac:dyDescent="0.3">
      <c r="A6524" s="1" t="s">
        <v>14</v>
      </c>
      <c r="B6524">
        <v>1185732</v>
      </c>
      <c r="C6524" s="2">
        <v>44359</v>
      </c>
      <c r="D6524" s="1" t="s">
        <v>54</v>
      </c>
      <c r="E6524" s="1" t="s">
        <v>71</v>
      </c>
      <c r="F6524" s="1" t="s">
        <v>72</v>
      </c>
      <c r="G6524" s="1" t="s">
        <v>21</v>
      </c>
      <c r="H6524">
        <v>50</v>
      </c>
      <c r="I6524">
        <v>495</v>
      </c>
      <c r="J6524">
        <v>247500</v>
      </c>
      <c r="K6524">
        <v>99000</v>
      </c>
      <c r="L6524" s="1">
        <v>148500</v>
      </c>
      <c r="M6524" s="1" t="s">
        <v>19</v>
      </c>
      <c r="N6524" s="1" t="s">
        <v>196</v>
      </c>
    </row>
    <row r="6525" spans="1:14" x14ac:dyDescent="0.3">
      <c r="A6525" s="1" t="s">
        <v>14</v>
      </c>
      <c r="B6525">
        <v>1185732</v>
      </c>
      <c r="C6525" s="2">
        <v>44362</v>
      </c>
      <c r="D6525" s="1" t="s">
        <v>54</v>
      </c>
      <c r="E6525" s="1" t="s">
        <v>71</v>
      </c>
      <c r="F6525" s="1" t="s">
        <v>72</v>
      </c>
      <c r="G6525" s="1" t="s">
        <v>24</v>
      </c>
      <c r="H6525">
        <v>45</v>
      </c>
      <c r="I6525">
        <v>75</v>
      </c>
      <c r="J6525">
        <v>33750</v>
      </c>
      <c r="K6525">
        <v>13500</v>
      </c>
      <c r="L6525" s="1">
        <v>20250</v>
      </c>
      <c r="M6525" s="1" t="s">
        <v>19</v>
      </c>
      <c r="N6525" s="1" t="s">
        <v>197</v>
      </c>
    </row>
    <row r="6526" spans="1:14" x14ac:dyDescent="0.3">
      <c r="A6526" s="1" t="s">
        <v>14</v>
      </c>
      <c r="B6526">
        <v>1185732</v>
      </c>
      <c r="C6526" s="2">
        <v>44365</v>
      </c>
      <c r="D6526" s="1" t="s">
        <v>54</v>
      </c>
      <c r="E6526" s="1" t="s">
        <v>71</v>
      </c>
      <c r="F6526" s="1" t="s">
        <v>72</v>
      </c>
      <c r="G6526" s="1" t="s">
        <v>21</v>
      </c>
      <c r="H6526">
        <v>50</v>
      </c>
      <c r="I6526">
        <v>450</v>
      </c>
      <c r="J6526">
        <v>225000</v>
      </c>
      <c r="K6526">
        <v>90000</v>
      </c>
      <c r="L6526" s="1">
        <v>135000</v>
      </c>
      <c r="M6526" s="1" t="s">
        <v>19</v>
      </c>
      <c r="N6526" s="1" t="s">
        <v>196</v>
      </c>
    </row>
    <row r="6527" spans="1:14" x14ac:dyDescent="0.3">
      <c r="A6527" s="1" t="s">
        <v>14</v>
      </c>
      <c r="B6527">
        <v>1185732</v>
      </c>
      <c r="C6527" s="2">
        <v>44368</v>
      </c>
      <c r="D6527" s="1" t="s">
        <v>54</v>
      </c>
      <c r="E6527" s="1" t="s">
        <v>71</v>
      </c>
      <c r="F6527" s="1" t="s">
        <v>72</v>
      </c>
      <c r="G6527" s="1" t="s">
        <v>24</v>
      </c>
      <c r="H6527">
        <v>45</v>
      </c>
      <c r="I6527">
        <v>75</v>
      </c>
      <c r="J6527">
        <v>33750</v>
      </c>
      <c r="K6527">
        <v>13500</v>
      </c>
      <c r="L6527" s="1">
        <v>20250</v>
      </c>
      <c r="M6527" s="1" t="s">
        <v>19</v>
      </c>
      <c r="N6527" s="1" t="s">
        <v>197</v>
      </c>
    </row>
    <row r="6528" spans="1:14" x14ac:dyDescent="0.3">
      <c r="A6528" s="1" t="s">
        <v>14</v>
      </c>
      <c r="B6528">
        <v>1185732</v>
      </c>
      <c r="C6528" s="2">
        <v>44371</v>
      </c>
      <c r="D6528" s="1" t="s">
        <v>54</v>
      </c>
      <c r="E6528" s="1" t="s">
        <v>71</v>
      </c>
      <c r="F6528" s="1" t="s">
        <v>72</v>
      </c>
      <c r="G6528" s="1" t="s">
        <v>21</v>
      </c>
      <c r="H6528">
        <v>60</v>
      </c>
      <c r="I6528">
        <v>495</v>
      </c>
      <c r="J6528">
        <v>297000</v>
      </c>
      <c r="K6528">
        <v>118800</v>
      </c>
      <c r="L6528" s="1">
        <v>178200</v>
      </c>
      <c r="M6528" s="1" t="s">
        <v>19</v>
      </c>
      <c r="N6528" s="1" t="s">
        <v>196</v>
      </c>
    </row>
    <row r="6529" spans="1:14" x14ac:dyDescent="0.3">
      <c r="A6529" s="1" t="s">
        <v>14</v>
      </c>
      <c r="B6529">
        <v>1185732</v>
      </c>
      <c r="C6529" s="2">
        <v>44374</v>
      </c>
      <c r="D6529" s="1" t="s">
        <v>54</v>
      </c>
      <c r="E6529" s="1" t="s">
        <v>71</v>
      </c>
      <c r="F6529" s="1" t="s">
        <v>72</v>
      </c>
      <c r="G6529" s="1" t="s">
        <v>24</v>
      </c>
      <c r="H6529">
        <v>50</v>
      </c>
      <c r="I6529">
        <v>100</v>
      </c>
      <c r="J6529">
        <v>50000</v>
      </c>
      <c r="K6529">
        <v>20000</v>
      </c>
      <c r="L6529" s="1">
        <v>30000</v>
      </c>
      <c r="M6529" s="1" t="s">
        <v>19</v>
      </c>
      <c r="N6529" s="1" t="s">
        <v>197</v>
      </c>
    </row>
    <row r="6530" spans="1:14" x14ac:dyDescent="0.3">
      <c r="A6530" s="1" t="s">
        <v>14</v>
      </c>
      <c r="B6530">
        <v>1185732</v>
      </c>
      <c r="C6530" s="2">
        <v>44377</v>
      </c>
      <c r="D6530" s="1" t="s">
        <v>54</v>
      </c>
      <c r="E6530" s="1" t="s">
        <v>71</v>
      </c>
      <c r="F6530" s="1" t="s">
        <v>72</v>
      </c>
      <c r="G6530" s="1" t="s">
        <v>21</v>
      </c>
      <c r="H6530">
        <v>50</v>
      </c>
      <c r="I6530">
        <v>500</v>
      </c>
      <c r="J6530">
        <v>250000</v>
      </c>
      <c r="K6530">
        <v>100000</v>
      </c>
      <c r="L6530" s="1">
        <v>150000</v>
      </c>
      <c r="M6530" s="1" t="s">
        <v>19</v>
      </c>
      <c r="N6530" s="1" t="s">
        <v>196</v>
      </c>
    </row>
    <row r="6531" spans="1:14" x14ac:dyDescent="0.3">
      <c r="A6531" s="1" t="s">
        <v>14</v>
      </c>
      <c r="B6531">
        <v>1185732</v>
      </c>
      <c r="C6531" s="2">
        <v>44380</v>
      </c>
      <c r="D6531" s="1" t="s">
        <v>54</v>
      </c>
      <c r="E6531" s="1" t="s">
        <v>71</v>
      </c>
      <c r="F6531" s="1" t="s">
        <v>72</v>
      </c>
      <c r="G6531" s="1" t="s">
        <v>24</v>
      </c>
      <c r="H6531">
        <v>40</v>
      </c>
      <c r="I6531">
        <v>175</v>
      </c>
      <c r="J6531">
        <v>70000</v>
      </c>
      <c r="K6531">
        <v>28000</v>
      </c>
      <c r="L6531" s="1">
        <v>42000</v>
      </c>
      <c r="M6531" s="1" t="s">
        <v>19</v>
      </c>
      <c r="N6531" s="1" t="s">
        <v>197</v>
      </c>
    </row>
    <row r="6532" spans="1:14" x14ac:dyDescent="0.3">
      <c r="A6532" s="1" t="s">
        <v>14</v>
      </c>
      <c r="B6532">
        <v>1185732</v>
      </c>
      <c r="C6532" s="2">
        <v>44383</v>
      </c>
      <c r="D6532" s="1" t="s">
        <v>54</v>
      </c>
      <c r="E6532" s="1" t="s">
        <v>71</v>
      </c>
      <c r="F6532" s="1" t="s">
        <v>72</v>
      </c>
      <c r="G6532" s="1" t="s">
        <v>21</v>
      </c>
      <c r="H6532">
        <v>50</v>
      </c>
      <c r="I6532">
        <v>575</v>
      </c>
      <c r="J6532">
        <v>287500</v>
      </c>
      <c r="K6532">
        <v>115000</v>
      </c>
      <c r="L6532" s="1">
        <v>172500</v>
      </c>
      <c r="M6532" s="1" t="s">
        <v>19</v>
      </c>
      <c r="N6532" s="1" t="s">
        <v>196</v>
      </c>
    </row>
    <row r="6533" spans="1:14" x14ac:dyDescent="0.3">
      <c r="A6533" s="1" t="s">
        <v>14</v>
      </c>
      <c r="B6533">
        <v>1185732</v>
      </c>
      <c r="C6533" s="2">
        <v>44386</v>
      </c>
      <c r="D6533" s="1" t="s">
        <v>54</v>
      </c>
      <c r="E6533" s="1" t="s">
        <v>71</v>
      </c>
      <c r="F6533" s="1" t="s">
        <v>72</v>
      </c>
      <c r="G6533" s="1" t="s">
        <v>24</v>
      </c>
      <c r="H6533">
        <v>40</v>
      </c>
      <c r="I6533">
        <v>200</v>
      </c>
      <c r="J6533">
        <v>80000</v>
      </c>
      <c r="K6533">
        <v>32000</v>
      </c>
      <c r="L6533" s="1">
        <v>48000</v>
      </c>
      <c r="M6533" s="1" t="s">
        <v>19</v>
      </c>
      <c r="N6533" s="1" t="s">
        <v>197</v>
      </c>
    </row>
    <row r="6534" spans="1:14" x14ac:dyDescent="0.3">
      <c r="A6534" s="1" t="s">
        <v>14</v>
      </c>
      <c r="B6534">
        <v>1185732</v>
      </c>
      <c r="C6534" s="2">
        <v>44389</v>
      </c>
      <c r="D6534" s="1" t="s">
        <v>54</v>
      </c>
      <c r="E6534" s="1" t="s">
        <v>71</v>
      </c>
      <c r="F6534" s="1" t="s">
        <v>72</v>
      </c>
      <c r="G6534" s="1" t="s">
        <v>21</v>
      </c>
      <c r="H6534">
        <v>50</v>
      </c>
      <c r="I6534">
        <v>550</v>
      </c>
      <c r="J6534">
        <v>275000</v>
      </c>
      <c r="K6534">
        <v>110000</v>
      </c>
      <c r="L6534" s="1">
        <v>165000</v>
      </c>
      <c r="M6534" s="1" t="s">
        <v>19</v>
      </c>
      <c r="N6534" s="1" t="s">
        <v>196</v>
      </c>
    </row>
    <row r="6535" spans="1:14" x14ac:dyDescent="0.3">
      <c r="A6535" s="1" t="s">
        <v>14</v>
      </c>
      <c r="B6535">
        <v>1185732</v>
      </c>
      <c r="C6535" s="2">
        <v>44392</v>
      </c>
      <c r="D6535" s="1" t="s">
        <v>54</v>
      </c>
      <c r="E6535" s="1" t="s">
        <v>71</v>
      </c>
      <c r="F6535" s="1" t="s">
        <v>72</v>
      </c>
      <c r="G6535" s="1" t="s">
        <v>24</v>
      </c>
      <c r="H6535">
        <v>40</v>
      </c>
      <c r="I6535">
        <v>225</v>
      </c>
      <c r="J6535">
        <v>90000</v>
      </c>
      <c r="K6535">
        <v>36000</v>
      </c>
      <c r="L6535" s="1">
        <v>54000</v>
      </c>
      <c r="M6535" s="1" t="s">
        <v>19</v>
      </c>
      <c r="N6535" s="1" t="s">
        <v>197</v>
      </c>
    </row>
    <row r="6536" spans="1:14" x14ac:dyDescent="0.3">
      <c r="A6536" s="1" t="s">
        <v>14</v>
      </c>
      <c r="B6536">
        <v>1185732</v>
      </c>
      <c r="C6536" s="2">
        <v>44395</v>
      </c>
      <c r="D6536" s="1" t="s">
        <v>54</v>
      </c>
      <c r="E6536" s="1" t="s">
        <v>71</v>
      </c>
      <c r="F6536" s="1" t="s">
        <v>72</v>
      </c>
      <c r="G6536" s="1" t="s">
        <v>21</v>
      </c>
      <c r="H6536">
        <v>50</v>
      </c>
      <c r="I6536">
        <v>500</v>
      </c>
      <c r="J6536">
        <v>250000</v>
      </c>
      <c r="K6536">
        <v>100000</v>
      </c>
      <c r="L6536" s="1">
        <v>150000</v>
      </c>
      <c r="M6536" s="1" t="s">
        <v>19</v>
      </c>
      <c r="N6536" s="1" t="s">
        <v>196</v>
      </c>
    </row>
    <row r="6537" spans="1:14" x14ac:dyDescent="0.3">
      <c r="A6537" s="1" t="s">
        <v>14</v>
      </c>
      <c r="B6537">
        <v>1185732</v>
      </c>
      <c r="C6537" s="2">
        <v>44398</v>
      </c>
      <c r="D6537" s="1" t="s">
        <v>54</v>
      </c>
      <c r="E6537" s="1" t="s">
        <v>71</v>
      </c>
      <c r="F6537" s="1" t="s">
        <v>72</v>
      </c>
      <c r="G6537" s="1" t="s">
        <v>24</v>
      </c>
      <c r="H6537">
        <v>40</v>
      </c>
      <c r="I6537">
        <v>175</v>
      </c>
      <c r="J6537">
        <v>70000</v>
      </c>
      <c r="K6537">
        <v>28000</v>
      </c>
      <c r="L6537" s="1">
        <v>42000</v>
      </c>
      <c r="M6537" s="1" t="s">
        <v>19</v>
      </c>
      <c r="N6537" s="1" t="s">
        <v>197</v>
      </c>
    </row>
    <row r="6538" spans="1:14" x14ac:dyDescent="0.3">
      <c r="A6538" s="1" t="s">
        <v>14</v>
      </c>
      <c r="B6538">
        <v>1185732</v>
      </c>
      <c r="C6538" s="2">
        <v>44401</v>
      </c>
      <c r="D6538" s="1" t="s">
        <v>54</v>
      </c>
      <c r="E6538" s="1" t="s">
        <v>71</v>
      </c>
      <c r="F6538" s="1" t="s">
        <v>72</v>
      </c>
      <c r="G6538" s="1" t="s">
        <v>21</v>
      </c>
      <c r="H6538">
        <v>60</v>
      </c>
      <c r="I6538">
        <v>425</v>
      </c>
      <c r="J6538">
        <v>255000</v>
      </c>
      <c r="K6538">
        <v>102000</v>
      </c>
      <c r="L6538" s="1">
        <v>153000</v>
      </c>
      <c r="M6538" s="1" t="s">
        <v>19</v>
      </c>
      <c r="N6538" s="1" t="s">
        <v>196</v>
      </c>
    </row>
    <row r="6539" spans="1:14" x14ac:dyDescent="0.3">
      <c r="A6539" s="1" t="s">
        <v>14</v>
      </c>
      <c r="B6539">
        <v>1185732</v>
      </c>
      <c r="C6539" s="2">
        <v>44404</v>
      </c>
      <c r="D6539" s="1" t="s">
        <v>54</v>
      </c>
      <c r="E6539" s="1" t="s">
        <v>71</v>
      </c>
      <c r="F6539" s="1" t="s">
        <v>72</v>
      </c>
      <c r="G6539" s="1" t="s">
        <v>24</v>
      </c>
      <c r="H6539">
        <v>50</v>
      </c>
      <c r="I6539">
        <v>125</v>
      </c>
      <c r="J6539">
        <v>62500</v>
      </c>
      <c r="K6539">
        <v>25000</v>
      </c>
      <c r="L6539" s="1">
        <v>37500</v>
      </c>
      <c r="M6539" s="1" t="s">
        <v>19</v>
      </c>
      <c r="N6539" s="1" t="s">
        <v>197</v>
      </c>
    </row>
    <row r="6540" spans="1:14" x14ac:dyDescent="0.3">
      <c r="A6540" s="1" t="s">
        <v>14</v>
      </c>
      <c r="B6540">
        <v>1185732</v>
      </c>
      <c r="C6540" s="2">
        <v>44407</v>
      </c>
      <c r="D6540" s="1" t="s">
        <v>54</v>
      </c>
      <c r="E6540" s="1" t="s">
        <v>71</v>
      </c>
      <c r="F6540" s="1" t="s">
        <v>72</v>
      </c>
      <c r="G6540" s="1" t="s">
        <v>21</v>
      </c>
      <c r="H6540">
        <v>60</v>
      </c>
      <c r="I6540">
        <v>400</v>
      </c>
      <c r="J6540">
        <v>240000</v>
      </c>
      <c r="K6540">
        <v>96000</v>
      </c>
      <c r="L6540" s="1">
        <v>144000</v>
      </c>
      <c r="M6540" s="1" t="s">
        <v>19</v>
      </c>
      <c r="N6540" s="1" t="s">
        <v>196</v>
      </c>
    </row>
    <row r="6541" spans="1:14" x14ac:dyDescent="0.3">
      <c r="A6541" s="1" t="s">
        <v>14</v>
      </c>
      <c r="B6541">
        <v>1185732</v>
      </c>
      <c r="C6541" s="2">
        <v>44410</v>
      </c>
      <c r="D6541" s="1" t="s">
        <v>54</v>
      </c>
      <c r="E6541" s="1" t="s">
        <v>71</v>
      </c>
      <c r="F6541" s="1" t="s">
        <v>72</v>
      </c>
      <c r="G6541" s="1" t="s">
        <v>24</v>
      </c>
      <c r="H6541">
        <v>50</v>
      </c>
      <c r="I6541">
        <v>175</v>
      </c>
      <c r="J6541">
        <v>87500</v>
      </c>
      <c r="K6541">
        <v>35000</v>
      </c>
      <c r="L6541" s="1">
        <v>52500</v>
      </c>
      <c r="M6541" s="1" t="s">
        <v>19</v>
      </c>
      <c r="N6541" s="1" t="s">
        <v>197</v>
      </c>
    </row>
    <row r="6542" spans="1:14" x14ac:dyDescent="0.3">
      <c r="A6542" s="1" t="s">
        <v>14</v>
      </c>
      <c r="B6542">
        <v>1185732</v>
      </c>
      <c r="C6542" s="2">
        <v>44413</v>
      </c>
      <c r="D6542" s="1" t="s">
        <v>54</v>
      </c>
      <c r="E6542" s="1" t="s">
        <v>71</v>
      </c>
      <c r="F6542" s="1" t="s">
        <v>72</v>
      </c>
      <c r="G6542" s="1" t="s">
        <v>21</v>
      </c>
      <c r="H6542">
        <v>60</v>
      </c>
      <c r="I6542">
        <v>500</v>
      </c>
      <c r="J6542">
        <v>300000</v>
      </c>
      <c r="K6542">
        <v>120000</v>
      </c>
      <c r="L6542" s="1">
        <v>180000</v>
      </c>
      <c r="M6542" s="1" t="s">
        <v>19</v>
      </c>
      <c r="N6542" s="1" t="s">
        <v>196</v>
      </c>
    </row>
    <row r="6543" spans="1:14" x14ac:dyDescent="0.3">
      <c r="A6543" s="1" t="s">
        <v>14</v>
      </c>
      <c r="B6543">
        <v>1185732</v>
      </c>
      <c r="C6543" s="2">
        <v>44416</v>
      </c>
      <c r="D6543" s="1" t="s">
        <v>54</v>
      </c>
      <c r="E6543" s="1" t="s">
        <v>71</v>
      </c>
      <c r="F6543" s="1" t="s">
        <v>72</v>
      </c>
      <c r="G6543" s="1" t="s">
        <v>24</v>
      </c>
      <c r="H6543">
        <v>50</v>
      </c>
      <c r="I6543">
        <v>200</v>
      </c>
      <c r="J6543">
        <v>100000</v>
      </c>
      <c r="K6543">
        <v>40000</v>
      </c>
      <c r="L6543" s="1">
        <v>60000</v>
      </c>
      <c r="M6543" s="1" t="s">
        <v>19</v>
      </c>
      <c r="N6543" s="1" t="s">
        <v>197</v>
      </c>
    </row>
    <row r="6544" spans="1:14" x14ac:dyDescent="0.3">
      <c r="A6544" s="1" t="s">
        <v>14</v>
      </c>
      <c r="B6544">
        <v>1185732</v>
      </c>
      <c r="C6544" s="2">
        <v>44343</v>
      </c>
      <c r="D6544" s="1" t="s">
        <v>54</v>
      </c>
      <c r="E6544" s="1" t="s">
        <v>75</v>
      </c>
      <c r="F6544" s="1" t="s">
        <v>76</v>
      </c>
      <c r="G6544" s="1" t="s">
        <v>21</v>
      </c>
      <c r="H6544">
        <v>35</v>
      </c>
      <c r="I6544">
        <v>475</v>
      </c>
      <c r="J6544">
        <v>166250</v>
      </c>
      <c r="K6544">
        <v>66500</v>
      </c>
      <c r="L6544" s="1">
        <v>99750</v>
      </c>
      <c r="M6544" s="1" t="s">
        <v>19</v>
      </c>
      <c r="N6544" s="1" t="s">
        <v>196</v>
      </c>
    </row>
    <row r="6545" spans="1:14" x14ac:dyDescent="0.3">
      <c r="A6545" s="1" t="s">
        <v>14</v>
      </c>
      <c r="B6545">
        <v>1185732</v>
      </c>
      <c r="C6545" s="2">
        <v>44346</v>
      </c>
      <c r="D6545" s="1" t="s">
        <v>54</v>
      </c>
      <c r="E6545" s="1" t="s">
        <v>75</v>
      </c>
      <c r="F6545" s="1" t="s">
        <v>76</v>
      </c>
      <c r="G6545" s="1" t="s">
        <v>24</v>
      </c>
      <c r="H6545">
        <v>30.000000000000004</v>
      </c>
      <c r="I6545">
        <v>50</v>
      </c>
      <c r="J6545">
        <v>15000.000000000002</v>
      </c>
      <c r="K6545">
        <v>6000.0000000000009</v>
      </c>
      <c r="L6545" s="1">
        <v>9000</v>
      </c>
      <c r="M6545" s="1" t="s">
        <v>19</v>
      </c>
      <c r="N6545" s="1" t="s">
        <v>197</v>
      </c>
    </row>
    <row r="6546" spans="1:14" x14ac:dyDescent="0.3">
      <c r="A6546" s="1" t="s">
        <v>14</v>
      </c>
      <c r="B6546">
        <v>1185732</v>
      </c>
      <c r="C6546" s="2">
        <v>44349</v>
      </c>
      <c r="D6546" s="1" t="s">
        <v>54</v>
      </c>
      <c r="E6546" s="1" t="s">
        <v>75</v>
      </c>
      <c r="F6546" s="1" t="s">
        <v>76</v>
      </c>
      <c r="G6546" s="1" t="s">
        <v>21</v>
      </c>
      <c r="H6546">
        <v>40</v>
      </c>
      <c r="I6546">
        <v>420</v>
      </c>
      <c r="J6546">
        <v>168000</v>
      </c>
      <c r="K6546">
        <v>67200</v>
      </c>
      <c r="L6546" s="1">
        <v>100800</v>
      </c>
      <c r="M6546" s="1" t="s">
        <v>19</v>
      </c>
      <c r="N6546" s="1" t="s">
        <v>196</v>
      </c>
    </row>
    <row r="6547" spans="1:14" x14ac:dyDescent="0.3">
      <c r="A6547" s="1" t="s">
        <v>14</v>
      </c>
      <c r="B6547">
        <v>1185732</v>
      </c>
      <c r="C6547" s="2">
        <v>44352</v>
      </c>
      <c r="D6547" s="1" t="s">
        <v>54</v>
      </c>
      <c r="E6547" s="1" t="s">
        <v>75</v>
      </c>
      <c r="F6547" s="1" t="s">
        <v>76</v>
      </c>
      <c r="G6547" s="1" t="s">
        <v>24</v>
      </c>
      <c r="H6547">
        <v>35</v>
      </c>
      <c r="I6547">
        <v>0</v>
      </c>
      <c r="J6547">
        <v>0</v>
      </c>
      <c r="K6547">
        <v>0</v>
      </c>
      <c r="L6547" s="1">
        <v>0</v>
      </c>
      <c r="M6547" s="1" t="s">
        <v>19</v>
      </c>
      <c r="N6547" s="1" t="s">
        <v>197</v>
      </c>
    </row>
    <row r="6548" spans="1:14" x14ac:dyDescent="0.3">
      <c r="A6548" s="1" t="s">
        <v>14</v>
      </c>
      <c r="B6548">
        <v>1185732</v>
      </c>
      <c r="C6548" s="2">
        <v>44355</v>
      </c>
      <c r="D6548" s="1" t="s">
        <v>54</v>
      </c>
      <c r="E6548" s="1" t="s">
        <v>75</v>
      </c>
      <c r="F6548" s="1" t="s">
        <v>76</v>
      </c>
      <c r="G6548" s="1" t="s">
        <v>21</v>
      </c>
      <c r="H6548">
        <v>40</v>
      </c>
      <c r="I6548">
        <v>375</v>
      </c>
      <c r="J6548">
        <v>150000</v>
      </c>
      <c r="K6548">
        <v>60000</v>
      </c>
      <c r="L6548" s="1">
        <v>90000</v>
      </c>
      <c r="M6548" s="1" t="s">
        <v>19</v>
      </c>
      <c r="N6548" s="1" t="s">
        <v>196</v>
      </c>
    </row>
    <row r="6549" spans="1:14" x14ac:dyDescent="0.3">
      <c r="A6549" s="1" t="s">
        <v>14</v>
      </c>
      <c r="B6549">
        <v>1185732</v>
      </c>
      <c r="C6549" s="2">
        <v>44358</v>
      </c>
      <c r="D6549" s="1" t="s">
        <v>54</v>
      </c>
      <c r="E6549" s="1" t="s">
        <v>75</v>
      </c>
      <c r="F6549" s="1" t="s">
        <v>76</v>
      </c>
      <c r="G6549" s="1" t="s">
        <v>24</v>
      </c>
      <c r="H6549">
        <v>30</v>
      </c>
      <c r="I6549">
        <v>0</v>
      </c>
      <c r="J6549">
        <v>0</v>
      </c>
      <c r="K6549">
        <v>0</v>
      </c>
      <c r="L6549" s="1">
        <v>0</v>
      </c>
      <c r="M6549" s="1" t="s">
        <v>19</v>
      </c>
      <c r="N6549" s="1" t="s">
        <v>197</v>
      </c>
    </row>
    <row r="6550" spans="1:14" x14ac:dyDescent="0.3">
      <c r="A6550" s="1" t="s">
        <v>14</v>
      </c>
      <c r="B6550">
        <v>1185732</v>
      </c>
      <c r="C6550" s="2">
        <v>44361</v>
      </c>
      <c r="D6550" s="1" t="s">
        <v>54</v>
      </c>
      <c r="E6550" s="1" t="s">
        <v>75</v>
      </c>
      <c r="F6550" s="1" t="s">
        <v>76</v>
      </c>
      <c r="G6550" s="1" t="s">
        <v>21</v>
      </c>
      <c r="H6550">
        <v>45</v>
      </c>
      <c r="I6550">
        <v>420</v>
      </c>
      <c r="J6550">
        <v>189000</v>
      </c>
      <c r="K6550">
        <v>75600</v>
      </c>
      <c r="L6550" s="1">
        <v>113400</v>
      </c>
      <c r="M6550" s="1" t="s">
        <v>19</v>
      </c>
      <c r="N6550" s="1" t="s">
        <v>196</v>
      </c>
    </row>
    <row r="6551" spans="1:14" x14ac:dyDescent="0.3">
      <c r="A6551" s="1" t="s">
        <v>14</v>
      </c>
      <c r="B6551">
        <v>1185732</v>
      </c>
      <c r="C6551" s="2">
        <v>44364</v>
      </c>
      <c r="D6551" s="1" t="s">
        <v>54</v>
      </c>
      <c r="E6551" s="1" t="s">
        <v>75</v>
      </c>
      <c r="F6551" s="1" t="s">
        <v>76</v>
      </c>
      <c r="G6551" s="1" t="s">
        <v>24</v>
      </c>
      <c r="H6551">
        <v>35</v>
      </c>
      <c r="I6551">
        <v>25</v>
      </c>
      <c r="J6551">
        <v>8750</v>
      </c>
      <c r="K6551">
        <v>3500</v>
      </c>
      <c r="L6551" s="1">
        <v>5250</v>
      </c>
      <c r="M6551" s="1" t="s">
        <v>19</v>
      </c>
      <c r="N6551" s="1" t="s">
        <v>197</v>
      </c>
    </row>
    <row r="6552" spans="1:14" x14ac:dyDescent="0.3">
      <c r="A6552" s="1" t="s">
        <v>14</v>
      </c>
      <c r="B6552">
        <v>1185732</v>
      </c>
      <c r="C6552" s="2">
        <v>44367</v>
      </c>
      <c r="D6552" s="1" t="s">
        <v>54</v>
      </c>
      <c r="E6552" s="1" t="s">
        <v>75</v>
      </c>
      <c r="F6552" s="1" t="s">
        <v>76</v>
      </c>
      <c r="G6552" s="1" t="s">
        <v>21</v>
      </c>
      <c r="H6552">
        <v>40</v>
      </c>
      <c r="I6552">
        <v>400</v>
      </c>
      <c r="J6552">
        <v>160000</v>
      </c>
      <c r="K6552">
        <v>64000</v>
      </c>
      <c r="L6552" s="1">
        <v>96000</v>
      </c>
      <c r="M6552" s="1" t="s">
        <v>19</v>
      </c>
      <c r="N6552" s="1" t="s">
        <v>196</v>
      </c>
    </row>
    <row r="6553" spans="1:14" x14ac:dyDescent="0.3">
      <c r="A6553" s="1" t="s">
        <v>14</v>
      </c>
      <c r="B6553">
        <v>1185732</v>
      </c>
      <c r="C6553" s="2">
        <v>44370</v>
      </c>
      <c r="D6553" s="1" t="s">
        <v>54</v>
      </c>
      <c r="E6553" s="1" t="s">
        <v>75</v>
      </c>
      <c r="F6553" s="1" t="s">
        <v>76</v>
      </c>
      <c r="G6553" s="1" t="s">
        <v>24</v>
      </c>
      <c r="H6553">
        <v>30.000000000000004</v>
      </c>
      <c r="I6553">
        <v>150</v>
      </c>
      <c r="J6553">
        <v>45000.000000000007</v>
      </c>
      <c r="K6553">
        <v>18000.000000000004</v>
      </c>
      <c r="L6553" s="1">
        <v>27000.000000000004</v>
      </c>
      <c r="M6553" s="1" t="s">
        <v>19</v>
      </c>
      <c r="N6553" s="1" t="s">
        <v>197</v>
      </c>
    </row>
    <row r="6554" spans="1:14" x14ac:dyDescent="0.3">
      <c r="A6554" s="1" t="s">
        <v>14</v>
      </c>
      <c r="B6554">
        <v>1185732</v>
      </c>
      <c r="C6554" s="2">
        <v>44373</v>
      </c>
      <c r="D6554" s="1" t="s">
        <v>54</v>
      </c>
      <c r="E6554" s="1" t="s">
        <v>75</v>
      </c>
      <c r="F6554" s="1" t="s">
        <v>76</v>
      </c>
      <c r="G6554" s="1" t="s">
        <v>21</v>
      </c>
      <c r="H6554">
        <v>45</v>
      </c>
      <c r="I6554">
        <v>550</v>
      </c>
      <c r="J6554">
        <v>247500</v>
      </c>
      <c r="K6554">
        <v>99000</v>
      </c>
      <c r="L6554" s="1">
        <v>148500</v>
      </c>
      <c r="M6554" s="1" t="s">
        <v>19</v>
      </c>
      <c r="N6554" s="1" t="s">
        <v>196</v>
      </c>
    </row>
    <row r="6555" spans="1:14" x14ac:dyDescent="0.3">
      <c r="A6555" s="1" t="s">
        <v>14</v>
      </c>
      <c r="B6555">
        <v>1185732</v>
      </c>
      <c r="C6555" s="2">
        <v>44376</v>
      </c>
      <c r="D6555" s="1" t="s">
        <v>54</v>
      </c>
      <c r="E6555" s="1" t="s">
        <v>75</v>
      </c>
      <c r="F6555" s="1" t="s">
        <v>76</v>
      </c>
      <c r="G6555" s="1" t="s">
        <v>24</v>
      </c>
      <c r="H6555">
        <v>35</v>
      </c>
      <c r="I6555">
        <v>175</v>
      </c>
      <c r="J6555">
        <v>61250</v>
      </c>
      <c r="K6555">
        <v>24500</v>
      </c>
      <c r="L6555" s="1">
        <v>36750</v>
      </c>
      <c r="M6555" s="1" t="s">
        <v>19</v>
      </c>
      <c r="N6555" s="1" t="s">
        <v>197</v>
      </c>
    </row>
    <row r="6556" spans="1:14" x14ac:dyDescent="0.3">
      <c r="A6556" s="1" t="s">
        <v>14</v>
      </c>
      <c r="B6556">
        <v>1185732</v>
      </c>
      <c r="C6556" s="2">
        <v>44379</v>
      </c>
      <c r="D6556" s="1" t="s">
        <v>54</v>
      </c>
      <c r="E6556" s="1" t="s">
        <v>75</v>
      </c>
      <c r="F6556" s="1" t="s">
        <v>76</v>
      </c>
      <c r="G6556" s="1" t="s">
        <v>21</v>
      </c>
      <c r="H6556">
        <v>45</v>
      </c>
      <c r="I6556">
        <v>500</v>
      </c>
      <c r="J6556">
        <v>225000</v>
      </c>
      <c r="K6556">
        <v>90000</v>
      </c>
      <c r="L6556" s="1">
        <v>135000</v>
      </c>
      <c r="M6556" s="1" t="s">
        <v>19</v>
      </c>
      <c r="N6556" s="1" t="s">
        <v>196</v>
      </c>
    </row>
    <row r="6557" spans="1:14" x14ac:dyDescent="0.3">
      <c r="A6557" s="1" t="s">
        <v>14</v>
      </c>
      <c r="B6557">
        <v>1185732</v>
      </c>
      <c r="C6557" s="2">
        <v>44382</v>
      </c>
      <c r="D6557" s="1" t="s">
        <v>54</v>
      </c>
      <c r="E6557" s="1" t="s">
        <v>75</v>
      </c>
      <c r="F6557" s="1" t="s">
        <v>76</v>
      </c>
      <c r="G6557" s="1" t="s">
        <v>24</v>
      </c>
      <c r="H6557">
        <v>30.000000000000004</v>
      </c>
      <c r="I6557">
        <v>125</v>
      </c>
      <c r="J6557">
        <v>37500.000000000007</v>
      </c>
      <c r="K6557">
        <v>15000.000000000004</v>
      </c>
      <c r="L6557" s="1">
        <v>22500.000000000004</v>
      </c>
      <c r="M6557" s="1" t="s">
        <v>19</v>
      </c>
      <c r="N6557" s="1" t="s">
        <v>197</v>
      </c>
    </row>
    <row r="6558" spans="1:14" x14ac:dyDescent="0.3">
      <c r="A6558" s="1" t="s">
        <v>14</v>
      </c>
      <c r="B6558">
        <v>1185732</v>
      </c>
      <c r="C6558" s="2">
        <v>44385</v>
      </c>
      <c r="D6558" s="1" t="s">
        <v>54</v>
      </c>
      <c r="E6558" s="1" t="s">
        <v>75</v>
      </c>
      <c r="F6558" s="1" t="s">
        <v>76</v>
      </c>
      <c r="G6558" s="1" t="s">
        <v>21</v>
      </c>
      <c r="H6558">
        <v>40</v>
      </c>
      <c r="I6558">
        <v>400</v>
      </c>
      <c r="J6558">
        <v>160000</v>
      </c>
      <c r="K6558">
        <v>64000</v>
      </c>
      <c r="L6558" s="1">
        <v>96000</v>
      </c>
      <c r="M6558" s="1" t="s">
        <v>19</v>
      </c>
      <c r="N6558" s="1" t="s">
        <v>196</v>
      </c>
    </row>
    <row r="6559" spans="1:14" x14ac:dyDescent="0.3">
      <c r="A6559" s="1" t="s">
        <v>14</v>
      </c>
      <c r="B6559">
        <v>1185732</v>
      </c>
      <c r="C6559" s="2">
        <v>44388</v>
      </c>
      <c r="D6559" s="1" t="s">
        <v>54</v>
      </c>
      <c r="E6559" s="1" t="s">
        <v>75</v>
      </c>
      <c r="F6559" s="1" t="s">
        <v>76</v>
      </c>
      <c r="G6559" s="1" t="s">
        <v>24</v>
      </c>
      <c r="H6559">
        <v>20</v>
      </c>
      <c r="I6559">
        <v>75</v>
      </c>
      <c r="J6559">
        <v>15000</v>
      </c>
      <c r="K6559">
        <v>6000</v>
      </c>
      <c r="L6559" s="1">
        <v>9000</v>
      </c>
      <c r="M6559" s="1" t="s">
        <v>19</v>
      </c>
      <c r="N6559" s="1" t="s">
        <v>197</v>
      </c>
    </row>
    <row r="6560" spans="1:14" x14ac:dyDescent="0.3">
      <c r="A6560" s="1" t="s">
        <v>14</v>
      </c>
      <c r="B6560">
        <v>1185732</v>
      </c>
      <c r="C6560" s="2">
        <v>44391</v>
      </c>
      <c r="D6560" s="1" t="s">
        <v>54</v>
      </c>
      <c r="E6560" s="1" t="s">
        <v>75</v>
      </c>
      <c r="F6560" s="1" t="s">
        <v>76</v>
      </c>
      <c r="G6560" s="1" t="s">
        <v>21</v>
      </c>
      <c r="H6560">
        <v>40</v>
      </c>
      <c r="I6560">
        <v>325</v>
      </c>
      <c r="J6560">
        <v>130000</v>
      </c>
      <c r="K6560">
        <v>52000</v>
      </c>
      <c r="L6560" s="1">
        <v>78000</v>
      </c>
      <c r="M6560" s="1" t="s">
        <v>19</v>
      </c>
      <c r="N6560" s="1" t="s">
        <v>196</v>
      </c>
    </row>
    <row r="6561" spans="1:14" x14ac:dyDescent="0.3">
      <c r="A6561" s="1" t="s">
        <v>14</v>
      </c>
      <c r="B6561">
        <v>1185732</v>
      </c>
      <c r="C6561" s="2">
        <v>44394</v>
      </c>
      <c r="D6561" s="1" t="s">
        <v>54</v>
      </c>
      <c r="E6561" s="1" t="s">
        <v>75</v>
      </c>
      <c r="F6561" s="1" t="s">
        <v>76</v>
      </c>
      <c r="G6561" s="1" t="s">
        <v>24</v>
      </c>
      <c r="H6561">
        <v>30</v>
      </c>
      <c r="I6561">
        <v>25</v>
      </c>
      <c r="J6561">
        <v>7500</v>
      </c>
      <c r="K6561">
        <v>3000</v>
      </c>
      <c r="L6561" s="1">
        <v>4500</v>
      </c>
      <c r="M6561" s="1" t="s">
        <v>19</v>
      </c>
      <c r="N6561" s="1" t="s">
        <v>197</v>
      </c>
    </row>
    <row r="6562" spans="1:14" x14ac:dyDescent="0.3">
      <c r="A6562" s="1" t="s">
        <v>14</v>
      </c>
      <c r="B6562">
        <v>1185732</v>
      </c>
      <c r="C6562" s="2">
        <v>44397</v>
      </c>
      <c r="D6562" s="1" t="s">
        <v>54</v>
      </c>
      <c r="E6562" s="1" t="s">
        <v>75</v>
      </c>
      <c r="F6562" s="1" t="s">
        <v>76</v>
      </c>
      <c r="G6562" s="1" t="s">
        <v>21</v>
      </c>
      <c r="H6562">
        <v>40</v>
      </c>
      <c r="I6562">
        <v>300</v>
      </c>
      <c r="J6562">
        <v>120000</v>
      </c>
      <c r="K6562">
        <v>48000</v>
      </c>
      <c r="L6562" s="1">
        <v>72000</v>
      </c>
      <c r="M6562" s="1" t="s">
        <v>19</v>
      </c>
      <c r="N6562" s="1" t="s">
        <v>196</v>
      </c>
    </row>
    <row r="6563" spans="1:14" x14ac:dyDescent="0.3">
      <c r="A6563" s="1" t="s">
        <v>14</v>
      </c>
      <c r="B6563">
        <v>1185732</v>
      </c>
      <c r="C6563" s="2">
        <v>44400</v>
      </c>
      <c r="D6563" s="1" t="s">
        <v>54</v>
      </c>
      <c r="E6563" s="1" t="s">
        <v>75</v>
      </c>
      <c r="F6563" s="1" t="s">
        <v>76</v>
      </c>
      <c r="G6563" s="1" t="s">
        <v>24</v>
      </c>
      <c r="H6563">
        <v>30.000000000000004</v>
      </c>
      <c r="I6563">
        <v>125</v>
      </c>
      <c r="J6563">
        <v>37500.000000000007</v>
      </c>
      <c r="K6563">
        <v>15000.000000000004</v>
      </c>
      <c r="L6563" s="1">
        <v>22500.000000000004</v>
      </c>
      <c r="M6563" s="1" t="s">
        <v>19</v>
      </c>
      <c r="N6563" s="1" t="s">
        <v>197</v>
      </c>
    </row>
    <row r="6564" spans="1:14" x14ac:dyDescent="0.3">
      <c r="A6564" s="1" t="s">
        <v>14</v>
      </c>
      <c r="B6564">
        <v>1185732</v>
      </c>
      <c r="C6564" s="2">
        <v>44403</v>
      </c>
      <c r="D6564" s="1" t="s">
        <v>54</v>
      </c>
      <c r="E6564" s="1" t="s">
        <v>75</v>
      </c>
      <c r="F6564" s="1" t="s">
        <v>76</v>
      </c>
      <c r="G6564" s="1" t="s">
        <v>21</v>
      </c>
      <c r="H6564">
        <v>49.999999999999993</v>
      </c>
      <c r="I6564">
        <v>450</v>
      </c>
      <c r="J6564">
        <v>224999.99999999997</v>
      </c>
      <c r="K6564">
        <v>90000</v>
      </c>
      <c r="L6564" s="1">
        <v>134999.99999999997</v>
      </c>
      <c r="M6564" s="1" t="s">
        <v>19</v>
      </c>
      <c r="N6564" s="1" t="s">
        <v>196</v>
      </c>
    </row>
    <row r="6565" spans="1:14" x14ac:dyDescent="0.3">
      <c r="A6565" s="1" t="s">
        <v>14</v>
      </c>
      <c r="B6565">
        <v>1185732</v>
      </c>
      <c r="C6565" s="2">
        <v>44406</v>
      </c>
      <c r="D6565" s="1" t="s">
        <v>54</v>
      </c>
      <c r="E6565" s="1" t="s">
        <v>75</v>
      </c>
      <c r="F6565" s="1" t="s">
        <v>76</v>
      </c>
      <c r="G6565" s="1" t="s">
        <v>24</v>
      </c>
      <c r="H6565">
        <v>40</v>
      </c>
      <c r="I6565">
        <v>150</v>
      </c>
      <c r="J6565">
        <v>60000</v>
      </c>
      <c r="K6565">
        <v>24000</v>
      </c>
      <c r="L6565" s="1">
        <v>36000</v>
      </c>
      <c r="M6565" s="1" t="s">
        <v>19</v>
      </c>
      <c r="N6565" s="1" t="s">
        <v>197</v>
      </c>
    </row>
    <row r="6566" spans="1:14" x14ac:dyDescent="0.3">
      <c r="A6566" s="1" t="s">
        <v>14</v>
      </c>
      <c r="B6566">
        <v>1185732</v>
      </c>
      <c r="C6566" s="2">
        <v>44214</v>
      </c>
      <c r="D6566" s="1" t="s">
        <v>54</v>
      </c>
      <c r="E6566" s="1" t="s">
        <v>57</v>
      </c>
      <c r="F6566" s="1" t="s">
        <v>58</v>
      </c>
      <c r="G6566" s="1" t="s">
        <v>21</v>
      </c>
      <c r="H6566">
        <v>30</v>
      </c>
      <c r="I6566">
        <v>625</v>
      </c>
      <c r="J6566">
        <v>187500</v>
      </c>
      <c r="K6566">
        <v>75000</v>
      </c>
      <c r="L6566" s="1">
        <v>112500</v>
      </c>
      <c r="M6566" s="1" t="s">
        <v>28</v>
      </c>
      <c r="N6566" s="1" t="s">
        <v>196</v>
      </c>
    </row>
    <row r="6567" spans="1:14" x14ac:dyDescent="0.3">
      <c r="A6567" s="1" t="s">
        <v>14</v>
      </c>
      <c r="B6567">
        <v>1185732</v>
      </c>
      <c r="C6567" s="2">
        <v>44214</v>
      </c>
      <c r="D6567" s="1" t="s">
        <v>54</v>
      </c>
      <c r="E6567" s="1" t="s">
        <v>57</v>
      </c>
      <c r="F6567" s="1" t="s">
        <v>58</v>
      </c>
      <c r="G6567" s="1" t="s">
        <v>24</v>
      </c>
      <c r="H6567">
        <v>25.000000000000007</v>
      </c>
      <c r="I6567">
        <v>275</v>
      </c>
      <c r="J6567">
        <v>68750.000000000015</v>
      </c>
      <c r="K6567">
        <v>27500.000000000007</v>
      </c>
      <c r="L6567" s="1">
        <v>41250.000000000007</v>
      </c>
      <c r="M6567" s="1" t="s">
        <v>28</v>
      </c>
      <c r="N6567" s="1" t="s">
        <v>197</v>
      </c>
    </row>
    <row r="6568" spans="1:14" x14ac:dyDescent="0.3">
      <c r="A6568" s="1" t="s">
        <v>14</v>
      </c>
      <c r="B6568">
        <v>1185732</v>
      </c>
      <c r="C6568" s="2">
        <v>44245</v>
      </c>
      <c r="D6568" s="1" t="s">
        <v>54</v>
      </c>
      <c r="E6568" s="1" t="s">
        <v>57</v>
      </c>
      <c r="F6568" s="1" t="s">
        <v>58</v>
      </c>
      <c r="G6568" s="1" t="s">
        <v>21</v>
      </c>
      <c r="H6568">
        <v>30</v>
      </c>
      <c r="I6568">
        <v>675</v>
      </c>
      <c r="J6568">
        <v>202500</v>
      </c>
      <c r="K6568">
        <v>81000</v>
      </c>
      <c r="L6568" s="1">
        <v>121500</v>
      </c>
      <c r="M6568" s="1" t="s">
        <v>28</v>
      </c>
      <c r="N6568" s="1" t="s">
        <v>196</v>
      </c>
    </row>
    <row r="6569" spans="1:14" x14ac:dyDescent="0.3">
      <c r="A6569" s="1" t="s">
        <v>14</v>
      </c>
      <c r="B6569">
        <v>1185732</v>
      </c>
      <c r="C6569" s="2">
        <v>44245</v>
      </c>
      <c r="D6569" s="1" t="s">
        <v>54</v>
      </c>
      <c r="E6569" s="1" t="s">
        <v>63</v>
      </c>
      <c r="F6569" s="1" t="s">
        <v>64</v>
      </c>
      <c r="G6569" s="1" t="s">
        <v>24</v>
      </c>
      <c r="H6569">
        <v>25.000000000000007</v>
      </c>
      <c r="I6569">
        <v>250</v>
      </c>
      <c r="J6569">
        <v>62500.000000000015</v>
      </c>
      <c r="K6569">
        <v>25000.000000000007</v>
      </c>
      <c r="L6569" s="1">
        <v>37500.000000000007</v>
      </c>
      <c r="M6569" s="1" t="s">
        <v>28</v>
      </c>
      <c r="N6569" s="1" t="s">
        <v>197</v>
      </c>
    </row>
    <row r="6570" spans="1:14" x14ac:dyDescent="0.3">
      <c r="A6570" s="1" t="s">
        <v>14</v>
      </c>
      <c r="B6570">
        <v>1185732</v>
      </c>
      <c r="C6570" s="2">
        <v>44272</v>
      </c>
      <c r="D6570" s="1" t="s">
        <v>54</v>
      </c>
      <c r="E6570" s="1" t="s">
        <v>63</v>
      </c>
      <c r="F6570" s="1" t="s">
        <v>64</v>
      </c>
      <c r="G6570" s="1" t="s">
        <v>21</v>
      </c>
      <c r="H6570">
        <v>35</v>
      </c>
      <c r="I6570">
        <v>620</v>
      </c>
      <c r="J6570">
        <v>217000</v>
      </c>
      <c r="K6570">
        <v>86800</v>
      </c>
      <c r="L6570" s="1">
        <v>130200</v>
      </c>
      <c r="M6570" s="1" t="s">
        <v>28</v>
      </c>
      <c r="N6570" s="1" t="s">
        <v>196</v>
      </c>
    </row>
    <row r="6571" spans="1:14" x14ac:dyDescent="0.3">
      <c r="A6571" s="1" t="s">
        <v>14</v>
      </c>
      <c r="B6571">
        <v>1185732</v>
      </c>
      <c r="C6571" s="2">
        <v>44272</v>
      </c>
      <c r="D6571" s="1" t="s">
        <v>54</v>
      </c>
      <c r="E6571" s="1" t="s">
        <v>63</v>
      </c>
      <c r="F6571" s="1" t="s">
        <v>64</v>
      </c>
      <c r="G6571" s="1" t="s">
        <v>24</v>
      </c>
      <c r="H6571">
        <v>30</v>
      </c>
      <c r="I6571">
        <v>200</v>
      </c>
      <c r="J6571">
        <v>60000</v>
      </c>
      <c r="K6571">
        <v>24000</v>
      </c>
      <c r="L6571" s="1">
        <v>36000</v>
      </c>
      <c r="M6571" s="1" t="s">
        <v>28</v>
      </c>
      <c r="N6571" s="1" t="s">
        <v>197</v>
      </c>
    </row>
    <row r="6572" spans="1:14" x14ac:dyDescent="0.3">
      <c r="A6572" s="1" t="s">
        <v>14</v>
      </c>
      <c r="B6572">
        <v>1185732</v>
      </c>
      <c r="C6572" s="2">
        <v>44304</v>
      </c>
      <c r="D6572" s="1" t="s">
        <v>54</v>
      </c>
      <c r="E6572" s="1" t="s">
        <v>63</v>
      </c>
      <c r="F6572" s="1" t="s">
        <v>64</v>
      </c>
      <c r="G6572" s="1" t="s">
        <v>21</v>
      </c>
      <c r="H6572">
        <v>35</v>
      </c>
      <c r="I6572">
        <v>575</v>
      </c>
      <c r="J6572">
        <v>201250</v>
      </c>
      <c r="K6572">
        <v>80500</v>
      </c>
      <c r="L6572" s="1">
        <v>120750</v>
      </c>
      <c r="M6572" s="1" t="s">
        <v>28</v>
      </c>
      <c r="N6572" s="1" t="s">
        <v>196</v>
      </c>
    </row>
    <row r="6573" spans="1:14" x14ac:dyDescent="0.3">
      <c r="A6573" s="1" t="s">
        <v>14</v>
      </c>
      <c r="B6573">
        <v>1185732</v>
      </c>
      <c r="C6573" s="2">
        <v>44304</v>
      </c>
      <c r="D6573" s="1" t="s">
        <v>54</v>
      </c>
      <c r="E6573" s="1" t="s">
        <v>63</v>
      </c>
      <c r="F6573" s="1" t="s">
        <v>64</v>
      </c>
      <c r="G6573" s="1" t="s">
        <v>24</v>
      </c>
      <c r="H6573">
        <v>25</v>
      </c>
      <c r="I6573">
        <v>200</v>
      </c>
      <c r="J6573">
        <v>50000</v>
      </c>
      <c r="K6573">
        <v>20000</v>
      </c>
      <c r="L6573" s="1">
        <v>30000</v>
      </c>
      <c r="M6573" s="1" t="s">
        <v>28</v>
      </c>
      <c r="N6573" s="1" t="s">
        <v>197</v>
      </c>
    </row>
    <row r="6574" spans="1:14" x14ac:dyDescent="0.3">
      <c r="A6574" s="1" t="s">
        <v>14</v>
      </c>
      <c r="B6574">
        <v>1185732</v>
      </c>
      <c r="C6574" s="2">
        <v>44335</v>
      </c>
      <c r="D6574" s="1" t="s">
        <v>54</v>
      </c>
      <c r="E6574" s="1" t="s">
        <v>63</v>
      </c>
      <c r="F6574" s="1" t="s">
        <v>64</v>
      </c>
      <c r="G6574" s="1" t="s">
        <v>21</v>
      </c>
      <c r="H6574">
        <v>40</v>
      </c>
      <c r="I6574">
        <v>620</v>
      </c>
      <c r="J6574">
        <v>248000</v>
      </c>
      <c r="K6574">
        <v>99200</v>
      </c>
      <c r="L6574" s="1">
        <v>148800</v>
      </c>
      <c r="M6574" s="1" t="s">
        <v>28</v>
      </c>
      <c r="N6574" s="1" t="s">
        <v>196</v>
      </c>
    </row>
    <row r="6575" spans="1:14" x14ac:dyDescent="0.3">
      <c r="A6575" s="1" t="s">
        <v>14</v>
      </c>
      <c r="B6575">
        <v>1185732</v>
      </c>
      <c r="C6575" s="2">
        <v>44335</v>
      </c>
      <c r="D6575" s="1" t="s">
        <v>54</v>
      </c>
      <c r="E6575" s="1" t="s">
        <v>63</v>
      </c>
      <c r="F6575" s="1" t="s">
        <v>64</v>
      </c>
      <c r="G6575" s="1" t="s">
        <v>24</v>
      </c>
      <c r="H6575">
        <v>30.000000000000004</v>
      </c>
      <c r="I6575">
        <v>225</v>
      </c>
      <c r="J6575">
        <v>67500.000000000015</v>
      </c>
      <c r="K6575">
        <v>27000.000000000007</v>
      </c>
      <c r="L6575" s="1">
        <v>40500.000000000007</v>
      </c>
      <c r="M6575" s="1" t="s">
        <v>28</v>
      </c>
      <c r="N6575" s="1" t="s">
        <v>197</v>
      </c>
    </row>
    <row r="6576" spans="1:14" x14ac:dyDescent="0.3">
      <c r="A6576" s="1" t="s">
        <v>14</v>
      </c>
      <c r="B6576">
        <v>1185732</v>
      </c>
      <c r="C6576" s="2">
        <v>44365</v>
      </c>
      <c r="D6576" s="1" t="s">
        <v>54</v>
      </c>
      <c r="E6576" s="1" t="s">
        <v>63</v>
      </c>
      <c r="F6576" s="1" t="s">
        <v>64</v>
      </c>
      <c r="G6576" s="1" t="s">
        <v>21</v>
      </c>
      <c r="H6576">
        <v>35</v>
      </c>
      <c r="I6576">
        <v>600</v>
      </c>
      <c r="J6576">
        <v>210000</v>
      </c>
      <c r="K6576">
        <v>84000</v>
      </c>
      <c r="L6576" s="1">
        <v>126000</v>
      </c>
      <c r="M6576" s="1" t="s">
        <v>28</v>
      </c>
      <c r="N6576" s="1" t="s">
        <v>196</v>
      </c>
    </row>
    <row r="6577" spans="1:14" x14ac:dyDescent="0.3">
      <c r="A6577" s="1" t="s">
        <v>14</v>
      </c>
      <c r="B6577">
        <v>1185732</v>
      </c>
      <c r="C6577" s="2">
        <v>44365</v>
      </c>
      <c r="D6577" s="1" t="s">
        <v>54</v>
      </c>
      <c r="E6577" s="1" t="s">
        <v>63</v>
      </c>
      <c r="F6577" s="1" t="s">
        <v>64</v>
      </c>
      <c r="G6577" s="1" t="s">
        <v>24</v>
      </c>
      <c r="H6577">
        <v>25.000000000000007</v>
      </c>
      <c r="I6577">
        <v>350</v>
      </c>
      <c r="J6577">
        <v>87500.000000000029</v>
      </c>
      <c r="K6577">
        <v>35000.000000000015</v>
      </c>
      <c r="L6577" s="1">
        <v>52500.000000000015</v>
      </c>
      <c r="M6577" s="1" t="s">
        <v>28</v>
      </c>
      <c r="N6577" s="1" t="s">
        <v>197</v>
      </c>
    </row>
    <row r="6578" spans="1:14" x14ac:dyDescent="0.3">
      <c r="A6578" s="1" t="s">
        <v>14</v>
      </c>
      <c r="B6578">
        <v>1185732</v>
      </c>
      <c r="C6578" s="2">
        <v>44394</v>
      </c>
      <c r="D6578" s="1" t="s">
        <v>54</v>
      </c>
      <c r="E6578" s="1" t="s">
        <v>63</v>
      </c>
      <c r="F6578" s="1" t="s">
        <v>64</v>
      </c>
      <c r="G6578" s="1" t="s">
        <v>21</v>
      </c>
      <c r="H6578">
        <v>40</v>
      </c>
      <c r="I6578">
        <v>750</v>
      </c>
      <c r="J6578">
        <v>300000</v>
      </c>
      <c r="K6578">
        <v>120000</v>
      </c>
      <c r="L6578" s="1">
        <v>180000</v>
      </c>
      <c r="M6578" s="1" t="s">
        <v>28</v>
      </c>
      <c r="N6578" s="1" t="s">
        <v>196</v>
      </c>
    </row>
    <row r="6579" spans="1:14" x14ac:dyDescent="0.3">
      <c r="A6579" s="1" t="s">
        <v>14</v>
      </c>
      <c r="B6579">
        <v>1185732</v>
      </c>
      <c r="C6579" s="2">
        <v>44394</v>
      </c>
      <c r="D6579" s="1" t="s">
        <v>54</v>
      </c>
      <c r="E6579" s="1" t="s">
        <v>63</v>
      </c>
      <c r="F6579" s="1" t="s">
        <v>64</v>
      </c>
      <c r="G6579" s="1" t="s">
        <v>24</v>
      </c>
      <c r="H6579">
        <v>30.000000000000004</v>
      </c>
      <c r="I6579">
        <v>375</v>
      </c>
      <c r="J6579">
        <v>112500.00000000001</v>
      </c>
      <c r="K6579">
        <v>45000.000000000007</v>
      </c>
      <c r="L6579" s="1">
        <v>67500</v>
      </c>
      <c r="M6579" s="1" t="s">
        <v>28</v>
      </c>
      <c r="N6579" s="1" t="s">
        <v>197</v>
      </c>
    </row>
    <row r="6580" spans="1:14" x14ac:dyDescent="0.3">
      <c r="A6580" s="1" t="s">
        <v>14</v>
      </c>
      <c r="B6580">
        <v>1185732</v>
      </c>
      <c r="C6580" s="2">
        <v>44426</v>
      </c>
      <c r="D6580" s="1" t="s">
        <v>54</v>
      </c>
      <c r="E6580" s="1" t="s">
        <v>63</v>
      </c>
      <c r="F6580" s="1" t="s">
        <v>64</v>
      </c>
      <c r="G6580" s="1" t="s">
        <v>21</v>
      </c>
      <c r="H6580">
        <v>40</v>
      </c>
      <c r="I6580">
        <v>700</v>
      </c>
      <c r="J6580">
        <v>280000</v>
      </c>
      <c r="K6580">
        <v>112000</v>
      </c>
      <c r="L6580" s="1">
        <v>168000</v>
      </c>
      <c r="M6580" s="1" t="s">
        <v>28</v>
      </c>
      <c r="N6580" s="1" t="s">
        <v>196</v>
      </c>
    </row>
    <row r="6581" spans="1:14" x14ac:dyDescent="0.3">
      <c r="A6581" s="1" t="s">
        <v>14</v>
      </c>
      <c r="B6581">
        <v>1185732</v>
      </c>
      <c r="C6581" s="2">
        <v>44426</v>
      </c>
      <c r="D6581" s="1" t="s">
        <v>54</v>
      </c>
      <c r="E6581" s="1" t="s">
        <v>63</v>
      </c>
      <c r="F6581" s="1" t="s">
        <v>64</v>
      </c>
      <c r="G6581" s="1" t="s">
        <v>24</v>
      </c>
      <c r="H6581">
        <v>25.000000000000007</v>
      </c>
      <c r="I6581">
        <v>325</v>
      </c>
      <c r="J6581">
        <v>81250.000000000029</v>
      </c>
      <c r="K6581">
        <v>32500.000000000015</v>
      </c>
      <c r="L6581" s="1">
        <v>48750.000000000015</v>
      </c>
      <c r="M6581" s="1" t="s">
        <v>28</v>
      </c>
      <c r="N6581" s="1" t="s">
        <v>197</v>
      </c>
    </row>
    <row r="6582" spans="1:14" x14ac:dyDescent="0.3">
      <c r="A6582" s="1" t="s">
        <v>14</v>
      </c>
      <c r="B6582">
        <v>1185732</v>
      </c>
      <c r="C6582" s="2">
        <v>44458</v>
      </c>
      <c r="D6582" s="1" t="s">
        <v>54</v>
      </c>
      <c r="E6582" s="1" t="s">
        <v>63</v>
      </c>
      <c r="F6582" s="1" t="s">
        <v>64</v>
      </c>
      <c r="G6582" s="1" t="s">
        <v>21</v>
      </c>
      <c r="H6582">
        <v>35</v>
      </c>
      <c r="I6582">
        <v>600</v>
      </c>
      <c r="J6582">
        <v>210000</v>
      </c>
      <c r="K6582">
        <v>84000</v>
      </c>
      <c r="L6582" s="1">
        <v>126000</v>
      </c>
      <c r="M6582" s="1" t="s">
        <v>28</v>
      </c>
      <c r="N6582" s="1" t="s">
        <v>196</v>
      </c>
    </row>
    <row r="6583" spans="1:14" x14ac:dyDescent="0.3">
      <c r="A6583" s="1" t="s">
        <v>14</v>
      </c>
      <c r="B6583">
        <v>1185732</v>
      </c>
      <c r="C6583" s="2">
        <v>44458</v>
      </c>
      <c r="D6583" s="1" t="s">
        <v>54</v>
      </c>
      <c r="E6583" s="1" t="s">
        <v>63</v>
      </c>
      <c r="F6583" s="1" t="s">
        <v>64</v>
      </c>
      <c r="G6583" s="1" t="s">
        <v>24</v>
      </c>
      <c r="H6583">
        <v>15.000000000000002</v>
      </c>
      <c r="I6583">
        <v>275</v>
      </c>
      <c r="J6583">
        <v>41250.000000000007</v>
      </c>
      <c r="K6583">
        <v>16500.000000000004</v>
      </c>
      <c r="L6583" s="1">
        <v>24750.000000000004</v>
      </c>
      <c r="M6583" s="1" t="s">
        <v>28</v>
      </c>
      <c r="N6583" s="1" t="s">
        <v>197</v>
      </c>
    </row>
    <row r="6584" spans="1:14" x14ac:dyDescent="0.3">
      <c r="A6584" s="1" t="s">
        <v>14</v>
      </c>
      <c r="B6584">
        <v>1185732</v>
      </c>
      <c r="C6584" s="2">
        <v>44487</v>
      </c>
      <c r="D6584" s="1" t="s">
        <v>54</v>
      </c>
      <c r="E6584" s="1" t="s">
        <v>63</v>
      </c>
      <c r="F6584" s="1" t="s">
        <v>64</v>
      </c>
      <c r="G6584" s="1" t="s">
        <v>21</v>
      </c>
      <c r="H6584">
        <v>35</v>
      </c>
      <c r="I6584">
        <v>525</v>
      </c>
      <c r="J6584">
        <v>183750</v>
      </c>
      <c r="K6584">
        <v>73500</v>
      </c>
      <c r="L6584" s="1">
        <v>110250</v>
      </c>
      <c r="M6584" s="1" t="s">
        <v>28</v>
      </c>
      <c r="N6584" s="1" t="s">
        <v>196</v>
      </c>
    </row>
    <row r="6585" spans="1:14" x14ac:dyDescent="0.3">
      <c r="A6585" s="1" t="s">
        <v>14</v>
      </c>
      <c r="B6585">
        <v>1185732</v>
      </c>
      <c r="C6585" s="2">
        <v>44487</v>
      </c>
      <c r="D6585" s="1" t="s">
        <v>54</v>
      </c>
      <c r="E6585" s="1" t="s">
        <v>63</v>
      </c>
      <c r="F6585" s="1" t="s">
        <v>64</v>
      </c>
      <c r="G6585" s="1" t="s">
        <v>24</v>
      </c>
      <c r="H6585">
        <v>25</v>
      </c>
      <c r="I6585">
        <v>225</v>
      </c>
      <c r="J6585">
        <v>56250</v>
      </c>
      <c r="K6585">
        <v>22500</v>
      </c>
      <c r="L6585" s="1">
        <v>33750</v>
      </c>
      <c r="M6585" s="1" t="s">
        <v>28</v>
      </c>
      <c r="N6585" s="1" t="s">
        <v>197</v>
      </c>
    </row>
    <row r="6586" spans="1:14" x14ac:dyDescent="0.3">
      <c r="A6586" s="1" t="s">
        <v>14</v>
      </c>
      <c r="B6586">
        <v>1185732</v>
      </c>
      <c r="C6586" s="2">
        <v>44518</v>
      </c>
      <c r="D6586" s="1" t="s">
        <v>54</v>
      </c>
      <c r="E6586" s="1" t="s">
        <v>63</v>
      </c>
      <c r="F6586" s="1" t="s">
        <v>64</v>
      </c>
      <c r="G6586" s="1" t="s">
        <v>21</v>
      </c>
      <c r="H6586">
        <v>35</v>
      </c>
      <c r="I6586">
        <v>500</v>
      </c>
      <c r="J6586">
        <v>175000</v>
      </c>
      <c r="K6586">
        <v>70000</v>
      </c>
      <c r="L6586" s="1">
        <v>105000</v>
      </c>
      <c r="M6586" s="1" t="s">
        <v>28</v>
      </c>
      <c r="N6586" s="1" t="s">
        <v>196</v>
      </c>
    </row>
    <row r="6587" spans="1:14" x14ac:dyDescent="0.3">
      <c r="A6587" s="1" t="s">
        <v>14</v>
      </c>
      <c r="B6587">
        <v>1185732</v>
      </c>
      <c r="C6587" s="2">
        <v>44518</v>
      </c>
      <c r="D6587" s="1" t="s">
        <v>54</v>
      </c>
      <c r="E6587" s="1" t="s">
        <v>63</v>
      </c>
      <c r="F6587" s="1" t="s">
        <v>64</v>
      </c>
      <c r="G6587" s="1" t="s">
        <v>24</v>
      </c>
      <c r="H6587">
        <v>25.000000000000007</v>
      </c>
      <c r="I6587">
        <v>325</v>
      </c>
      <c r="J6587">
        <v>81250.000000000029</v>
      </c>
      <c r="K6587">
        <v>32500.000000000015</v>
      </c>
      <c r="L6587" s="1">
        <v>48750.000000000015</v>
      </c>
      <c r="M6587" s="1" t="s">
        <v>28</v>
      </c>
      <c r="N6587" s="1" t="s">
        <v>197</v>
      </c>
    </row>
    <row r="6588" spans="1:14" x14ac:dyDescent="0.3">
      <c r="A6588" s="1" t="s">
        <v>14</v>
      </c>
      <c r="B6588">
        <v>1185732</v>
      </c>
      <c r="C6588" s="2">
        <v>44547</v>
      </c>
      <c r="D6588" s="1" t="s">
        <v>54</v>
      </c>
      <c r="E6588" s="1" t="s">
        <v>63</v>
      </c>
      <c r="F6588" s="1" t="s">
        <v>64</v>
      </c>
      <c r="G6588" s="1" t="s">
        <v>21</v>
      </c>
      <c r="H6588">
        <v>44.999999999999993</v>
      </c>
      <c r="I6588">
        <v>650</v>
      </c>
      <c r="J6588">
        <v>292499.99999999994</v>
      </c>
      <c r="K6588">
        <v>116999.99999999999</v>
      </c>
      <c r="L6588" s="1">
        <v>175499.99999999994</v>
      </c>
      <c r="M6588" s="1" t="s">
        <v>28</v>
      </c>
      <c r="N6588" s="1" t="s">
        <v>196</v>
      </c>
    </row>
    <row r="6589" spans="1:14" x14ac:dyDescent="0.3">
      <c r="A6589" s="1" t="s">
        <v>14</v>
      </c>
      <c r="B6589">
        <v>1185732</v>
      </c>
      <c r="C6589" s="2">
        <v>44478</v>
      </c>
      <c r="D6589" s="1" t="s">
        <v>54</v>
      </c>
      <c r="E6589" s="1" t="s">
        <v>59</v>
      </c>
      <c r="F6589" s="1" t="s">
        <v>60</v>
      </c>
      <c r="G6589" s="1" t="s">
        <v>20</v>
      </c>
      <c r="H6589">
        <v>54.999999999999986</v>
      </c>
      <c r="I6589">
        <v>250</v>
      </c>
      <c r="J6589">
        <v>137499.99999999997</v>
      </c>
      <c r="K6589">
        <v>54999.999999999993</v>
      </c>
      <c r="L6589" s="1">
        <v>82499.999999999971</v>
      </c>
      <c r="M6589" s="1" t="s">
        <v>28</v>
      </c>
      <c r="N6589" s="1" t="s">
        <v>197</v>
      </c>
    </row>
    <row r="6590" spans="1:14" x14ac:dyDescent="0.3">
      <c r="A6590" s="1" t="s">
        <v>14</v>
      </c>
      <c r="B6590">
        <v>1185732</v>
      </c>
      <c r="C6590" s="2">
        <v>44509</v>
      </c>
      <c r="D6590" s="1" t="s">
        <v>54</v>
      </c>
      <c r="E6590" s="1" t="s">
        <v>59</v>
      </c>
      <c r="F6590" s="1" t="s">
        <v>60</v>
      </c>
      <c r="G6590" s="1" t="s">
        <v>20</v>
      </c>
      <c r="H6590">
        <v>64.999999999999986</v>
      </c>
      <c r="I6590">
        <v>250</v>
      </c>
      <c r="J6590">
        <v>162499.99999999997</v>
      </c>
      <c r="K6590">
        <v>64999.999999999993</v>
      </c>
      <c r="L6590" s="1">
        <v>97499.999999999971</v>
      </c>
      <c r="M6590" s="1" t="s">
        <v>28</v>
      </c>
      <c r="N6590" s="1" t="s">
        <v>197</v>
      </c>
    </row>
    <row r="6591" spans="1:14" x14ac:dyDescent="0.3">
      <c r="A6591" s="1" t="s">
        <v>14</v>
      </c>
      <c r="B6591">
        <v>1185732</v>
      </c>
      <c r="C6591" s="2">
        <v>44538</v>
      </c>
      <c r="D6591" s="1" t="s">
        <v>54</v>
      </c>
      <c r="E6591" s="1" t="s">
        <v>59</v>
      </c>
      <c r="F6591" s="1" t="s">
        <v>60</v>
      </c>
      <c r="G6591" s="1" t="s">
        <v>20</v>
      </c>
      <c r="H6591">
        <v>64.999999999999986</v>
      </c>
      <c r="I6591">
        <v>300</v>
      </c>
      <c r="J6591">
        <v>194999.99999999997</v>
      </c>
      <c r="K6591">
        <v>77999.999999999985</v>
      </c>
      <c r="L6591" s="1">
        <v>116999.99999999999</v>
      </c>
      <c r="M6591" s="1" t="s">
        <v>28</v>
      </c>
      <c r="N6591" s="1" t="s">
        <v>197</v>
      </c>
    </row>
    <row r="6592" spans="1:14" x14ac:dyDescent="0.3">
      <c r="A6592" s="1" t="s">
        <v>14</v>
      </c>
      <c r="B6592">
        <v>1185732</v>
      </c>
      <c r="C6592" s="2">
        <v>44202</v>
      </c>
      <c r="D6592" s="1" t="s">
        <v>54</v>
      </c>
      <c r="E6592" s="1" t="s">
        <v>59</v>
      </c>
      <c r="F6592" s="1" t="s">
        <v>60</v>
      </c>
      <c r="G6592" s="1" t="s">
        <v>20</v>
      </c>
      <c r="H6592">
        <v>30.000000000000004</v>
      </c>
      <c r="I6592">
        <v>250</v>
      </c>
      <c r="J6592">
        <v>75000.000000000015</v>
      </c>
      <c r="K6592">
        <v>30000.000000000007</v>
      </c>
      <c r="L6592" s="1">
        <v>45000.000000000007</v>
      </c>
      <c r="M6592" s="1" t="s">
        <v>28</v>
      </c>
      <c r="N6592" s="1" t="s">
        <v>197</v>
      </c>
    </row>
    <row r="6593" spans="1:14" x14ac:dyDescent="0.3">
      <c r="A6593" s="1" t="s">
        <v>14</v>
      </c>
      <c r="B6593">
        <v>1185732</v>
      </c>
      <c r="C6593" s="2">
        <v>44233</v>
      </c>
      <c r="D6593" s="1" t="s">
        <v>54</v>
      </c>
      <c r="E6593" s="1" t="s">
        <v>65</v>
      </c>
      <c r="F6593" s="1" t="s">
        <v>66</v>
      </c>
      <c r="G6593" s="1" t="s">
        <v>20</v>
      </c>
      <c r="H6593">
        <v>14.999999999999996</v>
      </c>
      <c r="I6593">
        <v>250</v>
      </c>
      <c r="J6593">
        <v>37499.999999999993</v>
      </c>
      <c r="K6593">
        <v>14999.999999999998</v>
      </c>
      <c r="L6593" s="1">
        <v>22499.999999999993</v>
      </c>
      <c r="M6593" s="1" t="s">
        <v>28</v>
      </c>
      <c r="N6593" s="1" t="s">
        <v>197</v>
      </c>
    </row>
    <row r="6594" spans="1:14" x14ac:dyDescent="0.3">
      <c r="A6594" s="1" t="s">
        <v>14</v>
      </c>
      <c r="B6594">
        <v>1185732</v>
      </c>
      <c r="C6594" s="2">
        <v>44260</v>
      </c>
      <c r="D6594" s="1" t="s">
        <v>54</v>
      </c>
      <c r="E6594" s="1" t="s">
        <v>65</v>
      </c>
      <c r="F6594" s="1" t="s">
        <v>66</v>
      </c>
      <c r="G6594" s="1" t="s">
        <v>20</v>
      </c>
      <c r="H6594">
        <v>20.000000000000004</v>
      </c>
      <c r="I6594">
        <v>250</v>
      </c>
      <c r="J6594">
        <v>50000.000000000007</v>
      </c>
      <c r="K6594">
        <v>20000.000000000004</v>
      </c>
      <c r="L6594" s="1">
        <v>30000.000000000004</v>
      </c>
      <c r="M6594" s="1" t="s">
        <v>28</v>
      </c>
      <c r="N6594" s="1" t="s">
        <v>197</v>
      </c>
    </row>
    <row r="6595" spans="1:14" x14ac:dyDescent="0.3">
      <c r="A6595" s="1" t="s">
        <v>14</v>
      </c>
      <c r="B6595">
        <v>1185732</v>
      </c>
      <c r="C6595" s="2">
        <v>44292</v>
      </c>
      <c r="D6595" s="1" t="s">
        <v>54</v>
      </c>
      <c r="E6595" s="1" t="s">
        <v>65</v>
      </c>
      <c r="F6595" s="1" t="s">
        <v>66</v>
      </c>
      <c r="G6595" s="1" t="s">
        <v>20</v>
      </c>
      <c r="H6595">
        <v>50</v>
      </c>
      <c r="I6595">
        <v>250</v>
      </c>
      <c r="J6595">
        <v>125000</v>
      </c>
      <c r="K6595">
        <v>50000</v>
      </c>
      <c r="L6595" s="1">
        <v>75000</v>
      </c>
      <c r="M6595" s="1" t="s">
        <v>28</v>
      </c>
      <c r="N6595" s="1" t="s">
        <v>197</v>
      </c>
    </row>
    <row r="6596" spans="1:14" x14ac:dyDescent="0.3">
      <c r="A6596" s="1" t="s">
        <v>14</v>
      </c>
      <c r="B6596">
        <v>1185732</v>
      </c>
      <c r="C6596" s="2">
        <v>44323</v>
      </c>
      <c r="D6596" s="1" t="s">
        <v>54</v>
      </c>
      <c r="E6596" s="1" t="s">
        <v>65</v>
      </c>
      <c r="F6596" s="1" t="s">
        <v>66</v>
      </c>
      <c r="G6596" s="1" t="s">
        <v>20</v>
      </c>
      <c r="H6596">
        <v>49.999999999999993</v>
      </c>
      <c r="I6596">
        <v>275</v>
      </c>
      <c r="J6596">
        <v>137499.99999999997</v>
      </c>
      <c r="K6596">
        <v>54999.999999999993</v>
      </c>
      <c r="L6596" s="1">
        <v>82499.999999999971</v>
      </c>
      <c r="M6596" s="1" t="s">
        <v>28</v>
      </c>
      <c r="N6596" s="1" t="s">
        <v>197</v>
      </c>
    </row>
    <row r="6597" spans="1:14" x14ac:dyDescent="0.3">
      <c r="A6597" s="1" t="s">
        <v>14</v>
      </c>
      <c r="B6597">
        <v>1185732</v>
      </c>
      <c r="C6597" s="2">
        <v>44353</v>
      </c>
      <c r="D6597" s="1" t="s">
        <v>54</v>
      </c>
      <c r="E6597" s="1" t="s">
        <v>65</v>
      </c>
      <c r="F6597" s="1" t="s">
        <v>66</v>
      </c>
      <c r="G6597" s="1" t="s">
        <v>20</v>
      </c>
      <c r="H6597">
        <v>55.000000000000007</v>
      </c>
      <c r="I6597">
        <v>325</v>
      </c>
      <c r="J6597">
        <v>178750.00000000003</v>
      </c>
      <c r="K6597">
        <v>71500.000000000015</v>
      </c>
      <c r="L6597" s="1">
        <v>107250.00000000001</v>
      </c>
      <c r="M6597" s="1" t="s">
        <v>28</v>
      </c>
      <c r="N6597" s="1" t="s">
        <v>197</v>
      </c>
    </row>
    <row r="6598" spans="1:14" x14ac:dyDescent="0.3">
      <c r="A6598" s="1" t="s">
        <v>14</v>
      </c>
      <c r="B6598">
        <v>1185732</v>
      </c>
      <c r="C6598" s="2">
        <v>44382</v>
      </c>
      <c r="D6598" s="1" t="s">
        <v>54</v>
      </c>
      <c r="E6598" s="1" t="s">
        <v>65</v>
      </c>
      <c r="F6598" s="1" t="s">
        <v>66</v>
      </c>
      <c r="G6598" s="1" t="s">
        <v>20</v>
      </c>
      <c r="H6598">
        <v>55.000000000000007</v>
      </c>
      <c r="I6598">
        <v>375</v>
      </c>
      <c r="J6598">
        <v>206250.00000000003</v>
      </c>
      <c r="K6598">
        <v>82500.000000000015</v>
      </c>
      <c r="L6598" s="1">
        <v>123750.00000000001</v>
      </c>
      <c r="M6598" s="1" t="s">
        <v>28</v>
      </c>
      <c r="N6598" s="1" t="s">
        <v>197</v>
      </c>
    </row>
    <row r="6599" spans="1:14" x14ac:dyDescent="0.3">
      <c r="A6599" s="1" t="s">
        <v>14</v>
      </c>
      <c r="B6599">
        <v>1185732</v>
      </c>
      <c r="C6599" s="2">
        <v>44414</v>
      </c>
      <c r="D6599" s="1" t="s">
        <v>54</v>
      </c>
      <c r="E6599" s="1" t="s">
        <v>65</v>
      </c>
      <c r="F6599" s="1" t="s">
        <v>66</v>
      </c>
      <c r="G6599" s="1" t="s">
        <v>20</v>
      </c>
      <c r="H6599">
        <v>55.000000000000007</v>
      </c>
      <c r="I6599">
        <v>350</v>
      </c>
      <c r="J6599">
        <v>192500.00000000003</v>
      </c>
      <c r="K6599">
        <v>77000.000000000015</v>
      </c>
      <c r="L6599" s="1">
        <v>115500.00000000001</v>
      </c>
      <c r="M6599" s="1" t="s">
        <v>28</v>
      </c>
      <c r="N6599" s="1" t="s">
        <v>197</v>
      </c>
    </row>
    <row r="6600" spans="1:14" x14ac:dyDescent="0.3">
      <c r="A6600" s="1" t="s">
        <v>14</v>
      </c>
      <c r="B6600">
        <v>1185732</v>
      </c>
      <c r="C6600" s="2">
        <v>44446</v>
      </c>
      <c r="D6600" s="1" t="s">
        <v>54</v>
      </c>
      <c r="E6600" s="1" t="s">
        <v>65</v>
      </c>
      <c r="F6600" s="1" t="s">
        <v>66</v>
      </c>
      <c r="G6600" s="1" t="s">
        <v>20</v>
      </c>
      <c r="H6600">
        <v>40</v>
      </c>
      <c r="I6600">
        <v>225</v>
      </c>
      <c r="J6600">
        <v>90000</v>
      </c>
      <c r="K6600">
        <v>36000</v>
      </c>
      <c r="L6600" s="1">
        <v>54000</v>
      </c>
      <c r="M6600" s="1" t="s">
        <v>28</v>
      </c>
      <c r="N6600" s="1" t="s">
        <v>197</v>
      </c>
    </row>
    <row r="6601" spans="1:14" x14ac:dyDescent="0.3">
      <c r="A6601" s="1" t="s">
        <v>14</v>
      </c>
      <c r="B6601">
        <v>1185732</v>
      </c>
      <c r="C6601" s="2">
        <v>44718</v>
      </c>
      <c r="D6601" s="1" t="s">
        <v>54</v>
      </c>
      <c r="E6601" s="1" t="s">
        <v>71</v>
      </c>
      <c r="F6601" s="1" t="s">
        <v>72</v>
      </c>
      <c r="G6601" s="1" t="s">
        <v>21</v>
      </c>
      <c r="H6601">
        <v>45</v>
      </c>
      <c r="I6601">
        <v>525</v>
      </c>
      <c r="J6601">
        <v>236250</v>
      </c>
      <c r="K6601">
        <v>94500</v>
      </c>
      <c r="L6601" s="1">
        <v>141750</v>
      </c>
      <c r="M6601" s="1" t="s">
        <v>19</v>
      </c>
      <c r="N6601" s="1" t="s">
        <v>196</v>
      </c>
    </row>
    <row r="6602" spans="1:14" x14ac:dyDescent="0.3">
      <c r="A6602" s="1" t="s">
        <v>14</v>
      </c>
      <c r="B6602">
        <v>1185732</v>
      </c>
      <c r="C6602" s="2">
        <v>44721</v>
      </c>
      <c r="D6602" s="1" t="s">
        <v>54</v>
      </c>
      <c r="E6602" s="1" t="s">
        <v>71</v>
      </c>
      <c r="F6602" s="1" t="s">
        <v>72</v>
      </c>
      <c r="G6602" s="1" t="s">
        <v>24</v>
      </c>
      <c r="H6602">
        <v>40</v>
      </c>
      <c r="I6602">
        <v>100</v>
      </c>
      <c r="J6602">
        <v>40000</v>
      </c>
      <c r="K6602">
        <v>16000</v>
      </c>
      <c r="L6602" s="1">
        <v>24000</v>
      </c>
      <c r="M6602" s="1" t="s">
        <v>19</v>
      </c>
      <c r="N6602" s="1" t="s">
        <v>197</v>
      </c>
    </row>
    <row r="6603" spans="1:14" x14ac:dyDescent="0.3">
      <c r="A6603" s="1" t="s">
        <v>14</v>
      </c>
      <c r="B6603">
        <v>1185732</v>
      </c>
      <c r="C6603" s="2">
        <v>44724</v>
      </c>
      <c r="D6603" s="1" t="s">
        <v>54</v>
      </c>
      <c r="E6603" s="1" t="s">
        <v>71</v>
      </c>
      <c r="F6603" s="1" t="s">
        <v>72</v>
      </c>
      <c r="G6603" s="1" t="s">
        <v>21</v>
      </c>
      <c r="H6603">
        <v>50</v>
      </c>
      <c r="I6603">
        <v>495</v>
      </c>
      <c r="J6603">
        <v>247500</v>
      </c>
      <c r="K6603">
        <v>99000</v>
      </c>
      <c r="L6603" s="1">
        <v>148500</v>
      </c>
      <c r="M6603" s="1" t="s">
        <v>19</v>
      </c>
      <c r="N6603" s="1" t="s">
        <v>196</v>
      </c>
    </row>
    <row r="6604" spans="1:14" x14ac:dyDescent="0.3">
      <c r="A6604" s="1" t="s">
        <v>14</v>
      </c>
      <c r="B6604">
        <v>1185732</v>
      </c>
      <c r="C6604" s="2">
        <v>44727</v>
      </c>
      <c r="D6604" s="1" t="s">
        <v>54</v>
      </c>
      <c r="E6604" s="1" t="s">
        <v>71</v>
      </c>
      <c r="F6604" s="1" t="s">
        <v>72</v>
      </c>
      <c r="G6604" s="1" t="s">
        <v>24</v>
      </c>
      <c r="H6604">
        <v>45</v>
      </c>
      <c r="I6604">
        <v>75</v>
      </c>
      <c r="J6604">
        <v>33750</v>
      </c>
      <c r="K6604">
        <v>13500</v>
      </c>
      <c r="L6604" s="1">
        <v>20250</v>
      </c>
      <c r="M6604" s="1" t="s">
        <v>19</v>
      </c>
      <c r="N6604" s="1" t="s">
        <v>197</v>
      </c>
    </row>
    <row r="6605" spans="1:14" x14ac:dyDescent="0.3">
      <c r="A6605" s="1" t="s">
        <v>14</v>
      </c>
      <c r="B6605">
        <v>1185732</v>
      </c>
      <c r="C6605" s="2">
        <v>44730</v>
      </c>
      <c r="D6605" s="1" t="s">
        <v>54</v>
      </c>
      <c r="E6605" s="1" t="s">
        <v>71</v>
      </c>
      <c r="F6605" s="1" t="s">
        <v>72</v>
      </c>
      <c r="G6605" s="1" t="s">
        <v>21</v>
      </c>
      <c r="H6605">
        <v>50</v>
      </c>
      <c r="I6605">
        <v>450</v>
      </c>
      <c r="J6605">
        <v>225000</v>
      </c>
      <c r="K6605">
        <v>90000</v>
      </c>
      <c r="L6605" s="1">
        <v>135000</v>
      </c>
      <c r="M6605" s="1" t="s">
        <v>19</v>
      </c>
      <c r="N6605" s="1" t="s">
        <v>196</v>
      </c>
    </row>
    <row r="6606" spans="1:14" x14ac:dyDescent="0.3">
      <c r="A6606" s="1" t="s">
        <v>14</v>
      </c>
      <c r="B6606">
        <v>1185732</v>
      </c>
      <c r="C6606" s="2">
        <v>44733</v>
      </c>
      <c r="D6606" s="1" t="s">
        <v>54</v>
      </c>
      <c r="E6606" s="1" t="s">
        <v>71</v>
      </c>
      <c r="F6606" s="1" t="s">
        <v>72</v>
      </c>
      <c r="G6606" s="1" t="s">
        <v>24</v>
      </c>
      <c r="H6606">
        <v>45</v>
      </c>
      <c r="I6606">
        <v>75</v>
      </c>
      <c r="J6606">
        <v>33750</v>
      </c>
      <c r="K6606">
        <v>13500</v>
      </c>
      <c r="L6606" s="1">
        <v>20250</v>
      </c>
      <c r="M6606" s="1" t="s">
        <v>19</v>
      </c>
      <c r="N6606" s="1" t="s">
        <v>197</v>
      </c>
    </row>
    <row r="6607" spans="1:14" x14ac:dyDescent="0.3">
      <c r="A6607" s="1" t="s">
        <v>14</v>
      </c>
      <c r="B6607">
        <v>1185732</v>
      </c>
      <c r="C6607" s="2">
        <v>44736</v>
      </c>
      <c r="D6607" s="1" t="s">
        <v>54</v>
      </c>
      <c r="E6607" s="1" t="s">
        <v>71</v>
      </c>
      <c r="F6607" s="1" t="s">
        <v>72</v>
      </c>
      <c r="G6607" s="1" t="s">
        <v>21</v>
      </c>
      <c r="H6607">
        <v>60</v>
      </c>
      <c r="I6607">
        <v>495</v>
      </c>
      <c r="J6607">
        <v>297000</v>
      </c>
      <c r="K6607">
        <v>118800</v>
      </c>
      <c r="L6607" s="1">
        <v>178200</v>
      </c>
      <c r="M6607" s="1" t="s">
        <v>19</v>
      </c>
      <c r="N6607" s="1" t="s">
        <v>196</v>
      </c>
    </row>
    <row r="6608" spans="1:14" x14ac:dyDescent="0.3">
      <c r="A6608" s="1" t="s">
        <v>14</v>
      </c>
      <c r="B6608">
        <v>1185732</v>
      </c>
      <c r="C6608" s="2">
        <v>44739</v>
      </c>
      <c r="D6608" s="1" t="s">
        <v>54</v>
      </c>
      <c r="E6608" s="1" t="s">
        <v>71</v>
      </c>
      <c r="F6608" s="1" t="s">
        <v>72</v>
      </c>
      <c r="G6608" s="1" t="s">
        <v>24</v>
      </c>
      <c r="H6608">
        <v>50</v>
      </c>
      <c r="I6608">
        <v>100</v>
      </c>
      <c r="J6608">
        <v>50000</v>
      </c>
      <c r="K6608">
        <v>20000</v>
      </c>
      <c r="L6608" s="1">
        <v>30000</v>
      </c>
      <c r="M6608" s="1" t="s">
        <v>19</v>
      </c>
      <c r="N6608" s="1" t="s">
        <v>197</v>
      </c>
    </row>
    <row r="6609" spans="1:14" x14ac:dyDescent="0.3">
      <c r="A6609" s="1" t="s">
        <v>14</v>
      </c>
      <c r="B6609">
        <v>1185732</v>
      </c>
      <c r="C6609" s="2">
        <v>44742</v>
      </c>
      <c r="D6609" s="1" t="s">
        <v>54</v>
      </c>
      <c r="E6609" s="1" t="s">
        <v>71</v>
      </c>
      <c r="F6609" s="1" t="s">
        <v>72</v>
      </c>
      <c r="G6609" s="1" t="s">
        <v>21</v>
      </c>
      <c r="H6609">
        <v>50</v>
      </c>
      <c r="I6609">
        <v>500</v>
      </c>
      <c r="J6609">
        <v>250000</v>
      </c>
      <c r="K6609">
        <v>100000</v>
      </c>
      <c r="L6609" s="1">
        <v>150000</v>
      </c>
      <c r="M6609" s="1" t="s">
        <v>19</v>
      </c>
      <c r="N6609" s="1" t="s">
        <v>196</v>
      </c>
    </row>
    <row r="6610" spans="1:14" x14ac:dyDescent="0.3">
      <c r="A6610" s="1" t="s">
        <v>14</v>
      </c>
      <c r="B6610">
        <v>1185732</v>
      </c>
      <c r="C6610" s="2">
        <v>44745</v>
      </c>
      <c r="D6610" s="1" t="s">
        <v>54</v>
      </c>
      <c r="E6610" s="1" t="s">
        <v>71</v>
      </c>
      <c r="F6610" s="1" t="s">
        <v>72</v>
      </c>
      <c r="G6610" s="1" t="s">
        <v>24</v>
      </c>
      <c r="H6610">
        <v>40</v>
      </c>
      <c r="I6610">
        <v>175</v>
      </c>
      <c r="J6610">
        <v>70000</v>
      </c>
      <c r="K6610">
        <v>28000</v>
      </c>
      <c r="L6610" s="1">
        <v>42000</v>
      </c>
      <c r="M6610" s="1" t="s">
        <v>19</v>
      </c>
      <c r="N6610" s="1" t="s">
        <v>197</v>
      </c>
    </row>
    <row r="6611" spans="1:14" x14ac:dyDescent="0.3">
      <c r="A6611" s="1" t="s">
        <v>14</v>
      </c>
      <c r="B6611">
        <v>1185732</v>
      </c>
      <c r="C6611" s="2">
        <v>44748</v>
      </c>
      <c r="D6611" s="1" t="s">
        <v>54</v>
      </c>
      <c r="E6611" s="1" t="s">
        <v>71</v>
      </c>
      <c r="F6611" s="1" t="s">
        <v>72</v>
      </c>
      <c r="G6611" s="1" t="s">
        <v>21</v>
      </c>
      <c r="H6611">
        <v>50</v>
      </c>
      <c r="I6611">
        <v>575</v>
      </c>
      <c r="J6611">
        <v>287500</v>
      </c>
      <c r="K6611">
        <v>115000</v>
      </c>
      <c r="L6611" s="1">
        <v>172500</v>
      </c>
      <c r="M6611" s="1" t="s">
        <v>19</v>
      </c>
      <c r="N6611" s="1" t="s">
        <v>196</v>
      </c>
    </row>
    <row r="6612" spans="1:14" x14ac:dyDescent="0.3">
      <c r="A6612" s="1" t="s">
        <v>14</v>
      </c>
      <c r="B6612">
        <v>1185732</v>
      </c>
      <c r="C6612" s="2">
        <v>44751</v>
      </c>
      <c r="D6612" s="1" t="s">
        <v>54</v>
      </c>
      <c r="E6612" s="1" t="s">
        <v>71</v>
      </c>
      <c r="F6612" s="1" t="s">
        <v>72</v>
      </c>
      <c r="G6612" s="1" t="s">
        <v>24</v>
      </c>
      <c r="H6612">
        <v>40</v>
      </c>
      <c r="I6612">
        <v>200</v>
      </c>
      <c r="J6612">
        <v>80000</v>
      </c>
      <c r="K6612">
        <v>32000</v>
      </c>
      <c r="L6612" s="1">
        <v>48000</v>
      </c>
      <c r="M6612" s="1" t="s">
        <v>19</v>
      </c>
      <c r="N6612" s="1" t="s">
        <v>197</v>
      </c>
    </row>
    <row r="6613" spans="1:14" x14ac:dyDescent="0.3">
      <c r="A6613" s="1" t="s">
        <v>14</v>
      </c>
      <c r="B6613">
        <v>1185732</v>
      </c>
      <c r="C6613" s="2">
        <v>44754</v>
      </c>
      <c r="D6613" s="1" t="s">
        <v>54</v>
      </c>
      <c r="E6613" s="1" t="s">
        <v>71</v>
      </c>
      <c r="F6613" s="1" t="s">
        <v>72</v>
      </c>
      <c r="G6613" s="1" t="s">
        <v>21</v>
      </c>
      <c r="H6613">
        <v>50</v>
      </c>
      <c r="I6613">
        <v>550</v>
      </c>
      <c r="J6613">
        <v>275000</v>
      </c>
      <c r="K6613">
        <v>110000</v>
      </c>
      <c r="L6613" s="1">
        <v>165000</v>
      </c>
      <c r="M6613" s="1" t="s">
        <v>19</v>
      </c>
      <c r="N6613" s="1" t="s">
        <v>196</v>
      </c>
    </row>
    <row r="6614" spans="1:14" x14ac:dyDescent="0.3">
      <c r="A6614" s="1" t="s">
        <v>14</v>
      </c>
      <c r="B6614">
        <v>1185732</v>
      </c>
      <c r="C6614" s="2">
        <v>44757</v>
      </c>
      <c r="D6614" s="1" t="s">
        <v>54</v>
      </c>
      <c r="E6614" s="1" t="s">
        <v>71</v>
      </c>
      <c r="F6614" s="1" t="s">
        <v>72</v>
      </c>
      <c r="G6614" s="1" t="s">
        <v>24</v>
      </c>
      <c r="H6614">
        <v>40</v>
      </c>
      <c r="I6614">
        <v>225</v>
      </c>
      <c r="J6614">
        <v>90000</v>
      </c>
      <c r="K6614">
        <v>36000</v>
      </c>
      <c r="L6614" s="1">
        <v>54000</v>
      </c>
      <c r="M6614" s="1" t="s">
        <v>19</v>
      </c>
      <c r="N6614" s="1" t="s">
        <v>197</v>
      </c>
    </row>
    <row r="6615" spans="1:14" x14ac:dyDescent="0.3">
      <c r="A6615" s="1" t="s">
        <v>14</v>
      </c>
      <c r="B6615">
        <v>1185732</v>
      </c>
      <c r="C6615" s="2">
        <v>44760</v>
      </c>
      <c r="D6615" s="1" t="s">
        <v>54</v>
      </c>
      <c r="E6615" s="1" t="s">
        <v>71</v>
      </c>
      <c r="F6615" s="1" t="s">
        <v>72</v>
      </c>
      <c r="G6615" s="1" t="s">
        <v>21</v>
      </c>
      <c r="H6615">
        <v>50</v>
      </c>
      <c r="I6615">
        <v>500</v>
      </c>
      <c r="J6615">
        <v>250000</v>
      </c>
      <c r="K6615">
        <v>100000</v>
      </c>
      <c r="L6615" s="1">
        <v>150000</v>
      </c>
      <c r="M6615" s="1" t="s">
        <v>19</v>
      </c>
      <c r="N6615" s="1" t="s">
        <v>196</v>
      </c>
    </row>
    <row r="6616" spans="1:14" x14ac:dyDescent="0.3">
      <c r="A6616" s="1" t="s">
        <v>14</v>
      </c>
      <c r="B6616">
        <v>1185732</v>
      </c>
      <c r="C6616" s="2">
        <v>44763</v>
      </c>
      <c r="D6616" s="1" t="s">
        <v>54</v>
      </c>
      <c r="E6616" s="1" t="s">
        <v>71</v>
      </c>
      <c r="F6616" s="1" t="s">
        <v>72</v>
      </c>
      <c r="G6616" s="1" t="s">
        <v>24</v>
      </c>
      <c r="H6616">
        <v>40</v>
      </c>
      <c r="I6616">
        <v>175</v>
      </c>
      <c r="J6616">
        <v>70000</v>
      </c>
      <c r="K6616">
        <v>28000</v>
      </c>
      <c r="L6616" s="1">
        <v>42000</v>
      </c>
      <c r="M6616" s="1" t="s">
        <v>19</v>
      </c>
      <c r="N6616" s="1" t="s">
        <v>197</v>
      </c>
    </row>
    <row r="6617" spans="1:14" x14ac:dyDescent="0.3">
      <c r="A6617" s="1" t="s">
        <v>14</v>
      </c>
      <c r="B6617">
        <v>1185732</v>
      </c>
      <c r="C6617" s="2">
        <v>44766</v>
      </c>
      <c r="D6617" s="1" t="s">
        <v>54</v>
      </c>
      <c r="E6617" s="1" t="s">
        <v>71</v>
      </c>
      <c r="F6617" s="1" t="s">
        <v>72</v>
      </c>
      <c r="G6617" s="1" t="s">
        <v>21</v>
      </c>
      <c r="H6617">
        <v>60</v>
      </c>
      <c r="I6617">
        <v>425</v>
      </c>
      <c r="J6617">
        <v>255000</v>
      </c>
      <c r="K6617">
        <v>102000</v>
      </c>
      <c r="L6617" s="1">
        <v>153000</v>
      </c>
      <c r="M6617" s="1" t="s">
        <v>19</v>
      </c>
      <c r="N6617" s="1" t="s">
        <v>196</v>
      </c>
    </row>
    <row r="6618" spans="1:14" x14ac:dyDescent="0.3">
      <c r="A6618" s="1" t="s">
        <v>14</v>
      </c>
      <c r="B6618">
        <v>1185732</v>
      </c>
      <c r="C6618" s="2">
        <v>44769</v>
      </c>
      <c r="D6618" s="1" t="s">
        <v>54</v>
      </c>
      <c r="E6618" s="1" t="s">
        <v>71</v>
      </c>
      <c r="F6618" s="1" t="s">
        <v>72</v>
      </c>
      <c r="G6618" s="1" t="s">
        <v>24</v>
      </c>
      <c r="H6618">
        <v>50</v>
      </c>
      <c r="I6618">
        <v>125</v>
      </c>
      <c r="J6618">
        <v>62500</v>
      </c>
      <c r="K6618">
        <v>25000</v>
      </c>
      <c r="L6618" s="1">
        <v>37500</v>
      </c>
      <c r="M6618" s="1" t="s">
        <v>19</v>
      </c>
      <c r="N6618" s="1" t="s">
        <v>197</v>
      </c>
    </row>
    <row r="6619" spans="1:14" x14ac:dyDescent="0.3">
      <c r="A6619" s="1" t="s">
        <v>14</v>
      </c>
      <c r="B6619">
        <v>1185732</v>
      </c>
      <c r="C6619" s="2">
        <v>44772</v>
      </c>
      <c r="D6619" s="1" t="s">
        <v>54</v>
      </c>
      <c r="E6619" s="1" t="s">
        <v>71</v>
      </c>
      <c r="F6619" s="1" t="s">
        <v>72</v>
      </c>
      <c r="G6619" s="1" t="s">
        <v>21</v>
      </c>
      <c r="H6619">
        <v>60</v>
      </c>
      <c r="I6619">
        <v>400</v>
      </c>
      <c r="J6619">
        <v>240000</v>
      </c>
      <c r="K6619">
        <v>96000</v>
      </c>
      <c r="L6619" s="1">
        <v>144000</v>
      </c>
      <c r="M6619" s="1" t="s">
        <v>19</v>
      </c>
      <c r="N6619" s="1" t="s">
        <v>196</v>
      </c>
    </row>
    <row r="6620" spans="1:14" x14ac:dyDescent="0.3">
      <c r="A6620" s="1" t="s">
        <v>14</v>
      </c>
      <c r="B6620">
        <v>1185732</v>
      </c>
      <c r="C6620" s="2">
        <v>44775</v>
      </c>
      <c r="D6620" s="1" t="s">
        <v>54</v>
      </c>
      <c r="E6620" s="1" t="s">
        <v>71</v>
      </c>
      <c r="F6620" s="1" t="s">
        <v>72</v>
      </c>
      <c r="G6620" s="1" t="s">
        <v>24</v>
      </c>
      <c r="H6620">
        <v>50</v>
      </c>
      <c r="I6620">
        <v>175</v>
      </c>
      <c r="J6620">
        <v>87500</v>
      </c>
      <c r="K6620">
        <v>35000</v>
      </c>
      <c r="L6620" s="1">
        <v>52500</v>
      </c>
      <c r="M6620" s="1" t="s">
        <v>19</v>
      </c>
      <c r="N6620" s="1" t="s">
        <v>197</v>
      </c>
    </row>
    <row r="6621" spans="1:14" x14ac:dyDescent="0.3">
      <c r="A6621" s="1" t="s">
        <v>14</v>
      </c>
      <c r="B6621">
        <v>1185732</v>
      </c>
      <c r="C6621" s="2">
        <v>44778</v>
      </c>
      <c r="D6621" s="1" t="s">
        <v>54</v>
      </c>
      <c r="E6621" s="1" t="s">
        <v>71</v>
      </c>
      <c r="F6621" s="1" t="s">
        <v>72</v>
      </c>
      <c r="G6621" s="1" t="s">
        <v>21</v>
      </c>
      <c r="H6621">
        <v>60</v>
      </c>
      <c r="I6621">
        <v>500</v>
      </c>
      <c r="J6621">
        <v>300000</v>
      </c>
      <c r="K6621">
        <v>120000</v>
      </c>
      <c r="L6621" s="1">
        <v>180000</v>
      </c>
      <c r="M6621" s="1" t="s">
        <v>19</v>
      </c>
      <c r="N6621" s="1" t="s">
        <v>196</v>
      </c>
    </row>
    <row r="6622" spans="1:14" x14ac:dyDescent="0.3">
      <c r="A6622" s="1" t="s">
        <v>14</v>
      </c>
      <c r="B6622">
        <v>1185732</v>
      </c>
      <c r="C6622" s="2">
        <v>44781</v>
      </c>
      <c r="D6622" s="1" t="s">
        <v>54</v>
      </c>
      <c r="E6622" s="1" t="s">
        <v>71</v>
      </c>
      <c r="F6622" s="1" t="s">
        <v>72</v>
      </c>
      <c r="G6622" s="1" t="s">
        <v>24</v>
      </c>
      <c r="H6622">
        <v>50</v>
      </c>
      <c r="I6622">
        <v>200</v>
      </c>
      <c r="J6622">
        <v>100000</v>
      </c>
      <c r="K6622">
        <v>40000</v>
      </c>
      <c r="L6622" s="1">
        <v>60000</v>
      </c>
      <c r="M6622" s="1" t="s">
        <v>19</v>
      </c>
      <c r="N6622" s="1" t="s">
        <v>197</v>
      </c>
    </row>
    <row r="6623" spans="1:14" x14ac:dyDescent="0.3">
      <c r="A6623" s="1" t="s">
        <v>14</v>
      </c>
      <c r="B6623">
        <v>1185732</v>
      </c>
      <c r="C6623" s="2">
        <v>44708</v>
      </c>
      <c r="D6623" s="1" t="s">
        <v>54</v>
      </c>
      <c r="E6623" s="1" t="s">
        <v>75</v>
      </c>
      <c r="F6623" s="1" t="s">
        <v>76</v>
      </c>
      <c r="G6623" s="1" t="s">
        <v>21</v>
      </c>
      <c r="H6623">
        <v>35</v>
      </c>
      <c r="I6623">
        <v>475</v>
      </c>
      <c r="J6623">
        <v>166250</v>
      </c>
      <c r="K6623">
        <v>66500</v>
      </c>
      <c r="L6623" s="1">
        <v>99750</v>
      </c>
      <c r="M6623" s="1" t="s">
        <v>19</v>
      </c>
      <c r="N6623" s="1" t="s">
        <v>196</v>
      </c>
    </row>
    <row r="6624" spans="1:14" x14ac:dyDescent="0.3">
      <c r="A6624" s="1" t="s">
        <v>14</v>
      </c>
      <c r="B6624">
        <v>1185732</v>
      </c>
      <c r="C6624" s="2">
        <v>44711</v>
      </c>
      <c r="D6624" s="1" t="s">
        <v>54</v>
      </c>
      <c r="E6624" s="1" t="s">
        <v>75</v>
      </c>
      <c r="F6624" s="1" t="s">
        <v>76</v>
      </c>
      <c r="G6624" s="1" t="s">
        <v>24</v>
      </c>
      <c r="H6624">
        <v>30.000000000000004</v>
      </c>
      <c r="I6624">
        <v>50</v>
      </c>
      <c r="J6624">
        <v>15000.000000000002</v>
      </c>
      <c r="K6624">
        <v>6000.0000000000009</v>
      </c>
      <c r="L6624" s="1">
        <v>9000</v>
      </c>
      <c r="M6624" s="1" t="s">
        <v>19</v>
      </c>
      <c r="N6624" s="1" t="s">
        <v>197</v>
      </c>
    </row>
    <row r="6625" spans="1:14" x14ac:dyDescent="0.3">
      <c r="A6625" s="1" t="s">
        <v>14</v>
      </c>
      <c r="B6625">
        <v>1185732</v>
      </c>
      <c r="C6625" s="2">
        <v>44714</v>
      </c>
      <c r="D6625" s="1" t="s">
        <v>54</v>
      </c>
      <c r="E6625" s="1" t="s">
        <v>75</v>
      </c>
      <c r="F6625" s="1" t="s">
        <v>76</v>
      </c>
      <c r="G6625" s="1" t="s">
        <v>21</v>
      </c>
      <c r="H6625">
        <v>40</v>
      </c>
      <c r="I6625">
        <v>420</v>
      </c>
      <c r="J6625">
        <v>168000</v>
      </c>
      <c r="K6625">
        <v>67200</v>
      </c>
      <c r="L6625" s="1">
        <v>100800</v>
      </c>
      <c r="M6625" s="1" t="s">
        <v>19</v>
      </c>
      <c r="N6625" s="1" t="s">
        <v>196</v>
      </c>
    </row>
    <row r="6626" spans="1:14" x14ac:dyDescent="0.3">
      <c r="A6626" s="1" t="s">
        <v>14</v>
      </c>
      <c r="B6626">
        <v>1185732</v>
      </c>
      <c r="C6626" s="2">
        <v>44717</v>
      </c>
      <c r="D6626" s="1" t="s">
        <v>54</v>
      </c>
      <c r="E6626" s="1" t="s">
        <v>75</v>
      </c>
      <c r="F6626" s="1" t="s">
        <v>76</v>
      </c>
      <c r="G6626" s="1" t="s">
        <v>24</v>
      </c>
      <c r="H6626">
        <v>35</v>
      </c>
      <c r="I6626">
        <v>0</v>
      </c>
      <c r="J6626">
        <v>0</v>
      </c>
      <c r="K6626">
        <v>0</v>
      </c>
      <c r="L6626" s="1">
        <v>0</v>
      </c>
      <c r="M6626" s="1" t="s">
        <v>19</v>
      </c>
      <c r="N6626" s="1" t="s">
        <v>197</v>
      </c>
    </row>
    <row r="6627" spans="1:14" x14ac:dyDescent="0.3">
      <c r="A6627" s="1" t="s">
        <v>14</v>
      </c>
      <c r="B6627">
        <v>1185732</v>
      </c>
      <c r="C6627" s="2">
        <v>44720</v>
      </c>
      <c r="D6627" s="1" t="s">
        <v>54</v>
      </c>
      <c r="E6627" s="1" t="s">
        <v>75</v>
      </c>
      <c r="F6627" s="1" t="s">
        <v>76</v>
      </c>
      <c r="G6627" s="1" t="s">
        <v>21</v>
      </c>
      <c r="H6627">
        <v>40</v>
      </c>
      <c r="I6627">
        <v>375</v>
      </c>
      <c r="J6627">
        <v>150000</v>
      </c>
      <c r="K6627">
        <v>60000</v>
      </c>
      <c r="L6627" s="1">
        <v>90000</v>
      </c>
      <c r="M6627" s="1" t="s">
        <v>19</v>
      </c>
      <c r="N6627" s="1" t="s">
        <v>196</v>
      </c>
    </row>
    <row r="6628" spans="1:14" x14ac:dyDescent="0.3">
      <c r="A6628" s="1" t="s">
        <v>14</v>
      </c>
      <c r="B6628">
        <v>1185732</v>
      </c>
      <c r="C6628" s="2">
        <v>44723</v>
      </c>
      <c r="D6628" s="1" t="s">
        <v>54</v>
      </c>
      <c r="E6628" s="1" t="s">
        <v>75</v>
      </c>
      <c r="F6628" s="1" t="s">
        <v>76</v>
      </c>
      <c r="G6628" s="1" t="s">
        <v>24</v>
      </c>
      <c r="H6628">
        <v>30</v>
      </c>
      <c r="I6628">
        <v>0</v>
      </c>
      <c r="J6628">
        <v>0</v>
      </c>
      <c r="K6628">
        <v>0</v>
      </c>
      <c r="L6628" s="1">
        <v>0</v>
      </c>
      <c r="M6628" s="1" t="s">
        <v>19</v>
      </c>
      <c r="N6628" s="1" t="s">
        <v>197</v>
      </c>
    </row>
    <row r="6629" spans="1:14" x14ac:dyDescent="0.3">
      <c r="A6629" s="1" t="s">
        <v>14</v>
      </c>
      <c r="B6629">
        <v>1185732</v>
      </c>
      <c r="C6629" s="2">
        <v>44726</v>
      </c>
      <c r="D6629" s="1" t="s">
        <v>54</v>
      </c>
      <c r="E6629" s="1" t="s">
        <v>75</v>
      </c>
      <c r="F6629" s="1" t="s">
        <v>76</v>
      </c>
      <c r="G6629" s="1" t="s">
        <v>21</v>
      </c>
      <c r="H6629">
        <v>45</v>
      </c>
      <c r="I6629">
        <v>420</v>
      </c>
      <c r="J6629">
        <v>189000</v>
      </c>
      <c r="K6629">
        <v>75600</v>
      </c>
      <c r="L6629" s="1">
        <v>113400</v>
      </c>
      <c r="M6629" s="1" t="s">
        <v>19</v>
      </c>
      <c r="N6629" s="1" t="s">
        <v>196</v>
      </c>
    </row>
    <row r="6630" spans="1:14" x14ac:dyDescent="0.3">
      <c r="A6630" s="1" t="s">
        <v>14</v>
      </c>
      <c r="B6630">
        <v>1185732</v>
      </c>
      <c r="C6630" s="2">
        <v>44729</v>
      </c>
      <c r="D6630" s="1" t="s">
        <v>54</v>
      </c>
      <c r="E6630" s="1" t="s">
        <v>75</v>
      </c>
      <c r="F6630" s="1" t="s">
        <v>76</v>
      </c>
      <c r="G6630" s="1" t="s">
        <v>24</v>
      </c>
      <c r="H6630">
        <v>35</v>
      </c>
      <c r="I6630">
        <v>25</v>
      </c>
      <c r="J6630">
        <v>8750</v>
      </c>
      <c r="K6630">
        <v>3500</v>
      </c>
      <c r="L6630" s="1">
        <v>5250</v>
      </c>
      <c r="M6630" s="1" t="s">
        <v>19</v>
      </c>
      <c r="N6630" s="1" t="s">
        <v>197</v>
      </c>
    </row>
    <row r="6631" spans="1:14" x14ac:dyDescent="0.3">
      <c r="A6631" s="1" t="s">
        <v>14</v>
      </c>
      <c r="B6631">
        <v>1185732</v>
      </c>
      <c r="C6631" s="2">
        <v>44732</v>
      </c>
      <c r="D6631" s="1" t="s">
        <v>54</v>
      </c>
      <c r="E6631" s="1" t="s">
        <v>75</v>
      </c>
      <c r="F6631" s="1" t="s">
        <v>76</v>
      </c>
      <c r="G6631" s="1" t="s">
        <v>21</v>
      </c>
      <c r="H6631">
        <v>40</v>
      </c>
      <c r="I6631">
        <v>400</v>
      </c>
      <c r="J6631">
        <v>160000</v>
      </c>
      <c r="K6631">
        <v>64000</v>
      </c>
      <c r="L6631" s="1">
        <v>96000</v>
      </c>
      <c r="M6631" s="1" t="s">
        <v>19</v>
      </c>
      <c r="N6631" s="1" t="s">
        <v>196</v>
      </c>
    </row>
    <row r="6632" spans="1:14" x14ac:dyDescent="0.3">
      <c r="A6632" s="1" t="s">
        <v>14</v>
      </c>
      <c r="B6632">
        <v>1185732</v>
      </c>
      <c r="C6632" s="2">
        <v>44735</v>
      </c>
      <c r="D6632" s="1" t="s">
        <v>54</v>
      </c>
      <c r="E6632" s="1" t="s">
        <v>75</v>
      </c>
      <c r="F6632" s="1" t="s">
        <v>76</v>
      </c>
      <c r="G6632" s="1" t="s">
        <v>24</v>
      </c>
      <c r="H6632">
        <v>30.000000000000004</v>
      </c>
      <c r="I6632">
        <v>150</v>
      </c>
      <c r="J6632">
        <v>45000.000000000007</v>
      </c>
      <c r="K6632">
        <v>18000.000000000004</v>
      </c>
      <c r="L6632" s="1">
        <v>27000.000000000004</v>
      </c>
      <c r="M6632" s="1" t="s">
        <v>19</v>
      </c>
      <c r="N6632" s="1" t="s">
        <v>197</v>
      </c>
    </row>
    <row r="6633" spans="1:14" x14ac:dyDescent="0.3">
      <c r="A6633" s="1" t="s">
        <v>14</v>
      </c>
      <c r="B6633">
        <v>1185732</v>
      </c>
      <c r="C6633" s="2">
        <v>44738</v>
      </c>
      <c r="D6633" s="1" t="s">
        <v>54</v>
      </c>
      <c r="E6633" s="1" t="s">
        <v>75</v>
      </c>
      <c r="F6633" s="1" t="s">
        <v>76</v>
      </c>
      <c r="G6633" s="1" t="s">
        <v>21</v>
      </c>
      <c r="H6633">
        <v>45</v>
      </c>
      <c r="I6633">
        <v>550</v>
      </c>
      <c r="J6633">
        <v>247500</v>
      </c>
      <c r="K6633">
        <v>99000</v>
      </c>
      <c r="L6633" s="1">
        <v>148500</v>
      </c>
      <c r="M6633" s="1" t="s">
        <v>19</v>
      </c>
      <c r="N6633" s="1" t="s">
        <v>196</v>
      </c>
    </row>
    <row r="6634" spans="1:14" x14ac:dyDescent="0.3">
      <c r="A6634" s="1" t="s">
        <v>14</v>
      </c>
      <c r="B6634">
        <v>1185732</v>
      </c>
      <c r="C6634" s="2">
        <v>44741</v>
      </c>
      <c r="D6634" s="1" t="s">
        <v>54</v>
      </c>
      <c r="E6634" s="1" t="s">
        <v>75</v>
      </c>
      <c r="F6634" s="1" t="s">
        <v>76</v>
      </c>
      <c r="G6634" s="1" t="s">
        <v>24</v>
      </c>
      <c r="H6634">
        <v>35</v>
      </c>
      <c r="I6634">
        <v>175</v>
      </c>
      <c r="J6634">
        <v>61250</v>
      </c>
      <c r="K6634">
        <v>24500</v>
      </c>
      <c r="L6634" s="1">
        <v>36750</v>
      </c>
      <c r="M6634" s="1" t="s">
        <v>19</v>
      </c>
      <c r="N6634" s="1" t="s">
        <v>197</v>
      </c>
    </row>
    <row r="6635" spans="1:14" x14ac:dyDescent="0.3">
      <c r="A6635" s="1" t="s">
        <v>14</v>
      </c>
      <c r="B6635">
        <v>1185732</v>
      </c>
      <c r="C6635" s="2">
        <v>44744</v>
      </c>
      <c r="D6635" s="1" t="s">
        <v>54</v>
      </c>
      <c r="E6635" s="1" t="s">
        <v>75</v>
      </c>
      <c r="F6635" s="1" t="s">
        <v>76</v>
      </c>
      <c r="G6635" s="1" t="s">
        <v>21</v>
      </c>
      <c r="H6635">
        <v>45</v>
      </c>
      <c r="I6635">
        <v>500</v>
      </c>
      <c r="J6635">
        <v>225000</v>
      </c>
      <c r="K6635">
        <v>90000</v>
      </c>
      <c r="L6635" s="1">
        <v>135000</v>
      </c>
      <c r="M6635" s="1" t="s">
        <v>19</v>
      </c>
      <c r="N6635" s="1" t="s">
        <v>196</v>
      </c>
    </row>
    <row r="6636" spans="1:14" x14ac:dyDescent="0.3">
      <c r="A6636" s="1" t="s">
        <v>14</v>
      </c>
      <c r="B6636">
        <v>1185732</v>
      </c>
      <c r="C6636" s="2">
        <v>44747</v>
      </c>
      <c r="D6636" s="1" t="s">
        <v>54</v>
      </c>
      <c r="E6636" s="1" t="s">
        <v>75</v>
      </c>
      <c r="F6636" s="1" t="s">
        <v>76</v>
      </c>
      <c r="G6636" s="1" t="s">
        <v>24</v>
      </c>
      <c r="H6636">
        <v>30.000000000000004</v>
      </c>
      <c r="I6636">
        <v>125</v>
      </c>
      <c r="J6636">
        <v>37500.000000000007</v>
      </c>
      <c r="K6636">
        <v>15000.000000000004</v>
      </c>
      <c r="L6636" s="1">
        <v>22500.000000000004</v>
      </c>
      <c r="M6636" s="1" t="s">
        <v>19</v>
      </c>
      <c r="N6636" s="1" t="s">
        <v>197</v>
      </c>
    </row>
    <row r="6637" spans="1:14" x14ac:dyDescent="0.3">
      <c r="A6637" s="1" t="s">
        <v>14</v>
      </c>
      <c r="B6637">
        <v>1185732</v>
      </c>
      <c r="C6637" s="2">
        <v>44750</v>
      </c>
      <c r="D6637" s="1" t="s">
        <v>54</v>
      </c>
      <c r="E6637" s="1" t="s">
        <v>75</v>
      </c>
      <c r="F6637" s="1" t="s">
        <v>76</v>
      </c>
      <c r="G6637" s="1" t="s">
        <v>21</v>
      </c>
      <c r="H6637">
        <v>40</v>
      </c>
      <c r="I6637">
        <v>400</v>
      </c>
      <c r="J6637">
        <v>160000</v>
      </c>
      <c r="K6637">
        <v>64000</v>
      </c>
      <c r="L6637" s="1">
        <v>96000</v>
      </c>
      <c r="M6637" s="1" t="s">
        <v>19</v>
      </c>
      <c r="N6637" s="1" t="s">
        <v>196</v>
      </c>
    </row>
    <row r="6638" spans="1:14" x14ac:dyDescent="0.3">
      <c r="A6638" s="1" t="s">
        <v>14</v>
      </c>
      <c r="B6638">
        <v>1185732</v>
      </c>
      <c r="C6638" s="2">
        <v>44753</v>
      </c>
      <c r="D6638" s="1" t="s">
        <v>54</v>
      </c>
      <c r="E6638" s="1" t="s">
        <v>75</v>
      </c>
      <c r="F6638" s="1" t="s">
        <v>76</v>
      </c>
      <c r="G6638" s="1" t="s">
        <v>24</v>
      </c>
      <c r="H6638">
        <v>20</v>
      </c>
      <c r="I6638">
        <v>75</v>
      </c>
      <c r="J6638">
        <v>15000</v>
      </c>
      <c r="K6638">
        <v>6000</v>
      </c>
      <c r="L6638" s="1">
        <v>9000</v>
      </c>
      <c r="M6638" s="1" t="s">
        <v>19</v>
      </c>
      <c r="N6638" s="1" t="s">
        <v>197</v>
      </c>
    </row>
    <row r="6639" spans="1:14" x14ac:dyDescent="0.3">
      <c r="A6639" s="1" t="s">
        <v>14</v>
      </c>
      <c r="B6639">
        <v>1185732</v>
      </c>
      <c r="C6639" s="2">
        <v>44756</v>
      </c>
      <c r="D6639" s="1" t="s">
        <v>54</v>
      </c>
      <c r="E6639" s="1" t="s">
        <v>75</v>
      </c>
      <c r="F6639" s="1" t="s">
        <v>76</v>
      </c>
      <c r="G6639" s="1" t="s">
        <v>21</v>
      </c>
      <c r="H6639">
        <v>40</v>
      </c>
      <c r="I6639">
        <v>325</v>
      </c>
      <c r="J6639">
        <v>130000</v>
      </c>
      <c r="K6639">
        <v>52000</v>
      </c>
      <c r="L6639" s="1">
        <v>78000</v>
      </c>
      <c r="M6639" s="1" t="s">
        <v>19</v>
      </c>
      <c r="N6639" s="1" t="s">
        <v>196</v>
      </c>
    </row>
    <row r="6640" spans="1:14" x14ac:dyDescent="0.3">
      <c r="A6640" s="1" t="s">
        <v>14</v>
      </c>
      <c r="B6640">
        <v>1185732</v>
      </c>
      <c r="C6640" s="2">
        <v>44759</v>
      </c>
      <c r="D6640" s="1" t="s">
        <v>54</v>
      </c>
      <c r="E6640" s="1" t="s">
        <v>75</v>
      </c>
      <c r="F6640" s="1" t="s">
        <v>76</v>
      </c>
      <c r="G6640" s="1" t="s">
        <v>24</v>
      </c>
      <c r="H6640">
        <v>30</v>
      </c>
      <c r="I6640">
        <v>25</v>
      </c>
      <c r="J6640">
        <v>7500</v>
      </c>
      <c r="K6640">
        <v>3000</v>
      </c>
      <c r="L6640" s="1">
        <v>4500</v>
      </c>
      <c r="M6640" s="1" t="s">
        <v>19</v>
      </c>
      <c r="N6640" s="1" t="s">
        <v>197</v>
      </c>
    </row>
    <row r="6641" spans="1:14" x14ac:dyDescent="0.3">
      <c r="A6641" s="1" t="s">
        <v>14</v>
      </c>
      <c r="B6641">
        <v>1185732</v>
      </c>
      <c r="C6641" s="2">
        <v>44762</v>
      </c>
      <c r="D6641" s="1" t="s">
        <v>54</v>
      </c>
      <c r="E6641" s="1" t="s">
        <v>75</v>
      </c>
      <c r="F6641" s="1" t="s">
        <v>76</v>
      </c>
      <c r="G6641" s="1" t="s">
        <v>21</v>
      </c>
      <c r="H6641">
        <v>40</v>
      </c>
      <c r="I6641">
        <v>300</v>
      </c>
      <c r="J6641">
        <v>120000</v>
      </c>
      <c r="K6641">
        <v>48000</v>
      </c>
      <c r="L6641" s="1">
        <v>72000</v>
      </c>
      <c r="M6641" s="1" t="s">
        <v>19</v>
      </c>
      <c r="N6641" s="1" t="s">
        <v>196</v>
      </c>
    </row>
    <row r="6642" spans="1:14" x14ac:dyDescent="0.3">
      <c r="A6642" s="1" t="s">
        <v>14</v>
      </c>
      <c r="B6642">
        <v>1185732</v>
      </c>
      <c r="C6642" s="2">
        <v>44765</v>
      </c>
      <c r="D6642" s="1" t="s">
        <v>54</v>
      </c>
      <c r="E6642" s="1" t="s">
        <v>75</v>
      </c>
      <c r="F6642" s="1" t="s">
        <v>76</v>
      </c>
      <c r="G6642" s="1" t="s">
        <v>24</v>
      </c>
      <c r="H6642">
        <v>30.000000000000004</v>
      </c>
      <c r="I6642">
        <v>125</v>
      </c>
      <c r="J6642">
        <v>37500.000000000007</v>
      </c>
      <c r="K6642">
        <v>15000.000000000004</v>
      </c>
      <c r="L6642" s="1">
        <v>22500.000000000004</v>
      </c>
      <c r="M6642" s="1" t="s">
        <v>19</v>
      </c>
      <c r="N6642" s="1" t="s">
        <v>197</v>
      </c>
    </row>
    <row r="6643" spans="1:14" x14ac:dyDescent="0.3">
      <c r="A6643" s="1" t="s">
        <v>14</v>
      </c>
      <c r="B6643">
        <v>1185732</v>
      </c>
      <c r="C6643" s="2">
        <v>44768</v>
      </c>
      <c r="D6643" s="1" t="s">
        <v>54</v>
      </c>
      <c r="E6643" s="1" t="s">
        <v>75</v>
      </c>
      <c r="F6643" s="1" t="s">
        <v>76</v>
      </c>
      <c r="G6643" s="1" t="s">
        <v>21</v>
      </c>
      <c r="H6643">
        <v>49.999999999999993</v>
      </c>
      <c r="I6643">
        <v>450</v>
      </c>
      <c r="J6643">
        <v>224999.99999999997</v>
      </c>
      <c r="K6643">
        <v>90000</v>
      </c>
      <c r="L6643" s="1">
        <v>134999.99999999997</v>
      </c>
      <c r="M6643" s="1" t="s">
        <v>19</v>
      </c>
      <c r="N6643" s="1" t="s">
        <v>196</v>
      </c>
    </row>
    <row r="6644" spans="1:14" x14ac:dyDescent="0.3">
      <c r="A6644" s="1" t="s">
        <v>14</v>
      </c>
      <c r="B6644">
        <v>1185732</v>
      </c>
      <c r="C6644" s="2">
        <v>44771</v>
      </c>
      <c r="D6644" s="1" t="s">
        <v>54</v>
      </c>
      <c r="E6644" s="1" t="s">
        <v>75</v>
      </c>
      <c r="F6644" s="1" t="s">
        <v>76</v>
      </c>
      <c r="G6644" s="1" t="s">
        <v>24</v>
      </c>
      <c r="H6644">
        <v>40</v>
      </c>
      <c r="I6644">
        <v>150</v>
      </c>
      <c r="J6644">
        <v>60000</v>
      </c>
      <c r="K6644">
        <v>24000</v>
      </c>
      <c r="L6644" s="1">
        <v>36000</v>
      </c>
      <c r="M6644" s="1" t="s">
        <v>19</v>
      </c>
      <c r="N6644" s="1" t="s">
        <v>197</v>
      </c>
    </row>
    <row r="6645" spans="1:14" x14ac:dyDescent="0.3">
      <c r="A6645" s="1" t="s">
        <v>14</v>
      </c>
      <c r="B6645">
        <v>1185732</v>
      </c>
      <c r="C6645" s="2">
        <v>44579</v>
      </c>
      <c r="D6645" s="1" t="s">
        <v>54</v>
      </c>
      <c r="E6645" s="1" t="s">
        <v>57</v>
      </c>
      <c r="F6645" s="1" t="s">
        <v>58</v>
      </c>
      <c r="G6645" s="1" t="s">
        <v>21</v>
      </c>
      <c r="H6645">
        <v>30</v>
      </c>
      <c r="I6645">
        <v>625</v>
      </c>
      <c r="J6645">
        <v>187500</v>
      </c>
      <c r="K6645">
        <v>75000</v>
      </c>
      <c r="L6645" s="1">
        <v>112500</v>
      </c>
      <c r="M6645" s="1" t="s">
        <v>28</v>
      </c>
      <c r="N6645" s="1" t="s">
        <v>196</v>
      </c>
    </row>
    <row r="6646" spans="1:14" x14ac:dyDescent="0.3">
      <c r="A6646" s="1" t="s">
        <v>14</v>
      </c>
      <c r="B6646">
        <v>1185732</v>
      </c>
      <c r="C6646" s="2">
        <v>44579</v>
      </c>
      <c r="D6646" s="1" t="s">
        <v>54</v>
      </c>
      <c r="E6646" s="1" t="s">
        <v>57</v>
      </c>
      <c r="F6646" s="1" t="s">
        <v>58</v>
      </c>
      <c r="G6646" s="1" t="s">
        <v>24</v>
      </c>
      <c r="H6646">
        <v>25.000000000000007</v>
      </c>
      <c r="I6646">
        <v>275</v>
      </c>
      <c r="J6646">
        <v>68750.000000000015</v>
      </c>
      <c r="K6646">
        <v>27500.000000000007</v>
      </c>
      <c r="L6646" s="1">
        <v>41250.000000000007</v>
      </c>
      <c r="M6646" s="1" t="s">
        <v>28</v>
      </c>
      <c r="N6646" s="1" t="s">
        <v>197</v>
      </c>
    </row>
    <row r="6647" spans="1:14" x14ac:dyDescent="0.3">
      <c r="A6647" s="1" t="s">
        <v>14</v>
      </c>
      <c r="B6647">
        <v>1185732</v>
      </c>
      <c r="C6647" s="2">
        <v>44610</v>
      </c>
      <c r="D6647" s="1" t="s">
        <v>54</v>
      </c>
      <c r="E6647" s="1" t="s">
        <v>57</v>
      </c>
      <c r="F6647" s="1" t="s">
        <v>58</v>
      </c>
      <c r="G6647" s="1" t="s">
        <v>21</v>
      </c>
      <c r="H6647">
        <v>30</v>
      </c>
      <c r="I6647">
        <v>675</v>
      </c>
      <c r="J6647">
        <v>202500</v>
      </c>
      <c r="K6647">
        <v>81000</v>
      </c>
      <c r="L6647" s="1">
        <v>121500</v>
      </c>
      <c r="M6647" s="1" t="s">
        <v>28</v>
      </c>
      <c r="N6647" s="1" t="s">
        <v>196</v>
      </c>
    </row>
    <row r="6648" spans="1:14" x14ac:dyDescent="0.3">
      <c r="A6648" s="1" t="s">
        <v>14</v>
      </c>
      <c r="B6648">
        <v>1185732</v>
      </c>
      <c r="C6648" s="2">
        <v>44610</v>
      </c>
      <c r="D6648" s="1" t="s">
        <v>54</v>
      </c>
      <c r="E6648" s="1" t="s">
        <v>63</v>
      </c>
      <c r="F6648" s="1" t="s">
        <v>64</v>
      </c>
      <c r="G6648" s="1" t="s">
        <v>24</v>
      </c>
      <c r="H6648">
        <v>25.000000000000007</v>
      </c>
      <c r="I6648">
        <v>250</v>
      </c>
      <c r="J6648">
        <v>62500.000000000015</v>
      </c>
      <c r="K6648">
        <v>25000.000000000007</v>
      </c>
      <c r="L6648" s="1">
        <v>37500.000000000007</v>
      </c>
      <c r="M6648" s="1" t="s">
        <v>28</v>
      </c>
      <c r="N6648" s="1" t="s">
        <v>197</v>
      </c>
    </row>
    <row r="6649" spans="1:14" x14ac:dyDescent="0.3">
      <c r="A6649" s="1" t="s">
        <v>14</v>
      </c>
      <c r="B6649">
        <v>1185732</v>
      </c>
      <c r="C6649" s="2">
        <v>44637</v>
      </c>
      <c r="D6649" s="1" t="s">
        <v>54</v>
      </c>
      <c r="E6649" s="1" t="s">
        <v>63</v>
      </c>
      <c r="F6649" s="1" t="s">
        <v>64</v>
      </c>
      <c r="G6649" s="1" t="s">
        <v>21</v>
      </c>
      <c r="H6649">
        <v>35</v>
      </c>
      <c r="I6649">
        <v>620</v>
      </c>
      <c r="J6649">
        <v>217000</v>
      </c>
      <c r="K6649">
        <v>86800</v>
      </c>
      <c r="L6649" s="1">
        <v>130200</v>
      </c>
      <c r="M6649" s="1" t="s">
        <v>28</v>
      </c>
      <c r="N6649" s="1" t="s">
        <v>196</v>
      </c>
    </row>
    <row r="6650" spans="1:14" x14ac:dyDescent="0.3">
      <c r="A6650" s="1" t="s">
        <v>14</v>
      </c>
      <c r="B6650">
        <v>1185732</v>
      </c>
      <c r="C6650" s="2">
        <v>44637</v>
      </c>
      <c r="D6650" s="1" t="s">
        <v>54</v>
      </c>
      <c r="E6650" s="1" t="s">
        <v>63</v>
      </c>
      <c r="F6650" s="1" t="s">
        <v>64</v>
      </c>
      <c r="G6650" s="1" t="s">
        <v>24</v>
      </c>
      <c r="H6650">
        <v>30</v>
      </c>
      <c r="I6650">
        <v>200</v>
      </c>
      <c r="J6650">
        <v>60000</v>
      </c>
      <c r="K6650">
        <v>24000</v>
      </c>
      <c r="L6650" s="1">
        <v>36000</v>
      </c>
      <c r="M6650" s="1" t="s">
        <v>28</v>
      </c>
      <c r="N6650" s="1" t="s">
        <v>197</v>
      </c>
    </row>
    <row r="6651" spans="1:14" x14ac:dyDescent="0.3">
      <c r="A6651" s="1" t="s">
        <v>14</v>
      </c>
      <c r="B6651">
        <v>1185732</v>
      </c>
      <c r="C6651" s="2">
        <v>44669</v>
      </c>
      <c r="D6651" s="1" t="s">
        <v>54</v>
      </c>
      <c r="E6651" s="1" t="s">
        <v>63</v>
      </c>
      <c r="F6651" s="1" t="s">
        <v>64</v>
      </c>
      <c r="G6651" s="1" t="s">
        <v>21</v>
      </c>
      <c r="H6651">
        <v>35</v>
      </c>
      <c r="I6651">
        <v>575</v>
      </c>
      <c r="J6651">
        <v>201250</v>
      </c>
      <c r="K6651">
        <v>80500</v>
      </c>
      <c r="L6651" s="1">
        <v>120750</v>
      </c>
      <c r="M6651" s="1" t="s">
        <v>28</v>
      </c>
      <c r="N6651" s="1" t="s">
        <v>196</v>
      </c>
    </row>
    <row r="6652" spans="1:14" x14ac:dyDescent="0.3">
      <c r="A6652" s="1" t="s">
        <v>14</v>
      </c>
      <c r="B6652">
        <v>1185732</v>
      </c>
      <c r="C6652" s="2">
        <v>44669</v>
      </c>
      <c r="D6652" s="1" t="s">
        <v>54</v>
      </c>
      <c r="E6652" s="1" t="s">
        <v>63</v>
      </c>
      <c r="F6652" s="1" t="s">
        <v>64</v>
      </c>
      <c r="G6652" s="1" t="s">
        <v>24</v>
      </c>
      <c r="H6652">
        <v>25</v>
      </c>
      <c r="I6652">
        <v>200</v>
      </c>
      <c r="J6652">
        <v>50000</v>
      </c>
      <c r="K6652">
        <v>20000</v>
      </c>
      <c r="L6652" s="1">
        <v>30000</v>
      </c>
      <c r="M6652" s="1" t="s">
        <v>28</v>
      </c>
      <c r="N6652" s="1" t="s">
        <v>197</v>
      </c>
    </row>
    <row r="6653" spans="1:14" x14ac:dyDescent="0.3">
      <c r="A6653" s="1" t="s">
        <v>14</v>
      </c>
      <c r="B6653">
        <v>1185732</v>
      </c>
      <c r="C6653" s="2">
        <v>44700</v>
      </c>
      <c r="D6653" s="1" t="s">
        <v>54</v>
      </c>
      <c r="E6653" s="1" t="s">
        <v>63</v>
      </c>
      <c r="F6653" s="1" t="s">
        <v>64</v>
      </c>
      <c r="G6653" s="1" t="s">
        <v>21</v>
      </c>
      <c r="H6653">
        <v>40</v>
      </c>
      <c r="I6653">
        <v>620</v>
      </c>
      <c r="J6653">
        <v>248000</v>
      </c>
      <c r="K6653">
        <v>99200</v>
      </c>
      <c r="L6653" s="1">
        <v>148800</v>
      </c>
      <c r="M6653" s="1" t="s">
        <v>28</v>
      </c>
      <c r="N6653" s="1" t="s">
        <v>196</v>
      </c>
    </row>
    <row r="6654" spans="1:14" x14ac:dyDescent="0.3">
      <c r="A6654" s="1" t="s">
        <v>14</v>
      </c>
      <c r="B6654">
        <v>1185732</v>
      </c>
      <c r="C6654" s="2">
        <v>44700</v>
      </c>
      <c r="D6654" s="1" t="s">
        <v>54</v>
      </c>
      <c r="E6654" s="1" t="s">
        <v>63</v>
      </c>
      <c r="F6654" s="1" t="s">
        <v>64</v>
      </c>
      <c r="G6654" s="1" t="s">
        <v>24</v>
      </c>
      <c r="H6654">
        <v>30.000000000000004</v>
      </c>
      <c r="I6654">
        <v>225</v>
      </c>
      <c r="J6654">
        <v>67500.000000000015</v>
      </c>
      <c r="K6654">
        <v>27000.000000000007</v>
      </c>
      <c r="L6654" s="1">
        <v>40500.000000000007</v>
      </c>
      <c r="M6654" s="1" t="s">
        <v>28</v>
      </c>
      <c r="N6654" s="1" t="s">
        <v>197</v>
      </c>
    </row>
    <row r="6655" spans="1:14" x14ac:dyDescent="0.3">
      <c r="A6655" s="1" t="s">
        <v>14</v>
      </c>
      <c r="B6655">
        <v>1185732</v>
      </c>
      <c r="C6655" s="2">
        <v>44730</v>
      </c>
      <c r="D6655" s="1" t="s">
        <v>54</v>
      </c>
      <c r="E6655" s="1" t="s">
        <v>63</v>
      </c>
      <c r="F6655" s="1" t="s">
        <v>64</v>
      </c>
      <c r="G6655" s="1" t="s">
        <v>21</v>
      </c>
      <c r="H6655">
        <v>35</v>
      </c>
      <c r="I6655">
        <v>600</v>
      </c>
      <c r="J6655">
        <v>210000</v>
      </c>
      <c r="K6655">
        <v>84000</v>
      </c>
      <c r="L6655" s="1">
        <v>126000</v>
      </c>
      <c r="M6655" s="1" t="s">
        <v>28</v>
      </c>
      <c r="N6655" s="1" t="s">
        <v>196</v>
      </c>
    </row>
    <row r="6656" spans="1:14" x14ac:dyDescent="0.3">
      <c r="A6656" s="1" t="s">
        <v>14</v>
      </c>
      <c r="B6656">
        <v>1185732</v>
      </c>
      <c r="C6656" s="2">
        <v>44730</v>
      </c>
      <c r="D6656" s="1" t="s">
        <v>54</v>
      </c>
      <c r="E6656" s="1" t="s">
        <v>63</v>
      </c>
      <c r="F6656" s="1" t="s">
        <v>64</v>
      </c>
      <c r="G6656" s="1" t="s">
        <v>24</v>
      </c>
      <c r="H6656">
        <v>25.000000000000007</v>
      </c>
      <c r="I6656">
        <v>350</v>
      </c>
      <c r="J6656">
        <v>87500.000000000029</v>
      </c>
      <c r="K6656">
        <v>35000.000000000015</v>
      </c>
      <c r="L6656" s="1">
        <v>52500.000000000015</v>
      </c>
      <c r="M6656" s="1" t="s">
        <v>28</v>
      </c>
      <c r="N6656" s="1" t="s">
        <v>197</v>
      </c>
    </row>
    <row r="6657" spans="1:14" x14ac:dyDescent="0.3">
      <c r="A6657" s="1" t="s">
        <v>14</v>
      </c>
      <c r="B6657">
        <v>1185732</v>
      </c>
      <c r="C6657" s="2">
        <v>44759</v>
      </c>
      <c r="D6657" s="1" t="s">
        <v>54</v>
      </c>
      <c r="E6657" s="1" t="s">
        <v>63</v>
      </c>
      <c r="F6657" s="1" t="s">
        <v>64</v>
      </c>
      <c r="G6657" s="1" t="s">
        <v>21</v>
      </c>
      <c r="H6657">
        <v>40</v>
      </c>
      <c r="I6657">
        <v>750</v>
      </c>
      <c r="J6657">
        <v>300000</v>
      </c>
      <c r="K6657">
        <v>120000</v>
      </c>
      <c r="L6657" s="1">
        <v>180000</v>
      </c>
      <c r="M6657" s="1" t="s">
        <v>28</v>
      </c>
      <c r="N6657" s="1" t="s">
        <v>196</v>
      </c>
    </row>
    <row r="6658" spans="1:14" x14ac:dyDescent="0.3">
      <c r="A6658" s="1" t="s">
        <v>14</v>
      </c>
      <c r="B6658">
        <v>1185732</v>
      </c>
      <c r="C6658" s="2">
        <v>44759</v>
      </c>
      <c r="D6658" s="1" t="s">
        <v>54</v>
      </c>
      <c r="E6658" s="1" t="s">
        <v>63</v>
      </c>
      <c r="F6658" s="1" t="s">
        <v>64</v>
      </c>
      <c r="G6658" s="1" t="s">
        <v>24</v>
      </c>
      <c r="H6658">
        <v>30.000000000000004</v>
      </c>
      <c r="I6658">
        <v>375</v>
      </c>
      <c r="J6658">
        <v>112500.00000000001</v>
      </c>
      <c r="K6658">
        <v>45000.000000000007</v>
      </c>
      <c r="L6658" s="1">
        <v>67500</v>
      </c>
      <c r="M6658" s="1" t="s">
        <v>28</v>
      </c>
      <c r="N6658" s="1" t="s">
        <v>197</v>
      </c>
    </row>
    <row r="6659" spans="1:14" x14ac:dyDescent="0.3">
      <c r="A6659" s="1" t="s">
        <v>14</v>
      </c>
      <c r="B6659">
        <v>1185732</v>
      </c>
      <c r="C6659" s="2">
        <v>44791</v>
      </c>
      <c r="D6659" s="1" t="s">
        <v>54</v>
      </c>
      <c r="E6659" s="1" t="s">
        <v>63</v>
      </c>
      <c r="F6659" s="1" t="s">
        <v>64</v>
      </c>
      <c r="G6659" s="1" t="s">
        <v>21</v>
      </c>
      <c r="H6659">
        <v>40</v>
      </c>
      <c r="I6659">
        <v>700</v>
      </c>
      <c r="J6659">
        <v>280000</v>
      </c>
      <c r="K6659">
        <v>112000</v>
      </c>
      <c r="L6659" s="1">
        <v>168000</v>
      </c>
      <c r="M6659" s="1" t="s">
        <v>28</v>
      </c>
      <c r="N6659" s="1" t="s">
        <v>196</v>
      </c>
    </row>
    <row r="6660" spans="1:14" x14ac:dyDescent="0.3">
      <c r="A6660" s="1" t="s">
        <v>14</v>
      </c>
      <c r="B6660">
        <v>1185732</v>
      </c>
      <c r="C6660" s="2">
        <v>44791</v>
      </c>
      <c r="D6660" s="1" t="s">
        <v>54</v>
      </c>
      <c r="E6660" s="1" t="s">
        <v>63</v>
      </c>
      <c r="F6660" s="1" t="s">
        <v>64</v>
      </c>
      <c r="G6660" s="1" t="s">
        <v>24</v>
      </c>
      <c r="H6660">
        <v>25.000000000000007</v>
      </c>
      <c r="I6660">
        <v>325</v>
      </c>
      <c r="J6660">
        <v>81250.000000000029</v>
      </c>
      <c r="K6660">
        <v>32500.000000000015</v>
      </c>
      <c r="L6660" s="1">
        <v>48750.000000000015</v>
      </c>
      <c r="M6660" s="1" t="s">
        <v>28</v>
      </c>
      <c r="N6660" s="1" t="s">
        <v>197</v>
      </c>
    </row>
    <row r="6661" spans="1:14" x14ac:dyDescent="0.3">
      <c r="A6661" s="1" t="s">
        <v>14</v>
      </c>
      <c r="B6661">
        <v>1185732</v>
      </c>
      <c r="C6661" s="2">
        <v>44823</v>
      </c>
      <c r="D6661" s="1" t="s">
        <v>54</v>
      </c>
      <c r="E6661" s="1" t="s">
        <v>63</v>
      </c>
      <c r="F6661" s="1" t="s">
        <v>64</v>
      </c>
      <c r="G6661" s="1" t="s">
        <v>21</v>
      </c>
      <c r="H6661">
        <v>35</v>
      </c>
      <c r="I6661">
        <v>600</v>
      </c>
      <c r="J6661">
        <v>210000</v>
      </c>
      <c r="K6661">
        <v>84000</v>
      </c>
      <c r="L6661" s="1">
        <v>126000</v>
      </c>
      <c r="M6661" s="1" t="s">
        <v>28</v>
      </c>
      <c r="N6661" s="1" t="s">
        <v>196</v>
      </c>
    </row>
    <row r="6662" spans="1:14" x14ac:dyDescent="0.3">
      <c r="A6662" s="1" t="s">
        <v>14</v>
      </c>
      <c r="B6662">
        <v>1185732</v>
      </c>
      <c r="C6662" s="2">
        <v>44823</v>
      </c>
      <c r="D6662" s="1" t="s">
        <v>54</v>
      </c>
      <c r="E6662" s="1" t="s">
        <v>63</v>
      </c>
      <c r="F6662" s="1" t="s">
        <v>64</v>
      </c>
      <c r="G6662" s="1" t="s">
        <v>24</v>
      </c>
      <c r="H6662">
        <v>15.000000000000002</v>
      </c>
      <c r="I6662">
        <v>275</v>
      </c>
      <c r="J6662">
        <v>41250.000000000007</v>
      </c>
      <c r="K6662">
        <v>16500.000000000004</v>
      </c>
      <c r="L6662" s="1">
        <v>24750.000000000004</v>
      </c>
      <c r="M6662" s="1" t="s">
        <v>28</v>
      </c>
      <c r="N6662" s="1" t="s">
        <v>197</v>
      </c>
    </row>
    <row r="6663" spans="1:14" x14ac:dyDescent="0.3">
      <c r="A6663" s="1" t="s">
        <v>14</v>
      </c>
      <c r="B6663">
        <v>1185732</v>
      </c>
      <c r="C6663" s="2">
        <v>44852</v>
      </c>
      <c r="D6663" s="1" t="s">
        <v>54</v>
      </c>
      <c r="E6663" s="1" t="s">
        <v>63</v>
      </c>
      <c r="F6663" s="1" t="s">
        <v>64</v>
      </c>
      <c r="G6663" s="1" t="s">
        <v>21</v>
      </c>
      <c r="H6663">
        <v>35</v>
      </c>
      <c r="I6663">
        <v>525</v>
      </c>
      <c r="J6663">
        <v>183750</v>
      </c>
      <c r="K6663">
        <v>73500</v>
      </c>
      <c r="L6663" s="1">
        <v>110250</v>
      </c>
      <c r="M6663" s="1" t="s">
        <v>28</v>
      </c>
      <c r="N6663" s="1" t="s">
        <v>196</v>
      </c>
    </row>
    <row r="6664" spans="1:14" x14ac:dyDescent="0.3">
      <c r="A6664" s="1" t="s">
        <v>14</v>
      </c>
      <c r="B6664">
        <v>1185732</v>
      </c>
      <c r="C6664" s="2">
        <v>44852</v>
      </c>
      <c r="D6664" s="1" t="s">
        <v>54</v>
      </c>
      <c r="E6664" s="1" t="s">
        <v>63</v>
      </c>
      <c r="F6664" s="1" t="s">
        <v>64</v>
      </c>
      <c r="G6664" s="1" t="s">
        <v>24</v>
      </c>
      <c r="H6664">
        <v>25</v>
      </c>
      <c r="I6664">
        <v>225</v>
      </c>
      <c r="J6664">
        <v>56250</v>
      </c>
      <c r="K6664">
        <v>22500</v>
      </c>
      <c r="L6664" s="1">
        <v>33750</v>
      </c>
      <c r="M6664" s="1" t="s">
        <v>28</v>
      </c>
      <c r="N6664" s="1" t="s">
        <v>197</v>
      </c>
    </row>
    <row r="6665" spans="1:14" x14ac:dyDescent="0.3">
      <c r="A6665" s="1" t="s">
        <v>14</v>
      </c>
      <c r="B6665">
        <v>1185732</v>
      </c>
      <c r="C6665" s="2">
        <v>44883</v>
      </c>
      <c r="D6665" s="1" t="s">
        <v>54</v>
      </c>
      <c r="E6665" s="1" t="s">
        <v>63</v>
      </c>
      <c r="F6665" s="1" t="s">
        <v>64</v>
      </c>
      <c r="G6665" s="1" t="s">
        <v>21</v>
      </c>
      <c r="H6665">
        <v>35</v>
      </c>
      <c r="I6665">
        <v>500</v>
      </c>
      <c r="J6665">
        <v>175000</v>
      </c>
      <c r="K6665">
        <v>70000</v>
      </c>
      <c r="L6665" s="1">
        <v>105000</v>
      </c>
      <c r="M6665" s="1" t="s">
        <v>28</v>
      </c>
      <c r="N6665" s="1" t="s">
        <v>196</v>
      </c>
    </row>
    <row r="6666" spans="1:14" x14ac:dyDescent="0.3">
      <c r="A6666" s="1" t="s">
        <v>14</v>
      </c>
      <c r="B6666">
        <v>1185732</v>
      </c>
      <c r="C6666" s="2">
        <v>44883</v>
      </c>
      <c r="D6666" s="1" t="s">
        <v>54</v>
      </c>
      <c r="E6666" s="1" t="s">
        <v>63</v>
      </c>
      <c r="F6666" s="1" t="s">
        <v>64</v>
      </c>
      <c r="G6666" s="1" t="s">
        <v>24</v>
      </c>
      <c r="H6666">
        <v>25.000000000000007</v>
      </c>
      <c r="I6666">
        <v>325</v>
      </c>
      <c r="J6666">
        <v>81250.000000000029</v>
      </c>
      <c r="K6666">
        <v>32500.000000000015</v>
      </c>
      <c r="L6666" s="1">
        <v>48750.000000000015</v>
      </c>
      <c r="M6666" s="1" t="s">
        <v>28</v>
      </c>
      <c r="N6666" s="1" t="s">
        <v>197</v>
      </c>
    </row>
    <row r="6667" spans="1:14" x14ac:dyDescent="0.3">
      <c r="A6667" s="1" t="s">
        <v>14</v>
      </c>
      <c r="B6667">
        <v>1185732</v>
      </c>
      <c r="C6667" s="2">
        <v>44912</v>
      </c>
      <c r="D6667" s="1" t="s">
        <v>54</v>
      </c>
      <c r="E6667" s="1" t="s">
        <v>63</v>
      </c>
      <c r="F6667" s="1" t="s">
        <v>64</v>
      </c>
      <c r="G6667" s="1" t="s">
        <v>21</v>
      </c>
      <c r="H6667">
        <v>44.999999999999993</v>
      </c>
      <c r="I6667">
        <v>650</v>
      </c>
      <c r="J6667">
        <v>292499.99999999994</v>
      </c>
      <c r="K6667">
        <v>116999.99999999999</v>
      </c>
      <c r="L6667" s="1">
        <v>175499.99999999994</v>
      </c>
      <c r="M6667" s="1" t="s">
        <v>28</v>
      </c>
      <c r="N6667" s="1" t="s">
        <v>196</v>
      </c>
    </row>
    <row r="6668" spans="1:14" x14ac:dyDescent="0.3">
      <c r="A6668" s="1" t="s">
        <v>14</v>
      </c>
      <c r="B6668">
        <v>1185732</v>
      </c>
      <c r="C6668" s="2">
        <v>44843</v>
      </c>
      <c r="D6668" s="1" t="s">
        <v>54</v>
      </c>
      <c r="E6668" s="1" t="s">
        <v>59</v>
      </c>
      <c r="F6668" s="1" t="s">
        <v>60</v>
      </c>
      <c r="G6668" s="1" t="s">
        <v>20</v>
      </c>
      <c r="H6668">
        <v>54.999999999999986</v>
      </c>
      <c r="I6668">
        <v>250</v>
      </c>
      <c r="J6668">
        <v>137499.99999999997</v>
      </c>
      <c r="K6668">
        <v>54999.999999999993</v>
      </c>
      <c r="L6668" s="1">
        <v>82499.999999999971</v>
      </c>
      <c r="M6668" s="1" t="s">
        <v>28</v>
      </c>
      <c r="N6668" s="1" t="s">
        <v>197</v>
      </c>
    </row>
    <row r="6669" spans="1:14" x14ac:dyDescent="0.3">
      <c r="A6669" s="1" t="s">
        <v>14</v>
      </c>
      <c r="B6669">
        <v>1185732</v>
      </c>
      <c r="C6669" s="2">
        <v>44874</v>
      </c>
      <c r="D6669" s="1" t="s">
        <v>54</v>
      </c>
      <c r="E6669" s="1" t="s">
        <v>59</v>
      </c>
      <c r="F6669" s="1" t="s">
        <v>60</v>
      </c>
      <c r="G6669" s="1" t="s">
        <v>20</v>
      </c>
      <c r="H6669">
        <v>64.999999999999986</v>
      </c>
      <c r="I6669">
        <v>250</v>
      </c>
      <c r="J6669">
        <v>162499.99999999997</v>
      </c>
      <c r="K6669">
        <v>64999.999999999993</v>
      </c>
      <c r="L6669" s="1">
        <v>97499.999999999971</v>
      </c>
      <c r="M6669" s="1" t="s">
        <v>28</v>
      </c>
      <c r="N6669" s="1" t="s">
        <v>197</v>
      </c>
    </row>
    <row r="6670" spans="1:14" x14ac:dyDescent="0.3">
      <c r="A6670" s="1" t="s">
        <v>14</v>
      </c>
      <c r="B6670">
        <v>1185732</v>
      </c>
      <c r="C6670" s="2">
        <v>44903</v>
      </c>
      <c r="D6670" s="1" t="s">
        <v>54</v>
      </c>
      <c r="E6670" s="1" t="s">
        <v>59</v>
      </c>
      <c r="F6670" s="1" t="s">
        <v>60</v>
      </c>
      <c r="G6670" s="1" t="s">
        <v>20</v>
      </c>
      <c r="H6670">
        <v>64.999999999999986</v>
      </c>
      <c r="I6670">
        <v>300</v>
      </c>
      <c r="J6670">
        <v>194999.99999999997</v>
      </c>
      <c r="K6670">
        <v>77999.999999999985</v>
      </c>
      <c r="L6670" s="1">
        <v>116999.99999999999</v>
      </c>
      <c r="M6670" s="1" t="s">
        <v>28</v>
      </c>
      <c r="N6670" s="1" t="s">
        <v>197</v>
      </c>
    </row>
    <row r="6671" spans="1:14" x14ac:dyDescent="0.3">
      <c r="A6671" s="1" t="s">
        <v>14</v>
      </c>
      <c r="B6671">
        <v>1185732</v>
      </c>
      <c r="C6671" s="2">
        <v>44567</v>
      </c>
      <c r="D6671" s="1" t="s">
        <v>54</v>
      </c>
      <c r="E6671" s="1" t="s">
        <v>59</v>
      </c>
      <c r="F6671" s="1" t="s">
        <v>60</v>
      </c>
      <c r="G6671" s="1" t="s">
        <v>20</v>
      </c>
      <c r="H6671">
        <v>30.000000000000004</v>
      </c>
      <c r="I6671">
        <v>250</v>
      </c>
      <c r="J6671">
        <v>75000.000000000015</v>
      </c>
      <c r="K6671">
        <v>30000.000000000007</v>
      </c>
      <c r="L6671" s="1">
        <v>45000.000000000007</v>
      </c>
      <c r="M6671" s="1" t="s">
        <v>28</v>
      </c>
      <c r="N6671" s="1" t="s">
        <v>197</v>
      </c>
    </row>
    <row r="6672" spans="1:14" x14ac:dyDescent="0.3">
      <c r="A6672" s="1" t="s">
        <v>14</v>
      </c>
      <c r="B6672">
        <v>1185732</v>
      </c>
      <c r="C6672" s="2">
        <v>44598</v>
      </c>
      <c r="D6672" s="1" t="s">
        <v>54</v>
      </c>
      <c r="E6672" s="1" t="s">
        <v>65</v>
      </c>
      <c r="F6672" s="1" t="s">
        <v>66</v>
      </c>
      <c r="G6672" s="1" t="s">
        <v>20</v>
      </c>
      <c r="H6672">
        <v>14.999999999999996</v>
      </c>
      <c r="I6672">
        <v>250</v>
      </c>
      <c r="J6672">
        <v>37499.999999999993</v>
      </c>
      <c r="K6672">
        <v>14999.999999999998</v>
      </c>
      <c r="L6672" s="1">
        <v>22499.999999999993</v>
      </c>
      <c r="M6672" s="1" t="s">
        <v>28</v>
      </c>
      <c r="N6672" s="1" t="s">
        <v>197</v>
      </c>
    </row>
    <row r="6673" spans="1:14" x14ac:dyDescent="0.3">
      <c r="A6673" s="1" t="s">
        <v>14</v>
      </c>
      <c r="B6673">
        <v>1185732</v>
      </c>
      <c r="C6673" s="2">
        <v>44625</v>
      </c>
      <c r="D6673" s="1" t="s">
        <v>54</v>
      </c>
      <c r="E6673" s="1" t="s">
        <v>65</v>
      </c>
      <c r="F6673" s="1" t="s">
        <v>66</v>
      </c>
      <c r="G6673" s="1" t="s">
        <v>20</v>
      </c>
      <c r="H6673">
        <v>20.000000000000004</v>
      </c>
      <c r="I6673">
        <v>250</v>
      </c>
      <c r="J6673">
        <v>50000.000000000007</v>
      </c>
      <c r="K6673">
        <v>20000.000000000004</v>
      </c>
      <c r="L6673" s="1">
        <v>30000.000000000004</v>
      </c>
      <c r="M6673" s="1" t="s">
        <v>28</v>
      </c>
      <c r="N6673" s="1" t="s">
        <v>197</v>
      </c>
    </row>
    <row r="6674" spans="1:14" x14ac:dyDescent="0.3">
      <c r="A6674" s="1" t="s">
        <v>14</v>
      </c>
      <c r="B6674">
        <v>1185732</v>
      </c>
      <c r="C6674" s="2">
        <v>44657</v>
      </c>
      <c r="D6674" s="1" t="s">
        <v>54</v>
      </c>
      <c r="E6674" s="1" t="s">
        <v>65</v>
      </c>
      <c r="F6674" s="1" t="s">
        <v>66</v>
      </c>
      <c r="G6674" s="1" t="s">
        <v>20</v>
      </c>
      <c r="H6674">
        <v>50</v>
      </c>
      <c r="I6674">
        <v>250</v>
      </c>
      <c r="J6674">
        <v>125000</v>
      </c>
      <c r="K6674">
        <v>50000</v>
      </c>
      <c r="L6674" s="1">
        <v>75000</v>
      </c>
      <c r="M6674" s="1" t="s">
        <v>28</v>
      </c>
      <c r="N6674" s="1" t="s">
        <v>197</v>
      </c>
    </row>
    <row r="6675" spans="1:14" x14ac:dyDescent="0.3">
      <c r="A6675" s="1" t="s">
        <v>14</v>
      </c>
      <c r="B6675">
        <v>1185732</v>
      </c>
      <c r="C6675" s="2">
        <v>44688</v>
      </c>
      <c r="D6675" s="1" t="s">
        <v>54</v>
      </c>
      <c r="E6675" s="1" t="s">
        <v>65</v>
      </c>
      <c r="F6675" s="1" t="s">
        <v>66</v>
      </c>
      <c r="G6675" s="1" t="s">
        <v>20</v>
      </c>
      <c r="H6675">
        <v>49.999999999999993</v>
      </c>
      <c r="I6675">
        <v>275</v>
      </c>
      <c r="J6675">
        <v>137499.99999999997</v>
      </c>
      <c r="K6675">
        <v>54999.999999999993</v>
      </c>
      <c r="L6675" s="1">
        <v>82499.999999999971</v>
      </c>
      <c r="M6675" s="1" t="s">
        <v>28</v>
      </c>
      <c r="N6675" s="1" t="s">
        <v>197</v>
      </c>
    </row>
    <row r="6676" spans="1:14" x14ac:dyDescent="0.3">
      <c r="A6676" s="1" t="s">
        <v>14</v>
      </c>
      <c r="B6676">
        <v>1185732</v>
      </c>
      <c r="C6676" s="2">
        <v>44718</v>
      </c>
      <c r="D6676" s="1" t="s">
        <v>54</v>
      </c>
      <c r="E6676" s="1" t="s">
        <v>65</v>
      </c>
      <c r="F6676" s="1" t="s">
        <v>66</v>
      </c>
      <c r="G6676" s="1" t="s">
        <v>20</v>
      </c>
      <c r="H6676">
        <v>55.000000000000007</v>
      </c>
      <c r="I6676">
        <v>325</v>
      </c>
      <c r="J6676">
        <v>178750.00000000003</v>
      </c>
      <c r="K6676">
        <v>71500.000000000015</v>
      </c>
      <c r="L6676" s="1">
        <v>107250.00000000001</v>
      </c>
      <c r="M6676" s="1" t="s">
        <v>28</v>
      </c>
      <c r="N6676" s="1" t="s">
        <v>197</v>
      </c>
    </row>
    <row r="6677" spans="1:14" x14ac:dyDescent="0.3">
      <c r="A6677" s="1" t="s">
        <v>14</v>
      </c>
      <c r="B6677">
        <v>1185732</v>
      </c>
      <c r="C6677" s="2">
        <v>44747</v>
      </c>
      <c r="D6677" s="1" t="s">
        <v>54</v>
      </c>
      <c r="E6677" s="1" t="s">
        <v>65</v>
      </c>
      <c r="F6677" s="1" t="s">
        <v>66</v>
      </c>
      <c r="G6677" s="1" t="s">
        <v>20</v>
      </c>
      <c r="H6677">
        <v>55.000000000000007</v>
      </c>
      <c r="I6677">
        <v>375</v>
      </c>
      <c r="J6677">
        <v>206250.00000000003</v>
      </c>
      <c r="K6677">
        <v>82500.000000000015</v>
      </c>
      <c r="L6677" s="1">
        <v>123750.00000000001</v>
      </c>
      <c r="M6677" s="1" t="s">
        <v>28</v>
      </c>
      <c r="N6677" s="1" t="s">
        <v>197</v>
      </c>
    </row>
    <row r="6678" spans="1:14" x14ac:dyDescent="0.3">
      <c r="A6678" s="1" t="s">
        <v>14</v>
      </c>
      <c r="B6678">
        <v>1185732</v>
      </c>
      <c r="C6678" s="2">
        <v>44779</v>
      </c>
      <c r="D6678" s="1" t="s">
        <v>54</v>
      </c>
      <c r="E6678" s="1" t="s">
        <v>65</v>
      </c>
      <c r="F6678" s="1" t="s">
        <v>66</v>
      </c>
      <c r="G6678" s="1" t="s">
        <v>20</v>
      </c>
      <c r="H6678">
        <v>55.000000000000007</v>
      </c>
      <c r="I6678">
        <v>350</v>
      </c>
      <c r="J6678">
        <v>192500.00000000003</v>
      </c>
      <c r="K6678">
        <v>77000.000000000015</v>
      </c>
      <c r="L6678" s="1">
        <v>115500.00000000001</v>
      </c>
      <c r="M6678" s="1" t="s">
        <v>28</v>
      </c>
      <c r="N6678" s="1" t="s">
        <v>197</v>
      </c>
    </row>
    <row r="6679" spans="1:14" x14ac:dyDescent="0.3">
      <c r="A6679" s="1" t="s">
        <v>14</v>
      </c>
      <c r="B6679">
        <v>1185732</v>
      </c>
      <c r="C6679" s="2">
        <v>44811</v>
      </c>
      <c r="D6679" s="1" t="s">
        <v>54</v>
      </c>
      <c r="E6679" s="1" t="s">
        <v>65</v>
      </c>
      <c r="F6679" s="1" t="s">
        <v>66</v>
      </c>
      <c r="G6679" s="1" t="s">
        <v>20</v>
      </c>
      <c r="H6679">
        <v>40</v>
      </c>
      <c r="I6679">
        <v>225</v>
      </c>
      <c r="J6679">
        <v>90000</v>
      </c>
      <c r="K6679">
        <v>36000</v>
      </c>
      <c r="L6679" s="1">
        <v>54000</v>
      </c>
      <c r="M6679" s="1" t="s">
        <v>28</v>
      </c>
      <c r="N6679" s="1" t="s">
        <v>197</v>
      </c>
    </row>
    <row r="6680" spans="1:14" x14ac:dyDescent="0.3">
      <c r="A6680" s="1" t="s">
        <v>14</v>
      </c>
      <c r="B6680">
        <v>1185732</v>
      </c>
      <c r="C6680" s="2">
        <v>44208</v>
      </c>
      <c r="D6680" s="1" t="s">
        <v>54</v>
      </c>
      <c r="E6680" s="1" t="s">
        <v>77</v>
      </c>
      <c r="F6680" s="1" t="s">
        <v>78</v>
      </c>
      <c r="G6680" s="1" t="s">
        <v>22</v>
      </c>
      <c r="H6680">
        <v>40</v>
      </c>
      <c r="I6680">
        <v>275</v>
      </c>
      <c r="J6680">
        <v>110000</v>
      </c>
      <c r="K6680">
        <v>33000</v>
      </c>
      <c r="L6680" s="1">
        <v>77000</v>
      </c>
      <c r="M6680" s="1" t="s">
        <v>25</v>
      </c>
      <c r="N6680" s="1" t="s">
        <v>196</v>
      </c>
    </row>
    <row r="6681" spans="1:14" x14ac:dyDescent="0.3">
      <c r="A6681" s="1" t="s">
        <v>14</v>
      </c>
      <c r="B6681">
        <v>1185732</v>
      </c>
      <c r="C6681" s="2">
        <v>44208</v>
      </c>
      <c r="D6681" s="1" t="s">
        <v>54</v>
      </c>
      <c r="E6681" s="1" t="s">
        <v>77</v>
      </c>
      <c r="F6681" s="1" t="s">
        <v>78</v>
      </c>
      <c r="G6681" s="1" t="s">
        <v>23</v>
      </c>
      <c r="H6681">
        <v>30.000000000000004</v>
      </c>
      <c r="I6681">
        <v>275</v>
      </c>
      <c r="J6681">
        <v>82500.000000000015</v>
      </c>
      <c r="K6681">
        <v>24750.000000000004</v>
      </c>
      <c r="L6681" s="1">
        <v>57750.000000000015</v>
      </c>
      <c r="M6681" s="1" t="s">
        <v>25</v>
      </c>
      <c r="N6681" s="1" t="s">
        <v>197</v>
      </c>
    </row>
    <row r="6682" spans="1:14" x14ac:dyDescent="0.3">
      <c r="A6682" s="1" t="s">
        <v>14</v>
      </c>
      <c r="B6682">
        <v>1185732</v>
      </c>
      <c r="C6682" s="2">
        <v>44208</v>
      </c>
      <c r="D6682" s="1" t="s">
        <v>54</v>
      </c>
      <c r="E6682" s="1" t="s">
        <v>77</v>
      </c>
      <c r="F6682" s="1" t="s">
        <v>78</v>
      </c>
      <c r="G6682" s="1" t="s">
        <v>24</v>
      </c>
      <c r="H6682">
        <v>35</v>
      </c>
      <c r="I6682">
        <v>125</v>
      </c>
      <c r="J6682">
        <v>43750</v>
      </c>
      <c r="K6682">
        <v>13125</v>
      </c>
      <c r="L6682" s="1">
        <v>30625</v>
      </c>
      <c r="M6682" s="1" t="s">
        <v>25</v>
      </c>
      <c r="N6682" s="1" t="s">
        <v>197</v>
      </c>
    </row>
    <row r="6683" spans="1:14" x14ac:dyDescent="0.3">
      <c r="A6683" s="1" t="s">
        <v>14</v>
      </c>
      <c r="B6683">
        <v>1185732</v>
      </c>
      <c r="C6683" s="2">
        <v>44208</v>
      </c>
      <c r="D6683" s="1" t="s">
        <v>54</v>
      </c>
      <c r="E6683" s="1" t="s">
        <v>77</v>
      </c>
      <c r="F6683" s="1" t="s">
        <v>78</v>
      </c>
      <c r="G6683" s="1" t="s">
        <v>20</v>
      </c>
      <c r="H6683">
        <v>40</v>
      </c>
      <c r="I6683">
        <v>275</v>
      </c>
      <c r="J6683">
        <v>110000</v>
      </c>
      <c r="K6683">
        <v>44000</v>
      </c>
      <c r="L6683" s="1">
        <v>66000</v>
      </c>
      <c r="M6683" s="1" t="s">
        <v>25</v>
      </c>
      <c r="N6683" s="1" t="s">
        <v>197</v>
      </c>
    </row>
    <row r="6684" spans="1:14" x14ac:dyDescent="0.3">
      <c r="A6684" s="1" t="s">
        <v>14</v>
      </c>
      <c r="B6684">
        <v>1185732</v>
      </c>
      <c r="C6684" s="2">
        <v>44239</v>
      </c>
      <c r="D6684" s="1" t="s">
        <v>54</v>
      </c>
      <c r="E6684" s="1" t="s">
        <v>77</v>
      </c>
      <c r="F6684" s="1" t="s">
        <v>78</v>
      </c>
      <c r="G6684" s="1" t="s">
        <v>22</v>
      </c>
      <c r="H6684">
        <v>40</v>
      </c>
      <c r="I6684">
        <v>175</v>
      </c>
      <c r="J6684">
        <v>70000</v>
      </c>
      <c r="K6684">
        <v>21000</v>
      </c>
      <c r="L6684" s="1">
        <v>49000</v>
      </c>
      <c r="M6684" s="1" t="s">
        <v>25</v>
      </c>
      <c r="N6684" s="1" t="s">
        <v>196</v>
      </c>
    </row>
    <row r="6685" spans="1:14" x14ac:dyDescent="0.3">
      <c r="A6685" s="1" t="s">
        <v>14</v>
      </c>
      <c r="B6685">
        <v>1185732</v>
      </c>
      <c r="C6685" s="2">
        <v>44239</v>
      </c>
      <c r="D6685" s="1" t="s">
        <v>54</v>
      </c>
      <c r="E6685" s="1" t="s">
        <v>77</v>
      </c>
      <c r="F6685" s="1" t="s">
        <v>78</v>
      </c>
      <c r="G6685" s="1" t="s">
        <v>23</v>
      </c>
      <c r="H6685">
        <v>30.000000000000004</v>
      </c>
      <c r="I6685">
        <v>225</v>
      </c>
      <c r="J6685">
        <v>67500.000000000015</v>
      </c>
      <c r="K6685">
        <v>20250.000000000004</v>
      </c>
      <c r="L6685" s="1">
        <v>47250.000000000015</v>
      </c>
      <c r="M6685" s="1" t="s">
        <v>25</v>
      </c>
      <c r="N6685" s="1" t="s">
        <v>197</v>
      </c>
    </row>
    <row r="6686" spans="1:14" x14ac:dyDescent="0.3">
      <c r="A6686" s="1" t="s">
        <v>14</v>
      </c>
      <c r="B6686">
        <v>1185732</v>
      </c>
      <c r="C6686" s="2">
        <v>44545</v>
      </c>
      <c r="D6686" s="1" t="s">
        <v>54</v>
      </c>
      <c r="E6686" s="1" t="s">
        <v>57</v>
      </c>
      <c r="F6686" s="1" t="s">
        <v>58</v>
      </c>
      <c r="G6686" s="1" t="s">
        <v>23</v>
      </c>
      <c r="H6686">
        <v>48</v>
      </c>
      <c r="I6686">
        <v>168</v>
      </c>
      <c r="J6686">
        <v>8064</v>
      </c>
      <c r="K6686">
        <v>3628.7999999999997</v>
      </c>
      <c r="L6686" s="1">
        <v>4435.2000000000007</v>
      </c>
      <c r="M6686" s="1" t="s">
        <v>25</v>
      </c>
      <c r="N6686" s="1" t="s">
        <v>197</v>
      </c>
    </row>
    <row r="6687" spans="1:14" x14ac:dyDescent="0.3">
      <c r="A6687" s="1" t="s">
        <v>14</v>
      </c>
      <c r="B6687">
        <v>1185732</v>
      </c>
      <c r="C6687" s="2">
        <v>44545</v>
      </c>
      <c r="D6687" s="1" t="s">
        <v>54</v>
      </c>
      <c r="E6687" s="1" t="s">
        <v>57</v>
      </c>
      <c r="F6687" s="1" t="s">
        <v>58</v>
      </c>
      <c r="G6687" s="1" t="s">
        <v>24</v>
      </c>
      <c r="H6687">
        <v>48</v>
      </c>
      <c r="I6687">
        <v>138</v>
      </c>
      <c r="J6687">
        <v>6624</v>
      </c>
      <c r="K6687">
        <v>3179.52</v>
      </c>
      <c r="L6687" s="1">
        <v>3444.48</v>
      </c>
      <c r="M6687" s="1" t="s">
        <v>25</v>
      </c>
      <c r="N6687" s="1" t="s">
        <v>197</v>
      </c>
    </row>
    <row r="6688" spans="1:14" x14ac:dyDescent="0.3">
      <c r="A6688" s="1" t="s">
        <v>14</v>
      </c>
      <c r="B6688">
        <v>1185732</v>
      </c>
      <c r="C6688" s="2">
        <v>44545</v>
      </c>
      <c r="D6688" s="1" t="s">
        <v>54</v>
      </c>
      <c r="E6688" s="1" t="s">
        <v>57</v>
      </c>
      <c r="F6688" s="1" t="s">
        <v>58</v>
      </c>
      <c r="G6688" s="1" t="s">
        <v>18</v>
      </c>
      <c r="H6688">
        <v>55</v>
      </c>
      <c r="I6688">
        <v>143</v>
      </c>
      <c r="J6688">
        <v>7865</v>
      </c>
      <c r="K6688">
        <v>4089.8</v>
      </c>
      <c r="L6688" s="1">
        <v>3775.2</v>
      </c>
      <c r="M6688" s="1" t="s">
        <v>25</v>
      </c>
      <c r="N6688" s="1" t="s">
        <v>196</v>
      </c>
    </row>
    <row r="6689" spans="1:14" x14ac:dyDescent="0.3">
      <c r="A6689" s="1" t="s">
        <v>14</v>
      </c>
      <c r="B6689">
        <v>1185732</v>
      </c>
      <c r="C6689" s="2">
        <v>44545</v>
      </c>
      <c r="D6689" s="1" t="s">
        <v>54</v>
      </c>
      <c r="E6689" s="1" t="s">
        <v>57</v>
      </c>
      <c r="F6689" s="1" t="s">
        <v>58</v>
      </c>
      <c r="G6689" s="1" t="s">
        <v>20</v>
      </c>
      <c r="H6689">
        <v>59</v>
      </c>
      <c r="I6689">
        <v>163</v>
      </c>
      <c r="J6689">
        <v>9617</v>
      </c>
      <c r="K6689">
        <v>6251.05</v>
      </c>
      <c r="L6689" s="1">
        <v>3365.95</v>
      </c>
      <c r="M6689" s="1" t="s">
        <v>25</v>
      </c>
      <c r="N6689" s="1" t="s">
        <v>197</v>
      </c>
    </row>
    <row r="6690" spans="1:14" x14ac:dyDescent="0.3">
      <c r="A6690" s="1" t="s">
        <v>14</v>
      </c>
      <c r="B6690">
        <v>1185732</v>
      </c>
      <c r="C6690" s="2">
        <v>44214</v>
      </c>
      <c r="D6690" s="1" t="s">
        <v>54</v>
      </c>
      <c r="E6690" s="1" t="s">
        <v>57</v>
      </c>
      <c r="F6690" s="1" t="s">
        <v>58</v>
      </c>
      <c r="G6690" s="1" t="s">
        <v>21</v>
      </c>
      <c r="H6690">
        <v>27</v>
      </c>
      <c r="I6690">
        <v>156</v>
      </c>
      <c r="J6690">
        <v>4212</v>
      </c>
      <c r="K6690">
        <v>2106</v>
      </c>
      <c r="L6690" s="1">
        <v>2106</v>
      </c>
      <c r="M6690" s="1" t="s">
        <v>25</v>
      </c>
      <c r="N6690" s="1" t="s">
        <v>196</v>
      </c>
    </row>
    <row r="6691" spans="1:14" x14ac:dyDescent="0.3">
      <c r="A6691" s="1" t="s">
        <v>14</v>
      </c>
      <c r="B6691">
        <v>1185732</v>
      </c>
      <c r="C6691" s="2">
        <v>44214</v>
      </c>
      <c r="D6691" s="1" t="s">
        <v>54</v>
      </c>
      <c r="E6691" s="1" t="s">
        <v>57</v>
      </c>
      <c r="F6691" s="1" t="s">
        <v>58</v>
      </c>
      <c r="G6691" s="1" t="s">
        <v>22</v>
      </c>
      <c r="H6691">
        <v>29</v>
      </c>
      <c r="I6691">
        <v>123</v>
      </c>
      <c r="J6691">
        <v>3567</v>
      </c>
      <c r="K6691">
        <v>1676.49</v>
      </c>
      <c r="L6691" s="1">
        <v>1890.51</v>
      </c>
      <c r="M6691" s="1" t="s">
        <v>25</v>
      </c>
      <c r="N6691" s="1" t="s">
        <v>196</v>
      </c>
    </row>
    <row r="6692" spans="1:14" x14ac:dyDescent="0.3">
      <c r="A6692" s="1" t="s">
        <v>14</v>
      </c>
      <c r="B6692">
        <v>1185732</v>
      </c>
      <c r="C6692" s="2">
        <v>44214</v>
      </c>
      <c r="D6692" s="1" t="s">
        <v>54</v>
      </c>
      <c r="E6692" s="1" t="s">
        <v>57</v>
      </c>
      <c r="F6692" s="1" t="s">
        <v>58</v>
      </c>
      <c r="G6692" s="1" t="s">
        <v>23</v>
      </c>
      <c r="H6692">
        <v>19</v>
      </c>
      <c r="I6692">
        <v>123</v>
      </c>
      <c r="J6692">
        <v>2337</v>
      </c>
      <c r="K6692">
        <v>1051.6499999999999</v>
      </c>
      <c r="L6692" s="1">
        <v>1285.3500000000001</v>
      </c>
      <c r="M6692" s="1" t="s">
        <v>25</v>
      </c>
      <c r="N6692" s="1" t="s">
        <v>197</v>
      </c>
    </row>
    <row r="6693" spans="1:14" x14ac:dyDescent="0.3">
      <c r="A6693" s="1" t="s">
        <v>14</v>
      </c>
      <c r="B6693">
        <v>1185732</v>
      </c>
      <c r="C6693" s="2">
        <v>44214</v>
      </c>
      <c r="D6693" s="1" t="s">
        <v>54</v>
      </c>
      <c r="E6693" s="1" t="s">
        <v>57</v>
      </c>
      <c r="F6693" s="1" t="s">
        <v>58</v>
      </c>
      <c r="G6693" s="1" t="s">
        <v>24</v>
      </c>
      <c r="H6693">
        <v>24</v>
      </c>
      <c r="I6693">
        <v>77</v>
      </c>
      <c r="J6693">
        <v>1848</v>
      </c>
      <c r="K6693">
        <v>960.96</v>
      </c>
      <c r="L6693" s="1">
        <v>887.04</v>
      </c>
      <c r="M6693" s="1" t="s">
        <v>25</v>
      </c>
      <c r="N6693" s="1" t="s">
        <v>197</v>
      </c>
    </row>
    <row r="6694" spans="1:14" x14ac:dyDescent="0.3">
      <c r="A6694" s="1" t="s">
        <v>14</v>
      </c>
      <c r="B6694">
        <v>1185732</v>
      </c>
      <c r="C6694" s="2">
        <v>44214</v>
      </c>
      <c r="D6694" s="1" t="s">
        <v>54</v>
      </c>
      <c r="E6694" s="1" t="s">
        <v>57</v>
      </c>
      <c r="F6694" s="1" t="s">
        <v>58</v>
      </c>
      <c r="G6694" s="1" t="s">
        <v>18</v>
      </c>
      <c r="H6694">
        <v>39</v>
      </c>
      <c r="I6694">
        <v>98</v>
      </c>
      <c r="J6694">
        <v>3822</v>
      </c>
      <c r="K6694">
        <v>1872.78</v>
      </c>
      <c r="L6694" s="1">
        <v>1949.22</v>
      </c>
      <c r="M6694" s="1" t="s">
        <v>25</v>
      </c>
      <c r="N6694" s="1" t="s">
        <v>196</v>
      </c>
    </row>
    <row r="6695" spans="1:14" x14ac:dyDescent="0.3">
      <c r="A6695" s="1" t="s">
        <v>14</v>
      </c>
      <c r="B6695">
        <v>1185732</v>
      </c>
      <c r="C6695" s="2">
        <v>44214</v>
      </c>
      <c r="D6695" s="1" t="s">
        <v>54</v>
      </c>
      <c r="E6695" s="1" t="s">
        <v>57</v>
      </c>
      <c r="F6695" s="1" t="s">
        <v>58</v>
      </c>
      <c r="G6695" s="1" t="s">
        <v>20</v>
      </c>
      <c r="H6695">
        <v>29</v>
      </c>
      <c r="I6695">
        <v>123</v>
      </c>
      <c r="J6695">
        <v>3567</v>
      </c>
      <c r="K6695">
        <v>2247.21</v>
      </c>
      <c r="L6695" s="1">
        <v>1319.79</v>
      </c>
      <c r="M6695" s="1" t="s">
        <v>25</v>
      </c>
      <c r="N6695" s="1" t="s">
        <v>197</v>
      </c>
    </row>
    <row r="6696" spans="1:14" x14ac:dyDescent="0.3">
      <c r="A6696" s="1" t="s">
        <v>14</v>
      </c>
      <c r="B6696">
        <v>1185732</v>
      </c>
      <c r="C6696" s="2">
        <v>44245</v>
      </c>
      <c r="D6696" s="1" t="s">
        <v>54</v>
      </c>
      <c r="E6696" s="1" t="s">
        <v>57</v>
      </c>
      <c r="F6696" s="1" t="s">
        <v>58</v>
      </c>
      <c r="G6696" s="1" t="s">
        <v>21</v>
      </c>
      <c r="H6696">
        <v>29</v>
      </c>
      <c r="I6696">
        <v>182</v>
      </c>
      <c r="J6696">
        <v>5278</v>
      </c>
      <c r="K6696">
        <v>2797.34</v>
      </c>
      <c r="L6696" s="1">
        <v>2480.66</v>
      </c>
      <c r="M6696" s="1" t="s">
        <v>25</v>
      </c>
      <c r="N6696" s="1" t="s">
        <v>196</v>
      </c>
    </row>
    <row r="6697" spans="1:14" x14ac:dyDescent="0.3">
      <c r="A6697" s="1" t="s">
        <v>14</v>
      </c>
      <c r="B6697">
        <v>1185732</v>
      </c>
      <c r="C6697" s="2">
        <v>44245</v>
      </c>
      <c r="D6697" s="1" t="s">
        <v>54</v>
      </c>
      <c r="E6697" s="1" t="s">
        <v>57</v>
      </c>
      <c r="F6697" s="1" t="s">
        <v>58</v>
      </c>
      <c r="G6697" s="1" t="s">
        <v>22</v>
      </c>
      <c r="H6697">
        <v>28</v>
      </c>
      <c r="I6697">
        <v>94</v>
      </c>
      <c r="J6697">
        <v>2632</v>
      </c>
      <c r="K6697">
        <v>1289.68</v>
      </c>
      <c r="L6697" s="1">
        <v>1342.32</v>
      </c>
      <c r="M6697" s="1" t="s">
        <v>25</v>
      </c>
      <c r="N6697" s="1" t="s">
        <v>196</v>
      </c>
    </row>
    <row r="6698" spans="1:14" x14ac:dyDescent="0.3">
      <c r="A6698" s="1" t="s">
        <v>14</v>
      </c>
      <c r="B6698">
        <v>1185732</v>
      </c>
      <c r="C6698" s="2">
        <v>44245</v>
      </c>
      <c r="D6698" s="1" t="s">
        <v>54</v>
      </c>
      <c r="E6698" s="1" t="s">
        <v>57</v>
      </c>
      <c r="F6698" s="1" t="s">
        <v>58</v>
      </c>
      <c r="G6698" s="1" t="s">
        <v>23</v>
      </c>
      <c r="H6698">
        <v>19</v>
      </c>
      <c r="I6698">
        <v>113</v>
      </c>
      <c r="J6698">
        <v>2147</v>
      </c>
      <c r="K6698">
        <v>966.14999999999986</v>
      </c>
      <c r="L6698" s="1">
        <v>1180.8500000000001</v>
      </c>
      <c r="M6698" s="1" t="s">
        <v>25</v>
      </c>
      <c r="N6698" s="1" t="s">
        <v>197</v>
      </c>
    </row>
    <row r="6699" spans="1:14" x14ac:dyDescent="0.3">
      <c r="A6699" s="1" t="s">
        <v>14</v>
      </c>
      <c r="B6699">
        <v>1185732</v>
      </c>
      <c r="C6699" s="2">
        <v>44208</v>
      </c>
      <c r="D6699" s="1" t="s">
        <v>54</v>
      </c>
      <c r="E6699" s="1" t="s">
        <v>77</v>
      </c>
      <c r="F6699" s="1" t="s">
        <v>78</v>
      </c>
      <c r="G6699" s="1" t="s">
        <v>21</v>
      </c>
      <c r="H6699">
        <v>38</v>
      </c>
      <c r="I6699">
        <v>138</v>
      </c>
      <c r="J6699">
        <v>5244</v>
      </c>
      <c r="K6699">
        <v>2569.56</v>
      </c>
      <c r="L6699" s="1">
        <v>2674.44</v>
      </c>
      <c r="M6699" s="1" t="s">
        <v>25</v>
      </c>
      <c r="N6699" s="1" t="s">
        <v>196</v>
      </c>
    </row>
    <row r="6700" spans="1:14" x14ac:dyDescent="0.3">
      <c r="A6700" s="1" t="s">
        <v>14</v>
      </c>
      <c r="B6700">
        <v>1185732</v>
      </c>
      <c r="C6700" s="2">
        <v>44208</v>
      </c>
      <c r="D6700" s="1" t="s">
        <v>54</v>
      </c>
      <c r="E6700" s="1" t="s">
        <v>77</v>
      </c>
      <c r="F6700" s="1" t="s">
        <v>78</v>
      </c>
      <c r="G6700" s="1" t="s">
        <v>22</v>
      </c>
      <c r="H6700">
        <v>37</v>
      </c>
      <c r="I6700">
        <v>80</v>
      </c>
      <c r="J6700">
        <v>2960</v>
      </c>
      <c r="K6700">
        <v>1184</v>
      </c>
      <c r="L6700" s="1">
        <v>1776</v>
      </c>
      <c r="M6700" s="1" t="s">
        <v>25</v>
      </c>
      <c r="N6700" s="1" t="s">
        <v>196</v>
      </c>
    </row>
    <row r="6701" spans="1:14" x14ac:dyDescent="0.3">
      <c r="A6701" s="1" t="s">
        <v>14</v>
      </c>
      <c r="B6701">
        <v>1185732</v>
      </c>
      <c r="C6701" s="2">
        <v>44208</v>
      </c>
      <c r="D6701" s="1" t="s">
        <v>54</v>
      </c>
      <c r="E6701" s="1" t="s">
        <v>77</v>
      </c>
      <c r="F6701" s="1" t="s">
        <v>78</v>
      </c>
      <c r="G6701" s="1" t="s">
        <v>23</v>
      </c>
      <c r="H6701">
        <v>27</v>
      </c>
      <c r="I6701">
        <v>83</v>
      </c>
      <c r="J6701">
        <v>2241</v>
      </c>
      <c r="K6701">
        <v>986.04</v>
      </c>
      <c r="L6701" s="1">
        <v>1254.96</v>
      </c>
      <c r="M6701" s="1" t="s">
        <v>25</v>
      </c>
      <c r="N6701" s="1" t="s">
        <v>197</v>
      </c>
    </row>
    <row r="6702" spans="1:14" x14ac:dyDescent="0.3">
      <c r="A6702" s="1" t="s">
        <v>14</v>
      </c>
      <c r="B6702">
        <v>1185732</v>
      </c>
      <c r="C6702" s="2">
        <v>44208</v>
      </c>
      <c r="D6702" s="1" t="s">
        <v>54</v>
      </c>
      <c r="E6702" s="1" t="s">
        <v>77</v>
      </c>
      <c r="F6702" s="1" t="s">
        <v>78</v>
      </c>
      <c r="G6702" s="1" t="s">
        <v>24</v>
      </c>
      <c r="H6702">
        <v>34</v>
      </c>
      <c r="I6702">
        <v>36</v>
      </c>
      <c r="J6702">
        <v>1224</v>
      </c>
      <c r="K6702">
        <v>489.6</v>
      </c>
      <c r="L6702" s="1">
        <v>734.4</v>
      </c>
      <c r="M6702" s="1" t="s">
        <v>25</v>
      </c>
      <c r="N6702" s="1" t="s">
        <v>197</v>
      </c>
    </row>
    <row r="6703" spans="1:14" x14ac:dyDescent="0.3">
      <c r="A6703" s="1" t="s">
        <v>14</v>
      </c>
      <c r="B6703">
        <v>1185732</v>
      </c>
      <c r="C6703" s="2">
        <v>44208</v>
      </c>
      <c r="D6703" s="1" t="s">
        <v>54</v>
      </c>
      <c r="E6703" s="1" t="s">
        <v>77</v>
      </c>
      <c r="F6703" s="1" t="s">
        <v>78</v>
      </c>
      <c r="G6703" s="1" t="s">
        <v>18</v>
      </c>
      <c r="H6703">
        <v>48</v>
      </c>
      <c r="I6703">
        <v>44</v>
      </c>
      <c r="J6703">
        <v>2112</v>
      </c>
      <c r="K6703">
        <v>992.64</v>
      </c>
      <c r="L6703" s="1">
        <v>1119.3600000000001</v>
      </c>
      <c r="M6703" s="1" t="s">
        <v>25</v>
      </c>
      <c r="N6703" s="1" t="s">
        <v>196</v>
      </c>
    </row>
    <row r="6704" spans="1:14" x14ac:dyDescent="0.3">
      <c r="A6704" s="1" t="s">
        <v>14</v>
      </c>
      <c r="B6704">
        <v>1185732</v>
      </c>
      <c r="C6704" s="2">
        <v>44208</v>
      </c>
      <c r="D6704" s="1" t="s">
        <v>54</v>
      </c>
      <c r="E6704" s="1" t="s">
        <v>77</v>
      </c>
      <c r="F6704" s="1" t="s">
        <v>78</v>
      </c>
      <c r="G6704" s="1" t="s">
        <v>20</v>
      </c>
      <c r="H6704">
        <v>37</v>
      </c>
      <c r="I6704">
        <v>72</v>
      </c>
      <c r="J6704">
        <v>2664</v>
      </c>
      <c r="K6704">
        <v>1465.2</v>
      </c>
      <c r="L6704" s="1">
        <v>1198.8</v>
      </c>
      <c r="M6704" s="1" t="s">
        <v>25</v>
      </c>
      <c r="N6704" s="1" t="s">
        <v>197</v>
      </c>
    </row>
    <row r="6705" spans="1:14" x14ac:dyDescent="0.3">
      <c r="A6705" s="1" t="s">
        <v>14</v>
      </c>
      <c r="B6705">
        <v>1185732</v>
      </c>
      <c r="C6705" s="2">
        <v>44239</v>
      </c>
      <c r="D6705" s="1" t="s">
        <v>54</v>
      </c>
      <c r="E6705" s="1" t="s">
        <v>77</v>
      </c>
      <c r="F6705" s="1" t="s">
        <v>78</v>
      </c>
      <c r="G6705" s="1" t="s">
        <v>21</v>
      </c>
      <c r="H6705">
        <v>37</v>
      </c>
      <c r="I6705">
        <v>158</v>
      </c>
      <c r="J6705">
        <v>5846</v>
      </c>
      <c r="K6705">
        <v>2923</v>
      </c>
      <c r="L6705" s="1">
        <v>2923</v>
      </c>
      <c r="M6705" s="1" t="s">
        <v>25</v>
      </c>
      <c r="N6705" s="1" t="s">
        <v>196</v>
      </c>
    </row>
    <row r="6706" spans="1:14" x14ac:dyDescent="0.3">
      <c r="A6706" s="1" t="s">
        <v>14</v>
      </c>
      <c r="B6706">
        <v>1185732</v>
      </c>
      <c r="C6706" s="2">
        <v>44239</v>
      </c>
      <c r="D6706" s="1" t="s">
        <v>54</v>
      </c>
      <c r="E6706" s="1" t="s">
        <v>77</v>
      </c>
      <c r="F6706" s="1" t="s">
        <v>78</v>
      </c>
      <c r="G6706" s="1" t="s">
        <v>22</v>
      </c>
      <c r="H6706">
        <v>39</v>
      </c>
      <c r="I6706">
        <v>47</v>
      </c>
      <c r="J6706">
        <v>1833</v>
      </c>
      <c r="K6706">
        <v>806.52</v>
      </c>
      <c r="L6706" s="1">
        <v>1026.48</v>
      </c>
      <c r="M6706" s="1" t="s">
        <v>25</v>
      </c>
      <c r="N6706" s="1" t="s">
        <v>196</v>
      </c>
    </row>
    <row r="6707" spans="1:14" x14ac:dyDescent="0.3">
      <c r="A6707" s="1" t="s">
        <v>14</v>
      </c>
      <c r="B6707">
        <v>1185732</v>
      </c>
      <c r="C6707" s="2">
        <v>44239</v>
      </c>
      <c r="D6707" s="1" t="s">
        <v>54</v>
      </c>
      <c r="E6707" s="1" t="s">
        <v>77</v>
      </c>
      <c r="F6707" s="1" t="s">
        <v>78</v>
      </c>
      <c r="G6707" s="1" t="s">
        <v>23</v>
      </c>
      <c r="H6707">
        <v>29</v>
      </c>
      <c r="I6707">
        <v>59</v>
      </c>
      <c r="J6707">
        <v>1711</v>
      </c>
      <c r="K6707">
        <v>735.73</v>
      </c>
      <c r="L6707" s="1">
        <v>975.27</v>
      </c>
      <c r="M6707" s="1" t="s">
        <v>25</v>
      </c>
      <c r="N6707" s="1" t="s">
        <v>197</v>
      </c>
    </row>
    <row r="6708" spans="1:14" x14ac:dyDescent="0.3">
      <c r="A6708" s="1" t="s">
        <v>14</v>
      </c>
      <c r="B6708">
        <v>1185732</v>
      </c>
      <c r="C6708" s="2">
        <v>44478</v>
      </c>
      <c r="D6708" s="1" t="s">
        <v>54</v>
      </c>
      <c r="E6708" s="1" t="s">
        <v>59</v>
      </c>
      <c r="F6708" s="1" t="s">
        <v>60</v>
      </c>
      <c r="G6708" s="1" t="s">
        <v>20</v>
      </c>
      <c r="H6708">
        <v>53</v>
      </c>
      <c r="I6708">
        <v>73</v>
      </c>
      <c r="J6708">
        <v>3869</v>
      </c>
      <c r="K6708">
        <v>2050.5700000000002</v>
      </c>
      <c r="L6708" s="1">
        <v>1818.4299999999998</v>
      </c>
      <c r="M6708" s="1" t="s">
        <v>25</v>
      </c>
      <c r="N6708" s="1" t="s">
        <v>197</v>
      </c>
    </row>
    <row r="6709" spans="1:14" x14ac:dyDescent="0.3">
      <c r="A6709" s="1" t="s">
        <v>14</v>
      </c>
      <c r="B6709">
        <v>1185732</v>
      </c>
      <c r="C6709" s="2">
        <v>44509</v>
      </c>
      <c r="D6709" s="1" t="s">
        <v>54</v>
      </c>
      <c r="E6709" s="1" t="s">
        <v>59</v>
      </c>
      <c r="F6709" s="1" t="s">
        <v>60</v>
      </c>
      <c r="G6709" s="1" t="s">
        <v>21</v>
      </c>
      <c r="H6709">
        <v>49</v>
      </c>
      <c r="I6709">
        <v>120</v>
      </c>
      <c r="J6709">
        <v>5880</v>
      </c>
      <c r="K6709">
        <v>2940</v>
      </c>
      <c r="L6709" s="1">
        <v>2940</v>
      </c>
      <c r="M6709" s="1" t="s">
        <v>25</v>
      </c>
      <c r="N6709" s="1" t="s">
        <v>196</v>
      </c>
    </row>
    <row r="6710" spans="1:14" x14ac:dyDescent="0.3">
      <c r="A6710" s="1" t="s">
        <v>14</v>
      </c>
      <c r="B6710">
        <v>1185732</v>
      </c>
      <c r="C6710" s="2">
        <v>44509</v>
      </c>
      <c r="D6710" s="1" t="s">
        <v>54</v>
      </c>
      <c r="E6710" s="1" t="s">
        <v>59</v>
      </c>
      <c r="F6710" s="1" t="s">
        <v>60</v>
      </c>
      <c r="G6710" s="1" t="s">
        <v>22</v>
      </c>
      <c r="H6710">
        <v>36</v>
      </c>
      <c r="I6710">
        <v>73</v>
      </c>
      <c r="J6710">
        <v>2628</v>
      </c>
      <c r="K6710">
        <v>1182.5999999999999</v>
      </c>
      <c r="L6710" s="1">
        <v>1445.4</v>
      </c>
      <c r="M6710" s="1" t="s">
        <v>25</v>
      </c>
      <c r="N6710" s="1" t="s">
        <v>196</v>
      </c>
    </row>
    <row r="6711" spans="1:14" x14ac:dyDescent="0.3">
      <c r="A6711" s="1" t="s">
        <v>14</v>
      </c>
      <c r="B6711">
        <v>1185732</v>
      </c>
      <c r="C6711" s="2">
        <v>44509</v>
      </c>
      <c r="D6711" s="1" t="s">
        <v>54</v>
      </c>
      <c r="E6711" s="1" t="s">
        <v>59</v>
      </c>
      <c r="F6711" s="1" t="s">
        <v>60</v>
      </c>
      <c r="G6711" s="1" t="s">
        <v>23</v>
      </c>
      <c r="H6711">
        <v>39</v>
      </c>
      <c r="I6711">
        <v>53</v>
      </c>
      <c r="J6711">
        <v>2067</v>
      </c>
      <c r="K6711">
        <v>909.48</v>
      </c>
      <c r="L6711" s="1">
        <v>1157.52</v>
      </c>
      <c r="M6711" s="1" t="s">
        <v>25</v>
      </c>
      <c r="N6711" s="1" t="s">
        <v>197</v>
      </c>
    </row>
    <row r="6712" spans="1:14" x14ac:dyDescent="0.3">
      <c r="A6712" s="1" t="s">
        <v>14</v>
      </c>
      <c r="B6712">
        <v>1185732</v>
      </c>
      <c r="C6712" s="2">
        <v>44509</v>
      </c>
      <c r="D6712" s="1" t="s">
        <v>54</v>
      </c>
      <c r="E6712" s="1" t="s">
        <v>59</v>
      </c>
      <c r="F6712" s="1" t="s">
        <v>60</v>
      </c>
      <c r="G6712" s="1" t="s">
        <v>24</v>
      </c>
      <c r="H6712">
        <v>39</v>
      </c>
      <c r="I6712">
        <v>47</v>
      </c>
      <c r="J6712">
        <v>1833</v>
      </c>
      <c r="K6712">
        <v>788.18999999999994</v>
      </c>
      <c r="L6712" s="1">
        <v>1044.81</v>
      </c>
      <c r="M6712" s="1" t="s">
        <v>25</v>
      </c>
      <c r="N6712" s="1" t="s">
        <v>197</v>
      </c>
    </row>
    <row r="6713" spans="1:14" x14ac:dyDescent="0.3">
      <c r="A6713" s="1" t="s">
        <v>14</v>
      </c>
      <c r="B6713">
        <v>1185732</v>
      </c>
      <c r="C6713" s="2">
        <v>44509</v>
      </c>
      <c r="D6713" s="1" t="s">
        <v>54</v>
      </c>
      <c r="E6713" s="1" t="s">
        <v>59</v>
      </c>
      <c r="F6713" s="1" t="s">
        <v>60</v>
      </c>
      <c r="G6713" s="1" t="s">
        <v>18</v>
      </c>
      <c r="H6713">
        <v>55</v>
      </c>
      <c r="I6713">
        <v>44</v>
      </c>
      <c r="J6713">
        <v>2420</v>
      </c>
      <c r="K6713">
        <v>1089</v>
      </c>
      <c r="L6713" s="1">
        <v>1331</v>
      </c>
      <c r="M6713" s="1" t="s">
        <v>25</v>
      </c>
      <c r="N6713" s="1" t="s">
        <v>196</v>
      </c>
    </row>
    <row r="6714" spans="1:14" x14ac:dyDescent="0.3">
      <c r="A6714" s="1" t="s">
        <v>14</v>
      </c>
      <c r="B6714">
        <v>1185732</v>
      </c>
      <c r="C6714" s="2">
        <v>44509</v>
      </c>
      <c r="D6714" s="1" t="s">
        <v>54</v>
      </c>
      <c r="E6714" s="1" t="s">
        <v>59</v>
      </c>
      <c r="F6714" s="1" t="s">
        <v>60</v>
      </c>
      <c r="G6714" s="1" t="s">
        <v>20</v>
      </c>
      <c r="H6714">
        <v>60</v>
      </c>
      <c r="I6714">
        <v>65</v>
      </c>
      <c r="J6714">
        <v>3900</v>
      </c>
      <c r="K6714">
        <v>1989</v>
      </c>
      <c r="L6714" s="1">
        <v>1911</v>
      </c>
      <c r="M6714" s="1" t="s">
        <v>25</v>
      </c>
      <c r="N6714" s="1" t="s">
        <v>197</v>
      </c>
    </row>
    <row r="6715" spans="1:14" x14ac:dyDescent="0.3">
      <c r="A6715" s="1" t="s">
        <v>14</v>
      </c>
      <c r="B6715">
        <v>1185732</v>
      </c>
      <c r="C6715" s="2">
        <v>44538</v>
      </c>
      <c r="D6715" s="1" t="s">
        <v>54</v>
      </c>
      <c r="E6715" s="1" t="s">
        <v>59</v>
      </c>
      <c r="F6715" s="1" t="s">
        <v>60</v>
      </c>
      <c r="G6715" s="1" t="s">
        <v>21</v>
      </c>
      <c r="H6715">
        <v>55</v>
      </c>
      <c r="I6715">
        <v>150</v>
      </c>
      <c r="J6715">
        <v>8250</v>
      </c>
      <c r="K6715">
        <v>3794.9999999999995</v>
      </c>
      <c r="L6715" s="1">
        <v>4455</v>
      </c>
      <c r="M6715" s="1" t="s">
        <v>25</v>
      </c>
      <c r="N6715" s="1" t="s">
        <v>196</v>
      </c>
    </row>
    <row r="6716" spans="1:14" x14ac:dyDescent="0.3">
      <c r="A6716" s="1" t="s">
        <v>14</v>
      </c>
      <c r="B6716">
        <v>1185732</v>
      </c>
      <c r="C6716" s="2">
        <v>44538</v>
      </c>
      <c r="D6716" s="1" t="s">
        <v>54</v>
      </c>
      <c r="E6716" s="1" t="s">
        <v>59</v>
      </c>
      <c r="F6716" s="1" t="s">
        <v>60</v>
      </c>
      <c r="G6716" s="1" t="s">
        <v>22</v>
      </c>
      <c r="H6716">
        <v>46</v>
      </c>
      <c r="I6716">
        <v>75</v>
      </c>
      <c r="J6716">
        <v>3450</v>
      </c>
      <c r="K6716">
        <v>1552.4999999999998</v>
      </c>
      <c r="L6716" s="1">
        <v>1897.5000000000002</v>
      </c>
      <c r="M6716" s="1" t="s">
        <v>25</v>
      </c>
      <c r="N6716" s="1" t="s">
        <v>196</v>
      </c>
    </row>
    <row r="6717" spans="1:14" x14ac:dyDescent="0.3">
      <c r="A6717" s="1" t="s">
        <v>14</v>
      </c>
      <c r="B6717">
        <v>1185732</v>
      </c>
      <c r="C6717" s="2">
        <v>44538</v>
      </c>
      <c r="D6717" s="1" t="s">
        <v>54</v>
      </c>
      <c r="E6717" s="1" t="s">
        <v>59</v>
      </c>
      <c r="F6717" s="1" t="s">
        <v>60</v>
      </c>
      <c r="G6717" s="1" t="s">
        <v>23</v>
      </c>
      <c r="H6717">
        <v>48</v>
      </c>
      <c r="I6717">
        <v>73</v>
      </c>
      <c r="J6717">
        <v>3504</v>
      </c>
      <c r="K6717">
        <v>1576.8</v>
      </c>
      <c r="L6717" s="1">
        <v>1927.2</v>
      </c>
      <c r="M6717" s="1" t="s">
        <v>25</v>
      </c>
      <c r="N6717" s="1" t="s">
        <v>197</v>
      </c>
    </row>
    <row r="6718" spans="1:14" x14ac:dyDescent="0.3">
      <c r="A6718" s="1" t="s">
        <v>14</v>
      </c>
      <c r="B6718">
        <v>1185732</v>
      </c>
      <c r="C6718" s="2">
        <v>44538</v>
      </c>
      <c r="D6718" s="1" t="s">
        <v>54</v>
      </c>
      <c r="E6718" s="1" t="s">
        <v>59</v>
      </c>
      <c r="F6718" s="1" t="s">
        <v>60</v>
      </c>
      <c r="G6718" s="1" t="s">
        <v>24</v>
      </c>
      <c r="H6718">
        <v>47</v>
      </c>
      <c r="I6718">
        <v>54</v>
      </c>
      <c r="J6718">
        <v>2538</v>
      </c>
      <c r="K6718">
        <v>1040.58</v>
      </c>
      <c r="L6718" s="1">
        <v>1497.42</v>
      </c>
      <c r="M6718" s="1" t="s">
        <v>25</v>
      </c>
      <c r="N6718" s="1" t="s">
        <v>197</v>
      </c>
    </row>
    <row r="6719" spans="1:14" x14ac:dyDescent="0.3">
      <c r="A6719" s="1" t="s">
        <v>14</v>
      </c>
      <c r="B6719">
        <v>1185732</v>
      </c>
      <c r="C6719" s="2">
        <v>44538</v>
      </c>
      <c r="D6719" s="1" t="s">
        <v>54</v>
      </c>
      <c r="E6719" s="1" t="s">
        <v>59</v>
      </c>
      <c r="F6719" s="1" t="s">
        <v>60</v>
      </c>
      <c r="G6719" s="1" t="s">
        <v>18</v>
      </c>
      <c r="H6719">
        <v>58</v>
      </c>
      <c r="I6719">
        <v>54</v>
      </c>
      <c r="J6719">
        <v>3132</v>
      </c>
      <c r="K6719">
        <v>1409.3999999999999</v>
      </c>
      <c r="L6719" s="1">
        <v>1722.6000000000001</v>
      </c>
      <c r="M6719" s="1" t="s">
        <v>25</v>
      </c>
      <c r="N6719" s="1" t="s">
        <v>196</v>
      </c>
    </row>
    <row r="6720" spans="1:14" x14ac:dyDescent="0.3">
      <c r="A6720" s="1" t="s">
        <v>14</v>
      </c>
      <c r="B6720">
        <v>1185732</v>
      </c>
      <c r="C6720" s="2">
        <v>44538</v>
      </c>
      <c r="D6720" s="1" t="s">
        <v>54</v>
      </c>
      <c r="E6720" s="1" t="s">
        <v>59</v>
      </c>
      <c r="F6720" s="1" t="s">
        <v>60</v>
      </c>
      <c r="G6720" s="1" t="s">
        <v>20</v>
      </c>
      <c r="H6720">
        <v>63</v>
      </c>
      <c r="I6720">
        <v>78</v>
      </c>
      <c r="J6720">
        <v>4914</v>
      </c>
      <c r="K6720">
        <v>2604.42</v>
      </c>
      <c r="L6720" s="1">
        <v>2309.58</v>
      </c>
      <c r="M6720" s="1" t="s">
        <v>25</v>
      </c>
      <c r="N6720" s="1" t="s">
        <v>197</v>
      </c>
    </row>
    <row r="6721" spans="1:14" x14ac:dyDescent="0.3">
      <c r="A6721" s="1" t="s">
        <v>14</v>
      </c>
      <c r="B6721">
        <v>1185732</v>
      </c>
      <c r="C6721" s="2">
        <v>44202</v>
      </c>
      <c r="D6721" s="1" t="s">
        <v>54</v>
      </c>
      <c r="E6721" s="1" t="s">
        <v>59</v>
      </c>
      <c r="F6721" s="1" t="s">
        <v>60</v>
      </c>
      <c r="G6721" s="1" t="s">
        <v>21</v>
      </c>
      <c r="H6721">
        <v>27</v>
      </c>
      <c r="I6721">
        <v>113</v>
      </c>
      <c r="J6721">
        <v>3051</v>
      </c>
      <c r="K6721">
        <v>1372.9499999999998</v>
      </c>
      <c r="L6721" s="1">
        <v>1678.0500000000002</v>
      </c>
      <c r="M6721" s="1" t="s">
        <v>25</v>
      </c>
      <c r="N6721" s="1" t="s">
        <v>196</v>
      </c>
    </row>
    <row r="6722" spans="1:14" x14ac:dyDescent="0.3">
      <c r="A6722" s="1" t="s">
        <v>14</v>
      </c>
      <c r="B6722">
        <v>1185732</v>
      </c>
      <c r="C6722" s="2">
        <v>44202</v>
      </c>
      <c r="D6722" s="1" t="s">
        <v>54</v>
      </c>
      <c r="E6722" s="1" t="s">
        <v>59</v>
      </c>
      <c r="F6722" s="1" t="s">
        <v>60</v>
      </c>
      <c r="G6722" s="1" t="s">
        <v>22</v>
      </c>
      <c r="H6722">
        <v>29</v>
      </c>
      <c r="I6722">
        <v>70</v>
      </c>
      <c r="J6722">
        <v>2030</v>
      </c>
      <c r="K6722">
        <v>933.8</v>
      </c>
      <c r="L6722" s="1">
        <v>1096.2</v>
      </c>
      <c r="M6722" s="1" t="s">
        <v>25</v>
      </c>
      <c r="N6722" s="1" t="s">
        <v>196</v>
      </c>
    </row>
    <row r="6723" spans="1:14" x14ac:dyDescent="0.3">
      <c r="A6723" s="1" t="s">
        <v>14</v>
      </c>
      <c r="B6723">
        <v>1185732</v>
      </c>
      <c r="C6723" s="2">
        <v>44202</v>
      </c>
      <c r="D6723" s="1" t="s">
        <v>54</v>
      </c>
      <c r="E6723" s="1" t="s">
        <v>59</v>
      </c>
      <c r="F6723" s="1" t="s">
        <v>60</v>
      </c>
      <c r="G6723" s="1" t="s">
        <v>23</v>
      </c>
      <c r="H6723">
        <v>19</v>
      </c>
      <c r="I6723">
        <v>68</v>
      </c>
      <c r="J6723">
        <v>1292</v>
      </c>
      <c r="K6723">
        <v>581.4</v>
      </c>
      <c r="L6723" s="1">
        <v>710.6</v>
      </c>
      <c r="M6723" s="1" t="s">
        <v>25</v>
      </c>
      <c r="N6723" s="1" t="s">
        <v>197</v>
      </c>
    </row>
    <row r="6724" spans="1:14" x14ac:dyDescent="0.3">
      <c r="A6724" s="1" t="s">
        <v>14</v>
      </c>
      <c r="B6724">
        <v>1185732</v>
      </c>
      <c r="C6724" s="2">
        <v>44202</v>
      </c>
      <c r="D6724" s="1" t="s">
        <v>54</v>
      </c>
      <c r="E6724" s="1" t="s">
        <v>59</v>
      </c>
      <c r="F6724" s="1" t="s">
        <v>60</v>
      </c>
      <c r="G6724" s="1" t="s">
        <v>24</v>
      </c>
      <c r="H6724">
        <v>24</v>
      </c>
      <c r="I6724">
        <v>26</v>
      </c>
      <c r="J6724">
        <v>624</v>
      </c>
      <c r="K6724">
        <v>280.79999999999995</v>
      </c>
      <c r="L6724" s="1">
        <v>343.20000000000005</v>
      </c>
      <c r="M6724" s="1" t="s">
        <v>25</v>
      </c>
      <c r="N6724" s="1" t="s">
        <v>197</v>
      </c>
    </row>
    <row r="6725" spans="1:14" x14ac:dyDescent="0.3">
      <c r="A6725" s="1" t="s">
        <v>14</v>
      </c>
      <c r="B6725">
        <v>1185732</v>
      </c>
      <c r="C6725" s="2">
        <v>44202</v>
      </c>
      <c r="D6725" s="1" t="s">
        <v>54</v>
      </c>
      <c r="E6725" s="1" t="s">
        <v>59</v>
      </c>
      <c r="F6725" s="1" t="s">
        <v>60</v>
      </c>
      <c r="G6725" s="1" t="s">
        <v>18</v>
      </c>
      <c r="H6725">
        <v>38</v>
      </c>
      <c r="I6725">
        <v>42</v>
      </c>
      <c r="J6725">
        <v>1596</v>
      </c>
      <c r="K6725">
        <v>1005.48</v>
      </c>
      <c r="L6725" s="1">
        <v>590.52</v>
      </c>
      <c r="M6725" s="1" t="s">
        <v>25</v>
      </c>
      <c r="N6725" s="1" t="s">
        <v>196</v>
      </c>
    </row>
    <row r="6726" spans="1:14" x14ac:dyDescent="0.3">
      <c r="A6726" s="1" t="s">
        <v>14</v>
      </c>
      <c r="B6726">
        <v>1185732</v>
      </c>
      <c r="C6726" s="2">
        <v>44202</v>
      </c>
      <c r="D6726" s="1" t="s">
        <v>54</v>
      </c>
      <c r="E6726" s="1" t="s">
        <v>59</v>
      </c>
      <c r="F6726" s="1" t="s">
        <v>60</v>
      </c>
      <c r="G6726" s="1" t="s">
        <v>20</v>
      </c>
      <c r="H6726">
        <v>28</v>
      </c>
      <c r="I6726">
        <v>75</v>
      </c>
      <c r="J6726">
        <v>2100</v>
      </c>
      <c r="K6726">
        <v>1092</v>
      </c>
      <c r="L6726" s="1">
        <v>1008</v>
      </c>
      <c r="M6726" s="1" t="s">
        <v>25</v>
      </c>
      <c r="N6726" s="1" t="s">
        <v>197</v>
      </c>
    </row>
    <row r="6727" spans="1:14" x14ac:dyDescent="0.3">
      <c r="A6727" s="1" t="s">
        <v>14</v>
      </c>
      <c r="B6727">
        <v>1185732</v>
      </c>
      <c r="C6727" s="2">
        <v>44233</v>
      </c>
      <c r="D6727" s="1" t="s">
        <v>54</v>
      </c>
      <c r="E6727" s="1" t="s">
        <v>59</v>
      </c>
      <c r="F6727" s="1" t="s">
        <v>60</v>
      </c>
      <c r="G6727" s="1" t="s">
        <v>21</v>
      </c>
      <c r="H6727">
        <v>28</v>
      </c>
      <c r="I6727">
        <v>145</v>
      </c>
      <c r="J6727">
        <v>4060</v>
      </c>
      <c r="K6727">
        <v>1786.4</v>
      </c>
      <c r="L6727" s="1">
        <v>2273.6</v>
      </c>
      <c r="M6727" s="1" t="s">
        <v>25</v>
      </c>
      <c r="N6727" s="1" t="s">
        <v>196</v>
      </c>
    </row>
    <row r="6728" spans="1:14" x14ac:dyDescent="0.3">
      <c r="A6728" s="1" t="s">
        <v>14</v>
      </c>
      <c r="B6728">
        <v>1185732</v>
      </c>
      <c r="C6728" s="2">
        <v>44233</v>
      </c>
      <c r="D6728" s="1" t="s">
        <v>54</v>
      </c>
      <c r="E6728" s="1" t="s">
        <v>59</v>
      </c>
      <c r="F6728" s="1" t="s">
        <v>60</v>
      </c>
      <c r="G6728" s="1" t="s">
        <v>22</v>
      </c>
      <c r="H6728">
        <v>28</v>
      </c>
      <c r="I6728">
        <v>45</v>
      </c>
      <c r="J6728">
        <v>1260</v>
      </c>
      <c r="K6728">
        <v>579.59999999999991</v>
      </c>
      <c r="L6728" s="1">
        <v>680.40000000000009</v>
      </c>
      <c r="M6728" s="1" t="s">
        <v>25</v>
      </c>
      <c r="N6728" s="1" t="s">
        <v>196</v>
      </c>
    </row>
    <row r="6729" spans="1:14" x14ac:dyDescent="0.3">
      <c r="A6729" s="1" t="s">
        <v>14</v>
      </c>
      <c r="B6729">
        <v>1185732</v>
      </c>
      <c r="C6729" s="2">
        <v>44233</v>
      </c>
      <c r="D6729" s="1" t="s">
        <v>54</v>
      </c>
      <c r="E6729" s="1" t="s">
        <v>59</v>
      </c>
      <c r="F6729" s="1" t="s">
        <v>60</v>
      </c>
      <c r="G6729" s="1" t="s">
        <v>23</v>
      </c>
      <c r="H6729">
        <v>19</v>
      </c>
      <c r="I6729">
        <v>56</v>
      </c>
      <c r="J6729">
        <v>1064</v>
      </c>
      <c r="K6729">
        <v>436.23999999999995</v>
      </c>
      <c r="L6729" s="1">
        <v>627.76</v>
      </c>
      <c r="M6729" s="1" t="s">
        <v>25</v>
      </c>
      <c r="N6729" s="1" t="s">
        <v>197</v>
      </c>
    </row>
    <row r="6730" spans="1:14" x14ac:dyDescent="0.3">
      <c r="A6730" s="1" t="s">
        <v>14</v>
      </c>
      <c r="B6730">
        <v>1185732</v>
      </c>
      <c r="C6730" s="2">
        <v>44573</v>
      </c>
      <c r="D6730" s="1" t="s">
        <v>54</v>
      </c>
      <c r="E6730" s="1" t="s">
        <v>77</v>
      </c>
      <c r="F6730" s="1" t="s">
        <v>78</v>
      </c>
      <c r="G6730" s="1" t="s">
        <v>22</v>
      </c>
      <c r="H6730">
        <v>40</v>
      </c>
      <c r="I6730">
        <v>275</v>
      </c>
      <c r="J6730">
        <v>110000</v>
      </c>
      <c r="K6730">
        <v>33000</v>
      </c>
      <c r="L6730" s="1">
        <v>77000</v>
      </c>
      <c r="M6730" s="1" t="s">
        <v>25</v>
      </c>
      <c r="N6730" s="1" t="s">
        <v>196</v>
      </c>
    </row>
    <row r="6731" spans="1:14" x14ac:dyDescent="0.3">
      <c r="A6731" s="1" t="s">
        <v>14</v>
      </c>
      <c r="B6731">
        <v>1185732</v>
      </c>
      <c r="C6731" s="2">
        <v>44573</v>
      </c>
      <c r="D6731" s="1" t="s">
        <v>54</v>
      </c>
      <c r="E6731" s="1" t="s">
        <v>77</v>
      </c>
      <c r="F6731" s="1" t="s">
        <v>78</v>
      </c>
      <c r="G6731" s="1" t="s">
        <v>23</v>
      </c>
      <c r="H6731">
        <v>30.000000000000004</v>
      </c>
      <c r="I6731">
        <v>275</v>
      </c>
      <c r="J6731">
        <v>82500.000000000015</v>
      </c>
      <c r="K6731">
        <v>24750.000000000004</v>
      </c>
      <c r="L6731" s="1">
        <v>57750.000000000015</v>
      </c>
      <c r="M6731" s="1" t="s">
        <v>25</v>
      </c>
      <c r="N6731" s="1" t="s">
        <v>197</v>
      </c>
    </row>
    <row r="6732" spans="1:14" x14ac:dyDescent="0.3">
      <c r="A6732" s="1" t="s">
        <v>14</v>
      </c>
      <c r="B6732">
        <v>1185732</v>
      </c>
      <c r="C6732" s="2">
        <v>44573</v>
      </c>
      <c r="D6732" s="1" t="s">
        <v>54</v>
      </c>
      <c r="E6732" s="1" t="s">
        <v>77</v>
      </c>
      <c r="F6732" s="1" t="s">
        <v>78</v>
      </c>
      <c r="G6732" s="1" t="s">
        <v>24</v>
      </c>
      <c r="H6732">
        <v>35</v>
      </c>
      <c r="I6732">
        <v>125</v>
      </c>
      <c r="J6732">
        <v>43750</v>
      </c>
      <c r="K6732">
        <v>13125</v>
      </c>
      <c r="L6732" s="1">
        <v>30625</v>
      </c>
      <c r="M6732" s="1" t="s">
        <v>25</v>
      </c>
      <c r="N6732" s="1" t="s">
        <v>197</v>
      </c>
    </row>
    <row r="6733" spans="1:14" x14ac:dyDescent="0.3">
      <c r="A6733" s="1" t="s">
        <v>14</v>
      </c>
      <c r="B6733">
        <v>1185732</v>
      </c>
      <c r="C6733" s="2">
        <v>44573</v>
      </c>
      <c r="D6733" s="1" t="s">
        <v>54</v>
      </c>
      <c r="E6733" s="1" t="s">
        <v>77</v>
      </c>
      <c r="F6733" s="1" t="s">
        <v>78</v>
      </c>
      <c r="G6733" s="1" t="s">
        <v>20</v>
      </c>
      <c r="H6733">
        <v>40</v>
      </c>
      <c r="I6733">
        <v>275</v>
      </c>
      <c r="J6733">
        <v>110000</v>
      </c>
      <c r="K6733">
        <v>44000</v>
      </c>
      <c r="L6733" s="1">
        <v>66000</v>
      </c>
      <c r="M6733" s="1" t="s">
        <v>25</v>
      </c>
      <c r="N6733" s="1" t="s">
        <v>197</v>
      </c>
    </row>
    <row r="6734" spans="1:14" x14ac:dyDescent="0.3">
      <c r="A6734" s="1" t="s">
        <v>14</v>
      </c>
      <c r="B6734">
        <v>1185732</v>
      </c>
      <c r="C6734" s="2">
        <v>44604</v>
      </c>
      <c r="D6734" s="1" t="s">
        <v>54</v>
      </c>
      <c r="E6734" s="1" t="s">
        <v>77</v>
      </c>
      <c r="F6734" s="1" t="s">
        <v>78</v>
      </c>
      <c r="G6734" s="1" t="s">
        <v>22</v>
      </c>
      <c r="H6734">
        <v>40</v>
      </c>
      <c r="I6734">
        <v>175</v>
      </c>
      <c r="J6734">
        <v>70000</v>
      </c>
      <c r="K6734">
        <v>21000</v>
      </c>
      <c r="L6734" s="1">
        <v>49000</v>
      </c>
      <c r="M6734" s="1" t="s">
        <v>25</v>
      </c>
      <c r="N6734" s="1" t="s">
        <v>196</v>
      </c>
    </row>
    <row r="6735" spans="1:14" x14ac:dyDescent="0.3">
      <c r="A6735" s="1" t="s">
        <v>14</v>
      </c>
      <c r="B6735">
        <v>1185732</v>
      </c>
      <c r="C6735" s="2">
        <v>44604</v>
      </c>
      <c r="D6735" s="1" t="s">
        <v>54</v>
      </c>
      <c r="E6735" s="1" t="s">
        <v>77</v>
      </c>
      <c r="F6735" s="1" t="s">
        <v>78</v>
      </c>
      <c r="G6735" s="1" t="s">
        <v>23</v>
      </c>
      <c r="H6735">
        <v>30.000000000000004</v>
      </c>
      <c r="I6735">
        <v>225</v>
      </c>
      <c r="J6735">
        <v>67500.000000000015</v>
      </c>
      <c r="K6735">
        <v>20250.000000000004</v>
      </c>
      <c r="L6735" s="1">
        <v>47250.000000000015</v>
      </c>
      <c r="M6735" s="1" t="s">
        <v>25</v>
      </c>
      <c r="N6735" s="1" t="s">
        <v>197</v>
      </c>
    </row>
    <row r="6736" spans="1:14" x14ac:dyDescent="0.3">
      <c r="A6736" s="1" t="s">
        <v>14</v>
      </c>
      <c r="B6736">
        <v>1185732</v>
      </c>
      <c r="C6736" s="2">
        <v>44910</v>
      </c>
      <c r="D6736" s="1" t="s">
        <v>54</v>
      </c>
      <c r="E6736" s="1" t="s">
        <v>57</v>
      </c>
      <c r="F6736" s="1" t="s">
        <v>58</v>
      </c>
      <c r="G6736" s="1" t="s">
        <v>23</v>
      </c>
      <c r="H6736">
        <v>48</v>
      </c>
      <c r="I6736">
        <v>168</v>
      </c>
      <c r="J6736">
        <v>8064</v>
      </c>
      <c r="K6736">
        <v>3628.7999999999997</v>
      </c>
      <c r="L6736" s="1">
        <v>4435.2000000000007</v>
      </c>
      <c r="M6736" s="1" t="s">
        <v>25</v>
      </c>
      <c r="N6736" s="1" t="s">
        <v>197</v>
      </c>
    </row>
    <row r="6737" spans="1:14" x14ac:dyDescent="0.3">
      <c r="A6737" s="1" t="s">
        <v>14</v>
      </c>
      <c r="B6737">
        <v>1185732</v>
      </c>
      <c r="C6737" s="2">
        <v>44910</v>
      </c>
      <c r="D6737" s="1" t="s">
        <v>54</v>
      </c>
      <c r="E6737" s="1" t="s">
        <v>57</v>
      </c>
      <c r="F6737" s="1" t="s">
        <v>58</v>
      </c>
      <c r="G6737" s="1" t="s">
        <v>24</v>
      </c>
      <c r="H6737">
        <v>48</v>
      </c>
      <c r="I6737">
        <v>138</v>
      </c>
      <c r="J6737">
        <v>6624</v>
      </c>
      <c r="K6737">
        <v>3179.52</v>
      </c>
      <c r="L6737" s="1">
        <v>3444.48</v>
      </c>
      <c r="M6737" s="1" t="s">
        <v>25</v>
      </c>
      <c r="N6737" s="1" t="s">
        <v>197</v>
      </c>
    </row>
    <row r="6738" spans="1:14" x14ac:dyDescent="0.3">
      <c r="A6738" s="1" t="s">
        <v>14</v>
      </c>
      <c r="B6738">
        <v>1185732</v>
      </c>
      <c r="C6738" s="2">
        <v>44910</v>
      </c>
      <c r="D6738" s="1" t="s">
        <v>54</v>
      </c>
      <c r="E6738" s="1" t="s">
        <v>57</v>
      </c>
      <c r="F6738" s="1" t="s">
        <v>58</v>
      </c>
      <c r="G6738" s="1" t="s">
        <v>18</v>
      </c>
      <c r="H6738">
        <v>55</v>
      </c>
      <c r="I6738">
        <v>143</v>
      </c>
      <c r="J6738">
        <v>7865</v>
      </c>
      <c r="K6738">
        <v>4089.8</v>
      </c>
      <c r="L6738" s="1">
        <v>3775.2</v>
      </c>
      <c r="M6738" s="1" t="s">
        <v>25</v>
      </c>
      <c r="N6738" s="1" t="s">
        <v>196</v>
      </c>
    </row>
    <row r="6739" spans="1:14" x14ac:dyDescent="0.3">
      <c r="A6739" s="1" t="s">
        <v>14</v>
      </c>
      <c r="B6739">
        <v>1185732</v>
      </c>
      <c r="C6739" s="2">
        <v>44910</v>
      </c>
      <c r="D6739" s="1" t="s">
        <v>54</v>
      </c>
      <c r="E6739" s="1" t="s">
        <v>57</v>
      </c>
      <c r="F6739" s="1" t="s">
        <v>58</v>
      </c>
      <c r="G6739" s="1" t="s">
        <v>20</v>
      </c>
      <c r="H6739">
        <v>59</v>
      </c>
      <c r="I6739">
        <v>163</v>
      </c>
      <c r="J6739">
        <v>9617</v>
      </c>
      <c r="K6739">
        <v>6251.05</v>
      </c>
      <c r="L6739" s="1">
        <v>3365.95</v>
      </c>
      <c r="M6739" s="1" t="s">
        <v>25</v>
      </c>
      <c r="N6739" s="1" t="s">
        <v>197</v>
      </c>
    </row>
    <row r="6740" spans="1:14" x14ac:dyDescent="0.3">
      <c r="A6740" s="1" t="s">
        <v>14</v>
      </c>
      <c r="B6740">
        <v>1185732</v>
      </c>
      <c r="C6740" s="2">
        <v>44579</v>
      </c>
      <c r="D6740" s="1" t="s">
        <v>54</v>
      </c>
      <c r="E6740" s="1" t="s">
        <v>57</v>
      </c>
      <c r="F6740" s="1" t="s">
        <v>58</v>
      </c>
      <c r="G6740" s="1" t="s">
        <v>21</v>
      </c>
      <c r="H6740">
        <v>27</v>
      </c>
      <c r="I6740">
        <v>156</v>
      </c>
      <c r="J6740">
        <v>4212</v>
      </c>
      <c r="K6740">
        <v>2106</v>
      </c>
      <c r="L6740" s="1">
        <v>2106</v>
      </c>
      <c r="M6740" s="1" t="s">
        <v>25</v>
      </c>
      <c r="N6740" s="1" t="s">
        <v>196</v>
      </c>
    </row>
    <row r="6741" spans="1:14" x14ac:dyDescent="0.3">
      <c r="A6741" s="1" t="s">
        <v>14</v>
      </c>
      <c r="B6741">
        <v>1185732</v>
      </c>
      <c r="C6741" s="2">
        <v>44579</v>
      </c>
      <c r="D6741" s="1" t="s">
        <v>54</v>
      </c>
      <c r="E6741" s="1" t="s">
        <v>57</v>
      </c>
      <c r="F6741" s="1" t="s">
        <v>58</v>
      </c>
      <c r="G6741" s="1" t="s">
        <v>22</v>
      </c>
      <c r="H6741">
        <v>29</v>
      </c>
      <c r="I6741">
        <v>123</v>
      </c>
      <c r="J6741">
        <v>3567</v>
      </c>
      <c r="K6741">
        <v>1676.49</v>
      </c>
      <c r="L6741" s="1">
        <v>1890.51</v>
      </c>
      <c r="M6741" s="1" t="s">
        <v>25</v>
      </c>
      <c r="N6741" s="1" t="s">
        <v>196</v>
      </c>
    </row>
    <row r="6742" spans="1:14" x14ac:dyDescent="0.3">
      <c r="A6742" s="1" t="s">
        <v>14</v>
      </c>
      <c r="B6742">
        <v>1185732</v>
      </c>
      <c r="C6742" s="2">
        <v>44579</v>
      </c>
      <c r="D6742" s="1" t="s">
        <v>54</v>
      </c>
      <c r="E6742" s="1" t="s">
        <v>57</v>
      </c>
      <c r="F6742" s="1" t="s">
        <v>58</v>
      </c>
      <c r="G6742" s="1" t="s">
        <v>23</v>
      </c>
      <c r="H6742">
        <v>19</v>
      </c>
      <c r="I6742">
        <v>123</v>
      </c>
      <c r="J6742">
        <v>2337</v>
      </c>
      <c r="K6742">
        <v>1051.6499999999999</v>
      </c>
      <c r="L6742" s="1">
        <v>1285.3500000000001</v>
      </c>
      <c r="M6742" s="1" t="s">
        <v>25</v>
      </c>
      <c r="N6742" s="1" t="s">
        <v>197</v>
      </c>
    </row>
    <row r="6743" spans="1:14" x14ac:dyDescent="0.3">
      <c r="A6743" s="1" t="s">
        <v>14</v>
      </c>
      <c r="B6743">
        <v>1185732</v>
      </c>
      <c r="C6743" s="2">
        <v>44579</v>
      </c>
      <c r="D6743" s="1" t="s">
        <v>54</v>
      </c>
      <c r="E6743" s="1" t="s">
        <v>57</v>
      </c>
      <c r="F6743" s="1" t="s">
        <v>58</v>
      </c>
      <c r="G6743" s="1" t="s">
        <v>24</v>
      </c>
      <c r="H6743">
        <v>24</v>
      </c>
      <c r="I6743">
        <v>77</v>
      </c>
      <c r="J6743">
        <v>1848</v>
      </c>
      <c r="K6743">
        <v>960.96</v>
      </c>
      <c r="L6743" s="1">
        <v>887.04</v>
      </c>
      <c r="M6743" s="1" t="s">
        <v>25</v>
      </c>
      <c r="N6743" s="1" t="s">
        <v>197</v>
      </c>
    </row>
    <row r="6744" spans="1:14" x14ac:dyDescent="0.3">
      <c r="A6744" s="1" t="s">
        <v>14</v>
      </c>
      <c r="B6744">
        <v>1185732</v>
      </c>
      <c r="C6744" s="2">
        <v>44579</v>
      </c>
      <c r="D6744" s="1" t="s">
        <v>54</v>
      </c>
      <c r="E6744" s="1" t="s">
        <v>57</v>
      </c>
      <c r="F6744" s="1" t="s">
        <v>58</v>
      </c>
      <c r="G6744" s="1" t="s">
        <v>18</v>
      </c>
      <c r="H6744">
        <v>39</v>
      </c>
      <c r="I6744">
        <v>98</v>
      </c>
      <c r="J6744">
        <v>3822</v>
      </c>
      <c r="K6744">
        <v>1872.78</v>
      </c>
      <c r="L6744" s="1">
        <v>1949.22</v>
      </c>
      <c r="M6744" s="1" t="s">
        <v>25</v>
      </c>
      <c r="N6744" s="1" t="s">
        <v>196</v>
      </c>
    </row>
    <row r="6745" spans="1:14" x14ac:dyDescent="0.3">
      <c r="A6745" s="1" t="s">
        <v>14</v>
      </c>
      <c r="B6745">
        <v>1185732</v>
      </c>
      <c r="C6745" s="2">
        <v>44579</v>
      </c>
      <c r="D6745" s="1" t="s">
        <v>54</v>
      </c>
      <c r="E6745" s="1" t="s">
        <v>57</v>
      </c>
      <c r="F6745" s="1" t="s">
        <v>58</v>
      </c>
      <c r="G6745" s="1" t="s">
        <v>20</v>
      </c>
      <c r="H6745">
        <v>29</v>
      </c>
      <c r="I6745">
        <v>123</v>
      </c>
      <c r="J6745">
        <v>3567</v>
      </c>
      <c r="K6745">
        <v>2247.21</v>
      </c>
      <c r="L6745" s="1">
        <v>1319.79</v>
      </c>
      <c r="M6745" s="1" t="s">
        <v>25</v>
      </c>
      <c r="N6745" s="1" t="s">
        <v>197</v>
      </c>
    </row>
    <row r="6746" spans="1:14" x14ac:dyDescent="0.3">
      <c r="A6746" s="1" t="s">
        <v>14</v>
      </c>
      <c r="B6746">
        <v>1185732</v>
      </c>
      <c r="C6746" s="2">
        <v>44610</v>
      </c>
      <c r="D6746" s="1" t="s">
        <v>54</v>
      </c>
      <c r="E6746" s="1" t="s">
        <v>57</v>
      </c>
      <c r="F6746" s="1" t="s">
        <v>58</v>
      </c>
      <c r="G6746" s="1" t="s">
        <v>21</v>
      </c>
      <c r="H6746">
        <v>29</v>
      </c>
      <c r="I6746">
        <v>182</v>
      </c>
      <c r="J6746">
        <v>5278</v>
      </c>
      <c r="K6746">
        <v>2797.34</v>
      </c>
      <c r="L6746" s="1">
        <v>2480.66</v>
      </c>
      <c r="M6746" s="1" t="s">
        <v>25</v>
      </c>
      <c r="N6746" s="1" t="s">
        <v>196</v>
      </c>
    </row>
    <row r="6747" spans="1:14" x14ac:dyDescent="0.3">
      <c r="A6747" s="1" t="s">
        <v>14</v>
      </c>
      <c r="B6747">
        <v>1185732</v>
      </c>
      <c r="C6747" s="2">
        <v>44610</v>
      </c>
      <c r="D6747" s="1" t="s">
        <v>54</v>
      </c>
      <c r="E6747" s="1" t="s">
        <v>57</v>
      </c>
      <c r="F6747" s="1" t="s">
        <v>58</v>
      </c>
      <c r="G6747" s="1" t="s">
        <v>22</v>
      </c>
      <c r="H6747">
        <v>28</v>
      </c>
      <c r="I6747">
        <v>94</v>
      </c>
      <c r="J6747">
        <v>2632</v>
      </c>
      <c r="K6747">
        <v>1289.68</v>
      </c>
      <c r="L6747" s="1">
        <v>1342.32</v>
      </c>
      <c r="M6747" s="1" t="s">
        <v>25</v>
      </c>
      <c r="N6747" s="1" t="s">
        <v>196</v>
      </c>
    </row>
    <row r="6748" spans="1:14" x14ac:dyDescent="0.3">
      <c r="A6748" s="1" t="s">
        <v>14</v>
      </c>
      <c r="B6748">
        <v>1185732</v>
      </c>
      <c r="C6748" s="2">
        <v>44610</v>
      </c>
      <c r="D6748" s="1" t="s">
        <v>54</v>
      </c>
      <c r="E6748" s="1" t="s">
        <v>57</v>
      </c>
      <c r="F6748" s="1" t="s">
        <v>58</v>
      </c>
      <c r="G6748" s="1" t="s">
        <v>23</v>
      </c>
      <c r="H6748">
        <v>19</v>
      </c>
      <c r="I6748">
        <v>113</v>
      </c>
      <c r="J6748">
        <v>2147</v>
      </c>
      <c r="K6748">
        <v>966.14999999999986</v>
      </c>
      <c r="L6748" s="1">
        <v>1180.8500000000001</v>
      </c>
      <c r="M6748" s="1" t="s">
        <v>25</v>
      </c>
      <c r="N6748" s="1" t="s">
        <v>197</v>
      </c>
    </row>
    <row r="6749" spans="1:14" x14ac:dyDescent="0.3">
      <c r="A6749" s="1" t="s">
        <v>14</v>
      </c>
      <c r="B6749">
        <v>1185732</v>
      </c>
      <c r="C6749" s="2">
        <v>44573</v>
      </c>
      <c r="D6749" s="1" t="s">
        <v>54</v>
      </c>
      <c r="E6749" s="1" t="s">
        <v>77</v>
      </c>
      <c r="F6749" s="1" t="s">
        <v>78</v>
      </c>
      <c r="G6749" s="1" t="s">
        <v>21</v>
      </c>
      <c r="H6749">
        <v>38</v>
      </c>
      <c r="I6749">
        <v>138</v>
      </c>
      <c r="J6749">
        <v>5244</v>
      </c>
      <c r="K6749">
        <v>2569.56</v>
      </c>
      <c r="L6749" s="1">
        <v>2674.44</v>
      </c>
      <c r="M6749" s="1" t="s">
        <v>25</v>
      </c>
      <c r="N6749" s="1" t="s">
        <v>196</v>
      </c>
    </row>
    <row r="6750" spans="1:14" x14ac:dyDescent="0.3">
      <c r="A6750" s="1" t="s">
        <v>14</v>
      </c>
      <c r="B6750">
        <v>1185732</v>
      </c>
      <c r="C6750" s="2">
        <v>44573</v>
      </c>
      <c r="D6750" s="1" t="s">
        <v>54</v>
      </c>
      <c r="E6750" s="1" t="s">
        <v>77</v>
      </c>
      <c r="F6750" s="1" t="s">
        <v>78</v>
      </c>
      <c r="G6750" s="1" t="s">
        <v>22</v>
      </c>
      <c r="H6750">
        <v>37</v>
      </c>
      <c r="I6750">
        <v>80</v>
      </c>
      <c r="J6750">
        <v>2960</v>
      </c>
      <c r="K6750">
        <v>1184</v>
      </c>
      <c r="L6750" s="1">
        <v>1776</v>
      </c>
      <c r="M6750" s="1" t="s">
        <v>25</v>
      </c>
      <c r="N6750" s="1" t="s">
        <v>196</v>
      </c>
    </row>
    <row r="6751" spans="1:14" x14ac:dyDescent="0.3">
      <c r="A6751" s="1" t="s">
        <v>14</v>
      </c>
      <c r="B6751">
        <v>1185732</v>
      </c>
      <c r="C6751" s="2">
        <v>44573</v>
      </c>
      <c r="D6751" s="1" t="s">
        <v>54</v>
      </c>
      <c r="E6751" s="1" t="s">
        <v>77</v>
      </c>
      <c r="F6751" s="1" t="s">
        <v>78</v>
      </c>
      <c r="G6751" s="1" t="s">
        <v>23</v>
      </c>
      <c r="H6751">
        <v>27</v>
      </c>
      <c r="I6751">
        <v>83</v>
      </c>
      <c r="J6751">
        <v>2241</v>
      </c>
      <c r="K6751">
        <v>986.04</v>
      </c>
      <c r="L6751" s="1">
        <v>1254.96</v>
      </c>
      <c r="M6751" s="1" t="s">
        <v>25</v>
      </c>
      <c r="N6751" s="1" t="s">
        <v>197</v>
      </c>
    </row>
    <row r="6752" spans="1:14" x14ac:dyDescent="0.3">
      <c r="A6752" s="1" t="s">
        <v>14</v>
      </c>
      <c r="B6752">
        <v>1185732</v>
      </c>
      <c r="C6752" s="2">
        <v>44573</v>
      </c>
      <c r="D6752" s="1" t="s">
        <v>54</v>
      </c>
      <c r="E6752" s="1" t="s">
        <v>77</v>
      </c>
      <c r="F6752" s="1" t="s">
        <v>78</v>
      </c>
      <c r="G6752" s="1" t="s">
        <v>24</v>
      </c>
      <c r="H6752">
        <v>34</v>
      </c>
      <c r="I6752">
        <v>36</v>
      </c>
      <c r="J6752">
        <v>1224</v>
      </c>
      <c r="K6752">
        <v>489.6</v>
      </c>
      <c r="L6752" s="1">
        <v>734.4</v>
      </c>
      <c r="M6752" s="1" t="s">
        <v>25</v>
      </c>
      <c r="N6752" s="1" t="s">
        <v>197</v>
      </c>
    </row>
    <row r="6753" spans="1:14" x14ac:dyDescent="0.3">
      <c r="A6753" s="1" t="s">
        <v>14</v>
      </c>
      <c r="B6753">
        <v>1185732</v>
      </c>
      <c r="C6753" s="2">
        <v>44573</v>
      </c>
      <c r="D6753" s="1" t="s">
        <v>54</v>
      </c>
      <c r="E6753" s="1" t="s">
        <v>77</v>
      </c>
      <c r="F6753" s="1" t="s">
        <v>78</v>
      </c>
      <c r="G6753" s="1" t="s">
        <v>18</v>
      </c>
      <c r="H6753">
        <v>48</v>
      </c>
      <c r="I6753">
        <v>44</v>
      </c>
      <c r="J6753">
        <v>2112</v>
      </c>
      <c r="K6753">
        <v>992.64</v>
      </c>
      <c r="L6753" s="1">
        <v>1119.3600000000001</v>
      </c>
      <c r="M6753" s="1" t="s">
        <v>25</v>
      </c>
      <c r="N6753" s="1" t="s">
        <v>196</v>
      </c>
    </row>
    <row r="6754" spans="1:14" x14ac:dyDescent="0.3">
      <c r="A6754" s="1" t="s">
        <v>14</v>
      </c>
      <c r="B6754">
        <v>1185732</v>
      </c>
      <c r="C6754" s="2">
        <v>44573</v>
      </c>
      <c r="D6754" s="1" t="s">
        <v>54</v>
      </c>
      <c r="E6754" s="1" t="s">
        <v>77</v>
      </c>
      <c r="F6754" s="1" t="s">
        <v>78</v>
      </c>
      <c r="G6754" s="1" t="s">
        <v>20</v>
      </c>
      <c r="H6754">
        <v>37</v>
      </c>
      <c r="I6754">
        <v>72</v>
      </c>
      <c r="J6754">
        <v>2664</v>
      </c>
      <c r="K6754">
        <v>1465.2</v>
      </c>
      <c r="L6754" s="1">
        <v>1198.8</v>
      </c>
      <c r="M6754" s="1" t="s">
        <v>25</v>
      </c>
      <c r="N6754" s="1" t="s">
        <v>197</v>
      </c>
    </row>
    <row r="6755" spans="1:14" x14ac:dyDescent="0.3">
      <c r="A6755" s="1" t="s">
        <v>14</v>
      </c>
      <c r="B6755">
        <v>1185732</v>
      </c>
      <c r="C6755" s="2">
        <v>44604</v>
      </c>
      <c r="D6755" s="1" t="s">
        <v>54</v>
      </c>
      <c r="E6755" s="1" t="s">
        <v>77</v>
      </c>
      <c r="F6755" s="1" t="s">
        <v>78</v>
      </c>
      <c r="G6755" s="1" t="s">
        <v>21</v>
      </c>
      <c r="H6755">
        <v>37</v>
      </c>
      <c r="I6755">
        <v>158</v>
      </c>
      <c r="J6755">
        <v>5846</v>
      </c>
      <c r="K6755">
        <v>2923</v>
      </c>
      <c r="L6755" s="1">
        <v>2923</v>
      </c>
      <c r="M6755" s="1" t="s">
        <v>25</v>
      </c>
      <c r="N6755" s="1" t="s">
        <v>196</v>
      </c>
    </row>
    <row r="6756" spans="1:14" x14ac:dyDescent="0.3">
      <c r="A6756" s="1" t="s">
        <v>14</v>
      </c>
      <c r="B6756">
        <v>1185732</v>
      </c>
      <c r="C6756" s="2">
        <v>44604</v>
      </c>
      <c r="D6756" s="1" t="s">
        <v>54</v>
      </c>
      <c r="E6756" s="1" t="s">
        <v>77</v>
      </c>
      <c r="F6756" s="1" t="s">
        <v>78</v>
      </c>
      <c r="G6756" s="1" t="s">
        <v>22</v>
      </c>
      <c r="H6756">
        <v>39</v>
      </c>
      <c r="I6756">
        <v>47</v>
      </c>
      <c r="J6756">
        <v>1833</v>
      </c>
      <c r="K6756">
        <v>806.52</v>
      </c>
      <c r="L6756" s="1">
        <v>1026.48</v>
      </c>
      <c r="M6756" s="1" t="s">
        <v>25</v>
      </c>
      <c r="N6756" s="1" t="s">
        <v>196</v>
      </c>
    </row>
    <row r="6757" spans="1:14" x14ac:dyDescent="0.3">
      <c r="A6757" s="1" t="s">
        <v>14</v>
      </c>
      <c r="B6757">
        <v>1185732</v>
      </c>
      <c r="C6757" s="2">
        <v>44604</v>
      </c>
      <c r="D6757" s="1" t="s">
        <v>54</v>
      </c>
      <c r="E6757" s="1" t="s">
        <v>77</v>
      </c>
      <c r="F6757" s="1" t="s">
        <v>78</v>
      </c>
      <c r="G6757" s="1" t="s">
        <v>23</v>
      </c>
      <c r="H6757">
        <v>29</v>
      </c>
      <c r="I6757">
        <v>59</v>
      </c>
      <c r="J6757">
        <v>1711</v>
      </c>
      <c r="K6757">
        <v>735.73</v>
      </c>
      <c r="L6757" s="1">
        <v>975.27</v>
      </c>
      <c r="M6757" s="1" t="s">
        <v>25</v>
      </c>
      <c r="N6757" s="1" t="s">
        <v>197</v>
      </c>
    </row>
    <row r="6758" spans="1:14" x14ac:dyDescent="0.3">
      <c r="A6758" s="1" t="s">
        <v>14</v>
      </c>
      <c r="B6758">
        <v>1185732</v>
      </c>
      <c r="C6758" s="2">
        <v>44843</v>
      </c>
      <c r="D6758" s="1" t="s">
        <v>54</v>
      </c>
      <c r="E6758" s="1" t="s">
        <v>59</v>
      </c>
      <c r="F6758" s="1" t="s">
        <v>60</v>
      </c>
      <c r="G6758" s="1" t="s">
        <v>20</v>
      </c>
      <c r="H6758">
        <v>53</v>
      </c>
      <c r="I6758">
        <v>73</v>
      </c>
      <c r="J6758">
        <v>3869</v>
      </c>
      <c r="K6758">
        <v>2050.5700000000002</v>
      </c>
      <c r="L6758" s="1">
        <v>1818.4299999999998</v>
      </c>
      <c r="M6758" s="1" t="s">
        <v>25</v>
      </c>
      <c r="N6758" s="1" t="s">
        <v>197</v>
      </c>
    </row>
    <row r="6759" spans="1:14" x14ac:dyDescent="0.3">
      <c r="A6759" s="1" t="s">
        <v>14</v>
      </c>
      <c r="B6759">
        <v>1185732</v>
      </c>
      <c r="C6759" s="2">
        <v>44874</v>
      </c>
      <c r="D6759" s="1" t="s">
        <v>54</v>
      </c>
      <c r="E6759" s="1" t="s">
        <v>59</v>
      </c>
      <c r="F6759" s="1" t="s">
        <v>60</v>
      </c>
      <c r="G6759" s="1" t="s">
        <v>21</v>
      </c>
      <c r="H6759">
        <v>49</v>
      </c>
      <c r="I6759">
        <v>120</v>
      </c>
      <c r="J6759">
        <v>5880</v>
      </c>
      <c r="K6759">
        <v>2940</v>
      </c>
      <c r="L6759" s="1">
        <v>2940</v>
      </c>
      <c r="M6759" s="1" t="s">
        <v>25</v>
      </c>
      <c r="N6759" s="1" t="s">
        <v>196</v>
      </c>
    </row>
    <row r="6760" spans="1:14" x14ac:dyDescent="0.3">
      <c r="A6760" s="1" t="s">
        <v>14</v>
      </c>
      <c r="B6760">
        <v>1185732</v>
      </c>
      <c r="C6760" s="2">
        <v>44874</v>
      </c>
      <c r="D6760" s="1" t="s">
        <v>54</v>
      </c>
      <c r="E6760" s="1" t="s">
        <v>59</v>
      </c>
      <c r="F6760" s="1" t="s">
        <v>60</v>
      </c>
      <c r="G6760" s="1" t="s">
        <v>22</v>
      </c>
      <c r="H6760">
        <v>36</v>
      </c>
      <c r="I6760">
        <v>73</v>
      </c>
      <c r="J6760">
        <v>2628</v>
      </c>
      <c r="K6760">
        <v>1182.5999999999999</v>
      </c>
      <c r="L6760" s="1">
        <v>1445.4</v>
      </c>
      <c r="M6760" s="1" t="s">
        <v>25</v>
      </c>
      <c r="N6760" s="1" t="s">
        <v>196</v>
      </c>
    </row>
    <row r="6761" spans="1:14" x14ac:dyDescent="0.3">
      <c r="A6761" s="1" t="s">
        <v>14</v>
      </c>
      <c r="B6761">
        <v>1185732</v>
      </c>
      <c r="C6761" s="2">
        <v>44874</v>
      </c>
      <c r="D6761" s="1" t="s">
        <v>54</v>
      </c>
      <c r="E6761" s="1" t="s">
        <v>59</v>
      </c>
      <c r="F6761" s="1" t="s">
        <v>60</v>
      </c>
      <c r="G6761" s="1" t="s">
        <v>23</v>
      </c>
      <c r="H6761">
        <v>39</v>
      </c>
      <c r="I6761">
        <v>53</v>
      </c>
      <c r="J6761">
        <v>2067</v>
      </c>
      <c r="K6761">
        <v>909.48</v>
      </c>
      <c r="L6761" s="1">
        <v>1157.52</v>
      </c>
      <c r="M6761" s="1" t="s">
        <v>25</v>
      </c>
      <c r="N6761" s="1" t="s">
        <v>197</v>
      </c>
    </row>
    <row r="6762" spans="1:14" x14ac:dyDescent="0.3">
      <c r="A6762" s="1" t="s">
        <v>14</v>
      </c>
      <c r="B6762">
        <v>1185732</v>
      </c>
      <c r="C6762" s="2">
        <v>44874</v>
      </c>
      <c r="D6762" s="1" t="s">
        <v>54</v>
      </c>
      <c r="E6762" s="1" t="s">
        <v>59</v>
      </c>
      <c r="F6762" s="1" t="s">
        <v>60</v>
      </c>
      <c r="G6762" s="1" t="s">
        <v>24</v>
      </c>
      <c r="H6762">
        <v>39</v>
      </c>
      <c r="I6762">
        <v>47</v>
      </c>
      <c r="J6762">
        <v>1833</v>
      </c>
      <c r="K6762">
        <v>788.18999999999994</v>
      </c>
      <c r="L6762" s="1">
        <v>1044.81</v>
      </c>
      <c r="M6762" s="1" t="s">
        <v>25</v>
      </c>
      <c r="N6762" s="1" t="s">
        <v>197</v>
      </c>
    </row>
    <row r="6763" spans="1:14" x14ac:dyDescent="0.3">
      <c r="A6763" s="1" t="s">
        <v>14</v>
      </c>
      <c r="B6763">
        <v>1185732</v>
      </c>
      <c r="C6763" s="2">
        <v>44874</v>
      </c>
      <c r="D6763" s="1" t="s">
        <v>54</v>
      </c>
      <c r="E6763" s="1" t="s">
        <v>59</v>
      </c>
      <c r="F6763" s="1" t="s">
        <v>60</v>
      </c>
      <c r="G6763" s="1" t="s">
        <v>18</v>
      </c>
      <c r="H6763">
        <v>55</v>
      </c>
      <c r="I6763">
        <v>44</v>
      </c>
      <c r="J6763">
        <v>2420</v>
      </c>
      <c r="K6763">
        <v>1089</v>
      </c>
      <c r="L6763" s="1">
        <v>1331</v>
      </c>
      <c r="M6763" s="1" t="s">
        <v>25</v>
      </c>
      <c r="N6763" s="1" t="s">
        <v>196</v>
      </c>
    </row>
    <row r="6764" spans="1:14" x14ac:dyDescent="0.3">
      <c r="A6764" s="1" t="s">
        <v>14</v>
      </c>
      <c r="B6764">
        <v>1185732</v>
      </c>
      <c r="C6764" s="2">
        <v>44874</v>
      </c>
      <c r="D6764" s="1" t="s">
        <v>54</v>
      </c>
      <c r="E6764" s="1" t="s">
        <v>59</v>
      </c>
      <c r="F6764" s="1" t="s">
        <v>60</v>
      </c>
      <c r="G6764" s="1" t="s">
        <v>20</v>
      </c>
      <c r="H6764">
        <v>60</v>
      </c>
      <c r="I6764">
        <v>65</v>
      </c>
      <c r="J6764">
        <v>3900</v>
      </c>
      <c r="K6764">
        <v>1989</v>
      </c>
      <c r="L6764" s="1">
        <v>1911</v>
      </c>
      <c r="M6764" s="1" t="s">
        <v>25</v>
      </c>
      <c r="N6764" s="1" t="s">
        <v>197</v>
      </c>
    </row>
    <row r="6765" spans="1:14" x14ac:dyDescent="0.3">
      <c r="A6765" s="1" t="s">
        <v>14</v>
      </c>
      <c r="B6765">
        <v>1185732</v>
      </c>
      <c r="C6765" s="2">
        <v>44903</v>
      </c>
      <c r="D6765" s="1" t="s">
        <v>54</v>
      </c>
      <c r="E6765" s="1" t="s">
        <v>59</v>
      </c>
      <c r="F6765" s="1" t="s">
        <v>60</v>
      </c>
      <c r="G6765" s="1" t="s">
        <v>21</v>
      </c>
      <c r="H6765">
        <v>55</v>
      </c>
      <c r="I6765">
        <v>150</v>
      </c>
      <c r="J6765">
        <v>8250</v>
      </c>
      <c r="K6765">
        <v>3794.9999999999995</v>
      </c>
      <c r="L6765" s="1">
        <v>4455</v>
      </c>
      <c r="M6765" s="1" t="s">
        <v>25</v>
      </c>
      <c r="N6765" s="1" t="s">
        <v>196</v>
      </c>
    </row>
    <row r="6766" spans="1:14" x14ac:dyDescent="0.3">
      <c r="A6766" s="1" t="s">
        <v>14</v>
      </c>
      <c r="B6766">
        <v>1185732</v>
      </c>
      <c r="C6766" s="2">
        <v>44903</v>
      </c>
      <c r="D6766" s="1" t="s">
        <v>54</v>
      </c>
      <c r="E6766" s="1" t="s">
        <v>59</v>
      </c>
      <c r="F6766" s="1" t="s">
        <v>60</v>
      </c>
      <c r="G6766" s="1" t="s">
        <v>22</v>
      </c>
      <c r="H6766">
        <v>46</v>
      </c>
      <c r="I6766">
        <v>75</v>
      </c>
      <c r="J6766">
        <v>3450</v>
      </c>
      <c r="K6766">
        <v>1552.4999999999998</v>
      </c>
      <c r="L6766" s="1">
        <v>1897.5000000000002</v>
      </c>
      <c r="M6766" s="1" t="s">
        <v>25</v>
      </c>
      <c r="N6766" s="1" t="s">
        <v>196</v>
      </c>
    </row>
    <row r="6767" spans="1:14" x14ac:dyDescent="0.3">
      <c r="A6767" s="1" t="s">
        <v>14</v>
      </c>
      <c r="B6767">
        <v>1185732</v>
      </c>
      <c r="C6767" s="2">
        <v>44903</v>
      </c>
      <c r="D6767" s="1" t="s">
        <v>54</v>
      </c>
      <c r="E6767" s="1" t="s">
        <v>59</v>
      </c>
      <c r="F6767" s="1" t="s">
        <v>60</v>
      </c>
      <c r="G6767" s="1" t="s">
        <v>23</v>
      </c>
      <c r="H6767">
        <v>48</v>
      </c>
      <c r="I6767">
        <v>73</v>
      </c>
      <c r="J6767">
        <v>3504</v>
      </c>
      <c r="K6767">
        <v>1576.8</v>
      </c>
      <c r="L6767" s="1">
        <v>1927.2</v>
      </c>
      <c r="M6767" s="1" t="s">
        <v>25</v>
      </c>
      <c r="N6767" s="1" t="s">
        <v>197</v>
      </c>
    </row>
    <row r="6768" spans="1:14" x14ac:dyDescent="0.3">
      <c r="A6768" s="1" t="s">
        <v>14</v>
      </c>
      <c r="B6768">
        <v>1185732</v>
      </c>
      <c r="C6768" s="2">
        <v>44903</v>
      </c>
      <c r="D6768" s="1" t="s">
        <v>54</v>
      </c>
      <c r="E6768" s="1" t="s">
        <v>59</v>
      </c>
      <c r="F6768" s="1" t="s">
        <v>60</v>
      </c>
      <c r="G6768" s="1" t="s">
        <v>24</v>
      </c>
      <c r="H6768">
        <v>47</v>
      </c>
      <c r="I6768">
        <v>54</v>
      </c>
      <c r="J6768">
        <v>2538</v>
      </c>
      <c r="K6768">
        <v>1040.58</v>
      </c>
      <c r="L6768" s="1">
        <v>1497.42</v>
      </c>
      <c r="M6768" s="1" t="s">
        <v>25</v>
      </c>
      <c r="N6768" s="1" t="s">
        <v>197</v>
      </c>
    </row>
    <row r="6769" spans="1:14" x14ac:dyDescent="0.3">
      <c r="A6769" s="1" t="s">
        <v>14</v>
      </c>
      <c r="B6769">
        <v>1185732</v>
      </c>
      <c r="C6769" s="2">
        <v>44903</v>
      </c>
      <c r="D6769" s="1" t="s">
        <v>54</v>
      </c>
      <c r="E6769" s="1" t="s">
        <v>59</v>
      </c>
      <c r="F6769" s="1" t="s">
        <v>60</v>
      </c>
      <c r="G6769" s="1" t="s">
        <v>18</v>
      </c>
      <c r="H6769">
        <v>58</v>
      </c>
      <c r="I6769">
        <v>54</v>
      </c>
      <c r="J6769">
        <v>3132</v>
      </c>
      <c r="K6769">
        <v>1409.3999999999999</v>
      </c>
      <c r="L6769" s="1">
        <v>1722.6000000000001</v>
      </c>
      <c r="M6769" s="1" t="s">
        <v>25</v>
      </c>
      <c r="N6769" s="1" t="s">
        <v>196</v>
      </c>
    </row>
    <row r="6770" spans="1:14" x14ac:dyDescent="0.3">
      <c r="A6770" s="1" t="s">
        <v>14</v>
      </c>
      <c r="B6770">
        <v>1185732</v>
      </c>
      <c r="C6770" s="2">
        <v>44903</v>
      </c>
      <c r="D6770" s="1" t="s">
        <v>54</v>
      </c>
      <c r="E6770" s="1" t="s">
        <v>59</v>
      </c>
      <c r="F6770" s="1" t="s">
        <v>60</v>
      </c>
      <c r="G6770" s="1" t="s">
        <v>20</v>
      </c>
      <c r="H6770">
        <v>63</v>
      </c>
      <c r="I6770">
        <v>78</v>
      </c>
      <c r="J6770">
        <v>4914</v>
      </c>
      <c r="K6770">
        <v>2604.42</v>
      </c>
      <c r="L6770" s="1">
        <v>2309.58</v>
      </c>
      <c r="M6770" s="1" t="s">
        <v>25</v>
      </c>
      <c r="N6770" s="1" t="s">
        <v>197</v>
      </c>
    </row>
    <row r="6771" spans="1:14" x14ac:dyDescent="0.3">
      <c r="A6771" s="1" t="s">
        <v>14</v>
      </c>
      <c r="B6771">
        <v>1185732</v>
      </c>
      <c r="C6771" s="2">
        <v>44567</v>
      </c>
      <c r="D6771" s="1" t="s">
        <v>54</v>
      </c>
      <c r="E6771" s="1" t="s">
        <v>59</v>
      </c>
      <c r="F6771" s="1" t="s">
        <v>60</v>
      </c>
      <c r="G6771" s="1" t="s">
        <v>21</v>
      </c>
      <c r="H6771">
        <v>27</v>
      </c>
      <c r="I6771">
        <v>113</v>
      </c>
      <c r="J6771">
        <v>3051</v>
      </c>
      <c r="K6771">
        <v>1372.9499999999998</v>
      </c>
      <c r="L6771" s="1">
        <v>1678.0500000000002</v>
      </c>
      <c r="M6771" s="1" t="s">
        <v>25</v>
      </c>
      <c r="N6771" s="1" t="s">
        <v>196</v>
      </c>
    </row>
    <row r="6772" spans="1:14" x14ac:dyDescent="0.3">
      <c r="A6772" s="1" t="s">
        <v>14</v>
      </c>
      <c r="B6772">
        <v>1185732</v>
      </c>
      <c r="C6772" s="2">
        <v>44567</v>
      </c>
      <c r="D6772" s="1" t="s">
        <v>54</v>
      </c>
      <c r="E6772" s="1" t="s">
        <v>59</v>
      </c>
      <c r="F6772" s="1" t="s">
        <v>60</v>
      </c>
      <c r="G6772" s="1" t="s">
        <v>22</v>
      </c>
      <c r="H6772">
        <v>29</v>
      </c>
      <c r="I6772">
        <v>70</v>
      </c>
      <c r="J6772">
        <v>2030</v>
      </c>
      <c r="K6772">
        <v>933.8</v>
      </c>
      <c r="L6772" s="1">
        <v>1096.2</v>
      </c>
      <c r="M6772" s="1" t="s">
        <v>25</v>
      </c>
      <c r="N6772" s="1" t="s">
        <v>196</v>
      </c>
    </row>
    <row r="6773" spans="1:14" x14ac:dyDescent="0.3">
      <c r="A6773" s="1" t="s">
        <v>14</v>
      </c>
      <c r="B6773">
        <v>1185732</v>
      </c>
      <c r="C6773" s="2">
        <v>44567</v>
      </c>
      <c r="D6773" s="1" t="s">
        <v>54</v>
      </c>
      <c r="E6773" s="1" t="s">
        <v>59</v>
      </c>
      <c r="F6773" s="1" t="s">
        <v>60</v>
      </c>
      <c r="G6773" s="1" t="s">
        <v>23</v>
      </c>
      <c r="H6773">
        <v>19</v>
      </c>
      <c r="I6773">
        <v>68</v>
      </c>
      <c r="J6773">
        <v>1292</v>
      </c>
      <c r="K6773">
        <v>581.4</v>
      </c>
      <c r="L6773" s="1">
        <v>710.6</v>
      </c>
      <c r="M6773" s="1" t="s">
        <v>25</v>
      </c>
      <c r="N6773" s="1" t="s">
        <v>197</v>
      </c>
    </row>
    <row r="6774" spans="1:14" x14ac:dyDescent="0.3">
      <c r="A6774" s="1" t="s">
        <v>14</v>
      </c>
      <c r="B6774">
        <v>1185732</v>
      </c>
      <c r="C6774" s="2">
        <v>44567</v>
      </c>
      <c r="D6774" s="1" t="s">
        <v>54</v>
      </c>
      <c r="E6774" s="1" t="s">
        <v>59</v>
      </c>
      <c r="F6774" s="1" t="s">
        <v>60</v>
      </c>
      <c r="G6774" s="1" t="s">
        <v>24</v>
      </c>
      <c r="H6774">
        <v>24</v>
      </c>
      <c r="I6774">
        <v>26</v>
      </c>
      <c r="J6774">
        <v>624</v>
      </c>
      <c r="K6774">
        <v>280.79999999999995</v>
      </c>
      <c r="L6774" s="1">
        <v>343.20000000000005</v>
      </c>
      <c r="M6774" s="1" t="s">
        <v>25</v>
      </c>
      <c r="N6774" s="1" t="s">
        <v>197</v>
      </c>
    </row>
    <row r="6775" spans="1:14" x14ac:dyDescent="0.3">
      <c r="A6775" s="1" t="s">
        <v>14</v>
      </c>
      <c r="B6775">
        <v>1185732</v>
      </c>
      <c r="C6775" s="2">
        <v>44567</v>
      </c>
      <c r="D6775" s="1" t="s">
        <v>54</v>
      </c>
      <c r="E6775" s="1" t="s">
        <v>59</v>
      </c>
      <c r="F6775" s="1" t="s">
        <v>60</v>
      </c>
      <c r="G6775" s="1" t="s">
        <v>18</v>
      </c>
      <c r="H6775">
        <v>38</v>
      </c>
      <c r="I6775">
        <v>42</v>
      </c>
      <c r="J6775">
        <v>1596</v>
      </c>
      <c r="K6775">
        <v>1005.48</v>
      </c>
      <c r="L6775" s="1">
        <v>590.52</v>
      </c>
      <c r="M6775" s="1" t="s">
        <v>25</v>
      </c>
      <c r="N6775" s="1" t="s">
        <v>196</v>
      </c>
    </row>
    <row r="6776" spans="1:14" x14ac:dyDescent="0.3">
      <c r="A6776" s="1" t="s">
        <v>14</v>
      </c>
      <c r="B6776">
        <v>1185732</v>
      </c>
      <c r="C6776" s="2">
        <v>44567</v>
      </c>
      <c r="D6776" s="1" t="s">
        <v>54</v>
      </c>
      <c r="E6776" s="1" t="s">
        <v>59</v>
      </c>
      <c r="F6776" s="1" t="s">
        <v>60</v>
      </c>
      <c r="G6776" s="1" t="s">
        <v>20</v>
      </c>
      <c r="H6776">
        <v>28</v>
      </c>
      <c r="I6776">
        <v>75</v>
      </c>
      <c r="J6776">
        <v>2100</v>
      </c>
      <c r="K6776">
        <v>1092</v>
      </c>
      <c r="L6776" s="1">
        <v>1008</v>
      </c>
      <c r="M6776" s="1" t="s">
        <v>25</v>
      </c>
      <c r="N6776" s="1" t="s">
        <v>197</v>
      </c>
    </row>
    <row r="6777" spans="1:14" x14ac:dyDescent="0.3">
      <c r="A6777" s="1" t="s">
        <v>14</v>
      </c>
      <c r="B6777">
        <v>1185732</v>
      </c>
      <c r="C6777" s="2">
        <v>44598</v>
      </c>
      <c r="D6777" s="1" t="s">
        <v>54</v>
      </c>
      <c r="E6777" s="1" t="s">
        <v>59</v>
      </c>
      <c r="F6777" s="1" t="s">
        <v>60</v>
      </c>
      <c r="G6777" s="1" t="s">
        <v>21</v>
      </c>
      <c r="H6777">
        <v>28</v>
      </c>
      <c r="I6777">
        <v>145</v>
      </c>
      <c r="J6777">
        <v>4060</v>
      </c>
      <c r="K6777">
        <v>1786.4</v>
      </c>
      <c r="L6777" s="1">
        <v>2273.6</v>
      </c>
      <c r="M6777" s="1" t="s">
        <v>25</v>
      </c>
      <c r="N6777" s="1" t="s">
        <v>196</v>
      </c>
    </row>
    <row r="6778" spans="1:14" x14ac:dyDescent="0.3">
      <c r="A6778" s="1" t="s">
        <v>14</v>
      </c>
      <c r="B6778">
        <v>1185732</v>
      </c>
      <c r="C6778" s="2">
        <v>44598</v>
      </c>
      <c r="D6778" s="1" t="s">
        <v>54</v>
      </c>
      <c r="E6778" s="1" t="s">
        <v>59</v>
      </c>
      <c r="F6778" s="1" t="s">
        <v>60</v>
      </c>
      <c r="G6778" s="1" t="s">
        <v>22</v>
      </c>
      <c r="H6778">
        <v>28</v>
      </c>
      <c r="I6778">
        <v>45</v>
      </c>
      <c r="J6778">
        <v>1260</v>
      </c>
      <c r="K6778">
        <v>579.59999999999991</v>
      </c>
      <c r="L6778" s="1">
        <v>680.40000000000009</v>
      </c>
      <c r="M6778" s="1" t="s">
        <v>25</v>
      </c>
      <c r="N6778" s="1" t="s">
        <v>196</v>
      </c>
    </row>
    <row r="6779" spans="1:14" x14ac:dyDescent="0.3">
      <c r="A6779" s="1" t="s">
        <v>14</v>
      </c>
      <c r="B6779">
        <v>1185732</v>
      </c>
      <c r="C6779" s="2">
        <v>44598</v>
      </c>
      <c r="D6779" s="1" t="s">
        <v>54</v>
      </c>
      <c r="E6779" s="1" t="s">
        <v>59</v>
      </c>
      <c r="F6779" s="1" t="s">
        <v>60</v>
      </c>
      <c r="G6779" s="1" t="s">
        <v>23</v>
      </c>
      <c r="H6779">
        <v>19</v>
      </c>
      <c r="I6779">
        <v>56</v>
      </c>
      <c r="J6779">
        <v>1064</v>
      </c>
      <c r="K6779">
        <v>436.23999999999995</v>
      </c>
      <c r="L6779" s="1">
        <v>627.76</v>
      </c>
      <c r="M6779" s="1" t="s">
        <v>25</v>
      </c>
      <c r="N6779" s="1" t="s">
        <v>197</v>
      </c>
    </row>
    <row r="6780" spans="1:14" x14ac:dyDescent="0.3">
      <c r="A6780" s="1" t="s">
        <v>14</v>
      </c>
      <c r="B6780">
        <v>1185732</v>
      </c>
      <c r="C6780" s="2">
        <v>44233</v>
      </c>
      <c r="D6780" s="1" t="s">
        <v>54</v>
      </c>
      <c r="E6780" s="1" t="s">
        <v>65</v>
      </c>
      <c r="F6780" s="1" t="s">
        <v>66</v>
      </c>
      <c r="G6780" s="1" t="s">
        <v>24</v>
      </c>
      <c r="H6780">
        <v>25</v>
      </c>
      <c r="I6780">
        <v>23</v>
      </c>
      <c r="J6780">
        <v>575</v>
      </c>
      <c r="K6780">
        <v>253</v>
      </c>
      <c r="L6780" s="1">
        <v>322</v>
      </c>
      <c r="M6780" s="1" t="s">
        <v>25</v>
      </c>
      <c r="N6780" s="1" t="s">
        <v>197</v>
      </c>
    </row>
    <row r="6781" spans="1:14" x14ac:dyDescent="0.3">
      <c r="A6781" s="1" t="s">
        <v>14</v>
      </c>
      <c r="B6781">
        <v>1185732</v>
      </c>
      <c r="C6781" s="2">
        <v>44233</v>
      </c>
      <c r="D6781" s="1" t="s">
        <v>54</v>
      </c>
      <c r="E6781" s="1" t="s">
        <v>65</v>
      </c>
      <c r="F6781" s="1" t="s">
        <v>66</v>
      </c>
      <c r="G6781" s="1" t="s">
        <v>18</v>
      </c>
      <c r="H6781">
        <v>38</v>
      </c>
      <c r="I6781">
        <v>38</v>
      </c>
      <c r="J6781">
        <v>1444</v>
      </c>
      <c r="K6781">
        <v>938.6</v>
      </c>
      <c r="L6781" s="1">
        <v>505.4</v>
      </c>
      <c r="M6781" s="1" t="s">
        <v>25</v>
      </c>
      <c r="N6781" s="1" t="s">
        <v>196</v>
      </c>
    </row>
    <row r="6782" spans="1:14" x14ac:dyDescent="0.3">
      <c r="A6782" s="1" t="s">
        <v>14</v>
      </c>
      <c r="B6782">
        <v>1185732</v>
      </c>
      <c r="C6782" s="2">
        <v>44233</v>
      </c>
      <c r="D6782" s="1" t="s">
        <v>54</v>
      </c>
      <c r="E6782" s="1" t="s">
        <v>65</v>
      </c>
      <c r="F6782" s="1" t="s">
        <v>66</v>
      </c>
      <c r="G6782" s="1" t="s">
        <v>20</v>
      </c>
      <c r="H6782">
        <v>14</v>
      </c>
      <c r="I6782">
        <v>68</v>
      </c>
      <c r="J6782">
        <v>952</v>
      </c>
      <c r="K6782">
        <v>514.08000000000004</v>
      </c>
      <c r="L6782" s="1">
        <v>437.91999999999996</v>
      </c>
      <c r="M6782" s="1" t="s">
        <v>25</v>
      </c>
      <c r="N6782" s="1" t="s">
        <v>197</v>
      </c>
    </row>
    <row r="6783" spans="1:14" x14ac:dyDescent="0.3">
      <c r="A6783" s="1" t="s">
        <v>14</v>
      </c>
      <c r="B6783">
        <v>1185732</v>
      </c>
      <c r="C6783" s="2">
        <v>44260</v>
      </c>
      <c r="D6783" s="1" t="s">
        <v>54</v>
      </c>
      <c r="E6783" s="1" t="s">
        <v>65</v>
      </c>
      <c r="F6783" s="1" t="s">
        <v>66</v>
      </c>
      <c r="G6783" s="1" t="s">
        <v>21</v>
      </c>
      <c r="H6783">
        <v>19</v>
      </c>
      <c r="I6783">
        <v>136</v>
      </c>
      <c r="J6783">
        <v>2584</v>
      </c>
      <c r="K6783">
        <v>1033.6000000000001</v>
      </c>
      <c r="L6783" s="1">
        <v>1550.3999999999999</v>
      </c>
      <c r="M6783" s="1" t="s">
        <v>25</v>
      </c>
      <c r="N6783" s="1" t="s">
        <v>196</v>
      </c>
    </row>
    <row r="6784" spans="1:14" x14ac:dyDescent="0.3">
      <c r="A6784" s="1" t="s">
        <v>14</v>
      </c>
      <c r="B6784">
        <v>1185732</v>
      </c>
      <c r="C6784" s="2">
        <v>44260</v>
      </c>
      <c r="D6784" s="1" t="s">
        <v>54</v>
      </c>
      <c r="E6784" s="1" t="s">
        <v>65</v>
      </c>
      <c r="F6784" s="1" t="s">
        <v>66</v>
      </c>
      <c r="G6784" s="1" t="s">
        <v>22</v>
      </c>
      <c r="H6784">
        <v>19</v>
      </c>
      <c r="I6784">
        <v>47</v>
      </c>
      <c r="J6784">
        <v>893</v>
      </c>
      <c r="K6784">
        <v>401.84999999999997</v>
      </c>
      <c r="L6784" s="1">
        <v>491.15000000000003</v>
      </c>
      <c r="M6784" s="1" t="s">
        <v>25</v>
      </c>
      <c r="N6784" s="1" t="s">
        <v>196</v>
      </c>
    </row>
    <row r="6785" spans="1:14" x14ac:dyDescent="0.3">
      <c r="A6785" s="1" t="s">
        <v>14</v>
      </c>
      <c r="B6785">
        <v>1185732</v>
      </c>
      <c r="C6785" s="2">
        <v>44260</v>
      </c>
      <c r="D6785" s="1" t="s">
        <v>54</v>
      </c>
      <c r="E6785" s="1" t="s">
        <v>65</v>
      </c>
      <c r="F6785" s="1" t="s">
        <v>66</v>
      </c>
      <c r="G6785" s="1" t="s">
        <v>23</v>
      </c>
      <c r="H6785">
        <v>9</v>
      </c>
      <c r="I6785">
        <v>65</v>
      </c>
      <c r="J6785">
        <v>585</v>
      </c>
      <c r="K6785">
        <v>234</v>
      </c>
      <c r="L6785" s="1">
        <v>351</v>
      </c>
      <c r="M6785" s="1" t="s">
        <v>25</v>
      </c>
      <c r="N6785" s="1" t="s">
        <v>197</v>
      </c>
    </row>
    <row r="6786" spans="1:14" x14ac:dyDescent="0.3">
      <c r="A6786" s="1" t="s">
        <v>14</v>
      </c>
      <c r="B6786">
        <v>1185732</v>
      </c>
      <c r="C6786" s="2">
        <v>44260</v>
      </c>
      <c r="D6786" s="1" t="s">
        <v>54</v>
      </c>
      <c r="E6786" s="1" t="s">
        <v>65</v>
      </c>
      <c r="F6786" s="1" t="s">
        <v>66</v>
      </c>
      <c r="G6786" s="1" t="s">
        <v>24</v>
      </c>
      <c r="H6786">
        <v>14</v>
      </c>
      <c r="I6786">
        <v>28</v>
      </c>
      <c r="J6786">
        <v>392</v>
      </c>
      <c r="K6786">
        <v>164.64</v>
      </c>
      <c r="L6786" s="1">
        <v>227.36</v>
      </c>
      <c r="M6786" s="1" t="s">
        <v>25</v>
      </c>
      <c r="N6786" s="1" t="s">
        <v>197</v>
      </c>
    </row>
    <row r="6787" spans="1:14" x14ac:dyDescent="0.3">
      <c r="A6787" s="1" t="s">
        <v>14</v>
      </c>
      <c r="B6787">
        <v>1185732</v>
      </c>
      <c r="C6787" s="2">
        <v>44260</v>
      </c>
      <c r="D6787" s="1" t="s">
        <v>54</v>
      </c>
      <c r="E6787" s="1" t="s">
        <v>65</v>
      </c>
      <c r="F6787" s="1" t="s">
        <v>66</v>
      </c>
      <c r="G6787" s="1" t="s">
        <v>18</v>
      </c>
      <c r="H6787">
        <v>28</v>
      </c>
      <c r="I6787">
        <v>39</v>
      </c>
      <c r="J6787">
        <v>1092</v>
      </c>
      <c r="K6787">
        <v>698.88</v>
      </c>
      <c r="L6787" s="1">
        <v>393.12</v>
      </c>
      <c r="M6787" s="1" t="s">
        <v>25</v>
      </c>
      <c r="N6787" s="1" t="s">
        <v>196</v>
      </c>
    </row>
    <row r="6788" spans="1:14" x14ac:dyDescent="0.3">
      <c r="A6788" s="1" t="s">
        <v>14</v>
      </c>
      <c r="B6788">
        <v>1185732</v>
      </c>
      <c r="C6788" s="2">
        <v>44260</v>
      </c>
      <c r="D6788" s="1" t="s">
        <v>54</v>
      </c>
      <c r="E6788" s="1" t="s">
        <v>65</v>
      </c>
      <c r="F6788" s="1" t="s">
        <v>66</v>
      </c>
      <c r="G6788" s="1" t="s">
        <v>20</v>
      </c>
      <c r="H6788">
        <v>20</v>
      </c>
      <c r="I6788">
        <v>68</v>
      </c>
      <c r="J6788">
        <v>1360</v>
      </c>
      <c r="K6788">
        <v>720.80000000000007</v>
      </c>
      <c r="L6788" s="1">
        <v>639.19999999999993</v>
      </c>
      <c r="M6788" s="1" t="s">
        <v>25</v>
      </c>
      <c r="N6788" s="1" t="s">
        <v>197</v>
      </c>
    </row>
    <row r="6789" spans="1:14" x14ac:dyDescent="0.3">
      <c r="A6789" s="1" t="s">
        <v>14</v>
      </c>
      <c r="B6789">
        <v>1185732</v>
      </c>
      <c r="C6789" s="2">
        <v>44292</v>
      </c>
      <c r="D6789" s="1" t="s">
        <v>54</v>
      </c>
      <c r="E6789" s="1" t="s">
        <v>65</v>
      </c>
      <c r="F6789" s="1" t="s">
        <v>66</v>
      </c>
      <c r="G6789" s="1" t="s">
        <v>21</v>
      </c>
      <c r="H6789">
        <v>20</v>
      </c>
      <c r="I6789">
        <v>124</v>
      </c>
      <c r="J6789">
        <v>2480</v>
      </c>
      <c r="K6789">
        <v>1116</v>
      </c>
      <c r="L6789" s="1">
        <v>1364</v>
      </c>
      <c r="M6789" s="1" t="s">
        <v>25</v>
      </c>
      <c r="N6789" s="1" t="s">
        <v>196</v>
      </c>
    </row>
    <row r="6790" spans="1:14" x14ac:dyDescent="0.3">
      <c r="A6790" s="1" t="s">
        <v>14</v>
      </c>
      <c r="B6790">
        <v>1185732</v>
      </c>
      <c r="C6790" s="2">
        <v>44292</v>
      </c>
      <c r="D6790" s="1" t="s">
        <v>54</v>
      </c>
      <c r="E6790" s="1" t="s">
        <v>65</v>
      </c>
      <c r="F6790" s="1" t="s">
        <v>66</v>
      </c>
      <c r="G6790" s="1" t="s">
        <v>22</v>
      </c>
      <c r="H6790">
        <v>18</v>
      </c>
      <c r="I6790">
        <v>49</v>
      </c>
      <c r="J6790">
        <v>882</v>
      </c>
      <c r="K6790">
        <v>432.18</v>
      </c>
      <c r="L6790" s="1">
        <v>449.82</v>
      </c>
      <c r="M6790" s="1" t="s">
        <v>25</v>
      </c>
      <c r="N6790" s="1" t="s">
        <v>196</v>
      </c>
    </row>
    <row r="6791" spans="1:14" x14ac:dyDescent="0.3">
      <c r="A6791" s="1" t="s">
        <v>14</v>
      </c>
      <c r="B6791">
        <v>1185732</v>
      </c>
      <c r="C6791" s="2">
        <v>44292</v>
      </c>
      <c r="D6791" s="1" t="s">
        <v>54</v>
      </c>
      <c r="E6791" s="1" t="s">
        <v>65</v>
      </c>
      <c r="F6791" s="1" t="s">
        <v>66</v>
      </c>
      <c r="G6791" s="1" t="s">
        <v>23</v>
      </c>
      <c r="H6791">
        <v>10</v>
      </c>
      <c r="I6791">
        <v>53</v>
      </c>
      <c r="J6791">
        <v>530</v>
      </c>
      <c r="K6791">
        <v>233.2</v>
      </c>
      <c r="L6791" s="1">
        <v>296.8</v>
      </c>
      <c r="M6791" s="1" t="s">
        <v>25</v>
      </c>
      <c r="N6791" s="1" t="s">
        <v>197</v>
      </c>
    </row>
    <row r="6792" spans="1:14" x14ac:dyDescent="0.3">
      <c r="A6792" s="1" t="s">
        <v>14</v>
      </c>
      <c r="B6792">
        <v>1185732</v>
      </c>
      <c r="C6792" s="2">
        <v>44292</v>
      </c>
      <c r="D6792" s="1" t="s">
        <v>54</v>
      </c>
      <c r="E6792" s="1" t="s">
        <v>65</v>
      </c>
      <c r="F6792" s="1" t="s">
        <v>66</v>
      </c>
      <c r="G6792" s="1" t="s">
        <v>24</v>
      </c>
      <c r="H6792">
        <v>15</v>
      </c>
      <c r="I6792">
        <v>28</v>
      </c>
      <c r="J6792">
        <v>420</v>
      </c>
      <c r="K6792">
        <v>188.99999999999997</v>
      </c>
      <c r="L6792" s="1">
        <v>231.00000000000003</v>
      </c>
      <c r="M6792" s="1" t="s">
        <v>25</v>
      </c>
      <c r="N6792" s="1" t="s">
        <v>197</v>
      </c>
    </row>
    <row r="6793" spans="1:14" x14ac:dyDescent="0.3">
      <c r="A6793" s="1" t="s">
        <v>14</v>
      </c>
      <c r="B6793">
        <v>1185732</v>
      </c>
      <c r="C6793" s="2">
        <v>44292</v>
      </c>
      <c r="D6793" s="1" t="s">
        <v>54</v>
      </c>
      <c r="E6793" s="1" t="s">
        <v>65</v>
      </c>
      <c r="F6793" s="1" t="s">
        <v>66</v>
      </c>
      <c r="G6793" s="1" t="s">
        <v>18</v>
      </c>
      <c r="H6793">
        <v>55</v>
      </c>
      <c r="I6793">
        <v>34</v>
      </c>
      <c r="J6793">
        <v>1870</v>
      </c>
      <c r="K6793">
        <v>1140.7</v>
      </c>
      <c r="L6793" s="1">
        <v>729.3</v>
      </c>
      <c r="M6793" s="1" t="s">
        <v>25</v>
      </c>
      <c r="N6793" s="1" t="s">
        <v>196</v>
      </c>
    </row>
    <row r="6794" spans="1:14" x14ac:dyDescent="0.3">
      <c r="A6794" s="1" t="s">
        <v>14</v>
      </c>
      <c r="B6794">
        <v>1185732</v>
      </c>
      <c r="C6794" s="2">
        <v>44292</v>
      </c>
      <c r="D6794" s="1" t="s">
        <v>54</v>
      </c>
      <c r="E6794" s="1" t="s">
        <v>65</v>
      </c>
      <c r="F6794" s="1" t="s">
        <v>66</v>
      </c>
      <c r="G6794" s="1" t="s">
        <v>20</v>
      </c>
      <c r="H6794">
        <v>46</v>
      </c>
      <c r="I6794">
        <v>63</v>
      </c>
      <c r="J6794">
        <v>2898</v>
      </c>
      <c r="K6794">
        <v>1506.96</v>
      </c>
      <c r="L6794" s="1">
        <v>1391.04</v>
      </c>
      <c r="M6794" s="1" t="s">
        <v>25</v>
      </c>
      <c r="N6794" s="1" t="s">
        <v>197</v>
      </c>
    </row>
    <row r="6795" spans="1:14" x14ac:dyDescent="0.3">
      <c r="A6795" s="1" t="s">
        <v>14</v>
      </c>
      <c r="B6795">
        <v>1185732</v>
      </c>
      <c r="C6795" s="2">
        <v>44323</v>
      </c>
      <c r="D6795" s="1" t="s">
        <v>54</v>
      </c>
      <c r="E6795" s="1" t="s">
        <v>65</v>
      </c>
      <c r="F6795" s="1" t="s">
        <v>66</v>
      </c>
      <c r="G6795" s="1" t="s">
        <v>21</v>
      </c>
      <c r="H6795">
        <v>57</v>
      </c>
      <c r="I6795">
        <v>146</v>
      </c>
      <c r="J6795">
        <v>8322</v>
      </c>
      <c r="K6795">
        <v>3495.24</v>
      </c>
      <c r="L6795" s="1">
        <v>4826.76</v>
      </c>
      <c r="M6795" s="1" t="s">
        <v>25</v>
      </c>
      <c r="N6795" s="1" t="s">
        <v>196</v>
      </c>
    </row>
    <row r="6796" spans="1:14" x14ac:dyDescent="0.3">
      <c r="A6796" s="1" t="s">
        <v>14</v>
      </c>
      <c r="B6796">
        <v>1185732</v>
      </c>
      <c r="C6796" s="2">
        <v>44323</v>
      </c>
      <c r="D6796" s="1" t="s">
        <v>54</v>
      </c>
      <c r="E6796" s="1" t="s">
        <v>65</v>
      </c>
      <c r="F6796" s="1" t="s">
        <v>66</v>
      </c>
      <c r="G6796" s="1" t="s">
        <v>22</v>
      </c>
      <c r="H6796">
        <v>37</v>
      </c>
      <c r="I6796">
        <v>63</v>
      </c>
      <c r="J6796">
        <v>2331</v>
      </c>
      <c r="K6796">
        <v>1072.26</v>
      </c>
      <c r="L6796" s="1">
        <v>1258.74</v>
      </c>
      <c r="M6796" s="1" t="s">
        <v>25</v>
      </c>
      <c r="N6796" s="1" t="s">
        <v>196</v>
      </c>
    </row>
    <row r="6797" spans="1:14" x14ac:dyDescent="0.3">
      <c r="A6797" s="1" t="s">
        <v>14</v>
      </c>
      <c r="B6797">
        <v>1185732</v>
      </c>
      <c r="C6797" s="2">
        <v>44323</v>
      </c>
      <c r="D6797" s="1" t="s">
        <v>54</v>
      </c>
      <c r="E6797" s="1" t="s">
        <v>65</v>
      </c>
      <c r="F6797" s="1" t="s">
        <v>66</v>
      </c>
      <c r="G6797" s="1" t="s">
        <v>23</v>
      </c>
      <c r="H6797">
        <v>33</v>
      </c>
      <c r="I6797">
        <v>54</v>
      </c>
      <c r="J6797">
        <v>1782</v>
      </c>
      <c r="K6797">
        <v>730.62</v>
      </c>
      <c r="L6797" s="1">
        <v>1051.3800000000001</v>
      </c>
      <c r="M6797" s="1" t="s">
        <v>25</v>
      </c>
      <c r="N6797" s="1" t="s">
        <v>197</v>
      </c>
    </row>
    <row r="6798" spans="1:14" x14ac:dyDescent="0.3">
      <c r="A6798" s="1" t="s">
        <v>14</v>
      </c>
      <c r="B6798">
        <v>1185732</v>
      </c>
      <c r="C6798" s="2">
        <v>44323</v>
      </c>
      <c r="D6798" s="1" t="s">
        <v>54</v>
      </c>
      <c r="E6798" s="1" t="s">
        <v>65</v>
      </c>
      <c r="F6798" s="1" t="s">
        <v>66</v>
      </c>
      <c r="G6798" s="1" t="s">
        <v>24</v>
      </c>
      <c r="H6798">
        <v>33</v>
      </c>
      <c r="I6798">
        <v>34</v>
      </c>
      <c r="J6798">
        <v>1122</v>
      </c>
      <c r="K6798">
        <v>493.68</v>
      </c>
      <c r="L6798" s="1">
        <v>628.31999999999994</v>
      </c>
      <c r="M6798" s="1" t="s">
        <v>25</v>
      </c>
      <c r="N6798" s="1" t="s">
        <v>197</v>
      </c>
    </row>
    <row r="6799" spans="1:14" x14ac:dyDescent="0.3">
      <c r="A6799" s="1" t="s">
        <v>14</v>
      </c>
      <c r="B6799">
        <v>1185732</v>
      </c>
      <c r="C6799" s="2">
        <v>44323</v>
      </c>
      <c r="D6799" s="1" t="s">
        <v>54</v>
      </c>
      <c r="E6799" s="1" t="s">
        <v>65</v>
      </c>
      <c r="F6799" s="1" t="s">
        <v>66</v>
      </c>
      <c r="G6799" s="1" t="s">
        <v>18</v>
      </c>
      <c r="H6799">
        <v>43</v>
      </c>
      <c r="I6799">
        <v>42</v>
      </c>
      <c r="J6799">
        <v>1806</v>
      </c>
      <c r="K6799">
        <v>1173.9000000000001</v>
      </c>
      <c r="L6799" s="1">
        <v>632.09999999999991</v>
      </c>
      <c r="M6799" s="1" t="s">
        <v>25</v>
      </c>
      <c r="N6799" s="1" t="s">
        <v>196</v>
      </c>
    </row>
    <row r="6800" spans="1:14" x14ac:dyDescent="0.3">
      <c r="A6800" s="1" t="s">
        <v>14</v>
      </c>
      <c r="B6800">
        <v>1185732</v>
      </c>
      <c r="C6800" s="2">
        <v>44323</v>
      </c>
      <c r="D6800" s="1" t="s">
        <v>54</v>
      </c>
      <c r="E6800" s="1" t="s">
        <v>65</v>
      </c>
      <c r="F6800" s="1" t="s">
        <v>66</v>
      </c>
      <c r="G6800" s="1" t="s">
        <v>20</v>
      </c>
      <c r="H6800">
        <v>46</v>
      </c>
      <c r="I6800">
        <v>69</v>
      </c>
      <c r="J6800">
        <v>3174</v>
      </c>
      <c r="K6800">
        <v>1650.48</v>
      </c>
      <c r="L6800" s="1">
        <v>1523.52</v>
      </c>
      <c r="M6800" s="1" t="s">
        <v>25</v>
      </c>
      <c r="N6800" s="1" t="s">
        <v>197</v>
      </c>
    </row>
    <row r="6801" spans="1:14" x14ac:dyDescent="0.3">
      <c r="A6801" s="1" t="s">
        <v>14</v>
      </c>
      <c r="B6801">
        <v>1185732</v>
      </c>
      <c r="C6801" s="2">
        <v>44353</v>
      </c>
      <c r="D6801" s="1" t="s">
        <v>54</v>
      </c>
      <c r="E6801" s="1" t="s">
        <v>65</v>
      </c>
      <c r="F6801" s="1" t="s">
        <v>66</v>
      </c>
      <c r="G6801" s="1" t="s">
        <v>21</v>
      </c>
      <c r="H6801">
        <v>32</v>
      </c>
      <c r="I6801">
        <v>137</v>
      </c>
      <c r="J6801">
        <v>4384</v>
      </c>
      <c r="K6801">
        <v>1841.28</v>
      </c>
      <c r="L6801" s="1">
        <v>2542.7200000000003</v>
      </c>
      <c r="M6801" s="1" t="s">
        <v>25</v>
      </c>
      <c r="N6801" s="1" t="s">
        <v>196</v>
      </c>
    </row>
    <row r="6802" spans="1:14" x14ac:dyDescent="0.3">
      <c r="A6802" s="1" t="s">
        <v>14</v>
      </c>
      <c r="B6802">
        <v>1185732</v>
      </c>
      <c r="C6802" s="2">
        <v>44353</v>
      </c>
      <c r="D6802" s="1" t="s">
        <v>54</v>
      </c>
      <c r="E6802" s="1" t="s">
        <v>65</v>
      </c>
      <c r="F6802" s="1" t="s">
        <v>66</v>
      </c>
      <c r="G6802" s="1" t="s">
        <v>22</v>
      </c>
      <c r="H6802">
        <v>28</v>
      </c>
      <c r="I6802">
        <v>77</v>
      </c>
      <c r="J6802">
        <v>2156</v>
      </c>
      <c r="K6802">
        <v>1034.8799999999999</v>
      </c>
      <c r="L6802" s="1">
        <v>1121.1200000000001</v>
      </c>
      <c r="M6802" s="1" t="s">
        <v>25</v>
      </c>
      <c r="N6802" s="1" t="s">
        <v>196</v>
      </c>
    </row>
    <row r="6803" spans="1:14" x14ac:dyDescent="0.3">
      <c r="A6803" s="1" t="s">
        <v>14</v>
      </c>
      <c r="B6803">
        <v>1185732</v>
      </c>
      <c r="C6803" s="2">
        <v>44353</v>
      </c>
      <c r="D6803" s="1" t="s">
        <v>54</v>
      </c>
      <c r="E6803" s="1" t="s">
        <v>65</v>
      </c>
      <c r="F6803" s="1" t="s">
        <v>66</v>
      </c>
      <c r="G6803" s="1" t="s">
        <v>23</v>
      </c>
      <c r="H6803">
        <v>23</v>
      </c>
      <c r="I6803">
        <v>50</v>
      </c>
      <c r="J6803">
        <v>1150</v>
      </c>
      <c r="K6803">
        <v>517.5</v>
      </c>
      <c r="L6803" s="1">
        <v>632.5</v>
      </c>
      <c r="M6803" s="1" t="s">
        <v>25</v>
      </c>
      <c r="N6803" s="1" t="s">
        <v>197</v>
      </c>
    </row>
    <row r="6804" spans="1:14" x14ac:dyDescent="0.3">
      <c r="A6804" s="1" t="s">
        <v>14</v>
      </c>
      <c r="B6804">
        <v>1185732</v>
      </c>
      <c r="C6804" s="2">
        <v>44353</v>
      </c>
      <c r="D6804" s="1" t="s">
        <v>54</v>
      </c>
      <c r="E6804" s="1" t="s">
        <v>65</v>
      </c>
      <c r="F6804" s="1" t="s">
        <v>66</v>
      </c>
      <c r="G6804" s="1" t="s">
        <v>24</v>
      </c>
      <c r="H6804">
        <v>24</v>
      </c>
      <c r="I6804">
        <v>44</v>
      </c>
      <c r="J6804">
        <v>1056</v>
      </c>
      <c r="K6804">
        <v>464.64</v>
      </c>
      <c r="L6804" s="1">
        <v>591.36</v>
      </c>
      <c r="M6804" s="1" t="s">
        <v>25</v>
      </c>
      <c r="N6804" s="1" t="s">
        <v>197</v>
      </c>
    </row>
    <row r="6805" spans="1:14" x14ac:dyDescent="0.3">
      <c r="A6805" s="1" t="s">
        <v>14</v>
      </c>
      <c r="B6805">
        <v>1185732</v>
      </c>
      <c r="C6805" s="2">
        <v>44353</v>
      </c>
      <c r="D6805" s="1" t="s">
        <v>54</v>
      </c>
      <c r="E6805" s="1" t="s">
        <v>65</v>
      </c>
      <c r="F6805" s="1" t="s">
        <v>66</v>
      </c>
      <c r="G6805" s="1" t="s">
        <v>18</v>
      </c>
      <c r="H6805">
        <v>34</v>
      </c>
      <c r="I6805">
        <v>44</v>
      </c>
      <c r="J6805">
        <v>1496</v>
      </c>
      <c r="K6805">
        <v>957.44</v>
      </c>
      <c r="L6805" s="1">
        <v>538.55999999999995</v>
      </c>
      <c r="M6805" s="1" t="s">
        <v>25</v>
      </c>
      <c r="N6805" s="1" t="s">
        <v>196</v>
      </c>
    </row>
    <row r="6806" spans="1:14" x14ac:dyDescent="0.3">
      <c r="A6806" s="1" t="s">
        <v>14</v>
      </c>
      <c r="B6806">
        <v>1185732</v>
      </c>
      <c r="C6806" s="2">
        <v>44353</v>
      </c>
      <c r="D6806" s="1" t="s">
        <v>54</v>
      </c>
      <c r="E6806" s="1" t="s">
        <v>65</v>
      </c>
      <c r="F6806" s="1" t="s">
        <v>66</v>
      </c>
      <c r="G6806" s="1" t="s">
        <v>20</v>
      </c>
      <c r="H6806">
        <v>51</v>
      </c>
      <c r="I6806">
        <v>85</v>
      </c>
      <c r="J6806">
        <v>4335</v>
      </c>
      <c r="K6806">
        <v>2297.5500000000002</v>
      </c>
      <c r="L6806" s="1">
        <v>2037.4499999999998</v>
      </c>
      <c r="M6806" s="1" t="s">
        <v>25</v>
      </c>
      <c r="N6806" s="1" t="s">
        <v>197</v>
      </c>
    </row>
    <row r="6807" spans="1:14" x14ac:dyDescent="0.3">
      <c r="A6807" s="1" t="s">
        <v>14</v>
      </c>
      <c r="B6807">
        <v>1185732</v>
      </c>
      <c r="C6807" s="2">
        <v>44382</v>
      </c>
      <c r="D6807" s="1" t="s">
        <v>54</v>
      </c>
      <c r="E6807" s="1" t="s">
        <v>65</v>
      </c>
      <c r="F6807" s="1" t="s">
        <v>66</v>
      </c>
      <c r="G6807" s="1" t="s">
        <v>21</v>
      </c>
      <c r="H6807">
        <v>49</v>
      </c>
      <c r="I6807">
        <v>138</v>
      </c>
      <c r="J6807">
        <v>6762</v>
      </c>
      <c r="K6807">
        <v>2975.28</v>
      </c>
      <c r="L6807" s="1">
        <v>3786.72</v>
      </c>
      <c r="M6807" s="1" t="s">
        <v>25</v>
      </c>
      <c r="N6807" s="1" t="s">
        <v>196</v>
      </c>
    </row>
    <row r="6808" spans="1:14" x14ac:dyDescent="0.3">
      <c r="A6808" s="1" t="s">
        <v>14</v>
      </c>
      <c r="B6808">
        <v>1185732</v>
      </c>
      <c r="C6808" s="2">
        <v>44382</v>
      </c>
      <c r="D6808" s="1" t="s">
        <v>54</v>
      </c>
      <c r="E6808" s="1" t="s">
        <v>65</v>
      </c>
      <c r="F6808" s="1" t="s">
        <v>66</v>
      </c>
      <c r="G6808" s="1" t="s">
        <v>22</v>
      </c>
      <c r="H6808">
        <v>44</v>
      </c>
      <c r="I6808">
        <v>87</v>
      </c>
      <c r="J6808">
        <v>3828</v>
      </c>
      <c r="K6808">
        <v>1875.72</v>
      </c>
      <c r="L6808" s="1">
        <v>1952.28</v>
      </c>
      <c r="M6808" s="1" t="s">
        <v>25</v>
      </c>
      <c r="N6808" s="1" t="s">
        <v>196</v>
      </c>
    </row>
    <row r="6809" spans="1:14" x14ac:dyDescent="0.3">
      <c r="A6809" s="1" t="s">
        <v>14</v>
      </c>
      <c r="B6809">
        <v>1185732</v>
      </c>
      <c r="C6809" s="2">
        <v>44382</v>
      </c>
      <c r="D6809" s="1" t="s">
        <v>54</v>
      </c>
      <c r="E6809" s="1" t="s">
        <v>65</v>
      </c>
      <c r="F6809" s="1" t="s">
        <v>66</v>
      </c>
      <c r="G6809" s="1" t="s">
        <v>23</v>
      </c>
      <c r="H6809">
        <v>36</v>
      </c>
      <c r="I6809">
        <v>68</v>
      </c>
      <c r="J6809">
        <v>2448</v>
      </c>
      <c r="K6809">
        <v>1077.1200000000001</v>
      </c>
      <c r="L6809" s="1">
        <v>1370.8799999999999</v>
      </c>
      <c r="M6809" s="1" t="s">
        <v>25</v>
      </c>
      <c r="N6809" s="1" t="s">
        <v>197</v>
      </c>
    </row>
    <row r="6810" spans="1:14" x14ac:dyDescent="0.3">
      <c r="A6810" s="1" t="s">
        <v>14</v>
      </c>
      <c r="B6810">
        <v>1185732</v>
      </c>
      <c r="C6810" s="2">
        <v>44382</v>
      </c>
      <c r="D6810" s="1" t="s">
        <v>54</v>
      </c>
      <c r="E6810" s="1" t="s">
        <v>65</v>
      </c>
      <c r="F6810" s="1" t="s">
        <v>66</v>
      </c>
      <c r="G6810" s="1" t="s">
        <v>24</v>
      </c>
      <c r="H6810">
        <v>37</v>
      </c>
      <c r="I6810">
        <v>47</v>
      </c>
      <c r="J6810">
        <v>1739</v>
      </c>
      <c r="K6810">
        <v>712.99</v>
      </c>
      <c r="L6810" s="1">
        <v>1026.01</v>
      </c>
      <c r="M6810" s="1" t="s">
        <v>25</v>
      </c>
      <c r="N6810" s="1" t="s">
        <v>197</v>
      </c>
    </row>
    <row r="6811" spans="1:14" x14ac:dyDescent="0.3">
      <c r="A6811" s="1" t="s">
        <v>14</v>
      </c>
      <c r="B6811">
        <v>1185732</v>
      </c>
      <c r="C6811" s="2">
        <v>44382</v>
      </c>
      <c r="D6811" s="1" t="s">
        <v>54</v>
      </c>
      <c r="E6811" s="1" t="s">
        <v>65</v>
      </c>
      <c r="F6811" s="1" t="s">
        <v>66</v>
      </c>
      <c r="G6811" s="1" t="s">
        <v>18</v>
      </c>
      <c r="H6811">
        <v>46</v>
      </c>
      <c r="I6811">
        <v>60</v>
      </c>
      <c r="J6811">
        <v>2760</v>
      </c>
      <c r="K6811">
        <v>1656</v>
      </c>
      <c r="L6811" s="1">
        <v>1104</v>
      </c>
      <c r="M6811" s="1" t="s">
        <v>25</v>
      </c>
      <c r="N6811" s="1" t="s">
        <v>196</v>
      </c>
    </row>
    <row r="6812" spans="1:14" x14ac:dyDescent="0.3">
      <c r="A6812" s="1" t="s">
        <v>14</v>
      </c>
      <c r="B6812">
        <v>1185732</v>
      </c>
      <c r="C6812" s="2">
        <v>44382</v>
      </c>
      <c r="D6812" s="1" t="s">
        <v>54</v>
      </c>
      <c r="E6812" s="1" t="s">
        <v>65</v>
      </c>
      <c r="F6812" s="1" t="s">
        <v>66</v>
      </c>
      <c r="G6812" s="1" t="s">
        <v>20</v>
      </c>
      <c r="H6812">
        <v>51</v>
      </c>
      <c r="I6812">
        <v>94</v>
      </c>
      <c r="J6812">
        <v>4794</v>
      </c>
      <c r="K6812">
        <v>2397</v>
      </c>
      <c r="L6812" s="1">
        <v>2397</v>
      </c>
      <c r="M6812" s="1" t="s">
        <v>25</v>
      </c>
      <c r="N6812" s="1" t="s">
        <v>197</v>
      </c>
    </row>
    <row r="6813" spans="1:14" x14ac:dyDescent="0.3">
      <c r="A6813" s="1" t="s">
        <v>14</v>
      </c>
      <c r="B6813">
        <v>1185732</v>
      </c>
      <c r="C6813" s="2">
        <v>44414</v>
      </c>
      <c r="D6813" s="1" t="s">
        <v>54</v>
      </c>
      <c r="E6813" s="1" t="s">
        <v>65</v>
      </c>
      <c r="F6813" s="1" t="s">
        <v>66</v>
      </c>
      <c r="G6813" s="1" t="s">
        <v>21</v>
      </c>
      <c r="H6813">
        <v>49</v>
      </c>
      <c r="I6813">
        <v>131</v>
      </c>
      <c r="J6813">
        <v>6419</v>
      </c>
      <c r="K6813">
        <v>2695.98</v>
      </c>
      <c r="L6813" s="1">
        <v>3723.02</v>
      </c>
      <c r="M6813" s="1" t="s">
        <v>25</v>
      </c>
      <c r="N6813" s="1" t="s">
        <v>196</v>
      </c>
    </row>
    <row r="6814" spans="1:14" x14ac:dyDescent="0.3">
      <c r="A6814" s="1" t="s">
        <v>14</v>
      </c>
      <c r="B6814">
        <v>1185732</v>
      </c>
      <c r="C6814" s="2">
        <v>44414</v>
      </c>
      <c r="D6814" s="1" t="s">
        <v>54</v>
      </c>
      <c r="E6814" s="1" t="s">
        <v>65</v>
      </c>
      <c r="F6814" s="1" t="s">
        <v>66</v>
      </c>
      <c r="G6814" s="1" t="s">
        <v>22</v>
      </c>
      <c r="H6814">
        <v>42</v>
      </c>
      <c r="I6814">
        <v>78</v>
      </c>
      <c r="J6814">
        <v>3276</v>
      </c>
      <c r="K6814">
        <v>1506.9599999999998</v>
      </c>
      <c r="L6814" s="1">
        <v>1769.0400000000002</v>
      </c>
      <c r="M6814" s="1" t="s">
        <v>25</v>
      </c>
      <c r="N6814" s="1" t="s">
        <v>196</v>
      </c>
    </row>
    <row r="6815" spans="1:14" x14ac:dyDescent="0.3">
      <c r="A6815" s="1" t="s">
        <v>14</v>
      </c>
      <c r="B6815">
        <v>1185732</v>
      </c>
      <c r="C6815" s="2">
        <v>44414</v>
      </c>
      <c r="D6815" s="1" t="s">
        <v>54</v>
      </c>
      <c r="E6815" s="1" t="s">
        <v>65</v>
      </c>
      <c r="F6815" s="1" t="s">
        <v>66</v>
      </c>
      <c r="G6815" s="1" t="s">
        <v>23</v>
      </c>
      <c r="H6815">
        <v>39</v>
      </c>
      <c r="I6815">
        <v>61</v>
      </c>
      <c r="J6815">
        <v>2379</v>
      </c>
      <c r="K6815">
        <v>1022.97</v>
      </c>
      <c r="L6815" s="1">
        <v>1356.03</v>
      </c>
      <c r="M6815" s="1" t="s">
        <v>25</v>
      </c>
      <c r="N6815" s="1" t="s">
        <v>197</v>
      </c>
    </row>
    <row r="6816" spans="1:14" x14ac:dyDescent="0.3">
      <c r="A6816" s="1" t="s">
        <v>14</v>
      </c>
      <c r="B6816">
        <v>1185732</v>
      </c>
      <c r="C6816" s="2">
        <v>44414</v>
      </c>
      <c r="D6816" s="1" t="s">
        <v>54</v>
      </c>
      <c r="E6816" s="1" t="s">
        <v>65</v>
      </c>
      <c r="F6816" s="1" t="s">
        <v>66</v>
      </c>
      <c r="G6816" s="1" t="s">
        <v>24</v>
      </c>
      <c r="H6816">
        <v>37</v>
      </c>
      <c r="I6816">
        <v>54</v>
      </c>
      <c r="J6816">
        <v>1998</v>
      </c>
      <c r="K6816">
        <v>819.18</v>
      </c>
      <c r="L6816" s="1">
        <v>1178.8200000000002</v>
      </c>
      <c r="M6816" s="1" t="s">
        <v>25</v>
      </c>
      <c r="N6816" s="1" t="s">
        <v>197</v>
      </c>
    </row>
    <row r="6817" spans="1:14" x14ac:dyDescent="0.3">
      <c r="A6817" s="1" t="s">
        <v>14</v>
      </c>
      <c r="B6817">
        <v>1185732</v>
      </c>
      <c r="C6817" s="2">
        <v>44414</v>
      </c>
      <c r="D6817" s="1" t="s">
        <v>54</v>
      </c>
      <c r="E6817" s="1" t="s">
        <v>65</v>
      </c>
      <c r="F6817" s="1" t="s">
        <v>66</v>
      </c>
      <c r="G6817" s="1" t="s">
        <v>18</v>
      </c>
      <c r="H6817">
        <v>48</v>
      </c>
      <c r="I6817">
        <v>51</v>
      </c>
      <c r="J6817">
        <v>2448</v>
      </c>
      <c r="K6817">
        <v>1468.8</v>
      </c>
      <c r="L6817" s="1">
        <v>979.2</v>
      </c>
      <c r="M6817" s="1" t="s">
        <v>25</v>
      </c>
      <c r="N6817" s="1" t="s">
        <v>196</v>
      </c>
    </row>
    <row r="6818" spans="1:14" x14ac:dyDescent="0.3">
      <c r="A6818" s="1" t="s">
        <v>14</v>
      </c>
      <c r="B6818">
        <v>1185732</v>
      </c>
      <c r="C6818" s="2">
        <v>44414</v>
      </c>
      <c r="D6818" s="1" t="s">
        <v>54</v>
      </c>
      <c r="E6818" s="1" t="s">
        <v>65</v>
      </c>
      <c r="F6818" s="1" t="s">
        <v>66</v>
      </c>
      <c r="G6818" s="1" t="s">
        <v>20</v>
      </c>
      <c r="H6818">
        <v>53</v>
      </c>
      <c r="I6818">
        <v>98</v>
      </c>
      <c r="J6818">
        <v>5194</v>
      </c>
      <c r="K6818">
        <v>2856.7000000000003</v>
      </c>
      <c r="L6818" s="1">
        <v>2337.2999999999997</v>
      </c>
      <c r="M6818" s="1" t="s">
        <v>25</v>
      </c>
      <c r="N6818" s="1" t="s">
        <v>197</v>
      </c>
    </row>
    <row r="6819" spans="1:14" x14ac:dyDescent="0.3">
      <c r="A6819" s="1" t="s">
        <v>14</v>
      </c>
      <c r="B6819">
        <v>1185732</v>
      </c>
      <c r="C6819" s="2">
        <v>44446</v>
      </c>
      <c r="D6819" s="1" t="s">
        <v>54</v>
      </c>
      <c r="E6819" s="1" t="s">
        <v>65</v>
      </c>
      <c r="F6819" s="1" t="s">
        <v>66</v>
      </c>
      <c r="G6819" s="1" t="s">
        <v>21</v>
      </c>
      <c r="H6819">
        <v>34</v>
      </c>
      <c r="I6819">
        <v>133</v>
      </c>
      <c r="J6819">
        <v>4522</v>
      </c>
      <c r="K6819">
        <v>1808.8000000000002</v>
      </c>
      <c r="L6819" s="1">
        <v>2713.2</v>
      </c>
      <c r="M6819" s="1" t="s">
        <v>25</v>
      </c>
      <c r="N6819" s="1" t="s">
        <v>196</v>
      </c>
    </row>
    <row r="6820" spans="1:14" x14ac:dyDescent="0.3">
      <c r="A6820" s="1" t="s">
        <v>14</v>
      </c>
      <c r="B6820">
        <v>1185732</v>
      </c>
      <c r="C6820" s="2">
        <v>44446</v>
      </c>
      <c r="D6820" s="1" t="s">
        <v>54</v>
      </c>
      <c r="E6820" s="1" t="s">
        <v>65</v>
      </c>
      <c r="F6820" s="1" t="s">
        <v>66</v>
      </c>
      <c r="G6820" s="1" t="s">
        <v>22</v>
      </c>
      <c r="H6820">
        <v>27</v>
      </c>
      <c r="I6820">
        <v>77</v>
      </c>
      <c r="J6820">
        <v>2079</v>
      </c>
      <c r="K6820">
        <v>977.13</v>
      </c>
      <c r="L6820" s="1">
        <v>1101.8699999999999</v>
      </c>
      <c r="M6820" s="1" t="s">
        <v>25</v>
      </c>
      <c r="N6820" s="1" t="s">
        <v>196</v>
      </c>
    </row>
    <row r="6821" spans="1:14" x14ac:dyDescent="0.3">
      <c r="A6821" s="1" t="s">
        <v>14</v>
      </c>
      <c r="B6821">
        <v>1185732</v>
      </c>
      <c r="C6821" s="2">
        <v>44446</v>
      </c>
      <c r="D6821" s="1" t="s">
        <v>54</v>
      </c>
      <c r="E6821" s="1" t="s">
        <v>65</v>
      </c>
      <c r="F6821" s="1" t="s">
        <v>66</v>
      </c>
      <c r="G6821" s="1" t="s">
        <v>23</v>
      </c>
      <c r="H6821">
        <v>24</v>
      </c>
      <c r="I6821">
        <v>49</v>
      </c>
      <c r="J6821">
        <v>1176</v>
      </c>
      <c r="K6821">
        <v>470.40000000000003</v>
      </c>
      <c r="L6821" s="1">
        <v>705.59999999999991</v>
      </c>
      <c r="M6821" s="1" t="s">
        <v>25</v>
      </c>
      <c r="N6821" s="1" t="s">
        <v>197</v>
      </c>
    </row>
    <row r="6822" spans="1:14" x14ac:dyDescent="0.3">
      <c r="A6822" s="1" t="s">
        <v>14</v>
      </c>
      <c r="B6822">
        <v>1185732</v>
      </c>
      <c r="C6822" s="2">
        <v>44446</v>
      </c>
      <c r="D6822" s="1" t="s">
        <v>54</v>
      </c>
      <c r="E6822" s="1" t="s">
        <v>65</v>
      </c>
      <c r="F6822" s="1" t="s">
        <v>66</v>
      </c>
      <c r="G6822" s="1" t="s">
        <v>24</v>
      </c>
      <c r="H6822">
        <v>23</v>
      </c>
      <c r="I6822">
        <v>38</v>
      </c>
      <c r="J6822">
        <v>874</v>
      </c>
      <c r="K6822">
        <v>393.29999999999995</v>
      </c>
      <c r="L6822" s="1">
        <v>480.70000000000005</v>
      </c>
      <c r="M6822" s="1" t="s">
        <v>25</v>
      </c>
      <c r="N6822" s="1" t="s">
        <v>197</v>
      </c>
    </row>
    <row r="6823" spans="1:14" x14ac:dyDescent="0.3">
      <c r="A6823" s="1" t="s">
        <v>14</v>
      </c>
      <c r="B6823">
        <v>1185732</v>
      </c>
      <c r="C6823" s="2">
        <v>44446</v>
      </c>
      <c r="D6823" s="1" t="s">
        <v>54</v>
      </c>
      <c r="E6823" s="1" t="s">
        <v>65</v>
      </c>
      <c r="F6823" s="1" t="s">
        <v>66</v>
      </c>
      <c r="G6823" s="1" t="s">
        <v>18</v>
      </c>
      <c r="H6823">
        <v>34</v>
      </c>
      <c r="I6823">
        <v>45</v>
      </c>
      <c r="J6823">
        <v>1530</v>
      </c>
      <c r="K6823">
        <v>933.3</v>
      </c>
      <c r="L6823" s="1">
        <v>596.70000000000005</v>
      </c>
      <c r="M6823" s="1" t="s">
        <v>25</v>
      </c>
      <c r="N6823" s="1" t="s">
        <v>196</v>
      </c>
    </row>
    <row r="6824" spans="1:14" x14ac:dyDescent="0.3">
      <c r="A6824" s="1" t="s">
        <v>14</v>
      </c>
      <c r="B6824">
        <v>1185732</v>
      </c>
      <c r="C6824" s="2">
        <v>44446</v>
      </c>
      <c r="D6824" s="1" t="s">
        <v>54</v>
      </c>
      <c r="E6824" s="1" t="s">
        <v>65</v>
      </c>
      <c r="F6824" s="1" t="s">
        <v>66</v>
      </c>
      <c r="G6824" s="1" t="s">
        <v>20</v>
      </c>
      <c r="H6824">
        <v>36</v>
      </c>
      <c r="I6824">
        <v>61</v>
      </c>
      <c r="J6824">
        <v>2196</v>
      </c>
      <c r="K6824">
        <v>1098</v>
      </c>
      <c r="L6824" s="1">
        <v>1098</v>
      </c>
      <c r="M6824" s="1" t="s">
        <v>25</v>
      </c>
      <c r="N6824" s="1" t="s">
        <v>197</v>
      </c>
    </row>
    <row r="6825" spans="1:14" x14ac:dyDescent="0.3">
      <c r="A6825" s="1" t="s">
        <v>14</v>
      </c>
      <c r="B6825">
        <v>1185732</v>
      </c>
      <c r="C6825" s="2">
        <v>44475</v>
      </c>
      <c r="D6825" s="1" t="s">
        <v>54</v>
      </c>
      <c r="E6825" s="1" t="s">
        <v>65</v>
      </c>
      <c r="F6825" s="1" t="s">
        <v>66</v>
      </c>
      <c r="G6825" s="1" t="s">
        <v>21</v>
      </c>
      <c r="H6825">
        <v>43</v>
      </c>
      <c r="I6825">
        <v>112</v>
      </c>
      <c r="J6825">
        <v>4816</v>
      </c>
      <c r="K6825">
        <v>1974.56</v>
      </c>
      <c r="L6825" s="1">
        <v>2841.44</v>
      </c>
      <c r="M6825" s="1" t="s">
        <v>25</v>
      </c>
      <c r="N6825" s="1" t="s">
        <v>196</v>
      </c>
    </row>
    <row r="6826" spans="1:14" x14ac:dyDescent="0.3">
      <c r="A6826" s="1" t="s">
        <v>14</v>
      </c>
      <c r="B6826">
        <v>1185732</v>
      </c>
      <c r="C6826" s="2">
        <v>44475</v>
      </c>
      <c r="D6826" s="1" t="s">
        <v>54</v>
      </c>
      <c r="E6826" s="1" t="s">
        <v>65</v>
      </c>
      <c r="F6826" s="1" t="s">
        <v>66</v>
      </c>
      <c r="G6826" s="1" t="s">
        <v>22</v>
      </c>
      <c r="H6826">
        <v>32</v>
      </c>
      <c r="I6826">
        <v>75</v>
      </c>
      <c r="J6826">
        <v>2400</v>
      </c>
      <c r="K6826">
        <v>1104</v>
      </c>
      <c r="L6826" s="1">
        <v>1296</v>
      </c>
      <c r="M6826" s="1" t="s">
        <v>25</v>
      </c>
      <c r="N6826" s="1" t="s">
        <v>196</v>
      </c>
    </row>
    <row r="6827" spans="1:14" x14ac:dyDescent="0.3">
      <c r="A6827" s="1" t="s">
        <v>14</v>
      </c>
      <c r="B6827">
        <v>1185732</v>
      </c>
      <c r="C6827" s="2">
        <v>44475</v>
      </c>
      <c r="D6827" s="1" t="s">
        <v>54</v>
      </c>
      <c r="E6827" s="1" t="s">
        <v>65</v>
      </c>
      <c r="F6827" s="1" t="s">
        <v>66</v>
      </c>
      <c r="G6827" s="1" t="s">
        <v>23</v>
      </c>
      <c r="H6827">
        <v>34</v>
      </c>
      <c r="I6827">
        <v>39</v>
      </c>
      <c r="J6827">
        <v>1326</v>
      </c>
      <c r="K6827">
        <v>543.66</v>
      </c>
      <c r="L6827" s="1">
        <v>782.34</v>
      </c>
      <c r="M6827" s="1" t="s">
        <v>25</v>
      </c>
      <c r="N6827" s="1" t="s">
        <v>197</v>
      </c>
    </row>
    <row r="6828" spans="1:14" x14ac:dyDescent="0.3">
      <c r="A6828" s="1" t="s">
        <v>14</v>
      </c>
      <c r="B6828">
        <v>1185732</v>
      </c>
      <c r="C6828" s="2">
        <v>44475</v>
      </c>
      <c r="D6828" s="1" t="s">
        <v>54</v>
      </c>
      <c r="E6828" s="1" t="s">
        <v>65</v>
      </c>
      <c r="F6828" s="1" t="s">
        <v>66</v>
      </c>
      <c r="G6828" s="1" t="s">
        <v>24</v>
      </c>
      <c r="H6828">
        <v>34</v>
      </c>
      <c r="I6828">
        <v>31</v>
      </c>
      <c r="J6828">
        <v>1054</v>
      </c>
      <c r="K6828">
        <v>442.68</v>
      </c>
      <c r="L6828" s="1">
        <v>611.31999999999994</v>
      </c>
      <c r="M6828" s="1" t="s">
        <v>25</v>
      </c>
      <c r="N6828" s="1" t="s">
        <v>197</v>
      </c>
    </row>
    <row r="6829" spans="1:14" x14ac:dyDescent="0.3">
      <c r="A6829" s="1" t="s">
        <v>14</v>
      </c>
      <c r="B6829">
        <v>1185732</v>
      </c>
      <c r="C6829" s="2">
        <v>44475</v>
      </c>
      <c r="D6829" s="1" t="s">
        <v>54</v>
      </c>
      <c r="E6829" s="1" t="s">
        <v>65</v>
      </c>
      <c r="F6829" s="1" t="s">
        <v>66</v>
      </c>
      <c r="G6829" s="1" t="s">
        <v>18</v>
      </c>
      <c r="H6829">
        <v>42</v>
      </c>
      <c r="I6829">
        <v>38</v>
      </c>
      <c r="J6829">
        <v>1596</v>
      </c>
      <c r="K6829">
        <v>1021.44</v>
      </c>
      <c r="L6829" s="1">
        <v>574.55999999999995</v>
      </c>
      <c r="M6829" s="1" t="s">
        <v>25</v>
      </c>
      <c r="N6829" s="1" t="s">
        <v>196</v>
      </c>
    </row>
    <row r="6830" spans="1:14" x14ac:dyDescent="0.3">
      <c r="A6830" s="1" t="s">
        <v>14</v>
      </c>
      <c r="B6830">
        <v>1185732</v>
      </c>
      <c r="C6830" s="2">
        <v>44598</v>
      </c>
      <c r="D6830" s="1" t="s">
        <v>54</v>
      </c>
      <c r="E6830" s="1" t="s">
        <v>65</v>
      </c>
      <c r="F6830" s="1" t="s">
        <v>66</v>
      </c>
      <c r="G6830" s="1" t="s">
        <v>24</v>
      </c>
      <c r="H6830">
        <v>25</v>
      </c>
      <c r="I6830">
        <v>23</v>
      </c>
      <c r="J6830">
        <v>575</v>
      </c>
      <c r="K6830">
        <v>253</v>
      </c>
      <c r="L6830" s="1">
        <v>322</v>
      </c>
      <c r="M6830" s="1" t="s">
        <v>25</v>
      </c>
      <c r="N6830" s="1" t="s">
        <v>197</v>
      </c>
    </row>
    <row r="6831" spans="1:14" x14ac:dyDescent="0.3">
      <c r="A6831" s="1" t="s">
        <v>14</v>
      </c>
      <c r="B6831">
        <v>1185732</v>
      </c>
      <c r="C6831" s="2">
        <v>44598</v>
      </c>
      <c r="D6831" s="1" t="s">
        <v>54</v>
      </c>
      <c r="E6831" s="1" t="s">
        <v>65</v>
      </c>
      <c r="F6831" s="1" t="s">
        <v>66</v>
      </c>
      <c r="G6831" s="1" t="s">
        <v>18</v>
      </c>
      <c r="H6831">
        <v>38</v>
      </c>
      <c r="I6831">
        <v>38</v>
      </c>
      <c r="J6831">
        <v>1444</v>
      </c>
      <c r="K6831">
        <v>938.6</v>
      </c>
      <c r="L6831" s="1">
        <v>505.4</v>
      </c>
      <c r="M6831" s="1" t="s">
        <v>25</v>
      </c>
      <c r="N6831" s="1" t="s">
        <v>196</v>
      </c>
    </row>
    <row r="6832" spans="1:14" x14ac:dyDescent="0.3">
      <c r="A6832" s="1" t="s">
        <v>14</v>
      </c>
      <c r="B6832">
        <v>1185732</v>
      </c>
      <c r="C6832" s="2">
        <v>44598</v>
      </c>
      <c r="D6832" s="1" t="s">
        <v>54</v>
      </c>
      <c r="E6832" s="1" t="s">
        <v>65</v>
      </c>
      <c r="F6832" s="1" t="s">
        <v>66</v>
      </c>
      <c r="G6832" s="1" t="s">
        <v>20</v>
      </c>
      <c r="H6832">
        <v>14</v>
      </c>
      <c r="I6832">
        <v>68</v>
      </c>
      <c r="J6832">
        <v>952</v>
      </c>
      <c r="K6832">
        <v>514.08000000000004</v>
      </c>
      <c r="L6832" s="1">
        <v>437.91999999999996</v>
      </c>
      <c r="M6832" s="1" t="s">
        <v>25</v>
      </c>
      <c r="N6832" s="1" t="s">
        <v>197</v>
      </c>
    </row>
    <row r="6833" spans="1:14" x14ac:dyDescent="0.3">
      <c r="A6833" s="1" t="s">
        <v>14</v>
      </c>
      <c r="B6833">
        <v>1185732</v>
      </c>
      <c r="C6833" s="2">
        <v>44625</v>
      </c>
      <c r="D6833" s="1" t="s">
        <v>54</v>
      </c>
      <c r="E6833" s="1" t="s">
        <v>65</v>
      </c>
      <c r="F6833" s="1" t="s">
        <v>66</v>
      </c>
      <c r="G6833" s="1" t="s">
        <v>21</v>
      </c>
      <c r="H6833">
        <v>19</v>
      </c>
      <c r="I6833">
        <v>136</v>
      </c>
      <c r="J6833">
        <v>2584</v>
      </c>
      <c r="K6833">
        <v>1033.6000000000001</v>
      </c>
      <c r="L6833" s="1">
        <v>1550.3999999999999</v>
      </c>
      <c r="M6833" s="1" t="s">
        <v>25</v>
      </c>
      <c r="N6833" s="1" t="s">
        <v>196</v>
      </c>
    </row>
    <row r="6834" spans="1:14" x14ac:dyDescent="0.3">
      <c r="A6834" s="1" t="s">
        <v>14</v>
      </c>
      <c r="B6834">
        <v>1185732</v>
      </c>
      <c r="C6834" s="2">
        <v>44625</v>
      </c>
      <c r="D6834" s="1" t="s">
        <v>54</v>
      </c>
      <c r="E6834" s="1" t="s">
        <v>65</v>
      </c>
      <c r="F6834" s="1" t="s">
        <v>66</v>
      </c>
      <c r="G6834" s="1" t="s">
        <v>22</v>
      </c>
      <c r="H6834">
        <v>19</v>
      </c>
      <c r="I6834">
        <v>47</v>
      </c>
      <c r="J6834">
        <v>893</v>
      </c>
      <c r="K6834">
        <v>401.84999999999997</v>
      </c>
      <c r="L6834" s="1">
        <v>491.15000000000003</v>
      </c>
      <c r="M6834" s="1" t="s">
        <v>25</v>
      </c>
      <c r="N6834" s="1" t="s">
        <v>196</v>
      </c>
    </row>
    <row r="6835" spans="1:14" x14ac:dyDescent="0.3">
      <c r="A6835" s="1" t="s">
        <v>14</v>
      </c>
      <c r="B6835">
        <v>1185732</v>
      </c>
      <c r="C6835" s="2">
        <v>44625</v>
      </c>
      <c r="D6835" s="1" t="s">
        <v>54</v>
      </c>
      <c r="E6835" s="1" t="s">
        <v>65</v>
      </c>
      <c r="F6835" s="1" t="s">
        <v>66</v>
      </c>
      <c r="G6835" s="1" t="s">
        <v>23</v>
      </c>
      <c r="H6835">
        <v>9</v>
      </c>
      <c r="I6835">
        <v>65</v>
      </c>
      <c r="J6835">
        <v>585</v>
      </c>
      <c r="K6835">
        <v>234</v>
      </c>
      <c r="L6835" s="1">
        <v>351</v>
      </c>
      <c r="M6835" s="1" t="s">
        <v>25</v>
      </c>
      <c r="N6835" s="1" t="s">
        <v>197</v>
      </c>
    </row>
    <row r="6836" spans="1:14" x14ac:dyDescent="0.3">
      <c r="A6836" s="1" t="s">
        <v>14</v>
      </c>
      <c r="B6836">
        <v>1185732</v>
      </c>
      <c r="C6836" s="2">
        <v>44625</v>
      </c>
      <c r="D6836" s="1" t="s">
        <v>54</v>
      </c>
      <c r="E6836" s="1" t="s">
        <v>65</v>
      </c>
      <c r="F6836" s="1" t="s">
        <v>66</v>
      </c>
      <c r="G6836" s="1" t="s">
        <v>24</v>
      </c>
      <c r="H6836">
        <v>14</v>
      </c>
      <c r="I6836">
        <v>28</v>
      </c>
      <c r="J6836">
        <v>392</v>
      </c>
      <c r="K6836">
        <v>164.64</v>
      </c>
      <c r="L6836" s="1">
        <v>227.36</v>
      </c>
      <c r="M6836" s="1" t="s">
        <v>25</v>
      </c>
      <c r="N6836" s="1" t="s">
        <v>197</v>
      </c>
    </row>
    <row r="6837" spans="1:14" x14ac:dyDescent="0.3">
      <c r="A6837" s="1" t="s">
        <v>14</v>
      </c>
      <c r="B6837">
        <v>1185732</v>
      </c>
      <c r="C6837" s="2">
        <v>44625</v>
      </c>
      <c r="D6837" s="1" t="s">
        <v>54</v>
      </c>
      <c r="E6837" s="1" t="s">
        <v>65</v>
      </c>
      <c r="F6837" s="1" t="s">
        <v>66</v>
      </c>
      <c r="G6837" s="1" t="s">
        <v>18</v>
      </c>
      <c r="H6837">
        <v>28</v>
      </c>
      <c r="I6837">
        <v>39</v>
      </c>
      <c r="J6837">
        <v>1092</v>
      </c>
      <c r="K6837">
        <v>698.88</v>
      </c>
      <c r="L6837" s="1">
        <v>393.12</v>
      </c>
      <c r="M6837" s="1" t="s">
        <v>25</v>
      </c>
      <c r="N6837" s="1" t="s">
        <v>196</v>
      </c>
    </row>
    <row r="6838" spans="1:14" x14ac:dyDescent="0.3">
      <c r="A6838" s="1" t="s">
        <v>14</v>
      </c>
      <c r="B6838">
        <v>1185732</v>
      </c>
      <c r="C6838" s="2">
        <v>44625</v>
      </c>
      <c r="D6838" s="1" t="s">
        <v>54</v>
      </c>
      <c r="E6838" s="1" t="s">
        <v>65</v>
      </c>
      <c r="F6838" s="1" t="s">
        <v>66</v>
      </c>
      <c r="G6838" s="1" t="s">
        <v>20</v>
      </c>
      <c r="H6838">
        <v>20</v>
      </c>
      <c r="I6838">
        <v>68</v>
      </c>
      <c r="J6838">
        <v>1360</v>
      </c>
      <c r="K6838">
        <v>720.80000000000007</v>
      </c>
      <c r="L6838" s="1">
        <v>639.19999999999993</v>
      </c>
      <c r="M6838" s="1" t="s">
        <v>25</v>
      </c>
      <c r="N6838" s="1" t="s">
        <v>197</v>
      </c>
    </row>
    <row r="6839" spans="1:14" x14ac:dyDescent="0.3">
      <c r="A6839" s="1" t="s">
        <v>14</v>
      </c>
      <c r="B6839">
        <v>1185732</v>
      </c>
      <c r="C6839" s="2">
        <v>44657</v>
      </c>
      <c r="D6839" s="1" t="s">
        <v>54</v>
      </c>
      <c r="E6839" s="1" t="s">
        <v>65</v>
      </c>
      <c r="F6839" s="1" t="s">
        <v>66</v>
      </c>
      <c r="G6839" s="1" t="s">
        <v>21</v>
      </c>
      <c r="H6839">
        <v>20</v>
      </c>
      <c r="I6839">
        <v>124</v>
      </c>
      <c r="J6839">
        <v>2480</v>
      </c>
      <c r="K6839">
        <v>1116</v>
      </c>
      <c r="L6839" s="1">
        <v>1364</v>
      </c>
      <c r="M6839" s="1" t="s">
        <v>25</v>
      </c>
      <c r="N6839" s="1" t="s">
        <v>196</v>
      </c>
    </row>
    <row r="6840" spans="1:14" x14ac:dyDescent="0.3">
      <c r="A6840" s="1" t="s">
        <v>14</v>
      </c>
      <c r="B6840">
        <v>1185732</v>
      </c>
      <c r="C6840" s="2">
        <v>44657</v>
      </c>
      <c r="D6840" s="1" t="s">
        <v>54</v>
      </c>
      <c r="E6840" s="1" t="s">
        <v>65</v>
      </c>
      <c r="F6840" s="1" t="s">
        <v>66</v>
      </c>
      <c r="G6840" s="1" t="s">
        <v>22</v>
      </c>
      <c r="H6840">
        <v>18</v>
      </c>
      <c r="I6840">
        <v>49</v>
      </c>
      <c r="J6840">
        <v>882</v>
      </c>
      <c r="K6840">
        <v>432.18</v>
      </c>
      <c r="L6840" s="1">
        <v>449.82</v>
      </c>
      <c r="M6840" s="1" t="s">
        <v>25</v>
      </c>
      <c r="N6840" s="1" t="s">
        <v>196</v>
      </c>
    </row>
    <row r="6841" spans="1:14" x14ac:dyDescent="0.3">
      <c r="A6841" s="1" t="s">
        <v>14</v>
      </c>
      <c r="B6841">
        <v>1185732</v>
      </c>
      <c r="C6841" s="2">
        <v>44657</v>
      </c>
      <c r="D6841" s="1" t="s">
        <v>54</v>
      </c>
      <c r="E6841" s="1" t="s">
        <v>65</v>
      </c>
      <c r="F6841" s="1" t="s">
        <v>66</v>
      </c>
      <c r="G6841" s="1" t="s">
        <v>23</v>
      </c>
      <c r="H6841">
        <v>10</v>
      </c>
      <c r="I6841">
        <v>53</v>
      </c>
      <c r="J6841">
        <v>530</v>
      </c>
      <c r="K6841">
        <v>233.2</v>
      </c>
      <c r="L6841" s="1">
        <v>296.8</v>
      </c>
      <c r="M6841" s="1" t="s">
        <v>25</v>
      </c>
      <c r="N6841" s="1" t="s">
        <v>197</v>
      </c>
    </row>
    <row r="6842" spans="1:14" x14ac:dyDescent="0.3">
      <c r="A6842" s="1" t="s">
        <v>14</v>
      </c>
      <c r="B6842">
        <v>1185732</v>
      </c>
      <c r="C6842" s="2">
        <v>44657</v>
      </c>
      <c r="D6842" s="1" t="s">
        <v>54</v>
      </c>
      <c r="E6842" s="1" t="s">
        <v>65</v>
      </c>
      <c r="F6842" s="1" t="s">
        <v>66</v>
      </c>
      <c r="G6842" s="1" t="s">
        <v>24</v>
      </c>
      <c r="H6842">
        <v>15</v>
      </c>
      <c r="I6842">
        <v>28</v>
      </c>
      <c r="J6842">
        <v>420</v>
      </c>
      <c r="K6842">
        <v>188.99999999999997</v>
      </c>
      <c r="L6842" s="1">
        <v>231.00000000000003</v>
      </c>
      <c r="M6842" s="1" t="s">
        <v>25</v>
      </c>
      <c r="N6842" s="1" t="s">
        <v>197</v>
      </c>
    </row>
    <row r="6843" spans="1:14" x14ac:dyDescent="0.3">
      <c r="A6843" s="1" t="s">
        <v>14</v>
      </c>
      <c r="B6843">
        <v>1185732</v>
      </c>
      <c r="C6843" s="2">
        <v>44657</v>
      </c>
      <c r="D6843" s="1" t="s">
        <v>54</v>
      </c>
      <c r="E6843" s="1" t="s">
        <v>65</v>
      </c>
      <c r="F6843" s="1" t="s">
        <v>66</v>
      </c>
      <c r="G6843" s="1" t="s">
        <v>18</v>
      </c>
      <c r="H6843">
        <v>55</v>
      </c>
      <c r="I6843">
        <v>34</v>
      </c>
      <c r="J6843">
        <v>1870</v>
      </c>
      <c r="K6843">
        <v>1140.7</v>
      </c>
      <c r="L6843" s="1">
        <v>729.3</v>
      </c>
      <c r="M6843" s="1" t="s">
        <v>25</v>
      </c>
      <c r="N6843" s="1" t="s">
        <v>196</v>
      </c>
    </row>
    <row r="6844" spans="1:14" x14ac:dyDescent="0.3">
      <c r="A6844" s="1" t="s">
        <v>14</v>
      </c>
      <c r="B6844">
        <v>1185732</v>
      </c>
      <c r="C6844" s="2">
        <v>44657</v>
      </c>
      <c r="D6844" s="1" t="s">
        <v>54</v>
      </c>
      <c r="E6844" s="1" t="s">
        <v>65</v>
      </c>
      <c r="F6844" s="1" t="s">
        <v>66</v>
      </c>
      <c r="G6844" s="1" t="s">
        <v>20</v>
      </c>
      <c r="H6844">
        <v>46</v>
      </c>
      <c r="I6844">
        <v>63</v>
      </c>
      <c r="J6844">
        <v>2898</v>
      </c>
      <c r="K6844">
        <v>1506.96</v>
      </c>
      <c r="L6844" s="1">
        <v>1391.04</v>
      </c>
      <c r="M6844" s="1" t="s">
        <v>25</v>
      </c>
      <c r="N6844" s="1" t="s">
        <v>197</v>
      </c>
    </row>
    <row r="6845" spans="1:14" x14ac:dyDescent="0.3">
      <c r="A6845" s="1" t="s">
        <v>14</v>
      </c>
      <c r="B6845">
        <v>1185732</v>
      </c>
      <c r="C6845" s="2">
        <v>44688</v>
      </c>
      <c r="D6845" s="1" t="s">
        <v>54</v>
      </c>
      <c r="E6845" s="1" t="s">
        <v>65</v>
      </c>
      <c r="F6845" s="1" t="s">
        <v>66</v>
      </c>
      <c r="G6845" s="1" t="s">
        <v>21</v>
      </c>
      <c r="H6845">
        <v>57</v>
      </c>
      <c r="I6845">
        <v>146</v>
      </c>
      <c r="J6845">
        <v>8322</v>
      </c>
      <c r="K6845">
        <v>3495.24</v>
      </c>
      <c r="L6845" s="1">
        <v>4826.76</v>
      </c>
      <c r="M6845" s="1" t="s">
        <v>25</v>
      </c>
      <c r="N6845" s="1" t="s">
        <v>196</v>
      </c>
    </row>
    <row r="6846" spans="1:14" x14ac:dyDescent="0.3">
      <c r="A6846" s="1" t="s">
        <v>14</v>
      </c>
      <c r="B6846">
        <v>1185732</v>
      </c>
      <c r="C6846" s="2">
        <v>44688</v>
      </c>
      <c r="D6846" s="1" t="s">
        <v>54</v>
      </c>
      <c r="E6846" s="1" t="s">
        <v>65</v>
      </c>
      <c r="F6846" s="1" t="s">
        <v>66</v>
      </c>
      <c r="G6846" s="1" t="s">
        <v>22</v>
      </c>
      <c r="H6846">
        <v>37</v>
      </c>
      <c r="I6846">
        <v>63</v>
      </c>
      <c r="J6846">
        <v>2331</v>
      </c>
      <c r="K6846">
        <v>1072.26</v>
      </c>
      <c r="L6846" s="1">
        <v>1258.74</v>
      </c>
      <c r="M6846" s="1" t="s">
        <v>25</v>
      </c>
      <c r="N6846" s="1" t="s">
        <v>196</v>
      </c>
    </row>
    <row r="6847" spans="1:14" x14ac:dyDescent="0.3">
      <c r="A6847" s="1" t="s">
        <v>14</v>
      </c>
      <c r="B6847">
        <v>1185732</v>
      </c>
      <c r="C6847" s="2">
        <v>44688</v>
      </c>
      <c r="D6847" s="1" t="s">
        <v>54</v>
      </c>
      <c r="E6847" s="1" t="s">
        <v>65</v>
      </c>
      <c r="F6847" s="1" t="s">
        <v>66</v>
      </c>
      <c r="G6847" s="1" t="s">
        <v>23</v>
      </c>
      <c r="H6847">
        <v>33</v>
      </c>
      <c r="I6847">
        <v>54</v>
      </c>
      <c r="J6847">
        <v>1782</v>
      </c>
      <c r="K6847">
        <v>730.62</v>
      </c>
      <c r="L6847" s="1">
        <v>1051.3800000000001</v>
      </c>
      <c r="M6847" s="1" t="s">
        <v>25</v>
      </c>
      <c r="N6847" s="1" t="s">
        <v>197</v>
      </c>
    </row>
    <row r="6848" spans="1:14" x14ac:dyDescent="0.3">
      <c r="A6848" s="1" t="s">
        <v>14</v>
      </c>
      <c r="B6848">
        <v>1185732</v>
      </c>
      <c r="C6848" s="2">
        <v>44688</v>
      </c>
      <c r="D6848" s="1" t="s">
        <v>54</v>
      </c>
      <c r="E6848" s="1" t="s">
        <v>65</v>
      </c>
      <c r="F6848" s="1" t="s">
        <v>66</v>
      </c>
      <c r="G6848" s="1" t="s">
        <v>24</v>
      </c>
      <c r="H6848">
        <v>33</v>
      </c>
      <c r="I6848">
        <v>34</v>
      </c>
      <c r="J6848">
        <v>1122</v>
      </c>
      <c r="K6848">
        <v>493.68</v>
      </c>
      <c r="L6848" s="1">
        <v>628.31999999999994</v>
      </c>
      <c r="M6848" s="1" t="s">
        <v>25</v>
      </c>
      <c r="N6848" s="1" t="s">
        <v>197</v>
      </c>
    </row>
    <row r="6849" spans="1:14" x14ac:dyDescent="0.3">
      <c r="A6849" s="1" t="s">
        <v>14</v>
      </c>
      <c r="B6849">
        <v>1185732</v>
      </c>
      <c r="C6849" s="2">
        <v>44688</v>
      </c>
      <c r="D6849" s="1" t="s">
        <v>54</v>
      </c>
      <c r="E6849" s="1" t="s">
        <v>65</v>
      </c>
      <c r="F6849" s="1" t="s">
        <v>66</v>
      </c>
      <c r="G6849" s="1" t="s">
        <v>18</v>
      </c>
      <c r="H6849">
        <v>43</v>
      </c>
      <c r="I6849">
        <v>42</v>
      </c>
      <c r="J6849">
        <v>1806</v>
      </c>
      <c r="K6849">
        <v>1173.9000000000001</v>
      </c>
      <c r="L6849" s="1">
        <v>632.09999999999991</v>
      </c>
      <c r="M6849" s="1" t="s">
        <v>25</v>
      </c>
      <c r="N6849" s="1" t="s">
        <v>196</v>
      </c>
    </row>
    <row r="6850" spans="1:14" x14ac:dyDescent="0.3">
      <c r="A6850" s="1" t="s">
        <v>14</v>
      </c>
      <c r="B6850">
        <v>1185732</v>
      </c>
      <c r="C6850" s="2">
        <v>44688</v>
      </c>
      <c r="D6850" s="1" t="s">
        <v>54</v>
      </c>
      <c r="E6850" s="1" t="s">
        <v>65</v>
      </c>
      <c r="F6850" s="1" t="s">
        <v>66</v>
      </c>
      <c r="G6850" s="1" t="s">
        <v>20</v>
      </c>
      <c r="H6850">
        <v>46</v>
      </c>
      <c r="I6850">
        <v>69</v>
      </c>
      <c r="J6850">
        <v>3174</v>
      </c>
      <c r="K6850">
        <v>1650.48</v>
      </c>
      <c r="L6850" s="1">
        <v>1523.52</v>
      </c>
      <c r="M6850" s="1" t="s">
        <v>25</v>
      </c>
      <c r="N6850" s="1" t="s">
        <v>197</v>
      </c>
    </row>
    <row r="6851" spans="1:14" x14ac:dyDescent="0.3">
      <c r="A6851" s="1" t="s">
        <v>14</v>
      </c>
      <c r="B6851">
        <v>1185732</v>
      </c>
      <c r="C6851" s="2">
        <v>44718</v>
      </c>
      <c r="D6851" s="1" t="s">
        <v>54</v>
      </c>
      <c r="E6851" s="1" t="s">
        <v>65</v>
      </c>
      <c r="F6851" s="1" t="s">
        <v>66</v>
      </c>
      <c r="G6851" s="1" t="s">
        <v>21</v>
      </c>
      <c r="H6851">
        <v>32</v>
      </c>
      <c r="I6851">
        <v>137</v>
      </c>
      <c r="J6851">
        <v>4384</v>
      </c>
      <c r="K6851">
        <v>1841.28</v>
      </c>
      <c r="L6851" s="1">
        <v>2542.7200000000003</v>
      </c>
      <c r="M6851" s="1" t="s">
        <v>25</v>
      </c>
      <c r="N6851" s="1" t="s">
        <v>196</v>
      </c>
    </row>
    <row r="6852" spans="1:14" x14ac:dyDescent="0.3">
      <c r="A6852" s="1" t="s">
        <v>14</v>
      </c>
      <c r="B6852">
        <v>1185732</v>
      </c>
      <c r="C6852" s="2">
        <v>44718</v>
      </c>
      <c r="D6852" s="1" t="s">
        <v>54</v>
      </c>
      <c r="E6852" s="1" t="s">
        <v>65</v>
      </c>
      <c r="F6852" s="1" t="s">
        <v>66</v>
      </c>
      <c r="G6852" s="1" t="s">
        <v>22</v>
      </c>
      <c r="H6852">
        <v>28</v>
      </c>
      <c r="I6852">
        <v>77</v>
      </c>
      <c r="J6852">
        <v>2156</v>
      </c>
      <c r="K6852">
        <v>1034.8799999999999</v>
      </c>
      <c r="L6852" s="1">
        <v>1121.1200000000001</v>
      </c>
      <c r="M6852" s="1" t="s">
        <v>25</v>
      </c>
      <c r="N6852" s="1" t="s">
        <v>196</v>
      </c>
    </row>
    <row r="6853" spans="1:14" x14ac:dyDescent="0.3">
      <c r="A6853" s="1" t="s">
        <v>14</v>
      </c>
      <c r="B6853">
        <v>1185732</v>
      </c>
      <c r="C6853" s="2">
        <v>44718</v>
      </c>
      <c r="D6853" s="1" t="s">
        <v>54</v>
      </c>
      <c r="E6853" s="1" t="s">
        <v>65</v>
      </c>
      <c r="F6853" s="1" t="s">
        <v>66</v>
      </c>
      <c r="G6853" s="1" t="s">
        <v>23</v>
      </c>
      <c r="H6853">
        <v>23</v>
      </c>
      <c r="I6853">
        <v>50</v>
      </c>
      <c r="J6853">
        <v>1150</v>
      </c>
      <c r="K6853">
        <v>517.5</v>
      </c>
      <c r="L6853" s="1">
        <v>632.5</v>
      </c>
      <c r="M6853" s="1" t="s">
        <v>25</v>
      </c>
      <c r="N6853" s="1" t="s">
        <v>197</v>
      </c>
    </row>
    <row r="6854" spans="1:14" x14ac:dyDescent="0.3">
      <c r="A6854" s="1" t="s">
        <v>14</v>
      </c>
      <c r="B6854">
        <v>1185732</v>
      </c>
      <c r="C6854" s="2">
        <v>44718</v>
      </c>
      <c r="D6854" s="1" t="s">
        <v>54</v>
      </c>
      <c r="E6854" s="1" t="s">
        <v>65</v>
      </c>
      <c r="F6854" s="1" t="s">
        <v>66</v>
      </c>
      <c r="G6854" s="1" t="s">
        <v>24</v>
      </c>
      <c r="H6854">
        <v>24</v>
      </c>
      <c r="I6854">
        <v>44</v>
      </c>
      <c r="J6854">
        <v>1056</v>
      </c>
      <c r="K6854">
        <v>464.64</v>
      </c>
      <c r="L6854" s="1">
        <v>591.36</v>
      </c>
      <c r="M6854" s="1" t="s">
        <v>25</v>
      </c>
      <c r="N6854" s="1" t="s">
        <v>197</v>
      </c>
    </row>
    <row r="6855" spans="1:14" x14ac:dyDescent="0.3">
      <c r="A6855" s="1" t="s">
        <v>14</v>
      </c>
      <c r="B6855">
        <v>1185732</v>
      </c>
      <c r="C6855" s="2">
        <v>44718</v>
      </c>
      <c r="D6855" s="1" t="s">
        <v>54</v>
      </c>
      <c r="E6855" s="1" t="s">
        <v>65</v>
      </c>
      <c r="F6855" s="1" t="s">
        <v>66</v>
      </c>
      <c r="G6855" s="1" t="s">
        <v>18</v>
      </c>
      <c r="H6855">
        <v>34</v>
      </c>
      <c r="I6855">
        <v>44</v>
      </c>
      <c r="J6855">
        <v>1496</v>
      </c>
      <c r="K6855">
        <v>957.44</v>
      </c>
      <c r="L6855" s="1">
        <v>538.55999999999995</v>
      </c>
      <c r="M6855" s="1" t="s">
        <v>25</v>
      </c>
      <c r="N6855" s="1" t="s">
        <v>196</v>
      </c>
    </row>
    <row r="6856" spans="1:14" x14ac:dyDescent="0.3">
      <c r="A6856" s="1" t="s">
        <v>14</v>
      </c>
      <c r="B6856">
        <v>1185732</v>
      </c>
      <c r="C6856" s="2">
        <v>44718</v>
      </c>
      <c r="D6856" s="1" t="s">
        <v>54</v>
      </c>
      <c r="E6856" s="1" t="s">
        <v>65</v>
      </c>
      <c r="F6856" s="1" t="s">
        <v>66</v>
      </c>
      <c r="G6856" s="1" t="s">
        <v>20</v>
      </c>
      <c r="H6856">
        <v>51</v>
      </c>
      <c r="I6856">
        <v>85</v>
      </c>
      <c r="J6856">
        <v>4335</v>
      </c>
      <c r="K6856">
        <v>2297.5500000000002</v>
      </c>
      <c r="L6856" s="1">
        <v>2037.4499999999998</v>
      </c>
      <c r="M6856" s="1" t="s">
        <v>25</v>
      </c>
      <c r="N6856" s="1" t="s">
        <v>197</v>
      </c>
    </row>
    <row r="6857" spans="1:14" x14ac:dyDescent="0.3">
      <c r="A6857" s="1" t="s">
        <v>14</v>
      </c>
      <c r="B6857">
        <v>1185732</v>
      </c>
      <c r="C6857" s="2">
        <v>44747</v>
      </c>
      <c r="D6857" s="1" t="s">
        <v>54</v>
      </c>
      <c r="E6857" s="1" t="s">
        <v>65</v>
      </c>
      <c r="F6857" s="1" t="s">
        <v>66</v>
      </c>
      <c r="G6857" s="1" t="s">
        <v>21</v>
      </c>
      <c r="H6857">
        <v>49</v>
      </c>
      <c r="I6857">
        <v>138</v>
      </c>
      <c r="J6857">
        <v>6762</v>
      </c>
      <c r="K6857">
        <v>2975.28</v>
      </c>
      <c r="L6857" s="1">
        <v>3786.72</v>
      </c>
      <c r="M6857" s="1" t="s">
        <v>25</v>
      </c>
      <c r="N6857" s="1" t="s">
        <v>196</v>
      </c>
    </row>
    <row r="6858" spans="1:14" x14ac:dyDescent="0.3">
      <c r="A6858" s="1" t="s">
        <v>14</v>
      </c>
      <c r="B6858">
        <v>1185732</v>
      </c>
      <c r="C6858" s="2">
        <v>44747</v>
      </c>
      <c r="D6858" s="1" t="s">
        <v>54</v>
      </c>
      <c r="E6858" s="1" t="s">
        <v>65</v>
      </c>
      <c r="F6858" s="1" t="s">
        <v>66</v>
      </c>
      <c r="G6858" s="1" t="s">
        <v>22</v>
      </c>
      <c r="H6858">
        <v>44</v>
      </c>
      <c r="I6858">
        <v>87</v>
      </c>
      <c r="J6858">
        <v>3828</v>
      </c>
      <c r="K6858">
        <v>1875.72</v>
      </c>
      <c r="L6858" s="1">
        <v>1952.28</v>
      </c>
      <c r="M6858" s="1" t="s">
        <v>25</v>
      </c>
      <c r="N6858" s="1" t="s">
        <v>196</v>
      </c>
    </row>
    <row r="6859" spans="1:14" x14ac:dyDescent="0.3">
      <c r="A6859" s="1" t="s">
        <v>14</v>
      </c>
      <c r="B6859">
        <v>1185732</v>
      </c>
      <c r="C6859" s="2">
        <v>44747</v>
      </c>
      <c r="D6859" s="1" t="s">
        <v>54</v>
      </c>
      <c r="E6859" s="1" t="s">
        <v>65</v>
      </c>
      <c r="F6859" s="1" t="s">
        <v>66</v>
      </c>
      <c r="G6859" s="1" t="s">
        <v>23</v>
      </c>
      <c r="H6859">
        <v>36</v>
      </c>
      <c r="I6859">
        <v>68</v>
      </c>
      <c r="J6859">
        <v>2448</v>
      </c>
      <c r="K6859">
        <v>1077.1200000000001</v>
      </c>
      <c r="L6859" s="1">
        <v>1370.8799999999999</v>
      </c>
      <c r="M6859" s="1" t="s">
        <v>25</v>
      </c>
      <c r="N6859" s="1" t="s">
        <v>197</v>
      </c>
    </row>
    <row r="6860" spans="1:14" x14ac:dyDescent="0.3">
      <c r="A6860" s="1" t="s">
        <v>14</v>
      </c>
      <c r="B6860">
        <v>1185732</v>
      </c>
      <c r="C6860" s="2">
        <v>44747</v>
      </c>
      <c r="D6860" s="1" t="s">
        <v>54</v>
      </c>
      <c r="E6860" s="1" t="s">
        <v>65</v>
      </c>
      <c r="F6860" s="1" t="s">
        <v>66</v>
      </c>
      <c r="G6860" s="1" t="s">
        <v>24</v>
      </c>
      <c r="H6860">
        <v>37</v>
      </c>
      <c r="I6860">
        <v>47</v>
      </c>
      <c r="J6860">
        <v>1739</v>
      </c>
      <c r="K6860">
        <v>712.99</v>
      </c>
      <c r="L6860" s="1">
        <v>1026.01</v>
      </c>
      <c r="M6860" s="1" t="s">
        <v>25</v>
      </c>
      <c r="N6860" s="1" t="s">
        <v>197</v>
      </c>
    </row>
    <row r="6861" spans="1:14" x14ac:dyDescent="0.3">
      <c r="A6861" s="1" t="s">
        <v>14</v>
      </c>
      <c r="B6861">
        <v>1185732</v>
      </c>
      <c r="C6861" s="2">
        <v>44747</v>
      </c>
      <c r="D6861" s="1" t="s">
        <v>54</v>
      </c>
      <c r="E6861" s="1" t="s">
        <v>65</v>
      </c>
      <c r="F6861" s="1" t="s">
        <v>66</v>
      </c>
      <c r="G6861" s="1" t="s">
        <v>18</v>
      </c>
      <c r="H6861">
        <v>46</v>
      </c>
      <c r="I6861">
        <v>60</v>
      </c>
      <c r="J6861">
        <v>2760</v>
      </c>
      <c r="K6861">
        <v>1656</v>
      </c>
      <c r="L6861" s="1">
        <v>1104</v>
      </c>
      <c r="M6861" s="1" t="s">
        <v>25</v>
      </c>
      <c r="N6861" s="1" t="s">
        <v>196</v>
      </c>
    </row>
    <row r="6862" spans="1:14" x14ac:dyDescent="0.3">
      <c r="A6862" s="1" t="s">
        <v>14</v>
      </c>
      <c r="B6862">
        <v>1185732</v>
      </c>
      <c r="C6862" s="2">
        <v>44747</v>
      </c>
      <c r="D6862" s="1" t="s">
        <v>54</v>
      </c>
      <c r="E6862" s="1" t="s">
        <v>65</v>
      </c>
      <c r="F6862" s="1" t="s">
        <v>66</v>
      </c>
      <c r="G6862" s="1" t="s">
        <v>20</v>
      </c>
      <c r="H6862">
        <v>51</v>
      </c>
      <c r="I6862">
        <v>94</v>
      </c>
      <c r="J6862">
        <v>4794</v>
      </c>
      <c r="K6862">
        <v>2397</v>
      </c>
      <c r="L6862" s="1">
        <v>2397</v>
      </c>
      <c r="M6862" s="1" t="s">
        <v>25</v>
      </c>
      <c r="N6862" s="1" t="s">
        <v>197</v>
      </c>
    </row>
    <row r="6863" spans="1:14" x14ac:dyDescent="0.3">
      <c r="A6863" s="1" t="s">
        <v>14</v>
      </c>
      <c r="B6863">
        <v>1185732</v>
      </c>
      <c r="C6863" s="2">
        <v>44779</v>
      </c>
      <c r="D6863" s="1" t="s">
        <v>54</v>
      </c>
      <c r="E6863" s="1" t="s">
        <v>65</v>
      </c>
      <c r="F6863" s="1" t="s">
        <v>66</v>
      </c>
      <c r="G6863" s="1" t="s">
        <v>21</v>
      </c>
      <c r="H6863">
        <v>49</v>
      </c>
      <c r="I6863">
        <v>131</v>
      </c>
      <c r="J6863">
        <v>6419</v>
      </c>
      <c r="K6863">
        <v>2695.98</v>
      </c>
      <c r="L6863" s="1">
        <v>3723.02</v>
      </c>
      <c r="M6863" s="1" t="s">
        <v>25</v>
      </c>
      <c r="N6863" s="1" t="s">
        <v>196</v>
      </c>
    </row>
    <row r="6864" spans="1:14" x14ac:dyDescent="0.3">
      <c r="A6864" s="1" t="s">
        <v>14</v>
      </c>
      <c r="B6864">
        <v>1185732</v>
      </c>
      <c r="C6864" s="2">
        <v>44779</v>
      </c>
      <c r="D6864" s="1" t="s">
        <v>54</v>
      </c>
      <c r="E6864" s="1" t="s">
        <v>65</v>
      </c>
      <c r="F6864" s="1" t="s">
        <v>66</v>
      </c>
      <c r="G6864" s="1" t="s">
        <v>22</v>
      </c>
      <c r="H6864">
        <v>42</v>
      </c>
      <c r="I6864">
        <v>78</v>
      </c>
      <c r="J6864">
        <v>3276</v>
      </c>
      <c r="K6864">
        <v>1506.9599999999998</v>
      </c>
      <c r="L6864" s="1">
        <v>1769.0400000000002</v>
      </c>
      <c r="M6864" s="1" t="s">
        <v>25</v>
      </c>
      <c r="N6864" s="1" t="s">
        <v>196</v>
      </c>
    </row>
    <row r="6865" spans="1:14" x14ac:dyDescent="0.3">
      <c r="A6865" s="1" t="s">
        <v>14</v>
      </c>
      <c r="B6865">
        <v>1185732</v>
      </c>
      <c r="C6865" s="2">
        <v>44779</v>
      </c>
      <c r="D6865" s="1" t="s">
        <v>54</v>
      </c>
      <c r="E6865" s="1" t="s">
        <v>65</v>
      </c>
      <c r="F6865" s="1" t="s">
        <v>66</v>
      </c>
      <c r="G6865" s="1" t="s">
        <v>23</v>
      </c>
      <c r="H6865">
        <v>39</v>
      </c>
      <c r="I6865">
        <v>61</v>
      </c>
      <c r="J6865">
        <v>2379</v>
      </c>
      <c r="K6865">
        <v>1022.97</v>
      </c>
      <c r="L6865" s="1">
        <v>1356.03</v>
      </c>
      <c r="M6865" s="1" t="s">
        <v>25</v>
      </c>
      <c r="N6865" s="1" t="s">
        <v>197</v>
      </c>
    </row>
    <row r="6866" spans="1:14" x14ac:dyDescent="0.3">
      <c r="A6866" s="1" t="s">
        <v>14</v>
      </c>
      <c r="B6866">
        <v>1185732</v>
      </c>
      <c r="C6866" s="2">
        <v>44779</v>
      </c>
      <c r="D6866" s="1" t="s">
        <v>54</v>
      </c>
      <c r="E6866" s="1" t="s">
        <v>65</v>
      </c>
      <c r="F6866" s="1" t="s">
        <v>66</v>
      </c>
      <c r="G6866" s="1" t="s">
        <v>24</v>
      </c>
      <c r="H6866">
        <v>37</v>
      </c>
      <c r="I6866">
        <v>54</v>
      </c>
      <c r="J6866">
        <v>1998</v>
      </c>
      <c r="K6866">
        <v>819.18</v>
      </c>
      <c r="L6866" s="1">
        <v>1178.8200000000002</v>
      </c>
      <c r="M6866" s="1" t="s">
        <v>25</v>
      </c>
      <c r="N6866" s="1" t="s">
        <v>197</v>
      </c>
    </row>
    <row r="6867" spans="1:14" x14ac:dyDescent="0.3">
      <c r="A6867" s="1" t="s">
        <v>14</v>
      </c>
      <c r="B6867">
        <v>1185732</v>
      </c>
      <c r="C6867" s="2">
        <v>44779</v>
      </c>
      <c r="D6867" s="1" t="s">
        <v>54</v>
      </c>
      <c r="E6867" s="1" t="s">
        <v>65</v>
      </c>
      <c r="F6867" s="1" t="s">
        <v>66</v>
      </c>
      <c r="G6867" s="1" t="s">
        <v>18</v>
      </c>
      <c r="H6867">
        <v>48</v>
      </c>
      <c r="I6867">
        <v>51</v>
      </c>
      <c r="J6867">
        <v>2448</v>
      </c>
      <c r="K6867">
        <v>1468.8</v>
      </c>
      <c r="L6867" s="1">
        <v>979.2</v>
      </c>
      <c r="M6867" s="1" t="s">
        <v>25</v>
      </c>
      <c r="N6867" s="1" t="s">
        <v>196</v>
      </c>
    </row>
    <row r="6868" spans="1:14" x14ac:dyDescent="0.3">
      <c r="A6868" s="1" t="s">
        <v>14</v>
      </c>
      <c r="B6868">
        <v>1185732</v>
      </c>
      <c r="C6868" s="2">
        <v>44779</v>
      </c>
      <c r="D6868" s="1" t="s">
        <v>54</v>
      </c>
      <c r="E6868" s="1" t="s">
        <v>65</v>
      </c>
      <c r="F6868" s="1" t="s">
        <v>66</v>
      </c>
      <c r="G6868" s="1" t="s">
        <v>20</v>
      </c>
      <c r="H6868">
        <v>53</v>
      </c>
      <c r="I6868">
        <v>98</v>
      </c>
      <c r="J6868">
        <v>5194</v>
      </c>
      <c r="K6868">
        <v>2856.7000000000003</v>
      </c>
      <c r="L6868" s="1">
        <v>2337.2999999999997</v>
      </c>
      <c r="M6868" s="1" t="s">
        <v>25</v>
      </c>
      <c r="N6868" s="1" t="s">
        <v>197</v>
      </c>
    </row>
    <row r="6869" spans="1:14" x14ac:dyDescent="0.3">
      <c r="A6869" s="1" t="s">
        <v>14</v>
      </c>
      <c r="B6869">
        <v>1185732</v>
      </c>
      <c r="C6869" s="2">
        <v>44811</v>
      </c>
      <c r="D6869" s="1" t="s">
        <v>54</v>
      </c>
      <c r="E6869" s="1" t="s">
        <v>65</v>
      </c>
      <c r="F6869" s="1" t="s">
        <v>66</v>
      </c>
      <c r="G6869" s="1" t="s">
        <v>21</v>
      </c>
      <c r="H6869">
        <v>34</v>
      </c>
      <c r="I6869">
        <v>133</v>
      </c>
      <c r="J6869">
        <v>4522</v>
      </c>
      <c r="K6869">
        <v>1808.8000000000002</v>
      </c>
      <c r="L6869" s="1">
        <v>2713.2</v>
      </c>
      <c r="M6869" s="1" t="s">
        <v>25</v>
      </c>
      <c r="N6869" s="1" t="s">
        <v>196</v>
      </c>
    </row>
    <row r="6870" spans="1:14" x14ac:dyDescent="0.3">
      <c r="A6870" s="1" t="s">
        <v>14</v>
      </c>
      <c r="B6870">
        <v>1185732</v>
      </c>
      <c r="C6870" s="2">
        <v>44811</v>
      </c>
      <c r="D6870" s="1" t="s">
        <v>54</v>
      </c>
      <c r="E6870" s="1" t="s">
        <v>65</v>
      </c>
      <c r="F6870" s="1" t="s">
        <v>66</v>
      </c>
      <c r="G6870" s="1" t="s">
        <v>22</v>
      </c>
      <c r="H6870">
        <v>27</v>
      </c>
      <c r="I6870">
        <v>77</v>
      </c>
      <c r="J6870">
        <v>2079</v>
      </c>
      <c r="K6870">
        <v>977.13</v>
      </c>
      <c r="L6870" s="1">
        <v>1101.8699999999999</v>
      </c>
      <c r="M6870" s="1" t="s">
        <v>25</v>
      </c>
      <c r="N6870" s="1" t="s">
        <v>196</v>
      </c>
    </row>
    <row r="6871" spans="1:14" x14ac:dyDescent="0.3">
      <c r="A6871" s="1" t="s">
        <v>14</v>
      </c>
      <c r="B6871">
        <v>1185732</v>
      </c>
      <c r="C6871" s="2">
        <v>44811</v>
      </c>
      <c r="D6871" s="1" t="s">
        <v>54</v>
      </c>
      <c r="E6871" s="1" t="s">
        <v>65</v>
      </c>
      <c r="F6871" s="1" t="s">
        <v>66</v>
      </c>
      <c r="G6871" s="1" t="s">
        <v>23</v>
      </c>
      <c r="H6871">
        <v>24</v>
      </c>
      <c r="I6871">
        <v>49</v>
      </c>
      <c r="J6871">
        <v>1176</v>
      </c>
      <c r="K6871">
        <v>470.40000000000003</v>
      </c>
      <c r="L6871" s="1">
        <v>705.59999999999991</v>
      </c>
      <c r="M6871" s="1" t="s">
        <v>25</v>
      </c>
      <c r="N6871" s="1" t="s">
        <v>197</v>
      </c>
    </row>
    <row r="6872" spans="1:14" x14ac:dyDescent="0.3">
      <c r="A6872" s="1" t="s">
        <v>14</v>
      </c>
      <c r="B6872">
        <v>1185732</v>
      </c>
      <c r="C6872" s="2">
        <v>44811</v>
      </c>
      <c r="D6872" s="1" t="s">
        <v>54</v>
      </c>
      <c r="E6872" s="1" t="s">
        <v>65</v>
      </c>
      <c r="F6872" s="1" t="s">
        <v>66</v>
      </c>
      <c r="G6872" s="1" t="s">
        <v>24</v>
      </c>
      <c r="H6872">
        <v>23</v>
      </c>
      <c r="I6872">
        <v>38</v>
      </c>
      <c r="J6872">
        <v>874</v>
      </c>
      <c r="K6872">
        <v>393.29999999999995</v>
      </c>
      <c r="L6872" s="1">
        <v>480.70000000000005</v>
      </c>
      <c r="M6872" s="1" t="s">
        <v>25</v>
      </c>
      <c r="N6872" s="1" t="s">
        <v>197</v>
      </c>
    </row>
    <row r="6873" spans="1:14" x14ac:dyDescent="0.3">
      <c r="A6873" s="1" t="s">
        <v>14</v>
      </c>
      <c r="B6873">
        <v>1185732</v>
      </c>
      <c r="C6873" s="2">
        <v>44811</v>
      </c>
      <c r="D6873" s="1" t="s">
        <v>54</v>
      </c>
      <c r="E6873" s="1" t="s">
        <v>65</v>
      </c>
      <c r="F6873" s="1" t="s">
        <v>66</v>
      </c>
      <c r="G6873" s="1" t="s">
        <v>18</v>
      </c>
      <c r="H6873">
        <v>34</v>
      </c>
      <c r="I6873">
        <v>45</v>
      </c>
      <c r="J6873">
        <v>1530</v>
      </c>
      <c r="K6873">
        <v>933.3</v>
      </c>
      <c r="L6873" s="1">
        <v>596.70000000000005</v>
      </c>
      <c r="M6873" s="1" t="s">
        <v>25</v>
      </c>
      <c r="N6873" s="1" t="s">
        <v>196</v>
      </c>
    </row>
    <row r="6874" spans="1:14" x14ac:dyDescent="0.3">
      <c r="A6874" s="1" t="s">
        <v>14</v>
      </c>
      <c r="B6874">
        <v>1185732</v>
      </c>
      <c r="C6874" s="2">
        <v>44811</v>
      </c>
      <c r="D6874" s="1" t="s">
        <v>54</v>
      </c>
      <c r="E6874" s="1" t="s">
        <v>65</v>
      </c>
      <c r="F6874" s="1" t="s">
        <v>66</v>
      </c>
      <c r="G6874" s="1" t="s">
        <v>20</v>
      </c>
      <c r="H6874">
        <v>36</v>
      </c>
      <c r="I6874">
        <v>61</v>
      </c>
      <c r="J6874">
        <v>2196</v>
      </c>
      <c r="K6874">
        <v>1098</v>
      </c>
      <c r="L6874" s="1">
        <v>1098</v>
      </c>
      <c r="M6874" s="1" t="s">
        <v>25</v>
      </c>
      <c r="N6874" s="1" t="s">
        <v>197</v>
      </c>
    </row>
    <row r="6875" spans="1:14" x14ac:dyDescent="0.3">
      <c r="A6875" s="1" t="s">
        <v>14</v>
      </c>
      <c r="B6875">
        <v>1185732</v>
      </c>
      <c r="C6875" s="2">
        <v>44840</v>
      </c>
      <c r="D6875" s="1" t="s">
        <v>54</v>
      </c>
      <c r="E6875" s="1" t="s">
        <v>65</v>
      </c>
      <c r="F6875" s="1" t="s">
        <v>66</v>
      </c>
      <c r="G6875" s="1" t="s">
        <v>21</v>
      </c>
      <c r="H6875">
        <v>43</v>
      </c>
      <c r="I6875">
        <v>112</v>
      </c>
      <c r="J6875">
        <v>4816</v>
      </c>
      <c r="K6875">
        <v>1974.56</v>
      </c>
      <c r="L6875" s="1">
        <v>2841.44</v>
      </c>
      <c r="M6875" s="1" t="s">
        <v>25</v>
      </c>
      <c r="N6875" s="1" t="s">
        <v>196</v>
      </c>
    </row>
    <row r="6876" spans="1:14" x14ac:dyDescent="0.3">
      <c r="A6876" s="1" t="s">
        <v>14</v>
      </c>
      <c r="B6876">
        <v>1185732</v>
      </c>
      <c r="C6876" s="2">
        <v>44840</v>
      </c>
      <c r="D6876" s="1" t="s">
        <v>54</v>
      </c>
      <c r="E6876" s="1" t="s">
        <v>65</v>
      </c>
      <c r="F6876" s="1" t="s">
        <v>66</v>
      </c>
      <c r="G6876" s="1" t="s">
        <v>22</v>
      </c>
      <c r="H6876">
        <v>32</v>
      </c>
      <c r="I6876">
        <v>75</v>
      </c>
      <c r="J6876">
        <v>2400</v>
      </c>
      <c r="K6876">
        <v>1104</v>
      </c>
      <c r="L6876" s="1">
        <v>1296</v>
      </c>
      <c r="M6876" s="1" t="s">
        <v>25</v>
      </c>
      <c r="N6876" s="1" t="s">
        <v>196</v>
      </c>
    </row>
    <row r="6877" spans="1:14" x14ac:dyDescent="0.3">
      <c r="A6877" s="1" t="s">
        <v>14</v>
      </c>
      <c r="B6877">
        <v>1185732</v>
      </c>
      <c r="C6877" s="2">
        <v>44840</v>
      </c>
      <c r="D6877" s="1" t="s">
        <v>54</v>
      </c>
      <c r="E6877" s="1" t="s">
        <v>65</v>
      </c>
      <c r="F6877" s="1" t="s">
        <v>66</v>
      </c>
      <c r="G6877" s="1" t="s">
        <v>23</v>
      </c>
      <c r="H6877">
        <v>34</v>
      </c>
      <c r="I6877">
        <v>39</v>
      </c>
      <c r="J6877">
        <v>1326</v>
      </c>
      <c r="K6877">
        <v>543.66</v>
      </c>
      <c r="L6877" s="1">
        <v>782.34</v>
      </c>
      <c r="M6877" s="1" t="s">
        <v>25</v>
      </c>
      <c r="N6877" s="1" t="s">
        <v>197</v>
      </c>
    </row>
    <row r="6878" spans="1:14" x14ac:dyDescent="0.3">
      <c r="A6878" s="1" t="s">
        <v>14</v>
      </c>
      <c r="B6878">
        <v>1185732</v>
      </c>
      <c r="C6878" s="2">
        <v>44840</v>
      </c>
      <c r="D6878" s="1" t="s">
        <v>54</v>
      </c>
      <c r="E6878" s="1" t="s">
        <v>65</v>
      </c>
      <c r="F6878" s="1" t="s">
        <v>66</v>
      </c>
      <c r="G6878" s="1" t="s">
        <v>24</v>
      </c>
      <c r="H6878">
        <v>34</v>
      </c>
      <c r="I6878">
        <v>31</v>
      </c>
      <c r="J6878">
        <v>1054</v>
      </c>
      <c r="K6878">
        <v>442.68</v>
      </c>
      <c r="L6878" s="1">
        <v>611.31999999999994</v>
      </c>
      <c r="M6878" s="1" t="s">
        <v>25</v>
      </c>
      <c r="N6878" s="1" t="s">
        <v>197</v>
      </c>
    </row>
    <row r="6879" spans="1:14" x14ac:dyDescent="0.3">
      <c r="A6879" s="1" t="s">
        <v>14</v>
      </c>
      <c r="B6879">
        <v>1185732</v>
      </c>
      <c r="C6879" s="2">
        <v>44840</v>
      </c>
      <c r="D6879" s="1" t="s">
        <v>54</v>
      </c>
      <c r="E6879" s="1" t="s">
        <v>65</v>
      </c>
      <c r="F6879" s="1" t="s">
        <v>66</v>
      </c>
      <c r="G6879" s="1" t="s">
        <v>18</v>
      </c>
      <c r="H6879">
        <v>42</v>
      </c>
      <c r="I6879">
        <v>38</v>
      </c>
      <c r="J6879">
        <v>1596</v>
      </c>
      <c r="K6879">
        <v>1021.44</v>
      </c>
      <c r="L6879" s="1">
        <v>574.55999999999995</v>
      </c>
      <c r="M6879" s="1" t="s">
        <v>25</v>
      </c>
      <c r="N6879" s="1" t="s">
        <v>196</v>
      </c>
    </row>
    <row r="6880" spans="1:14" x14ac:dyDescent="0.3">
      <c r="A6880" s="1" t="s">
        <v>14</v>
      </c>
      <c r="B6880">
        <v>1185732</v>
      </c>
      <c r="C6880" s="2">
        <v>44245</v>
      </c>
      <c r="D6880" s="1" t="s">
        <v>54</v>
      </c>
      <c r="E6880" s="1" t="s">
        <v>63</v>
      </c>
      <c r="F6880" s="1" t="s">
        <v>64</v>
      </c>
      <c r="G6880" s="1" t="s">
        <v>24</v>
      </c>
      <c r="H6880">
        <v>24</v>
      </c>
      <c r="I6880">
        <v>70</v>
      </c>
      <c r="J6880">
        <v>1680</v>
      </c>
      <c r="K6880">
        <v>873.6</v>
      </c>
      <c r="L6880" s="1">
        <v>806.4</v>
      </c>
      <c r="M6880" s="1" t="s">
        <v>25</v>
      </c>
      <c r="N6880" s="1" t="s">
        <v>197</v>
      </c>
    </row>
    <row r="6881" spans="1:14" x14ac:dyDescent="0.3">
      <c r="A6881" s="1" t="s">
        <v>14</v>
      </c>
      <c r="B6881">
        <v>1185732</v>
      </c>
      <c r="C6881" s="2">
        <v>44245</v>
      </c>
      <c r="D6881" s="1" t="s">
        <v>54</v>
      </c>
      <c r="E6881" s="1" t="s">
        <v>63</v>
      </c>
      <c r="F6881" s="1" t="s">
        <v>64</v>
      </c>
      <c r="G6881" s="1" t="s">
        <v>18</v>
      </c>
      <c r="H6881">
        <v>38</v>
      </c>
      <c r="I6881">
        <v>88</v>
      </c>
      <c r="J6881">
        <v>3344</v>
      </c>
      <c r="K6881">
        <v>1504.8</v>
      </c>
      <c r="L6881" s="1">
        <v>1839.2</v>
      </c>
      <c r="M6881" s="1" t="s">
        <v>25</v>
      </c>
      <c r="N6881" s="1" t="s">
        <v>196</v>
      </c>
    </row>
    <row r="6882" spans="1:14" x14ac:dyDescent="0.3">
      <c r="A6882" s="1" t="s">
        <v>14</v>
      </c>
      <c r="B6882">
        <v>1185732</v>
      </c>
      <c r="C6882" s="2">
        <v>44245</v>
      </c>
      <c r="D6882" s="1" t="s">
        <v>54</v>
      </c>
      <c r="E6882" s="1" t="s">
        <v>63</v>
      </c>
      <c r="F6882" s="1" t="s">
        <v>64</v>
      </c>
      <c r="G6882" s="1" t="s">
        <v>20</v>
      </c>
      <c r="H6882">
        <v>28</v>
      </c>
      <c r="I6882">
        <v>120</v>
      </c>
      <c r="J6882">
        <v>3360</v>
      </c>
      <c r="K6882">
        <v>2116.8000000000002</v>
      </c>
      <c r="L6882" s="1">
        <v>1243.1999999999998</v>
      </c>
      <c r="M6882" s="1" t="s">
        <v>25</v>
      </c>
      <c r="N6882" s="1" t="s">
        <v>197</v>
      </c>
    </row>
    <row r="6883" spans="1:14" x14ac:dyDescent="0.3">
      <c r="A6883" s="1" t="s">
        <v>14</v>
      </c>
      <c r="B6883">
        <v>1185732</v>
      </c>
      <c r="C6883" s="2">
        <v>44272</v>
      </c>
      <c r="D6883" s="1" t="s">
        <v>54</v>
      </c>
      <c r="E6883" s="1" t="s">
        <v>63</v>
      </c>
      <c r="F6883" s="1" t="s">
        <v>64</v>
      </c>
      <c r="G6883" s="1" t="s">
        <v>21</v>
      </c>
      <c r="H6883">
        <v>34</v>
      </c>
      <c r="I6883">
        <v>186</v>
      </c>
      <c r="J6883">
        <v>6324</v>
      </c>
      <c r="K6883">
        <v>3225.2400000000002</v>
      </c>
      <c r="L6883" s="1">
        <v>3098.7599999999998</v>
      </c>
      <c r="M6883" s="1" t="s">
        <v>25</v>
      </c>
      <c r="N6883" s="1" t="s">
        <v>196</v>
      </c>
    </row>
    <row r="6884" spans="1:14" x14ac:dyDescent="0.3">
      <c r="A6884" s="1" t="s">
        <v>14</v>
      </c>
      <c r="B6884">
        <v>1185732</v>
      </c>
      <c r="C6884" s="2">
        <v>44272</v>
      </c>
      <c r="D6884" s="1" t="s">
        <v>54</v>
      </c>
      <c r="E6884" s="1" t="s">
        <v>63</v>
      </c>
      <c r="F6884" s="1" t="s">
        <v>64</v>
      </c>
      <c r="G6884" s="1" t="s">
        <v>22</v>
      </c>
      <c r="H6884">
        <v>34</v>
      </c>
      <c r="I6884">
        <v>87</v>
      </c>
      <c r="J6884">
        <v>2958</v>
      </c>
      <c r="K6884">
        <v>1331.1</v>
      </c>
      <c r="L6884" s="1">
        <v>1626.9</v>
      </c>
      <c r="M6884" s="1" t="s">
        <v>25</v>
      </c>
      <c r="N6884" s="1" t="s">
        <v>196</v>
      </c>
    </row>
    <row r="6885" spans="1:14" x14ac:dyDescent="0.3">
      <c r="A6885" s="1" t="s">
        <v>14</v>
      </c>
      <c r="B6885">
        <v>1185732</v>
      </c>
      <c r="C6885" s="2">
        <v>44272</v>
      </c>
      <c r="D6885" s="1" t="s">
        <v>54</v>
      </c>
      <c r="E6885" s="1" t="s">
        <v>63</v>
      </c>
      <c r="F6885" s="1" t="s">
        <v>64</v>
      </c>
      <c r="G6885" s="1" t="s">
        <v>23</v>
      </c>
      <c r="H6885">
        <v>23</v>
      </c>
      <c r="I6885">
        <v>95</v>
      </c>
      <c r="J6885">
        <v>2185</v>
      </c>
      <c r="K6885">
        <v>1005.0999999999999</v>
      </c>
      <c r="L6885" s="1">
        <v>1179.9000000000001</v>
      </c>
      <c r="M6885" s="1" t="s">
        <v>25</v>
      </c>
      <c r="N6885" s="1" t="s">
        <v>197</v>
      </c>
    </row>
    <row r="6886" spans="1:14" x14ac:dyDescent="0.3">
      <c r="A6886" s="1" t="s">
        <v>14</v>
      </c>
      <c r="B6886">
        <v>1185732</v>
      </c>
      <c r="C6886" s="2">
        <v>44272</v>
      </c>
      <c r="D6886" s="1" t="s">
        <v>54</v>
      </c>
      <c r="E6886" s="1" t="s">
        <v>63</v>
      </c>
      <c r="F6886" s="1" t="s">
        <v>64</v>
      </c>
      <c r="G6886" s="1" t="s">
        <v>24</v>
      </c>
      <c r="H6886">
        <v>28</v>
      </c>
      <c r="I6886">
        <v>54</v>
      </c>
      <c r="J6886">
        <v>1512</v>
      </c>
      <c r="K6886">
        <v>771.12</v>
      </c>
      <c r="L6886" s="1">
        <v>740.88</v>
      </c>
      <c r="M6886" s="1" t="s">
        <v>25</v>
      </c>
      <c r="N6886" s="1" t="s">
        <v>197</v>
      </c>
    </row>
    <row r="6887" spans="1:14" x14ac:dyDescent="0.3">
      <c r="A6887" s="1" t="s">
        <v>14</v>
      </c>
      <c r="B6887">
        <v>1185732</v>
      </c>
      <c r="C6887" s="2">
        <v>44272</v>
      </c>
      <c r="D6887" s="1" t="s">
        <v>54</v>
      </c>
      <c r="E6887" s="1" t="s">
        <v>63</v>
      </c>
      <c r="F6887" s="1" t="s">
        <v>64</v>
      </c>
      <c r="G6887" s="1" t="s">
        <v>18</v>
      </c>
      <c r="H6887">
        <v>41</v>
      </c>
      <c r="I6887">
        <v>75</v>
      </c>
      <c r="J6887">
        <v>3075</v>
      </c>
      <c r="K6887">
        <v>1506.75</v>
      </c>
      <c r="L6887" s="1">
        <v>1568.25</v>
      </c>
      <c r="M6887" s="1" t="s">
        <v>25</v>
      </c>
      <c r="N6887" s="1" t="s">
        <v>196</v>
      </c>
    </row>
    <row r="6888" spans="1:14" x14ac:dyDescent="0.3">
      <c r="A6888" s="1" t="s">
        <v>14</v>
      </c>
      <c r="B6888">
        <v>1185732</v>
      </c>
      <c r="C6888" s="2">
        <v>44272</v>
      </c>
      <c r="D6888" s="1" t="s">
        <v>54</v>
      </c>
      <c r="E6888" s="1" t="s">
        <v>63</v>
      </c>
      <c r="F6888" s="1" t="s">
        <v>64</v>
      </c>
      <c r="G6888" s="1" t="s">
        <v>20</v>
      </c>
      <c r="H6888">
        <v>34</v>
      </c>
      <c r="I6888">
        <v>102</v>
      </c>
      <c r="J6888">
        <v>3468</v>
      </c>
      <c r="K6888">
        <v>2254.2000000000003</v>
      </c>
      <c r="L6888" s="1">
        <v>1213.7999999999997</v>
      </c>
      <c r="M6888" s="1" t="s">
        <v>25</v>
      </c>
      <c r="N6888" s="1" t="s">
        <v>197</v>
      </c>
    </row>
    <row r="6889" spans="1:14" x14ac:dyDescent="0.3">
      <c r="A6889" s="1" t="s">
        <v>14</v>
      </c>
      <c r="B6889">
        <v>1185732</v>
      </c>
      <c r="C6889" s="2">
        <v>44304</v>
      </c>
      <c r="D6889" s="1" t="s">
        <v>54</v>
      </c>
      <c r="E6889" s="1" t="s">
        <v>63</v>
      </c>
      <c r="F6889" s="1" t="s">
        <v>64</v>
      </c>
      <c r="G6889" s="1" t="s">
        <v>21</v>
      </c>
      <c r="H6889">
        <v>33</v>
      </c>
      <c r="I6889">
        <v>144</v>
      </c>
      <c r="J6889">
        <v>4752</v>
      </c>
      <c r="K6889">
        <v>2471.04</v>
      </c>
      <c r="L6889" s="1">
        <v>2280.96</v>
      </c>
      <c r="M6889" s="1" t="s">
        <v>25</v>
      </c>
      <c r="N6889" s="1" t="s">
        <v>196</v>
      </c>
    </row>
    <row r="6890" spans="1:14" x14ac:dyDescent="0.3">
      <c r="A6890" s="1" t="s">
        <v>14</v>
      </c>
      <c r="B6890">
        <v>1185732</v>
      </c>
      <c r="C6890" s="2">
        <v>44304</v>
      </c>
      <c r="D6890" s="1" t="s">
        <v>54</v>
      </c>
      <c r="E6890" s="1" t="s">
        <v>63</v>
      </c>
      <c r="F6890" s="1" t="s">
        <v>64</v>
      </c>
      <c r="G6890" s="1" t="s">
        <v>22</v>
      </c>
      <c r="H6890">
        <v>27</v>
      </c>
      <c r="I6890">
        <v>72</v>
      </c>
      <c r="J6890">
        <v>1944</v>
      </c>
      <c r="K6890">
        <v>952.56</v>
      </c>
      <c r="L6890" s="1">
        <v>991.44</v>
      </c>
      <c r="M6890" s="1" t="s">
        <v>25</v>
      </c>
      <c r="N6890" s="1" t="s">
        <v>196</v>
      </c>
    </row>
    <row r="6891" spans="1:14" x14ac:dyDescent="0.3">
      <c r="A6891" s="1" t="s">
        <v>14</v>
      </c>
      <c r="B6891">
        <v>1185732</v>
      </c>
      <c r="C6891" s="2">
        <v>44304</v>
      </c>
      <c r="D6891" s="1" t="s">
        <v>54</v>
      </c>
      <c r="E6891" s="1" t="s">
        <v>63</v>
      </c>
      <c r="F6891" s="1" t="s">
        <v>64</v>
      </c>
      <c r="G6891" s="1" t="s">
        <v>23</v>
      </c>
      <c r="H6891">
        <v>18</v>
      </c>
      <c r="I6891">
        <v>83</v>
      </c>
      <c r="J6891">
        <v>1494</v>
      </c>
      <c r="K6891">
        <v>732.06</v>
      </c>
      <c r="L6891" s="1">
        <v>761.94</v>
      </c>
      <c r="M6891" s="1" t="s">
        <v>25</v>
      </c>
      <c r="N6891" s="1" t="s">
        <v>197</v>
      </c>
    </row>
    <row r="6892" spans="1:14" x14ac:dyDescent="0.3">
      <c r="A6892" s="1" t="s">
        <v>14</v>
      </c>
      <c r="B6892">
        <v>1185732</v>
      </c>
      <c r="C6892" s="2">
        <v>44304</v>
      </c>
      <c r="D6892" s="1" t="s">
        <v>54</v>
      </c>
      <c r="E6892" s="1" t="s">
        <v>63</v>
      </c>
      <c r="F6892" s="1" t="s">
        <v>64</v>
      </c>
      <c r="G6892" s="1" t="s">
        <v>24</v>
      </c>
      <c r="H6892">
        <v>23</v>
      </c>
      <c r="I6892">
        <v>52</v>
      </c>
      <c r="J6892">
        <v>1196</v>
      </c>
      <c r="K6892">
        <v>621.92000000000007</v>
      </c>
      <c r="L6892" s="1">
        <v>574.07999999999993</v>
      </c>
      <c r="M6892" s="1" t="s">
        <v>25</v>
      </c>
      <c r="N6892" s="1" t="s">
        <v>197</v>
      </c>
    </row>
    <row r="6893" spans="1:14" x14ac:dyDescent="0.3">
      <c r="A6893" s="1" t="s">
        <v>14</v>
      </c>
      <c r="B6893">
        <v>1185732</v>
      </c>
      <c r="C6893" s="2">
        <v>44304</v>
      </c>
      <c r="D6893" s="1" t="s">
        <v>54</v>
      </c>
      <c r="E6893" s="1" t="s">
        <v>63</v>
      </c>
      <c r="F6893" s="1" t="s">
        <v>64</v>
      </c>
      <c r="G6893" s="1" t="s">
        <v>18</v>
      </c>
      <c r="H6893">
        <v>36</v>
      </c>
      <c r="I6893">
        <v>65</v>
      </c>
      <c r="J6893">
        <v>2340</v>
      </c>
      <c r="K6893">
        <v>1053</v>
      </c>
      <c r="L6893" s="1">
        <v>1287</v>
      </c>
      <c r="M6893" s="1" t="s">
        <v>25</v>
      </c>
      <c r="N6893" s="1" t="s">
        <v>196</v>
      </c>
    </row>
    <row r="6894" spans="1:14" x14ac:dyDescent="0.3">
      <c r="A6894" s="1" t="s">
        <v>14</v>
      </c>
      <c r="B6894">
        <v>1185732</v>
      </c>
      <c r="C6894" s="2">
        <v>44304</v>
      </c>
      <c r="D6894" s="1" t="s">
        <v>54</v>
      </c>
      <c r="E6894" s="1" t="s">
        <v>63</v>
      </c>
      <c r="F6894" s="1" t="s">
        <v>64</v>
      </c>
      <c r="G6894" s="1" t="s">
        <v>20</v>
      </c>
      <c r="H6894">
        <v>28</v>
      </c>
      <c r="I6894">
        <v>105</v>
      </c>
      <c r="J6894">
        <v>2940</v>
      </c>
      <c r="K6894">
        <v>1793.3999999999999</v>
      </c>
      <c r="L6894" s="1">
        <v>1146.6000000000001</v>
      </c>
      <c r="M6894" s="1" t="s">
        <v>25</v>
      </c>
      <c r="N6894" s="1" t="s">
        <v>197</v>
      </c>
    </row>
    <row r="6895" spans="1:14" x14ac:dyDescent="0.3">
      <c r="A6895" s="1" t="s">
        <v>14</v>
      </c>
      <c r="B6895">
        <v>1185732</v>
      </c>
      <c r="C6895" s="2">
        <v>44335</v>
      </c>
      <c r="D6895" s="1" t="s">
        <v>54</v>
      </c>
      <c r="E6895" s="1" t="s">
        <v>63</v>
      </c>
      <c r="F6895" s="1" t="s">
        <v>64</v>
      </c>
      <c r="G6895" s="1" t="s">
        <v>21</v>
      </c>
      <c r="H6895">
        <v>39</v>
      </c>
      <c r="I6895">
        <v>180</v>
      </c>
      <c r="J6895">
        <v>7020</v>
      </c>
      <c r="K6895">
        <v>3580.2000000000003</v>
      </c>
      <c r="L6895" s="1">
        <v>3439.7999999999997</v>
      </c>
      <c r="M6895" s="1" t="s">
        <v>25</v>
      </c>
      <c r="N6895" s="1" t="s">
        <v>196</v>
      </c>
    </row>
    <row r="6896" spans="1:14" x14ac:dyDescent="0.3">
      <c r="A6896" s="1" t="s">
        <v>14</v>
      </c>
      <c r="B6896">
        <v>1185732</v>
      </c>
      <c r="C6896" s="2">
        <v>44335</v>
      </c>
      <c r="D6896" s="1" t="s">
        <v>54</v>
      </c>
      <c r="E6896" s="1" t="s">
        <v>63</v>
      </c>
      <c r="F6896" s="1" t="s">
        <v>64</v>
      </c>
      <c r="G6896" s="1" t="s">
        <v>22</v>
      </c>
      <c r="H6896">
        <v>34</v>
      </c>
      <c r="I6896">
        <v>88</v>
      </c>
      <c r="J6896">
        <v>2992</v>
      </c>
      <c r="K6896">
        <v>1406.24</v>
      </c>
      <c r="L6896" s="1">
        <v>1585.76</v>
      </c>
      <c r="M6896" s="1" t="s">
        <v>25</v>
      </c>
      <c r="N6896" s="1" t="s">
        <v>196</v>
      </c>
    </row>
    <row r="6897" spans="1:14" x14ac:dyDescent="0.3">
      <c r="A6897" s="1" t="s">
        <v>14</v>
      </c>
      <c r="B6897">
        <v>1185732</v>
      </c>
      <c r="C6897" s="2">
        <v>44335</v>
      </c>
      <c r="D6897" s="1" t="s">
        <v>54</v>
      </c>
      <c r="E6897" s="1" t="s">
        <v>63</v>
      </c>
      <c r="F6897" s="1" t="s">
        <v>64</v>
      </c>
      <c r="G6897" s="1" t="s">
        <v>23</v>
      </c>
      <c r="H6897">
        <v>29</v>
      </c>
      <c r="I6897">
        <v>87</v>
      </c>
      <c r="J6897">
        <v>2523</v>
      </c>
      <c r="K6897">
        <v>1160.58</v>
      </c>
      <c r="L6897" s="1">
        <v>1362.42</v>
      </c>
      <c r="M6897" s="1" t="s">
        <v>25</v>
      </c>
      <c r="N6897" s="1" t="s">
        <v>197</v>
      </c>
    </row>
    <row r="6898" spans="1:14" x14ac:dyDescent="0.3">
      <c r="A6898" s="1" t="s">
        <v>14</v>
      </c>
      <c r="B6898">
        <v>1185732</v>
      </c>
      <c r="C6898" s="2">
        <v>44335</v>
      </c>
      <c r="D6898" s="1" t="s">
        <v>54</v>
      </c>
      <c r="E6898" s="1" t="s">
        <v>63</v>
      </c>
      <c r="F6898" s="1" t="s">
        <v>64</v>
      </c>
      <c r="G6898" s="1" t="s">
        <v>24</v>
      </c>
      <c r="H6898">
        <v>29</v>
      </c>
      <c r="I6898">
        <v>65</v>
      </c>
      <c r="J6898">
        <v>1885</v>
      </c>
      <c r="K6898">
        <v>1036.75</v>
      </c>
      <c r="L6898" s="1">
        <v>848.25</v>
      </c>
      <c r="M6898" s="1" t="s">
        <v>25</v>
      </c>
      <c r="N6898" s="1" t="s">
        <v>197</v>
      </c>
    </row>
    <row r="6899" spans="1:14" x14ac:dyDescent="0.3">
      <c r="A6899" s="1" t="s">
        <v>14</v>
      </c>
      <c r="B6899">
        <v>1185732</v>
      </c>
      <c r="C6899" s="2">
        <v>44335</v>
      </c>
      <c r="D6899" s="1" t="s">
        <v>54</v>
      </c>
      <c r="E6899" s="1" t="s">
        <v>63</v>
      </c>
      <c r="F6899" s="1" t="s">
        <v>64</v>
      </c>
      <c r="G6899" s="1" t="s">
        <v>18</v>
      </c>
      <c r="H6899">
        <v>44</v>
      </c>
      <c r="I6899">
        <v>70</v>
      </c>
      <c r="J6899">
        <v>3080</v>
      </c>
      <c r="K6899">
        <v>1478.3999999999999</v>
      </c>
      <c r="L6899" s="1">
        <v>1601.6000000000001</v>
      </c>
      <c r="M6899" s="1" t="s">
        <v>25</v>
      </c>
      <c r="N6899" s="1" t="s">
        <v>196</v>
      </c>
    </row>
    <row r="6900" spans="1:14" x14ac:dyDescent="0.3">
      <c r="A6900" s="1" t="s">
        <v>14</v>
      </c>
      <c r="B6900">
        <v>1185732</v>
      </c>
      <c r="C6900" s="2">
        <v>44335</v>
      </c>
      <c r="D6900" s="1" t="s">
        <v>54</v>
      </c>
      <c r="E6900" s="1" t="s">
        <v>63</v>
      </c>
      <c r="F6900" s="1" t="s">
        <v>64</v>
      </c>
      <c r="G6900" s="1" t="s">
        <v>20</v>
      </c>
      <c r="H6900">
        <v>45</v>
      </c>
      <c r="I6900">
        <v>105</v>
      </c>
      <c r="J6900">
        <v>4725</v>
      </c>
      <c r="K6900">
        <v>2835</v>
      </c>
      <c r="L6900" s="1">
        <v>1890</v>
      </c>
      <c r="M6900" s="1" t="s">
        <v>25</v>
      </c>
      <c r="N6900" s="1" t="s">
        <v>197</v>
      </c>
    </row>
    <row r="6901" spans="1:14" x14ac:dyDescent="0.3">
      <c r="A6901" s="1" t="s">
        <v>14</v>
      </c>
      <c r="B6901">
        <v>1185732</v>
      </c>
      <c r="C6901" s="2">
        <v>44365</v>
      </c>
      <c r="D6901" s="1" t="s">
        <v>54</v>
      </c>
      <c r="E6901" s="1" t="s">
        <v>63</v>
      </c>
      <c r="F6901" s="1" t="s">
        <v>64</v>
      </c>
      <c r="G6901" s="1" t="s">
        <v>21</v>
      </c>
      <c r="H6901">
        <v>32</v>
      </c>
      <c r="I6901">
        <v>168</v>
      </c>
      <c r="J6901">
        <v>5376</v>
      </c>
      <c r="K6901">
        <v>2903.04</v>
      </c>
      <c r="L6901" s="1">
        <v>2472.96</v>
      </c>
      <c r="M6901" s="1" t="s">
        <v>25</v>
      </c>
      <c r="N6901" s="1" t="s">
        <v>196</v>
      </c>
    </row>
    <row r="6902" spans="1:14" x14ac:dyDescent="0.3">
      <c r="A6902" s="1" t="s">
        <v>14</v>
      </c>
      <c r="B6902">
        <v>1185732</v>
      </c>
      <c r="C6902" s="2">
        <v>44365</v>
      </c>
      <c r="D6902" s="1" t="s">
        <v>54</v>
      </c>
      <c r="E6902" s="1" t="s">
        <v>63</v>
      </c>
      <c r="F6902" s="1" t="s">
        <v>64</v>
      </c>
      <c r="G6902" s="1" t="s">
        <v>22</v>
      </c>
      <c r="H6902">
        <v>27</v>
      </c>
      <c r="I6902">
        <v>91</v>
      </c>
      <c r="J6902">
        <v>2457</v>
      </c>
      <c r="K6902">
        <v>1130.2199999999998</v>
      </c>
      <c r="L6902" s="1">
        <v>1326.7800000000002</v>
      </c>
      <c r="M6902" s="1" t="s">
        <v>25</v>
      </c>
      <c r="N6902" s="1" t="s">
        <v>196</v>
      </c>
    </row>
    <row r="6903" spans="1:14" x14ac:dyDescent="0.3">
      <c r="A6903" s="1" t="s">
        <v>14</v>
      </c>
      <c r="B6903">
        <v>1185732</v>
      </c>
      <c r="C6903" s="2">
        <v>44365</v>
      </c>
      <c r="D6903" s="1" t="s">
        <v>54</v>
      </c>
      <c r="E6903" s="1" t="s">
        <v>63</v>
      </c>
      <c r="F6903" s="1" t="s">
        <v>64</v>
      </c>
      <c r="G6903" s="1" t="s">
        <v>23</v>
      </c>
      <c r="H6903">
        <v>23</v>
      </c>
      <c r="I6903">
        <v>113</v>
      </c>
      <c r="J6903">
        <v>2599</v>
      </c>
      <c r="K6903">
        <v>1273.51</v>
      </c>
      <c r="L6903" s="1">
        <v>1325.49</v>
      </c>
      <c r="M6903" s="1" t="s">
        <v>25</v>
      </c>
      <c r="N6903" s="1" t="s">
        <v>197</v>
      </c>
    </row>
    <row r="6904" spans="1:14" x14ac:dyDescent="0.3">
      <c r="A6904" s="1" t="s">
        <v>14</v>
      </c>
      <c r="B6904">
        <v>1185732</v>
      </c>
      <c r="C6904" s="2">
        <v>44365</v>
      </c>
      <c r="D6904" s="1" t="s">
        <v>54</v>
      </c>
      <c r="E6904" s="1" t="s">
        <v>63</v>
      </c>
      <c r="F6904" s="1" t="s">
        <v>64</v>
      </c>
      <c r="G6904" s="1" t="s">
        <v>24</v>
      </c>
      <c r="H6904">
        <v>23</v>
      </c>
      <c r="I6904">
        <v>91</v>
      </c>
      <c r="J6904">
        <v>2093</v>
      </c>
      <c r="K6904">
        <v>1046.5</v>
      </c>
      <c r="L6904" s="1">
        <v>1046.5</v>
      </c>
      <c r="M6904" s="1" t="s">
        <v>25</v>
      </c>
      <c r="N6904" s="1" t="s">
        <v>197</v>
      </c>
    </row>
    <row r="6905" spans="1:14" x14ac:dyDescent="0.3">
      <c r="A6905" s="1" t="s">
        <v>14</v>
      </c>
      <c r="B6905">
        <v>1185732</v>
      </c>
      <c r="C6905" s="2">
        <v>44365</v>
      </c>
      <c r="D6905" s="1" t="s">
        <v>54</v>
      </c>
      <c r="E6905" s="1" t="s">
        <v>63</v>
      </c>
      <c r="F6905" s="1" t="s">
        <v>64</v>
      </c>
      <c r="G6905" s="1" t="s">
        <v>18</v>
      </c>
      <c r="H6905">
        <v>38</v>
      </c>
      <c r="I6905">
        <v>102</v>
      </c>
      <c r="J6905">
        <v>3876</v>
      </c>
      <c r="K6905">
        <v>1744.1999999999998</v>
      </c>
      <c r="L6905" s="1">
        <v>2131.8000000000002</v>
      </c>
      <c r="M6905" s="1" t="s">
        <v>25</v>
      </c>
      <c r="N6905" s="1" t="s">
        <v>196</v>
      </c>
    </row>
    <row r="6906" spans="1:14" x14ac:dyDescent="0.3">
      <c r="A6906" s="1" t="s">
        <v>14</v>
      </c>
      <c r="B6906">
        <v>1185732</v>
      </c>
      <c r="C6906" s="2">
        <v>44365</v>
      </c>
      <c r="D6906" s="1" t="s">
        <v>54</v>
      </c>
      <c r="E6906" s="1" t="s">
        <v>63</v>
      </c>
      <c r="F6906" s="1" t="s">
        <v>64</v>
      </c>
      <c r="G6906" s="1" t="s">
        <v>20</v>
      </c>
      <c r="H6906">
        <v>42</v>
      </c>
      <c r="I6906">
        <v>142</v>
      </c>
      <c r="J6906">
        <v>5964</v>
      </c>
      <c r="K6906">
        <v>3876.6</v>
      </c>
      <c r="L6906" s="1">
        <v>2087.4</v>
      </c>
      <c r="M6906" s="1" t="s">
        <v>25</v>
      </c>
      <c r="N6906" s="1" t="s">
        <v>197</v>
      </c>
    </row>
    <row r="6907" spans="1:14" x14ac:dyDescent="0.3">
      <c r="A6907" s="1" t="s">
        <v>14</v>
      </c>
      <c r="B6907">
        <v>1185732</v>
      </c>
      <c r="C6907" s="2">
        <v>44394</v>
      </c>
      <c r="D6907" s="1" t="s">
        <v>54</v>
      </c>
      <c r="E6907" s="1" t="s">
        <v>63</v>
      </c>
      <c r="F6907" s="1" t="s">
        <v>64</v>
      </c>
      <c r="G6907" s="1" t="s">
        <v>21</v>
      </c>
      <c r="H6907">
        <v>36</v>
      </c>
      <c r="I6907">
        <v>203</v>
      </c>
      <c r="J6907">
        <v>7308</v>
      </c>
      <c r="K6907">
        <v>4019.4000000000005</v>
      </c>
      <c r="L6907" s="1">
        <v>3288.5999999999995</v>
      </c>
      <c r="M6907" s="1" t="s">
        <v>25</v>
      </c>
      <c r="N6907" s="1" t="s">
        <v>196</v>
      </c>
    </row>
    <row r="6908" spans="1:14" x14ac:dyDescent="0.3">
      <c r="A6908" s="1" t="s">
        <v>14</v>
      </c>
      <c r="B6908">
        <v>1185732</v>
      </c>
      <c r="C6908" s="2">
        <v>44394</v>
      </c>
      <c r="D6908" s="1" t="s">
        <v>54</v>
      </c>
      <c r="E6908" s="1" t="s">
        <v>63</v>
      </c>
      <c r="F6908" s="1" t="s">
        <v>64</v>
      </c>
      <c r="G6908" s="1" t="s">
        <v>22</v>
      </c>
      <c r="H6908">
        <v>33</v>
      </c>
      <c r="I6908">
        <v>130</v>
      </c>
      <c r="J6908">
        <v>4290</v>
      </c>
      <c r="K6908">
        <v>2016.3</v>
      </c>
      <c r="L6908" s="1">
        <v>2273.6999999999998</v>
      </c>
      <c r="M6908" s="1" t="s">
        <v>25</v>
      </c>
      <c r="N6908" s="1" t="s">
        <v>196</v>
      </c>
    </row>
    <row r="6909" spans="1:14" x14ac:dyDescent="0.3">
      <c r="A6909" s="1" t="s">
        <v>14</v>
      </c>
      <c r="B6909">
        <v>1185732</v>
      </c>
      <c r="C6909" s="2">
        <v>44394</v>
      </c>
      <c r="D6909" s="1" t="s">
        <v>54</v>
      </c>
      <c r="E6909" s="1" t="s">
        <v>63</v>
      </c>
      <c r="F6909" s="1" t="s">
        <v>64</v>
      </c>
      <c r="G6909" s="1" t="s">
        <v>23</v>
      </c>
      <c r="H6909">
        <v>29</v>
      </c>
      <c r="I6909">
        <v>128</v>
      </c>
      <c r="J6909">
        <v>3712</v>
      </c>
      <c r="K6909">
        <v>1707.52</v>
      </c>
      <c r="L6909" s="1">
        <v>2004.48</v>
      </c>
      <c r="M6909" s="1" t="s">
        <v>25</v>
      </c>
      <c r="N6909" s="1" t="s">
        <v>197</v>
      </c>
    </row>
    <row r="6910" spans="1:14" x14ac:dyDescent="0.3">
      <c r="A6910" s="1" t="s">
        <v>14</v>
      </c>
      <c r="B6910">
        <v>1185732</v>
      </c>
      <c r="C6910" s="2">
        <v>44394</v>
      </c>
      <c r="D6910" s="1" t="s">
        <v>54</v>
      </c>
      <c r="E6910" s="1" t="s">
        <v>63</v>
      </c>
      <c r="F6910" s="1" t="s">
        <v>64</v>
      </c>
      <c r="G6910" s="1" t="s">
        <v>24</v>
      </c>
      <c r="H6910">
        <v>29</v>
      </c>
      <c r="I6910">
        <v>101</v>
      </c>
      <c r="J6910">
        <v>2929</v>
      </c>
      <c r="K6910">
        <v>1552.3700000000001</v>
      </c>
      <c r="L6910" s="1">
        <v>1376.6299999999999</v>
      </c>
      <c r="M6910" s="1" t="s">
        <v>25</v>
      </c>
      <c r="N6910" s="1" t="s">
        <v>197</v>
      </c>
    </row>
    <row r="6911" spans="1:14" x14ac:dyDescent="0.3">
      <c r="A6911" s="1" t="s">
        <v>14</v>
      </c>
      <c r="B6911">
        <v>1185732</v>
      </c>
      <c r="C6911" s="2">
        <v>44394</v>
      </c>
      <c r="D6911" s="1" t="s">
        <v>54</v>
      </c>
      <c r="E6911" s="1" t="s">
        <v>63</v>
      </c>
      <c r="F6911" s="1" t="s">
        <v>64</v>
      </c>
      <c r="G6911" s="1" t="s">
        <v>18</v>
      </c>
      <c r="H6911">
        <v>37</v>
      </c>
      <c r="I6911">
        <v>94</v>
      </c>
      <c r="J6911">
        <v>3478</v>
      </c>
      <c r="K6911">
        <v>1704.22</v>
      </c>
      <c r="L6911" s="1">
        <v>1773.78</v>
      </c>
      <c r="M6911" s="1" t="s">
        <v>25</v>
      </c>
      <c r="N6911" s="1" t="s">
        <v>196</v>
      </c>
    </row>
    <row r="6912" spans="1:14" x14ac:dyDescent="0.3">
      <c r="A6912" s="1" t="s">
        <v>14</v>
      </c>
      <c r="B6912">
        <v>1185732</v>
      </c>
      <c r="C6912" s="2">
        <v>44394</v>
      </c>
      <c r="D6912" s="1" t="s">
        <v>54</v>
      </c>
      <c r="E6912" s="1" t="s">
        <v>63</v>
      </c>
      <c r="F6912" s="1" t="s">
        <v>64</v>
      </c>
      <c r="G6912" s="1" t="s">
        <v>20</v>
      </c>
      <c r="H6912">
        <v>41</v>
      </c>
      <c r="I6912">
        <v>160</v>
      </c>
      <c r="J6912">
        <v>6560</v>
      </c>
      <c r="K6912">
        <v>4001.6</v>
      </c>
      <c r="L6912" s="1">
        <v>2558.4</v>
      </c>
      <c r="M6912" s="1" t="s">
        <v>25</v>
      </c>
      <c r="N6912" s="1" t="s">
        <v>197</v>
      </c>
    </row>
    <row r="6913" spans="1:14" x14ac:dyDescent="0.3">
      <c r="A6913" s="1" t="s">
        <v>14</v>
      </c>
      <c r="B6913">
        <v>1185732</v>
      </c>
      <c r="C6913" s="2">
        <v>44426</v>
      </c>
      <c r="D6913" s="1" t="s">
        <v>54</v>
      </c>
      <c r="E6913" s="1" t="s">
        <v>63</v>
      </c>
      <c r="F6913" s="1" t="s">
        <v>64</v>
      </c>
      <c r="G6913" s="1" t="s">
        <v>21</v>
      </c>
      <c r="H6913">
        <v>38</v>
      </c>
      <c r="I6913">
        <v>203</v>
      </c>
      <c r="J6913">
        <v>7714</v>
      </c>
      <c r="K6913">
        <v>3857</v>
      </c>
      <c r="L6913" s="1">
        <v>3857</v>
      </c>
      <c r="M6913" s="1" t="s">
        <v>25</v>
      </c>
      <c r="N6913" s="1" t="s">
        <v>196</v>
      </c>
    </row>
    <row r="6914" spans="1:14" x14ac:dyDescent="0.3">
      <c r="A6914" s="1" t="s">
        <v>14</v>
      </c>
      <c r="B6914">
        <v>1185732</v>
      </c>
      <c r="C6914" s="2">
        <v>44426</v>
      </c>
      <c r="D6914" s="1" t="s">
        <v>54</v>
      </c>
      <c r="E6914" s="1" t="s">
        <v>63</v>
      </c>
      <c r="F6914" s="1" t="s">
        <v>64</v>
      </c>
      <c r="G6914" s="1" t="s">
        <v>22</v>
      </c>
      <c r="H6914">
        <v>38</v>
      </c>
      <c r="I6914">
        <v>143</v>
      </c>
      <c r="J6914">
        <v>5434</v>
      </c>
      <c r="K6914">
        <v>2499.64</v>
      </c>
      <c r="L6914" s="1">
        <v>2934.36</v>
      </c>
      <c r="M6914" s="1" t="s">
        <v>25</v>
      </c>
      <c r="N6914" s="1" t="s">
        <v>196</v>
      </c>
    </row>
    <row r="6915" spans="1:14" x14ac:dyDescent="0.3">
      <c r="A6915" s="1" t="s">
        <v>14</v>
      </c>
      <c r="B6915">
        <v>1185732</v>
      </c>
      <c r="C6915" s="2">
        <v>44426</v>
      </c>
      <c r="D6915" s="1" t="s">
        <v>54</v>
      </c>
      <c r="E6915" s="1" t="s">
        <v>63</v>
      </c>
      <c r="F6915" s="1" t="s">
        <v>64</v>
      </c>
      <c r="G6915" s="1" t="s">
        <v>23</v>
      </c>
      <c r="H6915">
        <v>32</v>
      </c>
      <c r="I6915">
        <v>120</v>
      </c>
      <c r="J6915">
        <v>3840</v>
      </c>
      <c r="K6915">
        <v>1766.3999999999999</v>
      </c>
      <c r="L6915" s="1">
        <v>2073.6000000000004</v>
      </c>
      <c r="M6915" s="1" t="s">
        <v>25</v>
      </c>
      <c r="N6915" s="1" t="s">
        <v>197</v>
      </c>
    </row>
    <row r="6916" spans="1:14" x14ac:dyDescent="0.3">
      <c r="A6916" s="1" t="s">
        <v>14</v>
      </c>
      <c r="B6916">
        <v>1185732</v>
      </c>
      <c r="C6916" s="2">
        <v>44426</v>
      </c>
      <c r="D6916" s="1" t="s">
        <v>54</v>
      </c>
      <c r="E6916" s="1" t="s">
        <v>63</v>
      </c>
      <c r="F6916" s="1" t="s">
        <v>64</v>
      </c>
      <c r="G6916" s="1" t="s">
        <v>24</v>
      </c>
      <c r="H6916">
        <v>24</v>
      </c>
      <c r="I6916">
        <v>91</v>
      </c>
      <c r="J6916">
        <v>2184</v>
      </c>
      <c r="K6916">
        <v>1201.2</v>
      </c>
      <c r="L6916" s="1">
        <v>982.8</v>
      </c>
      <c r="M6916" s="1" t="s">
        <v>25</v>
      </c>
      <c r="N6916" s="1" t="s">
        <v>197</v>
      </c>
    </row>
    <row r="6917" spans="1:14" x14ac:dyDescent="0.3">
      <c r="A6917" s="1" t="s">
        <v>14</v>
      </c>
      <c r="B6917">
        <v>1185732</v>
      </c>
      <c r="C6917" s="2">
        <v>44426</v>
      </c>
      <c r="D6917" s="1" t="s">
        <v>54</v>
      </c>
      <c r="E6917" s="1" t="s">
        <v>63</v>
      </c>
      <c r="F6917" s="1" t="s">
        <v>64</v>
      </c>
      <c r="G6917" s="1" t="s">
        <v>18</v>
      </c>
      <c r="H6917">
        <v>34</v>
      </c>
      <c r="I6917">
        <v>81</v>
      </c>
      <c r="J6917">
        <v>2754</v>
      </c>
      <c r="K6917">
        <v>1294.3799999999999</v>
      </c>
      <c r="L6917" s="1">
        <v>1459.6200000000001</v>
      </c>
      <c r="M6917" s="1" t="s">
        <v>25</v>
      </c>
      <c r="N6917" s="1" t="s">
        <v>196</v>
      </c>
    </row>
    <row r="6918" spans="1:14" x14ac:dyDescent="0.3">
      <c r="A6918" s="1" t="s">
        <v>14</v>
      </c>
      <c r="B6918">
        <v>1185732</v>
      </c>
      <c r="C6918" s="2">
        <v>44426</v>
      </c>
      <c r="D6918" s="1" t="s">
        <v>54</v>
      </c>
      <c r="E6918" s="1" t="s">
        <v>63</v>
      </c>
      <c r="F6918" s="1" t="s">
        <v>64</v>
      </c>
      <c r="G6918" s="1" t="s">
        <v>20</v>
      </c>
      <c r="H6918">
        <v>36</v>
      </c>
      <c r="I6918">
        <v>128</v>
      </c>
      <c r="J6918">
        <v>4608</v>
      </c>
      <c r="K6918">
        <v>2995.2000000000003</v>
      </c>
      <c r="L6918" s="1">
        <v>1612.7999999999997</v>
      </c>
      <c r="M6918" s="1" t="s">
        <v>25</v>
      </c>
      <c r="N6918" s="1" t="s">
        <v>197</v>
      </c>
    </row>
    <row r="6919" spans="1:14" x14ac:dyDescent="0.3">
      <c r="A6919" s="1" t="s">
        <v>14</v>
      </c>
      <c r="B6919">
        <v>1185732</v>
      </c>
      <c r="C6919" s="2">
        <v>44458</v>
      </c>
      <c r="D6919" s="1" t="s">
        <v>54</v>
      </c>
      <c r="E6919" s="1" t="s">
        <v>63</v>
      </c>
      <c r="F6919" s="1" t="s">
        <v>64</v>
      </c>
      <c r="G6919" s="1" t="s">
        <v>21</v>
      </c>
      <c r="H6919">
        <v>32</v>
      </c>
      <c r="I6919">
        <v>174</v>
      </c>
      <c r="J6919">
        <v>5568</v>
      </c>
      <c r="K6919">
        <v>2784</v>
      </c>
      <c r="L6919" s="1">
        <v>2784</v>
      </c>
      <c r="M6919" s="1" t="s">
        <v>25</v>
      </c>
      <c r="N6919" s="1" t="s">
        <v>196</v>
      </c>
    </row>
    <row r="6920" spans="1:14" x14ac:dyDescent="0.3">
      <c r="A6920" s="1" t="s">
        <v>14</v>
      </c>
      <c r="B6920">
        <v>1185732</v>
      </c>
      <c r="C6920" s="2">
        <v>44458</v>
      </c>
      <c r="D6920" s="1" t="s">
        <v>54</v>
      </c>
      <c r="E6920" s="1" t="s">
        <v>63</v>
      </c>
      <c r="F6920" s="1" t="s">
        <v>64</v>
      </c>
      <c r="G6920" s="1" t="s">
        <v>22</v>
      </c>
      <c r="H6920">
        <v>28</v>
      </c>
      <c r="I6920">
        <v>100</v>
      </c>
      <c r="J6920">
        <v>2800</v>
      </c>
      <c r="K6920">
        <v>1316</v>
      </c>
      <c r="L6920" s="1">
        <v>1484</v>
      </c>
      <c r="M6920" s="1" t="s">
        <v>25</v>
      </c>
      <c r="N6920" s="1" t="s">
        <v>196</v>
      </c>
    </row>
    <row r="6921" spans="1:14" x14ac:dyDescent="0.3">
      <c r="A6921" s="1" t="s">
        <v>14</v>
      </c>
      <c r="B6921">
        <v>1185732</v>
      </c>
      <c r="C6921" s="2">
        <v>44458</v>
      </c>
      <c r="D6921" s="1" t="s">
        <v>54</v>
      </c>
      <c r="E6921" s="1" t="s">
        <v>63</v>
      </c>
      <c r="F6921" s="1" t="s">
        <v>64</v>
      </c>
      <c r="G6921" s="1" t="s">
        <v>23</v>
      </c>
      <c r="H6921">
        <v>14</v>
      </c>
      <c r="I6921">
        <v>75</v>
      </c>
      <c r="J6921">
        <v>1050</v>
      </c>
      <c r="K6921">
        <v>514.5</v>
      </c>
      <c r="L6921" s="1">
        <v>535.5</v>
      </c>
      <c r="M6921" s="1" t="s">
        <v>25</v>
      </c>
      <c r="N6921" s="1" t="s">
        <v>197</v>
      </c>
    </row>
    <row r="6922" spans="1:14" x14ac:dyDescent="0.3">
      <c r="A6922" s="1" t="s">
        <v>14</v>
      </c>
      <c r="B6922">
        <v>1185732</v>
      </c>
      <c r="C6922" s="2">
        <v>44458</v>
      </c>
      <c r="D6922" s="1" t="s">
        <v>54</v>
      </c>
      <c r="E6922" s="1" t="s">
        <v>63</v>
      </c>
      <c r="F6922" s="1" t="s">
        <v>64</v>
      </c>
      <c r="G6922" s="1" t="s">
        <v>24</v>
      </c>
      <c r="H6922">
        <v>14</v>
      </c>
      <c r="I6922">
        <v>83</v>
      </c>
      <c r="J6922">
        <v>1162</v>
      </c>
      <c r="K6922">
        <v>615.86</v>
      </c>
      <c r="L6922" s="1">
        <v>546.14</v>
      </c>
      <c r="M6922" s="1" t="s">
        <v>25</v>
      </c>
      <c r="N6922" s="1" t="s">
        <v>197</v>
      </c>
    </row>
    <row r="6923" spans="1:14" x14ac:dyDescent="0.3">
      <c r="A6923" s="1" t="s">
        <v>14</v>
      </c>
      <c r="B6923">
        <v>1185732</v>
      </c>
      <c r="C6923" s="2">
        <v>44458</v>
      </c>
      <c r="D6923" s="1" t="s">
        <v>54</v>
      </c>
      <c r="E6923" s="1" t="s">
        <v>63</v>
      </c>
      <c r="F6923" s="1" t="s">
        <v>64</v>
      </c>
      <c r="G6923" s="1" t="s">
        <v>18</v>
      </c>
      <c r="H6923">
        <v>23</v>
      </c>
      <c r="I6923">
        <v>77</v>
      </c>
      <c r="J6923">
        <v>1771</v>
      </c>
      <c r="K6923">
        <v>832.37</v>
      </c>
      <c r="L6923" s="1">
        <v>938.63</v>
      </c>
      <c r="M6923" s="1" t="s">
        <v>25</v>
      </c>
      <c r="N6923" s="1" t="s">
        <v>196</v>
      </c>
    </row>
    <row r="6924" spans="1:14" x14ac:dyDescent="0.3">
      <c r="A6924" s="1" t="s">
        <v>14</v>
      </c>
      <c r="B6924">
        <v>1185732</v>
      </c>
      <c r="C6924" s="2">
        <v>44458</v>
      </c>
      <c r="D6924" s="1" t="s">
        <v>54</v>
      </c>
      <c r="E6924" s="1" t="s">
        <v>63</v>
      </c>
      <c r="F6924" s="1" t="s">
        <v>64</v>
      </c>
      <c r="G6924" s="1" t="s">
        <v>20</v>
      </c>
      <c r="H6924">
        <v>28</v>
      </c>
      <c r="I6924">
        <v>95</v>
      </c>
      <c r="J6924">
        <v>2660</v>
      </c>
      <c r="K6924">
        <v>1702.4</v>
      </c>
      <c r="L6924" s="1">
        <v>957.59999999999991</v>
      </c>
      <c r="M6924" s="1" t="s">
        <v>25</v>
      </c>
      <c r="N6924" s="1" t="s">
        <v>197</v>
      </c>
    </row>
    <row r="6925" spans="1:14" x14ac:dyDescent="0.3">
      <c r="A6925" s="1" t="s">
        <v>14</v>
      </c>
      <c r="B6925">
        <v>1185732</v>
      </c>
      <c r="C6925" s="2">
        <v>44487</v>
      </c>
      <c r="D6925" s="1" t="s">
        <v>54</v>
      </c>
      <c r="E6925" s="1" t="s">
        <v>63</v>
      </c>
      <c r="F6925" s="1" t="s">
        <v>64</v>
      </c>
      <c r="G6925" s="1" t="s">
        <v>21</v>
      </c>
      <c r="H6925">
        <v>34</v>
      </c>
      <c r="I6925">
        <v>131</v>
      </c>
      <c r="J6925">
        <v>4454</v>
      </c>
      <c r="K6925">
        <v>2271.54</v>
      </c>
      <c r="L6925" s="1">
        <v>2182.46</v>
      </c>
      <c r="M6925" s="1" t="s">
        <v>25</v>
      </c>
      <c r="N6925" s="1" t="s">
        <v>196</v>
      </c>
    </row>
    <row r="6926" spans="1:14" x14ac:dyDescent="0.3">
      <c r="A6926" s="1" t="s">
        <v>14</v>
      </c>
      <c r="B6926">
        <v>1185732</v>
      </c>
      <c r="C6926" s="2">
        <v>44487</v>
      </c>
      <c r="D6926" s="1" t="s">
        <v>54</v>
      </c>
      <c r="E6926" s="1" t="s">
        <v>63</v>
      </c>
      <c r="F6926" s="1" t="s">
        <v>64</v>
      </c>
      <c r="G6926" s="1" t="s">
        <v>22</v>
      </c>
      <c r="H6926">
        <v>24</v>
      </c>
      <c r="I6926">
        <v>91</v>
      </c>
      <c r="J6926">
        <v>2184</v>
      </c>
      <c r="K6926">
        <v>1092</v>
      </c>
      <c r="L6926" s="1">
        <v>1092</v>
      </c>
      <c r="M6926" s="1" t="s">
        <v>25</v>
      </c>
      <c r="N6926" s="1" t="s">
        <v>196</v>
      </c>
    </row>
    <row r="6927" spans="1:14" x14ac:dyDescent="0.3">
      <c r="A6927" s="1" t="s">
        <v>14</v>
      </c>
      <c r="B6927">
        <v>1185732</v>
      </c>
      <c r="C6927" s="2">
        <v>44487</v>
      </c>
      <c r="D6927" s="1" t="s">
        <v>54</v>
      </c>
      <c r="E6927" s="1" t="s">
        <v>63</v>
      </c>
      <c r="F6927" s="1" t="s">
        <v>64</v>
      </c>
      <c r="G6927" s="1" t="s">
        <v>23</v>
      </c>
      <c r="H6927">
        <v>23</v>
      </c>
      <c r="I6927">
        <v>73</v>
      </c>
      <c r="J6927">
        <v>1679</v>
      </c>
      <c r="K6927">
        <v>805.92</v>
      </c>
      <c r="L6927" s="1">
        <v>873.08</v>
      </c>
      <c r="M6927" s="1" t="s">
        <v>25</v>
      </c>
      <c r="N6927" s="1" t="s">
        <v>197</v>
      </c>
    </row>
    <row r="6928" spans="1:14" x14ac:dyDescent="0.3">
      <c r="A6928" s="1" t="s">
        <v>14</v>
      </c>
      <c r="B6928">
        <v>1185732</v>
      </c>
      <c r="C6928" s="2">
        <v>44487</v>
      </c>
      <c r="D6928" s="1" t="s">
        <v>54</v>
      </c>
      <c r="E6928" s="1" t="s">
        <v>63</v>
      </c>
      <c r="F6928" s="1" t="s">
        <v>64</v>
      </c>
      <c r="G6928" s="1" t="s">
        <v>24</v>
      </c>
      <c r="H6928">
        <v>23</v>
      </c>
      <c r="I6928">
        <v>59</v>
      </c>
      <c r="J6928">
        <v>1357</v>
      </c>
      <c r="K6928">
        <v>678.5</v>
      </c>
      <c r="L6928" s="1">
        <v>678.5</v>
      </c>
      <c r="M6928" s="1" t="s">
        <v>25</v>
      </c>
      <c r="N6928" s="1" t="s">
        <v>197</v>
      </c>
    </row>
    <row r="6929" spans="1:14" x14ac:dyDescent="0.3">
      <c r="A6929" s="1" t="s">
        <v>14</v>
      </c>
      <c r="B6929">
        <v>1185732</v>
      </c>
      <c r="C6929" s="2">
        <v>44487</v>
      </c>
      <c r="D6929" s="1" t="s">
        <v>54</v>
      </c>
      <c r="E6929" s="1" t="s">
        <v>63</v>
      </c>
      <c r="F6929" s="1" t="s">
        <v>64</v>
      </c>
      <c r="G6929" s="1" t="s">
        <v>18</v>
      </c>
      <c r="H6929">
        <v>32</v>
      </c>
      <c r="I6929">
        <v>68</v>
      </c>
      <c r="J6929">
        <v>2176</v>
      </c>
      <c r="K6929">
        <v>1022.7199999999999</v>
      </c>
      <c r="L6929" s="1">
        <v>1153.2800000000002</v>
      </c>
      <c r="M6929" s="1" t="s">
        <v>25</v>
      </c>
      <c r="N6929" s="1" t="s">
        <v>196</v>
      </c>
    </row>
    <row r="6930" spans="1:14" x14ac:dyDescent="0.3">
      <c r="A6930" s="1" t="s">
        <v>14</v>
      </c>
      <c r="B6930">
        <v>1185732</v>
      </c>
      <c r="C6930" s="2">
        <v>44487</v>
      </c>
      <c r="D6930" s="1" t="s">
        <v>54</v>
      </c>
      <c r="E6930" s="1" t="s">
        <v>63</v>
      </c>
      <c r="F6930" s="1" t="s">
        <v>64</v>
      </c>
      <c r="G6930" s="1" t="s">
        <v>20</v>
      </c>
      <c r="H6930">
        <v>38</v>
      </c>
      <c r="I6930">
        <v>88</v>
      </c>
      <c r="J6930">
        <v>3344</v>
      </c>
      <c r="K6930">
        <v>2140.16</v>
      </c>
      <c r="L6930" s="1">
        <v>1203.8400000000001</v>
      </c>
      <c r="M6930" s="1" t="s">
        <v>25</v>
      </c>
      <c r="N6930" s="1" t="s">
        <v>197</v>
      </c>
    </row>
    <row r="6931" spans="1:14" x14ac:dyDescent="0.3">
      <c r="A6931" s="1" t="s">
        <v>14</v>
      </c>
      <c r="B6931">
        <v>1185732</v>
      </c>
      <c r="C6931" s="2">
        <v>44518</v>
      </c>
      <c r="D6931" s="1" t="s">
        <v>54</v>
      </c>
      <c r="E6931" s="1" t="s">
        <v>63</v>
      </c>
      <c r="F6931" s="1" t="s">
        <v>64</v>
      </c>
      <c r="G6931" s="1" t="s">
        <v>21</v>
      </c>
      <c r="H6931">
        <v>34</v>
      </c>
      <c r="I6931">
        <v>150</v>
      </c>
      <c r="J6931">
        <v>5100</v>
      </c>
      <c r="K6931">
        <v>2601</v>
      </c>
      <c r="L6931" s="1">
        <v>2499</v>
      </c>
      <c r="M6931" s="1" t="s">
        <v>25</v>
      </c>
      <c r="N6931" s="1" t="s">
        <v>196</v>
      </c>
    </row>
    <row r="6932" spans="1:14" x14ac:dyDescent="0.3">
      <c r="A6932" s="1" t="s">
        <v>14</v>
      </c>
      <c r="B6932">
        <v>1185732</v>
      </c>
      <c r="C6932" s="2">
        <v>44518</v>
      </c>
      <c r="D6932" s="1" t="s">
        <v>54</v>
      </c>
      <c r="E6932" s="1" t="s">
        <v>63</v>
      </c>
      <c r="F6932" s="1" t="s">
        <v>64</v>
      </c>
      <c r="G6932" s="1" t="s">
        <v>22</v>
      </c>
      <c r="H6932">
        <v>23</v>
      </c>
      <c r="I6932">
        <v>88</v>
      </c>
      <c r="J6932">
        <v>2024</v>
      </c>
      <c r="K6932">
        <v>910.8</v>
      </c>
      <c r="L6932" s="1">
        <v>1113.2</v>
      </c>
      <c r="M6932" s="1" t="s">
        <v>25</v>
      </c>
      <c r="N6932" s="1" t="s">
        <v>196</v>
      </c>
    </row>
    <row r="6933" spans="1:14" x14ac:dyDescent="0.3">
      <c r="A6933" s="1" t="s">
        <v>14</v>
      </c>
      <c r="B6933">
        <v>1185732</v>
      </c>
      <c r="C6933" s="2">
        <v>44518</v>
      </c>
      <c r="D6933" s="1" t="s">
        <v>54</v>
      </c>
      <c r="E6933" s="1" t="s">
        <v>63</v>
      </c>
      <c r="F6933" s="1" t="s">
        <v>64</v>
      </c>
      <c r="G6933" s="1" t="s">
        <v>23</v>
      </c>
      <c r="H6933">
        <v>23</v>
      </c>
      <c r="I6933">
        <v>80</v>
      </c>
      <c r="J6933">
        <v>1840</v>
      </c>
      <c r="K6933">
        <v>901.6</v>
      </c>
      <c r="L6933" s="1">
        <v>938.4</v>
      </c>
      <c r="M6933" s="1" t="s">
        <v>25</v>
      </c>
      <c r="N6933" s="1" t="s">
        <v>197</v>
      </c>
    </row>
    <row r="6934" spans="1:14" x14ac:dyDescent="0.3">
      <c r="A6934" s="1" t="s">
        <v>14</v>
      </c>
      <c r="B6934">
        <v>1185732</v>
      </c>
      <c r="C6934" s="2">
        <v>44518</v>
      </c>
      <c r="D6934" s="1" t="s">
        <v>54</v>
      </c>
      <c r="E6934" s="1" t="s">
        <v>63</v>
      </c>
      <c r="F6934" s="1" t="s">
        <v>64</v>
      </c>
      <c r="G6934" s="1" t="s">
        <v>24</v>
      </c>
      <c r="H6934">
        <v>23</v>
      </c>
      <c r="I6934">
        <v>88</v>
      </c>
      <c r="J6934">
        <v>2024</v>
      </c>
      <c r="K6934">
        <v>1052.48</v>
      </c>
      <c r="L6934" s="1">
        <v>971.52</v>
      </c>
      <c r="M6934" s="1" t="s">
        <v>25</v>
      </c>
      <c r="N6934" s="1" t="s">
        <v>197</v>
      </c>
    </row>
    <row r="6935" spans="1:14" x14ac:dyDescent="0.3">
      <c r="A6935" s="1" t="s">
        <v>14</v>
      </c>
      <c r="B6935">
        <v>1185732</v>
      </c>
      <c r="C6935" s="2">
        <v>44518</v>
      </c>
      <c r="D6935" s="1" t="s">
        <v>54</v>
      </c>
      <c r="E6935" s="1" t="s">
        <v>63</v>
      </c>
      <c r="F6935" s="1" t="s">
        <v>64</v>
      </c>
      <c r="G6935" s="1" t="s">
        <v>18</v>
      </c>
      <c r="H6935">
        <v>43</v>
      </c>
      <c r="I6935">
        <v>81</v>
      </c>
      <c r="J6935">
        <v>3483</v>
      </c>
      <c r="K6935">
        <v>1671.84</v>
      </c>
      <c r="L6935" s="1">
        <v>1811.16</v>
      </c>
      <c r="M6935" s="1" t="s">
        <v>25</v>
      </c>
      <c r="N6935" s="1" t="s">
        <v>196</v>
      </c>
    </row>
    <row r="6936" spans="1:14" x14ac:dyDescent="0.3">
      <c r="A6936" s="1" t="s">
        <v>14</v>
      </c>
      <c r="B6936">
        <v>1185732</v>
      </c>
      <c r="C6936" s="2">
        <v>44518</v>
      </c>
      <c r="D6936" s="1" t="s">
        <v>54</v>
      </c>
      <c r="E6936" s="1" t="s">
        <v>63</v>
      </c>
      <c r="F6936" s="1" t="s">
        <v>64</v>
      </c>
      <c r="G6936" s="1" t="s">
        <v>20</v>
      </c>
      <c r="H6936">
        <v>48</v>
      </c>
      <c r="I6936">
        <v>108</v>
      </c>
      <c r="J6936">
        <v>5184</v>
      </c>
      <c r="K6936">
        <v>3265.92</v>
      </c>
      <c r="L6936" s="1">
        <v>1918.08</v>
      </c>
      <c r="M6936" s="1" t="s">
        <v>25</v>
      </c>
      <c r="N6936" s="1" t="s">
        <v>197</v>
      </c>
    </row>
    <row r="6937" spans="1:14" x14ac:dyDescent="0.3">
      <c r="A6937" s="1" t="s">
        <v>14</v>
      </c>
      <c r="B6937">
        <v>1185732</v>
      </c>
      <c r="C6937" s="2">
        <v>44547</v>
      </c>
      <c r="D6937" s="1" t="s">
        <v>54</v>
      </c>
      <c r="E6937" s="1" t="s">
        <v>63</v>
      </c>
      <c r="F6937" s="1" t="s">
        <v>64</v>
      </c>
      <c r="G6937" s="1" t="s">
        <v>21</v>
      </c>
      <c r="H6937">
        <v>41</v>
      </c>
      <c r="I6937">
        <v>163</v>
      </c>
      <c r="J6937">
        <v>6683</v>
      </c>
      <c r="K6937">
        <v>3475.1600000000003</v>
      </c>
      <c r="L6937" s="1">
        <v>3207.8399999999997</v>
      </c>
      <c r="M6937" s="1" t="s">
        <v>25</v>
      </c>
      <c r="N6937" s="1" t="s">
        <v>196</v>
      </c>
    </row>
    <row r="6938" spans="1:14" x14ac:dyDescent="0.3">
      <c r="A6938" s="1" t="s">
        <v>14</v>
      </c>
      <c r="B6938">
        <v>1185732</v>
      </c>
      <c r="C6938" s="2">
        <v>44547</v>
      </c>
      <c r="D6938" s="1" t="s">
        <v>54</v>
      </c>
      <c r="E6938" s="1" t="s">
        <v>63</v>
      </c>
      <c r="F6938" s="1" t="s">
        <v>64</v>
      </c>
      <c r="G6938" s="1" t="s">
        <v>22</v>
      </c>
      <c r="H6938">
        <v>32</v>
      </c>
      <c r="I6938">
        <v>113</v>
      </c>
      <c r="J6938">
        <v>3616</v>
      </c>
      <c r="K6938">
        <v>1735.6799999999998</v>
      </c>
      <c r="L6938" s="1">
        <v>1880.3200000000002</v>
      </c>
      <c r="M6938" s="1" t="s">
        <v>25</v>
      </c>
      <c r="N6938" s="1" t="s">
        <v>196</v>
      </c>
    </row>
    <row r="6939" spans="1:14" x14ac:dyDescent="0.3">
      <c r="A6939" s="1" t="s">
        <v>14</v>
      </c>
      <c r="B6939">
        <v>1185732</v>
      </c>
      <c r="C6939" s="2">
        <v>44610</v>
      </c>
      <c r="D6939" s="1" t="s">
        <v>54</v>
      </c>
      <c r="E6939" s="1" t="s">
        <v>63</v>
      </c>
      <c r="F6939" s="1" t="s">
        <v>64</v>
      </c>
      <c r="G6939" s="1" t="s">
        <v>24</v>
      </c>
      <c r="H6939">
        <v>24</v>
      </c>
      <c r="I6939">
        <v>70</v>
      </c>
      <c r="J6939">
        <v>1680</v>
      </c>
      <c r="K6939">
        <v>873.6</v>
      </c>
      <c r="L6939" s="1">
        <v>806.4</v>
      </c>
      <c r="M6939" s="1" t="s">
        <v>25</v>
      </c>
      <c r="N6939" s="1" t="s">
        <v>197</v>
      </c>
    </row>
    <row r="6940" spans="1:14" x14ac:dyDescent="0.3">
      <c r="A6940" s="1" t="s">
        <v>14</v>
      </c>
      <c r="B6940">
        <v>1185732</v>
      </c>
      <c r="C6940" s="2">
        <v>44610</v>
      </c>
      <c r="D6940" s="1" t="s">
        <v>54</v>
      </c>
      <c r="E6940" s="1" t="s">
        <v>63</v>
      </c>
      <c r="F6940" s="1" t="s">
        <v>64</v>
      </c>
      <c r="G6940" s="1" t="s">
        <v>18</v>
      </c>
      <c r="H6940">
        <v>38</v>
      </c>
      <c r="I6940">
        <v>88</v>
      </c>
      <c r="J6940">
        <v>3344</v>
      </c>
      <c r="K6940">
        <v>1504.8</v>
      </c>
      <c r="L6940" s="1">
        <v>1839.2</v>
      </c>
      <c r="M6940" s="1" t="s">
        <v>25</v>
      </c>
      <c r="N6940" s="1" t="s">
        <v>196</v>
      </c>
    </row>
    <row r="6941" spans="1:14" x14ac:dyDescent="0.3">
      <c r="A6941" s="1" t="s">
        <v>14</v>
      </c>
      <c r="B6941">
        <v>1185732</v>
      </c>
      <c r="C6941" s="2">
        <v>44610</v>
      </c>
      <c r="D6941" s="1" t="s">
        <v>54</v>
      </c>
      <c r="E6941" s="1" t="s">
        <v>63</v>
      </c>
      <c r="F6941" s="1" t="s">
        <v>64</v>
      </c>
      <c r="G6941" s="1" t="s">
        <v>20</v>
      </c>
      <c r="H6941">
        <v>28</v>
      </c>
      <c r="I6941">
        <v>120</v>
      </c>
      <c r="J6941">
        <v>3360</v>
      </c>
      <c r="K6941">
        <v>2116.8000000000002</v>
      </c>
      <c r="L6941" s="1">
        <v>1243.1999999999998</v>
      </c>
      <c r="M6941" s="1" t="s">
        <v>25</v>
      </c>
      <c r="N6941" s="1" t="s">
        <v>197</v>
      </c>
    </row>
    <row r="6942" spans="1:14" x14ac:dyDescent="0.3">
      <c r="A6942" s="1" t="s">
        <v>14</v>
      </c>
      <c r="B6942">
        <v>1185732</v>
      </c>
      <c r="C6942" s="2">
        <v>44637</v>
      </c>
      <c r="D6942" s="1" t="s">
        <v>54</v>
      </c>
      <c r="E6942" s="1" t="s">
        <v>63</v>
      </c>
      <c r="F6942" s="1" t="s">
        <v>64</v>
      </c>
      <c r="G6942" s="1" t="s">
        <v>21</v>
      </c>
      <c r="H6942">
        <v>34</v>
      </c>
      <c r="I6942">
        <v>186</v>
      </c>
      <c r="J6942">
        <v>6324</v>
      </c>
      <c r="K6942">
        <v>3225.2400000000002</v>
      </c>
      <c r="L6942" s="1">
        <v>3098.7599999999998</v>
      </c>
      <c r="M6942" s="1" t="s">
        <v>25</v>
      </c>
      <c r="N6942" s="1" t="s">
        <v>196</v>
      </c>
    </row>
    <row r="6943" spans="1:14" x14ac:dyDescent="0.3">
      <c r="A6943" s="1" t="s">
        <v>14</v>
      </c>
      <c r="B6943">
        <v>1185732</v>
      </c>
      <c r="C6943" s="2">
        <v>44637</v>
      </c>
      <c r="D6943" s="1" t="s">
        <v>54</v>
      </c>
      <c r="E6943" s="1" t="s">
        <v>63</v>
      </c>
      <c r="F6943" s="1" t="s">
        <v>64</v>
      </c>
      <c r="G6943" s="1" t="s">
        <v>22</v>
      </c>
      <c r="H6943">
        <v>34</v>
      </c>
      <c r="I6943">
        <v>87</v>
      </c>
      <c r="J6943">
        <v>2958</v>
      </c>
      <c r="K6943">
        <v>1331.1</v>
      </c>
      <c r="L6943" s="1">
        <v>1626.9</v>
      </c>
      <c r="M6943" s="1" t="s">
        <v>25</v>
      </c>
      <c r="N6943" s="1" t="s">
        <v>196</v>
      </c>
    </row>
    <row r="6944" spans="1:14" x14ac:dyDescent="0.3">
      <c r="A6944" s="1" t="s">
        <v>14</v>
      </c>
      <c r="B6944">
        <v>1185732</v>
      </c>
      <c r="C6944" s="2">
        <v>44637</v>
      </c>
      <c r="D6944" s="1" t="s">
        <v>54</v>
      </c>
      <c r="E6944" s="1" t="s">
        <v>63</v>
      </c>
      <c r="F6944" s="1" t="s">
        <v>64</v>
      </c>
      <c r="G6944" s="1" t="s">
        <v>23</v>
      </c>
      <c r="H6944">
        <v>23</v>
      </c>
      <c r="I6944">
        <v>95</v>
      </c>
      <c r="J6944">
        <v>2185</v>
      </c>
      <c r="K6944">
        <v>1005.0999999999999</v>
      </c>
      <c r="L6944" s="1">
        <v>1179.9000000000001</v>
      </c>
      <c r="M6944" s="1" t="s">
        <v>25</v>
      </c>
      <c r="N6944" s="1" t="s">
        <v>197</v>
      </c>
    </row>
    <row r="6945" spans="1:14" x14ac:dyDescent="0.3">
      <c r="A6945" s="1" t="s">
        <v>14</v>
      </c>
      <c r="B6945">
        <v>1185732</v>
      </c>
      <c r="C6945" s="2">
        <v>44637</v>
      </c>
      <c r="D6945" s="1" t="s">
        <v>54</v>
      </c>
      <c r="E6945" s="1" t="s">
        <v>63</v>
      </c>
      <c r="F6945" s="1" t="s">
        <v>64</v>
      </c>
      <c r="G6945" s="1" t="s">
        <v>24</v>
      </c>
      <c r="H6945">
        <v>28</v>
      </c>
      <c r="I6945">
        <v>54</v>
      </c>
      <c r="J6945">
        <v>1512</v>
      </c>
      <c r="K6945">
        <v>771.12</v>
      </c>
      <c r="L6945" s="1">
        <v>740.88</v>
      </c>
      <c r="M6945" s="1" t="s">
        <v>25</v>
      </c>
      <c r="N6945" s="1" t="s">
        <v>197</v>
      </c>
    </row>
    <row r="6946" spans="1:14" x14ac:dyDescent="0.3">
      <c r="A6946" s="1" t="s">
        <v>14</v>
      </c>
      <c r="B6946">
        <v>1185732</v>
      </c>
      <c r="C6946" s="2">
        <v>44637</v>
      </c>
      <c r="D6946" s="1" t="s">
        <v>54</v>
      </c>
      <c r="E6946" s="1" t="s">
        <v>63</v>
      </c>
      <c r="F6946" s="1" t="s">
        <v>64</v>
      </c>
      <c r="G6946" s="1" t="s">
        <v>18</v>
      </c>
      <c r="H6946">
        <v>41</v>
      </c>
      <c r="I6946">
        <v>75</v>
      </c>
      <c r="J6946">
        <v>3075</v>
      </c>
      <c r="K6946">
        <v>1506.75</v>
      </c>
      <c r="L6946" s="1">
        <v>1568.25</v>
      </c>
      <c r="M6946" s="1" t="s">
        <v>25</v>
      </c>
      <c r="N6946" s="1" t="s">
        <v>196</v>
      </c>
    </row>
    <row r="6947" spans="1:14" x14ac:dyDescent="0.3">
      <c r="A6947" s="1" t="s">
        <v>14</v>
      </c>
      <c r="B6947">
        <v>1185732</v>
      </c>
      <c r="C6947" s="2">
        <v>44637</v>
      </c>
      <c r="D6947" s="1" t="s">
        <v>54</v>
      </c>
      <c r="E6947" s="1" t="s">
        <v>63</v>
      </c>
      <c r="F6947" s="1" t="s">
        <v>64</v>
      </c>
      <c r="G6947" s="1" t="s">
        <v>20</v>
      </c>
      <c r="H6947">
        <v>34</v>
      </c>
      <c r="I6947">
        <v>102</v>
      </c>
      <c r="J6947">
        <v>3468</v>
      </c>
      <c r="K6947">
        <v>2254.2000000000003</v>
      </c>
      <c r="L6947" s="1">
        <v>1213.7999999999997</v>
      </c>
      <c r="M6947" s="1" t="s">
        <v>25</v>
      </c>
      <c r="N6947" s="1" t="s">
        <v>197</v>
      </c>
    </row>
    <row r="6948" spans="1:14" x14ac:dyDescent="0.3">
      <c r="A6948" s="1" t="s">
        <v>14</v>
      </c>
      <c r="B6948">
        <v>1185732</v>
      </c>
      <c r="C6948" s="2">
        <v>44669</v>
      </c>
      <c r="D6948" s="1" t="s">
        <v>54</v>
      </c>
      <c r="E6948" s="1" t="s">
        <v>63</v>
      </c>
      <c r="F6948" s="1" t="s">
        <v>64</v>
      </c>
      <c r="G6948" s="1" t="s">
        <v>21</v>
      </c>
      <c r="H6948">
        <v>33</v>
      </c>
      <c r="I6948">
        <v>144</v>
      </c>
      <c r="J6948">
        <v>4752</v>
      </c>
      <c r="K6948">
        <v>2471.04</v>
      </c>
      <c r="L6948" s="1">
        <v>2280.96</v>
      </c>
      <c r="M6948" s="1" t="s">
        <v>25</v>
      </c>
      <c r="N6948" s="1" t="s">
        <v>196</v>
      </c>
    </row>
    <row r="6949" spans="1:14" x14ac:dyDescent="0.3">
      <c r="A6949" s="1" t="s">
        <v>14</v>
      </c>
      <c r="B6949">
        <v>1185732</v>
      </c>
      <c r="C6949" s="2">
        <v>44669</v>
      </c>
      <c r="D6949" s="1" t="s">
        <v>54</v>
      </c>
      <c r="E6949" s="1" t="s">
        <v>63</v>
      </c>
      <c r="F6949" s="1" t="s">
        <v>64</v>
      </c>
      <c r="G6949" s="1" t="s">
        <v>22</v>
      </c>
      <c r="H6949">
        <v>27</v>
      </c>
      <c r="I6949">
        <v>72</v>
      </c>
      <c r="J6949">
        <v>1944</v>
      </c>
      <c r="K6949">
        <v>952.56</v>
      </c>
      <c r="L6949" s="1">
        <v>991.44</v>
      </c>
      <c r="M6949" s="1" t="s">
        <v>25</v>
      </c>
      <c r="N6949" s="1" t="s">
        <v>196</v>
      </c>
    </row>
    <row r="6950" spans="1:14" x14ac:dyDescent="0.3">
      <c r="A6950" s="1" t="s">
        <v>14</v>
      </c>
      <c r="B6950">
        <v>1185732</v>
      </c>
      <c r="C6950" s="2">
        <v>44669</v>
      </c>
      <c r="D6950" s="1" t="s">
        <v>54</v>
      </c>
      <c r="E6950" s="1" t="s">
        <v>63</v>
      </c>
      <c r="F6950" s="1" t="s">
        <v>64</v>
      </c>
      <c r="G6950" s="1" t="s">
        <v>23</v>
      </c>
      <c r="H6950">
        <v>18</v>
      </c>
      <c r="I6950">
        <v>83</v>
      </c>
      <c r="J6950">
        <v>1494</v>
      </c>
      <c r="K6950">
        <v>732.06</v>
      </c>
      <c r="L6950" s="1">
        <v>761.94</v>
      </c>
      <c r="M6950" s="1" t="s">
        <v>25</v>
      </c>
      <c r="N6950" s="1" t="s">
        <v>197</v>
      </c>
    </row>
    <row r="6951" spans="1:14" x14ac:dyDescent="0.3">
      <c r="A6951" s="1" t="s">
        <v>14</v>
      </c>
      <c r="B6951">
        <v>1185732</v>
      </c>
      <c r="C6951" s="2">
        <v>44669</v>
      </c>
      <c r="D6951" s="1" t="s">
        <v>54</v>
      </c>
      <c r="E6951" s="1" t="s">
        <v>63</v>
      </c>
      <c r="F6951" s="1" t="s">
        <v>64</v>
      </c>
      <c r="G6951" s="1" t="s">
        <v>24</v>
      </c>
      <c r="H6951">
        <v>23</v>
      </c>
      <c r="I6951">
        <v>52</v>
      </c>
      <c r="J6951">
        <v>1196</v>
      </c>
      <c r="K6951">
        <v>621.92000000000007</v>
      </c>
      <c r="L6951" s="1">
        <v>574.07999999999993</v>
      </c>
      <c r="M6951" s="1" t="s">
        <v>25</v>
      </c>
      <c r="N6951" s="1" t="s">
        <v>197</v>
      </c>
    </row>
    <row r="6952" spans="1:14" x14ac:dyDescent="0.3">
      <c r="A6952" s="1" t="s">
        <v>14</v>
      </c>
      <c r="B6952">
        <v>1185732</v>
      </c>
      <c r="C6952" s="2">
        <v>44669</v>
      </c>
      <c r="D6952" s="1" t="s">
        <v>54</v>
      </c>
      <c r="E6952" s="1" t="s">
        <v>63</v>
      </c>
      <c r="F6952" s="1" t="s">
        <v>64</v>
      </c>
      <c r="G6952" s="1" t="s">
        <v>18</v>
      </c>
      <c r="H6952">
        <v>36</v>
      </c>
      <c r="I6952">
        <v>65</v>
      </c>
      <c r="J6952">
        <v>2340</v>
      </c>
      <c r="K6952">
        <v>1053</v>
      </c>
      <c r="L6952" s="1">
        <v>1287</v>
      </c>
      <c r="M6952" s="1" t="s">
        <v>25</v>
      </c>
      <c r="N6952" s="1" t="s">
        <v>196</v>
      </c>
    </row>
    <row r="6953" spans="1:14" x14ac:dyDescent="0.3">
      <c r="A6953" s="1" t="s">
        <v>14</v>
      </c>
      <c r="B6953">
        <v>1185732</v>
      </c>
      <c r="C6953" s="2">
        <v>44669</v>
      </c>
      <c r="D6953" s="1" t="s">
        <v>54</v>
      </c>
      <c r="E6953" s="1" t="s">
        <v>63</v>
      </c>
      <c r="F6953" s="1" t="s">
        <v>64</v>
      </c>
      <c r="G6953" s="1" t="s">
        <v>20</v>
      </c>
      <c r="H6953">
        <v>28</v>
      </c>
      <c r="I6953">
        <v>105</v>
      </c>
      <c r="J6953">
        <v>2940</v>
      </c>
      <c r="K6953">
        <v>1793.3999999999999</v>
      </c>
      <c r="L6953" s="1">
        <v>1146.6000000000001</v>
      </c>
      <c r="M6953" s="1" t="s">
        <v>25</v>
      </c>
      <c r="N6953" s="1" t="s">
        <v>197</v>
      </c>
    </row>
    <row r="6954" spans="1:14" x14ac:dyDescent="0.3">
      <c r="A6954" s="1" t="s">
        <v>14</v>
      </c>
      <c r="B6954">
        <v>1185732</v>
      </c>
      <c r="C6954" s="2">
        <v>44700</v>
      </c>
      <c r="D6954" s="1" t="s">
        <v>54</v>
      </c>
      <c r="E6954" s="1" t="s">
        <v>63</v>
      </c>
      <c r="F6954" s="1" t="s">
        <v>64</v>
      </c>
      <c r="G6954" s="1" t="s">
        <v>21</v>
      </c>
      <c r="H6954">
        <v>39</v>
      </c>
      <c r="I6954">
        <v>180</v>
      </c>
      <c r="J6954">
        <v>7020</v>
      </c>
      <c r="K6954">
        <v>3580.2000000000003</v>
      </c>
      <c r="L6954" s="1">
        <v>3439.7999999999997</v>
      </c>
      <c r="M6954" s="1" t="s">
        <v>25</v>
      </c>
      <c r="N6954" s="1" t="s">
        <v>196</v>
      </c>
    </row>
    <row r="6955" spans="1:14" x14ac:dyDescent="0.3">
      <c r="A6955" s="1" t="s">
        <v>14</v>
      </c>
      <c r="B6955">
        <v>1185732</v>
      </c>
      <c r="C6955" s="2">
        <v>44700</v>
      </c>
      <c r="D6955" s="1" t="s">
        <v>54</v>
      </c>
      <c r="E6955" s="1" t="s">
        <v>63</v>
      </c>
      <c r="F6955" s="1" t="s">
        <v>64</v>
      </c>
      <c r="G6955" s="1" t="s">
        <v>22</v>
      </c>
      <c r="H6955">
        <v>34</v>
      </c>
      <c r="I6955">
        <v>88</v>
      </c>
      <c r="J6955">
        <v>2992</v>
      </c>
      <c r="K6955">
        <v>1406.24</v>
      </c>
      <c r="L6955" s="1">
        <v>1585.76</v>
      </c>
      <c r="M6955" s="1" t="s">
        <v>25</v>
      </c>
      <c r="N6955" s="1" t="s">
        <v>196</v>
      </c>
    </row>
    <row r="6956" spans="1:14" x14ac:dyDescent="0.3">
      <c r="A6956" s="1" t="s">
        <v>14</v>
      </c>
      <c r="B6956">
        <v>1185732</v>
      </c>
      <c r="C6956" s="2">
        <v>44700</v>
      </c>
      <c r="D6956" s="1" t="s">
        <v>54</v>
      </c>
      <c r="E6956" s="1" t="s">
        <v>63</v>
      </c>
      <c r="F6956" s="1" t="s">
        <v>64</v>
      </c>
      <c r="G6956" s="1" t="s">
        <v>23</v>
      </c>
      <c r="H6956">
        <v>29</v>
      </c>
      <c r="I6956">
        <v>87</v>
      </c>
      <c r="J6956">
        <v>2523</v>
      </c>
      <c r="K6956">
        <v>1160.58</v>
      </c>
      <c r="L6956" s="1">
        <v>1362.42</v>
      </c>
      <c r="M6956" s="1" t="s">
        <v>25</v>
      </c>
      <c r="N6956" s="1" t="s">
        <v>197</v>
      </c>
    </row>
    <row r="6957" spans="1:14" x14ac:dyDescent="0.3">
      <c r="A6957" s="1" t="s">
        <v>14</v>
      </c>
      <c r="B6957">
        <v>1185732</v>
      </c>
      <c r="C6957" s="2">
        <v>44700</v>
      </c>
      <c r="D6957" s="1" t="s">
        <v>54</v>
      </c>
      <c r="E6957" s="1" t="s">
        <v>63</v>
      </c>
      <c r="F6957" s="1" t="s">
        <v>64</v>
      </c>
      <c r="G6957" s="1" t="s">
        <v>24</v>
      </c>
      <c r="H6957">
        <v>29</v>
      </c>
      <c r="I6957">
        <v>65</v>
      </c>
      <c r="J6957">
        <v>1885</v>
      </c>
      <c r="K6957">
        <v>1036.75</v>
      </c>
      <c r="L6957" s="1">
        <v>848.25</v>
      </c>
      <c r="M6957" s="1" t="s">
        <v>25</v>
      </c>
      <c r="N6957" s="1" t="s">
        <v>197</v>
      </c>
    </row>
    <row r="6958" spans="1:14" x14ac:dyDescent="0.3">
      <c r="A6958" s="1" t="s">
        <v>14</v>
      </c>
      <c r="B6958">
        <v>1185732</v>
      </c>
      <c r="C6958" s="2">
        <v>44700</v>
      </c>
      <c r="D6958" s="1" t="s">
        <v>54</v>
      </c>
      <c r="E6958" s="1" t="s">
        <v>63</v>
      </c>
      <c r="F6958" s="1" t="s">
        <v>64</v>
      </c>
      <c r="G6958" s="1" t="s">
        <v>18</v>
      </c>
      <c r="H6958">
        <v>44</v>
      </c>
      <c r="I6958">
        <v>70</v>
      </c>
      <c r="J6958">
        <v>3080</v>
      </c>
      <c r="K6958">
        <v>1478.3999999999999</v>
      </c>
      <c r="L6958" s="1">
        <v>1601.6000000000001</v>
      </c>
      <c r="M6958" s="1" t="s">
        <v>25</v>
      </c>
      <c r="N6958" s="1" t="s">
        <v>196</v>
      </c>
    </row>
    <row r="6959" spans="1:14" x14ac:dyDescent="0.3">
      <c r="A6959" s="1" t="s">
        <v>14</v>
      </c>
      <c r="B6959">
        <v>1185732</v>
      </c>
      <c r="C6959" s="2">
        <v>44700</v>
      </c>
      <c r="D6959" s="1" t="s">
        <v>54</v>
      </c>
      <c r="E6959" s="1" t="s">
        <v>63</v>
      </c>
      <c r="F6959" s="1" t="s">
        <v>64</v>
      </c>
      <c r="G6959" s="1" t="s">
        <v>20</v>
      </c>
      <c r="H6959">
        <v>45</v>
      </c>
      <c r="I6959">
        <v>105</v>
      </c>
      <c r="J6959">
        <v>4725</v>
      </c>
      <c r="K6959">
        <v>2835</v>
      </c>
      <c r="L6959" s="1">
        <v>1890</v>
      </c>
      <c r="M6959" s="1" t="s">
        <v>25</v>
      </c>
      <c r="N6959" s="1" t="s">
        <v>197</v>
      </c>
    </row>
    <row r="6960" spans="1:14" x14ac:dyDescent="0.3">
      <c r="A6960" s="1" t="s">
        <v>14</v>
      </c>
      <c r="B6960">
        <v>1185732</v>
      </c>
      <c r="C6960" s="2">
        <v>44730</v>
      </c>
      <c r="D6960" s="1" t="s">
        <v>54</v>
      </c>
      <c r="E6960" s="1" t="s">
        <v>63</v>
      </c>
      <c r="F6960" s="1" t="s">
        <v>64</v>
      </c>
      <c r="G6960" s="1" t="s">
        <v>21</v>
      </c>
      <c r="H6960">
        <v>32</v>
      </c>
      <c r="I6960">
        <v>168</v>
      </c>
      <c r="J6960">
        <v>5376</v>
      </c>
      <c r="K6960">
        <v>2903.04</v>
      </c>
      <c r="L6960" s="1">
        <v>2472.96</v>
      </c>
      <c r="M6960" s="1" t="s">
        <v>25</v>
      </c>
      <c r="N6960" s="1" t="s">
        <v>196</v>
      </c>
    </row>
    <row r="6961" spans="1:14" x14ac:dyDescent="0.3">
      <c r="A6961" s="1" t="s">
        <v>14</v>
      </c>
      <c r="B6961">
        <v>1185732</v>
      </c>
      <c r="C6961" s="2">
        <v>44730</v>
      </c>
      <c r="D6961" s="1" t="s">
        <v>54</v>
      </c>
      <c r="E6961" s="1" t="s">
        <v>63</v>
      </c>
      <c r="F6961" s="1" t="s">
        <v>64</v>
      </c>
      <c r="G6961" s="1" t="s">
        <v>22</v>
      </c>
      <c r="H6961">
        <v>27</v>
      </c>
      <c r="I6961">
        <v>91</v>
      </c>
      <c r="J6961">
        <v>2457</v>
      </c>
      <c r="K6961">
        <v>1130.2199999999998</v>
      </c>
      <c r="L6961" s="1">
        <v>1326.7800000000002</v>
      </c>
      <c r="M6961" s="1" t="s">
        <v>25</v>
      </c>
      <c r="N6961" s="1" t="s">
        <v>196</v>
      </c>
    </row>
    <row r="6962" spans="1:14" x14ac:dyDescent="0.3">
      <c r="A6962" s="1" t="s">
        <v>14</v>
      </c>
      <c r="B6962">
        <v>1185732</v>
      </c>
      <c r="C6962" s="2">
        <v>44730</v>
      </c>
      <c r="D6962" s="1" t="s">
        <v>54</v>
      </c>
      <c r="E6962" s="1" t="s">
        <v>63</v>
      </c>
      <c r="F6962" s="1" t="s">
        <v>64</v>
      </c>
      <c r="G6962" s="1" t="s">
        <v>23</v>
      </c>
      <c r="H6962">
        <v>23</v>
      </c>
      <c r="I6962">
        <v>113</v>
      </c>
      <c r="J6962">
        <v>2599</v>
      </c>
      <c r="K6962">
        <v>1273.51</v>
      </c>
      <c r="L6962" s="1">
        <v>1325.49</v>
      </c>
      <c r="M6962" s="1" t="s">
        <v>25</v>
      </c>
      <c r="N6962" s="1" t="s">
        <v>197</v>
      </c>
    </row>
    <row r="6963" spans="1:14" x14ac:dyDescent="0.3">
      <c r="A6963" s="1" t="s">
        <v>14</v>
      </c>
      <c r="B6963">
        <v>1185732</v>
      </c>
      <c r="C6963" s="2">
        <v>44730</v>
      </c>
      <c r="D6963" s="1" t="s">
        <v>54</v>
      </c>
      <c r="E6963" s="1" t="s">
        <v>63</v>
      </c>
      <c r="F6963" s="1" t="s">
        <v>64</v>
      </c>
      <c r="G6963" s="1" t="s">
        <v>24</v>
      </c>
      <c r="H6963">
        <v>23</v>
      </c>
      <c r="I6963">
        <v>91</v>
      </c>
      <c r="J6963">
        <v>2093</v>
      </c>
      <c r="K6963">
        <v>1046.5</v>
      </c>
      <c r="L6963" s="1">
        <v>1046.5</v>
      </c>
      <c r="M6963" s="1" t="s">
        <v>25</v>
      </c>
      <c r="N6963" s="1" t="s">
        <v>197</v>
      </c>
    </row>
    <row r="6964" spans="1:14" x14ac:dyDescent="0.3">
      <c r="A6964" s="1" t="s">
        <v>14</v>
      </c>
      <c r="B6964">
        <v>1185732</v>
      </c>
      <c r="C6964" s="2">
        <v>44730</v>
      </c>
      <c r="D6964" s="1" t="s">
        <v>54</v>
      </c>
      <c r="E6964" s="1" t="s">
        <v>63</v>
      </c>
      <c r="F6964" s="1" t="s">
        <v>64</v>
      </c>
      <c r="G6964" s="1" t="s">
        <v>18</v>
      </c>
      <c r="H6964">
        <v>38</v>
      </c>
      <c r="I6964">
        <v>102</v>
      </c>
      <c r="J6964">
        <v>3876</v>
      </c>
      <c r="K6964">
        <v>1744.1999999999998</v>
      </c>
      <c r="L6964" s="1">
        <v>2131.8000000000002</v>
      </c>
      <c r="M6964" s="1" t="s">
        <v>25</v>
      </c>
      <c r="N6964" s="1" t="s">
        <v>196</v>
      </c>
    </row>
    <row r="6965" spans="1:14" x14ac:dyDescent="0.3">
      <c r="A6965" s="1" t="s">
        <v>14</v>
      </c>
      <c r="B6965">
        <v>1185732</v>
      </c>
      <c r="C6965" s="2">
        <v>44730</v>
      </c>
      <c r="D6965" s="1" t="s">
        <v>54</v>
      </c>
      <c r="E6965" s="1" t="s">
        <v>63</v>
      </c>
      <c r="F6965" s="1" t="s">
        <v>64</v>
      </c>
      <c r="G6965" s="1" t="s">
        <v>20</v>
      </c>
      <c r="H6965">
        <v>42</v>
      </c>
      <c r="I6965">
        <v>142</v>
      </c>
      <c r="J6965">
        <v>5964</v>
      </c>
      <c r="K6965">
        <v>3876.6</v>
      </c>
      <c r="L6965" s="1">
        <v>2087.4</v>
      </c>
      <c r="M6965" s="1" t="s">
        <v>25</v>
      </c>
      <c r="N6965" s="1" t="s">
        <v>197</v>
      </c>
    </row>
    <row r="6966" spans="1:14" x14ac:dyDescent="0.3">
      <c r="A6966" s="1" t="s">
        <v>14</v>
      </c>
      <c r="B6966">
        <v>1185732</v>
      </c>
      <c r="C6966" s="2">
        <v>44759</v>
      </c>
      <c r="D6966" s="1" t="s">
        <v>54</v>
      </c>
      <c r="E6966" s="1" t="s">
        <v>63</v>
      </c>
      <c r="F6966" s="1" t="s">
        <v>64</v>
      </c>
      <c r="G6966" s="1" t="s">
        <v>21</v>
      </c>
      <c r="H6966">
        <v>36</v>
      </c>
      <c r="I6966">
        <v>203</v>
      </c>
      <c r="J6966">
        <v>7308</v>
      </c>
      <c r="K6966">
        <v>4019.4000000000005</v>
      </c>
      <c r="L6966" s="1">
        <v>3288.5999999999995</v>
      </c>
      <c r="M6966" s="1" t="s">
        <v>25</v>
      </c>
      <c r="N6966" s="1" t="s">
        <v>196</v>
      </c>
    </row>
    <row r="6967" spans="1:14" x14ac:dyDescent="0.3">
      <c r="A6967" s="1" t="s">
        <v>14</v>
      </c>
      <c r="B6967">
        <v>1185732</v>
      </c>
      <c r="C6967" s="2">
        <v>44759</v>
      </c>
      <c r="D6967" s="1" t="s">
        <v>54</v>
      </c>
      <c r="E6967" s="1" t="s">
        <v>63</v>
      </c>
      <c r="F6967" s="1" t="s">
        <v>64</v>
      </c>
      <c r="G6967" s="1" t="s">
        <v>22</v>
      </c>
      <c r="H6967">
        <v>33</v>
      </c>
      <c r="I6967">
        <v>130</v>
      </c>
      <c r="J6967">
        <v>4290</v>
      </c>
      <c r="K6967">
        <v>2016.3</v>
      </c>
      <c r="L6967" s="1">
        <v>2273.6999999999998</v>
      </c>
      <c r="M6967" s="1" t="s">
        <v>25</v>
      </c>
      <c r="N6967" s="1" t="s">
        <v>196</v>
      </c>
    </row>
    <row r="6968" spans="1:14" x14ac:dyDescent="0.3">
      <c r="A6968" s="1" t="s">
        <v>14</v>
      </c>
      <c r="B6968">
        <v>1185732</v>
      </c>
      <c r="C6968" s="2">
        <v>44759</v>
      </c>
      <c r="D6968" s="1" t="s">
        <v>54</v>
      </c>
      <c r="E6968" s="1" t="s">
        <v>63</v>
      </c>
      <c r="F6968" s="1" t="s">
        <v>64</v>
      </c>
      <c r="G6968" s="1" t="s">
        <v>23</v>
      </c>
      <c r="H6968">
        <v>29</v>
      </c>
      <c r="I6968">
        <v>128</v>
      </c>
      <c r="J6968">
        <v>3712</v>
      </c>
      <c r="K6968">
        <v>1707.52</v>
      </c>
      <c r="L6968" s="1">
        <v>2004.48</v>
      </c>
      <c r="M6968" s="1" t="s">
        <v>25</v>
      </c>
      <c r="N6968" s="1" t="s">
        <v>197</v>
      </c>
    </row>
    <row r="6969" spans="1:14" x14ac:dyDescent="0.3">
      <c r="A6969" s="1" t="s">
        <v>14</v>
      </c>
      <c r="B6969">
        <v>1185732</v>
      </c>
      <c r="C6969" s="2">
        <v>44759</v>
      </c>
      <c r="D6969" s="1" t="s">
        <v>54</v>
      </c>
      <c r="E6969" s="1" t="s">
        <v>63</v>
      </c>
      <c r="F6969" s="1" t="s">
        <v>64</v>
      </c>
      <c r="G6969" s="1" t="s">
        <v>24</v>
      </c>
      <c r="H6969">
        <v>29</v>
      </c>
      <c r="I6969">
        <v>101</v>
      </c>
      <c r="J6969">
        <v>2929</v>
      </c>
      <c r="K6969">
        <v>1552.3700000000001</v>
      </c>
      <c r="L6969" s="1">
        <v>1376.6299999999999</v>
      </c>
      <c r="M6969" s="1" t="s">
        <v>25</v>
      </c>
      <c r="N6969" s="1" t="s">
        <v>197</v>
      </c>
    </row>
    <row r="6970" spans="1:14" x14ac:dyDescent="0.3">
      <c r="A6970" s="1" t="s">
        <v>14</v>
      </c>
      <c r="B6970">
        <v>1185732</v>
      </c>
      <c r="C6970" s="2">
        <v>44759</v>
      </c>
      <c r="D6970" s="1" t="s">
        <v>54</v>
      </c>
      <c r="E6970" s="1" t="s">
        <v>63</v>
      </c>
      <c r="F6970" s="1" t="s">
        <v>64</v>
      </c>
      <c r="G6970" s="1" t="s">
        <v>18</v>
      </c>
      <c r="H6970">
        <v>37</v>
      </c>
      <c r="I6970">
        <v>94</v>
      </c>
      <c r="J6970">
        <v>3478</v>
      </c>
      <c r="K6970">
        <v>1704.22</v>
      </c>
      <c r="L6970" s="1">
        <v>1773.78</v>
      </c>
      <c r="M6970" s="1" t="s">
        <v>25</v>
      </c>
      <c r="N6970" s="1" t="s">
        <v>196</v>
      </c>
    </row>
    <row r="6971" spans="1:14" x14ac:dyDescent="0.3">
      <c r="A6971" s="1" t="s">
        <v>14</v>
      </c>
      <c r="B6971">
        <v>1185732</v>
      </c>
      <c r="C6971" s="2">
        <v>44759</v>
      </c>
      <c r="D6971" s="1" t="s">
        <v>54</v>
      </c>
      <c r="E6971" s="1" t="s">
        <v>63</v>
      </c>
      <c r="F6971" s="1" t="s">
        <v>64</v>
      </c>
      <c r="G6971" s="1" t="s">
        <v>20</v>
      </c>
      <c r="H6971">
        <v>41</v>
      </c>
      <c r="I6971">
        <v>160</v>
      </c>
      <c r="J6971">
        <v>6560</v>
      </c>
      <c r="K6971">
        <v>4001.6</v>
      </c>
      <c r="L6971" s="1">
        <v>2558.4</v>
      </c>
      <c r="M6971" s="1" t="s">
        <v>25</v>
      </c>
      <c r="N6971" s="1" t="s">
        <v>197</v>
      </c>
    </row>
    <row r="6972" spans="1:14" x14ac:dyDescent="0.3">
      <c r="A6972" s="1" t="s">
        <v>14</v>
      </c>
      <c r="B6972">
        <v>1185732</v>
      </c>
      <c r="C6972" s="2">
        <v>44791</v>
      </c>
      <c r="D6972" s="1" t="s">
        <v>54</v>
      </c>
      <c r="E6972" s="1" t="s">
        <v>63</v>
      </c>
      <c r="F6972" s="1" t="s">
        <v>64</v>
      </c>
      <c r="G6972" s="1" t="s">
        <v>21</v>
      </c>
      <c r="H6972">
        <v>38</v>
      </c>
      <c r="I6972">
        <v>203</v>
      </c>
      <c r="J6972">
        <v>7714</v>
      </c>
      <c r="K6972">
        <v>3857</v>
      </c>
      <c r="L6972" s="1">
        <v>3857</v>
      </c>
      <c r="M6972" s="1" t="s">
        <v>25</v>
      </c>
      <c r="N6972" s="1" t="s">
        <v>196</v>
      </c>
    </row>
    <row r="6973" spans="1:14" x14ac:dyDescent="0.3">
      <c r="A6973" s="1" t="s">
        <v>14</v>
      </c>
      <c r="B6973">
        <v>1185732</v>
      </c>
      <c r="C6973" s="2">
        <v>44791</v>
      </c>
      <c r="D6973" s="1" t="s">
        <v>54</v>
      </c>
      <c r="E6973" s="1" t="s">
        <v>63</v>
      </c>
      <c r="F6973" s="1" t="s">
        <v>64</v>
      </c>
      <c r="G6973" s="1" t="s">
        <v>22</v>
      </c>
      <c r="H6973">
        <v>38</v>
      </c>
      <c r="I6973">
        <v>143</v>
      </c>
      <c r="J6973">
        <v>5434</v>
      </c>
      <c r="K6973">
        <v>2499.64</v>
      </c>
      <c r="L6973" s="1">
        <v>2934.36</v>
      </c>
      <c r="M6973" s="1" t="s">
        <v>25</v>
      </c>
      <c r="N6973" s="1" t="s">
        <v>196</v>
      </c>
    </row>
    <row r="6974" spans="1:14" x14ac:dyDescent="0.3">
      <c r="A6974" s="1" t="s">
        <v>14</v>
      </c>
      <c r="B6974">
        <v>1185732</v>
      </c>
      <c r="C6974" s="2">
        <v>44791</v>
      </c>
      <c r="D6974" s="1" t="s">
        <v>54</v>
      </c>
      <c r="E6974" s="1" t="s">
        <v>63</v>
      </c>
      <c r="F6974" s="1" t="s">
        <v>64</v>
      </c>
      <c r="G6974" s="1" t="s">
        <v>23</v>
      </c>
      <c r="H6974">
        <v>32</v>
      </c>
      <c r="I6974">
        <v>120</v>
      </c>
      <c r="J6974">
        <v>3840</v>
      </c>
      <c r="K6974">
        <v>1766.3999999999999</v>
      </c>
      <c r="L6974" s="1">
        <v>2073.6000000000004</v>
      </c>
      <c r="M6974" s="1" t="s">
        <v>25</v>
      </c>
      <c r="N6974" s="1" t="s">
        <v>197</v>
      </c>
    </row>
    <row r="6975" spans="1:14" x14ac:dyDescent="0.3">
      <c r="A6975" s="1" t="s">
        <v>14</v>
      </c>
      <c r="B6975">
        <v>1185732</v>
      </c>
      <c r="C6975" s="2">
        <v>44791</v>
      </c>
      <c r="D6975" s="1" t="s">
        <v>54</v>
      </c>
      <c r="E6975" s="1" t="s">
        <v>63</v>
      </c>
      <c r="F6975" s="1" t="s">
        <v>64</v>
      </c>
      <c r="G6975" s="1" t="s">
        <v>24</v>
      </c>
      <c r="H6975">
        <v>24</v>
      </c>
      <c r="I6975">
        <v>91</v>
      </c>
      <c r="J6975">
        <v>2184</v>
      </c>
      <c r="K6975">
        <v>1201.2</v>
      </c>
      <c r="L6975" s="1">
        <v>982.8</v>
      </c>
      <c r="M6975" s="1" t="s">
        <v>25</v>
      </c>
      <c r="N6975" s="1" t="s">
        <v>197</v>
      </c>
    </row>
    <row r="6976" spans="1:14" x14ac:dyDescent="0.3">
      <c r="A6976" s="1" t="s">
        <v>14</v>
      </c>
      <c r="B6976">
        <v>1185732</v>
      </c>
      <c r="C6976" s="2">
        <v>44791</v>
      </c>
      <c r="D6976" s="1" t="s">
        <v>54</v>
      </c>
      <c r="E6976" s="1" t="s">
        <v>63</v>
      </c>
      <c r="F6976" s="1" t="s">
        <v>64</v>
      </c>
      <c r="G6976" s="1" t="s">
        <v>18</v>
      </c>
      <c r="H6976">
        <v>34</v>
      </c>
      <c r="I6976">
        <v>81</v>
      </c>
      <c r="J6976">
        <v>2754</v>
      </c>
      <c r="K6976">
        <v>1294.3799999999999</v>
      </c>
      <c r="L6976" s="1">
        <v>1459.6200000000001</v>
      </c>
      <c r="M6976" s="1" t="s">
        <v>25</v>
      </c>
      <c r="N6976" s="1" t="s">
        <v>196</v>
      </c>
    </row>
    <row r="6977" spans="1:14" x14ac:dyDescent="0.3">
      <c r="A6977" s="1" t="s">
        <v>14</v>
      </c>
      <c r="B6977">
        <v>1185732</v>
      </c>
      <c r="C6977" s="2">
        <v>44791</v>
      </c>
      <c r="D6977" s="1" t="s">
        <v>54</v>
      </c>
      <c r="E6977" s="1" t="s">
        <v>63</v>
      </c>
      <c r="F6977" s="1" t="s">
        <v>64</v>
      </c>
      <c r="G6977" s="1" t="s">
        <v>20</v>
      </c>
      <c r="H6977">
        <v>36</v>
      </c>
      <c r="I6977">
        <v>128</v>
      </c>
      <c r="J6977">
        <v>4608</v>
      </c>
      <c r="K6977">
        <v>2995.2000000000003</v>
      </c>
      <c r="L6977" s="1">
        <v>1612.7999999999997</v>
      </c>
      <c r="M6977" s="1" t="s">
        <v>25</v>
      </c>
      <c r="N6977" s="1" t="s">
        <v>197</v>
      </c>
    </row>
    <row r="6978" spans="1:14" x14ac:dyDescent="0.3">
      <c r="A6978" s="1" t="s">
        <v>14</v>
      </c>
      <c r="B6978">
        <v>1185732</v>
      </c>
      <c r="C6978" s="2">
        <v>44823</v>
      </c>
      <c r="D6978" s="1" t="s">
        <v>54</v>
      </c>
      <c r="E6978" s="1" t="s">
        <v>63</v>
      </c>
      <c r="F6978" s="1" t="s">
        <v>64</v>
      </c>
      <c r="G6978" s="1" t="s">
        <v>21</v>
      </c>
      <c r="H6978">
        <v>32</v>
      </c>
      <c r="I6978">
        <v>174</v>
      </c>
      <c r="J6978">
        <v>5568</v>
      </c>
      <c r="K6978">
        <v>2784</v>
      </c>
      <c r="L6978" s="1">
        <v>2784</v>
      </c>
      <c r="M6978" s="1" t="s">
        <v>25</v>
      </c>
      <c r="N6978" s="1" t="s">
        <v>196</v>
      </c>
    </row>
    <row r="6979" spans="1:14" x14ac:dyDescent="0.3">
      <c r="A6979" s="1" t="s">
        <v>14</v>
      </c>
      <c r="B6979">
        <v>1185732</v>
      </c>
      <c r="C6979" s="2">
        <v>44823</v>
      </c>
      <c r="D6979" s="1" t="s">
        <v>54</v>
      </c>
      <c r="E6979" s="1" t="s">
        <v>63</v>
      </c>
      <c r="F6979" s="1" t="s">
        <v>64</v>
      </c>
      <c r="G6979" s="1" t="s">
        <v>22</v>
      </c>
      <c r="H6979">
        <v>28</v>
      </c>
      <c r="I6979">
        <v>100</v>
      </c>
      <c r="J6979">
        <v>2800</v>
      </c>
      <c r="K6979">
        <v>1316</v>
      </c>
      <c r="L6979" s="1">
        <v>1484</v>
      </c>
      <c r="M6979" s="1" t="s">
        <v>25</v>
      </c>
      <c r="N6979" s="1" t="s">
        <v>196</v>
      </c>
    </row>
    <row r="6980" spans="1:14" x14ac:dyDescent="0.3">
      <c r="A6980" s="1" t="s">
        <v>14</v>
      </c>
      <c r="B6980">
        <v>1185732</v>
      </c>
      <c r="C6980" s="2">
        <v>44823</v>
      </c>
      <c r="D6980" s="1" t="s">
        <v>54</v>
      </c>
      <c r="E6980" s="1" t="s">
        <v>63</v>
      </c>
      <c r="F6980" s="1" t="s">
        <v>64</v>
      </c>
      <c r="G6980" s="1" t="s">
        <v>23</v>
      </c>
      <c r="H6980">
        <v>14</v>
      </c>
      <c r="I6980">
        <v>75</v>
      </c>
      <c r="J6980">
        <v>1050</v>
      </c>
      <c r="K6980">
        <v>514.5</v>
      </c>
      <c r="L6980" s="1">
        <v>535.5</v>
      </c>
      <c r="M6980" s="1" t="s">
        <v>25</v>
      </c>
      <c r="N6980" s="1" t="s">
        <v>197</v>
      </c>
    </row>
    <row r="6981" spans="1:14" x14ac:dyDescent="0.3">
      <c r="A6981" s="1" t="s">
        <v>14</v>
      </c>
      <c r="B6981">
        <v>1185732</v>
      </c>
      <c r="C6981" s="2">
        <v>44823</v>
      </c>
      <c r="D6981" s="1" t="s">
        <v>54</v>
      </c>
      <c r="E6981" s="1" t="s">
        <v>63</v>
      </c>
      <c r="F6981" s="1" t="s">
        <v>64</v>
      </c>
      <c r="G6981" s="1" t="s">
        <v>24</v>
      </c>
      <c r="H6981">
        <v>14</v>
      </c>
      <c r="I6981">
        <v>83</v>
      </c>
      <c r="J6981">
        <v>1162</v>
      </c>
      <c r="K6981">
        <v>615.86</v>
      </c>
      <c r="L6981" s="1">
        <v>546.14</v>
      </c>
      <c r="M6981" s="1" t="s">
        <v>25</v>
      </c>
      <c r="N6981" s="1" t="s">
        <v>197</v>
      </c>
    </row>
    <row r="6982" spans="1:14" x14ac:dyDescent="0.3">
      <c r="A6982" s="1" t="s">
        <v>14</v>
      </c>
      <c r="B6982">
        <v>1185732</v>
      </c>
      <c r="C6982" s="2">
        <v>44823</v>
      </c>
      <c r="D6982" s="1" t="s">
        <v>54</v>
      </c>
      <c r="E6982" s="1" t="s">
        <v>63</v>
      </c>
      <c r="F6982" s="1" t="s">
        <v>64</v>
      </c>
      <c r="G6982" s="1" t="s">
        <v>18</v>
      </c>
      <c r="H6982">
        <v>23</v>
      </c>
      <c r="I6982">
        <v>77</v>
      </c>
      <c r="J6982">
        <v>1771</v>
      </c>
      <c r="K6982">
        <v>832.37</v>
      </c>
      <c r="L6982" s="1">
        <v>938.63</v>
      </c>
      <c r="M6982" s="1" t="s">
        <v>25</v>
      </c>
      <c r="N6982" s="1" t="s">
        <v>196</v>
      </c>
    </row>
    <row r="6983" spans="1:14" x14ac:dyDescent="0.3">
      <c r="A6983" s="1" t="s">
        <v>14</v>
      </c>
      <c r="B6983">
        <v>1185732</v>
      </c>
      <c r="C6983" s="2">
        <v>44823</v>
      </c>
      <c r="D6983" s="1" t="s">
        <v>54</v>
      </c>
      <c r="E6983" s="1" t="s">
        <v>63</v>
      </c>
      <c r="F6983" s="1" t="s">
        <v>64</v>
      </c>
      <c r="G6983" s="1" t="s">
        <v>20</v>
      </c>
      <c r="H6983">
        <v>28</v>
      </c>
      <c r="I6983">
        <v>95</v>
      </c>
      <c r="J6983">
        <v>2660</v>
      </c>
      <c r="K6983">
        <v>1702.4</v>
      </c>
      <c r="L6983" s="1">
        <v>957.59999999999991</v>
      </c>
      <c r="M6983" s="1" t="s">
        <v>25</v>
      </c>
      <c r="N6983" s="1" t="s">
        <v>197</v>
      </c>
    </row>
    <row r="6984" spans="1:14" x14ac:dyDescent="0.3">
      <c r="A6984" s="1" t="s">
        <v>14</v>
      </c>
      <c r="B6984">
        <v>1185732</v>
      </c>
      <c r="C6984" s="2">
        <v>44852</v>
      </c>
      <c r="D6984" s="1" t="s">
        <v>54</v>
      </c>
      <c r="E6984" s="1" t="s">
        <v>63</v>
      </c>
      <c r="F6984" s="1" t="s">
        <v>64</v>
      </c>
      <c r="G6984" s="1" t="s">
        <v>21</v>
      </c>
      <c r="H6984">
        <v>34</v>
      </c>
      <c r="I6984">
        <v>131</v>
      </c>
      <c r="J6984">
        <v>4454</v>
      </c>
      <c r="K6984">
        <v>2271.54</v>
      </c>
      <c r="L6984" s="1">
        <v>2182.46</v>
      </c>
      <c r="M6984" s="1" t="s">
        <v>25</v>
      </c>
      <c r="N6984" s="1" t="s">
        <v>196</v>
      </c>
    </row>
    <row r="6985" spans="1:14" x14ac:dyDescent="0.3">
      <c r="A6985" s="1" t="s">
        <v>14</v>
      </c>
      <c r="B6985">
        <v>1185732</v>
      </c>
      <c r="C6985" s="2">
        <v>44852</v>
      </c>
      <c r="D6985" s="1" t="s">
        <v>54</v>
      </c>
      <c r="E6985" s="1" t="s">
        <v>63</v>
      </c>
      <c r="F6985" s="1" t="s">
        <v>64</v>
      </c>
      <c r="G6985" s="1" t="s">
        <v>22</v>
      </c>
      <c r="H6985">
        <v>24</v>
      </c>
      <c r="I6985">
        <v>91</v>
      </c>
      <c r="J6985">
        <v>2184</v>
      </c>
      <c r="K6985">
        <v>1092</v>
      </c>
      <c r="L6985" s="1">
        <v>1092</v>
      </c>
      <c r="M6985" s="1" t="s">
        <v>25</v>
      </c>
      <c r="N6985" s="1" t="s">
        <v>196</v>
      </c>
    </row>
    <row r="6986" spans="1:14" x14ac:dyDescent="0.3">
      <c r="A6986" s="1" t="s">
        <v>14</v>
      </c>
      <c r="B6986">
        <v>1185732</v>
      </c>
      <c r="C6986" s="2">
        <v>44852</v>
      </c>
      <c r="D6986" s="1" t="s">
        <v>54</v>
      </c>
      <c r="E6986" s="1" t="s">
        <v>63</v>
      </c>
      <c r="F6986" s="1" t="s">
        <v>64</v>
      </c>
      <c r="G6986" s="1" t="s">
        <v>23</v>
      </c>
      <c r="H6986">
        <v>23</v>
      </c>
      <c r="I6986">
        <v>73</v>
      </c>
      <c r="J6986">
        <v>1679</v>
      </c>
      <c r="K6986">
        <v>805.92</v>
      </c>
      <c r="L6986" s="1">
        <v>873.08</v>
      </c>
      <c r="M6986" s="1" t="s">
        <v>25</v>
      </c>
      <c r="N6986" s="1" t="s">
        <v>197</v>
      </c>
    </row>
    <row r="6987" spans="1:14" x14ac:dyDescent="0.3">
      <c r="A6987" s="1" t="s">
        <v>14</v>
      </c>
      <c r="B6987">
        <v>1185732</v>
      </c>
      <c r="C6987" s="2">
        <v>44852</v>
      </c>
      <c r="D6987" s="1" t="s">
        <v>54</v>
      </c>
      <c r="E6987" s="1" t="s">
        <v>63</v>
      </c>
      <c r="F6987" s="1" t="s">
        <v>64</v>
      </c>
      <c r="G6987" s="1" t="s">
        <v>24</v>
      </c>
      <c r="H6987">
        <v>23</v>
      </c>
      <c r="I6987">
        <v>59</v>
      </c>
      <c r="J6987">
        <v>1357</v>
      </c>
      <c r="K6987">
        <v>678.5</v>
      </c>
      <c r="L6987" s="1">
        <v>678.5</v>
      </c>
      <c r="M6987" s="1" t="s">
        <v>25</v>
      </c>
      <c r="N6987" s="1" t="s">
        <v>197</v>
      </c>
    </row>
    <row r="6988" spans="1:14" x14ac:dyDescent="0.3">
      <c r="A6988" s="1" t="s">
        <v>14</v>
      </c>
      <c r="B6988">
        <v>1185732</v>
      </c>
      <c r="C6988" s="2">
        <v>44852</v>
      </c>
      <c r="D6988" s="1" t="s">
        <v>54</v>
      </c>
      <c r="E6988" s="1" t="s">
        <v>63</v>
      </c>
      <c r="F6988" s="1" t="s">
        <v>64</v>
      </c>
      <c r="G6988" s="1" t="s">
        <v>18</v>
      </c>
      <c r="H6988">
        <v>32</v>
      </c>
      <c r="I6988">
        <v>68</v>
      </c>
      <c r="J6988">
        <v>2176</v>
      </c>
      <c r="K6988">
        <v>1022.7199999999999</v>
      </c>
      <c r="L6988" s="1">
        <v>1153.2800000000002</v>
      </c>
      <c r="M6988" s="1" t="s">
        <v>25</v>
      </c>
      <c r="N6988" s="1" t="s">
        <v>196</v>
      </c>
    </row>
    <row r="6989" spans="1:14" x14ac:dyDescent="0.3">
      <c r="A6989" s="1" t="s">
        <v>14</v>
      </c>
      <c r="B6989">
        <v>1185732</v>
      </c>
      <c r="C6989" s="2">
        <v>44852</v>
      </c>
      <c r="D6989" s="1" t="s">
        <v>54</v>
      </c>
      <c r="E6989" s="1" t="s">
        <v>63</v>
      </c>
      <c r="F6989" s="1" t="s">
        <v>64</v>
      </c>
      <c r="G6989" s="1" t="s">
        <v>20</v>
      </c>
      <c r="H6989">
        <v>38</v>
      </c>
      <c r="I6989">
        <v>88</v>
      </c>
      <c r="J6989">
        <v>3344</v>
      </c>
      <c r="K6989">
        <v>2140.16</v>
      </c>
      <c r="L6989" s="1">
        <v>1203.8400000000001</v>
      </c>
      <c r="M6989" s="1" t="s">
        <v>25</v>
      </c>
      <c r="N6989" s="1" t="s">
        <v>197</v>
      </c>
    </row>
    <row r="6990" spans="1:14" x14ac:dyDescent="0.3">
      <c r="A6990" s="1" t="s">
        <v>14</v>
      </c>
      <c r="B6990">
        <v>1185732</v>
      </c>
      <c r="C6990" s="2">
        <v>44883</v>
      </c>
      <c r="D6990" s="1" t="s">
        <v>54</v>
      </c>
      <c r="E6990" s="1" t="s">
        <v>63</v>
      </c>
      <c r="F6990" s="1" t="s">
        <v>64</v>
      </c>
      <c r="G6990" s="1" t="s">
        <v>21</v>
      </c>
      <c r="H6990">
        <v>34</v>
      </c>
      <c r="I6990">
        <v>150</v>
      </c>
      <c r="J6990">
        <v>5100</v>
      </c>
      <c r="K6990">
        <v>2601</v>
      </c>
      <c r="L6990" s="1">
        <v>2499</v>
      </c>
      <c r="M6990" s="1" t="s">
        <v>25</v>
      </c>
      <c r="N6990" s="1" t="s">
        <v>196</v>
      </c>
    </row>
    <row r="6991" spans="1:14" x14ac:dyDescent="0.3">
      <c r="A6991" s="1" t="s">
        <v>14</v>
      </c>
      <c r="B6991">
        <v>1185732</v>
      </c>
      <c r="C6991" s="2">
        <v>44883</v>
      </c>
      <c r="D6991" s="1" t="s">
        <v>54</v>
      </c>
      <c r="E6991" s="1" t="s">
        <v>63</v>
      </c>
      <c r="F6991" s="1" t="s">
        <v>64</v>
      </c>
      <c r="G6991" s="1" t="s">
        <v>22</v>
      </c>
      <c r="H6991">
        <v>23</v>
      </c>
      <c r="I6991">
        <v>88</v>
      </c>
      <c r="J6991">
        <v>2024</v>
      </c>
      <c r="K6991">
        <v>910.8</v>
      </c>
      <c r="L6991" s="1">
        <v>1113.2</v>
      </c>
      <c r="M6991" s="1" t="s">
        <v>25</v>
      </c>
      <c r="N6991" s="1" t="s">
        <v>196</v>
      </c>
    </row>
    <row r="6992" spans="1:14" x14ac:dyDescent="0.3">
      <c r="A6992" s="1" t="s">
        <v>14</v>
      </c>
      <c r="B6992">
        <v>1185732</v>
      </c>
      <c r="C6992" s="2">
        <v>44883</v>
      </c>
      <c r="D6992" s="1" t="s">
        <v>54</v>
      </c>
      <c r="E6992" s="1" t="s">
        <v>63</v>
      </c>
      <c r="F6992" s="1" t="s">
        <v>64</v>
      </c>
      <c r="G6992" s="1" t="s">
        <v>23</v>
      </c>
      <c r="H6992">
        <v>23</v>
      </c>
      <c r="I6992">
        <v>80</v>
      </c>
      <c r="J6992">
        <v>1840</v>
      </c>
      <c r="K6992">
        <v>901.6</v>
      </c>
      <c r="L6992" s="1">
        <v>938.4</v>
      </c>
      <c r="M6992" s="1" t="s">
        <v>25</v>
      </c>
      <c r="N6992" s="1" t="s">
        <v>197</v>
      </c>
    </row>
    <row r="6993" spans="1:14" x14ac:dyDescent="0.3">
      <c r="A6993" s="1" t="s">
        <v>14</v>
      </c>
      <c r="B6993">
        <v>1185732</v>
      </c>
      <c r="C6993" s="2">
        <v>44883</v>
      </c>
      <c r="D6993" s="1" t="s">
        <v>54</v>
      </c>
      <c r="E6993" s="1" t="s">
        <v>63</v>
      </c>
      <c r="F6993" s="1" t="s">
        <v>64</v>
      </c>
      <c r="G6993" s="1" t="s">
        <v>24</v>
      </c>
      <c r="H6993">
        <v>23</v>
      </c>
      <c r="I6993">
        <v>88</v>
      </c>
      <c r="J6993">
        <v>2024</v>
      </c>
      <c r="K6993">
        <v>1052.48</v>
      </c>
      <c r="L6993" s="1">
        <v>971.52</v>
      </c>
      <c r="M6993" s="1" t="s">
        <v>25</v>
      </c>
      <c r="N6993" s="1" t="s">
        <v>197</v>
      </c>
    </row>
    <row r="6994" spans="1:14" x14ac:dyDescent="0.3">
      <c r="A6994" s="1" t="s">
        <v>14</v>
      </c>
      <c r="B6994">
        <v>1185732</v>
      </c>
      <c r="C6994" s="2">
        <v>44883</v>
      </c>
      <c r="D6994" s="1" t="s">
        <v>54</v>
      </c>
      <c r="E6994" s="1" t="s">
        <v>63</v>
      </c>
      <c r="F6994" s="1" t="s">
        <v>64</v>
      </c>
      <c r="G6994" s="1" t="s">
        <v>18</v>
      </c>
      <c r="H6994">
        <v>43</v>
      </c>
      <c r="I6994">
        <v>81</v>
      </c>
      <c r="J6994">
        <v>3483</v>
      </c>
      <c r="K6994">
        <v>1671.84</v>
      </c>
      <c r="L6994" s="1">
        <v>1811.16</v>
      </c>
      <c r="M6994" s="1" t="s">
        <v>25</v>
      </c>
      <c r="N6994" s="1" t="s">
        <v>196</v>
      </c>
    </row>
    <row r="6995" spans="1:14" x14ac:dyDescent="0.3">
      <c r="A6995" s="1" t="s">
        <v>14</v>
      </c>
      <c r="B6995">
        <v>1185732</v>
      </c>
      <c r="C6995" s="2">
        <v>44883</v>
      </c>
      <c r="D6995" s="1" t="s">
        <v>54</v>
      </c>
      <c r="E6995" s="1" t="s">
        <v>63</v>
      </c>
      <c r="F6995" s="1" t="s">
        <v>64</v>
      </c>
      <c r="G6995" s="1" t="s">
        <v>20</v>
      </c>
      <c r="H6995">
        <v>48</v>
      </c>
      <c r="I6995">
        <v>108</v>
      </c>
      <c r="J6995">
        <v>5184</v>
      </c>
      <c r="K6995">
        <v>3265.92</v>
      </c>
      <c r="L6995" s="1">
        <v>1918.08</v>
      </c>
      <c r="M6995" s="1" t="s">
        <v>25</v>
      </c>
      <c r="N6995" s="1" t="s">
        <v>197</v>
      </c>
    </row>
    <row r="6996" spans="1:14" x14ac:dyDescent="0.3">
      <c r="A6996" s="1" t="s">
        <v>14</v>
      </c>
      <c r="B6996">
        <v>1185732</v>
      </c>
      <c r="C6996" s="2">
        <v>44912</v>
      </c>
      <c r="D6996" s="1" t="s">
        <v>54</v>
      </c>
      <c r="E6996" s="1" t="s">
        <v>63</v>
      </c>
      <c r="F6996" s="1" t="s">
        <v>64</v>
      </c>
      <c r="G6996" s="1" t="s">
        <v>21</v>
      </c>
      <c r="H6996">
        <v>41</v>
      </c>
      <c r="I6996">
        <v>163</v>
      </c>
      <c r="J6996">
        <v>6683</v>
      </c>
      <c r="K6996">
        <v>3475.1600000000003</v>
      </c>
      <c r="L6996" s="1">
        <v>3207.8399999999997</v>
      </c>
      <c r="M6996" s="1" t="s">
        <v>25</v>
      </c>
      <c r="N6996" s="1" t="s">
        <v>196</v>
      </c>
    </row>
    <row r="6997" spans="1:14" x14ac:dyDescent="0.3">
      <c r="A6997" s="1" t="s">
        <v>14</v>
      </c>
      <c r="B6997">
        <v>1185732</v>
      </c>
      <c r="C6997" s="2">
        <v>44912</v>
      </c>
      <c r="D6997" s="1" t="s">
        <v>54</v>
      </c>
      <c r="E6997" s="1" t="s">
        <v>63</v>
      </c>
      <c r="F6997" s="1" t="s">
        <v>64</v>
      </c>
      <c r="G6997" s="1" t="s">
        <v>22</v>
      </c>
      <c r="H6997">
        <v>32</v>
      </c>
      <c r="I6997">
        <v>113</v>
      </c>
      <c r="J6997">
        <v>3616</v>
      </c>
      <c r="K6997">
        <v>1735.6799999999998</v>
      </c>
      <c r="L6997" s="1">
        <v>1880.3200000000002</v>
      </c>
      <c r="M6997" s="1" t="s">
        <v>25</v>
      </c>
      <c r="N6997" s="1" t="s">
        <v>196</v>
      </c>
    </row>
    <row r="6998" spans="1:14" x14ac:dyDescent="0.3">
      <c r="A6998" s="1" t="s">
        <v>14</v>
      </c>
      <c r="B6998">
        <v>1185732</v>
      </c>
      <c r="C6998" s="2">
        <v>44351</v>
      </c>
      <c r="D6998" s="1" t="s">
        <v>54</v>
      </c>
      <c r="E6998" s="1" t="s">
        <v>71</v>
      </c>
      <c r="F6998" s="1" t="s">
        <v>72</v>
      </c>
      <c r="G6998" s="1" t="s">
        <v>18</v>
      </c>
      <c r="H6998">
        <v>53</v>
      </c>
      <c r="I6998">
        <v>47</v>
      </c>
      <c r="J6998">
        <v>2491</v>
      </c>
      <c r="K6998">
        <v>1220.5899999999999</v>
      </c>
      <c r="L6998" s="1">
        <v>1270.4100000000001</v>
      </c>
      <c r="M6998" s="1" t="s">
        <v>25</v>
      </c>
      <c r="N6998" s="1" t="s">
        <v>196</v>
      </c>
    </row>
    <row r="6999" spans="1:14" x14ac:dyDescent="0.3">
      <c r="A6999" s="1" t="s">
        <v>14</v>
      </c>
      <c r="B6999">
        <v>1185732</v>
      </c>
      <c r="C6999" s="2">
        <v>44352</v>
      </c>
      <c r="D6999" s="1" t="s">
        <v>54</v>
      </c>
      <c r="E6999" s="1" t="s">
        <v>71</v>
      </c>
      <c r="F6999" s="1" t="s">
        <v>72</v>
      </c>
      <c r="G6999" s="1" t="s">
        <v>20</v>
      </c>
      <c r="H6999">
        <v>41</v>
      </c>
      <c r="I6999">
        <v>69</v>
      </c>
      <c r="J6999">
        <v>2829</v>
      </c>
      <c r="K6999">
        <v>1697.3999999999999</v>
      </c>
      <c r="L6999" s="1">
        <v>1131.6000000000001</v>
      </c>
      <c r="M6999" s="1" t="s">
        <v>25</v>
      </c>
      <c r="N6999" s="1" t="s">
        <v>197</v>
      </c>
    </row>
    <row r="7000" spans="1:14" x14ac:dyDescent="0.3">
      <c r="A7000" s="1" t="s">
        <v>14</v>
      </c>
      <c r="B7000">
        <v>1185732</v>
      </c>
      <c r="C7000" s="2">
        <v>44353</v>
      </c>
      <c r="D7000" s="1" t="s">
        <v>54</v>
      </c>
      <c r="E7000" s="1" t="s">
        <v>71</v>
      </c>
      <c r="F7000" s="1" t="s">
        <v>72</v>
      </c>
      <c r="G7000" s="1" t="s">
        <v>21</v>
      </c>
      <c r="H7000">
        <v>44</v>
      </c>
      <c r="I7000">
        <v>158</v>
      </c>
      <c r="J7000">
        <v>6952</v>
      </c>
      <c r="K7000">
        <v>3545.52</v>
      </c>
      <c r="L7000" s="1">
        <v>3406.48</v>
      </c>
      <c r="M7000" s="1" t="s">
        <v>25</v>
      </c>
      <c r="N7000" s="1" t="s">
        <v>196</v>
      </c>
    </row>
    <row r="7001" spans="1:14" x14ac:dyDescent="0.3">
      <c r="A7001" s="1" t="s">
        <v>14</v>
      </c>
      <c r="B7001">
        <v>1185732</v>
      </c>
      <c r="C7001" s="2">
        <v>44354</v>
      </c>
      <c r="D7001" s="1" t="s">
        <v>54</v>
      </c>
      <c r="E7001" s="1" t="s">
        <v>71</v>
      </c>
      <c r="F7001" s="1" t="s">
        <v>72</v>
      </c>
      <c r="G7001" s="1" t="s">
        <v>22</v>
      </c>
      <c r="H7001">
        <v>43</v>
      </c>
      <c r="I7001">
        <v>51</v>
      </c>
      <c r="J7001">
        <v>2193</v>
      </c>
      <c r="K7001">
        <v>1030.71</v>
      </c>
      <c r="L7001" s="1">
        <v>1162.29</v>
      </c>
      <c r="M7001" s="1" t="s">
        <v>25</v>
      </c>
      <c r="N7001" s="1" t="s">
        <v>196</v>
      </c>
    </row>
    <row r="7002" spans="1:14" x14ac:dyDescent="0.3">
      <c r="A7002" s="1" t="s">
        <v>14</v>
      </c>
      <c r="B7002">
        <v>1185732</v>
      </c>
      <c r="C7002" s="2">
        <v>44355</v>
      </c>
      <c r="D7002" s="1" t="s">
        <v>54</v>
      </c>
      <c r="E7002" s="1" t="s">
        <v>71</v>
      </c>
      <c r="F7002" s="1" t="s">
        <v>72</v>
      </c>
      <c r="G7002" s="1" t="s">
        <v>23</v>
      </c>
      <c r="H7002">
        <v>32</v>
      </c>
      <c r="I7002">
        <v>61</v>
      </c>
      <c r="J7002">
        <v>1952</v>
      </c>
      <c r="K7002">
        <v>897.92</v>
      </c>
      <c r="L7002" s="1">
        <v>1054.08</v>
      </c>
      <c r="M7002" s="1" t="s">
        <v>25</v>
      </c>
      <c r="N7002" s="1" t="s">
        <v>197</v>
      </c>
    </row>
    <row r="7003" spans="1:14" x14ac:dyDescent="0.3">
      <c r="A7003" s="1" t="s">
        <v>14</v>
      </c>
      <c r="B7003">
        <v>1185732</v>
      </c>
      <c r="C7003" s="2">
        <v>44356</v>
      </c>
      <c r="D7003" s="1" t="s">
        <v>54</v>
      </c>
      <c r="E7003" s="1" t="s">
        <v>71</v>
      </c>
      <c r="F7003" s="1" t="s">
        <v>72</v>
      </c>
      <c r="G7003" s="1" t="s">
        <v>24</v>
      </c>
      <c r="H7003">
        <v>39</v>
      </c>
      <c r="I7003">
        <v>28</v>
      </c>
      <c r="J7003">
        <v>1092</v>
      </c>
      <c r="K7003">
        <v>578.76</v>
      </c>
      <c r="L7003" s="1">
        <v>513.24</v>
      </c>
      <c r="M7003" s="1" t="s">
        <v>25</v>
      </c>
      <c r="N7003" s="1" t="s">
        <v>197</v>
      </c>
    </row>
    <row r="7004" spans="1:14" x14ac:dyDescent="0.3">
      <c r="A7004" s="1" t="s">
        <v>14</v>
      </c>
      <c r="B7004">
        <v>1185732</v>
      </c>
      <c r="C7004" s="2">
        <v>44357</v>
      </c>
      <c r="D7004" s="1" t="s">
        <v>54</v>
      </c>
      <c r="E7004" s="1" t="s">
        <v>71</v>
      </c>
      <c r="F7004" s="1" t="s">
        <v>72</v>
      </c>
      <c r="G7004" s="1" t="s">
        <v>18</v>
      </c>
      <c r="H7004">
        <v>50</v>
      </c>
      <c r="I7004">
        <v>44</v>
      </c>
      <c r="J7004">
        <v>2200</v>
      </c>
      <c r="K7004">
        <v>1034</v>
      </c>
      <c r="L7004" s="1">
        <v>1166</v>
      </c>
      <c r="M7004" s="1" t="s">
        <v>25</v>
      </c>
      <c r="N7004" s="1" t="s">
        <v>196</v>
      </c>
    </row>
    <row r="7005" spans="1:14" x14ac:dyDescent="0.3">
      <c r="A7005" s="1" t="s">
        <v>14</v>
      </c>
      <c r="B7005">
        <v>1185732</v>
      </c>
      <c r="C7005" s="2">
        <v>44358</v>
      </c>
      <c r="D7005" s="1" t="s">
        <v>54</v>
      </c>
      <c r="E7005" s="1" t="s">
        <v>71</v>
      </c>
      <c r="F7005" s="1" t="s">
        <v>72</v>
      </c>
      <c r="G7005" s="1" t="s">
        <v>20</v>
      </c>
      <c r="H7005">
        <v>43</v>
      </c>
      <c r="I7005">
        <v>77</v>
      </c>
      <c r="J7005">
        <v>3311</v>
      </c>
      <c r="K7005">
        <v>2152.15</v>
      </c>
      <c r="L7005" s="1">
        <v>1158.8499999999999</v>
      </c>
      <c r="M7005" s="1" t="s">
        <v>25</v>
      </c>
      <c r="N7005" s="1" t="s">
        <v>197</v>
      </c>
    </row>
    <row r="7006" spans="1:14" x14ac:dyDescent="0.3">
      <c r="A7006" s="1" t="s">
        <v>14</v>
      </c>
      <c r="B7006">
        <v>1185732</v>
      </c>
      <c r="C7006" s="2">
        <v>44359</v>
      </c>
      <c r="D7006" s="1" t="s">
        <v>54</v>
      </c>
      <c r="E7006" s="1" t="s">
        <v>71</v>
      </c>
      <c r="F7006" s="1" t="s">
        <v>72</v>
      </c>
      <c r="G7006" s="1" t="s">
        <v>21</v>
      </c>
      <c r="H7006">
        <v>47</v>
      </c>
      <c r="I7006">
        <v>144</v>
      </c>
      <c r="J7006">
        <v>6768</v>
      </c>
      <c r="K7006">
        <v>3722.4</v>
      </c>
      <c r="L7006" s="1">
        <v>3045.6</v>
      </c>
      <c r="M7006" s="1" t="s">
        <v>25</v>
      </c>
      <c r="N7006" s="1" t="s">
        <v>196</v>
      </c>
    </row>
    <row r="7007" spans="1:14" x14ac:dyDescent="0.3">
      <c r="A7007" s="1" t="s">
        <v>14</v>
      </c>
      <c r="B7007">
        <v>1185732</v>
      </c>
      <c r="C7007" s="2">
        <v>44360</v>
      </c>
      <c r="D7007" s="1" t="s">
        <v>54</v>
      </c>
      <c r="E7007" s="1" t="s">
        <v>71</v>
      </c>
      <c r="F7007" s="1" t="s">
        <v>72</v>
      </c>
      <c r="G7007" s="1" t="s">
        <v>22</v>
      </c>
      <c r="H7007">
        <v>46</v>
      </c>
      <c r="I7007">
        <v>60</v>
      </c>
      <c r="J7007">
        <v>2760</v>
      </c>
      <c r="K7007">
        <v>1324.8</v>
      </c>
      <c r="L7007" s="1">
        <v>1435.2</v>
      </c>
      <c r="M7007" s="1" t="s">
        <v>25</v>
      </c>
      <c r="N7007" s="1" t="s">
        <v>196</v>
      </c>
    </row>
    <row r="7008" spans="1:14" x14ac:dyDescent="0.3">
      <c r="A7008" s="1" t="s">
        <v>14</v>
      </c>
      <c r="B7008">
        <v>1185732</v>
      </c>
      <c r="C7008" s="2">
        <v>44361</v>
      </c>
      <c r="D7008" s="1" t="s">
        <v>54</v>
      </c>
      <c r="E7008" s="1" t="s">
        <v>71</v>
      </c>
      <c r="F7008" s="1" t="s">
        <v>72</v>
      </c>
      <c r="G7008" s="1" t="s">
        <v>23</v>
      </c>
      <c r="H7008">
        <v>37</v>
      </c>
      <c r="I7008">
        <v>68</v>
      </c>
      <c r="J7008">
        <v>2516</v>
      </c>
      <c r="K7008">
        <v>1132.1999999999998</v>
      </c>
      <c r="L7008" s="1">
        <v>1383.8000000000002</v>
      </c>
      <c r="M7008" s="1" t="s">
        <v>25</v>
      </c>
      <c r="N7008" s="1" t="s">
        <v>197</v>
      </c>
    </row>
    <row r="7009" spans="1:14" x14ac:dyDescent="0.3">
      <c r="A7009" s="1" t="s">
        <v>14</v>
      </c>
      <c r="B7009">
        <v>1185732</v>
      </c>
      <c r="C7009" s="2">
        <v>44362</v>
      </c>
      <c r="D7009" s="1" t="s">
        <v>54</v>
      </c>
      <c r="E7009" s="1" t="s">
        <v>71</v>
      </c>
      <c r="F7009" s="1" t="s">
        <v>72</v>
      </c>
      <c r="G7009" s="1" t="s">
        <v>24</v>
      </c>
      <c r="H7009">
        <v>41</v>
      </c>
      <c r="I7009">
        <v>19</v>
      </c>
      <c r="J7009">
        <v>779</v>
      </c>
      <c r="K7009">
        <v>412.87</v>
      </c>
      <c r="L7009" s="1">
        <v>366.13</v>
      </c>
      <c r="M7009" s="1" t="s">
        <v>25</v>
      </c>
      <c r="N7009" s="1" t="s">
        <v>197</v>
      </c>
    </row>
    <row r="7010" spans="1:14" x14ac:dyDescent="0.3">
      <c r="A7010" s="1" t="s">
        <v>14</v>
      </c>
      <c r="B7010">
        <v>1185732</v>
      </c>
      <c r="C7010" s="2">
        <v>44363</v>
      </c>
      <c r="D7010" s="1" t="s">
        <v>54</v>
      </c>
      <c r="E7010" s="1" t="s">
        <v>71</v>
      </c>
      <c r="F7010" s="1" t="s">
        <v>72</v>
      </c>
      <c r="G7010" s="1" t="s">
        <v>18</v>
      </c>
      <c r="H7010">
        <v>56</v>
      </c>
      <c r="I7010">
        <v>38</v>
      </c>
      <c r="J7010">
        <v>2128</v>
      </c>
      <c r="K7010">
        <v>1000.16</v>
      </c>
      <c r="L7010" s="1">
        <v>1127.8400000000001</v>
      </c>
      <c r="M7010" s="1" t="s">
        <v>25</v>
      </c>
      <c r="N7010" s="1" t="s">
        <v>196</v>
      </c>
    </row>
    <row r="7011" spans="1:14" x14ac:dyDescent="0.3">
      <c r="A7011" s="1" t="s">
        <v>14</v>
      </c>
      <c r="B7011">
        <v>1185732</v>
      </c>
      <c r="C7011" s="2">
        <v>44364</v>
      </c>
      <c r="D7011" s="1" t="s">
        <v>54</v>
      </c>
      <c r="E7011" s="1" t="s">
        <v>71</v>
      </c>
      <c r="F7011" s="1" t="s">
        <v>72</v>
      </c>
      <c r="G7011" s="1" t="s">
        <v>20</v>
      </c>
      <c r="H7011">
        <v>45</v>
      </c>
      <c r="I7011">
        <v>63</v>
      </c>
      <c r="J7011">
        <v>2835</v>
      </c>
      <c r="K7011">
        <v>1786.05</v>
      </c>
      <c r="L7011" s="1">
        <v>1048.95</v>
      </c>
      <c r="M7011" s="1" t="s">
        <v>25</v>
      </c>
      <c r="N7011" s="1" t="s">
        <v>197</v>
      </c>
    </row>
    <row r="7012" spans="1:14" x14ac:dyDescent="0.3">
      <c r="A7012" s="1" t="s">
        <v>14</v>
      </c>
      <c r="B7012">
        <v>1185732</v>
      </c>
      <c r="C7012" s="2">
        <v>44365</v>
      </c>
      <c r="D7012" s="1" t="s">
        <v>54</v>
      </c>
      <c r="E7012" s="1" t="s">
        <v>71</v>
      </c>
      <c r="F7012" s="1" t="s">
        <v>72</v>
      </c>
      <c r="G7012" s="1" t="s">
        <v>21</v>
      </c>
      <c r="H7012">
        <v>48</v>
      </c>
      <c r="I7012">
        <v>122</v>
      </c>
      <c r="J7012">
        <v>5856</v>
      </c>
      <c r="K7012">
        <v>3045.12</v>
      </c>
      <c r="L7012" s="1">
        <v>2810.88</v>
      </c>
      <c r="M7012" s="1" t="s">
        <v>25</v>
      </c>
      <c r="N7012" s="1" t="s">
        <v>196</v>
      </c>
    </row>
    <row r="7013" spans="1:14" x14ac:dyDescent="0.3">
      <c r="A7013" s="1" t="s">
        <v>14</v>
      </c>
      <c r="B7013">
        <v>1185732</v>
      </c>
      <c r="C7013" s="2">
        <v>44366</v>
      </c>
      <c r="D7013" s="1" t="s">
        <v>54</v>
      </c>
      <c r="E7013" s="1" t="s">
        <v>71</v>
      </c>
      <c r="F7013" s="1" t="s">
        <v>72</v>
      </c>
      <c r="G7013" s="1" t="s">
        <v>22</v>
      </c>
      <c r="H7013">
        <v>48</v>
      </c>
      <c r="I7013">
        <v>44</v>
      </c>
      <c r="J7013">
        <v>2112</v>
      </c>
      <c r="K7013">
        <v>971.52</v>
      </c>
      <c r="L7013" s="1">
        <v>1140.48</v>
      </c>
      <c r="M7013" s="1" t="s">
        <v>25</v>
      </c>
      <c r="N7013" s="1" t="s">
        <v>196</v>
      </c>
    </row>
    <row r="7014" spans="1:14" x14ac:dyDescent="0.3">
      <c r="A7014" s="1" t="s">
        <v>14</v>
      </c>
      <c r="B7014">
        <v>1185732</v>
      </c>
      <c r="C7014" s="2">
        <v>44367</v>
      </c>
      <c r="D7014" s="1" t="s">
        <v>54</v>
      </c>
      <c r="E7014" s="1" t="s">
        <v>71</v>
      </c>
      <c r="F7014" s="1" t="s">
        <v>72</v>
      </c>
      <c r="G7014" s="1" t="s">
        <v>23</v>
      </c>
      <c r="H7014">
        <v>36</v>
      </c>
      <c r="I7014">
        <v>42</v>
      </c>
      <c r="J7014">
        <v>1512</v>
      </c>
      <c r="K7014">
        <v>725.76</v>
      </c>
      <c r="L7014" s="1">
        <v>786.24</v>
      </c>
      <c r="M7014" s="1" t="s">
        <v>25</v>
      </c>
      <c r="N7014" s="1" t="s">
        <v>197</v>
      </c>
    </row>
    <row r="7015" spans="1:14" x14ac:dyDescent="0.3">
      <c r="A7015" s="1" t="s">
        <v>14</v>
      </c>
      <c r="B7015">
        <v>1185732</v>
      </c>
      <c r="C7015" s="2">
        <v>44368</v>
      </c>
      <c r="D7015" s="1" t="s">
        <v>54</v>
      </c>
      <c r="E7015" s="1" t="s">
        <v>71</v>
      </c>
      <c r="F7015" s="1" t="s">
        <v>72</v>
      </c>
      <c r="G7015" s="1" t="s">
        <v>24</v>
      </c>
      <c r="H7015">
        <v>44</v>
      </c>
      <c r="I7015">
        <v>20</v>
      </c>
      <c r="J7015">
        <v>880</v>
      </c>
      <c r="K7015">
        <v>440</v>
      </c>
      <c r="L7015" s="1">
        <v>440</v>
      </c>
      <c r="M7015" s="1" t="s">
        <v>25</v>
      </c>
      <c r="N7015" s="1" t="s">
        <v>197</v>
      </c>
    </row>
    <row r="7016" spans="1:14" x14ac:dyDescent="0.3">
      <c r="A7016" s="1" t="s">
        <v>14</v>
      </c>
      <c r="B7016">
        <v>1185732</v>
      </c>
      <c r="C7016" s="2">
        <v>44369</v>
      </c>
      <c r="D7016" s="1" t="s">
        <v>54</v>
      </c>
      <c r="E7016" s="1" t="s">
        <v>71</v>
      </c>
      <c r="F7016" s="1" t="s">
        <v>72</v>
      </c>
      <c r="G7016" s="1" t="s">
        <v>18</v>
      </c>
      <c r="H7016">
        <v>54</v>
      </c>
      <c r="I7016">
        <v>28</v>
      </c>
      <c r="J7016">
        <v>1512</v>
      </c>
      <c r="K7016">
        <v>710.64</v>
      </c>
      <c r="L7016" s="1">
        <v>801.36</v>
      </c>
      <c r="M7016" s="1" t="s">
        <v>25</v>
      </c>
      <c r="N7016" s="1" t="s">
        <v>196</v>
      </c>
    </row>
    <row r="7017" spans="1:14" x14ac:dyDescent="0.3">
      <c r="A7017" s="1" t="s">
        <v>14</v>
      </c>
      <c r="B7017">
        <v>1185732</v>
      </c>
      <c r="C7017" s="2">
        <v>44370</v>
      </c>
      <c r="D7017" s="1" t="s">
        <v>54</v>
      </c>
      <c r="E7017" s="1" t="s">
        <v>71</v>
      </c>
      <c r="F7017" s="1" t="s">
        <v>72</v>
      </c>
      <c r="G7017" s="1" t="s">
        <v>20</v>
      </c>
      <c r="H7017">
        <v>49</v>
      </c>
      <c r="I7017">
        <v>65</v>
      </c>
      <c r="J7017">
        <v>3185</v>
      </c>
      <c r="K7017">
        <v>1911</v>
      </c>
      <c r="L7017" s="1">
        <v>1274</v>
      </c>
      <c r="M7017" s="1" t="s">
        <v>25</v>
      </c>
      <c r="N7017" s="1" t="s">
        <v>197</v>
      </c>
    </row>
    <row r="7018" spans="1:14" x14ac:dyDescent="0.3">
      <c r="A7018" s="1" t="s">
        <v>14</v>
      </c>
      <c r="B7018">
        <v>1185732</v>
      </c>
      <c r="C7018" s="2">
        <v>44371</v>
      </c>
      <c r="D7018" s="1" t="s">
        <v>54</v>
      </c>
      <c r="E7018" s="1" t="s">
        <v>71</v>
      </c>
      <c r="F7018" s="1" t="s">
        <v>72</v>
      </c>
      <c r="G7018" s="1" t="s">
        <v>21</v>
      </c>
      <c r="H7018">
        <v>58</v>
      </c>
      <c r="I7018">
        <v>134</v>
      </c>
      <c r="J7018">
        <v>7772</v>
      </c>
      <c r="K7018">
        <v>4196.88</v>
      </c>
      <c r="L7018" s="1">
        <v>3575.12</v>
      </c>
      <c r="M7018" s="1" t="s">
        <v>25</v>
      </c>
      <c r="N7018" s="1" t="s">
        <v>196</v>
      </c>
    </row>
    <row r="7019" spans="1:14" x14ac:dyDescent="0.3">
      <c r="A7019" s="1" t="s">
        <v>14</v>
      </c>
      <c r="B7019">
        <v>1185732</v>
      </c>
      <c r="C7019" s="2">
        <v>44372</v>
      </c>
      <c r="D7019" s="1" t="s">
        <v>54</v>
      </c>
      <c r="E7019" s="1" t="s">
        <v>71</v>
      </c>
      <c r="F7019" s="1" t="s">
        <v>72</v>
      </c>
      <c r="G7019" s="1" t="s">
        <v>22</v>
      </c>
      <c r="H7019">
        <v>53</v>
      </c>
      <c r="I7019">
        <v>54</v>
      </c>
      <c r="J7019">
        <v>2862</v>
      </c>
      <c r="K7019">
        <v>1287.8999999999999</v>
      </c>
      <c r="L7019" s="1">
        <v>1574.1000000000001</v>
      </c>
      <c r="M7019" s="1" t="s">
        <v>25</v>
      </c>
      <c r="N7019" s="1" t="s">
        <v>196</v>
      </c>
    </row>
    <row r="7020" spans="1:14" x14ac:dyDescent="0.3">
      <c r="A7020" s="1" t="s">
        <v>14</v>
      </c>
      <c r="B7020">
        <v>1185732</v>
      </c>
      <c r="C7020" s="2">
        <v>44373</v>
      </c>
      <c r="D7020" s="1" t="s">
        <v>54</v>
      </c>
      <c r="E7020" s="1" t="s">
        <v>71</v>
      </c>
      <c r="F7020" s="1" t="s">
        <v>72</v>
      </c>
      <c r="G7020" s="1" t="s">
        <v>23</v>
      </c>
      <c r="H7020">
        <v>49</v>
      </c>
      <c r="I7020">
        <v>44</v>
      </c>
      <c r="J7020">
        <v>2156</v>
      </c>
      <c r="K7020">
        <v>991.75999999999988</v>
      </c>
      <c r="L7020" s="1">
        <v>1164.2400000000002</v>
      </c>
      <c r="M7020" s="1" t="s">
        <v>25</v>
      </c>
      <c r="N7020" s="1" t="s">
        <v>197</v>
      </c>
    </row>
    <row r="7021" spans="1:14" x14ac:dyDescent="0.3">
      <c r="A7021" s="1" t="s">
        <v>14</v>
      </c>
      <c r="B7021">
        <v>1185732</v>
      </c>
      <c r="C7021" s="2">
        <v>44374</v>
      </c>
      <c r="D7021" s="1" t="s">
        <v>54</v>
      </c>
      <c r="E7021" s="1" t="s">
        <v>71</v>
      </c>
      <c r="F7021" s="1" t="s">
        <v>72</v>
      </c>
      <c r="G7021" s="1" t="s">
        <v>24</v>
      </c>
      <c r="H7021">
        <v>48</v>
      </c>
      <c r="I7021">
        <v>28</v>
      </c>
      <c r="J7021">
        <v>1344</v>
      </c>
      <c r="K7021">
        <v>712.32</v>
      </c>
      <c r="L7021" s="1">
        <v>631.67999999999995</v>
      </c>
      <c r="M7021" s="1" t="s">
        <v>25</v>
      </c>
      <c r="N7021" s="1" t="s">
        <v>197</v>
      </c>
    </row>
    <row r="7022" spans="1:14" x14ac:dyDescent="0.3">
      <c r="A7022" s="1" t="s">
        <v>14</v>
      </c>
      <c r="B7022">
        <v>1185732</v>
      </c>
      <c r="C7022" s="2">
        <v>44375</v>
      </c>
      <c r="D7022" s="1" t="s">
        <v>54</v>
      </c>
      <c r="E7022" s="1" t="s">
        <v>71</v>
      </c>
      <c r="F7022" s="1" t="s">
        <v>72</v>
      </c>
      <c r="G7022" s="1" t="s">
        <v>18</v>
      </c>
      <c r="H7022">
        <v>59</v>
      </c>
      <c r="I7022">
        <v>35</v>
      </c>
      <c r="J7022">
        <v>2065</v>
      </c>
      <c r="K7022">
        <v>949.9</v>
      </c>
      <c r="L7022" s="1">
        <v>1115.0999999999999</v>
      </c>
      <c r="M7022" s="1" t="s">
        <v>25</v>
      </c>
      <c r="N7022" s="1" t="s">
        <v>196</v>
      </c>
    </row>
    <row r="7023" spans="1:14" x14ac:dyDescent="0.3">
      <c r="A7023" s="1" t="s">
        <v>14</v>
      </c>
      <c r="B7023">
        <v>1185732</v>
      </c>
      <c r="C7023" s="2">
        <v>44376</v>
      </c>
      <c r="D7023" s="1" t="s">
        <v>54</v>
      </c>
      <c r="E7023" s="1" t="s">
        <v>71</v>
      </c>
      <c r="F7023" s="1" t="s">
        <v>72</v>
      </c>
      <c r="G7023" s="1" t="s">
        <v>20</v>
      </c>
      <c r="H7023">
        <v>64</v>
      </c>
      <c r="I7023">
        <v>63</v>
      </c>
      <c r="J7023">
        <v>4032</v>
      </c>
      <c r="K7023">
        <v>2419.1999999999998</v>
      </c>
      <c r="L7023" s="1">
        <v>1612.8000000000002</v>
      </c>
      <c r="M7023" s="1" t="s">
        <v>25</v>
      </c>
      <c r="N7023" s="1" t="s">
        <v>197</v>
      </c>
    </row>
    <row r="7024" spans="1:14" x14ac:dyDescent="0.3">
      <c r="A7024" s="1" t="s">
        <v>14</v>
      </c>
      <c r="B7024">
        <v>1185732</v>
      </c>
      <c r="C7024" s="2">
        <v>44377</v>
      </c>
      <c r="D7024" s="1" t="s">
        <v>54</v>
      </c>
      <c r="E7024" s="1" t="s">
        <v>71</v>
      </c>
      <c r="F7024" s="1" t="s">
        <v>72</v>
      </c>
      <c r="G7024" s="1" t="s">
        <v>21</v>
      </c>
      <c r="H7024">
        <v>46</v>
      </c>
      <c r="I7024">
        <v>135</v>
      </c>
      <c r="J7024">
        <v>6210</v>
      </c>
      <c r="K7024">
        <v>3415.5000000000005</v>
      </c>
      <c r="L7024" s="1">
        <v>2794.4999999999995</v>
      </c>
      <c r="M7024" s="1" t="s">
        <v>25</v>
      </c>
      <c r="N7024" s="1" t="s">
        <v>196</v>
      </c>
    </row>
    <row r="7025" spans="1:14" x14ac:dyDescent="0.3">
      <c r="A7025" s="1" t="s">
        <v>14</v>
      </c>
      <c r="B7025">
        <v>1185732</v>
      </c>
      <c r="C7025" s="2">
        <v>44378</v>
      </c>
      <c r="D7025" s="1" t="s">
        <v>54</v>
      </c>
      <c r="E7025" s="1" t="s">
        <v>71</v>
      </c>
      <c r="F7025" s="1" t="s">
        <v>72</v>
      </c>
      <c r="G7025" s="1" t="s">
        <v>22</v>
      </c>
      <c r="H7025">
        <v>43</v>
      </c>
      <c r="I7025">
        <v>63</v>
      </c>
      <c r="J7025">
        <v>2709</v>
      </c>
      <c r="K7025">
        <v>1219.05</v>
      </c>
      <c r="L7025" s="1">
        <v>1489.95</v>
      </c>
      <c r="M7025" s="1" t="s">
        <v>25</v>
      </c>
      <c r="N7025" s="1" t="s">
        <v>196</v>
      </c>
    </row>
    <row r="7026" spans="1:14" x14ac:dyDescent="0.3">
      <c r="A7026" s="1" t="s">
        <v>14</v>
      </c>
      <c r="B7026">
        <v>1185732</v>
      </c>
      <c r="C7026" s="2">
        <v>44379</v>
      </c>
      <c r="D7026" s="1" t="s">
        <v>54</v>
      </c>
      <c r="E7026" s="1" t="s">
        <v>71</v>
      </c>
      <c r="F7026" s="1" t="s">
        <v>72</v>
      </c>
      <c r="G7026" s="1" t="s">
        <v>23</v>
      </c>
      <c r="H7026">
        <v>39</v>
      </c>
      <c r="I7026">
        <v>54</v>
      </c>
      <c r="J7026">
        <v>2106</v>
      </c>
      <c r="K7026">
        <v>947.69999999999993</v>
      </c>
      <c r="L7026" s="1">
        <v>1158.3000000000002</v>
      </c>
      <c r="M7026" s="1" t="s">
        <v>25</v>
      </c>
      <c r="N7026" s="1" t="s">
        <v>197</v>
      </c>
    </row>
    <row r="7027" spans="1:14" x14ac:dyDescent="0.3">
      <c r="A7027" s="1" t="s">
        <v>14</v>
      </c>
      <c r="B7027">
        <v>1185732</v>
      </c>
      <c r="C7027" s="2">
        <v>44380</v>
      </c>
      <c r="D7027" s="1" t="s">
        <v>54</v>
      </c>
      <c r="E7027" s="1" t="s">
        <v>71</v>
      </c>
      <c r="F7027" s="1" t="s">
        <v>72</v>
      </c>
      <c r="G7027" s="1" t="s">
        <v>24</v>
      </c>
      <c r="H7027">
        <v>38</v>
      </c>
      <c r="I7027">
        <v>47</v>
      </c>
      <c r="J7027">
        <v>1786</v>
      </c>
      <c r="K7027">
        <v>946.58</v>
      </c>
      <c r="L7027" s="1">
        <v>839.42</v>
      </c>
      <c r="M7027" s="1" t="s">
        <v>25</v>
      </c>
      <c r="N7027" s="1" t="s">
        <v>197</v>
      </c>
    </row>
    <row r="7028" spans="1:14" x14ac:dyDescent="0.3">
      <c r="A7028" s="1" t="s">
        <v>14</v>
      </c>
      <c r="B7028">
        <v>1185732</v>
      </c>
      <c r="C7028" s="2">
        <v>44381</v>
      </c>
      <c r="D7028" s="1" t="s">
        <v>54</v>
      </c>
      <c r="E7028" s="1" t="s">
        <v>71</v>
      </c>
      <c r="F7028" s="1" t="s">
        <v>72</v>
      </c>
      <c r="G7028" s="1" t="s">
        <v>18</v>
      </c>
      <c r="H7028">
        <v>46</v>
      </c>
      <c r="I7028">
        <v>51</v>
      </c>
      <c r="J7028">
        <v>2346</v>
      </c>
      <c r="K7028">
        <v>1173</v>
      </c>
      <c r="L7028" s="1">
        <v>1173</v>
      </c>
      <c r="M7028" s="1" t="s">
        <v>25</v>
      </c>
      <c r="N7028" s="1" t="s">
        <v>196</v>
      </c>
    </row>
    <row r="7029" spans="1:14" x14ac:dyDescent="0.3">
      <c r="A7029" s="1" t="s">
        <v>14</v>
      </c>
      <c r="B7029">
        <v>1185732</v>
      </c>
      <c r="C7029" s="2">
        <v>44382</v>
      </c>
      <c r="D7029" s="1" t="s">
        <v>54</v>
      </c>
      <c r="E7029" s="1" t="s">
        <v>71</v>
      </c>
      <c r="F7029" s="1" t="s">
        <v>72</v>
      </c>
      <c r="G7029" s="1" t="s">
        <v>20</v>
      </c>
      <c r="H7029">
        <v>51</v>
      </c>
      <c r="I7029">
        <v>105</v>
      </c>
      <c r="J7029">
        <v>5355</v>
      </c>
      <c r="K7029">
        <v>3373.65</v>
      </c>
      <c r="L7029" s="1">
        <v>1981.35</v>
      </c>
      <c r="M7029" s="1" t="s">
        <v>25</v>
      </c>
      <c r="N7029" s="1" t="s">
        <v>197</v>
      </c>
    </row>
    <row r="7030" spans="1:14" x14ac:dyDescent="0.3">
      <c r="A7030" s="1" t="s">
        <v>14</v>
      </c>
      <c r="B7030">
        <v>1185732</v>
      </c>
      <c r="C7030" s="2">
        <v>44383</v>
      </c>
      <c r="D7030" s="1" t="s">
        <v>54</v>
      </c>
      <c r="E7030" s="1" t="s">
        <v>71</v>
      </c>
      <c r="F7030" s="1" t="s">
        <v>72</v>
      </c>
      <c r="G7030" s="1" t="s">
        <v>21</v>
      </c>
      <c r="H7030">
        <v>47</v>
      </c>
      <c r="I7030">
        <v>161</v>
      </c>
      <c r="J7030">
        <v>7567</v>
      </c>
      <c r="K7030">
        <v>3934.84</v>
      </c>
      <c r="L7030" s="1">
        <v>3632.16</v>
      </c>
      <c r="M7030" s="1" t="s">
        <v>25</v>
      </c>
      <c r="N7030" s="1" t="s">
        <v>196</v>
      </c>
    </row>
    <row r="7031" spans="1:14" x14ac:dyDescent="0.3">
      <c r="A7031" s="1" t="s">
        <v>14</v>
      </c>
      <c r="B7031">
        <v>1185732</v>
      </c>
      <c r="C7031" s="2">
        <v>44384</v>
      </c>
      <c r="D7031" s="1" t="s">
        <v>54</v>
      </c>
      <c r="E7031" s="1" t="s">
        <v>71</v>
      </c>
      <c r="F7031" s="1" t="s">
        <v>72</v>
      </c>
      <c r="G7031" s="1" t="s">
        <v>22</v>
      </c>
      <c r="H7031">
        <v>43</v>
      </c>
      <c r="I7031">
        <v>81</v>
      </c>
      <c r="J7031">
        <v>3483</v>
      </c>
      <c r="K7031">
        <v>1567.35</v>
      </c>
      <c r="L7031" s="1">
        <v>1915.65</v>
      </c>
      <c r="M7031" s="1" t="s">
        <v>25</v>
      </c>
      <c r="N7031" s="1" t="s">
        <v>196</v>
      </c>
    </row>
    <row r="7032" spans="1:14" x14ac:dyDescent="0.3">
      <c r="A7032" s="1" t="s">
        <v>14</v>
      </c>
      <c r="B7032">
        <v>1185732</v>
      </c>
      <c r="C7032" s="2">
        <v>44385</v>
      </c>
      <c r="D7032" s="1" t="s">
        <v>54</v>
      </c>
      <c r="E7032" s="1" t="s">
        <v>71</v>
      </c>
      <c r="F7032" s="1" t="s">
        <v>72</v>
      </c>
      <c r="G7032" s="1" t="s">
        <v>23</v>
      </c>
      <c r="H7032">
        <v>36</v>
      </c>
      <c r="I7032">
        <v>65</v>
      </c>
      <c r="J7032">
        <v>2340</v>
      </c>
      <c r="K7032">
        <v>1053</v>
      </c>
      <c r="L7032" s="1">
        <v>1287</v>
      </c>
      <c r="M7032" s="1" t="s">
        <v>25</v>
      </c>
      <c r="N7032" s="1" t="s">
        <v>197</v>
      </c>
    </row>
    <row r="7033" spans="1:14" x14ac:dyDescent="0.3">
      <c r="A7033" s="1" t="s">
        <v>14</v>
      </c>
      <c r="B7033">
        <v>1185732</v>
      </c>
      <c r="C7033" s="2">
        <v>44386</v>
      </c>
      <c r="D7033" s="1" t="s">
        <v>54</v>
      </c>
      <c r="E7033" s="1" t="s">
        <v>71</v>
      </c>
      <c r="F7033" s="1" t="s">
        <v>72</v>
      </c>
      <c r="G7033" s="1" t="s">
        <v>24</v>
      </c>
      <c r="H7033">
        <v>39</v>
      </c>
      <c r="I7033">
        <v>50</v>
      </c>
      <c r="J7033">
        <v>1950</v>
      </c>
      <c r="K7033">
        <v>1053</v>
      </c>
      <c r="L7033" s="1">
        <v>897</v>
      </c>
      <c r="M7033" s="1" t="s">
        <v>25</v>
      </c>
      <c r="N7033" s="1" t="s">
        <v>197</v>
      </c>
    </row>
    <row r="7034" spans="1:14" x14ac:dyDescent="0.3">
      <c r="A7034" s="1" t="s">
        <v>14</v>
      </c>
      <c r="B7034">
        <v>1185732</v>
      </c>
      <c r="C7034" s="2">
        <v>44387</v>
      </c>
      <c r="D7034" s="1" t="s">
        <v>54</v>
      </c>
      <c r="E7034" s="1" t="s">
        <v>71</v>
      </c>
      <c r="F7034" s="1" t="s">
        <v>72</v>
      </c>
      <c r="G7034" s="1" t="s">
        <v>18</v>
      </c>
      <c r="H7034">
        <v>47</v>
      </c>
      <c r="I7034">
        <v>56</v>
      </c>
      <c r="J7034">
        <v>2632</v>
      </c>
      <c r="K7034">
        <v>1210.7199999999998</v>
      </c>
      <c r="L7034" s="1">
        <v>1421.2800000000002</v>
      </c>
      <c r="M7034" s="1" t="s">
        <v>25</v>
      </c>
      <c r="N7034" s="1" t="s">
        <v>196</v>
      </c>
    </row>
    <row r="7035" spans="1:14" x14ac:dyDescent="0.3">
      <c r="A7035" s="1" t="s">
        <v>14</v>
      </c>
      <c r="B7035">
        <v>1185732</v>
      </c>
      <c r="C7035" s="2">
        <v>44388</v>
      </c>
      <c r="D7035" s="1" t="s">
        <v>54</v>
      </c>
      <c r="E7035" s="1" t="s">
        <v>71</v>
      </c>
      <c r="F7035" s="1" t="s">
        <v>72</v>
      </c>
      <c r="G7035" s="1" t="s">
        <v>20</v>
      </c>
      <c r="H7035">
        <v>54</v>
      </c>
      <c r="I7035">
        <v>120</v>
      </c>
      <c r="J7035">
        <v>6480</v>
      </c>
      <c r="K7035">
        <v>3952.7999999999997</v>
      </c>
      <c r="L7035" s="1">
        <v>2527.2000000000003</v>
      </c>
      <c r="M7035" s="1" t="s">
        <v>25</v>
      </c>
      <c r="N7035" s="1" t="s">
        <v>197</v>
      </c>
    </row>
    <row r="7036" spans="1:14" x14ac:dyDescent="0.3">
      <c r="A7036" s="1" t="s">
        <v>14</v>
      </c>
      <c r="B7036">
        <v>1185732</v>
      </c>
      <c r="C7036" s="2">
        <v>44389</v>
      </c>
      <c r="D7036" s="1" t="s">
        <v>54</v>
      </c>
      <c r="E7036" s="1" t="s">
        <v>71</v>
      </c>
      <c r="F7036" s="1" t="s">
        <v>72</v>
      </c>
      <c r="G7036" s="1" t="s">
        <v>21</v>
      </c>
      <c r="H7036">
        <v>49</v>
      </c>
      <c r="I7036">
        <v>149</v>
      </c>
      <c r="J7036">
        <v>7301</v>
      </c>
      <c r="K7036">
        <v>3723.51</v>
      </c>
      <c r="L7036" s="1">
        <v>3577.49</v>
      </c>
      <c r="M7036" s="1" t="s">
        <v>25</v>
      </c>
      <c r="N7036" s="1" t="s">
        <v>196</v>
      </c>
    </row>
    <row r="7037" spans="1:14" x14ac:dyDescent="0.3">
      <c r="A7037" s="1" t="s">
        <v>14</v>
      </c>
      <c r="B7037">
        <v>1185732</v>
      </c>
      <c r="C7037" s="2">
        <v>44390</v>
      </c>
      <c r="D7037" s="1" t="s">
        <v>54</v>
      </c>
      <c r="E7037" s="1" t="s">
        <v>71</v>
      </c>
      <c r="F7037" s="1" t="s">
        <v>72</v>
      </c>
      <c r="G7037" s="1" t="s">
        <v>22</v>
      </c>
      <c r="H7037">
        <v>41</v>
      </c>
      <c r="I7037">
        <v>94</v>
      </c>
      <c r="J7037">
        <v>3854</v>
      </c>
      <c r="K7037">
        <v>1772.84</v>
      </c>
      <c r="L7037" s="1">
        <v>2081.16</v>
      </c>
      <c r="M7037" s="1" t="s">
        <v>25</v>
      </c>
      <c r="N7037" s="1" t="s">
        <v>196</v>
      </c>
    </row>
    <row r="7038" spans="1:14" x14ac:dyDescent="0.3">
      <c r="A7038" s="1" t="s">
        <v>14</v>
      </c>
      <c r="B7038">
        <v>1185732</v>
      </c>
      <c r="C7038" s="2">
        <v>44391</v>
      </c>
      <c r="D7038" s="1" t="s">
        <v>54</v>
      </c>
      <c r="E7038" s="1" t="s">
        <v>71</v>
      </c>
      <c r="F7038" s="1" t="s">
        <v>72</v>
      </c>
      <c r="G7038" s="1" t="s">
        <v>23</v>
      </c>
      <c r="H7038">
        <v>38</v>
      </c>
      <c r="I7038">
        <v>75</v>
      </c>
      <c r="J7038">
        <v>2850</v>
      </c>
      <c r="K7038">
        <v>1396.5</v>
      </c>
      <c r="L7038" s="1">
        <v>1453.5</v>
      </c>
      <c r="M7038" s="1" t="s">
        <v>25</v>
      </c>
      <c r="N7038" s="1" t="s">
        <v>197</v>
      </c>
    </row>
    <row r="7039" spans="1:14" x14ac:dyDescent="0.3">
      <c r="A7039" s="1" t="s">
        <v>14</v>
      </c>
      <c r="B7039">
        <v>1185732</v>
      </c>
      <c r="C7039" s="2">
        <v>44392</v>
      </c>
      <c r="D7039" s="1" t="s">
        <v>54</v>
      </c>
      <c r="E7039" s="1" t="s">
        <v>71</v>
      </c>
      <c r="F7039" s="1" t="s">
        <v>72</v>
      </c>
      <c r="G7039" s="1" t="s">
        <v>24</v>
      </c>
      <c r="H7039">
        <v>37</v>
      </c>
      <c r="I7039">
        <v>63</v>
      </c>
      <c r="J7039">
        <v>2331</v>
      </c>
      <c r="K7039">
        <v>1165.5</v>
      </c>
      <c r="L7039" s="1">
        <v>1165.5</v>
      </c>
      <c r="M7039" s="1" t="s">
        <v>25</v>
      </c>
      <c r="N7039" s="1" t="s">
        <v>197</v>
      </c>
    </row>
    <row r="7040" spans="1:14" x14ac:dyDescent="0.3">
      <c r="A7040" s="1" t="s">
        <v>14</v>
      </c>
      <c r="B7040">
        <v>1185732</v>
      </c>
      <c r="C7040" s="2">
        <v>44393</v>
      </c>
      <c r="D7040" s="1" t="s">
        <v>54</v>
      </c>
      <c r="E7040" s="1" t="s">
        <v>71</v>
      </c>
      <c r="F7040" s="1" t="s">
        <v>72</v>
      </c>
      <c r="G7040" s="1" t="s">
        <v>18</v>
      </c>
      <c r="H7040">
        <v>49</v>
      </c>
      <c r="I7040">
        <v>50</v>
      </c>
      <c r="J7040">
        <v>2450</v>
      </c>
      <c r="K7040">
        <v>1225</v>
      </c>
      <c r="L7040" s="1">
        <v>1225</v>
      </c>
      <c r="M7040" s="1" t="s">
        <v>25</v>
      </c>
      <c r="N7040" s="1" t="s">
        <v>196</v>
      </c>
    </row>
    <row r="7041" spans="1:14" x14ac:dyDescent="0.3">
      <c r="A7041" s="1" t="s">
        <v>14</v>
      </c>
      <c r="B7041">
        <v>1185732</v>
      </c>
      <c r="C7041" s="2">
        <v>44394</v>
      </c>
      <c r="D7041" s="1" t="s">
        <v>54</v>
      </c>
      <c r="E7041" s="1" t="s">
        <v>71</v>
      </c>
      <c r="F7041" s="1" t="s">
        <v>72</v>
      </c>
      <c r="G7041" s="1" t="s">
        <v>20</v>
      </c>
      <c r="H7041">
        <v>50</v>
      </c>
      <c r="I7041">
        <v>94</v>
      </c>
      <c r="J7041">
        <v>4700</v>
      </c>
      <c r="K7041">
        <v>3055</v>
      </c>
      <c r="L7041" s="1">
        <v>1645</v>
      </c>
      <c r="M7041" s="1" t="s">
        <v>25</v>
      </c>
      <c r="N7041" s="1" t="s">
        <v>197</v>
      </c>
    </row>
    <row r="7042" spans="1:14" x14ac:dyDescent="0.3">
      <c r="A7042" s="1" t="s">
        <v>14</v>
      </c>
      <c r="B7042">
        <v>1185732</v>
      </c>
      <c r="C7042" s="2">
        <v>44395</v>
      </c>
      <c r="D7042" s="1" t="s">
        <v>54</v>
      </c>
      <c r="E7042" s="1" t="s">
        <v>71</v>
      </c>
      <c r="F7042" s="1" t="s">
        <v>72</v>
      </c>
      <c r="G7042" s="1" t="s">
        <v>21</v>
      </c>
      <c r="H7042">
        <v>47</v>
      </c>
      <c r="I7042">
        <v>135</v>
      </c>
      <c r="J7042">
        <v>6345</v>
      </c>
      <c r="K7042">
        <v>3172.5</v>
      </c>
      <c r="L7042" s="1">
        <v>3172.5</v>
      </c>
      <c r="M7042" s="1" t="s">
        <v>25</v>
      </c>
      <c r="N7042" s="1" t="s">
        <v>196</v>
      </c>
    </row>
    <row r="7043" spans="1:14" x14ac:dyDescent="0.3">
      <c r="A7043" s="1" t="s">
        <v>14</v>
      </c>
      <c r="B7043">
        <v>1185732</v>
      </c>
      <c r="C7043" s="2">
        <v>44396</v>
      </c>
      <c r="D7043" s="1" t="s">
        <v>54</v>
      </c>
      <c r="E7043" s="1" t="s">
        <v>71</v>
      </c>
      <c r="F7043" s="1" t="s">
        <v>72</v>
      </c>
      <c r="G7043" s="1" t="s">
        <v>22</v>
      </c>
      <c r="H7043">
        <v>41</v>
      </c>
      <c r="I7043">
        <v>84</v>
      </c>
      <c r="J7043">
        <v>3444</v>
      </c>
      <c r="K7043">
        <v>1687.56</v>
      </c>
      <c r="L7043" s="1">
        <v>1756.44</v>
      </c>
      <c r="M7043" s="1" t="s">
        <v>25</v>
      </c>
      <c r="N7043" s="1" t="s">
        <v>196</v>
      </c>
    </row>
    <row r="7044" spans="1:14" x14ac:dyDescent="0.3">
      <c r="A7044" s="1" t="s">
        <v>14</v>
      </c>
      <c r="B7044">
        <v>1185732</v>
      </c>
      <c r="C7044" s="2">
        <v>44397</v>
      </c>
      <c r="D7044" s="1" t="s">
        <v>54</v>
      </c>
      <c r="E7044" s="1" t="s">
        <v>71</v>
      </c>
      <c r="F7044" s="1" t="s">
        <v>72</v>
      </c>
      <c r="G7044" s="1" t="s">
        <v>23</v>
      </c>
      <c r="H7044">
        <v>36</v>
      </c>
      <c r="I7044">
        <v>60</v>
      </c>
      <c r="J7044">
        <v>2160</v>
      </c>
      <c r="K7044">
        <v>1015.1999999999999</v>
      </c>
      <c r="L7044" s="1">
        <v>1144.8000000000002</v>
      </c>
      <c r="M7044" s="1" t="s">
        <v>25</v>
      </c>
      <c r="N7044" s="1" t="s">
        <v>197</v>
      </c>
    </row>
    <row r="7045" spans="1:14" x14ac:dyDescent="0.3">
      <c r="A7045" s="1" t="s">
        <v>14</v>
      </c>
      <c r="B7045">
        <v>1185732</v>
      </c>
      <c r="C7045" s="2">
        <v>44398</v>
      </c>
      <c r="D7045" s="1" t="s">
        <v>54</v>
      </c>
      <c r="E7045" s="1" t="s">
        <v>71</v>
      </c>
      <c r="F7045" s="1" t="s">
        <v>72</v>
      </c>
      <c r="G7045" s="1" t="s">
        <v>24</v>
      </c>
      <c r="H7045">
        <v>36</v>
      </c>
      <c r="I7045">
        <v>44</v>
      </c>
      <c r="J7045">
        <v>1584</v>
      </c>
      <c r="K7045">
        <v>839.5200000000001</v>
      </c>
      <c r="L7045" s="1">
        <v>744.4799999999999</v>
      </c>
      <c r="M7045" s="1" t="s">
        <v>25</v>
      </c>
      <c r="N7045" s="1" t="s">
        <v>197</v>
      </c>
    </row>
    <row r="7046" spans="1:14" x14ac:dyDescent="0.3">
      <c r="A7046" s="1" t="s">
        <v>14</v>
      </c>
      <c r="B7046">
        <v>1185732</v>
      </c>
      <c r="C7046" s="2">
        <v>44399</v>
      </c>
      <c r="D7046" s="1" t="s">
        <v>54</v>
      </c>
      <c r="E7046" s="1" t="s">
        <v>71</v>
      </c>
      <c r="F7046" s="1" t="s">
        <v>72</v>
      </c>
      <c r="G7046" s="1" t="s">
        <v>18</v>
      </c>
      <c r="H7046">
        <v>49</v>
      </c>
      <c r="I7046">
        <v>49</v>
      </c>
      <c r="J7046">
        <v>2401</v>
      </c>
      <c r="K7046">
        <v>1104.4599999999998</v>
      </c>
      <c r="L7046" s="1">
        <v>1296.5400000000002</v>
      </c>
      <c r="M7046" s="1" t="s">
        <v>25</v>
      </c>
      <c r="N7046" s="1" t="s">
        <v>196</v>
      </c>
    </row>
    <row r="7047" spans="1:14" x14ac:dyDescent="0.3">
      <c r="A7047" s="1" t="s">
        <v>14</v>
      </c>
      <c r="B7047">
        <v>1185732</v>
      </c>
      <c r="C7047" s="2">
        <v>44400</v>
      </c>
      <c r="D7047" s="1" t="s">
        <v>54</v>
      </c>
      <c r="E7047" s="1" t="s">
        <v>71</v>
      </c>
      <c r="F7047" s="1" t="s">
        <v>72</v>
      </c>
      <c r="G7047" s="1" t="s">
        <v>20</v>
      </c>
      <c r="H7047">
        <v>53</v>
      </c>
      <c r="I7047">
        <v>73</v>
      </c>
      <c r="J7047">
        <v>3869</v>
      </c>
      <c r="K7047">
        <v>2476.16</v>
      </c>
      <c r="L7047" s="1">
        <v>1392.8400000000001</v>
      </c>
      <c r="M7047" s="1" t="s">
        <v>25</v>
      </c>
      <c r="N7047" s="1" t="s">
        <v>197</v>
      </c>
    </row>
    <row r="7048" spans="1:14" x14ac:dyDescent="0.3">
      <c r="A7048" s="1" t="s">
        <v>14</v>
      </c>
      <c r="B7048">
        <v>1185732</v>
      </c>
      <c r="C7048" s="2">
        <v>44401</v>
      </c>
      <c r="D7048" s="1" t="s">
        <v>54</v>
      </c>
      <c r="E7048" s="1" t="s">
        <v>71</v>
      </c>
      <c r="F7048" s="1" t="s">
        <v>72</v>
      </c>
      <c r="G7048" s="1" t="s">
        <v>21</v>
      </c>
      <c r="H7048">
        <v>56</v>
      </c>
      <c r="I7048">
        <v>115</v>
      </c>
      <c r="J7048">
        <v>6440</v>
      </c>
      <c r="K7048">
        <v>3542.0000000000005</v>
      </c>
      <c r="L7048" s="1">
        <v>2897.9999999999995</v>
      </c>
      <c r="M7048" s="1" t="s">
        <v>25</v>
      </c>
      <c r="N7048" s="1" t="s">
        <v>196</v>
      </c>
    </row>
    <row r="7049" spans="1:14" x14ac:dyDescent="0.3">
      <c r="A7049" s="1" t="s">
        <v>14</v>
      </c>
      <c r="B7049">
        <v>1185732</v>
      </c>
      <c r="C7049" s="2">
        <v>44402</v>
      </c>
      <c r="D7049" s="1" t="s">
        <v>54</v>
      </c>
      <c r="E7049" s="1" t="s">
        <v>71</v>
      </c>
      <c r="F7049" s="1" t="s">
        <v>72</v>
      </c>
      <c r="G7049" s="1" t="s">
        <v>22</v>
      </c>
      <c r="H7049">
        <v>49</v>
      </c>
      <c r="I7049">
        <v>75</v>
      </c>
      <c r="J7049">
        <v>3675</v>
      </c>
      <c r="K7049">
        <v>1800.75</v>
      </c>
      <c r="L7049" s="1">
        <v>1874.25</v>
      </c>
      <c r="M7049" s="1" t="s">
        <v>25</v>
      </c>
      <c r="N7049" s="1" t="s">
        <v>196</v>
      </c>
    </row>
    <row r="7050" spans="1:14" x14ac:dyDescent="0.3">
      <c r="A7050" s="1" t="s">
        <v>14</v>
      </c>
      <c r="B7050">
        <v>1185732</v>
      </c>
      <c r="C7050" s="2">
        <v>44403</v>
      </c>
      <c r="D7050" s="1" t="s">
        <v>54</v>
      </c>
      <c r="E7050" s="1" t="s">
        <v>71</v>
      </c>
      <c r="F7050" s="1" t="s">
        <v>72</v>
      </c>
      <c r="G7050" s="1" t="s">
        <v>23</v>
      </c>
      <c r="H7050">
        <v>48</v>
      </c>
      <c r="I7050">
        <v>39</v>
      </c>
      <c r="J7050">
        <v>1872</v>
      </c>
      <c r="K7050">
        <v>842.39999999999986</v>
      </c>
      <c r="L7050" s="1">
        <v>1029.6000000000001</v>
      </c>
      <c r="M7050" s="1" t="s">
        <v>25</v>
      </c>
      <c r="N7050" s="1" t="s">
        <v>197</v>
      </c>
    </row>
    <row r="7051" spans="1:14" x14ac:dyDescent="0.3">
      <c r="A7051" s="1" t="s">
        <v>14</v>
      </c>
      <c r="B7051">
        <v>1185732</v>
      </c>
      <c r="C7051" s="2">
        <v>44404</v>
      </c>
      <c r="D7051" s="1" t="s">
        <v>54</v>
      </c>
      <c r="E7051" s="1" t="s">
        <v>71</v>
      </c>
      <c r="F7051" s="1" t="s">
        <v>72</v>
      </c>
      <c r="G7051" s="1" t="s">
        <v>24</v>
      </c>
      <c r="H7051">
        <v>47</v>
      </c>
      <c r="I7051">
        <v>33</v>
      </c>
      <c r="J7051">
        <v>1551</v>
      </c>
      <c r="K7051">
        <v>791.01</v>
      </c>
      <c r="L7051" s="1">
        <v>759.99</v>
      </c>
      <c r="M7051" s="1" t="s">
        <v>25</v>
      </c>
      <c r="N7051" s="1" t="s">
        <v>197</v>
      </c>
    </row>
    <row r="7052" spans="1:14" x14ac:dyDescent="0.3">
      <c r="A7052" s="1" t="s">
        <v>14</v>
      </c>
      <c r="B7052">
        <v>1185732</v>
      </c>
      <c r="C7052" s="2">
        <v>44405</v>
      </c>
      <c r="D7052" s="1" t="s">
        <v>54</v>
      </c>
      <c r="E7052" s="1" t="s">
        <v>71</v>
      </c>
      <c r="F7052" s="1" t="s">
        <v>72</v>
      </c>
      <c r="G7052" s="1" t="s">
        <v>18</v>
      </c>
      <c r="H7052">
        <v>56</v>
      </c>
      <c r="I7052">
        <v>33</v>
      </c>
      <c r="J7052">
        <v>1848</v>
      </c>
      <c r="K7052">
        <v>868.56</v>
      </c>
      <c r="L7052" s="1">
        <v>979.44</v>
      </c>
      <c r="M7052" s="1" t="s">
        <v>25</v>
      </c>
      <c r="N7052" s="1" t="s">
        <v>196</v>
      </c>
    </row>
    <row r="7053" spans="1:14" x14ac:dyDescent="0.3">
      <c r="A7053" s="1" t="s">
        <v>14</v>
      </c>
      <c r="B7053">
        <v>1185732</v>
      </c>
      <c r="C7053" s="2">
        <v>44406</v>
      </c>
      <c r="D7053" s="1" t="s">
        <v>54</v>
      </c>
      <c r="E7053" s="1" t="s">
        <v>71</v>
      </c>
      <c r="F7053" s="1" t="s">
        <v>72</v>
      </c>
      <c r="G7053" s="1" t="s">
        <v>20</v>
      </c>
      <c r="H7053">
        <v>60</v>
      </c>
      <c r="I7053">
        <v>65</v>
      </c>
      <c r="J7053">
        <v>3900</v>
      </c>
      <c r="K7053">
        <v>2340</v>
      </c>
      <c r="L7053" s="1">
        <v>1560</v>
      </c>
      <c r="M7053" s="1" t="s">
        <v>25</v>
      </c>
      <c r="N7053" s="1" t="s">
        <v>197</v>
      </c>
    </row>
    <row r="7054" spans="1:14" x14ac:dyDescent="0.3">
      <c r="A7054" s="1" t="s">
        <v>14</v>
      </c>
      <c r="B7054">
        <v>1185732</v>
      </c>
      <c r="C7054" s="2">
        <v>44407</v>
      </c>
      <c r="D7054" s="1" t="s">
        <v>54</v>
      </c>
      <c r="E7054" s="1" t="s">
        <v>71</v>
      </c>
      <c r="F7054" s="1" t="s">
        <v>72</v>
      </c>
      <c r="G7054" s="1" t="s">
        <v>21</v>
      </c>
      <c r="H7054">
        <v>55</v>
      </c>
      <c r="I7054">
        <v>112</v>
      </c>
      <c r="J7054">
        <v>6160</v>
      </c>
      <c r="K7054">
        <v>3326.4</v>
      </c>
      <c r="L7054" s="1">
        <v>2833.6</v>
      </c>
      <c r="M7054" s="1" t="s">
        <v>25</v>
      </c>
      <c r="N7054" s="1" t="s">
        <v>196</v>
      </c>
    </row>
    <row r="7055" spans="1:14" x14ac:dyDescent="0.3">
      <c r="A7055" s="1" t="s">
        <v>14</v>
      </c>
      <c r="B7055">
        <v>1185732</v>
      </c>
      <c r="C7055" s="2">
        <v>44408</v>
      </c>
      <c r="D7055" s="1" t="s">
        <v>54</v>
      </c>
      <c r="E7055" s="1" t="s">
        <v>71</v>
      </c>
      <c r="F7055" s="1" t="s">
        <v>72</v>
      </c>
      <c r="G7055" s="1" t="s">
        <v>22</v>
      </c>
      <c r="H7055">
        <v>46</v>
      </c>
      <c r="I7055">
        <v>65</v>
      </c>
      <c r="J7055">
        <v>2990</v>
      </c>
      <c r="K7055">
        <v>1405.3</v>
      </c>
      <c r="L7055" s="1">
        <v>1584.7</v>
      </c>
      <c r="M7055" s="1" t="s">
        <v>25</v>
      </c>
      <c r="N7055" s="1" t="s">
        <v>196</v>
      </c>
    </row>
    <row r="7056" spans="1:14" x14ac:dyDescent="0.3">
      <c r="A7056" s="1" t="s">
        <v>14</v>
      </c>
      <c r="B7056">
        <v>1185732</v>
      </c>
      <c r="C7056" s="2">
        <v>44409</v>
      </c>
      <c r="D7056" s="1" t="s">
        <v>54</v>
      </c>
      <c r="E7056" s="1" t="s">
        <v>71</v>
      </c>
      <c r="F7056" s="1" t="s">
        <v>72</v>
      </c>
      <c r="G7056" s="1" t="s">
        <v>23</v>
      </c>
      <c r="H7056">
        <v>48</v>
      </c>
      <c r="I7056">
        <v>49</v>
      </c>
      <c r="J7056">
        <v>2352</v>
      </c>
      <c r="K7056">
        <v>1105.4399999999998</v>
      </c>
      <c r="L7056" s="1">
        <v>1246.5600000000002</v>
      </c>
      <c r="M7056" s="1" t="s">
        <v>25</v>
      </c>
      <c r="N7056" s="1" t="s">
        <v>197</v>
      </c>
    </row>
    <row r="7057" spans="1:14" x14ac:dyDescent="0.3">
      <c r="A7057" s="1" t="s">
        <v>14</v>
      </c>
      <c r="B7057">
        <v>1185732</v>
      </c>
      <c r="C7057" s="2">
        <v>44410</v>
      </c>
      <c r="D7057" s="1" t="s">
        <v>54</v>
      </c>
      <c r="E7057" s="1" t="s">
        <v>71</v>
      </c>
      <c r="F7057" s="1" t="s">
        <v>72</v>
      </c>
      <c r="G7057" s="1" t="s">
        <v>24</v>
      </c>
      <c r="H7057">
        <v>46</v>
      </c>
      <c r="I7057">
        <v>53</v>
      </c>
      <c r="J7057">
        <v>2438</v>
      </c>
      <c r="K7057">
        <v>1292.1400000000001</v>
      </c>
      <c r="L7057" s="1">
        <v>1145.8599999999999</v>
      </c>
      <c r="M7057" s="1" t="s">
        <v>25</v>
      </c>
      <c r="N7057" s="1" t="s">
        <v>197</v>
      </c>
    </row>
    <row r="7058" spans="1:14" x14ac:dyDescent="0.3">
      <c r="A7058" s="1" t="s">
        <v>14</v>
      </c>
      <c r="B7058">
        <v>1185732</v>
      </c>
      <c r="C7058" s="2">
        <v>44411</v>
      </c>
      <c r="D7058" s="1" t="s">
        <v>54</v>
      </c>
      <c r="E7058" s="1" t="s">
        <v>71</v>
      </c>
      <c r="F7058" s="1" t="s">
        <v>72</v>
      </c>
      <c r="G7058" s="1" t="s">
        <v>18</v>
      </c>
      <c r="H7058">
        <v>56</v>
      </c>
      <c r="I7058">
        <v>41</v>
      </c>
      <c r="J7058">
        <v>2296</v>
      </c>
      <c r="K7058">
        <v>1148</v>
      </c>
      <c r="L7058" s="1">
        <v>1148</v>
      </c>
      <c r="M7058" s="1" t="s">
        <v>25</v>
      </c>
      <c r="N7058" s="1" t="s">
        <v>196</v>
      </c>
    </row>
    <row r="7059" spans="1:14" x14ac:dyDescent="0.3">
      <c r="A7059" s="1" t="s">
        <v>14</v>
      </c>
      <c r="B7059">
        <v>1185732</v>
      </c>
      <c r="C7059" s="2">
        <v>44412</v>
      </c>
      <c r="D7059" s="1" t="s">
        <v>54</v>
      </c>
      <c r="E7059" s="1" t="s">
        <v>71</v>
      </c>
      <c r="F7059" s="1" t="s">
        <v>72</v>
      </c>
      <c r="G7059" s="1" t="s">
        <v>20</v>
      </c>
      <c r="H7059">
        <v>61</v>
      </c>
      <c r="I7059">
        <v>65</v>
      </c>
      <c r="J7059">
        <v>3965</v>
      </c>
      <c r="K7059">
        <v>2379</v>
      </c>
      <c r="L7059" s="1">
        <v>1586</v>
      </c>
      <c r="M7059" s="1" t="s">
        <v>25</v>
      </c>
      <c r="N7059" s="1" t="s">
        <v>197</v>
      </c>
    </row>
    <row r="7060" spans="1:14" x14ac:dyDescent="0.3">
      <c r="A7060" s="1" t="s">
        <v>14</v>
      </c>
      <c r="B7060">
        <v>1185732</v>
      </c>
      <c r="C7060" s="2">
        <v>44413</v>
      </c>
      <c r="D7060" s="1" t="s">
        <v>54</v>
      </c>
      <c r="E7060" s="1" t="s">
        <v>71</v>
      </c>
      <c r="F7060" s="1" t="s">
        <v>72</v>
      </c>
      <c r="G7060" s="1" t="s">
        <v>21</v>
      </c>
      <c r="H7060">
        <v>57</v>
      </c>
      <c r="I7060">
        <v>150</v>
      </c>
      <c r="J7060">
        <v>8550</v>
      </c>
      <c r="K7060">
        <v>4702.5</v>
      </c>
      <c r="L7060" s="1">
        <v>3847.5</v>
      </c>
      <c r="M7060" s="1" t="s">
        <v>25</v>
      </c>
      <c r="N7060" s="1" t="s">
        <v>196</v>
      </c>
    </row>
    <row r="7061" spans="1:14" x14ac:dyDescent="0.3">
      <c r="A7061" s="1" t="s">
        <v>14</v>
      </c>
      <c r="B7061">
        <v>1185732</v>
      </c>
      <c r="C7061" s="2">
        <v>44414</v>
      </c>
      <c r="D7061" s="1" t="s">
        <v>54</v>
      </c>
      <c r="E7061" s="1" t="s">
        <v>71</v>
      </c>
      <c r="F7061" s="1" t="s">
        <v>72</v>
      </c>
      <c r="G7061" s="1" t="s">
        <v>22</v>
      </c>
      <c r="H7061">
        <v>46</v>
      </c>
      <c r="I7061">
        <v>75</v>
      </c>
      <c r="J7061">
        <v>3450</v>
      </c>
      <c r="K7061">
        <v>1656</v>
      </c>
      <c r="L7061" s="1">
        <v>1794</v>
      </c>
      <c r="M7061" s="1" t="s">
        <v>25</v>
      </c>
      <c r="N7061" s="1" t="s">
        <v>196</v>
      </c>
    </row>
    <row r="7062" spans="1:14" x14ac:dyDescent="0.3">
      <c r="A7062" s="1" t="s">
        <v>14</v>
      </c>
      <c r="B7062">
        <v>1185732</v>
      </c>
      <c r="C7062" s="2">
        <v>44415</v>
      </c>
      <c r="D7062" s="1" t="s">
        <v>54</v>
      </c>
      <c r="E7062" s="1" t="s">
        <v>71</v>
      </c>
      <c r="F7062" s="1" t="s">
        <v>72</v>
      </c>
      <c r="G7062" s="1" t="s">
        <v>23</v>
      </c>
      <c r="H7062">
        <v>46</v>
      </c>
      <c r="I7062">
        <v>75</v>
      </c>
      <c r="J7062">
        <v>3450</v>
      </c>
      <c r="K7062">
        <v>1690.5</v>
      </c>
      <c r="L7062" s="1">
        <v>1759.5</v>
      </c>
      <c r="M7062" s="1" t="s">
        <v>25</v>
      </c>
      <c r="N7062" s="1" t="s">
        <v>197</v>
      </c>
    </row>
    <row r="7063" spans="1:14" x14ac:dyDescent="0.3">
      <c r="A7063" s="1" t="s">
        <v>14</v>
      </c>
      <c r="B7063">
        <v>1185732</v>
      </c>
      <c r="C7063" s="2">
        <v>44416</v>
      </c>
      <c r="D7063" s="1" t="s">
        <v>54</v>
      </c>
      <c r="E7063" s="1" t="s">
        <v>71</v>
      </c>
      <c r="F7063" s="1" t="s">
        <v>72</v>
      </c>
      <c r="G7063" s="1" t="s">
        <v>24</v>
      </c>
      <c r="H7063">
        <v>49</v>
      </c>
      <c r="I7063">
        <v>54</v>
      </c>
      <c r="J7063">
        <v>2646</v>
      </c>
      <c r="K7063">
        <v>1402.38</v>
      </c>
      <c r="L7063" s="1">
        <v>1243.6199999999999</v>
      </c>
      <c r="M7063" s="1" t="s">
        <v>25</v>
      </c>
      <c r="N7063" s="1" t="s">
        <v>197</v>
      </c>
    </row>
    <row r="7064" spans="1:14" x14ac:dyDescent="0.3">
      <c r="A7064" s="1" t="s">
        <v>14</v>
      </c>
      <c r="B7064">
        <v>1185732</v>
      </c>
      <c r="C7064" s="2">
        <v>44417</v>
      </c>
      <c r="D7064" s="1" t="s">
        <v>54</v>
      </c>
      <c r="E7064" s="1" t="s">
        <v>71</v>
      </c>
      <c r="F7064" s="1" t="s">
        <v>72</v>
      </c>
      <c r="G7064" s="1" t="s">
        <v>18</v>
      </c>
      <c r="H7064">
        <v>59</v>
      </c>
      <c r="I7064">
        <v>58</v>
      </c>
      <c r="J7064">
        <v>3422</v>
      </c>
      <c r="K7064">
        <v>1539.8999999999999</v>
      </c>
      <c r="L7064" s="1">
        <v>1882.1000000000001</v>
      </c>
      <c r="M7064" s="1" t="s">
        <v>25</v>
      </c>
      <c r="N7064" s="1" t="s">
        <v>196</v>
      </c>
    </row>
    <row r="7065" spans="1:14" x14ac:dyDescent="0.3">
      <c r="A7065" s="1" t="s">
        <v>14</v>
      </c>
      <c r="B7065">
        <v>1185732</v>
      </c>
      <c r="C7065" s="2">
        <v>44418</v>
      </c>
      <c r="D7065" s="1" t="s">
        <v>54</v>
      </c>
      <c r="E7065" s="1" t="s">
        <v>71</v>
      </c>
      <c r="F7065" s="1" t="s">
        <v>72</v>
      </c>
      <c r="G7065" s="1" t="s">
        <v>20</v>
      </c>
      <c r="H7065">
        <v>64</v>
      </c>
      <c r="I7065">
        <v>81</v>
      </c>
      <c r="J7065">
        <v>5184</v>
      </c>
      <c r="K7065">
        <v>3265.92</v>
      </c>
      <c r="L7065" s="1">
        <v>1918.08</v>
      </c>
      <c r="M7065" s="1" t="s">
        <v>25</v>
      </c>
      <c r="N7065" s="1" t="s">
        <v>197</v>
      </c>
    </row>
    <row r="7066" spans="1:14" x14ac:dyDescent="0.3">
      <c r="A7066" s="1" t="s">
        <v>14</v>
      </c>
      <c r="B7066">
        <v>1185732</v>
      </c>
      <c r="C7066" s="2">
        <v>44716</v>
      </c>
      <c r="D7066" s="1" t="s">
        <v>54</v>
      </c>
      <c r="E7066" s="1" t="s">
        <v>71</v>
      </c>
      <c r="F7066" s="1" t="s">
        <v>72</v>
      </c>
      <c r="G7066" s="1" t="s">
        <v>18</v>
      </c>
      <c r="H7066">
        <v>53</v>
      </c>
      <c r="I7066">
        <v>47</v>
      </c>
      <c r="J7066">
        <v>2491</v>
      </c>
      <c r="K7066">
        <v>1220.5899999999999</v>
      </c>
      <c r="L7066" s="1">
        <v>1270.4100000000001</v>
      </c>
      <c r="M7066" s="1" t="s">
        <v>25</v>
      </c>
      <c r="N7066" s="1" t="s">
        <v>196</v>
      </c>
    </row>
    <row r="7067" spans="1:14" x14ac:dyDescent="0.3">
      <c r="A7067" s="1" t="s">
        <v>14</v>
      </c>
      <c r="B7067">
        <v>1185732</v>
      </c>
      <c r="C7067" s="2">
        <v>44717</v>
      </c>
      <c r="D7067" s="1" t="s">
        <v>54</v>
      </c>
      <c r="E7067" s="1" t="s">
        <v>71</v>
      </c>
      <c r="F7067" s="1" t="s">
        <v>72</v>
      </c>
      <c r="G7067" s="1" t="s">
        <v>20</v>
      </c>
      <c r="H7067">
        <v>41</v>
      </c>
      <c r="I7067">
        <v>69</v>
      </c>
      <c r="J7067">
        <v>2829</v>
      </c>
      <c r="K7067">
        <v>1697.3999999999999</v>
      </c>
      <c r="L7067" s="1">
        <v>1131.6000000000001</v>
      </c>
      <c r="M7067" s="1" t="s">
        <v>25</v>
      </c>
      <c r="N7067" s="1" t="s">
        <v>197</v>
      </c>
    </row>
    <row r="7068" spans="1:14" x14ac:dyDescent="0.3">
      <c r="A7068" s="1" t="s">
        <v>14</v>
      </c>
      <c r="B7068">
        <v>1185732</v>
      </c>
      <c r="C7068" s="2">
        <v>44718</v>
      </c>
      <c r="D7068" s="1" t="s">
        <v>54</v>
      </c>
      <c r="E7068" s="1" t="s">
        <v>71</v>
      </c>
      <c r="F7068" s="1" t="s">
        <v>72</v>
      </c>
      <c r="G7068" s="1" t="s">
        <v>21</v>
      </c>
      <c r="H7068">
        <v>44</v>
      </c>
      <c r="I7068">
        <v>158</v>
      </c>
      <c r="J7068">
        <v>6952</v>
      </c>
      <c r="K7068">
        <v>3545.52</v>
      </c>
      <c r="L7068" s="1">
        <v>3406.48</v>
      </c>
      <c r="M7068" s="1" t="s">
        <v>25</v>
      </c>
      <c r="N7068" s="1" t="s">
        <v>196</v>
      </c>
    </row>
    <row r="7069" spans="1:14" x14ac:dyDescent="0.3">
      <c r="A7069" s="1" t="s">
        <v>14</v>
      </c>
      <c r="B7069">
        <v>1185732</v>
      </c>
      <c r="C7069" s="2">
        <v>44719</v>
      </c>
      <c r="D7069" s="1" t="s">
        <v>54</v>
      </c>
      <c r="E7069" s="1" t="s">
        <v>71</v>
      </c>
      <c r="F7069" s="1" t="s">
        <v>72</v>
      </c>
      <c r="G7069" s="1" t="s">
        <v>22</v>
      </c>
      <c r="H7069">
        <v>43</v>
      </c>
      <c r="I7069">
        <v>51</v>
      </c>
      <c r="J7069">
        <v>2193</v>
      </c>
      <c r="K7069">
        <v>1030.71</v>
      </c>
      <c r="L7069" s="1">
        <v>1162.29</v>
      </c>
      <c r="M7069" s="1" t="s">
        <v>25</v>
      </c>
      <c r="N7069" s="1" t="s">
        <v>196</v>
      </c>
    </row>
    <row r="7070" spans="1:14" x14ac:dyDescent="0.3">
      <c r="A7070" s="1" t="s">
        <v>14</v>
      </c>
      <c r="B7070">
        <v>1185732</v>
      </c>
      <c r="C7070" s="2">
        <v>44720</v>
      </c>
      <c r="D7070" s="1" t="s">
        <v>54</v>
      </c>
      <c r="E7070" s="1" t="s">
        <v>71</v>
      </c>
      <c r="F7070" s="1" t="s">
        <v>72</v>
      </c>
      <c r="G7070" s="1" t="s">
        <v>23</v>
      </c>
      <c r="H7070">
        <v>32</v>
      </c>
      <c r="I7070">
        <v>61</v>
      </c>
      <c r="J7070">
        <v>1952</v>
      </c>
      <c r="K7070">
        <v>897.92</v>
      </c>
      <c r="L7070" s="1">
        <v>1054.08</v>
      </c>
      <c r="M7070" s="1" t="s">
        <v>25</v>
      </c>
      <c r="N7070" s="1" t="s">
        <v>197</v>
      </c>
    </row>
    <row r="7071" spans="1:14" x14ac:dyDescent="0.3">
      <c r="A7071" s="1" t="s">
        <v>14</v>
      </c>
      <c r="B7071">
        <v>1185732</v>
      </c>
      <c r="C7071" s="2">
        <v>44721</v>
      </c>
      <c r="D7071" s="1" t="s">
        <v>54</v>
      </c>
      <c r="E7071" s="1" t="s">
        <v>71</v>
      </c>
      <c r="F7071" s="1" t="s">
        <v>72</v>
      </c>
      <c r="G7071" s="1" t="s">
        <v>24</v>
      </c>
      <c r="H7071">
        <v>39</v>
      </c>
      <c r="I7071">
        <v>28</v>
      </c>
      <c r="J7071">
        <v>1092</v>
      </c>
      <c r="K7071">
        <v>578.76</v>
      </c>
      <c r="L7071" s="1">
        <v>513.24</v>
      </c>
      <c r="M7071" s="1" t="s">
        <v>25</v>
      </c>
      <c r="N7071" s="1" t="s">
        <v>197</v>
      </c>
    </row>
    <row r="7072" spans="1:14" x14ac:dyDescent="0.3">
      <c r="A7072" s="1" t="s">
        <v>14</v>
      </c>
      <c r="B7072">
        <v>1185732</v>
      </c>
      <c r="C7072" s="2">
        <v>44722</v>
      </c>
      <c r="D7072" s="1" t="s">
        <v>54</v>
      </c>
      <c r="E7072" s="1" t="s">
        <v>71</v>
      </c>
      <c r="F7072" s="1" t="s">
        <v>72</v>
      </c>
      <c r="G7072" s="1" t="s">
        <v>18</v>
      </c>
      <c r="H7072">
        <v>50</v>
      </c>
      <c r="I7072">
        <v>44</v>
      </c>
      <c r="J7072">
        <v>2200</v>
      </c>
      <c r="K7072">
        <v>1034</v>
      </c>
      <c r="L7072" s="1">
        <v>1166</v>
      </c>
      <c r="M7072" s="1" t="s">
        <v>25</v>
      </c>
      <c r="N7072" s="1" t="s">
        <v>196</v>
      </c>
    </row>
    <row r="7073" spans="1:14" x14ac:dyDescent="0.3">
      <c r="A7073" s="1" t="s">
        <v>14</v>
      </c>
      <c r="B7073">
        <v>1185732</v>
      </c>
      <c r="C7073" s="2">
        <v>44723</v>
      </c>
      <c r="D7073" s="1" t="s">
        <v>54</v>
      </c>
      <c r="E7073" s="1" t="s">
        <v>71</v>
      </c>
      <c r="F7073" s="1" t="s">
        <v>72</v>
      </c>
      <c r="G7073" s="1" t="s">
        <v>20</v>
      </c>
      <c r="H7073">
        <v>43</v>
      </c>
      <c r="I7073">
        <v>77</v>
      </c>
      <c r="J7073">
        <v>3311</v>
      </c>
      <c r="K7073">
        <v>2152.15</v>
      </c>
      <c r="L7073" s="1">
        <v>1158.8499999999999</v>
      </c>
      <c r="M7073" s="1" t="s">
        <v>25</v>
      </c>
      <c r="N7073" s="1" t="s">
        <v>197</v>
      </c>
    </row>
    <row r="7074" spans="1:14" x14ac:dyDescent="0.3">
      <c r="A7074" s="1" t="s">
        <v>14</v>
      </c>
      <c r="B7074">
        <v>1185732</v>
      </c>
      <c r="C7074" s="2">
        <v>44724</v>
      </c>
      <c r="D7074" s="1" t="s">
        <v>54</v>
      </c>
      <c r="E7074" s="1" t="s">
        <v>71</v>
      </c>
      <c r="F7074" s="1" t="s">
        <v>72</v>
      </c>
      <c r="G7074" s="1" t="s">
        <v>21</v>
      </c>
      <c r="H7074">
        <v>47</v>
      </c>
      <c r="I7074">
        <v>144</v>
      </c>
      <c r="J7074">
        <v>6768</v>
      </c>
      <c r="K7074">
        <v>3722.4</v>
      </c>
      <c r="L7074" s="1">
        <v>3045.6</v>
      </c>
      <c r="M7074" s="1" t="s">
        <v>25</v>
      </c>
      <c r="N7074" s="1" t="s">
        <v>196</v>
      </c>
    </row>
    <row r="7075" spans="1:14" x14ac:dyDescent="0.3">
      <c r="A7075" s="1" t="s">
        <v>14</v>
      </c>
      <c r="B7075">
        <v>1185732</v>
      </c>
      <c r="C7075" s="2">
        <v>44725</v>
      </c>
      <c r="D7075" s="1" t="s">
        <v>54</v>
      </c>
      <c r="E7075" s="1" t="s">
        <v>71</v>
      </c>
      <c r="F7075" s="1" t="s">
        <v>72</v>
      </c>
      <c r="G7075" s="1" t="s">
        <v>22</v>
      </c>
      <c r="H7075">
        <v>46</v>
      </c>
      <c r="I7075">
        <v>60</v>
      </c>
      <c r="J7075">
        <v>2760</v>
      </c>
      <c r="K7075">
        <v>1324.8</v>
      </c>
      <c r="L7075" s="1">
        <v>1435.2</v>
      </c>
      <c r="M7075" s="1" t="s">
        <v>25</v>
      </c>
      <c r="N7075" s="1" t="s">
        <v>196</v>
      </c>
    </row>
    <row r="7076" spans="1:14" x14ac:dyDescent="0.3">
      <c r="A7076" s="1" t="s">
        <v>14</v>
      </c>
      <c r="B7076">
        <v>1185732</v>
      </c>
      <c r="C7076" s="2">
        <v>44726</v>
      </c>
      <c r="D7076" s="1" t="s">
        <v>54</v>
      </c>
      <c r="E7076" s="1" t="s">
        <v>71</v>
      </c>
      <c r="F7076" s="1" t="s">
        <v>72</v>
      </c>
      <c r="G7076" s="1" t="s">
        <v>23</v>
      </c>
      <c r="H7076">
        <v>37</v>
      </c>
      <c r="I7076">
        <v>68</v>
      </c>
      <c r="J7076">
        <v>2516</v>
      </c>
      <c r="K7076">
        <v>1132.1999999999998</v>
      </c>
      <c r="L7076" s="1">
        <v>1383.8000000000002</v>
      </c>
      <c r="M7076" s="1" t="s">
        <v>25</v>
      </c>
      <c r="N7076" s="1" t="s">
        <v>197</v>
      </c>
    </row>
    <row r="7077" spans="1:14" x14ac:dyDescent="0.3">
      <c r="A7077" s="1" t="s">
        <v>14</v>
      </c>
      <c r="B7077">
        <v>1185732</v>
      </c>
      <c r="C7077" s="2">
        <v>44727</v>
      </c>
      <c r="D7077" s="1" t="s">
        <v>54</v>
      </c>
      <c r="E7077" s="1" t="s">
        <v>71</v>
      </c>
      <c r="F7077" s="1" t="s">
        <v>72</v>
      </c>
      <c r="G7077" s="1" t="s">
        <v>24</v>
      </c>
      <c r="H7077">
        <v>41</v>
      </c>
      <c r="I7077">
        <v>19</v>
      </c>
      <c r="J7077">
        <v>779</v>
      </c>
      <c r="K7077">
        <v>412.87</v>
      </c>
      <c r="L7077" s="1">
        <v>366.13</v>
      </c>
      <c r="M7077" s="1" t="s">
        <v>25</v>
      </c>
      <c r="N7077" s="1" t="s">
        <v>197</v>
      </c>
    </row>
    <row r="7078" spans="1:14" x14ac:dyDescent="0.3">
      <c r="A7078" s="1" t="s">
        <v>14</v>
      </c>
      <c r="B7078">
        <v>1185732</v>
      </c>
      <c r="C7078" s="2">
        <v>44728</v>
      </c>
      <c r="D7078" s="1" t="s">
        <v>54</v>
      </c>
      <c r="E7078" s="1" t="s">
        <v>71</v>
      </c>
      <c r="F7078" s="1" t="s">
        <v>72</v>
      </c>
      <c r="G7078" s="1" t="s">
        <v>18</v>
      </c>
      <c r="H7078">
        <v>56</v>
      </c>
      <c r="I7078">
        <v>38</v>
      </c>
      <c r="J7078">
        <v>2128</v>
      </c>
      <c r="K7078">
        <v>1000.16</v>
      </c>
      <c r="L7078" s="1">
        <v>1127.8400000000001</v>
      </c>
      <c r="M7078" s="1" t="s">
        <v>25</v>
      </c>
      <c r="N7078" s="1" t="s">
        <v>196</v>
      </c>
    </row>
    <row r="7079" spans="1:14" x14ac:dyDescent="0.3">
      <c r="A7079" s="1" t="s">
        <v>14</v>
      </c>
      <c r="B7079">
        <v>1185732</v>
      </c>
      <c r="C7079" s="2">
        <v>44729</v>
      </c>
      <c r="D7079" s="1" t="s">
        <v>54</v>
      </c>
      <c r="E7079" s="1" t="s">
        <v>71</v>
      </c>
      <c r="F7079" s="1" t="s">
        <v>72</v>
      </c>
      <c r="G7079" s="1" t="s">
        <v>20</v>
      </c>
      <c r="H7079">
        <v>45</v>
      </c>
      <c r="I7079">
        <v>63</v>
      </c>
      <c r="J7079">
        <v>2835</v>
      </c>
      <c r="K7079">
        <v>1786.05</v>
      </c>
      <c r="L7079" s="1">
        <v>1048.95</v>
      </c>
      <c r="M7079" s="1" t="s">
        <v>25</v>
      </c>
      <c r="N7079" s="1" t="s">
        <v>197</v>
      </c>
    </row>
    <row r="7080" spans="1:14" x14ac:dyDescent="0.3">
      <c r="A7080" s="1" t="s">
        <v>14</v>
      </c>
      <c r="B7080">
        <v>1185732</v>
      </c>
      <c r="C7080" s="2">
        <v>44730</v>
      </c>
      <c r="D7080" s="1" t="s">
        <v>54</v>
      </c>
      <c r="E7080" s="1" t="s">
        <v>71</v>
      </c>
      <c r="F7080" s="1" t="s">
        <v>72</v>
      </c>
      <c r="G7080" s="1" t="s">
        <v>21</v>
      </c>
      <c r="H7080">
        <v>48</v>
      </c>
      <c r="I7080">
        <v>122</v>
      </c>
      <c r="J7080">
        <v>5856</v>
      </c>
      <c r="K7080">
        <v>3045.12</v>
      </c>
      <c r="L7080" s="1">
        <v>2810.88</v>
      </c>
      <c r="M7080" s="1" t="s">
        <v>25</v>
      </c>
      <c r="N7080" s="1" t="s">
        <v>196</v>
      </c>
    </row>
    <row r="7081" spans="1:14" x14ac:dyDescent="0.3">
      <c r="A7081" s="1" t="s">
        <v>14</v>
      </c>
      <c r="B7081">
        <v>1185732</v>
      </c>
      <c r="C7081" s="2">
        <v>44731</v>
      </c>
      <c r="D7081" s="1" t="s">
        <v>54</v>
      </c>
      <c r="E7081" s="1" t="s">
        <v>71</v>
      </c>
      <c r="F7081" s="1" t="s">
        <v>72</v>
      </c>
      <c r="G7081" s="1" t="s">
        <v>22</v>
      </c>
      <c r="H7081">
        <v>48</v>
      </c>
      <c r="I7081">
        <v>44</v>
      </c>
      <c r="J7081">
        <v>2112</v>
      </c>
      <c r="K7081">
        <v>971.52</v>
      </c>
      <c r="L7081" s="1">
        <v>1140.48</v>
      </c>
      <c r="M7081" s="1" t="s">
        <v>25</v>
      </c>
      <c r="N7081" s="1" t="s">
        <v>196</v>
      </c>
    </row>
    <row r="7082" spans="1:14" x14ac:dyDescent="0.3">
      <c r="A7082" s="1" t="s">
        <v>14</v>
      </c>
      <c r="B7082">
        <v>1185732</v>
      </c>
      <c r="C7082" s="2">
        <v>44732</v>
      </c>
      <c r="D7082" s="1" t="s">
        <v>54</v>
      </c>
      <c r="E7082" s="1" t="s">
        <v>71</v>
      </c>
      <c r="F7082" s="1" t="s">
        <v>72</v>
      </c>
      <c r="G7082" s="1" t="s">
        <v>23</v>
      </c>
      <c r="H7082">
        <v>36</v>
      </c>
      <c r="I7082">
        <v>42</v>
      </c>
      <c r="J7082">
        <v>1512</v>
      </c>
      <c r="K7082">
        <v>725.76</v>
      </c>
      <c r="L7082" s="1">
        <v>786.24</v>
      </c>
      <c r="M7082" s="1" t="s">
        <v>25</v>
      </c>
      <c r="N7082" s="1" t="s">
        <v>197</v>
      </c>
    </row>
    <row r="7083" spans="1:14" x14ac:dyDescent="0.3">
      <c r="A7083" s="1" t="s">
        <v>14</v>
      </c>
      <c r="B7083">
        <v>1185732</v>
      </c>
      <c r="C7083" s="2">
        <v>44733</v>
      </c>
      <c r="D7083" s="1" t="s">
        <v>54</v>
      </c>
      <c r="E7083" s="1" t="s">
        <v>71</v>
      </c>
      <c r="F7083" s="1" t="s">
        <v>72</v>
      </c>
      <c r="G7083" s="1" t="s">
        <v>24</v>
      </c>
      <c r="H7083">
        <v>44</v>
      </c>
      <c r="I7083">
        <v>20</v>
      </c>
      <c r="J7083">
        <v>880</v>
      </c>
      <c r="K7083">
        <v>440</v>
      </c>
      <c r="L7083" s="1">
        <v>440</v>
      </c>
      <c r="M7083" s="1" t="s">
        <v>25</v>
      </c>
      <c r="N7083" s="1" t="s">
        <v>197</v>
      </c>
    </row>
    <row r="7084" spans="1:14" x14ac:dyDescent="0.3">
      <c r="A7084" s="1" t="s">
        <v>14</v>
      </c>
      <c r="B7084">
        <v>1185732</v>
      </c>
      <c r="C7084" s="2">
        <v>44734</v>
      </c>
      <c r="D7084" s="1" t="s">
        <v>54</v>
      </c>
      <c r="E7084" s="1" t="s">
        <v>71</v>
      </c>
      <c r="F7084" s="1" t="s">
        <v>72</v>
      </c>
      <c r="G7084" s="1" t="s">
        <v>18</v>
      </c>
      <c r="H7084">
        <v>54</v>
      </c>
      <c r="I7084">
        <v>28</v>
      </c>
      <c r="J7084">
        <v>1512</v>
      </c>
      <c r="K7084">
        <v>710.64</v>
      </c>
      <c r="L7084" s="1">
        <v>801.36</v>
      </c>
      <c r="M7084" s="1" t="s">
        <v>25</v>
      </c>
      <c r="N7084" s="1" t="s">
        <v>196</v>
      </c>
    </row>
    <row r="7085" spans="1:14" x14ac:dyDescent="0.3">
      <c r="A7085" s="1" t="s">
        <v>14</v>
      </c>
      <c r="B7085">
        <v>1185732</v>
      </c>
      <c r="C7085" s="2">
        <v>44735</v>
      </c>
      <c r="D7085" s="1" t="s">
        <v>54</v>
      </c>
      <c r="E7085" s="1" t="s">
        <v>71</v>
      </c>
      <c r="F7085" s="1" t="s">
        <v>72</v>
      </c>
      <c r="G7085" s="1" t="s">
        <v>20</v>
      </c>
      <c r="H7085">
        <v>49</v>
      </c>
      <c r="I7085">
        <v>65</v>
      </c>
      <c r="J7085">
        <v>3185</v>
      </c>
      <c r="K7085">
        <v>1911</v>
      </c>
      <c r="L7085" s="1">
        <v>1274</v>
      </c>
      <c r="M7085" s="1" t="s">
        <v>25</v>
      </c>
      <c r="N7085" s="1" t="s">
        <v>197</v>
      </c>
    </row>
    <row r="7086" spans="1:14" x14ac:dyDescent="0.3">
      <c r="A7086" s="1" t="s">
        <v>14</v>
      </c>
      <c r="B7086">
        <v>1185732</v>
      </c>
      <c r="C7086" s="2">
        <v>44736</v>
      </c>
      <c r="D7086" s="1" t="s">
        <v>54</v>
      </c>
      <c r="E7086" s="1" t="s">
        <v>71</v>
      </c>
      <c r="F7086" s="1" t="s">
        <v>72</v>
      </c>
      <c r="G7086" s="1" t="s">
        <v>21</v>
      </c>
      <c r="H7086">
        <v>58</v>
      </c>
      <c r="I7086">
        <v>134</v>
      </c>
      <c r="J7086">
        <v>7772</v>
      </c>
      <c r="K7086">
        <v>4196.88</v>
      </c>
      <c r="L7086" s="1">
        <v>3575.12</v>
      </c>
      <c r="M7086" s="1" t="s">
        <v>25</v>
      </c>
      <c r="N7086" s="1" t="s">
        <v>196</v>
      </c>
    </row>
    <row r="7087" spans="1:14" x14ac:dyDescent="0.3">
      <c r="A7087" s="1" t="s">
        <v>14</v>
      </c>
      <c r="B7087">
        <v>1185732</v>
      </c>
      <c r="C7087" s="2">
        <v>44737</v>
      </c>
      <c r="D7087" s="1" t="s">
        <v>54</v>
      </c>
      <c r="E7087" s="1" t="s">
        <v>71</v>
      </c>
      <c r="F7087" s="1" t="s">
        <v>72</v>
      </c>
      <c r="G7087" s="1" t="s">
        <v>22</v>
      </c>
      <c r="H7087">
        <v>53</v>
      </c>
      <c r="I7087">
        <v>54</v>
      </c>
      <c r="J7087">
        <v>2862</v>
      </c>
      <c r="K7087">
        <v>1287.8999999999999</v>
      </c>
      <c r="L7087" s="1">
        <v>1574.1000000000001</v>
      </c>
      <c r="M7087" s="1" t="s">
        <v>25</v>
      </c>
      <c r="N7087" s="1" t="s">
        <v>196</v>
      </c>
    </row>
    <row r="7088" spans="1:14" x14ac:dyDescent="0.3">
      <c r="A7088" s="1" t="s">
        <v>14</v>
      </c>
      <c r="B7088">
        <v>1185732</v>
      </c>
      <c r="C7088" s="2">
        <v>44738</v>
      </c>
      <c r="D7088" s="1" t="s">
        <v>54</v>
      </c>
      <c r="E7088" s="1" t="s">
        <v>71</v>
      </c>
      <c r="F7088" s="1" t="s">
        <v>72</v>
      </c>
      <c r="G7088" s="1" t="s">
        <v>23</v>
      </c>
      <c r="H7088">
        <v>49</v>
      </c>
      <c r="I7088">
        <v>44</v>
      </c>
      <c r="J7088">
        <v>2156</v>
      </c>
      <c r="K7088">
        <v>991.75999999999988</v>
      </c>
      <c r="L7088" s="1">
        <v>1164.2400000000002</v>
      </c>
      <c r="M7088" s="1" t="s">
        <v>25</v>
      </c>
      <c r="N7088" s="1" t="s">
        <v>197</v>
      </c>
    </row>
    <row r="7089" spans="1:14" x14ac:dyDescent="0.3">
      <c r="A7089" s="1" t="s">
        <v>14</v>
      </c>
      <c r="B7089">
        <v>1185732</v>
      </c>
      <c r="C7089" s="2">
        <v>44739</v>
      </c>
      <c r="D7089" s="1" t="s">
        <v>54</v>
      </c>
      <c r="E7089" s="1" t="s">
        <v>71</v>
      </c>
      <c r="F7089" s="1" t="s">
        <v>72</v>
      </c>
      <c r="G7089" s="1" t="s">
        <v>24</v>
      </c>
      <c r="H7089">
        <v>48</v>
      </c>
      <c r="I7089">
        <v>28</v>
      </c>
      <c r="J7089">
        <v>1344</v>
      </c>
      <c r="K7089">
        <v>712.32</v>
      </c>
      <c r="L7089" s="1">
        <v>631.67999999999995</v>
      </c>
      <c r="M7089" s="1" t="s">
        <v>25</v>
      </c>
      <c r="N7089" s="1" t="s">
        <v>197</v>
      </c>
    </row>
    <row r="7090" spans="1:14" x14ac:dyDescent="0.3">
      <c r="A7090" s="1" t="s">
        <v>14</v>
      </c>
      <c r="B7090">
        <v>1185732</v>
      </c>
      <c r="C7090" s="2">
        <v>44740</v>
      </c>
      <c r="D7090" s="1" t="s">
        <v>54</v>
      </c>
      <c r="E7090" s="1" t="s">
        <v>71</v>
      </c>
      <c r="F7090" s="1" t="s">
        <v>72</v>
      </c>
      <c r="G7090" s="1" t="s">
        <v>18</v>
      </c>
      <c r="H7090">
        <v>59</v>
      </c>
      <c r="I7090">
        <v>35</v>
      </c>
      <c r="J7090">
        <v>2065</v>
      </c>
      <c r="K7090">
        <v>949.9</v>
      </c>
      <c r="L7090" s="1">
        <v>1115.0999999999999</v>
      </c>
      <c r="M7090" s="1" t="s">
        <v>25</v>
      </c>
      <c r="N7090" s="1" t="s">
        <v>196</v>
      </c>
    </row>
    <row r="7091" spans="1:14" x14ac:dyDescent="0.3">
      <c r="A7091" s="1" t="s">
        <v>14</v>
      </c>
      <c r="B7091">
        <v>1185732</v>
      </c>
      <c r="C7091" s="2">
        <v>44741</v>
      </c>
      <c r="D7091" s="1" t="s">
        <v>54</v>
      </c>
      <c r="E7091" s="1" t="s">
        <v>71</v>
      </c>
      <c r="F7091" s="1" t="s">
        <v>72</v>
      </c>
      <c r="G7091" s="1" t="s">
        <v>20</v>
      </c>
      <c r="H7091">
        <v>64</v>
      </c>
      <c r="I7091">
        <v>63</v>
      </c>
      <c r="J7091">
        <v>4032</v>
      </c>
      <c r="K7091">
        <v>2419.1999999999998</v>
      </c>
      <c r="L7091" s="1">
        <v>1612.8000000000002</v>
      </c>
      <c r="M7091" s="1" t="s">
        <v>25</v>
      </c>
      <c r="N7091" s="1" t="s">
        <v>197</v>
      </c>
    </row>
    <row r="7092" spans="1:14" x14ac:dyDescent="0.3">
      <c r="A7092" s="1" t="s">
        <v>14</v>
      </c>
      <c r="B7092">
        <v>1185732</v>
      </c>
      <c r="C7092" s="2">
        <v>44742</v>
      </c>
      <c r="D7092" s="1" t="s">
        <v>54</v>
      </c>
      <c r="E7092" s="1" t="s">
        <v>71</v>
      </c>
      <c r="F7092" s="1" t="s">
        <v>72</v>
      </c>
      <c r="G7092" s="1" t="s">
        <v>21</v>
      </c>
      <c r="H7092">
        <v>46</v>
      </c>
      <c r="I7092">
        <v>135</v>
      </c>
      <c r="J7092">
        <v>6210</v>
      </c>
      <c r="K7092">
        <v>3415.5000000000005</v>
      </c>
      <c r="L7092" s="1">
        <v>2794.4999999999995</v>
      </c>
      <c r="M7092" s="1" t="s">
        <v>25</v>
      </c>
      <c r="N7092" s="1" t="s">
        <v>196</v>
      </c>
    </row>
    <row r="7093" spans="1:14" x14ac:dyDescent="0.3">
      <c r="A7093" s="1" t="s">
        <v>14</v>
      </c>
      <c r="B7093">
        <v>1185732</v>
      </c>
      <c r="C7093" s="2">
        <v>44743</v>
      </c>
      <c r="D7093" s="1" t="s">
        <v>54</v>
      </c>
      <c r="E7093" s="1" t="s">
        <v>71</v>
      </c>
      <c r="F7093" s="1" t="s">
        <v>72</v>
      </c>
      <c r="G7093" s="1" t="s">
        <v>22</v>
      </c>
      <c r="H7093">
        <v>43</v>
      </c>
      <c r="I7093">
        <v>63</v>
      </c>
      <c r="J7093">
        <v>2709</v>
      </c>
      <c r="K7093">
        <v>1219.05</v>
      </c>
      <c r="L7093" s="1">
        <v>1489.95</v>
      </c>
      <c r="M7093" s="1" t="s">
        <v>25</v>
      </c>
      <c r="N7093" s="1" t="s">
        <v>196</v>
      </c>
    </row>
    <row r="7094" spans="1:14" x14ac:dyDescent="0.3">
      <c r="A7094" s="1" t="s">
        <v>14</v>
      </c>
      <c r="B7094">
        <v>1185732</v>
      </c>
      <c r="C7094" s="2">
        <v>44744</v>
      </c>
      <c r="D7094" s="1" t="s">
        <v>54</v>
      </c>
      <c r="E7094" s="1" t="s">
        <v>71</v>
      </c>
      <c r="F7094" s="1" t="s">
        <v>72</v>
      </c>
      <c r="G7094" s="1" t="s">
        <v>23</v>
      </c>
      <c r="H7094">
        <v>39</v>
      </c>
      <c r="I7094">
        <v>54</v>
      </c>
      <c r="J7094">
        <v>2106</v>
      </c>
      <c r="K7094">
        <v>947.69999999999993</v>
      </c>
      <c r="L7094" s="1">
        <v>1158.3000000000002</v>
      </c>
      <c r="M7094" s="1" t="s">
        <v>25</v>
      </c>
      <c r="N7094" s="1" t="s">
        <v>197</v>
      </c>
    </row>
    <row r="7095" spans="1:14" x14ac:dyDescent="0.3">
      <c r="A7095" s="1" t="s">
        <v>14</v>
      </c>
      <c r="B7095">
        <v>1185732</v>
      </c>
      <c r="C7095" s="2">
        <v>44745</v>
      </c>
      <c r="D7095" s="1" t="s">
        <v>54</v>
      </c>
      <c r="E7095" s="1" t="s">
        <v>71</v>
      </c>
      <c r="F7095" s="1" t="s">
        <v>72</v>
      </c>
      <c r="G7095" s="1" t="s">
        <v>24</v>
      </c>
      <c r="H7095">
        <v>38</v>
      </c>
      <c r="I7095">
        <v>47</v>
      </c>
      <c r="J7095">
        <v>1786</v>
      </c>
      <c r="K7095">
        <v>946.58</v>
      </c>
      <c r="L7095" s="1">
        <v>839.42</v>
      </c>
      <c r="M7095" s="1" t="s">
        <v>25</v>
      </c>
      <c r="N7095" s="1" t="s">
        <v>197</v>
      </c>
    </row>
    <row r="7096" spans="1:14" x14ac:dyDescent="0.3">
      <c r="A7096" s="1" t="s">
        <v>14</v>
      </c>
      <c r="B7096">
        <v>1185732</v>
      </c>
      <c r="C7096" s="2">
        <v>44746</v>
      </c>
      <c r="D7096" s="1" t="s">
        <v>54</v>
      </c>
      <c r="E7096" s="1" t="s">
        <v>71</v>
      </c>
      <c r="F7096" s="1" t="s">
        <v>72</v>
      </c>
      <c r="G7096" s="1" t="s">
        <v>18</v>
      </c>
      <c r="H7096">
        <v>46</v>
      </c>
      <c r="I7096">
        <v>51</v>
      </c>
      <c r="J7096">
        <v>2346</v>
      </c>
      <c r="K7096">
        <v>1173</v>
      </c>
      <c r="L7096" s="1">
        <v>1173</v>
      </c>
      <c r="M7096" s="1" t="s">
        <v>25</v>
      </c>
      <c r="N7096" s="1" t="s">
        <v>196</v>
      </c>
    </row>
    <row r="7097" spans="1:14" x14ac:dyDescent="0.3">
      <c r="A7097" s="1" t="s">
        <v>14</v>
      </c>
      <c r="B7097">
        <v>1185732</v>
      </c>
      <c r="C7097" s="2">
        <v>44747</v>
      </c>
      <c r="D7097" s="1" t="s">
        <v>54</v>
      </c>
      <c r="E7097" s="1" t="s">
        <v>71</v>
      </c>
      <c r="F7097" s="1" t="s">
        <v>72</v>
      </c>
      <c r="G7097" s="1" t="s">
        <v>20</v>
      </c>
      <c r="H7097">
        <v>51</v>
      </c>
      <c r="I7097">
        <v>105</v>
      </c>
      <c r="J7097">
        <v>5355</v>
      </c>
      <c r="K7097">
        <v>3373.65</v>
      </c>
      <c r="L7097" s="1">
        <v>1981.35</v>
      </c>
      <c r="M7097" s="1" t="s">
        <v>25</v>
      </c>
      <c r="N7097" s="1" t="s">
        <v>197</v>
      </c>
    </row>
    <row r="7098" spans="1:14" x14ac:dyDescent="0.3">
      <c r="A7098" s="1" t="s">
        <v>14</v>
      </c>
      <c r="B7098">
        <v>1185732</v>
      </c>
      <c r="C7098" s="2">
        <v>44748</v>
      </c>
      <c r="D7098" s="1" t="s">
        <v>54</v>
      </c>
      <c r="E7098" s="1" t="s">
        <v>71</v>
      </c>
      <c r="F7098" s="1" t="s">
        <v>72</v>
      </c>
      <c r="G7098" s="1" t="s">
        <v>21</v>
      </c>
      <c r="H7098">
        <v>47</v>
      </c>
      <c r="I7098">
        <v>161</v>
      </c>
      <c r="J7098">
        <v>7567</v>
      </c>
      <c r="K7098">
        <v>3934.84</v>
      </c>
      <c r="L7098" s="1">
        <v>3632.16</v>
      </c>
      <c r="M7098" s="1" t="s">
        <v>25</v>
      </c>
      <c r="N7098" s="1" t="s">
        <v>196</v>
      </c>
    </row>
    <row r="7099" spans="1:14" x14ac:dyDescent="0.3">
      <c r="A7099" s="1" t="s">
        <v>14</v>
      </c>
      <c r="B7099">
        <v>1185732</v>
      </c>
      <c r="C7099" s="2">
        <v>44749</v>
      </c>
      <c r="D7099" s="1" t="s">
        <v>54</v>
      </c>
      <c r="E7099" s="1" t="s">
        <v>71</v>
      </c>
      <c r="F7099" s="1" t="s">
        <v>72</v>
      </c>
      <c r="G7099" s="1" t="s">
        <v>22</v>
      </c>
      <c r="H7099">
        <v>43</v>
      </c>
      <c r="I7099">
        <v>81</v>
      </c>
      <c r="J7099">
        <v>3483</v>
      </c>
      <c r="K7099">
        <v>1567.35</v>
      </c>
      <c r="L7099" s="1">
        <v>1915.65</v>
      </c>
      <c r="M7099" s="1" t="s">
        <v>25</v>
      </c>
      <c r="N7099" s="1" t="s">
        <v>196</v>
      </c>
    </row>
    <row r="7100" spans="1:14" x14ac:dyDescent="0.3">
      <c r="A7100" s="1" t="s">
        <v>14</v>
      </c>
      <c r="B7100">
        <v>1185732</v>
      </c>
      <c r="C7100" s="2">
        <v>44750</v>
      </c>
      <c r="D7100" s="1" t="s">
        <v>54</v>
      </c>
      <c r="E7100" s="1" t="s">
        <v>71</v>
      </c>
      <c r="F7100" s="1" t="s">
        <v>72</v>
      </c>
      <c r="G7100" s="1" t="s">
        <v>23</v>
      </c>
      <c r="H7100">
        <v>36</v>
      </c>
      <c r="I7100">
        <v>65</v>
      </c>
      <c r="J7100">
        <v>2340</v>
      </c>
      <c r="K7100">
        <v>1053</v>
      </c>
      <c r="L7100" s="1">
        <v>1287</v>
      </c>
      <c r="M7100" s="1" t="s">
        <v>25</v>
      </c>
      <c r="N7100" s="1" t="s">
        <v>197</v>
      </c>
    </row>
    <row r="7101" spans="1:14" x14ac:dyDescent="0.3">
      <c r="A7101" s="1" t="s">
        <v>14</v>
      </c>
      <c r="B7101">
        <v>1185732</v>
      </c>
      <c r="C7101" s="2">
        <v>44751</v>
      </c>
      <c r="D7101" s="1" t="s">
        <v>54</v>
      </c>
      <c r="E7101" s="1" t="s">
        <v>71</v>
      </c>
      <c r="F7101" s="1" t="s">
        <v>72</v>
      </c>
      <c r="G7101" s="1" t="s">
        <v>24</v>
      </c>
      <c r="H7101">
        <v>39</v>
      </c>
      <c r="I7101">
        <v>50</v>
      </c>
      <c r="J7101">
        <v>1950</v>
      </c>
      <c r="K7101">
        <v>1053</v>
      </c>
      <c r="L7101" s="1">
        <v>897</v>
      </c>
      <c r="M7101" s="1" t="s">
        <v>25</v>
      </c>
      <c r="N7101" s="1" t="s">
        <v>197</v>
      </c>
    </row>
    <row r="7102" spans="1:14" x14ac:dyDescent="0.3">
      <c r="A7102" s="1" t="s">
        <v>14</v>
      </c>
      <c r="B7102">
        <v>1185732</v>
      </c>
      <c r="C7102" s="2">
        <v>44752</v>
      </c>
      <c r="D7102" s="1" t="s">
        <v>54</v>
      </c>
      <c r="E7102" s="1" t="s">
        <v>71</v>
      </c>
      <c r="F7102" s="1" t="s">
        <v>72</v>
      </c>
      <c r="G7102" s="1" t="s">
        <v>18</v>
      </c>
      <c r="H7102">
        <v>47</v>
      </c>
      <c r="I7102">
        <v>56</v>
      </c>
      <c r="J7102">
        <v>2632</v>
      </c>
      <c r="K7102">
        <v>1210.7199999999998</v>
      </c>
      <c r="L7102" s="1">
        <v>1421.2800000000002</v>
      </c>
      <c r="M7102" s="1" t="s">
        <v>25</v>
      </c>
      <c r="N7102" s="1" t="s">
        <v>196</v>
      </c>
    </row>
    <row r="7103" spans="1:14" x14ac:dyDescent="0.3">
      <c r="A7103" s="1" t="s">
        <v>14</v>
      </c>
      <c r="B7103">
        <v>1185732</v>
      </c>
      <c r="C7103" s="2">
        <v>44753</v>
      </c>
      <c r="D7103" s="1" t="s">
        <v>54</v>
      </c>
      <c r="E7103" s="1" t="s">
        <v>71</v>
      </c>
      <c r="F7103" s="1" t="s">
        <v>72</v>
      </c>
      <c r="G7103" s="1" t="s">
        <v>20</v>
      </c>
      <c r="H7103">
        <v>54</v>
      </c>
      <c r="I7103">
        <v>120</v>
      </c>
      <c r="J7103">
        <v>6480</v>
      </c>
      <c r="K7103">
        <v>3952.7999999999997</v>
      </c>
      <c r="L7103" s="1">
        <v>2527.2000000000003</v>
      </c>
      <c r="M7103" s="1" t="s">
        <v>25</v>
      </c>
      <c r="N7103" s="1" t="s">
        <v>197</v>
      </c>
    </row>
    <row r="7104" spans="1:14" x14ac:dyDescent="0.3">
      <c r="A7104" s="1" t="s">
        <v>14</v>
      </c>
      <c r="B7104">
        <v>1185732</v>
      </c>
      <c r="C7104" s="2">
        <v>44754</v>
      </c>
      <c r="D7104" s="1" t="s">
        <v>54</v>
      </c>
      <c r="E7104" s="1" t="s">
        <v>71</v>
      </c>
      <c r="F7104" s="1" t="s">
        <v>72</v>
      </c>
      <c r="G7104" s="1" t="s">
        <v>21</v>
      </c>
      <c r="H7104">
        <v>49</v>
      </c>
      <c r="I7104">
        <v>149</v>
      </c>
      <c r="J7104">
        <v>7301</v>
      </c>
      <c r="K7104">
        <v>3723.51</v>
      </c>
      <c r="L7104" s="1">
        <v>3577.49</v>
      </c>
      <c r="M7104" s="1" t="s">
        <v>25</v>
      </c>
      <c r="N7104" s="1" t="s">
        <v>196</v>
      </c>
    </row>
    <row r="7105" spans="1:14" x14ac:dyDescent="0.3">
      <c r="A7105" s="1" t="s">
        <v>14</v>
      </c>
      <c r="B7105">
        <v>1185732</v>
      </c>
      <c r="C7105" s="2">
        <v>44755</v>
      </c>
      <c r="D7105" s="1" t="s">
        <v>54</v>
      </c>
      <c r="E7105" s="1" t="s">
        <v>71</v>
      </c>
      <c r="F7105" s="1" t="s">
        <v>72</v>
      </c>
      <c r="G7105" s="1" t="s">
        <v>22</v>
      </c>
      <c r="H7105">
        <v>41</v>
      </c>
      <c r="I7105">
        <v>94</v>
      </c>
      <c r="J7105">
        <v>3854</v>
      </c>
      <c r="K7105">
        <v>1772.84</v>
      </c>
      <c r="L7105" s="1">
        <v>2081.16</v>
      </c>
      <c r="M7105" s="1" t="s">
        <v>25</v>
      </c>
      <c r="N7105" s="1" t="s">
        <v>196</v>
      </c>
    </row>
    <row r="7106" spans="1:14" x14ac:dyDescent="0.3">
      <c r="A7106" s="1" t="s">
        <v>14</v>
      </c>
      <c r="B7106">
        <v>1185732</v>
      </c>
      <c r="C7106" s="2">
        <v>44756</v>
      </c>
      <c r="D7106" s="1" t="s">
        <v>54</v>
      </c>
      <c r="E7106" s="1" t="s">
        <v>71</v>
      </c>
      <c r="F7106" s="1" t="s">
        <v>72</v>
      </c>
      <c r="G7106" s="1" t="s">
        <v>23</v>
      </c>
      <c r="H7106">
        <v>38</v>
      </c>
      <c r="I7106">
        <v>75</v>
      </c>
      <c r="J7106">
        <v>2850</v>
      </c>
      <c r="K7106">
        <v>1396.5</v>
      </c>
      <c r="L7106" s="1">
        <v>1453.5</v>
      </c>
      <c r="M7106" s="1" t="s">
        <v>25</v>
      </c>
      <c r="N7106" s="1" t="s">
        <v>197</v>
      </c>
    </row>
    <row r="7107" spans="1:14" x14ac:dyDescent="0.3">
      <c r="A7107" s="1" t="s">
        <v>14</v>
      </c>
      <c r="B7107">
        <v>1185732</v>
      </c>
      <c r="C7107" s="2">
        <v>44757</v>
      </c>
      <c r="D7107" s="1" t="s">
        <v>54</v>
      </c>
      <c r="E7107" s="1" t="s">
        <v>71</v>
      </c>
      <c r="F7107" s="1" t="s">
        <v>72</v>
      </c>
      <c r="G7107" s="1" t="s">
        <v>24</v>
      </c>
      <c r="H7107">
        <v>37</v>
      </c>
      <c r="I7107">
        <v>63</v>
      </c>
      <c r="J7107">
        <v>2331</v>
      </c>
      <c r="K7107">
        <v>1165.5</v>
      </c>
      <c r="L7107" s="1">
        <v>1165.5</v>
      </c>
      <c r="M7107" s="1" t="s">
        <v>25</v>
      </c>
      <c r="N7107" s="1" t="s">
        <v>197</v>
      </c>
    </row>
    <row r="7108" spans="1:14" x14ac:dyDescent="0.3">
      <c r="A7108" s="1" t="s">
        <v>14</v>
      </c>
      <c r="B7108">
        <v>1185732</v>
      </c>
      <c r="C7108" s="2">
        <v>44758</v>
      </c>
      <c r="D7108" s="1" t="s">
        <v>54</v>
      </c>
      <c r="E7108" s="1" t="s">
        <v>71</v>
      </c>
      <c r="F7108" s="1" t="s">
        <v>72</v>
      </c>
      <c r="G7108" s="1" t="s">
        <v>18</v>
      </c>
      <c r="H7108">
        <v>49</v>
      </c>
      <c r="I7108">
        <v>50</v>
      </c>
      <c r="J7108">
        <v>2450</v>
      </c>
      <c r="K7108">
        <v>1225</v>
      </c>
      <c r="L7108" s="1">
        <v>1225</v>
      </c>
      <c r="M7108" s="1" t="s">
        <v>25</v>
      </c>
      <c r="N7108" s="1" t="s">
        <v>196</v>
      </c>
    </row>
    <row r="7109" spans="1:14" x14ac:dyDescent="0.3">
      <c r="A7109" s="1" t="s">
        <v>14</v>
      </c>
      <c r="B7109">
        <v>1185732</v>
      </c>
      <c r="C7109" s="2">
        <v>44759</v>
      </c>
      <c r="D7109" s="1" t="s">
        <v>54</v>
      </c>
      <c r="E7109" s="1" t="s">
        <v>71</v>
      </c>
      <c r="F7109" s="1" t="s">
        <v>72</v>
      </c>
      <c r="G7109" s="1" t="s">
        <v>20</v>
      </c>
      <c r="H7109">
        <v>50</v>
      </c>
      <c r="I7109">
        <v>94</v>
      </c>
      <c r="J7109">
        <v>4700</v>
      </c>
      <c r="K7109">
        <v>3055</v>
      </c>
      <c r="L7109" s="1">
        <v>1645</v>
      </c>
      <c r="M7109" s="1" t="s">
        <v>25</v>
      </c>
      <c r="N7109" s="1" t="s">
        <v>197</v>
      </c>
    </row>
    <row r="7110" spans="1:14" x14ac:dyDescent="0.3">
      <c r="A7110" s="1" t="s">
        <v>14</v>
      </c>
      <c r="B7110">
        <v>1185732</v>
      </c>
      <c r="C7110" s="2">
        <v>44760</v>
      </c>
      <c r="D7110" s="1" t="s">
        <v>54</v>
      </c>
      <c r="E7110" s="1" t="s">
        <v>71</v>
      </c>
      <c r="F7110" s="1" t="s">
        <v>72</v>
      </c>
      <c r="G7110" s="1" t="s">
        <v>21</v>
      </c>
      <c r="H7110">
        <v>47</v>
      </c>
      <c r="I7110">
        <v>135</v>
      </c>
      <c r="J7110">
        <v>6345</v>
      </c>
      <c r="K7110">
        <v>3172.5</v>
      </c>
      <c r="L7110" s="1">
        <v>3172.5</v>
      </c>
      <c r="M7110" s="1" t="s">
        <v>25</v>
      </c>
      <c r="N7110" s="1" t="s">
        <v>196</v>
      </c>
    </row>
    <row r="7111" spans="1:14" x14ac:dyDescent="0.3">
      <c r="A7111" s="1" t="s">
        <v>14</v>
      </c>
      <c r="B7111">
        <v>1185732</v>
      </c>
      <c r="C7111" s="2">
        <v>44761</v>
      </c>
      <c r="D7111" s="1" t="s">
        <v>54</v>
      </c>
      <c r="E7111" s="1" t="s">
        <v>71</v>
      </c>
      <c r="F7111" s="1" t="s">
        <v>72</v>
      </c>
      <c r="G7111" s="1" t="s">
        <v>22</v>
      </c>
      <c r="H7111">
        <v>41</v>
      </c>
      <c r="I7111">
        <v>84</v>
      </c>
      <c r="J7111">
        <v>3444</v>
      </c>
      <c r="K7111">
        <v>1687.56</v>
      </c>
      <c r="L7111" s="1">
        <v>1756.44</v>
      </c>
      <c r="M7111" s="1" t="s">
        <v>25</v>
      </c>
      <c r="N7111" s="1" t="s">
        <v>196</v>
      </c>
    </row>
    <row r="7112" spans="1:14" x14ac:dyDescent="0.3">
      <c r="A7112" s="1" t="s">
        <v>14</v>
      </c>
      <c r="B7112">
        <v>1185732</v>
      </c>
      <c r="C7112" s="2">
        <v>44762</v>
      </c>
      <c r="D7112" s="1" t="s">
        <v>54</v>
      </c>
      <c r="E7112" s="1" t="s">
        <v>71</v>
      </c>
      <c r="F7112" s="1" t="s">
        <v>72</v>
      </c>
      <c r="G7112" s="1" t="s">
        <v>23</v>
      </c>
      <c r="H7112">
        <v>36</v>
      </c>
      <c r="I7112">
        <v>60</v>
      </c>
      <c r="J7112">
        <v>2160</v>
      </c>
      <c r="K7112">
        <v>1015.1999999999999</v>
      </c>
      <c r="L7112" s="1">
        <v>1144.8000000000002</v>
      </c>
      <c r="M7112" s="1" t="s">
        <v>25</v>
      </c>
      <c r="N7112" s="1" t="s">
        <v>197</v>
      </c>
    </row>
    <row r="7113" spans="1:14" x14ac:dyDescent="0.3">
      <c r="A7113" s="1" t="s">
        <v>14</v>
      </c>
      <c r="B7113">
        <v>1185732</v>
      </c>
      <c r="C7113" s="2">
        <v>44763</v>
      </c>
      <c r="D7113" s="1" t="s">
        <v>54</v>
      </c>
      <c r="E7113" s="1" t="s">
        <v>71</v>
      </c>
      <c r="F7113" s="1" t="s">
        <v>72</v>
      </c>
      <c r="G7113" s="1" t="s">
        <v>24</v>
      </c>
      <c r="H7113">
        <v>36</v>
      </c>
      <c r="I7113">
        <v>44</v>
      </c>
      <c r="J7113">
        <v>1584</v>
      </c>
      <c r="K7113">
        <v>839.5200000000001</v>
      </c>
      <c r="L7113" s="1">
        <v>744.4799999999999</v>
      </c>
      <c r="M7113" s="1" t="s">
        <v>25</v>
      </c>
      <c r="N7113" s="1" t="s">
        <v>197</v>
      </c>
    </row>
    <row r="7114" spans="1:14" x14ac:dyDescent="0.3">
      <c r="A7114" s="1" t="s">
        <v>14</v>
      </c>
      <c r="B7114">
        <v>1185732</v>
      </c>
      <c r="C7114" s="2">
        <v>44764</v>
      </c>
      <c r="D7114" s="1" t="s">
        <v>54</v>
      </c>
      <c r="E7114" s="1" t="s">
        <v>71</v>
      </c>
      <c r="F7114" s="1" t="s">
        <v>72</v>
      </c>
      <c r="G7114" s="1" t="s">
        <v>18</v>
      </c>
      <c r="H7114">
        <v>49</v>
      </c>
      <c r="I7114">
        <v>49</v>
      </c>
      <c r="J7114">
        <v>2401</v>
      </c>
      <c r="K7114">
        <v>1104.4599999999998</v>
      </c>
      <c r="L7114" s="1">
        <v>1296.5400000000002</v>
      </c>
      <c r="M7114" s="1" t="s">
        <v>25</v>
      </c>
      <c r="N7114" s="1" t="s">
        <v>196</v>
      </c>
    </row>
    <row r="7115" spans="1:14" x14ac:dyDescent="0.3">
      <c r="A7115" s="1" t="s">
        <v>14</v>
      </c>
      <c r="B7115">
        <v>1185732</v>
      </c>
      <c r="C7115" s="2">
        <v>44765</v>
      </c>
      <c r="D7115" s="1" t="s">
        <v>54</v>
      </c>
      <c r="E7115" s="1" t="s">
        <v>71</v>
      </c>
      <c r="F7115" s="1" t="s">
        <v>72</v>
      </c>
      <c r="G7115" s="1" t="s">
        <v>20</v>
      </c>
      <c r="H7115">
        <v>53</v>
      </c>
      <c r="I7115">
        <v>73</v>
      </c>
      <c r="J7115">
        <v>3869</v>
      </c>
      <c r="K7115">
        <v>2476.16</v>
      </c>
      <c r="L7115" s="1">
        <v>1392.8400000000001</v>
      </c>
      <c r="M7115" s="1" t="s">
        <v>25</v>
      </c>
      <c r="N7115" s="1" t="s">
        <v>197</v>
      </c>
    </row>
    <row r="7116" spans="1:14" x14ac:dyDescent="0.3">
      <c r="A7116" s="1" t="s">
        <v>14</v>
      </c>
      <c r="B7116">
        <v>1185732</v>
      </c>
      <c r="C7116" s="2">
        <v>44766</v>
      </c>
      <c r="D7116" s="1" t="s">
        <v>54</v>
      </c>
      <c r="E7116" s="1" t="s">
        <v>71</v>
      </c>
      <c r="F7116" s="1" t="s">
        <v>72</v>
      </c>
      <c r="G7116" s="1" t="s">
        <v>21</v>
      </c>
      <c r="H7116">
        <v>56</v>
      </c>
      <c r="I7116">
        <v>115</v>
      </c>
      <c r="J7116">
        <v>6440</v>
      </c>
      <c r="K7116">
        <v>3542.0000000000005</v>
      </c>
      <c r="L7116" s="1">
        <v>2897.9999999999995</v>
      </c>
      <c r="M7116" s="1" t="s">
        <v>25</v>
      </c>
      <c r="N7116" s="1" t="s">
        <v>196</v>
      </c>
    </row>
    <row r="7117" spans="1:14" x14ac:dyDescent="0.3">
      <c r="A7117" s="1" t="s">
        <v>14</v>
      </c>
      <c r="B7117">
        <v>1185732</v>
      </c>
      <c r="C7117" s="2">
        <v>44767</v>
      </c>
      <c r="D7117" s="1" t="s">
        <v>54</v>
      </c>
      <c r="E7117" s="1" t="s">
        <v>71</v>
      </c>
      <c r="F7117" s="1" t="s">
        <v>72</v>
      </c>
      <c r="G7117" s="1" t="s">
        <v>22</v>
      </c>
      <c r="H7117">
        <v>49</v>
      </c>
      <c r="I7117">
        <v>75</v>
      </c>
      <c r="J7117">
        <v>3675</v>
      </c>
      <c r="K7117">
        <v>1800.75</v>
      </c>
      <c r="L7117" s="1">
        <v>1874.25</v>
      </c>
      <c r="M7117" s="1" t="s">
        <v>25</v>
      </c>
      <c r="N7117" s="1" t="s">
        <v>196</v>
      </c>
    </row>
    <row r="7118" spans="1:14" x14ac:dyDescent="0.3">
      <c r="A7118" s="1" t="s">
        <v>14</v>
      </c>
      <c r="B7118">
        <v>1185732</v>
      </c>
      <c r="C7118" s="2">
        <v>44768</v>
      </c>
      <c r="D7118" s="1" t="s">
        <v>54</v>
      </c>
      <c r="E7118" s="1" t="s">
        <v>71</v>
      </c>
      <c r="F7118" s="1" t="s">
        <v>72</v>
      </c>
      <c r="G7118" s="1" t="s">
        <v>23</v>
      </c>
      <c r="H7118">
        <v>48</v>
      </c>
      <c r="I7118">
        <v>39</v>
      </c>
      <c r="J7118">
        <v>1872</v>
      </c>
      <c r="K7118">
        <v>842.39999999999986</v>
      </c>
      <c r="L7118" s="1">
        <v>1029.6000000000001</v>
      </c>
      <c r="M7118" s="1" t="s">
        <v>25</v>
      </c>
      <c r="N7118" s="1" t="s">
        <v>197</v>
      </c>
    </row>
    <row r="7119" spans="1:14" x14ac:dyDescent="0.3">
      <c r="A7119" s="1" t="s">
        <v>14</v>
      </c>
      <c r="B7119">
        <v>1185732</v>
      </c>
      <c r="C7119" s="2">
        <v>44769</v>
      </c>
      <c r="D7119" s="1" t="s">
        <v>54</v>
      </c>
      <c r="E7119" s="1" t="s">
        <v>71</v>
      </c>
      <c r="F7119" s="1" t="s">
        <v>72</v>
      </c>
      <c r="G7119" s="1" t="s">
        <v>24</v>
      </c>
      <c r="H7119">
        <v>47</v>
      </c>
      <c r="I7119">
        <v>33</v>
      </c>
      <c r="J7119">
        <v>1551</v>
      </c>
      <c r="K7119">
        <v>791.01</v>
      </c>
      <c r="L7119" s="1">
        <v>759.99</v>
      </c>
      <c r="M7119" s="1" t="s">
        <v>25</v>
      </c>
      <c r="N7119" s="1" t="s">
        <v>197</v>
      </c>
    </row>
    <row r="7120" spans="1:14" x14ac:dyDescent="0.3">
      <c r="A7120" s="1" t="s">
        <v>14</v>
      </c>
      <c r="B7120">
        <v>1185732</v>
      </c>
      <c r="C7120" s="2">
        <v>44770</v>
      </c>
      <c r="D7120" s="1" t="s">
        <v>54</v>
      </c>
      <c r="E7120" s="1" t="s">
        <v>71</v>
      </c>
      <c r="F7120" s="1" t="s">
        <v>72</v>
      </c>
      <c r="G7120" s="1" t="s">
        <v>18</v>
      </c>
      <c r="H7120">
        <v>56</v>
      </c>
      <c r="I7120">
        <v>33</v>
      </c>
      <c r="J7120">
        <v>1848</v>
      </c>
      <c r="K7120">
        <v>868.56</v>
      </c>
      <c r="L7120" s="1">
        <v>979.44</v>
      </c>
      <c r="M7120" s="1" t="s">
        <v>25</v>
      </c>
      <c r="N7120" s="1" t="s">
        <v>196</v>
      </c>
    </row>
    <row r="7121" spans="1:14" x14ac:dyDescent="0.3">
      <c r="A7121" s="1" t="s">
        <v>14</v>
      </c>
      <c r="B7121">
        <v>1185732</v>
      </c>
      <c r="C7121" s="2">
        <v>44771</v>
      </c>
      <c r="D7121" s="1" t="s">
        <v>54</v>
      </c>
      <c r="E7121" s="1" t="s">
        <v>71</v>
      </c>
      <c r="F7121" s="1" t="s">
        <v>72</v>
      </c>
      <c r="G7121" s="1" t="s">
        <v>20</v>
      </c>
      <c r="H7121">
        <v>60</v>
      </c>
      <c r="I7121">
        <v>65</v>
      </c>
      <c r="J7121">
        <v>3900</v>
      </c>
      <c r="K7121">
        <v>2340</v>
      </c>
      <c r="L7121" s="1">
        <v>1560</v>
      </c>
      <c r="M7121" s="1" t="s">
        <v>25</v>
      </c>
      <c r="N7121" s="1" t="s">
        <v>197</v>
      </c>
    </row>
    <row r="7122" spans="1:14" x14ac:dyDescent="0.3">
      <c r="A7122" s="1" t="s">
        <v>14</v>
      </c>
      <c r="B7122">
        <v>1185732</v>
      </c>
      <c r="C7122" s="2">
        <v>44772</v>
      </c>
      <c r="D7122" s="1" t="s">
        <v>54</v>
      </c>
      <c r="E7122" s="1" t="s">
        <v>71</v>
      </c>
      <c r="F7122" s="1" t="s">
        <v>72</v>
      </c>
      <c r="G7122" s="1" t="s">
        <v>21</v>
      </c>
      <c r="H7122">
        <v>55</v>
      </c>
      <c r="I7122">
        <v>112</v>
      </c>
      <c r="J7122">
        <v>6160</v>
      </c>
      <c r="K7122">
        <v>3326.4</v>
      </c>
      <c r="L7122" s="1">
        <v>2833.6</v>
      </c>
      <c r="M7122" s="1" t="s">
        <v>25</v>
      </c>
      <c r="N7122" s="1" t="s">
        <v>196</v>
      </c>
    </row>
    <row r="7123" spans="1:14" x14ac:dyDescent="0.3">
      <c r="A7123" s="1" t="s">
        <v>14</v>
      </c>
      <c r="B7123">
        <v>1185732</v>
      </c>
      <c r="C7123" s="2">
        <v>44773</v>
      </c>
      <c r="D7123" s="1" t="s">
        <v>54</v>
      </c>
      <c r="E7123" s="1" t="s">
        <v>71</v>
      </c>
      <c r="F7123" s="1" t="s">
        <v>72</v>
      </c>
      <c r="G7123" s="1" t="s">
        <v>22</v>
      </c>
      <c r="H7123">
        <v>46</v>
      </c>
      <c r="I7123">
        <v>65</v>
      </c>
      <c r="J7123">
        <v>2990</v>
      </c>
      <c r="K7123">
        <v>1405.3</v>
      </c>
      <c r="L7123" s="1">
        <v>1584.7</v>
      </c>
      <c r="M7123" s="1" t="s">
        <v>25</v>
      </c>
      <c r="N7123" s="1" t="s">
        <v>196</v>
      </c>
    </row>
    <row r="7124" spans="1:14" x14ac:dyDescent="0.3">
      <c r="A7124" s="1" t="s">
        <v>14</v>
      </c>
      <c r="B7124">
        <v>1185732</v>
      </c>
      <c r="C7124" s="2">
        <v>44774</v>
      </c>
      <c r="D7124" s="1" t="s">
        <v>54</v>
      </c>
      <c r="E7124" s="1" t="s">
        <v>71</v>
      </c>
      <c r="F7124" s="1" t="s">
        <v>72</v>
      </c>
      <c r="G7124" s="1" t="s">
        <v>23</v>
      </c>
      <c r="H7124">
        <v>48</v>
      </c>
      <c r="I7124">
        <v>49</v>
      </c>
      <c r="J7124">
        <v>2352</v>
      </c>
      <c r="K7124">
        <v>1105.4399999999998</v>
      </c>
      <c r="L7124" s="1">
        <v>1246.5600000000002</v>
      </c>
      <c r="M7124" s="1" t="s">
        <v>25</v>
      </c>
      <c r="N7124" s="1" t="s">
        <v>197</v>
      </c>
    </row>
    <row r="7125" spans="1:14" x14ac:dyDescent="0.3">
      <c r="A7125" s="1" t="s">
        <v>14</v>
      </c>
      <c r="B7125">
        <v>1185732</v>
      </c>
      <c r="C7125" s="2">
        <v>44775</v>
      </c>
      <c r="D7125" s="1" t="s">
        <v>54</v>
      </c>
      <c r="E7125" s="1" t="s">
        <v>71</v>
      </c>
      <c r="F7125" s="1" t="s">
        <v>72</v>
      </c>
      <c r="G7125" s="1" t="s">
        <v>24</v>
      </c>
      <c r="H7125">
        <v>46</v>
      </c>
      <c r="I7125">
        <v>53</v>
      </c>
      <c r="J7125">
        <v>2438</v>
      </c>
      <c r="K7125">
        <v>1292.1400000000001</v>
      </c>
      <c r="L7125" s="1">
        <v>1145.8599999999999</v>
      </c>
      <c r="M7125" s="1" t="s">
        <v>25</v>
      </c>
      <c r="N7125" s="1" t="s">
        <v>197</v>
      </c>
    </row>
    <row r="7126" spans="1:14" x14ac:dyDescent="0.3">
      <c r="A7126" s="1" t="s">
        <v>14</v>
      </c>
      <c r="B7126">
        <v>1185732</v>
      </c>
      <c r="C7126" s="2">
        <v>44776</v>
      </c>
      <c r="D7126" s="1" t="s">
        <v>54</v>
      </c>
      <c r="E7126" s="1" t="s">
        <v>71</v>
      </c>
      <c r="F7126" s="1" t="s">
        <v>72</v>
      </c>
      <c r="G7126" s="1" t="s">
        <v>18</v>
      </c>
      <c r="H7126">
        <v>56</v>
      </c>
      <c r="I7126">
        <v>41</v>
      </c>
      <c r="J7126">
        <v>2296</v>
      </c>
      <c r="K7126">
        <v>1148</v>
      </c>
      <c r="L7126" s="1">
        <v>1148</v>
      </c>
      <c r="M7126" s="1" t="s">
        <v>25</v>
      </c>
      <c r="N7126" s="1" t="s">
        <v>196</v>
      </c>
    </row>
    <row r="7127" spans="1:14" x14ac:dyDescent="0.3">
      <c r="A7127" s="1" t="s">
        <v>14</v>
      </c>
      <c r="B7127">
        <v>1185732</v>
      </c>
      <c r="C7127" s="2">
        <v>44777</v>
      </c>
      <c r="D7127" s="1" t="s">
        <v>54</v>
      </c>
      <c r="E7127" s="1" t="s">
        <v>71</v>
      </c>
      <c r="F7127" s="1" t="s">
        <v>72</v>
      </c>
      <c r="G7127" s="1" t="s">
        <v>20</v>
      </c>
      <c r="H7127">
        <v>61</v>
      </c>
      <c r="I7127">
        <v>65</v>
      </c>
      <c r="J7127">
        <v>3965</v>
      </c>
      <c r="K7127">
        <v>2379</v>
      </c>
      <c r="L7127" s="1">
        <v>1586</v>
      </c>
      <c r="M7127" s="1" t="s">
        <v>25</v>
      </c>
      <c r="N7127" s="1" t="s">
        <v>197</v>
      </c>
    </row>
    <row r="7128" spans="1:14" x14ac:dyDescent="0.3">
      <c r="A7128" s="1" t="s">
        <v>14</v>
      </c>
      <c r="B7128">
        <v>1185732</v>
      </c>
      <c r="C7128" s="2">
        <v>44778</v>
      </c>
      <c r="D7128" s="1" t="s">
        <v>54</v>
      </c>
      <c r="E7128" s="1" t="s">
        <v>71</v>
      </c>
      <c r="F7128" s="1" t="s">
        <v>72</v>
      </c>
      <c r="G7128" s="1" t="s">
        <v>21</v>
      </c>
      <c r="H7128">
        <v>57</v>
      </c>
      <c r="I7128">
        <v>150</v>
      </c>
      <c r="J7128">
        <v>8550</v>
      </c>
      <c r="K7128">
        <v>4702.5</v>
      </c>
      <c r="L7128" s="1">
        <v>3847.5</v>
      </c>
      <c r="M7128" s="1" t="s">
        <v>25</v>
      </c>
      <c r="N7128" s="1" t="s">
        <v>196</v>
      </c>
    </row>
    <row r="7129" spans="1:14" x14ac:dyDescent="0.3">
      <c r="A7129" s="1" t="s">
        <v>14</v>
      </c>
      <c r="B7129">
        <v>1185732</v>
      </c>
      <c r="C7129" s="2">
        <v>44779</v>
      </c>
      <c r="D7129" s="1" t="s">
        <v>54</v>
      </c>
      <c r="E7129" s="1" t="s">
        <v>71</v>
      </c>
      <c r="F7129" s="1" t="s">
        <v>72</v>
      </c>
      <c r="G7129" s="1" t="s">
        <v>22</v>
      </c>
      <c r="H7129">
        <v>46</v>
      </c>
      <c r="I7129">
        <v>75</v>
      </c>
      <c r="J7129">
        <v>3450</v>
      </c>
      <c r="K7129">
        <v>1656</v>
      </c>
      <c r="L7129" s="1">
        <v>1794</v>
      </c>
      <c r="M7129" s="1" t="s">
        <v>25</v>
      </c>
      <c r="N7129" s="1" t="s">
        <v>196</v>
      </c>
    </row>
    <row r="7130" spans="1:14" x14ac:dyDescent="0.3">
      <c r="A7130" s="1" t="s">
        <v>14</v>
      </c>
      <c r="B7130">
        <v>1185732</v>
      </c>
      <c r="C7130" s="2">
        <v>44780</v>
      </c>
      <c r="D7130" s="1" t="s">
        <v>54</v>
      </c>
      <c r="E7130" s="1" t="s">
        <v>71</v>
      </c>
      <c r="F7130" s="1" t="s">
        <v>72</v>
      </c>
      <c r="G7130" s="1" t="s">
        <v>23</v>
      </c>
      <c r="H7130">
        <v>46</v>
      </c>
      <c r="I7130">
        <v>75</v>
      </c>
      <c r="J7130">
        <v>3450</v>
      </c>
      <c r="K7130">
        <v>1690.5</v>
      </c>
      <c r="L7130" s="1">
        <v>1759.5</v>
      </c>
      <c r="M7130" s="1" t="s">
        <v>25</v>
      </c>
      <c r="N7130" s="1" t="s">
        <v>197</v>
      </c>
    </row>
    <row r="7131" spans="1:14" x14ac:dyDescent="0.3">
      <c r="A7131" s="1" t="s">
        <v>14</v>
      </c>
      <c r="B7131">
        <v>1185732</v>
      </c>
      <c r="C7131" s="2">
        <v>44781</v>
      </c>
      <c r="D7131" s="1" t="s">
        <v>54</v>
      </c>
      <c r="E7131" s="1" t="s">
        <v>71</v>
      </c>
      <c r="F7131" s="1" t="s">
        <v>72</v>
      </c>
      <c r="G7131" s="1" t="s">
        <v>24</v>
      </c>
      <c r="H7131">
        <v>49</v>
      </c>
      <c r="I7131">
        <v>54</v>
      </c>
      <c r="J7131">
        <v>2646</v>
      </c>
      <c r="K7131">
        <v>1402.38</v>
      </c>
      <c r="L7131" s="1">
        <v>1243.6199999999999</v>
      </c>
      <c r="M7131" s="1" t="s">
        <v>25</v>
      </c>
      <c r="N7131" s="1" t="s">
        <v>197</v>
      </c>
    </row>
    <row r="7132" spans="1:14" x14ac:dyDescent="0.3">
      <c r="A7132" s="1" t="s">
        <v>14</v>
      </c>
      <c r="B7132">
        <v>1185732</v>
      </c>
      <c r="C7132" s="2">
        <v>44782</v>
      </c>
      <c r="D7132" s="1" t="s">
        <v>54</v>
      </c>
      <c r="E7132" s="1" t="s">
        <v>71</v>
      </c>
      <c r="F7132" s="1" t="s">
        <v>72</v>
      </c>
      <c r="G7132" s="1" t="s">
        <v>18</v>
      </c>
      <c r="H7132">
        <v>59</v>
      </c>
      <c r="I7132">
        <v>58</v>
      </c>
      <c r="J7132">
        <v>3422</v>
      </c>
      <c r="K7132">
        <v>1539.8999999999999</v>
      </c>
      <c r="L7132" s="1">
        <v>1882.1000000000001</v>
      </c>
      <c r="M7132" s="1" t="s">
        <v>25</v>
      </c>
      <c r="N7132" s="1" t="s">
        <v>196</v>
      </c>
    </row>
    <row r="7133" spans="1:14" x14ac:dyDescent="0.3">
      <c r="A7133" s="1" t="s">
        <v>14</v>
      </c>
      <c r="B7133">
        <v>1185732</v>
      </c>
      <c r="C7133" s="2">
        <v>44783</v>
      </c>
      <c r="D7133" s="1" t="s">
        <v>54</v>
      </c>
      <c r="E7133" s="1" t="s">
        <v>71</v>
      </c>
      <c r="F7133" s="1" t="s">
        <v>72</v>
      </c>
      <c r="G7133" s="1" t="s">
        <v>20</v>
      </c>
      <c r="H7133">
        <v>64</v>
      </c>
      <c r="I7133">
        <v>81</v>
      </c>
      <c r="J7133">
        <v>5184</v>
      </c>
      <c r="K7133">
        <v>3265.92</v>
      </c>
      <c r="L7133" s="1">
        <v>1918.08</v>
      </c>
      <c r="M7133" s="1" t="s">
        <v>25</v>
      </c>
      <c r="N7133" s="1" t="s">
        <v>197</v>
      </c>
    </row>
    <row r="7134" spans="1:14" x14ac:dyDescent="0.3">
      <c r="A7134" s="1" t="s">
        <v>14</v>
      </c>
      <c r="B7134">
        <v>1185732</v>
      </c>
      <c r="C7134" s="2">
        <v>44125</v>
      </c>
      <c r="D7134" s="1" t="s">
        <v>54</v>
      </c>
      <c r="E7134" s="1" t="s">
        <v>73</v>
      </c>
      <c r="F7134" s="1" t="s">
        <v>74</v>
      </c>
      <c r="G7134" s="1" t="s">
        <v>18</v>
      </c>
      <c r="H7134">
        <v>43</v>
      </c>
      <c r="I7134">
        <v>39</v>
      </c>
      <c r="J7134">
        <v>1677</v>
      </c>
      <c r="K7134">
        <v>754.65</v>
      </c>
      <c r="L7134" s="1">
        <v>922.35</v>
      </c>
      <c r="M7134" s="1" t="s">
        <v>25</v>
      </c>
      <c r="N7134" s="1" t="s">
        <v>196</v>
      </c>
    </row>
    <row r="7135" spans="1:14" x14ac:dyDescent="0.3">
      <c r="A7135" s="1" t="s">
        <v>14</v>
      </c>
      <c r="B7135">
        <v>1185732</v>
      </c>
      <c r="C7135" s="2">
        <v>44126</v>
      </c>
      <c r="D7135" s="1" t="s">
        <v>54</v>
      </c>
      <c r="E7135" s="1" t="s">
        <v>73</v>
      </c>
      <c r="F7135" s="1" t="s">
        <v>74</v>
      </c>
      <c r="G7135" s="1" t="s">
        <v>20</v>
      </c>
      <c r="H7135">
        <v>32</v>
      </c>
      <c r="I7135">
        <v>65</v>
      </c>
      <c r="J7135">
        <v>2080</v>
      </c>
      <c r="K7135">
        <v>1164.8000000000002</v>
      </c>
      <c r="L7135" s="1">
        <v>915.19999999999982</v>
      </c>
      <c r="M7135" s="1" t="s">
        <v>25</v>
      </c>
      <c r="N7135" s="1" t="s">
        <v>197</v>
      </c>
    </row>
    <row r="7136" spans="1:14" x14ac:dyDescent="0.3">
      <c r="A7136" s="1" t="s">
        <v>14</v>
      </c>
      <c r="B7136">
        <v>1185732</v>
      </c>
      <c r="C7136" s="2">
        <v>44127</v>
      </c>
      <c r="D7136" s="1" t="s">
        <v>54</v>
      </c>
      <c r="E7136" s="1" t="s">
        <v>73</v>
      </c>
      <c r="F7136" s="1" t="s">
        <v>74</v>
      </c>
      <c r="G7136" s="1" t="s">
        <v>21</v>
      </c>
      <c r="H7136">
        <v>32</v>
      </c>
      <c r="I7136">
        <v>135</v>
      </c>
      <c r="J7136">
        <v>4320</v>
      </c>
      <c r="K7136">
        <v>1944.0000000000002</v>
      </c>
      <c r="L7136" s="1">
        <v>2376</v>
      </c>
      <c r="M7136" s="1" t="s">
        <v>25</v>
      </c>
      <c r="N7136" s="1" t="s">
        <v>196</v>
      </c>
    </row>
    <row r="7137" spans="1:14" x14ac:dyDescent="0.3">
      <c r="A7137" s="1" t="s">
        <v>14</v>
      </c>
      <c r="B7137">
        <v>1185732</v>
      </c>
      <c r="C7137" s="2">
        <v>44128</v>
      </c>
      <c r="D7137" s="1" t="s">
        <v>54</v>
      </c>
      <c r="E7137" s="1" t="s">
        <v>73</v>
      </c>
      <c r="F7137" s="1" t="s">
        <v>74</v>
      </c>
      <c r="G7137" s="1" t="s">
        <v>22</v>
      </c>
      <c r="H7137">
        <v>34</v>
      </c>
      <c r="I7137">
        <v>38</v>
      </c>
      <c r="J7137">
        <v>1292</v>
      </c>
      <c r="K7137">
        <v>581.4</v>
      </c>
      <c r="L7137" s="1">
        <v>710.6</v>
      </c>
      <c r="M7137" s="1" t="s">
        <v>25</v>
      </c>
      <c r="N7137" s="1" t="s">
        <v>196</v>
      </c>
    </row>
    <row r="7138" spans="1:14" x14ac:dyDescent="0.3">
      <c r="A7138" s="1" t="s">
        <v>14</v>
      </c>
      <c r="B7138">
        <v>1185732</v>
      </c>
      <c r="C7138" s="2">
        <v>44129</v>
      </c>
      <c r="D7138" s="1" t="s">
        <v>54</v>
      </c>
      <c r="E7138" s="1" t="s">
        <v>73</v>
      </c>
      <c r="F7138" s="1" t="s">
        <v>74</v>
      </c>
      <c r="G7138" s="1" t="s">
        <v>23</v>
      </c>
      <c r="H7138">
        <v>25</v>
      </c>
      <c r="I7138">
        <v>56</v>
      </c>
      <c r="J7138">
        <v>1400</v>
      </c>
      <c r="K7138">
        <v>588</v>
      </c>
      <c r="L7138" s="1">
        <v>812</v>
      </c>
      <c r="M7138" s="1" t="s">
        <v>25</v>
      </c>
      <c r="N7138" s="1" t="s">
        <v>197</v>
      </c>
    </row>
    <row r="7139" spans="1:14" x14ac:dyDescent="0.3">
      <c r="A7139" s="1" t="s">
        <v>14</v>
      </c>
      <c r="B7139">
        <v>1185732</v>
      </c>
      <c r="C7139" s="2">
        <v>44130</v>
      </c>
      <c r="D7139" s="1" t="s">
        <v>54</v>
      </c>
      <c r="E7139" s="1" t="s">
        <v>73</v>
      </c>
      <c r="F7139" s="1" t="s">
        <v>74</v>
      </c>
      <c r="G7139" s="1" t="s">
        <v>24</v>
      </c>
      <c r="H7139">
        <v>27</v>
      </c>
      <c r="I7139">
        <v>20</v>
      </c>
      <c r="J7139">
        <v>540</v>
      </c>
      <c r="K7139">
        <v>253.8</v>
      </c>
      <c r="L7139" s="1">
        <v>286.2</v>
      </c>
      <c r="M7139" s="1" t="s">
        <v>25</v>
      </c>
      <c r="N7139" s="1" t="s">
        <v>197</v>
      </c>
    </row>
    <row r="7140" spans="1:14" x14ac:dyDescent="0.3">
      <c r="A7140" s="1" t="s">
        <v>14</v>
      </c>
      <c r="B7140">
        <v>1185732</v>
      </c>
      <c r="C7140" s="2">
        <v>44131</v>
      </c>
      <c r="D7140" s="1" t="s">
        <v>54</v>
      </c>
      <c r="E7140" s="1" t="s">
        <v>73</v>
      </c>
      <c r="F7140" s="1" t="s">
        <v>74</v>
      </c>
      <c r="G7140" s="1" t="s">
        <v>18</v>
      </c>
      <c r="H7140">
        <v>41</v>
      </c>
      <c r="I7140">
        <v>44</v>
      </c>
      <c r="J7140">
        <v>1804</v>
      </c>
      <c r="K7140">
        <v>739.64</v>
      </c>
      <c r="L7140" s="1">
        <v>1064.3600000000001</v>
      </c>
      <c r="M7140" s="1" t="s">
        <v>25</v>
      </c>
      <c r="N7140" s="1" t="s">
        <v>196</v>
      </c>
    </row>
    <row r="7141" spans="1:14" x14ac:dyDescent="0.3">
      <c r="A7141" s="1" t="s">
        <v>14</v>
      </c>
      <c r="B7141">
        <v>1185732</v>
      </c>
      <c r="C7141" s="2">
        <v>44132</v>
      </c>
      <c r="D7141" s="1" t="s">
        <v>54</v>
      </c>
      <c r="E7141" s="1" t="s">
        <v>73</v>
      </c>
      <c r="F7141" s="1" t="s">
        <v>74</v>
      </c>
      <c r="G7141" s="1" t="s">
        <v>20</v>
      </c>
      <c r="H7141">
        <v>34</v>
      </c>
      <c r="I7141">
        <v>65</v>
      </c>
      <c r="J7141">
        <v>2210</v>
      </c>
      <c r="K7141">
        <v>1215.5</v>
      </c>
      <c r="L7141" s="1">
        <v>994.5</v>
      </c>
      <c r="M7141" s="1" t="s">
        <v>25</v>
      </c>
      <c r="N7141" s="1" t="s">
        <v>197</v>
      </c>
    </row>
    <row r="7142" spans="1:14" x14ac:dyDescent="0.3">
      <c r="A7142" s="1" t="s">
        <v>14</v>
      </c>
      <c r="B7142">
        <v>1185732</v>
      </c>
      <c r="C7142" s="2">
        <v>44133</v>
      </c>
      <c r="D7142" s="1" t="s">
        <v>54</v>
      </c>
      <c r="E7142" s="1" t="s">
        <v>73</v>
      </c>
      <c r="F7142" s="1" t="s">
        <v>74</v>
      </c>
      <c r="G7142" s="1" t="s">
        <v>21</v>
      </c>
      <c r="H7142">
        <v>39</v>
      </c>
      <c r="I7142">
        <v>116</v>
      </c>
      <c r="J7142">
        <v>4524</v>
      </c>
      <c r="K7142">
        <v>2262</v>
      </c>
      <c r="L7142" s="1">
        <v>2262</v>
      </c>
      <c r="M7142" s="1" t="s">
        <v>25</v>
      </c>
      <c r="N7142" s="1" t="s">
        <v>196</v>
      </c>
    </row>
    <row r="7143" spans="1:14" x14ac:dyDescent="0.3">
      <c r="A7143" s="1" t="s">
        <v>14</v>
      </c>
      <c r="B7143">
        <v>1185732</v>
      </c>
      <c r="C7143" s="2">
        <v>44134</v>
      </c>
      <c r="D7143" s="1" t="s">
        <v>54</v>
      </c>
      <c r="E7143" s="1" t="s">
        <v>73</v>
      </c>
      <c r="F7143" s="1" t="s">
        <v>74</v>
      </c>
      <c r="G7143" s="1" t="s">
        <v>22</v>
      </c>
      <c r="H7143">
        <v>38</v>
      </c>
      <c r="I7143">
        <v>35</v>
      </c>
      <c r="J7143">
        <v>1330</v>
      </c>
      <c r="K7143">
        <v>532</v>
      </c>
      <c r="L7143" s="1">
        <v>798</v>
      </c>
      <c r="M7143" s="1" t="s">
        <v>25</v>
      </c>
      <c r="N7143" s="1" t="s">
        <v>196</v>
      </c>
    </row>
    <row r="7144" spans="1:14" x14ac:dyDescent="0.3">
      <c r="A7144" s="1" t="s">
        <v>14</v>
      </c>
      <c r="B7144">
        <v>1185732</v>
      </c>
      <c r="C7144" s="2">
        <v>44135</v>
      </c>
      <c r="D7144" s="1" t="s">
        <v>54</v>
      </c>
      <c r="E7144" s="1" t="s">
        <v>73</v>
      </c>
      <c r="F7144" s="1" t="s">
        <v>74</v>
      </c>
      <c r="G7144" s="1" t="s">
        <v>23</v>
      </c>
      <c r="H7144">
        <v>29</v>
      </c>
      <c r="I7144">
        <v>53</v>
      </c>
      <c r="J7144">
        <v>1537</v>
      </c>
      <c r="K7144">
        <v>691.65</v>
      </c>
      <c r="L7144" s="1">
        <v>845.35</v>
      </c>
      <c r="M7144" s="1" t="s">
        <v>25</v>
      </c>
      <c r="N7144" s="1" t="s">
        <v>197</v>
      </c>
    </row>
    <row r="7145" spans="1:14" x14ac:dyDescent="0.3">
      <c r="A7145" s="1" t="s">
        <v>14</v>
      </c>
      <c r="B7145">
        <v>1185732</v>
      </c>
      <c r="C7145" s="2">
        <v>44136</v>
      </c>
      <c r="D7145" s="1" t="s">
        <v>54</v>
      </c>
      <c r="E7145" s="1" t="s">
        <v>73</v>
      </c>
      <c r="F7145" s="1" t="s">
        <v>74</v>
      </c>
      <c r="G7145" s="1" t="s">
        <v>24</v>
      </c>
      <c r="H7145">
        <v>32</v>
      </c>
      <c r="I7145">
        <v>7</v>
      </c>
      <c r="J7145">
        <v>224</v>
      </c>
      <c r="K7145">
        <v>112</v>
      </c>
      <c r="L7145" s="1">
        <v>112</v>
      </c>
      <c r="M7145" s="1" t="s">
        <v>25</v>
      </c>
      <c r="N7145" s="1" t="s">
        <v>197</v>
      </c>
    </row>
    <row r="7146" spans="1:14" x14ac:dyDescent="0.3">
      <c r="A7146" s="1" t="s">
        <v>14</v>
      </c>
      <c r="B7146">
        <v>1185732</v>
      </c>
      <c r="C7146" s="2">
        <v>44137</v>
      </c>
      <c r="D7146" s="1" t="s">
        <v>54</v>
      </c>
      <c r="E7146" s="1" t="s">
        <v>73</v>
      </c>
      <c r="F7146" s="1" t="s">
        <v>74</v>
      </c>
      <c r="G7146" s="1" t="s">
        <v>18</v>
      </c>
      <c r="H7146">
        <v>47</v>
      </c>
      <c r="I7146">
        <v>19</v>
      </c>
      <c r="J7146">
        <v>893</v>
      </c>
      <c r="K7146">
        <v>375.06</v>
      </c>
      <c r="L7146" s="1">
        <v>517.94000000000005</v>
      </c>
      <c r="M7146" s="1" t="s">
        <v>25</v>
      </c>
      <c r="N7146" s="1" t="s">
        <v>196</v>
      </c>
    </row>
    <row r="7147" spans="1:14" x14ac:dyDescent="0.3">
      <c r="A7147" s="1" t="s">
        <v>14</v>
      </c>
      <c r="B7147">
        <v>1185732</v>
      </c>
      <c r="C7147" s="2">
        <v>44138</v>
      </c>
      <c r="D7147" s="1" t="s">
        <v>54</v>
      </c>
      <c r="E7147" s="1" t="s">
        <v>73</v>
      </c>
      <c r="F7147" s="1" t="s">
        <v>74</v>
      </c>
      <c r="G7147" s="1" t="s">
        <v>20</v>
      </c>
      <c r="H7147">
        <v>38</v>
      </c>
      <c r="I7147">
        <v>47</v>
      </c>
      <c r="J7147">
        <v>1786</v>
      </c>
      <c r="K7147">
        <v>982.30000000000007</v>
      </c>
      <c r="L7147" s="1">
        <v>803.69999999999993</v>
      </c>
      <c r="M7147" s="1" t="s">
        <v>25</v>
      </c>
      <c r="N7147" s="1" t="s">
        <v>197</v>
      </c>
    </row>
    <row r="7148" spans="1:14" x14ac:dyDescent="0.3">
      <c r="A7148" s="1" t="s">
        <v>14</v>
      </c>
      <c r="B7148">
        <v>1185732</v>
      </c>
      <c r="C7148" s="2">
        <v>44139</v>
      </c>
      <c r="D7148" s="1" t="s">
        <v>54</v>
      </c>
      <c r="E7148" s="1" t="s">
        <v>73</v>
      </c>
      <c r="F7148" s="1" t="s">
        <v>74</v>
      </c>
      <c r="G7148" s="1" t="s">
        <v>21</v>
      </c>
      <c r="H7148">
        <v>36</v>
      </c>
      <c r="I7148">
        <v>120</v>
      </c>
      <c r="J7148">
        <v>4320</v>
      </c>
      <c r="K7148">
        <v>2030.4</v>
      </c>
      <c r="L7148" s="1">
        <v>2289.6</v>
      </c>
      <c r="M7148" s="1" t="s">
        <v>25</v>
      </c>
      <c r="N7148" s="1" t="s">
        <v>196</v>
      </c>
    </row>
    <row r="7149" spans="1:14" x14ac:dyDescent="0.3">
      <c r="A7149" s="1" t="s">
        <v>14</v>
      </c>
      <c r="B7149">
        <v>1185732</v>
      </c>
      <c r="C7149" s="2">
        <v>44140</v>
      </c>
      <c r="D7149" s="1" t="s">
        <v>54</v>
      </c>
      <c r="E7149" s="1" t="s">
        <v>73</v>
      </c>
      <c r="F7149" s="1" t="s">
        <v>74</v>
      </c>
      <c r="G7149" s="1" t="s">
        <v>22</v>
      </c>
      <c r="H7149">
        <v>38</v>
      </c>
      <c r="I7149">
        <v>28</v>
      </c>
      <c r="J7149">
        <v>1064</v>
      </c>
      <c r="K7149">
        <v>446.88</v>
      </c>
      <c r="L7149" s="1">
        <v>617.12</v>
      </c>
      <c r="M7149" s="1" t="s">
        <v>25</v>
      </c>
      <c r="N7149" s="1" t="s">
        <v>196</v>
      </c>
    </row>
    <row r="7150" spans="1:14" x14ac:dyDescent="0.3">
      <c r="A7150" s="1" t="s">
        <v>14</v>
      </c>
      <c r="B7150">
        <v>1185732</v>
      </c>
      <c r="C7150" s="2">
        <v>44141</v>
      </c>
      <c r="D7150" s="1" t="s">
        <v>54</v>
      </c>
      <c r="E7150" s="1" t="s">
        <v>73</v>
      </c>
      <c r="F7150" s="1" t="s">
        <v>74</v>
      </c>
      <c r="G7150" s="1" t="s">
        <v>23</v>
      </c>
      <c r="H7150">
        <v>29</v>
      </c>
      <c r="I7150">
        <v>26</v>
      </c>
      <c r="J7150">
        <v>754</v>
      </c>
      <c r="K7150">
        <v>331.76</v>
      </c>
      <c r="L7150" s="1">
        <v>422.24</v>
      </c>
      <c r="M7150" s="1" t="s">
        <v>25</v>
      </c>
      <c r="N7150" s="1" t="s">
        <v>197</v>
      </c>
    </row>
    <row r="7151" spans="1:14" x14ac:dyDescent="0.3">
      <c r="A7151" s="1" t="s">
        <v>14</v>
      </c>
      <c r="B7151">
        <v>1185732</v>
      </c>
      <c r="C7151" s="2">
        <v>44142</v>
      </c>
      <c r="D7151" s="1" t="s">
        <v>54</v>
      </c>
      <c r="E7151" s="1" t="s">
        <v>73</v>
      </c>
      <c r="F7151" s="1" t="s">
        <v>74</v>
      </c>
      <c r="G7151" s="1" t="s">
        <v>24</v>
      </c>
      <c r="H7151">
        <v>32</v>
      </c>
      <c r="I7151">
        <v>7</v>
      </c>
      <c r="J7151">
        <v>224</v>
      </c>
      <c r="K7151">
        <v>112</v>
      </c>
      <c r="L7151" s="1">
        <v>112</v>
      </c>
      <c r="M7151" s="1" t="s">
        <v>25</v>
      </c>
      <c r="N7151" s="1" t="s">
        <v>197</v>
      </c>
    </row>
    <row r="7152" spans="1:14" x14ac:dyDescent="0.3">
      <c r="A7152" s="1" t="s">
        <v>14</v>
      </c>
      <c r="B7152">
        <v>1185732</v>
      </c>
      <c r="C7152" s="2">
        <v>44143</v>
      </c>
      <c r="D7152" s="1" t="s">
        <v>54</v>
      </c>
      <c r="E7152" s="1" t="s">
        <v>73</v>
      </c>
      <c r="F7152" s="1" t="s">
        <v>74</v>
      </c>
      <c r="G7152" s="1" t="s">
        <v>18</v>
      </c>
      <c r="H7152">
        <v>47</v>
      </c>
      <c r="I7152">
        <v>14</v>
      </c>
      <c r="J7152">
        <v>658</v>
      </c>
      <c r="K7152">
        <v>263.2</v>
      </c>
      <c r="L7152" s="1">
        <v>394.8</v>
      </c>
      <c r="M7152" s="1" t="s">
        <v>25</v>
      </c>
      <c r="N7152" s="1" t="s">
        <v>196</v>
      </c>
    </row>
    <row r="7153" spans="1:14" x14ac:dyDescent="0.3">
      <c r="A7153" s="1" t="s">
        <v>14</v>
      </c>
      <c r="B7153">
        <v>1185732</v>
      </c>
      <c r="C7153" s="2">
        <v>44144</v>
      </c>
      <c r="D7153" s="1" t="s">
        <v>54</v>
      </c>
      <c r="E7153" s="1" t="s">
        <v>73</v>
      </c>
      <c r="F7153" s="1" t="s">
        <v>74</v>
      </c>
      <c r="G7153" s="1" t="s">
        <v>20</v>
      </c>
      <c r="H7153">
        <v>36</v>
      </c>
      <c r="I7153">
        <v>53</v>
      </c>
      <c r="J7153">
        <v>1908</v>
      </c>
      <c r="K7153">
        <v>1144.8</v>
      </c>
      <c r="L7153" s="1">
        <v>763.2</v>
      </c>
      <c r="M7153" s="1" t="s">
        <v>25</v>
      </c>
      <c r="N7153" s="1" t="s">
        <v>197</v>
      </c>
    </row>
    <row r="7154" spans="1:14" x14ac:dyDescent="0.3">
      <c r="A7154" s="1" t="s">
        <v>14</v>
      </c>
      <c r="B7154">
        <v>1185732</v>
      </c>
      <c r="C7154" s="2">
        <v>44145</v>
      </c>
      <c r="D7154" s="1" t="s">
        <v>54</v>
      </c>
      <c r="E7154" s="1" t="s">
        <v>73</v>
      </c>
      <c r="F7154" s="1" t="s">
        <v>74</v>
      </c>
      <c r="G7154" s="1" t="s">
        <v>21</v>
      </c>
      <c r="H7154">
        <v>48</v>
      </c>
      <c r="I7154">
        <v>116</v>
      </c>
      <c r="J7154">
        <v>5568</v>
      </c>
      <c r="K7154">
        <v>2616.96</v>
      </c>
      <c r="L7154" s="1">
        <v>2951.04</v>
      </c>
      <c r="M7154" s="1" t="s">
        <v>25</v>
      </c>
      <c r="N7154" s="1" t="s">
        <v>196</v>
      </c>
    </row>
    <row r="7155" spans="1:14" x14ac:dyDescent="0.3">
      <c r="A7155" s="1" t="s">
        <v>14</v>
      </c>
      <c r="B7155">
        <v>1185732</v>
      </c>
      <c r="C7155" s="2">
        <v>44146</v>
      </c>
      <c r="D7155" s="1" t="s">
        <v>54</v>
      </c>
      <c r="E7155" s="1" t="s">
        <v>73</v>
      </c>
      <c r="F7155" s="1" t="s">
        <v>74</v>
      </c>
      <c r="G7155" s="1" t="s">
        <v>22</v>
      </c>
      <c r="H7155">
        <v>44</v>
      </c>
      <c r="I7155">
        <v>44</v>
      </c>
      <c r="J7155">
        <v>1936</v>
      </c>
      <c r="K7155">
        <v>793.76</v>
      </c>
      <c r="L7155" s="1">
        <v>1142.24</v>
      </c>
      <c r="M7155" s="1" t="s">
        <v>25</v>
      </c>
      <c r="N7155" s="1" t="s">
        <v>196</v>
      </c>
    </row>
    <row r="7156" spans="1:14" x14ac:dyDescent="0.3">
      <c r="A7156" s="1" t="s">
        <v>14</v>
      </c>
      <c r="B7156">
        <v>1185732</v>
      </c>
      <c r="C7156" s="2">
        <v>44147</v>
      </c>
      <c r="D7156" s="1" t="s">
        <v>54</v>
      </c>
      <c r="E7156" s="1" t="s">
        <v>73</v>
      </c>
      <c r="F7156" s="1" t="s">
        <v>74</v>
      </c>
      <c r="G7156" s="1" t="s">
        <v>23</v>
      </c>
      <c r="H7156">
        <v>37</v>
      </c>
      <c r="I7156">
        <v>38</v>
      </c>
      <c r="J7156">
        <v>1406</v>
      </c>
      <c r="K7156">
        <v>618.64</v>
      </c>
      <c r="L7156" s="1">
        <v>787.36</v>
      </c>
      <c r="M7156" s="1" t="s">
        <v>25</v>
      </c>
      <c r="N7156" s="1" t="s">
        <v>197</v>
      </c>
    </row>
    <row r="7157" spans="1:14" x14ac:dyDescent="0.3">
      <c r="A7157" s="1" t="s">
        <v>14</v>
      </c>
      <c r="B7157">
        <v>1185732</v>
      </c>
      <c r="C7157" s="2">
        <v>44148</v>
      </c>
      <c r="D7157" s="1" t="s">
        <v>54</v>
      </c>
      <c r="E7157" s="1" t="s">
        <v>73</v>
      </c>
      <c r="F7157" s="1" t="s">
        <v>74</v>
      </c>
      <c r="G7157" s="1" t="s">
        <v>24</v>
      </c>
      <c r="H7157">
        <v>36</v>
      </c>
      <c r="I7157">
        <v>13</v>
      </c>
      <c r="J7157">
        <v>468</v>
      </c>
      <c r="K7157">
        <v>229.32000000000002</v>
      </c>
      <c r="L7157" s="1">
        <v>238.67999999999998</v>
      </c>
      <c r="M7157" s="1" t="s">
        <v>25</v>
      </c>
      <c r="N7157" s="1" t="s">
        <v>197</v>
      </c>
    </row>
    <row r="7158" spans="1:14" x14ac:dyDescent="0.3">
      <c r="A7158" s="1" t="s">
        <v>14</v>
      </c>
      <c r="B7158">
        <v>1185732</v>
      </c>
      <c r="C7158" s="2">
        <v>44149</v>
      </c>
      <c r="D7158" s="1" t="s">
        <v>54</v>
      </c>
      <c r="E7158" s="1" t="s">
        <v>73</v>
      </c>
      <c r="F7158" s="1" t="s">
        <v>74</v>
      </c>
      <c r="G7158" s="1" t="s">
        <v>18</v>
      </c>
      <c r="H7158">
        <v>50</v>
      </c>
      <c r="I7158">
        <v>20</v>
      </c>
      <c r="J7158">
        <v>1000</v>
      </c>
      <c r="K7158">
        <v>410</v>
      </c>
      <c r="L7158" s="1">
        <v>590</v>
      </c>
      <c r="M7158" s="1" t="s">
        <v>25</v>
      </c>
      <c r="N7158" s="1" t="s">
        <v>196</v>
      </c>
    </row>
    <row r="7159" spans="1:14" x14ac:dyDescent="0.3">
      <c r="A7159" s="1" t="s">
        <v>14</v>
      </c>
      <c r="B7159">
        <v>1185732</v>
      </c>
      <c r="C7159" s="2">
        <v>44150</v>
      </c>
      <c r="D7159" s="1" t="s">
        <v>54</v>
      </c>
      <c r="E7159" s="1" t="s">
        <v>73</v>
      </c>
      <c r="F7159" s="1" t="s">
        <v>74</v>
      </c>
      <c r="G7159" s="1" t="s">
        <v>20</v>
      </c>
      <c r="H7159">
        <v>58</v>
      </c>
      <c r="I7159">
        <v>51</v>
      </c>
      <c r="J7159">
        <v>2958</v>
      </c>
      <c r="K7159">
        <v>1745.2200000000003</v>
      </c>
      <c r="L7159" s="1">
        <v>1212.7799999999997</v>
      </c>
      <c r="M7159" s="1" t="s">
        <v>25</v>
      </c>
      <c r="N7159" s="1" t="s">
        <v>197</v>
      </c>
    </row>
    <row r="7160" spans="1:14" x14ac:dyDescent="0.3">
      <c r="A7160" s="1" t="s">
        <v>14</v>
      </c>
      <c r="B7160">
        <v>1185732</v>
      </c>
      <c r="C7160" s="2">
        <v>44151</v>
      </c>
      <c r="D7160" s="1" t="s">
        <v>54</v>
      </c>
      <c r="E7160" s="1" t="s">
        <v>73</v>
      </c>
      <c r="F7160" s="1" t="s">
        <v>74</v>
      </c>
      <c r="G7160" s="1" t="s">
        <v>21</v>
      </c>
      <c r="H7160">
        <v>44</v>
      </c>
      <c r="I7160">
        <v>106</v>
      </c>
      <c r="J7160">
        <v>4664</v>
      </c>
      <c r="K7160">
        <v>2285.36</v>
      </c>
      <c r="L7160" s="1">
        <v>2378.64</v>
      </c>
      <c r="M7160" s="1" t="s">
        <v>25</v>
      </c>
      <c r="N7160" s="1" t="s">
        <v>196</v>
      </c>
    </row>
    <row r="7161" spans="1:14" x14ac:dyDescent="0.3">
      <c r="A7161" s="1" t="s">
        <v>14</v>
      </c>
      <c r="B7161">
        <v>1185732</v>
      </c>
      <c r="C7161" s="2">
        <v>44152</v>
      </c>
      <c r="D7161" s="1" t="s">
        <v>54</v>
      </c>
      <c r="E7161" s="1" t="s">
        <v>73</v>
      </c>
      <c r="F7161" s="1" t="s">
        <v>74</v>
      </c>
      <c r="G7161" s="1" t="s">
        <v>22</v>
      </c>
      <c r="H7161">
        <v>38</v>
      </c>
      <c r="I7161">
        <v>49</v>
      </c>
      <c r="J7161">
        <v>1862</v>
      </c>
      <c r="K7161">
        <v>763.42</v>
      </c>
      <c r="L7161" s="1">
        <v>1098.58</v>
      </c>
      <c r="M7161" s="1" t="s">
        <v>25</v>
      </c>
      <c r="N7161" s="1" t="s">
        <v>196</v>
      </c>
    </row>
    <row r="7162" spans="1:14" x14ac:dyDescent="0.3">
      <c r="A7162" s="1" t="s">
        <v>14</v>
      </c>
      <c r="B7162">
        <v>1185732</v>
      </c>
      <c r="C7162" s="2">
        <v>44153</v>
      </c>
      <c r="D7162" s="1" t="s">
        <v>54</v>
      </c>
      <c r="E7162" s="1" t="s">
        <v>73</v>
      </c>
      <c r="F7162" s="1" t="s">
        <v>74</v>
      </c>
      <c r="G7162" s="1" t="s">
        <v>23</v>
      </c>
      <c r="H7162">
        <v>33</v>
      </c>
      <c r="I7162">
        <v>47</v>
      </c>
      <c r="J7162">
        <v>1551</v>
      </c>
      <c r="K7162">
        <v>697.94999999999993</v>
      </c>
      <c r="L7162" s="1">
        <v>853.05000000000007</v>
      </c>
      <c r="M7162" s="1" t="s">
        <v>25</v>
      </c>
      <c r="N7162" s="1" t="s">
        <v>197</v>
      </c>
    </row>
    <row r="7163" spans="1:14" x14ac:dyDescent="0.3">
      <c r="A7163" s="1" t="s">
        <v>14</v>
      </c>
      <c r="B7163">
        <v>1185732</v>
      </c>
      <c r="C7163" s="2">
        <v>44154</v>
      </c>
      <c r="D7163" s="1" t="s">
        <v>54</v>
      </c>
      <c r="E7163" s="1" t="s">
        <v>73</v>
      </c>
      <c r="F7163" s="1" t="s">
        <v>74</v>
      </c>
      <c r="G7163" s="1" t="s">
        <v>24</v>
      </c>
      <c r="H7163">
        <v>32</v>
      </c>
      <c r="I7163">
        <v>45</v>
      </c>
      <c r="J7163">
        <v>1440</v>
      </c>
      <c r="K7163">
        <v>676.80000000000007</v>
      </c>
      <c r="L7163" s="1">
        <v>763.19999999999993</v>
      </c>
      <c r="M7163" s="1" t="s">
        <v>25</v>
      </c>
      <c r="N7163" s="1" t="s">
        <v>197</v>
      </c>
    </row>
    <row r="7164" spans="1:14" x14ac:dyDescent="0.3">
      <c r="A7164" s="1" t="s">
        <v>14</v>
      </c>
      <c r="B7164">
        <v>1185732</v>
      </c>
      <c r="C7164" s="2">
        <v>44155</v>
      </c>
      <c r="D7164" s="1" t="s">
        <v>54</v>
      </c>
      <c r="E7164" s="1" t="s">
        <v>73</v>
      </c>
      <c r="F7164" s="1" t="s">
        <v>74</v>
      </c>
      <c r="G7164" s="1" t="s">
        <v>18</v>
      </c>
      <c r="H7164">
        <v>49</v>
      </c>
      <c r="I7164">
        <v>45</v>
      </c>
      <c r="J7164">
        <v>2205</v>
      </c>
      <c r="K7164">
        <v>926.09999999999991</v>
      </c>
      <c r="L7164" s="1">
        <v>1278.9000000000001</v>
      </c>
      <c r="M7164" s="1" t="s">
        <v>25</v>
      </c>
      <c r="N7164" s="1" t="s">
        <v>196</v>
      </c>
    </row>
    <row r="7165" spans="1:14" x14ac:dyDescent="0.3">
      <c r="A7165" s="1" t="s">
        <v>14</v>
      </c>
      <c r="B7165">
        <v>1185732</v>
      </c>
      <c r="C7165" s="2">
        <v>44156</v>
      </c>
      <c r="D7165" s="1" t="s">
        <v>54</v>
      </c>
      <c r="E7165" s="1" t="s">
        <v>73</v>
      </c>
      <c r="F7165" s="1" t="s">
        <v>74</v>
      </c>
      <c r="G7165" s="1" t="s">
        <v>20</v>
      </c>
      <c r="H7165">
        <v>53</v>
      </c>
      <c r="I7165">
        <v>81</v>
      </c>
      <c r="J7165">
        <v>4293</v>
      </c>
      <c r="K7165">
        <v>2404.0800000000004</v>
      </c>
      <c r="L7165" s="1">
        <v>1888.9199999999996</v>
      </c>
      <c r="M7165" s="1" t="s">
        <v>25</v>
      </c>
      <c r="N7165" s="1" t="s">
        <v>197</v>
      </c>
    </row>
    <row r="7166" spans="1:14" x14ac:dyDescent="0.3">
      <c r="A7166" s="1" t="s">
        <v>14</v>
      </c>
      <c r="B7166">
        <v>1185732</v>
      </c>
      <c r="C7166" s="2">
        <v>44157</v>
      </c>
      <c r="D7166" s="1" t="s">
        <v>54</v>
      </c>
      <c r="E7166" s="1" t="s">
        <v>73</v>
      </c>
      <c r="F7166" s="1" t="s">
        <v>74</v>
      </c>
      <c r="G7166" s="1" t="s">
        <v>21</v>
      </c>
      <c r="H7166">
        <v>49</v>
      </c>
      <c r="I7166">
        <v>160</v>
      </c>
      <c r="J7166">
        <v>7840</v>
      </c>
      <c r="K7166">
        <v>3684.8</v>
      </c>
      <c r="L7166" s="1">
        <v>4155.2</v>
      </c>
      <c r="M7166" s="1" t="s">
        <v>25</v>
      </c>
      <c r="N7166" s="1" t="s">
        <v>196</v>
      </c>
    </row>
    <row r="7167" spans="1:14" x14ac:dyDescent="0.3">
      <c r="A7167" s="1" t="s">
        <v>14</v>
      </c>
      <c r="B7167">
        <v>1185732</v>
      </c>
      <c r="C7167" s="2">
        <v>44158</v>
      </c>
      <c r="D7167" s="1" t="s">
        <v>54</v>
      </c>
      <c r="E7167" s="1" t="s">
        <v>73</v>
      </c>
      <c r="F7167" s="1" t="s">
        <v>74</v>
      </c>
      <c r="G7167" s="1" t="s">
        <v>22</v>
      </c>
      <c r="H7167">
        <v>42</v>
      </c>
      <c r="I7167">
        <v>75</v>
      </c>
      <c r="J7167">
        <v>3150</v>
      </c>
      <c r="K7167">
        <v>1417.4999999999998</v>
      </c>
      <c r="L7167" s="1">
        <v>1732.5000000000002</v>
      </c>
      <c r="M7167" s="1" t="s">
        <v>25</v>
      </c>
      <c r="N7167" s="1" t="s">
        <v>196</v>
      </c>
    </row>
    <row r="7168" spans="1:14" x14ac:dyDescent="0.3">
      <c r="A7168" s="1" t="s">
        <v>14</v>
      </c>
      <c r="B7168">
        <v>1185732</v>
      </c>
      <c r="C7168" s="2">
        <v>44159</v>
      </c>
      <c r="D7168" s="1" t="s">
        <v>54</v>
      </c>
      <c r="E7168" s="1" t="s">
        <v>73</v>
      </c>
      <c r="F7168" s="1" t="s">
        <v>74</v>
      </c>
      <c r="G7168" s="1" t="s">
        <v>23</v>
      </c>
      <c r="H7168">
        <v>36</v>
      </c>
      <c r="I7168">
        <v>63</v>
      </c>
      <c r="J7168">
        <v>2268</v>
      </c>
      <c r="K7168">
        <v>952.56</v>
      </c>
      <c r="L7168" s="1">
        <v>1315.44</v>
      </c>
      <c r="M7168" s="1" t="s">
        <v>25</v>
      </c>
      <c r="N7168" s="1" t="s">
        <v>197</v>
      </c>
    </row>
    <row r="7169" spans="1:14" x14ac:dyDescent="0.3">
      <c r="A7169" s="1" t="s">
        <v>14</v>
      </c>
      <c r="B7169">
        <v>1185732</v>
      </c>
      <c r="C7169" s="2">
        <v>44160</v>
      </c>
      <c r="D7169" s="1" t="s">
        <v>54</v>
      </c>
      <c r="E7169" s="1" t="s">
        <v>73</v>
      </c>
      <c r="F7169" s="1" t="s">
        <v>74</v>
      </c>
      <c r="G7169" s="1" t="s">
        <v>24</v>
      </c>
      <c r="H7169">
        <v>38</v>
      </c>
      <c r="I7169">
        <v>51</v>
      </c>
      <c r="J7169">
        <v>1938</v>
      </c>
      <c r="K7169">
        <v>930.24000000000012</v>
      </c>
      <c r="L7169" s="1">
        <v>1007.7599999999999</v>
      </c>
      <c r="M7169" s="1" t="s">
        <v>25</v>
      </c>
      <c r="N7169" s="1" t="s">
        <v>197</v>
      </c>
    </row>
    <row r="7170" spans="1:14" x14ac:dyDescent="0.3">
      <c r="A7170" s="1" t="s">
        <v>14</v>
      </c>
      <c r="B7170">
        <v>1185732</v>
      </c>
      <c r="C7170" s="2">
        <v>44161</v>
      </c>
      <c r="D7170" s="1" t="s">
        <v>54</v>
      </c>
      <c r="E7170" s="1" t="s">
        <v>73</v>
      </c>
      <c r="F7170" s="1" t="s">
        <v>74</v>
      </c>
      <c r="G7170" s="1" t="s">
        <v>18</v>
      </c>
      <c r="H7170">
        <v>49</v>
      </c>
      <c r="I7170">
        <v>58</v>
      </c>
      <c r="J7170">
        <v>2842</v>
      </c>
      <c r="K7170">
        <v>1165.22</v>
      </c>
      <c r="L7170" s="1">
        <v>1676.78</v>
      </c>
      <c r="M7170" s="1" t="s">
        <v>25</v>
      </c>
      <c r="N7170" s="1" t="s">
        <v>196</v>
      </c>
    </row>
    <row r="7171" spans="1:14" x14ac:dyDescent="0.3">
      <c r="A7171" s="1" t="s">
        <v>14</v>
      </c>
      <c r="B7171">
        <v>1185732</v>
      </c>
      <c r="C7171" s="2">
        <v>44162</v>
      </c>
      <c r="D7171" s="1" t="s">
        <v>54</v>
      </c>
      <c r="E7171" s="1" t="s">
        <v>73</v>
      </c>
      <c r="F7171" s="1" t="s">
        <v>74</v>
      </c>
      <c r="G7171" s="1" t="s">
        <v>20</v>
      </c>
      <c r="H7171">
        <v>54</v>
      </c>
      <c r="I7171">
        <v>98</v>
      </c>
      <c r="J7171">
        <v>5292</v>
      </c>
      <c r="K7171">
        <v>2910.6000000000004</v>
      </c>
      <c r="L7171" s="1">
        <v>2381.3999999999996</v>
      </c>
      <c r="M7171" s="1" t="s">
        <v>25</v>
      </c>
      <c r="N7171" s="1" t="s">
        <v>197</v>
      </c>
    </row>
    <row r="7172" spans="1:14" x14ac:dyDescent="0.3">
      <c r="A7172" s="1" t="s">
        <v>14</v>
      </c>
      <c r="B7172">
        <v>1185732</v>
      </c>
      <c r="C7172" s="2">
        <v>44163</v>
      </c>
      <c r="D7172" s="1" t="s">
        <v>54</v>
      </c>
      <c r="E7172" s="1" t="s">
        <v>73</v>
      </c>
      <c r="F7172" s="1" t="s">
        <v>74</v>
      </c>
      <c r="G7172" s="1" t="s">
        <v>21</v>
      </c>
      <c r="H7172">
        <v>47</v>
      </c>
      <c r="I7172">
        <v>137</v>
      </c>
      <c r="J7172">
        <v>6439</v>
      </c>
      <c r="K7172">
        <v>3026.3300000000004</v>
      </c>
      <c r="L7172" s="1">
        <v>3412.6699999999996</v>
      </c>
      <c r="M7172" s="1" t="s">
        <v>25</v>
      </c>
      <c r="N7172" s="1" t="s">
        <v>196</v>
      </c>
    </row>
    <row r="7173" spans="1:14" x14ac:dyDescent="0.3">
      <c r="A7173" s="1" t="s">
        <v>14</v>
      </c>
      <c r="B7173">
        <v>1185732</v>
      </c>
      <c r="C7173" s="2">
        <v>44164</v>
      </c>
      <c r="D7173" s="1" t="s">
        <v>54</v>
      </c>
      <c r="E7173" s="1" t="s">
        <v>73</v>
      </c>
      <c r="F7173" s="1" t="s">
        <v>74</v>
      </c>
      <c r="G7173" s="1" t="s">
        <v>22</v>
      </c>
      <c r="H7173">
        <v>43</v>
      </c>
      <c r="I7173">
        <v>87</v>
      </c>
      <c r="J7173">
        <v>3741</v>
      </c>
      <c r="K7173">
        <v>1533.81</v>
      </c>
      <c r="L7173" s="1">
        <v>2207.19</v>
      </c>
      <c r="M7173" s="1" t="s">
        <v>25</v>
      </c>
      <c r="N7173" s="1" t="s">
        <v>196</v>
      </c>
    </row>
    <row r="7174" spans="1:14" x14ac:dyDescent="0.3">
      <c r="A7174" s="1" t="s">
        <v>14</v>
      </c>
      <c r="B7174">
        <v>1185732</v>
      </c>
      <c r="C7174" s="2">
        <v>44165</v>
      </c>
      <c r="D7174" s="1" t="s">
        <v>54</v>
      </c>
      <c r="E7174" s="1" t="s">
        <v>73</v>
      </c>
      <c r="F7174" s="1" t="s">
        <v>74</v>
      </c>
      <c r="G7174" s="1" t="s">
        <v>23</v>
      </c>
      <c r="H7174">
        <v>37</v>
      </c>
      <c r="I7174">
        <v>68</v>
      </c>
      <c r="J7174">
        <v>2516</v>
      </c>
      <c r="K7174">
        <v>1006.4000000000001</v>
      </c>
      <c r="L7174" s="1">
        <v>1509.6</v>
      </c>
      <c r="M7174" s="1" t="s">
        <v>25</v>
      </c>
      <c r="N7174" s="1" t="s">
        <v>197</v>
      </c>
    </row>
    <row r="7175" spans="1:14" x14ac:dyDescent="0.3">
      <c r="A7175" s="1" t="s">
        <v>14</v>
      </c>
      <c r="B7175">
        <v>1185732</v>
      </c>
      <c r="C7175" s="2">
        <v>44166</v>
      </c>
      <c r="D7175" s="1" t="s">
        <v>54</v>
      </c>
      <c r="E7175" s="1" t="s">
        <v>73</v>
      </c>
      <c r="F7175" s="1" t="s">
        <v>74</v>
      </c>
      <c r="G7175" s="1" t="s">
        <v>24</v>
      </c>
      <c r="H7175">
        <v>33</v>
      </c>
      <c r="I7175">
        <v>47</v>
      </c>
      <c r="J7175">
        <v>1551</v>
      </c>
      <c r="K7175">
        <v>759.99000000000012</v>
      </c>
      <c r="L7175" s="1">
        <v>791.00999999999988</v>
      </c>
      <c r="M7175" s="1" t="s">
        <v>25</v>
      </c>
      <c r="N7175" s="1" t="s">
        <v>197</v>
      </c>
    </row>
    <row r="7176" spans="1:14" x14ac:dyDescent="0.3">
      <c r="A7176" s="1" t="s">
        <v>14</v>
      </c>
      <c r="B7176">
        <v>1185732</v>
      </c>
      <c r="C7176" s="2">
        <v>44167</v>
      </c>
      <c r="D7176" s="1" t="s">
        <v>54</v>
      </c>
      <c r="E7176" s="1" t="s">
        <v>73</v>
      </c>
      <c r="F7176" s="1" t="s">
        <v>74</v>
      </c>
      <c r="G7176" s="1" t="s">
        <v>18</v>
      </c>
      <c r="H7176">
        <v>42</v>
      </c>
      <c r="I7176">
        <v>42</v>
      </c>
      <c r="J7176">
        <v>1764</v>
      </c>
      <c r="K7176">
        <v>723.24</v>
      </c>
      <c r="L7176" s="1">
        <v>1040.76</v>
      </c>
      <c r="M7176" s="1" t="s">
        <v>25</v>
      </c>
      <c r="N7176" s="1" t="s">
        <v>196</v>
      </c>
    </row>
    <row r="7177" spans="1:14" x14ac:dyDescent="0.3">
      <c r="A7177" s="1" t="s">
        <v>14</v>
      </c>
      <c r="B7177">
        <v>1185732</v>
      </c>
      <c r="C7177" s="2">
        <v>44168</v>
      </c>
      <c r="D7177" s="1" t="s">
        <v>54</v>
      </c>
      <c r="E7177" s="1" t="s">
        <v>73</v>
      </c>
      <c r="F7177" s="1" t="s">
        <v>74</v>
      </c>
      <c r="G7177" s="1" t="s">
        <v>20</v>
      </c>
      <c r="H7177">
        <v>46</v>
      </c>
      <c r="I7177">
        <v>88</v>
      </c>
      <c r="J7177">
        <v>4048</v>
      </c>
      <c r="K7177">
        <v>2307.36</v>
      </c>
      <c r="L7177" s="1">
        <v>1740.6399999999999</v>
      </c>
      <c r="M7177" s="1" t="s">
        <v>25</v>
      </c>
      <c r="N7177" s="1" t="s">
        <v>197</v>
      </c>
    </row>
    <row r="7178" spans="1:14" x14ac:dyDescent="0.3">
      <c r="A7178" s="1" t="s">
        <v>14</v>
      </c>
      <c r="B7178">
        <v>1185732</v>
      </c>
      <c r="C7178" s="2">
        <v>44169</v>
      </c>
      <c r="D7178" s="1" t="s">
        <v>54</v>
      </c>
      <c r="E7178" s="1" t="s">
        <v>73</v>
      </c>
      <c r="F7178" s="1" t="s">
        <v>74</v>
      </c>
      <c r="G7178" s="1" t="s">
        <v>21</v>
      </c>
      <c r="H7178">
        <v>43</v>
      </c>
      <c r="I7178">
        <v>113</v>
      </c>
      <c r="J7178">
        <v>4859</v>
      </c>
      <c r="K7178">
        <v>2332.3200000000002</v>
      </c>
      <c r="L7178" s="1">
        <v>2526.6799999999998</v>
      </c>
      <c r="M7178" s="1" t="s">
        <v>25</v>
      </c>
      <c r="N7178" s="1" t="s">
        <v>196</v>
      </c>
    </row>
    <row r="7179" spans="1:14" x14ac:dyDescent="0.3">
      <c r="A7179" s="1" t="s">
        <v>14</v>
      </c>
      <c r="B7179">
        <v>1185732</v>
      </c>
      <c r="C7179" s="2">
        <v>44170</v>
      </c>
      <c r="D7179" s="1" t="s">
        <v>54</v>
      </c>
      <c r="E7179" s="1" t="s">
        <v>73</v>
      </c>
      <c r="F7179" s="1" t="s">
        <v>74</v>
      </c>
      <c r="G7179" s="1" t="s">
        <v>22</v>
      </c>
      <c r="H7179">
        <v>37</v>
      </c>
      <c r="I7179">
        <v>73</v>
      </c>
      <c r="J7179">
        <v>2701</v>
      </c>
      <c r="K7179">
        <v>1215.4499999999998</v>
      </c>
      <c r="L7179" s="1">
        <v>1485.5500000000002</v>
      </c>
      <c r="M7179" s="1" t="s">
        <v>25</v>
      </c>
      <c r="N7179" s="1" t="s">
        <v>196</v>
      </c>
    </row>
    <row r="7180" spans="1:14" x14ac:dyDescent="0.3">
      <c r="A7180" s="1" t="s">
        <v>14</v>
      </c>
      <c r="B7180">
        <v>1185732</v>
      </c>
      <c r="C7180" s="2">
        <v>44171</v>
      </c>
      <c r="D7180" s="1" t="s">
        <v>54</v>
      </c>
      <c r="E7180" s="1" t="s">
        <v>73</v>
      </c>
      <c r="F7180" s="1" t="s">
        <v>74</v>
      </c>
      <c r="G7180" s="1" t="s">
        <v>23</v>
      </c>
      <c r="H7180">
        <v>24</v>
      </c>
      <c r="I7180">
        <v>41</v>
      </c>
      <c r="J7180">
        <v>984</v>
      </c>
      <c r="K7180">
        <v>393.6</v>
      </c>
      <c r="L7180" s="1">
        <v>590.4</v>
      </c>
      <c r="M7180" s="1" t="s">
        <v>25</v>
      </c>
      <c r="N7180" s="1" t="s">
        <v>197</v>
      </c>
    </row>
    <row r="7181" spans="1:14" x14ac:dyDescent="0.3">
      <c r="A7181" s="1" t="s">
        <v>14</v>
      </c>
      <c r="B7181">
        <v>1185732</v>
      </c>
      <c r="C7181" s="2">
        <v>44172</v>
      </c>
      <c r="D7181" s="1" t="s">
        <v>54</v>
      </c>
      <c r="E7181" s="1" t="s">
        <v>73</v>
      </c>
      <c r="F7181" s="1" t="s">
        <v>74</v>
      </c>
      <c r="G7181" s="1" t="s">
        <v>24</v>
      </c>
      <c r="H7181">
        <v>24</v>
      </c>
      <c r="I7181">
        <v>31</v>
      </c>
      <c r="J7181">
        <v>744</v>
      </c>
      <c r="K7181">
        <v>342.24</v>
      </c>
      <c r="L7181" s="1">
        <v>401.76</v>
      </c>
      <c r="M7181" s="1" t="s">
        <v>25</v>
      </c>
      <c r="N7181" s="1" t="s">
        <v>197</v>
      </c>
    </row>
    <row r="7182" spans="1:14" x14ac:dyDescent="0.3">
      <c r="A7182" s="1" t="s">
        <v>14</v>
      </c>
      <c r="B7182">
        <v>1185732</v>
      </c>
      <c r="C7182" s="2">
        <v>44173</v>
      </c>
      <c r="D7182" s="1" t="s">
        <v>54</v>
      </c>
      <c r="E7182" s="1" t="s">
        <v>73</v>
      </c>
      <c r="F7182" s="1" t="s">
        <v>74</v>
      </c>
      <c r="G7182" s="1" t="s">
        <v>18</v>
      </c>
      <c r="H7182">
        <v>32</v>
      </c>
      <c r="I7182">
        <v>34</v>
      </c>
      <c r="J7182">
        <v>1088</v>
      </c>
      <c r="K7182">
        <v>478.72</v>
      </c>
      <c r="L7182" s="1">
        <v>609.28</v>
      </c>
      <c r="M7182" s="1" t="s">
        <v>25</v>
      </c>
      <c r="N7182" s="1" t="s">
        <v>196</v>
      </c>
    </row>
    <row r="7183" spans="1:14" x14ac:dyDescent="0.3">
      <c r="A7183" s="1" t="s">
        <v>14</v>
      </c>
      <c r="B7183">
        <v>1185732</v>
      </c>
      <c r="C7183" s="2">
        <v>44174</v>
      </c>
      <c r="D7183" s="1" t="s">
        <v>54</v>
      </c>
      <c r="E7183" s="1" t="s">
        <v>73</v>
      </c>
      <c r="F7183" s="1" t="s">
        <v>74</v>
      </c>
      <c r="G7183" s="1" t="s">
        <v>20</v>
      </c>
      <c r="H7183">
        <v>39</v>
      </c>
      <c r="I7183">
        <v>52</v>
      </c>
      <c r="J7183">
        <v>2028</v>
      </c>
      <c r="K7183">
        <v>1155.96</v>
      </c>
      <c r="L7183" s="1">
        <v>872.04</v>
      </c>
      <c r="M7183" s="1" t="s">
        <v>25</v>
      </c>
      <c r="N7183" s="1" t="s">
        <v>197</v>
      </c>
    </row>
    <row r="7184" spans="1:14" x14ac:dyDescent="0.3">
      <c r="A7184" s="1" t="s">
        <v>14</v>
      </c>
      <c r="B7184">
        <v>1185732</v>
      </c>
      <c r="C7184" s="2">
        <v>44175</v>
      </c>
      <c r="D7184" s="1" t="s">
        <v>54</v>
      </c>
      <c r="E7184" s="1" t="s">
        <v>73</v>
      </c>
      <c r="F7184" s="1" t="s">
        <v>74</v>
      </c>
      <c r="G7184" s="1" t="s">
        <v>21</v>
      </c>
      <c r="H7184">
        <v>41</v>
      </c>
      <c r="I7184">
        <v>98</v>
      </c>
      <c r="J7184">
        <v>4018</v>
      </c>
      <c r="K7184">
        <v>1888.46</v>
      </c>
      <c r="L7184" s="1">
        <v>2129.54</v>
      </c>
      <c r="M7184" s="1" t="s">
        <v>25</v>
      </c>
      <c r="N7184" s="1" t="s">
        <v>196</v>
      </c>
    </row>
    <row r="7185" spans="1:14" x14ac:dyDescent="0.3">
      <c r="A7185" s="1" t="s">
        <v>14</v>
      </c>
      <c r="B7185">
        <v>1185732</v>
      </c>
      <c r="C7185" s="2">
        <v>44176</v>
      </c>
      <c r="D7185" s="1" t="s">
        <v>54</v>
      </c>
      <c r="E7185" s="1" t="s">
        <v>73</v>
      </c>
      <c r="F7185" s="1" t="s">
        <v>74</v>
      </c>
      <c r="G7185" s="1" t="s">
        <v>22</v>
      </c>
      <c r="H7185">
        <v>34</v>
      </c>
      <c r="I7185">
        <v>58</v>
      </c>
      <c r="J7185">
        <v>1972</v>
      </c>
      <c r="K7185">
        <v>847.96</v>
      </c>
      <c r="L7185" s="1">
        <v>1124.04</v>
      </c>
      <c r="M7185" s="1" t="s">
        <v>25</v>
      </c>
      <c r="N7185" s="1" t="s">
        <v>196</v>
      </c>
    </row>
    <row r="7186" spans="1:14" x14ac:dyDescent="0.3">
      <c r="A7186" s="1" t="s">
        <v>14</v>
      </c>
      <c r="B7186">
        <v>1185732</v>
      </c>
      <c r="C7186" s="2">
        <v>44177</v>
      </c>
      <c r="D7186" s="1" t="s">
        <v>54</v>
      </c>
      <c r="E7186" s="1" t="s">
        <v>73</v>
      </c>
      <c r="F7186" s="1" t="s">
        <v>74</v>
      </c>
      <c r="G7186" s="1" t="s">
        <v>23</v>
      </c>
      <c r="H7186">
        <v>32</v>
      </c>
      <c r="I7186">
        <v>25</v>
      </c>
      <c r="J7186">
        <v>800</v>
      </c>
      <c r="K7186">
        <v>336</v>
      </c>
      <c r="L7186" s="1">
        <v>464</v>
      </c>
      <c r="M7186" s="1" t="s">
        <v>25</v>
      </c>
      <c r="N7186" s="1" t="s">
        <v>197</v>
      </c>
    </row>
    <row r="7187" spans="1:14" x14ac:dyDescent="0.3">
      <c r="A7187" s="1" t="s">
        <v>14</v>
      </c>
      <c r="B7187">
        <v>1185732</v>
      </c>
      <c r="C7187" s="2">
        <v>44178</v>
      </c>
      <c r="D7187" s="1" t="s">
        <v>54</v>
      </c>
      <c r="E7187" s="1" t="s">
        <v>73</v>
      </c>
      <c r="F7187" s="1" t="s">
        <v>74</v>
      </c>
      <c r="G7187" s="1" t="s">
        <v>24</v>
      </c>
      <c r="H7187">
        <v>32</v>
      </c>
      <c r="I7187">
        <v>21</v>
      </c>
      <c r="J7187">
        <v>672</v>
      </c>
      <c r="K7187">
        <v>309.12</v>
      </c>
      <c r="L7187" s="1">
        <v>362.88</v>
      </c>
      <c r="M7187" s="1" t="s">
        <v>25</v>
      </c>
      <c r="N7187" s="1" t="s">
        <v>197</v>
      </c>
    </row>
    <row r="7188" spans="1:14" x14ac:dyDescent="0.3">
      <c r="A7188" s="1" t="s">
        <v>14</v>
      </c>
      <c r="B7188">
        <v>1185732</v>
      </c>
      <c r="C7188" s="2">
        <v>44179</v>
      </c>
      <c r="D7188" s="1" t="s">
        <v>54</v>
      </c>
      <c r="E7188" s="1" t="s">
        <v>73</v>
      </c>
      <c r="F7188" s="1" t="s">
        <v>74</v>
      </c>
      <c r="G7188" s="1" t="s">
        <v>18</v>
      </c>
      <c r="H7188">
        <v>41</v>
      </c>
      <c r="I7188">
        <v>19</v>
      </c>
      <c r="J7188">
        <v>779</v>
      </c>
      <c r="K7188">
        <v>327.18</v>
      </c>
      <c r="L7188" s="1">
        <v>451.82</v>
      </c>
      <c r="M7188" s="1" t="s">
        <v>25</v>
      </c>
      <c r="N7188" s="1" t="s">
        <v>196</v>
      </c>
    </row>
    <row r="7189" spans="1:14" x14ac:dyDescent="0.3">
      <c r="A7189" s="1" t="s">
        <v>14</v>
      </c>
      <c r="B7189">
        <v>1185732</v>
      </c>
      <c r="C7189" s="2">
        <v>44180</v>
      </c>
      <c r="D7189" s="1" t="s">
        <v>54</v>
      </c>
      <c r="E7189" s="1" t="s">
        <v>73</v>
      </c>
      <c r="F7189" s="1" t="s">
        <v>74</v>
      </c>
      <c r="G7189" s="1" t="s">
        <v>20</v>
      </c>
      <c r="H7189">
        <v>49</v>
      </c>
      <c r="I7189">
        <v>60</v>
      </c>
      <c r="J7189">
        <v>2940</v>
      </c>
      <c r="K7189">
        <v>1764</v>
      </c>
      <c r="L7189" s="1">
        <v>1176</v>
      </c>
      <c r="M7189" s="1" t="s">
        <v>25</v>
      </c>
      <c r="N7189" s="1" t="s">
        <v>197</v>
      </c>
    </row>
    <row r="7190" spans="1:14" x14ac:dyDescent="0.3">
      <c r="A7190" s="1" t="s">
        <v>14</v>
      </c>
      <c r="B7190">
        <v>1185732</v>
      </c>
      <c r="C7190" s="2">
        <v>44181</v>
      </c>
      <c r="D7190" s="1" t="s">
        <v>54</v>
      </c>
      <c r="E7190" s="1" t="s">
        <v>73</v>
      </c>
      <c r="F7190" s="1" t="s">
        <v>74</v>
      </c>
      <c r="G7190" s="1" t="s">
        <v>21</v>
      </c>
      <c r="H7190">
        <v>46</v>
      </c>
      <c r="I7190">
        <v>91</v>
      </c>
      <c r="J7190">
        <v>4186</v>
      </c>
      <c r="K7190">
        <v>1967.42</v>
      </c>
      <c r="L7190" s="1">
        <v>2218.58</v>
      </c>
      <c r="M7190" s="1" t="s">
        <v>25</v>
      </c>
      <c r="N7190" s="1" t="s">
        <v>196</v>
      </c>
    </row>
    <row r="7191" spans="1:14" x14ac:dyDescent="0.3">
      <c r="A7191" s="1" t="s">
        <v>14</v>
      </c>
      <c r="B7191">
        <v>1185732</v>
      </c>
      <c r="C7191" s="2">
        <v>44182</v>
      </c>
      <c r="D7191" s="1" t="s">
        <v>54</v>
      </c>
      <c r="E7191" s="1" t="s">
        <v>73</v>
      </c>
      <c r="F7191" s="1" t="s">
        <v>74</v>
      </c>
      <c r="G7191" s="1" t="s">
        <v>22</v>
      </c>
      <c r="H7191">
        <v>38</v>
      </c>
      <c r="I7191">
        <v>52</v>
      </c>
      <c r="J7191">
        <v>1976</v>
      </c>
      <c r="K7191">
        <v>790.40000000000009</v>
      </c>
      <c r="L7191" s="1">
        <v>1185.5999999999999</v>
      </c>
      <c r="M7191" s="1" t="s">
        <v>25</v>
      </c>
      <c r="N7191" s="1" t="s">
        <v>196</v>
      </c>
    </row>
    <row r="7192" spans="1:14" x14ac:dyDescent="0.3">
      <c r="A7192" s="1" t="s">
        <v>14</v>
      </c>
      <c r="B7192">
        <v>1185732</v>
      </c>
      <c r="C7192" s="2">
        <v>44183</v>
      </c>
      <c r="D7192" s="1" t="s">
        <v>54</v>
      </c>
      <c r="E7192" s="1" t="s">
        <v>73</v>
      </c>
      <c r="F7192" s="1" t="s">
        <v>74</v>
      </c>
      <c r="G7192" s="1" t="s">
        <v>23</v>
      </c>
      <c r="H7192">
        <v>36</v>
      </c>
      <c r="I7192">
        <v>38</v>
      </c>
      <c r="J7192">
        <v>1368</v>
      </c>
      <c r="K7192">
        <v>547.20000000000005</v>
      </c>
      <c r="L7192" s="1">
        <v>820.8</v>
      </c>
      <c r="M7192" s="1" t="s">
        <v>25</v>
      </c>
      <c r="N7192" s="1" t="s">
        <v>197</v>
      </c>
    </row>
    <row r="7193" spans="1:14" x14ac:dyDescent="0.3">
      <c r="A7193" s="1" t="s">
        <v>14</v>
      </c>
      <c r="B7193">
        <v>1185732</v>
      </c>
      <c r="C7193" s="2">
        <v>44184</v>
      </c>
      <c r="D7193" s="1" t="s">
        <v>54</v>
      </c>
      <c r="E7193" s="1" t="s">
        <v>73</v>
      </c>
      <c r="F7193" s="1" t="s">
        <v>74</v>
      </c>
      <c r="G7193" s="1" t="s">
        <v>24</v>
      </c>
      <c r="H7193">
        <v>38</v>
      </c>
      <c r="I7193">
        <v>45</v>
      </c>
      <c r="J7193">
        <v>1710</v>
      </c>
      <c r="K7193">
        <v>837.90000000000009</v>
      </c>
      <c r="L7193" s="1">
        <v>872.09999999999991</v>
      </c>
      <c r="M7193" s="1" t="s">
        <v>25</v>
      </c>
      <c r="N7193" s="1" t="s">
        <v>197</v>
      </c>
    </row>
    <row r="7194" spans="1:14" x14ac:dyDescent="0.3">
      <c r="A7194" s="1" t="s">
        <v>14</v>
      </c>
      <c r="B7194">
        <v>1185732</v>
      </c>
      <c r="C7194" s="2">
        <v>44185</v>
      </c>
      <c r="D7194" s="1" t="s">
        <v>54</v>
      </c>
      <c r="E7194" s="1" t="s">
        <v>73</v>
      </c>
      <c r="F7194" s="1" t="s">
        <v>74</v>
      </c>
      <c r="G7194" s="1" t="s">
        <v>18</v>
      </c>
      <c r="H7194">
        <v>52</v>
      </c>
      <c r="I7194">
        <v>34</v>
      </c>
      <c r="J7194">
        <v>1768</v>
      </c>
      <c r="K7194">
        <v>742.56</v>
      </c>
      <c r="L7194" s="1">
        <v>1025.44</v>
      </c>
      <c r="M7194" s="1" t="s">
        <v>25</v>
      </c>
      <c r="N7194" s="1" t="s">
        <v>196</v>
      </c>
    </row>
    <row r="7195" spans="1:14" x14ac:dyDescent="0.3">
      <c r="A7195" s="1" t="s">
        <v>14</v>
      </c>
      <c r="B7195">
        <v>1185732</v>
      </c>
      <c r="C7195" s="2">
        <v>44186</v>
      </c>
      <c r="D7195" s="1" t="s">
        <v>54</v>
      </c>
      <c r="E7195" s="1" t="s">
        <v>73</v>
      </c>
      <c r="F7195" s="1" t="s">
        <v>74</v>
      </c>
      <c r="G7195" s="1" t="s">
        <v>20</v>
      </c>
      <c r="H7195">
        <v>59</v>
      </c>
      <c r="I7195">
        <v>61</v>
      </c>
      <c r="J7195">
        <v>3599</v>
      </c>
      <c r="K7195">
        <v>2159.4</v>
      </c>
      <c r="L7195" s="1">
        <v>1439.6</v>
      </c>
      <c r="M7195" s="1" t="s">
        <v>25</v>
      </c>
      <c r="N7195" s="1" t="s">
        <v>197</v>
      </c>
    </row>
    <row r="7196" spans="1:14" x14ac:dyDescent="0.3">
      <c r="A7196" s="1" t="s">
        <v>14</v>
      </c>
      <c r="B7196">
        <v>1185732</v>
      </c>
      <c r="C7196" s="2">
        <v>44187</v>
      </c>
      <c r="D7196" s="1" t="s">
        <v>54</v>
      </c>
      <c r="E7196" s="1" t="s">
        <v>73</v>
      </c>
      <c r="F7196" s="1" t="s">
        <v>74</v>
      </c>
      <c r="G7196" s="1" t="s">
        <v>21</v>
      </c>
      <c r="H7196">
        <v>50</v>
      </c>
      <c r="I7196">
        <v>124</v>
      </c>
      <c r="J7196">
        <v>6200</v>
      </c>
      <c r="K7196">
        <v>3100</v>
      </c>
      <c r="L7196" s="1">
        <v>3100</v>
      </c>
      <c r="M7196" s="1" t="s">
        <v>25</v>
      </c>
      <c r="N7196" s="1" t="s">
        <v>196</v>
      </c>
    </row>
    <row r="7197" spans="1:14" x14ac:dyDescent="0.3">
      <c r="A7197" s="1" t="s">
        <v>14</v>
      </c>
      <c r="B7197">
        <v>1185732</v>
      </c>
      <c r="C7197" s="2">
        <v>44188</v>
      </c>
      <c r="D7197" s="1" t="s">
        <v>54</v>
      </c>
      <c r="E7197" s="1" t="s">
        <v>73</v>
      </c>
      <c r="F7197" s="1" t="s">
        <v>74</v>
      </c>
      <c r="G7197" s="1" t="s">
        <v>22</v>
      </c>
      <c r="H7197">
        <v>42</v>
      </c>
      <c r="I7197">
        <v>77</v>
      </c>
      <c r="J7197">
        <v>3234</v>
      </c>
      <c r="K7197">
        <v>1455.3</v>
      </c>
      <c r="L7197" s="1">
        <v>1778.7</v>
      </c>
      <c r="M7197" s="1" t="s">
        <v>25</v>
      </c>
      <c r="N7197" s="1" t="s">
        <v>196</v>
      </c>
    </row>
    <row r="7198" spans="1:14" x14ac:dyDescent="0.3">
      <c r="A7198" s="1" t="s">
        <v>14</v>
      </c>
      <c r="B7198">
        <v>1185732</v>
      </c>
      <c r="C7198" s="2">
        <v>44189</v>
      </c>
      <c r="D7198" s="1" t="s">
        <v>54</v>
      </c>
      <c r="E7198" s="1" t="s">
        <v>73</v>
      </c>
      <c r="F7198" s="1" t="s">
        <v>74</v>
      </c>
      <c r="G7198" s="1" t="s">
        <v>23</v>
      </c>
      <c r="H7198">
        <v>44</v>
      </c>
      <c r="I7198">
        <v>56</v>
      </c>
      <c r="J7198">
        <v>2464</v>
      </c>
      <c r="K7198">
        <v>1010.2399999999999</v>
      </c>
      <c r="L7198" s="1">
        <v>1453.7600000000002</v>
      </c>
      <c r="M7198" s="1" t="s">
        <v>25</v>
      </c>
      <c r="N7198" s="1" t="s">
        <v>197</v>
      </c>
    </row>
    <row r="7199" spans="1:14" x14ac:dyDescent="0.3">
      <c r="A7199" s="1" t="s">
        <v>14</v>
      </c>
      <c r="B7199">
        <v>1185732</v>
      </c>
      <c r="C7199" s="2">
        <v>44190</v>
      </c>
      <c r="D7199" s="1" t="s">
        <v>54</v>
      </c>
      <c r="E7199" s="1" t="s">
        <v>73</v>
      </c>
      <c r="F7199" s="1" t="s">
        <v>74</v>
      </c>
      <c r="G7199" s="1" t="s">
        <v>24</v>
      </c>
      <c r="H7199">
        <v>44</v>
      </c>
      <c r="I7199">
        <v>49</v>
      </c>
      <c r="J7199">
        <v>2156</v>
      </c>
      <c r="K7199">
        <v>1056.44</v>
      </c>
      <c r="L7199" s="1">
        <v>1099.56</v>
      </c>
      <c r="M7199" s="1" t="s">
        <v>25</v>
      </c>
      <c r="N7199" s="1" t="s">
        <v>197</v>
      </c>
    </row>
    <row r="7200" spans="1:14" x14ac:dyDescent="0.3">
      <c r="A7200" s="1" t="s">
        <v>14</v>
      </c>
      <c r="B7200">
        <v>1185732</v>
      </c>
      <c r="C7200" s="2">
        <v>44191</v>
      </c>
      <c r="D7200" s="1" t="s">
        <v>54</v>
      </c>
      <c r="E7200" s="1" t="s">
        <v>73</v>
      </c>
      <c r="F7200" s="1" t="s">
        <v>74</v>
      </c>
      <c r="G7200" s="1" t="s">
        <v>18</v>
      </c>
      <c r="H7200">
        <v>54</v>
      </c>
      <c r="I7200">
        <v>44</v>
      </c>
      <c r="J7200">
        <v>2376</v>
      </c>
      <c r="K7200">
        <v>974.16</v>
      </c>
      <c r="L7200" s="1">
        <v>1401.8400000000001</v>
      </c>
      <c r="M7200" s="1" t="s">
        <v>25</v>
      </c>
      <c r="N7200" s="1" t="s">
        <v>196</v>
      </c>
    </row>
    <row r="7201" spans="1:14" x14ac:dyDescent="0.3">
      <c r="A7201" s="1" t="s">
        <v>14</v>
      </c>
      <c r="B7201">
        <v>1185732</v>
      </c>
      <c r="C7201" s="2">
        <v>44192</v>
      </c>
      <c r="D7201" s="1" t="s">
        <v>54</v>
      </c>
      <c r="E7201" s="1" t="s">
        <v>73</v>
      </c>
      <c r="F7201" s="1" t="s">
        <v>74</v>
      </c>
      <c r="G7201" s="1" t="s">
        <v>20</v>
      </c>
      <c r="H7201">
        <v>54</v>
      </c>
      <c r="I7201">
        <v>77</v>
      </c>
      <c r="J7201">
        <v>4158</v>
      </c>
      <c r="K7201">
        <v>2370.0600000000004</v>
      </c>
      <c r="L7201" s="1">
        <v>1787.9399999999996</v>
      </c>
      <c r="M7201" s="1" t="s">
        <v>25</v>
      </c>
      <c r="N7201" s="1" t="s">
        <v>197</v>
      </c>
    </row>
    <row r="7202" spans="1:14" x14ac:dyDescent="0.3">
      <c r="A7202" s="1" t="s">
        <v>14</v>
      </c>
      <c r="B7202">
        <v>1185732</v>
      </c>
      <c r="C7202" s="2">
        <v>44855</v>
      </c>
      <c r="D7202" s="1" t="s">
        <v>54</v>
      </c>
      <c r="E7202" s="1" t="s">
        <v>73</v>
      </c>
      <c r="F7202" s="1" t="s">
        <v>74</v>
      </c>
      <c r="G7202" s="1" t="s">
        <v>18</v>
      </c>
      <c r="H7202">
        <v>43</v>
      </c>
      <c r="I7202">
        <v>39</v>
      </c>
      <c r="J7202">
        <v>1677</v>
      </c>
      <c r="K7202">
        <v>754.65</v>
      </c>
      <c r="L7202" s="1">
        <v>922.35</v>
      </c>
      <c r="M7202" s="1" t="s">
        <v>25</v>
      </c>
      <c r="N7202" s="1" t="s">
        <v>196</v>
      </c>
    </row>
    <row r="7203" spans="1:14" x14ac:dyDescent="0.3">
      <c r="A7203" s="1" t="s">
        <v>14</v>
      </c>
      <c r="B7203">
        <v>1185732</v>
      </c>
      <c r="C7203" s="2">
        <v>44856</v>
      </c>
      <c r="D7203" s="1" t="s">
        <v>54</v>
      </c>
      <c r="E7203" s="1" t="s">
        <v>73</v>
      </c>
      <c r="F7203" s="1" t="s">
        <v>74</v>
      </c>
      <c r="G7203" s="1" t="s">
        <v>20</v>
      </c>
      <c r="H7203">
        <v>32</v>
      </c>
      <c r="I7203">
        <v>65</v>
      </c>
      <c r="J7203">
        <v>2080</v>
      </c>
      <c r="K7203">
        <v>1164.8000000000002</v>
      </c>
      <c r="L7203" s="1">
        <v>915.19999999999982</v>
      </c>
      <c r="M7203" s="1" t="s">
        <v>25</v>
      </c>
      <c r="N7203" s="1" t="s">
        <v>197</v>
      </c>
    </row>
    <row r="7204" spans="1:14" x14ac:dyDescent="0.3">
      <c r="A7204" s="1" t="s">
        <v>14</v>
      </c>
      <c r="B7204">
        <v>1185732</v>
      </c>
      <c r="C7204" s="2">
        <v>44857</v>
      </c>
      <c r="D7204" s="1" t="s">
        <v>54</v>
      </c>
      <c r="E7204" s="1" t="s">
        <v>73</v>
      </c>
      <c r="F7204" s="1" t="s">
        <v>74</v>
      </c>
      <c r="G7204" s="1" t="s">
        <v>21</v>
      </c>
      <c r="H7204">
        <v>32</v>
      </c>
      <c r="I7204">
        <v>135</v>
      </c>
      <c r="J7204">
        <v>4320</v>
      </c>
      <c r="K7204">
        <v>1944.0000000000002</v>
      </c>
      <c r="L7204" s="1">
        <v>2376</v>
      </c>
      <c r="M7204" s="1" t="s">
        <v>25</v>
      </c>
      <c r="N7204" s="1" t="s">
        <v>196</v>
      </c>
    </row>
    <row r="7205" spans="1:14" x14ac:dyDescent="0.3">
      <c r="A7205" s="1" t="s">
        <v>14</v>
      </c>
      <c r="B7205">
        <v>1185732</v>
      </c>
      <c r="C7205" s="2">
        <v>44858</v>
      </c>
      <c r="D7205" s="1" t="s">
        <v>54</v>
      </c>
      <c r="E7205" s="1" t="s">
        <v>73</v>
      </c>
      <c r="F7205" s="1" t="s">
        <v>74</v>
      </c>
      <c r="G7205" s="1" t="s">
        <v>22</v>
      </c>
      <c r="H7205">
        <v>34</v>
      </c>
      <c r="I7205">
        <v>38</v>
      </c>
      <c r="J7205">
        <v>1292</v>
      </c>
      <c r="K7205">
        <v>581.4</v>
      </c>
      <c r="L7205" s="1">
        <v>710.6</v>
      </c>
      <c r="M7205" s="1" t="s">
        <v>25</v>
      </c>
      <c r="N7205" s="1" t="s">
        <v>196</v>
      </c>
    </row>
    <row r="7206" spans="1:14" x14ac:dyDescent="0.3">
      <c r="A7206" s="1" t="s">
        <v>14</v>
      </c>
      <c r="B7206">
        <v>1185732</v>
      </c>
      <c r="C7206" s="2">
        <v>44859</v>
      </c>
      <c r="D7206" s="1" t="s">
        <v>54</v>
      </c>
      <c r="E7206" s="1" t="s">
        <v>73</v>
      </c>
      <c r="F7206" s="1" t="s">
        <v>74</v>
      </c>
      <c r="G7206" s="1" t="s">
        <v>23</v>
      </c>
      <c r="H7206">
        <v>25</v>
      </c>
      <c r="I7206">
        <v>56</v>
      </c>
      <c r="J7206">
        <v>1400</v>
      </c>
      <c r="K7206">
        <v>588</v>
      </c>
      <c r="L7206" s="1">
        <v>812</v>
      </c>
      <c r="M7206" s="1" t="s">
        <v>25</v>
      </c>
      <c r="N7206" s="1" t="s">
        <v>197</v>
      </c>
    </row>
    <row r="7207" spans="1:14" x14ac:dyDescent="0.3">
      <c r="A7207" s="1" t="s">
        <v>14</v>
      </c>
      <c r="B7207">
        <v>1185732</v>
      </c>
      <c r="C7207" s="2">
        <v>44860</v>
      </c>
      <c r="D7207" s="1" t="s">
        <v>54</v>
      </c>
      <c r="E7207" s="1" t="s">
        <v>73</v>
      </c>
      <c r="F7207" s="1" t="s">
        <v>74</v>
      </c>
      <c r="G7207" s="1" t="s">
        <v>24</v>
      </c>
      <c r="H7207">
        <v>27</v>
      </c>
      <c r="I7207">
        <v>20</v>
      </c>
      <c r="J7207">
        <v>540</v>
      </c>
      <c r="K7207">
        <v>253.8</v>
      </c>
      <c r="L7207" s="1">
        <v>286.2</v>
      </c>
      <c r="M7207" s="1" t="s">
        <v>25</v>
      </c>
      <c r="N7207" s="1" t="s">
        <v>197</v>
      </c>
    </row>
    <row r="7208" spans="1:14" x14ac:dyDescent="0.3">
      <c r="A7208" s="1" t="s">
        <v>14</v>
      </c>
      <c r="B7208">
        <v>1185732</v>
      </c>
      <c r="C7208" s="2">
        <v>44861</v>
      </c>
      <c r="D7208" s="1" t="s">
        <v>54</v>
      </c>
      <c r="E7208" s="1" t="s">
        <v>73</v>
      </c>
      <c r="F7208" s="1" t="s">
        <v>74</v>
      </c>
      <c r="G7208" s="1" t="s">
        <v>18</v>
      </c>
      <c r="H7208">
        <v>41</v>
      </c>
      <c r="I7208">
        <v>44</v>
      </c>
      <c r="J7208">
        <v>1804</v>
      </c>
      <c r="K7208">
        <v>739.64</v>
      </c>
      <c r="L7208" s="1">
        <v>1064.3600000000001</v>
      </c>
      <c r="M7208" s="1" t="s">
        <v>25</v>
      </c>
      <c r="N7208" s="1" t="s">
        <v>196</v>
      </c>
    </row>
    <row r="7209" spans="1:14" x14ac:dyDescent="0.3">
      <c r="A7209" s="1" t="s">
        <v>14</v>
      </c>
      <c r="B7209">
        <v>1185732</v>
      </c>
      <c r="C7209" s="2">
        <v>44862</v>
      </c>
      <c r="D7209" s="1" t="s">
        <v>54</v>
      </c>
      <c r="E7209" s="1" t="s">
        <v>73</v>
      </c>
      <c r="F7209" s="1" t="s">
        <v>74</v>
      </c>
      <c r="G7209" s="1" t="s">
        <v>20</v>
      </c>
      <c r="H7209">
        <v>34</v>
      </c>
      <c r="I7209">
        <v>65</v>
      </c>
      <c r="J7209">
        <v>2210</v>
      </c>
      <c r="K7209">
        <v>1215.5</v>
      </c>
      <c r="L7209" s="1">
        <v>994.5</v>
      </c>
      <c r="M7209" s="1" t="s">
        <v>25</v>
      </c>
      <c r="N7209" s="1" t="s">
        <v>197</v>
      </c>
    </row>
    <row r="7210" spans="1:14" x14ac:dyDescent="0.3">
      <c r="A7210" s="1" t="s">
        <v>14</v>
      </c>
      <c r="B7210">
        <v>1185732</v>
      </c>
      <c r="C7210" s="2">
        <v>44863</v>
      </c>
      <c r="D7210" s="1" t="s">
        <v>54</v>
      </c>
      <c r="E7210" s="1" t="s">
        <v>73</v>
      </c>
      <c r="F7210" s="1" t="s">
        <v>74</v>
      </c>
      <c r="G7210" s="1" t="s">
        <v>21</v>
      </c>
      <c r="H7210">
        <v>39</v>
      </c>
      <c r="I7210">
        <v>116</v>
      </c>
      <c r="J7210">
        <v>4524</v>
      </c>
      <c r="K7210">
        <v>2262</v>
      </c>
      <c r="L7210" s="1">
        <v>2262</v>
      </c>
      <c r="M7210" s="1" t="s">
        <v>25</v>
      </c>
      <c r="N7210" s="1" t="s">
        <v>196</v>
      </c>
    </row>
    <row r="7211" spans="1:14" x14ac:dyDescent="0.3">
      <c r="A7211" s="1" t="s">
        <v>14</v>
      </c>
      <c r="B7211">
        <v>1185732</v>
      </c>
      <c r="C7211" s="2">
        <v>44864</v>
      </c>
      <c r="D7211" s="1" t="s">
        <v>54</v>
      </c>
      <c r="E7211" s="1" t="s">
        <v>73</v>
      </c>
      <c r="F7211" s="1" t="s">
        <v>74</v>
      </c>
      <c r="G7211" s="1" t="s">
        <v>22</v>
      </c>
      <c r="H7211">
        <v>38</v>
      </c>
      <c r="I7211">
        <v>35</v>
      </c>
      <c r="J7211">
        <v>1330</v>
      </c>
      <c r="K7211">
        <v>532</v>
      </c>
      <c r="L7211" s="1">
        <v>798</v>
      </c>
      <c r="M7211" s="1" t="s">
        <v>25</v>
      </c>
      <c r="N7211" s="1" t="s">
        <v>196</v>
      </c>
    </row>
    <row r="7212" spans="1:14" x14ac:dyDescent="0.3">
      <c r="A7212" s="1" t="s">
        <v>14</v>
      </c>
      <c r="B7212">
        <v>1185732</v>
      </c>
      <c r="C7212" s="2">
        <v>44865</v>
      </c>
      <c r="D7212" s="1" t="s">
        <v>54</v>
      </c>
      <c r="E7212" s="1" t="s">
        <v>73</v>
      </c>
      <c r="F7212" s="1" t="s">
        <v>74</v>
      </c>
      <c r="G7212" s="1" t="s">
        <v>23</v>
      </c>
      <c r="H7212">
        <v>29</v>
      </c>
      <c r="I7212">
        <v>53</v>
      </c>
      <c r="J7212">
        <v>1537</v>
      </c>
      <c r="K7212">
        <v>691.65</v>
      </c>
      <c r="L7212" s="1">
        <v>845.35</v>
      </c>
      <c r="M7212" s="1" t="s">
        <v>25</v>
      </c>
      <c r="N7212" s="1" t="s">
        <v>197</v>
      </c>
    </row>
    <row r="7213" spans="1:14" x14ac:dyDescent="0.3">
      <c r="A7213" s="1" t="s">
        <v>14</v>
      </c>
      <c r="B7213">
        <v>1185732</v>
      </c>
      <c r="C7213" s="2">
        <v>44866</v>
      </c>
      <c r="D7213" s="1" t="s">
        <v>54</v>
      </c>
      <c r="E7213" s="1" t="s">
        <v>73</v>
      </c>
      <c r="F7213" s="1" t="s">
        <v>74</v>
      </c>
      <c r="G7213" s="1" t="s">
        <v>24</v>
      </c>
      <c r="H7213">
        <v>32</v>
      </c>
      <c r="I7213">
        <v>7</v>
      </c>
      <c r="J7213">
        <v>224</v>
      </c>
      <c r="K7213">
        <v>112</v>
      </c>
      <c r="L7213" s="1">
        <v>112</v>
      </c>
      <c r="M7213" s="1" t="s">
        <v>25</v>
      </c>
      <c r="N7213" s="1" t="s">
        <v>197</v>
      </c>
    </row>
    <row r="7214" spans="1:14" x14ac:dyDescent="0.3">
      <c r="A7214" s="1" t="s">
        <v>14</v>
      </c>
      <c r="B7214">
        <v>1185732</v>
      </c>
      <c r="C7214" s="2">
        <v>44867</v>
      </c>
      <c r="D7214" s="1" t="s">
        <v>54</v>
      </c>
      <c r="E7214" s="1" t="s">
        <v>73</v>
      </c>
      <c r="F7214" s="1" t="s">
        <v>74</v>
      </c>
      <c r="G7214" s="1" t="s">
        <v>18</v>
      </c>
      <c r="H7214">
        <v>47</v>
      </c>
      <c r="I7214">
        <v>19</v>
      </c>
      <c r="J7214">
        <v>893</v>
      </c>
      <c r="K7214">
        <v>375.06</v>
      </c>
      <c r="L7214" s="1">
        <v>517.94000000000005</v>
      </c>
      <c r="M7214" s="1" t="s">
        <v>25</v>
      </c>
      <c r="N7214" s="1" t="s">
        <v>196</v>
      </c>
    </row>
    <row r="7215" spans="1:14" x14ac:dyDescent="0.3">
      <c r="A7215" s="1" t="s">
        <v>14</v>
      </c>
      <c r="B7215">
        <v>1185732</v>
      </c>
      <c r="C7215" s="2">
        <v>44868</v>
      </c>
      <c r="D7215" s="1" t="s">
        <v>54</v>
      </c>
      <c r="E7215" s="1" t="s">
        <v>73</v>
      </c>
      <c r="F7215" s="1" t="s">
        <v>74</v>
      </c>
      <c r="G7215" s="1" t="s">
        <v>20</v>
      </c>
      <c r="H7215">
        <v>38</v>
      </c>
      <c r="I7215">
        <v>47</v>
      </c>
      <c r="J7215">
        <v>1786</v>
      </c>
      <c r="K7215">
        <v>982.30000000000007</v>
      </c>
      <c r="L7215" s="1">
        <v>803.69999999999993</v>
      </c>
      <c r="M7215" s="1" t="s">
        <v>25</v>
      </c>
      <c r="N7215" s="1" t="s">
        <v>197</v>
      </c>
    </row>
    <row r="7216" spans="1:14" x14ac:dyDescent="0.3">
      <c r="A7216" s="1" t="s">
        <v>14</v>
      </c>
      <c r="B7216">
        <v>1185732</v>
      </c>
      <c r="C7216" s="2">
        <v>44869</v>
      </c>
      <c r="D7216" s="1" t="s">
        <v>54</v>
      </c>
      <c r="E7216" s="1" t="s">
        <v>73</v>
      </c>
      <c r="F7216" s="1" t="s">
        <v>74</v>
      </c>
      <c r="G7216" s="1" t="s">
        <v>21</v>
      </c>
      <c r="H7216">
        <v>36</v>
      </c>
      <c r="I7216">
        <v>120</v>
      </c>
      <c r="J7216">
        <v>4320</v>
      </c>
      <c r="K7216">
        <v>2030.4</v>
      </c>
      <c r="L7216" s="1">
        <v>2289.6</v>
      </c>
      <c r="M7216" s="1" t="s">
        <v>25</v>
      </c>
      <c r="N7216" s="1" t="s">
        <v>196</v>
      </c>
    </row>
    <row r="7217" spans="1:14" x14ac:dyDescent="0.3">
      <c r="A7217" s="1" t="s">
        <v>14</v>
      </c>
      <c r="B7217">
        <v>1185732</v>
      </c>
      <c r="C7217" s="2">
        <v>44870</v>
      </c>
      <c r="D7217" s="1" t="s">
        <v>54</v>
      </c>
      <c r="E7217" s="1" t="s">
        <v>73</v>
      </c>
      <c r="F7217" s="1" t="s">
        <v>74</v>
      </c>
      <c r="G7217" s="1" t="s">
        <v>22</v>
      </c>
      <c r="H7217">
        <v>38</v>
      </c>
      <c r="I7217">
        <v>28</v>
      </c>
      <c r="J7217">
        <v>1064</v>
      </c>
      <c r="K7217">
        <v>446.88</v>
      </c>
      <c r="L7217" s="1">
        <v>617.12</v>
      </c>
      <c r="M7217" s="1" t="s">
        <v>25</v>
      </c>
      <c r="N7217" s="1" t="s">
        <v>196</v>
      </c>
    </row>
    <row r="7218" spans="1:14" x14ac:dyDescent="0.3">
      <c r="A7218" s="1" t="s">
        <v>14</v>
      </c>
      <c r="B7218">
        <v>1185732</v>
      </c>
      <c r="C7218" s="2">
        <v>44871</v>
      </c>
      <c r="D7218" s="1" t="s">
        <v>54</v>
      </c>
      <c r="E7218" s="1" t="s">
        <v>73</v>
      </c>
      <c r="F7218" s="1" t="s">
        <v>74</v>
      </c>
      <c r="G7218" s="1" t="s">
        <v>23</v>
      </c>
      <c r="H7218">
        <v>29</v>
      </c>
      <c r="I7218">
        <v>26</v>
      </c>
      <c r="J7218">
        <v>754</v>
      </c>
      <c r="K7218">
        <v>331.76</v>
      </c>
      <c r="L7218" s="1">
        <v>422.24</v>
      </c>
      <c r="M7218" s="1" t="s">
        <v>25</v>
      </c>
      <c r="N7218" s="1" t="s">
        <v>197</v>
      </c>
    </row>
    <row r="7219" spans="1:14" x14ac:dyDescent="0.3">
      <c r="A7219" s="1" t="s">
        <v>14</v>
      </c>
      <c r="B7219">
        <v>1185732</v>
      </c>
      <c r="C7219" s="2">
        <v>44872</v>
      </c>
      <c r="D7219" s="1" t="s">
        <v>54</v>
      </c>
      <c r="E7219" s="1" t="s">
        <v>73</v>
      </c>
      <c r="F7219" s="1" t="s">
        <v>74</v>
      </c>
      <c r="G7219" s="1" t="s">
        <v>24</v>
      </c>
      <c r="H7219">
        <v>32</v>
      </c>
      <c r="I7219">
        <v>7</v>
      </c>
      <c r="J7219">
        <v>224</v>
      </c>
      <c r="K7219">
        <v>112</v>
      </c>
      <c r="L7219" s="1">
        <v>112</v>
      </c>
      <c r="M7219" s="1" t="s">
        <v>25</v>
      </c>
      <c r="N7219" s="1" t="s">
        <v>197</v>
      </c>
    </row>
    <row r="7220" spans="1:14" x14ac:dyDescent="0.3">
      <c r="A7220" s="1" t="s">
        <v>14</v>
      </c>
      <c r="B7220">
        <v>1185732</v>
      </c>
      <c r="C7220" s="2">
        <v>44873</v>
      </c>
      <c r="D7220" s="1" t="s">
        <v>54</v>
      </c>
      <c r="E7220" s="1" t="s">
        <v>73</v>
      </c>
      <c r="F7220" s="1" t="s">
        <v>74</v>
      </c>
      <c r="G7220" s="1" t="s">
        <v>18</v>
      </c>
      <c r="H7220">
        <v>47</v>
      </c>
      <c r="I7220">
        <v>14</v>
      </c>
      <c r="J7220">
        <v>658</v>
      </c>
      <c r="K7220">
        <v>263.2</v>
      </c>
      <c r="L7220" s="1">
        <v>394.8</v>
      </c>
      <c r="M7220" s="1" t="s">
        <v>25</v>
      </c>
      <c r="N7220" s="1" t="s">
        <v>196</v>
      </c>
    </row>
    <row r="7221" spans="1:14" x14ac:dyDescent="0.3">
      <c r="A7221" s="1" t="s">
        <v>14</v>
      </c>
      <c r="B7221">
        <v>1185732</v>
      </c>
      <c r="C7221" s="2">
        <v>44874</v>
      </c>
      <c r="D7221" s="1" t="s">
        <v>54</v>
      </c>
      <c r="E7221" s="1" t="s">
        <v>73</v>
      </c>
      <c r="F7221" s="1" t="s">
        <v>74</v>
      </c>
      <c r="G7221" s="1" t="s">
        <v>20</v>
      </c>
      <c r="H7221">
        <v>36</v>
      </c>
      <c r="I7221">
        <v>53</v>
      </c>
      <c r="J7221">
        <v>1908</v>
      </c>
      <c r="K7221">
        <v>1144.8</v>
      </c>
      <c r="L7221" s="1">
        <v>763.2</v>
      </c>
      <c r="M7221" s="1" t="s">
        <v>25</v>
      </c>
      <c r="N7221" s="1" t="s">
        <v>197</v>
      </c>
    </row>
    <row r="7222" spans="1:14" x14ac:dyDescent="0.3">
      <c r="A7222" s="1" t="s">
        <v>14</v>
      </c>
      <c r="B7222">
        <v>1185732</v>
      </c>
      <c r="C7222" s="2">
        <v>44875</v>
      </c>
      <c r="D7222" s="1" t="s">
        <v>54</v>
      </c>
      <c r="E7222" s="1" t="s">
        <v>73</v>
      </c>
      <c r="F7222" s="1" t="s">
        <v>74</v>
      </c>
      <c r="G7222" s="1" t="s">
        <v>21</v>
      </c>
      <c r="H7222">
        <v>48</v>
      </c>
      <c r="I7222">
        <v>116</v>
      </c>
      <c r="J7222">
        <v>5568</v>
      </c>
      <c r="K7222">
        <v>2616.96</v>
      </c>
      <c r="L7222" s="1">
        <v>2951.04</v>
      </c>
      <c r="M7222" s="1" t="s">
        <v>25</v>
      </c>
      <c r="N7222" s="1" t="s">
        <v>196</v>
      </c>
    </row>
    <row r="7223" spans="1:14" x14ac:dyDescent="0.3">
      <c r="A7223" s="1" t="s">
        <v>14</v>
      </c>
      <c r="B7223">
        <v>1185732</v>
      </c>
      <c r="C7223" s="2">
        <v>44876</v>
      </c>
      <c r="D7223" s="1" t="s">
        <v>54</v>
      </c>
      <c r="E7223" s="1" t="s">
        <v>73</v>
      </c>
      <c r="F7223" s="1" t="s">
        <v>74</v>
      </c>
      <c r="G7223" s="1" t="s">
        <v>22</v>
      </c>
      <c r="H7223">
        <v>44</v>
      </c>
      <c r="I7223">
        <v>44</v>
      </c>
      <c r="J7223">
        <v>1936</v>
      </c>
      <c r="K7223">
        <v>793.76</v>
      </c>
      <c r="L7223" s="1">
        <v>1142.24</v>
      </c>
      <c r="M7223" s="1" t="s">
        <v>25</v>
      </c>
      <c r="N7223" s="1" t="s">
        <v>196</v>
      </c>
    </row>
    <row r="7224" spans="1:14" x14ac:dyDescent="0.3">
      <c r="A7224" s="1" t="s">
        <v>14</v>
      </c>
      <c r="B7224">
        <v>1185732</v>
      </c>
      <c r="C7224" s="2">
        <v>44877</v>
      </c>
      <c r="D7224" s="1" t="s">
        <v>54</v>
      </c>
      <c r="E7224" s="1" t="s">
        <v>73</v>
      </c>
      <c r="F7224" s="1" t="s">
        <v>74</v>
      </c>
      <c r="G7224" s="1" t="s">
        <v>23</v>
      </c>
      <c r="H7224">
        <v>37</v>
      </c>
      <c r="I7224">
        <v>38</v>
      </c>
      <c r="J7224">
        <v>1406</v>
      </c>
      <c r="K7224">
        <v>618.64</v>
      </c>
      <c r="L7224" s="1">
        <v>787.36</v>
      </c>
      <c r="M7224" s="1" t="s">
        <v>25</v>
      </c>
      <c r="N7224" s="1" t="s">
        <v>197</v>
      </c>
    </row>
    <row r="7225" spans="1:14" x14ac:dyDescent="0.3">
      <c r="A7225" s="1" t="s">
        <v>14</v>
      </c>
      <c r="B7225">
        <v>1185732</v>
      </c>
      <c r="C7225" s="2">
        <v>44878</v>
      </c>
      <c r="D7225" s="1" t="s">
        <v>54</v>
      </c>
      <c r="E7225" s="1" t="s">
        <v>73</v>
      </c>
      <c r="F7225" s="1" t="s">
        <v>74</v>
      </c>
      <c r="G7225" s="1" t="s">
        <v>24</v>
      </c>
      <c r="H7225">
        <v>36</v>
      </c>
      <c r="I7225">
        <v>13</v>
      </c>
      <c r="J7225">
        <v>468</v>
      </c>
      <c r="K7225">
        <v>229.32000000000002</v>
      </c>
      <c r="L7225" s="1">
        <v>238.67999999999998</v>
      </c>
      <c r="M7225" s="1" t="s">
        <v>25</v>
      </c>
      <c r="N7225" s="1" t="s">
        <v>197</v>
      </c>
    </row>
    <row r="7226" spans="1:14" x14ac:dyDescent="0.3">
      <c r="A7226" s="1" t="s">
        <v>14</v>
      </c>
      <c r="B7226">
        <v>1185732</v>
      </c>
      <c r="C7226" s="2">
        <v>44879</v>
      </c>
      <c r="D7226" s="1" t="s">
        <v>54</v>
      </c>
      <c r="E7226" s="1" t="s">
        <v>73</v>
      </c>
      <c r="F7226" s="1" t="s">
        <v>74</v>
      </c>
      <c r="G7226" s="1" t="s">
        <v>18</v>
      </c>
      <c r="H7226">
        <v>50</v>
      </c>
      <c r="I7226">
        <v>20</v>
      </c>
      <c r="J7226">
        <v>1000</v>
      </c>
      <c r="K7226">
        <v>410</v>
      </c>
      <c r="L7226" s="1">
        <v>590</v>
      </c>
      <c r="M7226" s="1" t="s">
        <v>25</v>
      </c>
      <c r="N7226" s="1" t="s">
        <v>196</v>
      </c>
    </row>
    <row r="7227" spans="1:14" x14ac:dyDescent="0.3">
      <c r="A7227" s="1" t="s">
        <v>14</v>
      </c>
      <c r="B7227">
        <v>1185732</v>
      </c>
      <c r="C7227" s="2">
        <v>44880</v>
      </c>
      <c r="D7227" s="1" t="s">
        <v>54</v>
      </c>
      <c r="E7227" s="1" t="s">
        <v>73</v>
      </c>
      <c r="F7227" s="1" t="s">
        <v>74</v>
      </c>
      <c r="G7227" s="1" t="s">
        <v>20</v>
      </c>
      <c r="H7227">
        <v>58</v>
      </c>
      <c r="I7227">
        <v>51</v>
      </c>
      <c r="J7227">
        <v>2958</v>
      </c>
      <c r="K7227">
        <v>1745.2200000000003</v>
      </c>
      <c r="L7227" s="1">
        <v>1212.7799999999997</v>
      </c>
      <c r="M7227" s="1" t="s">
        <v>25</v>
      </c>
      <c r="N7227" s="1" t="s">
        <v>197</v>
      </c>
    </row>
    <row r="7228" spans="1:14" x14ac:dyDescent="0.3">
      <c r="A7228" s="1" t="s">
        <v>14</v>
      </c>
      <c r="B7228">
        <v>1185732</v>
      </c>
      <c r="C7228" s="2">
        <v>44881</v>
      </c>
      <c r="D7228" s="1" t="s">
        <v>54</v>
      </c>
      <c r="E7228" s="1" t="s">
        <v>73</v>
      </c>
      <c r="F7228" s="1" t="s">
        <v>74</v>
      </c>
      <c r="G7228" s="1" t="s">
        <v>21</v>
      </c>
      <c r="H7228">
        <v>44</v>
      </c>
      <c r="I7228">
        <v>106</v>
      </c>
      <c r="J7228">
        <v>4664</v>
      </c>
      <c r="K7228">
        <v>2285.36</v>
      </c>
      <c r="L7228" s="1">
        <v>2378.64</v>
      </c>
      <c r="M7228" s="1" t="s">
        <v>25</v>
      </c>
      <c r="N7228" s="1" t="s">
        <v>196</v>
      </c>
    </row>
    <row r="7229" spans="1:14" x14ac:dyDescent="0.3">
      <c r="A7229" s="1" t="s">
        <v>14</v>
      </c>
      <c r="B7229">
        <v>1185732</v>
      </c>
      <c r="C7229" s="2">
        <v>44882</v>
      </c>
      <c r="D7229" s="1" t="s">
        <v>54</v>
      </c>
      <c r="E7229" s="1" t="s">
        <v>73</v>
      </c>
      <c r="F7229" s="1" t="s">
        <v>74</v>
      </c>
      <c r="G7229" s="1" t="s">
        <v>22</v>
      </c>
      <c r="H7229">
        <v>38</v>
      </c>
      <c r="I7229">
        <v>49</v>
      </c>
      <c r="J7229">
        <v>1862</v>
      </c>
      <c r="K7229">
        <v>763.42</v>
      </c>
      <c r="L7229" s="1">
        <v>1098.58</v>
      </c>
      <c r="M7229" s="1" t="s">
        <v>25</v>
      </c>
      <c r="N7229" s="1" t="s">
        <v>196</v>
      </c>
    </row>
    <row r="7230" spans="1:14" x14ac:dyDescent="0.3">
      <c r="A7230" s="1" t="s">
        <v>14</v>
      </c>
      <c r="B7230">
        <v>1185732</v>
      </c>
      <c r="C7230" s="2">
        <v>44883</v>
      </c>
      <c r="D7230" s="1" t="s">
        <v>54</v>
      </c>
      <c r="E7230" s="1" t="s">
        <v>73</v>
      </c>
      <c r="F7230" s="1" t="s">
        <v>74</v>
      </c>
      <c r="G7230" s="1" t="s">
        <v>23</v>
      </c>
      <c r="H7230">
        <v>33</v>
      </c>
      <c r="I7230">
        <v>47</v>
      </c>
      <c r="J7230">
        <v>1551</v>
      </c>
      <c r="K7230">
        <v>697.94999999999993</v>
      </c>
      <c r="L7230" s="1">
        <v>853.05000000000007</v>
      </c>
      <c r="M7230" s="1" t="s">
        <v>25</v>
      </c>
      <c r="N7230" s="1" t="s">
        <v>197</v>
      </c>
    </row>
    <row r="7231" spans="1:14" x14ac:dyDescent="0.3">
      <c r="A7231" s="1" t="s">
        <v>14</v>
      </c>
      <c r="B7231">
        <v>1185732</v>
      </c>
      <c r="C7231" s="2">
        <v>44884</v>
      </c>
      <c r="D7231" s="1" t="s">
        <v>54</v>
      </c>
      <c r="E7231" s="1" t="s">
        <v>73</v>
      </c>
      <c r="F7231" s="1" t="s">
        <v>74</v>
      </c>
      <c r="G7231" s="1" t="s">
        <v>24</v>
      </c>
      <c r="H7231">
        <v>32</v>
      </c>
      <c r="I7231">
        <v>45</v>
      </c>
      <c r="J7231">
        <v>1440</v>
      </c>
      <c r="K7231">
        <v>676.80000000000007</v>
      </c>
      <c r="L7231" s="1">
        <v>763.19999999999993</v>
      </c>
      <c r="M7231" s="1" t="s">
        <v>25</v>
      </c>
      <c r="N7231" s="1" t="s">
        <v>197</v>
      </c>
    </row>
    <row r="7232" spans="1:14" x14ac:dyDescent="0.3">
      <c r="A7232" s="1" t="s">
        <v>14</v>
      </c>
      <c r="B7232">
        <v>1185732</v>
      </c>
      <c r="C7232" s="2">
        <v>44885</v>
      </c>
      <c r="D7232" s="1" t="s">
        <v>54</v>
      </c>
      <c r="E7232" s="1" t="s">
        <v>73</v>
      </c>
      <c r="F7232" s="1" t="s">
        <v>74</v>
      </c>
      <c r="G7232" s="1" t="s">
        <v>18</v>
      </c>
      <c r="H7232">
        <v>49</v>
      </c>
      <c r="I7232">
        <v>45</v>
      </c>
      <c r="J7232">
        <v>2205</v>
      </c>
      <c r="K7232">
        <v>926.09999999999991</v>
      </c>
      <c r="L7232" s="1">
        <v>1278.9000000000001</v>
      </c>
      <c r="M7232" s="1" t="s">
        <v>25</v>
      </c>
      <c r="N7232" s="1" t="s">
        <v>196</v>
      </c>
    </row>
    <row r="7233" spans="1:14" x14ac:dyDescent="0.3">
      <c r="A7233" s="1" t="s">
        <v>14</v>
      </c>
      <c r="B7233">
        <v>1185732</v>
      </c>
      <c r="C7233" s="2">
        <v>44886</v>
      </c>
      <c r="D7233" s="1" t="s">
        <v>54</v>
      </c>
      <c r="E7233" s="1" t="s">
        <v>73</v>
      </c>
      <c r="F7233" s="1" t="s">
        <v>74</v>
      </c>
      <c r="G7233" s="1" t="s">
        <v>20</v>
      </c>
      <c r="H7233">
        <v>53</v>
      </c>
      <c r="I7233">
        <v>81</v>
      </c>
      <c r="J7233">
        <v>4293</v>
      </c>
      <c r="K7233">
        <v>2404.0800000000004</v>
      </c>
      <c r="L7233" s="1">
        <v>1888.9199999999996</v>
      </c>
      <c r="M7233" s="1" t="s">
        <v>25</v>
      </c>
      <c r="N7233" s="1" t="s">
        <v>197</v>
      </c>
    </row>
    <row r="7234" spans="1:14" x14ac:dyDescent="0.3">
      <c r="A7234" s="1" t="s">
        <v>14</v>
      </c>
      <c r="B7234">
        <v>1185732</v>
      </c>
      <c r="C7234" s="2">
        <v>44887</v>
      </c>
      <c r="D7234" s="1" t="s">
        <v>54</v>
      </c>
      <c r="E7234" s="1" t="s">
        <v>73</v>
      </c>
      <c r="F7234" s="1" t="s">
        <v>74</v>
      </c>
      <c r="G7234" s="1" t="s">
        <v>21</v>
      </c>
      <c r="H7234">
        <v>49</v>
      </c>
      <c r="I7234">
        <v>160</v>
      </c>
      <c r="J7234">
        <v>7840</v>
      </c>
      <c r="K7234">
        <v>3684.8</v>
      </c>
      <c r="L7234" s="1">
        <v>4155.2</v>
      </c>
      <c r="M7234" s="1" t="s">
        <v>25</v>
      </c>
      <c r="N7234" s="1" t="s">
        <v>196</v>
      </c>
    </row>
    <row r="7235" spans="1:14" x14ac:dyDescent="0.3">
      <c r="A7235" s="1" t="s">
        <v>14</v>
      </c>
      <c r="B7235">
        <v>1185732</v>
      </c>
      <c r="C7235" s="2">
        <v>44888</v>
      </c>
      <c r="D7235" s="1" t="s">
        <v>54</v>
      </c>
      <c r="E7235" s="1" t="s">
        <v>73</v>
      </c>
      <c r="F7235" s="1" t="s">
        <v>74</v>
      </c>
      <c r="G7235" s="1" t="s">
        <v>22</v>
      </c>
      <c r="H7235">
        <v>42</v>
      </c>
      <c r="I7235">
        <v>75</v>
      </c>
      <c r="J7235">
        <v>3150</v>
      </c>
      <c r="K7235">
        <v>1417.4999999999998</v>
      </c>
      <c r="L7235" s="1">
        <v>1732.5000000000002</v>
      </c>
      <c r="M7235" s="1" t="s">
        <v>25</v>
      </c>
      <c r="N7235" s="1" t="s">
        <v>196</v>
      </c>
    </row>
    <row r="7236" spans="1:14" x14ac:dyDescent="0.3">
      <c r="A7236" s="1" t="s">
        <v>14</v>
      </c>
      <c r="B7236">
        <v>1185732</v>
      </c>
      <c r="C7236" s="2">
        <v>44889</v>
      </c>
      <c r="D7236" s="1" t="s">
        <v>54</v>
      </c>
      <c r="E7236" s="1" t="s">
        <v>73</v>
      </c>
      <c r="F7236" s="1" t="s">
        <v>74</v>
      </c>
      <c r="G7236" s="1" t="s">
        <v>23</v>
      </c>
      <c r="H7236">
        <v>36</v>
      </c>
      <c r="I7236">
        <v>63</v>
      </c>
      <c r="J7236">
        <v>2268</v>
      </c>
      <c r="K7236">
        <v>952.56</v>
      </c>
      <c r="L7236" s="1">
        <v>1315.44</v>
      </c>
      <c r="M7236" s="1" t="s">
        <v>25</v>
      </c>
      <c r="N7236" s="1" t="s">
        <v>197</v>
      </c>
    </row>
    <row r="7237" spans="1:14" x14ac:dyDescent="0.3">
      <c r="A7237" s="1" t="s">
        <v>14</v>
      </c>
      <c r="B7237">
        <v>1185732</v>
      </c>
      <c r="C7237" s="2">
        <v>44890</v>
      </c>
      <c r="D7237" s="1" t="s">
        <v>54</v>
      </c>
      <c r="E7237" s="1" t="s">
        <v>73</v>
      </c>
      <c r="F7237" s="1" t="s">
        <v>74</v>
      </c>
      <c r="G7237" s="1" t="s">
        <v>24</v>
      </c>
      <c r="H7237">
        <v>38</v>
      </c>
      <c r="I7237">
        <v>51</v>
      </c>
      <c r="J7237">
        <v>1938</v>
      </c>
      <c r="K7237">
        <v>930.24000000000012</v>
      </c>
      <c r="L7237" s="1">
        <v>1007.7599999999999</v>
      </c>
      <c r="M7237" s="1" t="s">
        <v>25</v>
      </c>
      <c r="N7237" s="1" t="s">
        <v>197</v>
      </c>
    </row>
    <row r="7238" spans="1:14" x14ac:dyDescent="0.3">
      <c r="A7238" s="1" t="s">
        <v>14</v>
      </c>
      <c r="B7238">
        <v>1185732</v>
      </c>
      <c r="C7238" s="2">
        <v>44891</v>
      </c>
      <c r="D7238" s="1" t="s">
        <v>54</v>
      </c>
      <c r="E7238" s="1" t="s">
        <v>73</v>
      </c>
      <c r="F7238" s="1" t="s">
        <v>74</v>
      </c>
      <c r="G7238" s="1" t="s">
        <v>18</v>
      </c>
      <c r="H7238">
        <v>49</v>
      </c>
      <c r="I7238">
        <v>58</v>
      </c>
      <c r="J7238">
        <v>2842</v>
      </c>
      <c r="K7238">
        <v>1165.22</v>
      </c>
      <c r="L7238" s="1">
        <v>1676.78</v>
      </c>
      <c r="M7238" s="1" t="s">
        <v>25</v>
      </c>
      <c r="N7238" s="1" t="s">
        <v>196</v>
      </c>
    </row>
    <row r="7239" spans="1:14" x14ac:dyDescent="0.3">
      <c r="A7239" s="1" t="s">
        <v>14</v>
      </c>
      <c r="B7239">
        <v>1185732</v>
      </c>
      <c r="C7239" s="2">
        <v>44892</v>
      </c>
      <c r="D7239" s="1" t="s">
        <v>54</v>
      </c>
      <c r="E7239" s="1" t="s">
        <v>73</v>
      </c>
      <c r="F7239" s="1" t="s">
        <v>74</v>
      </c>
      <c r="G7239" s="1" t="s">
        <v>20</v>
      </c>
      <c r="H7239">
        <v>54</v>
      </c>
      <c r="I7239">
        <v>98</v>
      </c>
      <c r="J7239">
        <v>5292</v>
      </c>
      <c r="K7239">
        <v>2910.6000000000004</v>
      </c>
      <c r="L7239" s="1">
        <v>2381.3999999999996</v>
      </c>
      <c r="M7239" s="1" t="s">
        <v>25</v>
      </c>
      <c r="N7239" s="1" t="s">
        <v>197</v>
      </c>
    </row>
    <row r="7240" spans="1:14" x14ac:dyDescent="0.3">
      <c r="A7240" s="1" t="s">
        <v>14</v>
      </c>
      <c r="B7240">
        <v>1185732</v>
      </c>
      <c r="C7240" s="2">
        <v>44893</v>
      </c>
      <c r="D7240" s="1" t="s">
        <v>54</v>
      </c>
      <c r="E7240" s="1" t="s">
        <v>73</v>
      </c>
      <c r="F7240" s="1" t="s">
        <v>74</v>
      </c>
      <c r="G7240" s="1" t="s">
        <v>21</v>
      </c>
      <c r="H7240">
        <v>47</v>
      </c>
      <c r="I7240">
        <v>137</v>
      </c>
      <c r="J7240">
        <v>6439</v>
      </c>
      <c r="K7240">
        <v>3026.3300000000004</v>
      </c>
      <c r="L7240" s="1">
        <v>3412.6699999999996</v>
      </c>
      <c r="M7240" s="1" t="s">
        <v>25</v>
      </c>
      <c r="N7240" s="1" t="s">
        <v>196</v>
      </c>
    </row>
    <row r="7241" spans="1:14" x14ac:dyDescent="0.3">
      <c r="A7241" s="1" t="s">
        <v>14</v>
      </c>
      <c r="B7241">
        <v>1185732</v>
      </c>
      <c r="C7241" s="2">
        <v>44894</v>
      </c>
      <c r="D7241" s="1" t="s">
        <v>54</v>
      </c>
      <c r="E7241" s="1" t="s">
        <v>73</v>
      </c>
      <c r="F7241" s="1" t="s">
        <v>74</v>
      </c>
      <c r="G7241" s="1" t="s">
        <v>22</v>
      </c>
      <c r="H7241">
        <v>43</v>
      </c>
      <c r="I7241">
        <v>87</v>
      </c>
      <c r="J7241">
        <v>3741</v>
      </c>
      <c r="K7241">
        <v>1533.81</v>
      </c>
      <c r="L7241" s="1">
        <v>2207.19</v>
      </c>
      <c r="M7241" s="1" t="s">
        <v>25</v>
      </c>
      <c r="N7241" s="1" t="s">
        <v>196</v>
      </c>
    </row>
    <row r="7242" spans="1:14" x14ac:dyDescent="0.3">
      <c r="A7242" s="1" t="s">
        <v>14</v>
      </c>
      <c r="B7242">
        <v>1185732</v>
      </c>
      <c r="C7242" s="2">
        <v>44895</v>
      </c>
      <c r="D7242" s="1" t="s">
        <v>54</v>
      </c>
      <c r="E7242" s="1" t="s">
        <v>73</v>
      </c>
      <c r="F7242" s="1" t="s">
        <v>74</v>
      </c>
      <c r="G7242" s="1" t="s">
        <v>23</v>
      </c>
      <c r="H7242">
        <v>37</v>
      </c>
      <c r="I7242">
        <v>68</v>
      </c>
      <c r="J7242">
        <v>2516</v>
      </c>
      <c r="K7242">
        <v>1006.4000000000001</v>
      </c>
      <c r="L7242" s="1">
        <v>1509.6</v>
      </c>
      <c r="M7242" s="1" t="s">
        <v>25</v>
      </c>
      <c r="N7242" s="1" t="s">
        <v>197</v>
      </c>
    </row>
    <row r="7243" spans="1:14" x14ac:dyDescent="0.3">
      <c r="A7243" s="1" t="s">
        <v>14</v>
      </c>
      <c r="B7243">
        <v>1185732</v>
      </c>
      <c r="C7243" s="2">
        <v>44896</v>
      </c>
      <c r="D7243" s="1" t="s">
        <v>54</v>
      </c>
      <c r="E7243" s="1" t="s">
        <v>73</v>
      </c>
      <c r="F7243" s="1" t="s">
        <v>74</v>
      </c>
      <c r="G7243" s="1" t="s">
        <v>24</v>
      </c>
      <c r="H7243">
        <v>33</v>
      </c>
      <c r="I7243">
        <v>47</v>
      </c>
      <c r="J7243">
        <v>1551</v>
      </c>
      <c r="K7243">
        <v>759.99000000000012</v>
      </c>
      <c r="L7243" s="1">
        <v>791.00999999999988</v>
      </c>
      <c r="M7243" s="1" t="s">
        <v>25</v>
      </c>
      <c r="N7243" s="1" t="s">
        <v>197</v>
      </c>
    </row>
    <row r="7244" spans="1:14" x14ac:dyDescent="0.3">
      <c r="A7244" s="1" t="s">
        <v>14</v>
      </c>
      <c r="B7244">
        <v>1185732</v>
      </c>
      <c r="C7244" s="2">
        <v>44897</v>
      </c>
      <c r="D7244" s="1" t="s">
        <v>54</v>
      </c>
      <c r="E7244" s="1" t="s">
        <v>73</v>
      </c>
      <c r="F7244" s="1" t="s">
        <v>74</v>
      </c>
      <c r="G7244" s="1" t="s">
        <v>18</v>
      </c>
      <c r="H7244">
        <v>42</v>
      </c>
      <c r="I7244">
        <v>42</v>
      </c>
      <c r="J7244">
        <v>1764</v>
      </c>
      <c r="K7244">
        <v>723.24</v>
      </c>
      <c r="L7244" s="1">
        <v>1040.76</v>
      </c>
      <c r="M7244" s="1" t="s">
        <v>25</v>
      </c>
      <c r="N7244" s="1" t="s">
        <v>196</v>
      </c>
    </row>
    <row r="7245" spans="1:14" x14ac:dyDescent="0.3">
      <c r="A7245" s="1" t="s">
        <v>14</v>
      </c>
      <c r="B7245">
        <v>1185732</v>
      </c>
      <c r="C7245" s="2">
        <v>44898</v>
      </c>
      <c r="D7245" s="1" t="s">
        <v>54</v>
      </c>
      <c r="E7245" s="1" t="s">
        <v>73</v>
      </c>
      <c r="F7245" s="1" t="s">
        <v>74</v>
      </c>
      <c r="G7245" s="1" t="s">
        <v>20</v>
      </c>
      <c r="H7245">
        <v>46</v>
      </c>
      <c r="I7245">
        <v>88</v>
      </c>
      <c r="J7245">
        <v>4048</v>
      </c>
      <c r="K7245">
        <v>2307.36</v>
      </c>
      <c r="L7245" s="1">
        <v>1740.6399999999999</v>
      </c>
      <c r="M7245" s="1" t="s">
        <v>25</v>
      </c>
      <c r="N7245" s="1" t="s">
        <v>197</v>
      </c>
    </row>
    <row r="7246" spans="1:14" x14ac:dyDescent="0.3">
      <c r="A7246" s="1" t="s">
        <v>14</v>
      </c>
      <c r="B7246">
        <v>1185732</v>
      </c>
      <c r="C7246" s="2">
        <v>44899</v>
      </c>
      <c r="D7246" s="1" t="s">
        <v>54</v>
      </c>
      <c r="E7246" s="1" t="s">
        <v>73</v>
      </c>
      <c r="F7246" s="1" t="s">
        <v>74</v>
      </c>
      <c r="G7246" s="1" t="s">
        <v>21</v>
      </c>
      <c r="H7246">
        <v>43</v>
      </c>
      <c r="I7246">
        <v>113</v>
      </c>
      <c r="J7246">
        <v>4859</v>
      </c>
      <c r="K7246">
        <v>2332.3200000000002</v>
      </c>
      <c r="L7246" s="1">
        <v>2526.6799999999998</v>
      </c>
      <c r="M7246" s="1" t="s">
        <v>25</v>
      </c>
      <c r="N7246" s="1" t="s">
        <v>196</v>
      </c>
    </row>
    <row r="7247" spans="1:14" x14ac:dyDescent="0.3">
      <c r="A7247" s="1" t="s">
        <v>14</v>
      </c>
      <c r="B7247">
        <v>1185732</v>
      </c>
      <c r="C7247" s="2">
        <v>44900</v>
      </c>
      <c r="D7247" s="1" t="s">
        <v>54</v>
      </c>
      <c r="E7247" s="1" t="s">
        <v>73</v>
      </c>
      <c r="F7247" s="1" t="s">
        <v>74</v>
      </c>
      <c r="G7247" s="1" t="s">
        <v>22</v>
      </c>
      <c r="H7247">
        <v>37</v>
      </c>
      <c r="I7247">
        <v>73</v>
      </c>
      <c r="J7247">
        <v>2701</v>
      </c>
      <c r="K7247">
        <v>1215.4499999999998</v>
      </c>
      <c r="L7247" s="1">
        <v>1485.5500000000002</v>
      </c>
      <c r="M7247" s="1" t="s">
        <v>25</v>
      </c>
      <c r="N7247" s="1" t="s">
        <v>196</v>
      </c>
    </row>
    <row r="7248" spans="1:14" x14ac:dyDescent="0.3">
      <c r="A7248" s="1" t="s">
        <v>14</v>
      </c>
      <c r="B7248">
        <v>1185732</v>
      </c>
      <c r="C7248" s="2">
        <v>44901</v>
      </c>
      <c r="D7248" s="1" t="s">
        <v>54</v>
      </c>
      <c r="E7248" s="1" t="s">
        <v>73</v>
      </c>
      <c r="F7248" s="1" t="s">
        <v>74</v>
      </c>
      <c r="G7248" s="1" t="s">
        <v>23</v>
      </c>
      <c r="H7248">
        <v>24</v>
      </c>
      <c r="I7248">
        <v>41</v>
      </c>
      <c r="J7248">
        <v>984</v>
      </c>
      <c r="K7248">
        <v>393.6</v>
      </c>
      <c r="L7248" s="1">
        <v>590.4</v>
      </c>
      <c r="M7248" s="1" t="s">
        <v>25</v>
      </c>
      <c r="N7248" s="1" t="s">
        <v>197</v>
      </c>
    </row>
    <row r="7249" spans="1:14" x14ac:dyDescent="0.3">
      <c r="A7249" s="1" t="s">
        <v>14</v>
      </c>
      <c r="B7249">
        <v>1185732</v>
      </c>
      <c r="C7249" s="2">
        <v>44902</v>
      </c>
      <c r="D7249" s="1" t="s">
        <v>54</v>
      </c>
      <c r="E7249" s="1" t="s">
        <v>73</v>
      </c>
      <c r="F7249" s="1" t="s">
        <v>74</v>
      </c>
      <c r="G7249" s="1" t="s">
        <v>24</v>
      </c>
      <c r="H7249">
        <v>24</v>
      </c>
      <c r="I7249">
        <v>31</v>
      </c>
      <c r="J7249">
        <v>744</v>
      </c>
      <c r="K7249">
        <v>342.24</v>
      </c>
      <c r="L7249" s="1">
        <v>401.76</v>
      </c>
      <c r="M7249" s="1" t="s">
        <v>25</v>
      </c>
      <c r="N7249" s="1" t="s">
        <v>197</v>
      </c>
    </row>
    <row r="7250" spans="1:14" x14ac:dyDescent="0.3">
      <c r="A7250" s="1" t="s">
        <v>14</v>
      </c>
      <c r="B7250">
        <v>1185732</v>
      </c>
      <c r="C7250" s="2">
        <v>44903</v>
      </c>
      <c r="D7250" s="1" t="s">
        <v>54</v>
      </c>
      <c r="E7250" s="1" t="s">
        <v>73</v>
      </c>
      <c r="F7250" s="1" t="s">
        <v>74</v>
      </c>
      <c r="G7250" s="1" t="s">
        <v>18</v>
      </c>
      <c r="H7250">
        <v>32</v>
      </c>
      <c r="I7250">
        <v>34</v>
      </c>
      <c r="J7250">
        <v>1088</v>
      </c>
      <c r="K7250">
        <v>478.72</v>
      </c>
      <c r="L7250" s="1">
        <v>609.28</v>
      </c>
      <c r="M7250" s="1" t="s">
        <v>25</v>
      </c>
      <c r="N7250" s="1" t="s">
        <v>196</v>
      </c>
    </row>
    <row r="7251" spans="1:14" x14ac:dyDescent="0.3">
      <c r="A7251" s="1" t="s">
        <v>14</v>
      </c>
      <c r="B7251">
        <v>1185732</v>
      </c>
      <c r="C7251" s="2">
        <v>44904</v>
      </c>
      <c r="D7251" s="1" t="s">
        <v>54</v>
      </c>
      <c r="E7251" s="1" t="s">
        <v>73</v>
      </c>
      <c r="F7251" s="1" t="s">
        <v>74</v>
      </c>
      <c r="G7251" s="1" t="s">
        <v>20</v>
      </c>
      <c r="H7251">
        <v>39</v>
      </c>
      <c r="I7251">
        <v>52</v>
      </c>
      <c r="J7251">
        <v>2028</v>
      </c>
      <c r="K7251">
        <v>1155.96</v>
      </c>
      <c r="L7251" s="1">
        <v>872.04</v>
      </c>
      <c r="M7251" s="1" t="s">
        <v>25</v>
      </c>
      <c r="N7251" s="1" t="s">
        <v>197</v>
      </c>
    </row>
    <row r="7252" spans="1:14" x14ac:dyDescent="0.3">
      <c r="A7252" s="1" t="s">
        <v>14</v>
      </c>
      <c r="B7252">
        <v>1185732</v>
      </c>
      <c r="C7252" s="2">
        <v>44905</v>
      </c>
      <c r="D7252" s="1" t="s">
        <v>54</v>
      </c>
      <c r="E7252" s="1" t="s">
        <v>73</v>
      </c>
      <c r="F7252" s="1" t="s">
        <v>74</v>
      </c>
      <c r="G7252" s="1" t="s">
        <v>21</v>
      </c>
      <c r="H7252">
        <v>41</v>
      </c>
      <c r="I7252">
        <v>98</v>
      </c>
      <c r="J7252">
        <v>4018</v>
      </c>
      <c r="K7252">
        <v>1888.46</v>
      </c>
      <c r="L7252" s="1">
        <v>2129.54</v>
      </c>
      <c r="M7252" s="1" t="s">
        <v>25</v>
      </c>
      <c r="N7252" s="1" t="s">
        <v>196</v>
      </c>
    </row>
    <row r="7253" spans="1:14" x14ac:dyDescent="0.3">
      <c r="A7253" s="1" t="s">
        <v>14</v>
      </c>
      <c r="B7253">
        <v>1185732</v>
      </c>
      <c r="C7253" s="2">
        <v>44906</v>
      </c>
      <c r="D7253" s="1" t="s">
        <v>54</v>
      </c>
      <c r="E7253" s="1" t="s">
        <v>73</v>
      </c>
      <c r="F7253" s="1" t="s">
        <v>74</v>
      </c>
      <c r="G7253" s="1" t="s">
        <v>22</v>
      </c>
      <c r="H7253">
        <v>34</v>
      </c>
      <c r="I7253">
        <v>58</v>
      </c>
      <c r="J7253">
        <v>1972</v>
      </c>
      <c r="K7253">
        <v>847.96</v>
      </c>
      <c r="L7253" s="1">
        <v>1124.04</v>
      </c>
      <c r="M7253" s="1" t="s">
        <v>25</v>
      </c>
      <c r="N7253" s="1" t="s">
        <v>196</v>
      </c>
    </row>
    <row r="7254" spans="1:14" x14ac:dyDescent="0.3">
      <c r="A7254" s="1" t="s">
        <v>14</v>
      </c>
      <c r="B7254">
        <v>1185732</v>
      </c>
      <c r="C7254" s="2">
        <v>44907</v>
      </c>
      <c r="D7254" s="1" t="s">
        <v>54</v>
      </c>
      <c r="E7254" s="1" t="s">
        <v>73</v>
      </c>
      <c r="F7254" s="1" t="s">
        <v>74</v>
      </c>
      <c r="G7254" s="1" t="s">
        <v>23</v>
      </c>
      <c r="H7254">
        <v>32</v>
      </c>
      <c r="I7254">
        <v>25</v>
      </c>
      <c r="J7254">
        <v>800</v>
      </c>
      <c r="K7254">
        <v>336</v>
      </c>
      <c r="L7254" s="1">
        <v>464</v>
      </c>
      <c r="M7254" s="1" t="s">
        <v>25</v>
      </c>
      <c r="N7254" s="1" t="s">
        <v>197</v>
      </c>
    </row>
    <row r="7255" spans="1:14" x14ac:dyDescent="0.3">
      <c r="A7255" s="1" t="s">
        <v>14</v>
      </c>
      <c r="B7255">
        <v>1185732</v>
      </c>
      <c r="C7255" s="2">
        <v>44908</v>
      </c>
      <c r="D7255" s="1" t="s">
        <v>54</v>
      </c>
      <c r="E7255" s="1" t="s">
        <v>73</v>
      </c>
      <c r="F7255" s="1" t="s">
        <v>74</v>
      </c>
      <c r="G7255" s="1" t="s">
        <v>24</v>
      </c>
      <c r="H7255">
        <v>32</v>
      </c>
      <c r="I7255">
        <v>21</v>
      </c>
      <c r="J7255">
        <v>672</v>
      </c>
      <c r="K7255">
        <v>309.12</v>
      </c>
      <c r="L7255" s="1">
        <v>362.88</v>
      </c>
      <c r="M7255" s="1" t="s">
        <v>25</v>
      </c>
      <c r="N7255" s="1" t="s">
        <v>197</v>
      </c>
    </row>
    <row r="7256" spans="1:14" x14ac:dyDescent="0.3">
      <c r="A7256" s="1" t="s">
        <v>14</v>
      </c>
      <c r="B7256">
        <v>1185732</v>
      </c>
      <c r="C7256" s="2">
        <v>44909</v>
      </c>
      <c r="D7256" s="1" t="s">
        <v>54</v>
      </c>
      <c r="E7256" s="1" t="s">
        <v>73</v>
      </c>
      <c r="F7256" s="1" t="s">
        <v>74</v>
      </c>
      <c r="G7256" s="1" t="s">
        <v>18</v>
      </c>
      <c r="H7256">
        <v>41</v>
      </c>
      <c r="I7256">
        <v>19</v>
      </c>
      <c r="J7256">
        <v>779</v>
      </c>
      <c r="K7256">
        <v>327.18</v>
      </c>
      <c r="L7256" s="1">
        <v>451.82</v>
      </c>
      <c r="M7256" s="1" t="s">
        <v>25</v>
      </c>
      <c r="N7256" s="1" t="s">
        <v>196</v>
      </c>
    </row>
    <row r="7257" spans="1:14" x14ac:dyDescent="0.3">
      <c r="A7257" s="1" t="s">
        <v>14</v>
      </c>
      <c r="B7257">
        <v>1185732</v>
      </c>
      <c r="C7257" s="2">
        <v>44910</v>
      </c>
      <c r="D7257" s="1" t="s">
        <v>54</v>
      </c>
      <c r="E7257" s="1" t="s">
        <v>73</v>
      </c>
      <c r="F7257" s="1" t="s">
        <v>74</v>
      </c>
      <c r="G7257" s="1" t="s">
        <v>20</v>
      </c>
      <c r="H7257">
        <v>49</v>
      </c>
      <c r="I7257">
        <v>60</v>
      </c>
      <c r="J7257">
        <v>2940</v>
      </c>
      <c r="K7257">
        <v>1764</v>
      </c>
      <c r="L7257" s="1">
        <v>1176</v>
      </c>
      <c r="M7257" s="1" t="s">
        <v>25</v>
      </c>
      <c r="N7257" s="1" t="s">
        <v>197</v>
      </c>
    </row>
    <row r="7258" spans="1:14" x14ac:dyDescent="0.3">
      <c r="A7258" s="1" t="s">
        <v>14</v>
      </c>
      <c r="B7258">
        <v>1185732</v>
      </c>
      <c r="C7258" s="2">
        <v>44911</v>
      </c>
      <c r="D7258" s="1" t="s">
        <v>54</v>
      </c>
      <c r="E7258" s="1" t="s">
        <v>73</v>
      </c>
      <c r="F7258" s="1" t="s">
        <v>74</v>
      </c>
      <c r="G7258" s="1" t="s">
        <v>21</v>
      </c>
      <c r="H7258">
        <v>46</v>
      </c>
      <c r="I7258">
        <v>91</v>
      </c>
      <c r="J7258">
        <v>4186</v>
      </c>
      <c r="K7258">
        <v>1967.42</v>
      </c>
      <c r="L7258" s="1">
        <v>2218.58</v>
      </c>
      <c r="M7258" s="1" t="s">
        <v>25</v>
      </c>
      <c r="N7258" s="1" t="s">
        <v>196</v>
      </c>
    </row>
    <row r="7259" spans="1:14" x14ac:dyDescent="0.3">
      <c r="A7259" s="1" t="s">
        <v>14</v>
      </c>
      <c r="B7259">
        <v>1185732</v>
      </c>
      <c r="C7259" s="2">
        <v>44912</v>
      </c>
      <c r="D7259" s="1" t="s">
        <v>54</v>
      </c>
      <c r="E7259" s="1" t="s">
        <v>73</v>
      </c>
      <c r="F7259" s="1" t="s">
        <v>74</v>
      </c>
      <c r="G7259" s="1" t="s">
        <v>22</v>
      </c>
      <c r="H7259">
        <v>38</v>
      </c>
      <c r="I7259">
        <v>52</v>
      </c>
      <c r="J7259">
        <v>1976</v>
      </c>
      <c r="K7259">
        <v>790.40000000000009</v>
      </c>
      <c r="L7259" s="1">
        <v>1185.5999999999999</v>
      </c>
      <c r="M7259" s="1" t="s">
        <v>25</v>
      </c>
      <c r="N7259" s="1" t="s">
        <v>196</v>
      </c>
    </row>
    <row r="7260" spans="1:14" x14ac:dyDescent="0.3">
      <c r="A7260" s="1" t="s">
        <v>14</v>
      </c>
      <c r="B7260">
        <v>1185732</v>
      </c>
      <c r="C7260" s="2">
        <v>44913</v>
      </c>
      <c r="D7260" s="1" t="s">
        <v>54</v>
      </c>
      <c r="E7260" s="1" t="s">
        <v>73</v>
      </c>
      <c r="F7260" s="1" t="s">
        <v>74</v>
      </c>
      <c r="G7260" s="1" t="s">
        <v>23</v>
      </c>
      <c r="H7260">
        <v>36</v>
      </c>
      <c r="I7260">
        <v>38</v>
      </c>
      <c r="J7260">
        <v>1368</v>
      </c>
      <c r="K7260">
        <v>547.20000000000005</v>
      </c>
      <c r="L7260" s="1">
        <v>820.8</v>
      </c>
      <c r="M7260" s="1" t="s">
        <v>25</v>
      </c>
      <c r="N7260" s="1" t="s">
        <v>197</v>
      </c>
    </row>
    <row r="7261" spans="1:14" x14ac:dyDescent="0.3">
      <c r="A7261" s="1" t="s">
        <v>14</v>
      </c>
      <c r="B7261">
        <v>1185732</v>
      </c>
      <c r="C7261" s="2">
        <v>44914</v>
      </c>
      <c r="D7261" s="1" t="s">
        <v>54</v>
      </c>
      <c r="E7261" s="1" t="s">
        <v>73</v>
      </c>
      <c r="F7261" s="1" t="s">
        <v>74</v>
      </c>
      <c r="G7261" s="1" t="s">
        <v>24</v>
      </c>
      <c r="H7261">
        <v>38</v>
      </c>
      <c r="I7261">
        <v>45</v>
      </c>
      <c r="J7261">
        <v>1710</v>
      </c>
      <c r="K7261">
        <v>837.90000000000009</v>
      </c>
      <c r="L7261" s="1">
        <v>872.09999999999991</v>
      </c>
      <c r="M7261" s="1" t="s">
        <v>25</v>
      </c>
      <c r="N7261" s="1" t="s">
        <v>197</v>
      </c>
    </row>
    <row r="7262" spans="1:14" x14ac:dyDescent="0.3">
      <c r="A7262" s="1" t="s">
        <v>14</v>
      </c>
      <c r="B7262">
        <v>1185732</v>
      </c>
      <c r="C7262" s="2">
        <v>44915</v>
      </c>
      <c r="D7262" s="1" t="s">
        <v>54</v>
      </c>
      <c r="E7262" s="1" t="s">
        <v>73</v>
      </c>
      <c r="F7262" s="1" t="s">
        <v>74</v>
      </c>
      <c r="G7262" s="1" t="s">
        <v>18</v>
      </c>
      <c r="H7262">
        <v>52</v>
      </c>
      <c r="I7262">
        <v>34</v>
      </c>
      <c r="J7262">
        <v>1768</v>
      </c>
      <c r="K7262">
        <v>742.56</v>
      </c>
      <c r="L7262" s="1">
        <v>1025.44</v>
      </c>
      <c r="M7262" s="1" t="s">
        <v>25</v>
      </c>
      <c r="N7262" s="1" t="s">
        <v>196</v>
      </c>
    </row>
    <row r="7263" spans="1:14" x14ac:dyDescent="0.3">
      <c r="A7263" s="1" t="s">
        <v>14</v>
      </c>
      <c r="B7263">
        <v>1185732</v>
      </c>
      <c r="C7263" s="2">
        <v>44916</v>
      </c>
      <c r="D7263" s="1" t="s">
        <v>54</v>
      </c>
      <c r="E7263" s="1" t="s">
        <v>73</v>
      </c>
      <c r="F7263" s="1" t="s">
        <v>74</v>
      </c>
      <c r="G7263" s="1" t="s">
        <v>20</v>
      </c>
      <c r="H7263">
        <v>59</v>
      </c>
      <c r="I7263">
        <v>61</v>
      </c>
      <c r="J7263">
        <v>3599</v>
      </c>
      <c r="K7263">
        <v>2159.4</v>
      </c>
      <c r="L7263" s="1">
        <v>1439.6</v>
      </c>
      <c r="M7263" s="1" t="s">
        <v>25</v>
      </c>
      <c r="N7263" s="1" t="s">
        <v>197</v>
      </c>
    </row>
    <row r="7264" spans="1:14" x14ac:dyDescent="0.3">
      <c r="A7264" s="1" t="s">
        <v>14</v>
      </c>
      <c r="B7264">
        <v>1185732</v>
      </c>
      <c r="C7264" s="2">
        <v>44917</v>
      </c>
      <c r="D7264" s="1" t="s">
        <v>54</v>
      </c>
      <c r="E7264" s="1" t="s">
        <v>73</v>
      </c>
      <c r="F7264" s="1" t="s">
        <v>74</v>
      </c>
      <c r="G7264" s="1" t="s">
        <v>21</v>
      </c>
      <c r="H7264">
        <v>50</v>
      </c>
      <c r="I7264">
        <v>124</v>
      </c>
      <c r="J7264">
        <v>6200</v>
      </c>
      <c r="K7264">
        <v>3100</v>
      </c>
      <c r="L7264" s="1">
        <v>3100</v>
      </c>
      <c r="M7264" s="1" t="s">
        <v>25</v>
      </c>
      <c r="N7264" s="1" t="s">
        <v>196</v>
      </c>
    </row>
    <row r="7265" spans="1:14" x14ac:dyDescent="0.3">
      <c r="A7265" s="1" t="s">
        <v>14</v>
      </c>
      <c r="B7265">
        <v>1185732</v>
      </c>
      <c r="C7265" s="2">
        <v>44918</v>
      </c>
      <c r="D7265" s="1" t="s">
        <v>54</v>
      </c>
      <c r="E7265" s="1" t="s">
        <v>73</v>
      </c>
      <c r="F7265" s="1" t="s">
        <v>74</v>
      </c>
      <c r="G7265" s="1" t="s">
        <v>22</v>
      </c>
      <c r="H7265">
        <v>42</v>
      </c>
      <c r="I7265">
        <v>77</v>
      </c>
      <c r="J7265">
        <v>3234</v>
      </c>
      <c r="K7265">
        <v>1455.3</v>
      </c>
      <c r="L7265" s="1">
        <v>1778.7</v>
      </c>
      <c r="M7265" s="1" t="s">
        <v>25</v>
      </c>
      <c r="N7265" s="1" t="s">
        <v>196</v>
      </c>
    </row>
    <row r="7266" spans="1:14" x14ac:dyDescent="0.3">
      <c r="A7266" s="1" t="s">
        <v>14</v>
      </c>
      <c r="B7266">
        <v>1185732</v>
      </c>
      <c r="C7266" s="2">
        <v>44919</v>
      </c>
      <c r="D7266" s="1" t="s">
        <v>54</v>
      </c>
      <c r="E7266" s="1" t="s">
        <v>73</v>
      </c>
      <c r="F7266" s="1" t="s">
        <v>74</v>
      </c>
      <c r="G7266" s="1" t="s">
        <v>23</v>
      </c>
      <c r="H7266">
        <v>44</v>
      </c>
      <c r="I7266">
        <v>56</v>
      </c>
      <c r="J7266">
        <v>2464</v>
      </c>
      <c r="K7266">
        <v>1010.2399999999999</v>
      </c>
      <c r="L7266" s="1">
        <v>1453.7600000000002</v>
      </c>
      <c r="M7266" s="1" t="s">
        <v>25</v>
      </c>
      <c r="N7266" s="1" t="s">
        <v>197</v>
      </c>
    </row>
    <row r="7267" spans="1:14" x14ac:dyDescent="0.3">
      <c r="A7267" s="1" t="s">
        <v>14</v>
      </c>
      <c r="B7267">
        <v>1185732</v>
      </c>
      <c r="C7267" s="2">
        <v>44920</v>
      </c>
      <c r="D7267" s="1" t="s">
        <v>54</v>
      </c>
      <c r="E7267" s="1" t="s">
        <v>73</v>
      </c>
      <c r="F7267" s="1" t="s">
        <v>74</v>
      </c>
      <c r="G7267" s="1" t="s">
        <v>24</v>
      </c>
      <c r="H7267">
        <v>44</v>
      </c>
      <c r="I7267">
        <v>49</v>
      </c>
      <c r="J7267">
        <v>2156</v>
      </c>
      <c r="K7267">
        <v>1056.44</v>
      </c>
      <c r="L7267" s="1">
        <v>1099.56</v>
      </c>
      <c r="M7267" s="1" t="s">
        <v>25</v>
      </c>
      <c r="N7267" s="1" t="s">
        <v>197</v>
      </c>
    </row>
    <row r="7268" spans="1:14" x14ac:dyDescent="0.3">
      <c r="A7268" s="1" t="s">
        <v>14</v>
      </c>
      <c r="B7268">
        <v>1185732</v>
      </c>
      <c r="C7268" s="2">
        <v>44921</v>
      </c>
      <c r="D7268" s="1" t="s">
        <v>54</v>
      </c>
      <c r="E7268" s="1" t="s">
        <v>73</v>
      </c>
      <c r="F7268" s="1" t="s">
        <v>74</v>
      </c>
      <c r="G7268" s="1" t="s">
        <v>18</v>
      </c>
      <c r="H7268">
        <v>54</v>
      </c>
      <c r="I7268">
        <v>44</v>
      </c>
      <c r="J7268">
        <v>2376</v>
      </c>
      <c r="K7268">
        <v>974.16</v>
      </c>
      <c r="L7268" s="1">
        <v>1401.8400000000001</v>
      </c>
      <c r="M7268" s="1" t="s">
        <v>25</v>
      </c>
      <c r="N7268" s="1" t="s">
        <v>196</v>
      </c>
    </row>
    <row r="7269" spans="1:14" x14ac:dyDescent="0.3">
      <c r="A7269" s="1" t="s">
        <v>14</v>
      </c>
      <c r="B7269">
        <v>1185732</v>
      </c>
      <c r="C7269" s="2">
        <v>44922</v>
      </c>
      <c r="D7269" s="1" t="s">
        <v>54</v>
      </c>
      <c r="E7269" s="1" t="s">
        <v>73</v>
      </c>
      <c r="F7269" s="1" t="s">
        <v>74</v>
      </c>
      <c r="G7269" s="1" t="s">
        <v>20</v>
      </c>
      <c r="H7269">
        <v>54</v>
      </c>
      <c r="I7269">
        <v>77</v>
      </c>
      <c r="J7269">
        <v>4158</v>
      </c>
      <c r="K7269">
        <v>2370.0600000000004</v>
      </c>
      <c r="L7269" s="1">
        <v>1787.9399999999996</v>
      </c>
      <c r="M7269" s="1" t="s">
        <v>25</v>
      </c>
      <c r="N7269" s="1" t="s">
        <v>197</v>
      </c>
    </row>
    <row r="7270" spans="1:14" x14ac:dyDescent="0.3">
      <c r="A7270" s="1" t="s">
        <v>14</v>
      </c>
      <c r="B7270">
        <v>1185732</v>
      </c>
      <c r="C7270" s="2">
        <v>44341</v>
      </c>
      <c r="D7270" s="1" t="s">
        <v>54</v>
      </c>
      <c r="E7270" s="1" t="s">
        <v>75</v>
      </c>
      <c r="F7270" s="1" t="s">
        <v>76</v>
      </c>
      <c r="G7270" s="1" t="s">
        <v>18</v>
      </c>
      <c r="H7270">
        <v>43</v>
      </c>
      <c r="I7270">
        <v>35</v>
      </c>
      <c r="J7270">
        <v>1505</v>
      </c>
      <c r="K7270">
        <v>677.24999999999989</v>
      </c>
      <c r="L7270" s="1">
        <v>827.75000000000011</v>
      </c>
      <c r="M7270" s="1" t="s">
        <v>25</v>
      </c>
      <c r="N7270" s="1" t="s">
        <v>196</v>
      </c>
    </row>
    <row r="7271" spans="1:14" x14ac:dyDescent="0.3">
      <c r="A7271" s="1" t="s">
        <v>14</v>
      </c>
      <c r="B7271">
        <v>1185732</v>
      </c>
      <c r="C7271" s="2">
        <v>44342</v>
      </c>
      <c r="D7271" s="1" t="s">
        <v>54</v>
      </c>
      <c r="E7271" s="1" t="s">
        <v>75</v>
      </c>
      <c r="F7271" s="1" t="s">
        <v>76</v>
      </c>
      <c r="G7271" s="1" t="s">
        <v>20</v>
      </c>
      <c r="H7271">
        <v>32</v>
      </c>
      <c r="I7271">
        <v>68</v>
      </c>
      <c r="J7271">
        <v>2176</v>
      </c>
      <c r="K7271">
        <v>1327.36</v>
      </c>
      <c r="L7271" s="1">
        <v>848.6400000000001</v>
      </c>
      <c r="M7271" s="1" t="s">
        <v>25</v>
      </c>
      <c r="N7271" s="1" t="s">
        <v>197</v>
      </c>
    </row>
    <row r="7272" spans="1:14" x14ac:dyDescent="0.3">
      <c r="A7272" s="1" t="s">
        <v>14</v>
      </c>
      <c r="B7272">
        <v>1185732</v>
      </c>
      <c r="C7272" s="2">
        <v>44343</v>
      </c>
      <c r="D7272" s="1" t="s">
        <v>54</v>
      </c>
      <c r="E7272" s="1" t="s">
        <v>75</v>
      </c>
      <c r="F7272" s="1" t="s">
        <v>76</v>
      </c>
      <c r="G7272" s="1" t="s">
        <v>21</v>
      </c>
      <c r="H7272">
        <v>32</v>
      </c>
      <c r="I7272">
        <v>119</v>
      </c>
      <c r="J7272">
        <v>3808</v>
      </c>
      <c r="K7272">
        <v>2056.3200000000002</v>
      </c>
      <c r="L7272" s="1">
        <v>1751.6799999999998</v>
      </c>
      <c r="M7272" s="1" t="s">
        <v>25</v>
      </c>
      <c r="N7272" s="1" t="s">
        <v>196</v>
      </c>
    </row>
    <row r="7273" spans="1:14" x14ac:dyDescent="0.3">
      <c r="A7273" s="1" t="s">
        <v>14</v>
      </c>
      <c r="B7273">
        <v>1185732</v>
      </c>
      <c r="C7273" s="2">
        <v>44344</v>
      </c>
      <c r="D7273" s="1" t="s">
        <v>54</v>
      </c>
      <c r="E7273" s="1" t="s">
        <v>75</v>
      </c>
      <c r="F7273" s="1" t="s">
        <v>76</v>
      </c>
      <c r="G7273" s="1" t="s">
        <v>22</v>
      </c>
      <c r="H7273">
        <v>33</v>
      </c>
      <c r="I7273">
        <v>38</v>
      </c>
      <c r="J7273">
        <v>1254</v>
      </c>
      <c r="K7273">
        <v>627</v>
      </c>
      <c r="L7273" s="1">
        <v>627</v>
      </c>
      <c r="M7273" s="1" t="s">
        <v>25</v>
      </c>
      <c r="N7273" s="1" t="s">
        <v>196</v>
      </c>
    </row>
    <row r="7274" spans="1:14" x14ac:dyDescent="0.3">
      <c r="A7274" s="1" t="s">
        <v>14</v>
      </c>
      <c r="B7274">
        <v>1185732</v>
      </c>
      <c r="C7274" s="2">
        <v>44345</v>
      </c>
      <c r="D7274" s="1" t="s">
        <v>54</v>
      </c>
      <c r="E7274" s="1" t="s">
        <v>75</v>
      </c>
      <c r="F7274" s="1" t="s">
        <v>76</v>
      </c>
      <c r="G7274" s="1" t="s">
        <v>23</v>
      </c>
      <c r="H7274">
        <v>23</v>
      </c>
      <c r="I7274">
        <v>47</v>
      </c>
      <c r="J7274">
        <v>1081</v>
      </c>
      <c r="K7274">
        <v>540.5</v>
      </c>
      <c r="L7274" s="1">
        <v>540.5</v>
      </c>
      <c r="M7274" s="1" t="s">
        <v>25</v>
      </c>
      <c r="N7274" s="1" t="s">
        <v>197</v>
      </c>
    </row>
    <row r="7275" spans="1:14" x14ac:dyDescent="0.3">
      <c r="A7275" s="1" t="s">
        <v>14</v>
      </c>
      <c r="B7275">
        <v>1185732</v>
      </c>
      <c r="C7275" s="2">
        <v>44346</v>
      </c>
      <c r="D7275" s="1" t="s">
        <v>54</v>
      </c>
      <c r="E7275" s="1" t="s">
        <v>75</v>
      </c>
      <c r="F7275" s="1" t="s">
        <v>76</v>
      </c>
      <c r="G7275" s="1" t="s">
        <v>24</v>
      </c>
      <c r="H7275">
        <v>29</v>
      </c>
      <c r="I7275">
        <v>14</v>
      </c>
      <c r="J7275">
        <v>406</v>
      </c>
      <c r="K7275">
        <v>203</v>
      </c>
      <c r="L7275" s="1">
        <v>203</v>
      </c>
      <c r="M7275" s="1" t="s">
        <v>25</v>
      </c>
      <c r="N7275" s="1" t="s">
        <v>197</v>
      </c>
    </row>
    <row r="7276" spans="1:14" x14ac:dyDescent="0.3">
      <c r="A7276" s="1" t="s">
        <v>14</v>
      </c>
      <c r="B7276">
        <v>1185732</v>
      </c>
      <c r="C7276" s="2">
        <v>44347</v>
      </c>
      <c r="D7276" s="1" t="s">
        <v>54</v>
      </c>
      <c r="E7276" s="1" t="s">
        <v>75</v>
      </c>
      <c r="F7276" s="1" t="s">
        <v>76</v>
      </c>
      <c r="G7276" s="1" t="s">
        <v>18</v>
      </c>
      <c r="H7276">
        <v>41</v>
      </c>
      <c r="I7276">
        <v>31</v>
      </c>
      <c r="J7276">
        <v>1271</v>
      </c>
      <c r="K7276">
        <v>622.79</v>
      </c>
      <c r="L7276" s="1">
        <v>648.21</v>
      </c>
      <c r="M7276" s="1" t="s">
        <v>25</v>
      </c>
      <c r="N7276" s="1" t="s">
        <v>196</v>
      </c>
    </row>
    <row r="7277" spans="1:14" x14ac:dyDescent="0.3">
      <c r="A7277" s="1" t="s">
        <v>14</v>
      </c>
      <c r="B7277">
        <v>1185732</v>
      </c>
      <c r="C7277" s="2">
        <v>44348</v>
      </c>
      <c r="D7277" s="1" t="s">
        <v>54</v>
      </c>
      <c r="E7277" s="1" t="s">
        <v>75</v>
      </c>
      <c r="F7277" s="1" t="s">
        <v>76</v>
      </c>
      <c r="G7277" s="1" t="s">
        <v>20</v>
      </c>
      <c r="H7277">
        <v>32</v>
      </c>
      <c r="I7277">
        <v>60</v>
      </c>
      <c r="J7277">
        <v>1920</v>
      </c>
      <c r="K7277">
        <v>1190.4000000000001</v>
      </c>
      <c r="L7277" s="1">
        <v>729.59999999999991</v>
      </c>
      <c r="M7277" s="1" t="s">
        <v>25</v>
      </c>
      <c r="N7277" s="1" t="s">
        <v>197</v>
      </c>
    </row>
    <row r="7278" spans="1:14" x14ac:dyDescent="0.3">
      <c r="A7278" s="1" t="s">
        <v>14</v>
      </c>
      <c r="B7278">
        <v>1185732</v>
      </c>
      <c r="C7278" s="2">
        <v>44349</v>
      </c>
      <c r="D7278" s="1" t="s">
        <v>54</v>
      </c>
      <c r="E7278" s="1" t="s">
        <v>75</v>
      </c>
      <c r="F7278" s="1" t="s">
        <v>76</v>
      </c>
      <c r="G7278" s="1" t="s">
        <v>21</v>
      </c>
      <c r="H7278">
        <v>38</v>
      </c>
      <c r="I7278">
        <v>122</v>
      </c>
      <c r="J7278">
        <v>4636</v>
      </c>
      <c r="K7278">
        <v>2503.44</v>
      </c>
      <c r="L7278" s="1">
        <v>2132.56</v>
      </c>
      <c r="M7278" s="1" t="s">
        <v>25</v>
      </c>
      <c r="N7278" s="1" t="s">
        <v>196</v>
      </c>
    </row>
    <row r="7279" spans="1:14" x14ac:dyDescent="0.3">
      <c r="A7279" s="1" t="s">
        <v>14</v>
      </c>
      <c r="B7279">
        <v>1185732</v>
      </c>
      <c r="C7279" s="2">
        <v>44350</v>
      </c>
      <c r="D7279" s="1" t="s">
        <v>54</v>
      </c>
      <c r="E7279" s="1" t="s">
        <v>75</v>
      </c>
      <c r="F7279" s="1" t="s">
        <v>76</v>
      </c>
      <c r="G7279" s="1" t="s">
        <v>22</v>
      </c>
      <c r="H7279">
        <v>39</v>
      </c>
      <c r="I7279">
        <v>26</v>
      </c>
      <c r="J7279">
        <v>1014</v>
      </c>
      <c r="K7279">
        <v>466.43999999999994</v>
      </c>
      <c r="L7279" s="1">
        <v>547.56000000000006</v>
      </c>
      <c r="M7279" s="1" t="s">
        <v>25</v>
      </c>
      <c r="N7279" s="1" t="s">
        <v>196</v>
      </c>
    </row>
    <row r="7280" spans="1:14" x14ac:dyDescent="0.3">
      <c r="A7280" s="1" t="s">
        <v>14</v>
      </c>
      <c r="B7280">
        <v>1185732</v>
      </c>
      <c r="C7280" s="2">
        <v>44351</v>
      </c>
      <c r="D7280" s="1" t="s">
        <v>54</v>
      </c>
      <c r="E7280" s="1" t="s">
        <v>75</v>
      </c>
      <c r="F7280" s="1" t="s">
        <v>76</v>
      </c>
      <c r="G7280" s="1" t="s">
        <v>23</v>
      </c>
      <c r="H7280">
        <v>29</v>
      </c>
      <c r="I7280">
        <v>39</v>
      </c>
      <c r="J7280">
        <v>1131</v>
      </c>
      <c r="K7280">
        <v>565.5</v>
      </c>
      <c r="L7280" s="1">
        <v>565.5</v>
      </c>
      <c r="M7280" s="1" t="s">
        <v>25</v>
      </c>
      <c r="N7280" s="1" t="s">
        <v>197</v>
      </c>
    </row>
    <row r="7281" spans="1:14" x14ac:dyDescent="0.3">
      <c r="A7281" s="1" t="s">
        <v>14</v>
      </c>
      <c r="B7281">
        <v>1185732</v>
      </c>
      <c r="C7281" s="2">
        <v>44352</v>
      </c>
      <c r="D7281" s="1" t="s">
        <v>54</v>
      </c>
      <c r="E7281" s="1" t="s">
        <v>75</v>
      </c>
      <c r="F7281" s="1" t="s">
        <v>76</v>
      </c>
      <c r="G7281" s="1" t="s">
        <v>24</v>
      </c>
      <c r="H7281">
        <v>33</v>
      </c>
      <c r="I7281">
        <v>0</v>
      </c>
      <c r="J7281">
        <v>0</v>
      </c>
      <c r="K7281">
        <v>0</v>
      </c>
      <c r="L7281" s="1">
        <v>0</v>
      </c>
      <c r="M7281" s="1" t="s">
        <v>25</v>
      </c>
      <c r="N7281" s="1" t="s">
        <v>197</v>
      </c>
    </row>
    <row r="7282" spans="1:14" x14ac:dyDescent="0.3">
      <c r="A7282" s="1" t="s">
        <v>14</v>
      </c>
      <c r="B7282">
        <v>1185732</v>
      </c>
      <c r="C7282" s="2">
        <v>44353</v>
      </c>
      <c r="D7282" s="1" t="s">
        <v>54</v>
      </c>
      <c r="E7282" s="1" t="s">
        <v>75</v>
      </c>
      <c r="F7282" s="1" t="s">
        <v>76</v>
      </c>
      <c r="G7282" s="1" t="s">
        <v>18</v>
      </c>
      <c r="H7282">
        <v>45</v>
      </c>
      <c r="I7282">
        <v>13</v>
      </c>
      <c r="J7282">
        <v>585</v>
      </c>
      <c r="K7282">
        <v>274.95</v>
      </c>
      <c r="L7282" s="1">
        <v>310.05</v>
      </c>
      <c r="M7282" s="1" t="s">
        <v>25</v>
      </c>
      <c r="N7282" s="1" t="s">
        <v>196</v>
      </c>
    </row>
    <row r="7283" spans="1:14" x14ac:dyDescent="0.3">
      <c r="A7283" s="1" t="s">
        <v>14</v>
      </c>
      <c r="B7283">
        <v>1185732</v>
      </c>
      <c r="C7283" s="2">
        <v>44354</v>
      </c>
      <c r="D7283" s="1" t="s">
        <v>54</v>
      </c>
      <c r="E7283" s="1" t="s">
        <v>75</v>
      </c>
      <c r="F7283" s="1" t="s">
        <v>76</v>
      </c>
      <c r="G7283" s="1" t="s">
        <v>20</v>
      </c>
      <c r="H7283">
        <v>37</v>
      </c>
      <c r="I7283">
        <v>38</v>
      </c>
      <c r="J7283">
        <v>1406</v>
      </c>
      <c r="K7283">
        <v>857.66</v>
      </c>
      <c r="L7283" s="1">
        <v>548.34</v>
      </c>
      <c r="M7283" s="1" t="s">
        <v>25</v>
      </c>
      <c r="N7283" s="1" t="s">
        <v>197</v>
      </c>
    </row>
    <row r="7284" spans="1:14" x14ac:dyDescent="0.3">
      <c r="A7284" s="1" t="s">
        <v>14</v>
      </c>
      <c r="B7284">
        <v>1185732</v>
      </c>
      <c r="C7284" s="2">
        <v>44355</v>
      </c>
      <c r="D7284" s="1" t="s">
        <v>54</v>
      </c>
      <c r="E7284" s="1" t="s">
        <v>75</v>
      </c>
      <c r="F7284" s="1" t="s">
        <v>76</v>
      </c>
      <c r="G7284" s="1" t="s">
        <v>21</v>
      </c>
      <c r="H7284">
        <v>38</v>
      </c>
      <c r="I7284">
        <v>105</v>
      </c>
      <c r="J7284">
        <v>3990</v>
      </c>
      <c r="K7284">
        <v>2114.7000000000003</v>
      </c>
      <c r="L7284" s="1">
        <v>1875.2999999999997</v>
      </c>
      <c r="M7284" s="1" t="s">
        <v>25</v>
      </c>
      <c r="N7284" s="1" t="s">
        <v>196</v>
      </c>
    </row>
    <row r="7285" spans="1:14" x14ac:dyDescent="0.3">
      <c r="A7285" s="1" t="s">
        <v>14</v>
      </c>
      <c r="B7285">
        <v>1185732</v>
      </c>
      <c r="C7285" s="2">
        <v>44356</v>
      </c>
      <c r="D7285" s="1" t="s">
        <v>54</v>
      </c>
      <c r="E7285" s="1" t="s">
        <v>75</v>
      </c>
      <c r="F7285" s="1" t="s">
        <v>76</v>
      </c>
      <c r="G7285" s="1" t="s">
        <v>22</v>
      </c>
      <c r="H7285">
        <v>32</v>
      </c>
      <c r="I7285">
        <v>23</v>
      </c>
      <c r="J7285">
        <v>736</v>
      </c>
      <c r="K7285">
        <v>331.2</v>
      </c>
      <c r="L7285" s="1">
        <v>404.8</v>
      </c>
      <c r="M7285" s="1" t="s">
        <v>25</v>
      </c>
      <c r="N7285" s="1" t="s">
        <v>196</v>
      </c>
    </row>
    <row r="7286" spans="1:14" x14ac:dyDescent="0.3">
      <c r="A7286" s="1" t="s">
        <v>14</v>
      </c>
      <c r="B7286">
        <v>1185732</v>
      </c>
      <c r="C7286" s="2">
        <v>44357</v>
      </c>
      <c r="D7286" s="1" t="s">
        <v>54</v>
      </c>
      <c r="E7286" s="1" t="s">
        <v>75</v>
      </c>
      <c r="F7286" s="1" t="s">
        <v>76</v>
      </c>
      <c r="G7286" s="1" t="s">
        <v>23</v>
      </c>
      <c r="H7286">
        <v>23</v>
      </c>
      <c r="I7286">
        <v>21</v>
      </c>
      <c r="J7286">
        <v>483</v>
      </c>
      <c r="K7286">
        <v>217.34999999999997</v>
      </c>
      <c r="L7286" s="1">
        <v>265.65000000000003</v>
      </c>
      <c r="M7286" s="1" t="s">
        <v>25</v>
      </c>
      <c r="N7286" s="1" t="s">
        <v>197</v>
      </c>
    </row>
    <row r="7287" spans="1:14" x14ac:dyDescent="0.3">
      <c r="A7287" s="1" t="s">
        <v>14</v>
      </c>
      <c r="B7287">
        <v>1185732</v>
      </c>
      <c r="C7287" s="2">
        <v>44358</v>
      </c>
      <c r="D7287" s="1" t="s">
        <v>54</v>
      </c>
      <c r="E7287" s="1" t="s">
        <v>75</v>
      </c>
      <c r="F7287" s="1" t="s">
        <v>76</v>
      </c>
      <c r="G7287" s="1" t="s">
        <v>24</v>
      </c>
      <c r="H7287">
        <v>27</v>
      </c>
      <c r="I7287">
        <v>0</v>
      </c>
      <c r="J7287">
        <v>0</v>
      </c>
      <c r="K7287">
        <v>0</v>
      </c>
      <c r="L7287" s="1">
        <v>0</v>
      </c>
      <c r="M7287" s="1" t="s">
        <v>25</v>
      </c>
      <c r="N7287" s="1" t="s">
        <v>197</v>
      </c>
    </row>
    <row r="7288" spans="1:14" x14ac:dyDescent="0.3">
      <c r="A7288" s="1" t="s">
        <v>14</v>
      </c>
      <c r="B7288">
        <v>1185732</v>
      </c>
      <c r="C7288" s="2">
        <v>44359</v>
      </c>
      <c r="D7288" s="1" t="s">
        <v>54</v>
      </c>
      <c r="E7288" s="1" t="s">
        <v>75</v>
      </c>
      <c r="F7288" s="1" t="s">
        <v>76</v>
      </c>
      <c r="G7288" s="1" t="s">
        <v>18</v>
      </c>
      <c r="H7288">
        <v>42</v>
      </c>
      <c r="I7288">
        <v>6</v>
      </c>
      <c r="J7288">
        <v>252</v>
      </c>
      <c r="K7288">
        <v>120.96</v>
      </c>
      <c r="L7288" s="1">
        <v>131.04000000000002</v>
      </c>
      <c r="M7288" s="1" t="s">
        <v>25</v>
      </c>
      <c r="N7288" s="1" t="s">
        <v>196</v>
      </c>
    </row>
    <row r="7289" spans="1:14" x14ac:dyDescent="0.3">
      <c r="A7289" s="1" t="s">
        <v>14</v>
      </c>
      <c r="B7289">
        <v>1185732</v>
      </c>
      <c r="C7289" s="2">
        <v>44360</v>
      </c>
      <c r="D7289" s="1" t="s">
        <v>54</v>
      </c>
      <c r="E7289" s="1" t="s">
        <v>75</v>
      </c>
      <c r="F7289" s="1" t="s">
        <v>76</v>
      </c>
      <c r="G7289" s="1" t="s">
        <v>20</v>
      </c>
      <c r="H7289">
        <v>34</v>
      </c>
      <c r="I7289">
        <v>39</v>
      </c>
      <c r="J7289">
        <v>1326</v>
      </c>
      <c r="K7289">
        <v>822.12</v>
      </c>
      <c r="L7289" s="1">
        <v>503.88</v>
      </c>
      <c r="M7289" s="1" t="s">
        <v>25</v>
      </c>
      <c r="N7289" s="1" t="s">
        <v>197</v>
      </c>
    </row>
    <row r="7290" spans="1:14" x14ac:dyDescent="0.3">
      <c r="A7290" s="1" t="s">
        <v>14</v>
      </c>
      <c r="B7290">
        <v>1185732</v>
      </c>
      <c r="C7290" s="2">
        <v>44361</v>
      </c>
      <c r="D7290" s="1" t="s">
        <v>54</v>
      </c>
      <c r="E7290" s="1" t="s">
        <v>75</v>
      </c>
      <c r="F7290" s="1" t="s">
        <v>76</v>
      </c>
      <c r="G7290" s="1" t="s">
        <v>21</v>
      </c>
      <c r="H7290">
        <v>44</v>
      </c>
      <c r="I7290">
        <v>118</v>
      </c>
      <c r="J7290">
        <v>5192</v>
      </c>
      <c r="K7290">
        <v>2803.6800000000003</v>
      </c>
      <c r="L7290" s="1">
        <v>2388.3199999999997</v>
      </c>
      <c r="M7290" s="1" t="s">
        <v>25</v>
      </c>
      <c r="N7290" s="1" t="s">
        <v>196</v>
      </c>
    </row>
    <row r="7291" spans="1:14" x14ac:dyDescent="0.3">
      <c r="A7291" s="1" t="s">
        <v>14</v>
      </c>
      <c r="B7291">
        <v>1185732</v>
      </c>
      <c r="C7291" s="2">
        <v>44362</v>
      </c>
      <c r="D7291" s="1" t="s">
        <v>54</v>
      </c>
      <c r="E7291" s="1" t="s">
        <v>75</v>
      </c>
      <c r="F7291" s="1" t="s">
        <v>76</v>
      </c>
      <c r="G7291" s="1" t="s">
        <v>22</v>
      </c>
      <c r="H7291">
        <v>38</v>
      </c>
      <c r="I7291">
        <v>33</v>
      </c>
      <c r="J7291">
        <v>1254</v>
      </c>
      <c r="K7291">
        <v>627</v>
      </c>
      <c r="L7291" s="1">
        <v>627</v>
      </c>
      <c r="M7291" s="1" t="s">
        <v>25</v>
      </c>
      <c r="N7291" s="1" t="s">
        <v>196</v>
      </c>
    </row>
    <row r="7292" spans="1:14" x14ac:dyDescent="0.3">
      <c r="A7292" s="1" t="s">
        <v>14</v>
      </c>
      <c r="B7292">
        <v>1185732</v>
      </c>
      <c r="C7292" s="2">
        <v>44363</v>
      </c>
      <c r="D7292" s="1" t="s">
        <v>54</v>
      </c>
      <c r="E7292" s="1" t="s">
        <v>75</v>
      </c>
      <c r="F7292" s="1" t="s">
        <v>76</v>
      </c>
      <c r="G7292" s="1" t="s">
        <v>23</v>
      </c>
      <c r="H7292">
        <v>32</v>
      </c>
      <c r="I7292">
        <v>30</v>
      </c>
      <c r="J7292">
        <v>960</v>
      </c>
      <c r="K7292">
        <v>460.79999999999995</v>
      </c>
      <c r="L7292" s="1">
        <v>499.20000000000005</v>
      </c>
      <c r="M7292" s="1" t="s">
        <v>25</v>
      </c>
      <c r="N7292" s="1" t="s">
        <v>197</v>
      </c>
    </row>
    <row r="7293" spans="1:14" x14ac:dyDescent="0.3">
      <c r="A7293" s="1" t="s">
        <v>14</v>
      </c>
      <c r="B7293">
        <v>1185732</v>
      </c>
      <c r="C7293" s="2">
        <v>44364</v>
      </c>
      <c r="D7293" s="1" t="s">
        <v>54</v>
      </c>
      <c r="E7293" s="1" t="s">
        <v>75</v>
      </c>
      <c r="F7293" s="1" t="s">
        <v>76</v>
      </c>
      <c r="G7293" s="1" t="s">
        <v>24</v>
      </c>
      <c r="H7293">
        <v>34</v>
      </c>
      <c r="I7293">
        <v>7</v>
      </c>
      <c r="J7293">
        <v>238</v>
      </c>
      <c r="K7293">
        <v>126.14</v>
      </c>
      <c r="L7293" s="1">
        <v>111.86</v>
      </c>
      <c r="M7293" s="1" t="s">
        <v>25</v>
      </c>
      <c r="N7293" s="1" t="s">
        <v>197</v>
      </c>
    </row>
    <row r="7294" spans="1:14" x14ac:dyDescent="0.3">
      <c r="A7294" s="1" t="s">
        <v>14</v>
      </c>
      <c r="B7294">
        <v>1185732</v>
      </c>
      <c r="C7294" s="2">
        <v>44365</v>
      </c>
      <c r="D7294" s="1" t="s">
        <v>54</v>
      </c>
      <c r="E7294" s="1" t="s">
        <v>75</v>
      </c>
      <c r="F7294" s="1" t="s">
        <v>76</v>
      </c>
      <c r="G7294" s="1" t="s">
        <v>18</v>
      </c>
      <c r="H7294">
        <v>46</v>
      </c>
      <c r="I7294">
        <v>13</v>
      </c>
      <c r="J7294">
        <v>598</v>
      </c>
      <c r="K7294">
        <v>275.08</v>
      </c>
      <c r="L7294" s="1">
        <v>322.92</v>
      </c>
      <c r="M7294" s="1" t="s">
        <v>25</v>
      </c>
      <c r="N7294" s="1" t="s">
        <v>196</v>
      </c>
    </row>
    <row r="7295" spans="1:14" x14ac:dyDescent="0.3">
      <c r="A7295" s="1" t="s">
        <v>14</v>
      </c>
      <c r="B7295">
        <v>1185732</v>
      </c>
      <c r="C7295" s="2">
        <v>44366</v>
      </c>
      <c r="D7295" s="1" t="s">
        <v>54</v>
      </c>
      <c r="E7295" s="1" t="s">
        <v>75</v>
      </c>
      <c r="F7295" s="1" t="s">
        <v>76</v>
      </c>
      <c r="G7295" s="1" t="s">
        <v>20</v>
      </c>
      <c r="H7295">
        <v>51</v>
      </c>
      <c r="I7295">
        <v>41</v>
      </c>
      <c r="J7295">
        <v>2091</v>
      </c>
      <c r="K7295">
        <v>1296.42</v>
      </c>
      <c r="L7295" s="1">
        <v>794.57999999999993</v>
      </c>
      <c r="M7295" s="1" t="s">
        <v>25</v>
      </c>
      <c r="N7295" s="1" t="s">
        <v>197</v>
      </c>
    </row>
    <row r="7296" spans="1:14" x14ac:dyDescent="0.3">
      <c r="A7296" s="1" t="s">
        <v>14</v>
      </c>
      <c r="B7296">
        <v>1185732</v>
      </c>
      <c r="C7296" s="2">
        <v>44367</v>
      </c>
      <c r="D7296" s="1" t="s">
        <v>54</v>
      </c>
      <c r="E7296" s="1" t="s">
        <v>75</v>
      </c>
      <c r="F7296" s="1" t="s">
        <v>76</v>
      </c>
      <c r="G7296" s="1" t="s">
        <v>21</v>
      </c>
      <c r="H7296">
        <v>36</v>
      </c>
      <c r="I7296">
        <v>120</v>
      </c>
      <c r="J7296">
        <v>4320</v>
      </c>
      <c r="K7296">
        <v>2289.6</v>
      </c>
      <c r="L7296" s="1">
        <v>2030.4</v>
      </c>
      <c r="M7296" s="1" t="s">
        <v>25</v>
      </c>
      <c r="N7296" s="1" t="s">
        <v>196</v>
      </c>
    </row>
    <row r="7297" spans="1:14" x14ac:dyDescent="0.3">
      <c r="A7297" s="1" t="s">
        <v>14</v>
      </c>
      <c r="B7297">
        <v>1185732</v>
      </c>
      <c r="C7297" s="2">
        <v>44368</v>
      </c>
      <c r="D7297" s="1" t="s">
        <v>54</v>
      </c>
      <c r="E7297" s="1" t="s">
        <v>75</v>
      </c>
      <c r="F7297" s="1" t="s">
        <v>76</v>
      </c>
      <c r="G7297" s="1" t="s">
        <v>22</v>
      </c>
      <c r="H7297">
        <v>32</v>
      </c>
      <c r="I7297">
        <v>45</v>
      </c>
      <c r="J7297">
        <v>1440</v>
      </c>
      <c r="K7297">
        <v>720</v>
      </c>
      <c r="L7297" s="1">
        <v>720</v>
      </c>
      <c r="M7297" s="1" t="s">
        <v>25</v>
      </c>
      <c r="N7297" s="1" t="s">
        <v>196</v>
      </c>
    </row>
    <row r="7298" spans="1:14" x14ac:dyDescent="0.3">
      <c r="A7298" s="1" t="s">
        <v>14</v>
      </c>
      <c r="B7298">
        <v>1185732</v>
      </c>
      <c r="C7298" s="2">
        <v>44369</v>
      </c>
      <c r="D7298" s="1" t="s">
        <v>54</v>
      </c>
      <c r="E7298" s="1" t="s">
        <v>75</v>
      </c>
      <c r="F7298" s="1" t="s">
        <v>76</v>
      </c>
      <c r="G7298" s="1" t="s">
        <v>23</v>
      </c>
      <c r="H7298">
        <v>27</v>
      </c>
      <c r="I7298">
        <v>46</v>
      </c>
      <c r="J7298">
        <v>1242</v>
      </c>
      <c r="K7298">
        <v>558.9</v>
      </c>
      <c r="L7298" s="1">
        <v>683.1</v>
      </c>
      <c r="M7298" s="1" t="s">
        <v>25</v>
      </c>
      <c r="N7298" s="1" t="s">
        <v>197</v>
      </c>
    </row>
    <row r="7299" spans="1:14" x14ac:dyDescent="0.3">
      <c r="A7299" s="1" t="s">
        <v>14</v>
      </c>
      <c r="B7299">
        <v>1185732</v>
      </c>
      <c r="C7299" s="2">
        <v>44370</v>
      </c>
      <c r="D7299" s="1" t="s">
        <v>54</v>
      </c>
      <c r="E7299" s="1" t="s">
        <v>75</v>
      </c>
      <c r="F7299" s="1" t="s">
        <v>76</v>
      </c>
      <c r="G7299" s="1" t="s">
        <v>24</v>
      </c>
      <c r="H7299">
        <v>27</v>
      </c>
      <c r="I7299">
        <v>39</v>
      </c>
      <c r="J7299">
        <v>1053</v>
      </c>
      <c r="K7299">
        <v>568.62</v>
      </c>
      <c r="L7299" s="1">
        <v>484.38</v>
      </c>
      <c r="M7299" s="1" t="s">
        <v>25</v>
      </c>
      <c r="N7299" s="1" t="s">
        <v>197</v>
      </c>
    </row>
    <row r="7300" spans="1:14" x14ac:dyDescent="0.3">
      <c r="A7300" s="1" t="s">
        <v>14</v>
      </c>
      <c r="B7300">
        <v>1185732</v>
      </c>
      <c r="C7300" s="2">
        <v>44371</v>
      </c>
      <c r="D7300" s="1" t="s">
        <v>54</v>
      </c>
      <c r="E7300" s="1" t="s">
        <v>75</v>
      </c>
      <c r="F7300" s="1" t="s">
        <v>76</v>
      </c>
      <c r="G7300" s="1" t="s">
        <v>18</v>
      </c>
      <c r="H7300">
        <v>42</v>
      </c>
      <c r="I7300">
        <v>42</v>
      </c>
      <c r="J7300">
        <v>1764</v>
      </c>
      <c r="K7300">
        <v>882</v>
      </c>
      <c r="L7300" s="1">
        <v>882</v>
      </c>
      <c r="M7300" s="1" t="s">
        <v>25</v>
      </c>
      <c r="N7300" s="1" t="s">
        <v>196</v>
      </c>
    </row>
    <row r="7301" spans="1:14" x14ac:dyDescent="0.3">
      <c r="A7301" s="1" t="s">
        <v>14</v>
      </c>
      <c r="B7301">
        <v>1185732</v>
      </c>
      <c r="C7301" s="2">
        <v>44372</v>
      </c>
      <c r="D7301" s="1" t="s">
        <v>54</v>
      </c>
      <c r="E7301" s="1" t="s">
        <v>75</v>
      </c>
      <c r="F7301" s="1" t="s">
        <v>76</v>
      </c>
      <c r="G7301" s="1" t="s">
        <v>20</v>
      </c>
      <c r="H7301">
        <v>49</v>
      </c>
      <c r="I7301">
        <v>85</v>
      </c>
      <c r="J7301">
        <v>4165</v>
      </c>
      <c r="K7301">
        <v>2582.3000000000002</v>
      </c>
      <c r="L7301" s="1">
        <v>1582.6999999999998</v>
      </c>
      <c r="M7301" s="1" t="s">
        <v>25</v>
      </c>
      <c r="N7301" s="1" t="s">
        <v>197</v>
      </c>
    </row>
    <row r="7302" spans="1:14" x14ac:dyDescent="0.3">
      <c r="A7302" s="1" t="s">
        <v>14</v>
      </c>
      <c r="B7302">
        <v>1185732</v>
      </c>
      <c r="C7302" s="2">
        <v>44373</v>
      </c>
      <c r="D7302" s="1" t="s">
        <v>54</v>
      </c>
      <c r="E7302" s="1" t="s">
        <v>75</v>
      </c>
      <c r="F7302" s="1" t="s">
        <v>76</v>
      </c>
      <c r="G7302" s="1" t="s">
        <v>21</v>
      </c>
      <c r="H7302">
        <v>43</v>
      </c>
      <c r="I7302">
        <v>165</v>
      </c>
      <c r="J7302">
        <v>7095</v>
      </c>
      <c r="K7302">
        <v>3618.4500000000003</v>
      </c>
      <c r="L7302" s="1">
        <v>3476.5499999999997</v>
      </c>
      <c r="M7302" s="1" t="s">
        <v>25</v>
      </c>
      <c r="N7302" s="1" t="s">
        <v>196</v>
      </c>
    </row>
    <row r="7303" spans="1:14" x14ac:dyDescent="0.3">
      <c r="A7303" s="1" t="s">
        <v>14</v>
      </c>
      <c r="B7303">
        <v>1185732</v>
      </c>
      <c r="C7303" s="2">
        <v>44374</v>
      </c>
      <c r="D7303" s="1" t="s">
        <v>54</v>
      </c>
      <c r="E7303" s="1" t="s">
        <v>75</v>
      </c>
      <c r="F7303" s="1" t="s">
        <v>76</v>
      </c>
      <c r="G7303" s="1" t="s">
        <v>22</v>
      </c>
      <c r="H7303">
        <v>37</v>
      </c>
      <c r="I7303">
        <v>81</v>
      </c>
      <c r="J7303">
        <v>2997</v>
      </c>
      <c r="K7303">
        <v>1348.6499999999999</v>
      </c>
      <c r="L7303" s="1">
        <v>1648.3500000000001</v>
      </c>
      <c r="M7303" s="1" t="s">
        <v>25</v>
      </c>
      <c r="N7303" s="1" t="s">
        <v>196</v>
      </c>
    </row>
    <row r="7304" spans="1:14" x14ac:dyDescent="0.3">
      <c r="A7304" s="1" t="s">
        <v>14</v>
      </c>
      <c r="B7304">
        <v>1185732</v>
      </c>
      <c r="C7304" s="2">
        <v>44375</v>
      </c>
      <c r="D7304" s="1" t="s">
        <v>54</v>
      </c>
      <c r="E7304" s="1" t="s">
        <v>75</v>
      </c>
      <c r="F7304" s="1" t="s">
        <v>76</v>
      </c>
      <c r="G7304" s="1" t="s">
        <v>23</v>
      </c>
      <c r="H7304">
        <v>34</v>
      </c>
      <c r="I7304">
        <v>63</v>
      </c>
      <c r="J7304">
        <v>2142</v>
      </c>
      <c r="K7304">
        <v>963.89999999999986</v>
      </c>
      <c r="L7304" s="1">
        <v>1178.1000000000001</v>
      </c>
      <c r="M7304" s="1" t="s">
        <v>25</v>
      </c>
      <c r="N7304" s="1" t="s">
        <v>197</v>
      </c>
    </row>
    <row r="7305" spans="1:14" x14ac:dyDescent="0.3">
      <c r="A7305" s="1" t="s">
        <v>14</v>
      </c>
      <c r="B7305">
        <v>1185732</v>
      </c>
      <c r="C7305" s="2">
        <v>44376</v>
      </c>
      <c r="D7305" s="1" t="s">
        <v>54</v>
      </c>
      <c r="E7305" s="1" t="s">
        <v>75</v>
      </c>
      <c r="F7305" s="1" t="s">
        <v>76</v>
      </c>
      <c r="G7305" s="1" t="s">
        <v>24</v>
      </c>
      <c r="H7305">
        <v>33</v>
      </c>
      <c r="I7305">
        <v>46</v>
      </c>
      <c r="J7305">
        <v>1518</v>
      </c>
      <c r="K7305">
        <v>789.36</v>
      </c>
      <c r="L7305" s="1">
        <v>728.64</v>
      </c>
      <c r="M7305" s="1" t="s">
        <v>25</v>
      </c>
      <c r="N7305" s="1" t="s">
        <v>197</v>
      </c>
    </row>
    <row r="7306" spans="1:14" x14ac:dyDescent="0.3">
      <c r="A7306" s="1" t="s">
        <v>14</v>
      </c>
      <c r="B7306">
        <v>1185732</v>
      </c>
      <c r="C7306" s="2">
        <v>44377</v>
      </c>
      <c r="D7306" s="1" t="s">
        <v>54</v>
      </c>
      <c r="E7306" s="1" t="s">
        <v>75</v>
      </c>
      <c r="F7306" s="1" t="s">
        <v>76</v>
      </c>
      <c r="G7306" s="1" t="s">
        <v>18</v>
      </c>
      <c r="H7306">
        <v>41</v>
      </c>
      <c r="I7306">
        <v>44</v>
      </c>
      <c r="J7306">
        <v>1804</v>
      </c>
      <c r="K7306">
        <v>883.96</v>
      </c>
      <c r="L7306" s="1">
        <v>920.04</v>
      </c>
      <c r="M7306" s="1" t="s">
        <v>25</v>
      </c>
      <c r="N7306" s="1" t="s">
        <v>196</v>
      </c>
    </row>
    <row r="7307" spans="1:14" x14ac:dyDescent="0.3">
      <c r="A7307" s="1" t="s">
        <v>14</v>
      </c>
      <c r="B7307">
        <v>1185732</v>
      </c>
      <c r="C7307" s="2">
        <v>44378</v>
      </c>
      <c r="D7307" s="1" t="s">
        <v>54</v>
      </c>
      <c r="E7307" s="1" t="s">
        <v>75</v>
      </c>
      <c r="F7307" s="1" t="s">
        <v>76</v>
      </c>
      <c r="G7307" s="1" t="s">
        <v>20</v>
      </c>
      <c r="H7307">
        <v>49</v>
      </c>
      <c r="I7307">
        <v>91</v>
      </c>
      <c r="J7307">
        <v>4459</v>
      </c>
      <c r="K7307">
        <v>2809.17</v>
      </c>
      <c r="L7307" s="1">
        <v>1649.83</v>
      </c>
      <c r="M7307" s="1" t="s">
        <v>25</v>
      </c>
      <c r="N7307" s="1" t="s">
        <v>197</v>
      </c>
    </row>
    <row r="7308" spans="1:14" x14ac:dyDescent="0.3">
      <c r="A7308" s="1" t="s">
        <v>14</v>
      </c>
      <c r="B7308">
        <v>1185732</v>
      </c>
      <c r="C7308" s="2">
        <v>44379</v>
      </c>
      <c r="D7308" s="1" t="s">
        <v>54</v>
      </c>
      <c r="E7308" s="1" t="s">
        <v>75</v>
      </c>
      <c r="F7308" s="1" t="s">
        <v>76</v>
      </c>
      <c r="G7308" s="1" t="s">
        <v>21</v>
      </c>
      <c r="H7308">
        <v>41</v>
      </c>
      <c r="I7308">
        <v>145</v>
      </c>
      <c r="J7308">
        <v>5945</v>
      </c>
      <c r="K7308">
        <v>3150.8500000000004</v>
      </c>
      <c r="L7308" s="1">
        <v>2794.1499999999996</v>
      </c>
      <c r="M7308" s="1" t="s">
        <v>25</v>
      </c>
      <c r="N7308" s="1" t="s">
        <v>196</v>
      </c>
    </row>
    <row r="7309" spans="1:14" x14ac:dyDescent="0.3">
      <c r="A7309" s="1" t="s">
        <v>14</v>
      </c>
      <c r="B7309">
        <v>1185732</v>
      </c>
      <c r="C7309" s="2">
        <v>44380</v>
      </c>
      <c r="D7309" s="1" t="s">
        <v>54</v>
      </c>
      <c r="E7309" s="1" t="s">
        <v>75</v>
      </c>
      <c r="F7309" s="1" t="s">
        <v>76</v>
      </c>
      <c r="G7309" s="1" t="s">
        <v>22</v>
      </c>
      <c r="H7309">
        <v>42</v>
      </c>
      <c r="I7309">
        <v>80</v>
      </c>
      <c r="J7309">
        <v>3360</v>
      </c>
      <c r="K7309">
        <v>1646.3999999999999</v>
      </c>
      <c r="L7309" s="1">
        <v>1713.6000000000001</v>
      </c>
      <c r="M7309" s="1" t="s">
        <v>25</v>
      </c>
      <c r="N7309" s="1" t="s">
        <v>196</v>
      </c>
    </row>
    <row r="7310" spans="1:14" x14ac:dyDescent="0.3">
      <c r="A7310" s="1" t="s">
        <v>14</v>
      </c>
      <c r="B7310">
        <v>1185732</v>
      </c>
      <c r="C7310" s="2">
        <v>44381</v>
      </c>
      <c r="D7310" s="1" t="s">
        <v>54</v>
      </c>
      <c r="E7310" s="1" t="s">
        <v>75</v>
      </c>
      <c r="F7310" s="1" t="s">
        <v>76</v>
      </c>
      <c r="G7310" s="1" t="s">
        <v>23</v>
      </c>
      <c r="H7310">
        <v>36</v>
      </c>
      <c r="I7310">
        <v>52</v>
      </c>
      <c r="J7310">
        <v>1872</v>
      </c>
      <c r="K7310">
        <v>898.56</v>
      </c>
      <c r="L7310" s="1">
        <v>973.44</v>
      </c>
      <c r="M7310" s="1" t="s">
        <v>25</v>
      </c>
      <c r="N7310" s="1" t="s">
        <v>197</v>
      </c>
    </row>
    <row r="7311" spans="1:14" x14ac:dyDescent="0.3">
      <c r="A7311" s="1" t="s">
        <v>14</v>
      </c>
      <c r="B7311">
        <v>1185732</v>
      </c>
      <c r="C7311" s="2">
        <v>44382</v>
      </c>
      <c r="D7311" s="1" t="s">
        <v>54</v>
      </c>
      <c r="E7311" s="1" t="s">
        <v>75</v>
      </c>
      <c r="F7311" s="1" t="s">
        <v>76</v>
      </c>
      <c r="G7311" s="1" t="s">
        <v>24</v>
      </c>
      <c r="H7311">
        <v>29</v>
      </c>
      <c r="I7311">
        <v>38</v>
      </c>
      <c r="J7311">
        <v>1102</v>
      </c>
      <c r="K7311">
        <v>562.02</v>
      </c>
      <c r="L7311" s="1">
        <v>539.98</v>
      </c>
      <c r="M7311" s="1" t="s">
        <v>25</v>
      </c>
      <c r="N7311" s="1" t="s">
        <v>197</v>
      </c>
    </row>
    <row r="7312" spans="1:14" x14ac:dyDescent="0.3">
      <c r="A7312" s="1" t="s">
        <v>14</v>
      </c>
      <c r="B7312">
        <v>1185732</v>
      </c>
      <c r="C7312" s="2">
        <v>44383</v>
      </c>
      <c r="D7312" s="1" t="s">
        <v>54</v>
      </c>
      <c r="E7312" s="1" t="s">
        <v>75</v>
      </c>
      <c r="F7312" s="1" t="s">
        <v>76</v>
      </c>
      <c r="G7312" s="1" t="s">
        <v>18</v>
      </c>
      <c r="H7312">
        <v>37</v>
      </c>
      <c r="I7312">
        <v>27</v>
      </c>
      <c r="J7312">
        <v>999</v>
      </c>
      <c r="K7312">
        <v>479.52</v>
      </c>
      <c r="L7312" s="1">
        <v>519.48</v>
      </c>
      <c r="M7312" s="1" t="s">
        <v>25</v>
      </c>
      <c r="N7312" s="1" t="s">
        <v>196</v>
      </c>
    </row>
    <row r="7313" spans="1:14" x14ac:dyDescent="0.3">
      <c r="A7313" s="1" t="s">
        <v>14</v>
      </c>
      <c r="B7313">
        <v>1185732</v>
      </c>
      <c r="C7313" s="2">
        <v>44384</v>
      </c>
      <c r="D7313" s="1" t="s">
        <v>54</v>
      </c>
      <c r="E7313" s="1" t="s">
        <v>75</v>
      </c>
      <c r="F7313" s="1" t="s">
        <v>76</v>
      </c>
      <c r="G7313" s="1" t="s">
        <v>20</v>
      </c>
      <c r="H7313">
        <v>44</v>
      </c>
      <c r="I7313">
        <v>69</v>
      </c>
      <c r="J7313">
        <v>3036</v>
      </c>
      <c r="K7313">
        <v>1821.6</v>
      </c>
      <c r="L7313" s="1">
        <v>1214.4000000000001</v>
      </c>
      <c r="M7313" s="1" t="s">
        <v>25</v>
      </c>
      <c r="N7313" s="1" t="s">
        <v>197</v>
      </c>
    </row>
    <row r="7314" spans="1:14" x14ac:dyDescent="0.3">
      <c r="A7314" s="1" t="s">
        <v>14</v>
      </c>
      <c r="B7314">
        <v>1185732</v>
      </c>
      <c r="C7314" s="2">
        <v>44385</v>
      </c>
      <c r="D7314" s="1" t="s">
        <v>54</v>
      </c>
      <c r="E7314" s="1" t="s">
        <v>75</v>
      </c>
      <c r="F7314" s="1" t="s">
        <v>76</v>
      </c>
      <c r="G7314" s="1" t="s">
        <v>21</v>
      </c>
      <c r="H7314">
        <v>38</v>
      </c>
      <c r="I7314">
        <v>112</v>
      </c>
      <c r="J7314">
        <v>4256</v>
      </c>
      <c r="K7314">
        <v>2298.2400000000002</v>
      </c>
      <c r="L7314" s="1">
        <v>1957.7599999999998</v>
      </c>
      <c r="M7314" s="1" t="s">
        <v>25</v>
      </c>
      <c r="N7314" s="1" t="s">
        <v>196</v>
      </c>
    </row>
    <row r="7315" spans="1:14" x14ac:dyDescent="0.3">
      <c r="A7315" s="1" t="s">
        <v>14</v>
      </c>
      <c r="B7315">
        <v>1185732</v>
      </c>
      <c r="C7315" s="2">
        <v>44386</v>
      </c>
      <c r="D7315" s="1" t="s">
        <v>54</v>
      </c>
      <c r="E7315" s="1" t="s">
        <v>75</v>
      </c>
      <c r="F7315" s="1" t="s">
        <v>76</v>
      </c>
      <c r="G7315" s="1" t="s">
        <v>22</v>
      </c>
      <c r="H7315">
        <v>33</v>
      </c>
      <c r="I7315">
        <v>56</v>
      </c>
      <c r="J7315">
        <v>1848</v>
      </c>
      <c r="K7315">
        <v>850.07999999999993</v>
      </c>
      <c r="L7315" s="1">
        <v>997.92000000000007</v>
      </c>
      <c r="M7315" s="1" t="s">
        <v>25</v>
      </c>
      <c r="N7315" s="1" t="s">
        <v>196</v>
      </c>
    </row>
    <row r="7316" spans="1:14" x14ac:dyDescent="0.3">
      <c r="A7316" s="1" t="s">
        <v>14</v>
      </c>
      <c r="B7316">
        <v>1185732</v>
      </c>
      <c r="C7316" s="2">
        <v>44387</v>
      </c>
      <c r="D7316" s="1" t="s">
        <v>54</v>
      </c>
      <c r="E7316" s="1" t="s">
        <v>75</v>
      </c>
      <c r="F7316" s="1" t="s">
        <v>76</v>
      </c>
      <c r="G7316" s="1" t="s">
        <v>23</v>
      </c>
      <c r="H7316">
        <v>18</v>
      </c>
      <c r="I7316">
        <v>25</v>
      </c>
      <c r="J7316">
        <v>450</v>
      </c>
      <c r="K7316">
        <v>216</v>
      </c>
      <c r="L7316" s="1">
        <v>234</v>
      </c>
      <c r="M7316" s="1" t="s">
        <v>25</v>
      </c>
      <c r="N7316" s="1" t="s">
        <v>197</v>
      </c>
    </row>
    <row r="7317" spans="1:14" x14ac:dyDescent="0.3">
      <c r="A7317" s="1" t="s">
        <v>14</v>
      </c>
      <c r="B7317">
        <v>1185732</v>
      </c>
      <c r="C7317" s="2">
        <v>44388</v>
      </c>
      <c r="D7317" s="1" t="s">
        <v>54</v>
      </c>
      <c r="E7317" s="1" t="s">
        <v>75</v>
      </c>
      <c r="F7317" s="1" t="s">
        <v>76</v>
      </c>
      <c r="G7317" s="1" t="s">
        <v>24</v>
      </c>
      <c r="H7317">
        <v>19</v>
      </c>
      <c r="I7317">
        <v>23</v>
      </c>
      <c r="J7317">
        <v>437</v>
      </c>
      <c r="K7317">
        <v>227.24</v>
      </c>
      <c r="L7317" s="1">
        <v>209.76</v>
      </c>
      <c r="M7317" s="1" t="s">
        <v>25</v>
      </c>
      <c r="N7317" s="1" t="s">
        <v>197</v>
      </c>
    </row>
    <row r="7318" spans="1:14" x14ac:dyDescent="0.3">
      <c r="A7318" s="1" t="s">
        <v>14</v>
      </c>
      <c r="B7318">
        <v>1185732</v>
      </c>
      <c r="C7318" s="2">
        <v>44389</v>
      </c>
      <c r="D7318" s="1" t="s">
        <v>54</v>
      </c>
      <c r="E7318" s="1" t="s">
        <v>75</v>
      </c>
      <c r="F7318" s="1" t="s">
        <v>76</v>
      </c>
      <c r="G7318" s="1" t="s">
        <v>18</v>
      </c>
      <c r="H7318">
        <v>29</v>
      </c>
      <c r="I7318">
        <v>21</v>
      </c>
      <c r="J7318">
        <v>609</v>
      </c>
      <c r="K7318">
        <v>292.32</v>
      </c>
      <c r="L7318" s="1">
        <v>316.68</v>
      </c>
      <c r="M7318" s="1" t="s">
        <v>25</v>
      </c>
      <c r="N7318" s="1" t="s">
        <v>196</v>
      </c>
    </row>
    <row r="7319" spans="1:14" x14ac:dyDescent="0.3">
      <c r="A7319" s="1" t="s">
        <v>14</v>
      </c>
      <c r="B7319">
        <v>1185732</v>
      </c>
      <c r="C7319" s="2">
        <v>44390</v>
      </c>
      <c r="D7319" s="1" t="s">
        <v>54</v>
      </c>
      <c r="E7319" s="1" t="s">
        <v>75</v>
      </c>
      <c r="F7319" s="1" t="s">
        <v>76</v>
      </c>
      <c r="G7319" s="1" t="s">
        <v>20</v>
      </c>
      <c r="H7319">
        <v>34</v>
      </c>
      <c r="I7319">
        <v>39</v>
      </c>
      <c r="J7319">
        <v>1326</v>
      </c>
      <c r="K7319">
        <v>822.12</v>
      </c>
      <c r="L7319" s="1">
        <v>503.88</v>
      </c>
      <c r="M7319" s="1" t="s">
        <v>25</v>
      </c>
      <c r="N7319" s="1" t="s">
        <v>197</v>
      </c>
    </row>
    <row r="7320" spans="1:14" x14ac:dyDescent="0.3">
      <c r="A7320" s="1" t="s">
        <v>14</v>
      </c>
      <c r="B7320">
        <v>1185732</v>
      </c>
      <c r="C7320" s="2">
        <v>44391</v>
      </c>
      <c r="D7320" s="1" t="s">
        <v>54</v>
      </c>
      <c r="E7320" s="1" t="s">
        <v>75</v>
      </c>
      <c r="F7320" s="1" t="s">
        <v>76</v>
      </c>
      <c r="G7320" s="1" t="s">
        <v>21</v>
      </c>
      <c r="H7320">
        <v>36</v>
      </c>
      <c r="I7320">
        <v>94</v>
      </c>
      <c r="J7320">
        <v>3384</v>
      </c>
      <c r="K7320">
        <v>1827.3600000000001</v>
      </c>
      <c r="L7320" s="1">
        <v>1556.6399999999999</v>
      </c>
      <c r="M7320" s="1" t="s">
        <v>25</v>
      </c>
      <c r="N7320" s="1" t="s">
        <v>196</v>
      </c>
    </row>
    <row r="7321" spans="1:14" x14ac:dyDescent="0.3">
      <c r="A7321" s="1" t="s">
        <v>14</v>
      </c>
      <c r="B7321">
        <v>1185732</v>
      </c>
      <c r="C7321" s="2">
        <v>44392</v>
      </c>
      <c r="D7321" s="1" t="s">
        <v>54</v>
      </c>
      <c r="E7321" s="1" t="s">
        <v>75</v>
      </c>
      <c r="F7321" s="1" t="s">
        <v>76</v>
      </c>
      <c r="G7321" s="1" t="s">
        <v>22</v>
      </c>
      <c r="H7321">
        <v>29</v>
      </c>
      <c r="I7321">
        <v>41</v>
      </c>
      <c r="J7321">
        <v>1189</v>
      </c>
      <c r="K7321">
        <v>546.93999999999994</v>
      </c>
      <c r="L7321" s="1">
        <v>642.06000000000006</v>
      </c>
      <c r="M7321" s="1" t="s">
        <v>25</v>
      </c>
      <c r="N7321" s="1" t="s">
        <v>196</v>
      </c>
    </row>
    <row r="7322" spans="1:14" x14ac:dyDescent="0.3">
      <c r="A7322" s="1" t="s">
        <v>14</v>
      </c>
      <c r="B7322">
        <v>1185732</v>
      </c>
      <c r="C7322" s="2">
        <v>44393</v>
      </c>
      <c r="D7322" s="1" t="s">
        <v>54</v>
      </c>
      <c r="E7322" s="1" t="s">
        <v>75</v>
      </c>
      <c r="F7322" s="1" t="s">
        <v>76</v>
      </c>
      <c r="G7322" s="1" t="s">
        <v>23</v>
      </c>
      <c r="H7322">
        <v>29</v>
      </c>
      <c r="I7322">
        <v>14</v>
      </c>
      <c r="J7322">
        <v>406</v>
      </c>
      <c r="K7322">
        <v>203</v>
      </c>
      <c r="L7322" s="1">
        <v>203</v>
      </c>
      <c r="M7322" s="1" t="s">
        <v>25</v>
      </c>
      <c r="N7322" s="1" t="s">
        <v>197</v>
      </c>
    </row>
    <row r="7323" spans="1:14" x14ac:dyDescent="0.3">
      <c r="A7323" s="1" t="s">
        <v>14</v>
      </c>
      <c r="B7323">
        <v>1185732</v>
      </c>
      <c r="C7323" s="2">
        <v>44394</v>
      </c>
      <c r="D7323" s="1" t="s">
        <v>54</v>
      </c>
      <c r="E7323" s="1" t="s">
        <v>75</v>
      </c>
      <c r="F7323" s="1" t="s">
        <v>76</v>
      </c>
      <c r="G7323" s="1" t="s">
        <v>24</v>
      </c>
      <c r="H7323">
        <v>29</v>
      </c>
      <c r="I7323">
        <v>7</v>
      </c>
      <c r="J7323">
        <v>203</v>
      </c>
      <c r="K7323">
        <v>107.59</v>
      </c>
      <c r="L7323" s="1">
        <v>95.41</v>
      </c>
      <c r="M7323" s="1" t="s">
        <v>25</v>
      </c>
      <c r="N7323" s="1" t="s">
        <v>197</v>
      </c>
    </row>
    <row r="7324" spans="1:14" x14ac:dyDescent="0.3">
      <c r="A7324" s="1" t="s">
        <v>14</v>
      </c>
      <c r="B7324">
        <v>1185732</v>
      </c>
      <c r="C7324" s="2">
        <v>44395</v>
      </c>
      <c r="D7324" s="1" t="s">
        <v>54</v>
      </c>
      <c r="E7324" s="1" t="s">
        <v>75</v>
      </c>
      <c r="F7324" s="1" t="s">
        <v>76</v>
      </c>
      <c r="G7324" s="1" t="s">
        <v>18</v>
      </c>
      <c r="H7324">
        <v>37</v>
      </c>
      <c r="I7324">
        <v>7</v>
      </c>
      <c r="J7324">
        <v>259</v>
      </c>
      <c r="K7324">
        <v>124.32</v>
      </c>
      <c r="L7324" s="1">
        <v>134.68</v>
      </c>
      <c r="M7324" s="1" t="s">
        <v>25</v>
      </c>
      <c r="N7324" s="1" t="s">
        <v>196</v>
      </c>
    </row>
    <row r="7325" spans="1:14" x14ac:dyDescent="0.3">
      <c r="A7325" s="1" t="s">
        <v>14</v>
      </c>
      <c r="B7325">
        <v>1185732</v>
      </c>
      <c r="C7325" s="2">
        <v>44396</v>
      </c>
      <c r="D7325" s="1" t="s">
        <v>54</v>
      </c>
      <c r="E7325" s="1" t="s">
        <v>75</v>
      </c>
      <c r="F7325" s="1" t="s">
        <v>76</v>
      </c>
      <c r="G7325" s="1" t="s">
        <v>20</v>
      </c>
      <c r="H7325">
        <v>44</v>
      </c>
      <c r="I7325">
        <v>38</v>
      </c>
      <c r="J7325">
        <v>1672</v>
      </c>
      <c r="K7325">
        <v>1053.3599999999999</v>
      </c>
      <c r="L7325" s="1">
        <v>618.6400000000001</v>
      </c>
      <c r="M7325" s="1" t="s">
        <v>25</v>
      </c>
      <c r="N7325" s="1" t="s">
        <v>197</v>
      </c>
    </row>
    <row r="7326" spans="1:14" x14ac:dyDescent="0.3">
      <c r="A7326" s="1" t="s">
        <v>14</v>
      </c>
      <c r="B7326">
        <v>1185732</v>
      </c>
      <c r="C7326" s="2">
        <v>44397</v>
      </c>
      <c r="D7326" s="1" t="s">
        <v>54</v>
      </c>
      <c r="E7326" s="1" t="s">
        <v>75</v>
      </c>
      <c r="F7326" s="1" t="s">
        <v>76</v>
      </c>
      <c r="G7326" s="1" t="s">
        <v>21</v>
      </c>
      <c r="H7326">
        <v>37</v>
      </c>
      <c r="I7326">
        <v>84</v>
      </c>
      <c r="J7326">
        <v>3108</v>
      </c>
      <c r="K7326">
        <v>1678.3200000000002</v>
      </c>
      <c r="L7326" s="1">
        <v>1429.6799999999998</v>
      </c>
      <c r="M7326" s="1" t="s">
        <v>25</v>
      </c>
      <c r="N7326" s="1" t="s">
        <v>196</v>
      </c>
    </row>
    <row r="7327" spans="1:14" x14ac:dyDescent="0.3">
      <c r="A7327" s="1" t="s">
        <v>14</v>
      </c>
      <c r="B7327">
        <v>1185732</v>
      </c>
      <c r="C7327" s="2">
        <v>44398</v>
      </c>
      <c r="D7327" s="1" t="s">
        <v>54</v>
      </c>
      <c r="E7327" s="1" t="s">
        <v>75</v>
      </c>
      <c r="F7327" s="1" t="s">
        <v>76</v>
      </c>
      <c r="G7327" s="1" t="s">
        <v>22</v>
      </c>
      <c r="H7327">
        <v>29</v>
      </c>
      <c r="I7327">
        <v>41</v>
      </c>
      <c r="J7327">
        <v>1189</v>
      </c>
      <c r="K7327">
        <v>546.93999999999994</v>
      </c>
      <c r="L7327" s="1">
        <v>642.06000000000006</v>
      </c>
      <c r="M7327" s="1" t="s">
        <v>25</v>
      </c>
      <c r="N7327" s="1" t="s">
        <v>196</v>
      </c>
    </row>
    <row r="7328" spans="1:14" x14ac:dyDescent="0.3">
      <c r="A7328" s="1" t="s">
        <v>14</v>
      </c>
      <c r="B7328">
        <v>1185732</v>
      </c>
      <c r="C7328" s="2">
        <v>44399</v>
      </c>
      <c r="D7328" s="1" t="s">
        <v>54</v>
      </c>
      <c r="E7328" s="1" t="s">
        <v>75</v>
      </c>
      <c r="F7328" s="1" t="s">
        <v>76</v>
      </c>
      <c r="G7328" s="1" t="s">
        <v>23</v>
      </c>
      <c r="H7328">
        <v>29</v>
      </c>
      <c r="I7328">
        <v>25</v>
      </c>
      <c r="J7328">
        <v>725</v>
      </c>
      <c r="K7328">
        <v>340.75</v>
      </c>
      <c r="L7328" s="1">
        <v>384.25</v>
      </c>
      <c r="M7328" s="1" t="s">
        <v>25</v>
      </c>
      <c r="N7328" s="1" t="s">
        <v>197</v>
      </c>
    </row>
    <row r="7329" spans="1:14" x14ac:dyDescent="0.3">
      <c r="A7329" s="1" t="s">
        <v>14</v>
      </c>
      <c r="B7329">
        <v>1185732</v>
      </c>
      <c r="C7329" s="2">
        <v>44400</v>
      </c>
      <c r="D7329" s="1" t="s">
        <v>54</v>
      </c>
      <c r="E7329" s="1" t="s">
        <v>75</v>
      </c>
      <c r="F7329" s="1" t="s">
        <v>76</v>
      </c>
      <c r="G7329" s="1" t="s">
        <v>24</v>
      </c>
      <c r="H7329">
        <v>27</v>
      </c>
      <c r="I7329">
        <v>36</v>
      </c>
      <c r="J7329">
        <v>972</v>
      </c>
      <c r="K7329">
        <v>534.6</v>
      </c>
      <c r="L7329" s="1">
        <v>437.4</v>
      </c>
      <c r="M7329" s="1" t="s">
        <v>25</v>
      </c>
      <c r="N7329" s="1" t="s">
        <v>197</v>
      </c>
    </row>
    <row r="7330" spans="1:14" x14ac:dyDescent="0.3">
      <c r="A7330" s="1" t="s">
        <v>14</v>
      </c>
      <c r="B7330">
        <v>1185732</v>
      </c>
      <c r="C7330" s="2">
        <v>44401</v>
      </c>
      <c r="D7330" s="1" t="s">
        <v>54</v>
      </c>
      <c r="E7330" s="1" t="s">
        <v>75</v>
      </c>
      <c r="F7330" s="1" t="s">
        <v>76</v>
      </c>
      <c r="G7330" s="1" t="s">
        <v>18</v>
      </c>
      <c r="H7330">
        <v>48</v>
      </c>
      <c r="I7330">
        <v>27</v>
      </c>
      <c r="J7330">
        <v>1296</v>
      </c>
      <c r="K7330">
        <v>583.19999999999993</v>
      </c>
      <c r="L7330" s="1">
        <v>712.80000000000007</v>
      </c>
      <c r="M7330" s="1" t="s">
        <v>25</v>
      </c>
      <c r="N7330" s="1" t="s">
        <v>196</v>
      </c>
    </row>
    <row r="7331" spans="1:14" x14ac:dyDescent="0.3">
      <c r="A7331" s="1" t="s">
        <v>14</v>
      </c>
      <c r="B7331">
        <v>1185732</v>
      </c>
      <c r="C7331" s="2">
        <v>44402</v>
      </c>
      <c r="D7331" s="1" t="s">
        <v>54</v>
      </c>
      <c r="E7331" s="1" t="s">
        <v>75</v>
      </c>
      <c r="F7331" s="1" t="s">
        <v>76</v>
      </c>
      <c r="G7331" s="1" t="s">
        <v>20</v>
      </c>
      <c r="H7331">
        <v>53</v>
      </c>
      <c r="I7331">
        <v>58</v>
      </c>
      <c r="J7331">
        <v>3074</v>
      </c>
      <c r="K7331">
        <v>1905.8799999999999</v>
      </c>
      <c r="L7331" s="1">
        <v>1168.1200000000001</v>
      </c>
      <c r="M7331" s="1" t="s">
        <v>25</v>
      </c>
      <c r="N7331" s="1" t="s">
        <v>197</v>
      </c>
    </row>
    <row r="7332" spans="1:14" x14ac:dyDescent="0.3">
      <c r="A7332" s="1" t="s">
        <v>14</v>
      </c>
      <c r="B7332">
        <v>1185732</v>
      </c>
      <c r="C7332" s="2">
        <v>44403</v>
      </c>
      <c r="D7332" s="1" t="s">
        <v>54</v>
      </c>
      <c r="E7332" s="1" t="s">
        <v>75</v>
      </c>
      <c r="F7332" s="1" t="s">
        <v>76</v>
      </c>
      <c r="G7332" s="1" t="s">
        <v>21</v>
      </c>
      <c r="H7332">
        <v>49</v>
      </c>
      <c r="I7332">
        <v>117</v>
      </c>
      <c r="J7332">
        <v>5733</v>
      </c>
      <c r="K7332">
        <v>2866.5</v>
      </c>
      <c r="L7332" s="1">
        <v>2866.5</v>
      </c>
      <c r="M7332" s="1" t="s">
        <v>25</v>
      </c>
      <c r="N7332" s="1" t="s">
        <v>196</v>
      </c>
    </row>
    <row r="7333" spans="1:14" x14ac:dyDescent="0.3">
      <c r="A7333" s="1" t="s">
        <v>14</v>
      </c>
      <c r="B7333">
        <v>1185732</v>
      </c>
      <c r="C7333" s="2">
        <v>44404</v>
      </c>
      <c r="D7333" s="1" t="s">
        <v>54</v>
      </c>
      <c r="E7333" s="1" t="s">
        <v>75</v>
      </c>
      <c r="F7333" s="1" t="s">
        <v>76</v>
      </c>
      <c r="G7333" s="1" t="s">
        <v>22</v>
      </c>
      <c r="H7333">
        <v>36</v>
      </c>
      <c r="I7333">
        <v>63</v>
      </c>
      <c r="J7333">
        <v>2268</v>
      </c>
      <c r="K7333">
        <v>1134</v>
      </c>
      <c r="L7333" s="1">
        <v>1134</v>
      </c>
      <c r="M7333" s="1" t="s">
        <v>25</v>
      </c>
      <c r="N7333" s="1" t="s">
        <v>196</v>
      </c>
    </row>
    <row r="7334" spans="1:14" x14ac:dyDescent="0.3">
      <c r="A7334" s="1" t="s">
        <v>14</v>
      </c>
      <c r="B7334">
        <v>1185732</v>
      </c>
      <c r="C7334" s="2">
        <v>44405</v>
      </c>
      <c r="D7334" s="1" t="s">
        <v>54</v>
      </c>
      <c r="E7334" s="1" t="s">
        <v>75</v>
      </c>
      <c r="F7334" s="1" t="s">
        <v>76</v>
      </c>
      <c r="G7334" s="1" t="s">
        <v>23</v>
      </c>
      <c r="H7334">
        <v>39</v>
      </c>
      <c r="I7334">
        <v>60</v>
      </c>
      <c r="J7334">
        <v>2340</v>
      </c>
      <c r="K7334">
        <v>1146.5999999999999</v>
      </c>
      <c r="L7334" s="1">
        <v>1193.4000000000001</v>
      </c>
      <c r="M7334" s="1" t="s">
        <v>25</v>
      </c>
      <c r="N7334" s="1" t="s">
        <v>197</v>
      </c>
    </row>
    <row r="7335" spans="1:14" x14ac:dyDescent="0.3">
      <c r="A7335" s="1" t="s">
        <v>14</v>
      </c>
      <c r="B7335">
        <v>1185732</v>
      </c>
      <c r="C7335" s="2">
        <v>44406</v>
      </c>
      <c r="D7335" s="1" t="s">
        <v>54</v>
      </c>
      <c r="E7335" s="1" t="s">
        <v>75</v>
      </c>
      <c r="F7335" s="1" t="s">
        <v>76</v>
      </c>
      <c r="G7335" s="1" t="s">
        <v>24</v>
      </c>
      <c r="H7335">
        <v>38</v>
      </c>
      <c r="I7335">
        <v>38</v>
      </c>
      <c r="J7335">
        <v>1444</v>
      </c>
      <c r="K7335">
        <v>794.2</v>
      </c>
      <c r="L7335" s="1">
        <v>649.79999999999995</v>
      </c>
      <c r="M7335" s="1" t="s">
        <v>25</v>
      </c>
      <c r="N7335" s="1" t="s">
        <v>197</v>
      </c>
    </row>
    <row r="7336" spans="1:14" x14ac:dyDescent="0.3">
      <c r="A7336" s="1" t="s">
        <v>14</v>
      </c>
      <c r="B7336">
        <v>1185732</v>
      </c>
      <c r="C7336" s="2">
        <v>44407</v>
      </c>
      <c r="D7336" s="1" t="s">
        <v>54</v>
      </c>
      <c r="E7336" s="1" t="s">
        <v>75</v>
      </c>
      <c r="F7336" s="1" t="s">
        <v>76</v>
      </c>
      <c r="G7336" s="1" t="s">
        <v>18</v>
      </c>
      <c r="H7336">
        <v>45</v>
      </c>
      <c r="I7336">
        <v>39</v>
      </c>
      <c r="J7336">
        <v>1755</v>
      </c>
      <c r="K7336">
        <v>842.4</v>
      </c>
      <c r="L7336" s="1">
        <v>912.6</v>
      </c>
      <c r="M7336" s="1" t="s">
        <v>25</v>
      </c>
      <c r="N7336" s="1" t="s">
        <v>196</v>
      </c>
    </row>
    <row r="7337" spans="1:14" x14ac:dyDescent="0.3">
      <c r="A7337" s="1" t="s">
        <v>14</v>
      </c>
      <c r="B7337">
        <v>1185732</v>
      </c>
      <c r="C7337" s="2">
        <v>44408</v>
      </c>
      <c r="D7337" s="1" t="s">
        <v>54</v>
      </c>
      <c r="E7337" s="1" t="s">
        <v>75</v>
      </c>
      <c r="F7337" s="1" t="s">
        <v>76</v>
      </c>
      <c r="G7337" s="1" t="s">
        <v>20</v>
      </c>
      <c r="H7337">
        <v>54</v>
      </c>
      <c r="I7337">
        <v>65</v>
      </c>
      <c r="J7337">
        <v>3510</v>
      </c>
      <c r="K7337">
        <v>2176.1999999999998</v>
      </c>
      <c r="L7337" s="1">
        <v>1333.8000000000002</v>
      </c>
      <c r="M7337" s="1" t="s">
        <v>25</v>
      </c>
      <c r="N7337" s="1" t="s">
        <v>197</v>
      </c>
    </row>
    <row r="7338" spans="1:14" x14ac:dyDescent="0.3">
      <c r="A7338" s="1" t="s">
        <v>14</v>
      </c>
      <c r="B7338">
        <v>1185732</v>
      </c>
      <c r="C7338" s="2">
        <v>44706</v>
      </c>
      <c r="D7338" s="1" t="s">
        <v>54</v>
      </c>
      <c r="E7338" s="1" t="s">
        <v>75</v>
      </c>
      <c r="F7338" s="1" t="s">
        <v>76</v>
      </c>
      <c r="G7338" s="1" t="s">
        <v>18</v>
      </c>
      <c r="H7338">
        <v>43</v>
      </c>
      <c r="I7338">
        <v>35</v>
      </c>
      <c r="J7338">
        <v>1505</v>
      </c>
      <c r="K7338">
        <v>677.24999999999989</v>
      </c>
      <c r="L7338" s="1">
        <v>827.75000000000011</v>
      </c>
      <c r="M7338" s="1" t="s">
        <v>25</v>
      </c>
      <c r="N7338" s="1" t="s">
        <v>196</v>
      </c>
    </row>
    <row r="7339" spans="1:14" x14ac:dyDescent="0.3">
      <c r="A7339" s="1" t="s">
        <v>14</v>
      </c>
      <c r="B7339">
        <v>1185732</v>
      </c>
      <c r="C7339" s="2">
        <v>44707</v>
      </c>
      <c r="D7339" s="1" t="s">
        <v>54</v>
      </c>
      <c r="E7339" s="1" t="s">
        <v>75</v>
      </c>
      <c r="F7339" s="1" t="s">
        <v>76</v>
      </c>
      <c r="G7339" s="1" t="s">
        <v>20</v>
      </c>
      <c r="H7339">
        <v>32</v>
      </c>
      <c r="I7339">
        <v>68</v>
      </c>
      <c r="J7339">
        <v>2176</v>
      </c>
      <c r="K7339">
        <v>1327.36</v>
      </c>
      <c r="L7339" s="1">
        <v>848.6400000000001</v>
      </c>
      <c r="M7339" s="1" t="s">
        <v>25</v>
      </c>
      <c r="N7339" s="1" t="s">
        <v>197</v>
      </c>
    </row>
    <row r="7340" spans="1:14" x14ac:dyDescent="0.3">
      <c r="A7340" s="1" t="s">
        <v>14</v>
      </c>
      <c r="B7340">
        <v>1185732</v>
      </c>
      <c r="C7340" s="2">
        <v>44708</v>
      </c>
      <c r="D7340" s="1" t="s">
        <v>54</v>
      </c>
      <c r="E7340" s="1" t="s">
        <v>75</v>
      </c>
      <c r="F7340" s="1" t="s">
        <v>76</v>
      </c>
      <c r="G7340" s="1" t="s">
        <v>21</v>
      </c>
      <c r="H7340">
        <v>32</v>
      </c>
      <c r="I7340">
        <v>119</v>
      </c>
      <c r="J7340">
        <v>3808</v>
      </c>
      <c r="K7340">
        <v>2056.3200000000002</v>
      </c>
      <c r="L7340" s="1">
        <v>1751.6799999999998</v>
      </c>
      <c r="M7340" s="1" t="s">
        <v>25</v>
      </c>
      <c r="N7340" s="1" t="s">
        <v>196</v>
      </c>
    </row>
    <row r="7341" spans="1:14" x14ac:dyDescent="0.3">
      <c r="A7341" s="1" t="s">
        <v>14</v>
      </c>
      <c r="B7341">
        <v>1185732</v>
      </c>
      <c r="C7341" s="2">
        <v>44709</v>
      </c>
      <c r="D7341" s="1" t="s">
        <v>54</v>
      </c>
      <c r="E7341" s="1" t="s">
        <v>75</v>
      </c>
      <c r="F7341" s="1" t="s">
        <v>76</v>
      </c>
      <c r="G7341" s="1" t="s">
        <v>22</v>
      </c>
      <c r="H7341">
        <v>33</v>
      </c>
      <c r="I7341">
        <v>38</v>
      </c>
      <c r="J7341">
        <v>1254</v>
      </c>
      <c r="K7341">
        <v>627</v>
      </c>
      <c r="L7341" s="1">
        <v>627</v>
      </c>
      <c r="M7341" s="1" t="s">
        <v>25</v>
      </c>
      <c r="N7341" s="1" t="s">
        <v>196</v>
      </c>
    </row>
    <row r="7342" spans="1:14" x14ac:dyDescent="0.3">
      <c r="A7342" s="1" t="s">
        <v>14</v>
      </c>
      <c r="B7342">
        <v>1185732</v>
      </c>
      <c r="C7342" s="2">
        <v>44710</v>
      </c>
      <c r="D7342" s="1" t="s">
        <v>54</v>
      </c>
      <c r="E7342" s="1" t="s">
        <v>75</v>
      </c>
      <c r="F7342" s="1" t="s">
        <v>76</v>
      </c>
      <c r="G7342" s="1" t="s">
        <v>23</v>
      </c>
      <c r="H7342">
        <v>23</v>
      </c>
      <c r="I7342">
        <v>47</v>
      </c>
      <c r="J7342">
        <v>1081</v>
      </c>
      <c r="K7342">
        <v>540.5</v>
      </c>
      <c r="L7342" s="1">
        <v>540.5</v>
      </c>
      <c r="M7342" s="1" t="s">
        <v>25</v>
      </c>
      <c r="N7342" s="1" t="s">
        <v>197</v>
      </c>
    </row>
    <row r="7343" spans="1:14" x14ac:dyDescent="0.3">
      <c r="A7343" s="1" t="s">
        <v>14</v>
      </c>
      <c r="B7343">
        <v>1185732</v>
      </c>
      <c r="C7343" s="2">
        <v>44711</v>
      </c>
      <c r="D7343" s="1" t="s">
        <v>54</v>
      </c>
      <c r="E7343" s="1" t="s">
        <v>75</v>
      </c>
      <c r="F7343" s="1" t="s">
        <v>76</v>
      </c>
      <c r="G7343" s="1" t="s">
        <v>24</v>
      </c>
      <c r="H7343">
        <v>29</v>
      </c>
      <c r="I7343">
        <v>14</v>
      </c>
      <c r="J7343">
        <v>406</v>
      </c>
      <c r="K7343">
        <v>203</v>
      </c>
      <c r="L7343" s="1">
        <v>203</v>
      </c>
      <c r="M7343" s="1" t="s">
        <v>25</v>
      </c>
      <c r="N7343" s="1" t="s">
        <v>197</v>
      </c>
    </row>
    <row r="7344" spans="1:14" x14ac:dyDescent="0.3">
      <c r="A7344" s="1" t="s">
        <v>14</v>
      </c>
      <c r="B7344">
        <v>1185732</v>
      </c>
      <c r="C7344" s="2">
        <v>44712</v>
      </c>
      <c r="D7344" s="1" t="s">
        <v>54</v>
      </c>
      <c r="E7344" s="1" t="s">
        <v>75</v>
      </c>
      <c r="F7344" s="1" t="s">
        <v>76</v>
      </c>
      <c r="G7344" s="1" t="s">
        <v>18</v>
      </c>
      <c r="H7344">
        <v>41</v>
      </c>
      <c r="I7344">
        <v>31</v>
      </c>
      <c r="J7344">
        <v>1271</v>
      </c>
      <c r="K7344">
        <v>622.79</v>
      </c>
      <c r="L7344" s="1">
        <v>648.21</v>
      </c>
      <c r="M7344" s="1" t="s">
        <v>25</v>
      </c>
      <c r="N7344" s="1" t="s">
        <v>196</v>
      </c>
    </row>
    <row r="7345" spans="1:14" x14ac:dyDescent="0.3">
      <c r="A7345" s="1" t="s">
        <v>14</v>
      </c>
      <c r="B7345">
        <v>1185732</v>
      </c>
      <c r="C7345" s="2">
        <v>44713</v>
      </c>
      <c r="D7345" s="1" t="s">
        <v>54</v>
      </c>
      <c r="E7345" s="1" t="s">
        <v>75</v>
      </c>
      <c r="F7345" s="1" t="s">
        <v>76</v>
      </c>
      <c r="G7345" s="1" t="s">
        <v>20</v>
      </c>
      <c r="H7345">
        <v>32</v>
      </c>
      <c r="I7345">
        <v>60</v>
      </c>
      <c r="J7345">
        <v>1920</v>
      </c>
      <c r="K7345">
        <v>1190.4000000000001</v>
      </c>
      <c r="L7345" s="1">
        <v>729.59999999999991</v>
      </c>
      <c r="M7345" s="1" t="s">
        <v>25</v>
      </c>
      <c r="N7345" s="1" t="s">
        <v>197</v>
      </c>
    </row>
    <row r="7346" spans="1:14" x14ac:dyDescent="0.3">
      <c r="A7346" s="1" t="s">
        <v>14</v>
      </c>
      <c r="B7346">
        <v>1185732</v>
      </c>
      <c r="C7346" s="2">
        <v>44714</v>
      </c>
      <c r="D7346" s="1" t="s">
        <v>54</v>
      </c>
      <c r="E7346" s="1" t="s">
        <v>75</v>
      </c>
      <c r="F7346" s="1" t="s">
        <v>76</v>
      </c>
      <c r="G7346" s="1" t="s">
        <v>21</v>
      </c>
      <c r="H7346">
        <v>38</v>
      </c>
      <c r="I7346">
        <v>122</v>
      </c>
      <c r="J7346">
        <v>4636</v>
      </c>
      <c r="K7346">
        <v>2503.44</v>
      </c>
      <c r="L7346" s="1">
        <v>2132.56</v>
      </c>
      <c r="M7346" s="1" t="s">
        <v>25</v>
      </c>
      <c r="N7346" s="1" t="s">
        <v>196</v>
      </c>
    </row>
    <row r="7347" spans="1:14" x14ac:dyDescent="0.3">
      <c r="A7347" s="1" t="s">
        <v>14</v>
      </c>
      <c r="B7347">
        <v>1185732</v>
      </c>
      <c r="C7347" s="2">
        <v>44715</v>
      </c>
      <c r="D7347" s="1" t="s">
        <v>54</v>
      </c>
      <c r="E7347" s="1" t="s">
        <v>75</v>
      </c>
      <c r="F7347" s="1" t="s">
        <v>76</v>
      </c>
      <c r="G7347" s="1" t="s">
        <v>22</v>
      </c>
      <c r="H7347">
        <v>39</v>
      </c>
      <c r="I7347">
        <v>26</v>
      </c>
      <c r="J7347">
        <v>1014</v>
      </c>
      <c r="K7347">
        <v>466.43999999999994</v>
      </c>
      <c r="L7347" s="1">
        <v>547.56000000000006</v>
      </c>
      <c r="M7347" s="1" t="s">
        <v>25</v>
      </c>
      <c r="N7347" s="1" t="s">
        <v>196</v>
      </c>
    </row>
    <row r="7348" spans="1:14" x14ac:dyDescent="0.3">
      <c r="A7348" s="1" t="s">
        <v>14</v>
      </c>
      <c r="B7348">
        <v>1185732</v>
      </c>
      <c r="C7348" s="2">
        <v>44716</v>
      </c>
      <c r="D7348" s="1" t="s">
        <v>54</v>
      </c>
      <c r="E7348" s="1" t="s">
        <v>75</v>
      </c>
      <c r="F7348" s="1" t="s">
        <v>76</v>
      </c>
      <c r="G7348" s="1" t="s">
        <v>23</v>
      </c>
      <c r="H7348">
        <v>29</v>
      </c>
      <c r="I7348">
        <v>39</v>
      </c>
      <c r="J7348">
        <v>1131</v>
      </c>
      <c r="K7348">
        <v>565.5</v>
      </c>
      <c r="L7348" s="1">
        <v>565.5</v>
      </c>
      <c r="M7348" s="1" t="s">
        <v>25</v>
      </c>
      <c r="N7348" s="1" t="s">
        <v>197</v>
      </c>
    </row>
    <row r="7349" spans="1:14" x14ac:dyDescent="0.3">
      <c r="A7349" s="1" t="s">
        <v>14</v>
      </c>
      <c r="B7349">
        <v>1185732</v>
      </c>
      <c r="C7349" s="2">
        <v>44717</v>
      </c>
      <c r="D7349" s="1" t="s">
        <v>54</v>
      </c>
      <c r="E7349" s="1" t="s">
        <v>75</v>
      </c>
      <c r="F7349" s="1" t="s">
        <v>76</v>
      </c>
      <c r="G7349" s="1" t="s">
        <v>24</v>
      </c>
      <c r="H7349">
        <v>33</v>
      </c>
      <c r="I7349">
        <v>0</v>
      </c>
      <c r="J7349">
        <v>0</v>
      </c>
      <c r="K7349">
        <v>0</v>
      </c>
      <c r="L7349" s="1">
        <v>0</v>
      </c>
      <c r="M7349" s="1" t="s">
        <v>25</v>
      </c>
      <c r="N7349" s="1" t="s">
        <v>197</v>
      </c>
    </row>
    <row r="7350" spans="1:14" x14ac:dyDescent="0.3">
      <c r="A7350" s="1" t="s">
        <v>14</v>
      </c>
      <c r="B7350">
        <v>1185732</v>
      </c>
      <c r="C7350" s="2">
        <v>44718</v>
      </c>
      <c r="D7350" s="1" t="s">
        <v>54</v>
      </c>
      <c r="E7350" s="1" t="s">
        <v>75</v>
      </c>
      <c r="F7350" s="1" t="s">
        <v>76</v>
      </c>
      <c r="G7350" s="1" t="s">
        <v>18</v>
      </c>
      <c r="H7350">
        <v>45</v>
      </c>
      <c r="I7350">
        <v>13</v>
      </c>
      <c r="J7350">
        <v>585</v>
      </c>
      <c r="K7350">
        <v>274.95</v>
      </c>
      <c r="L7350" s="1">
        <v>310.05</v>
      </c>
      <c r="M7350" s="1" t="s">
        <v>25</v>
      </c>
      <c r="N7350" s="1" t="s">
        <v>196</v>
      </c>
    </row>
    <row r="7351" spans="1:14" x14ac:dyDescent="0.3">
      <c r="A7351" s="1" t="s">
        <v>14</v>
      </c>
      <c r="B7351">
        <v>1185732</v>
      </c>
      <c r="C7351" s="2">
        <v>44719</v>
      </c>
      <c r="D7351" s="1" t="s">
        <v>54</v>
      </c>
      <c r="E7351" s="1" t="s">
        <v>75</v>
      </c>
      <c r="F7351" s="1" t="s">
        <v>76</v>
      </c>
      <c r="G7351" s="1" t="s">
        <v>20</v>
      </c>
      <c r="H7351">
        <v>37</v>
      </c>
      <c r="I7351">
        <v>38</v>
      </c>
      <c r="J7351">
        <v>1406</v>
      </c>
      <c r="K7351">
        <v>857.66</v>
      </c>
      <c r="L7351" s="1">
        <v>548.34</v>
      </c>
      <c r="M7351" s="1" t="s">
        <v>25</v>
      </c>
      <c r="N7351" s="1" t="s">
        <v>197</v>
      </c>
    </row>
    <row r="7352" spans="1:14" x14ac:dyDescent="0.3">
      <c r="A7352" s="1" t="s">
        <v>14</v>
      </c>
      <c r="B7352">
        <v>1185732</v>
      </c>
      <c r="C7352" s="2">
        <v>44720</v>
      </c>
      <c r="D7352" s="1" t="s">
        <v>54</v>
      </c>
      <c r="E7352" s="1" t="s">
        <v>75</v>
      </c>
      <c r="F7352" s="1" t="s">
        <v>76</v>
      </c>
      <c r="G7352" s="1" t="s">
        <v>21</v>
      </c>
      <c r="H7352">
        <v>38</v>
      </c>
      <c r="I7352">
        <v>105</v>
      </c>
      <c r="J7352">
        <v>3990</v>
      </c>
      <c r="K7352">
        <v>2114.7000000000003</v>
      </c>
      <c r="L7352" s="1">
        <v>1875.2999999999997</v>
      </c>
      <c r="M7352" s="1" t="s">
        <v>25</v>
      </c>
      <c r="N7352" s="1" t="s">
        <v>196</v>
      </c>
    </row>
    <row r="7353" spans="1:14" x14ac:dyDescent="0.3">
      <c r="A7353" s="1" t="s">
        <v>14</v>
      </c>
      <c r="B7353">
        <v>1185732</v>
      </c>
      <c r="C7353" s="2">
        <v>44721</v>
      </c>
      <c r="D7353" s="1" t="s">
        <v>54</v>
      </c>
      <c r="E7353" s="1" t="s">
        <v>75</v>
      </c>
      <c r="F7353" s="1" t="s">
        <v>76</v>
      </c>
      <c r="G7353" s="1" t="s">
        <v>22</v>
      </c>
      <c r="H7353">
        <v>32</v>
      </c>
      <c r="I7353">
        <v>23</v>
      </c>
      <c r="J7353">
        <v>736</v>
      </c>
      <c r="K7353">
        <v>331.2</v>
      </c>
      <c r="L7353" s="1">
        <v>404.8</v>
      </c>
      <c r="M7353" s="1" t="s">
        <v>25</v>
      </c>
      <c r="N7353" s="1" t="s">
        <v>196</v>
      </c>
    </row>
    <row r="7354" spans="1:14" x14ac:dyDescent="0.3">
      <c r="A7354" s="1" t="s">
        <v>14</v>
      </c>
      <c r="B7354">
        <v>1185732</v>
      </c>
      <c r="C7354" s="2">
        <v>44722</v>
      </c>
      <c r="D7354" s="1" t="s">
        <v>54</v>
      </c>
      <c r="E7354" s="1" t="s">
        <v>75</v>
      </c>
      <c r="F7354" s="1" t="s">
        <v>76</v>
      </c>
      <c r="G7354" s="1" t="s">
        <v>23</v>
      </c>
      <c r="H7354">
        <v>23</v>
      </c>
      <c r="I7354">
        <v>21</v>
      </c>
      <c r="J7354">
        <v>483</v>
      </c>
      <c r="K7354">
        <v>217.34999999999997</v>
      </c>
      <c r="L7354" s="1">
        <v>265.65000000000003</v>
      </c>
      <c r="M7354" s="1" t="s">
        <v>25</v>
      </c>
      <c r="N7354" s="1" t="s">
        <v>197</v>
      </c>
    </row>
    <row r="7355" spans="1:14" x14ac:dyDescent="0.3">
      <c r="A7355" s="1" t="s">
        <v>14</v>
      </c>
      <c r="B7355">
        <v>1185732</v>
      </c>
      <c r="C7355" s="2">
        <v>44723</v>
      </c>
      <c r="D7355" s="1" t="s">
        <v>54</v>
      </c>
      <c r="E7355" s="1" t="s">
        <v>75</v>
      </c>
      <c r="F7355" s="1" t="s">
        <v>76</v>
      </c>
      <c r="G7355" s="1" t="s">
        <v>24</v>
      </c>
      <c r="H7355">
        <v>27</v>
      </c>
      <c r="I7355">
        <v>0</v>
      </c>
      <c r="J7355">
        <v>0</v>
      </c>
      <c r="K7355">
        <v>0</v>
      </c>
      <c r="L7355" s="1">
        <v>0</v>
      </c>
      <c r="M7355" s="1" t="s">
        <v>25</v>
      </c>
      <c r="N7355" s="1" t="s">
        <v>197</v>
      </c>
    </row>
    <row r="7356" spans="1:14" x14ac:dyDescent="0.3">
      <c r="A7356" s="1" t="s">
        <v>14</v>
      </c>
      <c r="B7356">
        <v>1185732</v>
      </c>
      <c r="C7356" s="2">
        <v>44724</v>
      </c>
      <c r="D7356" s="1" t="s">
        <v>54</v>
      </c>
      <c r="E7356" s="1" t="s">
        <v>75</v>
      </c>
      <c r="F7356" s="1" t="s">
        <v>76</v>
      </c>
      <c r="G7356" s="1" t="s">
        <v>18</v>
      </c>
      <c r="H7356">
        <v>42</v>
      </c>
      <c r="I7356">
        <v>6</v>
      </c>
      <c r="J7356">
        <v>252</v>
      </c>
      <c r="K7356">
        <v>120.96</v>
      </c>
      <c r="L7356" s="1">
        <v>131.04000000000002</v>
      </c>
      <c r="M7356" s="1" t="s">
        <v>25</v>
      </c>
      <c r="N7356" s="1" t="s">
        <v>196</v>
      </c>
    </row>
    <row r="7357" spans="1:14" x14ac:dyDescent="0.3">
      <c r="A7357" s="1" t="s">
        <v>14</v>
      </c>
      <c r="B7357">
        <v>1185732</v>
      </c>
      <c r="C7357" s="2">
        <v>44725</v>
      </c>
      <c r="D7357" s="1" t="s">
        <v>54</v>
      </c>
      <c r="E7357" s="1" t="s">
        <v>75</v>
      </c>
      <c r="F7357" s="1" t="s">
        <v>76</v>
      </c>
      <c r="G7357" s="1" t="s">
        <v>20</v>
      </c>
      <c r="H7357">
        <v>34</v>
      </c>
      <c r="I7357">
        <v>39</v>
      </c>
      <c r="J7357">
        <v>1326</v>
      </c>
      <c r="K7357">
        <v>822.12</v>
      </c>
      <c r="L7357" s="1">
        <v>503.88</v>
      </c>
      <c r="M7357" s="1" t="s">
        <v>25</v>
      </c>
      <c r="N7357" s="1" t="s">
        <v>197</v>
      </c>
    </row>
    <row r="7358" spans="1:14" x14ac:dyDescent="0.3">
      <c r="A7358" s="1" t="s">
        <v>14</v>
      </c>
      <c r="B7358">
        <v>1185732</v>
      </c>
      <c r="C7358" s="2">
        <v>44726</v>
      </c>
      <c r="D7358" s="1" t="s">
        <v>54</v>
      </c>
      <c r="E7358" s="1" t="s">
        <v>75</v>
      </c>
      <c r="F7358" s="1" t="s">
        <v>76</v>
      </c>
      <c r="G7358" s="1" t="s">
        <v>21</v>
      </c>
      <c r="H7358">
        <v>44</v>
      </c>
      <c r="I7358">
        <v>118</v>
      </c>
      <c r="J7358">
        <v>5192</v>
      </c>
      <c r="K7358">
        <v>2803.6800000000003</v>
      </c>
      <c r="L7358" s="1">
        <v>2388.3199999999997</v>
      </c>
      <c r="M7358" s="1" t="s">
        <v>25</v>
      </c>
      <c r="N7358" s="1" t="s">
        <v>196</v>
      </c>
    </row>
    <row r="7359" spans="1:14" x14ac:dyDescent="0.3">
      <c r="A7359" s="1" t="s">
        <v>14</v>
      </c>
      <c r="B7359">
        <v>1185732</v>
      </c>
      <c r="C7359" s="2">
        <v>44727</v>
      </c>
      <c r="D7359" s="1" t="s">
        <v>54</v>
      </c>
      <c r="E7359" s="1" t="s">
        <v>75</v>
      </c>
      <c r="F7359" s="1" t="s">
        <v>76</v>
      </c>
      <c r="G7359" s="1" t="s">
        <v>22</v>
      </c>
      <c r="H7359">
        <v>38</v>
      </c>
      <c r="I7359">
        <v>33</v>
      </c>
      <c r="J7359">
        <v>1254</v>
      </c>
      <c r="K7359">
        <v>627</v>
      </c>
      <c r="L7359" s="1">
        <v>627</v>
      </c>
      <c r="M7359" s="1" t="s">
        <v>25</v>
      </c>
      <c r="N7359" s="1" t="s">
        <v>196</v>
      </c>
    </row>
    <row r="7360" spans="1:14" x14ac:dyDescent="0.3">
      <c r="A7360" s="1" t="s">
        <v>14</v>
      </c>
      <c r="B7360">
        <v>1185732</v>
      </c>
      <c r="C7360" s="2">
        <v>44728</v>
      </c>
      <c r="D7360" s="1" t="s">
        <v>54</v>
      </c>
      <c r="E7360" s="1" t="s">
        <v>75</v>
      </c>
      <c r="F7360" s="1" t="s">
        <v>76</v>
      </c>
      <c r="G7360" s="1" t="s">
        <v>23</v>
      </c>
      <c r="H7360">
        <v>32</v>
      </c>
      <c r="I7360">
        <v>30</v>
      </c>
      <c r="J7360">
        <v>960</v>
      </c>
      <c r="K7360">
        <v>460.79999999999995</v>
      </c>
      <c r="L7360" s="1">
        <v>499.20000000000005</v>
      </c>
      <c r="M7360" s="1" t="s">
        <v>25</v>
      </c>
      <c r="N7360" s="1" t="s">
        <v>197</v>
      </c>
    </row>
    <row r="7361" spans="1:14" x14ac:dyDescent="0.3">
      <c r="A7361" s="1" t="s">
        <v>14</v>
      </c>
      <c r="B7361">
        <v>1185732</v>
      </c>
      <c r="C7361" s="2">
        <v>44729</v>
      </c>
      <c r="D7361" s="1" t="s">
        <v>54</v>
      </c>
      <c r="E7361" s="1" t="s">
        <v>75</v>
      </c>
      <c r="F7361" s="1" t="s">
        <v>76</v>
      </c>
      <c r="G7361" s="1" t="s">
        <v>24</v>
      </c>
      <c r="H7361">
        <v>34</v>
      </c>
      <c r="I7361">
        <v>7</v>
      </c>
      <c r="J7361">
        <v>238</v>
      </c>
      <c r="K7361">
        <v>126.14</v>
      </c>
      <c r="L7361" s="1">
        <v>111.86</v>
      </c>
      <c r="M7361" s="1" t="s">
        <v>25</v>
      </c>
      <c r="N7361" s="1" t="s">
        <v>197</v>
      </c>
    </row>
    <row r="7362" spans="1:14" x14ac:dyDescent="0.3">
      <c r="A7362" s="1" t="s">
        <v>14</v>
      </c>
      <c r="B7362">
        <v>1185732</v>
      </c>
      <c r="C7362" s="2">
        <v>44730</v>
      </c>
      <c r="D7362" s="1" t="s">
        <v>54</v>
      </c>
      <c r="E7362" s="1" t="s">
        <v>75</v>
      </c>
      <c r="F7362" s="1" t="s">
        <v>76</v>
      </c>
      <c r="G7362" s="1" t="s">
        <v>18</v>
      </c>
      <c r="H7362">
        <v>46</v>
      </c>
      <c r="I7362">
        <v>13</v>
      </c>
      <c r="J7362">
        <v>598</v>
      </c>
      <c r="K7362">
        <v>275.08</v>
      </c>
      <c r="L7362" s="1">
        <v>322.92</v>
      </c>
      <c r="M7362" s="1" t="s">
        <v>25</v>
      </c>
      <c r="N7362" s="1" t="s">
        <v>196</v>
      </c>
    </row>
    <row r="7363" spans="1:14" x14ac:dyDescent="0.3">
      <c r="A7363" s="1" t="s">
        <v>14</v>
      </c>
      <c r="B7363">
        <v>1185732</v>
      </c>
      <c r="C7363" s="2">
        <v>44731</v>
      </c>
      <c r="D7363" s="1" t="s">
        <v>54</v>
      </c>
      <c r="E7363" s="1" t="s">
        <v>75</v>
      </c>
      <c r="F7363" s="1" t="s">
        <v>76</v>
      </c>
      <c r="G7363" s="1" t="s">
        <v>20</v>
      </c>
      <c r="H7363">
        <v>51</v>
      </c>
      <c r="I7363">
        <v>41</v>
      </c>
      <c r="J7363">
        <v>2091</v>
      </c>
      <c r="K7363">
        <v>1296.42</v>
      </c>
      <c r="L7363" s="1">
        <v>794.57999999999993</v>
      </c>
      <c r="M7363" s="1" t="s">
        <v>25</v>
      </c>
      <c r="N7363" s="1" t="s">
        <v>197</v>
      </c>
    </row>
    <row r="7364" spans="1:14" x14ac:dyDescent="0.3">
      <c r="A7364" s="1" t="s">
        <v>14</v>
      </c>
      <c r="B7364">
        <v>1185732</v>
      </c>
      <c r="C7364" s="2">
        <v>44732</v>
      </c>
      <c r="D7364" s="1" t="s">
        <v>54</v>
      </c>
      <c r="E7364" s="1" t="s">
        <v>75</v>
      </c>
      <c r="F7364" s="1" t="s">
        <v>76</v>
      </c>
      <c r="G7364" s="1" t="s">
        <v>21</v>
      </c>
      <c r="H7364">
        <v>36</v>
      </c>
      <c r="I7364">
        <v>120</v>
      </c>
      <c r="J7364">
        <v>4320</v>
      </c>
      <c r="K7364">
        <v>2289.6</v>
      </c>
      <c r="L7364" s="1">
        <v>2030.4</v>
      </c>
      <c r="M7364" s="1" t="s">
        <v>25</v>
      </c>
      <c r="N7364" s="1" t="s">
        <v>196</v>
      </c>
    </row>
    <row r="7365" spans="1:14" x14ac:dyDescent="0.3">
      <c r="A7365" s="1" t="s">
        <v>14</v>
      </c>
      <c r="B7365">
        <v>1185732</v>
      </c>
      <c r="C7365" s="2">
        <v>44733</v>
      </c>
      <c r="D7365" s="1" t="s">
        <v>54</v>
      </c>
      <c r="E7365" s="1" t="s">
        <v>75</v>
      </c>
      <c r="F7365" s="1" t="s">
        <v>76</v>
      </c>
      <c r="G7365" s="1" t="s">
        <v>22</v>
      </c>
      <c r="H7365">
        <v>32</v>
      </c>
      <c r="I7365">
        <v>45</v>
      </c>
      <c r="J7365">
        <v>1440</v>
      </c>
      <c r="K7365">
        <v>720</v>
      </c>
      <c r="L7365" s="1">
        <v>720</v>
      </c>
      <c r="M7365" s="1" t="s">
        <v>25</v>
      </c>
      <c r="N7365" s="1" t="s">
        <v>196</v>
      </c>
    </row>
    <row r="7366" spans="1:14" x14ac:dyDescent="0.3">
      <c r="A7366" s="1" t="s">
        <v>14</v>
      </c>
      <c r="B7366">
        <v>1185732</v>
      </c>
      <c r="C7366" s="2">
        <v>44734</v>
      </c>
      <c r="D7366" s="1" t="s">
        <v>54</v>
      </c>
      <c r="E7366" s="1" t="s">
        <v>75</v>
      </c>
      <c r="F7366" s="1" t="s">
        <v>76</v>
      </c>
      <c r="G7366" s="1" t="s">
        <v>23</v>
      </c>
      <c r="H7366">
        <v>27</v>
      </c>
      <c r="I7366">
        <v>46</v>
      </c>
      <c r="J7366">
        <v>1242</v>
      </c>
      <c r="K7366">
        <v>558.9</v>
      </c>
      <c r="L7366" s="1">
        <v>683.1</v>
      </c>
      <c r="M7366" s="1" t="s">
        <v>25</v>
      </c>
      <c r="N7366" s="1" t="s">
        <v>197</v>
      </c>
    </row>
    <row r="7367" spans="1:14" x14ac:dyDescent="0.3">
      <c r="A7367" s="1" t="s">
        <v>14</v>
      </c>
      <c r="B7367">
        <v>1185732</v>
      </c>
      <c r="C7367" s="2">
        <v>44735</v>
      </c>
      <c r="D7367" s="1" t="s">
        <v>54</v>
      </c>
      <c r="E7367" s="1" t="s">
        <v>75</v>
      </c>
      <c r="F7367" s="1" t="s">
        <v>76</v>
      </c>
      <c r="G7367" s="1" t="s">
        <v>24</v>
      </c>
      <c r="H7367">
        <v>27</v>
      </c>
      <c r="I7367">
        <v>39</v>
      </c>
      <c r="J7367">
        <v>1053</v>
      </c>
      <c r="K7367">
        <v>568.62</v>
      </c>
      <c r="L7367" s="1">
        <v>484.38</v>
      </c>
      <c r="M7367" s="1" t="s">
        <v>25</v>
      </c>
      <c r="N7367" s="1" t="s">
        <v>197</v>
      </c>
    </row>
    <row r="7368" spans="1:14" x14ac:dyDescent="0.3">
      <c r="A7368" s="1" t="s">
        <v>14</v>
      </c>
      <c r="B7368">
        <v>1185732</v>
      </c>
      <c r="C7368" s="2">
        <v>44736</v>
      </c>
      <c r="D7368" s="1" t="s">
        <v>54</v>
      </c>
      <c r="E7368" s="1" t="s">
        <v>75</v>
      </c>
      <c r="F7368" s="1" t="s">
        <v>76</v>
      </c>
      <c r="G7368" s="1" t="s">
        <v>18</v>
      </c>
      <c r="H7368">
        <v>42</v>
      </c>
      <c r="I7368">
        <v>42</v>
      </c>
      <c r="J7368">
        <v>1764</v>
      </c>
      <c r="K7368">
        <v>882</v>
      </c>
      <c r="L7368" s="1">
        <v>882</v>
      </c>
      <c r="M7368" s="1" t="s">
        <v>25</v>
      </c>
      <c r="N7368" s="1" t="s">
        <v>196</v>
      </c>
    </row>
    <row r="7369" spans="1:14" x14ac:dyDescent="0.3">
      <c r="A7369" s="1" t="s">
        <v>14</v>
      </c>
      <c r="B7369">
        <v>1185732</v>
      </c>
      <c r="C7369" s="2">
        <v>44737</v>
      </c>
      <c r="D7369" s="1" t="s">
        <v>54</v>
      </c>
      <c r="E7369" s="1" t="s">
        <v>75</v>
      </c>
      <c r="F7369" s="1" t="s">
        <v>76</v>
      </c>
      <c r="G7369" s="1" t="s">
        <v>20</v>
      </c>
      <c r="H7369">
        <v>49</v>
      </c>
      <c r="I7369">
        <v>85</v>
      </c>
      <c r="J7369">
        <v>4165</v>
      </c>
      <c r="K7369">
        <v>2582.3000000000002</v>
      </c>
      <c r="L7369" s="1">
        <v>1582.6999999999998</v>
      </c>
      <c r="M7369" s="1" t="s">
        <v>25</v>
      </c>
      <c r="N7369" s="1" t="s">
        <v>197</v>
      </c>
    </row>
    <row r="7370" spans="1:14" x14ac:dyDescent="0.3">
      <c r="A7370" s="1" t="s">
        <v>14</v>
      </c>
      <c r="B7370">
        <v>1185732</v>
      </c>
      <c r="C7370" s="2">
        <v>44738</v>
      </c>
      <c r="D7370" s="1" t="s">
        <v>54</v>
      </c>
      <c r="E7370" s="1" t="s">
        <v>75</v>
      </c>
      <c r="F7370" s="1" t="s">
        <v>76</v>
      </c>
      <c r="G7370" s="1" t="s">
        <v>21</v>
      </c>
      <c r="H7370">
        <v>43</v>
      </c>
      <c r="I7370">
        <v>165</v>
      </c>
      <c r="J7370">
        <v>7095</v>
      </c>
      <c r="K7370">
        <v>3618.4500000000003</v>
      </c>
      <c r="L7370" s="1">
        <v>3476.5499999999997</v>
      </c>
      <c r="M7370" s="1" t="s">
        <v>25</v>
      </c>
      <c r="N7370" s="1" t="s">
        <v>196</v>
      </c>
    </row>
    <row r="7371" spans="1:14" x14ac:dyDescent="0.3">
      <c r="A7371" s="1" t="s">
        <v>14</v>
      </c>
      <c r="B7371">
        <v>1185732</v>
      </c>
      <c r="C7371" s="2">
        <v>44739</v>
      </c>
      <c r="D7371" s="1" t="s">
        <v>54</v>
      </c>
      <c r="E7371" s="1" t="s">
        <v>75</v>
      </c>
      <c r="F7371" s="1" t="s">
        <v>76</v>
      </c>
      <c r="G7371" s="1" t="s">
        <v>22</v>
      </c>
      <c r="H7371">
        <v>37</v>
      </c>
      <c r="I7371">
        <v>81</v>
      </c>
      <c r="J7371">
        <v>2997</v>
      </c>
      <c r="K7371">
        <v>1348.6499999999999</v>
      </c>
      <c r="L7371" s="1">
        <v>1648.3500000000001</v>
      </c>
      <c r="M7371" s="1" t="s">
        <v>25</v>
      </c>
      <c r="N7371" s="1" t="s">
        <v>196</v>
      </c>
    </row>
    <row r="7372" spans="1:14" x14ac:dyDescent="0.3">
      <c r="A7372" s="1" t="s">
        <v>14</v>
      </c>
      <c r="B7372">
        <v>1185732</v>
      </c>
      <c r="C7372" s="2">
        <v>44740</v>
      </c>
      <c r="D7372" s="1" t="s">
        <v>54</v>
      </c>
      <c r="E7372" s="1" t="s">
        <v>75</v>
      </c>
      <c r="F7372" s="1" t="s">
        <v>76</v>
      </c>
      <c r="G7372" s="1" t="s">
        <v>23</v>
      </c>
      <c r="H7372">
        <v>34</v>
      </c>
      <c r="I7372">
        <v>63</v>
      </c>
      <c r="J7372">
        <v>2142</v>
      </c>
      <c r="K7372">
        <v>963.89999999999986</v>
      </c>
      <c r="L7372" s="1">
        <v>1178.1000000000001</v>
      </c>
      <c r="M7372" s="1" t="s">
        <v>25</v>
      </c>
      <c r="N7372" s="1" t="s">
        <v>197</v>
      </c>
    </row>
    <row r="7373" spans="1:14" x14ac:dyDescent="0.3">
      <c r="A7373" s="1" t="s">
        <v>14</v>
      </c>
      <c r="B7373">
        <v>1185732</v>
      </c>
      <c r="C7373" s="2">
        <v>44741</v>
      </c>
      <c r="D7373" s="1" t="s">
        <v>54</v>
      </c>
      <c r="E7373" s="1" t="s">
        <v>75</v>
      </c>
      <c r="F7373" s="1" t="s">
        <v>76</v>
      </c>
      <c r="G7373" s="1" t="s">
        <v>24</v>
      </c>
      <c r="H7373">
        <v>33</v>
      </c>
      <c r="I7373">
        <v>46</v>
      </c>
      <c r="J7373">
        <v>1518</v>
      </c>
      <c r="K7373">
        <v>789.36</v>
      </c>
      <c r="L7373" s="1">
        <v>728.64</v>
      </c>
      <c r="M7373" s="1" t="s">
        <v>25</v>
      </c>
      <c r="N7373" s="1" t="s">
        <v>197</v>
      </c>
    </row>
    <row r="7374" spans="1:14" x14ac:dyDescent="0.3">
      <c r="A7374" s="1" t="s">
        <v>14</v>
      </c>
      <c r="B7374">
        <v>1185732</v>
      </c>
      <c r="C7374" s="2">
        <v>44742</v>
      </c>
      <c r="D7374" s="1" t="s">
        <v>54</v>
      </c>
      <c r="E7374" s="1" t="s">
        <v>75</v>
      </c>
      <c r="F7374" s="1" t="s">
        <v>76</v>
      </c>
      <c r="G7374" s="1" t="s">
        <v>18</v>
      </c>
      <c r="H7374">
        <v>41</v>
      </c>
      <c r="I7374">
        <v>44</v>
      </c>
      <c r="J7374">
        <v>1804</v>
      </c>
      <c r="K7374">
        <v>883.96</v>
      </c>
      <c r="L7374" s="1">
        <v>920.04</v>
      </c>
      <c r="M7374" s="1" t="s">
        <v>25</v>
      </c>
      <c r="N7374" s="1" t="s">
        <v>196</v>
      </c>
    </row>
    <row r="7375" spans="1:14" x14ac:dyDescent="0.3">
      <c r="A7375" s="1" t="s">
        <v>14</v>
      </c>
      <c r="B7375">
        <v>1185732</v>
      </c>
      <c r="C7375" s="2">
        <v>44743</v>
      </c>
      <c r="D7375" s="1" t="s">
        <v>54</v>
      </c>
      <c r="E7375" s="1" t="s">
        <v>75</v>
      </c>
      <c r="F7375" s="1" t="s">
        <v>76</v>
      </c>
      <c r="G7375" s="1" t="s">
        <v>20</v>
      </c>
      <c r="H7375">
        <v>49</v>
      </c>
      <c r="I7375">
        <v>91</v>
      </c>
      <c r="J7375">
        <v>4459</v>
      </c>
      <c r="K7375">
        <v>2809.17</v>
      </c>
      <c r="L7375" s="1">
        <v>1649.83</v>
      </c>
      <c r="M7375" s="1" t="s">
        <v>25</v>
      </c>
      <c r="N7375" s="1" t="s">
        <v>197</v>
      </c>
    </row>
    <row r="7376" spans="1:14" x14ac:dyDescent="0.3">
      <c r="A7376" s="1" t="s">
        <v>14</v>
      </c>
      <c r="B7376">
        <v>1185732</v>
      </c>
      <c r="C7376" s="2">
        <v>44744</v>
      </c>
      <c r="D7376" s="1" t="s">
        <v>54</v>
      </c>
      <c r="E7376" s="1" t="s">
        <v>75</v>
      </c>
      <c r="F7376" s="1" t="s">
        <v>76</v>
      </c>
      <c r="G7376" s="1" t="s">
        <v>21</v>
      </c>
      <c r="H7376">
        <v>41</v>
      </c>
      <c r="I7376">
        <v>145</v>
      </c>
      <c r="J7376">
        <v>5945</v>
      </c>
      <c r="K7376">
        <v>3150.8500000000004</v>
      </c>
      <c r="L7376" s="1">
        <v>2794.1499999999996</v>
      </c>
      <c r="M7376" s="1" t="s">
        <v>25</v>
      </c>
      <c r="N7376" s="1" t="s">
        <v>196</v>
      </c>
    </row>
    <row r="7377" spans="1:14" x14ac:dyDescent="0.3">
      <c r="A7377" s="1" t="s">
        <v>14</v>
      </c>
      <c r="B7377">
        <v>1185732</v>
      </c>
      <c r="C7377" s="2">
        <v>44745</v>
      </c>
      <c r="D7377" s="1" t="s">
        <v>54</v>
      </c>
      <c r="E7377" s="1" t="s">
        <v>75</v>
      </c>
      <c r="F7377" s="1" t="s">
        <v>76</v>
      </c>
      <c r="G7377" s="1" t="s">
        <v>22</v>
      </c>
      <c r="H7377">
        <v>42</v>
      </c>
      <c r="I7377">
        <v>80</v>
      </c>
      <c r="J7377">
        <v>3360</v>
      </c>
      <c r="K7377">
        <v>1646.3999999999999</v>
      </c>
      <c r="L7377" s="1">
        <v>1713.6000000000001</v>
      </c>
      <c r="M7377" s="1" t="s">
        <v>25</v>
      </c>
      <c r="N7377" s="1" t="s">
        <v>196</v>
      </c>
    </row>
    <row r="7378" spans="1:14" x14ac:dyDescent="0.3">
      <c r="A7378" s="1" t="s">
        <v>14</v>
      </c>
      <c r="B7378">
        <v>1185732</v>
      </c>
      <c r="C7378" s="2">
        <v>44746</v>
      </c>
      <c r="D7378" s="1" t="s">
        <v>54</v>
      </c>
      <c r="E7378" s="1" t="s">
        <v>75</v>
      </c>
      <c r="F7378" s="1" t="s">
        <v>76</v>
      </c>
      <c r="G7378" s="1" t="s">
        <v>23</v>
      </c>
      <c r="H7378">
        <v>36</v>
      </c>
      <c r="I7378">
        <v>52</v>
      </c>
      <c r="J7378">
        <v>1872</v>
      </c>
      <c r="K7378">
        <v>898.56</v>
      </c>
      <c r="L7378" s="1">
        <v>973.44</v>
      </c>
      <c r="M7378" s="1" t="s">
        <v>25</v>
      </c>
      <c r="N7378" s="1" t="s">
        <v>197</v>
      </c>
    </row>
    <row r="7379" spans="1:14" x14ac:dyDescent="0.3">
      <c r="A7379" s="1" t="s">
        <v>14</v>
      </c>
      <c r="B7379">
        <v>1185732</v>
      </c>
      <c r="C7379" s="2">
        <v>44747</v>
      </c>
      <c r="D7379" s="1" t="s">
        <v>54</v>
      </c>
      <c r="E7379" s="1" t="s">
        <v>75</v>
      </c>
      <c r="F7379" s="1" t="s">
        <v>76</v>
      </c>
      <c r="G7379" s="1" t="s">
        <v>24</v>
      </c>
      <c r="H7379">
        <v>29</v>
      </c>
      <c r="I7379">
        <v>38</v>
      </c>
      <c r="J7379">
        <v>1102</v>
      </c>
      <c r="K7379">
        <v>562.02</v>
      </c>
      <c r="L7379" s="1">
        <v>539.98</v>
      </c>
      <c r="M7379" s="1" t="s">
        <v>25</v>
      </c>
      <c r="N7379" s="1" t="s">
        <v>197</v>
      </c>
    </row>
    <row r="7380" spans="1:14" x14ac:dyDescent="0.3">
      <c r="A7380" s="1" t="s">
        <v>14</v>
      </c>
      <c r="B7380">
        <v>1185732</v>
      </c>
      <c r="C7380" s="2">
        <v>44748</v>
      </c>
      <c r="D7380" s="1" t="s">
        <v>54</v>
      </c>
      <c r="E7380" s="1" t="s">
        <v>75</v>
      </c>
      <c r="F7380" s="1" t="s">
        <v>76</v>
      </c>
      <c r="G7380" s="1" t="s">
        <v>18</v>
      </c>
      <c r="H7380">
        <v>37</v>
      </c>
      <c r="I7380">
        <v>27</v>
      </c>
      <c r="J7380">
        <v>999</v>
      </c>
      <c r="K7380">
        <v>479.52</v>
      </c>
      <c r="L7380" s="1">
        <v>519.48</v>
      </c>
      <c r="M7380" s="1" t="s">
        <v>25</v>
      </c>
      <c r="N7380" s="1" t="s">
        <v>196</v>
      </c>
    </row>
    <row r="7381" spans="1:14" x14ac:dyDescent="0.3">
      <c r="A7381" s="1" t="s">
        <v>14</v>
      </c>
      <c r="B7381">
        <v>1185732</v>
      </c>
      <c r="C7381" s="2">
        <v>44749</v>
      </c>
      <c r="D7381" s="1" t="s">
        <v>54</v>
      </c>
      <c r="E7381" s="1" t="s">
        <v>75</v>
      </c>
      <c r="F7381" s="1" t="s">
        <v>76</v>
      </c>
      <c r="G7381" s="1" t="s">
        <v>20</v>
      </c>
      <c r="H7381">
        <v>44</v>
      </c>
      <c r="I7381">
        <v>69</v>
      </c>
      <c r="J7381">
        <v>3036</v>
      </c>
      <c r="K7381">
        <v>1821.6</v>
      </c>
      <c r="L7381" s="1">
        <v>1214.4000000000001</v>
      </c>
      <c r="M7381" s="1" t="s">
        <v>25</v>
      </c>
      <c r="N7381" s="1" t="s">
        <v>197</v>
      </c>
    </row>
    <row r="7382" spans="1:14" x14ac:dyDescent="0.3">
      <c r="A7382" s="1" t="s">
        <v>14</v>
      </c>
      <c r="B7382">
        <v>1185732</v>
      </c>
      <c r="C7382" s="2">
        <v>44750</v>
      </c>
      <c r="D7382" s="1" t="s">
        <v>54</v>
      </c>
      <c r="E7382" s="1" t="s">
        <v>75</v>
      </c>
      <c r="F7382" s="1" t="s">
        <v>76</v>
      </c>
      <c r="G7382" s="1" t="s">
        <v>21</v>
      </c>
      <c r="H7382">
        <v>38</v>
      </c>
      <c r="I7382">
        <v>112</v>
      </c>
      <c r="J7382">
        <v>4256</v>
      </c>
      <c r="K7382">
        <v>2298.2400000000002</v>
      </c>
      <c r="L7382" s="1">
        <v>1957.7599999999998</v>
      </c>
      <c r="M7382" s="1" t="s">
        <v>25</v>
      </c>
      <c r="N7382" s="1" t="s">
        <v>196</v>
      </c>
    </row>
    <row r="7383" spans="1:14" x14ac:dyDescent="0.3">
      <c r="A7383" s="1" t="s">
        <v>14</v>
      </c>
      <c r="B7383">
        <v>1185732</v>
      </c>
      <c r="C7383" s="2">
        <v>44751</v>
      </c>
      <c r="D7383" s="1" t="s">
        <v>54</v>
      </c>
      <c r="E7383" s="1" t="s">
        <v>75</v>
      </c>
      <c r="F7383" s="1" t="s">
        <v>76</v>
      </c>
      <c r="G7383" s="1" t="s">
        <v>22</v>
      </c>
      <c r="H7383">
        <v>33</v>
      </c>
      <c r="I7383">
        <v>56</v>
      </c>
      <c r="J7383">
        <v>1848</v>
      </c>
      <c r="K7383">
        <v>850.07999999999993</v>
      </c>
      <c r="L7383" s="1">
        <v>997.92000000000007</v>
      </c>
      <c r="M7383" s="1" t="s">
        <v>25</v>
      </c>
      <c r="N7383" s="1" t="s">
        <v>196</v>
      </c>
    </row>
    <row r="7384" spans="1:14" x14ac:dyDescent="0.3">
      <c r="A7384" s="1" t="s">
        <v>14</v>
      </c>
      <c r="B7384">
        <v>1185732</v>
      </c>
      <c r="C7384" s="2">
        <v>44752</v>
      </c>
      <c r="D7384" s="1" t="s">
        <v>54</v>
      </c>
      <c r="E7384" s="1" t="s">
        <v>75</v>
      </c>
      <c r="F7384" s="1" t="s">
        <v>76</v>
      </c>
      <c r="G7384" s="1" t="s">
        <v>23</v>
      </c>
      <c r="H7384">
        <v>18</v>
      </c>
      <c r="I7384">
        <v>25</v>
      </c>
      <c r="J7384">
        <v>450</v>
      </c>
      <c r="K7384">
        <v>216</v>
      </c>
      <c r="L7384" s="1">
        <v>234</v>
      </c>
      <c r="M7384" s="1" t="s">
        <v>25</v>
      </c>
      <c r="N7384" s="1" t="s">
        <v>197</v>
      </c>
    </row>
    <row r="7385" spans="1:14" x14ac:dyDescent="0.3">
      <c r="A7385" s="1" t="s">
        <v>14</v>
      </c>
      <c r="B7385">
        <v>1185732</v>
      </c>
      <c r="C7385" s="2">
        <v>44753</v>
      </c>
      <c r="D7385" s="1" t="s">
        <v>54</v>
      </c>
      <c r="E7385" s="1" t="s">
        <v>75</v>
      </c>
      <c r="F7385" s="1" t="s">
        <v>76</v>
      </c>
      <c r="G7385" s="1" t="s">
        <v>24</v>
      </c>
      <c r="H7385">
        <v>19</v>
      </c>
      <c r="I7385">
        <v>23</v>
      </c>
      <c r="J7385">
        <v>437</v>
      </c>
      <c r="K7385">
        <v>227.24</v>
      </c>
      <c r="L7385" s="1">
        <v>209.76</v>
      </c>
      <c r="M7385" s="1" t="s">
        <v>25</v>
      </c>
      <c r="N7385" s="1" t="s">
        <v>197</v>
      </c>
    </row>
    <row r="7386" spans="1:14" x14ac:dyDescent="0.3">
      <c r="A7386" s="1" t="s">
        <v>14</v>
      </c>
      <c r="B7386">
        <v>1185732</v>
      </c>
      <c r="C7386" s="2">
        <v>44754</v>
      </c>
      <c r="D7386" s="1" t="s">
        <v>54</v>
      </c>
      <c r="E7386" s="1" t="s">
        <v>75</v>
      </c>
      <c r="F7386" s="1" t="s">
        <v>76</v>
      </c>
      <c r="G7386" s="1" t="s">
        <v>18</v>
      </c>
      <c r="H7386">
        <v>29</v>
      </c>
      <c r="I7386">
        <v>21</v>
      </c>
      <c r="J7386">
        <v>609</v>
      </c>
      <c r="K7386">
        <v>292.32</v>
      </c>
      <c r="L7386" s="1">
        <v>316.68</v>
      </c>
      <c r="M7386" s="1" t="s">
        <v>25</v>
      </c>
      <c r="N7386" s="1" t="s">
        <v>196</v>
      </c>
    </row>
    <row r="7387" spans="1:14" x14ac:dyDescent="0.3">
      <c r="A7387" s="1" t="s">
        <v>14</v>
      </c>
      <c r="B7387">
        <v>1185732</v>
      </c>
      <c r="C7387" s="2">
        <v>44755</v>
      </c>
      <c r="D7387" s="1" t="s">
        <v>54</v>
      </c>
      <c r="E7387" s="1" t="s">
        <v>75</v>
      </c>
      <c r="F7387" s="1" t="s">
        <v>76</v>
      </c>
      <c r="G7387" s="1" t="s">
        <v>20</v>
      </c>
      <c r="H7387">
        <v>34</v>
      </c>
      <c r="I7387">
        <v>39</v>
      </c>
      <c r="J7387">
        <v>1326</v>
      </c>
      <c r="K7387">
        <v>822.12</v>
      </c>
      <c r="L7387" s="1">
        <v>503.88</v>
      </c>
      <c r="M7387" s="1" t="s">
        <v>25</v>
      </c>
      <c r="N7387" s="1" t="s">
        <v>197</v>
      </c>
    </row>
    <row r="7388" spans="1:14" x14ac:dyDescent="0.3">
      <c r="A7388" s="1" t="s">
        <v>14</v>
      </c>
      <c r="B7388">
        <v>1185732</v>
      </c>
      <c r="C7388" s="2">
        <v>44756</v>
      </c>
      <c r="D7388" s="1" t="s">
        <v>54</v>
      </c>
      <c r="E7388" s="1" t="s">
        <v>75</v>
      </c>
      <c r="F7388" s="1" t="s">
        <v>76</v>
      </c>
      <c r="G7388" s="1" t="s">
        <v>21</v>
      </c>
      <c r="H7388">
        <v>36</v>
      </c>
      <c r="I7388">
        <v>94</v>
      </c>
      <c r="J7388">
        <v>3384</v>
      </c>
      <c r="K7388">
        <v>1827.3600000000001</v>
      </c>
      <c r="L7388" s="1">
        <v>1556.6399999999999</v>
      </c>
      <c r="M7388" s="1" t="s">
        <v>25</v>
      </c>
      <c r="N7388" s="1" t="s">
        <v>196</v>
      </c>
    </row>
    <row r="7389" spans="1:14" x14ac:dyDescent="0.3">
      <c r="A7389" s="1" t="s">
        <v>14</v>
      </c>
      <c r="B7389">
        <v>1185732</v>
      </c>
      <c r="C7389" s="2">
        <v>44757</v>
      </c>
      <c r="D7389" s="1" t="s">
        <v>54</v>
      </c>
      <c r="E7389" s="1" t="s">
        <v>75</v>
      </c>
      <c r="F7389" s="1" t="s">
        <v>76</v>
      </c>
      <c r="G7389" s="1" t="s">
        <v>22</v>
      </c>
      <c r="H7389">
        <v>29</v>
      </c>
      <c r="I7389">
        <v>41</v>
      </c>
      <c r="J7389">
        <v>1189</v>
      </c>
      <c r="K7389">
        <v>546.93999999999994</v>
      </c>
      <c r="L7389" s="1">
        <v>642.06000000000006</v>
      </c>
      <c r="M7389" s="1" t="s">
        <v>25</v>
      </c>
      <c r="N7389" s="1" t="s">
        <v>196</v>
      </c>
    </row>
    <row r="7390" spans="1:14" x14ac:dyDescent="0.3">
      <c r="A7390" s="1" t="s">
        <v>14</v>
      </c>
      <c r="B7390">
        <v>1185732</v>
      </c>
      <c r="C7390" s="2">
        <v>44758</v>
      </c>
      <c r="D7390" s="1" t="s">
        <v>54</v>
      </c>
      <c r="E7390" s="1" t="s">
        <v>75</v>
      </c>
      <c r="F7390" s="1" t="s">
        <v>76</v>
      </c>
      <c r="G7390" s="1" t="s">
        <v>23</v>
      </c>
      <c r="H7390">
        <v>29</v>
      </c>
      <c r="I7390">
        <v>14</v>
      </c>
      <c r="J7390">
        <v>406</v>
      </c>
      <c r="K7390">
        <v>203</v>
      </c>
      <c r="L7390" s="1">
        <v>203</v>
      </c>
      <c r="M7390" s="1" t="s">
        <v>25</v>
      </c>
      <c r="N7390" s="1" t="s">
        <v>197</v>
      </c>
    </row>
    <row r="7391" spans="1:14" x14ac:dyDescent="0.3">
      <c r="A7391" s="1" t="s">
        <v>14</v>
      </c>
      <c r="B7391">
        <v>1185732</v>
      </c>
      <c r="C7391" s="2">
        <v>44759</v>
      </c>
      <c r="D7391" s="1" t="s">
        <v>54</v>
      </c>
      <c r="E7391" s="1" t="s">
        <v>75</v>
      </c>
      <c r="F7391" s="1" t="s">
        <v>76</v>
      </c>
      <c r="G7391" s="1" t="s">
        <v>24</v>
      </c>
      <c r="H7391">
        <v>29</v>
      </c>
      <c r="I7391">
        <v>7</v>
      </c>
      <c r="J7391">
        <v>203</v>
      </c>
      <c r="K7391">
        <v>107.59</v>
      </c>
      <c r="L7391" s="1">
        <v>95.41</v>
      </c>
      <c r="M7391" s="1" t="s">
        <v>25</v>
      </c>
      <c r="N7391" s="1" t="s">
        <v>197</v>
      </c>
    </row>
    <row r="7392" spans="1:14" x14ac:dyDescent="0.3">
      <c r="A7392" s="1" t="s">
        <v>14</v>
      </c>
      <c r="B7392">
        <v>1185732</v>
      </c>
      <c r="C7392" s="2">
        <v>44760</v>
      </c>
      <c r="D7392" s="1" t="s">
        <v>54</v>
      </c>
      <c r="E7392" s="1" t="s">
        <v>75</v>
      </c>
      <c r="F7392" s="1" t="s">
        <v>76</v>
      </c>
      <c r="G7392" s="1" t="s">
        <v>18</v>
      </c>
      <c r="H7392">
        <v>37</v>
      </c>
      <c r="I7392">
        <v>7</v>
      </c>
      <c r="J7392">
        <v>259</v>
      </c>
      <c r="K7392">
        <v>124.32</v>
      </c>
      <c r="L7392" s="1">
        <v>134.68</v>
      </c>
      <c r="M7392" s="1" t="s">
        <v>25</v>
      </c>
      <c r="N7392" s="1" t="s">
        <v>196</v>
      </c>
    </row>
    <row r="7393" spans="1:14" x14ac:dyDescent="0.3">
      <c r="A7393" s="1" t="s">
        <v>14</v>
      </c>
      <c r="B7393">
        <v>1185732</v>
      </c>
      <c r="C7393" s="2">
        <v>44761</v>
      </c>
      <c r="D7393" s="1" t="s">
        <v>54</v>
      </c>
      <c r="E7393" s="1" t="s">
        <v>75</v>
      </c>
      <c r="F7393" s="1" t="s">
        <v>76</v>
      </c>
      <c r="G7393" s="1" t="s">
        <v>20</v>
      </c>
      <c r="H7393">
        <v>44</v>
      </c>
      <c r="I7393">
        <v>38</v>
      </c>
      <c r="J7393">
        <v>1672</v>
      </c>
      <c r="K7393">
        <v>1053.3599999999999</v>
      </c>
      <c r="L7393" s="1">
        <v>618.6400000000001</v>
      </c>
      <c r="M7393" s="1" t="s">
        <v>25</v>
      </c>
      <c r="N7393" s="1" t="s">
        <v>197</v>
      </c>
    </row>
    <row r="7394" spans="1:14" x14ac:dyDescent="0.3">
      <c r="A7394" s="1" t="s">
        <v>14</v>
      </c>
      <c r="B7394">
        <v>1185732</v>
      </c>
      <c r="C7394" s="2">
        <v>44762</v>
      </c>
      <c r="D7394" s="1" t="s">
        <v>54</v>
      </c>
      <c r="E7394" s="1" t="s">
        <v>75</v>
      </c>
      <c r="F7394" s="1" t="s">
        <v>76</v>
      </c>
      <c r="G7394" s="1" t="s">
        <v>21</v>
      </c>
      <c r="H7394">
        <v>37</v>
      </c>
      <c r="I7394">
        <v>84</v>
      </c>
      <c r="J7394">
        <v>3108</v>
      </c>
      <c r="K7394">
        <v>1678.3200000000002</v>
      </c>
      <c r="L7394" s="1">
        <v>1429.6799999999998</v>
      </c>
      <c r="M7394" s="1" t="s">
        <v>25</v>
      </c>
      <c r="N7394" s="1" t="s">
        <v>196</v>
      </c>
    </row>
    <row r="7395" spans="1:14" x14ac:dyDescent="0.3">
      <c r="A7395" s="1" t="s">
        <v>14</v>
      </c>
      <c r="B7395">
        <v>1185732</v>
      </c>
      <c r="C7395" s="2">
        <v>44763</v>
      </c>
      <c r="D7395" s="1" t="s">
        <v>54</v>
      </c>
      <c r="E7395" s="1" t="s">
        <v>75</v>
      </c>
      <c r="F7395" s="1" t="s">
        <v>76</v>
      </c>
      <c r="G7395" s="1" t="s">
        <v>22</v>
      </c>
      <c r="H7395">
        <v>29</v>
      </c>
      <c r="I7395">
        <v>41</v>
      </c>
      <c r="J7395">
        <v>1189</v>
      </c>
      <c r="K7395">
        <v>546.93999999999994</v>
      </c>
      <c r="L7395" s="1">
        <v>642.06000000000006</v>
      </c>
      <c r="M7395" s="1" t="s">
        <v>25</v>
      </c>
      <c r="N7395" s="1" t="s">
        <v>196</v>
      </c>
    </row>
    <row r="7396" spans="1:14" x14ac:dyDescent="0.3">
      <c r="A7396" s="1" t="s">
        <v>14</v>
      </c>
      <c r="B7396">
        <v>1185732</v>
      </c>
      <c r="C7396" s="2">
        <v>44764</v>
      </c>
      <c r="D7396" s="1" t="s">
        <v>54</v>
      </c>
      <c r="E7396" s="1" t="s">
        <v>75</v>
      </c>
      <c r="F7396" s="1" t="s">
        <v>76</v>
      </c>
      <c r="G7396" s="1" t="s">
        <v>23</v>
      </c>
      <c r="H7396">
        <v>29</v>
      </c>
      <c r="I7396">
        <v>25</v>
      </c>
      <c r="J7396">
        <v>725</v>
      </c>
      <c r="K7396">
        <v>340.75</v>
      </c>
      <c r="L7396" s="1">
        <v>384.25</v>
      </c>
      <c r="M7396" s="1" t="s">
        <v>25</v>
      </c>
      <c r="N7396" s="1" t="s">
        <v>197</v>
      </c>
    </row>
    <row r="7397" spans="1:14" x14ac:dyDescent="0.3">
      <c r="A7397" s="1" t="s">
        <v>14</v>
      </c>
      <c r="B7397">
        <v>1185732</v>
      </c>
      <c r="C7397" s="2">
        <v>44765</v>
      </c>
      <c r="D7397" s="1" t="s">
        <v>54</v>
      </c>
      <c r="E7397" s="1" t="s">
        <v>75</v>
      </c>
      <c r="F7397" s="1" t="s">
        <v>76</v>
      </c>
      <c r="G7397" s="1" t="s">
        <v>24</v>
      </c>
      <c r="H7397">
        <v>27</v>
      </c>
      <c r="I7397">
        <v>36</v>
      </c>
      <c r="J7397">
        <v>972</v>
      </c>
      <c r="K7397">
        <v>534.6</v>
      </c>
      <c r="L7397" s="1">
        <v>437.4</v>
      </c>
      <c r="M7397" s="1" t="s">
        <v>25</v>
      </c>
      <c r="N7397" s="1" t="s">
        <v>197</v>
      </c>
    </row>
    <row r="7398" spans="1:14" x14ac:dyDescent="0.3">
      <c r="A7398" s="1" t="s">
        <v>14</v>
      </c>
      <c r="B7398">
        <v>1185732</v>
      </c>
      <c r="C7398" s="2">
        <v>44766</v>
      </c>
      <c r="D7398" s="1" t="s">
        <v>54</v>
      </c>
      <c r="E7398" s="1" t="s">
        <v>75</v>
      </c>
      <c r="F7398" s="1" t="s">
        <v>76</v>
      </c>
      <c r="G7398" s="1" t="s">
        <v>18</v>
      </c>
      <c r="H7398">
        <v>48</v>
      </c>
      <c r="I7398">
        <v>27</v>
      </c>
      <c r="J7398">
        <v>1296</v>
      </c>
      <c r="K7398">
        <v>583.19999999999993</v>
      </c>
      <c r="L7398" s="1">
        <v>712.80000000000007</v>
      </c>
      <c r="M7398" s="1" t="s">
        <v>25</v>
      </c>
      <c r="N7398" s="1" t="s">
        <v>196</v>
      </c>
    </row>
    <row r="7399" spans="1:14" x14ac:dyDescent="0.3">
      <c r="A7399" s="1" t="s">
        <v>14</v>
      </c>
      <c r="B7399">
        <v>1185732</v>
      </c>
      <c r="C7399" s="2">
        <v>44767</v>
      </c>
      <c r="D7399" s="1" t="s">
        <v>54</v>
      </c>
      <c r="E7399" s="1" t="s">
        <v>75</v>
      </c>
      <c r="F7399" s="1" t="s">
        <v>76</v>
      </c>
      <c r="G7399" s="1" t="s">
        <v>20</v>
      </c>
      <c r="H7399">
        <v>53</v>
      </c>
      <c r="I7399">
        <v>58</v>
      </c>
      <c r="J7399">
        <v>3074</v>
      </c>
      <c r="K7399">
        <v>1905.8799999999999</v>
      </c>
      <c r="L7399" s="1">
        <v>1168.1200000000001</v>
      </c>
      <c r="M7399" s="1" t="s">
        <v>25</v>
      </c>
      <c r="N7399" s="1" t="s">
        <v>197</v>
      </c>
    </row>
    <row r="7400" spans="1:14" x14ac:dyDescent="0.3">
      <c r="A7400" s="1" t="s">
        <v>14</v>
      </c>
      <c r="B7400">
        <v>1185732</v>
      </c>
      <c r="C7400" s="2">
        <v>44768</v>
      </c>
      <c r="D7400" s="1" t="s">
        <v>54</v>
      </c>
      <c r="E7400" s="1" t="s">
        <v>75</v>
      </c>
      <c r="F7400" s="1" t="s">
        <v>76</v>
      </c>
      <c r="G7400" s="1" t="s">
        <v>21</v>
      </c>
      <c r="H7400">
        <v>49</v>
      </c>
      <c r="I7400">
        <v>117</v>
      </c>
      <c r="J7400">
        <v>5733</v>
      </c>
      <c r="K7400">
        <v>2866.5</v>
      </c>
      <c r="L7400" s="1">
        <v>2866.5</v>
      </c>
      <c r="M7400" s="1" t="s">
        <v>25</v>
      </c>
      <c r="N7400" s="1" t="s">
        <v>196</v>
      </c>
    </row>
    <row r="7401" spans="1:14" x14ac:dyDescent="0.3">
      <c r="A7401" s="1" t="s">
        <v>14</v>
      </c>
      <c r="B7401">
        <v>1185732</v>
      </c>
      <c r="C7401" s="2">
        <v>44769</v>
      </c>
      <c r="D7401" s="1" t="s">
        <v>54</v>
      </c>
      <c r="E7401" s="1" t="s">
        <v>75</v>
      </c>
      <c r="F7401" s="1" t="s">
        <v>76</v>
      </c>
      <c r="G7401" s="1" t="s">
        <v>22</v>
      </c>
      <c r="H7401">
        <v>36</v>
      </c>
      <c r="I7401">
        <v>63</v>
      </c>
      <c r="J7401">
        <v>2268</v>
      </c>
      <c r="K7401">
        <v>1134</v>
      </c>
      <c r="L7401" s="1">
        <v>1134</v>
      </c>
      <c r="M7401" s="1" t="s">
        <v>25</v>
      </c>
      <c r="N7401" s="1" t="s">
        <v>196</v>
      </c>
    </row>
    <row r="7402" spans="1:14" x14ac:dyDescent="0.3">
      <c r="A7402" s="1" t="s">
        <v>14</v>
      </c>
      <c r="B7402">
        <v>1185732</v>
      </c>
      <c r="C7402" s="2">
        <v>44770</v>
      </c>
      <c r="D7402" s="1" t="s">
        <v>54</v>
      </c>
      <c r="E7402" s="1" t="s">
        <v>75</v>
      </c>
      <c r="F7402" s="1" t="s">
        <v>76</v>
      </c>
      <c r="G7402" s="1" t="s">
        <v>23</v>
      </c>
      <c r="H7402">
        <v>39</v>
      </c>
      <c r="I7402">
        <v>60</v>
      </c>
      <c r="J7402">
        <v>2340</v>
      </c>
      <c r="K7402">
        <v>1146.5999999999999</v>
      </c>
      <c r="L7402" s="1">
        <v>1193.4000000000001</v>
      </c>
      <c r="M7402" s="1" t="s">
        <v>25</v>
      </c>
      <c r="N7402" s="1" t="s">
        <v>197</v>
      </c>
    </row>
    <row r="7403" spans="1:14" x14ac:dyDescent="0.3">
      <c r="A7403" s="1" t="s">
        <v>14</v>
      </c>
      <c r="B7403">
        <v>1185732</v>
      </c>
      <c r="C7403" s="2">
        <v>44771</v>
      </c>
      <c r="D7403" s="1" t="s">
        <v>54</v>
      </c>
      <c r="E7403" s="1" t="s">
        <v>75</v>
      </c>
      <c r="F7403" s="1" t="s">
        <v>76</v>
      </c>
      <c r="G7403" s="1" t="s">
        <v>24</v>
      </c>
      <c r="H7403">
        <v>38</v>
      </c>
      <c r="I7403">
        <v>38</v>
      </c>
      <c r="J7403">
        <v>1444</v>
      </c>
      <c r="K7403">
        <v>794.2</v>
      </c>
      <c r="L7403" s="1">
        <v>649.79999999999995</v>
      </c>
      <c r="M7403" s="1" t="s">
        <v>25</v>
      </c>
      <c r="N7403" s="1" t="s">
        <v>197</v>
      </c>
    </row>
    <row r="7404" spans="1:14" x14ac:dyDescent="0.3">
      <c r="A7404" s="1" t="s">
        <v>14</v>
      </c>
      <c r="B7404">
        <v>1185732</v>
      </c>
      <c r="C7404" s="2">
        <v>44772</v>
      </c>
      <c r="D7404" s="1" t="s">
        <v>54</v>
      </c>
      <c r="E7404" s="1" t="s">
        <v>75</v>
      </c>
      <c r="F7404" s="1" t="s">
        <v>76</v>
      </c>
      <c r="G7404" s="1" t="s">
        <v>18</v>
      </c>
      <c r="H7404">
        <v>45</v>
      </c>
      <c r="I7404">
        <v>39</v>
      </c>
      <c r="J7404">
        <v>1755</v>
      </c>
      <c r="K7404">
        <v>842.4</v>
      </c>
      <c r="L7404" s="1">
        <v>912.6</v>
      </c>
      <c r="M7404" s="1" t="s">
        <v>25</v>
      </c>
      <c r="N7404" s="1" t="s">
        <v>196</v>
      </c>
    </row>
    <row r="7405" spans="1:14" x14ac:dyDescent="0.3">
      <c r="A7405" s="1" t="s">
        <v>14</v>
      </c>
      <c r="B7405">
        <v>1185732</v>
      </c>
      <c r="C7405" s="2">
        <v>44773</v>
      </c>
      <c r="D7405" s="1" t="s">
        <v>54</v>
      </c>
      <c r="E7405" s="1" t="s">
        <v>75</v>
      </c>
      <c r="F7405" s="1" t="s">
        <v>76</v>
      </c>
      <c r="G7405" s="1" t="s">
        <v>20</v>
      </c>
      <c r="H7405">
        <v>54</v>
      </c>
      <c r="I7405">
        <v>65</v>
      </c>
      <c r="J7405">
        <v>3510</v>
      </c>
      <c r="K7405">
        <v>2176.1999999999998</v>
      </c>
      <c r="L7405" s="1">
        <v>1333.8000000000002</v>
      </c>
      <c r="M7405" s="1" t="s">
        <v>25</v>
      </c>
      <c r="N7405" s="1" t="s">
        <v>197</v>
      </c>
    </row>
    <row r="7406" spans="1:14" x14ac:dyDescent="0.3">
      <c r="A7406" s="1" t="s">
        <v>14</v>
      </c>
      <c r="B7406">
        <v>1185732</v>
      </c>
      <c r="C7406" s="2">
        <v>44239</v>
      </c>
      <c r="D7406" s="1" t="s">
        <v>54</v>
      </c>
      <c r="E7406" s="1" t="s">
        <v>61</v>
      </c>
      <c r="F7406" s="1" t="s">
        <v>62</v>
      </c>
      <c r="G7406" s="1" t="s">
        <v>24</v>
      </c>
      <c r="H7406">
        <v>35</v>
      </c>
      <c r="I7406">
        <v>100</v>
      </c>
      <c r="J7406">
        <v>35000</v>
      </c>
      <c r="K7406">
        <v>10500</v>
      </c>
      <c r="L7406" s="1">
        <v>24500</v>
      </c>
      <c r="M7406" s="1" t="s">
        <v>25</v>
      </c>
      <c r="N7406" s="1" t="s">
        <v>197</v>
      </c>
    </row>
    <row r="7407" spans="1:14" x14ac:dyDescent="0.3">
      <c r="A7407" s="1" t="s">
        <v>14</v>
      </c>
      <c r="B7407">
        <v>1185732</v>
      </c>
      <c r="C7407" s="2">
        <v>44239</v>
      </c>
      <c r="D7407" s="1" t="s">
        <v>54</v>
      </c>
      <c r="E7407" s="1" t="s">
        <v>61</v>
      </c>
      <c r="F7407" s="1" t="s">
        <v>62</v>
      </c>
      <c r="G7407" s="1" t="s">
        <v>20</v>
      </c>
      <c r="H7407">
        <v>35</v>
      </c>
      <c r="I7407">
        <v>275</v>
      </c>
      <c r="J7407">
        <v>96250</v>
      </c>
      <c r="K7407">
        <v>38500</v>
      </c>
      <c r="L7407" s="1">
        <v>57750</v>
      </c>
      <c r="M7407" s="1" t="s">
        <v>25</v>
      </c>
      <c r="N7407" s="1" t="s">
        <v>197</v>
      </c>
    </row>
    <row r="7408" spans="1:14" x14ac:dyDescent="0.3">
      <c r="A7408" s="1" t="s">
        <v>14</v>
      </c>
      <c r="B7408">
        <v>1185732</v>
      </c>
      <c r="C7408" s="2">
        <v>44266</v>
      </c>
      <c r="D7408" s="1" t="s">
        <v>54</v>
      </c>
      <c r="E7408" s="1" t="s">
        <v>61</v>
      </c>
      <c r="F7408" s="1" t="s">
        <v>62</v>
      </c>
      <c r="G7408" s="1" t="s">
        <v>22</v>
      </c>
      <c r="H7408">
        <v>40</v>
      </c>
      <c r="I7408">
        <v>200</v>
      </c>
      <c r="J7408">
        <v>80000</v>
      </c>
      <c r="K7408">
        <v>24000</v>
      </c>
      <c r="L7408" s="1">
        <v>56000</v>
      </c>
      <c r="M7408" s="1" t="s">
        <v>25</v>
      </c>
      <c r="N7408" s="1" t="s">
        <v>196</v>
      </c>
    </row>
    <row r="7409" spans="1:14" x14ac:dyDescent="0.3">
      <c r="A7409" s="1" t="s">
        <v>14</v>
      </c>
      <c r="B7409">
        <v>1185732</v>
      </c>
      <c r="C7409" s="2">
        <v>44266</v>
      </c>
      <c r="D7409" s="1" t="s">
        <v>54</v>
      </c>
      <c r="E7409" s="1" t="s">
        <v>61</v>
      </c>
      <c r="F7409" s="1" t="s">
        <v>62</v>
      </c>
      <c r="G7409" s="1" t="s">
        <v>23</v>
      </c>
      <c r="H7409">
        <v>30.000000000000004</v>
      </c>
      <c r="I7409">
        <v>225</v>
      </c>
      <c r="J7409">
        <v>67500.000000000015</v>
      </c>
      <c r="K7409">
        <v>20250.000000000004</v>
      </c>
      <c r="L7409" s="1">
        <v>47250.000000000015</v>
      </c>
      <c r="M7409" s="1" t="s">
        <v>25</v>
      </c>
      <c r="N7409" s="1" t="s">
        <v>197</v>
      </c>
    </row>
    <row r="7410" spans="1:14" x14ac:dyDescent="0.3">
      <c r="A7410" s="1" t="s">
        <v>14</v>
      </c>
      <c r="B7410">
        <v>1185732</v>
      </c>
      <c r="C7410" s="2">
        <v>44266</v>
      </c>
      <c r="D7410" s="1" t="s">
        <v>54</v>
      </c>
      <c r="E7410" s="1" t="s">
        <v>61</v>
      </c>
      <c r="F7410" s="1" t="s">
        <v>62</v>
      </c>
      <c r="G7410" s="1" t="s">
        <v>24</v>
      </c>
      <c r="H7410">
        <v>35</v>
      </c>
      <c r="I7410">
        <v>75</v>
      </c>
      <c r="J7410">
        <v>26250</v>
      </c>
      <c r="K7410">
        <v>7875</v>
      </c>
      <c r="L7410" s="1">
        <v>18375</v>
      </c>
      <c r="M7410" s="1" t="s">
        <v>25</v>
      </c>
      <c r="N7410" s="1" t="s">
        <v>197</v>
      </c>
    </row>
    <row r="7411" spans="1:14" x14ac:dyDescent="0.3">
      <c r="A7411" s="1" t="s">
        <v>14</v>
      </c>
      <c r="B7411">
        <v>1185732</v>
      </c>
      <c r="C7411" s="2">
        <v>44266</v>
      </c>
      <c r="D7411" s="1" t="s">
        <v>54</v>
      </c>
      <c r="E7411" s="1" t="s">
        <v>61</v>
      </c>
      <c r="F7411" s="1" t="s">
        <v>62</v>
      </c>
      <c r="G7411" s="1" t="s">
        <v>20</v>
      </c>
      <c r="H7411">
        <v>40</v>
      </c>
      <c r="I7411">
        <v>225</v>
      </c>
      <c r="J7411">
        <v>90000</v>
      </c>
      <c r="K7411">
        <v>36000</v>
      </c>
      <c r="L7411" s="1">
        <v>54000</v>
      </c>
      <c r="M7411" s="1" t="s">
        <v>25</v>
      </c>
      <c r="N7411" s="1" t="s">
        <v>197</v>
      </c>
    </row>
    <row r="7412" spans="1:14" x14ac:dyDescent="0.3">
      <c r="A7412" s="1" t="s">
        <v>14</v>
      </c>
      <c r="B7412">
        <v>1185732</v>
      </c>
      <c r="C7412" s="2">
        <v>44298</v>
      </c>
      <c r="D7412" s="1" t="s">
        <v>54</v>
      </c>
      <c r="E7412" s="1" t="s">
        <v>61</v>
      </c>
      <c r="F7412" s="1" t="s">
        <v>62</v>
      </c>
      <c r="G7412" s="1" t="s">
        <v>22</v>
      </c>
      <c r="H7412">
        <v>40</v>
      </c>
      <c r="I7412">
        <v>150</v>
      </c>
      <c r="J7412">
        <v>60000</v>
      </c>
      <c r="K7412">
        <v>18000</v>
      </c>
      <c r="L7412" s="1">
        <v>42000</v>
      </c>
      <c r="M7412" s="1" t="s">
        <v>25</v>
      </c>
      <c r="N7412" s="1" t="s">
        <v>196</v>
      </c>
    </row>
    <row r="7413" spans="1:14" x14ac:dyDescent="0.3">
      <c r="A7413" s="1" t="s">
        <v>14</v>
      </c>
      <c r="B7413">
        <v>1185732</v>
      </c>
      <c r="C7413" s="2">
        <v>44298</v>
      </c>
      <c r="D7413" s="1" t="s">
        <v>54</v>
      </c>
      <c r="E7413" s="1" t="s">
        <v>61</v>
      </c>
      <c r="F7413" s="1" t="s">
        <v>62</v>
      </c>
      <c r="G7413" s="1" t="s">
        <v>23</v>
      </c>
      <c r="H7413">
        <v>30.000000000000004</v>
      </c>
      <c r="I7413">
        <v>150</v>
      </c>
      <c r="J7413">
        <v>45000.000000000007</v>
      </c>
      <c r="K7413">
        <v>13500.000000000002</v>
      </c>
      <c r="L7413" s="1">
        <v>31500.000000000007</v>
      </c>
      <c r="M7413" s="1" t="s">
        <v>25</v>
      </c>
      <c r="N7413" s="1" t="s">
        <v>197</v>
      </c>
    </row>
    <row r="7414" spans="1:14" x14ac:dyDescent="0.3">
      <c r="A7414" s="1" t="s">
        <v>14</v>
      </c>
      <c r="B7414">
        <v>1185732</v>
      </c>
      <c r="C7414" s="2">
        <v>44298</v>
      </c>
      <c r="D7414" s="1" t="s">
        <v>54</v>
      </c>
      <c r="E7414" s="1" t="s">
        <v>61</v>
      </c>
      <c r="F7414" s="1" t="s">
        <v>62</v>
      </c>
      <c r="G7414" s="1" t="s">
        <v>24</v>
      </c>
      <c r="H7414">
        <v>35</v>
      </c>
      <c r="I7414">
        <v>75</v>
      </c>
      <c r="J7414">
        <v>26250</v>
      </c>
      <c r="K7414">
        <v>7875</v>
      </c>
      <c r="L7414" s="1">
        <v>18375</v>
      </c>
      <c r="M7414" s="1" t="s">
        <v>25</v>
      </c>
      <c r="N7414" s="1" t="s">
        <v>197</v>
      </c>
    </row>
    <row r="7415" spans="1:14" x14ac:dyDescent="0.3">
      <c r="A7415" s="1" t="s">
        <v>14</v>
      </c>
      <c r="B7415">
        <v>1185732</v>
      </c>
      <c r="C7415" s="2">
        <v>44298</v>
      </c>
      <c r="D7415" s="1" t="s">
        <v>54</v>
      </c>
      <c r="E7415" s="1" t="s">
        <v>61</v>
      </c>
      <c r="F7415" s="1" t="s">
        <v>62</v>
      </c>
      <c r="G7415" s="1" t="s">
        <v>20</v>
      </c>
      <c r="H7415">
        <v>50</v>
      </c>
      <c r="I7415">
        <v>225</v>
      </c>
      <c r="J7415">
        <v>112500</v>
      </c>
      <c r="K7415">
        <v>45000</v>
      </c>
      <c r="L7415" s="1">
        <v>67500</v>
      </c>
      <c r="M7415" s="1" t="s">
        <v>25</v>
      </c>
      <c r="N7415" s="1" t="s">
        <v>197</v>
      </c>
    </row>
    <row r="7416" spans="1:14" x14ac:dyDescent="0.3">
      <c r="A7416" s="1" t="s">
        <v>14</v>
      </c>
      <c r="B7416">
        <v>1185732</v>
      </c>
      <c r="C7416" s="2">
        <v>44329</v>
      </c>
      <c r="D7416" s="1" t="s">
        <v>54</v>
      </c>
      <c r="E7416" s="1" t="s">
        <v>61</v>
      </c>
      <c r="F7416" s="1" t="s">
        <v>62</v>
      </c>
      <c r="G7416" s="1" t="s">
        <v>22</v>
      </c>
      <c r="H7416">
        <v>50</v>
      </c>
      <c r="I7416">
        <v>200</v>
      </c>
      <c r="J7416">
        <v>100000</v>
      </c>
      <c r="K7416">
        <v>30000</v>
      </c>
      <c r="L7416" s="1">
        <v>70000</v>
      </c>
      <c r="M7416" s="1" t="s">
        <v>25</v>
      </c>
      <c r="N7416" s="1" t="s">
        <v>196</v>
      </c>
    </row>
    <row r="7417" spans="1:14" x14ac:dyDescent="0.3">
      <c r="A7417" s="1" t="s">
        <v>14</v>
      </c>
      <c r="B7417">
        <v>1185732</v>
      </c>
      <c r="C7417" s="2">
        <v>44329</v>
      </c>
      <c r="D7417" s="1" t="s">
        <v>54</v>
      </c>
      <c r="E7417" s="1" t="s">
        <v>61</v>
      </c>
      <c r="F7417" s="1" t="s">
        <v>62</v>
      </c>
      <c r="G7417" s="1" t="s">
        <v>23</v>
      </c>
      <c r="H7417">
        <v>45</v>
      </c>
      <c r="I7417">
        <v>175</v>
      </c>
      <c r="J7417">
        <v>78750</v>
      </c>
      <c r="K7417">
        <v>23625</v>
      </c>
      <c r="L7417" s="1">
        <v>55125</v>
      </c>
      <c r="M7417" s="1" t="s">
        <v>25</v>
      </c>
      <c r="N7417" s="1" t="s">
        <v>197</v>
      </c>
    </row>
    <row r="7418" spans="1:14" x14ac:dyDescent="0.3">
      <c r="A7418" s="1" t="s">
        <v>14</v>
      </c>
      <c r="B7418">
        <v>1185732</v>
      </c>
      <c r="C7418" s="2">
        <v>44329</v>
      </c>
      <c r="D7418" s="1" t="s">
        <v>54</v>
      </c>
      <c r="E7418" s="1" t="s">
        <v>61</v>
      </c>
      <c r="F7418" s="1" t="s">
        <v>62</v>
      </c>
      <c r="G7418" s="1" t="s">
        <v>24</v>
      </c>
      <c r="H7418">
        <v>45</v>
      </c>
      <c r="I7418">
        <v>100</v>
      </c>
      <c r="J7418">
        <v>45000</v>
      </c>
      <c r="K7418">
        <v>13500</v>
      </c>
      <c r="L7418" s="1">
        <v>31500</v>
      </c>
      <c r="M7418" s="1" t="s">
        <v>25</v>
      </c>
      <c r="N7418" s="1" t="s">
        <v>197</v>
      </c>
    </row>
    <row r="7419" spans="1:14" x14ac:dyDescent="0.3">
      <c r="A7419" s="1" t="s">
        <v>14</v>
      </c>
      <c r="B7419">
        <v>1185732</v>
      </c>
      <c r="C7419" s="2">
        <v>44329</v>
      </c>
      <c r="D7419" s="1" t="s">
        <v>54</v>
      </c>
      <c r="E7419" s="1" t="s">
        <v>61</v>
      </c>
      <c r="F7419" s="1" t="s">
        <v>62</v>
      </c>
      <c r="G7419" s="1" t="s">
        <v>20</v>
      </c>
      <c r="H7419">
        <v>60</v>
      </c>
      <c r="I7419">
        <v>250</v>
      </c>
      <c r="J7419">
        <v>150000</v>
      </c>
      <c r="K7419">
        <v>60000</v>
      </c>
      <c r="L7419" s="1">
        <v>90000</v>
      </c>
      <c r="M7419" s="1" t="s">
        <v>25</v>
      </c>
      <c r="N7419" s="1" t="s">
        <v>197</v>
      </c>
    </row>
    <row r="7420" spans="1:14" x14ac:dyDescent="0.3">
      <c r="A7420" s="1" t="s">
        <v>14</v>
      </c>
      <c r="B7420">
        <v>1185732</v>
      </c>
      <c r="C7420" s="2">
        <v>44359</v>
      </c>
      <c r="D7420" s="1" t="s">
        <v>54</v>
      </c>
      <c r="E7420" s="1" t="s">
        <v>61</v>
      </c>
      <c r="F7420" s="1" t="s">
        <v>62</v>
      </c>
      <c r="G7420" s="1" t="s">
        <v>22</v>
      </c>
      <c r="H7420">
        <v>40.000000000000007</v>
      </c>
      <c r="I7420">
        <v>250</v>
      </c>
      <c r="J7420">
        <v>100000.00000000001</v>
      </c>
      <c r="K7420">
        <v>30000.000000000004</v>
      </c>
      <c r="L7420" s="1">
        <v>70000.000000000015</v>
      </c>
      <c r="M7420" s="1" t="s">
        <v>25</v>
      </c>
      <c r="N7420" s="1" t="s">
        <v>196</v>
      </c>
    </row>
    <row r="7421" spans="1:14" x14ac:dyDescent="0.3">
      <c r="A7421" s="1" t="s">
        <v>14</v>
      </c>
      <c r="B7421">
        <v>1185732</v>
      </c>
      <c r="C7421" s="2">
        <v>44359</v>
      </c>
      <c r="D7421" s="1" t="s">
        <v>54</v>
      </c>
      <c r="E7421" s="1" t="s">
        <v>61</v>
      </c>
      <c r="F7421" s="1" t="s">
        <v>62</v>
      </c>
      <c r="G7421" s="1" t="s">
        <v>23</v>
      </c>
      <c r="H7421">
        <v>35</v>
      </c>
      <c r="I7421">
        <v>200</v>
      </c>
      <c r="J7421">
        <v>70000</v>
      </c>
      <c r="K7421">
        <v>21000</v>
      </c>
      <c r="L7421" s="1">
        <v>49000</v>
      </c>
      <c r="M7421" s="1" t="s">
        <v>25</v>
      </c>
      <c r="N7421" s="1" t="s">
        <v>197</v>
      </c>
    </row>
    <row r="7422" spans="1:14" x14ac:dyDescent="0.3">
      <c r="A7422" s="1" t="s">
        <v>14</v>
      </c>
      <c r="B7422">
        <v>1185732</v>
      </c>
      <c r="C7422" s="2">
        <v>44359</v>
      </c>
      <c r="D7422" s="1" t="s">
        <v>54</v>
      </c>
      <c r="E7422" s="1" t="s">
        <v>61</v>
      </c>
      <c r="F7422" s="1" t="s">
        <v>62</v>
      </c>
      <c r="G7422" s="1" t="s">
        <v>24</v>
      </c>
      <c r="H7422">
        <v>35</v>
      </c>
      <c r="I7422">
        <v>175</v>
      </c>
      <c r="J7422">
        <v>61250</v>
      </c>
      <c r="K7422">
        <v>18375</v>
      </c>
      <c r="L7422" s="1">
        <v>42875</v>
      </c>
      <c r="M7422" s="1" t="s">
        <v>25</v>
      </c>
      <c r="N7422" s="1" t="s">
        <v>197</v>
      </c>
    </row>
    <row r="7423" spans="1:14" x14ac:dyDescent="0.3">
      <c r="A7423" s="1" t="s">
        <v>14</v>
      </c>
      <c r="B7423">
        <v>1185732</v>
      </c>
      <c r="C7423" s="2">
        <v>44359</v>
      </c>
      <c r="D7423" s="1" t="s">
        <v>54</v>
      </c>
      <c r="E7423" s="1" t="s">
        <v>61</v>
      </c>
      <c r="F7423" s="1" t="s">
        <v>62</v>
      </c>
      <c r="G7423" s="1" t="s">
        <v>20</v>
      </c>
      <c r="H7423">
        <v>55.000000000000007</v>
      </c>
      <c r="I7423">
        <v>325</v>
      </c>
      <c r="J7423">
        <v>178750.00000000003</v>
      </c>
      <c r="K7423">
        <v>71500.000000000015</v>
      </c>
      <c r="L7423" s="1">
        <v>107250.00000000001</v>
      </c>
      <c r="M7423" s="1" t="s">
        <v>25</v>
      </c>
      <c r="N7423" s="1" t="s">
        <v>197</v>
      </c>
    </row>
    <row r="7424" spans="1:14" x14ac:dyDescent="0.3">
      <c r="A7424" s="1" t="s">
        <v>14</v>
      </c>
      <c r="B7424">
        <v>1185732</v>
      </c>
      <c r="C7424" s="2">
        <v>44388</v>
      </c>
      <c r="D7424" s="1" t="s">
        <v>54</v>
      </c>
      <c r="E7424" s="1" t="s">
        <v>61</v>
      </c>
      <c r="F7424" s="1" t="s">
        <v>62</v>
      </c>
      <c r="G7424" s="1" t="s">
        <v>22</v>
      </c>
      <c r="H7424">
        <v>45.000000000000007</v>
      </c>
      <c r="I7424">
        <v>300</v>
      </c>
      <c r="J7424">
        <v>135000.00000000003</v>
      </c>
      <c r="K7424">
        <v>40500.000000000007</v>
      </c>
      <c r="L7424" s="1">
        <v>94500.000000000029</v>
      </c>
      <c r="M7424" s="1" t="s">
        <v>25</v>
      </c>
      <c r="N7424" s="1" t="s">
        <v>196</v>
      </c>
    </row>
    <row r="7425" spans="1:14" x14ac:dyDescent="0.3">
      <c r="A7425" s="1" t="s">
        <v>14</v>
      </c>
      <c r="B7425">
        <v>1185732</v>
      </c>
      <c r="C7425" s="2">
        <v>44388</v>
      </c>
      <c r="D7425" s="1" t="s">
        <v>54</v>
      </c>
      <c r="E7425" s="1" t="s">
        <v>61</v>
      </c>
      <c r="F7425" s="1" t="s">
        <v>62</v>
      </c>
      <c r="G7425" s="1" t="s">
        <v>23</v>
      </c>
      <c r="H7425">
        <v>40</v>
      </c>
      <c r="I7425">
        <v>225</v>
      </c>
      <c r="J7425">
        <v>90000</v>
      </c>
      <c r="K7425">
        <v>27000</v>
      </c>
      <c r="L7425" s="1">
        <v>63000</v>
      </c>
      <c r="M7425" s="1" t="s">
        <v>25</v>
      </c>
      <c r="N7425" s="1" t="s">
        <v>197</v>
      </c>
    </row>
    <row r="7426" spans="1:14" x14ac:dyDescent="0.3">
      <c r="A7426" s="1" t="s">
        <v>14</v>
      </c>
      <c r="B7426">
        <v>1185732</v>
      </c>
      <c r="C7426" s="2">
        <v>44388</v>
      </c>
      <c r="D7426" s="1" t="s">
        <v>54</v>
      </c>
      <c r="E7426" s="1" t="s">
        <v>61</v>
      </c>
      <c r="F7426" s="1" t="s">
        <v>62</v>
      </c>
      <c r="G7426" s="1" t="s">
        <v>24</v>
      </c>
      <c r="H7426">
        <v>40</v>
      </c>
      <c r="I7426">
        <v>175</v>
      </c>
      <c r="J7426">
        <v>70000</v>
      </c>
      <c r="K7426">
        <v>21000</v>
      </c>
      <c r="L7426" s="1">
        <v>49000</v>
      </c>
      <c r="M7426" s="1" t="s">
        <v>25</v>
      </c>
      <c r="N7426" s="1" t="s">
        <v>197</v>
      </c>
    </row>
    <row r="7427" spans="1:14" x14ac:dyDescent="0.3">
      <c r="A7427" s="1" t="s">
        <v>14</v>
      </c>
      <c r="B7427">
        <v>1185732</v>
      </c>
      <c r="C7427" s="2">
        <v>44388</v>
      </c>
      <c r="D7427" s="1" t="s">
        <v>54</v>
      </c>
      <c r="E7427" s="1" t="s">
        <v>61</v>
      </c>
      <c r="F7427" s="1" t="s">
        <v>62</v>
      </c>
      <c r="G7427" s="1" t="s">
        <v>20</v>
      </c>
      <c r="H7427">
        <v>55.000000000000007</v>
      </c>
      <c r="I7427">
        <v>375</v>
      </c>
      <c r="J7427">
        <v>206250.00000000003</v>
      </c>
      <c r="K7427">
        <v>82500.000000000015</v>
      </c>
      <c r="L7427" s="1">
        <v>123750.00000000001</v>
      </c>
      <c r="M7427" s="1" t="s">
        <v>25</v>
      </c>
      <c r="N7427" s="1" t="s">
        <v>197</v>
      </c>
    </row>
    <row r="7428" spans="1:14" x14ac:dyDescent="0.3">
      <c r="A7428" s="1" t="s">
        <v>14</v>
      </c>
      <c r="B7428">
        <v>1185732</v>
      </c>
      <c r="C7428" s="2">
        <v>44420</v>
      </c>
      <c r="D7428" s="1" t="s">
        <v>54</v>
      </c>
      <c r="E7428" s="1" t="s">
        <v>61</v>
      </c>
      <c r="F7428" s="1" t="s">
        <v>62</v>
      </c>
      <c r="G7428" s="1" t="s">
        <v>22</v>
      </c>
      <c r="H7428">
        <v>45.000000000000007</v>
      </c>
      <c r="I7428">
        <v>300</v>
      </c>
      <c r="J7428">
        <v>135000.00000000003</v>
      </c>
      <c r="K7428">
        <v>40500.000000000007</v>
      </c>
      <c r="L7428" s="1">
        <v>94500.000000000029</v>
      </c>
      <c r="M7428" s="1" t="s">
        <v>25</v>
      </c>
      <c r="N7428" s="1" t="s">
        <v>196</v>
      </c>
    </row>
    <row r="7429" spans="1:14" x14ac:dyDescent="0.3">
      <c r="A7429" s="1" t="s">
        <v>14</v>
      </c>
      <c r="B7429">
        <v>1185732</v>
      </c>
      <c r="C7429" s="2">
        <v>44420</v>
      </c>
      <c r="D7429" s="1" t="s">
        <v>54</v>
      </c>
      <c r="E7429" s="1" t="s">
        <v>61</v>
      </c>
      <c r="F7429" s="1" t="s">
        <v>62</v>
      </c>
      <c r="G7429" s="1" t="s">
        <v>23</v>
      </c>
      <c r="H7429">
        <v>40</v>
      </c>
      <c r="I7429">
        <v>225</v>
      </c>
      <c r="J7429">
        <v>90000</v>
      </c>
      <c r="K7429">
        <v>27000</v>
      </c>
      <c r="L7429" s="1">
        <v>63000</v>
      </c>
      <c r="M7429" s="1" t="s">
        <v>25</v>
      </c>
      <c r="N7429" s="1" t="s">
        <v>197</v>
      </c>
    </row>
    <row r="7430" spans="1:14" x14ac:dyDescent="0.3">
      <c r="A7430" s="1" t="s">
        <v>14</v>
      </c>
      <c r="B7430">
        <v>1185732</v>
      </c>
      <c r="C7430" s="2">
        <v>44420</v>
      </c>
      <c r="D7430" s="1" t="s">
        <v>54</v>
      </c>
      <c r="E7430" s="1" t="s">
        <v>61</v>
      </c>
      <c r="F7430" s="1" t="s">
        <v>62</v>
      </c>
      <c r="G7430" s="1" t="s">
        <v>24</v>
      </c>
      <c r="H7430">
        <v>40</v>
      </c>
      <c r="I7430">
        <v>200</v>
      </c>
      <c r="J7430">
        <v>80000</v>
      </c>
      <c r="K7430">
        <v>24000</v>
      </c>
      <c r="L7430" s="1">
        <v>56000</v>
      </c>
      <c r="M7430" s="1" t="s">
        <v>25</v>
      </c>
      <c r="N7430" s="1" t="s">
        <v>197</v>
      </c>
    </row>
    <row r="7431" spans="1:14" x14ac:dyDescent="0.3">
      <c r="A7431" s="1" t="s">
        <v>14</v>
      </c>
      <c r="B7431">
        <v>1185732</v>
      </c>
      <c r="C7431" s="2">
        <v>44420</v>
      </c>
      <c r="D7431" s="1" t="s">
        <v>54</v>
      </c>
      <c r="E7431" s="1" t="s">
        <v>61</v>
      </c>
      <c r="F7431" s="1" t="s">
        <v>62</v>
      </c>
      <c r="G7431" s="1" t="s">
        <v>20</v>
      </c>
      <c r="H7431">
        <v>55.000000000000007</v>
      </c>
      <c r="I7431">
        <v>350</v>
      </c>
      <c r="J7431">
        <v>192500.00000000003</v>
      </c>
      <c r="K7431">
        <v>77000.000000000015</v>
      </c>
      <c r="L7431" s="1">
        <v>115500.00000000001</v>
      </c>
      <c r="M7431" s="1" t="s">
        <v>25</v>
      </c>
      <c r="N7431" s="1" t="s">
        <v>197</v>
      </c>
    </row>
    <row r="7432" spans="1:14" x14ac:dyDescent="0.3">
      <c r="A7432" s="1" t="s">
        <v>14</v>
      </c>
      <c r="B7432">
        <v>1185732</v>
      </c>
      <c r="C7432" s="2">
        <v>44452</v>
      </c>
      <c r="D7432" s="1" t="s">
        <v>54</v>
      </c>
      <c r="E7432" s="1" t="s">
        <v>61</v>
      </c>
      <c r="F7432" s="1" t="s">
        <v>62</v>
      </c>
      <c r="G7432" s="1" t="s">
        <v>22</v>
      </c>
      <c r="H7432">
        <v>40.000000000000007</v>
      </c>
      <c r="I7432">
        <v>275</v>
      </c>
      <c r="J7432">
        <v>110000.00000000001</v>
      </c>
      <c r="K7432">
        <v>33000</v>
      </c>
      <c r="L7432" s="1">
        <v>77000.000000000015</v>
      </c>
      <c r="M7432" s="1" t="s">
        <v>25</v>
      </c>
      <c r="N7432" s="1" t="s">
        <v>196</v>
      </c>
    </row>
    <row r="7433" spans="1:14" x14ac:dyDescent="0.3">
      <c r="A7433" s="1" t="s">
        <v>14</v>
      </c>
      <c r="B7433">
        <v>1185732</v>
      </c>
      <c r="C7433" s="2">
        <v>44452</v>
      </c>
      <c r="D7433" s="1" t="s">
        <v>54</v>
      </c>
      <c r="E7433" s="1" t="s">
        <v>61</v>
      </c>
      <c r="F7433" s="1" t="s">
        <v>62</v>
      </c>
      <c r="G7433" s="1" t="s">
        <v>23</v>
      </c>
      <c r="H7433">
        <v>35</v>
      </c>
      <c r="I7433">
        <v>175</v>
      </c>
      <c r="J7433">
        <v>61250</v>
      </c>
      <c r="K7433">
        <v>18375</v>
      </c>
      <c r="L7433" s="1">
        <v>42875</v>
      </c>
      <c r="M7433" s="1" t="s">
        <v>25</v>
      </c>
      <c r="N7433" s="1" t="s">
        <v>197</v>
      </c>
    </row>
    <row r="7434" spans="1:14" x14ac:dyDescent="0.3">
      <c r="A7434" s="1" t="s">
        <v>14</v>
      </c>
      <c r="B7434">
        <v>1185732</v>
      </c>
      <c r="C7434" s="2">
        <v>44452</v>
      </c>
      <c r="D7434" s="1" t="s">
        <v>54</v>
      </c>
      <c r="E7434" s="1" t="s">
        <v>61</v>
      </c>
      <c r="F7434" s="1" t="s">
        <v>62</v>
      </c>
      <c r="G7434" s="1" t="s">
        <v>24</v>
      </c>
      <c r="H7434">
        <v>35</v>
      </c>
      <c r="I7434">
        <v>150</v>
      </c>
      <c r="J7434">
        <v>52500</v>
      </c>
      <c r="K7434">
        <v>15750</v>
      </c>
      <c r="L7434" s="1">
        <v>36750</v>
      </c>
      <c r="M7434" s="1" t="s">
        <v>25</v>
      </c>
      <c r="N7434" s="1" t="s">
        <v>197</v>
      </c>
    </row>
    <row r="7435" spans="1:14" x14ac:dyDescent="0.3">
      <c r="A7435" s="1" t="s">
        <v>14</v>
      </c>
      <c r="B7435">
        <v>1185732</v>
      </c>
      <c r="C7435" s="2">
        <v>44452</v>
      </c>
      <c r="D7435" s="1" t="s">
        <v>54</v>
      </c>
      <c r="E7435" s="1" t="s">
        <v>61</v>
      </c>
      <c r="F7435" s="1" t="s">
        <v>62</v>
      </c>
      <c r="G7435" s="1" t="s">
        <v>20</v>
      </c>
      <c r="H7435">
        <v>50</v>
      </c>
      <c r="I7435">
        <v>225</v>
      </c>
      <c r="J7435">
        <v>112500</v>
      </c>
      <c r="K7435">
        <v>45000</v>
      </c>
      <c r="L7435" s="1">
        <v>67500</v>
      </c>
      <c r="M7435" s="1" t="s">
        <v>25</v>
      </c>
      <c r="N7435" s="1" t="s">
        <v>197</v>
      </c>
    </row>
    <row r="7436" spans="1:14" x14ac:dyDescent="0.3">
      <c r="A7436" s="1" t="s">
        <v>14</v>
      </c>
      <c r="B7436">
        <v>1185732</v>
      </c>
      <c r="C7436" s="2">
        <v>44481</v>
      </c>
      <c r="D7436" s="1" t="s">
        <v>54</v>
      </c>
      <c r="E7436" s="1" t="s">
        <v>61</v>
      </c>
      <c r="F7436" s="1" t="s">
        <v>62</v>
      </c>
      <c r="G7436" s="1" t="s">
        <v>22</v>
      </c>
      <c r="H7436">
        <v>45</v>
      </c>
      <c r="I7436">
        <v>250</v>
      </c>
      <c r="J7436">
        <v>112500</v>
      </c>
      <c r="K7436">
        <v>33750</v>
      </c>
      <c r="L7436" s="1">
        <v>78750</v>
      </c>
      <c r="M7436" s="1" t="s">
        <v>25</v>
      </c>
      <c r="N7436" s="1" t="s">
        <v>196</v>
      </c>
    </row>
    <row r="7437" spans="1:14" x14ac:dyDescent="0.3">
      <c r="A7437" s="1" t="s">
        <v>14</v>
      </c>
      <c r="B7437">
        <v>1185732</v>
      </c>
      <c r="C7437" s="2">
        <v>44481</v>
      </c>
      <c r="D7437" s="1" t="s">
        <v>54</v>
      </c>
      <c r="E7437" s="1" t="s">
        <v>61</v>
      </c>
      <c r="F7437" s="1" t="s">
        <v>62</v>
      </c>
      <c r="G7437" s="1" t="s">
        <v>23</v>
      </c>
      <c r="H7437">
        <v>45</v>
      </c>
      <c r="I7437">
        <v>150</v>
      </c>
      <c r="J7437">
        <v>67500</v>
      </c>
      <c r="K7437">
        <v>20250</v>
      </c>
      <c r="L7437" s="1">
        <v>47250</v>
      </c>
      <c r="M7437" s="1" t="s">
        <v>25</v>
      </c>
      <c r="N7437" s="1" t="s">
        <v>197</v>
      </c>
    </row>
    <row r="7438" spans="1:14" x14ac:dyDescent="0.3">
      <c r="A7438" s="1" t="s">
        <v>14</v>
      </c>
      <c r="B7438">
        <v>1185732</v>
      </c>
      <c r="C7438" s="2">
        <v>44481</v>
      </c>
      <c r="D7438" s="1" t="s">
        <v>54</v>
      </c>
      <c r="E7438" s="1" t="s">
        <v>61</v>
      </c>
      <c r="F7438" s="1" t="s">
        <v>62</v>
      </c>
      <c r="G7438" s="1" t="s">
        <v>24</v>
      </c>
      <c r="H7438">
        <v>45</v>
      </c>
      <c r="I7438">
        <v>125</v>
      </c>
      <c r="J7438">
        <v>56250</v>
      </c>
      <c r="K7438">
        <v>16875</v>
      </c>
      <c r="L7438" s="1">
        <v>39375</v>
      </c>
      <c r="M7438" s="1" t="s">
        <v>25</v>
      </c>
      <c r="N7438" s="1" t="s">
        <v>197</v>
      </c>
    </row>
    <row r="7439" spans="1:14" x14ac:dyDescent="0.3">
      <c r="A7439" s="1" t="s">
        <v>14</v>
      </c>
      <c r="B7439">
        <v>1185732</v>
      </c>
      <c r="C7439" s="2">
        <v>44239</v>
      </c>
      <c r="D7439" s="1" t="s">
        <v>54</v>
      </c>
      <c r="E7439" s="1" t="s">
        <v>61</v>
      </c>
      <c r="F7439" s="1" t="s">
        <v>62</v>
      </c>
      <c r="G7439" s="1" t="s">
        <v>24</v>
      </c>
      <c r="H7439">
        <v>33</v>
      </c>
      <c r="I7439">
        <v>25</v>
      </c>
      <c r="J7439">
        <v>825</v>
      </c>
      <c r="K7439">
        <v>363</v>
      </c>
      <c r="L7439" s="1">
        <v>462</v>
      </c>
      <c r="M7439" s="1" t="s">
        <v>25</v>
      </c>
      <c r="N7439" s="1" t="s">
        <v>197</v>
      </c>
    </row>
    <row r="7440" spans="1:14" x14ac:dyDescent="0.3">
      <c r="A7440" s="1" t="s">
        <v>14</v>
      </c>
      <c r="B7440">
        <v>1185732</v>
      </c>
      <c r="C7440" s="2">
        <v>44239</v>
      </c>
      <c r="D7440" s="1" t="s">
        <v>54</v>
      </c>
      <c r="E7440" s="1" t="s">
        <v>61</v>
      </c>
      <c r="F7440" s="1" t="s">
        <v>62</v>
      </c>
      <c r="G7440" s="1" t="s">
        <v>18</v>
      </c>
      <c r="H7440">
        <v>48</v>
      </c>
      <c r="I7440">
        <v>46</v>
      </c>
      <c r="J7440">
        <v>2208</v>
      </c>
      <c r="K7440">
        <v>993.59999999999991</v>
      </c>
      <c r="L7440" s="1">
        <v>1214.4000000000001</v>
      </c>
      <c r="M7440" s="1" t="s">
        <v>25</v>
      </c>
      <c r="N7440" s="1" t="s">
        <v>196</v>
      </c>
    </row>
    <row r="7441" spans="1:14" x14ac:dyDescent="0.3">
      <c r="A7441" s="1" t="s">
        <v>14</v>
      </c>
      <c r="B7441">
        <v>1185732</v>
      </c>
      <c r="C7441" s="2">
        <v>44239</v>
      </c>
      <c r="D7441" s="1" t="s">
        <v>54</v>
      </c>
      <c r="E7441" s="1" t="s">
        <v>61</v>
      </c>
      <c r="F7441" s="1" t="s">
        <v>62</v>
      </c>
      <c r="G7441" s="1" t="s">
        <v>20</v>
      </c>
      <c r="H7441">
        <v>32</v>
      </c>
      <c r="I7441">
        <v>80</v>
      </c>
      <c r="J7441">
        <v>2560</v>
      </c>
      <c r="K7441">
        <v>1408</v>
      </c>
      <c r="L7441" s="1">
        <v>1152</v>
      </c>
      <c r="M7441" s="1" t="s">
        <v>25</v>
      </c>
      <c r="N7441" s="1" t="s">
        <v>197</v>
      </c>
    </row>
    <row r="7442" spans="1:14" x14ac:dyDescent="0.3">
      <c r="A7442" s="1" t="s">
        <v>14</v>
      </c>
      <c r="B7442">
        <v>1185732</v>
      </c>
      <c r="C7442" s="2">
        <v>44266</v>
      </c>
      <c r="D7442" s="1" t="s">
        <v>54</v>
      </c>
      <c r="E7442" s="1" t="s">
        <v>61</v>
      </c>
      <c r="F7442" s="1" t="s">
        <v>62</v>
      </c>
      <c r="G7442" s="1" t="s">
        <v>21</v>
      </c>
      <c r="H7442">
        <v>39</v>
      </c>
      <c r="I7442">
        <v>124</v>
      </c>
      <c r="J7442">
        <v>4836</v>
      </c>
      <c r="K7442">
        <v>2369.64</v>
      </c>
      <c r="L7442" s="1">
        <v>2466.36</v>
      </c>
      <c r="M7442" s="1" t="s">
        <v>25</v>
      </c>
      <c r="N7442" s="1" t="s">
        <v>196</v>
      </c>
    </row>
    <row r="7443" spans="1:14" x14ac:dyDescent="0.3">
      <c r="A7443" s="1" t="s">
        <v>14</v>
      </c>
      <c r="B7443">
        <v>1185732</v>
      </c>
      <c r="C7443" s="2">
        <v>44266</v>
      </c>
      <c r="D7443" s="1" t="s">
        <v>54</v>
      </c>
      <c r="E7443" s="1" t="s">
        <v>61</v>
      </c>
      <c r="F7443" s="1" t="s">
        <v>62</v>
      </c>
      <c r="G7443" s="1" t="s">
        <v>22</v>
      </c>
      <c r="H7443">
        <v>37</v>
      </c>
      <c r="I7443">
        <v>50</v>
      </c>
      <c r="J7443">
        <v>1850</v>
      </c>
      <c r="K7443">
        <v>777</v>
      </c>
      <c r="L7443" s="1">
        <v>1073</v>
      </c>
      <c r="M7443" s="1" t="s">
        <v>25</v>
      </c>
      <c r="N7443" s="1" t="s">
        <v>196</v>
      </c>
    </row>
    <row r="7444" spans="1:14" x14ac:dyDescent="0.3">
      <c r="A7444" s="1" t="s">
        <v>14</v>
      </c>
      <c r="B7444">
        <v>1185732</v>
      </c>
      <c r="C7444" s="2">
        <v>44266</v>
      </c>
      <c r="D7444" s="1" t="s">
        <v>54</v>
      </c>
      <c r="E7444" s="1" t="s">
        <v>61</v>
      </c>
      <c r="F7444" s="1" t="s">
        <v>62</v>
      </c>
      <c r="G7444" s="1" t="s">
        <v>23</v>
      </c>
      <c r="H7444">
        <v>27</v>
      </c>
      <c r="I7444">
        <v>59</v>
      </c>
      <c r="J7444">
        <v>1593</v>
      </c>
      <c r="K7444">
        <v>669.06</v>
      </c>
      <c r="L7444" s="1">
        <v>923.94</v>
      </c>
      <c r="M7444" s="1" t="s">
        <v>25</v>
      </c>
      <c r="N7444" s="1" t="s">
        <v>197</v>
      </c>
    </row>
    <row r="7445" spans="1:14" x14ac:dyDescent="0.3">
      <c r="A7445" s="1" t="s">
        <v>14</v>
      </c>
      <c r="B7445">
        <v>1185732</v>
      </c>
      <c r="C7445" s="2">
        <v>44266</v>
      </c>
      <c r="D7445" s="1" t="s">
        <v>54</v>
      </c>
      <c r="E7445" s="1" t="s">
        <v>61</v>
      </c>
      <c r="F7445" s="1" t="s">
        <v>62</v>
      </c>
      <c r="G7445" s="1" t="s">
        <v>24</v>
      </c>
      <c r="H7445">
        <v>33</v>
      </c>
      <c r="I7445">
        <v>23</v>
      </c>
      <c r="J7445">
        <v>759</v>
      </c>
      <c r="K7445">
        <v>333.96</v>
      </c>
      <c r="L7445" s="1">
        <v>425.04</v>
      </c>
      <c r="M7445" s="1" t="s">
        <v>25</v>
      </c>
      <c r="N7445" s="1" t="s">
        <v>197</v>
      </c>
    </row>
    <row r="7446" spans="1:14" x14ac:dyDescent="0.3">
      <c r="A7446" s="1" t="s">
        <v>14</v>
      </c>
      <c r="B7446">
        <v>1185732</v>
      </c>
      <c r="C7446" s="2">
        <v>44266</v>
      </c>
      <c r="D7446" s="1" t="s">
        <v>54</v>
      </c>
      <c r="E7446" s="1" t="s">
        <v>61</v>
      </c>
      <c r="F7446" s="1" t="s">
        <v>62</v>
      </c>
      <c r="G7446" s="1" t="s">
        <v>18</v>
      </c>
      <c r="H7446">
        <v>47</v>
      </c>
      <c r="I7446">
        <v>31</v>
      </c>
      <c r="J7446">
        <v>1457</v>
      </c>
      <c r="K7446">
        <v>728.5</v>
      </c>
      <c r="L7446" s="1">
        <v>728.5</v>
      </c>
      <c r="M7446" s="1" t="s">
        <v>25</v>
      </c>
      <c r="N7446" s="1" t="s">
        <v>196</v>
      </c>
    </row>
    <row r="7447" spans="1:14" x14ac:dyDescent="0.3">
      <c r="A7447" s="1" t="s">
        <v>14</v>
      </c>
      <c r="B7447">
        <v>1185732</v>
      </c>
      <c r="C7447" s="2">
        <v>44266</v>
      </c>
      <c r="D7447" s="1" t="s">
        <v>54</v>
      </c>
      <c r="E7447" s="1" t="s">
        <v>61</v>
      </c>
      <c r="F7447" s="1" t="s">
        <v>62</v>
      </c>
      <c r="G7447" s="1" t="s">
        <v>20</v>
      </c>
      <c r="H7447">
        <v>37</v>
      </c>
      <c r="I7447">
        <v>59</v>
      </c>
      <c r="J7447">
        <v>2183</v>
      </c>
      <c r="K7447">
        <v>1156.99</v>
      </c>
      <c r="L7447" s="1">
        <v>1026.01</v>
      </c>
      <c r="M7447" s="1" t="s">
        <v>25</v>
      </c>
      <c r="N7447" s="1" t="s">
        <v>197</v>
      </c>
    </row>
    <row r="7448" spans="1:14" x14ac:dyDescent="0.3">
      <c r="A7448" s="1" t="s">
        <v>14</v>
      </c>
      <c r="B7448">
        <v>1185732</v>
      </c>
      <c r="C7448" s="2">
        <v>44298</v>
      </c>
      <c r="D7448" s="1" t="s">
        <v>54</v>
      </c>
      <c r="E7448" s="1" t="s">
        <v>61</v>
      </c>
      <c r="F7448" s="1" t="s">
        <v>62</v>
      </c>
      <c r="G7448" s="1" t="s">
        <v>21</v>
      </c>
      <c r="H7448">
        <v>38</v>
      </c>
      <c r="I7448">
        <v>113</v>
      </c>
      <c r="J7448">
        <v>4294</v>
      </c>
      <c r="K7448">
        <v>1975.2399999999998</v>
      </c>
      <c r="L7448" s="1">
        <v>2318.7600000000002</v>
      </c>
      <c r="M7448" s="1" t="s">
        <v>25</v>
      </c>
      <c r="N7448" s="1" t="s">
        <v>196</v>
      </c>
    </row>
    <row r="7449" spans="1:14" x14ac:dyDescent="0.3">
      <c r="A7449" s="1" t="s">
        <v>14</v>
      </c>
      <c r="B7449">
        <v>1185732</v>
      </c>
      <c r="C7449" s="2">
        <v>44298</v>
      </c>
      <c r="D7449" s="1" t="s">
        <v>54</v>
      </c>
      <c r="E7449" s="1" t="s">
        <v>61</v>
      </c>
      <c r="F7449" s="1" t="s">
        <v>62</v>
      </c>
      <c r="G7449" s="1" t="s">
        <v>22</v>
      </c>
      <c r="H7449">
        <v>39</v>
      </c>
      <c r="I7449">
        <v>42</v>
      </c>
      <c r="J7449">
        <v>1638</v>
      </c>
      <c r="K7449">
        <v>671.57999999999993</v>
      </c>
      <c r="L7449" s="1">
        <v>966.42000000000007</v>
      </c>
      <c r="M7449" s="1" t="s">
        <v>25</v>
      </c>
      <c r="N7449" s="1" t="s">
        <v>196</v>
      </c>
    </row>
    <row r="7450" spans="1:14" x14ac:dyDescent="0.3">
      <c r="A7450" s="1" t="s">
        <v>14</v>
      </c>
      <c r="B7450">
        <v>1185732</v>
      </c>
      <c r="C7450" s="2">
        <v>44298</v>
      </c>
      <c r="D7450" s="1" t="s">
        <v>54</v>
      </c>
      <c r="E7450" s="1" t="s">
        <v>61</v>
      </c>
      <c r="F7450" s="1" t="s">
        <v>62</v>
      </c>
      <c r="G7450" s="1" t="s">
        <v>23</v>
      </c>
      <c r="H7450">
        <v>29</v>
      </c>
      <c r="I7450">
        <v>45</v>
      </c>
      <c r="J7450">
        <v>1305</v>
      </c>
      <c r="K7450">
        <v>522</v>
      </c>
      <c r="L7450" s="1">
        <v>783</v>
      </c>
      <c r="M7450" s="1" t="s">
        <v>25</v>
      </c>
      <c r="N7450" s="1" t="s">
        <v>197</v>
      </c>
    </row>
    <row r="7451" spans="1:14" x14ac:dyDescent="0.3">
      <c r="A7451" s="1" t="s">
        <v>14</v>
      </c>
      <c r="B7451">
        <v>1185732</v>
      </c>
      <c r="C7451" s="2">
        <v>44298</v>
      </c>
      <c r="D7451" s="1" t="s">
        <v>54</v>
      </c>
      <c r="E7451" s="1" t="s">
        <v>61</v>
      </c>
      <c r="F7451" s="1" t="s">
        <v>62</v>
      </c>
      <c r="G7451" s="1" t="s">
        <v>24</v>
      </c>
      <c r="H7451">
        <v>34</v>
      </c>
      <c r="I7451">
        <v>20</v>
      </c>
      <c r="J7451">
        <v>680</v>
      </c>
      <c r="K7451">
        <v>292.39999999999998</v>
      </c>
      <c r="L7451" s="1">
        <v>387.6</v>
      </c>
      <c r="M7451" s="1" t="s">
        <v>25</v>
      </c>
      <c r="N7451" s="1" t="s">
        <v>197</v>
      </c>
    </row>
    <row r="7452" spans="1:14" x14ac:dyDescent="0.3">
      <c r="A7452" s="1" t="s">
        <v>14</v>
      </c>
      <c r="B7452">
        <v>1185732</v>
      </c>
      <c r="C7452" s="2">
        <v>44298</v>
      </c>
      <c r="D7452" s="1" t="s">
        <v>54</v>
      </c>
      <c r="E7452" s="1" t="s">
        <v>61</v>
      </c>
      <c r="F7452" s="1" t="s">
        <v>62</v>
      </c>
      <c r="G7452" s="1" t="s">
        <v>18</v>
      </c>
      <c r="H7452">
        <v>56</v>
      </c>
      <c r="I7452">
        <v>29</v>
      </c>
      <c r="J7452">
        <v>1624</v>
      </c>
      <c r="K7452">
        <v>747.04</v>
      </c>
      <c r="L7452" s="1">
        <v>876.96</v>
      </c>
      <c r="M7452" s="1" t="s">
        <v>25</v>
      </c>
      <c r="N7452" s="1" t="s">
        <v>196</v>
      </c>
    </row>
    <row r="7453" spans="1:14" x14ac:dyDescent="0.3">
      <c r="A7453" s="1" t="s">
        <v>14</v>
      </c>
      <c r="B7453">
        <v>1185732</v>
      </c>
      <c r="C7453" s="2">
        <v>44298</v>
      </c>
      <c r="D7453" s="1" t="s">
        <v>54</v>
      </c>
      <c r="E7453" s="1" t="s">
        <v>61</v>
      </c>
      <c r="F7453" s="1" t="s">
        <v>62</v>
      </c>
      <c r="G7453" s="1" t="s">
        <v>20</v>
      </c>
      <c r="H7453">
        <v>48</v>
      </c>
      <c r="I7453">
        <v>61</v>
      </c>
      <c r="J7453">
        <v>2928</v>
      </c>
      <c r="K7453">
        <v>1551.8400000000001</v>
      </c>
      <c r="L7453" s="1">
        <v>1376.1599999999999</v>
      </c>
      <c r="M7453" s="1" t="s">
        <v>25</v>
      </c>
      <c r="N7453" s="1" t="s">
        <v>197</v>
      </c>
    </row>
    <row r="7454" spans="1:14" x14ac:dyDescent="0.3">
      <c r="A7454" s="1" t="s">
        <v>14</v>
      </c>
      <c r="B7454">
        <v>1185732</v>
      </c>
      <c r="C7454" s="2">
        <v>44329</v>
      </c>
      <c r="D7454" s="1" t="s">
        <v>54</v>
      </c>
      <c r="E7454" s="1" t="s">
        <v>61</v>
      </c>
      <c r="F7454" s="1" t="s">
        <v>62</v>
      </c>
      <c r="G7454" s="1" t="s">
        <v>21</v>
      </c>
      <c r="H7454">
        <v>58</v>
      </c>
      <c r="I7454">
        <v>139</v>
      </c>
      <c r="J7454">
        <v>8062</v>
      </c>
      <c r="K7454">
        <v>3789.14</v>
      </c>
      <c r="L7454" s="1">
        <v>4272.8600000000006</v>
      </c>
      <c r="M7454" s="1" t="s">
        <v>25</v>
      </c>
      <c r="N7454" s="1" t="s">
        <v>196</v>
      </c>
    </row>
    <row r="7455" spans="1:14" x14ac:dyDescent="0.3">
      <c r="A7455" s="1" t="s">
        <v>14</v>
      </c>
      <c r="B7455">
        <v>1185732</v>
      </c>
      <c r="C7455" s="2">
        <v>44329</v>
      </c>
      <c r="D7455" s="1" t="s">
        <v>54</v>
      </c>
      <c r="E7455" s="1" t="s">
        <v>61</v>
      </c>
      <c r="F7455" s="1" t="s">
        <v>62</v>
      </c>
      <c r="G7455" s="1" t="s">
        <v>22</v>
      </c>
      <c r="H7455">
        <v>45</v>
      </c>
      <c r="I7455">
        <v>60</v>
      </c>
      <c r="J7455">
        <v>2700</v>
      </c>
      <c r="K7455">
        <v>1214.9999999999998</v>
      </c>
      <c r="L7455" s="1">
        <v>1485.0000000000002</v>
      </c>
      <c r="M7455" s="1" t="s">
        <v>25</v>
      </c>
      <c r="N7455" s="1" t="s">
        <v>196</v>
      </c>
    </row>
    <row r="7456" spans="1:14" x14ac:dyDescent="0.3">
      <c r="A7456" s="1" t="s">
        <v>14</v>
      </c>
      <c r="B7456">
        <v>1185732</v>
      </c>
      <c r="C7456" s="2">
        <v>44329</v>
      </c>
      <c r="D7456" s="1" t="s">
        <v>54</v>
      </c>
      <c r="E7456" s="1" t="s">
        <v>61</v>
      </c>
      <c r="F7456" s="1" t="s">
        <v>62</v>
      </c>
      <c r="G7456" s="1" t="s">
        <v>23</v>
      </c>
      <c r="H7456">
        <v>43</v>
      </c>
      <c r="I7456">
        <v>46</v>
      </c>
      <c r="J7456">
        <v>1978</v>
      </c>
      <c r="K7456">
        <v>830.76</v>
      </c>
      <c r="L7456" s="1">
        <v>1147.24</v>
      </c>
      <c r="M7456" s="1" t="s">
        <v>25</v>
      </c>
      <c r="N7456" s="1" t="s">
        <v>197</v>
      </c>
    </row>
    <row r="7457" spans="1:14" x14ac:dyDescent="0.3">
      <c r="A7457" s="1" t="s">
        <v>14</v>
      </c>
      <c r="B7457">
        <v>1185732</v>
      </c>
      <c r="C7457" s="2">
        <v>44329</v>
      </c>
      <c r="D7457" s="1" t="s">
        <v>54</v>
      </c>
      <c r="E7457" s="1" t="s">
        <v>61</v>
      </c>
      <c r="F7457" s="1" t="s">
        <v>62</v>
      </c>
      <c r="G7457" s="1" t="s">
        <v>24</v>
      </c>
      <c r="H7457">
        <v>43</v>
      </c>
      <c r="I7457">
        <v>26</v>
      </c>
      <c r="J7457">
        <v>1118</v>
      </c>
      <c r="K7457">
        <v>503.09999999999997</v>
      </c>
      <c r="L7457" s="1">
        <v>614.90000000000009</v>
      </c>
      <c r="M7457" s="1" t="s">
        <v>25</v>
      </c>
      <c r="N7457" s="1" t="s">
        <v>197</v>
      </c>
    </row>
    <row r="7458" spans="1:14" x14ac:dyDescent="0.3">
      <c r="A7458" s="1" t="s">
        <v>14</v>
      </c>
      <c r="B7458">
        <v>1185732</v>
      </c>
      <c r="C7458" s="2">
        <v>44329</v>
      </c>
      <c r="D7458" s="1" t="s">
        <v>54</v>
      </c>
      <c r="E7458" s="1" t="s">
        <v>61</v>
      </c>
      <c r="F7458" s="1" t="s">
        <v>62</v>
      </c>
      <c r="G7458" s="1" t="s">
        <v>18</v>
      </c>
      <c r="H7458">
        <v>51</v>
      </c>
      <c r="I7458">
        <v>38</v>
      </c>
      <c r="J7458">
        <v>1938</v>
      </c>
      <c r="K7458">
        <v>969</v>
      </c>
      <c r="L7458" s="1">
        <v>969</v>
      </c>
      <c r="M7458" s="1" t="s">
        <v>25</v>
      </c>
      <c r="N7458" s="1" t="s">
        <v>196</v>
      </c>
    </row>
    <row r="7459" spans="1:14" x14ac:dyDescent="0.3">
      <c r="A7459" s="1" t="s">
        <v>14</v>
      </c>
      <c r="B7459">
        <v>1185732</v>
      </c>
      <c r="C7459" s="2">
        <v>44329</v>
      </c>
      <c r="D7459" s="1" t="s">
        <v>54</v>
      </c>
      <c r="E7459" s="1" t="s">
        <v>61</v>
      </c>
      <c r="F7459" s="1" t="s">
        <v>62</v>
      </c>
      <c r="G7459" s="1" t="s">
        <v>20</v>
      </c>
      <c r="H7459">
        <v>58</v>
      </c>
      <c r="I7459">
        <v>68</v>
      </c>
      <c r="J7459">
        <v>3944</v>
      </c>
      <c r="K7459">
        <v>2011.44</v>
      </c>
      <c r="L7459" s="1">
        <v>1932.56</v>
      </c>
      <c r="M7459" s="1" t="s">
        <v>25</v>
      </c>
      <c r="N7459" s="1" t="s">
        <v>197</v>
      </c>
    </row>
    <row r="7460" spans="1:14" x14ac:dyDescent="0.3">
      <c r="A7460" s="1" t="s">
        <v>14</v>
      </c>
      <c r="B7460">
        <v>1185732</v>
      </c>
      <c r="C7460" s="2">
        <v>44359</v>
      </c>
      <c r="D7460" s="1" t="s">
        <v>54</v>
      </c>
      <c r="E7460" s="1" t="s">
        <v>61</v>
      </c>
      <c r="F7460" s="1" t="s">
        <v>62</v>
      </c>
      <c r="G7460" s="1" t="s">
        <v>21</v>
      </c>
      <c r="H7460">
        <v>41</v>
      </c>
      <c r="I7460">
        <v>135</v>
      </c>
      <c r="J7460">
        <v>5535</v>
      </c>
      <c r="K7460">
        <v>2546.1</v>
      </c>
      <c r="L7460" s="1">
        <v>2988.9</v>
      </c>
      <c r="M7460" s="1" t="s">
        <v>25</v>
      </c>
      <c r="N7460" s="1" t="s">
        <v>196</v>
      </c>
    </row>
    <row r="7461" spans="1:14" x14ac:dyDescent="0.3">
      <c r="A7461" s="1" t="s">
        <v>14</v>
      </c>
      <c r="B7461">
        <v>1185732</v>
      </c>
      <c r="C7461" s="2">
        <v>44359</v>
      </c>
      <c r="D7461" s="1" t="s">
        <v>54</v>
      </c>
      <c r="E7461" s="1" t="s">
        <v>61</v>
      </c>
      <c r="F7461" s="1" t="s">
        <v>62</v>
      </c>
      <c r="G7461" s="1" t="s">
        <v>22</v>
      </c>
      <c r="H7461">
        <v>39</v>
      </c>
      <c r="I7461">
        <v>70</v>
      </c>
      <c r="J7461">
        <v>2730</v>
      </c>
      <c r="K7461">
        <v>1092</v>
      </c>
      <c r="L7461" s="1">
        <v>1638</v>
      </c>
      <c r="M7461" s="1" t="s">
        <v>25</v>
      </c>
      <c r="N7461" s="1" t="s">
        <v>196</v>
      </c>
    </row>
    <row r="7462" spans="1:14" x14ac:dyDescent="0.3">
      <c r="A7462" s="1" t="s">
        <v>14</v>
      </c>
      <c r="B7462">
        <v>1185732</v>
      </c>
      <c r="C7462" s="2">
        <v>44359</v>
      </c>
      <c r="D7462" s="1" t="s">
        <v>54</v>
      </c>
      <c r="E7462" s="1" t="s">
        <v>61</v>
      </c>
      <c r="F7462" s="1" t="s">
        <v>62</v>
      </c>
      <c r="G7462" s="1" t="s">
        <v>23</v>
      </c>
      <c r="H7462">
        <v>32</v>
      </c>
      <c r="I7462">
        <v>54</v>
      </c>
      <c r="J7462">
        <v>1728</v>
      </c>
      <c r="K7462">
        <v>743.04</v>
      </c>
      <c r="L7462" s="1">
        <v>984.96</v>
      </c>
      <c r="M7462" s="1" t="s">
        <v>25</v>
      </c>
      <c r="N7462" s="1" t="s">
        <v>197</v>
      </c>
    </row>
    <row r="7463" spans="1:14" x14ac:dyDescent="0.3">
      <c r="A7463" s="1" t="s">
        <v>14</v>
      </c>
      <c r="B7463">
        <v>1185732</v>
      </c>
      <c r="C7463" s="2">
        <v>44359</v>
      </c>
      <c r="D7463" s="1" t="s">
        <v>54</v>
      </c>
      <c r="E7463" s="1" t="s">
        <v>61</v>
      </c>
      <c r="F7463" s="1" t="s">
        <v>62</v>
      </c>
      <c r="G7463" s="1" t="s">
        <v>24</v>
      </c>
      <c r="H7463">
        <v>32</v>
      </c>
      <c r="I7463">
        <v>49</v>
      </c>
      <c r="J7463">
        <v>1568</v>
      </c>
      <c r="K7463">
        <v>705.59999999999991</v>
      </c>
      <c r="L7463" s="1">
        <v>862.40000000000009</v>
      </c>
      <c r="M7463" s="1" t="s">
        <v>25</v>
      </c>
      <c r="N7463" s="1" t="s">
        <v>197</v>
      </c>
    </row>
    <row r="7464" spans="1:14" x14ac:dyDescent="0.3">
      <c r="A7464" s="1" t="s">
        <v>14</v>
      </c>
      <c r="B7464">
        <v>1185732</v>
      </c>
      <c r="C7464" s="2">
        <v>44359</v>
      </c>
      <c r="D7464" s="1" t="s">
        <v>54</v>
      </c>
      <c r="E7464" s="1" t="s">
        <v>61</v>
      </c>
      <c r="F7464" s="1" t="s">
        <v>62</v>
      </c>
      <c r="G7464" s="1" t="s">
        <v>18</v>
      </c>
      <c r="H7464">
        <v>41</v>
      </c>
      <c r="I7464">
        <v>51</v>
      </c>
      <c r="J7464">
        <v>2091</v>
      </c>
      <c r="K7464">
        <v>940.94999999999993</v>
      </c>
      <c r="L7464" s="1">
        <v>1150.0500000000002</v>
      </c>
      <c r="M7464" s="1" t="s">
        <v>25</v>
      </c>
      <c r="N7464" s="1" t="s">
        <v>196</v>
      </c>
    </row>
    <row r="7465" spans="1:14" x14ac:dyDescent="0.3">
      <c r="A7465" s="1" t="s">
        <v>14</v>
      </c>
      <c r="B7465">
        <v>1185732</v>
      </c>
      <c r="C7465" s="2">
        <v>44359</v>
      </c>
      <c r="D7465" s="1" t="s">
        <v>54</v>
      </c>
      <c r="E7465" s="1" t="s">
        <v>61</v>
      </c>
      <c r="F7465" s="1" t="s">
        <v>62</v>
      </c>
      <c r="G7465" s="1" t="s">
        <v>20</v>
      </c>
      <c r="H7465">
        <v>50</v>
      </c>
      <c r="I7465">
        <v>94</v>
      </c>
      <c r="J7465">
        <v>4700</v>
      </c>
      <c r="K7465">
        <v>2491</v>
      </c>
      <c r="L7465" s="1">
        <v>2209</v>
      </c>
      <c r="M7465" s="1" t="s">
        <v>25</v>
      </c>
      <c r="N7465" s="1" t="s">
        <v>197</v>
      </c>
    </row>
    <row r="7466" spans="1:14" x14ac:dyDescent="0.3">
      <c r="A7466" s="1" t="s">
        <v>14</v>
      </c>
      <c r="B7466">
        <v>1185732</v>
      </c>
      <c r="C7466" s="2">
        <v>44388</v>
      </c>
      <c r="D7466" s="1" t="s">
        <v>54</v>
      </c>
      <c r="E7466" s="1" t="s">
        <v>61</v>
      </c>
      <c r="F7466" s="1" t="s">
        <v>62</v>
      </c>
      <c r="G7466" s="1" t="s">
        <v>21</v>
      </c>
      <c r="H7466">
        <v>47</v>
      </c>
      <c r="I7466">
        <v>154</v>
      </c>
      <c r="J7466">
        <v>7238</v>
      </c>
      <c r="K7466">
        <v>3329.4799999999996</v>
      </c>
      <c r="L7466" s="1">
        <v>3908.5200000000004</v>
      </c>
      <c r="M7466" s="1" t="s">
        <v>25</v>
      </c>
      <c r="N7466" s="1" t="s">
        <v>196</v>
      </c>
    </row>
    <row r="7467" spans="1:14" x14ac:dyDescent="0.3">
      <c r="A7467" s="1" t="s">
        <v>14</v>
      </c>
      <c r="B7467">
        <v>1185732</v>
      </c>
      <c r="C7467" s="2">
        <v>44388</v>
      </c>
      <c r="D7467" s="1" t="s">
        <v>54</v>
      </c>
      <c r="E7467" s="1" t="s">
        <v>61</v>
      </c>
      <c r="F7467" s="1" t="s">
        <v>62</v>
      </c>
      <c r="G7467" s="1" t="s">
        <v>22</v>
      </c>
      <c r="H7467">
        <v>44</v>
      </c>
      <c r="I7467">
        <v>81</v>
      </c>
      <c r="J7467">
        <v>3564</v>
      </c>
      <c r="K7467">
        <v>1603.8</v>
      </c>
      <c r="L7467" s="1">
        <v>1960.2</v>
      </c>
      <c r="M7467" s="1" t="s">
        <v>25</v>
      </c>
      <c r="N7467" s="1" t="s">
        <v>196</v>
      </c>
    </row>
    <row r="7468" spans="1:14" x14ac:dyDescent="0.3">
      <c r="A7468" s="1" t="s">
        <v>14</v>
      </c>
      <c r="B7468">
        <v>1185732</v>
      </c>
      <c r="C7468" s="2">
        <v>44388</v>
      </c>
      <c r="D7468" s="1" t="s">
        <v>54</v>
      </c>
      <c r="E7468" s="1" t="s">
        <v>61</v>
      </c>
      <c r="F7468" s="1" t="s">
        <v>62</v>
      </c>
      <c r="G7468" s="1" t="s">
        <v>23</v>
      </c>
      <c r="H7468">
        <v>37</v>
      </c>
      <c r="I7468">
        <v>61</v>
      </c>
      <c r="J7468">
        <v>2257</v>
      </c>
      <c r="K7468">
        <v>947.93999999999994</v>
      </c>
      <c r="L7468" s="1">
        <v>1309.06</v>
      </c>
      <c r="M7468" s="1" t="s">
        <v>25</v>
      </c>
      <c r="N7468" s="1" t="s">
        <v>197</v>
      </c>
    </row>
    <row r="7469" spans="1:14" x14ac:dyDescent="0.3">
      <c r="A7469" s="1" t="s">
        <v>14</v>
      </c>
      <c r="B7469">
        <v>1185732</v>
      </c>
      <c r="C7469" s="2">
        <v>44388</v>
      </c>
      <c r="D7469" s="1" t="s">
        <v>54</v>
      </c>
      <c r="E7469" s="1" t="s">
        <v>61</v>
      </c>
      <c r="F7469" s="1" t="s">
        <v>62</v>
      </c>
      <c r="G7469" s="1" t="s">
        <v>24</v>
      </c>
      <c r="H7469">
        <v>38</v>
      </c>
      <c r="I7469">
        <v>44</v>
      </c>
      <c r="J7469">
        <v>1672</v>
      </c>
      <c r="K7469">
        <v>718.96</v>
      </c>
      <c r="L7469" s="1">
        <v>953.04</v>
      </c>
      <c r="M7469" s="1" t="s">
        <v>25</v>
      </c>
      <c r="N7469" s="1" t="s">
        <v>197</v>
      </c>
    </row>
    <row r="7470" spans="1:14" x14ac:dyDescent="0.3">
      <c r="A7470" s="1" t="s">
        <v>14</v>
      </c>
      <c r="B7470">
        <v>1185732</v>
      </c>
      <c r="C7470" s="2">
        <v>44388</v>
      </c>
      <c r="D7470" s="1" t="s">
        <v>54</v>
      </c>
      <c r="E7470" s="1" t="s">
        <v>61</v>
      </c>
      <c r="F7470" s="1" t="s">
        <v>62</v>
      </c>
      <c r="G7470" s="1" t="s">
        <v>18</v>
      </c>
      <c r="H7470">
        <v>49</v>
      </c>
      <c r="I7470">
        <v>52</v>
      </c>
      <c r="J7470">
        <v>2548</v>
      </c>
      <c r="K7470">
        <v>1172.08</v>
      </c>
      <c r="L7470" s="1">
        <v>1375.92</v>
      </c>
      <c r="M7470" s="1" t="s">
        <v>25</v>
      </c>
      <c r="N7470" s="1" t="s">
        <v>196</v>
      </c>
    </row>
    <row r="7471" spans="1:14" x14ac:dyDescent="0.3">
      <c r="A7471" s="1" t="s">
        <v>14</v>
      </c>
      <c r="B7471">
        <v>1185732</v>
      </c>
      <c r="C7471" s="2">
        <v>44388</v>
      </c>
      <c r="D7471" s="1" t="s">
        <v>54</v>
      </c>
      <c r="E7471" s="1" t="s">
        <v>61</v>
      </c>
      <c r="F7471" s="1" t="s">
        <v>62</v>
      </c>
      <c r="G7471" s="1" t="s">
        <v>20</v>
      </c>
      <c r="H7471">
        <v>53</v>
      </c>
      <c r="I7471">
        <v>94</v>
      </c>
      <c r="J7471">
        <v>4982</v>
      </c>
      <c r="K7471">
        <v>2640.46</v>
      </c>
      <c r="L7471" s="1">
        <v>2341.54</v>
      </c>
      <c r="M7471" s="1" t="s">
        <v>25</v>
      </c>
      <c r="N7471" s="1" t="s">
        <v>197</v>
      </c>
    </row>
    <row r="7472" spans="1:14" x14ac:dyDescent="0.3">
      <c r="A7472" s="1" t="s">
        <v>14</v>
      </c>
      <c r="B7472">
        <v>1185732</v>
      </c>
      <c r="C7472" s="2">
        <v>44420</v>
      </c>
      <c r="D7472" s="1" t="s">
        <v>54</v>
      </c>
      <c r="E7472" s="1" t="s">
        <v>61</v>
      </c>
      <c r="F7472" s="1" t="s">
        <v>62</v>
      </c>
      <c r="G7472" s="1" t="s">
        <v>21</v>
      </c>
      <c r="H7472">
        <v>49</v>
      </c>
      <c r="I7472">
        <v>131</v>
      </c>
      <c r="J7472">
        <v>6419</v>
      </c>
      <c r="K7472">
        <v>3081.12</v>
      </c>
      <c r="L7472" s="1">
        <v>3337.88</v>
      </c>
      <c r="M7472" s="1" t="s">
        <v>25</v>
      </c>
      <c r="N7472" s="1" t="s">
        <v>196</v>
      </c>
    </row>
    <row r="7473" spans="1:14" x14ac:dyDescent="0.3">
      <c r="A7473" s="1" t="s">
        <v>14</v>
      </c>
      <c r="B7473">
        <v>1185732</v>
      </c>
      <c r="C7473" s="2">
        <v>44420</v>
      </c>
      <c r="D7473" s="1" t="s">
        <v>54</v>
      </c>
      <c r="E7473" s="1" t="s">
        <v>61</v>
      </c>
      <c r="F7473" s="1" t="s">
        <v>62</v>
      </c>
      <c r="G7473" s="1" t="s">
        <v>22</v>
      </c>
      <c r="H7473">
        <v>42</v>
      </c>
      <c r="I7473">
        <v>78</v>
      </c>
      <c r="J7473">
        <v>3276</v>
      </c>
      <c r="K7473">
        <v>1474.1999999999998</v>
      </c>
      <c r="L7473" s="1">
        <v>1801.8000000000002</v>
      </c>
      <c r="M7473" s="1" t="s">
        <v>25</v>
      </c>
      <c r="N7473" s="1" t="s">
        <v>196</v>
      </c>
    </row>
    <row r="7474" spans="1:14" x14ac:dyDescent="0.3">
      <c r="A7474" s="1" t="s">
        <v>14</v>
      </c>
      <c r="B7474">
        <v>1185732</v>
      </c>
      <c r="C7474" s="2">
        <v>44420</v>
      </c>
      <c r="D7474" s="1" t="s">
        <v>54</v>
      </c>
      <c r="E7474" s="1" t="s">
        <v>61</v>
      </c>
      <c r="F7474" s="1" t="s">
        <v>62</v>
      </c>
      <c r="G7474" s="1" t="s">
        <v>23</v>
      </c>
      <c r="H7474">
        <v>36</v>
      </c>
      <c r="I7474">
        <v>65</v>
      </c>
      <c r="J7474">
        <v>2340</v>
      </c>
      <c r="K7474">
        <v>936</v>
      </c>
      <c r="L7474" s="1">
        <v>1404</v>
      </c>
      <c r="M7474" s="1" t="s">
        <v>25</v>
      </c>
      <c r="N7474" s="1" t="s">
        <v>197</v>
      </c>
    </row>
    <row r="7475" spans="1:14" x14ac:dyDescent="0.3">
      <c r="A7475" s="1" t="s">
        <v>14</v>
      </c>
      <c r="B7475">
        <v>1185732</v>
      </c>
      <c r="C7475" s="2">
        <v>44420</v>
      </c>
      <c r="D7475" s="1" t="s">
        <v>54</v>
      </c>
      <c r="E7475" s="1" t="s">
        <v>61</v>
      </c>
      <c r="F7475" s="1" t="s">
        <v>62</v>
      </c>
      <c r="G7475" s="1" t="s">
        <v>24</v>
      </c>
      <c r="H7475">
        <v>38</v>
      </c>
      <c r="I7475">
        <v>58</v>
      </c>
      <c r="J7475">
        <v>2204</v>
      </c>
      <c r="K7475">
        <v>947.72</v>
      </c>
      <c r="L7475" s="1">
        <v>1256.28</v>
      </c>
      <c r="M7475" s="1" t="s">
        <v>25</v>
      </c>
      <c r="N7475" s="1" t="s">
        <v>197</v>
      </c>
    </row>
    <row r="7476" spans="1:14" x14ac:dyDescent="0.3">
      <c r="A7476" s="1" t="s">
        <v>14</v>
      </c>
      <c r="B7476">
        <v>1185732</v>
      </c>
      <c r="C7476" s="2">
        <v>44420</v>
      </c>
      <c r="D7476" s="1" t="s">
        <v>54</v>
      </c>
      <c r="E7476" s="1" t="s">
        <v>61</v>
      </c>
      <c r="F7476" s="1" t="s">
        <v>62</v>
      </c>
      <c r="G7476" s="1" t="s">
        <v>18</v>
      </c>
      <c r="H7476">
        <v>47</v>
      </c>
      <c r="I7476">
        <v>46</v>
      </c>
      <c r="J7476">
        <v>2162</v>
      </c>
      <c r="K7476">
        <v>994.51999999999987</v>
      </c>
      <c r="L7476" s="1">
        <v>1167.48</v>
      </c>
      <c r="M7476" s="1" t="s">
        <v>25</v>
      </c>
      <c r="N7476" s="1" t="s">
        <v>196</v>
      </c>
    </row>
    <row r="7477" spans="1:14" x14ac:dyDescent="0.3">
      <c r="A7477" s="1" t="s">
        <v>14</v>
      </c>
      <c r="B7477">
        <v>1185732</v>
      </c>
      <c r="C7477" s="2">
        <v>44420</v>
      </c>
      <c r="D7477" s="1" t="s">
        <v>54</v>
      </c>
      <c r="E7477" s="1" t="s">
        <v>61</v>
      </c>
      <c r="F7477" s="1" t="s">
        <v>62</v>
      </c>
      <c r="G7477" s="1" t="s">
        <v>20</v>
      </c>
      <c r="H7477">
        <v>53</v>
      </c>
      <c r="I7477">
        <v>88</v>
      </c>
      <c r="J7477">
        <v>4664</v>
      </c>
      <c r="K7477">
        <v>2332</v>
      </c>
      <c r="L7477" s="1">
        <v>2332</v>
      </c>
      <c r="M7477" s="1" t="s">
        <v>25</v>
      </c>
      <c r="N7477" s="1" t="s">
        <v>197</v>
      </c>
    </row>
    <row r="7478" spans="1:14" x14ac:dyDescent="0.3">
      <c r="A7478" s="1" t="s">
        <v>14</v>
      </c>
      <c r="B7478">
        <v>1185732</v>
      </c>
      <c r="C7478" s="2">
        <v>44452</v>
      </c>
      <c r="D7478" s="1" t="s">
        <v>54</v>
      </c>
      <c r="E7478" s="1" t="s">
        <v>61</v>
      </c>
      <c r="F7478" s="1" t="s">
        <v>62</v>
      </c>
      <c r="G7478" s="1" t="s">
        <v>21</v>
      </c>
      <c r="H7478">
        <v>42</v>
      </c>
      <c r="I7478">
        <v>138</v>
      </c>
      <c r="J7478">
        <v>5796</v>
      </c>
      <c r="K7478">
        <v>2608.1999999999998</v>
      </c>
      <c r="L7478" s="1">
        <v>3187.8</v>
      </c>
      <c r="M7478" s="1" t="s">
        <v>25</v>
      </c>
      <c r="N7478" s="1" t="s">
        <v>196</v>
      </c>
    </row>
    <row r="7479" spans="1:14" x14ac:dyDescent="0.3">
      <c r="A7479" s="1" t="s">
        <v>14</v>
      </c>
      <c r="B7479">
        <v>1185732</v>
      </c>
      <c r="C7479" s="2">
        <v>44452</v>
      </c>
      <c r="D7479" s="1" t="s">
        <v>54</v>
      </c>
      <c r="E7479" s="1" t="s">
        <v>61</v>
      </c>
      <c r="F7479" s="1" t="s">
        <v>62</v>
      </c>
      <c r="G7479" s="1" t="s">
        <v>22</v>
      </c>
      <c r="H7479">
        <v>39</v>
      </c>
      <c r="I7479">
        <v>80</v>
      </c>
      <c r="J7479">
        <v>3120</v>
      </c>
      <c r="K7479">
        <v>1248</v>
      </c>
      <c r="L7479" s="1">
        <v>1872</v>
      </c>
      <c r="M7479" s="1" t="s">
        <v>25</v>
      </c>
      <c r="N7479" s="1" t="s">
        <v>196</v>
      </c>
    </row>
    <row r="7480" spans="1:14" x14ac:dyDescent="0.3">
      <c r="A7480" s="1" t="s">
        <v>14</v>
      </c>
      <c r="B7480">
        <v>1185732</v>
      </c>
      <c r="C7480" s="2">
        <v>44452</v>
      </c>
      <c r="D7480" s="1" t="s">
        <v>54</v>
      </c>
      <c r="E7480" s="1" t="s">
        <v>61</v>
      </c>
      <c r="F7480" s="1" t="s">
        <v>62</v>
      </c>
      <c r="G7480" s="1" t="s">
        <v>23</v>
      </c>
      <c r="H7480">
        <v>32</v>
      </c>
      <c r="I7480">
        <v>53</v>
      </c>
      <c r="J7480">
        <v>1696</v>
      </c>
      <c r="K7480">
        <v>678.40000000000009</v>
      </c>
      <c r="L7480" s="1">
        <v>1017.5999999999999</v>
      </c>
      <c r="M7480" s="1" t="s">
        <v>25</v>
      </c>
      <c r="N7480" s="1" t="s">
        <v>197</v>
      </c>
    </row>
    <row r="7481" spans="1:14" x14ac:dyDescent="0.3">
      <c r="A7481" s="1" t="s">
        <v>14</v>
      </c>
      <c r="B7481">
        <v>1185732</v>
      </c>
      <c r="C7481" s="2">
        <v>44452</v>
      </c>
      <c r="D7481" s="1" t="s">
        <v>54</v>
      </c>
      <c r="E7481" s="1" t="s">
        <v>61</v>
      </c>
      <c r="F7481" s="1" t="s">
        <v>62</v>
      </c>
      <c r="G7481" s="1" t="s">
        <v>24</v>
      </c>
      <c r="H7481">
        <v>34</v>
      </c>
      <c r="I7481">
        <v>39</v>
      </c>
      <c r="J7481">
        <v>1326</v>
      </c>
      <c r="K7481">
        <v>530.4</v>
      </c>
      <c r="L7481" s="1">
        <v>795.6</v>
      </c>
      <c r="M7481" s="1" t="s">
        <v>25</v>
      </c>
      <c r="N7481" s="1" t="s">
        <v>197</v>
      </c>
    </row>
    <row r="7482" spans="1:14" x14ac:dyDescent="0.3">
      <c r="A7482" s="1" t="s">
        <v>14</v>
      </c>
      <c r="B7482">
        <v>1185732</v>
      </c>
      <c r="C7482" s="2">
        <v>44452</v>
      </c>
      <c r="D7482" s="1" t="s">
        <v>54</v>
      </c>
      <c r="E7482" s="1" t="s">
        <v>61</v>
      </c>
      <c r="F7482" s="1" t="s">
        <v>62</v>
      </c>
      <c r="G7482" s="1" t="s">
        <v>18</v>
      </c>
      <c r="H7482">
        <v>41</v>
      </c>
      <c r="I7482">
        <v>42</v>
      </c>
      <c r="J7482">
        <v>1722</v>
      </c>
      <c r="K7482">
        <v>861</v>
      </c>
      <c r="L7482" s="1">
        <v>861</v>
      </c>
      <c r="M7482" s="1" t="s">
        <v>25</v>
      </c>
      <c r="N7482" s="1" t="s">
        <v>196</v>
      </c>
    </row>
    <row r="7483" spans="1:14" x14ac:dyDescent="0.3">
      <c r="A7483" s="1" t="s">
        <v>14</v>
      </c>
      <c r="B7483">
        <v>1185732</v>
      </c>
      <c r="C7483" s="2">
        <v>44452</v>
      </c>
      <c r="D7483" s="1" t="s">
        <v>54</v>
      </c>
      <c r="E7483" s="1" t="s">
        <v>61</v>
      </c>
      <c r="F7483" s="1" t="s">
        <v>62</v>
      </c>
      <c r="G7483" s="1" t="s">
        <v>20</v>
      </c>
      <c r="H7483">
        <v>46</v>
      </c>
      <c r="I7483">
        <v>65</v>
      </c>
      <c r="J7483">
        <v>2990</v>
      </c>
      <c r="K7483">
        <v>1495</v>
      </c>
      <c r="L7483" s="1">
        <v>1495</v>
      </c>
      <c r="M7483" s="1" t="s">
        <v>25</v>
      </c>
      <c r="N7483" s="1" t="s">
        <v>197</v>
      </c>
    </row>
    <row r="7484" spans="1:14" x14ac:dyDescent="0.3">
      <c r="A7484" s="1" t="s">
        <v>14</v>
      </c>
      <c r="B7484">
        <v>1185732</v>
      </c>
      <c r="C7484" s="2">
        <v>44481</v>
      </c>
      <c r="D7484" s="1" t="s">
        <v>54</v>
      </c>
      <c r="E7484" s="1" t="s">
        <v>61</v>
      </c>
      <c r="F7484" s="1" t="s">
        <v>62</v>
      </c>
      <c r="G7484" s="1" t="s">
        <v>21</v>
      </c>
      <c r="H7484">
        <v>54</v>
      </c>
      <c r="I7484">
        <v>104</v>
      </c>
      <c r="J7484">
        <v>5616</v>
      </c>
      <c r="K7484">
        <v>2583.3599999999997</v>
      </c>
      <c r="L7484" s="1">
        <v>3032.6400000000003</v>
      </c>
      <c r="M7484" s="1" t="s">
        <v>25</v>
      </c>
      <c r="N7484" s="1" t="s">
        <v>196</v>
      </c>
    </row>
    <row r="7485" spans="1:14" x14ac:dyDescent="0.3">
      <c r="A7485" s="1" t="s">
        <v>14</v>
      </c>
      <c r="B7485">
        <v>1185732</v>
      </c>
      <c r="C7485" s="2">
        <v>44481</v>
      </c>
      <c r="D7485" s="1" t="s">
        <v>54</v>
      </c>
      <c r="E7485" s="1" t="s">
        <v>61</v>
      </c>
      <c r="F7485" s="1" t="s">
        <v>62</v>
      </c>
      <c r="G7485" s="1" t="s">
        <v>22</v>
      </c>
      <c r="H7485">
        <v>41</v>
      </c>
      <c r="I7485">
        <v>75</v>
      </c>
      <c r="J7485">
        <v>3075</v>
      </c>
      <c r="K7485">
        <v>1291.5</v>
      </c>
      <c r="L7485" s="1">
        <v>1783.5</v>
      </c>
      <c r="M7485" s="1" t="s">
        <v>25</v>
      </c>
      <c r="N7485" s="1" t="s">
        <v>196</v>
      </c>
    </row>
    <row r="7486" spans="1:14" x14ac:dyDescent="0.3">
      <c r="A7486" s="1" t="s">
        <v>14</v>
      </c>
      <c r="B7486">
        <v>1185732</v>
      </c>
      <c r="C7486" s="2">
        <v>44481</v>
      </c>
      <c r="D7486" s="1" t="s">
        <v>54</v>
      </c>
      <c r="E7486" s="1" t="s">
        <v>61</v>
      </c>
      <c r="F7486" s="1" t="s">
        <v>62</v>
      </c>
      <c r="G7486" s="1" t="s">
        <v>23</v>
      </c>
      <c r="H7486">
        <v>43</v>
      </c>
      <c r="I7486">
        <v>42</v>
      </c>
      <c r="J7486">
        <v>1806</v>
      </c>
      <c r="K7486">
        <v>722.40000000000009</v>
      </c>
      <c r="L7486" s="1">
        <v>1083.5999999999999</v>
      </c>
      <c r="M7486" s="1" t="s">
        <v>25</v>
      </c>
      <c r="N7486" s="1" t="s">
        <v>197</v>
      </c>
    </row>
    <row r="7487" spans="1:14" x14ac:dyDescent="0.3">
      <c r="A7487" s="1" t="s">
        <v>14</v>
      </c>
      <c r="B7487">
        <v>1185732</v>
      </c>
      <c r="C7487" s="2">
        <v>44481</v>
      </c>
      <c r="D7487" s="1" t="s">
        <v>54</v>
      </c>
      <c r="E7487" s="1" t="s">
        <v>61</v>
      </c>
      <c r="F7487" s="1" t="s">
        <v>62</v>
      </c>
      <c r="G7487" s="1" t="s">
        <v>24</v>
      </c>
      <c r="H7487">
        <v>43</v>
      </c>
      <c r="I7487">
        <v>36</v>
      </c>
      <c r="J7487">
        <v>1548</v>
      </c>
      <c r="K7487">
        <v>696.59999999999991</v>
      </c>
      <c r="L7487" s="1">
        <v>851.40000000000009</v>
      </c>
      <c r="M7487" s="1" t="s">
        <v>25</v>
      </c>
      <c r="N7487" s="1" t="s">
        <v>197</v>
      </c>
    </row>
    <row r="7488" spans="1:14" x14ac:dyDescent="0.3">
      <c r="A7488" s="1" t="s">
        <v>14</v>
      </c>
      <c r="B7488">
        <v>1185732</v>
      </c>
      <c r="C7488" s="2">
        <v>44481</v>
      </c>
      <c r="D7488" s="1" t="s">
        <v>54</v>
      </c>
      <c r="E7488" s="1" t="s">
        <v>61</v>
      </c>
      <c r="F7488" s="1" t="s">
        <v>62</v>
      </c>
      <c r="G7488" s="1" t="s">
        <v>18</v>
      </c>
      <c r="H7488">
        <v>54</v>
      </c>
      <c r="I7488">
        <v>38</v>
      </c>
      <c r="J7488">
        <v>2052</v>
      </c>
      <c r="K7488">
        <v>964.43999999999994</v>
      </c>
      <c r="L7488" s="1">
        <v>1087.56</v>
      </c>
      <c r="M7488" s="1" t="s">
        <v>25</v>
      </c>
      <c r="N7488" s="1" t="s">
        <v>196</v>
      </c>
    </row>
    <row r="7489" spans="1:14" x14ac:dyDescent="0.3">
      <c r="A7489" s="1" t="s">
        <v>14</v>
      </c>
      <c r="B7489">
        <v>1185732</v>
      </c>
      <c r="C7489" s="2">
        <v>44604</v>
      </c>
      <c r="D7489" s="1" t="s">
        <v>54</v>
      </c>
      <c r="E7489" s="1" t="s">
        <v>61</v>
      </c>
      <c r="F7489" s="1" t="s">
        <v>62</v>
      </c>
      <c r="G7489" s="1" t="s">
        <v>24</v>
      </c>
      <c r="H7489">
        <v>35</v>
      </c>
      <c r="I7489">
        <v>100</v>
      </c>
      <c r="J7489">
        <v>35000</v>
      </c>
      <c r="K7489">
        <v>10500</v>
      </c>
      <c r="L7489" s="1">
        <v>24500</v>
      </c>
      <c r="M7489" s="1" t="s">
        <v>25</v>
      </c>
      <c r="N7489" s="1" t="s">
        <v>197</v>
      </c>
    </row>
    <row r="7490" spans="1:14" x14ac:dyDescent="0.3">
      <c r="A7490" s="1" t="s">
        <v>14</v>
      </c>
      <c r="B7490">
        <v>1185732</v>
      </c>
      <c r="C7490" s="2">
        <v>44604</v>
      </c>
      <c r="D7490" s="1" t="s">
        <v>54</v>
      </c>
      <c r="E7490" s="1" t="s">
        <v>61</v>
      </c>
      <c r="F7490" s="1" t="s">
        <v>62</v>
      </c>
      <c r="G7490" s="1" t="s">
        <v>20</v>
      </c>
      <c r="H7490">
        <v>35</v>
      </c>
      <c r="I7490">
        <v>275</v>
      </c>
      <c r="J7490">
        <v>96250</v>
      </c>
      <c r="K7490">
        <v>38500</v>
      </c>
      <c r="L7490" s="1">
        <v>57750</v>
      </c>
      <c r="M7490" s="1" t="s">
        <v>25</v>
      </c>
      <c r="N7490" s="1" t="s">
        <v>197</v>
      </c>
    </row>
    <row r="7491" spans="1:14" x14ac:dyDescent="0.3">
      <c r="A7491" s="1" t="s">
        <v>14</v>
      </c>
      <c r="B7491">
        <v>1185732</v>
      </c>
      <c r="C7491" s="2">
        <v>44631</v>
      </c>
      <c r="D7491" s="1" t="s">
        <v>54</v>
      </c>
      <c r="E7491" s="1" t="s">
        <v>61</v>
      </c>
      <c r="F7491" s="1" t="s">
        <v>62</v>
      </c>
      <c r="G7491" s="1" t="s">
        <v>22</v>
      </c>
      <c r="H7491">
        <v>40</v>
      </c>
      <c r="I7491">
        <v>200</v>
      </c>
      <c r="J7491">
        <v>80000</v>
      </c>
      <c r="K7491">
        <v>24000</v>
      </c>
      <c r="L7491" s="1">
        <v>56000</v>
      </c>
      <c r="M7491" s="1" t="s">
        <v>25</v>
      </c>
      <c r="N7491" s="1" t="s">
        <v>196</v>
      </c>
    </row>
    <row r="7492" spans="1:14" x14ac:dyDescent="0.3">
      <c r="A7492" s="1" t="s">
        <v>14</v>
      </c>
      <c r="B7492">
        <v>1185732</v>
      </c>
      <c r="C7492" s="2">
        <v>44631</v>
      </c>
      <c r="D7492" s="1" t="s">
        <v>54</v>
      </c>
      <c r="E7492" s="1" t="s">
        <v>61</v>
      </c>
      <c r="F7492" s="1" t="s">
        <v>62</v>
      </c>
      <c r="G7492" s="1" t="s">
        <v>23</v>
      </c>
      <c r="H7492">
        <v>30.000000000000004</v>
      </c>
      <c r="I7492">
        <v>225</v>
      </c>
      <c r="J7492">
        <v>67500.000000000015</v>
      </c>
      <c r="K7492">
        <v>20250.000000000004</v>
      </c>
      <c r="L7492" s="1">
        <v>47250.000000000015</v>
      </c>
      <c r="M7492" s="1" t="s">
        <v>25</v>
      </c>
      <c r="N7492" s="1" t="s">
        <v>197</v>
      </c>
    </row>
    <row r="7493" spans="1:14" x14ac:dyDescent="0.3">
      <c r="A7493" s="1" t="s">
        <v>14</v>
      </c>
      <c r="B7493">
        <v>1185732</v>
      </c>
      <c r="C7493" s="2">
        <v>44631</v>
      </c>
      <c r="D7493" s="1" t="s">
        <v>54</v>
      </c>
      <c r="E7493" s="1" t="s">
        <v>61</v>
      </c>
      <c r="F7493" s="1" t="s">
        <v>62</v>
      </c>
      <c r="G7493" s="1" t="s">
        <v>24</v>
      </c>
      <c r="H7493">
        <v>35</v>
      </c>
      <c r="I7493">
        <v>75</v>
      </c>
      <c r="J7493">
        <v>26250</v>
      </c>
      <c r="K7493">
        <v>7875</v>
      </c>
      <c r="L7493" s="1">
        <v>18375</v>
      </c>
      <c r="M7493" s="1" t="s">
        <v>25</v>
      </c>
      <c r="N7493" s="1" t="s">
        <v>197</v>
      </c>
    </row>
    <row r="7494" spans="1:14" x14ac:dyDescent="0.3">
      <c r="A7494" s="1" t="s">
        <v>14</v>
      </c>
      <c r="B7494">
        <v>1185732</v>
      </c>
      <c r="C7494" s="2">
        <v>44631</v>
      </c>
      <c r="D7494" s="1" t="s">
        <v>54</v>
      </c>
      <c r="E7494" s="1" t="s">
        <v>61</v>
      </c>
      <c r="F7494" s="1" t="s">
        <v>62</v>
      </c>
      <c r="G7494" s="1" t="s">
        <v>20</v>
      </c>
      <c r="H7494">
        <v>40</v>
      </c>
      <c r="I7494">
        <v>225</v>
      </c>
      <c r="J7494">
        <v>90000</v>
      </c>
      <c r="K7494">
        <v>36000</v>
      </c>
      <c r="L7494" s="1">
        <v>54000</v>
      </c>
      <c r="M7494" s="1" t="s">
        <v>25</v>
      </c>
      <c r="N7494" s="1" t="s">
        <v>197</v>
      </c>
    </row>
    <row r="7495" spans="1:14" x14ac:dyDescent="0.3">
      <c r="A7495" s="1" t="s">
        <v>14</v>
      </c>
      <c r="B7495">
        <v>1185732</v>
      </c>
      <c r="C7495" s="2">
        <v>44663</v>
      </c>
      <c r="D7495" s="1" t="s">
        <v>54</v>
      </c>
      <c r="E7495" s="1" t="s">
        <v>61</v>
      </c>
      <c r="F7495" s="1" t="s">
        <v>62</v>
      </c>
      <c r="G7495" s="1" t="s">
        <v>22</v>
      </c>
      <c r="H7495">
        <v>40</v>
      </c>
      <c r="I7495">
        <v>150</v>
      </c>
      <c r="J7495">
        <v>60000</v>
      </c>
      <c r="K7495">
        <v>18000</v>
      </c>
      <c r="L7495" s="1">
        <v>42000</v>
      </c>
      <c r="M7495" s="1" t="s">
        <v>25</v>
      </c>
      <c r="N7495" s="1" t="s">
        <v>196</v>
      </c>
    </row>
    <row r="7496" spans="1:14" x14ac:dyDescent="0.3">
      <c r="A7496" s="1" t="s">
        <v>14</v>
      </c>
      <c r="B7496">
        <v>1185732</v>
      </c>
      <c r="C7496" s="2">
        <v>44663</v>
      </c>
      <c r="D7496" s="1" t="s">
        <v>54</v>
      </c>
      <c r="E7496" s="1" t="s">
        <v>61</v>
      </c>
      <c r="F7496" s="1" t="s">
        <v>62</v>
      </c>
      <c r="G7496" s="1" t="s">
        <v>23</v>
      </c>
      <c r="H7496">
        <v>30.000000000000004</v>
      </c>
      <c r="I7496">
        <v>150</v>
      </c>
      <c r="J7496">
        <v>45000.000000000007</v>
      </c>
      <c r="K7496">
        <v>13500.000000000002</v>
      </c>
      <c r="L7496" s="1">
        <v>31500.000000000007</v>
      </c>
      <c r="M7496" s="1" t="s">
        <v>25</v>
      </c>
      <c r="N7496" s="1" t="s">
        <v>197</v>
      </c>
    </row>
    <row r="7497" spans="1:14" x14ac:dyDescent="0.3">
      <c r="A7497" s="1" t="s">
        <v>14</v>
      </c>
      <c r="B7497">
        <v>1185732</v>
      </c>
      <c r="C7497" s="2">
        <v>44663</v>
      </c>
      <c r="D7497" s="1" t="s">
        <v>54</v>
      </c>
      <c r="E7497" s="1" t="s">
        <v>61</v>
      </c>
      <c r="F7497" s="1" t="s">
        <v>62</v>
      </c>
      <c r="G7497" s="1" t="s">
        <v>24</v>
      </c>
      <c r="H7497">
        <v>35</v>
      </c>
      <c r="I7497">
        <v>75</v>
      </c>
      <c r="J7497">
        <v>26250</v>
      </c>
      <c r="K7497">
        <v>7875</v>
      </c>
      <c r="L7497" s="1">
        <v>18375</v>
      </c>
      <c r="M7497" s="1" t="s">
        <v>25</v>
      </c>
      <c r="N7497" s="1" t="s">
        <v>197</v>
      </c>
    </row>
    <row r="7498" spans="1:14" x14ac:dyDescent="0.3">
      <c r="A7498" s="1" t="s">
        <v>14</v>
      </c>
      <c r="B7498">
        <v>1185732</v>
      </c>
      <c r="C7498" s="2">
        <v>44663</v>
      </c>
      <c r="D7498" s="1" t="s">
        <v>54</v>
      </c>
      <c r="E7498" s="1" t="s">
        <v>61</v>
      </c>
      <c r="F7498" s="1" t="s">
        <v>62</v>
      </c>
      <c r="G7498" s="1" t="s">
        <v>20</v>
      </c>
      <c r="H7498">
        <v>50</v>
      </c>
      <c r="I7498">
        <v>225</v>
      </c>
      <c r="J7498">
        <v>112500</v>
      </c>
      <c r="K7498">
        <v>45000</v>
      </c>
      <c r="L7498" s="1">
        <v>67500</v>
      </c>
      <c r="M7498" s="1" t="s">
        <v>25</v>
      </c>
      <c r="N7498" s="1" t="s">
        <v>197</v>
      </c>
    </row>
    <row r="7499" spans="1:14" x14ac:dyDescent="0.3">
      <c r="A7499" s="1" t="s">
        <v>14</v>
      </c>
      <c r="B7499">
        <v>1185732</v>
      </c>
      <c r="C7499" s="2">
        <v>44694</v>
      </c>
      <c r="D7499" s="1" t="s">
        <v>54</v>
      </c>
      <c r="E7499" s="1" t="s">
        <v>61</v>
      </c>
      <c r="F7499" s="1" t="s">
        <v>62</v>
      </c>
      <c r="G7499" s="1" t="s">
        <v>22</v>
      </c>
      <c r="H7499">
        <v>50</v>
      </c>
      <c r="I7499">
        <v>200</v>
      </c>
      <c r="J7499">
        <v>100000</v>
      </c>
      <c r="K7499">
        <v>30000</v>
      </c>
      <c r="L7499" s="1">
        <v>70000</v>
      </c>
      <c r="M7499" s="1" t="s">
        <v>25</v>
      </c>
      <c r="N7499" s="1" t="s">
        <v>196</v>
      </c>
    </row>
    <row r="7500" spans="1:14" x14ac:dyDescent="0.3">
      <c r="A7500" s="1" t="s">
        <v>14</v>
      </c>
      <c r="B7500">
        <v>1185732</v>
      </c>
      <c r="C7500" s="2">
        <v>44694</v>
      </c>
      <c r="D7500" s="1" t="s">
        <v>54</v>
      </c>
      <c r="E7500" s="1" t="s">
        <v>61</v>
      </c>
      <c r="F7500" s="1" t="s">
        <v>62</v>
      </c>
      <c r="G7500" s="1" t="s">
        <v>23</v>
      </c>
      <c r="H7500">
        <v>45</v>
      </c>
      <c r="I7500">
        <v>175</v>
      </c>
      <c r="J7500">
        <v>78750</v>
      </c>
      <c r="K7500">
        <v>23625</v>
      </c>
      <c r="L7500" s="1">
        <v>55125</v>
      </c>
      <c r="M7500" s="1" t="s">
        <v>25</v>
      </c>
      <c r="N7500" s="1" t="s">
        <v>197</v>
      </c>
    </row>
    <row r="7501" spans="1:14" x14ac:dyDescent="0.3">
      <c r="A7501" s="1" t="s">
        <v>14</v>
      </c>
      <c r="B7501">
        <v>1185732</v>
      </c>
      <c r="C7501" s="2">
        <v>44694</v>
      </c>
      <c r="D7501" s="1" t="s">
        <v>54</v>
      </c>
      <c r="E7501" s="1" t="s">
        <v>61</v>
      </c>
      <c r="F7501" s="1" t="s">
        <v>62</v>
      </c>
      <c r="G7501" s="1" t="s">
        <v>24</v>
      </c>
      <c r="H7501">
        <v>45</v>
      </c>
      <c r="I7501">
        <v>100</v>
      </c>
      <c r="J7501">
        <v>45000</v>
      </c>
      <c r="K7501">
        <v>13500</v>
      </c>
      <c r="L7501" s="1">
        <v>31500</v>
      </c>
      <c r="M7501" s="1" t="s">
        <v>25</v>
      </c>
      <c r="N7501" s="1" t="s">
        <v>197</v>
      </c>
    </row>
    <row r="7502" spans="1:14" x14ac:dyDescent="0.3">
      <c r="A7502" s="1" t="s">
        <v>14</v>
      </c>
      <c r="B7502">
        <v>1185732</v>
      </c>
      <c r="C7502" s="2">
        <v>44694</v>
      </c>
      <c r="D7502" s="1" t="s">
        <v>54</v>
      </c>
      <c r="E7502" s="1" t="s">
        <v>61</v>
      </c>
      <c r="F7502" s="1" t="s">
        <v>62</v>
      </c>
      <c r="G7502" s="1" t="s">
        <v>20</v>
      </c>
      <c r="H7502">
        <v>60</v>
      </c>
      <c r="I7502">
        <v>250</v>
      </c>
      <c r="J7502">
        <v>150000</v>
      </c>
      <c r="K7502">
        <v>60000</v>
      </c>
      <c r="L7502" s="1">
        <v>90000</v>
      </c>
      <c r="M7502" s="1" t="s">
        <v>25</v>
      </c>
      <c r="N7502" s="1" t="s">
        <v>197</v>
      </c>
    </row>
    <row r="7503" spans="1:14" x14ac:dyDescent="0.3">
      <c r="A7503" s="1" t="s">
        <v>14</v>
      </c>
      <c r="B7503">
        <v>1185732</v>
      </c>
      <c r="C7503" s="2">
        <v>44724</v>
      </c>
      <c r="D7503" s="1" t="s">
        <v>54</v>
      </c>
      <c r="E7503" s="1" t="s">
        <v>61</v>
      </c>
      <c r="F7503" s="1" t="s">
        <v>62</v>
      </c>
      <c r="G7503" s="1" t="s">
        <v>22</v>
      </c>
      <c r="H7503">
        <v>40.000000000000007</v>
      </c>
      <c r="I7503">
        <v>250</v>
      </c>
      <c r="J7503">
        <v>100000.00000000001</v>
      </c>
      <c r="K7503">
        <v>30000.000000000004</v>
      </c>
      <c r="L7503" s="1">
        <v>70000.000000000015</v>
      </c>
      <c r="M7503" s="1" t="s">
        <v>25</v>
      </c>
      <c r="N7503" s="1" t="s">
        <v>196</v>
      </c>
    </row>
    <row r="7504" spans="1:14" x14ac:dyDescent="0.3">
      <c r="A7504" s="1" t="s">
        <v>14</v>
      </c>
      <c r="B7504">
        <v>1185732</v>
      </c>
      <c r="C7504" s="2">
        <v>44724</v>
      </c>
      <c r="D7504" s="1" t="s">
        <v>54</v>
      </c>
      <c r="E7504" s="1" t="s">
        <v>61</v>
      </c>
      <c r="F7504" s="1" t="s">
        <v>62</v>
      </c>
      <c r="G7504" s="1" t="s">
        <v>23</v>
      </c>
      <c r="H7504">
        <v>35</v>
      </c>
      <c r="I7504">
        <v>200</v>
      </c>
      <c r="J7504">
        <v>70000</v>
      </c>
      <c r="K7504">
        <v>21000</v>
      </c>
      <c r="L7504" s="1">
        <v>49000</v>
      </c>
      <c r="M7504" s="1" t="s">
        <v>25</v>
      </c>
      <c r="N7504" s="1" t="s">
        <v>197</v>
      </c>
    </row>
    <row r="7505" spans="1:14" x14ac:dyDescent="0.3">
      <c r="A7505" s="1" t="s">
        <v>14</v>
      </c>
      <c r="B7505">
        <v>1185732</v>
      </c>
      <c r="C7505" s="2">
        <v>44724</v>
      </c>
      <c r="D7505" s="1" t="s">
        <v>54</v>
      </c>
      <c r="E7505" s="1" t="s">
        <v>61</v>
      </c>
      <c r="F7505" s="1" t="s">
        <v>62</v>
      </c>
      <c r="G7505" s="1" t="s">
        <v>24</v>
      </c>
      <c r="H7505">
        <v>35</v>
      </c>
      <c r="I7505">
        <v>175</v>
      </c>
      <c r="J7505">
        <v>61250</v>
      </c>
      <c r="K7505">
        <v>18375</v>
      </c>
      <c r="L7505" s="1">
        <v>42875</v>
      </c>
      <c r="M7505" s="1" t="s">
        <v>25</v>
      </c>
      <c r="N7505" s="1" t="s">
        <v>197</v>
      </c>
    </row>
    <row r="7506" spans="1:14" x14ac:dyDescent="0.3">
      <c r="A7506" s="1" t="s">
        <v>14</v>
      </c>
      <c r="B7506">
        <v>1185732</v>
      </c>
      <c r="C7506" s="2">
        <v>44724</v>
      </c>
      <c r="D7506" s="1" t="s">
        <v>54</v>
      </c>
      <c r="E7506" s="1" t="s">
        <v>61</v>
      </c>
      <c r="F7506" s="1" t="s">
        <v>62</v>
      </c>
      <c r="G7506" s="1" t="s">
        <v>20</v>
      </c>
      <c r="H7506">
        <v>55.000000000000007</v>
      </c>
      <c r="I7506">
        <v>325</v>
      </c>
      <c r="J7506">
        <v>178750.00000000003</v>
      </c>
      <c r="K7506">
        <v>71500.000000000015</v>
      </c>
      <c r="L7506" s="1">
        <v>107250.00000000001</v>
      </c>
      <c r="M7506" s="1" t="s">
        <v>25</v>
      </c>
      <c r="N7506" s="1" t="s">
        <v>197</v>
      </c>
    </row>
    <row r="7507" spans="1:14" x14ac:dyDescent="0.3">
      <c r="A7507" s="1" t="s">
        <v>14</v>
      </c>
      <c r="B7507">
        <v>1185732</v>
      </c>
      <c r="C7507" s="2">
        <v>44753</v>
      </c>
      <c r="D7507" s="1" t="s">
        <v>54</v>
      </c>
      <c r="E7507" s="1" t="s">
        <v>61</v>
      </c>
      <c r="F7507" s="1" t="s">
        <v>62</v>
      </c>
      <c r="G7507" s="1" t="s">
        <v>22</v>
      </c>
      <c r="H7507">
        <v>45.000000000000007</v>
      </c>
      <c r="I7507">
        <v>300</v>
      </c>
      <c r="J7507">
        <v>135000.00000000003</v>
      </c>
      <c r="K7507">
        <v>40500.000000000007</v>
      </c>
      <c r="L7507" s="1">
        <v>94500.000000000029</v>
      </c>
      <c r="M7507" s="1" t="s">
        <v>25</v>
      </c>
      <c r="N7507" s="1" t="s">
        <v>196</v>
      </c>
    </row>
    <row r="7508" spans="1:14" x14ac:dyDescent="0.3">
      <c r="A7508" s="1" t="s">
        <v>14</v>
      </c>
      <c r="B7508">
        <v>1185732</v>
      </c>
      <c r="C7508" s="2">
        <v>44753</v>
      </c>
      <c r="D7508" s="1" t="s">
        <v>54</v>
      </c>
      <c r="E7508" s="1" t="s">
        <v>61</v>
      </c>
      <c r="F7508" s="1" t="s">
        <v>62</v>
      </c>
      <c r="G7508" s="1" t="s">
        <v>23</v>
      </c>
      <c r="H7508">
        <v>40</v>
      </c>
      <c r="I7508">
        <v>225</v>
      </c>
      <c r="J7508">
        <v>90000</v>
      </c>
      <c r="K7508">
        <v>27000</v>
      </c>
      <c r="L7508" s="1">
        <v>63000</v>
      </c>
      <c r="M7508" s="1" t="s">
        <v>25</v>
      </c>
      <c r="N7508" s="1" t="s">
        <v>197</v>
      </c>
    </row>
    <row r="7509" spans="1:14" x14ac:dyDescent="0.3">
      <c r="A7509" s="1" t="s">
        <v>14</v>
      </c>
      <c r="B7509">
        <v>1185732</v>
      </c>
      <c r="C7509" s="2">
        <v>44753</v>
      </c>
      <c r="D7509" s="1" t="s">
        <v>54</v>
      </c>
      <c r="E7509" s="1" t="s">
        <v>61</v>
      </c>
      <c r="F7509" s="1" t="s">
        <v>62</v>
      </c>
      <c r="G7509" s="1" t="s">
        <v>24</v>
      </c>
      <c r="H7509">
        <v>40</v>
      </c>
      <c r="I7509">
        <v>175</v>
      </c>
      <c r="J7509">
        <v>70000</v>
      </c>
      <c r="K7509">
        <v>21000</v>
      </c>
      <c r="L7509" s="1">
        <v>49000</v>
      </c>
      <c r="M7509" s="1" t="s">
        <v>25</v>
      </c>
      <c r="N7509" s="1" t="s">
        <v>197</v>
      </c>
    </row>
    <row r="7510" spans="1:14" x14ac:dyDescent="0.3">
      <c r="A7510" s="1" t="s">
        <v>14</v>
      </c>
      <c r="B7510">
        <v>1185732</v>
      </c>
      <c r="C7510" s="2">
        <v>44753</v>
      </c>
      <c r="D7510" s="1" t="s">
        <v>54</v>
      </c>
      <c r="E7510" s="1" t="s">
        <v>61</v>
      </c>
      <c r="F7510" s="1" t="s">
        <v>62</v>
      </c>
      <c r="G7510" s="1" t="s">
        <v>20</v>
      </c>
      <c r="H7510">
        <v>55.000000000000007</v>
      </c>
      <c r="I7510">
        <v>375</v>
      </c>
      <c r="J7510">
        <v>206250.00000000003</v>
      </c>
      <c r="K7510">
        <v>82500.000000000015</v>
      </c>
      <c r="L7510" s="1">
        <v>123750.00000000001</v>
      </c>
      <c r="M7510" s="1" t="s">
        <v>25</v>
      </c>
      <c r="N7510" s="1" t="s">
        <v>197</v>
      </c>
    </row>
    <row r="7511" spans="1:14" x14ac:dyDescent="0.3">
      <c r="A7511" s="1" t="s">
        <v>14</v>
      </c>
      <c r="B7511">
        <v>1185732</v>
      </c>
      <c r="C7511" s="2">
        <v>44785</v>
      </c>
      <c r="D7511" s="1" t="s">
        <v>54</v>
      </c>
      <c r="E7511" s="1" t="s">
        <v>61</v>
      </c>
      <c r="F7511" s="1" t="s">
        <v>62</v>
      </c>
      <c r="G7511" s="1" t="s">
        <v>22</v>
      </c>
      <c r="H7511">
        <v>45.000000000000007</v>
      </c>
      <c r="I7511">
        <v>300</v>
      </c>
      <c r="J7511">
        <v>135000.00000000003</v>
      </c>
      <c r="K7511">
        <v>40500.000000000007</v>
      </c>
      <c r="L7511" s="1">
        <v>94500.000000000029</v>
      </c>
      <c r="M7511" s="1" t="s">
        <v>25</v>
      </c>
      <c r="N7511" s="1" t="s">
        <v>196</v>
      </c>
    </row>
    <row r="7512" spans="1:14" x14ac:dyDescent="0.3">
      <c r="A7512" s="1" t="s">
        <v>14</v>
      </c>
      <c r="B7512">
        <v>1185732</v>
      </c>
      <c r="C7512" s="2">
        <v>44785</v>
      </c>
      <c r="D7512" s="1" t="s">
        <v>54</v>
      </c>
      <c r="E7512" s="1" t="s">
        <v>61</v>
      </c>
      <c r="F7512" s="1" t="s">
        <v>62</v>
      </c>
      <c r="G7512" s="1" t="s">
        <v>23</v>
      </c>
      <c r="H7512">
        <v>40</v>
      </c>
      <c r="I7512">
        <v>225</v>
      </c>
      <c r="J7512">
        <v>90000</v>
      </c>
      <c r="K7512">
        <v>27000</v>
      </c>
      <c r="L7512" s="1">
        <v>63000</v>
      </c>
      <c r="M7512" s="1" t="s">
        <v>25</v>
      </c>
      <c r="N7512" s="1" t="s">
        <v>197</v>
      </c>
    </row>
    <row r="7513" spans="1:14" x14ac:dyDescent="0.3">
      <c r="A7513" s="1" t="s">
        <v>14</v>
      </c>
      <c r="B7513">
        <v>1185732</v>
      </c>
      <c r="C7513" s="2">
        <v>44785</v>
      </c>
      <c r="D7513" s="1" t="s">
        <v>54</v>
      </c>
      <c r="E7513" s="1" t="s">
        <v>61</v>
      </c>
      <c r="F7513" s="1" t="s">
        <v>62</v>
      </c>
      <c r="G7513" s="1" t="s">
        <v>24</v>
      </c>
      <c r="H7513">
        <v>40</v>
      </c>
      <c r="I7513">
        <v>200</v>
      </c>
      <c r="J7513">
        <v>80000</v>
      </c>
      <c r="K7513">
        <v>24000</v>
      </c>
      <c r="L7513" s="1">
        <v>56000</v>
      </c>
      <c r="M7513" s="1" t="s">
        <v>25</v>
      </c>
      <c r="N7513" s="1" t="s">
        <v>197</v>
      </c>
    </row>
    <row r="7514" spans="1:14" x14ac:dyDescent="0.3">
      <c r="A7514" s="1" t="s">
        <v>14</v>
      </c>
      <c r="B7514">
        <v>1185732</v>
      </c>
      <c r="C7514" s="2">
        <v>44785</v>
      </c>
      <c r="D7514" s="1" t="s">
        <v>54</v>
      </c>
      <c r="E7514" s="1" t="s">
        <v>61</v>
      </c>
      <c r="F7514" s="1" t="s">
        <v>62</v>
      </c>
      <c r="G7514" s="1" t="s">
        <v>20</v>
      </c>
      <c r="H7514">
        <v>55.000000000000007</v>
      </c>
      <c r="I7514">
        <v>350</v>
      </c>
      <c r="J7514">
        <v>192500.00000000003</v>
      </c>
      <c r="K7514">
        <v>77000.000000000015</v>
      </c>
      <c r="L7514" s="1">
        <v>115500.00000000001</v>
      </c>
      <c r="M7514" s="1" t="s">
        <v>25</v>
      </c>
      <c r="N7514" s="1" t="s">
        <v>197</v>
      </c>
    </row>
    <row r="7515" spans="1:14" x14ac:dyDescent="0.3">
      <c r="A7515" s="1" t="s">
        <v>14</v>
      </c>
      <c r="B7515">
        <v>1185732</v>
      </c>
      <c r="C7515" s="2">
        <v>44817</v>
      </c>
      <c r="D7515" s="1" t="s">
        <v>54</v>
      </c>
      <c r="E7515" s="1" t="s">
        <v>61</v>
      </c>
      <c r="F7515" s="1" t="s">
        <v>62</v>
      </c>
      <c r="G7515" s="1" t="s">
        <v>22</v>
      </c>
      <c r="H7515">
        <v>40.000000000000007</v>
      </c>
      <c r="I7515">
        <v>275</v>
      </c>
      <c r="J7515">
        <v>110000.00000000001</v>
      </c>
      <c r="K7515">
        <v>33000</v>
      </c>
      <c r="L7515" s="1">
        <v>77000.000000000015</v>
      </c>
      <c r="M7515" s="1" t="s">
        <v>25</v>
      </c>
      <c r="N7515" s="1" t="s">
        <v>196</v>
      </c>
    </row>
    <row r="7516" spans="1:14" x14ac:dyDescent="0.3">
      <c r="A7516" s="1" t="s">
        <v>14</v>
      </c>
      <c r="B7516">
        <v>1185732</v>
      </c>
      <c r="C7516" s="2">
        <v>44817</v>
      </c>
      <c r="D7516" s="1" t="s">
        <v>54</v>
      </c>
      <c r="E7516" s="1" t="s">
        <v>61</v>
      </c>
      <c r="F7516" s="1" t="s">
        <v>62</v>
      </c>
      <c r="G7516" s="1" t="s">
        <v>23</v>
      </c>
      <c r="H7516">
        <v>35</v>
      </c>
      <c r="I7516">
        <v>175</v>
      </c>
      <c r="J7516">
        <v>61250</v>
      </c>
      <c r="K7516">
        <v>18375</v>
      </c>
      <c r="L7516" s="1">
        <v>42875</v>
      </c>
      <c r="M7516" s="1" t="s">
        <v>25</v>
      </c>
      <c r="N7516" s="1" t="s">
        <v>197</v>
      </c>
    </row>
    <row r="7517" spans="1:14" x14ac:dyDescent="0.3">
      <c r="A7517" s="1" t="s">
        <v>14</v>
      </c>
      <c r="B7517">
        <v>1185732</v>
      </c>
      <c r="C7517" s="2">
        <v>44817</v>
      </c>
      <c r="D7517" s="1" t="s">
        <v>54</v>
      </c>
      <c r="E7517" s="1" t="s">
        <v>61</v>
      </c>
      <c r="F7517" s="1" t="s">
        <v>62</v>
      </c>
      <c r="G7517" s="1" t="s">
        <v>24</v>
      </c>
      <c r="H7517">
        <v>35</v>
      </c>
      <c r="I7517">
        <v>150</v>
      </c>
      <c r="J7517">
        <v>52500</v>
      </c>
      <c r="K7517">
        <v>15750</v>
      </c>
      <c r="L7517" s="1">
        <v>36750</v>
      </c>
      <c r="M7517" s="1" t="s">
        <v>25</v>
      </c>
      <c r="N7517" s="1" t="s">
        <v>197</v>
      </c>
    </row>
    <row r="7518" spans="1:14" x14ac:dyDescent="0.3">
      <c r="A7518" s="1" t="s">
        <v>14</v>
      </c>
      <c r="B7518">
        <v>1185732</v>
      </c>
      <c r="C7518" s="2">
        <v>44817</v>
      </c>
      <c r="D7518" s="1" t="s">
        <v>54</v>
      </c>
      <c r="E7518" s="1" t="s">
        <v>61</v>
      </c>
      <c r="F7518" s="1" t="s">
        <v>62</v>
      </c>
      <c r="G7518" s="1" t="s">
        <v>20</v>
      </c>
      <c r="H7518">
        <v>50</v>
      </c>
      <c r="I7518">
        <v>225</v>
      </c>
      <c r="J7518">
        <v>112500</v>
      </c>
      <c r="K7518">
        <v>45000</v>
      </c>
      <c r="L7518" s="1">
        <v>67500</v>
      </c>
      <c r="M7518" s="1" t="s">
        <v>25</v>
      </c>
      <c r="N7518" s="1" t="s">
        <v>197</v>
      </c>
    </row>
    <row r="7519" spans="1:14" x14ac:dyDescent="0.3">
      <c r="A7519" s="1" t="s">
        <v>14</v>
      </c>
      <c r="B7519">
        <v>1185732</v>
      </c>
      <c r="C7519" s="2">
        <v>44846</v>
      </c>
      <c r="D7519" s="1" t="s">
        <v>54</v>
      </c>
      <c r="E7519" s="1" t="s">
        <v>61</v>
      </c>
      <c r="F7519" s="1" t="s">
        <v>62</v>
      </c>
      <c r="G7519" s="1" t="s">
        <v>22</v>
      </c>
      <c r="H7519">
        <v>45</v>
      </c>
      <c r="I7519">
        <v>250</v>
      </c>
      <c r="J7519">
        <v>112500</v>
      </c>
      <c r="K7519">
        <v>33750</v>
      </c>
      <c r="L7519" s="1">
        <v>78750</v>
      </c>
      <c r="M7519" s="1" t="s">
        <v>25</v>
      </c>
      <c r="N7519" s="1" t="s">
        <v>196</v>
      </c>
    </row>
    <row r="7520" spans="1:14" x14ac:dyDescent="0.3">
      <c r="A7520" s="1" t="s">
        <v>14</v>
      </c>
      <c r="B7520">
        <v>1185732</v>
      </c>
      <c r="C7520" s="2">
        <v>44846</v>
      </c>
      <c r="D7520" s="1" t="s">
        <v>54</v>
      </c>
      <c r="E7520" s="1" t="s">
        <v>61</v>
      </c>
      <c r="F7520" s="1" t="s">
        <v>62</v>
      </c>
      <c r="G7520" s="1" t="s">
        <v>23</v>
      </c>
      <c r="H7520">
        <v>45</v>
      </c>
      <c r="I7520">
        <v>150</v>
      </c>
      <c r="J7520">
        <v>67500</v>
      </c>
      <c r="K7520">
        <v>20250</v>
      </c>
      <c r="L7520" s="1">
        <v>47250</v>
      </c>
      <c r="M7520" s="1" t="s">
        <v>25</v>
      </c>
      <c r="N7520" s="1" t="s">
        <v>197</v>
      </c>
    </row>
    <row r="7521" spans="1:14" x14ac:dyDescent="0.3">
      <c r="A7521" s="1" t="s">
        <v>14</v>
      </c>
      <c r="B7521">
        <v>1185732</v>
      </c>
      <c r="C7521" s="2">
        <v>44846</v>
      </c>
      <c r="D7521" s="1" t="s">
        <v>54</v>
      </c>
      <c r="E7521" s="1" t="s">
        <v>61</v>
      </c>
      <c r="F7521" s="1" t="s">
        <v>62</v>
      </c>
      <c r="G7521" s="1" t="s">
        <v>24</v>
      </c>
      <c r="H7521">
        <v>45</v>
      </c>
      <c r="I7521">
        <v>125</v>
      </c>
      <c r="J7521">
        <v>56250</v>
      </c>
      <c r="K7521">
        <v>16875</v>
      </c>
      <c r="L7521" s="1">
        <v>39375</v>
      </c>
      <c r="M7521" s="1" t="s">
        <v>25</v>
      </c>
      <c r="N7521" s="1" t="s">
        <v>197</v>
      </c>
    </row>
    <row r="7522" spans="1:14" x14ac:dyDescent="0.3">
      <c r="A7522" s="1" t="s">
        <v>14</v>
      </c>
      <c r="B7522">
        <v>1185732</v>
      </c>
      <c r="C7522" s="2">
        <v>44604</v>
      </c>
      <c r="D7522" s="1" t="s">
        <v>54</v>
      </c>
      <c r="E7522" s="1" t="s">
        <v>61</v>
      </c>
      <c r="F7522" s="1" t="s">
        <v>62</v>
      </c>
      <c r="G7522" s="1" t="s">
        <v>24</v>
      </c>
      <c r="H7522">
        <v>33</v>
      </c>
      <c r="I7522">
        <v>25</v>
      </c>
      <c r="J7522">
        <v>825</v>
      </c>
      <c r="K7522">
        <v>363</v>
      </c>
      <c r="L7522" s="1">
        <v>462</v>
      </c>
      <c r="M7522" s="1" t="s">
        <v>25</v>
      </c>
      <c r="N7522" s="1" t="s">
        <v>197</v>
      </c>
    </row>
    <row r="7523" spans="1:14" x14ac:dyDescent="0.3">
      <c r="A7523" s="1" t="s">
        <v>14</v>
      </c>
      <c r="B7523">
        <v>1185732</v>
      </c>
      <c r="C7523" s="2">
        <v>44604</v>
      </c>
      <c r="D7523" s="1" t="s">
        <v>54</v>
      </c>
      <c r="E7523" s="1" t="s">
        <v>61</v>
      </c>
      <c r="F7523" s="1" t="s">
        <v>62</v>
      </c>
      <c r="G7523" s="1" t="s">
        <v>18</v>
      </c>
      <c r="H7523">
        <v>48</v>
      </c>
      <c r="I7523">
        <v>46</v>
      </c>
      <c r="J7523">
        <v>2208</v>
      </c>
      <c r="K7523">
        <v>993.59999999999991</v>
      </c>
      <c r="L7523" s="1">
        <v>1214.4000000000001</v>
      </c>
      <c r="M7523" s="1" t="s">
        <v>25</v>
      </c>
      <c r="N7523" s="1" t="s">
        <v>196</v>
      </c>
    </row>
    <row r="7524" spans="1:14" x14ac:dyDescent="0.3">
      <c r="A7524" s="1" t="s">
        <v>14</v>
      </c>
      <c r="B7524">
        <v>1185732</v>
      </c>
      <c r="C7524" s="2">
        <v>44604</v>
      </c>
      <c r="D7524" s="1" t="s">
        <v>54</v>
      </c>
      <c r="E7524" s="1" t="s">
        <v>61</v>
      </c>
      <c r="F7524" s="1" t="s">
        <v>62</v>
      </c>
      <c r="G7524" s="1" t="s">
        <v>20</v>
      </c>
      <c r="H7524">
        <v>32</v>
      </c>
      <c r="I7524">
        <v>80</v>
      </c>
      <c r="J7524">
        <v>2560</v>
      </c>
      <c r="K7524">
        <v>1408</v>
      </c>
      <c r="L7524" s="1">
        <v>1152</v>
      </c>
      <c r="M7524" s="1" t="s">
        <v>25</v>
      </c>
      <c r="N7524" s="1" t="s">
        <v>197</v>
      </c>
    </row>
    <row r="7525" spans="1:14" x14ac:dyDescent="0.3">
      <c r="A7525" s="1" t="s">
        <v>14</v>
      </c>
      <c r="B7525">
        <v>1185732</v>
      </c>
      <c r="C7525" s="2">
        <v>44631</v>
      </c>
      <c r="D7525" s="1" t="s">
        <v>54</v>
      </c>
      <c r="E7525" s="1" t="s">
        <v>61</v>
      </c>
      <c r="F7525" s="1" t="s">
        <v>62</v>
      </c>
      <c r="G7525" s="1" t="s">
        <v>21</v>
      </c>
      <c r="H7525">
        <v>39</v>
      </c>
      <c r="I7525">
        <v>124</v>
      </c>
      <c r="J7525">
        <v>4836</v>
      </c>
      <c r="K7525">
        <v>2369.64</v>
      </c>
      <c r="L7525" s="1">
        <v>2466.36</v>
      </c>
      <c r="M7525" s="1" t="s">
        <v>25</v>
      </c>
      <c r="N7525" s="1" t="s">
        <v>196</v>
      </c>
    </row>
    <row r="7526" spans="1:14" x14ac:dyDescent="0.3">
      <c r="A7526" s="1" t="s">
        <v>14</v>
      </c>
      <c r="B7526">
        <v>1185732</v>
      </c>
      <c r="C7526" s="2">
        <v>44631</v>
      </c>
      <c r="D7526" s="1" t="s">
        <v>54</v>
      </c>
      <c r="E7526" s="1" t="s">
        <v>61</v>
      </c>
      <c r="F7526" s="1" t="s">
        <v>62</v>
      </c>
      <c r="G7526" s="1" t="s">
        <v>22</v>
      </c>
      <c r="H7526">
        <v>37</v>
      </c>
      <c r="I7526">
        <v>50</v>
      </c>
      <c r="J7526">
        <v>1850</v>
      </c>
      <c r="K7526">
        <v>777</v>
      </c>
      <c r="L7526" s="1">
        <v>1073</v>
      </c>
      <c r="M7526" s="1" t="s">
        <v>25</v>
      </c>
      <c r="N7526" s="1" t="s">
        <v>196</v>
      </c>
    </row>
    <row r="7527" spans="1:14" x14ac:dyDescent="0.3">
      <c r="A7527" s="1" t="s">
        <v>14</v>
      </c>
      <c r="B7527">
        <v>1185732</v>
      </c>
      <c r="C7527" s="2">
        <v>44631</v>
      </c>
      <c r="D7527" s="1" t="s">
        <v>54</v>
      </c>
      <c r="E7527" s="1" t="s">
        <v>61</v>
      </c>
      <c r="F7527" s="1" t="s">
        <v>62</v>
      </c>
      <c r="G7527" s="1" t="s">
        <v>23</v>
      </c>
      <c r="H7527">
        <v>27</v>
      </c>
      <c r="I7527">
        <v>59</v>
      </c>
      <c r="J7527">
        <v>1593</v>
      </c>
      <c r="K7527">
        <v>669.06</v>
      </c>
      <c r="L7527" s="1">
        <v>923.94</v>
      </c>
      <c r="M7527" s="1" t="s">
        <v>25</v>
      </c>
      <c r="N7527" s="1" t="s">
        <v>197</v>
      </c>
    </row>
    <row r="7528" spans="1:14" x14ac:dyDescent="0.3">
      <c r="A7528" s="1" t="s">
        <v>14</v>
      </c>
      <c r="B7528">
        <v>1185732</v>
      </c>
      <c r="C7528" s="2">
        <v>44631</v>
      </c>
      <c r="D7528" s="1" t="s">
        <v>54</v>
      </c>
      <c r="E7528" s="1" t="s">
        <v>61</v>
      </c>
      <c r="F7528" s="1" t="s">
        <v>62</v>
      </c>
      <c r="G7528" s="1" t="s">
        <v>24</v>
      </c>
      <c r="H7528">
        <v>33</v>
      </c>
      <c r="I7528">
        <v>23</v>
      </c>
      <c r="J7528">
        <v>759</v>
      </c>
      <c r="K7528">
        <v>333.96</v>
      </c>
      <c r="L7528" s="1">
        <v>425.04</v>
      </c>
      <c r="M7528" s="1" t="s">
        <v>25</v>
      </c>
      <c r="N7528" s="1" t="s">
        <v>197</v>
      </c>
    </row>
    <row r="7529" spans="1:14" x14ac:dyDescent="0.3">
      <c r="A7529" s="1" t="s">
        <v>14</v>
      </c>
      <c r="B7529">
        <v>1185732</v>
      </c>
      <c r="C7529" s="2">
        <v>44631</v>
      </c>
      <c r="D7529" s="1" t="s">
        <v>54</v>
      </c>
      <c r="E7529" s="1" t="s">
        <v>61</v>
      </c>
      <c r="F7529" s="1" t="s">
        <v>62</v>
      </c>
      <c r="G7529" s="1" t="s">
        <v>18</v>
      </c>
      <c r="H7529">
        <v>47</v>
      </c>
      <c r="I7529">
        <v>31</v>
      </c>
      <c r="J7529">
        <v>1457</v>
      </c>
      <c r="K7529">
        <v>728.5</v>
      </c>
      <c r="L7529" s="1">
        <v>728.5</v>
      </c>
      <c r="M7529" s="1" t="s">
        <v>25</v>
      </c>
      <c r="N7529" s="1" t="s">
        <v>196</v>
      </c>
    </row>
    <row r="7530" spans="1:14" x14ac:dyDescent="0.3">
      <c r="A7530" s="1" t="s">
        <v>14</v>
      </c>
      <c r="B7530">
        <v>1185732</v>
      </c>
      <c r="C7530" s="2">
        <v>44631</v>
      </c>
      <c r="D7530" s="1" t="s">
        <v>54</v>
      </c>
      <c r="E7530" s="1" t="s">
        <v>61</v>
      </c>
      <c r="F7530" s="1" t="s">
        <v>62</v>
      </c>
      <c r="G7530" s="1" t="s">
        <v>20</v>
      </c>
      <c r="H7530">
        <v>37</v>
      </c>
      <c r="I7530">
        <v>59</v>
      </c>
      <c r="J7530">
        <v>2183</v>
      </c>
      <c r="K7530">
        <v>1156.99</v>
      </c>
      <c r="L7530" s="1">
        <v>1026.01</v>
      </c>
      <c r="M7530" s="1" t="s">
        <v>25</v>
      </c>
      <c r="N7530" s="1" t="s">
        <v>197</v>
      </c>
    </row>
    <row r="7531" spans="1:14" x14ac:dyDescent="0.3">
      <c r="A7531" s="1" t="s">
        <v>14</v>
      </c>
      <c r="B7531">
        <v>1185732</v>
      </c>
      <c r="C7531" s="2">
        <v>44663</v>
      </c>
      <c r="D7531" s="1" t="s">
        <v>54</v>
      </c>
      <c r="E7531" s="1" t="s">
        <v>61</v>
      </c>
      <c r="F7531" s="1" t="s">
        <v>62</v>
      </c>
      <c r="G7531" s="1" t="s">
        <v>21</v>
      </c>
      <c r="H7531">
        <v>38</v>
      </c>
      <c r="I7531">
        <v>113</v>
      </c>
      <c r="J7531">
        <v>4294</v>
      </c>
      <c r="K7531">
        <v>1975.2399999999998</v>
      </c>
      <c r="L7531" s="1">
        <v>2318.7600000000002</v>
      </c>
      <c r="M7531" s="1" t="s">
        <v>25</v>
      </c>
      <c r="N7531" s="1" t="s">
        <v>196</v>
      </c>
    </row>
    <row r="7532" spans="1:14" x14ac:dyDescent="0.3">
      <c r="A7532" s="1" t="s">
        <v>14</v>
      </c>
      <c r="B7532">
        <v>1185732</v>
      </c>
      <c r="C7532" s="2">
        <v>44663</v>
      </c>
      <c r="D7532" s="1" t="s">
        <v>54</v>
      </c>
      <c r="E7532" s="1" t="s">
        <v>61</v>
      </c>
      <c r="F7532" s="1" t="s">
        <v>62</v>
      </c>
      <c r="G7532" s="1" t="s">
        <v>22</v>
      </c>
      <c r="H7532">
        <v>39</v>
      </c>
      <c r="I7532">
        <v>42</v>
      </c>
      <c r="J7532">
        <v>1638</v>
      </c>
      <c r="K7532">
        <v>671.57999999999993</v>
      </c>
      <c r="L7532" s="1">
        <v>966.42000000000007</v>
      </c>
      <c r="M7532" s="1" t="s">
        <v>25</v>
      </c>
      <c r="N7532" s="1" t="s">
        <v>196</v>
      </c>
    </row>
    <row r="7533" spans="1:14" x14ac:dyDescent="0.3">
      <c r="A7533" s="1" t="s">
        <v>14</v>
      </c>
      <c r="B7533">
        <v>1185732</v>
      </c>
      <c r="C7533" s="2">
        <v>44663</v>
      </c>
      <c r="D7533" s="1" t="s">
        <v>54</v>
      </c>
      <c r="E7533" s="1" t="s">
        <v>61</v>
      </c>
      <c r="F7533" s="1" t="s">
        <v>62</v>
      </c>
      <c r="G7533" s="1" t="s">
        <v>23</v>
      </c>
      <c r="H7533">
        <v>29</v>
      </c>
      <c r="I7533">
        <v>45</v>
      </c>
      <c r="J7533">
        <v>1305</v>
      </c>
      <c r="K7533">
        <v>522</v>
      </c>
      <c r="L7533" s="1">
        <v>783</v>
      </c>
      <c r="M7533" s="1" t="s">
        <v>25</v>
      </c>
      <c r="N7533" s="1" t="s">
        <v>197</v>
      </c>
    </row>
    <row r="7534" spans="1:14" x14ac:dyDescent="0.3">
      <c r="A7534" s="1" t="s">
        <v>14</v>
      </c>
      <c r="B7534">
        <v>1185732</v>
      </c>
      <c r="C7534" s="2">
        <v>44663</v>
      </c>
      <c r="D7534" s="1" t="s">
        <v>54</v>
      </c>
      <c r="E7534" s="1" t="s">
        <v>61</v>
      </c>
      <c r="F7534" s="1" t="s">
        <v>62</v>
      </c>
      <c r="G7534" s="1" t="s">
        <v>24</v>
      </c>
      <c r="H7534">
        <v>34</v>
      </c>
      <c r="I7534">
        <v>20</v>
      </c>
      <c r="J7534">
        <v>680</v>
      </c>
      <c r="K7534">
        <v>292.39999999999998</v>
      </c>
      <c r="L7534" s="1">
        <v>387.6</v>
      </c>
      <c r="M7534" s="1" t="s">
        <v>25</v>
      </c>
      <c r="N7534" s="1" t="s">
        <v>197</v>
      </c>
    </row>
    <row r="7535" spans="1:14" x14ac:dyDescent="0.3">
      <c r="A7535" s="1" t="s">
        <v>14</v>
      </c>
      <c r="B7535">
        <v>1185732</v>
      </c>
      <c r="C7535" s="2">
        <v>44663</v>
      </c>
      <c r="D7535" s="1" t="s">
        <v>54</v>
      </c>
      <c r="E7535" s="1" t="s">
        <v>61</v>
      </c>
      <c r="F7535" s="1" t="s">
        <v>62</v>
      </c>
      <c r="G7535" s="1" t="s">
        <v>18</v>
      </c>
      <c r="H7535">
        <v>56</v>
      </c>
      <c r="I7535">
        <v>29</v>
      </c>
      <c r="J7535">
        <v>1624</v>
      </c>
      <c r="K7535">
        <v>747.04</v>
      </c>
      <c r="L7535" s="1">
        <v>876.96</v>
      </c>
      <c r="M7535" s="1" t="s">
        <v>25</v>
      </c>
      <c r="N7535" s="1" t="s">
        <v>196</v>
      </c>
    </row>
    <row r="7536" spans="1:14" x14ac:dyDescent="0.3">
      <c r="A7536" s="1" t="s">
        <v>14</v>
      </c>
      <c r="B7536">
        <v>1185732</v>
      </c>
      <c r="C7536" s="2">
        <v>44663</v>
      </c>
      <c r="D7536" s="1" t="s">
        <v>54</v>
      </c>
      <c r="E7536" s="1" t="s">
        <v>61</v>
      </c>
      <c r="F7536" s="1" t="s">
        <v>62</v>
      </c>
      <c r="G7536" s="1" t="s">
        <v>20</v>
      </c>
      <c r="H7536">
        <v>48</v>
      </c>
      <c r="I7536">
        <v>61</v>
      </c>
      <c r="J7536">
        <v>2928</v>
      </c>
      <c r="K7536">
        <v>1551.8400000000001</v>
      </c>
      <c r="L7536" s="1">
        <v>1376.1599999999999</v>
      </c>
      <c r="M7536" s="1" t="s">
        <v>25</v>
      </c>
      <c r="N7536" s="1" t="s">
        <v>197</v>
      </c>
    </row>
    <row r="7537" spans="1:14" x14ac:dyDescent="0.3">
      <c r="A7537" s="1" t="s">
        <v>14</v>
      </c>
      <c r="B7537">
        <v>1185732</v>
      </c>
      <c r="C7537" s="2">
        <v>44694</v>
      </c>
      <c r="D7537" s="1" t="s">
        <v>54</v>
      </c>
      <c r="E7537" s="1" t="s">
        <v>61</v>
      </c>
      <c r="F7537" s="1" t="s">
        <v>62</v>
      </c>
      <c r="G7537" s="1" t="s">
        <v>21</v>
      </c>
      <c r="H7537">
        <v>58</v>
      </c>
      <c r="I7537">
        <v>139</v>
      </c>
      <c r="J7537">
        <v>8062</v>
      </c>
      <c r="K7537">
        <v>3789.14</v>
      </c>
      <c r="L7537" s="1">
        <v>4272.8600000000006</v>
      </c>
      <c r="M7537" s="1" t="s">
        <v>25</v>
      </c>
      <c r="N7537" s="1" t="s">
        <v>196</v>
      </c>
    </row>
    <row r="7538" spans="1:14" x14ac:dyDescent="0.3">
      <c r="A7538" s="1" t="s">
        <v>14</v>
      </c>
      <c r="B7538">
        <v>1185732</v>
      </c>
      <c r="C7538" s="2">
        <v>44694</v>
      </c>
      <c r="D7538" s="1" t="s">
        <v>54</v>
      </c>
      <c r="E7538" s="1" t="s">
        <v>61</v>
      </c>
      <c r="F7538" s="1" t="s">
        <v>62</v>
      </c>
      <c r="G7538" s="1" t="s">
        <v>22</v>
      </c>
      <c r="H7538">
        <v>45</v>
      </c>
      <c r="I7538">
        <v>60</v>
      </c>
      <c r="J7538">
        <v>2700</v>
      </c>
      <c r="K7538">
        <v>1214.9999999999998</v>
      </c>
      <c r="L7538" s="1">
        <v>1485.0000000000002</v>
      </c>
      <c r="M7538" s="1" t="s">
        <v>25</v>
      </c>
      <c r="N7538" s="1" t="s">
        <v>196</v>
      </c>
    </row>
    <row r="7539" spans="1:14" x14ac:dyDescent="0.3">
      <c r="A7539" s="1" t="s">
        <v>14</v>
      </c>
      <c r="B7539">
        <v>1185732</v>
      </c>
      <c r="C7539" s="2">
        <v>44694</v>
      </c>
      <c r="D7539" s="1" t="s">
        <v>54</v>
      </c>
      <c r="E7539" s="1" t="s">
        <v>61</v>
      </c>
      <c r="F7539" s="1" t="s">
        <v>62</v>
      </c>
      <c r="G7539" s="1" t="s">
        <v>23</v>
      </c>
      <c r="H7539">
        <v>43</v>
      </c>
      <c r="I7539">
        <v>46</v>
      </c>
      <c r="J7539">
        <v>1978</v>
      </c>
      <c r="K7539">
        <v>830.76</v>
      </c>
      <c r="L7539" s="1">
        <v>1147.24</v>
      </c>
      <c r="M7539" s="1" t="s">
        <v>25</v>
      </c>
      <c r="N7539" s="1" t="s">
        <v>197</v>
      </c>
    </row>
    <row r="7540" spans="1:14" x14ac:dyDescent="0.3">
      <c r="A7540" s="1" t="s">
        <v>14</v>
      </c>
      <c r="B7540">
        <v>1185732</v>
      </c>
      <c r="C7540" s="2">
        <v>44694</v>
      </c>
      <c r="D7540" s="1" t="s">
        <v>54</v>
      </c>
      <c r="E7540" s="1" t="s">
        <v>61</v>
      </c>
      <c r="F7540" s="1" t="s">
        <v>62</v>
      </c>
      <c r="G7540" s="1" t="s">
        <v>24</v>
      </c>
      <c r="H7540">
        <v>43</v>
      </c>
      <c r="I7540">
        <v>26</v>
      </c>
      <c r="J7540">
        <v>1118</v>
      </c>
      <c r="K7540">
        <v>503.09999999999997</v>
      </c>
      <c r="L7540" s="1">
        <v>614.90000000000009</v>
      </c>
      <c r="M7540" s="1" t="s">
        <v>25</v>
      </c>
      <c r="N7540" s="1" t="s">
        <v>197</v>
      </c>
    </row>
    <row r="7541" spans="1:14" x14ac:dyDescent="0.3">
      <c r="A7541" s="1" t="s">
        <v>14</v>
      </c>
      <c r="B7541">
        <v>1185732</v>
      </c>
      <c r="C7541" s="2">
        <v>44694</v>
      </c>
      <c r="D7541" s="1" t="s">
        <v>54</v>
      </c>
      <c r="E7541" s="1" t="s">
        <v>61</v>
      </c>
      <c r="F7541" s="1" t="s">
        <v>62</v>
      </c>
      <c r="G7541" s="1" t="s">
        <v>18</v>
      </c>
      <c r="H7541">
        <v>51</v>
      </c>
      <c r="I7541">
        <v>38</v>
      </c>
      <c r="J7541">
        <v>1938</v>
      </c>
      <c r="K7541">
        <v>969</v>
      </c>
      <c r="L7541" s="1">
        <v>969</v>
      </c>
      <c r="M7541" s="1" t="s">
        <v>25</v>
      </c>
      <c r="N7541" s="1" t="s">
        <v>196</v>
      </c>
    </row>
    <row r="7542" spans="1:14" x14ac:dyDescent="0.3">
      <c r="A7542" s="1" t="s">
        <v>14</v>
      </c>
      <c r="B7542">
        <v>1185732</v>
      </c>
      <c r="C7542" s="2">
        <v>44694</v>
      </c>
      <c r="D7542" s="1" t="s">
        <v>54</v>
      </c>
      <c r="E7542" s="1" t="s">
        <v>61</v>
      </c>
      <c r="F7542" s="1" t="s">
        <v>62</v>
      </c>
      <c r="G7542" s="1" t="s">
        <v>20</v>
      </c>
      <c r="H7542">
        <v>58</v>
      </c>
      <c r="I7542">
        <v>68</v>
      </c>
      <c r="J7542">
        <v>3944</v>
      </c>
      <c r="K7542">
        <v>2011.44</v>
      </c>
      <c r="L7542" s="1">
        <v>1932.56</v>
      </c>
      <c r="M7542" s="1" t="s">
        <v>25</v>
      </c>
      <c r="N7542" s="1" t="s">
        <v>197</v>
      </c>
    </row>
    <row r="7543" spans="1:14" x14ac:dyDescent="0.3">
      <c r="A7543" s="1" t="s">
        <v>14</v>
      </c>
      <c r="B7543">
        <v>1185732</v>
      </c>
      <c r="C7543" s="2">
        <v>44724</v>
      </c>
      <c r="D7543" s="1" t="s">
        <v>54</v>
      </c>
      <c r="E7543" s="1" t="s">
        <v>61</v>
      </c>
      <c r="F7543" s="1" t="s">
        <v>62</v>
      </c>
      <c r="G7543" s="1" t="s">
        <v>21</v>
      </c>
      <c r="H7543">
        <v>41</v>
      </c>
      <c r="I7543">
        <v>135</v>
      </c>
      <c r="J7543">
        <v>5535</v>
      </c>
      <c r="K7543">
        <v>2546.1</v>
      </c>
      <c r="L7543" s="1">
        <v>2988.9</v>
      </c>
      <c r="M7543" s="1" t="s">
        <v>25</v>
      </c>
      <c r="N7543" s="1" t="s">
        <v>196</v>
      </c>
    </row>
    <row r="7544" spans="1:14" x14ac:dyDescent="0.3">
      <c r="A7544" s="1" t="s">
        <v>14</v>
      </c>
      <c r="B7544">
        <v>1185732</v>
      </c>
      <c r="C7544" s="2">
        <v>44724</v>
      </c>
      <c r="D7544" s="1" t="s">
        <v>54</v>
      </c>
      <c r="E7544" s="1" t="s">
        <v>61</v>
      </c>
      <c r="F7544" s="1" t="s">
        <v>62</v>
      </c>
      <c r="G7544" s="1" t="s">
        <v>22</v>
      </c>
      <c r="H7544">
        <v>39</v>
      </c>
      <c r="I7544">
        <v>70</v>
      </c>
      <c r="J7544">
        <v>2730</v>
      </c>
      <c r="K7544">
        <v>1092</v>
      </c>
      <c r="L7544" s="1">
        <v>1638</v>
      </c>
      <c r="M7544" s="1" t="s">
        <v>25</v>
      </c>
      <c r="N7544" s="1" t="s">
        <v>196</v>
      </c>
    </row>
    <row r="7545" spans="1:14" x14ac:dyDescent="0.3">
      <c r="A7545" s="1" t="s">
        <v>14</v>
      </c>
      <c r="B7545">
        <v>1185732</v>
      </c>
      <c r="C7545" s="2">
        <v>44724</v>
      </c>
      <c r="D7545" s="1" t="s">
        <v>54</v>
      </c>
      <c r="E7545" s="1" t="s">
        <v>61</v>
      </c>
      <c r="F7545" s="1" t="s">
        <v>62</v>
      </c>
      <c r="G7545" s="1" t="s">
        <v>23</v>
      </c>
      <c r="H7545">
        <v>32</v>
      </c>
      <c r="I7545">
        <v>54</v>
      </c>
      <c r="J7545">
        <v>1728</v>
      </c>
      <c r="K7545">
        <v>743.04</v>
      </c>
      <c r="L7545" s="1">
        <v>984.96</v>
      </c>
      <c r="M7545" s="1" t="s">
        <v>25</v>
      </c>
      <c r="N7545" s="1" t="s">
        <v>197</v>
      </c>
    </row>
    <row r="7546" spans="1:14" x14ac:dyDescent="0.3">
      <c r="A7546" s="1" t="s">
        <v>14</v>
      </c>
      <c r="B7546">
        <v>1185732</v>
      </c>
      <c r="C7546" s="2">
        <v>44724</v>
      </c>
      <c r="D7546" s="1" t="s">
        <v>54</v>
      </c>
      <c r="E7546" s="1" t="s">
        <v>61</v>
      </c>
      <c r="F7546" s="1" t="s">
        <v>62</v>
      </c>
      <c r="G7546" s="1" t="s">
        <v>24</v>
      </c>
      <c r="H7546">
        <v>32</v>
      </c>
      <c r="I7546">
        <v>49</v>
      </c>
      <c r="J7546">
        <v>1568</v>
      </c>
      <c r="K7546">
        <v>705.59999999999991</v>
      </c>
      <c r="L7546" s="1">
        <v>862.40000000000009</v>
      </c>
      <c r="M7546" s="1" t="s">
        <v>25</v>
      </c>
      <c r="N7546" s="1" t="s">
        <v>197</v>
      </c>
    </row>
    <row r="7547" spans="1:14" x14ac:dyDescent="0.3">
      <c r="A7547" s="1" t="s">
        <v>14</v>
      </c>
      <c r="B7547">
        <v>1185732</v>
      </c>
      <c r="C7547" s="2">
        <v>44724</v>
      </c>
      <c r="D7547" s="1" t="s">
        <v>54</v>
      </c>
      <c r="E7547" s="1" t="s">
        <v>61</v>
      </c>
      <c r="F7547" s="1" t="s">
        <v>62</v>
      </c>
      <c r="G7547" s="1" t="s">
        <v>18</v>
      </c>
      <c r="H7547">
        <v>41</v>
      </c>
      <c r="I7547">
        <v>51</v>
      </c>
      <c r="J7547">
        <v>2091</v>
      </c>
      <c r="K7547">
        <v>940.94999999999993</v>
      </c>
      <c r="L7547" s="1">
        <v>1150.0500000000002</v>
      </c>
      <c r="M7547" s="1" t="s">
        <v>25</v>
      </c>
      <c r="N7547" s="1" t="s">
        <v>196</v>
      </c>
    </row>
    <row r="7548" spans="1:14" x14ac:dyDescent="0.3">
      <c r="A7548" s="1" t="s">
        <v>14</v>
      </c>
      <c r="B7548">
        <v>1185732</v>
      </c>
      <c r="C7548" s="2">
        <v>44724</v>
      </c>
      <c r="D7548" s="1" t="s">
        <v>54</v>
      </c>
      <c r="E7548" s="1" t="s">
        <v>61</v>
      </c>
      <c r="F7548" s="1" t="s">
        <v>62</v>
      </c>
      <c r="G7548" s="1" t="s">
        <v>20</v>
      </c>
      <c r="H7548">
        <v>50</v>
      </c>
      <c r="I7548">
        <v>94</v>
      </c>
      <c r="J7548">
        <v>4700</v>
      </c>
      <c r="K7548">
        <v>2491</v>
      </c>
      <c r="L7548" s="1">
        <v>2209</v>
      </c>
      <c r="M7548" s="1" t="s">
        <v>25</v>
      </c>
      <c r="N7548" s="1" t="s">
        <v>197</v>
      </c>
    </row>
    <row r="7549" spans="1:14" x14ac:dyDescent="0.3">
      <c r="A7549" s="1" t="s">
        <v>14</v>
      </c>
      <c r="B7549">
        <v>1185732</v>
      </c>
      <c r="C7549" s="2">
        <v>44753</v>
      </c>
      <c r="D7549" s="1" t="s">
        <v>54</v>
      </c>
      <c r="E7549" s="1" t="s">
        <v>61</v>
      </c>
      <c r="F7549" s="1" t="s">
        <v>62</v>
      </c>
      <c r="G7549" s="1" t="s">
        <v>21</v>
      </c>
      <c r="H7549">
        <v>47</v>
      </c>
      <c r="I7549">
        <v>154</v>
      </c>
      <c r="J7549">
        <v>7238</v>
      </c>
      <c r="K7549">
        <v>3329.4799999999996</v>
      </c>
      <c r="L7549" s="1">
        <v>3908.5200000000004</v>
      </c>
      <c r="M7549" s="1" t="s">
        <v>25</v>
      </c>
      <c r="N7549" s="1" t="s">
        <v>196</v>
      </c>
    </row>
    <row r="7550" spans="1:14" x14ac:dyDescent="0.3">
      <c r="A7550" s="1" t="s">
        <v>14</v>
      </c>
      <c r="B7550">
        <v>1185732</v>
      </c>
      <c r="C7550" s="2">
        <v>44753</v>
      </c>
      <c r="D7550" s="1" t="s">
        <v>54</v>
      </c>
      <c r="E7550" s="1" t="s">
        <v>61</v>
      </c>
      <c r="F7550" s="1" t="s">
        <v>62</v>
      </c>
      <c r="G7550" s="1" t="s">
        <v>22</v>
      </c>
      <c r="H7550">
        <v>44</v>
      </c>
      <c r="I7550">
        <v>81</v>
      </c>
      <c r="J7550">
        <v>3564</v>
      </c>
      <c r="K7550">
        <v>1603.8</v>
      </c>
      <c r="L7550" s="1">
        <v>1960.2</v>
      </c>
      <c r="M7550" s="1" t="s">
        <v>25</v>
      </c>
      <c r="N7550" s="1" t="s">
        <v>196</v>
      </c>
    </row>
    <row r="7551" spans="1:14" x14ac:dyDescent="0.3">
      <c r="A7551" s="1" t="s">
        <v>14</v>
      </c>
      <c r="B7551">
        <v>1185732</v>
      </c>
      <c r="C7551" s="2">
        <v>44753</v>
      </c>
      <c r="D7551" s="1" t="s">
        <v>54</v>
      </c>
      <c r="E7551" s="1" t="s">
        <v>61</v>
      </c>
      <c r="F7551" s="1" t="s">
        <v>62</v>
      </c>
      <c r="G7551" s="1" t="s">
        <v>23</v>
      </c>
      <c r="H7551">
        <v>37</v>
      </c>
      <c r="I7551">
        <v>61</v>
      </c>
      <c r="J7551">
        <v>2257</v>
      </c>
      <c r="K7551">
        <v>947.93999999999994</v>
      </c>
      <c r="L7551" s="1">
        <v>1309.06</v>
      </c>
      <c r="M7551" s="1" t="s">
        <v>25</v>
      </c>
      <c r="N7551" s="1" t="s">
        <v>197</v>
      </c>
    </row>
    <row r="7552" spans="1:14" x14ac:dyDescent="0.3">
      <c r="A7552" s="1" t="s">
        <v>14</v>
      </c>
      <c r="B7552">
        <v>1185732</v>
      </c>
      <c r="C7552" s="2">
        <v>44753</v>
      </c>
      <c r="D7552" s="1" t="s">
        <v>54</v>
      </c>
      <c r="E7552" s="1" t="s">
        <v>61</v>
      </c>
      <c r="F7552" s="1" t="s">
        <v>62</v>
      </c>
      <c r="G7552" s="1" t="s">
        <v>24</v>
      </c>
      <c r="H7552">
        <v>38</v>
      </c>
      <c r="I7552">
        <v>44</v>
      </c>
      <c r="J7552">
        <v>1672</v>
      </c>
      <c r="K7552">
        <v>718.96</v>
      </c>
      <c r="L7552" s="1">
        <v>953.04</v>
      </c>
      <c r="M7552" s="1" t="s">
        <v>25</v>
      </c>
      <c r="N7552" s="1" t="s">
        <v>197</v>
      </c>
    </row>
    <row r="7553" spans="1:14" x14ac:dyDescent="0.3">
      <c r="A7553" s="1" t="s">
        <v>14</v>
      </c>
      <c r="B7553">
        <v>1185732</v>
      </c>
      <c r="C7553" s="2">
        <v>44753</v>
      </c>
      <c r="D7553" s="1" t="s">
        <v>54</v>
      </c>
      <c r="E7553" s="1" t="s">
        <v>61</v>
      </c>
      <c r="F7553" s="1" t="s">
        <v>62</v>
      </c>
      <c r="G7553" s="1" t="s">
        <v>18</v>
      </c>
      <c r="H7553">
        <v>49</v>
      </c>
      <c r="I7553">
        <v>52</v>
      </c>
      <c r="J7553">
        <v>2548</v>
      </c>
      <c r="K7553">
        <v>1172.08</v>
      </c>
      <c r="L7553" s="1">
        <v>1375.92</v>
      </c>
      <c r="M7553" s="1" t="s">
        <v>25</v>
      </c>
      <c r="N7553" s="1" t="s">
        <v>196</v>
      </c>
    </row>
    <row r="7554" spans="1:14" x14ac:dyDescent="0.3">
      <c r="A7554" s="1" t="s">
        <v>14</v>
      </c>
      <c r="B7554">
        <v>1185732</v>
      </c>
      <c r="C7554" s="2">
        <v>44753</v>
      </c>
      <c r="D7554" s="1" t="s">
        <v>54</v>
      </c>
      <c r="E7554" s="1" t="s">
        <v>61</v>
      </c>
      <c r="F7554" s="1" t="s">
        <v>62</v>
      </c>
      <c r="G7554" s="1" t="s">
        <v>20</v>
      </c>
      <c r="H7554">
        <v>53</v>
      </c>
      <c r="I7554">
        <v>94</v>
      </c>
      <c r="J7554">
        <v>4982</v>
      </c>
      <c r="K7554">
        <v>2640.46</v>
      </c>
      <c r="L7554" s="1">
        <v>2341.54</v>
      </c>
      <c r="M7554" s="1" t="s">
        <v>25</v>
      </c>
      <c r="N7554" s="1" t="s">
        <v>197</v>
      </c>
    </row>
    <row r="7555" spans="1:14" x14ac:dyDescent="0.3">
      <c r="A7555" s="1" t="s">
        <v>14</v>
      </c>
      <c r="B7555">
        <v>1185732</v>
      </c>
      <c r="C7555" s="2">
        <v>44785</v>
      </c>
      <c r="D7555" s="1" t="s">
        <v>54</v>
      </c>
      <c r="E7555" s="1" t="s">
        <v>61</v>
      </c>
      <c r="F7555" s="1" t="s">
        <v>62</v>
      </c>
      <c r="G7555" s="1" t="s">
        <v>21</v>
      </c>
      <c r="H7555">
        <v>49</v>
      </c>
      <c r="I7555">
        <v>131</v>
      </c>
      <c r="J7555">
        <v>6419</v>
      </c>
      <c r="K7555">
        <v>3081.12</v>
      </c>
      <c r="L7555" s="1">
        <v>3337.88</v>
      </c>
      <c r="M7555" s="1" t="s">
        <v>25</v>
      </c>
      <c r="N7555" s="1" t="s">
        <v>196</v>
      </c>
    </row>
    <row r="7556" spans="1:14" x14ac:dyDescent="0.3">
      <c r="A7556" s="1" t="s">
        <v>14</v>
      </c>
      <c r="B7556">
        <v>1185732</v>
      </c>
      <c r="C7556" s="2">
        <v>44785</v>
      </c>
      <c r="D7556" s="1" t="s">
        <v>54</v>
      </c>
      <c r="E7556" s="1" t="s">
        <v>61</v>
      </c>
      <c r="F7556" s="1" t="s">
        <v>62</v>
      </c>
      <c r="G7556" s="1" t="s">
        <v>22</v>
      </c>
      <c r="H7556">
        <v>42</v>
      </c>
      <c r="I7556">
        <v>78</v>
      </c>
      <c r="J7556">
        <v>3276</v>
      </c>
      <c r="K7556">
        <v>1474.1999999999998</v>
      </c>
      <c r="L7556" s="1">
        <v>1801.8000000000002</v>
      </c>
      <c r="M7556" s="1" t="s">
        <v>25</v>
      </c>
      <c r="N7556" s="1" t="s">
        <v>196</v>
      </c>
    </row>
    <row r="7557" spans="1:14" x14ac:dyDescent="0.3">
      <c r="A7557" s="1" t="s">
        <v>14</v>
      </c>
      <c r="B7557">
        <v>1185732</v>
      </c>
      <c r="C7557" s="2">
        <v>44785</v>
      </c>
      <c r="D7557" s="1" t="s">
        <v>54</v>
      </c>
      <c r="E7557" s="1" t="s">
        <v>61</v>
      </c>
      <c r="F7557" s="1" t="s">
        <v>62</v>
      </c>
      <c r="G7557" s="1" t="s">
        <v>23</v>
      </c>
      <c r="H7557">
        <v>36</v>
      </c>
      <c r="I7557">
        <v>65</v>
      </c>
      <c r="J7557">
        <v>2340</v>
      </c>
      <c r="K7557">
        <v>936</v>
      </c>
      <c r="L7557" s="1">
        <v>1404</v>
      </c>
      <c r="M7557" s="1" t="s">
        <v>25</v>
      </c>
      <c r="N7557" s="1" t="s">
        <v>197</v>
      </c>
    </row>
    <row r="7558" spans="1:14" x14ac:dyDescent="0.3">
      <c r="A7558" s="1" t="s">
        <v>14</v>
      </c>
      <c r="B7558">
        <v>1185732</v>
      </c>
      <c r="C7558" s="2">
        <v>44785</v>
      </c>
      <c r="D7558" s="1" t="s">
        <v>54</v>
      </c>
      <c r="E7558" s="1" t="s">
        <v>61</v>
      </c>
      <c r="F7558" s="1" t="s">
        <v>62</v>
      </c>
      <c r="G7558" s="1" t="s">
        <v>24</v>
      </c>
      <c r="H7558">
        <v>38</v>
      </c>
      <c r="I7558">
        <v>58</v>
      </c>
      <c r="J7558">
        <v>2204</v>
      </c>
      <c r="K7558">
        <v>947.72</v>
      </c>
      <c r="L7558" s="1">
        <v>1256.28</v>
      </c>
      <c r="M7558" s="1" t="s">
        <v>25</v>
      </c>
      <c r="N7558" s="1" t="s">
        <v>197</v>
      </c>
    </row>
    <row r="7559" spans="1:14" x14ac:dyDescent="0.3">
      <c r="A7559" s="1" t="s">
        <v>14</v>
      </c>
      <c r="B7559">
        <v>1185732</v>
      </c>
      <c r="C7559" s="2">
        <v>44785</v>
      </c>
      <c r="D7559" s="1" t="s">
        <v>54</v>
      </c>
      <c r="E7559" s="1" t="s">
        <v>61</v>
      </c>
      <c r="F7559" s="1" t="s">
        <v>62</v>
      </c>
      <c r="G7559" s="1" t="s">
        <v>18</v>
      </c>
      <c r="H7559">
        <v>47</v>
      </c>
      <c r="I7559">
        <v>46</v>
      </c>
      <c r="J7559">
        <v>2162</v>
      </c>
      <c r="K7559">
        <v>994.51999999999987</v>
      </c>
      <c r="L7559" s="1">
        <v>1167.48</v>
      </c>
      <c r="M7559" s="1" t="s">
        <v>25</v>
      </c>
      <c r="N7559" s="1" t="s">
        <v>196</v>
      </c>
    </row>
    <row r="7560" spans="1:14" x14ac:dyDescent="0.3">
      <c r="A7560" s="1" t="s">
        <v>14</v>
      </c>
      <c r="B7560">
        <v>1185732</v>
      </c>
      <c r="C7560" s="2">
        <v>44785</v>
      </c>
      <c r="D7560" s="1" t="s">
        <v>54</v>
      </c>
      <c r="E7560" s="1" t="s">
        <v>61</v>
      </c>
      <c r="F7560" s="1" t="s">
        <v>62</v>
      </c>
      <c r="G7560" s="1" t="s">
        <v>20</v>
      </c>
      <c r="H7560">
        <v>53</v>
      </c>
      <c r="I7560">
        <v>88</v>
      </c>
      <c r="J7560">
        <v>4664</v>
      </c>
      <c r="K7560">
        <v>2332</v>
      </c>
      <c r="L7560" s="1">
        <v>2332</v>
      </c>
      <c r="M7560" s="1" t="s">
        <v>25</v>
      </c>
      <c r="N7560" s="1" t="s">
        <v>197</v>
      </c>
    </row>
    <row r="7561" spans="1:14" x14ac:dyDescent="0.3">
      <c r="A7561" s="1" t="s">
        <v>14</v>
      </c>
      <c r="B7561">
        <v>1185732</v>
      </c>
      <c r="C7561" s="2">
        <v>44817</v>
      </c>
      <c r="D7561" s="1" t="s">
        <v>54</v>
      </c>
      <c r="E7561" s="1" t="s">
        <v>61</v>
      </c>
      <c r="F7561" s="1" t="s">
        <v>62</v>
      </c>
      <c r="G7561" s="1" t="s">
        <v>21</v>
      </c>
      <c r="H7561">
        <v>42</v>
      </c>
      <c r="I7561">
        <v>138</v>
      </c>
      <c r="J7561">
        <v>5796</v>
      </c>
      <c r="K7561">
        <v>2608.1999999999998</v>
      </c>
      <c r="L7561" s="1">
        <v>3187.8</v>
      </c>
      <c r="M7561" s="1" t="s">
        <v>25</v>
      </c>
      <c r="N7561" s="1" t="s">
        <v>196</v>
      </c>
    </row>
    <row r="7562" spans="1:14" x14ac:dyDescent="0.3">
      <c r="A7562" s="1" t="s">
        <v>14</v>
      </c>
      <c r="B7562">
        <v>1185732</v>
      </c>
      <c r="C7562" s="2">
        <v>44817</v>
      </c>
      <c r="D7562" s="1" t="s">
        <v>54</v>
      </c>
      <c r="E7562" s="1" t="s">
        <v>61</v>
      </c>
      <c r="F7562" s="1" t="s">
        <v>62</v>
      </c>
      <c r="G7562" s="1" t="s">
        <v>22</v>
      </c>
      <c r="H7562">
        <v>39</v>
      </c>
      <c r="I7562">
        <v>80</v>
      </c>
      <c r="J7562">
        <v>3120</v>
      </c>
      <c r="K7562">
        <v>1248</v>
      </c>
      <c r="L7562" s="1">
        <v>1872</v>
      </c>
      <c r="M7562" s="1" t="s">
        <v>25</v>
      </c>
      <c r="N7562" s="1" t="s">
        <v>196</v>
      </c>
    </row>
    <row r="7563" spans="1:14" x14ac:dyDescent="0.3">
      <c r="A7563" s="1" t="s">
        <v>14</v>
      </c>
      <c r="B7563">
        <v>1185732</v>
      </c>
      <c r="C7563" s="2">
        <v>44817</v>
      </c>
      <c r="D7563" s="1" t="s">
        <v>54</v>
      </c>
      <c r="E7563" s="1" t="s">
        <v>61</v>
      </c>
      <c r="F7563" s="1" t="s">
        <v>62</v>
      </c>
      <c r="G7563" s="1" t="s">
        <v>23</v>
      </c>
      <c r="H7563">
        <v>32</v>
      </c>
      <c r="I7563">
        <v>53</v>
      </c>
      <c r="J7563">
        <v>1696</v>
      </c>
      <c r="K7563">
        <v>678.40000000000009</v>
      </c>
      <c r="L7563" s="1">
        <v>1017.5999999999999</v>
      </c>
      <c r="M7563" s="1" t="s">
        <v>25</v>
      </c>
      <c r="N7563" s="1" t="s">
        <v>197</v>
      </c>
    </row>
    <row r="7564" spans="1:14" x14ac:dyDescent="0.3">
      <c r="A7564" s="1" t="s">
        <v>14</v>
      </c>
      <c r="B7564">
        <v>1185732</v>
      </c>
      <c r="C7564" s="2">
        <v>44817</v>
      </c>
      <c r="D7564" s="1" t="s">
        <v>54</v>
      </c>
      <c r="E7564" s="1" t="s">
        <v>61</v>
      </c>
      <c r="F7564" s="1" t="s">
        <v>62</v>
      </c>
      <c r="G7564" s="1" t="s">
        <v>24</v>
      </c>
      <c r="H7564">
        <v>34</v>
      </c>
      <c r="I7564">
        <v>39</v>
      </c>
      <c r="J7564">
        <v>1326</v>
      </c>
      <c r="K7564">
        <v>530.4</v>
      </c>
      <c r="L7564" s="1">
        <v>795.6</v>
      </c>
      <c r="M7564" s="1" t="s">
        <v>25</v>
      </c>
      <c r="N7564" s="1" t="s">
        <v>197</v>
      </c>
    </row>
    <row r="7565" spans="1:14" x14ac:dyDescent="0.3">
      <c r="A7565" s="1" t="s">
        <v>14</v>
      </c>
      <c r="B7565">
        <v>1185732</v>
      </c>
      <c r="C7565" s="2">
        <v>44817</v>
      </c>
      <c r="D7565" s="1" t="s">
        <v>54</v>
      </c>
      <c r="E7565" s="1" t="s">
        <v>61</v>
      </c>
      <c r="F7565" s="1" t="s">
        <v>62</v>
      </c>
      <c r="G7565" s="1" t="s">
        <v>18</v>
      </c>
      <c r="H7565">
        <v>41</v>
      </c>
      <c r="I7565">
        <v>42</v>
      </c>
      <c r="J7565">
        <v>1722</v>
      </c>
      <c r="K7565">
        <v>861</v>
      </c>
      <c r="L7565" s="1">
        <v>861</v>
      </c>
      <c r="M7565" s="1" t="s">
        <v>25</v>
      </c>
      <c r="N7565" s="1" t="s">
        <v>196</v>
      </c>
    </row>
    <row r="7566" spans="1:14" x14ac:dyDescent="0.3">
      <c r="A7566" s="1" t="s">
        <v>14</v>
      </c>
      <c r="B7566">
        <v>1185732</v>
      </c>
      <c r="C7566" s="2">
        <v>44817</v>
      </c>
      <c r="D7566" s="1" t="s">
        <v>54</v>
      </c>
      <c r="E7566" s="1" t="s">
        <v>61</v>
      </c>
      <c r="F7566" s="1" t="s">
        <v>62</v>
      </c>
      <c r="G7566" s="1" t="s">
        <v>20</v>
      </c>
      <c r="H7566">
        <v>46</v>
      </c>
      <c r="I7566">
        <v>65</v>
      </c>
      <c r="J7566">
        <v>2990</v>
      </c>
      <c r="K7566">
        <v>1495</v>
      </c>
      <c r="L7566" s="1">
        <v>1495</v>
      </c>
      <c r="M7566" s="1" t="s">
        <v>25</v>
      </c>
      <c r="N7566" s="1" t="s">
        <v>197</v>
      </c>
    </row>
    <row r="7567" spans="1:14" x14ac:dyDescent="0.3">
      <c r="A7567" s="1" t="s">
        <v>14</v>
      </c>
      <c r="B7567">
        <v>1185732</v>
      </c>
      <c r="C7567" s="2">
        <v>44846</v>
      </c>
      <c r="D7567" s="1" t="s">
        <v>54</v>
      </c>
      <c r="E7567" s="1" t="s">
        <v>61</v>
      </c>
      <c r="F7567" s="1" t="s">
        <v>62</v>
      </c>
      <c r="G7567" s="1" t="s">
        <v>21</v>
      </c>
      <c r="H7567">
        <v>54</v>
      </c>
      <c r="I7567">
        <v>104</v>
      </c>
      <c r="J7567">
        <v>5616</v>
      </c>
      <c r="K7567">
        <v>2583.3599999999997</v>
      </c>
      <c r="L7567" s="1">
        <v>3032.6400000000003</v>
      </c>
      <c r="M7567" s="1" t="s">
        <v>25</v>
      </c>
      <c r="N7567" s="1" t="s">
        <v>196</v>
      </c>
    </row>
    <row r="7568" spans="1:14" x14ac:dyDescent="0.3">
      <c r="A7568" s="1" t="s">
        <v>14</v>
      </c>
      <c r="B7568">
        <v>1185732</v>
      </c>
      <c r="C7568" s="2">
        <v>44846</v>
      </c>
      <c r="D7568" s="1" t="s">
        <v>54</v>
      </c>
      <c r="E7568" s="1" t="s">
        <v>61</v>
      </c>
      <c r="F7568" s="1" t="s">
        <v>62</v>
      </c>
      <c r="G7568" s="1" t="s">
        <v>22</v>
      </c>
      <c r="H7568">
        <v>41</v>
      </c>
      <c r="I7568">
        <v>75</v>
      </c>
      <c r="J7568">
        <v>3075</v>
      </c>
      <c r="K7568">
        <v>1291.5</v>
      </c>
      <c r="L7568" s="1">
        <v>1783.5</v>
      </c>
      <c r="M7568" s="1" t="s">
        <v>25</v>
      </c>
      <c r="N7568" s="1" t="s">
        <v>196</v>
      </c>
    </row>
    <row r="7569" spans="1:14" x14ac:dyDescent="0.3">
      <c r="A7569" s="1" t="s">
        <v>14</v>
      </c>
      <c r="B7569">
        <v>1185732</v>
      </c>
      <c r="C7569" s="2">
        <v>44846</v>
      </c>
      <c r="D7569" s="1" t="s">
        <v>54</v>
      </c>
      <c r="E7569" s="1" t="s">
        <v>61</v>
      </c>
      <c r="F7569" s="1" t="s">
        <v>62</v>
      </c>
      <c r="G7569" s="1" t="s">
        <v>23</v>
      </c>
      <c r="H7569">
        <v>43</v>
      </c>
      <c r="I7569">
        <v>42</v>
      </c>
      <c r="J7569">
        <v>1806</v>
      </c>
      <c r="K7569">
        <v>722.40000000000009</v>
      </c>
      <c r="L7569" s="1">
        <v>1083.5999999999999</v>
      </c>
      <c r="M7569" s="1" t="s">
        <v>25</v>
      </c>
      <c r="N7569" s="1" t="s">
        <v>197</v>
      </c>
    </row>
    <row r="7570" spans="1:14" x14ac:dyDescent="0.3">
      <c r="A7570" s="1" t="s">
        <v>14</v>
      </c>
      <c r="B7570">
        <v>1185732</v>
      </c>
      <c r="C7570" s="2">
        <v>44846</v>
      </c>
      <c r="D7570" s="1" t="s">
        <v>54</v>
      </c>
      <c r="E7570" s="1" t="s">
        <v>61</v>
      </c>
      <c r="F7570" s="1" t="s">
        <v>62</v>
      </c>
      <c r="G7570" s="1" t="s">
        <v>24</v>
      </c>
      <c r="H7570">
        <v>43</v>
      </c>
      <c r="I7570">
        <v>36</v>
      </c>
      <c r="J7570">
        <v>1548</v>
      </c>
      <c r="K7570">
        <v>696.59999999999991</v>
      </c>
      <c r="L7570" s="1">
        <v>851.40000000000009</v>
      </c>
      <c r="M7570" s="1" t="s">
        <v>25</v>
      </c>
      <c r="N7570" s="1" t="s">
        <v>197</v>
      </c>
    </row>
    <row r="7571" spans="1:14" x14ac:dyDescent="0.3">
      <c r="A7571" s="1" t="s">
        <v>14</v>
      </c>
      <c r="B7571">
        <v>1185732</v>
      </c>
      <c r="C7571" s="2">
        <v>44846</v>
      </c>
      <c r="D7571" s="1" t="s">
        <v>54</v>
      </c>
      <c r="E7571" s="1" t="s">
        <v>61</v>
      </c>
      <c r="F7571" s="1" t="s">
        <v>62</v>
      </c>
      <c r="G7571" s="1" t="s">
        <v>18</v>
      </c>
      <c r="H7571">
        <v>54</v>
      </c>
      <c r="I7571">
        <v>38</v>
      </c>
      <c r="J7571">
        <v>2052</v>
      </c>
      <c r="K7571">
        <v>964.43999999999994</v>
      </c>
      <c r="L7571" s="1">
        <v>1087.56</v>
      </c>
      <c r="M7571" s="1" t="s">
        <v>25</v>
      </c>
      <c r="N7571" s="1" t="s">
        <v>196</v>
      </c>
    </row>
    <row r="7572" spans="1:14" x14ac:dyDescent="0.3">
      <c r="A7572" s="1" t="s">
        <v>14</v>
      </c>
      <c r="B7572">
        <v>1185732</v>
      </c>
      <c r="C7572" s="2">
        <v>44351</v>
      </c>
      <c r="D7572" s="1" t="s">
        <v>54</v>
      </c>
      <c r="E7572" s="1" t="s">
        <v>71</v>
      </c>
      <c r="F7572" s="1" t="s">
        <v>72</v>
      </c>
      <c r="G7572" s="1" t="s">
        <v>18</v>
      </c>
      <c r="H7572">
        <v>54.999999999999993</v>
      </c>
      <c r="I7572">
        <v>175</v>
      </c>
      <c r="J7572">
        <v>96249.999999999985</v>
      </c>
      <c r="K7572">
        <v>33687.499999999993</v>
      </c>
      <c r="L7572" s="1">
        <v>62562.499999999993</v>
      </c>
      <c r="M7572" s="1" t="s">
        <v>19</v>
      </c>
      <c r="N7572" s="1" t="s">
        <v>196</v>
      </c>
    </row>
    <row r="7573" spans="1:14" x14ac:dyDescent="0.3">
      <c r="A7573" s="1" t="s">
        <v>14</v>
      </c>
      <c r="B7573">
        <v>1185732</v>
      </c>
      <c r="C7573" s="2">
        <v>44354</v>
      </c>
      <c r="D7573" s="1" t="s">
        <v>54</v>
      </c>
      <c r="E7573" s="1" t="s">
        <v>71</v>
      </c>
      <c r="F7573" s="1" t="s">
        <v>72</v>
      </c>
      <c r="G7573" s="1" t="s">
        <v>22</v>
      </c>
      <c r="H7573">
        <v>45</v>
      </c>
      <c r="I7573">
        <v>175</v>
      </c>
      <c r="J7573">
        <v>78750</v>
      </c>
      <c r="K7573">
        <v>27562.5</v>
      </c>
      <c r="L7573" s="1">
        <v>51187.5</v>
      </c>
      <c r="M7573" s="1" t="s">
        <v>19</v>
      </c>
      <c r="N7573" s="1" t="s">
        <v>196</v>
      </c>
    </row>
    <row r="7574" spans="1:14" x14ac:dyDescent="0.3">
      <c r="A7574" s="1" t="s">
        <v>14</v>
      </c>
      <c r="B7574">
        <v>1185732</v>
      </c>
      <c r="C7574" s="2">
        <v>44355</v>
      </c>
      <c r="D7574" s="1" t="s">
        <v>54</v>
      </c>
      <c r="E7574" s="1" t="s">
        <v>71</v>
      </c>
      <c r="F7574" s="1" t="s">
        <v>72</v>
      </c>
      <c r="G7574" s="1" t="s">
        <v>23</v>
      </c>
      <c r="H7574">
        <v>35</v>
      </c>
      <c r="I7574">
        <v>225</v>
      </c>
      <c r="J7574">
        <v>78750</v>
      </c>
      <c r="K7574">
        <v>27562.5</v>
      </c>
      <c r="L7574" s="1">
        <v>51187.5</v>
      </c>
      <c r="M7574" s="1" t="s">
        <v>19</v>
      </c>
      <c r="N7574" s="1" t="s">
        <v>197</v>
      </c>
    </row>
    <row r="7575" spans="1:14" x14ac:dyDescent="0.3">
      <c r="A7575" s="1" t="s">
        <v>14</v>
      </c>
      <c r="B7575">
        <v>1185732</v>
      </c>
      <c r="C7575" s="2">
        <v>44357</v>
      </c>
      <c r="D7575" s="1" t="s">
        <v>54</v>
      </c>
      <c r="E7575" s="1" t="s">
        <v>71</v>
      </c>
      <c r="F7575" s="1" t="s">
        <v>72</v>
      </c>
      <c r="G7575" s="1" t="s">
        <v>18</v>
      </c>
      <c r="H7575">
        <v>54.999999999999993</v>
      </c>
      <c r="I7575">
        <v>175</v>
      </c>
      <c r="J7575">
        <v>96249.999999999985</v>
      </c>
      <c r="K7575">
        <v>33687.499999999993</v>
      </c>
      <c r="L7575" s="1">
        <v>62562.499999999993</v>
      </c>
      <c r="M7575" s="1" t="s">
        <v>19</v>
      </c>
      <c r="N7575" s="1" t="s">
        <v>196</v>
      </c>
    </row>
    <row r="7576" spans="1:14" x14ac:dyDescent="0.3">
      <c r="A7576" s="1" t="s">
        <v>14</v>
      </c>
      <c r="B7576">
        <v>1185732</v>
      </c>
      <c r="C7576" s="2">
        <v>44360</v>
      </c>
      <c r="D7576" s="1" t="s">
        <v>54</v>
      </c>
      <c r="E7576" s="1" t="s">
        <v>71</v>
      </c>
      <c r="F7576" s="1" t="s">
        <v>72</v>
      </c>
      <c r="G7576" s="1" t="s">
        <v>22</v>
      </c>
      <c r="H7576">
        <v>50</v>
      </c>
      <c r="I7576">
        <v>200</v>
      </c>
      <c r="J7576">
        <v>100000</v>
      </c>
      <c r="K7576">
        <v>35000</v>
      </c>
      <c r="L7576" s="1">
        <v>65000</v>
      </c>
      <c r="M7576" s="1" t="s">
        <v>19</v>
      </c>
      <c r="N7576" s="1" t="s">
        <v>196</v>
      </c>
    </row>
    <row r="7577" spans="1:14" x14ac:dyDescent="0.3">
      <c r="A7577" s="1" t="s">
        <v>14</v>
      </c>
      <c r="B7577">
        <v>1185732</v>
      </c>
      <c r="C7577" s="2">
        <v>44361</v>
      </c>
      <c r="D7577" s="1" t="s">
        <v>54</v>
      </c>
      <c r="E7577" s="1" t="s">
        <v>71</v>
      </c>
      <c r="F7577" s="1" t="s">
        <v>72</v>
      </c>
      <c r="G7577" s="1" t="s">
        <v>23</v>
      </c>
      <c r="H7577">
        <v>40</v>
      </c>
      <c r="I7577">
        <v>225</v>
      </c>
      <c r="J7577">
        <v>90000</v>
      </c>
      <c r="K7577">
        <v>31499.999999999996</v>
      </c>
      <c r="L7577" s="1">
        <v>58500</v>
      </c>
      <c r="M7577" s="1" t="s">
        <v>19</v>
      </c>
      <c r="N7577" s="1" t="s">
        <v>197</v>
      </c>
    </row>
    <row r="7578" spans="1:14" x14ac:dyDescent="0.3">
      <c r="A7578" s="1" t="s">
        <v>14</v>
      </c>
      <c r="B7578">
        <v>1185732</v>
      </c>
      <c r="C7578" s="2">
        <v>44363</v>
      </c>
      <c r="D7578" s="1" t="s">
        <v>54</v>
      </c>
      <c r="E7578" s="1" t="s">
        <v>71</v>
      </c>
      <c r="F7578" s="1" t="s">
        <v>72</v>
      </c>
      <c r="G7578" s="1" t="s">
        <v>18</v>
      </c>
      <c r="H7578">
        <v>60</v>
      </c>
      <c r="I7578">
        <v>125</v>
      </c>
      <c r="J7578">
        <v>75000</v>
      </c>
      <c r="K7578">
        <v>26250</v>
      </c>
      <c r="L7578" s="1">
        <v>48750</v>
      </c>
      <c r="M7578" s="1" t="s">
        <v>19</v>
      </c>
      <c r="N7578" s="1" t="s">
        <v>196</v>
      </c>
    </row>
    <row r="7579" spans="1:14" x14ac:dyDescent="0.3">
      <c r="A7579" s="1" t="s">
        <v>14</v>
      </c>
      <c r="B7579">
        <v>1185732</v>
      </c>
      <c r="C7579" s="2">
        <v>44366</v>
      </c>
      <c r="D7579" s="1" t="s">
        <v>54</v>
      </c>
      <c r="E7579" s="1" t="s">
        <v>71</v>
      </c>
      <c r="F7579" s="1" t="s">
        <v>72</v>
      </c>
      <c r="G7579" s="1" t="s">
        <v>22</v>
      </c>
      <c r="H7579">
        <v>50</v>
      </c>
      <c r="I7579">
        <v>150</v>
      </c>
      <c r="J7579">
        <v>75000</v>
      </c>
      <c r="K7579">
        <v>26250</v>
      </c>
      <c r="L7579" s="1">
        <v>48750</v>
      </c>
      <c r="M7579" s="1" t="s">
        <v>19</v>
      </c>
      <c r="N7579" s="1" t="s">
        <v>196</v>
      </c>
    </row>
    <row r="7580" spans="1:14" x14ac:dyDescent="0.3">
      <c r="A7580" s="1" t="s">
        <v>14</v>
      </c>
      <c r="B7580">
        <v>1185732</v>
      </c>
      <c r="C7580" s="2">
        <v>44367</v>
      </c>
      <c r="D7580" s="1" t="s">
        <v>54</v>
      </c>
      <c r="E7580" s="1" t="s">
        <v>71</v>
      </c>
      <c r="F7580" s="1" t="s">
        <v>72</v>
      </c>
      <c r="G7580" s="1" t="s">
        <v>23</v>
      </c>
      <c r="H7580">
        <v>40</v>
      </c>
      <c r="I7580">
        <v>150</v>
      </c>
      <c r="J7580">
        <v>60000</v>
      </c>
      <c r="K7580">
        <v>21000</v>
      </c>
      <c r="L7580" s="1">
        <v>39000</v>
      </c>
      <c r="M7580" s="1" t="s">
        <v>19</v>
      </c>
      <c r="N7580" s="1" t="s">
        <v>197</v>
      </c>
    </row>
    <row r="7581" spans="1:14" x14ac:dyDescent="0.3">
      <c r="A7581" s="1" t="s">
        <v>14</v>
      </c>
      <c r="B7581">
        <v>1185732</v>
      </c>
      <c r="C7581" s="2">
        <v>44369</v>
      </c>
      <c r="D7581" s="1" t="s">
        <v>54</v>
      </c>
      <c r="E7581" s="1" t="s">
        <v>71</v>
      </c>
      <c r="F7581" s="1" t="s">
        <v>72</v>
      </c>
      <c r="G7581" s="1" t="s">
        <v>18</v>
      </c>
      <c r="H7581">
        <v>60</v>
      </c>
      <c r="I7581">
        <v>100</v>
      </c>
      <c r="J7581">
        <v>60000</v>
      </c>
      <c r="K7581">
        <v>21000</v>
      </c>
      <c r="L7581" s="1">
        <v>39000</v>
      </c>
      <c r="M7581" s="1" t="s">
        <v>19</v>
      </c>
      <c r="N7581" s="1" t="s">
        <v>196</v>
      </c>
    </row>
    <row r="7582" spans="1:14" x14ac:dyDescent="0.3">
      <c r="A7582" s="1" t="s">
        <v>14</v>
      </c>
      <c r="B7582">
        <v>1185732</v>
      </c>
      <c r="C7582" s="2">
        <v>44372</v>
      </c>
      <c r="D7582" s="1" t="s">
        <v>54</v>
      </c>
      <c r="E7582" s="1" t="s">
        <v>71</v>
      </c>
      <c r="F7582" s="1" t="s">
        <v>72</v>
      </c>
      <c r="G7582" s="1" t="s">
        <v>22</v>
      </c>
      <c r="H7582">
        <v>55.000000000000007</v>
      </c>
      <c r="I7582">
        <v>200</v>
      </c>
      <c r="J7582">
        <v>110000.00000000001</v>
      </c>
      <c r="K7582">
        <v>38500</v>
      </c>
      <c r="L7582" s="1">
        <v>71500.000000000015</v>
      </c>
      <c r="M7582" s="1" t="s">
        <v>19</v>
      </c>
      <c r="N7582" s="1" t="s">
        <v>196</v>
      </c>
    </row>
    <row r="7583" spans="1:14" x14ac:dyDescent="0.3">
      <c r="A7583" s="1" t="s">
        <v>14</v>
      </c>
      <c r="B7583">
        <v>1185732</v>
      </c>
      <c r="C7583" s="2">
        <v>44373</v>
      </c>
      <c r="D7583" s="1" t="s">
        <v>54</v>
      </c>
      <c r="E7583" s="1" t="s">
        <v>71</v>
      </c>
      <c r="F7583" s="1" t="s">
        <v>72</v>
      </c>
      <c r="G7583" s="1" t="s">
        <v>23</v>
      </c>
      <c r="H7583">
        <v>50</v>
      </c>
      <c r="I7583">
        <v>175</v>
      </c>
      <c r="J7583">
        <v>87500</v>
      </c>
      <c r="K7583">
        <v>30624.999999999996</v>
      </c>
      <c r="L7583" s="1">
        <v>56875</v>
      </c>
      <c r="M7583" s="1" t="s">
        <v>19</v>
      </c>
      <c r="N7583" s="1" t="s">
        <v>197</v>
      </c>
    </row>
    <row r="7584" spans="1:14" x14ac:dyDescent="0.3">
      <c r="A7584" s="1" t="s">
        <v>14</v>
      </c>
      <c r="B7584">
        <v>1185732</v>
      </c>
      <c r="C7584" s="2">
        <v>44375</v>
      </c>
      <c r="D7584" s="1" t="s">
        <v>54</v>
      </c>
      <c r="E7584" s="1" t="s">
        <v>71</v>
      </c>
      <c r="F7584" s="1" t="s">
        <v>72</v>
      </c>
      <c r="G7584" s="1" t="s">
        <v>18</v>
      </c>
      <c r="H7584">
        <v>60</v>
      </c>
      <c r="I7584">
        <v>125</v>
      </c>
      <c r="J7584">
        <v>75000</v>
      </c>
      <c r="K7584">
        <v>26250</v>
      </c>
      <c r="L7584" s="1">
        <v>48750</v>
      </c>
      <c r="M7584" s="1" t="s">
        <v>19</v>
      </c>
      <c r="N7584" s="1" t="s">
        <v>196</v>
      </c>
    </row>
    <row r="7585" spans="1:14" x14ac:dyDescent="0.3">
      <c r="A7585" s="1" t="s">
        <v>14</v>
      </c>
      <c r="B7585">
        <v>1185732</v>
      </c>
      <c r="C7585" s="2">
        <v>44378</v>
      </c>
      <c r="D7585" s="1" t="s">
        <v>54</v>
      </c>
      <c r="E7585" s="1" t="s">
        <v>71</v>
      </c>
      <c r="F7585" s="1" t="s">
        <v>72</v>
      </c>
      <c r="G7585" s="1" t="s">
        <v>22</v>
      </c>
      <c r="H7585">
        <v>45.000000000000007</v>
      </c>
      <c r="I7585">
        <v>250</v>
      </c>
      <c r="J7585">
        <v>112500.00000000001</v>
      </c>
      <c r="K7585">
        <v>39375</v>
      </c>
      <c r="L7585" s="1">
        <v>73125.000000000015</v>
      </c>
      <c r="M7585" s="1" t="s">
        <v>19</v>
      </c>
      <c r="N7585" s="1" t="s">
        <v>196</v>
      </c>
    </row>
    <row r="7586" spans="1:14" x14ac:dyDescent="0.3">
      <c r="A7586" s="1" t="s">
        <v>14</v>
      </c>
      <c r="B7586">
        <v>1185732</v>
      </c>
      <c r="C7586" s="2">
        <v>44379</v>
      </c>
      <c r="D7586" s="1" t="s">
        <v>54</v>
      </c>
      <c r="E7586" s="1" t="s">
        <v>71</v>
      </c>
      <c r="F7586" s="1" t="s">
        <v>72</v>
      </c>
      <c r="G7586" s="1" t="s">
        <v>23</v>
      </c>
      <c r="H7586">
        <v>40</v>
      </c>
      <c r="I7586">
        <v>200</v>
      </c>
      <c r="J7586">
        <v>80000</v>
      </c>
      <c r="K7586">
        <v>28000</v>
      </c>
      <c r="L7586" s="1">
        <v>52000</v>
      </c>
      <c r="M7586" s="1" t="s">
        <v>19</v>
      </c>
      <c r="N7586" s="1" t="s">
        <v>197</v>
      </c>
    </row>
    <row r="7587" spans="1:14" x14ac:dyDescent="0.3">
      <c r="A7587" s="1" t="s">
        <v>14</v>
      </c>
      <c r="B7587">
        <v>1185732</v>
      </c>
      <c r="C7587" s="2">
        <v>44381</v>
      </c>
      <c r="D7587" s="1" t="s">
        <v>54</v>
      </c>
      <c r="E7587" s="1" t="s">
        <v>71</v>
      </c>
      <c r="F7587" s="1" t="s">
        <v>72</v>
      </c>
      <c r="G7587" s="1" t="s">
        <v>18</v>
      </c>
      <c r="H7587">
        <v>50</v>
      </c>
      <c r="I7587">
        <v>175</v>
      </c>
      <c r="J7587">
        <v>87500</v>
      </c>
      <c r="K7587">
        <v>30624.999999999996</v>
      </c>
      <c r="L7587" s="1">
        <v>56875</v>
      </c>
      <c r="M7587" s="1" t="s">
        <v>19</v>
      </c>
      <c r="N7587" s="1" t="s">
        <v>196</v>
      </c>
    </row>
    <row r="7588" spans="1:14" x14ac:dyDescent="0.3">
      <c r="A7588" s="1" t="s">
        <v>14</v>
      </c>
      <c r="B7588">
        <v>1185732</v>
      </c>
      <c r="C7588" s="2">
        <v>44384</v>
      </c>
      <c r="D7588" s="1" t="s">
        <v>54</v>
      </c>
      <c r="E7588" s="1" t="s">
        <v>71</v>
      </c>
      <c r="F7588" s="1" t="s">
        <v>72</v>
      </c>
      <c r="G7588" s="1" t="s">
        <v>22</v>
      </c>
      <c r="H7588">
        <v>45.000000000000007</v>
      </c>
      <c r="I7588">
        <v>325</v>
      </c>
      <c r="J7588">
        <v>146250.00000000003</v>
      </c>
      <c r="K7588">
        <v>51187.500000000007</v>
      </c>
      <c r="L7588" s="1">
        <v>95062.500000000029</v>
      </c>
      <c r="M7588" s="1" t="s">
        <v>19</v>
      </c>
      <c r="N7588" s="1" t="s">
        <v>196</v>
      </c>
    </row>
    <row r="7589" spans="1:14" x14ac:dyDescent="0.3">
      <c r="A7589" s="1" t="s">
        <v>14</v>
      </c>
      <c r="B7589">
        <v>1185732</v>
      </c>
      <c r="C7589" s="2">
        <v>44385</v>
      </c>
      <c r="D7589" s="1" t="s">
        <v>54</v>
      </c>
      <c r="E7589" s="1" t="s">
        <v>71</v>
      </c>
      <c r="F7589" s="1" t="s">
        <v>72</v>
      </c>
      <c r="G7589" s="1" t="s">
        <v>23</v>
      </c>
      <c r="H7589">
        <v>40</v>
      </c>
      <c r="I7589">
        <v>250</v>
      </c>
      <c r="J7589">
        <v>100000</v>
      </c>
      <c r="K7589">
        <v>35000</v>
      </c>
      <c r="L7589" s="1">
        <v>65000</v>
      </c>
      <c r="M7589" s="1" t="s">
        <v>19</v>
      </c>
      <c r="N7589" s="1" t="s">
        <v>197</v>
      </c>
    </row>
    <row r="7590" spans="1:14" x14ac:dyDescent="0.3">
      <c r="A7590" s="1" t="s">
        <v>14</v>
      </c>
      <c r="B7590">
        <v>1185732</v>
      </c>
      <c r="C7590" s="2">
        <v>44387</v>
      </c>
      <c r="D7590" s="1" t="s">
        <v>54</v>
      </c>
      <c r="E7590" s="1" t="s">
        <v>71</v>
      </c>
      <c r="F7590" s="1" t="s">
        <v>72</v>
      </c>
      <c r="G7590" s="1" t="s">
        <v>18</v>
      </c>
      <c r="H7590">
        <v>50</v>
      </c>
      <c r="I7590">
        <v>225</v>
      </c>
      <c r="J7590">
        <v>112500</v>
      </c>
      <c r="K7590">
        <v>39375</v>
      </c>
      <c r="L7590" s="1">
        <v>73125</v>
      </c>
      <c r="M7590" s="1" t="s">
        <v>19</v>
      </c>
      <c r="N7590" s="1" t="s">
        <v>196</v>
      </c>
    </row>
    <row r="7591" spans="1:14" x14ac:dyDescent="0.3">
      <c r="A7591" s="1" t="s">
        <v>14</v>
      </c>
      <c r="B7591">
        <v>1185732</v>
      </c>
      <c r="C7591" s="2">
        <v>44390</v>
      </c>
      <c r="D7591" s="1" t="s">
        <v>54</v>
      </c>
      <c r="E7591" s="1" t="s">
        <v>71</v>
      </c>
      <c r="F7591" s="1" t="s">
        <v>72</v>
      </c>
      <c r="G7591" s="1" t="s">
        <v>22</v>
      </c>
      <c r="H7591">
        <v>45.000000000000007</v>
      </c>
      <c r="I7591">
        <v>325</v>
      </c>
      <c r="J7591">
        <v>146250.00000000003</v>
      </c>
      <c r="K7591">
        <v>51187.500000000007</v>
      </c>
      <c r="L7591" s="1">
        <v>95062.500000000029</v>
      </c>
      <c r="M7591" s="1" t="s">
        <v>19</v>
      </c>
      <c r="N7591" s="1" t="s">
        <v>196</v>
      </c>
    </row>
    <row r="7592" spans="1:14" x14ac:dyDescent="0.3">
      <c r="A7592" s="1" t="s">
        <v>14</v>
      </c>
      <c r="B7592">
        <v>1185732</v>
      </c>
      <c r="C7592" s="2">
        <v>44391</v>
      </c>
      <c r="D7592" s="1" t="s">
        <v>54</v>
      </c>
      <c r="E7592" s="1" t="s">
        <v>71</v>
      </c>
      <c r="F7592" s="1" t="s">
        <v>72</v>
      </c>
      <c r="G7592" s="1" t="s">
        <v>23</v>
      </c>
      <c r="H7592">
        <v>40</v>
      </c>
      <c r="I7592">
        <v>250</v>
      </c>
      <c r="J7592">
        <v>100000</v>
      </c>
      <c r="K7592">
        <v>35000</v>
      </c>
      <c r="L7592" s="1">
        <v>65000</v>
      </c>
      <c r="M7592" s="1" t="s">
        <v>19</v>
      </c>
      <c r="N7592" s="1" t="s">
        <v>197</v>
      </c>
    </row>
    <row r="7593" spans="1:14" x14ac:dyDescent="0.3">
      <c r="A7593" s="1" t="s">
        <v>14</v>
      </c>
      <c r="B7593">
        <v>1185732</v>
      </c>
      <c r="C7593" s="2">
        <v>44393</v>
      </c>
      <c r="D7593" s="1" t="s">
        <v>54</v>
      </c>
      <c r="E7593" s="1" t="s">
        <v>71</v>
      </c>
      <c r="F7593" s="1" t="s">
        <v>72</v>
      </c>
      <c r="G7593" s="1" t="s">
        <v>18</v>
      </c>
      <c r="H7593">
        <v>50</v>
      </c>
      <c r="I7593">
        <v>200</v>
      </c>
      <c r="J7593">
        <v>100000</v>
      </c>
      <c r="K7593">
        <v>35000</v>
      </c>
      <c r="L7593" s="1">
        <v>65000</v>
      </c>
      <c r="M7593" s="1" t="s">
        <v>19</v>
      </c>
      <c r="N7593" s="1" t="s">
        <v>196</v>
      </c>
    </row>
    <row r="7594" spans="1:14" x14ac:dyDescent="0.3">
      <c r="A7594" s="1" t="s">
        <v>14</v>
      </c>
      <c r="B7594">
        <v>1185732</v>
      </c>
      <c r="C7594" s="2">
        <v>44396</v>
      </c>
      <c r="D7594" s="1" t="s">
        <v>54</v>
      </c>
      <c r="E7594" s="1" t="s">
        <v>71</v>
      </c>
      <c r="F7594" s="1" t="s">
        <v>72</v>
      </c>
      <c r="G7594" s="1" t="s">
        <v>22</v>
      </c>
      <c r="H7594">
        <v>45.000000000000007</v>
      </c>
      <c r="I7594">
        <v>300</v>
      </c>
      <c r="J7594">
        <v>135000.00000000003</v>
      </c>
      <c r="K7594">
        <v>47250.000000000007</v>
      </c>
      <c r="L7594" s="1">
        <v>87750.000000000029</v>
      </c>
      <c r="M7594" s="1" t="s">
        <v>19</v>
      </c>
      <c r="N7594" s="1" t="s">
        <v>196</v>
      </c>
    </row>
    <row r="7595" spans="1:14" x14ac:dyDescent="0.3">
      <c r="A7595" s="1" t="s">
        <v>14</v>
      </c>
      <c r="B7595">
        <v>1185732</v>
      </c>
      <c r="C7595" s="2">
        <v>44397</v>
      </c>
      <c r="D7595" s="1" t="s">
        <v>54</v>
      </c>
      <c r="E7595" s="1" t="s">
        <v>71</v>
      </c>
      <c r="F7595" s="1" t="s">
        <v>72</v>
      </c>
      <c r="G7595" s="1" t="s">
        <v>23</v>
      </c>
      <c r="H7595">
        <v>40</v>
      </c>
      <c r="I7595">
        <v>200</v>
      </c>
      <c r="J7595">
        <v>80000</v>
      </c>
      <c r="K7595">
        <v>28000</v>
      </c>
      <c r="L7595" s="1">
        <v>52000</v>
      </c>
      <c r="M7595" s="1" t="s">
        <v>19</v>
      </c>
      <c r="N7595" s="1" t="s">
        <v>197</v>
      </c>
    </row>
    <row r="7596" spans="1:14" x14ac:dyDescent="0.3">
      <c r="A7596" s="1" t="s">
        <v>14</v>
      </c>
      <c r="B7596">
        <v>1185732</v>
      </c>
      <c r="C7596" s="2">
        <v>44399</v>
      </c>
      <c r="D7596" s="1" t="s">
        <v>54</v>
      </c>
      <c r="E7596" s="1" t="s">
        <v>71</v>
      </c>
      <c r="F7596" s="1" t="s">
        <v>72</v>
      </c>
      <c r="G7596" s="1" t="s">
        <v>18</v>
      </c>
      <c r="H7596">
        <v>50</v>
      </c>
      <c r="I7596">
        <v>175</v>
      </c>
      <c r="J7596">
        <v>87500</v>
      </c>
      <c r="K7596">
        <v>30624.999999999996</v>
      </c>
      <c r="L7596" s="1">
        <v>56875</v>
      </c>
      <c r="M7596" s="1" t="s">
        <v>19</v>
      </c>
      <c r="N7596" s="1" t="s">
        <v>196</v>
      </c>
    </row>
    <row r="7597" spans="1:14" x14ac:dyDescent="0.3">
      <c r="A7597" s="1" t="s">
        <v>14</v>
      </c>
      <c r="B7597">
        <v>1185732</v>
      </c>
      <c r="C7597" s="2">
        <v>44402</v>
      </c>
      <c r="D7597" s="1" t="s">
        <v>54</v>
      </c>
      <c r="E7597" s="1" t="s">
        <v>71</v>
      </c>
      <c r="F7597" s="1" t="s">
        <v>72</v>
      </c>
      <c r="G7597" s="1" t="s">
        <v>22</v>
      </c>
      <c r="H7597">
        <v>50</v>
      </c>
      <c r="I7597">
        <v>250</v>
      </c>
      <c r="J7597">
        <v>125000</v>
      </c>
      <c r="K7597">
        <v>43750</v>
      </c>
      <c r="L7597" s="1">
        <v>81250</v>
      </c>
      <c r="M7597" s="1" t="s">
        <v>19</v>
      </c>
      <c r="N7597" s="1" t="s">
        <v>196</v>
      </c>
    </row>
    <row r="7598" spans="1:14" x14ac:dyDescent="0.3">
      <c r="A7598" s="1" t="s">
        <v>14</v>
      </c>
      <c r="B7598">
        <v>1185732</v>
      </c>
      <c r="C7598" s="2">
        <v>44403</v>
      </c>
      <c r="D7598" s="1" t="s">
        <v>54</v>
      </c>
      <c r="E7598" s="1" t="s">
        <v>71</v>
      </c>
      <c r="F7598" s="1" t="s">
        <v>72</v>
      </c>
      <c r="G7598" s="1" t="s">
        <v>23</v>
      </c>
      <c r="H7598">
        <v>50</v>
      </c>
      <c r="I7598">
        <v>150</v>
      </c>
      <c r="J7598">
        <v>75000</v>
      </c>
      <c r="K7598">
        <v>26250</v>
      </c>
      <c r="L7598" s="1">
        <v>48750</v>
      </c>
      <c r="M7598" s="1" t="s">
        <v>19</v>
      </c>
      <c r="N7598" s="1" t="s">
        <v>197</v>
      </c>
    </row>
    <row r="7599" spans="1:14" x14ac:dyDescent="0.3">
      <c r="A7599" s="1" t="s">
        <v>14</v>
      </c>
      <c r="B7599">
        <v>1185732</v>
      </c>
      <c r="C7599" s="2">
        <v>44405</v>
      </c>
      <c r="D7599" s="1" t="s">
        <v>54</v>
      </c>
      <c r="E7599" s="1" t="s">
        <v>71</v>
      </c>
      <c r="F7599" s="1" t="s">
        <v>72</v>
      </c>
      <c r="G7599" s="1" t="s">
        <v>18</v>
      </c>
      <c r="H7599">
        <v>60</v>
      </c>
      <c r="I7599">
        <v>125</v>
      </c>
      <c r="J7599">
        <v>75000</v>
      </c>
      <c r="K7599">
        <v>26250</v>
      </c>
      <c r="L7599" s="1">
        <v>48750</v>
      </c>
      <c r="M7599" s="1" t="s">
        <v>19</v>
      </c>
      <c r="N7599" s="1" t="s">
        <v>196</v>
      </c>
    </row>
    <row r="7600" spans="1:14" x14ac:dyDescent="0.3">
      <c r="A7600" s="1" t="s">
        <v>14</v>
      </c>
      <c r="B7600">
        <v>1185732</v>
      </c>
      <c r="C7600" s="2">
        <v>44408</v>
      </c>
      <c r="D7600" s="1" t="s">
        <v>54</v>
      </c>
      <c r="E7600" s="1" t="s">
        <v>71</v>
      </c>
      <c r="F7600" s="1" t="s">
        <v>72</v>
      </c>
      <c r="G7600" s="1" t="s">
        <v>22</v>
      </c>
      <c r="H7600">
        <v>50</v>
      </c>
      <c r="I7600">
        <v>250</v>
      </c>
      <c r="J7600">
        <v>125000</v>
      </c>
      <c r="K7600">
        <v>43750</v>
      </c>
      <c r="L7600" s="1">
        <v>81250</v>
      </c>
      <c r="M7600" s="1" t="s">
        <v>19</v>
      </c>
      <c r="N7600" s="1" t="s">
        <v>196</v>
      </c>
    </row>
    <row r="7601" spans="1:14" x14ac:dyDescent="0.3">
      <c r="A7601" s="1" t="s">
        <v>14</v>
      </c>
      <c r="B7601">
        <v>1185732</v>
      </c>
      <c r="C7601" s="2">
        <v>44409</v>
      </c>
      <c r="D7601" s="1" t="s">
        <v>54</v>
      </c>
      <c r="E7601" s="1" t="s">
        <v>71</v>
      </c>
      <c r="F7601" s="1" t="s">
        <v>72</v>
      </c>
      <c r="G7601" s="1" t="s">
        <v>23</v>
      </c>
      <c r="H7601">
        <v>50</v>
      </c>
      <c r="I7601">
        <v>195</v>
      </c>
      <c r="J7601">
        <v>97500</v>
      </c>
      <c r="K7601">
        <v>34125</v>
      </c>
      <c r="L7601" s="1">
        <v>63375</v>
      </c>
      <c r="M7601" s="1" t="s">
        <v>19</v>
      </c>
      <c r="N7601" s="1" t="s">
        <v>197</v>
      </c>
    </row>
    <row r="7602" spans="1:14" x14ac:dyDescent="0.3">
      <c r="A7602" s="1" t="s">
        <v>14</v>
      </c>
      <c r="B7602">
        <v>1185732</v>
      </c>
      <c r="C7602" s="2">
        <v>44411</v>
      </c>
      <c r="D7602" s="1" t="s">
        <v>54</v>
      </c>
      <c r="E7602" s="1" t="s">
        <v>71</v>
      </c>
      <c r="F7602" s="1" t="s">
        <v>72</v>
      </c>
      <c r="G7602" s="1" t="s">
        <v>18</v>
      </c>
      <c r="H7602">
        <v>60</v>
      </c>
      <c r="I7602">
        <v>150</v>
      </c>
      <c r="J7602">
        <v>90000</v>
      </c>
      <c r="K7602">
        <v>31499.999999999996</v>
      </c>
      <c r="L7602" s="1">
        <v>58500</v>
      </c>
      <c r="M7602" s="1" t="s">
        <v>19</v>
      </c>
      <c r="N7602" s="1" t="s">
        <v>196</v>
      </c>
    </row>
    <row r="7603" spans="1:14" x14ac:dyDescent="0.3">
      <c r="A7603" s="1" t="s">
        <v>14</v>
      </c>
      <c r="B7603">
        <v>1185732</v>
      </c>
      <c r="C7603" s="2">
        <v>44414</v>
      </c>
      <c r="D7603" s="1" t="s">
        <v>54</v>
      </c>
      <c r="E7603" s="1" t="s">
        <v>71</v>
      </c>
      <c r="F7603" s="1" t="s">
        <v>72</v>
      </c>
      <c r="G7603" s="1" t="s">
        <v>22</v>
      </c>
      <c r="H7603">
        <v>50</v>
      </c>
      <c r="I7603">
        <v>300</v>
      </c>
      <c r="J7603">
        <v>150000</v>
      </c>
      <c r="K7603">
        <v>52500</v>
      </c>
      <c r="L7603" s="1">
        <v>97500</v>
      </c>
      <c r="M7603" s="1" t="s">
        <v>19</v>
      </c>
      <c r="N7603" s="1" t="s">
        <v>196</v>
      </c>
    </row>
    <row r="7604" spans="1:14" x14ac:dyDescent="0.3">
      <c r="A7604" s="1" t="s">
        <v>14</v>
      </c>
      <c r="B7604">
        <v>1185732</v>
      </c>
      <c r="C7604" s="2">
        <v>44415</v>
      </c>
      <c r="D7604" s="1" t="s">
        <v>54</v>
      </c>
      <c r="E7604" s="1" t="s">
        <v>71</v>
      </c>
      <c r="F7604" s="1" t="s">
        <v>72</v>
      </c>
      <c r="G7604" s="1" t="s">
        <v>23</v>
      </c>
      <c r="H7604">
        <v>50</v>
      </c>
      <c r="I7604">
        <v>250</v>
      </c>
      <c r="J7604">
        <v>125000</v>
      </c>
      <c r="K7604">
        <v>43750</v>
      </c>
      <c r="L7604" s="1">
        <v>81250</v>
      </c>
      <c r="M7604" s="1" t="s">
        <v>19</v>
      </c>
      <c r="N7604" s="1" t="s">
        <v>197</v>
      </c>
    </row>
    <row r="7605" spans="1:14" x14ac:dyDescent="0.3">
      <c r="A7605" s="1" t="s">
        <v>14</v>
      </c>
      <c r="B7605">
        <v>1185732</v>
      </c>
      <c r="C7605" s="2">
        <v>44417</v>
      </c>
      <c r="D7605" s="1" t="s">
        <v>54</v>
      </c>
      <c r="E7605" s="1" t="s">
        <v>71</v>
      </c>
      <c r="F7605" s="1" t="s">
        <v>72</v>
      </c>
      <c r="G7605" s="1" t="s">
        <v>18</v>
      </c>
      <c r="H7605">
        <v>60</v>
      </c>
      <c r="I7605">
        <v>200</v>
      </c>
      <c r="J7605">
        <v>120000</v>
      </c>
      <c r="K7605">
        <v>42000</v>
      </c>
      <c r="L7605" s="1">
        <v>78000</v>
      </c>
      <c r="M7605" s="1" t="s">
        <v>19</v>
      </c>
      <c r="N7605" s="1" t="s">
        <v>196</v>
      </c>
    </row>
    <row r="7606" spans="1:14" x14ac:dyDescent="0.3">
      <c r="A7606" s="1" t="s">
        <v>14</v>
      </c>
      <c r="B7606">
        <v>1185732</v>
      </c>
      <c r="C7606" s="2">
        <v>44716</v>
      </c>
      <c r="D7606" s="1" t="s">
        <v>54</v>
      </c>
      <c r="E7606" s="1" t="s">
        <v>71</v>
      </c>
      <c r="F7606" s="1" t="s">
        <v>72</v>
      </c>
      <c r="G7606" s="1" t="s">
        <v>18</v>
      </c>
      <c r="H7606">
        <v>54.999999999999993</v>
      </c>
      <c r="I7606">
        <v>175</v>
      </c>
      <c r="J7606">
        <v>96249.999999999985</v>
      </c>
      <c r="K7606">
        <v>33687.499999999993</v>
      </c>
      <c r="L7606" s="1">
        <v>62562.499999999993</v>
      </c>
      <c r="M7606" s="1" t="s">
        <v>19</v>
      </c>
      <c r="N7606" s="1" t="s">
        <v>196</v>
      </c>
    </row>
    <row r="7607" spans="1:14" x14ac:dyDescent="0.3">
      <c r="A7607" s="1" t="s">
        <v>14</v>
      </c>
      <c r="B7607">
        <v>1185732</v>
      </c>
      <c r="C7607" s="2">
        <v>44719</v>
      </c>
      <c r="D7607" s="1" t="s">
        <v>54</v>
      </c>
      <c r="E7607" s="1" t="s">
        <v>71</v>
      </c>
      <c r="F7607" s="1" t="s">
        <v>72</v>
      </c>
      <c r="G7607" s="1" t="s">
        <v>22</v>
      </c>
      <c r="H7607">
        <v>45</v>
      </c>
      <c r="I7607">
        <v>175</v>
      </c>
      <c r="J7607">
        <v>78750</v>
      </c>
      <c r="K7607">
        <v>27562.5</v>
      </c>
      <c r="L7607" s="1">
        <v>51187.5</v>
      </c>
      <c r="M7607" s="1" t="s">
        <v>19</v>
      </c>
      <c r="N7607" s="1" t="s">
        <v>196</v>
      </c>
    </row>
    <row r="7608" spans="1:14" x14ac:dyDescent="0.3">
      <c r="A7608" s="1" t="s">
        <v>14</v>
      </c>
      <c r="B7608">
        <v>1185732</v>
      </c>
      <c r="C7608" s="2">
        <v>44720</v>
      </c>
      <c r="D7608" s="1" t="s">
        <v>54</v>
      </c>
      <c r="E7608" s="1" t="s">
        <v>71</v>
      </c>
      <c r="F7608" s="1" t="s">
        <v>72</v>
      </c>
      <c r="G7608" s="1" t="s">
        <v>23</v>
      </c>
      <c r="H7608">
        <v>35</v>
      </c>
      <c r="I7608">
        <v>225</v>
      </c>
      <c r="J7608">
        <v>78750</v>
      </c>
      <c r="K7608">
        <v>27562.5</v>
      </c>
      <c r="L7608" s="1">
        <v>51187.5</v>
      </c>
      <c r="M7608" s="1" t="s">
        <v>19</v>
      </c>
      <c r="N7608" s="1" t="s">
        <v>197</v>
      </c>
    </row>
    <row r="7609" spans="1:14" x14ac:dyDescent="0.3">
      <c r="A7609" s="1" t="s">
        <v>14</v>
      </c>
      <c r="B7609">
        <v>1185732</v>
      </c>
      <c r="C7609" s="2">
        <v>44722</v>
      </c>
      <c r="D7609" s="1" t="s">
        <v>54</v>
      </c>
      <c r="E7609" s="1" t="s">
        <v>71</v>
      </c>
      <c r="F7609" s="1" t="s">
        <v>72</v>
      </c>
      <c r="G7609" s="1" t="s">
        <v>18</v>
      </c>
      <c r="H7609">
        <v>54.999999999999993</v>
      </c>
      <c r="I7609">
        <v>175</v>
      </c>
      <c r="J7609">
        <v>96249.999999999985</v>
      </c>
      <c r="K7609">
        <v>33687.499999999993</v>
      </c>
      <c r="L7609" s="1">
        <v>62562.499999999993</v>
      </c>
      <c r="M7609" s="1" t="s">
        <v>19</v>
      </c>
      <c r="N7609" s="1" t="s">
        <v>196</v>
      </c>
    </row>
    <row r="7610" spans="1:14" x14ac:dyDescent="0.3">
      <c r="A7610" s="1" t="s">
        <v>14</v>
      </c>
      <c r="B7610">
        <v>1185732</v>
      </c>
      <c r="C7610" s="2">
        <v>44725</v>
      </c>
      <c r="D7610" s="1" t="s">
        <v>54</v>
      </c>
      <c r="E7610" s="1" t="s">
        <v>71</v>
      </c>
      <c r="F7610" s="1" t="s">
        <v>72</v>
      </c>
      <c r="G7610" s="1" t="s">
        <v>22</v>
      </c>
      <c r="H7610">
        <v>50</v>
      </c>
      <c r="I7610">
        <v>200</v>
      </c>
      <c r="J7610">
        <v>100000</v>
      </c>
      <c r="K7610">
        <v>35000</v>
      </c>
      <c r="L7610" s="1">
        <v>65000</v>
      </c>
      <c r="M7610" s="1" t="s">
        <v>19</v>
      </c>
      <c r="N7610" s="1" t="s">
        <v>196</v>
      </c>
    </row>
    <row r="7611" spans="1:14" x14ac:dyDescent="0.3">
      <c r="A7611" s="1" t="s">
        <v>14</v>
      </c>
      <c r="B7611">
        <v>1185732</v>
      </c>
      <c r="C7611" s="2">
        <v>44726</v>
      </c>
      <c r="D7611" s="1" t="s">
        <v>54</v>
      </c>
      <c r="E7611" s="1" t="s">
        <v>71</v>
      </c>
      <c r="F7611" s="1" t="s">
        <v>72</v>
      </c>
      <c r="G7611" s="1" t="s">
        <v>23</v>
      </c>
      <c r="H7611">
        <v>40</v>
      </c>
      <c r="I7611">
        <v>225</v>
      </c>
      <c r="J7611">
        <v>90000</v>
      </c>
      <c r="K7611">
        <v>31499.999999999996</v>
      </c>
      <c r="L7611" s="1">
        <v>58500</v>
      </c>
      <c r="M7611" s="1" t="s">
        <v>19</v>
      </c>
      <c r="N7611" s="1" t="s">
        <v>197</v>
      </c>
    </row>
    <row r="7612" spans="1:14" x14ac:dyDescent="0.3">
      <c r="A7612" s="1" t="s">
        <v>14</v>
      </c>
      <c r="B7612">
        <v>1185732</v>
      </c>
      <c r="C7612" s="2">
        <v>44728</v>
      </c>
      <c r="D7612" s="1" t="s">
        <v>54</v>
      </c>
      <c r="E7612" s="1" t="s">
        <v>71</v>
      </c>
      <c r="F7612" s="1" t="s">
        <v>72</v>
      </c>
      <c r="G7612" s="1" t="s">
        <v>18</v>
      </c>
      <c r="H7612">
        <v>60</v>
      </c>
      <c r="I7612">
        <v>125</v>
      </c>
      <c r="J7612">
        <v>75000</v>
      </c>
      <c r="K7612">
        <v>26250</v>
      </c>
      <c r="L7612" s="1">
        <v>48750</v>
      </c>
      <c r="M7612" s="1" t="s">
        <v>19</v>
      </c>
      <c r="N7612" s="1" t="s">
        <v>196</v>
      </c>
    </row>
    <row r="7613" spans="1:14" x14ac:dyDescent="0.3">
      <c r="A7613" s="1" t="s">
        <v>14</v>
      </c>
      <c r="B7613">
        <v>1185732</v>
      </c>
      <c r="C7613" s="2">
        <v>44731</v>
      </c>
      <c r="D7613" s="1" t="s">
        <v>54</v>
      </c>
      <c r="E7613" s="1" t="s">
        <v>71</v>
      </c>
      <c r="F7613" s="1" t="s">
        <v>72</v>
      </c>
      <c r="G7613" s="1" t="s">
        <v>22</v>
      </c>
      <c r="H7613">
        <v>50</v>
      </c>
      <c r="I7613">
        <v>150</v>
      </c>
      <c r="J7613">
        <v>75000</v>
      </c>
      <c r="K7613">
        <v>26250</v>
      </c>
      <c r="L7613" s="1">
        <v>48750</v>
      </c>
      <c r="M7613" s="1" t="s">
        <v>19</v>
      </c>
      <c r="N7613" s="1" t="s">
        <v>196</v>
      </c>
    </row>
    <row r="7614" spans="1:14" x14ac:dyDescent="0.3">
      <c r="A7614" s="1" t="s">
        <v>14</v>
      </c>
      <c r="B7614">
        <v>1185732</v>
      </c>
      <c r="C7614" s="2">
        <v>44732</v>
      </c>
      <c r="D7614" s="1" t="s">
        <v>54</v>
      </c>
      <c r="E7614" s="1" t="s">
        <v>71</v>
      </c>
      <c r="F7614" s="1" t="s">
        <v>72</v>
      </c>
      <c r="G7614" s="1" t="s">
        <v>23</v>
      </c>
      <c r="H7614">
        <v>40</v>
      </c>
      <c r="I7614">
        <v>150</v>
      </c>
      <c r="J7614">
        <v>60000</v>
      </c>
      <c r="K7614">
        <v>21000</v>
      </c>
      <c r="L7614" s="1">
        <v>39000</v>
      </c>
      <c r="M7614" s="1" t="s">
        <v>19</v>
      </c>
      <c r="N7614" s="1" t="s">
        <v>197</v>
      </c>
    </row>
    <row r="7615" spans="1:14" x14ac:dyDescent="0.3">
      <c r="A7615" s="1" t="s">
        <v>14</v>
      </c>
      <c r="B7615">
        <v>1185732</v>
      </c>
      <c r="C7615" s="2">
        <v>44734</v>
      </c>
      <c r="D7615" s="1" t="s">
        <v>54</v>
      </c>
      <c r="E7615" s="1" t="s">
        <v>71</v>
      </c>
      <c r="F7615" s="1" t="s">
        <v>72</v>
      </c>
      <c r="G7615" s="1" t="s">
        <v>18</v>
      </c>
      <c r="H7615">
        <v>60</v>
      </c>
      <c r="I7615">
        <v>100</v>
      </c>
      <c r="J7615">
        <v>60000</v>
      </c>
      <c r="K7615">
        <v>21000</v>
      </c>
      <c r="L7615" s="1">
        <v>39000</v>
      </c>
      <c r="M7615" s="1" t="s">
        <v>19</v>
      </c>
      <c r="N7615" s="1" t="s">
        <v>196</v>
      </c>
    </row>
    <row r="7616" spans="1:14" x14ac:dyDescent="0.3">
      <c r="A7616" s="1" t="s">
        <v>14</v>
      </c>
      <c r="B7616">
        <v>1185732</v>
      </c>
      <c r="C7616" s="2">
        <v>44737</v>
      </c>
      <c r="D7616" s="1" t="s">
        <v>54</v>
      </c>
      <c r="E7616" s="1" t="s">
        <v>71</v>
      </c>
      <c r="F7616" s="1" t="s">
        <v>72</v>
      </c>
      <c r="G7616" s="1" t="s">
        <v>22</v>
      </c>
      <c r="H7616">
        <v>55.000000000000007</v>
      </c>
      <c r="I7616">
        <v>200</v>
      </c>
      <c r="J7616">
        <v>110000.00000000001</v>
      </c>
      <c r="K7616">
        <v>38500</v>
      </c>
      <c r="L7616" s="1">
        <v>71500.000000000015</v>
      </c>
      <c r="M7616" s="1" t="s">
        <v>19</v>
      </c>
      <c r="N7616" s="1" t="s">
        <v>196</v>
      </c>
    </row>
    <row r="7617" spans="1:14" x14ac:dyDescent="0.3">
      <c r="A7617" s="1" t="s">
        <v>14</v>
      </c>
      <c r="B7617">
        <v>1185732</v>
      </c>
      <c r="C7617" s="2">
        <v>44738</v>
      </c>
      <c r="D7617" s="1" t="s">
        <v>54</v>
      </c>
      <c r="E7617" s="1" t="s">
        <v>71</v>
      </c>
      <c r="F7617" s="1" t="s">
        <v>72</v>
      </c>
      <c r="G7617" s="1" t="s">
        <v>23</v>
      </c>
      <c r="H7617">
        <v>50</v>
      </c>
      <c r="I7617">
        <v>175</v>
      </c>
      <c r="J7617">
        <v>87500</v>
      </c>
      <c r="K7617">
        <v>30624.999999999996</v>
      </c>
      <c r="L7617" s="1">
        <v>56875</v>
      </c>
      <c r="M7617" s="1" t="s">
        <v>19</v>
      </c>
      <c r="N7617" s="1" t="s">
        <v>197</v>
      </c>
    </row>
    <row r="7618" spans="1:14" x14ac:dyDescent="0.3">
      <c r="A7618" s="1" t="s">
        <v>14</v>
      </c>
      <c r="B7618">
        <v>1185732</v>
      </c>
      <c r="C7618" s="2">
        <v>44740</v>
      </c>
      <c r="D7618" s="1" t="s">
        <v>54</v>
      </c>
      <c r="E7618" s="1" t="s">
        <v>71</v>
      </c>
      <c r="F7618" s="1" t="s">
        <v>72</v>
      </c>
      <c r="G7618" s="1" t="s">
        <v>18</v>
      </c>
      <c r="H7618">
        <v>60</v>
      </c>
      <c r="I7618">
        <v>125</v>
      </c>
      <c r="J7618">
        <v>75000</v>
      </c>
      <c r="K7618">
        <v>26250</v>
      </c>
      <c r="L7618" s="1">
        <v>48750</v>
      </c>
      <c r="M7618" s="1" t="s">
        <v>19</v>
      </c>
      <c r="N7618" s="1" t="s">
        <v>196</v>
      </c>
    </row>
    <row r="7619" spans="1:14" x14ac:dyDescent="0.3">
      <c r="A7619" s="1" t="s">
        <v>14</v>
      </c>
      <c r="B7619">
        <v>1185732</v>
      </c>
      <c r="C7619" s="2">
        <v>44743</v>
      </c>
      <c r="D7619" s="1" t="s">
        <v>54</v>
      </c>
      <c r="E7619" s="1" t="s">
        <v>71</v>
      </c>
      <c r="F7619" s="1" t="s">
        <v>72</v>
      </c>
      <c r="G7619" s="1" t="s">
        <v>22</v>
      </c>
      <c r="H7619">
        <v>45.000000000000007</v>
      </c>
      <c r="I7619">
        <v>250</v>
      </c>
      <c r="J7619">
        <v>112500.00000000001</v>
      </c>
      <c r="K7619">
        <v>39375</v>
      </c>
      <c r="L7619" s="1">
        <v>73125.000000000015</v>
      </c>
      <c r="M7619" s="1" t="s">
        <v>19</v>
      </c>
      <c r="N7619" s="1" t="s">
        <v>196</v>
      </c>
    </row>
    <row r="7620" spans="1:14" x14ac:dyDescent="0.3">
      <c r="A7620" s="1" t="s">
        <v>14</v>
      </c>
      <c r="B7620">
        <v>1185732</v>
      </c>
      <c r="C7620" s="2">
        <v>44744</v>
      </c>
      <c r="D7620" s="1" t="s">
        <v>54</v>
      </c>
      <c r="E7620" s="1" t="s">
        <v>71</v>
      </c>
      <c r="F7620" s="1" t="s">
        <v>72</v>
      </c>
      <c r="G7620" s="1" t="s">
        <v>23</v>
      </c>
      <c r="H7620">
        <v>40</v>
      </c>
      <c r="I7620">
        <v>200</v>
      </c>
      <c r="J7620">
        <v>80000</v>
      </c>
      <c r="K7620">
        <v>28000</v>
      </c>
      <c r="L7620" s="1">
        <v>52000</v>
      </c>
      <c r="M7620" s="1" t="s">
        <v>19</v>
      </c>
      <c r="N7620" s="1" t="s">
        <v>197</v>
      </c>
    </row>
    <row r="7621" spans="1:14" x14ac:dyDescent="0.3">
      <c r="A7621" s="1" t="s">
        <v>14</v>
      </c>
      <c r="B7621">
        <v>1185732</v>
      </c>
      <c r="C7621" s="2">
        <v>44746</v>
      </c>
      <c r="D7621" s="1" t="s">
        <v>54</v>
      </c>
      <c r="E7621" s="1" t="s">
        <v>71</v>
      </c>
      <c r="F7621" s="1" t="s">
        <v>72</v>
      </c>
      <c r="G7621" s="1" t="s">
        <v>18</v>
      </c>
      <c r="H7621">
        <v>50</v>
      </c>
      <c r="I7621">
        <v>175</v>
      </c>
      <c r="J7621">
        <v>87500</v>
      </c>
      <c r="K7621">
        <v>30624.999999999996</v>
      </c>
      <c r="L7621" s="1">
        <v>56875</v>
      </c>
      <c r="M7621" s="1" t="s">
        <v>19</v>
      </c>
      <c r="N7621" s="1" t="s">
        <v>196</v>
      </c>
    </row>
    <row r="7622" spans="1:14" x14ac:dyDescent="0.3">
      <c r="A7622" s="1" t="s">
        <v>14</v>
      </c>
      <c r="B7622">
        <v>1185732</v>
      </c>
      <c r="C7622" s="2">
        <v>44749</v>
      </c>
      <c r="D7622" s="1" t="s">
        <v>54</v>
      </c>
      <c r="E7622" s="1" t="s">
        <v>71</v>
      </c>
      <c r="F7622" s="1" t="s">
        <v>72</v>
      </c>
      <c r="G7622" s="1" t="s">
        <v>22</v>
      </c>
      <c r="H7622">
        <v>45.000000000000007</v>
      </c>
      <c r="I7622">
        <v>325</v>
      </c>
      <c r="J7622">
        <v>146250.00000000003</v>
      </c>
      <c r="K7622">
        <v>51187.500000000007</v>
      </c>
      <c r="L7622" s="1">
        <v>95062.500000000029</v>
      </c>
      <c r="M7622" s="1" t="s">
        <v>19</v>
      </c>
      <c r="N7622" s="1" t="s">
        <v>196</v>
      </c>
    </row>
    <row r="7623" spans="1:14" x14ac:dyDescent="0.3">
      <c r="A7623" s="1" t="s">
        <v>14</v>
      </c>
      <c r="B7623">
        <v>1185732</v>
      </c>
      <c r="C7623" s="2">
        <v>44750</v>
      </c>
      <c r="D7623" s="1" t="s">
        <v>54</v>
      </c>
      <c r="E7623" s="1" t="s">
        <v>71</v>
      </c>
      <c r="F7623" s="1" t="s">
        <v>72</v>
      </c>
      <c r="G7623" s="1" t="s">
        <v>23</v>
      </c>
      <c r="H7623">
        <v>40</v>
      </c>
      <c r="I7623">
        <v>250</v>
      </c>
      <c r="J7623">
        <v>100000</v>
      </c>
      <c r="K7623">
        <v>35000</v>
      </c>
      <c r="L7623" s="1">
        <v>65000</v>
      </c>
      <c r="M7623" s="1" t="s">
        <v>19</v>
      </c>
      <c r="N7623" s="1" t="s">
        <v>197</v>
      </c>
    </row>
    <row r="7624" spans="1:14" x14ac:dyDescent="0.3">
      <c r="A7624" s="1" t="s">
        <v>14</v>
      </c>
      <c r="B7624">
        <v>1185732</v>
      </c>
      <c r="C7624" s="2">
        <v>44752</v>
      </c>
      <c r="D7624" s="1" t="s">
        <v>54</v>
      </c>
      <c r="E7624" s="1" t="s">
        <v>71</v>
      </c>
      <c r="F7624" s="1" t="s">
        <v>72</v>
      </c>
      <c r="G7624" s="1" t="s">
        <v>18</v>
      </c>
      <c r="H7624">
        <v>50</v>
      </c>
      <c r="I7624">
        <v>225</v>
      </c>
      <c r="J7624">
        <v>112500</v>
      </c>
      <c r="K7624">
        <v>39375</v>
      </c>
      <c r="L7624" s="1">
        <v>73125</v>
      </c>
      <c r="M7624" s="1" t="s">
        <v>19</v>
      </c>
      <c r="N7624" s="1" t="s">
        <v>196</v>
      </c>
    </row>
    <row r="7625" spans="1:14" x14ac:dyDescent="0.3">
      <c r="A7625" s="1" t="s">
        <v>14</v>
      </c>
      <c r="B7625">
        <v>1185732</v>
      </c>
      <c r="C7625" s="2">
        <v>44755</v>
      </c>
      <c r="D7625" s="1" t="s">
        <v>54</v>
      </c>
      <c r="E7625" s="1" t="s">
        <v>71</v>
      </c>
      <c r="F7625" s="1" t="s">
        <v>72</v>
      </c>
      <c r="G7625" s="1" t="s">
        <v>22</v>
      </c>
      <c r="H7625">
        <v>45.000000000000007</v>
      </c>
      <c r="I7625">
        <v>325</v>
      </c>
      <c r="J7625">
        <v>146250.00000000003</v>
      </c>
      <c r="K7625">
        <v>51187.500000000007</v>
      </c>
      <c r="L7625" s="1">
        <v>95062.500000000029</v>
      </c>
      <c r="M7625" s="1" t="s">
        <v>19</v>
      </c>
      <c r="N7625" s="1" t="s">
        <v>196</v>
      </c>
    </row>
    <row r="7626" spans="1:14" x14ac:dyDescent="0.3">
      <c r="A7626" s="1" t="s">
        <v>14</v>
      </c>
      <c r="B7626">
        <v>1185732</v>
      </c>
      <c r="C7626" s="2">
        <v>44756</v>
      </c>
      <c r="D7626" s="1" t="s">
        <v>54</v>
      </c>
      <c r="E7626" s="1" t="s">
        <v>71</v>
      </c>
      <c r="F7626" s="1" t="s">
        <v>72</v>
      </c>
      <c r="G7626" s="1" t="s">
        <v>23</v>
      </c>
      <c r="H7626">
        <v>40</v>
      </c>
      <c r="I7626">
        <v>250</v>
      </c>
      <c r="J7626">
        <v>100000</v>
      </c>
      <c r="K7626">
        <v>35000</v>
      </c>
      <c r="L7626" s="1">
        <v>65000</v>
      </c>
      <c r="M7626" s="1" t="s">
        <v>19</v>
      </c>
      <c r="N7626" s="1" t="s">
        <v>197</v>
      </c>
    </row>
    <row r="7627" spans="1:14" x14ac:dyDescent="0.3">
      <c r="A7627" s="1" t="s">
        <v>14</v>
      </c>
      <c r="B7627">
        <v>1185732</v>
      </c>
      <c r="C7627" s="2">
        <v>44758</v>
      </c>
      <c r="D7627" s="1" t="s">
        <v>54</v>
      </c>
      <c r="E7627" s="1" t="s">
        <v>71</v>
      </c>
      <c r="F7627" s="1" t="s">
        <v>72</v>
      </c>
      <c r="G7627" s="1" t="s">
        <v>18</v>
      </c>
      <c r="H7627">
        <v>50</v>
      </c>
      <c r="I7627">
        <v>200</v>
      </c>
      <c r="J7627">
        <v>100000</v>
      </c>
      <c r="K7627">
        <v>35000</v>
      </c>
      <c r="L7627" s="1">
        <v>65000</v>
      </c>
      <c r="M7627" s="1" t="s">
        <v>19</v>
      </c>
      <c r="N7627" s="1" t="s">
        <v>196</v>
      </c>
    </row>
    <row r="7628" spans="1:14" x14ac:dyDescent="0.3">
      <c r="A7628" s="1" t="s">
        <v>14</v>
      </c>
      <c r="B7628">
        <v>1185732</v>
      </c>
      <c r="C7628" s="2">
        <v>44761</v>
      </c>
      <c r="D7628" s="1" t="s">
        <v>54</v>
      </c>
      <c r="E7628" s="1" t="s">
        <v>71</v>
      </c>
      <c r="F7628" s="1" t="s">
        <v>72</v>
      </c>
      <c r="G7628" s="1" t="s">
        <v>22</v>
      </c>
      <c r="H7628">
        <v>45.000000000000007</v>
      </c>
      <c r="I7628">
        <v>300</v>
      </c>
      <c r="J7628">
        <v>135000.00000000003</v>
      </c>
      <c r="K7628">
        <v>47250.000000000007</v>
      </c>
      <c r="L7628" s="1">
        <v>87750.000000000029</v>
      </c>
      <c r="M7628" s="1" t="s">
        <v>19</v>
      </c>
      <c r="N7628" s="1" t="s">
        <v>196</v>
      </c>
    </row>
    <row r="7629" spans="1:14" x14ac:dyDescent="0.3">
      <c r="A7629" s="1" t="s">
        <v>14</v>
      </c>
      <c r="B7629">
        <v>1185732</v>
      </c>
      <c r="C7629" s="2">
        <v>44762</v>
      </c>
      <c r="D7629" s="1" t="s">
        <v>54</v>
      </c>
      <c r="E7629" s="1" t="s">
        <v>71</v>
      </c>
      <c r="F7629" s="1" t="s">
        <v>72</v>
      </c>
      <c r="G7629" s="1" t="s">
        <v>23</v>
      </c>
      <c r="H7629">
        <v>40</v>
      </c>
      <c r="I7629">
        <v>200</v>
      </c>
      <c r="J7629">
        <v>80000</v>
      </c>
      <c r="K7629">
        <v>28000</v>
      </c>
      <c r="L7629" s="1">
        <v>52000</v>
      </c>
      <c r="M7629" s="1" t="s">
        <v>19</v>
      </c>
      <c r="N7629" s="1" t="s">
        <v>197</v>
      </c>
    </row>
    <row r="7630" spans="1:14" x14ac:dyDescent="0.3">
      <c r="A7630" s="1" t="s">
        <v>14</v>
      </c>
      <c r="B7630">
        <v>1185732</v>
      </c>
      <c r="C7630" s="2">
        <v>44764</v>
      </c>
      <c r="D7630" s="1" t="s">
        <v>54</v>
      </c>
      <c r="E7630" s="1" t="s">
        <v>71</v>
      </c>
      <c r="F7630" s="1" t="s">
        <v>72</v>
      </c>
      <c r="G7630" s="1" t="s">
        <v>18</v>
      </c>
      <c r="H7630">
        <v>50</v>
      </c>
      <c r="I7630">
        <v>175</v>
      </c>
      <c r="J7630">
        <v>87500</v>
      </c>
      <c r="K7630">
        <v>30624.999999999996</v>
      </c>
      <c r="L7630" s="1">
        <v>56875</v>
      </c>
      <c r="M7630" s="1" t="s">
        <v>19</v>
      </c>
      <c r="N7630" s="1" t="s">
        <v>196</v>
      </c>
    </row>
    <row r="7631" spans="1:14" x14ac:dyDescent="0.3">
      <c r="A7631" s="1" t="s">
        <v>14</v>
      </c>
      <c r="B7631">
        <v>1185732</v>
      </c>
      <c r="C7631" s="2">
        <v>44767</v>
      </c>
      <c r="D7631" s="1" t="s">
        <v>54</v>
      </c>
      <c r="E7631" s="1" t="s">
        <v>71</v>
      </c>
      <c r="F7631" s="1" t="s">
        <v>72</v>
      </c>
      <c r="G7631" s="1" t="s">
        <v>22</v>
      </c>
      <c r="H7631">
        <v>50</v>
      </c>
      <c r="I7631">
        <v>250</v>
      </c>
      <c r="J7631">
        <v>125000</v>
      </c>
      <c r="K7631">
        <v>43750</v>
      </c>
      <c r="L7631" s="1">
        <v>81250</v>
      </c>
      <c r="M7631" s="1" t="s">
        <v>19</v>
      </c>
      <c r="N7631" s="1" t="s">
        <v>196</v>
      </c>
    </row>
    <row r="7632" spans="1:14" x14ac:dyDescent="0.3">
      <c r="A7632" s="1" t="s">
        <v>14</v>
      </c>
      <c r="B7632">
        <v>1185732</v>
      </c>
      <c r="C7632" s="2">
        <v>44768</v>
      </c>
      <c r="D7632" s="1" t="s">
        <v>54</v>
      </c>
      <c r="E7632" s="1" t="s">
        <v>71</v>
      </c>
      <c r="F7632" s="1" t="s">
        <v>72</v>
      </c>
      <c r="G7632" s="1" t="s">
        <v>23</v>
      </c>
      <c r="H7632">
        <v>50</v>
      </c>
      <c r="I7632">
        <v>150</v>
      </c>
      <c r="J7632">
        <v>75000</v>
      </c>
      <c r="K7632">
        <v>26250</v>
      </c>
      <c r="L7632" s="1">
        <v>48750</v>
      </c>
      <c r="M7632" s="1" t="s">
        <v>19</v>
      </c>
      <c r="N7632" s="1" t="s">
        <v>197</v>
      </c>
    </row>
    <row r="7633" spans="1:14" x14ac:dyDescent="0.3">
      <c r="A7633" s="1" t="s">
        <v>14</v>
      </c>
      <c r="B7633">
        <v>1185732</v>
      </c>
      <c r="C7633" s="2">
        <v>44770</v>
      </c>
      <c r="D7633" s="1" t="s">
        <v>54</v>
      </c>
      <c r="E7633" s="1" t="s">
        <v>71</v>
      </c>
      <c r="F7633" s="1" t="s">
        <v>72</v>
      </c>
      <c r="G7633" s="1" t="s">
        <v>18</v>
      </c>
      <c r="H7633">
        <v>60</v>
      </c>
      <c r="I7633">
        <v>125</v>
      </c>
      <c r="J7633">
        <v>75000</v>
      </c>
      <c r="K7633">
        <v>26250</v>
      </c>
      <c r="L7633" s="1">
        <v>48750</v>
      </c>
      <c r="M7633" s="1" t="s">
        <v>19</v>
      </c>
      <c r="N7633" s="1" t="s">
        <v>196</v>
      </c>
    </row>
    <row r="7634" spans="1:14" x14ac:dyDescent="0.3">
      <c r="A7634" s="1" t="s">
        <v>14</v>
      </c>
      <c r="B7634">
        <v>1185732</v>
      </c>
      <c r="C7634" s="2">
        <v>44773</v>
      </c>
      <c r="D7634" s="1" t="s">
        <v>54</v>
      </c>
      <c r="E7634" s="1" t="s">
        <v>71</v>
      </c>
      <c r="F7634" s="1" t="s">
        <v>72</v>
      </c>
      <c r="G7634" s="1" t="s">
        <v>22</v>
      </c>
      <c r="H7634">
        <v>50</v>
      </c>
      <c r="I7634">
        <v>250</v>
      </c>
      <c r="J7634">
        <v>125000</v>
      </c>
      <c r="K7634">
        <v>43750</v>
      </c>
      <c r="L7634" s="1">
        <v>81250</v>
      </c>
      <c r="M7634" s="1" t="s">
        <v>19</v>
      </c>
      <c r="N7634" s="1" t="s">
        <v>196</v>
      </c>
    </row>
    <row r="7635" spans="1:14" x14ac:dyDescent="0.3">
      <c r="A7635" s="1" t="s">
        <v>14</v>
      </c>
      <c r="B7635">
        <v>1185732</v>
      </c>
      <c r="C7635" s="2">
        <v>44774</v>
      </c>
      <c r="D7635" s="1" t="s">
        <v>54</v>
      </c>
      <c r="E7635" s="1" t="s">
        <v>71</v>
      </c>
      <c r="F7635" s="1" t="s">
        <v>72</v>
      </c>
      <c r="G7635" s="1" t="s">
        <v>23</v>
      </c>
      <c r="H7635">
        <v>50</v>
      </c>
      <c r="I7635">
        <v>195</v>
      </c>
      <c r="J7635">
        <v>97500</v>
      </c>
      <c r="K7635">
        <v>34125</v>
      </c>
      <c r="L7635" s="1">
        <v>63375</v>
      </c>
      <c r="M7635" s="1" t="s">
        <v>19</v>
      </c>
      <c r="N7635" s="1" t="s">
        <v>197</v>
      </c>
    </row>
    <row r="7636" spans="1:14" x14ac:dyDescent="0.3">
      <c r="A7636" s="1" t="s">
        <v>14</v>
      </c>
      <c r="B7636">
        <v>1185732</v>
      </c>
      <c r="C7636" s="2">
        <v>44776</v>
      </c>
      <c r="D7636" s="1" t="s">
        <v>54</v>
      </c>
      <c r="E7636" s="1" t="s">
        <v>71</v>
      </c>
      <c r="F7636" s="1" t="s">
        <v>72</v>
      </c>
      <c r="G7636" s="1" t="s">
        <v>18</v>
      </c>
      <c r="H7636">
        <v>60</v>
      </c>
      <c r="I7636">
        <v>150</v>
      </c>
      <c r="J7636">
        <v>90000</v>
      </c>
      <c r="K7636">
        <v>31499.999999999996</v>
      </c>
      <c r="L7636" s="1">
        <v>58500</v>
      </c>
      <c r="M7636" s="1" t="s">
        <v>19</v>
      </c>
      <c r="N7636" s="1" t="s">
        <v>196</v>
      </c>
    </row>
    <row r="7637" spans="1:14" x14ac:dyDescent="0.3">
      <c r="A7637" s="1" t="s">
        <v>14</v>
      </c>
      <c r="B7637">
        <v>1185732</v>
      </c>
      <c r="C7637" s="2">
        <v>44779</v>
      </c>
      <c r="D7637" s="1" t="s">
        <v>54</v>
      </c>
      <c r="E7637" s="1" t="s">
        <v>71</v>
      </c>
      <c r="F7637" s="1" t="s">
        <v>72</v>
      </c>
      <c r="G7637" s="1" t="s">
        <v>22</v>
      </c>
      <c r="H7637">
        <v>50</v>
      </c>
      <c r="I7637">
        <v>300</v>
      </c>
      <c r="J7637">
        <v>150000</v>
      </c>
      <c r="K7637">
        <v>52500</v>
      </c>
      <c r="L7637" s="1">
        <v>97500</v>
      </c>
      <c r="M7637" s="1" t="s">
        <v>19</v>
      </c>
      <c r="N7637" s="1" t="s">
        <v>196</v>
      </c>
    </row>
    <row r="7638" spans="1:14" x14ac:dyDescent="0.3">
      <c r="A7638" s="1" t="s">
        <v>14</v>
      </c>
      <c r="B7638">
        <v>1185732</v>
      </c>
      <c r="C7638" s="2">
        <v>44780</v>
      </c>
      <c r="D7638" s="1" t="s">
        <v>54</v>
      </c>
      <c r="E7638" s="1" t="s">
        <v>71</v>
      </c>
      <c r="F7638" s="1" t="s">
        <v>72</v>
      </c>
      <c r="G7638" s="1" t="s">
        <v>23</v>
      </c>
      <c r="H7638">
        <v>50</v>
      </c>
      <c r="I7638">
        <v>250</v>
      </c>
      <c r="J7638">
        <v>125000</v>
      </c>
      <c r="K7638">
        <v>43750</v>
      </c>
      <c r="L7638" s="1">
        <v>81250</v>
      </c>
      <c r="M7638" s="1" t="s">
        <v>19</v>
      </c>
      <c r="N7638" s="1" t="s">
        <v>197</v>
      </c>
    </row>
    <row r="7639" spans="1:14" x14ac:dyDescent="0.3">
      <c r="A7639" s="1" t="s">
        <v>14</v>
      </c>
      <c r="B7639">
        <v>1185732</v>
      </c>
      <c r="C7639" s="2">
        <v>44782</v>
      </c>
      <c r="D7639" s="1" t="s">
        <v>54</v>
      </c>
      <c r="E7639" s="1" t="s">
        <v>71</v>
      </c>
      <c r="F7639" s="1" t="s">
        <v>72</v>
      </c>
      <c r="G7639" s="1" t="s">
        <v>18</v>
      </c>
      <c r="H7639">
        <v>60</v>
      </c>
      <c r="I7639">
        <v>200</v>
      </c>
      <c r="J7639">
        <v>120000</v>
      </c>
      <c r="K7639">
        <v>42000</v>
      </c>
      <c r="L7639" s="1">
        <v>78000</v>
      </c>
      <c r="M7639" s="1" t="s">
        <v>19</v>
      </c>
      <c r="N7639" s="1" t="s">
        <v>196</v>
      </c>
    </row>
    <row r="7640" spans="1:14" x14ac:dyDescent="0.3">
      <c r="A7640" s="1" t="s">
        <v>14</v>
      </c>
      <c r="B7640">
        <v>1185732</v>
      </c>
      <c r="C7640" s="2">
        <v>44341</v>
      </c>
      <c r="D7640" s="1" t="s">
        <v>54</v>
      </c>
      <c r="E7640" s="1" t="s">
        <v>75</v>
      </c>
      <c r="F7640" s="1" t="s">
        <v>76</v>
      </c>
      <c r="G7640" s="1" t="s">
        <v>18</v>
      </c>
      <c r="H7640">
        <v>44.999999999999993</v>
      </c>
      <c r="I7640">
        <v>125</v>
      </c>
      <c r="J7640">
        <v>56249.999999999993</v>
      </c>
      <c r="K7640">
        <v>19687.499999999996</v>
      </c>
      <c r="L7640" s="1">
        <v>36562.5</v>
      </c>
      <c r="M7640" s="1" t="s">
        <v>19</v>
      </c>
      <c r="N7640" s="1" t="s">
        <v>196</v>
      </c>
    </row>
    <row r="7641" spans="1:14" x14ac:dyDescent="0.3">
      <c r="A7641" s="1" t="s">
        <v>14</v>
      </c>
      <c r="B7641">
        <v>1185732</v>
      </c>
      <c r="C7641" s="2">
        <v>44344</v>
      </c>
      <c r="D7641" s="1" t="s">
        <v>54</v>
      </c>
      <c r="E7641" s="1" t="s">
        <v>75</v>
      </c>
      <c r="F7641" s="1" t="s">
        <v>76</v>
      </c>
      <c r="G7641" s="1" t="s">
        <v>22</v>
      </c>
      <c r="H7641">
        <v>35</v>
      </c>
      <c r="I7641">
        <v>125</v>
      </c>
      <c r="J7641">
        <v>43750</v>
      </c>
      <c r="K7641">
        <v>15312.499999999998</v>
      </c>
      <c r="L7641" s="1">
        <v>28437.5</v>
      </c>
      <c r="M7641" s="1" t="s">
        <v>19</v>
      </c>
      <c r="N7641" s="1" t="s">
        <v>196</v>
      </c>
    </row>
    <row r="7642" spans="1:14" x14ac:dyDescent="0.3">
      <c r="A7642" s="1" t="s">
        <v>14</v>
      </c>
      <c r="B7642">
        <v>1185732</v>
      </c>
      <c r="C7642" s="2">
        <v>44345</v>
      </c>
      <c r="D7642" s="1" t="s">
        <v>54</v>
      </c>
      <c r="E7642" s="1" t="s">
        <v>75</v>
      </c>
      <c r="F7642" s="1" t="s">
        <v>76</v>
      </c>
      <c r="G7642" s="1" t="s">
        <v>23</v>
      </c>
      <c r="H7642">
        <v>25</v>
      </c>
      <c r="I7642">
        <v>175</v>
      </c>
      <c r="J7642">
        <v>43750</v>
      </c>
      <c r="K7642">
        <v>15312.499999999998</v>
      </c>
      <c r="L7642" s="1">
        <v>28437.5</v>
      </c>
      <c r="M7642" s="1" t="s">
        <v>19</v>
      </c>
      <c r="N7642" s="1" t="s">
        <v>197</v>
      </c>
    </row>
    <row r="7643" spans="1:14" x14ac:dyDescent="0.3">
      <c r="A7643" s="1" t="s">
        <v>14</v>
      </c>
      <c r="B7643">
        <v>1185732</v>
      </c>
      <c r="C7643" s="2">
        <v>44347</v>
      </c>
      <c r="D7643" s="1" t="s">
        <v>54</v>
      </c>
      <c r="E7643" s="1" t="s">
        <v>75</v>
      </c>
      <c r="F7643" s="1" t="s">
        <v>76</v>
      </c>
      <c r="G7643" s="1" t="s">
        <v>18</v>
      </c>
      <c r="H7643">
        <v>44.999999999999993</v>
      </c>
      <c r="I7643">
        <v>125</v>
      </c>
      <c r="J7643">
        <v>56249.999999999993</v>
      </c>
      <c r="K7643">
        <v>19687.499999999996</v>
      </c>
      <c r="L7643" s="1">
        <v>36562.5</v>
      </c>
      <c r="M7643" s="1" t="s">
        <v>19</v>
      </c>
      <c r="N7643" s="1" t="s">
        <v>196</v>
      </c>
    </row>
    <row r="7644" spans="1:14" x14ac:dyDescent="0.3">
      <c r="A7644" s="1" t="s">
        <v>14</v>
      </c>
      <c r="B7644">
        <v>1185732</v>
      </c>
      <c r="C7644" s="2">
        <v>44350</v>
      </c>
      <c r="D7644" s="1" t="s">
        <v>54</v>
      </c>
      <c r="E7644" s="1" t="s">
        <v>75</v>
      </c>
      <c r="F7644" s="1" t="s">
        <v>76</v>
      </c>
      <c r="G7644" s="1" t="s">
        <v>22</v>
      </c>
      <c r="H7644">
        <v>40</v>
      </c>
      <c r="I7644">
        <v>100</v>
      </c>
      <c r="J7644">
        <v>40000</v>
      </c>
      <c r="K7644">
        <v>14000</v>
      </c>
      <c r="L7644" s="1">
        <v>26000</v>
      </c>
      <c r="M7644" s="1" t="s">
        <v>19</v>
      </c>
      <c r="N7644" s="1" t="s">
        <v>196</v>
      </c>
    </row>
    <row r="7645" spans="1:14" x14ac:dyDescent="0.3">
      <c r="A7645" s="1" t="s">
        <v>14</v>
      </c>
      <c r="B7645">
        <v>1185732</v>
      </c>
      <c r="C7645" s="2">
        <v>44351</v>
      </c>
      <c r="D7645" s="1" t="s">
        <v>54</v>
      </c>
      <c r="E7645" s="1" t="s">
        <v>75</v>
      </c>
      <c r="F7645" s="1" t="s">
        <v>76</v>
      </c>
      <c r="G7645" s="1" t="s">
        <v>23</v>
      </c>
      <c r="H7645">
        <v>30.000000000000004</v>
      </c>
      <c r="I7645">
        <v>150</v>
      </c>
      <c r="J7645">
        <v>45000.000000000007</v>
      </c>
      <c r="K7645">
        <v>15750.000000000002</v>
      </c>
      <c r="L7645" s="1">
        <v>29250.000000000007</v>
      </c>
      <c r="M7645" s="1" t="s">
        <v>19</v>
      </c>
      <c r="N7645" s="1" t="s">
        <v>197</v>
      </c>
    </row>
    <row r="7646" spans="1:14" x14ac:dyDescent="0.3">
      <c r="A7646" s="1" t="s">
        <v>14</v>
      </c>
      <c r="B7646">
        <v>1185732</v>
      </c>
      <c r="C7646" s="2">
        <v>44353</v>
      </c>
      <c r="D7646" s="1" t="s">
        <v>54</v>
      </c>
      <c r="E7646" s="1" t="s">
        <v>75</v>
      </c>
      <c r="F7646" s="1" t="s">
        <v>76</v>
      </c>
      <c r="G7646" s="1" t="s">
        <v>18</v>
      </c>
      <c r="H7646">
        <v>50</v>
      </c>
      <c r="I7646">
        <v>50</v>
      </c>
      <c r="J7646">
        <v>25000</v>
      </c>
      <c r="K7646">
        <v>8750</v>
      </c>
      <c r="L7646" s="1">
        <v>16250</v>
      </c>
      <c r="M7646" s="1" t="s">
        <v>19</v>
      </c>
      <c r="N7646" s="1" t="s">
        <v>196</v>
      </c>
    </row>
    <row r="7647" spans="1:14" x14ac:dyDescent="0.3">
      <c r="A7647" s="1" t="s">
        <v>14</v>
      </c>
      <c r="B7647">
        <v>1185732</v>
      </c>
      <c r="C7647" s="2">
        <v>44356</v>
      </c>
      <c r="D7647" s="1" t="s">
        <v>54</v>
      </c>
      <c r="E7647" s="1" t="s">
        <v>75</v>
      </c>
      <c r="F7647" s="1" t="s">
        <v>76</v>
      </c>
      <c r="G7647" s="1" t="s">
        <v>22</v>
      </c>
      <c r="H7647">
        <v>35</v>
      </c>
      <c r="I7647">
        <v>75</v>
      </c>
      <c r="J7647">
        <v>26250</v>
      </c>
      <c r="K7647">
        <v>9187.5</v>
      </c>
      <c r="L7647" s="1">
        <v>17062.5</v>
      </c>
      <c r="M7647" s="1" t="s">
        <v>19</v>
      </c>
      <c r="N7647" s="1" t="s">
        <v>196</v>
      </c>
    </row>
    <row r="7648" spans="1:14" x14ac:dyDescent="0.3">
      <c r="A7648" s="1" t="s">
        <v>14</v>
      </c>
      <c r="B7648">
        <v>1185732</v>
      </c>
      <c r="C7648" s="2">
        <v>44357</v>
      </c>
      <c r="D7648" s="1" t="s">
        <v>54</v>
      </c>
      <c r="E7648" s="1" t="s">
        <v>75</v>
      </c>
      <c r="F7648" s="1" t="s">
        <v>76</v>
      </c>
      <c r="G7648" s="1" t="s">
        <v>23</v>
      </c>
      <c r="H7648">
        <v>25.000000000000007</v>
      </c>
      <c r="I7648">
        <v>75</v>
      </c>
      <c r="J7648">
        <v>18750.000000000004</v>
      </c>
      <c r="K7648">
        <v>6562.5000000000009</v>
      </c>
      <c r="L7648" s="1">
        <v>12187.500000000004</v>
      </c>
      <c r="M7648" s="1" t="s">
        <v>19</v>
      </c>
      <c r="N7648" s="1" t="s">
        <v>197</v>
      </c>
    </row>
    <row r="7649" spans="1:14" x14ac:dyDescent="0.3">
      <c r="A7649" s="1" t="s">
        <v>14</v>
      </c>
      <c r="B7649">
        <v>1185732</v>
      </c>
      <c r="C7649" s="2">
        <v>44359</v>
      </c>
      <c r="D7649" s="1" t="s">
        <v>54</v>
      </c>
      <c r="E7649" s="1" t="s">
        <v>75</v>
      </c>
      <c r="F7649" s="1" t="s">
        <v>76</v>
      </c>
      <c r="G7649" s="1" t="s">
        <v>18</v>
      </c>
      <c r="H7649">
        <v>45</v>
      </c>
      <c r="I7649">
        <v>25</v>
      </c>
      <c r="J7649">
        <v>11250</v>
      </c>
      <c r="K7649">
        <v>3937.4999999999995</v>
      </c>
      <c r="L7649" s="1">
        <v>7312.5</v>
      </c>
      <c r="M7649" s="1" t="s">
        <v>19</v>
      </c>
      <c r="N7649" s="1" t="s">
        <v>196</v>
      </c>
    </row>
    <row r="7650" spans="1:14" x14ac:dyDescent="0.3">
      <c r="A7650" s="1" t="s">
        <v>14</v>
      </c>
      <c r="B7650">
        <v>1185732</v>
      </c>
      <c r="C7650" s="2">
        <v>44362</v>
      </c>
      <c r="D7650" s="1" t="s">
        <v>54</v>
      </c>
      <c r="E7650" s="1" t="s">
        <v>75</v>
      </c>
      <c r="F7650" s="1" t="s">
        <v>76</v>
      </c>
      <c r="G7650" s="1" t="s">
        <v>22</v>
      </c>
      <c r="H7650">
        <v>40.000000000000007</v>
      </c>
      <c r="I7650">
        <v>125</v>
      </c>
      <c r="J7650">
        <v>50000.000000000007</v>
      </c>
      <c r="K7650">
        <v>17500</v>
      </c>
      <c r="L7650" s="1">
        <v>32500.000000000007</v>
      </c>
      <c r="M7650" s="1" t="s">
        <v>19</v>
      </c>
      <c r="N7650" s="1" t="s">
        <v>196</v>
      </c>
    </row>
    <row r="7651" spans="1:14" x14ac:dyDescent="0.3">
      <c r="A7651" s="1" t="s">
        <v>14</v>
      </c>
      <c r="B7651">
        <v>1185732</v>
      </c>
      <c r="C7651" s="2">
        <v>44363</v>
      </c>
      <c r="D7651" s="1" t="s">
        <v>54</v>
      </c>
      <c r="E7651" s="1" t="s">
        <v>75</v>
      </c>
      <c r="F7651" s="1" t="s">
        <v>76</v>
      </c>
      <c r="G7651" s="1" t="s">
        <v>23</v>
      </c>
      <c r="H7651">
        <v>35</v>
      </c>
      <c r="I7651">
        <v>100</v>
      </c>
      <c r="J7651">
        <v>35000</v>
      </c>
      <c r="K7651">
        <v>12250</v>
      </c>
      <c r="L7651" s="1">
        <v>22750</v>
      </c>
      <c r="M7651" s="1" t="s">
        <v>19</v>
      </c>
      <c r="N7651" s="1" t="s">
        <v>197</v>
      </c>
    </row>
    <row r="7652" spans="1:14" x14ac:dyDescent="0.3">
      <c r="A7652" s="1" t="s">
        <v>14</v>
      </c>
      <c r="B7652">
        <v>1185732</v>
      </c>
      <c r="C7652" s="2">
        <v>44365</v>
      </c>
      <c r="D7652" s="1" t="s">
        <v>54</v>
      </c>
      <c r="E7652" s="1" t="s">
        <v>75</v>
      </c>
      <c r="F7652" s="1" t="s">
        <v>76</v>
      </c>
      <c r="G7652" s="1" t="s">
        <v>18</v>
      </c>
      <c r="H7652">
        <v>49.999999999999993</v>
      </c>
      <c r="I7652">
        <v>50</v>
      </c>
      <c r="J7652">
        <v>24999.999999999996</v>
      </c>
      <c r="K7652">
        <v>8749.9999999999982</v>
      </c>
      <c r="L7652" s="1">
        <v>16249.999999999998</v>
      </c>
      <c r="M7652" s="1" t="s">
        <v>19</v>
      </c>
      <c r="N7652" s="1" t="s">
        <v>196</v>
      </c>
    </row>
    <row r="7653" spans="1:14" x14ac:dyDescent="0.3">
      <c r="A7653" s="1" t="s">
        <v>14</v>
      </c>
      <c r="B7653">
        <v>1185732</v>
      </c>
      <c r="C7653" s="2">
        <v>44368</v>
      </c>
      <c r="D7653" s="1" t="s">
        <v>54</v>
      </c>
      <c r="E7653" s="1" t="s">
        <v>75</v>
      </c>
      <c r="F7653" s="1" t="s">
        <v>76</v>
      </c>
      <c r="G7653" s="1" t="s">
        <v>22</v>
      </c>
      <c r="H7653">
        <v>35.000000000000007</v>
      </c>
      <c r="I7653">
        <v>150</v>
      </c>
      <c r="J7653">
        <v>52500.000000000007</v>
      </c>
      <c r="K7653">
        <v>18375</v>
      </c>
      <c r="L7653" s="1">
        <v>34125.000000000007</v>
      </c>
      <c r="M7653" s="1" t="s">
        <v>19</v>
      </c>
      <c r="N7653" s="1" t="s">
        <v>196</v>
      </c>
    </row>
    <row r="7654" spans="1:14" x14ac:dyDescent="0.3">
      <c r="A7654" s="1" t="s">
        <v>14</v>
      </c>
      <c r="B7654">
        <v>1185732</v>
      </c>
      <c r="C7654" s="2">
        <v>44369</v>
      </c>
      <c r="D7654" s="1" t="s">
        <v>54</v>
      </c>
      <c r="E7654" s="1" t="s">
        <v>75</v>
      </c>
      <c r="F7654" s="1" t="s">
        <v>76</v>
      </c>
      <c r="G7654" s="1" t="s">
        <v>23</v>
      </c>
      <c r="H7654">
        <v>30.000000000000004</v>
      </c>
      <c r="I7654">
        <v>175</v>
      </c>
      <c r="J7654">
        <v>52500.000000000007</v>
      </c>
      <c r="K7654">
        <v>18375</v>
      </c>
      <c r="L7654" s="1">
        <v>34125.000000000007</v>
      </c>
      <c r="M7654" s="1" t="s">
        <v>19</v>
      </c>
      <c r="N7654" s="1" t="s">
        <v>197</v>
      </c>
    </row>
    <row r="7655" spans="1:14" x14ac:dyDescent="0.3">
      <c r="A7655" s="1" t="s">
        <v>14</v>
      </c>
      <c r="B7655">
        <v>1185732</v>
      </c>
      <c r="C7655" s="2">
        <v>44371</v>
      </c>
      <c r="D7655" s="1" t="s">
        <v>54</v>
      </c>
      <c r="E7655" s="1" t="s">
        <v>75</v>
      </c>
      <c r="F7655" s="1" t="s">
        <v>76</v>
      </c>
      <c r="G7655" s="1" t="s">
        <v>18</v>
      </c>
      <c r="H7655">
        <v>45</v>
      </c>
      <c r="I7655">
        <v>150</v>
      </c>
      <c r="J7655">
        <v>67500</v>
      </c>
      <c r="K7655">
        <v>23625</v>
      </c>
      <c r="L7655" s="1">
        <v>43875</v>
      </c>
      <c r="M7655" s="1" t="s">
        <v>19</v>
      </c>
      <c r="N7655" s="1" t="s">
        <v>196</v>
      </c>
    </row>
    <row r="7656" spans="1:14" x14ac:dyDescent="0.3">
      <c r="A7656" s="1" t="s">
        <v>14</v>
      </c>
      <c r="B7656">
        <v>1185732</v>
      </c>
      <c r="C7656" s="2">
        <v>44374</v>
      </c>
      <c r="D7656" s="1" t="s">
        <v>54</v>
      </c>
      <c r="E7656" s="1" t="s">
        <v>75</v>
      </c>
      <c r="F7656" s="1" t="s">
        <v>76</v>
      </c>
      <c r="G7656" s="1" t="s">
        <v>22</v>
      </c>
      <c r="H7656">
        <v>40.000000000000007</v>
      </c>
      <c r="I7656">
        <v>300</v>
      </c>
      <c r="J7656">
        <v>120000.00000000001</v>
      </c>
      <c r="K7656">
        <v>42000</v>
      </c>
      <c r="L7656" s="1">
        <v>78000.000000000015</v>
      </c>
      <c r="M7656" s="1" t="s">
        <v>19</v>
      </c>
      <c r="N7656" s="1" t="s">
        <v>196</v>
      </c>
    </row>
    <row r="7657" spans="1:14" x14ac:dyDescent="0.3">
      <c r="A7657" s="1" t="s">
        <v>14</v>
      </c>
      <c r="B7657">
        <v>1185732</v>
      </c>
      <c r="C7657" s="2">
        <v>44375</v>
      </c>
      <c r="D7657" s="1" t="s">
        <v>54</v>
      </c>
      <c r="E7657" s="1" t="s">
        <v>75</v>
      </c>
      <c r="F7657" s="1" t="s">
        <v>76</v>
      </c>
      <c r="G7657" s="1" t="s">
        <v>23</v>
      </c>
      <c r="H7657">
        <v>35</v>
      </c>
      <c r="I7657">
        <v>225</v>
      </c>
      <c r="J7657">
        <v>78750</v>
      </c>
      <c r="K7657">
        <v>27562.5</v>
      </c>
      <c r="L7657" s="1">
        <v>51187.5</v>
      </c>
      <c r="M7657" s="1" t="s">
        <v>19</v>
      </c>
      <c r="N7657" s="1" t="s">
        <v>197</v>
      </c>
    </row>
    <row r="7658" spans="1:14" x14ac:dyDescent="0.3">
      <c r="A7658" s="1" t="s">
        <v>14</v>
      </c>
      <c r="B7658">
        <v>1185732</v>
      </c>
      <c r="C7658" s="2">
        <v>44377</v>
      </c>
      <c r="D7658" s="1" t="s">
        <v>54</v>
      </c>
      <c r="E7658" s="1" t="s">
        <v>75</v>
      </c>
      <c r="F7658" s="1" t="s">
        <v>76</v>
      </c>
      <c r="G7658" s="1" t="s">
        <v>18</v>
      </c>
      <c r="H7658">
        <v>45</v>
      </c>
      <c r="I7658">
        <v>175</v>
      </c>
      <c r="J7658">
        <v>78750</v>
      </c>
      <c r="K7658">
        <v>27562.5</v>
      </c>
      <c r="L7658" s="1">
        <v>51187.5</v>
      </c>
      <c r="M7658" s="1" t="s">
        <v>19</v>
      </c>
      <c r="N7658" s="1" t="s">
        <v>196</v>
      </c>
    </row>
    <row r="7659" spans="1:14" x14ac:dyDescent="0.3">
      <c r="A7659" s="1" t="s">
        <v>14</v>
      </c>
      <c r="B7659">
        <v>1185732</v>
      </c>
      <c r="C7659" s="2">
        <v>44380</v>
      </c>
      <c r="D7659" s="1" t="s">
        <v>54</v>
      </c>
      <c r="E7659" s="1" t="s">
        <v>75</v>
      </c>
      <c r="F7659" s="1" t="s">
        <v>76</v>
      </c>
      <c r="G7659" s="1" t="s">
        <v>22</v>
      </c>
      <c r="H7659">
        <v>45.000000000000007</v>
      </c>
      <c r="I7659">
        <v>275</v>
      </c>
      <c r="J7659">
        <v>123750.00000000001</v>
      </c>
      <c r="K7659">
        <v>43312.5</v>
      </c>
      <c r="L7659" s="1">
        <v>80437.500000000015</v>
      </c>
      <c r="M7659" s="1" t="s">
        <v>19</v>
      </c>
      <c r="N7659" s="1" t="s">
        <v>196</v>
      </c>
    </row>
    <row r="7660" spans="1:14" x14ac:dyDescent="0.3">
      <c r="A7660" s="1" t="s">
        <v>14</v>
      </c>
      <c r="B7660">
        <v>1185732</v>
      </c>
      <c r="C7660" s="2">
        <v>44381</v>
      </c>
      <c r="D7660" s="1" t="s">
        <v>54</v>
      </c>
      <c r="E7660" s="1" t="s">
        <v>75</v>
      </c>
      <c r="F7660" s="1" t="s">
        <v>76</v>
      </c>
      <c r="G7660" s="1" t="s">
        <v>23</v>
      </c>
      <c r="H7660">
        <v>40</v>
      </c>
      <c r="I7660">
        <v>200</v>
      </c>
      <c r="J7660">
        <v>80000</v>
      </c>
      <c r="K7660">
        <v>28000</v>
      </c>
      <c r="L7660" s="1">
        <v>52000</v>
      </c>
      <c r="M7660" s="1" t="s">
        <v>19</v>
      </c>
      <c r="N7660" s="1" t="s">
        <v>197</v>
      </c>
    </row>
    <row r="7661" spans="1:14" x14ac:dyDescent="0.3">
      <c r="A7661" s="1" t="s">
        <v>14</v>
      </c>
      <c r="B7661">
        <v>1185732</v>
      </c>
      <c r="C7661" s="2">
        <v>44383</v>
      </c>
      <c r="D7661" s="1" t="s">
        <v>54</v>
      </c>
      <c r="E7661" s="1" t="s">
        <v>75</v>
      </c>
      <c r="F7661" s="1" t="s">
        <v>76</v>
      </c>
      <c r="G7661" s="1" t="s">
        <v>18</v>
      </c>
      <c r="H7661">
        <v>40</v>
      </c>
      <c r="I7661">
        <v>100</v>
      </c>
      <c r="J7661">
        <v>40000</v>
      </c>
      <c r="K7661">
        <v>14000</v>
      </c>
      <c r="L7661" s="1">
        <v>26000</v>
      </c>
      <c r="M7661" s="1" t="s">
        <v>19</v>
      </c>
      <c r="N7661" s="1" t="s">
        <v>196</v>
      </c>
    </row>
    <row r="7662" spans="1:14" x14ac:dyDescent="0.3">
      <c r="A7662" s="1" t="s">
        <v>14</v>
      </c>
      <c r="B7662">
        <v>1185732</v>
      </c>
      <c r="C7662" s="2">
        <v>44386</v>
      </c>
      <c r="D7662" s="1" t="s">
        <v>54</v>
      </c>
      <c r="E7662" s="1" t="s">
        <v>75</v>
      </c>
      <c r="F7662" s="1" t="s">
        <v>76</v>
      </c>
      <c r="G7662" s="1" t="s">
        <v>22</v>
      </c>
      <c r="H7662">
        <v>35.000000000000007</v>
      </c>
      <c r="I7662">
        <v>200</v>
      </c>
      <c r="J7662">
        <v>70000.000000000015</v>
      </c>
      <c r="K7662">
        <v>24500.000000000004</v>
      </c>
      <c r="L7662" s="1">
        <v>45500.000000000015</v>
      </c>
      <c r="M7662" s="1" t="s">
        <v>19</v>
      </c>
      <c r="N7662" s="1" t="s">
        <v>196</v>
      </c>
    </row>
    <row r="7663" spans="1:14" x14ac:dyDescent="0.3">
      <c r="A7663" s="1" t="s">
        <v>14</v>
      </c>
      <c r="B7663">
        <v>1185732</v>
      </c>
      <c r="C7663" s="2">
        <v>44387</v>
      </c>
      <c r="D7663" s="1" t="s">
        <v>54</v>
      </c>
      <c r="E7663" s="1" t="s">
        <v>75</v>
      </c>
      <c r="F7663" s="1" t="s">
        <v>76</v>
      </c>
      <c r="G7663" s="1" t="s">
        <v>23</v>
      </c>
      <c r="H7663">
        <v>20</v>
      </c>
      <c r="I7663">
        <v>100</v>
      </c>
      <c r="J7663">
        <v>20000</v>
      </c>
      <c r="K7663">
        <v>7000</v>
      </c>
      <c r="L7663" s="1">
        <v>13000</v>
      </c>
      <c r="M7663" s="1" t="s">
        <v>19</v>
      </c>
      <c r="N7663" s="1" t="s">
        <v>197</v>
      </c>
    </row>
    <row r="7664" spans="1:14" x14ac:dyDescent="0.3">
      <c r="A7664" s="1" t="s">
        <v>14</v>
      </c>
      <c r="B7664">
        <v>1185732</v>
      </c>
      <c r="C7664" s="2">
        <v>44389</v>
      </c>
      <c r="D7664" s="1" t="s">
        <v>54</v>
      </c>
      <c r="E7664" s="1" t="s">
        <v>75</v>
      </c>
      <c r="F7664" s="1" t="s">
        <v>76</v>
      </c>
      <c r="G7664" s="1" t="s">
        <v>18</v>
      </c>
      <c r="H7664">
        <v>30</v>
      </c>
      <c r="I7664">
        <v>75</v>
      </c>
      <c r="J7664">
        <v>22500</v>
      </c>
      <c r="K7664">
        <v>7874.9999999999991</v>
      </c>
      <c r="L7664" s="1">
        <v>14625</v>
      </c>
      <c r="M7664" s="1" t="s">
        <v>19</v>
      </c>
      <c r="N7664" s="1" t="s">
        <v>196</v>
      </c>
    </row>
    <row r="7665" spans="1:14" x14ac:dyDescent="0.3">
      <c r="A7665" s="1" t="s">
        <v>14</v>
      </c>
      <c r="B7665">
        <v>1185732</v>
      </c>
      <c r="C7665" s="2">
        <v>44392</v>
      </c>
      <c r="D7665" s="1" t="s">
        <v>54</v>
      </c>
      <c r="E7665" s="1" t="s">
        <v>75</v>
      </c>
      <c r="F7665" s="1" t="s">
        <v>76</v>
      </c>
      <c r="G7665" s="1" t="s">
        <v>22</v>
      </c>
      <c r="H7665">
        <v>30</v>
      </c>
      <c r="I7665">
        <v>150</v>
      </c>
      <c r="J7665">
        <v>45000</v>
      </c>
      <c r="K7665">
        <v>15749.999999999998</v>
      </c>
      <c r="L7665" s="1">
        <v>29250</v>
      </c>
      <c r="M7665" s="1" t="s">
        <v>19</v>
      </c>
      <c r="N7665" s="1" t="s">
        <v>196</v>
      </c>
    </row>
    <row r="7666" spans="1:14" x14ac:dyDescent="0.3">
      <c r="A7666" s="1" t="s">
        <v>14</v>
      </c>
      <c r="B7666">
        <v>1185732</v>
      </c>
      <c r="C7666" s="2">
        <v>44393</v>
      </c>
      <c r="D7666" s="1" t="s">
        <v>54</v>
      </c>
      <c r="E7666" s="1" t="s">
        <v>75</v>
      </c>
      <c r="F7666" s="1" t="s">
        <v>76</v>
      </c>
      <c r="G7666" s="1" t="s">
        <v>23</v>
      </c>
      <c r="H7666">
        <v>30</v>
      </c>
      <c r="I7666">
        <v>50</v>
      </c>
      <c r="J7666">
        <v>15000</v>
      </c>
      <c r="K7666">
        <v>5250</v>
      </c>
      <c r="L7666" s="1">
        <v>9750</v>
      </c>
      <c r="M7666" s="1" t="s">
        <v>19</v>
      </c>
      <c r="N7666" s="1" t="s">
        <v>197</v>
      </c>
    </row>
    <row r="7667" spans="1:14" x14ac:dyDescent="0.3">
      <c r="A7667" s="1" t="s">
        <v>14</v>
      </c>
      <c r="B7667">
        <v>1185732</v>
      </c>
      <c r="C7667" s="2">
        <v>44395</v>
      </c>
      <c r="D7667" s="1" t="s">
        <v>54</v>
      </c>
      <c r="E7667" s="1" t="s">
        <v>75</v>
      </c>
      <c r="F7667" s="1" t="s">
        <v>76</v>
      </c>
      <c r="G7667" s="1" t="s">
        <v>18</v>
      </c>
      <c r="H7667">
        <v>40</v>
      </c>
      <c r="I7667">
        <v>25</v>
      </c>
      <c r="J7667">
        <v>10000</v>
      </c>
      <c r="K7667">
        <v>3500</v>
      </c>
      <c r="L7667" s="1">
        <v>6500</v>
      </c>
      <c r="M7667" s="1" t="s">
        <v>19</v>
      </c>
      <c r="N7667" s="1" t="s">
        <v>196</v>
      </c>
    </row>
    <row r="7668" spans="1:14" x14ac:dyDescent="0.3">
      <c r="A7668" s="1" t="s">
        <v>14</v>
      </c>
      <c r="B7668">
        <v>1185732</v>
      </c>
      <c r="C7668" s="2">
        <v>44398</v>
      </c>
      <c r="D7668" s="1" t="s">
        <v>54</v>
      </c>
      <c r="E7668" s="1" t="s">
        <v>75</v>
      </c>
      <c r="F7668" s="1" t="s">
        <v>76</v>
      </c>
      <c r="G7668" s="1" t="s">
        <v>22</v>
      </c>
      <c r="H7668">
        <v>30.000000000000004</v>
      </c>
      <c r="I7668">
        <v>150</v>
      </c>
      <c r="J7668">
        <v>45000.000000000007</v>
      </c>
      <c r="K7668">
        <v>15750.000000000002</v>
      </c>
      <c r="L7668" s="1">
        <v>29250.000000000007</v>
      </c>
      <c r="M7668" s="1" t="s">
        <v>19</v>
      </c>
      <c r="N7668" s="1" t="s">
        <v>196</v>
      </c>
    </row>
    <row r="7669" spans="1:14" x14ac:dyDescent="0.3">
      <c r="A7669" s="1" t="s">
        <v>14</v>
      </c>
      <c r="B7669">
        <v>1185732</v>
      </c>
      <c r="C7669" s="2">
        <v>44399</v>
      </c>
      <c r="D7669" s="1" t="s">
        <v>54</v>
      </c>
      <c r="E7669" s="1" t="s">
        <v>75</v>
      </c>
      <c r="F7669" s="1" t="s">
        <v>76</v>
      </c>
      <c r="G7669" s="1" t="s">
        <v>23</v>
      </c>
      <c r="H7669">
        <v>30.000000000000004</v>
      </c>
      <c r="I7669">
        <v>95</v>
      </c>
      <c r="J7669">
        <v>28500.000000000004</v>
      </c>
      <c r="K7669">
        <v>9975</v>
      </c>
      <c r="L7669" s="1">
        <v>18525.000000000004</v>
      </c>
      <c r="M7669" s="1" t="s">
        <v>19</v>
      </c>
      <c r="N7669" s="1" t="s">
        <v>197</v>
      </c>
    </row>
    <row r="7670" spans="1:14" x14ac:dyDescent="0.3">
      <c r="A7670" s="1" t="s">
        <v>14</v>
      </c>
      <c r="B7670">
        <v>1185732</v>
      </c>
      <c r="C7670" s="2">
        <v>44401</v>
      </c>
      <c r="D7670" s="1" t="s">
        <v>54</v>
      </c>
      <c r="E7670" s="1" t="s">
        <v>75</v>
      </c>
      <c r="F7670" s="1" t="s">
        <v>76</v>
      </c>
      <c r="G7670" s="1" t="s">
        <v>18</v>
      </c>
      <c r="H7670">
        <v>49.999999999999993</v>
      </c>
      <c r="I7670">
        <v>100</v>
      </c>
      <c r="J7670">
        <v>49999.999999999993</v>
      </c>
      <c r="K7670">
        <v>17499.999999999996</v>
      </c>
      <c r="L7670" s="1">
        <v>32499.999999999996</v>
      </c>
      <c r="M7670" s="1" t="s">
        <v>19</v>
      </c>
      <c r="N7670" s="1" t="s">
        <v>196</v>
      </c>
    </row>
    <row r="7671" spans="1:14" x14ac:dyDescent="0.3">
      <c r="A7671" s="1" t="s">
        <v>14</v>
      </c>
      <c r="B7671">
        <v>1185732</v>
      </c>
      <c r="C7671" s="2">
        <v>44404</v>
      </c>
      <c r="D7671" s="1" t="s">
        <v>54</v>
      </c>
      <c r="E7671" s="1" t="s">
        <v>75</v>
      </c>
      <c r="F7671" s="1" t="s">
        <v>76</v>
      </c>
      <c r="G7671" s="1" t="s">
        <v>22</v>
      </c>
      <c r="H7671">
        <v>40</v>
      </c>
      <c r="I7671">
        <v>250</v>
      </c>
      <c r="J7671">
        <v>100000</v>
      </c>
      <c r="K7671">
        <v>35000</v>
      </c>
      <c r="L7671" s="1">
        <v>65000</v>
      </c>
      <c r="M7671" s="1" t="s">
        <v>19</v>
      </c>
      <c r="N7671" s="1" t="s">
        <v>196</v>
      </c>
    </row>
    <row r="7672" spans="1:14" x14ac:dyDescent="0.3">
      <c r="A7672" s="1" t="s">
        <v>14</v>
      </c>
      <c r="B7672">
        <v>1185732</v>
      </c>
      <c r="C7672" s="2">
        <v>44405</v>
      </c>
      <c r="D7672" s="1" t="s">
        <v>54</v>
      </c>
      <c r="E7672" s="1" t="s">
        <v>75</v>
      </c>
      <c r="F7672" s="1" t="s">
        <v>76</v>
      </c>
      <c r="G7672" s="1" t="s">
        <v>23</v>
      </c>
      <c r="H7672">
        <v>40</v>
      </c>
      <c r="I7672">
        <v>200</v>
      </c>
      <c r="J7672">
        <v>80000</v>
      </c>
      <c r="K7672">
        <v>28000</v>
      </c>
      <c r="L7672" s="1">
        <v>52000</v>
      </c>
      <c r="M7672" s="1" t="s">
        <v>19</v>
      </c>
      <c r="N7672" s="1" t="s">
        <v>197</v>
      </c>
    </row>
    <row r="7673" spans="1:14" x14ac:dyDescent="0.3">
      <c r="A7673" s="1" t="s">
        <v>14</v>
      </c>
      <c r="B7673">
        <v>1185732</v>
      </c>
      <c r="C7673" s="2">
        <v>44407</v>
      </c>
      <c r="D7673" s="1" t="s">
        <v>54</v>
      </c>
      <c r="E7673" s="1" t="s">
        <v>75</v>
      </c>
      <c r="F7673" s="1" t="s">
        <v>76</v>
      </c>
      <c r="G7673" s="1" t="s">
        <v>18</v>
      </c>
      <c r="H7673">
        <v>49.999999999999993</v>
      </c>
      <c r="I7673">
        <v>150</v>
      </c>
      <c r="J7673">
        <v>74999.999999999985</v>
      </c>
      <c r="K7673">
        <v>26249.999999999993</v>
      </c>
      <c r="L7673" s="1">
        <v>48749.999999999993</v>
      </c>
      <c r="M7673" s="1" t="s">
        <v>19</v>
      </c>
      <c r="N7673" s="1" t="s">
        <v>196</v>
      </c>
    </row>
    <row r="7674" spans="1:14" x14ac:dyDescent="0.3">
      <c r="A7674" s="1" t="s">
        <v>14</v>
      </c>
      <c r="B7674">
        <v>1185732</v>
      </c>
      <c r="C7674" s="2">
        <v>44706</v>
      </c>
      <c r="D7674" s="1" t="s">
        <v>54</v>
      </c>
      <c r="E7674" s="1" t="s">
        <v>75</v>
      </c>
      <c r="F7674" s="1" t="s">
        <v>76</v>
      </c>
      <c r="G7674" s="1" t="s">
        <v>18</v>
      </c>
      <c r="H7674">
        <v>44.999999999999993</v>
      </c>
      <c r="I7674">
        <v>125</v>
      </c>
      <c r="J7674">
        <v>56249.999999999993</v>
      </c>
      <c r="K7674">
        <v>19687.499999999996</v>
      </c>
      <c r="L7674" s="1">
        <v>36562.5</v>
      </c>
      <c r="M7674" s="1" t="s">
        <v>19</v>
      </c>
      <c r="N7674" s="1" t="s">
        <v>196</v>
      </c>
    </row>
    <row r="7675" spans="1:14" x14ac:dyDescent="0.3">
      <c r="A7675" s="1" t="s">
        <v>14</v>
      </c>
      <c r="B7675">
        <v>1185732</v>
      </c>
      <c r="C7675" s="2">
        <v>44709</v>
      </c>
      <c r="D7675" s="1" t="s">
        <v>54</v>
      </c>
      <c r="E7675" s="1" t="s">
        <v>75</v>
      </c>
      <c r="F7675" s="1" t="s">
        <v>76</v>
      </c>
      <c r="G7675" s="1" t="s">
        <v>22</v>
      </c>
      <c r="H7675">
        <v>35</v>
      </c>
      <c r="I7675">
        <v>125</v>
      </c>
      <c r="J7675">
        <v>43750</v>
      </c>
      <c r="K7675">
        <v>15312.499999999998</v>
      </c>
      <c r="L7675" s="1">
        <v>28437.5</v>
      </c>
      <c r="M7675" s="1" t="s">
        <v>19</v>
      </c>
      <c r="N7675" s="1" t="s">
        <v>196</v>
      </c>
    </row>
    <row r="7676" spans="1:14" x14ac:dyDescent="0.3">
      <c r="A7676" s="1" t="s">
        <v>14</v>
      </c>
      <c r="B7676">
        <v>1185732</v>
      </c>
      <c r="C7676" s="2">
        <v>44710</v>
      </c>
      <c r="D7676" s="1" t="s">
        <v>54</v>
      </c>
      <c r="E7676" s="1" t="s">
        <v>75</v>
      </c>
      <c r="F7676" s="1" t="s">
        <v>76</v>
      </c>
      <c r="G7676" s="1" t="s">
        <v>23</v>
      </c>
      <c r="H7676">
        <v>25</v>
      </c>
      <c r="I7676">
        <v>175</v>
      </c>
      <c r="J7676">
        <v>43750</v>
      </c>
      <c r="K7676">
        <v>15312.499999999998</v>
      </c>
      <c r="L7676" s="1">
        <v>28437.5</v>
      </c>
      <c r="M7676" s="1" t="s">
        <v>19</v>
      </c>
      <c r="N7676" s="1" t="s">
        <v>197</v>
      </c>
    </row>
    <row r="7677" spans="1:14" x14ac:dyDescent="0.3">
      <c r="A7677" s="1" t="s">
        <v>14</v>
      </c>
      <c r="B7677">
        <v>1185732</v>
      </c>
      <c r="C7677" s="2">
        <v>44712</v>
      </c>
      <c r="D7677" s="1" t="s">
        <v>54</v>
      </c>
      <c r="E7677" s="1" t="s">
        <v>75</v>
      </c>
      <c r="F7677" s="1" t="s">
        <v>76</v>
      </c>
      <c r="G7677" s="1" t="s">
        <v>18</v>
      </c>
      <c r="H7677">
        <v>44.999999999999993</v>
      </c>
      <c r="I7677">
        <v>125</v>
      </c>
      <c r="J7677">
        <v>56249.999999999993</v>
      </c>
      <c r="K7677">
        <v>19687.499999999996</v>
      </c>
      <c r="L7677" s="1">
        <v>36562.5</v>
      </c>
      <c r="M7677" s="1" t="s">
        <v>19</v>
      </c>
      <c r="N7677" s="1" t="s">
        <v>196</v>
      </c>
    </row>
    <row r="7678" spans="1:14" x14ac:dyDescent="0.3">
      <c r="A7678" s="1" t="s">
        <v>14</v>
      </c>
      <c r="B7678">
        <v>1185732</v>
      </c>
      <c r="C7678" s="2">
        <v>44715</v>
      </c>
      <c r="D7678" s="1" t="s">
        <v>54</v>
      </c>
      <c r="E7678" s="1" t="s">
        <v>75</v>
      </c>
      <c r="F7678" s="1" t="s">
        <v>76</v>
      </c>
      <c r="G7678" s="1" t="s">
        <v>22</v>
      </c>
      <c r="H7678">
        <v>40</v>
      </c>
      <c r="I7678">
        <v>100</v>
      </c>
      <c r="J7678">
        <v>40000</v>
      </c>
      <c r="K7678">
        <v>14000</v>
      </c>
      <c r="L7678" s="1">
        <v>26000</v>
      </c>
      <c r="M7678" s="1" t="s">
        <v>19</v>
      </c>
      <c r="N7678" s="1" t="s">
        <v>196</v>
      </c>
    </row>
    <row r="7679" spans="1:14" x14ac:dyDescent="0.3">
      <c r="A7679" s="1" t="s">
        <v>14</v>
      </c>
      <c r="B7679">
        <v>1185732</v>
      </c>
      <c r="C7679" s="2">
        <v>44716</v>
      </c>
      <c r="D7679" s="1" t="s">
        <v>54</v>
      </c>
      <c r="E7679" s="1" t="s">
        <v>75</v>
      </c>
      <c r="F7679" s="1" t="s">
        <v>76</v>
      </c>
      <c r="G7679" s="1" t="s">
        <v>23</v>
      </c>
      <c r="H7679">
        <v>30.000000000000004</v>
      </c>
      <c r="I7679">
        <v>150</v>
      </c>
      <c r="J7679">
        <v>45000.000000000007</v>
      </c>
      <c r="K7679">
        <v>15750.000000000002</v>
      </c>
      <c r="L7679" s="1">
        <v>29250.000000000007</v>
      </c>
      <c r="M7679" s="1" t="s">
        <v>19</v>
      </c>
      <c r="N7679" s="1" t="s">
        <v>197</v>
      </c>
    </row>
    <row r="7680" spans="1:14" x14ac:dyDescent="0.3">
      <c r="A7680" s="1" t="s">
        <v>14</v>
      </c>
      <c r="B7680">
        <v>1185732</v>
      </c>
      <c r="C7680" s="2">
        <v>44718</v>
      </c>
      <c r="D7680" s="1" t="s">
        <v>54</v>
      </c>
      <c r="E7680" s="1" t="s">
        <v>75</v>
      </c>
      <c r="F7680" s="1" t="s">
        <v>76</v>
      </c>
      <c r="G7680" s="1" t="s">
        <v>18</v>
      </c>
      <c r="H7680">
        <v>50</v>
      </c>
      <c r="I7680">
        <v>50</v>
      </c>
      <c r="J7680">
        <v>25000</v>
      </c>
      <c r="K7680">
        <v>8750</v>
      </c>
      <c r="L7680" s="1">
        <v>16250</v>
      </c>
      <c r="M7680" s="1" t="s">
        <v>19</v>
      </c>
      <c r="N7680" s="1" t="s">
        <v>196</v>
      </c>
    </row>
    <row r="7681" spans="1:14" x14ac:dyDescent="0.3">
      <c r="A7681" s="1" t="s">
        <v>14</v>
      </c>
      <c r="B7681">
        <v>1185732</v>
      </c>
      <c r="C7681" s="2">
        <v>44721</v>
      </c>
      <c r="D7681" s="1" t="s">
        <v>54</v>
      </c>
      <c r="E7681" s="1" t="s">
        <v>75</v>
      </c>
      <c r="F7681" s="1" t="s">
        <v>76</v>
      </c>
      <c r="G7681" s="1" t="s">
        <v>22</v>
      </c>
      <c r="H7681">
        <v>35</v>
      </c>
      <c r="I7681">
        <v>75</v>
      </c>
      <c r="J7681">
        <v>26250</v>
      </c>
      <c r="K7681">
        <v>9187.5</v>
      </c>
      <c r="L7681" s="1">
        <v>17062.5</v>
      </c>
      <c r="M7681" s="1" t="s">
        <v>19</v>
      </c>
      <c r="N7681" s="1" t="s">
        <v>196</v>
      </c>
    </row>
    <row r="7682" spans="1:14" x14ac:dyDescent="0.3">
      <c r="A7682" s="1" t="s">
        <v>14</v>
      </c>
      <c r="B7682">
        <v>1185732</v>
      </c>
      <c r="C7682" s="2">
        <v>44722</v>
      </c>
      <c r="D7682" s="1" t="s">
        <v>54</v>
      </c>
      <c r="E7682" s="1" t="s">
        <v>75</v>
      </c>
      <c r="F7682" s="1" t="s">
        <v>76</v>
      </c>
      <c r="G7682" s="1" t="s">
        <v>23</v>
      </c>
      <c r="H7682">
        <v>25.000000000000007</v>
      </c>
      <c r="I7682">
        <v>75</v>
      </c>
      <c r="J7682">
        <v>18750.000000000004</v>
      </c>
      <c r="K7682">
        <v>6562.5000000000009</v>
      </c>
      <c r="L7682" s="1">
        <v>12187.500000000004</v>
      </c>
      <c r="M7682" s="1" t="s">
        <v>19</v>
      </c>
      <c r="N7682" s="1" t="s">
        <v>197</v>
      </c>
    </row>
    <row r="7683" spans="1:14" x14ac:dyDescent="0.3">
      <c r="A7683" s="1" t="s">
        <v>14</v>
      </c>
      <c r="B7683">
        <v>1185732</v>
      </c>
      <c r="C7683" s="2">
        <v>44724</v>
      </c>
      <c r="D7683" s="1" t="s">
        <v>54</v>
      </c>
      <c r="E7683" s="1" t="s">
        <v>75</v>
      </c>
      <c r="F7683" s="1" t="s">
        <v>76</v>
      </c>
      <c r="G7683" s="1" t="s">
        <v>18</v>
      </c>
      <c r="H7683">
        <v>45</v>
      </c>
      <c r="I7683">
        <v>25</v>
      </c>
      <c r="J7683">
        <v>11250</v>
      </c>
      <c r="K7683">
        <v>3937.4999999999995</v>
      </c>
      <c r="L7683" s="1">
        <v>7312.5</v>
      </c>
      <c r="M7683" s="1" t="s">
        <v>19</v>
      </c>
      <c r="N7683" s="1" t="s">
        <v>196</v>
      </c>
    </row>
    <row r="7684" spans="1:14" x14ac:dyDescent="0.3">
      <c r="A7684" s="1" t="s">
        <v>14</v>
      </c>
      <c r="B7684">
        <v>1185732</v>
      </c>
      <c r="C7684" s="2">
        <v>44727</v>
      </c>
      <c r="D7684" s="1" t="s">
        <v>54</v>
      </c>
      <c r="E7684" s="1" t="s">
        <v>75</v>
      </c>
      <c r="F7684" s="1" t="s">
        <v>76</v>
      </c>
      <c r="G7684" s="1" t="s">
        <v>22</v>
      </c>
      <c r="H7684">
        <v>40.000000000000007</v>
      </c>
      <c r="I7684">
        <v>125</v>
      </c>
      <c r="J7684">
        <v>50000.000000000007</v>
      </c>
      <c r="K7684">
        <v>17500</v>
      </c>
      <c r="L7684" s="1">
        <v>32500.000000000007</v>
      </c>
      <c r="M7684" s="1" t="s">
        <v>19</v>
      </c>
      <c r="N7684" s="1" t="s">
        <v>196</v>
      </c>
    </row>
    <row r="7685" spans="1:14" x14ac:dyDescent="0.3">
      <c r="A7685" s="1" t="s">
        <v>14</v>
      </c>
      <c r="B7685">
        <v>1185732</v>
      </c>
      <c r="C7685" s="2">
        <v>44728</v>
      </c>
      <c r="D7685" s="1" t="s">
        <v>54</v>
      </c>
      <c r="E7685" s="1" t="s">
        <v>75</v>
      </c>
      <c r="F7685" s="1" t="s">
        <v>76</v>
      </c>
      <c r="G7685" s="1" t="s">
        <v>23</v>
      </c>
      <c r="H7685">
        <v>35</v>
      </c>
      <c r="I7685">
        <v>100</v>
      </c>
      <c r="J7685">
        <v>35000</v>
      </c>
      <c r="K7685">
        <v>12250</v>
      </c>
      <c r="L7685" s="1">
        <v>22750</v>
      </c>
      <c r="M7685" s="1" t="s">
        <v>19</v>
      </c>
      <c r="N7685" s="1" t="s">
        <v>197</v>
      </c>
    </row>
    <row r="7686" spans="1:14" x14ac:dyDescent="0.3">
      <c r="A7686" s="1" t="s">
        <v>14</v>
      </c>
      <c r="B7686">
        <v>1185732</v>
      </c>
      <c r="C7686" s="2">
        <v>44730</v>
      </c>
      <c r="D7686" s="1" t="s">
        <v>54</v>
      </c>
      <c r="E7686" s="1" t="s">
        <v>75</v>
      </c>
      <c r="F7686" s="1" t="s">
        <v>76</v>
      </c>
      <c r="G7686" s="1" t="s">
        <v>18</v>
      </c>
      <c r="H7686">
        <v>49.999999999999993</v>
      </c>
      <c r="I7686">
        <v>50</v>
      </c>
      <c r="J7686">
        <v>24999.999999999996</v>
      </c>
      <c r="K7686">
        <v>8749.9999999999982</v>
      </c>
      <c r="L7686" s="1">
        <v>16249.999999999998</v>
      </c>
      <c r="M7686" s="1" t="s">
        <v>19</v>
      </c>
      <c r="N7686" s="1" t="s">
        <v>196</v>
      </c>
    </row>
    <row r="7687" spans="1:14" x14ac:dyDescent="0.3">
      <c r="A7687" s="1" t="s">
        <v>14</v>
      </c>
      <c r="B7687">
        <v>1185732</v>
      </c>
      <c r="C7687" s="2">
        <v>44733</v>
      </c>
      <c r="D7687" s="1" t="s">
        <v>54</v>
      </c>
      <c r="E7687" s="1" t="s">
        <v>75</v>
      </c>
      <c r="F7687" s="1" t="s">
        <v>76</v>
      </c>
      <c r="G7687" s="1" t="s">
        <v>22</v>
      </c>
      <c r="H7687">
        <v>35.000000000000007</v>
      </c>
      <c r="I7687">
        <v>150</v>
      </c>
      <c r="J7687">
        <v>52500.000000000007</v>
      </c>
      <c r="K7687">
        <v>18375</v>
      </c>
      <c r="L7687" s="1">
        <v>34125.000000000007</v>
      </c>
      <c r="M7687" s="1" t="s">
        <v>19</v>
      </c>
      <c r="N7687" s="1" t="s">
        <v>196</v>
      </c>
    </row>
    <row r="7688" spans="1:14" x14ac:dyDescent="0.3">
      <c r="A7688" s="1" t="s">
        <v>14</v>
      </c>
      <c r="B7688">
        <v>1185732</v>
      </c>
      <c r="C7688" s="2">
        <v>44734</v>
      </c>
      <c r="D7688" s="1" t="s">
        <v>54</v>
      </c>
      <c r="E7688" s="1" t="s">
        <v>75</v>
      </c>
      <c r="F7688" s="1" t="s">
        <v>76</v>
      </c>
      <c r="G7688" s="1" t="s">
        <v>23</v>
      </c>
      <c r="H7688">
        <v>30.000000000000004</v>
      </c>
      <c r="I7688">
        <v>175</v>
      </c>
      <c r="J7688">
        <v>52500.000000000007</v>
      </c>
      <c r="K7688">
        <v>18375</v>
      </c>
      <c r="L7688" s="1">
        <v>34125.000000000007</v>
      </c>
      <c r="M7688" s="1" t="s">
        <v>19</v>
      </c>
      <c r="N7688" s="1" t="s">
        <v>197</v>
      </c>
    </row>
    <row r="7689" spans="1:14" x14ac:dyDescent="0.3">
      <c r="A7689" s="1" t="s">
        <v>14</v>
      </c>
      <c r="B7689">
        <v>1185732</v>
      </c>
      <c r="C7689" s="2">
        <v>44736</v>
      </c>
      <c r="D7689" s="1" t="s">
        <v>54</v>
      </c>
      <c r="E7689" s="1" t="s">
        <v>75</v>
      </c>
      <c r="F7689" s="1" t="s">
        <v>76</v>
      </c>
      <c r="G7689" s="1" t="s">
        <v>18</v>
      </c>
      <c r="H7689">
        <v>45</v>
      </c>
      <c r="I7689">
        <v>150</v>
      </c>
      <c r="J7689">
        <v>67500</v>
      </c>
      <c r="K7689">
        <v>23625</v>
      </c>
      <c r="L7689" s="1">
        <v>43875</v>
      </c>
      <c r="M7689" s="1" t="s">
        <v>19</v>
      </c>
      <c r="N7689" s="1" t="s">
        <v>196</v>
      </c>
    </row>
    <row r="7690" spans="1:14" x14ac:dyDescent="0.3">
      <c r="A7690" s="1" t="s">
        <v>14</v>
      </c>
      <c r="B7690">
        <v>1185732</v>
      </c>
      <c r="C7690" s="2">
        <v>44739</v>
      </c>
      <c r="D7690" s="1" t="s">
        <v>54</v>
      </c>
      <c r="E7690" s="1" t="s">
        <v>75</v>
      </c>
      <c r="F7690" s="1" t="s">
        <v>76</v>
      </c>
      <c r="G7690" s="1" t="s">
        <v>22</v>
      </c>
      <c r="H7690">
        <v>40.000000000000007</v>
      </c>
      <c r="I7690">
        <v>300</v>
      </c>
      <c r="J7690">
        <v>120000.00000000001</v>
      </c>
      <c r="K7690">
        <v>42000</v>
      </c>
      <c r="L7690" s="1">
        <v>78000.000000000015</v>
      </c>
      <c r="M7690" s="1" t="s">
        <v>19</v>
      </c>
      <c r="N7690" s="1" t="s">
        <v>196</v>
      </c>
    </row>
    <row r="7691" spans="1:14" x14ac:dyDescent="0.3">
      <c r="A7691" s="1" t="s">
        <v>14</v>
      </c>
      <c r="B7691">
        <v>1185732</v>
      </c>
      <c r="C7691" s="2">
        <v>44740</v>
      </c>
      <c r="D7691" s="1" t="s">
        <v>54</v>
      </c>
      <c r="E7691" s="1" t="s">
        <v>75</v>
      </c>
      <c r="F7691" s="1" t="s">
        <v>76</v>
      </c>
      <c r="G7691" s="1" t="s">
        <v>23</v>
      </c>
      <c r="H7691">
        <v>35</v>
      </c>
      <c r="I7691">
        <v>225</v>
      </c>
      <c r="J7691">
        <v>78750</v>
      </c>
      <c r="K7691">
        <v>27562.5</v>
      </c>
      <c r="L7691" s="1">
        <v>51187.5</v>
      </c>
      <c r="M7691" s="1" t="s">
        <v>19</v>
      </c>
      <c r="N7691" s="1" t="s">
        <v>197</v>
      </c>
    </row>
    <row r="7692" spans="1:14" x14ac:dyDescent="0.3">
      <c r="A7692" s="1" t="s">
        <v>14</v>
      </c>
      <c r="B7692">
        <v>1185732</v>
      </c>
      <c r="C7692" s="2">
        <v>44742</v>
      </c>
      <c r="D7692" s="1" t="s">
        <v>54</v>
      </c>
      <c r="E7692" s="1" t="s">
        <v>75</v>
      </c>
      <c r="F7692" s="1" t="s">
        <v>76</v>
      </c>
      <c r="G7692" s="1" t="s">
        <v>18</v>
      </c>
      <c r="H7692">
        <v>45</v>
      </c>
      <c r="I7692">
        <v>175</v>
      </c>
      <c r="J7692">
        <v>78750</v>
      </c>
      <c r="K7692">
        <v>27562.5</v>
      </c>
      <c r="L7692" s="1">
        <v>51187.5</v>
      </c>
      <c r="M7692" s="1" t="s">
        <v>19</v>
      </c>
      <c r="N7692" s="1" t="s">
        <v>196</v>
      </c>
    </row>
    <row r="7693" spans="1:14" x14ac:dyDescent="0.3">
      <c r="A7693" s="1" t="s">
        <v>14</v>
      </c>
      <c r="B7693">
        <v>1185732</v>
      </c>
      <c r="C7693" s="2">
        <v>44745</v>
      </c>
      <c r="D7693" s="1" t="s">
        <v>54</v>
      </c>
      <c r="E7693" s="1" t="s">
        <v>75</v>
      </c>
      <c r="F7693" s="1" t="s">
        <v>76</v>
      </c>
      <c r="G7693" s="1" t="s">
        <v>22</v>
      </c>
      <c r="H7693">
        <v>45.000000000000007</v>
      </c>
      <c r="I7693">
        <v>275</v>
      </c>
      <c r="J7693">
        <v>123750.00000000001</v>
      </c>
      <c r="K7693">
        <v>43312.5</v>
      </c>
      <c r="L7693" s="1">
        <v>80437.500000000015</v>
      </c>
      <c r="M7693" s="1" t="s">
        <v>19</v>
      </c>
      <c r="N7693" s="1" t="s">
        <v>196</v>
      </c>
    </row>
    <row r="7694" spans="1:14" x14ac:dyDescent="0.3">
      <c r="A7694" s="1" t="s">
        <v>14</v>
      </c>
      <c r="B7694">
        <v>1185732</v>
      </c>
      <c r="C7694" s="2">
        <v>44746</v>
      </c>
      <c r="D7694" s="1" t="s">
        <v>54</v>
      </c>
      <c r="E7694" s="1" t="s">
        <v>75</v>
      </c>
      <c r="F7694" s="1" t="s">
        <v>76</v>
      </c>
      <c r="G7694" s="1" t="s">
        <v>23</v>
      </c>
      <c r="H7694">
        <v>40</v>
      </c>
      <c r="I7694">
        <v>200</v>
      </c>
      <c r="J7694">
        <v>80000</v>
      </c>
      <c r="K7694">
        <v>28000</v>
      </c>
      <c r="L7694" s="1">
        <v>52000</v>
      </c>
      <c r="M7694" s="1" t="s">
        <v>19</v>
      </c>
      <c r="N7694" s="1" t="s">
        <v>197</v>
      </c>
    </row>
    <row r="7695" spans="1:14" x14ac:dyDescent="0.3">
      <c r="A7695" s="1" t="s">
        <v>14</v>
      </c>
      <c r="B7695">
        <v>1185732</v>
      </c>
      <c r="C7695" s="2">
        <v>44748</v>
      </c>
      <c r="D7695" s="1" t="s">
        <v>54</v>
      </c>
      <c r="E7695" s="1" t="s">
        <v>75</v>
      </c>
      <c r="F7695" s="1" t="s">
        <v>76</v>
      </c>
      <c r="G7695" s="1" t="s">
        <v>18</v>
      </c>
      <c r="H7695">
        <v>40</v>
      </c>
      <c r="I7695">
        <v>100</v>
      </c>
      <c r="J7695">
        <v>40000</v>
      </c>
      <c r="K7695">
        <v>14000</v>
      </c>
      <c r="L7695" s="1">
        <v>26000</v>
      </c>
      <c r="M7695" s="1" t="s">
        <v>19</v>
      </c>
      <c r="N7695" s="1" t="s">
        <v>196</v>
      </c>
    </row>
    <row r="7696" spans="1:14" x14ac:dyDescent="0.3">
      <c r="A7696" s="1" t="s">
        <v>14</v>
      </c>
      <c r="B7696">
        <v>1185732</v>
      </c>
      <c r="C7696" s="2">
        <v>44751</v>
      </c>
      <c r="D7696" s="1" t="s">
        <v>54</v>
      </c>
      <c r="E7696" s="1" t="s">
        <v>75</v>
      </c>
      <c r="F7696" s="1" t="s">
        <v>76</v>
      </c>
      <c r="G7696" s="1" t="s">
        <v>22</v>
      </c>
      <c r="H7696">
        <v>35.000000000000007</v>
      </c>
      <c r="I7696">
        <v>200</v>
      </c>
      <c r="J7696">
        <v>70000.000000000015</v>
      </c>
      <c r="K7696">
        <v>24500.000000000004</v>
      </c>
      <c r="L7696" s="1">
        <v>45500.000000000015</v>
      </c>
      <c r="M7696" s="1" t="s">
        <v>19</v>
      </c>
      <c r="N7696" s="1" t="s">
        <v>196</v>
      </c>
    </row>
    <row r="7697" spans="1:14" x14ac:dyDescent="0.3">
      <c r="A7697" s="1" t="s">
        <v>14</v>
      </c>
      <c r="B7697">
        <v>1185732</v>
      </c>
      <c r="C7697" s="2">
        <v>44752</v>
      </c>
      <c r="D7697" s="1" t="s">
        <v>54</v>
      </c>
      <c r="E7697" s="1" t="s">
        <v>75</v>
      </c>
      <c r="F7697" s="1" t="s">
        <v>76</v>
      </c>
      <c r="G7697" s="1" t="s">
        <v>23</v>
      </c>
      <c r="H7697">
        <v>20</v>
      </c>
      <c r="I7697">
        <v>100</v>
      </c>
      <c r="J7697">
        <v>20000</v>
      </c>
      <c r="K7697">
        <v>7000</v>
      </c>
      <c r="L7697" s="1">
        <v>13000</v>
      </c>
      <c r="M7697" s="1" t="s">
        <v>19</v>
      </c>
      <c r="N7697" s="1" t="s">
        <v>197</v>
      </c>
    </row>
    <row r="7698" spans="1:14" x14ac:dyDescent="0.3">
      <c r="A7698" s="1" t="s">
        <v>14</v>
      </c>
      <c r="B7698">
        <v>1185732</v>
      </c>
      <c r="C7698" s="2">
        <v>44754</v>
      </c>
      <c r="D7698" s="1" t="s">
        <v>54</v>
      </c>
      <c r="E7698" s="1" t="s">
        <v>75</v>
      </c>
      <c r="F7698" s="1" t="s">
        <v>76</v>
      </c>
      <c r="G7698" s="1" t="s">
        <v>18</v>
      </c>
      <c r="H7698">
        <v>30</v>
      </c>
      <c r="I7698">
        <v>75</v>
      </c>
      <c r="J7698">
        <v>22500</v>
      </c>
      <c r="K7698">
        <v>7874.9999999999991</v>
      </c>
      <c r="L7698" s="1">
        <v>14625</v>
      </c>
      <c r="M7698" s="1" t="s">
        <v>19</v>
      </c>
      <c r="N7698" s="1" t="s">
        <v>196</v>
      </c>
    </row>
    <row r="7699" spans="1:14" x14ac:dyDescent="0.3">
      <c r="A7699" s="1" t="s">
        <v>14</v>
      </c>
      <c r="B7699">
        <v>1185732</v>
      </c>
      <c r="C7699" s="2">
        <v>44757</v>
      </c>
      <c r="D7699" s="1" t="s">
        <v>54</v>
      </c>
      <c r="E7699" s="1" t="s">
        <v>75</v>
      </c>
      <c r="F7699" s="1" t="s">
        <v>76</v>
      </c>
      <c r="G7699" s="1" t="s">
        <v>22</v>
      </c>
      <c r="H7699">
        <v>30</v>
      </c>
      <c r="I7699">
        <v>150</v>
      </c>
      <c r="J7699">
        <v>45000</v>
      </c>
      <c r="K7699">
        <v>15749.999999999998</v>
      </c>
      <c r="L7699" s="1">
        <v>29250</v>
      </c>
      <c r="M7699" s="1" t="s">
        <v>19</v>
      </c>
      <c r="N7699" s="1" t="s">
        <v>196</v>
      </c>
    </row>
    <row r="7700" spans="1:14" x14ac:dyDescent="0.3">
      <c r="A7700" s="1" t="s">
        <v>14</v>
      </c>
      <c r="B7700">
        <v>1185732</v>
      </c>
      <c r="C7700" s="2">
        <v>44758</v>
      </c>
      <c r="D7700" s="1" t="s">
        <v>54</v>
      </c>
      <c r="E7700" s="1" t="s">
        <v>75</v>
      </c>
      <c r="F7700" s="1" t="s">
        <v>76</v>
      </c>
      <c r="G7700" s="1" t="s">
        <v>23</v>
      </c>
      <c r="H7700">
        <v>30</v>
      </c>
      <c r="I7700">
        <v>50</v>
      </c>
      <c r="J7700">
        <v>15000</v>
      </c>
      <c r="K7700">
        <v>5250</v>
      </c>
      <c r="L7700" s="1">
        <v>9750</v>
      </c>
      <c r="M7700" s="1" t="s">
        <v>19</v>
      </c>
      <c r="N7700" s="1" t="s">
        <v>197</v>
      </c>
    </row>
    <row r="7701" spans="1:14" x14ac:dyDescent="0.3">
      <c r="A7701" s="1" t="s">
        <v>14</v>
      </c>
      <c r="B7701">
        <v>1185732</v>
      </c>
      <c r="C7701" s="2">
        <v>44760</v>
      </c>
      <c r="D7701" s="1" t="s">
        <v>54</v>
      </c>
      <c r="E7701" s="1" t="s">
        <v>75</v>
      </c>
      <c r="F7701" s="1" t="s">
        <v>76</v>
      </c>
      <c r="G7701" s="1" t="s">
        <v>18</v>
      </c>
      <c r="H7701">
        <v>40</v>
      </c>
      <c r="I7701">
        <v>25</v>
      </c>
      <c r="J7701">
        <v>10000</v>
      </c>
      <c r="K7701">
        <v>3500</v>
      </c>
      <c r="L7701" s="1">
        <v>6500</v>
      </c>
      <c r="M7701" s="1" t="s">
        <v>19</v>
      </c>
      <c r="N7701" s="1" t="s">
        <v>196</v>
      </c>
    </row>
    <row r="7702" spans="1:14" x14ac:dyDescent="0.3">
      <c r="A7702" s="1" t="s">
        <v>14</v>
      </c>
      <c r="B7702">
        <v>1185732</v>
      </c>
      <c r="C7702" s="2">
        <v>44763</v>
      </c>
      <c r="D7702" s="1" t="s">
        <v>54</v>
      </c>
      <c r="E7702" s="1" t="s">
        <v>75</v>
      </c>
      <c r="F7702" s="1" t="s">
        <v>76</v>
      </c>
      <c r="G7702" s="1" t="s">
        <v>22</v>
      </c>
      <c r="H7702">
        <v>30.000000000000004</v>
      </c>
      <c r="I7702">
        <v>150</v>
      </c>
      <c r="J7702">
        <v>45000.000000000007</v>
      </c>
      <c r="K7702">
        <v>15750.000000000002</v>
      </c>
      <c r="L7702" s="1">
        <v>29250.000000000007</v>
      </c>
      <c r="M7702" s="1" t="s">
        <v>19</v>
      </c>
      <c r="N7702" s="1" t="s">
        <v>196</v>
      </c>
    </row>
    <row r="7703" spans="1:14" x14ac:dyDescent="0.3">
      <c r="A7703" s="1" t="s">
        <v>14</v>
      </c>
      <c r="B7703">
        <v>1185732</v>
      </c>
      <c r="C7703" s="2">
        <v>44764</v>
      </c>
      <c r="D7703" s="1" t="s">
        <v>54</v>
      </c>
      <c r="E7703" s="1" t="s">
        <v>75</v>
      </c>
      <c r="F7703" s="1" t="s">
        <v>76</v>
      </c>
      <c r="G7703" s="1" t="s">
        <v>23</v>
      </c>
      <c r="H7703">
        <v>30.000000000000004</v>
      </c>
      <c r="I7703">
        <v>95</v>
      </c>
      <c r="J7703">
        <v>28500.000000000004</v>
      </c>
      <c r="K7703">
        <v>9975</v>
      </c>
      <c r="L7703" s="1">
        <v>18525.000000000004</v>
      </c>
      <c r="M7703" s="1" t="s">
        <v>19</v>
      </c>
      <c r="N7703" s="1" t="s">
        <v>197</v>
      </c>
    </row>
    <row r="7704" spans="1:14" x14ac:dyDescent="0.3">
      <c r="A7704" s="1" t="s">
        <v>14</v>
      </c>
      <c r="B7704">
        <v>1185732</v>
      </c>
      <c r="C7704" s="2">
        <v>44766</v>
      </c>
      <c r="D7704" s="1" t="s">
        <v>54</v>
      </c>
      <c r="E7704" s="1" t="s">
        <v>75</v>
      </c>
      <c r="F7704" s="1" t="s">
        <v>76</v>
      </c>
      <c r="G7704" s="1" t="s">
        <v>18</v>
      </c>
      <c r="H7704">
        <v>49.999999999999993</v>
      </c>
      <c r="I7704">
        <v>100</v>
      </c>
      <c r="J7704">
        <v>49999.999999999993</v>
      </c>
      <c r="K7704">
        <v>17499.999999999996</v>
      </c>
      <c r="L7704" s="1">
        <v>32499.999999999996</v>
      </c>
      <c r="M7704" s="1" t="s">
        <v>19</v>
      </c>
      <c r="N7704" s="1" t="s">
        <v>196</v>
      </c>
    </row>
    <row r="7705" spans="1:14" x14ac:dyDescent="0.3">
      <c r="A7705" s="1" t="s">
        <v>14</v>
      </c>
      <c r="B7705">
        <v>1185732</v>
      </c>
      <c r="C7705" s="2">
        <v>44769</v>
      </c>
      <c r="D7705" s="1" t="s">
        <v>54</v>
      </c>
      <c r="E7705" s="1" t="s">
        <v>75</v>
      </c>
      <c r="F7705" s="1" t="s">
        <v>76</v>
      </c>
      <c r="G7705" s="1" t="s">
        <v>22</v>
      </c>
      <c r="H7705">
        <v>40</v>
      </c>
      <c r="I7705">
        <v>250</v>
      </c>
      <c r="J7705">
        <v>100000</v>
      </c>
      <c r="K7705">
        <v>35000</v>
      </c>
      <c r="L7705" s="1">
        <v>65000</v>
      </c>
      <c r="M7705" s="1" t="s">
        <v>19</v>
      </c>
      <c r="N7705" s="1" t="s">
        <v>196</v>
      </c>
    </row>
    <row r="7706" spans="1:14" x14ac:dyDescent="0.3">
      <c r="A7706" s="1" t="s">
        <v>14</v>
      </c>
      <c r="B7706">
        <v>1185732</v>
      </c>
      <c r="C7706" s="2">
        <v>44770</v>
      </c>
      <c r="D7706" s="1" t="s">
        <v>54</v>
      </c>
      <c r="E7706" s="1" t="s">
        <v>75</v>
      </c>
      <c r="F7706" s="1" t="s">
        <v>76</v>
      </c>
      <c r="G7706" s="1" t="s">
        <v>23</v>
      </c>
      <c r="H7706">
        <v>40</v>
      </c>
      <c r="I7706">
        <v>200</v>
      </c>
      <c r="J7706">
        <v>80000</v>
      </c>
      <c r="K7706">
        <v>28000</v>
      </c>
      <c r="L7706" s="1">
        <v>52000</v>
      </c>
      <c r="M7706" s="1" t="s">
        <v>19</v>
      </c>
      <c r="N7706" s="1" t="s">
        <v>197</v>
      </c>
    </row>
    <row r="7707" spans="1:14" x14ac:dyDescent="0.3">
      <c r="A7707" s="1" t="s">
        <v>14</v>
      </c>
      <c r="B7707">
        <v>1185732</v>
      </c>
      <c r="C7707" s="2">
        <v>44772</v>
      </c>
      <c r="D7707" s="1" t="s">
        <v>54</v>
      </c>
      <c r="E7707" s="1" t="s">
        <v>75</v>
      </c>
      <c r="F7707" s="1" t="s">
        <v>76</v>
      </c>
      <c r="G7707" s="1" t="s">
        <v>18</v>
      </c>
      <c r="H7707">
        <v>49.999999999999993</v>
      </c>
      <c r="I7707">
        <v>150</v>
      </c>
      <c r="J7707">
        <v>74999.999999999985</v>
      </c>
      <c r="K7707">
        <v>26249.999999999993</v>
      </c>
      <c r="L7707" s="1">
        <v>48749.999999999993</v>
      </c>
      <c r="M7707" s="1" t="s">
        <v>19</v>
      </c>
      <c r="N7707" s="1" t="s">
        <v>196</v>
      </c>
    </row>
    <row r="7708" spans="1:14" x14ac:dyDescent="0.3">
      <c r="A7708" s="1" t="s">
        <v>14</v>
      </c>
      <c r="B7708">
        <v>1185732</v>
      </c>
      <c r="C7708" s="2">
        <v>44545</v>
      </c>
      <c r="D7708" s="1" t="s">
        <v>54</v>
      </c>
      <c r="E7708" s="1" t="s">
        <v>57</v>
      </c>
      <c r="F7708" s="1" t="s">
        <v>58</v>
      </c>
      <c r="G7708" s="1" t="s">
        <v>24</v>
      </c>
      <c r="H7708">
        <v>50</v>
      </c>
      <c r="I7708">
        <v>550</v>
      </c>
      <c r="J7708">
        <v>275000</v>
      </c>
      <c r="K7708">
        <v>96250</v>
      </c>
      <c r="L7708" s="1">
        <v>178750</v>
      </c>
      <c r="M7708" s="1" t="s">
        <v>28</v>
      </c>
      <c r="N7708" s="1" t="s">
        <v>197</v>
      </c>
    </row>
    <row r="7709" spans="1:14" x14ac:dyDescent="0.3">
      <c r="A7709" s="1" t="s">
        <v>14</v>
      </c>
      <c r="B7709">
        <v>1185732</v>
      </c>
      <c r="C7709" s="2">
        <v>44214</v>
      </c>
      <c r="D7709" s="1" t="s">
        <v>54</v>
      </c>
      <c r="E7709" s="1" t="s">
        <v>57</v>
      </c>
      <c r="F7709" s="1" t="s">
        <v>58</v>
      </c>
      <c r="G7709" s="1" t="s">
        <v>22</v>
      </c>
      <c r="H7709">
        <v>30</v>
      </c>
      <c r="I7709">
        <v>425</v>
      </c>
      <c r="J7709">
        <v>127500</v>
      </c>
      <c r="K7709">
        <v>44625</v>
      </c>
      <c r="L7709" s="1">
        <v>82875</v>
      </c>
      <c r="M7709" s="1" t="s">
        <v>28</v>
      </c>
      <c r="N7709" s="1" t="s">
        <v>196</v>
      </c>
    </row>
    <row r="7710" spans="1:14" x14ac:dyDescent="0.3">
      <c r="A7710" s="1" t="s">
        <v>14</v>
      </c>
      <c r="B7710">
        <v>1185732</v>
      </c>
      <c r="C7710" s="2">
        <v>44214</v>
      </c>
      <c r="D7710" s="1" t="s">
        <v>54</v>
      </c>
      <c r="E7710" s="1" t="s">
        <v>57</v>
      </c>
      <c r="F7710" s="1" t="s">
        <v>58</v>
      </c>
      <c r="G7710" s="1" t="s">
        <v>23</v>
      </c>
      <c r="H7710">
        <v>20</v>
      </c>
      <c r="I7710">
        <v>425</v>
      </c>
      <c r="J7710">
        <v>85000</v>
      </c>
      <c r="K7710">
        <v>29749.999999999996</v>
      </c>
      <c r="L7710" s="1">
        <v>55250</v>
      </c>
      <c r="M7710" s="1" t="s">
        <v>28</v>
      </c>
      <c r="N7710" s="1" t="s">
        <v>197</v>
      </c>
    </row>
    <row r="7711" spans="1:14" x14ac:dyDescent="0.3">
      <c r="A7711" s="1" t="s">
        <v>14</v>
      </c>
      <c r="B7711">
        <v>1185732</v>
      </c>
      <c r="C7711" s="2">
        <v>44214</v>
      </c>
      <c r="D7711" s="1" t="s">
        <v>54</v>
      </c>
      <c r="E7711" s="1" t="s">
        <v>57</v>
      </c>
      <c r="F7711" s="1" t="s">
        <v>58</v>
      </c>
      <c r="G7711" s="1" t="s">
        <v>18</v>
      </c>
      <c r="H7711">
        <v>40</v>
      </c>
      <c r="I7711">
        <v>325</v>
      </c>
      <c r="J7711">
        <v>130000</v>
      </c>
      <c r="K7711">
        <v>45500</v>
      </c>
      <c r="L7711" s="1">
        <v>84500</v>
      </c>
      <c r="M7711" s="1" t="s">
        <v>28</v>
      </c>
      <c r="N7711" s="1" t="s">
        <v>196</v>
      </c>
    </row>
    <row r="7712" spans="1:14" x14ac:dyDescent="0.3">
      <c r="A7712" s="1" t="s">
        <v>14</v>
      </c>
      <c r="B7712">
        <v>1185732</v>
      </c>
      <c r="C7712" s="2">
        <v>44245</v>
      </c>
      <c r="D7712" s="1" t="s">
        <v>54</v>
      </c>
      <c r="E7712" s="1" t="s">
        <v>57</v>
      </c>
      <c r="F7712" s="1" t="s">
        <v>58</v>
      </c>
      <c r="G7712" s="1" t="s">
        <v>22</v>
      </c>
      <c r="H7712">
        <v>30</v>
      </c>
      <c r="I7712">
        <v>325</v>
      </c>
      <c r="J7712">
        <v>97500</v>
      </c>
      <c r="K7712">
        <v>34125</v>
      </c>
      <c r="L7712" s="1">
        <v>63375</v>
      </c>
      <c r="M7712" s="1" t="s">
        <v>28</v>
      </c>
      <c r="N7712" s="1" t="s">
        <v>196</v>
      </c>
    </row>
    <row r="7713" spans="1:14" x14ac:dyDescent="0.3">
      <c r="A7713" s="1" t="s">
        <v>14</v>
      </c>
      <c r="B7713">
        <v>1185732</v>
      </c>
      <c r="C7713" s="2">
        <v>44245</v>
      </c>
      <c r="D7713" s="1" t="s">
        <v>54</v>
      </c>
      <c r="E7713" s="1" t="s">
        <v>57</v>
      </c>
      <c r="F7713" s="1" t="s">
        <v>58</v>
      </c>
      <c r="G7713" s="1" t="s">
        <v>23</v>
      </c>
      <c r="H7713">
        <v>20</v>
      </c>
      <c r="I7713">
        <v>375</v>
      </c>
      <c r="J7713">
        <v>75000</v>
      </c>
      <c r="K7713">
        <v>26250</v>
      </c>
      <c r="L7713" s="1">
        <v>48750</v>
      </c>
      <c r="M7713" s="1" t="s">
        <v>28</v>
      </c>
      <c r="N7713" s="1" t="s">
        <v>197</v>
      </c>
    </row>
    <row r="7714" spans="1:14" x14ac:dyDescent="0.3">
      <c r="A7714" s="1" t="s">
        <v>14</v>
      </c>
      <c r="B7714">
        <v>1185732</v>
      </c>
      <c r="C7714" s="2">
        <v>44245</v>
      </c>
      <c r="D7714" s="1" t="s">
        <v>54</v>
      </c>
      <c r="E7714" s="1" t="s">
        <v>63</v>
      </c>
      <c r="F7714" s="1" t="s">
        <v>64</v>
      </c>
      <c r="G7714" s="1" t="s">
        <v>18</v>
      </c>
      <c r="H7714">
        <v>40</v>
      </c>
      <c r="I7714">
        <v>325</v>
      </c>
      <c r="J7714">
        <v>130000</v>
      </c>
      <c r="K7714">
        <v>45500</v>
      </c>
      <c r="L7714" s="1">
        <v>84500</v>
      </c>
      <c r="M7714" s="1" t="s">
        <v>28</v>
      </c>
      <c r="N7714" s="1" t="s">
        <v>196</v>
      </c>
    </row>
    <row r="7715" spans="1:14" x14ac:dyDescent="0.3">
      <c r="A7715" s="1" t="s">
        <v>14</v>
      </c>
      <c r="B7715">
        <v>1185732</v>
      </c>
      <c r="C7715" s="2">
        <v>44272</v>
      </c>
      <c r="D7715" s="1" t="s">
        <v>54</v>
      </c>
      <c r="E7715" s="1" t="s">
        <v>63</v>
      </c>
      <c r="F7715" s="1" t="s">
        <v>64</v>
      </c>
      <c r="G7715" s="1" t="s">
        <v>22</v>
      </c>
      <c r="H7715">
        <v>35</v>
      </c>
      <c r="I7715">
        <v>300</v>
      </c>
      <c r="J7715">
        <v>105000</v>
      </c>
      <c r="K7715">
        <v>36750</v>
      </c>
      <c r="L7715" s="1">
        <v>68250</v>
      </c>
      <c r="M7715" s="1" t="s">
        <v>28</v>
      </c>
      <c r="N7715" s="1" t="s">
        <v>196</v>
      </c>
    </row>
    <row r="7716" spans="1:14" x14ac:dyDescent="0.3">
      <c r="A7716" s="1" t="s">
        <v>14</v>
      </c>
      <c r="B7716">
        <v>1185732</v>
      </c>
      <c r="C7716" s="2">
        <v>44272</v>
      </c>
      <c r="D7716" s="1" t="s">
        <v>54</v>
      </c>
      <c r="E7716" s="1" t="s">
        <v>63</v>
      </c>
      <c r="F7716" s="1" t="s">
        <v>64</v>
      </c>
      <c r="G7716" s="1" t="s">
        <v>23</v>
      </c>
      <c r="H7716">
        <v>25.000000000000007</v>
      </c>
      <c r="I7716">
        <v>350</v>
      </c>
      <c r="J7716">
        <v>87500.000000000029</v>
      </c>
      <c r="K7716">
        <v>30625.000000000007</v>
      </c>
      <c r="L7716" s="1">
        <v>56875.000000000022</v>
      </c>
      <c r="M7716" s="1" t="s">
        <v>28</v>
      </c>
      <c r="N7716" s="1" t="s">
        <v>197</v>
      </c>
    </row>
    <row r="7717" spans="1:14" x14ac:dyDescent="0.3">
      <c r="A7717" s="1" t="s">
        <v>14</v>
      </c>
      <c r="B7717">
        <v>1185732</v>
      </c>
      <c r="C7717" s="2">
        <v>44272</v>
      </c>
      <c r="D7717" s="1" t="s">
        <v>54</v>
      </c>
      <c r="E7717" s="1" t="s">
        <v>63</v>
      </c>
      <c r="F7717" s="1" t="s">
        <v>64</v>
      </c>
      <c r="G7717" s="1" t="s">
        <v>18</v>
      </c>
      <c r="H7717">
        <v>45</v>
      </c>
      <c r="I7717">
        <v>250</v>
      </c>
      <c r="J7717">
        <v>112500</v>
      </c>
      <c r="K7717">
        <v>39375</v>
      </c>
      <c r="L7717" s="1">
        <v>73125</v>
      </c>
      <c r="M7717" s="1" t="s">
        <v>28</v>
      </c>
      <c r="N7717" s="1" t="s">
        <v>196</v>
      </c>
    </row>
    <row r="7718" spans="1:14" x14ac:dyDescent="0.3">
      <c r="A7718" s="1" t="s">
        <v>14</v>
      </c>
      <c r="B7718">
        <v>1185732</v>
      </c>
      <c r="C7718" s="2">
        <v>44304</v>
      </c>
      <c r="D7718" s="1" t="s">
        <v>54</v>
      </c>
      <c r="E7718" s="1" t="s">
        <v>63</v>
      </c>
      <c r="F7718" s="1" t="s">
        <v>64</v>
      </c>
      <c r="G7718" s="1" t="s">
        <v>22</v>
      </c>
      <c r="H7718">
        <v>30.000000000000004</v>
      </c>
      <c r="I7718">
        <v>275</v>
      </c>
      <c r="J7718">
        <v>82500.000000000015</v>
      </c>
      <c r="K7718">
        <v>28875.000000000004</v>
      </c>
      <c r="L7718" s="1">
        <v>53625.000000000015</v>
      </c>
      <c r="M7718" s="1" t="s">
        <v>28</v>
      </c>
      <c r="N7718" s="1" t="s">
        <v>196</v>
      </c>
    </row>
    <row r="7719" spans="1:14" x14ac:dyDescent="0.3">
      <c r="A7719" s="1" t="s">
        <v>14</v>
      </c>
      <c r="B7719">
        <v>1185732</v>
      </c>
      <c r="C7719" s="2">
        <v>44304</v>
      </c>
      <c r="D7719" s="1" t="s">
        <v>54</v>
      </c>
      <c r="E7719" s="1" t="s">
        <v>63</v>
      </c>
      <c r="F7719" s="1" t="s">
        <v>64</v>
      </c>
      <c r="G7719" s="1" t="s">
        <v>23</v>
      </c>
      <c r="H7719">
        <v>20.000000000000007</v>
      </c>
      <c r="I7719">
        <v>275</v>
      </c>
      <c r="J7719">
        <v>55000.000000000022</v>
      </c>
      <c r="K7719">
        <v>19250.000000000007</v>
      </c>
      <c r="L7719" s="1">
        <v>35750.000000000015</v>
      </c>
      <c r="M7719" s="1" t="s">
        <v>28</v>
      </c>
      <c r="N7719" s="1" t="s">
        <v>197</v>
      </c>
    </row>
    <row r="7720" spans="1:14" x14ac:dyDescent="0.3">
      <c r="A7720" s="1" t="s">
        <v>14</v>
      </c>
      <c r="B7720">
        <v>1185732</v>
      </c>
      <c r="C7720" s="2">
        <v>44304</v>
      </c>
      <c r="D7720" s="1" t="s">
        <v>54</v>
      </c>
      <c r="E7720" s="1" t="s">
        <v>63</v>
      </c>
      <c r="F7720" s="1" t="s">
        <v>64</v>
      </c>
      <c r="G7720" s="1" t="s">
        <v>18</v>
      </c>
      <c r="H7720">
        <v>40</v>
      </c>
      <c r="I7720">
        <v>225</v>
      </c>
      <c r="J7720">
        <v>90000</v>
      </c>
      <c r="K7720">
        <v>31499.999999999996</v>
      </c>
      <c r="L7720" s="1">
        <v>58500</v>
      </c>
      <c r="M7720" s="1" t="s">
        <v>28</v>
      </c>
      <c r="N7720" s="1" t="s">
        <v>196</v>
      </c>
    </row>
    <row r="7721" spans="1:14" x14ac:dyDescent="0.3">
      <c r="A7721" s="1" t="s">
        <v>14</v>
      </c>
      <c r="B7721">
        <v>1185732</v>
      </c>
      <c r="C7721" s="2">
        <v>44335</v>
      </c>
      <c r="D7721" s="1" t="s">
        <v>54</v>
      </c>
      <c r="E7721" s="1" t="s">
        <v>63</v>
      </c>
      <c r="F7721" s="1" t="s">
        <v>64</v>
      </c>
      <c r="G7721" s="1" t="s">
        <v>22</v>
      </c>
      <c r="H7721">
        <v>35.000000000000007</v>
      </c>
      <c r="I7721">
        <v>325</v>
      </c>
      <c r="J7721">
        <v>113750.00000000003</v>
      </c>
      <c r="K7721">
        <v>39812.500000000007</v>
      </c>
      <c r="L7721" s="1">
        <v>73937.500000000029</v>
      </c>
      <c r="M7721" s="1" t="s">
        <v>28</v>
      </c>
      <c r="N7721" s="1" t="s">
        <v>196</v>
      </c>
    </row>
    <row r="7722" spans="1:14" x14ac:dyDescent="0.3">
      <c r="A7722" s="1" t="s">
        <v>14</v>
      </c>
      <c r="B7722">
        <v>1185732</v>
      </c>
      <c r="C7722" s="2">
        <v>44335</v>
      </c>
      <c r="D7722" s="1" t="s">
        <v>54</v>
      </c>
      <c r="E7722" s="1" t="s">
        <v>63</v>
      </c>
      <c r="F7722" s="1" t="s">
        <v>64</v>
      </c>
      <c r="G7722" s="1" t="s">
        <v>23</v>
      </c>
      <c r="H7722">
        <v>30.000000000000004</v>
      </c>
      <c r="I7722">
        <v>300</v>
      </c>
      <c r="J7722">
        <v>90000.000000000015</v>
      </c>
      <c r="K7722">
        <v>31500.000000000004</v>
      </c>
      <c r="L7722" s="1">
        <v>58500.000000000015</v>
      </c>
      <c r="M7722" s="1" t="s">
        <v>28</v>
      </c>
      <c r="N7722" s="1" t="s">
        <v>197</v>
      </c>
    </row>
    <row r="7723" spans="1:14" x14ac:dyDescent="0.3">
      <c r="A7723" s="1" t="s">
        <v>14</v>
      </c>
      <c r="B7723">
        <v>1185732</v>
      </c>
      <c r="C7723" s="2">
        <v>44335</v>
      </c>
      <c r="D7723" s="1" t="s">
        <v>54</v>
      </c>
      <c r="E7723" s="1" t="s">
        <v>63</v>
      </c>
      <c r="F7723" s="1" t="s">
        <v>64</v>
      </c>
      <c r="G7723" s="1" t="s">
        <v>18</v>
      </c>
      <c r="H7723">
        <v>44.999999999999993</v>
      </c>
      <c r="I7723">
        <v>250</v>
      </c>
      <c r="J7723">
        <v>112499.99999999999</v>
      </c>
      <c r="K7723">
        <v>39374.999999999993</v>
      </c>
      <c r="L7723" s="1">
        <v>73125</v>
      </c>
      <c r="M7723" s="1" t="s">
        <v>28</v>
      </c>
      <c r="N7723" s="1" t="s">
        <v>196</v>
      </c>
    </row>
    <row r="7724" spans="1:14" x14ac:dyDescent="0.3">
      <c r="A7724" s="1" t="s">
        <v>14</v>
      </c>
      <c r="B7724">
        <v>1185732</v>
      </c>
      <c r="C7724" s="2">
        <v>44365</v>
      </c>
      <c r="D7724" s="1" t="s">
        <v>54</v>
      </c>
      <c r="E7724" s="1" t="s">
        <v>63</v>
      </c>
      <c r="F7724" s="1" t="s">
        <v>64</v>
      </c>
      <c r="G7724" s="1" t="s">
        <v>22</v>
      </c>
      <c r="H7724">
        <v>30.000000000000011</v>
      </c>
      <c r="I7724">
        <v>350</v>
      </c>
      <c r="J7724">
        <v>105000.00000000004</v>
      </c>
      <c r="K7724">
        <v>36750.000000000015</v>
      </c>
      <c r="L7724" s="1">
        <v>68250.000000000029</v>
      </c>
      <c r="M7724" s="1" t="s">
        <v>28</v>
      </c>
      <c r="N7724" s="1" t="s">
        <v>196</v>
      </c>
    </row>
    <row r="7725" spans="1:14" x14ac:dyDescent="0.3">
      <c r="A7725" s="1" t="s">
        <v>14</v>
      </c>
      <c r="B7725">
        <v>1185732</v>
      </c>
      <c r="C7725" s="2">
        <v>44365</v>
      </c>
      <c r="D7725" s="1" t="s">
        <v>54</v>
      </c>
      <c r="E7725" s="1" t="s">
        <v>63</v>
      </c>
      <c r="F7725" s="1" t="s">
        <v>64</v>
      </c>
      <c r="G7725" s="1" t="s">
        <v>23</v>
      </c>
      <c r="H7725">
        <v>25.000000000000007</v>
      </c>
      <c r="I7725">
        <v>375</v>
      </c>
      <c r="J7725">
        <v>93750.000000000029</v>
      </c>
      <c r="K7725">
        <v>32812.500000000007</v>
      </c>
      <c r="L7725" s="1">
        <v>60937.500000000022</v>
      </c>
      <c r="M7725" s="1" t="s">
        <v>28</v>
      </c>
      <c r="N7725" s="1" t="s">
        <v>197</v>
      </c>
    </row>
    <row r="7726" spans="1:14" x14ac:dyDescent="0.3">
      <c r="A7726" s="1" t="s">
        <v>14</v>
      </c>
      <c r="B7726">
        <v>1185732</v>
      </c>
      <c r="C7726" s="2">
        <v>44365</v>
      </c>
      <c r="D7726" s="1" t="s">
        <v>54</v>
      </c>
      <c r="E7726" s="1" t="s">
        <v>63</v>
      </c>
      <c r="F7726" s="1" t="s">
        <v>64</v>
      </c>
      <c r="G7726" s="1" t="s">
        <v>18</v>
      </c>
      <c r="H7726">
        <v>40</v>
      </c>
      <c r="I7726">
        <v>350</v>
      </c>
      <c r="J7726">
        <v>140000</v>
      </c>
      <c r="K7726">
        <v>49000</v>
      </c>
      <c r="L7726" s="1">
        <v>91000</v>
      </c>
      <c r="M7726" s="1" t="s">
        <v>28</v>
      </c>
      <c r="N7726" s="1" t="s">
        <v>196</v>
      </c>
    </row>
    <row r="7727" spans="1:14" x14ac:dyDescent="0.3">
      <c r="A7727" s="1" t="s">
        <v>14</v>
      </c>
      <c r="B7727">
        <v>1185732</v>
      </c>
      <c r="C7727" s="2">
        <v>44394</v>
      </c>
      <c r="D7727" s="1" t="s">
        <v>54</v>
      </c>
      <c r="E7727" s="1" t="s">
        <v>63</v>
      </c>
      <c r="F7727" s="1" t="s">
        <v>64</v>
      </c>
      <c r="G7727" s="1" t="s">
        <v>22</v>
      </c>
      <c r="H7727">
        <v>35.000000000000007</v>
      </c>
      <c r="I7727">
        <v>500</v>
      </c>
      <c r="J7727">
        <v>175000.00000000003</v>
      </c>
      <c r="K7727">
        <v>61250.000000000007</v>
      </c>
      <c r="L7727" s="1">
        <v>113750.00000000003</v>
      </c>
      <c r="M7727" s="1" t="s">
        <v>28</v>
      </c>
      <c r="N7727" s="1" t="s">
        <v>196</v>
      </c>
    </row>
    <row r="7728" spans="1:14" x14ac:dyDescent="0.3">
      <c r="A7728" s="1" t="s">
        <v>14</v>
      </c>
      <c r="B7728">
        <v>1185732</v>
      </c>
      <c r="C7728" s="2">
        <v>44394</v>
      </c>
      <c r="D7728" s="1" t="s">
        <v>54</v>
      </c>
      <c r="E7728" s="1" t="s">
        <v>63</v>
      </c>
      <c r="F7728" s="1" t="s">
        <v>64</v>
      </c>
      <c r="G7728" s="1" t="s">
        <v>23</v>
      </c>
      <c r="H7728">
        <v>30.000000000000004</v>
      </c>
      <c r="I7728">
        <v>425</v>
      </c>
      <c r="J7728">
        <v>127500.00000000001</v>
      </c>
      <c r="K7728">
        <v>44625</v>
      </c>
      <c r="L7728" s="1">
        <v>82875.000000000015</v>
      </c>
      <c r="M7728" s="1" t="s">
        <v>28</v>
      </c>
      <c r="N7728" s="1" t="s">
        <v>197</v>
      </c>
    </row>
    <row r="7729" spans="1:14" x14ac:dyDescent="0.3">
      <c r="A7729" s="1" t="s">
        <v>14</v>
      </c>
      <c r="B7729">
        <v>1185732</v>
      </c>
      <c r="C7729" s="2">
        <v>44394</v>
      </c>
      <c r="D7729" s="1" t="s">
        <v>54</v>
      </c>
      <c r="E7729" s="1" t="s">
        <v>63</v>
      </c>
      <c r="F7729" s="1" t="s">
        <v>64</v>
      </c>
      <c r="G7729" s="1" t="s">
        <v>18</v>
      </c>
      <c r="H7729">
        <v>40</v>
      </c>
      <c r="I7729">
        <v>375</v>
      </c>
      <c r="J7729">
        <v>150000</v>
      </c>
      <c r="K7729">
        <v>52500</v>
      </c>
      <c r="L7729" s="1">
        <v>97500</v>
      </c>
      <c r="M7729" s="1" t="s">
        <v>28</v>
      </c>
      <c r="N7729" s="1" t="s">
        <v>196</v>
      </c>
    </row>
    <row r="7730" spans="1:14" x14ac:dyDescent="0.3">
      <c r="A7730" s="1" t="s">
        <v>14</v>
      </c>
      <c r="B7730">
        <v>1185732</v>
      </c>
      <c r="C7730" s="2">
        <v>44426</v>
      </c>
      <c r="D7730" s="1" t="s">
        <v>54</v>
      </c>
      <c r="E7730" s="1" t="s">
        <v>63</v>
      </c>
      <c r="F7730" s="1" t="s">
        <v>64</v>
      </c>
      <c r="G7730" s="1" t="s">
        <v>22</v>
      </c>
      <c r="H7730">
        <v>40.000000000000007</v>
      </c>
      <c r="I7730">
        <v>475</v>
      </c>
      <c r="J7730">
        <v>190000.00000000003</v>
      </c>
      <c r="K7730">
        <v>66500</v>
      </c>
      <c r="L7730" s="1">
        <v>123500.00000000003</v>
      </c>
      <c r="M7730" s="1" t="s">
        <v>28</v>
      </c>
      <c r="N7730" s="1" t="s">
        <v>196</v>
      </c>
    </row>
    <row r="7731" spans="1:14" x14ac:dyDescent="0.3">
      <c r="A7731" s="1" t="s">
        <v>14</v>
      </c>
      <c r="B7731">
        <v>1185732</v>
      </c>
      <c r="C7731" s="2">
        <v>44426</v>
      </c>
      <c r="D7731" s="1" t="s">
        <v>54</v>
      </c>
      <c r="E7731" s="1" t="s">
        <v>63</v>
      </c>
      <c r="F7731" s="1" t="s">
        <v>64</v>
      </c>
      <c r="G7731" s="1" t="s">
        <v>23</v>
      </c>
      <c r="H7731">
        <v>35</v>
      </c>
      <c r="I7731">
        <v>400</v>
      </c>
      <c r="J7731">
        <v>140000</v>
      </c>
      <c r="K7731">
        <v>49000</v>
      </c>
      <c r="L7731" s="1">
        <v>91000</v>
      </c>
      <c r="M7731" s="1" t="s">
        <v>28</v>
      </c>
      <c r="N7731" s="1" t="s">
        <v>197</v>
      </c>
    </row>
    <row r="7732" spans="1:14" x14ac:dyDescent="0.3">
      <c r="A7732" s="1" t="s">
        <v>14</v>
      </c>
      <c r="B7732">
        <v>1185732</v>
      </c>
      <c r="C7732" s="2">
        <v>44426</v>
      </c>
      <c r="D7732" s="1" t="s">
        <v>54</v>
      </c>
      <c r="E7732" s="1" t="s">
        <v>63</v>
      </c>
      <c r="F7732" s="1" t="s">
        <v>64</v>
      </c>
      <c r="G7732" s="1" t="s">
        <v>18</v>
      </c>
      <c r="H7732">
        <v>35</v>
      </c>
      <c r="I7732">
        <v>300</v>
      </c>
      <c r="J7732">
        <v>105000</v>
      </c>
      <c r="K7732">
        <v>36750</v>
      </c>
      <c r="L7732" s="1">
        <v>68250</v>
      </c>
      <c r="M7732" s="1" t="s">
        <v>28</v>
      </c>
      <c r="N7732" s="1" t="s">
        <v>196</v>
      </c>
    </row>
    <row r="7733" spans="1:14" x14ac:dyDescent="0.3">
      <c r="A7733" s="1" t="s">
        <v>14</v>
      </c>
      <c r="B7733">
        <v>1185732</v>
      </c>
      <c r="C7733" s="2">
        <v>44458</v>
      </c>
      <c r="D7733" s="1" t="s">
        <v>54</v>
      </c>
      <c r="E7733" s="1" t="s">
        <v>63</v>
      </c>
      <c r="F7733" s="1" t="s">
        <v>64</v>
      </c>
      <c r="G7733" s="1" t="s">
        <v>22</v>
      </c>
      <c r="H7733">
        <v>30.000000000000011</v>
      </c>
      <c r="I7733">
        <v>400</v>
      </c>
      <c r="J7733">
        <v>120000.00000000004</v>
      </c>
      <c r="K7733">
        <v>42000.000000000015</v>
      </c>
      <c r="L7733" s="1">
        <v>78000.000000000029</v>
      </c>
      <c r="M7733" s="1" t="s">
        <v>28</v>
      </c>
      <c r="N7733" s="1" t="s">
        <v>196</v>
      </c>
    </row>
    <row r="7734" spans="1:14" x14ac:dyDescent="0.3">
      <c r="A7734" s="1" t="s">
        <v>14</v>
      </c>
      <c r="B7734">
        <v>1185732</v>
      </c>
      <c r="C7734" s="2">
        <v>44458</v>
      </c>
      <c r="D7734" s="1" t="s">
        <v>54</v>
      </c>
      <c r="E7734" s="1" t="s">
        <v>63</v>
      </c>
      <c r="F7734" s="1" t="s">
        <v>64</v>
      </c>
      <c r="G7734" s="1" t="s">
        <v>23</v>
      </c>
      <c r="H7734">
        <v>15.000000000000002</v>
      </c>
      <c r="I7734">
        <v>300</v>
      </c>
      <c r="J7734">
        <v>45000.000000000007</v>
      </c>
      <c r="K7734">
        <v>15750.000000000002</v>
      </c>
      <c r="L7734" s="1">
        <v>29250.000000000007</v>
      </c>
      <c r="M7734" s="1" t="s">
        <v>28</v>
      </c>
      <c r="N7734" s="1" t="s">
        <v>197</v>
      </c>
    </row>
    <row r="7735" spans="1:14" x14ac:dyDescent="0.3">
      <c r="A7735" s="1" t="s">
        <v>14</v>
      </c>
      <c r="B7735">
        <v>1185732</v>
      </c>
      <c r="C7735" s="2">
        <v>44458</v>
      </c>
      <c r="D7735" s="1" t="s">
        <v>54</v>
      </c>
      <c r="E7735" s="1" t="s">
        <v>63</v>
      </c>
      <c r="F7735" s="1" t="s">
        <v>64</v>
      </c>
      <c r="G7735" s="1" t="s">
        <v>18</v>
      </c>
      <c r="H7735">
        <v>25</v>
      </c>
      <c r="I7735">
        <v>275</v>
      </c>
      <c r="J7735">
        <v>68750</v>
      </c>
      <c r="K7735">
        <v>24062.5</v>
      </c>
      <c r="L7735" s="1">
        <v>44687.5</v>
      </c>
      <c r="M7735" s="1" t="s">
        <v>28</v>
      </c>
      <c r="N7735" s="1" t="s">
        <v>196</v>
      </c>
    </row>
    <row r="7736" spans="1:14" x14ac:dyDescent="0.3">
      <c r="A7736" s="1" t="s">
        <v>14</v>
      </c>
      <c r="B7736">
        <v>1185732</v>
      </c>
      <c r="C7736" s="2">
        <v>44487</v>
      </c>
      <c r="D7736" s="1" t="s">
        <v>54</v>
      </c>
      <c r="E7736" s="1" t="s">
        <v>63</v>
      </c>
      <c r="F7736" s="1" t="s">
        <v>64</v>
      </c>
      <c r="G7736" s="1" t="s">
        <v>22</v>
      </c>
      <c r="H7736">
        <v>25</v>
      </c>
      <c r="I7736">
        <v>350</v>
      </c>
      <c r="J7736">
        <v>87500</v>
      </c>
      <c r="K7736">
        <v>30624.999999999996</v>
      </c>
      <c r="L7736" s="1">
        <v>56875</v>
      </c>
      <c r="M7736" s="1" t="s">
        <v>28</v>
      </c>
      <c r="N7736" s="1" t="s">
        <v>196</v>
      </c>
    </row>
    <row r="7737" spans="1:14" x14ac:dyDescent="0.3">
      <c r="A7737" s="1" t="s">
        <v>14</v>
      </c>
      <c r="B7737">
        <v>1185732</v>
      </c>
      <c r="C7737" s="2">
        <v>44487</v>
      </c>
      <c r="D7737" s="1" t="s">
        <v>54</v>
      </c>
      <c r="E7737" s="1" t="s">
        <v>63</v>
      </c>
      <c r="F7737" s="1" t="s">
        <v>64</v>
      </c>
      <c r="G7737" s="1" t="s">
        <v>23</v>
      </c>
      <c r="H7737">
        <v>25</v>
      </c>
      <c r="I7737">
        <v>250</v>
      </c>
      <c r="J7737">
        <v>62500</v>
      </c>
      <c r="K7737">
        <v>21875</v>
      </c>
      <c r="L7737" s="1">
        <v>40625</v>
      </c>
      <c r="M7737" s="1" t="s">
        <v>28</v>
      </c>
      <c r="N7737" s="1" t="s">
        <v>197</v>
      </c>
    </row>
    <row r="7738" spans="1:14" x14ac:dyDescent="0.3">
      <c r="A7738" s="1" t="s">
        <v>14</v>
      </c>
      <c r="B7738">
        <v>1185732</v>
      </c>
      <c r="C7738" s="2">
        <v>44487</v>
      </c>
      <c r="D7738" s="1" t="s">
        <v>54</v>
      </c>
      <c r="E7738" s="1" t="s">
        <v>63</v>
      </c>
      <c r="F7738" s="1" t="s">
        <v>64</v>
      </c>
      <c r="G7738" s="1" t="s">
        <v>18</v>
      </c>
      <c r="H7738">
        <v>35</v>
      </c>
      <c r="I7738">
        <v>225</v>
      </c>
      <c r="J7738">
        <v>78750</v>
      </c>
      <c r="K7738">
        <v>27562.5</v>
      </c>
      <c r="L7738" s="1">
        <v>51187.5</v>
      </c>
      <c r="M7738" s="1" t="s">
        <v>28</v>
      </c>
      <c r="N7738" s="1" t="s">
        <v>196</v>
      </c>
    </row>
    <row r="7739" spans="1:14" x14ac:dyDescent="0.3">
      <c r="A7739" s="1" t="s">
        <v>14</v>
      </c>
      <c r="B7739">
        <v>1185732</v>
      </c>
      <c r="C7739" s="2">
        <v>44518</v>
      </c>
      <c r="D7739" s="1" t="s">
        <v>54</v>
      </c>
      <c r="E7739" s="1" t="s">
        <v>63</v>
      </c>
      <c r="F7739" s="1" t="s">
        <v>64</v>
      </c>
      <c r="G7739" s="1" t="s">
        <v>22</v>
      </c>
      <c r="H7739">
        <v>25.000000000000007</v>
      </c>
      <c r="I7739">
        <v>350</v>
      </c>
      <c r="J7739">
        <v>87500.000000000029</v>
      </c>
      <c r="K7739">
        <v>30625.000000000007</v>
      </c>
      <c r="L7739" s="1">
        <v>56875.000000000022</v>
      </c>
      <c r="M7739" s="1" t="s">
        <v>28</v>
      </c>
      <c r="N7739" s="1" t="s">
        <v>196</v>
      </c>
    </row>
    <row r="7740" spans="1:14" x14ac:dyDescent="0.3">
      <c r="A7740" s="1" t="s">
        <v>14</v>
      </c>
      <c r="B7740">
        <v>1185732</v>
      </c>
      <c r="C7740" s="2">
        <v>44518</v>
      </c>
      <c r="D7740" s="1" t="s">
        <v>54</v>
      </c>
      <c r="E7740" s="1" t="s">
        <v>63</v>
      </c>
      <c r="F7740" s="1" t="s">
        <v>64</v>
      </c>
      <c r="G7740" s="1" t="s">
        <v>23</v>
      </c>
      <c r="H7740">
        <v>25.000000000000007</v>
      </c>
      <c r="I7740">
        <v>295</v>
      </c>
      <c r="J7740">
        <v>73750.000000000015</v>
      </c>
      <c r="K7740">
        <v>25812.500000000004</v>
      </c>
      <c r="L7740" s="1">
        <v>47937.500000000015</v>
      </c>
      <c r="M7740" s="1" t="s">
        <v>28</v>
      </c>
      <c r="N7740" s="1" t="s">
        <v>197</v>
      </c>
    </row>
    <row r="7741" spans="1:14" x14ac:dyDescent="0.3">
      <c r="A7741" s="1" t="s">
        <v>14</v>
      </c>
      <c r="B7741">
        <v>1185732</v>
      </c>
      <c r="C7741" s="2">
        <v>44518</v>
      </c>
      <c r="D7741" s="1" t="s">
        <v>54</v>
      </c>
      <c r="E7741" s="1" t="s">
        <v>63</v>
      </c>
      <c r="F7741" s="1" t="s">
        <v>64</v>
      </c>
      <c r="G7741" s="1" t="s">
        <v>18</v>
      </c>
      <c r="H7741">
        <v>44.999999999999993</v>
      </c>
      <c r="I7741">
        <v>300</v>
      </c>
      <c r="J7741">
        <v>134999.99999999997</v>
      </c>
      <c r="K7741">
        <v>47249.999999999985</v>
      </c>
      <c r="L7741" s="1">
        <v>87749.999999999985</v>
      </c>
      <c r="M7741" s="1" t="s">
        <v>28</v>
      </c>
      <c r="N7741" s="1" t="s">
        <v>196</v>
      </c>
    </row>
    <row r="7742" spans="1:14" x14ac:dyDescent="0.3">
      <c r="A7742" s="1" t="s">
        <v>14</v>
      </c>
      <c r="B7742">
        <v>1185732</v>
      </c>
      <c r="C7742" s="2">
        <v>44547</v>
      </c>
      <c r="D7742" s="1" t="s">
        <v>54</v>
      </c>
      <c r="E7742" s="1" t="s">
        <v>63</v>
      </c>
      <c r="F7742" s="1" t="s">
        <v>64</v>
      </c>
      <c r="G7742" s="1" t="s">
        <v>22</v>
      </c>
      <c r="H7742">
        <v>35</v>
      </c>
      <c r="I7742">
        <v>450</v>
      </c>
      <c r="J7742">
        <v>157500</v>
      </c>
      <c r="K7742">
        <v>55125</v>
      </c>
      <c r="L7742" s="1">
        <v>102375</v>
      </c>
      <c r="M7742" s="1" t="s">
        <v>28</v>
      </c>
      <c r="N7742" s="1" t="s">
        <v>196</v>
      </c>
    </row>
    <row r="7743" spans="1:14" x14ac:dyDescent="0.3">
      <c r="A7743" s="1" t="s">
        <v>14</v>
      </c>
      <c r="B7743">
        <v>1185732</v>
      </c>
      <c r="C7743" s="2">
        <v>44208</v>
      </c>
      <c r="D7743" s="1" t="s">
        <v>54</v>
      </c>
      <c r="E7743" s="1" t="s">
        <v>77</v>
      </c>
      <c r="F7743" s="1" t="s">
        <v>78</v>
      </c>
      <c r="G7743" s="1" t="s">
        <v>21</v>
      </c>
      <c r="H7743">
        <v>40</v>
      </c>
      <c r="I7743">
        <v>475</v>
      </c>
      <c r="J7743">
        <v>190000</v>
      </c>
      <c r="K7743">
        <v>66500</v>
      </c>
      <c r="L7743" s="1">
        <v>123500</v>
      </c>
      <c r="M7743" s="1" t="s">
        <v>25</v>
      </c>
      <c r="N7743" s="1" t="s">
        <v>196</v>
      </c>
    </row>
    <row r="7744" spans="1:14" x14ac:dyDescent="0.3">
      <c r="A7744" s="1" t="s">
        <v>14</v>
      </c>
      <c r="B7744">
        <v>1185732</v>
      </c>
      <c r="C7744" s="2">
        <v>44208</v>
      </c>
      <c r="D7744" s="1" t="s">
        <v>54</v>
      </c>
      <c r="E7744" s="1" t="s">
        <v>77</v>
      </c>
      <c r="F7744" s="1" t="s">
        <v>78</v>
      </c>
      <c r="G7744" s="1" t="s">
        <v>18</v>
      </c>
      <c r="H7744">
        <v>49.999999999999993</v>
      </c>
      <c r="I7744">
        <v>175</v>
      </c>
      <c r="J7744">
        <v>87499.999999999985</v>
      </c>
      <c r="K7744">
        <v>30624.999999999993</v>
      </c>
      <c r="L7744" s="1">
        <v>56874.999999999993</v>
      </c>
      <c r="M7744" s="1" t="s">
        <v>25</v>
      </c>
      <c r="N7744" s="1" t="s">
        <v>196</v>
      </c>
    </row>
    <row r="7745" spans="1:14" x14ac:dyDescent="0.3">
      <c r="A7745" s="1" t="s">
        <v>14</v>
      </c>
      <c r="B7745">
        <v>1185732</v>
      </c>
      <c r="C7745" s="2">
        <v>44239</v>
      </c>
      <c r="D7745" s="1" t="s">
        <v>54</v>
      </c>
      <c r="E7745" s="1" t="s">
        <v>77</v>
      </c>
      <c r="F7745" s="1" t="s">
        <v>78</v>
      </c>
      <c r="G7745" s="1" t="s">
        <v>21</v>
      </c>
      <c r="H7745">
        <v>40</v>
      </c>
      <c r="I7745">
        <v>525</v>
      </c>
      <c r="J7745">
        <v>210000</v>
      </c>
      <c r="K7745">
        <v>73500</v>
      </c>
      <c r="L7745" s="1">
        <v>136500</v>
      </c>
      <c r="M7745" s="1" t="s">
        <v>25</v>
      </c>
      <c r="N7745" s="1" t="s">
        <v>196</v>
      </c>
    </row>
    <row r="7746" spans="1:14" x14ac:dyDescent="0.3">
      <c r="A7746" s="1" t="s">
        <v>14</v>
      </c>
      <c r="B7746">
        <v>1185732</v>
      </c>
      <c r="C7746" s="2">
        <v>44239</v>
      </c>
      <c r="D7746" s="1" t="s">
        <v>54</v>
      </c>
      <c r="E7746" s="1" t="s">
        <v>61</v>
      </c>
      <c r="F7746" s="1" t="s">
        <v>62</v>
      </c>
      <c r="G7746" s="1" t="s">
        <v>18</v>
      </c>
      <c r="H7746">
        <v>49.999999999999993</v>
      </c>
      <c r="I7746">
        <v>175</v>
      </c>
      <c r="J7746">
        <v>87499.999999999985</v>
      </c>
      <c r="K7746">
        <v>30624.999999999993</v>
      </c>
      <c r="L7746" s="1">
        <v>56874.999999999993</v>
      </c>
      <c r="M7746" s="1" t="s">
        <v>25</v>
      </c>
      <c r="N7746" s="1" t="s">
        <v>196</v>
      </c>
    </row>
    <row r="7747" spans="1:14" x14ac:dyDescent="0.3">
      <c r="A7747" s="1" t="s">
        <v>14</v>
      </c>
      <c r="B7747">
        <v>1185732</v>
      </c>
      <c r="C7747" s="2">
        <v>44266</v>
      </c>
      <c r="D7747" s="1" t="s">
        <v>54</v>
      </c>
      <c r="E7747" s="1" t="s">
        <v>61</v>
      </c>
      <c r="F7747" s="1" t="s">
        <v>62</v>
      </c>
      <c r="G7747" s="1" t="s">
        <v>21</v>
      </c>
      <c r="H7747">
        <v>40</v>
      </c>
      <c r="I7747">
        <v>495</v>
      </c>
      <c r="J7747">
        <v>198000</v>
      </c>
      <c r="K7747">
        <v>69300</v>
      </c>
      <c r="L7747" s="1">
        <v>128700</v>
      </c>
      <c r="M7747" s="1" t="s">
        <v>25</v>
      </c>
      <c r="N7747" s="1" t="s">
        <v>196</v>
      </c>
    </row>
    <row r="7748" spans="1:14" x14ac:dyDescent="0.3">
      <c r="A7748" s="1" t="s">
        <v>14</v>
      </c>
      <c r="B7748">
        <v>1185732</v>
      </c>
      <c r="C7748" s="2">
        <v>44266</v>
      </c>
      <c r="D7748" s="1" t="s">
        <v>54</v>
      </c>
      <c r="E7748" s="1" t="s">
        <v>61</v>
      </c>
      <c r="F7748" s="1" t="s">
        <v>62</v>
      </c>
      <c r="G7748" s="1" t="s">
        <v>18</v>
      </c>
      <c r="H7748">
        <v>50</v>
      </c>
      <c r="I7748">
        <v>125</v>
      </c>
      <c r="J7748">
        <v>62500</v>
      </c>
      <c r="K7748">
        <v>21875</v>
      </c>
      <c r="L7748" s="1">
        <v>40625</v>
      </c>
      <c r="M7748" s="1" t="s">
        <v>25</v>
      </c>
      <c r="N7748" s="1" t="s">
        <v>196</v>
      </c>
    </row>
    <row r="7749" spans="1:14" x14ac:dyDescent="0.3">
      <c r="A7749" s="1" t="s">
        <v>14</v>
      </c>
      <c r="B7749">
        <v>1185732</v>
      </c>
      <c r="C7749" s="2">
        <v>44298</v>
      </c>
      <c r="D7749" s="1" t="s">
        <v>54</v>
      </c>
      <c r="E7749" s="1" t="s">
        <v>61</v>
      </c>
      <c r="F7749" s="1" t="s">
        <v>62</v>
      </c>
      <c r="G7749" s="1" t="s">
        <v>21</v>
      </c>
      <c r="H7749">
        <v>40</v>
      </c>
      <c r="I7749">
        <v>450</v>
      </c>
      <c r="J7749">
        <v>180000</v>
      </c>
      <c r="K7749">
        <v>62999.999999999993</v>
      </c>
      <c r="L7749" s="1">
        <v>117000</v>
      </c>
      <c r="M7749" s="1" t="s">
        <v>25</v>
      </c>
      <c r="N7749" s="1" t="s">
        <v>196</v>
      </c>
    </row>
    <row r="7750" spans="1:14" x14ac:dyDescent="0.3">
      <c r="A7750" s="1" t="s">
        <v>14</v>
      </c>
      <c r="B7750">
        <v>1185732</v>
      </c>
      <c r="C7750" s="2">
        <v>44298</v>
      </c>
      <c r="D7750" s="1" t="s">
        <v>54</v>
      </c>
      <c r="E7750" s="1" t="s">
        <v>61</v>
      </c>
      <c r="F7750" s="1" t="s">
        <v>62</v>
      </c>
      <c r="G7750" s="1" t="s">
        <v>18</v>
      </c>
      <c r="H7750">
        <v>60</v>
      </c>
      <c r="I7750">
        <v>100</v>
      </c>
      <c r="J7750">
        <v>60000</v>
      </c>
      <c r="K7750">
        <v>21000</v>
      </c>
      <c r="L7750" s="1">
        <v>39000</v>
      </c>
      <c r="M7750" s="1" t="s">
        <v>25</v>
      </c>
      <c r="N7750" s="1" t="s">
        <v>196</v>
      </c>
    </row>
    <row r="7751" spans="1:14" x14ac:dyDescent="0.3">
      <c r="A7751" s="1" t="s">
        <v>14</v>
      </c>
      <c r="B7751">
        <v>1185732</v>
      </c>
      <c r="C7751" s="2">
        <v>44329</v>
      </c>
      <c r="D7751" s="1" t="s">
        <v>54</v>
      </c>
      <c r="E7751" s="1" t="s">
        <v>61</v>
      </c>
      <c r="F7751" s="1" t="s">
        <v>62</v>
      </c>
      <c r="G7751" s="1" t="s">
        <v>21</v>
      </c>
      <c r="H7751">
        <v>60</v>
      </c>
      <c r="I7751">
        <v>495</v>
      </c>
      <c r="J7751">
        <v>297000</v>
      </c>
      <c r="K7751">
        <v>103950</v>
      </c>
      <c r="L7751" s="1">
        <v>193050</v>
      </c>
      <c r="M7751" s="1" t="s">
        <v>25</v>
      </c>
      <c r="N7751" s="1" t="s">
        <v>196</v>
      </c>
    </row>
    <row r="7752" spans="1:14" x14ac:dyDescent="0.3">
      <c r="A7752" s="1" t="s">
        <v>14</v>
      </c>
      <c r="B7752">
        <v>1185732</v>
      </c>
      <c r="C7752" s="2">
        <v>44329</v>
      </c>
      <c r="D7752" s="1" t="s">
        <v>54</v>
      </c>
      <c r="E7752" s="1" t="s">
        <v>61</v>
      </c>
      <c r="F7752" s="1" t="s">
        <v>62</v>
      </c>
      <c r="G7752" s="1" t="s">
        <v>18</v>
      </c>
      <c r="H7752">
        <v>54.999999999999993</v>
      </c>
      <c r="I7752">
        <v>125</v>
      </c>
      <c r="J7752">
        <v>68749.999999999985</v>
      </c>
      <c r="K7752">
        <v>24062.499999999993</v>
      </c>
      <c r="L7752" s="1">
        <v>44687.499999999993</v>
      </c>
      <c r="M7752" s="1" t="s">
        <v>25</v>
      </c>
      <c r="N7752" s="1" t="s">
        <v>196</v>
      </c>
    </row>
    <row r="7753" spans="1:14" x14ac:dyDescent="0.3">
      <c r="A7753" s="1" t="s">
        <v>14</v>
      </c>
      <c r="B7753">
        <v>1185732</v>
      </c>
      <c r="C7753" s="2">
        <v>44359</v>
      </c>
      <c r="D7753" s="1" t="s">
        <v>54</v>
      </c>
      <c r="E7753" s="1" t="s">
        <v>61</v>
      </c>
      <c r="F7753" s="1" t="s">
        <v>62</v>
      </c>
      <c r="G7753" s="1" t="s">
        <v>21</v>
      </c>
      <c r="H7753">
        <v>45</v>
      </c>
      <c r="I7753">
        <v>500</v>
      </c>
      <c r="J7753">
        <v>225000</v>
      </c>
      <c r="K7753">
        <v>78750</v>
      </c>
      <c r="L7753" s="1">
        <v>146250</v>
      </c>
      <c r="M7753" s="1" t="s">
        <v>25</v>
      </c>
      <c r="N7753" s="1" t="s">
        <v>196</v>
      </c>
    </row>
    <row r="7754" spans="1:14" x14ac:dyDescent="0.3">
      <c r="A7754" s="1" t="s">
        <v>14</v>
      </c>
      <c r="B7754">
        <v>1185732</v>
      </c>
      <c r="C7754" s="2">
        <v>44359</v>
      </c>
      <c r="D7754" s="1" t="s">
        <v>54</v>
      </c>
      <c r="E7754" s="1" t="s">
        <v>61</v>
      </c>
      <c r="F7754" s="1" t="s">
        <v>62</v>
      </c>
      <c r="G7754" s="1" t="s">
        <v>18</v>
      </c>
      <c r="H7754">
        <v>45</v>
      </c>
      <c r="I7754">
        <v>175</v>
      </c>
      <c r="J7754">
        <v>78750</v>
      </c>
      <c r="K7754">
        <v>27562.5</v>
      </c>
      <c r="L7754" s="1">
        <v>51187.5</v>
      </c>
      <c r="M7754" s="1" t="s">
        <v>25</v>
      </c>
      <c r="N7754" s="1" t="s">
        <v>196</v>
      </c>
    </row>
    <row r="7755" spans="1:14" x14ac:dyDescent="0.3">
      <c r="A7755" s="1" t="s">
        <v>14</v>
      </c>
      <c r="B7755">
        <v>1185732</v>
      </c>
      <c r="C7755" s="2">
        <v>44388</v>
      </c>
      <c r="D7755" s="1" t="s">
        <v>54</v>
      </c>
      <c r="E7755" s="1" t="s">
        <v>61</v>
      </c>
      <c r="F7755" s="1" t="s">
        <v>62</v>
      </c>
      <c r="G7755" s="1" t="s">
        <v>21</v>
      </c>
      <c r="H7755">
        <v>50</v>
      </c>
      <c r="I7755">
        <v>550</v>
      </c>
      <c r="J7755">
        <v>275000</v>
      </c>
      <c r="K7755">
        <v>96250</v>
      </c>
      <c r="L7755" s="1">
        <v>178750</v>
      </c>
      <c r="M7755" s="1" t="s">
        <v>25</v>
      </c>
      <c r="N7755" s="1" t="s">
        <v>196</v>
      </c>
    </row>
    <row r="7756" spans="1:14" x14ac:dyDescent="0.3">
      <c r="A7756" s="1" t="s">
        <v>14</v>
      </c>
      <c r="B7756">
        <v>1185732</v>
      </c>
      <c r="C7756" s="2">
        <v>44388</v>
      </c>
      <c r="D7756" s="1" t="s">
        <v>54</v>
      </c>
      <c r="E7756" s="1" t="s">
        <v>61</v>
      </c>
      <c r="F7756" s="1" t="s">
        <v>62</v>
      </c>
      <c r="G7756" s="1" t="s">
        <v>18</v>
      </c>
      <c r="H7756">
        <v>50</v>
      </c>
      <c r="I7756">
        <v>200</v>
      </c>
      <c r="J7756">
        <v>100000</v>
      </c>
      <c r="K7756">
        <v>35000</v>
      </c>
      <c r="L7756" s="1">
        <v>65000</v>
      </c>
      <c r="M7756" s="1" t="s">
        <v>25</v>
      </c>
      <c r="N7756" s="1" t="s">
        <v>196</v>
      </c>
    </row>
    <row r="7757" spans="1:14" x14ac:dyDescent="0.3">
      <c r="A7757" s="1" t="s">
        <v>14</v>
      </c>
      <c r="B7757">
        <v>1185732</v>
      </c>
      <c r="C7757" s="2">
        <v>44420</v>
      </c>
      <c r="D7757" s="1" t="s">
        <v>54</v>
      </c>
      <c r="E7757" s="1" t="s">
        <v>61</v>
      </c>
      <c r="F7757" s="1" t="s">
        <v>62</v>
      </c>
      <c r="G7757" s="1" t="s">
        <v>21</v>
      </c>
      <c r="H7757">
        <v>50</v>
      </c>
      <c r="I7757">
        <v>525</v>
      </c>
      <c r="J7757">
        <v>262500</v>
      </c>
      <c r="K7757">
        <v>91875</v>
      </c>
      <c r="L7757" s="1">
        <v>170625</v>
      </c>
      <c r="M7757" s="1" t="s">
        <v>25</v>
      </c>
      <c r="N7757" s="1" t="s">
        <v>196</v>
      </c>
    </row>
    <row r="7758" spans="1:14" x14ac:dyDescent="0.3">
      <c r="A7758" s="1" t="s">
        <v>14</v>
      </c>
      <c r="B7758">
        <v>1185732</v>
      </c>
      <c r="C7758" s="2">
        <v>44420</v>
      </c>
      <c r="D7758" s="1" t="s">
        <v>54</v>
      </c>
      <c r="E7758" s="1" t="s">
        <v>61</v>
      </c>
      <c r="F7758" s="1" t="s">
        <v>62</v>
      </c>
      <c r="G7758" s="1" t="s">
        <v>18</v>
      </c>
      <c r="H7758">
        <v>50</v>
      </c>
      <c r="I7758">
        <v>175</v>
      </c>
      <c r="J7758">
        <v>87500</v>
      </c>
      <c r="K7758">
        <v>30624.999999999996</v>
      </c>
      <c r="L7758" s="1">
        <v>56875</v>
      </c>
      <c r="M7758" s="1" t="s">
        <v>25</v>
      </c>
      <c r="N7758" s="1" t="s">
        <v>196</v>
      </c>
    </row>
    <row r="7759" spans="1:14" x14ac:dyDescent="0.3">
      <c r="A7759" s="1" t="s">
        <v>14</v>
      </c>
      <c r="B7759">
        <v>1185732</v>
      </c>
      <c r="C7759" s="2">
        <v>44452</v>
      </c>
      <c r="D7759" s="1" t="s">
        <v>54</v>
      </c>
      <c r="E7759" s="1" t="s">
        <v>61</v>
      </c>
      <c r="F7759" s="1" t="s">
        <v>62</v>
      </c>
      <c r="G7759" s="1" t="s">
        <v>21</v>
      </c>
      <c r="H7759">
        <v>45</v>
      </c>
      <c r="I7759">
        <v>475</v>
      </c>
      <c r="J7759">
        <v>213750</v>
      </c>
      <c r="K7759">
        <v>74812.5</v>
      </c>
      <c r="L7759" s="1">
        <v>138937.5</v>
      </c>
      <c r="M7759" s="1" t="s">
        <v>25</v>
      </c>
      <c r="N7759" s="1" t="s">
        <v>196</v>
      </c>
    </row>
    <row r="7760" spans="1:14" x14ac:dyDescent="0.3">
      <c r="A7760" s="1" t="s">
        <v>14</v>
      </c>
      <c r="B7760">
        <v>1185732</v>
      </c>
      <c r="C7760" s="2">
        <v>44452</v>
      </c>
      <c r="D7760" s="1" t="s">
        <v>54</v>
      </c>
      <c r="E7760" s="1" t="s">
        <v>61</v>
      </c>
      <c r="F7760" s="1" t="s">
        <v>62</v>
      </c>
      <c r="G7760" s="1" t="s">
        <v>18</v>
      </c>
      <c r="H7760">
        <v>45</v>
      </c>
      <c r="I7760">
        <v>150</v>
      </c>
      <c r="J7760">
        <v>67500</v>
      </c>
      <c r="K7760">
        <v>23625</v>
      </c>
      <c r="L7760" s="1">
        <v>43875</v>
      </c>
      <c r="M7760" s="1" t="s">
        <v>25</v>
      </c>
      <c r="N7760" s="1" t="s">
        <v>196</v>
      </c>
    </row>
    <row r="7761" spans="1:14" x14ac:dyDescent="0.3">
      <c r="A7761" s="1" t="s">
        <v>14</v>
      </c>
      <c r="B7761">
        <v>1185732</v>
      </c>
      <c r="C7761" s="2">
        <v>44481</v>
      </c>
      <c r="D7761" s="1" t="s">
        <v>54</v>
      </c>
      <c r="E7761" s="1" t="s">
        <v>61</v>
      </c>
      <c r="F7761" s="1" t="s">
        <v>62</v>
      </c>
      <c r="G7761" s="1" t="s">
        <v>21</v>
      </c>
      <c r="H7761">
        <v>54.999999999999993</v>
      </c>
      <c r="I7761">
        <v>400</v>
      </c>
      <c r="J7761">
        <v>219999.99999999997</v>
      </c>
      <c r="K7761">
        <v>76999.999999999985</v>
      </c>
      <c r="L7761" s="1">
        <v>143000</v>
      </c>
      <c r="M7761" s="1" t="s">
        <v>25</v>
      </c>
      <c r="N7761" s="1" t="s">
        <v>196</v>
      </c>
    </row>
    <row r="7762" spans="1:14" x14ac:dyDescent="0.3">
      <c r="A7762" s="1" t="s">
        <v>14</v>
      </c>
      <c r="B7762">
        <v>1185732</v>
      </c>
      <c r="C7762" s="2">
        <v>44481</v>
      </c>
      <c r="D7762" s="1" t="s">
        <v>54</v>
      </c>
      <c r="E7762" s="1" t="s">
        <v>61</v>
      </c>
      <c r="F7762" s="1" t="s">
        <v>62</v>
      </c>
      <c r="G7762" s="1" t="s">
        <v>18</v>
      </c>
      <c r="H7762">
        <v>54.999999999999993</v>
      </c>
      <c r="I7762">
        <v>125</v>
      </c>
      <c r="J7762">
        <v>68749.999999999985</v>
      </c>
      <c r="K7762">
        <v>24062.499999999993</v>
      </c>
      <c r="L7762" s="1">
        <v>44687.499999999993</v>
      </c>
      <c r="M7762" s="1" t="s">
        <v>25</v>
      </c>
      <c r="N7762" s="1" t="s">
        <v>196</v>
      </c>
    </row>
    <row r="7763" spans="1:14" x14ac:dyDescent="0.3">
      <c r="A7763" s="1" t="s">
        <v>14</v>
      </c>
      <c r="B7763">
        <v>1185732</v>
      </c>
      <c r="C7763" s="2">
        <v>44509</v>
      </c>
      <c r="D7763" s="1" t="s">
        <v>54</v>
      </c>
      <c r="E7763" s="1" t="s">
        <v>59</v>
      </c>
      <c r="F7763" s="1" t="s">
        <v>60</v>
      </c>
      <c r="G7763" s="1" t="s">
        <v>21</v>
      </c>
      <c r="H7763">
        <v>49.999999999999993</v>
      </c>
      <c r="I7763">
        <v>400</v>
      </c>
      <c r="J7763">
        <v>199999.99999999997</v>
      </c>
      <c r="K7763">
        <v>69999.999999999985</v>
      </c>
      <c r="L7763" s="1">
        <v>129999.99999999999</v>
      </c>
      <c r="M7763" s="1" t="s">
        <v>28</v>
      </c>
      <c r="N7763" s="1" t="s">
        <v>196</v>
      </c>
    </row>
    <row r="7764" spans="1:14" x14ac:dyDescent="0.3">
      <c r="A7764" s="1" t="s">
        <v>14</v>
      </c>
      <c r="B7764">
        <v>1185732</v>
      </c>
      <c r="C7764" s="2">
        <v>44509</v>
      </c>
      <c r="D7764" s="1" t="s">
        <v>54</v>
      </c>
      <c r="E7764" s="1" t="s">
        <v>59</v>
      </c>
      <c r="F7764" s="1" t="s">
        <v>60</v>
      </c>
      <c r="G7764" s="1" t="s">
        <v>18</v>
      </c>
      <c r="H7764">
        <v>60</v>
      </c>
      <c r="I7764">
        <v>150</v>
      </c>
      <c r="J7764">
        <v>90000</v>
      </c>
      <c r="K7764">
        <v>31499.999999999996</v>
      </c>
      <c r="L7764" s="1">
        <v>58500</v>
      </c>
      <c r="M7764" s="1" t="s">
        <v>28</v>
      </c>
      <c r="N7764" s="1" t="s">
        <v>196</v>
      </c>
    </row>
    <row r="7765" spans="1:14" x14ac:dyDescent="0.3">
      <c r="A7765" s="1" t="s">
        <v>14</v>
      </c>
      <c r="B7765">
        <v>1185732</v>
      </c>
      <c r="C7765" s="2">
        <v>44538</v>
      </c>
      <c r="D7765" s="1" t="s">
        <v>54</v>
      </c>
      <c r="E7765" s="1" t="s">
        <v>59</v>
      </c>
      <c r="F7765" s="1" t="s">
        <v>60</v>
      </c>
      <c r="G7765" s="1" t="s">
        <v>21</v>
      </c>
      <c r="H7765">
        <v>60</v>
      </c>
      <c r="I7765">
        <v>500</v>
      </c>
      <c r="J7765">
        <v>300000</v>
      </c>
      <c r="K7765">
        <v>105000</v>
      </c>
      <c r="L7765" s="1">
        <v>195000</v>
      </c>
      <c r="M7765" s="1" t="s">
        <v>28</v>
      </c>
      <c r="N7765" s="1" t="s">
        <v>196</v>
      </c>
    </row>
    <row r="7766" spans="1:14" x14ac:dyDescent="0.3">
      <c r="A7766" s="1" t="s">
        <v>14</v>
      </c>
      <c r="B7766">
        <v>1185732</v>
      </c>
      <c r="C7766" s="2">
        <v>44538</v>
      </c>
      <c r="D7766" s="1" t="s">
        <v>54</v>
      </c>
      <c r="E7766" s="1" t="s">
        <v>59</v>
      </c>
      <c r="F7766" s="1" t="s">
        <v>60</v>
      </c>
      <c r="G7766" s="1" t="s">
        <v>18</v>
      </c>
      <c r="H7766">
        <v>60</v>
      </c>
      <c r="I7766">
        <v>200</v>
      </c>
      <c r="J7766">
        <v>120000</v>
      </c>
      <c r="K7766">
        <v>42000</v>
      </c>
      <c r="L7766" s="1">
        <v>78000</v>
      </c>
      <c r="M7766" s="1" t="s">
        <v>28</v>
      </c>
      <c r="N7766" s="1" t="s">
        <v>196</v>
      </c>
    </row>
    <row r="7767" spans="1:14" x14ac:dyDescent="0.3">
      <c r="A7767" s="1" t="s">
        <v>14</v>
      </c>
      <c r="B7767">
        <v>1185732</v>
      </c>
      <c r="C7767" s="2">
        <v>44202</v>
      </c>
      <c r="D7767" s="1" t="s">
        <v>54</v>
      </c>
      <c r="E7767" s="1" t="s">
        <v>59</v>
      </c>
      <c r="F7767" s="1" t="s">
        <v>60</v>
      </c>
      <c r="G7767" s="1" t="s">
        <v>22</v>
      </c>
      <c r="H7767">
        <v>30.000000000000004</v>
      </c>
      <c r="I7767">
        <v>250</v>
      </c>
      <c r="J7767">
        <v>75000.000000000015</v>
      </c>
      <c r="K7767">
        <v>26250.000000000004</v>
      </c>
      <c r="L7767" s="1">
        <v>48750.000000000015</v>
      </c>
      <c r="M7767" s="1" t="s">
        <v>28</v>
      </c>
      <c r="N7767" s="1" t="s">
        <v>196</v>
      </c>
    </row>
    <row r="7768" spans="1:14" x14ac:dyDescent="0.3">
      <c r="A7768" s="1" t="s">
        <v>14</v>
      </c>
      <c r="B7768">
        <v>1185732</v>
      </c>
      <c r="C7768" s="2">
        <v>44233</v>
      </c>
      <c r="D7768" s="1" t="s">
        <v>54</v>
      </c>
      <c r="E7768" s="1" t="s">
        <v>59</v>
      </c>
      <c r="F7768" s="1" t="s">
        <v>60</v>
      </c>
      <c r="G7768" s="1" t="s">
        <v>22</v>
      </c>
      <c r="H7768">
        <v>30.000000000000004</v>
      </c>
      <c r="I7768">
        <v>150</v>
      </c>
      <c r="J7768">
        <v>45000.000000000007</v>
      </c>
      <c r="K7768">
        <v>15750.000000000002</v>
      </c>
      <c r="L7768" s="1">
        <v>29250.000000000007</v>
      </c>
      <c r="M7768" s="1" t="s">
        <v>28</v>
      </c>
      <c r="N7768" s="1" t="s">
        <v>196</v>
      </c>
    </row>
    <row r="7769" spans="1:14" x14ac:dyDescent="0.3">
      <c r="A7769" s="1" t="s">
        <v>14</v>
      </c>
      <c r="B7769">
        <v>1185732</v>
      </c>
      <c r="C7769" s="2">
        <v>44260</v>
      </c>
      <c r="D7769" s="1" t="s">
        <v>54</v>
      </c>
      <c r="E7769" s="1" t="s">
        <v>65</v>
      </c>
      <c r="F7769" s="1" t="s">
        <v>66</v>
      </c>
      <c r="G7769" s="1" t="s">
        <v>22</v>
      </c>
      <c r="H7769">
        <v>20.000000000000004</v>
      </c>
      <c r="I7769">
        <v>175</v>
      </c>
      <c r="J7769">
        <v>35000.000000000007</v>
      </c>
      <c r="K7769">
        <v>12250.000000000002</v>
      </c>
      <c r="L7769" s="1">
        <v>22750.000000000007</v>
      </c>
      <c r="M7769" s="1" t="s">
        <v>28</v>
      </c>
      <c r="N7769" s="1" t="s">
        <v>196</v>
      </c>
    </row>
    <row r="7770" spans="1:14" x14ac:dyDescent="0.3">
      <c r="A7770" s="1" t="s">
        <v>14</v>
      </c>
      <c r="B7770">
        <v>1185732</v>
      </c>
      <c r="C7770" s="2">
        <v>44292</v>
      </c>
      <c r="D7770" s="1" t="s">
        <v>54</v>
      </c>
      <c r="E7770" s="1" t="s">
        <v>65</v>
      </c>
      <c r="F7770" s="1" t="s">
        <v>66</v>
      </c>
      <c r="G7770" s="1" t="s">
        <v>22</v>
      </c>
      <c r="H7770">
        <v>20.000000000000004</v>
      </c>
      <c r="I7770">
        <v>175</v>
      </c>
      <c r="J7770">
        <v>35000.000000000007</v>
      </c>
      <c r="K7770">
        <v>12250.000000000002</v>
      </c>
      <c r="L7770" s="1">
        <v>22750.000000000007</v>
      </c>
      <c r="M7770" s="1" t="s">
        <v>28</v>
      </c>
      <c r="N7770" s="1" t="s">
        <v>196</v>
      </c>
    </row>
    <row r="7771" spans="1:14" x14ac:dyDescent="0.3">
      <c r="A7771" s="1" t="s">
        <v>14</v>
      </c>
      <c r="B7771">
        <v>1185732</v>
      </c>
      <c r="C7771" s="2">
        <v>44323</v>
      </c>
      <c r="D7771" s="1" t="s">
        <v>54</v>
      </c>
      <c r="E7771" s="1" t="s">
        <v>65</v>
      </c>
      <c r="F7771" s="1" t="s">
        <v>66</v>
      </c>
      <c r="G7771" s="1" t="s">
        <v>22</v>
      </c>
      <c r="H7771">
        <v>40</v>
      </c>
      <c r="I7771">
        <v>225</v>
      </c>
      <c r="J7771">
        <v>90000</v>
      </c>
      <c r="K7771">
        <v>31499.999999999996</v>
      </c>
      <c r="L7771" s="1">
        <v>58500</v>
      </c>
      <c r="M7771" s="1" t="s">
        <v>28</v>
      </c>
      <c r="N7771" s="1" t="s">
        <v>196</v>
      </c>
    </row>
    <row r="7772" spans="1:14" x14ac:dyDescent="0.3">
      <c r="A7772" s="1" t="s">
        <v>14</v>
      </c>
      <c r="B7772">
        <v>1185732</v>
      </c>
      <c r="C7772" s="2">
        <v>44353</v>
      </c>
      <c r="D7772" s="1" t="s">
        <v>54</v>
      </c>
      <c r="E7772" s="1" t="s">
        <v>65</v>
      </c>
      <c r="F7772" s="1" t="s">
        <v>66</v>
      </c>
      <c r="G7772" s="1" t="s">
        <v>22</v>
      </c>
      <c r="H7772">
        <v>30.000000000000011</v>
      </c>
      <c r="I7772">
        <v>275</v>
      </c>
      <c r="J7772">
        <v>82500.000000000029</v>
      </c>
      <c r="K7772">
        <v>28875.000000000007</v>
      </c>
      <c r="L7772" s="1">
        <v>53625.000000000022</v>
      </c>
      <c r="M7772" s="1" t="s">
        <v>28</v>
      </c>
      <c r="N7772" s="1" t="s">
        <v>196</v>
      </c>
    </row>
    <row r="7773" spans="1:14" x14ac:dyDescent="0.3">
      <c r="A7773" s="1" t="s">
        <v>14</v>
      </c>
      <c r="B7773">
        <v>1185732</v>
      </c>
      <c r="C7773" s="2">
        <v>44382</v>
      </c>
      <c r="D7773" s="1" t="s">
        <v>54</v>
      </c>
      <c r="E7773" s="1" t="s">
        <v>65</v>
      </c>
      <c r="F7773" s="1" t="s">
        <v>66</v>
      </c>
      <c r="G7773" s="1" t="s">
        <v>22</v>
      </c>
      <c r="H7773">
        <v>45.000000000000007</v>
      </c>
      <c r="I7773">
        <v>300</v>
      </c>
      <c r="J7773">
        <v>135000.00000000003</v>
      </c>
      <c r="K7773">
        <v>47250.000000000007</v>
      </c>
      <c r="L7773" s="1">
        <v>87750.000000000029</v>
      </c>
      <c r="M7773" s="1" t="s">
        <v>28</v>
      </c>
      <c r="N7773" s="1" t="s">
        <v>196</v>
      </c>
    </row>
    <row r="7774" spans="1:14" x14ac:dyDescent="0.3">
      <c r="A7774" s="1" t="s">
        <v>14</v>
      </c>
      <c r="B7774">
        <v>1185732</v>
      </c>
      <c r="C7774" s="2">
        <v>44414</v>
      </c>
      <c r="D7774" s="1" t="s">
        <v>54</v>
      </c>
      <c r="E7774" s="1" t="s">
        <v>65</v>
      </c>
      <c r="F7774" s="1" t="s">
        <v>66</v>
      </c>
      <c r="G7774" s="1" t="s">
        <v>22</v>
      </c>
      <c r="H7774">
        <v>45.000000000000007</v>
      </c>
      <c r="I7774">
        <v>300</v>
      </c>
      <c r="J7774">
        <v>135000.00000000003</v>
      </c>
      <c r="K7774">
        <v>47250.000000000007</v>
      </c>
      <c r="L7774" s="1">
        <v>87750.000000000029</v>
      </c>
      <c r="M7774" s="1" t="s">
        <v>28</v>
      </c>
      <c r="N7774" s="1" t="s">
        <v>196</v>
      </c>
    </row>
    <row r="7775" spans="1:14" x14ac:dyDescent="0.3">
      <c r="A7775" s="1" t="s">
        <v>14</v>
      </c>
      <c r="B7775">
        <v>1185732</v>
      </c>
      <c r="C7775" s="2">
        <v>44446</v>
      </c>
      <c r="D7775" s="1" t="s">
        <v>54</v>
      </c>
      <c r="E7775" s="1" t="s">
        <v>65</v>
      </c>
      <c r="F7775" s="1" t="s">
        <v>66</v>
      </c>
      <c r="G7775" s="1" t="s">
        <v>22</v>
      </c>
      <c r="H7775">
        <v>30.000000000000011</v>
      </c>
      <c r="I7775">
        <v>275</v>
      </c>
      <c r="J7775">
        <v>82500.000000000029</v>
      </c>
      <c r="K7775">
        <v>28875.000000000007</v>
      </c>
      <c r="L7775" s="1">
        <v>53625.000000000022</v>
      </c>
      <c r="M7775" s="1" t="s">
        <v>28</v>
      </c>
      <c r="N7775" s="1" t="s">
        <v>196</v>
      </c>
    </row>
    <row r="7776" spans="1:14" x14ac:dyDescent="0.3">
      <c r="A7776" s="1" t="s">
        <v>14</v>
      </c>
      <c r="B7776">
        <v>1185732</v>
      </c>
      <c r="C7776" s="2">
        <v>44475</v>
      </c>
      <c r="D7776" s="1" t="s">
        <v>54</v>
      </c>
      <c r="E7776" s="1" t="s">
        <v>65</v>
      </c>
      <c r="F7776" s="1" t="s">
        <v>66</v>
      </c>
      <c r="G7776" s="1" t="s">
        <v>22</v>
      </c>
      <c r="H7776">
        <v>35</v>
      </c>
      <c r="I7776">
        <v>250</v>
      </c>
      <c r="J7776">
        <v>87500</v>
      </c>
      <c r="K7776">
        <v>30624.999999999996</v>
      </c>
      <c r="L7776" s="1">
        <v>56875</v>
      </c>
      <c r="M7776" s="1" t="s">
        <v>28</v>
      </c>
      <c r="N7776" s="1" t="s">
        <v>196</v>
      </c>
    </row>
    <row r="7777" spans="1:14" x14ac:dyDescent="0.3">
      <c r="A7777" s="1" t="s">
        <v>14</v>
      </c>
      <c r="B7777">
        <v>1185732</v>
      </c>
      <c r="C7777" s="2">
        <v>44910</v>
      </c>
      <c r="D7777" s="1" t="s">
        <v>54</v>
      </c>
      <c r="E7777" s="1" t="s">
        <v>57</v>
      </c>
      <c r="F7777" s="1" t="s">
        <v>58</v>
      </c>
      <c r="G7777" s="1" t="s">
        <v>24</v>
      </c>
      <c r="H7777">
        <v>50</v>
      </c>
      <c r="I7777">
        <v>550</v>
      </c>
      <c r="J7777">
        <v>275000</v>
      </c>
      <c r="K7777">
        <v>96250</v>
      </c>
      <c r="L7777" s="1">
        <v>178750</v>
      </c>
      <c r="M7777" s="1" t="s">
        <v>28</v>
      </c>
      <c r="N7777" s="1" t="s">
        <v>197</v>
      </c>
    </row>
    <row r="7778" spans="1:14" x14ac:dyDescent="0.3">
      <c r="A7778" s="1" t="s">
        <v>14</v>
      </c>
      <c r="B7778">
        <v>1185732</v>
      </c>
      <c r="C7778" s="2">
        <v>44579</v>
      </c>
      <c r="D7778" s="1" t="s">
        <v>54</v>
      </c>
      <c r="E7778" s="1" t="s">
        <v>57</v>
      </c>
      <c r="F7778" s="1" t="s">
        <v>58</v>
      </c>
      <c r="G7778" s="1" t="s">
        <v>22</v>
      </c>
      <c r="H7778">
        <v>30</v>
      </c>
      <c r="I7778">
        <v>425</v>
      </c>
      <c r="J7778">
        <v>127500</v>
      </c>
      <c r="K7778">
        <v>44625</v>
      </c>
      <c r="L7778" s="1">
        <v>82875</v>
      </c>
      <c r="M7778" s="1" t="s">
        <v>28</v>
      </c>
      <c r="N7778" s="1" t="s">
        <v>196</v>
      </c>
    </row>
    <row r="7779" spans="1:14" x14ac:dyDescent="0.3">
      <c r="A7779" s="1" t="s">
        <v>14</v>
      </c>
      <c r="B7779">
        <v>1185732</v>
      </c>
      <c r="C7779" s="2">
        <v>44579</v>
      </c>
      <c r="D7779" s="1" t="s">
        <v>54</v>
      </c>
      <c r="E7779" s="1" t="s">
        <v>57</v>
      </c>
      <c r="F7779" s="1" t="s">
        <v>58</v>
      </c>
      <c r="G7779" s="1" t="s">
        <v>23</v>
      </c>
      <c r="H7779">
        <v>20</v>
      </c>
      <c r="I7779">
        <v>425</v>
      </c>
      <c r="J7779">
        <v>85000</v>
      </c>
      <c r="K7779">
        <v>29749.999999999996</v>
      </c>
      <c r="L7779" s="1">
        <v>55250</v>
      </c>
      <c r="M7779" s="1" t="s">
        <v>28</v>
      </c>
      <c r="N7779" s="1" t="s">
        <v>197</v>
      </c>
    </row>
    <row r="7780" spans="1:14" x14ac:dyDescent="0.3">
      <c r="A7780" s="1" t="s">
        <v>14</v>
      </c>
      <c r="B7780">
        <v>1185732</v>
      </c>
      <c r="C7780" s="2">
        <v>44579</v>
      </c>
      <c r="D7780" s="1" t="s">
        <v>54</v>
      </c>
      <c r="E7780" s="1" t="s">
        <v>57</v>
      </c>
      <c r="F7780" s="1" t="s">
        <v>58</v>
      </c>
      <c r="G7780" s="1" t="s">
        <v>18</v>
      </c>
      <c r="H7780">
        <v>40</v>
      </c>
      <c r="I7780">
        <v>325</v>
      </c>
      <c r="J7780">
        <v>130000</v>
      </c>
      <c r="K7780">
        <v>45500</v>
      </c>
      <c r="L7780" s="1">
        <v>84500</v>
      </c>
      <c r="M7780" s="1" t="s">
        <v>28</v>
      </c>
      <c r="N7780" s="1" t="s">
        <v>196</v>
      </c>
    </row>
    <row r="7781" spans="1:14" x14ac:dyDescent="0.3">
      <c r="A7781" s="1" t="s">
        <v>14</v>
      </c>
      <c r="B7781">
        <v>1185732</v>
      </c>
      <c r="C7781" s="2">
        <v>44610</v>
      </c>
      <c r="D7781" s="1" t="s">
        <v>54</v>
      </c>
      <c r="E7781" s="1" t="s">
        <v>57</v>
      </c>
      <c r="F7781" s="1" t="s">
        <v>58</v>
      </c>
      <c r="G7781" s="1" t="s">
        <v>22</v>
      </c>
      <c r="H7781">
        <v>30</v>
      </c>
      <c r="I7781">
        <v>325</v>
      </c>
      <c r="J7781">
        <v>97500</v>
      </c>
      <c r="K7781">
        <v>34125</v>
      </c>
      <c r="L7781" s="1">
        <v>63375</v>
      </c>
      <c r="M7781" s="1" t="s">
        <v>28</v>
      </c>
      <c r="N7781" s="1" t="s">
        <v>196</v>
      </c>
    </row>
    <row r="7782" spans="1:14" x14ac:dyDescent="0.3">
      <c r="A7782" s="1" t="s">
        <v>14</v>
      </c>
      <c r="B7782">
        <v>1185732</v>
      </c>
      <c r="C7782" s="2">
        <v>44610</v>
      </c>
      <c r="D7782" s="1" t="s">
        <v>54</v>
      </c>
      <c r="E7782" s="1" t="s">
        <v>57</v>
      </c>
      <c r="F7782" s="1" t="s">
        <v>58</v>
      </c>
      <c r="G7782" s="1" t="s">
        <v>23</v>
      </c>
      <c r="H7782">
        <v>20</v>
      </c>
      <c r="I7782">
        <v>375</v>
      </c>
      <c r="J7782">
        <v>75000</v>
      </c>
      <c r="K7782">
        <v>26250</v>
      </c>
      <c r="L7782" s="1">
        <v>48750</v>
      </c>
      <c r="M7782" s="1" t="s">
        <v>28</v>
      </c>
      <c r="N7782" s="1" t="s">
        <v>197</v>
      </c>
    </row>
    <row r="7783" spans="1:14" x14ac:dyDescent="0.3">
      <c r="A7783" s="1" t="s">
        <v>14</v>
      </c>
      <c r="B7783">
        <v>1185732</v>
      </c>
      <c r="C7783" s="2">
        <v>44610</v>
      </c>
      <c r="D7783" s="1" t="s">
        <v>54</v>
      </c>
      <c r="E7783" s="1" t="s">
        <v>63</v>
      </c>
      <c r="F7783" s="1" t="s">
        <v>64</v>
      </c>
      <c r="G7783" s="1" t="s">
        <v>18</v>
      </c>
      <c r="H7783">
        <v>40</v>
      </c>
      <c r="I7783">
        <v>325</v>
      </c>
      <c r="J7783">
        <v>130000</v>
      </c>
      <c r="K7783">
        <v>45500</v>
      </c>
      <c r="L7783" s="1">
        <v>84500</v>
      </c>
      <c r="M7783" s="1" t="s">
        <v>28</v>
      </c>
      <c r="N7783" s="1" t="s">
        <v>196</v>
      </c>
    </row>
    <row r="7784" spans="1:14" x14ac:dyDescent="0.3">
      <c r="A7784" s="1" t="s">
        <v>14</v>
      </c>
      <c r="B7784">
        <v>1185732</v>
      </c>
      <c r="C7784" s="2">
        <v>44637</v>
      </c>
      <c r="D7784" s="1" t="s">
        <v>54</v>
      </c>
      <c r="E7784" s="1" t="s">
        <v>63</v>
      </c>
      <c r="F7784" s="1" t="s">
        <v>64</v>
      </c>
      <c r="G7784" s="1" t="s">
        <v>22</v>
      </c>
      <c r="H7784">
        <v>35</v>
      </c>
      <c r="I7784">
        <v>300</v>
      </c>
      <c r="J7784">
        <v>105000</v>
      </c>
      <c r="K7784">
        <v>36750</v>
      </c>
      <c r="L7784" s="1">
        <v>68250</v>
      </c>
      <c r="M7784" s="1" t="s">
        <v>28</v>
      </c>
      <c r="N7784" s="1" t="s">
        <v>196</v>
      </c>
    </row>
    <row r="7785" spans="1:14" x14ac:dyDescent="0.3">
      <c r="A7785" s="1" t="s">
        <v>14</v>
      </c>
      <c r="B7785">
        <v>1185732</v>
      </c>
      <c r="C7785" s="2">
        <v>44637</v>
      </c>
      <c r="D7785" s="1" t="s">
        <v>54</v>
      </c>
      <c r="E7785" s="1" t="s">
        <v>63</v>
      </c>
      <c r="F7785" s="1" t="s">
        <v>64</v>
      </c>
      <c r="G7785" s="1" t="s">
        <v>23</v>
      </c>
      <c r="H7785">
        <v>25.000000000000007</v>
      </c>
      <c r="I7785">
        <v>350</v>
      </c>
      <c r="J7785">
        <v>87500.000000000029</v>
      </c>
      <c r="K7785">
        <v>30625.000000000007</v>
      </c>
      <c r="L7785" s="1">
        <v>56875.000000000022</v>
      </c>
      <c r="M7785" s="1" t="s">
        <v>28</v>
      </c>
      <c r="N7785" s="1" t="s">
        <v>197</v>
      </c>
    </row>
    <row r="7786" spans="1:14" x14ac:dyDescent="0.3">
      <c r="A7786" s="1" t="s">
        <v>14</v>
      </c>
      <c r="B7786">
        <v>1185732</v>
      </c>
      <c r="C7786" s="2">
        <v>44637</v>
      </c>
      <c r="D7786" s="1" t="s">
        <v>54</v>
      </c>
      <c r="E7786" s="1" t="s">
        <v>63</v>
      </c>
      <c r="F7786" s="1" t="s">
        <v>64</v>
      </c>
      <c r="G7786" s="1" t="s">
        <v>18</v>
      </c>
      <c r="H7786">
        <v>45</v>
      </c>
      <c r="I7786">
        <v>250</v>
      </c>
      <c r="J7786">
        <v>112500</v>
      </c>
      <c r="K7786">
        <v>39375</v>
      </c>
      <c r="L7786" s="1">
        <v>73125</v>
      </c>
      <c r="M7786" s="1" t="s">
        <v>28</v>
      </c>
      <c r="N7786" s="1" t="s">
        <v>196</v>
      </c>
    </row>
    <row r="7787" spans="1:14" x14ac:dyDescent="0.3">
      <c r="A7787" s="1" t="s">
        <v>14</v>
      </c>
      <c r="B7787">
        <v>1185732</v>
      </c>
      <c r="C7787" s="2">
        <v>44669</v>
      </c>
      <c r="D7787" s="1" t="s">
        <v>54</v>
      </c>
      <c r="E7787" s="1" t="s">
        <v>63</v>
      </c>
      <c r="F7787" s="1" t="s">
        <v>64</v>
      </c>
      <c r="G7787" s="1" t="s">
        <v>22</v>
      </c>
      <c r="H7787">
        <v>30.000000000000004</v>
      </c>
      <c r="I7787">
        <v>275</v>
      </c>
      <c r="J7787">
        <v>82500.000000000015</v>
      </c>
      <c r="K7787">
        <v>28875.000000000004</v>
      </c>
      <c r="L7787" s="1">
        <v>53625.000000000015</v>
      </c>
      <c r="M7787" s="1" t="s">
        <v>28</v>
      </c>
      <c r="N7787" s="1" t="s">
        <v>196</v>
      </c>
    </row>
    <row r="7788" spans="1:14" x14ac:dyDescent="0.3">
      <c r="A7788" s="1" t="s">
        <v>14</v>
      </c>
      <c r="B7788">
        <v>1185732</v>
      </c>
      <c r="C7788" s="2">
        <v>44669</v>
      </c>
      <c r="D7788" s="1" t="s">
        <v>54</v>
      </c>
      <c r="E7788" s="1" t="s">
        <v>63</v>
      </c>
      <c r="F7788" s="1" t="s">
        <v>64</v>
      </c>
      <c r="G7788" s="1" t="s">
        <v>23</v>
      </c>
      <c r="H7788">
        <v>20.000000000000007</v>
      </c>
      <c r="I7788">
        <v>275</v>
      </c>
      <c r="J7788">
        <v>55000.000000000022</v>
      </c>
      <c r="K7788">
        <v>19250.000000000007</v>
      </c>
      <c r="L7788" s="1">
        <v>35750.000000000015</v>
      </c>
      <c r="M7788" s="1" t="s">
        <v>28</v>
      </c>
      <c r="N7788" s="1" t="s">
        <v>197</v>
      </c>
    </row>
    <row r="7789" spans="1:14" x14ac:dyDescent="0.3">
      <c r="A7789" s="1" t="s">
        <v>14</v>
      </c>
      <c r="B7789">
        <v>1185732</v>
      </c>
      <c r="C7789" s="2">
        <v>44669</v>
      </c>
      <c r="D7789" s="1" t="s">
        <v>54</v>
      </c>
      <c r="E7789" s="1" t="s">
        <v>63</v>
      </c>
      <c r="F7789" s="1" t="s">
        <v>64</v>
      </c>
      <c r="G7789" s="1" t="s">
        <v>18</v>
      </c>
      <c r="H7789">
        <v>40</v>
      </c>
      <c r="I7789">
        <v>225</v>
      </c>
      <c r="J7789">
        <v>90000</v>
      </c>
      <c r="K7789">
        <v>31499.999999999996</v>
      </c>
      <c r="L7789" s="1">
        <v>58500</v>
      </c>
      <c r="M7789" s="1" t="s">
        <v>28</v>
      </c>
      <c r="N7789" s="1" t="s">
        <v>196</v>
      </c>
    </row>
    <row r="7790" spans="1:14" x14ac:dyDescent="0.3">
      <c r="A7790" s="1" t="s">
        <v>14</v>
      </c>
      <c r="B7790">
        <v>1185732</v>
      </c>
      <c r="C7790" s="2">
        <v>44700</v>
      </c>
      <c r="D7790" s="1" t="s">
        <v>54</v>
      </c>
      <c r="E7790" s="1" t="s">
        <v>63</v>
      </c>
      <c r="F7790" s="1" t="s">
        <v>64</v>
      </c>
      <c r="G7790" s="1" t="s">
        <v>22</v>
      </c>
      <c r="H7790">
        <v>35.000000000000007</v>
      </c>
      <c r="I7790">
        <v>325</v>
      </c>
      <c r="J7790">
        <v>113750.00000000003</v>
      </c>
      <c r="K7790">
        <v>39812.500000000007</v>
      </c>
      <c r="L7790" s="1">
        <v>73937.500000000029</v>
      </c>
      <c r="M7790" s="1" t="s">
        <v>28</v>
      </c>
      <c r="N7790" s="1" t="s">
        <v>196</v>
      </c>
    </row>
    <row r="7791" spans="1:14" x14ac:dyDescent="0.3">
      <c r="A7791" s="1" t="s">
        <v>14</v>
      </c>
      <c r="B7791">
        <v>1185732</v>
      </c>
      <c r="C7791" s="2">
        <v>44700</v>
      </c>
      <c r="D7791" s="1" t="s">
        <v>54</v>
      </c>
      <c r="E7791" s="1" t="s">
        <v>63</v>
      </c>
      <c r="F7791" s="1" t="s">
        <v>64</v>
      </c>
      <c r="G7791" s="1" t="s">
        <v>23</v>
      </c>
      <c r="H7791">
        <v>30.000000000000004</v>
      </c>
      <c r="I7791">
        <v>300</v>
      </c>
      <c r="J7791">
        <v>90000.000000000015</v>
      </c>
      <c r="K7791">
        <v>31500.000000000004</v>
      </c>
      <c r="L7791" s="1">
        <v>58500.000000000015</v>
      </c>
      <c r="M7791" s="1" t="s">
        <v>28</v>
      </c>
      <c r="N7791" s="1" t="s">
        <v>197</v>
      </c>
    </row>
    <row r="7792" spans="1:14" x14ac:dyDescent="0.3">
      <c r="A7792" s="1" t="s">
        <v>14</v>
      </c>
      <c r="B7792">
        <v>1185732</v>
      </c>
      <c r="C7792" s="2">
        <v>44700</v>
      </c>
      <c r="D7792" s="1" t="s">
        <v>54</v>
      </c>
      <c r="E7792" s="1" t="s">
        <v>63</v>
      </c>
      <c r="F7792" s="1" t="s">
        <v>64</v>
      </c>
      <c r="G7792" s="1" t="s">
        <v>18</v>
      </c>
      <c r="H7792">
        <v>44.999999999999993</v>
      </c>
      <c r="I7792">
        <v>250</v>
      </c>
      <c r="J7792">
        <v>112499.99999999999</v>
      </c>
      <c r="K7792">
        <v>39374.999999999993</v>
      </c>
      <c r="L7792" s="1">
        <v>73125</v>
      </c>
      <c r="M7792" s="1" t="s">
        <v>28</v>
      </c>
      <c r="N7792" s="1" t="s">
        <v>196</v>
      </c>
    </row>
    <row r="7793" spans="1:14" x14ac:dyDescent="0.3">
      <c r="A7793" s="1" t="s">
        <v>14</v>
      </c>
      <c r="B7793">
        <v>1185732</v>
      </c>
      <c r="C7793" s="2">
        <v>44730</v>
      </c>
      <c r="D7793" s="1" t="s">
        <v>54</v>
      </c>
      <c r="E7793" s="1" t="s">
        <v>63</v>
      </c>
      <c r="F7793" s="1" t="s">
        <v>64</v>
      </c>
      <c r="G7793" s="1" t="s">
        <v>22</v>
      </c>
      <c r="H7793">
        <v>30.000000000000011</v>
      </c>
      <c r="I7793">
        <v>350</v>
      </c>
      <c r="J7793">
        <v>105000.00000000004</v>
      </c>
      <c r="K7793">
        <v>36750.000000000015</v>
      </c>
      <c r="L7793" s="1">
        <v>68250.000000000029</v>
      </c>
      <c r="M7793" s="1" t="s">
        <v>28</v>
      </c>
      <c r="N7793" s="1" t="s">
        <v>196</v>
      </c>
    </row>
    <row r="7794" spans="1:14" x14ac:dyDescent="0.3">
      <c r="A7794" s="1" t="s">
        <v>14</v>
      </c>
      <c r="B7794">
        <v>1185732</v>
      </c>
      <c r="C7794" s="2">
        <v>44730</v>
      </c>
      <c r="D7794" s="1" t="s">
        <v>54</v>
      </c>
      <c r="E7794" s="1" t="s">
        <v>63</v>
      </c>
      <c r="F7794" s="1" t="s">
        <v>64</v>
      </c>
      <c r="G7794" s="1" t="s">
        <v>23</v>
      </c>
      <c r="H7794">
        <v>25.000000000000007</v>
      </c>
      <c r="I7794">
        <v>375</v>
      </c>
      <c r="J7794">
        <v>93750.000000000029</v>
      </c>
      <c r="K7794">
        <v>32812.500000000007</v>
      </c>
      <c r="L7794" s="1">
        <v>60937.500000000022</v>
      </c>
      <c r="M7794" s="1" t="s">
        <v>28</v>
      </c>
      <c r="N7794" s="1" t="s">
        <v>197</v>
      </c>
    </row>
    <row r="7795" spans="1:14" x14ac:dyDescent="0.3">
      <c r="A7795" s="1" t="s">
        <v>14</v>
      </c>
      <c r="B7795">
        <v>1185732</v>
      </c>
      <c r="C7795" s="2">
        <v>44730</v>
      </c>
      <c r="D7795" s="1" t="s">
        <v>54</v>
      </c>
      <c r="E7795" s="1" t="s">
        <v>63</v>
      </c>
      <c r="F7795" s="1" t="s">
        <v>64</v>
      </c>
      <c r="G7795" s="1" t="s">
        <v>18</v>
      </c>
      <c r="H7795">
        <v>40</v>
      </c>
      <c r="I7795">
        <v>350</v>
      </c>
      <c r="J7795">
        <v>140000</v>
      </c>
      <c r="K7795">
        <v>49000</v>
      </c>
      <c r="L7795" s="1">
        <v>91000</v>
      </c>
      <c r="M7795" s="1" t="s">
        <v>28</v>
      </c>
      <c r="N7795" s="1" t="s">
        <v>196</v>
      </c>
    </row>
    <row r="7796" spans="1:14" x14ac:dyDescent="0.3">
      <c r="A7796" s="1" t="s">
        <v>14</v>
      </c>
      <c r="B7796">
        <v>1185732</v>
      </c>
      <c r="C7796" s="2">
        <v>44759</v>
      </c>
      <c r="D7796" s="1" t="s">
        <v>54</v>
      </c>
      <c r="E7796" s="1" t="s">
        <v>63</v>
      </c>
      <c r="F7796" s="1" t="s">
        <v>64</v>
      </c>
      <c r="G7796" s="1" t="s">
        <v>22</v>
      </c>
      <c r="H7796">
        <v>35.000000000000007</v>
      </c>
      <c r="I7796">
        <v>500</v>
      </c>
      <c r="J7796">
        <v>175000.00000000003</v>
      </c>
      <c r="K7796">
        <v>61250.000000000007</v>
      </c>
      <c r="L7796" s="1">
        <v>113750.00000000003</v>
      </c>
      <c r="M7796" s="1" t="s">
        <v>28</v>
      </c>
      <c r="N7796" s="1" t="s">
        <v>196</v>
      </c>
    </row>
    <row r="7797" spans="1:14" x14ac:dyDescent="0.3">
      <c r="A7797" s="1" t="s">
        <v>14</v>
      </c>
      <c r="B7797">
        <v>1185732</v>
      </c>
      <c r="C7797" s="2">
        <v>44759</v>
      </c>
      <c r="D7797" s="1" t="s">
        <v>54</v>
      </c>
      <c r="E7797" s="1" t="s">
        <v>63</v>
      </c>
      <c r="F7797" s="1" t="s">
        <v>64</v>
      </c>
      <c r="G7797" s="1" t="s">
        <v>23</v>
      </c>
      <c r="H7797">
        <v>30.000000000000004</v>
      </c>
      <c r="I7797">
        <v>425</v>
      </c>
      <c r="J7797">
        <v>127500.00000000001</v>
      </c>
      <c r="K7797">
        <v>44625</v>
      </c>
      <c r="L7797" s="1">
        <v>82875.000000000015</v>
      </c>
      <c r="M7797" s="1" t="s">
        <v>28</v>
      </c>
      <c r="N7797" s="1" t="s">
        <v>197</v>
      </c>
    </row>
    <row r="7798" spans="1:14" x14ac:dyDescent="0.3">
      <c r="A7798" s="1" t="s">
        <v>14</v>
      </c>
      <c r="B7798">
        <v>1185732</v>
      </c>
      <c r="C7798" s="2">
        <v>44759</v>
      </c>
      <c r="D7798" s="1" t="s">
        <v>54</v>
      </c>
      <c r="E7798" s="1" t="s">
        <v>63</v>
      </c>
      <c r="F7798" s="1" t="s">
        <v>64</v>
      </c>
      <c r="G7798" s="1" t="s">
        <v>18</v>
      </c>
      <c r="H7798">
        <v>40</v>
      </c>
      <c r="I7798">
        <v>375</v>
      </c>
      <c r="J7798">
        <v>150000</v>
      </c>
      <c r="K7798">
        <v>52500</v>
      </c>
      <c r="L7798" s="1">
        <v>97500</v>
      </c>
      <c r="M7798" s="1" t="s">
        <v>28</v>
      </c>
      <c r="N7798" s="1" t="s">
        <v>196</v>
      </c>
    </row>
    <row r="7799" spans="1:14" x14ac:dyDescent="0.3">
      <c r="A7799" s="1" t="s">
        <v>14</v>
      </c>
      <c r="B7799">
        <v>1185732</v>
      </c>
      <c r="C7799" s="2">
        <v>44791</v>
      </c>
      <c r="D7799" s="1" t="s">
        <v>54</v>
      </c>
      <c r="E7799" s="1" t="s">
        <v>63</v>
      </c>
      <c r="F7799" s="1" t="s">
        <v>64</v>
      </c>
      <c r="G7799" s="1" t="s">
        <v>22</v>
      </c>
      <c r="H7799">
        <v>40.000000000000007</v>
      </c>
      <c r="I7799">
        <v>475</v>
      </c>
      <c r="J7799">
        <v>190000.00000000003</v>
      </c>
      <c r="K7799">
        <v>66500</v>
      </c>
      <c r="L7799" s="1">
        <v>123500.00000000003</v>
      </c>
      <c r="M7799" s="1" t="s">
        <v>28</v>
      </c>
      <c r="N7799" s="1" t="s">
        <v>196</v>
      </c>
    </row>
    <row r="7800" spans="1:14" x14ac:dyDescent="0.3">
      <c r="A7800" s="1" t="s">
        <v>14</v>
      </c>
      <c r="B7800">
        <v>1185732</v>
      </c>
      <c r="C7800" s="2">
        <v>44791</v>
      </c>
      <c r="D7800" s="1" t="s">
        <v>54</v>
      </c>
      <c r="E7800" s="1" t="s">
        <v>63</v>
      </c>
      <c r="F7800" s="1" t="s">
        <v>64</v>
      </c>
      <c r="G7800" s="1" t="s">
        <v>23</v>
      </c>
      <c r="H7800">
        <v>35</v>
      </c>
      <c r="I7800">
        <v>400</v>
      </c>
      <c r="J7800">
        <v>140000</v>
      </c>
      <c r="K7800">
        <v>49000</v>
      </c>
      <c r="L7800" s="1">
        <v>91000</v>
      </c>
      <c r="M7800" s="1" t="s">
        <v>28</v>
      </c>
      <c r="N7800" s="1" t="s">
        <v>197</v>
      </c>
    </row>
    <row r="7801" spans="1:14" x14ac:dyDescent="0.3">
      <c r="A7801" s="1" t="s">
        <v>14</v>
      </c>
      <c r="B7801">
        <v>1185732</v>
      </c>
      <c r="C7801" s="2">
        <v>44791</v>
      </c>
      <c r="D7801" s="1" t="s">
        <v>54</v>
      </c>
      <c r="E7801" s="1" t="s">
        <v>63</v>
      </c>
      <c r="F7801" s="1" t="s">
        <v>64</v>
      </c>
      <c r="G7801" s="1" t="s">
        <v>18</v>
      </c>
      <c r="H7801">
        <v>35</v>
      </c>
      <c r="I7801">
        <v>300</v>
      </c>
      <c r="J7801">
        <v>105000</v>
      </c>
      <c r="K7801">
        <v>36750</v>
      </c>
      <c r="L7801" s="1">
        <v>68250</v>
      </c>
      <c r="M7801" s="1" t="s">
        <v>28</v>
      </c>
      <c r="N7801" s="1" t="s">
        <v>196</v>
      </c>
    </row>
    <row r="7802" spans="1:14" x14ac:dyDescent="0.3">
      <c r="A7802" s="1" t="s">
        <v>14</v>
      </c>
      <c r="B7802">
        <v>1185732</v>
      </c>
      <c r="C7802" s="2">
        <v>44823</v>
      </c>
      <c r="D7802" s="1" t="s">
        <v>54</v>
      </c>
      <c r="E7802" s="1" t="s">
        <v>63</v>
      </c>
      <c r="F7802" s="1" t="s">
        <v>64</v>
      </c>
      <c r="G7802" s="1" t="s">
        <v>22</v>
      </c>
      <c r="H7802">
        <v>30.000000000000011</v>
      </c>
      <c r="I7802">
        <v>400</v>
      </c>
      <c r="J7802">
        <v>120000.00000000004</v>
      </c>
      <c r="K7802">
        <v>42000.000000000015</v>
      </c>
      <c r="L7802" s="1">
        <v>78000.000000000029</v>
      </c>
      <c r="M7802" s="1" t="s">
        <v>28</v>
      </c>
      <c r="N7802" s="1" t="s">
        <v>196</v>
      </c>
    </row>
    <row r="7803" spans="1:14" x14ac:dyDescent="0.3">
      <c r="A7803" s="1" t="s">
        <v>14</v>
      </c>
      <c r="B7803">
        <v>1185732</v>
      </c>
      <c r="C7803" s="2">
        <v>44823</v>
      </c>
      <c r="D7803" s="1" t="s">
        <v>54</v>
      </c>
      <c r="E7803" s="1" t="s">
        <v>63</v>
      </c>
      <c r="F7803" s="1" t="s">
        <v>64</v>
      </c>
      <c r="G7803" s="1" t="s">
        <v>23</v>
      </c>
      <c r="H7803">
        <v>15.000000000000002</v>
      </c>
      <c r="I7803">
        <v>300</v>
      </c>
      <c r="J7803">
        <v>45000.000000000007</v>
      </c>
      <c r="K7803">
        <v>15750.000000000002</v>
      </c>
      <c r="L7803" s="1">
        <v>29250.000000000007</v>
      </c>
      <c r="M7803" s="1" t="s">
        <v>28</v>
      </c>
      <c r="N7803" s="1" t="s">
        <v>197</v>
      </c>
    </row>
    <row r="7804" spans="1:14" x14ac:dyDescent="0.3">
      <c r="A7804" s="1" t="s">
        <v>14</v>
      </c>
      <c r="B7804">
        <v>1185732</v>
      </c>
      <c r="C7804" s="2">
        <v>44823</v>
      </c>
      <c r="D7804" s="1" t="s">
        <v>54</v>
      </c>
      <c r="E7804" s="1" t="s">
        <v>63</v>
      </c>
      <c r="F7804" s="1" t="s">
        <v>64</v>
      </c>
      <c r="G7804" s="1" t="s">
        <v>18</v>
      </c>
      <c r="H7804">
        <v>25</v>
      </c>
      <c r="I7804">
        <v>275</v>
      </c>
      <c r="J7804">
        <v>68750</v>
      </c>
      <c r="K7804">
        <v>24062.5</v>
      </c>
      <c r="L7804" s="1">
        <v>44687.5</v>
      </c>
      <c r="M7804" s="1" t="s">
        <v>28</v>
      </c>
      <c r="N7804" s="1" t="s">
        <v>196</v>
      </c>
    </row>
    <row r="7805" spans="1:14" x14ac:dyDescent="0.3">
      <c r="A7805" s="1" t="s">
        <v>14</v>
      </c>
      <c r="B7805">
        <v>1185732</v>
      </c>
      <c r="C7805" s="2">
        <v>44852</v>
      </c>
      <c r="D7805" s="1" t="s">
        <v>54</v>
      </c>
      <c r="E7805" s="1" t="s">
        <v>63</v>
      </c>
      <c r="F7805" s="1" t="s">
        <v>64</v>
      </c>
      <c r="G7805" s="1" t="s">
        <v>22</v>
      </c>
      <c r="H7805">
        <v>25</v>
      </c>
      <c r="I7805">
        <v>350</v>
      </c>
      <c r="J7805">
        <v>87500</v>
      </c>
      <c r="K7805">
        <v>30624.999999999996</v>
      </c>
      <c r="L7805" s="1">
        <v>56875</v>
      </c>
      <c r="M7805" s="1" t="s">
        <v>28</v>
      </c>
      <c r="N7805" s="1" t="s">
        <v>196</v>
      </c>
    </row>
    <row r="7806" spans="1:14" x14ac:dyDescent="0.3">
      <c r="A7806" s="1" t="s">
        <v>14</v>
      </c>
      <c r="B7806">
        <v>1185732</v>
      </c>
      <c r="C7806" s="2">
        <v>44852</v>
      </c>
      <c r="D7806" s="1" t="s">
        <v>54</v>
      </c>
      <c r="E7806" s="1" t="s">
        <v>63</v>
      </c>
      <c r="F7806" s="1" t="s">
        <v>64</v>
      </c>
      <c r="G7806" s="1" t="s">
        <v>23</v>
      </c>
      <c r="H7806">
        <v>25</v>
      </c>
      <c r="I7806">
        <v>250</v>
      </c>
      <c r="J7806">
        <v>62500</v>
      </c>
      <c r="K7806">
        <v>21875</v>
      </c>
      <c r="L7806" s="1">
        <v>40625</v>
      </c>
      <c r="M7806" s="1" t="s">
        <v>28</v>
      </c>
      <c r="N7806" s="1" t="s">
        <v>197</v>
      </c>
    </row>
    <row r="7807" spans="1:14" x14ac:dyDescent="0.3">
      <c r="A7807" s="1" t="s">
        <v>14</v>
      </c>
      <c r="B7807">
        <v>1185732</v>
      </c>
      <c r="C7807" s="2">
        <v>44852</v>
      </c>
      <c r="D7807" s="1" t="s">
        <v>54</v>
      </c>
      <c r="E7807" s="1" t="s">
        <v>63</v>
      </c>
      <c r="F7807" s="1" t="s">
        <v>64</v>
      </c>
      <c r="G7807" s="1" t="s">
        <v>18</v>
      </c>
      <c r="H7807">
        <v>35</v>
      </c>
      <c r="I7807">
        <v>225</v>
      </c>
      <c r="J7807">
        <v>78750</v>
      </c>
      <c r="K7807">
        <v>27562.5</v>
      </c>
      <c r="L7807" s="1">
        <v>51187.5</v>
      </c>
      <c r="M7807" s="1" t="s">
        <v>28</v>
      </c>
      <c r="N7807" s="1" t="s">
        <v>196</v>
      </c>
    </row>
    <row r="7808" spans="1:14" x14ac:dyDescent="0.3">
      <c r="A7808" s="1" t="s">
        <v>14</v>
      </c>
      <c r="B7808">
        <v>1185732</v>
      </c>
      <c r="C7808" s="2">
        <v>44883</v>
      </c>
      <c r="D7808" s="1" t="s">
        <v>54</v>
      </c>
      <c r="E7808" s="1" t="s">
        <v>63</v>
      </c>
      <c r="F7808" s="1" t="s">
        <v>64</v>
      </c>
      <c r="G7808" s="1" t="s">
        <v>22</v>
      </c>
      <c r="H7808">
        <v>25.000000000000007</v>
      </c>
      <c r="I7808">
        <v>350</v>
      </c>
      <c r="J7808">
        <v>87500.000000000029</v>
      </c>
      <c r="K7808">
        <v>30625.000000000007</v>
      </c>
      <c r="L7808" s="1">
        <v>56875.000000000022</v>
      </c>
      <c r="M7808" s="1" t="s">
        <v>28</v>
      </c>
      <c r="N7808" s="1" t="s">
        <v>196</v>
      </c>
    </row>
    <row r="7809" spans="1:14" x14ac:dyDescent="0.3">
      <c r="A7809" s="1" t="s">
        <v>14</v>
      </c>
      <c r="B7809">
        <v>1185732</v>
      </c>
      <c r="C7809" s="2">
        <v>44883</v>
      </c>
      <c r="D7809" s="1" t="s">
        <v>54</v>
      </c>
      <c r="E7809" s="1" t="s">
        <v>63</v>
      </c>
      <c r="F7809" s="1" t="s">
        <v>64</v>
      </c>
      <c r="G7809" s="1" t="s">
        <v>23</v>
      </c>
      <c r="H7809">
        <v>25.000000000000007</v>
      </c>
      <c r="I7809">
        <v>295</v>
      </c>
      <c r="J7809">
        <v>73750.000000000015</v>
      </c>
      <c r="K7809">
        <v>25812.500000000004</v>
      </c>
      <c r="L7809" s="1">
        <v>47937.500000000015</v>
      </c>
      <c r="M7809" s="1" t="s">
        <v>28</v>
      </c>
      <c r="N7809" s="1" t="s">
        <v>197</v>
      </c>
    </row>
    <row r="7810" spans="1:14" x14ac:dyDescent="0.3">
      <c r="A7810" s="1" t="s">
        <v>14</v>
      </c>
      <c r="B7810">
        <v>1185732</v>
      </c>
      <c r="C7810" s="2">
        <v>44883</v>
      </c>
      <c r="D7810" s="1" t="s">
        <v>54</v>
      </c>
      <c r="E7810" s="1" t="s">
        <v>63</v>
      </c>
      <c r="F7810" s="1" t="s">
        <v>64</v>
      </c>
      <c r="G7810" s="1" t="s">
        <v>18</v>
      </c>
      <c r="H7810">
        <v>44.999999999999993</v>
      </c>
      <c r="I7810">
        <v>300</v>
      </c>
      <c r="J7810">
        <v>134999.99999999997</v>
      </c>
      <c r="K7810">
        <v>47249.999999999985</v>
      </c>
      <c r="L7810" s="1">
        <v>87749.999999999985</v>
      </c>
      <c r="M7810" s="1" t="s">
        <v>28</v>
      </c>
      <c r="N7810" s="1" t="s">
        <v>196</v>
      </c>
    </row>
    <row r="7811" spans="1:14" x14ac:dyDescent="0.3">
      <c r="A7811" s="1" t="s">
        <v>14</v>
      </c>
      <c r="B7811">
        <v>1185732</v>
      </c>
      <c r="C7811" s="2">
        <v>44912</v>
      </c>
      <c r="D7811" s="1" t="s">
        <v>54</v>
      </c>
      <c r="E7811" s="1" t="s">
        <v>63</v>
      </c>
      <c r="F7811" s="1" t="s">
        <v>64</v>
      </c>
      <c r="G7811" s="1" t="s">
        <v>22</v>
      </c>
      <c r="H7811">
        <v>35</v>
      </c>
      <c r="I7811">
        <v>450</v>
      </c>
      <c r="J7811">
        <v>157500</v>
      </c>
      <c r="K7811">
        <v>55125</v>
      </c>
      <c r="L7811" s="1">
        <v>102375</v>
      </c>
      <c r="M7811" s="1" t="s">
        <v>28</v>
      </c>
      <c r="N7811" s="1" t="s">
        <v>196</v>
      </c>
    </row>
    <row r="7812" spans="1:14" x14ac:dyDescent="0.3">
      <c r="A7812" s="1" t="s">
        <v>14</v>
      </c>
      <c r="B7812">
        <v>1185732</v>
      </c>
      <c r="C7812" s="2">
        <v>44573</v>
      </c>
      <c r="D7812" s="1" t="s">
        <v>54</v>
      </c>
      <c r="E7812" s="1" t="s">
        <v>77</v>
      </c>
      <c r="F7812" s="1" t="s">
        <v>78</v>
      </c>
      <c r="G7812" s="1" t="s">
        <v>21</v>
      </c>
      <c r="H7812">
        <v>40</v>
      </c>
      <c r="I7812">
        <v>475</v>
      </c>
      <c r="J7812">
        <v>190000</v>
      </c>
      <c r="K7812">
        <v>66500</v>
      </c>
      <c r="L7812" s="1">
        <v>123500</v>
      </c>
      <c r="M7812" s="1" t="s">
        <v>25</v>
      </c>
      <c r="N7812" s="1" t="s">
        <v>196</v>
      </c>
    </row>
    <row r="7813" spans="1:14" x14ac:dyDescent="0.3">
      <c r="A7813" s="1" t="s">
        <v>14</v>
      </c>
      <c r="B7813">
        <v>1185732</v>
      </c>
      <c r="C7813" s="2">
        <v>44573</v>
      </c>
      <c r="D7813" s="1" t="s">
        <v>54</v>
      </c>
      <c r="E7813" s="1" t="s">
        <v>77</v>
      </c>
      <c r="F7813" s="1" t="s">
        <v>78</v>
      </c>
      <c r="G7813" s="1" t="s">
        <v>18</v>
      </c>
      <c r="H7813">
        <v>49.999999999999993</v>
      </c>
      <c r="I7813">
        <v>175</v>
      </c>
      <c r="J7813">
        <v>87499.999999999985</v>
      </c>
      <c r="K7813">
        <v>30624.999999999993</v>
      </c>
      <c r="L7813" s="1">
        <v>56874.999999999993</v>
      </c>
      <c r="M7813" s="1" t="s">
        <v>25</v>
      </c>
      <c r="N7813" s="1" t="s">
        <v>196</v>
      </c>
    </row>
    <row r="7814" spans="1:14" x14ac:dyDescent="0.3">
      <c r="A7814" s="1" t="s">
        <v>14</v>
      </c>
      <c r="B7814">
        <v>1185732</v>
      </c>
      <c r="C7814" s="2">
        <v>44604</v>
      </c>
      <c r="D7814" s="1" t="s">
        <v>54</v>
      </c>
      <c r="E7814" s="1" t="s">
        <v>77</v>
      </c>
      <c r="F7814" s="1" t="s">
        <v>78</v>
      </c>
      <c r="G7814" s="1" t="s">
        <v>21</v>
      </c>
      <c r="H7814">
        <v>40</v>
      </c>
      <c r="I7814">
        <v>525</v>
      </c>
      <c r="J7814">
        <v>210000</v>
      </c>
      <c r="K7814">
        <v>73500</v>
      </c>
      <c r="L7814" s="1">
        <v>136500</v>
      </c>
      <c r="M7814" s="1" t="s">
        <v>25</v>
      </c>
      <c r="N7814" s="1" t="s">
        <v>196</v>
      </c>
    </row>
    <row r="7815" spans="1:14" x14ac:dyDescent="0.3">
      <c r="A7815" s="1" t="s">
        <v>14</v>
      </c>
      <c r="B7815">
        <v>1185732</v>
      </c>
      <c r="C7815" s="2">
        <v>44604</v>
      </c>
      <c r="D7815" s="1" t="s">
        <v>54</v>
      </c>
      <c r="E7815" s="1" t="s">
        <v>61</v>
      </c>
      <c r="F7815" s="1" t="s">
        <v>62</v>
      </c>
      <c r="G7815" s="1" t="s">
        <v>18</v>
      </c>
      <c r="H7815">
        <v>49.999999999999993</v>
      </c>
      <c r="I7815">
        <v>175</v>
      </c>
      <c r="J7815">
        <v>87499.999999999985</v>
      </c>
      <c r="K7815">
        <v>30624.999999999993</v>
      </c>
      <c r="L7815" s="1">
        <v>56874.999999999993</v>
      </c>
      <c r="M7815" s="1" t="s">
        <v>25</v>
      </c>
      <c r="N7815" s="1" t="s">
        <v>196</v>
      </c>
    </row>
    <row r="7816" spans="1:14" x14ac:dyDescent="0.3">
      <c r="A7816" s="1" t="s">
        <v>14</v>
      </c>
      <c r="B7816">
        <v>1185732</v>
      </c>
      <c r="C7816" s="2">
        <v>44631</v>
      </c>
      <c r="D7816" s="1" t="s">
        <v>54</v>
      </c>
      <c r="E7816" s="1" t="s">
        <v>61</v>
      </c>
      <c r="F7816" s="1" t="s">
        <v>62</v>
      </c>
      <c r="G7816" s="1" t="s">
        <v>21</v>
      </c>
      <c r="H7816">
        <v>40</v>
      </c>
      <c r="I7816">
        <v>495</v>
      </c>
      <c r="J7816">
        <v>198000</v>
      </c>
      <c r="K7816">
        <v>69300</v>
      </c>
      <c r="L7816" s="1">
        <v>128700</v>
      </c>
      <c r="M7816" s="1" t="s">
        <v>25</v>
      </c>
      <c r="N7816" s="1" t="s">
        <v>196</v>
      </c>
    </row>
    <row r="7817" spans="1:14" x14ac:dyDescent="0.3">
      <c r="A7817" s="1" t="s">
        <v>14</v>
      </c>
      <c r="B7817">
        <v>1185732</v>
      </c>
      <c r="C7817" s="2">
        <v>44631</v>
      </c>
      <c r="D7817" s="1" t="s">
        <v>54</v>
      </c>
      <c r="E7817" s="1" t="s">
        <v>61</v>
      </c>
      <c r="F7817" s="1" t="s">
        <v>62</v>
      </c>
      <c r="G7817" s="1" t="s">
        <v>18</v>
      </c>
      <c r="H7817">
        <v>50</v>
      </c>
      <c r="I7817">
        <v>125</v>
      </c>
      <c r="J7817">
        <v>62500</v>
      </c>
      <c r="K7817">
        <v>21875</v>
      </c>
      <c r="L7817" s="1">
        <v>40625</v>
      </c>
      <c r="M7817" s="1" t="s">
        <v>25</v>
      </c>
      <c r="N7817" s="1" t="s">
        <v>196</v>
      </c>
    </row>
    <row r="7818" spans="1:14" x14ac:dyDescent="0.3">
      <c r="A7818" s="1" t="s">
        <v>14</v>
      </c>
      <c r="B7818">
        <v>1185732</v>
      </c>
      <c r="C7818" s="2">
        <v>44663</v>
      </c>
      <c r="D7818" s="1" t="s">
        <v>54</v>
      </c>
      <c r="E7818" s="1" t="s">
        <v>61</v>
      </c>
      <c r="F7818" s="1" t="s">
        <v>62</v>
      </c>
      <c r="G7818" s="1" t="s">
        <v>21</v>
      </c>
      <c r="H7818">
        <v>40</v>
      </c>
      <c r="I7818">
        <v>450</v>
      </c>
      <c r="J7818">
        <v>180000</v>
      </c>
      <c r="K7818">
        <v>62999.999999999993</v>
      </c>
      <c r="L7818" s="1">
        <v>117000</v>
      </c>
      <c r="M7818" s="1" t="s">
        <v>25</v>
      </c>
      <c r="N7818" s="1" t="s">
        <v>196</v>
      </c>
    </row>
    <row r="7819" spans="1:14" x14ac:dyDescent="0.3">
      <c r="A7819" s="1" t="s">
        <v>14</v>
      </c>
      <c r="B7819">
        <v>1185732</v>
      </c>
      <c r="C7819" s="2">
        <v>44663</v>
      </c>
      <c r="D7819" s="1" t="s">
        <v>54</v>
      </c>
      <c r="E7819" s="1" t="s">
        <v>61</v>
      </c>
      <c r="F7819" s="1" t="s">
        <v>62</v>
      </c>
      <c r="G7819" s="1" t="s">
        <v>18</v>
      </c>
      <c r="H7819">
        <v>60</v>
      </c>
      <c r="I7819">
        <v>100</v>
      </c>
      <c r="J7819">
        <v>60000</v>
      </c>
      <c r="K7819">
        <v>21000</v>
      </c>
      <c r="L7819" s="1">
        <v>39000</v>
      </c>
      <c r="M7819" s="1" t="s">
        <v>25</v>
      </c>
      <c r="N7819" s="1" t="s">
        <v>196</v>
      </c>
    </row>
    <row r="7820" spans="1:14" x14ac:dyDescent="0.3">
      <c r="A7820" s="1" t="s">
        <v>14</v>
      </c>
      <c r="B7820">
        <v>1185732</v>
      </c>
      <c r="C7820" s="2">
        <v>44694</v>
      </c>
      <c r="D7820" s="1" t="s">
        <v>54</v>
      </c>
      <c r="E7820" s="1" t="s">
        <v>61</v>
      </c>
      <c r="F7820" s="1" t="s">
        <v>62</v>
      </c>
      <c r="G7820" s="1" t="s">
        <v>21</v>
      </c>
      <c r="H7820">
        <v>60</v>
      </c>
      <c r="I7820">
        <v>495</v>
      </c>
      <c r="J7820">
        <v>297000</v>
      </c>
      <c r="K7820">
        <v>103950</v>
      </c>
      <c r="L7820" s="1">
        <v>193050</v>
      </c>
      <c r="M7820" s="1" t="s">
        <v>25</v>
      </c>
      <c r="N7820" s="1" t="s">
        <v>196</v>
      </c>
    </row>
    <row r="7821" spans="1:14" x14ac:dyDescent="0.3">
      <c r="A7821" s="1" t="s">
        <v>14</v>
      </c>
      <c r="B7821">
        <v>1185732</v>
      </c>
      <c r="C7821" s="2">
        <v>44694</v>
      </c>
      <c r="D7821" s="1" t="s">
        <v>54</v>
      </c>
      <c r="E7821" s="1" t="s">
        <v>61</v>
      </c>
      <c r="F7821" s="1" t="s">
        <v>62</v>
      </c>
      <c r="G7821" s="1" t="s">
        <v>18</v>
      </c>
      <c r="H7821">
        <v>54.999999999999993</v>
      </c>
      <c r="I7821">
        <v>125</v>
      </c>
      <c r="J7821">
        <v>68749.999999999985</v>
      </c>
      <c r="K7821">
        <v>24062.499999999993</v>
      </c>
      <c r="L7821" s="1">
        <v>44687.499999999993</v>
      </c>
      <c r="M7821" s="1" t="s">
        <v>25</v>
      </c>
      <c r="N7821" s="1" t="s">
        <v>196</v>
      </c>
    </row>
    <row r="7822" spans="1:14" x14ac:dyDescent="0.3">
      <c r="A7822" s="1" t="s">
        <v>14</v>
      </c>
      <c r="B7822">
        <v>1185732</v>
      </c>
      <c r="C7822" s="2">
        <v>44724</v>
      </c>
      <c r="D7822" s="1" t="s">
        <v>54</v>
      </c>
      <c r="E7822" s="1" t="s">
        <v>61</v>
      </c>
      <c r="F7822" s="1" t="s">
        <v>62</v>
      </c>
      <c r="G7822" s="1" t="s">
        <v>21</v>
      </c>
      <c r="H7822">
        <v>45</v>
      </c>
      <c r="I7822">
        <v>500</v>
      </c>
      <c r="J7822">
        <v>225000</v>
      </c>
      <c r="K7822">
        <v>78750</v>
      </c>
      <c r="L7822" s="1">
        <v>146250</v>
      </c>
      <c r="M7822" s="1" t="s">
        <v>25</v>
      </c>
      <c r="N7822" s="1" t="s">
        <v>196</v>
      </c>
    </row>
    <row r="7823" spans="1:14" x14ac:dyDescent="0.3">
      <c r="A7823" s="1" t="s">
        <v>14</v>
      </c>
      <c r="B7823">
        <v>1185732</v>
      </c>
      <c r="C7823" s="2">
        <v>44724</v>
      </c>
      <c r="D7823" s="1" t="s">
        <v>54</v>
      </c>
      <c r="E7823" s="1" t="s">
        <v>61</v>
      </c>
      <c r="F7823" s="1" t="s">
        <v>62</v>
      </c>
      <c r="G7823" s="1" t="s">
        <v>18</v>
      </c>
      <c r="H7823">
        <v>45</v>
      </c>
      <c r="I7823">
        <v>175</v>
      </c>
      <c r="J7823">
        <v>78750</v>
      </c>
      <c r="K7823">
        <v>27562.5</v>
      </c>
      <c r="L7823" s="1">
        <v>51187.5</v>
      </c>
      <c r="M7823" s="1" t="s">
        <v>25</v>
      </c>
      <c r="N7823" s="1" t="s">
        <v>196</v>
      </c>
    </row>
    <row r="7824" spans="1:14" x14ac:dyDescent="0.3">
      <c r="A7824" s="1" t="s">
        <v>14</v>
      </c>
      <c r="B7824">
        <v>1185732</v>
      </c>
      <c r="C7824" s="2">
        <v>44753</v>
      </c>
      <c r="D7824" s="1" t="s">
        <v>54</v>
      </c>
      <c r="E7824" s="1" t="s">
        <v>61</v>
      </c>
      <c r="F7824" s="1" t="s">
        <v>62</v>
      </c>
      <c r="G7824" s="1" t="s">
        <v>21</v>
      </c>
      <c r="H7824">
        <v>50</v>
      </c>
      <c r="I7824">
        <v>550</v>
      </c>
      <c r="J7824">
        <v>275000</v>
      </c>
      <c r="K7824">
        <v>96250</v>
      </c>
      <c r="L7824" s="1">
        <v>178750</v>
      </c>
      <c r="M7824" s="1" t="s">
        <v>25</v>
      </c>
      <c r="N7824" s="1" t="s">
        <v>196</v>
      </c>
    </row>
    <row r="7825" spans="1:14" x14ac:dyDescent="0.3">
      <c r="A7825" s="1" t="s">
        <v>14</v>
      </c>
      <c r="B7825">
        <v>1185732</v>
      </c>
      <c r="C7825" s="2">
        <v>44753</v>
      </c>
      <c r="D7825" s="1" t="s">
        <v>54</v>
      </c>
      <c r="E7825" s="1" t="s">
        <v>61</v>
      </c>
      <c r="F7825" s="1" t="s">
        <v>62</v>
      </c>
      <c r="G7825" s="1" t="s">
        <v>18</v>
      </c>
      <c r="H7825">
        <v>50</v>
      </c>
      <c r="I7825">
        <v>200</v>
      </c>
      <c r="J7825">
        <v>100000</v>
      </c>
      <c r="K7825">
        <v>35000</v>
      </c>
      <c r="L7825" s="1">
        <v>65000</v>
      </c>
      <c r="M7825" s="1" t="s">
        <v>25</v>
      </c>
      <c r="N7825" s="1" t="s">
        <v>196</v>
      </c>
    </row>
    <row r="7826" spans="1:14" x14ac:dyDescent="0.3">
      <c r="A7826" s="1" t="s">
        <v>14</v>
      </c>
      <c r="B7826">
        <v>1185732</v>
      </c>
      <c r="C7826" s="2">
        <v>44785</v>
      </c>
      <c r="D7826" s="1" t="s">
        <v>54</v>
      </c>
      <c r="E7826" s="1" t="s">
        <v>61</v>
      </c>
      <c r="F7826" s="1" t="s">
        <v>62</v>
      </c>
      <c r="G7826" s="1" t="s">
        <v>21</v>
      </c>
      <c r="H7826">
        <v>50</v>
      </c>
      <c r="I7826">
        <v>525</v>
      </c>
      <c r="J7826">
        <v>262500</v>
      </c>
      <c r="K7826">
        <v>91875</v>
      </c>
      <c r="L7826" s="1">
        <v>170625</v>
      </c>
      <c r="M7826" s="1" t="s">
        <v>25</v>
      </c>
      <c r="N7826" s="1" t="s">
        <v>196</v>
      </c>
    </row>
    <row r="7827" spans="1:14" x14ac:dyDescent="0.3">
      <c r="A7827" s="1" t="s">
        <v>14</v>
      </c>
      <c r="B7827">
        <v>1185732</v>
      </c>
      <c r="C7827" s="2">
        <v>44785</v>
      </c>
      <c r="D7827" s="1" t="s">
        <v>54</v>
      </c>
      <c r="E7827" s="1" t="s">
        <v>61</v>
      </c>
      <c r="F7827" s="1" t="s">
        <v>62</v>
      </c>
      <c r="G7827" s="1" t="s">
        <v>18</v>
      </c>
      <c r="H7827">
        <v>50</v>
      </c>
      <c r="I7827">
        <v>175</v>
      </c>
      <c r="J7827">
        <v>87500</v>
      </c>
      <c r="K7827">
        <v>30624.999999999996</v>
      </c>
      <c r="L7827" s="1">
        <v>56875</v>
      </c>
      <c r="M7827" s="1" t="s">
        <v>25</v>
      </c>
      <c r="N7827" s="1" t="s">
        <v>196</v>
      </c>
    </row>
    <row r="7828" spans="1:14" x14ac:dyDescent="0.3">
      <c r="A7828" s="1" t="s">
        <v>14</v>
      </c>
      <c r="B7828">
        <v>1185732</v>
      </c>
      <c r="C7828" s="2">
        <v>44817</v>
      </c>
      <c r="D7828" s="1" t="s">
        <v>54</v>
      </c>
      <c r="E7828" s="1" t="s">
        <v>61</v>
      </c>
      <c r="F7828" s="1" t="s">
        <v>62</v>
      </c>
      <c r="G7828" s="1" t="s">
        <v>21</v>
      </c>
      <c r="H7828">
        <v>45</v>
      </c>
      <c r="I7828">
        <v>475</v>
      </c>
      <c r="J7828">
        <v>213750</v>
      </c>
      <c r="K7828">
        <v>74812.5</v>
      </c>
      <c r="L7828" s="1">
        <v>138937.5</v>
      </c>
      <c r="M7828" s="1" t="s">
        <v>25</v>
      </c>
      <c r="N7828" s="1" t="s">
        <v>196</v>
      </c>
    </row>
    <row r="7829" spans="1:14" x14ac:dyDescent="0.3">
      <c r="A7829" s="1" t="s">
        <v>14</v>
      </c>
      <c r="B7829">
        <v>1185732</v>
      </c>
      <c r="C7829" s="2">
        <v>44817</v>
      </c>
      <c r="D7829" s="1" t="s">
        <v>54</v>
      </c>
      <c r="E7829" s="1" t="s">
        <v>61</v>
      </c>
      <c r="F7829" s="1" t="s">
        <v>62</v>
      </c>
      <c r="G7829" s="1" t="s">
        <v>18</v>
      </c>
      <c r="H7829">
        <v>45</v>
      </c>
      <c r="I7829">
        <v>150</v>
      </c>
      <c r="J7829">
        <v>67500</v>
      </c>
      <c r="K7829">
        <v>23625</v>
      </c>
      <c r="L7829" s="1">
        <v>43875</v>
      </c>
      <c r="M7829" s="1" t="s">
        <v>25</v>
      </c>
      <c r="N7829" s="1" t="s">
        <v>196</v>
      </c>
    </row>
    <row r="7830" spans="1:14" x14ac:dyDescent="0.3">
      <c r="A7830" s="1" t="s">
        <v>14</v>
      </c>
      <c r="B7830">
        <v>1185732</v>
      </c>
      <c r="C7830" s="2">
        <v>44846</v>
      </c>
      <c r="D7830" s="1" t="s">
        <v>54</v>
      </c>
      <c r="E7830" s="1" t="s">
        <v>61</v>
      </c>
      <c r="F7830" s="1" t="s">
        <v>62</v>
      </c>
      <c r="G7830" s="1" t="s">
        <v>21</v>
      </c>
      <c r="H7830">
        <v>54.999999999999993</v>
      </c>
      <c r="I7830">
        <v>400</v>
      </c>
      <c r="J7830">
        <v>219999.99999999997</v>
      </c>
      <c r="K7830">
        <v>76999.999999999985</v>
      </c>
      <c r="L7830" s="1">
        <v>143000</v>
      </c>
      <c r="M7830" s="1" t="s">
        <v>25</v>
      </c>
      <c r="N7830" s="1" t="s">
        <v>196</v>
      </c>
    </row>
    <row r="7831" spans="1:14" x14ac:dyDescent="0.3">
      <c r="A7831" s="1" t="s">
        <v>14</v>
      </c>
      <c r="B7831">
        <v>1185732</v>
      </c>
      <c r="C7831" s="2">
        <v>44846</v>
      </c>
      <c r="D7831" s="1" t="s">
        <v>54</v>
      </c>
      <c r="E7831" s="1" t="s">
        <v>61</v>
      </c>
      <c r="F7831" s="1" t="s">
        <v>62</v>
      </c>
      <c r="G7831" s="1" t="s">
        <v>18</v>
      </c>
      <c r="H7831">
        <v>54.999999999999993</v>
      </c>
      <c r="I7831">
        <v>125</v>
      </c>
      <c r="J7831">
        <v>68749.999999999985</v>
      </c>
      <c r="K7831">
        <v>24062.499999999993</v>
      </c>
      <c r="L7831" s="1">
        <v>44687.499999999993</v>
      </c>
      <c r="M7831" s="1" t="s">
        <v>25</v>
      </c>
      <c r="N7831" s="1" t="s">
        <v>196</v>
      </c>
    </row>
    <row r="7832" spans="1:14" x14ac:dyDescent="0.3">
      <c r="A7832" s="1" t="s">
        <v>14</v>
      </c>
      <c r="B7832">
        <v>1185732</v>
      </c>
      <c r="C7832" s="2">
        <v>44874</v>
      </c>
      <c r="D7832" s="1" t="s">
        <v>54</v>
      </c>
      <c r="E7832" s="1" t="s">
        <v>59</v>
      </c>
      <c r="F7832" s="1" t="s">
        <v>60</v>
      </c>
      <c r="G7832" s="1" t="s">
        <v>21</v>
      </c>
      <c r="H7832">
        <v>49.999999999999993</v>
      </c>
      <c r="I7832">
        <v>400</v>
      </c>
      <c r="J7832">
        <v>199999.99999999997</v>
      </c>
      <c r="K7832">
        <v>69999.999999999985</v>
      </c>
      <c r="L7832" s="1">
        <v>129999.99999999999</v>
      </c>
      <c r="M7832" s="1" t="s">
        <v>28</v>
      </c>
      <c r="N7832" s="1" t="s">
        <v>196</v>
      </c>
    </row>
    <row r="7833" spans="1:14" x14ac:dyDescent="0.3">
      <c r="A7833" s="1" t="s">
        <v>14</v>
      </c>
      <c r="B7833">
        <v>1185732</v>
      </c>
      <c r="C7833" s="2">
        <v>44874</v>
      </c>
      <c r="D7833" s="1" t="s">
        <v>54</v>
      </c>
      <c r="E7833" s="1" t="s">
        <v>59</v>
      </c>
      <c r="F7833" s="1" t="s">
        <v>60</v>
      </c>
      <c r="G7833" s="1" t="s">
        <v>18</v>
      </c>
      <c r="H7833">
        <v>60</v>
      </c>
      <c r="I7833">
        <v>150</v>
      </c>
      <c r="J7833">
        <v>90000</v>
      </c>
      <c r="K7833">
        <v>31499.999999999996</v>
      </c>
      <c r="L7833" s="1">
        <v>58500</v>
      </c>
      <c r="M7833" s="1" t="s">
        <v>28</v>
      </c>
      <c r="N7833" s="1" t="s">
        <v>196</v>
      </c>
    </row>
    <row r="7834" spans="1:14" x14ac:dyDescent="0.3">
      <c r="A7834" s="1" t="s">
        <v>14</v>
      </c>
      <c r="B7834">
        <v>1185732</v>
      </c>
      <c r="C7834" s="2">
        <v>44903</v>
      </c>
      <c r="D7834" s="1" t="s">
        <v>54</v>
      </c>
      <c r="E7834" s="1" t="s">
        <v>59</v>
      </c>
      <c r="F7834" s="1" t="s">
        <v>60</v>
      </c>
      <c r="G7834" s="1" t="s">
        <v>21</v>
      </c>
      <c r="H7834">
        <v>60</v>
      </c>
      <c r="I7834">
        <v>500</v>
      </c>
      <c r="J7834">
        <v>300000</v>
      </c>
      <c r="K7834">
        <v>105000</v>
      </c>
      <c r="L7834" s="1">
        <v>195000</v>
      </c>
      <c r="M7834" s="1" t="s">
        <v>28</v>
      </c>
      <c r="N7834" s="1" t="s">
        <v>196</v>
      </c>
    </row>
    <row r="7835" spans="1:14" x14ac:dyDescent="0.3">
      <c r="A7835" s="1" t="s">
        <v>14</v>
      </c>
      <c r="B7835">
        <v>1185732</v>
      </c>
      <c r="C7835" s="2">
        <v>44903</v>
      </c>
      <c r="D7835" s="1" t="s">
        <v>54</v>
      </c>
      <c r="E7835" s="1" t="s">
        <v>59</v>
      </c>
      <c r="F7835" s="1" t="s">
        <v>60</v>
      </c>
      <c r="G7835" s="1" t="s">
        <v>18</v>
      </c>
      <c r="H7835">
        <v>60</v>
      </c>
      <c r="I7835">
        <v>200</v>
      </c>
      <c r="J7835">
        <v>120000</v>
      </c>
      <c r="K7835">
        <v>42000</v>
      </c>
      <c r="L7835" s="1">
        <v>78000</v>
      </c>
      <c r="M7835" s="1" t="s">
        <v>28</v>
      </c>
      <c r="N7835" s="1" t="s">
        <v>196</v>
      </c>
    </row>
    <row r="7836" spans="1:14" x14ac:dyDescent="0.3">
      <c r="A7836" s="1" t="s">
        <v>14</v>
      </c>
      <c r="B7836">
        <v>1185732</v>
      </c>
      <c r="C7836" s="2">
        <v>44567</v>
      </c>
      <c r="D7836" s="1" t="s">
        <v>54</v>
      </c>
      <c r="E7836" s="1" t="s">
        <v>59</v>
      </c>
      <c r="F7836" s="1" t="s">
        <v>60</v>
      </c>
      <c r="G7836" s="1" t="s">
        <v>22</v>
      </c>
      <c r="H7836">
        <v>30.000000000000004</v>
      </c>
      <c r="I7836">
        <v>250</v>
      </c>
      <c r="J7836">
        <v>75000.000000000015</v>
      </c>
      <c r="K7836">
        <v>26250.000000000004</v>
      </c>
      <c r="L7836" s="1">
        <v>48750.000000000015</v>
      </c>
      <c r="M7836" s="1" t="s">
        <v>28</v>
      </c>
      <c r="N7836" s="1" t="s">
        <v>196</v>
      </c>
    </row>
    <row r="7837" spans="1:14" x14ac:dyDescent="0.3">
      <c r="A7837" s="1" t="s">
        <v>14</v>
      </c>
      <c r="B7837">
        <v>1185732</v>
      </c>
      <c r="C7837" s="2">
        <v>44598</v>
      </c>
      <c r="D7837" s="1" t="s">
        <v>54</v>
      </c>
      <c r="E7837" s="1" t="s">
        <v>59</v>
      </c>
      <c r="F7837" s="1" t="s">
        <v>60</v>
      </c>
      <c r="G7837" s="1" t="s">
        <v>22</v>
      </c>
      <c r="H7837">
        <v>30.000000000000004</v>
      </c>
      <c r="I7837">
        <v>150</v>
      </c>
      <c r="J7837">
        <v>45000.000000000007</v>
      </c>
      <c r="K7837">
        <v>15750.000000000002</v>
      </c>
      <c r="L7837" s="1">
        <v>29250.000000000007</v>
      </c>
      <c r="M7837" s="1" t="s">
        <v>28</v>
      </c>
      <c r="N7837" s="1" t="s">
        <v>196</v>
      </c>
    </row>
    <row r="7838" spans="1:14" x14ac:dyDescent="0.3">
      <c r="A7838" s="1" t="s">
        <v>14</v>
      </c>
      <c r="B7838">
        <v>1185732</v>
      </c>
      <c r="C7838" s="2">
        <v>44625</v>
      </c>
      <c r="D7838" s="1" t="s">
        <v>54</v>
      </c>
      <c r="E7838" s="1" t="s">
        <v>65</v>
      </c>
      <c r="F7838" s="1" t="s">
        <v>66</v>
      </c>
      <c r="G7838" s="1" t="s">
        <v>22</v>
      </c>
      <c r="H7838">
        <v>20.000000000000004</v>
      </c>
      <c r="I7838">
        <v>175</v>
      </c>
      <c r="J7838">
        <v>35000.000000000007</v>
      </c>
      <c r="K7838">
        <v>12250.000000000002</v>
      </c>
      <c r="L7838" s="1">
        <v>22750.000000000007</v>
      </c>
      <c r="M7838" s="1" t="s">
        <v>28</v>
      </c>
      <c r="N7838" s="1" t="s">
        <v>196</v>
      </c>
    </row>
    <row r="7839" spans="1:14" x14ac:dyDescent="0.3">
      <c r="A7839" s="1" t="s">
        <v>14</v>
      </c>
      <c r="B7839">
        <v>1185732</v>
      </c>
      <c r="C7839" s="2">
        <v>44657</v>
      </c>
      <c r="D7839" s="1" t="s">
        <v>54</v>
      </c>
      <c r="E7839" s="1" t="s">
        <v>65</v>
      </c>
      <c r="F7839" s="1" t="s">
        <v>66</v>
      </c>
      <c r="G7839" s="1" t="s">
        <v>22</v>
      </c>
      <c r="H7839">
        <v>20.000000000000004</v>
      </c>
      <c r="I7839">
        <v>175</v>
      </c>
      <c r="J7839">
        <v>35000.000000000007</v>
      </c>
      <c r="K7839">
        <v>12250.000000000002</v>
      </c>
      <c r="L7839" s="1">
        <v>22750.000000000007</v>
      </c>
      <c r="M7839" s="1" t="s">
        <v>28</v>
      </c>
      <c r="N7839" s="1" t="s">
        <v>196</v>
      </c>
    </row>
    <row r="7840" spans="1:14" x14ac:dyDescent="0.3">
      <c r="A7840" s="1" t="s">
        <v>14</v>
      </c>
      <c r="B7840">
        <v>1185732</v>
      </c>
      <c r="C7840" s="2">
        <v>44688</v>
      </c>
      <c r="D7840" s="1" t="s">
        <v>54</v>
      </c>
      <c r="E7840" s="1" t="s">
        <v>65</v>
      </c>
      <c r="F7840" s="1" t="s">
        <v>66</v>
      </c>
      <c r="G7840" s="1" t="s">
        <v>22</v>
      </c>
      <c r="H7840">
        <v>40</v>
      </c>
      <c r="I7840">
        <v>225</v>
      </c>
      <c r="J7840">
        <v>90000</v>
      </c>
      <c r="K7840">
        <v>31499.999999999996</v>
      </c>
      <c r="L7840" s="1">
        <v>58500</v>
      </c>
      <c r="M7840" s="1" t="s">
        <v>28</v>
      </c>
      <c r="N7840" s="1" t="s">
        <v>196</v>
      </c>
    </row>
    <row r="7841" spans="1:14" x14ac:dyDescent="0.3">
      <c r="A7841" s="1" t="s">
        <v>14</v>
      </c>
      <c r="B7841">
        <v>1185732</v>
      </c>
      <c r="C7841" s="2">
        <v>44718</v>
      </c>
      <c r="D7841" s="1" t="s">
        <v>54</v>
      </c>
      <c r="E7841" s="1" t="s">
        <v>65</v>
      </c>
      <c r="F7841" s="1" t="s">
        <v>66</v>
      </c>
      <c r="G7841" s="1" t="s">
        <v>22</v>
      </c>
      <c r="H7841">
        <v>30.000000000000011</v>
      </c>
      <c r="I7841">
        <v>275</v>
      </c>
      <c r="J7841">
        <v>82500.000000000029</v>
      </c>
      <c r="K7841">
        <v>28875.000000000007</v>
      </c>
      <c r="L7841" s="1">
        <v>53625.000000000022</v>
      </c>
      <c r="M7841" s="1" t="s">
        <v>28</v>
      </c>
      <c r="N7841" s="1" t="s">
        <v>196</v>
      </c>
    </row>
    <row r="7842" spans="1:14" x14ac:dyDescent="0.3">
      <c r="A7842" s="1" t="s">
        <v>14</v>
      </c>
      <c r="B7842">
        <v>1185732</v>
      </c>
      <c r="C7842" s="2">
        <v>44747</v>
      </c>
      <c r="D7842" s="1" t="s">
        <v>54</v>
      </c>
      <c r="E7842" s="1" t="s">
        <v>65</v>
      </c>
      <c r="F7842" s="1" t="s">
        <v>66</v>
      </c>
      <c r="G7842" s="1" t="s">
        <v>22</v>
      </c>
      <c r="H7842">
        <v>45.000000000000007</v>
      </c>
      <c r="I7842">
        <v>300</v>
      </c>
      <c r="J7842">
        <v>135000.00000000003</v>
      </c>
      <c r="K7842">
        <v>47250.000000000007</v>
      </c>
      <c r="L7842" s="1">
        <v>87750.000000000029</v>
      </c>
      <c r="M7842" s="1" t="s">
        <v>28</v>
      </c>
      <c r="N7842" s="1" t="s">
        <v>196</v>
      </c>
    </row>
    <row r="7843" spans="1:14" x14ac:dyDescent="0.3">
      <c r="A7843" s="1" t="s">
        <v>14</v>
      </c>
      <c r="B7843">
        <v>1185732</v>
      </c>
      <c r="C7843" s="2">
        <v>44779</v>
      </c>
      <c r="D7843" s="1" t="s">
        <v>54</v>
      </c>
      <c r="E7843" s="1" t="s">
        <v>65</v>
      </c>
      <c r="F7843" s="1" t="s">
        <v>66</v>
      </c>
      <c r="G7843" s="1" t="s">
        <v>22</v>
      </c>
      <c r="H7843">
        <v>45.000000000000007</v>
      </c>
      <c r="I7843">
        <v>300</v>
      </c>
      <c r="J7843">
        <v>135000.00000000003</v>
      </c>
      <c r="K7843">
        <v>47250.000000000007</v>
      </c>
      <c r="L7843" s="1">
        <v>87750.000000000029</v>
      </c>
      <c r="M7843" s="1" t="s">
        <v>28</v>
      </c>
      <c r="N7843" s="1" t="s">
        <v>196</v>
      </c>
    </row>
    <row r="7844" spans="1:14" x14ac:dyDescent="0.3">
      <c r="A7844" s="1" t="s">
        <v>14</v>
      </c>
      <c r="B7844">
        <v>1185732</v>
      </c>
      <c r="C7844" s="2">
        <v>44811</v>
      </c>
      <c r="D7844" s="1" t="s">
        <v>54</v>
      </c>
      <c r="E7844" s="1" t="s">
        <v>65</v>
      </c>
      <c r="F7844" s="1" t="s">
        <v>66</v>
      </c>
      <c r="G7844" s="1" t="s">
        <v>22</v>
      </c>
      <c r="H7844">
        <v>30.000000000000011</v>
      </c>
      <c r="I7844">
        <v>275</v>
      </c>
      <c r="J7844">
        <v>82500.000000000029</v>
      </c>
      <c r="K7844">
        <v>28875.000000000007</v>
      </c>
      <c r="L7844" s="1">
        <v>53625.000000000022</v>
      </c>
      <c r="M7844" s="1" t="s">
        <v>28</v>
      </c>
      <c r="N7844" s="1" t="s">
        <v>196</v>
      </c>
    </row>
    <row r="7845" spans="1:14" x14ac:dyDescent="0.3">
      <c r="A7845" s="1" t="s">
        <v>14</v>
      </c>
      <c r="B7845">
        <v>1185732</v>
      </c>
      <c r="C7845" s="2">
        <v>44840</v>
      </c>
      <c r="D7845" s="1" t="s">
        <v>54</v>
      </c>
      <c r="E7845" s="1" t="s">
        <v>65</v>
      </c>
      <c r="F7845" s="1" t="s">
        <v>66</v>
      </c>
      <c r="G7845" s="1" t="s">
        <v>22</v>
      </c>
      <c r="H7845">
        <v>35</v>
      </c>
      <c r="I7845">
        <v>250</v>
      </c>
      <c r="J7845">
        <v>87500</v>
      </c>
      <c r="K7845">
        <v>30624.999999999996</v>
      </c>
      <c r="L7845" s="1">
        <v>56875</v>
      </c>
      <c r="M7845" s="1" t="s">
        <v>28</v>
      </c>
      <c r="N7845" s="1" t="s">
        <v>196</v>
      </c>
    </row>
    <row r="7846" spans="1:14" x14ac:dyDescent="0.3">
      <c r="A7846" s="1" t="s">
        <v>47</v>
      </c>
      <c r="B7846">
        <v>1185732</v>
      </c>
      <c r="C7846" s="2">
        <v>44215</v>
      </c>
      <c r="D7846" s="1" t="s">
        <v>79</v>
      </c>
      <c r="E7846" s="1" t="s">
        <v>80</v>
      </c>
      <c r="F7846" s="1" t="s">
        <v>81</v>
      </c>
      <c r="G7846" s="1" t="s">
        <v>21</v>
      </c>
      <c r="H7846">
        <v>35</v>
      </c>
      <c r="I7846">
        <v>750</v>
      </c>
      <c r="J7846">
        <v>262500</v>
      </c>
      <c r="K7846">
        <v>131250</v>
      </c>
      <c r="L7846" s="1">
        <v>131250</v>
      </c>
      <c r="M7846" s="1" t="s">
        <v>28</v>
      </c>
      <c r="N7846" s="1" t="s">
        <v>196</v>
      </c>
    </row>
    <row r="7847" spans="1:14" x14ac:dyDescent="0.3">
      <c r="A7847" s="1" t="s">
        <v>47</v>
      </c>
      <c r="B7847">
        <v>1185732</v>
      </c>
      <c r="C7847" s="2">
        <v>44215</v>
      </c>
      <c r="D7847" s="1" t="s">
        <v>79</v>
      </c>
      <c r="E7847" s="1" t="s">
        <v>80</v>
      </c>
      <c r="F7847" s="1" t="s">
        <v>81</v>
      </c>
      <c r="G7847" s="1" t="s">
        <v>22</v>
      </c>
      <c r="H7847">
        <v>35</v>
      </c>
      <c r="I7847">
        <v>550</v>
      </c>
      <c r="J7847">
        <v>192500</v>
      </c>
      <c r="K7847">
        <v>77000</v>
      </c>
      <c r="L7847" s="1">
        <v>115500</v>
      </c>
      <c r="M7847" s="1" t="s">
        <v>28</v>
      </c>
      <c r="N7847" s="1" t="s">
        <v>196</v>
      </c>
    </row>
    <row r="7848" spans="1:14" x14ac:dyDescent="0.3">
      <c r="A7848" s="1" t="s">
        <v>47</v>
      </c>
      <c r="B7848">
        <v>1185732</v>
      </c>
      <c r="C7848" s="2">
        <v>44215</v>
      </c>
      <c r="D7848" s="1" t="s">
        <v>79</v>
      </c>
      <c r="E7848" s="1" t="s">
        <v>80</v>
      </c>
      <c r="F7848" s="1" t="s">
        <v>81</v>
      </c>
      <c r="G7848" s="1" t="s">
        <v>23</v>
      </c>
      <c r="H7848">
        <v>25</v>
      </c>
      <c r="I7848">
        <v>550</v>
      </c>
      <c r="J7848">
        <v>137500</v>
      </c>
      <c r="K7848">
        <v>41250</v>
      </c>
      <c r="L7848" s="1">
        <v>96250</v>
      </c>
      <c r="M7848" s="1" t="s">
        <v>28</v>
      </c>
      <c r="N7848" s="1" t="s">
        <v>197</v>
      </c>
    </row>
    <row r="7849" spans="1:14" x14ac:dyDescent="0.3">
      <c r="A7849" s="1" t="s">
        <v>47</v>
      </c>
      <c r="B7849">
        <v>1185732</v>
      </c>
      <c r="C7849" s="2">
        <v>44215</v>
      </c>
      <c r="D7849" s="1" t="s">
        <v>79</v>
      </c>
      <c r="E7849" s="1" t="s">
        <v>80</v>
      </c>
      <c r="F7849" s="1" t="s">
        <v>81</v>
      </c>
      <c r="G7849" s="1" t="s">
        <v>24</v>
      </c>
      <c r="H7849">
        <v>29.999999999999993</v>
      </c>
      <c r="I7849">
        <v>400</v>
      </c>
      <c r="J7849">
        <v>119999.99999999997</v>
      </c>
      <c r="K7849">
        <v>41999.999999999985</v>
      </c>
      <c r="L7849" s="1">
        <v>77999.999999999985</v>
      </c>
      <c r="M7849" s="1" t="s">
        <v>28</v>
      </c>
      <c r="N7849" s="1" t="s">
        <v>197</v>
      </c>
    </row>
    <row r="7850" spans="1:14" x14ac:dyDescent="0.3">
      <c r="A7850" s="1" t="s">
        <v>47</v>
      </c>
      <c r="B7850">
        <v>1185732</v>
      </c>
      <c r="C7850" s="2">
        <v>44215</v>
      </c>
      <c r="D7850" s="1" t="s">
        <v>79</v>
      </c>
      <c r="E7850" s="1" t="s">
        <v>80</v>
      </c>
      <c r="F7850" s="1" t="s">
        <v>81</v>
      </c>
      <c r="G7850" s="1" t="s">
        <v>18</v>
      </c>
      <c r="H7850">
        <v>45.000000000000007</v>
      </c>
      <c r="I7850">
        <v>450</v>
      </c>
      <c r="J7850">
        <v>202500.00000000003</v>
      </c>
      <c r="K7850">
        <v>81000</v>
      </c>
      <c r="L7850" s="1">
        <v>121500.00000000003</v>
      </c>
      <c r="M7850" s="1" t="s">
        <v>28</v>
      </c>
      <c r="N7850" s="1" t="s">
        <v>196</v>
      </c>
    </row>
    <row r="7851" spans="1:14" x14ac:dyDescent="0.3">
      <c r="A7851" s="1" t="s">
        <v>47</v>
      </c>
      <c r="B7851">
        <v>1185732</v>
      </c>
      <c r="C7851" s="2">
        <v>44215</v>
      </c>
      <c r="D7851" s="1" t="s">
        <v>79</v>
      </c>
      <c r="E7851" s="1" t="s">
        <v>80</v>
      </c>
      <c r="F7851" s="1" t="s">
        <v>81</v>
      </c>
      <c r="G7851" s="1" t="s">
        <v>20</v>
      </c>
      <c r="H7851">
        <v>35</v>
      </c>
      <c r="I7851">
        <v>550</v>
      </c>
      <c r="J7851">
        <v>192500</v>
      </c>
      <c r="K7851">
        <v>105875.00000000001</v>
      </c>
      <c r="L7851" s="1">
        <v>86624.999999999985</v>
      </c>
      <c r="M7851" s="1" t="s">
        <v>28</v>
      </c>
      <c r="N7851" s="1" t="s">
        <v>197</v>
      </c>
    </row>
    <row r="7852" spans="1:14" x14ac:dyDescent="0.3">
      <c r="A7852" s="1" t="s">
        <v>47</v>
      </c>
      <c r="B7852">
        <v>1185732</v>
      </c>
      <c r="C7852" s="2">
        <v>44244</v>
      </c>
      <c r="D7852" s="1" t="s">
        <v>79</v>
      </c>
      <c r="E7852" s="1" t="s">
        <v>80</v>
      </c>
      <c r="F7852" s="1" t="s">
        <v>81</v>
      </c>
      <c r="G7852" s="1" t="s">
        <v>21</v>
      </c>
      <c r="H7852">
        <v>35</v>
      </c>
      <c r="I7852">
        <v>800</v>
      </c>
      <c r="J7852">
        <v>280000</v>
      </c>
      <c r="K7852">
        <v>140000</v>
      </c>
      <c r="L7852" s="1">
        <v>140000</v>
      </c>
      <c r="M7852" s="1" t="s">
        <v>28</v>
      </c>
      <c r="N7852" s="1" t="s">
        <v>196</v>
      </c>
    </row>
    <row r="7853" spans="1:14" x14ac:dyDescent="0.3">
      <c r="A7853" s="1" t="s">
        <v>47</v>
      </c>
      <c r="B7853">
        <v>1185732</v>
      </c>
      <c r="C7853" s="2">
        <v>44244</v>
      </c>
      <c r="D7853" s="1" t="s">
        <v>79</v>
      </c>
      <c r="E7853" s="1" t="s">
        <v>80</v>
      </c>
      <c r="F7853" s="1" t="s">
        <v>81</v>
      </c>
      <c r="G7853" s="1" t="s">
        <v>22</v>
      </c>
      <c r="H7853">
        <v>35</v>
      </c>
      <c r="I7853">
        <v>450</v>
      </c>
      <c r="J7853">
        <v>157500</v>
      </c>
      <c r="K7853">
        <v>62999.999999999993</v>
      </c>
      <c r="L7853" s="1">
        <v>94500</v>
      </c>
      <c r="M7853" s="1" t="s">
        <v>28</v>
      </c>
      <c r="N7853" s="1" t="s">
        <v>196</v>
      </c>
    </row>
    <row r="7854" spans="1:14" x14ac:dyDescent="0.3">
      <c r="A7854" s="1" t="s">
        <v>47</v>
      </c>
      <c r="B7854">
        <v>1185732</v>
      </c>
      <c r="C7854" s="2">
        <v>44244</v>
      </c>
      <c r="D7854" s="1" t="s">
        <v>79</v>
      </c>
      <c r="E7854" s="1" t="s">
        <v>80</v>
      </c>
      <c r="F7854" s="1" t="s">
        <v>81</v>
      </c>
      <c r="G7854" s="1" t="s">
        <v>23</v>
      </c>
      <c r="H7854">
        <v>25</v>
      </c>
      <c r="I7854">
        <v>500</v>
      </c>
      <c r="J7854">
        <v>125000</v>
      </c>
      <c r="K7854">
        <v>37500</v>
      </c>
      <c r="L7854" s="1">
        <v>87500</v>
      </c>
      <c r="M7854" s="1" t="s">
        <v>28</v>
      </c>
      <c r="N7854" s="1" t="s">
        <v>197</v>
      </c>
    </row>
    <row r="7855" spans="1:14" x14ac:dyDescent="0.3">
      <c r="A7855" s="1" t="s">
        <v>47</v>
      </c>
      <c r="B7855">
        <v>1185732</v>
      </c>
      <c r="C7855" s="2">
        <v>44215</v>
      </c>
      <c r="D7855" s="1" t="s">
        <v>79</v>
      </c>
      <c r="E7855" s="1" t="s">
        <v>80</v>
      </c>
      <c r="F7855" s="1" t="s">
        <v>81</v>
      </c>
      <c r="G7855" s="1" t="s">
        <v>21</v>
      </c>
      <c r="H7855">
        <v>23</v>
      </c>
      <c r="I7855">
        <v>233</v>
      </c>
      <c r="J7855">
        <v>5359</v>
      </c>
      <c r="K7855">
        <v>2786.6800000000003</v>
      </c>
      <c r="L7855" s="1">
        <v>2572.3199999999997</v>
      </c>
      <c r="M7855" s="1" t="s">
        <v>19</v>
      </c>
      <c r="N7855" s="1" t="s">
        <v>196</v>
      </c>
    </row>
    <row r="7856" spans="1:14" x14ac:dyDescent="0.3">
      <c r="A7856" s="1" t="s">
        <v>47</v>
      </c>
      <c r="B7856">
        <v>1185732</v>
      </c>
      <c r="C7856" s="2">
        <v>44215</v>
      </c>
      <c r="D7856" s="1" t="s">
        <v>79</v>
      </c>
      <c r="E7856" s="1" t="s">
        <v>80</v>
      </c>
      <c r="F7856" s="1" t="s">
        <v>81</v>
      </c>
      <c r="G7856" s="1" t="s">
        <v>22</v>
      </c>
      <c r="H7856">
        <v>28</v>
      </c>
      <c r="I7856">
        <v>187</v>
      </c>
      <c r="J7856">
        <v>5236</v>
      </c>
      <c r="K7856">
        <v>2460.92</v>
      </c>
      <c r="L7856" s="1">
        <v>2775.08</v>
      </c>
      <c r="M7856" s="1" t="s">
        <v>19</v>
      </c>
      <c r="N7856" s="1" t="s">
        <v>196</v>
      </c>
    </row>
    <row r="7857" spans="1:14" x14ac:dyDescent="0.3">
      <c r="A7857" s="1" t="s">
        <v>47</v>
      </c>
      <c r="B7857">
        <v>1185732</v>
      </c>
      <c r="C7857" s="2">
        <v>44215</v>
      </c>
      <c r="D7857" s="1" t="s">
        <v>79</v>
      </c>
      <c r="E7857" s="1" t="s">
        <v>80</v>
      </c>
      <c r="F7857" s="1" t="s">
        <v>81</v>
      </c>
      <c r="G7857" s="1" t="s">
        <v>23</v>
      </c>
      <c r="H7857">
        <v>18</v>
      </c>
      <c r="I7857">
        <v>176</v>
      </c>
      <c r="J7857">
        <v>3168</v>
      </c>
      <c r="K7857">
        <v>1013.76</v>
      </c>
      <c r="L7857" s="1">
        <v>2154.2399999999998</v>
      </c>
      <c r="M7857" s="1" t="s">
        <v>19</v>
      </c>
      <c r="N7857" s="1" t="s">
        <v>197</v>
      </c>
    </row>
    <row r="7858" spans="1:14" x14ac:dyDescent="0.3">
      <c r="A7858" s="1" t="s">
        <v>47</v>
      </c>
      <c r="B7858">
        <v>1185732</v>
      </c>
      <c r="C7858" s="2">
        <v>44215</v>
      </c>
      <c r="D7858" s="1" t="s">
        <v>79</v>
      </c>
      <c r="E7858" s="1" t="s">
        <v>80</v>
      </c>
      <c r="F7858" s="1" t="s">
        <v>81</v>
      </c>
      <c r="G7858" s="1" t="s">
        <v>24</v>
      </c>
      <c r="H7858">
        <v>21</v>
      </c>
      <c r="I7858">
        <v>136</v>
      </c>
      <c r="J7858">
        <v>2856</v>
      </c>
      <c r="K7858">
        <v>1199.52</v>
      </c>
      <c r="L7858" s="1">
        <v>1656.48</v>
      </c>
      <c r="M7858" s="1" t="s">
        <v>19</v>
      </c>
      <c r="N7858" s="1" t="s">
        <v>197</v>
      </c>
    </row>
    <row r="7859" spans="1:14" x14ac:dyDescent="0.3">
      <c r="A7859" s="1" t="s">
        <v>47</v>
      </c>
      <c r="B7859">
        <v>1185732</v>
      </c>
      <c r="C7859" s="2">
        <v>44215</v>
      </c>
      <c r="D7859" s="1" t="s">
        <v>79</v>
      </c>
      <c r="E7859" s="1" t="s">
        <v>80</v>
      </c>
      <c r="F7859" s="1" t="s">
        <v>81</v>
      </c>
      <c r="G7859" s="1" t="s">
        <v>18</v>
      </c>
      <c r="H7859">
        <v>30</v>
      </c>
      <c r="I7859">
        <v>140</v>
      </c>
      <c r="J7859">
        <v>4200</v>
      </c>
      <c r="K7859">
        <v>1889.9999999999998</v>
      </c>
      <c r="L7859" s="1">
        <v>2310</v>
      </c>
      <c r="M7859" s="1" t="s">
        <v>19</v>
      </c>
      <c r="N7859" s="1" t="s">
        <v>196</v>
      </c>
    </row>
    <row r="7860" spans="1:14" x14ac:dyDescent="0.3">
      <c r="A7860" s="1" t="s">
        <v>47</v>
      </c>
      <c r="B7860">
        <v>1185732</v>
      </c>
      <c r="C7860" s="2">
        <v>44215</v>
      </c>
      <c r="D7860" s="1" t="s">
        <v>79</v>
      </c>
      <c r="E7860" s="1" t="s">
        <v>80</v>
      </c>
      <c r="F7860" s="1" t="s">
        <v>81</v>
      </c>
      <c r="G7860" s="1" t="s">
        <v>20</v>
      </c>
      <c r="H7860">
        <v>25</v>
      </c>
      <c r="I7860">
        <v>193</v>
      </c>
      <c r="J7860">
        <v>4825</v>
      </c>
      <c r="K7860">
        <v>2798.5000000000005</v>
      </c>
      <c r="L7860" s="1">
        <v>2026.4999999999995</v>
      </c>
      <c r="M7860" s="1" t="s">
        <v>19</v>
      </c>
      <c r="N7860" s="1" t="s">
        <v>197</v>
      </c>
    </row>
    <row r="7861" spans="1:14" x14ac:dyDescent="0.3">
      <c r="A7861" s="1" t="s">
        <v>47</v>
      </c>
      <c r="B7861">
        <v>1185732</v>
      </c>
      <c r="C7861" s="2">
        <v>44244</v>
      </c>
      <c r="D7861" s="1" t="s">
        <v>79</v>
      </c>
      <c r="E7861" s="1" t="s">
        <v>80</v>
      </c>
      <c r="F7861" s="1" t="s">
        <v>81</v>
      </c>
      <c r="G7861" s="1" t="s">
        <v>21</v>
      </c>
      <c r="H7861">
        <v>26</v>
      </c>
      <c r="I7861">
        <v>256</v>
      </c>
      <c r="J7861">
        <v>6656</v>
      </c>
      <c r="K7861">
        <v>3660.8</v>
      </c>
      <c r="L7861" s="1">
        <v>2995.2</v>
      </c>
      <c r="M7861" s="1" t="s">
        <v>19</v>
      </c>
      <c r="N7861" s="1" t="s">
        <v>196</v>
      </c>
    </row>
    <row r="7862" spans="1:14" x14ac:dyDescent="0.3">
      <c r="A7862" s="1" t="s">
        <v>47</v>
      </c>
      <c r="B7862">
        <v>1185732</v>
      </c>
      <c r="C7862" s="2">
        <v>44244</v>
      </c>
      <c r="D7862" s="1" t="s">
        <v>79</v>
      </c>
      <c r="E7862" s="1" t="s">
        <v>80</v>
      </c>
      <c r="F7862" s="1" t="s">
        <v>81</v>
      </c>
      <c r="G7862" s="1" t="s">
        <v>22</v>
      </c>
      <c r="H7862">
        <v>27</v>
      </c>
      <c r="I7862">
        <v>153</v>
      </c>
      <c r="J7862">
        <v>4131</v>
      </c>
      <c r="K7862">
        <v>1858.9499999999998</v>
      </c>
      <c r="L7862" s="1">
        <v>2272.0500000000002</v>
      </c>
      <c r="M7862" s="1" t="s">
        <v>19</v>
      </c>
      <c r="N7862" s="1" t="s">
        <v>196</v>
      </c>
    </row>
    <row r="7863" spans="1:14" x14ac:dyDescent="0.3">
      <c r="A7863" s="1" t="s">
        <v>47</v>
      </c>
      <c r="B7863">
        <v>1185732</v>
      </c>
      <c r="C7863" s="2">
        <v>44244</v>
      </c>
      <c r="D7863" s="1" t="s">
        <v>79</v>
      </c>
      <c r="E7863" s="1" t="s">
        <v>80</v>
      </c>
      <c r="F7863" s="1" t="s">
        <v>81</v>
      </c>
      <c r="G7863" s="1" t="s">
        <v>23</v>
      </c>
      <c r="H7863">
        <v>17</v>
      </c>
      <c r="I7863">
        <v>170</v>
      </c>
      <c r="J7863">
        <v>2890</v>
      </c>
      <c r="K7863">
        <v>1040.3999999999999</v>
      </c>
      <c r="L7863" s="1">
        <v>1849.6000000000001</v>
      </c>
      <c r="M7863" s="1" t="s">
        <v>19</v>
      </c>
      <c r="N7863" s="1" t="s">
        <v>197</v>
      </c>
    </row>
    <row r="7864" spans="1:14" x14ac:dyDescent="0.3">
      <c r="A7864" s="1" t="s">
        <v>14</v>
      </c>
      <c r="B7864">
        <v>1185732</v>
      </c>
      <c r="C7864" s="2">
        <v>44205</v>
      </c>
      <c r="D7864" s="1" t="s">
        <v>79</v>
      </c>
      <c r="E7864" s="1" t="s">
        <v>82</v>
      </c>
      <c r="F7864" s="1" t="s">
        <v>83</v>
      </c>
      <c r="G7864" s="1" t="s">
        <v>21</v>
      </c>
      <c r="H7864">
        <v>26</v>
      </c>
      <c r="I7864">
        <v>349</v>
      </c>
      <c r="J7864">
        <v>9074</v>
      </c>
      <c r="K7864">
        <v>4264.7800000000007</v>
      </c>
      <c r="L7864" s="1">
        <v>4809.2199999999993</v>
      </c>
      <c r="M7864" s="1" t="s">
        <v>19</v>
      </c>
      <c r="N7864" s="1" t="s">
        <v>196</v>
      </c>
    </row>
    <row r="7865" spans="1:14" x14ac:dyDescent="0.3">
      <c r="A7865" s="1" t="s">
        <v>14</v>
      </c>
      <c r="B7865">
        <v>1185732</v>
      </c>
      <c r="C7865" s="2">
        <v>44205</v>
      </c>
      <c r="D7865" s="1" t="s">
        <v>79</v>
      </c>
      <c r="E7865" s="1" t="s">
        <v>82</v>
      </c>
      <c r="F7865" s="1" t="s">
        <v>83</v>
      </c>
      <c r="G7865" s="1" t="s">
        <v>22</v>
      </c>
      <c r="H7865">
        <v>30</v>
      </c>
      <c r="I7865">
        <v>256</v>
      </c>
      <c r="J7865">
        <v>7680</v>
      </c>
      <c r="K7865">
        <v>3071.9999999999995</v>
      </c>
      <c r="L7865" s="1">
        <v>4608</v>
      </c>
      <c r="M7865" s="1" t="s">
        <v>19</v>
      </c>
      <c r="N7865" s="1" t="s">
        <v>196</v>
      </c>
    </row>
    <row r="7866" spans="1:14" x14ac:dyDescent="0.3">
      <c r="A7866" s="1" t="s">
        <v>14</v>
      </c>
      <c r="B7866">
        <v>1185732</v>
      </c>
      <c r="C7866" s="2">
        <v>44205</v>
      </c>
      <c r="D7866" s="1" t="s">
        <v>79</v>
      </c>
      <c r="E7866" s="1" t="s">
        <v>82</v>
      </c>
      <c r="F7866" s="1" t="s">
        <v>83</v>
      </c>
      <c r="G7866" s="1" t="s">
        <v>23</v>
      </c>
      <c r="H7866">
        <v>24</v>
      </c>
      <c r="I7866">
        <v>264</v>
      </c>
      <c r="J7866">
        <v>6336</v>
      </c>
      <c r="K7866">
        <v>2027.52</v>
      </c>
      <c r="L7866" s="1">
        <v>4308.4799999999996</v>
      </c>
      <c r="M7866" s="1" t="s">
        <v>19</v>
      </c>
      <c r="N7866" s="1" t="s">
        <v>197</v>
      </c>
    </row>
    <row r="7867" spans="1:14" x14ac:dyDescent="0.3">
      <c r="A7867" s="1" t="s">
        <v>14</v>
      </c>
      <c r="B7867">
        <v>1185732</v>
      </c>
      <c r="C7867" s="2">
        <v>44205</v>
      </c>
      <c r="D7867" s="1" t="s">
        <v>79</v>
      </c>
      <c r="E7867" s="1" t="s">
        <v>82</v>
      </c>
      <c r="F7867" s="1" t="s">
        <v>83</v>
      </c>
      <c r="G7867" s="1" t="s">
        <v>24</v>
      </c>
      <c r="H7867">
        <v>25</v>
      </c>
      <c r="I7867">
        <v>209</v>
      </c>
      <c r="J7867">
        <v>5225</v>
      </c>
      <c r="K7867">
        <v>1828.7499999999998</v>
      </c>
      <c r="L7867" s="1">
        <v>3396.25</v>
      </c>
      <c r="M7867" s="1" t="s">
        <v>19</v>
      </c>
      <c r="N7867" s="1" t="s">
        <v>197</v>
      </c>
    </row>
    <row r="7868" spans="1:14" x14ac:dyDescent="0.3">
      <c r="A7868" s="1" t="s">
        <v>14</v>
      </c>
      <c r="B7868">
        <v>1185732</v>
      </c>
      <c r="C7868" s="2">
        <v>44205</v>
      </c>
      <c r="D7868" s="1" t="s">
        <v>79</v>
      </c>
      <c r="E7868" s="1" t="s">
        <v>82</v>
      </c>
      <c r="F7868" s="1" t="s">
        <v>83</v>
      </c>
      <c r="G7868" s="1" t="s">
        <v>18</v>
      </c>
      <c r="H7868">
        <v>35</v>
      </c>
      <c r="I7868">
        <v>247</v>
      </c>
      <c r="J7868">
        <v>8645</v>
      </c>
      <c r="K7868">
        <v>3371.5499999999997</v>
      </c>
      <c r="L7868" s="1">
        <v>5273.4500000000007</v>
      </c>
      <c r="M7868" s="1" t="s">
        <v>19</v>
      </c>
      <c r="N7868" s="1" t="s">
        <v>196</v>
      </c>
    </row>
    <row r="7869" spans="1:14" x14ac:dyDescent="0.3">
      <c r="A7869" s="1" t="s">
        <v>14</v>
      </c>
      <c r="B7869">
        <v>1185732</v>
      </c>
      <c r="C7869" s="2">
        <v>44205</v>
      </c>
      <c r="D7869" s="1" t="s">
        <v>79</v>
      </c>
      <c r="E7869" s="1" t="s">
        <v>82</v>
      </c>
      <c r="F7869" s="1" t="s">
        <v>83</v>
      </c>
      <c r="G7869" s="1" t="s">
        <v>20</v>
      </c>
      <c r="H7869">
        <v>30</v>
      </c>
      <c r="I7869">
        <v>281</v>
      </c>
      <c r="J7869">
        <v>8430</v>
      </c>
      <c r="K7869">
        <v>4467.9000000000005</v>
      </c>
      <c r="L7869" s="1">
        <v>3962.0999999999995</v>
      </c>
      <c r="M7869" s="1" t="s">
        <v>19</v>
      </c>
      <c r="N7869" s="1" t="s">
        <v>197</v>
      </c>
    </row>
    <row r="7870" spans="1:14" x14ac:dyDescent="0.3">
      <c r="A7870" s="1" t="s">
        <v>14</v>
      </c>
      <c r="B7870">
        <v>1185732</v>
      </c>
      <c r="C7870" s="2">
        <v>44234</v>
      </c>
      <c r="D7870" s="1" t="s">
        <v>79</v>
      </c>
      <c r="E7870" s="1" t="s">
        <v>82</v>
      </c>
      <c r="F7870" s="1" t="s">
        <v>83</v>
      </c>
      <c r="G7870" s="1" t="s">
        <v>21</v>
      </c>
      <c r="H7870">
        <v>31</v>
      </c>
      <c r="I7870">
        <v>376</v>
      </c>
      <c r="J7870">
        <v>11656</v>
      </c>
      <c r="K7870">
        <v>5594.88</v>
      </c>
      <c r="L7870" s="1">
        <v>6061.12</v>
      </c>
      <c r="M7870" s="1" t="s">
        <v>19</v>
      </c>
      <c r="N7870" s="1" t="s">
        <v>196</v>
      </c>
    </row>
    <row r="7871" spans="1:14" x14ac:dyDescent="0.3">
      <c r="A7871" s="1" t="s">
        <v>14</v>
      </c>
      <c r="B7871">
        <v>1185732</v>
      </c>
      <c r="C7871" s="2">
        <v>44234</v>
      </c>
      <c r="D7871" s="1" t="s">
        <v>79</v>
      </c>
      <c r="E7871" s="1" t="s">
        <v>82</v>
      </c>
      <c r="F7871" s="1" t="s">
        <v>83</v>
      </c>
      <c r="G7871" s="1" t="s">
        <v>22</v>
      </c>
      <c r="H7871">
        <v>27</v>
      </c>
      <c r="I7871">
        <v>247</v>
      </c>
      <c r="J7871">
        <v>6669</v>
      </c>
      <c r="K7871">
        <v>2534.2200000000003</v>
      </c>
      <c r="L7871" s="1">
        <v>4134.78</v>
      </c>
      <c r="M7871" s="1" t="s">
        <v>19</v>
      </c>
      <c r="N7871" s="1" t="s">
        <v>196</v>
      </c>
    </row>
    <row r="7872" spans="1:14" x14ac:dyDescent="0.3">
      <c r="A7872" s="1" t="s">
        <v>14</v>
      </c>
      <c r="B7872">
        <v>1185732</v>
      </c>
      <c r="C7872" s="2">
        <v>44234</v>
      </c>
      <c r="D7872" s="1" t="s">
        <v>79</v>
      </c>
      <c r="E7872" s="1" t="s">
        <v>82</v>
      </c>
      <c r="F7872" s="1" t="s">
        <v>83</v>
      </c>
      <c r="G7872" s="1" t="s">
        <v>23</v>
      </c>
      <c r="H7872">
        <v>21</v>
      </c>
      <c r="I7872">
        <v>248</v>
      </c>
      <c r="J7872">
        <v>5208</v>
      </c>
      <c r="K7872">
        <v>1562.3999999999999</v>
      </c>
      <c r="L7872" s="1">
        <v>3645.6000000000004</v>
      </c>
      <c r="M7872" s="1" t="s">
        <v>19</v>
      </c>
      <c r="N7872" s="1" t="s">
        <v>197</v>
      </c>
    </row>
    <row r="7873" spans="1:14" x14ac:dyDescent="0.3">
      <c r="A7873" s="1" t="s">
        <v>47</v>
      </c>
      <c r="B7873">
        <v>1185732</v>
      </c>
      <c r="C7873" s="2">
        <v>44580</v>
      </c>
      <c r="D7873" s="1" t="s">
        <v>79</v>
      </c>
      <c r="E7873" s="1" t="s">
        <v>80</v>
      </c>
      <c r="F7873" s="1" t="s">
        <v>81</v>
      </c>
      <c r="G7873" s="1" t="s">
        <v>21</v>
      </c>
      <c r="H7873">
        <v>35</v>
      </c>
      <c r="I7873">
        <v>750</v>
      </c>
      <c r="J7873">
        <v>262500</v>
      </c>
      <c r="K7873">
        <v>131250</v>
      </c>
      <c r="L7873" s="1">
        <v>131250</v>
      </c>
      <c r="M7873" s="1" t="s">
        <v>28</v>
      </c>
      <c r="N7873" s="1" t="s">
        <v>196</v>
      </c>
    </row>
    <row r="7874" spans="1:14" x14ac:dyDescent="0.3">
      <c r="A7874" s="1" t="s">
        <v>47</v>
      </c>
      <c r="B7874">
        <v>1185732</v>
      </c>
      <c r="C7874" s="2">
        <v>44580</v>
      </c>
      <c r="D7874" s="1" t="s">
        <v>79</v>
      </c>
      <c r="E7874" s="1" t="s">
        <v>80</v>
      </c>
      <c r="F7874" s="1" t="s">
        <v>81</v>
      </c>
      <c r="G7874" s="1" t="s">
        <v>22</v>
      </c>
      <c r="H7874">
        <v>35</v>
      </c>
      <c r="I7874">
        <v>550</v>
      </c>
      <c r="J7874">
        <v>192500</v>
      </c>
      <c r="K7874">
        <v>77000</v>
      </c>
      <c r="L7874" s="1">
        <v>115500</v>
      </c>
      <c r="M7874" s="1" t="s">
        <v>28</v>
      </c>
      <c r="N7874" s="1" t="s">
        <v>196</v>
      </c>
    </row>
    <row r="7875" spans="1:14" x14ac:dyDescent="0.3">
      <c r="A7875" s="1" t="s">
        <v>47</v>
      </c>
      <c r="B7875">
        <v>1185732</v>
      </c>
      <c r="C7875" s="2">
        <v>44580</v>
      </c>
      <c r="D7875" s="1" t="s">
        <v>79</v>
      </c>
      <c r="E7875" s="1" t="s">
        <v>80</v>
      </c>
      <c r="F7875" s="1" t="s">
        <v>81</v>
      </c>
      <c r="G7875" s="1" t="s">
        <v>23</v>
      </c>
      <c r="H7875">
        <v>25</v>
      </c>
      <c r="I7875">
        <v>550</v>
      </c>
      <c r="J7875">
        <v>137500</v>
      </c>
      <c r="K7875">
        <v>41250</v>
      </c>
      <c r="L7875" s="1">
        <v>96250</v>
      </c>
      <c r="M7875" s="1" t="s">
        <v>28</v>
      </c>
      <c r="N7875" s="1" t="s">
        <v>197</v>
      </c>
    </row>
    <row r="7876" spans="1:14" x14ac:dyDescent="0.3">
      <c r="A7876" s="1" t="s">
        <v>47</v>
      </c>
      <c r="B7876">
        <v>1185732</v>
      </c>
      <c r="C7876" s="2">
        <v>44580</v>
      </c>
      <c r="D7876" s="1" t="s">
        <v>79</v>
      </c>
      <c r="E7876" s="1" t="s">
        <v>80</v>
      </c>
      <c r="F7876" s="1" t="s">
        <v>81</v>
      </c>
      <c r="G7876" s="1" t="s">
        <v>24</v>
      </c>
      <c r="H7876">
        <v>29.999999999999993</v>
      </c>
      <c r="I7876">
        <v>400</v>
      </c>
      <c r="J7876">
        <v>119999.99999999997</v>
      </c>
      <c r="K7876">
        <v>41999.999999999985</v>
      </c>
      <c r="L7876" s="1">
        <v>77999.999999999985</v>
      </c>
      <c r="M7876" s="1" t="s">
        <v>28</v>
      </c>
      <c r="N7876" s="1" t="s">
        <v>197</v>
      </c>
    </row>
    <row r="7877" spans="1:14" x14ac:dyDescent="0.3">
      <c r="A7877" s="1" t="s">
        <v>47</v>
      </c>
      <c r="B7877">
        <v>1185732</v>
      </c>
      <c r="C7877" s="2">
        <v>44580</v>
      </c>
      <c r="D7877" s="1" t="s">
        <v>79</v>
      </c>
      <c r="E7877" s="1" t="s">
        <v>80</v>
      </c>
      <c r="F7877" s="1" t="s">
        <v>81</v>
      </c>
      <c r="G7877" s="1" t="s">
        <v>18</v>
      </c>
      <c r="H7877">
        <v>45.000000000000007</v>
      </c>
      <c r="I7877">
        <v>450</v>
      </c>
      <c r="J7877">
        <v>202500.00000000003</v>
      </c>
      <c r="K7877">
        <v>81000</v>
      </c>
      <c r="L7877" s="1">
        <v>121500.00000000003</v>
      </c>
      <c r="M7877" s="1" t="s">
        <v>28</v>
      </c>
      <c r="N7877" s="1" t="s">
        <v>196</v>
      </c>
    </row>
    <row r="7878" spans="1:14" x14ac:dyDescent="0.3">
      <c r="A7878" s="1" t="s">
        <v>47</v>
      </c>
      <c r="B7878">
        <v>1185732</v>
      </c>
      <c r="C7878" s="2">
        <v>44580</v>
      </c>
      <c r="D7878" s="1" t="s">
        <v>79</v>
      </c>
      <c r="E7878" s="1" t="s">
        <v>80</v>
      </c>
      <c r="F7878" s="1" t="s">
        <v>81</v>
      </c>
      <c r="G7878" s="1" t="s">
        <v>20</v>
      </c>
      <c r="H7878">
        <v>35</v>
      </c>
      <c r="I7878">
        <v>550</v>
      </c>
      <c r="J7878">
        <v>192500</v>
      </c>
      <c r="K7878">
        <v>105875.00000000001</v>
      </c>
      <c r="L7878" s="1">
        <v>86624.999999999985</v>
      </c>
      <c r="M7878" s="1" t="s">
        <v>28</v>
      </c>
      <c r="N7878" s="1" t="s">
        <v>197</v>
      </c>
    </row>
    <row r="7879" spans="1:14" x14ac:dyDescent="0.3">
      <c r="A7879" s="1" t="s">
        <v>47</v>
      </c>
      <c r="B7879">
        <v>1185732</v>
      </c>
      <c r="C7879" s="2">
        <v>44609</v>
      </c>
      <c r="D7879" s="1" t="s">
        <v>79</v>
      </c>
      <c r="E7879" s="1" t="s">
        <v>80</v>
      </c>
      <c r="F7879" s="1" t="s">
        <v>81</v>
      </c>
      <c r="G7879" s="1" t="s">
        <v>21</v>
      </c>
      <c r="H7879">
        <v>35</v>
      </c>
      <c r="I7879">
        <v>800</v>
      </c>
      <c r="J7879">
        <v>280000</v>
      </c>
      <c r="K7879">
        <v>140000</v>
      </c>
      <c r="L7879" s="1">
        <v>140000</v>
      </c>
      <c r="M7879" s="1" t="s">
        <v>28</v>
      </c>
      <c r="N7879" s="1" t="s">
        <v>196</v>
      </c>
    </row>
    <row r="7880" spans="1:14" x14ac:dyDescent="0.3">
      <c r="A7880" s="1" t="s">
        <v>47</v>
      </c>
      <c r="B7880">
        <v>1185732</v>
      </c>
      <c r="C7880" s="2">
        <v>44609</v>
      </c>
      <c r="D7880" s="1" t="s">
        <v>79</v>
      </c>
      <c r="E7880" s="1" t="s">
        <v>80</v>
      </c>
      <c r="F7880" s="1" t="s">
        <v>81</v>
      </c>
      <c r="G7880" s="1" t="s">
        <v>22</v>
      </c>
      <c r="H7880">
        <v>35</v>
      </c>
      <c r="I7880">
        <v>450</v>
      </c>
      <c r="J7880">
        <v>157500</v>
      </c>
      <c r="K7880">
        <v>62999.999999999993</v>
      </c>
      <c r="L7880" s="1">
        <v>94500</v>
      </c>
      <c r="M7880" s="1" t="s">
        <v>28</v>
      </c>
      <c r="N7880" s="1" t="s">
        <v>196</v>
      </c>
    </row>
    <row r="7881" spans="1:14" x14ac:dyDescent="0.3">
      <c r="A7881" s="1" t="s">
        <v>47</v>
      </c>
      <c r="B7881">
        <v>1185732</v>
      </c>
      <c r="C7881" s="2">
        <v>44609</v>
      </c>
      <c r="D7881" s="1" t="s">
        <v>79</v>
      </c>
      <c r="E7881" s="1" t="s">
        <v>80</v>
      </c>
      <c r="F7881" s="1" t="s">
        <v>81</v>
      </c>
      <c r="G7881" s="1" t="s">
        <v>23</v>
      </c>
      <c r="H7881">
        <v>25</v>
      </c>
      <c r="I7881">
        <v>500</v>
      </c>
      <c r="J7881">
        <v>125000</v>
      </c>
      <c r="K7881">
        <v>37500</v>
      </c>
      <c r="L7881" s="1">
        <v>87500</v>
      </c>
      <c r="M7881" s="1" t="s">
        <v>28</v>
      </c>
      <c r="N7881" s="1" t="s">
        <v>197</v>
      </c>
    </row>
    <row r="7882" spans="1:14" x14ac:dyDescent="0.3">
      <c r="A7882" s="1" t="s">
        <v>47</v>
      </c>
      <c r="B7882">
        <v>1185732</v>
      </c>
      <c r="C7882" s="2">
        <v>44580</v>
      </c>
      <c r="D7882" s="1" t="s">
        <v>79</v>
      </c>
      <c r="E7882" s="1" t="s">
        <v>80</v>
      </c>
      <c r="F7882" s="1" t="s">
        <v>81</v>
      </c>
      <c r="G7882" s="1" t="s">
        <v>21</v>
      </c>
      <c r="H7882">
        <v>23</v>
      </c>
      <c r="I7882">
        <v>233</v>
      </c>
      <c r="J7882">
        <v>5359</v>
      </c>
      <c r="K7882">
        <v>2786.6800000000003</v>
      </c>
      <c r="L7882" s="1">
        <v>2572.3199999999997</v>
      </c>
      <c r="M7882" s="1" t="s">
        <v>19</v>
      </c>
      <c r="N7882" s="1" t="s">
        <v>196</v>
      </c>
    </row>
    <row r="7883" spans="1:14" x14ac:dyDescent="0.3">
      <c r="A7883" s="1" t="s">
        <v>47</v>
      </c>
      <c r="B7883">
        <v>1185732</v>
      </c>
      <c r="C7883" s="2">
        <v>44580</v>
      </c>
      <c r="D7883" s="1" t="s">
        <v>79</v>
      </c>
      <c r="E7883" s="1" t="s">
        <v>80</v>
      </c>
      <c r="F7883" s="1" t="s">
        <v>81</v>
      </c>
      <c r="G7883" s="1" t="s">
        <v>22</v>
      </c>
      <c r="H7883">
        <v>28</v>
      </c>
      <c r="I7883">
        <v>187</v>
      </c>
      <c r="J7883">
        <v>5236</v>
      </c>
      <c r="K7883">
        <v>2460.92</v>
      </c>
      <c r="L7883" s="1">
        <v>2775.08</v>
      </c>
      <c r="M7883" s="1" t="s">
        <v>19</v>
      </c>
      <c r="N7883" s="1" t="s">
        <v>196</v>
      </c>
    </row>
    <row r="7884" spans="1:14" x14ac:dyDescent="0.3">
      <c r="A7884" s="1" t="s">
        <v>47</v>
      </c>
      <c r="B7884">
        <v>1185732</v>
      </c>
      <c r="C7884" s="2">
        <v>44580</v>
      </c>
      <c r="D7884" s="1" t="s">
        <v>79</v>
      </c>
      <c r="E7884" s="1" t="s">
        <v>80</v>
      </c>
      <c r="F7884" s="1" t="s">
        <v>81</v>
      </c>
      <c r="G7884" s="1" t="s">
        <v>23</v>
      </c>
      <c r="H7884">
        <v>18</v>
      </c>
      <c r="I7884">
        <v>176</v>
      </c>
      <c r="J7884">
        <v>3168</v>
      </c>
      <c r="K7884">
        <v>1013.76</v>
      </c>
      <c r="L7884" s="1">
        <v>2154.2399999999998</v>
      </c>
      <c r="M7884" s="1" t="s">
        <v>19</v>
      </c>
      <c r="N7884" s="1" t="s">
        <v>197</v>
      </c>
    </row>
    <row r="7885" spans="1:14" x14ac:dyDescent="0.3">
      <c r="A7885" s="1" t="s">
        <v>47</v>
      </c>
      <c r="B7885">
        <v>1185732</v>
      </c>
      <c r="C7885" s="2">
        <v>44580</v>
      </c>
      <c r="D7885" s="1" t="s">
        <v>79</v>
      </c>
      <c r="E7885" s="1" t="s">
        <v>80</v>
      </c>
      <c r="F7885" s="1" t="s">
        <v>81</v>
      </c>
      <c r="G7885" s="1" t="s">
        <v>24</v>
      </c>
      <c r="H7885">
        <v>21</v>
      </c>
      <c r="I7885">
        <v>136</v>
      </c>
      <c r="J7885">
        <v>2856</v>
      </c>
      <c r="K7885">
        <v>1199.52</v>
      </c>
      <c r="L7885" s="1">
        <v>1656.48</v>
      </c>
      <c r="M7885" s="1" t="s">
        <v>19</v>
      </c>
      <c r="N7885" s="1" t="s">
        <v>197</v>
      </c>
    </row>
    <row r="7886" spans="1:14" x14ac:dyDescent="0.3">
      <c r="A7886" s="1" t="s">
        <v>47</v>
      </c>
      <c r="B7886">
        <v>1185732</v>
      </c>
      <c r="C7886" s="2">
        <v>44580</v>
      </c>
      <c r="D7886" s="1" t="s">
        <v>79</v>
      </c>
      <c r="E7886" s="1" t="s">
        <v>80</v>
      </c>
      <c r="F7886" s="1" t="s">
        <v>81</v>
      </c>
      <c r="G7886" s="1" t="s">
        <v>18</v>
      </c>
      <c r="H7886">
        <v>30</v>
      </c>
      <c r="I7886">
        <v>140</v>
      </c>
      <c r="J7886">
        <v>4200</v>
      </c>
      <c r="K7886">
        <v>1889.9999999999998</v>
      </c>
      <c r="L7886" s="1">
        <v>2310</v>
      </c>
      <c r="M7886" s="1" t="s">
        <v>19</v>
      </c>
      <c r="N7886" s="1" t="s">
        <v>196</v>
      </c>
    </row>
    <row r="7887" spans="1:14" x14ac:dyDescent="0.3">
      <c r="A7887" s="1" t="s">
        <v>47</v>
      </c>
      <c r="B7887">
        <v>1185732</v>
      </c>
      <c r="C7887" s="2">
        <v>44580</v>
      </c>
      <c r="D7887" s="1" t="s">
        <v>79</v>
      </c>
      <c r="E7887" s="1" t="s">
        <v>80</v>
      </c>
      <c r="F7887" s="1" t="s">
        <v>81</v>
      </c>
      <c r="G7887" s="1" t="s">
        <v>20</v>
      </c>
      <c r="H7887">
        <v>25</v>
      </c>
      <c r="I7887">
        <v>193</v>
      </c>
      <c r="J7887">
        <v>4825</v>
      </c>
      <c r="K7887">
        <v>2798.5000000000005</v>
      </c>
      <c r="L7887" s="1">
        <v>2026.4999999999995</v>
      </c>
      <c r="M7887" s="1" t="s">
        <v>19</v>
      </c>
      <c r="N7887" s="1" t="s">
        <v>197</v>
      </c>
    </row>
    <row r="7888" spans="1:14" x14ac:dyDescent="0.3">
      <c r="A7888" s="1" t="s">
        <v>47</v>
      </c>
      <c r="B7888">
        <v>1185732</v>
      </c>
      <c r="C7888" s="2">
        <v>44609</v>
      </c>
      <c r="D7888" s="1" t="s">
        <v>79</v>
      </c>
      <c r="E7888" s="1" t="s">
        <v>80</v>
      </c>
      <c r="F7888" s="1" t="s">
        <v>81</v>
      </c>
      <c r="G7888" s="1" t="s">
        <v>21</v>
      </c>
      <c r="H7888">
        <v>26</v>
      </c>
      <c r="I7888">
        <v>256</v>
      </c>
      <c r="J7888">
        <v>6656</v>
      </c>
      <c r="K7888">
        <v>3660.8</v>
      </c>
      <c r="L7888" s="1">
        <v>2995.2</v>
      </c>
      <c r="M7888" s="1" t="s">
        <v>19</v>
      </c>
      <c r="N7888" s="1" t="s">
        <v>196</v>
      </c>
    </row>
    <row r="7889" spans="1:14" x14ac:dyDescent="0.3">
      <c r="A7889" s="1" t="s">
        <v>47</v>
      </c>
      <c r="B7889">
        <v>1185732</v>
      </c>
      <c r="C7889" s="2">
        <v>44609</v>
      </c>
      <c r="D7889" s="1" t="s">
        <v>79</v>
      </c>
      <c r="E7889" s="1" t="s">
        <v>80</v>
      </c>
      <c r="F7889" s="1" t="s">
        <v>81</v>
      </c>
      <c r="G7889" s="1" t="s">
        <v>22</v>
      </c>
      <c r="H7889">
        <v>27</v>
      </c>
      <c r="I7889">
        <v>153</v>
      </c>
      <c r="J7889">
        <v>4131</v>
      </c>
      <c r="K7889">
        <v>1858.9499999999998</v>
      </c>
      <c r="L7889" s="1">
        <v>2272.0500000000002</v>
      </c>
      <c r="M7889" s="1" t="s">
        <v>19</v>
      </c>
      <c r="N7889" s="1" t="s">
        <v>196</v>
      </c>
    </row>
    <row r="7890" spans="1:14" x14ac:dyDescent="0.3">
      <c r="A7890" s="1" t="s">
        <v>47</v>
      </c>
      <c r="B7890">
        <v>1185732</v>
      </c>
      <c r="C7890" s="2">
        <v>44609</v>
      </c>
      <c r="D7890" s="1" t="s">
        <v>79</v>
      </c>
      <c r="E7890" s="1" t="s">
        <v>80</v>
      </c>
      <c r="F7890" s="1" t="s">
        <v>81</v>
      </c>
      <c r="G7890" s="1" t="s">
        <v>23</v>
      </c>
      <c r="H7890">
        <v>17</v>
      </c>
      <c r="I7890">
        <v>170</v>
      </c>
      <c r="J7890">
        <v>2890</v>
      </c>
      <c r="K7890">
        <v>1040.3999999999999</v>
      </c>
      <c r="L7890" s="1">
        <v>1849.6000000000001</v>
      </c>
      <c r="M7890" s="1" t="s">
        <v>19</v>
      </c>
      <c r="N7890" s="1" t="s">
        <v>197</v>
      </c>
    </row>
    <row r="7891" spans="1:14" x14ac:dyDescent="0.3">
      <c r="A7891" s="1" t="s">
        <v>14</v>
      </c>
      <c r="B7891">
        <v>1185732</v>
      </c>
      <c r="C7891" s="2">
        <v>44570</v>
      </c>
      <c r="D7891" s="1" t="s">
        <v>79</v>
      </c>
      <c r="E7891" s="1" t="s">
        <v>82</v>
      </c>
      <c r="F7891" s="1" t="s">
        <v>83</v>
      </c>
      <c r="G7891" s="1" t="s">
        <v>21</v>
      </c>
      <c r="H7891">
        <v>26</v>
      </c>
      <c r="I7891">
        <v>349</v>
      </c>
      <c r="J7891">
        <v>9074</v>
      </c>
      <c r="K7891">
        <v>4264.7800000000007</v>
      </c>
      <c r="L7891" s="1">
        <v>4809.2199999999993</v>
      </c>
      <c r="M7891" s="1" t="s">
        <v>19</v>
      </c>
      <c r="N7891" s="1" t="s">
        <v>196</v>
      </c>
    </row>
    <row r="7892" spans="1:14" x14ac:dyDescent="0.3">
      <c r="A7892" s="1" t="s">
        <v>14</v>
      </c>
      <c r="B7892">
        <v>1185732</v>
      </c>
      <c r="C7892" s="2">
        <v>44570</v>
      </c>
      <c r="D7892" s="1" t="s">
        <v>79</v>
      </c>
      <c r="E7892" s="1" t="s">
        <v>82</v>
      </c>
      <c r="F7892" s="1" t="s">
        <v>83</v>
      </c>
      <c r="G7892" s="1" t="s">
        <v>22</v>
      </c>
      <c r="H7892">
        <v>30</v>
      </c>
      <c r="I7892">
        <v>256</v>
      </c>
      <c r="J7892">
        <v>7680</v>
      </c>
      <c r="K7892">
        <v>3071.9999999999995</v>
      </c>
      <c r="L7892" s="1">
        <v>4608</v>
      </c>
      <c r="M7892" s="1" t="s">
        <v>19</v>
      </c>
      <c r="N7892" s="1" t="s">
        <v>196</v>
      </c>
    </row>
    <row r="7893" spans="1:14" x14ac:dyDescent="0.3">
      <c r="A7893" s="1" t="s">
        <v>14</v>
      </c>
      <c r="B7893">
        <v>1185732</v>
      </c>
      <c r="C7893" s="2">
        <v>44570</v>
      </c>
      <c r="D7893" s="1" t="s">
        <v>79</v>
      </c>
      <c r="E7893" s="1" t="s">
        <v>82</v>
      </c>
      <c r="F7893" s="1" t="s">
        <v>83</v>
      </c>
      <c r="G7893" s="1" t="s">
        <v>23</v>
      </c>
      <c r="H7893">
        <v>24</v>
      </c>
      <c r="I7893">
        <v>264</v>
      </c>
      <c r="J7893">
        <v>6336</v>
      </c>
      <c r="K7893">
        <v>2027.52</v>
      </c>
      <c r="L7893" s="1">
        <v>4308.4799999999996</v>
      </c>
      <c r="M7893" s="1" t="s">
        <v>19</v>
      </c>
      <c r="N7893" s="1" t="s">
        <v>197</v>
      </c>
    </row>
    <row r="7894" spans="1:14" x14ac:dyDescent="0.3">
      <c r="A7894" s="1" t="s">
        <v>14</v>
      </c>
      <c r="B7894">
        <v>1185732</v>
      </c>
      <c r="C7894" s="2">
        <v>44570</v>
      </c>
      <c r="D7894" s="1" t="s">
        <v>79</v>
      </c>
      <c r="E7894" s="1" t="s">
        <v>82</v>
      </c>
      <c r="F7894" s="1" t="s">
        <v>83</v>
      </c>
      <c r="G7894" s="1" t="s">
        <v>24</v>
      </c>
      <c r="H7894">
        <v>25</v>
      </c>
      <c r="I7894">
        <v>209</v>
      </c>
      <c r="J7894">
        <v>5225</v>
      </c>
      <c r="K7894">
        <v>1828.7499999999998</v>
      </c>
      <c r="L7894" s="1">
        <v>3396.25</v>
      </c>
      <c r="M7894" s="1" t="s">
        <v>19</v>
      </c>
      <c r="N7894" s="1" t="s">
        <v>197</v>
      </c>
    </row>
    <row r="7895" spans="1:14" x14ac:dyDescent="0.3">
      <c r="A7895" s="1" t="s">
        <v>14</v>
      </c>
      <c r="B7895">
        <v>1185732</v>
      </c>
      <c r="C7895" s="2">
        <v>44570</v>
      </c>
      <c r="D7895" s="1" t="s">
        <v>79</v>
      </c>
      <c r="E7895" s="1" t="s">
        <v>82</v>
      </c>
      <c r="F7895" s="1" t="s">
        <v>83</v>
      </c>
      <c r="G7895" s="1" t="s">
        <v>18</v>
      </c>
      <c r="H7895">
        <v>35</v>
      </c>
      <c r="I7895">
        <v>247</v>
      </c>
      <c r="J7895">
        <v>8645</v>
      </c>
      <c r="K7895">
        <v>3371.5499999999997</v>
      </c>
      <c r="L7895" s="1">
        <v>5273.4500000000007</v>
      </c>
      <c r="M7895" s="1" t="s">
        <v>19</v>
      </c>
      <c r="N7895" s="1" t="s">
        <v>196</v>
      </c>
    </row>
    <row r="7896" spans="1:14" x14ac:dyDescent="0.3">
      <c r="A7896" s="1" t="s">
        <v>14</v>
      </c>
      <c r="B7896">
        <v>1185732</v>
      </c>
      <c r="C7896" s="2">
        <v>44570</v>
      </c>
      <c r="D7896" s="1" t="s">
        <v>79</v>
      </c>
      <c r="E7896" s="1" t="s">
        <v>82</v>
      </c>
      <c r="F7896" s="1" t="s">
        <v>83</v>
      </c>
      <c r="G7896" s="1" t="s">
        <v>20</v>
      </c>
      <c r="H7896">
        <v>30</v>
      </c>
      <c r="I7896">
        <v>281</v>
      </c>
      <c r="J7896">
        <v>8430</v>
      </c>
      <c r="K7896">
        <v>4467.9000000000005</v>
      </c>
      <c r="L7896" s="1">
        <v>3962.0999999999995</v>
      </c>
      <c r="M7896" s="1" t="s">
        <v>19</v>
      </c>
      <c r="N7896" s="1" t="s">
        <v>197</v>
      </c>
    </row>
    <row r="7897" spans="1:14" x14ac:dyDescent="0.3">
      <c r="A7897" s="1" t="s">
        <v>14</v>
      </c>
      <c r="B7897">
        <v>1185732</v>
      </c>
      <c r="C7897" s="2">
        <v>44599</v>
      </c>
      <c r="D7897" s="1" t="s">
        <v>79</v>
      </c>
      <c r="E7897" s="1" t="s">
        <v>82</v>
      </c>
      <c r="F7897" s="1" t="s">
        <v>83</v>
      </c>
      <c r="G7897" s="1" t="s">
        <v>21</v>
      </c>
      <c r="H7897">
        <v>31</v>
      </c>
      <c r="I7897">
        <v>376</v>
      </c>
      <c r="J7897">
        <v>11656</v>
      </c>
      <c r="K7897">
        <v>5594.88</v>
      </c>
      <c r="L7897" s="1">
        <v>6061.12</v>
      </c>
      <c r="M7897" s="1" t="s">
        <v>19</v>
      </c>
      <c r="N7897" s="1" t="s">
        <v>196</v>
      </c>
    </row>
    <row r="7898" spans="1:14" x14ac:dyDescent="0.3">
      <c r="A7898" s="1" t="s">
        <v>14</v>
      </c>
      <c r="B7898">
        <v>1185732</v>
      </c>
      <c r="C7898" s="2">
        <v>44599</v>
      </c>
      <c r="D7898" s="1" t="s">
        <v>79</v>
      </c>
      <c r="E7898" s="1" t="s">
        <v>82</v>
      </c>
      <c r="F7898" s="1" t="s">
        <v>83</v>
      </c>
      <c r="G7898" s="1" t="s">
        <v>22</v>
      </c>
      <c r="H7898">
        <v>27</v>
      </c>
      <c r="I7898">
        <v>247</v>
      </c>
      <c r="J7898">
        <v>6669</v>
      </c>
      <c r="K7898">
        <v>2534.2200000000003</v>
      </c>
      <c r="L7898" s="1">
        <v>4134.78</v>
      </c>
      <c r="M7898" s="1" t="s">
        <v>19</v>
      </c>
      <c r="N7898" s="1" t="s">
        <v>196</v>
      </c>
    </row>
    <row r="7899" spans="1:14" x14ac:dyDescent="0.3">
      <c r="A7899" s="1" t="s">
        <v>14</v>
      </c>
      <c r="B7899">
        <v>1185732</v>
      </c>
      <c r="C7899" s="2">
        <v>44599</v>
      </c>
      <c r="D7899" s="1" t="s">
        <v>79</v>
      </c>
      <c r="E7899" s="1" t="s">
        <v>82</v>
      </c>
      <c r="F7899" s="1" t="s">
        <v>83</v>
      </c>
      <c r="G7899" s="1" t="s">
        <v>23</v>
      </c>
      <c r="H7899">
        <v>21</v>
      </c>
      <c r="I7899">
        <v>248</v>
      </c>
      <c r="J7899">
        <v>5208</v>
      </c>
      <c r="K7899">
        <v>1562.3999999999999</v>
      </c>
      <c r="L7899" s="1">
        <v>3645.6000000000004</v>
      </c>
      <c r="M7899" s="1" t="s">
        <v>19</v>
      </c>
      <c r="N7899" s="1" t="s">
        <v>197</v>
      </c>
    </row>
    <row r="7900" spans="1:14" x14ac:dyDescent="0.3">
      <c r="A7900" s="1" t="s">
        <v>50</v>
      </c>
      <c r="B7900">
        <v>1185732</v>
      </c>
      <c r="C7900" s="2">
        <v>44208</v>
      </c>
      <c r="D7900" s="1" t="s">
        <v>79</v>
      </c>
      <c r="E7900" s="1" t="s">
        <v>84</v>
      </c>
      <c r="F7900" s="1" t="s">
        <v>85</v>
      </c>
      <c r="G7900" s="1" t="s">
        <v>21</v>
      </c>
      <c r="H7900">
        <v>45</v>
      </c>
      <c r="I7900">
        <v>850</v>
      </c>
      <c r="J7900">
        <v>382500</v>
      </c>
      <c r="K7900">
        <v>172125</v>
      </c>
      <c r="L7900" s="1">
        <v>210375</v>
      </c>
      <c r="M7900" s="1" t="s">
        <v>28</v>
      </c>
      <c r="N7900" s="1" t="s">
        <v>196</v>
      </c>
    </row>
    <row r="7901" spans="1:14" x14ac:dyDescent="0.3">
      <c r="A7901" s="1" t="s">
        <v>50</v>
      </c>
      <c r="B7901">
        <v>1185732</v>
      </c>
      <c r="C7901" s="2">
        <v>44208</v>
      </c>
      <c r="D7901" s="1" t="s">
        <v>79</v>
      </c>
      <c r="E7901" s="1" t="s">
        <v>84</v>
      </c>
      <c r="F7901" s="1" t="s">
        <v>85</v>
      </c>
      <c r="G7901" s="1" t="s">
        <v>22</v>
      </c>
      <c r="H7901">
        <v>45</v>
      </c>
      <c r="I7901">
        <v>650</v>
      </c>
      <c r="J7901">
        <v>292500</v>
      </c>
      <c r="K7901">
        <v>102375</v>
      </c>
      <c r="L7901" s="1">
        <v>190125</v>
      </c>
      <c r="M7901" s="1" t="s">
        <v>28</v>
      </c>
      <c r="N7901" s="1" t="s">
        <v>196</v>
      </c>
    </row>
    <row r="7902" spans="1:14" x14ac:dyDescent="0.3">
      <c r="A7902" s="1" t="s">
        <v>50</v>
      </c>
      <c r="B7902">
        <v>1185732</v>
      </c>
      <c r="C7902" s="2">
        <v>44208</v>
      </c>
      <c r="D7902" s="1" t="s">
        <v>79</v>
      </c>
      <c r="E7902" s="1" t="s">
        <v>84</v>
      </c>
      <c r="F7902" s="1" t="s">
        <v>85</v>
      </c>
      <c r="G7902" s="1" t="s">
        <v>23</v>
      </c>
      <c r="H7902">
        <v>35</v>
      </c>
      <c r="I7902">
        <v>650</v>
      </c>
      <c r="J7902">
        <v>227500</v>
      </c>
      <c r="K7902">
        <v>56875</v>
      </c>
      <c r="L7902" s="1">
        <v>170625</v>
      </c>
      <c r="M7902" s="1" t="s">
        <v>28</v>
      </c>
      <c r="N7902" s="1" t="s">
        <v>197</v>
      </c>
    </row>
    <row r="7903" spans="1:14" x14ac:dyDescent="0.3">
      <c r="A7903" s="1" t="s">
        <v>50</v>
      </c>
      <c r="B7903">
        <v>1185732</v>
      </c>
      <c r="C7903" s="2">
        <v>44208</v>
      </c>
      <c r="D7903" s="1" t="s">
        <v>79</v>
      </c>
      <c r="E7903" s="1" t="s">
        <v>84</v>
      </c>
      <c r="F7903" s="1" t="s">
        <v>85</v>
      </c>
      <c r="G7903" s="1" t="s">
        <v>24</v>
      </c>
      <c r="H7903">
        <v>40</v>
      </c>
      <c r="I7903">
        <v>500</v>
      </c>
      <c r="J7903">
        <v>200000</v>
      </c>
      <c r="K7903">
        <v>60000</v>
      </c>
      <c r="L7903" s="1">
        <v>140000</v>
      </c>
      <c r="M7903" s="1" t="s">
        <v>28</v>
      </c>
      <c r="N7903" s="1" t="s">
        <v>197</v>
      </c>
    </row>
    <row r="7904" spans="1:14" x14ac:dyDescent="0.3">
      <c r="A7904" s="1" t="s">
        <v>50</v>
      </c>
      <c r="B7904">
        <v>1185732</v>
      </c>
      <c r="C7904" s="2">
        <v>44208</v>
      </c>
      <c r="D7904" s="1" t="s">
        <v>79</v>
      </c>
      <c r="E7904" s="1" t="s">
        <v>84</v>
      </c>
      <c r="F7904" s="1" t="s">
        <v>85</v>
      </c>
      <c r="G7904" s="1" t="s">
        <v>18</v>
      </c>
      <c r="H7904">
        <v>55.000000000000007</v>
      </c>
      <c r="I7904">
        <v>550</v>
      </c>
      <c r="J7904">
        <v>302500.00000000006</v>
      </c>
      <c r="K7904">
        <v>105875.00000000001</v>
      </c>
      <c r="L7904" s="1">
        <v>196625.00000000006</v>
      </c>
      <c r="M7904" s="1" t="s">
        <v>28</v>
      </c>
      <c r="N7904" s="1" t="s">
        <v>196</v>
      </c>
    </row>
    <row r="7905" spans="1:14" x14ac:dyDescent="0.3">
      <c r="A7905" s="1" t="s">
        <v>50</v>
      </c>
      <c r="B7905">
        <v>1185732</v>
      </c>
      <c r="C7905" s="2">
        <v>44208</v>
      </c>
      <c r="D7905" s="1" t="s">
        <v>79</v>
      </c>
      <c r="E7905" s="1" t="s">
        <v>84</v>
      </c>
      <c r="F7905" s="1" t="s">
        <v>85</v>
      </c>
      <c r="G7905" s="1" t="s">
        <v>20</v>
      </c>
      <c r="H7905">
        <v>45</v>
      </c>
      <c r="I7905">
        <v>650</v>
      </c>
      <c r="J7905">
        <v>292500</v>
      </c>
      <c r="K7905">
        <v>146250</v>
      </c>
      <c r="L7905" s="1">
        <v>146250</v>
      </c>
      <c r="M7905" s="1" t="s">
        <v>28</v>
      </c>
      <c r="N7905" s="1" t="s">
        <v>197</v>
      </c>
    </row>
    <row r="7906" spans="1:14" x14ac:dyDescent="0.3">
      <c r="A7906" s="1" t="s">
        <v>50</v>
      </c>
      <c r="B7906">
        <v>1185732</v>
      </c>
      <c r="C7906" s="2">
        <v>44237</v>
      </c>
      <c r="D7906" s="1" t="s">
        <v>79</v>
      </c>
      <c r="E7906" s="1" t="s">
        <v>84</v>
      </c>
      <c r="F7906" s="1" t="s">
        <v>85</v>
      </c>
      <c r="G7906" s="1" t="s">
        <v>21</v>
      </c>
      <c r="H7906">
        <v>45</v>
      </c>
      <c r="I7906">
        <v>900</v>
      </c>
      <c r="J7906">
        <v>405000</v>
      </c>
      <c r="K7906">
        <v>182250</v>
      </c>
      <c r="L7906" s="1">
        <v>222750</v>
      </c>
      <c r="M7906" s="1" t="s">
        <v>28</v>
      </c>
      <c r="N7906" s="1" t="s">
        <v>196</v>
      </c>
    </row>
    <row r="7907" spans="1:14" x14ac:dyDescent="0.3">
      <c r="A7907" s="1" t="s">
        <v>50</v>
      </c>
      <c r="B7907">
        <v>1185732</v>
      </c>
      <c r="C7907" s="2">
        <v>44237</v>
      </c>
      <c r="D7907" s="1" t="s">
        <v>79</v>
      </c>
      <c r="E7907" s="1" t="s">
        <v>84</v>
      </c>
      <c r="F7907" s="1" t="s">
        <v>85</v>
      </c>
      <c r="G7907" s="1" t="s">
        <v>22</v>
      </c>
      <c r="H7907">
        <v>45</v>
      </c>
      <c r="I7907">
        <v>550</v>
      </c>
      <c r="J7907">
        <v>247500</v>
      </c>
      <c r="K7907">
        <v>86625</v>
      </c>
      <c r="L7907" s="1">
        <v>160875</v>
      </c>
      <c r="M7907" s="1" t="s">
        <v>28</v>
      </c>
      <c r="N7907" s="1" t="s">
        <v>196</v>
      </c>
    </row>
    <row r="7908" spans="1:14" x14ac:dyDescent="0.3">
      <c r="A7908" s="1" t="s">
        <v>50</v>
      </c>
      <c r="B7908">
        <v>1185732</v>
      </c>
      <c r="C7908" s="2">
        <v>44237</v>
      </c>
      <c r="D7908" s="1" t="s">
        <v>79</v>
      </c>
      <c r="E7908" s="1" t="s">
        <v>84</v>
      </c>
      <c r="F7908" s="1" t="s">
        <v>85</v>
      </c>
      <c r="G7908" s="1" t="s">
        <v>23</v>
      </c>
      <c r="H7908">
        <v>35</v>
      </c>
      <c r="I7908">
        <v>600</v>
      </c>
      <c r="J7908">
        <v>210000</v>
      </c>
      <c r="K7908">
        <v>52500</v>
      </c>
      <c r="L7908" s="1">
        <v>157500</v>
      </c>
      <c r="M7908" s="1" t="s">
        <v>28</v>
      </c>
      <c r="N7908" s="1" t="s">
        <v>197</v>
      </c>
    </row>
    <row r="7909" spans="1:14" x14ac:dyDescent="0.3">
      <c r="A7909" s="1" t="s">
        <v>50</v>
      </c>
      <c r="B7909">
        <v>1185732</v>
      </c>
      <c r="C7909" s="2">
        <v>44208</v>
      </c>
      <c r="D7909" s="1" t="s">
        <v>79</v>
      </c>
      <c r="E7909" s="1" t="s">
        <v>84</v>
      </c>
      <c r="F7909" s="1" t="s">
        <v>85</v>
      </c>
      <c r="G7909" s="1" t="s">
        <v>21</v>
      </c>
      <c r="H7909">
        <v>30</v>
      </c>
      <c r="I7909">
        <v>272</v>
      </c>
      <c r="J7909">
        <v>8160</v>
      </c>
      <c r="K7909">
        <v>4161.6000000000004</v>
      </c>
      <c r="L7909" s="1">
        <v>3998.3999999999996</v>
      </c>
      <c r="M7909" s="1" t="s">
        <v>19</v>
      </c>
      <c r="N7909" s="1" t="s">
        <v>196</v>
      </c>
    </row>
    <row r="7910" spans="1:14" x14ac:dyDescent="0.3">
      <c r="A7910" s="1" t="s">
        <v>50</v>
      </c>
      <c r="B7910">
        <v>1185732</v>
      </c>
      <c r="C7910" s="2">
        <v>44208</v>
      </c>
      <c r="D7910" s="1" t="s">
        <v>79</v>
      </c>
      <c r="E7910" s="1" t="s">
        <v>84</v>
      </c>
      <c r="F7910" s="1" t="s">
        <v>85</v>
      </c>
      <c r="G7910" s="1" t="s">
        <v>22</v>
      </c>
      <c r="H7910">
        <v>36</v>
      </c>
      <c r="I7910">
        <v>221</v>
      </c>
      <c r="J7910">
        <v>7956</v>
      </c>
      <c r="K7910">
        <v>3182.3999999999996</v>
      </c>
      <c r="L7910" s="1">
        <v>4773.6000000000004</v>
      </c>
      <c r="M7910" s="1" t="s">
        <v>19</v>
      </c>
      <c r="N7910" s="1" t="s">
        <v>196</v>
      </c>
    </row>
    <row r="7911" spans="1:14" x14ac:dyDescent="0.3">
      <c r="A7911" s="1" t="s">
        <v>50</v>
      </c>
      <c r="B7911">
        <v>1185732</v>
      </c>
      <c r="C7911" s="2">
        <v>44208</v>
      </c>
      <c r="D7911" s="1" t="s">
        <v>79</v>
      </c>
      <c r="E7911" s="1" t="s">
        <v>84</v>
      </c>
      <c r="F7911" s="1" t="s">
        <v>85</v>
      </c>
      <c r="G7911" s="1" t="s">
        <v>23</v>
      </c>
      <c r="H7911">
        <v>26</v>
      </c>
      <c r="I7911">
        <v>202</v>
      </c>
      <c r="J7911">
        <v>5252</v>
      </c>
      <c r="K7911">
        <v>1523.08</v>
      </c>
      <c r="L7911" s="1">
        <v>3728.92</v>
      </c>
      <c r="M7911" s="1" t="s">
        <v>19</v>
      </c>
      <c r="N7911" s="1" t="s">
        <v>197</v>
      </c>
    </row>
    <row r="7912" spans="1:14" x14ac:dyDescent="0.3">
      <c r="A7912" s="1" t="s">
        <v>50</v>
      </c>
      <c r="B7912">
        <v>1185732</v>
      </c>
      <c r="C7912" s="2">
        <v>44208</v>
      </c>
      <c r="D7912" s="1" t="s">
        <v>79</v>
      </c>
      <c r="E7912" s="1" t="s">
        <v>84</v>
      </c>
      <c r="F7912" s="1" t="s">
        <v>85</v>
      </c>
      <c r="G7912" s="1" t="s">
        <v>24</v>
      </c>
      <c r="H7912">
        <v>30</v>
      </c>
      <c r="I7912">
        <v>170</v>
      </c>
      <c r="J7912">
        <v>5100</v>
      </c>
      <c r="K7912">
        <v>1887</v>
      </c>
      <c r="L7912" s="1">
        <v>3213</v>
      </c>
      <c r="M7912" s="1" t="s">
        <v>19</v>
      </c>
      <c r="N7912" s="1" t="s">
        <v>197</v>
      </c>
    </row>
    <row r="7913" spans="1:14" x14ac:dyDescent="0.3">
      <c r="A7913" s="1" t="s">
        <v>50</v>
      </c>
      <c r="B7913">
        <v>1185732</v>
      </c>
      <c r="C7913" s="2">
        <v>44208</v>
      </c>
      <c r="D7913" s="1" t="s">
        <v>79</v>
      </c>
      <c r="E7913" s="1" t="s">
        <v>84</v>
      </c>
      <c r="F7913" s="1" t="s">
        <v>85</v>
      </c>
      <c r="G7913" s="1" t="s">
        <v>18</v>
      </c>
      <c r="H7913">
        <v>36</v>
      </c>
      <c r="I7913">
        <v>193</v>
      </c>
      <c r="J7913">
        <v>6948</v>
      </c>
      <c r="K7913">
        <v>2848.68</v>
      </c>
      <c r="L7913" s="1">
        <v>4099.32</v>
      </c>
      <c r="M7913" s="1" t="s">
        <v>19</v>
      </c>
      <c r="N7913" s="1" t="s">
        <v>196</v>
      </c>
    </row>
    <row r="7914" spans="1:14" x14ac:dyDescent="0.3">
      <c r="A7914" s="1" t="s">
        <v>50</v>
      </c>
      <c r="B7914">
        <v>1185732</v>
      </c>
      <c r="C7914" s="2">
        <v>44208</v>
      </c>
      <c r="D7914" s="1" t="s">
        <v>79</v>
      </c>
      <c r="E7914" s="1" t="s">
        <v>84</v>
      </c>
      <c r="F7914" s="1" t="s">
        <v>85</v>
      </c>
      <c r="G7914" s="1" t="s">
        <v>20</v>
      </c>
      <c r="H7914">
        <v>35</v>
      </c>
      <c r="I7914">
        <v>221</v>
      </c>
      <c r="J7914">
        <v>7735</v>
      </c>
      <c r="K7914">
        <v>4254.25</v>
      </c>
      <c r="L7914" s="1">
        <v>3480.75</v>
      </c>
      <c r="M7914" s="1" t="s">
        <v>19</v>
      </c>
      <c r="N7914" s="1" t="s">
        <v>197</v>
      </c>
    </row>
    <row r="7915" spans="1:14" x14ac:dyDescent="0.3">
      <c r="A7915" s="1" t="s">
        <v>50</v>
      </c>
      <c r="B7915">
        <v>1185732</v>
      </c>
      <c r="C7915" s="2">
        <v>44237</v>
      </c>
      <c r="D7915" s="1" t="s">
        <v>79</v>
      </c>
      <c r="E7915" s="1" t="s">
        <v>84</v>
      </c>
      <c r="F7915" s="1" t="s">
        <v>85</v>
      </c>
      <c r="G7915" s="1" t="s">
        <v>21</v>
      </c>
      <c r="H7915">
        <v>36</v>
      </c>
      <c r="I7915">
        <v>288</v>
      </c>
      <c r="J7915">
        <v>10368</v>
      </c>
      <c r="K7915">
        <v>4872.96</v>
      </c>
      <c r="L7915" s="1">
        <v>5495.04</v>
      </c>
      <c r="M7915" s="1" t="s">
        <v>19</v>
      </c>
      <c r="N7915" s="1" t="s">
        <v>196</v>
      </c>
    </row>
    <row r="7916" spans="1:14" x14ac:dyDescent="0.3">
      <c r="A7916" s="1" t="s">
        <v>50</v>
      </c>
      <c r="B7916">
        <v>1185732</v>
      </c>
      <c r="C7916" s="2">
        <v>44237</v>
      </c>
      <c r="D7916" s="1" t="s">
        <v>79</v>
      </c>
      <c r="E7916" s="1" t="s">
        <v>84</v>
      </c>
      <c r="F7916" s="1" t="s">
        <v>85</v>
      </c>
      <c r="G7916" s="1" t="s">
        <v>22</v>
      </c>
      <c r="H7916">
        <v>31</v>
      </c>
      <c r="I7916">
        <v>165</v>
      </c>
      <c r="J7916">
        <v>5115</v>
      </c>
      <c r="K7916">
        <v>2097.15</v>
      </c>
      <c r="L7916" s="1">
        <v>3017.85</v>
      </c>
      <c r="M7916" s="1" t="s">
        <v>19</v>
      </c>
      <c r="N7916" s="1" t="s">
        <v>196</v>
      </c>
    </row>
    <row r="7917" spans="1:14" x14ac:dyDescent="0.3">
      <c r="A7917" s="1" t="s">
        <v>50</v>
      </c>
      <c r="B7917">
        <v>1185732</v>
      </c>
      <c r="C7917" s="2">
        <v>44237</v>
      </c>
      <c r="D7917" s="1" t="s">
        <v>79</v>
      </c>
      <c r="E7917" s="1" t="s">
        <v>84</v>
      </c>
      <c r="F7917" s="1" t="s">
        <v>85</v>
      </c>
      <c r="G7917" s="1" t="s">
        <v>23</v>
      </c>
      <c r="H7917">
        <v>23</v>
      </c>
      <c r="I7917">
        <v>204</v>
      </c>
      <c r="J7917">
        <v>4692</v>
      </c>
      <c r="K7917">
        <v>1501.44</v>
      </c>
      <c r="L7917" s="1">
        <v>3190.56</v>
      </c>
      <c r="M7917" s="1" t="s">
        <v>19</v>
      </c>
      <c r="N7917" s="1" t="s">
        <v>197</v>
      </c>
    </row>
    <row r="7918" spans="1:14" x14ac:dyDescent="0.3">
      <c r="A7918" s="1" t="s">
        <v>50</v>
      </c>
      <c r="B7918">
        <v>1185732</v>
      </c>
      <c r="C7918" s="2">
        <v>44573</v>
      </c>
      <c r="D7918" s="1" t="s">
        <v>79</v>
      </c>
      <c r="E7918" s="1" t="s">
        <v>84</v>
      </c>
      <c r="F7918" s="1" t="s">
        <v>85</v>
      </c>
      <c r="G7918" s="1" t="s">
        <v>21</v>
      </c>
      <c r="H7918">
        <v>45</v>
      </c>
      <c r="I7918">
        <v>850</v>
      </c>
      <c r="J7918">
        <v>382500</v>
      </c>
      <c r="K7918">
        <v>172125</v>
      </c>
      <c r="L7918" s="1">
        <v>210375</v>
      </c>
      <c r="M7918" s="1" t="s">
        <v>28</v>
      </c>
      <c r="N7918" s="1" t="s">
        <v>196</v>
      </c>
    </row>
    <row r="7919" spans="1:14" x14ac:dyDescent="0.3">
      <c r="A7919" s="1" t="s">
        <v>50</v>
      </c>
      <c r="B7919">
        <v>1185732</v>
      </c>
      <c r="C7919" s="2">
        <v>44573</v>
      </c>
      <c r="D7919" s="1" t="s">
        <v>79</v>
      </c>
      <c r="E7919" s="1" t="s">
        <v>84</v>
      </c>
      <c r="F7919" s="1" t="s">
        <v>85</v>
      </c>
      <c r="G7919" s="1" t="s">
        <v>22</v>
      </c>
      <c r="H7919">
        <v>45</v>
      </c>
      <c r="I7919">
        <v>650</v>
      </c>
      <c r="J7919">
        <v>292500</v>
      </c>
      <c r="K7919">
        <v>102375</v>
      </c>
      <c r="L7919" s="1">
        <v>190125</v>
      </c>
      <c r="M7919" s="1" t="s">
        <v>28</v>
      </c>
      <c r="N7919" s="1" t="s">
        <v>196</v>
      </c>
    </row>
    <row r="7920" spans="1:14" x14ac:dyDescent="0.3">
      <c r="A7920" s="1" t="s">
        <v>50</v>
      </c>
      <c r="B7920">
        <v>1185732</v>
      </c>
      <c r="C7920" s="2">
        <v>44573</v>
      </c>
      <c r="D7920" s="1" t="s">
        <v>79</v>
      </c>
      <c r="E7920" s="1" t="s">
        <v>84</v>
      </c>
      <c r="F7920" s="1" t="s">
        <v>85</v>
      </c>
      <c r="G7920" s="1" t="s">
        <v>23</v>
      </c>
      <c r="H7920">
        <v>35</v>
      </c>
      <c r="I7920">
        <v>650</v>
      </c>
      <c r="J7920">
        <v>227500</v>
      </c>
      <c r="K7920">
        <v>56875</v>
      </c>
      <c r="L7920" s="1">
        <v>170625</v>
      </c>
      <c r="M7920" s="1" t="s">
        <v>28</v>
      </c>
      <c r="N7920" s="1" t="s">
        <v>197</v>
      </c>
    </row>
    <row r="7921" spans="1:14" x14ac:dyDescent="0.3">
      <c r="A7921" s="1" t="s">
        <v>50</v>
      </c>
      <c r="B7921">
        <v>1185732</v>
      </c>
      <c r="C7921" s="2">
        <v>44573</v>
      </c>
      <c r="D7921" s="1" t="s">
        <v>79</v>
      </c>
      <c r="E7921" s="1" t="s">
        <v>84</v>
      </c>
      <c r="F7921" s="1" t="s">
        <v>85</v>
      </c>
      <c r="G7921" s="1" t="s">
        <v>24</v>
      </c>
      <c r="H7921">
        <v>40</v>
      </c>
      <c r="I7921">
        <v>500</v>
      </c>
      <c r="J7921">
        <v>200000</v>
      </c>
      <c r="K7921">
        <v>60000</v>
      </c>
      <c r="L7921" s="1">
        <v>140000</v>
      </c>
      <c r="M7921" s="1" t="s">
        <v>28</v>
      </c>
      <c r="N7921" s="1" t="s">
        <v>197</v>
      </c>
    </row>
    <row r="7922" spans="1:14" x14ac:dyDescent="0.3">
      <c r="A7922" s="1" t="s">
        <v>50</v>
      </c>
      <c r="B7922">
        <v>1185732</v>
      </c>
      <c r="C7922" s="2">
        <v>44573</v>
      </c>
      <c r="D7922" s="1" t="s">
        <v>79</v>
      </c>
      <c r="E7922" s="1" t="s">
        <v>84</v>
      </c>
      <c r="F7922" s="1" t="s">
        <v>85</v>
      </c>
      <c r="G7922" s="1" t="s">
        <v>18</v>
      </c>
      <c r="H7922">
        <v>55.000000000000007</v>
      </c>
      <c r="I7922">
        <v>550</v>
      </c>
      <c r="J7922">
        <v>302500.00000000006</v>
      </c>
      <c r="K7922">
        <v>105875.00000000001</v>
      </c>
      <c r="L7922" s="1">
        <v>196625.00000000006</v>
      </c>
      <c r="M7922" s="1" t="s">
        <v>28</v>
      </c>
      <c r="N7922" s="1" t="s">
        <v>196</v>
      </c>
    </row>
    <row r="7923" spans="1:14" x14ac:dyDescent="0.3">
      <c r="A7923" s="1" t="s">
        <v>50</v>
      </c>
      <c r="B7923">
        <v>1185732</v>
      </c>
      <c r="C7923" s="2">
        <v>44573</v>
      </c>
      <c r="D7923" s="1" t="s">
        <v>79</v>
      </c>
      <c r="E7923" s="1" t="s">
        <v>84</v>
      </c>
      <c r="F7923" s="1" t="s">
        <v>85</v>
      </c>
      <c r="G7923" s="1" t="s">
        <v>20</v>
      </c>
      <c r="H7923">
        <v>45</v>
      </c>
      <c r="I7923">
        <v>650</v>
      </c>
      <c r="J7923">
        <v>292500</v>
      </c>
      <c r="K7923">
        <v>146250</v>
      </c>
      <c r="L7923" s="1">
        <v>146250</v>
      </c>
      <c r="M7923" s="1" t="s">
        <v>28</v>
      </c>
      <c r="N7923" s="1" t="s">
        <v>197</v>
      </c>
    </row>
    <row r="7924" spans="1:14" x14ac:dyDescent="0.3">
      <c r="A7924" s="1" t="s">
        <v>50</v>
      </c>
      <c r="B7924">
        <v>1185732</v>
      </c>
      <c r="C7924" s="2">
        <v>44602</v>
      </c>
      <c r="D7924" s="1" t="s">
        <v>79</v>
      </c>
      <c r="E7924" s="1" t="s">
        <v>84</v>
      </c>
      <c r="F7924" s="1" t="s">
        <v>85</v>
      </c>
      <c r="G7924" s="1" t="s">
        <v>21</v>
      </c>
      <c r="H7924">
        <v>45</v>
      </c>
      <c r="I7924">
        <v>900</v>
      </c>
      <c r="J7924">
        <v>405000</v>
      </c>
      <c r="K7924">
        <v>182250</v>
      </c>
      <c r="L7924" s="1">
        <v>222750</v>
      </c>
      <c r="M7924" s="1" t="s">
        <v>28</v>
      </c>
      <c r="N7924" s="1" t="s">
        <v>196</v>
      </c>
    </row>
    <row r="7925" spans="1:14" x14ac:dyDescent="0.3">
      <c r="A7925" s="1" t="s">
        <v>50</v>
      </c>
      <c r="B7925">
        <v>1185732</v>
      </c>
      <c r="C7925" s="2">
        <v>44602</v>
      </c>
      <c r="D7925" s="1" t="s">
        <v>79</v>
      </c>
      <c r="E7925" s="1" t="s">
        <v>84</v>
      </c>
      <c r="F7925" s="1" t="s">
        <v>85</v>
      </c>
      <c r="G7925" s="1" t="s">
        <v>22</v>
      </c>
      <c r="H7925">
        <v>45</v>
      </c>
      <c r="I7925">
        <v>550</v>
      </c>
      <c r="J7925">
        <v>247500</v>
      </c>
      <c r="K7925">
        <v>86625</v>
      </c>
      <c r="L7925" s="1">
        <v>160875</v>
      </c>
      <c r="M7925" s="1" t="s">
        <v>28</v>
      </c>
      <c r="N7925" s="1" t="s">
        <v>196</v>
      </c>
    </row>
    <row r="7926" spans="1:14" x14ac:dyDescent="0.3">
      <c r="A7926" s="1" t="s">
        <v>50</v>
      </c>
      <c r="B7926">
        <v>1185732</v>
      </c>
      <c r="C7926" s="2">
        <v>44602</v>
      </c>
      <c r="D7926" s="1" t="s">
        <v>79</v>
      </c>
      <c r="E7926" s="1" t="s">
        <v>84</v>
      </c>
      <c r="F7926" s="1" t="s">
        <v>85</v>
      </c>
      <c r="G7926" s="1" t="s">
        <v>23</v>
      </c>
      <c r="H7926">
        <v>35</v>
      </c>
      <c r="I7926">
        <v>600</v>
      </c>
      <c r="J7926">
        <v>210000</v>
      </c>
      <c r="K7926">
        <v>52500</v>
      </c>
      <c r="L7926" s="1">
        <v>157500</v>
      </c>
      <c r="M7926" s="1" t="s">
        <v>28</v>
      </c>
      <c r="N7926" s="1" t="s">
        <v>197</v>
      </c>
    </row>
    <row r="7927" spans="1:14" x14ac:dyDescent="0.3">
      <c r="A7927" s="1" t="s">
        <v>50</v>
      </c>
      <c r="B7927">
        <v>1185732</v>
      </c>
      <c r="C7927" s="2">
        <v>44573</v>
      </c>
      <c r="D7927" s="1" t="s">
        <v>79</v>
      </c>
      <c r="E7927" s="1" t="s">
        <v>84</v>
      </c>
      <c r="F7927" s="1" t="s">
        <v>85</v>
      </c>
      <c r="G7927" s="1" t="s">
        <v>21</v>
      </c>
      <c r="H7927">
        <v>30</v>
      </c>
      <c r="I7927">
        <v>272</v>
      </c>
      <c r="J7927">
        <v>8160</v>
      </c>
      <c r="K7927">
        <v>4161.6000000000004</v>
      </c>
      <c r="L7927" s="1">
        <v>3998.3999999999996</v>
      </c>
      <c r="M7927" s="1" t="s">
        <v>19</v>
      </c>
      <c r="N7927" s="1" t="s">
        <v>196</v>
      </c>
    </row>
    <row r="7928" spans="1:14" x14ac:dyDescent="0.3">
      <c r="A7928" s="1" t="s">
        <v>50</v>
      </c>
      <c r="B7928">
        <v>1185732</v>
      </c>
      <c r="C7928" s="2">
        <v>44573</v>
      </c>
      <c r="D7928" s="1" t="s">
        <v>79</v>
      </c>
      <c r="E7928" s="1" t="s">
        <v>84</v>
      </c>
      <c r="F7928" s="1" t="s">
        <v>85</v>
      </c>
      <c r="G7928" s="1" t="s">
        <v>22</v>
      </c>
      <c r="H7928">
        <v>36</v>
      </c>
      <c r="I7928">
        <v>221</v>
      </c>
      <c r="J7928">
        <v>7956</v>
      </c>
      <c r="K7928">
        <v>3182.3999999999996</v>
      </c>
      <c r="L7928" s="1">
        <v>4773.6000000000004</v>
      </c>
      <c r="M7928" s="1" t="s">
        <v>19</v>
      </c>
      <c r="N7928" s="1" t="s">
        <v>196</v>
      </c>
    </row>
    <row r="7929" spans="1:14" x14ac:dyDescent="0.3">
      <c r="A7929" s="1" t="s">
        <v>50</v>
      </c>
      <c r="B7929">
        <v>1185732</v>
      </c>
      <c r="C7929" s="2">
        <v>44573</v>
      </c>
      <c r="D7929" s="1" t="s">
        <v>79</v>
      </c>
      <c r="E7929" s="1" t="s">
        <v>84</v>
      </c>
      <c r="F7929" s="1" t="s">
        <v>85</v>
      </c>
      <c r="G7929" s="1" t="s">
        <v>23</v>
      </c>
      <c r="H7929">
        <v>26</v>
      </c>
      <c r="I7929">
        <v>202</v>
      </c>
      <c r="J7929">
        <v>5252</v>
      </c>
      <c r="K7929">
        <v>1523.08</v>
      </c>
      <c r="L7929" s="1">
        <v>3728.92</v>
      </c>
      <c r="M7929" s="1" t="s">
        <v>19</v>
      </c>
      <c r="N7929" s="1" t="s">
        <v>197</v>
      </c>
    </row>
    <row r="7930" spans="1:14" x14ac:dyDescent="0.3">
      <c r="A7930" s="1" t="s">
        <v>50</v>
      </c>
      <c r="B7930">
        <v>1185732</v>
      </c>
      <c r="C7930" s="2">
        <v>44573</v>
      </c>
      <c r="D7930" s="1" t="s">
        <v>79</v>
      </c>
      <c r="E7930" s="1" t="s">
        <v>84</v>
      </c>
      <c r="F7930" s="1" t="s">
        <v>85</v>
      </c>
      <c r="G7930" s="1" t="s">
        <v>24</v>
      </c>
      <c r="H7930">
        <v>30</v>
      </c>
      <c r="I7930">
        <v>170</v>
      </c>
      <c r="J7930">
        <v>5100</v>
      </c>
      <c r="K7930">
        <v>1887</v>
      </c>
      <c r="L7930" s="1">
        <v>3213</v>
      </c>
      <c r="M7930" s="1" t="s">
        <v>19</v>
      </c>
      <c r="N7930" s="1" t="s">
        <v>197</v>
      </c>
    </row>
    <row r="7931" spans="1:14" x14ac:dyDescent="0.3">
      <c r="A7931" s="1" t="s">
        <v>50</v>
      </c>
      <c r="B7931">
        <v>1185732</v>
      </c>
      <c r="C7931" s="2">
        <v>44573</v>
      </c>
      <c r="D7931" s="1" t="s">
        <v>79</v>
      </c>
      <c r="E7931" s="1" t="s">
        <v>84</v>
      </c>
      <c r="F7931" s="1" t="s">
        <v>85</v>
      </c>
      <c r="G7931" s="1" t="s">
        <v>18</v>
      </c>
      <c r="H7931">
        <v>36</v>
      </c>
      <c r="I7931">
        <v>193</v>
      </c>
      <c r="J7931">
        <v>6948</v>
      </c>
      <c r="K7931">
        <v>2848.68</v>
      </c>
      <c r="L7931" s="1">
        <v>4099.32</v>
      </c>
      <c r="M7931" s="1" t="s">
        <v>19</v>
      </c>
      <c r="N7931" s="1" t="s">
        <v>196</v>
      </c>
    </row>
    <row r="7932" spans="1:14" x14ac:dyDescent="0.3">
      <c r="A7932" s="1" t="s">
        <v>50</v>
      </c>
      <c r="B7932">
        <v>1185732</v>
      </c>
      <c r="C7932" s="2">
        <v>44573</v>
      </c>
      <c r="D7932" s="1" t="s">
        <v>79</v>
      </c>
      <c r="E7932" s="1" t="s">
        <v>84</v>
      </c>
      <c r="F7932" s="1" t="s">
        <v>85</v>
      </c>
      <c r="G7932" s="1" t="s">
        <v>20</v>
      </c>
      <c r="H7932">
        <v>35</v>
      </c>
      <c r="I7932">
        <v>221</v>
      </c>
      <c r="J7932">
        <v>7735</v>
      </c>
      <c r="K7932">
        <v>4254.25</v>
      </c>
      <c r="L7932" s="1">
        <v>3480.75</v>
      </c>
      <c r="M7932" s="1" t="s">
        <v>19</v>
      </c>
      <c r="N7932" s="1" t="s">
        <v>197</v>
      </c>
    </row>
    <row r="7933" spans="1:14" x14ac:dyDescent="0.3">
      <c r="A7933" s="1" t="s">
        <v>50</v>
      </c>
      <c r="B7933">
        <v>1185732</v>
      </c>
      <c r="C7933" s="2">
        <v>44602</v>
      </c>
      <c r="D7933" s="1" t="s">
        <v>79</v>
      </c>
      <c r="E7933" s="1" t="s">
        <v>84</v>
      </c>
      <c r="F7933" s="1" t="s">
        <v>85</v>
      </c>
      <c r="G7933" s="1" t="s">
        <v>21</v>
      </c>
      <c r="H7933">
        <v>36</v>
      </c>
      <c r="I7933">
        <v>288</v>
      </c>
      <c r="J7933">
        <v>10368</v>
      </c>
      <c r="K7933">
        <v>4872.96</v>
      </c>
      <c r="L7933" s="1">
        <v>5495.04</v>
      </c>
      <c r="M7933" s="1" t="s">
        <v>19</v>
      </c>
      <c r="N7933" s="1" t="s">
        <v>196</v>
      </c>
    </row>
    <row r="7934" spans="1:14" x14ac:dyDescent="0.3">
      <c r="A7934" s="1" t="s">
        <v>50</v>
      </c>
      <c r="B7934">
        <v>1185732</v>
      </c>
      <c r="C7934" s="2">
        <v>44602</v>
      </c>
      <c r="D7934" s="1" t="s">
        <v>79</v>
      </c>
      <c r="E7934" s="1" t="s">
        <v>84</v>
      </c>
      <c r="F7934" s="1" t="s">
        <v>85</v>
      </c>
      <c r="G7934" s="1" t="s">
        <v>22</v>
      </c>
      <c r="H7934">
        <v>31</v>
      </c>
      <c r="I7934">
        <v>165</v>
      </c>
      <c r="J7934">
        <v>5115</v>
      </c>
      <c r="K7934">
        <v>2097.15</v>
      </c>
      <c r="L7934" s="1">
        <v>3017.85</v>
      </c>
      <c r="M7934" s="1" t="s">
        <v>19</v>
      </c>
      <c r="N7934" s="1" t="s">
        <v>196</v>
      </c>
    </row>
    <row r="7935" spans="1:14" x14ac:dyDescent="0.3">
      <c r="A7935" s="1" t="s">
        <v>50</v>
      </c>
      <c r="B7935">
        <v>1185732</v>
      </c>
      <c r="C7935" s="2">
        <v>44602</v>
      </c>
      <c r="D7935" s="1" t="s">
        <v>79</v>
      </c>
      <c r="E7935" s="1" t="s">
        <v>84</v>
      </c>
      <c r="F7935" s="1" t="s">
        <v>85</v>
      </c>
      <c r="G7935" s="1" t="s">
        <v>23</v>
      </c>
      <c r="H7935">
        <v>23</v>
      </c>
      <c r="I7935">
        <v>204</v>
      </c>
      <c r="J7935">
        <v>4692</v>
      </c>
      <c r="K7935">
        <v>1501.44</v>
      </c>
      <c r="L7935" s="1">
        <v>3190.56</v>
      </c>
      <c r="M7935" s="1" t="s">
        <v>19</v>
      </c>
      <c r="N7935" s="1" t="s">
        <v>197</v>
      </c>
    </row>
    <row r="7936" spans="1:14" x14ac:dyDescent="0.3">
      <c r="A7936" s="1" t="s">
        <v>14</v>
      </c>
      <c r="B7936">
        <v>1185732</v>
      </c>
      <c r="C7936" s="2">
        <v>44053</v>
      </c>
      <c r="D7936" s="1" t="s">
        <v>79</v>
      </c>
      <c r="E7936" s="1" t="s">
        <v>84</v>
      </c>
      <c r="F7936" s="1" t="s">
        <v>86</v>
      </c>
      <c r="G7936" s="1" t="s">
        <v>18</v>
      </c>
      <c r="H7936">
        <v>55.000000000000007</v>
      </c>
      <c r="I7936">
        <v>750</v>
      </c>
      <c r="J7936">
        <v>412500.00000000006</v>
      </c>
      <c r="K7936">
        <v>144375</v>
      </c>
      <c r="L7936" s="1">
        <v>268125.00000000006</v>
      </c>
      <c r="M7936" s="1" t="s">
        <v>28</v>
      </c>
      <c r="N7936" s="1" t="s">
        <v>196</v>
      </c>
    </row>
    <row r="7937" spans="1:14" x14ac:dyDescent="0.3">
      <c r="A7937" s="1" t="s">
        <v>14</v>
      </c>
      <c r="B7937">
        <v>1185732</v>
      </c>
      <c r="C7937" s="2">
        <v>44054</v>
      </c>
      <c r="D7937" s="1" t="s">
        <v>79</v>
      </c>
      <c r="E7937" s="1" t="s">
        <v>84</v>
      </c>
      <c r="F7937" s="1" t="s">
        <v>86</v>
      </c>
      <c r="G7937" s="1" t="s">
        <v>20</v>
      </c>
      <c r="H7937">
        <v>45</v>
      </c>
      <c r="I7937">
        <v>850</v>
      </c>
      <c r="J7937">
        <v>382500</v>
      </c>
      <c r="K7937">
        <v>191250</v>
      </c>
      <c r="L7937" s="1">
        <v>191250</v>
      </c>
      <c r="M7937" s="1" t="s">
        <v>28</v>
      </c>
      <c r="N7937" s="1" t="s">
        <v>197</v>
      </c>
    </row>
    <row r="7938" spans="1:14" x14ac:dyDescent="0.3">
      <c r="A7938" s="1" t="s">
        <v>14</v>
      </c>
      <c r="B7938">
        <v>1185732</v>
      </c>
      <c r="C7938" s="2">
        <v>44055</v>
      </c>
      <c r="D7938" s="1" t="s">
        <v>79</v>
      </c>
      <c r="E7938" s="1" t="s">
        <v>84</v>
      </c>
      <c r="F7938" s="1" t="s">
        <v>86</v>
      </c>
      <c r="G7938" s="1" t="s">
        <v>21</v>
      </c>
      <c r="H7938">
        <v>45</v>
      </c>
      <c r="I7938">
        <v>1100</v>
      </c>
      <c r="J7938">
        <v>495000</v>
      </c>
      <c r="K7938">
        <v>222750</v>
      </c>
      <c r="L7938" s="1">
        <v>272250</v>
      </c>
      <c r="M7938" s="1" t="s">
        <v>28</v>
      </c>
      <c r="N7938" s="1" t="s">
        <v>196</v>
      </c>
    </row>
    <row r="7939" spans="1:14" x14ac:dyDescent="0.3">
      <c r="A7939" s="1" t="s">
        <v>14</v>
      </c>
      <c r="B7939">
        <v>1185732</v>
      </c>
      <c r="C7939" s="2">
        <v>44056</v>
      </c>
      <c r="D7939" s="1" t="s">
        <v>79</v>
      </c>
      <c r="E7939" s="1" t="s">
        <v>84</v>
      </c>
      <c r="F7939" s="1" t="s">
        <v>86</v>
      </c>
      <c r="G7939" s="1" t="s">
        <v>22</v>
      </c>
      <c r="H7939">
        <v>45</v>
      </c>
      <c r="I7939">
        <v>750</v>
      </c>
      <c r="J7939">
        <v>337500</v>
      </c>
      <c r="K7939">
        <v>118124.99999999999</v>
      </c>
      <c r="L7939" s="1">
        <v>219375</v>
      </c>
      <c r="M7939" s="1" t="s">
        <v>28</v>
      </c>
      <c r="N7939" s="1" t="s">
        <v>196</v>
      </c>
    </row>
    <row r="7940" spans="1:14" x14ac:dyDescent="0.3">
      <c r="A7940" s="1" t="s">
        <v>14</v>
      </c>
      <c r="B7940">
        <v>1185732</v>
      </c>
      <c r="C7940" s="2">
        <v>44057</v>
      </c>
      <c r="D7940" s="1" t="s">
        <v>79</v>
      </c>
      <c r="E7940" s="1" t="s">
        <v>84</v>
      </c>
      <c r="F7940" s="1" t="s">
        <v>86</v>
      </c>
      <c r="G7940" s="1" t="s">
        <v>23</v>
      </c>
      <c r="H7940">
        <v>35</v>
      </c>
      <c r="I7940">
        <v>800</v>
      </c>
      <c r="J7940">
        <v>280000</v>
      </c>
      <c r="K7940">
        <v>70000</v>
      </c>
      <c r="L7940" s="1">
        <v>210000</v>
      </c>
      <c r="M7940" s="1" t="s">
        <v>28</v>
      </c>
      <c r="N7940" s="1" t="s">
        <v>197</v>
      </c>
    </row>
    <row r="7941" spans="1:14" x14ac:dyDescent="0.3">
      <c r="A7941" s="1" t="s">
        <v>50</v>
      </c>
      <c r="B7941">
        <v>1185732</v>
      </c>
      <c r="C7941" s="2">
        <v>44058</v>
      </c>
      <c r="D7941" s="1" t="s">
        <v>79</v>
      </c>
      <c r="E7941" s="1" t="s">
        <v>84</v>
      </c>
      <c r="F7941" s="1" t="s">
        <v>86</v>
      </c>
      <c r="G7941" s="1" t="s">
        <v>24</v>
      </c>
      <c r="H7941">
        <v>40</v>
      </c>
      <c r="I7941">
        <v>675</v>
      </c>
      <c r="J7941">
        <v>270000</v>
      </c>
      <c r="K7941">
        <v>81000</v>
      </c>
      <c r="L7941" s="1">
        <v>189000</v>
      </c>
      <c r="M7941" s="1" t="s">
        <v>28</v>
      </c>
      <c r="N7941" s="1" t="s">
        <v>197</v>
      </c>
    </row>
    <row r="7942" spans="1:14" x14ac:dyDescent="0.3">
      <c r="A7942" s="1" t="s">
        <v>14</v>
      </c>
      <c r="B7942">
        <v>1185732</v>
      </c>
      <c r="C7942" s="2">
        <v>44059</v>
      </c>
      <c r="D7942" s="1" t="s">
        <v>79</v>
      </c>
      <c r="E7942" s="1" t="s">
        <v>84</v>
      </c>
      <c r="F7942" s="1" t="s">
        <v>86</v>
      </c>
      <c r="G7942" s="1" t="s">
        <v>18</v>
      </c>
      <c r="H7942">
        <v>55.000000000000007</v>
      </c>
      <c r="I7942">
        <v>750</v>
      </c>
      <c r="J7942">
        <v>412500.00000000006</v>
      </c>
      <c r="K7942">
        <v>144375</v>
      </c>
      <c r="L7942" s="1">
        <v>268125.00000000006</v>
      </c>
      <c r="M7942" s="1" t="s">
        <v>28</v>
      </c>
      <c r="N7942" s="1" t="s">
        <v>196</v>
      </c>
    </row>
    <row r="7943" spans="1:14" x14ac:dyDescent="0.3">
      <c r="A7943" s="1" t="s">
        <v>14</v>
      </c>
      <c r="B7943">
        <v>1185732</v>
      </c>
      <c r="C7943" s="2">
        <v>44060</v>
      </c>
      <c r="D7943" s="1" t="s">
        <v>79</v>
      </c>
      <c r="E7943" s="1" t="s">
        <v>84</v>
      </c>
      <c r="F7943" s="1" t="s">
        <v>86</v>
      </c>
      <c r="G7943" s="1" t="s">
        <v>20</v>
      </c>
      <c r="H7943">
        <v>45</v>
      </c>
      <c r="I7943">
        <v>850</v>
      </c>
      <c r="J7943">
        <v>382500</v>
      </c>
      <c r="K7943">
        <v>191250</v>
      </c>
      <c r="L7943" s="1">
        <v>191250</v>
      </c>
      <c r="M7943" s="1" t="s">
        <v>28</v>
      </c>
      <c r="N7943" s="1" t="s">
        <v>197</v>
      </c>
    </row>
    <row r="7944" spans="1:14" x14ac:dyDescent="0.3">
      <c r="A7944" s="1" t="s">
        <v>14</v>
      </c>
      <c r="B7944">
        <v>1185732</v>
      </c>
      <c r="C7944" s="2">
        <v>44061</v>
      </c>
      <c r="D7944" s="1" t="s">
        <v>79</v>
      </c>
      <c r="E7944" s="1" t="s">
        <v>84</v>
      </c>
      <c r="F7944" s="1" t="s">
        <v>86</v>
      </c>
      <c r="G7944" s="1" t="s">
        <v>21</v>
      </c>
      <c r="H7944">
        <v>45</v>
      </c>
      <c r="I7944">
        <v>1070</v>
      </c>
      <c r="J7944">
        <v>481500</v>
      </c>
      <c r="K7944">
        <v>216675</v>
      </c>
      <c r="L7944" s="1">
        <v>264825</v>
      </c>
      <c r="M7944" s="1" t="s">
        <v>28</v>
      </c>
      <c r="N7944" s="1" t="s">
        <v>196</v>
      </c>
    </row>
    <row r="7945" spans="1:14" x14ac:dyDescent="0.3">
      <c r="A7945" s="1" t="s">
        <v>14</v>
      </c>
      <c r="B7945">
        <v>1185732</v>
      </c>
      <c r="C7945" s="2">
        <v>44062</v>
      </c>
      <c r="D7945" s="1" t="s">
        <v>79</v>
      </c>
      <c r="E7945" s="1" t="s">
        <v>84</v>
      </c>
      <c r="F7945" s="1" t="s">
        <v>86</v>
      </c>
      <c r="G7945" s="1" t="s">
        <v>22</v>
      </c>
      <c r="H7945">
        <v>45</v>
      </c>
      <c r="I7945">
        <v>750</v>
      </c>
      <c r="J7945">
        <v>337500</v>
      </c>
      <c r="K7945">
        <v>118124.99999999999</v>
      </c>
      <c r="L7945" s="1">
        <v>219375</v>
      </c>
      <c r="M7945" s="1" t="s">
        <v>28</v>
      </c>
      <c r="N7945" s="1" t="s">
        <v>196</v>
      </c>
    </row>
    <row r="7946" spans="1:14" x14ac:dyDescent="0.3">
      <c r="A7946" s="1" t="s">
        <v>14</v>
      </c>
      <c r="B7946">
        <v>1185732</v>
      </c>
      <c r="C7946" s="2">
        <v>44063</v>
      </c>
      <c r="D7946" s="1" t="s">
        <v>79</v>
      </c>
      <c r="E7946" s="1" t="s">
        <v>84</v>
      </c>
      <c r="F7946" s="1" t="s">
        <v>86</v>
      </c>
      <c r="G7946" s="1" t="s">
        <v>23</v>
      </c>
      <c r="H7946">
        <v>35</v>
      </c>
      <c r="I7946">
        <v>775</v>
      </c>
      <c r="J7946">
        <v>271250</v>
      </c>
      <c r="K7946">
        <v>67812.5</v>
      </c>
      <c r="L7946" s="1">
        <v>203437.5</v>
      </c>
      <c r="M7946" s="1" t="s">
        <v>28</v>
      </c>
      <c r="N7946" s="1" t="s">
        <v>197</v>
      </c>
    </row>
    <row r="7947" spans="1:14" x14ac:dyDescent="0.3">
      <c r="A7947" s="1" t="s">
        <v>14</v>
      </c>
      <c r="B7947">
        <v>1185732</v>
      </c>
      <c r="C7947" s="2">
        <v>44064</v>
      </c>
      <c r="D7947" s="1" t="s">
        <v>79</v>
      </c>
      <c r="E7947" s="1" t="s">
        <v>84</v>
      </c>
      <c r="F7947" s="1" t="s">
        <v>86</v>
      </c>
      <c r="G7947" s="1" t="s">
        <v>24</v>
      </c>
      <c r="H7947">
        <v>40</v>
      </c>
      <c r="I7947">
        <v>625</v>
      </c>
      <c r="J7947">
        <v>250000</v>
      </c>
      <c r="K7947">
        <v>75000</v>
      </c>
      <c r="L7947" s="1">
        <v>175000</v>
      </c>
      <c r="M7947" s="1" t="s">
        <v>28</v>
      </c>
      <c r="N7947" s="1" t="s">
        <v>197</v>
      </c>
    </row>
    <row r="7948" spans="1:14" x14ac:dyDescent="0.3">
      <c r="A7948" s="1" t="s">
        <v>14</v>
      </c>
      <c r="B7948">
        <v>1185732</v>
      </c>
      <c r="C7948" s="2">
        <v>44065</v>
      </c>
      <c r="D7948" s="1" t="s">
        <v>79</v>
      </c>
      <c r="E7948" s="1" t="s">
        <v>84</v>
      </c>
      <c r="F7948" s="1" t="s">
        <v>86</v>
      </c>
      <c r="G7948" s="1" t="s">
        <v>18</v>
      </c>
      <c r="H7948">
        <v>55.000000000000007</v>
      </c>
      <c r="I7948">
        <v>675</v>
      </c>
      <c r="J7948">
        <v>371250.00000000006</v>
      </c>
      <c r="K7948">
        <v>129937.50000000001</v>
      </c>
      <c r="L7948" s="1">
        <v>241312.50000000006</v>
      </c>
      <c r="M7948" s="1" t="s">
        <v>28</v>
      </c>
      <c r="N7948" s="1" t="s">
        <v>196</v>
      </c>
    </row>
    <row r="7949" spans="1:14" x14ac:dyDescent="0.3">
      <c r="A7949" s="1" t="s">
        <v>14</v>
      </c>
      <c r="B7949">
        <v>1185732</v>
      </c>
      <c r="C7949" s="2">
        <v>44066</v>
      </c>
      <c r="D7949" s="1" t="s">
        <v>79</v>
      </c>
      <c r="E7949" s="1" t="s">
        <v>84</v>
      </c>
      <c r="F7949" s="1" t="s">
        <v>86</v>
      </c>
      <c r="G7949" s="1" t="s">
        <v>20</v>
      </c>
      <c r="H7949">
        <v>45</v>
      </c>
      <c r="I7949">
        <v>775</v>
      </c>
      <c r="J7949">
        <v>348750</v>
      </c>
      <c r="K7949">
        <v>174375</v>
      </c>
      <c r="L7949" s="1">
        <v>174375</v>
      </c>
      <c r="M7949" s="1" t="s">
        <v>28</v>
      </c>
      <c r="N7949" s="1" t="s">
        <v>197</v>
      </c>
    </row>
    <row r="7950" spans="1:14" x14ac:dyDescent="0.3">
      <c r="A7950" s="1" t="s">
        <v>14</v>
      </c>
      <c r="B7950">
        <v>1185732</v>
      </c>
      <c r="C7950" s="2">
        <v>43945</v>
      </c>
      <c r="D7950" s="1" t="s">
        <v>79</v>
      </c>
      <c r="E7950" s="1" t="s">
        <v>84</v>
      </c>
      <c r="F7950" s="1" t="s">
        <v>86</v>
      </c>
      <c r="G7950" s="1" t="s">
        <v>21</v>
      </c>
      <c r="H7950">
        <v>45</v>
      </c>
      <c r="I7950">
        <v>1025</v>
      </c>
      <c r="J7950">
        <v>461250</v>
      </c>
      <c r="K7950">
        <v>207562.5</v>
      </c>
      <c r="L7950" s="1">
        <v>253687.5</v>
      </c>
      <c r="M7950" s="1" t="s">
        <v>28</v>
      </c>
      <c r="N7950" s="1" t="s">
        <v>196</v>
      </c>
    </row>
    <row r="7951" spans="1:14" x14ac:dyDescent="0.3">
      <c r="A7951" s="1" t="s">
        <v>14</v>
      </c>
      <c r="B7951">
        <v>1185732</v>
      </c>
      <c r="C7951" s="2">
        <v>43945</v>
      </c>
      <c r="D7951" s="1" t="s">
        <v>79</v>
      </c>
      <c r="E7951" s="1" t="s">
        <v>84</v>
      </c>
      <c r="F7951" s="1" t="s">
        <v>86</v>
      </c>
      <c r="G7951" s="1" t="s">
        <v>22</v>
      </c>
      <c r="H7951">
        <v>45</v>
      </c>
      <c r="I7951">
        <v>725</v>
      </c>
      <c r="J7951">
        <v>326250</v>
      </c>
      <c r="K7951">
        <v>114187.5</v>
      </c>
      <c r="L7951" s="1">
        <v>212062.5</v>
      </c>
      <c r="M7951" s="1" t="s">
        <v>28</v>
      </c>
      <c r="N7951" s="1" t="s">
        <v>196</v>
      </c>
    </row>
    <row r="7952" spans="1:14" x14ac:dyDescent="0.3">
      <c r="A7952" s="1" t="s">
        <v>50</v>
      </c>
      <c r="B7952">
        <v>1185732</v>
      </c>
      <c r="C7952" s="2">
        <v>43945</v>
      </c>
      <c r="D7952" s="1" t="s">
        <v>79</v>
      </c>
      <c r="E7952" s="1" t="s">
        <v>84</v>
      </c>
      <c r="F7952" s="1" t="s">
        <v>86</v>
      </c>
      <c r="G7952" s="1" t="s">
        <v>23</v>
      </c>
      <c r="H7952">
        <v>35</v>
      </c>
      <c r="I7952">
        <v>725</v>
      </c>
      <c r="J7952">
        <v>253750</v>
      </c>
      <c r="K7952">
        <v>63437.5</v>
      </c>
      <c r="L7952" s="1">
        <v>190312.5</v>
      </c>
      <c r="M7952" s="1" t="s">
        <v>28</v>
      </c>
      <c r="N7952" s="1" t="s">
        <v>197</v>
      </c>
    </row>
    <row r="7953" spans="1:14" x14ac:dyDescent="0.3">
      <c r="A7953" s="1" t="s">
        <v>50</v>
      </c>
      <c r="B7953">
        <v>1185732</v>
      </c>
      <c r="C7953" s="2">
        <v>43945</v>
      </c>
      <c r="D7953" s="1" t="s">
        <v>79</v>
      </c>
      <c r="E7953" s="1" t="s">
        <v>84</v>
      </c>
      <c r="F7953" s="1" t="s">
        <v>86</v>
      </c>
      <c r="G7953" s="1" t="s">
        <v>24</v>
      </c>
      <c r="H7953">
        <v>40</v>
      </c>
      <c r="I7953">
        <v>650</v>
      </c>
      <c r="J7953">
        <v>260000</v>
      </c>
      <c r="K7953">
        <v>78000</v>
      </c>
      <c r="L7953" s="1">
        <v>182000</v>
      </c>
      <c r="M7953" s="1" t="s">
        <v>28</v>
      </c>
      <c r="N7953" s="1" t="s">
        <v>197</v>
      </c>
    </row>
    <row r="7954" spans="1:14" x14ac:dyDescent="0.3">
      <c r="A7954" s="1" t="s">
        <v>50</v>
      </c>
      <c r="B7954">
        <v>1185732</v>
      </c>
      <c r="C7954" s="2">
        <v>43945</v>
      </c>
      <c r="D7954" s="1" t="s">
        <v>79</v>
      </c>
      <c r="E7954" s="1" t="s">
        <v>84</v>
      </c>
      <c r="F7954" s="1" t="s">
        <v>86</v>
      </c>
      <c r="G7954" s="1" t="s">
        <v>18</v>
      </c>
      <c r="H7954">
        <v>55.000000000000007</v>
      </c>
      <c r="I7954">
        <v>675</v>
      </c>
      <c r="J7954">
        <v>371250.00000000006</v>
      </c>
      <c r="K7954">
        <v>129937.50000000001</v>
      </c>
      <c r="L7954" s="1">
        <v>241312.50000000006</v>
      </c>
      <c r="M7954" s="1" t="s">
        <v>28</v>
      </c>
      <c r="N7954" s="1" t="s">
        <v>196</v>
      </c>
    </row>
    <row r="7955" spans="1:14" x14ac:dyDescent="0.3">
      <c r="A7955" s="1" t="s">
        <v>50</v>
      </c>
      <c r="B7955">
        <v>1185732</v>
      </c>
      <c r="C7955" s="2">
        <v>43945</v>
      </c>
      <c r="D7955" s="1" t="s">
        <v>79</v>
      </c>
      <c r="E7955" s="1" t="s">
        <v>84</v>
      </c>
      <c r="F7955" s="1" t="s">
        <v>86</v>
      </c>
      <c r="G7955" s="1" t="s">
        <v>20</v>
      </c>
      <c r="H7955">
        <v>45</v>
      </c>
      <c r="I7955">
        <v>800</v>
      </c>
      <c r="J7955">
        <v>360000</v>
      </c>
      <c r="K7955">
        <v>180000</v>
      </c>
      <c r="L7955" s="1">
        <v>180000</v>
      </c>
      <c r="M7955" s="1" t="s">
        <v>28</v>
      </c>
      <c r="N7955" s="1" t="s">
        <v>197</v>
      </c>
    </row>
    <row r="7956" spans="1:14" x14ac:dyDescent="0.3">
      <c r="A7956" s="1" t="s">
        <v>50</v>
      </c>
      <c r="B7956">
        <v>1185732</v>
      </c>
      <c r="C7956" s="2">
        <v>43945</v>
      </c>
      <c r="D7956" s="1" t="s">
        <v>79</v>
      </c>
      <c r="E7956" s="1" t="s">
        <v>84</v>
      </c>
      <c r="F7956" s="1" t="s">
        <v>86</v>
      </c>
      <c r="G7956" s="1" t="s">
        <v>21</v>
      </c>
      <c r="H7956">
        <v>55.000000000000007</v>
      </c>
      <c r="I7956">
        <v>1070</v>
      </c>
      <c r="J7956">
        <v>588500.00000000012</v>
      </c>
      <c r="K7956">
        <v>264825.00000000006</v>
      </c>
      <c r="L7956" s="1">
        <v>323675.00000000006</v>
      </c>
      <c r="M7956" s="1" t="s">
        <v>28</v>
      </c>
      <c r="N7956" s="1" t="s">
        <v>196</v>
      </c>
    </row>
    <row r="7957" spans="1:14" x14ac:dyDescent="0.3">
      <c r="A7957" s="1" t="s">
        <v>50</v>
      </c>
      <c r="B7957">
        <v>1185732</v>
      </c>
      <c r="C7957" s="2">
        <v>43945</v>
      </c>
      <c r="D7957" s="1" t="s">
        <v>79</v>
      </c>
      <c r="E7957" s="1" t="s">
        <v>84</v>
      </c>
      <c r="F7957" s="1" t="s">
        <v>86</v>
      </c>
      <c r="G7957" s="1" t="s">
        <v>22</v>
      </c>
      <c r="H7957">
        <v>55.000000000000007</v>
      </c>
      <c r="I7957">
        <v>775</v>
      </c>
      <c r="J7957">
        <v>426250.00000000006</v>
      </c>
      <c r="K7957">
        <v>149187.5</v>
      </c>
      <c r="L7957" s="1">
        <v>277062.50000000006</v>
      </c>
      <c r="M7957" s="1" t="s">
        <v>28</v>
      </c>
      <c r="N7957" s="1" t="s">
        <v>196</v>
      </c>
    </row>
    <row r="7958" spans="1:14" x14ac:dyDescent="0.3">
      <c r="A7958" s="1" t="s">
        <v>50</v>
      </c>
      <c r="B7958">
        <v>1185732</v>
      </c>
      <c r="C7958" s="2">
        <v>43945</v>
      </c>
      <c r="D7958" s="1" t="s">
        <v>79</v>
      </c>
      <c r="E7958" s="1" t="s">
        <v>84</v>
      </c>
      <c r="F7958" s="1" t="s">
        <v>86</v>
      </c>
      <c r="G7958" s="1" t="s">
        <v>23</v>
      </c>
      <c r="H7958">
        <v>50</v>
      </c>
      <c r="I7958">
        <v>750</v>
      </c>
      <c r="J7958">
        <v>375000</v>
      </c>
      <c r="K7958">
        <v>93750</v>
      </c>
      <c r="L7958" s="1">
        <v>281250</v>
      </c>
      <c r="M7958" s="1" t="s">
        <v>28</v>
      </c>
      <c r="N7958" s="1" t="s">
        <v>197</v>
      </c>
    </row>
    <row r="7959" spans="1:14" x14ac:dyDescent="0.3">
      <c r="A7959" s="1" t="s">
        <v>50</v>
      </c>
      <c r="B7959">
        <v>1185732</v>
      </c>
      <c r="C7959" s="2">
        <v>43945</v>
      </c>
      <c r="D7959" s="1" t="s">
        <v>79</v>
      </c>
      <c r="E7959" s="1" t="s">
        <v>84</v>
      </c>
      <c r="F7959" s="1" t="s">
        <v>86</v>
      </c>
      <c r="G7959" s="1" t="s">
        <v>24</v>
      </c>
      <c r="H7959">
        <v>50</v>
      </c>
      <c r="I7959">
        <v>700</v>
      </c>
      <c r="J7959">
        <v>350000</v>
      </c>
      <c r="K7959">
        <v>105000</v>
      </c>
      <c r="L7959" s="1">
        <v>245000</v>
      </c>
      <c r="M7959" s="1" t="s">
        <v>28</v>
      </c>
      <c r="N7959" s="1" t="s">
        <v>197</v>
      </c>
    </row>
    <row r="7960" spans="1:14" x14ac:dyDescent="0.3">
      <c r="A7960" s="1" t="s">
        <v>50</v>
      </c>
      <c r="B7960">
        <v>1185732</v>
      </c>
      <c r="C7960" s="2">
        <v>43945</v>
      </c>
      <c r="D7960" s="1" t="s">
        <v>79</v>
      </c>
      <c r="E7960" s="1" t="s">
        <v>84</v>
      </c>
      <c r="F7960" s="1" t="s">
        <v>86</v>
      </c>
      <c r="G7960" s="1" t="s">
        <v>18</v>
      </c>
      <c r="H7960">
        <v>60</v>
      </c>
      <c r="I7960">
        <v>725</v>
      </c>
      <c r="J7960">
        <v>435000</v>
      </c>
      <c r="K7960">
        <v>152250</v>
      </c>
      <c r="L7960" s="1">
        <v>282750</v>
      </c>
      <c r="M7960" s="1" t="s">
        <v>28</v>
      </c>
      <c r="N7960" s="1" t="s">
        <v>196</v>
      </c>
    </row>
    <row r="7961" spans="1:14" x14ac:dyDescent="0.3">
      <c r="A7961" s="1" t="s">
        <v>50</v>
      </c>
      <c r="B7961">
        <v>1185732</v>
      </c>
      <c r="C7961" s="2">
        <v>43945</v>
      </c>
      <c r="D7961" s="1" t="s">
        <v>79</v>
      </c>
      <c r="E7961" s="1" t="s">
        <v>84</v>
      </c>
      <c r="F7961" s="1" t="s">
        <v>86</v>
      </c>
      <c r="G7961" s="1" t="s">
        <v>20</v>
      </c>
      <c r="H7961">
        <v>65</v>
      </c>
      <c r="I7961">
        <v>825</v>
      </c>
      <c r="J7961">
        <v>536250</v>
      </c>
      <c r="K7961">
        <v>268125</v>
      </c>
      <c r="L7961" s="1">
        <v>268125</v>
      </c>
      <c r="M7961" s="1" t="s">
        <v>28</v>
      </c>
      <c r="N7961" s="1" t="s">
        <v>197</v>
      </c>
    </row>
    <row r="7962" spans="1:14" x14ac:dyDescent="0.3">
      <c r="A7962" s="1" t="s">
        <v>50</v>
      </c>
      <c r="B7962">
        <v>1185732</v>
      </c>
      <c r="C7962" s="2">
        <v>43945</v>
      </c>
      <c r="D7962" s="1" t="s">
        <v>79</v>
      </c>
      <c r="E7962" s="1" t="s">
        <v>84</v>
      </c>
      <c r="F7962" s="1" t="s">
        <v>86</v>
      </c>
      <c r="G7962" s="1" t="s">
        <v>21</v>
      </c>
      <c r="H7962">
        <v>60</v>
      </c>
      <c r="I7962">
        <v>1075</v>
      </c>
      <c r="J7962">
        <v>645000</v>
      </c>
      <c r="K7962">
        <v>290250</v>
      </c>
      <c r="L7962" s="1">
        <v>354750</v>
      </c>
      <c r="M7962" s="1" t="s">
        <v>28</v>
      </c>
      <c r="N7962" s="1" t="s">
        <v>196</v>
      </c>
    </row>
    <row r="7963" spans="1:14" x14ac:dyDescent="0.3">
      <c r="A7963" s="1" t="s">
        <v>50</v>
      </c>
      <c r="B7963">
        <v>1185732</v>
      </c>
      <c r="C7963" s="2">
        <v>43945</v>
      </c>
      <c r="D7963" s="1" t="s">
        <v>79</v>
      </c>
      <c r="E7963" s="1" t="s">
        <v>84</v>
      </c>
      <c r="F7963" s="1" t="s">
        <v>86</v>
      </c>
      <c r="G7963" s="1" t="s">
        <v>22</v>
      </c>
      <c r="H7963">
        <v>55.000000000000007</v>
      </c>
      <c r="I7963">
        <v>825</v>
      </c>
      <c r="J7963">
        <v>453750.00000000006</v>
      </c>
      <c r="K7963">
        <v>158812.5</v>
      </c>
      <c r="L7963" s="1">
        <v>294937.50000000006</v>
      </c>
      <c r="M7963" s="1" t="s">
        <v>28</v>
      </c>
      <c r="N7963" s="1" t="s">
        <v>196</v>
      </c>
    </row>
    <row r="7964" spans="1:14" x14ac:dyDescent="0.3">
      <c r="A7964" s="1" t="s">
        <v>50</v>
      </c>
      <c r="B7964">
        <v>1185732</v>
      </c>
      <c r="C7964" s="2">
        <v>44081</v>
      </c>
      <c r="D7964" s="1" t="s">
        <v>79</v>
      </c>
      <c r="E7964" s="1" t="s">
        <v>84</v>
      </c>
      <c r="F7964" s="1" t="s">
        <v>86</v>
      </c>
      <c r="G7964" s="1" t="s">
        <v>23</v>
      </c>
      <c r="H7964">
        <v>50</v>
      </c>
      <c r="I7964">
        <v>800</v>
      </c>
      <c r="J7964">
        <v>400000</v>
      </c>
      <c r="K7964">
        <v>100000</v>
      </c>
      <c r="L7964" s="1">
        <v>300000</v>
      </c>
      <c r="M7964" s="1" t="s">
        <v>28</v>
      </c>
      <c r="N7964" s="1" t="s">
        <v>197</v>
      </c>
    </row>
    <row r="7965" spans="1:14" x14ac:dyDescent="0.3">
      <c r="A7965" s="1" t="s">
        <v>50</v>
      </c>
      <c r="B7965">
        <v>1185732</v>
      </c>
      <c r="C7965" s="2">
        <v>44082</v>
      </c>
      <c r="D7965" s="1" t="s">
        <v>79</v>
      </c>
      <c r="E7965" s="1" t="s">
        <v>84</v>
      </c>
      <c r="F7965" s="1" t="s">
        <v>86</v>
      </c>
      <c r="G7965" s="1" t="s">
        <v>24</v>
      </c>
      <c r="H7965">
        <v>50</v>
      </c>
      <c r="I7965">
        <v>775</v>
      </c>
      <c r="J7965">
        <v>387500</v>
      </c>
      <c r="K7965">
        <v>116250</v>
      </c>
      <c r="L7965" s="1">
        <v>271250</v>
      </c>
      <c r="M7965" s="1" t="s">
        <v>28</v>
      </c>
      <c r="N7965" s="1" t="s">
        <v>197</v>
      </c>
    </row>
    <row r="7966" spans="1:14" x14ac:dyDescent="0.3">
      <c r="A7966" s="1" t="s">
        <v>50</v>
      </c>
      <c r="B7966">
        <v>1185732</v>
      </c>
      <c r="C7966" s="2">
        <v>44083</v>
      </c>
      <c r="D7966" s="1" t="s">
        <v>79</v>
      </c>
      <c r="E7966" s="1" t="s">
        <v>84</v>
      </c>
      <c r="F7966" s="1" t="s">
        <v>86</v>
      </c>
      <c r="G7966" s="1" t="s">
        <v>18</v>
      </c>
      <c r="H7966">
        <v>65</v>
      </c>
      <c r="I7966">
        <v>775</v>
      </c>
      <c r="J7966">
        <v>503750</v>
      </c>
      <c r="K7966">
        <v>176312.5</v>
      </c>
      <c r="L7966" s="1">
        <v>327437.5</v>
      </c>
      <c r="M7966" s="1" t="s">
        <v>28</v>
      </c>
      <c r="N7966" s="1" t="s">
        <v>196</v>
      </c>
    </row>
    <row r="7967" spans="1:14" x14ac:dyDescent="0.3">
      <c r="A7967" s="1" t="s">
        <v>50</v>
      </c>
      <c r="B7967">
        <v>1185732</v>
      </c>
      <c r="C7967" s="2">
        <v>44084</v>
      </c>
      <c r="D7967" s="1" t="s">
        <v>79</v>
      </c>
      <c r="E7967" s="1" t="s">
        <v>84</v>
      </c>
      <c r="F7967" s="1" t="s">
        <v>86</v>
      </c>
      <c r="G7967" s="1" t="s">
        <v>20</v>
      </c>
      <c r="H7967">
        <v>70</v>
      </c>
      <c r="I7967">
        <v>925</v>
      </c>
      <c r="J7967">
        <v>647500</v>
      </c>
      <c r="K7967">
        <v>323750</v>
      </c>
      <c r="L7967" s="1">
        <v>323750</v>
      </c>
      <c r="M7967" s="1" t="s">
        <v>28</v>
      </c>
      <c r="N7967" s="1" t="s">
        <v>197</v>
      </c>
    </row>
    <row r="7968" spans="1:14" x14ac:dyDescent="0.3">
      <c r="A7968" s="1" t="s">
        <v>50</v>
      </c>
      <c r="B7968">
        <v>1185732</v>
      </c>
      <c r="C7968" s="2">
        <v>44085</v>
      </c>
      <c r="D7968" s="1" t="s">
        <v>79</v>
      </c>
      <c r="E7968" s="1" t="s">
        <v>84</v>
      </c>
      <c r="F7968" s="1" t="s">
        <v>86</v>
      </c>
      <c r="G7968" s="1" t="s">
        <v>21</v>
      </c>
      <c r="H7968">
        <v>65</v>
      </c>
      <c r="I7968">
        <v>1150</v>
      </c>
      <c r="J7968">
        <v>747500</v>
      </c>
      <c r="K7968">
        <v>336375</v>
      </c>
      <c r="L7968" s="1">
        <v>411125</v>
      </c>
      <c r="M7968" s="1" t="s">
        <v>28</v>
      </c>
      <c r="N7968" s="1" t="s">
        <v>196</v>
      </c>
    </row>
    <row r="7969" spans="1:14" x14ac:dyDescent="0.3">
      <c r="A7969" s="1" t="s">
        <v>50</v>
      </c>
      <c r="B7969">
        <v>1185732</v>
      </c>
      <c r="C7969" s="2">
        <v>44086</v>
      </c>
      <c r="D7969" s="1" t="s">
        <v>79</v>
      </c>
      <c r="E7969" s="1" t="s">
        <v>84</v>
      </c>
      <c r="F7969" s="1" t="s">
        <v>86</v>
      </c>
      <c r="G7969" s="1" t="s">
        <v>22</v>
      </c>
      <c r="H7969">
        <v>60.000000000000007</v>
      </c>
      <c r="I7969">
        <v>900</v>
      </c>
      <c r="J7969">
        <v>540000.00000000012</v>
      </c>
      <c r="K7969">
        <v>189000.00000000003</v>
      </c>
      <c r="L7969" s="1">
        <v>351000.00000000012</v>
      </c>
      <c r="M7969" s="1" t="s">
        <v>28</v>
      </c>
      <c r="N7969" s="1" t="s">
        <v>196</v>
      </c>
    </row>
    <row r="7970" spans="1:14" x14ac:dyDescent="0.3">
      <c r="A7970" s="1" t="s">
        <v>50</v>
      </c>
      <c r="B7970">
        <v>1185732</v>
      </c>
      <c r="C7970" s="2">
        <v>44087</v>
      </c>
      <c r="D7970" s="1" t="s">
        <v>79</v>
      </c>
      <c r="E7970" s="1" t="s">
        <v>84</v>
      </c>
      <c r="F7970" s="1" t="s">
        <v>86</v>
      </c>
      <c r="G7970" s="1" t="s">
        <v>23</v>
      </c>
      <c r="H7970">
        <v>55.000000000000007</v>
      </c>
      <c r="I7970">
        <v>825</v>
      </c>
      <c r="J7970">
        <v>453750.00000000006</v>
      </c>
      <c r="K7970">
        <v>113437.50000000001</v>
      </c>
      <c r="L7970" s="1">
        <v>340312.50000000006</v>
      </c>
      <c r="M7970" s="1" t="s">
        <v>28</v>
      </c>
      <c r="N7970" s="1" t="s">
        <v>197</v>
      </c>
    </row>
    <row r="7971" spans="1:14" x14ac:dyDescent="0.3">
      <c r="A7971" s="1" t="s">
        <v>50</v>
      </c>
      <c r="B7971">
        <v>1185732</v>
      </c>
      <c r="C7971" s="2">
        <v>44088</v>
      </c>
      <c r="D7971" s="1" t="s">
        <v>79</v>
      </c>
      <c r="E7971" s="1" t="s">
        <v>84</v>
      </c>
      <c r="F7971" s="1" t="s">
        <v>86</v>
      </c>
      <c r="G7971" s="1" t="s">
        <v>24</v>
      </c>
      <c r="H7971">
        <v>55.000000000000007</v>
      </c>
      <c r="I7971">
        <v>775</v>
      </c>
      <c r="J7971">
        <v>426250.00000000006</v>
      </c>
      <c r="K7971">
        <v>127875.00000000001</v>
      </c>
      <c r="L7971" s="1">
        <v>298375.00000000006</v>
      </c>
      <c r="M7971" s="1" t="s">
        <v>28</v>
      </c>
      <c r="N7971" s="1" t="s">
        <v>197</v>
      </c>
    </row>
    <row r="7972" spans="1:14" x14ac:dyDescent="0.3">
      <c r="A7972" s="1" t="s">
        <v>50</v>
      </c>
      <c r="B7972">
        <v>1185732</v>
      </c>
      <c r="C7972" s="2">
        <v>44089</v>
      </c>
      <c r="D7972" s="1" t="s">
        <v>79</v>
      </c>
      <c r="E7972" s="1" t="s">
        <v>84</v>
      </c>
      <c r="F7972" s="1" t="s">
        <v>86</v>
      </c>
      <c r="G7972" s="1" t="s">
        <v>18</v>
      </c>
      <c r="H7972">
        <v>65</v>
      </c>
      <c r="I7972">
        <v>800</v>
      </c>
      <c r="J7972">
        <v>520000</v>
      </c>
      <c r="K7972">
        <v>182000</v>
      </c>
      <c r="L7972" s="1">
        <v>338000</v>
      </c>
      <c r="M7972" s="1" t="s">
        <v>28</v>
      </c>
      <c r="N7972" s="1" t="s">
        <v>196</v>
      </c>
    </row>
    <row r="7973" spans="1:14" x14ac:dyDescent="0.3">
      <c r="A7973" s="1" t="s">
        <v>50</v>
      </c>
      <c r="B7973">
        <v>1185732</v>
      </c>
      <c r="C7973" s="2">
        <v>44090</v>
      </c>
      <c r="D7973" s="1" t="s">
        <v>79</v>
      </c>
      <c r="E7973" s="1" t="s">
        <v>84</v>
      </c>
      <c r="F7973" s="1" t="s">
        <v>86</v>
      </c>
      <c r="G7973" s="1" t="s">
        <v>20</v>
      </c>
      <c r="H7973">
        <v>70</v>
      </c>
      <c r="I7973">
        <v>975</v>
      </c>
      <c r="J7973">
        <v>682500</v>
      </c>
      <c r="K7973">
        <v>341250</v>
      </c>
      <c r="L7973" s="1">
        <v>341250</v>
      </c>
      <c r="M7973" s="1" t="s">
        <v>28</v>
      </c>
      <c r="N7973" s="1" t="s">
        <v>197</v>
      </c>
    </row>
    <row r="7974" spans="1:14" x14ac:dyDescent="0.3">
      <c r="A7974" s="1" t="s">
        <v>50</v>
      </c>
      <c r="B7974">
        <v>1185732</v>
      </c>
      <c r="C7974" s="2">
        <v>44091</v>
      </c>
      <c r="D7974" s="1" t="s">
        <v>79</v>
      </c>
      <c r="E7974" s="1" t="s">
        <v>84</v>
      </c>
      <c r="F7974" s="1" t="s">
        <v>86</v>
      </c>
      <c r="G7974" s="1" t="s">
        <v>21</v>
      </c>
      <c r="H7974">
        <v>65</v>
      </c>
      <c r="I7974">
        <v>1125</v>
      </c>
      <c r="J7974">
        <v>731250</v>
      </c>
      <c r="K7974">
        <v>329062.5</v>
      </c>
      <c r="L7974" s="1">
        <v>402187.5</v>
      </c>
      <c r="M7974" s="1" t="s">
        <v>28</v>
      </c>
      <c r="N7974" s="1" t="s">
        <v>196</v>
      </c>
    </row>
    <row r="7975" spans="1:14" x14ac:dyDescent="0.3">
      <c r="A7975" s="1" t="s">
        <v>50</v>
      </c>
      <c r="B7975">
        <v>1185732</v>
      </c>
      <c r="C7975" s="2">
        <v>44092</v>
      </c>
      <c r="D7975" s="1" t="s">
        <v>79</v>
      </c>
      <c r="E7975" s="1" t="s">
        <v>84</v>
      </c>
      <c r="F7975" s="1" t="s">
        <v>86</v>
      </c>
      <c r="G7975" s="1" t="s">
        <v>22</v>
      </c>
      <c r="H7975">
        <v>60.000000000000007</v>
      </c>
      <c r="I7975">
        <v>900</v>
      </c>
      <c r="J7975">
        <v>540000.00000000012</v>
      </c>
      <c r="K7975">
        <v>189000.00000000003</v>
      </c>
      <c r="L7975" s="1">
        <v>351000.00000000012</v>
      </c>
      <c r="M7975" s="1" t="s">
        <v>28</v>
      </c>
      <c r="N7975" s="1" t="s">
        <v>196</v>
      </c>
    </row>
    <row r="7976" spans="1:14" x14ac:dyDescent="0.3">
      <c r="A7976" s="1" t="s">
        <v>50</v>
      </c>
      <c r="B7976">
        <v>1185732</v>
      </c>
      <c r="C7976" s="2">
        <v>44093</v>
      </c>
      <c r="D7976" s="1" t="s">
        <v>79</v>
      </c>
      <c r="E7976" s="1" t="s">
        <v>84</v>
      </c>
      <c r="F7976" s="1" t="s">
        <v>86</v>
      </c>
      <c r="G7976" s="1" t="s">
        <v>23</v>
      </c>
      <c r="H7976">
        <v>55.000000000000007</v>
      </c>
      <c r="I7976">
        <v>825</v>
      </c>
      <c r="J7976">
        <v>453750.00000000006</v>
      </c>
      <c r="K7976">
        <v>113437.50000000001</v>
      </c>
      <c r="L7976" s="1">
        <v>340312.50000000006</v>
      </c>
      <c r="M7976" s="1" t="s">
        <v>28</v>
      </c>
      <c r="N7976" s="1" t="s">
        <v>197</v>
      </c>
    </row>
    <row r="7977" spans="1:14" x14ac:dyDescent="0.3">
      <c r="A7977" s="1" t="s">
        <v>14</v>
      </c>
      <c r="B7977">
        <v>1185732</v>
      </c>
      <c r="C7977" s="2">
        <v>44094</v>
      </c>
      <c r="D7977" s="1" t="s">
        <v>79</v>
      </c>
      <c r="E7977" s="1" t="s">
        <v>84</v>
      </c>
      <c r="F7977" s="1" t="s">
        <v>86</v>
      </c>
      <c r="G7977" s="1" t="s">
        <v>24</v>
      </c>
      <c r="H7977">
        <v>45</v>
      </c>
      <c r="I7977">
        <v>775</v>
      </c>
      <c r="J7977">
        <v>348750</v>
      </c>
      <c r="K7977">
        <v>104625</v>
      </c>
      <c r="L7977" s="1">
        <v>244125</v>
      </c>
      <c r="M7977" s="1" t="s">
        <v>28</v>
      </c>
      <c r="N7977" s="1" t="s">
        <v>197</v>
      </c>
    </row>
    <row r="7978" spans="1:14" x14ac:dyDescent="0.3">
      <c r="A7978" s="1" t="s">
        <v>14</v>
      </c>
      <c r="B7978">
        <v>1185732</v>
      </c>
      <c r="C7978" s="2">
        <v>44095</v>
      </c>
      <c r="D7978" s="1" t="s">
        <v>79</v>
      </c>
      <c r="E7978" s="1" t="s">
        <v>84</v>
      </c>
      <c r="F7978" s="1" t="s">
        <v>86</v>
      </c>
      <c r="G7978" s="1" t="s">
        <v>18</v>
      </c>
      <c r="H7978">
        <v>55.000000000000007</v>
      </c>
      <c r="I7978">
        <v>750</v>
      </c>
      <c r="J7978">
        <v>412500.00000000006</v>
      </c>
      <c r="K7978">
        <v>144375</v>
      </c>
      <c r="L7978" s="1">
        <v>268125.00000000006</v>
      </c>
      <c r="M7978" s="1" t="s">
        <v>28</v>
      </c>
      <c r="N7978" s="1" t="s">
        <v>196</v>
      </c>
    </row>
    <row r="7979" spans="1:14" x14ac:dyDescent="0.3">
      <c r="A7979" s="1" t="s">
        <v>14</v>
      </c>
      <c r="B7979">
        <v>1185732</v>
      </c>
      <c r="C7979" s="2">
        <v>44096</v>
      </c>
      <c r="D7979" s="1" t="s">
        <v>79</v>
      </c>
      <c r="E7979" s="1" t="s">
        <v>84</v>
      </c>
      <c r="F7979" s="1" t="s">
        <v>86</v>
      </c>
      <c r="G7979" s="1" t="s">
        <v>20</v>
      </c>
      <c r="H7979">
        <v>60.000000000000007</v>
      </c>
      <c r="I7979">
        <v>925</v>
      </c>
      <c r="J7979">
        <v>555000.00000000012</v>
      </c>
      <c r="K7979">
        <v>277500.00000000006</v>
      </c>
      <c r="L7979" s="1">
        <v>277500.00000000006</v>
      </c>
      <c r="M7979" s="1" t="s">
        <v>28</v>
      </c>
      <c r="N7979" s="1" t="s">
        <v>197</v>
      </c>
    </row>
    <row r="7980" spans="1:14" x14ac:dyDescent="0.3">
      <c r="A7980" s="1" t="s">
        <v>14</v>
      </c>
      <c r="B7980">
        <v>1185732</v>
      </c>
      <c r="C7980" s="2">
        <v>44097</v>
      </c>
      <c r="D7980" s="1" t="s">
        <v>79</v>
      </c>
      <c r="E7980" s="1" t="s">
        <v>84</v>
      </c>
      <c r="F7980" s="1" t="s">
        <v>86</v>
      </c>
      <c r="G7980" s="1" t="s">
        <v>21</v>
      </c>
      <c r="H7980">
        <v>55.000000000000007</v>
      </c>
      <c r="I7980">
        <v>1050</v>
      </c>
      <c r="J7980">
        <v>577500.00000000012</v>
      </c>
      <c r="K7980">
        <v>259875.00000000006</v>
      </c>
      <c r="L7980" s="1">
        <v>317625.00000000006</v>
      </c>
      <c r="M7980" s="1" t="s">
        <v>28</v>
      </c>
      <c r="N7980" s="1" t="s">
        <v>196</v>
      </c>
    </row>
    <row r="7981" spans="1:14" x14ac:dyDescent="0.3">
      <c r="A7981" s="1" t="s">
        <v>14</v>
      </c>
      <c r="B7981">
        <v>1185732</v>
      </c>
      <c r="C7981" s="2">
        <v>44098</v>
      </c>
      <c r="D7981" s="1" t="s">
        <v>79</v>
      </c>
      <c r="E7981" s="1" t="s">
        <v>84</v>
      </c>
      <c r="F7981" s="1" t="s">
        <v>86</v>
      </c>
      <c r="G7981" s="1" t="s">
        <v>22</v>
      </c>
      <c r="H7981">
        <v>50.000000000000014</v>
      </c>
      <c r="I7981">
        <v>850</v>
      </c>
      <c r="J7981">
        <v>425000.00000000012</v>
      </c>
      <c r="K7981">
        <v>148750.00000000003</v>
      </c>
      <c r="L7981" s="1">
        <v>276250.00000000012</v>
      </c>
      <c r="M7981" s="1" t="s">
        <v>28</v>
      </c>
      <c r="N7981" s="1" t="s">
        <v>196</v>
      </c>
    </row>
    <row r="7982" spans="1:14" x14ac:dyDescent="0.3">
      <c r="A7982" s="1" t="s">
        <v>47</v>
      </c>
      <c r="B7982">
        <v>1185732</v>
      </c>
      <c r="C7982" s="2">
        <v>44099</v>
      </c>
      <c r="D7982" s="1" t="s">
        <v>79</v>
      </c>
      <c r="E7982" s="1" t="s">
        <v>84</v>
      </c>
      <c r="F7982" s="1" t="s">
        <v>86</v>
      </c>
      <c r="G7982" s="1" t="s">
        <v>23</v>
      </c>
      <c r="H7982">
        <v>45</v>
      </c>
      <c r="I7982">
        <v>750</v>
      </c>
      <c r="J7982">
        <v>337500</v>
      </c>
      <c r="K7982">
        <v>84375</v>
      </c>
      <c r="L7982" s="1">
        <v>253125</v>
      </c>
      <c r="M7982" s="1" t="s">
        <v>28</v>
      </c>
      <c r="N7982" s="1" t="s">
        <v>197</v>
      </c>
    </row>
    <row r="7983" spans="1:14" x14ac:dyDescent="0.3">
      <c r="A7983" s="1" t="s">
        <v>47</v>
      </c>
      <c r="B7983">
        <v>1185732</v>
      </c>
      <c r="C7983" s="2">
        <v>44100</v>
      </c>
      <c r="D7983" s="1" t="s">
        <v>79</v>
      </c>
      <c r="E7983" s="1" t="s">
        <v>84</v>
      </c>
      <c r="F7983" s="1" t="s">
        <v>86</v>
      </c>
      <c r="G7983" s="1" t="s">
        <v>24</v>
      </c>
      <c r="H7983">
        <v>45</v>
      </c>
      <c r="I7983">
        <v>725</v>
      </c>
      <c r="J7983">
        <v>326250</v>
      </c>
      <c r="K7983">
        <v>97875</v>
      </c>
      <c r="L7983" s="1">
        <v>228375</v>
      </c>
      <c r="M7983" s="1" t="s">
        <v>28</v>
      </c>
      <c r="N7983" s="1" t="s">
        <v>197</v>
      </c>
    </row>
    <row r="7984" spans="1:14" x14ac:dyDescent="0.3">
      <c r="A7984" s="1" t="s">
        <v>47</v>
      </c>
      <c r="B7984">
        <v>1185732</v>
      </c>
      <c r="C7984" s="2">
        <v>44101</v>
      </c>
      <c r="D7984" s="1" t="s">
        <v>79</v>
      </c>
      <c r="E7984" s="1" t="s">
        <v>84</v>
      </c>
      <c r="F7984" s="1" t="s">
        <v>86</v>
      </c>
      <c r="G7984" s="1" t="s">
        <v>18</v>
      </c>
      <c r="H7984">
        <v>55.000000000000007</v>
      </c>
      <c r="I7984">
        <v>725</v>
      </c>
      <c r="J7984">
        <v>398750.00000000006</v>
      </c>
      <c r="K7984">
        <v>139562.5</v>
      </c>
      <c r="L7984" s="1">
        <v>259187.50000000006</v>
      </c>
      <c r="M7984" s="1" t="s">
        <v>28</v>
      </c>
      <c r="N7984" s="1" t="s">
        <v>196</v>
      </c>
    </row>
    <row r="7985" spans="1:14" x14ac:dyDescent="0.3">
      <c r="A7985" s="1" t="s">
        <v>47</v>
      </c>
      <c r="B7985">
        <v>1185732</v>
      </c>
      <c r="C7985" s="2">
        <v>44102</v>
      </c>
      <c r="D7985" s="1" t="s">
        <v>79</v>
      </c>
      <c r="E7985" s="1" t="s">
        <v>84</v>
      </c>
      <c r="F7985" s="1" t="s">
        <v>86</v>
      </c>
      <c r="G7985" s="1" t="s">
        <v>20</v>
      </c>
      <c r="H7985">
        <v>60.000000000000007</v>
      </c>
      <c r="I7985">
        <v>825</v>
      </c>
      <c r="J7985">
        <v>495000.00000000006</v>
      </c>
      <c r="K7985">
        <v>247500.00000000003</v>
      </c>
      <c r="L7985" s="1">
        <v>247500.00000000003</v>
      </c>
      <c r="M7985" s="1" t="s">
        <v>28</v>
      </c>
      <c r="N7985" s="1" t="s">
        <v>197</v>
      </c>
    </row>
    <row r="7986" spans="1:14" x14ac:dyDescent="0.3">
      <c r="A7986" s="1" t="s">
        <v>47</v>
      </c>
      <c r="B7986">
        <v>1185732</v>
      </c>
      <c r="C7986" s="2">
        <v>44103</v>
      </c>
      <c r="D7986" s="1" t="s">
        <v>79</v>
      </c>
      <c r="E7986" s="1" t="s">
        <v>84</v>
      </c>
      <c r="F7986" s="1" t="s">
        <v>86</v>
      </c>
      <c r="G7986" s="1" t="s">
        <v>21</v>
      </c>
      <c r="H7986">
        <v>60.000000000000007</v>
      </c>
      <c r="I7986">
        <v>1000</v>
      </c>
      <c r="J7986">
        <v>600000.00000000012</v>
      </c>
      <c r="K7986">
        <v>270000.00000000006</v>
      </c>
      <c r="L7986" s="1">
        <v>330000.00000000006</v>
      </c>
      <c r="M7986" s="1" t="s">
        <v>28</v>
      </c>
      <c r="N7986" s="1" t="s">
        <v>196</v>
      </c>
    </row>
    <row r="7987" spans="1:14" x14ac:dyDescent="0.3">
      <c r="A7987" s="1" t="s">
        <v>47</v>
      </c>
      <c r="B7987">
        <v>1185732</v>
      </c>
      <c r="C7987" s="2">
        <v>44104</v>
      </c>
      <c r="D7987" s="1" t="s">
        <v>79</v>
      </c>
      <c r="E7987" s="1" t="s">
        <v>84</v>
      </c>
      <c r="F7987" s="1" t="s">
        <v>86</v>
      </c>
      <c r="G7987" s="1" t="s">
        <v>22</v>
      </c>
      <c r="H7987">
        <v>50.000000000000014</v>
      </c>
      <c r="I7987">
        <v>825</v>
      </c>
      <c r="J7987">
        <v>412500.00000000012</v>
      </c>
      <c r="K7987">
        <v>144375.00000000003</v>
      </c>
      <c r="L7987" s="1">
        <v>268125.00000000012</v>
      </c>
      <c r="M7987" s="1" t="s">
        <v>28</v>
      </c>
      <c r="N7987" s="1" t="s">
        <v>196</v>
      </c>
    </row>
    <row r="7988" spans="1:14" x14ac:dyDescent="0.3">
      <c r="A7988" s="1" t="s">
        <v>47</v>
      </c>
      <c r="B7988">
        <v>1185732</v>
      </c>
      <c r="C7988" s="2">
        <v>44105</v>
      </c>
      <c r="D7988" s="1" t="s">
        <v>79</v>
      </c>
      <c r="E7988" s="1" t="s">
        <v>84</v>
      </c>
      <c r="F7988" s="1" t="s">
        <v>86</v>
      </c>
      <c r="G7988" s="1" t="s">
        <v>23</v>
      </c>
      <c r="H7988">
        <v>50.000000000000014</v>
      </c>
      <c r="I7988">
        <v>725</v>
      </c>
      <c r="J7988">
        <v>362500.00000000012</v>
      </c>
      <c r="K7988">
        <v>90625.000000000029</v>
      </c>
      <c r="L7988" s="1">
        <v>271875.00000000012</v>
      </c>
      <c r="M7988" s="1" t="s">
        <v>28</v>
      </c>
      <c r="N7988" s="1" t="s">
        <v>197</v>
      </c>
    </row>
    <row r="7989" spans="1:14" x14ac:dyDescent="0.3">
      <c r="A7989" s="1" t="s">
        <v>47</v>
      </c>
      <c r="B7989">
        <v>1185732</v>
      </c>
      <c r="C7989" s="2">
        <v>44106</v>
      </c>
      <c r="D7989" s="1" t="s">
        <v>79</v>
      </c>
      <c r="E7989" s="1" t="s">
        <v>84</v>
      </c>
      <c r="F7989" s="1" t="s">
        <v>86</v>
      </c>
      <c r="G7989" s="1" t="s">
        <v>24</v>
      </c>
      <c r="H7989">
        <v>50.000000000000014</v>
      </c>
      <c r="I7989">
        <v>700</v>
      </c>
      <c r="J7989">
        <v>350000.00000000012</v>
      </c>
      <c r="K7989">
        <v>105000.00000000003</v>
      </c>
      <c r="L7989" s="1">
        <v>245000.00000000009</v>
      </c>
      <c r="M7989" s="1" t="s">
        <v>28</v>
      </c>
      <c r="N7989" s="1" t="s">
        <v>197</v>
      </c>
    </row>
    <row r="7990" spans="1:14" x14ac:dyDescent="0.3">
      <c r="A7990" s="1" t="s">
        <v>47</v>
      </c>
      <c r="B7990">
        <v>1185732</v>
      </c>
      <c r="C7990" s="2">
        <v>44107</v>
      </c>
      <c r="D7990" s="1" t="s">
        <v>79</v>
      </c>
      <c r="E7990" s="1" t="s">
        <v>84</v>
      </c>
      <c r="F7990" s="1" t="s">
        <v>86</v>
      </c>
      <c r="G7990" s="1" t="s">
        <v>18</v>
      </c>
      <c r="H7990">
        <v>60.000000000000007</v>
      </c>
      <c r="I7990">
        <v>700</v>
      </c>
      <c r="J7990">
        <v>420000.00000000006</v>
      </c>
      <c r="K7990">
        <v>147000</v>
      </c>
      <c r="L7990" s="1">
        <v>273000.00000000006</v>
      </c>
      <c r="M7990" s="1" t="s">
        <v>28</v>
      </c>
      <c r="N7990" s="1" t="s">
        <v>196</v>
      </c>
    </row>
    <row r="7991" spans="1:14" x14ac:dyDescent="0.3">
      <c r="A7991" s="1" t="s">
        <v>47</v>
      </c>
      <c r="B7991">
        <v>1185732</v>
      </c>
      <c r="C7991" s="2">
        <v>44108</v>
      </c>
      <c r="D7991" s="1" t="s">
        <v>79</v>
      </c>
      <c r="E7991" s="1" t="s">
        <v>84</v>
      </c>
      <c r="F7991" s="1" t="s">
        <v>86</v>
      </c>
      <c r="G7991" s="1" t="s">
        <v>20</v>
      </c>
      <c r="H7991">
        <v>65</v>
      </c>
      <c r="I7991">
        <v>825</v>
      </c>
      <c r="J7991">
        <v>536250</v>
      </c>
      <c r="K7991">
        <v>268125</v>
      </c>
      <c r="L7991" s="1">
        <v>268125</v>
      </c>
      <c r="M7991" s="1" t="s">
        <v>28</v>
      </c>
      <c r="N7991" s="1" t="s">
        <v>197</v>
      </c>
    </row>
    <row r="7992" spans="1:14" x14ac:dyDescent="0.3">
      <c r="A7992" s="1" t="s">
        <v>47</v>
      </c>
      <c r="B7992">
        <v>1185732</v>
      </c>
      <c r="C7992" s="2">
        <v>44109</v>
      </c>
      <c r="D7992" s="1" t="s">
        <v>79</v>
      </c>
      <c r="E7992" s="1" t="s">
        <v>84</v>
      </c>
      <c r="F7992" s="1" t="s">
        <v>86</v>
      </c>
      <c r="G7992" s="1" t="s">
        <v>21</v>
      </c>
      <c r="H7992">
        <v>60.000000000000007</v>
      </c>
      <c r="I7992">
        <v>975</v>
      </c>
      <c r="J7992">
        <v>585000.00000000012</v>
      </c>
      <c r="K7992">
        <v>263250.00000000006</v>
      </c>
      <c r="L7992" s="1">
        <v>321750.00000000006</v>
      </c>
      <c r="M7992" s="1" t="s">
        <v>28</v>
      </c>
      <c r="N7992" s="1" t="s">
        <v>196</v>
      </c>
    </row>
    <row r="7993" spans="1:14" x14ac:dyDescent="0.3">
      <c r="A7993" s="1" t="s">
        <v>47</v>
      </c>
      <c r="B7993">
        <v>1185732</v>
      </c>
      <c r="C7993" s="2">
        <v>44110</v>
      </c>
      <c r="D7993" s="1" t="s">
        <v>79</v>
      </c>
      <c r="E7993" s="1" t="s">
        <v>84</v>
      </c>
      <c r="F7993" s="1" t="s">
        <v>86</v>
      </c>
      <c r="G7993" s="1" t="s">
        <v>22</v>
      </c>
      <c r="H7993">
        <v>50.000000000000014</v>
      </c>
      <c r="I7993">
        <v>800</v>
      </c>
      <c r="J7993">
        <v>400000.00000000012</v>
      </c>
      <c r="K7993">
        <v>140000.00000000003</v>
      </c>
      <c r="L7993" s="1">
        <v>260000.00000000009</v>
      </c>
      <c r="M7993" s="1" t="s">
        <v>28</v>
      </c>
      <c r="N7993" s="1" t="s">
        <v>196</v>
      </c>
    </row>
    <row r="7994" spans="1:14" x14ac:dyDescent="0.3">
      <c r="A7994" s="1" t="s">
        <v>47</v>
      </c>
      <c r="B7994">
        <v>1185732</v>
      </c>
      <c r="C7994" s="2">
        <v>44111</v>
      </c>
      <c r="D7994" s="1" t="s">
        <v>79</v>
      </c>
      <c r="E7994" s="1" t="s">
        <v>84</v>
      </c>
      <c r="F7994" s="1" t="s">
        <v>86</v>
      </c>
      <c r="G7994" s="1" t="s">
        <v>23</v>
      </c>
      <c r="H7994">
        <v>50.000000000000014</v>
      </c>
      <c r="I7994">
        <v>745</v>
      </c>
      <c r="J7994">
        <v>372500.00000000012</v>
      </c>
      <c r="K7994">
        <v>93125.000000000029</v>
      </c>
      <c r="L7994" s="1">
        <v>279375.00000000012</v>
      </c>
      <c r="M7994" s="1" t="s">
        <v>28</v>
      </c>
      <c r="N7994" s="1" t="s">
        <v>197</v>
      </c>
    </row>
    <row r="7995" spans="1:14" x14ac:dyDescent="0.3">
      <c r="A7995" s="1" t="s">
        <v>47</v>
      </c>
      <c r="B7995">
        <v>1185732</v>
      </c>
      <c r="C7995" s="2">
        <v>44112</v>
      </c>
      <c r="D7995" s="1" t="s">
        <v>79</v>
      </c>
      <c r="E7995" s="1" t="s">
        <v>84</v>
      </c>
      <c r="F7995" s="1" t="s">
        <v>86</v>
      </c>
      <c r="G7995" s="1" t="s">
        <v>24</v>
      </c>
      <c r="H7995">
        <v>50.000000000000014</v>
      </c>
      <c r="I7995">
        <v>775</v>
      </c>
      <c r="J7995">
        <v>387500.00000000012</v>
      </c>
      <c r="K7995">
        <v>116250.00000000003</v>
      </c>
      <c r="L7995" s="1">
        <v>271250.00000000012</v>
      </c>
      <c r="M7995" s="1" t="s">
        <v>28</v>
      </c>
      <c r="N7995" s="1" t="s">
        <v>197</v>
      </c>
    </row>
    <row r="7996" spans="1:14" x14ac:dyDescent="0.3">
      <c r="A7996" s="1" t="s">
        <v>47</v>
      </c>
      <c r="B7996">
        <v>1185732</v>
      </c>
      <c r="C7996" s="2">
        <v>44113</v>
      </c>
      <c r="D7996" s="1" t="s">
        <v>79</v>
      </c>
      <c r="E7996" s="1" t="s">
        <v>84</v>
      </c>
      <c r="F7996" s="1" t="s">
        <v>86</v>
      </c>
      <c r="G7996" s="1" t="s">
        <v>18</v>
      </c>
      <c r="H7996">
        <v>65</v>
      </c>
      <c r="I7996">
        <v>750</v>
      </c>
      <c r="J7996">
        <v>487500</v>
      </c>
      <c r="K7996">
        <v>170625</v>
      </c>
      <c r="L7996" s="1">
        <v>316875</v>
      </c>
      <c r="M7996" s="1" t="s">
        <v>28</v>
      </c>
      <c r="N7996" s="1" t="s">
        <v>196</v>
      </c>
    </row>
    <row r="7997" spans="1:14" x14ac:dyDescent="0.3">
      <c r="A7997" s="1" t="s">
        <v>47</v>
      </c>
      <c r="B7997">
        <v>1185732</v>
      </c>
      <c r="C7997" s="2">
        <v>44114</v>
      </c>
      <c r="D7997" s="1" t="s">
        <v>79</v>
      </c>
      <c r="E7997" s="1" t="s">
        <v>84</v>
      </c>
      <c r="F7997" s="1" t="s">
        <v>86</v>
      </c>
      <c r="G7997" s="1" t="s">
        <v>20</v>
      </c>
      <c r="H7997">
        <v>70</v>
      </c>
      <c r="I7997">
        <v>850</v>
      </c>
      <c r="J7997">
        <v>595000</v>
      </c>
      <c r="K7997">
        <v>297500</v>
      </c>
      <c r="L7997" s="1">
        <v>297500</v>
      </c>
      <c r="M7997" s="1" t="s">
        <v>28</v>
      </c>
      <c r="N7997" s="1" t="s">
        <v>197</v>
      </c>
    </row>
    <row r="7998" spans="1:14" x14ac:dyDescent="0.3">
      <c r="A7998" s="1" t="s">
        <v>47</v>
      </c>
      <c r="B7998">
        <v>1185732</v>
      </c>
      <c r="C7998" s="2">
        <v>43975</v>
      </c>
      <c r="D7998" s="1" t="s">
        <v>79</v>
      </c>
      <c r="E7998" s="1" t="s">
        <v>84</v>
      </c>
      <c r="F7998" s="1" t="s">
        <v>86</v>
      </c>
      <c r="G7998" s="1" t="s">
        <v>21</v>
      </c>
      <c r="H7998">
        <v>65</v>
      </c>
      <c r="I7998">
        <v>1075</v>
      </c>
      <c r="J7998">
        <v>698750</v>
      </c>
      <c r="K7998">
        <v>314437.5</v>
      </c>
      <c r="L7998" s="1">
        <v>384312.5</v>
      </c>
      <c r="M7998" s="1" t="s">
        <v>28</v>
      </c>
      <c r="N7998" s="1" t="s">
        <v>196</v>
      </c>
    </row>
    <row r="7999" spans="1:14" x14ac:dyDescent="0.3">
      <c r="A7999" s="1" t="s">
        <v>47</v>
      </c>
      <c r="B7999">
        <v>1185732</v>
      </c>
      <c r="C7999" s="2">
        <v>43975</v>
      </c>
      <c r="D7999" s="1" t="s">
        <v>79</v>
      </c>
      <c r="E7999" s="1" t="s">
        <v>84</v>
      </c>
      <c r="F7999" s="1" t="s">
        <v>86</v>
      </c>
      <c r="G7999" s="1" t="s">
        <v>22</v>
      </c>
      <c r="H7999">
        <v>55.000000000000007</v>
      </c>
      <c r="I7999">
        <v>875</v>
      </c>
      <c r="J7999">
        <v>481250.00000000006</v>
      </c>
      <c r="K7999">
        <v>168437.5</v>
      </c>
      <c r="L7999" s="1">
        <v>312812.50000000006</v>
      </c>
      <c r="M7999" s="1" t="s">
        <v>28</v>
      </c>
      <c r="N7999" s="1" t="s">
        <v>196</v>
      </c>
    </row>
    <row r="8000" spans="1:14" x14ac:dyDescent="0.3">
      <c r="A8000" s="1" t="s">
        <v>47</v>
      </c>
      <c r="B8000">
        <v>1185732</v>
      </c>
      <c r="C8000" s="2">
        <v>43975</v>
      </c>
      <c r="D8000" s="1" t="s">
        <v>79</v>
      </c>
      <c r="E8000" s="1" t="s">
        <v>84</v>
      </c>
      <c r="F8000" s="1" t="s">
        <v>86</v>
      </c>
      <c r="G8000" s="1" t="s">
        <v>23</v>
      </c>
      <c r="H8000">
        <v>55.000000000000007</v>
      </c>
      <c r="I8000">
        <v>825</v>
      </c>
      <c r="J8000">
        <v>453750.00000000006</v>
      </c>
      <c r="K8000">
        <v>113437.50000000001</v>
      </c>
      <c r="L8000" s="1">
        <v>340312.50000000006</v>
      </c>
      <c r="M8000" s="1" t="s">
        <v>28</v>
      </c>
      <c r="N8000" s="1" t="s">
        <v>197</v>
      </c>
    </row>
    <row r="8001" spans="1:14" x14ac:dyDescent="0.3">
      <c r="A8001" s="1" t="s">
        <v>47</v>
      </c>
      <c r="B8001">
        <v>1185732</v>
      </c>
      <c r="C8001" s="2">
        <v>43975</v>
      </c>
      <c r="D8001" s="1" t="s">
        <v>79</v>
      </c>
      <c r="E8001" s="1" t="s">
        <v>84</v>
      </c>
      <c r="F8001" s="1" t="s">
        <v>86</v>
      </c>
      <c r="G8001" s="1" t="s">
        <v>24</v>
      </c>
      <c r="H8001">
        <v>55.000000000000007</v>
      </c>
      <c r="I8001">
        <v>775</v>
      </c>
      <c r="J8001">
        <v>426250.00000000006</v>
      </c>
      <c r="K8001">
        <v>127875.00000000001</v>
      </c>
      <c r="L8001" s="1">
        <v>298375.00000000006</v>
      </c>
      <c r="M8001" s="1" t="s">
        <v>28</v>
      </c>
      <c r="N8001" s="1" t="s">
        <v>197</v>
      </c>
    </row>
    <row r="8002" spans="1:14" x14ac:dyDescent="0.3">
      <c r="A8002" s="1" t="s">
        <v>14</v>
      </c>
      <c r="B8002">
        <v>1185732</v>
      </c>
      <c r="C8002" s="2">
        <v>43975</v>
      </c>
      <c r="D8002" s="1" t="s">
        <v>79</v>
      </c>
      <c r="E8002" s="1" t="s">
        <v>84</v>
      </c>
      <c r="F8002" s="1" t="s">
        <v>86</v>
      </c>
      <c r="G8002" s="1" t="s">
        <v>18</v>
      </c>
      <c r="H8002">
        <v>65</v>
      </c>
      <c r="I8002">
        <v>775</v>
      </c>
      <c r="J8002">
        <v>503750</v>
      </c>
      <c r="K8002">
        <v>176312.5</v>
      </c>
      <c r="L8002" s="1">
        <v>327437.5</v>
      </c>
      <c r="M8002" s="1" t="s">
        <v>28</v>
      </c>
      <c r="N8002" s="1" t="s">
        <v>196</v>
      </c>
    </row>
    <row r="8003" spans="1:14" x14ac:dyDescent="0.3">
      <c r="A8003" s="1" t="s">
        <v>14</v>
      </c>
      <c r="B8003">
        <v>1185732</v>
      </c>
      <c r="C8003" s="2">
        <v>43975</v>
      </c>
      <c r="D8003" s="1" t="s">
        <v>79</v>
      </c>
      <c r="E8003" s="1" t="s">
        <v>84</v>
      </c>
      <c r="F8003" s="1" t="s">
        <v>86</v>
      </c>
      <c r="G8003" s="1" t="s">
        <v>20</v>
      </c>
      <c r="H8003">
        <v>70</v>
      </c>
      <c r="I8003">
        <v>875</v>
      </c>
      <c r="J8003">
        <v>612500</v>
      </c>
      <c r="K8003">
        <v>306250</v>
      </c>
      <c r="L8003" s="1">
        <v>306250</v>
      </c>
      <c r="M8003" s="1" t="s">
        <v>28</v>
      </c>
      <c r="N8003" s="1" t="s">
        <v>197</v>
      </c>
    </row>
    <row r="8004" spans="1:14" x14ac:dyDescent="0.3">
      <c r="A8004" s="1" t="s">
        <v>14</v>
      </c>
      <c r="B8004">
        <v>1185732</v>
      </c>
      <c r="C8004" s="2">
        <v>44121</v>
      </c>
      <c r="D8004" s="1" t="s">
        <v>79</v>
      </c>
      <c r="E8004" s="1" t="s">
        <v>84</v>
      </c>
      <c r="F8004" s="1" t="s">
        <v>86</v>
      </c>
      <c r="G8004" s="1" t="s">
        <v>21</v>
      </c>
      <c r="H8004">
        <v>35</v>
      </c>
      <c r="I8004">
        <v>450</v>
      </c>
      <c r="J8004">
        <v>157500</v>
      </c>
      <c r="K8004">
        <v>55125.000000000007</v>
      </c>
      <c r="L8004" s="1">
        <v>102375</v>
      </c>
      <c r="M8004" s="1" t="s">
        <v>28</v>
      </c>
      <c r="N8004" s="1" t="s">
        <v>196</v>
      </c>
    </row>
    <row r="8005" spans="1:14" x14ac:dyDescent="0.3">
      <c r="A8005" s="1" t="s">
        <v>14</v>
      </c>
      <c r="B8005">
        <v>1185732</v>
      </c>
      <c r="C8005" s="2">
        <v>44122</v>
      </c>
      <c r="D8005" s="1" t="s">
        <v>79</v>
      </c>
      <c r="E8005" s="1" t="s">
        <v>84</v>
      </c>
      <c r="F8005" s="1" t="s">
        <v>86</v>
      </c>
      <c r="G8005" s="1" t="s">
        <v>22</v>
      </c>
      <c r="H8005">
        <v>35</v>
      </c>
      <c r="I8005">
        <v>250</v>
      </c>
      <c r="J8005">
        <v>87500</v>
      </c>
      <c r="K8005">
        <v>26250</v>
      </c>
      <c r="L8005" s="1">
        <v>61250</v>
      </c>
      <c r="M8005" s="1" t="s">
        <v>28</v>
      </c>
      <c r="N8005" s="1" t="s">
        <v>196</v>
      </c>
    </row>
    <row r="8006" spans="1:14" x14ac:dyDescent="0.3">
      <c r="A8006" s="1" t="s">
        <v>14</v>
      </c>
      <c r="B8006">
        <v>1185732</v>
      </c>
      <c r="C8006" s="2">
        <v>44123</v>
      </c>
      <c r="D8006" s="1" t="s">
        <v>79</v>
      </c>
      <c r="E8006" s="1" t="s">
        <v>84</v>
      </c>
      <c r="F8006" s="1" t="s">
        <v>86</v>
      </c>
      <c r="G8006" s="1" t="s">
        <v>23</v>
      </c>
      <c r="H8006">
        <v>25</v>
      </c>
      <c r="I8006">
        <v>250</v>
      </c>
      <c r="J8006">
        <v>62500</v>
      </c>
      <c r="K8006">
        <v>18750</v>
      </c>
      <c r="L8006" s="1">
        <v>43750</v>
      </c>
      <c r="M8006" s="1" t="s">
        <v>28</v>
      </c>
      <c r="N8006" s="1" t="s">
        <v>197</v>
      </c>
    </row>
    <row r="8007" spans="1:14" x14ac:dyDescent="0.3">
      <c r="A8007" s="1" t="s">
        <v>14</v>
      </c>
      <c r="B8007">
        <v>1185732</v>
      </c>
      <c r="C8007" s="2">
        <v>44124</v>
      </c>
      <c r="D8007" s="1" t="s">
        <v>79</v>
      </c>
      <c r="E8007" s="1" t="s">
        <v>84</v>
      </c>
      <c r="F8007" s="1" t="s">
        <v>86</v>
      </c>
      <c r="G8007" s="1" t="s">
        <v>24</v>
      </c>
      <c r="H8007">
        <v>30.000000000000004</v>
      </c>
      <c r="I8007">
        <v>100</v>
      </c>
      <c r="J8007">
        <v>30000.000000000004</v>
      </c>
      <c r="K8007">
        <v>10500.000000000002</v>
      </c>
      <c r="L8007" s="1">
        <v>19500</v>
      </c>
      <c r="M8007" s="1" t="s">
        <v>28</v>
      </c>
      <c r="N8007" s="1" t="s">
        <v>197</v>
      </c>
    </row>
    <row r="8008" spans="1:14" x14ac:dyDescent="0.3">
      <c r="A8008" s="1" t="s">
        <v>14</v>
      </c>
      <c r="B8008">
        <v>1185732</v>
      </c>
      <c r="C8008" s="2">
        <v>44783</v>
      </c>
      <c r="D8008" s="1" t="s">
        <v>79</v>
      </c>
      <c r="E8008" s="1" t="s">
        <v>84</v>
      </c>
      <c r="F8008" s="1" t="s">
        <v>86</v>
      </c>
      <c r="G8008" s="1" t="s">
        <v>18</v>
      </c>
      <c r="H8008">
        <v>55.000000000000007</v>
      </c>
      <c r="I8008">
        <v>750</v>
      </c>
      <c r="J8008">
        <v>412500.00000000006</v>
      </c>
      <c r="K8008">
        <v>144375</v>
      </c>
      <c r="L8008" s="1">
        <v>268125.00000000006</v>
      </c>
      <c r="M8008" s="1" t="s">
        <v>28</v>
      </c>
      <c r="N8008" s="1" t="s">
        <v>196</v>
      </c>
    </row>
    <row r="8009" spans="1:14" x14ac:dyDescent="0.3">
      <c r="A8009" s="1" t="s">
        <v>14</v>
      </c>
      <c r="B8009">
        <v>1185732</v>
      </c>
      <c r="C8009" s="2">
        <v>44784</v>
      </c>
      <c r="D8009" s="1" t="s">
        <v>79</v>
      </c>
      <c r="E8009" s="1" t="s">
        <v>84</v>
      </c>
      <c r="F8009" s="1" t="s">
        <v>86</v>
      </c>
      <c r="G8009" s="1" t="s">
        <v>20</v>
      </c>
      <c r="H8009">
        <v>45</v>
      </c>
      <c r="I8009">
        <v>850</v>
      </c>
      <c r="J8009">
        <v>382500</v>
      </c>
      <c r="K8009">
        <v>191250</v>
      </c>
      <c r="L8009" s="1">
        <v>191250</v>
      </c>
      <c r="M8009" s="1" t="s">
        <v>28</v>
      </c>
      <c r="N8009" s="1" t="s">
        <v>197</v>
      </c>
    </row>
    <row r="8010" spans="1:14" x14ac:dyDescent="0.3">
      <c r="A8010" s="1" t="s">
        <v>14</v>
      </c>
      <c r="B8010">
        <v>1185732</v>
      </c>
      <c r="C8010" s="2">
        <v>44785</v>
      </c>
      <c r="D8010" s="1" t="s">
        <v>79</v>
      </c>
      <c r="E8010" s="1" t="s">
        <v>84</v>
      </c>
      <c r="F8010" s="1" t="s">
        <v>86</v>
      </c>
      <c r="G8010" s="1" t="s">
        <v>21</v>
      </c>
      <c r="H8010">
        <v>45</v>
      </c>
      <c r="I8010">
        <v>1100</v>
      </c>
      <c r="J8010">
        <v>495000</v>
      </c>
      <c r="K8010">
        <v>222750</v>
      </c>
      <c r="L8010" s="1">
        <v>272250</v>
      </c>
      <c r="M8010" s="1" t="s">
        <v>28</v>
      </c>
      <c r="N8010" s="1" t="s">
        <v>196</v>
      </c>
    </row>
    <row r="8011" spans="1:14" x14ac:dyDescent="0.3">
      <c r="A8011" s="1" t="s">
        <v>14</v>
      </c>
      <c r="B8011">
        <v>1185732</v>
      </c>
      <c r="C8011" s="2">
        <v>44786</v>
      </c>
      <c r="D8011" s="1" t="s">
        <v>79</v>
      </c>
      <c r="E8011" s="1" t="s">
        <v>84</v>
      </c>
      <c r="F8011" s="1" t="s">
        <v>86</v>
      </c>
      <c r="G8011" s="1" t="s">
        <v>22</v>
      </c>
      <c r="H8011">
        <v>45</v>
      </c>
      <c r="I8011">
        <v>750</v>
      </c>
      <c r="J8011">
        <v>337500</v>
      </c>
      <c r="K8011">
        <v>118124.99999999999</v>
      </c>
      <c r="L8011" s="1">
        <v>219375</v>
      </c>
      <c r="M8011" s="1" t="s">
        <v>28</v>
      </c>
      <c r="N8011" s="1" t="s">
        <v>196</v>
      </c>
    </row>
    <row r="8012" spans="1:14" x14ac:dyDescent="0.3">
      <c r="A8012" s="1" t="s">
        <v>14</v>
      </c>
      <c r="B8012">
        <v>1185732</v>
      </c>
      <c r="C8012" s="2">
        <v>44787</v>
      </c>
      <c r="D8012" s="1" t="s">
        <v>79</v>
      </c>
      <c r="E8012" s="1" t="s">
        <v>84</v>
      </c>
      <c r="F8012" s="1" t="s">
        <v>86</v>
      </c>
      <c r="G8012" s="1" t="s">
        <v>23</v>
      </c>
      <c r="H8012">
        <v>35</v>
      </c>
      <c r="I8012">
        <v>800</v>
      </c>
      <c r="J8012">
        <v>280000</v>
      </c>
      <c r="K8012">
        <v>70000</v>
      </c>
      <c r="L8012" s="1">
        <v>210000</v>
      </c>
      <c r="M8012" s="1" t="s">
        <v>28</v>
      </c>
      <c r="N8012" s="1" t="s">
        <v>197</v>
      </c>
    </row>
    <row r="8013" spans="1:14" x14ac:dyDescent="0.3">
      <c r="A8013" s="1" t="s">
        <v>50</v>
      </c>
      <c r="B8013">
        <v>1185732</v>
      </c>
      <c r="C8013" s="2">
        <v>44788</v>
      </c>
      <c r="D8013" s="1" t="s">
        <v>79</v>
      </c>
      <c r="E8013" s="1" t="s">
        <v>84</v>
      </c>
      <c r="F8013" s="1" t="s">
        <v>86</v>
      </c>
      <c r="G8013" s="1" t="s">
        <v>24</v>
      </c>
      <c r="H8013">
        <v>40</v>
      </c>
      <c r="I8013">
        <v>675</v>
      </c>
      <c r="J8013">
        <v>270000</v>
      </c>
      <c r="K8013">
        <v>81000</v>
      </c>
      <c r="L8013" s="1">
        <v>189000</v>
      </c>
      <c r="M8013" s="1" t="s">
        <v>28</v>
      </c>
      <c r="N8013" s="1" t="s">
        <v>197</v>
      </c>
    </row>
    <row r="8014" spans="1:14" x14ac:dyDescent="0.3">
      <c r="A8014" s="1" t="s">
        <v>14</v>
      </c>
      <c r="B8014">
        <v>1185732</v>
      </c>
      <c r="C8014" s="2">
        <v>44789</v>
      </c>
      <c r="D8014" s="1" t="s">
        <v>79</v>
      </c>
      <c r="E8014" s="1" t="s">
        <v>84</v>
      </c>
      <c r="F8014" s="1" t="s">
        <v>86</v>
      </c>
      <c r="G8014" s="1" t="s">
        <v>18</v>
      </c>
      <c r="H8014">
        <v>55.000000000000007</v>
      </c>
      <c r="I8014">
        <v>750</v>
      </c>
      <c r="J8014">
        <v>412500.00000000006</v>
      </c>
      <c r="K8014">
        <v>144375</v>
      </c>
      <c r="L8014" s="1">
        <v>268125.00000000006</v>
      </c>
      <c r="M8014" s="1" t="s">
        <v>28</v>
      </c>
      <c r="N8014" s="1" t="s">
        <v>196</v>
      </c>
    </row>
    <row r="8015" spans="1:14" x14ac:dyDescent="0.3">
      <c r="A8015" s="1" t="s">
        <v>14</v>
      </c>
      <c r="B8015">
        <v>1185732</v>
      </c>
      <c r="C8015" s="2">
        <v>44790</v>
      </c>
      <c r="D8015" s="1" t="s">
        <v>79</v>
      </c>
      <c r="E8015" s="1" t="s">
        <v>84</v>
      </c>
      <c r="F8015" s="1" t="s">
        <v>86</v>
      </c>
      <c r="G8015" s="1" t="s">
        <v>20</v>
      </c>
      <c r="H8015">
        <v>45</v>
      </c>
      <c r="I8015">
        <v>850</v>
      </c>
      <c r="J8015">
        <v>382500</v>
      </c>
      <c r="K8015">
        <v>191250</v>
      </c>
      <c r="L8015" s="1">
        <v>191250</v>
      </c>
      <c r="M8015" s="1" t="s">
        <v>28</v>
      </c>
      <c r="N8015" s="1" t="s">
        <v>197</v>
      </c>
    </row>
    <row r="8016" spans="1:14" x14ac:dyDescent="0.3">
      <c r="A8016" s="1" t="s">
        <v>14</v>
      </c>
      <c r="B8016">
        <v>1185732</v>
      </c>
      <c r="C8016" s="2">
        <v>44791</v>
      </c>
      <c r="D8016" s="1" t="s">
        <v>79</v>
      </c>
      <c r="E8016" s="1" t="s">
        <v>84</v>
      </c>
      <c r="F8016" s="1" t="s">
        <v>86</v>
      </c>
      <c r="G8016" s="1" t="s">
        <v>21</v>
      </c>
      <c r="H8016">
        <v>45</v>
      </c>
      <c r="I8016">
        <v>1070</v>
      </c>
      <c r="J8016">
        <v>481500</v>
      </c>
      <c r="K8016">
        <v>216675</v>
      </c>
      <c r="L8016" s="1">
        <v>264825</v>
      </c>
      <c r="M8016" s="1" t="s">
        <v>28</v>
      </c>
      <c r="N8016" s="1" t="s">
        <v>196</v>
      </c>
    </row>
    <row r="8017" spans="1:14" x14ac:dyDescent="0.3">
      <c r="A8017" s="1" t="s">
        <v>14</v>
      </c>
      <c r="B8017">
        <v>1185732</v>
      </c>
      <c r="C8017" s="2">
        <v>44792</v>
      </c>
      <c r="D8017" s="1" t="s">
        <v>79</v>
      </c>
      <c r="E8017" s="1" t="s">
        <v>84</v>
      </c>
      <c r="F8017" s="1" t="s">
        <v>86</v>
      </c>
      <c r="G8017" s="1" t="s">
        <v>22</v>
      </c>
      <c r="H8017">
        <v>45</v>
      </c>
      <c r="I8017">
        <v>750</v>
      </c>
      <c r="J8017">
        <v>337500</v>
      </c>
      <c r="K8017">
        <v>118124.99999999999</v>
      </c>
      <c r="L8017" s="1">
        <v>219375</v>
      </c>
      <c r="M8017" s="1" t="s">
        <v>28</v>
      </c>
      <c r="N8017" s="1" t="s">
        <v>196</v>
      </c>
    </row>
    <row r="8018" spans="1:14" x14ac:dyDescent="0.3">
      <c r="A8018" s="1" t="s">
        <v>14</v>
      </c>
      <c r="B8018">
        <v>1185732</v>
      </c>
      <c r="C8018" s="2">
        <v>44793</v>
      </c>
      <c r="D8018" s="1" t="s">
        <v>79</v>
      </c>
      <c r="E8018" s="1" t="s">
        <v>84</v>
      </c>
      <c r="F8018" s="1" t="s">
        <v>86</v>
      </c>
      <c r="G8018" s="1" t="s">
        <v>23</v>
      </c>
      <c r="H8018">
        <v>35</v>
      </c>
      <c r="I8018">
        <v>775</v>
      </c>
      <c r="J8018">
        <v>271250</v>
      </c>
      <c r="K8018">
        <v>67812.5</v>
      </c>
      <c r="L8018" s="1">
        <v>203437.5</v>
      </c>
      <c r="M8018" s="1" t="s">
        <v>28</v>
      </c>
      <c r="N8018" s="1" t="s">
        <v>197</v>
      </c>
    </row>
    <row r="8019" spans="1:14" x14ac:dyDescent="0.3">
      <c r="A8019" s="1" t="s">
        <v>14</v>
      </c>
      <c r="B8019">
        <v>1185732</v>
      </c>
      <c r="C8019" s="2">
        <v>44794</v>
      </c>
      <c r="D8019" s="1" t="s">
        <v>79</v>
      </c>
      <c r="E8019" s="1" t="s">
        <v>84</v>
      </c>
      <c r="F8019" s="1" t="s">
        <v>86</v>
      </c>
      <c r="G8019" s="1" t="s">
        <v>24</v>
      </c>
      <c r="H8019">
        <v>40</v>
      </c>
      <c r="I8019">
        <v>625</v>
      </c>
      <c r="J8019">
        <v>250000</v>
      </c>
      <c r="K8019">
        <v>75000</v>
      </c>
      <c r="L8019" s="1">
        <v>175000</v>
      </c>
      <c r="M8019" s="1" t="s">
        <v>28</v>
      </c>
      <c r="N8019" s="1" t="s">
        <v>197</v>
      </c>
    </row>
    <row r="8020" spans="1:14" x14ac:dyDescent="0.3">
      <c r="A8020" s="1" t="s">
        <v>14</v>
      </c>
      <c r="B8020">
        <v>1185732</v>
      </c>
      <c r="C8020" s="2">
        <v>44795</v>
      </c>
      <c r="D8020" s="1" t="s">
        <v>79</v>
      </c>
      <c r="E8020" s="1" t="s">
        <v>84</v>
      </c>
      <c r="F8020" s="1" t="s">
        <v>86</v>
      </c>
      <c r="G8020" s="1" t="s">
        <v>18</v>
      </c>
      <c r="H8020">
        <v>55.000000000000007</v>
      </c>
      <c r="I8020">
        <v>675</v>
      </c>
      <c r="J8020">
        <v>371250.00000000006</v>
      </c>
      <c r="K8020">
        <v>129937.50000000001</v>
      </c>
      <c r="L8020" s="1">
        <v>241312.50000000006</v>
      </c>
      <c r="M8020" s="1" t="s">
        <v>28</v>
      </c>
      <c r="N8020" s="1" t="s">
        <v>196</v>
      </c>
    </row>
    <row r="8021" spans="1:14" x14ac:dyDescent="0.3">
      <c r="A8021" s="1" t="s">
        <v>14</v>
      </c>
      <c r="B8021">
        <v>1185732</v>
      </c>
      <c r="C8021" s="2">
        <v>44796</v>
      </c>
      <c r="D8021" s="1" t="s">
        <v>79</v>
      </c>
      <c r="E8021" s="1" t="s">
        <v>84</v>
      </c>
      <c r="F8021" s="1" t="s">
        <v>86</v>
      </c>
      <c r="G8021" s="1" t="s">
        <v>20</v>
      </c>
      <c r="H8021">
        <v>45</v>
      </c>
      <c r="I8021">
        <v>775</v>
      </c>
      <c r="J8021">
        <v>348750</v>
      </c>
      <c r="K8021">
        <v>174375</v>
      </c>
      <c r="L8021" s="1">
        <v>174375</v>
      </c>
      <c r="M8021" s="1" t="s">
        <v>28</v>
      </c>
      <c r="N8021" s="1" t="s">
        <v>197</v>
      </c>
    </row>
    <row r="8022" spans="1:14" x14ac:dyDescent="0.3">
      <c r="A8022" s="1" t="s">
        <v>14</v>
      </c>
      <c r="B8022">
        <v>1185732</v>
      </c>
      <c r="C8022" s="2">
        <v>44675</v>
      </c>
      <c r="D8022" s="1" t="s">
        <v>79</v>
      </c>
      <c r="E8022" s="1" t="s">
        <v>84</v>
      </c>
      <c r="F8022" s="1" t="s">
        <v>86</v>
      </c>
      <c r="G8022" s="1" t="s">
        <v>21</v>
      </c>
      <c r="H8022">
        <v>45</v>
      </c>
      <c r="I8022">
        <v>1025</v>
      </c>
      <c r="J8022">
        <v>461250</v>
      </c>
      <c r="K8022">
        <v>207562.5</v>
      </c>
      <c r="L8022" s="1">
        <v>253687.5</v>
      </c>
      <c r="M8022" s="1" t="s">
        <v>28</v>
      </c>
      <c r="N8022" s="1" t="s">
        <v>196</v>
      </c>
    </row>
    <row r="8023" spans="1:14" x14ac:dyDescent="0.3">
      <c r="A8023" s="1" t="s">
        <v>14</v>
      </c>
      <c r="B8023">
        <v>1185732</v>
      </c>
      <c r="C8023" s="2">
        <v>44675</v>
      </c>
      <c r="D8023" s="1" t="s">
        <v>79</v>
      </c>
      <c r="E8023" s="1" t="s">
        <v>84</v>
      </c>
      <c r="F8023" s="1" t="s">
        <v>86</v>
      </c>
      <c r="G8023" s="1" t="s">
        <v>22</v>
      </c>
      <c r="H8023">
        <v>45</v>
      </c>
      <c r="I8023">
        <v>725</v>
      </c>
      <c r="J8023">
        <v>326250</v>
      </c>
      <c r="K8023">
        <v>114187.5</v>
      </c>
      <c r="L8023" s="1">
        <v>212062.5</v>
      </c>
      <c r="M8023" s="1" t="s">
        <v>28</v>
      </c>
      <c r="N8023" s="1" t="s">
        <v>196</v>
      </c>
    </row>
    <row r="8024" spans="1:14" x14ac:dyDescent="0.3">
      <c r="A8024" s="1" t="s">
        <v>50</v>
      </c>
      <c r="B8024">
        <v>1185732</v>
      </c>
      <c r="C8024" s="2">
        <v>44675</v>
      </c>
      <c r="D8024" s="1" t="s">
        <v>79</v>
      </c>
      <c r="E8024" s="1" t="s">
        <v>84</v>
      </c>
      <c r="F8024" s="1" t="s">
        <v>86</v>
      </c>
      <c r="G8024" s="1" t="s">
        <v>23</v>
      </c>
      <c r="H8024">
        <v>35</v>
      </c>
      <c r="I8024">
        <v>725</v>
      </c>
      <c r="J8024">
        <v>253750</v>
      </c>
      <c r="K8024">
        <v>63437.5</v>
      </c>
      <c r="L8024" s="1">
        <v>190312.5</v>
      </c>
      <c r="M8024" s="1" t="s">
        <v>28</v>
      </c>
      <c r="N8024" s="1" t="s">
        <v>197</v>
      </c>
    </row>
    <row r="8025" spans="1:14" x14ac:dyDescent="0.3">
      <c r="A8025" s="1" t="s">
        <v>50</v>
      </c>
      <c r="B8025">
        <v>1185732</v>
      </c>
      <c r="C8025" s="2">
        <v>44675</v>
      </c>
      <c r="D8025" s="1" t="s">
        <v>79</v>
      </c>
      <c r="E8025" s="1" t="s">
        <v>84</v>
      </c>
      <c r="F8025" s="1" t="s">
        <v>86</v>
      </c>
      <c r="G8025" s="1" t="s">
        <v>24</v>
      </c>
      <c r="H8025">
        <v>40</v>
      </c>
      <c r="I8025">
        <v>650</v>
      </c>
      <c r="J8025">
        <v>260000</v>
      </c>
      <c r="K8025">
        <v>78000</v>
      </c>
      <c r="L8025" s="1">
        <v>182000</v>
      </c>
      <c r="M8025" s="1" t="s">
        <v>28</v>
      </c>
      <c r="N8025" s="1" t="s">
        <v>197</v>
      </c>
    </row>
    <row r="8026" spans="1:14" x14ac:dyDescent="0.3">
      <c r="A8026" s="1" t="s">
        <v>50</v>
      </c>
      <c r="B8026">
        <v>1185732</v>
      </c>
      <c r="C8026" s="2">
        <v>44675</v>
      </c>
      <c r="D8026" s="1" t="s">
        <v>79</v>
      </c>
      <c r="E8026" s="1" t="s">
        <v>84</v>
      </c>
      <c r="F8026" s="1" t="s">
        <v>86</v>
      </c>
      <c r="G8026" s="1" t="s">
        <v>18</v>
      </c>
      <c r="H8026">
        <v>55.000000000000007</v>
      </c>
      <c r="I8026">
        <v>675</v>
      </c>
      <c r="J8026">
        <v>371250.00000000006</v>
      </c>
      <c r="K8026">
        <v>129937.50000000001</v>
      </c>
      <c r="L8026" s="1">
        <v>241312.50000000006</v>
      </c>
      <c r="M8026" s="1" t="s">
        <v>28</v>
      </c>
      <c r="N8026" s="1" t="s">
        <v>196</v>
      </c>
    </row>
    <row r="8027" spans="1:14" x14ac:dyDescent="0.3">
      <c r="A8027" s="1" t="s">
        <v>50</v>
      </c>
      <c r="B8027">
        <v>1185732</v>
      </c>
      <c r="C8027" s="2">
        <v>44675</v>
      </c>
      <c r="D8027" s="1" t="s">
        <v>79</v>
      </c>
      <c r="E8027" s="1" t="s">
        <v>84</v>
      </c>
      <c r="F8027" s="1" t="s">
        <v>86</v>
      </c>
      <c r="G8027" s="1" t="s">
        <v>20</v>
      </c>
      <c r="H8027">
        <v>45</v>
      </c>
      <c r="I8027">
        <v>800</v>
      </c>
      <c r="J8027">
        <v>360000</v>
      </c>
      <c r="K8027">
        <v>180000</v>
      </c>
      <c r="L8027" s="1">
        <v>180000</v>
      </c>
      <c r="M8027" s="1" t="s">
        <v>28</v>
      </c>
      <c r="N8027" s="1" t="s">
        <v>197</v>
      </c>
    </row>
    <row r="8028" spans="1:14" x14ac:dyDescent="0.3">
      <c r="A8028" s="1" t="s">
        <v>50</v>
      </c>
      <c r="B8028">
        <v>1185732</v>
      </c>
      <c r="C8028" s="2">
        <v>44675</v>
      </c>
      <c r="D8028" s="1" t="s">
        <v>79</v>
      </c>
      <c r="E8028" s="1" t="s">
        <v>84</v>
      </c>
      <c r="F8028" s="1" t="s">
        <v>86</v>
      </c>
      <c r="G8028" s="1" t="s">
        <v>21</v>
      </c>
      <c r="H8028">
        <v>55.000000000000007</v>
      </c>
      <c r="I8028">
        <v>1070</v>
      </c>
      <c r="J8028">
        <v>588500.00000000012</v>
      </c>
      <c r="K8028">
        <v>264825.00000000006</v>
      </c>
      <c r="L8028" s="1">
        <v>323675.00000000006</v>
      </c>
      <c r="M8028" s="1" t="s">
        <v>28</v>
      </c>
      <c r="N8028" s="1" t="s">
        <v>196</v>
      </c>
    </row>
    <row r="8029" spans="1:14" x14ac:dyDescent="0.3">
      <c r="A8029" s="1" t="s">
        <v>50</v>
      </c>
      <c r="B8029">
        <v>1185732</v>
      </c>
      <c r="C8029" s="2">
        <v>44675</v>
      </c>
      <c r="D8029" s="1" t="s">
        <v>79</v>
      </c>
      <c r="E8029" s="1" t="s">
        <v>84</v>
      </c>
      <c r="F8029" s="1" t="s">
        <v>86</v>
      </c>
      <c r="G8029" s="1" t="s">
        <v>22</v>
      </c>
      <c r="H8029">
        <v>55.000000000000007</v>
      </c>
      <c r="I8029">
        <v>775</v>
      </c>
      <c r="J8029">
        <v>426250.00000000006</v>
      </c>
      <c r="K8029">
        <v>149187.5</v>
      </c>
      <c r="L8029" s="1">
        <v>277062.50000000006</v>
      </c>
      <c r="M8029" s="1" t="s">
        <v>28</v>
      </c>
      <c r="N8029" s="1" t="s">
        <v>196</v>
      </c>
    </row>
    <row r="8030" spans="1:14" x14ac:dyDescent="0.3">
      <c r="A8030" s="1" t="s">
        <v>50</v>
      </c>
      <c r="B8030">
        <v>1185732</v>
      </c>
      <c r="C8030" s="2">
        <v>44675</v>
      </c>
      <c r="D8030" s="1" t="s">
        <v>79</v>
      </c>
      <c r="E8030" s="1" t="s">
        <v>84</v>
      </c>
      <c r="F8030" s="1" t="s">
        <v>86</v>
      </c>
      <c r="G8030" s="1" t="s">
        <v>23</v>
      </c>
      <c r="H8030">
        <v>50</v>
      </c>
      <c r="I8030">
        <v>750</v>
      </c>
      <c r="J8030">
        <v>375000</v>
      </c>
      <c r="K8030">
        <v>93750</v>
      </c>
      <c r="L8030" s="1">
        <v>281250</v>
      </c>
      <c r="M8030" s="1" t="s">
        <v>28</v>
      </c>
      <c r="N8030" s="1" t="s">
        <v>197</v>
      </c>
    </row>
    <row r="8031" spans="1:14" x14ac:dyDescent="0.3">
      <c r="A8031" s="1" t="s">
        <v>50</v>
      </c>
      <c r="B8031">
        <v>1185732</v>
      </c>
      <c r="C8031" s="2">
        <v>44675</v>
      </c>
      <c r="D8031" s="1" t="s">
        <v>79</v>
      </c>
      <c r="E8031" s="1" t="s">
        <v>84</v>
      </c>
      <c r="F8031" s="1" t="s">
        <v>86</v>
      </c>
      <c r="G8031" s="1" t="s">
        <v>24</v>
      </c>
      <c r="H8031">
        <v>50</v>
      </c>
      <c r="I8031">
        <v>700</v>
      </c>
      <c r="J8031">
        <v>350000</v>
      </c>
      <c r="K8031">
        <v>105000</v>
      </c>
      <c r="L8031" s="1">
        <v>245000</v>
      </c>
      <c r="M8031" s="1" t="s">
        <v>28</v>
      </c>
      <c r="N8031" s="1" t="s">
        <v>197</v>
      </c>
    </row>
    <row r="8032" spans="1:14" x14ac:dyDescent="0.3">
      <c r="A8032" s="1" t="s">
        <v>50</v>
      </c>
      <c r="B8032">
        <v>1185732</v>
      </c>
      <c r="C8032" s="2">
        <v>44675</v>
      </c>
      <c r="D8032" s="1" t="s">
        <v>79</v>
      </c>
      <c r="E8032" s="1" t="s">
        <v>84</v>
      </c>
      <c r="F8032" s="1" t="s">
        <v>86</v>
      </c>
      <c r="G8032" s="1" t="s">
        <v>18</v>
      </c>
      <c r="H8032">
        <v>60</v>
      </c>
      <c r="I8032">
        <v>725</v>
      </c>
      <c r="J8032">
        <v>435000</v>
      </c>
      <c r="K8032">
        <v>152250</v>
      </c>
      <c r="L8032" s="1">
        <v>282750</v>
      </c>
      <c r="M8032" s="1" t="s">
        <v>28</v>
      </c>
      <c r="N8032" s="1" t="s">
        <v>196</v>
      </c>
    </row>
    <row r="8033" spans="1:14" x14ac:dyDescent="0.3">
      <c r="A8033" s="1" t="s">
        <v>50</v>
      </c>
      <c r="B8033">
        <v>1185732</v>
      </c>
      <c r="C8033" s="2">
        <v>44675</v>
      </c>
      <c r="D8033" s="1" t="s">
        <v>79</v>
      </c>
      <c r="E8033" s="1" t="s">
        <v>84</v>
      </c>
      <c r="F8033" s="1" t="s">
        <v>86</v>
      </c>
      <c r="G8033" s="1" t="s">
        <v>20</v>
      </c>
      <c r="H8033">
        <v>65</v>
      </c>
      <c r="I8033">
        <v>825</v>
      </c>
      <c r="J8033">
        <v>536250</v>
      </c>
      <c r="K8033">
        <v>268125</v>
      </c>
      <c r="L8033" s="1">
        <v>268125</v>
      </c>
      <c r="M8033" s="1" t="s">
        <v>28</v>
      </c>
      <c r="N8033" s="1" t="s">
        <v>197</v>
      </c>
    </row>
    <row r="8034" spans="1:14" x14ac:dyDescent="0.3">
      <c r="A8034" s="1" t="s">
        <v>50</v>
      </c>
      <c r="B8034">
        <v>1185732</v>
      </c>
      <c r="C8034" s="2">
        <v>44675</v>
      </c>
      <c r="D8034" s="1" t="s">
        <v>79</v>
      </c>
      <c r="E8034" s="1" t="s">
        <v>84</v>
      </c>
      <c r="F8034" s="1" t="s">
        <v>86</v>
      </c>
      <c r="G8034" s="1" t="s">
        <v>21</v>
      </c>
      <c r="H8034">
        <v>60</v>
      </c>
      <c r="I8034">
        <v>1075</v>
      </c>
      <c r="J8034">
        <v>645000</v>
      </c>
      <c r="K8034">
        <v>290250</v>
      </c>
      <c r="L8034" s="1">
        <v>354750</v>
      </c>
      <c r="M8034" s="1" t="s">
        <v>28</v>
      </c>
      <c r="N8034" s="1" t="s">
        <v>196</v>
      </c>
    </row>
    <row r="8035" spans="1:14" x14ac:dyDescent="0.3">
      <c r="A8035" s="1" t="s">
        <v>50</v>
      </c>
      <c r="B8035">
        <v>1185732</v>
      </c>
      <c r="C8035" s="2">
        <v>44675</v>
      </c>
      <c r="D8035" s="1" t="s">
        <v>79</v>
      </c>
      <c r="E8035" s="1" t="s">
        <v>84</v>
      </c>
      <c r="F8035" s="1" t="s">
        <v>86</v>
      </c>
      <c r="G8035" s="1" t="s">
        <v>22</v>
      </c>
      <c r="H8035">
        <v>55.000000000000007</v>
      </c>
      <c r="I8035">
        <v>825</v>
      </c>
      <c r="J8035">
        <v>453750.00000000006</v>
      </c>
      <c r="K8035">
        <v>158812.5</v>
      </c>
      <c r="L8035" s="1">
        <v>294937.50000000006</v>
      </c>
      <c r="M8035" s="1" t="s">
        <v>28</v>
      </c>
      <c r="N8035" s="1" t="s">
        <v>196</v>
      </c>
    </row>
    <row r="8036" spans="1:14" x14ac:dyDescent="0.3">
      <c r="A8036" s="1" t="s">
        <v>50</v>
      </c>
      <c r="B8036">
        <v>1185732</v>
      </c>
      <c r="C8036" s="2">
        <v>44811</v>
      </c>
      <c r="D8036" s="1" t="s">
        <v>79</v>
      </c>
      <c r="E8036" s="1" t="s">
        <v>84</v>
      </c>
      <c r="F8036" s="1" t="s">
        <v>86</v>
      </c>
      <c r="G8036" s="1" t="s">
        <v>23</v>
      </c>
      <c r="H8036">
        <v>50</v>
      </c>
      <c r="I8036">
        <v>800</v>
      </c>
      <c r="J8036">
        <v>400000</v>
      </c>
      <c r="K8036">
        <v>100000</v>
      </c>
      <c r="L8036" s="1">
        <v>300000</v>
      </c>
      <c r="M8036" s="1" t="s">
        <v>28</v>
      </c>
      <c r="N8036" s="1" t="s">
        <v>197</v>
      </c>
    </row>
    <row r="8037" spans="1:14" x14ac:dyDescent="0.3">
      <c r="A8037" s="1" t="s">
        <v>50</v>
      </c>
      <c r="B8037">
        <v>1185732</v>
      </c>
      <c r="C8037" s="2">
        <v>44812</v>
      </c>
      <c r="D8037" s="1" t="s">
        <v>79</v>
      </c>
      <c r="E8037" s="1" t="s">
        <v>84</v>
      </c>
      <c r="F8037" s="1" t="s">
        <v>86</v>
      </c>
      <c r="G8037" s="1" t="s">
        <v>24</v>
      </c>
      <c r="H8037">
        <v>50</v>
      </c>
      <c r="I8037">
        <v>775</v>
      </c>
      <c r="J8037">
        <v>387500</v>
      </c>
      <c r="K8037">
        <v>116250</v>
      </c>
      <c r="L8037" s="1">
        <v>271250</v>
      </c>
      <c r="M8037" s="1" t="s">
        <v>28</v>
      </c>
      <c r="N8037" s="1" t="s">
        <v>197</v>
      </c>
    </row>
    <row r="8038" spans="1:14" x14ac:dyDescent="0.3">
      <c r="A8038" s="1" t="s">
        <v>50</v>
      </c>
      <c r="B8038">
        <v>1185732</v>
      </c>
      <c r="C8038" s="2">
        <v>44813</v>
      </c>
      <c r="D8038" s="1" t="s">
        <v>79</v>
      </c>
      <c r="E8038" s="1" t="s">
        <v>84</v>
      </c>
      <c r="F8038" s="1" t="s">
        <v>86</v>
      </c>
      <c r="G8038" s="1" t="s">
        <v>18</v>
      </c>
      <c r="H8038">
        <v>65</v>
      </c>
      <c r="I8038">
        <v>775</v>
      </c>
      <c r="J8038">
        <v>503750</v>
      </c>
      <c r="K8038">
        <v>176312.5</v>
      </c>
      <c r="L8038" s="1">
        <v>327437.5</v>
      </c>
      <c r="M8038" s="1" t="s">
        <v>28</v>
      </c>
      <c r="N8038" s="1" t="s">
        <v>196</v>
      </c>
    </row>
    <row r="8039" spans="1:14" x14ac:dyDescent="0.3">
      <c r="A8039" s="1" t="s">
        <v>50</v>
      </c>
      <c r="B8039">
        <v>1185732</v>
      </c>
      <c r="C8039" s="2">
        <v>44814</v>
      </c>
      <c r="D8039" s="1" t="s">
        <v>79</v>
      </c>
      <c r="E8039" s="1" t="s">
        <v>84</v>
      </c>
      <c r="F8039" s="1" t="s">
        <v>86</v>
      </c>
      <c r="G8039" s="1" t="s">
        <v>20</v>
      </c>
      <c r="H8039">
        <v>70</v>
      </c>
      <c r="I8039">
        <v>925</v>
      </c>
      <c r="J8039">
        <v>647500</v>
      </c>
      <c r="K8039">
        <v>323750</v>
      </c>
      <c r="L8039" s="1">
        <v>323750</v>
      </c>
      <c r="M8039" s="1" t="s">
        <v>28</v>
      </c>
      <c r="N8039" s="1" t="s">
        <v>197</v>
      </c>
    </row>
    <row r="8040" spans="1:14" x14ac:dyDescent="0.3">
      <c r="A8040" s="1" t="s">
        <v>50</v>
      </c>
      <c r="B8040">
        <v>1185732</v>
      </c>
      <c r="C8040" s="2">
        <v>44815</v>
      </c>
      <c r="D8040" s="1" t="s">
        <v>79</v>
      </c>
      <c r="E8040" s="1" t="s">
        <v>84</v>
      </c>
      <c r="F8040" s="1" t="s">
        <v>86</v>
      </c>
      <c r="G8040" s="1" t="s">
        <v>21</v>
      </c>
      <c r="H8040">
        <v>65</v>
      </c>
      <c r="I8040">
        <v>1150</v>
      </c>
      <c r="J8040">
        <v>747500</v>
      </c>
      <c r="K8040">
        <v>336375</v>
      </c>
      <c r="L8040" s="1">
        <v>411125</v>
      </c>
      <c r="M8040" s="1" t="s">
        <v>28</v>
      </c>
      <c r="N8040" s="1" t="s">
        <v>196</v>
      </c>
    </row>
    <row r="8041" spans="1:14" x14ac:dyDescent="0.3">
      <c r="A8041" s="1" t="s">
        <v>50</v>
      </c>
      <c r="B8041">
        <v>1185732</v>
      </c>
      <c r="C8041" s="2">
        <v>44816</v>
      </c>
      <c r="D8041" s="1" t="s">
        <v>79</v>
      </c>
      <c r="E8041" s="1" t="s">
        <v>84</v>
      </c>
      <c r="F8041" s="1" t="s">
        <v>86</v>
      </c>
      <c r="G8041" s="1" t="s">
        <v>22</v>
      </c>
      <c r="H8041">
        <v>60.000000000000007</v>
      </c>
      <c r="I8041">
        <v>900</v>
      </c>
      <c r="J8041">
        <v>540000.00000000012</v>
      </c>
      <c r="K8041">
        <v>189000.00000000003</v>
      </c>
      <c r="L8041" s="1">
        <v>351000.00000000012</v>
      </c>
      <c r="M8041" s="1" t="s">
        <v>28</v>
      </c>
      <c r="N8041" s="1" t="s">
        <v>196</v>
      </c>
    </row>
    <row r="8042" spans="1:14" x14ac:dyDescent="0.3">
      <c r="A8042" s="1" t="s">
        <v>50</v>
      </c>
      <c r="B8042">
        <v>1185732</v>
      </c>
      <c r="C8042" s="2">
        <v>44817</v>
      </c>
      <c r="D8042" s="1" t="s">
        <v>79</v>
      </c>
      <c r="E8042" s="1" t="s">
        <v>84</v>
      </c>
      <c r="F8042" s="1" t="s">
        <v>86</v>
      </c>
      <c r="G8042" s="1" t="s">
        <v>23</v>
      </c>
      <c r="H8042">
        <v>55.000000000000007</v>
      </c>
      <c r="I8042">
        <v>825</v>
      </c>
      <c r="J8042">
        <v>453750.00000000006</v>
      </c>
      <c r="K8042">
        <v>113437.50000000001</v>
      </c>
      <c r="L8042" s="1">
        <v>340312.50000000006</v>
      </c>
      <c r="M8042" s="1" t="s">
        <v>28</v>
      </c>
      <c r="N8042" s="1" t="s">
        <v>197</v>
      </c>
    </row>
    <row r="8043" spans="1:14" x14ac:dyDescent="0.3">
      <c r="A8043" s="1" t="s">
        <v>50</v>
      </c>
      <c r="B8043">
        <v>1185732</v>
      </c>
      <c r="C8043" s="2">
        <v>44818</v>
      </c>
      <c r="D8043" s="1" t="s">
        <v>79</v>
      </c>
      <c r="E8043" s="1" t="s">
        <v>84</v>
      </c>
      <c r="F8043" s="1" t="s">
        <v>86</v>
      </c>
      <c r="G8043" s="1" t="s">
        <v>24</v>
      </c>
      <c r="H8043">
        <v>55.000000000000007</v>
      </c>
      <c r="I8043">
        <v>775</v>
      </c>
      <c r="J8043">
        <v>426250.00000000006</v>
      </c>
      <c r="K8043">
        <v>127875.00000000001</v>
      </c>
      <c r="L8043" s="1">
        <v>298375.00000000006</v>
      </c>
      <c r="M8043" s="1" t="s">
        <v>28</v>
      </c>
      <c r="N8043" s="1" t="s">
        <v>197</v>
      </c>
    </row>
    <row r="8044" spans="1:14" x14ac:dyDescent="0.3">
      <c r="A8044" s="1" t="s">
        <v>50</v>
      </c>
      <c r="B8044">
        <v>1185732</v>
      </c>
      <c r="C8044" s="2">
        <v>44819</v>
      </c>
      <c r="D8044" s="1" t="s">
        <v>79</v>
      </c>
      <c r="E8044" s="1" t="s">
        <v>84</v>
      </c>
      <c r="F8044" s="1" t="s">
        <v>86</v>
      </c>
      <c r="G8044" s="1" t="s">
        <v>18</v>
      </c>
      <c r="H8044">
        <v>65</v>
      </c>
      <c r="I8044">
        <v>800</v>
      </c>
      <c r="J8044">
        <v>520000</v>
      </c>
      <c r="K8044">
        <v>182000</v>
      </c>
      <c r="L8044" s="1">
        <v>338000</v>
      </c>
      <c r="M8044" s="1" t="s">
        <v>28</v>
      </c>
      <c r="N8044" s="1" t="s">
        <v>196</v>
      </c>
    </row>
    <row r="8045" spans="1:14" x14ac:dyDescent="0.3">
      <c r="A8045" s="1" t="s">
        <v>50</v>
      </c>
      <c r="B8045">
        <v>1185732</v>
      </c>
      <c r="C8045" s="2">
        <v>44820</v>
      </c>
      <c r="D8045" s="1" t="s">
        <v>79</v>
      </c>
      <c r="E8045" s="1" t="s">
        <v>84</v>
      </c>
      <c r="F8045" s="1" t="s">
        <v>86</v>
      </c>
      <c r="G8045" s="1" t="s">
        <v>20</v>
      </c>
      <c r="H8045">
        <v>70</v>
      </c>
      <c r="I8045">
        <v>975</v>
      </c>
      <c r="J8045">
        <v>682500</v>
      </c>
      <c r="K8045">
        <v>341250</v>
      </c>
      <c r="L8045" s="1">
        <v>341250</v>
      </c>
      <c r="M8045" s="1" t="s">
        <v>28</v>
      </c>
      <c r="N8045" s="1" t="s">
        <v>197</v>
      </c>
    </row>
    <row r="8046" spans="1:14" x14ac:dyDescent="0.3">
      <c r="A8046" s="1" t="s">
        <v>50</v>
      </c>
      <c r="B8046">
        <v>1185732</v>
      </c>
      <c r="C8046" s="2">
        <v>44821</v>
      </c>
      <c r="D8046" s="1" t="s">
        <v>79</v>
      </c>
      <c r="E8046" s="1" t="s">
        <v>84</v>
      </c>
      <c r="F8046" s="1" t="s">
        <v>86</v>
      </c>
      <c r="G8046" s="1" t="s">
        <v>21</v>
      </c>
      <c r="H8046">
        <v>65</v>
      </c>
      <c r="I8046">
        <v>1125</v>
      </c>
      <c r="J8046">
        <v>731250</v>
      </c>
      <c r="K8046">
        <v>329062.5</v>
      </c>
      <c r="L8046" s="1">
        <v>402187.5</v>
      </c>
      <c r="M8046" s="1" t="s">
        <v>28</v>
      </c>
      <c r="N8046" s="1" t="s">
        <v>196</v>
      </c>
    </row>
    <row r="8047" spans="1:14" x14ac:dyDescent="0.3">
      <c r="A8047" s="1" t="s">
        <v>50</v>
      </c>
      <c r="B8047">
        <v>1185732</v>
      </c>
      <c r="C8047" s="2">
        <v>44822</v>
      </c>
      <c r="D8047" s="1" t="s">
        <v>79</v>
      </c>
      <c r="E8047" s="1" t="s">
        <v>84</v>
      </c>
      <c r="F8047" s="1" t="s">
        <v>86</v>
      </c>
      <c r="G8047" s="1" t="s">
        <v>22</v>
      </c>
      <c r="H8047">
        <v>60.000000000000007</v>
      </c>
      <c r="I8047">
        <v>900</v>
      </c>
      <c r="J8047">
        <v>540000.00000000012</v>
      </c>
      <c r="K8047">
        <v>189000.00000000003</v>
      </c>
      <c r="L8047" s="1">
        <v>351000.00000000012</v>
      </c>
      <c r="M8047" s="1" t="s">
        <v>28</v>
      </c>
      <c r="N8047" s="1" t="s">
        <v>196</v>
      </c>
    </row>
    <row r="8048" spans="1:14" x14ac:dyDescent="0.3">
      <c r="A8048" s="1" t="s">
        <v>50</v>
      </c>
      <c r="B8048">
        <v>1185732</v>
      </c>
      <c r="C8048" s="2">
        <v>44823</v>
      </c>
      <c r="D8048" s="1" t="s">
        <v>79</v>
      </c>
      <c r="E8048" s="1" t="s">
        <v>84</v>
      </c>
      <c r="F8048" s="1" t="s">
        <v>86</v>
      </c>
      <c r="G8048" s="1" t="s">
        <v>23</v>
      </c>
      <c r="H8048">
        <v>55.000000000000007</v>
      </c>
      <c r="I8048">
        <v>825</v>
      </c>
      <c r="J8048">
        <v>453750.00000000006</v>
      </c>
      <c r="K8048">
        <v>113437.50000000001</v>
      </c>
      <c r="L8048" s="1">
        <v>340312.50000000006</v>
      </c>
      <c r="M8048" s="1" t="s">
        <v>28</v>
      </c>
      <c r="N8048" s="1" t="s">
        <v>197</v>
      </c>
    </row>
    <row r="8049" spans="1:14" x14ac:dyDescent="0.3">
      <c r="A8049" s="1" t="s">
        <v>14</v>
      </c>
      <c r="B8049">
        <v>1185732</v>
      </c>
      <c r="C8049" s="2">
        <v>44824</v>
      </c>
      <c r="D8049" s="1" t="s">
        <v>79</v>
      </c>
      <c r="E8049" s="1" t="s">
        <v>84</v>
      </c>
      <c r="F8049" s="1" t="s">
        <v>86</v>
      </c>
      <c r="G8049" s="1" t="s">
        <v>24</v>
      </c>
      <c r="H8049">
        <v>45</v>
      </c>
      <c r="I8049">
        <v>775</v>
      </c>
      <c r="J8049">
        <v>348750</v>
      </c>
      <c r="K8049">
        <v>104625</v>
      </c>
      <c r="L8049" s="1">
        <v>244125</v>
      </c>
      <c r="M8049" s="1" t="s">
        <v>28</v>
      </c>
      <c r="N8049" s="1" t="s">
        <v>197</v>
      </c>
    </row>
    <row r="8050" spans="1:14" x14ac:dyDescent="0.3">
      <c r="A8050" s="1" t="s">
        <v>14</v>
      </c>
      <c r="B8050">
        <v>1185732</v>
      </c>
      <c r="C8050" s="2">
        <v>44825</v>
      </c>
      <c r="D8050" s="1" t="s">
        <v>79</v>
      </c>
      <c r="E8050" s="1" t="s">
        <v>84</v>
      </c>
      <c r="F8050" s="1" t="s">
        <v>86</v>
      </c>
      <c r="G8050" s="1" t="s">
        <v>18</v>
      </c>
      <c r="H8050">
        <v>55.000000000000007</v>
      </c>
      <c r="I8050">
        <v>750</v>
      </c>
      <c r="J8050">
        <v>412500.00000000006</v>
      </c>
      <c r="K8050">
        <v>144375</v>
      </c>
      <c r="L8050" s="1">
        <v>268125.00000000006</v>
      </c>
      <c r="M8050" s="1" t="s">
        <v>28</v>
      </c>
      <c r="N8050" s="1" t="s">
        <v>196</v>
      </c>
    </row>
    <row r="8051" spans="1:14" x14ac:dyDescent="0.3">
      <c r="A8051" s="1" t="s">
        <v>14</v>
      </c>
      <c r="B8051">
        <v>1185732</v>
      </c>
      <c r="C8051" s="2">
        <v>44826</v>
      </c>
      <c r="D8051" s="1" t="s">
        <v>79</v>
      </c>
      <c r="E8051" s="1" t="s">
        <v>84</v>
      </c>
      <c r="F8051" s="1" t="s">
        <v>86</v>
      </c>
      <c r="G8051" s="1" t="s">
        <v>20</v>
      </c>
      <c r="H8051">
        <v>60.000000000000007</v>
      </c>
      <c r="I8051">
        <v>925</v>
      </c>
      <c r="J8051">
        <v>555000.00000000012</v>
      </c>
      <c r="K8051">
        <v>277500.00000000006</v>
      </c>
      <c r="L8051" s="1">
        <v>277500.00000000006</v>
      </c>
      <c r="M8051" s="1" t="s">
        <v>28</v>
      </c>
      <c r="N8051" s="1" t="s">
        <v>197</v>
      </c>
    </row>
    <row r="8052" spans="1:14" x14ac:dyDescent="0.3">
      <c r="A8052" s="1" t="s">
        <v>14</v>
      </c>
      <c r="B8052">
        <v>1185732</v>
      </c>
      <c r="C8052" s="2">
        <v>44827</v>
      </c>
      <c r="D8052" s="1" t="s">
        <v>79</v>
      </c>
      <c r="E8052" s="1" t="s">
        <v>84</v>
      </c>
      <c r="F8052" s="1" t="s">
        <v>86</v>
      </c>
      <c r="G8052" s="1" t="s">
        <v>21</v>
      </c>
      <c r="H8052">
        <v>55.000000000000007</v>
      </c>
      <c r="I8052">
        <v>1050</v>
      </c>
      <c r="J8052">
        <v>577500.00000000012</v>
      </c>
      <c r="K8052">
        <v>259875.00000000006</v>
      </c>
      <c r="L8052" s="1">
        <v>317625.00000000006</v>
      </c>
      <c r="M8052" s="1" t="s">
        <v>28</v>
      </c>
      <c r="N8052" s="1" t="s">
        <v>196</v>
      </c>
    </row>
    <row r="8053" spans="1:14" x14ac:dyDescent="0.3">
      <c r="A8053" s="1" t="s">
        <v>14</v>
      </c>
      <c r="B8053">
        <v>1185732</v>
      </c>
      <c r="C8053" s="2">
        <v>44828</v>
      </c>
      <c r="D8053" s="1" t="s">
        <v>79</v>
      </c>
      <c r="E8053" s="1" t="s">
        <v>84</v>
      </c>
      <c r="F8053" s="1" t="s">
        <v>86</v>
      </c>
      <c r="G8053" s="1" t="s">
        <v>22</v>
      </c>
      <c r="H8053">
        <v>50.000000000000014</v>
      </c>
      <c r="I8053">
        <v>850</v>
      </c>
      <c r="J8053">
        <v>425000.00000000012</v>
      </c>
      <c r="K8053">
        <v>148750.00000000003</v>
      </c>
      <c r="L8053" s="1">
        <v>276250.00000000012</v>
      </c>
      <c r="M8053" s="1" t="s">
        <v>28</v>
      </c>
      <c r="N8053" s="1" t="s">
        <v>196</v>
      </c>
    </row>
    <row r="8054" spans="1:14" x14ac:dyDescent="0.3">
      <c r="A8054" s="1" t="s">
        <v>47</v>
      </c>
      <c r="B8054">
        <v>1185732</v>
      </c>
      <c r="C8054" s="2">
        <v>44829</v>
      </c>
      <c r="D8054" s="1" t="s">
        <v>79</v>
      </c>
      <c r="E8054" s="1" t="s">
        <v>84</v>
      </c>
      <c r="F8054" s="1" t="s">
        <v>86</v>
      </c>
      <c r="G8054" s="1" t="s">
        <v>23</v>
      </c>
      <c r="H8054">
        <v>45</v>
      </c>
      <c r="I8054">
        <v>750</v>
      </c>
      <c r="J8054">
        <v>337500</v>
      </c>
      <c r="K8054">
        <v>84375</v>
      </c>
      <c r="L8054" s="1">
        <v>253125</v>
      </c>
      <c r="M8054" s="1" t="s">
        <v>28</v>
      </c>
      <c r="N8054" s="1" t="s">
        <v>197</v>
      </c>
    </row>
    <row r="8055" spans="1:14" x14ac:dyDescent="0.3">
      <c r="A8055" s="1" t="s">
        <v>47</v>
      </c>
      <c r="B8055">
        <v>1185732</v>
      </c>
      <c r="C8055" s="2">
        <v>44830</v>
      </c>
      <c r="D8055" s="1" t="s">
        <v>79</v>
      </c>
      <c r="E8055" s="1" t="s">
        <v>84</v>
      </c>
      <c r="F8055" s="1" t="s">
        <v>86</v>
      </c>
      <c r="G8055" s="1" t="s">
        <v>24</v>
      </c>
      <c r="H8055">
        <v>45</v>
      </c>
      <c r="I8055">
        <v>725</v>
      </c>
      <c r="J8055">
        <v>326250</v>
      </c>
      <c r="K8055">
        <v>97875</v>
      </c>
      <c r="L8055" s="1">
        <v>228375</v>
      </c>
      <c r="M8055" s="1" t="s">
        <v>28</v>
      </c>
      <c r="N8055" s="1" t="s">
        <v>197</v>
      </c>
    </row>
    <row r="8056" spans="1:14" x14ac:dyDescent="0.3">
      <c r="A8056" s="1" t="s">
        <v>47</v>
      </c>
      <c r="B8056">
        <v>1185732</v>
      </c>
      <c r="C8056" s="2">
        <v>44831</v>
      </c>
      <c r="D8056" s="1" t="s">
        <v>79</v>
      </c>
      <c r="E8056" s="1" t="s">
        <v>84</v>
      </c>
      <c r="F8056" s="1" t="s">
        <v>86</v>
      </c>
      <c r="G8056" s="1" t="s">
        <v>18</v>
      </c>
      <c r="H8056">
        <v>55.000000000000007</v>
      </c>
      <c r="I8056">
        <v>725</v>
      </c>
      <c r="J8056">
        <v>398750.00000000006</v>
      </c>
      <c r="K8056">
        <v>139562.5</v>
      </c>
      <c r="L8056" s="1">
        <v>259187.50000000006</v>
      </c>
      <c r="M8056" s="1" t="s">
        <v>28</v>
      </c>
      <c r="N8056" s="1" t="s">
        <v>196</v>
      </c>
    </row>
    <row r="8057" spans="1:14" x14ac:dyDescent="0.3">
      <c r="A8057" s="1" t="s">
        <v>47</v>
      </c>
      <c r="B8057">
        <v>1185732</v>
      </c>
      <c r="C8057" s="2">
        <v>44832</v>
      </c>
      <c r="D8057" s="1" t="s">
        <v>79</v>
      </c>
      <c r="E8057" s="1" t="s">
        <v>84</v>
      </c>
      <c r="F8057" s="1" t="s">
        <v>86</v>
      </c>
      <c r="G8057" s="1" t="s">
        <v>20</v>
      </c>
      <c r="H8057">
        <v>60.000000000000007</v>
      </c>
      <c r="I8057">
        <v>825</v>
      </c>
      <c r="J8057">
        <v>495000.00000000006</v>
      </c>
      <c r="K8057">
        <v>247500.00000000003</v>
      </c>
      <c r="L8057" s="1">
        <v>247500.00000000003</v>
      </c>
      <c r="M8057" s="1" t="s">
        <v>28</v>
      </c>
      <c r="N8057" s="1" t="s">
        <v>197</v>
      </c>
    </row>
    <row r="8058" spans="1:14" x14ac:dyDescent="0.3">
      <c r="A8058" s="1" t="s">
        <v>47</v>
      </c>
      <c r="B8058">
        <v>1185732</v>
      </c>
      <c r="C8058" s="2">
        <v>44833</v>
      </c>
      <c r="D8058" s="1" t="s">
        <v>79</v>
      </c>
      <c r="E8058" s="1" t="s">
        <v>84</v>
      </c>
      <c r="F8058" s="1" t="s">
        <v>86</v>
      </c>
      <c r="G8058" s="1" t="s">
        <v>21</v>
      </c>
      <c r="H8058">
        <v>60.000000000000007</v>
      </c>
      <c r="I8058">
        <v>1000</v>
      </c>
      <c r="J8058">
        <v>600000.00000000012</v>
      </c>
      <c r="K8058">
        <v>270000.00000000006</v>
      </c>
      <c r="L8058" s="1">
        <v>330000.00000000006</v>
      </c>
      <c r="M8058" s="1" t="s">
        <v>28</v>
      </c>
      <c r="N8058" s="1" t="s">
        <v>196</v>
      </c>
    </row>
    <row r="8059" spans="1:14" x14ac:dyDescent="0.3">
      <c r="A8059" s="1" t="s">
        <v>47</v>
      </c>
      <c r="B8059">
        <v>1185732</v>
      </c>
      <c r="C8059" s="2">
        <v>44834</v>
      </c>
      <c r="D8059" s="1" t="s">
        <v>79</v>
      </c>
      <c r="E8059" s="1" t="s">
        <v>84</v>
      </c>
      <c r="F8059" s="1" t="s">
        <v>86</v>
      </c>
      <c r="G8059" s="1" t="s">
        <v>22</v>
      </c>
      <c r="H8059">
        <v>50.000000000000014</v>
      </c>
      <c r="I8059">
        <v>825</v>
      </c>
      <c r="J8059">
        <v>412500.00000000012</v>
      </c>
      <c r="K8059">
        <v>144375.00000000003</v>
      </c>
      <c r="L8059" s="1">
        <v>268125.00000000012</v>
      </c>
      <c r="M8059" s="1" t="s">
        <v>28</v>
      </c>
      <c r="N8059" s="1" t="s">
        <v>196</v>
      </c>
    </row>
    <row r="8060" spans="1:14" x14ac:dyDescent="0.3">
      <c r="A8060" s="1" t="s">
        <v>47</v>
      </c>
      <c r="B8060">
        <v>1185732</v>
      </c>
      <c r="C8060" s="2">
        <v>44835</v>
      </c>
      <c r="D8060" s="1" t="s">
        <v>79</v>
      </c>
      <c r="E8060" s="1" t="s">
        <v>84</v>
      </c>
      <c r="F8060" s="1" t="s">
        <v>86</v>
      </c>
      <c r="G8060" s="1" t="s">
        <v>23</v>
      </c>
      <c r="H8060">
        <v>50.000000000000014</v>
      </c>
      <c r="I8060">
        <v>725</v>
      </c>
      <c r="J8060">
        <v>362500.00000000012</v>
      </c>
      <c r="K8060">
        <v>90625.000000000029</v>
      </c>
      <c r="L8060" s="1">
        <v>271875.00000000012</v>
      </c>
      <c r="M8060" s="1" t="s">
        <v>28</v>
      </c>
      <c r="N8060" s="1" t="s">
        <v>197</v>
      </c>
    </row>
    <row r="8061" spans="1:14" x14ac:dyDescent="0.3">
      <c r="A8061" s="1" t="s">
        <v>47</v>
      </c>
      <c r="B8061">
        <v>1185732</v>
      </c>
      <c r="C8061" s="2">
        <v>44836</v>
      </c>
      <c r="D8061" s="1" t="s">
        <v>79</v>
      </c>
      <c r="E8061" s="1" t="s">
        <v>84</v>
      </c>
      <c r="F8061" s="1" t="s">
        <v>86</v>
      </c>
      <c r="G8061" s="1" t="s">
        <v>24</v>
      </c>
      <c r="H8061">
        <v>50.000000000000014</v>
      </c>
      <c r="I8061">
        <v>700</v>
      </c>
      <c r="J8061">
        <v>350000.00000000012</v>
      </c>
      <c r="K8061">
        <v>105000.00000000003</v>
      </c>
      <c r="L8061" s="1">
        <v>245000.00000000009</v>
      </c>
      <c r="M8061" s="1" t="s">
        <v>28</v>
      </c>
      <c r="N8061" s="1" t="s">
        <v>197</v>
      </c>
    </row>
    <row r="8062" spans="1:14" x14ac:dyDescent="0.3">
      <c r="A8062" s="1" t="s">
        <v>47</v>
      </c>
      <c r="B8062">
        <v>1185732</v>
      </c>
      <c r="C8062" s="2">
        <v>44837</v>
      </c>
      <c r="D8062" s="1" t="s">
        <v>79</v>
      </c>
      <c r="E8062" s="1" t="s">
        <v>84</v>
      </c>
      <c r="F8062" s="1" t="s">
        <v>86</v>
      </c>
      <c r="G8062" s="1" t="s">
        <v>18</v>
      </c>
      <c r="H8062">
        <v>60.000000000000007</v>
      </c>
      <c r="I8062">
        <v>700</v>
      </c>
      <c r="J8062">
        <v>420000.00000000006</v>
      </c>
      <c r="K8062">
        <v>147000</v>
      </c>
      <c r="L8062" s="1">
        <v>273000.00000000006</v>
      </c>
      <c r="M8062" s="1" t="s">
        <v>28</v>
      </c>
      <c r="N8062" s="1" t="s">
        <v>196</v>
      </c>
    </row>
    <row r="8063" spans="1:14" x14ac:dyDescent="0.3">
      <c r="A8063" s="1" t="s">
        <v>47</v>
      </c>
      <c r="B8063">
        <v>1185732</v>
      </c>
      <c r="C8063" s="2">
        <v>44838</v>
      </c>
      <c r="D8063" s="1" t="s">
        <v>79</v>
      </c>
      <c r="E8063" s="1" t="s">
        <v>84</v>
      </c>
      <c r="F8063" s="1" t="s">
        <v>86</v>
      </c>
      <c r="G8063" s="1" t="s">
        <v>20</v>
      </c>
      <c r="H8063">
        <v>65</v>
      </c>
      <c r="I8063">
        <v>825</v>
      </c>
      <c r="J8063">
        <v>536250</v>
      </c>
      <c r="K8063">
        <v>268125</v>
      </c>
      <c r="L8063" s="1">
        <v>268125</v>
      </c>
      <c r="M8063" s="1" t="s">
        <v>28</v>
      </c>
      <c r="N8063" s="1" t="s">
        <v>197</v>
      </c>
    </row>
    <row r="8064" spans="1:14" x14ac:dyDescent="0.3">
      <c r="A8064" s="1" t="s">
        <v>47</v>
      </c>
      <c r="B8064">
        <v>1185732</v>
      </c>
      <c r="C8064" s="2">
        <v>44839</v>
      </c>
      <c r="D8064" s="1" t="s">
        <v>79</v>
      </c>
      <c r="E8064" s="1" t="s">
        <v>84</v>
      </c>
      <c r="F8064" s="1" t="s">
        <v>86</v>
      </c>
      <c r="G8064" s="1" t="s">
        <v>21</v>
      </c>
      <c r="H8064">
        <v>60.000000000000007</v>
      </c>
      <c r="I8064">
        <v>975</v>
      </c>
      <c r="J8064">
        <v>585000.00000000012</v>
      </c>
      <c r="K8064">
        <v>263250.00000000006</v>
      </c>
      <c r="L8064" s="1">
        <v>321750.00000000006</v>
      </c>
      <c r="M8064" s="1" t="s">
        <v>28</v>
      </c>
      <c r="N8064" s="1" t="s">
        <v>196</v>
      </c>
    </row>
    <row r="8065" spans="1:14" x14ac:dyDescent="0.3">
      <c r="A8065" s="1" t="s">
        <v>47</v>
      </c>
      <c r="B8065">
        <v>1185732</v>
      </c>
      <c r="C8065" s="2">
        <v>44840</v>
      </c>
      <c r="D8065" s="1" t="s">
        <v>79</v>
      </c>
      <c r="E8065" s="1" t="s">
        <v>84</v>
      </c>
      <c r="F8065" s="1" t="s">
        <v>86</v>
      </c>
      <c r="G8065" s="1" t="s">
        <v>22</v>
      </c>
      <c r="H8065">
        <v>50.000000000000014</v>
      </c>
      <c r="I8065">
        <v>800</v>
      </c>
      <c r="J8065">
        <v>400000.00000000012</v>
      </c>
      <c r="K8065">
        <v>140000.00000000003</v>
      </c>
      <c r="L8065" s="1">
        <v>260000.00000000009</v>
      </c>
      <c r="M8065" s="1" t="s">
        <v>28</v>
      </c>
      <c r="N8065" s="1" t="s">
        <v>196</v>
      </c>
    </row>
    <row r="8066" spans="1:14" x14ac:dyDescent="0.3">
      <c r="A8066" s="1" t="s">
        <v>47</v>
      </c>
      <c r="B8066">
        <v>1185732</v>
      </c>
      <c r="C8066" s="2">
        <v>44841</v>
      </c>
      <c r="D8066" s="1" t="s">
        <v>79</v>
      </c>
      <c r="E8066" s="1" t="s">
        <v>84</v>
      </c>
      <c r="F8066" s="1" t="s">
        <v>86</v>
      </c>
      <c r="G8066" s="1" t="s">
        <v>23</v>
      </c>
      <c r="H8066">
        <v>50.000000000000014</v>
      </c>
      <c r="I8066">
        <v>745</v>
      </c>
      <c r="J8066">
        <v>372500.00000000012</v>
      </c>
      <c r="K8066">
        <v>93125.000000000029</v>
      </c>
      <c r="L8066" s="1">
        <v>279375.00000000012</v>
      </c>
      <c r="M8066" s="1" t="s">
        <v>28</v>
      </c>
      <c r="N8066" s="1" t="s">
        <v>197</v>
      </c>
    </row>
    <row r="8067" spans="1:14" x14ac:dyDescent="0.3">
      <c r="A8067" s="1" t="s">
        <v>47</v>
      </c>
      <c r="B8067">
        <v>1185732</v>
      </c>
      <c r="C8067" s="2">
        <v>44842</v>
      </c>
      <c r="D8067" s="1" t="s">
        <v>79</v>
      </c>
      <c r="E8067" s="1" t="s">
        <v>84</v>
      </c>
      <c r="F8067" s="1" t="s">
        <v>86</v>
      </c>
      <c r="G8067" s="1" t="s">
        <v>24</v>
      </c>
      <c r="H8067">
        <v>50.000000000000014</v>
      </c>
      <c r="I8067">
        <v>775</v>
      </c>
      <c r="J8067">
        <v>387500.00000000012</v>
      </c>
      <c r="K8067">
        <v>116250.00000000003</v>
      </c>
      <c r="L8067" s="1">
        <v>271250.00000000012</v>
      </c>
      <c r="M8067" s="1" t="s">
        <v>28</v>
      </c>
      <c r="N8067" s="1" t="s">
        <v>197</v>
      </c>
    </row>
    <row r="8068" spans="1:14" x14ac:dyDescent="0.3">
      <c r="A8068" s="1" t="s">
        <v>47</v>
      </c>
      <c r="B8068">
        <v>1185732</v>
      </c>
      <c r="C8068" s="2">
        <v>44843</v>
      </c>
      <c r="D8068" s="1" t="s">
        <v>79</v>
      </c>
      <c r="E8068" s="1" t="s">
        <v>84</v>
      </c>
      <c r="F8068" s="1" t="s">
        <v>86</v>
      </c>
      <c r="G8068" s="1" t="s">
        <v>18</v>
      </c>
      <c r="H8068">
        <v>65</v>
      </c>
      <c r="I8068">
        <v>750</v>
      </c>
      <c r="J8068">
        <v>487500</v>
      </c>
      <c r="K8068">
        <v>170625</v>
      </c>
      <c r="L8068" s="1">
        <v>316875</v>
      </c>
      <c r="M8068" s="1" t="s">
        <v>28</v>
      </c>
      <c r="N8068" s="1" t="s">
        <v>196</v>
      </c>
    </row>
    <row r="8069" spans="1:14" x14ac:dyDescent="0.3">
      <c r="A8069" s="1" t="s">
        <v>47</v>
      </c>
      <c r="B8069">
        <v>1185732</v>
      </c>
      <c r="C8069" s="2">
        <v>44844</v>
      </c>
      <c r="D8069" s="1" t="s">
        <v>79</v>
      </c>
      <c r="E8069" s="1" t="s">
        <v>84</v>
      </c>
      <c r="F8069" s="1" t="s">
        <v>86</v>
      </c>
      <c r="G8069" s="1" t="s">
        <v>20</v>
      </c>
      <c r="H8069">
        <v>70</v>
      </c>
      <c r="I8069">
        <v>850</v>
      </c>
      <c r="J8069">
        <v>595000</v>
      </c>
      <c r="K8069">
        <v>297500</v>
      </c>
      <c r="L8069" s="1">
        <v>297500</v>
      </c>
      <c r="M8069" s="1" t="s">
        <v>28</v>
      </c>
      <c r="N8069" s="1" t="s">
        <v>197</v>
      </c>
    </row>
    <row r="8070" spans="1:14" x14ac:dyDescent="0.3">
      <c r="A8070" s="1" t="s">
        <v>47</v>
      </c>
      <c r="B8070">
        <v>1185732</v>
      </c>
      <c r="C8070" s="2">
        <v>44705</v>
      </c>
      <c r="D8070" s="1" t="s">
        <v>79</v>
      </c>
      <c r="E8070" s="1" t="s">
        <v>84</v>
      </c>
      <c r="F8070" s="1" t="s">
        <v>86</v>
      </c>
      <c r="G8070" s="1" t="s">
        <v>21</v>
      </c>
      <c r="H8070">
        <v>65</v>
      </c>
      <c r="I8070">
        <v>1075</v>
      </c>
      <c r="J8070">
        <v>698750</v>
      </c>
      <c r="K8070">
        <v>314437.5</v>
      </c>
      <c r="L8070" s="1">
        <v>384312.5</v>
      </c>
      <c r="M8070" s="1" t="s">
        <v>28</v>
      </c>
      <c r="N8070" s="1" t="s">
        <v>196</v>
      </c>
    </row>
    <row r="8071" spans="1:14" x14ac:dyDescent="0.3">
      <c r="A8071" s="1" t="s">
        <v>47</v>
      </c>
      <c r="B8071">
        <v>1185732</v>
      </c>
      <c r="C8071" s="2">
        <v>44705</v>
      </c>
      <c r="D8071" s="1" t="s">
        <v>79</v>
      </c>
      <c r="E8071" s="1" t="s">
        <v>84</v>
      </c>
      <c r="F8071" s="1" t="s">
        <v>86</v>
      </c>
      <c r="G8071" s="1" t="s">
        <v>22</v>
      </c>
      <c r="H8071">
        <v>55.000000000000007</v>
      </c>
      <c r="I8071">
        <v>875</v>
      </c>
      <c r="J8071">
        <v>481250.00000000006</v>
      </c>
      <c r="K8071">
        <v>168437.5</v>
      </c>
      <c r="L8071" s="1">
        <v>312812.50000000006</v>
      </c>
      <c r="M8071" s="1" t="s">
        <v>28</v>
      </c>
      <c r="N8071" s="1" t="s">
        <v>196</v>
      </c>
    </row>
    <row r="8072" spans="1:14" x14ac:dyDescent="0.3">
      <c r="A8072" s="1" t="s">
        <v>47</v>
      </c>
      <c r="B8072">
        <v>1185732</v>
      </c>
      <c r="C8072" s="2">
        <v>44705</v>
      </c>
      <c r="D8072" s="1" t="s">
        <v>79</v>
      </c>
      <c r="E8072" s="1" t="s">
        <v>84</v>
      </c>
      <c r="F8072" s="1" t="s">
        <v>86</v>
      </c>
      <c r="G8072" s="1" t="s">
        <v>23</v>
      </c>
      <c r="H8072">
        <v>55.000000000000007</v>
      </c>
      <c r="I8072">
        <v>825</v>
      </c>
      <c r="J8072">
        <v>453750.00000000006</v>
      </c>
      <c r="K8072">
        <v>113437.50000000001</v>
      </c>
      <c r="L8072" s="1">
        <v>340312.50000000006</v>
      </c>
      <c r="M8072" s="1" t="s">
        <v>28</v>
      </c>
      <c r="N8072" s="1" t="s">
        <v>197</v>
      </c>
    </row>
    <row r="8073" spans="1:14" x14ac:dyDescent="0.3">
      <c r="A8073" s="1" t="s">
        <v>47</v>
      </c>
      <c r="B8073">
        <v>1185732</v>
      </c>
      <c r="C8073" s="2">
        <v>44705</v>
      </c>
      <c r="D8073" s="1" t="s">
        <v>79</v>
      </c>
      <c r="E8073" s="1" t="s">
        <v>84</v>
      </c>
      <c r="F8073" s="1" t="s">
        <v>86</v>
      </c>
      <c r="G8073" s="1" t="s">
        <v>24</v>
      </c>
      <c r="H8073">
        <v>55.000000000000007</v>
      </c>
      <c r="I8073">
        <v>775</v>
      </c>
      <c r="J8073">
        <v>426250.00000000006</v>
      </c>
      <c r="K8073">
        <v>127875.00000000001</v>
      </c>
      <c r="L8073" s="1">
        <v>298375.00000000006</v>
      </c>
      <c r="M8073" s="1" t="s">
        <v>28</v>
      </c>
      <c r="N8073" s="1" t="s">
        <v>197</v>
      </c>
    </row>
    <row r="8074" spans="1:14" x14ac:dyDescent="0.3">
      <c r="A8074" s="1" t="s">
        <v>14</v>
      </c>
      <c r="B8074">
        <v>1185732</v>
      </c>
      <c r="C8074" s="2">
        <v>44705</v>
      </c>
      <c r="D8074" s="1" t="s">
        <v>79</v>
      </c>
      <c r="E8074" s="1" t="s">
        <v>84</v>
      </c>
      <c r="F8074" s="1" t="s">
        <v>86</v>
      </c>
      <c r="G8074" s="1" t="s">
        <v>18</v>
      </c>
      <c r="H8074">
        <v>65</v>
      </c>
      <c r="I8074">
        <v>775</v>
      </c>
      <c r="J8074">
        <v>503750</v>
      </c>
      <c r="K8074">
        <v>176312.5</v>
      </c>
      <c r="L8074" s="1">
        <v>327437.5</v>
      </c>
      <c r="M8074" s="1" t="s">
        <v>28</v>
      </c>
      <c r="N8074" s="1" t="s">
        <v>196</v>
      </c>
    </row>
    <row r="8075" spans="1:14" x14ac:dyDescent="0.3">
      <c r="A8075" s="1" t="s">
        <v>14</v>
      </c>
      <c r="B8075">
        <v>1185732</v>
      </c>
      <c r="C8075" s="2">
        <v>44705</v>
      </c>
      <c r="D8075" s="1" t="s">
        <v>79</v>
      </c>
      <c r="E8075" s="1" t="s">
        <v>84</v>
      </c>
      <c r="F8075" s="1" t="s">
        <v>86</v>
      </c>
      <c r="G8075" s="1" t="s">
        <v>20</v>
      </c>
      <c r="H8075">
        <v>70</v>
      </c>
      <c r="I8075">
        <v>875</v>
      </c>
      <c r="J8075">
        <v>612500</v>
      </c>
      <c r="K8075">
        <v>306250</v>
      </c>
      <c r="L8075" s="1">
        <v>306250</v>
      </c>
      <c r="M8075" s="1" t="s">
        <v>28</v>
      </c>
      <c r="N8075" s="1" t="s">
        <v>197</v>
      </c>
    </row>
    <row r="8076" spans="1:14" x14ac:dyDescent="0.3">
      <c r="A8076" s="1" t="s">
        <v>14</v>
      </c>
      <c r="B8076">
        <v>1185732</v>
      </c>
      <c r="C8076" s="2">
        <v>44851</v>
      </c>
      <c r="D8076" s="1" t="s">
        <v>79</v>
      </c>
      <c r="E8076" s="1" t="s">
        <v>84</v>
      </c>
      <c r="F8076" s="1" t="s">
        <v>86</v>
      </c>
      <c r="G8076" s="1" t="s">
        <v>21</v>
      </c>
      <c r="H8076">
        <v>35</v>
      </c>
      <c r="I8076">
        <v>450</v>
      </c>
      <c r="J8076">
        <v>157500</v>
      </c>
      <c r="K8076">
        <v>55125.000000000007</v>
      </c>
      <c r="L8076" s="1">
        <v>102375</v>
      </c>
      <c r="M8076" s="1" t="s">
        <v>28</v>
      </c>
      <c r="N8076" s="1" t="s">
        <v>196</v>
      </c>
    </row>
    <row r="8077" spans="1:14" x14ac:dyDescent="0.3">
      <c r="A8077" s="1" t="s">
        <v>14</v>
      </c>
      <c r="B8077">
        <v>1185732</v>
      </c>
      <c r="C8077" s="2">
        <v>44852</v>
      </c>
      <c r="D8077" s="1" t="s">
        <v>79</v>
      </c>
      <c r="E8077" s="1" t="s">
        <v>84</v>
      </c>
      <c r="F8077" s="1" t="s">
        <v>86</v>
      </c>
      <c r="G8077" s="1" t="s">
        <v>22</v>
      </c>
      <c r="H8077">
        <v>35</v>
      </c>
      <c r="I8077">
        <v>250</v>
      </c>
      <c r="J8077">
        <v>87500</v>
      </c>
      <c r="K8077">
        <v>26250</v>
      </c>
      <c r="L8077" s="1">
        <v>61250</v>
      </c>
      <c r="M8077" s="1" t="s">
        <v>28</v>
      </c>
      <c r="N8077" s="1" t="s">
        <v>196</v>
      </c>
    </row>
    <row r="8078" spans="1:14" x14ac:dyDescent="0.3">
      <c r="A8078" s="1" t="s">
        <v>14</v>
      </c>
      <c r="B8078">
        <v>1185732</v>
      </c>
      <c r="C8078" s="2">
        <v>44853</v>
      </c>
      <c r="D8078" s="1" t="s">
        <v>79</v>
      </c>
      <c r="E8078" s="1" t="s">
        <v>84</v>
      </c>
      <c r="F8078" s="1" t="s">
        <v>86</v>
      </c>
      <c r="G8078" s="1" t="s">
        <v>23</v>
      </c>
      <c r="H8078">
        <v>25</v>
      </c>
      <c r="I8078">
        <v>250</v>
      </c>
      <c r="J8078">
        <v>62500</v>
      </c>
      <c r="K8078">
        <v>18750</v>
      </c>
      <c r="L8078" s="1">
        <v>43750</v>
      </c>
      <c r="M8078" s="1" t="s">
        <v>28</v>
      </c>
      <c r="N8078" s="1" t="s">
        <v>197</v>
      </c>
    </row>
    <row r="8079" spans="1:14" x14ac:dyDescent="0.3">
      <c r="A8079" s="1" t="s">
        <v>14</v>
      </c>
      <c r="B8079">
        <v>1185732</v>
      </c>
      <c r="C8079" s="2">
        <v>44854</v>
      </c>
      <c r="D8079" s="1" t="s">
        <v>79</v>
      </c>
      <c r="E8079" s="1" t="s">
        <v>84</v>
      </c>
      <c r="F8079" s="1" t="s">
        <v>86</v>
      </c>
      <c r="G8079" s="1" t="s">
        <v>24</v>
      </c>
      <c r="H8079">
        <v>30.000000000000004</v>
      </c>
      <c r="I8079">
        <v>100</v>
      </c>
      <c r="J8079">
        <v>30000.000000000004</v>
      </c>
      <c r="K8079">
        <v>10500.000000000002</v>
      </c>
      <c r="L8079" s="1">
        <v>19500</v>
      </c>
      <c r="M8079" s="1" t="s">
        <v>28</v>
      </c>
      <c r="N8079" s="1" t="s">
        <v>197</v>
      </c>
    </row>
    <row r="8080" spans="1:14" x14ac:dyDescent="0.3">
      <c r="A8080" s="1" t="s">
        <v>14</v>
      </c>
      <c r="B8080">
        <v>1185732</v>
      </c>
      <c r="C8080" s="2">
        <v>44053</v>
      </c>
      <c r="D8080" s="1" t="s">
        <v>79</v>
      </c>
      <c r="E8080" s="1" t="s">
        <v>84</v>
      </c>
      <c r="F8080" s="1" t="s">
        <v>86</v>
      </c>
      <c r="G8080" s="1" t="s">
        <v>18</v>
      </c>
      <c r="H8080">
        <v>50</v>
      </c>
      <c r="I8080">
        <v>195</v>
      </c>
      <c r="J8080">
        <v>9750</v>
      </c>
      <c r="K8080">
        <v>4875</v>
      </c>
      <c r="L8080" s="1">
        <v>4875</v>
      </c>
      <c r="M8080" s="1" t="s">
        <v>25</v>
      </c>
      <c r="N8080" s="1" t="s">
        <v>196</v>
      </c>
    </row>
    <row r="8081" spans="1:14" x14ac:dyDescent="0.3">
      <c r="A8081" s="1" t="s">
        <v>14</v>
      </c>
      <c r="B8081">
        <v>1185732</v>
      </c>
      <c r="C8081" s="2">
        <v>44054</v>
      </c>
      <c r="D8081" s="1" t="s">
        <v>79</v>
      </c>
      <c r="E8081" s="1" t="s">
        <v>84</v>
      </c>
      <c r="F8081" s="1" t="s">
        <v>86</v>
      </c>
      <c r="G8081" s="1" t="s">
        <v>20</v>
      </c>
      <c r="H8081">
        <v>41</v>
      </c>
      <c r="I8081">
        <v>247</v>
      </c>
      <c r="J8081">
        <v>10127</v>
      </c>
      <c r="K8081">
        <v>6278.74</v>
      </c>
      <c r="L8081" s="1">
        <v>3848.26</v>
      </c>
      <c r="M8081" s="1" t="s">
        <v>25</v>
      </c>
      <c r="N8081" s="1" t="s">
        <v>197</v>
      </c>
    </row>
    <row r="8082" spans="1:14" x14ac:dyDescent="0.3">
      <c r="A8082" s="1" t="s">
        <v>14</v>
      </c>
      <c r="B8082">
        <v>1185732</v>
      </c>
      <c r="C8082" s="2">
        <v>44055</v>
      </c>
      <c r="D8082" s="1" t="s">
        <v>79</v>
      </c>
      <c r="E8082" s="1" t="s">
        <v>84</v>
      </c>
      <c r="F8082" s="1" t="s">
        <v>86</v>
      </c>
      <c r="G8082" s="1" t="s">
        <v>21</v>
      </c>
      <c r="H8082">
        <v>43</v>
      </c>
      <c r="I8082">
        <v>319</v>
      </c>
      <c r="J8082">
        <v>13717</v>
      </c>
      <c r="K8082">
        <v>7818.6900000000005</v>
      </c>
      <c r="L8082" s="1">
        <v>5898.3099999999995</v>
      </c>
      <c r="M8082" s="1" t="s">
        <v>25</v>
      </c>
      <c r="N8082" s="1" t="s">
        <v>196</v>
      </c>
    </row>
    <row r="8083" spans="1:14" x14ac:dyDescent="0.3">
      <c r="A8083" s="1" t="s">
        <v>14</v>
      </c>
      <c r="B8083">
        <v>1185732</v>
      </c>
      <c r="C8083" s="2">
        <v>44056</v>
      </c>
      <c r="D8083" s="1" t="s">
        <v>79</v>
      </c>
      <c r="E8083" s="1" t="s">
        <v>84</v>
      </c>
      <c r="F8083" s="1" t="s">
        <v>86</v>
      </c>
      <c r="G8083" s="1" t="s">
        <v>22</v>
      </c>
      <c r="H8083">
        <v>43</v>
      </c>
      <c r="I8083">
        <v>195</v>
      </c>
      <c r="J8083">
        <v>8385</v>
      </c>
      <c r="K8083">
        <v>4108.6499999999996</v>
      </c>
      <c r="L8083" s="1">
        <v>4276.3500000000004</v>
      </c>
      <c r="M8083" s="1" t="s">
        <v>25</v>
      </c>
      <c r="N8083" s="1" t="s">
        <v>196</v>
      </c>
    </row>
    <row r="8084" spans="1:14" x14ac:dyDescent="0.3">
      <c r="A8084" s="1" t="s">
        <v>14</v>
      </c>
      <c r="B8084">
        <v>1185732</v>
      </c>
      <c r="C8084" s="2">
        <v>44057</v>
      </c>
      <c r="D8084" s="1" t="s">
        <v>79</v>
      </c>
      <c r="E8084" s="1" t="s">
        <v>84</v>
      </c>
      <c r="F8084" s="1" t="s">
        <v>86</v>
      </c>
      <c r="G8084" s="1" t="s">
        <v>23</v>
      </c>
      <c r="H8084">
        <v>32</v>
      </c>
      <c r="I8084">
        <v>240</v>
      </c>
      <c r="J8084">
        <v>7680</v>
      </c>
      <c r="K8084">
        <v>2918.4</v>
      </c>
      <c r="L8084" s="1">
        <v>4761.6000000000004</v>
      </c>
      <c r="M8084" s="1" t="s">
        <v>25</v>
      </c>
      <c r="N8084" s="1" t="s">
        <v>197</v>
      </c>
    </row>
    <row r="8085" spans="1:14" x14ac:dyDescent="0.3">
      <c r="A8085" s="1" t="s">
        <v>50</v>
      </c>
      <c r="B8085">
        <v>1185732</v>
      </c>
      <c r="C8085" s="2">
        <v>44058</v>
      </c>
      <c r="D8085" s="1" t="s">
        <v>79</v>
      </c>
      <c r="E8085" s="1" t="s">
        <v>84</v>
      </c>
      <c r="F8085" s="1" t="s">
        <v>86</v>
      </c>
      <c r="G8085" s="1" t="s">
        <v>24</v>
      </c>
      <c r="H8085">
        <v>38</v>
      </c>
      <c r="I8085">
        <v>169</v>
      </c>
      <c r="J8085">
        <v>6422</v>
      </c>
      <c r="K8085">
        <v>2825.68</v>
      </c>
      <c r="L8085" s="1">
        <v>3596.32</v>
      </c>
      <c r="M8085" s="1" t="s">
        <v>25</v>
      </c>
      <c r="N8085" s="1" t="s">
        <v>197</v>
      </c>
    </row>
    <row r="8086" spans="1:14" x14ac:dyDescent="0.3">
      <c r="A8086" s="1" t="s">
        <v>14</v>
      </c>
      <c r="B8086">
        <v>1185732</v>
      </c>
      <c r="C8086" s="2">
        <v>44059</v>
      </c>
      <c r="D8086" s="1" t="s">
        <v>79</v>
      </c>
      <c r="E8086" s="1" t="s">
        <v>84</v>
      </c>
      <c r="F8086" s="1" t="s">
        <v>86</v>
      </c>
      <c r="G8086" s="1" t="s">
        <v>18</v>
      </c>
      <c r="H8086">
        <v>53</v>
      </c>
      <c r="I8086">
        <v>218</v>
      </c>
      <c r="J8086">
        <v>11554</v>
      </c>
      <c r="K8086">
        <v>5545.92</v>
      </c>
      <c r="L8086" s="1">
        <v>6008.08</v>
      </c>
      <c r="M8086" s="1" t="s">
        <v>25</v>
      </c>
      <c r="N8086" s="1" t="s">
        <v>196</v>
      </c>
    </row>
    <row r="8087" spans="1:14" x14ac:dyDescent="0.3">
      <c r="A8087" s="1" t="s">
        <v>14</v>
      </c>
      <c r="B8087">
        <v>1185732</v>
      </c>
      <c r="C8087" s="2">
        <v>44060</v>
      </c>
      <c r="D8087" s="1" t="s">
        <v>79</v>
      </c>
      <c r="E8087" s="1" t="s">
        <v>84</v>
      </c>
      <c r="F8087" s="1" t="s">
        <v>86</v>
      </c>
      <c r="G8087" s="1" t="s">
        <v>20</v>
      </c>
      <c r="H8087">
        <v>41</v>
      </c>
      <c r="I8087">
        <v>221</v>
      </c>
      <c r="J8087">
        <v>9061</v>
      </c>
      <c r="K8087">
        <v>5889.6500000000005</v>
      </c>
      <c r="L8087" s="1">
        <v>3171.3499999999995</v>
      </c>
      <c r="M8087" s="1" t="s">
        <v>25</v>
      </c>
      <c r="N8087" s="1" t="s">
        <v>197</v>
      </c>
    </row>
    <row r="8088" spans="1:14" x14ac:dyDescent="0.3">
      <c r="A8088" s="1" t="s">
        <v>14</v>
      </c>
      <c r="B8088">
        <v>1185732</v>
      </c>
      <c r="C8088" s="2">
        <v>44061</v>
      </c>
      <c r="D8088" s="1" t="s">
        <v>79</v>
      </c>
      <c r="E8088" s="1" t="s">
        <v>84</v>
      </c>
      <c r="F8088" s="1" t="s">
        <v>86</v>
      </c>
      <c r="G8088" s="1" t="s">
        <v>21</v>
      </c>
      <c r="H8088">
        <v>41</v>
      </c>
      <c r="I8088">
        <v>268</v>
      </c>
      <c r="J8088">
        <v>10988</v>
      </c>
      <c r="K8088">
        <v>6592.8</v>
      </c>
      <c r="L8088" s="1">
        <v>4395.2</v>
      </c>
      <c r="M8088" s="1" t="s">
        <v>25</v>
      </c>
      <c r="N8088" s="1" t="s">
        <v>196</v>
      </c>
    </row>
    <row r="8089" spans="1:14" x14ac:dyDescent="0.3">
      <c r="A8089" s="1" t="s">
        <v>14</v>
      </c>
      <c r="B8089">
        <v>1185732</v>
      </c>
      <c r="C8089" s="2">
        <v>44062</v>
      </c>
      <c r="D8089" s="1" t="s">
        <v>79</v>
      </c>
      <c r="E8089" s="1" t="s">
        <v>84</v>
      </c>
      <c r="F8089" s="1" t="s">
        <v>86</v>
      </c>
      <c r="G8089" s="1" t="s">
        <v>22</v>
      </c>
      <c r="H8089">
        <v>42</v>
      </c>
      <c r="I8089">
        <v>225</v>
      </c>
      <c r="J8089">
        <v>9450</v>
      </c>
      <c r="K8089">
        <v>4536</v>
      </c>
      <c r="L8089" s="1">
        <v>4914</v>
      </c>
      <c r="M8089" s="1" t="s">
        <v>25</v>
      </c>
      <c r="N8089" s="1" t="s">
        <v>196</v>
      </c>
    </row>
    <row r="8090" spans="1:14" x14ac:dyDescent="0.3">
      <c r="A8090" s="1" t="s">
        <v>14</v>
      </c>
      <c r="B8090">
        <v>1185732</v>
      </c>
      <c r="C8090" s="2">
        <v>44063</v>
      </c>
      <c r="D8090" s="1" t="s">
        <v>79</v>
      </c>
      <c r="E8090" s="1" t="s">
        <v>84</v>
      </c>
      <c r="F8090" s="1" t="s">
        <v>86</v>
      </c>
      <c r="G8090" s="1" t="s">
        <v>23</v>
      </c>
      <c r="H8090">
        <v>32</v>
      </c>
      <c r="I8090">
        <v>217</v>
      </c>
      <c r="J8090">
        <v>6944</v>
      </c>
      <c r="K8090">
        <v>2430.3999999999996</v>
      </c>
      <c r="L8090" s="1">
        <v>4513.6000000000004</v>
      </c>
      <c r="M8090" s="1" t="s">
        <v>25</v>
      </c>
      <c r="N8090" s="1" t="s">
        <v>197</v>
      </c>
    </row>
    <row r="8091" spans="1:14" x14ac:dyDescent="0.3">
      <c r="A8091" s="1" t="s">
        <v>14</v>
      </c>
      <c r="B8091">
        <v>1185732</v>
      </c>
      <c r="C8091" s="2">
        <v>44064</v>
      </c>
      <c r="D8091" s="1" t="s">
        <v>79</v>
      </c>
      <c r="E8091" s="1" t="s">
        <v>84</v>
      </c>
      <c r="F8091" s="1" t="s">
        <v>86</v>
      </c>
      <c r="G8091" s="1" t="s">
        <v>24</v>
      </c>
      <c r="H8091">
        <v>36</v>
      </c>
      <c r="I8091">
        <v>175</v>
      </c>
      <c r="J8091">
        <v>6300</v>
      </c>
      <c r="K8091">
        <v>2520</v>
      </c>
      <c r="L8091" s="1">
        <v>3780</v>
      </c>
      <c r="M8091" s="1" t="s">
        <v>25</v>
      </c>
      <c r="N8091" s="1" t="s">
        <v>197</v>
      </c>
    </row>
    <row r="8092" spans="1:14" x14ac:dyDescent="0.3">
      <c r="A8092" s="1" t="s">
        <v>14</v>
      </c>
      <c r="B8092">
        <v>1185732</v>
      </c>
      <c r="C8092" s="2">
        <v>44065</v>
      </c>
      <c r="D8092" s="1" t="s">
        <v>79</v>
      </c>
      <c r="E8092" s="1" t="s">
        <v>84</v>
      </c>
      <c r="F8092" s="1" t="s">
        <v>86</v>
      </c>
      <c r="G8092" s="1" t="s">
        <v>18</v>
      </c>
      <c r="H8092">
        <v>53</v>
      </c>
      <c r="I8092">
        <v>182</v>
      </c>
      <c r="J8092">
        <v>9646</v>
      </c>
      <c r="K8092">
        <v>4437.16</v>
      </c>
      <c r="L8092" s="1">
        <v>5208.84</v>
      </c>
      <c r="M8092" s="1" t="s">
        <v>25</v>
      </c>
      <c r="N8092" s="1" t="s">
        <v>196</v>
      </c>
    </row>
    <row r="8093" spans="1:14" x14ac:dyDescent="0.3">
      <c r="A8093" s="1" t="s">
        <v>14</v>
      </c>
      <c r="B8093">
        <v>1185732</v>
      </c>
      <c r="C8093" s="2">
        <v>44066</v>
      </c>
      <c r="D8093" s="1" t="s">
        <v>79</v>
      </c>
      <c r="E8093" s="1" t="s">
        <v>84</v>
      </c>
      <c r="F8093" s="1" t="s">
        <v>86</v>
      </c>
      <c r="G8093" s="1" t="s">
        <v>20</v>
      </c>
      <c r="H8093">
        <v>42</v>
      </c>
      <c r="I8093">
        <v>225</v>
      </c>
      <c r="J8093">
        <v>9450</v>
      </c>
      <c r="K8093">
        <v>6048</v>
      </c>
      <c r="L8093" s="1">
        <v>3402</v>
      </c>
      <c r="M8093" s="1" t="s">
        <v>25</v>
      </c>
      <c r="N8093" s="1" t="s">
        <v>197</v>
      </c>
    </row>
    <row r="8094" spans="1:14" x14ac:dyDescent="0.3">
      <c r="A8094" s="1" t="s">
        <v>14</v>
      </c>
      <c r="B8094">
        <v>1185732</v>
      </c>
      <c r="C8094" s="2">
        <v>43945</v>
      </c>
      <c r="D8094" s="1" t="s">
        <v>79</v>
      </c>
      <c r="E8094" s="1" t="s">
        <v>84</v>
      </c>
      <c r="F8094" s="1" t="s">
        <v>86</v>
      </c>
      <c r="G8094" s="1" t="s">
        <v>21</v>
      </c>
      <c r="H8094">
        <v>42</v>
      </c>
      <c r="I8094">
        <v>256</v>
      </c>
      <c r="J8094">
        <v>10752</v>
      </c>
      <c r="K8094">
        <v>6236.1600000000008</v>
      </c>
      <c r="L8094" s="1">
        <v>4515.8399999999992</v>
      </c>
      <c r="M8094" s="1" t="s">
        <v>25</v>
      </c>
      <c r="N8094" s="1" t="s">
        <v>196</v>
      </c>
    </row>
    <row r="8095" spans="1:14" x14ac:dyDescent="0.3">
      <c r="A8095" s="1" t="s">
        <v>14</v>
      </c>
      <c r="B8095">
        <v>1185732</v>
      </c>
      <c r="C8095" s="2">
        <v>43945</v>
      </c>
      <c r="D8095" s="1" t="s">
        <v>79</v>
      </c>
      <c r="E8095" s="1" t="s">
        <v>84</v>
      </c>
      <c r="F8095" s="1" t="s">
        <v>86</v>
      </c>
      <c r="G8095" s="1" t="s">
        <v>22</v>
      </c>
      <c r="H8095">
        <v>41</v>
      </c>
      <c r="I8095">
        <v>210</v>
      </c>
      <c r="J8095">
        <v>8610</v>
      </c>
      <c r="K8095">
        <v>4305</v>
      </c>
      <c r="L8095" s="1">
        <v>4305</v>
      </c>
      <c r="M8095" s="1" t="s">
        <v>25</v>
      </c>
      <c r="N8095" s="1" t="s">
        <v>196</v>
      </c>
    </row>
    <row r="8096" spans="1:14" x14ac:dyDescent="0.3">
      <c r="A8096" s="1" t="s">
        <v>50</v>
      </c>
      <c r="B8096">
        <v>1185732</v>
      </c>
      <c r="C8096" s="2">
        <v>43945</v>
      </c>
      <c r="D8096" s="1" t="s">
        <v>79</v>
      </c>
      <c r="E8096" s="1" t="s">
        <v>84</v>
      </c>
      <c r="F8096" s="1" t="s">
        <v>86</v>
      </c>
      <c r="G8096" s="1" t="s">
        <v>23</v>
      </c>
      <c r="H8096">
        <v>32</v>
      </c>
      <c r="I8096">
        <v>203</v>
      </c>
      <c r="J8096">
        <v>6496</v>
      </c>
      <c r="K8096">
        <v>2598.4</v>
      </c>
      <c r="L8096" s="1">
        <v>3897.6</v>
      </c>
      <c r="M8096" s="1" t="s">
        <v>25</v>
      </c>
      <c r="N8096" s="1" t="s">
        <v>197</v>
      </c>
    </row>
    <row r="8097" spans="1:14" x14ac:dyDescent="0.3">
      <c r="A8097" s="1" t="s">
        <v>50</v>
      </c>
      <c r="B8097">
        <v>1185732</v>
      </c>
      <c r="C8097" s="2">
        <v>43945</v>
      </c>
      <c r="D8097" s="1" t="s">
        <v>79</v>
      </c>
      <c r="E8097" s="1" t="s">
        <v>84</v>
      </c>
      <c r="F8097" s="1" t="s">
        <v>86</v>
      </c>
      <c r="G8097" s="1" t="s">
        <v>24</v>
      </c>
      <c r="H8097">
        <v>38</v>
      </c>
      <c r="I8097">
        <v>189</v>
      </c>
      <c r="J8097">
        <v>7182</v>
      </c>
      <c r="K8097">
        <v>3231.8999999999996</v>
      </c>
      <c r="L8097" s="1">
        <v>3950.1000000000004</v>
      </c>
      <c r="M8097" s="1" t="s">
        <v>25</v>
      </c>
      <c r="N8097" s="1" t="s">
        <v>197</v>
      </c>
    </row>
    <row r="8098" spans="1:14" x14ac:dyDescent="0.3">
      <c r="A8098" s="1" t="s">
        <v>50</v>
      </c>
      <c r="B8098">
        <v>1185732</v>
      </c>
      <c r="C8098" s="2">
        <v>43945</v>
      </c>
      <c r="D8098" s="1" t="s">
        <v>79</v>
      </c>
      <c r="E8098" s="1" t="s">
        <v>84</v>
      </c>
      <c r="F8098" s="1" t="s">
        <v>86</v>
      </c>
      <c r="G8098" s="1" t="s">
        <v>18</v>
      </c>
      <c r="H8098">
        <v>52</v>
      </c>
      <c r="I8098">
        <v>196</v>
      </c>
      <c r="J8098">
        <v>10192</v>
      </c>
      <c r="K8098">
        <v>4586.3999999999996</v>
      </c>
      <c r="L8098" s="1">
        <v>5605.6</v>
      </c>
      <c r="M8098" s="1" t="s">
        <v>25</v>
      </c>
      <c r="N8098" s="1" t="s">
        <v>196</v>
      </c>
    </row>
    <row r="8099" spans="1:14" x14ac:dyDescent="0.3">
      <c r="A8099" s="1" t="s">
        <v>50</v>
      </c>
      <c r="B8099">
        <v>1185732</v>
      </c>
      <c r="C8099" s="2">
        <v>43945</v>
      </c>
      <c r="D8099" s="1" t="s">
        <v>79</v>
      </c>
      <c r="E8099" s="1" t="s">
        <v>84</v>
      </c>
      <c r="F8099" s="1" t="s">
        <v>86</v>
      </c>
      <c r="G8099" s="1" t="s">
        <v>20</v>
      </c>
      <c r="H8099">
        <v>44</v>
      </c>
      <c r="I8099">
        <v>208</v>
      </c>
      <c r="J8099">
        <v>9152</v>
      </c>
      <c r="K8099">
        <v>5491.2</v>
      </c>
      <c r="L8099" s="1">
        <v>3660.8</v>
      </c>
      <c r="M8099" s="1" t="s">
        <v>25</v>
      </c>
      <c r="N8099" s="1" t="s">
        <v>197</v>
      </c>
    </row>
    <row r="8100" spans="1:14" x14ac:dyDescent="0.3">
      <c r="A8100" s="1" t="s">
        <v>50</v>
      </c>
      <c r="B8100">
        <v>1185732</v>
      </c>
      <c r="C8100" s="2">
        <v>43945</v>
      </c>
      <c r="D8100" s="1" t="s">
        <v>79</v>
      </c>
      <c r="E8100" s="1" t="s">
        <v>84</v>
      </c>
      <c r="F8100" s="1" t="s">
        <v>86</v>
      </c>
      <c r="G8100" s="1" t="s">
        <v>21</v>
      </c>
      <c r="H8100">
        <v>52</v>
      </c>
      <c r="I8100">
        <v>300</v>
      </c>
      <c r="J8100">
        <v>15600</v>
      </c>
      <c r="K8100">
        <v>8736</v>
      </c>
      <c r="L8100" s="1">
        <v>6864</v>
      </c>
      <c r="M8100" s="1" t="s">
        <v>25</v>
      </c>
      <c r="N8100" s="1" t="s">
        <v>196</v>
      </c>
    </row>
    <row r="8101" spans="1:14" x14ac:dyDescent="0.3">
      <c r="A8101" s="1" t="s">
        <v>50</v>
      </c>
      <c r="B8101">
        <v>1185732</v>
      </c>
      <c r="C8101" s="2">
        <v>43945</v>
      </c>
      <c r="D8101" s="1" t="s">
        <v>79</v>
      </c>
      <c r="E8101" s="1" t="s">
        <v>84</v>
      </c>
      <c r="F8101" s="1" t="s">
        <v>86</v>
      </c>
      <c r="G8101" s="1" t="s">
        <v>22</v>
      </c>
      <c r="H8101">
        <v>54</v>
      </c>
      <c r="I8101">
        <v>194</v>
      </c>
      <c r="J8101">
        <v>10476</v>
      </c>
      <c r="K8101">
        <v>5238</v>
      </c>
      <c r="L8101" s="1">
        <v>5238</v>
      </c>
      <c r="M8101" s="1" t="s">
        <v>25</v>
      </c>
      <c r="N8101" s="1" t="s">
        <v>196</v>
      </c>
    </row>
    <row r="8102" spans="1:14" x14ac:dyDescent="0.3">
      <c r="A8102" s="1" t="s">
        <v>50</v>
      </c>
      <c r="B8102">
        <v>1185732</v>
      </c>
      <c r="C8102" s="2">
        <v>43945</v>
      </c>
      <c r="D8102" s="1" t="s">
        <v>79</v>
      </c>
      <c r="E8102" s="1" t="s">
        <v>84</v>
      </c>
      <c r="F8102" s="1" t="s">
        <v>86</v>
      </c>
      <c r="G8102" s="1" t="s">
        <v>23</v>
      </c>
      <c r="H8102">
        <v>47</v>
      </c>
      <c r="I8102">
        <v>188</v>
      </c>
      <c r="J8102">
        <v>8836</v>
      </c>
      <c r="K8102">
        <v>3269.32</v>
      </c>
      <c r="L8102" s="1">
        <v>5566.68</v>
      </c>
      <c r="M8102" s="1" t="s">
        <v>25</v>
      </c>
      <c r="N8102" s="1" t="s">
        <v>197</v>
      </c>
    </row>
    <row r="8103" spans="1:14" x14ac:dyDescent="0.3">
      <c r="A8103" s="1" t="s">
        <v>50</v>
      </c>
      <c r="B8103">
        <v>1185732</v>
      </c>
      <c r="C8103" s="2">
        <v>43945</v>
      </c>
      <c r="D8103" s="1" t="s">
        <v>79</v>
      </c>
      <c r="E8103" s="1" t="s">
        <v>84</v>
      </c>
      <c r="F8103" s="1" t="s">
        <v>86</v>
      </c>
      <c r="G8103" s="1" t="s">
        <v>24</v>
      </c>
      <c r="H8103">
        <v>49</v>
      </c>
      <c r="I8103">
        <v>175</v>
      </c>
      <c r="J8103">
        <v>8575</v>
      </c>
      <c r="K8103">
        <v>3687.25</v>
      </c>
      <c r="L8103" s="1">
        <v>4887.75</v>
      </c>
      <c r="M8103" s="1" t="s">
        <v>25</v>
      </c>
      <c r="N8103" s="1" t="s">
        <v>197</v>
      </c>
    </row>
    <row r="8104" spans="1:14" x14ac:dyDescent="0.3">
      <c r="A8104" s="1" t="s">
        <v>50</v>
      </c>
      <c r="B8104">
        <v>1185732</v>
      </c>
      <c r="C8104" s="2">
        <v>43945</v>
      </c>
      <c r="D8104" s="1" t="s">
        <v>79</v>
      </c>
      <c r="E8104" s="1" t="s">
        <v>84</v>
      </c>
      <c r="F8104" s="1" t="s">
        <v>86</v>
      </c>
      <c r="G8104" s="1" t="s">
        <v>18</v>
      </c>
      <c r="H8104">
        <v>58</v>
      </c>
      <c r="I8104">
        <v>196</v>
      </c>
      <c r="J8104">
        <v>11368</v>
      </c>
      <c r="K8104">
        <v>5342.96</v>
      </c>
      <c r="L8104" s="1">
        <v>6025.04</v>
      </c>
      <c r="M8104" s="1" t="s">
        <v>25</v>
      </c>
      <c r="N8104" s="1" t="s">
        <v>196</v>
      </c>
    </row>
    <row r="8105" spans="1:14" x14ac:dyDescent="0.3">
      <c r="A8105" s="1" t="s">
        <v>50</v>
      </c>
      <c r="B8105">
        <v>1185732</v>
      </c>
      <c r="C8105" s="2">
        <v>43945</v>
      </c>
      <c r="D8105" s="1" t="s">
        <v>79</v>
      </c>
      <c r="E8105" s="1" t="s">
        <v>84</v>
      </c>
      <c r="F8105" s="1" t="s">
        <v>86</v>
      </c>
      <c r="G8105" s="1" t="s">
        <v>20</v>
      </c>
      <c r="H8105">
        <v>64</v>
      </c>
      <c r="I8105">
        <v>248</v>
      </c>
      <c r="J8105">
        <v>15872</v>
      </c>
      <c r="K8105">
        <v>10158.08</v>
      </c>
      <c r="L8105" s="1">
        <v>5713.92</v>
      </c>
      <c r="M8105" s="1" t="s">
        <v>25</v>
      </c>
      <c r="N8105" s="1" t="s">
        <v>197</v>
      </c>
    </row>
    <row r="8106" spans="1:14" x14ac:dyDescent="0.3">
      <c r="A8106" s="1" t="s">
        <v>50</v>
      </c>
      <c r="B8106">
        <v>1185732</v>
      </c>
      <c r="C8106" s="2">
        <v>43945</v>
      </c>
      <c r="D8106" s="1" t="s">
        <v>79</v>
      </c>
      <c r="E8106" s="1" t="s">
        <v>84</v>
      </c>
      <c r="F8106" s="1" t="s">
        <v>86</v>
      </c>
      <c r="G8106" s="1" t="s">
        <v>21</v>
      </c>
      <c r="H8106">
        <v>55</v>
      </c>
      <c r="I8106">
        <v>290</v>
      </c>
      <c r="J8106">
        <v>15950</v>
      </c>
      <c r="K8106">
        <v>9410.5000000000018</v>
      </c>
      <c r="L8106" s="1">
        <v>6539.4999999999982</v>
      </c>
      <c r="M8106" s="1" t="s">
        <v>25</v>
      </c>
      <c r="N8106" s="1" t="s">
        <v>196</v>
      </c>
    </row>
    <row r="8107" spans="1:14" x14ac:dyDescent="0.3">
      <c r="A8107" s="1" t="s">
        <v>50</v>
      </c>
      <c r="B8107">
        <v>1185732</v>
      </c>
      <c r="C8107" s="2">
        <v>43945</v>
      </c>
      <c r="D8107" s="1" t="s">
        <v>79</v>
      </c>
      <c r="E8107" s="1" t="s">
        <v>84</v>
      </c>
      <c r="F8107" s="1" t="s">
        <v>86</v>
      </c>
      <c r="G8107" s="1" t="s">
        <v>22</v>
      </c>
      <c r="H8107">
        <v>54</v>
      </c>
      <c r="I8107">
        <v>206</v>
      </c>
      <c r="J8107">
        <v>11124</v>
      </c>
      <c r="K8107">
        <v>5450.76</v>
      </c>
      <c r="L8107" s="1">
        <v>5673.24</v>
      </c>
      <c r="M8107" s="1" t="s">
        <v>25</v>
      </c>
      <c r="N8107" s="1" t="s">
        <v>196</v>
      </c>
    </row>
    <row r="8108" spans="1:14" x14ac:dyDescent="0.3">
      <c r="A8108" s="1" t="s">
        <v>50</v>
      </c>
      <c r="B8108">
        <v>1185732</v>
      </c>
      <c r="C8108" s="2">
        <v>44081</v>
      </c>
      <c r="D8108" s="1" t="s">
        <v>79</v>
      </c>
      <c r="E8108" s="1" t="s">
        <v>84</v>
      </c>
      <c r="F8108" s="1" t="s">
        <v>86</v>
      </c>
      <c r="G8108" s="1" t="s">
        <v>23</v>
      </c>
      <c r="H8108">
        <v>49</v>
      </c>
      <c r="I8108">
        <v>208</v>
      </c>
      <c r="J8108">
        <v>10192</v>
      </c>
      <c r="K8108">
        <v>3567.2</v>
      </c>
      <c r="L8108" s="1">
        <v>6624.8</v>
      </c>
      <c r="M8108" s="1" t="s">
        <v>25</v>
      </c>
      <c r="N8108" s="1" t="s">
        <v>197</v>
      </c>
    </row>
    <row r="8109" spans="1:14" x14ac:dyDescent="0.3">
      <c r="A8109" s="1" t="s">
        <v>50</v>
      </c>
      <c r="B8109">
        <v>1185732</v>
      </c>
      <c r="C8109" s="2">
        <v>44082</v>
      </c>
      <c r="D8109" s="1" t="s">
        <v>79</v>
      </c>
      <c r="E8109" s="1" t="s">
        <v>84</v>
      </c>
      <c r="F8109" s="1" t="s">
        <v>86</v>
      </c>
      <c r="G8109" s="1" t="s">
        <v>24</v>
      </c>
      <c r="H8109">
        <v>47</v>
      </c>
      <c r="I8109">
        <v>217</v>
      </c>
      <c r="J8109">
        <v>10199</v>
      </c>
      <c r="K8109">
        <v>4079.6000000000004</v>
      </c>
      <c r="L8109" s="1">
        <v>6119.4</v>
      </c>
      <c r="M8109" s="1" t="s">
        <v>25</v>
      </c>
      <c r="N8109" s="1" t="s">
        <v>197</v>
      </c>
    </row>
    <row r="8110" spans="1:14" x14ac:dyDescent="0.3">
      <c r="A8110" s="1" t="s">
        <v>50</v>
      </c>
      <c r="B8110">
        <v>1185732</v>
      </c>
      <c r="C8110" s="2">
        <v>44083</v>
      </c>
      <c r="D8110" s="1" t="s">
        <v>79</v>
      </c>
      <c r="E8110" s="1" t="s">
        <v>84</v>
      </c>
      <c r="F8110" s="1" t="s">
        <v>86</v>
      </c>
      <c r="G8110" s="1" t="s">
        <v>18</v>
      </c>
      <c r="H8110">
        <v>62</v>
      </c>
      <c r="I8110">
        <v>233</v>
      </c>
      <c r="J8110">
        <v>14446</v>
      </c>
      <c r="K8110">
        <v>7078.54</v>
      </c>
      <c r="L8110" s="1">
        <v>7367.46</v>
      </c>
      <c r="M8110" s="1" t="s">
        <v>25</v>
      </c>
      <c r="N8110" s="1" t="s">
        <v>196</v>
      </c>
    </row>
    <row r="8111" spans="1:14" x14ac:dyDescent="0.3">
      <c r="A8111" s="1" t="s">
        <v>50</v>
      </c>
      <c r="B8111">
        <v>1185732</v>
      </c>
      <c r="C8111" s="2">
        <v>44084</v>
      </c>
      <c r="D8111" s="1" t="s">
        <v>79</v>
      </c>
      <c r="E8111" s="1" t="s">
        <v>84</v>
      </c>
      <c r="F8111" s="1" t="s">
        <v>86</v>
      </c>
      <c r="G8111" s="1" t="s">
        <v>20</v>
      </c>
      <c r="H8111">
        <v>63</v>
      </c>
      <c r="I8111">
        <v>259</v>
      </c>
      <c r="J8111">
        <v>16317</v>
      </c>
      <c r="K8111">
        <v>10606.050000000001</v>
      </c>
      <c r="L8111" s="1">
        <v>5710.9499999999989</v>
      </c>
      <c r="M8111" s="1" t="s">
        <v>25</v>
      </c>
      <c r="N8111" s="1" t="s">
        <v>197</v>
      </c>
    </row>
    <row r="8112" spans="1:14" x14ac:dyDescent="0.3">
      <c r="A8112" s="1" t="s">
        <v>50</v>
      </c>
      <c r="B8112">
        <v>1185732</v>
      </c>
      <c r="C8112" s="2">
        <v>44085</v>
      </c>
      <c r="D8112" s="1" t="s">
        <v>79</v>
      </c>
      <c r="E8112" s="1" t="s">
        <v>84</v>
      </c>
      <c r="F8112" s="1" t="s">
        <v>86</v>
      </c>
      <c r="G8112" s="1" t="s">
        <v>21</v>
      </c>
      <c r="H8112">
        <v>60</v>
      </c>
      <c r="I8112">
        <v>299</v>
      </c>
      <c r="J8112">
        <v>17940</v>
      </c>
      <c r="K8112">
        <v>10764</v>
      </c>
      <c r="L8112" s="1">
        <v>7176</v>
      </c>
      <c r="M8112" s="1" t="s">
        <v>25</v>
      </c>
      <c r="N8112" s="1" t="s">
        <v>196</v>
      </c>
    </row>
    <row r="8113" spans="1:14" x14ac:dyDescent="0.3">
      <c r="A8113" s="1" t="s">
        <v>50</v>
      </c>
      <c r="B8113">
        <v>1185732</v>
      </c>
      <c r="C8113" s="2">
        <v>44086</v>
      </c>
      <c r="D8113" s="1" t="s">
        <v>79</v>
      </c>
      <c r="E8113" s="1" t="s">
        <v>84</v>
      </c>
      <c r="F8113" s="1" t="s">
        <v>86</v>
      </c>
      <c r="G8113" s="1" t="s">
        <v>22</v>
      </c>
      <c r="H8113">
        <v>57</v>
      </c>
      <c r="I8113">
        <v>225</v>
      </c>
      <c r="J8113">
        <v>12825</v>
      </c>
      <c r="K8113">
        <v>5899.4999999999991</v>
      </c>
      <c r="L8113" s="1">
        <v>6925.5000000000009</v>
      </c>
      <c r="M8113" s="1" t="s">
        <v>25</v>
      </c>
      <c r="N8113" s="1" t="s">
        <v>196</v>
      </c>
    </row>
    <row r="8114" spans="1:14" x14ac:dyDescent="0.3">
      <c r="A8114" s="1" t="s">
        <v>50</v>
      </c>
      <c r="B8114">
        <v>1185732</v>
      </c>
      <c r="C8114" s="2">
        <v>44087</v>
      </c>
      <c r="D8114" s="1" t="s">
        <v>79</v>
      </c>
      <c r="E8114" s="1" t="s">
        <v>84</v>
      </c>
      <c r="F8114" s="1" t="s">
        <v>86</v>
      </c>
      <c r="G8114" s="1" t="s">
        <v>23</v>
      </c>
      <c r="H8114">
        <v>50</v>
      </c>
      <c r="I8114">
        <v>215</v>
      </c>
      <c r="J8114">
        <v>10750</v>
      </c>
      <c r="K8114">
        <v>3977.5</v>
      </c>
      <c r="L8114" s="1">
        <v>6772.5</v>
      </c>
      <c r="M8114" s="1" t="s">
        <v>25</v>
      </c>
      <c r="N8114" s="1" t="s">
        <v>197</v>
      </c>
    </row>
    <row r="8115" spans="1:14" x14ac:dyDescent="0.3">
      <c r="A8115" s="1" t="s">
        <v>50</v>
      </c>
      <c r="B8115">
        <v>1185732</v>
      </c>
      <c r="C8115" s="2">
        <v>44088</v>
      </c>
      <c r="D8115" s="1" t="s">
        <v>79</v>
      </c>
      <c r="E8115" s="1" t="s">
        <v>84</v>
      </c>
      <c r="F8115" s="1" t="s">
        <v>86</v>
      </c>
      <c r="G8115" s="1" t="s">
        <v>24</v>
      </c>
      <c r="H8115">
        <v>53</v>
      </c>
      <c r="I8115">
        <v>233</v>
      </c>
      <c r="J8115">
        <v>12349</v>
      </c>
      <c r="K8115">
        <v>5310.07</v>
      </c>
      <c r="L8115" s="1">
        <v>7038.93</v>
      </c>
      <c r="M8115" s="1" t="s">
        <v>25</v>
      </c>
      <c r="N8115" s="1" t="s">
        <v>197</v>
      </c>
    </row>
    <row r="8116" spans="1:14" x14ac:dyDescent="0.3">
      <c r="A8116" s="1" t="s">
        <v>50</v>
      </c>
      <c r="B8116">
        <v>1185732</v>
      </c>
      <c r="C8116" s="2">
        <v>44089</v>
      </c>
      <c r="D8116" s="1" t="s">
        <v>79</v>
      </c>
      <c r="E8116" s="1" t="s">
        <v>84</v>
      </c>
      <c r="F8116" s="1" t="s">
        <v>86</v>
      </c>
      <c r="G8116" s="1" t="s">
        <v>18</v>
      </c>
      <c r="H8116">
        <v>61</v>
      </c>
      <c r="I8116">
        <v>208</v>
      </c>
      <c r="J8116">
        <v>12688</v>
      </c>
      <c r="K8116">
        <v>6217.12</v>
      </c>
      <c r="L8116" s="1">
        <v>6470.88</v>
      </c>
      <c r="M8116" s="1" t="s">
        <v>25</v>
      </c>
      <c r="N8116" s="1" t="s">
        <v>196</v>
      </c>
    </row>
    <row r="8117" spans="1:14" x14ac:dyDescent="0.3">
      <c r="A8117" s="1" t="s">
        <v>50</v>
      </c>
      <c r="B8117">
        <v>1185732</v>
      </c>
      <c r="C8117" s="2">
        <v>44090</v>
      </c>
      <c r="D8117" s="1" t="s">
        <v>79</v>
      </c>
      <c r="E8117" s="1" t="s">
        <v>84</v>
      </c>
      <c r="F8117" s="1" t="s">
        <v>86</v>
      </c>
      <c r="G8117" s="1" t="s">
        <v>20</v>
      </c>
      <c r="H8117">
        <v>67</v>
      </c>
      <c r="I8117">
        <v>244</v>
      </c>
      <c r="J8117">
        <v>16348</v>
      </c>
      <c r="K8117">
        <v>10626.2</v>
      </c>
      <c r="L8117" s="1">
        <v>5721.7999999999993</v>
      </c>
      <c r="M8117" s="1" t="s">
        <v>25</v>
      </c>
      <c r="N8117" s="1" t="s">
        <v>197</v>
      </c>
    </row>
    <row r="8118" spans="1:14" x14ac:dyDescent="0.3">
      <c r="A8118" s="1" t="s">
        <v>50</v>
      </c>
      <c r="B8118">
        <v>1185732</v>
      </c>
      <c r="C8118" s="2">
        <v>44091</v>
      </c>
      <c r="D8118" s="1" t="s">
        <v>79</v>
      </c>
      <c r="E8118" s="1" t="s">
        <v>84</v>
      </c>
      <c r="F8118" s="1" t="s">
        <v>86</v>
      </c>
      <c r="G8118" s="1" t="s">
        <v>21</v>
      </c>
      <c r="H8118">
        <v>60</v>
      </c>
      <c r="I8118">
        <v>304</v>
      </c>
      <c r="J8118">
        <v>18240</v>
      </c>
      <c r="K8118">
        <v>10396.800000000001</v>
      </c>
      <c r="L8118" s="1">
        <v>7843.1999999999989</v>
      </c>
      <c r="M8118" s="1" t="s">
        <v>25</v>
      </c>
      <c r="N8118" s="1" t="s">
        <v>196</v>
      </c>
    </row>
    <row r="8119" spans="1:14" x14ac:dyDescent="0.3">
      <c r="A8119" s="1" t="s">
        <v>50</v>
      </c>
      <c r="B8119">
        <v>1185732</v>
      </c>
      <c r="C8119" s="2">
        <v>44092</v>
      </c>
      <c r="D8119" s="1" t="s">
        <v>79</v>
      </c>
      <c r="E8119" s="1" t="s">
        <v>84</v>
      </c>
      <c r="F8119" s="1" t="s">
        <v>86</v>
      </c>
      <c r="G8119" s="1" t="s">
        <v>22</v>
      </c>
      <c r="H8119">
        <v>55</v>
      </c>
      <c r="I8119">
        <v>252</v>
      </c>
      <c r="J8119">
        <v>13860</v>
      </c>
      <c r="K8119">
        <v>6236.9999999999991</v>
      </c>
      <c r="L8119" s="1">
        <v>7623.0000000000009</v>
      </c>
      <c r="M8119" s="1" t="s">
        <v>25</v>
      </c>
      <c r="N8119" s="1" t="s">
        <v>196</v>
      </c>
    </row>
    <row r="8120" spans="1:14" x14ac:dyDescent="0.3">
      <c r="A8120" s="1" t="s">
        <v>50</v>
      </c>
      <c r="B8120">
        <v>1185732</v>
      </c>
      <c r="C8120" s="2">
        <v>44093</v>
      </c>
      <c r="D8120" s="1" t="s">
        <v>79</v>
      </c>
      <c r="E8120" s="1" t="s">
        <v>84</v>
      </c>
      <c r="F8120" s="1" t="s">
        <v>86</v>
      </c>
      <c r="G8120" s="1" t="s">
        <v>23</v>
      </c>
      <c r="H8120">
        <v>53</v>
      </c>
      <c r="I8120">
        <v>231</v>
      </c>
      <c r="J8120">
        <v>12243</v>
      </c>
      <c r="K8120">
        <v>4529.91</v>
      </c>
      <c r="L8120" s="1">
        <v>7713.09</v>
      </c>
      <c r="M8120" s="1" t="s">
        <v>25</v>
      </c>
      <c r="N8120" s="1" t="s">
        <v>197</v>
      </c>
    </row>
    <row r="8121" spans="1:14" x14ac:dyDescent="0.3">
      <c r="A8121" s="1" t="s">
        <v>14</v>
      </c>
      <c r="B8121">
        <v>1185732</v>
      </c>
      <c r="C8121" s="2">
        <v>44094</v>
      </c>
      <c r="D8121" s="1" t="s">
        <v>79</v>
      </c>
      <c r="E8121" s="1" t="s">
        <v>84</v>
      </c>
      <c r="F8121" s="1" t="s">
        <v>86</v>
      </c>
      <c r="G8121" s="1" t="s">
        <v>24</v>
      </c>
      <c r="H8121">
        <v>44</v>
      </c>
      <c r="I8121">
        <v>233</v>
      </c>
      <c r="J8121">
        <v>10252</v>
      </c>
      <c r="K8121">
        <v>4100.8</v>
      </c>
      <c r="L8121" s="1">
        <v>6151.2</v>
      </c>
      <c r="M8121" s="1" t="s">
        <v>25</v>
      </c>
      <c r="N8121" s="1" t="s">
        <v>197</v>
      </c>
    </row>
    <row r="8122" spans="1:14" x14ac:dyDescent="0.3">
      <c r="A8122" s="1" t="s">
        <v>14</v>
      </c>
      <c r="B8122">
        <v>1185732</v>
      </c>
      <c r="C8122" s="2">
        <v>44095</v>
      </c>
      <c r="D8122" s="1" t="s">
        <v>79</v>
      </c>
      <c r="E8122" s="1" t="s">
        <v>84</v>
      </c>
      <c r="F8122" s="1" t="s">
        <v>86</v>
      </c>
      <c r="G8122" s="1" t="s">
        <v>18</v>
      </c>
      <c r="H8122">
        <v>52</v>
      </c>
      <c r="I8122">
        <v>225</v>
      </c>
      <c r="J8122">
        <v>11700</v>
      </c>
      <c r="K8122">
        <v>5264.9999999999991</v>
      </c>
      <c r="L8122" s="1">
        <v>6435.0000000000009</v>
      </c>
      <c r="M8122" s="1" t="s">
        <v>25</v>
      </c>
      <c r="N8122" s="1" t="s">
        <v>196</v>
      </c>
    </row>
    <row r="8123" spans="1:14" x14ac:dyDescent="0.3">
      <c r="A8123" s="1" t="s">
        <v>14</v>
      </c>
      <c r="B8123">
        <v>1185732</v>
      </c>
      <c r="C8123" s="2">
        <v>44096</v>
      </c>
      <c r="D8123" s="1" t="s">
        <v>79</v>
      </c>
      <c r="E8123" s="1" t="s">
        <v>84</v>
      </c>
      <c r="F8123" s="1" t="s">
        <v>86</v>
      </c>
      <c r="G8123" s="1" t="s">
        <v>20</v>
      </c>
      <c r="H8123">
        <v>56</v>
      </c>
      <c r="I8123">
        <v>278</v>
      </c>
      <c r="J8123">
        <v>15568</v>
      </c>
      <c r="K8123">
        <v>9496.48</v>
      </c>
      <c r="L8123" s="1">
        <v>6071.52</v>
      </c>
      <c r="M8123" s="1" t="s">
        <v>25</v>
      </c>
      <c r="N8123" s="1" t="s">
        <v>197</v>
      </c>
    </row>
    <row r="8124" spans="1:14" x14ac:dyDescent="0.3">
      <c r="A8124" s="1" t="s">
        <v>14</v>
      </c>
      <c r="B8124">
        <v>1185732</v>
      </c>
      <c r="C8124" s="2">
        <v>44097</v>
      </c>
      <c r="D8124" s="1" t="s">
        <v>79</v>
      </c>
      <c r="E8124" s="1" t="s">
        <v>84</v>
      </c>
      <c r="F8124" s="1" t="s">
        <v>86</v>
      </c>
      <c r="G8124" s="1" t="s">
        <v>21</v>
      </c>
      <c r="H8124">
        <v>53</v>
      </c>
      <c r="I8124">
        <v>284</v>
      </c>
      <c r="J8124">
        <v>15052</v>
      </c>
      <c r="K8124">
        <v>8278.6</v>
      </c>
      <c r="L8124" s="1">
        <v>6773.4</v>
      </c>
      <c r="M8124" s="1" t="s">
        <v>25</v>
      </c>
      <c r="N8124" s="1" t="s">
        <v>196</v>
      </c>
    </row>
    <row r="8125" spans="1:14" x14ac:dyDescent="0.3">
      <c r="A8125" s="1" t="s">
        <v>14</v>
      </c>
      <c r="B8125">
        <v>1185732</v>
      </c>
      <c r="C8125" s="2">
        <v>44098</v>
      </c>
      <c r="D8125" s="1" t="s">
        <v>79</v>
      </c>
      <c r="E8125" s="1" t="s">
        <v>84</v>
      </c>
      <c r="F8125" s="1" t="s">
        <v>86</v>
      </c>
      <c r="G8125" s="1" t="s">
        <v>22</v>
      </c>
      <c r="H8125">
        <v>46</v>
      </c>
      <c r="I8125">
        <v>255</v>
      </c>
      <c r="J8125">
        <v>11730</v>
      </c>
      <c r="K8125">
        <v>5278.4999999999991</v>
      </c>
      <c r="L8125" s="1">
        <v>6451.5000000000009</v>
      </c>
      <c r="M8125" s="1" t="s">
        <v>25</v>
      </c>
      <c r="N8125" s="1" t="s">
        <v>196</v>
      </c>
    </row>
    <row r="8126" spans="1:14" x14ac:dyDescent="0.3">
      <c r="A8126" s="1" t="s">
        <v>47</v>
      </c>
      <c r="B8126">
        <v>1185732</v>
      </c>
      <c r="C8126" s="2">
        <v>44099</v>
      </c>
      <c r="D8126" s="1" t="s">
        <v>79</v>
      </c>
      <c r="E8126" s="1" t="s">
        <v>84</v>
      </c>
      <c r="F8126" s="1" t="s">
        <v>86</v>
      </c>
      <c r="G8126" s="1" t="s">
        <v>23</v>
      </c>
      <c r="H8126">
        <v>41</v>
      </c>
      <c r="I8126">
        <v>225</v>
      </c>
      <c r="J8126">
        <v>9225</v>
      </c>
      <c r="K8126">
        <v>3413.25</v>
      </c>
      <c r="L8126" s="1">
        <v>5811.75</v>
      </c>
      <c r="M8126" s="1" t="s">
        <v>25</v>
      </c>
      <c r="N8126" s="1" t="s">
        <v>197</v>
      </c>
    </row>
    <row r="8127" spans="1:14" x14ac:dyDescent="0.3">
      <c r="A8127" s="1" t="s">
        <v>47</v>
      </c>
      <c r="B8127">
        <v>1185732</v>
      </c>
      <c r="C8127" s="2">
        <v>44100</v>
      </c>
      <c r="D8127" s="1" t="s">
        <v>79</v>
      </c>
      <c r="E8127" s="1" t="s">
        <v>84</v>
      </c>
      <c r="F8127" s="1" t="s">
        <v>86</v>
      </c>
      <c r="G8127" s="1" t="s">
        <v>24</v>
      </c>
      <c r="H8127">
        <v>42</v>
      </c>
      <c r="I8127">
        <v>210</v>
      </c>
      <c r="J8127">
        <v>8820</v>
      </c>
      <c r="K8127">
        <v>3792.6</v>
      </c>
      <c r="L8127" s="1">
        <v>5027.3999999999996</v>
      </c>
      <c r="M8127" s="1" t="s">
        <v>25</v>
      </c>
      <c r="N8127" s="1" t="s">
        <v>197</v>
      </c>
    </row>
    <row r="8128" spans="1:14" x14ac:dyDescent="0.3">
      <c r="A8128" s="1" t="s">
        <v>47</v>
      </c>
      <c r="B8128">
        <v>1185732</v>
      </c>
      <c r="C8128" s="2">
        <v>44101</v>
      </c>
      <c r="D8128" s="1" t="s">
        <v>79</v>
      </c>
      <c r="E8128" s="1" t="s">
        <v>84</v>
      </c>
      <c r="F8128" s="1" t="s">
        <v>86</v>
      </c>
      <c r="G8128" s="1" t="s">
        <v>18</v>
      </c>
      <c r="H8128">
        <v>50</v>
      </c>
      <c r="I8128">
        <v>210</v>
      </c>
      <c r="J8128">
        <v>10500</v>
      </c>
      <c r="K8128">
        <v>5250</v>
      </c>
      <c r="L8128" s="1">
        <v>5250</v>
      </c>
      <c r="M8128" s="1" t="s">
        <v>25</v>
      </c>
      <c r="N8128" s="1" t="s">
        <v>196</v>
      </c>
    </row>
    <row r="8129" spans="1:14" x14ac:dyDescent="0.3">
      <c r="A8129" s="1" t="s">
        <v>47</v>
      </c>
      <c r="B8129">
        <v>1185732</v>
      </c>
      <c r="C8129" s="2">
        <v>44102</v>
      </c>
      <c r="D8129" s="1" t="s">
        <v>79</v>
      </c>
      <c r="E8129" s="1" t="s">
        <v>84</v>
      </c>
      <c r="F8129" s="1" t="s">
        <v>86</v>
      </c>
      <c r="G8129" s="1" t="s">
        <v>20</v>
      </c>
      <c r="H8129">
        <v>55</v>
      </c>
      <c r="I8129">
        <v>223</v>
      </c>
      <c r="J8129">
        <v>12265</v>
      </c>
      <c r="K8129">
        <v>7726.95</v>
      </c>
      <c r="L8129" s="1">
        <v>4538.05</v>
      </c>
      <c r="M8129" s="1" t="s">
        <v>25</v>
      </c>
      <c r="N8129" s="1" t="s">
        <v>197</v>
      </c>
    </row>
    <row r="8130" spans="1:14" x14ac:dyDescent="0.3">
      <c r="A8130" s="1" t="s">
        <v>47</v>
      </c>
      <c r="B8130">
        <v>1185732</v>
      </c>
      <c r="C8130" s="2">
        <v>44103</v>
      </c>
      <c r="D8130" s="1" t="s">
        <v>79</v>
      </c>
      <c r="E8130" s="1" t="s">
        <v>84</v>
      </c>
      <c r="F8130" s="1" t="s">
        <v>86</v>
      </c>
      <c r="G8130" s="1" t="s">
        <v>21</v>
      </c>
      <c r="H8130">
        <v>56</v>
      </c>
      <c r="I8130">
        <v>270</v>
      </c>
      <c r="J8130">
        <v>15120</v>
      </c>
      <c r="K8130">
        <v>9072</v>
      </c>
      <c r="L8130" s="1">
        <v>6048</v>
      </c>
      <c r="M8130" s="1" t="s">
        <v>25</v>
      </c>
      <c r="N8130" s="1" t="s">
        <v>196</v>
      </c>
    </row>
    <row r="8131" spans="1:14" x14ac:dyDescent="0.3">
      <c r="A8131" s="1" t="s">
        <v>47</v>
      </c>
      <c r="B8131">
        <v>1185732</v>
      </c>
      <c r="C8131" s="2">
        <v>44104</v>
      </c>
      <c r="D8131" s="1" t="s">
        <v>79</v>
      </c>
      <c r="E8131" s="1" t="s">
        <v>84</v>
      </c>
      <c r="F8131" s="1" t="s">
        <v>86</v>
      </c>
      <c r="G8131" s="1" t="s">
        <v>22</v>
      </c>
      <c r="H8131">
        <v>47</v>
      </c>
      <c r="I8131">
        <v>215</v>
      </c>
      <c r="J8131">
        <v>10105</v>
      </c>
      <c r="K8131">
        <v>4547.25</v>
      </c>
      <c r="L8131" s="1">
        <v>5557.75</v>
      </c>
      <c r="M8131" s="1" t="s">
        <v>25</v>
      </c>
      <c r="N8131" s="1" t="s">
        <v>196</v>
      </c>
    </row>
    <row r="8132" spans="1:14" x14ac:dyDescent="0.3">
      <c r="A8132" s="1" t="s">
        <v>47</v>
      </c>
      <c r="B8132">
        <v>1185732</v>
      </c>
      <c r="C8132" s="2">
        <v>44105</v>
      </c>
      <c r="D8132" s="1" t="s">
        <v>79</v>
      </c>
      <c r="E8132" s="1" t="s">
        <v>84</v>
      </c>
      <c r="F8132" s="1" t="s">
        <v>86</v>
      </c>
      <c r="G8132" s="1" t="s">
        <v>23</v>
      </c>
      <c r="H8132">
        <v>47</v>
      </c>
      <c r="I8132">
        <v>203</v>
      </c>
      <c r="J8132">
        <v>9541</v>
      </c>
      <c r="K8132">
        <v>3720.9900000000002</v>
      </c>
      <c r="L8132" s="1">
        <v>5820.01</v>
      </c>
      <c r="M8132" s="1" t="s">
        <v>25</v>
      </c>
      <c r="N8132" s="1" t="s">
        <v>197</v>
      </c>
    </row>
    <row r="8133" spans="1:14" x14ac:dyDescent="0.3">
      <c r="A8133" s="1" t="s">
        <v>47</v>
      </c>
      <c r="B8133">
        <v>1185732</v>
      </c>
      <c r="C8133" s="2">
        <v>44106</v>
      </c>
      <c r="D8133" s="1" t="s">
        <v>79</v>
      </c>
      <c r="E8133" s="1" t="s">
        <v>84</v>
      </c>
      <c r="F8133" s="1" t="s">
        <v>86</v>
      </c>
      <c r="G8133" s="1" t="s">
        <v>24</v>
      </c>
      <c r="H8133">
        <v>45</v>
      </c>
      <c r="I8133">
        <v>182</v>
      </c>
      <c r="J8133">
        <v>8190</v>
      </c>
      <c r="K8133">
        <v>3603.6</v>
      </c>
      <c r="L8133" s="1">
        <v>4586.3999999999996</v>
      </c>
      <c r="M8133" s="1" t="s">
        <v>25</v>
      </c>
      <c r="N8133" s="1" t="s">
        <v>197</v>
      </c>
    </row>
    <row r="8134" spans="1:14" x14ac:dyDescent="0.3">
      <c r="A8134" s="1" t="s">
        <v>47</v>
      </c>
      <c r="B8134">
        <v>1185732</v>
      </c>
      <c r="C8134" s="2">
        <v>44107</v>
      </c>
      <c r="D8134" s="1" t="s">
        <v>79</v>
      </c>
      <c r="E8134" s="1" t="s">
        <v>84</v>
      </c>
      <c r="F8134" s="1" t="s">
        <v>86</v>
      </c>
      <c r="G8134" s="1" t="s">
        <v>18</v>
      </c>
      <c r="H8134">
        <v>57</v>
      </c>
      <c r="I8134">
        <v>189</v>
      </c>
      <c r="J8134">
        <v>10773</v>
      </c>
      <c r="K8134">
        <v>5386.5</v>
      </c>
      <c r="L8134" s="1">
        <v>5386.5</v>
      </c>
      <c r="M8134" s="1" t="s">
        <v>25</v>
      </c>
      <c r="N8134" s="1" t="s">
        <v>196</v>
      </c>
    </row>
    <row r="8135" spans="1:14" x14ac:dyDescent="0.3">
      <c r="A8135" s="1" t="s">
        <v>47</v>
      </c>
      <c r="B8135">
        <v>1185732</v>
      </c>
      <c r="C8135" s="2">
        <v>44108</v>
      </c>
      <c r="D8135" s="1" t="s">
        <v>79</v>
      </c>
      <c r="E8135" s="1" t="s">
        <v>84</v>
      </c>
      <c r="F8135" s="1" t="s">
        <v>86</v>
      </c>
      <c r="G8135" s="1" t="s">
        <v>20</v>
      </c>
      <c r="H8135">
        <v>59</v>
      </c>
      <c r="I8135">
        <v>223</v>
      </c>
      <c r="J8135">
        <v>13157</v>
      </c>
      <c r="K8135">
        <v>8552.0500000000011</v>
      </c>
      <c r="L8135" s="1">
        <v>4604.9499999999989</v>
      </c>
      <c r="M8135" s="1" t="s">
        <v>25</v>
      </c>
      <c r="N8135" s="1" t="s">
        <v>197</v>
      </c>
    </row>
    <row r="8136" spans="1:14" x14ac:dyDescent="0.3">
      <c r="A8136" s="1" t="s">
        <v>47</v>
      </c>
      <c r="B8136">
        <v>1185732</v>
      </c>
      <c r="C8136" s="2">
        <v>44109</v>
      </c>
      <c r="D8136" s="1" t="s">
        <v>79</v>
      </c>
      <c r="E8136" s="1" t="s">
        <v>84</v>
      </c>
      <c r="F8136" s="1" t="s">
        <v>86</v>
      </c>
      <c r="G8136" s="1" t="s">
        <v>21</v>
      </c>
      <c r="H8136">
        <v>56</v>
      </c>
      <c r="I8136">
        <v>244</v>
      </c>
      <c r="J8136">
        <v>13664</v>
      </c>
      <c r="K8136">
        <v>7925.1200000000008</v>
      </c>
      <c r="L8136" s="1">
        <v>5738.8799999999992</v>
      </c>
      <c r="M8136" s="1" t="s">
        <v>25</v>
      </c>
      <c r="N8136" s="1" t="s">
        <v>196</v>
      </c>
    </row>
    <row r="8137" spans="1:14" x14ac:dyDescent="0.3">
      <c r="A8137" s="1" t="s">
        <v>47</v>
      </c>
      <c r="B8137">
        <v>1185732</v>
      </c>
      <c r="C8137" s="2">
        <v>44110</v>
      </c>
      <c r="D8137" s="1" t="s">
        <v>79</v>
      </c>
      <c r="E8137" s="1" t="s">
        <v>84</v>
      </c>
      <c r="F8137" s="1" t="s">
        <v>86</v>
      </c>
      <c r="G8137" s="1" t="s">
        <v>22</v>
      </c>
      <c r="H8137">
        <v>49</v>
      </c>
      <c r="I8137">
        <v>224</v>
      </c>
      <c r="J8137">
        <v>10976</v>
      </c>
      <c r="K8137">
        <v>5268.48</v>
      </c>
      <c r="L8137" s="1">
        <v>5707.52</v>
      </c>
      <c r="M8137" s="1" t="s">
        <v>25</v>
      </c>
      <c r="N8137" s="1" t="s">
        <v>196</v>
      </c>
    </row>
    <row r="8138" spans="1:14" x14ac:dyDescent="0.3">
      <c r="A8138" s="1" t="s">
        <v>47</v>
      </c>
      <c r="B8138">
        <v>1185732</v>
      </c>
      <c r="C8138" s="2">
        <v>44111</v>
      </c>
      <c r="D8138" s="1" t="s">
        <v>79</v>
      </c>
      <c r="E8138" s="1" t="s">
        <v>84</v>
      </c>
      <c r="F8138" s="1" t="s">
        <v>86</v>
      </c>
      <c r="G8138" s="1" t="s">
        <v>23</v>
      </c>
      <c r="H8138">
        <v>46</v>
      </c>
      <c r="I8138">
        <v>224</v>
      </c>
      <c r="J8138">
        <v>10304</v>
      </c>
      <c r="K8138">
        <v>3812.48</v>
      </c>
      <c r="L8138" s="1">
        <v>6491.52</v>
      </c>
      <c r="M8138" s="1" t="s">
        <v>25</v>
      </c>
      <c r="N8138" s="1" t="s">
        <v>197</v>
      </c>
    </row>
    <row r="8139" spans="1:14" x14ac:dyDescent="0.3">
      <c r="A8139" s="1" t="s">
        <v>47</v>
      </c>
      <c r="B8139">
        <v>1185732</v>
      </c>
      <c r="C8139" s="2">
        <v>44112</v>
      </c>
      <c r="D8139" s="1" t="s">
        <v>79</v>
      </c>
      <c r="E8139" s="1" t="s">
        <v>84</v>
      </c>
      <c r="F8139" s="1" t="s">
        <v>86</v>
      </c>
      <c r="G8139" s="1" t="s">
        <v>24</v>
      </c>
      <c r="H8139">
        <v>49</v>
      </c>
      <c r="I8139">
        <v>202</v>
      </c>
      <c r="J8139">
        <v>9898</v>
      </c>
      <c r="K8139">
        <v>4355.12</v>
      </c>
      <c r="L8139" s="1">
        <v>5542.88</v>
      </c>
      <c r="M8139" s="1" t="s">
        <v>25</v>
      </c>
      <c r="N8139" s="1" t="s">
        <v>197</v>
      </c>
    </row>
    <row r="8140" spans="1:14" x14ac:dyDescent="0.3">
      <c r="A8140" s="1" t="s">
        <v>47</v>
      </c>
      <c r="B8140">
        <v>1185732</v>
      </c>
      <c r="C8140" s="2">
        <v>44113</v>
      </c>
      <c r="D8140" s="1" t="s">
        <v>79</v>
      </c>
      <c r="E8140" s="1" t="s">
        <v>84</v>
      </c>
      <c r="F8140" s="1" t="s">
        <v>86</v>
      </c>
      <c r="G8140" s="1" t="s">
        <v>18</v>
      </c>
      <c r="H8140">
        <v>64</v>
      </c>
      <c r="I8140">
        <v>195</v>
      </c>
      <c r="J8140">
        <v>12480</v>
      </c>
      <c r="K8140">
        <v>6240</v>
      </c>
      <c r="L8140" s="1">
        <v>6240</v>
      </c>
      <c r="M8140" s="1" t="s">
        <v>25</v>
      </c>
      <c r="N8140" s="1" t="s">
        <v>196</v>
      </c>
    </row>
    <row r="8141" spans="1:14" x14ac:dyDescent="0.3">
      <c r="A8141" s="1" t="s">
        <v>47</v>
      </c>
      <c r="B8141">
        <v>1185732</v>
      </c>
      <c r="C8141" s="2">
        <v>44114</v>
      </c>
      <c r="D8141" s="1" t="s">
        <v>79</v>
      </c>
      <c r="E8141" s="1" t="s">
        <v>84</v>
      </c>
      <c r="F8141" s="1" t="s">
        <v>86</v>
      </c>
      <c r="G8141" s="1" t="s">
        <v>20</v>
      </c>
      <c r="H8141">
        <v>64</v>
      </c>
      <c r="I8141">
        <v>213</v>
      </c>
      <c r="J8141">
        <v>13632</v>
      </c>
      <c r="K8141">
        <v>8179.2</v>
      </c>
      <c r="L8141" s="1">
        <v>5452.8</v>
      </c>
      <c r="M8141" s="1" t="s">
        <v>25</v>
      </c>
      <c r="N8141" s="1" t="s">
        <v>197</v>
      </c>
    </row>
    <row r="8142" spans="1:14" x14ac:dyDescent="0.3">
      <c r="A8142" s="1" t="s">
        <v>47</v>
      </c>
      <c r="B8142">
        <v>1185732</v>
      </c>
      <c r="C8142" s="2">
        <v>43975</v>
      </c>
      <c r="D8142" s="1" t="s">
        <v>79</v>
      </c>
      <c r="E8142" s="1" t="s">
        <v>84</v>
      </c>
      <c r="F8142" s="1" t="s">
        <v>86</v>
      </c>
      <c r="G8142" s="1" t="s">
        <v>21</v>
      </c>
      <c r="H8142">
        <v>63</v>
      </c>
      <c r="I8142">
        <v>323</v>
      </c>
      <c r="J8142">
        <v>20349</v>
      </c>
      <c r="K8142">
        <v>11395.44</v>
      </c>
      <c r="L8142" s="1">
        <v>8953.56</v>
      </c>
      <c r="M8142" s="1" t="s">
        <v>25</v>
      </c>
      <c r="N8142" s="1" t="s">
        <v>196</v>
      </c>
    </row>
    <row r="8143" spans="1:14" x14ac:dyDescent="0.3">
      <c r="A8143" s="1" t="s">
        <v>47</v>
      </c>
      <c r="B8143">
        <v>1185732</v>
      </c>
      <c r="C8143" s="2">
        <v>43975</v>
      </c>
      <c r="D8143" s="1" t="s">
        <v>79</v>
      </c>
      <c r="E8143" s="1" t="s">
        <v>84</v>
      </c>
      <c r="F8143" s="1" t="s">
        <v>86</v>
      </c>
      <c r="G8143" s="1" t="s">
        <v>22</v>
      </c>
      <c r="H8143">
        <v>51</v>
      </c>
      <c r="I8143">
        <v>254</v>
      </c>
      <c r="J8143">
        <v>12954</v>
      </c>
      <c r="K8143">
        <v>6088.38</v>
      </c>
      <c r="L8143" s="1">
        <v>6865.62</v>
      </c>
      <c r="M8143" s="1" t="s">
        <v>25</v>
      </c>
      <c r="N8143" s="1" t="s">
        <v>196</v>
      </c>
    </row>
    <row r="8144" spans="1:14" x14ac:dyDescent="0.3">
      <c r="A8144" s="1" t="s">
        <v>47</v>
      </c>
      <c r="B8144">
        <v>1185732</v>
      </c>
      <c r="C8144" s="2">
        <v>43975</v>
      </c>
      <c r="D8144" s="1" t="s">
        <v>79</v>
      </c>
      <c r="E8144" s="1" t="s">
        <v>84</v>
      </c>
      <c r="F8144" s="1" t="s">
        <v>86</v>
      </c>
      <c r="G8144" s="1" t="s">
        <v>23</v>
      </c>
      <c r="H8144">
        <v>52</v>
      </c>
      <c r="I8144">
        <v>248</v>
      </c>
      <c r="J8144">
        <v>12896</v>
      </c>
      <c r="K8144">
        <v>4771.5199999999995</v>
      </c>
      <c r="L8144" s="1">
        <v>8124.4800000000005</v>
      </c>
      <c r="M8144" s="1" t="s">
        <v>25</v>
      </c>
      <c r="N8144" s="1" t="s">
        <v>197</v>
      </c>
    </row>
    <row r="8145" spans="1:14" x14ac:dyDescent="0.3">
      <c r="A8145" s="1" t="s">
        <v>47</v>
      </c>
      <c r="B8145">
        <v>1185732</v>
      </c>
      <c r="C8145" s="2">
        <v>43975</v>
      </c>
      <c r="D8145" s="1" t="s">
        <v>79</v>
      </c>
      <c r="E8145" s="1" t="s">
        <v>84</v>
      </c>
      <c r="F8145" s="1" t="s">
        <v>86</v>
      </c>
      <c r="G8145" s="1" t="s">
        <v>24</v>
      </c>
      <c r="H8145">
        <v>54</v>
      </c>
      <c r="I8145">
        <v>209</v>
      </c>
      <c r="J8145">
        <v>11286</v>
      </c>
      <c r="K8145">
        <v>4852.9799999999996</v>
      </c>
      <c r="L8145" s="1">
        <v>6433.02</v>
      </c>
      <c r="M8145" s="1" t="s">
        <v>25</v>
      </c>
      <c r="N8145" s="1" t="s">
        <v>197</v>
      </c>
    </row>
    <row r="8146" spans="1:14" x14ac:dyDescent="0.3">
      <c r="A8146" s="1" t="s">
        <v>14</v>
      </c>
      <c r="B8146">
        <v>1185732</v>
      </c>
      <c r="C8146" s="2">
        <v>43975</v>
      </c>
      <c r="D8146" s="1" t="s">
        <v>79</v>
      </c>
      <c r="E8146" s="1" t="s">
        <v>84</v>
      </c>
      <c r="F8146" s="1" t="s">
        <v>86</v>
      </c>
      <c r="G8146" s="1" t="s">
        <v>18</v>
      </c>
      <c r="H8146">
        <v>60</v>
      </c>
      <c r="I8146">
        <v>202</v>
      </c>
      <c r="J8146">
        <v>12120</v>
      </c>
      <c r="K8146">
        <v>5938.8</v>
      </c>
      <c r="L8146" s="1">
        <v>6181.2</v>
      </c>
      <c r="M8146" s="1" t="s">
        <v>25</v>
      </c>
      <c r="N8146" s="1" t="s">
        <v>196</v>
      </c>
    </row>
    <row r="8147" spans="1:14" x14ac:dyDescent="0.3">
      <c r="A8147" s="1" t="s">
        <v>14</v>
      </c>
      <c r="B8147">
        <v>1185732</v>
      </c>
      <c r="C8147" s="2">
        <v>43975</v>
      </c>
      <c r="D8147" s="1" t="s">
        <v>79</v>
      </c>
      <c r="E8147" s="1" t="s">
        <v>84</v>
      </c>
      <c r="F8147" s="1" t="s">
        <v>86</v>
      </c>
      <c r="G8147" s="1" t="s">
        <v>20</v>
      </c>
      <c r="H8147">
        <v>64</v>
      </c>
      <c r="I8147">
        <v>219</v>
      </c>
      <c r="J8147">
        <v>14016</v>
      </c>
      <c r="K8147">
        <v>8830.08</v>
      </c>
      <c r="L8147" s="1">
        <v>5185.92</v>
      </c>
      <c r="M8147" s="1" t="s">
        <v>25</v>
      </c>
      <c r="N8147" s="1" t="s">
        <v>197</v>
      </c>
    </row>
    <row r="8148" spans="1:14" x14ac:dyDescent="0.3">
      <c r="A8148" s="1" t="s">
        <v>14</v>
      </c>
      <c r="B8148">
        <v>1185732</v>
      </c>
      <c r="C8148" s="2">
        <v>44121</v>
      </c>
      <c r="D8148" s="1" t="s">
        <v>79</v>
      </c>
      <c r="E8148" s="1" t="s">
        <v>84</v>
      </c>
      <c r="F8148" s="1" t="s">
        <v>86</v>
      </c>
      <c r="G8148" s="1" t="s">
        <v>21</v>
      </c>
      <c r="H8148">
        <v>33</v>
      </c>
      <c r="I8148">
        <v>131</v>
      </c>
      <c r="J8148">
        <v>4323</v>
      </c>
      <c r="K8148">
        <v>1945.3500000000004</v>
      </c>
      <c r="L8148" s="1">
        <v>2377.6499999999996</v>
      </c>
      <c r="M8148" s="1" t="s">
        <v>25</v>
      </c>
      <c r="N8148" s="1" t="s">
        <v>196</v>
      </c>
    </row>
    <row r="8149" spans="1:14" x14ac:dyDescent="0.3">
      <c r="A8149" s="1" t="s">
        <v>14</v>
      </c>
      <c r="B8149">
        <v>1185732</v>
      </c>
      <c r="C8149" s="2">
        <v>44122</v>
      </c>
      <c r="D8149" s="1" t="s">
        <v>79</v>
      </c>
      <c r="E8149" s="1" t="s">
        <v>84</v>
      </c>
      <c r="F8149" s="1" t="s">
        <v>86</v>
      </c>
      <c r="G8149" s="1" t="s">
        <v>22</v>
      </c>
      <c r="H8149">
        <v>33</v>
      </c>
      <c r="I8149">
        <v>65</v>
      </c>
      <c r="J8149">
        <v>2145</v>
      </c>
      <c r="K8149">
        <v>858</v>
      </c>
      <c r="L8149" s="1">
        <v>1287</v>
      </c>
      <c r="M8149" s="1" t="s">
        <v>25</v>
      </c>
      <c r="N8149" s="1" t="s">
        <v>196</v>
      </c>
    </row>
    <row r="8150" spans="1:14" x14ac:dyDescent="0.3">
      <c r="A8150" s="1" t="s">
        <v>14</v>
      </c>
      <c r="B8150">
        <v>1185732</v>
      </c>
      <c r="C8150" s="2">
        <v>44123</v>
      </c>
      <c r="D8150" s="1" t="s">
        <v>79</v>
      </c>
      <c r="E8150" s="1" t="s">
        <v>84</v>
      </c>
      <c r="F8150" s="1" t="s">
        <v>86</v>
      </c>
      <c r="G8150" s="1" t="s">
        <v>23</v>
      </c>
      <c r="H8150">
        <v>24</v>
      </c>
      <c r="I8150">
        <v>63</v>
      </c>
      <c r="J8150">
        <v>1512</v>
      </c>
      <c r="K8150">
        <v>665.28</v>
      </c>
      <c r="L8150" s="1">
        <v>846.72</v>
      </c>
      <c r="M8150" s="1" t="s">
        <v>25</v>
      </c>
      <c r="N8150" s="1" t="s">
        <v>197</v>
      </c>
    </row>
    <row r="8151" spans="1:14" x14ac:dyDescent="0.3">
      <c r="A8151" s="1" t="s">
        <v>14</v>
      </c>
      <c r="B8151">
        <v>1185732</v>
      </c>
      <c r="C8151" s="2">
        <v>44124</v>
      </c>
      <c r="D8151" s="1" t="s">
        <v>79</v>
      </c>
      <c r="E8151" s="1" t="s">
        <v>84</v>
      </c>
      <c r="F8151" s="1" t="s">
        <v>86</v>
      </c>
      <c r="G8151" s="1" t="s">
        <v>24</v>
      </c>
      <c r="H8151">
        <v>29</v>
      </c>
      <c r="I8151">
        <v>26</v>
      </c>
      <c r="J8151">
        <v>754</v>
      </c>
      <c r="K8151">
        <v>339.30000000000007</v>
      </c>
      <c r="L8151" s="1">
        <v>414.69999999999993</v>
      </c>
      <c r="M8151" s="1" t="s">
        <v>25</v>
      </c>
      <c r="N8151" s="1" t="s">
        <v>197</v>
      </c>
    </row>
    <row r="8152" spans="1:14" x14ac:dyDescent="0.3">
      <c r="A8152" s="1" t="s">
        <v>14</v>
      </c>
      <c r="B8152">
        <v>1185732</v>
      </c>
      <c r="C8152" s="2">
        <v>44783</v>
      </c>
      <c r="D8152" s="1" t="s">
        <v>79</v>
      </c>
      <c r="E8152" s="1" t="s">
        <v>84</v>
      </c>
      <c r="F8152" s="1" t="s">
        <v>86</v>
      </c>
      <c r="G8152" s="1" t="s">
        <v>18</v>
      </c>
      <c r="H8152">
        <v>50</v>
      </c>
      <c r="I8152">
        <v>195</v>
      </c>
      <c r="J8152">
        <v>9750</v>
      </c>
      <c r="K8152">
        <v>4875</v>
      </c>
      <c r="L8152" s="1">
        <v>4875</v>
      </c>
      <c r="M8152" s="1" t="s">
        <v>25</v>
      </c>
      <c r="N8152" s="1" t="s">
        <v>196</v>
      </c>
    </row>
    <row r="8153" spans="1:14" x14ac:dyDescent="0.3">
      <c r="A8153" s="1" t="s">
        <v>14</v>
      </c>
      <c r="B8153">
        <v>1185732</v>
      </c>
      <c r="C8153" s="2">
        <v>44784</v>
      </c>
      <c r="D8153" s="1" t="s">
        <v>79</v>
      </c>
      <c r="E8153" s="1" t="s">
        <v>84</v>
      </c>
      <c r="F8153" s="1" t="s">
        <v>86</v>
      </c>
      <c r="G8153" s="1" t="s">
        <v>20</v>
      </c>
      <c r="H8153">
        <v>41</v>
      </c>
      <c r="I8153">
        <v>247</v>
      </c>
      <c r="J8153">
        <v>10127</v>
      </c>
      <c r="K8153">
        <v>6278.74</v>
      </c>
      <c r="L8153" s="1">
        <v>3848.26</v>
      </c>
      <c r="M8153" s="1" t="s">
        <v>25</v>
      </c>
      <c r="N8153" s="1" t="s">
        <v>197</v>
      </c>
    </row>
    <row r="8154" spans="1:14" x14ac:dyDescent="0.3">
      <c r="A8154" s="1" t="s">
        <v>14</v>
      </c>
      <c r="B8154">
        <v>1185732</v>
      </c>
      <c r="C8154" s="2">
        <v>44785</v>
      </c>
      <c r="D8154" s="1" t="s">
        <v>79</v>
      </c>
      <c r="E8154" s="1" t="s">
        <v>84</v>
      </c>
      <c r="F8154" s="1" t="s">
        <v>86</v>
      </c>
      <c r="G8154" s="1" t="s">
        <v>21</v>
      </c>
      <c r="H8154">
        <v>43</v>
      </c>
      <c r="I8154">
        <v>319</v>
      </c>
      <c r="J8154">
        <v>13717</v>
      </c>
      <c r="K8154">
        <v>7818.6900000000005</v>
      </c>
      <c r="L8154" s="1">
        <v>5898.3099999999995</v>
      </c>
      <c r="M8154" s="1" t="s">
        <v>25</v>
      </c>
      <c r="N8154" s="1" t="s">
        <v>196</v>
      </c>
    </row>
    <row r="8155" spans="1:14" x14ac:dyDescent="0.3">
      <c r="A8155" s="1" t="s">
        <v>14</v>
      </c>
      <c r="B8155">
        <v>1185732</v>
      </c>
      <c r="C8155" s="2">
        <v>44786</v>
      </c>
      <c r="D8155" s="1" t="s">
        <v>79</v>
      </c>
      <c r="E8155" s="1" t="s">
        <v>84</v>
      </c>
      <c r="F8155" s="1" t="s">
        <v>86</v>
      </c>
      <c r="G8155" s="1" t="s">
        <v>22</v>
      </c>
      <c r="H8155">
        <v>43</v>
      </c>
      <c r="I8155">
        <v>195</v>
      </c>
      <c r="J8155">
        <v>8385</v>
      </c>
      <c r="K8155">
        <v>4108.6499999999996</v>
      </c>
      <c r="L8155" s="1">
        <v>4276.3500000000004</v>
      </c>
      <c r="M8155" s="1" t="s">
        <v>25</v>
      </c>
      <c r="N8155" s="1" t="s">
        <v>196</v>
      </c>
    </row>
    <row r="8156" spans="1:14" x14ac:dyDescent="0.3">
      <c r="A8156" s="1" t="s">
        <v>14</v>
      </c>
      <c r="B8156">
        <v>1185732</v>
      </c>
      <c r="C8156" s="2">
        <v>44787</v>
      </c>
      <c r="D8156" s="1" t="s">
        <v>79</v>
      </c>
      <c r="E8156" s="1" t="s">
        <v>84</v>
      </c>
      <c r="F8156" s="1" t="s">
        <v>86</v>
      </c>
      <c r="G8156" s="1" t="s">
        <v>23</v>
      </c>
      <c r="H8156">
        <v>32</v>
      </c>
      <c r="I8156">
        <v>240</v>
      </c>
      <c r="J8156">
        <v>7680</v>
      </c>
      <c r="K8156">
        <v>2918.4</v>
      </c>
      <c r="L8156" s="1">
        <v>4761.6000000000004</v>
      </c>
      <c r="M8156" s="1" t="s">
        <v>25</v>
      </c>
      <c r="N8156" s="1" t="s">
        <v>197</v>
      </c>
    </row>
    <row r="8157" spans="1:14" x14ac:dyDescent="0.3">
      <c r="A8157" s="1" t="s">
        <v>50</v>
      </c>
      <c r="B8157">
        <v>1185732</v>
      </c>
      <c r="C8157" s="2">
        <v>44788</v>
      </c>
      <c r="D8157" s="1" t="s">
        <v>79</v>
      </c>
      <c r="E8157" s="1" t="s">
        <v>84</v>
      </c>
      <c r="F8157" s="1" t="s">
        <v>86</v>
      </c>
      <c r="G8157" s="1" t="s">
        <v>24</v>
      </c>
      <c r="H8157">
        <v>38</v>
      </c>
      <c r="I8157">
        <v>169</v>
      </c>
      <c r="J8157">
        <v>6422</v>
      </c>
      <c r="K8157">
        <v>2825.68</v>
      </c>
      <c r="L8157" s="1">
        <v>3596.32</v>
      </c>
      <c r="M8157" s="1" t="s">
        <v>25</v>
      </c>
      <c r="N8157" s="1" t="s">
        <v>197</v>
      </c>
    </row>
    <row r="8158" spans="1:14" x14ac:dyDescent="0.3">
      <c r="A8158" s="1" t="s">
        <v>14</v>
      </c>
      <c r="B8158">
        <v>1185732</v>
      </c>
      <c r="C8158" s="2">
        <v>44789</v>
      </c>
      <c r="D8158" s="1" t="s">
        <v>79</v>
      </c>
      <c r="E8158" s="1" t="s">
        <v>84</v>
      </c>
      <c r="F8158" s="1" t="s">
        <v>86</v>
      </c>
      <c r="G8158" s="1" t="s">
        <v>18</v>
      </c>
      <c r="H8158">
        <v>53</v>
      </c>
      <c r="I8158">
        <v>218</v>
      </c>
      <c r="J8158">
        <v>11554</v>
      </c>
      <c r="K8158">
        <v>5545.92</v>
      </c>
      <c r="L8158" s="1">
        <v>6008.08</v>
      </c>
      <c r="M8158" s="1" t="s">
        <v>25</v>
      </c>
      <c r="N8158" s="1" t="s">
        <v>196</v>
      </c>
    </row>
    <row r="8159" spans="1:14" x14ac:dyDescent="0.3">
      <c r="A8159" s="1" t="s">
        <v>14</v>
      </c>
      <c r="B8159">
        <v>1185732</v>
      </c>
      <c r="C8159" s="2">
        <v>44790</v>
      </c>
      <c r="D8159" s="1" t="s">
        <v>79</v>
      </c>
      <c r="E8159" s="1" t="s">
        <v>84</v>
      </c>
      <c r="F8159" s="1" t="s">
        <v>86</v>
      </c>
      <c r="G8159" s="1" t="s">
        <v>20</v>
      </c>
      <c r="H8159">
        <v>41</v>
      </c>
      <c r="I8159">
        <v>221</v>
      </c>
      <c r="J8159">
        <v>9061</v>
      </c>
      <c r="K8159">
        <v>5889.6500000000005</v>
      </c>
      <c r="L8159" s="1">
        <v>3171.3499999999995</v>
      </c>
      <c r="M8159" s="1" t="s">
        <v>25</v>
      </c>
      <c r="N8159" s="1" t="s">
        <v>197</v>
      </c>
    </row>
    <row r="8160" spans="1:14" x14ac:dyDescent="0.3">
      <c r="A8160" s="1" t="s">
        <v>14</v>
      </c>
      <c r="B8160">
        <v>1185732</v>
      </c>
      <c r="C8160" s="2">
        <v>44791</v>
      </c>
      <c r="D8160" s="1" t="s">
        <v>79</v>
      </c>
      <c r="E8160" s="1" t="s">
        <v>84</v>
      </c>
      <c r="F8160" s="1" t="s">
        <v>86</v>
      </c>
      <c r="G8160" s="1" t="s">
        <v>21</v>
      </c>
      <c r="H8160">
        <v>41</v>
      </c>
      <c r="I8160">
        <v>268</v>
      </c>
      <c r="J8160">
        <v>10988</v>
      </c>
      <c r="K8160">
        <v>6592.8</v>
      </c>
      <c r="L8160" s="1">
        <v>4395.2</v>
      </c>
      <c r="M8160" s="1" t="s">
        <v>25</v>
      </c>
      <c r="N8160" s="1" t="s">
        <v>196</v>
      </c>
    </row>
    <row r="8161" spans="1:14" x14ac:dyDescent="0.3">
      <c r="A8161" s="1" t="s">
        <v>14</v>
      </c>
      <c r="B8161">
        <v>1185732</v>
      </c>
      <c r="C8161" s="2">
        <v>44792</v>
      </c>
      <c r="D8161" s="1" t="s">
        <v>79</v>
      </c>
      <c r="E8161" s="1" t="s">
        <v>84</v>
      </c>
      <c r="F8161" s="1" t="s">
        <v>86</v>
      </c>
      <c r="G8161" s="1" t="s">
        <v>22</v>
      </c>
      <c r="H8161">
        <v>42</v>
      </c>
      <c r="I8161">
        <v>225</v>
      </c>
      <c r="J8161">
        <v>9450</v>
      </c>
      <c r="K8161">
        <v>4536</v>
      </c>
      <c r="L8161" s="1">
        <v>4914</v>
      </c>
      <c r="M8161" s="1" t="s">
        <v>25</v>
      </c>
      <c r="N8161" s="1" t="s">
        <v>196</v>
      </c>
    </row>
    <row r="8162" spans="1:14" x14ac:dyDescent="0.3">
      <c r="A8162" s="1" t="s">
        <v>14</v>
      </c>
      <c r="B8162">
        <v>1185732</v>
      </c>
      <c r="C8162" s="2">
        <v>44793</v>
      </c>
      <c r="D8162" s="1" t="s">
        <v>79</v>
      </c>
      <c r="E8162" s="1" t="s">
        <v>84</v>
      </c>
      <c r="F8162" s="1" t="s">
        <v>86</v>
      </c>
      <c r="G8162" s="1" t="s">
        <v>23</v>
      </c>
      <c r="H8162">
        <v>32</v>
      </c>
      <c r="I8162">
        <v>217</v>
      </c>
      <c r="J8162">
        <v>6944</v>
      </c>
      <c r="K8162">
        <v>2430.3999999999996</v>
      </c>
      <c r="L8162" s="1">
        <v>4513.6000000000004</v>
      </c>
      <c r="M8162" s="1" t="s">
        <v>25</v>
      </c>
      <c r="N8162" s="1" t="s">
        <v>197</v>
      </c>
    </row>
    <row r="8163" spans="1:14" x14ac:dyDescent="0.3">
      <c r="A8163" s="1" t="s">
        <v>14</v>
      </c>
      <c r="B8163">
        <v>1185732</v>
      </c>
      <c r="C8163" s="2">
        <v>44794</v>
      </c>
      <c r="D8163" s="1" t="s">
        <v>79</v>
      </c>
      <c r="E8163" s="1" t="s">
        <v>84</v>
      </c>
      <c r="F8163" s="1" t="s">
        <v>86</v>
      </c>
      <c r="G8163" s="1" t="s">
        <v>24</v>
      </c>
      <c r="H8163">
        <v>36</v>
      </c>
      <c r="I8163">
        <v>175</v>
      </c>
      <c r="J8163">
        <v>6300</v>
      </c>
      <c r="K8163">
        <v>2520</v>
      </c>
      <c r="L8163" s="1">
        <v>3780</v>
      </c>
      <c r="M8163" s="1" t="s">
        <v>25</v>
      </c>
      <c r="N8163" s="1" t="s">
        <v>197</v>
      </c>
    </row>
    <row r="8164" spans="1:14" x14ac:dyDescent="0.3">
      <c r="A8164" s="1" t="s">
        <v>14</v>
      </c>
      <c r="B8164">
        <v>1185732</v>
      </c>
      <c r="C8164" s="2">
        <v>44795</v>
      </c>
      <c r="D8164" s="1" t="s">
        <v>79</v>
      </c>
      <c r="E8164" s="1" t="s">
        <v>84</v>
      </c>
      <c r="F8164" s="1" t="s">
        <v>86</v>
      </c>
      <c r="G8164" s="1" t="s">
        <v>18</v>
      </c>
      <c r="H8164">
        <v>53</v>
      </c>
      <c r="I8164">
        <v>182</v>
      </c>
      <c r="J8164">
        <v>9646</v>
      </c>
      <c r="K8164">
        <v>4437.16</v>
      </c>
      <c r="L8164" s="1">
        <v>5208.84</v>
      </c>
      <c r="M8164" s="1" t="s">
        <v>25</v>
      </c>
      <c r="N8164" s="1" t="s">
        <v>196</v>
      </c>
    </row>
    <row r="8165" spans="1:14" x14ac:dyDescent="0.3">
      <c r="A8165" s="1" t="s">
        <v>14</v>
      </c>
      <c r="B8165">
        <v>1185732</v>
      </c>
      <c r="C8165" s="2">
        <v>44796</v>
      </c>
      <c r="D8165" s="1" t="s">
        <v>79</v>
      </c>
      <c r="E8165" s="1" t="s">
        <v>84</v>
      </c>
      <c r="F8165" s="1" t="s">
        <v>86</v>
      </c>
      <c r="G8165" s="1" t="s">
        <v>20</v>
      </c>
      <c r="H8165">
        <v>42</v>
      </c>
      <c r="I8165">
        <v>225</v>
      </c>
      <c r="J8165">
        <v>9450</v>
      </c>
      <c r="K8165">
        <v>6048</v>
      </c>
      <c r="L8165" s="1">
        <v>3402</v>
      </c>
      <c r="M8165" s="1" t="s">
        <v>25</v>
      </c>
      <c r="N8165" s="1" t="s">
        <v>197</v>
      </c>
    </row>
    <row r="8166" spans="1:14" x14ac:dyDescent="0.3">
      <c r="A8166" s="1" t="s">
        <v>14</v>
      </c>
      <c r="B8166">
        <v>1185732</v>
      </c>
      <c r="C8166" s="2">
        <v>44675</v>
      </c>
      <c r="D8166" s="1" t="s">
        <v>79</v>
      </c>
      <c r="E8166" s="1" t="s">
        <v>84</v>
      </c>
      <c r="F8166" s="1" t="s">
        <v>86</v>
      </c>
      <c r="G8166" s="1" t="s">
        <v>21</v>
      </c>
      <c r="H8166">
        <v>42</v>
      </c>
      <c r="I8166">
        <v>256</v>
      </c>
      <c r="J8166">
        <v>10752</v>
      </c>
      <c r="K8166">
        <v>6236.1600000000008</v>
      </c>
      <c r="L8166" s="1">
        <v>4515.8399999999992</v>
      </c>
      <c r="M8166" s="1" t="s">
        <v>25</v>
      </c>
      <c r="N8166" s="1" t="s">
        <v>196</v>
      </c>
    </row>
    <row r="8167" spans="1:14" x14ac:dyDescent="0.3">
      <c r="A8167" s="1" t="s">
        <v>14</v>
      </c>
      <c r="B8167">
        <v>1185732</v>
      </c>
      <c r="C8167" s="2">
        <v>44675</v>
      </c>
      <c r="D8167" s="1" t="s">
        <v>79</v>
      </c>
      <c r="E8167" s="1" t="s">
        <v>84</v>
      </c>
      <c r="F8167" s="1" t="s">
        <v>86</v>
      </c>
      <c r="G8167" s="1" t="s">
        <v>22</v>
      </c>
      <c r="H8167">
        <v>41</v>
      </c>
      <c r="I8167">
        <v>210</v>
      </c>
      <c r="J8167">
        <v>8610</v>
      </c>
      <c r="K8167">
        <v>4305</v>
      </c>
      <c r="L8167" s="1">
        <v>4305</v>
      </c>
      <c r="M8167" s="1" t="s">
        <v>25</v>
      </c>
      <c r="N8167" s="1" t="s">
        <v>196</v>
      </c>
    </row>
    <row r="8168" spans="1:14" x14ac:dyDescent="0.3">
      <c r="A8168" s="1" t="s">
        <v>50</v>
      </c>
      <c r="B8168">
        <v>1185732</v>
      </c>
      <c r="C8168" s="2">
        <v>44675</v>
      </c>
      <c r="D8168" s="1" t="s">
        <v>79</v>
      </c>
      <c r="E8168" s="1" t="s">
        <v>84</v>
      </c>
      <c r="F8168" s="1" t="s">
        <v>86</v>
      </c>
      <c r="G8168" s="1" t="s">
        <v>23</v>
      </c>
      <c r="H8168">
        <v>32</v>
      </c>
      <c r="I8168">
        <v>203</v>
      </c>
      <c r="J8168">
        <v>6496</v>
      </c>
      <c r="K8168">
        <v>2598.4</v>
      </c>
      <c r="L8168" s="1">
        <v>3897.6</v>
      </c>
      <c r="M8168" s="1" t="s">
        <v>25</v>
      </c>
      <c r="N8168" s="1" t="s">
        <v>197</v>
      </c>
    </row>
    <row r="8169" spans="1:14" x14ac:dyDescent="0.3">
      <c r="A8169" s="1" t="s">
        <v>50</v>
      </c>
      <c r="B8169">
        <v>1185732</v>
      </c>
      <c r="C8169" s="2">
        <v>44675</v>
      </c>
      <c r="D8169" s="1" t="s">
        <v>79</v>
      </c>
      <c r="E8169" s="1" t="s">
        <v>84</v>
      </c>
      <c r="F8169" s="1" t="s">
        <v>86</v>
      </c>
      <c r="G8169" s="1" t="s">
        <v>24</v>
      </c>
      <c r="H8169">
        <v>38</v>
      </c>
      <c r="I8169">
        <v>189</v>
      </c>
      <c r="J8169">
        <v>7182</v>
      </c>
      <c r="K8169">
        <v>3231.8999999999996</v>
      </c>
      <c r="L8169" s="1">
        <v>3950.1000000000004</v>
      </c>
      <c r="M8169" s="1" t="s">
        <v>25</v>
      </c>
      <c r="N8169" s="1" t="s">
        <v>197</v>
      </c>
    </row>
    <row r="8170" spans="1:14" x14ac:dyDescent="0.3">
      <c r="A8170" s="1" t="s">
        <v>50</v>
      </c>
      <c r="B8170">
        <v>1185732</v>
      </c>
      <c r="C8170" s="2">
        <v>44675</v>
      </c>
      <c r="D8170" s="1" t="s">
        <v>79</v>
      </c>
      <c r="E8170" s="1" t="s">
        <v>84</v>
      </c>
      <c r="F8170" s="1" t="s">
        <v>86</v>
      </c>
      <c r="G8170" s="1" t="s">
        <v>18</v>
      </c>
      <c r="H8170">
        <v>52</v>
      </c>
      <c r="I8170">
        <v>196</v>
      </c>
      <c r="J8170">
        <v>10192</v>
      </c>
      <c r="K8170">
        <v>4586.3999999999996</v>
      </c>
      <c r="L8170" s="1">
        <v>5605.6</v>
      </c>
      <c r="M8170" s="1" t="s">
        <v>25</v>
      </c>
      <c r="N8170" s="1" t="s">
        <v>196</v>
      </c>
    </row>
    <row r="8171" spans="1:14" x14ac:dyDescent="0.3">
      <c r="A8171" s="1" t="s">
        <v>50</v>
      </c>
      <c r="B8171">
        <v>1185732</v>
      </c>
      <c r="C8171" s="2">
        <v>44675</v>
      </c>
      <c r="D8171" s="1" t="s">
        <v>79</v>
      </c>
      <c r="E8171" s="1" t="s">
        <v>84</v>
      </c>
      <c r="F8171" s="1" t="s">
        <v>86</v>
      </c>
      <c r="G8171" s="1" t="s">
        <v>20</v>
      </c>
      <c r="H8171">
        <v>44</v>
      </c>
      <c r="I8171">
        <v>208</v>
      </c>
      <c r="J8171">
        <v>9152</v>
      </c>
      <c r="K8171">
        <v>5491.2</v>
      </c>
      <c r="L8171" s="1">
        <v>3660.8</v>
      </c>
      <c r="M8171" s="1" t="s">
        <v>25</v>
      </c>
      <c r="N8171" s="1" t="s">
        <v>197</v>
      </c>
    </row>
    <row r="8172" spans="1:14" x14ac:dyDescent="0.3">
      <c r="A8172" s="1" t="s">
        <v>50</v>
      </c>
      <c r="B8172">
        <v>1185732</v>
      </c>
      <c r="C8172" s="2">
        <v>44675</v>
      </c>
      <c r="D8172" s="1" t="s">
        <v>79</v>
      </c>
      <c r="E8172" s="1" t="s">
        <v>84</v>
      </c>
      <c r="F8172" s="1" t="s">
        <v>86</v>
      </c>
      <c r="G8172" s="1" t="s">
        <v>21</v>
      </c>
      <c r="H8172">
        <v>52</v>
      </c>
      <c r="I8172">
        <v>300</v>
      </c>
      <c r="J8172">
        <v>15600</v>
      </c>
      <c r="K8172">
        <v>8736</v>
      </c>
      <c r="L8172" s="1">
        <v>6864</v>
      </c>
      <c r="M8172" s="1" t="s">
        <v>25</v>
      </c>
      <c r="N8172" s="1" t="s">
        <v>196</v>
      </c>
    </row>
    <row r="8173" spans="1:14" x14ac:dyDescent="0.3">
      <c r="A8173" s="1" t="s">
        <v>50</v>
      </c>
      <c r="B8173">
        <v>1185732</v>
      </c>
      <c r="C8173" s="2">
        <v>44675</v>
      </c>
      <c r="D8173" s="1" t="s">
        <v>79</v>
      </c>
      <c r="E8173" s="1" t="s">
        <v>84</v>
      </c>
      <c r="F8173" s="1" t="s">
        <v>86</v>
      </c>
      <c r="G8173" s="1" t="s">
        <v>22</v>
      </c>
      <c r="H8173">
        <v>54</v>
      </c>
      <c r="I8173">
        <v>194</v>
      </c>
      <c r="J8173">
        <v>10476</v>
      </c>
      <c r="K8173">
        <v>5238</v>
      </c>
      <c r="L8173" s="1">
        <v>5238</v>
      </c>
      <c r="M8173" s="1" t="s">
        <v>25</v>
      </c>
      <c r="N8173" s="1" t="s">
        <v>196</v>
      </c>
    </row>
    <row r="8174" spans="1:14" x14ac:dyDescent="0.3">
      <c r="A8174" s="1" t="s">
        <v>50</v>
      </c>
      <c r="B8174">
        <v>1185732</v>
      </c>
      <c r="C8174" s="2">
        <v>44675</v>
      </c>
      <c r="D8174" s="1" t="s">
        <v>79</v>
      </c>
      <c r="E8174" s="1" t="s">
        <v>84</v>
      </c>
      <c r="F8174" s="1" t="s">
        <v>86</v>
      </c>
      <c r="G8174" s="1" t="s">
        <v>23</v>
      </c>
      <c r="H8174">
        <v>47</v>
      </c>
      <c r="I8174">
        <v>188</v>
      </c>
      <c r="J8174">
        <v>8836</v>
      </c>
      <c r="K8174">
        <v>3269.32</v>
      </c>
      <c r="L8174" s="1">
        <v>5566.68</v>
      </c>
      <c r="M8174" s="1" t="s">
        <v>25</v>
      </c>
      <c r="N8174" s="1" t="s">
        <v>197</v>
      </c>
    </row>
    <row r="8175" spans="1:14" x14ac:dyDescent="0.3">
      <c r="A8175" s="1" t="s">
        <v>50</v>
      </c>
      <c r="B8175">
        <v>1185732</v>
      </c>
      <c r="C8175" s="2">
        <v>44675</v>
      </c>
      <c r="D8175" s="1" t="s">
        <v>79</v>
      </c>
      <c r="E8175" s="1" t="s">
        <v>84</v>
      </c>
      <c r="F8175" s="1" t="s">
        <v>86</v>
      </c>
      <c r="G8175" s="1" t="s">
        <v>24</v>
      </c>
      <c r="H8175">
        <v>49</v>
      </c>
      <c r="I8175">
        <v>175</v>
      </c>
      <c r="J8175">
        <v>8575</v>
      </c>
      <c r="K8175">
        <v>3687.25</v>
      </c>
      <c r="L8175" s="1">
        <v>4887.75</v>
      </c>
      <c r="M8175" s="1" t="s">
        <v>25</v>
      </c>
      <c r="N8175" s="1" t="s">
        <v>197</v>
      </c>
    </row>
    <row r="8176" spans="1:14" x14ac:dyDescent="0.3">
      <c r="A8176" s="1" t="s">
        <v>50</v>
      </c>
      <c r="B8176">
        <v>1185732</v>
      </c>
      <c r="C8176" s="2">
        <v>44675</v>
      </c>
      <c r="D8176" s="1" t="s">
        <v>79</v>
      </c>
      <c r="E8176" s="1" t="s">
        <v>84</v>
      </c>
      <c r="F8176" s="1" t="s">
        <v>86</v>
      </c>
      <c r="G8176" s="1" t="s">
        <v>18</v>
      </c>
      <c r="H8176">
        <v>58</v>
      </c>
      <c r="I8176">
        <v>196</v>
      </c>
      <c r="J8176">
        <v>11368</v>
      </c>
      <c r="K8176">
        <v>5342.96</v>
      </c>
      <c r="L8176" s="1">
        <v>6025.04</v>
      </c>
      <c r="M8176" s="1" t="s">
        <v>25</v>
      </c>
      <c r="N8176" s="1" t="s">
        <v>196</v>
      </c>
    </row>
    <row r="8177" spans="1:14" x14ac:dyDescent="0.3">
      <c r="A8177" s="1" t="s">
        <v>50</v>
      </c>
      <c r="B8177">
        <v>1185732</v>
      </c>
      <c r="C8177" s="2">
        <v>44675</v>
      </c>
      <c r="D8177" s="1" t="s">
        <v>79</v>
      </c>
      <c r="E8177" s="1" t="s">
        <v>84</v>
      </c>
      <c r="F8177" s="1" t="s">
        <v>86</v>
      </c>
      <c r="G8177" s="1" t="s">
        <v>20</v>
      </c>
      <c r="H8177">
        <v>64</v>
      </c>
      <c r="I8177">
        <v>248</v>
      </c>
      <c r="J8177">
        <v>15872</v>
      </c>
      <c r="K8177">
        <v>10158.08</v>
      </c>
      <c r="L8177" s="1">
        <v>5713.92</v>
      </c>
      <c r="M8177" s="1" t="s">
        <v>25</v>
      </c>
      <c r="N8177" s="1" t="s">
        <v>197</v>
      </c>
    </row>
    <row r="8178" spans="1:14" x14ac:dyDescent="0.3">
      <c r="A8178" s="1" t="s">
        <v>50</v>
      </c>
      <c r="B8178">
        <v>1185732</v>
      </c>
      <c r="C8178" s="2">
        <v>44675</v>
      </c>
      <c r="D8178" s="1" t="s">
        <v>79</v>
      </c>
      <c r="E8178" s="1" t="s">
        <v>84</v>
      </c>
      <c r="F8178" s="1" t="s">
        <v>86</v>
      </c>
      <c r="G8178" s="1" t="s">
        <v>21</v>
      </c>
      <c r="H8178">
        <v>55</v>
      </c>
      <c r="I8178">
        <v>290</v>
      </c>
      <c r="J8178">
        <v>15950</v>
      </c>
      <c r="K8178">
        <v>9410.5000000000018</v>
      </c>
      <c r="L8178" s="1">
        <v>6539.4999999999982</v>
      </c>
      <c r="M8178" s="1" t="s">
        <v>25</v>
      </c>
      <c r="N8178" s="1" t="s">
        <v>196</v>
      </c>
    </row>
    <row r="8179" spans="1:14" x14ac:dyDescent="0.3">
      <c r="A8179" s="1" t="s">
        <v>50</v>
      </c>
      <c r="B8179">
        <v>1185732</v>
      </c>
      <c r="C8179" s="2">
        <v>44675</v>
      </c>
      <c r="D8179" s="1" t="s">
        <v>79</v>
      </c>
      <c r="E8179" s="1" t="s">
        <v>84</v>
      </c>
      <c r="F8179" s="1" t="s">
        <v>86</v>
      </c>
      <c r="G8179" s="1" t="s">
        <v>22</v>
      </c>
      <c r="H8179">
        <v>54</v>
      </c>
      <c r="I8179">
        <v>206</v>
      </c>
      <c r="J8179">
        <v>11124</v>
      </c>
      <c r="K8179">
        <v>5450.76</v>
      </c>
      <c r="L8179" s="1">
        <v>5673.24</v>
      </c>
      <c r="M8179" s="1" t="s">
        <v>25</v>
      </c>
      <c r="N8179" s="1" t="s">
        <v>196</v>
      </c>
    </row>
    <row r="8180" spans="1:14" x14ac:dyDescent="0.3">
      <c r="A8180" s="1" t="s">
        <v>50</v>
      </c>
      <c r="B8180">
        <v>1185732</v>
      </c>
      <c r="C8180" s="2">
        <v>44811</v>
      </c>
      <c r="D8180" s="1" t="s">
        <v>79</v>
      </c>
      <c r="E8180" s="1" t="s">
        <v>84</v>
      </c>
      <c r="F8180" s="1" t="s">
        <v>86</v>
      </c>
      <c r="G8180" s="1" t="s">
        <v>23</v>
      </c>
      <c r="H8180">
        <v>49</v>
      </c>
      <c r="I8180">
        <v>208</v>
      </c>
      <c r="J8180">
        <v>10192</v>
      </c>
      <c r="K8180">
        <v>3567.2</v>
      </c>
      <c r="L8180" s="1">
        <v>6624.8</v>
      </c>
      <c r="M8180" s="1" t="s">
        <v>25</v>
      </c>
      <c r="N8180" s="1" t="s">
        <v>197</v>
      </c>
    </row>
    <row r="8181" spans="1:14" x14ac:dyDescent="0.3">
      <c r="A8181" s="1" t="s">
        <v>50</v>
      </c>
      <c r="B8181">
        <v>1185732</v>
      </c>
      <c r="C8181" s="2">
        <v>44812</v>
      </c>
      <c r="D8181" s="1" t="s">
        <v>79</v>
      </c>
      <c r="E8181" s="1" t="s">
        <v>84</v>
      </c>
      <c r="F8181" s="1" t="s">
        <v>86</v>
      </c>
      <c r="G8181" s="1" t="s">
        <v>24</v>
      </c>
      <c r="H8181">
        <v>47</v>
      </c>
      <c r="I8181">
        <v>217</v>
      </c>
      <c r="J8181">
        <v>10199</v>
      </c>
      <c r="K8181">
        <v>4079.6000000000004</v>
      </c>
      <c r="L8181" s="1">
        <v>6119.4</v>
      </c>
      <c r="M8181" s="1" t="s">
        <v>25</v>
      </c>
      <c r="N8181" s="1" t="s">
        <v>197</v>
      </c>
    </row>
    <row r="8182" spans="1:14" x14ac:dyDescent="0.3">
      <c r="A8182" s="1" t="s">
        <v>50</v>
      </c>
      <c r="B8182">
        <v>1185732</v>
      </c>
      <c r="C8182" s="2">
        <v>44813</v>
      </c>
      <c r="D8182" s="1" t="s">
        <v>79</v>
      </c>
      <c r="E8182" s="1" t="s">
        <v>84</v>
      </c>
      <c r="F8182" s="1" t="s">
        <v>86</v>
      </c>
      <c r="G8182" s="1" t="s">
        <v>18</v>
      </c>
      <c r="H8182">
        <v>62</v>
      </c>
      <c r="I8182">
        <v>233</v>
      </c>
      <c r="J8182">
        <v>14446</v>
      </c>
      <c r="K8182">
        <v>7078.54</v>
      </c>
      <c r="L8182" s="1">
        <v>7367.46</v>
      </c>
      <c r="M8182" s="1" t="s">
        <v>25</v>
      </c>
      <c r="N8182" s="1" t="s">
        <v>196</v>
      </c>
    </row>
    <row r="8183" spans="1:14" x14ac:dyDescent="0.3">
      <c r="A8183" s="1" t="s">
        <v>50</v>
      </c>
      <c r="B8183">
        <v>1185732</v>
      </c>
      <c r="C8183" s="2">
        <v>44814</v>
      </c>
      <c r="D8183" s="1" t="s">
        <v>79</v>
      </c>
      <c r="E8183" s="1" t="s">
        <v>84</v>
      </c>
      <c r="F8183" s="1" t="s">
        <v>86</v>
      </c>
      <c r="G8183" s="1" t="s">
        <v>20</v>
      </c>
      <c r="H8183">
        <v>63</v>
      </c>
      <c r="I8183">
        <v>259</v>
      </c>
      <c r="J8183">
        <v>16317</v>
      </c>
      <c r="K8183">
        <v>10606.050000000001</v>
      </c>
      <c r="L8183" s="1">
        <v>5710.9499999999989</v>
      </c>
      <c r="M8183" s="1" t="s">
        <v>25</v>
      </c>
      <c r="N8183" s="1" t="s">
        <v>197</v>
      </c>
    </row>
    <row r="8184" spans="1:14" x14ac:dyDescent="0.3">
      <c r="A8184" s="1" t="s">
        <v>50</v>
      </c>
      <c r="B8184">
        <v>1185732</v>
      </c>
      <c r="C8184" s="2">
        <v>44815</v>
      </c>
      <c r="D8184" s="1" t="s">
        <v>79</v>
      </c>
      <c r="E8184" s="1" t="s">
        <v>84</v>
      </c>
      <c r="F8184" s="1" t="s">
        <v>86</v>
      </c>
      <c r="G8184" s="1" t="s">
        <v>21</v>
      </c>
      <c r="H8184">
        <v>60</v>
      </c>
      <c r="I8184">
        <v>299</v>
      </c>
      <c r="J8184">
        <v>17940</v>
      </c>
      <c r="K8184">
        <v>10764</v>
      </c>
      <c r="L8184" s="1">
        <v>7176</v>
      </c>
      <c r="M8184" s="1" t="s">
        <v>25</v>
      </c>
      <c r="N8184" s="1" t="s">
        <v>196</v>
      </c>
    </row>
    <row r="8185" spans="1:14" x14ac:dyDescent="0.3">
      <c r="A8185" s="1" t="s">
        <v>50</v>
      </c>
      <c r="B8185">
        <v>1185732</v>
      </c>
      <c r="C8185" s="2">
        <v>44816</v>
      </c>
      <c r="D8185" s="1" t="s">
        <v>79</v>
      </c>
      <c r="E8185" s="1" t="s">
        <v>84</v>
      </c>
      <c r="F8185" s="1" t="s">
        <v>86</v>
      </c>
      <c r="G8185" s="1" t="s">
        <v>22</v>
      </c>
      <c r="H8185">
        <v>57</v>
      </c>
      <c r="I8185">
        <v>225</v>
      </c>
      <c r="J8185">
        <v>12825</v>
      </c>
      <c r="K8185">
        <v>5899.4999999999991</v>
      </c>
      <c r="L8185" s="1">
        <v>6925.5000000000009</v>
      </c>
      <c r="M8185" s="1" t="s">
        <v>25</v>
      </c>
      <c r="N8185" s="1" t="s">
        <v>196</v>
      </c>
    </row>
    <row r="8186" spans="1:14" x14ac:dyDescent="0.3">
      <c r="A8186" s="1" t="s">
        <v>50</v>
      </c>
      <c r="B8186">
        <v>1185732</v>
      </c>
      <c r="C8186" s="2">
        <v>44817</v>
      </c>
      <c r="D8186" s="1" t="s">
        <v>79</v>
      </c>
      <c r="E8186" s="1" t="s">
        <v>84</v>
      </c>
      <c r="F8186" s="1" t="s">
        <v>86</v>
      </c>
      <c r="G8186" s="1" t="s">
        <v>23</v>
      </c>
      <c r="H8186">
        <v>50</v>
      </c>
      <c r="I8186">
        <v>215</v>
      </c>
      <c r="J8186">
        <v>10750</v>
      </c>
      <c r="K8186">
        <v>3977.5</v>
      </c>
      <c r="L8186" s="1">
        <v>6772.5</v>
      </c>
      <c r="M8186" s="1" t="s">
        <v>25</v>
      </c>
      <c r="N8186" s="1" t="s">
        <v>197</v>
      </c>
    </row>
    <row r="8187" spans="1:14" x14ac:dyDescent="0.3">
      <c r="A8187" s="1" t="s">
        <v>50</v>
      </c>
      <c r="B8187">
        <v>1185732</v>
      </c>
      <c r="C8187" s="2">
        <v>44818</v>
      </c>
      <c r="D8187" s="1" t="s">
        <v>79</v>
      </c>
      <c r="E8187" s="1" t="s">
        <v>84</v>
      </c>
      <c r="F8187" s="1" t="s">
        <v>86</v>
      </c>
      <c r="G8187" s="1" t="s">
        <v>24</v>
      </c>
      <c r="H8187">
        <v>53</v>
      </c>
      <c r="I8187">
        <v>233</v>
      </c>
      <c r="J8187">
        <v>12349</v>
      </c>
      <c r="K8187">
        <v>5310.07</v>
      </c>
      <c r="L8187" s="1">
        <v>7038.93</v>
      </c>
      <c r="M8187" s="1" t="s">
        <v>25</v>
      </c>
      <c r="N8187" s="1" t="s">
        <v>197</v>
      </c>
    </row>
    <row r="8188" spans="1:14" x14ac:dyDescent="0.3">
      <c r="A8188" s="1" t="s">
        <v>50</v>
      </c>
      <c r="B8188">
        <v>1185732</v>
      </c>
      <c r="C8188" s="2">
        <v>44819</v>
      </c>
      <c r="D8188" s="1" t="s">
        <v>79</v>
      </c>
      <c r="E8188" s="1" t="s">
        <v>84</v>
      </c>
      <c r="F8188" s="1" t="s">
        <v>86</v>
      </c>
      <c r="G8188" s="1" t="s">
        <v>18</v>
      </c>
      <c r="H8188">
        <v>61</v>
      </c>
      <c r="I8188">
        <v>208</v>
      </c>
      <c r="J8188">
        <v>12688</v>
      </c>
      <c r="K8188">
        <v>6217.12</v>
      </c>
      <c r="L8188" s="1">
        <v>6470.88</v>
      </c>
      <c r="M8188" s="1" t="s">
        <v>25</v>
      </c>
      <c r="N8188" s="1" t="s">
        <v>196</v>
      </c>
    </row>
    <row r="8189" spans="1:14" x14ac:dyDescent="0.3">
      <c r="A8189" s="1" t="s">
        <v>50</v>
      </c>
      <c r="B8189">
        <v>1185732</v>
      </c>
      <c r="C8189" s="2">
        <v>44820</v>
      </c>
      <c r="D8189" s="1" t="s">
        <v>79</v>
      </c>
      <c r="E8189" s="1" t="s">
        <v>84</v>
      </c>
      <c r="F8189" s="1" t="s">
        <v>86</v>
      </c>
      <c r="G8189" s="1" t="s">
        <v>20</v>
      </c>
      <c r="H8189">
        <v>67</v>
      </c>
      <c r="I8189">
        <v>244</v>
      </c>
      <c r="J8189">
        <v>16348</v>
      </c>
      <c r="K8189">
        <v>10626.2</v>
      </c>
      <c r="L8189" s="1">
        <v>5721.7999999999993</v>
      </c>
      <c r="M8189" s="1" t="s">
        <v>25</v>
      </c>
      <c r="N8189" s="1" t="s">
        <v>197</v>
      </c>
    </row>
    <row r="8190" spans="1:14" x14ac:dyDescent="0.3">
      <c r="A8190" s="1" t="s">
        <v>50</v>
      </c>
      <c r="B8190">
        <v>1185732</v>
      </c>
      <c r="C8190" s="2">
        <v>44821</v>
      </c>
      <c r="D8190" s="1" t="s">
        <v>79</v>
      </c>
      <c r="E8190" s="1" t="s">
        <v>84</v>
      </c>
      <c r="F8190" s="1" t="s">
        <v>86</v>
      </c>
      <c r="G8190" s="1" t="s">
        <v>21</v>
      </c>
      <c r="H8190">
        <v>60</v>
      </c>
      <c r="I8190">
        <v>304</v>
      </c>
      <c r="J8190">
        <v>18240</v>
      </c>
      <c r="K8190">
        <v>10396.800000000001</v>
      </c>
      <c r="L8190" s="1">
        <v>7843.1999999999989</v>
      </c>
      <c r="M8190" s="1" t="s">
        <v>25</v>
      </c>
      <c r="N8190" s="1" t="s">
        <v>196</v>
      </c>
    </row>
    <row r="8191" spans="1:14" x14ac:dyDescent="0.3">
      <c r="A8191" s="1" t="s">
        <v>50</v>
      </c>
      <c r="B8191">
        <v>1185732</v>
      </c>
      <c r="C8191" s="2">
        <v>44822</v>
      </c>
      <c r="D8191" s="1" t="s">
        <v>79</v>
      </c>
      <c r="E8191" s="1" t="s">
        <v>84</v>
      </c>
      <c r="F8191" s="1" t="s">
        <v>86</v>
      </c>
      <c r="G8191" s="1" t="s">
        <v>22</v>
      </c>
      <c r="H8191">
        <v>55</v>
      </c>
      <c r="I8191">
        <v>252</v>
      </c>
      <c r="J8191">
        <v>13860</v>
      </c>
      <c r="K8191">
        <v>6236.9999999999991</v>
      </c>
      <c r="L8191" s="1">
        <v>7623.0000000000009</v>
      </c>
      <c r="M8191" s="1" t="s">
        <v>25</v>
      </c>
      <c r="N8191" s="1" t="s">
        <v>196</v>
      </c>
    </row>
    <row r="8192" spans="1:14" x14ac:dyDescent="0.3">
      <c r="A8192" s="1" t="s">
        <v>50</v>
      </c>
      <c r="B8192">
        <v>1185732</v>
      </c>
      <c r="C8192" s="2">
        <v>44823</v>
      </c>
      <c r="D8192" s="1" t="s">
        <v>79</v>
      </c>
      <c r="E8192" s="1" t="s">
        <v>84</v>
      </c>
      <c r="F8192" s="1" t="s">
        <v>86</v>
      </c>
      <c r="G8192" s="1" t="s">
        <v>23</v>
      </c>
      <c r="H8192">
        <v>53</v>
      </c>
      <c r="I8192">
        <v>231</v>
      </c>
      <c r="J8192">
        <v>12243</v>
      </c>
      <c r="K8192">
        <v>4529.91</v>
      </c>
      <c r="L8192" s="1">
        <v>7713.09</v>
      </c>
      <c r="M8192" s="1" t="s">
        <v>25</v>
      </c>
      <c r="N8192" s="1" t="s">
        <v>197</v>
      </c>
    </row>
    <row r="8193" spans="1:14" x14ac:dyDescent="0.3">
      <c r="A8193" s="1" t="s">
        <v>14</v>
      </c>
      <c r="B8193">
        <v>1185732</v>
      </c>
      <c r="C8193" s="2">
        <v>44824</v>
      </c>
      <c r="D8193" s="1" t="s">
        <v>79</v>
      </c>
      <c r="E8193" s="1" t="s">
        <v>84</v>
      </c>
      <c r="F8193" s="1" t="s">
        <v>86</v>
      </c>
      <c r="G8193" s="1" t="s">
        <v>24</v>
      </c>
      <c r="H8193">
        <v>44</v>
      </c>
      <c r="I8193">
        <v>233</v>
      </c>
      <c r="J8193">
        <v>10252</v>
      </c>
      <c r="K8193">
        <v>4100.8</v>
      </c>
      <c r="L8193" s="1">
        <v>6151.2</v>
      </c>
      <c r="M8193" s="1" t="s">
        <v>25</v>
      </c>
      <c r="N8193" s="1" t="s">
        <v>197</v>
      </c>
    </row>
    <row r="8194" spans="1:14" x14ac:dyDescent="0.3">
      <c r="A8194" s="1" t="s">
        <v>14</v>
      </c>
      <c r="B8194">
        <v>1185732</v>
      </c>
      <c r="C8194" s="2">
        <v>44825</v>
      </c>
      <c r="D8194" s="1" t="s">
        <v>79</v>
      </c>
      <c r="E8194" s="1" t="s">
        <v>84</v>
      </c>
      <c r="F8194" s="1" t="s">
        <v>86</v>
      </c>
      <c r="G8194" s="1" t="s">
        <v>18</v>
      </c>
      <c r="H8194">
        <v>52</v>
      </c>
      <c r="I8194">
        <v>225</v>
      </c>
      <c r="J8194">
        <v>11700</v>
      </c>
      <c r="K8194">
        <v>5264.9999999999991</v>
      </c>
      <c r="L8194" s="1">
        <v>6435.0000000000009</v>
      </c>
      <c r="M8194" s="1" t="s">
        <v>25</v>
      </c>
      <c r="N8194" s="1" t="s">
        <v>196</v>
      </c>
    </row>
    <row r="8195" spans="1:14" x14ac:dyDescent="0.3">
      <c r="A8195" s="1" t="s">
        <v>14</v>
      </c>
      <c r="B8195">
        <v>1185732</v>
      </c>
      <c r="C8195" s="2">
        <v>44826</v>
      </c>
      <c r="D8195" s="1" t="s">
        <v>79</v>
      </c>
      <c r="E8195" s="1" t="s">
        <v>84</v>
      </c>
      <c r="F8195" s="1" t="s">
        <v>86</v>
      </c>
      <c r="G8195" s="1" t="s">
        <v>20</v>
      </c>
      <c r="H8195">
        <v>56</v>
      </c>
      <c r="I8195">
        <v>278</v>
      </c>
      <c r="J8195">
        <v>15568</v>
      </c>
      <c r="K8195">
        <v>9496.48</v>
      </c>
      <c r="L8195" s="1">
        <v>6071.52</v>
      </c>
      <c r="M8195" s="1" t="s">
        <v>25</v>
      </c>
      <c r="N8195" s="1" t="s">
        <v>197</v>
      </c>
    </row>
    <row r="8196" spans="1:14" x14ac:dyDescent="0.3">
      <c r="A8196" s="1" t="s">
        <v>14</v>
      </c>
      <c r="B8196">
        <v>1185732</v>
      </c>
      <c r="C8196" s="2">
        <v>44827</v>
      </c>
      <c r="D8196" s="1" t="s">
        <v>79</v>
      </c>
      <c r="E8196" s="1" t="s">
        <v>84</v>
      </c>
      <c r="F8196" s="1" t="s">
        <v>86</v>
      </c>
      <c r="G8196" s="1" t="s">
        <v>21</v>
      </c>
      <c r="H8196">
        <v>53</v>
      </c>
      <c r="I8196">
        <v>284</v>
      </c>
      <c r="J8196">
        <v>15052</v>
      </c>
      <c r="K8196">
        <v>8278.6</v>
      </c>
      <c r="L8196" s="1">
        <v>6773.4</v>
      </c>
      <c r="M8196" s="1" t="s">
        <v>25</v>
      </c>
      <c r="N8196" s="1" t="s">
        <v>196</v>
      </c>
    </row>
    <row r="8197" spans="1:14" x14ac:dyDescent="0.3">
      <c r="A8197" s="1" t="s">
        <v>14</v>
      </c>
      <c r="B8197">
        <v>1185732</v>
      </c>
      <c r="C8197" s="2">
        <v>44828</v>
      </c>
      <c r="D8197" s="1" t="s">
        <v>79</v>
      </c>
      <c r="E8197" s="1" t="s">
        <v>84</v>
      </c>
      <c r="F8197" s="1" t="s">
        <v>86</v>
      </c>
      <c r="G8197" s="1" t="s">
        <v>22</v>
      </c>
      <c r="H8197">
        <v>46</v>
      </c>
      <c r="I8197">
        <v>255</v>
      </c>
      <c r="J8197">
        <v>11730</v>
      </c>
      <c r="K8197">
        <v>5278.4999999999991</v>
      </c>
      <c r="L8197" s="1">
        <v>6451.5000000000009</v>
      </c>
      <c r="M8197" s="1" t="s">
        <v>25</v>
      </c>
      <c r="N8197" s="1" t="s">
        <v>196</v>
      </c>
    </row>
    <row r="8198" spans="1:14" x14ac:dyDescent="0.3">
      <c r="A8198" s="1" t="s">
        <v>47</v>
      </c>
      <c r="B8198">
        <v>1185732</v>
      </c>
      <c r="C8198" s="2">
        <v>44829</v>
      </c>
      <c r="D8198" s="1" t="s">
        <v>79</v>
      </c>
      <c r="E8198" s="1" t="s">
        <v>84</v>
      </c>
      <c r="F8198" s="1" t="s">
        <v>86</v>
      </c>
      <c r="G8198" s="1" t="s">
        <v>23</v>
      </c>
      <c r="H8198">
        <v>41</v>
      </c>
      <c r="I8198">
        <v>225</v>
      </c>
      <c r="J8198">
        <v>9225</v>
      </c>
      <c r="K8198">
        <v>3413.25</v>
      </c>
      <c r="L8198" s="1">
        <v>5811.75</v>
      </c>
      <c r="M8198" s="1" t="s">
        <v>25</v>
      </c>
      <c r="N8198" s="1" t="s">
        <v>197</v>
      </c>
    </row>
    <row r="8199" spans="1:14" x14ac:dyDescent="0.3">
      <c r="A8199" s="1" t="s">
        <v>47</v>
      </c>
      <c r="B8199">
        <v>1185732</v>
      </c>
      <c r="C8199" s="2">
        <v>44830</v>
      </c>
      <c r="D8199" s="1" t="s">
        <v>79</v>
      </c>
      <c r="E8199" s="1" t="s">
        <v>84</v>
      </c>
      <c r="F8199" s="1" t="s">
        <v>86</v>
      </c>
      <c r="G8199" s="1" t="s">
        <v>24</v>
      </c>
      <c r="H8199">
        <v>42</v>
      </c>
      <c r="I8199">
        <v>210</v>
      </c>
      <c r="J8199">
        <v>8820</v>
      </c>
      <c r="K8199">
        <v>3792.6</v>
      </c>
      <c r="L8199" s="1">
        <v>5027.3999999999996</v>
      </c>
      <c r="M8199" s="1" t="s">
        <v>25</v>
      </c>
      <c r="N8199" s="1" t="s">
        <v>197</v>
      </c>
    </row>
    <row r="8200" spans="1:14" x14ac:dyDescent="0.3">
      <c r="A8200" s="1" t="s">
        <v>47</v>
      </c>
      <c r="B8200">
        <v>1185732</v>
      </c>
      <c r="C8200" s="2">
        <v>44831</v>
      </c>
      <c r="D8200" s="1" t="s">
        <v>79</v>
      </c>
      <c r="E8200" s="1" t="s">
        <v>84</v>
      </c>
      <c r="F8200" s="1" t="s">
        <v>86</v>
      </c>
      <c r="G8200" s="1" t="s">
        <v>18</v>
      </c>
      <c r="H8200">
        <v>50</v>
      </c>
      <c r="I8200">
        <v>210</v>
      </c>
      <c r="J8200">
        <v>10500</v>
      </c>
      <c r="K8200">
        <v>5250</v>
      </c>
      <c r="L8200" s="1">
        <v>5250</v>
      </c>
      <c r="M8200" s="1" t="s">
        <v>25</v>
      </c>
      <c r="N8200" s="1" t="s">
        <v>196</v>
      </c>
    </row>
    <row r="8201" spans="1:14" x14ac:dyDescent="0.3">
      <c r="A8201" s="1" t="s">
        <v>47</v>
      </c>
      <c r="B8201">
        <v>1185732</v>
      </c>
      <c r="C8201" s="2">
        <v>44832</v>
      </c>
      <c r="D8201" s="1" t="s">
        <v>79</v>
      </c>
      <c r="E8201" s="1" t="s">
        <v>84</v>
      </c>
      <c r="F8201" s="1" t="s">
        <v>86</v>
      </c>
      <c r="G8201" s="1" t="s">
        <v>20</v>
      </c>
      <c r="H8201">
        <v>55</v>
      </c>
      <c r="I8201">
        <v>223</v>
      </c>
      <c r="J8201">
        <v>12265</v>
      </c>
      <c r="K8201">
        <v>7726.95</v>
      </c>
      <c r="L8201" s="1">
        <v>4538.05</v>
      </c>
      <c r="M8201" s="1" t="s">
        <v>25</v>
      </c>
      <c r="N8201" s="1" t="s">
        <v>197</v>
      </c>
    </row>
    <row r="8202" spans="1:14" x14ac:dyDescent="0.3">
      <c r="A8202" s="1" t="s">
        <v>47</v>
      </c>
      <c r="B8202">
        <v>1185732</v>
      </c>
      <c r="C8202" s="2">
        <v>44833</v>
      </c>
      <c r="D8202" s="1" t="s">
        <v>79</v>
      </c>
      <c r="E8202" s="1" t="s">
        <v>84</v>
      </c>
      <c r="F8202" s="1" t="s">
        <v>86</v>
      </c>
      <c r="G8202" s="1" t="s">
        <v>21</v>
      </c>
      <c r="H8202">
        <v>56</v>
      </c>
      <c r="I8202">
        <v>270</v>
      </c>
      <c r="J8202">
        <v>15120</v>
      </c>
      <c r="K8202">
        <v>9072</v>
      </c>
      <c r="L8202" s="1">
        <v>6048</v>
      </c>
      <c r="M8202" s="1" t="s">
        <v>25</v>
      </c>
      <c r="N8202" s="1" t="s">
        <v>196</v>
      </c>
    </row>
    <row r="8203" spans="1:14" x14ac:dyDescent="0.3">
      <c r="A8203" s="1" t="s">
        <v>47</v>
      </c>
      <c r="B8203">
        <v>1185732</v>
      </c>
      <c r="C8203" s="2">
        <v>44834</v>
      </c>
      <c r="D8203" s="1" t="s">
        <v>79</v>
      </c>
      <c r="E8203" s="1" t="s">
        <v>84</v>
      </c>
      <c r="F8203" s="1" t="s">
        <v>86</v>
      </c>
      <c r="G8203" s="1" t="s">
        <v>22</v>
      </c>
      <c r="H8203">
        <v>47</v>
      </c>
      <c r="I8203">
        <v>215</v>
      </c>
      <c r="J8203">
        <v>10105</v>
      </c>
      <c r="K8203">
        <v>4547.25</v>
      </c>
      <c r="L8203" s="1">
        <v>5557.75</v>
      </c>
      <c r="M8203" s="1" t="s">
        <v>25</v>
      </c>
      <c r="N8203" s="1" t="s">
        <v>196</v>
      </c>
    </row>
    <row r="8204" spans="1:14" x14ac:dyDescent="0.3">
      <c r="A8204" s="1" t="s">
        <v>47</v>
      </c>
      <c r="B8204">
        <v>1185732</v>
      </c>
      <c r="C8204" s="2">
        <v>44835</v>
      </c>
      <c r="D8204" s="1" t="s">
        <v>79</v>
      </c>
      <c r="E8204" s="1" t="s">
        <v>84</v>
      </c>
      <c r="F8204" s="1" t="s">
        <v>86</v>
      </c>
      <c r="G8204" s="1" t="s">
        <v>23</v>
      </c>
      <c r="H8204">
        <v>47</v>
      </c>
      <c r="I8204">
        <v>203</v>
      </c>
      <c r="J8204">
        <v>9541</v>
      </c>
      <c r="K8204">
        <v>3720.9900000000002</v>
      </c>
      <c r="L8204" s="1">
        <v>5820.01</v>
      </c>
      <c r="M8204" s="1" t="s">
        <v>25</v>
      </c>
      <c r="N8204" s="1" t="s">
        <v>197</v>
      </c>
    </row>
    <row r="8205" spans="1:14" x14ac:dyDescent="0.3">
      <c r="A8205" s="1" t="s">
        <v>47</v>
      </c>
      <c r="B8205">
        <v>1185732</v>
      </c>
      <c r="C8205" s="2">
        <v>44836</v>
      </c>
      <c r="D8205" s="1" t="s">
        <v>79</v>
      </c>
      <c r="E8205" s="1" t="s">
        <v>84</v>
      </c>
      <c r="F8205" s="1" t="s">
        <v>86</v>
      </c>
      <c r="G8205" s="1" t="s">
        <v>24</v>
      </c>
      <c r="H8205">
        <v>45</v>
      </c>
      <c r="I8205">
        <v>182</v>
      </c>
      <c r="J8205">
        <v>8190</v>
      </c>
      <c r="K8205">
        <v>3603.6</v>
      </c>
      <c r="L8205" s="1">
        <v>4586.3999999999996</v>
      </c>
      <c r="M8205" s="1" t="s">
        <v>25</v>
      </c>
      <c r="N8205" s="1" t="s">
        <v>197</v>
      </c>
    </row>
    <row r="8206" spans="1:14" x14ac:dyDescent="0.3">
      <c r="A8206" s="1" t="s">
        <v>47</v>
      </c>
      <c r="B8206">
        <v>1185732</v>
      </c>
      <c r="C8206" s="2">
        <v>44837</v>
      </c>
      <c r="D8206" s="1" t="s">
        <v>79</v>
      </c>
      <c r="E8206" s="1" t="s">
        <v>84</v>
      </c>
      <c r="F8206" s="1" t="s">
        <v>86</v>
      </c>
      <c r="G8206" s="1" t="s">
        <v>18</v>
      </c>
      <c r="H8206">
        <v>57</v>
      </c>
      <c r="I8206">
        <v>189</v>
      </c>
      <c r="J8206">
        <v>10773</v>
      </c>
      <c r="K8206">
        <v>5386.5</v>
      </c>
      <c r="L8206" s="1">
        <v>5386.5</v>
      </c>
      <c r="M8206" s="1" t="s">
        <v>25</v>
      </c>
      <c r="N8206" s="1" t="s">
        <v>196</v>
      </c>
    </row>
    <row r="8207" spans="1:14" x14ac:dyDescent="0.3">
      <c r="A8207" s="1" t="s">
        <v>47</v>
      </c>
      <c r="B8207">
        <v>1185732</v>
      </c>
      <c r="C8207" s="2">
        <v>44838</v>
      </c>
      <c r="D8207" s="1" t="s">
        <v>79</v>
      </c>
      <c r="E8207" s="1" t="s">
        <v>84</v>
      </c>
      <c r="F8207" s="1" t="s">
        <v>86</v>
      </c>
      <c r="G8207" s="1" t="s">
        <v>20</v>
      </c>
      <c r="H8207">
        <v>59</v>
      </c>
      <c r="I8207">
        <v>223</v>
      </c>
      <c r="J8207">
        <v>13157</v>
      </c>
      <c r="K8207">
        <v>8552.0500000000011</v>
      </c>
      <c r="L8207" s="1">
        <v>4604.9499999999989</v>
      </c>
      <c r="M8207" s="1" t="s">
        <v>25</v>
      </c>
      <c r="N8207" s="1" t="s">
        <v>197</v>
      </c>
    </row>
    <row r="8208" spans="1:14" x14ac:dyDescent="0.3">
      <c r="A8208" s="1" t="s">
        <v>47</v>
      </c>
      <c r="B8208">
        <v>1185732</v>
      </c>
      <c r="C8208" s="2">
        <v>44839</v>
      </c>
      <c r="D8208" s="1" t="s">
        <v>79</v>
      </c>
      <c r="E8208" s="1" t="s">
        <v>84</v>
      </c>
      <c r="F8208" s="1" t="s">
        <v>86</v>
      </c>
      <c r="G8208" s="1" t="s">
        <v>21</v>
      </c>
      <c r="H8208">
        <v>56</v>
      </c>
      <c r="I8208">
        <v>244</v>
      </c>
      <c r="J8208">
        <v>13664</v>
      </c>
      <c r="K8208">
        <v>7925.1200000000008</v>
      </c>
      <c r="L8208" s="1">
        <v>5738.8799999999992</v>
      </c>
      <c r="M8208" s="1" t="s">
        <v>25</v>
      </c>
      <c r="N8208" s="1" t="s">
        <v>196</v>
      </c>
    </row>
    <row r="8209" spans="1:14" x14ac:dyDescent="0.3">
      <c r="A8209" s="1" t="s">
        <v>47</v>
      </c>
      <c r="B8209">
        <v>1185732</v>
      </c>
      <c r="C8209" s="2">
        <v>44840</v>
      </c>
      <c r="D8209" s="1" t="s">
        <v>79</v>
      </c>
      <c r="E8209" s="1" t="s">
        <v>84</v>
      </c>
      <c r="F8209" s="1" t="s">
        <v>86</v>
      </c>
      <c r="G8209" s="1" t="s">
        <v>22</v>
      </c>
      <c r="H8209">
        <v>49</v>
      </c>
      <c r="I8209">
        <v>224</v>
      </c>
      <c r="J8209">
        <v>10976</v>
      </c>
      <c r="K8209">
        <v>5268.48</v>
      </c>
      <c r="L8209" s="1">
        <v>5707.52</v>
      </c>
      <c r="M8209" s="1" t="s">
        <v>25</v>
      </c>
      <c r="N8209" s="1" t="s">
        <v>196</v>
      </c>
    </row>
    <row r="8210" spans="1:14" x14ac:dyDescent="0.3">
      <c r="A8210" s="1" t="s">
        <v>47</v>
      </c>
      <c r="B8210">
        <v>1185732</v>
      </c>
      <c r="C8210" s="2">
        <v>44841</v>
      </c>
      <c r="D8210" s="1" t="s">
        <v>79</v>
      </c>
      <c r="E8210" s="1" t="s">
        <v>84</v>
      </c>
      <c r="F8210" s="1" t="s">
        <v>86</v>
      </c>
      <c r="G8210" s="1" t="s">
        <v>23</v>
      </c>
      <c r="H8210">
        <v>46</v>
      </c>
      <c r="I8210">
        <v>224</v>
      </c>
      <c r="J8210">
        <v>10304</v>
      </c>
      <c r="K8210">
        <v>3812.48</v>
      </c>
      <c r="L8210" s="1">
        <v>6491.52</v>
      </c>
      <c r="M8210" s="1" t="s">
        <v>25</v>
      </c>
      <c r="N8210" s="1" t="s">
        <v>197</v>
      </c>
    </row>
    <row r="8211" spans="1:14" x14ac:dyDescent="0.3">
      <c r="A8211" s="1" t="s">
        <v>47</v>
      </c>
      <c r="B8211">
        <v>1185732</v>
      </c>
      <c r="C8211" s="2">
        <v>44842</v>
      </c>
      <c r="D8211" s="1" t="s">
        <v>79</v>
      </c>
      <c r="E8211" s="1" t="s">
        <v>84</v>
      </c>
      <c r="F8211" s="1" t="s">
        <v>86</v>
      </c>
      <c r="G8211" s="1" t="s">
        <v>24</v>
      </c>
      <c r="H8211">
        <v>49</v>
      </c>
      <c r="I8211">
        <v>202</v>
      </c>
      <c r="J8211">
        <v>9898</v>
      </c>
      <c r="K8211">
        <v>4355.12</v>
      </c>
      <c r="L8211" s="1">
        <v>5542.88</v>
      </c>
      <c r="M8211" s="1" t="s">
        <v>25</v>
      </c>
      <c r="N8211" s="1" t="s">
        <v>197</v>
      </c>
    </row>
    <row r="8212" spans="1:14" x14ac:dyDescent="0.3">
      <c r="A8212" s="1" t="s">
        <v>47</v>
      </c>
      <c r="B8212">
        <v>1185732</v>
      </c>
      <c r="C8212" s="2">
        <v>44843</v>
      </c>
      <c r="D8212" s="1" t="s">
        <v>79</v>
      </c>
      <c r="E8212" s="1" t="s">
        <v>84</v>
      </c>
      <c r="F8212" s="1" t="s">
        <v>86</v>
      </c>
      <c r="G8212" s="1" t="s">
        <v>18</v>
      </c>
      <c r="H8212">
        <v>64</v>
      </c>
      <c r="I8212">
        <v>195</v>
      </c>
      <c r="J8212">
        <v>12480</v>
      </c>
      <c r="K8212">
        <v>6240</v>
      </c>
      <c r="L8212" s="1">
        <v>6240</v>
      </c>
      <c r="M8212" s="1" t="s">
        <v>25</v>
      </c>
      <c r="N8212" s="1" t="s">
        <v>196</v>
      </c>
    </row>
    <row r="8213" spans="1:14" x14ac:dyDescent="0.3">
      <c r="A8213" s="1" t="s">
        <v>47</v>
      </c>
      <c r="B8213">
        <v>1185732</v>
      </c>
      <c r="C8213" s="2">
        <v>44844</v>
      </c>
      <c r="D8213" s="1" t="s">
        <v>79</v>
      </c>
      <c r="E8213" s="1" t="s">
        <v>84</v>
      </c>
      <c r="F8213" s="1" t="s">
        <v>86</v>
      </c>
      <c r="G8213" s="1" t="s">
        <v>20</v>
      </c>
      <c r="H8213">
        <v>64</v>
      </c>
      <c r="I8213">
        <v>213</v>
      </c>
      <c r="J8213">
        <v>13632</v>
      </c>
      <c r="K8213">
        <v>8179.2</v>
      </c>
      <c r="L8213" s="1">
        <v>5452.8</v>
      </c>
      <c r="M8213" s="1" t="s">
        <v>25</v>
      </c>
      <c r="N8213" s="1" t="s">
        <v>197</v>
      </c>
    </row>
    <row r="8214" spans="1:14" x14ac:dyDescent="0.3">
      <c r="A8214" s="1" t="s">
        <v>47</v>
      </c>
      <c r="B8214">
        <v>1185732</v>
      </c>
      <c r="C8214" s="2">
        <v>44705</v>
      </c>
      <c r="D8214" s="1" t="s">
        <v>79</v>
      </c>
      <c r="E8214" s="1" t="s">
        <v>84</v>
      </c>
      <c r="F8214" s="1" t="s">
        <v>86</v>
      </c>
      <c r="G8214" s="1" t="s">
        <v>21</v>
      </c>
      <c r="H8214">
        <v>63</v>
      </c>
      <c r="I8214">
        <v>323</v>
      </c>
      <c r="J8214">
        <v>20349</v>
      </c>
      <c r="K8214">
        <v>11395.44</v>
      </c>
      <c r="L8214" s="1">
        <v>8953.56</v>
      </c>
      <c r="M8214" s="1" t="s">
        <v>25</v>
      </c>
      <c r="N8214" s="1" t="s">
        <v>196</v>
      </c>
    </row>
    <row r="8215" spans="1:14" x14ac:dyDescent="0.3">
      <c r="A8215" s="1" t="s">
        <v>47</v>
      </c>
      <c r="B8215">
        <v>1185732</v>
      </c>
      <c r="C8215" s="2">
        <v>44705</v>
      </c>
      <c r="D8215" s="1" t="s">
        <v>79</v>
      </c>
      <c r="E8215" s="1" t="s">
        <v>84</v>
      </c>
      <c r="F8215" s="1" t="s">
        <v>86</v>
      </c>
      <c r="G8215" s="1" t="s">
        <v>22</v>
      </c>
      <c r="H8215">
        <v>51</v>
      </c>
      <c r="I8215">
        <v>254</v>
      </c>
      <c r="J8215">
        <v>12954</v>
      </c>
      <c r="K8215">
        <v>6088.38</v>
      </c>
      <c r="L8215" s="1">
        <v>6865.62</v>
      </c>
      <c r="M8215" s="1" t="s">
        <v>25</v>
      </c>
      <c r="N8215" s="1" t="s">
        <v>196</v>
      </c>
    </row>
    <row r="8216" spans="1:14" x14ac:dyDescent="0.3">
      <c r="A8216" s="1" t="s">
        <v>47</v>
      </c>
      <c r="B8216">
        <v>1185732</v>
      </c>
      <c r="C8216" s="2">
        <v>44705</v>
      </c>
      <c r="D8216" s="1" t="s">
        <v>79</v>
      </c>
      <c r="E8216" s="1" t="s">
        <v>84</v>
      </c>
      <c r="F8216" s="1" t="s">
        <v>86</v>
      </c>
      <c r="G8216" s="1" t="s">
        <v>23</v>
      </c>
      <c r="H8216">
        <v>52</v>
      </c>
      <c r="I8216">
        <v>248</v>
      </c>
      <c r="J8216">
        <v>12896</v>
      </c>
      <c r="K8216">
        <v>4771.5199999999995</v>
      </c>
      <c r="L8216" s="1">
        <v>8124.4800000000005</v>
      </c>
      <c r="M8216" s="1" t="s">
        <v>25</v>
      </c>
      <c r="N8216" s="1" t="s">
        <v>197</v>
      </c>
    </row>
    <row r="8217" spans="1:14" x14ac:dyDescent="0.3">
      <c r="A8217" s="1" t="s">
        <v>47</v>
      </c>
      <c r="B8217">
        <v>1185732</v>
      </c>
      <c r="C8217" s="2">
        <v>44705</v>
      </c>
      <c r="D8217" s="1" t="s">
        <v>79</v>
      </c>
      <c r="E8217" s="1" t="s">
        <v>84</v>
      </c>
      <c r="F8217" s="1" t="s">
        <v>86</v>
      </c>
      <c r="G8217" s="1" t="s">
        <v>24</v>
      </c>
      <c r="H8217">
        <v>54</v>
      </c>
      <c r="I8217">
        <v>209</v>
      </c>
      <c r="J8217">
        <v>11286</v>
      </c>
      <c r="K8217">
        <v>4852.9799999999996</v>
      </c>
      <c r="L8217" s="1">
        <v>6433.02</v>
      </c>
      <c r="M8217" s="1" t="s">
        <v>25</v>
      </c>
      <c r="N8217" s="1" t="s">
        <v>197</v>
      </c>
    </row>
    <row r="8218" spans="1:14" x14ac:dyDescent="0.3">
      <c r="A8218" s="1" t="s">
        <v>14</v>
      </c>
      <c r="B8218">
        <v>1185732</v>
      </c>
      <c r="C8218" s="2">
        <v>44705</v>
      </c>
      <c r="D8218" s="1" t="s">
        <v>79</v>
      </c>
      <c r="E8218" s="1" t="s">
        <v>84</v>
      </c>
      <c r="F8218" s="1" t="s">
        <v>86</v>
      </c>
      <c r="G8218" s="1" t="s">
        <v>18</v>
      </c>
      <c r="H8218">
        <v>60</v>
      </c>
      <c r="I8218">
        <v>202</v>
      </c>
      <c r="J8218">
        <v>12120</v>
      </c>
      <c r="K8218">
        <v>5938.8</v>
      </c>
      <c r="L8218" s="1">
        <v>6181.2</v>
      </c>
      <c r="M8218" s="1" t="s">
        <v>25</v>
      </c>
      <c r="N8218" s="1" t="s">
        <v>196</v>
      </c>
    </row>
    <row r="8219" spans="1:14" x14ac:dyDescent="0.3">
      <c r="A8219" s="1" t="s">
        <v>14</v>
      </c>
      <c r="B8219">
        <v>1185732</v>
      </c>
      <c r="C8219" s="2">
        <v>44705</v>
      </c>
      <c r="D8219" s="1" t="s">
        <v>79</v>
      </c>
      <c r="E8219" s="1" t="s">
        <v>84</v>
      </c>
      <c r="F8219" s="1" t="s">
        <v>86</v>
      </c>
      <c r="G8219" s="1" t="s">
        <v>20</v>
      </c>
      <c r="H8219">
        <v>64</v>
      </c>
      <c r="I8219">
        <v>219</v>
      </c>
      <c r="J8219">
        <v>14016</v>
      </c>
      <c r="K8219">
        <v>8830.08</v>
      </c>
      <c r="L8219" s="1">
        <v>5185.92</v>
      </c>
      <c r="M8219" s="1" t="s">
        <v>25</v>
      </c>
      <c r="N8219" s="1" t="s">
        <v>197</v>
      </c>
    </row>
    <row r="8220" spans="1:14" x14ac:dyDescent="0.3">
      <c r="A8220" s="1" t="s">
        <v>14</v>
      </c>
      <c r="B8220">
        <v>1185732</v>
      </c>
      <c r="C8220" s="2">
        <v>44851</v>
      </c>
      <c r="D8220" s="1" t="s">
        <v>79</v>
      </c>
      <c r="E8220" s="1" t="s">
        <v>84</v>
      </c>
      <c r="F8220" s="1" t="s">
        <v>86</v>
      </c>
      <c r="G8220" s="1" t="s">
        <v>21</v>
      </c>
      <c r="H8220">
        <v>33</v>
      </c>
      <c r="I8220">
        <v>131</v>
      </c>
      <c r="J8220">
        <v>4323</v>
      </c>
      <c r="K8220">
        <v>1945.3500000000004</v>
      </c>
      <c r="L8220" s="1">
        <v>2377.6499999999996</v>
      </c>
      <c r="M8220" s="1" t="s">
        <v>25</v>
      </c>
      <c r="N8220" s="1" t="s">
        <v>196</v>
      </c>
    </row>
    <row r="8221" spans="1:14" x14ac:dyDescent="0.3">
      <c r="A8221" s="1" t="s">
        <v>14</v>
      </c>
      <c r="B8221">
        <v>1185732</v>
      </c>
      <c r="C8221" s="2">
        <v>44852</v>
      </c>
      <c r="D8221" s="1" t="s">
        <v>79</v>
      </c>
      <c r="E8221" s="1" t="s">
        <v>84</v>
      </c>
      <c r="F8221" s="1" t="s">
        <v>86</v>
      </c>
      <c r="G8221" s="1" t="s">
        <v>22</v>
      </c>
      <c r="H8221">
        <v>33</v>
      </c>
      <c r="I8221">
        <v>65</v>
      </c>
      <c r="J8221">
        <v>2145</v>
      </c>
      <c r="K8221">
        <v>858</v>
      </c>
      <c r="L8221" s="1">
        <v>1287</v>
      </c>
      <c r="M8221" s="1" t="s">
        <v>25</v>
      </c>
      <c r="N8221" s="1" t="s">
        <v>196</v>
      </c>
    </row>
    <row r="8222" spans="1:14" x14ac:dyDescent="0.3">
      <c r="A8222" s="1" t="s">
        <v>14</v>
      </c>
      <c r="B8222">
        <v>1185732</v>
      </c>
      <c r="C8222" s="2">
        <v>44853</v>
      </c>
      <c r="D8222" s="1" t="s">
        <v>79</v>
      </c>
      <c r="E8222" s="1" t="s">
        <v>84</v>
      </c>
      <c r="F8222" s="1" t="s">
        <v>86</v>
      </c>
      <c r="G8222" s="1" t="s">
        <v>23</v>
      </c>
      <c r="H8222">
        <v>24</v>
      </c>
      <c r="I8222">
        <v>63</v>
      </c>
      <c r="J8222">
        <v>1512</v>
      </c>
      <c r="K8222">
        <v>665.28</v>
      </c>
      <c r="L8222" s="1">
        <v>846.72</v>
      </c>
      <c r="M8222" s="1" t="s">
        <v>25</v>
      </c>
      <c r="N8222" s="1" t="s">
        <v>197</v>
      </c>
    </row>
    <row r="8223" spans="1:14" x14ac:dyDescent="0.3">
      <c r="A8223" s="1" t="s">
        <v>14</v>
      </c>
      <c r="B8223">
        <v>1185732</v>
      </c>
      <c r="C8223" s="2">
        <v>44854</v>
      </c>
      <c r="D8223" s="1" t="s">
        <v>79</v>
      </c>
      <c r="E8223" s="1" t="s">
        <v>84</v>
      </c>
      <c r="F8223" s="1" t="s">
        <v>86</v>
      </c>
      <c r="G8223" s="1" t="s">
        <v>24</v>
      </c>
      <c r="H8223">
        <v>29</v>
      </c>
      <c r="I8223">
        <v>26</v>
      </c>
      <c r="J8223">
        <v>754</v>
      </c>
      <c r="K8223">
        <v>339.30000000000007</v>
      </c>
      <c r="L8223" s="1">
        <v>414.69999999999993</v>
      </c>
      <c r="M8223" s="1" t="s">
        <v>25</v>
      </c>
      <c r="N8223" s="1" t="s">
        <v>197</v>
      </c>
    </row>
    <row r="8224" spans="1:14" x14ac:dyDescent="0.3">
      <c r="A8224" s="1" t="s">
        <v>50</v>
      </c>
      <c r="B8224">
        <v>1185732</v>
      </c>
      <c r="C8224" s="2">
        <v>44208</v>
      </c>
      <c r="D8224" s="1" t="s">
        <v>79</v>
      </c>
      <c r="E8224" s="1" t="s">
        <v>84</v>
      </c>
      <c r="F8224" s="1" t="s">
        <v>85</v>
      </c>
      <c r="G8224" s="1" t="s">
        <v>21</v>
      </c>
      <c r="H8224">
        <v>41</v>
      </c>
      <c r="I8224">
        <v>255</v>
      </c>
      <c r="J8224">
        <v>10455</v>
      </c>
      <c r="K8224">
        <v>5750.2500000000009</v>
      </c>
      <c r="L8224" s="1">
        <v>4704.7499999999991</v>
      </c>
      <c r="M8224" s="1" t="s">
        <v>25</v>
      </c>
      <c r="N8224" s="1" t="s">
        <v>196</v>
      </c>
    </row>
    <row r="8225" spans="1:14" x14ac:dyDescent="0.3">
      <c r="A8225" s="1" t="s">
        <v>50</v>
      </c>
      <c r="B8225">
        <v>1185732</v>
      </c>
      <c r="C8225" s="2">
        <v>44208</v>
      </c>
      <c r="D8225" s="1" t="s">
        <v>79</v>
      </c>
      <c r="E8225" s="1" t="s">
        <v>84</v>
      </c>
      <c r="F8225" s="1" t="s">
        <v>85</v>
      </c>
      <c r="G8225" s="1" t="s">
        <v>22</v>
      </c>
      <c r="H8225">
        <v>44</v>
      </c>
      <c r="I8225">
        <v>189</v>
      </c>
      <c r="J8225">
        <v>8316</v>
      </c>
      <c r="K8225">
        <v>3908.52</v>
      </c>
      <c r="L8225" s="1">
        <v>4407.4799999999996</v>
      </c>
      <c r="M8225" s="1" t="s">
        <v>25</v>
      </c>
      <c r="N8225" s="1" t="s">
        <v>196</v>
      </c>
    </row>
    <row r="8226" spans="1:14" x14ac:dyDescent="0.3">
      <c r="A8226" s="1" t="s">
        <v>50</v>
      </c>
      <c r="B8226">
        <v>1185732</v>
      </c>
      <c r="C8226" s="2">
        <v>44208</v>
      </c>
      <c r="D8226" s="1" t="s">
        <v>79</v>
      </c>
      <c r="E8226" s="1" t="s">
        <v>84</v>
      </c>
      <c r="F8226" s="1" t="s">
        <v>85</v>
      </c>
      <c r="G8226" s="1" t="s">
        <v>23</v>
      </c>
      <c r="H8226">
        <v>32</v>
      </c>
      <c r="I8226">
        <v>169</v>
      </c>
      <c r="J8226">
        <v>5408</v>
      </c>
      <c r="K8226">
        <v>2055.04</v>
      </c>
      <c r="L8226" s="1">
        <v>3352.96</v>
      </c>
      <c r="M8226" s="1" t="s">
        <v>25</v>
      </c>
      <c r="N8226" s="1" t="s">
        <v>197</v>
      </c>
    </row>
    <row r="8227" spans="1:14" x14ac:dyDescent="0.3">
      <c r="A8227" s="1" t="s">
        <v>50</v>
      </c>
      <c r="B8227">
        <v>1185732</v>
      </c>
      <c r="C8227" s="2">
        <v>44208</v>
      </c>
      <c r="D8227" s="1" t="s">
        <v>79</v>
      </c>
      <c r="E8227" s="1" t="s">
        <v>84</v>
      </c>
      <c r="F8227" s="1" t="s">
        <v>85</v>
      </c>
      <c r="G8227" s="1" t="s">
        <v>24</v>
      </c>
      <c r="H8227">
        <v>37</v>
      </c>
      <c r="I8227">
        <v>145</v>
      </c>
      <c r="J8227">
        <v>5365</v>
      </c>
      <c r="K8227">
        <v>2199.65</v>
      </c>
      <c r="L8227" s="1">
        <v>3165.35</v>
      </c>
      <c r="M8227" s="1" t="s">
        <v>25</v>
      </c>
      <c r="N8227" s="1" t="s">
        <v>197</v>
      </c>
    </row>
    <row r="8228" spans="1:14" x14ac:dyDescent="0.3">
      <c r="A8228" s="1" t="s">
        <v>50</v>
      </c>
      <c r="B8228">
        <v>1185732</v>
      </c>
      <c r="C8228" s="2">
        <v>44208</v>
      </c>
      <c r="D8228" s="1" t="s">
        <v>79</v>
      </c>
      <c r="E8228" s="1" t="s">
        <v>84</v>
      </c>
      <c r="F8228" s="1" t="s">
        <v>85</v>
      </c>
      <c r="G8228" s="1" t="s">
        <v>18</v>
      </c>
      <c r="H8228">
        <v>51</v>
      </c>
      <c r="I8228">
        <v>165</v>
      </c>
      <c r="J8228">
        <v>8415</v>
      </c>
      <c r="K8228">
        <v>3786.7499999999995</v>
      </c>
      <c r="L8228" s="1">
        <v>4628.25</v>
      </c>
      <c r="M8228" s="1" t="s">
        <v>25</v>
      </c>
      <c r="N8228" s="1" t="s">
        <v>196</v>
      </c>
    </row>
    <row r="8229" spans="1:14" x14ac:dyDescent="0.3">
      <c r="A8229" s="1" t="s">
        <v>50</v>
      </c>
      <c r="B8229">
        <v>1185732</v>
      </c>
      <c r="C8229" s="2">
        <v>44208</v>
      </c>
      <c r="D8229" s="1" t="s">
        <v>79</v>
      </c>
      <c r="E8229" s="1" t="s">
        <v>84</v>
      </c>
      <c r="F8229" s="1" t="s">
        <v>85</v>
      </c>
      <c r="G8229" s="1" t="s">
        <v>20</v>
      </c>
      <c r="H8229">
        <v>44</v>
      </c>
      <c r="I8229">
        <v>176</v>
      </c>
      <c r="J8229">
        <v>7744</v>
      </c>
      <c r="K8229">
        <v>5033.6000000000004</v>
      </c>
      <c r="L8229" s="1">
        <v>2710.3999999999996</v>
      </c>
      <c r="M8229" s="1" t="s">
        <v>25</v>
      </c>
      <c r="N8229" s="1" t="s">
        <v>197</v>
      </c>
    </row>
    <row r="8230" spans="1:14" x14ac:dyDescent="0.3">
      <c r="A8230" s="1" t="s">
        <v>50</v>
      </c>
      <c r="B8230">
        <v>1185732</v>
      </c>
      <c r="C8230" s="2">
        <v>44237</v>
      </c>
      <c r="D8230" s="1" t="s">
        <v>79</v>
      </c>
      <c r="E8230" s="1" t="s">
        <v>84</v>
      </c>
      <c r="F8230" s="1" t="s">
        <v>85</v>
      </c>
      <c r="G8230" s="1" t="s">
        <v>21</v>
      </c>
      <c r="H8230">
        <v>44</v>
      </c>
      <c r="I8230">
        <v>234</v>
      </c>
      <c r="J8230">
        <v>10296</v>
      </c>
      <c r="K8230">
        <v>5662.8</v>
      </c>
      <c r="L8230" s="1">
        <v>4633.2</v>
      </c>
      <c r="M8230" s="1" t="s">
        <v>25</v>
      </c>
      <c r="N8230" s="1" t="s">
        <v>196</v>
      </c>
    </row>
    <row r="8231" spans="1:14" x14ac:dyDescent="0.3">
      <c r="A8231" s="1" t="s">
        <v>50</v>
      </c>
      <c r="B8231">
        <v>1185732</v>
      </c>
      <c r="C8231" s="2">
        <v>44237</v>
      </c>
      <c r="D8231" s="1" t="s">
        <v>79</v>
      </c>
      <c r="E8231" s="1" t="s">
        <v>84</v>
      </c>
      <c r="F8231" s="1" t="s">
        <v>85</v>
      </c>
      <c r="G8231" s="1" t="s">
        <v>22</v>
      </c>
      <c r="H8231">
        <v>42</v>
      </c>
      <c r="I8231">
        <v>138</v>
      </c>
      <c r="J8231">
        <v>5796</v>
      </c>
      <c r="K8231">
        <v>2840.04</v>
      </c>
      <c r="L8231" s="1">
        <v>2955.96</v>
      </c>
      <c r="M8231" s="1" t="s">
        <v>25</v>
      </c>
      <c r="N8231" s="1" t="s">
        <v>196</v>
      </c>
    </row>
    <row r="8232" spans="1:14" x14ac:dyDescent="0.3">
      <c r="A8232" s="1" t="s">
        <v>50</v>
      </c>
      <c r="B8232">
        <v>1185732</v>
      </c>
      <c r="C8232" s="2">
        <v>44237</v>
      </c>
      <c r="D8232" s="1" t="s">
        <v>79</v>
      </c>
      <c r="E8232" s="1" t="s">
        <v>84</v>
      </c>
      <c r="F8232" s="1" t="s">
        <v>85</v>
      </c>
      <c r="G8232" s="1" t="s">
        <v>23</v>
      </c>
      <c r="H8232">
        <v>33</v>
      </c>
      <c r="I8232">
        <v>174</v>
      </c>
      <c r="J8232">
        <v>5742</v>
      </c>
      <c r="K8232">
        <v>2124.54</v>
      </c>
      <c r="L8232" s="1">
        <v>3617.46</v>
      </c>
      <c r="M8232" s="1" t="s">
        <v>25</v>
      </c>
      <c r="N8232" s="1" t="s">
        <v>197</v>
      </c>
    </row>
    <row r="8233" spans="1:14" x14ac:dyDescent="0.3">
      <c r="A8233" s="1" t="s">
        <v>50</v>
      </c>
      <c r="B8233">
        <v>1185732</v>
      </c>
      <c r="C8233" s="2">
        <v>44573</v>
      </c>
      <c r="D8233" s="1" t="s">
        <v>79</v>
      </c>
      <c r="E8233" s="1" t="s">
        <v>84</v>
      </c>
      <c r="F8233" s="1" t="s">
        <v>85</v>
      </c>
      <c r="G8233" s="1" t="s">
        <v>21</v>
      </c>
      <c r="H8233">
        <v>41</v>
      </c>
      <c r="I8233">
        <v>255</v>
      </c>
      <c r="J8233">
        <v>10455</v>
      </c>
      <c r="K8233">
        <v>5750.2500000000009</v>
      </c>
      <c r="L8233" s="1">
        <v>4704.7499999999991</v>
      </c>
      <c r="M8233" s="1" t="s">
        <v>25</v>
      </c>
      <c r="N8233" s="1" t="s">
        <v>196</v>
      </c>
    </row>
    <row r="8234" spans="1:14" x14ac:dyDescent="0.3">
      <c r="A8234" s="1" t="s">
        <v>50</v>
      </c>
      <c r="B8234">
        <v>1185732</v>
      </c>
      <c r="C8234" s="2">
        <v>44573</v>
      </c>
      <c r="D8234" s="1" t="s">
        <v>79</v>
      </c>
      <c r="E8234" s="1" t="s">
        <v>84</v>
      </c>
      <c r="F8234" s="1" t="s">
        <v>85</v>
      </c>
      <c r="G8234" s="1" t="s">
        <v>22</v>
      </c>
      <c r="H8234">
        <v>44</v>
      </c>
      <c r="I8234">
        <v>189</v>
      </c>
      <c r="J8234">
        <v>8316</v>
      </c>
      <c r="K8234">
        <v>3908.52</v>
      </c>
      <c r="L8234" s="1">
        <v>4407.4799999999996</v>
      </c>
      <c r="M8234" s="1" t="s">
        <v>25</v>
      </c>
      <c r="N8234" s="1" t="s">
        <v>196</v>
      </c>
    </row>
    <row r="8235" spans="1:14" x14ac:dyDescent="0.3">
      <c r="A8235" s="1" t="s">
        <v>50</v>
      </c>
      <c r="B8235">
        <v>1185732</v>
      </c>
      <c r="C8235" s="2">
        <v>44573</v>
      </c>
      <c r="D8235" s="1" t="s">
        <v>79</v>
      </c>
      <c r="E8235" s="1" t="s">
        <v>84</v>
      </c>
      <c r="F8235" s="1" t="s">
        <v>85</v>
      </c>
      <c r="G8235" s="1" t="s">
        <v>23</v>
      </c>
      <c r="H8235">
        <v>32</v>
      </c>
      <c r="I8235">
        <v>169</v>
      </c>
      <c r="J8235">
        <v>5408</v>
      </c>
      <c r="K8235">
        <v>2055.04</v>
      </c>
      <c r="L8235" s="1">
        <v>3352.96</v>
      </c>
      <c r="M8235" s="1" t="s">
        <v>25</v>
      </c>
      <c r="N8235" s="1" t="s">
        <v>197</v>
      </c>
    </row>
    <row r="8236" spans="1:14" x14ac:dyDescent="0.3">
      <c r="A8236" s="1" t="s">
        <v>50</v>
      </c>
      <c r="B8236">
        <v>1185732</v>
      </c>
      <c r="C8236" s="2">
        <v>44573</v>
      </c>
      <c r="D8236" s="1" t="s">
        <v>79</v>
      </c>
      <c r="E8236" s="1" t="s">
        <v>84</v>
      </c>
      <c r="F8236" s="1" t="s">
        <v>85</v>
      </c>
      <c r="G8236" s="1" t="s">
        <v>24</v>
      </c>
      <c r="H8236">
        <v>37</v>
      </c>
      <c r="I8236">
        <v>145</v>
      </c>
      <c r="J8236">
        <v>5365</v>
      </c>
      <c r="K8236">
        <v>2199.65</v>
      </c>
      <c r="L8236" s="1">
        <v>3165.35</v>
      </c>
      <c r="M8236" s="1" t="s">
        <v>25</v>
      </c>
      <c r="N8236" s="1" t="s">
        <v>197</v>
      </c>
    </row>
    <row r="8237" spans="1:14" x14ac:dyDescent="0.3">
      <c r="A8237" s="1" t="s">
        <v>50</v>
      </c>
      <c r="B8237">
        <v>1185732</v>
      </c>
      <c r="C8237" s="2">
        <v>44573</v>
      </c>
      <c r="D8237" s="1" t="s">
        <v>79</v>
      </c>
      <c r="E8237" s="1" t="s">
        <v>84</v>
      </c>
      <c r="F8237" s="1" t="s">
        <v>85</v>
      </c>
      <c r="G8237" s="1" t="s">
        <v>18</v>
      </c>
      <c r="H8237">
        <v>51</v>
      </c>
      <c r="I8237">
        <v>165</v>
      </c>
      <c r="J8237">
        <v>8415</v>
      </c>
      <c r="K8237">
        <v>3786.7499999999995</v>
      </c>
      <c r="L8237" s="1">
        <v>4628.25</v>
      </c>
      <c r="M8237" s="1" t="s">
        <v>25</v>
      </c>
      <c r="N8237" s="1" t="s">
        <v>196</v>
      </c>
    </row>
    <row r="8238" spans="1:14" x14ac:dyDescent="0.3">
      <c r="A8238" s="1" t="s">
        <v>50</v>
      </c>
      <c r="B8238">
        <v>1185732</v>
      </c>
      <c r="C8238" s="2">
        <v>44573</v>
      </c>
      <c r="D8238" s="1" t="s">
        <v>79</v>
      </c>
      <c r="E8238" s="1" t="s">
        <v>84</v>
      </c>
      <c r="F8238" s="1" t="s">
        <v>85</v>
      </c>
      <c r="G8238" s="1" t="s">
        <v>20</v>
      </c>
      <c r="H8238">
        <v>44</v>
      </c>
      <c r="I8238">
        <v>176</v>
      </c>
      <c r="J8238">
        <v>7744</v>
      </c>
      <c r="K8238">
        <v>5033.6000000000004</v>
      </c>
      <c r="L8238" s="1">
        <v>2710.3999999999996</v>
      </c>
      <c r="M8238" s="1" t="s">
        <v>25</v>
      </c>
      <c r="N8238" s="1" t="s">
        <v>197</v>
      </c>
    </row>
    <row r="8239" spans="1:14" x14ac:dyDescent="0.3">
      <c r="A8239" s="1" t="s">
        <v>50</v>
      </c>
      <c r="B8239">
        <v>1185732</v>
      </c>
      <c r="C8239" s="2">
        <v>44602</v>
      </c>
      <c r="D8239" s="1" t="s">
        <v>79</v>
      </c>
      <c r="E8239" s="1" t="s">
        <v>84</v>
      </c>
      <c r="F8239" s="1" t="s">
        <v>85</v>
      </c>
      <c r="G8239" s="1" t="s">
        <v>21</v>
      </c>
      <c r="H8239">
        <v>44</v>
      </c>
      <c r="I8239">
        <v>234</v>
      </c>
      <c r="J8239">
        <v>10296</v>
      </c>
      <c r="K8239">
        <v>5662.8</v>
      </c>
      <c r="L8239" s="1">
        <v>4633.2</v>
      </c>
      <c r="M8239" s="1" t="s">
        <v>25</v>
      </c>
      <c r="N8239" s="1" t="s">
        <v>196</v>
      </c>
    </row>
    <row r="8240" spans="1:14" x14ac:dyDescent="0.3">
      <c r="A8240" s="1" t="s">
        <v>50</v>
      </c>
      <c r="B8240">
        <v>1185732</v>
      </c>
      <c r="C8240" s="2">
        <v>44602</v>
      </c>
      <c r="D8240" s="1" t="s">
        <v>79</v>
      </c>
      <c r="E8240" s="1" t="s">
        <v>84</v>
      </c>
      <c r="F8240" s="1" t="s">
        <v>85</v>
      </c>
      <c r="G8240" s="1" t="s">
        <v>22</v>
      </c>
      <c r="H8240">
        <v>42</v>
      </c>
      <c r="I8240">
        <v>138</v>
      </c>
      <c r="J8240">
        <v>5796</v>
      </c>
      <c r="K8240">
        <v>2840.04</v>
      </c>
      <c r="L8240" s="1">
        <v>2955.96</v>
      </c>
      <c r="M8240" s="1" t="s">
        <v>25</v>
      </c>
      <c r="N8240" s="1" t="s">
        <v>196</v>
      </c>
    </row>
    <row r="8241" spans="1:14" x14ac:dyDescent="0.3">
      <c r="A8241" s="1" t="s">
        <v>50</v>
      </c>
      <c r="B8241">
        <v>1185732</v>
      </c>
      <c r="C8241" s="2">
        <v>44602</v>
      </c>
      <c r="D8241" s="1" t="s">
        <v>79</v>
      </c>
      <c r="E8241" s="1" t="s">
        <v>84</v>
      </c>
      <c r="F8241" s="1" t="s">
        <v>85</v>
      </c>
      <c r="G8241" s="1" t="s">
        <v>23</v>
      </c>
      <c r="H8241">
        <v>33</v>
      </c>
      <c r="I8241">
        <v>174</v>
      </c>
      <c r="J8241">
        <v>5742</v>
      </c>
      <c r="K8241">
        <v>2124.54</v>
      </c>
      <c r="L8241" s="1">
        <v>3617.46</v>
      </c>
      <c r="M8241" s="1" t="s">
        <v>25</v>
      </c>
      <c r="N8241" s="1" t="s">
        <v>197</v>
      </c>
    </row>
    <row r="8242" spans="1:14" x14ac:dyDescent="0.3">
      <c r="A8242" s="1" t="s">
        <v>14</v>
      </c>
      <c r="B8242">
        <v>1185732</v>
      </c>
      <c r="C8242" s="2">
        <v>44205</v>
      </c>
      <c r="D8242" s="1" t="s">
        <v>79</v>
      </c>
      <c r="E8242" s="1" t="s">
        <v>82</v>
      </c>
      <c r="F8242" s="1" t="s">
        <v>83</v>
      </c>
      <c r="G8242" s="1" t="s">
        <v>21</v>
      </c>
      <c r="H8242">
        <v>40</v>
      </c>
      <c r="I8242">
        <v>1025</v>
      </c>
      <c r="J8242">
        <v>410000</v>
      </c>
      <c r="K8242">
        <v>184500</v>
      </c>
      <c r="L8242" s="1">
        <v>225500</v>
      </c>
      <c r="M8242" s="1" t="s">
        <v>25</v>
      </c>
      <c r="N8242" s="1" t="s">
        <v>196</v>
      </c>
    </row>
    <row r="8243" spans="1:14" x14ac:dyDescent="0.3">
      <c r="A8243" s="1" t="s">
        <v>14</v>
      </c>
      <c r="B8243">
        <v>1185732</v>
      </c>
      <c r="C8243" s="2">
        <v>44205</v>
      </c>
      <c r="D8243" s="1" t="s">
        <v>79</v>
      </c>
      <c r="E8243" s="1" t="s">
        <v>82</v>
      </c>
      <c r="F8243" s="1" t="s">
        <v>83</v>
      </c>
      <c r="G8243" s="1" t="s">
        <v>22</v>
      </c>
      <c r="H8243">
        <v>40</v>
      </c>
      <c r="I8243">
        <v>825</v>
      </c>
      <c r="J8243">
        <v>330000</v>
      </c>
      <c r="K8243">
        <v>115499.99999999999</v>
      </c>
      <c r="L8243" s="1">
        <v>214500</v>
      </c>
      <c r="M8243" s="1" t="s">
        <v>25</v>
      </c>
      <c r="N8243" s="1" t="s">
        <v>196</v>
      </c>
    </row>
    <row r="8244" spans="1:14" x14ac:dyDescent="0.3">
      <c r="A8244" s="1" t="s">
        <v>14</v>
      </c>
      <c r="B8244">
        <v>1185732</v>
      </c>
      <c r="C8244" s="2">
        <v>44205</v>
      </c>
      <c r="D8244" s="1" t="s">
        <v>79</v>
      </c>
      <c r="E8244" s="1" t="s">
        <v>82</v>
      </c>
      <c r="F8244" s="1" t="s">
        <v>83</v>
      </c>
      <c r="G8244" s="1" t="s">
        <v>23</v>
      </c>
      <c r="H8244">
        <v>30.000000000000004</v>
      </c>
      <c r="I8244">
        <v>825</v>
      </c>
      <c r="J8244">
        <v>247500.00000000003</v>
      </c>
      <c r="K8244">
        <v>61875.000000000007</v>
      </c>
      <c r="L8244" s="1">
        <v>185625.00000000003</v>
      </c>
      <c r="M8244" s="1" t="s">
        <v>25</v>
      </c>
      <c r="N8244" s="1" t="s">
        <v>197</v>
      </c>
    </row>
    <row r="8245" spans="1:14" x14ac:dyDescent="0.3">
      <c r="A8245" s="1" t="s">
        <v>14</v>
      </c>
      <c r="B8245">
        <v>1185732</v>
      </c>
      <c r="C8245" s="2">
        <v>44205</v>
      </c>
      <c r="D8245" s="1" t="s">
        <v>79</v>
      </c>
      <c r="E8245" s="1" t="s">
        <v>82</v>
      </c>
      <c r="F8245" s="1" t="s">
        <v>83</v>
      </c>
      <c r="G8245" s="1" t="s">
        <v>24</v>
      </c>
      <c r="H8245">
        <v>35</v>
      </c>
      <c r="I8245">
        <v>675</v>
      </c>
      <c r="J8245">
        <v>236250</v>
      </c>
      <c r="K8245">
        <v>70875</v>
      </c>
      <c r="L8245" s="1">
        <v>165375</v>
      </c>
      <c r="M8245" s="1" t="s">
        <v>25</v>
      </c>
      <c r="N8245" s="1" t="s">
        <v>197</v>
      </c>
    </row>
    <row r="8246" spans="1:14" x14ac:dyDescent="0.3">
      <c r="A8246" s="1" t="s">
        <v>14</v>
      </c>
      <c r="B8246">
        <v>1185732</v>
      </c>
      <c r="C8246" s="2">
        <v>44205</v>
      </c>
      <c r="D8246" s="1" t="s">
        <v>79</v>
      </c>
      <c r="E8246" s="1" t="s">
        <v>82</v>
      </c>
      <c r="F8246" s="1" t="s">
        <v>83</v>
      </c>
      <c r="G8246" s="1" t="s">
        <v>18</v>
      </c>
      <c r="H8246">
        <v>50</v>
      </c>
      <c r="I8246">
        <v>725</v>
      </c>
      <c r="J8246">
        <v>362500</v>
      </c>
      <c r="K8246">
        <v>126874.99999999999</v>
      </c>
      <c r="L8246" s="1">
        <v>235625</v>
      </c>
      <c r="M8246" s="1" t="s">
        <v>25</v>
      </c>
      <c r="N8246" s="1" t="s">
        <v>196</v>
      </c>
    </row>
    <row r="8247" spans="1:14" x14ac:dyDescent="0.3">
      <c r="A8247" s="1" t="s">
        <v>14</v>
      </c>
      <c r="B8247">
        <v>1185732</v>
      </c>
      <c r="C8247" s="2">
        <v>44205</v>
      </c>
      <c r="D8247" s="1" t="s">
        <v>79</v>
      </c>
      <c r="E8247" s="1" t="s">
        <v>82</v>
      </c>
      <c r="F8247" s="1" t="s">
        <v>83</v>
      </c>
      <c r="G8247" s="1" t="s">
        <v>20</v>
      </c>
      <c r="H8247">
        <v>40</v>
      </c>
      <c r="I8247">
        <v>825</v>
      </c>
      <c r="J8247">
        <v>330000</v>
      </c>
      <c r="K8247">
        <v>165000</v>
      </c>
      <c r="L8247" s="1">
        <v>165000</v>
      </c>
      <c r="M8247" s="1" t="s">
        <v>25</v>
      </c>
      <c r="N8247" s="1" t="s">
        <v>197</v>
      </c>
    </row>
    <row r="8248" spans="1:14" x14ac:dyDescent="0.3">
      <c r="A8248" s="1" t="s">
        <v>14</v>
      </c>
      <c r="B8248">
        <v>1185732</v>
      </c>
      <c r="C8248" s="2">
        <v>44234</v>
      </c>
      <c r="D8248" s="1" t="s">
        <v>79</v>
      </c>
      <c r="E8248" s="1" t="s">
        <v>82</v>
      </c>
      <c r="F8248" s="1" t="s">
        <v>83</v>
      </c>
      <c r="G8248" s="1" t="s">
        <v>21</v>
      </c>
      <c r="H8248">
        <v>40</v>
      </c>
      <c r="I8248">
        <v>1075</v>
      </c>
      <c r="J8248">
        <v>430000</v>
      </c>
      <c r="K8248">
        <v>193500</v>
      </c>
      <c r="L8248" s="1">
        <v>236500</v>
      </c>
      <c r="M8248" s="1" t="s">
        <v>25</v>
      </c>
      <c r="N8248" s="1" t="s">
        <v>196</v>
      </c>
    </row>
    <row r="8249" spans="1:14" x14ac:dyDescent="0.3">
      <c r="A8249" s="1" t="s">
        <v>14</v>
      </c>
      <c r="B8249">
        <v>1185732</v>
      </c>
      <c r="C8249" s="2">
        <v>44234</v>
      </c>
      <c r="D8249" s="1" t="s">
        <v>79</v>
      </c>
      <c r="E8249" s="1" t="s">
        <v>82</v>
      </c>
      <c r="F8249" s="1" t="s">
        <v>83</v>
      </c>
      <c r="G8249" s="1" t="s">
        <v>22</v>
      </c>
      <c r="H8249">
        <v>40</v>
      </c>
      <c r="I8249">
        <v>725</v>
      </c>
      <c r="J8249">
        <v>290000</v>
      </c>
      <c r="K8249">
        <v>101500</v>
      </c>
      <c r="L8249" s="1">
        <v>188500</v>
      </c>
      <c r="M8249" s="1" t="s">
        <v>25</v>
      </c>
      <c r="N8249" s="1" t="s">
        <v>196</v>
      </c>
    </row>
    <row r="8250" spans="1:14" x14ac:dyDescent="0.3">
      <c r="A8250" s="1" t="s">
        <v>14</v>
      </c>
      <c r="B8250">
        <v>1185732</v>
      </c>
      <c r="C8250" s="2">
        <v>44234</v>
      </c>
      <c r="D8250" s="1" t="s">
        <v>79</v>
      </c>
      <c r="E8250" s="1" t="s">
        <v>82</v>
      </c>
      <c r="F8250" s="1" t="s">
        <v>83</v>
      </c>
      <c r="G8250" s="1" t="s">
        <v>23</v>
      </c>
      <c r="H8250">
        <v>30.000000000000004</v>
      </c>
      <c r="I8250">
        <v>775</v>
      </c>
      <c r="J8250">
        <v>232500.00000000003</v>
      </c>
      <c r="K8250">
        <v>58125.000000000007</v>
      </c>
      <c r="L8250" s="1">
        <v>174375.00000000003</v>
      </c>
      <c r="M8250" s="1" t="s">
        <v>25</v>
      </c>
      <c r="N8250" s="1" t="s">
        <v>197</v>
      </c>
    </row>
    <row r="8251" spans="1:14" x14ac:dyDescent="0.3">
      <c r="A8251" s="1" t="s">
        <v>47</v>
      </c>
      <c r="B8251">
        <v>1185732</v>
      </c>
      <c r="C8251" s="2">
        <v>44215</v>
      </c>
      <c r="D8251" s="1" t="s">
        <v>79</v>
      </c>
      <c r="E8251" s="1" t="s">
        <v>80</v>
      </c>
      <c r="F8251" s="1" t="s">
        <v>81</v>
      </c>
      <c r="G8251" s="1" t="s">
        <v>21</v>
      </c>
      <c r="H8251">
        <v>34</v>
      </c>
      <c r="I8251">
        <v>203</v>
      </c>
      <c r="J8251">
        <v>6902</v>
      </c>
      <c r="K8251">
        <v>4210.22</v>
      </c>
      <c r="L8251" s="1">
        <v>2691.7799999999997</v>
      </c>
      <c r="M8251" s="1" t="s">
        <v>25</v>
      </c>
      <c r="N8251" s="1" t="s">
        <v>196</v>
      </c>
    </row>
    <row r="8252" spans="1:14" x14ac:dyDescent="0.3">
      <c r="A8252" s="1" t="s">
        <v>47</v>
      </c>
      <c r="B8252">
        <v>1185732</v>
      </c>
      <c r="C8252" s="2">
        <v>44215</v>
      </c>
      <c r="D8252" s="1" t="s">
        <v>79</v>
      </c>
      <c r="E8252" s="1" t="s">
        <v>80</v>
      </c>
      <c r="F8252" s="1" t="s">
        <v>81</v>
      </c>
      <c r="G8252" s="1" t="s">
        <v>22</v>
      </c>
      <c r="H8252">
        <v>34</v>
      </c>
      <c r="I8252">
        <v>154</v>
      </c>
      <c r="J8252">
        <v>5236</v>
      </c>
      <c r="K8252">
        <v>2670.36</v>
      </c>
      <c r="L8252" s="1">
        <v>2565.64</v>
      </c>
      <c r="M8252" s="1" t="s">
        <v>25</v>
      </c>
      <c r="N8252" s="1" t="s">
        <v>196</v>
      </c>
    </row>
    <row r="8253" spans="1:14" x14ac:dyDescent="0.3">
      <c r="A8253" s="1" t="s">
        <v>47</v>
      </c>
      <c r="B8253">
        <v>1185732</v>
      </c>
      <c r="C8253" s="2">
        <v>44215</v>
      </c>
      <c r="D8253" s="1" t="s">
        <v>79</v>
      </c>
      <c r="E8253" s="1" t="s">
        <v>80</v>
      </c>
      <c r="F8253" s="1" t="s">
        <v>81</v>
      </c>
      <c r="G8253" s="1" t="s">
        <v>23</v>
      </c>
      <c r="H8253">
        <v>23</v>
      </c>
      <c r="I8253">
        <v>149</v>
      </c>
      <c r="J8253">
        <v>3427</v>
      </c>
      <c r="K8253">
        <v>1370.8000000000002</v>
      </c>
      <c r="L8253" s="1">
        <v>2056.1999999999998</v>
      </c>
      <c r="M8253" s="1" t="s">
        <v>25</v>
      </c>
      <c r="N8253" s="1" t="s">
        <v>197</v>
      </c>
    </row>
    <row r="8254" spans="1:14" x14ac:dyDescent="0.3">
      <c r="A8254" s="1" t="s">
        <v>47</v>
      </c>
      <c r="B8254">
        <v>1185732</v>
      </c>
      <c r="C8254" s="2">
        <v>44215</v>
      </c>
      <c r="D8254" s="1" t="s">
        <v>79</v>
      </c>
      <c r="E8254" s="1" t="s">
        <v>80</v>
      </c>
      <c r="F8254" s="1" t="s">
        <v>81</v>
      </c>
      <c r="G8254" s="1" t="s">
        <v>24</v>
      </c>
      <c r="H8254">
        <v>29</v>
      </c>
      <c r="I8254">
        <v>116</v>
      </c>
      <c r="J8254">
        <v>3364</v>
      </c>
      <c r="K8254">
        <v>1682</v>
      </c>
      <c r="L8254" s="1">
        <v>1682</v>
      </c>
      <c r="M8254" s="1" t="s">
        <v>25</v>
      </c>
      <c r="N8254" s="1" t="s">
        <v>197</v>
      </c>
    </row>
    <row r="8255" spans="1:14" x14ac:dyDescent="0.3">
      <c r="A8255" s="1" t="s">
        <v>47</v>
      </c>
      <c r="B8255">
        <v>1185732</v>
      </c>
      <c r="C8255" s="2">
        <v>44215</v>
      </c>
      <c r="D8255" s="1" t="s">
        <v>79</v>
      </c>
      <c r="E8255" s="1" t="s">
        <v>80</v>
      </c>
      <c r="F8255" s="1" t="s">
        <v>81</v>
      </c>
      <c r="G8255" s="1" t="s">
        <v>18</v>
      </c>
      <c r="H8255">
        <v>43</v>
      </c>
      <c r="I8255">
        <v>122</v>
      </c>
      <c r="J8255">
        <v>5246</v>
      </c>
      <c r="K8255">
        <v>2727.92</v>
      </c>
      <c r="L8255" s="1">
        <v>2518.08</v>
      </c>
      <c r="M8255" s="1" t="s">
        <v>25</v>
      </c>
      <c r="N8255" s="1" t="s">
        <v>196</v>
      </c>
    </row>
    <row r="8256" spans="1:14" x14ac:dyDescent="0.3">
      <c r="A8256" s="1" t="s">
        <v>47</v>
      </c>
      <c r="B8256">
        <v>1185732</v>
      </c>
      <c r="C8256" s="2">
        <v>44215</v>
      </c>
      <c r="D8256" s="1" t="s">
        <v>79</v>
      </c>
      <c r="E8256" s="1" t="s">
        <v>80</v>
      </c>
      <c r="F8256" s="1" t="s">
        <v>81</v>
      </c>
      <c r="G8256" s="1" t="s">
        <v>20</v>
      </c>
      <c r="H8256">
        <v>33</v>
      </c>
      <c r="I8256">
        <v>138</v>
      </c>
      <c r="J8256">
        <v>4554</v>
      </c>
      <c r="K8256">
        <v>3096.7200000000003</v>
      </c>
      <c r="L8256" s="1">
        <v>1457.2799999999997</v>
      </c>
      <c r="M8256" s="1" t="s">
        <v>25</v>
      </c>
      <c r="N8256" s="1" t="s">
        <v>197</v>
      </c>
    </row>
    <row r="8257" spans="1:14" x14ac:dyDescent="0.3">
      <c r="A8257" s="1" t="s">
        <v>47</v>
      </c>
      <c r="B8257">
        <v>1185732</v>
      </c>
      <c r="C8257" s="2">
        <v>44244</v>
      </c>
      <c r="D8257" s="1" t="s">
        <v>79</v>
      </c>
      <c r="E8257" s="1" t="s">
        <v>80</v>
      </c>
      <c r="F8257" s="1" t="s">
        <v>81</v>
      </c>
      <c r="G8257" s="1" t="s">
        <v>21</v>
      </c>
      <c r="H8257">
        <v>34</v>
      </c>
      <c r="I8257">
        <v>200</v>
      </c>
      <c r="J8257">
        <v>6800</v>
      </c>
      <c r="K8257">
        <v>4284</v>
      </c>
      <c r="L8257" s="1">
        <v>2516</v>
      </c>
      <c r="M8257" s="1" t="s">
        <v>25</v>
      </c>
      <c r="N8257" s="1" t="s">
        <v>196</v>
      </c>
    </row>
    <row r="8258" spans="1:14" x14ac:dyDescent="0.3">
      <c r="A8258" s="1" t="s">
        <v>47</v>
      </c>
      <c r="B8258">
        <v>1185732</v>
      </c>
      <c r="C8258" s="2">
        <v>44244</v>
      </c>
      <c r="D8258" s="1" t="s">
        <v>79</v>
      </c>
      <c r="E8258" s="1" t="s">
        <v>80</v>
      </c>
      <c r="F8258" s="1" t="s">
        <v>81</v>
      </c>
      <c r="G8258" s="1" t="s">
        <v>22</v>
      </c>
      <c r="H8258">
        <v>33</v>
      </c>
      <c r="I8258">
        <v>117</v>
      </c>
      <c r="J8258">
        <v>3861</v>
      </c>
      <c r="K8258">
        <v>2007.72</v>
      </c>
      <c r="L8258" s="1">
        <v>1853.28</v>
      </c>
      <c r="M8258" s="1" t="s">
        <v>25</v>
      </c>
      <c r="N8258" s="1" t="s">
        <v>196</v>
      </c>
    </row>
    <row r="8259" spans="1:14" x14ac:dyDescent="0.3">
      <c r="A8259" s="1" t="s">
        <v>47</v>
      </c>
      <c r="B8259">
        <v>1185732</v>
      </c>
      <c r="C8259" s="2">
        <v>44244</v>
      </c>
      <c r="D8259" s="1" t="s">
        <v>79</v>
      </c>
      <c r="E8259" s="1" t="s">
        <v>80</v>
      </c>
      <c r="F8259" s="1" t="s">
        <v>81</v>
      </c>
      <c r="G8259" s="1" t="s">
        <v>23</v>
      </c>
      <c r="H8259">
        <v>23</v>
      </c>
      <c r="I8259">
        <v>150</v>
      </c>
      <c r="J8259">
        <v>3450</v>
      </c>
      <c r="K8259">
        <v>1483.5</v>
      </c>
      <c r="L8259" s="1">
        <v>1966.5</v>
      </c>
      <c r="M8259" s="1" t="s">
        <v>25</v>
      </c>
      <c r="N8259" s="1" t="s">
        <v>197</v>
      </c>
    </row>
    <row r="8260" spans="1:14" x14ac:dyDescent="0.3">
      <c r="A8260" s="1" t="s">
        <v>14</v>
      </c>
      <c r="B8260">
        <v>1185732</v>
      </c>
      <c r="C8260" s="2">
        <v>44205</v>
      </c>
      <c r="D8260" s="1" t="s">
        <v>79</v>
      </c>
      <c r="E8260" s="1" t="s">
        <v>82</v>
      </c>
      <c r="F8260" s="1" t="s">
        <v>83</v>
      </c>
      <c r="G8260" s="1" t="s">
        <v>21</v>
      </c>
      <c r="H8260">
        <v>39</v>
      </c>
      <c r="I8260">
        <v>256</v>
      </c>
      <c r="J8260">
        <v>9984</v>
      </c>
      <c r="K8260">
        <v>5790.7200000000012</v>
      </c>
      <c r="L8260" s="1">
        <v>4193.2799999999988</v>
      </c>
      <c r="M8260" s="1" t="s">
        <v>25</v>
      </c>
      <c r="N8260" s="1" t="s">
        <v>196</v>
      </c>
    </row>
    <row r="8261" spans="1:14" x14ac:dyDescent="0.3">
      <c r="A8261" s="1" t="s">
        <v>14</v>
      </c>
      <c r="B8261">
        <v>1185732</v>
      </c>
      <c r="C8261" s="2">
        <v>44205</v>
      </c>
      <c r="D8261" s="1" t="s">
        <v>79</v>
      </c>
      <c r="E8261" s="1" t="s">
        <v>82</v>
      </c>
      <c r="F8261" s="1" t="s">
        <v>83</v>
      </c>
      <c r="G8261" s="1" t="s">
        <v>22</v>
      </c>
      <c r="H8261">
        <v>37</v>
      </c>
      <c r="I8261">
        <v>206</v>
      </c>
      <c r="J8261">
        <v>7622</v>
      </c>
      <c r="K8261">
        <v>3429.8999999999996</v>
      </c>
      <c r="L8261" s="1">
        <v>4192.1000000000004</v>
      </c>
      <c r="M8261" s="1" t="s">
        <v>25</v>
      </c>
      <c r="N8261" s="1" t="s">
        <v>196</v>
      </c>
    </row>
    <row r="8262" spans="1:14" x14ac:dyDescent="0.3">
      <c r="A8262" s="1" t="s">
        <v>14</v>
      </c>
      <c r="B8262">
        <v>1185732</v>
      </c>
      <c r="C8262" s="2">
        <v>44205</v>
      </c>
      <c r="D8262" s="1" t="s">
        <v>79</v>
      </c>
      <c r="E8262" s="1" t="s">
        <v>82</v>
      </c>
      <c r="F8262" s="1" t="s">
        <v>83</v>
      </c>
      <c r="G8262" s="1" t="s">
        <v>23</v>
      </c>
      <c r="H8262">
        <v>29</v>
      </c>
      <c r="I8262">
        <v>248</v>
      </c>
      <c r="J8262">
        <v>7192</v>
      </c>
      <c r="K8262">
        <v>2804.88</v>
      </c>
      <c r="L8262" s="1">
        <v>4387.12</v>
      </c>
      <c r="M8262" s="1" t="s">
        <v>25</v>
      </c>
      <c r="N8262" s="1" t="s">
        <v>197</v>
      </c>
    </row>
    <row r="8263" spans="1:14" x14ac:dyDescent="0.3">
      <c r="A8263" s="1" t="s">
        <v>14</v>
      </c>
      <c r="B8263">
        <v>1185732</v>
      </c>
      <c r="C8263" s="2">
        <v>44205</v>
      </c>
      <c r="D8263" s="1" t="s">
        <v>79</v>
      </c>
      <c r="E8263" s="1" t="s">
        <v>82</v>
      </c>
      <c r="F8263" s="1" t="s">
        <v>83</v>
      </c>
      <c r="G8263" s="1" t="s">
        <v>24</v>
      </c>
      <c r="H8263">
        <v>34</v>
      </c>
      <c r="I8263">
        <v>203</v>
      </c>
      <c r="J8263">
        <v>6902</v>
      </c>
      <c r="K8263">
        <v>3036.88</v>
      </c>
      <c r="L8263" s="1">
        <v>3865.12</v>
      </c>
      <c r="M8263" s="1" t="s">
        <v>25</v>
      </c>
      <c r="N8263" s="1" t="s">
        <v>197</v>
      </c>
    </row>
    <row r="8264" spans="1:14" x14ac:dyDescent="0.3">
      <c r="A8264" s="1" t="s">
        <v>14</v>
      </c>
      <c r="B8264">
        <v>1185732</v>
      </c>
      <c r="C8264" s="2">
        <v>44205</v>
      </c>
      <c r="D8264" s="1" t="s">
        <v>79</v>
      </c>
      <c r="E8264" s="1" t="s">
        <v>82</v>
      </c>
      <c r="F8264" s="1" t="s">
        <v>83</v>
      </c>
      <c r="G8264" s="1" t="s">
        <v>18</v>
      </c>
      <c r="H8264">
        <v>47</v>
      </c>
      <c r="I8264">
        <v>189</v>
      </c>
      <c r="J8264">
        <v>8883</v>
      </c>
      <c r="K8264">
        <v>4175.01</v>
      </c>
      <c r="L8264" s="1">
        <v>4707.99</v>
      </c>
      <c r="M8264" s="1" t="s">
        <v>25</v>
      </c>
      <c r="N8264" s="1" t="s">
        <v>196</v>
      </c>
    </row>
    <row r="8265" spans="1:14" x14ac:dyDescent="0.3">
      <c r="A8265" s="1" t="s">
        <v>14</v>
      </c>
      <c r="B8265">
        <v>1185732</v>
      </c>
      <c r="C8265" s="2">
        <v>44205</v>
      </c>
      <c r="D8265" s="1" t="s">
        <v>79</v>
      </c>
      <c r="E8265" s="1" t="s">
        <v>82</v>
      </c>
      <c r="F8265" s="1" t="s">
        <v>83</v>
      </c>
      <c r="G8265" s="1" t="s">
        <v>20</v>
      </c>
      <c r="H8265">
        <v>37</v>
      </c>
      <c r="I8265">
        <v>239</v>
      </c>
      <c r="J8265">
        <v>8843</v>
      </c>
      <c r="K8265">
        <v>5305.8</v>
      </c>
      <c r="L8265" s="1">
        <v>3537.2</v>
      </c>
      <c r="M8265" s="1" t="s">
        <v>25</v>
      </c>
      <c r="N8265" s="1" t="s">
        <v>197</v>
      </c>
    </row>
    <row r="8266" spans="1:14" x14ac:dyDescent="0.3">
      <c r="A8266" s="1" t="s">
        <v>14</v>
      </c>
      <c r="B8266">
        <v>1185732</v>
      </c>
      <c r="C8266" s="2">
        <v>44234</v>
      </c>
      <c r="D8266" s="1" t="s">
        <v>79</v>
      </c>
      <c r="E8266" s="1" t="s">
        <v>82</v>
      </c>
      <c r="F8266" s="1" t="s">
        <v>83</v>
      </c>
      <c r="G8266" s="1" t="s">
        <v>21</v>
      </c>
      <c r="H8266">
        <v>38</v>
      </c>
      <c r="I8266">
        <v>312</v>
      </c>
      <c r="J8266">
        <v>11856</v>
      </c>
      <c r="K8266">
        <v>6995.0400000000009</v>
      </c>
      <c r="L8266" s="1">
        <v>4860.9599999999991</v>
      </c>
      <c r="M8266" s="1" t="s">
        <v>25</v>
      </c>
      <c r="N8266" s="1" t="s">
        <v>196</v>
      </c>
    </row>
    <row r="8267" spans="1:14" x14ac:dyDescent="0.3">
      <c r="A8267" s="1" t="s">
        <v>14</v>
      </c>
      <c r="B8267">
        <v>1185732</v>
      </c>
      <c r="C8267" s="2">
        <v>44234</v>
      </c>
      <c r="D8267" s="1" t="s">
        <v>79</v>
      </c>
      <c r="E8267" s="1" t="s">
        <v>82</v>
      </c>
      <c r="F8267" s="1" t="s">
        <v>83</v>
      </c>
      <c r="G8267" s="1" t="s">
        <v>22</v>
      </c>
      <c r="H8267">
        <v>39</v>
      </c>
      <c r="I8267">
        <v>218</v>
      </c>
      <c r="J8267">
        <v>8502</v>
      </c>
      <c r="K8267">
        <v>3910.9199999999996</v>
      </c>
      <c r="L8267" s="1">
        <v>4591.08</v>
      </c>
      <c r="M8267" s="1" t="s">
        <v>25</v>
      </c>
      <c r="N8267" s="1" t="s">
        <v>196</v>
      </c>
    </row>
    <row r="8268" spans="1:14" x14ac:dyDescent="0.3">
      <c r="A8268" s="1" t="s">
        <v>14</v>
      </c>
      <c r="B8268">
        <v>1185732</v>
      </c>
      <c r="C8268" s="2">
        <v>44234</v>
      </c>
      <c r="D8268" s="1" t="s">
        <v>79</v>
      </c>
      <c r="E8268" s="1" t="s">
        <v>82</v>
      </c>
      <c r="F8268" s="1" t="s">
        <v>83</v>
      </c>
      <c r="G8268" s="1" t="s">
        <v>23</v>
      </c>
      <c r="H8268">
        <v>29</v>
      </c>
      <c r="I8268">
        <v>217</v>
      </c>
      <c r="J8268">
        <v>6293</v>
      </c>
      <c r="K8268">
        <v>2328.41</v>
      </c>
      <c r="L8268" s="1">
        <v>3964.59</v>
      </c>
      <c r="M8268" s="1" t="s">
        <v>25</v>
      </c>
      <c r="N8268" s="1" t="s">
        <v>197</v>
      </c>
    </row>
    <row r="8269" spans="1:14" x14ac:dyDescent="0.3">
      <c r="A8269" s="1" t="s">
        <v>14</v>
      </c>
      <c r="B8269">
        <v>1185732</v>
      </c>
      <c r="C8269" s="2">
        <v>44570</v>
      </c>
      <c r="D8269" s="1" t="s">
        <v>79</v>
      </c>
      <c r="E8269" s="1" t="s">
        <v>82</v>
      </c>
      <c r="F8269" s="1" t="s">
        <v>83</v>
      </c>
      <c r="G8269" s="1" t="s">
        <v>21</v>
      </c>
      <c r="H8269">
        <v>40</v>
      </c>
      <c r="I8269">
        <v>1025</v>
      </c>
      <c r="J8269">
        <v>410000</v>
      </c>
      <c r="K8269">
        <v>184500</v>
      </c>
      <c r="L8269" s="1">
        <v>225500</v>
      </c>
      <c r="M8269" s="1" t="s">
        <v>25</v>
      </c>
      <c r="N8269" s="1" t="s">
        <v>196</v>
      </c>
    </row>
    <row r="8270" spans="1:14" x14ac:dyDescent="0.3">
      <c r="A8270" s="1" t="s">
        <v>14</v>
      </c>
      <c r="B8270">
        <v>1185732</v>
      </c>
      <c r="C8270" s="2">
        <v>44570</v>
      </c>
      <c r="D8270" s="1" t="s">
        <v>79</v>
      </c>
      <c r="E8270" s="1" t="s">
        <v>82</v>
      </c>
      <c r="F8270" s="1" t="s">
        <v>83</v>
      </c>
      <c r="G8270" s="1" t="s">
        <v>22</v>
      </c>
      <c r="H8270">
        <v>40</v>
      </c>
      <c r="I8270">
        <v>825</v>
      </c>
      <c r="J8270">
        <v>330000</v>
      </c>
      <c r="K8270">
        <v>115499.99999999999</v>
      </c>
      <c r="L8270" s="1">
        <v>214500</v>
      </c>
      <c r="M8270" s="1" t="s">
        <v>25</v>
      </c>
      <c r="N8270" s="1" t="s">
        <v>196</v>
      </c>
    </row>
    <row r="8271" spans="1:14" x14ac:dyDescent="0.3">
      <c r="A8271" s="1" t="s">
        <v>14</v>
      </c>
      <c r="B8271">
        <v>1185732</v>
      </c>
      <c r="C8271" s="2">
        <v>44570</v>
      </c>
      <c r="D8271" s="1" t="s">
        <v>79</v>
      </c>
      <c r="E8271" s="1" t="s">
        <v>82</v>
      </c>
      <c r="F8271" s="1" t="s">
        <v>83</v>
      </c>
      <c r="G8271" s="1" t="s">
        <v>23</v>
      </c>
      <c r="H8271">
        <v>30.000000000000004</v>
      </c>
      <c r="I8271">
        <v>825</v>
      </c>
      <c r="J8271">
        <v>247500.00000000003</v>
      </c>
      <c r="K8271">
        <v>61875.000000000007</v>
      </c>
      <c r="L8271" s="1">
        <v>185625.00000000003</v>
      </c>
      <c r="M8271" s="1" t="s">
        <v>25</v>
      </c>
      <c r="N8271" s="1" t="s">
        <v>197</v>
      </c>
    </row>
    <row r="8272" spans="1:14" x14ac:dyDescent="0.3">
      <c r="A8272" s="1" t="s">
        <v>14</v>
      </c>
      <c r="B8272">
        <v>1185732</v>
      </c>
      <c r="C8272" s="2">
        <v>44570</v>
      </c>
      <c r="D8272" s="1" t="s">
        <v>79</v>
      </c>
      <c r="E8272" s="1" t="s">
        <v>82</v>
      </c>
      <c r="F8272" s="1" t="s">
        <v>83</v>
      </c>
      <c r="G8272" s="1" t="s">
        <v>24</v>
      </c>
      <c r="H8272">
        <v>35</v>
      </c>
      <c r="I8272">
        <v>675</v>
      </c>
      <c r="J8272">
        <v>236250</v>
      </c>
      <c r="K8272">
        <v>70875</v>
      </c>
      <c r="L8272" s="1">
        <v>165375</v>
      </c>
      <c r="M8272" s="1" t="s">
        <v>25</v>
      </c>
      <c r="N8272" s="1" t="s">
        <v>197</v>
      </c>
    </row>
    <row r="8273" spans="1:14" x14ac:dyDescent="0.3">
      <c r="A8273" s="1" t="s">
        <v>14</v>
      </c>
      <c r="B8273">
        <v>1185732</v>
      </c>
      <c r="C8273" s="2">
        <v>44570</v>
      </c>
      <c r="D8273" s="1" t="s">
        <v>79</v>
      </c>
      <c r="E8273" s="1" t="s">
        <v>82</v>
      </c>
      <c r="F8273" s="1" t="s">
        <v>83</v>
      </c>
      <c r="G8273" s="1" t="s">
        <v>18</v>
      </c>
      <c r="H8273">
        <v>50</v>
      </c>
      <c r="I8273">
        <v>725</v>
      </c>
      <c r="J8273">
        <v>362500</v>
      </c>
      <c r="K8273">
        <v>126874.99999999999</v>
      </c>
      <c r="L8273" s="1">
        <v>235625</v>
      </c>
      <c r="M8273" s="1" t="s">
        <v>25</v>
      </c>
      <c r="N8273" s="1" t="s">
        <v>196</v>
      </c>
    </row>
    <row r="8274" spans="1:14" x14ac:dyDescent="0.3">
      <c r="A8274" s="1" t="s">
        <v>14</v>
      </c>
      <c r="B8274">
        <v>1185732</v>
      </c>
      <c r="C8274" s="2">
        <v>44570</v>
      </c>
      <c r="D8274" s="1" t="s">
        <v>79</v>
      </c>
      <c r="E8274" s="1" t="s">
        <v>82</v>
      </c>
      <c r="F8274" s="1" t="s">
        <v>83</v>
      </c>
      <c r="G8274" s="1" t="s">
        <v>20</v>
      </c>
      <c r="H8274">
        <v>40</v>
      </c>
      <c r="I8274">
        <v>825</v>
      </c>
      <c r="J8274">
        <v>330000</v>
      </c>
      <c r="K8274">
        <v>165000</v>
      </c>
      <c r="L8274" s="1">
        <v>165000</v>
      </c>
      <c r="M8274" s="1" t="s">
        <v>25</v>
      </c>
      <c r="N8274" s="1" t="s">
        <v>197</v>
      </c>
    </row>
    <row r="8275" spans="1:14" x14ac:dyDescent="0.3">
      <c r="A8275" s="1" t="s">
        <v>14</v>
      </c>
      <c r="B8275">
        <v>1185732</v>
      </c>
      <c r="C8275" s="2">
        <v>44599</v>
      </c>
      <c r="D8275" s="1" t="s">
        <v>79</v>
      </c>
      <c r="E8275" s="1" t="s">
        <v>82</v>
      </c>
      <c r="F8275" s="1" t="s">
        <v>83</v>
      </c>
      <c r="G8275" s="1" t="s">
        <v>21</v>
      </c>
      <c r="H8275">
        <v>40</v>
      </c>
      <c r="I8275">
        <v>1075</v>
      </c>
      <c r="J8275">
        <v>430000</v>
      </c>
      <c r="K8275">
        <v>193500</v>
      </c>
      <c r="L8275" s="1">
        <v>236500</v>
      </c>
      <c r="M8275" s="1" t="s">
        <v>25</v>
      </c>
      <c r="N8275" s="1" t="s">
        <v>196</v>
      </c>
    </row>
    <row r="8276" spans="1:14" x14ac:dyDescent="0.3">
      <c r="A8276" s="1" t="s">
        <v>14</v>
      </c>
      <c r="B8276">
        <v>1185732</v>
      </c>
      <c r="C8276" s="2">
        <v>44599</v>
      </c>
      <c r="D8276" s="1" t="s">
        <v>79</v>
      </c>
      <c r="E8276" s="1" t="s">
        <v>82</v>
      </c>
      <c r="F8276" s="1" t="s">
        <v>83</v>
      </c>
      <c r="G8276" s="1" t="s">
        <v>22</v>
      </c>
      <c r="H8276">
        <v>40</v>
      </c>
      <c r="I8276">
        <v>725</v>
      </c>
      <c r="J8276">
        <v>290000</v>
      </c>
      <c r="K8276">
        <v>101500</v>
      </c>
      <c r="L8276" s="1">
        <v>188500</v>
      </c>
      <c r="M8276" s="1" t="s">
        <v>25</v>
      </c>
      <c r="N8276" s="1" t="s">
        <v>196</v>
      </c>
    </row>
    <row r="8277" spans="1:14" x14ac:dyDescent="0.3">
      <c r="A8277" s="1" t="s">
        <v>14</v>
      </c>
      <c r="B8277">
        <v>1185732</v>
      </c>
      <c r="C8277" s="2">
        <v>44599</v>
      </c>
      <c r="D8277" s="1" t="s">
        <v>79</v>
      </c>
      <c r="E8277" s="1" t="s">
        <v>82</v>
      </c>
      <c r="F8277" s="1" t="s">
        <v>83</v>
      </c>
      <c r="G8277" s="1" t="s">
        <v>23</v>
      </c>
      <c r="H8277">
        <v>30.000000000000004</v>
      </c>
      <c r="I8277">
        <v>775</v>
      </c>
      <c r="J8277">
        <v>232500.00000000003</v>
      </c>
      <c r="K8277">
        <v>58125.000000000007</v>
      </c>
      <c r="L8277" s="1">
        <v>174375.00000000003</v>
      </c>
      <c r="M8277" s="1" t="s">
        <v>25</v>
      </c>
      <c r="N8277" s="1" t="s">
        <v>197</v>
      </c>
    </row>
    <row r="8278" spans="1:14" x14ac:dyDescent="0.3">
      <c r="A8278" s="1" t="s">
        <v>47</v>
      </c>
      <c r="B8278">
        <v>1185732</v>
      </c>
      <c r="C8278" s="2">
        <v>44580</v>
      </c>
      <c r="D8278" s="1" t="s">
        <v>79</v>
      </c>
      <c r="E8278" s="1" t="s">
        <v>80</v>
      </c>
      <c r="F8278" s="1" t="s">
        <v>81</v>
      </c>
      <c r="G8278" s="1" t="s">
        <v>21</v>
      </c>
      <c r="H8278">
        <v>34</v>
      </c>
      <c r="I8278">
        <v>203</v>
      </c>
      <c r="J8278">
        <v>6902</v>
      </c>
      <c r="K8278">
        <v>4210.22</v>
      </c>
      <c r="L8278" s="1">
        <v>2691.7799999999997</v>
      </c>
      <c r="M8278" s="1" t="s">
        <v>25</v>
      </c>
      <c r="N8278" s="1" t="s">
        <v>196</v>
      </c>
    </row>
    <row r="8279" spans="1:14" x14ac:dyDescent="0.3">
      <c r="A8279" s="1" t="s">
        <v>47</v>
      </c>
      <c r="B8279">
        <v>1185732</v>
      </c>
      <c r="C8279" s="2">
        <v>44580</v>
      </c>
      <c r="D8279" s="1" t="s">
        <v>79</v>
      </c>
      <c r="E8279" s="1" t="s">
        <v>80</v>
      </c>
      <c r="F8279" s="1" t="s">
        <v>81</v>
      </c>
      <c r="G8279" s="1" t="s">
        <v>22</v>
      </c>
      <c r="H8279">
        <v>34</v>
      </c>
      <c r="I8279">
        <v>154</v>
      </c>
      <c r="J8279">
        <v>5236</v>
      </c>
      <c r="K8279">
        <v>2670.36</v>
      </c>
      <c r="L8279" s="1">
        <v>2565.64</v>
      </c>
      <c r="M8279" s="1" t="s">
        <v>25</v>
      </c>
      <c r="N8279" s="1" t="s">
        <v>196</v>
      </c>
    </row>
    <row r="8280" spans="1:14" x14ac:dyDescent="0.3">
      <c r="A8280" s="1" t="s">
        <v>47</v>
      </c>
      <c r="B8280">
        <v>1185732</v>
      </c>
      <c r="C8280" s="2">
        <v>44580</v>
      </c>
      <c r="D8280" s="1" t="s">
        <v>79</v>
      </c>
      <c r="E8280" s="1" t="s">
        <v>80</v>
      </c>
      <c r="F8280" s="1" t="s">
        <v>81</v>
      </c>
      <c r="G8280" s="1" t="s">
        <v>23</v>
      </c>
      <c r="H8280">
        <v>23</v>
      </c>
      <c r="I8280">
        <v>149</v>
      </c>
      <c r="J8280">
        <v>3427</v>
      </c>
      <c r="K8280">
        <v>1370.8000000000002</v>
      </c>
      <c r="L8280" s="1">
        <v>2056.1999999999998</v>
      </c>
      <c r="M8280" s="1" t="s">
        <v>25</v>
      </c>
      <c r="N8280" s="1" t="s">
        <v>197</v>
      </c>
    </row>
    <row r="8281" spans="1:14" x14ac:dyDescent="0.3">
      <c r="A8281" s="1" t="s">
        <v>47</v>
      </c>
      <c r="B8281">
        <v>1185732</v>
      </c>
      <c r="C8281" s="2">
        <v>44580</v>
      </c>
      <c r="D8281" s="1" t="s">
        <v>79</v>
      </c>
      <c r="E8281" s="1" t="s">
        <v>80</v>
      </c>
      <c r="F8281" s="1" t="s">
        <v>81</v>
      </c>
      <c r="G8281" s="1" t="s">
        <v>24</v>
      </c>
      <c r="H8281">
        <v>29</v>
      </c>
      <c r="I8281">
        <v>116</v>
      </c>
      <c r="J8281">
        <v>3364</v>
      </c>
      <c r="K8281">
        <v>1682</v>
      </c>
      <c r="L8281" s="1">
        <v>1682</v>
      </c>
      <c r="M8281" s="1" t="s">
        <v>25</v>
      </c>
      <c r="N8281" s="1" t="s">
        <v>197</v>
      </c>
    </row>
    <row r="8282" spans="1:14" x14ac:dyDescent="0.3">
      <c r="A8282" s="1" t="s">
        <v>47</v>
      </c>
      <c r="B8282">
        <v>1185732</v>
      </c>
      <c r="C8282" s="2">
        <v>44580</v>
      </c>
      <c r="D8282" s="1" t="s">
        <v>79</v>
      </c>
      <c r="E8282" s="1" t="s">
        <v>80</v>
      </c>
      <c r="F8282" s="1" t="s">
        <v>81</v>
      </c>
      <c r="G8282" s="1" t="s">
        <v>18</v>
      </c>
      <c r="H8282">
        <v>43</v>
      </c>
      <c r="I8282">
        <v>122</v>
      </c>
      <c r="J8282">
        <v>5246</v>
      </c>
      <c r="K8282">
        <v>2727.92</v>
      </c>
      <c r="L8282" s="1">
        <v>2518.08</v>
      </c>
      <c r="M8282" s="1" t="s">
        <v>25</v>
      </c>
      <c r="N8282" s="1" t="s">
        <v>196</v>
      </c>
    </row>
    <row r="8283" spans="1:14" x14ac:dyDescent="0.3">
      <c r="A8283" s="1" t="s">
        <v>47</v>
      </c>
      <c r="B8283">
        <v>1185732</v>
      </c>
      <c r="C8283" s="2">
        <v>44580</v>
      </c>
      <c r="D8283" s="1" t="s">
        <v>79</v>
      </c>
      <c r="E8283" s="1" t="s">
        <v>80</v>
      </c>
      <c r="F8283" s="1" t="s">
        <v>81</v>
      </c>
      <c r="G8283" s="1" t="s">
        <v>20</v>
      </c>
      <c r="H8283">
        <v>33</v>
      </c>
      <c r="I8283">
        <v>138</v>
      </c>
      <c r="J8283">
        <v>4554</v>
      </c>
      <c r="K8283">
        <v>3096.7200000000003</v>
      </c>
      <c r="L8283" s="1">
        <v>1457.2799999999997</v>
      </c>
      <c r="M8283" s="1" t="s">
        <v>25</v>
      </c>
      <c r="N8283" s="1" t="s">
        <v>197</v>
      </c>
    </row>
    <row r="8284" spans="1:14" x14ac:dyDescent="0.3">
      <c r="A8284" s="1" t="s">
        <v>47</v>
      </c>
      <c r="B8284">
        <v>1185732</v>
      </c>
      <c r="C8284" s="2">
        <v>44609</v>
      </c>
      <c r="D8284" s="1" t="s">
        <v>79</v>
      </c>
      <c r="E8284" s="1" t="s">
        <v>80</v>
      </c>
      <c r="F8284" s="1" t="s">
        <v>81</v>
      </c>
      <c r="G8284" s="1" t="s">
        <v>21</v>
      </c>
      <c r="H8284">
        <v>34</v>
      </c>
      <c r="I8284">
        <v>200</v>
      </c>
      <c r="J8284">
        <v>6800</v>
      </c>
      <c r="K8284">
        <v>4284</v>
      </c>
      <c r="L8284" s="1">
        <v>2516</v>
      </c>
      <c r="M8284" s="1" t="s">
        <v>25</v>
      </c>
      <c r="N8284" s="1" t="s">
        <v>196</v>
      </c>
    </row>
    <row r="8285" spans="1:14" x14ac:dyDescent="0.3">
      <c r="A8285" s="1" t="s">
        <v>47</v>
      </c>
      <c r="B8285">
        <v>1185732</v>
      </c>
      <c r="C8285" s="2">
        <v>44609</v>
      </c>
      <c r="D8285" s="1" t="s">
        <v>79</v>
      </c>
      <c r="E8285" s="1" t="s">
        <v>80</v>
      </c>
      <c r="F8285" s="1" t="s">
        <v>81</v>
      </c>
      <c r="G8285" s="1" t="s">
        <v>22</v>
      </c>
      <c r="H8285">
        <v>33</v>
      </c>
      <c r="I8285">
        <v>117</v>
      </c>
      <c r="J8285">
        <v>3861</v>
      </c>
      <c r="K8285">
        <v>2007.72</v>
      </c>
      <c r="L8285" s="1">
        <v>1853.28</v>
      </c>
      <c r="M8285" s="1" t="s">
        <v>25</v>
      </c>
      <c r="N8285" s="1" t="s">
        <v>196</v>
      </c>
    </row>
    <row r="8286" spans="1:14" x14ac:dyDescent="0.3">
      <c r="A8286" s="1" t="s">
        <v>47</v>
      </c>
      <c r="B8286">
        <v>1185732</v>
      </c>
      <c r="C8286" s="2">
        <v>44609</v>
      </c>
      <c r="D8286" s="1" t="s">
        <v>79</v>
      </c>
      <c r="E8286" s="1" t="s">
        <v>80</v>
      </c>
      <c r="F8286" s="1" t="s">
        <v>81</v>
      </c>
      <c r="G8286" s="1" t="s">
        <v>23</v>
      </c>
      <c r="H8286">
        <v>23</v>
      </c>
      <c r="I8286">
        <v>150</v>
      </c>
      <c r="J8286">
        <v>3450</v>
      </c>
      <c r="K8286">
        <v>1483.5</v>
      </c>
      <c r="L8286" s="1">
        <v>1966.5</v>
      </c>
      <c r="M8286" s="1" t="s">
        <v>25</v>
      </c>
      <c r="N8286" s="1" t="s">
        <v>197</v>
      </c>
    </row>
    <row r="8287" spans="1:14" x14ac:dyDescent="0.3">
      <c r="A8287" s="1" t="s">
        <v>14</v>
      </c>
      <c r="B8287">
        <v>1185732</v>
      </c>
      <c r="C8287" s="2">
        <v>44570</v>
      </c>
      <c r="D8287" s="1" t="s">
        <v>79</v>
      </c>
      <c r="E8287" s="1" t="s">
        <v>82</v>
      </c>
      <c r="F8287" s="1" t="s">
        <v>83</v>
      </c>
      <c r="G8287" s="1" t="s">
        <v>21</v>
      </c>
      <c r="H8287">
        <v>39</v>
      </c>
      <c r="I8287">
        <v>256</v>
      </c>
      <c r="J8287">
        <v>9984</v>
      </c>
      <c r="K8287">
        <v>5790.7200000000012</v>
      </c>
      <c r="L8287" s="1">
        <v>4193.2799999999988</v>
      </c>
      <c r="M8287" s="1" t="s">
        <v>25</v>
      </c>
      <c r="N8287" s="1" t="s">
        <v>196</v>
      </c>
    </row>
    <row r="8288" spans="1:14" x14ac:dyDescent="0.3">
      <c r="A8288" s="1" t="s">
        <v>14</v>
      </c>
      <c r="B8288">
        <v>1185732</v>
      </c>
      <c r="C8288" s="2">
        <v>44570</v>
      </c>
      <c r="D8288" s="1" t="s">
        <v>79</v>
      </c>
      <c r="E8288" s="1" t="s">
        <v>82</v>
      </c>
      <c r="F8288" s="1" t="s">
        <v>83</v>
      </c>
      <c r="G8288" s="1" t="s">
        <v>22</v>
      </c>
      <c r="H8288">
        <v>37</v>
      </c>
      <c r="I8288">
        <v>206</v>
      </c>
      <c r="J8288">
        <v>7622</v>
      </c>
      <c r="K8288">
        <v>3429.8999999999996</v>
      </c>
      <c r="L8288" s="1">
        <v>4192.1000000000004</v>
      </c>
      <c r="M8288" s="1" t="s">
        <v>25</v>
      </c>
      <c r="N8288" s="1" t="s">
        <v>196</v>
      </c>
    </row>
    <row r="8289" spans="1:14" x14ac:dyDescent="0.3">
      <c r="A8289" s="1" t="s">
        <v>14</v>
      </c>
      <c r="B8289">
        <v>1185732</v>
      </c>
      <c r="C8289" s="2">
        <v>44570</v>
      </c>
      <c r="D8289" s="1" t="s">
        <v>79</v>
      </c>
      <c r="E8289" s="1" t="s">
        <v>82</v>
      </c>
      <c r="F8289" s="1" t="s">
        <v>83</v>
      </c>
      <c r="G8289" s="1" t="s">
        <v>23</v>
      </c>
      <c r="H8289">
        <v>29</v>
      </c>
      <c r="I8289">
        <v>248</v>
      </c>
      <c r="J8289">
        <v>7192</v>
      </c>
      <c r="K8289">
        <v>2804.88</v>
      </c>
      <c r="L8289" s="1">
        <v>4387.12</v>
      </c>
      <c r="M8289" s="1" t="s">
        <v>25</v>
      </c>
      <c r="N8289" s="1" t="s">
        <v>197</v>
      </c>
    </row>
    <row r="8290" spans="1:14" x14ac:dyDescent="0.3">
      <c r="A8290" s="1" t="s">
        <v>14</v>
      </c>
      <c r="B8290">
        <v>1185732</v>
      </c>
      <c r="C8290" s="2">
        <v>44570</v>
      </c>
      <c r="D8290" s="1" t="s">
        <v>79</v>
      </c>
      <c r="E8290" s="1" t="s">
        <v>82</v>
      </c>
      <c r="F8290" s="1" t="s">
        <v>83</v>
      </c>
      <c r="G8290" s="1" t="s">
        <v>24</v>
      </c>
      <c r="H8290">
        <v>34</v>
      </c>
      <c r="I8290">
        <v>203</v>
      </c>
      <c r="J8290">
        <v>6902</v>
      </c>
      <c r="K8290">
        <v>3036.88</v>
      </c>
      <c r="L8290" s="1">
        <v>3865.12</v>
      </c>
      <c r="M8290" s="1" t="s">
        <v>25</v>
      </c>
      <c r="N8290" s="1" t="s">
        <v>197</v>
      </c>
    </row>
    <row r="8291" spans="1:14" x14ac:dyDescent="0.3">
      <c r="A8291" s="1" t="s">
        <v>14</v>
      </c>
      <c r="B8291">
        <v>1185732</v>
      </c>
      <c r="C8291" s="2">
        <v>44570</v>
      </c>
      <c r="D8291" s="1" t="s">
        <v>79</v>
      </c>
      <c r="E8291" s="1" t="s">
        <v>82</v>
      </c>
      <c r="F8291" s="1" t="s">
        <v>83</v>
      </c>
      <c r="G8291" s="1" t="s">
        <v>18</v>
      </c>
      <c r="H8291">
        <v>47</v>
      </c>
      <c r="I8291">
        <v>189</v>
      </c>
      <c r="J8291">
        <v>8883</v>
      </c>
      <c r="K8291">
        <v>4175.01</v>
      </c>
      <c r="L8291" s="1">
        <v>4707.99</v>
      </c>
      <c r="M8291" s="1" t="s">
        <v>25</v>
      </c>
      <c r="N8291" s="1" t="s">
        <v>196</v>
      </c>
    </row>
    <row r="8292" spans="1:14" x14ac:dyDescent="0.3">
      <c r="A8292" s="1" t="s">
        <v>14</v>
      </c>
      <c r="B8292">
        <v>1185732</v>
      </c>
      <c r="C8292" s="2">
        <v>44570</v>
      </c>
      <c r="D8292" s="1" t="s">
        <v>79</v>
      </c>
      <c r="E8292" s="1" t="s">
        <v>82</v>
      </c>
      <c r="F8292" s="1" t="s">
        <v>83</v>
      </c>
      <c r="G8292" s="1" t="s">
        <v>20</v>
      </c>
      <c r="H8292">
        <v>37</v>
      </c>
      <c r="I8292">
        <v>239</v>
      </c>
      <c r="J8292">
        <v>8843</v>
      </c>
      <c r="K8292">
        <v>5305.8</v>
      </c>
      <c r="L8292" s="1">
        <v>3537.2</v>
      </c>
      <c r="M8292" s="1" t="s">
        <v>25</v>
      </c>
      <c r="N8292" s="1" t="s">
        <v>197</v>
      </c>
    </row>
    <row r="8293" spans="1:14" x14ac:dyDescent="0.3">
      <c r="A8293" s="1" t="s">
        <v>14</v>
      </c>
      <c r="B8293">
        <v>1185732</v>
      </c>
      <c r="C8293" s="2">
        <v>44599</v>
      </c>
      <c r="D8293" s="1" t="s">
        <v>79</v>
      </c>
      <c r="E8293" s="1" t="s">
        <v>82</v>
      </c>
      <c r="F8293" s="1" t="s">
        <v>83</v>
      </c>
      <c r="G8293" s="1" t="s">
        <v>21</v>
      </c>
      <c r="H8293">
        <v>38</v>
      </c>
      <c r="I8293">
        <v>312</v>
      </c>
      <c r="J8293">
        <v>11856</v>
      </c>
      <c r="K8293">
        <v>6995.0400000000009</v>
      </c>
      <c r="L8293" s="1">
        <v>4860.9599999999991</v>
      </c>
      <c r="M8293" s="1" t="s">
        <v>25</v>
      </c>
      <c r="N8293" s="1" t="s">
        <v>196</v>
      </c>
    </row>
    <row r="8294" spans="1:14" x14ac:dyDescent="0.3">
      <c r="A8294" s="1" t="s">
        <v>14</v>
      </c>
      <c r="B8294">
        <v>1185732</v>
      </c>
      <c r="C8294" s="2">
        <v>44599</v>
      </c>
      <c r="D8294" s="1" t="s">
        <v>79</v>
      </c>
      <c r="E8294" s="1" t="s">
        <v>82</v>
      </c>
      <c r="F8294" s="1" t="s">
        <v>83</v>
      </c>
      <c r="G8294" s="1" t="s">
        <v>22</v>
      </c>
      <c r="H8294">
        <v>39</v>
      </c>
      <c r="I8294">
        <v>218</v>
      </c>
      <c r="J8294">
        <v>8502</v>
      </c>
      <c r="K8294">
        <v>3910.9199999999996</v>
      </c>
      <c r="L8294" s="1">
        <v>4591.08</v>
      </c>
      <c r="M8294" s="1" t="s">
        <v>25</v>
      </c>
      <c r="N8294" s="1" t="s">
        <v>196</v>
      </c>
    </row>
    <row r="8295" spans="1:14" x14ac:dyDescent="0.3">
      <c r="A8295" s="1" t="s">
        <v>14</v>
      </c>
      <c r="B8295">
        <v>1185732</v>
      </c>
      <c r="C8295" s="2">
        <v>44599</v>
      </c>
      <c r="D8295" s="1" t="s">
        <v>79</v>
      </c>
      <c r="E8295" s="1" t="s">
        <v>82</v>
      </c>
      <c r="F8295" s="1" t="s">
        <v>83</v>
      </c>
      <c r="G8295" s="1" t="s">
        <v>23</v>
      </c>
      <c r="H8295">
        <v>29</v>
      </c>
      <c r="I8295">
        <v>217</v>
      </c>
      <c r="J8295">
        <v>6293</v>
      </c>
      <c r="K8295">
        <v>2328.41</v>
      </c>
      <c r="L8295" s="1">
        <v>3964.59</v>
      </c>
      <c r="M8295" s="1" t="s">
        <v>25</v>
      </c>
      <c r="N8295" s="1" t="s">
        <v>197</v>
      </c>
    </row>
    <row r="8296" spans="1:14" x14ac:dyDescent="0.3">
      <c r="A8296" s="1" t="s">
        <v>47</v>
      </c>
      <c r="B8296">
        <v>1185732</v>
      </c>
      <c r="C8296" s="2">
        <v>44535</v>
      </c>
      <c r="D8296" s="1" t="s">
        <v>79</v>
      </c>
      <c r="E8296" s="1" t="s">
        <v>91</v>
      </c>
      <c r="F8296" s="1" t="s">
        <v>37</v>
      </c>
      <c r="G8296" s="1" t="s">
        <v>23</v>
      </c>
      <c r="H8296">
        <v>60.000000000000007</v>
      </c>
      <c r="I8296">
        <v>825</v>
      </c>
      <c r="J8296">
        <v>495000.00000000006</v>
      </c>
      <c r="K8296">
        <v>123750.00000000001</v>
      </c>
      <c r="L8296" s="1">
        <v>371250.00000000006</v>
      </c>
      <c r="M8296" s="1" t="s">
        <v>25</v>
      </c>
      <c r="N8296" s="1" t="s">
        <v>197</v>
      </c>
    </row>
    <row r="8297" spans="1:14" x14ac:dyDescent="0.3">
      <c r="A8297" s="1" t="s">
        <v>47</v>
      </c>
      <c r="B8297">
        <v>1185732</v>
      </c>
      <c r="C8297" s="2">
        <v>44535</v>
      </c>
      <c r="D8297" s="1" t="s">
        <v>79</v>
      </c>
      <c r="E8297" s="1" t="s">
        <v>91</v>
      </c>
      <c r="F8297" s="1" t="s">
        <v>37</v>
      </c>
      <c r="G8297" s="1" t="s">
        <v>24</v>
      </c>
      <c r="H8297">
        <v>60.000000000000007</v>
      </c>
      <c r="I8297">
        <v>775</v>
      </c>
      <c r="J8297">
        <v>465000.00000000006</v>
      </c>
      <c r="K8297">
        <v>139500</v>
      </c>
      <c r="L8297" s="1">
        <v>325500.00000000006</v>
      </c>
      <c r="M8297" s="1" t="s">
        <v>25</v>
      </c>
      <c r="N8297" s="1" t="s">
        <v>197</v>
      </c>
    </row>
    <row r="8298" spans="1:14" x14ac:dyDescent="0.3">
      <c r="A8298" s="1" t="s">
        <v>47</v>
      </c>
      <c r="B8298">
        <v>1185732</v>
      </c>
      <c r="C8298" s="2">
        <v>44535</v>
      </c>
      <c r="D8298" s="1" t="s">
        <v>79</v>
      </c>
      <c r="E8298" s="1" t="s">
        <v>91</v>
      </c>
      <c r="F8298" s="1" t="s">
        <v>37</v>
      </c>
      <c r="G8298" s="1" t="s">
        <v>18</v>
      </c>
      <c r="H8298">
        <v>70</v>
      </c>
      <c r="I8298">
        <v>775</v>
      </c>
      <c r="J8298">
        <v>542500</v>
      </c>
      <c r="K8298">
        <v>189875</v>
      </c>
      <c r="L8298" s="1">
        <v>352625</v>
      </c>
      <c r="M8298" s="1" t="s">
        <v>25</v>
      </c>
      <c r="N8298" s="1" t="s">
        <v>196</v>
      </c>
    </row>
    <row r="8299" spans="1:14" x14ac:dyDescent="0.3">
      <c r="A8299" s="1" t="s">
        <v>47</v>
      </c>
      <c r="B8299">
        <v>1185732</v>
      </c>
      <c r="C8299" s="2">
        <v>44535</v>
      </c>
      <c r="D8299" s="1" t="s">
        <v>79</v>
      </c>
      <c r="E8299" s="1" t="s">
        <v>91</v>
      </c>
      <c r="F8299" s="1" t="s">
        <v>37</v>
      </c>
      <c r="G8299" s="1" t="s">
        <v>20</v>
      </c>
      <c r="H8299">
        <v>75</v>
      </c>
      <c r="I8299">
        <v>875</v>
      </c>
      <c r="J8299">
        <v>656250</v>
      </c>
      <c r="K8299">
        <v>328125</v>
      </c>
      <c r="L8299" s="1">
        <v>328125</v>
      </c>
      <c r="M8299" s="1" t="s">
        <v>25</v>
      </c>
      <c r="N8299" s="1" t="s">
        <v>197</v>
      </c>
    </row>
    <row r="8300" spans="1:14" x14ac:dyDescent="0.3">
      <c r="A8300" s="1" t="s">
        <v>47</v>
      </c>
      <c r="B8300">
        <v>1185732</v>
      </c>
      <c r="C8300" s="2">
        <v>44202</v>
      </c>
      <c r="D8300" s="1" t="s">
        <v>79</v>
      </c>
      <c r="E8300" s="1" t="s">
        <v>91</v>
      </c>
      <c r="F8300" s="1" t="s">
        <v>37</v>
      </c>
      <c r="G8300" s="1" t="s">
        <v>21</v>
      </c>
      <c r="H8300">
        <v>35</v>
      </c>
      <c r="I8300">
        <v>925</v>
      </c>
      <c r="J8300">
        <v>323750</v>
      </c>
      <c r="K8300">
        <v>129500</v>
      </c>
      <c r="L8300" s="1">
        <v>194250</v>
      </c>
      <c r="M8300" s="1" t="s">
        <v>25</v>
      </c>
      <c r="N8300" s="1" t="s">
        <v>196</v>
      </c>
    </row>
    <row r="8301" spans="1:14" x14ac:dyDescent="0.3">
      <c r="A8301" s="1" t="s">
        <v>47</v>
      </c>
      <c r="B8301">
        <v>1185732</v>
      </c>
      <c r="C8301" s="2">
        <v>44202</v>
      </c>
      <c r="D8301" s="1" t="s">
        <v>79</v>
      </c>
      <c r="E8301" s="1" t="s">
        <v>91</v>
      </c>
      <c r="F8301" s="1" t="s">
        <v>37</v>
      </c>
      <c r="G8301" s="1" t="s">
        <v>22</v>
      </c>
      <c r="H8301">
        <v>35</v>
      </c>
      <c r="I8301">
        <v>725</v>
      </c>
      <c r="J8301">
        <v>253750</v>
      </c>
      <c r="K8301">
        <v>88812.5</v>
      </c>
      <c r="L8301" s="1">
        <v>164937.5</v>
      </c>
      <c r="M8301" s="1" t="s">
        <v>25</v>
      </c>
      <c r="N8301" s="1" t="s">
        <v>196</v>
      </c>
    </row>
    <row r="8302" spans="1:14" x14ac:dyDescent="0.3">
      <c r="A8302" s="1" t="s">
        <v>47</v>
      </c>
      <c r="B8302">
        <v>1185732</v>
      </c>
      <c r="C8302" s="2">
        <v>44202</v>
      </c>
      <c r="D8302" s="1" t="s">
        <v>79</v>
      </c>
      <c r="E8302" s="1" t="s">
        <v>91</v>
      </c>
      <c r="F8302" s="1" t="s">
        <v>37</v>
      </c>
      <c r="G8302" s="1" t="s">
        <v>23</v>
      </c>
      <c r="H8302">
        <v>25.000000000000007</v>
      </c>
      <c r="I8302">
        <v>725</v>
      </c>
      <c r="J8302">
        <v>181250.00000000006</v>
      </c>
      <c r="K8302">
        <v>72500.000000000029</v>
      </c>
      <c r="L8302" s="1">
        <v>108750.00000000003</v>
      </c>
      <c r="M8302" s="1" t="s">
        <v>25</v>
      </c>
      <c r="N8302" s="1" t="s">
        <v>197</v>
      </c>
    </row>
    <row r="8303" spans="1:14" x14ac:dyDescent="0.3">
      <c r="A8303" s="1" t="s">
        <v>47</v>
      </c>
      <c r="B8303">
        <v>1185732</v>
      </c>
      <c r="C8303" s="2">
        <v>44202</v>
      </c>
      <c r="D8303" s="1" t="s">
        <v>79</v>
      </c>
      <c r="E8303" s="1" t="s">
        <v>91</v>
      </c>
      <c r="F8303" s="1" t="s">
        <v>37</v>
      </c>
      <c r="G8303" s="1" t="s">
        <v>24</v>
      </c>
      <c r="H8303">
        <v>30</v>
      </c>
      <c r="I8303">
        <v>575</v>
      </c>
      <c r="J8303">
        <v>172500</v>
      </c>
      <c r="K8303">
        <v>69000</v>
      </c>
      <c r="L8303" s="1">
        <v>103500</v>
      </c>
      <c r="M8303" s="1" t="s">
        <v>25</v>
      </c>
      <c r="N8303" s="1" t="s">
        <v>197</v>
      </c>
    </row>
    <row r="8304" spans="1:14" x14ac:dyDescent="0.3">
      <c r="A8304" s="1" t="s">
        <v>47</v>
      </c>
      <c r="B8304">
        <v>1185732</v>
      </c>
      <c r="C8304" s="2">
        <v>44202</v>
      </c>
      <c r="D8304" s="1" t="s">
        <v>79</v>
      </c>
      <c r="E8304" s="1" t="s">
        <v>91</v>
      </c>
      <c r="F8304" s="1" t="s">
        <v>37</v>
      </c>
      <c r="G8304" s="1" t="s">
        <v>18</v>
      </c>
      <c r="H8304">
        <v>45</v>
      </c>
      <c r="I8304">
        <v>625</v>
      </c>
      <c r="J8304">
        <v>281250</v>
      </c>
      <c r="K8304">
        <v>98437.5</v>
      </c>
      <c r="L8304" s="1">
        <v>182812.5</v>
      </c>
      <c r="M8304" s="1" t="s">
        <v>25</v>
      </c>
      <c r="N8304" s="1" t="s">
        <v>196</v>
      </c>
    </row>
    <row r="8305" spans="1:14" x14ac:dyDescent="0.3">
      <c r="A8305" s="1" t="s">
        <v>47</v>
      </c>
      <c r="B8305">
        <v>1185732</v>
      </c>
      <c r="C8305" s="2">
        <v>44202</v>
      </c>
      <c r="D8305" s="1" t="s">
        <v>79</v>
      </c>
      <c r="E8305" s="1" t="s">
        <v>91</v>
      </c>
      <c r="F8305" s="1" t="s">
        <v>37</v>
      </c>
      <c r="G8305" s="1" t="s">
        <v>20</v>
      </c>
      <c r="H8305">
        <v>35</v>
      </c>
      <c r="I8305">
        <v>725</v>
      </c>
      <c r="J8305">
        <v>253750</v>
      </c>
      <c r="K8305">
        <v>126875</v>
      </c>
      <c r="L8305" s="1">
        <v>126875</v>
      </c>
      <c r="M8305" s="1" t="s">
        <v>25</v>
      </c>
      <c r="N8305" s="1" t="s">
        <v>197</v>
      </c>
    </row>
    <row r="8306" spans="1:14" x14ac:dyDescent="0.3">
      <c r="A8306" s="1" t="s">
        <v>47</v>
      </c>
      <c r="B8306">
        <v>1185732</v>
      </c>
      <c r="C8306" s="2">
        <v>44231</v>
      </c>
      <c r="D8306" s="1" t="s">
        <v>79</v>
      </c>
      <c r="E8306" s="1" t="s">
        <v>91</v>
      </c>
      <c r="F8306" s="1" t="s">
        <v>37</v>
      </c>
      <c r="G8306" s="1" t="s">
        <v>21</v>
      </c>
      <c r="H8306">
        <v>35</v>
      </c>
      <c r="I8306">
        <v>975</v>
      </c>
      <c r="J8306">
        <v>341250</v>
      </c>
      <c r="K8306">
        <v>136500</v>
      </c>
      <c r="L8306" s="1">
        <v>204750</v>
      </c>
      <c r="M8306" s="1" t="s">
        <v>25</v>
      </c>
      <c r="N8306" s="1" t="s">
        <v>196</v>
      </c>
    </row>
    <row r="8307" spans="1:14" x14ac:dyDescent="0.3">
      <c r="A8307" s="1" t="s">
        <v>47</v>
      </c>
      <c r="B8307">
        <v>1185732</v>
      </c>
      <c r="C8307" s="2">
        <v>44231</v>
      </c>
      <c r="D8307" s="1" t="s">
        <v>79</v>
      </c>
      <c r="E8307" s="1" t="s">
        <v>91</v>
      </c>
      <c r="F8307" s="1" t="s">
        <v>37</v>
      </c>
      <c r="G8307" s="1" t="s">
        <v>22</v>
      </c>
      <c r="H8307">
        <v>35</v>
      </c>
      <c r="I8307">
        <v>625</v>
      </c>
      <c r="J8307">
        <v>218750</v>
      </c>
      <c r="K8307">
        <v>76562.5</v>
      </c>
      <c r="L8307" s="1">
        <v>142187.5</v>
      </c>
      <c r="M8307" s="1" t="s">
        <v>25</v>
      </c>
      <c r="N8307" s="1" t="s">
        <v>196</v>
      </c>
    </row>
    <row r="8308" spans="1:14" x14ac:dyDescent="0.3">
      <c r="A8308" s="1" t="s">
        <v>47</v>
      </c>
      <c r="B8308">
        <v>1185732</v>
      </c>
      <c r="C8308" s="2">
        <v>44231</v>
      </c>
      <c r="D8308" s="1" t="s">
        <v>79</v>
      </c>
      <c r="E8308" s="1" t="s">
        <v>91</v>
      </c>
      <c r="F8308" s="1" t="s">
        <v>37</v>
      </c>
      <c r="G8308" s="1" t="s">
        <v>23</v>
      </c>
      <c r="H8308">
        <v>25.000000000000007</v>
      </c>
      <c r="I8308">
        <v>675</v>
      </c>
      <c r="J8308">
        <v>168750.00000000006</v>
      </c>
      <c r="K8308">
        <v>67500.000000000029</v>
      </c>
      <c r="L8308" s="1">
        <v>101250.00000000003</v>
      </c>
      <c r="M8308" s="1" t="s">
        <v>25</v>
      </c>
      <c r="N8308" s="1" t="s">
        <v>197</v>
      </c>
    </row>
    <row r="8309" spans="1:14" x14ac:dyDescent="0.3">
      <c r="A8309" s="1" t="s">
        <v>47</v>
      </c>
      <c r="B8309">
        <v>1185732</v>
      </c>
      <c r="C8309" s="2">
        <v>44535</v>
      </c>
      <c r="D8309" s="1" t="s">
        <v>79</v>
      </c>
      <c r="E8309" s="1" t="s">
        <v>91</v>
      </c>
      <c r="F8309" s="1" t="s">
        <v>37</v>
      </c>
      <c r="G8309" s="1" t="s">
        <v>23</v>
      </c>
      <c r="H8309">
        <v>56</v>
      </c>
      <c r="I8309">
        <v>215</v>
      </c>
      <c r="J8309">
        <v>12040</v>
      </c>
      <c r="K8309">
        <v>4214</v>
      </c>
      <c r="L8309" s="1">
        <v>7826</v>
      </c>
      <c r="M8309" s="1" t="s">
        <v>25</v>
      </c>
      <c r="N8309" s="1" t="s">
        <v>197</v>
      </c>
    </row>
    <row r="8310" spans="1:14" x14ac:dyDescent="0.3">
      <c r="A8310" s="1" t="s">
        <v>47</v>
      </c>
      <c r="B8310">
        <v>1185732</v>
      </c>
      <c r="C8310" s="2">
        <v>44535</v>
      </c>
      <c r="D8310" s="1" t="s">
        <v>79</v>
      </c>
      <c r="E8310" s="1" t="s">
        <v>91</v>
      </c>
      <c r="F8310" s="1" t="s">
        <v>37</v>
      </c>
      <c r="G8310" s="1" t="s">
        <v>24</v>
      </c>
      <c r="H8310">
        <v>59</v>
      </c>
      <c r="I8310">
        <v>194</v>
      </c>
      <c r="J8310">
        <v>11446</v>
      </c>
      <c r="K8310">
        <v>5150.7</v>
      </c>
      <c r="L8310" s="1">
        <v>6295.3</v>
      </c>
      <c r="M8310" s="1" t="s">
        <v>25</v>
      </c>
      <c r="N8310" s="1" t="s">
        <v>197</v>
      </c>
    </row>
    <row r="8311" spans="1:14" x14ac:dyDescent="0.3">
      <c r="A8311" s="1" t="s">
        <v>47</v>
      </c>
      <c r="B8311">
        <v>1185732</v>
      </c>
      <c r="C8311" s="2">
        <v>44535</v>
      </c>
      <c r="D8311" s="1" t="s">
        <v>79</v>
      </c>
      <c r="E8311" s="1" t="s">
        <v>91</v>
      </c>
      <c r="F8311" s="1" t="s">
        <v>37</v>
      </c>
      <c r="G8311" s="1" t="s">
        <v>18</v>
      </c>
      <c r="H8311">
        <v>66</v>
      </c>
      <c r="I8311">
        <v>225</v>
      </c>
      <c r="J8311">
        <v>14850</v>
      </c>
      <c r="K8311">
        <v>6682.4999999999991</v>
      </c>
      <c r="L8311" s="1">
        <v>8167.5000000000009</v>
      </c>
      <c r="M8311" s="1" t="s">
        <v>25</v>
      </c>
      <c r="N8311" s="1" t="s">
        <v>196</v>
      </c>
    </row>
    <row r="8312" spans="1:14" x14ac:dyDescent="0.3">
      <c r="A8312" s="1" t="s">
        <v>47</v>
      </c>
      <c r="B8312">
        <v>1185732</v>
      </c>
      <c r="C8312" s="2">
        <v>44535</v>
      </c>
      <c r="D8312" s="1" t="s">
        <v>79</v>
      </c>
      <c r="E8312" s="1" t="s">
        <v>91</v>
      </c>
      <c r="F8312" s="1" t="s">
        <v>37</v>
      </c>
      <c r="G8312" s="1" t="s">
        <v>20</v>
      </c>
      <c r="H8312">
        <v>68</v>
      </c>
      <c r="I8312">
        <v>228</v>
      </c>
      <c r="J8312">
        <v>15504</v>
      </c>
      <c r="K8312">
        <v>9302.4</v>
      </c>
      <c r="L8312" s="1">
        <v>6201.6</v>
      </c>
      <c r="M8312" s="1" t="s">
        <v>25</v>
      </c>
      <c r="N8312" s="1" t="s">
        <v>197</v>
      </c>
    </row>
    <row r="8313" spans="1:14" x14ac:dyDescent="0.3">
      <c r="A8313" s="1" t="s">
        <v>47</v>
      </c>
      <c r="B8313">
        <v>1185732</v>
      </c>
      <c r="C8313" s="2">
        <v>44202</v>
      </c>
      <c r="D8313" s="1" t="s">
        <v>79</v>
      </c>
      <c r="E8313" s="1" t="s">
        <v>91</v>
      </c>
      <c r="F8313" s="1" t="s">
        <v>37</v>
      </c>
      <c r="G8313" s="1" t="s">
        <v>21</v>
      </c>
      <c r="H8313">
        <v>33</v>
      </c>
      <c r="I8313">
        <v>231</v>
      </c>
      <c r="J8313">
        <v>7623</v>
      </c>
      <c r="K8313">
        <v>3811.5</v>
      </c>
      <c r="L8313" s="1">
        <v>3811.5</v>
      </c>
      <c r="M8313" s="1" t="s">
        <v>25</v>
      </c>
      <c r="N8313" s="1" t="s">
        <v>196</v>
      </c>
    </row>
    <row r="8314" spans="1:14" x14ac:dyDescent="0.3">
      <c r="A8314" s="1" t="s">
        <v>47</v>
      </c>
      <c r="B8314">
        <v>1185732</v>
      </c>
      <c r="C8314" s="2">
        <v>44202</v>
      </c>
      <c r="D8314" s="1" t="s">
        <v>79</v>
      </c>
      <c r="E8314" s="1" t="s">
        <v>91</v>
      </c>
      <c r="F8314" s="1" t="s">
        <v>37</v>
      </c>
      <c r="G8314" s="1" t="s">
        <v>22</v>
      </c>
      <c r="H8314">
        <v>34</v>
      </c>
      <c r="I8314">
        <v>181</v>
      </c>
      <c r="J8314">
        <v>6154</v>
      </c>
      <c r="K8314">
        <v>3077</v>
      </c>
      <c r="L8314" s="1">
        <v>3077</v>
      </c>
      <c r="M8314" s="1" t="s">
        <v>25</v>
      </c>
      <c r="N8314" s="1" t="s">
        <v>196</v>
      </c>
    </row>
    <row r="8315" spans="1:14" x14ac:dyDescent="0.3">
      <c r="A8315" s="1" t="s">
        <v>47</v>
      </c>
      <c r="B8315">
        <v>1185732</v>
      </c>
      <c r="C8315" s="2">
        <v>44202</v>
      </c>
      <c r="D8315" s="1" t="s">
        <v>79</v>
      </c>
      <c r="E8315" s="1" t="s">
        <v>91</v>
      </c>
      <c r="F8315" s="1" t="s">
        <v>37</v>
      </c>
      <c r="G8315" s="1" t="s">
        <v>23</v>
      </c>
      <c r="H8315">
        <v>24</v>
      </c>
      <c r="I8315">
        <v>189</v>
      </c>
      <c r="J8315">
        <v>4536</v>
      </c>
      <c r="K8315">
        <v>2449.44</v>
      </c>
      <c r="L8315" s="1">
        <v>2086.56</v>
      </c>
      <c r="M8315" s="1" t="s">
        <v>25</v>
      </c>
      <c r="N8315" s="1" t="s">
        <v>197</v>
      </c>
    </row>
    <row r="8316" spans="1:14" x14ac:dyDescent="0.3">
      <c r="A8316" s="1" t="s">
        <v>47</v>
      </c>
      <c r="B8316">
        <v>1185732</v>
      </c>
      <c r="C8316" s="2">
        <v>44202</v>
      </c>
      <c r="D8316" s="1" t="s">
        <v>79</v>
      </c>
      <c r="E8316" s="1" t="s">
        <v>91</v>
      </c>
      <c r="F8316" s="1" t="s">
        <v>37</v>
      </c>
      <c r="G8316" s="1" t="s">
        <v>24</v>
      </c>
      <c r="H8316">
        <v>29</v>
      </c>
      <c r="I8316">
        <v>173</v>
      </c>
      <c r="J8316">
        <v>5017</v>
      </c>
      <c r="K8316">
        <v>2759.3500000000004</v>
      </c>
      <c r="L8316" s="1">
        <v>2257.6499999999996</v>
      </c>
      <c r="M8316" s="1" t="s">
        <v>25</v>
      </c>
      <c r="N8316" s="1" t="s">
        <v>197</v>
      </c>
    </row>
    <row r="8317" spans="1:14" x14ac:dyDescent="0.3">
      <c r="A8317" s="1" t="s">
        <v>47</v>
      </c>
      <c r="B8317">
        <v>1185732</v>
      </c>
      <c r="C8317" s="2">
        <v>44202</v>
      </c>
      <c r="D8317" s="1" t="s">
        <v>79</v>
      </c>
      <c r="E8317" s="1" t="s">
        <v>91</v>
      </c>
      <c r="F8317" s="1" t="s">
        <v>37</v>
      </c>
      <c r="G8317" s="1" t="s">
        <v>18</v>
      </c>
      <c r="H8317">
        <v>42</v>
      </c>
      <c r="I8317">
        <v>156</v>
      </c>
      <c r="J8317">
        <v>6552</v>
      </c>
      <c r="K8317">
        <v>3013.9199999999996</v>
      </c>
      <c r="L8317" s="1">
        <v>3538.0800000000004</v>
      </c>
      <c r="M8317" s="1" t="s">
        <v>25</v>
      </c>
      <c r="N8317" s="1" t="s">
        <v>196</v>
      </c>
    </row>
    <row r="8318" spans="1:14" x14ac:dyDescent="0.3">
      <c r="A8318" s="1" t="s">
        <v>47</v>
      </c>
      <c r="B8318">
        <v>1185732</v>
      </c>
      <c r="C8318" s="2">
        <v>44202</v>
      </c>
      <c r="D8318" s="1" t="s">
        <v>79</v>
      </c>
      <c r="E8318" s="1" t="s">
        <v>91</v>
      </c>
      <c r="F8318" s="1" t="s">
        <v>37</v>
      </c>
      <c r="G8318" s="1" t="s">
        <v>20</v>
      </c>
      <c r="H8318">
        <v>34</v>
      </c>
      <c r="I8318">
        <v>196</v>
      </c>
      <c r="J8318">
        <v>6664</v>
      </c>
      <c r="K8318">
        <v>4264.96</v>
      </c>
      <c r="L8318" s="1">
        <v>2399.04</v>
      </c>
      <c r="M8318" s="1" t="s">
        <v>25</v>
      </c>
      <c r="N8318" s="1" t="s">
        <v>197</v>
      </c>
    </row>
    <row r="8319" spans="1:14" x14ac:dyDescent="0.3">
      <c r="A8319" s="1" t="s">
        <v>47</v>
      </c>
      <c r="B8319">
        <v>1185732</v>
      </c>
      <c r="C8319" s="2">
        <v>44231</v>
      </c>
      <c r="D8319" s="1" t="s">
        <v>79</v>
      </c>
      <c r="E8319" s="1" t="s">
        <v>91</v>
      </c>
      <c r="F8319" s="1" t="s">
        <v>37</v>
      </c>
      <c r="G8319" s="1" t="s">
        <v>21</v>
      </c>
      <c r="H8319">
        <v>34</v>
      </c>
      <c r="I8319">
        <v>263</v>
      </c>
      <c r="J8319">
        <v>8942</v>
      </c>
      <c r="K8319">
        <v>4471</v>
      </c>
      <c r="L8319" s="1">
        <v>4471</v>
      </c>
      <c r="M8319" s="1" t="s">
        <v>25</v>
      </c>
      <c r="N8319" s="1" t="s">
        <v>196</v>
      </c>
    </row>
    <row r="8320" spans="1:14" x14ac:dyDescent="0.3">
      <c r="A8320" s="1" t="s">
        <v>47</v>
      </c>
      <c r="B8320">
        <v>1185732</v>
      </c>
      <c r="C8320" s="2">
        <v>44231</v>
      </c>
      <c r="D8320" s="1" t="s">
        <v>79</v>
      </c>
      <c r="E8320" s="1" t="s">
        <v>91</v>
      </c>
      <c r="F8320" s="1" t="s">
        <v>37</v>
      </c>
      <c r="G8320" s="1" t="s">
        <v>22</v>
      </c>
      <c r="H8320">
        <v>34</v>
      </c>
      <c r="I8320">
        <v>188</v>
      </c>
      <c r="J8320">
        <v>6392</v>
      </c>
      <c r="K8320">
        <v>3068.16</v>
      </c>
      <c r="L8320" s="1">
        <v>3323.84</v>
      </c>
      <c r="M8320" s="1" t="s">
        <v>25</v>
      </c>
      <c r="N8320" s="1" t="s">
        <v>196</v>
      </c>
    </row>
    <row r="8321" spans="1:14" x14ac:dyDescent="0.3">
      <c r="A8321" s="1" t="s">
        <v>47</v>
      </c>
      <c r="B8321">
        <v>1185732</v>
      </c>
      <c r="C8321" s="2">
        <v>44231</v>
      </c>
      <c r="D8321" s="1" t="s">
        <v>79</v>
      </c>
      <c r="E8321" s="1" t="s">
        <v>91</v>
      </c>
      <c r="F8321" s="1" t="s">
        <v>37</v>
      </c>
      <c r="G8321" s="1" t="s">
        <v>23</v>
      </c>
      <c r="H8321">
        <v>23</v>
      </c>
      <c r="I8321">
        <v>169</v>
      </c>
      <c r="J8321">
        <v>3887</v>
      </c>
      <c r="K8321">
        <v>2137.8500000000004</v>
      </c>
      <c r="L8321" s="1">
        <v>1749.1499999999996</v>
      </c>
      <c r="M8321" s="1" t="s">
        <v>25</v>
      </c>
      <c r="N8321" s="1" t="s">
        <v>197</v>
      </c>
    </row>
    <row r="8322" spans="1:14" x14ac:dyDescent="0.3">
      <c r="A8322" s="1" t="s">
        <v>47</v>
      </c>
      <c r="B8322">
        <v>1185732</v>
      </c>
      <c r="C8322" s="2">
        <v>44900</v>
      </c>
      <c r="D8322" s="1" t="s">
        <v>79</v>
      </c>
      <c r="E8322" s="1" t="s">
        <v>91</v>
      </c>
      <c r="F8322" s="1" t="s">
        <v>37</v>
      </c>
      <c r="G8322" s="1" t="s">
        <v>23</v>
      </c>
      <c r="H8322">
        <v>60.000000000000007</v>
      </c>
      <c r="I8322">
        <v>825</v>
      </c>
      <c r="J8322">
        <v>495000.00000000006</v>
      </c>
      <c r="K8322">
        <v>123750.00000000001</v>
      </c>
      <c r="L8322" s="1">
        <v>371250.00000000006</v>
      </c>
      <c r="M8322" s="1" t="s">
        <v>25</v>
      </c>
      <c r="N8322" s="1" t="s">
        <v>197</v>
      </c>
    </row>
    <row r="8323" spans="1:14" x14ac:dyDescent="0.3">
      <c r="A8323" s="1" t="s">
        <v>47</v>
      </c>
      <c r="B8323">
        <v>1185732</v>
      </c>
      <c r="C8323" s="2">
        <v>44900</v>
      </c>
      <c r="D8323" s="1" t="s">
        <v>79</v>
      </c>
      <c r="E8323" s="1" t="s">
        <v>91</v>
      </c>
      <c r="F8323" s="1" t="s">
        <v>37</v>
      </c>
      <c r="G8323" s="1" t="s">
        <v>24</v>
      </c>
      <c r="H8323">
        <v>60.000000000000007</v>
      </c>
      <c r="I8323">
        <v>775</v>
      </c>
      <c r="J8323">
        <v>465000.00000000006</v>
      </c>
      <c r="K8323">
        <v>139500</v>
      </c>
      <c r="L8323" s="1">
        <v>325500.00000000006</v>
      </c>
      <c r="M8323" s="1" t="s">
        <v>25</v>
      </c>
      <c r="N8323" s="1" t="s">
        <v>197</v>
      </c>
    </row>
    <row r="8324" spans="1:14" x14ac:dyDescent="0.3">
      <c r="A8324" s="1" t="s">
        <v>47</v>
      </c>
      <c r="B8324">
        <v>1185732</v>
      </c>
      <c r="C8324" s="2">
        <v>44900</v>
      </c>
      <c r="D8324" s="1" t="s">
        <v>79</v>
      </c>
      <c r="E8324" s="1" t="s">
        <v>91</v>
      </c>
      <c r="F8324" s="1" t="s">
        <v>37</v>
      </c>
      <c r="G8324" s="1" t="s">
        <v>18</v>
      </c>
      <c r="H8324">
        <v>70</v>
      </c>
      <c r="I8324">
        <v>775</v>
      </c>
      <c r="J8324">
        <v>542500</v>
      </c>
      <c r="K8324">
        <v>189875</v>
      </c>
      <c r="L8324" s="1">
        <v>352625</v>
      </c>
      <c r="M8324" s="1" t="s">
        <v>25</v>
      </c>
      <c r="N8324" s="1" t="s">
        <v>196</v>
      </c>
    </row>
    <row r="8325" spans="1:14" x14ac:dyDescent="0.3">
      <c r="A8325" s="1" t="s">
        <v>47</v>
      </c>
      <c r="B8325">
        <v>1185732</v>
      </c>
      <c r="C8325" s="2">
        <v>44900</v>
      </c>
      <c r="D8325" s="1" t="s">
        <v>79</v>
      </c>
      <c r="E8325" s="1" t="s">
        <v>91</v>
      </c>
      <c r="F8325" s="1" t="s">
        <v>37</v>
      </c>
      <c r="G8325" s="1" t="s">
        <v>20</v>
      </c>
      <c r="H8325">
        <v>75</v>
      </c>
      <c r="I8325">
        <v>875</v>
      </c>
      <c r="J8325">
        <v>656250</v>
      </c>
      <c r="K8325">
        <v>328125</v>
      </c>
      <c r="L8325" s="1">
        <v>328125</v>
      </c>
      <c r="M8325" s="1" t="s">
        <v>25</v>
      </c>
      <c r="N8325" s="1" t="s">
        <v>197</v>
      </c>
    </row>
    <row r="8326" spans="1:14" x14ac:dyDescent="0.3">
      <c r="A8326" s="1" t="s">
        <v>47</v>
      </c>
      <c r="B8326">
        <v>1185732</v>
      </c>
      <c r="C8326" s="2">
        <v>44567</v>
      </c>
      <c r="D8326" s="1" t="s">
        <v>79</v>
      </c>
      <c r="E8326" s="1" t="s">
        <v>91</v>
      </c>
      <c r="F8326" s="1" t="s">
        <v>37</v>
      </c>
      <c r="G8326" s="1" t="s">
        <v>21</v>
      </c>
      <c r="H8326">
        <v>35</v>
      </c>
      <c r="I8326">
        <v>925</v>
      </c>
      <c r="J8326">
        <v>323750</v>
      </c>
      <c r="K8326">
        <v>129500</v>
      </c>
      <c r="L8326" s="1">
        <v>194250</v>
      </c>
      <c r="M8326" s="1" t="s">
        <v>25</v>
      </c>
      <c r="N8326" s="1" t="s">
        <v>196</v>
      </c>
    </row>
    <row r="8327" spans="1:14" x14ac:dyDescent="0.3">
      <c r="A8327" s="1" t="s">
        <v>47</v>
      </c>
      <c r="B8327">
        <v>1185732</v>
      </c>
      <c r="C8327" s="2">
        <v>44567</v>
      </c>
      <c r="D8327" s="1" t="s">
        <v>79</v>
      </c>
      <c r="E8327" s="1" t="s">
        <v>91</v>
      </c>
      <c r="F8327" s="1" t="s">
        <v>37</v>
      </c>
      <c r="G8327" s="1" t="s">
        <v>22</v>
      </c>
      <c r="H8327">
        <v>35</v>
      </c>
      <c r="I8327">
        <v>725</v>
      </c>
      <c r="J8327">
        <v>253750</v>
      </c>
      <c r="K8327">
        <v>88812.5</v>
      </c>
      <c r="L8327" s="1">
        <v>164937.5</v>
      </c>
      <c r="M8327" s="1" t="s">
        <v>25</v>
      </c>
      <c r="N8327" s="1" t="s">
        <v>196</v>
      </c>
    </row>
    <row r="8328" spans="1:14" x14ac:dyDescent="0.3">
      <c r="A8328" s="1" t="s">
        <v>47</v>
      </c>
      <c r="B8328">
        <v>1185732</v>
      </c>
      <c r="C8328" s="2">
        <v>44567</v>
      </c>
      <c r="D8328" s="1" t="s">
        <v>79</v>
      </c>
      <c r="E8328" s="1" t="s">
        <v>91</v>
      </c>
      <c r="F8328" s="1" t="s">
        <v>37</v>
      </c>
      <c r="G8328" s="1" t="s">
        <v>23</v>
      </c>
      <c r="H8328">
        <v>25.000000000000007</v>
      </c>
      <c r="I8328">
        <v>725</v>
      </c>
      <c r="J8328">
        <v>181250.00000000006</v>
      </c>
      <c r="K8328">
        <v>72500.000000000029</v>
      </c>
      <c r="L8328" s="1">
        <v>108750.00000000003</v>
      </c>
      <c r="M8328" s="1" t="s">
        <v>25</v>
      </c>
      <c r="N8328" s="1" t="s">
        <v>197</v>
      </c>
    </row>
    <row r="8329" spans="1:14" x14ac:dyDescent="0.3">
      <c r="A8329" s="1" t="s">
        <v>47</v>
      </c>
      <c r="B8329">
        <v>1185732</v>
      </c>
      <c r="C8329" s="2">
        <v>44567</v>
      </c>
      <c r="D8329" s="1" t="s">
        <v>79</v>
      </c>
      <c r="E8329" s="1" t="s">
        <v>91</v>
      </c>
      <c r="F8329" s="1" t="s">
        <v>37</v>
      </c>
      <c r="G8329" s="1" t="s">
        <v>24</v>
      </c>
      <c r="H8329">
        <v>30</v>
      </c>
      <c r="I8329">
        <v>575</v>
      </c>
      <c r="J8329">
        <v>172500</v>
      </c>
      <c r="K8329">
        <v>69000</v>
      </c>
      <c r="L8329" s="1">
        <v>103500</v>
      </c>
      <c r="M8329" s="1" t="s">
        <v>25</v>
      </c>
      <c r="N8329" s="1" t="s">
        <v>197</v>
      </c>
    </row>
    <row r="8330" spans="1:14" x14ac:dyDescent="0.3">
      <c r="A8330" s="1" t="s">
        <v>47</v>
      </c>
      <c r="B8330">
        <v>1185732</v>
      </c>
      <c r="C8330" s="2">
        <v>44567</v>
      </c>
      <c r="D8330" s="1" t="s">
        <v>79</v>
      </c>
      <c r="E8330" s="1" t="s">
        <v>91</v>
      </c>
      <c r="F8330" s="1" t="s">
        <v>37</v>
      </c>
      <c r="G8330" s="1" t="s">
        <v>18</v>
      </c>
      <c r="H8330">
        <v>45</v>
      </c>
      <c r="I8330">
        <v>625</v>
      </c>
      <c r="J8330">
        <v>281250</v>
      </c>
      <c r="K8330">
        <v>98437.5</v>
      </c>
      <c r="L8330" s="1">
        <v>182812.5</v>
      </c>
      <c r="M8330" s="1" t="s">
        <v>25</v>
      </c>
      <c r="N8330" s="1" t="s">
        <v>196</v>
      </c>
    </row>
    <row r="8331" spans="1:14" x14ac:dyDescent="0.3">
      <c r="A8331" s="1" t="s">
        <v>47</v>
      </c>
      <c r="B8331">
        <v>1185732</v>
      </c>
      <c r="C8331" s="2">
        <v>44567</v>
      </c>
      <c r="D8331" s="1" t="s">
        <v>79</v>
      </c>
      <c r="E8331" s="1" t="s">
        <v>91</v>
      </c>
      <c r="F8331" s="1" t="s">
        <v>37</v>
      </c>
      <c r="G8331" s="1" t="s">
        <v>20</v>
      </c>
      <c r="H8331">
        <v>35</v>
      </c>
      <c r="I8331">
        <v>725</v>
      </c>
      <c r="J8331">
        <v>253750</v>
      </c>
      <c r="K8331">
        <v>126875</v>
      </c>
      <c r="L8331" s="1">
        <v>126875</v>
      </c>
      <c r="M8331" s="1" t="s">
        <v>25</v>
      </c>
      <c r="N8331" s="1" t="s">
        <v>197</v>
      </c>
    </row>
    <row r="8332" spans="1:14" x14ac:dyDescent="0.3">
      <c r="A8332" s="1" t="s">
        <v>47</v>
      </c>
      <c r="B8332">
        <v>1185732</v>
      </c>
      <c r="C8332" s="2">
        <v>44596</v>
      </c>
      <c r="D8332" s="1" t="s">
        <v>79</v>
      </c>
      <c r="E8332" s="1" t="s">
        <v>91</v>
      </c>
      <c r="F8332" s="1" t="s">
        <v>37</v>
      </c>
      <c r="G8332" s="1" t="s">
        <v>21</v>
      </c>
      <c r="H8332">
        <v>35</v>
      </c>
      <c r="I8332">
        <v>975</v>
      </c>
      <c r="J8332">
        <v>341250</v>
      </c>
      <c r="K8332">
        <v>136500</v>
      </c>
      <c r="L8332" s="1">
        <v>204750</v>
      </c>
      <c r="M8332" s="1" t="s">
        <v>25</v>
      </c>
      <c r="N8332" s="1" t="s">
        <v>196</v>
      </c>
    </row>
    <row r="8333" spans="1:14" x14ac:dyDescent="0.3">
      <c r="A8333" s="1" t="s">
        <v>47</v>
      </c>
      <c r="B8333">
        <v>1185732</v>
      </c>
      <c r="C8333" s="2">
        <v>44596</v>
      </c>
      <c r="D8333" s="1" t="s">
        <v>79</v>
      </c>
      <c r="E8333" s="1" t="s">
        <v>91</v>
      </c>
      <c r="F8333" s="1" t="s">
        <v>37</v>
      </c>
      <c r="G8333" s="1" t="s">
        <v>22</v>
      </c>
      <c r="H8333">
        <v>35</v>
      </c>
      <c r="I8333">
        <v>625</v>
      </c>
      <c r="J8333">
        <v>218750</v>
      </c>
      <c r="K8333">
        <v>76562.5</v>
      </c>
      <c r="L8333" s="1">
        <v>142187.5</v>
      </c>
      <c r="M8333" s="1" t="s">
        <v>25</v>
      </c>
      <c r="N8333" s="1" t="s">
        <v>196</v>
      </c>
    </row>
    <row r="8334" spans="1:14" x14ac:dyDescent="0.3">
      <c r="A8334" s="1" t="s">
        <v>47</v>
      </c>
      <c r="B8334">
        <v>1185732</v>
      </c>
      <c r="C8334" s="2">
        <v>44596</v>
      </c>
      <c r="D8334" s="1" t="s">
        <v>79</v>
      </c>
      <c r="E8334" s="1" t="s">
        <v>91</v>
      </c>
      <c r="F8334" s="1" t="s">
        <v>37</v>
      </c>
      <c r="G8334" s="1" t="s">
        <v>23</v>
      </c>
      <c r="H8334">
        <v>25.000000000000007</v>
      </c>
      <c r="I8334">
        <v>675</v>
      </c>
      <c r="J8334">
        <v>168750.00000000006</v>
      </c>
      <c r="K8334">
        <v>67500.000000000029</v>
      </c>
      <c r="L8334" s="1">
        <v>101250.00000000003</v>
      </c>
      <c r="M8334" s="1" t="s">
        <v>25</v>
      </c>
      <c r="N8334" s="1" t="s">
        <v>197</v>
      </c>
    </row>
    <row r="8335" spans="1:14" x14ac:dyDescent="0.3">
      <c r="A8335" s="1" t="s">
        <v>47</v>
      </c>
      <c r="B8335">
        <v>1185732</v>
      </c>
      <c r="C8335" s="2">
        <v>44900</v>
      </c>
      <c r="D8335" s="1" t="s">
        <v>79</v>
      </c>
      <c r="E8335" s="1" t="s">
        <v>91</v>
      </c>
      <c r="F8335" s="1" t="s">
        <v>37</v>
      </c>
      <c r="G8335" s="1" t="s">
        <v>23</v>
      </c>
      <c r="H8335">
        <v>56</v>
      </c>
      <c r="I8335">
        <v>215</v>
      </c>
      <c r="J8335">
        <v>12040</v>
      </c>
      <c r="K8335">
        <v>4214</v>
      </c>
      <c r="L8335" s="1">
        <v>7826</v>
      </c>
      <c r="M8335" s="1" t="s">
        <v>25</v>
      </c>
      <c r="N8335" s="1" t="s">
        <v>197</v>
      </c>
    </row>
    <row r="8336" spans="1:14" x14ac:dyDescent="0.3">
      <c r="A8336" s="1" t="s">
        <v>47</v>
      </c>
      <c r="B8336">
        <v>1185732</v>
      </c>
      <c r="C8336" s="2">
        <v>44900</v>
      </c>
      <c r="D8336" s="1" t="s">
        <v>79</v>
      </c>
      <c r="E8336" s="1" t="s">
        <v>91</v>
      </c>
      <c r="F8336" s="1" t="s">
        <v>37</v>
      </c>
      <c r="G8336" s="1" t="s">
        <v>24</v>
      </c>
      <c r="H8336">
        <v>59</v>
      </c>
      <c r="I8336">
        <v>194</v>
      </c>
      <c r="J8336">
        <v>11446</v>
      </c>
      <c r="K8336">
        <v>5150.7</v>
      </c>
      <c r="L8336" s="1">
        <v>6295.3</v>
      </c>
      <c r="M8336" s="1" t="s">
        <v>25</v>
      </c>
      <c r="N8336" s="1" t="s">
        <v>197</v>
      </c>
    </row>
    <row r="8337" spans="1:14" x14ac:dyDescent="0.3">
      <c r="A8337" s="1" t="s">
        <v>47</v>
      </c>
      <c r="B8337">
        <v>1185732</v>
      </c>
      <c r="C8337" s="2">
        <v>44900</v>
      </c>
      <c r="D8337" s="1" t="s">
        <v>79</v>
      </c>
      <c r="E8337" s="1" t="s">
        <v>91</v>
      </c>
      <c r="F8337" s="1" t="s">
        <v>37</v>
      </c>
      <c r="G8337" s="1" t="s">
        <v>18</v>
      </c>
      <c r="H8337">
        <v>66</v>
      </c>
      <c r="I8337">
        <v>225</v>
      </c>
      <c r="J8337">
        <v>14850</v>
      </c>
      <c r="K8337">
        <v>6682.4999999999991</v>
      </c>
      <c r="L8337" s="1">
        <v>8167.5000000000009</v>
      </c>
      <c r="M8337" s="1" t="s">
        <v>25</v>
      </c>
      <c r="N8337" s="1" t="s">
        <v>196</v>
      </c>
    </row>
    <row r="8338" spans="1:14" x14ac:dyDescent="0.3">
      <c r="A8338" s="1" t="s">
        <v>47</v>
      </c>
      <c r="B8338">
        <v>1185732</v>
      </c>
      <c r="C8338" s="2">
        <v>44900</v>
      </c>
      <c r="D8338" s="1" t="s">
        <v>79</v>
      </c>
      <c r="E8338" s="1" t="s">
        <v>91</v>
      </c>
      <c r="F8338" s="1" t="s">
        <v>37</v>
      </c>
      <c r="G8338" s="1" t="s">
        <v>20</v>
      </c>
      <c r="H8338">
        <v>68</v>
      </c>
      <c r="I8338">
        <v>228</v>
      </c>
      <c r="J8338">
        <v>15504</v>
      </c>
      <c r="K8338">
        <v>9302.4</v>
      </c>
      <c r="L8338" s="1">
        <v>6201.6</v>
      </c>
      <c r="M8338" s="1" t="s">
        <v>25</v>
      </c>
      <c r="N8338" s="1" t="s">
        <v>197</v>
      </c>
    </row>
    <row r="8339" spans="1:14" x14ac:dyDescent="0.3">
      <c r="A8339" s="1" t="s">
        <v>47</v>
      </c>
      <c r="B8339">
        <v>1185732</v>
      </c>
      <c r="C8339" s="2">
        <v>44567</v>
      </c>
      <c r="D8339" s="1" t="s">
        <v>79</v>
      </c>
      <c r="E8339" s="1" t="s">
        <v>91</v>
      </c>
      <c r="F8339" s="1" t="s">
        <v>37</v>
      </c>
      <c r="G8339" s="1" t="s">
        <v>21</v>
      </c>
      <c r="H8339">
        <v>33</v>
      </c>
      <c r="I8339">
        <v>231</v>
      </c>
      <c r="J8339">
        <v>7623</v>
      </c>
      <c r="K8339">
        <v>3811.5</v>
      </c>
      <c r="L8339" s="1">
        <v>3811.5</v>
      </c>
      <c r="M8339" s="1" t="s">
        <v>25</v>
      </c>
      <c r="N8339" s="1" t="s">
        <v>196</v>
      </c>
    </row>
    <row r="8340" spans="1:14" x14ac:dyDescent="0.3">
      <c r="A8340" s="1" t="s">
        <v>47</v>
      </c>
      <c r="B8340">
        <v>1185732</v>
      </c>
      <c r="C8340" s="2">
        <v>44567</v>
      </c>
      <c r="D8340" s="1" t="s">
        <v>79</v>
      </c>
      <c r="E8340" s="1" t="s">
        <v>91</v>
      </c>
      <c r="F8340" s="1" t="s">
        <v>37</v>
      </c>
      <c r="G8340" s="1" t="s">
        <v>22</v>
      </c>
      <c r="H8340">
        <v>34</v>
      </c>
      <c r="I8340">
        <v>181</v>
      </c>
      <c r="J8340">
        <v>6154</v>
      </c>
      <c r="K8340">
        <v>3077</v>
      </c>
      <c r="L8340" s="1">
        <v>3077</v>
      </c>
      <c r="M8340" s="1" t="s">
        <v>25</v>
      </c>
      <c r="N8340" s="1" t="s">
        <v>196</v>
      </c>
    </row>
    <row r="8341" spans="1:14" x14ac:dyDescent="0.3">
      <c r="A8341" s="1" t="s">
        <v>47</v>
      </c>
      <c r="B8341">
        <v>1185732</v>
      </c>
      <c r="C8341" s="2">
        <v>44567</v>
      </c>
      <c r="D8341" s="1" t="s">
        <v>79</v>
      </c>
      <c r="E8341" s="1" t="s">
        <v>91</v>
      </c>
      <c r="F8341" s="1" t="s">
        <v>37</v>
      </c>
      <c r="G8341" s="1" t="s">
        <v>23</v>
      </c>
      <c r="H8341">
        <v>24</v>
      </c>
      <c r="I8341">
        <v>189</v>
      </c>
      <c r="J8341">
        <v>4536</v>
      </c>
      <c r="K8341">
        <v>2449.44</v>
      </c>
      <c r="L8341" s="1">
        <v>2086.56</v>
      </c>
      <c r="M8341" s="1" t="s">
        <v>25</v>
      </c>
      <c r="N8341" s="1" t="s">
        <v>197</v>
      </c>
    </row>
    <row r="8342" spans="1:14" x14ac:dyDescent="0.3">
      <c r="A8342" s="1" t="s">
        <v>47</v>
      </c>
      <c r="B8342">
        <v>1185732</v>
      </c>
      <c r="C8342" s="2">
        <v>44567</v>
      </c>
      <c r="D8342" s="1" t="s">
        <v>79</v>
      </c>
      <c r="E8342" s="1" t="s">
        <v>91</v>
      </c>
      <c r="F8342" s="1" t="s">
        <v>37</v>
      </c>
      <c r="G8342" s="1" t="s">
        <v>24</v>
      </c>
      <c r="H8342">
        <v>29</v>
      </c>
      <c r="I8342">
        <v>173</v>
      </c>
      <c r="J8342">
        <v>5017</v>
      </c>
      <c r="K8342">
        <v>2759.3500000000004</v>
      </c>
      <c r="L8342" s="1">
        <v>2257.6499999999996</v>
      </c>
      <c r="M8342" s="1" t="s">
        <v>25</v>
      </c>
      <c r="N8342" s="1" t="s">
        <v>197</v>
      </c>
    </row>
    <row r="8343" spans="1:14" x14ac:dyDescent="0.3">
      <c r="A8343" s="1" t="s">
        <v>47</v>
      </c>
      <c r="B8343">
        <v>1185732</v>
      </c>
      <c r="C8343" s="2">
        <v>44567</v>
      </c>
      <c r="D8343" s="1" t="s">
        <v>79</v>
      </c>
      <c r="E8343" s="1" t="s">
        <v>91</v>
      </c>
      <c r="F8343" s="1" t="s">
        <v>37</v>
      </c>
      <c r="G8343" s="1" t="s">
        <v>18</v>
      </c>
      <c r="H8343">
        <v>42</v>
      </c>
      <c r="I8343">
        <v>156</v>
      </c>
      <c r="J8343">
        <v>6552</v>
      </c>
      <c r="K8343">
        <v>3013.9199999999996</v>
      </c>
      <c r="L8343" s="1">
        <v>3538.0800000000004</v>
      </c>
      <c r="M8343" s="1" t="s">
        <v>25</v>
      </c>
      <c r="N8343" s="1" t="s">
        <v>196</v>
      </c>
    </row>
    <row r="8344" spans="1:14" x14ac:dyDescent="0.3">
      <c r="A8344" s="1" t="s">
        <v>47</v>
      </c>
      <c r="B8344">
        <v>1185732</v>
      </c>
      <c r="C8344" s="2">
        <v>44567</v>
      </c>
      <c r="D8344" s="1" t="s">
        <v>79</v>
      </c>
      <c r="E8344" s="1" t="s">
        <v>91</v>
      </c>
      <c r="F8344" s="1" t="s">
        <v>37</v>
      </c>
      <c r="G8344" s="1" t="s">
        <v>20</v>
      </c>
      <c r="H8344">
        <v>34</v>
      </c>
      <c r="I8344">
        <v>196</v>
      </c>
      <c r="J8344">
        <v>6664</v>
      </c>
      <c r="K8344">
        <v>4264.96</v>
      </c>
      <c r="L8344" s="1">
        <v>2399.04</v>
      </c>
      <c r="M8344" s="1" t="s">
        <v>25</v>
      </c>
      <c r="N8344" s="1" t="s">
        <v>197</v>
      </c>
    </row>
    <row r="8345" spans="1:14" x14ac:dyDescent="0.3">
      <c r="A8345" s="1" t="s">
        <v>47</v>
      </c>
      <c r="B8345">
        <v>1185732</v>
      </c>
      <c r="C8345" s="2">
        <v>44596</v>
      </c>
      <c r="D8345" s="1" t="s">
        <v>79</v>
      </c>
      <c r="E8345" s="1" t="s">
        <v>91</v>
      </c>
      <c r="F8345" s="1" t="s">
        <v>37</v>
      </c>
      <c r="G8345" s="1" t="s">
        <v>21</v>
      </c>
      <c r="H8345">
        <v>34</v>
      </c>
      <c r="I8345">
        <v>263</v>
      </c>
      <c r="J8345">
        <v>8942</v>
      </c>
      <c r="K8345">
        <v>4471</v>
      </c>
      <c r="L8345" s="1">
        <v>4471</v>
      </c>
      <c r="M8345" s="1" t="s">
        <v>25</v>
      </c>
      <c r="N8345" s="1" t="s">
        <v>196</v>
      </c>
    </row>
    <row r="8346" spans="1:14" x14ac:dyDescent="0.3">
      <c r="A8346" s="1" t="s">
        <v>47</v>
      </c>
      <c r="B8346">
        <v>1185732</v>
      </c>
      <c r="C8346" s="2">
        <v>44596</v>
      </c>
      <c r="D8346" s="1" t="s">
        <v>79</v>
      </c>
      <c r="E8346" s="1" t="s">
        <v>91</v>
      </c>
      <c r="F8346" s="1" t="s">
        <v>37</v>
      </c>
      <c r="G8346" s="1" t="s">
        <v>22</v>
      </c>
      <c r="H8346">
        <v>34</v>
      </c>
      <c r="I8346">
        <v>188</v>
      </c>
      <c r="J8346">
        <v>6392</v>
      </c>
      <c r="K8346">
        <v>3068.16</v>
      </c>
      <c r="L8346" s="1">
        <v>3323.84</v>
      </c>
      <c r="M8346" s="1" t="s">
        <v>25</v>
      </c>
      <c r="N8346" s="1" t="s">
        <v>196</v>
      </c>
    </row>
    <row r="8347" spans="1:14" x14ac:dyDescent="0.3">
      <c r="A8347" s="1" t="s">
        <v>47</v>
      </c>
      <c r="B8347">
        <v>1185732</v>
      </c>
      <c r="C8347" s="2">
        <v>44596</v>
      </c>
      <c r="D8347" s="1" t="s">
        <v>79</v>
      </c>
      <c r="E8347" s="1" t="s">
        <v>91</v>
      </c>
      <c r="F8347" s="1" t="s">
        <v>37</v>
      </c>
      <c r="G8347" s="1" t="s">
        <v>23</v>
      </c>
      <c r="H8347">
        <v>23</v>
      </c>
      <c r="I8347">
        <v>169</v>
      </c>
      <c r="J8347">
        <v>3887</v>
      </c>
      <c r="K8347">
        <v>2137.8500000000004</v>
      </c>
      <c r="L8347" s="1">
        <v>1749.1499999999996</v>
      </c>
      <c r="M8347" s="1" t="s">
        <v>25</v>
      </c>
      <c r="N8347" s="1" t="s">
        <v>197</v>
      </c>
    </row>
    <row r="8348" spans="1:14" x14ac:dyDescent="0.3">
      <c r="A8348" s="1" t="s">
        <v>14</v>
      </c>
      <c r="B8348">
        <v>1185732</v>
      </c>
      <c r="C8348" s="2">
        <v>44234</v>
      </c>
      <c r="D8348" s="1" t="s">
        <v>79</v>
      </c>
      <c r="E8348" s="1" t="s">
        <v>91</v>
      </c>
      <c r="F8348" s="1" t="s">
        <v>37</v>
      </c>
      <c r="G8348" s="1" t="s">
        <v>24</v>
      </c>
      <c r="H8348">
        <v>35</v>
      </c>
      <c r="I8348">
        <v>625</v>
      </c>
      <c r="J8348">
        <v>218750</v>
      </c>
      <c r="K8348">
        <v>65625</v>
      </c>
      <c r="L8348" s="1">
        <v>153125</v>
      </c>
      <c r="M8348" s="1" t="s">
        <v>25</v>
      </c>
      <c r="N8348" s="1" t="s">
        <v>197</v>
      </c>
    </row>
    <row r="8349" spans="1:14" x14ac:dyDescent="0.3">
      <c r="A8349" s="1" t="s">
        <v>14</v>
      </c>
      <c r="B8349">
        <v>1185732</v>
      </c>
      <c r="C8349" s="2">
        <v>44234</v>
      </c>
      <c r="D8349" s="1" t="s">
        <v>79</v>
      </c>
      <c r="E8349" s="1" t="s">
        <v>91</v>
      </c>
      <c r="F8349" s="1" t="s">
        <v>37</v>
      </c>
      <c r="G8349" s="1" t="s">
        <v>18</v>
      </c>
      <c r="H8349">
        <v>50</v>
      </c>
      <c r="I8349">
        <v>700</v>
      </c>
      <c r="J8349">
        <v>350000</v>
      </c>
      <c r="K8349">
        <v>122499.99999999999</v>
      </c>
      <c r="L8349" s="1">
        <v>227500</v>
      </c>
      <c r="M8349" s="1" t="s">
        <v>25</v>
      </c>
      <c r="N8349" s="1" t="s">
        <v>196</v>
      </c>
    </row>
    <row r="8350" spans="1:14" x14ac:dyDescent="0.3">
      <c r="A8350" s="1" t="s">
        <v>14</v>
      </c>
      <c r="B8350">
        <v>1185732</v>
      </c>
      <c r="C8350" s="2">
        <v>44234</v>
      </c>
      <c r="D8350" s="1" t="s">
        <v>79</v>
      </c>
      <c r="E8350" s="1" t="s">
        <v>91</v>
      </c>
      <c r="F8350" s="1" t="s">
        <v>37</v>
      </c>
      <c r="G8350" s="1" t="s">
        <v>20</v>
      </c>
      <c r="H8350">
        <v>35</v>
      </c>
      <c r="I8350">
        <v>800</v>
      </c>
      <c r="J8350">
        <v>280000</v>
      </c>
      <c r="K8350">
        <v>140000</v>
      </c>
      <c r="L8350" s="1">
        <v>140000</v>
      </c>
      <c r="M8350" s="1" t="s">
        <v>25</v>
      </c>
      <c r="N8350" s="1" t="s">
        <v>197</v>
      </c>
    </row>
    <row r="8351" spans="1:14" x14ac:dyDescent="0.3">
      <c r="A8351" s="1" t="s">
        <v>14</v>
      </c>
      <c r="B8351">
        <v>1185732</v>
      </c>
      <c r="C8351" s="2">
        <v>44260</v>
      </c>
      <c r="D8351" s="1" t="s">
        <v>79</v>
      </c>
      <c r="E8351" s="1" t="s">
        <v>91</v>
      </c>
      <c r="F8351" s="1" t="s">
        <v>37</v>
      </c>
      <c r="G8351" s="1" t="s">
        <v>21</v>
      </c>
      <c r="H8351">
        <v>35</v>
      </c>
      <c r="I8351">
        <v>1020</v>
      </c>
      <c r="J8351">
        <v>357000</v>
      </c>
      <c r="K8351">
        <v>160650</v>
      </c>
      <c r="L8351" s="1">
        <v>196350</v>
      </c>
      <c r="M8351" s="1" t="s">
        <v>25</v>
      </c>
      <c r="N8351" s="1" t="s">
        <v>196</v>
      </c>
    </row>
    <row r="8352" spans="1:14" x14ac:dyDescent="0.3">
      <c r="A8352" s="1" t="s">
        <v>14</v>
      </c>
      <c r="B8352">
        <v>1185732</v>
      </c>
      <c r="C8352" s="2">
        <v>44260</v>
      </c>
      <c r="D8352" s="1" t="s">
        <v>79</v>
      </c>
      <c r="E8352" s="1" t="s">
        <v>91</v>
      </c>
      <c r="F8352" s="1" t="s">
        <v>37</v>
      </c>
      <c r="G8352" s="1" t="s">
        <v>22</v>
      </c>
      <c r="H8352">
        <v>35</v>
      </c>
      <c r="I8352">
        <v>700</v>
      </c>
      <c r="J8352">
        <v>245000</v>
      </c>
      <c r="K8352">
        <v>85750</v>
      </c>
      <c r="L8352" s="1">
        <v>159250</v>
      </c>
      <c r="M8352" s="1" t="s">
        <v>25</v>
      </c>
      <c r="N8352" s="1" t="s">
        <v>196</v>
      </c>
    </row>
    <row r="8353" spans="1:14" x14ac:dyDescent="0.3">
      <c r="A8353" s="1" t="s">
        <v>14</v>
      </c>
      <c r="B8353">
        <v>1185732</v>
      </c>
      <c r="C8353" s="2">
        <v>44260</v>
      </c>
      <c r="D8353" s="1" t="s">
        <v>79</v>
      </c>
      <c r="E8353" s="1" t="s">
        <v>91</v>
      </c>
      <c r="F8353" s="1" t="s">
        <v>37</v>
      </c>
      <c r="G8353" s="1" t="s">
        <v>23</v>
      </c>
      <c r="H8353">
        <v>25</v>
      </c>
      <c r="I8353">
        <v>725</v>
      </c>
      <c r="J8353">
        <v>181250</v>
      </c>
      <c r="K8353">
        <v>45312.5</v>
      </c>
      <c r="L8353" s="1">
        <v>135937.5</v>
      </c>
      <c r="M8353" s="1" t="s">
        <v>25</v>
      </c>
      <c r="N8353" s="1" t="s">
        <v>197</v>
      </c>
    </row>
    <row r="8354" spans="1:14" x14ac:dyDescent="0.3">
      <c r="A8354" s="1" t="s">
        <v>14</v>
      </c>
      <c r="B8354">
        <v>1185732</v>
      </c>
      <c r="C8354" s="2">
        <v>44260</v>
      </c>
      <c r="D8354" s="1" t="s">
        <v>79</v>
      </c>
      <c r="E8354" s="1" t="s">
        <v>91</v>
      </c>
      <c r="F8354" s="1" t="s">
        <v>37</v>
      </c>
      <c r="G8354" s="1" t="s">
        <v>24</v>
      </c>
      <c r="H8354">
        <v>29.999999999999993</v>
      </c>
      <c r="I8354">
        <v>575</v>
      </c>
      <c r="J8354">
        <v>172499.99999999997</v>
      </c>
      <c r="K8354">
        <v>51749.999999999993</v>
      </c>
      <c r="L8354" s="1">
        <v>120749.99999999997</v>
      </c>
      <c r="M8354" s="1" t="s">
        <v>25</v>
      </c>
      <c r="N8354" s="1" t="s">
        <v>197</v>
      </c>
    </row>
    <row r="8355" spans="1:14" x14ac:dyDescent="0.3">
      <c r="A8355" s="1" t="s">
        <v>14</v>
      </c>
      <c r="B8355">
        <v>1185732</v>
      </c>
      <c r="C8355" s="2">
        <v>44260</v>
      </c>
      <c r="D8355" s="1" t="s">
        <v>79</v>
      </c>
      <c r="E8355" s="1" t="s">
        <v>91</v>
      </c>
      <c r="F8355" s="1" t="s">
        <v>37</v>
      </c>
      <c r="G8355" s="1" t="s">
        <v>18</v>
      </c>
      <c r="H8355">
        <v>45.000000000000007</v>
      </c>
      <c r="I8355">
        <v>625</v>
      </c>
      <c r="J8355">
        <v>281250.00000000006</v>
      </c>
      <c r="K8355">
        <v>98437.500000000015</v>
      </c>
      <c r="L8355" s="1">
        <v>182812.50000000006</v>
      </c>
      <c r="M8355" s="1" t="s">
        <v>25</v>
      </c>
      <c r="N8355" s="1" t="s">
        <v>196</v>
      </c>
    </row>
    <row r="8356" spans="1:14" x14ac:dyDescent="0.3">
      <c r="A8356" s="1" t="s">
        <v>14</v>
      </c>
      <c r="B8356">
        <v>1185732</v>
      </c>
      <c r="C8356" s="2">
        <v>44260</v>
      </c>
      <c r="D8356" s="1" t="s">
        <v>79</v>
      </c>
      <c r="E8356" s="1" t="s">
        <v>91</v>
      </c>
      <c r="F8356" s="1" t="s">
        <v>37</v>
      </c>
      <c r="G8356" s="1" t="s">
        <v>20</v>
      </c>
      <c r="H8356">
        <v>35</v>
      </c>
      <c r="I8356">
        <v>725</v>
      </c>
      <c r="J8356">
        <v>253750</v>
      </c>
      <c r="K8356">
        <v>126875</v>
      </c>
      <c r="L8356" s="1">
        <v>126875</v>
      </c>
      <c r="M8356" s="1" t="s">
        <v>25</v>
      </c>
      <c r="N8356" s="1" t="s">
        <v>197</v>
      </c>
    </row>
    <row r="8357" spans="1:14" x14ac:dyDescent="0.3">
      <c r="A8357" s="1" t="s">
        <v>14</v>
      </c>
      <c r="B8357">
        <v>1185732</v>
      </c>
      <c r="C8357" s="2">
        <v>44292</v>
      </c>
      <c r="D8357" s="1" t="s">
        <v>79</v>
      </c>
      <c r="E8357" s="1" t="s">
        <v>91</v>
      </c>
      <c r="F8357" s="1" t="s">
        <v>37</v>
      </c>
      <c r="G8357" s="1" t="s">
        <v>21</v>
      </c>
      <c r="H8357">
        <v>35</v>
      </c>
      <c r="I8357">
        <v>975</v>
      </c>
      <c r="J8357">
        <v>341250</v>
      </c>
      <c r="K8357">
        <v>153562.5</v>
      </c>
      <c r="L8357" s="1">
        <v>187687.5</v>
      </c>
      <c r="M8357" s="1" t="s">
        <v>25</v>
      </c>
      <c r="N8357" s="1" t="s">
        <v>196</v>
      </c>
    </row>
    <row r="8358" spans="1:14" x14ac:dyDescent="0.3">
      <c r="A8358" s="1" t="s">
        <v>14</v>
      </c>
      <c r="B8358">
        <v>1185732</v>
      </c>
      <c r="C8358" s="2">
        <v>44292</v>
      </c>
      <c r="D8358" s="1" t="s">
        <v>79</v>
      </c>
      <c r="E8358" s="1" t="s">
        <v>91</v>
      </c>
      <c r="F8358" s="1" t="s">
        <v>37</v>
      </c>
      <c r="G8358" s="1" t="s">
        <v>22</v>
      </c>
      <c r="H8358">
        <v>35</v>
      </c>
      <c r="I8358">
        <v>675</v>
      </c>
      <c r="J8358">
        <v>236250</v>
      </c>
      <c r="K8358">
        <v>82687.5</v>
      </c>
      <c r="L8358" s="1">
        <v>153562.5</v>
      </c>
      <c r="M8358" s="1" t="s">
        <v>25</v>
      </c>
      <c r="N8358" s="1" t="s">
        <v>196</v>
      </c>
    </row>
    <row r="8359" spans="1:14" x14ac:dyDescent="0.3">
      <c r="A8359" s="1" t="s">
        <v>14</v>
      </c>
      <c r="B8359">
        <v>1185732</v>
      </c>
      <c r="C8359" s="2">
        <v>44292</v>
      </c>
      <c r="D8359" s="1" t="s">
        <v>79</v>
      </c>
      <c r="E8359" s="1" t="s">
        <v>91</v>
      </c>
      <c r="F8359" s="1" t="s">
        <v>37</v>
      </c>
      <c r="G8359" s="1" t="s">
        <v>23</v>
      </c>
      <c r="H8359">
        <v>25</v>
      </c>
      <c r="I8359">
        <v>675</v>
      </c>
      <c r="J8359">
        <v>168750</v>
      </c>
      <c r="K8359">
        <v>42187.5</v>
      </c>
      <c r="L8359" s="1">
        <v>126562.5</v>
      </c>
      <c r="M8359" s="1" t="s">
        <v>25</v>
      </c>
      <c r="N8359" s="1" t="s">
        <v>197</v>
      </c>
    </row>
    <row r="8360" spans="1:14" x14ac:dyDescent="0.3">
      <c r="A8360" s="1" t="s">
        <v>14</v>
      </c>
      <c r="B8360">
        <v>1185732</v>
      </c>
      <c r="C8360" s="2">
        <v>44292</v>
      </c>
      <c r="D8360" s="1" t="s">
        <v>79</v>
      </c>
      <c r="E8360" s="1" t="s">
        <v>91</v>
      </c>
      <c r="F8360" s="1" t="s">
        <v>37</v>
      </c>
      <c r="G8360" s="1" t="s">
        <v>24</v>
      </c>
      <c r="H8360">
        <v>29.999999999999993</v>
      </c>
      <c r="I8360">
        <v>600</v>
      </c>
      <c r="J8360">
        <v>179999.99999999997</v>
      </c>
      <c r="K8360">
        <v>53999.999999999993</v>
      </c>
      <c r="L8360" s="1">
        <v>125999.99999999997</v>
      </c>
      <c r="M8360" s="1" t="s">
        <v>25</v>
      </c>
      <c r="N8360" s="1" t="s">
        <v>197</v>
      </c>
    </row>
    <row r="8361" spans="1:14" x14ac:dyDescent="0.3">
      <c r="A8361" s="1" t="s">
        <v>14</v>
      </c>
      <c r="B8361">
        <v>1185732</v>
      </c>
      <c r="C8361" s="2">
        <v>44292</v>
      </c>
      <c r="D8361" s="1" t="s">
        <v>79</v>
      </c>
      <c r="E8361" s="1" t="s">
        <v>91</v>
      </c>
      <c r="F8361" s="1" t="s">
        <v>37</v>
      </c>
      <c r="G8361" s="1" t="s">
        <v>18</v>
      </c>
      <c r="H8361">
        <v>50</v>
      </c>
      <c r="I8361">
        <v>625</v>
      </c>
      <c r="J8361">
        <v>312500</v>
      </c>
      <c r="K8361">
        <v>109375</v>
      </c>
      <c r="L8361" s="1">
        <v>203125</v>
      </c>
      <c r="M8361" s="1" t="s">
        <v>25</v>
      </c>
      <c r="N8361" s="1" t="s">
        <v>196</v>
      </c>
    </row>
    <row r="8362" spans="1:14" x14ac:dyDescent="0.3">
      <c r="A8362" s="1" t="s">
        <v>14</v>
      </c>
      <c r="B8362">
        <v>1185732</v>
      </c>
      <c r="C8362" s="2">
        <v>44292</v>
      </c>
      <c r="D8362" s="1" t="s">
        <v>79</v>
      </c>
      <c r="E8362" s="1" t="s">
        <v>91</v>
      </c>
      <c r="F8362" s="1" t="s">
        <v>37</v>
      </c>
      <c r="G8362" s="1" t="s">
        <v>20</v>
      </c>
      <c r="H8362">
        <v>40</v>
      </c>
      <c r="I8362">
        <v>775</v>
      </c>
      <c r="J8362">
        <v>310000</v>
      </c>
      <c r="K8362">
        <v>155000</v>
      </c>
      <c r="L8362" s="1">
        <v>155000</v>
      </c>
      <c r="M8362" s="1" t="s">
        <v>25</v>
      </c>
      <c r="N8362" s="1" t="s">
        <v>197</v>
      </c>
    </row>
    <row r="8363" spans="1:14" x14ac:dyDescent="0.3">
      <c r="A8363" s="1" t="s">
        <v>14</v>
      </c>
      <c r="B8363">
        <v>1185732</v>
      </c>
      <c r="C8363" s="2">
        <v>44321</v>
      </c>
      <c r="D8363" s="1" t="s">
        <v>79</v>
      </c>
      <c r="E8363" s="1" t="s">
        <v>91</v>
      </c>
      <c r="F8363" s="1" t="s">
        <v>37</v>
      </c>
      <c r="G8363" s="1" t="s">
        <v>21</v>
      </c>
      <c r="H8363">
        <v>50</v>
      </c>
      <c r="I8363">
        <v>1045</v>
      </c>
      <c r="J8363">
        <v>522500</v>
      </c>
      <c r="K8363">
        <v>235125</v>
      </c>
      <c r="L8363" s="1">
        <v>287375</v>
      </c>
      <c r="M8363" s="1" t="s">
        <v>25</v>
      </c>
      <c r="N8363" s="1" t="s">
        <v>196</v>
      </c>
    </row>
    <row r="8364" spans="1:14" x14ac:dyDescent="0.3">
      <c r="A8364" s="1" t="s">
        <v>14</v>
      </c>
      <c r="B8364">
        <v>1185732</v>
      </c>
      <c r="C8364" s="2">
        <v>44321</v>
      </c>
      <c r="D8364" s="1" t="s">
        <v>79</v>
      </c>
      <c r="E8364" s="1" t="s">
        <v>91</v>
      </c>
      <c r="F8364" s="1" t="s">
        <v>37</v>
      </c>
      <c r="G8364" s="1" t="s">
        <v>22</v>
      </c>
      <c r="H8364">
        <v>50</v>
      </c>
      <c r="I8364">
        <v>750</v>
      </c>
      <c r="J8364">
        <v>375000</v>
      </c>
      <c r="K8364">
        <v>131250</v>
      </c>
      <c r="L8364" s="1">
        <v>243750</v>
      </c>
      <c r="M8364" s="1" t="s">
        <v>25</v>
      </c>
      <c r="N8364" s="1" t="s">
        <v>196</v>
      </c>
    </row>
    <row r="8365" spans="1:14" x14ac:dyDescent="0.3">
      <c r="A8365" s="1" t="s">
        <v>14</v>
      </c>
      <c r="B8365">
        <v>1185732</v>
      </c>
      <c r="C8365" s="2">
        <v>44321</v>
      </c>
      <c r="D8365" s="1" t="s">
        <v>79</v>
      </c>
      <c r="E8365" s="1" t="s">
        <v>91</v>
      </c>
      <c r="F8365" s="1" t="s">
        <v>37</v>
      </c>
      <c r="G8365" s="1" t="s">
        <v>23</v>
      </c>
      <c r="H8365">
        <v>45</v>
      </c>
      <c r="I8365">
        <v>725</v>
      </c>
      <c r="J8365">
        <v>326250</v>
      </c>
      <c r="K8365">
        <v>81562.5</v>
      </c>
      <c r="L8365" s="1">
        <v>244687.5</v>
      </c>
      <c r="M8365" s="1" t="s">
        <v>25</v>
      </c>
      <c r="N8365" s="1" t="s">
        <v>197</v>
      </c>
    </row>
    <row r="8366" spans="1:14" x14ac:dyDescent="0.3">
      <c r="A8366" s="1" t="s">
        <v>14</v>
      </c>
      <c r="B8366">
        <v>1185732</v>
      </c>
      <c r="C8366" s="2">
        <v>44321</v>
      </c>
      <c r="D8366" s="1" t="s">
        <v>79</v>
      </c>
      <c r="E8366" s="1" t="s">
        <v>91</v>
      </c>
      <c r="F8366" s="1" t="s">
        <v>37</v>
      </c>
      <c r="G8366" s="1" t="s">
        <v>24</v>
      </c>
      <c r="H8366">
        <v>45</v>
      </c>
      <c r="I8366">
        <v>675</v>
      </c>
      <c r="J8366">
        <v>303750</v>
      </c>
      <c r="K8366">
        <v>91125</v>
      </c>
      <c r="L8366" s="1">
        <v>212625</v>
      </c>
      <c r="M8366" s="1" t="s">
        <v>25</v>
      </c>
      <c r="N8366" s="1" t="s">
        <v>197</v>
      </c>
    </row>
    <row r="8367" spans="1:14" x14ac:dyDescent="0.3">
      <c r="A8367" s="1" t="s">
        <v>14</v>
      </c>
      <c r="B8367">
        <v>1185732</v>
      </c>
      <c r="C8367" s="2">
        <v>44321</v>
      </c>
      <c r="D8367" s="1" t="s">
        <v>79</v>
      </c>
      <c r="E8367" s="1" t="s">
        <v>91</v>
      </c>
      <c r="F8367" s="1" t="s">
        <v>37</v>
      </c>
      <c r="G8367" s="1" t="s">
        <v>18</v>
      </c>
      <c r="H8367">
        <v>54.999999999999993</v>
      </c>
      <c r="I8367">
        <v>700</v>
      </c>
      <c r="J8367">
        <v>384999.99999999994</v>
      </c>
      <c r="K8367">
        <v>134749.99999999997</v>
      </c>
      <c r="L8367" s="1">
        <v>250249.99999999997</v>
      </c>
      <c r="M8367" s="1" t="s">
        <v>25</v>
      </c>
      <c r="N8367" s="1" t="s">
        <v>196</v>
      </c>
    </row>
    <row r="8368" spans="1:14" x14ac:dyDescent="0.3">
      <c r="A8368" s="1" t="s">
        <v>14</v>
      </c>
      <c r="B8368">
        <v>1185732</v>
      </c>
      <c r="C8368" s="2">
        <v>44321</v>
      </c>
      <c r="D8368" s="1" t="s">
        <v>79</v>
      </c>
      <c r="E8368" s="1" t="s">
        <v>91</v>
      </c>
      <c r="F8368" s="1" t="s">
        <v>37</v>
      </c>
      <c r="G8368" s="1" t="s">
        <v>20</v>
      </c>
      <c r="H8368">
        <v>60</v>
      </c>
      <c r="I8368">
        <v>800</v>
      </c>
      <c r="J8368">
        <v>480000</v>
      </c>
      <c r="K8368">
        <v>240000</v>
      </c>
      <c r="L8368" s="1">
        <v>240000</v>
      </c>
      <c r="M8368" s="1" t="s">
        <v>25</v>
      </c>
      <c r="N8368" s="1" t="s">
        <v>197</v>
      </c>
    </row>
    <row r="8369" spans="1:14" x14ac:dyDescent="0.3">
      <c r="A8369" s="1" t="s">
        <v>14</v>
      </c>
      <c r="B8369">
        <v>1185732</v>
      </c>
      <c r="C8369" s="2">
        <v>44354</v>
      </c>
      <c r="D8369" s="1" t="s">
        <v>79</v>
      </c>
      <c r="E8369" s="1" t="s">
        <v>91</v>
      </c>
      <c r="F8369" s="1" t="s">
        <v>37</v>
      </c>
      <c r="G8369" s="1" t="s">
        <v>21</v>
      </c>
      <c r="H8369">
        <v>54.999999999999993</v>
      </c>
      <c r="I8369">
        <v>1050</v>
      </c>
      <c r="J8369">
        <v>577499.99999999988</v>
      </c>
      <c r="K8369">
        <v>259874.99999999994</v>
      </c>
      <c r="L8369" s="1">
        <v>317624.99999999994</v>
      </c>
      <c r="M8369" s="1" t="s">
        <v>25</v>
      </c>
      <c r="N8369" s="1" t="s">
        <v>196</v>
      </c>
    </row>
    <row r="8370" spans="1:14" x14ac:dyDescent="0.3">
      <c r="A8370" s="1" t="s">
        <v>14</v>
      </c>
      <c r="B8370">
        <v>1185732</v>
      </c>
      <c r="C8370" s="2">
        <v>44354</v>
      </c>
      <c r="D8370" s="1" t="s">
        <v>79</v>
      </c>
      <c r="E8370" s="1" t="s">
        <v>91</v>
      </c>
      <c r="F8370" s="1" t="s">
        <v>37</v>
      </c>
      <c r="G8370" s="1" t="s">
        <v>22</v>
      </c>
      <c r="H8370">
        <v>50</v>
      </c>
      <c r="I8370">
        <v>800</v>
      </c>
      <c r="J8370">
        <v>400000</v>
      </c>
      <c r="K8370">
        <v>140000</v>
      </c>
      <c r="L8370" s="1">
        <v>260000</v>
      </c>
      <c r="M8370" s="1" t="s">
        <v>25</v>
      </c>
      <c r="N8370" s="1" t="s">
        <v>196</v>
      </c>
    </row>
    <row r="8371" spans="1:14" x14ac:dyDescent="0.3">
      <c r="A8371" s="1" t="s">
        <v>14</v>
      </c>
      <c r="B8371">
        <v>1185732</v>
      </c>
      <c r="C8371" s="2">
        <v>44354</v>
      </c>
      <c r="D8371" s="1" t="s">
        <v>79</v>
      </c>
      <c r="E8371" s="1" t="s">
        <v>91</v>
      </c>
      <c r="F8371" s="1" t="s">
        <v>37</v>
      </c>
      <c r="G8371" s="1" t="s">
        <v>23</v>
      </c>
      <c r="H8371">
        <v>50</v>
      </c>
      <c r="I8371">
        <v>775</v>
      </c>
      <c r="J8371">
        <v>387500</v>
      </c>
      <c r="K8371">
        <v>96875</v>
      </c>
      <c r="L8371" s="1">
        <v>290625</v>
      </c>
      <c r="M8371" s="1" t="s">
        <v>25</v>
      </c>
      <c r="N8371" s="1" t="s">
        <v>197</v>
      </c>
    </row>
    <row r="8372" spans="1:14" x14ac:dyDescent="0.3">
      <c r="A8372" s="1" t="s">
        <v>14</v>
      </c>
      <c r="B8372">
        <v>1185732</v>
      </c>
      <c r="C8372" s="2">
        <v>44354</v>
      </c>
      <c r="D8372" s="1" t="s">
        <v>79</v>
      </c>
      <c r="E8372" s="1" t="s">
        <v>91</v>
      </c>
      <c r="F8372" s="1" t="s">
        <v>37</v>
      </c>
      <c r="G8372" s="1" t="s">
        <v>24</v>
      </c>
      <c r="H8372">
        <v>50</v>
      </c>
      <c r="I8372">
        <v>750</v>
      </c>
      <c r="J8372">
        <v>375000</v>
      </c>
      <c r="K8372">
        <v>112500</v>
      </c>
      <c r="L8372" s="1">
        <v>262500</v>
      </c>
      <c r="M8372" s="1" t="s">
        <v>25</v>
      </c>
      <c r="N8372" s="1" t="s">
        <v>197</v>
      </c>
    </row>
    <row r="8373" spans="1:14" x14ac:dyDescent="0.3">
      <c r="A8373" s="1" t="s">
        <v>14</v>
      </c>
      <c r="B8373">
        <v>1185732</v>
      </c>
      <c r="C8373" s="2">
        <v>44354</v>
      </c>
      <c r="D8373" s="1" t="s">
        <v>79</v>
      </c>
      <c r="E8373" s="1" t="s">
        <v>91</v>
      </c>
      <c r="F8373" s="1" t="s">
        <v>37</v>
      </c>
      <c r="G8373" s="1" t="s">
        <v>18</v>
      </c>
      <c r="H8373">
        <v>65</v>
      </c>
      <c r="I8373">
        <v>750</v>
      </c>
      <c r="J8373">
        <v>487500</v>
      </c>
      <c r="K8373">
        <v>170625</v>
      </c>
      <c r="L8373" s="1">
        <v>316875</v>
      </c>
      <c r="M8373" s="1" t="s">
        <v>25</v>
      </c>
      <c r="N8373" s="1" t="s">
        <v>196</v>
      </c>
    </row>
    <row r="8374" spans="1:14" x14ac:dyDescent="0.3">
      <c r="A8374" s="1" t="s">
        <v>14</v>
      </c>
      <c r="B8374">
        <v>1185732</v>
      </c>
      <c r="C8374" s="2">
        <v>44354</v>
      </c>
      <c r="D8374" s="1" t="s">
        <v>79</v>
      </c>
      <c r="E8374" s="1" t="s">
        <v>91</v>
      </c>
      <c r="F8374" s="1" t="s">
        <v>37</v>
      </c>
      <c r="G8374" s="1" t="s">
        <v>20</v>
      </c>
      <c r="H8374">
        <v>70</v>
      </c>
      <c r="I8374">
        <v>925</v>
      </c>
      <c r="J8374">
        <v>647500</v>
      </c>
      <c r="K8374">
        <v>323750</v>
      </c>
      <c r="L8374" s="1">
        <v>323750</v>
      </c>
      <c r="M8374" s="1" t="s">
        <v>25</v>
      </c>
      <c r="N8374" s="1" t="s">
        <v>197</v>
      </c>
    </row>
    <row r="8375" spans="1:14" x14ac:dyDescent="0.3">
      <c r="A8375" s="1" t="s">
        <v>14</v>
      </c>
      <c r="B8375">
        <v>1185732</v>
      </c>
      <c r="C8375" s="2">
        <v>44382</v>
      </c>
      <c r="D8375" s="1" t="s">
        <v>79</v>
      </c>
      <c r="E8375" s="1" t="s">
        <v>91</v>
      </c>
      <c r="F8375" s="1" t="s">
        <v>37</v>
      </c>
      <c r="G8375" s="1" t="s">
        <v>21</v>
      </c>
      <c r="H8375">
        <v>65</v>
      </c>
      <c r="I8375">
        <v>1150</v>
      </c>
      <c r="J8375">
        <v>747500</v>
      </c>
      <c r="K8375">
        <v>336375</v>
      </c>
      <c r="L8375" s="1">
        <v>411125</v>
      </c>
      <c r="M8375" s="1" t="s">
        <v>25</v>
      </c>
      <c r="N8375" s="1" t="s">
        <v>196</v>
      </c>
    </row>
    <row r="8376" spans="1:14" x14ac:dyDescent="0.3">
      <c r="A8376" s="1" t="s">
        <v>14</v>
      </c>
      <c r="B8376">
        <v>1185732</v>
      </c>
      <c r="C8376" s="2">
        <v>44382</v>
      </c>
      <c r="D8376" s="1" t="s">
        <v>79</v>
      </c>
      <c r="E8376" s="1" t="s">
        <v>91</v>
      </c>
      <c r="F8376" s="1" t="s">
        <v>37</v>
      </c>
      <c r="G8376" s="1" t="s">
        <v>22</v>
      </c>
      <c r="H8376">
        <v>60.000000000000007</v>
      </c>
      <c r="I8376">
        <v>900</v>
      </c>
      <c r="J8376">
        <v>540000.00000000012</v>
      </c>
      <c r="K8376">
        <v>189000.00000000003</v>
      </c>
      <c r="L8376" s="1">
        <v>351000.00000000012</v>
      </c>
      <c r="M8376" s="1" t="s">
        <v>25</v>
      </c>
      <c r="N8376" s="1" t="s">
        <v>196</v>
      </c>
    </row>
    <row r="8377" spans="1:14" x14ac:dyDescent="0.3">
      <c r="A8377" s="1" t="s">
        <v>14</v>
      </c>
      <c r="B8377">
        <v>1185732</v>
      </c>
      <c r="C8377" s="2">
        <v>44382</v>
      </c>
      <c r="D8377" s="1" t="s">
        <v>79</v>
      </c>
      <c r="E8377" s="1" t="s">
        <v>91</v>
      </c>
      <c r="F8377" s="1" t="s">
        <v>37</v>
      </c>
      <c r="G8377" s="1" t="s">
        <v>23</v>
      </c>
      <c r="H8377">
        <v>55.000000000000007</v>
      </c>
      <c r="I8377">
        <v>825</v>
      </c>
      <c r="J8377">
        <v>453750.00000000006</v>
      </c>
      <c r="K8377">
        <v>113437.50000000001</v>
      </c>
      <c r="L8377" s="1">
        <v>340312.50000000006</v>
      </c>
      <c r="M8377" s="1" t="s">
        <v>25</v>
      </c>
      <c r="N8377" s="1" t="s">
        <v>197</v>
      </c>
    </row>
    <row r="8378" spans="1:14" x14ac:dyDescent="0.3">
      <c r="A8378" s="1" t="s">
        <v>14</v>
      </c>
      <c r="B8378">
        <v>1185732</v>
      </c>
      <c r="C8378" s="2">
        <v>44382</v>
      </c>
      <c r="D8378" s="1" t="s">
        <v>79</v>
      </c>
      <c r="E8378" s="1" t="s">
        <v>91</v>
      </c>
      <c r="F8378" s="1" t="s">
        <v>37</v>
      </c>
      <c r="G8378" s="1" t="s">
        <v>24</v>
      </c>
      <c r="H8378">
        <v>55.000000000000007</v>
      </c>
      <c r="I8378">
        <v>775</v>
      </c>
      <c r="J8378">
        <v>426250.00000000006</v>
      </c>
      <c r="K8378">
        <v>127875.00000000001</v>
      </c>
      <c r="L8378" s="1">
        <v>298375.00000000006</v>
      </c>
      <c r="M8378" s="1" t="s">
        <v>25</v>
      </c>
      <c r="N8378" s="1" t="s">
        <v>197</v>
      </c>
    </row>
    <row r="8379" spans="1:14" x14ac:dyDescent="0.3">
      <c r="A8379" s="1" t="s">
        <v>14</v>
      </c>
      <c r="B8379">
        <v>1185732</v>
      </c>
      <c r="C8379" s="2">
        <v>44382</v>
      </c>
      <c r="D8379" s="1" t="s">
        <v>79</v>
      </c>
      <c r="E8379" s="1" t="s">
        <v>91</v>
      </c>
      <c r="F8379" s="1" t="s">
        <v>37</v>
      </c>
      <c r="G8379" s="1" t="s">
        <v>18</v>
      </c>
      <c r="H8379">
        <v>65</v>
      </c>
      <c r="I8379">
        <v>800</v>
      </c>
      <c r="J8379">
        <v>520000</v>
      </c>
      <c r="K8379">
        <v>182000</v>
      </c>
      <c r="L8379" s="1">
        <v>338000</v>
      </c>
      <c r="M8379" s="1" t="s">
        <v>25</v>
      </c>
      <c r="N8379" s="1" t="s">
        <v>196</v>
      </c>
    </row>
    <row r="8380" spans="1:14" x14ac:dyDescent="0.3">
      <c r="A8380" s="1" t="s">
        <v>14</v>
      </c>
      <c r="B8380">
        <v>1185732</v>
      </c>
      <c r="C8380" s="2">
        <v>44382</v>
      </c>
      <c r="D8380" s="1" t="s">
        <v>79</v>
      </c>
      <c r="E8380" s="1" t="s">
        <v>91</v>
      </c>
      <c r="F8380" s="1" t="s">
        <v>37</v>
      </c>
      <c r="G8380" s="1" t="s">
        <v>20</v>
      </c>
      <c r="H8380">
        <v>70</v>
      </c>
      <c r="I8380">
        <v>975</v>
      </c>
      <c r="J8380">
        <v>682500</v>
      </c>
      <c r="K8380">
        <v>341250</v>
      </c>
      <c r="L8380" s="1">
        <v>341250</v>
      </c>
      <c r="M8380" s="1" t="s">
        <v>25</v>
      </c>
      <c r="N8380" s="1" t="s">
        <v>197</v>
      </c>
    </row>
    <row r="8381" spans="1:14" x14ac:dyDescent="0.3">
      <c r="A8381" s="1" t="s">
        <v>14</v>
      </c>
      <c r="B8381">
        <v>1185732</v>
      </c>
      <c r="C8381" s="2">
        <v>44414</v>
      </c>
      <c r="D8381" s="1" t="s">
        <v>79</v>
      </c>
      <c r="E8381" s="1" t="s">
        <v>91</v>
      </c>
      <c r="F8381" s="1" t="s">
        <v>37</v>
      </c>
      <c r="G8381" s="1" t="s">
        <v>21</v>
      </c>
      <c r="H8381">
        <v>65</v>
      </c>
      <c r="I8381">
        <v>1125</v>
      </c>
      <c r="J8381">
        <v>731250</v>
      </c>
      <c r="K8381">
        <v>329062.5</v>
      </c>
      <c r="L8381" s="1">
        <v>402187.5</v>
      </c>
      <c r="M8381" s="1" t="s">
        <v>25</v>
      </c>
      <c r="N8381" s="1" t="s">
        <v>196</v>
      </c>
    </row>
    <row r="8382" spans="1:14" x14ac:dyDescent="0.3">
      <c r="A8382" s="1" t="s">
        <v>14</v>
      </c>
      <c r="B8382">
        <v>1185732</v>
      </c>
      <c r="C8382" s="2">
        <v>44414</v>
      </c>
      <c r="D8382" s="1" t="s">
        <v>79</v>
      </c>
      <c r="E8382" s="1" t="s">
        <v>91</v>
      </c>
      <c r="F8382" s="1" t="s">
        <v>37</v>
      </c>
      <c r="G8382" s="1" t="s">
        <v>22</v>
      </c>
      <c r="H8382">
        <v>60.000000000000007</v>
      </c>
      <c r="I8382">
        <v>900</v>
      </c>
      <c r="J8382">
        <v>540000.00000000012</v>
      </c>
      <c r="K8382">
        <v>189000.00000000003</v>
      </c>
      <c r="L8382" s="1">
        <v>351000.00000000012</v>
      </c>
      <c r="M8382" s="1" t="s">
        <v>25</v>
      </c>
      <c r="N8382" s="1" t="s">
        <v>196</v>
      </c>
    </row>
    <row r="8383" spans="1:14" x14ac:dyDescent="0.3">
      <c r="A8383" s="1" t="s">
        <v>14</v>
      </c>
      <c r="B8383">
        <v>1185732</v>
      </c>
      <c r="C8383" s="2">
        <v>44414</v>
      </c>
      <c r="D8383" s="1" t="s">
        <v>79</v>
      </c>
      <c r="E8383" s="1" t="s">
        <v>91</v>
      </c>
      <c r="F8383" s="1" t="s">
        <v>37</v>
      </c>
      <c r="G8383" s="1" t="s">
        <v>23</v>
      </c>
      <c r="H8383">
        <v>55.000000000000007</v>
      </c>
      <c r="I8383">
        <v>825</v>
      </c>
      <c r="J8383">
        <v>453750.00000000006</v>
      </c>
      <c r="K8383">
        <v>113437.50000000001</v>
      </c>
      <c r="L8383" s="1">
        <v>340312.50000000006</v>
      </c>
      <c r="M8383" s="1" t="s">
        <v>25</v>
      </c>
      <c r="N8383" s="1" t="s">
        <v>197</v>
      </c>
    </row>
    <row r="8384" spans="1:14" x14ac:dyDescent="0.3">
      <c r="A8384" s="1" t="s">
        <v>14</v>
      </c>
      <c r="B8384">
        <v>1185732</v>
      </c>
      <c r="C8384" s="2">
        <v>44414</v>
      </c>
      <c r="D8384" s="1" t="s">
        <v>79</v>
      </c>
      <c r="E8384" s="1" t="s">
        <v>91</v>
      </c>
      <c r="F8384" s="1" t="s">
        <v>37</v>
      </c>
      <c r="G8384" s="1" t="s">
        <v>24</v>
      </c>
      <c r="H8384">
        <v>45</v>
      </c>
      <c r="I8384">
        <v>775</v>
      </c>
      <c r="J8384">
        <v>348750</v>
      </c>
      <c r="K8384">
        <v>104625</v>
      </c>
      <c r="L8384" s="1">
        <v>244125</v>
      </c>
      <c r="M8384" s="1" t="s">
        <v>25</v>
      </c>
      <c r="N8384" s="1" t="s">
        <v>197</v>
      </c>
    </row>
    <row r="8385" spans="1:14" x14ac:dyDescent="0.3">
      <c r="A8385" s="1" t="s">
        <v>14</v>
      </c>
      <c r="B8385">
        <v>1185732</v>
      </c>
      <c r="C8385" s="2">
        <v>44414</v>
      </c>
      <c r="D8385" s="1" t="s">
        <v>79</v>
      </c>
      <c r="E8385" s="1" t="s">
        <v>91</v>
      </c>
      <c r="F8385" s="1" t="s">
        <v>37</v>
      </c>
      <c r="G8385" s="1" t="s">
        <v>18</v>
      </c>
      <c r="H8385">
        <v>55.000000000000007</v>
      </c>
      <c r="I8385">
        <v>750</v>
      </c>
      <c r="J8385">
        <v>412500.00000000006</v>
      </c>
      <c r="K8385">
        <v>144375</v>
      </c>
      <c r="L8385" s="1">
        <v>268125.00000000006</v>
      </c>
      <c r="M8385" s="1" t="s">
        <v>25</v>
      </c>
      <c r="N8385" s="1" t="s">
        <v>196</v>
      </c>
    </row>
    <row r="8386" spans="1:14" x14ac:dyDescent="0.3">
      <c r="A8386" s="1" t="s">
        <v>14</v>
      </c>
      <c r="B8386">
        <v>1185732</v>
      </c>
      <c r="C8386" s="2">
        <v>44414</v>
      </c>
      <c r="D8386" s="1" t="s">
        <v>79</v>
      </c>
      <c r="E8386" s="1" t="s">
        <v>91</v>
      </c>
      <c r="F8386" s="1" t="s">
        <v>37</v>
      </c>
      <c r="G8386" s="1" t="s">
        <v>20</v>
      </c>
      <c r="H8386">
        <v>60.000000000000007</v>
      </c>
      <c r="I8386">
        <v>925</v>
      </c>
      <c r="J8386">
        <v>555000.00000000012</v>
      </c>
      <c r="K8386">
        <v>277500.00000000006</v>
      </c>
      <c r="L8386" s="1">
        <v>277500.00000000006</v>
      </c>
      <c r="M8386" s="1" t="s">
        <v>25</v>
      </c>
      <c r="N8386" s="1" t="s">
        <v>197</v>
      </c>
    </row>
    <row r="8387" spans="1:14" x14ac:dyDescent="0.3">
      <c r="A8387" s="1" t="s">
        <v>14</v>
      </c>
      <c r="B8387">
        <v>1185732</v>
      </c>
      <c r="C8387" s="2">
        <v>44444</v>
      </c>
      <c r="D8387" s="1" t="s">
        <v>79</v>
      </c>
      <c r="E8387" s="1" t="s">
        <v>91</v>
      </c>
      <c r="F8387" s="1" t="s">
        <v>37</v>
      </c>
      <c r="G8387" s="1" t="s">
        <v>21</v>
      </c>
      <c r="H8387">
        <v>55.000000000000007</v>
      </c>
      <c r="I8387">
        <v>1025</v>
      </c>
      <c r="J8387">
        <v>563750.00000000012</v>
      </c>
      <c r="K8387">
        <v>253687.50000000006</v>
      </c>
      <c r="L8387" s="1">
        <v>310062.50000000006</v>
      </c>
      <c r="M8387" s="1" t="s">
        <v>25</v>
      </c>
      <c r="N8387" s="1" t="s">
        <v>196</v>
      </c>
    </row>
    <row r="8388" spans="1:14" x14ac:dyDescent="0.3">
      <c r="A8388" s="1" t="s">
        <v>14</v>
      </c>
      <c r="B8388">
        <v>1185732</v>
      </c>
      <c r="C8388" s="2">
        <v>44444</v>
      </c>
      <c r="D8388" s="1" t="s">
        <v>79</v>
      </c>
      <c r="E8388" s="1" t="s">
        <v>91</v>
      </c>
      <c r="F8388" s="1" t="s">
        <v>37</v>
      </c>
      <c r="G8388" s="1" t="s">
        <v>22</v>
      </c>
      <c r="H8388">
        <v>50.000000000000014</v>
      </c>
      <c r="I8388">
        <v>825</v>
      </c>
      <c r="J8388">
        <v>412500.00000000012</v>
      </c>
      <c r="K8388">
        <v>144375.00000000003</v>
      </c>
      <c r="L8388" s="1">
        <v>268125.00000000012</v>
      </c>
      <c r="M8388" s="1" t="s">
        <v>25</v>
      </c>
      <c r="N8388" s="1" t="s">
        <v>196</v>
      </c>
    </row>
    <row r="8389" spans="1:14" x14ac:dyDescent="0.3">
      <c r="A8389" s="1" t="s">
        <v>14</v>
      </c>
      <c r="B8389">
        <v>1185732</v>
      </c>
      <c r="C8389" s="2">
        <v>44444</v>
      </c>
      <c r="D8389" s="1" t="s">
        <v>79</v>
      </c>
      <c r="E8389" s="1" t="s">
        <v>91</v>
      </c>
      <c r="F8389" s="1" t="s">
        <v>37</v>
      </c>
      <c r="G8389" s="1" t="s">
        <v>23</v>
      </c>
      <c r="H8389">
        <v>40</v>
      </c>
      <c r="I8389">
        <v>725</v>
      </c>
      <c r="J8389">
        <v>290000</v>
      </c>
      <c r="K8389">
        <v>72500</v>
      </c>
      <c r="L8389" s="1">
        <v>217500</v>
      </c>
      <c r="M8389" s="1" t="s">
        <v>25</v>
      </c>
      <c r="N8389" s="1" t="s">
        <v>197</v>
      </c>
    </row>
    <row r="8390" spans="1:14" x14ac:dyDescent="0.3">
      <c r="A8390" s="1" t="s">
        <v>14</v>
      </c>
      <c r="B8390">
        <v>1185732</v>
      </c>
      <c r="C8390" s="2">
        <v>44444</v>
      </c>
      <c r="D8390" s="1" t="s">
        <v>79</v>
      </c>
      <c r="E8390" s="1" t="s">
        <v>91</v>
      </c>
      <c r="F8390" s="1" t="s">
        <v>37</v>
      </c>
      <c r="G8390" s="1" t="s">
        <v>24</v>
      </c>
      <c r="H8390">
        <v>40</v>
      </c>
      <c r="I8390">
        <v>700</v>
      </c>
      <c r="J8390">
        <v>280000</v>
      </c>
      <c r="K8390">
        <v>84000</v>
      </c>
      <c r="L8390" s="1">
        <v>196000</v>
      </c>
      <c r="M8390" s="1" t="s">
        <v>25</v>
      </c>
      <c r="N8390" s="1" t="s">
        <v>197</v>
      </c>
    </row>
    <row r="8391" spans="1:14" x14ac:dyDescent="0.3">
      <c r="A8391" s="1" t="s">
        <v>14</v>
      </c>
      <c r="B8391">
        <v>1185732</v>
      </c>
      <c r="C8391" s="2">
        <v>44444</v>
      </c>
      <c r="D8391" s="1" t="s">
        <v>79</v>
      </c>
      <c r="E8391" s="1" t="s">
        <v>91</v>
      </c>
      <c r="F8391" s="1" t="s">
        <v>37</v>
      </c>
      <c r="G8391" s="1" t="s">
        <v>18</v>
      </c>
      <c r="H8391">
        <v>50</v>
      </c>
      <c r="I8391">
        <v>700</v>
      </c>
      <c r="J8391">
        <v>350000</v>
      </c>
      <c r="K8391">
        <v>122499.99999999999</v>
      </c>
      <c r="L8391" s="1">
        <v>227500</v>
      </c>
      <c r="M8391" s="1" t="s">
        <v>25</v>
      </c>
      <c r="N8391" s="1" t="s">
        <v>196</v>
      </c>
    </row>
    <row r="8392" spans="1:14" x14ac:dyDescent="0.3">
      <c r="A8392" s="1" t="s">
        <v>14</v>
      </c>
      <c r="B8392">
        <v>1185732</v>
      </c>
      <c r="C8392" s="2">
        <v>44444</v>
      </c>
      <c r="D8392" s="1" t="s">
        <v>79</v>
      </c>
      <c r="E8392" s="1" t="s">
        <v>91</v>
      </c>
      <c r="F8392" s="1" t="s">
        <v>37</v>
      </c>
      <c r="G8392" s="1" t="s">
        <v>20</v>
      </c>
      <c r="H8392">
        <v>55.000000000000007</v>
      </c>
      <c r="I8392">
        <v>800</v>
      </c>
      <c r="J8392">
        <v>440000.00000000006</v>
      </c>
      <c r="K8392">
        <v>220000.00000000003</v>
      </c>
      <c r="L8392" s="1">
        <v>220000.00000000003</v>
      </c>
      <c r="M8392" s="1" t="s">
        <v>25</v>
      </c>
      <c r="N8392" s="1" t="s">
        <v>197</v>
      </c>
    </row>
    <row r="8393" spans="1:14" x14ac:dyDescent="0.3">
      <c r="A8393" s="1" t="s">
        <v>14</v>
      </c>
      <c r="B8393">
        <v>1185732</v>
      </c>
      <c r="C8393" s="2">
        <v>44476</v>
      </c>
      <c r="D8393" s="1" t="s">
        <v>79</v>
      </c>
      <c r="E8393" s="1" t="s">
        <v>91</v>
      </c>
      <c r="F8393" s="1" t="s">
        <v>37</v>
      </c>
      <c r="G8393" s="1" t="s">
        <v>21</v>
      </c>
      <c r="H8393">
        <v>55.000000000000007</v>
      </c>
      <c r="I8393">
        <v>975</v>
      </c>
      <c r="J8393">
        <v>536250.00000000012</v>
      </c>
      <c r="K8393">
        <v>241312.50000000006</v>
      </c>
      <c r="L8393" s="1">
        <v>294937.50000000006</v>
      </c>
      <c r="M8393" s="1" t="s">
        <v>25</v>
      </c>
      <c r="N8393" s="1" t="s">
        <v>196</v>
      </c>
    </row>
    <row r="8394" spans="1:14" x14ac:dyDescent="0.3">
      <c r="A8394" s="1" t="s">
        <v>14</v>
      </c>
      <c r="B8394">
        <v>1185732</v>
      </c>
      <c r="C8394" s="2">
        <v>44476</v>
      </c>
      <c r="D8394" s="1" t="s">
        <v>79</v>
      </c>
      <c r="E8394" s="1" t="s">
        <v>91</v>
      </c>
      <c r="F8394" s="1" t="s">
        <v>37</v>
      </c>
      <c r="G8394" s="1" t="s">
        <v>22</v>
      </c>
      <c r="H8394">
        <v>45.000000000000014</v>
      </c>
      <c r="I8394">
        <v>800</v>
      </c>
      <c r="J8394">
        <v>360000.00000000012</v>
      </c>
      <c r="K8394">
        <v>126000.00000000003</v>
      </c>
      <c r="L8394" s="1">
        <v>234000.00000000009</v>
      </c>
      <c r="M8394" s="1" t="s">
        <v>25</v>
      </c>
      <c r="N8394" s="1" t="s">
        <v>196</v>
      </c>
    </row>
    <row r="8395" spans="1:14" x14ac:dyDescent="0.3">
      <c r="A8395" s="1" t="s">
        <v>14</v>
      </c>
      <c r="B8395">
        <v>1185732</v>
      </c>
      <c r="C8395" s="2">
        <v>44476</v>
      </c>
      <c r="D8395" s="1" t="s">
        <v>79</v>
      </c>
      <c r="E8395" s="1" t="s">
        <v>91</v>
      </c>
      <c r="F8395" s="1" t="s">
        <v>37</v>
      </c>
      <c r="G8395" s="1" t="s">
        <v>23</v>
      </c>
      <c r="H8395">
        <v>45.000000000000014</v>
      </c>
      <c r="I8395">
        <v>675</v>
      </c>
      <c r="J8395">
        <v>303750.00000000012</v>
      </c>
      <c r="K8395">
        <v>75937.500000000029</v>
      </c>
      <c r="L8395" s="1">
        <v>227812.50000000009</v>
      </c>
      <c r="M8395" s="1" t="s">
        <v>25</v>
      </c>
      <c r="N8395" s="1" t="s">
        <v>197</v>
      </c>
    </row>
    <row r="8396" spans="1:14" x14ac:dyDescent="0.3">
      <c r="A8396" s="1" t="s">
        <v>14</v>
      </c>
      <c r="B8396">
        <v>1185732</v>
      </c>
      <c r="C8396" s="2">
        <v>44476</v>
      </c>
      <c r="D8396" s="1" t="s">
        <v>79</v>
      </c>
      <c r="E8396" s="1" t="s">
        <v>91</v>
      </c>
      <c r="F8396" s="1" t="s">
        <v>37</v>
      </c>
      <c r="G8396" s="1" t="s">
        <v>24</v>
      </c>
      <c r="H8396">
        <v>45.000000000000014</v>
      </c>
      <c r="I8396">
        <v>650</v>
      </c>
      <c r="J8396">
        <v>292500.00000000012</v>
      </c>
      <c r="K8396">
        <v>87750.000000000029</v>
      </c>
      <c r="L8396" s="1">
        <v>204750.00000000009</v>
      </c>
      <c r="M8396" s="1" t="s">
        <v>25</v>
      </c>
      <c r="N8396" s="1" t="s">
        <v>197</v>
      </c>
    </row>
    <row r="8397" spans="1:14" x14ac:dyDescent="0.3">
      <c r="A8397" s="1" t="s">
        <v>14</v>
      </c>
      <c r="B8397">
        <v>1185732</v>
      </c>
      <c r="C8397" s="2">
        <v>44476</v>
      </c>
      <c r="D8397" s="1" t="s">
        <v>79</v>
      </c>
      <c r="E8397" s="1" t="s">
        <v>91</v>
      </c>
      <c r="F8397" s="1" t="s">
        <v>37</v>
      </c>
      <c r="G8397" s="1" t="s">
        <v>18</v>
      </c>
      <c r="H8397">
        <v>55.000000000000007</v>
      </c>
      <c r="I8397">
        <v>650</v>
      </c>
      <c r="J8397">
        <v>357500.00000000006</v>
      </c>
      <c r="K8397">
        <v>125125.00000000001</v>
      </c>
      <c r="L8397" s="1">
        <v>232375.00000000006</v>
      </c>
      <c r="M8397" s="1" t="s">
        <v>25</v>
      </c>
      <c r="N8397" s="1" t="s">
        <v>196</v>
      </c>
    </row>
    <row r="8398" spans="1:14" x14ac:dyDescent="0.3">
      <c r="A8398" s="1" t="s">
        <v>14</v>
      </c>
      <c r="B8398">
        <v>1185732</v>
      </c>
      <c r="C8398" s="2">
        <v>44476</v>
      </c>
      <c r="D8398" s="1" t="s">
        <v>79</v>
      </c>
      <c r="E8398" s="1" t="s">
        <v>91</v>
      </c>
      <c r="F8398" s="1" t="s">
        <v>37</v>
      </c>
      <c r="G8398" s="1" t="s">
        <v>20</v>
      </c>
      <c r="H8398">
        <v>60</v>
      </c>
      <c r="I8398">
        <v>775</v>
      </c>
      <c r="J8398">
        <v>465000</v>
      </c>
      <c r="K8398">
        <v>232500</v>
      </c>
      <c r="L8398" s="1">
        <v>232500</v>
      </c>
      <c r="M8398" s="1" t="s">
        <v>25</v>
      </c>
      <c r="N8398" s="1" t="s">
        <v>197</v>
      </c>
    </row>
    <row r="8399" spans="1:14" x14ac:dyDescent="0.3">
      <c r="A8399" s="1" t="s">
        <v>14</v>
      </c>
      <c r="B8399">
        <v>1185732</v>
      </c>
      <c r="C8399" s="2">
        <v>44506</v>
      </c>
      <c r="D8399" s="1" t="s">
        <v>79</v>
      </c>
      <c r="E8399" s="1" t="s">
        <v>91</v>
      </c>
      <c r="F8399" s="1" t="s">
        <v>37</v>
      </c>
      <c r="G8399" s="1" t="s">
        <v>21</v>
      </c>
      <c r="H8399">
        <v>55.000000000000007</v>
      </c>
      <c r="I8399">
        <v>925</v>
      </c>
      <c r="J8399">
        <v>508750.00000000006</v>
      </c>
      <c r="K8399">
        <v>228937.50000000003</v>
      </c>
      <c r="L8399" s="1">
        <v>279812.5</v>
      </c>
      <c r="M8399" s="1" t="s">
        <v>25</v>
      </c>
      <c r="N8399" s="1" t="s">
        <v>196</v>
      </c>
    </row>
    <row r="8400" spans="1:14" x14ac:dyDescent="0.3">
      <c r="A8400" s="1" t="s">
        <v>14</v>
      </c>
      <c r="B8400">
        <v>1185732</v>
      </c>
      <c r="C8400" s="2">
        <v>44506</v>
      </c>
      <c r="D8400" s="1" t="s">
        <v>79</v>
      </c>
      <c r="E8400" s="1" t="s">
        <v>91</v>
      </c>
      <c r="F8400" s="1" t="s">
        <v>37</v>
      </c>
      <c r="G8400" s="1" t="s">
        <v>22</v>
      </c>
      <c r="H8400">
        <v>45.000000000000014</v>
      </c>
      <c r="I8400">
        <v>750</v>
      </c>
      <c r="J8400">
        <v>337500.00000000012</v>
      </c>
      <c r="K8400">
        <v>118125.00000000003</v>
      </c>
      <c r="L8400" s="1">
        <v>219375.00000000009</v>
      </c>
      <c r="M8400" s="1" t="s">
        <v>25</v>
      </c>
      <c r="N8400" s="1" t="s">
        <v>196</v>
      </c>
    </row>
    <row r="8401" spans="1:14" x14ac:dyDescent="0.3">
      <c r="A8401" s="1" t="s">
        <v>14</v>
      </c>
      <c r="B8401">
        <v>1185732</v>
      </c>
      <c r="C8401" s="2">
        <v>44506</v>
      </c>
      <c r="D8401" s="1" t="s">
        <v>79</v>
      </c>
      <c r="E8401" s="1" t="s">
        <v>91</v>
      </c>
      <c r="F8401" s="1" t="s">
        <v>37</v>
      </c>
      <c r="G8401" s="1" t="s">
        <v>23</v>
      </c>
      <c r="H8401">
        <v>45.000000000000014</v>
      </c>
      <c r="I8401">
        <v>695</v>
      </c>
      <c r="J8401">
        <v>312750.00000000012</v>
      </c>
      <c r="K8401">
        <v>78187.500000000029</v>
      </c>
      <c r="L8401" s="1">
        <v>234562.50000000009</v>
      </c>
      <c r="M8401" s="1" t="s">
        <v>25</v>
      </c>
      <c r="N8401" s="1" t="s">
        <v>197</v>
      </c>
    </row>
    <row r="8402" spans="1:14" x14ac:dyDescent="0.3">
      <c r="A8402" s="1" t="s">
        <v>14</v>
      </c>
      <c r="B8402">
        <v>1185732</v>
      </c>
      <c r="C8402" s="2">
        <v>44506</v>
      </c>
      <c r="D8402" s="1" t="s">
        <v>79</v>
      </c>
      <c r="E8402" s="1" t="s">
        <v>91</v>
      </c>
      <c r="F8402" s="1" t="s">
        <v>37</v>
      </c>
      <c r="G8402" s="1" t="s">
        <v>24</v>
      </c>
      <c r="H8402">
        <v>55.000000000000014</v>
      </c>
      <c r="I8402">
        <v>750</v>
      </c>
      <c r="J8402">
        <v>412500.00000000012</v>
      </c>
      <c r="K8402">
        <v>123750.00000000003</v>
      </c>
      <c r="L8402" s="1">
        <v>288750.00000000012</v>
      </c>
      <c r="M8402" s="1" t="s">
        <v>25</v>
      </c>
      <c r="N8402" s="1" t="s">
        <v>197</v>
      </c>
    </row>
    <row r="8403" spans="1:14" x14ac:dyDescent="0.3">
      <c r="A8403" s="1" t="s">
        <v>14</v>
      </c>
      <c r="B8403">
        <v>1185732</v>
      </c>
      <c r="C8403" s="2">
        <v>44506</v>
      </c>
      <c r="D8403" s="1" t="s">
        <v>79</v>
      </c>
      <c r="E8403" s="1" t="s">
        <v>91</v>
      </c>
      <c r="F8403" s="1" t="s">
        <v>37</v>
      </c>
      <c r="G8403" s="1" t="s">
        <v>18</v>
      </c>
      <c r="H8403">
        <v>70</v>
      </c>
      <c r="I8403">
        <v>725</v>
      </c>
      <c r="J8403">
        <v>507500</v>
      </c>
      <c r="K8403">
        <v>177625</v>
      </c>
      <c r="L8403" s="1">
        <v>329875</v>
      </c>
      <c r="M8403" s="1" t="s">
        <v>25</v>
      </c>
      <c r="N8403" s="1" t="s">
        <v>196</v>
      </c>
    </row>
    <row r="8404" spans="1:14" x14ac:dyDescent="0.3">
      <c r="A8404" s="1" t="s">
        <v>14</v>
      </c>
      <c r="B8404">
        <v>1185732</v>
      </c>
      <c r="C8404" s="2">
        <v>44506</v>
      </c>
      <c r="D8404" s="1" t="s">
        <v>79</v>
      </c>
      <c r="E8404" s="1" t="s">
        <v>91</v>
      </c>
      <c r="F8404" s="1" t="s">
        <v>37</v>
      </c>
      <c r="G8404" s="1" t="s">
        <v>20</v>
      </c>
      <c r="H8404">
        <v>75</v>
      </c>
      <c r="I8404">
        <v>825</v>
      </c>
      <c r="J8404">
        <v>618750</v>
      </c>
      <c r="K8404">
        <v>309375</v>
      </c>
      <c r="L8404" s="1">
        <v>309375</v>
      </c>
      <c r="M8404" s="1" t="s">
        <v>25</v>
      </c>
      <c r="N8404" s="1" t="s">
        <v>197</v>
      </c>
    </row>
    <row r="8405" spans="1:14" x14ac:dyDescent="0.3">
      <c r="A8405" s="1" t="s">
        <v>14</v>
      </c>
      <c r="B8405">
        <v>1185732</v>
      </c>
      <c r="C8405" s="2">
        <v>44535</v>
      </c>
      <c r="D8405" s="1" t="s">
        <v>79</v>
      </c>
      <c r="E8405" s="1" t="s">
        <v>91</v>
      </c>
      <c r="F8405" s="1" t="s">
        <v>37</v>
      </c>
      <c r="G8405" s="1" t="s">
        <v>21</v>
      </c>
      <c r="H8405">
        <v>70</v>
      </c>
      <c r="I8405">
        <v>1075</v>
      </c>
      <c r="J8405">
        <v>752500</v>
      </c>
      <c r="K8405">
        <v>338625</v>
      </c>
      <c r="L8405" s="1">
        <v>413875</v>
      </c>
      <c r="M8405" s="1" t="s">
        <v>25</v>
      </c>
      <c r="N8405" s="1" t="s">
        <v>196</v>
      </c>
    </row>
    <row r="8406" spans="1:14" x14ac:dyDescent="0.3">
      <c r="A8406" s="1" t="s">
        <v>14</v>
      </c>
      <c r="B8406">
        <v>1185732</v>
      </c>
      <c r="C8406" s="2">
        <v>44535</v>
      </c>
      <c r="D8406" s="1" t="s">
        <v>79</v>
      </c>
      <c r="E8406" s="1" t="s">
        <v>91</v>
      </c>
      <c r="F8406" s="1" t="s">
        <v>37</v>
      </c>
      <c r="G8406" s="1" t="s">
        <v>22</v>
      </c>
      <c r="H8406">
        <v>60.000000000000007</v>
      </c>
      <c r="I8406">
        <v>875</v>
      </c>
      <c r="J8406">
        <v>525000.00000000012</v>
      </c>
      <c r="K8406">
        <v>183750.00000000003</v>
      </c>
      <c r="L8406" s="1">
        <v>341250.00000000012</v>
      </c>
      <c r="M8406" s="1" t="s">
        <v>25</v>
      </c>
      <c r="N8406" s="1" t="s">
        <v>196</v>
      </c>
    </row>
    <row r="8407" spans="1:14" x14ac:dyDescent="0.3">
      <c r="A8407" s="1" t="s">
        <v>14</v>
      </c>
      <c r="B8407">
        <v>1185732</v>
      </c>
      <c r="C8407" s="2">
        <v>44234</v>
      </c>
      <c r="D8407" s="1" t="s">
        <v>79</v>
      </c>
      <c r="E8407" s="1" t="s">
        <v>91</v>
      </c>
      <c r="F8407" s="1" t="s">
        <v>37</v>
      </c>
      <c r="G8407" s="1" t="s">
        <v>24</v>
      </c>
      <c r="H8407">
        <v>33</v>
      </c>
      <c r="I8407">
        <v>169</v>
      </c>
      <c r="J8407">
        <v>5577</v>
      </c>
      <c r="K8407">
        <v>2509.6499999999996</v>
      </c>
      <c r="L8407" s="1">
        <v>3067.3500000000004</v>
      </c>
      <c r="M8407" s="1" t="s">
        <v>25</v>
      </c>
      <c r="N8407" s="1" t="s">
        <v>197</v>
      </c>
    </row>
    <row r="8408" spans="1:14" x14ac:dyDescent="0.3">
      <c r="A8408" s="1" t="s">
        <v>14</v>
      </c>
      <c r="B8408">
        <v>1185732</v>
      </c>
      <c r="C8408" s="2">
        <v>44234</v>
      </c>
      <c r="D8408" s="1" t="s">
        <v>79</v>
      </c>
      <c r="E8408" s="1" t="s">
        <v>91</v>
      </c>
      <c r="F8408" s="1" t="s">
        <v>37</v>
      </c>
      <c r="G8408" s="1" t="s">
        <v>18</v>
      </c>
      <c r="H8408">
        <v>49</v>
      </c>
      <c r="I8408">
        <v>189</v>
      </c>
      <c r="J8408">
        <v>9261</v>
      </c>
      <c r="K8408">
        <v>4352.67</v>
      </c>
      <c r="L8408" s="1">
        <v>4908.33</v>
      </c>
      <c r="M8408" s="1" t="s">
        <v>25</v>
      </c>
      <c r="N8408" s="1" t="s">
        <v>196</v>
      </c>
    </row>
    <row r="8409" spans="1:14" x14ac:dyDescent="0.3">
      <c r="A8409" s="1" t="s">
        <v>14</v>
      </c>
      <c r="B8409">
        <v>1185732</v>
      </c>
      <c r="C8409" s="2">
        <v>44234</v>
      </c>
      <c r="D8409" s="1" t="s">
        <v>79</v>
      </c>
      <c r="E8409" s="1" t="s">
        <v>91</v>
      </c>
      <c r="F8409" s="1" t="s">
        <v>37</v>
      </c>
      <c r="G8409" s="1" t="s">
        <v>20</v>
      </c>
      <c r="H8409">
        <v>34</v>
      </c>
      <c r="I8409">
        <v>216</v>
      </c>
      <c r="J8409">
        <v>7344</v>
      </c>
      <c r="K8409">
        <v>4773.6000000000004</v>
      </c>
      <c r="L8409" s="1">
        <v>2570.3999999999996</v>
      </c>
      <c r="M8409" s="1" t="s">
        <v>25</v>
      </c>
      <c r="N8409" s="1" t="s">
        <v>197</v>
      </c>
    </row>
    <row r="8410" spans="1:14" x14ac:dyDescent="0.3">
      <c r="A8410" s="1" t="s">
        <v>14</v>
      </c>
      <c r="B8410">
        <v>1185732</v>
      </c>
      <c r="C8410" s="2">
        <v>44260</v>
      </c>
      <c r="D8410" s="1" t="s">
        <v>79</v>
      </c>
      <c r="E8410" s="1" t="s">
        <v>91</v>
      </c>
      <c r="F8410" s="1" t="s">
        <v>37</v>
      </c>
      <c r="G8410" s="1" t="s">
        <v>21</v>
      </c>
      <c r="H8410">
        <v>33</v>
      </c>
      <c r="I8410">
        <v>265</v>
      </c>
      <c r="J8410">
        <v>8745</v>
      </c>
      <c r="K8410">
        <v>5072.1000000000004</v>
      </c>
      <c r="L8410" s="1">
        <v>3672.8999999999996</v>
      </c>
      <c r="M8410" s="1" t="s">
        <v>25</v>
      </c>
      <c r="N8410" s="1" t="s">
        <v>196</v>
      </c>
    </row>
    <row r="8411" spans="1:14" x14ac:dyDescent="0.3">
      <c r="A8411" s="1" t="s">
        <v>14</v>
      </c>
      <c r="B8411">
        <v>1185732</v>
      </c>
      <c r="C8411" s="2">
        <v>44260</v>
      </c>
      <c r="D8411" s="1" t="s">
        <v>79</v>
      </c>
      <c r="E8411" s="1" t="s">
        <v>91</v>
      </c>
      <c r="F8411" s="1" t="s">
        <v>37</v>
      </c>
      <c r="G8411" s="1" t="s">
        <v>22</v>
      </c>
      <c r="H8411">
        <v>32</v>
      </c>
      <c r="I8411">
        <v>210</v>
      </c>
      <c r="J8411">
        <v>6720</v>
      </c>
      <c r="K8411">
        <v>3292.7999999999997</v>
      </c>
      <c r="L8411" s="1">
        <v>3427.2000000000003</v>
      </c>
      <c r="M8411" s="1" t="s">
        <v>25</v>
      </c>
      <c r="N8411" s="1" t="s">
        <v>196</v>
      </c>
    </row>
    <row r="8412" spans="1:14" x14ac:dyDescent="0.3">
      <c r="A8412" s="1" t="s">
        <v>14</v>
      </c>
      <c r="B8412">
        <v>1185732</v>
      </c>
      <c r="C8412" s="2">
        <v>44260</v>
      </c>
      <c r="D8412" s="1" t="s">
        <v>79</v>
      </c>
      <c r="E8412" s="1" t="s">
        <v>91</v>
      </c>
      <c r="F8412" s="1" t="s">
        <v>37</v>
      </c>
      <c r="G8412" s="1" t="s">
        <v>23</v>
      </c>
      <c r="H8412">
        <v>24</v>
      </c>
      <c r="I8412">
        <v>181</v>
      </c>
      <c r="J8412">
        <v>4344</v>
      </c>
      <c r="K8412">
        <v>1650.72</v>
      </c>
      <c r="L8412" s="1">
        <v>2693.2799999999997</v>
      </c>
      <c r="M8412" s="1" t="s">
        <v>25</v>
      </c>
      <c r="N8412" s="1" t="s">
        <v>197</v>
      </c>
    </row>
    <row r="8413" spans="1:14" x14ac:dyDescent="0.3">
      <c r="A8413" s="1" t="s">
        <v>14</v>
      </c>
      <c r="B8413">
        <v>1185732</v>
      </c>
      <c r="C8413" s="2">
        <v>44260</v>
      </c>
      <c r="D8413" s="1" t="s">
        <v>79</v>
      </c>
      <c r="E8413" s="1" t="s">
        <v>91</v>
      </c>
      <c r="F8413" s="1" t="s">
        <v>37</v>
      </c>
      <c r="G8413" s="1" t="s">
        <v>24</v>
      </c>
      <c r="H8413">
        <v>27</v>
      </c>
      <c r="I8413">
        <v>144</v>
      </c>
      <c r="J8413">
        <v>3888</v>
      </c>
      <c r="K8413">
        <v>1632.96</v>
      </c>
      <c r="L8413" s="1">
        <v>2255.04</v>
      </c>
      <c r="M8413" s="1" t="s">
        <v>25</v>
      </c>
      <c r="N8413" s="1" t="s">
        <v>197</v>
      </c>
    </row>
    <row r="8414" spans="1:14" x14ac:dyDescent="0.3">
      <c r="A8414" s="1" t="s">
        <v>14</v>
      </c>
      <c r="B8414">
        <v>1185732</v>
      </c>
      <c r="C8414" s="2">
        <v>44260</v>
      </c>
      <c r="D8414" s="1" t="s">
        <v>79</v>
      </c>
      <c r="E8414" s="1" t="s">
        <v>91</v>
      </c>
      <c r="F8414" s="1" t="s">
        <v>37</v>
      </c>
      <c r="G8414" s="1" t="s">
        <v>18</v>
      </c>
      <c r="H8414">
        <v>41</v>
      </c>
      <c r="I8414">
        <v>181</v>
      </c>
      <c r="J8414">
        <v>7421</v>
      </c>
      <c r="K8414">
        <v>3562.08</v>
      </c>
      <c r="L8414" s="1">
        <v>3858.92</v>
      </c>
      <c r="M8414" s="1" t="s">
        <v>25</v>
      </c>
      <c r="N8414" s="1" t="s">
        <v>196</v>
      </c>
    </row>
    <row r="8415" spans="1:14" x14ac:dyDescent="0.3">
      <c r="A8415" s="1" t="s">
        <v>14</v>
      </c>
      <c r="B8415">
        <v>1185732</v>
      </c>
      <c r="C8415" s="2">
        <v>44260</v>
      </c>
      <c r="D8415" s="1" t="s">
        <v>79</v>
      </c>
      <c r="E8415" s="1" t="s">
        <v>91</v>
      </c>
      <c r="F8415" s="1" t="s">
        <v>37</v>
      </c>
      <c r="G8415" s="1" t="s">
        <v>20</v>
      </c>
      <c r="H8415">
        <v>32</v>
      </c>
      <c r="I8415">
        <v>189</v>
      </c>
      <c r="J8415">
        <v>6048</v>
      </c>
      <c r="K8415">
        <v>3810.2400000000002</v>
      </c>
      <c r="L8415" s="1">
        <v>2237.7599999999998</v>
      </c>
      <c r="M8415" s="1" t="s">
        <v>25</v>
      </c>
      <c r="N8415" s="1" t="s">
        <v>197</v>
      </c>
    </row>
    <row r="8416" spans="1:14" x14ac:dyDescent="0.3">
      <c r="A8416" s="1" t="s">
        <v>14</v>
      </c>
      <c r="B8416">
        <v>1185732</v>
      </c>
      <c r="C8416" s="2">
        <v>44292</v>
      </c>
      <c r="D8416" s="1" t="s">
        <v>79</v>
      </c>
      <c r="E8416" s="1" t="s">
        <v>91</v>
      </c>
      <c r="F8416" s="1" t="s">
        <v>37</v>
      </c>
      <c r="G8416" s="1" t="s">
        <v>21</v>
      </c>
      <c r="H8416">
        <v>33</v>
      </c>
      <c r="I8416">
        <v>283</v>
      </c>
      <c r="J8416">
        <v>9339</v>
      </c>
      <c r="K8416">
        <v>5323.2300000000005</v>
      </c>
      <c r="L8416" s="1">
        <v>4015.7699999999995</v>
      </c>
      <c r="M8416" s="1" t="s">
        <v>25</v>
      </c>
      <c r="N8416" s="1" t="s">
        <v>196</v>
      </c>
    </row>
    <row r="8417" spans="1:14" x14ac:dyDescent="0.3">
      <c r="A8417" s="1" t="s">
        <v>14</v>
      </c>
      <c r="B8417">
        <v>1185732</v>
      </c>
      <c r="C8417" s="2">
        <v>44292</v>
      </c>
      <c r="D8417" s="1" t="s">
        <v>79</v>
      </c>
      <c r="E8417" s="1" t="s">
        <v>91</v>
      </c>
      <c r="F8417" s="1" t="s">
        <v>37</v>
      </c>
      <c r="G8417" s="1" t="s">
        <v>22</v>
      </c>
      <c r="H8417">
        <v>34</v>
      </c>
      <c r="I8417">
        <v>182</v>
      </c>
      <c r="J8417">
        <v>6188</v>
      </c>
      <c r="K8417">
        <v>2846.4799999999996</v>
      </c>
      <c r="L8417" s="1">
        <v>3341.5200000000004</v>
      </c>
      <c r="M8417" s="1" t="s">
        <v>25</v>
      </c>
      <c r="N8417" s="1" t="s">
        <v>196</v>
      </c>
    </row>
    <row r="8418" spans="1:14" x14ac:dyDescent="0.3">
      <c r="A8418" s="1" t="s">
        <v>14</v>
      </c>
      <c r="B8418">
        <v>1185732</v>
      </c>
      <c r="C8418" s="2">
        <v>44292</v>
      </c>
      <c r="D8418" s="1" t="s">
        <v>79</v>
      </c>
      <c r="E8418" s="1" t="s">
        <v>91</v>
      </c>
      <c r="F8418" s="1" t="s">
        <v>37</v>
      </c>
      <c r="G8418" s="1" t="s">
        <v>23</v>
      </c>
      <c r="H8418">
        <v>24</v>
      </c>
      <c r="I8418">
        <v>182</v>
      </c>
      <c r="J8418">
        <v>4368</v>
      </c>
      <c r="K8418">
        <v>1659.84</v>
      </c>
      <c r="L8418" s="1">
        <v>2708.16</v>
      </c>
      <c r="M8418" s="1" t="s">
        <v>25</v>
      </c>
      <c r="N8418" s="1" t="s">
        <v>197</v>
      </c>
    </row>
    <row r="8419" spans="1:14" x14ac:dyDescent="0.3">
      <c r="A8419" s="1" t="s">
        <v>14</v>
      </c>
      <c r="B8419">
        <v>1185732</v>
      </c>
      <c r="C8419" s="2">
        <v>44292</v>
      </c>
      <c r="D8419" s="1" t="s">
        <v>79</v>
      </c>
      <c r="E8419" s="1" t="s">
        <v>91</v>
      </c>
      <c r="F8419" s="1" t="s">
        <v>37</v>
      </c>
      <c r="G8419" s="1" t="s">
        <v>24</v>
      </c>
      <c r="H8419">
        <v>27</v>
      </c>
      <c r="I8419">
        <v>180</v>
      </c>
      <c r="J8419">
        <v>4860</v>
      </c>
      <c r="K8419">
        <v>2089.8000000000002</v>
      </c>
      <c r="L8419" s="1">
        <v>2770.2</v>
      </c>
      <c r="M8419" s="1" t="s">
        <v>25</v>
      </c>
      <c r="N8419" s="1" t="s">
        <v>197</v>
      </c>
    </row>
    <row r="8420" spans="1:14" x14ac:dyDescent="0.3">
      <c r="A8420" s="1" t="s">
        <v>14</v>
      </c>
      <c r="B8420">
        <v>1185732</v>
      </c>
      <c r="C8420" s="2">
        <v>44292</v>
      </c>
      <c r="D8420" s="1" t="s">
        <v>79</v>
      </c>
      <c r="E8420" s="1" t="s">
        <v>91</v>
      </c>
      <c r="F8420" s="1" t="s">
        <v>37</v>
      </c>
      <c r="G8420" s="1" t="s">
        <v>18</v>
      </c>
      <c r="H8420">
        <v>47</v>
      </c>
      <c r="I8420">
        <v>188</v>
      </c>
      <c r="J8420">
        <v>8836</v>
      </c>
      <c r="K8420">
        <v>4418</v>
      </c>
      <c r="L8420" s="1">
        <v>4418</v>
      </c>
      <c r="M8420" s="1" t="s">
        <v>25</v>
      </c>
      <c r="N8420" s="1" t="s">
        <v>196</v>
      </c>
    </row>
    <row r="8421" spans="1:14" x14ac:dyDescent="0.3">
      <c r="A8421" s="1" t="s">
        <v>14</v>
      </c>
      <c r="B8421">
        <v>1185732</v>
      </c>
      <c r="C8421" s="2">
        <v>44292</v>
      </c>
      <c r="D8421" s="1" t="s">
        <v>79</v>
      </c>
      <c r="E8421" s="1" t="s">
        <v>91</v>
      </c>
      <c r="F8421" s="1" t="s">
        <v>37</v>
      </c>
      <c r="G8421" s="1" t="s">
        <v>20</v>
      </c>
      <c r="H8421">
        <v>39</v>
      </c>
      <c r="I8421">
        <v>209</v>
      </c>
      <c r="J8421">
        <v>8151</v>
      </c>
      <c r="K8421">
        <v>5135.13</v>
      </c>
      <c r="L8421" s="1">
        <v>3015.87</v>
      </c>
      <c r="M8421" s="1" t="s">
        <v>25</v>
      </c>
      <c r="N8421" s="1" t="s">
        <v>197</v>
      </c>
    </row>
    <row r="8422" spans="1:14" x14ac:dyDescent="0.3">
      <c r="A8422" s="1" t="s">
        <v>14</v>
      </c>
      <c r="B8422">
        <v>1185732</v>
      </c>
      <c r="C8422" s="2">
        <v>44321</v>
      </c>
      <c r="D8422" s="1" t="s">
        <v>79</v>
      </c>
      <c r="E8422" s="1" t="s">
        <v>91</v>
      </c>
      <c r="F8422" s="1" t="s">
        <v>37</v>
      </c>
      <c r="G8422" s="1" t="s">
        <v>21</v>
      </c>
      <c r="H8422">
        <v>48</v>
      </c>
      <c r="I8422">
        <v>282</v>
      </c>
      <c r="J8422">
        <v>13536</v>
      </c>
      <c r="K8422">
        <v>7444.8</v>
      </c>
      <c r="L8422" s="1">
        <v>6091.2</v>
      </c>
      <c r="M8422" s="1" t="s">
        <v>25</v>
      </c>
      <c r="N8422" s="1" t="s">
        <v>196</v>
      </c>
    </row>
    <row r="8423" spans="1:14" x14ac:dyDescent="0.3">
      <c r="A8423" s="1" t="s">
        <v>14</v>
      </c>
      <c r="B8423">
        <v>1185732</v>
      </c>
      <c r="C8423" s="2">
        <v>44321</v>
      </c>
      <c r="D8423" s="1" t="s">
        <v>79</v>
      </c>
      <c r="E8423" s="1" t="s">
        <v>91</v>
      </c>
      <c r="F8423" s="1" t="s">
        <v>37</v>
      </c>
      <c r="G8423" s="1" t="s">
        <v>22</v>
      </c>
      <c r="H8423">
        <v>45</v>
      </c>
      <c r="I8423">
        <v>188</v>
      </c>
      <c r="J8423">
        <v>8460</v>
      </c>
      <c r="K8423">
        <v>3806.9999999999995</v>
      </c>
      <c r="L8423" s="1">
        <v>4653</v>
      </c>
      <c r="M8423" s="1" t="s">
        <v>25</v>
      </c>
      <c r="N8423" s="1" t="s">
        <v>196</v>
      </c>
    </row>
    <row r="8424" spans="1:14" x14ac:dyDescent="0.3">
      <c r="A8424" s="1" t="s">
        <v>14</v>
      </c>
      <c r="B8424">
        <v>1185732</v>
      </c>
      <c r="C8424" s="2">
        <v>44321</v>
      </c>
      <c r="D8424" s="1" t="s">
        <v>79</v>
      </c>
      <c r="E8424" s="1" t="s">
        <v>91</v>
      </c>
      <c r="F8424" s="1" t="s">
        <v>37</v>
      </c>
      <c r="G8424" s="1" t="s">
        <v>23</v>
      </c>
      <c r="H8424">
        <v>41</v>
      </c>
      <c r="I8424">
        <v>210</v>
      </c>
      <c r="J8424">
        <v>8610</v>
      </c>
      <c r="K8424">
        <v>3185.7</v>
      </c>
      <c r="L8424" s="1">
        <v>5424.3</v>
      </c>
      <c r="M8424" s="1" t="s">
        <v>25</v>
      </c>
      <c r="N8424" s="1" t="s">
        <v>197</v>
      </c>
    </row>
    <row r="8425" spans="1:14" x14ac:dyDescent="0.3">
      <c r="A8425" s="1" t="s">
        <v>14</v>
      </c>
      <c r="B8425">
        <v>1185732</v>
      </c>
      <c r="C8425" s="2">
        <v>44321</v>
      </c>
      <c r="D8425" s="1" t="s">
        <v>79</v>
      </c>
      <c r="E8425" s="1" t="s">
        <v>91</v>
      </c>
      <c r="F8425" s="1" t="s">
        <v>37</v>
      </c>
      <c r="G8425" s="1" t="s">
        <v>24</v>
      </c>
      <c r="H8425">
        <v>43</v>
      </c>
      <c r="I8425">
        <v>182</v>
      </c>
      <c r="J8425">
        <v>7826</v>
      </c>
      <c r="K8425">
        <v>3286.92</v>
      </c>
      <c r="L8425" s="1">
        <v>4539.08</v>
      </c>
      <c r="M8425" s="1" t="s">
        <v>25</v>
      </c>
      <c r="N8425" s="1" t="s">
        <v>197</v>
      </c>
    </row>
    <row r="8426" spans="1:14" x14ac:dyDescent="0.3">
      <c r="A8426" s="1" t="s">
        <v>14</v>
      </c>
      <c r="B8426">
        <v>1185732</v>
      </c>
      <c r="C8426" s="2">
        <v>44321</v>
      </c>
      <c r="D8426" s="1" t="s">
        <v>79</v>
      </c>
      <c r="E8426" s="1" t="s">
        <v>91</v>
      </c>
      <c r="F8426" s="1" t="s">
        <v>37</v>
      </c>
      <c r="G8426" s="1" t="s">
        <v>18</v>
      </c>
      <c r="H8426">
        <v>53</v>
      </c>
      <c r="I8426">
        <v>196</v>
      </c>
      <c r="J8426">
        <v>10388</v>
      </c>
      <c r="K8426">
        <v>5194</v>
      </c>
      <c r="L8426" s="1">
        <v>5194</v>
      </c>
      <c r="M8426" s="1" t="s">
        <v>25</v>
      </c>
      <c r="N8426" s="1" t="s">
        <v>196</v>
      </c>
    </row>
    <row r="8427" spans="1:14" x14ac:dyDescent="0.3">
      <c r="A8427" s="1" t="s">
        <v>14</v>
      </c>
      <c r="B8427">
        <v>1185732</v>
      </c>
      <c r="C8427" s="2">
        <v>44321</v>
      </c>
      <c r="D8427" s="1" t="s">
        <v>79</v>
      </c>
      <c r="E8427" s="1" t="s">
        <v>91</v>
      </c>
      <c r="F8427" s="1" t="s">
        <v>37</v>
      </c>
      <c r="G8427" s="1" t="s">
        <v>20</v>
      </c>
      <c r="H8427">
        <v>59</v>
      </c>
      <c r="I8427">
        <v>200</v>
      </c>
      <c r="J8427">
        <v>11800</v>
      </c>
      <c r="K8427">
        <v>7080</v>
      </c>
      <c r="L8427" s="1">
        <v>4720</v>
      </c>
      <c r="M8427" s="1" t="s">
        <v>25</v>
      </c>
      <c r="N8427" s="1" t="s">
        <v>197</v>
      </c>
    </row>
    <row r="8428" spans="1:14" x14ac:dyDescent="0.3">
      <c r="A8428" s="1" t="s">
        <v>14</v>
      </c>
      <c r="B8428">
        <v>1185732</v>
      </c>
      <c r="C8428" s="2">
        <v>44354</v>
      </c>
      <c r="D8428" s="1" t="s">
        <v>79</v>
      </c>
      <c r="E8428" s="1" t="s">
        <v>91</v>
      </c>
      <c r="F8428" s="1" t="s">
        <v>37</v>
      </c>
      <c r="G8428" s="1" t="s">
        <v>21</v>
      </c>
      <c r="H8428">
        <v>51</v>
      </c>
      <c r="I8428">
        <v>273</v>
      </c>
      <c r="J8428">
        <v>13923</v>
      </c>
      <c r="K8428">
        <v>7796.880000000001</v>
      </c>
      <c r="L8428" s="1">
        <v>6126.119999999999</v>
      </c>
      <c r="M8428" s="1" t="s">
        <v>25</v>
      </c>
      <c r="N8428" s="1" t="s">
        <v>196</v>
      </c>
    </row>
    <row r="8429" spans="1:14" x14ac:dyDescent="0.3">
      <c r="A8429" s="1" t="s">
        <v>14</v>
      </c>
      <c r="B8429">
        <v>1185732</v>
      </c>
      <c r="C8429" s="2">
        <v>44354</v>
      </c>
      <c r="D8429" s="1" t="s">
        <v>79</v>
      </c>
      <c r="E8429" s="1" t="s">
        <v>91</v>
      </c>
      <c r="F8429" s="1" t="s">
        <v>37</v>
      </c>
      <c r="G8429" s="1" t="s">
        <v>22</v>
      </c>
      <c r="H8429">
        <v>49</v>
      </c>
      <c r="I8429">
        <v>200</v>
      </c>
      <c r="J8429">
        <v>9800</v>
      </c>
      <c r="K8429">
        <v>4410</v>
      </c>
      <c r="L8429" s="1">
        <v>5390</v>
      </c>
      <c r="M8429" s="1" t="s">
        <v>25</v>
      </c>
      <c r="N8429" s="1" t="s">
        <v>196</v>
      </c>
    </row>
    <row r="8430" spans="1:14" x14ac:dyDescent="0.3">
      <c r="A8430" s="1" t="s">
        <v>14</v>
      </c>
      <c r="B8430">
        <v>1185732</v>
      </c>
      <c r="C8430" s="2">
        <v>44354</v>
      </c>
      <c r="D8430" s="1" t="s">
        <v>79</v>
      </c>
      <c r="E8430" s="1" t="s">
        <v>91</v>
      </c>
      <c r="F8430" s="1" t="s">
        <v>37</v>
      </c>
      <c r="G8430" s="1" t="s">
        <v>23</v>
      </c>
      <c r="H8430">
        <v>47</v>
      </c>
      <c r="I8430">
        <v>209</v>
      </c>
      <c r="J8430">
        <v>9823</v>
      </c>
      <c r="K8430">
        <v>3536.2799999999997</v>
      </c>
      <c r="L8430" s="1">
        <v>6286.72</v>
      </c>
      <c r="M8430" s="1" t="s">
        <v>25</v>
      </c>
      <c r="N8430" s="1" t="s">
        <v>197</v>
      </c>
    </row>
    <row r="8431" spans="1:14" x14ac:dyDescent="0.3">
      <c r="A8431" s="1" t="s">
        <v>14</v>
      </c>
      <c r="B8431">
        <v>1185732</v>
      </c>
      <c r="C8431" s="2">
        <v>44354</v>
      </c>
      <c r="D8431" s="1" t="s">
        <v>79</v>
      </c>
      <c r="E8431" s="1" t="s">
        <v>91</v>
      </c>
      <c r="F8431" s="1" t="s">
        <v>37</v>
      </c>
      <c r="G8431" s="1" t="s">
        <v>24</v>
      </c>
      <c r="H8431">
        <v>47</v>
      </c>
      <c r="I8431">
        <v>218</v>
      </c>
      <c r="J8431">
        <v>10246</v>
      </c>
      <c r="K8431">
        <v>4610.7</v>
      </c>
      <c r="L8431" s="1">
        <v>5635.3</v>
      </c>
      <c r="M8431" s="1" t="s">
        <v>25</v>
      </c>
      <c r="N8431" s="1" t="s">
        <v>197</v>
      </c>
    </row>
    <row r="8432" spans="1:14" x14ac:dyDescent="0.3">
      <c r="A8432" s="1" t="s">
        <v>14</v>
      </c>
      <c r="B8432">
        <v>1185732</v>
      </c>
      <c r="C8432" s="2">
        <v>44354</v>
      </c>
      <c r="D8432" s="1" t="s">
        <v>79</v>
      </c>
      <c r="E8432" s="1" t="s">
        <v>91</v>
      </c>
      <c r="F8432" s="1" t="s">
        <v>37</v>
      </c>
      <c r="G8432" s="1" t="s">
        <v>18</v>
      </c>
      <c r="H8432">
        <v>62</v>
      </c>
      <c r="I8432">
        <v>195</v>
      </c>
      <c r="J8432">
        <v>12090</v>
      </c>
      <c r="K8432">
        <v>5440.4999999999991</v>
      </c>
      <c r="L8432" s="1">
        <v>6649.5000000000009</v>
      </c>
      <c r="M8432" s="1" t="s">
        <v>25</v>
      </c>
      <c r="N8432" s="1" t="s">
        <v>196</v>
      </c>
    </row>
    <row r="8433" spans="1:14" x14ac:dyDescent="0.3">
      <c r="A8433" s="1" t="s">
        <v>14</v>
      </c>
      <c r="B8433">
        <v>1185732</v>
      </c>
      <c r="C8433" s="2">
        <v>44354</v>
      </c>
      <c r="D8433" s="1" t="s">
        <v>79</v>
      </c>
      <c r="E8433" s="1" t="s">
        <v>91</v>
      </c>
      <c r="F8433" s="1" t="s">
        <v>37</v>
      </c>
      <c r="G8433" s="1" t="s">
        <v>20</v>
      </c>
      <c r="H8433">
        <v>65</v>
      </c>
      <c r="I8433">
        <v>250</v>
      </c>
      <c r="J8433">
        <v>16250</v>
      </c>
      <c r="K8433">
        <v>10400</v>
      </c>
      <c r="L8433" s="1">
        <v>5850</v>
      </c>
      <c r="M8433" s="1" t="s">
        <v>25</v>
      </c>
      <c r="N8433" s="1" t="s">
        <v>197</v>
      </c>
    </row>
    <row r="8434" spans="1:14" x14ac:dyDescent="0.3">
      <c r="A8434" s="1" t="s">
        <v>14</v>
      </c>
      <c r="B8434">
        <v>1185732</v>
      </c>
      <c r="C8434" s="2">
        <v>44382</v>
      </c>
      <c r="D8434" s="1" t="s">
        <v>79</v>
      </c>
      <c r="E8434" s="1" t="s">
        <v>91</v>
      </c>
      <c r="F8434" s="1" t="s">
        <v>37</v>
      </c>
      <c r="G8434" s="1" t="s">
        <v>21</v>
      </c>
      <c r="H8434">
        <v>63</v>
      </c>
      <c r="I8434">
        <v>311</v>
      </c>
      <c r="J8434">
        <v>19593</v>
      </c>
      <c r="K8434">
        <v>11559.87</v>
      </c>
      <c r="L8434" s="1">
        <v>8033.1299999999992</v>
      </c>
      <c r="M8434" s="1" t="s">
        <v>25</v>
      </c>
      <c r="N8434" s="1" t="s">
        <v>196</v>
      </c>
    </row>
    <row r="8435" spans="1:14" x14ac:dyDescent="0.3">
      <c r="A8435" s="1" t="s">
        <v>14</v>
      </c>
      <c r="B8435">
        <v>1185732</v>
      </c>
      <c r="C8435" s="2">
        <v>44382</v>
      </c>
      <c r="D8435" s="1" t="s">
        <v>79</v>
      </c>
      <c r="E8435" s="1" t="s">
        <v>91</v>
      </c>
      <c r="F8435" s="1" t="s">
        <v>37</v>
      </c>
      <c r="G8435" s="1" t="s">
        <v>22</v>
      </c>
      <c r="H8435">
        <v>58</v>
      </c>
      <c r="I8435">
        <v>270</v>
      </c>
      <c r="J8435">
        <v>15660</v>
      </c>
      <c r="K8435">
        <v>7673.4</v>
      </c>
      <c r="L8435" s="1">
        <v>7986.6</v>
      </c>
      <c r="M8435" s="1" t="s">
        <v>25</v>
      </c>
      <c r="N8435" s="1" t="s">
        <v>196</v>
      </c>
    </row>
    <row r="8436" spans="1:14" x14ac:dyDescent="0.3">
      <c r="A8436" s="1" t="s">
        <v>14</v>
      </c>
      <c r="B8436">
        <v>1185732</v>
      </c>
      <c r="C8436" s="2">
        <v>44382</v>
      </c>
      <c r="D8436" s="1" t="s">
        <v>79</v>
      </c>
      <c r="E8436" s="1" t="s">
        <v>91</v>
      </c>
      <c r="F8436" s="1" t="s">
        <v>37</v>
      </c>
      <c r="G8436" s="1" t="s">
        <v>23</v>
      </c>
      <c r="H8436">
        <v>51</v>
      </c>
      <c r="I8436">
        <v>248</v>
      </c>
      <c r="J8436">
        <v>12648</v>
      </c>
      <c r="K8436">
        <v>4553.28</v>
      </c>
      <c r="L8436" s="1">
        <v>8094.72</v>
      </c>
      <c r="M8436" s="1" t="s">
        <v>25</v>
      </c>
      <c r="N8436" s="1" t="s">
        <v>197</v>
      </c>
    </row>
    <row r="8437" spans="1:14" x14ac:dyDescent="0.3">
      <c r="A8437" s="1" t="s">
        <v>14</v>
      </c>
      <c r="B8437">
        <v>1185732</v>
      </c>
      <c r="C8437" s="2">
        <v>44382</v>
      </c>
      <c r="D8437" s="1" t="s">
        <v>79</v>
      </c>
      <c r="E8437" s="1" t="s">
        <v>91</v>
      </c>
      <c r="F8437" s="1" t="s">
        <v>37</v>
      </c>
      <c r="G8437" s="1" t="s">
        <v>24</v>
      </c>
      <c r="H8437">
        <v>52</v>
      </c>
      <c r="I8437">
        <v>202</v>
      </c>
      <c r="J8437">
        <v>10504</v>
      </c>
      <c r="K8437">
        <v>4411.68</v>
      </c>
      <c r="L8437" s="1">
        <v>6092.32</v>
      </c>
      <c r="M8437" s="1" t="s">
        <v>25</v>
      </c>
      <c r="N8437" s="1" t="s">
        <v>197</v>
      </c>
    </row>
    <row r="8438" spans="1:14" x14ac:dyDescent="0.3">
      <c r="A8438" s="1" t="s">
        <v>14</v>
      </c>
      <c r="B8438">
        <v>1185732</v>
      </c>
      <c r="C8438" s="2">
        <v>44382</v>
      </c>
      <c r="D8438" s="1" t="s">
        <v>79</v>
      </c>
      <c r="E8438" s="1" t="s">
        <v>91</v>
      </c>
      <c r="F8438" s="1" t="s">
        <v>37</v>
      </c>
      <c r="G8438" s="1" t="s">
        <v>18</v>
      </c>
      <c r="H8438">
        <v>64</v>
      </c>
      <c r="I8438">
        <v>240</v>
      </c>
      <c r="J8438">
        <v>15360</v>
      </c>
      <c r="K8438">
        <v>6911.9999999999991</v>
      </c>
      <c r="L8438" s="1">
        <v>8448</v>
      </c>
      <c r="M8438" s="1" t="s">
        <v>25</v>
      </c>
      <c r="N8438" s="1" t="s">
        <v>196</v>
      </c>
    </row>
    <row r="8439" spans="1:14" x14ac:dyDescent="0.3">
      <c r="A8439" s="1" t="s">
        <v>14</v>
      </c>
      <c r="B8439">
        <v>1185732</v>
      </c>
      <c r="C8439" s="2">
        <v>44382</v>
      </c>
      <c r="D8439" s="1" t="s">
        <v>79</v>
      </c>
      <c r="E8439" s="1" t="s">
        <v>91</v>
      </c>
      <c r="F8439" s="1" t="s">
        <v>37</v>
      </c>
      <c r="G8439" s="1" t="s">
        <v>20</v>
      </c>
      <c r="H8439">
        <v>66</v>
      </c>
      <c r="I8439">
        <v>244</v>
      </c>
      <c r="J8439">
        <v>16104</v>
      </c>
      <c r="K8439">
        <v>10467.6</v>
      </c>
      <c r="L8439" s="1">
        <v>5636.4</v>
      </c>
      <c r="M8439" s="1" t="s">
        <v>25</v>
      </c>
      <c r="N8439" s="1" t="s">
        <v>197</v>
      </c>
    </row>
    <row r="8440" spans="1:14" x14ac:dyDescent="0.3">
      <c r="A8440" s="1" t="s">
        <v>14</v>
      </c>
      <c r="B8440">
        <v>1185732</v>
      </c>
      <c r="C8440" s="2">
        <v>44414</v>
      </c>
      <c r="D8440" s="1" t="s">
        <v>79</v>
      </c>
      <c r="E8440" s="1" t="s">
        <v>91</v>
      </c>
      <c r="F8440" s="1" t="s">
        <v>37</v>
      </c>
      <c r="G8440" s="1" t="s">
        <v>21</v>
      </c>
      <c r="H8440">
        <v>62</v>
      </c>
      <c r="I8440">
        <v>326</v>
      </c>
      <c r="J8440">
        <v>20212</v>
      </c>
      <c r="K8440">
        <v>11520.840000000002</v>
      </c>
      <c r="L8440" s="1">
        <v>8691.159999999998</v>
      </c>
      <c r="M8440" s="1" t="s">
        <v>25</v>
      </c>
      <c r="N8440" s="1" t="s">
        <v>196</v>
      </c>
    </row>
    <row r="8441" spans="1:14" x14ac:dyDescent="0.3">
      <c r="A8441" s="1" t="s">
        <v>14</v>
      </c>
      <c r="B8441">
        <v>1185732</v>
      </c>
      <c r="C8441" s="2">
        <v>44414</v>
      </c>
      <c r="D8441" s="1" t="s">
        <v>79</v>
      </c>
      <c r="E8441" s="1" t="s">
        <v>91</v>
      </c>
      <c r="F8441" s="1" t="s">
        <v>37</v>
      </c>
      <c r="G8441" s="1" t="s">
        <v>22</v>
      </c>
      <c r="H8441">
        <v>54</v>
      </c>
      <c r="I8441">
        <v>243</v>
      </c>
      <c r="J8441">
        <v>13122</v>
      </c>
      <c r="K8441">
        <v>6429.78</v>
      </c>
      <c r="L8441" s="1">
        <v>6692.22</v>
      </c>
      <c r="M8441" s="1" t="s">
        <v>25</v>
      </c>
      <c r="N8441" s="1" t="s">
        <v>196</v>
      </c>
    </row>
    <row r="8442" spans="1:14" x14ac:dyDescent="0.3">
      <c r="A8442" s="1" t="s">
        <v>14</v>
      </c>
      <c r="B8442">
        <v>1185732</v>
      </c>
      <c r="C8442" s="2">
        <v>44414</v>
      </c>
      <c r="D8442" s="1" t="s">
        <v>79</v>
      </c>
      <c r="E8442" s="1" t="s">
        <v>91</v>
      </c>
      <c r="F8442" s="1" t="s">
        <v>37</v>
      </c>
      <c r="G8442" s="1" t="s">
        <v>23</v>
      </c>
      <c r="H8442">
        <v>50</v>
      </c>
      <c r="I8442">
        <v>231</v>
      </c>
      <c r="J8442">
        <v>11550</v>
      </c>
      <c r="K8442">
        <v>4620</v>
      </c>
      <c r="L8442" s="1">
        <v>6930</v>
      </c>
      <c r="M8442" s="1" t="s">
        <v>25</v>
      </c>
      <c r="N8442" s="1" t="s">
        <v>197</v>
      </c>
    </row>
    <row r="8443" spans="1:14" x14ac:dyDescent="0.3">
      <c r="A8443" s="1" t="s">
        <v>14</v>
      </c>
      <c r="B8443">
        <v>1185732</v>
      </c>
      <c r="C8443" s="2">
        <v>44414</v>
      </c>
      <c r="D8443" s="1" t="s">
        <v>79</v>
      </c>
      <c r="E8443" s="1" t="s">
        <v>91</v>
      </c>
      <c r="F8443" s="1" t="s">
        <v>37</v>
      </c>
      <c r="G8443" s="1" t="s">
        <v>24</v>
      </c>
      <c r="H8443">
        <v>44</v>
      </c>
      <c r="I8443">
        <v>233</v>
      </c>
      <c r="J8443">
        <v>10252</v>
      </c>
      <c r="K8443">
        <v>4203.32</v>
      </c>
      <c r="L8443" s="1">
        <v>6048.68</v>
      </c>
      <c r="M8443" s="1" t="s">
        <v>25</v>
      </c>
      <c r="N8443" s="1" t="s">
        <v>197</v>
      </c>
    </row>
    <row r="8444" spans="1:14" x14ac:dyDescent="0.3">
      <c r="A8444" s="1" t="s">
        <v>14</v>
      </c>
      <c r="B8444">
        <v>1185732</v>
      </c>
      <c r="C8444" s="2">
        <v>44414</v>
      </c>
      <c r="D8444" s="1" t="s">
        <v>79</v>
      </c>
      <c r="E8444" s="1" t="s">
        <v>91</v>
      </c>
      <c r="F8444" s="1" t="s">
        <v>37</v>
      </c>
      <c r="G8444" s="1" t="s">
        <v>18</v>
      </c>
      <c r="H8444">
        <v>51</v>
      </c>
      <c r="I8444">
        <v>225</v>
      </c>
      <c r="J8444">
        <v>11475</v>
      </c>
      <c r="K8444">
        <v>5278.5</v>
      </c>
      <c r="L8444" s="1">
        <v>6196.5</v>
      </c>
      <c r="M8444" s="1" t="s">
        <v>25</v>
      </c>
      <c r="N8444" s="1" t="s">
        <v>196</v>
      </c>
    </row>
    <row r="8445" spans="1:14" x14ac:dyDescent="0.3">
      <c r="A8445" s="1" t="s">
        <v>14</v>
      </c>
      <c r="B8445">
        <v>1185732</v>
      </c>
      <c r="C8445" s="2">
        <v>44414</v>
      </c>
      <c r="D8445" s="1" t="s">
        <v>79</v>
      </c>
      <c r="E8445" s="1" t="s">
        <v>91</v>
      </c>
      <c r="F8445" s="1" t="s">
        <v>37</v>
      </c>
      <c r="G8445" s="1" t="s">
        <v>20</v>
      </c>
      <c r="H8445">
        <v>58</v>
      </c>
      <c r="I8445">
        <v>278</v>
      </c>
      <c r="J8445">
        <v>16124</v>
      </c>
      <c r="K8445">
        <v>9835.64</v>
      </c>
      <c r="L8445" s="1">
        <v>6288.3600000000006</v>
      </c>
      <c r="M8445" s="1" t="s">
        <v>25</v>
      </c>
      <c r="N8445" s="1" t="s">
        <v>197</v>
      </c>
    </row>
    <row r="8446" spans="1:14" x14ac:dyDescent="0.3">
      <c r="A8446" s="1" t="s">
        <v>14</v>
      </c>
      <c r="B8446">
        <v>1185732</v>
      </c>
      <c r="C8446" s="2">
        <v>44444</v>
      </c>
      <c r="D8446" s="1" t="s">
        <v>79</v>
      </c>
      <c r="E8446" s="1" t="s">
        <v>91</v>
      </c>
      <c r="F8446" s="1" t="s">
        <v>37</v>
      </c>
      <c r="G8446" s="1" t="s">
        <v>21</v>
      </c>
      <c r="H8446">
        <v>51</v>
      </c>
      <c r="I8446">
        <v>287</v>
      </c>
      <c r="J8446">
        <v>14637</v>
      </c>
      <c r="K8446">
        <v>8489.4600000000009</v>
      </c>
      <c r="L8446" s="1">
        <v>6147.5399999999991</v>
      </c>
      <c r="M8446" s="1" t="s">
        <v>25</v>
      </c>
      <c r="N8446" s="1" t="s">
        <v>196</v>
      </c>
    </row>
    <row r="8447" spans="1:14" x14ac:dyDescent="0.3">
      <c r="A8447" s="1" t="s">
        <v>14</v>
      </c>
      <c r="B8447">
        <v>1185732</v>
      </c>
      <c r="C8447" s="2">
        <v>44444</v>
      </c>
      <c r="D8447" s="1" t="s">
        <v>79</v>
      </c>
      <c r="E8447" s="1" t="s">
        <v>91</v>
      </c>
      <c r="F8447" s="1" t="s">
        <v>37</v>
      </c>
      <c r="G8447" s="1" t="s">
        <v>22</v>
      </c>
      <c r="H8447">
        <v>48</v>
      </c>
      <c r="I8447">
        <v>223</v>
      </c>
      <c r="J8447">
        <v>10704</v>
      </c>
      <c r="K8447">
        <v>5137.92</v>
      </c>
      <c r="L8447" s="1">
        <v>5566.08</v>
      </c>
      <c r="M8447" s="1" t="s">
        <v>25</v>
      </c>
      <c r="N8447" s="1" t="s">
        <v>196</v>
      </c>
    </row>
    <row r="8448" spans="1:14" x14ac:dyDescent="0.3">
      <c r="A8448" s="1" t="s">
        <v>14</v>
      </c>
      <c r="B8448">
        <v>1185732</v>
      </c>
      <c r="C8448" s="2">
        <v>44444</v>
      </c>
      <c r="D8448" s="1" t="s">
        <v>79</v>
      </c>
      <c r="E8448" s="1" t="s">
        <v>91</v>
      </c>
      <c r="F8448" s="1" t="s">
        <v>37</v>
      </c>
      <c r="G8448" s="1" t="s">
        <v>23</v>
      </c>
      <c r="H8448">
        <v>38</v>
      </c>
      <c r="I8448">
        <v>196</v>
      </c>
      <c r="J8448">
        <v>7448</v>
      </c>
      <c r="K8448">
        <v>2904.7200000000003</v>
      </c>
      <c r="L8448" s="1">
        <v>4543.28</v>
      </c>
      <c r="M8448" s="1" t="s">
        <v>25</v>
      </c>
      <c r="N8448" s="1" t="s">
        <v>197</v>
      </c>
    </row>
    <row r="8449" spans="1:14" x14ac:dyDescent="0.3">
      <c r="A8449" s="1" t="s">
        <v>14</v>
      </c>
      <c r="B8449">
        <v>1185732</v>
      </c>
      <c r="C8449" s="2">
        <v>44444</v>
      </c>
      <c r="D8449" s="1" t="s">
        <v>79</v>
      </c>
      <c r="E8449" s="1" t="s">
        <v>91</v>
      </c>
      <c r="F8449" s="1" t="s">
        <v>37</v>
      </c>
      <c r="G8449" s="1" t="s">
        <v>24</v>
      </c>
      <c r="H8449">
        <v>39</v>
      </c>
      <c r="I8449">
        <v>210</v>
      </c>
      <c r="J8449">
        <v>8190</v>
      </c>
      <c r="K8449">
        <v>3276</v>
      </c>
      <c r="L8449" s="1">
        <v>4914</v>
      </c>
      <c r="M8449" s="1" t="s">
        <v>25</v>
      </c>
      <c r="N8449" s="1" t="s">
        <v>197</v>
      </c>
    </row>
    <row r="8450" spans="1:14" x14ac:dyDescent="0.3">
      <c r="A8450" s="1" t="s">
        <v>14</v>
      </c>
      <c r="B8450">
        <v>1185732</v>
      </c>
      <c r="C8450" s="2">
        <v>44444</v>
      </c>
      <c r="D8450" s="1" t="s">
        <v>79</v>
      </c>
      <c r="E8450" s="1" t="s">
        <v>91</v>
      </c>
      <c r="F8450" s="1" t="s">
        <v>37</v>
      </c>
      <c r="G8450" s="1" t="s">
        <v>18</v>
      </c>
      <c r="H8450">
        <v>48</v>
      </c>
      <c r="I8450">
        <v>175</v>
      </c>
      <c r="J8450">
        <v>8400</v>
      </c>
      <c r="K8450">
        <v>3863.9999999999995</v>
      </c>
      <c r="L8450" s="1">
        <v>4536</v>
      </c>
      <c r="M8450" s="1" t="s">
        <v>25</v>
      </c>
      <c r="N8450" s="1" t="s">
        <v>196</v>
      </c>
    </row>
    <row r="8451" spans="1:14" x14ac:dyDescent="0.3">
      <c r="A8451" s="1" t="s">
        <v>14</v>
      </c>
      <c r="B8451">
        <v>1185732</v>
      </c>
      <c r="C8451" s="2">
        <v>44444</v>
      </c>
      <c r="D8451" s="1" t="s">
        <v>79</v>
      </c>
      <c r="E8451" s="1" t="s">
        <v>91</v>
      </c>
      <c r="F8451" s="1" t="s">
        <v>37</v>
      </c>
      <c r="G8451" s="1" t="s">
        <v>20</v>
      </c>
      <c r="H8451">
        <v>52</v>
      </c>
      <c r="I8451">
        <v>232</v>
      </c>
      <c r="J8451">
        <v>12064</v>
      </c>
      <c r="K8451">
        <v>7238.4</v>
      </c>
      <c r="L8451" s="1">
        <v>4825.6000000000004</v>
      </c>
      <c r="M8451" s="1" t="s">
        <v>25</v>
      </c>
      <c r="N8451" s="1" t="s">
        <v>197</v>
      </c>
    </row>
    <row r="8452" spans="1:14" x14ac:dyDescent="0.3">
      <c r="A8452" s="1" t="s">
        <v>14</v>
      </c>
      <c r="B8452">
        <v>1185732</v>
      </c>
      <c r="C8452" s="2">
        <v>44476</v>
      </c>
      <c r="D8452" s="1" t="s">
        <v>79</v>
      </c>
      <c r="E8452" s="1" t="s">
        <v>91</v>
      </c>
      <c r="F8452" s="1" t="s">
        <v>37</v>
      </c>
      <c r="G8452" s="1" t="s">
        <v>21</v>
      </c>
      <c r="H8452">
        <v>50</v>
      </c>
      <c r="I8452">
        <v>244</v>
      </c>
      <c r="J8452">
        <v>12200</v>
      </c>
      <c r="K8452">
        <v>7320</v>
      </c>
      <c r="L8452" s="1">
        <v>4880</v>
      </c>
      <c r="M8452" s="1" t="s">
        <v>25</v>
      </c>
      <c r="N8452" s="1" t="s">
        <v>196</v>
      </c>
    </row>
    <row r="8453" spans="1:14" x14ac:dyDescent="0.3">
      <c r="A8453" s="1" t="s">
        <v>14</v>
      </c>
      <c r="B8453">
        <v>1185732</v>
      </c>
      <c r="C8453" s="2">
        <v>44476</v>
      </c>
      <c r="D8453" s="1" t="s">
        <v>79</v>
      </c>
      <c r="E8453" s="1" t="s">
        <v>91</v>
      </c>
      <c r="F8453" s="1" t="s">
        <v>37</v>
      </c>
      <c r="G8453" s="1" t="s">
        <v>22</v>
      </c>
      <c r="H8453">
        <v>42</v>
      </c>
      <c r="I8453">
        <v>208</v>
      </c>
      <c r="J8453">
        <v>8736</v>
      </c>
      <c r="K8453">
        <v>4368</v>
      </c>
      <c r="L8453" s="1">
        <v>4368</v>
      </c>
      <c r="M8453" s="1" t="s">
        <v>25</v>
      </c>
      <c r="N8453" s="1" t="s">
        <v>196</v>
      </c>
    </row>
    <row r="8454" spans="1:14" x14ac:dyDescent="0.3">
      <c r="A8454" s="1" t="s">
        <v>14</v>
      </c>
      <c r="B8454">
        <v>1185732</v>
      </c>
      <c r="C8454" s="2">
        <v>44476</v>
      </c>
      <c r="D8454" s="1" t="s">
        <v>79</v>
      </c>
      <c r="E8454" s="1" t="s">
        <v>91</v>
      </c>
      <c r="F8454" s="1" t="s">
        <v>37</v>
      </c>
      <c r="G8454" s="1" t="s">
        <v>23</v>
      </c>
      <c r="H8454">
        <v>41</v>
      </c>
      <c r="I8454">
        <v>176</v>
      </c>
      <c r="J8454">
        <v>7216</v>
      </c>
      <c r="K8454">
        <v>2814.2400000000002</v>
      </c>
      <c r="L8454" s="1">
        <v>4401.76</v>
      </c>
      <c r="M8454" s="1" t="s">
        <v>25</v>
      </c>
      <c r="N8454" s="1" t="s">
        <v>197</v>
      </c>
    </row>
    <row r="8455" spans="1:14" x14ac:dyDescent="0.3">
      <c r="A8455" s="1" t="s">
        <v>14</v>
      </c>
      <c r="B8455">
        <v>1185732</v>
      </c>
      <c r="C8455" s="2">
        <v>44476</v>
      </c>
      <c r="D8455" s="1" t="s">
        <v>79</v>
      </c>
      <c r="E8455" s="1" t="s">
        <v>91</v>
      </c>
      <c r="F8455" s="1" t="s">
        <v>37</v>
      </c>
      <c r="G8455" s="1" t="s">
        <v>24</v>
      </c>
      <c r="H8455">
        <v>41</v>
      </c>
      <c r="I8455">
        <v>176</v>
      </c>
      <c r="J8455">
        <v>7216</v>
      </c>
      <c r="K8455">
        <v>2886.4</v>
      </c>
      <c r="L8455" s="1">
        <v>4329.6000000000004</v>
      </c>
      <c r="M8455" s="1" t="s">
        <v>25</v>
      </c>
      <c r="N8455" s="1" t="s">
        <v>197</v>
      </c>
    </row>
    <row r="8456" spans="1:14" x14ac:dyDescent="0.3">
      <c r="A8456" s="1" t="s">
        <v>14</v>
      </c>
      <c r="B8456">
        <v>1185732</v>
      </c>
      <c r="C8456" s="2">
        <v>44476</v>
      </c>
      <c r="D8456" s="1" t="s">
        <v>79</v>
      </c>
      <c r="E8456" s="1" t="s">
        <v>91</v>
      </c>
      <c r="F8456" s="1" t="s">
        <v>37</v>
      </c>
      <c r="G8456" s="1" t="s">
        <v>18</v>
      </c>
      <c r="H8456">
        <v>52</v>
      </c>
      <c r="I8456">
        <v>189</v>
      </c>
      <c r="J8456">
        <v>9828</v>
      </c>
      <c r="K8456">
        <v>4717.4399999999996</v>
      </c>
      <c r="L8456" s="1">
        <v>5110.5600000000004</v>
      </c>
      <c r="M8456" s="1" t="s">
        <v>25</v>
      </c>
      <c r="N8456" s="1" t="s">
        <v>196</v>
      </c>
    </row>
    <row r="8457" spans="1:14" x14ac:dyDescent="0.3">
      <c r="A8457" s="1" t="s">
        <v>14</v>
      </c>
      <c r="B8457">
        <v>1185732</v>
      </c>
      <c r="C8457" s="2">
        <v>44476</v>
      </c>
      <c r="D8457" s="1" t="s">
        <v>79</v>
      </c>
      <c r="E8457" s="1" t="s">
        <v>91</v>
      </c>
      <c r="F8457" s="1" t="s">
        <v>37</v>
      </c>
      <c r="G8457" s="1" t="s">
        <v>20</v>
      </c>
      <c r="H8457">
        <v>56</v>
      </c>
      <c r="I8457">
        <v>225</v>
      </c>
      <c r="J8457">
        <v>12600</v>
      </c>
      <c r="K8457">
        <v>8190</v>
      </c>
      <c r="L8457" s="1">
        <v>4410</v>
      </c>
      <c r="M8457" s="1" t="s">
        <v>25</v>
      </c>
      <c r="N8457" s="1" t="s">
        <v>197</v>
      </c>
    </row>
    <row r="8458" spans="1:14" x14ac:dyDescent="0.3">
      <c r="A8458" s="1" t="s">
        <v>14</v>
      </c>
      <c r="B8458">
        <v>1185732</v>
      </c>
      <c r="C8458" s="2">
        <v>44506</v>
      </c>
      <c r="D8458" s="1" t="s">
        <v>79</v>
      </c>
      <c r="E8458" s="1" t="s">
        <v>91</v>
      </c>
      <c r="F8458" s="1" t="s">
        <v>37</v>
      </c>
      <c r="G8458" s="1" t="s">
        <v>21</v>
      </c>
      <c r="H8458">
        <v>50</v>
      </c>
      <c r="I8458">
        <v>278</v>
      </c>
      <c r="J8458">
        <v>13900</v>
      </c>
      <c r="K8458">
        <v>7923.0000000000009</v>
      </c>
      <c r="L8458" s="1">
        <v>5976.9999999999991</v>
      </c>
      <c r="M8458" s="1" t="s">
        <v>25</v>
      </c>
      <c r="N8458" s="1" t="s">
        <v>196</v>
      </c>
    </row>
    <row r="8459" spans="1:14" x14ac:dyDescent="0.3">
      <c r="A8459" s="1" t="s">
        <v>14</v>
      </c>
      <c r="B8459">
        <v>1185732</v>
      </c>
      <c r="C8459" s="2">
        <v>44506</v>
      </c>
      <c r="D8459" s="1" t="s">
        <v>79</v>
      </c>
      <c r="E8459" s="1" t="s">
        <v>91</v>
      </c>
      <c r="F8459" s="1" t="s">
        <v>37</v>
      </c>
      <c r="G8459" s="1" t="s">
        <v>22</v>
      </c>
      <c r="H8459">
        <v>44</v>
      </c>
      <c r="I8459">
        <v>188</v>
      </c>
      <c r="J8459">
        <v>8272</v>
      </c>
      <c r="K8459">
        <v>3722.3999999999996</v>
      </c>
      <c r="L8459" s="1">
        <v>4549.6000000000004</v>
      </c>
      <c r="M8459" s="1" t="s">
        <v>25</v>
      </c>
      <c r="N8459" s="1" t="s">
        <v>196</v>
      </c>
    </row>
    <row r="8460" spans="1:14" x14ac:dyDescent="0.3">
      <c r="A8460" s="1" t="s">
        <v>14</v>
      </c>
      <c r="B8460">
        <v>1185732</v>
      </c>
      <c r="C8460" s="2">
        <v>44506</v>
      </c>
      <c r="D8460" s="1" t="s">
        <v>79</v>
      </c>
      <c r="E8460" s="1" t="s">
        <v>91</v>
      </c>
      <c r="F8460" s="1" t="s">
        <v>37</v>
      </c>
      <c r="G8460" s="1" t="s">
        <v>23</v>
      </c>
      <c r="H8460">
        <v>43</v>
      </c>
      <c r="I8460">
        <v>202</v>
      </c>
      <c r="J8460">
        <v>8686</v>
      </c>
      <c r="K8460">
        <v>3040.1</v>
      </c>
      <c r="L8460" s="1">
        <v>5645.9</v>
      </c>
      <c r="M8460" s="1" t="s">
        <v>25</v>
      </c>
      <c r="N8460" s="1" t="s">
        <v>197</v>
      </c>
    </row>
    <row r="8461" spans="1:14" x14ac:dyDescent="0.3">
      <c r="A8461" s="1" t="s">
        <v>14</v>
      </c>
      <c r="B8461">
        <v>1185732</v>
      </c>
      <c r="C8461" s="2">
        <v>44506</v>
      </c>
      <c r="D8461" s="1" t="s">
        <v>79</v>
      </c>
      <c r="E8461" s="1" t="s">
        <v>91</v>
      </c>
      <c r="F8461" s="1" t="s">
        <v>37</v>
      </c>
      <c r="G8461" s="1" t="s">
        <v>24</v>
      </c>
      <c r="H8461">
        <v>53</v>
      </c>
      <c r="I8461">
        <v>225</v>
      </c>
      <c r="J8461">
        <v>11925</v>
      </c>
      <c r="K8461">
        <v>5008.5</v>
      </c>
      <c r="L8461" s="1">
        <v>6916.5</v>
      </c>
      <c r="M8461" s="1" t="s">
        <v>25</v>
      </c>
      <c r="N8461" s="1" t="s">
        <v>197</v>
      </c>
    </row>
    <row r="8462" spans="1:14" x14ac:dyDescent="0.3">
      <c r="A8462" s="1" t="s">
        <v>14</v>
      </c>
      <c r="B8462">
        <v>1185732</v>
      </c>
      <c r="C8462" s="2">
        <v>44506</v>
      </c>
      <c r="D8462" s="1" t="s">
        <v>79</v>
      </c>
      <c r="E8462" s="1" t="s">
        <v>91</v>
      </c>
      <c r="F8462" s="1" t="s">
        <v>37</v>
      </c>
      <c r="G8462" s="1" t="s">
        <v>18</v>
      </c>
      <c r="H8462">
        <v>66</v>
      </c>
      <c r="I8462">
        <v>196</v>
      </c>
      <c r="J8462">
        <v>12936</v>
      </c>
      <c r="K8462">
        <v>6079.92</v>
      </c>
      <c r="L8462" s="1">
        <v>6856.08</v>
      </c>
      <c r="M8462" s="1" t="s">
        <v>25</v>
      </c>
      <c r="N8462" s="1" t="s">
        <v>196</v>
      </c>
    </row>
    <row r="8463" spans="1:14" x14ac:dyDescent="0.3">
      <c r="A8463" s="1" t="s">
        <v>14</v>
      </c>
      <c r="B8463">
        <v>1185732</v>
      </c>
      <c r="C8463" s="2">
        <v>44506</v>
      </c>
      <c r="D8463" s="1" t="s">
        <v>79</v>
      </c>
      <c r="E8463" s="1" t="s">
        <v>91</v>
      </c>
      <c r="F8463" s="1" t="s">
        <v>37</v>
      </c>
      <c r="G8463" s="1" t="s">
        <v>20</v>
      </c>
      <c r="H8463">
        <v>74</v>
      </c>
      <c r="I8463">
        <v>206</v>
      </c>
      <c r="J8463">
        <v>15244</v>
      </c>
      <c r="K8463">
        <v>9603.7199999999993</v>
      </c>
      <c r="L8463" s="1">
        <v>5640.2800000000007</v>
      </c>
      <c r="M8463" s="1" t="s">
        <v>25</v>
      </c>
      <c r="N8463" s="1" t="s">
        <v>197</v>
      </c>
    </row>
    <row r="8464" spans="1:14" x14ac:dyDescent="0.3">
      <c r="A8464" s="1" t="s">
        <v>14</v>
      </c>
      <c r="B8464">
        <v>1185732</v>
      </c>
      <c r="C8464" s="2">
        <v>44535</v>
      </c>
      <c r="D8464" s="1" t="s">
        <v>79</v>
      </c>
      <c r="E8464" s="1" t="s">
        <v>91</v>
      </c>
      <c r="F8464" s="1" t="s">
        <v>37</v>
      </c>
      <c r="G8464" s="1" t="s">
        <v>21</v>
      </c>
      <c r="H8464">
        <v>67</v>
      </c>
      <c r="I8464">
        <v>290</v>
      </c>
      <c r="J8464">
        <v>19430</v>
      </c>
      <c r="K8464">
        <v>11658</v>
      </c>
      <c r="L8464" s="1">
        <v>7772</v>
      </c>
      <c r="M8464" s="1" t="s">
        <v>25</v>
      </c>
      <c r="N8464" s="1" t="s">
        <v>196</v>
      </c>
    </row>
    <row r="8465" spans="1:14" x14ac:dyDescent="0.3">
      <c r="A8465" s="1" t="s">
        <v>14</v>
      </c>
      <c r="B8465">
        <v>1185732</v>
      </c>
      <c r="C8465" s="2">
        <v>44535</v>
      </c>
      <c r="D8465" s="1" t="s">
        <v>79</v>
      </c>
      <c r="E8465" s="1" t="s">
        <v>91</v>
      </c>
      <c r="F8465" s="1" t="s">
        <v>37</v>
      </c>
      <c r="G8465" s="1" t="s">
        <v>22</v>
      </c>
      <c r="H8465">
        <v>58</v>
      </c>
      <c r="I8465">
        <v>219</v>
      </c>
      <c r="J8465">
        <v>12702</v>
      </c>
      <c r="K8465">
        <v>5715.9</v>
      </c>
      <c r="L8465" s="1">
        <v>6986.1</v>
      </c>
      <c r="M8465" s="1" t="s">
        <v>25</v>
      </c>
      <c r="N8465" s="1" t="s">
        <v>196</v>
      </c>
    </row>
    <row r="8466" spans="1:14" x14ac:dyDescent="0.3">
      <c r="A8466" s="1" t="s">
        <v>14</v>
      </c>
      <c r="B8466">
        <v>1185732</v>
      </c>
      <c r="C8466" s="2">
        <v>44599</v>
      </c>
      <c r="D8466" s="1" t="s">
        <v>79</v>
      </c>
      <c r="E8466" s="1" t="s">
        <v>91</v>
      </c>
      <c r="F8466" s="1" t="s">
        <v>37</v>
      </c>
      <c r="G8466" s="1" t="s">
        <v>24</v>
      </c>
      <c r="H8466">
        <v>35</v>
      </c>
      <c r="I8466">
        <v>625</v>
      </c>
      <c r="J8466">
        <v>218750</v>
      </c>
      <c r="K8466">
        <v>65625</v>
      </c>
      <c r="L8466" s="1">
        <v>153125</v>
      </c>
      <c r="M8466" s="1" t="s">
        <v>25</v>
      </c>
      <c r="N8466" s="1" t="s">
        <v>197</v>
      </c>
    </row>
    <row r="8467" spans="1:14" x14ac:dyDescent="0.3">
      <c r="A8467" s="1" t="s">
        <v>14</v>
      </c>
      <c r="B8467">
        <v>1185732</v>
      </c>
      <c r="C8467" s="2">
        <v>44599</v>
      </c>
      <c r="D8467" s="1" t="s">
        <v>79</v>
      </c>
      <c r="E8467" s="1" t="s">
        <v>91</v>
      </c>
      <c r="F8467" s="1" t="s">
        <v>37</v>
      </c>
      <c r="G8467" s="1" t="s">
        <v>18</v>
      </c>
      <c r="H8467">
        <v>50</v>
      </c>
      <c r="I8467">
        <v>700</v>
      </c>
      <c r="J8467">
        <v>350000</v>
      </c>
      <c r="K8467">
        <v>122499.99999999999</v>
      </c>
      <c r="L8467" s="1">
        <v>227500</v>
      </c>
      <c r="M8467" s="1" t="s">
        <v>25</v>
      </c>
      <c r="N8467" s="1" t="s">
        <v>196</v>
      </c>
    </row>
    <row r="8468" spans="1:14" x14ac:dyDescent="0.3">
      <c r="A8468" s="1" t="s">
        <v>14</v>
      </c>
      <c r="B8468">
        <v>1185732</v>
      </c>
      <c r="C8468" s="2">
        <v>44599</v>
      </c>
      <c r="D8468" s="1" t="s">
        <v>79</v>
      </c>
      <c r="E8468" s="1" t="s">
        <v>91</v>
      </c>
      <c r="F8468" s="1" t="s">
        <v>37</v>
      </c>
      <c r="G8468" s="1" t="s">
        <v>20</v>
      </c>
      <c r="H8468">
        <v>35</v>
      </c>
      <c r="I8468">
        <v>800</v>
      </c>
      <c r="J8468">
        <v>280000</v>
      </c>
      <c r="K8468">
        <v>140000</v>
      </c>
      <c r="L8468" s="1">
        <v>140000</v>
      </c>
      <c r="M8468" s="1" t="s">
        <v>25</v>
      </c>
      <c r="N8468" s="1" t="s">
        <v>197</v>
      </c>
    </row>
    <row r="8469" spans="1:14" x14ac:dyDescent="0.3">
      <c r="A8469" s="1" t="s">
        <v>14</v>
      </c>
      <c r="B8469">
        <v>1185732</v>
      </c>
      <c r="C8469" s="2">
        <v>44625</v>
      </c>
      <c r="D8469" s="1" t="s">
        <v>79</v>
      </c>
      <c r="E8469" s="1" t="s">
        <v>91</v>
      </c>
      <c r="F8469" s="1" t="s">
        <v>37</v>
      </c>
      <c r="G8469" s="1" t="s">
        <v>21</v>
      </c>
      <c r="H8469">
        <v>35</v>
      </c>
      <c r="I8469">
        <v>1020</v>
      </c>
      <c r="J8469">
        <v>357000</v>
      </c>
      <c r="K8469">
        <v>160650</v>
      </c>
      <c r="L8469" s="1">
        <v>196350</v>
      </c>
      <c r="M8469" s="1" t="s">
        <v>25</v>
      </c>
      <c r="N8469" s="1" t="s">
        <v>196</v>
      </c>
    </row>
    <row r="8470" spans="1:14" x14ac:dyDescent="0.3">
      <c r="A8470" s="1" t="s">
        <v>14</v>
      </c>
      <c r="B8470">
        <v>1185732</v>
      </c>
      <c r="C8470" s="2">
        <v>44625</v>
      </c>
      <c r="D8470" s="1" t="s">
        <v>79</v>
      </c>
      <c r="E8470" s="1" t="s">
        <v>91</v>
      </c>
      <c r="F8470" s="1" t="s">
        <v>37</v>
      </c>
      <c r="G8470" s="1" t="s">
        <v>22</v>
      </c>
      <c r="H8470">
        <v>35</v>
      </c>
      <c r="I8470">
        <v>700</v>
      </c>
      <c r="J8470">
        <v>245000</v>
      </c>
      <c r="K8470">
        <v>85750</v>
      </c>
      <c r="L8470" s="1">
        <v>159250</v>
      </c>
      <c r="M8470" s="1" t="s">
        <v>25</v>
      </c>
      <c r="N8470" s="1" t="s">
        <v>196</v>
      </c>
    </row>
    <row r="8471" spans="1:14" x14ac:dyDescent="0.3">
      <c r="A8471" s="1" t="s">
        <v>14</v>
      </c>
      <c r="B8471">
        <v>1185732</v>
      </c>
      <c r="C8471" s="2">
        <v>44625</v>
      </c>
      <c r="D8471" s="1" t="s">
        <v>79</v>
      </c>
      <c r="E8471" s="1" t="s">
        <v>91</v>
      </c>
      <c r="F8471" s="1" t="s">
        <v>37</v>
      </c>
      <c r="G8471" s="1" t="s">
        <v>23</v>
      </c>
      <c r="H8471">
        <v>25</v>
      </c>
      <c r="I8471">
        <v>725</v>
      </c>
      <c r="J8471">
        <v>181250</v>
      </c>
      <c r="K8471">
        <v>45312.5</v>
      </c>
      <c r="L8471" s="1">
        <v>135937.5</v>
      </c>
      <c r="M8471" s="1" t="s">
        <v>25</v>
      </c>
      <c r="N8471" s="1" t="s">
        <v>197</v>
      </c>
    </row>
    <row r="8472" spans="1:14" x14ac:dyDescent="0.3">
      <c r="A8472" s="1" t="s">
        <v>14</v>
      </c>
      <c r="B8472">
        <v>1185732</v>
      </c>
      <c r="C8472" s="2">
        <v>44625</v>
      </c>
      <c r="D8472" s="1" t="s">
        <v>79</v>
      </c>
      <c r="E8472" s="1" t="s">
        <v>91</v>
      </c>
      <c r="F8472" s="1" t="s">
        <v>37</v>
      </c>
      <c r="G8472" s="1" t="s">
        <v>24</v>
      </c>
      <c r="H8472">
        <v>29.999999999999993</v>
      </c>
      <c r="I8472">
        <v>575</v>
      </c>
      <c r="J8472">
        <v>172499.99999999997</v>
      </c>
      <c r="K8472">
        <v>51749.999999999993</v>
      </c>
      <c r="L8472" s="1">
        <v>120749.99999999997</v>
      </c>
      <c r="M8472" s="1" t="s">
        <v>25</v>
      </c>
      <c r="N8472" s="1" t="s">
        <v>197</v>
      </c>
    </row>
    <row r="8473" spans="1:14" x14ac:dyDescent="0.3">
      <c r="A8473" s="1" t="s">
        <v>14</v>
      </c>
      <c r="B8473">
        <v>1185732</v>
      </c>
      <c r="C8473" s="2">
        <v>44625</v>
      </c>
      <c r="D8473" s="1" t="s">
        <v>79</v>
      </c>
      <c r="E8473" s="1" t="s">
        <v>91</v>
      </c>
      <c r="F8473" s="1" t="s">
        <v>37</v>
      </c>
      <c r="G8473" s="1" t="s">
        <v>18</v>
      </c>
      <c r="H8473">
        <v>45.000000000000007</v>
      </c>
      <c r="I8473">
        <v>625</v>
      </c>
      <c r="J8473">
        <v>281250.00000000006</v>
      </c>
      <c r="K8473">
        <v>98437.500000000015</v>
      </c>
      <c r="L8473" s="1">
        <v>182812.50000000006</v>
      </c>
      <c r="M8473" s="1" t="s">
        <v>25</v>
      </c>
      <c r="N8473" s="1" t="s">
        <v>196</v>
      </c>
    </row>
    <row r="8474" spans="1:14" x14ac:dyDescent="0.3">
      <c r="A8474" s="1" t="s">
        <v>14</v>
      </c>
      <c r="B8474">
        <v>1185732</v>
      </c>
      <c r="C8474" s="2">
        <v>44625</v>
      </c>
      <c r="D8474" s="1" t="s">
        <v>79</v>
      </c>
      <c r="E8474" s="1" t="s">
        <v>91</v>
      </c>
      <c r="F8474" s="1" t="s">
        <v>37</v>
      </c>
      <c r="G8474" s="1" t="s">
        <v>20</v>
      </c>
      <c r="H8474">
        <v>35</v>
      </c>
      <c r="I8474">
        <v>725</v>
      </c>
      <c r="J8474">
        <v>253750</v>
      </c>
      <c r="K8474">
        <v>126875</v>
      </c>
      <c r="L8474" s="1">
        <v>126875</v>
      </c>
      <c r="M8474" s="1" t="s">
        <v>25</v>
      </c>
      <c r="N8474" s="1" t="s">
        <v>197</v>
      </c>
    </row>
    <row r="8475" spans="1:14" x14ac:dyDescent="0.3">
      <c r="A8475" s="1" t="s">
        <v>14</v>
      </c>
      <c r="B8475">
        <v>1185732</v>
      </c>
      <c r="C8475" s="2">
        <v>44657</v>
      </c>
      <c r="D8475" s="1" t="s">
        <v>79</v>
      </c>
      <c r="E8475" s="1" t="s">
        <v>91</v>
      </c>
      <c r="F8475" s="1" t="s">
        <v>37</v>
      </c>
      <c r="G8475" s="1" t="s">
        <v>21</v>
      </c>
      <c r="H8475">
        <v>35</v>
      </c>
      <c r="I8475">
        <v>975</v>
      </c>
      <c r="J8475">
        <v>341250</v>
      </c>
      <c r="K8475">
        <v>153562.5</v>
      </c>
      <c r="L8475" s="1">
        <v>187687.5</v>
      </c>
      <c r="M8475" s="1" t="s">
        <v>25</v>
      </c>
      <c r="N8475" s="1" t="s">
        <v>196</v>
      </c>
    </row>
    <row r="8476" spans="1:14" x14ac:dyDescent="0.3">
      <c r="A8476" s="1" t="s">
        <v>14</v>
      </c>
      <c r="B8476">
        <v>1185732</v>
      </c>
      <c r="C8476" s="2">
        <v>44657</v>
      </c>
      <c r="D8476" s="1" t="s">
        <v>79</v>
      </c>
      <c r="E8476" s="1" t="s">
        <v>91</v>
      </c>
      <c r="F8476" s="1" t="s">
        <v>37</v>
      </c>
      <c r="G8476" s="1" t="s">
        <v>22</v>
      </c>
      <c r="H8476">
        <v>35</v>
      </c>
      <c r="I8476">
        <v>675</v>
      </c>
      <c r="J8476">
        <v>236250</v>
      </c>
      <c r="K8476">
        <v>82687.5</v>
      </c>
      <c r="L8476" s="1">
        <v>153562.5</v>
      </c>
      <c r="M8476" s="1" t="s">
        <v>25</v>
      </c>
      <c r="N8476" s="1" t="s">
        <v>196</v>
      </c>
    </row>
    <row r="8477" spans="1:14" x14ac:dyDescent="0.3">
      <c r="A8477" s="1" t="s">
        <v>14</v>
      </c>
      <c r="B8477">
        <v>1185732</v>
      </c>
      <c r="C8477" s="2">
        <v>44657</v>
      </c>
      <c r="D8477" s="1" t="s">
        <v>79</v>
      </c>
      <c r="E8477" s="1" t="s">
        <v>91</v>
      </c>
      <c r="F8477" s="1" t="s">
        <v>37</v>
      </c>
      <c r="G8477" s="1" t="s">
        <v>23</v>
      </c>
      <c r="H8477">
        <v>25</v>
      </c>
      <c r="I8477">
        <v>675</v>
      </c>
      <c r="J8477">
        <v>168750</v>
      </c>
      <c r="K8477">
        <v>42187.5</v>
      </c>
      <c r="L8477" s="1">
        <v>126562.5</v>
      </c>
      <c r="M8477" s="1" t="s">
        <v>25</v>
      </c>
      <c r="N8477" s="1" t="s">
        <v>197</v>
      </c>
    </row>
    <row r="8478" spans="1:14" x14ac:dyDescent="0.3">
      <c r="A8478" s="1" t="s">
        <v>14</v>
      </c>
      <c r="B8478">
        <v>1185732</v>
      </c>
      <c r="C8478" s="2">
        <v>44657</v>
      </c>
      <c r="D8478" s="1" t="s">
        <v>79</v>
      </c>
      <c r="E8478" s="1" t="s">
        <v>91</v>
      </c>
      <c r="F8478" s="1" t="s">
        <v>37</v>
      </c>
      <c r="G8478" s="1" t="s">
        <v>24</v>
      </c>
      <c r="H8478">
        <v>29.999999999999993</v>
      </c>
      <c r="I8478">
        <v>600</v>
      </c>
      <c r="J8478">
        <v>179999.99999999997</v>
      </c>
      <c r="K8478">
        <v>53999.999999999993</v>
      </c>
      <c r="L8478" s="1">
        <v>125999.99999999997</v>
      </c>
      <c r="M8478" s="1" t="s">
        <v>25</v>
      </c>
      <c r="N8478" s="1" t="s">
        <v>197</v>
      </c>
    </row>
    <row r="8479" spans="1:14" x14ac:dyDescent="0.3">
      <c r="A8479" s="1" t="s">
        <v>14</v>
      </c>
      <c r="B8479">
        <v>1185732</v>
      </c>
      <c r="C8479" s="2">
        <v>44657</v>
      </c>
      <c r="D8479" s="1" t="s">
        <v>79</v>
      </c>
      <c r="E8479" s="1" t="s">
        <v>91</v>
      </c>
      <c r="F8479" s="1" t="s">
        <v>37</v>
      </c>
      <c r="G8479" s="1" t="s">
        <v>18</v>
      </c>
      <c r="H8479">
        <v>50</v>
      </c>
      <c r="I8479">
        <v>625</v>
      </c>
      <c r="J8479">
        <v>312500</v>
      </c>
      <c r="K8479">
        <v>109375</v>
      </c>
      <c r="L8479" s="1">
        <v>203125</v>
      </c>
      <c r="M8479" s="1" t="s">
        <v>25</v>
      </c>
      <c r="N8479" s="1" t="s">
        <v>196</v>
      </c>
    </row>
    <row r="8480" spans="1:14" x14ac:dyDescent="0.3">
      <c r="A8480" s="1" t="s">
        <v>14</v>
      </c>
      <c r="B8480">
        <v>1185732</v>
      </c>
      <c r="C8480" s="2">
        <v>44657</v>
      </c>
      <c r="D8480" s="1" t="s">
        <v>79</v>
      </c>
      <c r="E8480" s="1" t="s">
        <v>91</v>
      </c>
      <c r="F8480" s="1" t="s">
        <v>37</v>
      </c>
      <c r="G8480" s="1" t="s">
        <v>20</v>
      </c>
      <c r="H8480">
        <v>40</v>
      </c>
      <c r="I8480">
        <v>775</v>
      </c>
      <c r="J8480">
        <v>310000</v>
      </c>
      <c r="K8480">
        <v>155000</v>
      </c>
      <c r="L8480" s="1">
        <v>155000</v>
      </c>
      <c r="M8480" s="1" t="s">
        <v>25</v>
      </c>
      <c r="N8480" s="1" t="s">
        <v>197</v>
      </c>
    </row>
    <row r="8481" spans="1:14" x14ac:dyDescent="0.3">
      <c r="A8481" s="1" t="s">
        <v>14</v>
      </c>
      <c r="B8481">
        <v>1185732</v>
      </c>
      <c r="C8481" s="2">
        <v>44686</v>
      </c>
      <c r="D8481" s="1" t="s">
        <v>79</v>
      </c>
      <c r="E8481" s="1" t="s">
        <v>91</v>
      </c>
      <c r="F8481" s="1" t="s">
        <v>37</v>
      </c>
      <c r="G8481" s="1" t="s">
        <v>21</v>
      </c>
      <c r="H8481">
        <v>50</v>
      </c>
      <c r="I8481">
        <v>1045</v>
      </c>
      <c r="J8481">
        <v>522500</v>
      </c>
      <c r="K8481">
        <v>235125</v>
      </c>
      <c r="L8481" s="1">
        <v>287375</v>
      </c>
      <c r="M8481" s="1" t="s">
        <v>25</v>
      </c>
      <c r="N8481" s="1" t="s">
        <v>196</v>
      </c>
    </row>
    <row r="8482" spans="1:14" x14ac:dyDescent="0.3">
      <c r="A8482" s="1" t="s">
        <v>14</v>
      </c>
      <c r="B8482">
        <v>1185732</v>
      </c>
      <c r="C8482" s="2">
        <v>44686</v>
      </c>
      <c r="D8482" s="1" t="s">
        <v>79</v>
      </c>
      <c r="E8482" s="1" t="s">
        <v>91</v>
      </c>
      <c r="F8482" s="1" t="s">
        <v>37</v>
      </c>
      <c r="G8482" s="1" t="s">
        <v>22</v>
      </c>
      <c r="H8482">
        <v>50</v>
      </c>
      <c r="I8482">
        <v>750</v>
      </c>
      <c r="J8482">
        <v>375000</v>
      </c>
      <c r="K8482">
        <v>131250</v>
      </c>
      <c r="L8482" s="1">
        <v>243750</v>
      </c>
      <c r="M8482" s="1" t="s">
        <v>25</v>
      </c>
      <c r="N8482" s="1" t="s">
        <v>196</v>
      </c>
    </row>
    <row r="8483" spans="1:14" x14ac:dyDescent="0.3">
      <c r="A8483" s="1" t="s">
        <v>14</v>
      </c>
      <c r="B8483">
        <v>1185732</v>
      </c>
      <c r="C8483" s="2">
        <v>44686</v>
      </c>
      <c r="D8483" s="1" t="s">
        <v>79</v>
      </c>
      <c r="E8483" s="1" t="s">
        <v>91</v>
      </c>
      <c r="F8483" s="1" t="s">
        <v>37</v>
      </c>
      <c r="G8483" s="1" t="s">
        <v>23</v>
      </c>
      <c r="H8483">
        <v>45</v>
      </c>
      <c r="I8483">
        <v>725</v>
      </c>
      <c r="J8483">
        <v>326250</v>
      </c>
      <c r="K8483">
        <v>81562.5</v>
      </c>
      <c r="L8483" s="1">
        <v>244687.5</v>
      </c>
      <c r="M8483" s="1" t="s">
        <v>25</v>
      </c>
      <c r="N8483" s="1" t="s">
        <v>197</v>
      </c>
    </row>
    <row r="8484" spans="1:14" x14ac:dyDescent="0.3">
      <c r="A8484" s="1" t="s">
        <v>14</v>
      </c>
      <c r="B8484">
        <v>1185732</v>
      </c>
      <c r="C8484" s="2">
        <v>44686</v>
      </c>
      <c r="D8484" s="1" t="s">
        <v>79</v>
      </c>
      <c r="E8484" s="1" t="s">
        <v>91</v>
      </c>
      <c r="F8484" s="1" t="s">
        <v>37</v>
      </c>
      <c r="G8484" s="1" t="s">
        <v>24</v>
      </c>
      <c r="H8484">
        <v>45</v>
      </c>
      <c r="I8484">
        <v>675</v>
      </c>
      <c r="J8484">
        <v>303750</v>
      </c>
      <c r="K8484">
        <v>91125</v>
      </c>
      <c r="L8484" s="1">
        <v>212625</v>
      </c>
      <c r="M8484" s="1" t="s">
        <v>25</v>
      </c>
      <c r="N8484" s="1" t="s">
        <v>197</v>
      </c>
    </row>
    <row r="8485" spans="1:14" x14ac:dyDescent="0.3">
      <c r="A8485" s="1" t="s">
        <v>14</v>
      </c>
      <c r="B8485">
        <v>1185732</v>
      </c>
      <c r="C8485" s="2">
        <v>44686</v>
      </c>
      <c r="D8485" s="1" t="s">
        <v>79</v>
      </c>
      <c r="E8485" s="1" t="s">
        <v>91</v>
      </c>
      <c r="F8485" s="1" t="s">
        <v>37</v>
      </c>
      <c r="G8485" s="1" t="s">
        <v>18</v>
      </c>
      <c r="H8485">
        <v>54.999999999999993</v>
      </c>
      <c r="I8485">
        <v>700</v>
      </c>
      <c r="J8485">
        <v>384999.99999999994</v>
      </c>
      <c r="K8485">
        <v>134749.99999999997</v>
      </c>
      <c r="L8485" s="1">
        <v>250249.99999999997</v>
      </c>
      <c r="M8485" s="1" t="s">
        <v>25</v>
      </c>
      <c r="N8485" s="1" t="s">
        <v>196</v>
      </c>
    </row>
    <row r="8486" spans="1:14" x14ac:dyDescent="0.3">
      <c r="A8486" s="1" t="s">
        <v>14</v>
      </c>
      <c r="B8486">
        <v>1185732</v>
      </c>
      <c r="C8486" s="2">
        <v>44686</v>
      </c>
      <c r="D8486" s="1" t="s">
        <v>79</v>
      </c>
      <c r="E8486" s="1" t="s">
        <v>91</v>
      </c>
      <c r="F8486" s="1" t="s">
        <v>37</v>
      </c>
      <c r="G8486" s="1" t="s">
        <v>20</v>
      </c>
      <c r="H8486">
        <v>60</v>
      </c>
      <c r="I8486">
        <v>800</v>
      </c>
      <c r="J8486">
        <v>480000</v>
      </c>
      <c r="K8486">
        <v>240000</v>
      </c>
      <c r="L8486" s="1">
        <v>240000</v>
      </c>
      <c r="M8486" s="1" t="s">
        <v>25</v>
      </c>
      <c r="N8486" s="1" t="s">
        <v>197</v>
      </c>
    </row>
    <row r="8487" spans="1:14" x14ac:dyDescent="0.3">
      <c r="A8487" s="1" t="s">
        <v>14</v>
      </c>
      <c r="B8487">
        <v>1185732</v>
      </c>
      <c r="C8487" s="2">
        <v>44719</v>
      </c>
      <c r="D8487" s="1" t="s">
        <v>79</v>
      </c>
      <c r="E8487" s="1" t="s">
        <v>91</v>
      </c>
      <c r="F8487" s="1" t="s">
        <v>37</v>
      </c>
      <c r="G8487" s="1" t="s">
        <v>21</v>
      </c>
      <c r="H8487">
        <v>54.999999999999993</v>
      </c>
      <c r="I8487">
        <v>1050</v>
      </c>
      <c r="J8487">
        <v>577499.99999999988</v>
      </c>
      <c r="K8487">
        <v>259874.99999999994</v>
      </c>
      <c r="L8487" s="1">
        <v>317624.99999999994</v>
      </c>
      <c r="M8487" s="1" t="s">
        <v>25</v>
      </c>
      <c r="N8487" s="1" t="s">
        <v>196</v>
      </c>
    </row>
    <row r="8488" spans="1:14" x14ac:dyDescent="0.3">
      <c r="A8488" s="1" t="s">
        <v>14</v>
      </c>
      <c r="B8488">
        <v>1185732</v>
      </c>
      <c r="C8488" s="2">
        <v>44719</v>
      </c>
      <c r="D8488" s="1" t="s">
        <v>79</v>
      </c>
      <c r="E8488" s="1" t="s">
        <v>91</v>
      </c>
      <c r="F8488" s="1" t="s">
        <v>37</v>
      </c>
      <c r="G8488" s="1" t="s">
        <v>22</v>
      </c>
      <c r="H8488">
        <v>50</v>
      </c>
      <c r="I8488">
        <v>800</v>
      </c>
      <c r="J8488">
        <v>400000</v>
      </c>
      <c r="K8488">
        <v>140000</v>
      </c>
      <c r="L8488" s="1">
        <v>260000</v>
      </c>
      <c r="M8488" s="1" t="s">
        <v>25</v>
      </c>
      <c r="N8488" s="1" t="s">
        <v>196</v>
      </c>
    </row>
    <row r="8489" spans="1:14" x14ac:dyDescent="0.3">
      <c r="A8489" s="1" t="s">
        <v>14</v>
      </c>
      <c r="B8489">
        <v>1185732</v>
      </c>
      <c r="C8489" s="2">
        <v>44719</v>
      </c>
      <c r="D8489" s="1" t="s">
        <v>79</v>
      </c>
      <c r="E8489" s="1" t="s">
        <v>91</v>
      </c>
      <c r="F8489" s="1" t="s">
        <v>37</v>
      </c>
      <c r="G8489" s="1" t="s">
        <v>23</v>
      </c>
      <c r="H8489">
        <v>50</v>
      </c>
      <c r="I8489">
        <v>775</v>
      </c>
      <c r="J8489">
        <v>387500</v>
      </c>
      <c r="K8489">
        <v>96875</v>
      </c>
      <c r="L8489" s="1">
        <v>290625</v>
      </c>
      <c r="M8489" s="1" t="s">
        <v>25</v>
      </c>
      <c r="N8489" s="1" t="s">
        <v>197</v>
      </c>
    </row>
    <row r="8490" spans="1:14" x14ac:dyDescent="0.3">
      <c r="A8490" s="1" t="s">
        <v>14</v>
      </c>
      <c r="B8490">
        <v>1185732</v>
      </c>
      <c r="C8490" s="2">
        <v>44719</v>
      </c>
      <c r="D8490" s="1" t="s">
        <v>79</v>
      </c>
      <c r="E8490" s="1" t="s">
        <v>91</v>
      </c>
      <c r="F8490" s="1" t="s">
        <v>37</v>
      </c>
      <c r="G8490" s="1" t="s">
        <v>24</v>
      </c>
      <c r="H8490">
        <v>50</v>
      </c>
      <c r="I8490">
        <v>750</v>
      </c>
      <c r="J8490">
        <v>375000</v>
      </c>
      <c r="K8490">
        <v>112500</v>
      </c>
      <c r="L8490" s="1">
        <v>262500</v>
      </c>
      <c r="M8490" s="1" t="s">
        <v>25</v>
      </c>
      <c r="N8490" s="1" t="s">
        <v>197</v>
      </c>
    </row>
    <row r="8491" spans="1:14" x14ac:dyDescent="0.3">
      <c r="A8491" s="1" t="s">
        <v>14</v>
      </c>
      <c r="B8491">
        <v>1185732</v>
      </c>
      <c r="C8491" s="2">
        <v>44719</v>
      </c>
      <c r="D8491" s="1" t="s">
        <v>79</v>
      </c>
      <c r="E8491" s="1" t="s">
        <v>91</v>
      </c>
      <c r="F8491" s="1" t="s">
        <v>37</v>
      </c>
      <c r="G8491" s="1" t="s">
        <v>18</v>
      </c>
      <c r="H8491">
        <v>65</v>
      </c>
      <c r="I8491">
        <v>750</v>
      </c>
      <c r="J8491">
        <v>487500</v>
      </c>
      <c r="K8491">
        <v>170625</v>
      </c>
      <c r="L8491" s="1">
        <v>316875</v>
      </c>
      <c r="M8491" s="1" t="s">
        <v>25</v>
      </c>
      <c r="N8491" s="1" t="s">
        <v>196</v>
      </c>
    </row>
    <row r="8492" spans="1:14" x14ac:dyDescent="0.3">
      <c r="A8492" s="1" t="s">
        <v>14</v>
      </c>
      <c r="B8492">
        <v>1185732</v>
      </c>
      <c r="C8492" s="2">
        <v>44719</v>
      </c>
      <c r="D8492" s="1" t="s">
        <v>79</v>
      </c>
      <c r="E8492" s="1" t="s">
        <v>91</v>
      </c>
      <c r="F8492" s="1" t="s">
        <v>37</v>
      </c>
      <c r="G8492" s="1" t="s">
        <v>20</v>
      </c>
      <c r="H8492">
        <v>70</v>
      </c>
      <c r="I8492">
        <v>925</v>
      </c>
      <c r="J8492">
        <v>647500</v>
      </c>
      <c r="K8492">
        <v>323750</v>
      </c>
      <c r="L8492" s="1">
        <v>323750</v>
      </c>
      <c r="M8492" s="1" t="s">
        <v>25</v>
      </c>
      <c r="N8492" s="1" t="s">
        <v>197</v>
      </c>
    </row>
    <row r="8493" spans="1:14" x14ac:dyDescent="0.3">
      <c r="A8493" s="1" t="s">
        <v>14</v>
      </c>
      <c r="B8493">
        <v>1185732</v>
      </c>
      <c r="C8493" s="2">
        <v>44747</v>
      </c>
      <c r="D8493" s="1" t="s">
        <v>79</v>
      </c>
      <c r="E8493" s="1" t="s">
        <v>91</v>
      </c>
      <c r="F8493" s="1" t="s">
        <v>37</v>
      </c>
      <c r="G8493" s="1" t="s">
        <v>21</v>
      </c>
      <c r="H8493">
        <v>65</v>
      </c>
      <c r="I8493">
        <v>1150</v>
      </c>
      <c r="J8493">
        <v>747500</v>
      </c>
      <c r="K8493">
        <v>336375</v>
      </c>
      <c r="L8493" s="1">
        <v>411125</v>
      </c>
      <c r="M8493" s="1" t="s">
        <v>25</v>
      </c>
      <c r="N8493" s="1" t="s">
        <v>196</v>
      </c>
    </row>
    <row r="8494" spans="1:14" x14ac:dyDescent="0.3">
      <c r="A8494" s="1" t="s">
        <v>14</v>
      </c>
      <c r="B8494">
        <v>1185732</v>
      </c>
      <c r="C8494" s="2">
        <v>44747</v>
      </c>
      <c r="D8494" s="1" t="s">
        <v>79</v>
      </c>
      <c r="E8494" s="1" t="s">
        <v>91</v>
      </c>
      <c r="F8494" s="1" t="s">
        <v>37</v>
      </c>
      <c r="G8494" s="1" t="s">
        <v>22</v>
      </c>
      <c r="H8494">
        <v>60.000000000000007</v>
      </c>
      <c r="I8494">
        <v>900</v>
      </c>
      <c r="J8494">
        <v>540000.00000000012</v>
      </c>
      <c r="K8494">
        <v>189000.00000000003</v>
      </c>
      <c r="L8494" s="1">
        <v>351000.00000000012</v>
      </c>
      <c r="M8494" s="1" t="s">
        <v>25</v>
      </c>
      <c r="N8494" s="1" t="s">
        <v>196</v>
      </c>
    </row>
    <row r="8495" spans="1:14" x14ac:dyDescent="0.3">
      <c r="A8495" s="1" t="s">
        <v>14</v>
      </c>
      <c r="B8495">
        <v>1185732</v>
      </c>
      <c r="C8495" s="2">
        <v>44747</v>
      </c>
      <c r="D8495" s="1" t="s">
        <v>79</v>
      </c>
      <c r="E8495" s="1" t="s">
        <v>91</v>
      </c>
      <c r="F8495" s="1" t="s">
        <v>37</v>
      </c>
      <c r="G8495" s="1" t="s">
        <v>23</v>
      </c>
      <c r="H8495">
        <v>55.000000000000007</v>
      </c>
      <c r="I8495">
        <v>825</v>
      </c>
      <c r="J8495">
        <v>453750.00000000006</v>
      </c>
      <c r="K8495">
        <v>113437.50000000001</v>
      </c>
      <c r="L8495" s="1">
        <v>340312.50000000006</v>
      </c>
      <c r="M8495" s="1" t="s">
        <v>25</v>
      </c>
      <c r="N8495" s="1" t="s">
        <v>197</v>
      </c>
    </row>
    <row r="8496" spans="1:14" x14ac:dyDescent="0.3">
      <c r="A8496" s="1" t="s">
        <v>14</v>
      </c>
      <c r="B8496">
        <v>1185732</v>
      </c>
      <c r="C8496" s="2">
        <v>44747</v>
      </c>
      <c r="D8496" s="1" t="s">
        <v>79</v>
      </c>
      <c r="E8496" s="1" t="s">
        <v>91</v>
      </c>
      <c r="F8496" s="1" t="s">
        <v>37</v>
      </c>
      <c r="G8496" s="1" t="s">
        <v>24</v>
      </c>
      <c r="H8496">
        <v>55.000000000000007</v>
      </c>
      <c r="I8496">
        <v>775</v>
      </c>
      <c r="J8496">
        <v>426250.00000000006</v>
      </c>
      <c r="K8496">
        <v>127875.00000000001</v>
      </c>
      <c r="L8496" s="1">
        <v>298375.00000000006</v>
      </c>
      <c r="M8496" s="1" t="s">
        <v>25</v>
      </c>
      <c r="N8496" s="1" t="s">
        <v>197</v>
      </c>
    </row>
    <row r="8497" spans="1:14" x14ac:dyDescent="0.3">
      <c r="A8497" s="1" t="s">
        <v>14</v>
      </c>
      <c r="B8497">
        <v>1185732</v>
      </c>
      <c r="C8497" s="2">
        <v>44747</v>
      </c>
      <c r="D8497" s="1" t="s">
        <v>79</v>
      </c>
      <c r="E8497" s="1" t="s">
        <v>91</v>
      </c>
      <c r="F8497" s="1" t="s">
        <v>37</v>
      </c>
      <c r="G8497" s="1" t="s">
        <v>18</v>
      </c>
      <c r="H8497">
        <v>65</v>
      </c>
      <c r="I8497">
        <v>800</v>
      </c>
      <c r="J8497">
        <v>520000</v>
      </c>
      <c r="K8497">
        <v>182000</v>
      </c>
      <c r="L8497" s="1">
        <v>338000</v>
      </c>
      <c r="M8497" s="1" t="s">
        <v>25</v>
      </c>
      <c r="N8497" s="1" t="s">
        <v>196</v>
      </c>
    </row>
    <row r="8498" spans="1:14" x14ac:dyDescent="0.3">
      <c r="A8498" s="1" t="s">
        <v>14</v>
      </c>
      <c r="B8498">
        <v>1185732</v>
      </c>
      <c r="C8498" s="2">
        <v>44747</v>
      </c>
      <c r="D8498" s="1" t="s">
        <v>79</v>
      </c>
      <c r="E8498" s="1" t="s">
        <v>91</v>
      </c>
      <c r="F8498" s="1" t="s">
        <v>37</v>
      </c>
      <c r="G8498" s="1" t="s">
        <v>20</v>
      </c>
      <c r="H8498">
        <v>70</v>
      </c>
      <c r="I8498">
        <v>975</v>
      </c>
      <c r="J8498">
        <v>682500</v>
      </c>
      <c r="K8498">
        <v>341250</v>
      </c>
      <c r="L8498" s="1">
        <v>341250</v>
      </c>
      <c r="M8498" s="1" t="s">
        <v>25</v>
      </c>
      <c r="N8498" s="1" t="s">
        <v>197</v>
      </c>
    </row>
    <row r="8499" spans="1:14" x14ac:dyDescent="0.3">
      <c r="A8499" s="1" t="s">
        <v>14</v>
      </c>
      <c r="B8499">
        <v>1185732</v>
      </c>
      <c r="C8499" s="2">
        <v>44779</v>
      </c>
      <c r="D8499" s="1" t="s">
        <v>79</v>
      </c>
      <c r="E8499" s="1" t="s">
        <v>91</v>
      </c>
      <c r="F8499" s="1" t="s">
        <v>37</v>
      </c>
      <c r="G8499" s="1" t="s">
        <v>21</v>
      </c>
      <c r="H8499">
        <v>65</v>
      </c>
      <c r="I8499">
        <v>1125</v>
      </c>
      <c r="J8499">
        <v>731250</v>
      </c>
      <c r="K8499">
        <v>329062.5</v>
      </c>
      <c r="L8499" s="1">
        <v>402187.5</v>
      </c>
      <c r="M8499" s="1" t="s">
        <v>25</v>
      </c>
      <c r="N8499" s="1" t="s">
        <v>196</v>
      </c>
    </row>
    <row r="8500" spans="1:14" x14ac:dyDescent="0.3">
      <c r="A8500" s="1" t="s">
        <v>14</v>
      </c>
      <c r="B8500">
        <v>1185732</v>
      </c>
      <c r="C8500" s="2">
        <v>44779</v>
      </c>
      <c r="D8500" s="1" t="s">
        <v>79</v>
      </c>
      <c r="E8500" s="1" t="s">
        <v>91</v>
      </c>
      <c r="F8500" s="1" t="s">
        <v>37</v>
      </c>
      <c r="G8500" s="1" t="s">
        <v>22</v>
      </c>
      <c r="H8500">
        <v>60.000000000000007</v>
      </c>
      <c r="I8500">
        <v>900</v>
      </c>
      <c r="J8500">
        <v>540000.00000000012</v>
      </c>
      <c r="K8500">
        <v>189000.00000000003</v>
      </c>
      <c r="L8500" s="1">
        <v>351000.00000000012</v>
      </c>
      <c r="M8500" s="1" t="s">
        <v>25</v>
      </c>
      <c r="N8500" s="1" t="s">
        <v>196</v>
      </c>
    </row>
    <row r="8501" spans="1:14" x14ac:dyDescent="0.3">
      <c r="A8501" s="1" t="s">
        <v>14</v>
      </c>
      <c r="B8501">
        <v>1185732</v>
      </c>
      <c r="C8501" s="2">
        <v>44779</v>
      </c>
      <c r="D8501" s="1" t="s">
        <v>79</v>
      </c>
      <c r="E8501" s="1" t="s">
        <v>91</v>
      </c>
      <c r="F8501" s="1" t="s">
        <v>37</v>
      </c>
      <c r="G8501" s="1" t="s">
        <v>23</v>
      </c>
      <c r="H8501">
        <v>55.000000000000007</v>
      </c>
      <c r="I8501">
        <v>825</v>
      </c>
      <c r="J8501">
        <v>453750.00000000006</v>
      </c>
      <c r="K8501">
        <v>113437.50000000001</v>
      </c>
      <c r="L8501" s="1">
        <v>340312.50000000006</v>
      </c>
      <c r="M8501" s="1" t="s">
        <v>25</v>
      </c>
      <c r="N8501" s="1" t="s">
        <v>197</v>
      </c>
    </row>
    <row r="8502" spans="1:14" x14ac:dyDescent="0.3">
      <c r="A8502" s="1" t="s">
        <v>14</v>
      </c>
      <c r="B8502">
        <v>1185732</v>
      </c>
      <c r="C8502" s="2">
        <v>44779</v>
      </c>
      <c r="D8502" s="1" t="s">
        <v>79</v>
      </c>
      <c r="E8502" s="1" t="s">
        <v>91</v>
      </c>
      <c r="F8502" s="1" t="s">
        <v>37</v>
      </c>
      <c r="G8502" s="1" t="s">
        <v>24</v>
      </c>
      <c r="H8502">
        <v>45</v>
      </c>
      <c r="I8502">
        <v>775</v>
      </c>
      <c r="J8502">
        <v>348750</v>
      </c>
      <c r="K8502">
        <v>104625</v>
      </c>
      <c r="L8502" s="1">
        <v>244125</v>
      </c>
      <c r="M8502" s="1" t="s">
        <v>25</v>
      </c>
      <c r="N8502" s="1" t="s">
        <v>197</v>
      </c>
    </row>
    <row r="8503" spans="1:14" x14ac:dyDescent="0.3">
      <c r="A8503" s="1" t="s">
        <v>14</v>
      </c>
      <c r="B8503">
        <v>1185732</v>
      </c>
      <c r="C8503" s="2">
        <v>44779</v>
      </c>
      <c r="D8503" s="1" t="s">
        <v>79</v>
      </c>
      <c r="E8503" s="1" t="s">
        <v>91</v>
      </c>
      <c r="F8503" s="1" t="s">
        <v>37</v>
      </c>
      <c r="G8503" s="1" t="s">
        <v>18</v>
      </c>
      <c r="H8503">
        <v>55.000000000000007</v>
      </c>
      <c r="I8503">
        <v>750</v>
      </c>
      <c r="J8503">
        <v>412500.00000000006</v>
      </c>
      <c r="K8503">
        <v>144375</v>
      </c>
      <c r="L8503" s="1">
        <v>268125.00000000006</v>
      </c>
      <c r="M8503" s="1" t="s">
        <v>25</v>
      </c>
      <c r="N8503" s="1" t="s">
        <v>196</v>
      </c>
    </row>
    <row r="8504" spans="1:14" x14ac:dyDescent="0.3">
      <c r="A8504" s="1" t="s">
        <v>14</v>
      </c>
      <c r="B8504">
        <v>1185732</v>
      </c>
      <c r="C8504" s="2">
        <v>44779</v>
      </c>
      <c r="D8504" s="1" t="s">
        <v>79</v>
      </c>
      <c r="E8504" s="1" t="s">
        <v>91</v>
      </c>
      <c r="F8504" s="1" t="s">
        <v>37</v>
      </c>
      <c r="G8504" s="1" t="s">
        <v>20</v>
      </c>
      <c r="H8504">
        <v>60.000000000000007</v>
      </c>
      <c r="I8504">
        <v>925</v>
      </c>
      <c r="J8504">
        <v>555000.00000000012</v>
      </c>
      <c r="K8504">
        <v>277500.00000000006</v>
      </c>
      <c r="L8504" s="1">
        <v>277500.00000000006</v>
      </c>
      <c r="M8504" s="1" t="s">
        <v>25</v>
      </c>
      <c r="N8504" s="1" t="s">
        <v>197</v>
      </c>
    </row>
    <row r="8505" spans="1:14" x14ac:dyDescent="0.3">
      <c r="A8505" s="1" t="s">
        <v>14</v>
      </c>
      <c r="B8505">
        <v>1185732</v>
      </c>
      <c r="C8505" s="2">
        <v>44809</v>
      </c>
      <c r="D8505" s="1" t="s">
        <v>79</v>
      </c>
      <c r="E8505" s="1" t="s">
        <v>91</v>
      </c>
      <c r="F8505" s="1" t="s">
        <v>37</v>
      </c>
      <c r="G8505" s="1" t="s">
        <v>21</v>
      </c>
      <c r="H8505">
        <v>55.000000000000007</v>
      </c>
      <c r="I8505">
        <v>1025</v>
      </c>
      <c r="J8505">
        <v>563750.00000000012</v>
      </c>
      <c r="K8505">
        <v>253687.50000000006</v>
      </c>
      <c r="L8505" s="1">
        <v>310062.50000000006</v>
      </c>
      <c r="M8505" s="1" t="s">
        <v>25</v>
      </c>
      <c r="N8505" s="1" t="s">
        <v>196</v>
      </c>
    </row>
    <row r="8506" spans="1:14" x14ac:dyDescent="0.3">
      <c r="A8506" s="1" t="s">
        <v>14</v>
      </c>
      <c r="B8506">
        <v>1185732</v>
      </c>
      <c r="C8506" s="2">
        <v>44809</v>
      </c>
      <c r="D8506" s="1" t="s">
        <v>79</v>
      </c>
      <c r="E8506" s="1" t="s">
        <v>91</v>
      </c>
      <c r="F8506" s="1" t="s">
        <v>37</v>
      </c>
      <c r="G8506" s="1" t="s">
        <v>22</v>
      </c>
      <c r="H8506">
        <v>50.000000000000014</v>
      </c>
      <c r="I8506">
        <v>825</v>
      </c>
      <c r="J8506">
        <v>412500.00000000012</v>
      </c>
      <c r="K8506">
        <v>144375.00000000003</v>
      </c>
      <c r="L8506" s="1">
        <v>268125.00000000012</v>
      </c>
      <c r="M8506" s="1" t="s">
        <v>25</v>
      </c>
      <c r="N8506" s="1" t="s">
        <v>196</v>
      </c>
    </row>
    <row r="8507" spans="1:14" x14ac:dyDescent="0.3">
      <c r="A8507" s="1" t="s">
        <v>14</v>
      </c>
      <c r="B8507">
        <v>1185732</v>
      </c>
      <c r="C8507" s="2">
        <v>44809</v>
      </c>
      <c r="D8507" s="1" t="s">
        <v>79</v>
      </c>
      <c r="E8507" s="1" t="s">
        <v>91</v>
      </c>
      <c r="F8507" s="1" t="s">
        <v>37</v>
      </c>
      <c r="G8507" s="1" t="s">
        <v>23</v>
      </c>
      <c r="H8507">
        <v>40</v>
      </c>
      <c r="I8507">
        <v>725</v>
      </c>
      <c r="J8507">
        <v>290000</v>
      </c>
      <c r="K8507">
        <v>72500</v>
      </c>
      <c r="L8507" s="1">
        <v>217500</v>
      </c>
      <c r="M8507" s="1" t="s">
        <v>25</v>
      </c>
      <c r="N8507" s="1" t="s">
        <v>197</v>
      </c>
    </row>
    <row r="8508" spans="1:14" x14ac:dyDescent="0.3">
      <c r="A8508" s="1" t="s">
        <v>14</v>
      </c>
      <c r="B8508">
        <v>1185732</v>
      </c>
      <c r="C8508" s="2">
        <v>44809</v>
      </c>
      <c r="D8508" s="1" t="s">
        <v>79</v>
      </c>
      <c r="E8508" s="1" t="s">
        <v>91</v>
      </c>
      <c r="F8508" s="1" t="s">
        <v>37</v>
      </c>
      <c r="G8508" s="1" t="s">
        <v>24</v>
      </c>
      <c r="H8508">
        <v>40</v>
      </c>
      <c r="I8508">
        <v>700</v>
      </c>
      <c r="J8508">
        <v>280000</v>
      </c>
      <c r="K8508">
        <v>84000</v>
      </c>
      <c r="L8508" s="1">
        <v>196000</v>
      </c>
      <c r="M8508" s="1" t="s">
        <v>25</v>
      </c>
      <c r="N8508" s="1" t="s">
        <v>197</v>
      </c>
    </row>
    <row r="8509" spans="1:14" x14ac:dyDescent="0.3">
      <c r="A8509" s="1" t="s">
        <v>14</v>
      </c>
      <c r="B8509">
        <v>1185732</v>
      </c>
      <c r="C8509" s="2">
        <v>44809</v>
      </c>
      <c r="D8509" s="1" t="s">
        <v>79</v>
      </c>
      <c r="E8509" s="1" t="s">
        <v>91</v>
      </c>
      <c r="F8509" s="1" t="s">
        <v>37</v>
      </c>
      <c r="G8509" s="1" t="s">
        <v>18</v>
      </c>
      <c r="H8509">
        <v>50</v>
      </c>
      <c r="I8509">
        <v>700</v>
      </c>
      <c r="J8509">
        <v>350000</v>
      </c>
      <c r="K8509">
        <v>122499.99999999999</v>
      </c>
      <c r="L8509" s="1">
        <v>227500</v>
      </c>
      <c r="M8509" s="1" t="s">
        <v>25</v>
      </c>
      <c r="N8509" s="1" t="s">
        <v>196</v>
      </c>
    </row>
    <row r="8510" spans="1:14" x14ac:dyDescent="0.3">
      <c r="A8510" s="1" t="s">
        <v>14</v>
      </c>
      <c r="B8510">
        <v>1185732</v>
      </c>
      <c r="C8510" s="2">
        <v>44809</v>
      </c>
      <c r="D8510" s="1" t="s">
        <v>79</v>
      </c>
      <c r="E8510" s="1" t="s">
        <v>91</v>
      </c>
      <c r="F8510" s="1" t="s">
        <v>37</v>
      </c>
      <c r="G8510" s="1" t="s">
        <v>20</v>
      </c>
      <c r="H8510">
        <v>55.000000000000007</v>
      </c>
      <c r="I8510">
        <v>800</v>
      </c>
      <c r="J8510">
        <v>440000.00000000006</v>
      </c>
      <c r="K8510">
        <v>220000.00000000003</v>
      </c>
      <c r="L8510" s="1">
        <v>220000.00000000003</v>
      </c>
      <c r="M8510" s="1" t="s">
        <v>25</v>
      </c>
      <c r="N8510" s="1" t="s">
        <v>197</v>
      </c>
    </row>
    <row r="8511" spans="1:14" x14ac:dyDescent="0.3">
      <c r="A8511" s="1" t="s">
        <v>14</v>
      </c>
      <c r="B8511">
        <v>1185732</v>
      </c>
      <c r="C8511" s="2">
        <v>44841</v>
      </c>
      <c r="D8511" s="1" t="s">
        <v>79</v>
      </c>
      <c r="E8511" s="1" t="s">
        <v>91</v>
      </c>
      <c r="F8511" s="1" t="s">
        <v>37</v>
      </c>
      <c r="G8511" s="1" t="s">
        <v>21</v>
      </c>
      <c r="H8511">
        <v>55.000000000000007</v>
      </c>
      <c r="I8511">
        <v>975</v>
      </c>
      <c r="J8511">
        <v>536250.00000000012</v>
      </c>
      <c r="K8511">
        <v>241312.50000000006</v>
      </c>
      <c r="L8511" s="1">
        <v>294937.50000000006</v>
      </c>
      <c r="M8511" s="1" t="s">
        <v>25</v>
      </c>
      <c r="N8511" s="1" t="s">
        <v>196</v>
      </c>
    </row>
    <row r="8512" spans="1:14" x14ac:dyDescent="0.3">
      <c r="A8512" s="1" t="s">
        <v>14</v>
      </c>
      <c r="B8512">
        <v>1185732</v>
      </c>
      <c r="C8512" s="2">
        <v>44841</v>
      </c>
      <c r="D8512" s="1" t="s">
        <v>79</v>
      </c>
      <c r="E8512" s="1" t="s">
        <v>91</v>
      </c>
      <c r="F8512" s="1" t="s">
        <v>37</v>
      </c>
      <c r="G8512" s="1" t="s">
        <v>22</v>
      </c>
      <c r="H8512">
        <v>45.000000000000014</v>
      </c>
      <c r="I8512">
        <v>800</v>
      </c>
      <c r="J8512">
        <v>360000.00000000012</v>
      </c>
      <c r="K8512">
        <v>126000.00000000003</v>
      </c>
      <c r="L8512" s="1">
        <v>234000.00000000009</v>
      </c>
      <c r="M8512" s="1" t="s">
        <v>25</v>
      </c>
      <c r="N8512" s="1" t="s">
        <v>196</v>
      </c>
    </row>
    <row r="8513" spans="1:14" x14ac:dyDescent="0.3">
      <c r="A8513" s="1" t="s">
        <v>14</v>
      </c>
      <c r="B8513">
        <v>1185732</v>
      </c>
      <c r="C8513" s="2">
        <v>44841</v>
      </c>
      <c r="D8513" s="1" t="s">
        <v>79</v>
      </c>
      <c r="E8513" s="1" t="s">
        <v>91</v>
      </c>
      <c r="F8513" s="1" t="s">
        <v>37</v>
      </c>
      <c r="G8513" s="1" t="s">
        <v>23</v>
      </c>
      <c r="H8513">
        <v>45.000000000000014</v>
      </c>
      <c r="I8513">
        <v>675</v>
      </c>
      <c r="J8513">
        <v>303750.00000000012</v>
      </c>
      <c r="K8513">
        <v>75937.500000000029</v>
      </c>
      <c r="L8513" s="1">
        <v>227812.50000000009</v>
      </c>
      <c r="M8513" s="1" t="s">
        <v>25</v>
      </c>
      <c r="N8513" s="1" t="s">
        <v>197</v>
      </c>
    </row>
    <row r="8514" spans="1:14" x14ac:dyDescent="0.3">
      <c r="A8514" s="1" t="s">
        <v>14</v>
      </c>
      <c r="B8514">
        <v>1185732</v>
      </c>
      <c r="C8514" s="2">
        <v>44841</v>
      </c>
      <c r="D8514" s="1" t="s">
        <v>79</v>
      </c>
      <c r="E8514" s="1" t="s">
        <v>91</v>
      </c>
      <c r="F8514" s="1" t="s">
        <v>37</v>
      </c>
      <c r="G8514" s="1" t="s">
        <v>24</v>
      </c>
      <c r="H8514">
        <v>45.000000000000014</v>
      </c>
      <c r="I8514">
        <v>650</v>
      </c>
      <c r="J8514">
        <v>292500.00000000012</v>
      </c>
      <c r="K8514">
        <v>87750.000000000029</v>
      </c>
      <c r="L8514" s="1">
        <v>204750.00000000009</v>
      </c>
      <c r="M8514" s="1" t="s">
        <v>25</v>
      </c>
      <c r="N8514" s="1" t="s">
        <v>197</v>
      </c>
    </row>
    <row r="8515" spans="1:14" x14ac:dyDescent="0.3">
      <c r="A8515" s="1" t="s">
        <v>14</v>
      </c>
      <c r="B8515">
        <v>1185732</v>
      </c>
      <c r="C8515" s="2">
        <v>44841</v>
      </c>
      <c r="D8515" s="1" t="s">
        <v>79</v>
      </c>
      <c r="E8515" s="1" t="s">
        <v>91</v>
      </c>
      <c r="F8515" s="1" t="s">
        <v>37</v>
      </c>
      <c r="G8515" s="1" t="s">
        <v>18</v>
      </c>
      <c r="H8515">
        <v>55.000000000000007</v>
      </c>
      <c r="I8515">
        <v>650</v>
      </c>
      <c r="J8515">
        <v>357500.00000000006</v>
      </c>
      <c r="K8515">
        <v>125125.00000000001</v>
      </c>
      <c r="L8515" s="1">
        <v>232375.00000000006</v>
      </c>
      <c r="M8515" s="1" t="s">
        <v>25</v>
      </c>
      <c r="N8515" s="1" t="s">
        <v>196</v>
      </c>
    </row>
    <row r="8516" spans="1:14" x14ac:dyDescent="0.3">
      <c r="A8516" s="1" t="s">
        <v>14</v>
      </c>
      <c r="B8516">
        <v>1185732</v>
      </c>
      <c r="C8516" s="2">
        <v>44841</v>
      </c>
      <c r="D8516" s="1" t="s">
        <v>79</v>
      </c>
      <c r="E8516" s="1" t="s">
        <v>91</v>
      </c>
      <c r="F8516" s="1" t="s">
        <v>37</v>
      </c>
      <c r="G8516" s="1" t="s">
        <v>20</v>
      </c>
      <c r="H8516">
        <v>60</v>
      </c>
      <c r="I8516">
        <v>775</v>
      </c>
      <c r="J8516">
        <v>465000</v>
      </c>
      <c r="K8516">
        <v>232500</v>
      </c>
      <c r="L8516" s="1">
        <v>232500</v>
      </c>
      <c r="M8516" s="1" t="s">
        <v>25</v>
      </c>
      <c r="N8516" s="1" t="s">
        <v>197</v>
      </c>
    </row>
    <row r="8517" spans="1:14" x14ac:dyDescent="0.3">
      <c r="A8517" s="1" t="s">
        <v>14</v>
      </c>
      <c r="B8517">
        <v>1185732</v>
      </c>
      <c r="C8517" s="2">
        <v>44871</v>
      </c>
      <c r="D8517" s="1" t="s">
        <v>79</v>
      </c>
      <c r="E8517" s="1" t="s">
        <v>91</v>
      </c>
      <c r="F8517" s="1" t="s">
        <v>37</v>
      </c>
      <c r="G8517" s="1" t="s">
        <v>21</v>
      </c>
      <c r="H8517">
        <v>55.000000000000007</v>
      </c>
      <c r="I8517">
        <v>925</v>
      </c>
      <c r="J8517">
        <v>508750.00000000006</v>
      </c>
      <c r="K8517">
        <v>228937.50000000003</v>
      </c>
      <c r="L8517" s="1">
        <v>279812.5</v>
      </c>
      <c r="M8517" s="1" t="s">
        <v>25</v>
      </c>
      <c r="N8517" s="1" t="s">
        <v>196</v>
      </c>
    </row>
    <row r="8518" spans="1:14" x14ac:dyDescent="0.3">
      <c r="A8518" s="1" t="s">
        <v>14</v>
      </c>
      <c r="B8518">
        <v>1185732</v>
      </c>
      <c r="C8518" s="2">
        <v>44871</v>
      </c>
      <c r="D8518" s="1" t="s">
        <v>79</v>
      </c>
      <c r="E8518" s="1" t="s">
        <v>91</v>
      </c>
      <c r="F8518" s="1" t="s">
        <v>37</v>
      </c>
      <c r="G8518" s="1" t="s">
        <v>22</v>
      </c>
      <c r="H8518">
        <v>45.000000000000014</v>
      </c>
      <c r="I8518">
        <v>750</v>
      </c>
      <c r="J8518">
        <v>337500.00000000012</v>
      </c>
      <c r="K8518">
        <v>118125.00000000003</v>
      </c>
      <c r="L8518" s="1">
        <v>219375.00000000009</v>
      </c>
      <c r="M8518" s="1" t="s">
        <v>25</v>
      </c>
      <c r="N8518" s="1" t="s">
        <v>196</v>
      </c>
    </row>
    <row r="8519" spans="1:14" x14ac:dyDescent="0.3">
      <c r="A8519" s="1" t="s">
        <v>14</v>
      </c>
      <c r="B8519">
        <v>1185732</v>
      </c>
      <c r="C8519" s="2">
        <v>44871</v>
      </c>
      <c r="D8519" s="1" t="s">
        <v>79</v>
      </c>
      <c r="E8519" s="1" t="s">
        <v>91</v>
      </c>
      <c r="F8519" s="1" t="s">
        <v>37</v>
      </c>
      <c r="G8519" s="1" t="s">
        <v>23</v>
      </c>
      <c r="H8519">
        <v>45.000000000000014</v>
      </c>
      <c r="I8519">
        <v>695</v>
      </c>
      <c r="J8519">
        <v>312750.00000000012</v>
      </c>
      <c r="K8519">
        <v>78187.500000000029</v>
      </c>
      <c r="L8519" s="1">
        <v>234562.50000000009</v>
      </c>
      <c r="M8519" s="1" t="s">
        <v>25</v>
      </c>
      <c r="N8519" s="1" t="s">
        <v>197</v>
      </c>
    </row>
    <row r="8520" spans="1:14" x14ac:dyDescent="0.3">
      <c r="A8520" s="1" t="s">
        <v>14</v>
      </c>
      <c r="B8520">
        <v>1185732</v>
      </c>
      <c r="C8520" s="2">
        <v>44871</v>
      </c>
      <c r="D8520" s="1" t="s">
        <v>79</v>
      </c>
      <c r="E8520" s="1" t="s">
        <v>91</v>
      </c>
      <c r="F8520" s="1" t="s">
        <v>37</v>
      </c>
      <c r="G8520" s="1" t="s">
        <v>24</v>
      </c>
      <c r="H8520">
        <v>55.000000000000014</v>
      </c>
      <c r="I8520">
        <v>750</v>
      </c>
      <c r="J8520">
        <v>412500.00000000012</v>
      </c>
      <c r="K8520">
        <v>123750.00000000003</v>
      </c>
      <c r="L8520" s="1">
        <v>288750.00000000012</v>
      </c>
      <c r="M8520" s="1" t="s">
        <v>25</v>
      </c>
      <c r="N8520" s="1" t="s">
        <v>197</v>
      </c>
    </row>
    <row r="8521" spans="1:14" x14ac:dyDescent="0.3">
      <c r="A8521" s="1" t="s">
        <v>14</v>
      </c>
      <c r="B8521">
        <v>1185732</v>
      </c>
      <c r="C8521" s="2">
        <v>44871</v>
      </c>
      <c r="D8521" s="1" t="s">
        <v>79</v>
      </c>
      <c r="E8521" s="1" t="s">
        <v>91</v>
      </c>
      <c r="F8521" s="1" t="s">
        <v>37</v>
      </c>
      <c r="G8521" s="1" t="s">
        <v>18</v>
      </c>
      <c r="H8521">
        <v>70</v>
      </c>
      <c r="I8521">
        <v>725</v>
      </c>
      <c r="J8521">
        <v>507500</v>
      </c>
      <c r="K8521">
        <v>177625</v>
      </c>
      <c r="L8521" s="1">
        <v>329875</v>
      </c>
      <c r="M8521" s="1" t="s">
        <v>25</v>
      </c>
      <c r="N8521" s="1" t="s">
        <v>196</v>
      </c>
    </row>
    <row r="8522" spans="1:14" x14ac:dyDescent="0.3">
      <c r="A8522" s="1" t="s">
        <v>14</v>
      </c>
      <c r="B8522">
        <v>1185732</v>
      </c>
      <c r="C8522" s="2">
        <v>44871</v>
      </c>
      <c r="D8522" s="1" t="s">
        <v>79</v>
      </c>
      <c r="E8522" s="1" t="s">
        <v>91</v>
      </c>
      <c r="F8522" s="1" t="s">
        <v>37</v>
      </c>
      <c r="G8522" s="1" t="s">
        <v>20</v>
      </c>
      <c r="H8522">
        <v>75</v>
      </c>
      <c r="I8522">
        <v>825</v>
      </c>
      <c r="J8522">
        <v>618750</v>
      </c>
      <c r="K8522">
        <v>309375</v>
      </c>
      <c r="L8522" s="1">
        <v>309375</v>
      </c>
      <c r="M8522" s="1" t="s">
        <v>25</v>
      </c>
      <c r="N8522" s="1" t="s">
        <v>197</v>
      </c>
    </row>
    <row r="8523" spans="1:14" x14ac:dyDescent="0.3">
      <c r="A8523" s="1" t="s">
        <v>14</v>
      </c>
      <c r="B8523">
        <v>1185732</v>
      </c>
      <c r="C8523" s="2">
        <v>44900</v>
      </c>
      <c r="D8523" s="1" t="s">
        <v>79</v>
      </c>
      <c r="E8523" s="1" t="s">
        <v>91</v>
      </c>
      <c r="F8523" s="1" t="s">
        <v>37</v>
      </c>
      <c r="G8523" s="1" t="s">
        <v>21</v>
      </c>
      <c r="H8523">
        <v>70</v>
      </c>
      <c r="I8523">
        <v>1075</v>
      </c>
      <c r="J8523">
        <v>752500</v>
      </c>
      <c r="K8523">
        <v>338625</v>
      </c>
      <c r="L8523" s="1">
        <v>413875</v>
      </c>
      <c r="M8523" s="1" t="s">
        <v>25</v>
      </c>
      <c r="N8523" s="1" t="s">
        <v>196</v>
      </c>
    </row>
    <row r="8524" spans="1:14" x14ac:dyDescent="0.3">
      <c r="A8524" s="1" t="s">
        <v>14</v>
      </c>
      <c r="B8524">
        <v>1185732</v>
      </c>
      <c r="C8524" s="2">
        <v>44900</v>
      </c>
      <c r="D8524" s="1" t="s">
        <v>79</v>
      </c>
      <c r="E8524" s="1" t="s">
        <v>91</v>
      </c>
      <c r="F8524" s="1" t="s">
        <v>37</v>
      </c>
      <c r="G8524" s="1" t="s">
        <v>22</v>
      </c>
      <c r="H8524">
        <v>60.000000000000007</v>
      </c>
      <c r="I8524">
        <v>875</v>
      </c>
      <c r="J8524">
        <v>525000.00000000012</v>
      </c>
      <c r="K8524">
        <v>183750.00000000003</v>
      </c>
      <c r="L8524" s="1">
        <v>341250.00000000012</v>
      </c>
      <c r="M8524" s="1" t="s">
        <v>25</v>
      </c>
      <c r="N8524" s="1" t="s">
        <v>196</v>
      </c>
    </row>
    <row r="8525" spans="1:14" x14ac:dyDescent="0.3">
      <c r="A8525" s="1" t="s">
        <v>14</v>
      </c>
      <c r="B8525">
        <v>1185732</v>
      </c>
      <c r="C8525" s="2">
        <v>44599</v>
      </c>
      <c r="D8525" s="1" t="s">
        <v>79</v>
      </c>
      <c r="E8525" s="1" t="s">
        <v>91</v>
      </c>
      <c r="F8525" s="1" t="s">
        <v>37</v>
      </c>
      <c r="G8525" s="1" t="s">
        <v>24</v>
      </c>
      <c r="H8525">
        <v>33</v>
      </c>
      <c r="I8525">
        <v>169</v>
      </c>
      <c r="J8525">
        <v>5577</v>
      </c>
      <c r="K8525">
        <v>2509.6499999999996</v>
      </c>
      <c r="L8525" s="1">
        <v>3067.3500000000004</v>
      </c>
      <c r="M8525" s="1" t="s">
        <v>25</v>
      </c>
      <c r="N8525" s="1" t="s">
        <v>197</v>
      </c>
    </row>
    <row r="8526" spans="1:14" x14ac:dyDescent="0.3">
      <c r="A8526" s="1" t="s">
        <v>14</v>
      </c>
      <c r="B8526">
        <v>1185732</v>
      </c>
      <c r="C8526" s="2">
        <v>44599</v>
      </c>
      <c r="D8526" s="1" t="s">
        <v>79</v>
      </c>
      <c r="E8526" s="1" t="s">
        <v>91</v>
      </c>
      <c r="F8526" s="1" t="s">
        <v>37</v>
      </c>
      <c r="G8526" s="1" t="s">
        <v>18</v>
      </c>
      <c r="H8526">
        <v>49</v>
      </c>
      <c r="I8526">
        <v>189</v>
      </c>
      <c r="J8526">
        <v>9261</v>
      </c>
      <c r="K8526">
        <v>4352.67</v>
      </c>
      <c r="L8526" s="1">
        <v>4908.33</v>
      </c>
      <c r="M8526" s="1" t="s">
        <v>25</v>
      </c>
      <c r="N8526" s="1" t="s">
        <v>196</v>
      </c>
    </row>
    <row r="8527" spans="1:14" x14ac:dyDescent="0.3">
      <c r="A8527" s="1" t="s">
        <v>14</v>
      </c>
      <c r="B8527">
        <v>1185732</v>
      </c>
      <c r="C8527" s="2">
        <v>44599</v>
      </c>
      <c r="D8527" s="1" t="s">
        <v>79</v>
      </c>
      <c r="E8527" s="1" t="s">
        <v>91</v>
      </c>
      <c r="F8527" s="1" t="s">
        <v>37</v>
      </c>
      <c r="G8527" s="1" t="s">
        <v>20</v>
      </c>
      <c r="H8527">
        <v>34</v>
      </c>
      <c r="I8527">
        <v>216</v>
      </c>
      <c r="J8527">
        <v>7344</v>
      </c>
      <c r="K8527">
        <v>4773.6000000000004</v>
      </c>
      <c r="L8527" s="1">
        <v>2570.3999999999996</v>
      </c>
      <c r="M8527" s="1" t="s">
        <v>25</v>
      </c>
      <c r="N8527" s="1" t="s">
        <v>197</v>
      </c>
    </row>
    <row r="8528" spans="1:14" x14ac:dyDescent="0.3">
      <c r="A8528" s="1" t="s">
        <v>14</v>
      </c>
      <c r="B8528">
        <v>1185732</v>
      </c>
      <c r="C8528" s="2">
        <v>44625</v>
      </c>
      <c r="D8528" s="1" t="s">
        <v>79</v>
      </c>
      <c r="E8528" s="1" t="s">
        <v>91</v>
      </c>
      <c r="F8528" s="1" t="s">
        <v>37</v>
      </c>
      <c r="G8528" s="1" t="s">
        <v>21</v>
      </c>
      <c r="H8528">
        <v>33</v>
      </c>
      <c r="I8528">
        <v>265</v>
      </c>
      <c r="J8528">
        <v>8745</v>
      </c>
      <c r="K8528">
        <v>5072.1000000000004</v>
      </c>
      <c r="L8528" s="1">
        <v>3672.8999999999996</v>
      </c>
      <c r="M8528" s="1" t="s">
        <v>25</v>
      </c>
      <c r="N8528" s="1" t="s">
        <v>196</v>
      </c>
    </row>
    <row r="8529" spans="1:14" x14ac:dyDescent="0.3">
      <c r="A8529" s="1" t="s">
        <v>14</v>
      </c>
      <c r="B8529">
        <v>1185732</v>
      </c>
      <c r="C8529" s="2">
        <v>44625</v>
      </c>
      <c r="D8529" s="1" t="s">
        <v>79</v>
      </c>
      <c r="E8529" s="1" t="s">
        <v>91</v>
      </c>
      <c r="F8529" s="1" t="s">
        <v>37</v>
      </c>
      <c r="G8529" s="1" t="s">
        <v>22</v>
      </c>
      <c r="H8529">
        <v>32</v>
      </c>
      <c r="I8529">
        <v>210</v>
      </c>
      <c r="J8529">
        <v>6720</v>
      </c>
      <c r="K8529">
        <v>3292.7999999999997</v>
      </c>
      <c r="L8529" s="1">
        <v>3427.2000000000003</v>
      </c>
      <c r="M8529" s="1" t="s">
        <v>25</v>
      </c>
      <c r="N8529" s="1" t="s">
        <v>196</v>
      </c>
    </row>
    <row r="8530" spans="1:14" x14ac:dyDescent="0.3">
      <c r="A8530" s="1" t="s">
        <v>14</v>
      </c>
      <c r="B8530">
        <v>1185732</v>
      </c>
      <c r="C8530" s="2">
        <v>44625</v>
      </c>
      <c r="D8530" s="1" t="s">
        <v>79</v>
      </c>
      <c r="E8530" s="1" t="s">
        <v>91</v>
      </c>
      <c r="F8530" s="1" t="s">
        <v>37</v>
      </c>
      <c r="G8530" s="1" t="s">
        <v>23</v>
      </c>
      <c r="H8530">
        <v>24</v>
      </c>
      <c r="I8530">
        <v>181</v>
      </c>
      <c r="J8530">
        <v>4344</v>
      </c>
      <c r="K8530">
        <v>1650.72</v>
      </c>
      <c r="L8530" s="1">
        <v>2693.2799999999997</v>
      </c>
      <c r="M8530" s="1" t="s">
        <v>25</v>
      </c>
      <c r="N8530" s="1" t="s">
        <v>197</v>
      </c>
    </row>
    <row r="8531" spans="1:14" x14ac:dyDescent="0.3">
      <c r="A8531" s="1" t="s">
        <v>14</v>
      </c>
      <c r="B8531">
        <v>1185732</v>
      </c>
      <c r="C8531" s="2">
        <v>44625</v>
      </c>
      <c r="D8531" s="1" t="s">
        <v>79</v>
      </c>
      <c r="E8531" s="1" t="s">
        <v>91</v>
      </c>
      <c r="F8531" s="1" t="s">
        <v>37</v>
      </c>
      <c r="G8531" s="1" t="s">
        <v>24</v>
      </c>
      <c r="H8531">
        <v>27</v>
      </c>
      <c r="I8531">
        <v>144</v>
      </c>
      <c r="J8531">
        <v>3888</v>
      </c>
      <c r="K8531">
        <v>1632.96</v>
      </c>
      <c r="L8531" s="1">
        <v>2255.04</v>
      </c>
      <c r="M8531" s="1" t="s">
        <v>25</v>
      </c>
      <c r="N8531" s="1" t="s">
        <v>197</v>
      </c>
    </row>
    <row r="8532" spans="1:14" x14ac:dyDescent="0.3">
      <c r="A8532" s="1" t="s">
        <v>14</v>
      </c>
      <c r="B8532">
        <v>1185732</v>
      </c>
      <c r="C8532" s="2">
        <v>44625</v>
      </c>
      <c r="D8532" s="1" t="s">
        <v>79</v>
      </c>
      <c r="E8532" s="1" t="s">
        <v>91</v>
      </c>
      <c r="F8532" s="1" t="s">
        <v>37</v>
      </c>
      <c r="G8532" s="1" t="s">
        <v>18</v>
      </c>
      <c r="H8532">
        <v>41</v>
      </c>
      <c r="I8532">
        <v>181</v>
      </c>
      <c r="J8532">
        <v>7421</v>
      </c>
      <c r="K8532">
        <v>3562.08</v>
      </c>
      <c r="L8532" s="1">
        <v>3858.92</v>
      </c>
      <c r="M8532" s="1" t="s">
        <v>25</v>
      </c>
      <c r="N8532" s="1" t="s">
        <v>196</v>
      </c>
    </row>
    <row r="8533" spans="1:14" x14ac:dyDescent="0.3">
      <c r="A8533" s="1" t="s">
        <v>14</v>
      </c>
      <c r="B8533">
        <v>1185732</v>
      </c>
      <c r="C8533" s="2">
        <v>44625</v>
      </c>
      <c r="D8533" s="1" t="s">
        <v>79</v>
      </c>
      <c r="E8533" s="1" t="s">
        <v>91</v>
      </c>
      <c r="F8533" s="1" t="s">
        <v>37</v>
      </c>
      <c r="G8533" s="1" t="s">
        <v>20</v>
      </c>
      <c r="H8533">
        <v>32</v>
      </c>
      <c r="I8533">
        <v>189</v>
      </c>
      <c r="J8533">
        <v>6048</v>
      </c>
      <c r="K8533">
        <v>3810.2400000000002</v>
      </c>
      <c r="L8533" s="1">
        <v>2237.7599999999998</v>
      </c>
      <c r="M8533" s="1" t="s">
        <v>25</v>
      </c>
      <c r="N8533" s="1" t="s">
        <v>197</v>
      </c>
    </row>
    <row r="8534" spans="1:14" x14ac:dyDescent="0.3">
      <c r="A8534" s="1" t="s">
        <v>14</v>
      </c>
      <c r="B8534">
        <v>1185732</v>
      </c>
      <c r="C8534" s="2">
        <v>44657</v>
      </c>
      <c r="D8534" s="1" t="s">
        <v>79</v>
      </c>
      <c r="E8534" s="1" t="s">
        <v>91</v>
      </c>
      <c r="F8534" s="1" t="s">
        <v>37</v>
      </c>
      <c r="G8534" s="1" t="s">
        <v>21</v>
      </c>
      <c r="H8534">
        <v>33</v>
      </c>
      <c r="I8534">
        <v>283</v>
      </c>
      <c r="J8534">
        <v>9339</v>
      </c>
      <c r="K8534">
        <v>5323.2300000000005</v>
      </c>
      <c r="L8534" s="1">
        <v>4015.7699999999995</v>
      </c>
      <c r="M8534" s="1" t="s">
        <v>25</v>
      </c>
      <c r="N8534" s="1" t="s">
        <v>196</v>
      </c>
    </row>
    <row r="8535" spans="1:14" x14ac:dyDescent="0.3">
      <c r="A8535" s="1" t="s">
        <v>14</v>
      </c>
      <c r="B8535">
        <v>1185732</v>
      </c>
      <c r="C8535" s="2">
        <v>44657</v>
      </c>
      <c r="D8535" s="1" t="s">
        <v>79</v>
      </c>
      <c r="E8535" s="1" t="s">
        <v>91</v>
      </c>
      <c r="F8535" s="1" t="s">
        <v>37</v>
      </c>
      <c r="G8535" s="1" t="s">
        <v>22</v>
      </c>
      <c r="H8535">
        <v>34</v>
      </c>
      <c r="I8535">
        <v>182</v>
      </c>
      <c r="J8535">
        <v>6188</v>
      </c>
      <c r="K8535">
        <v>2846.4799999999996</v>
      </c>
      <c r="L8535" s="1">
        <v>3341.5200000000004</v>
      </c>
      <c r="M8535" s="1" t="s">
        <v>25</v>
      </c>
      <c r="N8535" s="1" t="s">
        <v>196</v>
      </c>
    </row>
    <row r="8536" spans="1:14" x14ac:dyDescent="0.3">
      <c r="A8536" s="1" t="s">
        <v>14</v>
      </c>
      <c r="B8536">
        <v>1185732</v>
      </c>
      <c r="C8536" s="2">
        <v>44657</v>
      </c>
      <c r="D8536" s="1" t="s">
        <v>79</v>
      </c>
      <c r="E8536" s="1" t="s">
        <v>91</v>
      </c>
      <c r="F8536" s="1" t="s">
        <v>37</v>
      </c>
      <c r="G8536" s="1" t="s">
        <v>23</v>
      </c>
      <c r="H8536">
        <v>24</v>
      </c>
      <c r="I8536">
        <v>182</v>
      </c>
      <c r="J8536">
        <v>4368</v>
      </c>
      <c r="K8536">
        <v>1659.84</v>
      </c>
      <c r="L8536" s="1">
        <v>2708.16</v>
      </c>
      <c r="M8536" s="1" t="s">
        <v>25</v>
      </c>
      <c r="N8536" s="1" t="s">
        <v>197</v>
      </c>
    </row>
    <row r="8537" spans="1:14" x14ac:dyDescent="0.3">
      <c r="A8537" s="1" t="s">
        <v>14</v>
      </c>
      <c r="B8537">
        <v>1185732</v>
      </c>
      <c r="C8537" s="2">
        <v>44657</v>
      </c>
      <c r="D8537" s="1" t="s">
        <v>79</v>
      </c>
      <c r="E8537" s="1" t="s">
        <v>91</v>
      </c>
      <c r="F8537" s="1" t="s">
        <v>37</v>
      </c>
      <c r="G8537" s="1" t="s">
        <v>24</v>
      </c>
      <c r="H8537">
        <v>27</v>
      </c>
      <c r="I8537">
        <v>180</v>
      </c>
      <c r="J8537">
        <v>4860</v>
      </c>
      <c r="K8537">
        <v>2089.8000000000002</v>
      </c>
      <c r="L8537" s="1">
        <v>2770.2</v>
      </c>
      <c r="M8537" s="1" t="s">
        <v>25</v>
      </c>
      <c r="N8537" s="1" t="s">
        <v>197</v>
      </c>
    </row>
    <row r="8538" spans="1:14" x14ac:dyDescent="0.3">
      <c r="A8538" s="1" t="s">
        <v>14</v>
      </c>
      <c r="B8538">
        <v>1185732</v>
      </c>
      <c r="C8538" s="2">
        <v>44657</v>
      </c>
      <c r="D8538" s="1" t="s">
        <v>79</v>
      </c>
      <c r="E8538" s="1" t="s">
        <v>91</v>
      </c>
      <c r="F8538" s="1" t="s">
        <v>37</v>
      </c>
      <c r="G8538" s="1" t="s">
        <v>18</v>
      </c>
      <c r="H8538">
        <v>47</v>
      </c>
      <c r="I8538">
        <v>188</v>
      </c>
      <c r="J8538">
        <v>8836</v>
      </c>
      <c r="K8538">
        <v>4418</v>
      </c>
      <c r="L8538" s="1">
        <v>4418</v>
      </c>
      <c r="M8538" s="1" t="s">
        <v>25</v>
      </c>
      <c r="N8538" s="1" t="s">
        <v>196</v>
      </c>
    </row>
    <row r="8539" spans="1:14" x14ac:dyDescent="0.3">
      <c r="A8539" s="1" t="s">
        <v>14</v>
      </c>
      <c r="B8539">
        <v>1185732</v>
      </c>
      <c r="C8539" s="2">
        <v>44657</v>
      </c>
      <c r="D8539" s="1" t="s">
        <v>79</v>
      </c>
      <c r="E8539" s="1" t="s">
        <v>91</v>
      </c>
      <c r="F8539" s="1" t="s">
        <v>37</v>
      </c>
      <c r="G8539" s="1" t="s">
        <v>20</v>
      </c>
      <c r="H8539">
        <v>39</v>
      </c>
      <c r="I8539">
        <v>209</v>
      </c>
      <c r="J8539">
        <v>8151</v>
      </c>
      <c r="K8539">
        <v>5135.13</v>
      </c>
      <c r="L8539" s="1">
        <v>3015.87</v>
      </c>
      <c r="M8539" s="1" t="s">
        <v>25</v>
      </c>
      <c r="N8539" s="1" t="s">
        <v>197</v>
      </c>
    </row>
    <row r="8540" spans="1:14" x14ac:dyDescent="0.3">
      <c r="A8540" s="1" t="s">
        <v>14</v>
      </c>
      <c r="B8540">
        <v>1185732</v>
      </c>
      <c r="C8540" s="2">
        <v>44686</v>
      </c>
      <c r="D8540" s="1" t="s">
        <v>79</v>
      </c>
      <c r="E8540" s="1" t="s">
        <v>91</v>
      </c>
      <c r="F8540" s="1" t="s">
        <v>37</v>
      </c>
      <c r="G8540" s="1" t="s">
        <v>21</v>
      </c>
      <c r="H8540">
        <v>48</v>
      </c>
      <c r="I8540">
        <v>282</v>
      </c>
      <c r="J8540">
        <v>13536</v>
      </c>
      <c r="K8540">
        <v>7444.8</v>
      </c>
      <c r="L8540" s="1">
        <v>6091.2</v>
      </c>
      <c r="M8540" s="1" t="s">
        <v>25</v>
      </c>
      <c r="N8540" s="1" t="s">
        <v>196</v>
      </c>
    </row>
    <row r="8541" spans="1:14" x14ac:dyDescent="0.3">
      <c r="A8541" s="1" t="s">
        <v>14</v>
      </c>
      <c r="B8541">
        <v>1185732</v>
      </c>
      <c r="C8541" s="2">
        <v>44686</v>
      </c>
      <c r="D8541" s="1" t="s">
        <v>79</v>
      </c>
      <c r="E8541" s="1" t="s">
        <v>91</v>
      </c>
      <c r="F8541" s="1" t="s">
        <v>37</v>
      </c>
      <c r="G8541" s="1" t="s">
        <v>22</v>
      </c>
      <c r="H8541">
        <v>45</v>
      </c>
      <c r="I8541">
        <v>188</v>
      </c>
      <c r="J8541">
        <v>8460</v>
      </c>
      <c r="K8541">
        <v>3806.9999999999995</v>
      </c>
      <c r="L8541" s="1">
        <v>4653</v>
      </c>
      <c r="M8541" s="1" t="s">
        <v>25</v>
      </c>
      <c r="N8541" s="1" t="s">
        <v>196</v>
      </c>
    </row>
    <row r="8542" spans="1:14" x14ac:dyDescent="0.3">
      <c r="A8542" s="1" t="s">
        <v>14</v>
      </c>
      <c r="B8542">
        <v>1185732</v>
      </c>
      <c r="C8542" s="2">
        <v>44686</v>
      </c>
      <c r="D8542" s="1" t="s">
        <v>79</v>
      </c>
      <c r="E8542" s="1" t="s">
        <v>91</v>
      </c>
      <c r="F8542" s="1" t="s">
        <v>37</v>
      </c>
      <c r="G8542" s="1" t="s">
        <v>23</v>
      </c>
      <c r="H8542">
        <v>41</v>
      </c>
      <c r="I8542">
        <v>210</v>
      </c>
      <c r="J8542">
        <v>8610</v>
      </c>
      <c r="K8542">
        <v>3185.7</v>
      </c>
      <c r="L8542" s="1">
        <v>5424.3</v>
      </c>
      <c r="M8542" s="1" t="s">
        <v>25</v>
      </c>
      <c r="N8542" s="1" t="s">
        <v>197</v>
      </c>
    </row>
    <row r="8543" spans="1:14" x14ac:dyDescent="0.3">
      <c r="A8543" s="1" t="s">
        <v>14</v>
      </c>
      <c r="B8543">
        <v>1185732</v>
      </c>
      <c r="C8543" s="2">
        <v>44686</v>
      </c>
      <c r="D8543" s="1" t="s">
        <v>79</v>
      </c>
      <c r="E8543" s="1" t="s">
        <v>91</v>
      </c>
      <c r="F8543" s="1" t="s">
        <v>37</v>
      </c>
      <c r="G8543" s="1" t="s">
        <v>24</v>
      </c>
      <c r="H8543">
        <v>43</v>
      </c>
      <c r="I8543">
        <v>182</v>
      </c>
      <c r="J8543">
        <v>7826</v>
      </c>
      <c r="K8543">
        <v>3286.92</v>
      </c>
      <c r="L8543" s="1">
        <v>4539.08</v>
      </c>
      <c r="M8543" s="1" t="s">
        <v>25</v>
      </c>
      <c r="N8543" s="1" t="s">
        <v>197</v>
      </c>
    </row>
    <row r="8544" spans="1:14" x14ac:dyDescent="0.3">
      <c r="A8544" s="1" t="s">
        <v>14</v>
      </c>
      <c r="B8544">
        <v>1185732</v>
      </c>
      <c r="C8544" s="2">
        <v>44686</v>
      </c>
      <c r="D8544" s="1" t="s">
        <v>79</v>
      </c>
      <c r="E8544" s="1" t="s">
        <v>91</v>
      </c>
      <c r="F8544" s="1" t="s">
        <v>37</v>
      </c>
      <c r="G8544" s="1" t="s">
        <v>18</v>
      </c>
      <c r="H8544">
        <v>53</v>
      </c>
      <c r="I8544">
        <v>196</v>
      </c>
      <c r="J8544">
        <v>10388</v>
      </c>
      <c r="K8544">
        <v>5194</v>
      </c>
      <c r="L8544" s="1">
        <v>5194</v>
      </c>
      <c r="M8544" s="1" t="s">
        <v>25</v>
      </c>
      <c r="N8544" s="1" t="s">
        <v>196</v>
      </c>
    </row>
    <row r="8545" spans="1:14" x14ac:dyDescent="0.3">
      <c r="A8545" s="1" t="s">
        <v>14</v>
      </c>
      <c r="B8545">
        <v>1185732</v>
      </c>
      <c r="C8545" s="2">
        <v>44686</v>
      </c>
      <c r="D8545" s="1" t="s">
        <v>79</v>
      </c>
      <c r="E8545" s="1" t="s">
        <v>91</v>
      </c>
      <c r="F8545" s="1" t="s">
        <v>37</v>
      </c>
      <c r="G8545" s="1" t="s">
        <v>20</v>
      </c>
      <c r="H8545">
        <v>59</v>
      </c>
      <c r="I8545">
        <v>200</v>
      </c>
      <c r="J8545">
        <v>11800</v>
      </c>
      <c r="K8545">
        <v>7080</v>
      </c>
      <c r="L8545" s="1">
        <v>4720</v>
      </c>
      <c r="M8545" s="1" t="s">
        <v>25</v>
      </c>
      <c r="N8545" s="1" t="s">
        <v>197</v>
      </c>
    </row>
    <row r="8546" spans="1:14" x14ac:dyDescent="0.3">
      <c r="A8546" s="1" t="s">
        <v>14</v>
      </c>
      <c r="B8546">
        <v>1185732</v>
      </c>
      <c r="C8546" s="2">
        <v>44719</v>
      </c>
      <c r="D8546" s="1" t="s">
        <v>79</v>
      </c>
      <c r="E8546" s="1" t="s">
        <v>91</v>
      </c>
      <c r="F8546" s="1" t="s">
        <v>37</v>
      </c>
      <c r="G8546" s="1" t="s">
        <v>21</v>
      </c>
      <c r="H8546">
        <v>51</v>
      </c>
      <c r="I8546">
        <v>273</v>
      </c>
      <c r="J8546">
        <v>13923</v>
      </c>
      <c r="K8546">
        <v>7796.880000000001</v>
      </c>
      <c r="L8546" s="1">
        <v>6126.119999999999</v>
      </c>
      <c r="M8546" s="1" t="s">
        <v>25</v>
      </c>
      <c r="N8546" s="1" t="s">
        <v>196</v>
      </c>
    </row>
    <row r="8547" spans="1:14" x14ac:dyDescent="0.3">
      <c r="A8547" s="1" t="s">
        <v>14</v>
      </c>
      <c r="B8547">
        <v>1185732</v>
      </c>
      <c r="C8547" s="2">
        <v>44719</v>
      </c>
      <c r="D8547" s="1" t="s">
        <v>79</v>
      </c>
      <c r="E8547" s="1" t="s">
        <v>91</v>
      </c>
      <c r="F8547" s="1" t="s">
        <v>37</v>
      </c>
      <c r="G8547" s="1" t="s">
        <v>22</v>
      </c>
      <c r="H8547">
        <v>49</v>
      </c>
      <c r="I8547">
        <v>200</v>
      </c>
      <c r="J8547">
        <v>9800</v>
      </c>
      <c r="K8547">
        <v>4410</v>
      </c>
      <c r="L8547" s="1">
        <v>5390</v>
      </c>
      <c r="M8547" s="1" t="s">
        <v>25</v>
      </c>
      <c r="N8547" s="1" t="s">
        <v>196</v>
      </c>
    </row>
    <row r="8548" spans="1:14" x14ac:dyDescent="0.3">
      <c r="A8548" s="1" t="s">
        <v>14</v>
      </c>
      <c r="B8548">
        <v>1185732</v>
      </c>
      <c r="C8548" s="2">
        <v>44719</v>
      </c>
      <c r="D8548" s="1" t="s">
        <v>79</v>
      </c>
      <c r="E8548" s="1" t="s">
        <v>91</v>
      </c>
      <c r="F8548" s="1" t="s">
        <v>37</v>
      </c>
      <c r="G8548" s="1" t="s">
        <v>23</v>
      </c>
      <c r="H8548">
        <v>47</v>
      </c>
      <c r="I8548">
        <v>209</v>
      </c>
      <c r="J8548">
        <v>9823</v>
      </c>
      <c r="K8548">
        <v>3536.2799999999997</v>
      </c>
      <c r="L8548" s="1">
        <v>6286.72</v>
      </c>
      <c r="M8548" s="1" t="s">
        <v>25</v>
      </c>
      <c r="N8548" s="1" t="s">
        <v>197</v>
      </c>
    </row>
    <row r="8549" spans="1:14" x14ac:dyDescent="0.3">
      <c r="A8549" s="1" t="s">
        <v>14</v>
      </c>
      <c r="B8549">
        <v>1185732</v>
      </c>
      <c r="C8549" s="2">
        <v>44719</v>
      </c>
      <c r="D8549" s="1" t="s">
        <v>79</v>
      </c>
      <c r="E8549" s="1" t="s">
        <v>91</v>
      </c>
      <c r="F8549" s="1" t="s">
        <v>37</v>
      </c>
      <c r="G8549" s="1" t="s">
        <v>24</v>
      </c>
      <c r="H8549">
        <v>47</v>
      </c>
      <c r="I8549">
        <v>218</v>
      </c>
      <c r="J8549">
        <v>10246</v>
      </c>
      <c r="K8549">
        <v>4610.7</v>
      </c>
      <c r="L8549" s="1">
        <v>5635.3</v>
      </c>
      <c r="M8549" s="1" t="s">
        <v>25</v>
      </c>
      <c r="N8549" s="1" t="s">
        <v>197</v>
      </c>
    </row>
    <row r="8550" spans="1:14" x14ac:dyDescent="0.3">
      <c r="A8550" s="1" t="s">
        <v>14</v>
      </c>
      <c r="B8550">
        <v>1185732</v>
      </c>
      <c r="C8550" s="2">
        <v>44719</v>
      </c>
      <c r="D8550" s="1" t="s">
        <v>79</v>
      </c>
      <c r="E8550" s="1" t="s">
        <v>91</v>
      </c>
      <c r="F8550" s="1" t="s">
        <v>37</v>
      </c>
      <c r="G8550" s="1" t="s">
        <v>18</v>
      </c>
      <c r="H8550">
        <v>62</v>
      </c>
      <c r="I8550">
        <v>195</v>
      </c>
      <c r="J8550">
        <v>12090</v>
      </c>
      <c r="K8550">
        <v>5440.4999999999991</v>
      </c>
      <c r="L8550" s="1">
        <v>6649.5000000000009</v>
      </c>
      <c r="M8550" s="1" t="s">
        <v>25</v>
      </c>
      <c r="N8550" s="1" t="s">
        <v>196</v>
      </c>
    </row>
    <row r="8551" spans="1:14" x14ac:dyDescent="0.3">
      <c r="A8551" s="1" t="s">
        <v>14</v>
      </c>
      <c r="B8551">
        <v>1185732</v>
      </c>
      <c r="C8551" s="2">
        <v>44719</v>
      </c>
      <c r="D8551" s="1" t="s">
        <v>79</v>
      </c>
      <c r="E8551" s="1" t="s">
        <v>91</v>
      </c>
      <c r="F8551" s="1" t="s">
        <v>37</v>
      </c>
      <c r="G8551" s="1" t="s">
        <v>20</v>
      </c>
      <c r="H8551">
        <v>65</v>
      </c>
      <c r="I8551">
        <v>250</v>
      </c>
      <c r="J8551">
        <v>16250</v>
      </c>
      <c r="K8551">
        <v>10400</v>
      </c>
      <c r="L8551" s="1">
        <v>5850</v>
      </c>
      <c r="M8551" s="1" t="s">
        <v>25</v>
      </c>
      <c r="N8551" s="1" t="s">
        <v>197</v>
      </c>
    </row>
    <row r="8552" spans="1:14" x14ac:dyDescent="0.3">
      <c r="A8552" s="1" t="s">
        <v>14</v>
      </c>
      <c r="B8552">
        <v>1185732</v>
      </c>
      <c r="C8552" s="2">
        <v>44747</v>
      </c>
      <c r="D8552" s="1" t="s">
        <v>79</v>
      </c>
      <c r="E8552" s="1" t="s">
        <v>91</v>
      </c>
      <c r="F8552" s="1" t="s">
        <v>37</v>
      </c>
      <c r="G8552" s="1" t="s">
        <v>21</v>
      </c>
      <c r="H8552">
        <v>63</v>
      </c>
      <c r="I8552">
        <v>311</v>
      </c>
      <c r="J8552">
        <v>19593</v>
      </c>
      <c r="K8552">
        <v>11559.87</v>
      </c>
      <c r="L8552" s="1">
        <v>8033.1299999999992</v>
      </c>
      <c r="M8552" s="1" t="s">
        <v>25</v>
      </c>
      <c r="N8552" s="1" t="s">
        <v>196</v>
      </c>
    </row>
    <row r="8553" spans="1:14" x14ac:dyDescent="0.3">
      <c r="A8553" s="1" t="s">
        <v>14</v>
      </c>
      <c r="B8553">
        <v>1185732</v>
      </c>
      <c r="C8553" s="2">
        <v>44747</v>
      </c>
      <c r="D8553" s="1" t="s">
        <v>79</v>
      </c>
      <c r="E8553" s="1" t="s">
        <v>91</v>
      </c>
      <c r="F8553" s="1" t="s">
        <v>37</v>
      </c>
      <c r="G8553" s="1" t="s">
        <v>22</v>
      </c>
      <c r="H8553">
        <v>58</v>
      </c>
      <c r="I8553">
        <v>270</v>
      </c>
      <c r="J8553">
        <v>15660</v>
      </c>
      <c r="K8553">
        <v>7673.4</v>
      </c>
      <c r="L8553" s="1">
        <v>7986.6</v>
      </c>
      <c r="M8553" s="1" t="s">
        <v>25</v>
      </c>
      <c r="N8553" s="1" t="s">
        <v>196</v>
      </c>
    </row>
    <row r="8554" spans="1:14" x14ac:dyDescent="0.3">
      <c r="A8554" s="1" t="s">
        <v>14</v>
      </c>
      <c r="B8554">
        <v>1185732</v>
      </c>
      <c r="C8554" s="2">
        <v>44747</v>
      </c>
      <c r="D8554" s="1" t="s">
        <v>79</v>
      </c>
      <c r="E8554" s="1" t="s">
        <v>91</v>
      </c>
      <c r="F8554" s="1" t="s">
        <v>37</v>
      </c>
      <c r="G8554" s="1" t="s">
        <v>23</v>
      </c>
      <c r="H8554">
        <v>51</v>
      </c>
      <c r="I8554">
        <v>248</v>
      </c>
      <c r="J8554">
        <v>12648</v>
      </c>
      <c r="K8554">
        <v>4553.28</v>
      </c>
      <c r="L8554" s="1">
        <v>8094.72</v>
      </c>
      <c r="M8554" s="1" t="s">
        <v>25</v>
      </c>
      <c r="N8554" s="1" t="s">
        <v>197</v>
      </c>
    </row>
    <row r="8555" spans="1:14" x14ac:dyDescent="0.3">
      <c r="A8555" s="1" t="s">
        <v>14</v>
      </c>
      <c r="B8555">
        <v>1185732</v>
      </c>
      <c r="C8555" s="2">
        <v>44747</v>
      </c>
      <c r="D8555" s="1" t="s">
        <v>79</v>
      </c>
      <c r="E8555" s="1" t="s">
        <v>91</v>
      </c>
      <c r="F8555" s="1" t="s">
        <v>37</v>
      </c>
      <c r="G8555" s="1" t="s">
        <v>24</v>
      </c>
      <c r="H8555">
        <v>52</v>
      </c>
      <c r="I8555">
        <v>202</v>
      </c>
      <c r="J8555">
        <v>10504</v>
      </c>
      <c r="K8555">
        <v>4411.68</v>
      </c>
      <c r="L8555" s="1">
        <v>6092.32</v>
      </c>
      <c r="M8555" s="1" t="s">
        <v>25</v>
      </c>
      <c r="N8555" s="1" t="s">
        <v>197</v>
      </c>
    </row>
    <row r="8556" spans="1:14" x14ac:dyDescent="0.3">
      <c r="A8556" s="1" t="s">
        <v>14</v>
      </c>
      <c r="B8556">
        <v>1185732</v>
      </c>
      <c r="C8556" s="2">
        <v>44747</v>
      </c>
      <c r="D8556" s="1" t="s">
        <v>79</v>
      </c>
      <c r="E8556" s="1" t="s">
        <v>91</v>
      </c>
      <c r="F8556" s="1" t="s">
        <v>37</v>
      </c>
      <c r="G8556" s="1" t="s">
        <v>18</v>
      </c>
      <c r="H8556">
        <v>64</v>
      </c>
      <c r="I8556">
        <v>240</v>
      </c>
      <c r="J8556">
        <v>15360</v>
      </c>
      <c r="K8556">
        <v>6911.9999999999991</v>
      </c>
      <c r="L8556" s="1">
        <v>8448</v>
      </c>
      <c r="M8556" s="1" t="s">
        <v>25</v>
      </c>
      <c r="N8556" s="1" t="s">
        <v>196</v>
      </c>
    </row>
    <row r="8557" spans="1:14" x14ac:dyDescent="0.3">
      <c r="A8557" s="1" t="s">
        <v>14</v>
      </c>
      <c r="B8557">
        <v>1185732</v>
      </c>
      <c r="C8557" s="2">
        <v>44747</v>
      </c>
      <c r="D8557" s="1" t="s">
        <v>79</v>
      </c>
      <c r="E8557" s="1" t="s">
        <v>91</v>
      </c>
      <c r="F8557" s="1" t="s">
        <v>37</v>
      </c>
      <c r="G8557" s="1" t="s">
        <v>20</v>
      </c>
      <c r="H8557">
        <v>66</v>
      </c>
      <c r="I8557">
        <v>244</v>
      </c>
      <c r="J8557">
        <v>16104</v>
      </c>
      <c r="K8557">
        <v>10467.6</v>
      </c>
      <c r="L8557" s="1">
        <v>5636.4</v>
      </c>
      <c r="M8557" s="1" t="s">
        <v>25</v>
      </c>
      <c r="N8557" s="1" t="s">
        <v>197</v>
      </c>
    </row>
    <row r="8558" spans="1:14" x14ac:dyDescent="0.3">
      <c r="A8558" s="1" t="s">
        <v>14</v>
      </c>
      <c r="B8558">
        <v>1185732</v>
      </c>
      <c r="C8558" s="2">
        <v>44779</v>
      </c>
      <c r="D8558" s="1" t="s">
        <v>79</v>
      </c>
      <c r="E8558" s="1" t="s">
        <v>91</v>
      </c>
      <c r="F8558" s="1" t="s">
        <v>37</v>
      </c>
      <c r="G8558" s="1" t="s">
        <v>21</v>
      </c>
      <c r="H8558">
        <v>62</v>
      </c>
      <c r="I8558">
        <v>326</v>
      </c>
      <c r="J8558">
        <v>20222</v>
      </c>
      <c r="K8558">
        <v>11520.840000000002</v>
      </c>
      <c r="L8558" s="1">
        <v>8691.159999999998</v>
      </c>
      <c r="M8558" s="1" t="s">
        <v>25</v>
      </c>
      <c r="N8558" s="1" t="s">
        <v>196</v>
      </c>
    </row>
    <row r="8559" spans="1:14" x14ac:dyDescent="0.3">
      <c r="A8559" s="1" t="s">
        <v>14</v>
      </c>
      <c r="B8559">
        <v>1185732</v>
      </c>
      <c r="C8559" s="2">
        <v>44779</v>
      </c>
      <c r="D8559" s="1" t="s">
        <v>79</v>
      </c>
      <c r="E8559" s="1" t="s">
        <v>91</v>
      </c>
      <c r="F8559" s="1" t="s">
        <v>37</v>
      </c>
      <c r="G8559" s="1" t="s">
        <v>22</v>
      </c>
      <c r="H8559">
        <v>54</v>
      </c>
      <c r="I8559">
        <v>243</v>
      </c>
      <c r="J8559">
        <v>13122</v>
      </c>
      <c r="K8559">
        <v>6429.78</v>
      </c>
      <c r="L8559" s="1">
        <v>6692.22</v>
      </c>
      <c r="M8559" s="1" t="s">
        <v>25</v>
      </c>
      <c r="N8559" s="1" t="s">
        <v>196</v>
      </c>
    </row>
    <row r="8560" spans="1:14" x14ac:dyDescent="0.3">
      <c r="A8560" s="1" t="s">
        <v>14</v>
      </c>
      <c r="B8560">
        <v>1185732</v>
      </c>
      <c r="C8560" s="2">
        <v>44779</v>
      </c>
      <c r="D8560" s="1" t="s">
        <v>79</v>
      </c>
      <c r="E8560" s="1" t="s">
        <v>91</v>
      </c>
      <c r="F8560" s="1" t="s">
        <v>37</v>
      </c>
      <c r="G8560" s="1" t="s">
        <v>23</v>
      </c>
      <c r="H8560">
        <v>50</v>
      </c>
      <c r="I8560">
        <v>231</v>
      </c>
      <c r="J8560">
        <v>11550</v>
      </c>
      <c r="K8560">
        <v>4620</v>
      </c>
      <c r="L8560" s="1">
        <v>6930</v>
      </c>
      <c r="M8560" s="1" t="s">
        <v>25</v>
      </c>
      <c r="N8560" s="1" t="s">
        <v>197</v>
      </c>
    </row>
    <row r="8561" spans="1:14" x14ac:dyDescent="0.3">
      <c r="A8561" s="1" t="s">
        <v>14</v>
      </c>
      <c r="B8561">
        <v>1185732</v>
      </c>
      <c r="C8561" s="2">
        <v>44779</v>
      </c>
      <c r="D8561" s="1" t="s">
        <v>79</v>
      </c>
      <c r="E8561" s="1" t="s">
        <v>91</v>
      </c>
      <c r="F8561" s="1" t="s">
        <v>37</v>
      </c>
      <c r="G8561" s="1" t="s">
        <v>24</v>
      </c>
      <c r="H8561">
        <v>44</v>
      </c>
      <c r="I8561">
        <v>233</v>
      </c>
      <c r="J8561">
        <v>10252</v>
      </c>
      <c r="K8561">
        <v>4203.32</v>
      </c>
      <c r="L8561" s="1">
        <v>6048.68</v>
      </c>
      <c r="M8561" s="1" t="s">
        <v>25</v>
      </c>
      <c r="N8561" s="1" t="s">
        <v>197</v>
      </c>
    </row>
    <row r="8562" spans="1:14" x14ac:dyDescent="0.3">
      <c r="A8562" s="1" t="s">
        <v>14</v>
      </c>
      <c r="B8562">
        <v>1185732</v>
      </c>
      <c r="C8562" s="2">
        <v>44779</v>
      </c>
      <c r="D8562" s="1" t="s">
        <v>79</v>
      </c>
      <c r="E8562" s="1" t="s">
        <v>91</v>
      </c>
      <c r="F8562" s="1" t="s">
        <v>37</v>
      </c>
      <c r="G8562" s="1" t="s">
        <v>18</v>
      </c>
      <c r="H8562">
        <v>51</v>
      </c>
      <c r="I8562">
        <v>225</v>
      </c>
      <c r="J8562">
        <v>11475</v>
      </c>
      <c r="K8562">
        <v>5278.5</v>
      </c>
      <c r="L8562" s="1">
        <v>6196.5</v>
      </c>
      <c r="M8562" s="1" t="s">
        <v>25</v>
      </c>
      <c r="N8562" s="1" t="s">
        <v>196</v>
      </c>
    </row>
    <row r="8563" spans="1:14" x14ac:dyDescent="0.3">
      <c r="A8563" s="1" t="s">
        <v>14</v>
      </c>
      <c r="B8563">
        <v>1185732</v>
      </c>
      <c r="C8563" s="2">
        <v>44779</v>
      </c>
      <c r="D8563" s="1" t="s">
        <v>79</v>
      </c>
      <c r="E8563" s="1" t="s">
        <v>91</v>
      </c>
      <c r="F8563" s="1" t="s">
        <v>37</v>
      </c>
      <c r="G8563" s="1" t="s">
        <v>20</v>
      </c>
      <c r="H8563">
        <v>58</v>
      </c>
      <c r="I8563">
        <v>278</v>
      </c>
      <c r="J8563">
        <v>16124</v>
      </c>
      <c r="K8563">
        <v>9835.64</v>
      </c>
      <c r="L8563" s="1">
        <v>6288.3600000000006</v>
      </c>
      <c r="M8563" s="1" t="s">
        <v>25</v>
      </c>
      <c r="N8563" s="1" t="s">
        <v>197</v>
      </c>
    </row>
    <row r="8564" spans="1:14" x14ac:dyDescent="0.3">
      <c r="A8564" s="1" t="s">
        <v>14</v>
      </c>
      <c r="B8564">
        <v>1185732</v>
      </c>
      <c r="C8564" s="2">
        <v>44809</v>
      </c>
      <c r="D8564" s="1" t="s">
        <v>79</v>
      </c>
      <c r="E8564" s="1" t="s">
        <v>91</v>
      </c>
      <c r="F8564" s="1" t="s">
        <v>37</v>
      </c>
      <c r="G8564" s="1" t="s">
        <v>21</v>
      </c>
      <c r="H8564">
        <v>51</v>
      </c>
      <c r="I8564">
        <v>287</v>
      </c>
      <c r="J8564">
        <v>14637</v>
      </c>
      <c r="K8564">
        <v>8489.4600000000009</v>
      </c>
      <c r="L8564" s="1">
        <v>6147.5399999999991</v>
      </c>
      <c r="M8564" s="1" t="s">
        <v>25</v>
      </c>
      <c r="N8564" s="1" t="s">
        <v>196</v>
      </c>
    </row>
    <row r="8565" spans="1:14" x14ac:dyDescent="0.3">
      <c r="A8565" s="1" t="s">
        <v>14</v>
      </c>
      <c r="B8565">
        <v>1185732</v>
      </c>
      <c r="C8565" s="2">
        <v>44809</v>
      </c>
      <c r="D8565" s="1" t="s">
        <v>79</v>
      </c>
      <c r="E8565" s="1" t="s">
        <v>91</v>
      </c>
      <c r="F8565" s="1" t="s">
        <v>37</v>
      </c>
      <c r="G8565" s="1" t="s">
        <v>22</v>
      </c>
      <c r="H8565">
        <v>48</v>
      </c>
      <c r="I8565">
        <v>223</v>
      </c>
      <c r="J8565">
        <v>10704</v>
      </c>
      <c r="K8565">
        <v>5137.92</v>
      </c>
      <c r="L8565" s="1">
        <v>5566.08</v>
      </c>
      <c r="M8565" s="1" t="s">
        <v>25</v>
      </c>
      <c r="N8565" s="1" t="s">
        <v>196</v>
      </c>
    </row>
    <row r="8566" spans="1:14" x14ac:dyDescent="0.3">
      <c r="A8566" s="1" t="s">
        <v>14</v>
      </c>
      <c r="B8566">
        <v>1185732</v>
      </c>
      <c r="C8566" s="2">
        <v>44809</v>
      </c>
      <c r="D8566" s="1" t="s">
        <v>79</v>
      </c>
      <c r="E8566" s="1" t="s">
        <v>91</v>
      </c>
      <c r="F8566" s="1" t="s">
        <v>37</v>
      </c>
      <c r="G8566" s="1" t="s">
        <v>23</v>
      </c>
      <c r="H8566">
        <v>38</v>
      </c>
      <c r="I8566">
        <v>196</v>
      </c>
      <c r="J8566">
        <v>7448</v>
      </c>
      <c r="K8566">
        <v>2904.7200000000003</v>
      </c>
      <c r="L8566" s="1">
        <v>4543.28</v>
      </c>
      <c r="M8566" s="1" t="s">
        <v>25</v>
      </c>
      <c r="N8566" s="1" t="s">
        <v>197</v>
      </c>
    </row>
    <row r="8567" spans="1:14" x14ac:dyDescent="0.3">
      <c r="A8567" s="1" t="s">
        <v>14</v>
      </c>
      <c r="B8567">
        <v>1185732</v>
      </c>
      <c r="C8567" s="2">
        <v>44809</v>
      </c>
      <c r="D8567" s="1" t="s">
        <v>79</v>
      </c>
      <c r="E8567" s="1" t="s">
        <v>91</v>
      </c>
      <c r="F8567" s="1" t="s">
        <v>37</v>
      </c>
      <c r="G8567" s="1" t="s">
        <v>24</v>
      </c>
      <c r="H8567">
        <v>39</v>
      </c>
      <c r="I8567">
        <v>210</v>
      </c>
      <c r="J8567">
        <v>8190</v>
      </c>
      <c r="K8567">
        <v>3276</v>
      </c>
      <c r="L8567" s="1">
        <v>4914</v>
      </c>
      <c r="M8567" s="1" t="s">
        <v>25</v>
      </c>
      <c r="N8567" s="1" t="s">
        <v>197</v>
      </c>
    </row>
    <row r="8568" spans="1:14" x14ac:dyDescent="0.3">
      <c r="A8568" s="1" t="s">
        <v>14</v>
      </c>
      <c r="B8568">
        <v>1185732</v>
      </c>
      <c r="C8568" s="2">
        <v>44809</v>
      </c>
      <c r="D8568" s="1" t="s">
        <v>79</v>
      </c>
      <c r="E8568" s="1" t="s">
        <v>91</v>
      </c>
      <c r="F8568" s="1" t="s">
        <v>37</v>
      </c>
      <c r="G8568" s="1" t="s">
        <v>18</v>
      </c>
      <c r="H8568">
        <v>48</v>
      </c>
      <c r="I8568">
        <v>175</v>
      </c>
      <c r="J8568">
        <v>8400</v>
      </c>
      <c r="K8568">
        <v>3863.9999999999995</v>
      </c>
      <c r="L8568" s="1">
        <v>4536</v>
      </c>
      <c r="M8568" s="1" t="s">
        <v>25</v>
      </c>
      <c r="N8568" s="1" t="s">
        <v>196</v>
      </c>
    </row>
    <row r="8569" spans="1:14" x14ac:dyDescent="0.3">
      <c r="A8569" s="1" t="s">
        <v>14</v>
      </c>
      <c r="B8569">
        <v>1185732</v>
      </c>
      <c r="C8569" s="2">
        <v>44809</v>
      </c>
      <c r="D8569" s="1" t="s">
        <v>79</v>
      </c>
      <c r="E8569" s="1" t="s">
        <v>91</v>
      </c>
      <c r="F8569" s="1" t="s">
        <v>37</v>
      </c>
      <c r="G8569" s="1" t="s">
        <v>20</v>
      </c>
      <c r="H8569">
        <v>52</v>
      </c>
      <c r="I8569">
        <v>232</v>
      </c>
      <c r="J8569">
        <v>12064</v>
      </c>
      <c r="K8569">
        <v>7238.4</v>
      </c>
      <c r="L8569" s="1">
        <v>4825.6000000000004</v>
      </c>
      <c r="M8569" s="1" t="s">
        <v>25</v>
      </c>
      <c r="N8569" s="1" t="s">
        <v>197</v>
      </c>
    </row>
    <row r="8570" spans="1:14" x14ac:dyDescent="0.3">
      <c r="A8570" s="1" t="s">
        <v>14</v>
      </c>
      <c r="B8570">
        <v>1185732</v>
      </c>
      <c r="C8570" s="2">
        <v>44841</v>
      </c>
      <c r="D8570" s="1" t="s">
        <v>79</v>
      </c>
      <c r="E8570" s="1" t="s">
        <v>91</v>
      </c>
      <c r="F8570" s="1" t="s">
        <v>37</v>
      </c>
      <c r="G8570" s="1" t="s">
        <v>21</v>
      </c>
      <c r="H8570">
        <v>50</v>
      </c>
      <c r="I8570">
        <v>244</v>
      </c>
      <c r="J8570">
        <v>12200</v>
      </c>
      <c r="K8570">
        <v>7320</v>
      </c>
      <c r="L8570" s="1">
        <v>4880</v>
      </c>
      <c r="M8570" s="1" t="s">
        <v>25</v>
      </c>
      <c r="N8570" s="1" t="s">
        <v>196</v>
      </c>
    </row>
    <row r="8571" spans="1:14" x14ac:dyDescent="0.3">
      <c r="A8571" s="1" t="s">
        <v>14</v>
      </c>
      <c r="B8571">
        <v>1185732</v>
      </c>
      <c r="C8571" s="2">
        <v>44841</v>
      </c>
      <c r="D8571" s="1" t="s">
        <v>79</v>
      </c>
      <c r="E8571" s="1" t="s">
        <v>91</v>
      </c>
      <c r="F8571" s="1" t="s">
        <v>37</v>
      </c>
      <c r="G8571" s="1" t="s">
        <v>22</v>
      </c>
      <c r="H8571">
        <v>42</v>
      </c>
      <c r="I8571">
        <v>208</v>
      </c>
      <c r="J8571">
        <v>8736</v>
      </c>
      <c r="K8571">
        <v>4368</v>
      </c>
      <c r="L8571" s="1">
        <v>4368</v>
      </c>
      <c r="M8571" s="1" t="s">
        <v>25</v>
      </c>
      <c r="N8571" s="1" t="s">
        <v>196</v>
      </c>
    </row>
    <row r="8572" spans="1:14" x14ac:dyDescent="0.3">
      <c r="A8572" s="1" t="s">
        <v>14</v>
      </c>
      <c r="B8572">
        <v>1185732</v>
      </c>
      <c r="C8572" s="2">
        <v>44841</v>
      </c>
      <c r="D8572" s="1" t="s">
        <v>79</v>
      </c>
      <c r="E8572" s="1" t="s">
        <v>91</v>
      </c>
      <c r="F8572" s="1" t="s">
        <v>37</v>
      </c>
      <c r="G8572" s="1" t="s">
        <v>23</v>
      </c>
      <c r="H8572">
        <v>41</v>
      </c>
      <c r="I8572">
        <v>176</v>
      </c>
      <c r="J8572">
        <v>7216</v>
      </c>
      <c r="K8572">
        <v>2814.2400000000002</v>
      </c>
      <c r="L8572" s="1">
        <v>4401.76</v>
      </c>
      <c r="M8572" s="1" t="s">
        <v>25</v>
      </c>
      <c r="N8572" s="1" t="s">
        <v>197</v>
      </c>
    </row>
    <row r="8573" spans="1:14" x14ac:dyDescent="0.3">
      <c r="A8573" s="1" t="s">
        <v>14</v>
      </c>
      <c r="B8573">
        <v>1185732</v>
      </c>
      <c r="C8573" s="2">
        <v>44841</v>
      </c>
      <c r="D8573" s="1" t="s">
        <v>79</v>
      </c>
      <c r="E8573" s="1" t="s">
        <v>91</v>
      </c>
      <c r="F8573" s="1" t="s">
        <v>37</v>
      </c>
      <c r="G8573" s="1" t="s">
        <v>24</v>
      </c>
      <c r="H8573">
        <v>41</v>
      </c>
      <c r="I8573">
        <v>176</v>
      </c>
      <c r="J8573">
        <v>7216</v>
      </c>
      <c r="K8573">
        <v>2886.4</v>
      </c>
      <c r="L8573" s="1">
        <v>4329.6000000000004</v>
      </c>
      <c r="M8573" s="1" t="s">
        <v>25</v>
      </c>
      <c r="N8573" s="1" t="s">
        <v>197</v>
      </c>
    </row>
    <row r="8574" spans="1:14" x14ac:dyDescent="0.3">
      <c r="A8574" s="1" t="s">
        <v>14</v>
      </c>
      <c r="B8574">
        <v>1185732</v>
      </c>
      <c r="C8574" s="2">
        <v>44841</v>
      </c>
      <c r="D8574" s="1" t="s">
        <v>79</v>
      </c>
      <c r="E8574" s="1" t="s">
        <v>91</v>
      </c>
      <c r="F8574" s="1" t="s">
        <v>37</v>
      </c>
      <c r="G8574" s="1" t="s">
        <v>18</v>
      </c>
      <c r="H8574">
        <v>52</v>
      </c>
      <c r="I8574">
        <v>189</v>
      </c>
      <c r="J8574">
        <v>9828</v>
      </c>
      <c r="K8574">
        <v>4717.4399999999996</v>
      </c>
      <c r="L8574" s="1">
        <v>5110.5600000000004</v>
      </c>
      <c r="M8574" s="1" t="s">
        <v>25</v>
      </c>
      <c r="N8574" s="1" t="s">
        <v>196</v>
      </c>
    </row>
    <row r="8575" spans="1:14" x14ac:dyDescent="0.3">
      <c r="A8575" s="1" t="s">
        <v>14</v>
      </c>
      <c r="B8575">
        <v>1185732</v>
      </c>
      <c r="C8575" s="2">
        <v>44841</v>
      </c>
      <c r="D8575" s="1" t="s">
        <v>79</v>
      </c>
      <c r="E8575" s="1" t="s">
        <v>91</v>
      </c>
      <c r="F8575" s="1" t="s">
        <v>37</v>
      </c>
      <c r="G8575" s="1" t="s">
        <v>20</v>
      </c>
      <c r="H8575">
        <v>56</v>
      </c>
      <c r="I8575">
        <v>225</v>
      </c>
      <c r="J8575">
        <v>12600</v>
      </c>
      <c r="K8575">
        <v>8190</v>
      </c>
      <c r="L8575" s="1">
        <v>4410</v>
      </c>
      <c r="M8575" s="1" t="s">
        <v>25</v>
      </c>
      <c r="N8575" s="1" t="s">
        <v>197</v>
      </c>
    </row>
    <row r="8576" spans="1:14" x14ac:dyDescent="0.3">
      <c r="A8576" s="1" t="s">
        <v>14</v>
      </c>
      <c r="B8576">
        <v>1185732</v>
      </c>
      <c r="C8576" s="2">
        <v>44871</v>
      </c>
      <c r="D8576" s="1" t="s">
        <v>79</v>
      </c>
      <c r="E8576" s="1" t="s">
        <v>91</v>
      </c>
      <c r="F8576" s="1" t="s">
        <v>37</v>
      </c>
      <c r="G8576" s="1" t="s">
        <v>21</v>
      </c>
      <c r="H8576">
        <v>50</v>
      </c>
      <c r="I8576">
        <v>278</v>
      </c>
      <c r="J8576">
        <v>13900</v>
      </c>
      <c r="K8576">
        <v>7923.0000000000009</v>
      </c>
      <c r="L8576" s="1">
        <v>5976.9999999999991</v>
      </c>
      <c r="M8576" s="1" t="s">
        <v>25</v>
      </c>
      <c r="N8576" s="1" t="s">
        <v>196</v>
      </c>
    </row>
    <row r="8577" spans="1:14" x14ac:dyDescent="0.3">
      <c r="A8577" s="1" t="s">
        <v>14</v>
      </c>
      <c r="B8577">
        <v>1185732</v>
      </c>
      <c r="C8577" s="2">
        <v>44871</v>
      </c>
      <c r="D8577" s="1" t="s">
        <v>79</v>
      </c>
      <c r="E8577" s="1" t="s">
        <v>91</v>
      </c>
      <c r="F8577" s="1" t="s">
        <v>37</v>
      </c>
      <c r="G8577" s="1" t="s">
        <v>22</v>
      </c>
      <c r="H8577">
        <v>44</v>
      </c>
      <c r="I8577">
        <v>188</v>
      </c>
      <c r="J8577">
        <v>8272</v>
      </c>
      <c r="K8577">
        <v>3722.3999999999996</v>
      </c>
      <c r="L8577" s="1">
        <v>4549.6000000000004</v>
      </c>
      <c r="M8577" s="1" t="s">
        <v>25</v>
      </c>
      <c r="N8577" s="1" t="s">
        <v>196</v>
      </c>
    </row>
    <row r="8578" spans="1:14" x14ac:dyDescent="0.3">
      <c r="A8578" s="1" t="s">
        <v>14</v>
      </c>
      <c r="B8578">
        <v>1185732</v>
      </c>
      <c r="C8578" s="2">
        <v>44871</v>
      </c>
      <c r="D8578" s="1" t="s">
        <v>79</v>
      </c>
      <c r="E8578" s="1" t="s">
        <v>91</v>
      </c>
      <c r="F8578" s="1" t="s">
        <v>37</v>
      </c>
      <c r="G8578" s="1" t="s">
        <v>23</v>
      </c>
      <c r="H8578">
        <v>43</v>
      </c>
      <c r="I8578">
        <v>202</v>
      </c>
      <c r="J8578">
        <v>8686</v>
      </c>
      <c r="K8578">
        <v>3040.1</v>
      </c>
      <c r="L8578" s="1">
        <v>5645.9</v>
      </c>
      <c r="M8578" s="1" t="s">
        <v>25</v>
      </c>
      <c r="N8578" s="1" t="s">
        <v>197</v>
      </c>
    </row>
    <row r="8579" spans="1:14" x14ac:dyDescent="0.3">
      <c r="A8579" s="1" t="s">
        <v>14</v>
      </c>
      <c r="B8579">
        <v>1185732</v>
      </c>
      <c r="C8579" s="2">
        <v>44871</v>
      </c>
      <c r="D8579" s="1" t="s">
        <v>79</v>
      </c>
      <c r="E8579" s="1" t="s">
        <v>91</v>
      </c>
      <c r="F8579" s="1" t="s">
        <v>37</v>
      </c>
      <c r="G8579" s="1" t="s">
        <v>24</v>
      </c>
      <c r="H8579">
        <v>53</v>
      </c>
      <c r="I8579">
        <v>225</v>
      </c>
      <c r="J8579">
        <v>11925</v>
      </c>
      <c r="K8579">
        <v>5008.5</v>
      </c>
      <c r="L8579" s="1">
        <v>6916.5</v>
      </c>
      <c r="M8579" s="1" t="s">
        <v>25</v>
      </c>
      <c r="N8579" s="1" t="s">
        <v>197</v>
      </c>
    </row>
    <row r="8580" spans="1:14" x14ac:dyDescent="0.3">
      <c r="A8580" s="1" t="s">
        <v>14</v>
      </c>
      <c r="B8580">
        <v>1185732</v>
      </c>
      <c r="C8580" s="2">
        <v>44871</v>
      </c>
      <c r="D8580" s="1" t="s">
        <v>79</v>
      </c>
      <c r="E8580" s="1" t="s">
        <v>91</v>
      </c>
      <c r="F8580" s="1" t="s">
        <v>37</v>
      </c>
      <c r="G8580" s="1" t="s">
        <v>18</v>
      </c>
      <c r="H8580">
        <v>66</v>
      </c>
      <c r="I8580">
        <v>196</v>
      </c>
      <c r="J8580">
        <v>12936</v>
      </c>
      <c r="K8580">
        <v>6079.92</v>
      </c>
      <c r="L8580" s="1">
        <v>6856.08</v>
      </c>
      <c r="M8580" s="1" t="s">
        <v>25</v>
      </c>
      <c r="N8580" s="1" t="s">
        <v>196</v>
      </c>
    </row>
    <row r="8581" spans="1:14" x14ac:dyDescent="0.3">
      <c r="A8581" s="1" t="s">
        <v>14</v>
      </c>
      <c r="B8581">
        <v>1185732</v>
      </c>
      <c r="C8581" s="2">
        <v>44871</v>
      </c>
      <c r="D8581" s="1" t="s">
        <v>79</v>
      </c>
      <c r="E8581" s="1" t="s">
        <v>91</v>
      </c>
      <c r="F8581" s="1" t="s">
        <v>37</v>
      </c>
      <c r="G8581" s="1" t="s">
        <v>20</v>
      </c>
      <c r="H8581">
        <v>74</v>
      </c>
      <c r="I8581">
        <v>206</v>
      </c>
      <c r="J8581">
        <v>15244</v>
      </c>
      <c r="K8581">
        <v>9603.7199999999993</v>
      </c>
      <c r="L8581" s="1">
        <v>5640.2800000000007</v>
      </c>
      <c r="M8581" s="1" t="s">
        <v>25</v>
      </c>
      <c r="N8581" s="1" t="s">
        <v>197</v>
      </c>
    </row>
    <row r="8582" spans="1:14" x14ac:dyDescent="0.3">
      <c r="A8582" s="1" t="s">
        <v>14</v>
      </c>
      <c r="B8582">
        <v>1185732</v>
      </c>
      <c r="C8582" s="2">
        <v>44900</v>
      </c>
      <c r="D8582" s="1" t="s">
        <v>79</v>
      </c>
      <c r="E8582" s="1" t="s">
        <v>91</v>
      </c>
      <c r="F8582" s="1" t="s">
        <v>37</v>
      </c>
      <c r="G8582" s="1" t="s">
        <v>21</v>
      </c>
      <c r="H8582">
        <v>67</v>
      </c>
      <c r="I8582">
        <v>290</v>
      </c>
      <c r="J8582">
        <v>19430</v>
      </c>
      <c r="K8582">
        <v>11658</v>
      </c>
      <c r="L8582" s="1">
        <v>7772</v>
      </c>
      <c r="M8582" s="1" t="s">
        <v>25</v>
      </c>
      <c r="N8582" s="1" t="s">
        <v>196</v>
      </c>
    </row>
    <row r="8583" spans="1:14" x14ac:dyDescent="0.3">
      <c r="A8583" s="1" t="s">
        <v>14</v>
      </c>
      <c r="B8583">
        <v>1185732</v>
      </c>
      <c r="C8583" s="2">
        <v>44900</v>
      </c>
      <c r="D8583" s="1" t="s">
        <v>79</v>
      </c>
      <c r="E8583" s="1" t="s">
        <v>91</v>
      </c>
      <c r="F8583" s="1" t="s">
        <v>37</v>
      </c>
      <c r="G8583" s="1" t="s">
        <v>22</v>
      </c>
      <c r="H8583">
        <v>58</v>
      </c>
      <c r="I8583">
        <v>219</v>
      </c>
      <c r="J8583">
        <v>12702</v>
      </c>
      <c r="K8583">
        <v>5715.9</v>
      </c>
      <c r="L8583" s="1">
        <v>6986.1</v>
      </c>
      <c r="M8583" s="1" t="s">
        <v>25</v>
      </c>
      <c r="N8583" s="1" t="s">
        <v>196</v>
      </c>
    </row>
    <row r="8584" spans="1:14" x14ac:dyDescent="0.3">
      <c r="A8584" s="1" t="s">
        <v>47</v>
      </c>
      <c r="B8584">
        <v>1185732</v>
      </c>
      <c r="C8584" s="2">
        <v>44231</v>
      </c>
      <c r="D8584" s="1" t="s">
        <v>79</v>
      </c>
      <c r="E8584" s="1" t="s">
        <v>89</v>
      </c>
      <c r="F8584" s="1" t="s">
        <v>90</v>
      </c>
      <c r="G8584" s="1" t="s">
        <v>24</v>
      </c>
      <c r="H8584">
        <v>30</v>
      </c>
      <c r="I8584">
        <v>525</v>
      </c>
      <c r="J8584">
        <v>157500</v>
      </c>
      <c r="K8584">
        <v>63000</v>
      </c>
      <c r="L8584" s="1">
        <v>94500</v>
      </c>
      <c r="M8584" s="1" t="s">
        <v>25</v>
      </c>
      <c r="N8584" s="1" t="s">
        <v>197</v>
      </c>
    </row>
    <row r="8585" spans="1:14" x14ac:dyDescent="0.3">
      <c r="A8585" s="1" t="s">
        <v>47</v>
      </c>
      <c r="B8585">
        <v>1185732</v>
      </c>
      <c r="C8585" s="2">
        <v>44231</v>
      </c>
      <c r="D8585" s="1" t="s">
        <v>79</v>
      </c>
      <c r="E8585" s="1" t="s">
        <v>89</v>
      </c>
      <c r="F8585" s="1" t="s">
        <v>90</v>
      </c>
      <c r="G8585" s="1" t="s">
        <v>18</v>
      </c>
      <c r="H8585">
        <v>45</v>
      </c>
      <c r="I8585">
        <v>600</v>
      </c>
      <c r="J8585">
        <v>270000</v>
      </c>
      <c r="K8585">
        <v>94500</v>
      </c>
      <c r="L8585" s="1">
        <v>175500</v>
      </c>
      <c r="M8585" s="1" t="s">
        <v>25</v>
      </c>
      <c r="N8585" s="1" t="s">
        <v>196</v>
      </c>
    </row>
    <row r="8586" spans="1:14" x14ac:dyDescent="0.3">
      <c r="A8586" s="1" t="s">
        <v>47</v>
      </c>
      <c r="B8586">
        <v>1185732</v>
      </c>
      <c r="C8586" s="2">
        <v>44231</v>
      </c>
      <c r="D8586" s="1" t="s">
        <v>79</v>
      </c>
      <c r="E8586" s="1" t="s">
        <v>89</v>
      </c>
      <c r="F8586" s="1" t="s">
        <v>90</v>
      </c>
      <c r="G8586" s="1" t="s">
        <v>20</v>
      </c>
      <c r="H8586">
        <v>30</v>
      </c>
      <c r="I8586">
        <v>700</v>
      </c>
      <c r="J8586">
        <v>210000</v>
      </c>
      <c r="K8586">
        <v>105000</v>
      </c>
      <c r="L8586" s="1">
        <v>105000</v>
      </c>
      <c r="M8586" s="1" t="s">
        <v>25</v>
      </c>
      <c r="N8586" s="1" t="s">
        <v>197</v>
      </c>
    </row>
    <row r="8587" spans="1:14" x14ac:dyDescent="0.3">
      <c r="A8587" s="1" t="s">
        <v>47</v>
      </c>
      <c r="B8587">
        <v>1185732</v>
      </c>
      <c r="C8587" s="2">
        <v>44257</v>
      </c>
      <c r="D8587" s="1" t="s">
        <v>79</v>
      </c>
      <c r="E8587" s="1" t="s">
        <v>89</v>
      </c>
      <c r="F8587" s="1" t="s">
        <v>90</v>
      </c>
      <c r="G8587" s="1" t="s">
        <v>21</v>
      </c>
      <c r="H8587">
        <v>30</v>
      </c>
      <c r="I8587">
        <v>920</v>
      </c>
      <c r="J8587">
        <v>276000</v>
      </c>
      <c r="K8587">
        <v>110400</v>
      </c>
      <c r="L8587" s="1">
        <v>165600</v>
      </c>
      <c r="M8587" s="1" t="s">
        <v>25</v>
      </c>
      <c r="N8587" s="1" t="s">
        <v>196</v>
      </c>
    </row>
    <row r="8588" spans="1:14" x14ac:dyDescent="0.3">
      <c r="A8588" s="1" t="s">
        <v>47</v>
      </c>
      <c r="B8588">
        <v>1185732</v>
      </c>
      <c r="C8588" s="2">
        <v>44257</v>
      </c>
      <c r="D8588" s="1" t="s">
        <v>79</v>
      </c>
      <c r="E8588" s="1" t="s">
        <v>89</v>
      </c>
      <c r="F8588" s="1" t="s">
        <v>90</v>
      </c>
      <c r="G8588" s="1" t="s">
        <v>22</v>
      </c>
      <c r="H8588">
        <v>30</v>
      </c>
      <c r="I8588">
        <v>600</v>
      </c>
      <c r="J8588">
        <v>180000</v>
      </c>
      <c r="K8588">
        <v>62999.999999999993</v>
      </c>
      <c r="L8588" s="1">
        <v>117000</v>
      </c>
      <c r="M8588" s="1" t="s">
        <v>25</v>
      </c>
      <c r="N8588" s="1" t="s">
        <v>196</v>
      </c>
    </row>
    <row r="8589" spans="1:14" x14ac:dyDescent="0.3">
      <c r="A8589" s="1" t="s">
        <v>47</v>
      </c>
      <c r="B8589">
        <v>1185732</v>
      </c>
      <c r="C8589" s="2">
        <v>44257</v>
      </c>
      <c r="D8589" s="1" t="s">
        <v>79</v>
      </c>
      <c r="E8589" s="1" t="s">
        <v>89</v>
      </c>
      <c r="F8589" s="1" t="s">
        <v>90</v>
      </c>
      <c r="G8589" s="1" t="s">
        <v>23</v>
      </c>
      <c r="H8589">
        <v>20</v>
      </c>
      <c r="I8589">
        <v>625</v>
      </c>
      <c r="J8589">
        <v>125000</v>
      </c>
      <c r="K8589">
        <v>50000</v>
      </c>
      <c r="L8589" s="1">
        <v>75000</v>
      </c>
      <c r="M8589" s="1" t="s">
        <v>25</v>
      </c>
      <c r="N8589" s="1" t="s">
        <v>197</v>
      </c>
    </row>
    <row r="8590" spans="1:14" x14ac:dyDescent="0.3">
      <c r="A8590" s="1" t="s">
        <v>47</v>
      </c>
      <c r="B8590">
        <v>1185732</v>
      </c>
      <c r="C8590" s="2">
        <v>44257</v>
      </c>
      <c r="D8590" s="1" t="s">
        <v>79</v>
      </c>
      <c r="E8590" s="1" t="s">
        <v>89</v>
      </c>
      <c r="F8590" s="1" t="s">
        <v>90</v>
      </c>
      <c r="G8590" s="1" t="s">
        <v>24</v>
      </c>
      <c r="H8590">
        <v>24.999999999999993</v>
      </c>
      <c r="I8590">
        <v>475</v>
      </c>
      <c r="J8590">
        <v>118749.99999999997</v>
      </c>
      <c r="K8590">
        <v>47499.999999999993</v>
      </c>
      <c r="L8590" s="1">
        <v>71249.999999999971</v>
      </c>
      <c r="M8590" s="1" t="s">
        <v>25</v>
      </c>
      <c r="N8590" s="1" t="s">
        <v>197</v>
      </c>
    </row>
    <row r="8591" spans="1:14" x14ac:dyDescent="0.3">
      <c r="A8591" s="1" t="s">
        <v>47</v>
      </c>
      <c r="B8591">
        <v>1185732</v>
      </c>
      <c r="C8591" s="2">
        <v>44257</v>
      </c>
      <c r="D8591" s="1" t="s">
        <v>79</v>
      </c>
      <c r="E8591" s="1" t="s">
        <v>89</v>
      </c>
      <c r="F8591" s="1" t="s">
        <v>90</v>
      </c>
      <c r="G8591" s="1" t="s">
        <v>18</v>
      </c>
      <c r="H8591">
        <v>40.000000000000007</v>
      </c>
      <c r="I8591">
        <v>525</v>
      </c>
      <c r="J8591">
        <v>210000.00000000003</v>
      </c>
      <c r="K8591">
        <v>73500</v>
      </c>
      <c r="L8591" s="1">
        <v>136500.00000000003</v>
      </c>
      <c r="M8591" s="1" t="s">
        <v>25</v>
      </c>
      <c r="N8591" s="1" t="s">
        <v>196</v>
      </c>
    </row>
    <row r="8592" spans="1:14" x14ac:dyDescent="0.3">
      <c r="A8592" s="1" t="s">
        <v>47</v>
      </c>
      <c r="B8592">
        <v>1185732</v>
      </c>
      <c r="C8592" s="2">
        <v>44257</v>
      </c>
      <c r="D8592" s="1" t="s">
        <v>79</v>
      </c>
      <c r="E8592" s="1" t="s">
        <v>89</v>
      </c>
      <c r="F8592" s="1" t="s">
        <v>90</v>
      </c>
      <c r="G8592" s="1" t="s">
        <v>20</v>
      </c>
      <c r="H8592">
        <v>30</v>
      </c>
      <c r="I8592">
        <v>625</v>
      </c>
      <c r="J8592">
        <v>187500</v>
      </c>
      <c r="K8592">
        <v>93750</v>
      </c>
      <c r="L8592" s="1">
        <v>93750</v>
      </c>
      <c r="M8592" s="1" t="s">
        <v>25</v>
      </c>
      <c r="N8592" s="1" t="s">
        <v>197</v>
      </c>
    </row>
    <row r="8593" spans="1:14" x14ac:dyDescent="0.3">
      <c r="A8593" s="1" t="s">
        <v>47</v>
      </c>
      <c r="B8593">
        <v>1185732</v>
      </c>
      <c r="C8593" s="2">
        <v>44289</v>
      </c>
      <c r="D8593" s="1" t="s">
        <v>79</v>
      </c>
      <c r="E8593" s="1" t="s">
        <v>89</v>
      </c>
      <c r="F8593" s="1" t="s">
        <v>90</v>
      </c>
      <c r="G8593" s="1" t="s">
        <v>21</v>
      </c>
      <c r="H8593">
        <v>30</v>
      </c>
      <c r="I8593">
        <v>875</v>
      </c>
      <c r="J8593">
        <v>262500</v>
      </c>
      <c r="K8593">
        <v>105000</v>
      </c>
      <c r="L8593" s="1">
        <v>157500</v>
      </c>
      <c r="M8593" s="1" t="s">
        <v>25</v>
      </c>
      <c r="N8593" s="1" t="s">
        <v>196</v>
      </c>
    </row>
    <row r="8594" spans="1:14" x14ac:dyDescent="0.3">
      <c r="A8594" s="1" t="s">
        <v>47</v>
      </c>
      <c r="B8594">
        <v>1185732</v>
      </c>
      <c r="C8594" s="2">
        <v>44289</v>
      </c>
      <c r="D8594" s="1" t="s">
        <v>79</v>
      </c>
      <c r="E8594" s="1" t="s">
        <v>89</v>
      </c>
      <c r="F8594" s="1" t="s">
        <v>90</v>
      </c>
      <c r="G8594" s="1" t="s">
        <v>22</v>
      </c>
      <c r="H8594">
        <v>30</v>
      </c>
      <c r="I8594">
        <v>575</v>
      </c>
      <c r="J8594">
        <v>172500</v>
      </c>
      <c r="K8594">
        <v>60374.999999999993</v>
      </c>
      <c r="L8594" s="1">
        <v>112125</v>
      </c>
      <c r="M8594" s="1" t="s">
        <v>25</v>
      </c>
      <c r="N8594" s="1" t="s">
        <v>196</v>
      </c>
    </row>
    <row r="8595" spans="1:14" x14ac:dyDescent="0.3">
      <c r="A8595" s="1" t="s">
        <v>47</v>
      </c>
      <c r="B8595">
        <v>1185732</v>
      </c>
      <c r="C8595" s="2">
        <v>44289</v>
      </c>
      <c r="D8595" s="1" t="s">
        <v>79</v>
      </c>
      <c r="E8595" s="1" t="s">
        <v>89</v>
      </c>
      <c r="F8595" s="1" t="s">
        <v>90</v>
      </c>
      <c r="G8595" s="1" t="s">
        <v>23</v>
      </c>
      <c r="H8595">
        <v>20</v>
      </c>
      <c r="I8595">
        <v>575</v>
      </c>
      <c r="J8595">
        <v>115000</v>
      </c>
      <c r="K8595">
        <v>46000</v>
      </c>
      <c r="L8595" s="1">
        <v>69000</v>
      </c>
      <c r="M8595" s="1" t="s">
        <v>25</v>
      </c>
      <c r="N8595" s="1" t="s">
        <v>197</v>
      </c>
    </row>
    <row r="8596" spans="1:14" x14ac:dyDescent="0.3">
      <c r="A8596" s="1" t="s">
        <v>47</v>
      </c>
      <c r="B8596">
        <v>1185732</v>
      </c>
      <c r="C8596" s="2">
        <v>44289</v>
      </c>
      <c r="D8596" s="1" t="s">
        <v>79</v>
      </c>
      <c r="E8596" s="1" t="s">
        <v>89</v>
      </c>
      <c r="F8596" s="1" t="s">
        <v>90</v>
      </c>
      <c r="G8596" s="1" t="s">
        <v>24</v>
      </c>
      <c r="H8596">
        <v>24.999999999999993</v>
      </c>
      <c r="I8596">
        <v>500</v>
      </c>
      <c r="J8596">
        <v>124999.99999999997</v>
      </c>
      <c r="K8596">
        <v>49999.999999999993</v>
      </c>
      <c r="L8596" s="1">
        <v>74999.999999999971</v>
      </c>
      <c r="M8596" s="1" t="s">
        <v>25</v>
      </c>
      <c r="N8596" s="1" t="s">
        <v>197</v>
      </c>
    </row>
    <row r="8597" spans="1:14" x14ac:dyDescent="0.3">
      <c r="A8597" s="1" t="s">
        <v>47</v>
      </c>
      <c r="B8597">
        <v>1185732</v>
      </c>
      <c r="C8597" s="2">
        <v>44289</v>
      </c>
      <c r="D8597" s="1" t="s">
        <v>79</v>
      </c>
      <c r="E8597" s="1" t="s">
        <v>89</v>
      </c>
      <c r="F8597" s="1" t="s">
        <v>90</v>
      </c>
      <c r="G8597" s="1" t="s">
        <v>18</v>
      </c>
      <c r="H8597">
        <v>45</v>
      </c>
      <c r="I8597">
        <v>525</v>
      </c>
      <c r="J8597">
        <v>236250</v>
      </c>
      <c r="K8597">
        <v>82687.5</v>
      </c>
      <c r="L8597" s="1">
        <v>153562.5</v>
      </c>
      <c r="M8597" s="1" t="s">
        <v>25</v>
      </c>
      <c r="N8597" s="1" t="s">
        <v>196</v>
      </c>
    </row>
    <row r="8598" spans="1:14" x14ac:dyDescent="0.3">
      <c r="A8598" s="1" t="s">
        <v>47</v>
      </c>
      <c r="B8598">
        <v>1185732</v>
      </c>
      <c r="C8598" s="2">
        <v>44289</v>
      </c>
      <c r="D8598" s="1" t="s">
        <v>79</v>
      </c>
      <c r="E8598" s="1" t="s">
        <v>89</v>
      </c>
      <c r="F8598" s="1" t="s">
        <v>90</v>
      </c>
      <c r="G8598" s="1" t="s">
        <v>20</v>
      </c>
      <c r="H8598">
        <v>35</v>
      </c>
      <c r="I8598">
        <v>675</v>
      </c>
      <c r="J8598">
        <v>236250</v>
      </c>
      <c r="K8598">
        <v>118125</v>
      </c>
      <c r="L8598" s="1">
        <v>118125</v>
      </c>
      <c r="M8598" s="1" t="s">
        <v>25</v>
      </c>
      <c r="N8598" s="1" t="s">
        <v>197</v>
      </c>
    </row>
    <row r="8599" spans="1:14" x14ac:dyDescent="0.3">
      <c r="A8599" s="1" t="s">
        <v>47</v>
      </c>
      <c r="B8599">
        <v>1185732</v>
      </c>
      <c r="C8599" s="2">
        <v>44318</v>
      </c>
      <c r="D8599" s="1" t="s">
        <v>79</v>
      </c>
      <c r="E8599" s="1" t="s">
        <v>89</v>
      </c>
      <c r="F8599" s="1" t="s">
        <v>90</v>
      </c>
      <c r="G8599" s="1" t="s">
        <v>21</v>
      </c>
      <c r="H8599">
        <v>45</v>
      </c>
      <c r="I8599">
        <v>945</v>
      </c>
      <c r="J8599">
        <v>425250</v>
      </c>
      <c r="K8599">
        <v>170100</v>
      </c>
      <c r="L8599" s="1">
        <v>255150</v>
      </c>
      <c r="M8599" s="1" t="s">
        <v>25</v>
      </c>
      <c r="N8599" s="1" t="s">
        <v>196</v>
      </c>
    </row>
    <row r="8600" spans="1:14" x14ac:dyDescent="0.3">
      <c r="A8600" s="1" t="s">
        <v>47</v>
      </c>
      <c r="B8600">
        <v>1185732</v>
      </c>
      <c r="C8600" s="2">
        <v>44318</v>
      </c>
      <c r="D8600" s="1" t="s">
        <v>79</v>
      </c>
      <c r="E8600" s="1" t="s">
        <v>89</v>
      </c>
      <c r="F8600" s="1" t="s">
        <v>90</v>
      </c>
      <c r="G8600" s="1" t="s">
        <v>22</v>
      </c>
      <c r="H8600">
        <v>45</v>
      </c>
      <c r="I8600">
        <v>650</v>
      </c>
      <c r="J8600">
        <v>292500</v>
      </c>
      <c r="K8600">
        <v>102375</v>
      </c>
      <c r="L8600" s="1">
        <v>190125</v>
      </c>
      <c r="M8600" s="1" t="s">
        <v>25</v>
      </c>
      <c r="N8600" s="1" t="s">
        <v>196</v>
      </c>
    </row>
    <row r="8601" spans="1:14" x14ac:dyDescent="0.3">
      <c r="A8601" s="1" t="s">
        <v>47</v>
      </c>
      <c r="B8601">
        <v>1185732</v>
      </c>
      <c r="C8601" s="2">
        <v>44318</v>
      </c>
      <c r="D8601" s="1" t="s">
        <v>79</v>
      </c>
      <c r="E8601" s="1" t="s">
        <v>89</v>
      </c>
      <c r="F8601" s="1" t="s">
        <v>90</v>
      </c>
      <c r="G8601" s="1" t="s">
        <v>23</v>
      </c>
      <c r="H8601">
        <v>40</v>
      </c>
      <c r="I8601">
        <v>625</v>
      </c>
      <c r="J8601">
        <v>250000</v>
      </c>
      <c r="K8601">
        <v>100000</v>
      </c>
      <c r="L8601" s="1">
        <v>150000</v>
      </c>
      <c r="M8601" s="1" t="s">
        <v>25</v>
      </c>
      <c r="N8601" s="1" t="s">
        <v>197</v>
      </c>
    </row>
    <row r="8602" spans="1:14" x14ac:dyDescent="0.3">
      <c r="A8602" s="1" t="s">
        <v>47</v>
      </c>
      <c r="B8602">
        <v>1185732</v>
      </c>
      <c r="C8602" s="2">
        <v>44318</v>
      </c>
      <c r="D8602" s="1" t="s">
        <v>79</v>
      </c>
      <c r="E8602" s="1" t="s">
        <v>89</v>
      </c>
      <c r="F8602" s="1" t="s">
        <v>90</v>
      </c>
      <c r="G8602" s="1" t="s">
        <v>24</v>
      </c>
      <c r="H8602">
        <v>40</v>
      </c>
      <c r="I8602">
        <v>575</v>
      </c>
      <c r="J8602">
        <v>230000</v>
      </c>
      <c r="K8602">
        <v>92000</v>
      </c>
      <c r="L8602" s="1">
        <v>138000</v>
      </c>
      <c r="M8602" s="1" t="s">
        <v>25</v>
      </c>
      <c r="N8602" s="1" t="s">
        <v>197</v>
      </c>
    </row>
    <row r="8603" spans="1:14" x14ac:dyDescent="0.3">
      <c r="A8603" s="1" t="s">
        <v>47</v>
      </c>
      <c r="B8603">
        <v>1185732</v>
      </c>
      <c r="C8603" s="2">
        <v>44318</v>
      </c>
      <c r="D8603" s="1" t="s">
        <v>79</v>
      </c>
      <c r="E8603" s="1" t="s">
        <v>89</v>
      </c>
      <c r="F8603" s="1" t="s">
        <v>90</v>
      </c>
      <c r="G8603" s="1" t="s">
        <v>18</v>
      </c>
      <c r="H8603">
        <v>49.999999999999993</v>
      </c>
      <c r="I8603">
        <v>600</v>
      </c>
      <c r="J8603">
        <v>299999.99999999994</v>
      </c>
      <c r="K8603">
        <v>104999.99999999997</v>
      </c>
      <c r="L8603" s="1">
        <v>194999.99999999997</v>
      </c>
      <c r="M8603" s="1" t="s">
        <v>25</v>
      </c>
      <c r="N8603" s="1" t="s">
        <v>196</v>
      </c>
    </row>
    <row r="8604" spans="1:14" x14ac:dyDescent="0.3">
      <c r="A8604" s="1" t="s">
        <v>47</v>
      </c>
      <c r="B8604">
        <v>1185732</v>
      </c>
      <c r="C8604" s="2">
        <v>44318</v>
      </c>
      <c r="D8604" s="1" t="s">
        <v>79</v>
      </c>
      <c r="E8604" s="1" t="s">
        <v>89</v>
      </c>
      <c r="F8604" s="1" t="s">
        <v>90</v>
      </c>
      <c r="G8604" s="1" t="s">
        <v>20</v>
      </c>
      <c r="H8604">
        <v>54.999999999999993</v>
      </c>
      <c r="I8604">
        <v>700</v>
      </c>
      <c r="J8604">
        <v>384999.99999999994</v>
      </c>
      <c r="K8604">
        <v>192499.99999999997</v>
      </c>
      <c r="L8604" s="1">
        <v>192499.99999999997</v>
      </c>
      <c r="M8604" s="1" t="s">
        <v>25</v>
      </c>
      <c r="N8604" s="1" t="s">
        <v>197</v>
      </c>
    </row>
    <row r="8605" spans="1:14" x14ac:dyDescent="0.3">
      <c r="A8605" s="1" t="s">
        <v>47</v>
      </c>
      <c r="B8605">
        <v>1185732</v>
      </c>
      <c r="C8605" s="2">
        <v>44351</v>
      </c>
      <c r="D8605" s="1" t="s">
        <v>79</v>
      </c>
      <c r="E8605" s="1" t="s">
        <v>89</v>
      </c>
      <c r="F8605" s="1" t="s">
        <v>90</v>
      </c>
      <c r="G8605" s="1" t="s">
        <v>21</v>
      </c>
      <c r="H8605">
        <v>49.999999999999993</v>
      </c>
      <c r="I8605">
        <v>950</v>
      </c>
      <c r="J8605">
        <v>474999.99999999994</v>
      </c>
      <c r="K8605">
        <v>190000</v>
      </c>
      <c r="L8605" s="1">
        <v>284999.99999999994</v>
      </c>
      <c r="M8605" s="1" t="s">
        <v>25</v>
      </c>
      <c r="N8605" s="1" t="s">
        <v>196</v>
      </c>
    </row>
    <row r="8606" spans="1:14" x14ac:dyDescent="0.3">
      <c r="A8606" s="1" t="s">
        <v>47</v>
      </c>
      <c r="B8606">
        <v>1185732</v>
      </c>
      <c r="C8606" s="2">
        <v>44351</v>
      </c>
      <c r="D8606" s="1" t="s">
        <v>79</v>
      </c>
      <c r="E8606" s="1" t="s">
        <v>89</v>
      </c>
      <c r="F8606" s="1" t="s">
        <v>90</v>
      </c>
      <c r="G8606" s="1" t="s">
        <v>22</v>
      </c>
      <c r="H8606">
        <v>45</v>
      </c>
      <c r="I8606">
        <v>700</v>
      </c>
      <c r="J8606">
        <v>315000</v>
      </c>
      <c r="K8606">
        <v>110250</v>
      </c>
      <c r="L8606" s="1">
        <v>204750</v>
      </c>
      <c r="M8606" s="1" t="s">
        <v>25</v>
      </c>
      <c r="N8606" s="1" t="s">
        <v>196</v>
      </c>
    </row>
    <row r="8607" spans="1:14" x14ac:dyDescent="0.3">
      <c r="A8607" s="1" t="s">
        <v>47</v>
      </c>
      <c r="B8607">
        <v>1185732</v>
      </c>
      <c r="C8607" s="2">
        <v>44351</v>
      </c>
      <c r="D8607" s="1" t="s">
        <v>79</v>
      </c>
      <c r="E8607" s="1" t="s">
        <v>89</v>
      </c>
      <c r="F8607" s="1" t="s">
        <v>90</v>
      </c>
      <c r="G8607" s="1" t="s">
        <v>23</v>
      </c>
      <c r="H8607">
        <v>50</v>
      </c>
      <c r="I8607">
        <v>675</v>
      </c>
      <c r="J8607">
        <v>337500</v>
      </c>
      <c r="K8607">
        <v>135000</v>
      </c>
      <c r="L8607" s="1">
        <v>202500</v>
      </c>
      <c r="M8607" s="1" t="s">
        <v>25</v>
      </c>
      <c r="N8607" s="1" t="s">
        <v>197</v>
      </c>
    </row>
    <row r="8608" spans="1:14" x14ac:dyDescent="0.3">
      <c r="A8608" s="1" t="s">
        <v>47</v>
      </c>
      <c r="B8608">
        <v>1185732</v>
      </c>
      <c r="C8608" s="2">
        <v>44351</v>
      </c>
      <c r="D8608" s="1" t="s">
        <v>79</v>
      </c>
      <c r="E8608" s="1" t="s">
        <v>89</v>
      </c>
      <c r="F8608" s="1" t="s">
        <v>90</v>
      </c>
      <c r="G8608" s="1" t="s">
        <v>24</v>
      </c>
      <c r="H8608">
        <v>50</v>
      </c>
      <c r="I8608">
        <v>650</v>
      </c>
      <c r="J8608">
        <v>325000</v>
      </c>
      <c r="K8608">
        <v>130000</v>
      </c>
      <c r="L8608" s="1">
        <v>195000</v>
      </c>
      <c r="M8608" s="1" t="s">
        <v>25</v>
      </c>
      <c r="N8608" s="1" t="s">
        <v>197</v>
      </c>
    </row>
    <row r="8609" spans="1:14" x14ac:dyDescent="0.3">
      <c r="A8609" s="1" t="s">
        <v>47</v>
      </c>
      <c r="B8609">
        <v>1185732</v>
      </c>
      <c r="C8609" s="2">
        <v>44351</v>
      </c>
      <c r="D8609" s="1" t="s">
        <v>79</v>
      </c>
      <c r="E8609" s="1" t="s">
        <v>89</v>
      </c>
      <c r="F8609" s="1" t="s">
        <v>90</v>
      </c>
      <c r="G8609" s="1" t="s">
        <v>18</v>
      </c>
      <c r="H8609">
        <v>65</v>
      </c>
      <c r="I8609">
        <v>650</v>
      </c>
      <c r="J8609">
        <v>422500</v>
      </c>
      <c r="K8609">
        <v>147875</v>
      </c>
      <c r="L8609" s="1">
        <v>274625</v>
      </c>
      <c r="M8609" s="1" t="s">
        <v>25</v>
      </c>
      <c r="N8609" s="1" t="s">
        <v>196</v>
      </c>
    </row>
    <row r="8610" spans="1:14" x14ac:dyDescent="0.3">
      <c r="A8610" s="1" t="s">
        <v>47</v>
      </c>
      <c r="B8610">
        <v>1185732</v>
      </c>
      <c r="C8610" s="2">
        <v>44351</v>
      </c>
      <c r="D8610" s="1" t="s">
        <v>79</v>
      </c>
      <c r="E8610" s="1" t="s">
        <v>89</v>
      </c>
      <c r="F8610" s="1" t="s">
        <v>90</v>
      </c>
      <c r="G8610" s="1" t="s">
        <v>20</v>
      </c>
      <c r="H8610">
        <v>70</v>
      </c>
      <c r="I8610">
        <v>825</v>
      </c>
      <c r="J8610">
        <v>577500</v>
      </c>
      <c r="K8610">
        <v>288750</v>
      </c>
      <c r="L8610" s="1">
        <v>288750</v>
      </c>
      <c r="M8610" s="1" t="s">
        <v>25</v>
      </c>
      <c r="N8610" s="1" t="s">
        <v>197</v>
      </c>
    </row>
    <row r="8611" spans="1:14" x14ac:dyDescent="0.3">
      <c r="A8611" s="1" t="s">
        <v>47</v>
      </c>
      <c r="B8611">
        <v>1185732</v>
      </c>
      <c r="C8611" s="2">
        <v>44379</v>
      </c>
      <c r="D8611" s="1" t="s">
        <v>79</v>
      </c>
      <c r="E8611" s="1" t="s">
        <v>89</v>
      </c>
      <c r="F8611" s="1" t="s">
        <v>90</v>
      </c>
      <c r="G8611" s="1" t="s">
        <v>21</v>
      </c>
      <c r="H8611">
        <v>65</v>
      </c>
      <c r="I8611">
        <v>1050</v>
      </c>
      <c r="J8611">
        <v>682500</v>
      </c>
      <c r="K8611">
        <v>273000</v>
      </c>
      <c r="L8611" s="1">
        <v>409500</v>
      </c>
      <c r="M8611" s="1" t="s">
        <v>25</v>
      </c>
      <c r="N8611" s="1" t="s">
        <v>196</v>
      </c>
    </row>
    <row r="8612" spans="1:14" x14ac:dyDescent="0.3">
      <c r="A8612" s="1" t="s">
        <v>47</v>
      </c>
      <c r="B8612">
        <v>1185732</v>
      </c>
      <c r="C8612" s="2">
        <v>44379</v>
      </c>
      <c r="D8612" s="1" t="s">
        <v>79</v>
      </c>
      <c r="E8612" s="1" t="s">
        <v>89</v>
      </c>
      <c r="F8612" s="1" t="s">
        <v>90</v>
      </c>
      <c r="G8612" s="1" t="s">
        <v>22</v>
      </c>
      <c r="H8612">
        <v>60.000000000000007</v>
      </c>
      <c r="I8612">
        <v>800</v>
      </c>
      <c r="J8612">
        <v>480000.00000000006</v>
      </c>
      <c r="K8612">
        <v>168000</v>
      </c>
      <c r="L8612" s="1">
        <v>312000.00000000006</v>
      </c>
      <c r="M8612" s="1" t="s">
        <v>25</v>
      </c>
      <c r="N8612" s="1" t="s">
        <v>196</v>
      </c>
    </row>
    <row r="8613" spans="1:14" x14ac:dyDescent="0.3">
      <c r="A8613" s="1" t="s">
        <v>47</v>
      </c>
      <c r="B8613">
        <v>1185732</v>
      </c>
      <c r="C8613" s="2">
        <v>44379</v>
      </c>
      <c r="D8613" s="1" t="s">
        <v>79</v>
      </c>
      <c r="E8613" s="1" t="s">
        <v>89</v>
      </c>
      <c r="F8613" s="1" t="s">
        <v>90</v>
      </c>
      <c r="G8613" s="1" t="s">
        <v>23</v>
      </c>
      <c r="H8613">
        <v>55.000000000000007</v>
      </c>
      <c r="I8613">
        <v>725</v>
      </c>
      <c r="J8613">
        <v>398750.00000000006</v>
      </c>
      <c r="K8613">
        <v>159500.00000000003</v>
      </c>
      <c r="L8613" s="1">
        <v>239250.00000000003</v>
      </c>
      <c r="M8613" s="1" t="s">
        <v>25</v>
      </c>
      <c r="N8613" s="1" t="s">
        <v>197</v>
      </c>
    </row>
    <row r="8614" spans="1:14" x14ac:dyDescent="0.3">
      <c r="A8614" s="1" t="s">
        <v>47</v>
      </c>
      <c r="B8614">
        <v>1185732</v>
      </c>
      <c r="C8614" s="2">
        <v>44379</v>
      </c>
      <c r="D8614" s="1" t="s">
        <v>79</v>
      </c>
      <c r="E8614" s="1" t="s">
        <v>89</v>
      </c>
      <c r="F8614" s="1" t="s">
        <v>90</v>
      </c>
      <c r="G8614" s="1" t="s">
        <v>24</v>
      </c>
      <c r="H8614">
        <v>55.000000000000007</v>
      </c>
      <c r="I8614">
        <v>675</v>
      </c>
      <c r="J8614">
        <v>371250.00000000006</v>
      </c>
      <c r="K8614">
        <v>148500.00000000003</v>
      </c>
      <c r="L8614" s="1">
        <v>222750.00000000003</v>
      </c>
      <c r="M8614" s="1" t="s">
        <v>25</v>
      </c>
      <c r="N8614" s="1" t="s">
        <v>197</v>
      </c>
    </row>
    <row r="8615" spans="1:14" x14ac:dyDescent="0.3">
      <c r="A8615" s="1" t="s">
        <v>47</v>
      </c>
      <c r="B8615">
        <v>1185732</v>
      </c>
      <c r="C8615" s="2">
        <v>44379</v>
      </c>
      <c r="D8615" s="1" t="s">
        <v>79</v>
      </c>
      <c r="E8615" s="1" t="s">
        <v>89</v>
      </c>
      <c r="F8615" s="1" t="s">
        <v>90</v>
      </c>
      <c r="G8615" s="1" t="s">
        <v>18</v>
      </c>
      <c r="H8615">
        <v>65</v>
      </c>
      <c r="I8615">
        <v>700</v>
      </c>
      <c r="J8615">
        <v>455000</v>
      </c>
      <c r="K8615">
        <v>159250</v>
      </c>
      <c r="L8615" s="1">
        <v>295750</v>
      </c>
      <c r="M8615" s="1" t="s">
        <v>25</v>
      </c>
      <c r="N8615" s="1" t="s">
        <v>196</v>
      </c>
    </row>
    <row r="8616" spans="1:14" x14ac:dyDescent="0.3">
      <c r="A8616" s="1" t="s">
        <v>47</v>
      </c>
      <c r="B8616">
        <v>1185732</v>
      </c>
      <c r="C8616" s="2">
        <v>44379</v>
      </c>
      <c r="D8616" s="1" t="s">
        <v>79</v>
      </c>
      <c r="E8616" s="1" t="s">
        <v>89</v>
      </c>
      <c r="F8616" s="1" t="s">
        <v>90</v>
      </c>
      <c r="G8616" s="1" t="s">
        <v>20</v>
      </c>
      <c r="H8616">
        <v>70</v>
      </c>
      <c r="I8616">
        <v>875</v>
      </c>
      <c r="J8616">
        <v>612500</v>
      </c>
      <c r="K8616">
        <v>306250</v>
      </c>
      <c r="L8616" s="1">
        <v>306250</v>
      </c>
      <c r="M8616" s="1" t="s">
        <v>25</v>
      </c>
      <c r="N8616" s="1" t="s">
        <v>197</v>
      </c>
    </row>
    <row r="8617" spans="1:14" x14ac:dyDescent="0.3">
      <c r="A8617" s="1" t="s">
        <v>47</v>
      </c>
      <c r="B8617">
        <v>1185732</v>
      </c>
      <c r="C8617" s="2">
        <v>44411</v>
      </c>
      <c r="D8617" s="1" t="s">
        <v>79</v>
      </c>
      <c r="E8617" s="1" t="s">
        <v>89</v>
      </c>
      <c r="F8617" s="1" t="s">
        <v>90</v>
      </c>
      <c r="G8617" s="1" t="s">
        <v>21</v>
      </c>
      <c r="H8617">
        <v>65</v>
      </c>
      <c r="I8617">
        <v>1025</v>
      </c>
      <c r="J8617">
        <v>666250</v>
      </c>
      <c r="K8617">
        <v>266500</v>
      </c>
      <c r="L8617" s="1">
        <v>399750</v>
      </c>
      <c r="M8617" s="1" t="s">
        <v>25</v>
      </c>
      <c r="N8617" s="1" t="s">
        <v>196</v>
      </c>
    </row>
    <row r="8618" spans="1:14" x14ac:dyDescent="0.3">
      <c r="A8618" s="1" t="s">
        <v>47</v>
      </c>
      <c r="B8618">
        <v>1185732</v>
      </c>
      <c r="C8618" s="2">
        <v>44411</v>
      </c>
      <c r="D8618" s="1" t="s">
        <v>79</v>
      </c>
      <c r="E8618" s="1" t="s">
        <v>89</v>
      </c>
      <c r="F8618" s="1" t="s">
        <v>90</v>
      </c>
      <c r="G8618" s="1" t="s">
        <v>22</v>
      </c>
      <c r="H8618">
        <v>60.000000000000007</v>
      </c>
      <c r="I8618">
        <v>800</v>
      </c>
      <c r="J8618">
        <v>480000.00000000006</v>
      </c>
      <c r="K8618">
        <v>168000</v>
      </c>
      <c r="L8618" s="1">
        <v>312000.00000000006</v>
      </c>
      <c r="M8618" s="1" t="s">
        <v>25</v>
      </c>
      <c r="N8618" s="1" t="s">
        <v>196</v>
      </c>
    </row>
    <row r="8619" spans="1:14" x14ac:dyDescent="0.3">
      <c r="A8619" s="1" t="s">
        <v>47</v>
      </c>
      <c r="B8619">
        <v>1185732</v>
      </c>
      <c r="C8619" s="2">
        <v>44411</v>
      </c>
      <c r="D8619" s="1" t="s">
        <v>79</v>
      </c>
      <c r="E8619" s="1" t="s">
        <v>89</v>
      </c>
      <c r="F8619" s="1" t="s">
        <v>90</v>
      </c>
      <c r="G8619" s="1" t="s">
        <v>23</v>
      </c>
      <c r="H8619">
        <v>55.000000000000007</v>
      </c>
      <c r="I8619">
        <v>725</v>
      </c>
      <c r="J8619">
        <v>398750.00000000006</v>
      </c>
      <c r="K8619">
        <v>159500.00000000003</v>
      </c>
      <c r="L8619" s="1">
        <v>239250.00000000003</v>
      </c>
      <c r="M8619" s="1" t="s">
        <v>25</v>
      </c>
      <c r="N8619" s="1" t="s">
        <v>197</v>
      </c>
    </row>
    <row r="8620" spans="1:14" x14ac:dyDescent="0.3">
      <c r="A8620" s="1" t="s">
        <v>47</v>
      </c>
      <c r="B8620">
        <v>1185732</v>
      </c>
      <c r="C8620" s="2">
        <v>44411</v>
      </c>
      <c r="D8620" s="1" t="s">
        <v>79</v>
      </c>
      <c r="E8620" s="1" t="s">
        <v>89</v>
      </c>
      <c r="F8620" s="1" t="s">
        <v>90</v>
      </c>
      <c r="G8620" s="1" t="s">
        <v>24</v>
      </c>
      <c r="H8620">
        <v>45</v>
      </c>
      <c r="I8620">
        <v>675</v>
      </c>
      <c r="J8620">
        <v>303750</v>
      </c>
      <c r="K8620">
        <v>121500</v>
      </c>
      <c r="L8620" s="1">
        <v>182250</v>
      </c>
      <c r="M8620" s="1" t="s">
        <v>25</v>
      </c>
      <c r="N8620" s="1" t="s">
        <v>197</v>
      </c>
    </row>
    <row r="8621" spans="1:14" x14ac:dyDescent="0.3">
      <c r="A8621" s="1" t="s">
        <v>47</v>
      </c>
      <c r="B8621">
        <v>1185732</v>
      </c>
      <c r="C8621" s="2">
        <v>44411</v>
      </c>
      <c r="D8621" s="1" t="s">
        <v>79</v>
      </c>
      <c r="E8621" s="1" t="s">
        <v>89</v>
      </c>
      <c r="F8621" s="1" t="s">
        <v>90</v>
      </c>
      <c r="G8621" s="1" t="s">
        <v>18</v>
      </c>
      <c r="H8621">
        <v>55.000000000000007</v>
      </c>
      <c r="I8621">
        <v>650</v>
      </c>
      <c r="J8621">
        <v>357500.00000000006</v>
      </c>
      <c r="K8621">
        <v>125125.00000000001</v>
      </c>
      <c r="L8621" s="1">
        <v>232375.00000000006</v>
      </c>
      <c r="M8621" s="1" t="s">
        <v>25</v>
      </c>
      <c r="N8621" s="1" t="s">
        <v>196</v>
      </c>
    </row>
    <row r="8622" spans="1:14" x14ac:dyDescent="0.3">
      <c r="A8622" s="1" t="s">
        <v>47</v>
      </c>
      <c r="B8622">
        <v>1185732</v>
      </c>
      <c r="C8622" s="2">
        <v>44411</v>
      </c>
      <c r="D8622" s="1" t="s">
        <v>79</v>
      </c>
      <c r="E8622" s="1" t="s">
        <v>89</v>
      </c>
      <c r="F8622" s="1" t="s">
        <v>90</v>
      </c>
      <c r="G8622" s="1" t="s">
        <v>20</v>
      </c>
      <c r="H8622">
        <v>60.000000000000007</v>
      </c>
      <c r="I8622">
        <v>825</v>
      </c>
      <c r="J8622">
        <v>495000.00000000006</v>
      </c>
      <c r="K8622">
        <v>247500.00000000003</v>
      </c>
      <c r="L8622" s="1">
        <v>247500.00000000003</v>
      </c>
      <c r="M8622" s="1" t="s">
        <v>25</v>
      </c>
      <c r="N8622" s="1" t="s">
        <v>197</v>
      </c>
    </row>
    <row r="8623" spans="1:14" x14ac:dyDescent="0.3">
      <c r="A8623" s="1" t="s">
        <v>47</v>
      </c>
      <c r="B8623">
        <v>1185732</v>
      </c>
      <c r="C8623" s="2">
        <v>44441</v>
      </c>
      <c r="D8623" s="1" t="s">
        <v>79</v>
      </c>
      <c r="E8623" s="1" t="s">
        <v>89</v>
      </c>
      <c r="F8623" s="1" t="s">
        <v>90</v>
      </c>
      <c r="G8623" s="1" t="s">
        <v>21</v>
      </c>
      <c r="H8623">
        <v>55.000000000000007</v>
      </c>
      <c r="I8623">
        <v>925</v>
      </c>
      <c r="J8623">
        <v>508750.00000000006</v>
      </c>
      <c r="K8623">
        <v>203500.00000000003</v>
      </c>
      <c r="L8623" s="1">
        <v>305250</v>
      </c>
      <c r="M8623" s="1" t="s">
        <v>25</v>
      </c>
      <c r="N8623" s="1" t="s">
        <v>196</v>
      </c>
    </row>
    <row r="8624" spans="1:14" x14ac:dyDescent="0.3">
      <c r="A8624" s="1" t="s">
        <v>47</v>
      </c>
      <c r="B8624">
        <v>1185732</v>
      </c>
      <c r="C8624" s="2">
        <v>44441</v>
      </c>
      <c r="D8624" s="1" t="s">
        <v>79</v>
      </c>
      <c r="E8624" s="1" t="s">
        <v>89</v>
      </c>
      <c r="F8624" s="1" t="s">
        <v>90</v>
      </c>
      <c r="G8624" s="1" t="s">
        <v>22</v>
      </c>
      <c r="H8624">
        <v>50.000000000000014</v>
      </c>
      <c r="I8624">
        <v>725</v>
      </c>
      <c r="J8624">
        <v>362500.00000000012</v>
      </c>
      <c r="K8624">
        <v>126875.00000000003</v>
      </c>
      <c r="L8624" s="1">
        <v>235625.00000000009</v>
      </c>
      <c r="M8624" s="1" t="s">
        <v>25</v>
      </c>
      <c r="N8624" s="1" t="s">
        <v>196</v>
      </c>
    </row>
    <row r="8625" spans="1:14" x14ac:dyDescent="0.3">
      <c r="A8625" s="1" t="s">
        <v>47</v>
      </c>
      <c r="B8625">
        <v>1185732</v>
      </c>
      <c r="C8625" s="2">
        <v>44441</v>
      </c>
      <c r="D8625" s="1" t="s">
        <v>79</v>
      </c>
      <c r="E8625" s="1" t="s">
        <v>89</v>
      </c>
      <c r="F8625" s="1" t="s">
        <v>90</v>
      </c>
      <c r="G8625" s="1" t="s">
        <v>23</v>
      </c>
      <c r="H8625">
        <v>30.000000000000004</v>
      </c>
      <c r="I8625">
        <v>625</v>
      </c>
      <c r="J8625">
        <v>187500.00000000003</v>
      </c>
      <c r="K8625">
        <v>75000.000000000015</v>
      </c>
      <c r="L8625" s="1">
        <v>112500.00000000001</v>
      </c>
      <c r="M8625" s="1" t="s">
        <v>25</v>
      </c>
      <c r="N8625" s="1" t="s">
        <v>197</v>
      </c>
    </row>
    <row r="8626" spans="1:14" x14ac:dyDescent="0.3">
      <c r="A8626" s="1" t="s">
        <v>47</v>
      </c>
      <c r="B8626">
        <v>1185732</v>
      </c>
      <c r="C8626" s="2">
        <v>44441</v>
      </c>
      <c r="D8626" s="1" t="s">
        <v>79</v>
      </c>
      <c r="E8626" s="1" t="s">
        <v>89</v>
      </c>
      <c r="F8626" s="1" t="s">
        <v>90</v>
      </c>
      <c r="G8626" s="1" t="s">
        <v>24</v>
      </c>
      <c r="H8626">
        <v>30.000000000000004</v>
      </c>
      <c r="I8626">
        <v>600</v>
      </c>
      <c r="J8626">
        <v>180000.00000000003</v>
      </c>
      <c r="K8626">
        <v>72000.000000000015</v>
      </c>
      <c r="L8626" s="1">
        <v>108000.00000000001</v>
      </c>
      <c r="M8626" s="1" t="s">
        <v>25</v>
      </c>
      <c r="N8626" s="1" t="s">
        <v>197</v>
      </c>
    </row>
    <row r="8627" spans="1:14" x14ac:dyDescent="0.3">
      <c r="A8627" s="1" t="s">
        <v>47</v>
      </c>
      <c r="B8627">
        <v>1185732</v>
      </c>
      <c r="C8627" s="2">
        <v>44441</v>
      </c>
      <c r="D8627" s="1" t="s">
        <v>79</v>
      </c>
      <c r="E8627" s="1" t="s">
        <v>89</v>
      </c>
      <c r="F8627" s="1" t="s">
        <v>90</v>
      </c>
      <c r="G8627" s="1" t="s">
        <v>18</v>
      </c>
      <c r="H8627">
        <v>40</v>
      </c>
      <c r="I8627">
        <v>600</v>
      </c>
      <c r="J8627">
        <v>240000</v>
      </c>
      <c r="K8627">
        <v>84000</v>
      </c>
      <c r="L8627" s="1">
        <v>156000</v>
      </c>
      <c r="M8627" s="1" t="s">
        <v>25</v>
      </c>
      <c r="N8627" s="1" t="s">
        <v>196</v>
      </c>
    </row>
    <row r="8628" spans="1:14" x14ac:dyDescent="0.3">
      <c r="A8628" s="1" t="s">
        <v>47</v>
      </c>
      <c r="B8628">
        <v>1185732</v>
      </c>
      <c r="C8628" s="2">
        <v>44441</v>
      </c>
      <c r="D8628" s="1" t="s">
        <v>79</v>
      </c>
      <c r="E8628" s="1" t="s">
        <v>89</v>
      </c>
      <c r="F8628" s="1" t="s">
        <v>90</v>
      </c>
      <c r="G8628" s="1" t="s">
        <v>20</v>
      </c>
      <c r="H8628">
        <v>45.000000000000007</v>
      </c>
      <c r="I8628">
        <v>700</v>
      </c>
      <c r="J8628">
        <v>315000.00000000006</v>
      </c>
      <c r="K8628">
        <v>157500.00000000003</v>
      </c>
      <c r="L8628" s="1">
        <v>157500.00000000003</v>
      </c>
      <c r="M8628" s="1" t="s">
        <v>25</v>
      </c>
      <c r="N8628" s="1" t="s">
        <v>197</v>
      </c>
    </row>
    <row r="8629" spans="1:14" x14ac:dyDescent="0.3">
      <c r="A8629" s="1" t="s">
        <v>47</v>
      </c>
      <c r="B8629">
        <v>1185732</v>
      </c>
      <c r="C8629" s="2">
        <v>44473</v>
      </c>
      <c r="D8629" s="1" t="s">
        <v>79</v>
      </c>
      <c r="E8629" s="1" t="s">
        <v>89</v>
      </c>
      <c r="F8629" s="1" t="s">
        <v>90</v>
      </c>
      <c r="G8629" s="1" t="s">
        <v>21</v>
      </c>
      <c r="H8629">
        <v>45.000000000000007</v>
      </c>
      <c r="I8629">
        <v>875</v>
      </c>
      <c r="J8629">
        <v>393750.00000000006</v>
      </c>
      <c r="K8629">
        <v>157500.00000000003</v>
      </c>
      <c r="L8629" s="1">
        <v>236250.00000000003</v>
      </c>
      <c r="M8629" s="1" t="s">
        <v>25</v>
      </c>
      <c r="N8629" s="1" t="s">
        <v>196</v>
      </c>
    </row>
    <row r="8630" spans="1:14" x14ac:dyDescent="0.3">
      <c r="A8630" s="1" t="s">
        <v>47</v>
      </c>
      <c r="B8630">
        <v>1185732</v>
      </c>
      <c r="C8630" s="2">
        <v>44473</v>
      </c>
      <c r="D8630" s="1" t="s">
        <v>79</v>
      </c>
      <c r="E8630" s="1" t="s">
        <v>89</v>
      </c>
      <c r="F8630" s="1" t="s">
        <v>90</v>
      </c>
      <c r="G8630" s="1" t="s">
        <v>22</v>
      </c>
      <c r="H8630">
        <v>35.000000000000007</v>
      </c>
      <c r="I8630">
        <v>700</v>
      </c>
      <c r="J8630">
        <v>245000.00000000006</v>
      </c>
      <c r="K8630">
        <v>85750.000000000015</v>
      </c>
      <c r="L8630" s="1">
        <v>159250.00000000006</v>
      </c>
      <c r="M8630" s="1" t="s">
        <v>25</v>
      </c>
      <c r="N8630" s="1" t="s">
        <v>196</v>
      </c>
    </row>
    <row r="8631" spans="1:14" x14ac:dyDescent="0.3">
      <c r="A8631" s="1" t="s">
        <v>47</v>
      </c>
      <c r="B8631">
        <v>1185732</v>
      </c>
      <c r="C8631" s="2">
        <v>44473</v>
      </c>
      <c r="D8631" s="1" t="s">
        <v>79</v>
      </c>
      <c r="E8631" s="1" t="s">
        <v>89</v>
      </c>
      <c r="F8631" s="1" t="s">
        <v>90</v>
      </c>
      <c r="G8631" s="1" t="s">
        <v>23</v>
      </c>
      <c r="H8631">
        <v>35.000000000000007</v>
      </c>
      <c r="I8631">
        <v>575</v>
      </c>
      <c r="J8631">
        <v>201250.00000000003</v>
      </c>
      <c r="K8631">
        <v>80500.000000000015</v>
      </c>
      <c r="L8631" s="1">
        <v>120750.00000000001</v>
      </c>
      <c r="M8631" s="1" t="s">
        <v>25</v>
      </c>
      <c r="N8631" s="1" t="s">
        <v>197</v>
      </c>
    </row>
    <row r="8632" spans="1:14" x14ac:dyDescent="0.3">
      <c r="A8632" s="1" t="s">
        <v>47</v>
      </c>
      <c r="B8632">
        <v>1185732</v>
      </c>
      <c r="C8632" s="2">
        <v>44473</v>
      </c>
      <c r="D8632" s="1" t="s">
        <v>79</v>
      </c>
      <c r="E8632" s="1" t="s">
        <v>89</v>
      </c>
      <c r="F8632" s="1" t="s">
        <v>90</v>
      </c>
      <c r="G8632" s="1" t="s">
        <v>24</v>
      </c>
      <c r="H8632">
        <v>35.000000000000007</v>
      </c>
      <c r="I8632">
        <v>550</v>
      </c>
      <c r="J8632">
        <v>192500.00000000003</v>
      </c>
      <c r="K8632">
        <v>77000.000000000015</v>
      </c>
      <c r="L8632" s="1">
        <v>115500.00000000001</v>
      </c>
      <c r="M8632" s="1" t="s">
        <v>25</v>
      </c>
      <c r="N8632" s="1" t="s">
        <v>197</v>
      </c>
    </row>
    <row r="8633" spans="1:14" x14ac:dyDescent="0.3">
      <c r="A8633" s="1" t="s">
        <v>47</v>
      </c>
      <c r="B8633">
        <v>1185732</v>
      </c>
      <c r="C8633" s="2">
        <v>44473</v>
      </c>
      <c r="D8633" s="1" t="s">
        <v>79</v>
      </c>
      <c r="E8633" s="1" t="s">
        <v>89</v>
      </c>
      <c r="F8633" s="1" t="s">
        <v>90</v>
      </c>
      <c r="G8633" s="1" t="s">
        <v>18</v>
      </c>
      <c r="H8633">
        <v>45.000000000000007</v>
      </c>
      <c r="I8633">
        <v>550</v>
      </c>
      <c r="J8633">
        <v>247500.00000000003</v>
      </c>
      <c r="K8633">
        <v>86625</v>
      </c>
      <c r="L8633" s="1">
        <v>160875.00000000003</v>
      </c>
      <c r="M8633" s="1" t="s">
        <v>25</v>
      </c>
      <c r="N8633" s="1" t="s">
        <v>196</v>
      </c>
    </row>
    <row r="8634" spans="1:14" x14ac:dyDescent="0.3">
      <c r="A8634" s="1" t="s">
        <v>47</v>
      </c>
      <c r="B8634">
        <v>1185732</v>
      </c>
      <c r="C8634" s="2">
        <v>44473</v>
      </c>
      <c r="D8634" s="1" t="s">
        <v>79</v>
      </c>
      <c r="E8634" s="1" t="s">
        <v>89</v>
      </c>
      <c r="F8634" s="1" t="s">
        <v>90</v>
      </c>
      <c r="G8634" s="1" t="s">
        <v>20</v>
      </c>
      <c r="H8634">
        <v>50</v>
      </c>
      <c r="I8634">
        <v>675</v>
      </c>
      <c r="J8634">
        <v>337500</v>
      </c>
      <c r="K8634">
        <v>168750</v>
      </c>
      <c r="L8634" s="1">
        <v>168750</v>
      </c>
      <c r="M8634" s="1" t="s">
        <v>25</v>
      </c>
      <c r="N8634" s="1" t="s">
        <v>197</v>
      </c>
    </row>
    <row r="8635" spans="1:14" x14ac:dyDescent="0.3">
      <c r="A8635" s="1" t="s">
        <v>47</v>
      </c>
      <c r="B8635">
        <v>1185732</v>
      </c>
      <c r="C8635" s="2">
        <v>44503</v>
      </c>
      <c r="D8635" s="1" t="s">
        <v>79</v>
      </c>
      <c r="E8635" s="1" t="s">
        <v>89</v>
      </c>
      <c r="F8635" s="1" t="s">
        <v>90</v>
      </c>
      <c r="G8635" s="1" t="s">
        <v>21</v>
      </c>
      <c r="H8635">
        <v>45.000000000000007</v>
      </c>
      <c r="I8635">
        <v>825</v>
      </c>
      <c r="J8635">
        <v>371250.00000000006</v>
      </c>
      <c r="K8635">
        <v>148500.00000000003</v>
      </c>
      <c r="L8635" s="1">
        <v>222750.00000000003</v>
      </c>
      <c r="M8635" s="1" t="s">
        <v>25</v>
      </c>
      <c r="N8635" s="1" t="s">
        <v>196</v>
      </c>
    </row>
    <row r="8636" spans="1:14" x14ac:dyDescent="0.3">
      <c r="A8636" s="1" t="s">
        <v>47</v>
      </c>
      <c r="B8636">
        <v>1185732</v>
      </c>
      <c r="C8636" s="2">
        <v>44503</v>
      </c>
      <c r="D8636" s="1" t="s">
        <v>79</v>
      </c>
      <c r="E8636" s="1" t="s">
        <v>89</v>
      </c>
      <c r="F8636" s="1" t="s">
        <v>90</v>
      </c>
      <c r="G8636" s="1" t="s">
        <v>22</v>
      </c>
      <c r="H8636">
        <v>35.000000000000007</v>
      </c>
      <c r="I8636">
        <v>650</v>
      </c>
      <c r="J8636">
        <v>227500.00000000006</v>
      </c>
      <c r="K8636">
        <v>79625.000000000015</v>
      </c>
      <c r="L8636" s="1">
        <v>147875.00000000006</v>
      </c>
      <c r="M8636" s="1" t="s">
        <v>25</v>
      </c>
      <c r="N8636" s="1" t="s">
        <v>196</v>
      </c>
    </row>
    <row r="8637" spans="1:14" x14ac:dyDescent="0.3">
      <c r="A8637" s="1" t="s">
        <v>47</v>
      </c>
      <c r="B8637">
        <v>1185732</v>
      </c>
      <c r="C8637" s="2">
        <v>44503</v>
      </c>
      <c r="D8637" s="1" t="s">
        <v>79</v>
      </c>
      <c r="E8637" s="1" t="s">
        <v>89</v>
      </c>
      <c r="F8637" s="1" t="s">
        <v>90</v>
      </c>
      <c r="G8637" s="1" t="s">
        <v>23</v>
      </c>
      <c r="H8637">
        <v>40.000000000000014</v>
      </c>
      <c r="I8637">
        <v>595</v>
      </c>
      <c r="J8637">
        <v>238000.00000000009</v>
      </c>
      <c r="K8637">
        <v>95200.000000000044</v>
      </c>
      <c r="L8637" s="1">
        <v>142800.00000000006</v>
      </c>
      <c r="M8637" s="1" t="s">
        <v>25</v>
      </c>
      <c r="N8637" s="1" t="s">
        <v>197</v>
      </c>
    </row>
    <row r="8638" spans="1:14" x14ac:dyDescent="0.3">
      <c r="A8638" s="1" t="s">
        <v>47</v>
      </c>
      <c r="B8638">
        <v>1185732</v>
      </c>
      <c r="C8638" s="2">
        <v>44503</v>
      </c>
      <c r="D8638" s="1" t="s">
        <v>79</v>
      </c>
      <c r="E8638" s="1" t="s">
        <v>89</v>
      </c>
      <c r="F8638" s="1" t="s">
        <v>90</v>
      </c>
      <c r="G8638" s="1" t="s">
        <v>24</v>
      </c>
      <c r="H8638">
        <v>60.000000000000021</v>
      </c>
      <c r="I8638">
        <v>650</v>
      </c>
      <c r="J8638">
        <v>390000.00000000012</v>
      </c>
      <c r="K8638">
        <v>156000.00000000006</v>
      </c>
      <c r="L8638" s="1">
        <v>234000.00000000006</v>
      </c>
      <c r="M8638" s="1" t="s">
        <v>25</v>
      </c>
      <c r="N8638" s="1" t="s">
        <v>197</v>
      </c>
    </row>
    <row r="8639" spans="1:14" x14ac:dyDescent="0.3">
      <c r="A8639" s="1" t="s">
        <v>47</v>
      </c>
      <c r="B8639">
        <v>1185732</v>
      </c>
      <c r="C8639" s="2">
        <v>44503</v>
      </c>
      <c r="D8639" s="1" t="s">
        <v>79</v>
      </c>
      <c r="E8639" s="1" t="s">
        <v>89</v>
      </c>
      <c r="F8639" s="1" t="s">
        <v>90</v>
      </c>
      <c r="G8639" s="1" t="s">
        <v>18</v>
      </c>
      <c r="H8639">
        <v>75.000000000000014</v>
      </c>
      <c r="I8639">
        <v>625</v>
      </c>
      <c r="J8639">
        <v>468750.00000000012</v>
      </c>
      <c r="K8639">
        <v>164062.50000000003</v>
      </c>
      <c r="L8639" s="1">
        <v>304687.50000000012</v>
      </c>
      <c r="M8639" s="1" t="s">
        <v>25</v>
      </c>
      <c r="N8639" s="1" t="s">
        <v>196</v>
      </c>
    </row>
    <row r="8640" spans="1:14" x14ac:dyDescent="0.3">
      <c r="A8640" s="1" t="s">
        <v>47</v>
      </c>
      <c r="B8640">
        <v>1185732</v>
      </c>
      <c r="C8640" s="2">
        <v>44503</v>
      </c>
      <c r="D8640" s="1" t="s">
        <v>79</v>
      </c>
      <c r="E8640" s="1" t="s">
        <v>89</v>
      </c>
      <c r="F8640" s="1" t="s">
        <v>90</v>
      </c>
      <c r="G8640" s="1" t="s">
        <v>20</v>
      </c>
      <c r="H8640">
        <v>75</v>
      </c>
      <c r="I8640">
        <v>725</v>
      </c>
      <c r="J8640">
        <v>543750</v>
      </c>
      <c r="K8640">
        <v>271875</v>
      </c>
      <c r="L8640" s="1">
        <v>271875</v>
      </c>
      <c r="M8640" s="1" t="s">
        <v>25</v>
      </c>
      <c r="N8640" s="1" t="s">
        <v>197</v>
      </c>
    </row>
    <row r="8641" spans="1:14" x14ac:dyDescent="0.3">
      <c r="A8641" s="1" t="s">
        <v>47</v>
      </c>
      <c r="B8641">
        <v>1185732</v>
      </c>
      <c r="C8641" s="2">
        <v>44532</v>
      </c>
      <c r="D8641" s="1" t="s">
        <v>79</v>
      </c>
      <c r="E8641" s="1" t="s">
        <v>89</v>
      </c>
      <c r="F8641" s="1" t="s">
        <v>90</v>
      </c>
      <c r="G8641" s="1" t="s">
        <v>21</v>
      </c>
      <c r="H8641">
        <v>70</v>
      </c>
      <c r="I8641">
        <v>975</v>
      </c>
      <c r="J8641">
        <v>682500</v>
      </c>
      <c r="K8641">
        <v>273000</v>
      </c>
      <c r="L8641" s="1">
        <v>409500</v>
      </c>
      <c r="M8641" s="1" t="s">
        <v>25</v>
      </c>
      <c r="N8641" s="1" t="s">
        <v>196</v>
      </c>
    </row>
    <row r="8642" spans="1:14" x14ac:dyDescent="0.3">
      <c r="A8642" s="1" t="s">
        <v>47</v>
      </c>
      <c r="B8642">
        <v>1185732</v>
      </c>
      <c r="C8642" s="2">
        <v>44532</v>
      </c>
      <c r="D8642" s="1" t="s">
        <v>79</v>
      </c>
      <c r="E8642" s="1" t="s">
        <v>89</v>
      </c>
      <c r="F8642" s="1" t="s">
        <v>90</v>
      </c>
      <c r="G8642" s="1" t="s">
        <v>22</v>
      </c>
      <c r="H8642">
        <v>60.000000000000007</v>
      </c>
      <c r="I8642">
        <v>775</v>
      </c>
      <c r="J8642">
        <v>465000.00000000006</v>
      </c>
      <c r="K8642">
        <v>162750</v>
      </c>
      <c r="L8642" s="1">
        <v>302250.00000000006</v>
      </c>
      <c r="M8642" s="1" t="s">
        <v>25</v>
      </c>
      <c r="N8642" s="1" t="s">
        <v>196</v>
      </c>
    </row>
    <row r="8643" spans="1:14" x14ac:dyDescent="0.3">
      <c r="A8643" s="1" t="s">
        <v>47</v>
      </c>
      <c r="B8643">
        <v>1185732</v>
      </c>
      <c r="C8643" s="2">
        <v>44231</v>
      </c>
      <c r="D8643" s="1" t="s">
        <v>79</v>
      </c>
      <c r="E8643" s="1" t="s">
        <v>89</v>
      </c>
      <c r="F8643" s="1" t="s">
        <v>90</v>
      </c>
      <c r="G8643" s="1" t="s">
        <v>24</v>
      </c>
      <c r="H8643">
        <v>29</v>
      </c>
      <c r="I8643">
        <v>142</v>
      </c>
      <c r="J8643">
        <v>4118</v>
      </c>
      <c r="K8643">
        <v>2059</v>
      </c>
      <c r="L8643" s="1">
        <v>2059</v>
      </c>
      <c r="M8643" s="1" t="s">
        <v>25</v>
      </c>
      <c r="N8643" s="1" t="s">
        <v>197</v>
      </c>
    </row>
    <row r="8644" spans="1:14" x14ac:dyDescent="0.3">
      <c r="A8644" s="1" t="s">
        <v>47</v>
      </c>
      <c r="B8644">
        <v>1185732</v>
      </c>
      <c r="C8644" s="2">
        <v>44231</v>
      </c>
      <c r="D8644" s="1" t="s">
        <v>79</v>
      </c>
      <c r="E8644" s="1" t="s">
        <v>89</v>
      </c>
      <c r="F8644" s="1" t="s">
        <v>90</v>
      </c>
      <c r="G8644" s="1" t="s">
        <v>18</v>
      </c>
      <c r="H8644">
        <v>44</v>
      </c>
      <c r="I8644">
        <v>180</v>
      </c>
      <c r="J8644">
        <v>7920</v>
      </c>
      <c r="K8644">
        <v>3960</v>
      </c>
      <c r="L8644" s="1">
        <v>3960</v>
      </c>
      <c r="M8644" s="1" t="s">
        <v>25</v>
      </c>
      <c r="N8644" s="1" t="s">
        <v>196</v>
      </c>
    </row>
    <row r="8645" spans="1:14" x14ac:dyDescent="0.3">
      <c r="A8645" s="1" t="s">
        <v>47</v>
      </c>
      <c r="B8645">
        <v>1185732</v>
      </c>
      <c r="C8645" s="2">
        <v>44231</v>
      </c>
      <c r="D8645" s="1" t="s">
        <v>79</v>
      </c>
      <c r="E8645" s="1" t="s">
        <v>89</v>
      </c>
      <c r="F8645" s="1" t="s">
        <v>90</v>
      </c>
      <c r="G8645" s="1" t="s">
        <v>20</v>
      </c>
      <c r="H8645">
        <v>29</v>
      </c>
      <c r="I8645">
        <v>203</v>
      </c>
      <c r="J8645">
        <v>5887</v>
      </c>
      <c r="K8645">
        <v>3532.2</v>
      </c>
      <c r="L8645" s="1">
        <v>2354.8000000000002</v>
      </c>
      <c r="M8645" s="1" t="s">
        <v>25</v>
      </c>
      <c r="N8645" s="1" t="s">
        <v>197</v>
      </c>
    </row>
    <row r="8646" spans="1:14" x14ac:dyDescent="0.3">
      <c r="A8646" s="1" t="s">
        <v>47</v>
      </c>
      <c r="B8646">
        <v>1185732</v>
      </c>
      <c r="C8646" s="2">
        <v>44257</v>
      </c>
      <c r="D8646" s="1" t="s">
        <v>79</v>
      </c>
      <c r="E8646" s="1" t="s">
        <v>89</v>
      </c>
      <c r="F8646" s="1" t="s">
        <v>90</v>
      </c>
      <c r="G8646" s="1" t="s">
        <v>21</v>
      </c>
      <c r="H8646">
        <v>28</v>
      </c>
      <c r="I8646">
        <v>276</v>
      </c>
      <c r="J8646">
        <v>7728</v>
      </c>
      <c r="K8646">
        <v>4173.12</v>
      </c>
      <c r="L8646" s="1">
        <v>3554.88</v>
      </c>
      <c r="M8646" s="1" t="s">
        <v>25</v>
      </c>
      <c r="N8646" s="1" t="s">
        <v>196</v>
      </c>
    </row>
    <row r="8647" spans="1:14" x14ac:dyDescent="0.3">
      <c r="A8647" s="1" t="s">
        <v>47</v>
      </c>
      <c r="B8647">
        <v>1185732</v>
      </c>
      <c r="C8647" s="2">
        <v>44257</v>
      </c>
      <c r="D8647" s="1" t="s">
        <v>79</v>
      </c>
      <c r="E8647" s="1" t="s">
        <v>89</v>
      </c>
      <c r="F8647" s="1" t="s">
        <v>90</v>
      </c>
      <c r="G8647" s="1" t="s">
        <v>22</v>
      </c>
      <c r="H8647">
        <v>29</v>
      </c>
      <c r="I8647">
        <v>150</v>
      </c>
      <c r="J8647">
        <v>4350</v>
      </c>
      <c r="K8647">
        <v>1957.4999999999998</v>
      </c>
      <c r="L8647" s="1">
        <v>2392.5</v>
      </c>
      <c r="M8647" s="1" t="s">
        <v>25</v>
      </c>
      <c r="N8647" s="1" t="s">
        <v>196</v>
      </c>
    </row>
    <row r="8648" spans="1:14" x14ac:dyDescent="0.3">
      <c r="A8648" s="1" t="s">
        <v>47</v>
      </c>
      <c r="B8648">
        <v>1185732</v>
      </c>
      <c r="C8648" s="2">
        <v>44257</v>
      </c>
      <c r="D8648" s="1" t="s">
        <v>79</v>
      </c>
      <c r="E8648" s="1" t="s">
        <v>89</v>
      </c>
      <c r="F8648" s="1" t="s">
        <v>90</v>
      </c>
      <c r="G8648" s="1" t="s">
        <v>23</v>
      </c>
      <c r="H8648">
        <v>19</v>
      </c>
      <c r="I8648">
        <v>181</v>
      </c>
      <c r="J8648">
        <v>3439</v>
      </c>
      <c r="K8648">
        <v>1788.28</v>
      </c>
      <c r="L8648" s="1">
        <v>1650.72</v>
      </c>
      <c r="M8648" s="1" t="s">
        <v>25</v>
      </c>
      <c r="N8648" s="1" t="s">
        <v>197</v>
      </c>
    </row>
    <row r="8649" spans="1:14" x14ac:dyDescent="0.3">
      <c r="A8649" s="1" t="s">
        <v>47</v>
      </c>
      <c r="B8649">
        <v>1185732</v>
      </c>
      <c r="C8649" s="2">
        <v>44257</v>
      </c>
      <c r="D8649" s="1" t="s">
        <v>79</v>
      </c>
      <c r="E8649" s="1" t="s">
        <v>89</v>
      </c>
      <c r="F8649" s="1" t="s">
        <v>90</v>
      </c>
      <c r="G8649" s="1" t="s">
        <v>24</v>
      </c>
      <c r="H8649">
        <v>25</v>
      </c>
      <c r="I8649">
        <v>124</v>
      </c>
      <c r="J8649">
        <v>3100</v>
      </c>
      <c r="K8649">
        <v>1674</v>
      </c>
      <c r="L8649" s="1">
        <v>1426</v>
      </c>
      <c r="M8649" s="1" t="s">
        <v>25</v>
      </c>
      <c r="N8649" s="1" t="s">
        <v>197</v>
      </c>
    </row>
    <row r="8650" spans="1:14" x14ac:dyDescent="0.3">
      <c r="A8650" s="1" t="s">
        <v>47</v>
      </c>
      <c r="B8650">
        <v>1185732</v>
      </c>
      <c r="C8650" s="2">
        <v>44257</v>
      </c>
      <c r="D8650" s="1" t="s">
        <v>79</v>
      </c>
      <c r="E8650" s="1" t="s">
        <v>89</v>
      </c>
      <c r="F8650" s="1" t="s">
        <v>90</v>
      </c>
      <c r="G8650" s="1" t="s">
        <v>18</v>
      </c>
      <c r="H8650">
        <v>37</v>
      </c>
      <c r="I8650">
        <v>158</v>
      </c>
      <c r="J8650">
        <v>5846</v>
      </c>
      <c r="K8650">
        <v>2630.7</v>
      </c>
      <c r="L8650" s="1">
        <v>3215.3</v>
      </c>
      <c r="M8650" s="1" t="s">
        <v>25</v>
      </c>
      <c r="N8650" s="1" t="s">
        <v>196</v>
      </c>
    </row>
    <row r="8651" spans="1:14" x14ac:dyDescent="0.3">
      <c r="A8651" s="1" t="s">
        <v>47</v>
      </c>
      <c r="B8651">
        <v>1185732</v>
      </c>
      <c r="C8651" s="2">
        <v>44257</v>
      </c>
      <c r="D8651" s="1" t="s">
        <v>79</v>
      </c>
      <c r="E8651" s="1" t="s">
        <v>89</v>
      </c>
      <c r="F8651" s="1" t="s">
        <v>90</v>
      </c>
      <c r="G8651" s="1" t="s">
        <v>20</v>
      </c>
      <c r="H8651">
        <v>27</v>
      </c>
      <c r="I8651">
        <v>169</v>
      </c>
      <c r="J8651">
        <v>4563</v>
      </c>
      <c r="K8651">
        <v>2829.06</v>
      </c>
      <c r="L8651" s="1">
        <v>1733.94</v>
      </c>
      <c r="M8651" s="1" t="s">
        <v>25</v>
      </c>
      <c r="N8651" s="1" t="s">
        <v>197</v>
      </c>
    </row>
    <row r="8652" spans="1:14" x14ac:dyDescent="0.3">
      <c r="A8652" s="1" t="s">
        <v>47</v>
      </c>
      <c r="B8652">
        <v>1185732</v>
      </c>
      <c r="C8652" s="2">
        <v>44289</v>
      </c>
      <c r="D8652" s="1" t="s">
        <v>79</v>
      </c>
      <c r="E8652" s="1" t="s">
        <v>89</v>
      </c>
      <c r="F8652" s="1" t="s">
        <v>90</v>
      </c>
      <c r="G8652" s="1" t="s">
        <v>21</v>
      </c>
      <c r="H8652">
        <v>27</v>
      </c>
      <c r="I8652">
        <v>263</v>
      </c>
      <c r="J8652">
        <v>7101</v>
      </c>
      <c r="K8652">
        <v>3834.5400000000004</v>
      </c>
      <c r="L8652" s="1">
        <v>3266.4599999999996</v>
      </c>
      <c r="M8652" s="1" t="s">
        <v>25</v>
      </c>
      <c r="N8652" s="1" t="s">
        <v>196</v>
      </c>
    </row>
    <row r="8653" spans="1:14" x14ac:dyDescent="0.3">
      <c r="A8653" s="1" t="s">
        <v>47</v>
      </c>
      <c r="B8653">
        <v>1185732</v>
      </c>
      <c r="C8653" s="2">
        <v>44289</v>
      </c>
      <c r="D8653" s="1" t="s">
        <v>79</v>
      </c>
      <c r="E8653" s="1" t="s">
        <v>89</v>
      </c>
      <c r="F8653" s="1" t="s">
        <v>90</v>
      </c>
      <c r="G8653" s="1" t="s">
        <v>22</v>
      </c>
      <c r="H8653">
        <v>28</v>
      </c>
      <c r="I8653">
        <v>155</v>
      </c>
      <c r="J8653">
        <v>4340</v>
      </c>
      <c r="K8653">
        <v>2039.8</v>
      </c>
      <c r="L8653" s="1">
        <v>2300.1999999999998</v>
      </c>
      <c r="M8653" s="1" t="s">
        <v>25</v>
      </c>
      <c r="N8653" s="1" t="s">
        <v>196</v>
      </c>
    </row>
    <row r="8654" spans="1:14" x14ac:dyDescent="0.3">
      <c r="A8654" s="1" t="s">
        <v>47</v>
      </c>
      <c r="B8654">
        <v>1185732</v>
      </c>
      <c r="C8654" s="2">
        <v>44289</v>
      </c>
      <c r="D8654" s="1" t="s">
        <v>79</v>
      </c>
      <c r="E8654" s="1" t="s">
        <v>89</v>
      </c>
      <c r="F8654" s="1" t="s">
        <v>90</v>
      </c>
      <c r="G8654" s="1" t="s">
        <v>23</v>
      </c>
      <c r="H8654">
        <v>20</v>
      </c>
      <c r="I8654">
        <v>144</v>
      </c>
      <c r="J8654">
        <v>2880</v>
      </c>
      <c r="K8654">
        <v>1584.0000000000002</v>
      </c>
      <c r="L8654" s="1">
        <v>1295.9999999999998</v>
      </c>
      <c r="M8654" s="1" t="s">
        <v>25</v>
      </c>
      <c r="N8654" s="1" t="s">
        <v>197</v>
      </c>
    </row>
    <row r="8655" spans="1:14" x14ac:dyDescent="0.3">
      <c r="A8655" s="1" t="s">
        <v>47</v>
      </c>
      <c r="B8655">
        <v>1185732</v>
      </c>
      <c r="C8655" s="2">
        <v>44289</v>
      </c>
      <c r="D8655" s="1" t="s">
        <v>79</v>
      </c>
      <c r="E8655" s="1" t="s">
        <v>89</v>
      </c>
      <c r="F8655" s="1" t="s">
        <v>90</v>
      </c>
      <c r="G8655" s="1" t="s">
        <v>24</v>
      </c>
      <c r="H8655">
        <v>24</v>
      </c>
      <c r="I8655">
        <v>140</v>
      </c>
      <c r="J8655">
        <v>3360</v>
      </c>
      <c r="K8655">
        <v>1814.4</v>
      </c>
      <c r="L8655" s="1">
        <v>1545.6</v>
      </c>
      <c r="M8655" s="1" t="s">
        <v>25</v>
      </c>
      <c r="N8655" s="1" t="s">
        <v>197</v>
      </c>
    </row>
    <row r="8656" spans="1:14" x14ac:dyDescent="0.3">
      <c r="A8656" s="1" t="s">
        <v>47</v>
      </c>
      <c r="B8656">
        <v>1185732</v>
      </c>
      <c r="C8656" s="2">
        <v>44289</v>
      </c>
      <c r="D8656" s="1" t="s">
        <v>79</v>
      </c>
      <c r="E8656" s="1" t="s">
        <v>89</v>
      </c>
      <c r="F8656" s="1" t="s">
        <v>90</v>
      </c>
      <c r="G8656" s="1" t="s">
        <v>18</v>
      </c>
      <c r="H8656">
        <v>42</v>
      </c>
      <c r="I8656">
        <v>131</v>
      </c>
      <c r="J8656">
        <v>5502</v>
      </c>
      <c r="K8656">
        <v>2751</v>
      </c>
      <c r="L8656" s="1">
        <v>2751</v>
      </c>
      <c r="M8656" s="1" t="s">
        <v>25</v>
      </c>
      <c r="N8656" s="1" t="s">
        <v>196</v>
      </c>
    </row>
    <row r="8657" spans="1:14" x14ac:dyDescent="0.3">
      <c r="A8657" s="1" t="s">
        <v>47</v>
      </c>
      <c r="B8657">
        <v>1185732</v>
      </c>
      <c r="C8657" s="2">
        <v>44289</v>
      </c>
      <c r="D8657" s="1" t="s">
        <v>79</v>
      </c>
      <c r="E8657" s="1" t="s">
        <v>89</v>
      </c>
      <c r="F8657" s="1" t="s">
        <v>90</v>
      </c>
      <c r="G8657" s="1" t="s">
        <v>20</v>
      </c>
      <c r="H8657">
        <v>32</v>
      </c>
      <c r="I8657">
        <v>189</v>
      </c>
      <c r="J8657">
        <v>6048</v>
      </c>
      <c r="K8657">
        <v>3689.2799999999997</v>
      </c>
      <c r="L8657" s="1">
        <v>2358.7200000000003</v>
      </c>
      <c r="M8657" s="1" t="s">
        <v>25</v>
      </c>
      <c r="N8657" s="1" t="s">
        <v>197</v>
      </c>
    </row>
    <row r="8658" spans="1:14" x14ac:dyDescent="0.3">
      <c r="A8658" s="1" t="s">
        <v>47</v>
      </c>
      <c r="B8658">
        <v>1185732</v>
      </c>
      <c r="C8658" s="2">
        <v>44318</v>
      </c>
      <c r="D8658" s="1" t="s">
        <v>79</v>
      </c>
      <c r="E8658" s="1" t="s">
        <v>89</v>
      </c>
      <c r="F8658" s="1" t="s">
        <v>90</v>
      </c>
      <c r="G8658" s="1" t="s">
        <v>21</v>
      </c>
      <c r="H8658">
        <v>41</v>
      </c>
      <c r="I8658">
        <v>246</v>
      </c>
      <c r="J8658">
        <v>10086</v>
      </c>
      <c r="K8658">
        <v>5547.3</v>
      </c>
      <c r="L8658" s="1">
        <v>4538.7</v>
      </c>
      <c r="M8658" s="1" t="s">
        <v>25</v>
      </c>
      <c r="N8658" s="1" t="s">
        <v>196</v>
      </c>
    </row>
    <row r="8659" spans="1:14" x14ac:dyDescent="0.3">
      <c r="A8659" s="1" t="s">
        <v>47</v>
      </c>
      <c r="B8659">
        <v>1185732</v>
      </c>
      <c r="C8659" s="2">
        <v>44318</v>
      </c>
      <c r="D8659" s="1" t="s">
        <v>79</v>
      </c>
      <c r="E8659" s="1" t="s">
        <v>89</v>
      </c>
      <c r="F8659" s="1" t="s">
        <v>90</v>
      </c>
      <c r="G8659" s="1" t="s">
        <v>22</v>
      </c>
      <c r="H8659">
        <v>42</v>
      </c>
      <c r="I8659">
        <v>182</v>
      </c>
      <c r="J8659">
        <v>7644</v>
      </c>
      <c r="K8659">
        <v>3516.24</v>
      </c>
      <c r="L8659" s="1">
        <v>4127.76</v>
      </c>
      <c r="M8659" s="1" t="s">
        <v>25</v>
      </c>
      <c r="N8659" s="1" t="s">
        <v>196</v>
      </c>
    </row>
    <row r="8660" spans="1:14" x14ac:dyDescent="0.3">
      <c r="A8660" s="1" t="s">
        <v>47</v>
      </c>
      <c r="B8660">
        <v>1185732</v>
      </c>
      <c r="C8660" s="2">
        <v>44318</v>
      </c>
      <c r="D8660" s="1" t="s">
        <v>79</v>
      </c>
      <c r="E8660" s="1" t="s">
        <v>89</v>
      </c>
      <c r="F8660" s="1" t="s">
        <v>90</v>
      </c>
      <c r="G8660" s="1" t="s">
        <v>23</v>
      </c>
      <c r="H8660">
        <v>37</v>
      </c>
      <c r="I8660">
        <v>169</v>
      </c>
      <c r="J8660">
        <v>6253</v>
      </c>
      <c r="K8660">
        <v>3314.09</v>
      </c>
      <c r="L8660" s="1">
        <v>2938.91</v>
      </c>
      <c r="M8660" s="1" t="s">
        <v>25</v>
      </c>
      <c r="N8660" s="1" t="s">
        <v>197</v>
      </c>
    </row>
    <row r="8661" spans="1:14" x14ac:dyDescent="0.3">
      <c r="A8661" s="1" t="s">
        <v>47</v>
      </c>
      <c r="B8661">
        <v>1185732</v>
      </c>
      <c r="C8661" s="2">
        <v>44318</v>
      </c>
      <c r="D8661" s="1" t="s">
        <v>79</v>
      </c>
      <c r="E8661" s="1" t="s">
        <v>89</v>
      </c>
      <c r="F8661" s="1" t="s">
        <v>90</v>
      </c>
      <c r="G8661" s="1" t="s">
        <v>24</v>
      </c>
      <c r="H8661">
        <v>38</v>
      </c>
      <c r="I8661">
        <v>150</v>
      </c>
      <c r="J8661">
        <v>5700</v>
      </c>
      <c r="K8661">
        <v>3078</v>
      </c>
      <c r="L8661" s="1">
        <v>2622</v>
      </c>
      <c r="M8661" s="1" t="s">
        <v>25</v>
      </c>
      <c r="N8661" s="1" t="s">
        <v>197</v>
      </c>
    </row>
    <row r="8662" spans="1:14" x14ac:dyDescent="0.3">
      <c r="A8662" s="1" t="s">
        <v>47</v>
      </c>
      <c r="B8662">
        <v>1185732</v>
      </c>
      <c r="C8662" s="2">
        <v>44318</v>
      </c>
      <c r="D8662" s="1" t="s">
        <v>79</v>
      </c>
      <c r="E8662" s="1" t="s">
        <v>89</v>
      </c>
      <c r="F8662" s="1" t="s">
        <v>90</v>
      </c>
      <c r="G8662" s="1" t="s">
        <v>18</v>
      </c>
      <c r="H8662">
        <v>46</v>
      </c>
      <c r="I8662">
        <v>150</v>
      </c>
      <c r="J8662">
        <v>6900</v>
      </c>
      <c r="K8662">
        <v>3381</v>
      </c>
      <c r="L8662" s="1">
        <v>3519</v>
      </c>
      <c r="M8662" s="1" t="s">
        <v>25</v>
      </c>
      <c r="N8662" s="1" t="s">
        <v>196</v>
      </c>
    </row>
    <row r="8663" spans="1:14" x14ac:dyDescent="0.3">
      <c r="A8663" s="1" t="s">
        <v>47</v>
      </c>
      <c r="B8663">
        <v>1185732</v>
      </c>
      <c r="C8663" s="2">
        <v>44318</v>
      </c>
      <c r="D8663" s="1" t="s">
        <v>79</v>
      </c>
      <c r="E8663" s="1" t="s">
        <v>89</v>
      </c>
      <c r="F8663" s="1" t="s">
        <v>90</v>
      </c>
      <c r="G8663" s="1" t="s">
        <v>20</v>
      </c>
      <c r="H8663">
        <v>51</v>
      </c>
      <c r="I8663">
        <v>203</v>
      </c>
      <c r="J8663">
        <v>10353</v>
      </c>
      <c r="K8663">
        <v>6418.86</v>
      </c>
      <c r="L8663" s="1">
        <v>3934.1400000000003</v>
      </c>
      <c r="M8663" s="1" t="s">
        <v>25</v>
      </c>
      <c r="N8663" s="1" t="s">
        <v>197</v>
      </c>
    </row>
    <row r="8664" spans="1:14" x14ac:dyDescent="0.3">
      <c r="A8664" s="1" t="s">
        <v>47</v>
      </c>
      <c r="B8664">
        <v>1185732</v>
      </c>
      <c r="C8664" s="2">
        <v>44351</v>
      </c>
      <c r="D8664" s="1" t="s">
        <v>79</v>
      </c>
      <c r="E8664" s="1" t="s">
        <v>89</v>
      </c>
      <c r="F8664" s="1" t="s">
        <v>90</v>
      </c>
      <c r="G8664" s="1" t="s">
        <v>21</v>
      </c>
      <c r="H8664">
        <v>46</v>
      </c>
      <c r="I8664">
        <v>238</v>
      </c>
      <c r="J8664">
        <v>10948</v>
      </c>
      <c r="K8664">
        <v>6021.4000000000005</v>
      </c>
      <c r="L8664" s="1">
        <v>4926.5999999999995</v>
      </c>
      <c r="M8664" s="1" t="s">
        <v>25</v>
      </c>
      <c r="N8664" s="1" t="s">
        <v>196</v>
      </c>
    </row>
    <row r="8665" spans="1:14" x14ac:dyDescent="0.3">
      <c r="A8665" s="1" t="s">
        <v>47</v>
      </c>
      <c r="B8665">
        <v>1185732</v>
      </c>
      <c r="C8665" s="2">
        <v>44351</v>
      </c>
      <c r="D8665" s="1" t="s">
        <v>79</v>
      </c>
      <c r="E8665" s="1" t="s">
        <v>89</v>
      </c>
      <c r="F8665" s="1" t="s">
        <v>90</v>
      </c>
      <c r="G8665" s="1" t="s">
        <v>22</v>
      </c>
      <c r="H8665">
        <v>42</v>
      </c>
      <c r="I8665">
        <v>182</v>
      </c>
      <c r="J8665">
        <v>7644</v>
      </c>
      <c r="K8665">
        <v>3592.68</v>
      </c>
      <c r="L8665" s="1">
        <v>4051.32</v>
      </c>
      <c r="M8665" s="1" t="s">
        <v>25</v>
      </c>
      <c r="N8665" s="1" t="s">
        <v>196</v>
      </c>
    </row>
    <row r="8666" spans="1:14" x14ac:dyDescent="0.3">
      <c r="A8666" s="1" t="s">
        <v>47</v>
      </c>
      <c r="B8666">
        <v>1185732</v>
      </c>
      <c r="C8666" s="2">
        <v>44351</v>
      </c>
      <c r="D8666" s="1" t="s">
        <v>79</v>
      </c>
      <c r="E8666" s="1" t="s">
        <v>89</v>
      </c>
      <c r="F8666" s="1" t="s">
        <v>90</v>
      </c>
      <c r="G8666" s="1" t="s">
        <v>23</v>
      </c>
      <c r="H8666">
        <v>47</v>
      </c>
      <c r="I8666">
        <v>169</v>
      </c>
      <c r="J8666">
        <v>7943</v>
      </c>
      <c r="K8666">
        <v>4289.22</v>
      </c>
      <c r="L8666" s="1">
        <v>3653.7799999999997</v>
      </c>
      <c r="M8666" s="1" t="s">
        <v>25</v>
      </c>
      <c r="N8666" s="1" t="s">
        <v>197</v>
      </c>
    </row>
    <row r="8667" spans="1:14" x14ac:dyDescent="0.3">
      <c r="A8667" s="1" t="s">
        <v>47</v>
      </c>
      <c r="B8667">
        <v>1185732</v>
      </c>
      <c r="C8667" s="2">
        <v>44351</v>
      </c>
      <c r="D8667" s="1" t="s">
        <v>79</v>
      </c>
      <c r="E8667" s="1" t="s">
        <v>89</v>
      </c>
      <c r="F8667" s="1" t="s">
        <v>90</v>
      </c>
      <c r="G8667" s="1" t="s">
        <v>24</v>
      </c>
      <c r="H8667">
        <v>49</v>
      </c>
      <c r="I8667">
        <v>169</v>
      </c>
      <c r="J8667">
        <v>8281</v>
      </c>
      <c r="K8667">
        <v>4223.3100000000004</v>
      </c>
      <c r="L8667" s="1">
        <v>4057.6899999999996</v>
      </c>
      <c r="M8667" s="1" t="s">
        <v>25</v>
      </c>
      <c r="N8667" s="1" t="s">
        <v>197</v>
      </c>
    </row>
    <row r="8668" spans="1:14" x14ac:dyDescent="0.3">
      <c r="A8668" s="1" t="s">
        <v>47</v>
      </c>
      <c r="B8668">
        <v>1185732</v>
      </c>
      <c r="C8668" s="2">
        <v>44351</v>
      </c>
      <c r="D8668" s="1" t="s">
        <v>79</v>
      </c>
      <c r="E8668" s="1" t="s">
        <v>89</v>
      </c>
      <c r="F8668" s="1" t="s">
        <v>90</v>
      </c>
      <c r="G8668" s="1" t="s">
        <v>18</v>
      </c>
      <c r="H8668">
        <v>61</v>
      </c>
      <c r="I8668">
        <v>163</v>
      </c>
      <c r="J8668">
        <v>9943</v>
      </c>
      <c r="K8668">
        <v>4872.07</v>
      </c>
      <c r="L8668" s="1">
        <v>5070.93</v>
      </c>
      <c r="M8668" s="1" t="s">
        <v>25</v>
      </c>
      <c r="N8668" s="1" t="s">
        <v>196</v>
      </c>
    </row>
    <row r="8669" spans="1:14" x14ac:dyDescent="0.3">
      <c r="A8669" s="1" t="s">
        <v>47</v>
      </c>
      <c r="B8669">
        <v>1185732</v>
      </c>
      <c r="C8669" s="2">
        <v>44351</v>
      </c>
      <c r="D8669" s="1" t="s">
        <v>79</v>
      </c>
      <c r="E8669" s="1" t="s">
        <v>89</v>
      </c>
      <c r="F8669" s="1" t="s">
        <v>90</v>
      </c>
      <c r="G8669" s="1" t="s">
        <v>20</v>
      </c>
      <c r="H8669">
        <v>67</v>
      </c>
      <c r="I8669">
        <v>231</v>
      </c>
      <c r="J8669">
        <v>15477</v>
      </c>
      <c r="K8669">
        <v>9286.1999999999989</v>
      </c>
      <c r="L8669" s="1">
        <v>6190.8000000000011</v>
      </c>
      <c r="M8669" s="1" t="s">
        <v>25</v>
      </c>
      <c r="N8669" s="1" t="s">
        <v>197</v>
      </c>
    </row>
    <row r="8670" spans="1:14" x14ac:dyDescent="0.3">
      <c r="A8670" s="1" t="s">
        <v>47</v>
      </c>
      <c r="B8670">
        <v>1185732</v>
      </c>
      <c r="C8670" s="2">
        <v>44379</v>
      </c>
      <c r="D8670" s="1" t="s">
        <v>79</v>
      </c>
      <c r="E8670" s="1" t="s">
        <v>89</v>
      </c>
      <c r="F8670" s="1" t="s">
        <v>90</v>
      </c>
      <c r="G8670" s="1" t="s">
        <v>21</v>
      </c>
      <c r="H8670">
        <v>60</v>
      </c>
      <c r="I8670">
        <v>294</v>
      </c>
      <c r="J8670">
        <v>17640</v>
      </c>
      <c r="K8670">
        <v>8820</v>
      </c>
      <c r="L8670" s="1">
        <v>8820</v>
      </c>
      <c r="M8670" s="1" t="s">
        <v>25</v>
      </c>
      <c r="N8670" s="1" t="s">
        <v>196</v>
      </c>
    </row>
    <row r="8671" spans="1:14" x14ac:dyDescent="0.3">
      <c r="A8671" s="1" t="s">
        <v>47</v>
      </c>
      <c r="B8671">
        <v>1185732</v>
      </c>
      <c r="C8671" s="2">
        <v>44379</v>
      </c>
      <c r="D8671" s="1" t="s">
        <v>79</v>
      </c>
      <c r="E8671" s="1" t="s">
        <v>89</v>
      </c>
      <c r="F8671" s="1" t="s">
        <v>90</v>
      </c>
      <c r="G8671" s="1" t="s">
        <v>22</v>
      </c>
      <c r="H8671">
        <v>58</v>
      </c>
      <c r="I8671">
        <v>224</v>
      </c>
      <c r="J8671">
        <v>12992</v>
      </c>
      <c r="K8671">
        <v>6496</v>
      </c>
      <c r="L8671" s="1">
        <v>6496</v>
      </c>
      <c r="M8671" s="1" t="s">
        <v>25</v>
      </c>
      <c r="N8671" s="1" t="s">
        <v>196</v>
      </c>
    </row>
    <row r="8672" spans="1:14" x14ac:dyDescent="0.3">
      <c r="A8672" s="1" t="s">
        <v>47</v>
      </c>
      <c r="B8672">
        <v>1185732</v>
      </c>
      <c r="C8672" s="2">
        <v>44379</v>
      </c>
      <c r="D8672" s="1" t="s">
        <v>79</v>
      </c>
      <c r="E8672" s="1" t="s">
        <v>89</v>
      </c>
      <c r="F8672" s="1" t="s">
        <v>90</v>
      </c>
      <c r="G8672" s="1" t="s">
        <v>23</v>
      </c>
      <c r="H8672">
        <v>53</v>
      </c>
      <c r="I8672">
        <v>196</v>
      </c>
      <c r="J8672">
        <v>10388</v>
      </c>
      <c r="K8672">
        <v>5713.4000000000005</v>
      </c>
      <c r="L8672" s="1">
        <v>4674.5999999999995</v>
      </c>
      <c r="M8672" s="1" t="s">
        <v>25</v>
      </c>
      <c r="N8672" s="1" t="s">
        <v>197</v>
      </c>
    </row>
    <row r="8673" spans="1:14" x14ac:dyDescent="0.3">
      <c r="A8673" s="1" t="s">
        <v>47</v>
      </c>
      <c r="B8673">
        <v>1185732</v>
      </c>
      <c r="C8673" s="2">
        <v>44379</v>
      </c>
      <c r="D8673" s="1" t="s">
        <v>79</v>
      </c>
      <c r="E8673" s="1" t="s">
        <v>89</v>
      </c>
      <c r="F8673" s="1" t="s">
        <v>90</v>
      </c>
      <c r="G8673" s="1" t="s">
        <v>24</v>
      </c>
      <c r="H8673">
        <v>52</v>
      </c>
      <c r="I8673">
        <v>203</v>
      </c>
      <c r="J8673">
        <v>10556</v>
      </c>
      <c r="K8673">
        <v>5383.56</v>
      </c>
      <c r="L8673" s="1">
        <v>5172.4399999999996</v>
      </c>
      <c r="M8673" s="1" t="s">
        <v>25</v>
      </c>
      <c r="N8673" s="1" t="s">
        <v>197</v>
      </c>
    </row>
    <row r="8674" spans="1:14" x14ac:dyDescent="0.3">
      <c r="A8674" s="1" t="s">
        <v>47</v>
      </c>
      <c r="B8674">
        <v>1185732</v>
      </c>
      <c r="C8674" s="2">
        <v>44379</v>
      </c>
      <c r="D8674" s="1" t="s">
        <v>79</v>
      </c>
      <c r="E8674" s="1" t="s">
        <v>89</v>
      </c>
      <c r="F8674" s="1" t="s">
        <v>90</v>
      </c>
      <c r="G8674" s="1" t="s">
        <v>18</v>
      </c>
      <c r="H8674">
        <v>59</v>
      </c>
      <c r="I8674">
        <v>182</v>
      </c>
      <c r="J8674">
        <v>10738</v>
      </c>
      <c r="K8674">
        <v>5261.62</v>
      </c>
      <c r="L8674" s="1">
        <v>5476.38</v>
      </c>
      <c r="M8674" s="1" t="s">
        <v>25</v>
      </c>
      <c r="N8674" s="1" t="s">
        <v>196</v>
      </c>
    </row>
    <row r="8675" spans="1:14" x14ac:dyDescent="0.3">
      <c r="A8675" s="1" t="s">
        <v>47</v>
      </c>
      <c r="B8675">
        <v>1185732</v>
      </c>
      <c r="C8675" s="2">
        <v>44379</v>
      </c>
      <c r="D8675" s="1" t="s">
        <v>79</v>
      </c>
      <c r="E8675" s="1" t="s">
        <v>89</v>
      </c>
      <c r="F8675" s="1" t="s">
        <v>90</v>
      </c>
      <c r="G8675" s="1" t="s">
        <v>20</v>
      </c>
      <c r="H8675">
        <v>64</v>
      </c>
      <c r="I8675">
        <v>263</v>
      </c>
      <c r="J8675">
        <v>16832</v>
      </c>
      <c r="K8675">
        <v>10604.16</v>
      </c>
      <c r="L8675" s="1">
        <v>6227.84</v>
      </c>
      <c r="M8675" s="1" t="s">
        <v>25</v>
      </c>
      <c r="N8675" s="1" t="s">
        <v>197</v>
      </c>
    </row>
    <row r="8676" spans="1:14" x14ac:dyDescent="0.3">
      <c r="A8676" s="1" t="s">
        <v>47</v>
      </c>
      <c r="B8676">
        <v>1185732</v>
      </c>
      <c r="C8676" s="2">
        <v>44411</v>
      </c>
      <c r="D8676" s="1" t="s">
        <v>79</v>
      </c>
      <c r="E8676" s="1" t="s">
        <v>89</v>
      </c>
      <c r="F8676" s="1" t="s">
        <v>90</v>
      </c>
      <c r="G8676" s="1" t="s">
        <v>21</v>
      </c>
      <c r="H8676">
        <v>61</v>
      </c>
      <c r="I8676">
        <v>308</v>
      </c>
      <c r="J8676">
        <v>18788</v>
      </c>
      <c r="K8676">
        <v>9957.6400000000012</v>
      </c>
      <c r="L8676" s="1">
        <v>8830.3599999999988</v>
      </c>
      <c r="M8676" s="1" t="s">
        <v>25</v>
      </c>
      <c r="N8676" s="1" t="s">
        <v>196</v>
      </c>
    </row>
    <row r="8677" spans="1:14" x14ac:dyDescent="0.3">
      <c r="A8677" s="1" t="s">
        <v>47</v>
      </c>
      <c r="B8677">
        <v>1185732</v>
      </c>
      <c r="C8677" s="2">
        <v>44411</v>
      </c>
      <c r="D8677" s="1" t="s">
        <v>79</v>
      </c>
      <c r="E8677" s="1" t="s">
        <v>89</v>
      </c>
      <c r="F8677" s="1" t="s">
        <v>90</v>
      </c>
      <c r="G8677" s="1" t="s">
        <v>22</v>
      </c>
      <c r="H8677">
        <v>58</v>
      </c>
      <c r="I8677">
        <v>200</v>
      </c>
      <c r="J8677">
        <v>11600</v>
      </c>
      <c r="K8677">
        <v>5219.9999999999991</v>
      </c>
      <c r="L8677" s="1">
        <v>6380.0000000000009</v>
      </c>
      <c r="M8677" s="1" t="s">
        <v>25</v>
      </c>
      <c r="N8677" s="1" t="s">
        <v>196</v>
      </c>
    </row>
    <row r="8678" spans="1:14" x14ac:dyDescent="0.3">
      <c r="A8678" s="1" t="s">
        <v>47</v>
      </c>
      <c r="B8678">
        <v>1185732</v>
      </c>
      <c r="C8678" s="2">
        <v>44411</v>
      </c>
      <c r="D8678" s="1" t="s">
        <v>79</v>
      </c>
      <c r="E8678" s="1" t="s">
        <v>89</v>
      </c>
      <c r="F8678" s="1" t="s">
        <v>90</v>
      </c>
      <c r="G8678" s="1" t="s">
        <v>23</v>
      </c>
      <c r="H8678">
        <v>54</v>
      </c>
      <c r="I8678">
        <v>210</v>
      </c>
      <c r="J8678">
        <v>11340</v>
      </c>
      <c r="K8678">
        <v>6010.2000000000007</v>
      </c>
      <c r="L8678" s="1">
        <v>5329.7999999999993</v>
      </c>
      <c r="M8678" s="1" t="s">
        <v>25</v>
      </c>
      <c r="N8678" s="1" t="s">
        <v>197</v>
      </c>
    </row>
    <row r="8679" spans="1:14" x14ac:dyDescent="0.3">
      <c r="A8679" s="1" t="s">
        <v>47</v>
      </c>
      <c r="B8679">
        <v>1185732</v>
      </c>
      <c r="C8679" s="2">
        <v>44411</v>
      </c>
      <c r="D8679" s="1" t="s">
        <v>79</v>
      </c>
      <c r="E8679" s="1" t="s">
        <v>89</v>
      </c>
      <c r="F8679" s="1" t="s">
        <v>90</v>
      </c>
      <c r="G8679" s="1" t="s">
        <v>24</v>
      </c>
      <c r="H8679">
        <v>44</v>
      </c>
      <c r="I8679">
        <v>182</v>
      </c>
      <c r="J8679">
        <v>8008</v>
      </c>
      <c r="K8679">
        <v>4244.24</v>
      </c>
      <c r="L8679" s="1">
        <v>3763.76</v>
      </c>
      <c r="M8679" s="1" t="s">
        <v>25</v>
      </c>
      <c r="N8679" s="1" t="s">
        <v>197</v>
      </c>
    </row>
    <row r="8680" spans="1:14" x14ac:dyDescent="0.3">
      <c r="A8680" s="1" t="s">
        <v>47</v>
      </c>
      <c r="B8680">
        <v>1185732</v>
      </c>
      <c r="C8680" s="2">
        <v>44411</v>
      </c>
      <c r="D8680" s="1" t="s">
        <v>79</v>
      </c>
      <c r="E8680" s="1" t="s">
        <v>89</v>
      </c>
      <c r="F8680" s="1" t="s">
        <v>90</v>
      </c>
      <c r="G8680" s="1" t="s">
        <v>18</v>
      </c>
      <c r="H8680">
        <v>53</v>
      </c>
      <c r="I8680">
        <v>176</v>
      </c>
      <c r="J8680">
        <v>9328</v>
      </c>
      <c r="K8680">
        <v>4477.4399999999996</v>
      </c>
      <c r="L8680" s="1">
        <v>4850.5600000000004</v>
      </c>
      <c r="M8680" s="1" t="s">
        <v>25</v>
      </c>
      <c r="N8680" s="1" t="s">
        <v>196</v>
      </c>
    </row>
    <row r="8681" spans="1:14" x14ac:dyDescent="0.3">
      <c r="A8681" s="1" t="s">
        <v>47</v>
      </c>
      <c r="B8681">
        <v>1185732</v>
      </c>
      <c r="C8681" s="2">
        <v>44411</v>
      </c>
      <c r="D8681" s="1" t="s">
        <v>79</v>
      </c>
      <c r="E8681" s="1" t="s">
        <v>89</v>
      </c>
      <c r="F8681" s="1" t="s">
        <v>90</v>
      </c>
      <c r="G8681" s="1" t="s">
        <v>20</v>
      </c>
      <c r="H8681">
        <v>54</v>
      </c>
      <c r="I8681">
        <v>231</v>
      </c>
      <c r="J8681">
        <v>12474</v>
      </c>
      <c r="K8681">
        <v>7983.3600000000006</v>
      </c>
      <c r="L8681" s="1">
        <v>4490.6399999999994</v>
      </c>
      <c r="M8681" s="1" t="s">
        <v>25</v>
      </c>
      <c r="N8681" s="1" t="s">
        <v>197</v>
      </c>
    </row>
    <row r="8682" spans="1:14" x14ac:dyDescent="0.3">
      <c r="A8682" s="1" t="s">
        <v>47</v>
      </c>
      <c r="B8682">
        <v>1185732</v>
      </c>
      <c r="C8682" s="2">
        <v>44441</v>
      </c>
      <c r="D8682" s="1" t="s">
        <v>79</v>
      </c>
      <c r="E8682" s="1" t="s">
        <v>89</v>
      </c>
      <c r="F8682" s="1" t="s">
        <v>90</v>
      </c>
      <c r="G8682" s="1" t="s">
        <v>21</v>
      </c>
      <c r="H8682">
        <v>53</v>
      </c>
      <c r="I8682">
        <v>250</v>
      </c>
      <c r="J8682">
        <v>13250</v>
      </c>
      <c r="K8682">
        <v>6890</v>
      </c>
      <c r="L8682" s="1">
        <v>6360</v>
      </c>
      <c r="M8682" s="1" t="s">
        <v>25</v>
      </c>
      <c r="N8682" s="1" t="s">
        <v>196</v>
      </c>
    </row>
    <row r="8683" spans="1:14" x14ac:dyDescent="0.3">
      <c r="A8683" s="1" t="s">
        <v>47</v>
      </c>
      <c r="B8683">
        <v>1185732</v>
      </c>
      <c r="C8683" s="2">
        <v>44441</v>
      </c>
      <c r="D8683" s="1" t="s">
        <v>79</v>
      </c>
      <c r="E8683" s="1" t="s">
        <v>89</v>
      </c>
      <c r="F8683" s="1" t="s">
        <v>90</v>
      </c>
      <c r="G8683" s="1" t="s">
        <v>22</v>
      </c>
      <c r="H8683">
        <v>49</v>
      </c>
      <c r="I8683">
        <v>181</v>
      </c>
      <c r="J8683">
        <v>8869</v>
      </c>
      <c r="K8683">
        <v>4434.5</v>
      </c>
      <c r="L8683" s="1">
        <v>4434.5</v>
      </c>
      <c r="M8683" s="1" t="s">
        <v>25</v>
      </c>
      <c r="N8683" s="1" t="s">
        <v>196</v>
      </c>
    </row>
    <row r="8684" spans="1:14" x14ac:dyDescent="0.3">
      <c r="A8684" s="1" t="s">
        <v>47</v>
      </c>
      <c r="B8684">
        <v>1185732</v>
      </c>
      <c r="C8684" s="2">
        <v>44441</v>
      </c>
      <c r="D8684" s="1" t="s">
        <v>79</v>
      </c>
      <c r="E8684" s="1" t="s">
        <v>89</v>
      </c>
      <c r="F8684" s="1" t="s">
        <v>90</v>
      </c>
      <c r="G8684" s="1" t="s">
        <v>23</v>
      </c>
      <c r="H8684">
        <v>28</v>
      </c>
      <c r="I8684">
        <v>175</v>
      </c>
      <c r="J8684">
        <v>4900</v>
      </c>
      <c r="K8684">
        <v>2499</v>
      </c>
      <c r="L8684" s="1">
        <v>2401</v>
      </c>
      <c r="M8684" s="1" t="s">
        <v>25</v>
      </c>
      <c r="N8684" s="1" t="s">
        <v>197</v>
      </c>
    </row>
    <row r="8685" spans="1:14" x14ac:dyDescent="0.3">
      <c r="A8685" s="1" t="s">
        <v>47</v>
      </c>
      <c r="B8685">
        <v>1185732</v>
      </c>
      <c r="C8685" s="2">
        <v>44441</v>
      </c>
      <c r="D8685" s="1" t="s">
        <v>79</v>
      </c>
      <c r="E8685" s="1" t="s">
        <v>89</v>
      </c>
      <c r="F8685" s="1" t="s">
        <v>90</v>
      </c>
      <c r="G8685" s="1" t="s">
        <v>24</v>
      </c>
      <c r="H8685">
        <v>28</v>
      </c>
      <c r="I8685">
        <v>150</v>
      </c>
      <c r="J8685">
        <v>4200</v>
      </c>
      <c r="K8685">
        <v>2100</v>
      </c>
      <c r="L8685" s="1">
        <v>2100</v>
      </c>
      <c r="M8685" s="1" t="s">
        <v>25</v>
      </c>
      <c r="N8685" s="1" t="s">
        <v>197</v>
      </c>
    </row>
    <row r="8686" spans="1:14" x14ac:dyDescent="0.3">
      <c r="A8686" s="1" t="s">
        <v>47</v>
      </c>
      <c r="B8686">
        <v>1185732</v>
      </c>
      <c r="C8686" s="2">
        <v>44441</v>
      </c>
      <c r="D8686" s="1" t="s">
        <v>79</v>
      </c>
      <c r="E8686" s="1" t="s">
        <v>89</v>
      </c>
      <c r="F8686" s="1" t="s">
        <v>90</v>
      </c>
      <c r="G8686" s="1" t="s">
        <v>18</v>
      </c>
      <c r="H8686">
        <v>38</v>
      </c>
      <c r="I8686">
        <v>156</v>
      </c>
      <c r="J8686">
        <v>5928</v>
      </c>
      <c r="K8686">
        <v>2726.8799999999997</v>
      </c>
      <c r="L8686" s="1">
        <v>3201.1200000000003</v>
      </c>
      <c r="M8686" s="1" t="s">
        <v>25</v>
      </c>
      <c r="N8686" s="1" t="s">
        <v>196</v>
      </c>
    </row>
    <row r="8687" spans="1:14" x14ac:dyDescent="0.3">
      <c r="A8687" s="1" t="s">
        <v>47</v>
      </c>
      <c r="B8687">
        <v>1185732</v>
      </c>
      <c r="C8687" s="2">
        <v>44441</v>
      </c>
      <c r="D8687" s="1" t="s">
        <v>79</v>
      </c>
      <c r="E8687" s="1" t="s">
        <v>89</v>
      </c>
      <c r="F8687" s="1" t="s">
        <v>90</v>
      </c>
      <c r="G8687" s="1" t="s">
        <v>20</v>
      </c>
      <c r="H8687">
        <v>41</v>
      </c>
      <c r="I8687">
        <v>203</v>
      </c>
      <c r="J8687">
        <v>8323</v>
      </c>
      <c r="K8687">
        <v>5077.03</v>
      </c>
      <c r="L8687" s="1">
        <v>3245.9700000000003</v>
      </c>
      <c r="M8687" s="1" t="s">
        <v>25</v>
      </c>
      <c r="N8687" s="1" t="s">
        <v>197</v>
      </c>
    </row>
    <row r="8688" spans="1:14" x14ac:dyDescent="0.3">
      <c r="A8688" s="1" t="s">
        <v>47</v>
      </c>
      <c r="B8688">
        <v>1185732</v>
      </c>
      <c r="C8688" s="2">
        <v>44473</v>
      </c>
      <c r="D8688" s="1" t="s">
        <v>79</v>
      </c>
      <c r="E8688" s="1" t="s">
        <v>89</v>
      </c>
      <c r="F8688" s="1" t="s">
        <v>90</v>
      </c>
      <c r="G8688" s="1" t="s">
        <v>21</v>
      </c>
      <c r="H8688">
        <v>42</v>
      </c>
      <c r="I8688">
        <v>245</v>
      </c>
      <c r="J8688">
        <v>10290</v>
      </c>
      <c r="K8688">
        <v>5556.6</v>
      </c>
      <c r="L8688" s="1">
        <v>4733.3999999999996</v>
      </c>
      <c r="M8688" s="1" t="s">
        <v>25</v>
      </c>
      <c r="N8688" s="1" t="s">
        <v>196</v>
      </c>
    </row>
    <row r="8689" spans="1:14" x14ac:dyDescent="0.3">
      <c r="A8689" s="1" t="s">
        <v>47</v>
      </c>
      <c r="B8689">
        <v>1185732</v>
      </c>
      <c r="C8689" s="2">
        <v>44473</v>
      </c>
      <c r="D8689" s="1" t="s">
        <v>79</v>
      </c>
      <c r="E8689" s="1" t="s">
        <v>89</v>
      </c>
      <c r="F8689" s="1" t="s">
        <v>90</v>
      </c>
      <c r="G8689" s="1" t="s">
        <v>22</v>
      </c>
      <c r="H8689">
        <v>33</v>
      </c>
      <c r="I8689">
        <v>196</v>
      </c>
      <c r="J8689">
        <v>6468</v>
      </c>
      <c r="K8689">
        <v>2975.2799999999997</v>
      </c>
      <c r="L8689" s="1">
        <v>3492.7200000000003</v>
      </c>
      <c r="M8689" s="1" t="s">
        <v>25</v>
      </c>
      <c r="N8689" s="1" t="s">
        <v>196</v>
      </c>
    </row>
    <row r="8690" spans="1:14" x14ac:dyDescent="0.3">
      <c r="A8690" s="1" t="s">
        <v>47</v>
      </c>
      <c r="B8690">
        <v>1185732</v>
      </c>
      <c r="C8690" s="2">
        <v>44473</v>
      </c>
      <c r="D8690" s="1" t="s">
        <v>79</v>
      </c>
      <c r="E8690" s="1" t="s">
        <v>89</v>
      </c>
      <c r="F8690" s="1" t="s">
        <v>90</v>
      </c>
      <c r="G8690" s="1" t="s">
        <v>23</v>
      </c>
      <c r="H8690">
        <v>34</v>
      </c>
      <c r="I8690">
        <v>150</v>
      </c>
      <c r="J8690">
        <v>5100</v>
      </c>
      <c r="K8690">
        <v>2601</v>
      </c>
      <c r="L8690" s="1">
        <v>2499</v>
      </c>
      <c r="M8690" s="1" t="s">
        <v>25</v>
      </c>
      <c r="N8690" s="1" t="s">
        <v>197</v>
      </c>
    </row>
    <row r="8691" spans="1:14" x14ac:dyDescent="0.3">
      <c r="A8691" s="1" t="s">
        <v>47</v>
      </c>
      <c r="B8691">
        <v>1185732</v>
      </c>
      <c r="C8691" s="2">
        <v>44473</v>
      </c>
      <c r="D8691" s="1" t="s">
        <v>79</v>
      </c>
      <c r="E8691" s="1" t="s">
        <v>89</v>
      </c>
      <c r="F8691" s="1" t="s">
        <v>90</v>
      </c>
      <c r="G8691" s="1" t="s">
        <v>24</v>
      </c>
      <c r="H8691">
        <v>34</v>
      </c>
      <c r="I8691">
        <v>160</v>
      </c>
      <c r="J8691">
        <v>5440</v>
      </c>
      <c r="K8691">
        <v>2937.6000000000004</v>
      </c>
      <c r="L8691" s="1">
        <v>2502.3999999999996</v>
      </c>
      <c r="M8691" s="1" t="s">
        <v>25</v>
      </c>
      <c r="N8691" s="1" t="s">
        <v>197</v>
      </c>
    </row>
    <row r="8692" spans="1:14" x14ac:dyDescent="0.3">
      <c r="A8692" s="1" t="s">
        <v>47</v>
      </c>
      <c r="B8692">
        <v>1185732</v>
      </c>
      <c r="C8692" s="2">
        <v>44473</v>
      </c>
      <c r="D8692" s="1" t="s">
        <v>79</v>
      </c>
      <c r="E8692" s="1" t="s">
        <v>89</v>
      </c>
      <c r="F8692" s="1" t="s">
        <v>90</v>
      </c>
      <c r="G8692" s="1" t="s">
        <v>18</v>
      </c>
      <c r="H8692">
        <v>42</v>
      </c>
      <c r="I8692">
        <v>149</v>
      </c>
      <c r="J8692">
        <v>6258</v>
      </c>
      <c r="K8692">
        <v>2941.2599999999998</v>
      </c>
      <c r="L8692" s="1">
        <v>3316.7400000000002</v>
      </c>
      <c r="M8692" s="1" t="s">
        <v>25</v>
      </c>
      <c r="N8692" s="1" t="s">
        <v>196</v>
      </c>
    </row>
    <row r="8693" spans="1:14" x14ac:dyDescent="0.3">
      <c r="A8693" s="1" t="s">
        <v>47</v>
      </c>
      <c r="B8693">
        <v>1185732</v>
      </c>
      <c r="C8693" s="2">
        <v>44473</v>
      </c>
      <c r="D8693" s="1" t="s">
        <v>79</v>
      </c>
      <c r="E8693" s="1" t="s">
        <v>89</v>
      </c>
      <c r="F8693" s="1" t="s">
        <v>90</v>
      </c>
      <c r="G8693" s="1" t="s">
        <v>20</v>
      </c>
      <c r="H8693">
        <v>48</v>
      </c>
      <c r="I8693">
        <v>176</v>
      </c>
      <c r="J8693">
        <v>8448</v>
      </c>
      <c r="K8693">
        <v>5322.24</v>
      </c>
      <c r="L8693" s="1">
        <v>3125.76</v>
      </c>
      <c r="M8693" s="1" t="s">
        <v>25</v>
      </c>
      <c r="N8693" s="1" t="s">
        <v>197</v>
      </c>
    </row>
    <row r="8694" spans="1:14" x14ac:dyDescent="0.3">
      <c r="A8694" s="1" t="s">
        <v>47</v>
      </c>
      <c r="B8694">
        <v>1185732</v>
      </c>
      <c r="C8694" s="2">
        <v>44503</v>
      </c>
      <c r="D8694" s="1" t="s">
        <v>79</v>
      </c>
      <c r="E8694" s="1" t="s">
        <v>89</v>
      </c>
      <c r="F8694" s="1" t="s">
        <v>90</v>
      </c>
      <c r="G8694" s="1" t="s">
        <v>21</v>
      </c>
      <c r="H8694">
        <v>44</v>
      </c>
      <c r="I8694">
        <v>215</v>
      </c>
      <c r="J8694">
        <v>9460</v>
      </c>
      <c r="K8694">
        <v>5203</v>
      </c>
      <c r="L8694" s="1">
        <v>4257</v>
      </c>
      <c r="M8694" s="1" t="s">
        <v>25</v>
      </c>
      <c r="N8694" s="1" t="s">
        <v>196</v>
      </c>
    </row>
    <row r="8695" spans="1:14" x14ac:dyDescent="0.3">
      <c r="A8695" s="1" t="s">
        <v>47</v>
      </c>
      <c r="B8695">
        <v>1185732</v>
      </c>
      <c r="C8695" s="2">
        <v>44503</v>
      </c>
      <c r="D8695" s="1" t="s">
        <v>79</v>
      </c>
      <c r="E8695" s="1" t="s">
        <v>89</v>
      </c>
      <c r="F8695" s="1" t="s">
        <v>90</v>
      </c>
      <c r="G8695" s="1" t="s">
        <v>22</v>
      </c>
      <c r="H8695">
        <v>32</v>
      </c>
      <c r="I8695">
        <v>195</v>
      </c>
      <c r="J8695">
        <v>6240</v>
      </c>
      <c r="K8695">
        <v>2932.7999999999997</v>
      </c>
      <c r="L8695" s="1">
        <v>3307.2000000000003</v>
      </c>
      <c r="M8695" s="1" t="s">
        <v>25</v>
      </c>
      <c r="N8695" s="1" t="s">
        <v>196</v>
      </c>
    </row>
    <row r="8696" spans="1:14" x14ac:dyDescent="0.3">
      <c r="A8696" s="1" t="s">
        <v>47</v>
      </c>
      <c r="B8696">
        <v>1185732</v>
      </c>
      <c r="C8696" s="2">
        <v>44503</v>
      </c>
      <c r="D8696" s="1" t="s">
        <v>79</v>
      </c>
      <c r="E8696" s="1" t="s">
        <v>89</v>
      </c>
      <c r="F8696" s="1" t="s">
        <v>90</v>
      </c>
      <c r="G8696" s="1" t="s">
        <v>23</v>
      </c>
      <c r="H8696">
        <v>38</v>
      </c>
      <c r="I8696">
        <v>167</v>
      </c>
      <c r="J8696">
        <v>6346</v>
      </c>
      <c r="K8696">
        <v>3426.84</v>
      </c>
      <c r="L8696" s="1">
        <v>2919.16</v>
      </c>
      <c r="M8696" s="1" t="s">
        <v>25</v>
      </c>
      <c r="N8696" s="1" t="s">
        <v>197</v>
      </c>
    </row>
    <row r="8697" spans="1:14" x14ac:dyDescent="0.3">
      <c r="A8697" s="1" t="s">
        <v>47</v>
      </c>
      <c r="B8697">
        <v>1185732</v>
      </c>
      <c r="C8697" s="2">
        <v>44503</v>
      </c>
      <c r="D8697" s="1" t="s">
        <v>79</v>
      </c>
      <c r="E8697" s="1" t="s">
        <v>89</v>
      </c>
      <c r="F8697" s="1" t="s">
        <v>90</v>
      </c>
      <c r="G8697" s="1" t="s">
        <v>24</v>
      </c>
      <c r="H8697">
        <v>55</v>
      </c>
      <c r="I8697">
        <v>163</v>
      </c>
      <c r="J8697">
        <v>8965</v>
      </c>
      <c r="K8697">
        <v>4572.1499999999996</v>
      </c>
      <c r="L8697" s="1">
        <v>4392.8500000000004</v>
      </c>
      <c r="M8697" s="1" t="s">
        <v>25</v>
      </c>
      <c r="N8697" s="1" t="s">
        <v>197</v>
      </c>
    </row>
    <row r="8698" spans="1:14" x14ac:dyDescent="0.3">
      <c r="A8698" s="1" t="s">
        <v>47</v>
      </c>
      <c r="B8698">
        <v>1185732</v>
      </c>
      <c r="C8698" s="2">
        <v>44503</v>
      </c>
      <c r="D8698" s="1" t="s">
        <v>79</v>
      </c>
      <c r="E8698" s="1" t="s">
        <v>89</v>
      </c>
      <c r="F8698" s="1" t="s">
        <v>90</v>
      </c>
      <c r="G8698" s="1" t="s">
        <v>18</v>
      </c>
      <c r="H8698">
        <v>72</v>
      </c>
      <c r="I8698">
        <v>163</v>
      </c>
      <c r="J8698">
        <v>11736</v>
      </c>
      <c r="K8698">
        <v>5750.64</v>
      </c>
      <c r="L8698" s="1">
        <v>5985.36</v>
      </c>
      <c r="M8698" s="1" t="s">
        <v>25</v>
      </c>
      <c r="N8698" s="1" t="s">
        <v>196</v>
      </c>
    </row>
    <row r="8699" spans="1:14" x14ac:dyDescent="0.3">
      <c r="A8699" s="1" t="s">
        <v>47</v>
      </c>
      <c r="B8699">
        <v>1185732</v>
      </c>
      <c r="C8699" s="2">
        <v>44503</v>
      </c>
      <c r="D8699" s="1" t="s">
        <v>79</v>
      </c>
      <c r="E8699" s="1" t="s">
        <v>89</v>
      </c>
      <c r="F8699" s="1" t="s">
        <v>90</v>
      </c>
      <c r="G8699" s="1" t="s">
        <v>20</v>
      </c>
      <c r="H8699">
        <v>72</v>
      </c>
      <c r="I8699">
        <v>210</v>
      </c>
      <c r="J8699">
        <v>15120</v>
      </c>
      <c r="K8699">
        <v>9676.8000000000011</v>
      </c>
      <c r="L8699" s="1">
        <v>5443.1999999999989</v>
      </c>
      <c r="M8699" s="1" t="s">
        <v>25</v>
      </c>
      <c r="N8699" s="1" t="s">
        <v>197</v>
      </c>
    </row>
    <row r="8700" spans="1:14" x14ac:dyDescent="0.3">
      <c r="A8700" s="1" t="s">
        <v>47</v>
      </c>
      <c r="B8700">
        <v>1185732</v>
      </c>
      <c r="C8700" s="2">
        <v>44532</v>
      </c>
      <c r="D8700" s="1" t="s">
        <v>79</v>
      </c>
      <c r="E8700" s="1" t="s">
        <v>89</v>
      </c>
      <c r="F8700" s="1" t="s">
        <v>90</v>
      </c>
      <c r="G8700" s="1" t="s">
        <v>21</v>
      </c>
      <c r="H8700">
        <v>64</v>
      </c>
      <c r="I8700">
        <v>244</v>
      </c>
      <c r="J8700">
        <v>15616</v>
      </c>
      <c r="K8700">
        <v>7964.16</v>
      </c>
      <c r="L8700" s="1">
        <v>7651.84</v>
      </c>
      <c r="M8700" s="1" t="s">
        <v>25</v>
      </c>
      <c r="N8700" s="1" t="s">
        <v>196</v>
      </c>
    </row>
    <row r="8701" spans="1:14" x14ac:dyDescent="0.3">
      <c r="A8701" s="1" t="s">
        <v>47</v>
      </c>
      <c r="B8701">
        <v>1185732</v>
      </c>
      <c r="C8701" s="2">
        <v>44532</v>
      </c>
      <c r="D8701" s="1" t="s">
        <v>79</v>
      </c>
      <c r="E8701" s="1" t="s">
        <v>89</v>
      </c>
      <c r="F8701" s="1" t="s">
        <v>90</v>
      </c>
      <c r="G8701" s="1" t="s">
        <v>22</v>
      </c>
      <c r="H8701">
        <v>55</v>
      </c>
      <c r="I8701">
        <v>202</v>
      </c>
      <c r="J8701">
        <v>11110</v>
      </c>
      <c r="K8701">
        <v>4999.4999999999991</v>
      </c>
      <c r="L8701" s="1">
        <v>6110.5000000000009</v>
      </c>
      <c r="M8701" s="1" t="s">
        <v>25</v>
      </c>
      <c r="N8701" s="1" t="s">
        <v>196</v>
      </c>
    </row>
    <row r="8702" spans="1:14" x14ac:dyDescent="0.3">
      <c r="A8702" s="1" t="s">
        <v>47</v>
      </c>
      <c r="B8702">
        <v>1185732</v>
      </c>
      <c r="C8702" s="2">
        <v>44596</v>
      </c>
      <c r="D8702" s="1" t="s">
        <v>79</v>
      </c>
      <c r="E8702" s="1" t="s">
        <v>89</v>
      </c>
      <c r="F8702" s="1" t="s">
        <v>90</v>
      </c>
      <c r="G8702" s="1" t="s">
        <v>24</v>
      </c>
      <c r="H8702">
        <v>30</v>
      </c>
      <c r="I8702">
        <v>525</v>
      </c>
      <c r="J8702">
        <v>157500</v>
      </c>
      <c r="K8702">
        <v>63000</v>
      </c>
      <c r="L8702" s="1">
        <v>94500</v>
      </c>
      <c r="M8702" s="1" t="s">
        <v>25</v>
      </c>
      <c r="N8702" s="1" t="s">
        <v>197</v>
      </c>
    </row>
    <row r="8703" spans="1:14" x14ac:dyDescent="0.3">
      <c r="A8703" s="1" t="s">
        <v>47</v>
      </c>
      <c r="B8703">
        <v>1185732</v>
      </c>
      <c r="C8703" s="2">
        <v>44596</v>
      </c>
      <c r="D8703" s="1" t="s">
        <v>79</v>
      </c>
      <c r="E8703" s="1" t="s">
        <v>89</v>
      </c>
      <c r="F8703" s="1" t="s">
        <v>90</v>
      </c>
      <c r="G8703" s="1" t="s">
        <v>18</v>
      </c>
      <c r="H8703">
        <v>45</v>
      </c>
      <c r="I8703">
        <v>600</v>
      </c>
      <c r="J8703">
        <v>270000</v>
      </c>
      <c r="K8703">
        <v>94500</v>
      </c>
      <c r="L8703" s="1">
        <v>175500</v>
      </c>
      <c r="M8703" s="1" t="s">
        <v>25</v>
      </c>
      <c r="N8703" s="1" t="s">
        <v>196</v>
      </c>
    </row>
    <row r="8704" spans="1:14" x14ac:dyDescent="0.3">
      <c r="A8704" s="1" t="s">
        <v>47</v>
      </c>
      <c r="B8704">
        <v>1185732</v>
      </c>
      <c r="C8704" s="2">
        <v>44596</v>
      </c>
      <c r="D8704" s="1" t="s">
        <v>79</v>
      </c>
      <c r="E8704" s="1" t="s">
        <v>89</v>
      </c>
      <c r="F8704" s="1" t="s">
        <v>90</v>
      </c>
      <c r="G8704" s="1" t="s">
        <v>20</v>
      </c>
      <c r="H8704">
        <v>30</v>
      </c>
      <c r="I8704">
        <v>700</v>
      </c>
      <c r="J8704">
        <v>210000</v>
      </c>
      <c r="K8704">
        <v>105000</v>
      </c>
      <c r="L8704" s="1">
        <v>105000</v>
      </c>
      <c r="M8704" s="1" t="s">
        <v>25</v>
      </c>
      <c r="N8704" s="1" t="s">
        <v>197</v>
      </c>
    </row>
    <row r="8705" spans="1:14" x14ac:dyDescent="0.3">
      <c r="A8705" s="1" t="s">
        <v>47</v>
      </c>
      <c r="B8705">
        <v>1185732</v>
      </c>
      <c r="C8705" s="2">
        <v>44622</v>
      </c>
      <c r="D8705" s="1" t="s">
        <v>79</v>
      </c>
      <c r="E8705" s="1" t="s">
        <v>89</v>
      </c>
      <c r="F8705" s="1" t="s">
        <v>90</v>
      </c>
      <c r="G8705" s="1" t="s">
        <v>21</v>
      </c>
      <c r="H8705">
        <v>30</v>
      </c>
      <c r="I8705">
        <v>920</v>
      </c>
      <c r="J8705">
        <v>276000</v>
      </c>
      <c r="K8705">
        <v>110400</v>
      </c>
      <c r="L8705" s="1">
        <v>165600</v>
      </c>
      <c r="M8705" s="1" t="s">
        <v>25</v>
      </c>
      <c r="N8705" s="1" t="s">
        <v>196</v>
      </c>
    </row>
    <row r="8706" spans="1:14" x14ac:dyDescent="0.3">
      <c r="A8706" s="1" t="s">
        <v>47</v>
      </c>
      <c r="B8706">
        <v>1185732</v>
      </c>
      <c r="C8706" s="2">
        <v>44622</v>
      </c>
      <c r="D8706" s="1" t="s">
        <v>79</v>
      </c>
      <c r="E8706" s="1" t="s">
        <v>89</v>
      </c>
      <c r="F8706" s="1" t="s">
        <v>90</v>
      </c>
      <c r="G8706" s="1" t="s">
        <v>22</v>
      </c>
      <c r="H8706">
        <v>30</v>
      </c>
      <c r="I8706">
        <v>600</v>
      </c>
      <c r="J8706">
        <v>180000</v>
      </c>
      <c r="K8706">
        <v>62999.999999999993</v>
      </c>
      <c r="L8706" s="1">
        <v>117000</v>
      </c>
      <c r="M8706" s="1" t="s">
        <v>25</v>
      </c>
      <c r="N8706" s="1" t="s">
        <v>196</v>
      </c>
    </row>
    <row r="8707" spans="1:14" x14ac:dyDescent="0.3">
      <c r="A8707" s="1" t="s">
        <v>47</v>
      </c>
      <c r="B8707">
        <v>1185732</v>
      </c>
      <c r="C8707" s="2">
        <v>44622</v>
      </c>
      <c r="D8707" s="1" t="s">
        <v>79</v>
      </c>
      <c r="E8707" s="1" t="s">
        <v>89</v>
      </c>
      <c r="F8707" s="1" t="s">
        <v>90</v>
      </c>
      <c r="G8707" s="1" t="s">
        <v>23</v>
      </c>
      <c r="H8707">
        <v>20</v>
      </c>
      <c r="I8707">
        <v>625</v>
      </c>
      <c r="J8707">
        <v>125000</v>
      </c>
      <c r="K8707">
        <v>50000</v>
      </c>
      <c r="L8707" s="1">
        <v>75000</v>
      </c>
      <c r="M8707" s="1" t="s">
        <v>25</v>
      </c>
      <c r="N8707" s="1" t="s">
        <v>197</v>
      </c>
    </row>
    <row r="8708" spans="1:14" x14ac:dyDescent="0.3">
      <c r="A8708" s="1" t="s">
        <v>47</v>
      </c>
      <c r="B8708">
        <v>1185732</v>
      </c>
      <c r="C8708" s="2">
        <v>44622</v>
      </c>
      <c r="D8708" s="1" t="s">
        <v>79</v>
      </c>
      <c r="E8708" s="1" t="s">
        <v>89</v>
      </c>
      <c r="F8708" s="1" t="s">
        <v>90</v>
      </c>
      <c r="G8708" s="1" t="s">
        <v>24</v>
      </c>
      <c r="H8708">
        <v>24.999999999999993</v>
      </c>
      <c r="I8708">
        <v>475</v>
      </c>
      <c r="J8708">
        <v>118749.99999999997</v>
      </c>
      <c r="K8708">
        <v>47499.999999999993</v>
      </c>
      <c r="L8708" s="1">
        <v>71249.999999999971</v>
      </c>
      <c r="M8708" s="1" t="s">
        <v>25</v>
      </c>
      <c r="N8708" s="1" t="s">
        <v>197</v>
      </c>
    </row>
    <row r="8709" spans="1:14" x14ac:dyDescent="0.3">
      <c r="A8709" s="1" t="s">
        <v>47</v>
      </c>
      <c r="B8709">
        <v>1185732</v>
      </c>
      <c r="C8709" s="2">
        <v>44622</v>
      </c>
      <c r="D8709" s="1" t="s">
        <v>79</v>
      </c>
      <c r="E8709" s="1" t="s">
        <v>89</v>
      </c>
      <c r="F8709" s="1" t="s">
        <v>90</v>
      </c>
      <c r="G8709" s="1" t="s">
        <v>18</v>
      </c>
      <c r="H8709">
        <v>40.000000000000007</v>
      </c>
      <c r="I8709">
        <v>525</v>
      </c>
      <c r="J8709">
        <v>210000.00000000003</v>
      </c>
      <c r="K8709">
        <v>73500</v>
      </c>
      <c r="L8709" s="1">
        <v>136500.00000000003</v>
      </c>
      <c r="M8709" s="1" t="s">
        <v>25</v>
      </c>
      <c r="N8709" s="1" t="s">
        <v>196</v>
      </c>
    </row>
    <row r="8710" spans="1:14" x14ac:dyDescent="0.3">
      <c r="A8710" s="1" t="s">
        <v>47</v>
      </c>
      <c r="B8710">
        <v>1185732</v>
      </c>
      <c r="C8710" s="2">
        <v>44622</v>
      </c>
      <c r="D8710" s="1" t="s">
        <v>79</v>
      </c>
      <c r="E8710" s="1" t="s">
        <v>89</v>
      </c>
      <c r="F8710" s="1" t="s">
        <v>90</v>
      </c>
      <c r="G8710" s="1" t="s">
        <v>20</v>
      </c>
      <c r="H8710">
        <v>30</v>
      </c>
      <c r="I8710">
        <v>625</v>
      </c>
      <c r="J8710">
        <v>187500</v>
      </c>
      <c r="K8710">
        <v>93750</v>
      </c>
      <c r="L8710" s="1">
        <v>93750</v>
      </c>
      <c r="M8710" s="1" t="s">
        <v>25</v>
      </c>
      <c r="N8710" s="1" t="s">
        <v>197</v>
      </c>
    </row>
    <row r="8711" spans="1:14" x14ac:dyDescent="0.3">
      <c r="A8711" s="1" t="s">
        <v>47</v>
      </c>
      <c r="B8711">
        <v>1185732</v>
      </c>
      <c r="C8711" s="2">
        <v>44654</v>
      </c>
      <c r="D8711" s="1" t="s">
        <v>79</v>
      </c>
      <c r="E8711" s="1" t="s">
        <v>89</v>
      </c>
      <c r="F8711" s="1" t="s">
        <v>90</v>
      </c>
      <c r="G8711" s="1" t="s">
        <v>21</v>
      </c>
      <c r="H8711">
        <v>30</v>
      </c>
      <c r="I8711">
        <v>875</v>
      </c>
      <c r="J8711">
        <v>262500</v>
      </c>
      <c r="K8711">
        <v>105000</v>
      </c>
      <c r="L8711" s="1">
        <v>157500</v>
      </c>
      <c r="M8711" s="1" t="s">
        <v>25</v>
      </c>
      <c r="N8711" s="1" t="s">
        <v>196</v>
      </c>
    </row>
    <row r="8712" spans="1:14" x14ac:dyDescent="0.3">
      <c r="A8712" s="1" t="s">
        <v>47</v>
      </c>
      <c r="B8712">
        <v>1185732</v>
      </c>
      <c r="C8712" s="2">
        <v>44654</v>
      </c>
      <c r="D8712" s="1" t="s">
        <v>79</v>
      </c>
      <c r="E8712" s="1" t="s">
        <v>89</v>
      </c>
      <c r="F8712" s="1" t="s">
        <v>90</v>
      </c>
      <c r="G8712" s="1" t="s">
        <v>22</v>
      </c>
      <c r="H8712">
        <v>30</v>
      </c>
      <c r="I8712">
        <v>575</v>
      </c>
      <c r="J8712">
        <v>172500</v>
      </c>
      <c r="K8712">
        <v>60374.999999999993</v>
      </c>
      <c r="L8712" s="1">
        <v>112125</v>
      </c>
      <c r="M8712" s="1" t="s">
        <v>25</v>
      </c>
      <c r="N8712" s="1" t="s">
        <v>196</v>
      </c>
    </row>
    <row r="8713" spans="1:14" x14ac:dyDescent="0.3">
      <c r="A8713" s="1" t="s">
        <v>47</v>
      </c>
      <c r="B8713">
        <v>1185732</v>
      </c>
      <c r="C8713" s="2">
        <v>44654</v>
      </c>
      <c r="D8713" s="1" t="s">
        <v>79</v>
      </c>
      <c r="E8713" s="1" t="s">
        <v>89</v>
      </c>
      <c r="F8713" s="1" t="s">
        <v>90</v>
      </c>
      <c r="G8713" s="1" t="s">
        <v>23</v>
      </c>
      <c r="H8713">
        <v>20</v>
      </c>
      <c r="I8713">
        <v>575</v>
      </c>
      <c r="J8713">
        <v>115000</v>
      </c>
      <c r="K8713">
        <v>46000</v>
      </c>
      <c r="L8713" s="1">
        <v>69000</v>
      </c>
      <c r="M8713" s="1" t="s">
        <v>25</v>
      </c>
      <c r="N8713" s="1" t="s">
        <v>197</v>
      </c>
    </row>
    <row r="8714" spans="1:14" x14ac:dyDescent="0.3">
      <c r="A8714" s="1" t="s">
        <v>47</v>
      </c>
      <c r="B8714">
        <v>1185732</v>
      </c>
      <c r="C8714" s="2">
        <v>44654</v>
      </c>
      <c r="D8714" s="1" t="s">
        <v>79</v>
      </c>
      <c r="E8714" s="1" t="s">
        <v>89</v>
      </c>
      <c r="F8714" s="1" t="s">
        <v>90</v>
      </c>
      <c r="G8714" s="1" t="s">
        <v>24</v>
      </c>
      <c r="H8714">
        <v>24.999999999999993</v>
      </c>
      <c r="I8714">
        <v>500</v>
      </c>
      <c r="J8714">
        <v>124999.99999999997</v>
      </c>
      <c r="K8714">
        <v>49999.999999999993</v>
      </c>
      <c r="L8714" s="1">
        <v>74999.999999999971</v>
      </c>
      <c r="M8714" s="1" t="s">
        <v>25</v>
      </c>
      <c r="N8714" s="1" t="s">
        <v>197</v>
      </c>
    </row>
    <row r="8715" spans="1:14" x14ac:dyDescent="0.3">
      <c r="A8715" s="1" t="s">
        <v>47</v>
      </c>
      <c r="B8715">
        <v>1185732</v>
      </c>
      <c r="C8715" s="2">
        <v>44654</v>
      </c>
      <c r="D8715" s="1" t="s">
        <v>79</v>
      </c>
      <c r="E8715" s="1" t="s">
        <v>89</v>
      </c>
      <c r="F8715" s="1" t="s">
        <v>90</v>
      </c>
      <c r="G8715" s="1" t="s">
        <v>18</v>
      </c>
      <c r="H8715">
        <v>45</v>
      </c>
      <c r="I8715">
        <v>525</v>
      </c>
      <c r="J8715">
        <v>236250</v>
      </c>
      <c r="K8715">
        <v>82687.5</v>
      </c>
      <c r="L8715" s="1">
        <v>153562.5</v>
      </c>
      <c r="M8715" s="1" t="s">
        <v>25</v>
      </c>
      <c r="N8715" s="1" t="s">
        <v>196</v>
      </c>
    </row>
    <row r="8716" spans="1:14" x14ac:dyDescent="0.3">
      <c r="A8716" s="1" t="s">
        <v>47</v>
      </c>
      <c r="B8716">
        <v>1185732</v>
      </c>
      <c r="C8716" s="2">
        <v>44654</v>
      </c>
      <c r="D8716" s="1" t="s">
        <v>79</v>
      </c>
      <c r="E8716" s="1" t="s">
        <v>89</v>
      </c>
      <c r="F8716" s="1" t="s">
        <v>90</v>
      </c>
      <c r="G8716" s="1" t="s">
        <v>20</v>
      </c>
      <c r="H8716">
        <v>35</v>
      </c>
      <c r="I8716">
        <v>675</v>
      </c>
      <c r="J8716">
        <v>236250</v>
      </c>
      <c r="K8716">
        <v>118125</v>
      </c>
      <c r="L8716" s="1">
        <v>118125</v>
      </c>
      <c r="M8716" s="1" t="s">
        <v>25</v>
      </c>
      <c r="N8716" s="1" t="s">
        <v>197</v>
      </c>
    </row>
    <row r="8717" spans="1:14" x14ac:dyDescent="0.3">
      <c r="A8717" s="1" t="s">
        <v>47</v>
      </c>
      <c r="B8717">
        <v>1185732</v>
      </c>
      <c r="C8717" s="2">
        <v>44683</v>
      </c>
      <c r="D8717" s="1" t="s">
        <v>79</v>
      </c>
      <c r="E8717" s="1" t="s">
        <v>89</v>
      </c>
      <c r="F8717" s="1" t="s">
        <v>90</v>
      </c>
      <c r="G8717" s="1" t="s">
        <v>21</v>
      </c>
      <c r="H8717">
        <v>45</v>
      </c>
      <c r="I8717">
        <v>945</v>
      </c>
      <c r="J8717">
        <v>425250</v>
      </c>
      <c r="K8717">
        <v>170100</v>
      </c>
      <c r="L8717" s="1">
        <v>255150</v>
      </c>
      <c r="M8717" s="1" t="s">
        <v>25</v>
      </c>
      <c r="N8717" s="1" t="s">
        <v>196</v>
      </c>
    </row>
    <row r="8718" spans="1:14" x14ac:dyDescent="0.3">
      <c r="A8718" s="1" t="s">
        <v>47</v>
      </c>
      <c r="B8718">
        <v>1185732</v>
      </c>
      <c r="C8718" s="2">
        <v>44683</v>
      </c>
      <c r="D8718" s="1" t="s">
        <v>79</v>
      </c>
      <c r="E8718" s="1" t="s">
        <v>89</v>
      </c>
      <c r="F8718" s="1" t="s">
        <v>90</v>
      </c>
      <c r="G8718" s="1" t="s">
        <v>22</v>
      </c>
      <c r="H8718">
        <v>45</v>
      </c>
      <c r="I8718">
        <v>650</v>
      </c>
      <c r="J8718">
        <v>292500</v>
      </c>
      <c r="K8718">
        <v>102375</v>
      </c>
      <c r="L8718" s="1">
        <v>190125</v>
      </c>
      <c r="M8718" s="1" t="s">
        <v>25</v>
      </c>
      <c r="N8718" s="1" t="s">
        <v>196</v>
      </c>
    </row>
    <row r="8719" spans="1:14" x14ac:dyDescent="0.3">
      <c r="A8719" s="1" t="s">
        <v>47</v>
      </c>
      <c r="B8719">
        <v>1185732</v>
      </c>
      <c r="C8719" s="2">
        <v>44683</v>
      </c>
      <c r="D8719" s="1" t="s">
        <v>79</v>
      </c>
      <c r="E8719" s="1" t="s">
        <v>89</v>
      </c>
      <c r="F8719" s="1" t="s">
        <v>90</v>
      </c>
      <c r="G8719" s="1" t="s">
        <v>23</v>
      </c>
      <c r="H8719">
        <v>40</v>
      </c>
      <c r="I8719">
        <v>625</v>
      </c>
      <c r="J8719">
        <v>250000</v>
      </c>
      <c r="K8719">
        <v>100000</v>
      </c>
      <c r="L8719" s="1">
        <v>150000</v>
      </c>
      <c r="M8719" s="1" t="s">
        <v>25</v>
      </c>
      <c r="N8719" s="1" t="s">
        <v>197</v>
      </c>
    </row>
    <row r="8720" spans="1:14" x14ac:dyDescent="0.3">
      <c r="A8720" s="1" t="s">
        <v>47</v>
      </c>
      <c r="B8720">
        <v>1185732</v>
      </c>
      <c r="C8720" s="2">
        <v>44683</v>
      </c>
      <c r="D8720" s="1" t="s">
        <v>79</v>
      </c>
      <c r="E8720" s="1" t="s">
        <v>89</v>
      </c>
      <c r="F8720" s="1" t="s">
        <v>90</v>
      </c>
      <c r="G8720" s="1" t="s">
        <v>24</v>
      </c>
      <c r="H8720">
        <v>40</v>
      </c>
      <c r="I8720">
        <v>575</v>
      </c>
      <c r="J8720">
        <v>230000</v>
      </c>
      <c r="K8720">
        <v>92000</v>
      </c>
      <c r="L8720" s="1">
        <v>138000</v>
      </c>
      <c r="M8720" s="1" t="s">
        <v>25</v>
      </c>
      <c r="N8720" s="1" t="s">
        <v>197</v>
      </c>
    </row>
    <row r="8721" spans="1:14" x14ac:dyDescent="0.3">
      <c r="A8721" s="1" t="s">
        <v>47</v>
      </c>
      <c r="B8721">
        <v>1185732</v>
      </c>
      <c r="C8721" s="2">
        <v>44683</v>
      </c>
      <c r="D8721" s="1" t="s">
        <v>79</v>
      </c>
      <c r="E8721" s="1" t="s">
        <v>89</v>
      </c>
      <c r="F8721" s="1" t="s">
        <v>90</v>
      </c>
      <c r="G8721" s="1" t="s">
        <v>18</v>
      </c>
      <c r="H8721">
        <v>49.999999999999993</v>
      </c>
      <c r="I8721">
        <v>600</v>
      </c>
      <c r="J8721">
        <v>299999.99999999994</v>
      </c>
      <c r="K8721">
        <v>104999.99999999997</v>
      </c>
      <c r="L8721" s="1">
        <v>194999.99999999997</v>
      </c>
      <c r="M8721" s="1" t="s">
        <v>25</v>
      </c>
      <c r="N8721" s="1" t="s">
        <v>196</v>
      </c>
    </row>
    <row r="8722" spans="1:14" x14ac:dyDescent="0.3">
      <c r="A8722" s="1" t="s">
        <v>47</v>
      </c>
      <c r="B8722">
        <v>1185732</v>
      </c>
      <c r="C8722" s="2">
        <v>44683</v>
      </c>
      <c r="D8722" s="1" t="s">
        <v>79</v>
      </c>
      <c r="E8722" s="1" t="s">
        <v>89</v>
      </c>
      <c r="F8722" s="1" t="s">
        <v>90</v>
      </c>
      <c r="G8722" s="1" t="s">
        <v>20</v>
      </c>
      <c r="H8722">
        <v>54.999999999999993</v>
      </c>
      <c r="I8722">
        <v>700</v>
      </c>
      <c r="J8722">
        <v>384999.99999999994</v>
      </c>
      <c r="K8722">
        <v>192499.99999999997</v>
      </c>
      <c r="L8722" s="1">
        <v>192499.99999999997</v>
      </c>
      <c r="M8722" s="1" t="s">
        <v>25</v>
      </c>
      <c r="N8722" s="1" t="s">
        <v>197</v>
      </c>
    </row>
    <row r="8723" spans="1:14" x14ac:dyDescent="0.3">
      <c r="A8723" s="1" t="s">
        <v>47</v>
      </c>
      <c r="B8723">
        <v>1185732</v>
      </c>
      <c r="C8723" s="2">
        <v>44716</v>
      </c>
      <c r="D8723" s="1" t="s">
        <v>79</v>
      </c>
      <c r="E8723" s="1" t="s">
        <v>89</v>
      </c>
      <c r="F8723" s="1" t="s">
        <v>90</v>
      </c>
      <c r="G8723" s="1" t="s">
        <v>21</v>
      </c>
      <c r="H8723">
        <v>49.999999999999993</v>
      </c>
      <c r="I8723">
        <v>950</v>
      </c>
      <c r="J8723">
        <v>474999.99999999994</v>
      </c>
      <c r="K8723">
        <v>190000</v>
      </c>
      <c r="L8723" s="1">
        <v>284999.99999999994</v>
      </c>
      <c r="M8723" s="1" t="s">
        <v>25</v>
      </c>
      <c r="N8723" s="1" t="s">
        <v>196</v>
      </c>
    </row>
    <row r="8724" spans="1:14" x14ac:dyDescent="0.3">
      <c r="A8724" s="1" t="s">
        <v>47</v>
      </c>
      <c r="B8724">
        <v>1185732</v>
      </c>
      <c r="C8724" s="2">
        <v>44716</v>
      </c>
      <c r="D8724" s="1" t="s">
        <v>79</v>
      </c>
      <c r="E8724" s="1" t="s">
        <v>89</v>
      </c>
      <c r="F8724" s="1" t="s">
        <v>90</v>
      </c>
      <c r="G8724" s="1" t="s">
        <v>22</v>
      </c>
      <c r="H8724">
        <v>45</v>
      </c>
      <c r="I8724">
        <v>700</v>
      </c>
      <c r="J8724">
        <v>315000</v>
      </c>
      <c r="K8724">
        <v>110250</v>
      </c>
      <c r="L8724" s="1">
        <v>204750</v>
      </c>
      <c r="M8724" s="1" t="s">
        <v>25</v>
      </c>
      <c r="N8724" s="1" t="s">
        <v>196</v>
      </c>
    </row>
    <row r="8725" spans="1:14" x14ac:dyDescent="0.3">
      <c r="A8725" s="1" t="s">
        <v>47</v>
      </c>
      <c r="B8725">
        <v>1185732</v>
      </c>
      <c r="C8725" s="2">
        <v>44716</v>
      </c>
      <c r="D8725" s="1" t="s">
        <v>79</v>
      </c>
      <c r="E8725" s="1" t="s">
        <v>89</v>
      </c>
      <c r="F8725" s="1" t="s">
        <v>90</v>
      </c>
      <c r="G8725" s="1" t="s">
        <v>23</v>
      </c>
      <c r="H8725">
        <v>50</v>
      </c>
      <c r="I8725">
        <v>675</v>
      </c>
      <c r="J8725">
        <v>337500</v>
      </c>
      <c r="K8725">
        <v>135000</v>
      </c>
      <c r="L8725" s="1">
        <v>202500</v>
      </c>
      <c r="M8725" s="1" t="s">
        <v>25</v>
      </c>
      <c r="N8725" s="1" t="s">
        <v>197</v>
      </c>
    </row>
    <row r="8726" spans="1:14" x14ac:dyDescent="0.3">
      <c r="A8726" s="1" t="s">
        <v>47</v>
      </c>
      <c r="B8726">
        <v>1185732</v>
      </c>
      <c r="C8726" s="2">
        <v>44716</v>
      </c>
      <c r="D8726" s="1" t="s">
        <v>79</v>
      </c>
      <c r="E8726" s="1" t="s">
        <v>89</v>
      </c>
      <c r="F8726" s="1" t="s">
        <v>90</v>
      </c>
      <c r="G8726" s="1" t="s">
        <v>24</v>
      </c>
      <c r="H8726">
        <v>50</v>
      </c>
      <c r="I8726">
        <v>650</v>
      </c>
      <c r="J8726">
        <v>325000</v>
      </c>
      <c r="K8726">
        <v>130000</v>
      </c>
      <c r="L8726" s="1">
        <v>195000</v>
      </c>
      <c r="M8726" s="1" t="s">
        <v>25</v>
      </c>
      <c r="N8726" s="1" t="s">
        <v>197</v>
      </c>
    </row>
    <row r="8727" spans="1:14" x14ac:dyDescent="0.3">
      <c r="A8727" s="1" t="s">
        <v>47</v>
      </c>
      <c r="B8727">
        <v>1185732</v>
      </c>
      <c r="C8727" s="2">
        <v>44716</v>
      </c>
      <c r="D8727" s="1" t="s">
        <v>79</v>
      </c>
      <c r="E8727" s="1" t="s">
        <v>89</v>
      </c>
      <c r="F8727" s="1" t="s">
        <v>90</v>
      </c>
      <c r="G8727" s="1" t="s">
        <v>18</v>
      </c>
      <c r="H8727">
        <v>65</v>
      </c>
      <c r="I8727">
        <v>650</v>
      </c>
      <c r="J8727">
        <v>422500</v>
      </c>
      <c r="K8727">
        <v>147875</v>
      </c>
      <c r="L8727" s="1">
        <v>274625</v>
      </c>
      <c r="M8727" s="1" t="s">
        <v>25</v>
      </c>
      <c r="N8727" s="1" t="s">
        <v>196</v>
      </c>
    </row>
    <row r="8728" spans="1:14" x14ac:dyDescent="0.3">
      <c r="A8728" s="1" t="s">
        <v>47</v>
      </c>
      <c r="B8728">
        <v>1185732</v>
      </c>
      <c r="C8728" s="2">
        <v>44716</v>
      </c>
      <c r="D8728" s="1" t="s">
        <v>79</v>
      </c>
      <c r="E8728" s="1" t="s">
        <v>89</v>
      </c>
      <c r="F8728" s="1" t="s">
        <v>90</v>
      </c>
      <c r="G8728" s="1" t="s">
        <v>20</v>
      </c>
      <c r="H8728">
        <v>70</v>
      </c>
      <c r="I8728">
        <v>825</v>
      </c>
      <c r="J8728">
        <v>577500</v>
      </c>
      <c r="K8728">
        <v>288750</v>
      </c>
      <c r="L8728" s="1">
        <v>288750</v>
      </c>
      <c r="M8728" s="1" t="s">
        <v>25</v>
      </c>
      <c r="N8728" s="1" t="s">
        <v>197</v>
      </c>
    </row>
    <row r="8729" spans="1:14" x14ac:dyDescent="0.3">
      <c r="A8729" s="1" t="s">
        <v>47</v>
      </c>
      <c r="B8729">
        <v>1185732</v>
      </c>
      <c r="C8729" s="2">
        <v>44744</v>
      </c>
      <c r="D8729" s="1" t="s">
        <v>79</v>
      </c>
      <c r="E8729" s="1" t="s">
        <v>89</v>
      </c>
      <c r="F8729" s="1" t="s">
        <v>90</v>
      </c>
      <c r="G8729" s="1" t="s">
        <v>21</v>
      </c>
      <c r="H8729">
        <v>65</v>
      </c>
      <c r="I8729">
        <v>1050</v>
      </c>
      <c r="J8729">
        <v>682500</v>
      </c>
      <c r="K8729">
        <v>273000</v>
      </c>
      <c r="L8729" s="1">
        <v>409500</v>
      </c>
      <c r="M8729" s="1" t="s">
        <v>25</v>
      </c>
      <c r="N8729" s="1" t="s">
        <v>196</v>
      </c>
    </row>
    <row r="8730" spans="1:14" x14ac:dyDescent="0.3">
      <c r="A8730" s="1" t="s">
        <v>47</v>
      </c>
      <c r="B8730">
        <v>1185732</v>
      </c>
      <c r="C8730" s="2">
        <v>44744</v>
      </c>
      <c r="D8730" s="1" t="s">
        <v>79</v>
      </c>
      <c r="E8730" s="1" t="s">
        <v>89</v>
      </c>
      <c r="F8730" s="1" t="s">
        <v>90</v>
      </c>
      <c r="G8730" s="1" t="s">
        <v>22</v>
      </c>
      <c r="H8730">
        <v>60.000000000000007</v>
      </c>
      <c r="I8730">
        <v>800</v>
      </c>
      <c r="J8730">
        <v>480000.00000000006</v>
      </c>
      <c r="K8730">
        <v>168000</v>
      </c>
      <c r="L8730" s="1">
        <v>312000.00000000006</v>
      </c>
      <c r="M8730" s="1" t="s">
        <v>25</v>
      </c>
      <c r="N8730" s="1" t="s">
        <v>196</v>
      </c>
    </row>
    <row r="8731" spans="1:14" x14ac:dyDescent="0.3">
      <c r="A8731" s="1" t="s">
        <v>47</v>
      </c>
      <c r="B8731">
        <v>1185732</v>
      </c>
      <c r="C8731" s="2">
        <v>44744</v>
      </c>
      <c r="D8731" s="1" t="s">
        <v>79</v>
      </c>
      <c r="E8731" s="1" t="s">
        <v>89</v>
      </c>
      <c r="F8731" s="1" t="s">
        <v>90</v>
      </c>
      <c r="G8731" s="1" t="s">
        <v>23</v>
      </c>
      <c r="H8731">
        <v>55.000000000000007</v>
      </c>
      <c r="I8731">
        <v>725</v>
      </c>
      <c r="J8731">
        <v>398750.00000000006</v>
      </c>
      <c r="K8731">
        <v>159500.00000000003</v>
      </c>
      <c r="L8731" s="1">
        <v>239250.00000000003</v>
      </c>
      <c r="M8731" s="1" t="s">
        <v>25</v>
      </c>
      <c r="N8731" s="1" t="s">
        <v>197</v>
      </c>
    </row>
    <row r="8732" spans="1:14" x14ac:dyDescent="0.3">
      <c r="A8732" s="1" t="s">
        <v>47</v>
      </c>
      <c r="B8732">
        <v>1185732</v>
      </c>
      <c r="C8732" s="2">
        <v>44744</v>
      </c>
      <c r="D8732" s="1" t="s">
        <v>79</v>
      </c>
      <c r="E8732" s="1" t="s">
        <v>89</v>
      </c>
      <c r="F8732" s="1" t="s">
        <v>90</v>
      </c>
      <c r="G8732" s="1" t="s">
        <v>24</v>
      </c>
      <c r="H8732">
        <v>55.000000000000007</v>
      </c>
      <c r="I8732">
        <v>675</v>
      </c>
      <c r="J8732">
        <v>371250.00000000006</v>
      </c>
      <c r="K8732">
        <v>148500.00000000003</v>
      </c>
      <c r="L8732" s="1">
        <v>222750.00000000003</v>
      </c>
      <c r="M8732" s="1" t="s">
        <v>25</v>
      </c>
      <c r="N8732" s="1" t="s">
        <v>197</v>
      </c>
    </row>
    <row r="8733" spans="1:14" x14ac:dyDescent="0.3">
      <c r="A8733" s="1" t="s">
        <v>47</v>
      </c>
      <c r="B8733">
        <v>1185732</v>
      </c>
      <c r="C8733" s="2">
        <v>44744</v>
      </c>
      <c r="D8733" s="1" t="s">
        <v>79</v>
      </c>
      <c r="E8733" s="1" t="s">
        <v>89</v>
      </c>
      <c r="F8733" s="1" t="s">
        <v>90</v>
      </c>
      <c r="G8733" s="1" t="s">
        <v>18</v>
      </c>
      <c r="H8733">
        <v>65</v>
      </c>
      <c r="I8733">
        <v>700</v>
      </c>
      <c r="J8733">
        <v>455000</v>
      </c>
      <c r="K8733">
        <v>159250</v>
      </c>
      <c r="L8733" s="1">
        <v>295750</v>
      </c>
      <c r="M8733" s="1" t="s">
        <v>25</v>
      </c>
      <c r="N8733" s="1" t="s">
        <v>196</v>
      </c>
    </row>
    <row r="8734" spans="1:14" x14ac:dyDescent="0.3">
      <c r="A8734" s="1" t="s">
        <v>47</v>
      </c>
      <c r="B8734">
        <v>1185732</v>
      </c>
      <c r="C8734" s="2">
        <v>44744</v>
      </c>
      <c r="D8734" s="1" t="s">
        <v>79</v>
      </c>
      <c r="E8734" s="1" t="s">
        <v>89</v>
      </c>
      <c r="F8734" s="1" t="s">
        <v>90</v>
      </c>
      <c r="G8734" s="1" t="s">
        <v>20</v>
      </c>
      <c r="H8734">
        <v>70</v>
      </c>
      <c r="I8734">
        <v>875</v>
      </c>
      <c r="J8734">
        <v>612500</v>
      </c>
      <c r="K8734">
        <v>306250</v>
      </c>
      <c r="L8734" s="1">
        <v>306250</v>
      </c>
      <c r="M8734" s="1" t="s">
        <v>25</v>
      </c>
      <c r="N8734" s="1" t="s">
        <v>197</v>
      </c>
    </row>
    <row r="8735" spans="1:14" x14ac:dyDescent="0.3">
      <c r="A8735" s="1" t="s">
        <v>47</v>
      </c>
      <c r="B8735">
        <v>1185732</v>
      </c>
      <c r="C8735" s="2">
        <v>44776</v>
      </c>
      <c r="D8735" s="1" t="s">
        <v>79</v>
      </c>
      <c r="E8735" s="1" t="s">
        <v>89</v>
      </c>
      <c r="F8735" s="1" t="s">
        <v>90</v>
      </c>
      <c r="G8735" s="1" t="s">
        <v>21</v>
      </c>
      <c r="H8735">
        <v>65</v>
      </c>
      <c r="I8735">
        <v>1025</v>
      </c>
      <c r="J8735">
        <v>666250</v>
      </c>
      <c r="K8735">
        <v>266500</v>
      </c>
      <c r="L8735" s="1">
        <v>399750</v>
      </c>
      <c r="M8735" s="1" t="s">
        <v>25</v>
      </c>
      <c r="N8735" s="1" t="s">
        <v>196</v>
      </c>
    </row>
    <row r="8736" spans="1:14" x14ac:dyDescent="0.3">
      <c r="A8736" s="1" t="s">
        <v>47</v>
      </c>
      <c r="B8736">
        <v>1185732</v>
      </c>
      <c r="C8736" s="2">
        <v>44776</v>
      </c>
      <c r="D8736" s="1" t="s">
        <v>79</v>
      </c>
      <c r="E8736" s="1" t="s">
        <v>89</v>
      </c>
      <c r="F8736" s="1" t="s">
        <v>90</v>
      </c>
      <c r="G8736" s="1" t="s">
        <v>22</v>
      </c>
      <c r="H8736">
        <v>60.000000000000007</v>
      </c>
      <c r="I8736">
        <v>800</v>
      </c>
      <c r="J8736">
        <v>480000.00000000006</v>
      </c>
      <c r="K8736">
        <v>168000</v>
      </c>
      <c r="L8736" s="1">
        <v>312000.00000000006</v>
      </c>
      <c r="M8736" s="1" t="s">
        <v>25</v>
      </c>
      <c r="N8736" s="1" t="s">
        <v>196</v>
      </c>
    </row>
    <row r="8737" spans="1:14" x14ac:dyDescent="0.3">
      <c r="A8737" s="1" t="s">
        <v>47</v>
      </c>
      <c r="B8737">
        <v>1185732</v>
      </c>
      <c r="C8737" s="2">
        <v>44776</v>
      </c>
      <c r="D8737" s="1" t="s">
        <v>79</v>
      </c>
      <c r="E8737" s="1" t="s">
        <v>89</v>
      </c>
      <c r="F8737" s="1" t="s">
        <v>90</v>
      </c>
      <c r="G8737" s="1" t="s">
        <v>23</v>
      </c>
      <c r="H8737">
        <v>55.000000000000007</v>
      </c>
      <c r="I8737">
        <v>725</v>
      </c>
      <c r="J8737">
        <v>398750.00000000006</v>
      </c>
      <c r="K8737">
        <v>159500.00000000003</v>
      </c>
      <c r="L8737" s="1">
        <v>239250.00000000003</v>
      </c>
      <c r="M8737" s="1" t="s">
        <v>25</v>
      </c>
      <c r="N8737" s="1" t="s">
        <v>197</v>
      </c>
    </row>
    <row r="8738" spans="1:14" x14ac:dyDescent="0.3">
      <c r="A8738" s="1" t="s">
        <v>47</v>
      </c>
      <c r="B8738">
        <v>1185732</v>
      </c>
      <c r="C8738" s="2">
        <v>44776</v>
      </c>
      <c r="D8738" s="1" t="s">
        <v>79</v>
      </c>
      <c r="E8738" s="1" t="s">
        <v>89</v>
      </c>
      <c r="F8738" s="1" t="s">
        <v>90</v>
      </c>
      <c r="G8738" s="1" t="s">
        <v>24</v>
      </c>
      <c r="H8738">
        <v>45</v>
      </c>
      <c r="I8738">
        <v>675</v>
      </c>
      <c r="J8738">
        <v>303750</v>
      </c>
      <c r="K8738">
        <v>121500</v>
      </c>
      <c r="L8738" s="1">
        <v>182250</v>
      </c>
      <c r="M8738" s="1" t="s">
        <v>25</v>
      </c>
      <c r="N8738" s="1" t="s">
        <v>197</v>
      </c>
    </row>
    <row r="8739" spans="1:14" x14ac:dyDescent="0.3">
      <c r="A8739" s="1" t="s">
        <v>47</v>
      </c>
      <c r="B8739">
        <v>1185732</v>
      </c>
      <c r="C8739" s="2">
        <v>44776</v>
      </c>
      <c r="D8739" s="1" t="s">
        <v>79</v>
      </c>
      <c r="E8739" s="1" t="s">
        <v>89</v>
      </c>
      <c r="F8739" s="1" t="s">
        <v>90</v>
      </c>
      <c r="G8739" s="1" t="s">
        <v>18</v>
      </c>
      <c r="H8739">
        <v>55.000000000000007</v>
      </c>
      <c r="I8739">
        <v>650</v>
      </c>
      <c r="J8739">
        <v>357500.00000000006</v>
      </c>
      <c r="K8739">
        <v>125125.00000000001</v>
      </c>
      <c r="L8739" s="1">
        <v>232375.00000000006</v>
      </c>
      <c r="M8739" s="1" t="s">
        <v>25</v>
      </c>
      <c r="N8739" s="1" t="s">
        <v>196</v>
      </c>
    </row>
    <row r="8740" spans="1:14" x14ac:dyDescent="0.3">
      <c r="A8740" s="1" t="s">
        <v>47</v>
      </c>
      <c r="B8740">
        <v>1185732</v>
      </c>
      <c r="C8740" s="2">
        <v>44776</v>
      </c>
      <c r="D8740" s="1" t="s">
        <v>79</v>
      </c>
      <c r="E8740" s="1" t="s">
        <v>89</v>
      </c>
      <c r="F8740" s="1" t="s">
        <v>90</v>
      </c>
      <c r="G8740" s="1" t="s">
        <v>20</v>
      </c>
      <c r="H8740">
        <v>60.000000000000007</v>
      </c>
      <c r="I8740">
        <v>825</v>
      </c>
      <c r="J8740">
        <v>495000.00000000006</v>
      </c>
      <c r="K8740">
        <v>247500.00000000003</v>
      </c>
      <c r="L8740" s="1">
        <v>247500.00000000003</v>
      </c>
      <c r="M8740" s="1" t="s">
        <v>25</v>
      </c>
      <c r="N8740" s="1" t="s">
        <v>197</v>
      </c>
    </row>
    <row r="8741" spans="1:14" x14ac:dyDescent="0.3">
      <c r="A8741" s="1" t="s">
        <v>47</v>
      </c>
      <c r="B8741">
        <v>1185732</v>
      </c>
      <c r="C8741" s="2">
        <v>44806</v>
      </c>
      <c r="D8741" s="1" t="s">
        <v>79</v>
      </c>
      <c r="E8741" s="1" t="s">
        <v>89</v>
      </c>
      <c r="F8741" s="1" t="s">
        <v>90</v>
      </c>
      <c r="G8741" s="1" t="s">
        <v>21</v>
      </c>
      <c r="H8741">
        <v>55.000000000000007</v>
      </c>
      <c r="I8741">
        <v>925</v>
      </c>
      <c r="J8741">
        <v>508750.00000000006</v>
      </c>
      <c r="K8741">
        <v>203500.00000000003</v>
      </c>
      <c r="L8741" s="1">
        <v>305250</v>
      </c>
      <c r="M8741" s="1" t="s">
        <v>25</v>
      </c>
      <c r="N8741" s="1" t="s">
        <v>196</v>
      </c>
    </row>
    <row r="8742" spans="1:14" x14ac:dyDescent="0.3">
      <c r="A8742" s="1" t="s">
        <v>47</v>
      </c>
      <c r="B8742">
        <v>1185732</v>
      </c>
      <c r="C8742" s="2">
        <v>44806</v>
      </c>
      <c r="D8742" s="1" t="s">
        <v>79</v>
      </c>
      <c r="E8742" s="1" t="s">
        <v>89</v>
      </c>
      <c r="F8742" s="1" t="s">
        <v>90</v>
      </c>
      <c r="G8742" s="1" t="s">
        <v>22</v>
      </c>
      <c r="H8742">
        <v>50.000000000000014</v>
      </c>
      <c r="I8742">
        <v>725</v>
      </c>
      <c r="J8742">
        <v>362500.00000000012</v>
      </c>
      <c r="K8742">
        <v>126875.00000000003</v>
      </c>
      <c r="L8742" s="1">
        <v>235625.00000000009</v>
      </c>
      <c r="M8742" s="1" t="s">
        <v>25</v>
      </c>
      <c r="N8742" s="1" t="s">
        <v>196</v>
      </c>
    </row>
    <row r="8743" spans="1:14" x14ac:dyDescent="0.3">
      <c r="A8743" s="1" t="s">
        <v>47</v>
      </c>
      <c r="B8743">
        <v>1185732</v>
      </c>
      <c r="C8743" s="2">
        <v>44806</v>
      </c>
      <c r="D8743" s="1" t="s">
        <v>79</v>
      </c>
      <c r="E8743" s="1" t="s">
        <v>89</v>
      </c>
      <c r="F8743" s="1" t="s">
        <v>90</v>
      </c>
      <c r="G8743" s="1" t="s">
        <v>23</v>
      </c>
      <c r="H8743">
        <v>30.000000000000004</v>
      </c>
      <c r="I8743">
        <v>625</v>
      </c>
      <c r="J8743">
        <v>187500.00000000003</v>
      </c>
      <c r="K8743">
        <v>75000.000000000015</v>
      </c>
      <c r="L8743" s="1">
        <v>112500.00000000001</v>
      </c>
      <c r="M8743" s="1" t="s">
        <v>25</v>
      </c>
      <c r="N8743" s="1" t="s">
        <v>197</v>
      </c>
    </row>
    <row r="8744" spans="1:14" x14ac:dyDescent="0.3">
      <c r="A8744" s="1" t="s">
        <v>47</v>
      </c>
      <c r="B8744">
        <v>1185732</v>
      </c>
      <c r="C8744" s="2">
        <v>44806</v>
      </c>
      <c r="D8744" s="1" t="s">
        <v>79</v>
      </c>
      <c r="E8744" s="1" t="s">
        <v>89</v>
      </c>
      <c r="F8744" s="1" t="s">
        <v>90</v>
      </c>
      <c r="G8744" s="1" t="s">
        <v>24</v>
      </c>
      <c r="H8744">
        <v>30.000000000000004</v>
      </c>
      <c r="I8744">
        <v>600</v>
      </c>
      <c r="J8744">
        <v>180000.00000000003</v>
      </c>
      <c r="K8744">
        <v>72000.000000000015</v>
      </c>
      <c r="L8744" s="1">
        <v>108000.00000000001</v>
      </c>
      <c r="M8744" s="1" t="s">
        <v>25</v>
      </c>
      <c r="N8744" s="1" t="s">
        <v>197</v>
      </c>
    </row>
    <row r="8745" spans="1:14" x14ac:dyDescent="0.3">
      <c r="A8745" s="1" t="s">
        <v>47</v>
      </c>
      <c r="B8745">
        <v>1185732</v>
      </c>
      <c r="C8745" s="2">
        <v>44806</v>
      </c>
      <c r="D8745" s="1" t="s">
        <v>79</v>
      </c>
      <c r="E8745" s="1" t="s">
        <v>89</v>
      </c>
      <c r="F8745" s="1" t="s">
        <v>90</v>
      </c>
      <c r="G8745" s="1" t="s">
        <v>18</v>
      </c>
      <c r="H8745">
        <v>40</v>
      </c>
      <c r="I8745">
        <v>600</v>
      </c>
      <c r="J8745">
        <v>240000</v>
      </c>
      <c r="K8745">
        <v>84000</v>
      </c>
      <c r="L8745" s="1">
        <v>156000</v>
      </c>
      <c r="M8745" s="1" t="s">
        <v>25</v>
      </c>
      <c r="N8745" s="1" t="s">
        <v>196</v>
      </c>
    </row>
    <row r="8746" spans="1:14" x14ac:dyDescent="0.3">
      <c r="A8746" s="1" t="s">
        <v>47</v>
      </c>
      <c r="B8746">
        <v>1185732</v>
      </c>
      <c r="C8746" s="2">
        <v>44806</v>
      </c>
      <c r="D8746" s="1" t="s">
        <v>79</v>
      </c>
      <c r="E8746" s="1" t="s">
        <v>89</v>
      </c>
      <c r="F8746" s="1" t="s">
        <v>90</v>
      </c>
      <c r="G8746" s="1" t="s">
        <v>20</v>
      </c>
      <c r="H8746">
        <v>45.000000000000007</v>
      </c>
      <c r="I8746">
        <v>700</v>
      </c>
      <c r="J8746">
        <v>315000.00000000006</v>
      </c>
      <c r="K8746">
        <v>157500.00000000003</v>
      </c>
      <c r="L8746" s="1">
        <v>157500.00000000003</v>
      </c>
      <c r="M8746" s="1" t="s">
        <v>25</v>
      </c>
      <c r="N8746" s="1" t="s">
        <v>197</v>
      </c>
    </row>
    <row r="8747" spans="1:14" x14ac:dyDescent="0.3">
      <c r="A8747" s="1" t="s">
        <v>47</v>
      </c>
      <c r="B8747">
        <v>1185732</v>
      </c>
      <c r="C8747" s="2">
        <v>44838</v>
      </c>
      <c r="D8747" s="1" t="s">
        <v>79</v>
      </c>
      <c r="E8747" s="1" t="s">
        <v>89</v>
      </c>
      <c r="F8747" s="1" t="s">
        <v>90</v>
      </c>
      <c r="G8747" s="1" t="s">
        <v>21</v>
      </c>
      <c r="H8747">
        <v>45.000000000000007</v>
      </c>
      <c r="I8747">
        <v>875</v>
      </c>
      <c r="J8747">
        <v>393750.00000000006</v>
      </c>
      <c r="K8747">
        <v>157500.00000000003</v>
      </c>
      <c r="L8747" s="1">
        <v>236250.00000000003</v>
      </c>
      <c r="M8747" s="1" t="s">
        <v>25</v>
      </c>
      <c r="N8747" s="1" t="s">
        <v>196</v>
      </c>
    </row>
    <row r="8748" spans="1:14" x14ac:dyDescent="0.3">
      <c r="A8748" s="1" t="s">
        <v>47</v>
      </c>
      <c r="B8748">
        <v>1185732</v>
      </c>
      <c r="C8748" s="2">
        <v>44838</v>
      </c>
      <c r="D8748" s="1" t="s">
        <v>79</v>
      </c>
      <c r="E8748" s="1" t="s">
        <v>89</v>
      </c>
      <c r="F8748" s="1" t="s">
        <v>90</v>
      </c>
      <c r="G8748" s="1" t="s">
        <v>22</v>
      </c>
      <c r="H8748">
        <v>35.000000000000007</v>
      </c>
      <c r="I8748">
        <v>700</v>
      </c>
      <c r="J8748">
        <v>245000.00000000006</v>
      </c>
      <c r="K8748">
        <v>85750.000000000015</v>
      </c>
      <c r="L8748" s="1">
        <v>159250.00000000006</v>
      </c>
      <c r="M8748" s="1" t="s">
        <v>25</v>
      </c>
      <c r="N8748" s="1" t="s">
        <v>196</v>
      </c>
    </row>
    <row r="8749" spans="1:14" x14ac:dyDescent="0.3">
      <c r="A8749" s="1" t="s">
        <v>47</v>
      </c>
      <c r="B8749">
        <v>1185732</v>
      </c>
      <c r="C8749" s="2">
        <v>44838</v>
      </c>
      <c r="D8749" s="1" t="s">
        <v>79</v>
      </c>
      <c r="E8749" s="1" t="s">
        <v>89</v>
      </c>
      <c r="F8749" s="1" t="s">
        <v>90</v>
      </c>
      <c r="G8749" s="1" t="s">
        <v>23</v>
      </c>
      <c r="H8749">
        <v>35.000000000000007</v>
      </c>
      <c r="I8749">
        <v>575</v>
      </c>
      <c r="J8749">
        <v>201250.00000000003</v>
      </c>
      <c r="K8749">
        <v>80500.000000000015</v>
      </c>
      <c r="L8749" s="1">
        <v>120750.00000000001</v>
      </c>
      <c r="M8749" s="1" t="s">
        <v>25</v>
      </c>
      <c r="N8749" s="1" t="s">
        <v>197</v>
      </c>
    </row>
    <row r="8750" spans="1:14" x14ac:dyDescent="0.3">
      <c r="A8750" s="1" t="s">
        <v>47</v>
      </c>
      <c r="B8750">
        <v>1185732</v>
      </c>
      <c r="C8750" s="2">
        <v>44838</v>
      </c>
      <c r="D8750" s="1" t="s">
        <v>79</v>
      </c>
      <c r="E8750" s="1" t="s">
        <v>89</v>
      </c>
      <c r="F8750" s="1" t="s">
        <v>90</v>
      </c>
      <c r="G8750" s="1" t="s">
        <v>24</v>
      </c>
      <c r="H8750">
        <v>35.000000000000007</v>
      </c>
      <c r="I8750">
        <v>550</v>
      </c>
      <c r="J8750">
        <v>192500.00000000003</v>
      </c>
      <c r="K8750">
        <v>77000.000000000015</v>
      </c>
      <c r="L8750" s="1">
        <v>115500.00000000001</v>
      </c>
      <c r="M8750" s="1" t="s">
        <v>25</v>
      </c>
      <c r="N8750" s="1" t="s">
        <v>197</v>
      </c>
    </row>
    <row r="8751" spans="1:14" x14ac:dyDescent="0.3">
      <c r="A8751" s="1" t="s">
        <v>47</v>
      </c>
      <c r="B8751">
        <v>1185732</v>
      </c>
      <c r="C8751" s="2">
        <v>44838</v>
      </c>
      <c r="D8751" s="1" t="s">
        <v>79</v>
      </c>
      <c r="E8751" s="1" t="s">
        <v>89</v>
      </c>
      <c r="F8751" s="1" t="s">
        <v>90</v>
      </c>
      <c r="G8751" s="1" t="s">
        <v>18</v>
      </c>
      <c r="H8751">
        <v>45.000000000000007</v>
      </c>
      <c r="I8751">
        <v>550</v>
      </c>
      <c r="J8751">
        <v>247500.00000000003</v>
      </c>
      <c r="K8751">
        <v>86625</v>
      </c>
      <c r="L8751" s="1">
        <v>160875.00000000003</v>
      </c>
      <c r="M8751" s="1" t="s">
        <v>25</v>
      </c>
      <c r="N8751" s="1" t="s">
        <v>196</v>
      </c>
    </row>
    <row r="8752" spans="1:14" x14ac:dyDescent="0.3">
      <c r="A8752" s="1" t="s">
        <v>47</v>
      </c>
      <c r="B8752">
        <v>1185732</v>
      </c>
      <c r="C8752" s="2">
        <v>44838</v>
      </c>
      <c r="D8752" s="1" t="s">
        <v>79</v>
      </c>
      <c r="E8752" s="1" t="s">
        <v>89</v>
      </c>
      <c r="F8752" s="1" t="s">
        <v>90</v>
      </c>
      <c r="G8752" s="1" t="s">
        <v>20</v>
      </c>
      <c r="H8752">
        <v>50</v>
      </c>
      <c r="I8752">
        <v>675</v>
      </c>
      <c r="J8752">
        <v>337500</v>
      </c>
      <c r="K8752">
        <v>168750</v>
      </c>
      <c r="L8752" s="1">
        <v>168750</v>
      </c>
      <c r="M8752" s="1" t="s">
        <v>25</v>
      </c>
      <c r="N8752" s="1" t="s">
        <v>197</v>
      </c>
    </row>
    <row r="8753" spans="1:14" x14ac:dyDescent="0.3">
      <c r="A8753" s="1" t="s">
        <v>47</v>
      </c>
      <c r="B8753">
        <v>1185732</v>
      </c>
      <c r="C8753" s="2">
        <v>44868</v>
      </c>
      <c r="D8753" s="1" t="s">
        <v>79</v>
      </c>
      <c r="E8753" s="1" t="s">
        <v>89</v>
      </c>
      <c r="F8753" s="1" t="s">
        <v>90</v>
      </c>
      <c r="G8753" s="1" t="s">
        <v>21</v>
      </c>
      <c r="H8753">
        <v>45.000000000000007</v>
      </c>
      <c r="I8753">
        <v>825</v>
      </c>
      <c r="J8753">
        <v>371250.00000000006</v>
      </c>
      <c r="K8753">
        <v>148500.00000000003</v>
      </c>
      <c r="L8753" s="1">
        <v>222750.00000000003</v>
      </c>
      <c r="M8753" s="1" t="s">
        <v>25</v>
      </c>
      <c r="N8753" s="1" t="s">
        <v>196</v>
      </c>
    </row>
    <row r="8754" spans="1:14" x14ac:dyDescent="0.3">
      <c r="A8754" s="1" t="s">
        <v>47</v>
      </c>
      <c r="B8754">
        <v>1185732</v>
      </c>
      <c r="C8754" s="2">
        <v>44868</v>
      </c>
      <c r="D8754" s="1" t="s">
        <v>79</v>
      </c>
      <c r="E8754" s="1" t="s">
        <v>89</v>
      </c>
      <c r="F8754" s="1" t="s">
        <v>90</v>
      </c>
      <c r="G8754" s="1" t="s">
        <v>22</v>
      </c>
      <c r="H8754">
        <v>35.000000000000007</v>
      </c>
      <c r="I8754">
        <v>650</v>
      </c>
      <c r="J8754">
        <v>227500.00000000006</v>
      </c>
      <c r="K8754">
        <v>79625.000000000015</v>
      </c>
      <c r="L8754" s="1">
        <v>147875.00000000006</v>
      </c>
      <c r="M8754" s="1" t="s">
        <v>25</v>
      </c>
      <c r="N8754" s="1" t="s">
        <v>196</v>
      </c>
    </row>
    <row r="8755" spans="1:14" x14ac:dyDescent="0.3">
      <c r="A8755" s="1" t="s">
        <v>47</v>
      </c>
      <c r="B8755">
        <v>1185732</v>
      </c>
      <c r="C8755" s="2">
        <v>44868</v>
      </c>
      <c r="D8755" s="1" t="s">
        <v>79</v>
      </c>
      <c r="E8755" s="1" t="s">
        <v>89</v>
      </c>
      <c r="F8755" s="1" t="s">
        <v>90</v>
      </c>
      <c r="G8755" s="1" t="s">
        <v>23</v>
      </c>
      <c r="H8755">
        <v>40.000000000000014</v>
      </c>
      <c r="I8755">
        <v>595</v>
      </c>
      <c r="J8755">
        <v>238000.00000000009</v>
      </c>
      <c r="K8755">
        <v>95200.000000000044</v>
      </c>
      <c r="L8755" s="1">
        <v>142800.00000000006</v>
      </c>
      <c r="M8755" s="1" t="s">
        <v>25</v>
      </c>
      <c r="N8755" s="1" t="s">
        <v>197</v>
      </c>
    </row>
    <row r="8756" spans="1:14" x14ac:dyDescent="0.3">
      <c r="A8756" s="1" t="s">
        <v>47</v>
      </c>
      <c r="B8756">
        <v>1185732</v>
      </c>
      <c r="C8756" s="2">
        <v>44868</v>
      </c>
      <c r="D8756" s="1" t="s">
        <v>79</v>
      </c>
      <c r="E8756" s="1" t="s">
        <v>89</v>
      </c>
      <c r="F8756" s="1" t="s">
        <v>90</v>
      </c>
      <c r="G8756" s="1" t="s">
        <v>24</v>
      </c>
      <c r="H8756">
        <v>60.000000000000021</v>
      </c>
      <c r="I8756">
        <v>650</v>
      </c>
      <c r="J8756">
        <v>390000.00000000012</v>
      </c>
      <c r="K8756">
        <v>156000.00000000006</v>
      </c>
      <c r="L8756" s="1">
        <v>234000.00000000006</v>
      </c>
      <c r="M8756" s="1" t="s">
        <v>25</v>
      </c>
      <c r="N8756" s="1" t="s">
        <v>197</v>
      </c>
    </row>
    <row r="8757" spans="1:14" x14ac:dyDescent="0.3">
      <c r="A8757" s="1" t="s">
        <v>47</v>
      </c>
      <c r="B8757">
        <v>1185732</v>
      </c>
      <c r="C8757" s="2">
        <v>44868</v>
      </c>
      <c r="D8757" s="1" t="s">
        <v>79</v>
      </c>
      <c r="E8757" s="1" t="s">
        <v>89</v>
      </c>
      <c r="F8757" s="1" t="s">
        <v>90</v>
      </c>
      <c r="G8757" s="1" t="s">
        <v>18</v>
      </c>
      <c r="H8757">
        <v>75.000000000000014</v>
      </c>
      <c r="I8757">
        <v>625</v>
      </c>
      <c r="J8757">
        <v>468750.00000000012</v>
      </c>
      <c r="K8757">
        <v>164062.50000000003</v>
      </c>
      <c r="L8757" s="1">
        <v>304687.50000000012</v>
      </c>
      <c r="M8757" s="1" t="s">
        <v>25</v>
      </c>
      <c r="N8757" s="1" t="s">
        <v>196</v>
      </c>
    </row>
    <row r="8758" spans="1:14" x14ac:dyDescent="0.3">
      <c r="A8758" s="1" t="s">
        <v>47</v>
      </c>
      <c r="B8758">
        <v>1185732</v>
      </c>
      <c r="C8758" s="2">
        <v>44868</v>
      </c>
      <c r="D8758" s="1" t="s">
        <v>79</v>
      </c>
      <c r="E8758" s="1" t="s">
        <v>89</v>
      </c>
      <c r="F8758" s="1" t="s">
        <v>90</v>
      </c>
      <c r="G8758" s="1" t="s">
        <v>20</v>
      </c>
      <c r="H8758">
        <v>75</v>
      </c>
      <c r="I8758">
        <v>725</v>
      </c>
      <c r="J8758">
        <v>543750</v>
      </c>
      <c r="K8758">
        <v>271875</v>
      </c>
      <c r="L8758" s="1">
        <v>271875</v>
      </c>
      <c r="M8758" s="1" t="s">
        <v>25</v>
      </c>
      <c r="N8758" s="1" t="s">
        <v>197</v>
      </c>
    </row>
    <row r="8759" spans="1:14" x14ac:dyDescent="0.3">
      <c r="A8759" s="1" t="s">
        <v>47</v>
      </c>
      <c r="B8759">
        <v>1185732</v>
      </c>
      <c r="C8759" s="2">
        <v>44897</v>
      </c>
      <c r="D8759" s="1" t="s">
        <v>79</v>
      </c>
      <c r="E8759" s="1" t="s">
        <v>89</v>
      </c>
      <c r="F8759" s="1" t="s">
        <v>90</v>
      </c>
      <c r="G8759" s="1" t="s">
        <v>21</v>
      </c>
      <c r="H8759">
        <v>70</v>
      </c>
      <c r="I8759">
        <v>975</v>
      </c>
      <c r="J8759">
        <v>682500</v>
      </c>
      <c r="K8759">
        <v>273000</v>
      </c>
      <c r="L8759" s="1">
        <v>409500</v>
      </c>
      <c r="M8759" s="1" t="s">
        <v>25</v>
      </c>
      <c r="N8759" s="1" t="s">
        <v>196</v>
      </c>
    </row>
    <row r="8760" spans="1:14" x14ac:dyDescent="0.3">
      <c r="A8760" s="1" t="s">
        <v>47</v>
      </c>
      <c r="B8760">
        <v>1185732</v>
      </c>
      <c r="C8760" s="2">
        <v>44897</v>
      </c>
      <c r="D8760" s="1" t="s">
        <v>79</v>
      </c>
      <c r="E8760" s="1" t="s">
        <v>89</v>
      </c>
      <c r="F8760" s="1" t="s">
        <v>90</v>
      </c>
      <c r="G8760" s="1" t="s">
        <v>22</v>
      </c>
      <c r="H8760">
        <v>60.000000000000007</v>
      </c>
      <c r="I8760">
        <v>775</v>
      </c>
      <c r="J8760">
        <v>465000.00000000006</v>
      </c>
      <c r="K8760">
        <v>162750</v>
      </c>
      <c r="L8760" s="1">
        <v>302250.00000000006</v>
      </c>
      <c r="M8760" s="1" t="s">
        <v>25</v>
      </c>
      <c r="N8760" s="1" t="s">
        <v>196</v>
      </c>
    </row>
    <row r="8761" spans="1:14" x14ac:dyDescent="0.3">
      <c r="A8761" s="1" t="s">
        <v>47</v>
      </c>
      <c r="B8761">
        <v>1185732</v>
      </c>
      <c r="C8761" s="2">
        <v>44596</v>
      </c>
      <c r="D8761" s="1" t="s">
        <v>79</v>
      </c>
      <c r="E8761" s="1" t="s">
        <v>89</v>
      </c>
      <c r="F8761" s="1" t="s">
        <v>90</v>
      </c>
      <c r="G8761" s="1" t="s">
        <v>24</v>
      </c>
      <c r="H8761">
        <v>29</v>
      </c>
      <c r="I8761">
        <v>142</v>
      </c>
      <c r="J8761">
        <v>4118</v>
      </c>
      <c r="K8761">
        <v>2059</v>
      </c>
      <c r="L8761" s="1">
        <v>2059</v>
      </c>
      <c r="M8761" s="1" t="s">
        <v>25</v>
      </c>
      <c r="N8761" s="1" t="s">
        <v>197</v>
      </c>
    </row>
    <row r="8762" spans="1:14" x14ac:dyDescent="0.3">
      <c r="A8762" s="1" t="s">
        <v>47</v>
      </c>
      <c r="B8762">
        <v>1185732</v>
      </c>
      <c r="C8762" s="2">
        <v>44596</v>
      </c>
      <c r="D8762" s="1" t="s">
        <v>79</v>
      </c>
      <c r="E8762" s="1" t="s">
        <v>89</v>
      </c>
      <c r="F8762" s="1" t="s">
        <v>90</v>
      </c>
      <c r="G8762" s="1" t="s">
        <v>18</v>
      </c>
      <c r="H8762">
        <v>44</v>
      </c>
      <c r="I8762">
        <v>180</v>
      </c>
      <c r="J8762">
        <v>7920</v>
      </c>
      <c r="K8762">
        <v>3960</v>
      </c>
      <c r="L8762" s="1">
        <v>3960</v>
      </c>
      <c r="M8762" s="1" t="s">
        <v>25</v>
      </c>
      <c r="N8762" s="1" t="s">
        <v>196</v>
      </c>
    </row>
    <row r="8763" spans="1:14" x14ac:dyDescent="0.3">
      <c r="A8763" s="1" t="s">
        <v>47</v>
      </c>
      <c r="B8763">
        <v>1185732</v>
      </c>
      <c r="C8763" s="2">
        <v>44596</v>
      </c>
      <c r="D8763" s="1" t="s">
        <v>79</v>
      </c>
      <c r="E8763" s="1" t="s">
        <v>89</v>
      </c>
      <c r="F8763" s="1" t="s">
        <v>90</v>
      </c>
      <c r="G8763" s="1" t="s">
        <v>20</v>
      </c>
      <c r="H8763">
        <v>29</v>
      </c>
      <c r="I8763">
        <v>203</v>
      </c>
      <c r="J8763">
        <v>5887</v>
      </c>
      <c r="K8763">
        <v>3532.2</v>
      </c>
      <c r="L8763" s="1">
        <v>2354.8000000000002</v>
      </c>
      <c r="M8763" s="1" t="s">
        <v>25</v>
      </c>
      <c r="N8763" s="1" t="s">
        <v>197</v>
      </c>
    </row>
    <row r="8764" spans="1:14" x14ac:dyDescent="0.3">
      <c r="A8764" s="1" t="s">
        <v>47</v>
      </c>
      <c r="B8764">
        <v>1185732</v>
      </c>
      <c r="C8764" s="2">
        <v>44622</v>
      </c>
      <c r="D8764" s="1" t="s">
        <v>79</v>
      </c>
      <c r="E8764" s="1" t="s">
        <v>89</v>
      </c>
      <c r="F8764" s="1" t="s">
        <v>90</v>
      </c>
      <c r="G8764" s="1" t="s">
        <v>21</v>
      </c>
      <c r="H8764">
        <v>28</v>
      </c>
      <c r="I8764">
        <v>276</v>
      </c>
      <c r="J8764">
        <v>7728</v>
      </c>
      <c r="K8764">
        <v>4173.12</v>
      </c>
      <c r="L8764" s="1">
        <v>3554.88</v>
      </c>
      <c r="M8764" s="1" t="s">
        <v>25</v>
      </c>
      <c r="N8764" s="1" t="s">
        <v>196</v>
      </c>
    </row>
    <row r="8765" spans="1:14" x14ac:dyDescent="0.3">
      <c r="A8765" s="1" t="s">
        <v>47</v>
      </c>
      <c r="B8765">
        <v>1185732</v>
      </c>
      <c r="C8765" s="2">
        <v>44622</v>
      </c>
      <c r="D8765" s="1" t="s">
        <v>79</v>
      </c>
      <c r="E8765" s="1" t="s">
        <v>89</v>
      </c>
      <c r="F8765" s="1" t="s">
        <v>90</v>
      </c>
      <c r="G8765" s="1" t="s">
        <v>22</v>
      </c>
      <c r="H8765">
        <v>29</v>
      </c>
      <c r="I8765">
        <v>150</v>
      </c>
      <c r="J8765">
        <v>4350</v>
      </c>
      <c r="K8765">
        <v>1957.4999999999998</v>
      </c>
      <c r="L8765" s="1">
        <v>2392.5</v>
      </c>
      <c r="M8765" s="1" t="s">
        <v>25</v>
      </c>
      <c r="N8765" s="1" t="s">
        <v>196</v>
      </c>
    </row>
    <row r="8766" spans="1:14" x14ac:dyDescent="0.3">
      <c r="A8766" s="1" t="s">
        <v>47</v>
      </c>
      <c r="B8766">
        <v>1185732</v>
      </c>
      <c r="C8766" s="2">
        <v>44622</v>
      </c>
      <c r="D8766" s="1" t="s">
        <v>79</v>
      </c>
      <c r="E8766" s="1" t="s">
        <v>89</v>
      </c>
      <c r="F8766" s="1" t="s">
        <v>90</v>
      </c>
      <c r="G8766" s="1" t="s">
        <v>23</v>
      </c>
      <c r="H8766">
        <v>19</v>
      </c>
      <c r="I8766">
        <v>181</v>
      </c>
      <c r="J8766">
        <v>3439</v>
      </c>
      <c r="K8766">
        <v>1788.28</v>
      </c>
      <c r="L8766" s="1">
        <v>1650.72</v>
      </c>
      <c r="M8766" s="1" t="s">
        <v>25</v>
      </c>
      <c r="N8766" s="1" t="s">
        <v>197</v>
      </c>
    </row>
    <row r="8767" spans="1:14" x14ac:dyDescent="0.3">
      <c r="A8767" s="1" t="s">
        <v>47</v>
      </c>
      <c r="B8767">
        <v>1185732</v>
      </c>
      <c r="C8767" s="2">
        <v>44622</v>
      </c>
      <c r="D8767" s="1" t="s">
        <v>79</v>
      </c>
      <c r="E8767" s="1" t="s">
        <v>89</v>
      </c>
      <c r="F8767" s="1" t="s">
        <v>90</v>
      </c>
      <c r="G8767" s="1" t="s">
        <v>24</v>
      </c>
      <c r="H8767">
        <v>25</v>
      </c>
      <c r="I8767">
        <v>124</v>
      </c>
      <c r="J8767">
        <v>3100</v>
      </c>
      <c r="K8767">
        <v>1674</v>
      </c>
      <c r="L8767" s="1">
        <v>1426</v>
      </c>
      <c r="M8767" s="1" t="s">
        <v>25</v>
      </c>
      <c r="N8767" s="1" t="s">
        <v>197</v>
      </c>
    </row>
    <row r="8768" spans="1:14" x14ac:dyDescent="0.3">
      <c r="A8768" s="1" t="s">
        <v>47</v>
      </c>
      <c r="B8768">
        <v>1185732</v>
      </c>
      <c r="C8768" s="2">
        <v>44622</v>
      </c>
      <c r="D8768" s="1" t="s">
        <v>79</v>
      </c>
      <c r="E8768" s="1" t="s">
        <v>89</v>
      </c>
      <c r="F8768" s="1" t="s">
        <v>90</v>
      </c>
      <c r="G8768" s="1" t="s">
        <v>18</v>
      </c>
      <c r="H8768">
        <v>37</v>
      </c>
      <c r="I8768">
        <v>158</v>
      </c>
      <c r="J8768">
        <v>5846</v>
      </c>
      <c r="K8768">
        <v>2630.7</v>
      </c>
      <c r="L8768" s="1">
        <v>3215.3</v>
      </c>
      <c r="M8768" s="1" t="s">
        <v>25</v>
      </c>
      <c r="N8768" s="1" t="s">
        <v>196</v>
      </c>
    </row>
    <row r="8769" spans="1:14" x14ac:dyDescent="0.3">
      <c r="A8769" s="1" t="s">
        <v>47</v>
      </c>
      <c r="B8769">
        <v>1185732</v>
      </c>
      <c r="C8769" s="2">
        <v>44622</v>
      </c>
      <c r="D8769" s="1" t="s">
        <v>79</v>
      </c>
      <c r="E8769" s="1" t="s">
        <v>89</v>
      </c>
      <c r="F8769" s="1" t="s">
        <v>90</v>
      </c>
      <c r="G8769" s="1" t="s">
        <v>20</v>
      </c>
      <c r="H8769">
        <v>27</v>
      </c>
      <c r="I8769">
        <v>169</v>
      </c>
      <c r="J8769">
        <v>4563</v>
      </c>
      <c r="K8769">
        <v>2829.06</v>
      </c>
      <c r="L8769" s="1">
        <v>1733.94</v>
      </c>
      <c r="M8769" s="1" t="s">
        <v>25</v>
      </c>
      <c r="N8769" s="1" t="s">
        <v>197</v>
      </c>
    </row>
    <row r="8770" spans="1:14" x14ac:dyDescent="0.3">
      <c r="A8770" s="1" t="s">
        <v>47</v>
      </c>
      <c r="B8770">
        <v>1185732</v>
      </c>
      <c r="C8770" s="2">
        <v>44654</v>
      </c>
      <c r="D8770" s="1" t="s">
        <v>79</v>
      </c>
      <c r="E8770" s="1" t="s">
        <v>89</v>
      </c>
      <c r="F8770" s="1" t="s">
        <v>90</v>
      </c>
      <c r="G8770" s="1" t="s">
        <v>21</v>
      </c>
      <c r="H8770">
        <v>27</v>
      </c>
      <c r="I8770">
        <v>263</v>
      </c>
      <c r="J8770">
        <v>7101</v>
      </c>
      <c r="K8770">
        <v>3834.5400000000004</v>
      </c>
      <c r="L8770" s="1">
        <v>3266.4599999999996</v>
      </c>
      <c r="M8770" s="1" t="s">
        <v>25</v>
      </c>
      <c r="N8770" s="1" t="s">
        <v>196</v>
      </c>
    </row>
    <row r="8771" spans="1:14" x14ac:dyDescent="0.3">
      <c r="A8771" s="1" t="s">
        <v>47</v>
      </c>
      <c r="B8771">
        <v>1185732</v>
      </c>
      <c r="C8771" s="2">
        <v>44654</v>
      </c>
      <c r="D8771" s="1" t="s">
        <v>79</v>
      </c>
      <c r="E8771" s="1" t="s">
        <v>89</v>
      </c>
      <c r="F8771" s="1" t="s">
        <v>90</v>
      </c>
      <c r="G8771" s="1" t="s">
        <v>22</v>
      </c>
      <c r="H8771">
        <v>28</v>
      </c>
      <c r="I8771">
        <v>155</v>
      </c>
      <c r="J8771">
        <v>4340</v>
      </c>
      <c r="K8771">
        <v>2039.8</v>
      </c>
      <c r="L8771" s="1">
        <v>2300.1999999999998</v>
      </c>
      <c r="M8771" s="1" t="s">
        <v>25</v>
      </c>
      <c r="N8771" s="1" t="s">
        <v>196</v>
      </c>
    </row>
    <row r="8772" spans="1:14" x14ac:dyDescent="0.3">
      <c r="A8772" s="1" t="s">
        <v>47</v>
      </c>
      <c r="B8772">
        <v>1185732</v>
      </c>
      <c r="C8772" s="2">
        <v>44654</v>
      </c>
      <c r="D8772" s="1" t="s">
        <v>79</v>
      </c>
      <c r="E8772" s="1" t="s">
        <v>89</v>
      </c>
      <c r="F8772" s="1" t="s">
        <v>90</v>
      </c>
      <c r="G8772" s="1" t="s">
        <v>23</v>
      </c>
      <c r="H8772">
        <v>20</v>
      </c>
      <c r="I8772">
        <v>144</v>
      </c>
      <c r="J8772">
        <v>2880</v>
      </c>
      <c r="K8772">
        <v>1584.0000000000002</v>
      </c>
      <c r="L8772" s="1">
        <v>1295.9999999999998</v>
      </c>
      <c r="M8772" s="1" t="s">
        <v>25</v>
      </c>
      <c r="N8772" s="1" t="s">
        <v>197</v>
      </c>
    </row>
    <row r="8773" spans="1:14" x14ac:dyDescent="0.3">
      <c r="A8773" s="1" t="s">
        <v>47</v>
      </c>
      <c r="B8773">
        <v>1185732</v>
      </c>
      <c r="C8773" s="2">
        <v>44654</v>
      </c>
      <c r="D8773" s="1" t="s">
        <v>79</v>
      </c>
      <c r="E8773" s="1" t="s">
        <v>89</v>
      </c>
      <c r="F8773" s="1" t="s">
        <v>90</v>
      </c>
      <c r="G8773" s="1" t="s">
        <v>24</v>
      </c>
      <c r="H8773">
        <v>24</v>
      </c>
      <c r="I8773">
        <v>140</v>
      </c>
      <c r="J8773">
        <v>3360</v>
      </c>
      <c r="K8773">
        <v>1814.4</v>
      </c>
      <c r="L8773" s="1">
        <v>1545.6</v>
      </c>
      <c r="M8773" s="1" t="s">
        <v>25</v>
      </c>
      <c r="N8773" s="1" t="s">
        <v>197</v>
      </c>
    </row>
    <row r="8774" spans="1:14" x14ac:dyDescent="0.3">
      <c r="A8774" s="1" t="s">
        <v>47</v>
      </c>
      <c r="B8774">
        <v>1185732</v>
      </c>
      <c r="C8774" s="2">
        <v>44654</v>
      </c>
      <c r="D8774" s="1" t="s">
        <v>79</v>
      </c>
      <c r="E8774" s="1" t="s">
        <v>89</v>
      </c>
      <c r="F8774" s="1" t="s">
        <v>90</v>
      </c>
      <c r="G8774" s="1" t="s">
        <v>18</v>
      </c>
      <c r="H8774">
        <v>42</v>
      </c>
      <c r="I8774">
        <v>131</v>
      </c>
      <c r="J8774">
        <v>5502</v>
      </c>
      <c r="K8774">
        <v>2751</v>
      </c>
      <c r="L8774" s="1">
        <v>2751</v>
      </c>
      <c r="M8774" s="1" t="s">
        <v>25</v>
      </c>
      <c r="N8774" s="1" t="s">
        <v>196</v>
      </c>
    </row>
    <row r="8775" spans="1:14" x14ac:dyDescent="0.3">
      <c r="A8775" s="1" t="s">
        <v>47</v>
      </c>
      <c r="B8775">
        <v>1185732</v>
      </c>
      <c r="C8775" s="2">
        <v>44654</v>
      </c>
      <c r="D8775" s="1" t="s">
        <v>79</v>
      </c>
      <c r="E8775" s="1" t="s">
        <v>89</v>
      </c>
      <c r="F8775" s="1" t="s">
        <v>90</v>
      </c>
      <c r="G8775" s="1" t="s">
        <v>20</v>
      </c>
      <c r="H8775">
        <v>32</v>
      </c>
      <c r="I8775">
        <v>189</v>
      </c>
      <c r="J8775">
        <v>6048</v>
      </c>
      <c r="K8775">
        <v>3689.2799999999997</v>
      </c>
      <c r="L8775" s="1">
        <v>2358.7200000000003</v>
      </c>
      <c r="M8775" s="1" t="s">
        <v>25</v>
      </c>
      <c r="N8775" s="1" t="s">
        <v>197</v>
      </c>
    </row>
    <row r="8776" spans="1:14" x14ac:dyDescent="0.3">
      <c r="A8776" s="1" t="s">
        <v>47</v>
      </c>
      <c r="B8776">
        <v>1185732</v>
      </c>
      <c r="C8776" s="2">
        <v>44683</v>
      </c>
      <c r="D8776" s="1" t="s">
        <v>79</v>
      </c>
      <c r="E8776" s="1" t="s">
        <v>89</v>
      </c>
      <c r="F8776" s="1" t="s">
        <v>90</v>
      </c>
      <c r="G8776" s="1" t="s">
        <v>21</v>
      </c>
      <c r="H8776">
        <v>41</v>
      </c>
      <c r="I8776">
        <v>246</v>
      </c>
      <c r="J8776">
        <v>10086</v>
      </c>
      <c r="K8776">
        <v>5547.3</v>
      </c>
      <c r="L8776" s="1">
        <v>4538.7</v>
      </c>
      <c r="M8776" s="1" t="s">
        <v>25</v>
      </c>
      <c r="N8776" s="1" t="s">
        <v>196</v>
      </c>
    </row>
    <row r="8777" spans="1:14" x14ac:dyDescent="0.3">
      <c r="A8777" s="1" t="s">
        <v>47</v>
      </c>
      <c r="B8777">
        <v>1185732</v>
      </c>
      <c r="C8777" s="2">
        <v>44683</v>
      </c>
      <c r="D8777" s="1" t="s">
        <v>79</v>
      </c>
      <c r="E8777" s="1" t="s">
        <v>89</v>
      </c>
      <c r="F8777" s="1" t="s">
        <v>90</v>
      </c>
      <c r="G8777" s="1" t="s">
        <v>22</v>
      </c>
      <c r="H8777">
        <v>42</v>
      </c>
      <c r="I8777">
        <v>182</v>
      </c>
      <c r="J8777">
        <v>7644</v>
      </c>
      <c r="K8777">
        <v>3516.24</v>
      </c>
      <c r="L8777" s="1">
        <v>4127.76</v>
      </c>
      <c r="M8777" s="1" t="s">
        <v>25</v>
      </c>
      <c r="N8777" s="1" t="s">
        <v>196</v>
      </c>
    </row>
    <row r="8778" spans="1:14" x14ac:dyDescent="0.3">
      <c r="A8778" s="1" t="s">
        <v>47</v>
      </c>
      <c r="B8778">
        <v>1185732</v>
      </c>
      <c r="C8778" s="2">
        <v>44683</v>
      </c>
      <c r="D8778" s="1" t="s">
        <v>79</v>
      </c>
      <c r="E8778" s="1" t="s">
        <v>89</v>
      </c>
      <c r="F8778" s="1" t="s">
        <v>90</v>
      </c>
      <c r="G8778" s="1" t="s">
        <v>23</v>
      </c>
      <c r="H8778">
        <v>37</v>
      </c>
      <c r="I8778">
        <v>169</v>
      </c>
      <c r="J8778">
        <v>6253</v>
      </c>
      <c r="K8778">
        <v>3314.09</v>
      </c>
      <c r="L8778" s="1">
        <v>2938.91</v>
      </c>
      <c r="M8778" s="1" t="s">
        <v>25</v>
      </c>
      <c r="N8778" s="1" t="s">
        <v>197</v>
      </c>
    </row>
    <row r="8779" spans="1:14" x14ac:dyDescent="0.3">
      <c r="A8779" s="1" t="s">
        <v>47</v>
      </c>
      <c r="B8779">
        <v>1185732</v>
      </c>
      <c r="C8779" s="2">
        <v>44683</v>
      </c>
      <c r="D8779" s="1" t="s">
        <v>79</v>
      </c>
      <c r="E8779" s="1" t="s">
        <v>89</v>
      </c>
      <c r="F8779" s="1" t="s">
        <v>90</v>
      </c>
      <c r="G8779" s="1" t="s">
        <v>24</v>
      </c>
      <c r="H8779">
        <v>38</v>
      </c>
      <c r="I8779">
        <v>150</v>
      </c>
      <c r="J8779">
        <v>5700</v>
      </c>
      <c r="K8779">
        <v>3078</v>
      </c>
      <c r="L8779" s="1">
        <v>2622</v>
      </c>
      <c r="M8779" s="1" t="s">
        <v>25</v>
      </c>
      <c r="N8779" s="1" t="s">
        <v>197</v>
      </c>
    </row>
    <row r="8780" spans="1:14" x14ac:dyDescent="0.3">
      <c r="A8780" s="1" t="s">
        <v>47</v>
      </c>
      <c r="B8780">
        <v>1185732</v>
      </c>
      <c r="C8780" s="2">
        <v>44683</v>
      </c>
      <c r="D8780" s="1" t="s">
        <v>79</v>
      </c>
      <c r="E8780" s="1" t="s">
        <v>89</v>
      </c>
      <c r="F8780" s="1" t="s">
        <v>90</v>
      </c>
      <c r="G8780" s="1" t="s">
        <v>18</v>
      </c>
      <c r="H8780">
        <v>46</v>
      </c>
      <c r="I8780">
        <v>150</v>
      </c>
      <c r="J8780">
        <v>6900</v>
      </c>
      <c r="K8780">
        <v>3381</v>
      </c>
      <c r="L8780" s="1">
        <v>3519</v>
      </c>
      <c r="M8780" s="1" t="s">
        <v>25</v>
      </c>
      <c r="N8780" s="1" t="s">
        <v>196</v>
      </c>
    </row>
    <row r="8781" spans="1:14" x14ac:dyDescent="0.3">
      <c r="A8781" s="1" t="s">
        <v>47</v>
      </c>
      <c r="B8781">
        <v>1185732</v>
      </c>
      <c r="C8781" s="2">
        <v>44683</v>
      </c>
      <c r="D8781" s="1" t="s">
        <v>79</v>
      </c>
      <c r="E8781" s="1" t="s">
        <v>89</v>
      </c>
      <c r="F8781" s="1" t="s">
        <v>90</v>
      </c>
      <c r="G8781" s="1" t="s">
        <v>20</v>
      </c>
      <c r="H8781">
        <v>51</v>
      </c>
      <c r="I8781">
        <v>203</v>
      </c>
      <c r="J8781">
        <v>10353</v>
      </c>
      <c r="K8781">
        <v>6418.86</v>
      </c>
      <c r="L8781" s="1">
        <v>3934.1400000000003</v>
      </c>
      <c r="M8781" s="1" t="s">
        <v>25</v>
      </c>
      <c r="N8781" s="1" t="s">
        <v>197</v>
      </c>
    </row>
    <row r="8782" spans="1:14" x14ac:dyDescent="0.3">
      <c r="A8782" s="1" t="s">
        <v>47</v>
      </c>
      <c r="B8782">
        <v>1185732</v>
      </c>
      <c r="C8782" s="2">
        <v>44716</v>
      </c>
      <c r="D8782" s="1" t="s">
        <v>79</v>
      </c>
      <c r="E8782" s="1" t="s">
        <v>89</v>
      </c>
      <c r="F8782" s="1" t="s">
        <v>90</v>
      </c>
      <c r="G8782" s="1" t="s">
        <v>21</v>
      </c>
      <c r="H8782">
        <v>46</v>
      </c>
      <c r="I8782">
        <v>238</v>
      </c>
      <c r="J8782">
        <v>10948</v>
      </c>
      <c r="K8782">
        <v>6021.4000000000005</v>
      </c>
      <c r="L8782" s="1">
        <v>4926.5999999999995</v>
      </c>
      <c r="M8782" s="1" t="s">
        <v>25</v>
      </c>
      <c r="N8782" s="1" t="s">
        <v>196</v>
      </c>
    </row>
    <row r="8783" spans="1:14" x14ac:dyDescent="0.3">
      <c r="A8783" s="1" t="s">
        <v>47</v>
      </c>
      <c r="B8783">
        <v>1185732</v>
      </c>
      <c r="C8783" s="2">
        <v>44716</v>
      </c>
      <c r="D8783" s="1" t="s">
        <v>79</v>
      </c>
      <c r="E8783" s="1" t="s">
        <v>89</v>
      </c>
      <c r="F8783" s="1" t="s">
        <v>90</v>
      </c>
      <c r="G8783" s="1" t="s">
        <v>22</v>
      </c>
      <c r="H8783">
        <v>42</v>
      </c>
      <c r="I8783">
        <v>182</v>
      </c>
      <c r="J8783">
        <v>7644</v>
      </c>
      <c r="K8783">
        <v>3592.68</v>
      </c>
      <c r="L8783" s="1">
        <v>4051.32</v>
      </c>
      <c r="M8783" s="1" t="s">
        <v>25</v>
      </c>
      <c r="N8783" s="1" t="s">
        <v>196</v>
      </c>
    </row>
    <row r="8784" spans="1:14" x14ac:dyDescent="0.3">
      <c r="A8784" s="1" t="s">
        <v>47</v>
      </c>
      <c r="B8784">
        <v>1185732</v>
      </c>
      <c r="C8784" s="2">
        <v>44716</v>
      </c>
      <c r="D8784" s="1" t="s">
        <v>79</v>
      </c>
      <c r="E8784" s="1" t="s">
        <v>89</v>
      </c>
      <c r="F8784" s="1" t="s">
        <v>90</v>
      </c>
      <c r="G8784" s="1" t="s">
        <v>23</v>
      </c>
      <c r="H8784">
        <v>47</v>
      </c>
      <c r="I8784">
        <v>169</v>
      </c>
      <c r="J8784">
        <v>7943</v>
      </c>
      <c r="K8784">
        <v>4289.22</v>
      </c>
      <c r="L8784" s="1">
        <v>3653.7799999999997</v>
      </c>
      <c r="M8784" s="1" t="s">
        <v>25</v>
      </c>
      <c r="N8784" s="1" t="s">
        <v>197</v>
      </c>
    </row>
    <row r="8785" spans="1:14" x14ac:dyDescent="0.3">
      <c r="A8785" s="1" t="s">
        <v>47</v>
      </c>
      <c r="B8785">
        <v>1185732</v>
      </c>
      <c r="C8785" s="2">
        <v>44716</v>
      </c>
      <c r="D8785" s="1" t="s">
        <v>79</v>
      </c>
      <c r="E8785" s="1" t="s">
        <v>89</v>
      </c>
      <c r="F8785" s="1" t="s">
        <v>90</v>
      </c>
      <c r="G8785" s="1" t="s">
        <v>24</v>
      </c>
      <c r="H8785">
        <v>49</v>
      </c>
      <c r="I8785">
        <v>169</v>
      </c>
      <c r="J8785">
        <v>8281</v>
      </c>
      <c r="K8785">
        <v>4223.3100000000004</v>
      </c>
      <c r="L8785" s="1">
        <v>4057.6899999999996</v>
      </c>
      <c r="M8785" s="1" t="s">
        <v>25</v>
      </c>
      <c r="N8785" s="1" t="s">
        <v>197</v>
      </c>
    </row>
    <row r="8786" spans="1:14" x14ac:dyDescent="0.3">
      <c r="A8786" s="1" t="s">
        <v>47</v>
      </c>
      <c r="B8786">
        <v>1185732</v>
      </c>
      <c r="C8786" s="2">
        <v>44716</v>
      </c>
      <c r="D8786" s="1" t="s">
        <v>79</v>
      </c>
      <c r="E8786" s="1" t="s">
        <v>89</v>
      </c>
      <c r="F8786" s="1" t="s">
        <v>90</v>
      </c>
      <c r="G8786" s="1" t="s">
        <v>18</v>
      </c>
      <c r="H8786">
        <v>61</v>
      </c>
      <c r="I8786">
        <v>163</v>
      </c>
      <c r="J8786">
        <v>9943</v>
      </c>
      <c r="K8786">
        <v>4872.07</v>
      </c>
      <c r="L8786" s="1">
        <v>5070.93</v>
      </c>
      <c r="M8786" s="1" t="s">
        <v>25</v>
      </c>
      <c r="N8786" s="1" t="s">
        <v>196</v>
      </c>
    </row>
    <row r="8787" spans="1:14" x14ac:dyDescent="0.3">
      <c r="A8787" s="1" t="s">
        <v>47</v>
      </c>
      <c r="B8787">
        <v>1185732</v>
      </c>
      <c r="C8787" s="2">
        <v>44716</v>
      </c>
      <c r="D8787" s="1" t="s">
        <v>79</v>
      </c>
      <c r="E8787" s="1" t="s">
        <v>89</v>
      </c>
      <c r="F8787" s="1" t="s">
        <v>90</v>
      </c>
      <c r="G8787" s="1" t="s">
        <v>20</v>
      </c>
      <c r="H8787">
        <v>67</v>
      </c>
      <c r="I8787">
        <v>231</v>
      </c>
      <c r="J8787">
        <v>15477</v>
      </c>
      <c r="K8787">
        <v>9286.1999999999989</v>
      </c>
      <c r="L8787" s="1">
        <v>6190.8000000000011</v>
      </c>
      <c r="M8787" s="1" t="s">
        <v>25</v>
      </c>
      <c r="N8787" s="1" t="s">
        <v>197</v>
      </c>
    </row>
    <row r="8788" spans="1:14" x14ac:dyDescent="0.3">
      <c r="A8788" s="1" t="s">
        <v>47</v>
      </c>
      <c r="B8788">
        <v>1185732</v>
      </c>
      <c r="C8788" s="2">
        <v>44744</v>
      </c>
      <c r="D8788" s="1" t="s">
        <v>79</v>
      </c>
      <c r="E8788" s="1" t="s">
        <v>89</v>
      </c>
      <c r="F8788" s="1" t="s">
        <v>90</v>
      </c>
      <c r="G8788" s="1" t="s">
        <v>21</v>
      </c>
      <c r="H8788">
        <v>60</v>
      </c>
      <c r="I8788">
        <v>294</v>
      </c>
      <c r="J8788">
        <v>17640</v>
      </c>
      <c r="K8788">
        <v>8820</v>
      </c>
      <c r="L8788" s="1">
        <v>8820</v>
      </c>
      <c r="M8788" s="1" t="s">
        <v>25</v>
      </c>
      <c r="N8788" s="1" t="s">
        <v>196</v>
      </c>
    </row>
    <row r="8789" spans="1:14" x14ac:dyDescent="0.3">
      <c r="A8789" s="1" t="s">
        <v>47</v>
      </c>
      <c r="B8789">
        <v>1185732</v>
      </c>
      <c r="C8789" s="2">
        <v>44744</v>
      </c>
      <c r="D8789" s="1" t="s">
        <v>79</v>
      </c>
      <c r="E8789" s="1" t="s">
        <v>89</v>
      </c>
      <c r="F8789" s="1" t="s">
        <v>90</v>
      </c>
      <c r="G8789" s="1" t="s">
        <v>22</v>
      </c>
      <c r="H8789">
        <v>58</v>
      </c>
      <c r="I8789">
        <v>224</v>
      </c>
      <c r="J8789">
        <v>12992</v>
      </c>
      <c r="K8789">
        <v>6496</v>
      </c>
      <c r="L8789" s="1">
        <v>6496</v>
      </c>
      <c r="M8789" s="1" t="s">
        <v>25</v>
      </c>
      <c r="N8789" s="1" t="s">
        <v>196</v>
      </c>
    </row>
    <row r="8790" spans="1:14" x14ac:dyDescent="0.3">
      <c r="A8790" s="1" t="s">
        <v>47</v>
      </c>
      <c r="B8790">
        <v>1185732</v>
      </c>
      <c r="C8790" s="2">
        <v>44744</v>
      </c>
      <c r="D8790" s="1" t="s">
        <v>79</v>
      </c>
      <c r="E8790" s="1" t="s">
        <v>89</v>
      </c>
      <c r="F8790" s="1" t="s">
        <v>90</v>
      </c>
      <c r="G8790" s="1" t="s">
        <v>23</v>
      </c>
      <c r="H8790">
        <v>53</v>
      </c>
      <c r="I8790">
        <v>196</v>
      </c>
      <c r="J8790">
        <v>10388</v>
      </c>
      <c r="K8790">
        <v>5713.4000000000005</v>
      </c>
      <c r="L8790" s="1">
        <v>4674.5999999999995</v>
      </c>
      <c r="M8790" s="1" t="s">
        <v>25</v>
      </c>
      <c r="N8790" s="1" t="s">
        <v>197</v>
      </c>
    </row>
    <row r="8791" spans="1:14" x14ac:dyDescent="0.3">
      <c r="A8791" s="1" t="s">
        <v>47</v>
      </c>
      <c r="B8791">
        <v>1185732</v>
      </c>
      <c r="C8791" s="2">
        <v>44744</v>
      </c>
      <c r="D8791" s="1" t="s">
        <v>79</v>
      </c>
      <c r="E8791" s="1" t="s">
        <v>89</v>
      </c>
      <c r="F8791" s="1" t="s">
        <v>90</v>
      </c>
      <c r="G8791" s="1" t="s">
        <v>24</v>
      </c>
      <c r="H8791">
        <v>52</v>
      </c>
      <c r="I8791">
        <v>203</v>
      </c>
      <c r="J8791">
        <v>10556</v>
      </c>
      <c r="K8791">
        <v>5383.56</v>
      </c>
      <c r="L8791" s="1">
        <v>5172.4399999999996</v>
      </c>
      <c r="M8791" s="1" t="s">
        <v>25</v>
      </c>
      <c r="N8791" s="1" t="s">
        <v>197</v>
      </c>
    </row>
    <row r="8792" spans="1:14" x14ac:dyDescent="0.3">
      <c r="A8792" s="1" t="s">
        <v>47</v>
      </c>
      <c r="B8792">
        <v>1185732</v>
      </c>
      <c r="C8792" s="2">
        <v>44744</v>
      </c>
      <c r="D8792" s="1" t="s">
        <v>79</v>
      </c>
      <c r="E8792" s="1" t="s">
        <v>89</v>
      </c>
      <c r="F8792" s="1" t="s">
        <v>90</v>
      </c>
      <c r="G8792" s="1" t="s">
        <v>18</v>
      </c>
      <c r="H8792">
        <v>59</v>
      </c>
      <c r="I8792">
        <v>182</v>
      </c>
      <c r="J8792">
        <v>10738</v>
      </c>
      <c r="K8792">
        <v>5261.62</v>
      </c>
      <c r="L8792" s="1">
        <v>5476.38</v>
      </c>
      <c r="M8792" s="1" t="s">
        <v>25</v>
      </c>
      <c r="N8792" s="1" t="s">
        <v>196</v>
      </c>
    </row>
    <row r="8793" spans="1:14" x14ac:dyDescent="0.3">
      <c r="A8793" s="1" t="s">
        <v>47</v>
      </c>
      <c r="B8793">
        <v>1185732</v>
      </c>
      <c r="C8793" s="2">
        <v>44744</v>
      </c>
      <c r="D8793" s="1" t="s">
        <v>79</v>
      </c>
      <c r="E8793" s="1" t="s">
        <v>89</v>
      </c>
      <c r="F8793" s="1" t="s">
        <v>90</v>
      </c>
      <c r="G8793" s="1" t="s">
        <v>20</v>
      </c>
      <c r="H8793">
        <v>64</v>
      </c>
      <c r="I8793">
        <v>263</v>
      </c>
      <c r="J8793">
        <v>16832</v>
      </c>
      <c r="K8793">
        <v>10604.16</v>
      </c>
      <c r="L8793" s="1">
        <v>6227.84</v>
      </c>
      <c r="M8793" s="1" t="s">
        <v>25</v>
      </c>
      <c r="N8793" s="1" t="s">
        <v>197</v>
      </c>
    </row>
    <row r="8794" spans="1:14" x14ac:dyDescent="0.3">
      <c r="A8794" s="1" t="s">
        <v>47</v>
      </c>
      <c r="B8794">
        <v>1185732</v>
      </c>
      <c r="C8794" s="2">
        <v>44776</v>
      </c>
      <c r="D8794" s="1" t="s">
        <v>79</v>
      </c>
      <c r="E8794" s="1" t="s">
        <v>89</v>
      </c>
      <c r="F8794" s="1" t="s">
        <v>90</v>
      </c>
      <c r="G8794" s="1" t="s">
        <v>21</v>
      </c>
      <c r="H8794">
        <v>61</v>
      </c>
      <c r="I8794">
        <v>308</v>
      </c>
      <c r="J8794">
        <v>18788</v>
      </c>
      <c r="K8794">
        <v>9957.6400000000012</v>
      </c>
      <c r="L8794" s="1">
        <v>8830.3599999999988</v>
      </c>
      <c r="M8794" s="1" t="s">
        <v>25</v>
      </c>
      <c r="N8794" s="1" t="s">
        <v>196</v>
      </c>
    </row>
    <row r="8795" spans="1:14" x14ac:dyDescent="0.3">
      <c r="A8795" s="1" t="s">
        <v>47</v>
      </c>
      <c r="B8795">
        <v>1185732</v>
      </c>
      <c r="C8795" s="2">
        <v>44776</v>
      </c>
      <c r="D8795" s="1" t="s">
        <v>79</v>
      </c>
      <c r="E8795" s="1" t="s">
        <v>89</v>
      </c>
      <c r="F8795" s="1" t="s">
        <v>90</v>
      </c>
      <c r="G8795" s="1" t="s">
        <v>22</v>
      </c>
      <c r="H8795">
        <v>58</v>
      </c>
      <c r="I8795">
        <v>200</v>
      </c>
      <c r="J8795">
        <v>11600</v>
      </c>
      <c r="K8795">
        <v>5219.9999999999991</v>
      </c>
      <c r="L8795" s="1">
        <v>6380.0000000000009</v>
      </c>
      <c r="M8795" s="1" t="s">
        <v>25</v>
      </c>
      <c r="N8795" s="1" t="s">
        <v>196</v>
      </c>
    </row>
    <row r="8796" spans="1:14" x14ac:dyDescent="0.3">
      <c r="A8796" s="1" t="s">
        <v>47</v>
      </c>
      <c r="B8796">
        <v>1185732</v>
      </c>
      <c r="C8796" s="2">
        <v>44776</v>
      </c>
      <c r="D8796" s="1" t="s">
        <v>79</v>
      </c>
      <c r="E8796" s="1" t="s">
        <v>89</v>
      </c>
      <c r="F8796" s="1" t="s">
        <v>90</v>
      </c>
      <c r="G8796" s="1" t="s">
        <v>23</v>
      </c>
      <c r="H8796">
        <v>54</v>
      </c>
      <c r="I8796">
        <v>210</v>
      </c>
      <c r="J8796">
        <v>11340</v>
      </c>
      <c r="K8796">
        <v>6010.2000000000007</v>
      </c>
      <c r="L8796" s="1">
        <v>5329.7999999999993</v>
      </c>
      <c r="M8796" s="1" t="s">
        <v>25</v>
      </c>
      <c r="N8796" s="1" t="s">
        <v>197</v>
      </c>
    </row>
    <row r="8797" spans="1:14" x14ac:dyDescent="0.3">
      <c r="A8797" s="1" t="s">
        <v>47</v>
      </c>
      <c r="B8797">
        <v>1185732</v>
      </c>
      <c r="C8797" s="2">
        <v>44776</v>
      </c>
      <c r="D8797" s="1" t="s">
        <v>79</v>
      </c>
      <c r="E8797" s="1" t="s">
        <v>89</v>
      </c>
      <c r="F8797" s="1" t="s">
        <v>90</v>
      </c>
      <c r="G8797" s="1" t="s">
        <v>24</v>
      </c>
      <c r="H8797">
        <v>44</v>
      </c>
      <c r="I8797">
        <v>182</v>
      </c>
      <c r="J8797">
        <v>8008</v>
      </c>
      <c r="K8797">
        <v>4244.24</v>
      </c>
      <c r="L8797" s="1">
        <v>3763.76</v>
      </c>
      <c r="M8797" s="1" t="s">
        <v>25</v>
      </c>
      <c r="N8797" s="1" t="s">
        <v>197</v>
      </c>
    </row>
    <row r="8798" spans="1:14" x14ac:dyDescent="0.3">
      <c r="A8798" s="1" t="s">
        <v>47</v>
      </c>
      <c r="B8798">
        <v>1185732</v>
      </c>
      <c r="C8798" s="2">
        <v>44776</v>
      </c>
      <c r="D8798" s="1" t="s">
        <v>79</v>
      </c>
      <c r="E8798" s="1" t="s">
        <v>89</v>
      </c>
      <c r="F8798" s="1" t="s">
        <v>90</v>
      </c>
      <c r="G8798" s="1" t="s">
        <v>18</v>
      </c>
      <c r="H8798">
        <v>53</v>
      </c>
      <c r="I8798">
        <v>176</v>
      </c>
      <c r="J8798">
        <v>9328</v>
      </c>
      <c r="K8798">
        <v>4477.4399999999996</v>
      </c>
      <c r="L8798" s="1">
        <v>4850.5600000000004</v>
      </c>
      <c r="M8798" s="1" t="s">
        <v>25</v>
      </c>
      <c r="N8798" s="1" t="s">
        <v>196</v>
      </c>
    </row>
    <row r="8799" spans="1:14" x14ac:dyDescent="0.3">
      <c r="A8799" s="1" t="s">
        <v>47</v>
      </c>
      <c r="B8799">
        <v>1185732</v>
      </c>
      <c r="C8799" s="2">
        <v>44776</v>
      </c>
      <c r="D8799" s="1" t="s">
        <v>79</v>
      </c>
      <c r="E8799" s="1" t="s">
        <v>89</v>
      </c>
      <c r="F8799" s="1" t="s">
        <v>90</v>
      </c>
      <c r="G8799" s="1" t="s">
        <v>20</v>
      </c>
      <c r="H8799">
        <v>54</v>
      </c>
      <c r="I8799">
        <v>231</v>
      </c>
      <c r="J8799">
        <v>12474</v>
      </c>
      <c r="K8799">
        <v>7983.3600000000006</v>
      </c>
      <c r="L8799" s="1">
        <v>4490.6399999999994</v>
      </c>
      <c r="M8799" s="1" t="s">
        <v>25</v>
      </c>
      <c r="N8799" s="1" t="s">
        <v>197</v>
      </c>
    </row>
    <row r="8800" spans="1:14" x14ac:dyDescent="0.3">
      <c r="A8800" s="1" t="s">
        <v>47</v>
      </c>
      <c r="B8800">
        <v>1185732</v>
      </c>
      <c r="C8800" s="2">
        <v>44806</v>
      </c>
      <c r="D8800" s="1" t="s">
        <v>79</v>
      </c>
      <c r="E8800" s="1" t="s">
        <v>89</v>
      </c>
      <c r="F8800" s="1" t="s">
        <v>90</v>
      </c>
      <c r="G8800" s="1" t="s">
        <v>21</v>
      </c>
      <c r="H8800">
        <v>53</v>
      </c>
      <c r="I8800">
        <v>250</v>
      </c>
      <c r="J8800">
        <v>13250</v>
      </c>
      <c r="K8800">
        <v>6890</v>
      </c>
      <c r="L8800" s="1">
        <v>6360</v>
      </c>
      <c r="M8800" s="1" t="s">
        <v>25</v>
      </c>
      <c r="N8800" s="1" t="s">
        <v>196</v>
      </c>
    </row>
    <row r="8801" spans="1:14" x14ac:dyDescent="0.3">
      <c r="A8801" s="1" t="s">
        <v>47</v>
      </c>
      <c r="B8801">
        <v>1185732</v>
      </c>
      <c r="C8801" s="2">
        <v>44806</v>
      </c>
      <c r="D8801" s="1" t="s">
        <v>79</v>
      </c>
      <c r="E8801" s="1" t="s">
        <v>89</v>
      </c>
      <c r="F8801" s="1" t="s">
        <v>90</v>
      </c>
      <c r="G8801" s="1" t="s">
        <v>22</v>
      </c>
      <c r="H8801">
        <v>49</v>
      </c>
      <c r="I8801">
        <v>181</v>
      </c>
      <c r="J8801">
        <v>8869</v>
      </c>
      <c r="K8801">
        <v>4434.5</v>
      </c>
      <c r="L8801" s="1">
        <v>4434.5</v>
      </c>
      <c r="M8801" s="1" t="s">
        <v>25</v>
      </c>
      <c r="N8801" s="1" t="s">
        <v>196</v>
      </c>
    </row>
    <row r="8802" spans="1:14" x14ac:dyDescent="0.3">
      <c r="A8802" s="1" t="s">
        <v>47</v>
      </c>
      <c r="B8802">
        <v>1185732</v>
      </c>
      <c r="C8802" s="2">
        <v>44806</v>
      </c>
      <c r="D8802" s="1" t="s">
        <v>79</v>
      </c>
      <c r="E8802" s="1" t="s">
        <v>89</v>
      </c>
      <c r="F8802" s="1" t="s">
        <v>90</v>
      </c>
      <c r="G8802" s="1" t="s">
        <v>23</v>
      </c>
      <c r="H8802">
        <v>28</v>
      </c>
      <c r="I8802">
        <v>175</v>
      </c>
      <c r="J8802">
        <v>4900</v>
      </c>
      <c r="K8802">
        <v>2499</v>
      </c>
      <c r="L8802" s="1">
        <v>2401</v>
      </c>
      <c r="M8802" s="1" t="s">
        <v>25</v>
      </c>
      <c r="N8802" s="1" t="s">
        <v>197</v>
      </c>
    </row>
    <row r="8803" spans="1:14" x14ac:dyDescent="0.3">
      <c r="A8803" s="1" t="s">
        <v>47</v>
      </c>
      <c r="B8803">
        <v>1185732</v>
      </c>
      <c r="C8803" s="2">
        <v>44806</v>
      </c>
      <c r="D8803" s="1" t="s">
        <v>79</v>
      </c>
      <c r="E8803" s="1" t="s">
        <v>89</v>
      </c>
      <c r="F8803" s="1" t="s">
        <v>90</v>
      </c>
      <c r="G8803" s="1" t="s">
        <v>24</v>
      </c>
      <c r="H8803">
        <v>28</v>
      </c>
      <c r="I8803">
        <v>150</v>
      </c>
      <c r="J8803">
        <v>4200</v>
      </c>
      <c r="K8803">
        <v>2100</v>
      </c>
      <c r="L8803" s="1">
        <v>2100</v>
      </c>
      <c r="M8803" s="1" t="s">
        <v>25</v>
      </c>
      <c r="N8803" s="1" t="s">
        <v>197</v>
      </c>
    </row>
    <row r="8804" spans="1:14" x14ac:dyDescent="0.3">
      <c r="A8804" s="1" t="s">
        <v>47</v>
      </c>
      <c r="B8804">
        <v>1185732</v>
      </c>
      <c r="C8804" s="2">
        <v>44806</v>
      </c>
      <c r="D8804" s="1" t="s">
        <v>79</v>
      </c>
      <c r="E8804" s="1" t="s">
        <v>89</v>
      </c>
      <c r="F8804" s="1" t="s">
        <v>90</v>
      </c>
      <c r="G8804" s="1" t="s">
        <v>18</v>
      </c>
      <c r="H8804">
        <v>38</v>
      </c>
      <c r="I8804">
        <v>156</v>
      </c>
      <c r="J8804">
        <v>5928</v>
      </c>
      <c r="K8804">
        <v>2726.8799999999997</v>
      </c>
      <c r="L8804" s="1">
        <v>3201.1200000000003</v>
      </c>
      <c r="M8804" s="1" t="s">
        <v>25</v>
      </c>
      <c r="N8804" s="1" t="s">
        <v>196</v>
      </c>
    </row>
    <row r="8805" spans="1:14" x14ac:dyDescent="0.3">
      <c r="A8805" s="1" t="s">
        <v>47</v>
      </c>
      <c r="B8805">
        <v>1185732</v>
      </c>
      <c r="C8805" s="2">
        <v>44806</v>
      </c>
      <c r="D8805" s="1" t="s">
        <v>79</v>
      </c>
      <c r="E8805" s="1" t="s">
        <v>89</v>
      </c>
      <c r="F8805" s="1" t="s">
        <v>90</v>
      </c>
      <c r="G8805" s="1" t="s">
        <v>20</v>
      </c>
      <c r="H8805">
        <v>41</v>
      </c>
      <c r="I8805">
        <v>203</v>
      </c>
      <c r="J8805">
        <v>8323</v>
      </c>
      <c r="K8805">
        <v>5077.03</v>
      </c>
      <c r="L8805" s="1">
        <v>3245.9700000000003</v>
      </c>
      <c r="M8805" s="1" t="s">
        <v>25</v>
      </c>
      <c r="N8805" s="1" t="s">
        <v>197</v>
      </c>
    </row>
    <row r="8806" spans="1:14" x14ac:dyDescent="0.3">
      <c r="A8806" s="1" t="s">
        <v>47</v>
      </c>
      <c r="B8806">
        <v>1185732</v>
      </c>
      <c r="C8806" s="2">
        <v>44838</v>
      </c>
      <c r="D8806" s="1" t="s">
        <v>79</v>
      </c>
      <c r="E8806" s="1" t="s">
        <v>89</v>
      </c>
      <c r="F8806" s="1" t="s">
        <v>90</v>
      </c>
      <c r="G8806" s="1" t="s">
        <v>21</v>
      </c>
      <c r="H8806">
        <v>42</v>
      </c>
      <c r="I8806">
        <v>245</v>
      </c>
      <c r="J8806">
        <v>10290</v>
      </c>
      <c r="K8806">
        <v>5556.6</v>
      </c>
      <c r="L8806" s="1">
        <v>4733.3999999999996</v>
      </c>
      <c r="M8806" s="1" t="s">
        <v>25</v>
      </c>
      <c r="N8806" s="1" t="s">
        <v>196</v>
      </c>
    </row>
    <row r="8807" spans="1:14" x14ac:dyDescent="0.3">
      <c r="A8807" s="1" t="s">
        <v>47</v>
      </c>
      <c r="B8807">
        <v>1185732</v>
      </c>
      <c r="C8807" s="2">
        <v>44838</v>
      </c>
      <c r="D8807" s="1" t="s">
        <v>79</v>
      </c>
      <c r="E8807" s="1" t="s">
        <v>89</v>
      </c>
      <c r="F8807" s="1" t="s">
        <v>90</v>
      </c>
      <c r="G8807" s="1" t="s">
        <v>22</v>
      </c>
      <c r="H8807">
        <v>33</v>
      </c>
      <c r="I8807">
        <v>196</v>
      </c>
      <c r="J8807">
        <v>6468</v>
      </c>
      <c r="K8807">
        <v>2975.2799999999997</v>
      </c>
      <c r="L8807" s="1">
        <v>3492.7200000000003</v>
      </c>
      <c r="M8807" s="1" t="s">
        <v>25</v>
      </c>
      <c r="N8807" s="1" t="s">
        <v>196</v>
      </c>
    </row>
    <row r="8808" spans="1:14" x14ac:dyDescent="0.3">
      <c r="A8808" s="1" t="s">
        <v>47</v>
      </c>
      <c r="B8808">
        <v>1185732</v>
      </c>
      <c r="C8808" s="2">
        <v>44838</v>
      </c>
      <c r="D8808" s="1" t="s">
        <v>79</v>
      </c>
      <c r="E8808" s="1" t="s">
        <v>89</v>
      </c>
      <c r="F8808" s="1" t="s">
        <v>90</v>
      </c>
      <c r="G8808" s="1" t="s">
        <v>23</v>
      </c>
      <c r="H8808">
        <v>34</v>
      </c>
      <c r="I8808">
        <v>150</v>
      </c>
      <c r="J8808">
        <v>5100</v>
      </c>
      <c r="K8808">
        <v>2601</v>
      </c>
      <c r="L8808" s="1">
        <v>2499</v>
      </c>
      <c r="M8808" s="1" t="s">
        <v>25</v>
      </c>
      <c r="N8808" s="1" t="s">
        <v>197</v>
      </c>
    </row>
    <row r="8809" spans="1:14" x14ac:dyDescent="0.3">
      <c r="A8809" s="1" t="s">
        <v>47</v>
      </c>
      <c r="B8809">
        <v>1185732</v>
      </c>
      <c r="C8809" s="2">
        <v>44838</v>
      </c>
      <c r="D8809" s="1" t="s">
        <v>79</v>
      </c>
      <c r="E8809" s="1" t="s">
        <v>89</v>
      </c>
      <c r="F8809" s="1" t="s">
        <v>90</v>
      </c>
      <c r="G8809" s="1" t="s">
        <v>24</v>
      </c>
      <c r="H8809">
        <v>34</v>
      </c>
      <c r="I8809">
        <v>160</v>
      </c>
      <c r="J8809">
        <v>5440</v>
      </c>
      <c r="K8809">
        <v>2937.6000000000004</v>
      </c>
      <c r="L8809" s="1">
        <v>2502.3999999999996</v>
      </c>
      <c r="M8809" s="1" t="s">
        <v>25</v>
      </c>
      <c r="N8809" s="1" t="s">
        <v>197</v>
      </c>
    </row>
    <row r="8810" spans="1:14" x14ac:dyDescent="0.3">
      <c r="A8810" s="1" t="s">
        <v>47</v>
      </c>
      <c r="B8810">
        <v>1185732</v>
      </c>
      <c r="C8810" s="2">
        <v>44838</v>
      </c>
      <c r="D8810" s="1" t="s">
        <v>79</v>
      </c>
      <c r="E8810" s="1" t="s">
        <v>89</v>
      </c>
      <c r="F8810" s="1" t="s">
        <v>90</v>
      </c>
      <c r="G8810" s="1" t="s">
        <v>18</v>
      </c>
      <c r="H8810">
        <v>42</v>
      </c>
      <c r="I8810">
        <v>149</v>
      </c>
      <c r="J8810">
        <v>6258</v>
      </c>
      <c r="K8810">
        <v>2941.2599999999998</v>
      </c>
      <c r="L8810" s="1">
        <v>3316.7400000000002</v>
      </c>
      <c r="M8810" s="1" t="s">
        <v>25</v>
      </c>
      <c r="N8810" s="1" t="s">
        <v>196</v>
      </c>
    </row>
    <row r="8811" spans="1:14" x14ac:dyDescent="0.3">
      <c r="A8811" s="1" t="s">
        <v>47</v>
      </c>
      <c r="B8811">
        <v>1185732</v>
      </c>
      <c r="C8811" s="2">
        <v>44838</v>
      </c>
      <c r="D8811" s="1" t="s">
        <v>79</v>
      </c>
      <c r="E8811" s="1" t="s">
        <v>89</v>
      </c>
      <c r="F8811" s="1" t="s">
        <v>90</v>
      </c>
      <c r="G8811" s="1" t="s">
        <v>20</v>
      </c>
      <c r="H8811">
        <v>48</v>
      </c>
      <c r="I8811">
        <v>176</v>
      </c>
      <c r="J8811">
        <v>8448</v>
      </c>
      <c r="K8811">
        <v>5322.24</v>
      </c>
      <c r="L8811" s="1">
        <v>3125.76</v>
      </c>
      <c r="M8811" s="1" t="s">
        <v>25</v>
      </c>
      <c r="N8811" s="1" t="s">
        <v>197</v>
      </c>
    </row>
    <row r="8812" spans="1:14" x14ac:dyDescent="0.3">
      <c r="A8812" s="1" t="s">
        <v>47</v>
      </c>
      <c r="B8812">
        <v>1185732</v>
      </c>
      <c r="C8812" s="2">
        <v>44868</v>
      </c>
      <c r="D8812" s="1" t="s">
        <v>79</v>
      </c>
      <c r="E8812" s="1" t="s">
        <v>89</v>
      </c>
      <c r="F8812" s="1" t="s">
        <v>90</v>
      </c>
      <c r="G8812" s="1" t="s">
        <v>21</v>
      </c>
      <c r="H8812">
        <v>44</v>
      </c>
      <c r="I8812">
        <v>215</v>
      </c>
      <c r="J8812">
        <v>9460</v>
      </c>
      <c r="K8812">
        <v>5203</v>
      </c>
      <c r="L8812" s="1">
        <v>4257</v>
      </c>
      <c r="M8812" s="1" t="s">
        <v>25</v>
      </c>
      <c r="N8812" s="1" t="s">
        <v>196</v>
      </c>
    </row>
    <row r="8813" spans="1:14" x14ac:dyDescent="0.3">
      <c r="A8813" s="1" t="s">
        <v>47</v>
      </c>
      <c r="B8813">
        <v>1185732</v>
      </c>
      <c r="C8813" s="2">
        <v>44868</v>
      </c>
      <c r="D8813" s="1" t="s">
        <v>79</v>
      </c>
      <c r="E8813" s="1" t="s">
        <v>89</v>
      </c>
      <c r="F8813" s="1" t="s">
        <v>90</v>
      </c>
      <c r="G8813" s="1" t="s">
        <v>22</v>
      </c>
      <c r="H8813">
        <v>32</v>
      </c>
      <c r="I8813">
        <v>195</v>
      </c>
      <c r="J8813">
        <v>6240</v>
      </c>
      <c r="K8813">
        <v>2932.7999999999997</v>
      </c>
      <c r="L8813" s="1">
        <v>3307.2000000000003</v>
      </c>
      <c r="M8813" s="1" t="s">
        <v>25</v>
      </c>
      <c r="N8813" s="1" t="s">
        <v>196</v>
      </c>
    </row>
    <row r="8814" spans="1:14" x14ac:dyDescent="0.3">
      <c r="A8814" s="1" t="s">
        <v>47</v>
      </c>
      <c r="B8814">
        <v>1185732</v>
      </c>
      <c r="C8814" s="2">
        <v>44868</v>
      </c>
      <c r="D8814" s="1" t="s">
        <v>79</v>
      </c>
      <c r="E8814" s="1" t="s">
        <v>89</v>
      </c>
      <c r="F8814" s="1" t="s">
        <v>90</v>
      </c>
      <c r="G8814" s="1" t="s">
        <v>23</v>
      </c>
      <c r="H8814">
        <v>38</v>
      </c>
      <c r="I8814">
        <v>167</v>
      </c>
      <c r="J8814">
        <v>6346</v>
      </c>
      <c r="K8814">
        <v>3426.84</v>
      </c>
      <c r="L8814" s="1">
        <v>2919.16</v>
      </c>
      <c r="M8814" s="1" t="s">
        <v>25</v>
      </c>
      <c r="N8814" s="1" t="s">
        <v>197</v>
      </c>
    </row>
    <row r="8815" spans="1:14" x14ac:dyDescent="0.3">
      <c r="A8815" s="1" t="s">
        <v>47</v>
      </c>
      <c r="B8815">
        <v>1185732</v>
      </c>
      <c r="C8815" s="2">
        <v>44868</v>
      </c>
      <c r="D8815" s="1" t="s">
        <v>79</v>
      </c>
      <c r="E8815" s="1" t="s">
        <v>89</v>
      </c>
      <c r="F8815" s="1" t="s">
        <v>90</v>
      </c>
      <c r="G8815" s="1" t="s">
        <v>24</v>
      </c>
      <c r="H8815">
        <v>55</v>
      </c>
      <c r="I8815">
        <v>163</v>
      </c>
      <c r="J8815">
        <v>8965</v>
      </c>
      <c r="K8815">
        <v>4572.1499999999996</v>
      </c>
      <c r="L8815" s="1">
        <v>4392.8500000000004</v>
      </c>
      <c r="M8815" s="1" t="s">
        <v>25</v>
      </c>
      <c r="N8815" s="1" t="s">
        <v>197</v>
      </c>
    </row>
    <row r="8816" spans="1:14" x14ac:dyDescent="0.3">
      <c r="A8816" s="1" t="s">
        <v>47</v>
      </c>
      <c r="B8816">
        <v>1185732</v>
      </c>
      <c r="C8816" s="2">
        <v>44868</v>
      </c>
      <c r="D8816" s="1" t="s">
        <v>79</v>
      </c>
      <c r="E8816" s="1" t="s">
        <v>89</v>
      </c>
      <c r="F8816" s="1" t="s">
        <v>90</v>
      </c>
      <c r="G8816" s="1" t="s">
        <v>18</v>
      </c>
      <c r="H8816">
        <v>72</v>
      </c>
      <c r="I8816">
        <v>163</v>
      </c>
      <c r="J8816">
        <v>11736</v>
      </c>
      <c r="K8816">
        <v>5750.64</v>
      </c>
      <c r="L8816" s="1">
        <v>5985.36</v>
      </c>
      <c r="M8816" s="1" t="s">
        <v>25</v>
      </c>
      <c r="N8816" s="1" t="s">
        <v>196</v>
      </c>
    </row>
    <row r="8817" spans="1:14" x14ac:dyDescent="0.3">
      <c r="A8817" s="1" t="s">
        <v>47</v>
      </c>
      <c r="B8817">
        <v>1185732</v>
      </c>
      <c r="C8817" s="2">
        <v>44868</v>
      </c>
      <c r="D8817" s="1" t="s">
        <v>79</v>
      </c>
      <c r="E8817" s="1" t="s">
        <v>89</v>
      </c>
      <c r="F8817" s="1" t="s">
        <v>90</v>
      </c>
      <c r="G8817" s="1" t="s">
        <v>20</v>
      </c>
      <c r="H8817">
        <v>72</v>
      </c>
      <c r="I8817">
        <v>210</v>
      </c>
      <c r="J8817">
        <v>15120</v>
      </c>
      <c r="K8817">
        <v>9676.8000000000011</v>
      </c>
      <c r="L8817" s="1">
        <v>5443.1999999999989</v>
      </c>
      <c r="M8817" s="1" t="s">
        <v>25</v>
      </c>
      <c r="N8817" s="1" t="s">
        <v>197</v>
      </c>
    </row>
    <row r="8818" spans="1:14" x14ac:dyDescent="0.3">
      <c r="A8818" s="1" t="s">
        <v>47</v>
      </c>
      <c r="B8818">
        <v>1185732</v>
      </c>
      <c r="C8818" s="2">
        <v>44897</v>
      </c>
      <c r="D8818" s="1" t="s">
        <v>79</v>
      </c>
      <c r="E8818" s="1" t="s">
        <v>89</v>
      </c>
      <c r="F8818" s="1" t="s">
        <v>90</v>
      </c>
      <c r="G8818" s="1" t="s">
        <v>21</v>
      </c>
      <c r="H8818">
        <v>64</v>
      </c>
      <c r="I8818">
        <v>244</v>
      </c>
      <c r="J8818">
        <v>15616</v>
      </c>
      <c r="K8818">
        <v>7964.16</v>
      </c>
      <c r="L8818" s="1">
        <v>7651.84</v>
      </c>
      <c r="M8818" s="1" t="s">
        <v>25</v>
      </c>
      <c r="N8818" s="1" t="s">
        <v>196</v>
      </c>
    </row>
    <row r="8819" spans="1:14" x14ac:dyDescent="0.3">
      <c r="A8819" s="1" t="s">
        <v>47</v>
      </c>
      <c r="B8819">
        <v>1185732</v>
      </c>
      <c r="C8819" s="2">
        <v>44897</v>
      </c>
      <c r="D8819" s="1" t="s">
        <v>79</v>
      </c>
      <c r="E8819" s="1" t="s">
        <v>89</v>
      </c>
      <c r="F8819" s="1" t="s">
        <v>90</v>
      </c>
      <c r="G8819" s="1" t="s">
        <v>22</v>
      </c>
      <c r="H8819">
        <v>55</v>
      </c>
      <c r="I8819">
        <v>202</v>
      </c>
      <c r="J8819">
        <v>11110</v>
      </c>
      <c r="K8819">
        <v>4999.4999999999991</v>
      </c>
      <c r="L8819" s="1">
        <v>6110.5000000000009</v>
      </c>
      <c r="M8819" s="1" t="s">
        <v>25</v>
      </c>
      <c r="N8819" s="1" t="s">
        <v>196</v>
      </c>
    </row>
    <row r="8820" spans="1:14" x14ac:dyDescent="0.3">
      <c r="A8820" s="1" t="s">
        <v>40</v>
      </c>
      <c r="B8820">
        <v>1185732</v>
      </c>
      <c r="C8820" s="2">
        <v>44532</v>
      </c>
      <c r="D8820" s="1" t="s">
        <v>79</v>
      </c>
      <c r="E8820" s="1" t="s">
        <v>89</v>
      </c>
      <c r="F8820" s="1" t="s">
        <v>90</v>
      </c>
      <c r="G8820" s="1" t="s">
        <v>23</v>
      </c>
      <c r="H8820">
        <v>60.000000000000007</v>
      </c>
      <c r="I8820">
        <v>725</v>
      </c>
      <c r="J8820">
        <v>435000.00000000006</v>
      </c>
      <c r="K8820">
        <v>174000.00000000003</v>
      </c>
      <c r="L8820" s="1">
        <v>261000.00000000003</v>
      </c>
      <c r="M8820" s="1" t="s">
        <v>25</v>
      </c>
      <c r="N8820" s="1" t="s">
        <v>197</v>
      </c>
    </row>
    <row r="8821" spans="1:14" x14ac:dyDescent="0.3">
      <c r="A8821" s="1" t="s">
        <v>40</v>
      </c>
      <c r="B8821">
        <v>1185732</v>
      </c>
      <c r="C8821" s="2">
        <v>44532</v>
      </c>
      <c r="D8821" s="1" t="s">
        <v>79</v>
      </c>
      <c r="E8821" s="1" t="s">
        <v>89</v>
      </c>
      <c r="F8821" s="1" t="s">
        <v>90</v>
      </c>
      <c r="G8821" s="1" t="s">
        <v>24</v>
      </c>
      <c r="H8821">
        <v>60.000000000000007</v>
      </c>
      <c r="I8821">
        <v>675</v>
      </c>
      <c r="J8821">
        <v>405000.00000000006</v>
      </c>
      <c r="K8821">
        <v>162000.00000000003</v>
      </c>
      <c r="L8821" s="1">
        <v>243000.00000000003</v>
      </c>
      <c r="M8821" s="1" t="s">
        <v>25</v>
      </c>
      <c r="N8821" s="1" t="s">
        <v>197</v>
      </c>
    </row>
    <row r="8822" spans="1:14" x14ac:dyDescent="0.3">
      <c r="A8822" s="1" t="s">
        <v>40</v>
      </c>
      <c r="B8822">
        <v>1185732</v>
      </c>
      <c r="C8822" s="2">
        <v>44532</v>
      </c>
      <c r="D8822" s="1" t="s">
        <v>79</v>
      </c>
      <c r="E8822" s="1" t="s">
        <v>89</v>
      </c>
      <c r="F8822" s="1" t="s">
        <v>90</v>
      </c>
      <c r="G8822" s="1" t="s">
        <v>18</v>
      </c>
      <c r="H8822">
        <v>70</v>
      </c>
      <c r="I8822">
        <v>675</v>
      </c>
      <c r="J8822">
        <v>472500</v>
      </c>
      <c r="K8822">
        <v>165375</v>
      </c>
      <c r="L8822" s="1">
        <v>307125</v>
      </c>
      <c r="M8822" s="1" t="s">
        <v>25</v>
      </c>
      <c r="N8822" s="1" t="s">
        <v>196</v>
      </c>
    </row>
    <row r="8823" spans="1:14" x14ac:dyDescent="0.3">
      <c r="A8823" s="1" t="s">
        <v>40</v>
      </c>
      <c r="B8823">
        <v>1185732</v>
      </c>
      <c r="C8823" s="2">
        <v>44532</v>
      </c>
      <c r="D8823" s="1" t="s">
        <v>79</v>
      </c>
      <c r="E8823" s="1" t="s">
        <v>89</v>
      </c>
      <c r="F8823" s="1" t="s">
        <v>90</v>
      </c>
      <c r="G8823" s="1" t="s">
        <v>20</v>
      </c>
      <c r="H8823">
        <v>75</v>
      </c>
      <c r="I8823">
        <v>775</v>
      </c>
      <c r="J8823">
        <v>581250</v>
      </c>
      <c r="K8823">
        <v>290625</v>
      </c>
      <c r="L8823" s="1">
        <v>290625</v>
      </c>
      <c r="M8823" s="1" t="s">
        <v>25</v>
      </c>
      <c r="N8823" s="1" t="s">
        <v>197</v>
      </c>
    </row>
    <row r="8824" spans="1:14" x14ac:dyDescent="0.3">
      <c r="A8824" s="1" t="s">
        <v>40</v>
      </c>
      <c r="B8824">
        <v>1185732</v>
      </c>
      <c r="C8824" s="2">
        <v>44209</v>
      </c>
      <c r="D8824" s="1" t="s">
        <v>79</v>
      </c>
      <c r="E8824" s="1" t="s">
        <v>89</v>
      </c>
      <c r="F8824" s="1" t="s">
        <v>90</v>
      </c>
      <c r="G8824" s="1" t="s">
        <v>21</v>
      </c>
      <c r="H8824">
        <v>35</v>
      </c>
      <c r="I8824">
        <v>775</v>
      </c>
      <c r="J8824">
        <v>271250</v>
      </c>
      <c r="K8824">
        <v>108500</v>
      </c>
      <c r="L8824" s="1">
        <v>162750</v>
      </c>
      <c r="M8824" s="1" t="s">
        <v>25</v>
      </c>
      <c r="N8824" s="1" t="s">
        <v>196</v>
      </c>
    </row>
    <row r="8825" spans="1:14" x14ac:dyDescent="0.3">
      <c r="A8825" s="1" t="s">
        <v>40</v>
      </c>
      <c r="B8825">
        <v>1185732</v>
      </c>
      <c r="C8825" s="2">
        <v>44209</v>
      </c>
      <c r="D8825" s="1" t="s">
        <v>79</v>
      </c>
      <c r="E8825" s="1" t="s">
        <v>89</v>
      </c>
      <c r="F8825" s="1" t="s">
        <v>90</v>
      </c>
      <c r="G8825" s="1" t="s">
        <v>22</v>
      </c>
      <c r="H8825">
        <v>35</v>
      </c>
      <c r="I8825">
        <v>575</v>
      </c>
      <c r="J8825">
        <v>201250</v>
      </c>
      <c r="K8825">
        <v>70437.5</v>
      </c>
      <c r="L8825" s="1">
        <v>130812.5</v>
      </c>
      <c r="M8825" s="1" t="s">
        <v>25</v>
      </c>
      <c r="N8825" s="1" t="s">
        <v>196</v>
      </c>
    </row>
    <row r="8826" spans="1:14" x14ac:dyDescent="0.3">
      <c r="A8826" s="1" t="s">
        <v>40</v>
      </c>
      <c r="B8826">
        <v>1185732</v>
      </c>
      <c r="C8826" s="2">
        <v>44209</v>
      </c>
      <c r="D8826" s="1" t="s">
        <v>79</v>
      </c>
      <c r="E8826" s="1" t="s">
        <v>89</v>
      </c>
      <c r="F8826" s="1" t="s">
        <v>90</v>
      </c>
      <c r="G8826" s="1" t="s">
        <v>23</v>
      </c>
      <c r="H8826">
        <v>25.000000000000007</v>
      </c>
      <c r="I8826">
        <v>575</v>
      </c>
      <c r="J8826">
        <v>143750.00000000003</v>
      </c>
      <c r="K8826">
        <v>57500.000000000015</v>
      </c>
      <c r="L8826" s="1">
        <v>86250.000000000015</v>
      </c>
      <c r="M8826" s="1" t="s">
        <v>25</v>
      </c>
      <c r="N8826" s="1" t="s">
        <v>197</v>
      </c>
    </row>
    <row r="8827" spans="1:14" x14ac:dyDescent="0.3">
      <c r="A8827" s="1" t="s">
        <v>40</v>
      </c>
      <c r="B8827">
        <v>1185732</v>
      </c>
      <c r="C8827" s="2">
        <v>44209</v>
      </c>
      <c r="D8827" s="1" t="s">
        <v>79</v>
      </c>
      <c r="E8827" s="1" t="s">
        <v>89</v>
      </c>
      <c r="F8827" s="1" t="s">
        <v>90</v>
      </c>
      <c r="G8827" s="1" t="s">
        <v>24</v>
      </c>
      <c r="H8827">
        <v>30</v>
      </c>
      <c r="I8827">
        <v>425</v>
      </c>
      <c r="J8827">
        <v>127500</v>
      </c>
      <c r="K8827">
        <v>51000</v>
      </c>
      <c r="L8827" s="1">
        <v>76500</v>
      </c>
      <c r="M8827" s="1" t="s">
        <v>25</v>
      </c>
      <c r="N8827" s="1" t="s">
        <v>197</v>
      </c>
    </row>
    <row r="8828" spans="1:14" x14ac:dyDescent="0.3">
      <c r="A8828" s="1" t="s">
        <v>40</v>
      </c>
      <c r="B8828">
        <v>1185732</v>
      </c>
      <c r="C8828" s="2">
        <v>44209</v>
      </c>
      <c r="D8828" s="1" t="s">
        <v>79</v>
      </c>
      <c r="E8828" s="1" t="s">
        <v>89</v>
      </c>
      <c r="F8828" s="1" t="s">
        <v>90</v>
      </c>
      <c r="G8828" s="1" t="s">
        <v>18</v>
      </c>
      <c r="H8828">
        <v>45</v>
      </c>
      <c r="I8828">
        <v>475</v>
      </c>
      <c r="J8828">
        <v>213750</v>
      </c>
      <c r="K8828">
        <v>74812.5</v>
      </c>
      <c r="L8828" s="1">
        <v>138937.5</v>
      </c>
      <c r="M8828" s="1" t="s">
        <v>25</v>
      </c>
      <c r="N8828" s="1" t="s">
        <v>196</v>
      </c>
    </row>
    <row r="8829" spans="1:14" x14ac:dyDescent="0.3">
      <c r="A8829" s="1" t="s">
        <v>40</v>
      </c>
      <c r="B8829">
        <v>1185732</v>
      </c>
      <c r="C8829" s="2">
        <v>44209</v>
      </c>
      <c r="D8829" s="1" t="s">
        <v>79</v>
      </c>
      <c r="E8829" s="1" t="s">
        <v>89</v>
      </c>
      <c r="F8829" s="1" t="s">
        <v>90</v>
      </c>
      <c r="G8829" s="1" t="s">
        <v>20</v>
      </c>
      <c r="H8829">
        <v>35</v>
      </c>
      <c r="I8829">
        <v>575</v>
      </c>
      <c r="J8829">
        <v>201250</v>
      </c>
      <c r="K8829">
        <v>100625</v>
      </c>
      <c r="L8829" s="1">
        <v>100625</v>
      </c>
      <c r="M8829" s="1" t="s">
        <v>25</v>
      </c>
      <c r="N8829" s="1" t="s">
        <v>197</v>
      </c>
    </row>
    <row r="8830" spans="1:14" x14ac:dyDescent="0.3">
      <c r="A8830" s="1" t="s">
        <v>40</v>
      </c>
      <c r="B8830">
        <v>1185732</v>
      </c>
      <c r="C8830" s="2">
        <v>44238</v>
      </c>
      <c r="D8830" s="1" t="s">
        <v>79</v>
      </c>
      <c r="E8830" s="1" t="s">
        <v>89</v>
      </c>
      <c r="F8830" s="1" t="s">
        <v>90</v>
      </c>
      <c r="G8830" s="1" t="s">
        <v>21</v>
      </c>
      <c r="H8830">
        <v>35</v>
      </c>
      <c r="I8830">
        <v>825</v>
      </c>
      <c r="J8830">
        <v>288750</v>
      </c>
      <c r="K8830">
        <v>115500</v>
      </c>
      <c r="L8830" s="1">
        <v>173250</v>
      </c>
      <c r="M8830" s="1" t="s">
        <v>25</v>
      </c>
      <c r="N8830" s="1" t="s">
        <v>196</v>
      </c>
    </row>
    <row r="8831" spans="1:14" x14ac:dyDescent="0.3">
      <c r="A8831" s="1" t="s">
        <v>40</v>
      </c>
      <c r="B8831">
        <v>1185732</v>
      </c>
      <c r="C8831" s="2">
        <v>44238</v>
      </c>
      <c r="D8831" s="1" t="s">
        <v>79</v>
      </c>
      <c r="E8831" s="1" t="s">
        <v>89</v>
      </c>
      <c r="F8831" s="1" t="s">
        <v>90</v>
      </c>
      <c r="G8831" s="1" t="s">
        <v>22</v>
      </c>
      <c r="H8831">
        <v>35</v>
      </c>
      <c r="I8831">
        <v>475</v>
      </c>
      <c r="J8831">
        <v>166250</v>
      </c>
      <c r="K8831">
        <v>58187.499999999993</v>
      </c>
      <c r="L8831" s="1">
        <v>108062.5</v>
      </c>
      <c r="M8831" s="1" t="s">
        <v>25</v>
      </c>
      <c r="N8831" s="1" t="s">
        <v>196</v>
      </c>
    </row>
    <row r="8832" spans="1:14" x14ac:dyDescent="0.3">
      <c r="A8832" s="1" t="s">
        <v>40</v>
      </c>
      <c r="B8832">
        <v>1185732</v>
      </c>
      <c r="C8832" s="2">
        <v>44238</v>
      </c>
      <c r="D8832" s="1" t="s">
        <v>79</v>
      </c>
      <c r="E8832" s="1" t="s">
        <v>89</v>
      </c>
      <c r="F8832" s="1" t="s">
        <v>90</v>
      </c>
      <c r="G8832" s="1" t="s">
        <v>23</v>
      </c>
      <c r="H8832">
        <v>25.000000000000007</v>
      </c>
      <c r="I8832">
        <v>525</v>
      </c>
      <c r="J8832">
        <v>131250.00000000003</v>
      </c>
      <c r="K8832">
        <v>52500.000000000015</v>
      </c>
      <c r="L8832" s="1">
        <v>78750.000000000015</v>
      </c>
      <c r="M8832" s="1" t="s">
        <v>25</v>
      </c>
      <c r="N8832" s="1" t="s">
        <v>197</v>
      </c>
    </row>
    <row r="8833" spans="1:14" x14ac:dyDescent="0.3">
      <c r="A8833" s="1" t="s">
        <v>40</v>
      </c>
      <c r="B8833">
        <v>1185732</v>
      </c>
      <c r="C8833" s="2">
        <v>44532</v>
      </c>
      <c r="D8833" s="1" t="s">
        <v>79</v>
      </c>
      <c r="E8833" s="1" t="s">
        <v>89</v>
      </c>
      <c r="F8833" s="1" t="s">
        <v>90</v>
      </c>
      <c r="G8833" s="1" t="s">
        <v>23</v>
      </c>
      <c r="H8833">
        <v>55</v>
      </c>
      <c r="I8833">
        <v>218</v>
      </c>
      <c r="J8833">
        <v>11990</v>
      </c>
      <c r="K8833">
        <v>6114.9000000000005</v>
      </c>
      <c r="L8833" s="1">
        <v>5875.0999999999995</v>
      </c>
      <c r="M8833" s="1" t="s">
        <v>25</v>
      </c>
      <c r="N8833" s="1" t="s">
        <v>197</v>
      </c>
    </row>
    <row r="8834" spans="1:14" x14ac:dyDescent="0.3">
      <c r="A8834" s="1" t="s">
        <v>40</v>
      </c>
      <c r="B8834">
        <v>1185732</v>
      </c>
      <c r="C8834" s="2">
        <v>44532</v>
      </c>
      <c r="D8834" s="1" t="s">
        <v>79</v>
      </c>
      <c r="E8834" s="1" t="s">
        <v>89</v>
      </c>
      <c r="F8834" s="1" t="s">
        <v>90</v>
      </c>
      <c r="G8834" s="1" t="s">
        <v>24</v>
      </c>
      <c r="H8834">
        <v>55</v>
      </c>
      <c r="I8834">
        <v>196</v>
      </c>
      <c r="J8834">
        <v>10780</v>
      </c>
      <c r="K8834">
        <v>5821.2000000000007</v>
      </c>
      <c r="L8834" s="1">
        <v>4958.7999999999993</v>
      </c>
      <c r="M8834" s="1" t="s">
        <v>25</v>
      </c>
      <c r="N8834" s="1" t="s">
        <v>197</v>
      </c>
    </row>
    <row r="8835" spans="1:14" x14ac:dyDescent="0.3">
      <c r="A8835" s="1" t="s">
        <v>40</v>
      </c>
      <c r="B8835">
        <v>1185732</v>
      </c>
      <c r="C8835" s="2">
        <v>44532</v>
      </c>
      <c r="D8835" s="1" t="s">
        <v>79</v>
      </c>
      <c r="E8835" s="1" t="s">
        <v>89</v>
      </c>
      <c r="F8835" s="1" t="s">
        <v>90</v>
      </c>
      <c r="G8835" s="1" t="s">
        <v>18</v>
      </c>
      <c r="H8835">
        <v>65</v>
      </c>
      <c r="I8835">
        <v>169</v>
      </c>
      <c r="J8835">
        <v>10985</v>
      </c>
      <c r="K8835">
        <v>5382.65</v>
      </c>
      <c r="L8835" s="1">
        <v>5602.35</v>
      </c>
      <c r="M8835" s="1" t="s">
        <v>25</v>
      </c>
      <c r="N8835" s="1" t="s">
        <v>196</v>
      </c>
    </row>
    <row r="8836" spans="1:14" x14ac:dyDescent="0.3">
      <c r="A8836" s="1" t="s">
        <v>40</v>
      </c>
      <c r="B8836">
        <v>1185732</v>
      </c>
      <c r="C8836" s="2">
        <v>44532</v>
      </c>
      <c r="D8836" s="1" t="s">
        <v>79</v>
      </c>
      <c r="E8836" s="1" t="s">
        <v>89</v>
      </c>
      <c r="F8836" s="1" t="s">
        <v>90</v>
      </c>
      <c r="G8836" s="1" t="s">
        <v>20</v>
      </c>
      <c r="H8836">
        <v>69</v>
      </c>
      <c r="I8836">
        <v>225</v>
      </c>
      <c r="J8836">
        <v>15525</v>
      </c>
      <c r="K8836">
        <v>10091.25</v>
      </c>
      <c r="L8836" s="1">
        <v>5433.75</v>
      </c>
      <c r="M8836" s="1" t="s">
        <v>25</v>
      </c>
      <c r="N8836" s="1" t="s">
        <v>197</v>
      </c>
    </row>
    <row r="8837" spans="1:14" x14ac:dyDescent="0.3">
      <c r="A8837" s="1" t="s">
        <v>40</v>
      </c>
      <c r="B8837">
        <v>1185732</v>
      </c>
      <c r="C8837" s="2">
        <v>44209</v>
      </c>
      <c r="D8837" s="1" t="s">
        <v>79</v>
      </c>
      <c r="E8837" s="1" t="s">
        <v>89</v>
      </c>
      <c r="F8837" s="1" t="s">
        <v>90</v>
      </c>
      <c r="G8837" s="1" t="s">
        <v>21</v>
      </c>
      <c r="H8837">
        <v>32</v>
      </c>
      <c r="I8837">
        <v>194</v>
      </c>
      <c r="J8837">
        <v>6208</v>
      </c>
      <c r="K8837">
        <v>3228.1600000000003</v>
      </c>
      <c r="L8837" s="1">
        <v>2979.8399999999997</v>
      </c>
      <c r="M8837" s="1" t="s">
        <v>25</v>
      </c>
      <c r="N8837" s="1" t="s">
        <v>196</v>
      </c>
    </row>
    <row r="8838" spans="1:14" x14ac:dyDescent="0.3">
      <c r="A8838" s="1" t="s">
        <v>40</v>
      </c>
      <c r="B8838">
        <v>1185732</v>
      </c>
      <c r="C8838" s="2">
        <v>44209</v>
      </c>
      <c r="D8838" s="1" t="s">
        <v>79</v>
      </c>
      <c r="E8838" s="1" t="s">
        <v>89</v>
      </c>
      <c r="F8838" s="1" t="s">
        <v>90</v>
      </c>
      <c r="G8838" s="1" t="s">
        <v>22</v>
      </c>
      <c r="H8838">
        <v>33</v>
      </c>
      <c r="I8838">
        <v>150</v>
      </c>
      <c r="J8838">
        <v>4950</v>
      </c>
      <c r="K8838">
        <v>2475</v>
      </c>
      <c r="L8838" s="1">
        <v>2475</v>
      </c>
      <c r="M8838" s="1" t="s">
        <v>25</v>
      </c>
      <c r="N8838" s="1" t="s">
        <v>196</v>
      </c>
    </row>
    <row r="8839" spans="1:14" x14ac:dyDescent="0.3">
      <c r="A8839" s="1" t="s">
        <v>40</v>
      </c>
      <c r="B8839">
        <v>1185732</v>
      </c>
      <c r="C8839" s="2">
        <v>44209</v>
      </c>
      <c r="D8839" s="1" t="s">
        <v>79</v>
      </c>
      <c r="E8839" s="1" t="s">
        <v>89</v>
      </c>
      <c r="F8839" s="1" t="s">
        <v>90</v>
      </c>
      <c r="G8839" s="1" t="s">
        <v>23</v>
      </c>
      <c r="H8839">
        <v>24</v>
      </c>
      <c r="I8839">
        <v>167</v>
      </c>
      <c r="J8839">
        <v>4008</v>
      </c>
      <c r="K8839">
        <v>2164.3200000000002</v>
      </c>
      <c r="L8839" s="1">
        <v>1843.6799999999998</v>
      </c>
      <c r="M8839" s="1" t="s">
        <v>25</v>
      </c>
      <c r="N8839" s="1" t="s">
        <v>197</v>
      </c>
    </row>
    <row r="8840" spans="1:14" x14ac:dyDescent="0.3">
      <c r="A8840" s="1" t="s">
        <v>40</v>
      </c>
      <c r="B8840">
        <v>1185732</v>
      </c>
      <c r="C8840" s="2">
        <v>44209</v>
      </c>
      <c r="D8840" s="1" t="s">
        <v>79</v>
      </c>
      <c r="E8840" s="1" t="s">
        <v>89</v>
      </c>
      <c r="F8840" s="1" t="s">
        <v>90</v>
      </c>
      <c r="G8840" s="1" t="s">
        <v>24</v>
      </c>
      <c r="H8840">
        <v>29</v>
      </c>
      <c r="I8840">
        <v>123</v>
      </c>
      <c r="J8840">
        <v>3567</v>
      </c>
      <c r="K8840">
        <v>1854.8400000000001</v>
      </c>
      <c r="L8840" s="1">
        <v>1712.1599999999999</v>
      </c>
      <c r="M8840" s="1" t="s">
        <v>25</v>
      </c>
      <c r="N8840" s="1" t="s">
        <v>197</v>
      </c>
    </row>
    <row r="8841" spans="1:14" x14ac:dyDescent="0.3">
      <c r="A8841" s="1" t="s">
        <v>40</v>
      </c>
      <c r="B8841">
        <v>1185732</v>
      </c>
      <c r="C8841" s="2">
        <v>44209</v>
      </c>
      <c r="D8841" s="1" t="s">
        <v>79</v>
      </c>
      <c r="E8841" s="1" t="s">
        <v>89</v>
      </c>
      <c r="F8841" s="1" t="s">
        <v>90</v>
      </c>
      <c r="G8841" s="1" t="s">
        <v>18</v>
      </c>
      <c r="H8841">
        <v>44</v>
      </c>
      <c r="I8841">
        <v>128</v>
      </c>
      <c r="J8841">
        <v>5632</v>
      </c>
      <c r="K8841">
        <v>2816</v>
      </c>
      <c r="L8841" s="1">
        <v>2816</v>
      </c>
      <c r="M8841" s="1" t="s">
        <v>25</v>
      </c>
      <c r="N8841" s="1" t="s">
        <v>196</v>
      </c>
    </row>
    <row r="8842" spans="1:14" x14ac:dyDescent="0.3">
      <c r="A8842" s="1" t="s">
        <v>40</v>
      </c>
      <c r="B8842">
        <v>1185732</v>
      </c>
      <c r="C8842" s="2">
        <v>44209</v>
      </c>
      <c r="D8842" s="1" t="s">
        <v>79</v>
      </c>
      <c r="E8842" s="1" t="s">
        <v>89</v>
      </c>
      <c r="F8842" s="1" t="s">
        <v>90</v>
      </c>
      <c r="G8842" s="1" t="s">
        <v>20</v>
      </c>
      <c r="H8842">
        <v>32</v>
      </c>
      <c r="I8842">
        <v>173</v>
      </c>
      <c r="J8842">
        <v>5536</v>
      </c>
      <c r="K8842">
        <v>3598.4</v>
      </c>
      <c r="L8842" s="1">
        <v>1937.6</v>
      </c>
      <c r="M8842" s="1" t="s">
        <v>25</v>
      </c>
      <c r="N8842" s="1" t="s">
        <v>197</v>
      </c>
    </row>
    <row r="8843" spans="1:14" x14ac:dyDescent="0.3">
      <c r="A8843" s="1" t="s">
        <v>40</v>
      </c>
      <c r="B8843">
        <v>1185732</v>
      </c>
      <c r="C8843" s="2">
        <v>44238</v>
      </c>
      <c r="D8843" s="1" t="s">
        <v>79</v>
      </c>
      <c r="E8843" s="1" t="s">
        <v>89</v>
      </c>
      <c r="F8843" s="1" t="s">
        <v>90</v>
      </c>
      <c r="G8843" s="1" t="s">
        <v>21</v>
      </c>
      <c r="H8843">
        <v>32</v>
      </c>
      <c r="I8843">
        <v>231</v>
      </c>
      <c r="J8843">
        <v>7392</v>
      </c>
      <c r="K8843">
        <v>3696</v>
      </c>
      <c r="L8843" s="1">
        <v>3696</v>
      </c>
      <c r="M8843" s="1" t="s">
        <v>25</v>
      </c>
      <c r="N8843" s="1" t="s">
        <v>196</v>
      </c>
    </row>
    <row r="8844" spans="1:14" x14ac:dyDescent="0.3">
      <c r="A8844" s="1" t="s">
        <v>40</v>
      </c>
      <c r="B8844">
        <v>1185732</v>
      </c>
      <c r="C8844" s="2">
        <v>44238</v>
      </c>
      <c r="D8844" s="1" t="s">
        <v>79</v>
      </c>
      <c r="E8844" s="1" t="s">
        <v>89</v>
      </c>
      <c r="F8844" s="1" t="s">
        <v>90</v>
      </c>
      <c r="G8844" s="1" t="s">
        <v>22</v>
      </c>
      <c r="H8844">
        <v>33</v>
      </c>
      <c r="I8844">
        <v>143</v>
      </c>
      <c r="J8844">
        <v>4719</v>
      </c>
      <c r="K8844">
        <v>2359.5</v>
      </c>
      <c r="L8844" s="1">
        <v>2359.5</v>
      </c>
      <c r="M8844" s="1" t="s">
        <v>25</v>
      </c>
      <c r="N8844" s="1" t="s">
        <v>196</v>
      </c>
    </row>
    <row r="8845" spans="1:14" x14ac:dyDescent="0.3">
      <c r="A8845" s="1" t="s">
        <v>40</v>
      </c>
      <c r="B8845">
        <v>1185732</v>
      </c>
      <c r="C8845" s="2">
        <v>44238</v>
      </c>
      <c r="D8845" s="1" t="s">
        <v>79</v>
      </c>
      <c r="E8845" s="1" t="s">
        <v>89</v>
      </c>
      <c r="F8845" s="1" t="s">
        <v>90</v>
      </c>
      <c r="G8845" s="1" t="s">
        <v>23</v>
      </c>
      <c r="H8845">
        <v>23</v>
      </c>
      <c r="I8845">
        <v>158</v>
      </c>
      <c r="J8845">
        <v>3634</v>
      </c>
      <c r="K8845">
        <v>1817</v>
      </c>
      <c r="L8845" s="1">
        <v>1817</v>
      </c>
      <c r="M8845" s="1" t="s">
        <v>25</v>
      </c>
      <c r="N8845" s="1" t="s">
        <v>197</v>
      </c>
    </row>
    <row r="8846" spans="1:14" x14ac:dyDescent="0.3">
      <c r="A8846" s="1" t="s">
        <v>40</v>
      </c>
      <c r="B8846">
        <v>1185732</v>
      </c>
      <c r="C8846" s="2">
        <v>44897</v>
      </c>
      <c r="D8846" s="1" t="s">
        <v>79</v>
      </c>
      <c r="E8846" s="1" t="s">
        <v>89</v>
      </c>
      <c r="F8846" s="1" t="s">
        <v>90</v>
      </c>
      <c r="G8846" s="1" t="s">
        <v>23</v>
      </c>
      <c r="H8846">
        <v>60.000000000000007</v>
      </c>
      <c r="I8846">
        <v>725</v>
      </c>
      <c r="J8846">
        <v>435000.00000000006</v>
      </c>
      <c r="K8846">
        <v>174000.00000000003</v>
      </c>
      <c r="L8846" s="1">
        <v>261000.00000000003</v>
      </c>
      <c r="M8846" s="1" t="s">
        <v>25</v>
      </c>
      <c r="N8846" s="1" t="s">
        <v>197</v>
      </c>
    </row>
    <row r="8847" spans="1:14" x14ac:dyDescent="0.3">
      <c r="A8847" s="1" t="s">
        <v>40</v>
      </c>
      <c r="B8847">
        <v>1185732</v>
      </c>
      <c r="C8847" s="2">
        <v>44897</v>
      </c>
      <c r="D8847" s="1" t="s">
        <v>79</v>
      </c>
      <c r="E8847" s="1" t="s">
        <v>89</v>
      </c>
      <c r="F8847" s="1" t="s">
        <v>90</v>
      </c>
      <c r="G8847" s="1" t="s">
        <v>24</v>
      </c>
      <c r="H8847">
        <v>60.000000000000007</v>
      </c>
      <c r="I8847">
        <v>675</v>
      </c>
      <c r="J8847">
        <v>405000.00000000006</v>
      </c>
      <c r="K8847">
        <v>162000.00000000003</v>
      </c>
      <c r="L8847" s="1">
        <v>243000.00000000003</v>
      </c>
      <c r="M8847" s="1" t="s">
        <v>25</v>
      </c>
      <c r="N8847" s="1" t="s">
        <v>197</v>
      </c>
    </row>
    <row r="8848" spans="1:14" x14ac:dyDescent="0.3">
      <c r="A8848" s="1" t="s">
        <v>40</v>
      </c>
      <c r="B8848">
        <v>1185732</v>
      </c>
      <c r="C8848" s="2">
        <v>44897</v>
      </c>
      <c r="D8848" s="1" t="s">
        <v>79</v>
      </c>
      <c r="E8848" s="1" t="s">
        <v>89</v>
      </c>
      <c r="F8848" s="1" t="s">
        <v>90</v>
      </c>
      <c r="G8848" s="1" t="s">
        <v>18</v>
      </c>
      <c r="H8848">
        <v>70</v>
      </c>
      <c r="I8848">
        <v>675</v>
      </c>
      <c r="J8848">
        <v>472500</v>
      </c>
      <c r="K8848">
        <v>165375</v>
      </c>
      <c r="L8848" s="1">
        <v>307125</v>
      </c>
      <c r="M8848" s="1" t="s">
        <v>25</v>
      </c>
      <c r="N8848" s="1" t="s">
        <v>196</v>
      </c>
    </row>
    <row r="8849" spans="1:14" x14ac:dyDescent="0.3">
      <c r="A8849" s="1" t="s">
        <v>40</v>
      </c>
      <c r="B8849">
        <v>1185732</v>
      </c>
      <c r="C8849" s="2">
        <v>44897</v>
      </c>
      <c r="D8849" s="1" t="s">
        <v>79</v>
      </c>
      <c r="E8849" s="1" t="s">
        <v>89</v>
      </c>
      <c r="F8849" s="1" t="s">
        <v>90</v>
      </c>
      <c r="G8849" s="1" t="s">
        <v>20</v>
      </c>
      <c r="H8849">
        <v>75</v>
      </c>
      <c r="I8849">
        <v>775</v>
      </c>
      <c r="J8849">
        <v>581250</v>
      </c>
      <c r="K8849">
        <v>290625</v>
      </c>
      <c r="L8849" s="1">
        <v>290625</v>
      </c>
      <c r="M8849" s="1" t="s">
        <v>25</v>
      </c>
      <c r="N8849" s="1" t="s">
        <v>197</v>
      </c>
    </row>
    <row r="8850" spans="1:14" x14ac:dyDescent="0.3">
      <c r="A8850" s="1" t="s">
        <v>40</v>
      </c>
      <c r="B8850">
        <v>1185732</v>
      </c>
      <c r="C8850" s="2">
        <v>44574</v>
      </c>
      <c r="D8850" s="1" t="s">
        <v>79</v>
      </c>
      <c r="E8850" s="1" t="s">
        <v>89</v>
      </c>
      <c r="F8850" s="1" t="s">
        <v>90</v>
      </c>
      <c r="G8850" s="1" t="s">
        <v>21</v>
      </c>
      <c r="H8850">
        <v>35</v>
      </c>
      <c r="I8850">
        <v>775</v>
      </c>
      <c r="J8850">
        <v>271250</v>
      </c>
      <c r="K8850">
        <v>108500</v>
      </c>
      <c r="L8850" s="1">
        <v>162750</v>
      </c>
      <c r="M8850" s="1" t="s">
        <v>25</v>
      </c>
      <c r="N8850" s="1" t="s">
        <v>196</v>
      </c>
    </row>
    <row r="8851" spans="1:14" x14ac:dyDescent="0.3">
      <c r="A8851" s="1" t="s">
        <v>40</v>
      </c>
      <c r="B8851">
        <v>1185732</v>
      </c>
      <c r="C8851" s="2">
        <v>44574</v>
      </c>
      <c r="D8851" s="1" t="s">
        <v>79</v>
      </c>
      <c r="E8851" s="1" t="s">
        <v>89</v>
      </c>
      <c r="F8851" s="1" t="s">
        <v>90</v>
      </c>
      <c r="G8851" s="1" t="s">
        <v>22</v>
      </c>
      <c r="H8851">
        <v>35</v>
      </c>
      <c r="I8851">
        <v>575</v>
      </c>
      <c r="J8851">
        <v>201250</v>
      </c>
      <c r="K8851">
        <v>70437.5</v>
      </c>
      <c r="L8851" s="1">
        <v>130812.5</v>
      </c>
      <c r="M8851" s="1" t="s">
        <v>25</v>
      </c>
      <c r="N8851" s="1" t="s">
        <v>196</v>
      </c>
    </row>
    <row r="8852" spans="1:14" x14ac:dyDescent="0.3">
      <c r="A8852" s="1" t="s">
        <v>40</v>
      </c>
      <c r="B8852">
        <v>1185732</v>
      </c>
      <c r="C8852" s="2">
        <v>44574</v>
      </c>
      <c r="D8852" s="1" t="s">
        <v>79</v>
      </c>
      <c r="E8852" s="1" t="s">
        <v>89</v>
      </c>
      <c r="F8852" s="1" t="s">
        <v>90</v>
      </c>
      <c r="G8852" s="1" t="s">
        <v>23</v>
      </c>
      <c r="H8852">
        <v>25.000000000000007</v>
      </c>
      <c r="I8852">
        <v>575</v>
      </c>
      <c r="J8852">
        <v>143750.00000000003</v>
      </c>
      <c r="K8852">
        <v>57500.000000000015</v>
      </c>
      <c r="L8852" s="1">
        <v>86250.000000000015</v>
      </c>
      <c r="M8852" s="1" t="s">
        <v>25</v>
      </c>
      <c r="N8852" s="1" t="s">
        <v>197</v>
      </c>
    </row>
    <row r="8853" spans="1:14" x14ac:dyDescent="0.3">
      <c r="A8853" s="1" t="s">
        <v>40</v>
      </c>
      <c r="B8853">
        <v>1185732</v>
      </c>
      <c r="C8853" s="2">
        <v>44574</v>
      </c>
      <c r="D8853" s="1" t="s">
        <v>79</v>
      </c>
      <c r="E8853" s="1" t="s">
        <v>89</v>
      </c>
      <c r="F8853" s="1" t="s">
        <v>90</v>
      </c>
      <c r="G8853" s="1" t="s">
        <v>24</v>
      </c>
      <c r="H8853">
        <v>30</v>
      </c>
      <c r="I8853">
        <v>425</v>
      </c>
      <c r="J8853">
        <v>127500</v>
      </c>
      <c r="K8853">
        <v>51000</v>
      </c>
      <c r="L8853" s="1">
        <v>76500</v>
      </c>
      <c r="M8853" s="1" t="s">
        <v>25</v>
      </c>
      <c r="N8853" s="1" t="s">
        <v>197</v>
      </c>
    </row>
    <row r="8854" spans="1:14" x14ac:dyDescent="0.3">
      <c r="A8854" s="1" t="s">
        <v>40</v>
      </c>
      <c r="B8854">
        <v>1185732</v>
      </c>
      <c r="C8854" s="2">
        <v>44574</v>
      </c>
      <c r="D8854" s="1" t="s">
        <v>79</v>
      </c>
      <c r="E8854" s="1" t="s">
        <v>89</v>
      </c>
      <c r="F8854" s="1" t="s">
        <v>90</v>
      </c>
      <c r="G8854" s="1" t="s">
        <v>18</v>
      </c>
      <c r="H8854">
        <v>45</v>
      </c>
      <c r="I8854">
        <v>475</v>
      </c>
      <c r="J8854">
        <v>213750</v>
      </c>
      <c r="K8854">
        <v>74812.5</v>
      </c>
      <c r="L8854" s="1">
        <v>138937.5</v>
      </c>
      <c r="M8854" s="1" t="s">
        <v>25</v>
      </c>
      <c r="N8854" s="1" t="s">
        <v>196</v>
      </c>
    </row>
    <row r="8855" spans="1:14" x14ac:dyDescent="0.3">
      <c r="A8855" s="1" t="s">
        <v>40</v>
      </c>
      <c r="B8855">
        <v>1185732</v>
      </c>
      <c r="C8855" s="2">
        <v>44574</v>
      </c>
      <c r="D8855" s="1" t="s">
        <v>79</v>
      </c>
      <c r="E8855" s="1" t="s">
        <v>89</v>
      </c>
      <c r="F8855" s="1" t="s">
        <v>90</v>
      </c>
      <c r="G8855" s="1" t="s">
        <v>20</v>
      </c>
      <c r="H8855">
        <v>35</v>
      </c>
      <c r="I8855">
        <v>575</v>
      </c>
      <c r="J8855">
        <v>201250</v>
      </c>
      <c r="K8855">
        <v>100625</v>
      </c>
      <c r="L8855" s="1">
        <v>100625</v>
      </c>
      <c r="M8855" s="1" t="s">
        <v>25</v>
      </c>
      <c r="N8855" s="1" t="s">
        <v>197</v>
      </c>
    </row>
    <row r="8856" spans="1:14" x14ac:dyDescent="0.3">
      <c r="A8856" s="1" t="s">
        <v>40</v>
      </c>
      <c r="B8856">
        <v>1185732</v>
      </c>
      <c r="C8856" s="2">
        <v>44603</v>
      </c>
      <c r="D8856" s="1" t="s">
        <v>79</v>
      </c>
      <c r="E8856" s="1" t="s">
        <v>89</v>
      </c>
      <c r="F8856" s="1" t="s">
        <v>90</v>
      </c>
      <c r="G8856" s="1" t="s">
        <v>21</v>
      </c>
      <c r="H8856">
        <v>35</v>
      </c>
      <c r="I8856">
        <v>825</v>
      </c>
      <c r="J8856">
        <v>288750</v>
      </c>
      <c r="K8856">
        <v>115500</v>
      </c>
      <c r="L8856" s="1">
        <v>173250</v>
      </c>
      <c r="M8856" s="1" t="s">
        <v>25</v>
      </c>
      <c r="N8856" s="1" t="s">
        <v>196</v>
      </c>
    </row>
    <row r="8857" spans="1:14" x14ac:dyDescent="0.3">
      <c r="A8857" s="1" t="s">
        <v>40</v>
      </c>
      <c r="B8857">
        <v>1185732</v>
      </c>
      <c r="C8857" s="2">
        <v>44603</v>
      </c>
      <c r="D8857" s="1" t="s">
        <v>79</v>
      </c>
      <c r="E8857" s="1" t="s">
        <v>89</v>
      </c>
      <c r="F8857" s="1" t="s">
        <v>90</v>
      </c>
      <c r="G8857" s="1" t="s">
        <v>22</v>
      </c>
      <c r="H8857">
        <v>35</v>
      </c>
      <c r="I8857">
        <v>475</v>
      </c>
      <c r="J8857">
        <v>166250</v>
      </c>
      <c r="K8857">
        <v>58187.499999999993</v>
      </c>
      <c r="L8857" s="1">
        <v>108062.5</v>
      </c>
      <c r="M8857" s="1" t="s">
        <v>25</v>
      </c>
      <c r="N8857" s="1" t="s">
        <v>196</v>
      </c>
    </row>
    <row r="8858" spans="1:14" x14ac:dyDescent="0.3">
      <c r="A8858" s="1" t="s">
        <v>40</v>
      </c>
      <c r="B8858">
        <v>1185732</v>
      </c>
      <c r="C8858" s="2">
        <v>44603</v>
      </c>
      <c r="D8858" s="1" t="s">
        <v>79</v>
      </c>
      <c r="E8858" s="1" t="s">
        <v>89</v>
      </c>
      <c r="F8858" s="1" t="s">
        <v>90</v>
      </c>
      <c r="G8858" s="1" t="s">
        <v>23</v>
      </c>
      <c r="H8858">
        <v>25.000000000000007</v>
      </c>
      <c r="I8858">
        <v>525</v>
      </c>
      <c r="J8858">
        <v>131250.00000000003</v>
      </c>
      <c r="K8858">
        <v>52500.000000000015</v>
      </c>
      <c r="L8858" s="1">
        <v>78750.000000000015</v>
      </c>
      <c r="M8858" s="1" t="s">
        <v>25</v>
      </c>
      <c r="N8858" s="1" t="s">
        <v>197</v>
      </c>
    </row>
    <row r="8859" spans="1:14" x14ac:dyDescent="0.3">
      <c r="A8859" s="1" t="s">
        <v>40</v>
      </c>
      <c r="B8859">
        <v>1185732</v>
      </c>
      <c r="C8859" s="2">
        <v>44897</v>
      </c>
      <c r="D8859" s="1" t="s">
        <v>79</v>
      </c>
      <c r="E8859" s="1" t="s">
        <v>89</v>
      </c>
      <c r="F8859" s="1" t="s">
        <v>90</v>
      </c>
      <c r="G8859" s="1" t="s">
        <v>23</v>
      </c>
      <c r="H8859">
        <v>55</v>
      </c>
      <c r="I8859">
        <v>218</v>
      </c>
      <c r="J8859">
        <v>11990</v>
      </c>
      <c r="K8859">
        <v>6114.9000000000005</v>
      </c>
      <c r="L8859" s="1">
        <v>5875.0999999999995</v>
      </c>
      <c r="M8859" s="1" t="s">
        <v>25</v>
      </c>
      <c r="N8859" s="1" t="s">
        <v>197</v>
      </c>
    </row>
    <row r="8860" spans="1:14" x14ac:dyDescent="0.3">
      <c r="A8860" s="1" t="s">
        <v>40</v>
      </c>
      <c r="B8860">
        <v>1185732</v>
      </c>
      <c r="C8860" s="2">
        <v>44897</v>
      </c>
      <c r="D8860" s="1" t="s">
        <v>79</v>
      </c>
      <c r="E8860" s="1" t="s">
        <v>89</v>
      </c>
      <c r="F8860" s="1" t="s">
        <v>90</v>
      </c>
      <c r="G8860" s="1" t="s">
        <v>24</v>
      </c>
      <c r="H8860">
        <v>55</v>
      </c>
      <c r="I8860">
        <v>196</v>
      </c>
      <c r="J8860">
        <v>10780</v>
      </c>
      <c r="K8860">
        <v>5821.2000000000007</v>
      </c>
      <c r="L8860" s="1">
        <v>4958.7999999999993</v>
      </c>
      <c r="M8860" s="1" t="s">
        <v>25</v>
      </c>
      <c r="N8860" s="1" t="s">
        <v>197</v>
      </c>
    </row>
    <row r="8861" spans="1:14" x14ac:dyDescent="0.3">
      <c r="A8861" s="1" t="s">
        <v>40</v>
      </c>
      <c r="B8861">
        <v>1185732</v>
      </c>
      <c r="C8861" s="2">
        <v>44897</v>
      </c>
      <c r="D8861" s="1" t="s">
        <v>79</v>
      </c>
      <c r="E8861" s="1" t="s">
        <v>89</v>
      </c>
      <c r="F8861" s="1" t="s">
        <v>90</v>
      </c>
      <c r="G8861" s="1" t="s">
        <v>18</v>
      </c>
      <c r="H8861">
        <v>65</v>
      </c>
      <c r="I8861">
        <v>169</v>
      </c>
      <c r="J8861">
        <v>10985</v>
      </c>
      <c r="K8861">
        <v>5382.65</v>
      </c>
      <c r="L8861" s="1">
        <v>5602.35</v>
      </c>
      <c r="M8861" s="1" t="s">
        <v>25</v>
      </c>
      <c r="N8861" s="1" t="s">
        <v>196</v>
      </c>
    </row>
    <row r="8862" spans="1:14" x14ac:dyDescent="0.3">
      <c r="A8862" s="1" t="s">
        <v>40</v>
      </c>
      <c r="B8862">
        <v>1185732</v>
      </c>
      <c r="C8862" s="2">
        <v>44897</v>
      </c>
      <c r="D8862" s="1" t="s">
        <v>79</v>
      </c>
      <c r="E8862" s="1" t="s">
        <v>89</v>
      </c>
      <c r="F8862" s="1" t="s">
        <v>90</v>
      </c>
      <c r="G8862" s="1" t="s">
        <v>20</v>
      </c>
      <c r="H8862">
        <v>69</v>
      </c>
      <c r="I8862">
        <v>225</v>
      </c>
      <c r="J8862">
        <v>15525</v>
      </c>
      <c r="K8862">
        <v>10091.25</v>
      </c>
      <c r="L8862" s="1">
        <v>5433.75</v>
      </c>
      <c r="M8862" s="1" t="s">
        <v>25</v>
      </c>
      <c r="N8862" s="1" t="s">
        <v>197</v>
      </c>
    </row>
    <row r="8863" spans="1:14" x14ac:dyDescent="0.3">
      <c r="A8863" s="1" t="s">
        <v>40</v>
      </c>
      <c r="B8863">
        <v>1185732</v>
      </c>
      <c r="C8863" s="2">
        <v>44574</v>
      </c>
      <c r="D8863" s="1" t="s">
        <v>79</v>
      </c>
      <c r="E8863" s="1" t="s">
        <v>89</v>
      </c>
      <c r="F8863" s="1" t="s">
        <v>90</v>
      </c>
      <c r="G8863" s="1" t="s">
        <v>21</v>
      </c>
      <c r="H8863">
        <v>32</v>
      </c>
      <c r="I8863">
        <v>194</v>
      </c>
      <c r="J8863">
        <v>6208</v>
      </c>
      <c r="K8863">
        <v>3228.1600000000003</v>
      </c>
      <c r="L8863" s="1">
        <v>2979.8399999999997</v>
      </c>
      <c r="M8863" s="1" t="s">
        <v>25</v>
      </c>
      <c r="N8863" s="1" t="s">
        <v>196</v>
      </c>
    </row>
    <row r="8864" spans="1:14" x14ac:dyDescent="0.3">
      <c r="A8864" s="1" t="s">
        <v>40</v>
      </c>
      <c r="B8864">
        <v>1185732</v>
      </c>
      <c r="C8864" s="2">
        <v>44574</v>
      </c>
      <c r="D8864" s="1" t="s">
        <v>79</v>
      </c>
      <c r="E8864" s="1" t="s">
        <v>89</v>
      </c>
      <c r="F8864" s="1" t="s">
        <v>90</v>
      </c>
      <c r="G8864" s="1" t="s">
        <v>22</v>
      </c>
      <c r="H8864">
        <v>33</v>
      </c>
      <c r="I8864">
        <v>150</v>
      </c>
      <c r="J8864">
        <v>4950</v>
      </c>
      <c r="K8864">
        <v>2475</v>
      </c>
      <c r="L8864" s="1">
        <v>2475</v>
      </c>
      <c r="M8864" s="1" t="s">
        <v>25</v>
      </c>
      <c r="N8864" s="1" t="s">
        <v>196</v>
      </c>
    </row>
    <row r="8865" spans="1:14" x14ac:dyDescent="0.3">
      <c r="A8865" s="1" t="s">
        <v>40</v>
      </c>
      <c r="B8865">
        <v>1185732</v>
      </c>
      <c r="C8865" s="2">
        <v>44574</v>
      </c>
      <c r="D8865" s="1" t="s">
        <v>79</v>
      </c>
      <c r="E8865" s="1" t="s">
        <v>89</v>
      </c>
      <c r="F8865" s="1" t="s">
        <v>90</v>
      </c>
      <c r="G8865" s="1" t="s">
        <v>23</v>
      </c>
      <c r="H8865">
        <v>24</v>
      </c>
      <c r="I8865">
        <v>167</v>
      </c>
      <c r="J8865">
        <v>4008</v>
      </c>
      <c r="K8865">
        <v>2164.3200000000002</v>
      </c>
      <c r="L8865" s="1">
        <v>1843.6799999999998</v>
      </c>
      <c r="M8865" s="1" t="s">
        <v>25</v>
      </c>
      <c r="N8865" s="1" t="s">
        <v>197</v>
      </c>
    </row>
    <row r="8866" spans="1:14" x14ac:dyDescent="0.3">
      <c r="A8866" s="1" t="s">
        <v>40</v>
      </c>
      <c r="B8866">
        <v>1185732</v>
      </c>
      <c r="C8866" s="2">
        <v>44574</v>
      </c>
      <c r="D8866" s="1" t="s">
        <v>79</v>
      </c>
      <c r="E8866" s="1" t="s">
        <v>89</v>
      </c>
      <c r="F8866" s="1" t="s">
        <v>90</v>
      </c>
      <c r="G8866" s="1" t="s">
        <v>24</v>
      </c>
      <c r="H8866">
        <v>29</v>
      </c>
      <c r="I8866">
        <v>123</v>
      </c>
      <c r="J8866">
        <v>3567</v>
      </c>
      <c r="K8866">
        <v>1854.8400000000001</v>
      </c>
      <c r="L8866" s="1">
        <v>1712.1599999999999</v>
      </c>
      <c r="M8866" s="1" t="s">
        <v>25</v>
      </c>
      <c r="N8866" s="1" t="s">
        <v>197</v>
      </c>
    </row>
    <row r="8867" spans="1:14" x14ac:dyDescent="0.3">
      <c r="A8867" s="1" t="s">
        <v>40</v>
      </c>
      <c r="B8867">
        <v>1185732</v>
      </c>
      <c r="C8867" s="2">
        <v>44574</v>
      </c>
      <c r="D8867" s="1" t="s">
        <v>79</v>
      </c>
      <c r="E8867" s="1" t="s">
        <v>89</v>
      </c>
      <c r="F8867" s="1" t="s">
        <v>90</v>
      </c>
      <c r="G8867" s="1" t="s">
        <v>18</v>
      </c>
      <c r="H8867">
        <v>44</v>
      </c>
      <c r="I8867">
        <v>128</v>
      </c>
      <c r="J8867">
        <v>5632</v>
      </c>
      <c r="K8867">
        <v>2816</v>
      </c>
      <c r="L8867" s="1">
        <v>2816</v>
      </c>
      <c r="M8867" s="1" t="s">
        <v>25</v>
      </c>
      <c r="N8867" s="1" t="s">
        <v>196</v>
      </c>
    </row>
    <row r="8868" spans="1:14" x14ac:dyDescent="0.3">
      <c r="A8868" s="1" t="s">
        <v>40</v>
      </c>
      <c r="B8868">
        <v>1185732</v>
      </c>
      <c r="C8868" s="2">
        <v>44574</v>
      </c>
      <c r="D8868" s="1" t="s">
        <v>79</v>
      </c>
      <c r="E8868" s="1" t="s">
        <v>89</v>
      </c>
      <c r="F8868" s="1" t="s">
        <v>90</v>
      </c>
      <c r="G8868" s="1" t="s">
        <v>20</v>
      </c>
      <c r="H8868">
        <v>32</v>
      </c>
      <c r="I8868">
        <v>173</v>
      </c>
      <c r="J8868">
        <v>5536</v>
      </c>
      <c r="K8868">
        <v>3598.4</v>
      </c>
      <c r="L8868" s="1">
        <v>1937.6</v>
      </c>
      <c r="M8868" s="1" t="s">
        <v>25</v>
      </c>
      <c r="N8868" s="1" t="s">
        <v>197</v>
      </c>
    </row>
    <row r="8869" spans="1:14" x14ac:dyDescent="0.3">
      <c r="A8869" s="1" t="s">
        <v>40</v>
      </c>
      <c r="B8869">
        <v>1185732</v>
      </c>
      <c r="C8869" s="2">
        <v>44603</v>
      </c>
      <c r="D8869" s="1" t="s">
        <v>79</v>
      </c>
      <c r="E8869" s="1" t="s">
        <v>89</v>
      </c>
      <c r="F8869" s="1" t="s">
        <v>90</v>
      </c>
      <c r="G8869" s="1" t="s">
        <v>21</v>
      </c>
      <c r="H8869">
        <v>32</v>
      </c>
      <c r="I8869">
        <v>231</v>
      </c>
      <c r="J8869">
        <v>7392</v>
      </c>
      <c r="K8869">
        <v>3696</v>
      </c>
      <c r="L8869" s="1">
        <v>3696</v>
      </c>
      <c r="M8869" s="1" t="s">
        <v>25</v>
      </c>
      <c r="N8869" s="1" t="s">
        <v>196</v>
      </c>
    </row>
    <row r="8870" spans="1:14" x14ac:dyDescent="0.3">
      <c r="A8870" s="1" t="s">
        <v>40</v>
      </c>
      <c r="B8870">
        <v>1185732</v>
      </c>
      <c r="C8870" s="2">
        <v>44603</v>
      </c>
      <c r="D8870" s="1" t="s">
        <v>79</v>
      </c>
      <c r="E8870" s="1" t="s">
        <v>89</v>
      </c>
      <c r="F8870" s="1" t="s">
        <v>90</v>
      </c>
      <c r="G8870" s="1" t="s">
        <v>22</v>
      </c>
      <c r="H8870">
        <v>33</v>
      </c>
      <c r="I8870">
        <v>143</v>
      </c>
      <c r="J8870">
        <v>4719</v>
      </c>
      <c r="K8870">
        <v>2359.5</v>
      </c>
      <c r="L8870" s="1">
        <v>2359.5</v>
      </c>
      <c r="M8870" s="1" t="s">
        <v>25</v>
      </c>
      <c r="N8870" s="1" t="s">
        <v>196</v>
      </c>
    </row>
    <row r="8871" spans="1:14" x14ac:dyDescent="0.3">
      <c r="A8871" s="1" t="s">
        <v>40</v>
      </c>
      <c r="B8871">
        <v>1185732</v>
      </c>
      <c r="C8871" s="2">
        <v>44603</v>
      </c>
      <c r="D8871" s="1" t="s">
        <v>79</v>
      </c>
      <c r="E8871" s="1" t="s">
        <v>89</v>
      </c>
      <c r="F8871" s="1" t="s">
        <v>90</v>
      </c>
      <c r="G8871" s="1" t="s">
        <v>23</v>
      </c>
      <c r="H8871">
        <v>23</v>
      </c>
      <c r="I8871">
        <v>158</v>
      </c>
      <c r="J8871">
        <v>3634</v>
      </c>
      <c r="K8871">
        <v>1817</v>
      </c>
      <c r="L8871" s="1">
        <v>1817</v>
      </c>
      <c r="M8871" s="1" t="s">
        <v>25</v>
      </c>
      <c r="N8871" s="1" t="s">
        <v>197</v>
      </c>
    </row>
    <row r="8872" spans="1:14" x14ac:dyDescent="0.3">
      <c r="A8872" s="1" t="s">
        <v>14</v>
      </c>
      <c r="B8872">
        <v>1185732</v>
      </c>
      <c r="C8872" s="2">
        <v>44522</v>
      </c>
      <c r="D8872" s="1" t="s">
        <v>79</v>
      </c>
      <c r="E8872" s="1" t="s">
        <v>87</v>
      </c>
      <c r="F8872" s="1" t="s">
        <v>88</v>
      </c>
      <c r="G8872" s="1" t="s">
        <v>18</v>
      </c>
      <c r="H8872">
        <v>65</v>
      </c>
      <c r="I8872">
        <v>175</v>
      </c>
      <c r="J8872">
        <v>113750</v>
      </c>
      <c r="K8872">
        <v>39812.5</v>
      </c>
      <c r="L8872" s="1">
        <v>73937.5</v>
      </c>
      <c r="M8872" s="1" t="s">
        <v>25</v>
      </c>
      <c r="N8872" s="1" t="s">
        <v>196</v>
      </c>
    </row>
    <row r="8873" spans="1:14" x14ac:dyDescent="0.3">
      <c r="A8873" s="1" t="s">
        <v>14</v>
      </c>
      <c r="B8873">
        <v>1185732</v>
      </c>
      <c r="C8873" s="2">
        <v>44551</v>
      </c>
      <c r="D8873" s="1" t="s">
        <v>79</v>
      </c>
      <c r="E8873" s="1" t="s">
        <v>87</v>
      </c>
      <c r="F8873" s="1" t="s">
        <v>88</v>
      </c>
      <c r="G8873" s="1" t="s">
        <v>22</v>
      </c>
      <c r="H8873">
        <v>55.000000000000007</v>
      </c>
      <c r="I8873">
        <v>325</v>
      </c>
      <c r="J8873">
        <v>178750.00000000003</v>
      </c>
      <c r="K8873">
        <v>62562.500000000007</v>
      </c>
      <c r="L8873" s="1">
        <v>116187.50000000003</v>
      </c>
      <c r="M8873" s="1" t="s">
        <v>25</v>
      </c>
      <c r="N8873" s="1" t="s">
        <v>196</v>
      </c>
    </row>
    <row r="8874" spans="1:14" x14ac:dyDescent="0.3">
      <c r="A8874" s="1" t="s">
        <v>14</v>
      </c>
      <c r="B8874">
        <v>1185732</v>
      </c>
      <c r="C8874" s="2">
        <v>44551</v>
      </c>
      <c r="D8874" s="1" t="s">
        <v>79</v>
      </c>
      <c r="E8874" s="1" t="s">
        <v>87</v>
      </c>
      <c r="F8874" s="1" t="s">
        <v>88</v>
      </c>
      <c r="G8874" s="1" t="s">
        <v>18</v>
      </c>
      <c r="H8874">
        <v>60</v>
      </c>
      <c r="I8874">
        <v>225</v>
      </c>
      <c r="J8874">
        <v>135000</v>
      </c>
      <c r="K8874">
        <v>47250</v>
      </c>
      <c r="L8874" s="1">
        <v>87750</v>
      </c>
      <c r="M8874" s="1" t="s">
        <v>25</v>
      </c>
      <c r="N8874" s="1" t="s">
        <v>196</v>
      </c>
    </row>
    <row r="8875" spans="1:14" x14ac:dyDescent="0.3">
      <c r="A8875" s="1" t="s">
        <v>14</v>
      </c>
      <c r="B8875">
        <v>1185732</v>
      </c>
      <c r="C8875" s="2">
        <v>44216</v>
      </c>
      <c r="D8875" s="1" t="s">
        <v>79</v>
      </c>
      <c r="E8875" s="1" t="s">
        <v>87</v>
      </c>
      <c r="F8875" s="1" t="s">
        <v>88</v>
      </c>
      <c r="G8875" s="1" t="s">
        <v>22</v>
      </c>
      <c r="H8875">
        <v>30.000000000000004</v>
      </c>
      <c r="I8875">
        <v>525</v>
      </c>
      <c r="J8875">
        <v>157500.00000000003</v>
      </c>
      <c r="K8875">
        <v>55125.000000000007</v>
      </c>
      <c r="L8875" s="1">
        <v>102375.00000000003</v>
      </c>
      <c r="M8875" s="1" t="s">
        <v>25</v>
      </c>
      <c r="N8875" s="1" t="s">
        <v>196</v>
      </c>
    </row>
    <row r="8876" spans="1:14" x14ac:dyDescent="0.3">
      <c r="A8876" s="1" t="s">
        <v>14</v>
      </c>
      <c r="B8876">
        <v>1185732</v>
      </c>
      <c r="C8876" s="2">
        <v>44216</v>
      </c>
      <c r="D8876" s="1" t="s">
        <v>79</v>
      </c>
      <c r="E8876" s="1" t="s">
        <v>87</v>
      </c>
      <c r="F8876" s="1" t="s">
        <v>88</v>
      </c>
      <c r="G8876" s="1" t="s">
        <v>18</v>
      </c>
      <c r="H8876">
        <v>40</v>
      </c>
      <c r="I8876">
        <v>425</v>
      </c>
      <c r="J8876">
        <v>170000</v>
      </c>
      <c r="K8876">
        <v>59499.999999999993</v>
      </c>
      <c r="L8876" s="1">
        <v>110500</v>
      </c>
      <c r="M8876" s="1" t="s">
        <v>25</v>
      </c>
      <c r="N8876" s="1" t="s">
        <v>196</v>
      </c>
    </row>
    <row r="8877" spans="1:14" x14ac:dyDescent="0.3">
      <c r="A8877" s="1" t="s">
        <v>14</v>
      </c>
      <c r="B8877">
        <v>1185732</v>
      </c>
      <c r="C8877" s="2">
        <v>44216</v>
      </c>
      <c r="D8877" s="1" t="s">
        <v>79</v>
      </c>
      <c r="E8877" s="1" t="s">
        <v>87</v>
      </c>
      <c r="F8877" s="1" t="s">
        <v>88</v>
      </c>
      <c r="G8877" s="1" t="s">
        <v>20</v>
      </c>
      <c r="H8877">
        <v>30.000000000000004</v>
      </c>
      <c r="I8877">
        <v>525</v>
      </c>
      <c r="J8877">
        <v>157500.00000000003</v>
      </c>
      <c r="K8877">
        <v>78750.000000000015</v>
      </c>
      <c r="L8877" s="1">
        <v>78750.000000000015</v>
      </c>
      <c r="M8877" s="1" t="s">
        <v>25</v>
      </c>
      <c r="N8877" s="1" t="s">
        <v>197</v>
      </c>
    </row>
    <row r="8878" spans="1:14" x14ac:dyDescent="0.3">
      <c r="A8878" s="1" t="s">
        <v>14</v>
      </c>
      <c r="B8878">
        <v>1185732</v>
      </c>
      <c r="C8878" s="2">
        <v>44245</v>
      </c>
      <c r="D8878" s="1" t="s">
        <v>79</v>
      </c>
      <c r="E8878" s="1" t="s">
        <v>87</v>
      </c>
      <c r="F8878" s="1" t="s">
        <v>88</v>
      </c>
      <c r="G8878" s="1" t="s">
        <v>22</v>
      </c>
      <c r="H8878">
        <v>30.000000000000004</v>
      </c>
      <c r="I8878">
        <v>425</v>
      </c>
      <c r="J8878">
        <v>127500.00000000001</v>
      </c>
      <c r="K8878">
        <v>44625</v>
      </c>
      <c r="L8878" s="1">
        <v>82875.000000000015</v>
      </c>
      <c r="M8878" s="1" t="s">
        <v>25</v>
      </c>
      <c r="N8878" s="1" t="s">
        <v>196</v>
      </c>
    </row>
    <row r="8879" spans="1:14" x14ac:dyDescent="0.3">
      <c r="A8879" s="1" t="s">
        <v>14</v>
      </c>
      <c r="B8879">
        <v>1185732</v>
      </c>
      <c r="C8879" s="2">
        <v>44522</v>
      </c>
      <c r="D8879" s="1" t="s">
        <v>79</v>
      </c>
      <c r="E8879" s="1" t="s">
        <v>87</v>
      </c>
      <c r="F8879" s="1" t="s">
        <v>88</v>
      </c>
      <c r="G8879" s="1" t="s">
        <v>24</v>
      </c>
      <c r="H8879">
        <v>52</v>
      </c>
      <c r="I8879">
        <v>52</v>
      </c>
      <c r="J8879">
        <v>2704</v>
      </c>
      <c r="K8879">
        <v>1352</v>
      </c>
      <c r="L8879" s="1">
        <v>1352</v>
      </c>
      <c r="M8879" s="1" t="s">
        <v>25</v>
      </c>
      <c r="N8879" s="1" t="s">
        <v>197</v>
      </c>
    </row>
    <row r="8880" spans="1:14" x14ac:dyDescent="0.3">
      <c r="A8880" s="1" t="s">
        <v>14</v>
      </c>
      <c r="B8880">
        <v>1185732</v>
      </c>
      <c r="C8880" s="2">
        <v>44522</v>
      </c>
      <c r="D8880" s="1" t="s">
        <v>79</v>
      </c>
      <c r="E8880" s="1" t="s">
        <v>87</v>
      </c>
      <c r="F8880" s="1" t="s">
        <v>88</v>
      </c>
      <c r="G8880" s="1" t="s">
        <v>18</v>
      </c>
      <c r="H8880">
        <v>59</v>
      </c>
      <c r="I8880">
        <v>53</v>
      </c>
      <c r="J8880">
        <v>3127</v>
      </c>
      <c r="K8880">
        <v>1500.96</v>
      </c>
      <c r="L8880" s="1">
        <v>1626.04</v>
      </c>
      <c r="M8880" s="1" t="s">
        <v>25</v>
      </c>
      <c r="N8880" s="1" t="s">
        <v>196</v>
      </c>
    </row>
    <row r="8881" spans="1:14" x14ac:dyDescent="0.3">
      <c r="A8881" s="1" t="s">
        <v>14</v>
      </c>
      <c r="B8881">
        <v>1185732</v>
      </c>
      <c r="C8881" s="2">
        <v>44522</v>
      </c>
      <c r="D8881" s="1" t="s">
        <v>79</v>
      </c>
      <c r="E8881" s="1" t="s">
        <v>87</v>
      </c>
      <c r="F8881" s="1" t="s">
        <v>88</v>
      </c>
      <c r="G8881" s="1" t="s">
        <v>20</v>
      </c>
      <c r="H8881">
        <v>66</v>
      </c>
      <c r="I8881">
        <v>80</v>
      </c>
      <c r="J8881">
        <v>5280</v>
      </c>
      <c r="K8881">
        <v>2851.2000000000003</v>
      </c>
      <c r="L8881" s="1">
        <v>2428.7999999999997</v>
      </c>
      <c r="M8881" s="1" t="s">
        <v>25</v>
      </c>
      <c r="N8881" s="1" t="s">
        <v>197</v>
      </c>
    </row>
    <row r="8882" spans="1:14" x14ac:dyDescent="0.3">
      <c r="A8882" s="1" t="s">
        <v>14</v>
      </c>
      <c r="B8882">
        <v>1185732</v>
      </c>
      <c r="C8882" s="2">
        <v>44551</v>
      </c>
      <c r="D8882" s="1" t="s">
        <v>79</v>
      </c>
      <c r="E8882" s="1" t="s">
        <v>87</v>
      </c>
      <c r="F8882" s="1" t="s">
        <v>88</v>
      </c>
      <c r="G8882" s="1" t="s">
        <v>21</v>
      </c>
      <c r="H8882">
        <v>59</v>
      </c>
      <c r="I8882">
        <v>158</v>
      </c>
      <c r="J8882">
        <v>9322</v>
      </c>
      <c r="K8882">
        <v>5127.1000000000004</v>
      </c>
      <c r="L8882" s="1">
        <v>4194.8999999999996</v>
      </c>
      <c r="M8882" s="1" t="s">
        <v>25</v>
      </c>
      <c r="N8882" s="1" t="s">
        <v>196</v>
      </c>
    </row>
    <row r="8883" spans="1:14" x14ac:dyDescent="0.3">
      <c r="A8883" s="1" t="s">
        <v>14</v>
      </c>
      <c r="B8883">
        <v>1185732</v>
      </c>
      <c r="C8883" s="2">
        <v>44551</v>
      </c>
      <c r="D8883" s="1" t="s">
        <v>79</v>
      </c>
      <c r="E8883" s="1" t="s">
        <v>87</v>
      </c>
      <c r="F8883" s="1" t="s">
        <v>88</v>
      </c>
      <c r="G8883" s="1" t="s">
        <v>22</v>
      </c>
      <c r="H8883">
        <v>52</v>
      </c>
      <c r="I8883">
        <v>98</v>
      </c>
      <c r="J8883">
        <v>5096</v>
      </c>
      <c r="K8883">
        <v>2446.08</v>
      </c>
      <c r="L8883" s="1">
        <v>2649.92</v>
      </c>
      <c r="M8883" s="1" t="s">
        <v>25</v>
      </c>
      <c r="N8883" s="1" t="s">
        <v>196</v>
      </c>
    </row>
    <row r="8884" spans="1:14" x14ac:dyDescent="0.3">
      <c r="A8884" s="1" t="s">
        <v>14</v>
      </c>
      <c r="B8884">
        <v>1185732</v>
      </c>
      <c r="C8884" s="2">
        <v>44551</v>
      </c>
      <c r="D8884" s="1" t="s">
        <v>79</v>
      </c>
      <c r="E8884" s="1" t="s">
        <v>87</v>
      </c>
      <c r="F8884" s="1" t="s">
        <v>88</v>
      </c>
      <c r="G8884" s="1" t="s">
        <v>23</v>
      </c>
      <c r="H8884">
        <v>51</v>
      </c>
      <c r="I8884">
        <v>74</v>
      </c>
      <c r="J8884">
        <v>3774</v>
      </c>
      <c r="K8884">
        <v>2075.7000000000003</v>
      </c>
      <c r="L8884" s="1">
        <v>1698.2999999999997</v>
      </c>
      <c r="M8884" s="1" t="s">
        <v>25</v>
      </c>
      <c r="N8884" s="1" t="s">
        <v>197</v>
      </c>
    </row>
    <row r="8885" spans="1:14" x14ac:dyDescent="0.3">
      <c r="A8885" s="1" t="s">
        <v>14</v>
      </c>
      <c r="B8885">
        <v>1185732</v>
      </c>
      <c r="C8885" s="2">
        <v>44551</v>
      </c>
      <c r="D8885" s="1" t="s">
        <v>79</v>
      </c>
      <c r="E8885" s="1" t="s">
        <v>87</v>
      </c>
      <c r="F8885" s="1" t="s">
        <v>88</v>
      </c>
      <c r="G8885" s="1" t="s">
        <v>24</v>
      </c>
      <c r="H8885">
        <v>49</v>
      </c>
      <c r="I8885">
        <v>68</v>
      </c>
      <c r="J8885">
        <v>3332</v>
      </c>
      <c r="K8885">
        <v>1765.96</v>
      </c>
      <c r="L8885" s="1">
        <v>1566.04</v>
      </c>
      <c r="M8885" s="1" t="s">
        <v>25</v>
      </c>
      <c r="N8885" s="1" t="s">
        <v>197</v>
      </c>
    </row>
    <row r="8886" spans="1:14" x14ac:dyDescent="0.3">
      <c r="A8886" s="1" t="s">
        <v>14</v>
      </c>
      <c r="B8886">
        <v>1185732</v>
      </c>
      <c r="C8886" s="2">
        <v>44551</v>
      </c>
      <c r="D8886" s="1" t="s">
        <v>79</v>
      </c>
      <c r="E8886" s="1" t="s">
        <v>87</v>
      </c>
      <c r="F8886" s="1" t="s">
        <v>88</v>
      </c>
      <c r="G8886" s="1" t="s">
        <v>18</v>
      </c>
      <c r="H8886">
        <v>54</v>
      </c>
      <c r="I8886">
        <v>68</v>
      </c>
      <c r="J8886">
        <v>3672</v>
      </c>
      <c r="K8886">
        <v>1725.84</v>
      </c>
      <c r="L8886" s="1">
        <v>1946.16</v>
      </c>
      <c r="M8886" s="1" t="s">
        <v>25</v>
      </c>
      <c r="N8886" s="1" t="s">
        <v>196</v>
      </c>
    </row>
    <row r="8887" spans="1:14" x14ac:dyDescent="0.3">
      <c r="A8887" s="1" t="s">
        <v>14</v>
      </c>
      <c r="B8887">
        <v>1185732</v>
      </c>
      <c r="C8887" s="2">
        <v>44551</v>
      </c>
      <c r="D8887" s="1" t="s">
        <v>79</v>
      </c>
      <c r="E8887" s="1" t="s">
        <v>87</v>
      </c>
      <c r="F8887" s="1" t="s">
        <v>88</v>
      </c>
      <c r="G8887" s="1" t="s">
        <v>20</v>
      </c>
      <c r="H8887">
        <v>64</v>
      </c>
      <c r="I8887">
        <v>98</v>
      </c>
      <c r="J8887">
        <v>6272</v>
      </c>
      <c r="K8887">
        <v>3324.1600000000003</v>
      </c>
      <c r="L8887" s="1">
        <v>2947.8399999999997</v>
      </c>
      <c r="M8887" s="1" t="s">
        <v>25</v>
      </c>
      <c r="N8887" s="1" t="s">
        <v>197</v>
      </c>
    </row>
    <row r="8888" spans="1:14" x14ac:dyDescent="0.3">
      <c r="A8888" s="1" t="s">
        <v>14</v>
      </c>
      <c r="B8888">
        <v>1185732</v>
      </c>
      <c r="C8888" s="2">
        <v>44216</v>
      </c>
      <c r="D8888" s="1" t="s">
        <v>79</v>
      </c>
      <c r="E8888" s="1" t="s">
        <v>87</v>
      </c>
      <c r="F8888" s="1" t="s">
        <v>88</v>
      </c>
      <c r="G8888" s="1" t="s">
        <v>21</v>
      </c>
      <c r="H8888">
        <v>29</v>
      </c>
      <c r="I8888">
        <v>189</v>
      </c>
      <c r="J8888">
        <v>5481</v>
      </c>
      <c r="K8888">
        <v>2959.7400000000002</v>
      </c>
      <c r="L8888" s="1">
        <v>2521.2599999999998</v>
      </c>
      <c r="M8888" s="1" t="s">
        <v>25</v>
      </c>
      <c r="N8888" s="1" t="s">
        <v>196</v>
      </c>
    </row>
    <row r="8889" spans="1:14" x14ac:dyDescent="0.3">
      <c r="A8889" s="1" t="s">
        <v>14</v>
      </c>
      <c r="B8889">
        <v>1185732</v>
      </c>
      <c r="C8889" s="2">
        <v>44216</v>
      </c>
      <c r="D8889" s="1" t="s">
        <v>79</v>
      </c>
      <c r="E8889" s="1" t="s">
        <v>87</v>
      </c>
      <c r="F8889" s="1" t="s">
        <v>88</v>
      </c>
      <c r="G8889" s="1" t="s">
        <v>22</v>
      </c>
      <c r="H8889">
        <v>29</v>
      </c>
      <c r="I8889">
        <v>142</v>
      </c>
      <c r="J8889">
        <v>4118</v>
      </c>
      <c r="K8889">
        <v>1853.1</v>
      </c>
      <c r="L8889" s="1">
        <v>2264.9</v>
      </c>
      <c r="M8889" s="1" t="s">
        <v>25</v>
      </c>
      <c r="N8889" s="1" t="s">
        <v>196</v>
      </c>
    </row>
    <row r="8890" spans="1:14" x14ac:dyDescent="0.3">
      <c r="A8890" s="1" t="s">
        <v>14</v>
      </c>
      <c r="B8890">
        <v>1185732</v>
      </c>
      <c r="C8890" s="2">
        <v>44216</v>
      </c>
      <c r="D8890" s="1" t="s">
        <v>79</v>
      </c>
      <c r="E8890" s="1" t="s">
        <v>87</v>
      </c>
      <c r="F8890" s="1" t="s">
        <v>88</v>
      </c>
      <c r="G8890" s="1" t="s">
        <v>23</v>
      </c>
      <c r="H8890">
        <v>18</v>
      </c>
      <c r="I8890">
        <v>158</v>
      </c>
      <c r="J8890">
        <v>2844</v>
      </c>
      <c r="K8890">
        <v>1564.2</v>
      </c>
      <c r="L8890" s="1">
        <v>1279.8</v>
      </c>
      <c r="M8890" s="1" t="s">
        <v>25</v>
      </c>
      <c r="N8890" s="1" t="s">
        <v>197</v>
      </c>
    </row>
    <row r="8891" spans="1:14" x14ac:dyDescent="0.3">
      <c r="A8891" s="1" t="s">
        <v>14</v>
      </c>
      <c r="B8891">
        <v>1185732</v>
      </c>
      <c r="C8891" s="2">
        <v>44216</v>
      </c>
      <c r="D8891" s="1" t="s">
        <v>79</v>
      </c>
      <c r="E8891" s="1" t="s">
        <v>87</v>
      </c>
      <c r="F8891" s="1" t="s">
        <v>88</v>
      </c>
      <c r="G8891" s="1" t="s">
        <v>24</v>
      </c>
      <c r="H8891">
        <v>23</v>
      </c>
      <c r="I8891">
        <v>101</v>
      </c>
      <c r="J8891">
        <v>2323</v>
      </c>
      <c r="K8891">
        <v>1231.19</v>
      </c>
      <c r="L8891" s="1">
        <v>1091.81</v>
      </c>
      <c r="M8891" s="1" t="s">
        <v>25</v>
      </c>
      <c r="N8891" s="1" t="s">
        <v>197</v>
      </c>
    </row>
    <row r="8892" spans="1:14" x14ac:dyDescent="0.3">
      <c r="A8892" s="1" t="s">
        <v>14</v>
      </c>
      <c r="B8892">
        <v>1185732</v>
      </c>
      <c r="C8892" s="2">
        <v>44216</v>
      </c>
      <c r="D8892" s="1" t="s">
        <v>79</v>
      </c>
      <c r="E8892" s="1" t="s">
        <v>87</v>
      </c>
      <c r="F8892" s="1" t="s">
        <v>88</v>
      </c>
      <c r="G8892" s="1" t="s">
        <v>18</v>
      </c>
      <c r="H8892">
        <v>38</v>
      </c>
      <c r="I8892">
        <v>115</v>
      </c>
      <c r="J8892">
        <v>4370</v>
      </c>
      <c r="K8892">
        <v>2097.6</v>
      </c>
      <c r="L8892" s="1">
        <v>2272.4</v>
      </c>
      <c r="M8892" s="1" t="s">
        <v>25</v>
      </c>
      <c r="N8892" s="1" t="s">
        <v>196</v>
      </c>
    </row>
    <row r="8893" spans="1:14" x14ac:dyDescent="0.3">
      <c r="A8893" s="1" t="s">
        <v>14</v>
      </c>
      <c r="B8893">
        <v>1185732</v>
      </c>
      <c r="C8893" s="2">
        <v>44216</v>
      </c>
      <c r="D8893" s="1" t="s">
        <v>79</v>
      </c>
      <c r="E8893" s="1" t="s">
        <v>87</v>
      </c>
      <c r="F8893" s="1" t="s">
        <v>88</v>
      </c>
      <c r="G8893" s="1" t="s">
        <v>20</v>
      </c>
      <c r="H8893">
        <v>29</v>
      </c>
      <c r="I8893">
        <v>158</v>
      </c>
      <c r="J8893">
        <v>4582</v>
      </c>
      <c r="K8893">
        <v>2840.84</v>
      </c>
      <c r="L8893" s="1">
        <v>1741.1599999999999</v>
      </c>
      <c r="M8893" s="1" t="s">
        <v>25</v>
      </c>
      <c r="N8893" s="1" t="s">
        <v>197</v>
      </c>
    </row>
    <row r="8894" spans="1:14" x14ac:dyDescent="0.3">
      <c r="A8894" s="1" t="s">
        <v>14</v>
      </c>
      <c r="B8894">
        <v>1185732</v>
      </c>
      <c r="C8894" s="2">
        <v>44245</v>
      </c>
      <c r="D8894" s="1" t="s">
        <v>79</v>
      </c>
      <c r="E8894" s="1" t="s">
        <v>87</v>
      </c>
      <c r="F8894" s="1" t="s">
        <v>88</v>
      </c>
      <c r="G8894" s="1" t="s">
        <v>21</v>
      </c>
      <c r="H8894">
        <v>28</v>
      </c>
      <c r="I8894">
        <v>225</v>
      </c>
      <c r="J8894">
        <v>6300</v>
      </c>
      <c r="K8894">
        <v>3276</v>
      </c>
      <c r="L8894" s="1">
        <v>3024</v>
      </c>
      <c r="M8894" s="1" t="s">
        <v>25</v>
      </c>
      <c r="N8894" s="1" t="s">
        <v>196</v>
      </c>
    </row>
    <row r="8895" spans="1:14" x14ac:dyDescent="0.3">
      <c r="A8895" s="1" t="s">
        <v>14</v>
      </c>
      <c r="B8895">
        <v>1185732</v>
      </c>
      <c r="C8895" s="2">
        <v>44245</v>
      </c>
      <c r="D8895" s="1" t="s">
        <v>79</v>
      </c>
      <c r="E8895" s="1" t="s">
        <v>87</v>
      </c>
      <c r="F8895" s="1" t="s">
        <v>88</v>
      </c>
      <c r="G8895" s="1" t="s">
        <v>22</v>
      </c>
      <c r="H8895">
        <v>27</v>
      </c>
      <c r="I8895">
        <v>106</v>
      </c>
      <c r="J8895">
        <v>2862</v>
      </c>
      <c r="K8895">
        <v>1373.76</v>
      </c>
      <c r="L8895" s="1">
        <v>1488.24</v>
      </c>
      <c r="M8895" s="1" t="s">
        <v>25</v>
      </c>
      <c r="N8895" s="1" t="s">
        <v>196</v>
      </c>
    </row>
    <row r="8896" spans="1:14" x14ac:dyDescent="0.3">
      <c r="A8896" s="1" t="s">
        <v>14</v>
      </c>
      <c r="B8896">
        <v>1185732</v>
      </c>
      <c r="C8896" s="2">
        <v>44245</v>
      </c>
      <c r="D8896" s="1" t="s">
        <v>79</v>
      </c>
      <c r="E8896" s="1" t="s">
        <v>87</v>
      </c>
      <c r="F8896" s="1" t="s">
        <v>88</v>
      </c>
      <c r="G8896" s="1" t="s">
        <v>23</v>
      </c>
      <c r="H8896">
        <v>18</v>
      </c>
      <c r="I8896">
        <v>124</v>
      </c>
      <c r="J8896">
        <v>2232</v>
      </c>
      <c r="K8896">
        <v>1227.6000000000001</v>
      </c>
      <c r="L8896" s="1">
        <v>1004.3999999999999</v>
      </c>
      <c r="M8896" s="1" t="s">
        <v>25</v>
      </c>
      <c r="N8896" s="1" t="s">
        <v>197</v>
      </c>
    </row>
    <row r="8897" spans="1:14" x14ac:dyDescent="0.3">
      <c r="A8897" s="1" t="s">
        <v>14</v>
      </c>
      <c r="B8897">
        <v>1185732</v>
      </c>
      <c r="C8897" s="2">
        <v>44887</v>
      </c>
      <c r="D8897" s="1" t="s">
        <v>79</v>
      </c>
      <c r="E8897" s="1" t="s">
        <v>87</v>
      </c>
      <c r="F8897" s="1" t="s">
        <v>88</v>
      </c>
      <c r="G8897" s="1" t="s">
        <v>18</v>
      </c>
      <c r="H8897">
        <v>65</v>
      </c>
      <c r="I8897">
        <v>175</v>
      </c>
      <c r="J8897">
        <v>113750</v>
      </c>
      <c r="K8897">
        <v>39812.5</v>
      </c>
      <c r="L8897" s="1">
        <v>73937.5</v>
      </c>
      <c r="M8897" s="1" t="s">
        <v>25</v>
      </c>
      <c r="N8897" s="1" t="s">
        <v>196</v>
      </c>
    </row>
    <row r="8898" spans="1:14" x14ac:dyDescent="0.3">
      <c r="A8898" s="1" t="s">
        <v>14</v>
      </c>
      <c r="B8898">
        <v>1185732</v>
      </c>
      <c r="C8898" s="2">
        <v>44916</v>
      </c>
      <c r="D8898" s="1" t="s">
        <v>79</v>
      </c>
      <c r="E8898" s="1" t="s">
        <v>87</v>
      </c>
      <c r="F8898" s="1" t="s">
        <v>88</v>
      </c>
      <c r="G8898" s="1" t="s">
        <v>22</v>
      </c>
      <c r="H8898">
        <v>55.000000000000007</v>
      </c>
      <c r="I8898">
        <v>325</v>
      </c>
      <c r="J8898">
        <v>178750.00000000003</v>
      </c>
      <c r="K8898">
        <v>62562.500000000007</v>
      </c>
      <c r="L8898" s="1">
        <v>116187.50000000003</v>
      </c>
      <c r="M8898" s="1" t="s">
        <v>25</v>
      </c>
      <c r="N8898" s="1" t="s">
        <v>196</v>
      </c>
    </row>
    <row r="8899" spans="1:14" x14ac:dyDescent="0.3">
      <c r="A8899" s="1" t="s">
        <v>14</v>
      </c>
      <c r="B8899">
        <v>1185732</v>
      </c>
      <c r="C8899" s="2">
        <v>44916</v>
      </c>
      <c r="D8899" s="1" t="s">
        <v>79</v>
      </c>
      <c r="E8899" s="1" t="s">
        <v>87</v>
      </c>
      <c r="F8899" s="1" t="s">
        <v>88</v>
      </c>
      <c r="G8899" s="1" t="s">
        <v>18</v>
      </c>
      <c r="H8899">
        <v>60</v>
      </c>
      <c r="I8899">
        <v>225</v>
      </c>
      <c r="J8899">
        <v>135000</v>
      </c>
      <c r="K8899">
        <v>47250</v>
      </c>
      <c r="L8899" s="1">
        <v>87750</v>
      </c>
      <c r="M8899" s="1" t="s">
        <v>25</v>
      </c>
      <c r="N8899" s="1" t="s">
        <v>196</v>
      </c>
    </row>
    <row r="8900" spans="1:14" x14ac:dyDescent="0.3">
      <c r="A8900" s="1" t="s">
        <v>14</v>
      </c>
      <c r="B8900">
        <v>1185732</v>
      </c>
      <c r="C8900" s="2">
        <v>44581</v>
      </c>
      <c r="D8900" s="1" t="s">
        <v>79</v>
      </c>
      <c r="E8900" s="1" t="s">
        <v>87</v>
      </c>
      <c r="F8900" s="1" t="s">
        <v>88</v>
      </c>
      <c r="G8900" s="1" t="s">
        <v>22</v>
      </c>
      <c r="H8900">
        <v>30.000000000000004</v>
      </c>
      <c r="I8900">
        <v>525</v>
      </c>
      <c r="J8900">
        <v>157500.00000000003</v>
      </c>
      <c r="K8900">
        <v>55125.000000000007</v>
      </c>
      <c r="L8900" s="1">
        <v>102375.00000000003</v>
      </c>
      <c r="M8900" s="1" t="s">
        <v>25</v>
      </c>
      <c r="N8900" s="1" t="s">
        <v>196</v>
      </c>
    </row>
    <row r="8901" spans="1:14" x14ac:dyDescent="0.3">
      <c r="A8901" s="1" t="s">
        <v>14</v>
      </c>
      <c r="B8901">
        <v>1185732</v>
      </c>
      <c r="C8901" s="2">
        <v>44581</v>
      </c>
      <c r="D8901" s="1" t="s">
        <v>79</v>
      </c>
      <c r="E8901" s="1" t="s">
        <v>87</v>
      </c>
      <c r="F8901" s="1" t="s">
        <v>88</v>
      </c>
      <c r="G8901" s="1" t="s">
        <v>18</v>
      </c>
      <c r="H8901">
        <v>40</v>
      </c>
      <c r="I8901">
        <v>425</v>
      </c>
      <c r="J8901">
        <v>170000</v>
      </c>
      <c r="K8901">
        <v>59499.999999999993</v>
      </c>
      <c r="L8901" s="1">
        <v>110500</v>
      </c>
      <c r="M8901" s="1" t="s">
        <v>25</v>
      </c>
      <c r="N8901" s="1" t="s">
        <v>196</v>
      </c>
    </row>
    <row r="8902" spans="1:14" x14ac:dyDescent="0.3">
      <c r="A8902" s="1" t="s">
        <v>14</v>
      </c>
      <c r="B8902">
        <v>1185732</v>
      </c>
      <c r="C8902" s="2">
        <v>44581</v>
      </c>
      <c r="D8902" s="1" t="s">
        <v>79</v>
      </c>
      <c r="E8902" s="1" t="s">
        <v>87</v>
      </c>
      <c r="F8902" s="1" t="s">
        <v>88</v>
      </c>
      <c r="G8902" s="1" t="s">
        <v>20</v>
      </c>
      <c r="H8902">
        <v>30.000000000000004</v>
      </c>
      <c r="I8902">
        <v>525</v>
      </c>
      <c r="J8902">
        <v>157500.00000000003</v>
      </c>
      <c r="K8902">
        <v>78750.000000000015</v>
      </c>
      <c r="L8902" s="1">
        <v>78750.000000000015</v>
      </c>
      <c r="M8902" s="1" t="s">
        <v>25</v>
      </c>
      <c r="N8902" s="1" t="s">
        <v>197</v>
      </c>
    </row>
    <row r="8903" spans="1:14" x14ac:dyDescent="0.3">
      <c r="A8903" s="1" t="s">
        <v>14</v>
      </c>
      <c r="B8903">
        <v>1185732</v>
      </c>
      <c r="C8903" s="2">
        <v>44610</v>
      </c>
      <c r="D8903" s="1" t="s">
        <v>79</v>
      </c>
      <c r="E8903" s="1" t="s">
        <v>87</v>
      </c>
      <c r="F8903" s="1" t="s">
        <v>88</v>
      </c>
      <c r="G8903" s="1" t="s">
        <v>22</v>
      </c>
      <c r="H8903">
        <v>30.000000000000004</v>
      </c>
      <c r="I8903">
        <v>425</v>
      </c>
      <c r="J8903">
        <v>127500.00000000001</v>
      </c>
      <c r="K8903">
        <v>44625</v>
      </c>
      <c r="L8903" s="1">
        <v>82875.000000000015</v>
      </c>
      <c r="M8903" s="1" t="s">
        <v>25</v>
      </c>
      <c r="N8903" s="1" t="s">
        <v>196</v>
      </c>
    </row>
    <row r="8904" spans="1:14" x14ac:dyDescent="0.3">
      <c r="A8904" s="1" t="s">
        <v>14</v>
      </c>
      <c r="B8904">
        <v>1185732</v>
      </c>
      <c r="C8904" s="2">
        <v>44887</v>
      </c>
      <c r="D8904" s="1" t="s">
        <v>79</v>
      </c>
      <c r="E8904" s="1" t="s">
        <v>87</v>
      </c>
      <c r="F8904" s="1" t="s">
        <v>88</v>
      </c>
      <c r="G8904" s="1" t="s">
        <v>24</v>
      </c>
      <c r="H8904">
        <v>52</v>
      </c>
      <c r="I8904">
        <v>52</v>
      </c>
      <c r="J8904">
        <v>2704</v>
      </c>
      <c r="K8904">
        <v>1352</v>
      </c>
      <c r="L8904" s="1">
        <v>1352</v>
      </c>
      <c r="M8904" s="1" t="s">
        <v>25</v>
      </c>
      <c r="N8904" s="1" t="s">
        <v>197</v>
      </c>
    </row>
    <row r="8905" spans="1:14" x14ac:dyDescent="0.3">
      <c r="A8905" s="1" t="s">
        <v>14</v>
      </c>
      <c r="B8905">
        <v>1185732</v>
      </c>
      <c r="C8905" s="2">
        <v>44887</v>
      </c>
      <c r="D8905" s="1" t="s">
        <v>79</v>
      </c>
      <c r="E8905" s="1" t="s">
        <v>87</v>
      </c>
      <c r="F8905" s="1" t="s">
        <v>88</v>
      </c>
      <c r="G8905" s="1" t="s">
        <v>18</v>
      </c>
      <c r="H8905">
        <v>59</v>
      </c>
      <c r="I8905">
        <v>53</v>
      </c>
      <c r="J8905">
        <v>3127</v>
      </c>
      <c r="K8905">
        <v>1500.96</v>
      </c>
      <c r="L8905" s="1">
        <v>1626.04</v>
      </c>
      <c r="M8905" s="1" t="s">
        <v>25</v>
      </c>
      <c r="N8905" s="1" t="s">
        <v>196</v>
      </c>
    </row>
    <row r="8906" spans="1:14" x14ac:dyDescent="0.3">
      <c r="A8906" s="1" t="s">
        <v>14</v>
      </c>
      <c r="B8906">
        <v>1185732</v>
      </c>
      <c r="C8906" s="2">
        <v>44887</v>
      </c>
      <c r="D8906" s="1" t="s">
        <v>79</v>
      </c>
      <c r="E8906" s="1" t="s">
        <v>87</v>
      </c>
      <c r="F8906" s="1" t="s">
        <v>88</v>
      </c>
      <c r="G8906" s="1" t="s">
        <v>20</v>
      </c>
      <c r="H8906">
        <v>66</v>
      </c>
      <c r="I8906">
        <v>80</v>
      </c>
      <c r="J8906">
        <v>5280</v>
      </c>
      <c r="K8906">
        <v>2851.2000000000003</v>
      </c>
      <c r="L8906" s="1">
        <v>2428.7999999999997</v>
      </c>
      <c r="M8906" s="1" t="s">
        <v>25</v>
      </c>
      <c r="N8906" s="1" t="s">
        <v>197</v>
      </c>
    </row>
    <row r="8907" spans="1:14" x14ac:dyDescent="0.3">
      <c r="A8907" s="1" t="s">
        <v>14</v>
      </c>
      <c r="B8907">
        <v>1185732</v>
      </c>
      <c r="C8907" s="2">
        <v>44916</v>
      </c>
      <c r="D8907" s="1" t="s">
        <v>79</v>
      </c>
      <c r="E8907" s="1" t="s">
        <v>87</v>
      </c>
      <c r="F8907" s="1" t="s">
        <v>88</v>
      </c>
      <c r="G8907" s="1" t="s">
        <v>21</v>
      </c>
      <c r="H8907">
        <v>59</v>
      </c>
      <c r="I8907">
        <v>158</v>
      </c>
      <c r="J8907">
        <v>9322</v>
      </c>
      <c r="K8907">
        <v>5127.1000000000004</v>
      </c>
      <c r="L8907" s="1">
        <v>4194.8999999999996</v>
      </c>
      <c r="M8907" s="1" t="s">
        <v>25</v>
      </c>
      <c r="N8907" s="1" t="s">
        <v>196</v>
      </c>
    </row>
    <row r="8908" spans="1:14" x14ac:dyDescent="0.3">
      <c r="A8908" s="1" t="s">
        <v>14</v>
      </c>
      <c r="B8908">
        <v>1185732</v>
      </c>
      <c r="C8908" s="2">
        <v>44916</v>
      </c>
      <c r="D8908" s="1" t="s">
        <v>79</v>
      </c>
      <c r="E8908" s="1" t="s">
        <v>87</v>
      </c>
      <c r="F8908" s="1" t="s">
        <v>88</v>
      </c>
      <c r="G8908" s="1" t="s">
        <v>22</v>
      </c>
      <c r="H8908">
        <v>52</v>
      </c>
      <c r="I8908">
        <v>98</v>
      </c>
      <c r="J8908">
        <v>5096</v>
      </c>
      <c r="K8908">
        <v>2446.08</v>
      </c>
      <c r="L8908" s="1">
        <v>2649.92</v>
      </c>
      <c r="M8908" s="1" t="s">
        <v>25</v>
      </c>
      <c r="N8908" s="1" t="s">
        <v>196</v>
      </c>
    </row>
    <row r="8909" spans="1:14" x14ac:dyDescent="0.3">
      <c r="A8909" s="1" t="s">
        <v>14</v>
      </c>
      <c r="B8909">
        <v>1185732</v>
      </c>
      <c r="C8909" s="2">
        <v>44916</v>
      </c>
      <c r="D8909" s="1" t="s">
        <v>79</v>
      </c>
      <c r="E8909" s="1" t="s">
        <v>87</v>
      </c>
      <c r="F8909" s="1" t="s">
        <v>88</v>
      </c>
      <c r="G8909" s="1" t="s">
        <v>23</v>
      </c>
      <c r="H8909">
        <v>51</v>
      </c>
      <c r="I8909">
        <v>74</v>
      </c>
      <c r="J8909">
        <v>3774</v>
      </c>
      <c r="K8909">
        <v>2075.7000000000003</v>
      </c>
      <c r="L8909" s="1">
        <v>1698.2999999999997</v>
      </c>
      <c r="M8909" s="1" t="s">
        <v>25</v>
      </c>
      <c r="N8909" s="1" t="s">
        <v>197</v>
      </c>
    </row>
    <row r="8910" spans="1:14" x14ac:dyDescent="0.3">
      <c r="A8910" s="1" t="s">
        <v>14</v>
      </c>
      <c r="B8910">
        <v>1185732</v>
      </c>
      <c r="C8910" s="2">
        <v>44916</v>
      </c>
      <c r="D8910" s="1" t="s">
        <v>79</v>
      </c>
      <c r="E8910" s="1" t="s">
        <v>87</v>
      </c>
      <c r="F8910" s="1" t="s">
        <v>88</v>
      </c>
      <c r="G8910" s="1" t="s">
        <v>24</v>
      </c>
      <c r="H8910">
        <v>49</v>
      </c>
      <c r="I8910">
        <v>68</v>
      </c>
      <c r="J8910">
        <v>3332</v>
      </c>
      <c r="K8910">
        <v>1765.96</v>
      </c>
      <c r="L8910" s="1">
        <v>1566.04</v>
      </c>
      <c r="M8910" s="1" t="s">
        <v>25</v>
      </c>
      <c r="N8910" s="1" t="s">
        <v>197</v>
      </c>
    </row>
    <row r="8911" spans="1:14" x14ac:dyDescent="0.3">
      <c r="A8911" s="1" t="s">
        <v>14</v>
      </c>
      <c r="B8911">
        <v>1185732</v>
      </c>
      <c r="C8911" s="2">
        <v>44916</v>
      </c>
      <c r="D8911" s="1" t="s">
        <v>79</v>
      </c>
      <c r="E8911" s="1" t="s">
        <v>87</v>
      </c>
      <c r="F8911" s="1" t="s">
        <v>88</v>
      </c>
      <c r="G8911" s="1" t="s">
        <v>18</v>
      </c>
      <c r="H8911">
        <v>54</v>
      </c>
      <c r="I8911">
        <v>68</v>
      </c>
      <c r="J8911">
        <v>3672</v>
      </c>
      <c r="K8911">
        <v>1725.84</v>
      </c>
      <c r="L8911" s="1">
        <v>1946.16</v>
      </c>
      <c r="M8911" s="1" t="s">
        <v>25</v>
      </c>
      <c r="N8911" s="1" t="s">
        <v>196</v>
      </c>
    </row>
    <row r="8912" spans="1:14" x14ac:dyDescent="0.3">
      <c r="A8912" s="1" t="s">
        <v>14</v>
      </c>
      <c r="B8912">
        <v>1185732</v>
      </c>
      <c r="C8912" s="2">
        <v>44916</v>
      </c>
      <c r="D8912" s="1" t="s">
        <v>79</v>
      </c>
      <c r="E8912" s="1" t="s">
        <v>87</v>
      </c>
      <c r="F8912" s="1" t="s">
        <v>88</v>
      </c>
      <c r="G8912" s="1" t="s">
        <v>20</v>
      </c>
      <c r="H8912">
        <v>64</v>
      </c>
      <c r="I8912">
        <v>98</v>
      </c>
      <c r="J8912">
        <v>6272</v>
      </c>
      <c r="K8912">
        <v>3324.1600000000003</v>
      </c>
      <c r="L8912" s="1">
        <v>2947.8399999999997</v>
      </c>
      <c r="M8912" s="1" t="s">
        <v>25</v>
      </c>
      <c r="N8912" s="1" t="s">
        <v>197</v>
      </c>
    </row>
    <row r="8913" spans="1:14" x14ac:dyDescent="0.3">
      <c r="A8913" s="1" t="s">
        <v>14</v>
      </c>
      <c r="B8913">
        <v>1185732</v>
      </c>
      <c r="C8913" s="2">
        <v>44581</v>
      </c>
      <c r="D8913" s="1" t="s">
        <v>79</v>
      </c>
      <c r="E8913" s="1" t="s">
        <v>87</v>
      </c>
      <c r="F8913" s="1" t="s">
        <v>88</v>
      </c>
      <c r="G8913" s="1" t="s">
        <v>21</v>
      </c>
      <c r="H8913">
        <v>29</v>
      </c>
      <c r="I8913">
        <v>189</v>
      </c>
      <c r="J8913">
        <v>5481</v>
      </c>
      <c r="K8913">
        <v>2959.7400000000002</v>
      </c>
      <c r="L8913" s="1">
        <v>2521.2599999999998</v>
      </c>
      <c r="M8913" s="1" t="s">
        <v>25</v>
      </c>
      <c r="N8913" s="1" t="s">
        <v>196</v>
      </c>
    </row>
    <row r="8914" spans="1:14" x14ac:dyDescent="0.3">
      <c r="A8914" s="1" t="s">
        <v>14</v>
      </c>
      <c r="B8914">
        <v>1185732</v>
      </c>
      <c r="C8914" s="2">
        <v>44581</v>
      </c>
      <c r="D8914" s="1" t="s">
        <v>79</v>
      </c>
      <c r="E8914" s="1" t="s">
        <v>87</v>
      </c>
      <c r="F8914" s="1" t="s">
        <v>88</v>
      </c>
      <c r="G8914" s="1" t="s">
        <v>22</v>
      </c>
      <c r="H8914">
        <v>29</v>
      </c>
      <c r="I8914">
        <v>142</v>
      </c>
      <c r="J8914">
        <v>4118</v>
      </c>
      <c r="K8914">
        <v>1853.1</v>
      </c>
      <c r="L8914" s="1">
        <v>2264.9</v>
      </c>
      <c r="M8914" s="1" t="s">
        <v>25</v>
      </c>
      <c r="N8914" s="1" t="s">
        <v>196</v>
      </c>
    </row>
    <row r="8915" spans="1:14" x14ac:dyDescent="0.3">
      <c r="A8915" s="1" t="s">
        <v>14</v>
      </c>
      <c r="B8915">
        <v>1185732</v>
      </c>
      <c r="C8915" s="2">
        <v>44581</v>
      </c>
      <c r="D8915" s="1" t="s">
        <v>79</v>
      </c>
      <c r="E8915" s="1" t="s">
        <v>87</v>
      </c>
      <c r="F8915" s="1" t="s">
        <v>88</v>
      </c>
      <c r="G8915" s="1" t="s">
        <v>23</v>
      </c>
      <c r="H8915">
        <v>18</v>
      </c>
      <c r="I8915">
        <v>158</v>
      </c>
      <c r="J8915">
        <v>2844</v>
      </c>
      <c r="K8915">
        <v>1564.2</v>
      </c>
      <c r="L8915" s="1">
        <v>1279.8</v>
      </c>
      <c r="M8915" s="1" t="s">
        <v>25</v>
      </c>
      <c r="N8915" s="1" t="s">
        <v>197</v>
      </c>
    </row>
    <row r="8916" spans="1:14" x14ac:dyDescent="0.3">
      <c r="A8916" s="1" t="s">
        <v>14</v>
      </c>
      <c r="B8916">
        <v>1185732</v>
      </c>
      <c r="C8916" s="2">
        <v>44581</v>
      </c>
      <c r="D8916" s="1" t="s">
        <v>79</v>
      </c>
      <c r="E8916" s="1" t="s">
        <v>87</v>
      </c>
      <c r="F8916" s="1" t="s">
        <v>88</v>
      </c>
      <c r="G8916" s="1" t="s">
        <v>24</v>
      </c>
      <c r="H8916">
        <v>23</v>
      </c>
      <c r="I8916">
        <v>101</v>
      </c>
      <c r="J8916">
        <v>2323</v>
      </c>
      <c r="K8916">
        <v>1231.19</v>
      </c>
      <c r="L8916" s="1">
        <v>1091.81</v>
      </c>
      <c r="M8916" s="1" t="s">
        <v>25</v>
      </c>
      <c r="N8916" s="1" t="s">
        <v>197</v>
      </c>
    </row>
    <row r="8917" spans="1:14" x14ac:dyDescent="0.3">
      <c r="A8917" s="1" t="s">
        <v>14</v>
      </c>
      <c r="B8917">
        <v>1185732</v>
      </c>
      <c r="C8917" s="2">
        <v>44581</v>
      </c>
      <c r="D8917" s="1" t="s">
        <v>79</v>
      </c>
      <c r="E8917" s="1" t="s">
        <v>87</v>
      </c>
      <c r="F8917" s="1" t="s">
        <v>88</v>
      </c>
      <c r="G8917" s="1" t="s">
        <v>18</v>
      </c>
      <c r="H8917">
        <v>38</v>
      </c>
      <c r="I8917">
        <v>115</v>
      </c>
      <c r="J8917">
        <v>4370</v>
      </c>
      <c r="K8917">
        <v>2097.6</v>
      </c>
      <c r="L8917" s="1">
        <v>2272.4</v>
      </c>
      <c r="M8917" s="1" t="s">
        <v>25</v>
      </c>
      <c r="N8917" s="1" t="s">
        <v>196</v>
      </c>
    </row>
    <row r="8918" spans="1:14" x14ac:dyDescent="0.3">
      <c r="A8918" s="1" t="s">
        <v>14</v>
      </c>
      <c r="B8918">
        <v>1185732</v>
      </c>
      <c r="C8918" s="2">
        <v>44581</v>
      </c>
      <c r="D8918" s="1" t="s">
        <v>79</v>
      </c>
      <c r="E8918" s="1" t="s">
        <v>87</v>
      </c>
      <c r="F8918" s="1" t="s">
        <v>88</v>
      </c>
      <c r="G8918" s="1" t="s">
        <v>20</v>
      </c>
      <c r="H8918">
        <v>29</v>
      </c>
      <c r="I8918">
        <v>158</v>
      </c>
      <c r="J8918">
        <v>4582</v>
      </c>
      <c r="K8918">
        <v>2840.84</v>
      </c>
      <c r="L8918" s="1">
        <v>1741.1599999999999</v>
      </c>
      <c r="M8918" s="1" t="s">
        <v>25</v>
      </c>
      <c r="N8918" s="1" t="s">
        <v>197</v>
      </c>
    </row>
    <row r="8919" spans="1:14" x14ac:dyDescent="0.3">
      <c r="A8919" s="1" t="s">
        <v>14</v>
      </c>
      <c r="B8919">
        <v>1185732</v>
      </c>
      <c r="C8919" s="2">
        <v>44610</v>
      </c>
      <c r="D8919" s="1" t="s">
        <v>79</v>
      </c>
      <c r="E8919" s="1" t="s">
        <v>87</v>
      </c>
      <c r="F8919" s="1" t="s">
        <v>88</v>
      </c>
      <c r="G8919" s="1" t="s">
        <v>21</v>
      </c>
      <c r="H8919">
        <v>28</v>
      </c>
      <c r="I8919">
        <v>225</v>
      </c>
      <c r="J8919">
        <v>6300</v>
      </c>
      <c r="K8919">
        <v>3276</v>
      </c>
      <c r="L8919" s="1">
        <v>3024</v>
      </c>
      <c r="M8919" s="1" t="s">
        <v>25</v>
      </c>
      <c r="N8919" s="1" t="s">
        <v>196</v>
      </c>
    </row>
    <row r="8920" spans="1:14" x14ac:dyDescent="0.3">
      <c r="A8920" s="1" t="s">
        <v>14</v>
      </c>
      <c r="B8920">
        <v>1185732</v>
      </c>
      <c r="C8920" s="2">
        <v>44610</v>
      </c>
      <c r="D8920" s="1" t="s">
        <v>79</v>
      </c>
      <c r="E8920" s="1" t="s">
        <v>87</v>
      </c>
      <c r="F8920" s="1" t="s">
        <v>88</v>
      </c>
      <c r="G8920" s="1" t="s">
        <v>22</v>
      </c>
      <c r="H8920">
        <v>27</v>
      </c>
      <c r="I8920">
        <v>106</v>
      </c>
      <c r="J8920">
        <v>2862</v>
      </c>
      <c r="K8920">
        <v>1373.76</v>
      </c>
      <c r="L8920" s="1">
        <v>1488.24</v>
      </c>
      <c r="M8920" s="1" t="s">
        <v>25</v>
      </c>
      <c r="N8920" s="1" t="s">
        <v>196</v>
      </c>
    </row>
    <row r="8921" spans="1:14" x14ac:dyDescent="0.3">
      <c r="A8921" s="1" t="s">
        <v>14</v>
      </c>
      <c r="B8921">
        <v>1185732</v>
      </c>
      <c r="C8921" s="2">
        <v>44610</v>
      </c>
      <c r="D8921" s="1" t="s">
        <v>79</v>
      </c>
      <c r="E8921" s="1" t="s">
        <v>87</v>
      </c>
      <c r="F8921" s="1" t="s">
        <v>88</v>
      </c>
      <c r="G8921" s="1" t="s">
        <v>23</v>
      </c>
      <c r="H8921">
        <v>18</v>
      </c>
      <c r="I8921">
        <v>124</v>
      </c>
      <c r="J8921">
        <v>2232</v>
      </c>
      <c r="K8921">
        <v>1227.6000000000001</v>
      </c>
      <c r="L8921" s="1">
        <v>1004.3999999999999</v>
      </c>
      <c r="M8921" s="1" t="s">
        <v>25</v>
      </c>
      <c r="N8921" s="1" t="s">
        <v>197</v>
      </c>
    </row>
    <row r="8922" spans="1:14" x14ac:dyDescent="0.3">
      <c r="A8922" s="1" t="s">
        <v>40</v>
      </c>
      <c r="B8922">
        <v>1185732</v>
      </c>
      <c r="C8922" s="2">
        <v>44249</v>
      </c>
      <c r="D8922" s="1" t="s">
        <v>79</v>
      </c>
      <c r="E8922" s="1" t="s">
        <v>87</v>
      </c>
      <c r="F8922" s="1" t="s">
        <v>88</v>
      </c>
      <c r="G8922" s="1" t="s">
        <v>18</v>
      </c>
      <c r="H8922">
        <v>49.999999999999993</v>
      </c>
      <c r="I8922">
        <v>200</v>
      </c>
      <c r="J8922">
        <v>99999.999999999985</v>
      </c>
      <c r="K8922">
        <v>34999.999999999993</v>
      </c>
      <c r="L8922" s="1">
        <v>64999.999999999993</v>
      </c>
      <c r="M8922" s="1" t="s">
        <v>25</v>
      </c>
      <c r="N8922" s="1" t="s">
        <v>196</v>
      </c>
    </row>
    <row r="8923" spans="1:14" x14ac:dyDescent="0.3">
      <c r="A8923" s="1" t="s">
        <v>40</v>
      </c>
      <c r="B8923">
        <v>1185732</v>
      </c>
      <c r="C8923" s="2">
        <v>44276</v>
      </c>
      <c r="D8923" s="1" t="s">
        <v>79</v>
      </c>
      <c r="E8923" s="1" t="s">
        <v>87</v>
      </c>
      <c r="F8923" s="1" t="s">
        <v>88</v>
      </c>
      <c r="G8923" s="1" t="s">
        <v>22</v>
      </c>
      <c r="H8923">
        <v>45</v>
      </c>
      <c r="I8923">
        <v>225</v>
      </c>
      <c r="J8923">
        <v>101250</v>
      </c>
      <c r="K8923">
        <v>35437.5</v>
      </c>
      <c r="L8923" s="1">
        <v>65812.5</v>
      </c>
      <c r="M8923" s="1" t="s">
        <v>25</v>
      </c>
      <c r="N8923" s="1" t="s">
        <v>196</v>
      </c>
    </row>
    <row r="8924" spans="1:14" x14ac:dyDescent="0.3">
      <c r="A8924" s="1" t="s">
        <v>40</v>
      </c>
      <c r="B8924">
        <v>1185732</v>
      </c>
      <c r="C8924" s="2">
        <v>44276</v>
      </c>
      <c r="D8924" s="1" t="s">
        <v>79</v>
      </c>
      <c r="E8924" s="1" t="s">
        <v>87</v>
      </c>
      <c r="F8924" s="1" t="s">
        <v>88</v>
      </c>
      <c r="G8924" s="1" t="s">
        <v>18</v>
      </c>
      <c r="H8924">
        <v>54.999999999999993</v>
      </c>
      <c r="I8924">
        <v>150</v>
      </c>
      <c r="J8924">
        <v>82499.999999999985</v>
      </c>
      <c r="K8924">
        <v>28874.999999999993</v>
      </c>
      <c r="L8924" s="1">
        <v>53624.999999999993</v>
      </c>
      <c r="M8924" s="1" t="s">
        <v>25</v>
      </c>
      <c r="N8924" s="1" t="s">
        <v>196</v>
      </c>
    </row>
    <row r="8925" spans="1:14" x14ac:dyDescent="0.3">
      <c r="A8925" s="1" t="s">
        <v>40</v>
      </c>
      <c r="B8925">
        <v>1185732</v>
      </c>
      <c r="C8925" s="2">
        <v>44308</v>
      </c>
      <c r="D8925" s="1" t="s">
        <v>79</v>
      </c>
      <c r="E8925" s="1" t="s">
        <v>87</v>
      </c>
      <c r="F8925" s="1" t="s">
        <v>88</v>
      </c>
      <c r="G8925" s="1" t="s">
        <v>22</v>
      </c>
      <c r="H8925">
        <v>45</v>
      </c>
      <c r="I8925">
        <v>175</v>
      </c>
      <c r="J8925">
        <v>78750</v>
      </c>
      <c r="K8925">
        <v>27562.5</v>
      </c>
      <c r="L8925" s="1">
        <v>51187.5</v>
      </c>
      <c r="M8925" s="1" t="s">
        <v>25</v>
      </c>
      <c r="N8925" s="1" t="s">
        <v>196</v>
      </c>
    </row>
    <row r="8926" spans="1:14" x14ac:dyDescent="0.3">
      <c r="A8926" s="1" t="s">
        <v>40</v>
      </c>
      <c r="B8926">
        <v>1185732</v>
      </c>
      <c r="C8926" s="2">
        <v>44308</v>
      </c>
      <c r="D8926" s="1" t="s">
        <v>79</v>
      </c>
      <c r="E8926" s="1" t="s">
        <v>87</v>
      </c>
      <c r="F8926" s="1" t="s">
        <v>88</v>
      </c>
      <c r="G8926" s="1" t="s">
        <v>18</v>
      </c>
      <c r="H8926">
        <v>50</v>
      </c>
      <c r="I8926">
        <v>125</v>
      </c>
      <c r="J8926">
        <v>62500</v>
      </c>
      <c r="K8926">
        <v>21875</v>
      </c>
      <c r="L8926" s="1">
        <v>40625</v>
      </c>
      <c r="M8926" s="1" t="s">
        <v>25</v>
      </c>
      <c r="N8926" s="1" t="s">
        <v>196</v>
      </c>
    </row>
    <row r="8927" spans="1:14" x14ac:dyDescent="0.3">
      <c r="A8927" s="1" t="s">
        <v>40</v>
      </c>
      <c r="B8927">
        <v>1185732</v>
      </c>
      <c r="C8927" s="2">
        <v>44339</v>
      </c>
      <c r="D8927" s="1" t="s">
        <v>79</v>
      </c>
      <c r="E8927" s="1" t="s">
        <v>87</v>
      </c>
      <c r="F8927" s="1" t="s">
        <v>88</v>
      </c>
      <c r="G8927" s="1" t="s">
        <v>22</v>
      </c>
      <c r="H8927">
        <v>45.000000000000007</v>
      </c>
      <c r="I8927">
        <v>225</v>
      </c>
      <c r="J8927">
        <v>101250.00000000001</v>
      </c>
      <c r="K8927">
        <v>35437.5</v>
      </c>
      <c r="L8927" s="1">
        <v>65812.500000000015</v>
      </c>
      <c r="M8927" s="1" t="s">
        <v>25</v>
      </c>
      <c r="N8927" s="1" t="s">
        <v>196</v>
      </c>
    </row>
    <row r="8928" spans="1:14" x14ac:dyDescent="0.3">
      <c r="A8928" s="1" t="s">
        <v>40</v>
      </c>
      <c r="B8928">
        <v>1185732</v>
      </c>
      <c r="C8928" s="2">
        <v>44339</v>
      </c>
      <c r="D8928" s="1" t="s">
        <v>79</v>
      </c>
      <c r="E8928" s="1" t="s">
        <v>87</v>
      </c>
      <c r="F8928" s="1" t="s">
        <v>88</v>
      </c>
      <c r="G8928" s="1" t="s">
        <v>18</v>
      </c>
      <c r="H8928">
        <v>50</v>
      </c>
      <c r="I8928">
        <v>150</v>
      </c>
      <c r="J8928">
        <v>75000</v>
      </c>
      <c r="K8928">
        <v>26250</v>
      </c>
      <c r="L8928" s="1">
        <v>48750</v>
      </c>
      <c r="M8928" s="1" t="s">
        <v>25</v>
      </c>
      <c r="N8928" s="1" t="s">
        <v>196</v>
      </c>
    </row>
    <row r="8929" spans="1:14" x14ac:dyDescent="0.3">
      <c r="A8929" s="1" t="s">
        <v>40</v>
      </c>
      <c r="B8929">
        <v>1185732</v>
      </c>
      <c r="C8929" s="2">
        <v>44369</v>
      </c>
      <c r="D8929" s="1" t="s">
        <v>79</v>
      </c>
      <c r="E8929" s="1" t="s">
        <v>87</v>
      </c>
      <c r="F8929" s="1" t="s">
        <v>88</v>
      </c>
      <c r="G8929" s="1" t="s">
        <v>22</v>
      </c>
      <c r="H8929">
        <v>35.000000000000007</v>
      </c>
      <c r="I8929">
        <v>275</v>
      </c>
      <c r="J8929">
        <v>96250.000000000015</v>
      </c>
      <c r="K8929">
        <v>33687.5</v>
      </c>
      <c r="L8929" s="1">
        <v>62562.500000000015</v>
      </c>
      <c r="M8929" s="1" t="s">
        <v>25</v>
      </c>
      <c r="N8929" s="1" t="s">
        <v>196</v>
      </c>
    </row>
    <row r="8930" spans="1:14" x14ac:dyDescent="0.3">
      <c r="A8930" s="1" t="s">
        <v>40</v>
      </c>
      <c r="B8930">
        <v>1185732</v>
      </c>
      <c r="C8930" s="2">
        <v>44369</v>
      </c>
      <c r="D8930" s="1" t="s">
        <v>79</v>
      </c>
      <c r="E8930" s="1" t="s">
        <v>87</v>
      </c>
      <c r="F8930" s="1" t="s">
        <v>88</v>
      </c>
      <c r="G8930" s="1" t="s">
        <v>18</v>
      </c>
      <c r="H8930">
        <v>50</v>
      </c>
      <c r="I8930">
        <v>200</v>
      </c>
      <c r="J8930">
        <v>100000</v>
      </c>
      <c r="K8930">
        <v>35000</v>
      </c>
      <c r="L8930" s="1">
        <v>65000</v>
      </c>
      <c r="M8930" s="1" t="s">
        <v>25</v>
      </c>
      <c r="N8930" s="1" t="s">
        <v>196</v>
      </c>
    </row>
    <row r="8931" spans="1:14" x14ac:dyDescent="0.3">
      <c r="A8931" s="1" t="s">
        <v>40</v>
      </c>
      <c r="B8931">
        <v>1185732</v>
      </c>
      <c r="C8931" s="2">
        <v>44398</v>
      </c>
      <c r="D8931" s="1" t="s">
        <v>79</v>
      </c>
      <c r="E8931" s="1" t="s">
        <v>87</v>
      </c>
      <c r="F8931" s="1" t="s">
        <v>88</v>
      </c>
      <c r="G8931" s="1" t="s">
        <v>22</v>
      </c>
      <c r="H8931">
        <v>45.000000000000007</v>
      </c>
      <c r="I8931">
        <v>350</v>
      </c>
      <c r="J8931">
        <v>157500.00000000003</v>
      </c>
      <c r="K8931">
        <v>55125.000000000007</v>
      </c>
      <c r="L8931" s="1">
        <v>102375.00000000003</v>
      </c>
      <c r="M8931" s="1" t="s">
        <v>25</v>
      </c>
      <c r="N8931" s="1" t="s">
        <v>196</v>
      </c>
    </row>
    <row r="8932" spans="1:14" x14ac:dyDescent="0.3">
      <c r="A8932" s="1" t="s">
        <v>40</v>
      </c>
      <c r="B8932">
        <v>1185732</v>
      </c>
      <c r="C8932" s="2">
        <v>44398</v>
      </c>
      <c r="D8932" s="1" t="s">
        <v>79</v>
      </c>
      <c r="E8932" s="1" t="s">
        <v>87</v>
      </c>
      <c r="F8932" s="1" t="s">
        <v>88</v>
      </c>
      <c r="G8932" s="1" t="s">
        <v>18</v>
      </c>
      <c r="H8932">
        <v>50</v>
      </c>
      <c r="I8932">
        <v>250</v>
      </c>
      <c r="J8932">
        <v>125000</v>
      </c>
      <c r="K8932">
        <v>43750</v>
      </c>
      <c r="L8932" s="1">
        <v>81250</v>
      </c>
      <c r="M8932" s="1" t="s">
        <v>25</v>
      </c>
      <c r="N8932" s="1" t="s">
        <v>196</v>
      </c>
    </row>
    <row r="8933" spans="1:14" x14ac:dyDescent="0.3">
      <c r="A8933" s="1" t="s">
        <v>40</v>
      </c>
      <c r="B8933">
        <v>1185732</v>
      </c>
      <c r="C8933" s="2">
        <v>44430</v>
      </c>
      <c r="D8933" s="1" t="s">
        <v>79</v>
      </c>
      <c r="E8933" s="1" t="s">
        <v>87</v>
      </c>
      <c r="F8933" s="1" t="s">
        <v>88</v>
      </c>
      <c r="G8933" s="1" t="s">
        <v>22</v>
      </c>
      <c r="H8933">
        <v>45.000000000000007</v>
      </c>
      <c r="I8933">
        <v>350</v>
      </c>
      <c r="J8933">
        <v>157500.00000000003</v>
      </c>
      <c r="K8933">
        <v>55125.000000000007</v>
      </c>
      <c r="L8933" s="1">
        <v>102375.00000000003</v>
      </c>
      <c r="M8933" s="1" t="s">
        <v>25</v>
      </c>
      <c r="N8933" s="1" t="s">
        <v>196</v>
      </c>
    </row>
    <row r="8934" spans="1:14" x14ac:dyDescent="0.3">
      <c r="A8934" s="1" t="s">
        <v>40</v>
      </c>
      <c r="B8934">
        <v>1185732</v>
      </c>
      <c r="C8934" s="2">
        <v>44430</v>
      </c>
      <c r="D8934" s="1" t="s">
        <v>79</v>
      </c>
      <c r="E8934" s="1" t="s">
        <v>87</v>
      </c>
      <c r="F8934" s="1" t="s">
        <v>88</v>
      </c>
      <c r="G8934" s="1" t="s">
        <v>18</v>
      </c>
      <c r="H8934">
        <v>50</v>
      </c>
      <c r="I8934">
        <v>225</v>
      </c>
      <c r="J8934">
        <v>112500</v>
      </c>
      <c r="K8934">
        <v>39375</v>
      </c>
      <c r="L8934" s="1">
        <v>73125</v>
      </c>
      <c r="M8934" s="1" t="s">
        <v>25</v>
      </c>
      <c r="N8934" s="1" t="s">
        <v>196</v>
      </c>
    </row>
    <row r="8935" spans="1:14" x14ac:dyDescent="0.3">
      <c r="A8935" s="1" t="s">
        <v>40</v>
      </c>
      <c r="B8935">
        <v>1185732</v>
      </c>
      <c r="C8935" s="2">
        <v>44462</v>
      </c>
      <c r="D8935" s="1" t="s">
        <v>79</v>
      </c>
      <c r="E8935" s="1" t="s">
        <v>87</v>
      </c>
      <c r="F8935" s="1" t="s">
        <v>88</v>
      </c>
      <c r="G8935" s="1" t="s">
        <v>22</v>
      </c>
      <c r="H8935">
        <v>45.000000000000007</v>
      </c>
      <c r="I8935">
        <v>325</v>
      </c>
      <c r="J8935">
        <v>146250.00000000003</v>
      </c>
      <c r="K8935">
        <v>51187.500000000007</v>
      </c>
      <c r="L8935" s="1">
        <v>95062.500000000029</v>
      </c>
      <c r="M8935" s="1" t="s">
        <v>25</v>
      </c>
      <c r="N8935" s="1" t="s">
        <v>196</v>
      </c>
    </row>
    <row r="8936" spans="1:14" x14ac:dyDescent="0.3">
      <c r="A8936" s="1" t="s">
        <v>40</v>
      </c>
      <c r="B8936">
        <v>1185732</v>
      </c>
      <c r="C8936" s="2">
        <v>44462</v>
      </c>
      <c r="D8936" s="1" t="s">
        <v>79</v>
      </c>
      <c r="E8936" s="1" t="s">
        <v>87</v>
      </c>
      <c r="F8936" s="1" t="s">
        <v>88</v>
      </c>
      <c r="G8936" s="1" t="s">
        <v>18</v>
      </c>
      <c r="H8936">
        <v>45</v>
      </c>
      <c r="I8936">
        <v>200</v>
      </c>
      <c r="J8936">
        <v>90000</v>
      </c>
      <c r="K8936">
        <v>31499.999999999996</v>
      </c>
      <c r="L8936" s="1">
        <v>58500</v>
      </c>
      <c r="M8936" s="1" t="s">
        <v>25</v>
      </c>
      <c r="N8936" s="1" t="s">
        <v>196</v>
      </c>
    </row>
    <row r="8937" spans="1:14" x14ac:dyDescent="0.3">
      <c r="A8937" s="1" t="s">
        <v>40</v>
      </c>
      <c r="B8937">
        <v>1185732</v>
      </c>
      <c r="C8937" s="2">
        <v>44491</v>
      </c>
      <c r="D8937" s="1" t="s">
        <v>79</v>
      </c>
      <c r="E8937" s="1" t="s">
        <v>87</v>
      </c>
      <c r="F8937" s="1" t="s">
        <v>88</v>
      </c>
      <c r="G8937" s="1" t="s">
        <v>22</v>
      </c>
      <c r="H8937">
        <v>45</v>
      </c>
      <c r="I8937">
        <v>275</v>
      </c>
      <c r="J8937">
        <v>123750</v>
      </c>
      <c r="K8937">
        <v>43312.5</v>
      </c>
      <c r="L8937" s="1">
        <v>80437.5</v>
      </c>
      <c r="M8937" s="1" t="s">
        <v>25</v>
      </c>
      <c r="N8937" s="1" t="s">
        <v>196</v>
      </c>
    </row>
    <row r="8938" spans="1:14" x14ac:dyDescent="0.3">
      <c r="A8938" s="1" t="s">
        <v>40</v>
      </c>
      <c r="B8938">
        <v>1185732</v>
      </c>
      <c r="C8938" s="2">
        <v>44491</v>
      </c>
      <c r="D8938" s="1" t="s">
        <v>79</v>
      </c>
      <c r="E8938" s="1" t="s">
        <v>87</v>
      </c>
      <c r="F8938" s="1" t="s">
        <v>88</v>
      </c>
      <c r="G8938" s="1" t="s">
        <v>18</v>
      </c>
      <c r="H8938">
        <v>54.999999999999993</v>
      </c>
      <c r="I8938">
        <v>150</v>
      </c>
      <c r="J8938">
        <v>82499.999999999985</v>
      </c>
      <c r="K8938">
        <v>28874.999999999993</v>
      </c>
      <c r="L8938" s="1">
        <v>53624.999999999993</v>
      </c>
      <c r="M8938" s="1" t="s">
        <v>25</v>
      </c>
      <c r="N8938" s="1" t="s">
        <v>196</v>
      </c>
    </row>
    <row r="8939" spans="1:14" x14ac:dyDescent="0.3">
      <c r="A8939" s="1" t="s">
        <v>40</v>
      </c>
      <c r="B8939">
        <v>1185732</v>
      </c>
      <c r="C8939" s="2">
        <v>44522</v>
      </c>
      <c r="D8939" s="1" t="s">
        <v>79</v>
      </c>
      <c r="E8939" s="1" t="s">
        <v>87</v>
      </c>
      <c r="F8939" s="1" t="s">
        <v>88</v>
      </c>
      <c r="G8939" s="1" t="s">
        <v>22</v>
      </c>
      <c r="H8939">
        <v>40</v>
      </c>
      <c r="I8939">
        <v>275</v>
      </c>
      <c r="J8939">
        <v>110000</v>
      </c>
      <c r="K8939">
        <v>38500</v>
      </c>
      <c r="L8939" s="1">
        <v>71500</v>
      </c>
      <c r="M8939" s="1" t="s">
        <v>25</v>
      </c>
      <c r="N8939" s="1" t="s">
        <v>196</v>
      </c>
    </row>
    <row r="8940" spans="1:14" x14ac:dyDescent="0.3">
      <c r="A8940" s="1" t="s">
        <v>40</v>
      </c>
      <c r="B8940">
        <v>1185732</v>
      </c>
      <c r="C8940" s="2">
        <v>44249</v>
      </c>
      <c r="D8940" s="1" t="s">
        <v>79</v>
      </c>
      <c r="E8940" s="1" t="s">
        <v>87</v>
      </c>
      <c r="F8940" s="1" t="s">
        <v>88</v>
      </c>
      <c r="G8940" s="1" t="s">
        <v>24</v>
      </c>
      <c r="H8940">
        <v>34</v>
      </c>
      <c r="I8940">
        <v>34</v>
      </c>
      <c r="J8940">
        <v>1156</v>
      </c>
      <c r="K8940">
        <v>624.24</v>
      </c>
      <c r="L8940" s="1">
        <v>531.76</v>
      </c>
      <c r="M8940" s="1" t="s">
        <v>25</v>
      </c>
      <c r="N8940" s="1" t="s">
        <v>197</v>
      </c>
    </row>
    <row r="8941" spans="1:14" x14ac:dyDescent="0.3">
      <c r="A8941" s="1" t="s">
        <v>40</v>
      </c>
      <c r="B8941">
        <v>1185732</v>
      </c>
      <c r="C8941" s="2">
        <v>44249</v>
      </c>
      <c r="D8941" s="1" t="s">
        <v>79</v>
      </c>
      <c r="E8941" s="1" t="s">
        <v>87</v>
      </c>
      <c r="F8941" s="1" t="s">
        <v>88</v>
      </c>
      <c r="G8941" s="1" t="s">
        <v>18</v>
      </c>
      <c r="H8941">
        <v>48</v>
      </c>
      <c r="I8941">
        <v>54</v>
      </c>
      <c r="J8941">
        <v>2592</v>
      </c>
      <c r="K8941">
        <v>1218.24</v>
      </c>
      <c r="L8941" s="1">
        <v>1373.76</v>
      </c>
      <c r="M8941" s="1" t="s">
        <v>25</v>
      </c>
      <c r="N8941" s="1" t="s">
        <v>196</v>
      </c>
    </row>
    <row r="8942" spans="1:14" x14ac:dyDescent="0.3">
      <c r="A8942" s="1" t="s">
        <v>40</v>
      </c>
      <c r="B8942">
        <v>1185732</v>
      </c>
      <c r="C8942" s="2">
        <v>44249</v>
      </c>
      <c r="D8942" s="1" t="s">
        <v>79</v>
      </c>
      <c r="E8942" s="1" t="s">
        <v>87</v>
      </c>
      <c r="F8942" s="1" t="s">
        <v>88</v>
      </c>
      <c r="G8942" s="1" t="s">
        <v>20</v>
      </c>
      <c r="H8942">
        <v>39</v>
      </c>
      <c r="I8942">
        <v>78</v>
      </c>
      <c r="J8942">
        <v>3042</v>
      </c>
      <c r="K8942">
        <v>1551.42</v>
      </c>
      <c r="L8942" s="1">
        <v>1490.58</v>
      </c>
      <c r="M8942" s="1" t="s">
        <v>25</v>
      </c>
      <c r="N8942" s="1" t="s">
        <v>197</v>
      </c>
    </row>
    <row r="8943" spans="1:14" x14ac:dyDescent="0.3">
      <c r="A8943" s="1" t="s">
        <v>40</v>
      </c>
      <c r="B8943">
        <v>1185732</v>
      </c>
      <c r="C8943" s="2">
        <v>44276</v>
      </c>
      <c r="D8943" s="1" t="s">
        <v>79</v>
      </c>
      <c r="E8943" s="1" t="s">
        <v>87</v>
      </c>
      <c r="F8943" s="1" t="s">
        <v>88</v>
      </c>
      <c r="G8943" s="1" t="s">
        <v>21</v>
      </c>
      <c r="H8943">
        <v>41</v>
      </c>
      <c r="I8943">
        <v>156</v>
      </c>
      <c r="J8943">
        <v>6396</v>
      </c>
      <c r="K8943">
        <v>3261.96</v>
      </c>
      <c r="L8943" s="1">
        <v>3134.04</v>
      </c>
      <c r="M8943" s="1" t="s">
        <v>25</v>
      </c>
      <c r="N8943" s="1" t="s">
        <v>196</v>
      </c>
    </row>
    <row r="8944" spans="1:14" x14ac:dyDescent="0.3">
      <c r="A8944" s="1" t="s">
        <v>40</v>
      </c>
      <c r="B8944">
        <v>1185732</v>
      </c>
      <c r="C8944" s="2">
        <v>44276</v>
      </c>
      <c r="D8944" s="1" t="s">
        <v>79</v>
      </c>
      <c r="E8944" s="1" t="s">
        <v>87</v>
      </c>
      <c r="F8944" s="1" t="s">
        <v>88</v>
      </c>
      <c r="G8944" s="1" t="s">
        <v>22</v>
      </c>
      <c r="H8944">
        <v>41</v>
      </c>
      <c r="I8944">
        <v>59</v>
      </c>
      <c r="J8944">
        <v>2419</v>
      </c>
      <c r="K8944">
        <v>1185.31</v>
      </c>
      <c r="L8944" s="1">
        <v>1233.69</v>
      </c>
      <c r="M8944" s="1" t="s">
        <v>25</v>
      </c>
      <c r="N8944" s="1" t="s">
        <v>196</v>
      </c>
    </row>
    <row r="8945" spans="1:14" x14ac:dyDescent="0.3">
      <c r="A8945" s="1" t="s">
        <v>40</v>
      </c>
      <c r="B8945">
        <v>1185732</v>
      </c>
      <c r="C8945" s="2">
        <v>44276</v>
      </c>
      <c r="D8945" s="1" t="s">
        <v>79</v>
      </c>
      <c r="E8945" s="1" t="s">
        <v>87</v>
      </c>
      <c r="F8945" s="1" t="s">
        <v>88</v>
      </c>
      <c r="G8945" s="1" t="s">
        <v>23</v>
      </c>
      <c r="H8945">
        <v>34</v>
      </c>
      <c r="I8945">
        <v>73</v>
      </c>
      <c r="J8945">
        <v>2482</v>
      </c>
      <c r="K8945">
        <v>1241</v>
      </c>
      <c r="L8945" s="1">
        <v>1241</v>
      </c>
      <c r="M8945" s="1" t="s">
        <v>25</v>
      </c>
      <c r="N8945" s="1" t="s">
        <v>197</v>
      </c>
    </row>
    <row r="8946" spans="1:14" x14ac:dyDescent="0.3">
      <c r="A8946" s="1" t="s">
        <v>40</v>
      </c>
      <c r="B8946">
        <v>1185732</v>
      </c>
      <c r="C8946" s="2">
        <v>44276</v>
      </c>
      <c r="D8946" s="1" t="s">
        <v>79</v>
      </c>
      <c r="E8946" s="1" t="s">
        <v>87</v>
      </c>
      <c r="F8946" s="1" t="s">
        <v>88</v>
      </c>
      <c r="G8946" s="1" t="s">
        <v>24</v>
      </c>
      <c r="H8946">
        <v>36</v>
      </c>
      <c r="I8946">
        <v>27</v>
      </c>
      <c r="J8946">
        <v>972</v>
      </c>
      <c r="K8946">
        <v>505.44</v>
      </c>
      <c r="L8946" s="1">
        <v>466.56</v>
      </c>
      <c r="M8946" s="1" t="s">
        <v>25</v>
      </c>
      <c r="N8946" s="1" t="s">
        <v>197</v>
      </c>
    </row>
    <row r="8947" spans="1:14" x14ac:dyDescent="0.3">
      <c r="A8947" s="1" t="s">
        <v>40</v>
      </c>
      <c r="B8947">
        <v>1185732</v>
      </c>
      <c r="C8947" s="2">
        <v>44276</v>
      </c>
      <c r="D8947" s="1" t="s">
        <v>79</v>
      </c>
      <c r="E8947" s="1" t="s">
        <v>87</v>
      </c>
      <c r="F8947" s="1" t="s">
        <v>88</v>
      </c>
      <c r="G8947" s="1" t="s">
        <v>18</v>
      </c>
      <c r="H8947">
        <v>52</v>
      </c>
      <c r="I8947">
        <v>44</v>
      </c>
      <c r="J8947">
        <v>2288</v>
      </c>
      <c r="K8947">
        <v>1052.48</v>
      </c>
      <c r="L8947" s="1">
        <v>1235.52</v>
      </c>
      <c r="M8947" s="1" t="s">
        <v>25</v>
      </c>
      <c r="N8947" s="1" t="s">
        <v>196</v>
      </c>
    </row>
    <row r="8948" spans="1:14" x14ac:dyDescent="0.3">
      <c r="A8948" s="1" t="s">
        <v>40</v>
      </c>
      <c r="B8948">
        <v>1185732</v>
      </c>
      <c r="C8948" s="2">
        <v>44276</v>
      </c>
      <c r="D8948" s="1" t="s">
        <v>79</v>
      </c>
      <c r="E8948" s="1" t="s">
        <v>87</v>
      </c>
      <c r="F8948" s="1" t="s">
        <v>88</v>
      </c>
      <c r="G8948" s="1" t="s">
        <v>20</v>
      </c>
      <c r="H8948">
        <v>42</v>
      </c>
      <c r="I8948">
        <v>65</v>
      </c>
      <c r="J8948">
        <v>2730</v>
      </c>
      <c r="K8948">
        <v>1392.3</v>
      </c>
      <c r="L8948" s="1">
        <v>1337.7</v>
      </c>
      <c r="M8948" s="1" t="s">
        <v>25</v>
      </c>
      <c r="N8948" s="1" t="s">
        <v>197</v>
      </c>
    </row>
    <row r="8949" spans="1:14" x14ac:dyDescent="0.3">
      <c r="A8949" s="1" t="s">
        <v>40</v>
      </c>
      <c r="B8949">
        <v>1185732</v>
      </c>
      <c r="C8949" s="2">
        <v>44308</v>
      </c>
      <c r="D8949" s="1" t="s">
        <v>79</v>
      </c>
      <c r="E8949" s="1" t="s">
        <v>87</v>
      </c>
      <c r="F8949" s="1" t="s">
        <v>88</v>
      </c>
      <c r="G8949" s="1" t="s">
        <v>21</v>
      </c>
      <c r="H8949">
        <v>41</v>
      </c>
      <c r="I8949">
        <v>119</v>
      </c>
      <c r="J8949">
        <v>4879</v>
      </c>
      <c r="K8949">
        <v>2683.4500000000003</v>
      </c>
      <c r="L8949" s="1">
        <v>2195.5499999999997</v>
      </c>
      <c r="M8949" s="1" t="s">
        <v>25</v>
      </c>
      <c r="N8949" s="1" t="s">
        <v>196</v>
      </c>
    </row>
    <row r="8950" spans="1:14" x14ac:dyDescent="0.3">
      <c r="A8950" s="1" t="s">
        <v>40</v>
      </c>
      <c r="B8950">
        <v>1185732</v>
      </c>
      <c r="C8950" s="2">
        <v>44308</v>
      </c>
      <c r="D8950" s="1" t="s">
        <v>79</v>
      </c>
      <c r="E8950" s="1" t="s">
        <v>87</v>
      </c>
      <c r="F8950" s="1" t="s">
        <v>88</v>
      </c>
      <c r="G8950" s="1" t="s">
        <v>22</v>
      </c>
      <c r="H8950">
        <v>41</v>
      </c>
      <c r="I8950">
        <v>49</v>
      </c>
      <c r="J8950">
        <v>2009</v>
      </c>
      <c r="K8950">
        <v>964.31999999999994</v>
      </c>
      <c r="L8950" s="1">
        <v>1044.68</v>
      </c>
      <c r="M8950" s="1" t="s">
        <v>25</v>
      </c>
      <c r="N8950" s="1" t="s">
        <v>196</v>
      </c>
    </row>
    <row r="8951" spans="1:14" x14ac:dyDescent="0.3">
      <c r="A8951" s="1" t="s">
        <v>40</v>
      </c>
      <c r="B8951">
        <v>1185732</v>
      </c>
      <c r="C8951" s="2">
        <v>44308</v>
      </c>
      <c r="D8951" s="1" t="s">
        <v>79</v>
      </c>
      <c r="E8951" s="1" t="s">
        <v>87</v>
      </c>
      <c r="F8951" s="1" t="s">
        <v>88</v>
      </c>
      <c r="G8951" s="1" t="s">
        <v>23</v>
      </c>
      <c r="H8951">
        <v>38</v>
      </c>
      <c r="I8951">
        <v>49</v>
      </c>
      <c r="J8951">
        <v>1862</v>
      </c>
      <c r="K8951">
        <v>1024.1000000000001</v>
      </c>
      <c r="L8951" s="1">
        <v>837.89999999999986</v>
      </c>
      <c r="M8951" s="1" t="s">
        <v>25</v>
      </c>
      <c r="N8951" s="1" t="s">
        <v>197</v>
      </c>
    </row>
    <row r="8952" spans="1:14" x14ac:dyDescent="0.3">
      <c r="A8952" s="1" t="s">
        <v>40</v>
      </c>
      <c r="B8952">
        <v>1185732</v>
      </c>
      <c r="C8952" s="2">
        <v>44308</v>
      </c>
      <c r="D8952" s="1" t="s">
        <v>79</v>
      </c>
      <c r="E8952" s="1" t="s">
        <v>87</v>
      </c>
      <c r="F8952" s="1" t="s">
        <v>88</v>
      </c>
      <c r="G8952" s="1" t="s">
        <v>24</v>
      </c>
      <c r="H8952">
        <v>42</v>
      </c>
      <c r="I8952">
        <v>29</v>
      </c>
      <c r="J8952">
        <v>1218</v>
      </c>
      <c r="K8952">
        <v>609</v>
      </c>
      <c r="L8952" s="1">
        <v>609</v>
      </c>
      <c r="M8952" s="1" t="s">
        <v>25</v>
      </c>
      <c r="N8952" s="1" t="s">
        <v>197</v>
      </c>
    </row>
    <row r="8953" spans="1:14" x14ac:dyDescent="0.3">
      <c r="A8953" s="1" t="s">
        <v>40</v>
      </c>
      <c r="B8953">
        <v>1185732</v>
      </c>
      <c r="C8953" s="2">
        <v>44308</v>
      </c>
      <c r="D8953" s="1" t="s">
        <v>79</v>
      </c>
      <c r="E8953" s="1" t="s">
        <v>87</v>
      </c>
      <c r="F8953" s="1" t="s">
        <v>88</v>
      </c>
      <c r="G8953" s="1" t="s">
        <v>18</v>
      </c>
      <c r="H8953">
        <v>47</v>
      </c>
      <c r="I8953">
        <v>35</v>
      </c>
      <c r="J8953">
        <v>1645</v>
      </c>
      <c r="K8953">
        <v>806.05</v>
      </c>
      <c r="L8953" s="1">
        <v>838.95</v>
      </c>
      <c r="M8953" s="1" t="s">
        <v>25</v>
      </c>
      <c r="N8953" s="1" t="s">
        <v>196</v>
      </c>
    </row>
    <row r="8954" spans="1:14" x14ac:dyDescent="0.3">
      <c r="A8954" s="1" t="s">
        <v>40</v>
      </c>
      <c r="B8954">
        <v>1185732</v>
      </c>
      <c r="C8954" s="2">
        <v>44308</v>
      </c>
      <c r="D8954" s="1" t="s">
        <v>79</v>
      </c>
      <c r="E8954" s="1" t="s">
        <v>87</v>
      </c>
      <c r="F8954" s="1" t="s">
        <v>88</v>
      </c>
      <c r="G8954" s="1" t="s">
        <v>20</v>
      </c>
      <c r="H8954">
        <v>36</v>
      </c>
      <c r="I8954">
        <v>75</v>
      </c>
      <c r="J8954">
        <v>2700</v>
      </c>
      <c r="K8954">
        <v>1350</v>
      </c>
      <c r="L8954" s="1">
        <v>1350</v>
      </c>
      <c r="M8954" s="1" t="s">
        <v>25</v>
      </c>
      <c r="N8954" s="1" t="s">
        <v>197</v>
      </c>
    </row>
    <row r="8955" spans="1:14" x14ac:dyDescent="0.3">
      <c r="A8955" s="1" t="s">
        <v>40</v>
      </c>
      <c r="B8955">
        <v>1185732</v>
      </c>
      <c r="C8955" s="2">
        <v>44339</v>
      </c>
      <c r="D8955" s="1" t="s">
        <v>79</v>
      </c>
      <c r="E8955" s="1" t="s">
        <v>87</v>
      </c>
      <c r="F8955" s="1" t="s">
        <v>88</v>
      </c>
      <c r="G8955" s="1" t="s">
        <v>21</v>
      </c>
      <c r="H8955">
        <v>49</v>
      </c>
      <c r="I8955">
        <v>156</v>
      </c>
      <c r="J8955">
        <v>7644</v>
      </c>
      <c r="K8955">
        <v>3898.44</v>
      </c>
      <c r="L8955" s="1">
        <v>3745.56</v>
      </c>
      <c r="M8955" s="1" t="s">
        <v>25</v>
      </c>
      <c r="N8955" s="1" t="s">
        <v>196</v>
      </c>
    </row>
    <row r="8956" spans="1:14" x14ac:dyDescent="0.3">
      <c r="A8956" s="1" t="s">
        <v>40</v>
      </c>
      <c r="B8956">
        <v>1185732</v>
      </c>
      <c r="C8956" s="2">
        <v>44339</v>
      </c>
      <c r="D8956" s="1" t="s">
        <v>79</v>
      </c>
      <c r="E8956" s="1" t="s">
        <v>87</v>
      </c>
      <c r="F8956" s="1" t="s">
        <v>88</v>
      </c>
      <c r="G8956" s="1" t="s">
        <v>22</v>
      </c>
      <c r="H8956">
        <v>42</v>
      </c>
      <c r="I8956">
        <v>68</v>
      </c>
      <c r="J8956">
        <v>2856</v>
      </c>
      <c r="K8956">
        <v>1428</v>
      </c>
      <c r="L8956" s="1">
        <v>1428</v>
      </c>
      <c r="M8956" s="1" t="s">
        <v>25</v>
      </c>
      <c r="N8956" s="1" t="s">
        <v>196</v>
      </c>
    </row>
    <row r="8957" spans="1:14" x14ac:dyDescent="0.3">
      <c r="A8957" s="1" t="s">
        <v>40</v>
      </c>
      <c r="B8957">
        <v>1185732</v>
      </c>
      <c r="C8957" s="2">
        <v>44339</v>
      </c>
      <c r="D8957" s="1" t="s">
        <v>79</v>
      </c>
      <c r="E8957" s="1" t="s">
        <v>87</v>
      </c>
      <c r="F8957" s="1" t="s">
        <v>88</v>
      </c>
      <c r="G8957" s="1" t="s">
        <v>23</v>
      </c>
      <c r="H8957">
        <v>38</v>
      </c>
      <c r="I8957">
        <v>58</v>
      </c>
      <c r="J8957">
        <v>2204</v>
      </c>
      <c r="K8957">
        <v>1146.08</v>
      </c>
      <c r="L8957" s="1">
        <v>1057.92</v>
      </c>
      <c r="M8957" s="1" t="s">
        <v>25</v>
      </c>
      <c r="N8957" s="1" t="s">
        <v>197</v>
      </c>
    </row>
    <row r="8958" spans="1:14" x14ac:dyDescent="0.3">
      <c r="A8958" s="1" t="s">
        <v>40</v>
      </c>
      <c r="B8958">
        <v>1185732</v>
      </c>
      <c r="C8958" s="2">
        <v>44339</v>
      </c>
      <c r="D8958" s="1" t="s">
        <v>79</v>
      </c>
      <c r="E8958" s="1" t="s">
        <v>87</v>
      </c>
      <c r="F8958" s="1" t="s">
        <v>88</v>
      </c>
      <c r="G8958" s="1" t="s">
        <v>24</v>
      </c>
      <c r="H8958">
        <v>38</v>
      </c>
      <c r="I8958">
        <v>38</v>
      </c>
      <c r="J8958">
        <v>1444</v>
      </c>
      <c r="K8958">
        <v>779.7600000000001</v>
      </c>
      <c r="L8958" s="1">
        <v>664.2399999999999</v>
      </c>
      <c r="M8958" s="1" t="s">
        <v>25</v>
      </c>
      <c r="N8958" s="1" t="s">
        <v>197</v>
      </c>
    </row>
    <row r="8959" spans="1:14" x14ac:dyDescent="0.3">
      <c r="A8959" s="1" t="s">
        <v>40</v>
      </c>
      <c r="B8959">
        <v>1185732</v>
      </c>
      <c r="C8959" s="2">
        <v>44339</v>
      </c>
      <c r="D8959" s="1" t="s">
        <v>79</v>
      </c>
      <c r="E8959" s="1" t="s">
        <v>87</v>
      </c>
      <c r="F8959" s="1" t="s">
        <v>88</v>
      </c>
      <c r="G8959" s="1" t="s">
        <v>18</v>
      </c>
      <c r="H8959">
        <v>46</v>
      </c>
      <c r="I8959">
        <v>42</v>
      </c>
      <c r="J8959">
        <v>1932</v>
      </c>
      <c r="K8959">
        <v>888.71999999999991</v>
      </c>
      <c r="L8959" s="1">
        <v>1043.2800000000002</v>
      </c>
      <c r="M8959" s="1" t="s">
        <v>25</v>
      </c>
      <c r="N8959" s="1" t="s">
        <v>196</v>
      </c>
    </row>
    <row r="8960" spans="1:14" x14ac:dyDescent="0.3">
      <c r="A8960" s="1" t="s">
        <v>40</v>
      </c>
      <c r="B8960">
        <v>1185732</v>
      </c>
      <c r="C8960" s="2">
        <v>44339</v>
      </c>
      <c r="D8960" s="1" t="s">
        <v>79</v>
      </c>
      <c r="E8960" s="1" t="s">
        <v>87</v>
      </c>
      <c r="F8960" s="1" t="s">
        <v>88</v>
      </c>
      <c r="G8960" s="1" t="s">
        <v>20</v>
      </c>
      <c r="H8960">
        <v>51</v>
      </c>
      <c r="I8960">
        <v>83</v>
      </c>
      <c r="J8960">
        <v>4233</v>
      </c>
      <c r="K8960">
        <v>2158.83</v>
      </c>
      <c r="L8960" s="1">
        <v>2074.17</v>
      </c>
      <c r="M8960" s="1" t="s">
        <v>25</v>
      </c>
      <c r="N8960" s="1" t="s">
        <v>197</v>
      </c>
    </row>
    <row r="8961" spans="1:14" x14ac:dyDescent="0.3">
      <c r="A8961" s="1" t="s">
        <v>40</v>
      </c>
      <c r="B8961">
        <v>1185732</v>
      </c>
      <c r="C8961" s="2">
        <v>44369</v>
      </c>
      <c r="D8961" s="1" t="s">
        <v>79</v>
      </c>
      <c r="E8961" s="1" t="s">
        <v>87</v>
      </c>
      <c r="F8961" s="1" t="s">
        <v>88</v>
      </c>
      <c r="G8961" s="1" t="s">
        <v>21</v>
      </c>
      <c r="H8961">
        <v>36</v>
      </c>
      <c r="I8961">
        <v>142</v>
      </c>
      <c r="J8961">
        <v>5112</v>
      </c>
      <c r="K8961">
        <v>2556</v>
      </c>
      <c r="L8961" s="1">
        <v>2556</v>
      </c>
      <c r="M8961" s="1" t="s">
        <v>25</v>
      </c>
      <c r="N8961" s="1" t="s">
        <v>196</v>
      </c>
    </row>
    <row r="8962" spans="1:14" x14ac:dyDescent="0.3">
      <c r="A8962" s="1" t="s">
        <v>40</v>
      </c>
      <c r="B8962">
        <v>1185732</v>
      </c>
      <c r="C8962" s="2">
        <v>44369</v>
      </c>
      <c r="D8962" s="1" t="s">
        <v>79</v>
      </c>
      <c r="E8962" s="1" t="s">
        <v>87</v>
      </c>
      <c r="F8962" s="1" t="s">
        <v>88</v>
      </c>
      <c r="G8962" s="1" t="s">
        <v>22</v>
      </c>
      <c r="H8962">
        <v>33</v>
      </c>
      <c r="I8962">
        <v>77</v>
      </c>
      <c r="J8962">
        <v>2541</v>
      </c>
      <c r="K8962">
        <v>1245.0899999999999</v>
      </c>
      <c r="L8962" s="1">
        <v>1295.9100000000001</v>
      </c>
      <c r="M8962" s="1" t="s">
        <v>25</v>
      </c>
      <c r="N8962" s="1" t="s">
        <v>196</v>
      </c>
    </row>
    <row r="8963" spans="1:14" x14ac:dyDescent="0.3">
      <c r="A8963" s="1" t="s">
        <v>40</v>
      </c>
      <c r="B8963">
        <v>1185732</v>
      </c>
      <c r="C8963" s="2">
        <v>44369</v>
      </c>
      <c r="D8963" s="1" t="s">
        <v>79</v>
      </c>
      <c r="E8963" s="1" t="s">
        <v>87</v>
      </c>
      <c r="F8963" s="1" t="s">
        <v>88</v>
      </c>
      <c r="G8963" s="1" t="s">
        <v>23</v>
      </c>
      <c r="H8963">
        <v>28</v>
      </c>
      <c r="I8963">
        <v>56</v>
      </c>
      <c r="J8963">
        <v>1568</v>
      </c>
      <c r="K8963">
        <v>862.40000000000009</v>
      </c>
      <c r="L8963" s="1">
        <v>705.59999999999991</v>
      </c>
      <c r="M8963" s="1" t="s">
        <v>25</v>
      </c>
      <c r="N8963" s="1" t="s">
        <v>197</v>
      </c>
    </row>
    <row r="8964" spans="1:14" x14ac:dyDescent="0.3">
      <c r="A8964" s="1" t="s">
        <v>40</v>
      </c>
      <c r="B8964">
        <v>1185732</v>
      </c>
      <c r="C8964" s="2">
        <v>44369</v>
      </c>
      <c r="D8964" s="1" t="s">
        <v>79</v>
      </c>
      <c r="E8964" s="1" t="s">
        <v>87</v>
      </c>
      <c r="F8964" s="1" t="s">
        <v>88</v>
      </c>
      <c r="G8964" s="1" t="s">
        <v>24</v>
      </c>
      <c r="H8964">
        <v>29</v>
      </c>
      <c r="I8964">
        <v>52</v>
      </c>
      <c r="J8964">
        <v>1508</v>
      </c>
      <c r="K8964">
        <v>829.40000000000009</v>
      </c>
      <c r="L8964" s="1">
        <v>678.59999999999991</v>
      </c>
      <c r="M8964" s="1" t="s">
        <v>25</v>
      </c>
      <c r="N8964" s="1" t="s">
        <v>197</v>
      </c>
    </row>
    <row r="8965" spans="1:14" x14ac:dyDescent="0.3">
      <c r="A8965" s="1" t="s">
        <v>40</v>
      </c>
      <c r="B8965">
        <v>1185732</v>
      </c>
      <c r="C8965" s="2">
        <v>44369</v>
      </c>
      <c r="D8965" s="1" t="s">
        <v>79</v>
      </c>
      <c r="E8965" s="1" t="s">
        <v>87</v>
      </c>
      <c r="F8965" s="1" t="s">
        <v>88</v>
      </c>
      <c r="G8965" s="1" t="s">
        <v>18</v>
      </c>
      <c r="H8965">
        <v>49</v>
      </c>
      <c r="I8965">
        <v>54</v>
      </c>
      <c r="J8965">
        <v>2646</v>
      </c>
      <c r="K8965">
        <v>1296.54</v>
      </c>
      <c r="L8965" s="1">
        <v>1349.46</v>
      </c>
      <c r="M8965" s="1" t="s">
        <v>25</v>
      </c>
      <c r="N8965" s="1" t="s">
        <v>196</v>
      </c>
    </row>
    <row r="8966" spans="1:14" x14ac:dyDescent="0.3">
      <c r="A8966" s="1" t="s">
        <v>40</v>
      </c>
      <c r="B8966">
        <v>1185732</v>
      </c>
      <c r="C8966" s="2">
        <v>44369</v>
      </c>
      <c r="D8966" s="1" t="s">
        <v>79</v>
      </c>
      <c r="E8966" s="1" t="s">
        <v>87</v>
      </c>
      <c r="F8966" s="1" t="s">
        <v>88</v>
      </c>
      <c r="G8966" s="1" t="s">
        <v>20</v>
      </c>
      <c r="H8966">
        <v>52</v>
      </c>
      <c r="I8966">
        <v>101</v>
      </c>
      <c r="J8966">
        <v>5252</v>
      </c>
      <c r="K8966">
        <v>2731.04</v>
      </c>
      <c r="L8966" s="1">
        <v>2520.96</v>
      </c>
      <c r="M8966" s="1" t="s">
        <v>25</v>
      </c>
      <c r="N8966" s="1" t="s">
        <v>197</v>
      </c>
    </row>
    <row r="8967" spans="1:14" x14ac:dyDescent="0.3">
      <c r="A8967" s="1" t="s">
        <v>40</v>
      </c>
      <c r="B8967">
        <v>1185732</v>
      </c>
      <c r="C8967" s="2">
        <v>44398</v>
      </c>
      <c r="D8967" s="1" t="s">
        <v>79</v>
      </c>
      <c r="E8967" s="1" t="s">
        <v>87</v>
      </c>
      <c r="F8967" s="1" t="s">
        <v>88</v>
      </c>
      <c r="G8967" s="1" t="s">
        <v>21</v>
      </c>
      <c r="H8967">
        <v>47</v>
      </c>
      <c r="I8967">
        <v>168</v>
      </c>
      <c r="J8967">
        <v>7896</v>
      </c>
      <c r="K8967">
        <v>4342.8</v>
      </c>
      <c r="L8967" s="1">
        <v>3553.2</v>
      </c>
      <c r="M8967" s="1" t="s">
        <v>25</v>
      </c>
      <c r="N8967" s="1" t="s">
        <v>196</v>
      </c>
    </row>
    <row r="8968" spans="1:14" x14ac:dyDescent="0.3">
      <c r="A8968" s="1" t="s">
        <v>40</v>
      </c>
      <c r="B8968">
        <v>1185732</v>
      </c>
      <c r="C8968" s="2">
        <v>44398</v>
      </c>
      <c r="D8968" s="1" t="s">
        <v>79</v>
      </c>
      <c r="E8968" s="1" t="s">
        <v>87</v>
      </c>
      <c r="F8968" s="1" t="s">
        <v>88</v>
      </c>
      <c r="G8968" s="1" t="s">
        <v>22</v>
      </c>
      <c r="H8968">
        <v>44</v>
      </c>
      <c r="I8968">
        <v>95</v>
      </c>
      <c r="J8968">
        <v>4180</v>
      </c>
      <c r="K8968">
        <v>2048.1999999999998</v>
      </c>
      <c r="L8968" s="1">
        <v>2131.8000000000002</v>
      </c>
      <c r="M8968" s="1" t="s">
        <v>25</v>
      </c>
      <c r="N8968" s="1" t="s">
        <v>196</v>
      </c>
    </row>
    <row r="8969" spans="1:14" x14ac:dyDescent="0.3">
      <c r="A8969" s="1" t="s">
        <v>40</v>
      </c>
      <c r="B8969">
        <v>1185732</v>
      </c>
      <c r="C8969" s="2">
        <v>44398</v>
      </c>
      <c r="D8969" s="1" t="s">
        <v>79</v>
      </c>
      <c r="E8969" s="1" t="s">
        <v>87</v>
      </c>
      <c r="F8969" s="1" t="s">
        <v>88</v>
      </c>
      <c r="G8969" s="1" t="s">
        <v>23</v>
      </c>
      <c r="H8969">
        <v>38</v>
      </c>
      <c r="I8969">
        <v>69</v>
      </c>
      <c r="J8969">
        <v>2622</v>
      </c>
      <c r="K8969">
        <v>1363.44</v>
      </c>
      <c r="L8969" s="1">
        <v>1258.56</v>
      </c>
      <c r="M8969" s="1" t="s">
        <v>25</v>
      </c>
      <c r="N8969" s="1" t="s">
        <v>197</v>
      </c>
    </row>
    <row r="8970" spans="1:14" x14ac:dyDescent="0.3">
      <c r="A8970" s="1" t="s">
        <v>40</v>
      </c>
      <c r="B8970">
        <v>1185732</v>
      </c>
      <c r="C8970" s="2">
        <v>44398</v>
      </c>
      <c r="D8970" s="1" t="s">
        <v>79</v>
      </c>
      <c r="E8970" s="1" t="s">
        <v>87</v>
      </c>
      <c r="F8970" s="1" t="s">
        <v>88</v>
      </c>
      <c r="G8970" s="1" t="s">
        <v>24</v>
      </c>
      <c r="H8970">
        <v>37</v>
      </c>
      <c r="I8970">
        <v>63</v>
      </c>
      <c r="J8970">
        <v>2331</v>
      </c>
      <c r="K8970">
        <v>1258.74</v>
      </c>
      <c r="L8970" s="1">
        <v>1072.26</v>
      </c>
      <c r="M8970" s="1" t="s">
        <v>25</v>
      </c>
      <c r="N8970" s="1" t="s">
        <v>197</v>
      </c>
    </row>
    <row r="8971" spans="1:14" x14ac:dyDescent="0.3">
      <c r="A8971" s="1" t="s">
        <v>40</v>
      </c>
      <c r="B8971">
        <v>1185732</v>
      </c>
      <c r="C8971" s="2">
        <v>44398</v>
      </c>
      <c r="D8971" s="1" t="s">
        <v>79</v>
      </c>
      <c r="E8971" s="1" t="s">
        <v>87</v>
      </c>
      <c r="F8971" s="1" t="s">
        <v>88</v>
      </c>
      <c r="G8971" s="1" t="s">
        <v>18</v>
      </c>
      <c r="H8971">
        <v>46</v>
      </c>
      <c r="I8971">
        <v>75</v>
      </c>
      <c r="J8971">
        <v>3450</v>
      </c>
      <c r="K8971">
        <v>1586.9999999999998</v>
      </c>
      <c r="L8971" s="1">
        <v>1863.0000000000002</v>
      </c>
      <c r="M8971" s="1" t="s">
        <v>25</v>
      </c>
      <c r="N8971" s="1" t="s">
        <v>196</v>
      </c>
    </row>
    <row r="8972" spans="1:14" x14ac:dyDescent="0.3">
      <c r="A8972" s="1" t="s">
        <v>40</v>
      </c>
      <c r="B8972">
        <v>1185732</v>
      </c>
      <c r="C8972" s="2">
        <v>44398</v>
      </c>
      <c r="D8972" s="1" t="s">
        <v>79</v>
      </c>
      <c r="E8972" s="1" t="s">
        <v>87</v>
      </c>
      <c r="F8972" s="1" t="s">
        <v>88</v>
      </c>
      <c r="G8972" s="1" t="s">
        <v>20</v>
      </c>
      <c r="H8972">
        <v>50</v>
      </c>
      <c r="I8972">
        <v>115</v>
      </c>
      <c r="J8972">
        <v>5750</v>
      </c>
      <c r="K8972">
        <v>3105</v>
      </c>
      <c r="L8972" s="1">
        <v>2645</v>
      </c>
      <c r="M8972" s="1" t="s">
        <v>25</v>
      </c>
      <c r="N8972" s="1" t="s">
        <v>197</v>
      </c>
    </row>
    <row r="8973" spans="1:14" x14ac:dyDescent="0.3">
      <c r="A8973" s="1" t="s">
        <v>40</v>
      </c>
      <c r="B8973">
        <v>1185732</v>
      </c>
      <c r="C8973" s="2">
        <v>44430</v>
      </c>
      <c r="D8973" s="1" t="s">
        <v>79</v>
      </c>
      <c r="E8973" s="1" t="s">
        <v>87</v>
      </c>
      <c r="F8973" s="1" t="s">
        <v>88</v>
      </c>
      <c r="G8973" s="1" t="s">
        <v>21</v>
      </c>
      <c r="H8973">
        <v>46</v>
      </c>
      <c r="I8973">
        <v>167</v>
      </c>
      <c r="J8973">
        <v>7682</v>
      </c>
      <c r="K8973">
        <v>4148.2800000000007</v>
      </c>
      <c r="L8973" s="1">
        <v>3533.7199999999993</v>
      </c>
      <c r="M8973" s="1" t="s">
        <v>25</v>
      </c>
      <c r="N8973" s="1" t="s">
        <v>196</v>
      </c>
    </row>
    <row r="8974" spans="1:14" x14ac:dyDescent="0.3">
      <c r="A8974" s="1" t="s">
        <v>40</v>
      </c>
      <c r="B8974">
        <v>1185732</v>
      </c>
      <c r="C8974" s="2">
        <v>44430</v>
      </c>
      <c r="D8974" s="1" t="s">
        <v>79</v>
      </c>
      <c r="E8974" s="1" t="s">
        <v>87</v>
      </c>
      <c r="F8974" s="1" t="s">
        <v>88</v>
      </c>
      <c r="G8974" s="1" t="s">
        <v>22</v>
      </c>
      <c r="H8974">
        <v>41</v>
      </c>
      <c r="I8974">
        <v>91</v>
      </c>
      <c r="J8974">
        <v>3731</v>
      </c>
      <c r="K8974">
        <v>1753.57</v>
      </c>
      <c r="L8974" s="1">
        <v>1977.43</v>
      </c>
      <c r="M8974" s="1" t="s">
        <v>25</v>
      </c>
      <c r="N8974" s="1" t="s">
        <v>196</v>
      </c>
    </row>
    <row r="8975" spans="1:14" x14ac:dyDescent="0.3">
      <c r="A8975" s="1" t="s">
        <v>40</v>
      </c>
      <c r="B8975">
        <v>1185732</v>
      </c>
      <c r="C8975" s="2">
        <v>44430</v>
      </c>
      <c r="D8975" s="1" t="s">
        <v>79</v>
      </c>
      <c r="E8975" s="1" t="s">
        <v>87</v>
      </c>
      <c r="F8975" s="1" t="s">
        <v>88</v>
      </c>
      <c r="G8975" s="1" t="s">
        <v>23</v>
      </c>
      <c r="H8975">
        <v>36</v>
      </c>
      <c r="I8975">
        <v>80</v>
      </c>
      <c r="J8975">
        <v>2880</v>
      </c>
      <c r="K8975">
        <v>1555.2</v>
      </c>
      <c r="L8975" s="1">
        <v>1324.8</v>
      </c>
      <c r="M8975" s="1" t="s">
        <v>25</v>
      </c>
      <c r="N8975" s="1" t="s">
        <v>197</v>
      </c>
    </row>
    <row r="8976" spans="1:14" x14ac:dyDescent="0.3">
      <c r="A8976" s="1" t="s">
        <v>40</v>
      </c>
      <c r="B8976">
        <v>1185732</v>
      </c>
      <c r="C8976" s="2">
        <v>44430</v>
      </c>
      <c r="D8976" s="1" t="s">
        <v>79</v>
      </c>
      <c r="E8976" s="1" t="s">
        <v>87</v>
      </c>
      <c r="F8976" s="1" t="s">
        <v>88</v>
      </c>
      <c r="G8976" s="1" t="s">
        <v>24</v>
      </c>
      <c r="H8976">
        <v>38</v>
      </c>
      <c r="I8976">
        <v>75</v>
      </c>
      <c r="J8976">
        <v>2850</v>
      </c>
      <c r="K8976">
        <v>1425</v>
      </c>
      <c r="L8976" s="1">
        <v>1425</v>
      </c>
      <c r="M8976" s="1" t="s">
        <v>25</v>
      </c>
      <c r="N8976" s="1" t="s">
        <v>197</v>
      </c>
    </row>
    <row r="8977" spans="1:14" x14ac:dyDescent="0.3">
      <c r="A8977" s="1" t="s">
        <v>40</v>
      </c>
      <c r="B8977">
        <v>1185732</v>
      </c>
      <c r="C8977" s="2">
        <v>44430</v>
      </c>
      <c r="D8977" s="1" t="s">
        <v>79</v>
      </c>
      <c r="E8977" s="1" t="s">
        <v>87</v>
      </c>
      <c r="F8977" s="1" t="s">
        <v>88</v>
      </c>
      <c r="G8977" s="1" t="s">
        <v>18</v>
      </c>
      <c r="H8977">
        <v>49</v>
      </c>
      <c r="I8977">
        <v>65</v>
      </c>
      <c r="J8977">
        <v>3185</v>
      </c>
      <c r="K8977">
        <v>1560.6499999999999</v>
      </c>
      <c r="L8977" s="1">
        <v>1624.3500000000001</v>
      </c>
      <c r="M8977" s="1" t="s">
        <v>25</v>
      </c>
      <c r="N8977" s="1" t="s">
        <v>196</v>
      </c>
    </row>
    <row r="8978" spans="1:14" x14ac:dyDescent="0.3">
      <c r="A8978" s="1" t="s">
        <v>40</v>
      </c>
      <c r="B8978">
        <v>1185732</v>
      </c>
      <c r="C8978" s="2">
        <v>44430</v>
      </c>
      <c r="D8978" s="1" t="s">
        <v>79</v>
      </c>
      <c r="E8978" s="1" t="s">
        <v>87</v>
      </c>
      <c r="F8978" s="1" t="s">
        <v>88</v>
      </c>
      <c r="G8978" s="1" t="s">
        <v>20</v>
      </c>
      <c r="H8978">
        <v>51</v>
      </c>
      <c r="I8978">
        <v>120</v>
      </c>
      <c r="J8978">
        <v>6120</v>
      </c>
      <c r="K8978">
        <v>3304.8</v>
      </c>
      <c r="L8978" s="1">
        <v>2815.2</v>
      </c>
      <c r="M8978" s="1" t="s">
        <v>25</v>
      </c>
      <c r="N8978" s="1" t="s">
        <v>197</v>
      </c>
    </row>
    <row r="8979" spans="1:14" x14ac:dyDescent="0.3">
      <c r="A8979" s="1" t="s">
        <v>40</v>
      </c>
      <c r="B8979">
        <v>1185732</v>
      </c>
      <c r="C8979" s="2">
        <v>44462</v>
      </c>
      <c r="D8979" s="1" t="s">
        <v>79</v>
      </c>
      <c r="E8979" s="1" t="s">
        <v>87</v>
      </c>
      <c r="F8979" s="1" t="s">
        <v>88</v>
      </c>
      <c r="G8979" s="1" t="s">
        <v>21</v>
      </c>
      <c r="H8979">
        <v>48</v>
      </c>
      <c r="I8979">
        <v>137</v>
      </c>
      <c r="J8979">
        <v>6576</v>
      </c>
      <c r="K8979">
        <v>3485.28</v>
      </c>
      <c r="L8979" s="1">
        <v>3090.72</v>
      </c>
      <c r="M8979" s="1" t="s">
        <v>25</v>
      </c>
      <c r="N8979" s="1" t="s">
        <v>196</v>
      </c>
    </row>
    <row r="8980" spans="1:14" x14ac:dyDescent="0.3">
      <c r="A8980" s="1" t="s">
        <v>40</v>
      </c>
      <c r="B8980">
        <v>1185732</v>
      </c>
      <c r="C8980" s="2">
        <v>44462</v>
      </c>
      <c r="D8980" s="1" t="s">
        <v>79</v>
      </c>
      <c r="E8980" s="1" t="s">
        <v>87</v>
      </c>
      <c r="F8980" s="1" t="s">
        <v>88</v>
      </c>
      <c r="G8980" s="1" t="s">
        <v>22</v>
      </c>
      <c r="H8980">
        <v>44</v>
      </c>
      <c r="I8980">
        <v>94</v>
      </c>
      <c r="J8980">
        <v>4136</v>
      </c>
      <c r="K8980">
        <v>2026.6399999999999</v>
      </c>
      <c r="L8980" s="1">
        <v>2109.36</v>
      </c>
      <c r="M8980" s="1" t="s">
        <v>25</v>
      </c>
      <c r="N8980" s="1" t="s">
        <v>196</v>
      </c>
    </row>
    <row r="8981" spans="1:14" x14ac:dyDescent="0.3">
      <c r="A8981" s="1" t="s">
        <v>40</v>
      </c>
      <c r="B8981">
        <v>1185732</v>
      </c>
      <c r="C8981" s="2">
        <v>44462</v>
      </c>
      <c r="D8981" s="1" t="s">
        <v>79</v>
      </c>
      <c r="E8981" s="1" t="s">
        <v>87</v>
      </c>
      <c r="F8981" s="1" t="s">
        <v>88</v>
      </c>
      <c r="G8981" s="1" t="s">
        <v>23</v>
      </c>
      <c r="H8981">
        <v>33</v>
      </c>
      <c r="I8981">
        <v>65</v>
      </c>
      <c r="J8981">
        <v>2145</v>
      </c>
      <c r="K8981">
        <v>1136.8500000000001</v>
      </c>
      <c r="L8981" s="1">
        <v>1008.1499999999999</v>
      </c>
      <c r="M8981" s="1" t="s">
        <v>25</v>
      </c>
      <c r="N8981" s="1" t="s">
        <v>197</v>
      </c>
    </row>
    <row r="8982" spans="1:14" x14ac:dyDescent="0.3">
      <c r="A8982" s="1" t="s">
        <v>40</v>
      </c>
      <c r="B8982">
        <v>1185732</v>
      </c>
      <c r="C8982" s="2">
        <v>44462</v>
      </c>
      <c r="D8982" s="1" t="s">
        <v>79</v>
      </c>
      <c r="E8982" s="1" t="s">
        <v>87</v>
      </c>
      <c r="F8982" s="1" t="s">
        <v>88</v>
      </c>
      <c r="G8982" s="1" t="s">
        <v>24</v>
      </c>
      <c r="H8982">
        <v>32</v>
      </c>
      <c r="I8982">
        <v>54</v>
      </c>
      <c r="J8982">
        <v>1728</v>
      </c>
      <c r="K8982">
        <v>881.28</v>
      </c>
      <c r="L8982" s="1">
        <v>846.72</v>
      </c>
      <c r="M8982" s="1" t="s">
        <v>25</v>
      </c>
      <c r="N8982" s="1" t="s">
        <v>197</v>
      </c>
    </row>
    <row r="8983" spans="1:14" x14ac:dyDescent="0.3">
      <c r="A8983" s="1" t="s">
        <v>40</v>
      </c>
      <c r="B8983">
        <v>1185732</v>
      </c>
      <c r="C8983" s="2">
        <v>44462</v>
      </c>
      <c r="D8983" s="1" t="s">
        <v>79</v>
      </c>
      <c r="E8983" s="1" t="s">
        <v>87</v>
      </c>
      <c r="F8983" s="1" t="s">
        <v>88</v>
      </c>
      <c r="G8983" s="1" t="s">
        <v>18</v>
      </c>
      <c r="H8983">
        <v>43</v>
      </c>
      <c r="I8983">
        <v>58</v>
      </c>
      <c r="J8983">
        <v>2494</v>
      </c>
      <c r="K8983">
        <v>1172.1799999999998</v>
      </c>
      <c r="L8983" s="1">
        <v>1321.8200000000002</v>
      </c>
      <c r="M8983" s="1" t="s">
        <v>25</v>
      </c>
      <c r="N8983" s="1" t="s">
        <v>196</v>
      </c>
    </row>
    <row r="8984" spans="1:14" x14ac:dyDescent="0.3">
      <c r="A8984" s="1" t="s">
        <v>40</v>
      </c>
      <c r="B8984">
        <v>1185732</v>
      </c>
      <c r="C8984" s="2">
        <v>44462</v>
      </c>
      <c r="D8984" s="1" t="s">
        <v>79</v>
      </c>
      <c r="E8984" s="1" t="s">
        <v>87</v>
      </c>
      <c r="F8984" s="1" t="s">
        <v>88</v>
      </c>
      <c r="G8984" s="1" t="s">
        <v>20</v>
      </c>
      <c r="H8984">
        <v>49</v>
      </c>
      <c r="I8984">
        <v>74</v>
      </c>
      <c r="J8984">
        <v>3626</v>
      </c>
      <c r="K8984">
        <v>1885.52</v>
      </c>
      <c r="L8984" s="1">
        <v>1740.48</v>
      </c>
      <c r="M8984" s="1" t="s">
        <v>25</v>
      </c>
      <c r="N8984" s="1" t="s">
        <v>197</v>
      </c>
    </row>
    <row r="8985" spans="1:14" x14ac:dyDescent="0.3">
      <c r="A8985" s="1" t="s">
        <v>40</v>
      </c>
      <c r="B8985">
        <v>1185732</v>
      </c>
      <c r="C8985" s="2">
        <v>44491</v>
      </c>
      <c r="D8985" s="1" t="s">
        <v>79</v>
      </c>
      <c r="E8985" s="1" t="s">
        <v>87</v>
      </c>
      <c r="F8985" s="1" t="s">
        <v>88</v>
      </c>
      <c r="G8985" s="1" t="s">
        <v>21</v>
      </c>
      <c r="H8985">
        <v>53</v>
      </c>
      <c r="I8985">
        <v>126</v>
      </c>
      <c r="J8985">
        <v>6678</v>
      </c>
      <c r="K8985">
        <v>3672.9</v>
      </c>
      <c r="L8985" s="1">
        <v>3005.1</v>
      </c>
      <c r="M8985" s="1" t="s">
        <v>25</v>
      </c>
      <c r="N8985" s="1" t="s">
        <v>196</v>
      </c>
    </row>
    <row r="8986" spans="1:14" x14ac:dyDescent="0.3">
      <c r="A8986" s="1" t="s">
        <v>40</v>
      </c>
      <c r="B8986">
        <v>1185732</v>
      </c>
      <c r="C8986" s="2">
        <v>44491</v>
      </c>
      <c r="D8986" s="1" t="s">
        <v>79</v>
      </c>
      <c r="E8986" s="1" t="s">
        <v>87</v>
      </c>
      <c r="F8986" s="1" t="s">
        <v>88</v>
      </c>
      <c r="G8986" s="1" t="s">
        <v>22</v>
      </c>
      <c r="H8986">
        <v>41</v>
      </c>
      <c r="I8986">
        <v>83</v>
      </c>
      <c r="J8986">
        <v>3403</v>
      </c>
      <c r="K8986">
        <v>1701.5</v>
      </c>
      <c r="L8986" s="1">
        <v>1701.5</v>
      </c>
      <c r="M8986" s="1" t="s">
        <v>25</v>
      </c>
      <c r="N8986" s="1" t="s">
        <v>196</v>
      </c>
    </row>
    <row r="8987" spans="1:14" x14ac:dyDescent="0.3">
      <c r="A8987" s="1" t="s">
        <v>40</v>
      </c>
      <c r="B8987">
        <v>1185732</v>
      </c>
      <c r="C8987" s="2">
        <v>44491</v>
      </c>
      <c r="D8987" s="1" t="s">
        <v>79</v>
      </c>
      <c r="E8987" s="1" t="s">
        <v>87</v>
      </c>
      <c r="F8987" s="1" t="s">
        <v>88</v>
      </c>
      <c r="G8987" s="1" t="s">
        <v>23</v>
      </c>
      <c r="H8987">
        <v>43</v>
      </c>
      <c r="I8987">
        <v>47</v>
      </c>
      <c r="J8987">
        <v>2021</v>
      </c>
      <c r="K8987">
        <v>1091.3400000000001</v>
      </c>
      <c r="L8987" s="1">
        <v>929.65999999999985</v>
      </c>
      <c r="M8987" s="1" t="s">
        <v>25</v>
      </c>
      <c r="N8987" s="1" t="s">
        <v>197</v>
      </c>
    </row>
    <row r="8988" spans="1:14" x14ac:dyDescent="0.3">
      <c r="A8988" s="1" t="s">
        <v>40</v>
      </c>
      <c r="B8988">
        <v>1185732</v>
      </c>
      <c r="C8988" s="2">
        <v>44491</v>
      </c>
      <c r="D8988" s="1" t="s">
        <v>79</v>
      </c>
      <c r="E8988" s="1" t="s">
        <v>87</v>
      </c>
      <c r="F8988" s="1" t="s">
        <v>88</v>
      </c>
      <c r="G8988" s="1" t="s">
        <v>24</v>
      </c>
      <c r="H8988">
        <v>41</v>
      </c>
      <c r="I8988">
        <v>42</v>
      </c>
      <c r="J8988">
        <v>1722</v>
      </c>
      <c r="K8988">
        <v>895.44</v>
      </c>
      <c r="L8988" s="1">
        <v>826.56</v>
      </c>
      <c r="M8988" s="1" t="s">
        <v>25</v>
      </c>
      <c r="N8988" s="1" t="s">
        <v>197</v>
      </c>
    </row>
    <row r="8989" spans="1:14" x14ac:dyDescent="0.3">
      <c r="A8989" s="1" t="s">
        <v>40</v>
      </c>
      <c r="B8989">
        <v>1185732</v>
      </c>
      <c r="C8989" s="2">
        <v>44491</v>
      </c>
      <c r="D8989" s="1" t="s">
        <v>79</v>
      </c>
      <c r="E8989" s="1" t="s">
        <v>87</v>
      </c>
      <c r="F8989" s="1" t="s">
        <v>88</v>
      </c>
      <c r="G8989" s="1" t="s">
        <v>18</v>
      </c>
      <c r="H8989">
        <v>53</v>
      </c>
      <c r="I8989">
        <v>41</v>
      </c>
      <c r="J8989">
        <v>2173</v>
      </c>
      <c r="K8989">
        <v>1064.77</v>
      </c>
      <c r="L8989" s="1">
        <v>1108.23</v>
      </c>
      <c r="M8989" s="1" t="s">
        <v>25</v>
      </c>
      <c r="N8989" s="1" t="s">
        <v>196</v>
      </c>
    </row>
    <row r="8990" spans="1:14" x14ac:dyDescent="0.3">
      <c r="A8990" s="1" t="s">
        <v>40</v>
      </c>
      <c r="B8990">
        <v>1185732</v>
      </c>
      <c r="C8990" s="2">
        <v>44491</v>
      </c>
      <c r="D8990" s="1" t="s">
        <v>79</v>
      </c>
      <c r="E8990" s="1" t="s">
        <v>87</v>
      </c>
      <c r="F8990" s="1" t="s">
        <v>88</v>
      </c>
      <c r="G8990" s="1" t="s">
        <v>20</v>
      </c>
      <c r="H8990">
        <v>53</v>
      </c>
      <c r="I8990">
        <v>83</v>
      </c>
      <c r="J8990">
        <v>4399</v>
      </c>
      <c r="K8990">
        <v>2199.5</v>
      </c>
      <c r="L8990" s="1">
        <v>2199.5</v>
      </c>
      <c r="M8990" s="1" t="s">
        <v>25</v>
      </c>
      <c r="N8990" s="1" t="s">
        <v>197</v>
      </c>
    </row>
    <row r="8991" spans="1:14" x14ac:dyDescent="0.3">
      <c r="A8991" s="1" t="s">
        <v>40</v>
      </c>
      <c r="B8991">
        <v>1185732</v>
      </c>
      <c r="C8991" s="2">
        <v>44522</v>
      </c>
      <c r="D8991" s="1" t="s">
        <v>79</v>
      </c>
      <c r="E8991" s="1" t="s">
        <v>87</v>
      </c>
      <c r="F8991" s="1" t="s">
        <v>88</v>
      </c>
      <c r="G8991" s="1" t="s">
        <v>21</v>
      </c>
      <c r="H8991">
        <v>48</v>
      </c>
      <c r="I8991">
        <v>123</v>
      </c>
      <c r="J8991">
        <v>5904</v>
      </c>
      <c r="K8991">
        <v>3070.08</v>
      </c>
      <c r="L8991" s="1">
        <v>2833.92</v>
      </c>
      <c r="M8991" s="1" t="s">
        <v>25</v>
      </c>
      <c r="N8991" s="1" t="s">
        <v>196</v>
      </c>
    </row>
    <row r="8992" spans="1:14" x14ac:dyDescent="0.3">
      <c r="A8992" s="1" t="s">
        <v>40</v>
      </c>
      <c r="B8992">
        <v>1185732</v>
      </c>
      <c r="C8992" s="2">
        <v>44522</v>
      </c>
      <c r="D8992" s="1" t="s">
        <v>79</v>
      </c>
      <c r="E8992" s="1" t="s">
        <v>87</v>
      </c>
      <c r="F8992" s="1" t="s">
        <v>88</v>
      </c>
      <c r="G8992" s="1" t="s">
        <v>22</v>
      </c>
      <c r="H8992">
        <v>39</v>
      </c>
      <c r="I8992">
        <v>72</v>
      </c>
      <c r="J8992">
        <v>2808</v>
      </c>
      <c r="K8992">
        <v>1319.76</v>
      </c>
      <c r="L8992" s="1">
        <v>1488.24</v>
      </c>
      <c r="M8992" s="1" t="s">
        <v>25</v>
      </c>
      <c r="N8992" s="1" t="s">
        <v>196</v>
      </c>
    </row>
    <row r="8993" spans="1:14" x14ac:dyDescent="0.3">
      <c r="A8993" s="1" t="s">
        <v>40</v>
      </c>
      <c r="B8993">
        <v>1185732</v>
      </c>
      <c r="C8993" s="2">
        <v>44522</v>
      </c>
      <c r="D8993" s="1" t="s">
        <v>79</v>
      </c>
      <c r="E8993" s="1" t="s">
        <v>87</v>
      </c>
      <c r="F8993" s="1" t="s">
        <v>88</v>
      </c>
      <c r="G8993" s="1" t="s">
        <v>23</v>
      </c>
      <c r="H8993">
        <v>41</v>
      </c>
      <c r="I8993">
        <v>57</v>
      </c>
      <c r="J8993">
        <v>2337</v>
      </c>
      <c r="K8993">
        <v>1191.8700000000001</v>
      </c>
      <c r="L8993" s="1">
        <v>1145.1299999999999</v>
      </c>
      <c r="M8993" s="1" t="s">
        <v>25</v>
      </c>
      <c r="N8993" s="1" t="s">
        <v>197</v>
      </c>
    </row>
    <row r="8994" spans="1:14" x14ac:dyDescent="0.3">
      <c r="A8994" s="1" t="s">
        <v>40</v>
      </c>
      <c r="B8994">
        <v>1185732</v>
      </c>
      <c r="C8994" s="2">
        <v>44614</v>
      </c>
      <c r="D8994" s="1" t="s">
        <v>79</v>
      </c>
      <c r="E8994" s="1" t="s">
        <v>87</v>
      </c>
      <c r="F8994" s="1" t="s">
        <v>88</v>
      </c>
      <c r="G8994" s="1" t="s">
        <v>18</v>
      </c>
      <c r="H8994">
        <v>49.999999999999993</v>
      </c>
      <c r="I8994">
        <v>200</v>
      </c>
      <c r="J8994">
        <v>99999.999999999985</v>
      </c>
      <c r="K8994">
        <v>34999.999999999993</v>
      </c>
      <c r="L8994" s="1">
        <v>64999.999999999993</v>
      </c>
      <c r="M8994" s="1" t="s">
        <v>25</v>
      </c>
      <c r="N8994" s="1" t="s">
        <v>196</v>
      </c>
    </row>
    <row r="8995" spans="1:14" x14ac:dyDescent="0.3">
      <c r="A8995" s="1" t="s">
        <v>40</v>
      </c>
      <c r="B8995">
        <v>1185732</v>
      </c>
      <c r="C8995" s="2">
        <v>44641</v>
      </c>
      <c r="D8995" s="1" t="s">
        <v>79</v>
      </c>
      <c r="E8995" s="1" t="s">
        <v>87</v>
      </c>
      <c r="F8995" s="1" t="s">
        <v>88</v>
      </c>
      <c r="G8995" s="1" t="s">
        <v>22</v>
      </c>
      <c r="H8995">
        <v>45</v>
      </c>
      <c r="I8995">
        <v>225</v>
      </c>
      <c r="J8995">
        <v>101250</v>
      </c>
      <c r="K8995">
        <v>35437.5</v>
      </c>
      <c r="L8995" s="1">
        <v>65812.5</v>
      </c>
      <c r="M8995" s="1" t="s">
        <v>25</v>
      </c>
      <c r="N8995" s="1" t="s">
        <v>196</v>
      </c>
    </row>
    <row r="8996" spans="1:14" x14ac:dyDescent="0.3">
      <c r="A8996" s="1" t="s">
        <v>40</v>
      </c>
      <c r="B8996">
        <v>1185732</v>
      </c>
      <c r="C8996" s="2">
        <v>44641</v>
      </c>
      <c r="D8996" s="1" t="s">
        <v>79</v>
      </c>
      <c r="E8996" s="1" t="s">
        <v>87</v>
      </c>
      <c r="F8996" s="1" t="s">
        <v>88</v>
      </c>
      <c r="G8996" s="1" t="s">
        <v>18</v>
      </c>
      <c r="H8996">
        <v>54.999999999999993</v>
      </c>
      <c r="I8996">
        <v>150</v>
      </c>
      <c r="J8996">
        <v>82499.999999999985</v>
      </c>
      <c r="K8996">
        <v>28874.999999999993</v>
      </c>
      <c r="L8996" s="1">
        <v>53624.999999999993</v>
      </c>
      <c r="M8996" s="1" t="s">
        <v>25</v>
      </c>
      <c r="N8996" s="1" t="s">
        <v>196</v>
      </c>
    </row>
    <row r="8997" spans="1:14" x14ac:dyDescent="0.3">
      <c r="A8997" s="1" t="s">
        <v>40</v>
      </c>
      <c r="B8997">
        <v>1185732</v>
      </c>
      <c r="C8997" s="2">
        <v>44673</v>
      </c>
      <c r="D8997" s="1" t="s">
        <v>79</v>
      </c>
      <c r="E8997" s="1" t="s">
        <v>87</v>
      </c>
      <c r="F8997" s="1" t="s">
        <v>88</v>
      </c>
      <c r="G8997" s="1" t="s">
        <v>22</v>
      </c>
      <c r="H8997">
        <v>45</v>
      </c>
      <c r="I8997">
        <v>175</v>
      </c>
      <c r="J8997">
        <v>78750</v>
      </c>
      <c r="K8997">
        <v>27562.5</v>
      </c>
      <c r="L8997" s="1">
        <v>51187.5</v>
      </c>
      <c r="M8997" s="1" t="s">
        <v>25</v>
      </c>
      <c r="N8997" s="1" t="s">
        <v>196</v>
      </c>
    </row>
    <row r="8998" spans="1:14" x14ac:dyDescent="0.3">
      <c r="A8998" s="1" t="s">
        <v>40</v>
      </c>
      <c r="B8998">
        <v>1185732</v>
      </c>
      <c r="C8998" s="2">
        <v>44673</v>
      </c>
      <c r="D8998" s="1" t="s">
        <v>79</v>
      </c>
      <c r="E8998" s="1" t="s">
        <v>87</v>
      </c>
      <c r="F8998" s="1" t="s">
        <v>88</v>
      </c>
      <c r="G8998" s="1" t="s">
        <v>18</v>
      </c>
      <c r="H8998">
        <v>50</v>
      </c>
      <c r="I8998">
        <v>125</v>
      </c>
      <c r="J8998">
        <v>62500</v>
      </c>
      <c r="K8998">
        <v>21875</v>
      </c>
      <c r="L8998" s="1">
        <v>40625</v>
      </c>
      <c r="M8998" s="1" t="s">
        <v>25</v>
      </c>
      <c r="N8998" s="1" t="s">
        <v>196</v>
      </c>
    </row>
    <row r="8999" spans="1:14" x14ac:dyDescent="0.3">
      <c r="A8999" s="1" t="s">
        <v>40</v>
      </c>
      <c r="B8999">
        <v>1185732</v>
      </c>
      <c r="C8999" s="2">
        <v>44704</v>
      </c>
      <c r="D8999" s="1" t="s">
        <v>79</v>
      </c>
      <c r="E8999" s="1" t="s">
        <v>87</v>
      </c>
      <c r="F8999" s="1" t="s">
        <v>88</v>
      </c>
      <c r="G8999" s="1" t="s">
        <v>22</v>
      </c>
      <c r="H8999">
        <v>45.000000000000007</v>
      </c>
      <c r="I8999">
        <v>225</v>
      </c>
      <c r="J8999">
        <v>101250.00000000001</v>
      </c>
      <c r="K8999">
        <v>35437.5</v>
      </c>
      <c r="L8999" s="1">
        <v>65812.500000000015</v>
      </c>
      <c r="M8999" s="1" t="s">
        <v>25</v>
      </c>
      <c r="N8999" s="1" t="s">
        <v>196</v>
      </c>
    </row>
    <row r="9000" spans="1:14" x14ac:dyDescent="0.3">
      <c r="A9000" s="1" t="s">
        <v>40</v>
      </c>
      <c r="B9000">
        <v>1185732</v>
      </c>
      <c r="C9000" s="2">
        <v>44704</v>
      </c>
      <c r="D9000" s="1" t="s">
        <v>79</v>
      </c>
      <c r="E9000" s="1" t="s">
        <v>87</v>
      </c>
      <c r="F9000" s="1" t="s">
        <v>88</v>
      </c>
      <c r="G9000" s="1" t="s">
        <v>18</v>
      </c>
      <c r="H9000">
        <v>50</v>
      </c>
      <c r="I9000">
        <v>150</v>
      </c>
      <c r="J9000">
        <v>75000</v>
      </c>
      <c r="K9000">
        <v>26250</v>
      </c>
      <c r="L9000" s="1">
        <v>48750</v>
      </c>
      <c r="M9000" s="1" t="s">
        <v>25</v>
      </c>
      <c r="N9000" s="1" t="s">
        <v>196</v>
      </c>
    </row>
    <row r="9001" spans="1:14" x14ac:dyDescent="0.3">
      <c r="A9001" s="1" t="s">
        <v>40</v>
      </c>
      <c r="B9001">
        <v>1185732</v>
      </c>
      <c r="C9001" s="2">
        <v>44734</v>
      </c>
      <c r="D9001" s="1" t="s">
        <v>79</v>
      </c>
      <c r="E9001" s="1" t="s">
        <v>87</v>
      </c>
      <c r="F9001" s="1" t="s">
        <v>88</v>
      </c>
      <c r="G9001" s="1" t="s">
        <v>22</v>
      </c>
      <c r="H9001">
        <v>35.000000000000007</v>
      </c>
      <c r="I9001">
        <v>275</v>
      </c>
      <c r="J9001">
        <v>96250.000000000015</v>
      </c>
      <c r="K9001">
        <v>33687.5</v>
      </c>
      <c r="L9001" s="1">
        <v>62562.500000000015</v>
      </c>
      <c r="M9001" s="1" t="s">
        <v>25</v>
      </c>
      <c r="N9001" s="1" t="s">
        <v>196</v>
      </c>
    </row>
    <row r="9002" spans="1:14" x14ac:dyDescent="0.3">
      <c r="A9002" s="1" t="s">
        <v>40</v>
      </c>
      <c r="B9002">
        <v>1185732</v>
      </c>
      <c r="C9002" s="2">
        <v>44734</v>
      </c>
      <c r="D9002" s="1" t="s">
        <v>79</v>
      </c>
      <c r="E9002" s="1" t="s">
        <v>87</v>
      </c>
      <c r="F9002" s="1" t="s">
        <v>88</v>
      </c>
      <c r="G9002" s="1" t="s">
        <v>18</v>
      </c>
      <c r="H9002">
        <v>50</v>
      </c>
      <c r="I9002">
        <v>200</v>
      </c>
      <c r="J9002">
        <v>100000</v>
      </c>
      <c r="K9002">
        <v>35000</v>
      </c>
      <c r="L9002" s="1">
        <v>65000</v>
      </c>
      <c r="M9002" s="1" t="s">
        <v>25</v>
      </c>
      <c r="N9002" s="1" t="s">
        <v>196</v>
      </c>
    </row>
    <row r="9003" spans="1:14" x14ac:dyDescent="0.3">
      <c r="A9003" s="1" t="s">
        <v>40</v>
      </c>
      <c r="B9003">
        <v>1185732</v>
      </c>
      <c r="C9003" s="2">
        <v>44763</v>
      </c>
      <c r="D9003" s="1" t="s">
        <v>79</v>
      </c>
      <c r="E9003" s="1" t="s">
        <v>87</v>
      </c>
      <c r="F9003" s="1" t="s">
        <v>88</v>
      </c>
      <c r="G9003" s="1" t="s">
        <v>22</v>
      </c>
      <c r="H9003">
        <v>45.000000000000007</v>
      </c>
      <c r="I9003">
        <v>350</v>
      </c>
      <c r="J9003">
        <v>157500.00000000003</v>
      </c>
      <c r="K9003">
        <v>55125.000000000007</v>
      </c>
      <c r="L9003" s="1">
        <v>102375.00000000003</v>
      </c>
      <c r="M9003" s="1" t="s">
        <v>25</v>
      </c>
      <c r="N9003" s="1" t="s">
        <v>196</v>
      </c>
    </row>
    <row r="9004" spans="1:14" x14ac:dyDescent="0.3">
      <c r="A9004" s="1" t="s">
        <v>40</v>
      </c>
      <c r="B9004">
        <v>1185732</v>
      </c>
      <c r="C9004" s="2">
        <v>44763</v>
      </c>
      <c r="D9004" s="1" t="s">
        <v>79</v>
      </c>
      <c r="E9004" s="1" t="s">
        <v>87</v>
      </c>
      <c r="F9004" s="1" t="s">
        <v>88</v>
      </c>
      <c r="G9004" s="1" t="s">
        <v>18</v>
      </c>
      <c r="H9004">
        <v>50</v>
      </c>
      <c r="I9004">
        <v>250</v>
      </c>
      <c r="J9004">
        <v>125000</v>
      </c>
      <c r="K9004">
        <v>43750</v>
      </c>
      <c r="L9004" s="1">
        <v>81250</v>
      </c>
      <c r="M9004" s="1" t="s">
        <v>25</v>
      </c>
      <c r="N9004" s="1" t="s">
        <v>196</v>
      </c>
    </row>
    <row r="9005" spans="1:14" x14ac:dyDescent="0.3">
      <c r="A9005" s="1" t="s">
        <v>40</v>
      </c>
      <c r="B9005">
        <v>1185732</v>
      </c>
      <c r="C9005" s="2">
        <v>44795</v>
      </c>
      <c r="D9005" s="1" t="s">
        <v>79</v>
      </c>
      <c r="E9005" s="1" t="s">
        <v>87</v>
      </c>
      <c r="F9005" s="1" t="s">
        <v>88</v>
      </c>
      <c r="G9005" s="1" t="s">
        <v>22</v>
      </c>
      <c r="H9005">
        <v>45.000000000000007</v>
      </c>
      <c r="I9005">
        <v>350</v>
      </c>
      <c r="J9005">
        <v>157500.00000000003</v>
      </c>
      <c r="K9005">
        <v>55125.000000000007</v>
      </c>
      <c r="L9005" s="1">
        <v>102375.00000000003</v>
      </c>
      <c r="M9005" s="1" t="s">
        <v>25</v>
      </c>
      <c r="N9005" s="1" t="s">
        <v>196</v>
      </c>
    </row>
    <row r="9006" spans="1:14" x14ac:dyDescent="0.3">
      <c r="A9006" s="1" t="s">
        <v>40</v>
      </c>
      <c r="B9006">
        <v>1185732</v>
      </c>
      <c r="C9006" s="2">
        <v>44795</v>
      </c>
      <c r="D9006" s="1" t="s">
        <v>79</v>
      </c>
      <c r="E9006" s="1" t="s">
        <v>87</v>
      </c>
      <c r="F9006" s="1" t="s">
        <v>88</v>
      </c>
      <c r="G9006" s="1" t="s">
        <v>18</v>
      </c>
      <c r="H9006">
        <v>50</v>
      </c>
      <c r="I9006">
        <v>225</v>
      </c>
      <c r="J9006">
        <v>112500</v>
      </c>
      <c r="K9006">
        <v>39375</v>
      </c>
      <c r="L9006" s="1">
        <v>73125</v>
      </c>
      <c r="M9006" s="1" t="s">
        <v>25</v>
      </c>
      <c r="N9006" s="1" t="s">
        <v>196</v>
      </c>
    </row>
    <row r="9007" spans="1:14" x14ac:dyDescent="0.3">
      <c r="A9007" s="1" t="s">
        <v>40</v>
      </c>
      <c r="B9007">
        <v>1185732</v>
      </c>
      <c r="C9007" s="2">
        <v>44827</v>
      </c>
      <c r="D9007" s="1" t="s">
        <v>79</v>
      </c>
      <c r="E9007" s="1" t="s">
        <v>87</v>
      </c>
      <c r="F9007" s="1" t="s">
        <v>88</v>
      </c>
      <c r="G9007" s="1" t="s">
        <v>22</v>
      </c>
      <c r="H9007">
        <v>45.000000000000007</v>
      </c>
      <c r="I9007">
        <v>325</v>
      </c>
      <c r="J9007">
        <v>146250.00000000003</v>
      </c>
      <c r="K9007">
        <v>51187.500000000007</v>
      </c>
      <c r="L9007" s="1">
        <v>95062.500000000029</v>
      </c>
      <c r="M9007" s="1" t="s">
        <v>25</v>
      </c>
      <c r="N9007" s="1" t="s">
        <v>196</v>
      </c>
    </row>
    <row r="9008" spans="1:14" x14ac:dyDescent="0.3">
      <c r="A9008" s="1" t="s">
        <v>40</v>
      </c>
      <c r="B9008">
        <v>1185732</v>
      </c>
      <c r="C9008" s="2">
        <v>44827</v>
      </c>
      <c r="D9008" s="1" t="s">
        <v>79</v>
      </c>
      <c r="E9008" s="1" t="s">
        <v>87</v>
      </c>
      <c r="F9008" s="1" t="s">
        <v>88</v>
      </c>
      <c r="G9008" s="1" t="s">
        <v>18</v>
      </c>
      <c r="H9008">
        <v>45</v>
      </c>
      <c r="I9008">
        <v>200</v>
      </c>
      <c r="J9008">
        <v>90000</v>
      </c>
      <c r="K9008">
        <v>31499.999999999996</v>
      </c>
      <c r="L9008" s="1">
        <v>58500</v>
      </c>
      <c r="M9008" s="1" t="s">
        <v>25</v>
      </c>
      <c r="N9008" s="1" t="s">
        <v>196</v>
      </c>
    </row>
    <row r="9009" spans="1:14" x14ac:dyDescent="0.3">
      <c r="A9009" s="1" t="s">
        <v>40</v>
      </c>
      <c r="B9009">
        <v>1185732</v>
      </c>
      <c r="C9009" s="2">
        <v>44856</v>
      </c>
      <c r="D9009" s="1" t="s">
        <v>79</v>
      </c>
      <c r="E9009" s="1" t="s">
        <v>87</v>
      </c>
      <c r="F9009" s="1" t="s">
        <v>88</v>
      </c>
      <c r="G9009" s="1" t="s">
        <v>22</v>
      </c>
      <c r="H9009">
        <v>45</v>
      </c>
      <c r="I9009">
        <v>275</v>
      </c>
      <c r="J9009">
        <v>123750</v>
      </c>
      <c r="K9009">
        <v>43312.5</v>
      </c>
      <c r="L9009" s="1">
        <v>80437.5</v>
      </c>
      <c r="M9009" s="1" t="s">
        <v>25</v>
      </c>
      <c r="N9009" s="1" t="s">
        <v>196</v>
      </c>
    </row>
    <row r="9010" spans="1:14" x14ac:dyDescent="0.3">
      <c r="A9010" s="1" t="s">
        <v>40</v>
      </c>
      <c r="B9010">
        <v>1185732</v>
      </c>
      <c r="C9010" s="2">
        <v>44856</v>
      </c>
      <c r="D9010" s="1" t="s">
        <v>79</v>
      </c>
      <c r="E9010" s="1" t="s">
        <v>87</v>
      </c>
      <c r="F9010" s="1" t="s">
        <v>88</v>
      </c>
      <c r="G9010" s="1" t="s">
        <v>18</v>
      </c>
      <c r="H9010">
        <v>54.999999999999993</v>
      </c>
      <c r="I9010">
        <v>150</v>
      </c>
      <c r="J9010">
        <v>82499.999999999985</v>
      </c>
      <c r="K9010">
        <v>28874.999999999993</v>
      </c>
      <c r="L9010" s="1">
        <v>53624.999999999993</v>
      </c>
      <c r="M9010" s="1" t="s">
        <v>25</v>
      </c>
      <c r="N9010" s="1" t="s">
        <v>196</v>
      </c>
    </row>
    <row r="9011" spans="1:14" x14ac:dyDescent="0.3">
      <c r="A9011" s="1" t="s">
        <v>40</v>
      </c>
      <c r="B9011">
        <v>1185732</v>
      </c>
      <c r="C9011" s="2">
        <v>44887</v>
      </c>
      <c r="D9011" s="1" t="s">
        <v>79</v>
      </c>
      <c r="E9011" s="1" t="s">
        <v>87</v>
      </c>
      <c r="F9011" s="1" t="s">
        <v>88</v>
      </c>
      <c r="G9011" s="1" t="s">
        <v>22</v>
      </c>
      <c r="H9011">
        <v>40</v>
      </c>
      <c r="I9011">
        <v>275</v>
      </c>
      <c r="J9011">
        <v>110000</v>
      </c>
      <c r="K9011">
        <v>38500</v>
      </c>
      <c r="L9011" s="1">
        <v>71500</v>
      </c>
      <c r="M9011" s="1" t="s">
        <v>25</v>
      </c>
      <c r="N9011" s="1" t="s">
        <v>196</v>
      </c>
    </row>
    <row r="9012" spans="1:14" x14ac:dyDescent="0.3">
      <c r="A9012" s="1" t="s">
        <v>40</v>
      </c>
      <c r="B9012">
        <v>1185732</v>
      </c>
      <c r="C9012" s="2">
        <v>44614</v>
      </c>
      <c r="D9012" s="1" t="s">
        <v>79</v>
      </c>
      <c r="E9012" s="1" t="s">
        <v>87</v>
      </c>
      <c r="F9012" s="1" t="s">
        <v>88</v>
      </c>
      <c r="G9012" s="1" t="s">
        <v>24</v>
      </c>
      <c r="H9012">
        <v>34</v>
      </c>
      <c r="I9012">
        <v>34</v>
      </c>
      <c r="J9012">
        <v>1156</v>
      </c>
      <c r="K9012">
        <v>624.24</v>
      </c>
      <c r="L9012" s="1">
        <v>531.76</v>
      </c>
      <c r="M9012" s="1" t="s">
        <v>25</v>
      </c>
      <c r="N9012" s="1" t="s">
        <v>197</v>
      </c>
    </row>
    <row r="9013" spans="1:14" x14ac:dyDescent="0.3">
      <c r="A9013" s="1" t="s">
        <v>40</v>
      </c>
      <c r="B9013">
        <v>1185732</v>
      </c>
      <c r="C9013" s="2">
        <v>44614</v>
      </c>
      <c r="D9013" s="1" t="s">
        <v>79</v>
      </c>
      <c r="E9013" s="1" t="s">
        <v>87</v>
      </c>
      <c r="F9013" s="1" t="s">
        <v>88</v>
      </c>
      <c r="G9013" s="1" t="s">
        <v>18</v>
      </c>
      <c r="H9013">
        <v>48</v>
      </c>
      <c r="I9013">
        <v>54</v>
      </c>
      <c r="J9013">
        <v>2592</v>
      </c>
      <c r="K9013">
        <v>1218.24</v>
      </c>
      <c r="L9013" s="1">
        <v>1373.76</v>
      </c>
      <c r="M9013" s="1" t="s">
        <v>25</v>
      </c>
      <c r="N9013" s="1" t="s">
        <v>196</v>
      </c>
    </row>
    <row r="9014" spans="1:14" x14ac:dyDescent="0.3">
      <c r="A9014" s="1" t="s">
        <v>40</v>
      </c>
      <c r="B9014">
        <v>1185732</v>
      </c>
      <c r="C9014" s="2">
        <v>44614</v>
      </c>
      <c r="D9014" s="1" t="s">
        <v>79</v>
      </c>
      <c r="E9014" s="1" t="s">
        <v>87</v>
      </c>
      <c r="F9014" s="1" t="s">
        <v>88</v>
      </c>
      <c r="G9014" s="1" t="s">
        <v>20</v>
      </c>
      <c r="H9014">
        <v>39</v>
      </c>
      <c r="I9014">
        <v>78</v>
      </c>
      <c r="J9014">
        <v>3042</v>
      </c>
      <c r="K9014">
        <v>1551.42</v>
      </c>
      <c r="L9014" s="1">
        <v>1490.58</v>
      </c>
      <c r="M9014" s="1" t="s">
        <v>25</v>
      </c>
      <c r="N9014" s="1" t="s">
        <v>197</v>
      </c>
    </row>
    <row r="9015" spans="1:14" x14ac:dyDescent="0.3">
      <c r="A9015" s="1" t="s">
        <v>40</v>
      </c>
      <c r="B9015">
        <v>1185732</v>
      </c>
      <c r="C9015" s="2">
        <v>44641</v>
      </c>
      <c r="D9015" s="1" t="s">
        <v>79</v>
      </c>
      <c r="E9015" s="1" t="s">
        <v>87</v>
      </c>
      <c r="F9015" s="1" t="s">
        <v>88</v>
      </c>
      <c r="G9015" s="1" t="s">
        <v>21</v>
      </c>
      <c r="H9015">
        <v>41</v>
      </c>
      <c r="I9015">
        <v>156</v>
      </c>
      <c r="J9015">
        <v>6396</v>
      </c>
      <c r="K9015">
        <v>3261.96</v>
      </c>
      <c r="L9015" s="1">
        <v>3134.04</v>
      </c>
      <c r="M9015" s="1" t="s">
        <v>25</v>
      </c>
      <c r="N9015" s="1" t="s">
        <v>196</v>
      </c>
    </row>
    <row r="9016" spans="1:14" x14ac:dyDescent="0.3">
      <c r="A9016" s="1" t="s">
        <v>40</v>
      </c>
      <c r="B9016">
        <v>1185732</v>
      </c>
      <c r="C9016" s="2">
        <v>44641</v>
      </c>
      <c r="D9016" s="1" t="s">
        <v>79</v>
      </c>
      <c r="E9016" s="1" t="s">
        <v>87</v>
      </c>
      <c r="F9016" s="1" t="s">
        <v>88</v>
      </c>
      <c r="G9016" s="1" t="s">
        <v>22</v>
      </c>
      <c r="H9016">
        <v>41</v>
      </c>
      <c r="I9016">
        <v>59</v>
      </c>
      <c r="J9016">
        <v>2419</v>
      </c>
      <c r="K9016">
        <v>1185.31</v>
      </c>
      <c r="L9016" s="1">
        <v>1233.69</v>
      </c>
      <c r="M9016" s="1" t="s">
        <v>25</v>
      </c>
      <c r="N9016" s="1" t="s">
        <v>196</v>
      </c>
    </row>
    <row r="9017" spans="1:14" x14ac:dyDescent="0.3">
      <c r="A9017" s="1" t="s">
        <v>40</v>
      </c>
      <c r="B9017">
        <v>1185732</v>
      </c>
      <c r="C9017" s="2">
        <v>44641</v>
      </c>
      <c r="D9017" s="1" t="s">
        <v>79</v>
      </c>
      <c r="E9017" s="1" t="s">
        <v>87</v>
      </c>
      <c r="F9017" s="1" t="s">
        <v>88</v>
      </c>
      <c r="G9017" s="1" t="s">
        <v>23</v>
      </c>
      <c r="H9017">
        <v>34</v>
      </c>
      <c r="I9017">
        <v>73</v>
      </c>
      <c r="J9017">
        <v>2482</v>
      </c>
      <c r="K9017">
        <v>1241</v>
      </c>
      <c r="L9017" s="1">
        <v>1241</v>
      </c>
      <c r="M9017" s="1" t="s">
        <v>25</v>
      </c>
      <c r="N9017" s="1" t="s">
        <v>197</v>
      </c>
    </row>
    <row r="9018" spans="1:14" x14ac:dyDescent="0.3">
      <c r="A9018" s="1" t="s">
        <v>40</v>
      </c>
      <c r="B9018">
        <v>1185732</v>
      </c>
      <c r="C9018" s="2">
        <v>44641</v>
      </c>
      <c r="D9018" s="1" t="s">
        <v>79</v>
      </c>
      <c r="E9018" s="1" t="s">
        <v>87</v>
      </c>
      <c r="F9018" s="1" t="s">
        <v>88</v>
      </c>
      <c r="G9018" s="1" t="s">
        <v>24</v>
      </c>
      <c r="H9018">
        <v>36</v>
      </c>
      <c r="I9018">
        <v>27</v>
      </c>
      <c r="J9018">
        <v>972</v>
      </c>
      <c r="K9018">
        <v>505.44</v>
      </c>
      <c r="L9018" s="1">
        <v>466.56</v>
      </c>
      <c r="M9018" s="1" t="s">
        <v>25</v>
      </c>
      <c r="N9018" s="1" t="s">
        <v>197</v>
      </c>
    </row>
    <row r="9019" spans="1:14" x14ac:dyDescent="0.3">
      <c r="A9019" s="1" t="s">
        <v>40</v>
      </c>
      <c r="B9019">
        <v>1185732</v>
      </c>
      <c r="C9019" s="2">
        <v>44641</v>
      </c>
      <c r="D9019" s="1" t="s">
        <v>79</v>
      </c>
      <c r="E9019" s="1" t="s">
        <v>87</v>
      </c>
      <c r="F9019" s="1" t="s">
        <v>88</v>
      </c>
      <c r="G9019" s="1" t="s">
        <v>18</v>
      </c>
      <c r="H9019">
        <v>52</v>
      </c>
      <c r="I9019">
        <v>44</v>
      </c>
      <c r="J9019">
        <v>2288</v>
      </c>
      <c r="K9019">
        <v>1052.48</v>
      </c>
      <c r="L9019" s="1">
        <v>1235.52</v>
      </c>
      <c r="M9019" s="1" t="s">
        <v>25</v>
      </c>
      <c r="N9019" s="1" t="s">
        <v>196</v>
      </c>
    </row>
    <row r="9020" spans="1:14" x14ac:dyDescent="0.3">
      <c r="A9020" s="1" t="s">
        <v>40</v>
      </c>
      <c r="B9020">
        <v>1185732</v>
      </c>
      <c r="C9020" s="2">
        <v>44641</v>
      </c>
      <c r="D9020" s="1" t="s">
        <v>79</v>
      </c>
      <c r="E9020" s="1" t="s">
        <v>87</v>
      </c>
      <c r="F9020" s="1" t="s">
        <v>88</v>
      </c>
      <c r="G9020" s="1" t="s">
        <v>20</v>
      </c>
      <c r="H9020">
        <v>42</v>
      </c>
      <c r="I9020">
        <v>65</v>
      </c>
      <c r="J9020">
        <v>2730</v>
      </c>
      <c r="K9020">
        <v>1392.3</v>
      </c>
      <c r="L9020" s="1">
        <v>1337.7</v>
      </c>
      <c r="M9020" s="1" t="s">
        <v>25</v>
      </c>
      <c r="N9020" s="1" t="s">
        <v>197</v>
      </c>
    </row>
    <row r="9021" spans="1:14" x14ac:dyDescent="0.3">
      <c r="A9021" s="1" t="s">
        <v>40</v>
      </c>
      <c r="B9021">
        <v>1185732</v>
      </c>
      <c r="C9021" s="2">
        <v>44673</v>
      </c>
      <c r="D9021" s="1" t="s">
        <v>79</v>
      </c>
      <c r="E9021" s="1" t="s">
        <v>87</v>
      </c>
      <c r="F9021" s="1" t="s">
        <v>88</v>
      </c>
      <c r="G9021" s="1" t="s">
        <v>21</v>
      </c>
      <c r="H9021">
        <v>41</v>
      </c>
      <c r="I9021">
        <v>119</v>
      </c>
      <c r="J9021">
        <v>4879</v>
      </c>
      <c r="K9021">
        <v>2683.4500000000003</v>
      </c>
      <c r="L9021" s="1">
        <v>2195.5499999999997</v>
      </c>
      <c r="M9021" s="1" t="s">
        <v>25</v>
      </c>
      <c r="N9021" s="1" t="s">
        <v>196</v>
      </c>
    </row>
    <row r="9022" spans="1:14" x14ac:dyDescent="0.3">
      <c r="A9022" s="1" t="s">
        <v>40</v>
      </c>
      <c r="B9022">
        <v>1185732</v>
      </c>
      <c r="C9022" s="2">
        <v>44673</v>
      </c>
      <c r="D9022" s="1" t="s">
        <v>79</v>
      </c>
      <c r="E9022" s="1" t="s">
        <v>87</v>
      </c>
      <c r="F9022" s="1" t="s">
        <v>88</v>
      </c>
      <c r="G9022" s="1" t="s">
        <v>22</v>
      </c>
      <c r="H9022">
        <v>41</v>
      </c>
      <c r="I9022">
        <v>49</v>
      </c>
      <c r="J9022">
        <v>2009</v>
      </c>
      <c r="K9022">
        <v>964.31999999999994</v>
      </c>
      <c r="L9022" s="1">
        <v>1044.68</v>
      </c>
      <c r="M9022" s="1" t="s">
        <v>25</v>
      </c>
      <c r="N9022" s="1" t="s">
        <v>196</v>
      </c>
    </row>
    <row r="9023" spans="1:14" x14ac:dyDescent="0.3">
      <c r="A9023" s="1" t="s">
        <v>40</v>
      </c>
      <c r="B9023">
        <v>1185732</v>
      </c>
      <c r="C9023" s="2">
        <v>44673</v>
      </c>
      <c r="D9023" s="1" t="s">
        <v>79</v>
      </c>
      <c r="E9023" s="1" t="s">
        <v>87</v>
      </c>
      <c r="F9023" s="1" t="s">
        <v>88</v>
      </c>
      <c r="G9023" s="1" t="s">
        <v>23</v>
      </c>
      <c r="H9023">
        <v>38</v>
      </c>
      <c r="I9023">
        <v>49</v>
      </c>
      <c r="J9023">
        <v>1862</v>
      </c>
      <c r="K9023">
        <v>1024.1000000000001</v>
      </c>
      <c r="L9023" s="1">
        <v>837.89999999999986</v>
      </c>
      <c r="M9023" s="1" t="s">
        <v>25</v>
      </c>
      <c r="N9023" s="1" t="s">
        <v>197</v>
      </c>
    </row>
    <row r="9024" spans="1:14" x14ac:dyDescent="0.3">
      <c r="A9024" s="1" t="s">
        <v>40</v>
      </c>
      <c r="B9024">
        <v>1185732</v>
      </c>
      <c r="C9024" s="2">
        <v>44673</v>
      </c>
      <c r="D9024" s="1" t="s">
        <v>79</v>
      </c>
      <c r="E9024" s="1" t="s">
        <v>87</v>
      </c>
      <c r="F9024" s="1" t="s">
        <v>88</v>
      </c>
      <c r="G9024" s="1" t="s">
        <v>24</v>
      </c>
      <c r="H9024">
        <v>42</v>
      </c>
      <c r="I9024">
        <v>29</v>
      </c>
      <c r="J9024">
        <v>1218</v>
      </c>
      <c r="K9024">
        <v>609</v>
      </c>
      <c r="L9024" s="1">
        <v>609</v>
      </c>
      <c r="M9024" s="1" t="s">
        <v>25</v>
      </c>
      <c r="N9024" s="1" t="s">
        <v>197</v>
      </c>
    </row>
    <row r="9025" spans="1:14" x14ac:dyDescent="0.3">
      <c r="A9025" s="1" t="s">
        <v>40</v>
      </c>
      <c r="B9025">
        <v>1185732</v>
      </c>
      <c r="C9025" s="2">
        <v>44673</v>
      </c>
      <c r="D9025" s="1" t="s">
        <v>79</v>
      </c>
      <c r="E9025" s="1" t="s">
        <v>87</v>
      </c>
      <c r="F9025" s="1" t="s">
        <v>88</v>
      </c>
      <c r="G9025" s="1" t="s">
        <v>18</v>
      </c>
      <c r="H9025">
        <v>47</v>
      </c>
      <c r="I9025">
        <v>35</v>
      </c>
      <c r="J9025">
        <v>1645</v>
      </c>
      <c r="K9025">
        <v>806.05</v>
      </c>
      <c r="L9025" s="1">
        <v>838.95</v>
      </c>
      <c r="M9025" s="1" t="s">
        <v>25</v>
      </c>
      <c r="N9025" s="1" t="s">
        <v>196</v>
      </c>
    </row>
    <row r="9026" spans="1:14" x14ac:dyDescent="0.3">
      <c r="A9026" s="1" t="s">
        <v>40</v>
      </c>
      <c r="B9026">
        <v>1185732</v>
      </c>
      <c r="C9026" s="2">
        <v>44673</v>
      </c>
      <c r="D9026" s="1" t="s">
        <v>79</v>
      </c>
      <c r="E9026" s="1" t="s">
        <v>87</v>
      </c>
      <c r="F9026" s="1" t="s">
        <v>88</v>
      </c>
      <c r="G9026" s="1" t="s">
        <v>20</v>
      </c>
      <c r="H9026">
        <v>36</v>
      </c>
      <c r="I9026">
        <v>75</v>
      </c>
      <c r="J9026">
        <v>2700</v>
      </c>
      <c r="K9026">
        <v>1350</v>
      </c>
      <c r="L9026" s="1">
        <v>1350</v>
      </c>
      <c r="M9026" s="1" t="s">
        <v>25</v>
      </c>
      <c r="N9026" s="1" t="s">
        <v>197</v>
      </c>
    </row>
    <row r="9027" spans="1:14" x14ac:dyDescent="0.3">
      <c r="A9027" s="1" t="s">
        <v>40</v>
      </c>
      <c r="B9027">
        <v>1185732</v>
      </c>
      <c r="C9027" s="2">
        <v>44704</v>
      </c>
      <c r="D9027" s="1" t="s">
        <v>79</v>
      </c>
      <c r="E9027" s="1" t="s">
        <v>87</v>
      </c>
      <c r="F9027" s="1" t="s">
        <v>88</v>
      </c>
      <c r="G9027" s="1" t="s">
        <v>21</v>
      </c>
      <c r="H9027">
        <v>49</v>
      </c>
      <c r="I9027">
        <v>156</v>
      </c>
      <c r="J9027">
        <v>7644</v>
      </c>
      <c r="K9027">
        <v>3898.44</v>
      </c>
      <c r="L9027" s="1">
        <v>3745.56</v>
      </c>
      <c r="M9027" s="1" t="s">
        <v>25</v>
      </c>
      <c r="N9027" s="1" t="s">
        <v>196</v>
      </c>
    </row>
    <row r="9028" spans="1:14" x14ac:dyDescent="0.3">
      <c r="A9028" s="1" t="s">
        <v>40</v>
      </c>
      <c r="B9028">
        <v>1185732</v>
      </c>
      <c r="C9028" s="2">
        <v>44704</v>
      </c>
      <c r="D9028" s="1" t="s">
        <v>79</v>
      </c>
      <c r="E9028" s="1" t="s">
        <v>87</v>
      </c>
      <c r="F9028" s="1" t="s">
        <v>88</v>
      </c>
      <c r="G9028" s="1" t="s">
        <v>22</v>
      </c>
      <c r="H9028">
        <v>42</v>
      </c>
      <c r="I9028">
        <v>68</v>
      </c>
      <c r="J9028">
        <v>2856</v>
      </c>
      <c r="K9028">
        <v>1428</v>
      </c>
      <c r="L9028" s="1">
        <v>1428</v>
      </c>
      <c r="M9028" s="1" t="s">
        <v>25</v>
      </c>
      <c r="N9028" s="1" t="s">
        <v>196</v>
      </c>
    </row>
    <row r="9029" spans="1:14" x14ac:dyDescent="0.3">
      <c r="A9029" s="1" t="s">
        <v>40</v>
      </c>
      <c r="B9029">
        <v>1185732</v>
      </c>
      <c r="C9029" s="2">
        <v>44704</v>
      </c>
      <c r="D9029" s="1" t="s">
        <v>79</v>
      </c>
      <c r="E9029" s="1" t="s">
        <v>87</v>
      </c>
      <c r="F9029" s="1" t="s">
        <v>88</v>
      </c>
      <c r="G9029" s="1" t="s">
        <v>23</v>
      </c>
      <c r="H9029">
        <v>38</v>
      </c>
      <c r="I9029">
        <v>58</v>
      </c>
      <c r="J9029">
        <v>2204</v>
      </c>
      <c r="K9029">
        <v>1146.08</v>
      </c>
      <c r="L9029" s="1">
        <v>1057.92</v>
      </c>
      <c r="M9029" s="1" t="s">
        <v>25</v>
      </c>
      <c r="N9029" s="1" t="s">
        <v>197</v>
      </c>
    </row>
    <row r="9030" spans="1:14" x14ac:dyDescent="0.3">
      <c r="A9030" s="1" t="s">
        <v>40</v>
      </c>
      <c r="B9030">
        <v>1185732</v>
      </c>
      <c r="C9030" s="2">
        <v>44704</v>
      </c>
      <c r="D9030" s="1" t="s">
        <v>79</v>
      </c>
      <c r="E9030" s="1" t="s">
        <v>87</v>
      </c>
      <c r="F9030" s="1" t="s">
        <v>88</v>
      </c>
      <c r="G9030" s="1" t="s">
        <v>24</v>
      </c>
      <c r="H9030">
        <v>38</v>
      </c>
      <c r="I9030">
        <v>38</v>
      </c>
      <c r="J9030">
        <v>1444</v>
      </c>
      <c r="K9030">
        <v>779.7600000000001</v>
      </c>
      <c r="L9030" s="1">
        <v>664.2399999999999</v>
      </c>
      <c r="M9030" s="1" t="s">
        <v>25</v>
      </c>
      <c r="N9030" s="1" t="s">
        <v>197</v>
      </c>
    </row>
    <row r="9031" spans="1:14" x14ac:dyDescent="0.3">
      <c r="A9031" s="1" t="s">
        <v>40</v>
      </c>
      <c r="B9031">
        <v>1185732</v>
      </c>
      <c r="C9031" s="2">
        <v>44704</v>
      </c>
      <c r="D9031" s="1" t="s">
        <v>79</v>
      </c>
      <c r="E9031" s="1" t="s">
        <v>87</v>
      </c>
      <c r="F9031" s="1" t="s">
        <v>88</v>
      </c>
      <c r="G9031" s="1" t="s">
        <v>18</v>
      </c>
      <c r="H9031">
        <v>46</v>
      </c>
      <c r="I9031">
        <v>42</v>
      </c>
      <c r="J9031">
        <v>1932</v>
      </c>
      <c r="K9031">
        <v>888.71999999999991</v>
      </c>
      <c r="L9031" s="1">
        <v>1043.2800000000002</v>
      </c>
      <c r="M9031" s="1" t="s">
        <v>25</v>
      </c>
      <c r="N9031" s="1" t="s">
        <v>196</v>
      </c>
    </row>
    <row r="9032" spans="1:14" x14ac:dyDescent="0.3">
      <c r="A9032" s="1" t="s">
        <v>40</v>
      </c>
      <c r="B9032">
        <v>1185732</v>
      </c>
      <c r="C9032" s="2">
        <v>44704</v>
      </c>
      <c r="D9032" s="1" t="s">
        <v>79</v>
      </c>
      <c r="E9032" s="1" t="s">
        <v>87</v>
      </c>
      <c r="F9032" s="1" t="s">
        <v>88</v>
      </c>
      <c r="G9032" s="1" t="s">
        <v>20</v>
      </c>
      <c r="H9032">
        <v>51</v>
      </c>
      <c r="I9032">
        <v>83</v>
      </c>
      <c r="J9032">
        <v>4233</v>
      </c>
      <c r="K9032">
        <v>2158.83</v>
      </c>
      <c r="L9032" s="1">
        <v>2074.17</v>
      </c>
      <c r="M9032" s="1" t="s">
        <v>25</v>
      </c>
      <c r="N9032" s="1" t="s">
        <v>197</v>
      </c>
    </row>
    <row r="9033" spans="1:14" x14ac:dyDescent="0.3">
      <c r="A9033" s="1" t="s">
        <v>40</v>
      </c>
      <c r="B9033">
        <v>1185732</v>
      </c>
      <c r="C9033" s="2">
        <v>44734</v>
      </c>
      <c r="D9033" s="1" t="s">
        <v>79</v>
      </c>
      <c r="E9033" s="1" t="s">
        <v>87</v>
      </c>
      <c r="F9033" s="1" t="s">
        <v>88</v>
      </c>
      <c r="G9033" s="1" t="s">
        <v>21</v>
      </c>
      <c r="H9033">
        <v>36</v>
      </c>
      <c r="I9033">
        <v>142</v>
      </c>
      <c r="J9033">
        <v>5112</v>
      </c>
      <c r="K9033">
        <v>2556</v>
      </c>
      <c r="L9033" s="1">
        <v>2556</v>
      </c>
      <c r="M9033" s="1" t="s">
        <v>25</v>
      </c>
      <c r="N9033" s="1" t="s">
        <v>196</v>
      </c>
    </row>
    <row r="9034" spans="1:14" x14ac:dyDescent="0.3">
      <c r="A9034" s="1" t="s">
        <v>40</v>
      </c>
      <c r="B9034">
        <v>1185732</v>
      </c>
      <c r="C9034" s="2">
        <v>44734</v>
      </c>
      <c r="D9034" s="1" t="s">
        <v>79</v>
      </c>
      <c r="E9034" s="1" t="s">
        <v>87</v>
      </c>
      <c r="F9034" s="1" t="s">
        <v>88</v>
      </c>
      <c r="G9034" s="1" t="s">
        <v>22</v>
      </c>
      <c r="H9034">
        <v>33</v>
      </c>
      <c r="I9034">
        <v>77</v>
      </c>
      <c r="J9034">
        <v>2541</v>
      </c>
      <c r="K9034">
        <v>1245.0899999999999</v>
      </c>
      <c r="L9034" s="1">
        <v>1295.9100000000001</v>
      </c>
      <c r="M9034" s="1" t="s">
        <v>25</v>
      </c>
      <c r="N9034" s="1" t="s">
        <v>196</v>
      </c>
    </row>
    <row r="9035" spans="1:14" x14ac:dyDescent="0.3">
      <c r="A9035" s="1" t="s">
        <v>40</v>
      </c>
      <c r="B9035">
        <v>1185732</v>
      </c>
      <c r="C9035" s="2">
        <v>44734</v>
      </c>
      <c r="D9035" s="1" t="s">
        <v>79</v>
      </c>
      <c r="E9035" s="1" t="s">
        <v>87</v>
      </c>
      <c r="F9035" s="1" t="s">
        <v>88</v>
      </c>
      <c r="G9035" s="1" t="s">
        <v>23</v>
      </c>
      <c r="H9035">
        <v>28</v>
      </c>
      <c r="I9035">
        <v>56</v>
      </c>
      <c r="J9035">
        <v>1568</v>
      </c>
      <c r="K9035">
        <v>862.40000000000009</v>
      </c>
      <c r="L9035" s="1">
        <v>705.59999999999991</v>
      </c>
      <c r="M9035" s="1" t="s">
        <v>25</v>
      </c>
      <c r="N9035" s="1" t="s">
        <v>197</v>
      </c>
    </row>
    <row r="9036" spans="1:14" x14ac:dyDescent="0.3">
      <c r="A9036" s="1" t="s">
        <v>40</v>
      </c>
      <c r="B9036">
        <v>1185732</v>
      </c>
      <c r="C9036" s="2">
        <v>44734</v>
      </c>
      <c r="D9036" s="1" t="s">
        <v>79</v>
      </c>
      <c r="E9036" s="1" t="s">
        <v>87</v>
      </c>
      <c r="F9036" s="1" t="s">
        <v>88</v>
      </c>
      <c r="G9036" s="1" t="s">
        <v>24</v>
      </c>
      <c r="H9036">
        <v>29</v>
      </c>
      <c r="I9036">
        <v>52</v>
      </c>
      <c r="J9036">
        <v>1508</v>
      </c>
      <c r="K9036">
        <v>829.40000000000009</v>
      </c>
      <c r="L9036" s="1">
        <v>678.59999999999991</v>
      </c>
      <c r="M9036" s="1" t="s">
        <v>25</v>
      </c>
      <c r="N9036" s="1" t="s">
        <v>197</v>
      </c>
    </row>
    <row r="9037" spans="1:14" x14ac:dyDescent="0.3">
      <c r="A9037" s="1" t="s">
        <v>40</v>
      </c>
      <c r="B9037">
        <v>1185732</v>
      </c>
      <c r="C9037" s="2">
        <v>44734</v>
      </c>
      <c r="D9037" s="1" t="s">
        <v>79</v>
      </c>
      <c r="E9037" s="1" t="s">
        <v>87</v>
      </c>
      <c r="F9037" s="1" t="s">
        <v>88</v>
      </c>
      <c r="G9037" s="1" t="s">
        <v>18</v>
      </c>
      <c r="H9037">
        <v>49</v>
      </c>
      <c r="I9037">
        <v>54</v>
      </c>
      <c r="J9037">
        <v>2646</v>
      </c>
      <c r="K9037">
        <v>1296.54</v>
      </c>
      <c r="L9037" s="1">
        <v>1349.46</v>
      </c>
      <c r="M9037" s="1" t="s">
        <v>25</v>
      </c>
      <c r="N9037" s="1" t="s">
        <v>196</v>
      </c>
    </row>
    <row r="9038" spans="1:14" x14ac:dyDescent="0.3">
      <c r="A9038" s="1" t="s">
        <v>40</v>
      </c>
      <c r="B9038">
        <v>1185732</v>
      </c>
      <c r="C9038" s="2">
        <v>44734</v>
      </c>
      <c r="D9038" s="1" t="s">
        <v>79</v>
      </c>
      <c r="E9038" s="1" t="s">
        <v>87</v>
      </c>
      <c r="F9038" s="1" t="s">
        <v>88</v>
      </c>
      <c r="G9038" s="1" t="s">
        <v>20</v>
      </c>
      <c r="H9038">
        <v>52</v>
      </c>
      <c r="I9038">
        <v>101</v>
      </c>
      <c r="J9038">
        <v>5252</v>
      </c>
      <c r="K9038">
        <v>2731.04</v>
      </c>
      <c r="L9038" s="1">
        <v>2520.96</v>
      </c>
      <c r="M9038" s="1" t="s">
        <v>25</v>
      </c>
      <c r="N9038" s="1" t="s">
        <v>197</v>
      </c>
    </row>
    <row r="9039" spans="1:14" x14ac:dyDescent="0.3">
      <c r="A9039" s="1" t="s">
        <v>40</v>
      </c>
      <c r="B9039">
        <v>1185732</v>
      </c>
      <c r="C9039" s="2">
        <v>44763</v>
      </c>
      <c r="D9039" s="1" t="s">
        <v>79</v>
      </c>
      <c r="E9039" s="1" t="s">
        <v>87</v>
      </c>
      <c r="F9039" s="1" t="s">
        <v>88</v>
      </c>
      <c r="G9039" s="1" t="s">
        <v>21</v>
      </c>
      <c r="H9039">
        <v>47</v>
      </c>
      <c r="I9039">
        <v>168</v>
      </c>
      <c r="J9039">
        <v>7896</v>
      </c>
      <c r="K9039">
        <v>4342.8</v>
      </c>
      <c r="L9039" s="1">
        <v>3553.2</v>
      </c>
      <c r="M9039" s="1" t="s">
        <v>25</v>
      </c>
      <c r="N9039" s="1" t="s">
        <v>196</v>
      </c>
    </row>
    <row r="9040" spans="1:14" x14ac:dyDescent="0.3">
      <c r="A9040" s="1" t="s">
        <v>40</v>
      </c>
      <c r="B9040">
        <v>1185732</v>
      </c>
      <c r="C9040" s="2">
        <v>44763</v>
      </c>
      <c r="D9040" s="1" t="s">
        <v>79</v>
      </c>
      <c r="E9040" s="1" t="s">
        <v>87</v>
      </c>
      <c r="F9040" s="1" t="s">
        <v>88</v>
      </c>
      <c r="G9040" s="1" t="s">
        <v>22</v>
      </c>
      <c r="H9040">
        <v>44</v>
      </c>
      <c r="I9040">
        <v>95</v>
      </c>
      <c r="J9040">
        <v>4180</v>
      </c>
      <c r="K9040">
        <v>2048.1999999999998</v>
      </c>
      <c r="L9040" s="1">
        <v>2131.8000000000002</v>
      </c>
      <c r="M9040" s="1" t="s">
        <v>25</v>
      </c>
      <c r="N9040" s="1" t="s">
        <v>196</v>
      </c>
    </row>
    <row r="9041" spans="1:14" x14ac:dyDescent="0.3">
      <c r="A9041" s="1" t="s">
        <v>40</v>
      </c>
      <c r="B9041">
        <v>1185732</v>
      </c>
      <c r="C9041" s="2">
        <v>44763</v>
      </c>
      <c r="D9041" s="1" t="s">
        <v>79</v>
      </c>
      <c r="E9041" s="1" t="s">
        <v>87</v>
      </c>
      <c r="F9041" s="1" t="s">
        <v>88</v>
      </c>
      <c r="G9041" s="1" t="s">
        <v>23</v>
      </c>
      <c r="H9041">
        <v>38</v>
      </c>
      <c r="I9041">
        <v>69</v>
      </c>
      <c r="J9041">
        <v>2622</v>
      </c>
      <c r="K9041">
        <v>1363.44</v>
      </c>
      <c r="L9041" s="1">
        <v>1258.56</v>
      </c>
      <c r="M9041" s="1" t="s">
        <v>25</v>
      </c>
      <c r="N9041" s="1" t="s">
        <v>197</v>
      </c>
    </row>
    <row r="9042" spans="1:14" x14ac:dyDescent="0.3">
      <c r="A9042" s="1" t="s">
        <v>40</v>
      </c>
      <c r="B9042">
        <v>1185732</v>
      </c>
      <c r="C9042" s="2">
        <v>44763</v>
      </c>
      <c r="D9042" s="1" t="s">
        <v>79</v>
      </c>
      <c r="E9042" s="1" t="s">
        <v>87</v>
      </c>
      <c r="F9042" s="1" t="s">
        <v>88</v>
      </c>
      <c r="G9042" s="1" t="s">
        <v>24</v>
      </c>
      <c r="H9042">
        <v>37</v>
      </c>
      <c r="I9042">
        <v>63</v>
      </c>
      <c r="J9042">
        <v>2331</v>
      </c>
      <c r="K9042">
        <v>1258.74</v>
      </c>
      <c r="L9042" s="1">
        <v>1072.26</v>
      </c>
      <c r="M9042" s="1" t="s">
        <v>25</v>
      </c>
      <c r="N9042" s="1" t="s">
        <v>197</v>
      </c>
    </row>
    <row r="9043" spans="1:14" x14ac:dyDescent="0.3">
      <c r="A9043" s="1" t="s">
        <v>40</v>
      </c>
      <c r="B9043">
        <v>1185732</v>
      </c>
      <c r="C9043" s="2">
        <v>44763</v>
      </c>
      <c r="D9043" s="1" t="s">
        <v>79</v>
      </c>
      <c r="E9043" s="1" t="s">
        <v>87</v>
      </c>
      <c r="F9043" s="1" t="s">
        <v>88</v>
      </c>
      <c r="G9043" s="1" t="s">
        <v>18</v>
      </c>
      <c r="H9043">
        <v>46</v>
      </c>
      <c r="I9043">
        <v>75</v>
      </c>
      <c r="J9043">
        <v>3450</v>
      </c>
      <c r="K9043">
        <v>1586.9999999999998</v>
      </c>
      <c r="L9043" s="1">
        <v>1863.0000000000002</v>
      </c>
      <c r="M9043" s="1" t="s">
        <v>25</v>
      </c>
      <c r="N9043" s="1" t="s">
        <v>196</v>
      </c>
    </row>
    <row r="9044" spans="1:14" x14ac:dyDescent="0.3">
      <c r="A9044" s="1" t="s">
        <v>40</v>
      </c>
      <c r="B9044">
        <v>1185732</v>
      </c>
      <c r="C9044" s="2">
        <v>44763</v>
      </c>
      <c r="D9044" s="1" t="s">
        <v>79</v>
      </c>
      <c r="E9044" s="1" t="s">
        <v>87</v>
      </c>
      <c r="F9044" s="1" t="s">
        <v>88</v>
      </c>
      <c r="G9044" s="1" t="s">
        <v>20</v>
      </c>
      <c r="H9044">
        <v>50</v>
      </c>
      <c r="I9044">
        <v>115</v>
      </c>
      <c r="J9044">
        <v>5750</v>
      </c>
      <c r="K9044">
        <v>3105</v>
      </c>
      <c r="L9044" s="1">
        <v>2645</v>
      </c>
      <c r="M9044" s="1" t="s">
        <v>25</v>
      </c>
      <c r="N9044" s="1" t="s">
        <v>197</v>
      </c>
    </row>
    <row r="9045" spans="1:14" x14ac:dyDescent="0.3">
      <c r="A9045" s="1" t="s">
        <v>40</v>
      </c>
      <c r="B9045">
        <v>1185732</v>
      </c>
      <c r="C9045" s="2">
        <v>44795</v>
      </c>
      <c r="D9045" s="1" t="s">
        <v>79</v>
      </c>
      <c r="E9045" s="1" t="s">
        <v>87</v>
      </c>
      <c r="F9045" s="1" t="s">
        <v>88</v>
      </c>
      <c r="G9045" s="1" t="s">
        <v>21</v>
      </c>
      <c r="H9045">
        <v>46</v>
      </c>
      <c r="I9045">
        <v>167</v>
      </c>
      <c r="J9045">
        <v>7682</v>
      </c>
      <c r="K9045">
        <v>4148.2800000000007</v>
      </c>
      <c r="L9045" s="1">
        <v>3533.7199999999993</v>
      </c>
      <c r="M9045" s="1" t="s">
        <v>25</v>
      </c>
      <c r="N9045" s="1" t="s">
        <v>196</v>
      </c>
    </row>
    <row r="9046" spans="1:14" x14ac:dyDescent="0.3">
      <c r="A9046" s="1" t="s">
        <v>40</v>
      </c>
      <c r="B9046">
        <v>1185732</v>
      </c>
      <c r="C9046" s="2">
        <v>44795</v>
      </c>
      <c r="D9046" s="1" t="s">
        <v>79</v>
      </c>
      <c r="E9046" s="1" t="s">
        <v>87</v>
      </c>
      <c r="F9046" s="1" t="s">
        <v>88</v>
      </c>
      <c r="G9046" s="1" t="s">
        <v>22</v>
      </c>
      <c r="H9046">
        <v>41</v>
      </c>
      <c r="I9046">
        <v>91</v>
      </c>
      <c r="J9046">
        <v>3731</v>
      </c>
      <c r="K9046">
        <v>1753.57</v>
      </c>
      <c r="L9046" s="1">
        <v>1977.43</v>
      </c>
      <c r="M9046" s="1" t="s">
        <v>25</v>
      </c>
      <c r="N9046" s="1" t="s">
        <v>196</v>
      </c>
    </row>
    <row r="9047" spans="1:14" x14ac:dyDescent="0.3">
      <c r="A9047" s="1" t="s">
        <v>40</v>
      </c>
      <c r="B9047">
        <v>1185732</v>
      </c>
      <c r="C9047" s="2">
        <v>44795</v>
      </c>
      <c r="D9047" s="1" t="s">
        <v>79</v>
      </c>
      <c r="E9047" s="1" t="s">
        <v>87</v>
      </c>
      <c r="F9047" s="1" t="s">
        <v>88</v>
      </c>
      <c r="G9047" s="1" t="s">
        <v>23</v>
      </c>
      <c r="H9047">
        <v>36</v>
      </c>
      <c r="I9047">
        <v>80</v>
      </c>
      <c r="J9047">
        <v>2880</v>
      </c>
      <c r="K9047">
        <v>1555.2</v>
      </c>
      <c r="L9047" s="1">
        <v>1324.8</v>
      </c>
      <c r="M9047" s="1" t="s">
        <v>25</v>
      </c>
      <c r="N9047" s="1" t="s">
        <v>197</v>
      </c>
    </row>
    <row r="9048" spans="1:14" x14ac:dyDescent="0.3">
      <c r="A9048" s="1" t="s">
        <v>40</v>
      </c>
      <c r="B9048">
        <v>1185732</v>
      </c>
      <c r="C9048" s="2">
        <v>44795</v>
      </c>
      <c r="D9048" s="1" t="s">
        <v>79</v>
      </c>
      <c r="E9048" s="1" t="s">
        <v>87</v>
      </c>
      <c r="F9048" s="1" t="s">
        <v>88</v>
      </c>
      <c r="G9048" s="1" t="s">
        <v>24</v>
      </c>
      <c r="H9048">
        <v>38</v>
      </c>
      <c r="I9048">
        <v>75</v>
      </c>
      <c r="J9048">
        <v>2850</v>
      </c>
      <c r="K9048">
        <v>1425</v>
      </c>
      <c r="L9048" s="1">
        <v>1425</v>
      </c>
      <c r="M9048" s="1" t="s">
        <v>25</v>
      </c>
      <c r="N9048" s="1" t="s">
        <v>197</v>
      </c>
    </row>
    <row r="9049" spans="1:14" x14ac:dyDescent="0.3">
      <c r="A9049" s="1" t="s">
        <v>40</v>
      </c>
      <c r="B9049">
        <v>1185732</v>
      </c>
      <c r="C9049" s="2">
        <v>44795</v>
      </c>
      <c r="D9049" s="1" t="s">
        <v>79</v>
      </c>
      <c r="E9049" s="1" t="s">
        <v>87</v>
      </c>
      <c r="F9049" s="1" t="s">
        <v>88</v>
      </c>
      <c r="G9049" s="1" t="s">
        <v>18</v>
      </c>
      <c r="H9049">
        <v>49</v>
      </c>
      <c r="I9049">
        <v>65</v>
      </c>
      <c r="J9049">
        <v>3185</v>
      </c>
      <c r="K9049">
        <v>1560.6499999999999</v>
      </c>
      <c r="L9049" s="1">
        <v>1624.3500000000001</v>
      </c>
      <c r="M9049" s="1" t="s">
        <v>25</v>
      </c>
      <c r="N9049" s="1" t="s">
        <v>196</v>
      </c>
    </row>
    <row r="9050" spans="1:14" x14ac:dyDescent="0.3">
      <c r="A9050" s="1" t="s">
        <v>40</v>
      </c>
      <c r="B9050">
        <v>1185732</v>
      </c>
      <c r="C9050" s="2">
        <v>44795</v>
      </c>
      <c r="D9050" s="1" t="s">
        <v>79</v>
      </c>
      <c r="E9050" s="1" t="s">
        <v>87</v>
      </c>
      <c r="F9050" s="1" t="s">
        <v>88</v>
      </c>
      <c r="G9050" s="1" t="s">
        <v>20</v>
      </c>
      <c r="H9050">
        <v>51</v>
      </c>
      <c r="I9050">
        <v>120</v>
      </c>
      <c r="J9050">
        <v>6120</v>
      </c>
      <c r="K9050">
        <v>3304.8</v>
      </c>
      <c r="L9050" s="1">
        <v>2815.2</v>
      </c>
      <c r="M9050" s="1" t="s">
        <v>25</v>
      </c>
      <c r="N9050" s="1" t="s">
        <v>197</v>
      </c>
    </row>
    <row r="9051" spans="1:14" x14ac:dyDescent="0.3">
      <c r="A9051" s="1" t="s">
        <v>40</v>
      </c>
      <c r="B9051">
        <v>1185732</v>
      </c>
      <c r="C9051" s="2">
        <v>44827</v>
      </c>
      <c r="D9051" s="1" t="s">
        <v>79</v>
      </c>
      <c r="E9051" s="1" t="s">
        <v>87</v>
      </c>
      <c r="F9051" s="1" t="s">
        <v>88</v>
      </c>
      <c r="G9051" s="1" t="s">
        <v>21</v>
      </c>
      <c r="H9051">
        <v>48</v>
      </c>
      <c r="I9051">
        <v>137</v>
      </c>
      <c r="J9051">
        <v>6576</v>
      </c>
      <c r="K9051">
        <v>3485.28</v>
      </c>
      <c r="L9051" s="1">
        <v>3090.72</v>
      </c>
      <c r="M9051" s="1" t="s">
        <v>25</v>
      </c>
      <c r="N9051" s="1" t="s">
        <v>196</v>
      </c>
    </row>
    <row r="9052" spans="1:14" x14ac:dyDescent="0.3">
      <c r="A9052" s="1" t="s">
        <v>40</v>
      </c>
      <c r="B9052">
        <v>1185732</v>
      </c>
      <c r="C9052" s="2">
        <v>44827</v>
      </c>
      <c r="D9052" s="1" t="s">
        <v>79</v>
      </c>
      <c r="E9052" s="1" t="s">
        <v>87</v>
      </c>
      <c r="F9052" s="1" t="s">
        <v>88</v>
      </c>
      <c r="G9052" s="1" t="s">
        <v>22</v>
      </c>
      <c r="H9052">
        <v>44</v>
      </c>
      <c r="I9052">
        <v>94</v>
      </c>
      <c r="J9052">
        <v>4136</v>
      </c>
      <c r="K9052">
        <v>2026.6399999999999</v>
      </c>
      <c r="L9052" s="1">
        <v>2109.36</v>
      </c>
      <c r="M9052" s="1" t="s">
        <v>25</v>
      </c>
      <c r="N9052" s="1" t="s">
        <v>196</v>
      </c>
    </row>
    <row r="9053" spans="1:14" x14ac:dyDescent="0.3">
      <c r="A9053" s="1" t="s">
        <v>40</v>
      </c>
      <c r="B9053">
        <v>1185732</v>
      </c>
      <c r="C9053" s="2">
        <v>44827</v>
      </c>
      <c r="D9053" s="1" t="s">
        <v>79</v>
      </c>
      <c r="E9053" s="1" t="s">
        <v>87</v>
      </c>
      <c r="F9053" s="1" t="s">
        <v>88</v>
      </c>
      <c r="G9053" s="1" t="s">
        <v>23</v>
      </c>
      <c r="H9053">
        <v>33</v>
      </c>
      <c r="I9053">
        <v>65</v>
      </c>
      <c r="J9053">
        <v>2145</v>
      </c>
      <c r="K9053">
        <v>1136.8500000000001</v>
      </c>
      <c r="L9053" s="1">
        <v>1008.1499999999999</v>
      </c>
      <c r="M9053" s="1" t="s">
        <v>25</v>
      </c>
      <c r="N9053" s="1" t="s">
        <v>197</v>
      </c>
    </row>
    <row r="9054" spans="1:14" x14ac:dyDescent="0.3">
      <c r="A9054" s="1" t="s">
        <v>40</v>
      </c>
      <c r="B9054">
        <v>1185732</v>
      </c>
      <c r="C9054" s="2">
        <v>44827</v>
      </c>
      <c r="D9054" s="1" t="s">
        <v>79</v>
      </c>
      <c r="E9054" s="1" t="s">
        <v>87</v>
      </c>
      <c r="F9054" s="1" t="s">
        <v>88</v>
      </c>
      <c r="G9054" s="1" t="s">
        <v>24</v>
      </c>
      <c r="H9054">
        <v>32</v>
      </c>
      <c r="I9054">
        <v>54</v>
      </c>
      <c r="J9054">
        <v>1728</v>
      </c>
      <c r="K9054">
        <v>881.28</v>
      </c>
      <c r="L9054" s="1">
        <v>846.72</v>
      </c>
      <c r="M9054" s="1" t="s">
        <v>25</v>
      </c>
      <c r="N9054" s="1" t="s">
        <v>197</v>
      </c>
    </row>
    <row r="9055" spans="1:14" x14ac:dyDescent="0.3">
      <c r="A9055" s="1" t="s">
        <v>40</v>
      </c>
      <c r="B9055">
        <v>1185732</v>
      </c>
      <c r="C9055" s="2">
        <v>44827</v>
      </c>
      <c r="D9055" s="1" t="s">
        <v>79</v>
      </c>
      <c r="E9055" s="1" t="s">
        <v>87</v>
      </c>
      <c r="F9055" s="1" t="s">
        <v>88</v>
      </c>
      <c r="G9055" s="1" t="s">
        <v>18</v>
      </c>
      <c r="H9055">
        <v>43</v>
      </c>
      <c r="I9055">
        <v>58</v>
      </c>
      <c r="J9055">
        <v>2494</v>
      </c>
      <c r="K9055">
        <v>1172.1799999999998</v>
      </c>
      <c r="L9055" s="1">
        <v>1321.8200000000002</v>
      </c>
      <c r="M9055" s="1" t="s">
        <v>25</v>
      </c>
      <c r="N9055" s="1" t="s">
        <v>196</v>
      </c>
    </row>
    <row r="9056" spans="1:14" x14ac:dyDescent="0.3">
      <c r="A9056" s="1" t="s">
        <v>40</v>
      </c>
      <c r="B9056">
        <v>1185732</v>
      </c>
      <c r="C9056" s="2">
        <v>44827</v>
      </c>
      <c r="D9056" s="1" t="s">
        <v>79</v>
      </c>
      <c r="E9056" s="1" t="s">
        <v>87</v>
      </c>
      <c r="F9056" s="1" t="s">
        <v>88</v>
      </c>
      <c r="G9056" s="1" t="s">
        <v>20</v>
      </c>
      <c r="H9056">
        <v>49</v>
      </c>
      <c r="I9056">
        <v>74</v>
      </c>
      <c r="J9056">
        <v>3626</v>
      </c>
      <c r="K9056">
        <v>1885.52</v>
      </c>
      <c r="L9056" s="1">
        <v>1740.48</v>
      </c>
      <c r="M9056" s="1" t="s">
        <v>25</v>
      </c>
      <c r="N9056" s="1" t="s">
        <v>197</v>
      </c>
    </row>
    <row r="9057" spans="1:14" x14ac:dyDescent="0.3">
      <c r="A9057" s="1" t="s">
        <v>40</v>
      </c>
      <c r="B9057">
        <v>1185732</v>
      </c>
      <c r="C9057" s="2">
        <v>44856</v>
      </c>
      <c r="D9057" s="1" t="s">
        <v>79</v>
      </c>
      <c r="E9057" s="1" t="s">
        <v>87</v>
      </c>
      <c r="F9057" s="1" t="s">
        <v>88</v>
      </c>
      <c r="G9057" s="1" t="s">
        <v>21</v>
      </c>
      <c r="H9057">
        <v>53</v>
      </c>
      <c r="I9057">
        <v>126</v>
      </c>
      <c r="J9057">
        <v>6678</v>
      </c>
      <c r="K9057">
        <v>3672.9</v>
      </c>
      <c r="L9057" s="1">
        <v>3005.1</v>
      </c>
      <c r="M9057" s="1" t="s">
        <v>25</v>
      </c>
      <c r="N9057" s="1" t="s">
        <v>196</v>
      </c>
    </row>
    <row r="9058" spans="1:14" x14ac:dyDescent="0.3">
      <c r="A9058" s="1" t="s">
        <v>40</v>
      </c>
      <c r="B9058">
        <v>1185732</v>
      </c>
      <c r="C9058" s="2">
        <v>44856</v>
      </c>
      <c r="D9058" s="1" t="s">
        <v>79</v>
      </c>
      <c r="E9058" s="1" t="s">
        <v>87</v>
      </c>
      <c r="F9058" s="1" t="s">
        <v>88</v>
      </c>
      <c r="G9058" s="1" t="s">
        <v>22</v>
      </c>
      <c r="H9058">
        <v>41</v>
      </c>
      <c r="I9058">
        <v>83</v>
      </c>
      <c r="J9058">
        <v>3403</v>
      </c>
      <c r="K9058">
        <v>1701.5</v>
      </c>
      <c r="L9058" s="1">
        <v>1701.5</v>
      </c>
      <c r="M9058" s="1" t="s">
        <v>25</v>
      </c>
      <c r="N9058" s="1" t="s">
        <v>196</v>
      </c>
    </row>
    <row r="9059" spans="1:14" x14ac:dyDescent="0.3">
      <c r="A9059" s="1" t="s">
        <v>40</v>
      </c>
      <c r="B9059">
        <v>1185732</v>
      </c>
      <c r="C9059" s="2">
        <v>44856</v>
      </c>
      <c r="D9059" s="1" t="s">
        <v>79</v>
      </c>
      <c r="E9059" s="1" t="s">
        <v>87</v>
      </c>
      <c r="F9059" s="1" t="s">
        <v>88</v>
      </c>
      <c r="G9059" s="1" t="s">
        <v>23</v>
      </c>
      <c r="H9059">
        <v>43</v>
      </c>
      <c r="I9059">
        <v>47</v>
      </c>
      <c r="J9059">
        <v>2022</v>
      </c>
      <c r="K9059">
        <v>1091.3400000000001</v>
      </c>
      <c r="L9059" s="1">
        <v>929.65999999999985</v>
      </c>
      <c r="M9059" s="1" t="s">
        <v>25</v>
      </c>
      <c r="N9059" s="1" t="s">
        <v>197</v>
      </c>
    </row>
    <row r="9060" spans="1:14" x14ac:dyDescent="0.3">
      <c r="A9060" s="1" t="s">
        <v>40</v>
      </c>
      <c r="B9060">
        <v>1185732</v>
      </c>
      <c r="C9060" s="2">
        <v>44856</v>
      </c>
      <c r="D9060" s="1" t="s">
        <v>79</v>
      </c>
      <c r="E9060" s="1" t="s">
        <v>87</v>
      </c>
      <c r="F9060" s="1" t="s">
        <v>88</v>
      </c>
      <c r="G9060" s="1" t="s">
        <v>24</v>
      </c>
      <c r="H9060">
        <v>41</v>
      </c>
      <c r="I9060">
        <v>42</v>
      </c>
      <c r="J9060">
        <v>1722</v>
      </c>
      <c r="K9060">
        <v>895.44</v>
      </c>
      <c r="L9060" s="1">
        <v>826.56</v>
      </c>
      <c r="M9060" s="1" t="s">
        <v>25</v>
      </c>
      <c r="N9060" s="1" t="s">
        <v>197</v>
      </c>
    </row>
    <row r="9061" spans="1:14" x14ac:dyDescent="0.3">
      <c r="A9061" s="1" t="s">
        <v>40</v>
      </c>
      <c r="B9061">
        <v>1185732</v>
      </c>
      <c r="C9061" s="2">
        <v>44856</v>
      </c>
      <c r="D9061" s="1" t="s">
        <v>79</v>
      </c>
      <c r="E9061" s="1" t="s">
        <v>87</v>
      </c>
      <c r="F9061" s="1" t="s">
        <v>88</v>
      </c>
      <c r="G9061" s="1" t="s">
        <v>18</v>
      </c>
      <c r="H9061">
        <v>53</v>
      </c>
      <c r="I9061">
        <v>41</v>
      </c>
      <c r="J9061">
        <v>2173</v>
      </c>
      <c r="K9061">
        <v>1064.77</v>
      </c>
      <c r="L9061" s="1">
        <v>1108.23</v>
      </c>
      <c r="M9061" s="1" t="s">
        <v>25</v>
      </c>
      <c r="N9061" s="1" t="s">
        <v>196</v>
      </c>
    </row>
    <row r="9062" spans="1:14" x14ac:dyDescent="0.3">
      <c r="A9062" s="1" t="s">
        <v>40</v>
      </c>
      <c r="B9062">
        <v>1185732</v>
      </c>
      <c r="C9062" s="2">
        <v>44856</v>
      </c>
      <c r="D9062" s="1" t="s">
        <v>79</v>
      </c>
      <c r="E9062" s="1" t="s">
        <v>87</v>
      </c>
      <c r="F9062" s="1" t="s">
        <v>88</v>
      </c>
      <c r="G9062" s="1" t="s">
        <v>20</v>
      </c>
      <c r="H9062">
        <v>53</v>
      </c>
      <c r="I9062">
        <v>83</v>
      </c>
      <c r="J9062">
        <v>4399</v>
      </c>
      <c r="K9062">
        <v>2199.5</v>
      </c>
      <c r="L9062" s="1">
        <v>2199.5</v>
      </c>
      <c r="M9062" s="1" t="s">
        <v>25</v>
      </c>
      <c r="N9062" s="1" t="s">
        <v>197</v>
      </c>
    </row>
    <row r="9063" spans="1:14" x14ac:dyDescent="0.3">
      <c r="A9063" s="1" t="s">
        <v>40</v>
      </c>
      <c r="B9063">
        <v>1185732</v>
      </c>
      <c r="C9063" s="2">
        <v>44887</v>
      </c>
      <c r="D9063" s="1" t="s">
        <v>79</v>
      </c>
      <c r="E9063" s="1" t="s">
        <v>87</v>
      </c>
      <c r="F9063" s="1" t="s">
        <v>88</v>
      </c>
      <c r="G9063" s="1" t="s">
        <v>21</v>
      </c>
      <c r="H9063">
        <v>48</v>
      </c>
      <c r="I9063">
        <v>123</v>
      </c>
      <c r="J9063">
        <v>5904</v>
      </c>
      <c r="K9063">
        <v>3070.08</v>
      </c>
      <c r="L9063" s="1">
        <v>2833.92</v>
      </c>
      <c r="M9063" s="1" t="s">
        <v>25</v>
      </c>
      <c r="N9063" s="1" t="s">
        <v>196</v>
      </c>
    </row>
    <row r="9064" spans="1:14" x14ac:dyDescent="0.3">
      <c r="A9064" s="1" t="s">
        <v>40</v>
      </c>
      <c r="B9064">
        <v>1185732</v>
      </c>
      <c r="C9064" s="2">
        <v>44887</v>
      </c>
      <c r="D9064" s="1" t="s">
        <v>79</v>
      </c>
      <c r="E9064" s="1" t="s">
        <v>87</v>
      </c>
      <c r="F9064" s="1" t="s">
        <v>88</v>
      </c>
      <c r="G9064" s="1" t="s">
        <v>22</v>
      </c>
      <c r="H9064">
        <v>39</v>
      </c>
      <c r="I9064">
        <v>72</v>
      </c>
      <c r="J9064">
        <v>2808</v>
      </c>
      <c r="K9064">
        <v>1319.76</v>
      </c>
      <c r="L9064" s="1">
        <v>1488.24</v>
      </c>
      <c r="M9064" s="1" t="s">
        <v>25</v>
      </c>
      <c r="N9064" s="1" t="s">
        <v>196</v>
      </c>
    </row>
    <row r="9065" spans="1:14" x14ac:dyDescent="0.3">
      <c r="A9065" s="1" t="s">
        <v>40</v>
      </c>
      <c r="B9065">
        <v>1185732</v>
      </c>
      <c r="C9065" s="2">
        <v>44887</v>
      </c>
      <c r="D9065" s="1" t="s">
        <v>79</v>
      </c>
      <c r="E9065" s="1" t="s">
        <v>87</v>
      </c>
      <c r="F9065" s="1" t="s">
        <v>88</v>
      </c>
      <c r="G9065" s="1" t="s">
        <v>23</v>
      </c>
      <c r="H9065">
        <v>41</v>
      </c>
      <c r="I9065">
        <v>57</v>
      </c>
      <c r="J9065">
        <v>2337</v>
      </c>
      <c r="K9065">
        <v>1191.8700000000001</v>
      </c>
      <c r="L9065" s="1">
        <v>1145.1299999999999</v>
      </c>
      <c r="M9065" s="1" t="s">
        <v>25</v>
      </c>
      <c r="N9065" s="1" t="s">
        <v>197</v>
      </c>
    </row>
    <row r="9066" spans="1:14" x14ac:dyDescent="0.3">
      <c r="A9066" s="1" t="s">
        <v>40</v>
      </c>
      <c r="B9066">
        <v>1185732</v>
      </c>
      <c r="C9066" s="2">
        <v>44249</v>
      </c>
      <c r="D9066" s="1" t="s">
        <v>79</v>
      </c>
      <c r="E9066" s="1" t="s">
        <v>87</v>
      </c>
      <c r="F9066" s="1" t="s">
        <v>88</v>
      </c>
      <c r="G9066" s="1" t="s">
        <v>24</v>
      </c>
      <c r="H9066">
        <v>35</v>
      </c>
      <c r="I9066">
        <v>125</v>
      </c>
      <c r="J9066">
        <v>43750</v>
      </c>
      <c r="K9066">
        <v>17500</v>
      </c>
      <c r="L9066" s="1">
        <v>26250</v>
      </c>
      <c r="M9066" s="1" t="s">
        <v>25</v>
      </c>
      <c r="N9066" s="1" t="s">
        <v>197</v>
      </c>
    </row>
    <row r="9067" spans="1:14" x14ac:dyDescent="0.3">
      <c r="A9067" s="1" t="s">
        <v>40</v>
      </c>
      <c r="B9067">
        <v>1185732</v>
      </c>
      <c r="C9067" s="2">
        <v>44249</v>
      </c>
      <c r="D9067" s="1" t="s">
        <v>79</v>
      </c>
      <c r="E9067" s="1" t="s">
        <v>87</v>
      </c>
      <c r="F9067" s="1" t="s">
        <v>88</v>
      </c>
      <c r="G9067" s="1" t="s">
        <v>20</v>
      </c>
      <c r="H9067">
        <v>40</v>
      </c>
      <c r="I9067">
        <v>300</v>
      </c>
      <c r="J9067">
        <v>120000</v>
      </c>
      <c r="K9067">
        <v>48000</v>
      </c>
      <c r="L9067" s="1">
        <v>72000</v>
      </c>
      <c r="M9067" s="1" t="s">
        <v>25</v>
      </c>
      <c r="N9067" s="1" t="s">
        <v>197</v>
      </c>
    </row>
    <row r="9068" spans="1:14" x14ac:dyDescent="0.3">
      <c r="A9068" s="1" t="s">
        <v>40</v>
      </c>
      <c r="B9068">
        <v>1185732</v>
      </c>
      <c r="C9068" s="2">
        <v>44276</v>
      </c>
      <c r="D9068" s="1" t="s">
        <v>79</v>
      </c>
      <c r="E9068" s="1" t="s">
        <v>87</v>
      </c>
      <c r="F9068" s="1" t="s">
        <v>88</v>
      </c>
      <c r="G9068" s="1" t="s">
        <v>21</v>
      </c>
      <c r="H9068">
        <v>45</v>
      </c>
      <c r="I9068">
        <v>520</v>
      </c>
      <c r="J9068">
        <v>234000</v>
      </c>
      <c r="K9068">
        <v>93600</v>
      </c>
      <c r="L9068" s="1">
        <v>140400</v>
      </c>
      <c r="M9068" s="1" t="s">
        <v>25</v>
      </c>
      <c r="N9068" s="1" t="s">
        <v>196</v>
      </c>
    </row>
    <row r="9069" spans="1:14" x14ac:dyDescent="0.3">
      <c r="A9069" s="1" t="s">
        <v>40</v>
      </c>
      <c r="B9069">
        <v>1185732</v>
      </c>
      <c r="C9069" s="2">
        <v>44276</v>
      </c>
      <c r="D9069" s="1" t="s">
        <v>79</v>
      </c>
      <c r="E9069" s="1" t="s">
        <v>87</v>
      </c>
      <c r="F9069" s="1" t="s">
        <v>88</v>
      </c>
      <c r="G9069" s="1" t="s">
        <v>23</v>
      </c>
      <c r="H9069">
        <v>35</v>
      </c>
      <c r="I9069">
        <v>250</v>
      </c>
      <c r="J9069">
        <v>87500</v>
      </c>
      <c r="K9069">
        <v>35000</v>
      </c>
      <c r="L9069" s="1">
        <v>52500</v>
      </c>
      <c r="M9069" s="1" t="s">
        <v>25</v>
      </c>
      <c r="N9069" s="1" t="s">
        <v>197</v>
      </c>
    </row>
    <row r="9070" spans="1:14" x14ac:dyDescent="0.3">
      <c r="A9070" s="1" t="s">
        <v>40</v>
      </c>
      <c r="B9070">
        <v>1185732</v>
      </c>
      <c r="C9070" s="2">
        <v>44276</v>
      </c>
      <c r="D9070" s="1" t="s">
        <v>79</v>
      </c>
      <c r="E9070" s="1" t="s">
        <v>87</v>
      </c>
      <c r="F9070" s="1" t="s">
        <v>88</v>
      </c>
      <c r="G9070" s="1" t="s">
        <v>24</v>
      </c>
      <c r="H9070">
        <v>40</v>
      </c>
      <c r="I9070">
        <v>100</v>
      </c>
      <c r="J9070">
        <v>40000</v>
      </c>
      <c r="K9070">
        <v>16000</v>
      </c>
      <c r="L9070" s="1">
        <v>24000</v>
      </c>
      <c r="M9070" s="1" t="s">
        <v>25</v>
      </c>
      <c r="N9070" s="1" t="s">
        <v>197</v>
      </c>
    </row>
    <row r="9071" spans="1:14" x14ac:dyDescent="0.3">
      <c r="A9071" s="1" t="s">
        <v>40</v>
      </c>
      <c r="B9071">
        <v>1185732</v>
      </c>
      <c r="C9071" s="2">
        <v>44276</v>
      </c>
      <c r="D9071" s="1" t="s">
        <v>79</v>
      </c>
      <c r="E9071" s="1" t="s">
        <v>87</v>
      </c>
      <c r="F9071" s="1" t="s">
        <v>88</v>
      </c>
      <c r="G9071" s="1" t="s">
        <v>20</v>
      </c>
      <c r="H9071">
        <v>45</v>
      </c>
      <c r="I9071">
        <v>250</v>
      </c>
      <c r="J9071">
        <v>112500</v>
      </c>
      <c r="K9071">
        <v>45000</v>
      </c>
      <c r="L9071" s="1">
        <v>67500</v>
      </c>
      <c r="M9071" s="1" t="s">
        <v>25</v>
      </c>
      <c r="N9071" s="1" t="s">
        <v>197</v>
      </c>
    </row>
    <row r="9072" spans="1:14" x14ac:dyDescent="0.3">
      <c r="A9072" s="1" t="s">
        <v>40</v>
      </c>
      <c r="B9072">
        <v>1185732</v>
      </c>
      <c r="C9072" s="2">
        <v>44308</v>
      </c>
      <c r="D9072" s="1" t="s">
        <v>79</v>
      </c>
      <c r="E9072" s="1" t="s">
        <v>87</v>
      </c>
      <c r="F9072" s="1" t="s">
        <v>88</v>
      </c>
      <c r="G9072" s="1" t="s">
        <v>21</v>
      </c>
      <c r="H9072">
        <v>45</v>
      </c>
      <c r="I9072">
        <v>475</v>
      </c>
      <c r="J9072">
        <v>213750</v>
      </c>
      <c r="K9072">
        <v>85500</v>
      </c>
      <c r="L9072" s="1">
        <v>128250</v>
      </c>
      <c r="M9072" s="1" t="s">
        <v>25</v>
      </c>
      <c r="N9072" s="1" t="s">
        <v>196</v>
      </c>
    </row>
    <row r="9073" spans="1:14" x14ac:dyDescent="0.3">
      <c r="A9073" s="1" t="s">
        <v>40</v>
      </c>
      <c r="B9073">
        <v>1185732</v>
      </c>
      <c r="C9073" s="2">
        <v>44308</v>
      </c>
      <c r="D9073" s="1" t="s">
        <v>79</v>
      </c>
      <c r="E9073" s="1" t="s">
        <v>87</v>
      </c>
      <c r="F9073" s="1" t="s">
        <v>88</v>
      </c>
      <c r="G9073" s="1" t="s">
        <v>23</v>
      </c>
      <c r="H9073">
        <v>40</v>
      </c>
      <c r="I9073">
        <v>175</v>
      </c>
      <c r="J9073">
        <v>70000</v>
      </c>
      <c r="K9073">
        <v>28000</v>
      </c>
      <c r="L9073" s="1">
        <v>42000</v>
      </c>
      <c r="M9073" s="1" t="s">
        <v>25</v>
      </c>
      <c r="N9073" s="1" t="s">
        <v>197</v>
      </c>
    </row>
    <row r="9074" spans="1:14" x14ac:dyDescent="0.3">
      <c r="A9074" s="1" t="s">
        <v>40</v>
      </c>
      <c r="B9074">
        <v>1185732</v>
      </c>
      <c r="C9074" s="2">
        <v>44308</v>
      </c>
      <c r="D9074" s="1" t="s">
        <v>79</v>
      </c>
      <c r="E9074" s="1" t="s">
        <v>87</v>
      </c>
      <c r="F9074" s="1" t="s">
        <v>88</v>
      </c>
      <c r="G9074" s="1" t="s">
        <v>24</v>
      </c>
      <c r="H9074">
        <v>45</v>
      </c>
      <c r="I9074">
        <v>100</v>
      </c>
      <c r="J9074">
        <v>45000</v>
      </c>
      <c r="K9074">
        <v>18000</v>
      </c>
      <c r="L9074" s="1">
        <v>27000</v>
      </c>
      <c r="M9074" s="1" t="s">
        <v>25</v>
      </c>
      <c r="N9074" s="1" t="s">
        <v>197</v>
      </c>
    </row>
    <row r="9075" spans="1:14" x14ac:dyDescent="0.3">
      <c r="A9075" s="1" t="s">
        <v>40</v>
      </c>
      <c r="B9075">
        <v>1185732</v>
      </c>
      <c r="C9075" s="2">
        <v>44308</v>
      </c>
      <c r="D9075" s="1" t="s">
        <v>79</v>
      </c>
      <c r="E9075" s="1" t="s">
        <v>87</v>
      </c>
      <c r="F9075" s="1" t="s">
        <v>88</v>
      </c>
      <c r="G9075" s="1" t="s">
        <v>20</v>
      </c>
      <c r="H9075">
        <v>40</v>
      </c>
      <c r="I9075">
        <v>250</v>
      </c>
      <c r="J9075">
        <v>100000</v>
      </c>
      <c r="K9075">
        <v>40000</v>
      </c>
      <c r="L9075" s="1">
        <v>60000</v>
      </c>
      <c r="M9075" s="1" t="s">
        <v>25</v>
      </c>
      <c r="N9075" s="1" t="s">
        <v>197</v>
      </c>
    </row>
    <row r="9076" spans="1:14" x14ac:dyDescent="0.3">
      <c r="A9076" s="1" t="s">
        <v>40</v>
      </c>
      <c r="B9076">
        <v>1185732</v>
      </c>
      <c r="C9076" s="2">
        <v>44339</v>
      </c>
      <c r="D9076" s="1" t="s">
        <v>79</v>
      </c>
      <c r="E9076" s="1" t="s">
        <v>87</v>
      </c>
      <c r="F9076" s="1" t="s">
        <v>88</v>
      </c>
      <c r="G9076" s="1" t="s">
        <v>21</v>
      </c>
      <c r="H9076">
        <v>50</v>
      </c>
      <c r="I9076">
        <v>520</v>
      </c>
      <c r="J9076">
        <v>260000</v>
      </c>
      <c r="K9076">
        <v>104000</v>
      </c>
      <c r="L9076" s="1">
        <v>156000</v>
      </c>
      <c r="M9076" s="1" t="s">
        <v>25</v>
      </c>
      <c r="N9076" s="1" t="s">
        <v>196</v>
      </c>
    </row>
    <row r="9077" spans="1:14" x14ac:dyDescent="0.3">
      <c r="A9077" s="1" t="s">
        <v>40</v>
      </c>
      <c r="B9077">
        <v>1185732</v>
      </c>
      <c r="C9077" s="2">
        <v>44339</v>
      </c>
      <c r="D9077" s="1" t="s">
        <v>79</v>
      </c>
      <c r="E9077" s="1" t="s">
        <v>87</v>
      </c>
      <c r="F9077" s="1" t="s">
        <v>88</v>
      </c>
      <c r="G9077" s="1" t="s">
        <v>23</v>
      </c>
      <c r="H9077">
        <v>40</v>
      </c>
      <c r="I9077">
        <v>200</v>
      </c>
      <c r="J9077">
        <v>80000</v>
      </c>
      <c r="K9077">
        <v>32000</v>
      </c>
      <c r="L9077" s="1">
        <v>48000</v>
      </c>
      <c r="M9077" s="1" t="s">
        <v>25</v>
      </c>
      <c r="N9077" s="1" t="s">
        <v>197</v>
      </c>
    </row>
    <row r="9078" spans="1:14" x14ac:dyDescent="0.3">
      <c r="A9078" s="1" t="s">
        <v>40</v>
      </c>
      <c r="B9078">
        <v>1185732</v>
      </c>
      <c r="C9078" s="2">
        <v>44339</v>
      </c>
      <c r="D9078" s="1" t="s">
        <v>79</v>
      </c>
      <c r="E9078" s="1" t="s">
        <v>87</v>
      </c>
      <c r="F9078" s="1" t="s">
        <v>88</v>
      </c>
      <c r="G9078" s="1" t="s">
        <v>24</v>
      </c>
      <c r="H9078">
        <v>40</v>
      </c>
      <c r="I9078">
        <v>125</v>
      </c>
      <c r="J9078">
        <v>50000</v>
      </c>
      <c r="K9078">
        <v>20000</v>
      </c>
      <c r="L9078" s="1">
        <v>30000</v>
      </c>
      <c r="M9078" s="1" t="s">
        <v>25</v>
      </c>
      <c r="N9078" s="1" t="s">
        <v>197</v>
      </c>
    </row>
    <row r="9079" spans="1:14" x14ac:dyDescent="0.3">
      <c r="A9079" s="1" t="s">
        <v>40</v>
      </c>
      <c r="B9079">
        <v>1185732</v>
      </c>
      <c r="C9079" s="2">
        <v>44339</v>
      </c>
      <c r="D9079" s="1" t="s">
        <v>79</v>
      </c>
      <c r="E9079" s="1" t="s">
        <v>87</v>
      </c>
      <c r="F9079" s="1" t="s">
        <v>88</v>
      </c>
      <c r="G9079" s="1" t="s">
        <v>20</v>
      </c>
      <c r="H9079">
        <v>55.000000000000007</v>
      </c>
      <c r="I9079">
        <v>275</v>
      </c>
      <c r="J9079">
        <v>151250.00000000003</v>
      </c>
      <c r="K9079">
        <v>60500.000000000015</v>
      </c>
      <c r="L9079" s="1">
        <v>90750.000000000015</v>
      </c>
      <c r="M9079" s="1" t="s">
        <v>25</v>
      </c>
      <c r="N9079" s="1" t="s">
        <v>197</v>
      </c>
    </row>
    <row r="9080" spans="1:14" x14ac:dyDescent="0.3">
      <c r="A9080" s="1" t="s">
        <v>40</v>
      </c>
      <c r="B9080">
        <v>1185732</v>
      </c>
      <c r="C9080" s="2">
        <v>44369</v>
      </c>
      <c r="D9080" s="1" t="s">
        <v>79</v>
      </c>
      <c r="E9080" s="1" t="s">
        <v>87</v>
      </c>
      <c r="F9080" s="1" t="s">
        <v>88</v>
      </c>
      <c r="G9080" s="1" t="s">
        <v>21</v>
      </c>
      <c r="H9080">
        <v>40</v>
      </c>
      <c r="I9080">
        <v>525</v>
      </c>
      <c r="J9080">
        <v>210000</v>
      </c>
      <c r="K9080">
        <v>84000</v>
      </c>
      <c r="L9080" s="1">
        <v>126000</v>
      </c>
      <c r="M9080" s="1" t="s">
        <v>25</v>
      </c>
      <c r="N9080" s="1" t="s">
        <v>196</v>
      </c>
    </row>
    <row r="9081" spans="1:14" x14ac:dyDescent="0.3">
      <c r="A9081" s="1" t="s">
        <v>40</v>
      </c>
      <c r="B9081">
        <v>1185732</v>
      </c>
      <c r="C9081" s="2">
        <v>44369</v>
      </c>
      <c r="D9081" s="1" t="s">
        <v>79</v>
      </c>
      <c r="E9081" s="1" t="s">
        <v>87</v>
      </c>
      <c r="F9081" s="1" t="s">
        <v>88</v>
      </c>
      <c r="G9081" s="1" t="s">
        <v>23</v>
      </c>
      <c r="H9081">
        <v>30.000000000000004</v>
      </c>
      <c r="I9081">
        <v>225</v>
      </c>
      <c r="J9081">
        <v>67500.000000000015</v>
      </c>
      <c r="K9081">
        <v>27000.000000000007</v>
      </c>
      <c r="L9081" s="1">
        <v>40500.000000000007</v>
      </c>
      <c r="M9081" s="1" t="s">
        <v>25</v>
      </c>
      <c r="N9081" s="1" t="s">
        <v>197</v>
      </c>
    </row>
    <row r="9082" spans="1:14" x14ac:dyDescent="0.3">
      <c r="A9082" s="1" t="s">
        <v>40</v>
      </c>
      <c r="B9082">
        <v>1185732</v>
      </c>
      <c r="C9082" s="2">
        <v>44369</v>
      </c>
      <c r="D9082" s="1" t="s">
        <v>79</v>
      </c>
      <c r="E9082" s="1" t="s">
        <v>87</v>
      </c>
      <c r="F9082" s="1" t="s">
        <v>88</v>
      </c>
      <c r="G9082" s="1" t="s">
        <v>24</v>
      </c>
      <c r="H9082">
        <v>30.000000000000004</v>
      </c>
      <c r="I9082">
        <v>200</v>
      </c>
      <c r="J9082">
        <v>60000.000000000007</v>
      </c>
      <c r="K9082">
        <v>24000.000000000004</v>
      </c>
      <c r="L9082" s="1">
        <v>36000</v>
      </c>
      <c r="M9082" s="1" t="s">
        <v>25</v>
      </c>
      <c r="N9082" s="1" t="s">
        <v>197</v>
      </c>
    </row>
    <row r="9083" spans="1:14" x14ac:dyDescent="0.3">
      <c r="A9083" s="1" t="s">
        <v>40</v>
      </c>
      <c r="B9083">
        <v>1185732</v>
      </c>
      <c r="C9083" s="2">
        <v>44369</v>
      </c>
      <c r="D9083" s="1" t="s">
        <v>79</v>
      </c>
      <c r="E9083" s="1" t="s">
        <v>87</v>
      </c>
      <c r="F9083" s="1" t="s">
        <v>88</v>
      </c>
      <c r="G9083" s="1" t="s">
        <v>20</v>
      </c>
      <c r="H9083">
        <v>55.000000000000007</v>
      </c>
      <c r="I9083">
        <v>375</v>
      </c>
      <c r="J9083">
        <v>206250.00000000003</v>
      </c>
      <c r="K9083">
        <v>82500.000000000015</v>
      </c>
      <c r="L9083" s="1">
        <v>123750.00000000001</v>
      </c>
      <c r="M9083" s="1" t="s">
        <v>25</v>
      </c>
      <c r="N9083" s="1" t="s">
        <v>197</v>
      </c>
    </row>
    <row r="9084" spans="1:14" x14ac:dyDescent="0.3">
      <c r="A9084" s="1" t="s">
        <v>40</v>
      </c>
      <c r="B9084">
        <v>1185732</v>
      </c>
      <c r="C9084" s="2">
        <v>44398</v>
      </c>
      <c r="D9084" s="1" t="s">
        <v>79</v>
      </c>
      <c r="E9084" s="1" t="s">
        <v>87</v>
      </c>
      <c r="F9084" s="1" t="s">
        <v>88</v>
      </c>
      <c r="G9084" s="1" t="s">
        <v>21</v>
      </c>
      <c r="H9084">
        <v>50</v>
      </c>
      <c r="I9084">
        <v>600</v>
      </c>
      <c r="J9084">
        <v>300000</v>
      </c>
      <c r="K9084">
        <v>120000</v>
      </c>
      <c r="L9084" s="1">
        <v>180000</v>
      </c>
      <c r="M9084" s="1" t="s">
        <v>25</v>
      </c>
      <c r="N9084" s="1" t="s">
        <v>196</v>
      </c>
    </row>
    <row r="9085" spans="1:14" x14ac:dyDescent="0.3">
      <c r="A9085" s="1" t="s">
        <v>40</v>
      </c>
      <c r="B9085">
        <v>1185732</v>
      </c>
      <c r="C9085" s="2">
        <v>44398</v>
      </c>
      <c r="D9085" s="1" t="s">
        <v>79</v>
      </c>
      <c r="E9085" s="1" t="s">
        <v>87</v>
      </c>
      <c r="F9085" s="1" t="s">
        <v>88</v>
      </c>
      <c r="G9085" s="1" t="s">
        <v>23</v>
      </c>
      <c r="H9085">
        <v>40</v>
      </c>
      <c r="I9085">
        <v>275</v>
      </c>
      <c r="J9085">
        <v>110000</v>
      </c>
      <c r="K9085">
        <v>44000</v>
      </c>
      <c r="L9085" s="1">
        <v>66000</v>
      </c>
      <c r="M9085" s="1" t="s">
        <v>25</v>
      </c>
      <c r="N9085" s="1" t="s">
        <v>197</v>
      </c>
    </row>
    <row r="9086" spans="1:14" x14ac:dyDescent="0.3">
      <c r="A9086" s="1" t="s">
        <v>40</v>
      </c>
      <c r="B9086">
        <v>1185732</v>
      </c>
      <c r="C9086" s="2">
        <v>44398</v>
      </c>
      <c r="D9086" s="1" t="s">
        <v>79</v>
      </c>
      <c r="E9086" s="1" t="s">
        <v>87</v>
      </c>
      <c r="F9086" s="1" t="s">
        <v>88</v>
      </c>
      <c r="G9086" s="1" t="s">
        <v>24</v>
      </c>
      <c r="H9086">
        <v>40</v>
      </c>
      <c r="I9086">
        <v>225</v>
      </c>
      <c r="J9086">
        <v>90000</v>
      </c>
      <c r="K9086">
        <v>36000</v>
      </c>
      <c r="L9086" s="1">
        <v>54000</v>
      </c>
      <c r="M9086" s="1" t="s">
        <v>25</v>
      </c>
      <c r="N9086" s="1" t="s">
        <v>197</v>
      </c>
    </row>
    <row r="9087" spans="1:14" x14ac:dyDescent="0.3">
      <c r="A9087" s="1" t="s">
        <v>40</v>
      </c>
      <c r="B9087">
        <v>1185732</v>
      </c>
      <c r="C9087" s="2">
        <v>44398</v>
      </c>
      <c r="D9087" s="1" t="s">
        <v>79</v>
      </c>
      <c r="E9087" s="1" t="s">
        <v>87</v>
      </c>
      <c r="F9087" s="1" t="s">
        <v>88</v>
      </c>
      <c r="G9087" s="1" t="s">
        <v>20</v>
      </c>
      <c r="H9087">
        <v>55.000000000000007</v>
      </c>
      <c r="I9087">
        <v>425</v>
      </c>
      <c r="J9087">
        <v>233750.00000000003</v>
      </c>
      <c r="K9087">
        <v>93500.000000000015</v>
      </c>
      <c r="L9087" s="1">
        <v>140250</v>
      </c>
      <c r="M9087" s="1" t="s">
        <v>25</v>
      </c>
      <c r="N9087" s="1" t="s">
        <v>197</v>
      </c>
    </row>
    <row r="9088" spans="1:14" x14ac:dyDescent="0.3">
      <c r="A9088" s="1" t="s">
        <v>40</v>
      </c>
      <c r="B9088">
        <v>1185732</v>
      </c>
      <c r="C9088" s="2">
        <v>44430</v>
      </c>
      <c r="D9088" s="1" t="s">
        <v>79</v>
      </c>
      <c r="E9088" s="1" t="s">
        <v>87</v>
      </c>
      <c r="F9088" s="1" t="s">
        <v>88</v>
      </c>
      <c r="G9088" s="1" t="s">
        <v>21</v>
      </c>
      <c r="H9088">
        <v>50</v>
      </c>
      <c r="I9088">
        <v>575</v>
      </c>
      <c r="J9088">
        <v>287500</v>
      </c>
      <c r="K9088">
        <v>115000</v>
      </c>
      <c r="L9088" s="1">
        <v>172500</v>
      </c>
      <c r="M9088" s="1" t="s">
        <v>25</v>
      </c>
      <c r="N9088" s="1" t="s">
        <v>196</v>
      </c>
    </row>
    <row r="9089" spans="1:14" x14ac:dyDescent="0.3">
      <c r="A9089" s="1" t="s">
        <v>40</v>
      </c>
      <c r="B9089">
        <v>1185732</v>
      </c>
      <c r="C9089" s="2">
        <v>44430</v>
      </c>
      <c r="D9089" s="1" t="s">
        <v>79</v>
      </c>
      <c r="E9089" s="1" t="s">
        <v>87</v>
      </c>
      <c r="F9089" s="1" t="s">
        <v>88</v>
      </c>
      <c r="G9089" s="1" t="s">
        <v>23</v>
      </c>
      <c r="H9089">
        <v>40</v>
      </c>
      <c r="I9089">
        <v>275</v>
      </c>
      <c r="J9089">
        <v>110000</v>
      </c>
      <c r="K9089">
        <v>44000</v>
      </c>
      <c r="L9089" s="1">
        <v>66000</v>
      </c>
      <c r="M9089" s="1" t="s">
        <v>25</v>
      </c>
      <c r="N9089" s="1" t="s">
        <v>197</v>
      </c>
    </row>
    <row r="9090" spans="1:14" x14ac:dyDescent="0.3">
      <c r="A9090" s="1" t="s">
        <v>40</v>
      </c>
      <c r="B9090">
        <v>1185732</v>
      </c>
      <c r="C9090" s="2">
        <v>44430</v>
      </c>
      <c r="D9090" s="1" t="s">
        <v>79</v>
      </c>
      <c r="E9090" s="1" t="s">
        <v>87</v>
      </c>
      <c r="F9090" s="1" t="s">
        <v>88</v>
      </c>
      <c r="G9090" s="1" t="s">
        <v>24</v>
      </c>
      <c r="H9090">
        <v>40</v>
      </c>
      <c r="I9090">
        <v>250</v>
      </c>
      <c r="J9090">
        <v>100000</v>
      </c>
      <c r="K9090">
        <v>40000</v>
      </c>
      <c r="L9090" s="1">
        <v>60000</v>
      </c>
      <c r="M9090" s="1" t="s">
        <v>25</v>
      </c>
      <c r="N9090" s="1" t="s">
        <v>197</v>
      </c>
    </row>
    <row r="9091" spans="1:14" x14ac:dyDescent="0.3">
      <c r="A9091" s="1" t="s">
        <v>40</v>
      </c>
      <c r="B9091">
        <v>1185732</v>
      </c>
      <c r="C9091" s="2">
        <v>44430</v>
      </c>
      <c r="D9091" s="1" t="s">
        <v>79</v>
      </c>
      <c r="E9091" s="1" t="s">
        <v>87</v>
      </c>
      <c r="F9091" s="1" t="s">
        <v>88</v>
      </c>
      <c r="G9091" s="1" t="s">
        <v>20</v>
      </c>
      <c r="H9091">
        <v>55.000000000000007</v>
      </c>
      <c r="I9091">
        <v>400</v>
      </c>
      <c r="J9091">
        <v>220000.00000000003</v>
      </c>
      <c r="K9091">
        <v>88000.000000000015</v>
      </c>
      <c r="L9091" s="1">
        <v>132000</v>
      </c>
      <c r="M9091" s="1" t="s">
        <v>25</v>
      </c>
      <c r="N9091" s="1" t="s">
        <v>197</v>
      </c>
    </row>
    <row r="9092" spans="1:14" x14ac:dyDescent="0.3">
      <c r="A9092" s="1" t="s">
        <v>40</v>
      </c>
      <c r="B9092">
        <v>1185732</v>
      </c>
      <c r="C9092" s="2">
        <v>44462</v>
      </c>
      <c r="D9092" s="1" t="s">
        <v>79</v>
      </c>
      <c r="E9092" s="1" t="s">
        <v>87</v>
      </c>
      <c r="F9092" s="1" t="s">
        <v>88</v>
      </c>
      <c r="G9092" s="1" t="s">
        <v>21</v>
      </c>
      <c r="H9092">
        <v>50</v>
      </c>
      <c r="I9092">
        <v>525</v>
      </c>
      <c r="J9092">
        <v>262500</v>
      </c>
      <c r="K9092">
        <v>105000</v>
      </c>
      <c r="L9092" s="1">
        <v>157500</v>
      </c>
      <c r="M9092" s="1" t="s">
        <v>25</v>
      </c>
      <c r="N9092" s="1" t="s">
        <v>196</v>
      </c>
    </row>
    <row r="9093" spans="1:14" x14ac:dyDescent="0.3">
      <c r="A9093" s="1" t="s">
        <v>40</v>
      </c>
      <c r="B9093">
        <v>1185732</v>
      </c>
      <c r="C9093" s="2">
        <v>44462</v>
      </c>
      <c r="D9093" s="1" t="s">
        <v>79</v>
      </c>
      <c r="E9093" s="1" t="s">
        <v>87</v>
      </c>
      <c r="F9093" s="1" t="s">
        <v>88</v>
      </c>
      <c r="G9093" s="1" t="s">
        <v>23</v>
      </c>
      <c r="H9093">
        <v>35</v>
      </c>
      <c r="I9093">
        <v>225</v>
      </c>
      <c r="J9093">
        <v>78750</v>
      </c>
      <c r="K9093">
        <v>31500</v>
      </c>
      <c r="L9093" s="1">
        <v>47250</v>
      </c>
      <c r="M9093" s="1" t="s">
        <v>25</v>
      </c>
      <c r="N9093" s="1" t="s">
        <v>197</v>
      </c>
    </row>
    <row r="9094" spans="1:14" x14ac:dyDescent="0.3">
      <c r="A9094" s="1" t="s">
        <v>40</v>
      </c>
      <c r="B9094">
        <v>1185732</v>
      </c>
      <c r="C9094" s="2">
        <v>44462</v>
      </c>
      <c r="D9094" s="1" t="s">
        <v>79</v>
      </c>
      <c r="E9094" s="1" t="s">
        <v>87</v>
      </c>
      <c r="F9094" s="1" t="s">
        <v>88</v>
      </c>
      <c r="G9094" s="1" t="s">
        <v>24</v>
      </c>
      <c r="H9094">
        <v>35</v>
      </c>
      <c r="I9094">
        <v>200</v>
      </c>
      <c r="J9094">
        <v>70000</v>
      </c>
      <c r="K9094">
        <v>28000</v>
      </c>
      <c r="L9094" s="1">
        <v>42000</v>
      </c>
      <c r="M9094" s="1" t="s">
        <v>25</v>
      </c>
      <c r="N9094" s="1" t="s">
        <v>197</v>
      </c>
    </row>
    <row r="9095" spans="1:14" x14ac:dyDescent="0.3">
      <c r="A9095" s="1" t="s">
        <v>40</v>
      </c>
      <c r="B9095">
        <v>1185732</v>
      </c>
      <c r="C9095" s="2">
        <v>44462</v>
      </c>
      <c r="D9095" s="1" t="s">
        <v>79</v>
      </c>
      <c r="E9095" s="1" t="s">
        <v>87</v>
      </c>
      <c r="F9095" s="1" t="s">
        <v>88</v>
      </c>
      <c r="G9095" s="1" t="s">
        <v>20</v>
      </c>
      <c r="H9095">
        <v>50</v>
      </c>
      <c r="I9095">
        <v>275</v>
      </c>
      <c r="J9095">
        <v>137500</v>
      </c>
      <c r="K9095">
        <v>55000</v>
      </c>
      <c r="L9095" s="1">
        <v>82500</v>
      </c>
      <c r="M9095" s="1" t="s">
        <v>25</v>
      </c>
      <c r="N9095" s="1" t="s">
        <v>197</v>
      </c>
    </row>
    <row r="9096" spans="1:14" x14ac:dyDescent="0.3">
      <c r="A9096" s="1" t="s">
        <v>40</v>
      </c>
      <c r="B9096">
        <v>1185732</v>
      </c>
      <c r="C9096" s="2">
        <v>44491</v>
      </c>
      <c r="D9096" s="1" t="s">
        <v>79</v>
      </c>
      <c r="E9096" s="1" t="s">
        <v>87</v>
      </c>
      <c r="F9096" s="1" t="s">
        <v>88</v>
      </c>
      <c r="G9096" s="1" t="s">
        <v>21</v>
      </c>
      <c r="H9096">
        <v>54.999999999999993</v>
      </c>
      <c r="I9096">
        <v>450</v>
      </c>
      <c r="J9096">
        <v>247499.99999999997</v>
      </c>
      <c r="K9096">
        <v>99000</v>
      </c>
      <c r="L9096" s="1">
        <v>148499.99999999997</v>
      </c>
      <c r="M9096" s="1" t="s">
        <v>25</v>
      </c>
      <c r="N9096" s="1" t="s">
        <v>196</v>
      </c>
    </row>
    <row r="9097" spans="1:14" x14ac:dyDescent="0.3">
      <c r="A9097" s="1" t="s">
        <v>40</v>
      </c>
      <c r="B9097">
        <v>1185732</v>
      </c>
      <c r="C9097" s="2">
        <v>44491</v>
      </c>
      <c r="D9097" s="1" t="s">
        <v>79</v>
      </c>
      <c r="E9097" s="1" t="s">
        <v>87</v>
      </c>
      <c r="F9097" s="1" t="s">
        <v>88</v>
      </c>
      <c r="G9097" s="1" t="s">
        <v>23</v>
      </c>
      <c r="H9097">
        <v>45</v>
      </c>
      <c r="I9097">
        <v>175</v>
      </c>
      <c r="J9097">
        <v>78750</v>
      </c>
      <c r="K9097">
        <v>31500</v>
      </c>
      <c r="L9097" s="1">
        <v>47250</v>
      </c>
      <c r="M9097" s="1" t="s">
        <v>25</v>
      </c>
      <c r="N9097" s="1" t="s">
        <v>197</v>
      </c>
    </row>
    <row r="9098" spans="1:14" x14ac:dyDescent="0.3">
      <c r="A9098" s="1" t="s">
        <v>40</v>
      </c>
      <c r="B9098">
        <v>1185732</v>
      </c>
      <c r="C9098" s="2">
        <v>44491</v>
      </c>
      <c r="D9098" s="1" t="s">
        <v>79</v>
      </c>
      <c r="E9098" s="1" t="s">
        <v>87</v>
      </c>
      <c r="F9098" s="1" t="s">
        <v>88</v>
      </c>
      <c r="G9098" s="1" t="s">
        <v>24</v>
      </c>
      <c r="H9098">
        <v>45</v>
      </c>
      <c r="I9098">
        <v>150</v>
      </c>
      <c r="J9098">
        <v>67500</v>
      </c>
      <c r="K9098">
        <v>27000</v>
      </c>
      <c r="L9098" s="1">
        <v>40500</v>
      </c>
      <c r="M9098" s="1" t="s">
        <v>25</v>
      </c>
      <c r="N9098" s="1" t="s">
        <v>197</v>
      </c>
    </row>
    <row r="9099" spans="1:14" x14ac:dyDescent="0.3">
      <c r="A9099" s="1" t="s">
        <v>40</v>
      </c>
      <c r="B9099">
        <v>1185732</v>
      </c>
      <c r="C9099" s="2">
        <v>44491</v>
      </c>
      <c r="D9099" s="1" t="s">
        <v>79</v>
      </c>
      <c r="E9099" s="1" t="s">
        <v>87</v>
      </c>
      <c r="F9099" s="1" t="s">
        <v>88</v>
      </c>
      <c r="G9099" s="1" t="s">
        <v>20</v>
      </c>
      <c r="H9099">
        <v>54.999999999999993</v>
      </c>
      <c r="I9099">
        <v>275</v>
      </c>
      <c r="J9099">
        <v>151249.99999999997</v>
      </c>
      <c r="K9099">
        <v>60499.999999999993</v>
      </c>
      <c r="L9099" s="1">
        <v>90749.999999999971</v>
      </c>
      <c r="M9099" s="1" t="s">
        <v>25</v>
      </c>
      <c r="N9099" s="1" t="s">
        <v>197</v>
      </c>
    </row>
    <row r="9100" spans="1:14" x14ac:dyDescent="0.3">
      <c r="A9100" s="1" t="s">
        <v>40</v>
      </c>
      <c r="B9100">
        <v>1185732</v>
      </c>
      <c r="C9100" s="2">
        <v>44522</v>
      </c>
      <c r="D9100" s="1" t="s">
        <v>79</v>
      </c>
      <c r="E9100" s="1" t="s">
        <v>87</v>
      </c>
      <c r="F9100" s="1" t="s">
        <v>88</v>
      </c>
      <c r="G9100" s="1" t="s">
        <v>21</v>
      </c>
      <c r="H9100">
        <v>50</v>
      </c>
      <c r="I9100">
        <v>425</v>
      </c>
      <c r="J9100">
        <v>212500</v>
      </c>
      <c r="K9100">
        <v>85000</v>
      </c>
      <c r="L9100" s="1">
        <v>127500</v>
      </c>
      <c r="M9100" s="1" t="s">
        <v>25</v>
      </c>
      <c r="N9100" s="1" t="s">
        <v>196</v>
      </c>
    </row>
    <row r="9101" spans="1:14" x14ac:dyDescent="0.3">
      <c r="A9101" s="1" t="s">
        <v>40</v>
      </c>
      <c r="B9101">
        <v>1185732</v>
      </c>
      <c r="C9101" s="2">
        <v>44522</v>
      </c>
      <c r="D9101" s="1" t="s">
        <v>79</v>
      </c>
      <c r="E9101" s="1" t="s">
        <v>87</v>
      </c>
      <c r="F9101" s="1" t="s">
        <v>88</v>
      </c>
      <c r="G9101" s="1" t="s">
        <v>23</v>
      </c>
      <c r="H9101">
        <v>45</v>
      </c>
      <c r="I9101">
        <v>220</v>
      </c>
      <c r="J9101">
        <v>99000</v>
      </c>
      <c r="K9101">
        <v>39600</v>
      </c>
      <c r="L9101" s="1">
        <v>59400</v>
      </c>
      <c r="M9101" s="1" t="s">
        <v>25</v>
      </c>
      <c r="N9101" s="1" t="s">
        <v>197</v>
      </c>
    </row>
    <row r="9102" spans="1:14" x14ac:dyDescent="0.3">
      <c r="A9102" s="1" t="s">
        <v>40</v>
      </c>
      <c r="B9102">
        <v>1185732</v>
      </c>
      <c r="C9102" s="2">
        <v>44614</v>
      </c>
      <c r="D9102" s="1" t="s">
        <v>79</v>
      </c>
      <c r="E9102" s="1" t="s">
        <v>87</v>
      </c>
      <c r="F9102" s="1" t="s">
        <v>88</v>
      </c>
      <c r="G9102" s="1" t="s">
        <v>24</v>
      </c>
      <c r="H9102">
        <v>35</v>
      </c>
      <c r="I9102">
        <v>125</v>
      </c>
      <c r="J9102">
        <v>43750</v>
      </c>
      <c r="K9102">
        <v>17500</v>
      </c>
      <c r="L9102" s="1">
        <v>26250</v>
      </c>
      <c r="M9102" s="1" t="s">
        <v>25</v>
      </c>
      <c r="N9102" s="1" t="s">
        <v>197</v>
      </c>
    </row>
    <row r="9103" spans="1:14" x14ac:dyDescent="0.3">
      <c r="A9103" s="1" t="s">
        <v>40</v>
      </c>
      <c r="B9103">
        <v>1185732</v>
      </c>
      <c r="C9103" s="2">
        <v>44614</v>
      </c>
      <c r="D9103" s="1" t="s">
        <v>79</v>
      </c>
      <c r="E9103" s="1" t="s">
        <v>87</v>
      </c>
      <c r="F9103" s="1" t="s">
        <v>88</v>
      </c>
      <c r="G9103" s="1" t="s">
        <v>20</v>
      </c>
      <c r="H9103">
        <v>40</v>
      </c>
      <c r="I9103">
        <v>300</v>
      </c>
      <c r="J9103">
        <v>120000</v>
      </c>
      <c r="K9103">
        <v>48000</v>
      </c>
      <c r="L9103" s="1">
        <v>72000</v>
      </c>
      <c r="M9103" s="1" t="s">
        <v>25</v>
      </c>
      <c r="N9103" s="1" t="s">
        <v>197</v>
      </c>
    </row>
    <row r="9104" spans="1:14" x14ac:dyDescent="0.3">
      <c r="A9104" s="1" t="s">
        <v>40</v>
      </c>
      <c r="B9104">
        <v>1185732</v>
      </c>
      <c r="C9104" s="2">
        <v>44641</v>
      </c>
      <c r="D9104" s="1" t="s">
        <v>79</v>
      </c>
      <c r="E9104" s="1" t="s">
        <v>87</v>
      </c>
      <c r="F9104" s="1" t="s">
        <v>88</v>
      </c>
      <c r="G9104" s="1" t="s">
        <v>21</v>
      </c>
      <c r="H9104">
        <v>45</v>
      </c>
      <c r="I9104">
        <v>520</v>
      </c>
      <c r="J9104">
        <v>234000</v>
      </c>
      <c r="K9104">
        <v>93600</v>
      </c>
      <c r="L9104" s="1">
        <v>140400</v>
      </c>
      <c r="M9104" s="1" t="s">
        <v>25</v>
      </c>
      <c r="N9104" s="1" t="s">
        <v>196</v>
      </c>
    </row>
    <row r="9105" spans="1:14" x14ac:dyDescent="0.3">
      <c r="A9105" s="1" t="s">
        <v>40</v>
      </c>
      <c r="B9105">
        <v>1185732</v>
      </c>
      <c r="C9105" s="2">
        <v>44641</v>
      </c>
      <c r="D9105" s="1" t="s">
        <v>79</v>
      </c>
      <c r="E9105" s="1" t="s">
        <v>87</v>
      </c>
      <c r="F9105" s="1" t="s">
        <v>88</v>
      </c>
      <c r="G9105" s="1" t="s">
        <v>23</v>
      </c>
      <c r="H9105">
        <v>35</v>
      </c>
      <c r="I9105">
        <v>250</v>
      </c>
      <c r="J9105">
        <v>87500</v>
      </c>
      <c r="K9105">
        <v>35000</v>
      </c>
      <c r="L9105" s="1">
        <v>52500</v>
      </c>
      <c r="M9105" s="1" t="s">
        <v>25</v>
      </c>
      <c r="N9105" s="1" t="s">
        <v>197</v>
      </c>
    </row>
    <row r="9106" spans="1:14" x14ac:dyDescent="0.3">
      <c r="A9106" s="1" t="s">
        <v>40</v>
      </c>
      <c r="B9106">
        <v>1185732</v>
      </c>
      <c r="C9106" s="2">
        <v>44641</v>
      </c>
      <c r="D9106" s="1" t="s">
        <v>79</v>
      </c>
      <c r="E9106" s="1" t="s">
        <v>87</v>
      </c>
      <c r="F9106" s="1" t="s">
        <v>88</v>
      </c>
      <c r="G9106" s="1" t="s">
        <v>24</v>
      </c>
      <c r="H9106">
        <v>40</v>
      </c>
      <c r="I9106">
        <v>100</v>
      </c>
      <c r="J9106">
        <v>40000</v>
      </c>
      <c r="K9106">
        <v>16000</v>
      </c>
      <c r="L9106" s="1">
        <v>24000</v>
      </c>
      <c r="M9106" s="1" t="s">
        <v>25</v>
      </c>
      <c r="N9106" s="1" t="s">
        <v>197</v>
      </c>
    </row>
    <row r="9107" spans="1:14" x14ac:dyDescent="0.3">
      <c r="A9107" s="1" t="s">
        <v>40</v>
      </c>
      <c r="B9107">
        <v>1185732</v>
      </c>
      <c r="C9107" s="2">
        <v>44641</v>
      </c>
      <c r="D9107" s="1" t="s">
        <v>79</v>
      </c>
      <c r="E9107" s="1" t="s">
        <v>87</v>
      </c>
      <c r="F9107" s="1" t="s">
        <v>88</v>
      </c>
      <c r="G9107" s="1" t="s">
        <v>20</v>
      </c>
      <c r="H9107">
        <v>45</v>
      </c>
      <c r="I9107">
        <v>250</v>
      </c>
      <c r="J9107">
        <v>112500</v>
      </c>
      <c r="K9107">
        <v>45000</v>
      </c>
      <c r="L9107" s="1">
        <v>67500</v>
      </c>
      <c r="M9107" s="1" t="s">
        <v>25</v>
      </c>
      <c r="N9107" s="1" t="s">
        <v>197</v>
      </c>
    </row>
    <row r="9108" spans="1:14" x14ac:dyDescent="0.3">
      <c r="A9108" s="1" t="s">
        <v>40</v>
      </c>
      <c r="B9108">
        <v>1185732</v>
      </c>
      <c r="C9108" s="2">
        <v>44673</v>
      </c>
      <c r="D9108" s="1" t="s">
        <v>79</v>
      </c>
      <c r="E9108" s="1" t="s">
        <v>87</v>
      </c>
      <c r="F9108" s="1" t="s">
        <v>88</v>
      </c>
      <c r="G9108" s="1" t="s">
        <v>21</v>
      </c>
      <c r="H9108">
        <v>45</v>
      </c>
      <c r="I9108">
        <v>475</v>
      </c>
      <c r="J9108">
        <v>213750</v>
      </c>
      <c r="K9108">
        <v>85500</v>
      </c>
      <c r="L9108" s="1">
        <v>128250</v>
      </c>
      <c r="M9108" s="1" t="s">
        <v>25</v>
      </c>
      <c r="N9108" s="1" t="s">
        <v>196</v>
      </c>
    </row>
    <row r="9109" spans="1:14" x14ac:dyDescent="0.3">
      <c r="A9109" s="1" t="s">
        <v>40</v>
      </c>
      <c r="B9109">
        <v>1185732</v>
      </c>
      <c r="C9109" s="2">
        <v>44673</v>
      </c>
      <c r="D9109" s="1" t="s">
        <v>79</v>
      </c>
      <c r="E9109" s="1" t="s">
        <v>87</v>
      </c>
      <c r="F9109" s="1" t="s">
        <v>88</v>
      </c>
      <c r="G9109" s="1" t="s">
        <v>23</v>
      </c>
      <c r="H9109">
        <v>40</v>
      </c>
      <c r="I9109">
        <v>175</v>
      </c>
      <c r="J9109">
        <v>70000</v>
      </c>
      <c r="K9109">
        <v>28000</v>
      </c>
      <c r="L9109" s="1">
        <v>42000</v>
      </c>
      <c r="M9109" s="1" t="s">
        <v>25</v>
      </c>
      <c r="N9109" s="1" t="s">
        <v>197</v>
      </c>
    </row>
    <row r="9110" spans="1:14" x14ac:dyDescent="0.3">
      <c r="A9110" s="1" t="s">
        <v>40</v>
      </c>
      <c r="B9110">
        <v>1185732</v>
      </c>
      <c r="C9110" s="2">
        <v>44673</v>
      </c>
      <c r="D9110" s="1" t="s">
        <v>79</v>
      </c>
      <c r="E9110" s="1" t="s">
        <v>87</v>
      </c>
      <c r="F9110" s="1" t="s">
        <v>88</v>
      </c>
      <c r="G9110" s="1" t="s">
        <v>24</v>
      </c>
      <c r="H9110">
        <v>45</v>
      </c>
      <c r="I9110">
        <v>100</v>
      </c>
      <c r="J9110">
        <v>45000</v>
      </c>
      <c r="K9110">
        <v>18000</v>
      </c>
      <c r="L9110" s="1">
        <v>27000</v>
      </c>
      <c r="M9110" s="1" t="s">
        <v>25</v>
      </c>
      <c r="N9110" s="1" t="s">
        <v>197</v>
      </c>
    </row>
    <row r="9111" spans="1:14" x14ac:dyDescent="0.3">
      <c r="A9111" s="1" t="s">
        <v>40</v>
      </c>
      <c r="B9111">
        <v>1185732</v>
      </c>
      <c r="C9111" s="2">
        <v>44673</v>
      </c>
      <c r="D9111" s="1" t="s">
        <v>79</v>
      </c>
      <c r="E9111" s="1" t="s">
        <v>87</v>
      </c>
      <c r="F9111" s="1" t="s">
        <v>88</v>
      </c>
      <c r="G9111" s="1" t="s">
        <v>20</v>
      </c>
      <c r="H9111">
        <v>40</v>
      </c>
      <c r="I9111">
        <v>250</v>
      </c>
      <c r="J9111">
        <v>100000</v>
      </c>
      <c r="K9111">
        <v>40000</v>
      </c>
      <c r="L9111" s="1">
        <v>60000</v>
      </c>
      <c r="M9111" s="1" t="s">
        <v>25</v>
      </c>
      <c r="N9111" s="1" t="s">
        <v>197</v>
      </c>
    </row>
    <row r="9112" spans="1:14" x14ac:dyDescent="0.3">
      <c r="A9112" s="1" t="s">
        <v>40</v>
      </c>
      <c r="B9112">
        <v>1185732</v>
      </c>
      <c r="C9112" s="2">
        <v>44704</v>
      </c>
      <c r="D9112" s="1" t="s">
        <v>79</v>
      </c>
      <c r="E9112" s="1" t="s">
        <v>87</v>
      </c>
      <c r="F9112" s="1" t="s">
        <v>88</v>
      </c>
      <c r="G9112" s="1" t="s">
        <v>21</v>
      </c>
      <c r="H9112">
        <v>50</v>
      </c>
      <c r="I9112">
        <v>520</v>
      </c>
      <c r="J9112">
        <v>260000</v>
      </c>
      <c r="K9112">
        <v>104000</v>
      </c>
      <c r="L9112" s="1">
        <v>156000</v>
      </c>
      <c r="M9112" s="1" t="s">
        <v>25</v>
      </c>
      <c r="N9112" s="1" t="s">
        <v>196</v>
      </c>
    </row>
    <row r="9113" spans="1:14" x14ac:dyDescent="0.3">
      <c r="A9113" s="1" t="s">
        <v>40</v>
      </c>
      <c r="B9113">
        <v>1185732</v>
      </c>
      <c r="C9113" s="2">
        <v>44704</v>
      </c>
      <c r="D9113" s="1" t="s">
        <v>79</v>
      </c>
      <c r="E9113" s="1" t="s">
        <v>87</v>
      </c>
      <c r="F9113" s="1" t="s">
        <v>88</v>
      </c>
      <c r="G9113" s="1" t="s">
        <v>23</v>
      </c>
      <c r="H9113">
        <v>40</v>
      </c>
      <c r="I9113">
        <v>200</v>
      </c>
      <c r="J9113">
        <v>80000</v>
      </c>
      <c r="K9113">
        <v>32000</v>
      </c>
      <c r="L9113" s="1">
        <v>48000</v>
      </c>
      <c r="M9113" s="1" t="s">
        <v>25</v>
      </c>
      <c r="N9113" s="1" t="s">
        <v>197</v>
      </c>
    </row>
    <row r="9114" spans="1:14" x14ac:dyDescent="0.3">
      <c r="A9114" s="1" t="s">
        <v>40</v>
      </c>
      <c r="B9114">
        <v>1185732</v>
      </c>
      <c r="C9114" s="2">
        <v>44704</v>
      </c>
      <c r="D9114" s="1" t="s">
        <v>79</v>
      </c>
      <c r="E9114" s="1" t="s">
        <v>87</v>
      </c>
      <c r="F9114" s="1" t="s">
        <v>88</v>
      </c>
      <c r="G9114" s="1" t="s">
        <v>24</v>
      </c>
      <c r="H9114">
        <v>40</v>
      </c>
      <c r="I9114">
        <v>125</v>
      </c>
      <c r="J9114">
        <v>50000</v>
      </c>
      <c r="K9114">
        <v>20000</v>
      </c>
      <c r="L9114" s="1">
        <v>30000</v>
      </c>
      <c r="M9114" s="1" t="s">
        <v>25</v>
      </c>
      <c r="N9114" s="1" t="s">
        <v>197</v>
      </c>
    </row>
    <row r="9115" spans="1:14" x14ac:dyDescent="0.3">
      <c r="A9115" s="1" t="s">
        <v>40</v>
      </c>
      <c r="B9115">
        <v>1185732</v>
      </c>
      <c r="C9115" s="2">
        <v>44704</v>
      </c>
      <c r="D9115" s="1" t="s">
        <v>79</v>
      </c>
      <c r="E9115" s="1" t="s">
        <v>87</v>
      </c>
      <c r="F9115" s="1" t="s">
        <v>88</v>
      </c>
      <c r="G9115" s="1" t="s">
        <v>20</v>
      </c>
      <c r="H9115">
        <v>55.000000000000007</v>
      </c>
      <c r="I9115">
        <v>275</v>
      </c>
      <c r="J9115">
        <v>151250.00000000003</v>
      </c>
      <c r="K9115">
        <v>60500.000000000015</v>
      </c>
      <c r="L9115" s="1">
        <v>90750.000000000015</v>
      </c>
      <c r="M9115" s="1" t="s">
        <v>25</v>
      </c>
      <c r="N9115" s="1" t="s">
        <v>197</v>
      </c>
    </row>
    <row r="9116" spans="1:14" x14ac:dyDescent="0.3">
      <c r="A9116" s="1" t="s">
        <v>40</v>
      </c>
      <c r="B9116">
        <v>1185732</v>
      </c>
      <c r="C9116" s="2">
        <v>44734</v>
      </c>
      <c r="D9116" s="1" t="s">
        <v>79</v>
      </c>
      <c r="E9116" s="1" t="s">
        <v>87</v>
      </c>
      <c r="F9116" s="1" t="s">
        <v>88</v>
      </c>
      <c r="G9116" s="1" t="s">
        <v>21</v>
      </c>
      <c r="H9116">
        <v>40</v>
      </c>
      <c r="I9116">
        <v>525</v>
      </c>
      <c r="J9116">
        <v>210000</v>
      </c>
      <c r="K9116">
        <v>84000</v>
      </c>
      <c r="L9116" s="1">
        <v>126000</v>
      </c>
      <c r="M9116" s="1" t="s">
        <v>25</v>
      </c>
      <c r="N9116" s="1" t="s">
        <v>196</v>
      </c>
    </row>
    <row r="9117" spans="1:14" x14ac:dyDescent="0.3">
      <c r="A9117" s="1" t="s">
        <v>40</v>
      </c>
      <c r="B9117">
        <v>1185732</v>
      </c>
      <c r="C9117" s="2">
        <v>44734</v>
      </c>
      <c r="D9117" s="1" t="s">
        <v>79</v>
      </c>
      <c r="E9117" s="1" t="s">
        <v>87</v>
      </c>
      <c r="F9117" s="1" t="s">
        <v>88</v>
      </c>
      <c r="G9117" s="1" t="s">
        <v>23</v>
      </c>
      <c r="H9117">
        <v>30.000000000000004</v>
      </c>
      <c r="I9117">
        <v>225</v>
      </c>
      <c r="J9117">
        <v>67500.000000000015</v>
      </c>
      <c r="K9117">
        <v>27000.000000000007</v>
      </c>
      <c r="L9117" s="1">
        <v>40500.000000000007</v>
      </c>
      <c r="M9117" s="1" t="s">
        <v>25</v>
      </c>
      <c r="N9117" s="1" t="s">
        <v>197</v>
      </c>
    </row>
    <row r="9118" spans="1:14" x14ac:dyDescent="0.3">
      <c r="A9118" s="1" t="s">
        <v>40</v>
      </c>
      <c r="B9118">
        <v>1185732</v>
      </c>
      <c r="C9118" s="2">
        <v>44734</v>
      </c>
      <c r="D9118" s="1" t="s">
        <v>79</v>
      </c>
      <c r="E9118" s="1" t="s">
        <v>87</v>
      </c>
      <c r="F9118" s="1" t="s">
        <v>88</v>
      </c>
      <c r="G9118" s="1" t="s">
        <v>24</v>
      </c>
      <c r="H9118">
        <v>30.000000000000004</v>
      </c>
      <c r="I9118">
        <v>200</v>
      </c>
      <c r="J9118">
        <v>60000.000000000007</v>
      </c>
      <c r="K9118">
        <v>24000.000000000004</v>
      </c>
      <c r="L9118" s="1">
        <v>36000</v>
      </c>
      <c r="M9118" s="1" t="s">
        <v>25</v>
      </c>
      <c r="N9118" s="1" t="s">
        <v>197</v>
      </c>
    </row>
    <row r="9119" spans="1:14" x14ac:dyDescent="0.3">
      <c r="A9119" s="1" t="s">
        <v>40</v>
      </c>
      <c r="B9119">
        <v>1185732</v>
      </c>
      <c r="C9119" s="2">
        <v>44734</v>
      </c>
      <c r="D9119" s="1" t="s">
        <v>79</v>
      </c>
      <c r="E9119" s="1" t="s">
        <v>87</v>
      </c>
      <c r="F9119" s="1" t="s">
        <v>88</v>
      </c>
      <c r="G9119" s="1" t="s">
        <v>20</v>
      </c>
      <c r="H9119">
        <v>55.000000000000007</v>
      </c>
      <c r="I9119">
        <v>375</v>
      </c>
      <c r="J9119">
        <v>206250.00000000003</v>
      </c>
      <c r="K9119">
        <v>82500.000000000015</v>
      </c>
      <c r="L9119" s="1">
        <v>123750.00000000001</v>
      </c>
      <c r="M9119" s="1" t="s">
        <v>25</v>
      </c>
      <c r="N9119" s="1" t="s">
        <v>197</v>
      </c>
    </row>
    <row r="9120" spans="1:14" x14ac:dyDescent="0.3">
      <c r="A9120" s="1" t="s">
        <v>40</v>
      </c>
      <c r="B9120">
        <v>1185732</v>
      </c>
      <c r="C9120" s="2">
        <v>44763</v>
      </c>
      <c r="D9120" s="1" t="s">
        <v>79</v>
      </c>
      <c r="E9120" s="1" t="s">
        <v>87</v>
      </c>
      <c r="F9120" s="1" t="s">
        <v>88</v>
      </c>
      <c r="G9120" s="1" t="s">
        <v>21</v>
      </c>
      <c r="H9120">
        <v>50</v>
      </c>
      <c r="I9120">
        <v>600</v>
      </c>
      <c r="J9120">
        <v>300000</v>
      </c>
      <c r="K9120">
        <v>120000</v>
      </c>
      <c r="L9120" s="1">
        <v>180000</v>
      </c>
      <c r="M9120" s="1" t="s">
        <v>25</v>
      </c>
      <c r="N9120" s="1" t="s">
        <v>196</v>
      </c>
    </row>
    <row r="9121" spans="1:14" x14ac:dyDescent="0.3">
      <c r="A9121" s="1" t="s">
        <v>40</v>
      </c>
      <c r="B9121">
        <v>1185732</v>
      </c>
      <c r="C9121" s="2">
        <v>44763</v>
      </c>
      <c r="D9121" s="1" t="s">
        <v>79</v>
      </c>
      <c r="E9121" s="1" t="s">
        <v>87</v>
      </c>
      <c r="F9121" s="1" t="s">
        <v>88</v>
      </c>
      <c r="G9121" s="1" t="s">
        <v>23</v>
      </c>
      <c r="H9121">
        <v>40</v>
      </c>
      <c r="I9121">
        <v>275</v>
      </c>
      <c r="J9121">
        <v>110000</v>
      </c>
      <c r="K9121">
        <v>44000</v>
      </c>
      <c r="L9121" s="1">
        <v>66000</v>
      </c>
      <c r="M9121" s="1" t="s">
        <v>25</v>
      </c>
      <c r="N9121" s="1" t="s">
        <v>197</v>
      </c>
    </row>
    <row r="9122" spans="1:14" x14ac:dyDescent="0.3">
      <c r="A9122" s="1" t="s">
        <v>40</v>
      </c>
      <c r="B9122">
        <v>1185732</v>
      </c>
      <c r="C9122" s="2">
        <v>44763</v>
      </c>
      <c r="D9122" s="1" t="s">
        <v>79</v>
      </c>
      <c r="E9122" s="1" t="s">
        <v>87</v>
      </c>
      <c r="F9122" s="1" t="s">
        <v>88</v>
      </c>
      <c r="G9122" s="1" t="s">
        <v>24</v>
      </c>
      <c r="H9122">
        <v>40</v>
      </c>
      <c r="I9122">
        <v>225</v>
      </c>
      <c r="J9122">
        <v>90000</v>
      </c>
      <c r="K9122">
        <v>36000</v>
      </c>
      <c r="L9122" s="1">
        <v>54000</v>
      </c>
      <c r="M9122" s="1" t="s">
        <v>25</v>
      </c>
      <c r="N9122" s="1" t="s">
        <v>197</v>
      </c>
    </row>
    <row r="9123" spans="1:14" x14ac:dyDescent="0.3">
      <c r="A9123" s="1" t="s">
        <v>40</v>
      </c>
      <c r="B9123">
        <v>1185732</v>
      </c>
      <c r="C9123" s="2">
        <v>44763</v>
      </c>
      <c r="D9123" s="1" t="s">
        <v>79</v>
      </c>
      <c r="E9123" s="1" t="s">
        <v>87</v>
      </c>
      <c r="F9123" s="1" t="s">
        <v>88</v>
      </c>
      <c r="G9123" s="1" t="s">
        <v>20</v>
      </c>
      <c r="H9123">
        <v>55.000000000000007</v>
      </c>
      <c r="I9123">
        <v>425</v>
      </c>
      <c r="J9123">
        <v>233750.00000000003</v>
      </c>
      <c r="K9123">
        <v>93500.000000000015</v>
      </c>
      <c r="L9123" s="1">
        <v>140250</v>
      </c>
      <c r="M9123" s="1" t="s">
        <v>25</v>
      </c>
      <c r="N9123" s="1" t="s">
        <v>197</v>
      </c>
    </row>
    <row r="9124" spans="1:14" x14ac:dyDescent="0.3">
      <c r="A9124" s="1" t="s">
        <v>40</v>
      </c>
      <c r="B9124">
        <v>1185732</v>
      </c>
      <c r="C9124" s="2">
        <v>44795</v>
      </c>
      <c r="D9124" s="1" t="s">
        <v>79</v>
      </c>
      <c r="E9124" s="1" t="s">
        <v>87</v>
      </c>
      <c r="F9124" s="1" t="s">
        <v>88</v>
      </c>
      <c r="G9124" s="1" t="s">
        <v>21</v>
      </c>
      <c r="H9124">
        <v>50</v>
      </c>
      <c r="I9124">
        <v>575</v>
      </c>
      <c r="J9124">
        <v>287500</v>
      </c>
      <c r="K9124">
        <v>115000</v>
      </c>
      <c r="L9124" s="1">
        <v>172500</v>
      </c>
      <c r="M9124" s="1" t="s">
        <v>25</v>
      </c>
      <c r="N9124" s="1" t="s">
        <v>196</v>
      </c>
    </row>
    <row r="9125" spans="1:14" x14ac:dyDescent="0.3">
      <c r="A9125" s="1" t="s">
        <v>40</v>
      </c>
      <c r="B9125">
        <v>1185732</v>
      </c>
      <c r="C9125" s="2">
        <v>44795</v>
      </c>
      <c r="D9125" s="1" t="s">
        <v>79</v>
      </c>
      <c r="E9125" s="1" t="s">
        <v>87</v>
      </c>
      <c r="F9125" s="1" t="s">
        <v>88</v>
      </c>
      <c r="G9125" s="1" t="s">
        <v>23</v>
      </c>
      <c r="H9125">
        <v>40</v>
      </c>
      <c r="I9125">
        <v>275</v>
      </c>
      <c r="J9125">
        <v>110000</v>
      </c>
      <c r="K9125">
        <v>44000</v>
      </c>
      <c r="L9125" s="1">
        <v>66000</v>
      </c>
      <c r="M9125" s="1" t="s">
        <v>25</v>
      </c>
      <c r="N9125" s="1" t="s">
        <v>197</v>
      </c>
    </row>
    <row r="9126" spans="1:14" x14ac:dyDescent="0.3">
      <c r="A9126" s="1" t="s">
        <v>40</v>
      </c>
      <c r="B9126">
        <v>1185732</v>
      </c>
      <c r="C9126" s="2">
        <v>44795</v>
      </c>
      <c r="D9126" s="1" t="s">
        <v>79</v>
      </c>
      <c r="E9126" s="1" t="s">
        <v>87</v>
      </c>
      <c r="F9126" s="1" t="s">
        <v>88</v>
      </c>
      <c r="G9126" s="1" t="s">
        <v>24</v>
      </c>
      <c r="H9126">
        <v>40</v>
      </c>
      <c r="I9126">
        <v>250</v>
      </c>
      <c r="J9126">
        <v>100000</v>
      </c>
      <c r="K9126">
        <v>40000</v>
      </c>
      <c r="L9126" s="1">
        <v>60000</v>
      </c>
      <c r="M9126" s="1" t="s">
        <v>25</v>
      </c>
      <c r="N9126" s="1" t="s">
        <v>197</v>
      </c>
    </row>
    <row r="9127" spans="1:14" x14ac:dyDescent="0.3">
      <c r="A9127" s="1" t="s">
        <v>40</v>
      </c>
      <c r="B9127">
        <v>1185732</v>
      </c>
      <c r="C9127" s="2">
        <v>44795</v>
      </c>
      <c r="D9127" s="1" t="s">
        <v>79</v>
      </c>
      <c r="E9127" s="1" t="s">
        <v>87</v>
      </c>
      <c r="F9127" s="1" t="s">
        <v>88</v>
      </c>
      <c r="G9127" s="1" t="s">
        <v>20</v>
      </c>
      <c r="H9127">
        <v>55.000000000000007</v>
      </c>
      <c r="I9127">
        <v>400</v>
      </c>
      <c r="J9127">
        <v>220000.00000000003</v>
      </c>
      <c r="K9127">
        <v>88000.000000000015</v>
      </c>
      <c r="L9127" s="1">
        <v>132000</v>
      </c>
      <c r="M9127" s="1" t="s">
        <v>25</v>
      </c>
      <c r="N9127" s="1" t="s">
        <v>197</v>
      </c>
    </row>
    <row r="9128" spans="1:14" x14ac:dyDescent="0.3">
      <c r="A9128" s="1" t="s">
        <v>40</v>
      </c>
      <c r="B9128">
        <v>1185732</v>
      </c>
      <c r="C9128" s="2">
        <v>44827</v>
      </c>
      <c r="D9128" s="1" t="s">
        <v>79</v>
      </c>
      <c r="E9128" s="1" t="s">
        <v>87</v>
      </c>
      <c r="F9128" s="1" t="s">
        <v>88</v>
      </c>
      <c r="G9128" s="1" t="s">
        <v>21</v>
      </c>
      <c r="H9128">
        <v>50</v>
      </c>
      <c r="I9128">
        <v>525</v>
      </c>
      <c r="J9128">
        <v>262500</v>
      </c>
      <c r="K9128">
        <v>105000</v>
      </c>
      <c r="L9128" s="1">
        <v>157500</v>
      </c>
      <c r="M9128" s="1" t="s">
        <v>25</v>
      </c>
      <c r="N9128" s="1" t="s">
        <v>196</v>
      </c>
    </row>
    <row r="9129" spans="1:14" x14ac:dyDescent="0.3">
      <c r="A9129" s="1" t="s">
        <v>40</v>
      </c>
      <c r="B9129">
        <v>1185732</v>
      </c>
      <c r="C9129" s="2">
        <v>44827</v>
      </c>
      <c r="D9129" s="1" t="s">
        <v>79</v>
      </c>
      <c r="E9129" s="1" t="s">
        <v>87</v>
      </c>
      <c r="F9129" s="1" t="s">
        <v>88</v>
      </c>
      <c r="G9129" s="1" t="s">
        <v>23</v>
      </c>
      <c r="H9129">
        <v>35</v>
      </c>
      <c r="I9129">
        <v>225</v>
      </c>
      <c r="J9129">
        <v>78750</v>
      </c>
      <c r="K9129">
        <v>31500</v>
      </c>
      <c r="L9129" s="1">
        <v>47250</v>
      </c>
      <c r="M9129" s="1" t="s">
        <v>25</v>
      </c>
      <c r="N9129" s="1" t="s">
        <v>197</v>
      </c>
    </row>
    <row r="9130" spans="1:14" x14ac:dyDescent="0.3">
      <c r="A9130" s="1" t="s">
        <v>40</v>
      </c>
      <c r="B9130">
        <v>1185732</v>
      </c>
      <c r="C9130" s="2">
        <v>44827</v>
      </c>
      <c r="D9130" s="1" t="s">
        <v>79</v>
      </c>
      <c r="E9130" s="1" t="s">
        <v>87</v>
      </c>
      <c r="F9130" s="1" t="s">
        <v>88</v>
      </c>
      <c r="G9130" s="1" t="s">
        <v>24</v>
      </c>
      <c r="H9130">
        <v>35</v>
      </c>
      <c r="I9130">
        <v>200</v>
      </c>
      <c r="J9130">
        <v>70000</v>
      </c>
      <c r="K9130">
        <v>28000</v>
      </c>
      <c r="L9130" s="1">
        <v>42000</v>
      </c>
      <c r="M9130" s="1" t="s">
        <v>25</v>
      </c>
      <c r="N9130" s="1" t="s">
        <v>197</v>
      </c>
    </row>
    <row r="9131" spans="1:14" x14ac:dyDescent="0.3">
      <c r="A9131" s="1" t="s">
        <v>40</v>
      </c>
      <c r="B9131">
        <v>1185732</v>
      </c>
      <c r="C9131" s="2">
        <v>44827</v>
      </c>
      <c r="D9131" s="1" t="s">
        <v>79</v>
      </c>
      <c r="E9131" s="1" t="s">
        <v>87</v>
      </c>
      <c r="F9131" s="1" t="s">
        <v>88</v>
      </c>
      <c r="G9131" s="1" t="s">
        <v>20</v>
      </c>
      <c r="H9131">
        <v>50</v>
      </c>
      <c r="I9131">
        <v>275</v>
      </c>
      <c r="J9131">
        <v>137500</v>
      </c>
      <c r="K9131">
        <v>55000</v>
      </c>
      <c r="L9131" s="1">
        <v>82500</v>
      </c>
      <c r="M9131" s="1" t="s">
        <v>25</v>
      </c>
      <c r="N9131" s="1" t="s">
        <v>197</v>
      </c>
    </row>
    <row r="9132" spans="1:14" x14ac:dyDescent="0.3">
      <c r="A9132" s="1" t="s">
        <v>40</v>
      </c>
      <c r="B9132">
        <v>1185732</v>
      </c>
      <c r="C9132" s="2">
        <v>44856</v>
      </c>
      <c r="D9132" s="1" t="s">
        <v>79</v>
      </c>
      <c r="E9132" s="1" t="s">
        <v>87</v>
      </c>
      <c r="F9132" s="1" t="s">
        <v>88</v>
      </c>
      <c r="G9132" s="1" t="s">
        <v>21</v>
      </c>
      <c r="H9132">
        <v>54.999999999999993</v>
      </c>
      <c r="I9132">
        <v>450</v>
      </c>
      <c r="J9132">
        <v>247499.99999999997</v>
      </c>
      <c r="K9132">
        <v>99000</v>
      </c>
      <c r="L9132" s="1">
        <v>148499.99999999997</v>
      </c>
      <c r="M9132" s="1" t="s">
        <v>25</v>
      </c>
      <c r="N9132" s="1" t="s">
        <v>196</v>
      </c>
    </row>
    <row r="9133" spans="1:14" x14ac:dyDescent="0.3">
      <c r="A9133" s="1" t="s">
        <v>40</v>
      </c>
      <c r="B9133">
        <v>1185732</v>
      </c>
      <c r="C9133" s="2">
        <v>44856</v>
      </c>
      <c r="D9133" s="1" t="s">
        <v>79</v>
      </c>
      <c r="E9133" s="1" t="s">
        <v>87</v>
      </c>
      <c r="F9133" s="1" t="s">
        <v>88</v>
      </c>
      <c r="G9133" s="1" t="s">
        <v>23</v>
      </c>
      <c r="H9133">
        <v>45</v>
      </c>
      <c r="I9133">
        <v>175</v>
      </c>
      <c r="J9133">
        <v>78750</v>
      </c>
      <c r="K9133">
        <v>31500</v>
      </c>
      <c r="L9133" s="1">
        <v>47250</v>
      </c>
      <c r="M9133" s="1" t="s">
        <v>25</v>
      </c>
      <c r="N9133" s="1" t="s">
        <v>197</v>
      </c>
    </row>
    <row r="9134" spans="1:14" x14ac:dyDescent="0.3">
      <c r="A9134" s="1" t="s">
        <v>40</v>
      </c>
      <c r="B9134">
        <v>1185732</v>
      </c>
      <c r="C9134" s="2">
        <v>44856</v>
      </c>
      <c r="D9134" s="1" t="s">
        <v>79</v>
      </c>
      <c r="E9134" s="1" t="s">
        <v>87</v>
      </c>
      <c r="F9134" s="1" t="s">
        <v>88</v>
      </c>
      <c r="G9134" s="1" t="s">
        <v>24</v>
      </c>
      <c r="H9134">
        <v>45</v>
      </c>
      <c r="I9134">
        <v>150</v>
      </c>
      <c r="J9134">
        <v>67500</v>
      </c>
      <c r="K9134">
        <v>27000</v>
      </c>
      <c r="L9134" s="1">
        <v>40500</v>
      </c>
      <c r="M9134" s="1" t="s">
        <v>25</v>
      </c>
      <c r="N9134" s="1" t="s">
        <v>197</v>
      </c>
    </row>
    <row r="9135" spans="1:14" x14ac:dyDescent="0.3">
      <c r="A9135" s="1" t="s">
        <v>40</v>
      </c>
      <c r="B9135">
        <v>1185732</v>
      </c>
      <c r="C9135" s="2">
        <v>44856</v>
      </c>
      <c r="D9135" s="1" t="s">
        <v>79</v>
      </c>
      <c r="E9135" s="1" t="s">
        <v>87</v>
      </c>
      <c r="F9135" s="1" t="s">
        <v>88</v>
      </c>
      <c r="G9135" s="1" t="s">
        <v>20</v>
      </c>
      <c r="H9135">
        <v>54.999999999999993</v>
      </c>
      <c r="I9135">
        <v>275</v>
      </c>
      <c r="J9135">
        <v>151249.99999999997</v>
      </c>
      <c r="K9135">
        <v>60499.999999999993</v>
      </c>
      <c r="L9135" s="1">
        <v>90749.999999999971</v>
      </c>
      <c r="M9135" s="1" t="s">
        <v>25</v>
      </c>
      <c r="N9135" s="1" t="s">
        <v>197</v>
      </c>
    </row>
    <row r="9136" spans="1:14" x14ac:dyDescent="0.3">
      <c r="A9136" s="1" t="s">
        <v>40</v>
      </c>
      <c r="B9136">
        <v>1185732</v>
      </c>
      <c r="C9136" s="2">
        <v>44887</v>
      </c>
      <c r="D9136" s="1" t="s">
        <v>79</v>
      </c>
      <c r="E9136" s="1" t="s">
        <v>87</v>
      </c>
      <c r="F9136" s="1" t="s">
        <v>88</v>
      </c>
      <c r="G9136" s="1" t="s">
        <v>21</v>
      </c>
      <c r="H9136">
        <v>50</v>
      </c>
      <c r="I9136">
        <v>425</v>
      </c>
      <c r="J9136">
        <v>212500</v>
      </c>
      <c r="K9136">
        <v>85000</v>
      </c>
      <c r="L9136" s="1">
        <v>127500</v>
      </c>
      <c r="M9136" s="1" t="s">
        <v>25</v>
      </c>
      <c r="N9136" s="1" t="s">
        <v>196</v>
      </c>
    </row>
    <row r="9137" spans="1:14" x14ac:dyDescent="0.3">
      <c r="A9137" s="1" t="s">
        <v>40</v>
      </c>
      <c r="B9137">
        <v>1185732</v>
      </c>
      <c r="C9137" s="2">
        <v>44887</v>
      </c>
      <c r="D9137" s="1" t="s">
        <v>79</v>
      </c>
      <c r="E9137" s="1" t="s">
        <v>87</v>
      </c>
      <c r="F9137" s="1" t="s">
        <v>88</v>
      </c>
      <c r="G9137" s="1" t="s">
        <v>23</v>
      </c>
      <c r="H9137">
        <v>45</v>
      </c>
      <c r="I9137">
        <v>220</v>
      </c>
      <c r="J9137">
        <v>99000</v>
      </c>
      <c r="K9137">
        <v>39600</v>
      </c>
      <c r="L9137" s="1">
        <v>59400</v>
      </c>
      <c r="M9137" s="1" t="s">
        <v>25</v>
      </c>
      <c r="N9137" s="1" t="s">
        <v>197</v>
      </c>
    </row>
    <row r="9138" spans="1:14" x14ac:dyDescent="0.3">
      <c r="A9138" s="1" t="s">
        <v>14</v>
      </c>
      <c r="B9138">
        <v>1185732</v>
      </c>
      <c r="C9138" s="2">
        <v>44522</v>
      </c>
      <c r="D9138" s="1" t="s">
        <v>79</v>
      </c>
      <c r="E9138" s="1" t="s">
        <v>87</v>
      </c>
      <c r="F9138" s="1" t="s">
        <v>88</v>
      </c>
      <c r="G9138" s="1" t="s">
        <v>24</v>
      </c>
      <c r="H9138">
        <v>55.000000000000007</v>
      </c>
      <c r="I9138">
        <v>200</v>
      </c>
      <c r="J9138">
        <v>110000.00000000001</v>
      </c>
      <c r="K9138">
        <v>44000.000000000007</v>
      </c>
      <c r="L9138" s="1">
        <v>66000</v>
      </c>
      <c r="M9138" s="1" t="s">
        <v>25</v>
      </c>
      <c r="N9138" s="1" t="s">
        <v>197</v>
      </c>
    </row>
    <row r="9139" spans="1:14" x14ac:dyDescent="0.3">
      <c r="A9139" s="1" t="s">
        <v>14</v>
      </c>
      <c r="B9139">
        <v>1185732</v>
      </c>
      <c r="C9139" s="2">
        <v>44522</v>
      </c>
      <c r="D9139" s="1" t="s">
        <v>79</v>
      </c>
      <c r="E9139" s="1" t="s">
        <v>87</v>
      </c>
      <c r="F9139" s="1" t="s">
        <v>88</v>
      </c>
      <c r="G9139" s="1" t="s">
        <v>20</v>
      </c>
      <c r="H9139">
        <v>70</v>
      </c>
      <c r="I9139">
        <v>275</v>
      </c>
      <c r="J9139">
        <v>192500</v>
      </c>
      <c r="K9139">
        <v>77000</v>
      </c>
      <c r="L9139" s="1">
        <v>115500</v>
      </c>
      <c r="M9139" s="1" t="s">
        <v>25</v>
      </c>
      <c r="N9139" s="1" t="s">
        <v>197</v>
      </c>
    </row>
    <row r="9140" spans="1:14" x14ac:dyDescent="0.3">
      <c r="A9140" s="1" t="s">
        <v>14</v>
      </c>
      <c r="B9140">
        <v>1185732</v>
      </c>
      <c r="C9140" s="2">
        <v>44551</v>
      </c>
      <c r="D9140" s="1" t="s">
        <v>79</v>
      </c>
      <c r="E9140" s="1" t="s">
        <v>87</v>
      </c>
      <c r="F9140" s="1" t="s">
        <v>88</v>
      </c>
      <c r="G9140" s="1" t="s">
        <v>21</v>
      </c>
      <c r="H9140">
        <v>65</v>
      </c>
      <c r="I9140">
        <v>525</v>
      </c>
      <c r="J9140">
        <v>341250</v>
      </c>
      <c r="K9140">
        <v>136500</v>
      </c>
      <c r="L9140" s="1">
        <v>204750</v>
      </c>
      <c r="M9140" s="1" t="s">
        <v>25</v>
      </c>
      <c r="N9140" s="1" t="s">
        <v>196</v>
      </c>
    </row>
    <row r="9141" spans="1:14" x14ac:dyDescent="0.3">
      <c r="A9141" s="1" t="s">
        <v>14</v>
      </c>
      <c r="B9141">
        <v>1185732</v>
      </c>
      <c r="C9141" s="2">
        <v>44551</v>
      </c>
      <c r="D9141" s="1" t="s">
        <v>79</v>
      </c>
      <c r="E9141" s="1" t="s">
        <v>87</v>
      </c>
      <c r="F9141" s="1" t="s">
        <v>88</v>
      </c>
      <c r="G9141" s="1" t="s">
        <v>23</v>
      </c>
      <c r="H9141">
        <v>55.000000000000007</v>
      </c>
      <c r="I9141">
        <v>275</v>
      </c>
      <c r="J9141">
        <v>151250.00000000003</v>
      </c>
      <c r="K9141">
        <v>60500.000000000015</v>
      </c>
      <c r="L9141" s="1">
        <v>90750.000000000015</v>
      </c>
      <c r="M9141" s="1" t="s">
        <v>25</v>
      </c>
      <c r="N9141" s="1" t="s">
        <v>197</v>
      </c>
    </row>
    <row r="9142" spans="1:14" x14ac:dyDescent="0.3">
      <c r="A9142" s="1" t="s">
        <v>14</v>
      </c>
      <c r="B9142">
        <v>1185732</v>
      </c>
      <c r="C9142" s="2">
        <v>44551</v>
      </c>
      <c r="D9142" s="1" t="s">
        <v>79</v>
      </c>
      <c r="E9142" s="1" t="s">
        <v>87</v>
      </c>
      <c r="F9142" s="1" t="s">
        <v>88</v>
      </c>
      <c r="G9142" s="1" t="s">
        <v>24</v>
      </c>
      <c r="H9142">
        <v>50</v>
      </c>
      <c r="I9142">
        <v>225</v>
      </c>
      <c r="J9142">
        <v>112500</v>
      </c>
      <c r="K9142">
        <v>45000</v>
      </c>
      <c r="L9142" s="1">
        <v>67500</v>
      </c>
      <c r="M9142" s="1" t="s">
        <v>25</v>
      </c>
      <c r="N9142" s="1" t="s">
        <v>197</v>
      </c>
    </row>
    <row r="9143" spans="1:14" x14ac:dyDescent="0.3">
      <c r="A9143" s="1" t="s">
        <v>14</v>
      </c>
      <c r="B9143">
        <v>1185732</v>
      </c>
      <c r="C9143" s="2">
        <v>44551</v>
      </c>
      <c r="D9143" s="1" t="s">
        <v>79</v>
      </c>
      <c r="E9143" s="1" t="s">
        <v>87</v>
      </c>
      <c r="F9143" s="1" t="s">
        <v>88</v>
      </c>
      <c r="G9143" s="1" t="s">
        <v>20</v>
      </c>
      <c r="H9143">
        <v>64.999999999999986</v>
      </c>
      <c r="I9143">
        <v>325</v>
      </c>
      <c r="J9143">
        <v>211249.99999999994</v>
      </c>
      <c r="K9143">
        <v>84499.999999999985</v>
      </c>
      <c r="L9143" s="1">
        <v>126749.99999999996</v>
      </c>
      <c r="M9143" s="1" t="s">
        <v>25</v>
      </c>
      <c r="N9143" s="1" t="s">
        <v>197</v>
      </c>
    </row>
    <row r="9144" spans="1:14" x14ac:dyDescent="0.3">
      <c r="A9144" s="1" t="s">
        <v>14</v>
      </c>
      <c r="B9144">
        <v>1185732</v>
      </c>
      <c r="C9144" s="2">
        <v>44216</v>
      </c>
      <c r="D9144" s="1" t="s">
        <v>79</v>
      </c>
      <c r="E9144" s="1" t="s">
        <v>87</v>
      </c>
      <c r="F9144" s="1" t="s">
        <v>88</v>
      </c>
      <c r="G9144" s="1" t="s">
        <v>21</v>
      </c>
      <c r="H9144">
        <v>30.000000000000004</v>
      </c>
      <c r="I9144">
        <v>725</v>
      </c>
      <c r="J9144">
        <v>217500.00000000003</v>
      </c>
      <c r="K9144">
        <v>87000.000000000015</v>
      </c>
      <c r="L9144" s="1">
        <v>130500.00000000001</v>
      </c>
      <c r="M9144" s="1" t="s">
        <v>25</v>
      </c>
      <c r="N9144" s="1" t="s">
        <v>196</v>
      </c>
    </row>
    <row r="9145" spans="1:14" x14ac:dyDescent="0.3">
      <c r="A9145" s="1" t="s">
        <v>14</v>
      </c>
      <c r="B9145">
        <v>1185732</v>
      </c>
      <c r="C9145" s="2">
        <v>44216</v>
      </c>
      <c r="D9145" s="1" t="s">
        <v>79</v>
      </c>
      <c r="E9145" s="1" t="s">
        <v>87</v>
      </c>
      <c r="F9145" s="1" t="s">
        <v>88</v>
      </c>
      <c r="G9145" s="1" t="s">
        <v>23</v>
      </c>
      <c r="H9145">
        <v>20.000000000000007</v>
      </c>
      <c r="I9145">
        <v>525</v>
      </c>
      <c r="J9145">
        <v>105000.00000000004</v>
      </c>
      <c r="K9145">
        <v>42000.000000000022</v>
      </c>
      <c r="L9145" s="1">
        <v>63000.000000000022</v>
      </c>
      <c r="M9145" s="1" t="s">
        <v>25</v>
      </c>
      <c r="N9145" s="1" t="s">
        <v>197</v>
      </c>
    </row>
    <row r="9146" spans="1:14" x14ac:dyDescent="0.3">
      <c r="A9146" s="1" t="s">
        <v>14</v>
      </c>
      <c r="B9146">
        <v>1185732</v>
      </c>
      <c r="C9146" s="2">
        <v>44216</v>
      </c>
      <c r="D9146" s="1" t="s">
        <v>79</v>
      </c>
      <c r="E9146" s="1" t="s">
        <v>87</v>
      </c>
      <c r="F9146" s="1" t="s">
        <v>88</v>
      </c>
      <c r="G9146" s="1" t="s">
        <v>24</v>
      </c>
      <c r="H9146">
        <v>25</v>
      </c>
      <c r="I9146">
        <v>375</v>
      </c>
      <c r="J9146">
        <v>93750</v>
      </c>
      <c r="K9146">
        <v>37500</v>
      </c>
      <c r="L9146" s="1">
        <v>56250</v>
      </c>
      <c r="M9146" s="1" t="s">
        <v>25</v>
      </c>
      <c r="N9146" s="1" t="s">
        <v>197</v>
      </c>
    </row>
    <row r="9147" spans="1:14" x14ac:dyDescent="0.3">
      <c r="A9147" s="1" t="s">
        <v>14</v>
      </c>
      <c r="B9147">
        <v>1185732</v>
      </c>
      <c r="C9147" s="2">
        <v>44245</v>
      </c>
      <c r="D9147" s="1" t="s">
        <v>79</v>
      </c>
      <c r="E9147" s="1" t="s">
        <v>87</v>
      </c>
      <c r="F9147" s="1" t="s">
        <v>88</v>
      </c>
      <c r="G9147" s="1" t="s">
        <v>21</v>
      </c>
      <c r="H9147">
        <v>30.000000000000004</v>
      </c>
      <c r="I9147">
        <v>775</v>
      </c>
      <c r="J9147">
        <v>232500.00000000003</v>
      </c>
      <c r="K9147">
        <v>93000.000000000015</v>
      </c>
      <c r="L9147" s="1">
        <v>139500</v>
      </c>
      <c r="M9147" s="1" t="s">
        <v>25</v>
      </c>
      <c r="N9147" s="1" t="s">
        <v>196</v>
      </c>
    </row>
    <row r="9148" spans="1:14" x14ac:dyDescent="0.3">
      <c r="A9148" s="1" t="s">
        <v>14</v>
      </c>
      <c r="B9148">
        <v>1185732</v>
      </c>
      <c r="C9148" s="2">
        <v>44245</v>
      </c>
      <c r="D9148" s="1" t="s">
        <v>79</v>
      </c>
      <c r="E9148" s="1" t="s">
        <v>87</v>
      </c>
      <c r="F9148" s="1" t="s">
        <v>88</v>
      </c>
      <c r="G9148" s="1" t="s">
        <v>23</v>
      </c>
      <c r="H9148">
        <v>20.000000000000007</v>
      </c>
      <c r="I9148">
        <v>475</v>
      </c>
      <c r="J9148">
        <v>95000.000000000029</v>
      </c>
      <c r="K9148">
        <v>38000.000000000015</v>
      </c>
      <c r="L9148" s="1">
        <v>57000.000000000015</v>
      </c>
      <c r="M9148" s="1" t="s">
        <v>25</v>
      </c>
      <c r="N9148" s="1" t="s">
        <v>197</v>
      </c>
    </row>
    <row r="9149" spans="1:14" x14ac:dyDescent="0.3">
      <c r="A9149" s="1" t="s">
        <v>14</v>
      </c>
      <c r="B9149">
        <v>1185732</v>
      </c>
      <c r="C9149" s="2">
        <v>44887</v>
      </c>
      <c r="D9149" s="1" t="s">
        <v>79</v>
      </c>
      <c r="E9149" s="1" t="s">
        <v>87</v>
      </c>
      <c r="F9149" s="1" t="s">
        <v>88</v>
      </c>
      <c r="G9149" s="1" t="s">
        <v>24</v>
      </c>
      <c r="H9149">
        <v>55.000000000000007</v>
      </c>
      <c r="I9149">
        <v>200</v>
      </c>
      <c r="J9149">
        <v>110000.00000000001</v>
      </c>
      <c r="K9149">
        <v>44000.000000000007</v>
      </c>
      <c r="L9149" s="1">
        <v>66000</v>
      </c>
      <c r="M9149" s="1" t="s">
        <v>25</v>
      </c>
      <c r="N9149" s="1" t="s">
        <v>197</v>
      </c>
    </row>
    <row r="9150" spans="1:14" x14ac:dyDescent="0.3">
      <c r="A9150" s="1" t="s">
        <v>14</v>
      </c>
      <c r="B9150">
        <v>1185732</v>
      </c>
      <c r="C9150" s="2">
        <v>44887</v>
      </c>
      <c r="D9150" s="1" t="s">
        <v>79</v>
      </c>
      <c r="E9150" s="1" t="s">
        <v>87</v>
      </c>
      <c r="F9150" s="1" t="s">
        <v>88</v>
      </c>
      <c r="G9150" s="1" t="s">
        <v>20</v>
      </c>
      <c r="H9150">
        <v>70</v>
      </c>
      <c r="I9150">
        <v>275</v>
      </c>
      <c r="J9150">
        <v>192500</v>
      </c>
      <c r="K9150">
        <v>77000</v>
      </c>
      <c r="L9150" s="1">
        <v>115500</v>
      </c>
      <c r="M9150" s="1" t="s">
        <v>25</v>
      </c>
      <c r="N9150" s="1" t="s">
        <v>197</v>
      </c>
    </row>
    <row r="9151" spans="1:14" x14ac:dyDescent="0.3">
      <c r="A9151" s="1" t="s">
        <v>14</v>
      </c>
      <c r="B9151">
        <v>1185732</v>
      </c>
      <c r="C9151" s="2">
        <v>44916</v>
      </c>
      <c r="D9151" s="1" t="s">
        <v>79</v>
      </c>
      <c r="E9151" s="1" t="s">
        <v>87</v>
      </c>
      <c r="F9151" s="1" t="s">
        <v>88</v>
      </c>
      <c r="G9151" s="1" t="s">
        <v>21</v>
      </c>
      <c r="H9151">
        <v>65</v>
      </c>
      <c r="I9151">
        <v>525</v>
      </c>
      <c r="J9151">
        <v>341250</v>
      </c>
      <c r="K9151">
        <v>136500</v>
      </c>
      <c r="L9151" s="1">
        <v>204750</v>
      </c>
      <c r="M9151" s="1" t="s">
        <v>25</v>
      </c>
      <c r="N9151" s="1" t="s">
        <v>196</v>
      </c>
    </row>
    <row r="9152" spans="1:14" x14ac:dyDescent="0.3">
      <c r="A9152" s="1" t="s">
        <v>14</v>
      </c>
      <c r="B9152">
        <v>1185732</v>
      </c>
      <c r="C9152" s="2">
        <v>44916</v>
      </c>
      <c r="D9152" s="1" t="s">
        <v>79</v>
      </c>
      <c r="E9152" s="1" t="s">
        <v>87</v>
      </c>
      <c r="F9152" s="1" t="s">
        <v>88</v>
      </c>
      <c r="G9152" s="1" t="s">
        <v>23</v>
      </c>
      <c r="H9152">
        <v>55.000000000000007</v>
      </c>
      <c r="I9152">
        <v>275</v>
      </c>
      <c r="J9152">
        <v>151250.00000000003</v>
      </c>
      <c r="K9152">
        <v>60500.000000000015</v>
      </c>
      <c r="L9152" s="1">
        <v>90750.000000000015</v>
      </c>
      <c r="M9152" s="1" t="s">
        <v>25</v>
      </c>
      <c r="N9152" s="1" t="s">
        <v>197</v>
      </c>
    </row>
    <row r="9153" spans="1:14" x14ac:dyDescent="0.3">
      <c r="A9153" s="1" t="s">
        <v>14</v>
      </c>
      <c r="B9153">
        <v>1185732</v>
      </c>
      <c r="C9153" s="2">
        <v>44916</v>
      </c>
      <c r="D9153" s="1" t="s">
        <v>79</v>
      </c>
      <c r="E9153" s="1" t="s">
        <v>87</v>
      </c>
      <c r="F9153" s="1" t="s">
        <v>88</v>
      </c>
      <c r="G9153" s="1" t="s">
        <v>24</v>
      </c>
      <c r="H9153">
        <v>50</v>
      </c>
      <c r="I9153">
        <v>225</v>
      </c>
      <c r="J9153">
        <v>112500</v>
      </c>
      <c r="K9153">
        <v>45000</v>
      </c>
      <c r="L9153" s="1">
        <v>67500</v>
      </c>
      <c r="M9153" s="1" t="s">
        <v>25</v>
      </c>
      <c r="N9153" s="1" t="s">
        <v>197</v>
      </c>
    </row>
    <row r="9154" spans="1:14" x14ac:dyDescent="0.3">
      <c r="A9154" s="1" t="s">
        <v>14</v>
      </c>
      <c r="B9154">
        <v>1185732</v>
      </c>
      <c r="C9154" s="2">
        <v>44916</v>
      </c>
      <c r="D9154" s="1" t="s">
        <v>79</v>
      </c>
      <c r="E9154" s="1" t="s">
        <v>87</v>
      </c>
      <c r="F9154" s="1" t="s">
        <v>88</v>
      </c>
      <c r="G9154" s="1" t="s">
        <v>20</v>
      </c>
      <c r="H9154">
        <v>64.999999999999986</v>
      </c>
      <c r="I9154">
        <v>325</v>
      </c>
      <c r="J9154">
        <v>211249.99999999994</v>
      </c>
      <c r="K9154">
        <v>84499.999999999985</v>
      </c>
      <c r="L9154" s="1">
        <v>126749.99999999996</v>
      </c>
      <c r="M9154" s="1" t="s">
        <v>25</v>
      </c>
      <c r="N9154" s="1" t="s">
        <v>197</v>
      </c>
    </row>
    <row r="9155" spans="1:14" x14ac:dyDescent="0.3">
      <c r="A9155" s="1" t="s">
        <v>14</v>
      </c>
      <c r="B9155">
        <v>1185732</v>
      </c>
      <c r="C9155" s="2">
        <v>44581</v>
      </c>
      <c r="D9155" s="1" t="s">
        <v>79</v>
      </c>
      <c r="E9155" s="1" t="s">
        <v>87</v>
      </c>
      <c r="F9155" s="1" t="s">
        <v>88</v>
      </c>
      <c r="G9155" s="1" t="s">
        <v>21</v>
      </c>
      <c r="H9155">
        <v>30.000000000000004</v>
      </c>
      <c r="I9155">
        <v>725</v>
      </c>
      <c r="J9155">
        <v>217500.00000000003</v>
      </c>
      <c r="K9155">
        <v>87000.000000000015</v>
      </c>
      <c r="L9155" s="1">
        <v>130500.00000000001</v>
      </c>
      <c r="M9155" s="1" t="s">
        <v>25</v>
      </c>
      <c r="N9155" s="1" t="s">
        <v>196</v>
      </c>
    </row>
    <row r="9156" spans="1:14" x14ac:dyDescent="0.3">
      <c r="A9156" s="1" t="s">
        <v>14</v>
      </c>
      <c r="B9156">
        <v>1185732</v>
      </c>
      <c r="C9156" s="2">
        <v>44581</v>
      </c>
      <c r="D9156" s="1" t="s">
        <v>79</v>
      </c>
      <c r="E9156" s="1" t="s">
        <v>87</v>
      </c>
      <c r="F9156" s="1" t="s">
        <v>88</v>
      </c>
      <c r="G9156" s="1" t="s">
        <v>23</v>
      </c>
      <c r="H9156">
        <v>20.000000000000007</v>
      </c>
      <c r="I9156">
        <v>525</v>
      </c>
      <c r="J9156">
        <v>105000.00000000004</v>
      </c>
      <c r="K9156">
        <v>42000.000000000022</v>
      </c>
      <c r="L9156" s="1">
        <v>63000.000000000022</v>
      </c>
      <c r="M9156" s="1" t="s">
        <v>25</v>
      </c>
      <c r="N9156" s="1" t="s">
        <v>197</v>
      </c>
    </row>
    <row r="9157" spans="1:14" x14ac:dyDescent="0.3">
      <c r="A9157" s="1" t="s">
        <v>14</v>
      </c>
      <c r="B9157">
        <v>1185732</v>
      </c>
      <c r="C9157" s="2">
        <v>44581</v>
      </c>
      <c r="D9157" s="1" t="s">
        <v>79</v>
      </c>
      <c r="E9157" s="1" t="s">
        <v>87</v>
      </c>
      <c r="F9157" s="1" t="s">
        <v>88</v>
      </c>
      <c r="G9157" s="1" t="s">
        <v>24</v>
      </c>
      <c r="H9157">
        <v>25</v>
      </c>
      <c r="I9157">
        <v>375</v>
      </c>
      <c r="J9157">
        <v>93750</v>
      </c>
      <c r="K9157">
        <v>37500</v>
      </c>
      <c r="L9157" s="1">
        <v>56250</v>
      </c>
      <c r="M9157" s="1" t="s">
        <v>25</v>
      </c>
      <c r="N9157" s="1" t="s">
        <v>197</v>
      </c>
    </row>
    <row r="9158" spans="1:14" x14ac:dyDescent="0.3">
      <c r="A9158" s="1" t="s">
        <v>14</v>
      </c>
      <c r="B9158">
        <v>1185732</v>
      </c>
      <c r="C9158" s="2">
        <v>44610</v>
      </c>
      <c r="D9158" s="1" t="s">
        <v>79</v>
      </c>
      <c r="E9158" s="1" t="s">
        <v>87</v>
      </c>
      <c r="F9158" s="1" t="s">
        <v>88</v>
      </c>
      <c r="G9158" s="1" t="s">
        <v>21</v>
      </c>
      <c r="H9158">
        <v>30.000000000000004</v>
      </c>
      <c r="I9158">
        <v>775</v>
      </c>
      <c r="J9158">
        <v>232500.00000000003</v>
      </c>
      <c r="K9158">
        <v>93000.000000000015</v>
      </c>
      <c r="L9158" s="1">
        <v>139500</v>
      </c>
      <c r="M9158" s="1" t="s">
        <v>25</v>
      </c>
      <c r="N9158" s="1" t="s">
        <v>196</v>
      </c>
    </row>
    <row r="9159" spans="1:14" x14ac:dyDescent="0.3">
      <c r="A9159" s="1" t="s">
        <v>14</v>
      </c>
      <c r="B9159">
        <v>1185732</v>
      </c>
      <c r="C9159" s="2">
        <v>44610</v>
      </c>
      <c r="D9159" s="1" t="s">
        <v>79</v>
      </c>
      <c r="E9159" s="1" t="s">
        <v>87</v>
      </c>
      <c r="F9159" s="1" t="s">
        <v>88</v>
      </c>
      <c r="G9159" s="1" t="s">
        <v>23</v>
      </c>
      <c r="H9159">
        <v>20.000000000000007</v>
      </c>
      <c r="I9159">
        <v>475</v>
      </c>
      <c r="J9159">
        <v>95000.000000000029</v>
      </c>
      <c r="K9159">
        <v>38000.000000000015</v>
      </c>
      <c r="L9159" s="1">
        <v>57000.000000000015</v>
      </c>
      <c r="M9159" s="1" t="s">
        <v>25</v>
      </c>
      <c r="N9159" s="1" t="s">
        <v>197</v>
      </c>
    </row>
    <row r="9160" spans="1:14" x14ac:dyDescent="0.3">
      <c r="A9160" s="1" t="s">
        <v>50</v>
      </c>
      <c r="B9160">
        <v>1185732</v>
      </c>
      <c r="C9160" s="2">
        <v>44238</v>
      </c>
      <c r="D9160" s="1" t="s">
        <v>92</v>
      </c>
      <c r="E9160" s="1" t="s">
        <v>93</v>
      </c>
      <c r="F9160" s="1" t="s">
        <v>94</v>
      </c>
      <c r="G9160" s="1" t="s">
        <v>24</v>
      </c>
      <c r="H9160">
        <v>20.000000000000007</v>
      </c>
      <c r="I9160">
        <v>300</v>
      </c>
      <c r="J9160">
        <v>60000.000000000022</v>
      </c>
      <c r="K9160">
        <v>24000.000000000011</v>
      </c>
      <c r="L9160" s="1">
        <v>36000.000000000015</v>
      </c>
      <c r="M9160" s="1" t="s">
        <v>28</v>
      </c>
      <c r="N9160" s="1" t="s">
        <v>197</v>
      </c>
    </row>
    <row r="9161" spans="1:14" x14ac:dyDescent="0.3">
      <c r="A9161" s="1" t="s">
        <v>50</v>
      </c>
      <c r="B9161">
        <v>1185732</v>
      </c>
      <c r="C9161" s="2">
        <v>44238</v>
      </c>
      <c r="D9161" s="1" t="s">
        <v>92</v>
      </c>
      <c r="E9161" s="1" t="s">
        <v>93</v>
      </c>
      <c r="F9161" s="1" t="s">
        <v>94</v>
      </c>
      <c r="G9161" s="1" t="s">
        <v>18</v>
      </c>
      <c r="H9161">
        <v>35</v>
      </c>
      <c r="I9161">
        <v>375</v>
      </c>
      <c r="J9161">
        <v>131250</v>
      </c>
      <c r="K9161">
        <v>45937.5</v>
      </c>
      <c r="L9161" s="1">
        <v>85312.5</v>
      </c>
      <c r="M9161" s="1" t="s">
        <v>28</v>
      </c>
      <c r="N9161" s="1" t="s">
        <v>196</v>
      </c>
    </row>
    <row r="9162" spans="1:14" x14ac:dyDescent="0.3">
      <c r="A9162" s="1" t="s">
        <v>50</v>
      </c>
      <c r="B9162">
        <v>1185732</v>
      </c>
      <c r="C9162" s="2">
        <v>44238</v>
      </c>
      <c r="D9162" s="1" t="s">
        <v>92</v>
      </c>
      <c r="E9162" s="1" t="s">
        <v>93</v>
      </c>
      <c r="F9162" s="1" t="s">
        <v>94</v>
      </c>
      <c r="G9162" s="1" t="s">
        <v>20</v>
      </c>
      <c r="H9162">
        <v>25</v>
      </c>
      <c r="I9162">
        <v>450</v>
      </c>
      <c r="J9162">
        <v>112500</v>
      </c>
      <c r="K9162">
        <v>56250</v>
      </c>
      <c r="L9162" s="1">
        <v>56250</v>
      </c>
      <c r="M9162" s="1" t="s">
        <v>28</v>
      </c>
      <c r="N9162" s="1" t="s">
        <v>197</v>
      </c>
    </row>
    <row r="9163" spans="1:14" x14ac:dyDescent="0.3">
      <c r="A9163" s="1" t="s">
        <v>50</v>
      </c>
      <c r="B9163">
        <v>1185732</v>
      </c>
      <c r="C9163" s="2">
        <v>44265</v>
      </c>
      <c r="D9163" s="1" t="s">
        <v>92</v>
      </c>
      <c r="E9163" s="1" t="s">
        <v>93</v>
      </c>
      <c r="F9163" s="1" t="s">
        <v>94</v>
      </c>
      <c r="G9163" s="1" t="s">
        <v>21</v>
      </c>
      <c r="H9163">
        <v>30.000000000000004</v>
      </c>
      <c r="I9163">
        <v>670</v>
      </c>
      <c r="J9163">
        <v>201000.00000000003</v>
      </c>
      <c r="K9163">
        <v>80400.000000000015</v>
      </c>
      <c r="L9163" s="1">
        <v>120600.00000000001</v>
      </c>
      <c r="M9163" s="1" t="s">
        <v>28</v>
      </c>
      <c r="N9163" s="1" t="s">
        <v>196</v>
      </c>
    </row>
    <row r="9164" spans="1:14" x14ac:dyDescent="0.3">
      <c r="A9164" s="1" t="s">
        <v>50</v>
      </c>
      <c r="B9164">
        <v>1185732</v>
      </c>
      <c r="C9164" s="2">
        <v>44265</v>
      </c>
      <c r="D9164" s="1" t="s">
        <v>92</v>
      </c>
      <c r="E9164" s="1" t="s">
        <v>93</v>
      </c>
      <c r="F9164" s="1" t="s">
        <v>94</v>
      </c>
      <c r="G9164" s="1" t="s">
        <v>22</v>
      </c>
      <c r="H9164">
        <v>30.000000000000004</v>
      </c>
      <c r="I9164">
        <v>350</v>
      </c>
      <c r="J9164">
        <v>105000.00000000001</v>
      </c>
      <c r="K9164">
        <v>36750</v>
      </c>
      <c r="L9164" s="1">
        <v>68250.000000000015</v>
      </c>
      <c r="M9164" s="1" t="s">
        <v>28</v>
      </c>
      <c r="N9164" s="1" t="s">
        <v>196</v>
      </c>
    </row>
    <row r="9165" spans="1:14" x14ac:dyDescent="0.3">
      <c r="A9165" s="1" t="s">
        <v>50</v>
      </c>
      <c r="B9165">
        <v>1185732</v>
      </c>
      <c r="C9165" s="2">
        <v>44265</v>
      </c>
      <c r="D9165" s="1" t="s">
        <v>92</v>
      </c>
      <c r="E9165" s="1" t="s">
        <v>93</v>
      </c>
      <c r="F9165" s="1" t="s">
        <v>94</v>
      </c>
      <c r="G9165" s="1" t="s">
        <v>23</v>
      </c>
      <c r="H9165">
        <v>20.000000000000007</v>
      </c>
      <c r="I9165">
        <v>400</v>
      </c>
      <c r="J9165">
        <v>80000.000000000029</v>
      </c>
      <c r="K9165">
        <v>28000.000000000007</v>
      </c>
      <c r="L9165" s="1">
        <v>52000.000000000022</v>
      </c>
      <c r="M9165" s="1" t="s">
        <v>28</v>
      </c>
      <c r="N9165" s="1" t="s">
        <v>197</v>
      </c>
    </row>
    <row r="9166" spans="1:14" x14ac:dyDescent="0.3">
      <c r="A9166" s="1" t="s">
        <v>50</v>
      </c>
      <c r="B9166">
        <v>1185732</v>
      </c>
      <c r="C9166" s="2">
        <v>44265</v>
      </c>
      <c r="D9166" s="1" t="s">
        <v>92</v>
      </c>
      <c r="E9166" s="1" t="s">
        <v>93</v>
      </c>
      <c r="F9166" s="1" t="s">
        <v>94</v>
      </c>
      <c r="G9166" s="1" t="s">
        <v>24</v>
      </c>
      <c r="H9166">
        <v>25</v>
      </c>
      <c r="I9166">
        <v>250</v>
      </c>
      <c r="J9166">
        <v>62500</v>
      </c>
      <c r="K9166">
        <v>25000</v>
      </c>
      <c r="L9166" s="1">
        <v>37500</v>
      </c>
      <c r="M9166" s="1" t="s">
        <v>28</v>
      </c>
      <c r="N9166" s="1" t="s">
        <v>197</v>
      </c>
    </row>
    <row r="9167" spans="1:14" x14ac:dyDescent="0.3">
      <c r="A9167" s="1" t="s">
        <v>50</v>
      </c>
      <c r="B9167">
        <v>1185732</v>
      </c>
      <c r="C9167" s="2">
        <v>44265</v>
      </c>
      <c r="D9167" s="1" t="s">
        <v>92</v>
      </c>
      <c r="E9167" s="1" t="s">
        <v>93</v>
      </c>
      <c r="F9167" s="1" t="s">
        <v>94</v>
      </c>
      <c r="G9167" s="1" t="s">
        <v>18</v>
      </c>
      <c r="H9167">
        <v>40</v>
      </c>
      <c r="I9167">
        <v>300</v>
      </c>
      <c r="J9167">
        <v>120000</v>
      </c>
      <c r="K9167">
        <v>42000</v>
      </c>
      <c r="L9167" s="1">
        <v>78000</v>
      </c>
      <c r="M9167" s="1" t="s">
        <v>28</v>
      </c>
      <c r="N9167" s="1" t="s">
        <v>196</v>
      </c>
    </row>
    <row r="9168" spans="1:14" x14ac:dyDescent="0.3">
      <c r="A9168" s="1" t="s">
        <v>50</v>
      </c>
      <c r="B9168">
        <v>1185732</v>
      </c>
      <c r="C9168" s="2">
        <v>44265</v>
      </c>
      <c r="D9168" s="1" t="s">
        <v>92</v>
      </c>
      <c r="E9168" s="1" t="s">
        <v>93</v>
      </c>
      <c r="F9168" s="1" t="s">
        <v>94</v>
      </c>
      <c r="G9168" s="1" t="s">
        <v>20</v>
      </c>
      <c r="H9168">
        <v>30.000000000000004</v>
      </c>
      <c r="I9168">
        <v>400</v>
      </c>
      <c r="J9168">
        <v>120000.00000000001</v>
      </c>
      <c r="K9168">
        <v>60000.000000000007</v>
      </c>
      <c r="L9168" s="1">
        <v>60000.000000000007</v>
      </c>
      <c r="M9168" s="1" t="s">
        <v>28</v>
      </c>
      <c r="N9168" s="1" t="s">
        <v>197</v>
      </c>
    </row>
    <row r="9169" spans="1:14" x14ac:dyDescent="0.3">
      <c r="A9169" s="1" t="s">
        <v>50</v>
      </c>
      <c r="B9169">
        <v>1185732</v>
      </c>
      <c r="C9169" s="2">
        <v>44297</v>
      </c>
      <c r="D9169" s="1" t="s">
        <v>92</v>
      </c>
      <c r="E9169" s="1" t="s">
        <v>93</v>
      </c>
      <c r="F9169" s="1" t="s">
        <v>94</v>
      </c>
      <c r="G9169" s="1" t="s">
        <v>21</v>
      </c>
      <c r="H9169">
        <v>30.000000000000004</v>
      </c>
      <c r="I9169">
        <v>625</v>
      </c>
      <c r="J9169">
        <v>187500.00000000003</v>
      </c>
      <c r="K9169">
        <v>75000.000000000015</v>
      </c>
      <c r="L9169" s="1">
        <v>112500.00000000001</v>
      </c>
      <c r="M9169" s="1" t="s">
        <v>28</v>
      </c>
      <c r="N9169" s="1" t="s">
        <v>196</v>
      </c>
    </row>
    <row r="9170" spans="1:14" x14ac:dyDescent="0.3">
      <c r="A9170" s="1" t="s">
        <v>50</v>
      </c>
      <c r="B9170">
        <v>1185732</v>
      </c>
      <c r="C9170" s="2">
        <v>44297</v>
      </c>
      <c r="D9170" s="1" t="s">
        <v>92</v>
      </c>
      <c r="E9170" s="1" t="s">
        <v>93</v>
      </c>
      <c r="F9170" s="1" t="s">
        <v>94</v>
      </c>
      <c r="G9170" s="1" t="s">
        <v>22</v>
      </c>
      <c r="H9170">
        <v>25.000000000000007</v>
      </c>
      <c r="I9170">
        <v>325</v>
      </c>
      <c r="J9170">
        <v>81250.000000000029</v>
      </c>
      <c r="K9170">
        <v>28437.500000000007</v>
      </c>
      <c r="L9170" s="1">
        <v>52812.500000000022</v>
      </c>
      <c r="M9170" s="1" t="s">
        <v>28</v>
      </c>
      <c r="N9170" s="1" t="s">
        <v>196</v>
      </c>
    </row>
    <row r="9171" spans="1:14" x14ac:dyDescent="0.3">
      <c r="A9171" s="1" t="s">
        <v>50</v>
      </c>
      <c r="B9171">
        <v>1185732</v>
      </c>
      <c r="C9171" s="2">
        <v>44297</v>
      </c>
      <c r="D9171" s="1" t="s">
        <v>92</v>
      </c>
      <c r="E9171" s="1" t="s">
        <v>93</v>
      </c>
      <c r="F9171" s="1" t="s">
        <v>94</v>
      </c>
      <c r="G9171" s="1" t="s">
        <v>23</v>
      </c>
      <c r="H9171">
        <v>15.000000000000007</v>
      </c>
      <c r="I9171">
        <v>325</v>
      </c>
      <c r="J9171">
        <v>48750.000000000022</v>
      </c>
      <c r="K9171">
        <v>17062.500000000007</v>
      </c>
      <c r="L9171" s="1">
        <v>31687.500000000015</v>
      </c>
      <c r="M9171" s="1" t="s">
        <v>28</v>
      </c>
      <c r="N9171" s="1" t="s">
        <v>197</v>
      </c>
    </row>
    <row r="9172" spans="1:14" x14ac:dyDescent="0.3">
      <c r="A9172" s="1" t="s">
        <v>50</v>
      </c>
      <c r="B9172">
        <v>1185732</v>
      </c>
      <c r="C9172" s="2">
        <v>44297</v>
      </c>
      <c r="D9172" s="1" t="s">
        <v>92</v>
      </c>
      <c r="E9172" s="1" t="s">
        <v>93</v>
      </c>
      <c r="F9172" s="1" t="s">
        <v>94</v>
      </c>
      <c r="G9172" s="1" t="s">
        <v>24</v>
      </c>
      <c r="H9172">
        <v>20</v>
      </c>
      <c r="I9172">
        <v>250</v>
      </c>
      <c r="J9172">
        <v>50000</v>
      </c>
      <c r="K9172">
        <v>20000</v>
      </c>
      <c r="L9172" s="1">
        <v>30000</v>
      </c>
      <c r="M9172" s="1" t="s">
        <v>28</v>
      </c>
      <c r="N9172" s="1" t="s">
        <v>197</v>
      </c>
    </row>
    <row r="9173" spans="1:14" x14ac:dyDescent="0.3">
      <c r="A9173" s="1" t="s">
        <v>50</v>
      </c>
      <c r="B9173">
        <v>1185732</v>
      </c>
      <c r="C9173" s="2">
        <v>44297</v>
      </c>
      <c r="D9173" s="1" t="s">
        <v>92</v>
      </c>
      <c r="E9173" s="1" t="s">
        <v>93</v>
      </c>
      <c r="F9173" s="1" t="s">
        <v>94</v>
      </c>
      <c r="G9173" s="1" t="s">
        <v>18</v>
      </c>
      <c r="H9173">
        <v>35</v>
      </c>
      <c r="I9173">
        <v>275</v>
      </c>
      <c r="J9173">
        <v>96250</v>
      </c>
      <c r="K9173">
        <v>33687.5</v>
      </c>
      <c r="L9173" s="1">
        <v>62562.5</v>
      </c>
      <c r="M9173" s="1" t="s">
        <v>28</v>
      </c>
      <c r="N9173" s="1" t="s">
        <v>196</v>
      </c>
    </row>
    <row r="9174" spans="1:14" x14ac:dyDescent="0.3">
      <c r="A9174" s="1" t="s">
        <v>50</v>
      </c>
      <c r="B9174">
        <v>1185732</v>
      </c>
      <c r="C9174" s="2">
        <v>44297</v>
      </c>
      <c r="D9174" s="1" t="s">
        <v>92</v>
      </c>
      <c r="E9174" s="1" t="s">
        <v>93</v>
      </c>
      <c r="F9174" s="1" t="s">
        <v>94</v>
      </c>
      <c r="G9174" s="1" t="s">
        <v>20</v>
      </c>
      <c r="H9174">
        <v>25.000000000000007</v>
      </c>
      <c r="I9174">
        <v>400</v>
      </c>
      <c r="J9174">
        <v>100000.00000000003</v>
      </c>
      <c r="K9174">
        <v>50000.000000000015</v>
      </c>
      <c r="L9174" s="1">
        <v>50000.000000000015</v>
      </c>
      <c r="M9174" s="1" t="s">
        <v>28</v>
      </c>
      <c r="N9174" s="1" t="s">
        <v>197</v>
      </c>
    </row>
    <row r="9175" spans="1:14" x14ac:dyDescent="0.3">
      <c r="A9175" s="1" t="s">
        <v>50</v>
      </c>
      <c r="B9175">
        <v>1185732</v>
      </c>
      <c r="C9175" s="2">
        <v>44328</v>
      </c>
      <c r="D9175" s="1" t="s">
        <v>92</v>
      </c>
      <c r="E9175" s="1" t="s">
        <v>93</v>
      </c>
      <c r="F9175" s="1" t="s">
        <v>94</v>
      </c>
      <c r="G9175" s="1" t="s">
        <v>21</v>
      </c>
      <c r="H9175">
        <v>35</v>
      </c>
      <c r="I9175">
        <v>670</v>
      </c>
      <c r="J9175">
        <v>234500</v>
      </c>
      <c r="K9175">
        <v>93800</v>
      </c>
      <c r="L9175" s="1">
        <v>140700</v>
      </c>
      <c r="M9175" s="1" t="s">
        <v>28</v>
      </c>
      <c r="N9175" s="1" t="s">
        <v>196</v>
      </c>
    </row>
    <row r="9176" spans="1:14" x14ac:dyDescent="0.3">
      <c r="A9176" s="1" t="s">
        <v>50</v>
      </c>
      <c r="B9176">
        <v>1185732</v>
      </c>
      <c r="C9176" s="2">
        <v>44328</v>
      </c>
      <c r="D9176" s="1" t="s">
        <v>92</v>
      </c>
      <c r="E9176" s="1" t="s">
        <v>93</v>
      </c>
      <c r="F9176" s="1" t="s">
        <v>94</v>
      </c>
      <c r="G9176" s="1" t="s">
        <v>22</v>
      </c>
      <c r="H9176">
        <v>30.000000000000011</v>
      </c>
      <c r="I9176">
        <v>375</v>
      </c>
      <c r="J9176">
        <v>112500.00000000004</v>
      </c>
      <c r="K9176">
        <v>39375.000000000015</v>
      </c>
      <c r="L9176" s="1">
        <v>73125.000000000029</v>
      </c>
      <c r="M9176" s="1" t="s">
        <v>28</v>
      </c>
      <c r="N9176" s="1" t="s">
        <v>196</v>
      </c>
    </row>
    <row r="9177" spans="1:14" x14ac:dyDescent="0.3">
      <c r="A9177" s="1" t="s">
        <v>50</v>
      </c>
      <c r="B9177">
        <v>1185732</v>
      </c>
      <c r="C9177" s="2">
        <v>44328</v>
      </c>
      <c r="D9177" s="1" t="s">
        <v>92</v>
      </c>
      <c r="E9177" s="1" t="s">
        <v>93</v>
      </c>
      <c r="F9177" s="1" t="s">
        <v>94</v>
      </c>
      <c r="G9177" s="1" t="s">
        <v>23</v>
      </c>
      <c r="H9177">
        <v>25.000000000000007</v>
      </c>
      <c r="I9177">
        <v>350</v>
      </c>
      <c r="J9177">
        <v>87500.000000000029</v>
      </c>
      <c r="K9177">
        <v>30625.000000000007</v>
      </c>
      <c r="L9177" s="1">
        <v>56875.000000000022</v>
      </c>
      <c r="M9177" s="1" t="s">
        <v>28</v>
      </c>
      <c r="N9177" s="1" t="s">
        <v>197</v>
      </c>
    </row>
    <row r="9178" spans="1:14" x14ac:dyDescent="0.3">
      <c r="A9178" s="1" t="s">
        <v>50</v>
      </c>
      <c r="B9178">
        <v>1185732</v>
      </c>
      <c r="C9178" s="2">
        <v>44328</v>
      </c>
      <c r="D9178" s="1" t="s">
        <v>92</v>
      </c>
      <c r="E9178" s="1" t="s">
        <v>93</v>
      </c>
      <c r="F9178" s="1" t="s">
        <v>94</v>
      </c>
      <c r="G9178" s="1" t="s">
        <v>24</v>
      </c>
      <c r="H9178">
        <v>25.000000000000007</v>
      </c>
      <c r="I9178">
        <v>275</v>
      </c>
      <c r="J9178">
        <v>68750.000000000015</v>
      </c>
      <c r="K9178">
        <v>27500.000000000007</v>
      </c>
      <c r="L9178" s="1">
        <v>41250.000000000007</v>
      </c>
      <c r="M9178" s="1" t="s">
        <v>28</v>
      </c>
      <c r="N9178" s="1" t="s">
        <v>197</v>
      </c>
    </row>
    <row r="9179" spans="1:14" x14ac:dyDescent="0.3">
      <c r="A9179" s="1" t="s">
        <v>50</v>
      </c>
      <c r="B9179">
        <v>1185732</v>
      </c>
      <c r="C9179" s="2">
        <v>44328</v>
      </c>
      <c r="D9179" s="1" t="s">
        <v>92</v>
      </c>
      <c r="E9179" s="1" t="s">
        <v>93</v>
      </c>
      <c r="F9179" s="1" t="s">
        <v>94</v>
      </c>
      <c r="G9179" s="1" t="s">
        <v>18</v>
      </c>
      <c r="H9179">
        <v>40</v>
      </c>
      <c r="I9179">
        <v>300</v>
      </c>
      <c r="J9179">
        <v>120000</v>
      </c>
      <c r="K9179">
        <v>42000</v>
      </c>
      <c r="L9179" s="1">
        <v>78000</v>
      </c>
      <c r="M9179" s="1" t="s">
        <v>28</v>
      </c>
      <c r="N9179" s="1" t="s">
        <v>196</v>
      </c>
    </row>
    <row r="9180" spans="1:14" x14ac:dyDescent="0.3">
      <c r="A9180" s="1" t="s">
        <v>50</v>
      </c>
      <c r="B9180">
        <v>1185732</v>
      </c>
      <c r="C9180" s="2">
        <v>44328</v>
      </c>
      <c r="D9180" s="1" t="s">
        <v>92</v>
      </c>
      <c r="E9180" s="1" t="s">
        <v>93</v>
      </c>
      <c r="F9180" s="1" t="s">
        <v>94</v>
      </c>
      <c r="G9180" s="1" t="s">
        <v>20</v>
      </c>
      <c r="H9180">
        <v>44.999999999999993</v>
      </c>
      <c r="I9180">
        <v>400</v>
      </c>
      <c r="J9180">
        <v>179999.99999999997</v>
      </c>
      <c r="K9180">
        <v>89999.999999999985</v>
      </c>
      <c r="L9180" s="1">
        <v>89999.999999999985</v>
      </c>
      <c r="M9180" s="1" t="s">
        <v>28</v>
      </c>
      <c r="N9180" s="1" t="s">
        <v>197</v>
      </c>
    </row>
    <row r="9181" spans="1:14" x14ac:dyDescent="0.3">
      <c r="A9181" s="1" t="s">
        <v>50</v>
      </c>
      <c r="B9181">
        <v>1185732</v>
      </c>
      <c r="C9181" s="2">
        <v>44358</v>
      </c>
      <c r="D9181" s="1" t="s">
        <v>92</v>
      </c>
      <c r="E9181" s="1" t="s">
        <v>93</v>
      </c>
      <c r="F9181" s="1" t="s">
        <v>94</v>
      </c>
      <c r="G9181" s="1" t="s">
        <v>21</v>
      </c>
      <c r="H9181">
        <v>30.000000000000004</v>
      </c>
      <c r="I9181">
        <v>650</v>
      </c>
      <c r="J9181">
        <v>195000.00000000003</v>
      </c>
      <c r="K9181">
        <v>78000.000000000015</v>
      </c>
      <c r="L9181" s="1">
        <v>117000.00000000001</v>
      </c>
      <c r="M9181" s="1" t="s">
        <v>28</v>
      </c>
      <c r="N9181" s="1" t="s">
        <v>196</v>
      </c>
    </row>
    <row r="9182" spans="1:14" x14ac:dyDescent="0.3">
      <c r="A9182" s="1" t="s">
        <v>50</v>
      </c>
      <c r="B9182">
        <v>1185732</v>
      </c>
      <c r="C9182" s="2">
        <v>44358</v>
      </c>
      <c r="D9182" s="1" t="s">
        <v>92</v>
      </c>
      <c r="E9182" s="1" t="s">
        <v>93</v>
      </c>
      <c r="F9182" s="1" t="s">
        <v>94</v>
      </c>
      <c r="G9182" s="1" t="s">
        <v>22</v>
      </c>
      <c r="H9182">
        <v>25.000000000000011</v>
      </c>
      <c r="I9182">
        <v>400</v>
      </c>
      <c r="J9182">
        <v>100000.00000000004</v>
      </c>
      <c r="K9182">
        <v>35000.000000000015</v>
      </c>
      <c r="L9182" s="1">
        <v>65000.000000000029</v>
      </c>
      <c r="M9182" s="1" t="s">
        <v>28</v>
      </c>
      <c r="N9182" s="1" t="s">
        <v>196</v>
      </c>
    </row>
    <row r="9183" spans="1:14" x14ac:dyDescent="0.3">
      <c r="A9183" s="1" t="s">
        <v>50</v>
      </c>
      <c r="B9183">
        <v>1185732</v>
      </c>
      <c r="C9183" s="2">
        <v>44358</v>
      </c>
      <c r="D9183" s="1" t="s">
        <v>92</v>
      </c>
      <c r="E9183" s="1" t="s">
        <v>93</v>
      </c>
      <c r="F9183" s="1" t="s">
        <v>94</v>
      </c>
      <c r="G9183" s="1" t="s">
        <v>23</v>
      </c>
      <c r="H9183">
        <v>20.000000000000007</v>
      </c>
      <c r="I9183">
        <v>425</v>
      </c>
      <c r="J9183">
        <v>85000.000000000029</v>
      </c>
      <c r="K9183">
        <v>29750.000000000007</v>
      </c>
      <c r="L9183" s="1">
        <v>55250.000000000022</v>
      </c>
      <c r="M9183" s="1" t="s">
        <v>28</v>
      </c>
      <c r="N9183" s="1" t="s">
        <v>197</v>
      </c>
    </row>
    <row r="9184" spans="1:14" x14ac:dyDescent="0.3">
      <c r="A9184" s="1" t="s">
        <v>50</v>
      </c>
      <c r="B9184">
        <v>1185732</v>
      </c>
      <c r="C9184" s="2">
        <v>44358</v>
      </c>
      <c r="D9184" s="1" t="s">
        <v>92</v>
      </c>
      <c r="E9184" s="1" t="s">
        <v>93</v>
      </c>
      <c r="F9184" s="1" t="s">
        <v>94</v>
      </c>
      <c r="G9184" s="1" t="s">
        <v>24</v>
      </c>
      <c r="H9184">
        <v>20.000000000000007</v>
      </c>
      <c r="I9184">
        <v>400</v>
      </c>
      <c r="J9184">
        <v>80000.000000000029</v>
      </c>
      <c r="K9184">
        <v>32000.000000000015</v>
      </c>
      <c r="L9184" s="1">
        <v>48000.000000000015</v>
      </c>
      <c r="M9184" s="1" t="s">
        <v>28</v>
      </c>
      <c r="N9184" s="1" t="s">
        <v>197</v>
      </c>
    </row>
    <row r="9185" spans="1:14" x14ac:dyDescent="0.3">
      <c r="A9185" s="1" t="s">
        <v>50</v>
      </c>
      <c r="B9185">
        <v>1185732</v>
      </c>
      <c r="C9185" s="2">
        <v>44358</v>
      </c>
      <c r="D9185" s="1" t="s">
        <v>92</v>
      </c>
      <c r="E9185" s="1" t="s">
        <v>93</v>
      </c>
      <c r="F9185" s="1" t="s">
        <v>94</v>
      </c>
      <c r="G9185" s="1" t="s">
        <v>18</v>
      </c>
      <c r="H9185">
        <v>35</v>
      </c>
      <c r="I9185">
        <v>400</v>
      </c>
      <c r="J9185">
        <v>140000</v>
      </c>
      <c r="K9185">
        <v>49000</v>
      </c>
      <c r="L9185" s="1">
        <v>91000</v>
      </c>
      <c r="M9185" s="1" t="s">
        <v>28</v>
      </c>
      <c r="N9185" s="1" t="s">
        <v>196</v>
      </c>
    </row>
    <row r="9186" spans="1:14" x14ac:dyDescent="0.3">
      <c r="A9186" s="1" t="s">
        <v>50</v>
      </c>
      <c r="B9186">
        <v>1185732</v>
      </c>
      <c r="C9186" s="2">
        <v>44358</v>
      </c>
      <c r="D9186" s="1" t="s">
        <v>92</v>
      </c>
      <c r="E9186" s="1" t="s">
        <v>93</v>
      </c>
      <c r="F9186" s="1" t="s">
        <v>94</v>
      </c>
      <c r="G9186" s="1" t="s">
        <v>20</v>
      </c>
      <c r="H9186">
        <v>40</v>
      </c>
      <c r="I9186">
        <v>575</v>
      </c>
      <c r="J9186">
        <v>230000</v>
      </c>
      <c r="K9186">
        <v>115000</v>
      </c>
      <c r="L9186" s="1">
        <v>115000</v>
      </c>
      <c r="M9186" s="1" t="s">
        <v>28</v>
      </c>
      <c r="N9186" s="1" t="s">
        <v>197</v>
      </c>
    </row>
    <row r="9187" spans="1:14" x14ac:dyDescent="0.3">
      <c r="A9187" s="1" t="s">
        <v>50</v>
      </c>
      <c r="B9187">
        <v>1185732</v>
      </c>
      <c r="C9187" s="2">
        <v>44387</v>
      </c>
      <c r="D9187" s="1" t="s">
        <v>92</v>
      </c>
      <c r="E9187" s="1" t="s">
        <v>93</v>
      </c>
      <c r="F9187" s="1" t="s">
        <v>94</v>
      </c>
      <c r="G9187" s="1" t="s">
        <v>21</v>
      </c>
      <c r="H9187">
        <v>35</v>
      </c>
      <c r="I9187">
        <v>800</v>
      </c>
      <c r="J9187">
        <v>280000</v>
      </c>
      <c r="K9187">
        <v>112000</v>
      </c>
      <c r="L9187" s="1">
        <v>168000</v>
      </c>
      <c r="M9187" s="1" t="s">
        <v>28</v>
      </c>
      <c r="N9187" s="1" t="s">
        <v>196</v>
      </c>
    </row>
    <row r="9188" spans="1:14" x14ac:dyDescent="0.3">
      <c r="A9188" s="1" t="s">
        <v>50</v>
      </c>
      <c r="B9188">
        <v>1185732</v>
      </c>
      <c r="C9188" s="2">
        <v>44387</v>
      </c>
      <c r="D9188" s="1" t="s">
        <v>92</v>
      </c>
      <c r="E9188" s="1" t="s">
        <v>93</v>
      </c>
      <c r="F9188" s="1" t="s">
        <v>94</v>
      </c>
      <c r="G9188" s="1" t="s">
        <v>22</v>
      </c>
      <c r="H9188">
        <v>30.000000000000011</v>
      </c>
      <c r="I9188">
        <v>550</v>
      </c>
      <c r="J9188">
        <v>165000.00000000006</v>
      </c>
      <c r="K9188">
        <v>57750.000000000015</v>
      </c>
      <c r="L9188" s="1">
        <v>107250.00000000004</v>
      </c>
      <c r="M9188" s="1" t="s">
        <v>28</v>
      </c>
      <c r="N9188" s="1" t="s">
        <v>196</v>
      </c>
    </row>
    <row r="9189" spans="1:14" x14ac:dyDescent="0.3">
      <c r="A9189" s="1" t="s">
        <v>50</v>
      </c>
      <c r="B9189">
        <v>1185732</v>
      </c>
      <c r="C9189" s="2">
        <v>44387</v>
      </c>
      <c r="D9189" s="1" t="s">
        <v>92</v>
      </c>
      <c r="E9189" s="1" t="s">
        <v>93</v>
      </c>
      <c r="F9189" s="1" t="s">
        <v>94</v>
      </c>
      <c r="G9189" s="1" t="s">
        <v>23</v>
      </c>
      <c r="H9189">
        <v>25.000000000000007</v>
      </c>
      <c r="I9189">
        <v>475</v>
      </c>
      <c r="J9189">
        <v>118750.00000000003</v>
      </c>
      <c r="K9189">
        <v>41562.500000000007</v>
      </c>
      <c r="L9189" s="1">
        <v>77187.500000000029</v>
      </c>
      <c r="M9189" s="1" t="s">
        <v>28</v>
      </c>
      <c r="N9189" s="1" t="s">
        <v>197</v>
      </c>
    </row>
    <row r="9190" spans="1:14" x14ac:dyDescent="0.3">
      <c r="A9190" s="1" t="s">
        <v>50</v>
      </c>
      <c r="B9190">
        <v>1185732</v>
      </c>
      <c r="C9190" s="2">
        <v>44387</v>
      </c>
      <c r="D9190" s="1" t="s">
        <v>92</v>
      </c>
      <c r="E9190" s="1" t="s">
        <v>93</v>
      </c>
      <c r="F9190" s="1" t="s">
        <v>94</v>
      </c>
      <c r="G9190" s="1" t="s">
        <v>24</v>
      </c>
      <c r="H9190">
        <v>25.000000000000007</v>
      </c>
      <c r="I9190">
        <v>425</v>
      </c>
      <c r="J9190">
        <v>106250.00000000003</v>
      </c>
      <c r="K9190">
        <v>42500.000000000015</v>
      </c>
      <c r="L9190" s="1">
        <v>63750.000000000015</v>
      </c>
      <c r="M9190" s="1" t="s">
        <v>28</v>
      </c>
      <c r="N9190" s="1" t="s">
        <v>197</v>
      </c>
    </row>
    <row r="9191" spans="1:14" x14ac:dyDescent="0.3">
      <c r="A9191" s="1" t="s">
        <v>50</v>
      </c>
      <c r="B9191">
        <v>1185732</v>
      </c>
      <c r="C9191" s="2">
        <v>44387</v>
      </c>
      <c r="D9191" s="1" t="s">
        <v>92</v>
      </c>
      <c r="E9191" s="1" t="s">
        <v>93</v>
      </c>
      <c r="F9191" s="1" t="s">
        <v>94</v>
      </c>
      <c r="G9191" s="1" t="s">
        <v>18</v>
      </c>
      <c r="H9191">
        <v>35</v>
      </c>
      <c r="I9191">
        <v>425</v>
      </c>
      <c r="J9191">
        <v>148750</v>
      </c>
      <c r="K9191">
        <v>52062.5</v>
      </c>
      <c r="L9191" s="1">
        <v>96687.5</v>
      </c>
      <c r="M9191" s="1" t="s">
        <v>28</v>
      </c>
      <c r="N9191" s="1" t="s">
        <v>196</v>
      </c>
    </row>
    <row r="9192" spans="1:14" x14ac:dyDescent="0.3">
      <c r="A9192" s="1" t="s">
        <v>50</v>
      </c>
      <c r="B9192">
        <v>1185732</v>
      </c>
      <c r="C9192" s="2">
        <v>44387</v>
      </c>
      <c r="D9192" s="1" t="s">
        <v>92</v>
      </c>
      <c r="E9192" s="1" t="s">
        <v>93</v>
      </c>
      <c r="F9192" s="1" t="s">
        <v>94</v>
      </c>
      <c r="G9192" s="1" t="s">
        <v>20</v>
      </c>
      <c r="H9192">
        <v>40</v>
      </c>
      <c r="I9192">
        <v>600</v>
      </c>
      <c r="J9192">
        <v>240000</v>
      </c>
      <c r="K9192">
        <v>120000</v>
      </c>
      <c r="L9192" s="1">
        <v>120000</v>
      </c>
      <c r="M9192" s="1" t="s">
        <v>28</v>
      </c>
      <c r="N9192" s="1" t="s">
        <v>197</v>
      </c>
    </row>
    <row r="9193" spans="1:14" x14ac:dyDescent="0.3">
      <c r="A9193" s="1" t="s">
        <v>50</v>
      </c>
      <c r="B9193">
        <v>1185732</v>
      </c>
      <c r="C9193" s="2">
        <v>44419</v>
      </c>
      <c r="D9193" s="1" t="s">
        <v>92</v>
      </c>
      <c r="E9193" s="1" t="s">
        <v>93</v>
      </c>
      <c r="F9193" s="1" t="s">
        <v>94</v>
      </c>
      <c r="G9193" s="1" t="s">
        <v>21</v>
      </c>
      <c r="H9193">
        <v>35</v>
      </c>
      <c r="I9193">
        <v>750</v>
      </c>
      <c r="J9193">
        <v>262500</v>
      </c>
      <c r="K9193">
        <v>105000</v>
      </c>
      <c r="L9193" s="1">
        <v>157500</v>
      </c>
      <c r="M9193" s="1" t="s">
        <v>28</v>
      </c>
      <c r="N9193" s="1" t="s">
        <v>196</v>
      </c>
    </row>
    <row r="9194" spans="1:14" x14ac:dyDescent="0.3">
      <c r="A9194" s="1" t="s">
        <v>50</v>
      </c>
      <c r="B9194">
        <v>1185732</v>
      </c>
      <c r="C9194" s="2">
        <v>44419</v>
      </c>
      <c r="D9194" s="1" t="s">
        <v>92</v>
      </c>
      <c r="E9194" s="1" t="s">
        <v>93</v>
      </c>
      <c r="F9194" s="1" t="s">
        <v>94</v>
      </c>
      <c r="G9194" s="1" t="s">
        <v>22</v>
      </c>
      <c r="H9194">
        <v>35.000000000000007</v>
      </c>
      <c r="I9194">
        <v>525</v>
      </c>
      <c r="J9194">
        <v>183750.00000000003</v>
      </c>
      <c r="K9194">
        <v>64312.500000000007</v>
      </c>
      <c r="L9194" s="1">
        <v>119437.50000000003</v>
      </c>
      <c r="M9194" s="1" t="s">
        <v>28</v>
      </c>
      <c r="N9194" s="1" t="s">
        <v>196</v>
      </c>
    </row>
    <row r="9195" spans="1:14" x14ac:dyDescent="0.3">
      <c r="A9195" s="1" t="s">
        <v>50</v>
      </c>
      <c r="B9195">
        <v>1185732</v>
      </c>
      <c r="C9195" s="2">
        <v>44419</v>
      </c>
      <c r="D9195" s="1" t="s">
        <v>92</v>
      </c>
      <c r="E9195" s="1" t="s">
        <v>93</v>
      </c>
      <c r="F9195" s="1" t="s">
        <v>94</v>
      </c>
      <c r="G9195" s="1" t="s">
        <v>23</v>
      </c>
      <c r="H9195">
        <v>30.000000000000004</v>
      </c>
      <c r="I9195">
        <v>450</v>
      </c>
      <c r="J9195">
        <v>135000.00000000003</v>
      </c>
      <c r="K9195">
        <v>47250.000000000007</v>
      </c>
      <c r="L9195" s="1">
        <v>87750.000000000029</v>
      </c>
      <c r="M9195" s="1" t="s">
        <v>28</v>
      </c>
      <c r="N9195" s="1" t="s">
        <v>197</v>
      </c>
    </row>
    <row r="9196" spans="1:14" x14ac:dyDescent="0.3">
      <c r="A9196" s="1" t="s">
        <v>50</v>
      </c>
      <c r="B9196">
        <v>1185732</v>
      </c>
      <c r="C9196" s="2">
        <v>44419</v>
      </c>
      <c r="D9196" s="1" t="s">
        <v>92</v>
      </c>
      <c r="E9196" s="1" t="s">
        <v>93</v>
      </c>
      <c r="F9196" s="1" t="s">
        <v>94</v>
      </c>
      <c r="G9196" s="1" t="s">
        <v>24</v>
      </c>
      <c r="H9196">
        <v>20.000000000000007</v>
      </c>
      <c r="I9196">
        <v>375</v>
      </c>
      <c r="J9196">
        <v>75000.000000000029</v>
      </c>
      <c r="K9196">
        <v>30000.000000000015</v>
      </c>
      <c r="L9196" s="1">
        <v>45000.000000000015</v>
      </c>
      <c r="M9196" s="1" t="s">
        <v>28</v>
      </c>
      <c r="N9196" s="1" t="s">
        <v>197</v>
      </c>
    </row>
    <row r="9197" spans="1:14" x14ac:dyDescent="0.3">
      <c r="A9197" s="1" t="s">
        <v>50</v>
      </c>
      <c r="B9197">
        <v>1185732</v>
      </c>
      <c r="C9197" s="2">
        <v>44419</v>
      </c>
      <c r="D9197" s="1" t="s">
        <v>92</v>
      </c>
      <c r="E9197" s="1" t="s">
        <v>93</v>
      </c>
      <c r="F9197" s="1" t="s">
        <v>94</v>
      </c>
      <c r="G9197" s="1" t="s">
        <v>18</v>
      </c>
      <c r="H9197">
        <v>30.000000000000004</v>
      </c>
      <c r="I9197">
        <v>350</v>
      </c>
      <c r="J9197">
        <v>105000.00000000001</v>
      </c>
      <c r="K9197">
        <v>36750</v>
      </c>
      <c r="L9197" s="1">
        <v>68250.000000000015</v>
      </c>
      <c r="M9197" s="1" t="s">
        <v>28</v>
      </c>
      <c r="N9197" s="1" t="s">
        <v>196</v>
      </c>
    </row>
    <row r="9198" spans="1:14" x14ac:dyDescent="0.3">
      <c r="A9198" s="1" t="s">
        <v>50</v>
      </c>
      <c r="B9198">
        <v>1185732</v>
      </c>
      <c r="C9198" s="2">
        <v>44419</v>
      </c>
      <c r="D9198" s="1" t="s">
        <v>92</v>
      </c>
      <c r="E9198" s="1" t="s">
        <v>93</v>
      </c>
      <c r="F9198" s="1" t="s">
        <v>94</v>
      </c>
      <c r="G9198" s="1" t="s">
        <v>20</v>
      </c>
      <c r="H9198">
        <v>35</v>
      </c>
      <c r="I9198">
        <v>525</v>
      </c>
      <c r="J9198">
        <v>183750</v>
      </c>
      <c r="K9198">
        <v>91875</v>
      </c>
      <c r="L9198" s="1">
        <v>91875</v>
      </c>
      <c r="M9198" s="1" t="s">
        <v>28</v>
      </c>
      <c r="N9198" s="1" t="s">
        <v>197</v>
      </c>
    </row>
    <row r="9199" spans="1:14" x14ac:dyDescent="0.3">
      <c r="A9199" s="1" t="s">
        <v>50</v>
      </c>
      <c r="B9199">
        <v>1185732</v>
      </c>
      <c r="C9199" s="2">
        <v>44451</v>
      </c>
      <c r="D9199" s="1" t="s">
        <v>92</v>
      </c>
      <c r="E9199" s="1" t="s">
        <v>93</v>
      </c>
      <c r="F9199" s="1" t="s">
        <v>94</v>
      </c>
      <c r="G9199" s="1" t="s">
        <v>21</v>
      </c>
      <c r="H9199">
        <v>30.000000000000004</v>
      </c>
      <c r="I9199">
        <v>650</v>
      </c>
      <c r="J9199">
        <v>195000.00000000003</v>
      </c>
      <c r="K9199">
        <v>78000.000000000015</v>
      </c>
      <c r="L9199" s="1">
        <v>117000.00000000001</v>
      </c>
      <c r="M9199" s="1" t="s">
        <v>28</v>
      </c>
      <c r="N9199" s="1" t="s">
        <v>196</v>
      </c>
    </row>
    <row r="9200" spans="1:14" x14ac:dyDescent="0.3">
      <c r="A9200" s="1" t="s">
        <v>50</v>
      </c>
      <c r="B9200">
        <v>1185732</v>
      </c>
      <c r="C9200" s="2">
        <v>44451</v>
      </c>
      <c r="D9200" s="1" t="s">
        <v>92</v>
      </c>
      <c r="E9200" s="1" t="s">
        <v>93</v>
      </c>
      <c r="F9200" s="1" t="s">
        <v>94</v>
      </c>
      <c r="G9200" s="1" t="s">
        <v>22</v>
      </c>
      <c r="H9200">
        <v>25.000000000000011</v>
      </c>
      <c r="I9200">
        <v>450</v>
      </c>
      <c r="J9200">
        <v>112500.00000000004</v>
      </c>
      <c r="K9200">
        <v>39375.000000000015</v>
      </c>
      <c r="L9200" s="1">
        <v>73125.000000000029</v>
      </c>
      <c r="M9200" s="1" t="s">
        <v>28</v>
      </c>
      <c r="N9200" s="1" t="s">
        <v>196</v>
      </c>
    </row>
    <row r="9201" spans="1:14" x14ac:dyDescent="0.3">
      <c r="A9201" s="1" t="s">
        <v>50</v>
      </c>
      <c r="B9201">
        <v>1185732</v>
      </c>
      <c r="C9201" s="2">
        <v>44451</v>
      </c>
      <c r="D9201" s="1" t="s">
        <v>92</v>
      </c>
      <c r="E9201" s="1" t="s">
        <v>93</v>
      </c>
      <c r="F9201" s="1" t="s">
        <v>94</v>
      </c>
      <c r="G9201" s="1" t="s">
        <v>23</v>
      </c>
      <c r="H9201">
        <v>10.000000000000002</v>
      </c>
      <c r="I9201">
        <v>350</v>
      </c>
      <c r="J9201">
        <v>35000.000000000007</v>
      </c>
      <c r="K9201">
        <v>12250.000000000002</v>
      </c>
      <c r="L9201" s="1">
        <v>22750.000000000007</v>
      </c>
      <c r="M9201" s="1" t="s">
        <v>28</v>
      </c>
      <c r="N9201" s="1" t="s">
        <v>197</v>
      </c>
    </row>
    <row r="9202" spans="1:14" x14ac:dyDescent="0.3">
      <c r="A9202" s="1" t="s">
        <v>50</v>
      </c>
      <c r="B9202">
        <v>1185732</v>
      </c>
      <c r="C9202" s="2">
        <v>44451</v>
      </c>
      <c r="D9202" s="1" t="s">
        <v>92</v>
      </c>
      <c r="E9202" s="1" t="s">
        <v>93</v>
      </c>
      <c r="F9202" s="1" t="s">
        <v>94</v>
      </c>
      <c r="G9202" s="1" t="s">
        <v>24</v>
      </c>
      <c r="H9202">
        <v>10.000000000000002</v>
      </c>
      <c r="I9202">
        <v>325</v>
      </c>
      <c r="J9202">
        <v>32500.000000000007</v>
      </c>
      <c r="K9202">
        <v>13000.000000000004</v>
      </c>
      <c r="L9202" s="1">
        <v>19500.000000000004</v>
      </c>
      <c r="M9202" s="1" t="s">
        <v>28</v>
      </c>
      <c r="N9202" s="1" t="s">
        <v>197</v>
      </c>
    </row>
    <row r="9203" spans="1:14" x14ac:dyDescent="0.3">
      <c r="A9203" s="1" t="s">
        <v>50</v>
      </c>
      <c r="B9203">
        <v>1185732</v>
      </c>
      <c r="C9203" s="2">
        <v>44451</v>
      </c>
      <c r="D9203" s="1" t="s">
        <v>92</v>
      </c>
      <c r="E9203" s="1" t="s">
        <v>93</v>
      </c>
      <c r="F9203" s="1" t="s">
        <v>94</v>
      </c>
      <c r="G9203" s="1" t="s">
        <v>18</v>
      </c>
      <c r="H9203">
        <v>20</v>
      </c>
      <c r="I9203">
        <v>325</v>
      </c>
      <c r="J9203">
        <v>65000</v>
      </c>
      <c r="K9203">
        <v>22750</v>
      </c>
      <c r="L9203" s="1">
        <v>42250</v>
      </c>
      <c r="M9203" s="1" t="s">
        <v>28</v>
      </c>
      <c r="N9203" s="1" t="s">
        <v>196</v>
      </c>
    </row>
    <row r="9204" spans="1:14" x14ac:dyDescent="0.3">
      <c r="A9204" s="1" t="s">
        <v>50</v>
      </c>
      <c r="B9204">
        <v>1185732</v>
      </c>
      <c r="C9204" s="2">
        <v>44451</v>
      </c>
      <c r="D9204" s="1" t="s">
        <v>92</v>
      </c>
      <c r="E9204" s="1" t="s">
        <v>93</v>
      </c>
      <c r="F9204" s="1" t="s">
        <v>94</v>
      </c>
      <c r="G9204" s="1" t="s">
        <v>20</v>
      </c>
      <c r="H9204">
        <v>25.000000000000007</v>
      </c>
      <c r="I9204">
        <v>400</v>
      </c>
      <c r="J9204">
        <v>100000.00000000003</v>
      </c>
      <c r="K9204">
        <v>50000.000000000015</v>
      </c>
      <c r="L9204" s="1">
        <v>50000.000000000015</v>
      </c>
      <c r="M9204" s="1" t="s">
        <v>28</v>
      </c>
      <c r="N9204" s="1" t="s">
        <v>197</v>
      </c>
    </row>
    <row r="9205" spans="1:14" x14ac:dyDescent="0.3">
      <c r="A9205" s="1" t="s">
        <v>50</v>
      </c>
      <c r="B9205">
        <v>1185732</v>
      </c>
      <c r="C9205" s="2">
        <v>44480</v>
      </c>
      <c r="D9205" s="1" t="s">
        <v>92</v>
      </c>
      <c r="E9205" s="1" t="s">
        <v>93</v>
      </c>
      <c r="F9205" s="1" t="s">
        <v>94</v>
      </c>
      <c r="G9205" s="1" t="s">
        <v>21</v>
      </c>
      <c r="H9205">
        <v>30</v>
      </c>
      <c r="I9205">
        <v>575</v>
      </c>
      <c r="J9205">
        <v>172500</v>
      </c>
      <c r="K9205">
        <v>69000</v>
      </c>
      <c r="L9205" s="1">
        <v>103500</v>
      </c>
      <c r="M9205" s="1" t="s">
        <v>28</v>
      </c>
      <c r="N9205" s="1" t="s">
        <v>196</v>
      </c>
    </row>
    <row r="9206" spans="1:14" x14ac:dyDescent="0.3">
      <c r="A9206" s="1" t="s">
        <v>50</v>
      </c>
      <c r="B9206">
        <v>1185732</v>
      </c>
      <c r="C9206" s="2">
        <v>44480</v>
      </c>
      <c r="D9206" s="1" t="s">
        <v>92</v>
      </c>
      <c r="E9206" s="1" t="s">
        <v>93</v>
      </c>
      <c r="F9206" s="1" t="s">
        <v>94</v>
      </c>
      <c r="G9206" s="1" t="s">
        <v>22</v>
      </c>
      <c r="H9206">
        <v>20</v>
      </c>
      <c r="I9206">
        <v>400</v>
      </c>
      <c r="J9206">
        <v>80000</v>
      </c>
      <c r="K9206">
        <v>28000</v>
      </c>
      <c r="L9206" s="1">
        <v>52000</v>
      </c>
      <c r="M9206" s="1" t="s">
        <v>28</v>
      </c>
      <c r="N9206" s="1" t="s">
        <v>196</v>
      </c>
    </row>
    <row r="9207" spans="1:14" x14ac:dyDescent="0.3">
      <c r="A9207" s="1" t="s">
        <v>50</v>
      </c>
      <c r="B9207">
        <v>1185732</v>
      </c>
      <c r="C9207" s="2">
        <v>44480</v>
      </c>
      <c r="D9207" s="1" t="s">
        <v>92</v>
      </c>
      <c r="E9207" s="1" t="s">
        <v>93</v>
      </c>
      <c r="F9207" s="1" t="s">
        <v>94</v>
      </c>
      <c r="G9207" s="1" t="s">
        <v>23</v>
      </c>
      <c r="H9207">
        <v>20</v>
      </c>
      <c r="I9207">
        <v>300</v>
      </c>
      <c r="J9207">
        <v>60000</v>
      </c>
      <c r="K9207">
        <v>21000</v>
      </c>
      <c r="L9207" s="1">
        <v>39000</v>
      </c>
      <c r="M9207" s="1" t="s">
        <v>28</v>
      </c>
      <c r="N9207" s="1" t="s">
        <v>197</v>
      </c>
    </row>
    <row r="9208" spans="1:14" x14ac:dyDescent="0.3">
      <c r="A9208" s="1" t="s">
        <v>50</v>
      </c>
      <c r="B9208">
        <v>1185732</v>
      </c>
      <c r="C9208" s="2">
        <v>44480</v>
      </c>
      <c r="D9208" s="1" t="s">
        <v>92</v>
      </c>
      <c r="E9208" s="1" t="s">
        <v>93</v>
      </c>
      <c r="F9208" s="1" t="s">
        <v>94</v>
      </c>
      <c r="G9208" s="1" t="s">
        <v>24</v>
      </c>
      <c r="H9208">
        <v>20</v>
      </c>
      <c r="I9208">
        <v>275</v>
      </c>
      <c r="J9208">
        <v>55000</v>
      </c>
      <c r="K9208">
        <v>22000</v>
      </c>
      <c r="L9208" s="1">
        <v>33000</v>
      </c>
      <c r="M9208" s="1" t="s">
        <v>28</v>
      </c>
      <c r="N9208" s="1" t="s">
        <v>197</v>
      </c>
    </row>
    <row r="9209" spans="1:14" x14ac:dyDescent="0.3">
      <c r="A9209" s="1" t="s">
        <v>50</v>
      </c>
      <c r="B9209">
        <v>1185732</v>
      </c>
      <c r="C9209" s="2">
        <v>44480</v>
      </c>
      <c r="D9209" s="1" t="s">
        <v>92</v>
      </c>
      <c r="E9209" s="1" t="s">
        <v>93</v>
      </c>
      <c r="F9209" s="1" t="s">
        <v>94</v>
      </c>
      <c r="G9209" s="1" t="s">
        <v>18</v>
      </c>
      <c r="H9209">
        <v>30</v>
      </c>
      <c r="I9209">
        <v>275</v>
      </c>
      <c r="J9209">
        <v>82500</v>
      </c>
      <c r="K9209">
        <v>28874.999999999996</v>
      </c>
      <c r="L9209" s="1">
        <v>53625</v>
      </c>
      <c r="M9209" s="1" t="s">
        <v>28</v>
      </c>
      <c r="N9209" s="1" t="s">
        <v>196</v>
      </c>
    </row>
    <row r="9210" spans="1:14" x14ac:dyDescent="0.3">
      <c r="A9210" s="1" t="s">
        <v>50</v>
      </c>
      <c r="B9210">
        <v>1185732</v>
      </c>
      <c r="C9210" s="2">
        <v>44480</v>
      </c>
      <c r="D9210" s="1" t="s">
        <v>92</v>
      </c>
      <c r="E9210" s="1" t="s">
        <v>93</v>
      </c>
      <c r="F9210" s="1" t="s">
        <v>94</v>
      </c>
      <c r="G9210" s="1" t="s">
        <v>20</v>
      </c>
      <c r="H9210">
        <v>34.999999999999993</v>
      </c>
      <c r="I9210">
        <v>400</v>
      </c>
      <c r="J9210">
        <v>139999.99999999997</v>
      </c>
      <c r="K9210">
        <v>69999.999999999985</v>
      </c>
      <c r="L9210" s="1">
        <v>69999.999999999985</v>
      </c>
      <c r="M9210" s="1" t="s">
        <v>28</v>
      </c>
      <c r="N9210" s="1" t="s">
        <v>197</v>
      </c>
    </row>
    <row r="9211" spans="1:14" x14ac:dyDescent="0.3">
      <c r="A9211" s="1" t="s">
        <v>50</v>
      </c>
      <c r="B9211">
        <v>1185732</v>
      </c>
      <c r="C9211" s="2">
        <v>44511</v>
      </c>
      <c r="D9211" s="1" t="s">
        <v>92</v>
      </c>
      <c r="E9211" s="1" t="s">
        <v>93</v>
      </c>
      <c r="F9211" s="1" t="s">
        <v>94</v>
      </c>
      <c r="G9211" s="1" t="s">
        <v>21</v>
      </c>
      <c r="H9211">
        <v>30.000000000000004</v>
      </c>
      <c r="I9211">
        <v>550</v>
      </c>
      <c r="J9211">
        <v>165000.00000000003</v>
      </c>
      <c r="K9211">
        <v>66000.000000000015</v>
      </c>
      <c r="L9211" s="1">
        <v>99000.000000000015</v>
      </c>
      <c r="M9211" s="1" t="s">
        <v>28</v>
      </c>
      <c r="N9211" s="1" t="s">
        <v>196</v>
      </c>
    </row>
    <row r="9212" spans="1:14" x14ac:dyDescent="0.3">
      <c r="A9212" s="1" t="s">
        <v>50</v>
      </c>
      <c r="B9212">
        <v>1185732</v>
      </c>
      <c r="C9212" s="2">
        <v>44511</v>
      </c>
      <c r="D9212" s="1" t="s">
        <v>92</v>
      </c>
      <c r="E9212" s="1" t="s">
        <v>93</v>
      </c>
      <c r="F9212" s="1" t="s">
        <v>94</v>
      </c>
      <c r="G9212" s="1" t="s">
        <v>22</v>
      </c>
      <c r="H9212">
        <v>20.000000000000007</v>
      </c>
      <c r="I9212">
        <v>400</v>
      </c>
      <c r="J9212">
        <v>80000.000000000029</v>
      </c>
      <c r="K9212">
        <v>28000.000000000007</v>
      </c>
      <c r="L9212" s="1">
        <v>52000.000000000022</v>
      </c>
      <c r="M9212" s="1" t="s">
        <v>28</v>
      </c>
      <c r="N9212" s="1" t="s">
        <v>196</v>
      </c>
    </row>
    <row r="9213" spans="1:14" x14ac:dyDescent="0.3">
      <c r="A9213" s="1" t="s">
        <v>50</v>
      </c>
      <c r="B9213">
        <v>1185732</v>
      </c>
      <c r="C9213" s="2">
        <v>44511</v>
      </c>
      <c r="D9213" s="1" t="s">
        <v>92</v>
      </c>
      <c r="E9213" s="1" t="s">
        <v>93</v>
      </c>
      <c r="F9213" s="1" t="s">
        <v>94</v>
      </c>
      <c r="G9213" s="1" t="s">
        <v>23</v>
      </c>
      <c r="H9213">
        <v>20.000000000000007</v>
      </c>
      <c r="I9213">
        <v>345</v>
      </c>
      <c r="J9213">
        <v>69000.000000000029</v>
      </c>
      <c r="K9213">
        <v>24150.000000000007</v>
      </c>
      <c r="L9213" s="1">
        <v>44850.000000000022</v>
      </c>
      <c r="M9213" s="1" t="s">
        <v>28</v>
      </c>
      <c r="N9213" s="1" t="s">
        <v>197</v>
      </c>
    </row>
    <row r="9214" spans="1:14" x14ac:dyDescent="0.3">
      <c r="A9214" s="1" t="s">
        <v>50</v>
      </c>
      <c r="B9214">
        <v>1185732</v>
      </c>
      <c r="C9214" s="2">
        <v>44511</v>
      </c>
      <c r="D9214" s="1" t="s">
        <v>92</v>
      </c>
      <c r="E9214" s="1" t="s">
        <v>93</v>
      </c>
      <c r="F9214" s="1" t="s">
        <v>94</v>
      </c>
      <c r="G9214" s="1" t="s">
        <v>24</v>
      </c>
      <c r="H9214">
        <v>20.000000000000007</v>
      </c>
      <c r="I9214">
        <v>375</v>
      </c>
      <c r="J9214">
        <v>75000.000000000029</v>
      </c>
      <c r="K9214">
        <v>30000.000000000015</v>
      </c>
      <c r="L9214" s="1">
        <v>45000.000000000015</v>
      </c>
      <c r="M9214" s="1" t="s">
        <v>28</v>
      </c>
      <c r="N9214" s="1" t="s">
        <v>197</v>
      </c>
    </row>
    <row r="9215" spans="1:14" x14ac:dyDescent="0.3">
      <c r="A9215" s="1" t="s">
        <v>50</v>
      </c>
      <c r="B9215">
        <v>1185732</v>
      </c>
      <c r="C9215" s="2">
        <v>44511</v>
      </c>
      <c r="D9215" s="1" t="s">
        <v>92</v>
      </c>
      <c r="E9215" s="1" t="s">
        <v>93</v>
      </c>
      <c r="F9215" s="1" t="s">
        <v>94</v>
      </c>
      <c r="G9215" s="1" t="s">
        <v>18</v>
      </c>
      <c r="H9215">
        <v>40</v>
      </c>
      <c r="I9215">
        <v>350</v>
      </c>
      <c r="J9215">
        <v>140000</v>
      </c>
      <c r="K9215">
        <v>49000</v>
      </c>
      <c r="L9215" s="1">
        <v>91000</v>
      </c>
      <c r="M9215" s="1" t="s">
        <v>28</v>
      </c>
      <c r="N9215" s="1" t="s">
        <v>196</v>
      </c>
    </row>
    <row r="9216" spans="1:14" x14ac:dyDescent="0.3">
      <c r="A9216" s="1" t="s">
        <v>50</v>
      </c>
      <c r="B9216">
        <v>1185732</v>
      </c>
      <c r="C9216" s="2">
        <v>44511</v>
      </c>
      <c r="D9216" s="1" t="s">
        <v>92</v>
      </c>
      <c r="E9216" s="1" t="s">
        <v>93</v>
      </c>
      <c r="F9216" s="1" t="s">
        <v>94</v>
      </c>
      <c r="G9216" s="1" t="s">
        <v>20</v>
      </c>
      <c r="H9216">
        <v>44.999999999999986</v>
      </c>
      <c r="I9216">
        <v>450</v>
      </c>
      <c r="J9216">
        <v>202499.99999999994</v>
      </c>
      <c r="K9216">
        <v>101249.99999999997</v>
      </c>
      <c r="L9216" s="1">
        <v>101249.99999999997</v>
      </c>
      <c r="M9216" s="1" t="s">
        <v>28</v>
      </c>
      <c r="N9216" s="1" t="s">
        <v>197</v>
      </c>
    </row>
    <row r="9217" spans="1:14" x14ac:dyDescent="0.3">
      <c r="A9217" s="1" t="s">
        <v>50</v>
      </c>
      <c r="B9217">
        <v>1185732</v>
      </c>
      <c r="C9217" s="2">
        <v>44540</v>
      </c>
      <c r="D9217" s="1" t="s">
        <v>92</v>
      </c>
      <c r="E9217" s="1" t="s">
        <v>93</v>
      </c>
      <c r="F9217" s="1" t="s">
        <v>94</v>
      </c>
      <c r="G9217" s="1" t="s">
        <v>21</v>
      </c>
      <c r="H9217">
        <v>40</v>
      </c>
      <c r="I9217">
        <v>700</v>
      </c>
      <c r="J9217">
        <v>280000</v>
      </c>
      <c r="K9217">
        <v>112000</v>
      </c>
      <c r="L9217" s="1">
        <v>168000</v>
      </c>
      <c r="M9217" s="1" t="s">
        <v>28</v>
      </c>
      <c r="N9217" s="1" t="s">
        <v>196</v>
      </c>
    </row>
    <row r="9218" spans="1:14" x14ac:dyDescent="0.3">
      <c r="A9218" s="1" t="s">
        <v>50</v>
      </c>
      <c r="B9218">
        <v>1185732</v>
      </c>
      <c r="C9218" s="2">
        <v>44540</v>
      </c>
      <c r="D9218" s="1" t="s">
        <v>92</v>
      </c>
      <c r="E9218" s="1" t="s">
        <v>93</v>
      </c>
      <c r="F9218" s="1" t="s">
        <v>94</v>
      </c>
      <c r="G9218" s="1" t="s">
        <v>22</v>
      </c>
      <c r="H9218">
        <v>30.000000000000004</v>
      </c>
      <c r="I9218">
        <v>500</v>
      </c>
      <c r="J9218">
        <v>150000.00000000003</v>
      </c>
      <c r="K9218">
        <v>52500.000000000007</v>
      </c>
      <c r="L9218" s="1">
        <v>97500.000000000029</v>
      </c>
      <c r="M9218" s="1" t="s">
        <v>28</v>
      </c>
      <c r="N9218" s="1" t="s">
        <v>196</v>
      </c>
    </row>
    <row r="9219" spans="1:14" x14ac:dyDescent="0.3">
      <c r="A9219" s="1" t="s">
        <v>50</v>
      </c>
      <c r="B9219">
        <v>1185732</v>
      </c>
      <c r="C9219" s="2">
        <v>44540</v>
      </c>
      <c r="D9219" s="1" t="s">
        <v>92</v>
      </c>
      <c r="E9219" s="1" t="s">
        <v>93</v>
      </c>
      <c r="F9219" s="1" t="s">
        <v>94</v>
      </c>
      <c r="G9219" s="1" t="s">
        <v>23</v>
      </c>
      <c r="H9219">
        <v>30.000000000000004</v>
      </c>
      <c r="I9219">
        <v>450</v>
      </c>
      <c r="J9219">
        <v>135000.00000000003</v>
      </c>
      <c r="K9219">
        <v>47250.000000000007</v>
      </c>
      <c r="L9219" s="1">
        <v>87750.000000000029</v>
      </c>
      <c r="M9219" s="1" t="s">
        <v>28</v>
      </c>
      <c r="N9219" s="1" t="s">
        <v>197</v>
      </c>
    </row>
    <row r="9220" spans="1:14" x14ac:dyDescent="0.3">
      <c r="A9220" s="1" t="s">
        <v>50</v>
      </c>
      <c r="B9220">
        <v>1185732</v>
      </c>
      <c r="C9220" s="2">
        <v>44540</v>
      </c>
      <c r="D9220" s="1" t="s">
        <v>92</v>
      </c>
      <c r="E9220" s="1" t="s">
        <v>93</v>
      </c>
      <c r="F9220" s="1" t="s">
        <v>94</v>
      </c>
      <c r="G9220" s="1" t="s">
        <v>24</v>
      </c>
      <c r="H9220">
        <v>30.000000000000004</v>
      </c>
      <c r="I9220">
        <v>400</v>
      </c>
      <c r="J9220">
        <v>120000.00000000001</v>
      </c>
      <c r="K9220">
        <v>48000.000000000007</v>
      </c>
      <c r="L9220" s="1">
        <v>72000</v>
      </c>
      <c r="M9220" s="1" t="s">
        <v>28</v>
      </c>
      <c r="N9220" s="1" t="s">
        <v>197</v>
      </c>
    </row>
    <row r="9221" spans="1:14" x14ac:dyDescent="0.3">
      <c r="A9221" s="1" t="s">
        <v>50</v>
      </c>
      <c r="B9221">
        <v>1185732</v>
      </c>
      <c r="C9221" s="2">
        <v>44540</v>
      </c>
      <c r="D9221" s="1" t="s">
        <v>92</v>
      </c>
      <c r="E9221" s="1" t="s">
        <v>93</v>
      </c>
      <c r="F9221" s="1" t="s">
        <v>94</v>
      </c>
      <c r="G9221" s="1" t="s">
        <v>18</v>
      </c>
      <c r="H9221">
        <v>40</v>
      </c>
      <c r="I9221">
        <v>400</v>
      </c>
      <c r="J9221">
        <v>160000</v>
      </c>
      <c r="K9221">
        <v>56000</v>
      </c>
      <c r="L9221" s="1">
        <v>104000</v>
      </c>
      <c r="M9221" s="1" t="s">
        <v>28</v>
      </c>
      <c r="N9221" s="1" t="s">
        <v>196</v>
      </c>
    </row>
    <row r="9222" spans="1:14" x14ac:dyDescent="0.3">
      <c r="A9222" s="1" t="s">
        <v>50</v>
      </c>
      <c r="B9222">
        <v>1185732</v>
      </c>
      <c r="C9222" s="2">
        <v>44540</v>
      </c>
      <c r="D9222" s="1" t="s">
        <v>92</v>
      </c>
      <c r="E9222" s="1" t="s">
        <v>93</v>
      </c>
      <c r="F9222" s="1" t="s">
        <v>94</v>
      </c>
      <c r="G9222" s="1" t="s">
        <v>20</v>
      </c>
      <c r="H9222">
        <v>44.999999999999986</v>
      </c>
      <c r="I9222">
        <v>500</v>
      </c>
      <c r="J9222">
        <v>224999.99999999994</v>
      </c>
      <c r="K9222">
        <v>112499.99999999997</v>
      </c>
      <c r="L9222" s="1">
        <v>112499.99999999997</v>
      </c>
      <c r="M9222" s="1" t="s">
        <v>28</v>
      </c>
      <c r="N9222" s="1" t="s">
        <v>197</v>
      </c>
    </row>
    <row r="9223" spans="1:14" x14ac:dyDescent="0.3">
      <c r="A9223" s="1" t="s">
        <v>50</v>
      </c>
      <c r="B9223">
        <v>1185732</v>
      </c>
      <c r="C9223" s="2">
        <v>44238</v>
      </c>
      <c r="D9223" s="1" t="s">
        <v>92</v>
      </c>
      <c r="E9223" s="1" t="s">
        <v>93</v>
      </c>
      <c r="F9223" s="1" t="s">
        <v>94</v>
      </c>
      <c r="G9223" s="1" t="s">
        <v>24</v>
      </c>
      <c r="H9223">
        <v>19</v>
      </c>
      <c r="I9223">
        <v>87</v>
      </c>
      <c r="J9223">
        <v>1653</v>
      </c>
      <c r="K9223">
        <v>826.5</v>
      </c>
      <c r="L9223" s="1">
        <v>826.5</v>
      </c>
      <c r="M9223" s="1" t="s">
        <v>25</v>
      </c>
      <c r="N9223" s="1" t="s">
        <v>197</v>
      </c>
    </row>
    <row r="9224" spans="1:14" x14ac:dyDescent="0.3">
      <c r="A9224" s="1" t="s">
        <v>50</v>
      </c>
      <c r="B9224">
        <v>1185732</v>
      </c>
      <c r="C9224" s="2">
        <v>44238</v>
      </c>
      <c r="D9224" s="1" t="s">
        <v>92</v>
      </c>
      <c r="E9224" s="1" t="s">
        <v>93</v>
      </c>
      <c r="F9224" s="1" t="s">
        <v>94</v>
      </c>
      <c r="G9224" s="1" t="s">
        <v>18</v>
      </c>
      <c r="H9224">
        <v>32</v>
      </c>
      <c r="I9224">
        <v>101</v>
      </c>
      <c r="J9224">
        <v>3232</v>
      </c>
      <c r="K9224">
        <v>1454.3999999999999</v>
      </c>
      <c r="L9224" s="1">
        <v>1777.6000000000001</v>
      </c>
      <c r="M9224" s="1" t="s">
        <v>25</v>
      </c>
      <c r="N9224" s="1" t="s">
        <v>196</v>
      </c>
    </row>
    <row r="9225" spans="1:14" x14ac:dyDescent="0.3">
      <c r="A9225" s="1" t="s">
        <v>50</v>
      </c>
      <c r="B9225">
        <v>1185732</v>
      </c>
      <c r="C9225" s="2">
        <v>44238</v>
      </c>
      <c r="D9225" s="1" t="s">
        <v>92</v>
      </c>
      <c r="E9225" s="1" t="s">
        <v>93</v>
      </c>
      <c r="F9225" s="1" t="s">
        <v>94</v>
      </c>
      <c r="G9225" s="1" t="s">
        <v>20</v>
      </c>
      <c r="H9225">
        <v>24</v>
      </c>
      <c r="I9225">
        <v>131</v>
      </c>
      <c r="J9225">
        <v>3144</v>
      </c>
      <c r="K9225">
        <v>1949.28</v>
      </c>
      <c r="L9225" s="1">
        <v>1194.72</v>
      </c>
      <c r="M9225" s="1" t="s">
        <v>25</v>
      </c>
      <c r="N9225" s="1" t="s">
        <v>197</v>
      </c>
    </row>
    <row r="9226" spans="1:14" x14ac:dyDescent="0.3">
      <c r="A9226" s="1" t="s">
        <v>50</v>
      </c>
      <c r="B9226">
        <v>1185732</v>
      </c>
      <c r="C9226" s="2">
        <v>44265</v>
      </c>
      <c r="D9226" s="1" t="s">
        <v>92</v>
      </c>
      <c r="E9226" s="1" t="s">
        <v>93</v>
      </c>
      <c r="F9226" s="1" t="s">
        <v>94</v>
      </c>
      <c r="G9226" s="1" t="s">
        <v>21</v>
      </c>
      <c r="H9226">
        <v>29</v>
      </c>
      <c r="I9226">
        <v>168</v>
      </c>
      <c r="J9226">
        <v>4872</v>
      </c>
      <c r="K9226">
        <v>2533.44</v>
      </c>
      <c r="L9226" s="1">
        <v>2338.56</v>
      </c>
      <c r="M9226" s="1" t="s">
        <v>25</v>
      </c>
      <c r="N9226" s="1" t="s">
        <v>196</v>
      </c>
    </row>
    <row r="9227" spans="1:14" x14ac:dyDescent="0.3">
      <c r="A9227" s="1" t="s">
        <v>50</v>
      </c>
      <c r="B9227">
        <v>1185732</v>
      </c>
      <c r="C9227" s="2">
        <v>44265</v>
      </c>
      <c r="D9227" s="1" t="s">
        <v>92</v>
      </c>
      <c r="E9227" s="1" t="s">
        <v>93</v>
      </c>
      <c r="F9227" s="1" t="s">
        <v>94</v>
      </c>
      <c r="G9227" s="1" t="s">
        <v>22</v>
      </c>
      <c r="H9227">
        <v>28</v>
      </c>
      <c r="I9227">
        <v>102</v>
      </c>
      <c r="J9227">
        <v>2856</v>
      </c>
      <c r="K9227">
        <v>1428</v>
      </c>
      <c r="L9227" s="1">
        <v>1428</v>
      </c>
      <c r="M9227" s="1" t="s">
        <v>25</v>
      </c>
      <c r="N9227" s="1" t="s">
        <v>196</v>
      </c>
    </row>
    <row r="9228" spans="1:14" x14ac:dyDescent="0.3">
      <c r="A9228" s="1" t="s">
        <v>50</v>
      </c>
      <c r="B9228">
        <v>1185732</v>
      </c>
      <c r="C9228" s="2">
        <v>44265</v>
      </c>
      <c r="D9228" s="1" t="s">
        <v>92</v>
      </c>
      <c r="E9228" s="1" t="s">
        <v>93</v>
      </c>
      <c r="F9228" s="1" t="s">
        <v>94</v>
      </c>
      <c r="G9228" s="1" t="s">
        <v>23</v>
      </c>
      <c r="H9228">
        <v>18</v>
      </c>
      <c r="I9228">
        <v>112</v>
      </c>
      <c r="J9228">
        <v>2016</v>
      </c>
      <c r="K9228">
        <v>1008</v>
      </c>
      <c r="L9228" s="1">
        <v>1008</v>
      </c>
      <c r="M9228" s="1" t="s">
        <v>25</v>
      </c>
      <c r="N9228" s="1" t="s">
        <v>197</v>
      </c>
    </row>
    <row r="9229" spans="1:14" x14ac:dyDescent="0.3">
      <c r="A9229" s="1" t="s">
        <v>50</v>
      </c>
      <c r="B9229">
        <v>1185732</v>
      </c>
      <c r="C9229" s="2">
        <v>44265</v>
      </c>
      <c r="D9229" s="1" t="s">
        <v>92</v>
      </c>
      <c r="E9229" s="1" t="s">
        <v>93</v>
      </c>
      <c r="F9229" s="1" t="s">
        <v>94</v>
      </c>
      <c r="G9229" s="1" t="s">
        <v>24</v>
      </c>
      <c r="H9229">
        <v>23</v>
      </c>
      <c r="I9229">
        <v>73</v>
      </c>
      <c r="J9229">
        <v>1679</v>
      </c>
      <c r="K9229">
        <v>889.87</v>
      </c>
      <c r="L9229" s="1">
        <v>789.13</v>
      </c>
      <c r="M9229" s="1" t="s">
        <v>25</v>
      </c>
      <c r="N9229" s="1" t="s">
        <v>197</v>
      </c>
    </row>
    <row r="9230" spans="1:14" x14ac:dyDescent="0.3">
      <c r="A9230" s="1" t="s">
        <v>50</v>
      </c>
      <c r="B9230">
        <v>1185732</v>
      </c>
      <c r="C9230" s="2">
        <v>44265</v>
      </c>
      <c r="D9230" s="1" t="s">
        <v>92</v>
      </c>
      <c r="E9230" s="1" t="s">
        <v>93</v>
      </c>
      <c r="F9230" s="1" t="s">
        <v>94</v>
      </c>
      <c r="G9230" s="1" t="s">
        <v>18</v>
      </c>
      <c r="H9230">
        <v>38</v>
      </c>
      <c r="I9230">
        <v>75</v>
      </c>
      <c r="J9230">
        <v>2850</v>
      </c>
      <c r="K9230">
        <v>1425</v>
      </c>
      <c r="L9230" s="1">
        <v>1425</v>
      </c>
      <c r="M9230" s="1" t="s">
        <v>25</v>
      </c>
      <c r="N9230" s="1" t="s">
        <v>196</v>
      </c>
    </row>
    <row r="9231" spans="1:14" x14ac:dyDescent="0.3">
      <c r="A9231" s="1" t="s">
        <v>50</v>
      </c>
      <c r="B9231">
        <v>1185732</v>
      </c>
      <c r="C9231" s="2">
        <v>44265</v>
      </c>
      <c r="D9231" s="1" t="s">
        <v>92</v>
      </c>
      <c r="E9231" s="1" t="s">
        <v>93</v>
      </c>
      <c r="F9231" s="1" t="s">
        <v>94</v>
      </c>
      <c r="G9231" s="1" t="s">
        <v>20</v>
      </c>
      <c r="H9231">
        <v>29</v>
      </c>
      <c r="I9231">
        <v>100</v>
      </c>
      <c r="J9231">
        <v>2900</v>
      </c>
      <c r="K9231">
        <v>1856</v>
      </c>
      <c r="L9231" s="1">
        <v>1044</v>
      </c>
      <c r="M9231" s="1" t="s">
        <v>25</v>
      </c>
      <c r="N9231" s="1" t="s">
        <v>197</v>
      </c>
    </row>
    <row r="9232" spans="1:14" x14ac:dyDescent="0.3">
      <c r="A9232" s="1" t="s">
        <v>50</v>
      </c>
      <c r="B9232">
        <v>1185732</v>
      </c>
      <c r="C9232" s="2">
        <v>44297</v>
      </c>
      <c r="D9232" s="1" t="s">
        <v>92</v>
      </c>
      <c r="E9232" s="1" t="s">
        <v>93</v>
      </c>
      <c r="F9232" s="1" t="s">
        <v>94</v>
      </c>
      <c r="G9232" s="1" t="s">
        <v>21</v>
      </c>
      <c r="H9232">
        <v>27</v>
      </c>
      <c r="I9232">
        <v>181</v>
      </c>
      <c r="J9232">
        <v>4887</v>
      </c>
      <c r="K9232">
        <v>2443.5</v>
      </c>
      <c r="L9232" s="1">
        <v>2443.5</v>
      </c>
      <c r="M9232" s="1" t="s">
        <v>25</v>
      </c>
      <c r="N9232" s="1" t="s">
        <v>196</v>
      </c>
    </row>
    <row r="9233" spans="1:14" x14ac:dyDescent="0.3">
      <c r="A9233" s="1" t="s">
        <v>50</v>
      </c>
      <c r="B9233">
        <v>1185732</v>
      </c>
      <c r="C9233" s="2">
        <v>44297</v>
      </c>
      <c r="D9233" s="1" t="s">
        <v>92</v>
      </c>
      <c r="E9233" s="1" t="s">
        <v>93</v>
      </c>
      <c r="F9233" s="1" t="s">
        <v>94</v>
      </c>
      <c r="G9233" s="1" t="s">
        <v>22</v>
      </c>
      <c r="H9233">
        <v>25</v>
      </c>
      <c r="I9233">
        <v>94</v>
      </c>
      <c r="J9233">
        <v>2350</v>
      </c>
      <c r="K9233">
        <v>1057.5</v>
      </c>
      <c r="L9233" s="1">
        <v>1292.5</v>
      </c>
      <c r="M9233" s="1" t="s">
        <v>25</v>
      </c>
      <c r="N9233" s="1" t="s">
        <v>196</v>
      </c>
    </row>
    <row r="9234" spans="1:14" x14ac:dyDescent="0.3">
      <c r="A9234" s="1" t="s">
        <v>50</v>
      </c>
      <c r="B9234">
        <v>1185732</v>
      </c>
      <c r="C9234" s="2">
        <v>44297</v>
      </c>
      <c r="D9234" s="1" t="s">
        <v>92</v>
      </c>
      <c r="E9234" s="1" t="s">
        <v>93</v>
      </c>
      <c r="F9234" s="1" t="s">
        <v>94</v>
      </c>
      <c r="G9234" s="1" t="s">
        <v>23</v>
      </c>
      <c r="H9234">
        <v>14</v>
      </c>
      <c r="I9234">
        <v>98</v>
      </c>
      <c r="J9234">
        <v>1372</v>
      </c>
      <c r="K9234">
        <v>631.12</v>
      </c>
      <c r="L9234" s="1">
        <v>740.88</v>
      </c>
      <c r="M9234" s="1" t="s">
        <v>25</v>
      </c>
      <c r="N9234" s="1" t="s">
        <v>197</v>
      </c>
    </row>
    <row r="9235" spans="1:14" x14ac:dyDescent="0.3">
      <c r="A9235" s="1" t="s">
        <v>50</v>
      </c>
      <c r="B9235">
        <v>1185732</v>
      </c>
      <c r="C9235" s="2">
        <v>44297</v>
      </c>
      <c r="D9235" s="1" t="s">
        <v>92</v>
      </c>
      <c r="E9235" s="1" t="s">
        <v>93</v>
      </c>
      <c r="F9235" s="1" t="s">
        <v>94</v>
      </c>
      <c r="G9235" s="1" t="s">
        <v>24</v>
      </c>
      <c r="H9235">
        <v>18</v>
      </c>
      <c r="I9235">
        <v>70</v>
      </c>
      <c r="J9235">
        <v>1260</v>
      </c>
      <c r="K9235">
        <v>667.80000000000007</v>
      </c>
      <c r="L9235" s="1">
        <v>592.19999999999993</v>
      </c>
      <c r="M9235" s="1" t="s">
        <v>25</v>
      </c>
      <c r="N9235" s="1" t="s">
        <v>197</v>
      </c>
    </row>
    <row r="9236" spans="1:14" x14ac:dyDescent="0.3">
      <c r="A9236" s="1" t="s">
        <v>50</v>
      </c>
      <c r="B9236">
        <v>1185732</v>
      </c>
      <c r="C9236" s="2">
        <v>44297</v>
      </c>
      <c r="D9236" s="1" t="s">
        <v>92</v>
      </c>
      <c r="E9236" s="1" t="s">
        <v>93</v>
      </c>
      <c r="F9236" s="1" t="s">
        <v>94</v>
      </c>
      <c r="G9236" s="1" t="s">
        <v>18</v>
      </c>
      <c r="H9236">
        <v>33</v>
      </c>
      <c r="I9236">
        <v>74</v>
      </c>
      <c r="J9236">
        <v>2442</v>
      </c>
      <c r="K9236">
        <v>1123.32</v>
      </c>
      <c r="L9236" s="1">
        <v>1318.68</v>
      </c>
      <c r="M9236" s="1" t="s">
        <v>25</v>
      </c>
      <c r="N9236" s="1" t="s">
        <v>196</v>
      </c>
    </row>
    <row r="9237" spans="1:14" x14ac:dyDescent="0.3">
      <c r="A9237" s="1" t="s">
        <v>50</v>
      </c>
      <c r="B9237">
        <v>1185732</v>
      </c>
      <c r="C9237" s="2">
        <v>44297</v>
      </c>
      <c r="D9237" s="1" t="s">
        <v>92</v>
      </c>
      <c r="E9237" s="1" t="s">
        <v>93</v>
      </c>
      <c r="F9237" s="1" t="s">
        <v>94</v>
      </c>
      <c r="G9237" s="1" t="s">
        <v>20</v>
      </c>
      <c r="H9237">
        <v>24</v>
      </c>
      <c r="I9237">
        <v>112</v>
      </c>
      <c r="J9237">
        <v>2688</v>
      </c>
      <c r="K9237">
        <v>1612.8</v>
      </c>
      <c r="L9237" s="1">
        <v>1075.2</v>
      </c>
      <c r="M9237" s="1" t="s">
        <v>25</v>
      </c>
      <c r="N9237" s="1" t="s">
        <v>197</v>
      </c>
    </row>
    <row r="9238" spans="1:14" x14ac:dyDescent="0.3">
      <c r="A9238" s="1" t="s">
        <v>50</v>
      </c>
      <c r="B9238">
        <v>1185732</v>
      </c>
      <c r="C9238" s="2">
        <v>44328</v>
      </c>
      <c r="D9238" s="1" t="s">
        <v>92</v>
      </c>
      <c r="E9238" s="1" t="s">
        <v>93</v>
      </c>
      <c r="F9238" s="1" t="s">
        <v>94</v>
      </c>
      <c r="G9238" s="1" t="s">
        <v>21</v>
      </c>
      <c r="H9238">
        <v>32</v>
      </c>
      <c r="I9238">
        <v>174</v>
      </c>
      <c r="J9238">
        <v>5568</v>
      </c>
      <c r="K9238">
        <v>2839.68</v>
      </c>
      <c r="L9238" s="1">
        <v>2728.32</v>
      </c>
      <c r="M9238" s="1" t="s">
        <v>25</v>
      </c>
      <c r="N9238" s="1" t="s">
        <v>196</v>
      </c>
    </row>
    <row r="9239" spans="1:14" x14ac:dyDescent="0.3">
      <c r="A9239" s="1" t="s">
        <v>50</v>
      </c>
      <c r="B9239">
        <v>1185732</v>
      </c>
      <c r="C9239" s="2">
        <v>44328</v>
      </c>
      <c r="D9239" s="1" t="s">
        <v>92</v>
      </c>
      <c r="E9239" s="1" t="s">
        <v>93</v>
      </c>
      <c r="F9239" s="1" t="s">
        <v>94</v>
      </c>
      <c r="G9239" s="1" t="s">
        <v>22</v>
      </c>
      <c r="H9239">
        <v>29</v>
      </c>
      <c r="I9239">
        <v>101</v>
      </c>
      <c r="J9239">
        <v>2929</v>
      </c>
      <c r="K9239">
        <v>1435.21</v>
      </c>
      <c r="L9239" s="1">
        <v>1493.79</v>
      </c>
      <c r="M9239" s="1" t="s">
        <v>25</v>
      </c>
      <c r="N9239" s="1" t="s">
        <v>196</v>
      </c>
    </row>
    <row r="9240" spans="1:14" x14ac:dyDescent="0.3">
      <c r="A9240" s="1" t="s">
        <v>50</v>
      </c>
      <c r="B9240">
        <v>1185732</v>
      </c>
      <c r="C9240" s="2">
        <v>44328</v>
      </c>
      <c r="D9240" s="1" t="s">
        <v>92</v>
      </c>
      <c r="E9240" s="1" t="s">
        <v>93</v>
      </c>
      <c r="F9240" s="1" t="s">
        <v>94</v>
      </c>
      <c r="G9240" s="1" t="s">
        <v>23</v>
      </c>
      <c r="H9240">
        <v>25</v>
      </c>
      <c r="I9240">
        <v>98</v>
      </c>
      <c r="J9240">
        <v>2450</v>
      </c>
      <c r="K9240">
        <v>1225</v>
      </c>
      <c r="L9240" s="1">
        <v>1225</v>
      </c>
      <c r="M9240" s="1" t="s">
        <v>25</v>
      </c>
      <c r="N9240" s="1" t="s">
        <v>197</v>
      </c>
    </row>
    <row r="9241" spans="1:14" x14ac:dyDescent="0.3">
      <c r="A9241" s="1" t="s">
        <v>50</v>
      </c>
      <c r="B9241">
        <v>1185732</v>
      </c>
      <c r="C9241" s="2">
        <v>44328</v>
      </c>
      <c r="D9241" s="1" t="s">
        <v>92</v>
      </c>
      <c r="E9241" s="1" t="s">
        <v>93</v>
      </c>
      <c r="F9241" s="1" t="s">
        <v>94</v>
      </c>
      <c r="G9241" s="1" t="s">
        <v>24</v>
      </c>
      <c r="H9241">
        <v>23</v>
      </c>
      <c r="I9241">
        <v>72</v>
      </c>
      <c r="J9241">
        <v>1656</v>
      </c>
      <c r="K9241">
        <v>910.80000000000007</v>
      </c>
      <c r="L9241" s="1">
        <v>745.19999999999993</v>
      </c>
      <c r="M9241" s="1" t="s">
        <v>25</v>
      </c>
      <c r="N9241" s="1" t="s">
        <v>197</v>
      </c>
    </row>
    <row r="9242" spans="1:14" x14ac:dyDescent="0.3">
      <c r="A9242" s="1" t="s">
        <v>50</v>
      </c>
      <c r="B9242">
        <v>1185732</v>
      </c>
      <c r="C9242" s="2">
        <v>44328</v>
      </c>
      <c r="D9242" s="1" t="s">
        <v>92</v>
      </c>
      <c r="E9242" s="1" t="s">
        <v>93</v>
      </c>
      <c r="F9242" s="1" t="s">
        <v>94</v>
      </c>
      <c r="G9242" s="1" t="s">
        <v>18</v>
      </c>
      <c r="H9242">
        <v>39</v>
      </c>
      <c r="I9242">
        <v>75</v>
      </c>
      <c r="J9242">
        <v>2925</v>
      </c>
      <c r="K9242">
        <v>1462.5</v>
      </c>
      <c r="L9242" s="1">
        <v>1462.5</v>
      </c>
      <c r="M9242" s="1" t="s">
        <v>25</v>
      </c>
      <c r="N9242" s="1" t="s">
        <v>196</v>
      </c>
    </row>
    <row r="9243" spans="1:14" x14ac:dyDescent="0.3">
      <c r="A9243" s="1" t="s">
        <v>50</v>
      </c>
      <c r="B9243">
        <v>1185732</v>
      </c>
      <c r="C9243" s="2">
        <v>44328</v>
      </c>
      <c r="D9243" s="1" t="s">
        <v>92</v>
      </c>
      <c r="E9243" s="1" t="s">
        <v>93</v>
      </c>
      <c r="F9243" s="1" t="s">
        <v>94</v>
      </c>
      <c r="G9243" s="1" t="s">
        <v>20</v>
      </c>
      <c r="H9243">
        <v>44</v>
      </c>
      <c r="I9243">
        <v>120</v>
      </c>
      <c r="J9243">
        <v>5280</v>
      </c>
      <c r="K9243">
        <v>3432</v>
      </c>
      <c r="L9243" s="1">
        <v>1848</v>
      </c>
      <c r="M9243" s="1" t="s">
        <v>25</v>
      </c>
      <c r="N9243" s="1" t="s">
        <v>197</v>
      </c>
    </row>
    <row r="9244" spans="1:14" x14ac:dyDescent="0.3">
      <c r="A9244" s="1" t="s">
        <v>50</v>
      </c>
      <c r="B9244">
        <v>1185732</v>
      </c>
      <c r="C9244" s="2">
        <v>44358</v>
      </c>
      <c r="D9244" s="1" t="s">
        <v>92</v>
      </c>
      <c r="E9244" s="1" t="s">
        <v>93</v>
      </c>
      <c r="F9244" s="1" t="s">
        <v>94</v>
      </c>
      <c r="G9244" s="1" t="s">
        <v>21</v>
      </c>
      <c r="H9244">
        <v>28</v>
      </c>
      <c r="I9244">
        <v>182</v>
      </c>
      <c r="J9244">
        <v>5096</v>
      </c>
      <c r="K9244">
        <v>2598.96</v>
      </c>
      <c r="L9244" s="1">
        <v>2497.04</v>
      </c>
      <c r="M9244" s="1" t="s">
        <v>25</v>
      </c>
      <c r="N9244" s="1" t="s">
        <v>196</v>
      </c>
    </row>
    <row r="9245" spans="1:14" x14ac:dyDescent="0.3">
      <c r="A9245" s="1" t="s">
        <v>50</v>
      </c>
      <c r="B9245">
        <v>1185732</v>
      </c>
      <c r="C9245" s="2">
        <v>44358</v>
      </c>
      <c r="D9245" s="1" t="s">
        <v>92</v>
      </c>
      <c r="E9245" s="1" t="s">
        <v>93</v>
      </c>
      <c r="F9245" s="1" t="s">
        <v>94</v>
      </c>
      <c r="G9245" s="1" t="s">
        <v>22</v>
      </c>
      <c r="H9245">
        <v>24</v>
      </c>
      <c r="I9245">
        <v>112</v>
      </c>
      <c r="J9245">
        <v>2688</v>
      </c>
      <c r="K9245">
        <v>1317.12</v>
      </c>
      <c r="L9245" s="1">
        <v>1370.88</v>
      </c>
      <c r="M9245" s="1" t="s">
        <v>25</v>
      </c>
      <c r="N9245" s="1" t="s">
        <v>196</v>
      </c>
    </row>
    <row r="9246" spans="1:14" x14ac:dyDescent="0.3">
      <c r="A9246" s="1" t="s">
        <v>50</v>
      </c>
      <c r="B9246">
        <v>1185732</v>
      </c>
      <c r="C9246" s="2">
        <v>44358</v>
      </c>
      <c r="D9246" s="1" t="s">
        <v>92</v>
      </c>
      <c r="E9246" s="1" t="s">
        <v>93</v>
      </c>
      <c r="F9246" s="1" t="s">
        <v>94</v>
      </c>
      <c r="G9246" s="1" t="s">
        <v>23</v>
      </c>
      <c r="H9246">
        <v>19</v>
      </c>
      <c r="I9246">
        <v>115</v>
      </c>
      <c r="J9246">
        <v>2185</v>
      </c>
      <c r="K9246">
        <v>1070.6500000000001</v>
      </c>
      <c r="L9246" s="1">
        <v>1114.3499999999999</v>
      </c>
      <c r="M9246" s="1" t="s">
        <v>25</v>
      </c>
      <c r="N9246" s="1" t="s">
        <v>197</v>
      </c>
    </row>
    <row r="9247" spans="1:14" x14ac:dyDescent="0.3">
      <c r="A9247" s="1" t="s">
        <v>50</v>
      </c>
      <c r="B9247">
        <v>1185732</v>
      </c>
      <c r="C9247" s="2">
        <v>44358</v>
      </c>
      <c r="D9247" s="1" t="s">
        <v>92</v>
      </c>
      <c r="E9247" s="1" t="s">
        <v>93</v>
      </c>
      <c r="F9247" s="1" t="s">
        <v>94</v>
      </c>
      <c r="G9247" s="1" t="s">
        <v>24</v>
      </c>
      <c r="H9247">
        <v>19</v>
      </c>
      <c r="I9247">
        <v>108</v>
      </c>
      <c r="J9247">
        <v>2052</v>
      </c>
      <c r="K9247">
        <v>1046.52</v>
      </c>
      <c r="L9247" s="1">
        <v>1005.48</v>
      </c>
      <c r="M9247" s="1" t="s">
        <v>25</v>
      </c>
      <c r="N9247" s="1" t="s">
        <v>197</v>
      </c>
    </row>
    <row r="9248" spans="1:14" x14ac:dyDescent="0.3">
      <c r="A9248" s="1" t="s">
        <v>50</v>
      </c>
      <c r="B9248">
        <v>1185732</v>
      </c>
      <c r="C9248" s="2">
        <v>44358</v>
      </c>
      <c r="D9248" s="1" t="s">
        <v>92</v>
      </c>
      <c r="E9248" s="1" t="s">
        <v>93</v>
      </c>
      <c r="F9248" s="1" t="s">
        <v>94</v>
      </c>
      <c r="G9248" s="1" t="s">
        <v>18</v>
      </c>
      <c r="H9248">
        <v>34</v>
      </c>
      <c r="I9248">
        <v>108</v>
      </c>
      <c r="J9248">
        <v>3672</v>
      </c>
      <c r="K9248">
        <v>1652.3999999999999</v>
      </c>
      <c r="L9248" s="1">
        <v>2019.6000000000001</v>
      </c>
      <c r="M9248" s="1" t="s">
        <v>25</v>
      </c>
      <c r="N9248" s="1" t="s">
        <v>196</v>
      </c>
    </row>
    <row r="9249" spans="1:14" x14ac:dyDescent="0.3">
      <c r="A9249" s="1" t="s">
        <v>50</v>
      </c>
      <c r="B9249">
        <v>1185732</v>
      </c>
      <c r="C9249" s="2">
        <v>44358</v>
      </c>
      <c r="D9249" s="1" t="s">
        <v>92</v>
      </c>
      <c r="E9249" s="1" t="s">
        <v>93</v>
      </c>
      <c r="F9249" s="1" t="s">
        <v>94</v>
      </c>
      <c r="G9249" s="1" t="s">
        <v>20</v>
      </c>
      <c r="H9249">
        <v>38</v>
      </c>
      <c r="I9249">
        <v>150</v>
      </c>
      <c r="J9249">
        <v>5700</v>
      </c>
      <c r="K9249">
        <v>3420</v>
      </c>
      <c r="L9249" s="1">
        <v>2280</v>
      </c>
      <c r="M9249" s="1" t="s">
        <v>25</v>
      </c>
      <c r="N9249" s="1" t="s">
        <v>197</v>
      </c>
    </row>
    <row r="9250" spans="1:14" x14ac:dyDescent="0.3">
      <c r="A9250" s="1" t="s">
        <v>50</v>
      </c>
      <c r="B9250">
        <v>1185732</v>
      </c>
      <c r="C9250" s="2">
        <v>44387</v>
      </c>
      <c r="D9250" s="1" t="s">
        <v>92</v>
      </c>
      <c r="E9250" s="1" t="s">
        <v>93</v>
      </c>
      <c r="F9250" s="1" t="s">
        <v>94</v>
      </c>
      <c r="G9250" s="1" t="s">
        <v>21</v>
      </c>
      <c r="H9250">
        <v>34</v>
      </c>
      <c r="I9250">
        <v>224</v>
      </c>
      <c r="J9250">
        <v>7616</v>
      </c>
      <c r="K9250">
        <v>3960.32</v>
      </c>
      <c r="L9250" s="1">
        <v>3655.68</v>
      </c>
      <c r="M9250" s="1" t="s">
        <v>25</v>
      </c>
      <c r="N9250" s="1" t="s">
        <v>196</v>
      </c>
    </row>
    <row r="9251" spans="1:14" x14ac:dyDescent="0.3">
      <c r="A9251" s="1" t="s">
        <v>50</v>
      </c>
      <c r="B9251">
        <v>1185732</v>
      </c>
      <c r="C9251" s="2">
        <v>44387</v>
      </c>
      <c r="D9251" s="1" t="s">
        <v>92</v>
      </c>
      <c r="E9251" s="1" t="s">
        <v>93</v>
      </c>
      <c r="F9251" s="1" t="s">
        <v>94</v>
      </c>
      <c r="G9251" s="1" t="s">
        <v>22</v>
      </c>
      <c r="H9251">
        <v>29</v>
      </c>
      <c r="I9251">
        <v>160</v>
      </c>
      <c r="J9251">
        <v>4640</v>
      </c>
      <c r="K9251">
        <v>2227.1999999999998</v>
      </c>
      <c r="L9251" s="1">
        <v>2412.8000000000002</v>
      </c>
      <c r="M9251" s="1" t="s">
        <v>25</v>
      </c>
      <c r="N9251" s="1" t="s">
        <v>196</v>
      </c>
    </row>
    <row r="9252" spans="1:14" x14ac:dyDescent="0.3">
      <c r="A9252" s="1" t="s">
        <v>50</v>
      </c>
      <c r="B9252">
        <v>1185732</v>
      </c>
      <c r="C9252" s="2">
        <v>44387</v>
      </c>
      <c r="D9252" s="1" t="s">
        <v>92</v>
      </c>
      <c r="E9252" s="1" t="s">
        <v>93</v>
      </c>
      <c r="F9252" s="1" t="s">
        <v>94</v>
      </c>
      <c r="G9252" s="1" t="s">
        <v>23</v>
      </c>
      <c r="H9252">
        <v>24</v>
      </c>
      <c r="I9252">
        <v>138</v>
      </c>
      <c r="J9252">
        <v>3312</v>
      </c>
      <c r="K9252">
        <v>1589.76</v>
      </c>
      <c r="L9252" s="1">
        <v>1722.24</v>
      </c>
      <c r="M9252" s="1" t="s">
        <v>25</v>
      </c>
      <c r="N9252" s="1" t="s">
        <v>197</v>
      </c>
    </row>
    <row r="9253" spans="1:14" x14ac:dyDescent="0.3">
      <c r="A9253" s="1" t="s">
        <v>50</v>
      </c>
      <c r="B9253">
        <v>1185732</v>
      </c>
      <c r="C9253" s="2">
        <v>44387</v>
      </c>
      <c r="D9253" s="1" t="s">
        <v>92</v>
      </c>
      <c r="E9253" s="1" t="s">
        <v>93</v>
      </c>
      <c r="F9253" s="1" t="s">
        <v>94</v>
      </c>
      <c r="G9253" s="1" t="s">
        <v>24</v>
      </c>
      <c r="H9253">
        <v>23</v>
      </c>
      <c r="I9253">
        <v>115</v>
      </c>
      <c r="J9253">
        <v>2645</v>
      </c>
      <c r="K9253">
        <v>1322.5</v>
      </c>
      <c r="L9253" s="1">
        <v>1322.5</v>
      </c>
      <c r="M9253" s="1" t="s">
        <v>25</v>
      </c>
      <c r="N9253" s="1" t="s">
        <v>197</v>
      </c>
    </row>
    <row r="9254" spans="1:14" x14ac:dyDescent="0.3">
      <c r="A9254" s="1" t="s">
        <v>50</v>
      </c>
      <c r="B9254">
        <v>1185732</v>
      </c>
      <c r="C9254" s="2">
        <v>44387</v>
      </c>
      <c r="D9254" s="1" t="s">
        <v>92</v>
      </c>
      <c r="E9254" s="1" t="s">
        <v>93</v>
      </c>
      <c r="F9254" s="1" t="s">
        <v>94</v>
      </c>
      <c r="G9254" s="1" t="s">
        <v>18</v>
      </c>
      <c r="H9254">
        <v>32</v>
      </c>
      <c r="I9254">
        <v>128</v>
      </c>
      <c r="J9254">
        <v>4096</v>
      </c>
      <c r="K9254">
        <v>1884.1599999999999</v>
      </c>
      <c r="L9254" s="1">
        <v>2211.84</v>
      </c>
      <c r="M9254" s="1" t="s">
        <v>25</v>
      </c>
      <c r="N9254" s="1" t="s">
        <v>196</v>
      </c>
    </row>
    <row r="9255" spans="1:14" x14ac:dyDescent="0.3">
      <c r="A9255" s="1" t="s">
        <v>50</v>
      </c>
      <c r="B9255">
        <v>1185732</v>
      </c>
      <c r="C9255" s="2">
        <v>44387</v>
      </c>
      <c r="D9255" s="1" t="s">
        <v>92</v>
      </c>
      <c r="E9255" s="1" t="s">
        <v>93</v>
      </c>
      <c r="F9255" s="1" t="s">
        <v>94</v>
      </c>
      <c r="G9255" s="1" t="s">
        <v>20</v>
      </c>
      <c r="H9255">
        <v>38</v>
      </c>
      <c r="I9255">
        <v>150</v>
      </c>
      <c r="J9255">
        <v>5700</v>
      </c>
      <c r="K9255">
        <v>3705</v>
      </c>
      <c r="L9255" s="1">
        <v>1995</v>
      </c>
      <c r="M9255" s="1" t="s">
        <v>25</v>
      </c>
      <c r="N9255" s="1" t="s">
        <v>197</v>
      </c>
    </row>
    <row r="9256" spans="1:14" x14ac:dyDescent="0.3">
      <c r="A9256" s="1" t="s">
        <v>50</v>
      </c>
      <c r="B9256">
        <v>1185732</v>
      </c>
      <c r="C9256" s="2">
        <v>44419</v>
      </c>
      <c r="D9256" s="1" t="s">
        <v>92</v>
      </c>
      <c r="E9256" s="1" t="s">
        <v>93</v>
      </c>
      <c r="F9256" s="1" t="s">
        <v>94</v>
      </c>
      <c r="G9256" s="1" t="s">
        <v>21</v>
      </c>
      <c r="H9256">
        <v>33</v>
      </c>
      <c r="I9256">
        <v>203</v>
      </c>
      <c r="J9256">
        <v>6699</v>
      </c>
      <c r="K9256">
        <v>3349.5</v>
      </c>
      <c r="L9256" s="1">
        <v>3349.5</v>
      </c>
      <c r="M9256" s="1" t="s">
        <v>25</v>
      </c>
      <c r="N9256" s="1" t="s">
        <v>196</v>
      </c>
    </row>
    <row r="9257" spans="1:14" x14ac:dyDescent="0.3">
      <c r="A9257" s="1" t="s">
        <v>50</v>
      </c>
      <c r="B9257">
        <v>1185732</v>
      </c>
      <c r="C9257" s="2">
        <v>44419</v>
      </c>
      <c r="D9257" s="1" t="s">
        <v>92</v>
      </c>
      <c r="E9257" s="1" t="s">
        <v>93</v>
      </c>
      <c r="F9257" s="1" t="s">
        <v>94</v>
      </c>
      <c r="G9257" s="1" t="s">
        <v>22</v>
      </c>
      <c r="H9257">
        <v>34</v>
      </c>
      <c r="I9257">
        <v>131</v>
      </c>
      <c r="J9257">
        <v>4454</v>
      </c>
      <c r="K9257">
        <v>2093.3799999999997</v>
      </c>
      <c r="L9257" s="1">
        <v>2360.6200000000003</v>
      </c>
      <c r="M9257" s="1" t="s">
        <v>25</v>
      </c>
      <c r="N9257" s="1" t="s">
        <v>196</v>
      </c>
    </row>
    <row r="9258" spans="1:14" x14ac:dyDescent="0.3">
      <c r="A9258" s="1" t="s">
        <v>50</v>
      </c>
      <c r="B9258">
        <v>1185732</v>
      </c>
      <c r="C9258" s="2">
        <v>44419</v>
      </c>
      <c r="D9258" s="1" t="s">
        <v>92</v>
      </c>
      <c r="E9258" s="1" t="s">
        <v>93</v>
      </c>
      <c r="F9258" s="1" t="s">
        <v>94</v>
      </c>
      <c r="G9258" s="1" t="s">
        <v>23</v>
      </c>
      <c r="H9258">
        <v>29</v>
      </c>
      <c r="I9258">
        <v>113</v>
      </c>
      <c r="J9258">
        <v>3277</v>
      </c>
      <c r="K9258">
        <v>1605.73</v>
      </c>
      <c r="L9258" s="1">
        <v>1671.27</v>
      </c>
      <c r="M9258" s="1" t="s">
        <v>25</v>
      </c>
      <c r="N9258" s="1" t="s">
        <v>197</v>
      </c>
    </row>
    <row r="9259" spans="1:14" x14ac:dyDescent="0.3">
      <c r="A9259" s="1" t="s">
        <v>50</v>
      </c>
      <c r="B9259">
        <v>1185732</v>
      </c>
      <c r="C9259" s="2">
        <v>44419</v>
      </c>
      <c r="D9259" s="1" t="s">
        <v>92</v>
      </c>
      <c r="E9259" s="1" t="s">
        <v>93</v>
      </c>
      <c r="F9259" s="1" t="s">
        <v>94</v>
      </c>
      <c r="G9259" s="1" t="s">
        <v>24</v>
      </c>
      <c r="H9259">
        <v>19</v>
      </c>
      <c r="I9259">
        <v>101</v>
      </c>
      <c r="J9259">
        <v>1919</v>
      </c>
      <c r="K9259">
        <v>1017.07</v>
      </c>
      <c r="L9259" s="1">
        <v>901.93</v>
      </c>
      <c r="M9259" s="1" t="s">
        <v>25</v>
      </c>
      <c r="N9259" s="1" t="s">
        <v>197</v>
      </c>
    </row>
    <row r="9260" spans="1:14" x14ac:dyDescent="0.3">
      <c r="A9260" s="1" t="s">
        <v>50</v>
      </c>
      <c r="B9260">
        <v>1185732</v>
      </c>
      <c r="C9260" s="2">
        <v>44419</v>
      </c>
      <c r="D9260" s="1" t="s">
        <v>92</v>
      </c>
      <c r="E9260" s="1" t="s">
        <v>93</v>
      </c>
      <c r="F9260" s="1" t="s">
        <v>94</v>
      </c>
      <c r="G9260" s="1" t="s">
        <v>18</v>
      </c>
      <c r="H9260">
        <v>29</v>
      </c>
      <c r="I9260">
        <v>105</v>
      </c>
      <c r="J9260">
        <v>3045</v>
      </c>
      <c r="K9260">
        <v>1400.6999999999998</v>
      </c>
      <c r="L9260" s="1">
        <v>1644.3000000000002</v>
      </c>
      <c r="M9260" s="1" t="s">
        <v>25</v>
      </c>
      <c r="N9260" s="1" t="s">
        <v>196</v>
      </c>
    </row>
    <row r="9261" spans="1:14" x14ac:dyDescent="0.3">
      <c r="A9261" s="1" t="s">
        <v>50</v>
      </c>
      <c r="B9261">
        <v>1185732</v>
      </c>
      <c r="C9261" s="2">
        <v>44419</v>
      </c>
      <c r="D9261" s="1" t="s">
        <v>92</v>
      </c>
      <c r="E9261" s="1" t="s">
        <v>93</v>
      </c>
      <c r="F9261" s="1" t="s">
        <v>94</v>
      </c>
      <c r="G9261" s="1" t="s">
        <v>20</v>
      </c>
      <c r="H9261">
        <v>32</v>
      </c>
      <c r="I9261">
        <v>152</v>
      </c>
      <c r="J9261">
        <v>4864</v>
      </c>
      <c r="K9261">
        <v>2918.4</v>
      </c>
      <c r="L9261" s="1">
        <v>1945.6</v>
      </c>
      <c r="M9261" s="1" t="s">
        <v>25</v>
      </c>
      <c r="N9261" s="1" t="s">
        <v>197</v>
      </c>
    </row>
    <row r="9262" spans="1:14" x14ac:dyDescent="0.3">
      <c r="A9262" s="1" t="s">
        <v>50</v>
      </c>
      <c r="B9262">
        <v>1185732</v>
      </c>
      <c r="C9262" s="2">
        <v>44451</v>
      </c>
      <c r="D9262" s="1" t="s">
        <v>92</v>
      </c>
      <c r="E9262" s="1" t="s">
        <v>93</v>
      </c>
      <c r="F9262" s="1" t="s">
        <v>94</v>
      </c>
      <c r="G9262" s="1" t="s">
        <v>21</v>
      </c>
      <c r="H9262">
        <v>29</v>
      </c>
      <c r="I9262">
        <v>169</v>
      </c>
      <c r="J9262">
        <v>4901</v>
      </c>
      <c r="K9262">
        <v>2548.52</v>
      </c>
      <c r="L9262" s="1">
        <v>2352.48</v>
      </c>
      <c r="M9262" s="1" t="s">
        <v>25</v>
      </c>
      <c r="N9262" s="1" t="s">
        <v>196</v>
      </c>
    </row>
    <row r="9263" spans="1:14" x14ac:dyDescent="0.3">
      <c r="A9263" s="1" t="s">
        <v>50</v>
      </c>
      <c r="B9263">
        <v>1185732</v>
      </c>
      <c r="C9263" s="2">
        <v>44451</v>
      </c>
      <c r="D9263" s="1" t="s">
        <v>92</v>
      </c>
      <c r="E9263" s="1" t="s">
        <v>93</v>
      </c>
      <c r="F9263" s="1" t="s">
        <v>94</v>
      </c>
      <c r="G9263" s="1" t="s">
        <v>22</v>
      </c>
      <c r="H9263">
        <v>23</v>
      </c>
      <c r="I9263">
        <v>122</v>
      </c>
      <c r="J9263">
        <v>2806</v>
      </c>
      <c r="K9263">
        <v>1262.6999999999998</v>
      </c>
      <c r="L9263" s="1">
        <v>1543.3000000000002</v>
      </c>
      <c r="M9263" s="1" t="s">
        <v>25</v>
      </c>
      <c r="N9263" s="1" t="s">
        <v>196</v>
      </c>
    </row>
    <row r="9264" spans="1:14" x14ac:dyDescent="0.3">
      <c r="A9264" s="1" t="s">
        <v>50</v>
      </c>
      <c r="B9264">
        <v>1185732</v>
      </c>
      <c r="C9264" s="2">
        <v>44451</v>
      </c>
      <c r="D9264" s="1" t="s">
        <v>92</v>
      </c>
      <c r="E9264" s="1" t="s">
        <v>93</v>
      </c>
      <c r="F9264" s="1" t="s">
        <v>94</v>
      </c>
      <c r="G9264" s="1" t="s">
        <v>23</v>
      </c>
      <c r="H9264">
        <v>9</v>
      </c>
      <c r="I9264">
        <v>91</v>
      </c>
      <c r="J9264">
        <v>819</v>
      </c>
      <c r="K9264">
        <v>409.5</v>
      </c>
      <c r="L9264" s="1">
        <v>409.5</v>
      </c>
      <c r="M9264" s="1" t="s">
        <v>25</v>
      </c>
      <c r="N9264" s="1" t="s">
        <v>197</v>
      </c>
    </row>
    <row r="9265" spans="1:14" x14ac:dyDescent="0.3">
      <c r="A9265" s="1" t="s">
        <v>50</v>
      </c>
      <c r="B9265">
        <v>1185732</v>
      </c>
      <c r="C9265" s="2">
        <v>44451</v>
      </c>
      <c r="D9265" s="1" t="s">
        <v>92</v>
      </c>
      <c r="E9265" s="1" t="s">
        <v>93</v>
      </c>
      <c r="F9265" s="1" t="s">
        <v>94</v>
      </c>
      <c r="G9265" s="1" t="s">
        <v>24</v>
      </c>
      <c r="H9265">
        <v>10</v>
      </c>
      <c r="I9265">
        <v>88</v>
      </c>
      <c r="J9265">
        <v>880</v>
      </c>
      <c r="K9265">
        <v>448.8</v>
      </c>
      <c r="L9265" s="1">
        <v>431.2</v>
      </c>
      <c r="M9265" s="1" t="s">
        <v>25</v>
      </c>
      <c r="N9265" s="1" t="s">
        <v>197</v>
      </c>
    </row>
    <row r="9266" spans="1:14" x14ac:dyDescent="0.3">
      <c r="A9266" s="1" t="s">
        <v>50</v>
      </c>
      <c r="B9266">
        <v>1185732</v>
      </c>
      <c r="C9266" s="2">
        <v>44451</v>
      </c>
      <c r="D9266" s="1" t="s">
        <v>92</v>
      </c>
      <c r="E9266" s="1" t="s">
        <v>93</v>
      </c>
      <c r="F9266" s="1" t="s">
        <v>94</v>
      </c>
      <c r="G9266" s="1" t="s">
        <v>18</v>
      </c>
      <c r="H9266">
        <v>19</v>
      </c>
      <c r="I9266">
        <v>88</v>
      </c>
      <c r="J9266">
        <v>1672</v>
      </c>
      <c r="K9266">
        <v>836</v>
      </c>
      <c r="L9266" s="1">
        <v>836</v>
      </c>
      <c r="M9266" s="1" t="s">
        <v>25</v>
      </c>
      <c r="N9266" s="1" t="s">
        <v>196</v>
      </c>
    </row>
    <row r="9267" spans="1:14" x14ac:dyDescent="0.3">
      <c r="A9267" s="1" t="s">
        <v>50</v>
      </c>
      <c r="B9267">
        <v>1185732</v>
      </c>
      <c r="C9267" s="2">
        <v>44451</v>
      </c>
      <c r="D9267" s="1" t="s">
        <v>92</v>
      </c>
      <c r="E9267" s="1" t="s">
        <v>93</v>
      </c>
      <c r="F9267" s="1" t="s">
        <v>94</v>
      </c>
      <c r="G9267" s="1" t="s">
        <v>20</v>
      </c>
      <c r="H9267">
        <v>24</v>
      </c>
      <c r="I9267">
        <v>120</v>
      </c>
      <c r="J9267">
        <v>2880</v>
      </c>
      <c r="K9267">
        <v>1843.2</v>
      </c>
      <c r="L9267" s="1">
        <v>1036.8</v>
      </c>
      <c r="M9267" s="1" t="s">
        <v>25</v>
      </c>
      <c r="N9267" s="1" t="s">
        <v>197</v>
      </c>
    </row>
    <row r="9268" spans="1:14" x14ac:dyDescent="0.3">
      <c r="A9268" s="1" t="s">
        <v>50</v>
      </c>
      <c r="B9268">
        <v>1185732</v>
      </c>
      <c r="C9268" s="2">
        <v>44480</v>
      </c>
      <c r="D9268" s="1" t="s">
        <v>92</v>
      </c>
      <c r="E9268" s="1" t="s">
        <v>93</v>
      </c>
      <c r="F9268" s="1" t="s">
        <v>94</v>
      </c>
      <c r="G9268" s="1" t="s">
        <v>21</v>
      </c>
      <c r="H9268">
        <v>28</v>
      </c>
      <c r="I9268">
        <v>173</v>
      </c>
      <c r="J9268">
        <v>4844</v>
      </c>
      <c r="K9268">
        <v>2470.44</v>
      </c>
      <c r="L9268" s="1">
        <v>2373.56</v>
      </c>
      <c r="M9268" s="1" t="s">
        <v>25</v>
      </c>
      <c r="N9268" s="1" t="s">
        <v>196</v>
      </c>
    </row>
    <row r="9269" spans="1:14" x14ac:dyDescent="0.3">
      <c r="A9269" s="1" t="s">
        <v>50</v>
      </c>
      <c r="B9269">
        <v>1185732</v>
      </c>
      <c r="C9269" s="2">
        <v>44480</v>
      </c>
      <c r="D9269" s="1" t="s">
        <v>92</v>
      </c>
      <c r="E9269" s="1" t="s">
        <v>93</v>
      </c>
      <c r="F9269" s="1" t="s">
        <v>94</v>
      </c>
      <c r="G9269" s="1" t="s">
        <v>22</v>
      </c>
      <c r="H9269">
        <v>19</v>
      </c>
      <c r="I9269">
        <v>100</v>
      </c>
      <c r="J9269">
        <v>1900</v>
      </c>
      <c r="K9269">
        <v>950</v>
      </c>
      <c r="L9269" s="1">
        <v>950</v>
      </c>
      <c r="M9269" s="1" t="s">
        <v>25</v>
      </c>
      <c r="N9269" s="1" t="s">
        <v>196</v>
      </c>
    </row>
    <row r="9270" spans="1:14" x14ac:dyDescent="0.3">
      <c r="A9270" s="1" t="s">
        <v>50</v>
      </c>
      <c r="B9270">
        <v>1185732</v>
      </c>
      <c r="C9270" s="2">
        <v>44480</v>
      </c>
      <c r="D9270" s="1" t="s">
        <v>92</v>
      </c>
      <c r="E9270" s="1" t="s">
        <v>93</v>
      </c>
      <c r="F9270" s="1" t="s">
        <v>94</v>
      </c>
      <c r="G9270" s="1" t="s">
        <v>23</v>
      </c>
      <c r="H9270">
        <v>19</v>
      </c>
      <c r="I9270">
        <v>87</v>
      </c>
      <c r="J9270">
        <v>1653</v>
      </c>
      <c r="K9270">
        <v>809.97</v>
      </c>
      <c r="L9270" s="1">
        <v>843.03</v>
      </c>
      <c r="M9270" s="1" t="s">
        <v>25</v>
      </c>
      <c r="N9270" s="1" t="s">
        <v>197</v>
      </c>
    </row>
    <row r="9271" spans="1:14" x14ac:dyDescent="0.3">
      <c r="A9271" s="1" t="s">
        <v>50</v>
      </c>
      <c r="B9271">
        <v>1185732</v>
      </c>
      <c r="C9271" s="2">
        <v>44480</v>
      </c>
      <c r="D9271" s="1" t="s">
        <v>92</v>
      </c>
      <c r="E9271" s="1" t="s">
        <v>93</v>
      </c>
      <c r="F9271" s="1" t="s">
        <v>94</v>
      </c>
      <c r="G9271" s="1" t="s">
        <v>24</v>
      </c>
      <c r="H9271">
        <v>19</v>
      </c>
      <c r="I9271">
        <v>72</v>
      </c>
      <c r="J9271">
        <v>1368</v>
      </c>
      <c r="K9271">
        <v>752.40000000000009</v>
      </c>
      <c r="L9271" s="1">
        <v>615.59999999999991</v>
      </c>
      <c r="M9271" s="1" t="s">
        <v>25</v>
      </c>
      <c r="N9271" s="1" t="s">
        <v>197</v>
      </c>
    </row>
    <row r="9272" spans="1:14" x14ac:dyDescent="0.3">
      <c r="A9272" s="1" t="s">
        <v>50</v>
      </c>
      <c r="B9272">
        <v>1185732</v>
      </c>
      <c r="C9272" s="2">
        <v>44480</v>
      </c>
      <c r="D9272" s="1" t="s">
        <v>92</v>
      </c>
      <c r="E9272" s="1" t="s">
        <v>93</v>
      </c>
      <c r="F9272" s="1" t="s">
        <v>94</v>
      </c>
      <c r="G9272" s="1" t="s">
        <v>18</v>
      </c>
      <c r="H9272">
        <v>29</v>
      </c>
      <c r="I9272">
        <v>83</v>
      </c>
      <c r="J9272">
        <v>2407</v>
      </c>
      <c r="K9272">
        <v>1203.5</v>
      </c>
      <c r="L9272" s="1">
        <v>1203.5</v>
      </c>
      <c r="M9272" s="1" t="s">
        <v>25</v>
      </c>
      <c r="N9272" s="1" t="s">
        <v>196</v>
      </c>
    </row>
    <row r="9273" spans="1:14" x14ac:dyDescent="0.3">
      <c r="A9273" s="1" t="s">
        <v>50</v>
      </c>
      <c r="B9273">
        <v>1185732</v>
      </c>
      <c r="C9273" s="2">
        <v>44480</v>
      </c>
      <c r="D9273" s="1" t="s">
        <v>92</v>
      </c>
      <c r="E9273" s="1" t="s">
        <v>93</v>
      </c>
      <c r="F9273" s="1" t="s">
        <v>94</v>
      </c>
      <c r="G9273" s="1" t="s">
        <v>20</v>
      </c>
      <c r="H9273">
        <v>32</v>
      </c>
      <c r="I9273">
        <v>104</v>
      </c>
      <c r="J9273">
        <v>3328</v>
      </c>
      <c r="K9273">
        <v>2063.36</v>
      </c>
      <c r="L9273" s="1">
        <v>1264.6399999999999</v>
      </c>
      <c r="M9273" s="1" t="s">
        <v>25</v>
      </c>
      <c r="N9273" s="1" t="s">
        <v>197</v>
      </c>
    </row>
    <row r="9274" spans="1:14" x14ac:dyDescent="0.3">
      <c r="A9274" s="1" t="s">
        <v>50</v>
      </c>
      <c r="B9274">
        <v>1185732</v>
      </c>
      <c r="C9274" s="2">
        <v>44511</v>
      </c>
      <c r="D9274" s="1" t="s">
        <v>92</v>
      </c>
      <c r="E9274" s="1" t="s">
        <v>93</v>
      </c>
      <c r="F9274" s="1" t="s">
        <v>94</v>
      </c>
      <c r="G9274" s="1" t="s">
        <v>21</v>
      </c>
      <c r="H9274">
        <v>29</v>
      </c>
      <c r="I9274">
        <v>149</v>
      </c>
      <c r="J9274">
        <v>4321</v>
      </c>
      <c r="K9274">
        <v>2160.5</v>
      </c>
      <c r="L9274" s="1">
        <v>2160.5</v>
      </c>
      <c r="M9274" s="1" t="s">
        <v>25</v>
      </c>
      <c r="N9274" s="1" t="s">
        <v>196</v>
      </c>
    </row>
    <row r="9275" spans="1:14" x14ac:dyDescent="0.3">
      <c r="A9275" s="1" t="s">
        <v>50</v>
      </c>
      <c r="B9275">
        <v>1185732</v>
      </c>
      <c r="C9275" s="2">
        <v>44511</v>
      </c>
      <c r="D9275" s="1" t="s">
        <v>92</v>
      </c>
      <c r="E9275" s="1" t="s">
        <v>93</v>
      </c>
      <c r="F9275" s="1" t="s">
        <v>94</v>
      </c>
      <c r="G9275" s="1" t="s">
        <v>22</v>
      </c>
      <c r="H9275">
        <v>20</v>
      </c>
      <c r="I9275">
        <v>108</v>
      </c>
      <c r="J9275">
        <v>2160</v>
      </c>
      <c r="K9275">
        <v>993.59999999999991</v>
      </c>
      <c r="L9275" s="1">
        <v>1166.4000000000001</v>
      </c>
      <c r="M9275" s="1" t="s">
        <v>25</v>
      </c>
      <c r="N9275" s="1" t="s">
        <v>196</v>
      </c>
    </row>
    <row r="9276" spans="1:14" x14ac:dyDescent="0.3">
      <c r="A9276" s="1" t="s">
        <v>50</v>
      </c>
      <c r="B9276">
        <v>1185732</v>
      </c>
      <c r="C9276" s="2">
        <v>44511</v>
      </c>
      <c r="D9276" s="1" t="s">
        <v>92</v>
      </c>
      <c r="E9276" s="1" t="s">
        <v>93</v>
      </c>
      <c r="F9276" s="1" t="s">
        <v>94</v>
      </c>
      <c r="G9276" s="1" t="s">
        <v>23</v>
      </c>
      <c r="H9276">
        <v>19</v>
      </c>
      <c r="I9276">
        <v>93</v>
      </c>
      <c r="J9276">
        <v>1767</v>
      </c>
      <c r="K9276">
        <v>848.16</v>
      </c>
      <c r="L9276" s="1">
        <v>918.84</v>
      </c>
      <c r="M9276" s="1" t="s">
        <v>25</v>
      </c>
      <c r="N9276" s="1" t="s">
        <v>197</v>
      </c>
    </row>
    <row r="9277" spans="1:14" x14ac:dyDescent="0.3">
      <c r="A9277" s="1" t="s">
        <v>50</v>
      </c>
      <c r="B9277">
        <v>1185732</v>
      </c>
      <c r="C9277" s="2">
        <v>44511</v>
      </c>
      <c r="D9277" s="1" t="s">
        <v>92</v>
      </c>
      <c r="E9277" s="1" t="s">
        <v>93</v>
      </c>
      <c r="F9277" s="1" t="s">
        <v>94</v>
      </c>
      <c r="G9277" s="1" t="s">
        <v>24</v>
      </c>
      <c r="H9277">
        <v>19</v>
      </c>
      <c r="I9277">
        <v>113</v>
      </c>
      <c r="J9277">
        <v>2147</v>
      </c>
      <c r="K9277">
        <v>1094.97</v>
      </c>
      <c r="L9277" s="1">
        <v>1052.03</v>
      </c>
      <c r="M9277" s="1" t="s">
        <v>25</v>
      </c>
      <c r="N9277" s="1" t="s">
        <v>197</v>
      </c>
    </row>
    <row r="9278" spans="1:14" x14ac:dyDescent="0.3">
      <c r="A9278" s="1" t="s">
        <v>50</v>
      </c>
      <c r="B9278">
        <v>1185732</v>
      </c>
      <c r="C9278" s="2">
        <v>44511</v>
      </c>
      <c r="D9278" s="1" t="s">
        <v>92</v>
      </c>
      <c r="E9278" s="1" t="s">
        <v>93</v>
      </c>
      <c r="F9278" s="1" t="s">
        <v>94</v>
      </c>
      <c r="G9278" s="1" t="s">
        <v>18</v>
      </c>
      <c r="H9278">
        <v>39</v>
      </c>
      <c r="I9278">
        <v>91</v>
      </c>
      <c r="J9278">
        <v>3549</v>
      </c>
      <c r="K9278">
        <v>1739.01</v>
      </c>
      <c r="L9278" s="1">
        <v>1809.99</v>
      </c>
      <c r="M9278" s="1" t="s">
        <v>25</v>
      </c>
      <c r="N9278" s="1" t="s">
        <v>196</v>
      </c>
    </row>
    <row r="9279" spans="1:14" x14ac:dyDescent="0.3">
      <c r="A9279" s="1" t="s">
        <v>50</v>
      </c>
      <c r="B9279">
        <v>1185732</v>
      </c>
      <c r="C9279" s="2">
        <v>44511</v>
      </c>
      <c r="D9279" s="1" t="s">
        <v>92</v>
      </c>
      <c r="E9279" s="1" t="s">
        <v>93</v>
      </c>
      <c r="F9279" s="1" t="s">
        <v>94</v>
      </c>
      <c r="G9279" s="1" t="s">
        <v>20</v>
      </c>
      <c r="H9279">
        <v>43</v>
      </c>
      <c r="I9279">
        <v>113</v>
      </c>
      <c r="J9279">
        <v>4859</v>
      </c>
      <c r="K9279">
        <v>3158.35</v>
      </c>
      <c r="L9279" s="1">
        <v>1700.65</v>
      </c>
      <c r="M9279" s="1" t="s">
        <v>25</v>
      </c>
      <c r="N9279" s="1" t="s">
        <v>197</v>
      </c>
    </row>
    <row r="9280" spans="1:14" x14ac:dyDescent="0.3">
      <c r="A9280" s="1" t="s">
        <v>50</v>
      </c>
      <c r="B9280">
        <v>1185732</v>
      </c>
      <c r="C9280" s="2">
        <v>44540</v>
      </c>
      <c r="D9280" s="1" t="s">
        <v>92</v>
      </c>
      <c r="E9280" s="1" t="s">
        <v>93</v>
      </c>
      <c r="F9280" s="1" t="s">
        <v>94</v>
      </c>
      <c r="G9280" s="1" t="s">
        <v>21</v>
      </c>
      <c r="H9280">
        <v>39</v>
      </c>
      <c r="I9280">
        <v>203</v>
      </c>
      <c r="J9280">
        <v>7917</v>
      </c>
      <c r="K9280">
        <v>4354.3500000000004</v>
      </c>
      <c r="L9280" s="1">
        <v>3562.6499999999996</v>
      </c>
      <c r="M9280" s="1" t="s">
        <v>25</v>
      </c>
      <c r="N9280" s="1" t="s">
        <v>196</v>
      </c>
    </row>
    <row r="9281" spans="1:14" x14ac:dyDescent="0.3">
      <c r="A9281" s="1" t="s">
        <v>50</v>
      </c>
      <c r="B9281">
        <v>1185732</v>
      </c>
      <c r="C9281" s="2">
        <v>44540</v>
      </c>
      <c r="D9281" s="1" t="s">
        <v>92</v>
      </c>
      <c r="E9281" s="1" t="s">
        <v>93</v>
      </c>
      <c r="F9281" s="1" t="s">
        <v>94</v>
      </c>
      <c r="G9281" s="1" t="s">
        <v>22</v>
      </c>
      <c r="H9281">
        <v>28</v>
      </c>
      <c r="I9281">
        <v>145</v>
      </c>
      <c r="J9281">
        <v>4060</v>
      </c>
      <c r="K9281">
        <v>1989.3999999999999</v>
      </c>
      <c r="L9281" s="1">
        <v>2070.6000000000004</v>
      </c>
      <c r="M9281" s="1" t="s">
        <v>25</v>
      </c>
      <c r="N9281" s="1" t="s">
        <v>196</v>
      </c>
    </row>
    <row r="9282" spans="1:14" x14ac:dyDescent="0.3">
      <c r="A9282" s="1" t="s">
        <v>50</v>
      </c>
      <c r="B9282">
        <v>1185732</v>
      </c>
      <c r="C9282" s="2">
        <v>44540</v>
      </c>
      <c r="D9282" s="1" t="s">
        <v>92</v>
      </c>
      <c r="E9282" s="1" t="s">
        <v>93</v>
      </c>
      <c r="F9282" s="1" t="s">
        <v>94</v>
      </c>
      <c r="G9282" s="1" t="s">
        <v>23</v>
      </c>
      <c r="H9282">
        <v>29</v>
      </c>
      <c r="I9282">
        <v>113</v>
      </c>
      <c r="J9282">
        <v>3277</v>
      </c>
      <c r="K9282">
        <v>1540.1899999999998</v>
      </c>
      <c r="L9282" s="1">
        <v>1736.8100000000002</v>
      </c>
      <c r="M9282" s="1" t="s">
        <v>25</v>
      </c>
      <c r="N9282" s="1" t="s">
        <v>197</v>
      </c>
    </row>
    <row r="9283" spans="1:14" x14ac:dyDescent="0.3">
      <c r="A9283" s="1" t="s">
        <v>50</v>
      </c>
      <c r="B9283">
        <v>1185732</v>
      </c>
      <c r="C9283" s="2">
        <v>44540</v>
      </c>
      <c r="D9283" s="1" t="s">
        <v>92</v>
      </c>
      <c r="E9283" s="1" t="s">
        <v>93</v>
      </c>
      <c r="F9283" s="1" t="s">
        <v>94</v>
      </c>
      <c r="G9283" s="1" t="s">
        <v>24</v>
      </c>
      <c r="H9283">
        <v>27</v>
      </c>
      <c r="I9283">
        <v>112</v>
      </c>
      <c r="J9283">
        <v>3024</v>
      </c>
      <c r="K9283">
        <v>1542.24</v>
      </c>
      <c r="L9283" s="1">
        <v>1481.76</v>
      </c>
      <c r="M9283" s="1" t="s">
        <v>25</v>
      </c>
      <c r="N9283" s="1" t="s">
        <v>197</v>
      </c>
    </row>
    <row r="9284" spans="1:14" x14ac:dyDescent="0.3">
      <c r="A9284" s="1" t="s">
        <v>50</v>
      </c>
      <c r="B9284">
        <v>1185732</v>
      </c>
      <c r="C9284" s="2">
        <v>44540</v>
      </c>
      <c r="D9284" s="1" t="s">
        <v>92</v>
      </c>
      <c r="E9284" s="1" t="s">
        <v>93</v>
      </c>
      <c r="F9284" s="1" t="s">
        <v>94</v>
      </c>
      <c r="G9284" s="1" t="s">
        <v>18</v>
      </c>
      <c r="H9284">
        <v>38</v>
      </c>
      <c r="I9284">
        <v>112</v>
      </c>
      <c r="J9284">
        <v>4256</v>
      </c>
      <c r="K9284">
        <v>2128</v>
      </c>
      <c r="L9284" s="1">
        <v>2128</v>
      </c>
      <c r="M9284" s="1" t="s">
        <v>25</v>
      </c>
      <c r="N9284" s="1" t="s">
        <v>196</v>
      </c>
    </row>
    <row r="9285" spans="1:14" x14ac:dyDescent="0.3">
      <c r="A9285" s="1" t="s">
        <v>50</v>
      </c>
      <c r="B9285">
        <v>1185732</v>
      </c>
      <c r="C9285" s="2">
        <v>44540</v>
      </c>
      <c r="D9285" s="1" t="s">
        <v>92</v>
      </c>
      <c r="E9285" s="1" t="s">
        <v>93</v>
      </c>
      <c r="F9285" s="1" t="s">
        <v>94</v>
      </c>
      <c r="G9285" s="1" t="s">
        <v>20</v>
      </c>
      <c r="H9285">
        <v>42</v>
      </c>
      <c r="I9285">
        <v>125</v>
      </c>
      <c r="J9285">
        <v>5250</v>
      </c>
      <c r="K9285">
        <v>3202.5</v>
      </c>
      <c r="L9285" s="1">
        <v>2047.5</v>
      </c>
      <c r="M9285" s="1" t="s">
        <v>25</v>
      </c>
      <c r="N9285" s="1" t="s">
        <v>197</v>
      </c>
    </row>
    <row r="9286" spans="1:14" x14ac:dyDescent="0.3">
      <c r="A9286" s="1" t="s">
        <v>50</v>
      </c>
      <c r="B9286">
        <v>1185732</v>
      </c>
      <c r="C9286" s="2">
        <v>44238</v>
      </c>
      <c r="D9286" s="1" t="s">
        <v>92</v>
      </c>
      <c r="E9286" s="1" t="s">
        <v>93</v>
      </c>
      <c r="F9286" s="1" t="s">
        <v>94</v>
      </c>
      <c r="G9286" s="1" t="s">
        <v>24</v>
      </c>
      <c r="H9286">
        <v>16</v>
      </c>
      <c r="I9286">
        <v>93</v>
      </c>
      <c r="J9286">
        <v>1488</v>
      </c>
      <c r="K9286">
        <v>624.96</v>
      </c>
      <c r="L9286" s="1">
        <v>863.04</v>
      </c>
      <c r="M9286" s="1" t="s">
        <v>19</v>
      </c>
      <c r="N9286" s="1" t="s">
        <v>197</v>
      </c>
    </row>
    <row r="9287" spans="1:14" x14ac:dyDescent="0.3">
      <c r="A9287" s="1" t="s">
        <v>50</v>
      </c>
      <c r="B9287">
        <v>1185732</v>
      </c>
      <c r="C9287" s="2">
        <v>44238</v>
      </c>
      <c r="D9287" s="1" t="s">
        <v>92</v>
      </c>
      <c r="E9287" s="1" t="s">
        <v>93</v>
      </c>
      <c r="F9287" s="1" t="s">
        <v>94</v>
      </c>
      <c r="G9287" s="1" t="s">
        <v>18</v>
      </c>
      <c r="H9287">
        <v>28</v>
      </c>
      <c r="I9287">
        <v>120</v>
      </c>
      <c r="J9287">
        <v>3360</v>
      </c>
      <c r="K9287">
        <v>1411.2</v>
      </c>
      <c r="L9287" s="1">
        <v>1948.8</v>
      </c>
      <c r="M9287" s="1" t="s">
        <v>19</v>
      </c>
      <c r="N9287" s="1" t="s">
        <v>196</v>
      </c>
    </row>
    <row r="9288" spans="1:14" x14ac:dyDescent="0.3">
      <c r="A9288" s="1" t="s">
        <v>50</v>
      </c>
      <c r="B9288">
        <v>1185732</v>
      </c>
      <c r="C9288" s="2">
        <v>44238</v>
      </c>
      <c r="D9288" s="1" t="s">
        <v>92</v>
      </c>
      <c r="E9288" s="1" t="s">
        <v>93</v>
      </c>
      <c r="F9288" s="1" t="s">
        <v>94</v>
      </c>
      <c r="G9288" s="1" t="s">
        <v>20</v>
      </c>
      <c r="H9288">
        <v>18</v>
      </c>
      <c r="I9288">
        <v>149</v>
      </c>
      <c r="J9288">
        <v>2682</v>
      </c>
      <c r="K9288">
        <v>1475.1000000000001</v>
      </c>
      <c r="L9288" s="1">
        <v>1206.8999999999999</v>
      </c>
      <c r="M9288" s="1" t="s">
        <v>19</v>
      </c>
      <c r="N9288" s="1" t="s">
        <v>197</v>
      </c>
    </row>
    <row r="9289" spans="1:14" x14ac:dyDescent="0.3">
      <c r="A9289" s="1" t="s">
        <v>50</v>
      </c>
      <c r="B9289">
        <v>1185732</v>
      </c>
      <c r="C9289" s="2">
        <v>44265</v>
      </c>
      <c r="D9289" s="1" t="s">
        <v>92</v>
      </c>
      <c r="E9289" s="1" t="s">
        <v>93</v>
      </c>
      <c r="F9289" s="1" t="s">
        <v>94</v>
      </c>
      <c r="G9289" s="1" t="s">
        <v>21</v>
      </c>
      <c r="H9289">
        <v>20</v>
      </c>
      <c r="I9289">
        <v>228</v>
      </c>
      <c r="J9289">
        <v>4560</v>
      </c>
      <c r="K9289">
        <v>1960.8000000000002</v>
      </c>
      <c r="L9289" s="1">
        <v>2599.1999999999998</v>
      </c>
      <c r="M9289" s="1" t="s">
        <v>19</v>
      </c>
      <c r="N9289" s="1" t="s">
        <v>196</v>
      </c>
    </row>
    <row r="9290" spans="1:14" x14ac:dyDescent="0.3">
      <c r="A9290" s="1" t="s">
        <v>50</v>
      </c>
      <c r="B9290">
        <v>1185732</v>
      </c>
      <c r="C9290" s="2">
        <v>44265</v>
      </c>
      <c r="D9290" s="1" t="s">
        <v>92</v>
      </c>
      <c r="E9290" s="1" t="s">
        <v>93</v>
      </c>
      <c r="F9290" s="1" t="s">
        <v>94</v>
      </c>
      <c r="G9290" s="1" t="s">
        <v>22</v>
      </c>
      <c r="H9290">
        <v>22</v>
      </c>
      <c r="I9290">
        <v>105</v>
      </c>
      <c r="J9290">
        <v>2310</v>
      </c>
      <c r="K9290">
        <v>923.99999999999989</v>
      </c>
      <c r="L9290" s="1">
        <v>1386</v>
      </c>
      <c r="M9290" s="1" t="s">
        <v>19</v>
      </c>
      <c r="N9290" s="1" t="s">
        <v>196</v>
      </c>
    </row>
    <row r="9291" spans="1:14" x14ac:dyDescent="0.3">
      <c r="A9291" s="1" t="s">
        <v>50</v>
      </c>
      <c r="B9291">
        <v>1185732</v>
      </c>
      <c r="C9291" s="2">
        <v>44265</v>
      </c>
      <c r="D9291" s="1" t="s">
        <v>92</v>
      </c>
      <c r="E9291" s="1" t="s">
        <v>93</v>
      </c>
      <c r="F9291" s="1" t="s">
        <v>94</v>
      </c>
      <c r="G9291" s="1" t="s">
        <v>23</v>
      </c>
      <c r="H9291">
        <v>16</v>
      </c>
      <c r="I9291">
        <v>140</v>
      </c>
      <c r="J9291">
        <v>2240</v>
      </c>
      <c r="K9291">
        <v>873.59999999999991</v>
      </c>
      <c r="L9291" s="1">
        <v>1366.4</v>
      </c>
      <c r="M9291" s="1" t="s">
        <v>19</v>
      </c>
      <c r="N9291" s="1" t="s">
        <v>197</v>
      </c>
    </row>
    <row r="9292" spans="1:14" x14ac:dyDescent="0.3">
      <c r="A9292" s="1" t="s">
        <v>50</v>
      </c>
      <c r="B9292">
        <v>1185732</v>
      </c>
      <c r="C9292" s="2">
        <v>44265</v>
      </c>
      <c r="D9292" s="1" t="s">
        <v>92</v>
      </c>
      <c r="E9292" s="1" t="s">
        <v>93</v>
      </c>
      <c r="F9292" s="1" t="s">
        <v>94</v>
      </c>
      <c r="G9292" s="1" t="s">
        <v>24</v>
      </c>
      <c r="H9292">
        <v>20</v>
      </c>
      <c r="I9292">
        <v>75</v>
      </c>
      <c r="J9292">
        <v>1500</v>
      </c>
      <c r="K9292">
        <v>630.00000000000011</v>
      </c>
      <c r="L9292" s="1">
        <v>869.99999999999989</v>
      </c>
      <c r="M9292" s="1" t="s">
        <v>19</v>
      </c>
      <c r="N9292" s="1" t="s">
        <v>197</v>
      </c>
    </row>
    <row r="9293" spans="1:14" x14ac:dyDescent="0.3">
      <c r="A9293" s="1" t="s">
        <v>50</v>
      </c>
      <c r="B9293">
        <v>1185732</v>
      </c>
      <c r="C9293" s="2">
        <v>44265</v>
      </c>
      <c r="D9293" s="1" t="s">
        <v>92</v>
      </c>
      <c r="E9293" s="1" t="s">
        <v>93</v>
      </c>
      <c r="F9293" s="1" t="s">
        <v>94</v>
      </c>
      <c r="G9293" s="1" t="s">
        <v>18</v>
      </c>
      <c r="H9293">
        <v>28</v>
      </c>
      <c r="I9293">
        <v>90</v>
      </c>
      <c r="J9293">
        <v>2520</v>
      </c>
      <c r="K9293">
        <v>1007.9999999999999</v>
      </c>
      <c r="L9293" s="1">
        <v>1512</v>
      </c>
      <c r="M9293" s="1" t="s">
        <v>19</v>
      </c>
      <c r="N9293" s="1" t="s">
        <v>196</v>
      </c>
    </row>
    <row r="9294" spans="1:14" x14ac:dyDescent="0.3">
      <c r="A9294" s="1" t="s">
        <v>50</v>
      </c>
      <c r="B9294">
        <v>1185732</v>
      </c>
      <c r="C9294" s="2">
        <v>44265</v>
      </c>
      <c r="D9294" s="1" t="s">
        <v>92</v>
      </c>
      <c r="E9294" s="1" t="s">
        <v>93</v>
      </c>
      <c r="F9294" s="1" t="s">
        <v>94</v>
      </c>
      <c r="G9294" s="1" t="s">
        <v>20</v>
      </c>
      <c r="H9294">
        <v>21</v>
      </c>
      <c r="I9294">
        <v>140</v>
      </c>
      <c r="J9294">
        <v>2940</v>
      </c>
      <c r="K9294">
        <v>1675.8000000000002</v>
      </c>
      <c r="L9294" s="1">
        <v>1264.1999999999998</v>
      </c>
      <c r="M9294" s="1" t="s">
        <v>19</v>
      </c>
      <c r="N9294" s="1" t="s">
        <v>197</v>
      </c>
    </row>
    <row r="9295" spans="1:14" x14ac:dyDescent="0.3">
      <c r="A9295" s="1" t="s">
        <v>50</v>
      </c>
      <c r="B9295">
        <v>1185732</v>
      </c>
      <c r="C9295" s="2">
        <v>44297</v>
      </c>
      <c r="D9295" s="1" t="s">
        <v>92</v>
      </c>
      <c r="E9295" s="1" t="s">
        <v>93</v>
      </c>
      <c r="F9295" s="1" t="s">
        <v>94</v>
      </c>
      <c r="G9295" s="1" t="s">
        <v>21</v>
      </c>
      <c r="H9295">
        <v>20</v>
      </c>
      <c r="I9295">
        <v>194</v>
      </c>
      <c r="J9295">
        <v>3880</v>
      </c>
      <c r="K9295">
        <v>1784.8000000000002</v>
      </c>
      <c r="L9295" s="1">
        <v>2095.1999999999998</v>
      </c>
      <c r="M9295" s="1" t="s">
        <v>19</v>
      </c>
      <c r="N9295" s="1" t="s">
        <v>196</v>
      </c>
    </row>
    <row r="9296" spans="1:14" x14ac:dyDescent="0.3">
      <c r="A9296" s="1" t="s">
        <v>50</v>
      </c>
      <c r="B9296">
        <v>1185732</v>
      </c>
      <c r="C9296" s="2">
        <v>44297</v>
      </c>
      <c r="D9296" s="1" t="s">
        <v>92</v>
      </c>
      <c r="E9296" s="1" t="s">
        <v>93</v>
      </c>
      <c r="F9296" s="1" t="s">
        <v>94</v>
      </c>
      <c r="G9296" s="1" t="s">
        <v>22</v>
      </c>
      <c r="H9296">
        <v>20</v>
      </c>
      <c r="I9296">
        <v>111</v>
      </c>
      <c r="J9296">
        <v>2220</v>
      </c>
      <c r="K9296">
        <v>821.4</v>
      </c>
      <c r="L9296" s="1">
        <v>1398.6</v>
      </c>
      <c r="M9296" s="1" t="s">
        <v>19</v>
      </c>
      <c r="N9296" s="1" t="s">
        <v>196</v>
      </c>
    </row>
    <row r="9297" spans="1:14" x14ac:dyDescent="0.3">
      <c r="A9297" s="1" t="s">
        <v>50</v>
      </c>
      <c r="B9297">
        <v>1185732</v>
      </c>
      <c r="C9297" s="2">
        <v>44297</v>
      </c>
      <c r="D9297" s="1" t="s">
        <v>92</v>
      </c>
      <c r="E9297" s="1" t="s">
        <v>93</v>
      </c>
      <c r="F9297" s="1" t="s">
        <v>94</v>
      </c>
      <c r="G9297" s="1" t="s">
        <v>23</v>
      </c>
      <c r="H9297">
        <v>10</v>
      </c>
      <c r="I9297">
        <v>107</v>
      </c>
      <c r="J9297">
        <v>1070</v>
      </c>
      <c r="K9297">
        <v>438.7</v>
      </c>
      <c r="L9297" s="1">
        <v>631.29999999999995</v>
      </c>
      <c r="M9297" s="1" t="s">
        <v>19</v>
      </c>
      <c r="N9297" s="1" t="s">
        <v>197</v>
      </c>
    </row>
    <row r="9298" spans="1:14" x14ac:dyDescent="0.3">
      <c r="A9298" s="1" t="s">
        <v>50</v>
      </c>
      <c r="B9298">
        <v>1185732</v>
      </c>
      <c r="C9298" s="2">
        <v>44297</v>
      </c>
      <c r="D9298" s="1" t="s">
        <v>92</v>
      </c>
      <c r="E9298" s="1" t="s">
        <v>93</v>
      </c>
      <c r="F9298" s="1" t="s">
        <v>94</v>
      </c>
      <c r="G9298" s="1" t="s">
        <v>24</v>
      </c>
      <c r="H9298">
        <v>14</v>
      </c>
      <c r="I9298">
        <v>75</v>
      </c>
      <c r="J9298">
        <v>1050</v>
      </c>
      <c r="K9298">
        <v>472.5</v>
      </c>
      <c r="L9298" s="1">
        <v>577.5</v>
      </c>
      <c r="M9298" s="1" t="s">
        <v>19</v>
      </c>
      <c r="N9298" s="1" t="s">
        <v>197</v>
      </c>
    </row>
    <row r="9299" spans="1:14" x14ac:dyDescent="0.3">
      <c r="A9299" s="1" t="s">
        <v>50</v>
      </c>
      <c r="B9299">
        <v>1185732</v>
      </c>
      <c r="C9299" s="2">
        <v>44297</v>
      </c>
      <c r="D9299" s="1" t="s">
        <v>92</v>
      </c>
      <c r="E9299" s="1" t="s">
        <v>93</v>
      </c>
      <c r="F9299" s="1" t="s">
        <v>94</v>
      </c>
      <c r="G9299" s="1" t="s">
        <v>18</v>
      </c>
      <c r="H9299">
        <v>24</v>
      </c>
      <c r="I9299">
        <v>88</v>
      </c>
      <c r="J9299">
        <v>2112</v>
      </c>
      <c r="K9299">
        <v>823.68</v>
      </c>
      <c r="L9299" s="1">
        <v>1288.3200000000002</v>
      </c>
      <c r="M9299" s="1" t="s">
        <v>19</v>
      </c>
      <c r="N9299" s="1" t="s">
        <v>196</v>
      </c>
    </row>
    <row r="9300" spans="1:14" x14ac:dyDescent="0.3">
      <c r="A9300" s="1" t="s">
        <v>50</v>
      </c>
      <c r="B9300">
        <v>1185732</v>
      </c>
      <c r="C9300" s="2">
        <v>44297</v>
      </c>
      <c r="D9300" s="1" t="s">
        <v>92</v>
      </c>
      <c r="E9300" s="1" t="s">
        <v>93</v>
      </c>
      <c r="F9300" s="1" t="s">
        <v>94</v>
      </c>
      <c r="G9300" s="1" t="s">
        <v>20</v>
      </c>
      <c r="H9300">
        <v>20</v>
      </c>
      <c r="I9300">
        <v>136</v>
      </c>
      <c r="J9300">
        <v>2720</v>
      </c>
      <c r="K9300">
        <v>1414.4</v>
      </c>
      <c r="L9300" s="1">
        <v>1305.5999999999999</v>
      </c>
      <c r="M9300" s="1" t="s">
        <v>19</v>
      </c>
      <c r="N9300" s="1" t="s">
        <v>197</v>
      </c>
    </row>
    <row r="9301" spans="1:14" x14ac:dyDescent="0.3">
      <c r="A9301" s="1" t="s">
        <v>50</v>
      </c>
      <c r="B9301">
        <v>1185732</v>
      </c>
      <c r="C9301" s="2">
        <v>44328</v>
      </c>
      <c r="D9301" s="1" t="s">
        <v>92</v>
      </c>
      <c r="E9301" s="1" t="s">
        <v>93</v>
      </c>
      <c r="F9301" s="1" t="s">
        <v>94</v>
      </c>
      <c r="G9301" s="1" t="s">
        <v>21</v>
      </c>
      <c r="H9301">
        <v>27</v>
      </c>
      <c r="I9301">
        <v>228</v>
      </c>
      <c r="J9301">
        <v>6156</v>
      </c>
      <c r="K9301">
        <v>2647.0800000000004</v>
      </c>
      <c r="L9301" s="1">
        <v>3508.9199999999996</v>
      </c>
      <c r="M9301" s="1" t="s">
        <v>19</v>
      </c>
      <c r="N9301" s="1" t="s">
        <v>196</v>
      </c>
    </row>
    <row r="9302" spans="1:14" x14ac:dyDescent="0.3">
      <c r="A9302" s="1" t="s">
        <v>50</v>
      </c>
      <c r="B9302">
        <v>1185732</v>
      </c>
      <c r="C9302" s="2">
        <v>44328</v>
      </c>
      <c r="D9302" s="1" t="s">
        <v>92</v>
      </c>
      <c r="E9302" s="1" t="s">
        <v>93</v>
      </c>
      <c r="F9302" s="1" t="s">
        <v>94</v>
      </c>
      <c r="G9302" s="1" t="s">
        <v>22</v>
      </c>
      <c r="H9302">
        <v>22</v>
      </c>
      <c r="I9302">
        <v>128</v>
      </c>
      <c r="J9302">
        <v>2816</v>
      </c>
      <c r="K9302">
        <v>1182.72</v>
      </c>
      <c r="L9302" s="1">
        <v>1633.28</v>
      </c>
      <c r="M9302" s="1" t="s">
        <v>19</v>
      </c>
      <c r="N9302" s="1" t="s">
        <v>196</v>
      </c>
    </row>
    <row r="9303" spans="1:14" x14ac:dyDescent="0.3">
      <c r="A9303" s="1" t="s">
        <v>50</v>
      </c>
      <c r="B9303">
        <v>1185732</v>
      </c>
      <c r="C9303" s="2">
        <v>44328</v>
      </c>
      <c r="D9303" s="1" t="s">
        <v>92</v>
      </c>
      <c r="E9303" s="1" t="s">
        <v>93</v>
      </c>
      <c r="F9303" s="1" t="s">
        <v>94</v>
      </c>
      <c r="G9303" s="1" t="s">
        <v>23</v>
      </c>
      <c r="H9303">
        <v>19</v>
      </c>
      <c r="I9303">
        <v>109</v>
      </c>
      <c r="J9303">
        <v>2071</v>
      </c>
      <c r="K9303">
        <v>786.98</v>
      </c>
      <c r="L9303" s="1">
        <v>1284.02</v>
      </c>
      <c r="M9303" s="1" t="s">
        <v>19</v>
      </c>
      <c r="N9303" s="1" t="s">
        <v>197</v>
      </c>
    </row>
    <row r="9304" spans="1:14" x14ac:dyDescent="0.3">
      <c r="A9304" s="1" t="s">
        <v>50</v>
      </c>
      <c r="B9304">
        <v>1185732</v>
      </c>
      <c r="C9304" s="2">
        <v>44328</v>
      </c>
      <c r="D9304" s="1" t="s">
        <v>92</v>
      </c>
      <c r="E9304" s="1" t="s">
        <v>93</v>
      </c>
      <c r="F9304" s="1" t="s">
        <v>94</v>
      </c>
      <c r="G9304" s="1" t="s">
        <v>24</v>
      </c>
      <c r="H9304">
        <v>19</v>
      </c>
      <c r="I9304">
        <v>94</v>
      </c>
      <c r="J9304">
        <v>1786</v>
      </c>
      <c r="K9304">
        <v>767.98000000000013</v>
      </c>
      <c r="L9304" s="1">
        <v>1018.0199999999999</v>
      </c>
      <c r="M9304" s="1" t="s">
        <v>19</v>
      </c>
      <c r="N9304" s="1" t="s">
        <v>197</v>
      </c>
    </row>
    <row r="9305" spans="1:14" x14ac:dyDescent="0.3">
      <c r="A9305" s="1" t="s">
        <v>50</v>
      </c>
      <c r="B9305">
        <v>1185732</v>
      </c>
      <c r="C9305" s="2">
        <v>44328</v>
      </c>
      <c r="D9305" s="1" t="s">
        <v>92</v>
      </c>
      <c r="E9305" s="1" t="s">
        <v>93</v>
      </c>
      <c r="F9305" s="1" t="s">
        <v>94</v>
      </c>
      <c r="G9305" s="1" t="s">
        <v>18</v>
      </c>
      <c r="H9305">
        <v>29</v>
      </c>
      <c r="I9305">
        <v>90</v>
      </c>
      <c r="J9305">
        <v>2610</v>
      </c>
      <c r="K9305">
        <v>1096.2</v>
      </c>
      <c r="L9305" s="1">
        <v>1513.8</v>
      </c>
      <c r="M9305" s="1" t="s">
        <v>19</v>
      </c>
      <c r="N9305" s="1" t="s">
        <v>196</v>
      </c>
    </row>
    <row r="9306" spans="1:14" x14ac:dyDescent="0.3">
      <c r="A9306" s="1" t="s">
        <v>50</v>
      </c>
      <c r="B9306">
        <v>1185732</v>
      </c>
      <c r="C9306" s="2">
        <v>44328</v>
      </c>
      <c r="D9306" s="1" t="s">
        <v>92</v>
      </c>
      <c r="E9306" s="1" t="s">
        <v>93</v>
      </c>
      <c r="F9306" s="1" t="s">
        <v>94</v>
      </c>
      <c r="G9306" s="1" t="s">
        <v>20</v>
      </c>
      <c r="H9306">
        <v>32</v>
      </c>
      <c r="I9306">
        <v>128</v>
      </c>
      <c r="J9306">
        <v>4096</v>
      </c>
      <c r="K9306">
        <v>2334.7200000000003</v>
      </c>
      <c r="L9306" s="1">
        <v>1761.2799999999997</v>
      </c>
      <c r="M9306" s="1" t="s">
        <v>19</v>
      </c>
      <c r="N9306" s="1" t="s">
        <v>197</v>
      </c>
    </row>
    <row r="9307" spans="1:14" x14ac:dyDescent="0.3">
      <c r="A9307" s="1" t="s">
        <v>50</v>
      </c>
      <c r="B9307">
        <v>1185732</v>
      </c>
      <c r="C9307" s="2">
        <v>44358</v>
      </c>
      <c r="D9307" s="1" t="s">
        <v>92</v>
      </c>
      <c r="E9307" s="1" t="s">
        <v>93</v>
      </c>
      <c r="F9307" s="1" t="s">
        <v>94</v>
      </c>
      <c r="G9307" s="1" t="s">
        <v>21</v>
      </c>
      <c r="H9307">
        <v>21</v>
      </c>
      <c r="I9307">
        <v>208</v>
      </c>
      <c r="J9307">
        <v>4368</v>
      </c>
      <c r="K9307">
        <v>1878.2400000000002</v>
      </c>
      <c r="L9307" s="1">
        <v>2489.7599999999998</v>
      </c>
      <c r="M9307" s="1" t="s">
        <v>19</v>
      </c>
      <c r="N9307" s="1" t="s">
        <v>196</v>
      </c>
    </row>
    <row r="9308" spans="1:14" x14ac:dyDescent="0.3">
      <c r="A9308" s="1" t="s">
        <v>50</v>
      </c>
      <c r="B9308">
        <v>1185732</v>
      </c>
      <c r="C9308" s="2">
        <v>44358</v>
      </c>
      <c r="D9308" s="1" t="s">
        <v>92</v>
      </c>
      <c r="E9308" s="1" t="s">
        <v>93</v>
      </c>
      <c r="F9308" s="1" t="s">
        <v>94</v>
      </c>
      <c r="G9308" s="1" t="s">
        <v>22</v>
      </c>
      <c r="H9308">
        <v>18</v>
      </c>
      <c r="I9308">
        <v>132</v>
      </c>
      <c r="J9308">
        <v>2376</v>
      </c>
      <c r="K9308">
        <v>950.4</v>
      </c>
      <c r="L9308" s="1">
        <v>1425.6</v>
      </c>
      <c r="M9308" s="1" t="s">
        <v>19</v>
      </c>
      <c r="N9308" s="1" t="s">
        <v>196</v>
      </c>
    </row>
    <row r="9309" spans="1:14" x14ac:dyDescent="0.3">
      <c r="A9309" s="1" t="s">
        <v>50</v>
      </c>
      <c r="B9309">
        <v>1185732</v>
      </c>
      <c r="C9309" s="2">
        <v>44358</v>
      </c>
      <c r="D9309" s="1" t="s">
        <v>92</v>
      </c>
      <c r="E9309" s="1" t="s">
        <v>93</v>
      </c>
      <c r="F9309" s="1" t="s">
        <v>94</v>
      </c>
      <c r="G9309" s="1" t="s">
        <v>23</v>
      </c>
      <c r="H9309">
        <v>13</v>
      </c>
      <c r="I9309">
        <v>128</v>
      </c>
      <c r="J9309">
        <v>1664</v>
      </c>
      <c r="K9309">
        <v>615.67999999999995</v>
      </c>
      <c r="L9309" s="1">
        <v>1048.3200000000002</v>
      </c>
      <c r="M9309" s="1" t="s">
        <v>19</v>
      </c>
      <c r="N9309" s="1" t="s">
        <v>197</v>
      </c>
    </row>
    <row r="9310" spans="1:14" x14ac:dyDescent="0.3">
      <c r="A9310" s="1" t="s">
        <v>50</v>
      </c>
      <c r="B9310">
        <v>1185732</v>
      </c>
      <c r="C9310" s="2">
        <v>44358</v>
      </c>
      <c r="D9310" s="1" t="s">
        <v>92</v>
      </c>
      <c r="E9310" s="1" t="s">
        <v>93</v>
      </c>
      <c r="F9310" s="1" t="s">
        <v>94</v>
      </c>
      <c r="G9310" s="1" t="s">
        <v>24</v>
      </c>
      <c r="H9310">
        <v>13</v>
      </c>
      <c r="I9310">
        <v>132</v>
      </c>
      <c r="J9310">
        <v>1716</v>
      </c>
      <c r="K9310">
        <v>737.88000000000011</v>
      </c>
      <c r="L9310" s="1">
        <v>978.11999999999989</v>
      </c>
      <c r="M9310" s="1" t="s">
        <v>19</v>
      </c>
      <c r="N9310" s="1" t="s">
        <v>197</v>
      </c>
    </row>
    <row r="9311" spans="1:14" x14ac:dyDescent="0.3">
      <c r="A9311" s="1" t="s">
        <v>50</v>
      </c>
      <c r="B9311">
        <v>1185732</v>
      </c>
      <c r="C9311" s="2">
        <v>44358</v>
      </c>
      <c r="D9311" s="1" t="s">
        <v>92</v>
      </c>
      <c r="E9311" s="1" t="s">
        <v>93</v>
      </c>
      <c r="F9311" s="1" t="s">
        <v>94</v>
      </c>
      <c r="G9311" s="1" t="s">
        <v>18</v>
      </c>
      <c r="H9311">
        <v>24</v>
      </c>
      <c r="I9311">
        <v>132</v>
      </c>
      <c r="J9311">
        <v>3168</v>
      </c>
      <c r="K9311">
        <v>1172.1600000000001</v>
      </c>
      <c r="L9311" s="1">
        <v>1995.84</v>
      </c>
      <c r="M9311" s="1" t="s">
        <v>19</v>
      </c>
      <c r="N9311" s="1" t="s">
        <v>196</v>
      </c>
    </row>
    <row r="9312" spans="1:14" x14ac:dyDescent="0.3">
      <c r="A9312" s="1" t="s">
        <v>50</v>
      </c>
      <c r="B9312">
        <v>1185732</v>
      </c>
      <c r="C9312" s="2">
        <v>44358</v>
      </c>
      <c r="D9312" s="1" t="s">
        <v>92</v>
      </c>
      <c r="E9312" s="1" t="s">
        <v>93</v>
      </c>
      <c r="F9312" s="1" t="s">
        <v>94</v>
      </c>
      <c r="G9312" s="1" t="s">
        <v>20</v>
      </c>
      <c r="H9312">
        <v>32</v>
      </c>
      <c r="I9312">
        <v>190</v>
      </c>
      <c r="J9312">
        <v>6080</v>
      </c>
      <c r="K9312">
        <v>3283.2000000000003</v>
      </c>
      <c r="L9312" s="1">
        <v>2796.7999999999997</v>
      </c>
      <c r="M9312" s="1" t="s">
        <v>19</v>
      </c>
      <c r="N9312" s="1" t="s">
        <v>197</v>
      </c>
    </row>
    <row r="9313" spans="1:14" x14ac:dyDescent="0.3">
      <c r="A9313" s="1" t="s">
        <v>50</v>
      </c>
      <c r="B9313">
        <v>1185732</v>
      </c>
      <c r="C9313" s="2">
        <v>44387</v>
      </c>
      <c r="D9313" s="1" t="s">
        <v>92</v>
      </c>
      <c r="E9313" s="1" t="s">
        <v>93</v>
      </c>
      <c r="F9313" s="1" t="s">
        <v>94</v>
      </c>
      <c r="G9313" s="1" t="s">
        <v>21</v>
      </c>
      <c r="H9313">
        <v>28</v>
      </c>
      <c r="I9313">
        <v>248</v>
      </c>
      <c r="J9313">
        <v>6944</v>
      </c>
      <c r="K9313">
        <v>2985.9200000000005</v>
      </c>
      <c r="L9313" s="1">
        <v>3958.0799999999995</v>
      </c>
      <c r="M9313" s="1" t="s">
        <v>19</v>
      </c>
      <c r="N9313" s="1" t="s">
        <v>196</v>
      </c>
    </row>
    <row r="9314" spans="1:14" x14ac:dyDescent="0.3">
      <c r="A9314" s="1" t="s">
        <v>50</v>
      </c>
      <c r="B9314">
        <v>1185732</v>
      </c>
      <c r="C9314" s="2">
        <v>44387</v>
      </c>
      <c r="D9314" s="1" t="s">
        <v>92</v>
      </c>
      <c r="E9314" s="1" t="s">
        <v>93</v>
      </c>
      <c r="F9314" s="1" t="s">
        <v>94</v>
      </c>
      <c r="G9314" s="1" t="s">
        <v>22</v>
      </c>
      <c r="H9314">
        <v>20</v>
      </c>
      <c r="I9314">
        <v>182</v>
      </c>
      <c r="J9314">
        <v>3640</v>
      </c>
      <c r="K9314">
        <v>1419.6</v>
      </c>
      <c r="L9314" s="1">
        <v>2220.4</v>
      </c>
      <c r="M9314" s="1" t="s">
        <v>19</v>
      </c>
      <c r="N9314" s="1" t="s">
        <v>196</v>
      </c>
    </row>
    <row r="9315" spans="1:14" x14ac:dyDescent="0.3">
      <c r="A9315" s="1" t="s">
        <v>50</v>
      </c>
      <c r="B9315">
        <v>1185732</v>
      </c>
      <c r="C9315" s="2">
        <v>44387</v>
      </c>
      <c r="D9315" s="1" t="s">
        <v>92</v>
      </c>
      <c r="E9315" s="1" t="s">
        <v>93</v>
      </c>
      <c r="F9315" s="1" t="s">
        <v>94</v>
      </c>
      <c r="G9315" s="1" t="s">
        <v>23</v>
      </c>
      <c r="H9315">
        <v>19</v>
      </c>
      <c r="I9315">
        <v>157</v>
      </c>
      <c r="J9315">
        <v>2983</v>
      </c>
      <c r="K9315">
        <v>1163.3699999999999</v>
      </c>
      <c r="L9315" s="1">
        <v>1819.63</v>
      </c>
      <c r="M9315" s="1" t="s">
        <v>19</v>
      </c>
      <c r="N9315" s="1" t="s">
        <v>197</v>
      </c>
    </row>
    <row r="9316" spans="1:14" x14ac:dyDescent="0.3">
      <c r="A9316" s="1" t="s">
        <v>50</v>
      </c>
      <c r="B9316">
        <v>1185732</v>
      </c>
      <c r="C9316" s="2">
        <v>44387</v>
      </c>
      <c r="D9316" s="1" t="s">
        <v>92</v>
      </c>
      <c r="E9316" s="1" t="s">
        <v>93</v>
      </c>
      <c r="F9316" s="1" t="s">
        <v>94</v>
      </c>
      <c r="G9316" s="1" t="s">
        <v>24</v>
      </c>
      <c r="H9316">
        <v>16</v>
      </c>
      <c r="I9316">
        <v>128</v>
      </c>
      <c r="J9316">
        <v>2048</v>
      </c>
      <c r="K9316">
        <v>962.56000000000006</v>
      </c>
      <c r="L9316" s="1">
        <v>1085.44</v>
      </c>
      <c r="M9316" s="1" t="s">
        <v>19</v>
      </c>
      <c r="N9316" s="1" t="s">
        <v>197</v>
      </c>
    </row>
    <row r="9317" spans="1:14" x14ac:dyDescent="0.3">
      <c r="A9317" s="1" t="s">
        <v>50</v>
      </c>
      <c r="B9317">
        <v>1185732</v>
      </c>
      <c r="C9317" s="2">
        <v>44387</v>
      </c>
      <c r="D9317" s="1" t="s">
        <v>92</v>
      </c>
      <c r="E9317" s="1" t="s">
        <v>93</v>
      </c>
      <c r="F9317" s="1" t="s">
        <v>94</v>
      </c>
      <c r="G9317" s="1" t="s">
        <v>18</v>
      </c>
      <c r="H9317">
        <v>28</v>
      </c>
      <c r="I9317">
        <v>140</v>
      </c>
      <c r="J9317">
        <v>3920</v>
      </c>
      <c r="K9317">
        <v>1489.6</v>
      </c>
      <c r="L9317" s="1">
        <v>2430.4</v>
      </c>
      <c r="M9317" s="1" t="s">
        <v>19</v>
      </c>
      <c r="N9317" s="1" t="s">
        <v>196</v>
      </c>
    </row>
    <row r="9318" spans="1:14" x14ac:dyDescent="0.3">
      <c r="A9318" s="1" t="s">
        <v>50</v>
      </c>
      <c r="B9318">
        <v>1185732</v>
      </c>
      <c r="C9318" s="2">
        <v>44387</v>
      </c>
      <c r="D9318" s="1" t="s">
        <v>92</v>
      </c>
      <c r="E9318" s="1" t="s">
        <v>93</v>
      </c>
      <c r="F9318" s="1" t="s">
        <v>94</v>
      </c>
      <c r="G9318" s="1" t="s">
        <v>20</v>
      </c>
      <c r="H9318">
        <v>32</v>
      </c>
      <c r="I9318">
        <v>204</v>
      </c>
      <c r="J9318">
        <v>6528</v>
      </c>
      <c r="K9318">
        <v>3590.4</v>
      </c>
      <c r="L9318" s="1">
        <v>2937.6</v>
      </c>
      <c r="M9318" s="1" t="s">
        <v>19</v>
      </c>
      <c r="N9318" s="1" t="s">
        <v>197</v>
      </c>
    </row>
    <row r="9319" spans="1:14" x14ac:dyDescent="0.3">
      <c r="A9319" s="1" t="s">
        <v>50</v>
      </c>
      <c r="B9319">
        <v>1185732</v>
      </c>
      <c r="C9319" s="2">
        <v>44419</v>
      </c>
      <c r="D9319" s="1" t="s">
        <v>92</v>
      </c>
      <c r="E9319" s="1" t="s">
        <v>93</v>
      </c>
      <c r="F9319" s="1" t="s">
        <v>94</v>
      </c>
      <c r="G9319" s="1" t="s">
        <v>21</v>
      </c>
      <c r="H9319">
        <v>27</v>
      </c>
      <c r="I9319">
        <v>248</v>
      </c>
      <c r="J9319">
        <v>6696</v>
      </c>
      <c r="K9319">
        <v>3147.1200000000003</v>
      </c>
      <c r="L9319" s="1">
        <v>3548.8799999999997</v>
      </c>
      <c r="M9319" s="1" t="s">
        <v>19</v>
      </c>
      <c r="N9319" s="1" t="s">
        <v>196</v>
      </c>
    </row>
    <row r="9320" spans="1:14" x14ac:dyDescent="0.3">
      <c r="A9320" s="1" t="s">
        <v>50</v>
      </c>
      <c r="B9320">
        <v>1185732</v>
      </c>
      <c r="C9320" s="2">
        <v>44419</v>
      </c>
      <c r="D9320" s="1" t="s">
        <v>92</v>
      </c>
      <c r="E9320" s="1" t="s">
        <v>93</v>
      </c>
      <c r="F9320" s="1" t="s">
        <v>94</v>
      </c>
      <c r="G9320" s="1" t="s">
        <v>22</v>
      </c>
      <c r="H9320">
        <v>28</v>
      </c>
      <c r="I9320">
        <v>179</v>
      </c>
      <c r="J9320">
        <v>5012</v>
      </c>
      <c r="K9320">
        <v>2105.04</v>
      </c>
      <c r="L9320" s="1">
        <v>2906.96</v>
      </c>
      <c r="M9320" s="1" t="s">
        <v>19</v>
      </c>
      <c r="N9320" s="1" t="s">
        <v>196</v>
      </c>
    </row>
    <row r="9321" spans="1:14" x14ac:dyDescent="0.3">
      <c r="A9321" s="1" t="s">
        <v>50</v>
      </c>
      <c r="B9321">
        <v>1185732</v>
      </c>
      <c r="C9321" s="2">
        <v>44419</v>
      </c>
      <c r="D9321" s="1" t="s">
        <v>92</v>
      </c>
      <c r="E9321" s="1" t="s">
        <v>93</v>
      </c>
      <c r="F9321" s="1" t="s">
        <v>94</v>
      </c>
      <c r="G9321" s="1" t="s">
        <v>23</v>
      </c>
      <c r="H9321">
        <v>23</v>
      </c>
      <c r="I9321">
        <v>158</v>
      </c>
      <c r="J9321">
        <v>3634</v>
      </c>
      <c r="K9321">
        <v>1489.9399999999998</v>
      </c>
      <c r="L9321" s="1">
        <v>2144.0600000000004</v>
      </c>
      <c r="M9321" s="1" t="s">
        <v>19</v>
      </c>
      <c r="N9321" s="1" t="s">
        <v>197</v>
      </c>
    </row>
    <row r="9322" spans="1:14" x14ac:dyDescent="0.3">
      <c r="A9322" s="1" t="s">
        <v>50</v>
      </c>
      <c r="B9322">
        <v>1185732</v>
      </c>
      <c r="C9322" s="2">
        <v>44419</v>
      </c>
      <c r="D9322" s="1" t="s">
        <v>92</v>
      </c>
      <c r="E9322" s="1" t="s">
        <v>93</v>
      </c>
      <c r="F9322" s="1" t="s">
        <v>94</v>
      </c>
      <c r="G9322" s="1" t="s">
        <v>24</v>
      </c>
      <c r="H9322">
        <v>14</v>
      </c>
      <c r="I9322">
        <v>124</v>
      </c>
      <c r="J9322">
        <v>1736</v>
      </c>
      <c r="K9322">
        <v>815.92000000000007</v>
      </c>
      <c r="L9322" s="1">
        <v>920.07999999999993</v>
      </c>
      <c r="M9322" s="1" t="s">
        <v>19</v>
      </c>
      <c r="N9322" s="1" t="s">
        <v>197</v>
      </c>
    </row>
    <row r="9323" spans="1:14" x14ac:dyDescent="0.3">
      <c r="A9323" s="1" t="s">
        <v>50</v>
      </c>
      <c r="B9323">
        <v>1185732</v>
      </c>
      <c r="C9323" s="2">
        <v>44419</v>
      </c>
      <c r="D9323" s="1" t="s">
        <v>92</v>
      </c>
      <c r="E9323" s="1" t="s">
        <v>93</v>
      </c>
      <c r="F9323" s="1" t="s">
        <v>94</v>
      </c>
      <c r="G9323" s="1" t="s">
        <v>18</v>
      </c>
      <c r="H9323">
        <v>23</v>
      </c>
      <c r="I9323">
        <v>109</v>
      </c>
      <c r="J9323">
        <v>2507</v>
      </c>
      <c r="K9323">
        <v>977.7299999999999</v>
      </c>
      <c r="L9323" s="1">
        <v>1529.27</v>
      </c>
      <c r="M9323" s="1" t="s">
        <v>19</v>
      </c>
      <c r="N9323" s="1" t="s">
        <v>196</v>
      </c>
    </row>
    <row r="9324" spans="1:14" x14ac:dyDescent="0.3">
      <c r="A9324" s="1" t="s">
        <v>50</v>
      </c>
      <c r="B9324">
        <v>1185732</v>
      </c>
      <c r="C9324" s="2">
        <v>44419</v>
      </c>
      <c r="D9324" s="1" t="s">
        <v>92</v>
      </c>
      <c r="E9324" s="1" t="s">
        <v>93</v>
      </c>
      <c r="F9324" s="1" t="s">
        <v>94</v>
      </c>
      <c r="G9324" s="1" t="s">
        <v>20</v>
      </c>
      <c r="H9324">
        <v>27</v>
      </c>
      <c r="I9324">
        <v>184</v>
      </c>
      <c r="J9324">
        <v>4968</v>
      </c>
      <c r="K9324">
        <v>2831.76</v>
      </c>
      <c r="L9324" s="1">
        <v>2136.2399999999998</v>
      </c>
      <c r="M9324" s="1" t="s">
        <v>19</v>
      </c>
      <c r="N9324" s="1" t="s">
        <v>197</v>
      </c>
    </row>
    <row r="9325" spans="1:14" x14ac:dyDescent="0.3">
      <c r="A9325" s="1" t="s">
        <v>50</v>
      </c>
      <c r="B9325">
        <v>1185732</v>
      </c>
      <c r="C9325" s="2">
        <v>44451</v>
      </c>
      <c r="D9325" s="1" t="s">
        <v>92</v>
      </c>
      <c r="E9325" s="1" t="s">
        <v>93</v>
      </c>
      <c r="F9325" s="1" t="s">
        <v>94</v>
      </c>
      <c r="G9325" s="1" t="s">
        <v>21</v>
      </c>
      <c r="H9325">
        <v>23</v>
      </c>
      <c r="I9325">
        <v>228</v>
      </c>
      <c r="J9325">
        <v>5244</v>
      </c>
      <c r="K9325">
        <v>2359.8000000000002</v>
      </c>
      <c r="L9325" s="1">
        <v>2884.2</v>
      </c>
      <c r="M9325" s="1" t="s">
        <v>19</v>
      </c>
      <c r="N9325" s="1" t="s">
        <v>196</v>
      </c>
    </row>
    <row r="9326" spans="1:14" x14ac:dyDescent="0.3">
      <c r="A9326" s="1" t="s">
        <v>50</v>
      </c>
      <c r="B9326">
        <v>1185732</v>
      </c>
      <c r="C9326" s="2">
        <v>44451</v>
      </c>
      <c r="D9326" s="1" t="s">
        <v>92</v>
      </c>
      <c r="E9326" s="1" t="s">
        <v>93</v>
      </c>
      <c r="F9326" s="1" t="s">
        <v>94</v>
      </c>
      <c r="G9326" s="1" t="s">
        <v>22</v>
      </c>
      <c r="H9326">
        <v>19</v>
      </c>
      <c r="I9326">
        <v>158</v>
      </c>
      <c r="J9326">
        <v>3002</v>
      </c>
      <c r="K9326">
        <v>1140.76</v>
      </c>
      <c r="L9326" s="1">
        <v>1861.24</v>
      </c>
      <c r="M9326" s="1" t="s">
        <v>19</v>
      </c>
      <c r="N9326" s="1" t="s">
        <v>196</v>
      </c>
    </row>
    <row r="9327" spans="1:14" x14ac:dyDescent="0.3">
      <c r="A9327" s="1" t="s">
        <v>50</v>
      </c>
      <c r="B9327">
        <v>1185732</v>
      </c>
      <c r="C9327" s="2">
        <v>44451</v>
      </c>
      <c r="D9327" s="1" t="s">
        <v>92</v>
      </c>
      <c r="E9327" s="1" t="s">
        <v>93</v>
      </c>
      <c r="F9327" s="1" t="s">
        <v>94</v>
      </c>
      <c r="G9327" s="1" t="s">
        <v>23</v>
      </c>
      <c r="H9327">
        <v>7</v>
      </c>
      <c r="I9327">
        <v>105</v>
      </c>
      <c r="J9327">
        <v>735</v>
      </c>
      <c r="K9327">
        <v>308.7</v>
      </c>
      <c r="L9327" s="1">
        <v>426.3</v>
      </c>
      <c r="M9327" s="1" t="s">
        <v>19</v>
      </c>
      <c r="N9327" s="1" t="s">
        <v>197</v>
      </c>
    </row>
    <row r="9328" spans="1:14" x14ac:dyDescent="0.3">
      <c r="A9328" s="1" t="s">
        <v>50</v>
      </c>
      <c r="B9328">
        <v>1185732</v>
      </c>
      <c r="C9328" s="2">
        <v>44451</v>
      </c>
      <c r="D9328" s="1" t="s">
        <v>92</v>
      </c>
      <c r="E9328" s="1" t="s">
        <v>93</v>
      </c>
      <c r="F9328" s="1" t="s">
        <v>94</v>
      </c>
      <c r="G9328" s="1" t="s">
        <v>24</v>
      </c>
      <c r="H9328">
        <v>7</v>
      </c>
      <c r="I9328">
        <v>111</v>
      </c>
      <c r="J9328">
        <v>777</v>
      </c>
      <c r="K9328">
        <v>357.42</v>
      </c>
      <c r="L9328" s="1">
        <v>419.58</v>
      </c>
      <c r="M9328" s="1" t="s">
        <v>19</v>
      </c>
      <c r="N9328" s="1" t="s">
        <v>197</v>
      </c>
    </row>
    <row r="9329" spans="1:14" x14ac:dyDescent="0.3">
      <c r="A9329" s="1" t="s">
        <v>50</v>
      </c>
      <c r="B9329">
        <v>1185732</v>
      </c>
      <c r="C9329" s="2">
        <v>44451</v>
      </c>
      <c r="D9329" s="1" t="s">
        <v>92</v>
      </c>
      <c r="E9329" s="1" t="s">
        <v>93</v>
      </c>
      <c r="F9329" s="1" t="s">
        <v>94</v>
      </c>
      <c r="G9329" s="1" t="s">
        <v>18</v>
      </c>
      <c r="H9329">
        <v>16</v>
      </c>
      <c r="I9329">
        <v>114</v>
      </c>
      <c r="J9329">
        <v>1824</v>
      </c>
      <c r="K9329">
        <v>747.83999999999992</v>
      </c>
      <c r="L9329" s="1">
        <v>1076.1600000000001</v>
      </c>
      <c r="M9329" s="1" t="s">
        <v>19</v>
      </c>
      <c r="N9329" s="1" t="s">
        <v>196</v>
      </c>
    </row>
    <row r="9330" spans="1:14" x14ac:dyDescent="0.3">
      <c r="A9330" s="1" t="s">
        <v>50</v>
      </c>
      <c r="B9330">
        <v>1185732</v>
      </c>
      <c r="C9330" s="2">
        <v>44451</v>
      </c>
      <c r="D9330" s="1" t="s">
        <v>92</v>
      </c>
      <c r="E9330" s="1" t="s">
        <v>93</v>
      </c>
      <c r="F9330" s="1" t="s">
        <v>94</v>
      </c>
      <c r="G9330" s="1" t="s">
        <v>20</v>
      </c>
      <c r="H9330">
        <v>18</v>
      </c>
      <c r="I9330">
        <v>132</v>
      </c>
      <c r="J9330">
        <v>2376</v>
      </c>
      <c r="K9330">
        <v>1354.3200000000002</v>
      </c>
      <c r="L9330" s="1">
        <v>1021.6799999999998</v>
      </c>
      <c r="M9330" s="1" t="s">
        <v>19</v>
      </c>
      <c r="N9330" s="1" t="s">
        <v>197</v>
      </c>
    </row>
    <row r="9331" spans="1:14" x14ac:dyDescent="0.3">
      <c r="A9331" s="1" t="s">
        <v>50</v>
      </c>
      <c r="B9331">
        <v>1185732</v>
      </c>
      <c r="C9331" s="2">
        <v>44480</v>
      </c>
      <c r="D9331" s="1" t="s">
        <v>92</v>
      </c>
      <c r="E9331" s="1" t="s">
        <v>93</v>
      </c>
      <c r="F9331" s="1" t="s">
        <v>94</v>
      </c>
      <c r="G9331" s="1" t="s">
        <v>21</v>
      </c>
      <c r="H9331">
        <v>24</v>
      </c>
      <c r="I9331">
        <v>201</v>
      </c>
      <c r="J9331">
        <v>4824</v>
      </c>
      <c r="K9331">
        <v>2267.2800000000002</v>
      </c>
      <c r="L9331" s="1">
        <v>2556.7199999999998</v>
      </c>
      <c r="M9331" s="1" t="s">
        <v>19</v>
      </c>
      <c r="N9331" s="1" t="s">
        <v>196</v>
      </c>
    </row>
    <row r="9332" spans="1:14" x14ac:dyDescent="0.3">
      <c r="A9332" s="1" t="s">
        <v>50</v>
      </c>
      <c r="B9332">
        <v>1185732</v>
      </c>
      <c r="C9332" s="2">
        <v>44480</v>
      </c>
      <c r="D9332" s="1" t="s">
        <v>92</v>
      </c>
      <c r="E9332" s="1" t="s">
        <v>93</v>
      </c>
      <c r="F9332" s="1" t="s">
        <v>94</v>
      </c>
      <c r="G9332" s="1" t="s">
        <v>22</v>
      </c>
      <c r="H9332">
        <v>14</v>
      </c>
      <c r="I9332">
        <v>132</v>
      </c>
      <c r="J9332">
        <v>1848</v>
      </c>
      <c r="K9332">
        <v>739.19999999999993</v>
      </c>
      <c r="L9332" s="1">
        <v>1108.8000000000002</v>
      </c>
      <c r="M9332" s="1" t="s">
        <v>19</v>
      </c>
      <c r="N9332" s="1" t="s">
        <v>196</v>
      </c>
    </row>
    <row r="9333" spans="1:14" x14ac:dyDescent="0.3">
      <c r="A9333" s="1" t="s">
        <v>50</v>
      </c>
      <c r="B9333">
        <v>1185732</v>
      </c>
      <c r="C9333" s="2">
        <v>44480</v>
      </c>
      <c r="D9333" s="1" t="s">
        <v>92</v>
      </c>
      <c r="E9333" s="1" t="s">
        <v>93</v>
      </c>
      <c r="F9333" s="1" t="s">
        <v>94</v>
      </c>
      <c r="G9333" s="1" t="s">
        <v>23</v>
      </c>
      <c r="H9333">
        <v>13</v>
      </c>
      <c r="I9333">
        <v>90</v>
      </c>
      <c r="J9333">
        <v>1170</v>
      </c>
      <c r="K9333">
        <v>479.7</v>
      </c>
      <c r="L9333" s="1">
        <v>690.3</v>
      </c>
      <c r="M9333" s="1" t="s">
        <v>19</v>
      </c>
      <c r="N9333" s="1" t="s">
        <v>197</v>
      </c>
    </row>
    <row r="9334" spans="1:14" x14ac:dyDescent="0.3">
      <c r="A9334" s="1" t="s">
        <v>50</v>
      </c>
      <c r="B9334">
        <v>1185732</v>
      </c>
      <c r="C9334" s="2">
        <v>44480</v>
      </c>
      <c r="D9334" s="1" t="s">
        <v>92</v>
      </c>
      <c r="E9334" s="1" t="s">
        <v>93</v>
      </c>
      <c r="F9334" s="1" t="s">
        <v>94</v>
      </c>
      <c r="G9334" s="1" t="s">
        <v>24</v>
      </c>
      <c r="H9334">
        <v>13</v>
      </c>
      <c r="I9334">
        <v>94</v>
      </c>
      <c r="J9334">
        <v>1222</v>
      </c>
      <c r="K9334">
        <v>562.12</v>
      </c>
      <c r="L9334" s="1">
        <v>659.88</v>
      </c>
      <c r="M9334" s="1" t="s">
        <v>19</v>
      </c>
      <c r="N9334" s="1" t="s">
        <v>197</v>
      </c>
    </row>
    <row r="9335" spans="1:14" x14ac:dyDescent="0.3">
      <c r="A9335" s="1" t="s">
        <v>50</v>
      </c>
      <c r="B9335">
        <v>1185732</v>
      </c>
      <c r="C9335" s="2">
        <v>44480</v>
      </c>
      <c r="D9335" s="1" t="s">
        <v>92</v>
      </c>
      <c r="E9335" s="1" t="s">
        <v>93</v>
      </c>
      <c r="F9335" s="1" t="s">
        <v>94</v>
      </c>
      <c r="G9335" s="1" t="s">
        <v>18</v>
      </c>
      <c r="H9335">
        <v>20</v>
      </c>
      <c r="I9335">
        <v>85</v>
      </c>
      <c r="J9335">
        <v>1700</v>
      </c>
      <c r="K9335">
        <v>662.99999999999989</v>
      </c>
      <c r="L9335" s="1">
        <v>1037</v>
      </c>
      <c r="M9335" s="1" t="s">
        <v>19</v>
      </c>
      <c r="N9335" s="1" t="s">
        <v>196</v>
      </c>
    </row>
    <row r="9336" spans="1:14" x14ac:dyDescent="0.3">
      <c r="A9336" s="1" t="s">
        <v>50</v>
      </c>
      <c r="B9336">
        <v>1185732</v>
      </c>
      <c r="C9336" s="2">
        <v>44480</v>
      </c>
      <c r="D9336" s="1" t="s">
        <v>92</v>
      </c>
      <c r="E9336" s="1" t="s">
        <v>93</v>
      </c>
      <c r="F9336" s="1" t="s">
        <v>94</v>
      </c>
      <c r="G9336" s="1" t="s">
        <v>20</v>
      </c>
      <c r="H9336">
        <v>25</v>
      </c>
      <c r="I9336">
        <v>140</v>
      </c>
      <c r="J9336">
        <v>3500</v>
      </c>
      <c r="K9336">
        <v>1890.0000000000002</v>
      </c>
      <c r="L9336" s="1">
        <v>1609.9999999999998</v>
      </c>
      <c r="M9336" s="1" t="s">
        <v>19</v>
      </c>
      <c r="N9336" s="1" t="s">
        <v>197</v>
      </c>
    </row>
    <row r="9337" spans="1:14" x14ac:dyDescent="0.3">
      <c r="A9337" s="1" t="s">
        <v>50</v>
      </c>
      <c r="B9337">
        <v>1185732</v>
      </c>
      <c r="C9337" s="2">
        <v>44511</v>
      </c>
      <c r="D9337" s="1" t="s">
        <v>92</v>
      </c>
      <c r="E9337" s="1" t="s">
        <v>93</v>
      </c>
      <c r="F9337" s="1" t="s">
        <v>94</v>
      </c>
      <c r="G9337" s="1" t="s">
        <v>21</v>
      </c>
      <c r="H9337">
        <v>22</v>
      </c>
      <c r="I9337">
        <v>165</v>
      </c>
      <c r="J9337">
        <v>3630</v>
      </c>
      <c r="K9337">
        <v>1560.9</v>
      </c>
      <c r="L9337" s="1">
        <v>2069.1</v>
      </c>
      <c r="M9337" s="1" t="s">
        <v>19</v>
      </c>
      <c r="N9337" s="1" t="s">
        <v>196</v>
      </c>
    </row>
    <row r="9338" spans="1:14" x14ac:dyDescent="0.3">
      <c r="A9338" s="1" t="s">
        <v>50</v>
      </c>
      <c r="B9338">
        <v>1185732</v>
      </c>
      <c r="C9338" s="2">
        <v>44511</v>
      </c>
      <c r="D9338" s="1" t="s">
        <v>92</v>
      </c>
      <c r="E9338" s="1" t="s">
        <v>93</v>
      </c>
      <c r="F9338" s="1" t="s">
        <v>94</v>
      </c>
      <c r="G9338" s="1" t="s">
        <v>22</v>
      </c>
      <c r="H9338">
        <v>14</v>
      </c>
      <c r="I9338">
        <v>136</v>
      </c>
      <c r="J9338">
        <v>1904</v>
      </c>
      <c r="K9338">
        <v>742.56</v>
      </c>
      <c r="L9338" s="1">
        <v>1161.44</v>
      </c>
      <c r="M9338" s="1" t="s">
        <v>19</v>
      </c>
      <c r="N9338" s="1" t="s">
        <v>196</v>
      </c>
    </row>
    <row r="9339" spans="1:14" x14ac:dyDescent="0.3">
      <c r="A9339" s="1" t="s">
        <v>50</v>
      </c>
      <c r="B9339">
        <v>1185732</v>
      </c>
      <c r="C9339" s="2">
        <v>44511</v>
      </c>
      <c r="D9339" s="1" t="s">
        <v>92</v>
      </c>
      <c r="E9339" s="1" t="s">
        <v>93</v>
      </c>
      <c r="F9339" s="1" t="s">
        <v>94</v>
      </c>
      <c r="G9339" s="1" t="s">
        <v>23</v>
      </c>
      <c r="H9339">
        <v>14</v>
      </c>
      <c r="I9339">
        <v>107</v>
      </c>
      <c r="J9339">
        <v>1498</v>
      </c>
      <c r="K9339">
        <v>629.16</v>
      </c>
      <c r="L9339" s="1">
        <v>868.84</v>
      </c>
      <c r="M9339" s="1" t="s">
        <v>19</v>
      </c>
      <c r="N9339" s="1" t="s">
        <v>197</v>
      </c>
    </row>
    <row r="9340" spans="1:14" x14ac:dyDescent="0.3">
      <c r="A9340" s="1" t="s">
        <v>50</v>
      </c>
      <c r="B9340">
        <v>1185732</v>
      </c>
      <c r="C9340" s="2">
        <v>44511</v>
      </c>
      <c r="D9340" s="1" t="s">
        <v>92</v>
      </c>
      <c r="E9340" s="1" t="s">
        <v>93</v>
      </c>
      <c r="F9340" s="1" t="s">
        <v>94</v>
      </c>
      <c r="G9340" s="1" t="s">
        <v>24</v>
      </c>
      <c r="H9340">
        <v>15</v>
      </c>
      <c r="I9340">
        <v>124</v>
      </c>
      <c r="J9340">
        <v>1860</v>
      </c>
      <c r="K9340">
        <v>781.2</v>
      </c>
      <c r="L9340" s="1">
        <v>1078.8</v>
      </c>
      <c r="M9340" s="1" t="s">
        <v>19</v>
      </c>
      <c r="N9340" s="1" t="s">
        <v>197</v>
      </c>
    </row>
    <row r="9341" spans="1:14" x14ac:dyDescent="0.3">
      <c r="A9341" s="1" t="s">
        <v>50</v>
      </c>
      <c r="B9341">
        <v>1185732</v>
      </c>
      <c r="C9341" s="2">
        <v>44511</v>
      </c>
      <c r="D9341" s="1" t="s">
        <v>92</v>
      </c>
      <c r="E9341" s="1" t="s">
        <v>93</v>
      </c>
      <c r="F9341" s="1" t="s">
        <v>94</v>
      </c>
      <c r="G9341" s="1" t="s">
        <v>18</v>
      </c>
      <c r="H9341">
        <v>28</v>
      </c>
      <c r="I9341">
        <v>123</v>
      </c>
      <c r="J9341">
        <v>3444</v>
      </c>
      <c r="K9341">
        <v>1308.72</v>
      </c>
      <c r="L9341" s="1">
        <v>2135.2799999999997</v>
      </c>
      <c r="M9341" s="1" t="s">
        <v>19</v>
      </c>
      <c r="N9341" s="1" t="s">
        <v>196</v>
      </c>
    </row>
    <row r="9342" spans="1:14" x14ac:dyDescent="0.3">
      <c r="A9342" s="1" t="s">
        <v>50</v>
      </c>
      <c r="B9342">
        <v>1185732</v>
      </c>
      <c r="C9342" s="2">
        <v>44511</v>
      </c>
      <c r="D9342" s="1" t="s">
        <v>92</v>
      </c>
      <c r="E9342" s="1" t="s">
        <v>93</v>
      </c>
      <c r="F9342" s="1" t="s">
        <v>94</v>
      </c>
      <c r="G9342" s="1" t="s">
        <v>20</v>
      </c>
      <c r="H9342">
        <v>35</v>
      </c>
      <c r="I9342">
        <v>158</v>
      </c>
      <c r="J9342">
        <v>5530</v>
      </c>
      <c r="K9342">
        <v>3041.5000000000005</v>
      </c>
      <c r="L9342" s="1">
        <v>2488.4999999999995</v>
      </c>
      <c r="M9342" s="1" t="s">
        <v>19</v>
      </c>
      <c r="N9342" s="1" t="s">
        <v>197</v>
      </c>
    </row>
    <row r="9343" spans="1:14" x14ac:dyDescent="0.3">
      <c r="A9343" s="1" t="s">
        <v>50</v>
      </c>
      <c r="B9343">
        <v>1185732</v>
      </c>
      <c r="C9343" s="2">
        <v>44540</v>
      </c>
      <c r="D9343" s="1" t="s">
        <v>92</v>
      </c>
      <c r="E9343" s="1" t="s">
        <v>93</v>
      </c>
      <c r="F9343" s="1" t="s">
        <v>94</v>
      </c>
      <c r="G9343" s="1" t="s">
        <v>21</v>
      </c>
      <c r="H9343">
        <v>29</v>
      </c>
      <c r="I9343">
        <v>231</v>
      </c>
      <c r="J9343">
        <v>6699</v>
      </c>
      <c r="K9343">
        <v>3081.54</v>
      </c>
      <c r="L9343" s="1">
        <v>3617.46</v>
      </c>
      <c r="M9343" s="1" t="s">
        <v>19</v>
      </c>
      <c r="N9343" s="1" t="s">
        <v>196</v>
      </c>
    </row>
    <row r="9344" spans="1:14" x14ac:dyDescent="0.3">
      <c r="A9344" s="1" t="s">
        <v>50</v>
      </c>
      <c r="B9344">
        <v>1185732</v>
      </c>
      <c r="C9344" s="2">
        <v>44540</v>
      </c>
      <c r="D9344" s="1" t="s">
        <v>92</v>
      </c>
      <c r="E9344" s="1" t="s">
        <v>93</v>
      </c>
      <c r="F9344" s="1" t="s">
        <v>94</v>
      </c>
      <c r="G9344" s="1" t="s">
        <v>22</v>
      </c>
      <c r="H9344">
        <v>22</v>
      </c>
      <c r="I9344">
        <v>170</v>
      </c>
      <c r="J9344">
        <v>3740</v>
      </c>
      <c r="K9344">
        <v>1570.8</v>
      </c>
      <c r="L9344" s="1">
        <v>2169.1999999999998</v>
      </c>
      <c r="M9344" s="1" t="s">
        <v>19</v>
      </c>
      <c r="N9344" s="1" t="s">
        <v>196</v>
      </c>
    </row>
    <row r="9345" spans="1:14" x14ac:dyDescent="0.3">
      <c r="A9345" s="1" t="s">
        <v>50</v>
      </c>
      <c r="B9345">
        <v>1185732</v>
      </c>
      <c r="C9345" s="2">
        <v>44540</v>
      </c>
      <c r="D9345" s="1" t="s">
        <v>92</v>
      </c>
      <c r="E9345" s="1" t="s">
        <v>93</v>
      </c>
      <c r="F9345" s="1" t="s">
        <v>94</v>
      </c>
      <c r="G9345" s="1" t="s">
        <v>23</v>
      </c>
      <c r="H9345">
        <v>20</v>
      </c>
      <c r="I9345">
        <v>153</v>
      </c>
      <c r="J9345">
        <v>3060</v>
      </c>
      <c r="K9345">
        <v>1132.2</v>
      </c>
      <c r="L9345" s="1">
        <v>1927.8</v>
      </c>
      <c r="M9345" s="1" t="s">
        <v>19</v>
      </c>
      <c r="N9345" s="1" t="s">
        <v>197</v>
      </c>
    </row>
    <row r="9346" spans="1:14" x14ac:dyDescent="0.3">
      <c r="A9346" s="1" t="s">
        <v>50</v>
      </c>
      <c r="B9346">
        <v>1185732</v>
      </c>
      <c r="C9346" s="2">
        <v>44540</v>
      </c>
      <c r="D9346" s="1" t="s">
        <v>92</v>
      </c>
      <c r="E9346" s="1" t="s">
        <v>93</v>
      </c>
      <c r="F9346" s="1" t="s">
        <v>94</v>
      </c>
      <c r="G9346" s="1" t="s">
        <v>24</v>
      </c>
      <c r="H9346">
        <v>22</v>
      </c>
      <c r="I9346">
        <v>136</v>
      </c>
      <c r="J9346">
        <v>2992</v>
      </c>
      <c r="K9346">
        <v>1256.6400000000001</v>
      </c>
      <c r="L9346" s="1">
        <v>1735.36</v>
      </c>
      <c r="M9346" s="1" t="s">
        <v>19</v>
      </c>
      <c r="N9346" s="1" t="s">
        <v>197</v>
      </c>
    </row>
    <row r="9347" spans="1:14" x14ac:dyDescent="0.3">
      <c r="A9347" s="1" t="s">
        <v>50</v>
      </c>
      <c r="B9347">
        <v>1185732</v>
      </c>
      <c r="C9347" s="2">
        <v>44540</v>
      </c>
      <c r="D9347" s="1" t="s">
        <v>92</v>
      </c>
      <c r="E9347" s="1" t="s">
        <v>93</v>
      </c>
      <c r="F9347" s="1" t="s">
        <v>94</v>
      </c>
      <c r="G9347" s="1" t="s">
        <v>18</v>
      </c>
      <c r="H9347">
        <v>27</v>
      </c>
      <c r="I9347">
        <v>124</v>
      </c>
      <c r="J9347">
        <v>3348</v>
      </c>
      <c r="K9347">
        <v>1372.6799999999998</v>
      </c>
      <c r="L9347" s="1">
        <v>1975.3200000000002</v>
      </c>
      <c r="M9347" s="1" t="s">
        <v>19</v>
      </c>
      <c r="N9347" s="1" t="s">
        <v>196</v>
      </c>
    </row>
    <row r="9348" spans="1:14" x14ac:dyDescent="0.3">
      <c r="A9348" s="1" t="s">
        <v>50</v>
      </c>
      <c r="B9348">
        <v>1185732</v>
      </c>
      <c r="C9348" s="2">
        <v>44540</v>
      </c>
      <c r="D9348" s="1" t="s">
        <v>92</v>
      </c>
      <c r="E9348" s="1" t="s">
        <v>93</v>
      </c>
      <c r="F9348" s="1" t="s">
        <v>94</v>
      </c>
      <c r="G9348" s="1" t="s">
        <v>20</v>
      </c>
      <c r="H9348">
        <v>29</v>
      </c>
      <c r="I9348">
        <v>170</v>
      </c>
      <c r="J9348">
        <v>4930</v>
      </c>
      <c r="K9348">
        <v>2563.6</v>
      </c>
      <c r="L9348" s="1">
        <v>2366.4</v>
      </c>
      <c r="M9348" s="1" t="s">
        <v>19</v>
      </c>
      <c r="N9348" s="1" t="s">
        <v>197</v>
      </c>
    </row>
    <row r="9349" spans="1:14" x14ac:dyDescent="0.3">
      <c r="A9349" s="1" t="s">
        <v>50</v>
      </c>
      <c r="B9349">
        <v>1185732</v>
      </c>
      <c r="C9349" s="2">
        <v>44603</v>
      </c>
      <c r="D9349" s="1" t="s">
        <v>92</v>
      </c>
      <c r="E9349" s="1" t="s">
        <v>93</v>
      </c>
      <c r="F9349" s="1" t="s">
        <v>94</v>
      </c>
      <c r="G9349" s="1" t="s">
        <v>24</v>
      </c>
      <c r="H9349">
        <v>20.000000000000007</v>
      </c>
      <c r="I9349">
        <v>300</v>
      </c>
      <c r="J9349">
        <v>60000.000000000022</v>
      </c>
      <c r="K9349">
        <v>24000.000000000011</v>
      </c>
      <c r="L9349" s="1">
        <v>36000.000000000015</v>
      </c>
      <c r="M9349" s="1" t="s">
        <v>28</v>
      </c>
      <c r="N9349" s="1" t="s">
        <v>197</v>
      </c>
    </row>
    <row r="9350" spans="1:14" x14ac:dyDescent="0.3">
      <c r="A9350" s="1" t="s">
        <v>50</v>
      </c>
      <c r="B9350">
        <v>1185732</v>
      </c>
      <c r="C9350" s="2">
        <v>44603</v>
      </c>
      <c r="D9350" s="1" t="s">
        <v>92</v>
      </c>
      <c r="E9350" s="1" t="s">
        <v>93</v>
      </c>
      <c r="F9350" s="1" t="s">
        <v>94</v>
      </c>
      <c r="G9350" s="1" t="s">
        <v>18</v>
      </c>
      <c r="H9350">
        <v>35</v>
      </c>
      <c r="I9350">
        <v>375</v>
      </c>
      <c r="J9350">
        <v>131250</v>
      </c>
      <c r="K9350">
        <v>45937.5</v>
      </c>
      <c r="L9350" s="1">
        <v>85312.5</v>
      </c>
      <c r="M9350" s="1" t="s">
        <v>28</v>
      </c>
      <c r="N9350" s="1" t="s">
        <v>196</v>
      </c>
    </row>
    <row r="9351" spans="1:14" x14ac:dyDescent="0.3">
      <c r="A9351" s="1" t="s">
        <v>50</v>
      </c>
      <c r="B9351">
        <v>1185732</v>
      </c>
      <c r="C9351" s="2">
        <v>44603</v>
      </c>
      <c r="D9351" s="1" t="s">
        <v>92</v>
      </c>
      <c r="E9351" s="1" t="s">
        <v>93</v>
      </c>
      <c r="F9351" s="1" t="s">
        <v>94</v>
      </c>
      <c r="G9351" s="1" t="s">
        <v>20</v>
      </c>
      <c r="H9351">
        <v>25</v>
      </c>
      <c r="I9351">
        <v>450</v>
      </c>
      <c r="J9351">
        <v>112500</v>
      </c>
      <c r="K9351">
        <v>56250</v>
      </c>
      <c r="L9351" s="1">
        <v>56250</v>
      </c>
      <c r="M9351" s="1" t="s">
        <v>28</v>
      </c>
      <c r="N9351" s="1" t="s">
        <v>197</v>
      </c>
    </row>
    <row r="9352" spans="1:14" x14ac:dyDescent="0.3">
      <c r="A9352" s="1" t="s">
        <v>50</v>
      </c>
      <c r="B9352">
        <v>1185732</v>
      </c>
      <c r="C9352" s="2">
        <v>44630</v>
      </c>
      <c r="D9352" s="1" t="s">
        <v>92</v>
      </c>
      <c r="E9352" s="1" t="s">
        <v>93</v>
      </c>
      <c r="F9352" s="1" t="s">
        <v>94</v>
      </c>
      <c r="G9352" s="1" t="s">
        <v>21</v>
      </c>
      <c r="H9352">
        <v>30.000000000000004</v>
      </c>
      <c r="I9352">
        <v>670</v>
      </c>
      <c r="J9352">
        <v>201000.00000000003</v>
      </c>
      <c r="K9352">
        <v>80400.000000000015</v>
      </c>
      <c r="L9352" s="1">
        <v>120600.00000000001</v>
      </c>
      <c r="M9352" s="1" t="s">
        <v>28</v>
      </c>
      <c r="N9352" s="1" t="s">
        <v>196</v>
      </c>
    </row>
    <row r="9353" spans="1:14" x14ac:dyDescent="0.3">
      <c r="A9353" s="1" t="s">
        <v>50</v>
      </c>
      <c r="B9353">
        <v>1185732</v>
      </c>
      <c r="C9353" s="2">
        <v>44630</v>
      </c>
      <c r="D9353" s="1" t="s">
        <v>92</v>
      </c>
      <c r="E9353" s="1" t="s">
        <v>93</v>
      </c>
      <c r="F9353" s="1" t="s">
        <v>94</v>
      </c>
      <c r="G9353" s="1" t="s">
        <v>22</v>
      </c>
      <c r="H9353">
        <v>30.000000000000004</v>
      </c>
      <c r="I9353">
        <v>350</v>
      </c>
      <c r="J9353">
        <v>105000.00000000001</v>
      </c>
      <c r="K9353">
        <v>36750</v>
      </c>
      <c r="L9353" s="1">
        <v>68250.000000000015</v>
      </c>
      <c r="M9353" s="1" t="s">
        <v>28</v>
      </c>
      <c r="N9353" s="1" t="s">
        <v>196</v>
      </c>
    </row>
    <row r="9354" spans="1:14" x14ac:dyDescent="0.3">
      <c r="A9354" s="1" t="s">
        <v>50</v>
      </c>
      <c r="B9354">
        <v>1185732</v>
      </c>
      <c r="C9354" s="2">
        <v>44630</v>
      </c>
      <c r="D9354" s="1" t="s">
        <v>92</v>
      </c>
      <c r="E9354" s="1" t="s">
        <v>93</v>
      </c>
      <c r="F9354" s="1" t="s">
        <v>94</v>
      </c>
      <c r="G9354" s="1" t="s">
        <v>23</v>
      </c>
      <c r="H9354">
        <v>20.000000000000007</v>
      </c>
      <c r="I9354">
        <v>400</v>
      </c>
      <c r="J9354">
        <v>80000.000000000029</v>
      </c>
      <c r="K9354">
        <v>28000.000000000007</v>
      </c>
      <c r="L9354" s="1">
        <v>52000.000000000022</v>
      </c>
      <c r="M9354" s="1" t="s">
        <v>28</v>
      </c>
      <c r="N9354" s="1" t="s">
        <v>197</v>
      </c>
    </row>
    <row r="9355" spans="1:14" x14ac:dyDescent="0.3">
      <c r="A9355" s="1" t="s">
        <v>50</v>
      </c>
      <c r="B9355">
        <v>1185732</v>
      </c>
      <c r="C9355" s="2">
        <v>44630</v>
      </c>
      <c r="D9355" s="1" t="s">
        <v>92</v>
      </c>
      <c r="E9355" s="1" t="s">
        <v>93</v>
      </c>
      <c r="F9355" s="1" t="s">
        <v>94</v>
      </c>
      <c r="G9355" s="1" t="s">
        <v>24</v>
      </c>
      <c r="H9355">
        <v>25</v>
      </c>
      <c r="I9355">
        <v>250</v>
      </c>
      <c r="J9355">
        <v>62500</v>
      </c>
      <c r="K9355">
        <v>25000</v>
      </c>
      <c r="L9355" s="1">
        <v>37500</v>
      </c>
      <c r="M9355" s="1" t="s">
        <v>28</v>
      </c>
      <c r="N9355" s="1" t="s">
        <v>197</v>
      </c>
    </row>
    <row r="9356" spans="1:14" x14ac:dyDescent="0.3">
      <c r="A9356" s="1" t="s">
        <v>50</v>
      </c>
      <c r="B9356">
        <v>1185732</v>
      </c>
      <c r="C9356" s="2">
        <v>44630</v>
      </c>
      <c r="D9356" s="1" t="s">
        <v>92</v>
      </c>
      <c r="E9356" s="1" t="s">
        <v>93</v>
      </c>
      <c r="F9356" s="1" t="s">
        <v>94</v>
      </c>
      <c r="G9356" s="1" t="s">
        <v>18</v>
      </c>
      <c r="H9356">
        <v>40</v>
      </c>
      <c r="I9356">
        <v>300</v>
      </c>
      <c r="J9356">
        <v>120000</v>
      </c>
      <c r="K9356">
        <v>42000</v>
      </c>
      <c r="L9356" s="1">
        <v>78000</v>
      </c>
      <c r="M9356" s="1" t="s">
        <v>28</v>
      </c>
      <c r="N9356" s="1" t="s">
        <v>196</v>
      </c>
    </row>
    <row r="9357" spans="1:14" x14ac:dyDescent="0.3">
      <c r="A9357" s="1" t="s">
        <v>50</v>
      </c>
      <c r="B9357">
        <v>1185732</v>
      </c>
      <c r="C9357" s="2">
        <v>44630</v>
      </c>
      <c r="D9357" s="1" t="s">
        <v>92</v>
      </c>
      <c r="E9357" s="1" t="s">
        <v>93</v>
      </c>
      <c r="F9357" s="1" t="s">
        <v>94</v>
      </c>
      <c r="G9357" s="1" t="s">
        <v>20</v>
      </c>
      <c r="H9357">
        <v>30.000000000000004</v>
      </c>
      <c r="I9357">
        <v>400</v>
      </c>
      <c r="J9357">
        <v>120000.00000000001</v>
      </c>
      <c r="K9357">
        <v>60000.000000000007</v>
      </c>
      <c r="L9357" s="1">
        <v>60000.000000000007</v>
      </c>
      <c r="M9357" s="1" t="s">
        <v>28</v>
      </c>
      <c r="N9357" s="1" t="s">
        <v>197</v>
      </c>
    </row>
    <row r="9358" spans="1:14" x14ac:dyDescent="0.3">
      <c r="A9358" s="1" t="s">
        <v>50</v>
      </c>
      <c r="B9358">
        <v>1185732</v>
      </c>
      <c r="C9358" s="2">
        <v>44662</v>
      </c>
      <c r="D9358" s="1" t="s">
        <v>92</v>
      </c>
      <c r="E9358" s="1" t="s">
        <v>93</v>
      </c>
      <c r="F9358" s="1" t="s">
        <v>94</v>
      </c>
      <c r="G9358" s="1" t="s">
        <v>21</v>
      </c>
      <c r="H9358">
        <v>30.000000000000004</v>
      </c>
      <c r="I9358">
        <v>625</v>
      </c>
      <c r="J9358">
        <v>187500.00000000003</v>
      </c>
      <c r="K9358">
        <v>75000.000000000015</v>
      </c>
      <c r="L9358" s="1">
        <v>112500.00000000001</v>
      </c>
      <c r="M9358" s="1" t="s">
        <v>28</v>
      </c>
      <c r="N9358" s="1" t="s">
        <v>196</v>
      </c>
    </row>
    <row r="9359" spans="1:14" x14ac:dyDescent="0.3">
      <c r="A9359" s="1" t="s">
        <v>50</v>
      </c>
      <c r="B9359">
        <v>1185732</v>
      </c>
      <c r="C9359" s="2">
        <v>44662</v>
      </c>
      <c r="D9359" s="1" t="s">
        <v>92</v>
      </c>
      <c r="E9359" s="1" t="s">
        <v>93</v>
      </c>
      <c r="F9359" s="1" t="s">
        <v>94</v>
      </c>
      <c r="G9359" s="1" t="s">
        <v>22</v>
      </c>
      <c r="H9359">
        <v>25.000000000000007</v>
      </c>
      <c r="I9359">
        <v>325</v>
      </c>
      <c r="J9359">
        <v>81250.000000000029</v>
      </c>
      <c r="K9359">
        <v>28437.500000000007</v>
      </c>
      <c r="L9359" s="1">
        <v>52812.500000000022</v>
      </c>
      <c r="M9359" s="1" t="s">
        <v>28</v>
      </c>
      <c r="N9359" s="1" t="s">
        <v>196</v>
      </c>
    </row>
    <row r="9360" spans="1:14" x14ac:dyDescent="0.3">
      <c r="A9360" s="1" t="s">
        <v>50</v>
      </c>
      <c r="B9360">
        <v>1185732</v>
      </c>
      <c r="C9360" s="2">
        <v>44662</v>
      </c>
      <c r="D9360" s="1" t="s">
        <v>92</v>
      </c>
      <c r="E9360" s="1" t="s">
        <v>93</v>
      </c>
      <c r="F9360" s="1" t="s">
        <v>94</v>
      </c>
      <c r="G9360" s="1" t="s">
        <v>23</v>
      </c>
      <c r="H9360">
        <v>15.000000000000007</v>
      </c>
      <c r="I9360">
        <v>325</v>
      </c>
      <c r="J9360">
        <v>48750.000000000022</v>
      </c>
      <c r="K9360">
        <v>17062.500000000007</v>
      </c>
      <c r="L9360" s="1">
        <v>31687.500000000015</v>
      </c>
      <c r="M9360" s="1" t="s">
        <v>28</v>
      </c>
      <c r="N9360" s="1" t="s">
        <v>197</v>
      </c>
    </row>
    <row r="9361" spans="1:14" x14ac:dyDescent="0.3">
      <c r="A9361" s="1" t="s">
        <v>50</v>
      </c>
      <c r="B9361">
        <v>1185732</v>
      </c>
      <c r="C9361" s="2">
        <v>44662</v>
      </c>
      <c r="D9361" s="1" t="s">
        <v>92</v>
      </c>
      <c r="E9361" s="1" t="s">
        <v>93</v>
      </c>
      <c r="F9361" s="1" t="s">
        <v>94</v>
      </c>
      <c r="G9361" s="1" t="s">
        <v>24</v>
      </c>
      <c r="H9361">
        <v>20</v>
      </c>
      <c r="I9361">
        <v>250</v>
      </c>
      <c r="J9361">
        <v>50000</v>
      </c>
      <c r="K9361">
        <v>20000</v>
      </c>
      <c r="L9361" s="1">
        <v>30000</v>
      </c>
      <c r="M9361" s="1" t="s">
        <v>28</v>
      </c>
      <c r="N9361" s="1" t="s">
        <v>197</v>
      </c>
    </row>
    <row r="9362" spans="1:14" x14ac:dyDescent="0.3">
      <c r="A9362" s="1" t="s">
        <v>50</v>
      </c>
      <c r="B9362">
        <v>1185732</v>
      </c>
      <c r="C9362" s="2">
        <v>44662</v>
      </c>
      <c r="D9362" s="1" t="s">
        <v>92</v>
      </c>
      <c r="E9362" s="1" t="s">
        <v>93</v>
      </c>
      <c r="F9362" s="1" t="s">
        <v>94</v>
      </c>
      <c r="G9362" s="1" t="s">
        <v>18</v>
      </c>
      <c r="H9362">
        <v>35</v>
      </c>
      <c r="I9362">
        <v>275</v>
      </c>
      <c r="J9362">
        <v>96250</v>
      </c>
      <c r="K9362">
        <v>33687.5</v>
      </c>
      <c r="L9362" s="1">
        <v>62562.5</v>
      </c>
      <c r="M9362" s="1" t="s">
        <v>28</v>
      </c>
      <c r="N9362" s="1" t="s">
        <v>196</v>
      </c>
    </row>
    <row r="9363" spans="1:14" x14ac:dyDescent="0.3">
      <c r="A9363" s="1" t="s">
        <v>50</v>
      </c>
      <c r="B9363">
        <v>1185732</v>
      </c>
      <c r="C9363" s="2">
        <v>44662</v>
      </c>
      <c r="D9363" s="1" t="s">
        <v>92</v>
      </c>
      <c r="E9363" s="1" t="s">
        <v>93</v>
      </c>
      <c r="F9363" s="1" t="s">
        <v>94</v>
      </c>
      <c r="G9363" s="1" t="s">
        <v>20</v>
      </c>
      <c r="H9363">
        <v>25.000000000000007</v>
      </c>
      <c r="I9363">
        <v>400</v>
      </c>
      <c r="J9363">
        <v>100000.00000000003</v>
      </c>
      <c r="K9363">
        <v>50000.000000000015</v>
      </c>
      <c r="L9363" s="1">
        <v>50000.000000000015</v>
      </c>
      <c r="M9363" s="1" t="s">
        <v>28</v>
      </c>
      <c r="N9363" s="1" t="s">
        <v>197</v>
      </c>
    </row>
    <row r="9364" spans="1:14" x14ac:dyDescent="0.3">
      <c r="A9364" s="1" t="s">
        <v>50</v>
      </c>
      <c r="B9364">
        <v>1185732</v>
      </c>
      <c r="C9364" s="2">
        <v>44693</v>
      </c>
      <c r="D9364" s="1" t="s">
        <v>92</v>
      </c>
      <c r="E9364" s="1" t="s">
        <v>93</v>
      </c>
      <c r="F9364" s="1" t="s">
        <v>94</v>
      </c>
      <c r="G9364" s="1" t="s">
        <v>21</v>
      </c>
      <c r="H9364">
        <v>35</v>
      </c>
      <c r="I9364">
        <v>670</v>
      </c>
      <c r="J9364">
        <v>234500</v>
      </c>
      <c r="K9364">
        <v>93800</v>
      </c>
      <c r="L9364" s="1">
        <v>140700</v>
      </c>
      <c r="M9364" s="1" t="s">
        <v>28</v>
      </c>
      <c r="N9364" s="1" t="s">
        <v>196</v>
      </c>
    </row>
    <row r="9365" spans="1:14" x14ac:dyDescent="0.3">
      <c r="A9365" s="1" t="s">
        <v>50</v>
      </c>
      <c r="B9365">
        <v>1185732</v>
      </c>
      <c r="C9365" s="2">
        <v>44693</v>
      </c>
      <c r="D9365" s="1" t="s">
        <v>92</v>
      </c>
      <c r="E9365" s="1" t="s">
        <v>93</v>
      </c>
      <c r="F9365" s="1" t="s">
        <v>94</v>
      </c>
      <c r="G9365" s="1" t="s">
        <v>22</v>
      </c>
      <c r="H9365">
        <v>30.000000000000011</v>
      </c>
      <c r="I9365">
        <v>375</v>
      </c>
      <c r="J9365">
        <v>112500.00000000004</v>
      </c>
      <c r="K9365">
        <v>39375.000000000015</v>
      </c>
      <c r="L9365" s="1">
        <v>73125.000000000029</v>
      </c>
      <c r="M9365" s="1" t="s">
        <v>28</v>
      </c>
      <c r="N9365" s="1" t="s">
        <v>196</v>
      </c>
    </row>
    <row r="9366" spans="1:14" x14ac:dyDescent="0.3">
      <c r="A9366" s="1" t="s">
        <v>50</v>
      </c>
      <c r="B9366">
        <v>1185732</v>
      </c>
      <c r="C9366" s="2">
        <v>44693</v>
      </c>
      <c r="D9366" s="1" t="s">
        <v>92</v>
      </c>
      <c r="E9366" s="1" t="s">
        <v>93</v>
      </c>
      <c r="F9366" s="1" t="s">
        <v>94</v>
      </c>
      <c r="G9366" s="1" t="s">
        <v>23</v>
      </c>
      <c r="H9366">
        <v>25.000000000000007</v>
      </c>
      <c r="I9366">
        <v>350</v>
      </c>
      <c r="J9366">
        <v>87500.000000000029</v>
      </c>
      <c r="K9366">
        <v>30625.000000000007</v>
      </c>
      <c r="L9366" s="1">
        <v>56875.000000000022</v>
      </c>
      <c r="M9366" s="1" t="s">
        <v>28</v>
      </c>
      <c r="N9366" s="1" t="s">
        <v>197</v>
      </c>
    </row>
    <row r="9367" spans="1:14" x14ac:dyDescent="0.3">
      <c r="A9367" s="1" t="s">
        <v>50</v>
      </c>
      <c r="B9367">
        <v>1185732</v>
      </c>
      <c r="C9367" s="2">
        <v>44693</v>
      </c>
      <c r="D9367" s="1" t="s">
        <v>92</v>
      </c>
      <c r="E9367" s="1" t="s">
        <v>93</v>
      </c>
      <c r="F9367" s="1" t="s">
        <v>94</v>
      </c>
      <c r="G9367" s="1" t="s">
        <v>24</v>
      </c>
      <c r="H9367">
        <v>25.000000000000007</v>
      </c>
      <c r="I9367">
        <v>275</v>
      </c>
      <c r="J9367">
        <v>68750.000000000015</v>
      </c>
      <c r="K9367">
        <v>27500.000000000007</v>
      </c>
      <c r="L9367" s="1">
        <v>41250.000000000007</v>
      </c>
      <c r="M9367" s="1" t="s">
        <v>28</v>
      </c>
      <c r="N9367" s="1" t="s">
        <v>197</v>
      </c>
    </row>
    <row r="9368" spans="1:14" x14ac:dyDescent="0.3">
      <c r="A9368" s="1" t="s">
        <v>50</v>
      </c>
      <c r="B9368">
        <v>1185732</v>
      </c>
      <c r="C9368" s="2">
        <v>44693</v>
      </c>
      <c r="D9368" s="1" t="s">
        <v>92</v>
      </c>
      <c r="E9368" s="1" t="s">
        <v>93</v>
      </c>
      <c r="F9368" s="1" t="s">
        <v>94</v>
      </c>
      <c r="G9368" s="1" t="s">
        <v>18</v>
      </c>
      <c r="H9368">
        <v>40</v>
      </c>
      <c r="I9368">
        <v>300</v>
      </c>
      <c r="J9368">
        <v>120000</v>
      </c>
      <c r="K9368">
        <v>42000</v>
      </c>
      <c r="L9368" s="1">
        <v>78000</v>
      </c>
      <c r="M9368" s="1" t="s">
        <v>28</v>
      </c>
      <c r="N9368" s="1" t="s">
        <v>196</v>
      </c>
    </row>
    <row r="9369" spans="1:14" x14ac:dyDescent="0.3">
      <c r="A9369" s="1" t="s">
        <v>50</v>
      </c>
      <c r="B9369">
        <v>1185732</v>
      </c>
      <c r="C9369" s="2">
        <v>44693</v>
      </c>
      <c r="D9369" s="1" t="s">
        <v>92</v>
      </c>
      <c r="E9369" s="1" t="s">
        <v>93</v>
      </c>
      <c r="F9369" s="1" t="s">
        <v>94</v>
      </c>
      <c r="G9369" s="1" t="s">
        <v>20</v>
      </c>
      <c r="H9369">
        <v>44.999999999999993</v>
      </c>
      <c r="I9369">
        <v>400</v>
      </c>
      <c r="J9369">
        <v>179999.99999999997</v>
      </c>
      <c r="K9369">
        <v>89999.999999999985</v>
      </c>
      <c r="L9369" s="1">
        <v>89999.999999999985</v>
      </c>
      <c r="M9369" s="1" t="s">
        <v>28</v>
      </c>
      <c r="N9369" s="1" t="s">
        <v>197</v>
      </c>
    </row>
    <row r="9370" spans="1:14" x14ac:dyDescent="0.3">
      <c r="A9370" s="1" t="s">
        <v>50</v>
      </c>
      <c r="B9370">
        <v>1185732</v>
      </c>
      <c r="C9370" s="2">
        <v>44723</v>
      </c>
      <c r="D9370" s="1" t="s">
        <v>92</v>
      </c>
      <c r="E9370" s="1" t="s">
        <v>93</v>
      </c>
      <c r="F9370" s="1" t="s">
        <v>94</v>
      </c>
      <c r="G9370" s="1" t="s">
        <v>21</v>
      </c>
      <c r="H9370">
        <v>30.000000000000004</v>
      </c>
      <c r="I9370">
        <v>650</v>
      </c>
      <c r="J9370">
        <v>195000.00000000003</v>
      </c>
      <c r="K9370">
        <v>78000.000000000015</v>
      </c>
      <c r="L9370" s="1">
        <v>117000.00000000001</v>
      </c>
      <c r="M9370" s="1" t="s">
        <v>28</v>
      </c>
      <c r="N9370" s="1" t="s">
        <v>196</v>
      </c>
    </row>
    <row r="9371" spans="1:14" x14ac:dyDescent="0.3">
      <c r="A9371" s="1" t="s">
        <v>50</v>
      </c>
      <c r="B9371">
        <v>1185732</v>
      </c>
      <c r="C9371" s="2">
        <v>44723</v>
      </c>
      <c r="D9371" s="1" t="s">
        <v>92</v>
      </c>
      <c r="E9371" s="1" t="s">
        <v>93</v>
      </c>
      <c r="F9371" s="1" t="s">
        <v>94</v>
      </c>
      <c r="G9371" s="1" t="s">
        <v>22</v>
      </c>
      <c r="H9371">
        <v>25.000000000000011</v>
      </c>
      <c r="I9371">
        <v>400</v>
      </c>
      <c r="J9371">
        <v>100000.00000000004</v>
      </c>
      <c r="K9371">
        <v>35000.000000000015</v>
      </c>
      <c r="L9371" s="1">
        <v>65000.000000000029</v>
      </c>
      <c r="M9371" s="1" t="s">
        <v>28</v>
      </c>
      <c r="N9371" s="1" t="s">
        <v>196</v>
      </c>
    </row>
    <row r="9372" spans="1:14" x14ac:dyDescent="0.3">
      <c r="A9372" s="1" t="s">
        <v>50</v>
      </c>
      <c r="B9372">
        <v>1185732</v>
      </c>
      <c r="C9372" s="2">
        <v>44723</v>
      </c>
      <c r="D9372" s="1" t="s">
        <v>92</v>
      </c>
      <c r="E9372" s="1" t="s">
        <v>93</v>
      </c>
      <c r="F9372" s="1" t="s">
        <v>94</v>
      </c>
      <c r="G9372" s="1" t="s">
        <v>23</v>
      </c>
      <c r="H9372">
        <v>20.000000000000007</v>
      </c>
      <c r="I9372">
        <v>425</v>
      </c>
      <c r="J9372">
        <v>85000.000000000029</v>
      </c>
      <c r="K9372">
        <v>29750.000000000007</v>
      </c>
      <c r="L9372" s="1">
        <v>55250.000000000022</v>
      </c>
      <c r="M9372" s="1" t="s">
        <v>28</v>
      </c>
      <c r="N9372" s="1" t="s">
        <v>197</v>
      </c>
    </row>
    <row r="9373" spans="1:14" x14ac:dyDescent="0.3">
      <c r="A9373" s="1" t="s">
        <v>50</v>
      </c>
      <c r="B9373">
        <v>1185732</v>
      </c>
      <c r="C9373" s="2">
        <v>44723</v>
      </c>
      <c r="D9373" s="1" t="s">
        <v>92</v>
      </c>
      <c r="E9373" s="1" t="s">
        <v>93</v>
      </c>
      <c r="F9373" s="1" t="s">
        <v>94</v>
      </c>
      <c r="G9373" s="1" t="s">
        <v>24</v>
      </c>
      <c r="H9373">
        <v>20.000000000000007</v>
      </c>
      <c r="I9373">
        <v>400</v>
      </c>
      <c r="J9373">
        <v>80000.000000000029</v>
      </c>
      <c r="K9373">
        <v>32000.000000000015</v>
      </c>
      <c r="L9373" s="1">
        <v>48000.000000000015</v>
      </c>
      <c r="M9373" s="1" t="s">
        <v>28</v>
      </c>
      <c r="N9373" s="1" t="s">
        <v>197</v>
      </c>
    </row>
    <row r="9374" spans="1:14" x14ac:dyDescent="0.3">
      <c r="A9374" s="1" t="s">
        <v>50</v>
      </c>
      <c r="B9374">
        <v>1185732</v>
      </c>
      <c r="C9374" s="2">
        <v>44723</v>
      </c>
      <c r="D9374" s="1" t="s">
        <v>92</v>
      </c>
      <c r="E9374" s="1" t="s">
        <v>93</v>
      </c>
      <c r="F9374" s="1" t="s">
        <v>94</v>
      </c>
      <c r="G9374" s="1" t="s">
        <v>18</v>
      </c>
      <c r="H9374">
        <v>35</v>
      </c>
      <c r="I9374">
        <v>400</v>
      </c>
      <c r="J9374">
        <v>140000</v>
      </c>
      <c r="K9374">
        <v>49000</v>
      </c>
      <c r="L9374" s="1">
        <v>91000</v>
      </c>
      <c r="M9374" s="1" t="s">
        <v>28</v>
      </c>
      <c r="N9374" s="1" t="s">
        <v>196</v>
      </c>
    </row>
    <row r="9375" spans="1:14" x14ac:dyDescent="0.3">
      <c r="A9375" s="1" t="s">
        <v>50</v>
      </c>
      <c r="B9375">
        <v>1185732</v>
      </c>
      <c r="C9375" s="2">
        <v>44723</v>
      </c>
      <c r="D9375" s="1" t="s">
        <v>92</v>
      </c>
      <c r="E9375" s="1" t="s">
        <v>93</v>
      </c>
      <c r="F9375" s="1" t="s">
        <v>94</v>
      </c>
      <c r="G9375" s="1" t="s">
        <v>20</v>
      </c>
      <c r="H9375">
        <v>40</v>
      </c>
      <c r="I9375">
        <v>575</v>
      </c>
      <c r="J9375">
        <v>230000</v>
      </c>
      <c r="K9375">
        <v>115000</v>
      </c>
      <c r="L9375" s="1">
        <v>115000</v>
      </c>
      <c r="M9375" s="1" t="s">
        <v>28</v>
      </c>
      <c r="N9375" s="1" t="s">
        <v>197</v>
      </c>
    </row>
    <row r="9376" spans="1:14" x14ac:dyDescent="0.3">
      <c r="A9376" s="1" t="s">
        <v>50</v>
      </c>
      <c r="B9376">
        <v>1185732</v>
      </c>
      <c r="C9376" s="2">
        <v>44752</v>
      </c>
      <c r="D9376" s="1" t="s">
        <v>92</v>
      </c>
      <c r="E9376" s="1" t="s">
        <v>93</v>
      </c>
      <c r="F9376" s="1" t="s">
        <v>94</v>
      </c>
      <c r="G9376" s="1" t="s">
        <v>21</v>
      </c>
      <c r="H9376">
        <v>35</v>
      </c>
      <c r="I9376">
        <v>800</v>
      </c>
      <c r="J9376">
        <v>280000</v>
      </c>
      <c r="K9376">
        <v>112000</v>
      </c>
      <c r="L9376" s="1">
        <v>168000</v>
      </c>
      <c r="M9376" s="1" t="s">
        <v>28</v>
      </c>
      <c r="N9376" s="1" t="s">
        <v>196</v>
      </c>
    </row>
    <row r="9377" spans="1:14" x14ac:dyDescent="0.3">
      <c r="A9377" s="1" t="s">
        <v>50</v>
      </c>
      <c r="B9377">
        <v>1185732</v>
      </c>
      <c r="C9377" s="2">
        <v>44752</v>
      </c>
      <c r="D9377" s="1" t="s">
        <v>92</v>
      </c>
      <c r="E9377" s="1" t="s">
        <v>93</v>
      </c>
      <c r="F9377" s="1" t="s">
        <v>94</v>
      </c>
      <c r="G9377" s="1" t="s">
        <v>22</v>
      </c>
      <c r="H9377">
        <v>30.000000000000011</v>
      </c>
      <c r="I9377">
        <v>550</v>
      </c>
      <c r="J9377">
        <v>165000.00000000006</v>
      </c>
      <c r="K9377">
        <v>57750.000000000015</v>
      </c>
      <c r="L9377" s="1">
        <v>107250.00000000004</v>
      </c>
      <c r="M9377" s="1" t="s">
        <v>28</v>
      </c>
      <c r="N9377" s="1" t="s">
        <v>196</v>
      </c>
    </row>
    <row r="9378" spans="1:14" x14ac:dyDescent="0.3">
      <c r="A9378" s="1" t="s">
        <v>50</v>
      </c>
      <c r="B9378">
        <v>1185732</v>
      </c>
      <c r="C9378" s="2">
        <v>44752</v>
      </c>
      <c r="D9378" s="1" t="s">
        <v>92</v>
      </c>
      <c r="E9378" s="1" t="s">
        <v>93</v>
      </c>
      <c r="F9378" s="1" t="s">
        <v>94</v>
      </c>
      <c r="G9378" s="1" t="s">
        <v>23</v>
      </c>
      <c r="H9378">
        <v>25.000000000000007</v>
      </c>
      <c r="I9378">
        <v>475</v>
      </c>
      <c r="J9378">
        <v>118750.00000000003</v>
      </c>
      <c r="K9378">
        <v>41562.500000000007</v>
      </c>
      <c r="L9378" s="1">
        <v>77187.500000000029</v>
      </c>
      <c r="M9378" s="1" t="s">
        <v>28</v>
      </c>
      <c r="N9378" s="1" t="s">
        <v>197</v>
      </c>
    </row>
    <row r="9379" spans="1:14" x14ac:dyDescent="0.3">
      <c r="A9379" s="1" t="s">
        <v>50</v>
      </c>
      <c r="B9379">
        <v>1185732</v>
      </c>
      <c r="C9379" s="2">
        <v>44752</v>
      </c>
      <c r="D9379" s="1" t="s">
        <v>92</v>
      </c>
      <c r="E9379" s="1" t="s">
        <v>93</v>
      </c>
      <c r="F9379" s="1" t="s">
        <v>94</v>
      </c>
      <c r="G9379" s="1" t="s">
        <v>24</v>
      </c>
      <c r="H9379">
        <v>25.000000000000007</v>
      </c>
      <c r="I9379">
        <v>425</v>
      </c>
      <c r="J9379">
        <v>106250.00000000003</v>
      </c>
      <c r="K9379">
        <v>42500.000000000015</v>
      </c>
      <c r="L9379" s="1">
        <v>63750.000000000015</v>
      </c>
      <c r="M9379" s="1" t="s">
        <v>28</v>
      </c>
      <c r="N9379" s="1" t="s">
        <v>197</v>
      </c>
    </row>
    <row r="9380" spans="1:14" x14ac:dyDescent="0.3">
      <c r="A9380" s="1" t="s">
        <v>50</v>
      </c>
      <c r="B9380">
        <v>1185732</v>
      </c>
      <c r="C9380" s="2">
        <v>44752</v>
      </c>
      <c r="D9380" s="1" t="s">
        <v>92</v>
      </c>
      <c r="E9380" s="1" t="s">
        <v>93</v>
      </c>
      <c r="F9380" s="1" t="s">
        <v>94</v>
      </c>
      <c r="G9380" s="1" t="s">
        <v>18</v>
      </c>
      <c r="H9380">
        <v>35</v>
      </c>
      <c r="I9380">
        <v>425</v>
      </c>
      <c r="J9380">
        <v>148750</v>
      </c>
      <c r="K9380">
        <v>52062.5</v>
      </c>
      <c r="L9380" s="1">
        <v>96687.5</v>
      </c>
      <c r="M9380" s="1" t="s">
        <v>28</v>
      </c>
      <c r="N9380" s="1" t="s">
        <v>196</v>
      </c>
    </row>
    <row r="9381" spans="1:14" x14ac:dyDescent="0.3">
      <c r="A9381" s="1" t="s">
        <v>50</v>
      </c>
      <c r="B9381">
        <v>1185732</v>
      </c>
      <c r="C9381" s="2">
        <v>44752</v>
      </c>
      <c r="D9381" s="1" t="s">
        <v>92</v>
      </c>
      <c r="E9381" s="1" t="s">
        <v>93</v>
      </c>
      <c r="F9381" s="1" t="s">
        <v>94</v>
      </c>
      <c r="G9381" s="1" t="s">
        <v>20</v>
      </c>
      <c r="H9381">
        <v>40</v>
      </c>
      <c r="I9381">
        <v>600</v>
      </c>
      <c r="J9381">
        <v>240000</v>
      </c>
      <c r="K9381">
        <v>120000</v>
      </c>
      <c r="L9381" s="1">
        <v>120000</v>
      </c>
      <c r="M9381" s="1" t="s">
        <v>28</v>
      </c>
      <c r="N9381" s="1" t="s">
        <v>197</v>
      </c>
    </row>
    <row r="9382" spans="1:14" x14ac:dyDescent="0.3">
      <c r="A9382" s="1" t="s">
        <v>50</v>
      </c>
      <c r="B9382">
        <v>1185732</v>
      </c>
      <c r="C9382" s="2">
        <v>44784</v>
      </c>
      <c r="D9382" s="1" t="s">
        <v>92</v>
      </c>
      <c r="E9382" s="1" t="s">
        <v>93</v>
      </c>
      <c r="F9382" s="1" t="s">
        <v>94</v>
      </c>
      <c r="G9382" s="1" t="s">
        <v>21</v>
      </c>
      <c r="H9382">
        <v>35</v>
      </c>
      <c r="I9382">
        <v>750</v>
      </c>
      <c r="J9382">
        <v>262500</v>
      </c>
      <c r="K9382">
        <v>105000</v>
      </c>
      <c r="L9382" s="1">
        <v>157500</v>
      </c>
      <c r="M9382" s="1" t="s">
        <v>28</v>
      </c>
      <c r="N9382" s="1" t="s">
        <v>196</v>
      </c>
    </row>
    <row r="9383" spans="1:14" x14ac:dyDescent="0.3">
      <c r="A9383" s="1" t="s">
        <v>50</v>
      </c>
      <c r="B9383">
        <v>1185732</v>
      </c>
      <c r="C9383" s="2">
        <v>44784</v>
      </c>
      <c r="D9383" s="1" t="s">
        <v>92</v>
      </c>
      <c r="E9383" s="1" t="s">
        <v>93</v>
      </c>
      <c r="F9383" s="1" t="s">
        <v>94</v>
      </c>
      <c r="G9383" s="1" t="s">
        <v>22</v>
      </c>
      <c r="H9383">
        <v>35.000000000000007</v>
      </c>
      <c r="I9383">
        <v>525</v>
      </c>
      <c r="J9383">
        <v>183750.00000000003</v>
      </c>
      <c r="K9383">
        <v>64312.500000000007</v>
      </c>
      <c r="L9383" s="1">
        <v>119437.50000000003</v>
      </c>
      <c r="M9383" s="1" t="s">
        <v>28</v>
      </c>
      <c r="N9383" s="1" t="s">
        <v>196</v>
      </c>
    </row>
    <row r="9384" spans="1:14" x14ac:dyDescent="0.3">
      <c r="A9384" s="1" t="s">
        <v>50</v>
      </c>
      <c r="B9384">
        <v>1185732</v>
      </c>
      <c r="C9384" s="2">
        <v>44784</v>
      </c>
      <c r="D9384" s="1" t="s">
        <v>92</v>
      </c>
      <c r="E9384" s="1" t="s">
        <v>93</v>
      </c>
      <c r="F9384" s="1" t="s">
        <v>94</v>
      </c>
      <c r="G9384" s="1" t="s">
        <v>23</v>
      </c>
      <c r="H9384">
        <v>30.000000000000004</v>
      </c>
      <c r="I9384">
        <v>450</v>
      </c>
      <c r="J9384">
        <v>135000.00000000003</v>
      </c>
      <c r="K9384">
        <v>47250.000000000007</v>
      </c>
      <c r="L9384" s="1">
        <v>87750.000000000029</v>
      </c>
      <c r="M9384" s="1" t="s">
        <v>28</v>
      </c>
      <c r="N9384" s="1" t="s">
        <v>197</v>
      </c>
    </row>
    <row r="9385" spans="1:14" x14ac:dyDescent="0.3">
      <c r="A9385" s="1" t="s">
        <v>50</v>
      </c>
      <c r="B9385">
        <v>1185732</v>
      </c>
      <c r="C9385" s="2">
        <v>44784</v>
      </c>
      <c r="D9385" s="1" t="s">
        <v>92</v>
      </c>
      <c r="E9385" s="1" t="s">
        <v>93</v>
      </c>
      <c r="F9385" s="1" t="s">
        <v>94</v>
      </c>
      <c r="G9385" s="1" t="s">
        <v>24</v>
      </c>
      <c r="H9385">
        <v>20.000000000000007</v>
      </c>
      <c r="I9385">
        <v>375</v>
      </c>
      <c r="J9385">
        <v>75000.000000000029</v>
      </c>
      <c r="K9385">
        <v>30000.000000000015</v>
      </c>
      <c r="L9385" s="1">
        <v>45000.000000000015</v>
      </c>
      <c r="M9385" s="1" t="s">
        <v>28</v>
      </c>
      <c r="N9385" s="1" t="s">
        <v>197</v>
      </c>
    </row>
    <row r="9386" spans="1:14" x14ac:dyDescent="0.3">
      <c r="A9386" s="1" t="s">
        <v>50</v>
      </c>
      <c r="B9386">
        <v>1185732</v>
      </c>
      <c r="C9386" s="2">
        <v>44784</v>
      </c>
      <c r="D9386" s="1" t="s">
        <v>92</v>
      </c>
      <c r="E9386" s="1" t="s">
        <v>93</v>
      </c>
      <c r="F9386" s="1" t="s">
        <v>94</v>
      </c>
      <c r="G9386" s="1" t="s">
        <v>18</v>
      </c>
      <c r="H9386">
        <v>30.000000000000004</v>
      </c>
      <c r="I9386">
        <v>350</v>
      </c>
      <c r="J9386">
        <v>105000.00000000001</v>
      </c>
      <c r="K9386">
        <v>36750</v>
      </c>
      <c r="L9386" s="1">
        <v>68250.000000000015</v>
      </c>
      <c r="M9386" s="1" t="s">
        <v>28</v>
      </c>
      <c r="N9386" s="1" t="s">
        <v>196</v>
      </c>
    </row>
    <row r="9387" spans="1:14" x14ac:dyDescent="0.3">
      <c r="A9387" s="1" t="s">
        <v>50</v>
      </c>
      <c r="B9387">
        <v>1185732</v>
      </c>
      <c r="C9387" s="2">
        <v>44784</v>
      </c>
      <c r="D9387" s="1" t="s">
        <v>92</v>
      </c>
      <c r="E9387" s="1" t="s">
        <v>93</v>
      </c>
      <c r="F9387" s="1" t="s">
        <v>94</v>
      </c>
      <c r="G9387" s="1" t="s">
        <v>20</v>
      </c>
      <c r="H9387">
        <v>35</v>
      </c>
      <c r="I9387">
        <v>525</v>
      </c>
      <c r="J9387">
        <v>183750</v>
      </c>
      <c r="K9387">
        <v>91875</v>
      </c>
      <c r="L9387" s="1">
        <v>91875</v>
      </c>
      <c r="M9387" s="1" t="s">
        <v>28</v>
      </c>
      <c r="N9387" s="1" t="s">
        <v>197</v>
      </c>
    </row>
    <row r="9388" spans="1:14" x14ac:dyDescent="0.3">
      <c r="A9388" s="1" t="s">
        <v>50</v>
      </c>
      <c r="B9388">
        <v>1185732</v>
      </c>
      <c r="C9388" s="2">
        <v>44816</v>
      </c>
      <c r="D9388" s="1" t="s">
        <v>92</v>
      </c>
      <c r="E9388" s="1" t="s">
        <v>93</v>
      </c>
      <c r="F9388" s="1" t="s">
        <v>94</v>
      </c>
      <c r="G9388" s="1" t="s">
        <v>21</v>
      </c>
      <c r="H9388">
        <v>30.000000000000004</v>
      </c>
      <c r="I9388">
        <v>650</v>
      </c>
      <c r="J9388">
        <v>195000.00000000003</v>
      </c>
      <c r="K9388">
        <v>78000.000000000015</v>
      </c>
      <c r="L9388" s="1">
        <v>117000.00000000001</v>
      </c>
      <c r="M9388" s="1" t="s">
        <v>28</v>
      </c>
      <c r="N9388" s="1" t="s">
        <v>196</v>
      </c>
    </row>
    <row r="9389" spans="1:14" x14ac:dyDescent="0.3">
      <c r="A9389" s="1" t="s">
        <v>50</v>
      </c>
      <c r="B9389">
        <v>1185732</v>
      </c>
      <c r="C9389" s="2">
        <v>44816</v>
      </c>
      <c r="D9389" s="1" t="s">
        <v>92</v>
      </c>
      <c r="E9389" s="1" t="s">
        <v>93</v>
      </c>
      <c r="F9389" s="1" t="s">
        <v>94</v>
      </c>
      <c r="G9389" s="1" t="s">
        <v>22</v>
      </c>
      <c r="H9389">
        <v>25.000000000000011</v>
      </c>
      <c r="I9389">
        <v>450</v>
      </c>
      <c r="J9389">
        <v>112500.00000000004</v>
      </c>
      <c r="K9389">
        <v>39375.000000000015</v>
      </c>
      <c r="L9389" s="1">
        <v>73125.000000000029</v>
      </c>
      <c r="M9389" s="1" t="s">
        <v>28</v>
      </c>
      <c r="N9389" s="1" t="s">
        <v>196</v>
      </c>
    </row>
    <row r="9390" spans="1:14" x14ac:dyDescent="0.3">
      <c r="A9390" s="1" t="s">
        <v>50</v>
      </c>
      <c r="B9390">
        <v>1185732</v>
      </c>
      <c r="C9390" s="2">
        <v>44816</v>
      </c>
      <c r="D9390" s="1" t="s">
        <v>92</v>
      </c>
      <c r="E9390" s="1" t="s">
        <v>93</v>
      </c>
      <c r="F9390" s="1" t="s">
        <v>94</v>
      </c>
      <c r="G9390" s="1" t="s">
        <v>23</v>
      </c>
      <c r="H9390">
        <v>10.000000000000002</v>
      </c>
      <c r="I9390">
        <v>350</v>
      </c>
      <c r="J9390">
        <v>35000.000000000007</v>
      </c>
      <c r="K9390">
        <v>12250.000000000002</v>
      </c>
      <c r="L9390" s="1">
        <v>22750.000000000007</v>
      </c>
      <c r="M9390" s="1" t="s">
        <v>28</v>
      </c>
      <c r="N9390" s="1" t="s">
        <v>197</v>
      </c>
    </row>
    <row r="9391" spans="1:14" x14ac:dyDescent="0.3">
      <c r="A9391" s="1" t="s">
        <v>50</v>
      </c>
      <c r="B9391">
        <v>1185732</v>
      </c>
      <c r="C9391" s="2">
        <v>44816</v>
      </c>
      <c r="D9391" s="1" t="s">
        <v>92</v>
      </c>
      <c r="E9391" s="1" t="s">
        <v>93</v>
      </c>
      <c r="F9391" s="1" t="s">
        <v>94</v>
      </c>
      <c r="G9391" s="1" t="s">
        <v>24</v>
      </c>
      <c r="H9391">
        <v>10.000000000000002</v>
      </c>
      <c r="I9391">
        <v>325</v>
      </c>
      <c r="J9391">
        <v>32500.000000000007</v>
      </c>
      <c r="K9391">
        <v>13000.000000000004</v>
      </c>
      <c r="L9391" s="1">
        <v>19500.000000000004</v>
      </c>
      <c r="M9391" s="1" t="s">
        <v>28</v>
      </c>
      <c r="N9391" s="1" t="s">
        <v>197</v>
      </c>
    </row>
    <row r="9392" spans="1:14" x14ac:dyDescent="0.3">
      <c r="A9392" s="1" t="s">
        <v>50</v>
      </c>
      <c r="B9392">
        <v>1185732</v>
      </c>
      <c r="C9392" s="2">
        <v>44816</v>
      </c>
      <c r="D9392" s="1" t="s">
        <v>92</v>
      </c>
      <c r="E9392" s="1" t="s">
        <v>93</v>
      </c>
      <c r="F9392" s="1" t="s">
        <v>94</v>
      </c>
      <c r="G9392" s="1" t="s">
        <v>18</v>
      </c>
      <c r="H9392">
        <v>20</v>
      </c>
      <c r="I9392">
        <v>325</v>
      </c>
      <c r="J9392">
        <v>65000</v>
      </c>
      <c r="K9392">
        <v>22750</v>
      </c>
      <c r="L9392" s="1">
        <v>42250</v>
      </c>
      <c r="M9392" s="1" t="s">
        <v>28</v>
      </c>
      <c r="N9392" s="1" t="s">
        <v>196</v>
      </c>
    </row>
    <row r="9393" spans="1:14" x14ac:dyDescent="0.3">
      <c r="A9393" s="1" t="s">
        <v>50</v>
      </c>
      <c r="B9393">
        <v>1185732</v>
      </c>
      <c r="C9393" s="2">
        <v>44816</v>
      </c>
      <c r="D9393" s="1" t="s">
        <v>92</v>
      </c>
      <c r="E9393" s="1" t="s">
        <v>93</v>
      </c>
      <c r="F9393" s="1" t="s">
        <v>94</v>
      </c>
      <c r="G9393" s="1" t="s">
        <v>20</v>
      </c>
      <c r="H9393">
        <v>25.000000000000007</v>
      </c>
      <c r="I9393">
        <v>400</v>
      </c>
      <c r="J9393">
        <v>100000.00000000003</v>
      </c>
      <c r="K9393">
        <v>50000.000000000015</v>
      </c>
      <c r="L9393" s="1">
        <v>50000.000000000015</v>
      </c>
      <c r="M9393" s="1" t="s">
        <v>28</v>
      </c>
      <c r="N9393" s="1" t="s">
        <v>197</v>
      </c>
    </row>
    <row r="9394" spans="1:14" x14ac:dyDescent="0.3">
      <c r="A9394" s="1" t="s">
        <v>50</v>
      </c>
      <c r="B9394">
        <v>1185732</v>
      </c>
      <c r="C9394" s="2">
        <v>44845</v>
      </c>
      <c r="D9394" s="1" t="s">
        <v>92</v>
      </c>
      <c r="E9394" s="1" t="s">
        <v>93</v>
      </c>
      <c r="F9394" s="1" t="s">
        <v>94</v>
      </c>
      <c r="G9394" s="1" t="s">
        <v>21</v>
      </c>
      <c r="H9394">
        <v>30</v>
      </c>
      <c r="I9394">
        <v>575</v>
      </c>
      <c r="J9394">
        <v>172500</v>
      </c>
      <c r="K9394">
        <v>69000</v>
      </c>
      <c r="L9394" s="1">
        <v>103500</v>
      </c>
      <c r="M9394" s="1" t="s">
        <v>28</v>
      </c>
      <c r="N9394" s="1" t="s">
        <v>196</v>
      </c>
    </row>
    <row r="9395" spans="1:14" x14ac:dyDescent="0.3">
      <c r="A9395" s="1" t="s">
        <v>50</v>
      </c>
      <c r="B9395">
        <v>1185732</v>
      </c>
      <c r="C9395" s="2">
        <v>44845</v>
      </c>
      <c r="D9395" s="1" t="s">
        <v>92</v>
      </c>
      <c r="E9395" s="1" t="s">
        <v>93</v>
      </c>
      <c r="F9395" s="1" t="s">
        <v>94</v>
      </c>
      <c r="G9395" s="1" t="s">
        <v>22</v>
      </c>
      <c r="H9395">
        <v>20</v>
      </c>
      <c r="I9395">
        <v>400</v>
      </c>
      <c r="J9395">
        <v>80000</v>
      </c>
      <c r="K9395">
        <v>28000</v>
      </c>
      <c r="L9395" s="1">
        <v>52000</v>
      </c>
      <c r="M9395" s="1" t="s">
        <v>28</v>
      </c>
      <c r="N9395" s="1" t="s">
        <v>196</v>
      </c>
    </row>
    <row r="9396" spans="1:14" x14ac:dyDescent="0.3">
      <c r="A9396" s="1" t="s">
        <v>50</v>
      </c>
      <c r="B9396">
        <v>1185732</v>
      </c>
      <c r="C9396" s="2">
        <v>44845</v>
      </c>
      <c r="D9396" s="1" t="s">
        <v>92</v>
      </c>
      <c r="E9396" s="1" t="s">
        <v>93</v>
      </c>
      <c r="F9396" s="1" t="s">
        <v>94</v>
      </c>
      <c r="G9396" s="1" t="s">
        <v>23</v>
      </c>
      <c r="H9396">
        <v>20</v>
      </c>
      <c r="I9396">
        <v>300</v>
      </c>
      <c r="J9396">
        <v>60000</v>
      </c>
      <c r="K9396">
        <v>21000</v>
      </c>
      <c r="L9396" s="1">
        <v>39000</v>
      </c>
      <c r="M9396" s="1" t="s">
        <v>28</v>
      </c>
      <c r="N9396" s="1" t="s">
        <v>197</v>
      </c>
    </row>
    <row r="9397" spans="1:14" x14ac:dyDescent="0.3">
      <c r="A9397" s="1" t="s">
        <v>50</v>
      </c>
      <c r="B9397">
        <v>1185732</v>
      </c>
      <c r="C9397" s="2">
        <v>44845</v>
      </c>
      <c r="D9397" s="1" t="s">
        <v>92</v>
      </c>
      <c r="E9397" s="1" t="s">
        <v>93</v>
      </c>
      <c r="F9397" s="1" t="s">
        <v>94</v>
      </c>
      <c r="G9397" s="1" t="s">
        <v>24</v>
      </c>
      <c r="H9397">
        <v>20</v>
      </c>
      <c r="I9397">
        <v>275</v>
      </c>
      <c r="J9397">
        <v>55000</v>
      </c>
      <c r="K9397">
        <v>22000</v>
      </c>
      <c r="L9397" s="1">
        <v>33000</v>
      </c>
      <c r="M9397" s="1" t="s">
        <v>28</v>
      </c>
      <c r="N9397" s="1" t="s">
        <v>197</v>
      </c>
    </row>
    <row r="9398" spans="1:14" x14ac:dyDescent="0.3">
      <c r="A9398" s="1" t="s">
        <v>50</v>
      </c>
      <c r="B9398">
        <v>1185732</v>
      </c>
      <c r="C9398" s="2">
        <v>44845</v>
      </c>
      <c r="D9398" s="1" t="s">
        <v>92</v>
      </c>
      <c r="E9398" s="1" t="s">
        <v>93</v>
      </c>
      <c r="F9398" s="1" t="s">
        <v>94</v>
      </c>
      <c r="G9398" s="1" t="s">
        <v>18</v>
      </c>
      <c r="H9398">
        <v>30</v>
      </c>
      <c r="I9398">
        <v>275</v>
      </c>
      <c r="J9398">
        <v>82500</v>
      </c>
      <c r="K9398">
        <v>28874.999999999996</v>
      </c>
      <c r="L9398" s="1">
        <v>53625</v>
      </c>
      <c r="M9398" s="1" t="s">
        <v>28</v>
      </c>
      <c r="N9398" s="1" t="s">
        <v>196</v>
      </c>
    </row>
    <row r="9399" spans="1:14" x14ac:dyDescent="0.3">
      <c r="A9399" s="1" t="s">
        <v>50</v>
      </c>
      <c r="B9399">
        <v>1185732</v>
      </c>
      <c r="C9399" s="2">
        <v>44845</v>
      </c>
      <c r="D9399" s="1" t="s">
        <v>92</v>
      </c>
      <c r="E9399" s="1" t="s">
        <v>93</v>
      </c>
      <c r="F9399" s="1" t="s">
        <v>94</v>
      </c>
      <c r="G9399" s="1" t="s">
        <v>20</v>
      </c>
      <c r="H9399">
        <v>34.999999999999993</v>
      </c>
      <c r="I9399">
        <v>400</v>
      </c>
      <c r="J9399">
        <v>139999.99999999997</v>
      </c>
      <c r="K9399">
        <v>69999.999999999985</v>
      </c>
      <c r="L9399" s="1">
        <v>69999.999999999985</v>
      </c>
      <c r="M9399" s="1" t="s">
        <v>28</v>
      </c>
      <c r="N9399" s="1" t="s">
        <v>197</v>
      </c>
    </row>
    <row r="9400" spans="1:14" x14ac:dyDescent="0.3">
      <c r="A9400" s="1" t="s">
        <v>50</v>
      </c>
      <c r="B9400">
        <v>1185732</v>
      </c>
      <c r="C9400" s="2">
        <v>44876</v>
      </c>
      <c r="D9400" s="1" t="s">
        <v>92</v>
      </c>
      <c r="E9400" s="1" t="s">
        <v>93</v>
      </c>
      <c r="F9400" s="1" t="s">
        <v>94</v>
      </c>
      <c r="G9400" s="1" t="s">
        <v>21</v>
      </c>
      <c r="H9400">
        <v>30.000000000000004</v>
      </c>
      <c r="I9400">
        <v>550</v>
      </c>
      <c r="J9400">
        <v>165000.00000000003</v>
      </c>
      <c r="K9400">
        <v>66000.000000000015</v>
      </c>
      <c r="L9400" s="1">
        <v>99000.000000000015</v>
      </c>
      <c r="M9400" s="1" t="s">
        <v>28</v>
      </c>
      <c r="N9400" s="1" t="s">
        <v>196</v>
      </c>
    </row>
    <row r="9401" spans="1:14" x14ac:dyDescent="0.3">
      <c r="A9401" s="1" t="s">
        <v>50</v>
      </c>
      <c r="B9401">
        <v>1185732</v>
      </c>
      <c r="C9401" s="2">
        <v>44876</v>
      </c>
      <c r="D9401" s="1" t="s">
        <v>92</v>
      </c>
      <c r="E9401" s="1" t="s">
        <v>93</v>
      </c>
      <c r="F9401" s="1" t="s">
        <v>94</v>
      </c>
      <c r="G9401" s="1" t="s">
        <v>22</v>
      </c>
      <c r="H9401">
        <v>20.000000000000007</v>
      </c>
      <c r="I9401">
        <v>400</v>
      </c>
      <c r="J9401">
        <v>80000.000000000029</v>
      </c>
      <c r="K9401">
        <v>28000.000000000007</v>
      </c>
      <c r="L9401" s="1">
        <v>52000.000000000022</v>
      </c>
      <c r="M9401" s="1" t="s">
        <v>28</v>
      </c>
      <c r="N9401" s="1" t="s">
        <v>196</v>
      </c>
    </row>
    <row r="9402" spans="1:14" x14ac:dyDescent="0.3">
      <c r="A9402" s="1" t="s">
        <v>50</v>
      </c>
      <c r="B9402">
        <v>1185732</v>
      </c>
      <c r="C9402" s="2">
        <v>44876</v>
      </c>
      <c r="D9402" s="1" t="s">
        <v>92</v>
      </c>
      <c r="E9402" s="1" t="s">
        <v>93</v>
      </c>
      <c r="F9402" s="1" t="s">
        <v>94</v>
      </c>
      <c r="G9402" s="1" t="s">
        <v>23</v>
      </c>
      <c r="H9402">
        <v>20.000000000000007</v>
      </c>
      <c r="I9402">
        <v>345</v>
      </c>
      <c r="J9402">
        <v>69000.000000000029</v>
      </c>
      <c r="K9402">
        <v>24150.000000000007</v>
      </c>
      <c r="L9402" s="1">
        <v>44850.000000000022</v>
      </c>
      <c r="M9402" s="1" t="s">
        <v>28</v>
      </c>
      <c r="N9402" s="1" t="s">
        <v>197</v>
      </c>
    </row>
    <row r="9403" spans="1:14" x14ac:dyDescent="0.3">
      <c r="A9403" s="1" t="s">
        <v>50</v>
      </c>
      <c r="B9403">
        <v>1185732</v>
      </c>
      <c r="C9403" s="2">
        <v>44876</v>
      </c>
      <c r="D9403" s="1" t="s">
        <v>92</v>
      </c>
      <c r="E9403" s="1" t="s">
        <v>93</v>
      </c>
      <c r="F9403" s="1" t="s">
        <v>94</v>
      </c>
      <c r="G9403" s="1" t="s">
        <v>24</v>
      </c>
      <c r="H9403">
        <v>20.000000000000007</v>
      </c>
      <c r="I9403">
        <v>375</v>
      </c>
      <c r="J9403">
        <v>75000.000000000029</v>
      </c>
      <c r="K9403">
        <v>30000.000000000015</v>
      </c>
      <c r="L9403" s="1">
        <v>45000.000000000015</v>
      </c>
      <c r="M9403" s="1" t="s">
        <v>28</v>
      </c>
      <c r="N9403" s="1" t="s">
        <v>197</v>
      </c>
    </row>
    <row r="9404" spans="1:14" x14ac:dyDescent="0.3">
      <c r="A9404" s="1" t="s">
        <v>50</v>
      </c>
      <c r="B9404">
        <v>1185732</v>
      </c>
      <c r="C9404" s="2">
        <v>44876</v>
      </c>
      <c r="D9404" s="1" t="s">
        <v>92</v>
      </c>
      <c r="E9404" s="1" t="s">
        <v>93</v>
      </c>
      <c r="F9404" s="1" t="s">
        <v>94</v>
      </c>
      <c r="G9404" s="1" t="s">
        <v>18</v>
      </c>
      <c r="H9404">
        <v>40</v>
      </c>
      <c r="I9404">
        <v>350</v>
      </c>
      <c r="J9404">
        <v>140000</v>
      </c>
      <c r="K9404">
        <v>49000</v>
      </c>
      <c r="L9404" s="1">
        <v>91000</v>
      </c>
      <c r="M9404" s="1" t="s">
        <v>28</v>
      </c>
      <c r="N9404" s="1" t="s">
        <v>196</v>
      </c>
    </row>
    <row r="9405" spans="1:14" x14ac:dyDescent="0.3">
      <c r="A9405" s="1" t="s">
        <v>50</v>
      </c>
      <c r="B9405">
        <v>1185732</v>
      </c>
      <c r="C9405" s="2">
        <v>44876</v>
      </c>
      <c r="D9405" s="1" t="s">
        <v>92</v>
      </c>
      <c r="E9405" s="1" t="s">
        <v>93</v>
      </c>
      <c r="F9405" s="1" t="s">
        <v>94</v>
      </c>
      <c r="G9405" s="1" t="s">
        <v>20</v>
      </c>
      <c r="H9405">
        <v>44.999999999999986</v>
      </c>
      <c r="I9405">
        <v>450</v>
      </c>
      <c r="J9405">
        <v>202499.99999999994</v>
      </c>
      <c r="K9405">
        <v>101249.99999999997</v>
      </c>
      <c r="L9405" s="1">
        <v>101249.99999999997</v>
      </c>
      <c r="M9405" s="1" t="s">
        <v>28</v>
      </c>
      <c r="N9405" s="1" t="s">
        <v>197</v>
      </c>
    </row>
    <row r="9406" spans="1:14" x14ac:dyDescent="0.3">
      <c r="A9406" s="1" t="s">
        <v>50</v>
      </c>
      <c r="B9406">
        <v>1185732</v>
      </c>
      <c r="C9406" s="2">
        <v>44905</v>
      </c>
      <c r="D9406" s="1" t="s">
        <v>92</v>
      </c>
      <c r="E9406" s="1" t="s">
        <v>93</v>
      </c>
      <c r="F9406" s="1" t="s">
        <v>94</v>
      </c>
      <c r="G9406" s="1" t="s">
        <v>21</v>
      </c>
      <c r="H9406">
        <v>40</v>
      </c>
      <c r="I9406">
        <v>700</v>
      </c>
      <c r="J9406">
        <v>280000</v>
      </c>
      <c r="K9406">
        <v>112000</v>
      </c>
      <c r="L9406" s="1">
        <v>168000</v>
      </c>
      <c r="M9406" s="1" t="s">
        <v>28</v>
      </c>
      <c r="N9406" s="1" t="s">
        <v>196</v>
      </c>
    </row>
    <row r="9407" spans="1:14" x14ac:dyDescent="0.3">
      <c r="A9407" s="1" t="s">
        <v>50</v>
      </c>
      <c r="B9407">
        <v>1185732</v>
      </c>
      <c r="C9407" s="2">
        <v>44905</v>
      </c>
      <c r="D9407" s="1" t="s">
        <v>92</v>
      </c>
      <c r="E9407" s="1" t="s">
        <v>93</v>
      </c>
      <c r="F9407" s="1" t="s">
        <v>94</v>
      </c>
      <c r="G9407" s="1" t="s">
        <v>22</v>
      </c>
      <c r="H9407">
        <v>30.000000000000004</v>
      </c>
      <c r="I9407">
        <v>500</v>
      </c>
      <c r="J9407">
        <v>150000.00000000003</v>
      </c>
      <c r="K9407">
        <v>52500.000000000007</v>
      </c>
      <c r="L9407" s="1">
        <v>97500.000000000029</v>
      </c>
      <c r="M9407" s="1" t="s">
        <v>28</v>
      </c>
      <c r="N9407" s="1" t="s">
        <v>196</v>
      </c>
    </row>
    <row r="9408" spans="1:14" x14ac:dyDescent="0.3">
      <c r="A9408" s="1" t="s">
        <v>50</v>
      </c>
      <c r="B9408">
        <v>1185732</v>
      </c>
      <c r="C9408" s="2">
        <v>44905</v>
      </c>
      <c r="D9408" s="1" t="s">
        <v>92</v>
      </c>
      <c r="E9408" s="1" t="s">
        <v>93</v>
      </c>
      <c r="F9408" s="1" t="s">
        <v>94</v>
      </c>
      <c r="G9408" s="1" t="s">
        <v>23</v>
      </c>
      <c r="H9408">
        <v>30.000000000000004</v>
      </c>
      <c r="I9408">
        <v>450</v>
      </c>
      <c r="J9408">
        <v>135000.00000000003</v>
      </c>
      <c r="K9408">
        <v>47250.000000000007</v>
      </c>
      <c r="L9408" s="1">
        <v>87750.000000000029</v>
      </c>
      <c r="M9408" s="1" t="s">
        <v>28</v>
      </c>
      <c r="N9408" s="1" t="s">
        <v>197</v>
      </c>
    </row>
    <row r="9409" spans="1:14" x14ac:dyDescent="0.3">
      <c r="A9409" s="1" t="s">
        <v>50</v>
      </c>
      <c r="B9409">
        <v>1185732</v>
      </c>
      <c r="C9409" s="2">
        <v>44905</v>
      </c>
      <c r="D9409" s="1" t="s">
        <v>92</v>
      </c>
      <c r="E9409" s="1" t="s">
        <v>93</v>
      </c>
      <c r="F9409" s="1" t="s">
        <v>94</v>
      </c>
      <c r="G9409" s="1" t="s">
        <v>24</v>
      </c>
      <c r="H9409">
        <v>30.000000000000004</v>
      </c>
      <c r="I9409">
        <v>400</v>
      </c>
      <c r="J9409">
        <v>120000.00000000001</v>
      </c>
      <c r="K9409">
        <v>48000.000000000007</v>
      </c>
      <c r="L9409" s="1">
        <v>72000</v>
      </c>
      <c r="M9409" s="1" t="s">
        <v>28</v>
      </c>
      <c r="N9409" s="1" t="s">
        <v>197</v>
      </c>
    </row>
    <row r="9410" spans="1:14" x14ac:dyDescent="0.3">
      <c r="A9410" s="1" t="s">
        <v>50</v>
      </c>
      <c r="B9410">
        <v>1185732</v>
      </c>
      <c r="C9410" s="2">
        <v>44905</v>
      </c>
      <c r="D9410" s="1" t="s">
        <v>92</v>
      </c>
      <c r="E9410" s="1" t="s">
        <v>93</v>
      </c>
      <c r="F9410" s="1" t="s">
        <v>94</v>
      </c>
      <c r="G9410" s="1" t="s">
        <v>18</v>
      </c>
      <c r="H9410">
        <v>40</v>
      </c>
      <c r="I9410">
        <v>400</v>
      </c>
      <c r="J9410">
        <v>160000</v>
      </c>
      <c r="K9410">
        <v>56000</v>
      </c>
      <c r="L9410" s="1">
        <v>104000</v>
      </c>
      <c r="M9410" s="1" t="s">
        <v>28</v>
      </c>
      <c r="N9410" s="1" t="s">
        <v>196</v>
      </c>
    </row>
    <row r="9411" spans="1:14" x14ac:dyDescent="0.3">
      <c r="A9411" s="1" t="s">
        <v>50</v>
      </c>
      <c r="B9411">
        <v>1185732</v>
      </c>
      <c r="C9411" s="2">
        <v>44905</v>
      </c>
      <c r="D9411" s="1" t="s">
        <v>92</v>
      </c>
      <c r="E9411" s="1" t="s">
        <v>93</v>
      </c>
      <c r="F9411" s="1" t="s">
        <v>94</v>
      </c>
      <c r="G9411" s="1" t="s">
        <v>20</v>
      </c>
      <c r="H9411">
        <v>44.999999999999986</v>
      </c>
      <c r="I9411">
        <v>500</v>
      </c>
      <c r="J9411">
        <v>224999.99999999994</v>
      </c>
      <c r="K9411">
        <v>112499.99999999997</v>
      </c>
      <c r="L9411" s="1">
        <v>112499.99999999997</v>
      </c>
      <c r="M9411" s="1" t="s">
        <v>28</v>
      </c>
      <c r="N9411" s="1" t="s">
        <v>197</v>
      </c>
    </row>
    <row r="9412" spans="1:14" x14ac:dyDescent="0.3">
      <c r="A9412" s="1" t="s">
        <v>50</v>
      </c>
      <c r="B9412">
        <v>1185732</v>
      </c>
      <c r="C9412" s="2">
        <v>44603</v>
      </c>
      <c r="D9412" s="1" t="s">
        <v>92</v>
      </c>
      <c r="E9412" s="1" t="s">
        <v>93</v>
      </c>
      <c r="F9412" s="1" t="s">
        <v>94</v>
      </c>
      <c r="G9412" s="1" t="s">
        <v>24</v>
      </c>
      <c r="H9412">
        <v>19</v>
      </c>
      <c r="I9412">
        <v>87</v>
      </c>
      <c r="J9412">
        <v>1653</v>
      </c>
      <c r="K9412">
        <v>826.5</v>
      </c>
      <c r="L9412" s="1">
        <v>826.5</v>
      </c>
      <c r="M9412" s="1" t="s">
        <v>25</v>
      </c>
      <c r="N9412" s="1" t="s">
        <v>197</v>
      </c>
    </row>
    <row r="9413" spans="1:14" x14ac:dyDescent="0.3">
      <c r="A9413" s="1" t="s">
        <v>50</v>
      </c>
      <c r="B9413">
        <v>1185732</v>
      </c>
      <c r="C9413" s="2">
        <v>44603</v>
      </c>
      <c r="D9413" s="1" t="s">
        <v>92</v>
      </c>
      <c r="E9413" s="1" t="s">
        <v>93</v>
      </c>
      <c r="F9413" s="1" t="s">
        <v>94</v>
      </c>
      <c r="G9413" s="1" t="s">
        <v>18</v>
      </c>
      <c r="H9413">
        <v>32</v>
      </c>
      <c r="I9413">
        <v>101</v>
      </c>
      <c r="J9413">
        <v>3232</v>
      </c>
      <c r="K9413">
        <v>1454.3999999999999</v>
      </c>
      <c r="L9413" s="1">
        <v>1777.6000000000001</v>
      </c>
      <c r="M9413" s="1" t="s">
        <v>25</v>
      </c>
      <c r="N9413" s="1" t="s">
        <v>196</v>
      </c>
    </row>
    <row r="9414" spans="1:14" x14ac:dyDescent="0.3">
      <c r="A9414" s="1" t="s">
        <v>50</v>
      </c>
      <c r="B9414">
        <v>1185732</v>
      </c>
      <c r="C9414" s="2">
        <v>44603</v>
      </c>
      <c r="D9414" s="1" t="s">
        <v>92</v>
      </c>
      <c r="E9414" s="1" t="s">
        <v>93</v>
      </c>
      <c r="F9414" s="1" t="s">
        <v>94</v>
      </c>
      <c r="G9414" s="1" t="s">
        <v>20</v>
      </c>
      <c r="H9414">
        <v>24</v>
      </c>
      <c r="I9414">
        <v>131</v>
      </c>
      <c r="J9414">
        <v>3144</v>
      </c>
      <c r="K9414">
        <v>1949.28</v>
      </c>
      <c r="L9414" s="1">
        <v>1194.72</v>
      </c>
      <c r="M9414" s="1" t="s">
        <v>25</v>
      </c>
      <c r="N9414" s="1" t="s">
        <v>197</v>
      </c>
    </row>
    <row r="9415" spans="1:14" x14ac:dyDescent="0.3">
      <c r="A9415" s="1" t="s">
        <v>50</v>
      </c>
      <c r="B9415">
        <v>1185732</v>
      </c>
      <c r="C9415" s="2">
        <v>44630</v>
      </c>
      <c r="D9415" s="1" t="s">
        <v>92</v>
      </c>
      <c r="E9415" s="1" t="s">
        <v>93</v>
      </c>
      <c r="F9415" s="1" t="s">
        <v>94</v>
      </c>
      <c r="G9415" s="1" t="s">
        <v>21</v>
      </c>
      <c r="H9415">
        <v>29</v>
      </c>
      <c r="I9415">
        <v>168</v>
      </c>
      <c r="J9415">
        <v>4872</v>
      </c>
      <c r="K9415">
        <v>2533.44</v>
      </c>
      <c r="L9415" s="1">
        <v>2338.56</v>
      </c>
      <c r="M9415" s="1" t="s">
        <v>25</v>
      </c>
      <c r="N9415" s="1" t="s">
        <v>196</v>
      </c>
    </row>
    <row r="9416" spans="1:14" x14ac:dyDescent="0.3">
      <c r="A9416" s="1" t="s">
        <v>50</v>
      </c>
      <c r="B9416">
        <v>1185732</v>
      </c>
      <c r="C9416" s="2">
        <v>44630</v>
      </c>
      <c r="D9416" s="1" t="s">
        <v>92</v>
      </c>
      <c r="E9416" s="1" t="s">
        <v>93</v>
      </c>
      <c r="F9416" s="1" t="s">
        <v>94</v>
      </c>
      <c r="G9416" s="1" t="s">
        <v>22</v>
      </c>
      <c r="H9416">
        <v>28</v>
      </c>
      <c r="I9416">
        <v>102</v>
      </c>
      <c r="J9416">
        <v>2856</v>
      </c>
      <c r="K9416">
        <v>1428</v>
      </c>
      <c r="L9416" s="1">
        <v>1428</v>
      </c>
      <c r="M9416" s="1" t="s">
        <v>25</v>
      </c>
      <c r="N9416" s="1" t="s">
        <v>196</v>
      </c>
    </row>
    <row r="9417" spans="1:14" x14ac:dyDescent="0.3">
      <c r="A9417" s="1" t="s">
        <v>50</v>
      </c>
      <c r="B9417">
        <v>1185732</v>
      </c>
      <c r="C9417" s="2">
        <v>44630</v>
      </c>
      <c r="D9417" s="1" t="s">
        <v>92</v>
      </c>
      <c r="E9417" s="1" t="s">
        <v>93</v>
      </c>
      <c r="F9417" s="1" t="s">
        <v>94</v>
      </c>
      <c r="G9417" s="1" t="s">
        <v>23</v>
      </c>
      <c r="H9417">
        <v>18</v>
      </c>
      <c r="I9417">
        <v>112</v>
      </c>
      <c r="J9417">
        <v>2016</v>
      </c>
      <c r="K9417">
        <v>1008</v>
      </c>
      <c r="L9417" s="1">
        <v>1008</v>
      </c>
      <c r="M9417" s="1" t="s">
        <v>25</v>
      </c>
      <c r="N9417" s="1" t="s">
        <v>197</v>
      </c>
    </row>
    <row r="9418" spans="1:14" x14ac:dyDescent="0.3">
      <c r="A9418" s="1" t="s">
        <v>50</v>
      </c>
      <c r="B9418">
        <v>1185732</v>
      </c>
      <c r="C9418" s="2">
        <v>44630</v>
      </c>
      <c r="D9418" s="1" t="s">
        <v>92</v>
      </c>
      <c r="E9418" s="1" t="s">
        <v>93</v>
      </c>
      <c r="F9418" s="1" t="s">
        <v>94</v>
      </c>
      <c r="G9418" s="1" t="s">
        <v>24</v>
      </c>
      <c r="H9418">
        <v>23</v>
      </c>
      <c r="I9418">
        <v>73</v>
      </c>
      <c r="J9418">
        <v>1679</v>
      </c>
      <c r="K9418">
        <v>889.87</v>
      </c>
      <c r="L9418" s="1">
        <v>789.13</v>
      </c>
      <c r="M9418" s="1" t="s">
        <v>25</v>
      </c>
      <c r="N9418" s="1" t="s">
        <v>197</v>
      </c>
    </row>
    <row r="9419" spans="1:14" x14ac:dyDescent="0.3">
      <c r="A9419" s="1" t="s">
        <v>50</v>
      </c>
      <c r="B9419">
        <v>1185732</v>
      </c>
      <c r="C9419" s="2">
        <v>44630</v>
      </c>
      <c r="D9419" s="1" t="s">
        <v>92</v>
      </c>
      <c r="E9419" s="1" t="s">
        <v>93</v>
      </c>
      <c r="F9419" s="1" t="s">
        <v>94</v>
      </c>
      <c r="G9419" s="1" t="s">
        <v>18</v>
      </c>
      <c r="H9419">
        <v>38</v>
      </c>
      <c r="I9419">
        <v>75</v>
      </c>
      <c r="J9419">
        <v>2850</v>
      </c>
      <c r="K9419">
        <v>1425</v>
      </c>
      <c r="L9419" s="1">
        <v>1425</v>
      </c>
      <c r="M9419" s="1" t="s">
        <v>25</v>
      </c>
      <c r="N9419" s="1" t="s">
        <v>196</v>
      </c>
    </row>
    <row r="9420" spans="1:14" x14ac:dyDescent="0.3">
      <c r="A9420" s="1" t="s">
        <v>50</v>
      </c>
      <c r="B9420">
        <v>1185732</v>
      </c>
      <c r="C9420" s="2">
        <v>44630</v>
      </c>
      <c r="D9420" s="1" t="s">
        <v>92</v>
      </c>
      <c r="E9420" s="1" t="s">
        <v>93</v>
      </c>
      <c r="F9420" s="1" t="s">
        <v>94</v>
      </c>
      <c r="G9420" s="1" t="s">
        <v>20</v>
      </c>
      <c r="H9420">
        <v>29</v>
      </c>
      <c r="I9420">
        <v>100</v>
      </c>
      <c r="J9420">
        <v>2900</v>
      </c>
      <c r="K9420">
        <v>1856</v>
      </c>
      <c r="L9420" s="1">
        <v>1044</v>
      </c>
      <c r="M9420" s="1" t="s">
        <v>25</v>
      </c>
      <c r="N9420" s="1" t="s">
        <v>197</v>
      </c>
    </row>
    <row r="9421" spans="1:14" x14ac:dyDescent="0.3">
      <c r="A9421" s="1" t="s">
        <v>50</v>
      </c>
      <c r="B9421">
        <v>1185732</v>
      </c>
      <c r="C9421" s="2">
        <v>44662</v>
      </c>
      <c r="D9421" s="1" t="s">
        <v>92</v>
      </c>
      <c r="E9421" s="1" t="s">
        <v>93</v>
      </c>
      <c r="F9421" s="1" t="s">
        <v>94</v>
      </c>
      <c r="G9421" s="1" t="s">
        <v>21</v>
      </c>
      <c r="H9421">
        <v>27</v>
      </c>
      <c r="I9421">
        <v>181</v>
      </c>
      <c r="J9421">
        <v>4887</v>
      </c>
      <c r="K9421">
        <v>2443.5</v>
      </c>
      <c r="L9421" s="1">
        <v>2443.5</v>
      </c>
      <c r="M9421" s="1" t="s">
        <v>25</v>
      </c>
      <c r="N9421" s="1" t="s">
        <v>196</v>
      </c>
    </row>
    <row r="9422" spans="1:14" x14ac:dyDescent="0.3">
      <c r="A9422" s="1" t="s">
        <v>50</v>
      </c>
      <c r="B9422">
        <v>1185732</v>
      </c>
      <c r="C9422" s="2">
        <v>44662</v>
      </c>
      <c r="D9422" s="1" t="s">
        <v>92</v>
      </c>
      <c r="E9422" s="1" t="s">
        <v>93</v>
      </c>
      <c r="F9422" s="1" t="s">
        <v>94</v>
      </c>
      <c r="G9422" s="1" t="s">
        <v>22</v>
      </c>
      <c r="H9422">
        <v>25</v>
      </c>
      <c r="I9422">
        <v>94</v>
      </c>
      <c r="J9422">
        <v>2350</v>
      </c>
      <c r="K9422">
        <v>1057.5</v>
      </c>
      <c r="L9422" s="1">
        <v>1292.5</v>
      </c>
      <c r="M9422" s="1" t="s">
        <v>25</v>
      </c>
      <c r="N9422" s="1" t="s">
        <v>196</v>
      </c>
    </row>
    <row r="9423" spans="1:14" x14ac:dyDescent="0.3">
      <c r="A9423" s="1" t="s">
        <v>50</v>
      </c>
      <c r="B9423">
        <v>1185732</v>
      </c>
      <c r="C9423" s="2">
        <v>44662</v>
      </c>
      <c r="D9423" s="1" t="s">
        <v>92</v>
      </c>
      <c r="E9423" s="1" t="s">
        <v>93</v>
      </c>
      <c r="F9423" s="1" t="s">
        <v>94</v>
      </c>
      <c r="G9423" s="1" t="s">
        <v>23</v>
      </c>
      <c r="H9423">
        <v>14</v>
      </c>
      <c r="I9423">
        <v>98</v>
      </c>
      <c r="J9423">
        <v>1372</v>
      </c>
      <c r="K9423">
        <v>631.12</v>
      </c>
      <c r="L9423" s="1">
        <v>740.88</v>
      </c>
      <c r="M9423" s="1" t="s">
        <v>25</v>
      </c>
      <c r="N9423" s="1" t="s">
        <v>197</v>
      </c>
    </row>
    <row r="9424" spans="1:14" x14ac:dyDescent="0.3">
      <c r="A9424" s="1" t="s">
        <v>50</v>
      </c>
      <c r="B9424">
        <v>1185732</v>
      </c>
      <c r="C9424" s="2">
        <v>44662</v>
      </c>
      <c r="D9424" s="1" t="s">
        <v>92</v>
      </c>
      <c r="E9424" s="1" t="s">
        <v>93</v>
      </c>
      <c r="F9424" s="1" t="s">
        <v>94</v>
      </c>
      <c r="G9424" s="1" t="s">
        <v>24</v>
      </c>
      <c r="H9424">
        <v>18</v>
      </c>
      <c r="I9424">
        <v>70</v>
      </c>
      <c r="J9424">
        <v>1260</v>
      </c>
      <c r="K9424">
        <v>667.80000000000007</v>
      </c>
      <c r="L9424" s="1">
        <v>592.19999999999993</v>
      </c>
      <c r="M9424" s="1" t="s">
        <v>25</v>
      </c>
      <c r="N9424" s="1" t="s">
        <v>197</v>
      </c>
    </row>
    <row r="9425" spans="1:14" x14ac:dyDescent="0.3">
      <c r="A9425" s="1" t="s">
        <v>50</v>
      </c>
      <c r="B9425">
        <v>1185732</v>
      </c>
      <c r="C9425" s="2">
        <v>44662</v>
      </c>
      <c r="D9425" s="1" t="s">
        <v>92</v>
      </c>
      <c r="E9425" s="1" t="s">
        <v>93</v>
      </c>
      <c r="F9425" s="1" t="s">
        <v>94</v>
      </c>
      <c r="G9425" s="1" t="s">
        <v>18</v>
      </c>
      <c r="H9425">
        <v>33</v>
      </c>
      <c r="I9425">
        <v>74</v>
      </c>
      <c r="J9425">
        <v>2442</v>
      </c>
      <c r="K9425">
        <v>1123.32</v>
      </c>
      <c r="L9425" s="1">
        <v>1318.68</v>
      </c>
      <c r="M9425" s="1" t="s">
        <v>25</v>
      </c>
      <c r="N9425" s="1" t="s">
        <v>196</v>
      </c>
    </row>
    <row r="9426" spans="1:14" x14ac:dyDescent="0.3">
      <c r="A9426" s="1" t="s">
        <v>50</v>
      </c>
      <c r="B9426">
        <v>1185732</v>
      </c>
      <c r="C9426" s="2">
        <v>44662</v>
      </c>
      <c r="D9426" s="1" t="s">
        <v>92</v>
      </c>
      <c r="E9426" s="1" t="s">
        <v>93</v>
      </c>
      <c r="F9426" s="1" t="s">
        <v>94</v>
      </c>
      <c r="G9426" s="1" t="s">
        <v>20</v>
      </c>
      <c r="H9426">
        <v>24</v>
      </c>
      <c r="I9426">
        <v>112</v>
      </c>
      <c r="J9426">
        <v>2688</v>
      </c>
      <c r="K9426">
        <v>1612.8</v>
      </c>
      <c r="L9426" s="1">
        <v>1075.2</v>
      </c>
      <c r="M9426" s="1" t="s">
        <v>25</v>
      </c>
      <c r="N9426" s="1" t="s">
        <v>197</v>
      </c>
    </row>
    <row r="9427" spans="1:14" x14ac:dyDescent="0.3">
      <c r="A9427" s="1" t="s">
        <v>50</v>
      </c>
      <c r="B9427">
        <v>1185732</v>
      </c>
      <c r="C9427" s="2">
        <v>44693</v>
      </c>
      <c r="D9427" s="1" t="s">
        <v>92</v>
      </c>
      <c r="E9427" s="1" t="s">
        <v>93</v>
      </c>
      <c r="F9427" s="1" t="s">
        <v>94</v>
      </c>
      <c r="G9427" s="1" t="s">
        <v>21</v>
      </c>
      <c r="H9427">
        <v>32</v>
      </c>
      <c r="I9427">
        <v>174</v>
      </c>
      <c r="J9427">
        <v>5568</v>
      </c>
      <c r="K9427">
        <v>2839.68</v>
      </c>
      <c r="L9427" s="1">
        <v>2728.32</v>
      </c>
      <c r="M9427" s="1" t="s">
        <v>25</v>
      </c>
      <c r="N9427" s="1" t="s">
        <v>196</v>
      </c>
    </row>
    <row r="9428" spans="1:14" x14ac:dyDescent="0.3">
      <c r="A9428" s="1" t="s">
        <v>50</v>
      </c>
      <c r="B9428">
        <v>1185732</v>
      </c>
      <c r="C9428" s="2">
        <v>44693</v>
      </c>
      <c r="D9428" s="1" t="s">
        <v>92</v>
      </c>
      <c r="E9428" s="1" t="s">
        <v>93</v>
      </c>
      <c r="F9428" s="1" t="s">
        <v>94</v>
      </c>
      <c r="G9428" s="1" t="s">
        <v>22</v>
      </c>
      <c r="H9428">
        <v>29</v>
      </c>
      <c r="I9428">
        <v>101</v>
      </c>
      <c r="J9428">
        <v>2929</v>
      </c>
      <c r="K9428">
        <v>1435.21</v>
      </c>
      <c r="L9428" s="1">
        <v>1493.79</v>
      </c>
      <c r="M9428" s="1" t="s">
        <v>25</v>
      </c>
      <c r="N9428" s="1" t="s">
        <v>196</v>
      </c>
    </row>
    <row r="9429" spans="1:14" x14ac:dyDescent="0.3">
      <c r="A9429" s="1" t="s">
        <v>50</v>
      </c>
      <c r="B9429">
        <v>1185732</v>
      </c>
      <c r="C9429" s="2">
        <v>44693</v>
      </c>
      <c r="D9429" s="1" t="s">
        <v>92</v>
      </c>
      <c r="E9429" s="1" t="s">
        <v>93</v>
      </c>
      <c r="F9429" s="1" t="s">
        <v>94</v>
      </c>
      <c r="G9429" s="1" t="s">
        <v>23</v>
      </c>
      <c r="H9429">
        <v>25</v>
      </c>
      <c r="I9429">
        <v>98</v>
      </c>
      <c r="J9429">
        <v>2450</v>
      </c>
      <c r="K9429">
        <v>1225</v>
      </c>
      <c r="L9429" s="1">
        <v>1225</v>
      </c>
      <c r="M9429" s="1" t="s">
        <v>25</v>
      </c>
      <c r="N9429" s="1" t="s">
        <v>197</v>
      </c>
    </row>
    <row r="9430" spans="1:14" x14ac:dyDescent="0.3">
      <c r="A9430" s="1" t="s">
        <v>50</v>
      </c>
      <c r="B9430">
        <v>1185732</v>
      </c>
      <c r="C9430" s="2">
        <v>44693</v>
      </c>
      <c r="D9430" s="1" t="s">
        <v>92</v>
      </c>
      <c r="E9430" s="1" t="s">
        <v>93</v>
      </c>
      <c r="F9430" s="1" t="s">
        <v>94</v>
      </c>
      <c r="G9430" s="1" t="s">
        <v>24</v>
      </c>
      <c r="H9430">
        <v>23</v>
      </c>
      <c r="I9430">
        <v>72</v>
      </c>
      <c r="J9430">
        <v>1656</v>
      </c>
      <c r="K9430">
        <v>910.80000000000007</v>
      </c>
      <c r="L9430" s="1">
        <v>745.19999999999993</v>
      </c>
      <c r="M9430" s="1" t="s">
        <v>25</v>
      </c>
      <c r="N9430" s="1" t="s">
        <v>197</v>
      </c>
    </row>
    <row r="9431" spans="1:14" x14ac:dyDescent="0.3">
      <c r="A9431" s="1" t="s">
        <v>50</v>
      </c>
      <c r="B9431">
        <v>1185732</v>
      </c>
      <c r="C9431" s="2">
        <v>44693</v>
      </c>
      <c r="D9431" s="1" t="s">
        <v>92</v>
      </c>
      <c r="E9431" s="1" t="s">
        <v>93</v>
      </c>
      <c r="F9431" s="1" t="s">
        <v>94</v>
      </c>
      <c r="G9431" s="1" t="s">
        <v>18</v>
      </c>
      <c r="H9431">
        <v>39</v>
      </c>
      <c r="I9431">
        <v>75</v>
      </c>
      <c r="J9431">
        <v>2925</v>
      </c>
      <c r="K9431">
        <v>1462.5</v>
      </c>
      <c r="L9431" s="1">
        <v>1462.5</v>
      </c>
      <c r="M9431" s="1" t="s">
        <v>25</v>
      </c>
      <c r="N9431" s="1" t="s">
        <v>196</v>
      </c>
    </row>
    <row r="9432" spans="1:14" x14ac:dyDescent="0.3">
      <c r="A9432" s="1" t="s">
        <v>50</v>
      </c>
      <c r="B9432">
        <v>1185732</v>
      </c>
      <c r="C9432" s="2">
        <v>44693</v>
      </c>
      <c r="D9432" s="1" t="s">
        <v>92</v>
      </c>
      <c r="E9432" s="1" t="s">
        <v>93</v>
      </c>
      <c r="F9432" s="1" t="s">
        <v>94</v>
      </c>
      <c r="G9432" s="1" t="s">
        <v>20</v>
      </c>
      <c r="H9432">
        <v>44</v>
      </c>
      <c r="I9432">
        <v>120</v>
      </c>
      <c r="J9432">
        <v>5280</v>
      </c>
      <c r="K9432">
        <v>3432</v>
      </c>
      <c r="L9432" s="1">
        <v>1848</v>
      </c>
      <c r="M9432" s="1" t="s">
        <v>25</v>
      </c>
      <c r="N9432" s="1" t="s">
        <v>197</v>
      </c>
    </row>
    <row r="9433" spans="1:14" x14ac:dyDescent="0.3">
      <c r="A9433" s="1" t="s">
        <v>50</v>
      </c>
      <c r="B9433">
        <v>1185732</v>
      </c>
      <c r="C9433" s="2">
        <v>44723</v>
      </c>
      <c r="D9433" s="1" t="s">
        <v>92</v>
      </c>
      <c r="E9433" s="1" t="s">
        <v>93</v>
      </c>
      <c r="F9433" s="1" t="s">
        <v>94</v>
      </c>
      <c r="G9433" s="1" t="s">
        <v>21</v>
      </c>
      <c r="H9433">
        <v>28</v>
      </c>
      <c r="I9433">
        <v>182</v>
      </c>
      <c r="J9433">
        <v>5096</v>
      </c>
      <c r="K9433">
        <v>2598.96</v>
      </c>
      <c r="L9433" s="1">
        <v>2497.04</v>
      </c>
      <c r="M9433" s="1" t="s">
        <v>25</v>
      </c>
      <c r="N9433" s="1" t="s">
        <v>196</v>
      </c>
    </row>
    <row r="9434" spans="1:14" x14ac:dyDescent="0.3">
      <c r="A9434" s="1" t="s">
        <v>50</v>
      </c>
      <c r="B9434">
        <v>1185732</v>
      </c>
      <c r="C9434" s="2">
        <v>44723</v>
      </c>
      <c r="D9434" s="1" t="s">
        <v>92</v>
      </c>
      <c r="E9434" s="1" t="s">
        <v>93</v>
      </c>
      <c r="F9434" s="1" t="s">
        <v>94</v>
      </c>
      <c r="G9434" s="1" t="s">
        <v>22</v>
      </c>
      <c r="H9434">
        <v>24</v>
      </c>
      <c r="I9434">
        <v>112</v>
      </c>
      <c r="J9434">
        <v>2688</v>
      </c>
      <c r="K9434">
        <v>1317.12</v>
      </c>
      <c r="L9434" s="1">
        <v>1370.88</v>
      </c>
      <c r="M9434" s="1" t="s">
        <v>25</v>
      </c>
      <c r="N9434" s="1" t="s">
        <v>196</v>
      </c>
    </row>
    <row r="9435" spans="1:14" x14ac:dyDescent="0.3">
      <c r="A9435" s="1" t="s">
        <v>50</v>
      </c>
      <c r="B9435">
        <v>1185732</v>
      </c>
      <c r="C9435" s="2">
        <v>44723</v>
      </c>
      <c r="D9435" s="1" t="s">
        <v>92</v>
      </c>
      <c r="E9435" s="1" t="s">
        <v>93</v>
      </c>
      <c r="F9435" s="1" t="s">
        <v>94</v>
      </c>
      <c r="G9435" s="1" t="s">
        <v>23</v>
      </c>
      <c r="H9435">
        <v>19</v>
      </c>
      <c r="I9435">
        <v>115</v>
      </c>
      <c r="J9435">
        <v>2185</v>
      </c>
      <c r="K9435">
        <v>1070.6500000000001</v>
      </c>
      <c r="L9435" s="1">
        <v>1114.3499999999999</v>
      </c>
      <c r="M9435" s="1" t="s">
        <v>25</v>
      </c>
      <c r="N9435" s="1" t="s">
        <v>197</v>
      </c>
    </row>
    <row r="9436" spans="1:14" x14ac:dyDescent="0.3">
      <c r="A9436" s="1" t="s">
        <v>50</v>
      </c>
      <c r="B9436">
        <v>1185732</v>
      </c>
      <c r="C9436" s="2">
        <v>44723</v>
      </c>
      <c r="D9436" s="1" t="s">
        <v>92</v>
      </c>
      <c r="E9436" s="1" t="s">
        <v>93</v>
      </c>
      <c r="F9436" s="1" t="s">
        <v>94</v>
      </c>
      <c r="G9436" s="1" t="s">
        <v>24</v>
      </c>
      <c r="H9436">
        <v>19</v>
      </c>
      <c r="I9436">
        <v>108</v>
      </c>
      <c r="J9436">
        <v>2052</v>
      </c>
      <c r="K9436">
        <v>1046.52</v>
      </c>
      <c r="L9436" s="1">
        <v>1005.48</v>
      </c>
      <c r="M9436" s="1" t="s">
        <v>25</v>
      </c>
      <c r="N9436" s="1" t="s">
        <v>197</v>
      </c>
    </row>
    <row r="9437" spans="1:14" x14ac:dyDescent="0.3">
      <c r="A9437" s="1" t="s">
        <v>50</v>
      </c>
      <c r="B9437">
        <v>1185732</v>
      </c>
      <c r="C9437" s="2">
        <v>44723</v>
      </c>
      <c r="D9437" s="1" t="s">
        <v>92</v>
      </c>
      <c r="E9437" s="1" t="s">
        <v>93</v>
      </c>
      <c r="F9437" s="1" t="s">
        <v>94</v>
      </c>
      <c r="G9437" s="1" t="s">
        <v>18</v>
      </c>
      <c r="H9437">
        <v>34</v>
      </c>
      <c r="I9437">
        <v>108</v>
      </c>
      <c r="J9437">
        <v>3672</v>
      </c>
      <c r="K9437">
        <v>1652.3999999999999</v>
      </c>
      <c r="L9437" s="1">
        <v>2019.6000000000001</v>
      </c>
      <c r="M9437" s="1" t="s">
        <v>25</v>
      </c>
      <c r="N9437" s="1" t="s">
        <v>196</v>
      </c>
    </row>
    <row r="9438" spans="1:14" x14ac:dyDescent="0.3">
      <c r="A9438" s="1" t="s">
        <v>50</v>
      </c>
      <c r="B9438">
        <v>1185732</v>
      </c>
      <c r="C9438" s="2">
        <v>44723</v>
      </c>
      <c r="D9438" s="1" t="s">
        <v>92</v>
      </c>
      <c r="E9438" s="1" t="s">
        <v>93</v>
      </c>
      <c r="F9438" s="1" t="s">
        <v>94</v>
      </c>
      <c r="G9438" s="1" t="s">
        <v>20</v>
      </c>
      <c r="H9438">
        <v>38</v>
      </c>
      <c r="I9438">
        <v>150</v>
      </c>
      <c r="J9438">
        <v>5700</v>
      </c>
      <c r="K9438">
        <v>3420</v>
      </c>
      <c r="L9438" s="1">
        <v>2280</v>
      </c>
      <c r="M9438" s="1" t="s">
        <v>25</v>
      </c>
      <c r="N9438" s="1" t="s">
        <v>197</v>
      </c>
    </row>
    <row r="9439" spans="1:14" x14ac:dyDescent="0.3">
      <c r="A9439" s="1" t="s">
        <v>50</v>
      </c>
      <c r="B9439">
        <v>1185732</v>
      </c>
      <c r="C9439" s="2">
        <v>44752</v>
      </c>
      <c r="D9439" s="1" t="s">
        <v>92</v>
      </c>
      <c r="E9439" s="1" t="s">
        <v>93</v>
      </c>
      <c r="F9439" s="1" t="s">
        <v>94</v>
      </c>
      <c r="G9439" s="1" t="s">
        <v>21</v>
      </c>
      <c r="H9439">
        <v>34</v>
      </c>
      <c r="I9439">
        <v>224</v>
      </c>
      <c r="J9439">
        <v>7616</v>
      </c>
      <c r="K9439">
        <v>3960.32</v>
      </c>
      <c r="L9439" s="1">
        <v>3655.68</v>
      </c>
      <c r="M9439" s="1" t="s">
        <v>25</v>
      </c>
      <c r="N9439" s="1" t="s">
        <v>196</v>
      </c>
    </row>
    <row r="9440" spans="1:14" x14ac:dyDescent="0.3">
      <c r="A9440" s="1" t="s">
        <v>50</v>
      </c>
      <c r="B9440">
        <v>1185732</v>
      </c>
      <c r="C9440" s="2">
        <v>44752</v>
      </c>
      <c r="D9440" s="1" t="s">
        <v>92</v>
      </c>
      <c r="E9440" s="1" t="s">
        <v>93</v>
      </c>
      <c r="F9440" s="1" t="s">
        <v>94</v>
      </c>
      <c r="G9440" s="1" t="s">
        <v>22</v>
      </c>
      <c r="H9440">
        <v>29</v>
      </c>
      <c r="I9440">
        <v>160</v>
      </c>
      <c r="J9440">
        <v>4640</v>
      </c>
      <c r="K9440">
        <v>2227.1999999999998</v>
      </c>
      <c r="L9440" s="1">
        <v>2412.8000000000002</v>
      </c>
      <c r="M9440" s="1" t="s">
        <v>25</v>
      </c>
      <c r="N9440" s="1" t="s">
        <v>196</v>
      </c>
    </row>
    <row r="9441" spans="1:14" x14ac:dyDescent="0.3">
      <c r="A9441" s="1" t="s">
        <v>50</v>
      </c>
      <c r="B9441">
        <v>1185732</v>
      </c>
      <c r="C9441" s="2">
        <v>44752</v>
      </c>
      <c r="D9441" s="1" t="s">
        <v>92</v>
      </c>
      <c r="E9441" s="1" t="s">
        <v>93</v>
      </c>
      <c r="F9441" s="1" t="s">
        <v>94</v>
      </c>
      <c r="G9441" s="1" t="s">
        <v>23</v>
      </c>
      <c r="H9441">
        <v>24</v>
      </c>
      <c r="I9441">
        <v>138</v>
      </c>
      <c r="J9441">
        <v>3312</v>
      </c>
      <c r="K9441">
        <v>1589.76</v>
      </c>
      <c r="L9441" s="1">
        <v>1722.24</v>
      </c>
      <c r="M9441" s="1" t="s">
        <v>25</v>
      </c>
      <c r="N9441" s="1" t="s">
        <v>197</v>
      </c>
    </row>
    <row r="9442" spans="1:14" x14ac:dyDescent="0.3">
      <c r="A9442" s="1" t="s">
        <v>50</v>
      </c>
      <c r="B9442">
        <v>1185732</v>
      </c>
      <c r="C9442" s="2">
        <v>44752</v>
      </c>
      <c r="D9442" s="1" t="s">
        <v>92</v>
      </c>
      <c r="E9442" s="1" t="s">
        <v>93</v>
      </c>
      <c r="F9442" s="1" t="s">
        <v>94</v>
      </c>
      <c r="G9442" s="1" t="s">
        <v>24</v>
      </c>
      <c r="H9442">
        <v>23</v>
      </c>
      <c r="I9442">
        <v>115</v>
      </c>
      <c r="J9442">
        <v>2645</v>
      </c>
      <c r="K9442">
        <v>1322.5</v>
      </c>
      <c r="L9442" s="1">
        <v>1322.5</v>
      </c>
      <c r="M9442" s="1" t="s">
        <v>25</v>
      </c>
      <c r="N9442" s="1" t="s">
        <v>197</v>
      </c>
    </row>
    <row r="9443" spans="1:14" x14ac:dyDescent="0.3">
      <c r="A9443" s="1" t="s">
        <v>50</v>
      </c>
      <c r="B9443">
        <v>1185732</v>
      </c>
      <c r="C9443" s="2">
        <v>44752</v>
      </c>
      <c r="D9443" s="1" t="s">
        <v>92</v>
      </c>
      <c r="E9443" s="1" t="s">
        <v>93</v>
      </c>
      <c r="F9443" s="1" t="s">
        <v>94</v>
      </c>
      <c r="G9443" s="1" t="s">
        <v>18</v>
      </c>
      <c r="H9443">
        <v>32</v>
      </c>
      <c r="I9443">
        <v>128</v>
      </c>
      <c r="J9443">
        <v>4096</v>
      </c>
      <c r="K9443">
        <v>1884.1599999999999</v>
      </c>
      <c r="L9443" s="1">
        <v>2211.84</v>
      </c>
      <c r="M9443" s="1" t="s">
        <v>25</v>
      </c>
      <c r="N9443" s="1" t="s">
        <v>196</v>
      </c>
    </row>
    <row r="9444" spans="1:14" x14ac:dyDescent="0.3">
      <c r="A9444" s="1" t="s">
        <v>50</v>
      </c>
      <c r="B9444">
        <v>1185732</v>
      </c>
      <c r="C9444" s="2">
        <v>44752</v>
      </c>
      <c r="D9444" s="1" t="s">
        <v>92</v>
      </c>
      <c r="E9444" s="1" t="s">
        <v>93</v>
      </c>
      <c r="F9444" s="1" t="s">
        <v>94</v>
      </c>
      <c r="G9444" s="1" t="s">
        <v>20</v>
      </c>
      <c r="H9444">
        <v>38</v>
      </c>
      <c r="I9444">
        <v>150</v>
      </c>
      <c r="J9444">
        <v>5700</v>
      </c>
      <c r="K9444">
        <v>3705</v>
      </c>
      <c r="L9444" s="1">
        <v>1995</v>
      </c>
      <c r="M9444" s="1" t="s">
        <v>25</v>
      </c>
      <c r="N9444" s="1" t="s">
        <v>197</v>
      </c>
    </row>
    <row r="9445" spans="1:14" x14ac:dyDescent="0.3">
      <c r="A9445" s="1" t="s">
        <v>50</v>
      </c>
      <c r="B9445">
        <v>1185732</v>
      </c>
      <c r="C9445" s="2">
        <v>44784</v>
      </c>
      <c r="D9445" s="1" t="s">
        <v>92</v>
      </c>
      <c r="E9445" s="1" t="s">
        <v>93</v>
      </c>
      <c r="F9445" s="1" t="s">
        <v>94</v>
      </c>
      <c r="G9445" s="1" t="s">
        <v>21</v>
      </c>
      <c r="H9445">
        <v>33</v>
      </c>
      <c r="I9445">
        <v>203</v>
      </c>
      <c r="J9445">
        <v>6699</v>
      </c>
      <c r="K9445">
        <v>3349.5</v>
      </c>
      <c r="L9445" s="1">
        <v>3349.5</v>
      </c>
      <c r="M9445" s="1" t="s">
        <v>25</v>
      </c>
      <c r="N9445" s="1" t="s">
        <v>196</v>
      </c>
    </row>
    <row r="9446" spans="1:14" x14ac:dyDescent="0.3">
      <c r="A9446" s="1" t="s">
        <v>50</v>
      </c>
      <c r="B9446">
        <v>1185732</v>
      </c>
      <c r="C9446" s="2">
        <v>44784</v>
      </c>
      <c r="D9446" s="1" t="s">
        <v>92</v>
      </c>
      <c r="E9446" s="1" t="s">
        <v>93</v>
      </c>
      <c r="F9446" s="1" t="s">
        <v>94</v>
      </c>
      <c r="G9446" s="1" t="s">
        <v>22</v>
      </c>
      <c r="H9446">
        <v>34</v>
      </c>
      <c r="I9446">
        <v>131</v>
      </c>
      <c r="J9446">
        <v>4454</v>
      </c>
      <c r="K9446">
        <v>2093.3799999999997</v>
      </c>
      <c r="L9446" s="1">
        <v>2360.6200000000003</v>
      </c>
      <c r="M9446" s="1" t="s">
        <v>25</v>
      </c>
      <c r="N9446" s="1" t="s">
        <v>196</v>
      </c>
    </row>
    <row r="9447" spans="1:14" x14ac:dyDescent="0.3">
      <c r="A9447" s="1" t="s">
        <v>50</v>
      </c>
      <c r="B9447">
        <v>1185732</v>
      </c>
      <c r="C9447" s="2">
        <v>44784</v>
      </c>
      <c r="D9447" s="1" t="s">
        <v>92</v>
      </c>
      <c r="E9447" s="1" t="s">
        <v>93</v>
      </c>
      <c r="F9447" s="1" t="s">
        <v>94</v>
      </c>
      <c r="G9447" s="1" t="s">
        <v>23</v>
      </c>
      <c r="H9447">
        <v>29</v>
      </c>
      <c r="I9447">
        <v>113</v>
      </c>
      <c r="J9447">
        <v>3277</v>
      </c>
      <c r="K9447">
        <v>1605.73</v>
      </c>
      <c r="L9447" s="1">
        <v>1671.27</v>
      </c>
      <c r="M9447" s="1" t="s">
        <v>25</v>
      </c>
      <c r="N9447" s="1" t="s">
        <v>197</v>
      </c>
    </row>
    <row r="9448" spans="1:14" x14ac:dyDescent="0.3">
      <c r="A9448" s="1" t="s">
        <v>50</v>
      </c>
      <c r="B9448">
        <v>1185732</v>
      </c>
      <c r="C9448" s="2">
        <v>44784</v>
      </c>
      <c r="D9448" s="1" t="s">
        <v>92</v>
      </c>
      <c r="E9448" s="1" t="s">
        <v>93</v>
      </c>
      <c r="F9448" s="1" t="s">
        <v>94</v>
      </c>
      <c r="G9448" s="1" t="s">
        <v>24</v>
      </c>
      <c r="H9448">
        <v>19</v>
      </c>
      <c r="I9448">
        <v>101</v>
      </c>
      <c r="J9448">
        <v>1919</v>
      </c>
      <c r="K9448">
        <v>1017.07</v>
      </c>
      <c r="L9448" s="1">
        <v>901.93</v>
      </c>
      <c r="M9448" s="1" t="s">
        <v>25</v>
      </c>
      <c r="N9448" s="1" t="s">
        <v>197</v>
      </c>
    </row>
    <row r="9449" spans="1:14" x14ac:dyDescent="0.3">
      <c r="A9449" s="1" t="s">
        <v>50</v>
      </c>
      <c r="B9449">
        <v>1185732</v>
      </c>
      <c r="C9449" s="2">
        <v>44784</v>
      </c>
      <c r="D9449" s="1" t="s">
        <v>92</v>
      </c>
      <c r="E9449" s="1" t="s">
        <v>93</v>
      </c>
      <c r="F9449" s="1" t="s">
        <v>94</v>
      </c>
      <c r="G9449" s="1" t="s">
        <v>18</v>
      </c>
      <c r="H9449">
        <v>29</v>
      </c>
      <c r="I9449">
        <v>105</v>
      </c>
      <c r="J9449">
        <v>3045</v>
      </c>
      <c r="K9449">
        <v>1400.6999999999998</v>
      </c>
      <c r="L9449" s="1">
        <v>1644.3000000000002</v>
      </c>
      <c r="M9449" s="1" t="s">
        <v>25</v>
      </c>
      <c r="N9449" s="1" t="s">
        <v>196</v>
      </c>
    </row>
    <row r="9450" spans="1:14" x14ac:dyDescent="0.3">
      <c r="A9450" s="1" t="s">
        <v>50</v>
      </c>
      <c r="B9450">
        <v>1185732</v>
      </c>
      <c r="C9450" s="2">
        <v>44784</v>
      </c>
      <c r="D9450" s="1" t="s">
        <v>92</v>
      </c>
      <c r="E9450" s="1" t="s">
        <v>93</v>
      </c>
      <c r="F9450" s="1" t="s">
        <v>94</v>
      </c>
      <c r="G9450" s="1" t="s">
        <v>20</v>
      </c>
      <c r="H9450">
        <v>32</v>
      </c>
      <c r="I9450">
        <v>152</v>
      </c>
      <c r="J9450">
        <v>4864</v>
      </c>
      <c r="K9450">
        <v>2918.4</v>
      </c>
      <c r="L9450" s="1">
        <v>1945.6</v>
      </c>
      <c r="M9450" s="1" t="s">
        <v>25</v>
      </c>
      <c r="N9450" s="1" t="s">
        <v>197</v>
      </c>
    </row>
    <row r="9451" spans="1:14" x14ac:dyDescent="0.3">
      <c r="A9451" s="1" t="s">
        <v>50</v>
      </c>
      <c r="B9451">
        <v>1185732</v>
      </c>
      <c r="C9451" s="2">
        <v>44816</v>
      </c>
      <c r="D9451" s="1" t="s">
        <v>92</v>
      </c>
      <c r="E9451" s="1" t="s">
        <v>93</v>
      </c>
      <c r="F9451" s="1" t="s">
        <v>94</v>
      </c>
      <c r="G9451" s="1" t="s">
        <v>21</v>
      </c>
      <c r="H9451">
        <v>29</v>
      </c>
      <c r="I9451">
        <v>169</v>
      </c>
      <c r="J9451">
        <v>4901</v>
      </c>
      <c r="K9451">
        <v>2548.52</v>
      </c>
      <c r="L9451" s="1">
        <v>2352.48</v>
      </c>
      <c r="M9451" s="1" t="s">
        <v>25</v>
      </c>
      <c r="N9451" s="1" t="s">
        <v>196</v>
      </c>
    </row>
    <row r="9452" spans="1:14" x14ac:dyDescent="0.3">
      <c r="A9452" s="1" t="s">
        <v>50</v>
      </c>
      <c r="B9452">
        <v>1185732</v>
      </c>
      <c r="C9452" s="2">
        <v>44816</v>
      </c>
      <c r="D9452" s="1" t="s">
        <v>92</v>
      </c>
      <c r="E9452" s="1" t="s">
        <v>93</v>
      </c>
      <c r="F9452" s="1" t="s">
        <v>94</v>
      </c>
      <c r="G9452" s="1" t="s">
        <v>22</v>
      </c>
      <c r="H9452">
        <v>23</v>
      </c>
      <c r="I9452">
        <v>122</v>
      </c>
      <c r="J9452">
        <v>2806</v>
      </c>
      <c r="K9452">
        <v>1262.6999999999998</v>
      </c>
      <c r="L9452" s="1">
        <v>1543.3000000000002</v>
      </c>
      <c r="M9452" s="1" t="s">
        <v>25</v>
      </c>
      <c r="N9452" s="1" t="s">
        <v>196</v>
      </c>
    </row>
    <row r="9453" spans="1:14" x14ac:dyDescent="0.3">
      <c r="A9453" s="1" t="s">
        <v>50</v>
      </c>
      <c r="B9453">
        <v>1185732</v>
      </c>
      <c r="C9453" s="2">
        <v>44816</v>
      </c>
      <c r="D9453" s="1" t="s">
        <v>92</v>
      </c>
      <c r="E9453" s="1" t="s">
        <v>93</v>
      </c>
      <c r="F9453" s="1" t="s">
        <v>94</v>
      </c>
      <c r="G9453" s="1" t="s">
        <v>23</v>
      </c>
      <c r="H9453">
        <v>9</v>
      </c>
      <c r="I9453">
        <v>91</v>
      </c>
      <c r="J9453">
        <v>819</v>
      </c>
      <c r="K9453">
        <v>409.5</v>
      </c>
      <c r="L9453" s="1">
        <v>409.5</v>
      </c>
      <c r="M9453" s="1" t="s">
        <v>25</v>
      </c>
      <c r="N9453" s="1" t="s">
        <v>197</v>
      </c>
    </row>
    <row r="9454" spans="1:14" x14ac:dyDescent="0.3">
      <c r="A9454" s="1" t="s">
        <v>50</v>
      </c>
      <c r="B9454">
        <v>1185732</v>
      </c>
      <c r="C9454" s="2">
        <v>44816</v>
      </c>
      <c r="D9454" s="1" t="s">
        <v>92</v>
      </c>
      <c r="E9454" s="1" t="s">
        <v>93</v>
      </c>
      <c r="F9454" s="1" t="s">
        <v>94</v>
      </c>
      <c r="G9454" s="1" t="s">
        <v>24</v>
      </c>
      <c r="H9454">
        <v>10</v>
      </c>
      <c r="I9454">
        <v>88</v>
      </c>
      <c r="J9454">
        <v>880</v>
      </c>
      <c r="K9454">
        <v>448.8</v>
      </c>
      <c r="L9454" s="1">
        <v>431.2</v>
      </c>
      <c r="M9454" s="1" t="s">
        <v>25</v>
      </c>
      <c r="N9454" s="1" t="s">
        <v>197</v>
      </c>
    </row>
    <row r="9455" spans="1:14" x14ac:dyDescent="0.3">
      <c r="A9455" s="1" t="s">
        <v>50</v>
      </c>
      <c r="B9455">
        <v>1185732</v>
      </c>
      <c r="C9455" s="2">
        <v>44816</v>
      </c>
      <c r="D9455" s="1" t="s">
        <v>92</v>
      </c>
      <c r="E9455" s="1" t="s">
        <v>93</v>
      </c>
      <c r="F9455" s="1" t="s">
        <v>94</v>
      </c>
      <c r="G9455" s="1" t="s">
        <v>18</v>
      </c>
      <c r="H9455">
        <v>19</v>
      </c>
      <c r="I9455">
        <v>88</v>
      </c>
      <c r="J9455">
        <v>1672</v>
      </c>
      <c r="K9455">
        <v>836</v>
      </c>
      <c r="L9455" s="1">
        <v>836</v>
      </c>
      <c r="M9455" s="1" t="s">
        <v>25</v>
      </c>
      <c r="N9455" s="1" t="s">
        <v>196</v>
      </c>
    </row>
    <row r="9456" spans="1:14" x14ac:dyDescent="0.3">
      <c r="A9456" s="1" t="s">
        <v>50</v>
      </c>
      <c r="B9456">
        <v>1185732</v>
      </c>
      <c r="C9456" s="2">
        <v>44816</v>
      </c>
      <c r="D9456" s="1" t="s">
        <v>92</v>
      </c>
      <c r="E9456" s="1" t="s">
        <v>93</v>
      </c>
      <c r="F9456" s="1" t="s">
        <v>94</v>
      </c>
      <c r="G9456" s="1" t="s">
        <v>20</v>
      </c>
      <c r="H9456">
        <v>24</v>
      </c>
      <c r="I9456">
        <v>120</v>
      </c>
      <c r="J9456">
        <v>2880</v>
      </c>
      <c r="K9456">
        <v>1843.2</v>
      </c>
      <c r="L9456" s="1">
        <v>1036.8</v>
      </c>
      <c r="M9456" s="1" t="s">
        <v>25</v>
      </c>
      <c r="N9456" s="1" t="s">
        <v>197</v>
      </c>
    </row>
    <row r="9457" spans="1:14" x14ac:dyDescent="0.3">
      <c r="A9457" s="1" t="s">
        <v>50</v>
      </c>
      <c r="B9457">
        <v>1185732</v>
      </c>
      <c r="C9457" s="2">
        <v>44845</v>
      </c>
      <c r="D9457" s="1" t="s">
        <v>92</v>
      </c>
      <c r="E9457" s="1" t="s">
        <v>93</v>
      </c>
      <c r="F9457" s="1" t="s">
        <v>94</v>
      </c>
      <c r="G9457" s="1" t="s">
        <v>21</v>
      </c>
      <c r="H9457">
        <v>28</v>
      </c>
      <c r="I9457">
        <v>173</v>
      </c>
      <c r="J9457">
        <v>4844</v>
      </c>
      <c r="K9457">
        <v>2470.44</v>
      </c>
      <c r="L9457" s="1">
        <v>2373.56</v>
      </c>
      <c r="M9457" s="1" t="s">
        <v>25</v>
      </c>
      <c r="N9457" s="1" t="s">
        <v>196</v>
      </c>
    </row>
    <row r="9458" spans="1:14" x14ac:dyDescent="0.3">
      <c r="A9458" s="1" t="s">
        <v>50</v>
      </c>
      <c r="B9458">
        <v>1185732</v>
      </c>
      <c r="C9458" s="2">
        <v>44845</v>
      </c>
      <c r="D9458" s="1" t="s">
        <v>92</v>
      </c>
      <c r="E9458" s="1" t="s">
        <v>93</v>
      </c>
      <c r="F9458" s="1" t="s">
        <v>94</v>
      </c>
      <c r="G9458" s="1" t="s">
        <v>22</v>
      </c>
      <c r="H9458">
        <v>19</v>
      </c>
      <c r="I9458">
        <v>100</v>
      </c>
      <c r="J9458">
        <v>1900</v>
      </c>
      <c r="K9458">
        <v>950</v>
      </c>
      <c r="L9458" s="1">
        <v>950</v>
      </c>
      <c r="M9458" s="1" t="s">
        <v>25</v>
      </c>
      <c r="N9458" s="1" t="s">
        <v>196</v>
      </c>
    </row>
    <row r="9459" spans="1:14" x14ac:dyDescent="0.3">
      <c r="A9459" s="1" t="s">
        <v>50</v>
      </c>
      <c r="B9459">
        <v>1185732</v>
      </c>
      <c r="C9459" s="2">
        <v>44845</v>
      </c>
      <c r="D9459" s="1" t="s">
        <v>92</v>
      </c>
      <c r="E9459" s="1" t="s">
        <v>93</v>
      </c>
      <c r="F9459" s="1" t="s">
        <v>94</v>
      </c>
      <c r="G9459" s="1" t="s">
        <v>23</v>
      </c>
      <c r="H9459">
        <v>19</v>
      </c>
      <c r="I9459">
        <v>87</v>
      </c>
      <c r="J9459">
        <v>1653</v>
      </c>
      <c r="K9459">
        <v>809.97</v>
      </c>
      <c r="L9459" s="1">
        <v>843.03</v>
      </c>
      <c r="M9459" s="1" t="s">
        <v>25</v>
      </c>
      <c r="N9459" s="1" t="s">
        <v>197</v>
      </c>
    </row>
    <row r="9460" spans="1:14" x14ac:dyDescent="0.3">
      <c r="A9460" s="1" t="s">
        <v>50</v>
      </c>
      <c r="B9460">
        <v>1185732</v>
      </c>
      <c r="C9460" s="2">
        <v>44845</v>
      </c>
      <c r="D9460" s="1" t="s">
        <v>92</v>
      </c>
      <c r="E9460" s="1" t="s">
        <v>93</v>
      </c>
      <c r="F9460" s="1" t="s">
        <v>94</v>
      </c>
      <c r="G9460" s="1" t="s">
        <v>24</v>
      </c>
      <c r="H9460">
        <v>19</v>
      </c>
      <c r="I9460">
        <v>72</v>
      </c>
      <c r="J9460">
        <v>1368</v>
      </c>
      <c r="K9460">
        <v>752.40000000000009</v>
      </c>
      <c r="L9460" s="1">
        <v>615.59999999999991</v>
      </c>
      <c r="M9460" s="1" t="s">
        <v>25</v>
      </c>
      <c r="N9460" s="1" t="s">
        <v>197</v>
      </c>
    </row>
    <row r="9461" spans="1:14" x14ac:dyDescent="0.3">
      <c r="A9461" s="1" t="s">
        <v>50</v>
      </c>
      <c r="B9461">
        <v>1185732</v>
      </c>
      <c r="C9461" s="2">
        <v>44845</v>
      </c>
      <c r="D9461" s="1" t="s">
        <v>92</v>
      </c>
      <c r="E9461" s="1" t="s">
        <v>93</v>
      </c>
      <c r="F9461" s="1" t="s">
        <v>94</v>
      </c>
      <c r="G9461" s="1" t="s">
        <v>18</v>
      </c>
      <c r="H9461">
        <v>29</v>
      </c>
      <c r="I9461">
        <v>83</v>
      </c>
      <c r="J9461">
        <v>2407</v>
      </c>
      <c r="K9461">
        <v>1203.5</v>
      </c>
      <c r="L9461" s="1">
        <v>1203.5</v>
      </c>
      <c r="M9461" s="1" t="s">
        <v>25</v>
      </c>
      <c r="N9461" s="1" t="s">
        <v>196</v>
      </c>
    </row>
    <row r="9462" spans="1:14" x14ac:dyDescent="0.3">
      <c r="A9462" s="1" t="s">
        <v>50</v>
      </c>
      <c r="B9462">
        <v>1185732</v>
      </c>
      <c r="C9462" s="2">
        <v>44845</v>
      </c>
      <c r="D9462" s="1" t="s">
        <v>92</v>
      </c>
      <c r="E9462" s="1" t="s">
        <v>93</v>
      </c>
      <c r="F9462" s="1" t="s">
        <v>94</v>
      </c>
      <c r="G9462" s="1" t="s">
        <v>20</v>
      </c>
      <c r="H9462">
        <v>32</v>
      </c>
      <c r="I9462">
        <v>104</v>
      </c>
      <c r="J9462">
        <v>3328</v>
      </c>
      <c r="K9462">
        <v>2063.36</v>
      </c>
      <c r="L9462" s="1">
        <v>1264.6399999999999</v>
      </c>
      <c r="M9462" s="1" t="s">
        <v>25</v>
      </c>
      <c r="N9462" s="1" t="s">
        <v>197</v>
      </c>
    </row>
    <row r="9463" spans="1:14" x14ac:dyDescent="0.3">
      <c r="A9463" s="1" t="s">
        <v>50</v>
      </c>
      <c r="B9463">
        <v>1185732</v>
      </c>
      <c r="C9463" s="2">
        <v>44876</v>
      </c>
      <c r="D9463" s="1" t="s">
        <v>92</v>
      </c>
      <c r="E9463" s="1" t="s">
        <v>93</v>
      </c>
      <c r="F9463" s="1" t="s">
        <v>94</v>
      </c>
      <c r="G9463" s="1" t="s">
        <v>21</v>
      </c>
      <c r="H9463">
        <v>29</v>
      </c>
      <c r="I9463">
        <v>149</v>
      </c>
      <c r="J9463">
        <v>4321</v>
      </c>
      <c r="K9463">
        <v>2160.5</v>
      </c>
      <c r="L9463" s="1">
        <v>2160.5</v>
      </c>
      <c r="M9463" s="1" t="s">
        <v>25</v>
      </c>
      <c r="N9463" s="1" t="s">
        <v>196</v>
      </c>
    </row>
    <row r="9464" spans="1:14" x14ac:dyDescent="0.3">
      <c r="A9464" s="1" t="s">
        <v>50</v>
      </c>
      <c r="B9464">
        <v>1185732</v>
      </c>
      <c r="C9464" s="2">
        <v>44876</v>
      </c>
      <c r="D9464" s="1" t="s">
        <v>92</v>
      </c>
      <c r="E9464" s="1" t="s">
        <v>93</v>
      </c>
      <c r="F9464" s="1" t="s">
        <v>94</v>
      </c>
      <c r="G9464" s="1" t="s">
        <v>22</v>
      </c>
      <c r="H9464">
        <v>20</v>
      </c>
      <c r="I9464">
        <v>108</v>
      </c>
      <c r="J9464">
        <v>2160</v>
      </c>
      <c r="K9464">
        <v>993.59999999999991</v>
      </c>
      <c r="L9464" s="1">
        <v>1166.4000000000001</v>
      </c>
      <c r="M9464" s="1" t="s">
        <v>25</v>
      </c>
      <c r="N9464" s="1" t="s">
        <v>196</v>
      </c>
    </row>
    <row r="9465" spans="1:14" x14ac:dyDescent="0.3">
      <c r="A9465" s="1" t="s">
        <v>50</v>
      </c>
      <c r="B9465">
        <v>1185732</v>
      </c>
      <c r="C9465" s="2">
        <v>44876</v>
      </c>
      <c r="D9465" s="1" t="s">
        <v>92</v>
      </c>
      <c r="E9465" s="1" t="s">
        <v>93</v>
      </c>
      <c r="F9465" s="1" t="s">
        <v>94</v>
      </c>
      <c r="G9465" s="1" t="s">
        <v>23</v>
      </c>
      <c r="H9465">
        <v>19</v>
      </c>
      <c r="I9465">
        <v>93</v>
      </c>
      <c r="J9465">
        <v>1767</v>
      </c>
      <c r="K9465">
        <v>848.16</v>
      </c>
      <c r="L9465" s="1">
        <v>918.84</v>
      </c>
      <c r="M9465" s="1" t="s">
        <v>25</v>
      </c>
      <c r="N9465" s="1" t="s">
        <v>197</v>
      </c>
    </row>
    <row r="9466" spans="1:14" x14ac:dyDescent="0.3">
      <c r="A9466" s="1" t="s">
        <v>50</v>
      </c>
      <c r="B9466">
        <v>1185732</v>
      </c>
      <c r="C9466" s="2">
        <v>44876</v>
      </c>
      <c r="D9466" s="1" t="s">
        <v>92</v>
      </c>
      <c r="E9466" s="1" t="s">
        <v>93</v>
      </c>
      <c r="F9466" s="1" t="s">
        <v>94</v>
      </c>
      <c r="G9466" s="1" t="s">
        <v>24</v>
      </c>
      <c r="H9466">
        <v>19</v>
      </c>
      <c r="I9466">
        <v>113</v>
      </c>
      <c r="J9466">
        <v>2147</v>
      </c>
      <c r="K9466">
        <v>1094.97</v>
      </c>
      <c r="L9466" s="1">
        <v>1052.03</v>
      </c>
      <c r="M9466" s="1" t="s">
        <v>25</v>
      </c>
      <c r="N9466" s="1" t="s">
        <v>197</v>
      </c>
    </row>
    <row r="9467" spans="1:14" x14ac:dyDescent="0.3">
      <c r="A9467" s="1" t="s">
        <v>50</v>
      </c>
      <c r="B9467">
        <v>1185732</v>
      </c>
      <c r="C9467" s="2">
        <v>44876</v>
      </c>
      <c r="D9467" s="1" t="s">
        <v>92</v>
      </c>
      <c r="E9467" s="1" t="s">
        <v>93</v>
      </c>
      <c r="F9467" s="1" t="s">
        <v>94</v>
      </c>
      <c r="G9467" s="1" t="s">
        <v>18</v>
      </c>
      <c r="H9467">
        <v>39</v>
      </c>
      <c r="I9467">
        <v>91</v>
      </c>
      <c r="J9467">
        <v>3549</v>
      </c>
      <c r="K9467">
        <v>1739.01</v>
      </c>
      <c r="L9467" s="1">
        <v>1809.99</v>
      </c>
      <c r="M9467" s="1" t="s">
        <v>25</v>
      </c>
      <c r="N9467" s="1" t="s">
        <v>196</v>
      </c>
    </row>
    <row r="9468" spans="1:14" x14ac:dyDescent="0.3">
      <c r="A9468" s="1" t="s">
        <v>50</v>
      </c>
      <c r="B9468">
        <v>1185732</v>
      </c>
      <c r="C9468" s="2">
        <v>44876</v>
      </c>
      <c r="D9468" s="1" t="s">
        <v>92</v>
      </c>
      <c r="E9468" s="1" t="s">
        <v>93</v>
      </c>
      <c r="F9468" s="1" t="s">
        <v>94</v>
      </c>
      <c r="G9468" s="1" t="s">
        <v>20</v>
      </c>
      <c r="H9468">
        <v>43</v>
      </c>
      <c r="I9468">
        <v>113</v>
      </c>
      <c r="J9468">
        <v>4859</v>
      </c>
      <c r="K9468">
        <v>3158.35</v>
      </c>
      <c r="L9468" s="1">
        <v>1700.65</v>
      </c>
      <c r="M9468" s="1" t="s">
        <v>25</v>
      </c>
      <c r="N9468" s="1" t="s">
        <v>197</v>
      </c>
    </row>
    <row r="9469" spans="1:14" x14ac:dyDescent="0.3">
      <c r="A9469" s="1" t="s">
        <v>50</v>
      </c>
      <c r="B9469">
        <v>1185732</v>
      </c>
      <c r="C9469" s="2">
        <v>44905</v>
      </c>
      <c r="D9469" s="1" t="s">
        <v>92</v>
      </c>
      <c r="E9469" s="1" t="s">
        <v>93</v>
      </c>
      <c r="F9469" s="1" t="s">
        <v>94</v>
      </c>
      <c r="G9469" s="1" t="s">
        <v>21</v>
      </c>
      <c r="H9469">
        <v>39</v>
      </c>
      <c r="I9469">
        <v>203</v>
      </c>
      <c r="J9469">
        <v>7917</v>
      </c>
      <c r="K9469">
        <v>4354.3500000000004</v>
      </c>
      <c r="L9469" s="1">
        <v>3562.6499999999996</v>
      </c>
      <c r="M9469" s="1" t="s">
        <v>25</v>
      </c>
      <c r="N9469" s="1" t="s">
        <v>196</v>
      </c>
    </row>
    <row r="9470" spans="1:14" x14ac:dyDescent="0.3">
      <c r="A9470" s="1" t="s">
        <v>50</v>
      </c>
      <c r="B9470">
        <v>1185732</v>
      </c>
      <c r="C9470" s="2">
        <v>44905</v>
      </c>
      <c r="D9470" s="1" t="s">
        <v>92</v>
      </c>
      <c r="E9470" s="1" t="s">
        <v>93</v>
      </c>
      <c r="F9470" s="1" t="s">
        <v>94</v>
      </c>
      <c r="G9470" s="1" t="s">
        <v>22</v>
      </c>
      <c r="H9470">
        <v>28</v>
      </c>
      <c r="I9470">
        <v>145</v>
      </c>
      <c r="J9470">
        <v>4060</v>
      </c>
      <c r="K9470">
        <v>1989.3999999999999</v>
      </c>
      <c r="L9470" s="1">
        <v>2070.6000000000004</v>
      </c>
      <c r="M9470" s="1" t="s">
        <v>25</v>
      </c>
      <c r="N9470" s="1" t="s">
        <v>196</v>
      </c>
    </row>
    <row r="9471" spans="1:14" x14ac:dyDescent="0.3">
      <c r="A9471" s="1" t="s">
        <v>50</v>
      </c>
      <c r="B9471">
        <v>1185732</v>
      </c>
      <c r="C9471" s="2">
        <v>44905</v>
      </c>
      <c r="D9471" s="1" t="s">
        <v>92</v>
      </c>
      <c r="E9471" s="1" t="s">
        <v>93</v>
      </c>
      <c r="F9471" s="1" t="s">
        <v>94</v>
      </c>
      <c r="G9471" s="1" t="s">
        <v>23</v>
      </c>
      <c r="H9471">
        <v>29</v>
      </c>
      <c r="I9471">
        <v>113</v>
      </c>
      <c r="J9471">
        <v>3277</v>
      </c>
      <c r="K9471">
        <v>1540.1899999999998</v>
      </c>
      <c r="L9471" s="1">
        <v>1736.8100000000002</v>
      </c>
      <c r="M9471" s="1" t="s">
        <v>25</v>
      </c>
      <c r="N9471" s="1" t="s">
        <v>197</v>
      </c>
    </row>
    <row r="9472" spans="1:14" x14ac:dyDescent="0.3">
      <c r="A9472" s="1" t="s">
        <v>50</v>
      </c>
      <c r="B9472">
        <v>1185732</v>
      </c>
      <c r="C9472" s="2">
        <v>44905</v>
      </c>
      <c r="D9472" s="1" t="s">
        <v>92</v>
      </c>
      <c r="E9472" s="1" t="s">
        <v>93</v>
      </c>
      <c r="F9472" s="1" t="s">
        <v>94</v>
      </c>
      <c r="G9472" s="1" t="s">
        <v>24</v>
      </c>
      <c r="H9472">
        <v>27</v>
      </c>
      <c r="I9472">
        <v>112</v>
      </c>
      <c r="J9472">
        <v>3024</v>
      </c>
      <c r="K9472">
        <v>1542.24</v>
      </c>
      <c r="L9472" s="1">
        <v>1481.76</v>
      </c>
      <c r="M9472" s="1" t="s">
        <v>25</v>
      </c>
      <c r="N9472" s="1" t="s">
        <v>197</v>
      </c>
    </row>
    <row r="9473" spans="1:14" x14ac:dyDescent="0.3">
      <c r="A9473" s="1" t="s">
        <v>50</v>
      </c>
      <c r="B9473">
        <v>1185732</v>
      </c>
      <c r="C9473" s="2">
        <v>44905</v>
      </c>
      <c r="D9473" s="1" t="s">
        <v>92</v>
      </c>
      <c r="E9473" s="1" t="s">
        <v>93</v>
      </c>
      <c r="F9473" s="1" t="s">
        <v>94</v>
      </c>
      <c r="G9473" s="1" t="s">
        <v>18</v>
      </c>
      <c r="H9473">
        <v>38</v>
      </c>
      <c r="I9473">
        <v>112</v>
      </c>
      <c r="J9473">
        <v>4256</v>
      </c>
      <c r="K9473">
        <v>2128</v>
      </c>
      <c r="L9473" s="1">
        <v>2128</v>
      </c>
      <c r="M9473" s="1" t="s">
        <v>25</v>
      </c>
      <c r="N9473" s="1" t="s">
        <v>196</v>
      </c>
    </row>
    <row r="9474" spans="1:14" x14ac:dyDescent="0.3">
      <c r="A9474" s="1" t="s">
        <v>50</v>
      </c>
      <c r="B9474">
        <v>1185732</v>
      </c>
      <c r="C9474" s="2">
        <v>44905</v>
      </c>
      <c r="D9474" s="1" t="s">
        <v>92</v>
      </c>
      <c r="E9474" s="1" t="s">
        <v>93</v>
      </c>
      <c r="F9474" s="1" t="s">
        <v>94</v>
      </c>
      <c r="G9474" s="1" t="s">
        <v>20</v>
      </c>
      <c r="H9474">
        <v>42</v>
      </c>
      <c r="I9474">
        <v>125</v>
      </c>
      <c r="J9474">
        <v>5250</v>
      </c>
      <c r="K9474">
        <v>3202.5</v>
      </c>
      <c r="L9474" s="1">
        <v>2047.5</v>
      </c>
      <c r="M9474" s="1" t="s">
        <v>25</v>
      </c>
      <c r="N9474" s="1" t="s">
        <v>197</v>
      </c>
    </row>
    <row r="9475" spans="1:14" x14ac:dyDescent="0.3">
      <c r="A9475" s="1" t="s">
        <v>50</v>
      </c>
      <c r="B9475">
        <v>1185732</v>
      </c>
      <c r="C9475" s="2">
        <v>44603</v>
      </c>
      <c r="D9475" s="1" t="s">
        <v>92</v>
      </c>
      <c r="E9475" s="1" t="s">
        <v>93</v>
      </c>
      <c r="F9475" s="1" t="s">
        <v>94</v>
      </c>
      <c r="G9475" s="1" t="s">
        <v>24</v>
      </c>
      <c r="H9475">
        <v>16</v>
      </c>
      <c r="I9475">
        <v>93</v>
      </c>
      <c r="J9475">
        <v>1488</v>
      </c>
      <c r="K9475">
        <v>624.96</v>
      </c>
      <c r="L9475" s="1">
        <v>863.04</v>
      </c>
      <c r="M9475" s="1" t="s">
        <v>19</v>
      </c>
      <c r="N9475" s="1" t="s">
        <v>197</v>
      </c>
    </row>
    <row r="9476" spans="1:14" x14ac:dyDescent="0.3">
      <c r="A9476" s="1" t="s">
        <v>50</v>
      </c>
      <c r="B9476">
        <v>1185732</v>
      </c>
      <c r="C9476" s="2">
        <v>44603</v>
      </c>
      <c r="D9476" s="1" t="s">
        <v>92</v>
      </c>
      <c r="E9476" s="1" t="s">
        <v>93</v>
      </c>
      <c r="F9476" s="1" t="s">
        <v>94</v>
      </c>
      <c r="G9476" s="1" t="s">
        <v>18</v>
      </c>
      <c r="H9476">
        <v>28</v>
      </c>
      <c r="I9476">
        <v>120</v>
      </c>
      <c r="J9476">
        <v>3360</v>
      </c>
      <c r="K9476">
        <v>1411.2</v>
      </c>
      <c r="L9476" s="1">
        <v>1948.8</v>
      </c>
      <c r="M9476" s="1" t="s">
        <v>19</v>
      </c>
      <c r="N9476" s="1" t="s">
        <v>196</v>
      </c>
    </row>
    <row r="9477" spans="1:14" x14ac:dyDescent="0.3">
      <c r="A9477" s="1" t="s">
        <v>50</v>
      </c>
      <c r="B9477">
        <v>1185732</v>
      </c>
      <c r="C9477" s="2">
        <v>44603</v>
      </c>
      <c r="D9477" s="1" t="s">
        <v>92</v>
      </c>
      <c r="E9477" s="1" t="s">
        <v>93</v>
      </c>
      <c r="F9477" s="1" t="s">
        <v>94</v>
      </c>
      <c r="G9477" s="1" t="s">
        <v>20</v>
      </c>
      <c r="H9477">
        <v>18</v>
      </c>
      <c r="I9477">
        <v>149</v>
      </c>
      <c r="J9477">
        <v>2682</v>
      </c>
      <c r="K9477">
        <v>1475.1000000000001</v>
      </c>
      <c r="L9477" s="1">
        <v>1206.8999999999999</v>
      </c>
      <c r="M9477" s="1" t="s">
        <v>19</v>
      </c>
      <c r="N9477" s="1" t="s">
        <v>197</v>
      </c>
    </row>
    <row r="9478" spans="1:14" x14ac:dyDescent="0.3">
      <c r="A9478" s="1" t="s">
        <v>50</v>
      </c>
      <c r="B9478">
        <v>1185732</v>
      </c>
      <c r="C9478" s="2">
        <v>44630</v>
      </c>
      <c r="D9478" s="1" t="s">
        <v>92</v>
      </c>
      <c r="E9478" s="1" t="s">
        <v>93</v>
      </c>
      <c r="F9478" s="1" t="s">
        <v>94</v>
      </c>
      <c r="G9478" s="1" t="s">
        <v>21</v>
      </c>
      <c r="H9478">
        <v>20</v>
      </c>
      <c r="I9478">
        <v>228</v>
      </c>
      <c r="J9478">
        <v>4560</v>
      </c>
      <c r="K9478">
        <v>1960.8000000000002</v>
      </c>
      <c r="L9478" s="1">
        <v>2599.1999999999998</v>
      </c>
      <c r="M9478" s="1" t="s">
        <v>19</v>
      </c>
      <c r="N9478" s="1" t="s">
        <v>196</v>
      </c>
    </row>
    <row r="9479" spans="1:14" x14ac:dyDescent="0.3">
      <c r="A9479" s="1" t="s">
        <v>50</v>
      </c>
      <c r="B9479">
        <v>1185732</v>
      </c>
      <c r="C9479" s="2">
        <v>44630</v>
      </c>
      <c r="D9479" s="1" t="s">
        <v>92</v>
      </c>
      <c r="E9479" s="1" t="s">
        <v>93</v>
      </c>
      <c r="F9479" s="1" t="s">
        <v>94</v>
      </c>
      <c r="G9479" s="1" t="s">
        <v>22</v>
      </c>
      <c r="H9479">
        <v>22</v>
      </c>
      <c r="I9479">
        <v>105</v>
      </c>
      <c r="J9479">
        <v>2310</v>
      </c>
      <c r="K9479">
        <v>923.99999999999989</v>
      </c>
      <c r="L9479" s="1">
        <v>1386</v>
      </c>
      <c r="M9479" s="1" t="s">
        <v>19</v>
      </c>
      <c r="N9479" s="1" t="s">
        <v>196</v>
      </c>
    </row>
    <row r="9480" spans="1:14" x14ac:dyDescent="0.3">
      <c r="A9480" s="1" t="s">
        <v>50</v>
      </c>
      <c r="B9480">
        <v>1185732</v>
      </c>
      <c r="C9480" s="2">
        <v>44630</v>
      </c>
      <c r="D9480" s="1" t="s">
        <v>92</v>
      </c>
      <c r="E9480" s="1" t="s">
        <v>93</v>
      </c>
      <c r="F9480" s="1" t="s">
        <v>94</v>
      </c>
      <c r="G9480" s="1" t="s">
        <v>23</v>
      </c>
      <c r="H9480">
        <v>16</v>
      </c>
      <c r="I9480">
        <v>140</v>
      </c>
      <c r="J9480">
        <v>2240</v>
      </c>
      <c r="K9480">
        <v>873.59999999999991</v>
      </c>
      <c r="L9480" s="1">
        <v>1366.4</v>
      </c>
      <c r="M9480" s="1" t="s">
        <v>19</v>
      </c>
      <c r="N9480" s="1" t="s">
        <v>197</v>
      </c>
    </row>
    <row r="9481" spans="1:14" x14ac:dyDescent="0.3">
      <c r="A9481" s="1" t="s">
        <v>50</v>
      </c>
      <c r="B9481">
        <v>1185732</v>
      </c>
      <c r="C9481" s="2">
        <v>44630</v>
      </c>
      <c r="D9481" s="1" t="s">
        <v>92</v>
      </c>
      <c r="E9481" s="1" t="s">
        <v>93</v>
      </c>
      <c r="F9481" s="1" t="s">
        <v>94</v>
      </c>
      <c r="G9481" s="1" t="s">
        <v>24</v>
      </c>
      <c r="H9481">
        <v>20</v>
      </c>
      <c r="I9481">
        <v>75</v>
      </c>
      <c r="J9481">
        <v>1500</v>
      </c>
      <c r="K9481">
        <v>630.00000000000011</v>
      </c>
      <c r="L9481" s="1">
        <v>869.99999999999989</v>
      </c>
      <c r="M9481" s="1" t="s">
        <v>19</v>
      </c>
      <c r="N9481" s="1" t="s">
        <v>197</v>
      </c>
    </row>
    <row r="9482" spans="1:14" x14ac:dyDescent="0.3">
      <c r="A9482" s="1" t="s">
        <v>50</v>
      </c>
      <c r="B9482">
        <v>1185732</v>
      </c>
      <c r="C9482" s="2">
        <v>44630</v>
      </c>
      <c r="D9482" s="1" t="s">
        <v>92</v>
      </c>
      <c r="E9482" s="1" t="s">
        <v>93</v>
      </c>
      <c r="F9482" s="1" t="s">
        <v>94</v>
      </c>
      <c r="G9482" s="1" t="s">
        <v>18</v>
      </c>
      <c r="H9482">
        <v>28</v>
      </c>
      <c r="I9482">
        <v>90</v>
      </c>
      <c r="J9482">
        <v>2520</v>
      </c>
      <c r="K9482">
        <v>1007.9999999999999</v>
      </c>
      <c r="L9482" s="1">
        <v>1512</v>
      </c>
      <c r="M9482" s="1" t="s">
        <v>19</v>
      </c>
      <c r="N9482" s="1" t="s">
        <v>196</v>
      </c>
    </row>
    <row r="9483" spans="1:14" x14ac:dyDescent="0.3">
      <c r="A9483" s="1" t="s">
        <v>50</v>
      </c>
      <c r="B9483">
        <v>1185732</v>
      </c>
      <c r="C9483" s="2">
        <v>44630</v>
      </c>
      <c r="D9483" s="1" t="s">
        <v>92</v>
      </c>
      <c r="E9483" s="1" t="s">
        <v>93</v>
      </c>
      <c r="F9483" s="1" t="s">
        <v>94</v>
      </c>
      <c r="G9483" s="1" t="s">
        <v>20</v>
      </c>
      <c r="H9483">
        <v>21</v>
      </c>
      <c r="I9483">
        <v>140</v>
      </c>
      <c r="J9483">
        <v>2940</v>
      </c>
      <c r="K9483">
        <v>1675.8000000000002</v>
      </c>
      <c r="L9483" s="1">
        <v>1264.1999999999998</v>
      </c>
      <c r="M9483" s="1" t="s">
        <v>19</v>
      </c>
      <c r="N9483" s="1" t="s">
        <v>197</v>
      </c>
    </row>
    <row r="9484" spans="1:14" x14ac:dyDescent="0.3">
      <c r="A9484" s="1" t="s">
        <v>50</v>
      </c>
      <c r="B9484">
        <v>1185732</v>
      </c>
      <c r="C9484" s="2">
        <v>44662</v>
      </c>
      <c r="D9484" s="1" t="s">
        <v>92</v>
      </c>
      <c r="E9484" s="1" t="s">
        <v>93</v>
      </c>
      <c r="F9484" s="1" t="s">
        <v>94</v>
      </c>
      <c r="G9484" s="1" t="s">
        <v>21</v>
      </c>
      <c r="H9484">
        <v>20</v>
      </c>
      <c r="I9484">
        <v>194</v>
      </c>
      <c r="J9484">
        <v>3880</v>
      </c>
      <c r="K9484">
        <v>1784.8000000000002</v>
      </c>
      <c r="L9484" s="1">
        <v>2095.1999999999998</v>
      </c>
      <c r="M9484" s="1" t="s">
        <v>19</v>
      </c>
      <c r="N9484" s="1" t="s">
        <v>196</v>
      </c>
    </row>
    <row r="9485" spans="1:14" x14ac:dyDescent="0.3">
      <c r="A9485" s="1" t="s">
        <v>50</v>
      </c>
      <c r="B9485">
        <v>1185732</v>
      </c>
      <c r="C9485" s="2">
        <v>44662</v>
      </c>
      <c r="D9485" s="1" t="s">
        <v>92</v>
      </c>
      <c r="E9485" s="1" t="s">
        <v>93</v>
      </c>
      <c r="F9485" s="1" t="s">
        <v>94</v>
      </c>
      <c r="G9485" s="1" t="s">
        <v>22</v>
      </c>
      <c r="H9485">
        <v>20</v>
      </c>
      <c r="I9485">
        <v>111</v>
      </c>
      <c r="J9485">
        <v>2220</v>
      </c>
      <c r="K9485">
        <v>821.4</v>
      </c>
      <c r="L9485" s="1">
        <v>1398.6</v>
      </c>
      <c r="M9485" s="1" t="s">
        <v>19</v>
      </c>
      <c r="N9485" s="1" t="s">
        <v>196</v>
      </c>
    </row>
    <row r="9486" spans="1:14" x14ac:dyDescent="0.3">
      <c r="A9486" s="1" t="s">
        <v>50</v>
      </c>
      <c r="B9486">
        <v>1185732</v>
      </c>
      <c r="C9486" s="2">
        <v>44662</v>
      </c>
      <c r="D9486" s="1" t="s">
        <v>92</v>
      </c>
      <c r="E9486" s="1" t="s">
        <v>93</v>
      </c>
      <c r="F9486" s="1" t="s">
        <v>94</v>
      </c>
      <c r="G9486" s="1" t="s">
        <v>23</v>
      </c>
      <c r="H9486">
        <v>10</v>
      </c>
      <c r="I9486">
        <v>107</v>
      </c>
      <c r="J9486">
        <v>1070</v>
      </c>
      <c r="K9486">
        <v>438.7</v>
      </c>
      <c r="L9486" s="1">
        <v>631.29999999999995</v>
      </c>
      <c r="M9486" s="1" t="s">
        <v>19</v>
      </c>
      <c r="N9486" s="1" t="s">
        <v>197</v>
      </c>
    </row>
    <row r="9487" spans="1:14" x14ac:dyDescent="0.3">
      <c r="A9487" s="1" t="s">
        <v>50</v>
      </c>
      <c r="B9487">
        <v>1185732</v>
      </c>
      <c r="C9487" s="2">
        <v>44662</v>
      </c>
      <c r="D9487" s="1" t="s">
        <v>92</v>
      </c>
      <c r="E9487" s="1" t="s">
        <v>93</v>
      </c>
      <c r="F9487" s="1" t="s">
        <v>94</v>
      </c>
      <c r="G9487" s="1" t="s">
        <v>24</v>
      </c>
      <c r="H9487">
        <v>14</v>
      </c>
      <c r="I9487">
        <v>75</v>
      </c>
      <c r="J9487">
        <v>1050</v>
      </c>
      <c r="K9487">
        <v>472.5</v>
      </c>
      <c r="L9487" s="1">
        <v>577.5</v>
      </c>
      <c r="M9487" s="1" t="s">
        <v>19</v>
      </c>
      <c r="N9487" s="1" t="s">
        <v>197</v>
      </c>
    </row>
    <row r="9488" spans="1:14" x14ac:dyDescent="0.3">
      <c r="A9488" s="1" t="s">
        <v>50</v>
      </c>
      <c r="B9488">
        <v>1185732</v>
      </c>
      <c r="C9488" s="2">
        <v>44662</v>
      </c>
      <c r="D9488" s="1" t="s">
        <v>92</v>
      </c>
      <c r="E9488" s="1" t="s">
        <v>93</v>
      </c>
      <c r="F9488" s="1" t="s">
        <v>94</v>
      </c>
      <c r="G9488" s="1" t="s">
        <v>18</v>
      </c>
      <c r="H9488">
        <v>24</v>
      </c>
      <c r="I9488">
        <v>88</v>
      </c>
      <c r="J9488">
        <v>2112</v>
      </c>
      <c r="K9488">
        <v>823.68</v>
      </c>
      <c r="L9488" s="1">
        <v>1288.3200000000002</v>
      </c>
      <c r="M9488" s="1" t="s">
        <v>19</v>
      </c>
      <c r="N9488" s="1" t="s">
        <v>196</v>
      </c>
    </row>
    <row r="9489" spans="1:14" x14ac:dyDescent="0.3">
      <c r="A9489" s="1" t="s">
        <v>50</v>
      </c>
      <c r="B9489">
        <v>1185732</v>
      </c>
      <c r="C9489" s="2">
        <v>44662</v>
      </c>
      <c r="D9489" s="1" t="s">
        <v>92</v>
      </c>
      <c r="E9489" s="1" t="s">
        <v>93</v>
      </c>
      <c r="F9489" s="1" t="s">
        <v>94</v>
      </c>
      <c r="G9489" s="1" t="s">
        <v>20</v>
      </c>
      <c r="H9489">
        <v>20</v>
      </c>
      <c r="I9489">
        <v>136</v>
      </c>
      <c r="J9489">
        <v>2720</v>
      </c>
      <c r="K9489">
        <v>1414.4</v>
      </c>
      <c r="L9489" s="1">
        <v>1305.5999999999999</v>
      </c>
      <c r="M9489" s="1" t="s">
        <v>19</v>
      </c>
      <c r="N9489" s="1" t="s">
        <v>197</v>
      </c>
    </row>
    <row r="9490" spans="1:14" x14ac:dyDescent="0.3">
      <c r="A9490" s="1" t="s">
        <v>50</v>
      </c>
      <c r="B9490">
        <v>1185732</v>
      </c>
      <c r="C9490" s="2">
        <v>44693</v>
      </c>
      <c r="D9490" s="1" t="s">
        <v>92</v>
      </c>
      <c r="E9490" s="1" t="s">
        <v>93</v>
      </c>
      <c r="F9490" s="1" t="s">
        <v>94</v>
      </c>
      <c r="G9490" s="1" t="s">
        <v>21</v>
      </c>
      <c r="H9490">
        <v>27</v>
      </c>
      <c r="I9490">
        <v>228</v>
      </c>
      <c r="J9490">
        <v>6156</v>
      </c>
      <c r="K9490">
        <v>2647.0800000000004</v>
      </c>
      <c r="L9490" s="1">
        <v>3508.9199999999996</v>
      </c>
      <c r="M9490" s="1" t="s">
        <v>19</v>
      </c>
      <c r="N9490" s="1" t="s">
        <v>196</v>
      </c>
    </row>
    <row r="9491" spans="1:14" x14ac:dyDescent="0.3">
      <c r="A9491" s="1" t="s">
        <v>50</v>
      </c>
      <c r="B9491">
        <v>1185732</v>
      </c>
      <c r="C9491" s="2">
        <v>44693</v>
      </c>
      <c r="D9491" s="1" t="s">
        <v>92</v>
      </c>
      <c r="E9491" s="1" t="s">
        <v>93</v>
      </c>
      <c r="F9491" s="1" t="s">
        <v>94</v>
      </c>
      <c r="G9491" s="1" t="s">
        <v>22</v>
      </c>
      <c r="H9491">
        <v>22</v>
      </c>
      <c r="I9491">
        <v>128</v>
      </c>
      <c r="J9491">
        <v>2816</v>
      </c>
      <c r="K9491">
        <v>1182.72</v>
      </c>
      <c r="L9491" s="1">
        <v>1633.28</v>
      </c>
      <c r="M9491" s="1" t="s">
        <v>19</v>
      </c>
      <c r="N9491" s="1" t="s">
        <v>196</v>
      </c>
    </row>
    <row r="9492" spans="1:14" x14ac:dyDescent="0.3">
      <c r="A9492" s="1" t="s">
        <v>50</v>
      </c>
      <c r="B9492">
        <v>1185732</v>
      </c>
      <c r="C9492" s="2">
        <v>44693</v>
      </c>
      <c r="D9492" s="1" t="s">
        <v>92</v>
      </c>
      <c r="E9492" s="1" t="s">
        <v>93</v>
      </c>
      <c r="F9492" s="1" t="s">
        <v>94</v>
      </c>
      <c r="G9492" s="1" t="s">
        <v>23</v>
      </c>
      <c r="H9492">
        <v>19</v>
      </c>
      <c r="I9492">
        <v>109</v>
      </c>
      <c r="J9492">
        <v>2071</v>
      </c>
      <c r="K9492">
        <v>786.98</v>
      </c>
      <c r="L9492" s="1">
        <v>1284.02</v>
      </c>
      <c r="M9492" s="1" t="s">
        <v>19</v>
      </c>
      <c r="N9492" s="1" t="s">
        <v>197</v>
      </c>
    </row>
    <row r="9493" spans="1:14" x14ac:dyDescent="0.3">
      <c r="A9493" s="1" t="s">
        <v>50</v>
      </c>
      <c r="B9493">
        <v>1185732</v>
      </c>
      <c r="C9493" s="2">
        <v>44693</v>
      </c>
      <c r="D9493" s="1" t="s">
        <v>92</v>
      </c>
      <c r="E9493" s="1" t="s">
        <v>93</v>
      </c>
      <c r="F9493" s="1" t="s">
        <v>94</v>
      </c>
      <c r="G9493" s="1" t="s">
        <v>24</v>
      </c>
      <c r="H9493">
        <v>19</v>
      </c>
      <c r="I9493">
        <v>94</v>
      </c>
      <c r="J9493">
        <v>1786</v>
      </c>
      <c r="K9493">
        <v>767.98000000000013</v>
      </c>
      <c r="L9493" s="1">
        <v>1018.0199999999999</v>
      </c>
      <c r="M9493" s="1" t="s">
        <v>19</v>
      </c>
      <c r="N9493" s="1" t="s">
        <v>197</v>
      </c>
    </row>
    <row r="9494" spans="1:14" x14ac:dyDescent="0.3">
      <c r="A9494" s="1" t="s">
        <v>50</v>
      </c>
      <c r="B9494">
        <v>1185732</v>
      </c>
      <c r="C9494" s="2">
        <v>44693</v>
      </c>
      <c r="D9494" s="1" t="s">
        <v>92</v>
      </c>
      <c r="E9494" s="1" t="s">
        <v>93</v>
      </c>
      <c r="F9494" s="1" t="s">
        <v>94</v>
      </c>
      <c r="G9494" s="1" t="s">
        <v>18</v>
      </c>
      <c r="H9494">
        <v>29</v>
      </c>
      <c r="I9494">
        <v>90</v>
      </c>
      <c r="J9494">
        <v>2610</v>
      </c>
      <c r="K9494">
        <v>1096.2</v>
      </c>
      <c r="L9494" s="1">
        <v>1513.8</v>
      </c>
      <c r="M9494" s="1" t="s">
        <v>19</v>
      </c>
      <c r="N9494" s="1" t="s">
        <v>196</v>
      </c>
    </row>
    <row r="9495" spans="1:14" x14ac:dyDescent="0.3">
      <c r="A9495" s="1" t="s">
        <v>50</v>
      </c>
      <c r="B9495">
        <v>1185732</v>
      </c>
      <c r="C9495" s="2">
        <v>44693</v>
      </c>
      <c r="D9495" s="1" t="s">
        <v>92</v>
      </c>
      <c r="E9495" s="1" t="s">
        <v>93</v>
      </c>
      <c r="F9495" s="1" t="s">
        <v>94</v>
      </c>
      <c r="G9495" s="1" t="s">
        <v>20</v>
      </c>
      <c r="H9495">
        <v>32</v>
      </c>
      <c r="I9495">
        <v>128</v>
      </c>
      <c r="J9495">
        <v>4096</v>
      </c>
      <c r="K9495">
        <v>2334.7200000000003</v>
      </c>
      <c r="L9495" s="1">
        <v>1761.2799999999997</v>
      </c>
      <c r="M9495" s="1" t="s">
        <v>19</v>
      </c>
      <c r="N9495" s="1" t="s">
        <v>197</v>
      </c>
    </row>
    <row r="9496" spans="1:14" x14ac:dyDescent="0.3">
      <c r="A9496" s="1" t="s">
        <v>50</v>
      </c>
      <c r="B9496">
        <v>1185732</v>
      </c>
      <c r="C9496" s="2">
        <v>44723</v>
      </c>
      <c r="D9496" s="1" t="s">
        <v>92</v>
      </c>
      <c r="E9496" s="1" t="s">
        <v>93</v>
      </c>
      <c r="F9496" s="1" t="s">
        <v>94</v>
      </c>
      <c r="G9496" s="1" t="s">
        <v>21</v>
      </c>
      <c r="H9496">
        <v>21</v>
      </c>
      <c r="I9496">
        <v>208</v>
      </c>
      <c r="J9496">
        <v>4368</v>
      </c>
      <c r="K9496">
        <v>1878.2400000000002</v>
      </c>
      <c r="L9496" s="1">
        <v>2489.7599999999998</v>
      </c>
      <c r="M9496" s="1" t="s">
        <v>19</v>
      </c>
      <c r="N9496" s="1" t="s">
        <v>196</v>
      </c>
    </row>
    <row r="9497" spans="1:14" x14ac:dyDescent="0.3">
      <c r="A9497" s="1" t="s">
        <v>50</v>
      </c>
      <c r="B9497">
        <v>1185732</v>
      </c>
      <c r="C9497" s="2">
        <v>44723</v>
      </c>
      <c r="D9497" s="1" t="s">
        <v>92</v>
      </c>
      <c r="E9497" s="1" t="s">
        <v>93</v>
      </c>
      <c r="F9497" s="1" t="s">
        <v>94</v>
      </c>
      <c r="G9497" s="1" t="s">
        <v>22</v>
      </c>
      <c r="H9497">
        <v>18</v>
      </c>
      <c r="I9497">
        <v>132</v>
      </c>
      <c r="J9497">
        <v>2376</v>
      </c>
      <c r="K9497">
        <v>950.4</v>
      </c>
      <c r="L9497" s="1">
        <v>1425.6</v>
      </c>
      <c r="M9497" s="1" t="s">
        <v>19</v>
      </c>
      <c r="N9497" s="1" t="s">
        <v>196</v>
      </c>
    </row>
    <row r="9498" spans="1:14" x14ac:dyDescent="0.3">
      <c r="A9498" s="1" t="s">
        <v>50</v>
      </c>
      <c r="B9498">
        <v>1185732</v>
      </c>
      <c r="C9498" s="2">
        <v>44723</v>
      </c>
      <c r="D9498" s="1" t="s">
        <v>92</v>
      </c>
      <c r="E9498" s="1" t="s">
        <v>93</v>
      </c>
      <c r="F9498" s="1" t="s">
        <v>94</v>
      </c>
      <c r="G9498" s="1" t="s">
        <v>23</v>
      </c>
      <c r="H9498">
        <v>13</v>
      </c>
      <c r="I9498">
        <v>128</v>
      </c>
      <c r="J9498">
        <v>1664</v>
      </c>
      <c r="K9498">
        <v>615.67999999999995</v>
      </c>
      <c r="L9498" s="1">
        <v>1048.3200000000002</v>
      </c>
      <c r="M9498" s="1" t="s">
        <v>19</v>
      </c>
      <c r="N9498" s="1" t="s">
        <v>197</v>
      </c>
    </row>
    <row r="9499" spans="1:14" x14ac:dyDescent="0.3">
      <c r="A9499" s="1" t="s">
        <v>50</v>
      </c>
      <c r="B9499">
        <v>1185732</v>
      </c>
      <c r="C9499" s="2">
        <v>44723</v>
      </c>
      <c r="D9499" s="1" t="s">
        <v>92</v>
      </c>
      <c r="E9499" s="1" t="s">
        <v>93</v>
      </c>
      <c r="F9499" s="1" t="s">
        <v>94</v>
      </c>
      <c r="G9499" s="1" t="s">
        <v>24</v>
      </c>
      <c r="H9499">
        <v>13</v>
      </c>
      <c r="I9499">
        <v>132</v>
      </c>
      <c r="J9499">
        <v>1716</v>
      </c>
      <c r="K9499">
        <v>737.88000000000011</v>
      </c>
      <c r="L9499" s="1">
        <v>978.11999999999989</v>
      </c>
      <c r="M9499" s="1" t="s">
        <v>19</v>
      </c>
      <c r="N9499" s="1" t="s">
        <v>197</v>
      </c>
    </row>
    <row r="9500" spans="1:14" x14ac:dyDescent="0.3">
      <c r="A9500" s="1" t="s">
        <v>50</v>
      </c>
      <c r="B9500">
        <v>1185732</v>
      </c>
      <c r="C9500" s="2">
        <v>44723</v>
      </c>
      <c r="D9500" s="1" t="s">
        <v>92</v>
      </c>
      <c r="E9500" s="1" t="s">
        <v>93</v>
      </c>
      <c r="F9500" s="1" t="s">
        <v>94</v>
      </c>
      <c r="G9500" s="1" t="s">
        <v>18</v>
      </c>
      <c r="H9500">
        <v>24</v>
      </c>
      <c r="I9500">
        <v>132</v>
      </c>
      <c r="J9500">
        <v>3168</v>
      </c>
      <c r="K9500">
        <v>1172.1600000000001</v>
      </c>
      <c r="L9500" s="1">
        <v>1995.84</v>
      </c>
      <c r="M9500" s="1" t="s">
        <v>19</v>
      </c>
      <c r="N9500" s="1" t="s">
        <v>196</v>
      </c>
    </row>
    <row r="9501" spans="1:14" x14ac:dyDescent="0.3">
      <c r="A9501" s="1" t="s">
        <v>50</v>
      </c>
      <c r="B9501">
        <v>1185732</v>
      </c>
      <c r="C9501" s="2">
        <v>44723</v>
      </c>
      <c r="D9501" s="1" t="s">
        <v>92</v>
      </c>
      <c r="E9501" s="1" t="s">
        <v>93</v>
      </c>
      <c r="F9501" s="1" t="s">
        <v>94</v>
      </c>
      <c r="G9501" s="1" t="s">
        <v>20</v>
      </c>
      <c r="H9501">
        <v>32</v>
      </c>
      <c r="I9501">
        <v>190</v>
      </c>
      <c r="J9501">
        <v>6080</v>
      </c>
      <c r="K9501">
        <v>3283.2000000000003</v>
      </c>
      <c r="L9501" s="1">
        <v>2796.7999999999997</v>
      </c>
      <c r="M9501" s="1" t="s">
        <v>19</v>
      </c>
      <c r="N9501" s="1" t="s">
        <v>197</v>
      </c>
    </row>
    <row r="9502" spans="1:14" x14ac:dyDescent="0.3">
      <c r="A9502" s="1" t="s">
        <v>50</v>
      </c>
      <c r="B9502">
        <v>1185732</v>
      </c>
      <c r="C9502" s="2">
        <v>44752</v>
      </c>
      <c r="D9502" s="1" t="s">
        <v>92</v>
      </c>
      <c r="E9502" s="1" t="s">
        <v>93</v>
      </c>
      <c r="F9502" s="1" t="s">
        <v>94</v>
      </c>
      <c r="G9502" s="1" t="s">
        <v>21</v>
      </c>
      <c r="H9502">
        <v>28</v>
      </c>
      <c r="I9502">
        <v>248</v>
      </c>
      <c r="J9502">
        <v>6944</v>
      </c>
      <c r="K9502">
        <v>2985.9200000000005</v>
      </c>
      <c r="L9502" s="1">
        <v>3958.0799999999995</v>
      </c>
      <c r="M9502" s="1" t="s">
        <v>19</v>
      </c>
      <c r="N9502" s="1" t="s">
        <v>196</v>
      </c>
    </row>
    <row r="9503" spans="1:14" x14ac:dyDescent="0.3">
      <c r="A9503" s="1" t="s">
        <v>50</v>
      </c>
      <c r="B9503">
        <v>1185732</v>
      </c>
      <c r="C9503" s="2">
        <v>44752</v>
      </c>
      <c r="D9503" s="1" t="s">
        <v>92</v>
      </c>
      <c r="E9503" s="1" t="s">
        <v>93</v>
      </c>
      <c r="F9503" s="1" t="s">
        <v>94</v>
      </c>
      <c r="G9503" s="1" t="s">
        <v>22</v>
      </c>
      <c r="H9503">
        <v>20</v>
      </c>
      <c r="I9503">
        <v>182</v>
      </c>
      <c r="J9503">
        <v>3640</v>
      </c>
      <c r="K9503">
        <v>1419.6</v>
      </c>
      <c r="L9503" s="1">
        <v>2220.4</v>
      </c>
      <c r="M9503" s="1" t="s">
        <v>19</v>
      </c>
      <c r="N9503" s="1" t="s">
        <v>196</v>
      </c>
    </row>
    <row r="9504" spans="1:14" x14ac:dyDescent="0.3">
      <c r="A9504" s="1" t="s">
        <v>50</v>
      </c>
      <c r="B9504">
        <v>1185732</v>
      </c>
      <c r="C9504" s="2">
        <v>44752</v>
      </c>
      <c r="D9504" s="1" t="s">
        <v>92</v>
      </c>
      <c r="E9504" s="1" t="s">
        <v>93</v>
      </c>
      <c r="F9504" s="1" t="s">
        <v>94</v>
      </c>
      <c r="G9504" s="1" t="s">
        <v>23</v>
      </c>
      <c r="H9504">
        <v>19</v>
      </c>
      <c r="I9504">
        <v>157</v>
      </c>
      <c r="J9504">
        <v>2983</v>
      </c>
      <c r="K9504">
        <v>1163.3699999999999</v>
      </c>
      <c r="L9504" s="1">
        <v>1819.63</v>
      </c>
      <c r="M9504" s="1" t="s">
        <v>19</v>
      </c>
      <c r="N9504" s="1" t="s">
        <v>197</v>
      </c>
    </row>
    <row r="9505" spans="1:14" x14ac:dyDescent="0.3">
      <c r="A9505" s="1" t="s">
        <v>50</v>
      </c>
      <c r="B9505">
        <v>1185732</v>
      </c>
      <c r="C9505" s="2">
        <v>44752</v>
      </c>
      <c r="D9505" s="1" t="s">
        <v>92</v>
      </c>
      <c r="E9505" s="1" t="s">
        <v>93</v>
      </c>
      <c r="F9505" s="1" t="s">
        <v>94</v>
      </c>
      <c r="G9505" s="1" t="s">
        <v>24</v>
      </c>
      <c r="H9505">
        <v>16</v>
      </c>
      <c r="I9505">
        <v>128</v>
      </c>
      <c r="J9505">
        <v>2048</v>
      </c>
      <c r="K9505">
        <v>962.56000000000006</v>
      </c>
      <c r="L9505" s="1">
        <v>1085.44</v>
      </c>
      <c r="M9505" s="1" t="s">
        <v>19</v>
      </c>
      <c r="N9505" s="1" t="s">
        <v>197</v>
      </c>
    </row>
    <row r="9506" spans="1:14" x14ac:dyDescent="0.3">
      <c r="A9506" s="1" t="s">
        <v>50</v>
      </c>
      <c r="B9506">
        <v>1185732</v>
      </c>
      <c r="C9506" s="2">
        <v>44752</v>
      </c>
      <c r="D9506" s="1" t="s">
        <v>92</v>
      </c>
      <c r="E9506" s="1" t="s">
        <v>93</v>
      </c>
      <c r="F9506" s="1" t="s">
        <v>94</v>
      </c>
      <c r="G9506" s="1" t="s">
        <v>18</v>
      </c>
      <c r="H9506">
        <v>28</v>
      </c>
      <c r="I9506">
        <v>140</v>
      </c>
      <c r="J9506">
        <v>3920</v>
      </c>
      <c r="K9506">
        <v>1489.6</v>
      </c>
      <c r="L9506" s="1">
        <v>2430.4</v>
      </c>
      <c r="M9506" s="1" t="s">
        <v>19</v>
      </c>
      <c r="N9506" s="1" t="s">
        <v>196</v>
      </c>
    </row>
    <row r="9507" spans="1:14" x14ac:dyDescent="0.3">
      <c r="A9507" s="1" t="s">
        <v>50</v>
      </c>
      <c r="B9507">
        <v>1185732</v>
      </c>
      <c r="C9507" s="2">
        <v>44752</v>
      </c>
      <c r="D9507" s="1" t="s">
        <v>92</v>
      </c>
      <c r="E9507" s="1" t="s">
        <v>93</v>
      </c>
      <c r="F9507" s="1" t="s">
        <v>94</v>
      </c>
      <c r="G9507" s="1" t="s">
        <v>20</v>
      </c>
      <c r="H9507">
        <v>32</v>
      </c>
      <c r="I9507">
        <v>204</v>
      </c>
      <c r="J9507">
        <v>6528</v>
      </c>
      <c r="K9507">
        <v>3590.4</v>
      </c>
      <c r="L9507" s="1">
        <v>2937.6</v>
      </c>
      <c r="M9507" s="1" t="s">
        <v>19</v>
      </c>
      <c r="N9507" s="1" t="s">
        <v>197</v>
      </c>
    </row>
    <row r="9508" spans="1:14" x14ac:dyDescent="0.3">
      <c r="A9508" s="1" t="s">
        <v>50</v>
      </c>
      <c r="B9508">
        <v>1185732</v>
      </c>
      <c r="C9508" s="2">
        <v>44784</v>
      </c>
      <c r="D9508" s="1" t="s">
        <v>92</v>
      </c>
      <c r="E9508" s="1" t="s">
        <v>93</v>
      </c>
      <c r="F9508" s="1" t="s">
        <v>94</v>
      </c>
      <c r="G9508" s="1" t="s">
        <v>21</v>
      </c>
      <c r="H9508">
        <v>27</v>
      </c>
      <c r="I9508">
        <v>248</v>
      </c>
      <c r="J9508">
        <v>6696</v>
      </c>
      <c r="K9508">
        <v>3147.1200000000003</v>
      </c>
      <c r="L9508" s="1">
        <v>3548.8799999999997</v>
      </c>
      <c r="M9508" s="1" t="s">
        <v>19</v>
      </c>
      <c r="N9508" s="1" t="s">
        <v>196</v>
      </c>
    </row>
    <row r="9509" spans="1:14" x14ac:dyDescent="0.3">
      <c r="A9509" s="1" t="s">
        <v>50</v>
      </c>
      <c r="B9509">
        <v>1185732</v>
      </c>
      <c r="C9509" s="2">
        <v>44784</v>
      </c>
      <c r="D9509" s="1" t="s">
        <v>92</v>
      </c>
      <c r="E9509" s="1" t="s">
        <v>93</v>
      </c>
      <c r="F9509" s="1" t="s">
        <v>94</v>
      </c>
      <c r="G9509" s="1" t="s">
        <v>22</v>
      </c>
      <c r="H9509">
        <v>28</v>
      </c>
      <c r="I9509">
        <v>179</v>
      </c>
      <c r="J9509">
        <v>5012</v>
      </c>
      <c r="K9509">
        <v>2105.04</v>
      </c>
      <c r="L9509" s="1">
        <v>2906.96</v>
      </c>
      <c r="M9509" s="1" t="s">
        <v>19</v>
      </c>
      <c r="N9509" s="1" t="s">
        <v>196</v>
      </c>
    </row>
    <row r="9510" spans="1:14" x14ac:dyDescent="0.3">
      <c r="A9510" s="1" t="s">
        <v>50</v>
      </c>
      <c r="B9510">
        <v>1185732</v>
      </c>
      <c r="C9510" s="2">
        <v>44784</v>
      </c>
      <c r="D9510" s="1" t="s">
        <v>92</v>
      </c>
      <c r="E9510" s="1" t="s">
        <v>93</v>
      </c>
      <c r="F9510" s="1" t="s">
        <v>94</v>
      </c>
      <c r="G9510" s="1" t="s">
        <v>23</v>
      </c>
      <c r="H9510">
        <v>23</v>
      </c>
      <c r="I9510">
        <v>158</v>
      </c>
      <c r="J9510">
        <v>3634</v>
      </c>
      <c r="K9510">
        <v>1489.9399999999998</v>
      </c>
      <c r="L9510" s="1">
        <v>2144.0600000000004</v>
      </c>
      <c r="M9510" s="1" t="s">
        <v>19</v>
      </c>
      <c r="N9510" s="1" t="s">
        <v>197</v>
      </c>
    </row>
    <row r="9511" spans="1:14" x14ac:dyDescent="0.3">
      <c r="A9511" s="1" t="s">
        <v>50</v>
      </c>
      <c r="B9511">
        <v>1185732</v>
      </c>
      <c r="C9511" s="2">
        <v>44784</v>
      </c>
      <c r="D9511" s="1" t="s">
        <v>92</v>
      </c>
      <c r="E9511" s="1" t="s">
        <v>93</v>
      </c>
      <c r="F9511" s="1" t="s">
        <v>94</v>
      </c>
      <c r="G9511" s="1" t="s">
        <v>24</v>
      </c>
      <c r="H9511">
        <v>14</v>
      </c>
      <c r="I9511">
        <v>124</v>
      </c>
      <c r="J9511">
        <v>1736</v>
      </c>
      <c r="K9511">
        <v>815.92000000000007</v>
      </c>
      <c r="L9511" s="1">
        <v>920.07999999999993</v>
      </c>
      <c r="M9511" s="1" t="s">
        <v>19</v>
      </c>
      <c r="N9511" s="1" t="s">
        <v>197</v>
      </c>
    </row>
    <row r="9512" spans="1:14" x14ac:dyDescent="0.3">
      <c r="A9512" s="1" t="s">
        <v>50</v>
      </c>
      <c r="B9512">
        <v>1185732</v>
      </c>
      <c r="C9512" s="2">
        <v>44784</v>
      </c>
      <c r="D9512" s="1" t="s">
        <v>92</v>
      </c>
      <c r="E9512" s="1" t="s">
        <v>93</v>
      </c>
      <c r="F9512" s="1" t="s">
        <v>94</v>
      </c>
      <c r="G9512" s="1" t="s">
        <v>18</v>
      </c>
      <c r="H9512">
        <v>23</v>
      </c>
      <c r="I9512">
        <v>109</v>
      </c>
      <c r="J9512">
        <v>2507</v>
      </c>
      <c r="K9512">
        <v>977.7299999999999</v>
      </c>
      <c r="L9512" s="1">
        <v>1529.27</v>
      </c>
      <c r="M9512" s="1" t="s">
        <v>19</v>
      </c>
      <c r="N9512" s="1" t="s">
        <v>196</v>
      </c>
    </row>
    <row r="9513" spans="1:14" x14ac:dyDescent="0.3">
      <c r="A9513" s="1" t="s">
        <v>50</v>
      </c>
      <c r="B9513">
        <v>1185732</v>
      </c>
      <c r="C9513" s="2">
        <v>44784</v>
      </c>
      <c r="D9513" s="1" t="s">
        <v>92</v>
      </c>
      <c r="E9513" s="1" t="s">
        <v>93</v>
      </c>
      <c r="F9513" s="1" t="s">
        <v>94</v>
      </c>
      <c r="G9513" s="1" t="s">
        <v>20</v>
      </c>
      <c r="H9513">
        <v>27</v>
      </c>
      <c r="I9513">
        <v>184</v>
      </c>
      <c r="J9513">
        <v>4968</v>
      </c>
      <c r="K9513">
        <v>2831.76</v>
      </c>
      <c r="L9513" s="1">
        <v>2136.2399999999998</v>
      </c>
      <c r="M9513" s="1" t="s">
        <v>19</v>
      </c>
      <c r="N9513" s="1" t="s">
        <v>197</v>
      </c>
    </row>
    <row r="9514" spans="1:14" x14ac:dyDescent="0.3">
      <c r="A9514" s="1" t="s">
        <v>50</v>
      </c>
      <c r="B9514">
        <v>1185732</v>
      </c>
      <c r="C9514" s="2">
        <v>44816</v>
      </c>
      <c r="D9514" s="1" t="s">
        <v>92</v>
      </c>
      <c r="E9514" s="1" t="s">
        <v>93</v>
      </c>
      <c r="F9514" s="1" t="s">
        <v>94</v>
      </c>
      <c r="G9514" s="1" t="s">
        <v>21</v>
      </c>
      <c r="H9514">
        <v>23</v>
      </c>
      <c r="I9514">
        <v>228</v>
      </c>
      <c r="J9514">
        <v>5244</v>
      </c>
      <c r="K9514">
        <v>2359.8000000000002</v>
      </c>
      <c r="L9514" s="1">
        <v>2884.2</v>
      </c>
      <c r="M9514" s="1" t="s">
        <v>19</v>
      </c>
      <c r="N9514" s="1" t="s">
        <v>196</v>
      </c>
    </row>
    <row r="9515" spans="1:14" x14ac:dyDescent="0.3">
      <c r="A9515" s="1" t="s">
        <v>50</v>
      </c>
      <c r="B9515">
        <v>1185732</v>
      </c>
      <c r="C9515" s="2">
        <v>44816</v>
      </c>
      <c r="D9515" s="1" t="s">
        <v>92</v>
      </c>
      <c r="E9515" s="1" t="s">
        <v>93</v>
      </c>
      <c r="F9515" s="1" t="s">
        <v>94</v>
      </c>
      <c r="G9515" s="1" t="s">
        <v>22</v>
      </c>
      <c r="H9515">
        <v>19</v>
      </c>
      <c r="I9515">
        <v>158</v>
      </c>
      <c r="J9515">
        <v>3002</v>
      </c>
      <c r="K9515">
        <v>1140.76</v>
      </c>
      <c r="L9515" s="1">
        <v>1861.24</v>
      </c>
      <c r="M9515" s="1" t="s">
        <v>19</v>
      </c>
      <c r="N9515" s="1" t="s">
        <v>196</v>
      </c>
    </row>
    <row r="9516" spans="1:14" x14ac:dyDescent="0.3">
      <c r="A9516" s="1" t="s">
        <v>50</v>
      </c>
      <c r="B9516">
        <v>1185732</v>
      </c>
      <c r="C9516" s="2">
        <v>44816</v>
      </c>
      <c r="D9516" s="1" t="s">
        <v>92</v>
      </c>
      <c r="E9516" s="1" t="s">
        <v>93</v>
      </c>
      <c r="F9516" s="1" t="s">
        <v>94</v>
      </c>
      <c r="G9516" s="1" t="s">
        <v>23</v>
      </c>
      <c r="H9516">
        <v>7</v>
      </c>
      <c r="I9516">
        <v>105</v>
      </c>
      <c r="J9516">
        <v>735</v>
      </c>
      <c r="K9516">
        <v>308.7</v>
      </c>
      <c r="L9516" s="1">
        <v>426.3</v>
      </c>
      <c r="M9516" s="1" t="s">
        <v>19</v>
      </c>
      <c r="N9516" s="1" t="s">
        <v>197</v>
      </c>
    </row>
    <row r="9517" spans="1:14" x14ac:dyDescent="0.3">
      <c r="A9517" s="1" t="s">
        <v>50</v>
      </c>
      <c r="B9517">
        <v>1185732</v>
      </c>
      <c r="C9517" s="2">
        <v>44816</v>
      </c>
      <c r="D9517" s="1" t="s">
        <v>92</v>
      </c>
      <c r="E9517" s="1" t="s">
        <v>93</v>
      </c>
      <c r="F9517" s="1" t="s">
        <v>94</v>
      </c>
      <c r="G9517" s="1" t="s">
        <v>24</v>
      </c>
      <c r="H9517">
        <v>7</v>
      </c>
      <c r="I9517">
        <v>111</v>
      </c>
      <c r="J9517">
        <v>777</v>
      </c>
      <c r="K9517">
        <v>357.42</v>
      </c>
      <c r="L9517" s="1">
        <v>419.58</v>
      </c>
      <c r="M9517" s="1" t="s">
        <v>19</v>
      </c>
      <c r="N9517" s="1" t="s">
        <v>197</v>
      </c>
    </row>
    <row r="9518" spans="1:14" x14ac:dyDescent="0.3">
      <c r="A9518" s="1" t="s">
        <v>50</v>
      </c>
      <c r="B9518">
        <v>1185732</v>
      </c>
      <c r="C9518" s="2">
        <v>44816</v>
      </c>
      <c r="D9518" s="1" t="s">
        <v>92</v>
      </c>
      <c r="E9518" s="1" t="s">
        <v>93</v>
      </c>
      <c r="F9518" s="1" t="s">
        <v>94</v>
      </c>
      <c r="G9518" s="1" t="s">
        <v>18</v>
      </c>
      <c r="H9518">
        <v>16</v>
      </c>
      <c r="I9518">
        <v>114</v>
      </c>
      <c r="J9518">
        <v>1824</v>
      </c>
      <c r="K9518">
        <v>747.83999999999992</v>
      </c>
      <c r="L9518" s="1">
        <v>1076.1600000000001</v>
      </c>
      <c r="M9518" s="1" t="s">
        <v>19</v>
      </c>
      <c r="N9518" s="1" t="s">
        <v>196</v>
      </c>
    </row>
    <row r="9519" spans="1:14" x14ac:dyDescent="0.3">
      <c r="A9519" s="1" t="s">
        <v>50</v>
      </c>
      <c r="B9519">
        <v>1185732</v>
      </c>
      <c r="C9519" s="2">
        <v>44816</v>
      </c>
      <c r="D9519" s="1" t="s">
        <v>92</v>
      </c>
      <c r="E9519" s="1" t="s">
        <v>93</v>
      </c>
      <c r="F9519" s="1" t="s">
        <v>94</v>
      </c>
      <c r="G9519" s="1" t="s">
        <v>20</v>
      </c>
      <c r="H9519">
        <v>18</v>
      </c>
      <c r="I9519">
        <v>132</v>
      </c>
      <c r="J9519">
        <v>2376</v>
      </c>
      <c r="K9519">
        <v>1354.3200000000002</v>
      </c>
      <c r="L9519" s="1">
        <v>1021.6799999999998</v>
      </c>
      <c r="M9519" s="1" t="s">
        <v>19</v>
      </c>
      <c r="N9519" s="1" t="s">
        <v>197</v>
      </c>
    </row>
    <row r="9520" spans="1:14" x14ac:dyDescent="0.3">
      <c r="A9520" s="1" t="s">
        <v>50</v>
      </c>
      <c r="B9520">
        <v>1185732</v>
      </c>
      <c r="C9520" s="2">
        <v>44845</v>
      </c>
      <c r="D9520" s="1" t="s">
        <v>92</v>
      </c>
      <c r="E9520" s="1" t="s">
        <v>93</v>
      </c>
      <c r="F9520" s="1" t="s">
        <v>94</v>
      </c>
      <c r="G9520" s="1" t="s">
        <v>21</v>
      </c>
      <c r="H9520">
        <v>24</v>
      </c>
      <c r="I9520">
        <v>201</v>
      </c>
      <c r="J9520">
        <v>4824</v>
      </c>
      <c r="K9520">
        <v>2267.2800000000002</v>
      </c>
      <c r="L9520" s="1">
        <v>2556.7199999999998</v>
      </c>
      <c r="M9520" s="1" t="s">
        <v>19</v>
      </c>
      <c r="N9520" s="1" t="s">
        <v>196</v>
      </c>
    </row>
    <row r="9521" spans="1:14" x14ac:dyDescent="0.3">
      <c r="A9521" s="1" t="s">
        <v>50</v>
      </c>
      <c r="B9521">
        <v>1185732</v>
      </c>
      <c r="C9521" s="2">
        <v>44845</v>
      </c>
      <c r="D9521" s="1" t="s">
        <v>92</v>
      </c>
      <c r="E9521" s="1" t="s">
        <v>93</v>
      </c>
      <c r="F9521" s="1" t="s">
        <v>94</v>
      </c>
      <c r="G9521" s="1" t="s">
        <v>22</v>
      </c>
      <c r="H9521">
        <v>14</v>
      </c>
      <c r="I9521">
        <v>132</v>
      </c>
      <c r="J9521">
        <v>1848</v>
      </c>
      <c r="K9521">
        <v>739.19999999999993</v>
      </c>
      <c r="L9521" s="1">
        <v>1108.8000000000002</v>
      </c>
      <c r="M9521" s="1" t="s">
        <v>19</v>
      </c>
      <c r="N9521" s="1" t="s">
        <v>196</v>
      </c>
    </row>
    <row r="9522" spans="1:14" x14ac:dyDescent="0.3">
      <c r="A9522" s="1" t="s">
        <v>50</v>
      </c>
      <c r="B9522">
        <v>1185732</v>
      </c>
      <c r="C9522" s="2">
        <v>44845</v>
      </c>
      <c r="D9522" s="1" t="s">
        <v>92</v>
      </c>
      <c r="E9522" s="1" t="s">
        <v>93</v>
      </c>
      <c r="F9522" s="1" t="s">
        <v>94</v>
      </c>
      <c r="G9522" s="1" t="s">
        <v>23</v>
      </c>
      <c r="H9522">
        <v>13</v>
      </c>
      <c r="I9522">
        <v>90</v>
      </c>
      <c r="J9522">
        <v>1170</v>
      </c>
      <c r="K9522">
        <v>479.7</v>
      </c>
      <c r="L9522" s="1">
        <v>690.3</v>
      </c>
      <c r="M9522" s="1" t="s">
        <v>19</v>
      </c>
      <c r="N9522" s="1" t="s">
        <v>197</v>
      </c>
    </row>
    <row r="9523" spans="1:14" x14ac:dyDescent="0.3">
      <c r="A9523" s="1" t="s">
        <v>50</v>
      </c>
      <c r="B9523">
        <v>1185732</v>
      </c>
      <c r="C9523" s="2">
        <v>44845</v>
      </c>
      <c r="D9523" s="1" t="s">
        <v>92</v>
      </c>
      <c r="E9523" s="1" t="s">
        <v>93</v>
      </c>
      <c r="F9523" s="1" t="s">
        <v>94</v>
      </c>
      <c r="G9523" s="1" t="s">
        <v>24</v>
      </c>
      <c r="H9523">
        <v>13</v>
      </c>
      <c r="I9523">
        <v>94</v>
      </c>
      <c r="J9523">
        <v>1222</v>
      </c>
      <c r="K9523">
        <v>562.12</v>
      </c>
      <c r="L9523" s="1">
        <v>659.88</v>
      </c>
      <c r="M9523" s="1" t="s">
        <v>19</v>
      </c>
      <c r="N9523" s="1" t="s">
        <v>197</v>
      </c>
    </row>
    <row r="9524" spans="1:14" x14ac:dyDescent="0.3">
      <c r="A9524" s="1" t="s">
        <v>50</v>
      </c>
      <c r="B9524">
        <v>1185732</v>
      </c>
      <c r="C9524" s="2">
        <v>44845</v>
      </c>
      <c r="D9524" s="1" t="s">
        <v>92</v>
      </c>
      <c r="E9524" s="1" t="s">
        <v>93</v>
      </c>
      <c r="F9524" s="1" t="s">
        <v>94</v>
      </c>
      <c r="G9524" s="1" t="s">
        <v>18</v>
      </c>
      <c r="H9524">
        <v>20</v>
      </c>
      <c r="I9524">
        <v>85</v>
      </c>
      <c r="J9524">
        <v>1700</v>
      </c>
      <c r="K9524">
        <v>662.99999999999989</v>
      </c>
      <c r="L9524" s="1">
        <v>1037</v>
      </c>
      <c r="M9524" s="1" t="s">
        <v>19</v>
      </c>
      <c r="N9524" s="1" t="s">
        <v>196</v>
      </c>
    </row>
    <row r="9525" spans="1:14" x14ac:dyDescent="0.3">
      <c r="A9525" s="1" t="s">
        <v>50</v>
      </c>
      <c r="B9525">
        <v>1185732</v>
      </c>
      <c r="C9525" s="2">
        <v>44845</v>
      </c>
      <c r="D9525" s="1" t="s">
        <v>92</v>
      </c>
      <c r="E9525" s="1" t="s">
        <v>93</v>
      </c>
      <c r="F9525" s="1" t="s">
        <v>94</v>
      </c>
      <c r="G9525" s="1" t="s">
        <v>20</v>
      </c>
      <c r="H9525">
        <v>25</v>
      </c>
      <c r="I9525">
        <v>140</v>
      </c>
      <c r="J9525">
        <v>3500</v>
      </c>
      <c r="K9525">
        <v>1890.0000000000002</v>
      </c>
      <c r="L9525" s="1">
        <v>1609.9999999999998</v>
      </c>
      <c r="M9525" s="1" t="s">
        <v>19</v>
      </c>
      <c r="N9525" s="1" t="s">
        <v>197</v>
      </c>
    </row>
    <row r="9526" spans="1:14" x14ac:dyDescent="0.3">
      <c r="A9526" s="1" t="s">
        <v>50</v>
      </c>
      <c r="B9526">
        <v>1185732</v>
      </c>
      <c r="C9526" s="2">
        <v>44876</v>
      </c>
      <c r="D9526" s="1" t="s">
        <v>92</v>
      </c>
      <c r="E9526" s="1" t="s">
        <v>93</v>
      </c>
      <c r="F9526" s="1" t="s">
        <v>94</v>
      </c>
      <c r="G9526" s="1" t="s">
        <v>21</v>
      </c>
      <c r="H9526">
        <v>22</v>
      </c>
      <c r="I9526">
        <v>165</v>
      </c>
      <c r="J9526">
        <v>3630</v>
      </c>
      <c r="K9526">
        <v>1560.9</v>
      </c>
      <c r="L9526" s="1">
        <v>2069.1</v>
      </c>
      <c r="M9526" s="1" t="s">
        <v>19</v>
      </c>
      <c r="N9526" s="1" t="s">
        <v>196</v>
      </c>
    </row>
    <row r="9527" spans="1:14" x14ac:dyDescent="0.3">
      <c r="A9527" s="1" t="s">
        <v>50</v>
      </c>
      <c r="B9527">
        <v>1185732</v>
      </c>
      <c r="C9527" s="2">
        <v>44876</v>
      </c>
      <c r="D9527" s="1" t="s">
        <v>92</v>
      </c>
      <c r="E9527" s="1" t="s">
        <v>93</v>
      </c>
      <c r="F9527" s="1" t="s">
        <v>94</v>
      </c>
      <c r="G9527" s="1" t="s">
        <v>22</v>
      </c>
      <c r="H9527">
        <v>14</v>
      </c>
      <c r="I9527">
        <v>136</v>
      </c>
      <c r="J9527">
        <v>1904</v>
      </c>
      <c r="K9527">
        <v>742.56</v>
      </c>
      <c r="L9527" s="1">
        <v>1161.44</v>
      </c>
      <c r="M9527" s="1" t="s">
        <v>19</v>
      </c>
      <c r="N9527" s="1" t="s">
        <v>196</v>
      </c>
    </row>
    <row r="9528" spans="1:14" x14ac:dyDescent="0.3">
      <c r="A9528" s="1" t="s">
        <v>50</v>
      </c>
      <c r="B9528">
        <v>1185732</v>
      </c>
      <c r="C9528" s="2">
        <v>44876</v>
      </c>
      <c r="D9528" s="1" t="s">
        <v>92</v>
      </c>
      <c r="E9528" s="1" t="s">
        <v>93</v>
      </c>
      <c r="F9528" s="1" t="s">
        <v>94</v>
      </c>
      <c r="G9528" s="1" t="s">
        <v>23</v>
      </c>
      <c r="H9528">
        <v>14</v>
      </c>
      <c r="I9528">
        <v>107</v>
      </c>
      <c r="J9528">
        <v>1498</v>
      </c>
      <c r="K9528">
        <v>629.16</v>
      </c>
      <c r="L9528" s="1">
        <v>868.84</v>
      </c>
      <c r="M9528" s="1" t="s">
        <v>19</v>
      </c>
      <c r="N9528" s="1" t="s">
        <v>197</v>
      </c>
    </row>
    <row r="9529" spans="1:14" x14ac:dyDescent="0.3">
      <c r="A9529" s="1" t="s">
        <v>50</v>
      </c>
      <c r="B9529">
        <v>1185732</v>
      </c>
      <c r="C9529" s="2">
        <v>44876</v>
      </c>
      <c r="D9529" s="1" t="s">
        <v>92</v>
      </c>
      <c r="E9529" s="1" t="s">
        <v>93</v>
      </c>
      <c r="F9529" s="1" t="s">
        <v>94</v>
      </c>
      <c r="G9529" s="1" t="s">
        <v>24</v>
      </c>
      <c r="H9529">
        <v>15</v>
      </c>
      <c r="I9529">
        <v>124</v>
      </c>
      <c r="J9529">
        <v>1860</v>
      </c>
      <c r="K9529">
        <v>781.2</v>
      </c>
      <c r="L9529" s="1">
        <v>1078.8</v>
      </c>
      <c r="M9529" s="1" t="s">
        <v>19</v>
      </c>
      <c r="N9529" s="1" t="s">
        <v>197</v>
      </c>
    </row>
    <row r="9530" spans="1:14" x14ac:dyDescent="0.3">
      <c r="A9530" s="1" t="s">
        <v>50</v>
      </c>
      <c r="B9530">
        <v>1185732</v>
      </c>
      <c r="C9530" s="2">
        <v>44876</v>
      </c>
      <c r="D9530" s="1" t="s">
        <v>92</v>
      </c>
      <c r="E9530" s="1" t="s">
        <v>93</v>
      </c>
      <c r="F9530" s="1" t="s">
        <v>94</v>
      </c>
      <c r="G9530" s="1" t="s">
        <v>18</v>
      </c>
      <c r="H9530">
        <v>28</v>
      </c>
      <c r="I9530">
        <v>123</v>
      </c>
      <c r="J9530">
        <v>3444</v>
      </c>
      <c r="K9530">
        <v>1308.72</v>
      </c>
      <c r="L9530" s="1">
        <v>2135.2799999999997</v>
      </c>
      <c r="M9530" s="1" t="s">
        <v>19</v>
      </c>
      <c r="N9530" s="1" t="s">
        <v>196</v>
      </c>
    </row>
    <row r="9531" spans="1:14" x14ac:dyDescent="0.3">
      <c r="A9531" s="1" t="s">
        <v>50</v>
      </c>
      <c r="B9531">
        <v>1185732</v>
      </c>
      <c r="C9531" s="2">
        <v>44876</v>
      </c>
      <c r="D9531" s="1" t="s">
        <v>92</v>
      </c>
      <c r="E9531" s="1" t="s">
        <v>93</v>
      </c>
      <c r="F9531" s="1" t="s">
        <v>94</v>
      </c>
      <c r="G9531" s="1" t="s">
        <v>20</v>
      </c>
      <c r="H9531">
        <v>35</v>
      </c>
      <c r="I9531">
        <v>158</v>
      </c>
      <c r="J9531">
        <v>5530</v>
      </c>
      <c r="K9531">
        <v>3041.5000000000005</v>
      </c>
      <c r="L9531" s="1">
        <v>2488.4999999999995</v>
      </c>
      <c r="M9531" s="1" t="s">
        <v>19</v>
      </c>
      <c r="N9531" s="1" t="s">
        <v>197</v>
      </c>
    </row>
    <row r="9532" spans="1:14" x14ac:dyDescent="0.3">
      <c r="A9532" s="1" t="s">
        <v>50</v>
      </c>
      <c r="B9532">
        <v>1185732</v>
      </c>
      <c r="C9532" s="2">
        <v>44905</v>
      </c>
      <c r="D9532" s="1" t="s">
        <v>92</v>
      </c>
      <c r="E9532" s="1" t="s">
        <v>93</v>
      </c>
      <c r="F9532" s="1" t="s">
        <v>94</v>
      </c>
      <c r="G9532" s="1" t="s">
        <v>21</v>
      </c>
      <c r="H9532">
        <v>29</v>
      </c>
      <c r="I9532">
        <v>231</v>
      </c>
      <c r="J9532">
        <v>6699</v>
      </c>
      <c r="K9532">
        <v>3081.54</v>
      </c>
      <c r="L9532" s="1">
        <v>3617.46</v>
      </c>
      <c r="M9532" s="1" t="s">
        <v>19</v>
      </c>
      <c r="N9532" s="1" t="s">
        <v>196</v>
      </c>
    </row>
    <row r="9533" spans="1:14" x14ac:dyDescent="0.3">
      <c r="A9533" s="1" t="s">
        <v>50</v>
      </c>
      <c r="B9533">
        <v>1185732</v>
      </c>
      <c r="C9533" s="2">
        <v>44905</v>
      </c>
      <c r="D9533" s="1" t="s">
        <v>92</v>
      </c>
      <c r="E9533" s="1" t="s">
        <v>93</v>
      </c>
      <c r="F9533" s="1" t="s">
        <v>94</v>
      </c>
      <c r="G9533" s="1" t="s">
        <v>22</v>
      </c>
      <c r="H9533">
        <v>22</v>
      </c>
      <c r="I9533">
        <v>170</v>
      </c>
      <c r="J9533">
        <v>3740</v>
      </c>
      <c r="K9533">
        <v>1570.8</v>
      </c>
      <c r="L9533" s="1">
        <v>2169.1999999999998</v>
      </c>
      <c r="M9533" s="1" t="s">
        <v>19</v>
      </c>
      <c r="N9533" s="1" t="s">
        <v>196</v>
      </c>
    </row>
    <row r="9534" spans="1:14" x14ac:dyDescent="0.3">
      <c r="A9534" s="1" t="s">
        <v>50</v>
      </c>
      <c r="B9534">
        <v>1185732</v>
      </c>
      <c r="C9534" s="2">
        <v>44905</v>
      </c>
      <c r="D9534" s="1" t="s">
        <v>92</v>
      </c>
      <c r="E9534" s="1" t="s">
        <v>93</v>
      </c>
      <c r="F9534" s="1" t="s">
        <v>94</v>
      </c>
      <c r="G9534" s="1" t="s">
        <v>23</v>
      </c>
      <c r="H9534">
        <v>20</v>
      </c>
      <c r="I9534">
        <v>153</v>
      </c>
      <c r="J9534">
        <v>3060</v>
      </c>
      <c r="K9534">
        <v>1132.2</v>
      </c>
      <c r="L9534" s="1">
        <v>1927.8</v>
      </c>
      <c r="M9534" s="1" t="s">
        <v>19</v>
      </c>
      <c r="N9534" s="1" t="s">
        <v>197</v>
      </c>
    </row>
    <row r="9535" spans="1:14" x14ac:dyDescent="0.3">
      <c r="A9535" s="1" t="s">
        <v>50</v>
      </c>
      <c r="B9535">
        <v>1185732</v>
      </c>
      <c r="C9535" s="2">
        <v>44905</v>
      </c>
      <c r="D9535" s="1" t="s">
        <v>92</v>
      </c>
      <c r="E9535" s="1" t="s">
        <v>93</v>
      </c>
      <c r="F9535" s="1" t="s">
        <v>94</v>
      </c>
      <c r="G9535" s="1" t="s">
        <v>24</v>
      </c>
      <c r="H9535">
        <v>22</v>
      </c>
      <c r="I9535">
        <v>136</v>
      </c>
      <c r="J9535">
        <v>2992</v>
      </c>
      <c r="K9535">
        <v>1256.6400000000001</v>
      </c>
      <c r="L9535" s="1">
        <v>1735.36</v>
      </c>
      <c r="M9535" s="1" t="s">
        <v>19</v>
      </c>
      <c r="N9535" s="1" t="s">
        <v>197</v>
      </c>
    </row>
    <row r="9536" spans="1:14" x14ac:dyDescent="0.3">
      <c r="A9536" s="1" t="s">
        <v>50</v>
      </c>
      <c r="B9536">
        <v>1185732</v>
      </c>
      <c r="C9536" s="2">
        <v>44905</v>
      </c>
      <c r="D9536" s="1" t="s">
        <v>92</v>
      </c>
      <c r="E9536" s="1" t="s">
        <v>93</v>
      </c>
      <c r="F9536" s="1" t="s">
        <v>94</v>
      </c>
      <c r="G9536" s="1" t="s">
        <v>18</v>
      </c>
      <c r="H9536">
        <v>27</v>
      </c>
      <c r="I9536">
        <v>124</v>
      </c>
      <c r="J9536">
        <v>3348</v>
      </c>
      <c r="K9536">
        <v>1372.6799999999998</v>
      </c>
      <c r="L9536" s="1">
        <v>1975.3200000000002</v>
      </c>
      <c r="M9536" s="1" t="s">
        <v>19</v>
      </c>
      <c r="N9536" s="1" t="s">
        <v>196</v>
      </c>
    </row>
    <row r="9537" spans="1:14" x14ac:dyDescent="0.3">
      <c r="A9537" s="1" t="s">
        <v>50</v>
      </c>
      <c r="B9537">
        <v>1185732</v>
      </c>
      <c r="C9537" s="2">
        <v>44905</v>
      </c>
      <c r="D9537" s="1" t="s">
        <v>92</v>
      </c>
      <c r="E9537" s="1" t="s">
        <v>93</v>
      </c>
      <c r="F9537" s="1" t="s">
        <v>94</v>
      </c>
      <c r="G9537" s="1" t="s">
        <v>20</v>
      </c>
      <c r="H9537">
        <v>29</v>
      </c>
      <c r="I9537">
        <v>170</v>
      </c>
      <c r="J9537">
        <v>4930</v>
      </c>
      <c r="K9537">
        <v>2563.6</v>
      </c>
      <c r="L9537" s="1">
        <v>2366.4</v>
      </c>
      <c r="M9537" s="1" t="s">
        <v>19</v>
      </c>
      <c r="N9537" s="1" t="s">
        <v>197</v>
      </c>
    </row>
    <row r="9538" spans="1:14" x14ac:dyDescent="0.3">
      <c r="A9538" s="1" t="s">
        <v>40</v>
      </c>
      <c r="B9538">
        <v>1185732</v>
      </c>
      <c r="C9538" s="2">
        <v>44220</v>
      </c>
      <c r="D9538" s="1" t="s">
        <v>92</v>
      </c>
      <c r="E9538" s="1" t="s">
        <v>95</v>
      </c>
      <c r="F9538" s="1" t="s">
        <v>96</v>
      </c>
      <c r="G9538" s="1" t="s">
        <v>20</v>
      </c>
      <c r="H9538">
        <v>55.000000000000007</v>
      </c>
      <c r="I9538">
        <v>300</v>
      </c>
      <c r="J9538">
        <v>165000.00000000003</v>
      </c>
      <c r="K9538">
        <v>49500.000000000007</v>
      </c>
      <c r="L9538" s="1">
        <v>115500.00000000003</v>
      </c>
      <c r="M9538" s="1" t="s">
        <v>19</v>
      </c>
      <c r="N9538" s="1" t="s">
        <v>197</v>
      </c>
    </row>
    <row r="9539" spans="1:14" x14ac:dyDescent="0.3">
      <c r="A9539" s="1" t="s">
        <v>40</v>
      </c>
      <c r="B9539">
        <v>1185732</v>
      </c>
      <c r="C9539" s="2">
        <v>44249</v>
      </c>
      <c r="D9539" s="1" t="s">
        <v>92</v>
      </c>
      <c r="E9539" s="1" t="s">
        <v>95</v>
      </c>
      <c r="F9539" s="1" t="s">
        <v>96</v>
      </c>
      <c r="G9539" s="1" t="s">
        <v>21</v>
      </c>
      <c r="H9539">
        <v>55.000000000000007</v>
      </c>
      <c r="I9539">
        <v>575</v>
      </c>
      <c r="J9539">
        <v>316250.00000000006</v>
      </c>
      <c r="K9539">
        <v>110687.50000000003</v>
      </c>
      <c r="L9539" s="1">
        <v>205562.50000000003</v>
      </c>
      <c r="M9539" s="1" t="s">
        <v>19</v>
      </c>
      <c r="N9539" s="1" t="s">
        <v>196</v>
      </c>
    </row>
    <row r="9540" spans="1:14" x14ac:dyDescent="0.3">
      <c r="A9540" s="1" t="s">
        <v>40</v>
      </c>
      <c r="B9540">
        <v>1185732</v>
      </c>
      <c r="C9540" s="2">
        <v>44249</v>
      </c>
      <c r="D9540" s="1" t="s">
        <v>92</v>
      </c>
      <c r="E9540" s="1" t="s">
        <v>95</v>
      </c>
      <c r="F9540" s="1" t="s">
        <v>96</v>
      </c>
      <c r="G9540" s="1" t="s">
        <v>22</v>
      </c>
      <c r="H9540">
        <v>55.000000000000007</v>
      </c>
      <c r="I9540">
        <v>225</v>
      </c>
      <c r="J9540">
        <v>123750.00000000001</v>
      </c>
      <c r="K9540">
        <v>43312.500000000007</v>
      </c>
      <c r="L9540" s="1">
        <v>80437.5</v>
      </c>
      <c r="M9540" s="1" t="s">
        <v>19</v>
      </c>
      <c r="N9540" s="1" t="s">
        <v>196</v>
      </c>
    </row>
    <row r="9541" spans="1:14" x14ac:dyDescent="0.3">
      <c r="A9541" s="1" t="s">
        <v>40</v>
      </c>
      <c r="B9541">
        <v>1185732</v>
      </c>
      <c r="C9541" s="2">
        <v>44249</v>
      </c>
      <c r="D9541" s="1" t="s">
        <v>92</v>
      </c>
      <c r="E9541" s="1" t="s">
        <v>95</v>
      </c>
      <c r="F9541" s="1" t="s">
        <v>96</v>
      </c>
      <c r="G9541" s="1" t="s">
        <v>23</v>
      </c>
      <c r="H9541">
        <v>45</v>
      </c>
      <c r="I9541">
        <v>275</v>
      </c>
      <c r="J9541">
        <v>123750</v>
      </c>
      <c r="K9541">
        <v>30937.5</v>
      </c>
      <c r="L9541" s="1">
        <v>92812.5</v>
      </c>
      <c r="M9541" s="1" t="s">
        <v>19</v>
      </c>
      <c r="N9541" s="1" t="s">
        <v>197</v>
      </c>
    </row>
    <row r="9542" spans="1:14" x14ac:dyDescent="0.3">
      <c r="A9542" s="1" t="s">
        <v>40</v>
      </c>
      <c r="B9542">
        <v>1185732</v>
      </c>
      <c r="C9542" s="2">
        <v>44249</v>
      </c>
      <c r="D9542" s="1" t="s">
        <v>92</v>
      </c>
      <c r="E9542" s="1" t="s">
        <v>95</v>
      </c>
      <c r="F9542" s="1" t="s">
        <v>96</v>
      </c>
      <c r="G9542" s="1" t="s">
        <v>24</v>
      </c>
      <c r="H9542">
        <v>49.999999999999993</v>
      </c>
      <c r="I9542">
        <v>175</v>
      </c>
      <c r="J9542">
        <v>87499.999999999985</v>
      </c>
      <c r="K9542">
        <v>21874.999999999996</v>
      </c>
      <c r="L9542" s="1">
        <v>65624.999999999985</v>
      </c>
      <c r="M9542" s="1" t="s">
        <v>19</v>
      </c>
      <c r="N9542" s="1" t="s">
        <v>197</v>
      </c>
    </row>
    <row r="9543" spans="1:14" x14ac:dyDescent="0.3">
      <c r="A9543" s="1" t="s">
        <v>40</v>
      </c>
      <c r="B9543">
        <v>1185732</v>
      </c>
      <c r="C9543" s="2">
        <v>44249</v>
      </c>
      <c r="D9543" s="1" t="s">
        <v>92</v>
      </c>
      <c r="E9543" s="1" t="s">
        <v>95</v>
      </c>
      <c r="F9543" s="1" t="s">
        <v>96</v>
      </c>
      <c r="G9543" s="1" t="s">
        <v>18</v>
      </c>
      <c r="H9543">
        <v>65.000000000000014</v>
      </c>
      <c r="I9543">
        <v>250</v>
      </c>
      <c r="J9543">
        <v>162500.00000000003</v>
      </c>
      <c r="K9543">
        <v>40625.000000000007</v>
      </c>
      <c r="L9543" s="1">
        <v>121875.00000000003</v>
      </c>
      <c r="M9543" s="1" t="s">
        <v>19</v>
      </c>
      <c r="N9543" s="1" t="s">
        <v>196</v>
      </c>
    </row>
    <row r="9544" spans="1:14" x14ac:dyDescent="0.3">
      <c r="A9544" s="1" t="s">
        <v>40</v>
      </c>
      <c r="B9544">
        <v>1185732</v>
      </c>
      <c r="C9544" s="2">
        <v>44249</v>
      </c>
      <c r="D9544" s="1" t="s">
        <v>92</v>
      </c>
      <c r="E9544" s="1" t="s">
        <v>95</v>
      </c>
      <c r="F9544" s="1" t="s">
        <v>96</v>
      </c>
      <c r="G9544" s="1" t="s">
        <v>20</v>
      </c>
      <c r="H9544">
        <v>55.000000000000007</v>
      </c>
      <c r="I9544">
        <v>350</v>
      </c>
      <c r="J9544">
        <v>192500.00000000003</v>
      </c>
      <c r="K9544">
        <v>57750.000000000007</v>
      </c>
      <c r="L9544" s="1">
        <v>134750.00000000003</v>
      </c>
      <c r="M9544" s="1" t="s">
        <v>19</v>
      </c>
      <c r="N9544" s="1" t="s">
        <v>197</v>
      </c>
    </row>
    <row r="9545" spans="1:14" x14ac:dyDescent="0.3">
      <c r="A9545" s="1" t="s">
        <v>40</v>
      </c>
      <c r="B9545">
        <v>1185732</v>
      </c>
      <c r="C9545" s="2">
        <v>44275</v>
      </c>
      <c r="D9545" s="1" t="s">
        <v>92</v>
      </c>
      <c r="E9545" s="1" t="s">
        <v>95</v>
      </c>
      <c r="F9545" s="1" t="s">
        <v>96</v>
      </c>
      <c r="G9545" s="1" t="s">
        <v>21</v>
      </c>
      <c r="H9545">
        <v>55.000000000000007</v>
      </c>
      <c r="I9545">
        <v>545</v>
      </c>
      <c r="J9545">
        <v>299750.00000000006</v>
      </c>
      <c r="K9545">
        <v>104912.50000000003</v>
      </c>
      <c r="L9545" s="1">
        <v>194837.50000000003</v>
      </c>
      <c r="M9545" s="1" t="s">
        <v>19</v>
      </c>
      <c r="N9545" s="1" t="s">
        <v>196</v>
      </c>
    </row>
    <row r="9546" spans="1:14" x14ac:dyDescent="0.3">
      <c r="A9546" s="1" t="s">
        <v>40</v>
      </c>
      <c r="B9546">
        <v>1185732</v>
      </c>
      <c r="C9546" s="2">
        <v>44275</v>
      </c>
      <c r="D9546" s="1" t="s">
        <v>92</v>
      </c>
      <c r="E9546" s="1" t="s">
        <v>95</v>
      </c>
      <c r="F9546" s="1" t="s">
        <v>96</v>
      </c>
      <c r="G9546" s="1" t="s">
        <v>22</v>
      </c>
      <c r="H9546">
        <v>55.000000000000007</v>
      </c>
      <c r="I9546">
        <v>250</v>
      </c>
      <c r="J9546">
        <v>137500.00000000003</v>
      </c>
      <c r="K9546">
        <v>48125.000000000015</v>
      </c>
      <c r="L9546" s="1">
        <v>89375.000000000015</v>
      </c>
      <c r="M9546" s="1" t="s">
        <v>19</v>
      </c>
      <c r="N9546" s="1" t="s">
        <v>196</v>
      </c>
    </row>
    <row r="9547" spans="1:14" x14ac:dyDescent="0.3">
      <c r="A9547" s="1" t="s">
        <v>40</v>
      </c>
      <c r="B9547">
        <v>1185732</v>
      </c>
      <c r="C9547" s="2">
        <v>44275</v>
      </c>
      <c r="D9547" s="1" t="s">
        <v>92</v>
      </c>
      <c r="E9547" s="1" t="s">
        <v>95</v>
      </c>
      <c r="F9547" s="1" t="s">
        <v>96</v>
      </c>
      <c r="G9547" s="1" t="s">
        <v>23</v>
      </c>
      <c r="H9547">
        <v>45</v>
      </c>
      <c r="I9547">
        <v>275</v>
      </c>
      <c r="J9547">
        <v>123750</v>
      </c>
      <c r="K9547">
        <v>30937.5</v>
      </c>
      <c r="L9547" s="1">
        <v>92812.5</v>
      </c>
      <c r="M9547" s="1" t="s">
        <v>19</v>
      </c>
      <c r="N9547" s="1" t="s">
        <v>197</v>
      </c>
    </row>
    <row r="9548" spans="1:14" x14ac:dyDescent="0.3">
      <c r="A9548" s="1" t="s">
        <v>40</v>
      </c>
      <c r="B9548">
        <v>1185732</v>
      </c>
      <c r="C9548" s="2">
        <v>44275</v>
      </c>
      <c r="D9548" s="1" t="s">
        <v>92</v>
      </c>
      <c r="E9548" s="1" t="s">
        <v>95</v>
      </c>
      <c r="F9548" s="1" t="s">
        <v>96</v>
      </c>
      <c r="G9548" s="1" t="s">
        <v>24</v>
      </c>
      <c r="H9548">
        <v>49.999999999999993</v>
      </c>
      <c r="I9548">
        <v>125</v>
      </c>
      <c r="J9548">
        <v>62499.999999999993</v>
      </c>
      <c r="K9548">
        <v>15624.999999999998</v>
      </c>
      <c r="L9548" s="1">
        <v>46874.999999999993</v>
      </c>
      <c r="M9548" s="1" t="s">
        <v>19</v>
      </c>
      <c r="N9548" s="1" t="s">
        <v>197</v>
      </c>
    </row>
    <row r="9549" spans="1:14" x14ac:dyDescent="0.3">
      <c r="A9549" s="1" t="s">
        <v>40</v>
      </c>
      <c r="B9549">
        <v>1185732</v>
      </c>
      <c r="C9549" s="2">
        <v>44275</v>
      </c>
      <c r="D9549" s="1" t="s">
        <v>92</v>
      </c>
      <c r="E9549" s="1" t="s">
        <v>95</v>
      </c>
      <c r="F9549" s="1" t="s">
        <v>96</v>
      </c>
      <c r="G9549" s="1" t="s">
        <v>18</v>
      </c>
      <c r="H9549">
        <v>65.000000000000014</v>
      </c>
      <c r="I9549">
        <v>175</v>
      </c>
      <c r="J9549">
        <v>113750.00000000003</v>
      </c>
      <c r="K9549">
        <v>28437.500000000007</v>
      </c>
      <c r="L9549" s="1">
        <v>85312.500000000029</v>
      </c>
      <c r="M9549" s="1" t="s">
        <v>19</v>
      </c>
      <c r="N9549" s="1" t="s">
        <v>196</v>
      </c>
    </row>
    <row r="9550" spans="1:14" x14ac:dyDescent="0.3">
      <c r="A9550" s="1" t="s">
        <v>40</v>
      </c>
      <c r="B9550">
        <v>1185732</v>
      </c>
      <c r="C9550" s="2">
        <v>44275</v>
      </c>
      <c r="D9550" s="1" t="s">
        <v>92</v>
      </c>
      <c r="E9550" s="1" t="s">
        <v>95</v>
      </c>
      <c r="F9550" s="1" t="s">
        <v>96</v>
      </c>
      <c r="G9550" s="1" t="s">
        <v>20</v>
      </c>
      <c r="H9550">
        <v>55.000000000000007</v>
      </c>
      <c r="I9550">
        <v>275</v>
      </c>
      <c r="J9550">
        <v>151250.00000000003</v>
      </c>
      <c r="K9550">
        <v>45375.000000000007</v>
      </c>
      <c r="L9550" s="1">
        <v>105875.00000000003</v>
      </c>
      <c r="M9550" s="1" t="s">
        <v>19</v>
      </c>
      <c r="N9550" s="1" t="s">
        <v>197</v>
      </c>
    </row>
    <row r="9551" spans="1:14" x14ac:dyDescent="0.3">
      <c r="A9551" s="1" t="s">
        <v>40</v>
      </c>
      <c r="B9551">
        <v>1185732</v>
      </c>
      <c r="C9551" s="2">
        <v>44307</v>
      </c>
      <c r="D9551" s="1" t="s">
        <v>92</v>
      </c>
      <c r="E9551" s="1" t="s">
        <v>95</v>
      </c>
      <c r="F9551" s="1" t="s">
        <v>96</v>
      </c>
      <c r="G9551" s="1" t="s">
        <v>21</v>
      </c>
      <c r="H9551">
        <v>55.000000000000007</v>
      </c>
      <c r="I9551">
        <v>525</v>
      </c>
      <c r="J9551">
        <v>288750.00000000006</v>
      </c>
      <c r="K9551">
        <v>101062.50000000003</v>
      </c>
      <c r="L9551" s="1">
        <v>187687.50000000003</v>
      </c>
      <c r="M9551" s="1" t="s">
        <v>19</v>
      </c>
      <c r="N9551" s="1" t="s">
        <v>196</v>
      </c>
    </row>
    <row r="9552" spans="1:14" x14ac:dyDescent="0.3">
      <c r="A9552" s="1" t="s">
        <v>40</v>
      </c>
      <c r="B9552">
        <v>1185732</v>
      </c>
      <c r="C9552" s="2">
        <v>44307</v>
      </c>
      <c r="D9552" s="1" t="s">
        <v>92</v>
      </c>
      <c r="E9552" s="1" t="s">
        <v>95</v>
      </c>
      <c r="F9552" s="1" t="s">
        <v>96</v>
      </c>
      <c r="G9552" s="1" t="s">
        <v>22</v>
      </c>
      <c r="H9552">
        <v>55.000000000000007</v>
      </c>
      <c r="I9552">
        <v>225</v>
      </c>
      <c r="J9552">
        <v>123750.00000000001</v>
      </c>
      <c r="K9552">
        <v>43312.500000000007</v>
      </c>
      <c r="L9552" s="1">
        <v>80437.5</v>
      </c>
      <c r="M9552" s="1" t="s">
        <v>19</v>
      </c>
      <c r="N9552" s="1" t="s">
        <v>196</v>
      </c>
    </row>
    <row r="9553" spans="1:14" x14ac:dyDescent="0.3">
      <c r="A9553" s="1" t="s">
        <v>40</v>
      </c>
      <c r="B9553">
        <v>1185732</v>
      </c>
      <c r="C9553" s="2">
        <v>44307</v>
      </c>
      <c r="D9553" s="1" t="s">
        <v>92</v>
      </c>
      <c r="E9553" s="1" t="s">
        <v>95</v>
      </c>
      <c r="F9553" s="1" t="s">
        <v>96</v>
      </c>
      <c r="G9553" s="1" t="s">
        <v>23</v>
      </c>
      <c r="H9553">
        <v>45</v>
      </c>
      <c r="I9553">
        <v>225</v>
      </c>
      <c r="J9553">
        <v>101250</v>
      </c>
      <c r="K9553">
        <v>25312.5</v>
      </c>
      <c r="L9553" s="1">
        <v>75937.5</v>
      </c>
      <c r="M9553" s="1" t="s">
        <v>19</v>
      </c>
      <c r="N9553" s="1" t="s">
        <v>197</v>
      </c>
    </row>
    <row r="9554" spans="1:14" x14ac:dyDescent="0.3">
      <c r="A9554" s="1" t="s">
        <v>40</v>
      </c>
      <c r="B9554">
        <v>1185732</v>
      </c>
      <c r="C9554" s="2">
        <v>44307</v>
      </c>
      <c r="D9554" s="1" t="s">
        <v>92</v>
      </c>
      <c r="E9554" s="1" t="s">
        <v>95</v>
      </c>
      <c r="F9554" s="1" t="s">
        <v>96</v>
      </c>
      <c r="G9554" s="1" t="s">
        <v>24</v>
      </c>
      <c r="H9554">
        <v>49.999999999999993</v>
      </c>
      <c r="I9554">
        <v>150</v>
      </c>
      <c r="J9554">
        <v>74999.999999999985</v>
      </c>
      <c r="K9554">
        <v>18749.999999999996</v>
      </c>
      <c r="L9554" s="1">
        <v>56249.999999999985</v>
      </c>
      <c r="M9554" s="1" t="s">
        <v>19</v>
      </c>
      <c r="N9554" s="1" t="s">
        <v>197</v>
      </c>
    </row>
    <row r="9555" spans="1:14" x14ac:dyDescent="0.3">
      <c r="A9555" s="1" t="s">
        <v>40</v>
      </c>
      <c r="B9555">
        <v>1185732</v>
      </c>
      <c r="C9555" s="2">
        <v>44307</v>
      </c>
      <c r="D9555" s="1" t="s">
        <v>92</v>
      </c>
      <c r="E9555" s="1" t="s">
        <v>95</v>
      </c>
      <c r="F9555" s="1" t="s">
        <v>96</v>
      </c>
      <c r="G9555" s="1" t="s">
        <v>18</v>
      </c>
      <c r="H9555">
        <v>60.000000000000007</v>
      </c>
      <c r="I9555">
        <v>150</v>
      </c>
      <c r="J9555">
        <v>90000.000000000015</v>
      </c>
      <c r="K9555">
        <v>22500.000000000004</v>
      </c>
      <c r="L9555" s="1">
        <v>67500.000000000015</v>
      </c>
      <c r="M9555" s="1" t="s">
        <v>19</v>
      </c>
      <c r="N9555" s="1" t="s">
        <v>196</v>
      </c>
    </row>
    <row r="9556" spans="1:14" x14ac:dyDescent="0.3">
      <c r="A9556" s="1" t="s">
        <v>40</v>
      </c>
      <c r="B9556">
        <v>1185732</v>
      </c>
      <c r="C9556" s="2">
        <v>44307</v>
      </c>
      <c r="D9556" s="1" t="s">
        <v>92</v>
      </c>
      <c r="E9556" s="1" t="s">
        <v>95</v>
      </c>
      <c r="F9556" s="1" t="s">
        <v>96</v>
      </c>
      <c r="G9556" s="1" t="s">
        <v>20</v>
      </c>
      <c r="H9556">
        <v>50</v>
      </c>
      <c r="I9556">
        <v>300</v>
      </c>
      <c r="J9556">
        <v>150000</v>
      </c>
      <c r="K9556">
        <v>45000</v>
      </c>
      <c r="L9556" s="1">
        <v>105000</v>
      </c>
      <c r="M9556" s="1" t="s">
        <v>19</v>
      </c>
      <c r="N9556" s="1" t="s">
        <v>197</v>
      </c>
    </row>
    <row r="9557" spans="1:14" x14ac:dyDescent="0.3">
      <c r="A9557" s="1" t="s">
        <v>40</v>
      </c>
      <c r="B9557">
        <v>1185732</v>
      </c>
      <c r="C9557" s="2">
        <v>44336</v>
      </c>
      <c r="D9557" s="1" t="s">
        <v>92</v>
      </c>
      <c r="E9557" s="1" t="s">
        <v>95</v>
      </c>
      <c r="F9557" s="1" t="s">
        <v>96</v>
      </c>
      <c r="G9557" s="1" t="s">
        <v>21</v>
      </c>
      <c r="H9557">
        <v>65</v>
      </c>
      <c r="I9557">
        <v>570</v>
      </c>
      <c r="J9557">
        <v>370500</v>
      </c>
      <c r="K9557">
        <v>129675.00000000001</v>
      </c>
      <c r="L9557" s="1">
        <v>240825</v>
      </c>
      <c r="M9557" s="1" t="s">
        <v>19</v>
      </c>
      <c r="N9557" s="1" t="s">
        <v>196</v>
      </c>
    </row>
    <row r="9558" spans="1:14" x14ac:dyDescent="0.3">
      <c r="A9558" s="1" t="s">
        <v>40</v>
      </c>
      <c r="B9558">
        <v>1185732</v>
      </c>
      <c r="C9558" s="2">
        <v>44336</v>
      </c>
      <c r="D9558" s="1" t="s">
        <v>92</v>
      </c>
      <c r="E9558" s="1" t="s">
        <v>95</v>
      </c>
      <c r="F9558" s="1" t="s">
        <v>96</v>
      </c>
      <c r="G9558" s="1" t="s">
        <v>22</v>
      </c>
      <c r="H9558">
        <v>60.000000000000007</v>
      </c>
      <c r="I9558">
        <v>275</v>
      </c>
      <c r="J9558">
        <v>165000.00000000003</v>
      </c>
      <c r="K9558">
        <v>57750.000000000015</v>
      </c>
      <c r="L9558" s="1">
        <v>107250.00000000001</v>
      </c>
      <c r="M9558" s="1" t="s">
        <v>19</v>
      </c>
      <c r="N9558" s="1" t="s">
        <v>196</v>
      </c>
    </row>
    <row r="9559" spans="1:14" x14ac:dyDescent="0.3">
      <c r="A9559" s="1" t="s">
        <v>40</v>
      </c>
      <c r="B9559">
        <v>1185732</v>
      </c>
      <c r="C9559" s="2">
        <v>44336</v>
      </c>
      <c r="D9559" s="1" t="s">
        <v>92</v>
      </c>
      <c r="E9559" s="1" t="s">
        <v>95</v>
      </c>
      <c r="F9559" s="1" t="s">
        <v>96</v>
      </c>
      <c r="G9559" s="1" t="s">
        <v>23</v>
      </c>
      <c r="H9559">
        <v>55.000000000000007</v>
      </c>
      <c r="I9559">
        <v>300</v>
      </c>
      <c r="J9559">
        <v>165000.00000000003</v>
      </c>
      <c r="K9559">
        <v>41250.000000000007</v>
      </c>
      <c r="L9559" s="1">
        <v>123750.00000000003</v>
      </c>
      <c r="M9559" s="1" t="s">
        <v>19</v>
      </c>
      <c r="N9559" s="1" t="s">
        <v>197</v>
      </c>
    </row>
    <row r="9560" spans="1:14" x14ac:dyDescent="0.3">
      <c r="A9560" s="1" t="s">
        <v>40</v>
      </c>
      <c r="B9560">
        <v>1185732</v>
      </c>
      <c r="C9560" s="2">
        <v>44336</v>
      </c>
      <c r="D9560" s="1" t="s">
        <v>92</v>
      </c>
      <c r="E9560" s="1" t="s">
        <v>95</v>
      </c>
      <c r="F9560" s="1" t="s">
        <v>96</v>
      </c>
      <c r="G9560" s="1" t="s">
        <v>24</v>
      </c>
      <c r="H9560">
        <v>55.000000000000007</v>
      </c>
      <c r="I9560">
        <v>250</v>
      </c>
      <c r="J9560">
        <v>137500.00000000003</v>
      </c>
      <c r="K9560">
        <v>34375.000000000007</v>
      </c>
      <c r="L9560" s="1">
        <v>103125.00000000003</v>
      </c>
      <c r="M9560" s="1" t="s">
        <v>19</v>
      </c>
      <c r="N9560" s="1" t="s">
        <v>197</v>
      </c>
    </row>
    <row r="9561" spans="1:14" x14ac:dyDescent="0.3">
      <c r="A9561" s="1" t="s">
        <v>40</v>
      </c>
      <c r="B9561">
        <v>1185732</v>
      </c>
      <c r="C9561" s="2">
        <v>44336</v>
      </c>
      <c r="D9561" s="1" t="s">
        <v>92</v>
      </c>
      <c r="E9561" s="1" t="s">
        <v>95</v>
      </c>
      <c r="F9561" s="1" t="s">
        <v>96</v>
      </c>
      <c r="G9561" s="1" t="s">
        <v>18</v>
      </c>
      <c r="H9561">
        <v>65</v>
      </c>
      <c r="I9561">
        <v>275</v>
      </c>
      <c r="J9561">
        <v>178750</v>
      </c>
      <c r="K9561">
        <v>44687.5</v>
      </c>
      <c r="L9561" s="1">
        <v>134062.5</v>
      </c>
      <c r="M9561" s="1" t="s">
        <v>19</v>
      </c>
      <c r="N9561" s="1" t="s">
        <v>196</v>
      </c>
    </row>
    <row r="9562" spans="1:14" x14ac:dyDescent="0.3">
      <c r="A9562" s="1" t="s">
        <v>40</v>
      </c>
      <c r="B9562">
        <v>1185732</v>
      </c>
      <c r="C9562" s="2">
        <v>44336</v>
      </c>
      <c r="D9562" s="1" t="s">
        <v>92</v>
      </c>
      <c r="E9562" s="1" t="s">
        <v>95</v>
      </c>
      <c r="F9562" s="1" t="s">
        <v>96</v>
      </c>
      <c r="G9562" s="1" t="s">
        <v>20</v>
      </c>
      <c r="H9562">
        <v>70</v>
      </c>
      <c r="I9562">
        <v>400</v>
      </c>
      <c r="J9562">
        <v>280000</v>
      </c>
      <c r="K9562">
        <v>84000</v>
      </c>
      <c r="L9562" s="1">
        <v>196000</v>
      </c>
      <c r="M9562" s="1" t="s">
        <v>19</v>
      </c>
      <c r="N9562" s="1" t="s">
        <v>197</v>
      </c>
    </row>
    <row r="9563" spans="1:14" x14ac:dyDescent="0.3">
      <c r="A9563" s="1" t="s">
        <v>40</v>
      </c>
      <c r="B9563">
        <v>1185732</v>
      </c>
      <c r="C9563" s="2">
        <v>44369</v>
      </c>
      <c r="D9563" s="1" t="s">
        <v>92</v>
      </c>
      <c r="E9563" s="1" t="s">
        <v>95</v>
      </c>
      <c r="F9563" s="1" t="s">
        <v>96</v>
      </c>
      <c r="G9563" s="1" t="s">
        <v>21</v>
      </c>
      <c r="H9563">
        <v>65</v>
      </c>
      <c r="I9563">
        <v>650</v>
      </c>
      <c r="J9563">
        <v>422500</v>
      </c>
      <c r="K9563">
        <v>147875</v>
      </c>
      <c r="L9563" s="1">
        <v>274625</v>
      </c>
      <c r="M9563" s="1" t="s">
        <v>19</v>
      </c>
      <c r="N9563" s="1" t="s">
        <v>196</v>
      </c>
    </row>
    <row r="9564" spans="1:14" x14ac:dyDescent="0.3">
      <c r="A9564" s="1" t="s">
        <v>40</v>
      </c>
      <c r="B9564">
        <v>1185732</v>
      </c>
      <c r="C9564" s="2">
        <v>44369</v>
      </c>
      <c r="D9564" s="1" t="s">
        <v>92</v>
      </c>
      <c r="E9564" s="1" t="s">
        <v>95</v>
      </c>
      <c r="F9564" s="1" t="s">
        <v>96</v>
      </c>
      <c r="G9564" s="1" t="s">
        <v>22</v>
      </c>
      <c r="H9564">
        <v>60.000000000000007</v>
      </c>
      <c r="I9564">
        <v>400</v>
      </c>
      <c r="J9564">
        <v>240000.00000000003</v>
      </c>
      <c r="K9564">
        <v>84000.000000000015</v>
      </c>
      <c r="L9564" s="1">
        <v>156000</v>
      </c>
      <c r="M9564" s="1" t="s">
        <v>19</v>
      </c>
      <c r="N9564" s="1" t="s">
        <v>196</v>
      </c>
    </row>
    <row r="9565" spans="1:14" x14ac:dyDescent="0.3">
      <c r="A9565" s="1" t="s">
        <v>40</v>
      </c>
      <c r="B9565">
        <v>1185732</v>
      </c>
      <c r="C9565" s="2">
        <v>44369</v>
      </c>
      <c r="D9565" s="1" t="s">
        <v>92</v>
      </c>
      <c r="E9565" s="1" t="s">
        <v>95</v>
      </c>
      <c r="F9565" s="1" t="s">
        <v>96</v>
      </c>
      <c r="G9565" s="1" t="s">
        <v>23</v>
      </c>
      <c r="H9565">
        <v>55.000000000000007</v>
      </c>
      <c r="I9565">
        <v>325</v>
      </c>
      <c r="J9565">
        <v>178750.00000000003</v>
      </c>
      <c r="K9565">
        <v>44687.500000000007</v>
      </c>
      <c r="L9565" s="1">
        <v>134062.50000000003</v>
      </c>
      <c r="M9565" s="1" t="s">
        <v>19</v>
      </c>
      <c r="N9565" s="1" t="s">
        <v>197</v>
      </c>
    </row>
    <row r="9566" spans="1:14" x14ac:dyDescent="0.3">
      <c r="A9566" s="1" t="s">
        <v>40</v>
      </c>
      <c r="B9566">
        <v>1185732</v>
      </c>
      <c r="C9566" s="2">
        <v>44369</v>
      </c>
      <c r="D9566" s="1" t="s">
        <v>92</v>
      </c>
      <c r="E9566" s="1" t="s">
        <v>95</v>
      </c>
      <c r="F9566" s="1" t="s">
        <v>96</v>
      </c>
      <c r="G9566" s="1" t="s">
        <v>24</v>
      </c>
      <c r="H9566">
        <v>55.000000000000007</v>
      </c>
      <c r="I9566">
        <v>300</v>
      </c>
      <c r="J9566">
        <v>165000.00000000003</v>
      </c>
      <c r="K9566">
        <v>41250.000000000007</v>
      </c>
      <c r="L9566" s="1">
        <v>123750.00000000003</v>
      </c>
      <c r="M9566" s="1" t="s">
        <v>19</v>
      </c>
      <c r="N9566" s="1" t="s">
        <v>197</v>
      </c>
    </row>
    <row r="9567" spans="1:14" x14ac:dyDescent="0.3">
      <c r="A9567" s="1" t="s">
        <v>40</v>
      </c>
      <c r="B9567">
        <v>1185732</v>
      </c>
      <c r="C9567" s="2">
        <v>44369</v>
      </c>
      <c r="D9567" s="1" t="s">
        <v>92</v>
      </c>
      <c r="E9567" s="1" t="s">
        <v>95</v>
      </c>
      <c r="F9567" s="1" t="s">
        <v>96</v>
      </c>
      <c r="G9567" s="1" t="s">
        <v>18</v>
      </c>
      <c r="H9567">
        <v>65</v>
      </c>
      <c r="I9567">
        <v>300</v>
      </c>
      <c r="J9567">
        <v>195000</v>
      </c>
      <c r="K9567">
        <v>48750</v>
      </c>
      <c r="L9567" s="1">
        <v>146250</v>
      </c>
      <c r="M9567" s="1" t="s">
        <v>19</v>
      </c>
      <c r="N9567" s="1" t="s">
        <v>196</v>
      </c>
    </row>
    <row r="9568" spans="1:14" x14ac:dyDescent="0.3">
      <c r="A9568" s="1" t="s">
        <v>40</v>
      </c>
      <c r="B9568">
        <v>1185732</v>
      </c>
      <c r="C9568" s="2">
        <v>44369</v>
      </c>
      <c r="D9568" s="1" t="s">
        <v>92</v>
      </c>
      <c r="E9568" s="1" t="s">
        <v>95</v>
      </c>
      <c r="F9568" s="1" t="s">
        <v>96</v>
      </c>
      <c r="G9568" s="1" t="s">
        <v>20</v>
      </c>
      <c r="H9568">
        <v>70</v>
      </c>
      <c r="I9568">
        <v>450</v>
      </c>
      <c r="J9568">
        <v>315000</v>
      </c>
      <c r="K9568">
        <v>94500</v>
      </c>
      <c r="L9568" s="1">
        <v>220500</v>
      </c>
      <c r="M9568" s="1" t="s">
        <v>19</v>
      </c>
      <c r="N9568" s="1" t="s">
        <v>197</v>
      </c>
    </row>
    <row r="9569" spans="1:14" x14ac:dyDescent="0.3">
      <c r="A9569" s="1" t="s">
        <v>40</v>
      </c>
      <c r="B9569">
        <v>1185732</v>
      </c>
      <c r="C9569" s="2">
        <v>44397</v>
      </c>
      <c r="D9569" s="1" t="s">
        <v>92</v>
      </c>
      <c r="E9569" s="1" t="s">
        <v>95</v>
      </c>
      <c r="F9569" s="1" t="s">
        <v>96</v>
      </c>
      <c r="G9569" s="1" t="s">
        <v>21</v>
      </c>
      <c r="H9569">
        <v>65</v>
      </c>
      <c r="I9569">
        <v>675</v>
      </c>
      <c r="J9569">
        <v>438750</v>
      </c>
      <c r="K9569">
        <v>153562.50000000003</v>
      </c>
      <c r="L9569" s="1">
        <v>285187.5</v>
      </c>
      <c r="M9569" s="1" t="s">
        <v>19</v>
      </c>
      <c r="N9569" s="1" t="s">
        <v>196</v>
      </c>
    </row>
    <row r="9570" spans="1:14" x14ac:dyDescent="0.3">
      <c r="A9570" s="1" t="s">
        <v>40</v>
      </c>
      <c r="B9570">
        <v>1185732</v>
      </c>
      <c r="C9570" s="2">
        <v>44397</v>
      </c>
      <c r="D9570" s="1" t="s">
        <v>92</v>
      </c>
      <c r="E9570" s="1" t="s">
        <v>95</v>
      </c>
      <c r="F9570" s="1" t="s">
        <v>96</v>
      </c>
      <c r="G9570" s="1" t="s">
        <v>22</v>
      </c>
      <c r="H9570">
        <v>60.000000000000007</v>
      </c>
      <c r="I9570">
        <v>425</v>
      </c>
      <c r="J9570">
        <v>255000.00000000003</v>
      </c>
      <c r="K9570">
        <v>89250.000000000015</v>
      </c>
      <c r="L9570" s="1">
        <v>165750</v>
      </c>
      <c r="M9570" s="1" t="s">
        <v>19</v>
      </c>
      <c r="N9570" s="1" t="s">
        <v>196</v>
      </c>
    </row>
    <row r="9571" spans="1:14" x14ac:dyDescent="0.3">
      <c r="A9571" s="1" t="s">
        <v>40</v>
      </c>
      <c r="B9571">
        <v>1185732</v>
      </c>
      <c r="C9571" s="2">
        <v>44397</v>
      </c>
      <c r="D9571" s="1" t="s">
        <v>92</v>
      </c>
      <c r="E9571" s="1" t="s">
        <v>95</v>
      </c>
      <c r="F9571" s="1" t="s">
        <v>96</v>
      </c>
      <c r="G9571" s="1" t="s">
        <v>23</v>
      </c>
      <c r="H9571">
        <v>55.000000000000007</v>
      </c>
      <c r="I9571">
        <v>350</v>
      </c>
      <c r="J9571">
        <v>192500.00000000003</v>
      </c>
      <c r="K9571">
        <v>48125.000000000007</v>
      </c>
      <c r="L9571" s="1">
        <v>144375.00000000003</v>
      </c>
      <c r="M9571" s="1" t="s">
        <v>19</v>
      </c>
      <c r="N9571" s="1" t="s">
        <v>197</v>
      </c>
    </row>
    <row r="9572" spans="1:14" x14ac:dyDescent="0.3">
      <c r="A9572" s="1" t="s">
        <v>40</v>
      </c>
      <c r="B9572">
        <v>1185732</v>
      </c>
      <c r="C9572" s="2">
        <v>44397</v>
      </c>
      <c r="D9572" s="1" t="s">
        <v>92</v>
      </c>
      <c r="E9572" s="1" t="s">
        <v>95</v>
      </c>
      <c r="F9572" s="1" t="s">
        <v>96</v>
      </c>
      <c r="G9572" s="1" t="s">
        <v>24</v>
      </c>
      <c r="H9572">
        <v>55.000000000000007</v>
      </c>
      <c r="I9572">
        <v>300</v>
      </c>
      <c r="J9572">
        <v>165000.00000000003</v>
      </c>
      <c r="K9572">
        <v>41250.000000000007</v>
      </c>
      <c r="L9572" s="1">
        <v>123750.00000000003</v>
      </c>
      <c r="M9572" s="1" t="s">
        <v>19</v>
      </c>
      <c r="N9572" s="1" t="s">
        <v>197</v>
      </c>
    </row>
    <row r="9573" spans="1:14" x14ac:dyDescent="0.3">
      <c r="A9573" s="1" t="s">
        <v>40</v>
      </c>
      <c r="B9573">
        <v>1185732</v>
      </c>
      <c r="C9573" s="2">
        <v>44397</v>
      </c>
      <c r="D9573" s="1" t="s">
        <v>92</v>
      </c>
      <c r="E9573" s="1" t="s">
        <v>95</v>
      </c>
      <c r="F9573" s="1" t="s">
        <v>96</v>
      </c>
      <c r="G9573" s="1" t="s">
        <v>18</v>
      </c>
      <c r="H9573">
        <v>65</v>
      </c>
      <c r="I9573">
        <v>325</v>
      </c>
      <c r="J9573">
        <v>211250</v>
      </c>
      <c r="K9573">
        <v>52812.5</v>
      </c>
      <c r="L9573" s="1">
        <v>158437.5</v>
      </c>
      <c r="M9573" s="1" t="s">
        <v>19</v>
      </c>
      <c r="N9573" s="1" t="s">
        <v>196</v>
      </c>
    </row>
    <row r="9574" spans="1:14" x14ac:dyDescent="0.3">
      <c r="A9574" s="1" t="s">
        <v>40</v>
      </c>
      <c r="B9574">
        <v>1185732</v>
      </c>
      <c r="C9574" s="2">
        <v>44397</v>
      </c>
      <c r="D9574" s="1" t="s">
        <v>92</v>
      </c>
      <c r="E9574" s="1" t="s">
        <v>95</v>
      </c>
      <c r="F9574" s="1" t="s">
        <v>96</v>
      </c>
      <c r="G9574" s="1" t="s">
        <v>20</v>
      </c>
      <c r="H9574">
        <v>70</v>
      </c>
      <c r="I9574">
        <v>500</v>
      </c>
      <c r="J9574">
        <v>350000</v>
      </c>
      <c r="K9574">
        <v>105000</v>
      </c>
      <c r="L9574" s="1">
        <v>245000</v>
      </c>
      <c r="M9574" s="1" t="s">
        <v>19</v>
      </c>
      <c r="N9574" s="1" t="s">
        <v>197</v>
      </c>
    </row>
    <row r="9575" spans="1:14" x14ac:dyDescent="0.3">
      <c r="A9575" s="1" t="s">
        <v>40</v>
      </c>
      <c r="B9575">
        <v>1185732</v>
      </c>
      <c r="C9575" s="2">
        <v>44429</v>
      </c>
      <c r="D9575" s="1" t="s">
        <v>92</v>
      </c>
      <c r="E9575" s="1" t="s">
        <v>95</v>
      </c>
      <c r="F9575" s="1" t="s">
        <v>96</v>
      </c>
      <c r="G9575" s="1" t="s">
        <v>21</v>
      </c>
      <c r="H9575">
        <v>65</v>
      </c>
      <c r="I9575">
        <v>650</v>
      </c>
      <c r="J9575">
        <v>422500</v>
      </c>
      <c r="K9575">
        <v>147875</v>
      </c>
      <c r="L9575" s="1">
        <v>274625</v>
      </c>
      <c r="M9575" s="1" t="s">
        <v>19</v>
      </c>
      <c r="N9575" s="1" t="s">
        <v>196</v>
      </c>
    </row>
    <row r="9576" spans="1:14" x14ac:dyDescent="0.3">
      <c r="A9576" s="1" t="s">
        <v>40</v>
      </c>
      <c r="B9576">
        <v>1185732</v>
      </c>
      <c r="C9576" s="2">
        <v>44429</v>
      </c>
      <c r="D9576" s="1" t="s">
        <v>92</v>
      </c>
      <c r="E9576" s="1" t="s">
        <v>95</v>
      </c>
      <c r="F9576" s="1" t="s">
        <v>96</v>
      </c>
      <c r="G9576" s="1" t="s">
        <v>22</v>
      </c>
      <c r="H9576">
        <v>60.000000000000007</v>
      </c>
      <c r="I9576">
        <v>425</v>
      </c>
      <c r="J9576">
        <v>255000.00000000003</v>
      </c>
      <c r="K9576">
        <v>89250.000000000015</v>
      </c>
      <c r="L9576" s="1">
        <v>165750</v>
      </c>
      <c r="M9576" s="1" t="s">
        <v>19</v>
      </c>
      <c r="N9576" s="1" t="s">
        <v>196</v>
      </c>
    </row>
    <row r="9577" spans="1:14" x14ac:dyDescent="0.3">
      <c r="A9577" s="1" t="s">
        <v>40</v>
      </c>
      <c r="B9577">
        <v>1185732</v>
      </c>
      <c r="C9577" s="2">
        <v>44429</v>
      </c>
      <c r="D9577" s="1" t="s">
        <v>92</v>
      </c>
      <c r="E9577" s="1" t="s">
        <v>95</v>
      </c>
      <c r="F9577" s="1" t="s">
        <v>96</v>
      </c>
      <c r="G9577" s="1" t="s">
        <v>23</v>
      </c>
      <c r="H9577">
        <v>55.000000000000007</v>
      </c>
      <c r="I9577">
        <v>350</v>
      </c>
      <c r="J9577">
        <v>192500.00000000003</v>
      </c>
      <c r="K9577">
        <v>48125.000000000007</v>
      </c>
      <c r="L9577" s="1">
        <v>144375.00000000003</v>
      </c>
      <c r="M9577" s="1" t="s">
        <v>19</v>
      </c>
      <c r="N9577" s="1" t="s">
        <v>197</v>
      </c>
    </row>
    <row r="9578" spans="1:14" x14ac:dyDescent="0.3">
      <c r="A9578" s="1" t="s">
        <v>40</v>
      </c>
      <c r="B9578">
        <v>1185732</v>
      </c>
      <c r="C9578" s="2">
        <v>44429</v>
      </c>
      <c r="D9578" s="1" t="s">
        <v>92</v>
      </c>
      <c r="E9578" s="1" t="s">
        <v>95</v>
      </c>
      <c r="F9578" s="1" t="s">
        <v>96</v>
      </c>
      <c r="G9578" s="1" t="s">
        <v>24</v>
      </c>
      <c r="H9578">
        <v>55.000000000000007</v>
      </c>
      <c r="I9578">
        <v>250</v>
      </c>
      <c r="J9578">
        <v>137500.00000000003</v>
      </c>
      <c r="K9578">
        <v>34375.000000000007</v>
      </c>
      <c r="L9578" s="1">
        <v>103125.00000000003</v>
      </c>
      <c r="M9578" s="1" t="s">
        <v>19</v>
      </c>
      <c r="N9578" s="1" t="s">
        <v>197</v>
      </c>
    </row>
    <row r="9579" spans="1:14" x14ac:dyDescent="0.3">
      <c r="A9579" s="1" t="s">
        <v>40</v>
      </c>
      <c r="B9579">
        <v>1185732</v>
      </c>
      <c r="C9579" s="2">
        <v>44429</v>
      </c>
      <c r="D9579" s="1" t="s">
        <v>92</v>
      </c>
      <c r="E9579" s="1" t="s">
        <v>95</v>
      </c>
      <c r="F9579" s="1" t="s">
        <v>96</v>
      </c>
      <c r="G9579" s="1" t="s">
        <v>18</v>
      </c>
      <c r="H9579">
        <v>65</v>
      </c>
      <c r="I9579">
        <v>225</v>
      </c>
      <c r="J9579">
        <v>146250</v>
      </c>
      <c r="K9579">
        <v>36562.5</v>
      </c>
      <c r="L9579" s="1">
        <v>109687.5</v>
      </c>
      <c r="M9579" s="1" t="s">
        <v>19</v>
      </c>
      <c r="N9579" s="1" t="s">
        <v>196</v>
      </c>
    </row>
    <row r="9580" spans="1:14" x14ac:dyDescent="0.3">
      <c r="A9580" s="1" t="s">
        <v>40</v>
      </c>
      <c r="B9580">
        <v>1185732</v>
      </c>
      <c r="C9580" s="2">
        <v>44429</v>
      </c>
      <c r="D9580" s="1" t="s">
        <v>92</v>
      </c>
      <c r="E9580" s="1" t="s">
        <v>95</v>
      </c>
      <c r="F9580" s="1" t="s">
        <v>96</v>
      </c>
      <c r="G9580" s="1" t="s">
        <v>20</v>
      </c>
      <c r="H9580">
        <v>70</v>
      </c>
      <c r="I9580">
        <v>400</v>
      </c>
      <c r="J9580">
        <v>280000</v>
      </c>
      <c r="K9580">
        <v>84000</v>
      </c>
      <c r="L9580" s="1">
        <v>196000</v>
      </c>
      <c r="M9580" s="1" t="s">
        <v>19</v>
      </c>
      <c r="N9580" s="1" t="s">
        <v>197</v>
      </c>
    </row>
    <row r="9581" spans="1:14" x14ac:dyDescent="0.3">
      <c r="A9581" s="1" t="s">
        <v>40</v>
      </c>
      <c r="B9581">
        <v>1185732</v>
      </c>
      <c r="C9581" s="2">
        <v>44459</v>
      </c>
      <c r="D9581" s="1" t="s">
        <v>92</v>
      </c>
      <c r="E9581" s="1" t="s">
        <v>95</v>
      </c>
      <c r="F9581" s="1" t="s">
        <v>96</v>
      </c>
      <c r="G9581" s="1" t="s">
        <v>21</v>
      </c>
      <c r="H9581">
        <v>65</v>
      </c>
      <c r="I9581">
        <v>525</v>
      </c>
      <c r="J9581">
        <v>341250</v>
      </c>
      <c r="K9581">
        <v>119437.50000000001</v>
      </c>
      <c r="L9581" s="1">
        <v>221812.5</v>
      </c>
      <c r="M9581" s="1" t="s">
        <v>19</v>
      </c>
      <c r="N9581" s="1" t="s">
        <v>196</v>
      </c>
    </row>
    <row r="9582" spans="1:14" x14ac:dyDescent="0.3">
      <c r="A9582" s="1" t="s">
        <v>40</v>
      </c>
      <c r="B9582">
        <v>1185732</v>
      </c>
      <c r="C9582" s="2">
        <v>44459</v>
      </c>
      <c r="D9582" s="1" t="s">
        <v>92</v>
      </c>
      <c r="E9582" s="1" t="s">
        <v>95</v>
      </c>
      <c r="F9582" s="1" t="s">
        <v>96</v>
      </c>
      <c r="G9582" s="1" t="s">
        <v>22</v>
      </c>
      <c r="H9582">
        <v>60.000000000000007</v>
      </c>
      <c r="I9582">
        <v>325</v>
      </c>
      <c r="J9582">
        <v>195000.00000000003</v>
      </c>
      <c r="K9582">
        <v>68250.000000000015</v>
      </c>
      <c r="L9582" s="1">
        <v>126750.00000000001</v>
      </c>
      <c r="M9582" s="1" t="s">
        <v>19</v>
      </c>
      <c r="N9582" s="1" t="s">
        <v>196</v>
      </c>
    </row>
    <row r="9583" spans="1:14" x14ac:dyDescent="0.3">
      <c r="A9583" s="1" t="s">
        <v>40</v>
      </c>
      <c r="B9583">
        <v>1185732</v>
      </c>
      <c r="C9583" s="2">
        <v>44459</v>
      </c>
      <c r="D9583" s="1" t="s">
        <v>92</v>
      </c>
      <c r="E9583" s="1" t="s">
        <v>95</v>
      </c>
      <c r="F9583" s="1" t="s">
        <v>96</v>
      </c>
      <c r="G9583" s="1" t="s">
        <v>23</v>
      </c>
      <c r="H9583">
        <v>55.000000000000007</v>
      </c>
      <c r="I9583">
        <v>225</v>
      </c>
      <c r="J9583">
        <v>123750.00000000001</v>
      </c>
      <c r="K9583">
        <v>30937.500000000004</v>
      </c>
      <c r="L9583" s="1">
        <v>92812.500000000015</v>
      </c>
      <c r="M9583" s="1" t="s">
        <v>19</v>
      </c>
      <c r="N9583" s="1" t="s">
        <v>197</v>
      </c>
    </row>
    <row r="9584" spans="1:14" x14ac:dyDescent="0.3">
      <c r="A9584" s="1" t="s">
        <v>40</v>
      </c>
      <c r="B9584">
        <v>1185732</v>
      </c>
      <c r="C9584" s="2">
        <v>44459</v>
      </c>
      <c r="D9584" s="1" t="s">
        <v>92</v>
      </c>
      <c r="E9584" s="1" t="s">
        <v>95</v>
      </c>
      <c r="F9584" s="1" t="s">
        <v>96</v>
      </c>
      <c r="G9584" s="1" t="s">
        <v>24</v>
      </c>
      <c r="H9584">
        <v>55.000000000000007</v>
      </c>
      <c r="I9584">
        <v>200</v>
      </c>
      <c r="J9584">
        <v>110000.00000000001</v>
      </c>
      <c r="K9584">
        <v>27500.000000000004</v>
      </c>
      <c r="L9584" s="1">
        <v>82500.000000000015</v>
      </c>
      <c r="M9584" s="1" t="s">
        <v>19</v>
      </c>
      <c r="N9584" s="1" t="s">
        <v>197</v>
      </c>
    </row>
    <row r="9585" spans="1:14" x14ac:dyDescent="0.3">
      <c r="A9585" s="1" t="s">
        <v>40</v>
      </c>
      <c r="B9585">
        <v>1185732</v>
      </c>
      <c r="C9585" s="2">
        <v>44459</v>
      </c>
      <c r="D9585" s="1" t="s">
        <v>92</v>
      </c>
      <c r="E9585" s="1" t="s">
        <v>95</v>
      </c>
      <c r="F9585" s="1" t="s">
        <v>96</v>
      </c>
      <c r="G9585" s="1" t="s">
        <v>18</v>
      </c>
      <c r="H9585">
        <v>65</v>
      </c>
      <c r="I9585">
        <v>200</v>
      </c>
      <c r="J9585">
        <v>130000</v>
      </c>
      <c r="K9585">
        <v>32500</v>
      </c>
      <c r="L9585" s="1">
        <v>97500</v>
      </c>
      <c r="M9585" s="1" t="s">
        <v>19</v>
      </c>
      <c r="N9585" s="1" t="s">
        <v>196</v>
      </c>
    </row>
    <row r="9586" spans="1:14" x14ac:dyDescent="0.3">
      <c r="A9586" s="1" t="s">
        <v>40</v>
      </c>
      <c r="B9586">
        <v>1185732</v>
      </c>
      <c r="C9586" s="2">
        <v>44459</v>
      </c>
      <c r="D9586" s="1" t="s">
        <v>92</v>
      </c>
      <c r="E9586" s="1" t="s">
        <v>95</v>
      </c>
      <c r="F9586" s="1" t="s">
        <v>96</v>
      </c>
      <c r="G9586" s="1" t="s">
        <v>20</v>
      </c>
      <c r="H9586">
        <v>70</v>
      </c>
      <c r="I9586">
        <v>300</v>
      </c>
      <c r="J9586">
        <v>210000</v>
      </c>
      <c r="K9586">
        <v>63000</v>
      </c>
      <c r="L9586" s="1">
        <v>147000</v>
      </c>
      <c r="M9586" s="1" t="s">
        <v>19</v>
      </c>
      <c r="N9586" s="1" t="s">
        <v>197</v>
      </c>
    </row>
    <row r="9587" spans="1:14" x14ac:dyDescent="0.3">
      <c r="A9587" s="1" t="s">
        <v>40</v>
      </c>
      <c r="B9587">
        <v>1185732</v>
      </c>
      <c r="C9587" s="2">
        <v>44491</v>
      </c>
      <c r="D9587" s="1" t="s">
        <v>92</v>
      </c>
      <c r="E9587" s="1" t="s">
        <v>95</v>
      </c>
      <c r="F9587" s="1" t="s">
        <v>96</v>
      </c>
      <c r="G9587" s="1" t="s">
        <v>21</v>
      </c>
      <c r="H9587">
        <v>70</v>
      </c>
      <c r="I9587">
        <v>450</v>
      </c>
      <c r="J9587">
        <v>315000</v>
      </c>
      <c r="K9587">
        <v>110250.00000000001</v>
      </c>
      <c r="L9587" s="1">
        <v>204750</v>
      </c>
      <c r="M9587" s="1" t="s">
        <v>19</v>
      </c>
      <c r="N9587" s="1" t="s">
        <v>196</v>
      </c>
    </row>
    <row r="9588" spans="1:14" x14ac:dyDescent="0.3">
      <c r="A9588" s="1" t="s">
        <v>40</v>
      </c>
      <c r="B9588">
        <v>1185732</v>
      </c>
      <c r="C9588" s="2">
        <v>44491</v>
      </c>
      <c r="D9588" s="1" t="s">
        <v>92</v>
      </c>
      <c r="E9588" s="1" t="s">
        <v>95</v>
      </c>
      <c r="F9588" s="1" t="s">
        <v>96</v>
      </c>
      <c r="G9588" s="1" t="s">
        <v>22</v>
      </c>
      <c r="H9588">
        <v>65.000000000000014</v>
      </c>
      <c r="I9588">
        <v>275</v>
      </c>
      <c r="J9588">
        <v>178750.00000000003</v>
      </c>
      <c r="K9588">
        <v>62562.500000000015</v>
      </c>
      <c r="L9588" s="1">
        <v>116187.50000000001</v>
      </c>
      <c r="M9588" s="1" t="s">
        <v>19</v>
      </c>
      <c r="N9588" s="1" t="s">
        <v>196</v>
      </c>
    </row>
    <row r="9589" spans="1:14" x14ac:dyDescent="0.3">
      <c r="A9589" s="1" t="s">
        <v>40</v>
      </c>
      <c r="B9589">
        <v>1185732</v>
      </c>
      <c r="C9589" s="2">
        <v>44491</v>
      </c>
      <c r="D9589" s="1" t="s">
        <v>92</v>
      </c>
      <c r="E9589" s="1" t="s">
        <v>95</v>
      </c>
      <c r="F9589" s="1" t="s">
        <v>96</v>
      </c>
      <c r="G9589" s="1" t="s">
        <v>23</v>
      </c>
      <c r="H9589">
        <v>65.000000000000014</v>
      </c>
      <c r="I9589">
        <v>175</v>
      </c>
      <c r="J9589">
        <v>113750.00000000003</v>
      </c>
      <c r="K9589">
        <v>28437.500000000007</v>
      </c>
      <c r="L9589" s="1">
        <v>85312.500000000029</v>
      </c>
      <c r="M9589" s="1" t="s">
        <v>19</v>
      </c>
      <c r="N9589" s="1" t="s">
        <v>197</v>
      </c>
    </row>
    <row r="9590" spans="1:14" x14ac:dyDescent="0.3">
      <c r="A9590" s="1" t="s">
        <v>40</v>
      </c>
      <c r="B9590">
        <v>1185732</v>
      </c>
      <c r="C9590" s="2">
        <v>44491</v>
      </c>
      <c r="D9590" s="1" t="s">
        <v>92</v>
      </c>
      <c r="E9590" s="1" t="s">
        <v>95</v>
      </c>
      <c r="F9590" s="1" t="s">
        <v>96</v>
      </c>
      <c r="G9590" s="1" t="s">
        <v>24</v>
      </c>
      <c r="H9590">
        <v>65.000000000000014</v>
      </c>
      <c r="I9590">
        <v>150</v>
      </c>
      <c r="J9590">
        <v>97500.000000000015</v>
      </c>
      <c r="K9590">
        <v>24375.000000000004</v>
      </c>
      <c r="L9590" s="1">
        <v>73125.000000000015</v>
      </c>
      <c r="M9590" s="1" t="s">
        <v>19</v>
      </c>
      <c r="N9590" s="1" t="s">
        <v>197</v>
      </c>
    </row>
    <row r="9591" spans="1:14" x14ac:dyDescent="0.3">
      <c r="A9591" s="1" t="s">
        <v>40</v>
      </c>
      <c r="B9591">
        <v>1185732</v>
      </c>
      <c r="C9591" s="2">
        <v>44491</v>
      </c>
      <c r="D9591" s="1" t="s">
        <v>92</v>
      </c>
      <c r="E9591" s="1" t="s">
        <v>95</v>
      </c>
      <c r="F9591" s="1" t="s">
        <v>96</v>
      </c>
      <c r="G9591" s="1" t="s">
        <v>18</v>
      </c>
      <c r="H9591">
        <v>75.000000000000014</v>
      </c>
      <c r="I9591">
        <v>150</v>
      </c>
      <c r="J9591">
        <v>112500.00000000001</v>
      </c>
      <c r="K9591">
        <v>28125.000000000004</v>
      </c>
      <c r="L9591" s="1">
        <v>84375.000000000015</v>
      </c>
      <c r="M9591" s="1" t="s">
        <v>19</v>
      </c>
      <c r="N9591" s="1" t="s">
        <v>196</v>
      </c>
    </row>
    <row r="9592" spans="1:14" x14ac:dyDescent="0.3">
      <c r="A9592" s="1" t="s">
        <v>40</v>
      </c>
      <c r="B9592">
        <v>1185732</v>
      </c>
      <c r="C9592" s="2">
        <v>44491</v>
      </c>
      <c r="D9592" s="1" t="s">
        <v>92</v>
      </c>
      <c r="E9592" s="1" t="s">
        <v>95</v>
      </c>
      <c r="F9592" s="1" t="s">
        <v>96</v>
      </c>
      <c r="G9592" s="1" t="s">
        <v>20</v>
      </c>
      <c r="H9592">
        <v>80</v>
      </c>
      <c r="I9592">
        <v>275</v>
      </c>
      <c r="J9592">
        <v>220000</v>
      </c>
      <c r="K9592">
        <v>66000</v>
      </c>
      <c r="L9592" s="1">
        <v>154000</v>
      </c>
      <c r="M9592" s="1" t="s">
        <v>19</v>
      </c>
      <c r="N9592" s="1" t="s">
        <v>197</v>
      </c>
    </row>
    <row r="9593" spans="1:14" x14ac:dyDescent="0.3">
      <c r="A9593" s="1" t="s">
        <v>40</v>
      </c>
      <c r="B9593">
        <v>1185732</v>
      </c>
      <c r="C9593" s="2">
        <v>44521</v>
      </c>
      <c r="D9593" s="1" t="s">
        <v>92</v>
      </c>
      <c r="E9593" s="1" t="s">
        <v>95</v>
      </c>
      <c r="F9593" s="1" t="s">
        <v>96</v>
      </c>
      <c r="G9593" s="1" t="s">
        <v>21</v>
      </c>
      <c r="H9593">
        <v>75.000000000000014</v>
      </c>
      <c r="I9593">
        <v>425</v>
      </c>
      <c r="J9593">
        <v>318750.00000000006</v>
      </c>
      <c r="K9593">
        <v>111562.50000000003</v>
      </c>
      <c r="L9593" s="1">
        <v>207187.50000000003</v>
      </c>
      <c r="M9593" s="1" t="s">
        <v>19</v>
      </c>
      <c r="N9593" s="1" t="s">
        <v>196</v>
      </c>
    </row>
    <row r="9594" spans="1:14" x14ac:dyDescent="0.3">
      <c r="A9594" s="1" t="s">
        <v>40</v>
      </c>
      <c r="B9594">
        <v>1185732</v>
      </c>
      <c r="C9594" s="2">
        <v>44521</v>
      </c>
      <c r="D9594" s="1" t="s">
        <v>92</v>
      </c>
      <c r="E9594" s="1" t="s">
        <v>95</v>
      </c>
      <c r="F9594" s="1" t="s">
        <v>96</v>
      </c>
      <c r="G9594" s="1" t="s">
        <v>22</v>
      </c>
      <c r="H9594">
        <v>65.000000000000014</v>
      </c>
      <c r="I9594">
        <v>300</v>
      </c>
      <c r="J9594">
        <v>195000.00000000003</v>
      </c>
      <c r="K9594">
        <v>68250.000000000015</v>
      </c>
      <c r="L9594" s="1">
        <v>126750.00000000001</v>
      </c>
      <c r="M9594" s="1" t="s">
        <v>19</v>
      </c>
      <c r="N9594" s="1" t="s">
        <v>196</v>
      </c>
    </row>
    <row r="9595" spans="1:14" x14ac:dyDescent="0.3">
      <c r="A9595" s="1" t="s">
        <v>40</v>
      </c>
      <c r="B9595">
        <v>1185732</v>
      </c>
      <c r="C9595" s="2">
        <v>44521</v>
      </c>
      <c r="D9595" s="1" t="s">
        <v>92</v>
      </c>
      <c r="E9595" s="1" t="s">
        <v>95</v>
      </c>
      <c r="F9595" s="1" t="s">
        <v>96</v>
      </c>
      <c r="G9595" s="1" t="s">
        <v>23</v>
      </c>
      <c r="H9595">
        <v>65.000000000000014</v>
      </c>
      <c r="I9595">
        <v>320</v>
      </c>
      <c r="J9595">
        <v>208000.00000000006</v>
      </c>
      <c r="K9595">
        <v>52000.000000000015</v>
      </c>
      <c r="L9595" s="1">
        <v>156000.00000000006</v>
      </c>
      <c r="M9595" s="1" t="s">
        <v>19</v>
      </c>
      <c r="N9595" s="1" t="s">
        <v>197</v>
      </c>
    </row>
    <row r="9596" spans="1:14" x14ac:dyDescent="0.3">
      <c r="A9596" s="1" t="s">
        <v>40</v>
      </c>
      <c r="B9596">
        <v>1185732</v>
      </c>
      <c r="C9596" s="2">
        <v>44521</v>
      </c>
      <c r="D9596" s="1" t="s">
        <v>92</v>
      </c>
      <c r="E9596" s="1" t="s">
        <v>95</v>
      </c>
      <c r="F9596" s="1" t="s">
        <v>96</v>
      </c>
      <c r="G9596" s="1" t="s">
        <v>24</v>
      </c>
      <c r="H9596">
        <v>65.000000000000014</v>
      </c>
      <c r="I9596">
        <v>300</v>
      </c>
      <c r="J9596">
        <v>195000.00000000003</v>
      </c>
      <c r="K9596">
        <v>48750.000000000007</v>
      </c>
      <c r="L9596" s="1">
        <v>146250.00000000003</v>
      </c>
      <c r="M9596" s="1" t="s">
        <v>19</v>
      </c>
      <c r="N9596" s="1" t="s">
        <v>197</v>
      </c>
    </row>
    <row r="9597" spans="1:14" x14ac:dyDescent="0.3">
      <c r="A9597" s="1" t="s">
        <v>40</v>
      </c>
      <c r="B9597">
        <v>1185732</v>
      </c>
      <c r="C9597" s="2">
        <v>44521</v>
      </c>
      <c r="D9597" s="1" t="s">
        <v>92</v>
      </c>
      <c r="E9597" s="1" t="s">
        <v>95</v>
      </c>
      <c r="F9597" s="1" t="s">
        <v>96</v>
      </c>
      <c r="G9597" s="1" t="s">
        <v>18</v>
      </c>
      <c r="H9597">
        <v>75.000000000000014</v>
      </c>
      <c r="I9597">
        <v>275</v>
      </c>
      <c r="J9597">
        <v>206250.00000000003</v>
      </c>
      <c r="K9597">
        <v>51562.500000000007</v>
      </c>
      <c r="L9597" s="1">
        <v>154687.50000000003</v>
      </c>
      <c r="M9597" s="1" t="s">
        <v>19</v>
      </c>
      <c r="N9597" s="1" t="s">
        <v>196</v>
      </c>
    </row>
    <row r="9598" spans="1:14" x14ac:dyDescent="0.3">
      <c r="A9598" s="1" t="s">
        <v>40</v>
      </c>
      <c r="B9598">
        <v>1185732</v>
      </c>
      <c r="C9598" s="2">
        <v>44521</v>
      </c>
      <c r="D9598" s="1" t="s">
        <v>92</v>
      </c>
      <c r="E9598" s="1" t="s">
        <v>95</v>
      </c>
      <c r="F9598" s="1" t="s">
        <v>96</v>
      </c>
      <c r="G9598" s="1" t="s">
        <v>20</v>
      </c>
      <c r="H9598">
        <v>80</v>
      </c>
      <c r="I9598">
        <v>375</v>
      </c>
      <c r="J9598">
        <v>300000</v>
      </c>
      <c r="K9598">
        <v>90000</v>
      </c>
      <c r="L9598" s="1">
        <v>210000</v>
      </c>
      <c r="M9598" s="1" t="s">
        <v>19</v>
      </c>
      <c r="N9598" s="1" t="s">
        <v>197</v>
      </c>
    </row>
    <row r="9599" spans="1:14" x14ac:dyDescent="0.3">
      <c r="A9599" s="1" t="s">
        <v>40</v>
      </c>
      <c r="B9599">
        <v>1185732</v>
      </c>
      <c r="C9599" s="2">
        <v>44550</v>
      </c>
      <c r="D9599" s="1" t="s">
        <v>92</v>
      </c>
      <c r="E9599" s="1" t="s">
        <v>95</v>
      </c>
      <c r="F9599" s="1" t="s">
        <v>96</v>
      </c>
      <c r="G9599" s="1" t="s">
        <v>21</v>
      </c>
      <c r="H9599">
        <v>75.000000000000014</v>
      </c>
      <c r="I9599">
        <v>600</v>
      </c>
      <c r="J9599">
        <v>450000.00000000006</v>
      </c>
      <c r="K9599">
        <v>157500.00000000003</v>
      </c>
      <c r="L9599" s="1">
        <v>292500</v>
      </c>
      <c r="M9599" s="1" t="s">
        <v>19</v>
      </c>
      <c r="N9599" s="1" t="s">
        <v>196</v>
      </c>
    </row>
    <row r="9600" spans="1:14" x14ac:dyDescent="0.3">
      <c r="A9600" s="1" t="s">
        <v>40</v>
      </c>
      <c r="B9600">
        <v>1185732</v>
      </c>
      <c r="C9600" s="2">
        <v>44550</v>
      </c>
      <c r="D9600" s="1" t="s">
        <v>92</v>
      </c>
      <c r="E9600" s="1" t="s">
        <v>95</v>
      </c>
      <c r="F9600" s="1" t="s">
        <v>96</v>
      </c>
      <c r="G9600" s="1" t="s">
        <v>22</v>
      </c>
      <c r="H9600">
        <v>65.000000000000014</v>
      </c>
      <c r="I9600">
        <v>400</v>
      </c>
      <c r="J9600">
        <v>260000.00000000006</v>
      </c>
      <c r="K9600">
        <v>91000.000000000029</v>
      </c>
      <c r="L9600" s="1">
        <v>169000.00000000003</v>
      </c>
      <c r="M9600" s="1" t="s">
        <v>19</v>
      </c>
      <c r="N9600" s="1" t="s">
        <v>196</v>
      </c>
    </row>
    <row r="9601" spans="1:14" x14ac:dyDescent="0.3">
      <c r="A9601" s="1" t="s">
        <v>40</v>
      </c>
      <c r="B9601">
        <v>1185732</v>
      </c>
      <c r="C9601" s="2">
        <v>44220</v>
      </c>
      <c r="D9601" s="1" t="s">
        <v>92</v>
      </c>
      <c r="E9601" s="1" t="s">
        <v>95</v>
      </c>
      <c r="F9601" s="1" t="s">
        <v>96</v>
      </c>
      <c r="G9601" s="1" t="s">
        <v>20</v>
      </c>
      <c r="H9601">
        <v>52</v>
      </c>
      <c r="I9601">
        <v>84</v>
      </c>
      <c r="J9601">
        <v>4368</v>
      </c>
      <c r="K9601">
        <v>1790.8799999999999</v>
      </c>
      <c r="L9601" s="1">
        <v>2577.12</v>
      </c>
      <c r="M9601" s="1" t="s">
        <v>25</v>
      </c>
      <c r="N9601" s="1" t="s">
        <v>197</v>
      </c>
    </row>
    <row r="9602" spans="1:14" x14ac:dyDescent="0.3">
      <c r="A9602" s="1" t="s">
        <v>40</v>
      </c>
      <c r="B9602">
        <v>1185732</v>
      </c>
      <c r="C9602" s="2">
        <v>44249</v>
      </c>
      <c r="D9602" s="1" t="s">
        <v>92</v>
      </c>
      <c r="E9602" s="1" t="s">
        <v>95</v>
      </c>
      <c r="F9602" s="1" t="s">
        <v>96</v>
      </c>
      <c r="G9602" s="1" t="s">
        <v>21</v>
      </c>
      <c r="H9602">
        <v>51</v>
      </c>
      <c r="I9602">
        <v>173</v>
      </c>
      <c r="J9602">
        <v>8823</v>
      </c>
      <c r="K9602">
        <v>4146.8100000000004</v>
      </c>
      <c r="L9602" s="1">
        <v>4676.1899999999996</v>
      </c>
      <c r="M9602" s="1" t="s">
        <v>25</v>
      </c>
      <c r="N9602" s="1" t="s">
        <v>196</v>
      </c>
    </row>
    <row r="9603" spans="1:14" x14ac:dyDescent="0.3">
      <c r="A9603" s="1" t="s">
        <v>40</v>
      </c>
      <c r="B9603">
        <v>1185732</v>
      </c>
      <c r="C9603" s="2">
        <v>44249</v>
      </c>
      <c r="D9603" s="1" t="s">
        <v>92</v>
      </c>
      <c r="E9603" s="1" t="s">
        <v>95</v>
      </c>
      <c r="F9603" s="1" t="s">
        <v>96</v>
      </c>
      <c r="G9603" s="1" t="s">
        <v>22</v>
      </c>
      <c r="H9603">
        <v>53</v>
      </c>
      <c r="I9603">
        <v>65</v>
      </c>
      <c r="J9603">
        <v>3445</v>
      </c>
      <c r="K9603">
        <v>1653.6000000000001</v>
      </c>
      <c r="L9603" s="1">
        <v>1791.3999999999999</v>
      </c>
      <c r="M9603" s="1" t="s">
        <v>25</v>
      </c>
      <c r="N9603" s="1" t="s">
        <v>196</v>
      </c>
    </row>
    <row r="9604" spans="1:14" x14ac:dyDescent="0.3">
      <c r="A9604" s="1" t="s">
        <v>40</v>
      </c>
      <c r="B9604">
        <v>1185732</v>
      </c>
      <c r="C9604" s="2">
        <v>44249</v>
      </c>
      <c r="D9604" s="1" t="s">
        <v>92</v>
      </c>
      <c r="E9604" s="1" t="s">
        <v>95</v>
      </c>
      <c r="F9604" s="1" t="s">
        <v>96</v>
      </c>
      <c r="G9604" s="1" t="s">
        <v>23</v>
      </c>
      <c r="H9604">
        <v>43</v>
      </c>
      <c r="I9604">
        <v>77</v>
      </c>
      <c r="J9604">
        <v>3311</v>
      </c>
      <c r="K9604">
        <v>1225.07</v>
      </c>
      <c r="L9604" s="1">
        <v>2085.9300000000003</v>
      </c>
      <c r="M9604" s="1" t="s">
        <v>25</v>
      </c>
      <c r="N9604" s="1" t="s">
        <v>197</v>
      </c>
    </row>
    <row r="9605" spans="1:14" x14ac:dyDescent="0.3">
      <c r="A9605" s="1" t="s">
        <v>40</v>
      </c>
      <c r="B9605">
        <v>1185732</v>
      </c>
      <c r="C9605" s="2">
        <v>44249</v>
      </c>
      <c r="D9605" s="1" t="s">
        <v>92</v>
      </c>
      <c r="E9605" s="1" t="s">
        <v>95</v>
      </c>
      <c r="F9605" s="1" t="s">
        <v>96</v>
      </c>
      <c r="G9605" s="1" t="s">
        <v>24</v>
      </c>
      <c r="H9605">
        <v>49</v>
      </c>
      <c r="I9605">
        <v>46</v>
      </c>
      <c r="J9605">
        <v>2254</v>
      </c>
      <c r="K9605">
        <v>879.06000000000006</v>
      </c>
      <c r="L9605" s="1">
        <v>1374.94</v>
      </c>
      <c r="M9605" s="1" t="s">
        <v>25</v>
      </c>
      <c r="N9605" s="1" t="s">
        <v>197</v>
      </c>
    </row>
    <row r="9606" spans="1:14" x14ac:dyDescent="0.3">
      <c r="A9606" s="1" t="s">
        <v>40</v>
      </c>
      <c r="B9606">
        <v>1185732</v>
      </c>
      <c r="C9606" s="2">
        <v>44249</v>
      </c>
      <c r="D9606" s="1" t="s">
        <v>92</v>
      </c>
      <c r="E9606" s="1" t="s">
        <v>95</v>
      </c>
      <c r="F9606" s="1" t="s">
        <v>96</v>
      </c>
      <c r="G9606" s="1" t="s">
        <v>18</v>
      </c>
      <c r="H9606">
        <v>60</v>
      </c>
      <c r="I9606">
        <v>75</v>
      </c>
      <c r="J9606">
        <v>4500</v>
      </c>
      <c r="K9606">
        <v>1710</v>
      </c>
      <c r="L9606" s="1">
        <v>2790</v>
      </c>
      <c r="M9606" s="1" t="s">
        <v>25</v>
      </c>
      <c r="N9606" s="1" t="s">
        <v>196</v>
      </c>
    </row>
    <row r="9607" spans="1:14" x14ac:dyDescent="0.3">
      <c r="A9607" s="1" t="s">
        <v>40</v>
      </c>
      <c r="B9607">
        <v>1185732</v>
      </c>
      <c r="C9607" s="2">
        <v>44249</v>
      </c>
      <c r="D9607" s="1" t="s">
        <v>92</v>
      </c>
      <c r="E9607" s="1" t="s">
        <v>95</v>
      </c>
      <c r="F9607" s="1" t="s">
        <v>96</v>
      </c>
      <c r="G9607" s="1" t="s">
        <v>20</v>
      </c>
      <c r="H9607">
        <v>52</v>
      </c>
      <c r="I9607">
        <v>102</v>
      </c>
      <c r="J9607">
        <v>5304</v>
      </c>
      <c r="K9607">
        <v>2333.7600000000002</v>
      </c>
      <c r="L9607" s="1">
        <v>2970.24</v>
      </c>
      <c r="M9607" s="1" t="s">
        <v>25</v>
      </c>
      <c r="N9607" s="1" t="s">
        <v>197</v>
      </c>
    </row>
    <row r="9608" spans="1:14" x14ac:dyDescent="0.3">
      <c r="A9608" s="1" t="s">
        <v>40</v>
      </c>
      <c r="B9608">
        <v>1185732</v>
      </c>
      <c r="C9608" s="2">
        <v>44275</v>
      </c>
      <c r="D9608" s="1" t="s">
        <v>92</v>
      </c>
      <c r="E9608" s="1" t="s">
        <v>95</v>
      </c>
      <c r="F9608" s="1" t="s">
        <v>96</v>
      </c>
      <c r="G9608" s="1" t="s">
        <v>21</v>
      </c>
      <c r="H9608">
        <v>53</v>
      </c>
      <c r="I9608">
        <v>153</v>
      </c>
      <c r="J9608">
        <v>8109</v>
      </c>
      <c r="K9608">
        <v>3973.4100000000003</v>
      </c>
      <c r="L9608" s="1">
        <v>4135.59</v>
      </c>
      <c r="M9608" s="1" t="s">
        <v>25</v>
      </c>
      <c r="N9608" s="1" t="s">
        <v>196</v>
      </c>
    </row>
    <row r="9609" spans="1:14" x14ac:dyDescent="0.3">
      <c r="A9609" s="1" t="s">
        <v>40</v>
      </c>
      <c r="B9609">
        <v>1185732</v>
      </c>
      <c r="C9609" s="2">
        <v>44275</v>
      </c>
      <c r="D9609" s="1" t="s">
        <v>92</v>
      </c>
      <c r="E9609" s="1" t="s">
        <v>95</v>
      </c>
      <c r="F9609" s="1" t="s">
        <v>96</v>
      </c>
      <c r="G9609" s="1" t="s">
        <v>22</v>
      </c>
      <c r="H9609">
        <v>52</v>
      </c>
      <c r="I9609">
        <v>65</v>
      </c>
      <c r="J9609">
        <v>3380</v>
      </c>
      <c r="K9609">
        <v>1690</v>
      </c>
      <c r="L9609" s="1">
        <v>1690</v>
      </c>
      <c r="M9609" s="1" t="s">
        <v>25</v>
      </c>
      <c r="N9609" s="1" t="s">
        <v>196</v>
      </c>
    </row>
    <row r="9610" spans="1:14" x14ac:dyDescent="0.3">
      <c r="A9610" s="1" t="s">
        <v>40</v>
      </c>
      <c r="B9610">
        <v>1185732</v>
      </c>
      <c r="C9610" s="2">
        <v>44275</v>
      </c>
      <c r="D9610" s="1" t="s">
        <v>92</v>
      </c>
      <c r="E9610" s="1" t="s">
        <v>95</v>
      </c>
      <c r="F9610" s="1" t="s">
        <v>96</v>
      </c>
      <c r="G9610" s="1" t="s">
        <v>23</v>
      </c>
      <c r="H9610">
        <v>41</v>
      </c>
      <c r="I9610">
        <v>69</v>
      </c>
      <c r="J9610">
        <v>2829</v>
      </c>
      <c r="K9610">
        <v>1046.73</v>
      </c>
      <c r="L9610" s="1">
        <v>1782.27</v>
      </c>
      <c r="M9610" s="1" t="s">
        <v>25</v>
      </c>
      <c r="N9610" s="1" t="s">
        <v>197</v>
      </c>
    </row>
    <row r="9611" spans="1:14" x14ac:dyDescent="0.3">
      <c r="A9611" s="1" t="s">
        <v>40</v>
      </c>
      <c r="B9611">
        <v>1185732</v>
      </c>
      <c r="C9611" s="2">
        <v>44275</v>
      </c>
      <c r="D9611" s="1" t="s">
        <v>92</v>
      </c>
      <c r="E9611" s="1" t="s">
        <v>95</v>
      </c>
      <c r="F9611" s="1" t="s">
        <v>96</v>
      </c>
      <c r="G9611" s="1" t="s">
        <v>24</v>
      </c>
      <c r="H9611">
        <v>49</v>
      </c>
      <c r="I9611">
        <v>36</v>
      </c>
      <c r="J9611">
        <v>1764</v>
      </c>
      <c r="K9611">
        <v>670.32</v>
      </c>
      <c r="L9611" s="1">
        <v>1093.6799999999998</v>
      </c>
      <c r="M9611" s="1" t="s">
        <v>25</v>
      </c>
      <c r="N9611" s="1" t="s">
        <v>197</v>
      </c>
    </row>
    <row r="9612" spans="1:14" x14ac:dyDescent="0.3">
      <c r="A9612" s="1" t="s">
        <v>40</v>
      </c>
      <c r="B9612">
        <v>1185732</v>
      </c>
      <c r="C9612" s="2">
        <v>44275</v>
      </c>
      <c r="D9612" s="1" t="s">
        <v>92</v>
      </c>
      <c r="E9612" s="1" t="s">
        <v>95</v>
      </c>
      <c r="F9612" s="1" t="s">
        <v>96</v>
      </c>
      <c r="G9612" s="1" t="s">
        <v>18</v>
      </c>
      <c r="H9612">
        <v>64</v>
      </c>
      <c r="I9612">
        <v>53</v>
      </c>
      <c r="J9612">
        <v>3392</v>
      </c>
      <c r="K9612">
        <v>1322.88</v>
      </c>
      <c r="L9612" s="1">
        <v>2069.12</v>
      </c>
      <c r="M9612" s="1" t="s">
        <v>25</v>
      </c>
      <c r="N9612" s="1" t="s">
        <v>196</v>
      </c>
    </row>
    <row r="9613" spans="1:14" x14ac:dyDescent="0.3">
      <c r="A9613" s="1" t="s">
        <v>40</v>
      </c>
      <c r="B9613">
        <v>1185732</v>
      </c>
      <c r="C9613" s="2">
        <v>44275</v>
      </c>
      <c r="D9613" s="1" t="s">
        <v>92</v>
      </c>
      <c r="E9613" s="1" t="s">
        <v>95</v>
      </c>
      <c r="F9613" s="1" t="s">
        <v>96</v>
      </c>
      <c r="G9613" s="1" t="s">
        <v>20</v>
      </c>
      <c r="H9613">
        <v>53</v>
      </c>
      <c r="I9613">
        <v>72</v>
      </c>
      <c r="J9613">
        <v>3816</v>
      </c>
      <c r="K9613">
        <v>1526.4</v>
      </c>
      <c r="L9613" s="1">
        <v>2289.6</v>
      </c>
      <c r="M9613" s="1" t="s">
        <v>25</v>
      </c>
      <c r="N9613" s="1" t="s">
        <v>197</v>
      </c>
    </row>
    <row r="9614" spans="1:14" x14ac:dyDescent="0.3">
      <c r="A9614" s="1" t="s">
        <v>40</v>
      </c>
      <c r="B9614">
        <v>1185732</v>
      </c>
      <c r="C9614" s="2">
        <v>44307</v>
      </c>
      <c r="D9614" s="1" t="s">
        <v>92</v>
      </c>
      <c r="E9614" s="1" t="s">
        <v>95</v>
      </c>
      <c r="F9614" s="1" t="s">
        <v>96</v>
      </c>
      <c r="G9614" s="1" t="s">
        <v>21</v>
      </c>
      <c r="H9614">
        <v>54</v>
      </c>
      <c r="I9614">
        <v>131</v>
      </c>
      <c r="J9614">
        <v>7074</v>
      </c>
      <c r="K9614">
        <v>3254.04</v>
      </c>
      <c r="L9614" s="1">
        <v>3819.96</v>
      </c>
      <c r="M9614" s="1" t="s">
        <v>25</v>
      </c>
      <c r="N9614" s="1" t="s">
        <v>196</v>
      </c>
    </row>
    <row r="9615" spans="1:14" x14ac:dyDescent="0.3">
      <c r="A9615" s="1" t="s">
        <v>40</v>
      </c>
      <c r="B9615">
        <v>1185732</v>
      </c>
      <c r="C9615" s="2">
        <v>44307</v>
      </c>
      <c r="D9615" s="1" t="s">
        <v>92</v>
      </c>
      <c r="E9615" s="1" t="s">
        <v>95</v>
      </c>
      <c r="F9615" s="1" t="s">
        <v>96</v>
      </c>
      <c r="G9615" s="1" t="s">
        <v>22</v>
      </c>
      <c r="H9615">
        <v>50</v>
      </c>
      <c r="I9615">
        <v>61</v>
      </c>
      <c r="J9615">
        <v>3050</v>
      </c>
      <c r="K9615">
        <v>1525</v>
      </c>
      <c r="L9615" s="1">
        <v>1525</v>
      </c>
      <c r="M9615" s="1" t="s">
        <v>25</v>
      </c>
      <c r="N9615" s="1" t="s">
        <v>196</v>
      </c>
    </row>
    <row r="9616" spans="1:14" x14ac:dyDescent="0.3">
      <c r="A9616" s="1" t="s">
        <v>40</v>
      </c>
      <c r="B9616">
        <v>1185732</v>
      </c>
      <c r="C9616" s="2">
        <v>44307</v>
      </c>
      <c r="D9616" s="1" t="s">
        <v>92</v>
      </c>
      <c r="E9616" s="1" t="s">
        <v>95</v>
      </c>
      <c r="F9616" s="1" t="s">
        <v>96</v>
      </c>
      <c r="G9616" s="1" t="s">
        <v>23</v>
      </c>
      <c r="H9616">
        <v>44</v>
      </c>
      <c r="I9616">
        <v>61</v>
      </c>
      <c r="J9616">
        <v>2684</v>
      </c>
      <c r="K9616">
        <v>1073.6000000000001</v>
      </c>
      <c r="L9616" s="1">
        <v>1610.3999999999999</v>
      </c>
      <c r="M9616" s="1" t="s">
        <v>25</v>
      </c>
      <c r="N9616" s="1" t="s">
        <v>197</v>
      </c>
    </row>
    <row r="9617" spans="1:14" x14ac:dyDescent="0.3">
      <c r="A9617" s="1" t="s">
        <v>40</v>
      </c>
      <c r="B9617">
        <v>1185732</v>
      </c>
      <c r="C9617" s="2">
        <v>44307</v>
      </c>
      <c r="D9617" s="1" t="s">
        <v>92</v>
      </c>
      <c r="E9617" s="1" t="s">
        <v>95</v>
      </c>
      <c r="F9617" s="1" t="s">
        <v>96</v>
      </c>
      <c r="G9617" s="1" t="s">
        <v>24</v>
      </c>
      <c r="H9617">
        <v>47</v>
      </c>
      <c r="I9617">
        <v>44</v>
      </c>
      <c r="J9617">
        <v>2068</v>
      </c>
      <c r="K9617">
        <v>765.16</v>
      </c>
      <c r="L9617" s="1">
        <v>1302.8400000000001</v>
      </c>
      <c r="M9617" s="1" t="s">
        <v>25</v>
      </c>
      <c r="N9617" s="1" t="s">
        <v>197</v>
      </c>
    </row>
    <row r="9618" spans="1:14" x14ac:dyDescent="0.3">
      <c r="A9618" s="1" t="s">
        <v>40</v>
      </c>
      <c r="B9618">
        <v>1185732</v>
      </c>
      <c r="C9618" s="2">
        <v>44307</v>
      </c>
      <c r="D9618" s="1" t="s">
        <v>92</v>
      </c>
      <c r="E9618" s="1" t="s">
        <v>95</v>
      </c>
      <c r="F9618" s="1" t="s">
        <v>96</v>
      </c>
      <c r="G9618" s="1" t="s">
        <v>18</v>
      </c>
      <c r="H9618">
        <v>56</v>
      </c>
      <c r="I9618">
        <v>41</v>
      </c>
      <c r="J9618">
        <v>2296</v>
      </c>
      <c r="K9618">
        <v>849.52</v>
      </c>
      <c r="L9618" s="1">
        <v>1446.48</v>
      </c>
      <c r="M9618" s="1" t="s">
        <v>25</v>
      </c>
      <c r="N9618" s="1" t="s">
        <v>196</v>
      </c>
    </row>
    <row r="9619" spans="1:14" x14ac:dyDescent="0.3">
      <c r="A9619" s="1" t="s">
        <v>40</v>
      </c>
      <c r="B9619">
        <v>1185732</v>
      </c>
      <c r="C9619" s="2">
        <v>44307</v>
      </c>
      <c r="D9619" s="1" t="s">
        <v>92</v>
      </c>
      <c r="E9619" s="1" t="s">
        <v>95</v>
      </c>
      <c r="F9619" s="1" t="s">
        <v>96</v>
      </c>
      <c r="G9619" s="1" t="s">
        <v>20</v>
      </c>
      <c r="H9619">
        <v>49</v>
      </c>
      <c r="I9619">
        <v>84</v>
      </c>
      <c r="J9619">
        <v>4116</v>
      </c>
      <c r="K9619">
        <v>1811.04</v>
      </c>
      <c r="L9619" s="1">
        <v>2304.96</v>
      </c>
      <c r="M9619" s="1" t="s">
        <v>25</v>
      </c>
      <c r="N9619" s="1" t="s">
        <v>197</v>
      </c>
    </row>
    <row r="9620" spans="1:14" x14ac:dyDescent="0.3">
      <c r="A9620" s="1" t="s">
        <v>40</v>
      </c>
      <c r="B9620">
        <v>1185732</v>
      </c>
      <c r="C9620" s="2">
        <v>44336</v>
      </c>
      <c r="D9620" s="1" t="s">
        <v>92</v>
      </c>
      <c r="E9620" s="1" t="s">
        <v>95</v>
      </c>
      <c r="F9620" s="1" t="s">
        <v>96</v>
      </c>
      <c r="G9620" s="1" t="s">
        <v>21</v>
      </c>
      <c r="H9620">
        <v>59</v>
      </c>
      <c r="I9620">
        <v>160</v>
      </c>
      <c r="J9620">
        <v>9440</v>
      </c>
      <c r="K9620">
        <v>4720</v>
      </c>
      <c r="L9620" s="1">
        <v>4720</v>
      </c>
      <c r="M9620" s="1" t="s">
        <v>25</v>
      </c>
      <c r="N9620" s="1" t="s">
        <v>196</v>
      </c>
    </row>
    <row r="9621" spans="1:14" x14ac:dyDescent="0.3">
      <c r="A9621" s="1" t="s">
        <v>40</v>
      </c>
      <c r="B9621">
        <v>1185732</v>
      </c>
      <c r="C9621" s="2">
        <v>44336</v>
      </c>
      <c r="D9621" s="1" t="s">
        <v>92</v>
      </c>
      <c r="E9621" s="1" t="s">
        <v>95</v>
      </c>
      <c r="F9621" s="1" t="s">
        <v>96</v>
      </c>
      <c r="G9621" s="1" t="s">
        <v>22</v>
      </c>
      <c r="H9621">
        <v>56</v>
      </c>
      <c r="I9621">
        <v>72</v>
      </c>
      <c r="J9621">
        <v>4032</v>
      </c>
      <c r="K9621">
        <v>1814.4000000000003</v>
      </c>
      <c r="L9621" s="1">
        <v>2217.5999999999995</v>
      </c>
      <c r="M9621" s="1" t="s">
        <v>25</v>
      </c>
      <c r="N9621" s="1" t="s">
        <v>196</v>
      </c>
    </row>
    <row r="9622" spans="1:14" x14ac:dyDescent="0.3">
      <c r="A9622" s="1" t="s">
        <v>40</v>
      </c>
      <c r="B9622">
        <v>1185732</v>
      </c>
      <c r="C9622" s="2">
        <v>44336</v>
      </c>
      <c r="D9622" s="1" t="s">
        <v>92</v>
      </c>
      <c r="E9622" s="1" t="s">
        <v>95</v>
      </c>
      <c r="F9622" s="1" t="s">
        <v>96</v>
      </c>
      <c r="G9622" s="1" t="s">
        <v>23</v>
      </c>
      <c r="H9622">
        <v>53</v>
      </c>
      <c r="I9622">
        <v>84</v>
      </c>
      <c r="J9622">
        <v>4452</v>
      </c>
      <c r="K9622">
        <v>1780.8000000000002</v>
      </c>
      <c r="L9622" s="1">
        <v>2671.2</v>
      </c>
      <c r="M9622" s="1" t="s">
        <v>25</v>
      </c>
      <c r="N9622" s="1" t="s">
        <v>197</v>
      </c>
    </row>
    <row r="9623" spans="1:14" x14ac:dyDescent="0.3">
      <c r="A9623" s="1" t="s">
        <v>40</v>
      </c>
      <c r="B9623">
        <v>1185732</v>
      </c>
      <c r="C9623" s="2">
        <v>44336</v>
      </c>
      <c r="D9623" s="1" t="s">
        <v>92</v>
      </c>
      <c r="E9623" s="1" t="s">
        <v>95</v>
      </c>
      <c r="F9623" s="1" t="s">
        <v>96</v>
      </c>
      <c r="G9623" s="1" t="s">
        <v>24</v>
      </c>
      <c r="H9623">
        <v>51</v>
      </c>
      <c r="I9623">
        <v>63</v>
      </c>
      <c r="J9623">
        <v>3213</v>
      </c>
      <c r="K9623">
        <v>1220.94</v>
      </c>
      <c r="L9623" s="1">
        <v>1992.06</v>
      </c>
      <c r="M9623" s="1" t="s">
        <v>25</v>
      </c>
      <c r="N9623" s="1" t="s">
        <v>197</v>
      </c>
    </row>
    <row r="9624" spans="1:14" x14ac:dyDescent="0.3">
      <c r="A9624" s="1" t="s">
        <v>40</v>
      </c>
      <c r="B9624">
        <v>1185732</v>
      </c>
      <c r="C9624" s="2">
        <v>44336</v>
      </c>
      <c r="D9624" s="1" t="s">
        <v>92</v>
      </c>
      <c r="E9624" s="1" t="s">
        <v>95</v>
      </c>
      <c r="F9624" s="1" t="s">
        <v>96</v>
      </c>
      <c r="G9624" s="1" t="s">
        <v>18</v>
      </c>
      <c r="H9624">
        <v>62</v>
      </c>
      <c r="I9624">
        <v>69</v>
      </c>
      <c r="J9624">
        <v>4278</v>
      </c>
      <c r="K9624">
        <v>1625.64</v>
      </c>
      <c r="L9624" s="1">
        <v>2652.3599999999997</v>
      </c>
      <c r="M9624" s="1" t="s">
        <v>25</v>
      </c>
      <c r="N9624" s="1" t="s">
        <v>196</v>
      </c>
    </row>
    <row r="9625" spans="1:14" x14ac:dyDescent="0.3">
      <c r="A9625" s="1" t="s">
        <v>40</v>
      </c>
      <c r="B9625">
        <v>1185732</v>
      </c>
      <c r="C9625" s="2">
        <v>44336</v>
      </c>
      <c r="D9625" s="1" t="s">
        <v>92</v>
      </c>
      <c r="E9625" s="1" t="s">
        <v>95</v>
      </c>
      <c r="F9625" s="1" t="s">
        <v>96</v>
      </c>
      <c r="G9625" s="1" t="s">
        <v>20</v>
      </c>
      <c r="H9625">
        <v>67</v>
      </c>
      <c r="I9625">
        <v>100</v>
      </c>
      <c r="J9625">
        <v>6700</v>
      </c>
      <c r="K9625">
        <v>2747</v>
      </c>
      <c r="L9625" s="1">
        <v>3953</v>
      </c>
      <c r="M9625" s="1" t="s">
        <v>25</v>
      </c>
      <c r="N9625" s="1" t="s">
        <v>197</v>
      </c>
    </row>
    <row r="9626" spans="1:14" x14ac:dyDescent="0.3">
      <c r="A9626" s="1" t="s">
        <v>40</v>
      </c>
      <c r="B9626">
        <v>1185732</v>
      </c>
      <c r="C9626" s="2">
        <v>44369</v>
      </c>
      <c r="D9626" s="1" t="s">
        <v>92</v>
      </c>
      <c r="E9626" s="1" t="s">
        <v>95</v>
      </c>
      <c r="F9626" s="1" t="s">
        <v>96</v>
      </c>
      <c r="G9626" s="1" t="s">
        <v>21</v>
      </c>
      <c r="H9626">
        <v>59</v>
      </c>
      <c r="I9626">
        <v>189</v>
      </c>
      <c r="J9626">
        <v>11151</v>
      </c>
      <c r="K9626">
        <v>5129.46</v>
      </c>
      <c r="L9626" s="1">
        <v>6021.54</v>
      </c>
      <c r="M9626" s="1" t="s">
        <v>25</v>
      </c>
      <c r="N9626" s="1" t="s">
        <v>196</v>
      </c>
    </row>
    <row r="9627" spans="1:14" x14ac:dyDescent="0.3">
      <c r="A9627" s="1" t="s">
        <v>40</v>
      </c>
      <c r="B9627">
        <v>1185732</v>
      </c>
      <c r="C9627" s="2">
        <v>44369</v>
      </c>
      <c r="D9627" s="1" t="s">
        <v>92</v>
      </c>
      <c r="E9627" s="1" t="s">
        <v>95</v>
      </c>
      <c r="F9627" s="1" t="s">
        <v>96</v>
      </c>
      <c r="G9627" s="1" t="s">
        <v>22</v>
      </c>
      <c r="H9627">
        <v>55</v>
      </c>
      <c r="I9627">
        <v>112</v>
      </c>
      <c r="J9627">
        <v>6160</v>
      </c>
      <c r="K9627">
        <v>3080</v>
      </c>
      <c r="L9627" s="1">
        <v>3080</v>
      </c>
      <c r="M9627" s="1" t="s">
        <v>25</v>
      </c>
      <c r="N9627" s="1" t="s">
        <v>196</v>
      </c>
    </row>
    <row r="9628" spans="1:14" x14ac:dyDescent="0.3">
      <c r="A9628" s="1" t="s">
        <v>40</v>
      </c>
      <c r="B9628">
        <v>1185732</v>
      </c>
      <c r="C9628" s="2">
        <v>44369</v>
      </c>
      <c r="D9628" s="1" t="s">
        <v>92</v>
      </c>
      <c r="E9628" s="1" t="s">
        <v>95</v>
      </c>
      <c r="F9628" s="1" t="s">
        <v>96</v>
      </c>
      <c r="G9628" s="1" t="s">
        <v>23</v>
      </c>
      <c r="H9628">
        <v>53</v>
      </c>
      <c r="I9628">
        <v>81</v>
      </c>
      <c r="J9628">
        <v>4293</v>
      </c>
      <c r="K9628">
        <v>1545.48</v>
      </c>
      <c r="L9628" s="1">
        <v>2747.52</v>
      </c>
      <c r="M9628" s="1" t="s">
        <v>25</v>
      </c>
      <c r="N9628" s="1" t="s">
        <v>197</v>
      </c>
    </row>
    <row r="9629" spans="1:14" x14ac:dyDescent="0.3">
      <c r="A9629" s="1" t="s">
        <v>40</v>
      </c>
      <c r="B9629">
        <v>1185732</v>
      </c>
      <c r="C9629" s="2">
        <v>44369</v>
      </c>
      <c r="D9629" s="1" t="s">
        <v>92</v>
      </c>
      <c r="E9629" s="1" t="s">
        <v>95</v>
      </c>
      <c r="F9629" s="1" t="s">
        <v>96</v>
      </c>
      <c r="G9629" s="1" t="s">
        <v>24</v>
      </c>
      <c r="H9629">
        <v>53</v>
      </c>
      <c r="I9629">
        <v>90</v>
      </c>
      <c r="J9629">
        <v>4770</v>
      </c>
      <c r="K9629">
        <v>1717.2</v>
      </c>
      <c r="L9629" s="1">
        <v>3052.8</v>
      </c>
      <c r="M9629" s="1" t="s">
        <v>25</v>
      </c>
      <c r="N9629" s="1" t="s">
        <v>197</v>
      </c>
    </row>
    <row r="9630" spans="1:14" x14ac:dyDescent="0.3">
      <c r="A9630" s="1" t="s">
        <v>40</v>
      </c>
      <c r="B9630">
        <v>1185732</v>
      </c>
      <c r="C9630" s="2">
        <v>44369</v>
      </c>
      <c r="D9630" s="1" t="s">
        <v>92</v>
      </c>
      <c r="E9630" s="1" t="s">
        <v>95</v>
      </c>
      <c r="F9630" s="1" t="s">
        <v>96</v>
      </c>
      <c r="G9630" s="1" t="s">
        <v>18</v>
      </c>
      <c r="H9630">
        <v>60</v>
      </c>
      <c r="I9630">
        <v>84</v>
      </c>
      <c r="J9630">
        <v>5040</v>
      </c>
      <c r="K9630">
        <v>1814.3999999999999</v>
      </c>
      <c r="L9630" s="1">
        <v>3225.6000000000004</v>
      </c>
      <c r="M9630" s="1" t="s">
        <v>25</v>
      </c>
      <c r="N9630" s="1" t="s">
        <v>196</v>
      </c>
    </row>
    <row r="9631" spans="1:14" x14ac:dyDescent="0.3">
      <c r="A9631" s="1" t="s">
        <v>40</v>
      </c>
      <c r="B9631">
        <v>1185732</v>
      </c>
      <c r="C9631" s="2">
        <v>44369</v>
      </c>
      <c r="D9631" s="1" t="s">
        <v>92</v>
      </c>
      <c r="E9631" s="1" t="s">
        <v>95</v>
      </c>
      <c r="F9631" s="1" t="s">
        <v>96</v>
      </c>
      <c r="G9631" s="1" t="s">
        <v>20</v>
      </c>
      <c r="H9631">
        <v>67</v>
      </c>
      <c r="I9631">
        <v>126</v>
      </c>
      <c r="J9631">
        <v>8442</v>
      </c>
      <c r="K9631">
        <v>3545.64</v>
      </c>
      <c r="L9631" s="1">
        <v>4896.3600000000006</v>
      </c>
      <c r="M9631" s="1" t="s">
        <v>25</v>
      </c>
      <c r="N9631" s="1" t="s">
        <v>197</v>
      </c>
    </row>
    <row r="9632" spans="1:14" x14ac:dyDescent="0.3">
      <c r="A9632" s="1" t="s">
        <v>40</v>
      </c>
      <c r="B9632">
        <v>1185732</v>
      </c>
      <c r="C9632" s="2">
        <v>44397</v>
      </c>
      <c r="D9632" s="1" t="s">
        <v>92</v>
      </c>
      <c r="E9632" s="1" t="s">
        <v>95</v>
      </c>
      <c r="F9632" s="1" t="s">
        <v>96</v>
      </c>
      <c r="G9632" s="1" t="s">
        <v>21</v>
      </c>
      <c r="H9632">
        <v>63</v>
      </c>
      <c r="I9632">
        <v>182</v>
      </c>
      <c r="J9632">
        <v>11466</v>
      </c>
      <c r="K9632">
        <v>5274.3600000000006</v>
      </c>
      <c r="L9632" s="1">
        <v>6191.6399999999994</v>
      </c>
      <c r="M9632" s="1" t="s">
        <v>25</v>
      </c>
      <c r="N9632" s="1" t="s">
        <v>196</v>
      </c>
    </row>
    <row r="9633" spans="1:14" x14ac:dyDescent="0.3">
      <c r="A9633" s="1" t="s">
        <v>40</v>
      </c>
      <c r="B9633">
        <v>1185732</v>
      </c>
      <c r="C9633" s="2">
        <v>44397</v>
      </c>
      <c r="D9633" s="1" t="s">
        <v>92</v>
      </c>
      <c r="E9633" s="1" t="s">
        <v>95</v>
      </c>
      <c r="F9633" s="1" t="s">
        <v>96</v>
      </c>
      <c r="G9633" s="1" t="s">
        <v>22</v>
      </c>
      <c r="H9633">
        <v>59</v>
      </c>
      <c r="I9633">
        <v>111</v>
      </c>
      <c r="J9633">
        <v>6549</v>
      </c>
      <c r="K9633">
        <v>3078.03</v>
      </c>
      <c r="L9633" s="1">
        <v>3470.97</v>
      </c>
      <c r="M9633" s="1" t="s">
        <v>25</v>
      </c>
      <c r="N9633" s="1" t="s">
        <v>196</v>
      </c>
    </row>
    <row r="9634" spans="1:14" x14ac:dyDescent="0.3">
      <c r="A9634" s="1" t="s">
        <v>40</v>
      </c>
      <c r="B9634">
        <v>1185732</v>
      </c>
      <c r="C9634" s="2">
        <v>44397</v>
      </c>
      <c r="D9634" s="1" t="s">
        <v>92</v>
      </c>
      <c r="E9634" s="1" t="s">
        <v>95</v>
      </c>
      <c r="F9634" s="1" t="s">
        <v>96</v>
      </c>
      <c r="G9634" s="1" t="s">
        <v>23</v>
      </c>
      <c r="H9634">
        <v>53</v>
      </c>
      <c r="I9634">
        <v>102</v>
      </c>
      <c r="J9634">
        <v>5406</v>
      </c>
      <c r="K9634">
        <v>1946.1599999999999</v>
      </c>
      <c r="L9634" s="1">
        <v>3459.84</v>
      </c>
      <c r="M9634" s="1" t="s">
        <v>25</v>
      </c>
      <c r="N9634" s="1" t="s">
        <v>197</v>
      </c>
    </row>
    <row r="9635" spans="1:14" x14ac:dyDescent="0.3">
      <c r="A9635" s="1" t="s">
        <v>40</v>
      </c>
      <c r="B9635">
        <v>1185732</v>
      </c>
      <c r="C9635" s="2">
        <v>44397</v>
      </c>
      <c r="D9635" s="1" t="s">
        <v>92</v>
      </c>
      <c r="E9635" s="1" t="s">
        <v>95</v>
      </c>
      <c r="F9635" s="1" t="s">
        <v>96</v>
      </c>
      <c r="G9635" s="1" t="s">
        <v>24</v>
      </c>
      <c r="H9635">
        <v>51</v>
      </c>
      <c r="I9635">
        <v>75</v>
      </c>
      <c r="J9635">
        <v>3825</v>
      </c>
      <c r="K9635">
        <v>1453.5</v>
      </c>
      <c r="L9635" s="1">
        <v>2371.5</v>
      </c>
      <c r="M9635" s="1" t="s">
        <v>25</v>
      </c>
      <c r="N9635" s="1" t="s">
        <v>197</v>
      </c>
    </row>
    <row r="9636" spans="1:14" x14ac:dyDescent="0.3">
      <c r="A9636" s="1" t="s">
        <v>40</v>
      </c>
      <c r="B9636">
        <v>1185732</v>
      </c>
      <c r="C9636" s="2">
        <v>44397</v>
      </c>
      <c r="D9636" s="1" t="s">
        <v>92</v>
      </c>
      <c r="E9636" s="1" t="s">
        <v>95</v>
      </c>
      <c r="F9636" s="1" t="s">
        <v>96</v>
      </c>
      <c r="G9636" s="1" t="s">
        <v>18</v>
      </c>
      <c r="H9636">
        <v>61</v>
      </c>
      <c r="I9636">
        <v>91</v>
      </c>
      <c r="J9636">
        <v>5551</v>
      </c>
      <c r="K9636">
        <v>2164.89</v>
      </c>
      <c r="L9636" s="1">
        <v>3386.11</v>
      </c>
      <c r="M9636" s="1" t="s">
        <v>25</v>
      </c>
      <c r="N9636" s="1" t="s">
        <v>196</v>
      </c>
    </row>
    <row r="9637" spans="1:14" x14ac:dyDescent="0.3">
      <c r="A9637" s="1" t="s">
        <v>40</v>
      </c>
      <c r="B9637">
        <v>1185732</v>
      </c>
      <c r="C9637" s="2">
        <v>44397</v>
      </c>
      <c r="D9637" s="1" t="s">
        <v>92</v>
      </c>
      <c r="E9637" s="1" t="s">
        <v>95</v>
      </c>
      <c r="F9637" s="1" t="s">
        <v>96</v>
      </c>
      <c r="G9637" s="1" t="s">
        <v>20</v>
      </c>
      <c r="H9637">
        <v>67</v>
      </c>
      <c r="I9637">
        <v>130</v>
      </c>
      <c r="J9637">
        <v>8710</v>
      </c>
      <c r="K9637">
        <v>3919.4999999999995</v>
      </c>
      <c r="L9637" s="1">
        <v>4790.5</v>
      </c>
      <c r="M9637" s="1" t="s">
        <v>25</v>
      </c>
      <c r="N9637" s="1" t="s">
        <v>197</v>
      </c>
    </row>
    <row r="9638" spans="1:14" x14ac:dyDescent="0.3">
      <c r="A9638" s="1" t="s">
        <v>40</v>
      </c>
      <c r="B9638">
        <v>1185732</v>
      </c>
      <c r="C9638" s="2">
        <v>44429</v>
      </c>
      <c r="D9638" s="1" t="s">
        <v>92</v>
      </c>
      <c r="E9638" s="1" t="s">
        <v>95</v>
      </c>
      <c r="F9638" s="1" t="s">
        <v>96</v>
      </c>
      <c r="G9638" s="1" t="s">
        <v>21</v>
      </c>
      <c r="H9638">
        <v>59</v>
      </c>
      <c r="I9638">
        <v>163</v>
      </c>
      <c r="J9638">
        <v>9617</v>
      </c>
      <c r="K9638">
        <v>4327.6500000000005</v>
      </c>
      <c r="L9638" s="1">
        <v>5289.3499999999995</v>
      </c>
      <c r="M9638" s="1" t="s">
        <v>25</v>
      </c>
      <c r="N9638" s="1" t="s">
        <v>196</v>
      </c>
    </row>
    <row r="9639" spans="1:14" x14ac:dyDescent="0.3">
      <c r="A9639" s="1" t="s">
        <v>40</v>
      </c>
      <c r="B9639">
        <v>1185732</v>
      </c>
      <c r="C9639" s="2">
        <v>44429</v>
      </c>
      <c r="D9639" s="1" t="s">
        <v>92</v>
      </c>
      <c r="E9639" s="1" t="s">
        <v>95</v>
      </c>
      <c r="F9639" s="1" t="s">
        <v>96</v>
      </c>
      <c r="G9639" s="1" t="s">
        <v>22</v>
      </c>
      <c r="H9639">
        <v>56</v>
      </c>
      <c r="I9639">
        <v>106</v>
      </c>
      <c r="J9639">
        <v>5936</v>
      </c>
      <c r="K9639">
        <v>2671.2000000000003</v>
      </c>
      <c r="L9639" s="1">
        <v>3264.7999999999997</v>
      </c>
      <c r="M9639" s="1" t="s">
        <v>25</v>
      </c>
      <c r="N9639" s="1" t="s">
        <v>196</v>
      </c>
    </row>
    <row r="9640" spans="1:14" x14ac:dyDescent="0.3">
      <c r="A9640" s="1" t="s">
        <v>40</v>
      </c>
      <c r="B9640">
        <v>1185732</v>
      </c>
      <c r="C9640" s="2">
        <v>44429</v>
      </c>
      <c r="D9640" s="1" t="s">
        <v>92</v>
      </c>
      <c r="E9640" s="1" t="s">
        <v>95</v>
      </c>
      <c r="F9640" s="1" t="s">
        <v>96</v>
      </c>
      <c r="G9640" s="1" t="s">
        <v>23</v>
      </c>
      <c r="H9640">
        <v>54</v>
      </c>
      <c r="I9640">
        <v>102</v>
      </c>
      <c r="J9640">
        <v>5508</v>
      </c>
      <c r="K9640">
        <v>1982.8799999999999</v>
      </c>
      <c r="L9640" s="1">
        <v>3525.12</v>
      </c>
      <c r="M9640" s="1" t="s">
        <v>25</v>
      </c>
      <c r="N9640" s="1" t="s">
        <v>197</v>
      </c>
    </row>
    <row r="9641" spans="1:14" x14ac:dyDescent="0.3">
      <c r="A9641" s="1" t="s">
        <v>40</v>
      </c>
      <c r="B9641">
        <v>1185732</v>
      </c>
      <c r="C9641" s="2">
        <v>44429</v>
      </c>
      <c r="D9641" s="1" t="s">
        <v>92</v>
      </c>
      <c r="E9641" s="1" t="s">
        <v>95</v>
      </c>
      <c r="F9641" s="1" t="s">
        <v>96</v>
      </c>
      <c r="G9641" s="1" t="s">
        <v>24</v>
      </c>
      <c r="H9641">
        <v>53</v>
      </c>
      <c r="I9641">
        <v>68</v>
      </c>
      <c r="J9641">
        <v>3604</v>
      </c>
      <c r="K9641">
        <v>1441.6000000000001</v>
      </c>
      <c r="L9641" s="1">
        <v>2162.3999999999996</v>
      </c>
      <c r="M9641" s="1" t="s">
        <v>25</v>
      </c>
      <c r="N9641" s="1" t="s">
        <v>197</v>
      </c>
    </row>
    <row r="9642" spans="1:14" x14ac:dyDescent="0.3">
      <c r="A9642" s="1" t="s">
        <v>40</v>
      </c>
      <c r="B9642">
        <v>1185732</v>
      </c>
      <c r="C9642" s="2">
        <v>44429</v>
      </c>
      <c r="D9642" s="1" t="s">
        <v>92</v>
      </c>
      <c r="E9642" s="1" t="s">
        <v>95</v>
      </c>
      <c r="F9642" s="1" t="s">
        <v>96</v>
      </c>
      <c r="G9642" s="1" t="s">
        <v>18</v>
      </c>
      <c r="H9642">
        <v>62</v>
      </c>
      <c r="I9642">
        <v>65</v>
      </c>
      <c r="J9642">
        <v>4030</v>
      </c>
      <c r="K9642">
        <v>1531.4</v>
      </c>
      <c r="L9642" s="1">
        <v>2498.6</v>
      </c>
      <c r="M9642" s="1" t="s">
        <v>25</v>
      </c>
      <c r="N9642" s="1" t="s">
        <v>196</v>
      </c>
    </row>
    <row r="9643" spans="1:14" x14ac:dyDescent="0.3">
      <c r="A9643" s="1" t="s">
        <v>40</v>
      </c>
      <c r="B9643">
        <v>1185732</v>
      </c>
      <c r="C9643" s="2">
        <v>44429</v>
      </c>
      <c r="D9643" s="1" t="s">
        <v>92</v>
      </c>
      <c r="E9643" s="1" t="s">
        <v>95</v>
      </c>
      <c r="F9643" s="1" t="s">
        <v>96</v>
      </c>
      <c r="G9643" s="1" t="s">
        <v>20</v>
      </c>
      <c r="H9643">
        <v>67</v>
      </c>
      <c r="I9643">
        <v>104</v>
      </c>
      <c r="J9643">
        <v>6968</v>
      </c>
      <c r="K9643">
        <v>2926.56</v>
      </c>
      <c r="L9643" s="1">
        <v>4041.44</v>
      </c>
      <c r="M9643" s="1" t="s">
        <v>25</v>
      </c>
      <c r="N9643" s="1" t="s">
        <v>197</v>
      </c>
    </row>
    <row r="9644" spans="1:14" x14ac:dyDescent="0.3">
      <c r="A9644" s="1" t="s">
        <v>40</v>
      </c>
      <c r="B9644">
        <v>1185732</v>
      </c>
      <c r="C9644" s="2">
        <v>44459</v>
      </c>
      <c r="D9644" s="1" t="s">
        <v>92</v>
      </c>
      <c r="E9644" s="1" t="s">
        <v>95</v>
      </c>
      <c r="F9644" s="1" t="s">
        <v>96</v>
      </c>
      <c r="G9644" s="1" t="s">
        <v>21</v>
      </c>
      <c r="H9644">
        <v>64</v>
      </c>
      <c r="I9644">
        <v>131</v>
      </c>
      <c r="J9644">
        <v>8384</v>
      </c>
      <c r="K9644">
        <v>4024.32</v>
      </c>
      <c r="L9644" s="1">
        <v>4359.68</v>
      </c>
      <c r="M9644" s="1" t="s">
        <v>25</v>
      </c>
      <c r="N9644" s="1" t="s">
        <v>196</v>
      </c>
    </row>
    <row r="9645" spans="1:14" x14ac:dyDescent="0.3">
      <c r="A9645" s="1" t="s">
        <v>40</v>
      </c>
      <c r="B9645">
        <v>1185732</v>
      </c>
      <c r="C9645" s="2">
        <v>44459</v>
      </c>
      <c r="D9645" s="1" t="s">
        <v>92</v>
      </c>
      <c r="E9645" s="1" t="s">
        <v>95</v>
      </c>
      <c r="F9645" s="1" t="s">
        <v>96</v>
      </c>
      <c r="G9645" s="1" t="s">
        <v>22</v>
      </c>
      <c r="H9645">
        <v>55</v>
      </c>
      <c r="I9645">
        <v>91</v>
      </c>
      <c r="J9645">
        <v>5005</v>
      </c>
      <c r="K9645">
        <v>2402.4</v>
      </c>
      <c r="L9645" s="1">
        <v>2602.6</v>
      </c>
      <c r="M9645" s="1" t="s">
        <v>25</v>
      </c>
      <c r="N9645" s="1" t="s">
        <v>196</v>
      </c>
    </row>
    <row r="9646" spans="1:14" x14ac:dyDescent="0.3">
      <c r="A9646" s="1" t="s">
        <v>40</v>
      </c>
      <c r="B9646">
        <v>1185732</v>
      </c>
      <c r="C9646" s="2">
        <v>44459</v>
      </c>
      <c r="D9646" s="1" t="s">
        <v>92</v>
      </c>
      <c r="E9646" s="1" t="s">
        <v>95</v>
      </c>
      <c r="F9646" s="1" t="s">
        <v>96</v>
      </c>
      <c r="G9646" s="1" t="s">
        <v>23</v>
      </c>
      <c r="H9646">
        <v>50</v>
      </c>
      <c r="I9646">
        <v>59</v>
      </c>
      <c r="J9646">
        <v>2950</v>
      </c>
      <c r="K9646">
        <v>1121</v>
      </c>
      <c r="L9646" s="1">
        <v>1829</v>
      </c>
      <c r="M9646" s="1" t="s">
        <v>25</v>
      </c>
      <c r="N9646" s="1" t="s">
        <v>197</v>
      </c>
    </row>
    <row r="9647" spans="1:14" x14ac:dyDescent="0.3">
      <c r="A9647" s="1" t="s">
        <v>40</v>
      </c>
      <c r="B9647">
        <v>1185732</v>
      </c>
      <c r="C9647" s="2">
        <v>44459</v>
      </c>
      <c r="D9647" s="1" t="s">
        <v>92</v>
      </c>
      <c r="E9647" s="1" t="s">
        <v>95</v>
      </c>
      <c r="F9647" s="1" t="s">
        <v>96</v>
      </c>
      <c r="G9647" s="1" t="s">
        <v>24</v>
      </c>
      <c r="H9647">
        <v>50</v>
      </c>
      <c r="I9647">
        <v>56</v>
      </c>
      <c r="J9647">
        <v>2800</v>
      </c>
      <c r="K9647">
        <v>1092</v>
      </c>
      <c r="L9647" s="1">
        <v>1708</v>
      </c>
      <c r="M9647" s="1" t="s">
        <v>25</v>
      </c>
      <c r="N9647" s="1" t="s">
        <v>197</v>
      </c>
    </row>
    <row r="9648" spans="1:14" x14ac:dyDescent="0.3">
      <c r="A9648" s="1" t="s">
        <v>40</v>
      </c>
      <c r="B9648">
        <v>1185732</v>
      </c>
      <c r="C9648" s="2">
        <v>44459</v>
      </c>
      <c r="D9648" s="1" t="s">
        <v>92</v>
      </c>
      <c r="E9648" s="1" t="s">
        <v>95</v>
      </c>
      <c r="F9648" s="1" t="s">
        <v>96</v>
      </c>
      <c r="G9648" s="1" t="s">
        <v>18</v>
      </c>
      <c r="H9648">
        <v>62</v>
      </c>
      <c r="I9648">
        <v>60</v>
      </c>
      <c r="J9648">
        <v>3720</v>
      </c>
      <c r="K9648">
        <v>1488</v>
      </c>
      <c r="L9648" s="1">
        <v>2232</v>
      </c>
      <c r="M9648" s="1" t="s">
        <v>25</v>
      </c>
      <c r="N9648" s="1" t="s">
        <v>196</v>
      </c>
    </row>
    <row r="9649" spans="1:14" x14ac:dyDescent="0.3">
      <c r="A9649" s="1" t="s">
        <v>40</v>
      </c>
      <c r="B9649">
        <v>1185732</v>
      </c>
      <c r="C9649" s="2">
        <v>44459</v>
      </c>
      <c r="D9649" s="1" t="s">
        <v>92</v>
      </c>
      <c r="E9649" s="1" t="s">
        <v>95</v>
      </c>
      <c r="F9649" s="1" t="s">
        <v>96</v>
      </c>
      <c r="G9649" s="1" t="s">
        <v>20</v>
      </c>
      <c r="H9649">
        <v>64</v>
      </c>
      <c r="I9649">
        <v>84</v>
      </c>
      <c r="J9649">
        <v>5376</v>
      </c>
      <c r="K9649">
        <v>2204.16</v>
      </c>
      <c r="L9649" s="1">
        <v>3171.84</v>
      </c>
      <c r="M9649" s="1" t="s">
        <v>25</v>
      </c>
      <c r="N9649" s="1" t="s">
        <v>197</v>
      </c>
    </row>
    <row r="9650" spans="1:14" x14ac:dyDescent="0.3">
      <c r="A9650" s="1" t="s">
        <v>40</v>
      </c>
      <c r="B9650">
        <v>1185732</v>
      </c>
      <c r="C9650" s="2">
        <v>44491</v>
      </c>
      <c r="D9650" s="1" t="s">
        <v>92</v>
      </c>
      <c r="E9650" s="1" t="s">
        <v>95</v>
      </c>
      <c r="F9650" s="1" t="s">
        <v>96</v>
      </c>
      <c r="G9650" s="1" t="s">
        <v>21</v>
      </c>
      <c r="H9650">
        <v>68</v>
      </c>
      <c r="I9650">
        <v>113</v>
      </c>
      <c r="J9650">
        <v>7684</v>
      </c>
      <c r="K9650">
        <v>3611.48</v>
      </c>
      <c r="L9650" s="1">
        <v>4072.52</v>
      </c>
      <c r="M9650" s="1" t="s">
        <v>25</v>
      </c>
      <c r="N9650" s="1" t="s">
        <v>196</v>
      </c>
    </row>
    <row r="9651" spans="1:14" x14ac:dyDescent="0.3">
      <c r="A9651" s="1" t="s">
        <v>40</v>
      </c>
      <c r="B9651">
        <v>1185732</v>
      </c>
      <c r="C9651" s="2">
        <v>44491</v>
      </c>
      <c r="D9651" s="1" t="s">
        <v>92</v>
      </c>
      <c r="E9651" s="1" t="s">
        <v>95</v>
      </c>
      <c r="F9651" s="1" t="s">
        <v>96</v>
      </c>
      <c r="G9651" s="1" t="s">
        <v>22</v>
      </c>
      <c r="H9651">
        <v>60</v>
      </c>
      <c r="I9651">
        <v>77</v>
      </c>
      <c r="J9651">
        <v>4620</v>
      </c>
      <c r="K9651">
        <v>2217.6000000000004</v>
      </c>
      <c r="L9651" s="1">
        <v>2402.3999999999996</v>
      </c>
      <c r="M9651" s="1" t="s">
        <v>25</v>
      </c>
      <c r="N9651" s="1" t="s">
        <v>196</v>
      </c>
    </row>
    <row r="9652" spans="1:14" x14ac:dyDescent="0.3">
      <c r="A9652" s="1" t="s">
        <v>40</v>
      </c>
      <c r="B9652">
        <v>1185732</v>
      </c>
      <c r="C9652" s="2">
        <v>44491</v>
      </c>
      <c r="D9652" s="1" t="s">
        <v>92</v>
      </c>
      <c r="E9652" s="1" t="s">
        <v>95</v>
      </c>
      <c r="F9652" s="1" t="s">
        <v>96</v>
      </c>
      <c r="G9652" s="1" t="s">
        <v>23</v>
      </c>
      <c r="H9652">
        <v>59</v>
      </c>
      <c r="I9652">
        <v>46</v>
      </c>
      <c r="J9652">
        <v>2714</v>
      </c>
      <c r="K9652">
        <v>1085.6000000000001</v>
      </c>
      <c r="L9652" s="1">
        <v>1628.3999999999999</v>
      </c>
      <c r="M9652" s="1" t="s">
        <v>25</v>
      </c>
      <c r="N9652" s="1" t="s">
        <v>197</v>
      </c>
    </row>
    <row r="9653" spans="1:14" x14ac:dyDescent="0.3">
      <c r="A9653" s="1" t="s">
        <v>40</v>
      </c>
      <c r="B9653">
        <v>1185732</v>
      </c>
      <c r="C9653" s="2">
        <v>44491</v>
      </c>
      <c r="D9653" s="1" t="s">
        <v>92</v>
      </c>
      <c r="E9653" s="1" t="s">
        <v>95</v>
      </c>
      <c r="F9653" s="1" t="s">
        <v>96</v>
      </c>
      <c r="G9653" s="1" t="s">
        <v>24</v>
      </c>
      <c r="H9653">
        <v>59</v>
      </c>
      <c r="I9653">
        <v>42</v>
      </c>
      <c r="J9653">
        <v>2478</v>
      </c>
      <c r="K9653">
        <v>892.07999999999993</v>
      </c>
      <c r="L9653" s="1">
        <v>1585.92</v>
      </c>
      <c r="M9653" s="1" t="s">
        <v>25</v>
      </c>
      <c r="N9653" s="1" t="s">
        <v>197</v>
      </c>
    </row>
    <row r="9654" spans="1:14" x14ac:dyDescent="0.3">
      <c r="A9654" s="1" t="s">
        <v>40</v>
      </c>
      <c r="B9654">
        <v>1185732</v>
      </c>
      <c r="C9654" s="2">
        <v>44491</v>
      </c>
      <c r="D9654" s="1" t="s">
        <v>92</v>
      </c>
      <c r="E9654" s="1" t="s">
        <v>95</v>
      </c>
      <c r="F9654" s="1" t="s">
        <v>96</v>
      </c>
      <c r="G9654" s="1" t="s">
        <v>18</v>
      </c>
      <c r="H9654">
        <v>71</v>
      </c>
      <c r="I9654">
        <v>44</v>
      </c>
      <c r="J9654">
        <v>3124</v>
      </c>
      <c r="K9654">
        <v>1093.3999999999999</v>
      </c>
      <c r="L9654" s="1">
        <v>2030.6000000000001</v>
      </c>
      <c r="M9654" s="1" t="s">
        <v>25</v>
      </c>
      <c r="N9654" s="1" t="s">
        <v>196</v>
      </c>
    </row>
    <row r="9655" spans="1:14" x14ac:dyDescent="0.3">
      <c r="A9655" s="1" t="s">
        <v>40</v>
      </c>
      <c r="B9655">
        <v>1185732</v>
      </c>
      <c r="C9655" s="2">
        <v>44491</v>
      </c>
      <c r="D9655" s="1" t="s">
        <v>92</v>
      </c>
      <c r="E9655" s="1" t="s">
        <v>95</v>
      </c>
      <c r="F9655" s="1" t="s">
        <v>96</v>
      </c>
      <c r="G9655" s="1" t="s">
        <v>20</v>
      </c>
      <c r="H9655">
        <v>73</v>
      </c>
      <c r="I9655">
        <v>83</v>
      </c>
      <c r="J9655">
        <v>6059</v>
      </c>
      <c r="K9655">
        <v>2423.6</v>
      </c>
      <c r="L9655" s="1">
        <v>3635.4</v>
      </c>
      <c r="M9655" s="1" t="s">
        <v>25</v>
      </c>
      <c r="N9655" s="1" t="s">
        <v>197</v>
      </c>
    </row>
    <row r="9656" spans="1:14" x14ac:dyDescent="0.3">
      <c r="A9656" s="1" t="s">
        <v>40</v>
      </c>
      <c r="B9656">
        <v>1185732</v>
      </c>
      <c r="C9656" s="2">
        <v>44521</v>
      </c>
      <c r="D9656" s="1" t="s">
        <v>92</v>
      </c>
      <c r="E9656" s="1" t="s">
        <v>95</v>
      </c>
      <c r="F9656" s="1" t="s">
        <v>96</v>
      </c>
      <c r="G9656" s="1" t="s">
        <v>21</v>
      </c>
      <c r="H9656">
        <v>68</v>
      </c>
      <c r="I9656">
        <v>123</v>
      </c>
      <c r="J9656">
        <v>8364</v>
      </c>
      <c r="K9656">
        <v>4014.7200000000003</v>
      </c>
      <c r="L9656" s="1">
        <v>4349.28</v>
      </c>
      <c r="M9656" s="1" t="s">
        <v>25</v>
      </c>
      <c r="N9656" s="1" t="s">
        <v>196</v>
      </c>
    </row>
    <row r="9657" spans="1:14" x14ac:dyDescent="0.3">
      <c r="A9657" s="1" t="s">
        <v>40</v>
      </c>
      <c r="B9657">
        <v>1185732</v>
      </c>
      <c r="C9657" s="2">
        <v>44521</v>
      </c>
      <c r="D9657" s="1" t="s">
        <v>92</v>
      </c>
      <c r="E9657" s="1" t="s">
        <v>95</v>
      </c>
      <c r="F9657" s="1" t="s">
        <v>96</v>
      </c>
      <c r="G9657" s="1" t="s">
        <v>22</v>
      </c>
      <c r="H9657">
        <v>59</v>
      </c>
      <c r="I9657">
        <v>81</v>
      </c>
      <c r="J9657">
        <v>4779</v>
      </c>
      <c r="K9657">
        <v>2198.34</v>
      </c>
      <c r="L9657" s="1">
        <v>2580.66</v>
      </c>
      <c r="M9657" s="1" t="s">
        <v>25</v>
      </c>
      <c r="N9657" s="1" t="s">
        <v>196</v>
      </c>
    </row>
    <row r="9658" spans="1:14" x14ac:dyDescent="0.3">
      <c r="A9658" s="1" t="s">
        <v>40</v>
      </c>
      <c r="B9658">
        <v>1185732</v>
      </c>
      <c r="C9658" s="2">
        <v>44521</v>
      </c>
      <c r="D9658" s="1" t="s">
        <v>92</v>
      </c>
      <c r="E9658" s="1" t="s">
        <v>95</v>
      </c>
      <c r="F9658" s="1" t="s">
        <v>96</v>
      </c>
      <c r="G9658" s="1" t="s">
        <v>23</v>
      </c>
      <c r="H9658">
        <v>59</v>
      </c>
      <c r="I9658">
        <v>93</v>
      </c>
      <c r="J9658">
        <v>5487</v>
      </c>
      <c r="K9658">
        <v>2139.9300000000003</v>
      </c>
      <c r="L9658" s="1">
        <v>3347.0699999999997</v>
      </c>
      <c r="M9658" s="1" t="s">
        <v>25</v>
      </c>
      <c r="N9658" s="1" t="s">
        <v>197</v>
      </c>
    </row>
    <row r="9659" spans="1:14" x14ac:dyDescent="0.3">
      <c r="A9659" s="1" t="s">
        <v>40</v>
      </c>
      <c r="B9659">
        <v>1185732</v>
      </c>
      <c r="C9659" s="2">
        <v>44521</v>
      </c>
      <c r="D9659" s="1" t="s">
        <v>92</v>
      </c>
      <c r="E9659" s="1" t="s">
        <v>95</v>
      </c>
      <c r="F9659" s="1" t="s">
        <v>96</v>
      </c>
      <c r="G9659" s="1" t="s">
        <v>24</v>
      </c>
      <c r="H9659">
        <v>62</v>
      </c>
      <c r="I9659">
        <v>90</v>
      </c>
      <c r="J9659">
        <v>5580</v>
      </c>
      <c r="K9659">
        <v>2120.4</v>
      </c>
      <c r="L9659" s="1">
        <v>3459.6</v>
      </c>
      <c r="M9659" s="1" t="s">
        <v>25</v>
      </c>
      <c r="N9659" s="1" t="s">
        <v>197</v>
      </c>
    </row>
    <row r="9660" spans="1:14" x14ac:dyDescent="0.3">
      <c r="A9660" s="1" t="s">
        <v>40</v>
      </c>
      <c r="B9660">
        <v>1185732</v>
      </c>
      <c r="C9660" s="2">
        <v>44521</v>
      </c>
      <c r="D9660" s="1" t="s">
        <v>92</v>
      </c>
      <c r="E9660" s="1" t="s">
        <v>95</v>
      </c>
      <c r="F9660" s="1" t="s">
        <v>96</v>
      </c>
      <c r="G9660" s="1" t="s">
        <v>18</v>
      </c>
      <c r="H9660">
        <v>69</v>
      </c>
      <c r="I9660">
        <v>83</v>
      </c>
      <c r="J9660">
        <v>5727</v>
      </c>
      <c r="K9660">
        <v>2004.4499999999998</v>
      </c>
      <c r="L9660" s="1">
        <v>3722.55</v>
      </c>
      <c r="M9660" s="1" t="s">
        <v>25</v>
      </c>
      <c r="N9660" s="1" t="s">
        <v>196</v>
      </c>
    </row>
    <row r="9661" spans="1:14" x14ac:dyDescent="0.3">
      <c r="A9661" s="1" t="s">
        <v>40</v>
      </c>
      <c r="B9661">
        <v>1185732</v>
      </c>
      <c r="C9661" s="2">
        <v>44521</v>
      </c>
      <c r="D9661" s="1" t="s">
        <v>92</v>
      </c>
      <c r="E9661" s="1" t="s">
        <v>95</v>
      </c>
      <c r="F9661" s="1" t="s">
        <v>96</v>
      </c>
      <c r="G9661" s="1" t="s">
        <v>20</v>
      </c>
      <c r="H9661">
        <v>74</v>
      </c>
      <c r="I9661">
        <v>101</v>
      </c>
      <c r="J9661">
        <v>7474</v>
      </c>
      <c r="K9661">
        <v>3139.08</v>
      </c>
      <c r="L9661" s="1">
        <v>4334.92</v>
      </c>
      <c r="M9661" s="1" t="s">
        <v>25</v>
      </c>
      <c r="N9661" s="1" t="s">
        <v>197</v>
      </c>
    </row>
    <row r="9662" spans="1:14" x14ac:dyDescent="0.3">
      <c r="A9662" s="1" t="s">
        <v>40</v>
      </c>
      <c r="B9662">
        <v>1185732</v>
      </c>
      <c r="C9662" s="2">
        <v>44550</v>
      </c>
      <c r="D9662" s="1" t="s">
        <v>92</v>
      </c>
      <c r="E9662" s="1" t="s">
        <v>95</v>
      </c>
      <c r="F9662" s="1" t="s">
        <v>96</v>
      </c>
      <c r="G9662" s="1" t="s">
        <v>21</v>
      </c>
      <c r="H9662">
        <v>69</v>
      </c>
      <c r="I9662">
        <v>174</v>
      </c>
      <c r="J9662">
        <v>12006</v>
      </c>
      <c r="K9662">
        <v>5642.8200000000006</v>
      </c>
      <c r="L9662" s="1">
        <v>6363.1799999999994</v>
      </c>
      <c r="M9662" s="1" t="s">
        <v>25</v>
      </c>
      <c r="N9662" s="1" t="s">
        <v>196</v>
      </c>
    </row>
    <row r="9663" spans="1:14" x14ac:dyDescent="0.3">
      <c r="A9663" s="1" t="s">
        <v>40</v>
      </c>
      <c r="B9663">
        <v>1185732</v>
      </c>
      <c r="C9663" s="2">
        <v>44550</v>
      </c>
      <c r="D9663" s="1" t="s">
        <v>92</v>
      </c>
      <c r="E9663" s="1" t="s">
        <v>95</v>
      </c>
      <c r="F9663" s="1" t="s">
        <v>96</v>
      </c>
      <c r="G9663" s="1" t="s">
        <v>22</v>
      </c>
      <c r="H9663">
        <v>60</v>
      </c>
      <c r="I9663">
        <v>112</v>
      </c>
      <c r="J9663">
        <v>6720</v>
      </c>
      <c r="K9663">
        <v>3158.4</v>
      </c>
      <c r="L9663" s="1">
        <v>3561.6</v>
      </c>
      <c r="M9663" s="1" t="s">
        <v>25</v>
      </c>
      <c r="N9663" s="1" t="s">
        <v>196</v>
      </c>
    </row>
    <row r="9664" spans="1:14" x14ac:dyDescent="0.3">
      <c r="A9664" s="1" t="s">
        <v>40</v>
      </c>
      <c r="B9664">
        <v>1185732</v>
      </c>
      <c r="C9664" s="2">
        <v>44585</v>
      </c>
      <c r="D9664" s="1" t="s">
        <v>92</v>
      </c>
      <c r="E9664" s="1" t="s">
        <v>95</v>
      </c>
      <c r="F9664" s="1" t="s">
        <v>96</v>
      </c>
      <c r="G9664" s="1" t="s">
        <v>20</v>
      </c>
      <c r="H9664">
        <v>55.000000000000007</v>
      </c>
      <c r="I9664">
        <v>300</v>
      </c>
      <c r="J9664">
        <v>165000.00000000003</v>
      </c>
      <c r="K9664">
        <v>49500.000000000007</v>
      </c>
      <c r="L9664" s="1">
        <v>115500.00000000003</v>
      </c>
      <c r="M9664" s="1" t="s">
        <v>19</v>
      </c>
      <c r="N9664" s="1" t="s">
        <v>197</v>
      </c>
    </row>
    <row r="9665" spans="1:14" x14ac:dyDescent="0.3">
      <c r="A9665" s="1" t="s">
        <v>40</v>
      </c>
      <c r="B9665">
        <v>1185732</v>
      </c>
      <c r="C9665" s="2">
        <v>44614</v>
      </c>
      <c r="D9665" s="1" t="s">
        <v>92</v>
      </c>
      <c r="E9665" s="1" t="s">
        <v>95</v>
      </c>
      <c r="F9665" s="1" t="s">
        <v>96</v>
      </c>
      <c r="G9665" s="1" t="s">
        <v>21</v>
      </c>
      <c r="H9665">
        <v>55.000000000000007</v>
      </c>
      <c r="I9665">
        <v>575</v>
      </c>
      <c r="J9665">
        <v>316250.00000000006</v>
      </c>
      <c r="K9665">
        <v>110687.50000000003</v>
      </c>
      <c r="L9665" s="1">
        <v>205562.50000000003</v>
      </c>
      <c r="M9665" s="1" t="s">
        <v>19</v>
      </c>
      <c r="N9665" s="1" t="s">
        <v>196</v>
      </c>
    </row>
    <row r="9666" spans="1:14" x14ac:dyDescent="0.3">
      <c r="A9666" s="1" t="s">
        <v>40</v>
      </c>
      <c r="B9666">
        <v>1185732</v>
      </c>
      <c r="C9666" s="2">
        <v>44614</v>
      </c>
      <c r="D9666" s="1" t="s">
        <v>92</v>
      </c>
      <c r="E9666" s="1" t="s">
        <v>95</v>
      </c>
      <c r="F9666" s="1" t="s">
        <v>96</v>
      </c>
      <c r="G9666" s="1" t="s">
        <v>22</v>
      </c>
      <c r="H9666">
        <v>55.000000000000007</v>
      </c>
      <c r="I9666">
        <v>225</v>
      </c>
      <c r="J9666">
        <v>123750.00000000001</v>
      </c>
      <c r="K9666">
        <v>43312.500000000007</v>
      </c>
      <c r="L9666" s="1">
        <v>80437.5</v>
      </c>
      <c r="M9666" s="1" t="s">
        <v>19</v>
      </c>
      <c r="N9666" s="1" t="s">
        <v>196</v>
      </c>
    </row>
    <row r="9667" spans="1:14" x14ac:dyDescent="0.3">
      <c r="A9667" s="1" t="s">
        <v>40</v>
      </c>
      <c r="B9667">
        <v>1185732</v>
      </c>
      <c r="C9667" s="2">
        <v>44614</v>
      </c>
      <c r="D9667" s="1" t="s">
        <v>92</v>
      </c>
      <c r="E9667" s="1" t="s">
        <v>95</v>
      </c>
      <c r="F9667" s="1" t="s">
        <v>96</v>
      </c>
      <c r="G9667" s="1" t="s">
        <v>23</v>
      </c>
      <c r="H9667">
        <v>45</v>
      </c>
      <c r="I9667">
        <v>275</v>
      </c>
      <c r="J9667">
        <v>123750</v>
      </c>
      <c r="K9667">
        <v>30937.5</v>
      </c>
      <c r="L9667" s="1">
        <v>92812.5</v>
      </c>
      <c r="M9667" s="1" t="s">
        <v>19</v>
      </c>
      <c r="N9667" s="1" t="s">
        <v>197</v>
      </c>
    </row>
    <row r="9668" spans="1:14" x14ac:dyDescent="0.3">
      <c r="A9668" s="1" t="s">
        <v>40</v>
      </c>
      <c r="B9668">
        <v>1185732</v>
      </c>
      <c r="C9668" s="2">
        <v>44614</v>
      </c>
      <c r="D9668" s="1" t="s">
        <v>92</v>
      </c>
      <c r="E9668" s="1" t="s">
        <v>95</v>
      </c>
      <c r="F9668" s="1" t="s">
        <v>96</v>
      </c>
      <c r="G9668" s="1" t="s">
        <v>24</v>
      </c>
      <c r="H9668">
        <v>49.999999999999993</v>
      </c>
      <c r="I9668">
        <v>175</v>
      </c>
      <c r="J9668">
        <v>87499.999999999985</v>
      </c>
      <c r="K9668">
        <v>21874.999999999996</v>
      </c>
      <c r="L9668" s="1">
        <v>65624.999999999985</v>
      </c>
      <c r="M9668" s="1" t="s">
        <v>19</v>
      </c>
      <c r="N9668" s="1" t="s">
        <v>197</v>
      </c>
    </row>
    <row r="9669" spans="1:14" x14ac:dyDescent="0.3">
      <c r="A9669" s="1" t="s">
        <v>40</v>
      </c>
      <c r="B9669">
        <v>1185732</v>
      </c>
      <c r="C9669" s="2">
        <v>44614</v>
      </c>
      <c r="D9669" s="1" t="s">
        <v>92</v>
      </c>
      <c r="E9669" s="1" t="s">
        <v>95</v>
      </c>
      <c r="F9669" s="1" t="s">
        <v>96</v>
      </c>
      <c r="G9669" s="1" t="s">
        <v>18</v>
      </c>
      <c r="H9669">
        <v>65.000000000000014</v>
      </c>
      <c r="I9669">
        <v>250</v>
      </c>
      <c r="J9669">
        <v>162500.00000000003</v>
      </c>
      <c r="K9669">
        <v>40625.000000000007</v>
      </c>
      <c r="L9669" s="1">
        <v>121875.00000000003</v>
      </c>
      <c r="M9669" s="1" t="s">
        <v>19</v>
      </c>
      <c r="N9669" s="1" t="s">
        <v>196</v>
      </c>
    </row>
    <row r="9670" spans="1:14" x14ac:dyDescent="0.3">
      <c r="A9670" s="1" t="s">
        <v>40</v>
      </c>
      <c r="B9670">
        <v>1185732</v>
      </c>
      <c r="C9670" s="2">
        <v>44614</v>
      </c>
      <c r="D9670" s="1" t="s">
        <v>92</v>
      </c>
      <c r="E9670" s="1" t="s">
        <v>95</v>
      </c>
      <c r="F9670" s="1" t="s">
        <v>96</v>
      </c>
      <c r="G9670" s="1" t="s">
        <v>20</v>
      </c>
      <c r="H9670">
        <v>55.000000000000007</v>
      </c>
      <c r="I9670">
        <v>350</v>
      </c>
      <c r="J9670">
        <v>192500.00000000003</v>
      </c>
      <c r="K9670">
        <v>57750.000000000007</v>
      </c>
      <c r="L9670" s="1">
        <v>134750.00000000003</v>
      </c>
      <c r="M9670" s="1" t="s">
        <v>19</v>
      </c>
      <c r="N9670" s="1" t="s">
        <v>197</v>
      </c>
    </row>
    <row r="9671" spans="1:14" x14ac:dyDescent="0.3">
      <c r="A9671" s="1" t="s">
        <v>40</v>
      </c>
      <c r="B9671">
        <v>1185732</v>
      </c>
      <c r="C9671" s="2">
        <v>44640</v>
      </c>
      <c r="D9671" s="1" t="s">
        <v>92</v>
      </c>
      <c r="E9671" s="1" t="s">
        <v>95</v>
      </c>
      <c r="F9671" s="1" t="s">
        <v>96</v>
      </c>
      <c r="G9671" s="1" t="s">
        <v>21</v>
      </c>
      <c r="H9671">
        <v>55.000000000000007</v>
      </c>
      <c r="I9671">
        <v>545</v>
      </c>
      <c r="J9671">
        <v>299750.00000000006</v>
      </c>
      <c r="K9671">
        <v>104912.50000000003</v>
      </c>
      <c r="L9671" s="1">
        <v>194837.50000000003</v>
      </c>
      <c r="M9671" s="1" t="s">
        <v>19</v>
      </c>
      <c r="N9671" s="1" t="s">
        <v>196</v>
      </c>
    </row>
    <row r="9672" spans="1:14" x14ac:dyDescent="0.3">
      <c r="A9672" s="1" t="s">
        <v>40</v>
      </c>
      <c r="B9672">
        <v>1185732</v>
      </c>
      <c r="C9672" s="2">
        <v>44640</v>
      </c>
      <c r="D9672" s="1" t="s">
        <v>92</v>
      </c>
      <c r="E9672" s="1" t="s">
        <v>95</v>
      </c>
      <c r="F9672" s="1" t="s">
        <v>96</v>
      </c>
      <c r="G9672" s="1" t="s">
        <v>22</v>
      </c>
      <c r="H9672">
        <v>55.000000000000007</v>
      </c>
      <c r="I9672">
        <v>250</v>
      </c>
      <c r="J9672">
        <v>137500.00000000003</v>
      </c>
      <c r="K9672">
        <v>48125.000000000015</v>
      </c>
      <c r="L9672" s="1">
        <v>89375.000000000015</v>
      </c>
      <c r="M9672" s="1" t="s">
        <v>19</v>
      </c>
      <c r="N9672" s="1" t="s">
        <v>196</v>
      </c>
    </row>
    <row r="9673" spans="1:14" x14ac:dyDescent="0.3">
      <c r="A9673" s="1" t="s">
        <v>40</v>
      </c>
      <c r="B9673">
        <v>1185732</v>
      </c>
      <c r="C9673" s="2">
        <v>44640</v>
      </c>
      <c r="D9673" s="1" t="s">
        <v>92</v>
      </c>
      <c r="E9673" s="1" t="s">
        <v>95</v>
      </c>
      <c r="F9673" s="1" t="s">
        <v>96</v>
      </c>
      <c r="G9673" s="1" t="s">
        <v>23</v>
      </c>
      <c r="H9673">
        <v>45</v>
      </c>
      <c r="I9673">
        <v>275</v>
      </c>
      <c r="J9673">
        <v>123750</v>
      </c>
      <c r="K9673">
        <v>30937.5</v>
      </c>
      <c r="L9673" s="1">
        <v>92812.5</v>
      </c>
      <c r="M9673" s="1" t="s">
        <v>19</v>
      </c>
      <c r="N9673" s="1" t="s">
        <v>197</v>
      </c>
    </row>
    <row r="9674" spans="1:14" x14ac:dyDescent="0.3">
      <c r="A9674" s="1" t="s">
        <v>40</v>
      </c>
      <c r="B9674">
        <v>1185732</v>
      </c>
      <c r="C9674" s="2">
        <v>44640</v>
      </c>
      <c r="D9674" s="1" t="s">
        <v>92</v>
      </c>
      <c r="E9674" s="1" t="s">
        <v>95</v>
      </c>
      <c r="F9674" s="1" t="s">
        <v>96</v>
      </c>
      <c r="G9674" s="1" t="s">
        <v>24</v>
      </c>
      <c r="H9674">
        <v>49.999999999999993</v>
      </c>
      <c r="I9674">
        <v>125</v>
      </c>
      <c r="J9674">
        <v>62499.999999999993</v>
      </c>
      <c r="K9674">
        <v>15624.999999999998</v>
      </c>
      <c r="L9674" s="1">
        <v>46874.999999999993</v>
      </c>
      <c r="M9674" s="1" t="s">
        <v>19</v>
      </c>
      <c r="N9674" s="1" t="s">
        <v>197</v>
      </c>
    </row>
    <row r="9675" spans="1:14" x14ac:dyDescent="0.3">
      <c r="A9675" s="1" t="s">
        <v>40</v>
      </c>
      <c r="B9675">
        <v>1185732</v>
      </c>
      <c r="C9675" s="2">
        <v>44640</v>
      </c>
      <c r="D9675" s="1" t="s">
        <v>92</v>
      </c>
      <c r="E9675" s="1" t="s">
        <v>95</v>
      </c>
      <c r="F9675" s="1" t="s">
        <v>96</v>
      </c>
      <c r="G9675" s="1" t="s">
        <v>18</v>
      </c>
      <c r="H9675">
        <v>65.000000000000014</v>
      </c>
      <c r="I9675">
        <v>175</v>
      </c>
      <c r="J9675">
        <v>113750.00000000003</v>
      </c>
      <c r="K9675">
        <v>28437.500000000007</v>
      </c>
      <c r="L9675" s="1">
        <v>85312.500000000029</v>
      </c>
      <c r="M9675" s="1" t="s">
        <v>19</v>
      </c>
      <c r="N9675" s="1" t="s">
        <v>196</v>
      </c>
    </row>
    <row r="9676" spans="1:14" x14ac:dyDescent="0.3">
      <c r="A9676" s="1" t="s">
        <v>40</v>
      </c>
      <c r="B9676">
        <v>1185732</v>
      </c>
      <c r="C9676" s="2">
        <v>44640</v>
      </c>
      <c r="D9676" s="1" t="s">
        <v>92</v>
      </c>
      <c r="E9676" s="1" t="s">
        <v>95</v>
      </c>
      <c r="F9676" s="1" t="s">
        <v>96</v>
      </c>
      <c r="G9676" s="1" t="s">
        <v>20</v>
      </c>
      <c r="H9676">
        <v>55.000000000000007</v>
      </c>
      <c r="I9676">
        <v>275</v>
      </c>
      <c r="J9676">
        <v>151250.00000000003</v>
      </c>
      <c r="K9676">
        <v>45375.000000000007</v>
      </c>
      <c r="L9676" s="1">
        <v>105875.00000000003</v>
      </c>
      <c r="M9676" s="1" t="s">
        <v>19</v>
      </c>
      <c r="N9676" s="1" t="s">
        <v>197</v>
      </c>
    </row>
    <row r="9677" spans="1:14" x14ac:dyDescent="0.3">
      <c r="A9677" s="1" t="s">
        <v>40</v>
      </c>
      <c r="B9677">
        <v>1185732</v>
      </c>
      <c r="C9677" s="2">
        <v>44672</v>
      </c>
      <c r="D9677" s="1" t="s">
        <v>92</v>
      </c>
      <c r="E9677" s="1" t="s">
        <v>95</v>
      </c>
      <c r="F9677" s="1" t="s">
        <v>96</v>
      </c>
      <c r="G9677" s="1" t="s">
        <v>21</v>
      </c>
      <c r="H9677">
        <v>55.000000000000007</v>
      </c>
      <c r="I9677">
        <v>525</v>
      </c>
      <c r="J9677">
        <v>288750.00000000006</v>
      </c>
      <c r="K9677">
        <v>101062.50000000003</v>
      </c>
      <c r="L9677" s="1">
        <v>187687.50000000003</v>
      </c>
      <c r="M9677" s="1" t="s">
        <v>19</v>
      </c>
      <c r="N9677" s="1" t="s">
        <v>196</v>
      </c>
    </row>
    <row r="9678" spans="1:14" x14ac:dyDescent="0.3">
      <c r="A9678" s="1" t="s">
        <v>40</v>
      </c>
      <c r="B9678">
        <v>1185732</v>
      </c>
      <c r="C9678" s="2">
        <v>44672</v>
      </c>
      <c r="D9678" s="1" t="s">
        <v>92</v>
      </c>
      <c r="E9678" s="1" t="s">
        <v>95</v>
      </c>
      <c r="F9678" s="1" t="s">
        <v>96</v>
      </c>
      <c r="G9678" s="1" t="s">
        <v>22</v>
      </c>
      <c r="H9678">
        <v>55.000000000000007</v>
      </c>
      <c r="I9678">
        <v>225</v>
      </c>
      <c r="J9678">
        <v>123750.00000000001</v>
      </c>
      <c r="K9678">
        <v>43312.500000000007</v>
      </c>
      <c r="L9678" s="1">
        <v>80437.5</v>
      </c>
      <c r="M9678" s="1" t="s">
        <v>19</v>
      </c>
      <c r="N9678" s="1" t="s">
        <v>196</v>
      </c>
    </row>
    <row r="9679" spans="1:14" x14ac:dyDescent="0.3">
      <c r="A9679" s="1" t="s">
        <v>40</v>
      </c>
      <c r="B9679">
        <v>1185732</v>
      </c>
      <c r="C9679" s="2">
        <v>44672</v>
      </c>
      <c r="D9679" s="1" t="s">
        <v>92</v>
      </c>
      <c r="E9679" s="1" t="s">
        <v>95</v>
      </c>
      <c r="F9679" s="1" t="s">
        <v>96</v>
      </c>
      <c r="G9679" s="1" t="s">
        <v>23</v>
      </c>
      <c r="H9679">
        <v>45</v>
      </c>
      <c r="I9679">
        <v>225</v>
      </c>
      <c r="J9679">
        <v>101250</v>
      </c>
      <c r="K9679">
        <v>25312.5</v>
      </c>
      <c r="L9679" s="1">
        <v>75937.5</v>
      </c>
      <c r="M9679" s="1" t="s">
        <v>19</v>
      </c>
      <c r="N9679" s="1" t="s">
        <v>197</v>
      </c>
    </row>
    <row r="9680" spans="1:14" x14ac:dyDescent="0.3">
      <c r="A9680" s="1" t="s">
        <v>40</v>
      </c>
      <c r="B9680">
        <v>1185732</v>
      </c>
      <c r="C9680" s="2">
        <v>44672</v>
      </c>
      <c r="D9680" s="1" t="s">
        <v>92</v>
      </c>
      <c r="E9680" s="1" t="s">
        <v>95</v>
      </c>
      <c r="F9680" s="1" t="s">
        <v>96</v>
      </c>
      <c r="G9680" s="1" t="s">
        <v>24</v>
      </c>
      <c r="H9680">
        <v>49.999999999999993</v>
      </c>
      <c r="I9680">
        <v>150</v>
      </c>
      <c r="J9680">
        <v>74999.999999999985</v>
      </c>
      <c r="K9680">
        <v>18749.999999999996</v>
      </c>
      <c r="L9680" s="1">
        <v>56249.999999999985</v>
      </c>
      <c r="M9680" s="1" t="s">
        <v>19</v>
      </c>
      <c r="N9680" s="1" t="s">
        <v>197</v>
      </c>
    </row>
    <row r="9681" spans="1:14" x14ac:dyDescent="0.3">
      <c r="A9681" s="1" t="s">
        <v>40</v>
      </c>
      <c r="B9681">
        <v>1185732</v>
      </c>
      <c r="C9681" s="2">
        <v>44672</v>
      </c>
      <c r="D9681" s="1" t="s">
        <v>92</v>
      </c>
      <c r="E9681" s="1" t="s">
        <v>95</v>
      </c>
      <c r="F9681" s="1" t="s">
        <v>96</v>
      </c>
      <c r="G9681" s="1" t="s">
        <v>18</v>
      </c>
      <c r="H9681">
        <v>60.000000000000007</v>
      </c>
      <c r="I9681">
        <v>150</v>
      </c>
      <c r="J9681">
        <v>90000.000000000015</v>
      </c>
      <c r="K9681">
        <v>22500.000000000004</v>
      </c>
      <c r="L9681" s="1">
        <v>67500.000000000015</v>
      </c>
      <c r="M9681" s="1" t="s">
        <v>19</v>
      </c>
      <c r="N9681" s="1" t="s">
        <v>196</v>
      </c>
    </row>
    <row r="9682" spans="1:14" x14ac:dyDescent="0.3">
      <c r="A9682" s="1" t="s">
        <v>40</v>
      </c>
      <c r="B9682">
        <v>1185732</v>
      </c>
      <c r="C9682" s="2">
        <v>44672</v>
      </c>
      <c r="D9682" s="1" t="s">
        <v>92</v>
      </c>
      <c r="E9682" s="1" t="s">
        <v>95</v>
      </c>
      <c r="F9682" s="1" t="s">
        <v>96</v>
      </c>
      <c r="G9682" s="1" t="s">
        <v>20</v>
      </c>
      <c r="H9682">
        <v>50</v>
      </c>
      <c r="I9682">
        <v>300</v>
      </c>
      <c r="J9682">
        <v>150000</v>
      </c>
      <c r="K9682">
        <v>45000</v>
      </c>
      <c r="L9682" s="1">
        <v>105000</v>
      </c>
      <c r="M9682" s="1" t="s">
        <v>19</v>
      </c>
      <c r="N9682" s="1" t="s">
        <v>197</v>
      </c>
    </row>
    <row r="9683" spans="1:14" x14ac:dyDescent="0.3">
      <c r="A9683" s="1" t="s">
        <v>40</v>
      </c>
      <c r="B9683">
        <v>1185732</v>
      </c>
      <c r="C9683" s="2">
        <v>44701</v>
      </c>
      <c r="D9683" s="1" t="s">
        <v>92</v>
      </c>
      <c r="E9683" s="1" t="s">
        <v>95</v>
      </c>
      <c r="F9683" s="1" t="s">
        <v>96</v>
      </c>
      <c r="G9683" s="1" t="s">
        <v>21</v>
      </c>
      <c r="H9683">
        <v>65</v>
      </c>
      <c r="I9683">
        <v>570</v>
      </c>
      <c r="J9683">
        <v>370500</v>
      </c>
      <c r="K9683">
        <v>129675.00000000001</v>
      </c>
      <c r="L9683" s="1">
        <v>240825</v>
      </c>
      <c r="M9683" s="1" t="s">
        <v>19</v>
      </c>
      <c r="N9683" s="1" t="s">
        <v>196</v>
      </c>
    </row>
    <row r="9684" spans="1:14" x14ac:dyDescent="0.3">
      <c r="A9684" s="1" t="s">
        <v>40</v>
      </c>
      <c r="B9684">
        <v>1185732</v>
      </c>
      <c r="C9684" s="2">
        <v>44701</v>
      </c>
      <c r="D9684" s="1" t="s">
        <v>92</v>
      </c>
      <c r="E9684" s="1" t="s">
        <v>95</v>
      </c>
      <c r="F9684" s="1" t="s">
        <v>96</v>
      </c>
      <c r="G9684" s="1" t="s">
        <v>22</v>
      </c>
      <c r="H9684">
        <v>60.000000000000007</v>
      </c>
      <c r="I9684">
        <v>275</v>
      </c>
      <c r="J9684">
        <v>165000.00000000003</v>
      </c>
      <c r="K9684">
        <v>57750.000000000015</v>
      </c>
      <c r="L9684" s="1">
        <v>107250.00000000001</v>
      </c>
      <c r="M9684" s="1" t="s">
        <v>19</v>
      </c>
      <c r="N9684" s="1" t="s">
        <v>196</v>
      </c>
    </row>
    <row r="9685" spans="1:14" x14ac:dyDescent="0.3">
      <c r="A9685" s="1" t="s">
        <v>40</v>
      </c>
      <c r="B9685">
        <v>1185732</v>
      </c>
      <c r="C9685" s="2">
        <v>44701</v>
      </c>
      <c r="D9685" s="1" t="s">
        <v>92</v>
      </c>
      <c r="E9685" s="1" t="s">
        <v>95</v>
      </c>
      <c r="F9685" s="1" t="s">
        <v>96</v>
      </c>
      <c r="G9685" s="1" t="s">
        <v>23</v>
      </c>
      <c r="H9685">
        <v>55.000000000000007</v>
      </c>
      <c r="I9685">
        <v>300</v>
      </c>
      <c r="J9685">
        <v>165000.00000000003</v>
      </c>
      <c r="K9685">
        <v>41250.000000000007</v>
      </c>
      <c r="L9685" s="1">
        <v>123750.00000000003</v>
      </c>
      <c r="M9685" s="1" t="s">
        <v>19</v>
      </c>
      <c r="N9685" s="1" t="s">
        <v>197</v>
      </c>
    </row>
    <row r="9686" spans="1:14" x14ac:dyDescent="0.3">
      <c r="A9686" s="1" t="s">
        <v>40</v>
      </c>
      <c r="B9686">
        <v>1185732</v>
      </c>
      <c r="C9686" s="2">
        <v>44701</v>
      </c>
      <c r="D9686" s="1" t="s">
        <v>92</v>
      </c>
      <c r="E9686" s="1" t="s">
        <v>95</v>
      </c>
      <c r="F9686" s="1" t="s">
        <v>96</v>
      </c>
      <c r="G9686" s="1" t="s">
        <v>24</v>
      </c>
      <c r="H9686">
        <v>55.000000000000007</v>
      </c>
      <c r="I9686">
        <v>250</v>
      </c>
      <c r="J9686">
        <v>137500.00000000003</v>
      </c>
      <c r="K9686">
        <v>34375.000000000007</v>
      </c>
      <c r="L9686" s="1">
        <v>103125.00000000003</v>
      </c>
      <c r="M9686" s="1" t="s">
        <v>19</v>
      </c>
      <c r="N9686" s="1" t="s">
        <v>197</v>
      </c>
    </row>
    <row r="9687" spans="1:14" x14ac:dyDescent="0.3">
      <c r="A9687" s="1" t="s">
        <v>40</v>
      </c>
      <c r="B9687">
        <v>1185732</v>
      </c>
      <c r="C9687" s="2">
        <v>44701</v>
      </c>
      <c r="D9687" s="1" t="s">
        <v>92</v>
      </c>
      <c r="E9687" s="1" t="s">
        <v>95</v>
      </c>
      <c r="F9687" s="1" t="s">
        <v>96</v>
      </c>
      <c r="G9687" s="1" t="s">
        <v>18</v>
      </c>
      <c r="H9687">
        <v>65</v>
      </c>
      <c r="I9687">
        <v>275</v>
      </c>
      <c r="J9687">
        <v>178750</v>
      </c>
      <c r="K9687">
        <v>44687.5</v>
      </c>
      <c r="L9687" s="1">
        <v>134062.5</v>
      </c>
      <c r="M9687" s="1" t="s">
        <v>19</v>
      </c>
      <c r="N9687" s="1" t="s">
        <v>196</v>
      </c>
    </row>
    <row r="9688" spans="1:14" x14ac:dyDescent="0.3">
      <c r="A9688" s="1" t="s">
        <v>40</v>
      </c>
      <c r="B9688">
        <v>1185732</v>
      </c>
      <c r="C9688" s="2">
        <v>44701</v>
      </c>
      <c r="D9688" s="1" t="s">
        <v>92</v>
      </c>
      <c r="E9688" s="1" t="s">
        <v>95</v>
      </c>
      <c r="F9688" s="1" t="s">
        <v>96</v>
      </c>
      <c r="G9688" s="1" t="s">
        <v>20</v>
      </c>
      <c r="H9688">
        <v>70</v>
      </c>
      <c r="I9688">
        <v>400</v>
      </c>
      <c r="J9688">
        <v>280000</v>
      </c>
      <c r="K9688">
        <v>84000</v>
      </c>
      <c r="L9688" s="1">
        <v>196000</v>
      </c>
      <c r="M9688" s="1" t="s">
        <v>19</v>
      </c>
      <c r="N9688" s="1" t="s">
        <v>197</v>
      </c>
    </row>
    <row r="9689" spans="1:14" x14ac:dyDescent="0.3">
      <c r="A9689" s="1" t="s">
        <v>40</v>
      </c>
      <c r="B9689">
        <v>1185732</v>
      </c>
      <c r="C9689" s="2">
        <v>44734</v>
      </c>
      <c r="D9689" s="1" t="s">
        <v>92</v>
      </c>
      <c r="E9689" s="1" t="s">
        <v>95</v>
      </c>
      <c r="F9689" s="1" t="s">
        <v>96</v>
      </c>
      <c r="G9689" s="1" t="s">
        <v>21</v>
      </c>
      <c r="H9689">
        <v>65</v>
      </c>
      <c r="I9689">
        <v>650</v>
      </c>
      <c r="J9689">
        <v>422500</v>
      </c>
      <c r="K9689">
        <v>147875</v>
      </c>
      <c r="L9689" s="1">
        <v>274625</v>
      </c>
      <c r="M9689" s="1" t="s">
        <v>19</v>
      </c>
      <c r="N9689" s="1" t="s">
        <v>196</v>
      </c>
    </row>
    <row r="9690" spans="1:14" x14ac:dyDescent="0.3">
      <c r="A9690" s="1" t="s">
        <v>40</v>
      </c>
      <c r="B9690">
        <v>1185732</v>
      </c>
      <c r="C9690" s="2">
        <v>44734</v>
      </c>
      <c r="D9690" s="1" t="s">
        <v>92</v>
      </c>
      <c r="E9690" s="1" t="s">
        <v>95</v>
      </c>
      <c r="F9690" s="1" t="s">
        <v>96</v>
      </c>
      <c r="G9690" s="1" t="s">
        <v>22</v>
      </c>
      <c r="H9690">
        <v>60.000000000000007</v>
      </c>
      <c r="I9690">
        <v>400</v>
      </c>
      <c r="J9690">
        <v>240000.00000000003</v>
      </c>
      <c r="K9690">
        <v>84000.000000000015</v>
      </c>
      <c r="L9690" s="1">
        <v>156000</v>
      </c>
      <c r="M9690" s="1" t="s">
        <v>19</v>
      </c>
      <c r="N9690" s="1" t="s">
        <v>196</v>
      </c>
    </row>
    <row r="9691" spans="1:14" x14ac:dyDescent="0.3">
      <c r="A9691" s="1" t="s">
        <v>40</v>
      </c>
      <c r="B9691">
        <v>1185732</v>
      </c>
      <c r="C9691" s="2">
        <v>44734</v>
      </c>
      <c r="D9691" s="1" t="s">
        <v>92</v>
      </c>
      <c r="E9691" s="1" t="s">
        <v>95</v>
      </c>
      <c r="F9691" s="1" t="s">
        <v>96</v>
      </c>
      <c r="G9691" s="1" t="s">
        <v>23</v>
      </c>
      <c r="H9691">
        <v>55.000000000000007</v>
      </c>
      <c r="I9691">
        <v>325</v>
      </c>
      <c r="J9691">
        <v>178750.00000000003</v>
      </c>
      <c r="K9691">
        <v>44687.500000000007</v>
      </c>
      <c r="L9691" s="1">
        <v>134062.50000000003</v>
      </c>
      <c r="M9691" s="1" t="s">
        <v>19</v>
      </c>
      <c r="N9691" s="1" t="s">
        <v>197</v>
      </c>
    </row>
    <row r="9692" spans="1:14" x14ac:dyDescent="0.3">
      <c r="A9692" s="1" t="s">
        <v>40</v>
      </c>
      <c r="B9692">
        <v>1185732</v>
      </c>
      <c r="C9692" s="2">
        <v>44734</v>
      </c>
      <c r="D9692" s="1" t="s">
        <v>92</v>
      </c>
      <c r="E9692" s="1" t="s">
        <v>95</v>
      </c>
      <c r="F9692" s="1" t="s">
        <v>96</v>
      </c>
      <c r="G9692" s="1" t="s">
        <v>24</v>
      </c>
      <c r="H9692">
        <v>55.000000000000007</v>
      </c>
      <c r="I9692">
        <v>300</v>
      </c>
      <c r="J9692">
        <v>165000.00000000003</v>
      </c>
      <c r="K9692">
        <v>41250.000000000007</v>
      </c>
      <c r="L9692" s="1">
        <v>123750.00000000003</v>
      </c>
      <c r="M9692" s="1" t="s">
        <v>19</v>
      </c>
      <c r="N9692" s="1" t="s">
        <v>197</v>
      </c>
    </row>
    <row r="9693" spans="1:14" x14ac:dyDescent="0.3">
      <c r="A9693" s="1" t="s">
        <v>40</v>
      </c>
      <c r="B9693">
        <v>1185732</v>
      </c>
      <c r="C9693" s="2">
        <v>44734</v>
      </c>
      <c r="D9693" s="1" t="s">
        <v>92</v>
      </c>
      <c r="E9693" s="1" t="s">
        <v>95</v>
      </c>
      <c r="F9693" s="1" t="s">
        <v>96</v>
      </c>
      <c r="G9693" s="1" t="s">
        <v>18</v>
      </c>
      <c r="H9693">
        <v>65</v>
      </c>
      <c r="I9693">
        <v>300</v>
      </c>
      <c r="J9693">
        <v>195000</v>
      </c>
      <c r="K9693">
        <v>48750</v>
      </c>
      <c r="L9693" s="1">
        <v>146250</v>
      </c>
      <c r="M9693" s="1" t="s">
        <v>19</v>
      </c>
      <c r="N9693" s="1" t="s">
        <v>196</v>
      </c>
    </row>
    <row r="9694" spans="1:14" x14ac:dyDescent="0.3">
      <c r="A9694" s="1" t="s">
        <v>40</v>
      </c>
      <c r="B9694">
        <v>1185732</v>
      </c>
      <c r="C9694" s="2">
        <v>44734</v>
      </c>
      <c r="D9694" s="1" t="s">
        <v>92</v>
      </c>
      <c r="E9694" s="1" t="s">
        <v>95</v>
      </c>
      <c r="F9694" s="1" t="s">
        <v>96</v>
      </c>
      <c r="G9694" s="1" t="s">
        <v>20</v>
      </c>
      <c r="H9694">
        <v>70</v>
      </c>
      <c r="I9694">
        <v>450</v>
      </c>
      <c r="J9694">
        <v>315000</v>
      </c>
      <c r="K9694">
        <v>94500</v>
      </c>
      <c r="L9694" s="1">
        <v>220500</v>
      </c>
      <c r="M9694" s="1" t="s">
        <v>19</v>
      </c>
      <c r="N9694" s="1" t="s">
        <v>197</v>
      </c>
    </row>
    <row r="9695" spans="1:14" x14ac:dyDescent="0.3">
      <c r="A9695" s="1" t="s">
        <v>40</v>
      </c>
      <c r="B9695">
        <v>1185732</v>
      </c>
      <c r="C9695" s="2">
        <v>44762</v>
      </c>
      <c r="D9695" s="1" t="s">
        <v>92</v>
      </c>
      <c r="E9695" s="1" t="s">
        <v>95</v>
      </c>
      <c r="F9695" s="1" t="s">
        <v>96</v>
      </c>
      <c r="G9695" s="1" t="s">
        <v>21</v>
      </c>
      <c r="H9695">
        <v>65</v>
      </c>
      <c r="I9695">
        <v>675</v>
      </c>
      <c r="J9695">
        <v>438750</v>
      </c>
      <c r="K9695">
        <v>153562.50000000003</v>
      </c>
      <c r="L9695" s="1">
        <v>285187.5</v>
      </c>
      <c r="M9695" s="1" t="s">
        <v>19</v>
      </c>
      <c r="N9695" s="1" t="s">
        <v>196</v>
      </c>
    </row>
    <row r="9696" spans="1:14" x14ac:dyDescent="0.3">
      <c r="A9696" s="1" t="s">
        <v>40</v>
      </c>
      <c r="B9696">
        <v>1185732</v>
      </c>
      <c r="C9696" s="2">
        <v>44762</v>
      </c>
      <c r="D9696" s="1" t="s">
        <v>92</v>
      </c>
      <c r="E9696" s="1" t="s">
        <v>95</v>
      </c>
      <c r="F9696" s="1" t="s">
        <v>96</v>
      </c>
      <c r="G9696" s="1" t="s">
        <v>22</v>
      </c>
      <c r="H9696">
        <v>60.000000000000007</v>
      </c>
      <c r="I9696">
        <v>425</v>
      </c>
      <c r="J9696">
        <v>255000.00000000003</v>
      </c>
      <c r="K9696">
        <v>89250.000000000015</v>
      </c>
      <c r="L9696" s="1">
        <v>165750</v>
      </c>
      <c r="M9696" s="1" t="s">
        <v>19</v>
      </c>
      <c r="N9696" s="1" t="s">
        <v>196</v>
      </c>
    </row>
    <row r="9697" spans="1:14" x14ac:dyDescent="0.3">
      <c r="A9697" s="1" t="s">
        <v>40</v>
      </c>
      <c r="B9697">
        <v>1185732</v>
      </c>
      <c r="C9697" s="2">
        <v>44762</v>
      </c>
      <c r="D9697" s="1" t="s">
        <v>92</v>
      </c>
      <c r="E9697" s="1" t="s">
        <v>95</v>
      </c>
      <c r="F9697" s="1" t="s">
        <v>96</v>
      </c>
      <c r="G9697" s="1" t="s">
        <v>23</v>
      </c>
      <c r="H9697">
        <v>55.000000000000007</v>
      </c>
      <c r="I9697">
        <v>350</v>
      </c>
      <c r="J9697">
        <v>192500.00000000003</v>
      </c>
      <c r="K9697">
        <v>48125.000000000007</v>
      </c>
      <c r="L9697" s="1">
        <v>144375.00000000003</v>
      </c>
      <c r="M9697" s="1" t="s">
        <v>19</v>
      </c>
      <c r="N9697" s="1" t="s">
        <v>197</v>
      </c>
    </row>
    <row r="9698" spans="1:14" x14ac:dyDescent="0.3">
      <c r="A9698" s="1" t="s">
        <v>40</v>
      </c>
      <c r="B9698">
        <v>1185732</v>
      </c>
      <c r="C9698" s="2">
        <v>44762</v>
      </c>
      <c r="D9698" s="1" t="s">
        <v>92</v>
      </c>
      <c r="E9698" s="1" t="s">
        <v>95</v>
      </c>
      <c r="F9698" s="1" t="s">
        <v>96</v>
      </c>
      <c r="G9698" s="1" t="s">
        <v>24</v>
      </c>
      <c r="H9698">
        <v>55.000000000000007</v>
      </c>
      <c r="I9698">
        <v>300</v>
      </c>
      <c r="J9698">
        <v>165000.00000000003</v>
      </c>
      <c r="K9698">
        <v>41250.000000000007</v>
      </c>
      <c r="L9698" s="1">
        <v>123750.00000000003</v>
      </c>
      <c r="M9698" s="1" t="s">
        <v>19</v>
      </c>
      <c r="N9698" s="1" t="s">
        <v>197</v>
      </c>
    </row>
    <row r="9699" spans="1:14" x14ac:dyDescent="0.3">
      <c r="A9699" s="1" t="s">
        <v>40</v>
      </c>
      <c r="B9699">
        <v>1185732</v>
      </c>
      <c r="C9699" s="2">
        <v>44762</v>
      </c>
      <c r="D9699" s="1" t="s">
        <v>92</v>
      </c>
      <c r="E9699" s="1" t="s">
        <v>95</v>
      </c>
      <c r="F9699" s="1" t="s">
        <v>96</v>
      </c>
      <c r="G9699" s="1" t="s">
        <v>18</v>
      </c>
      <c r="H9699">
        <v>65</v>
      </c>
      <c r="I9699">
        <v>325</v>
      </c>
      <c r="J9699">
        <v>211250</v>
      </c>
      <c r="K9699">
        <v>52812.5</v>
      </c>
      <c r="L9699" s="1">
        <v>158437.5</v>
      </c>
      <c r="M9699" s="1" t="s">
        <v>19</v>
      </c>
      <c r="N9699" s="1" t="s">
        <v>196</v>
      </c>
    </row>
    <row r="9700" spans="1:14" x14ac:dyDescent="0.3">
      <c r="A9700" s="1" t="s">
        <v>40</v>
      </c>
      <c r="B9700">
        <v>1185732</v>
      </c>
      <c r="C9700" s="2">
        <v>44762</v>
      </c>
      <c r="D9700" s="1" t="s">
        <v>92</v>
      </c>
      <c r="E9700" s="1" t="s">
        <v>95</v>
      </c>
      <c r="F9700" s="1" t="s">
        <v>96</v>
      </c>
      <c r="G9700" s="1" t="s">
        <v>20</v>
      </c>
      <c r="H9700">
        <v>70</v>
      </c>
      <c r="I9700">
        <v>500</v>
      </c>
      <c r="J9700">
        <v>350000</v>
      </c>
      <c r="K9700">
        <v>105000</v>
      </c>
      <c r="L9700" s="1">
        <v>245000</v>
      </c>
      <c r="M9700" s="1" t="s">
        <v>19</v>
      </c>
      <c r="N9700" s="1" t="s">
        <v>197</v>
      </c>
    </row>
    <row r="9701" spans="1:14" x14ac:dyDescent="0.3">
      <c r="A9701" s="1" t="s">
        <v>40</v>
      </c>
      <c r="B9701">
        <v>1185732</v>
      </c>
      <c r="C9701" s="2">
        <v>44794</v>
      </c>
      <c r="D9701" s="1" t="s">
        <v>92</v>
      </c>
      <c r="E9701" s="1" t="s">
        <v>95</v>
      </c>
      <c r="F9701" s="1" t="s">
        <v>96</v>
      </c>
      <c r="G9701" s="1" t="s">
        <v>21</v>
      </c>
      <c r="H9701">
        <v>65</v>
      </c>
      <c r="I9701">
        <v>650</v>
      </c>
      <c r="J9701">
        <v>422500</v>
      </c>
      <c r="K9701">
        <v>147875</v>
      </c>
      <c r="L9701" s="1">
        <v>274625</v>
      </c>
      <c r="M9701" s="1" t="s">
        <v>19</v>
      </c>
      <c r="N9701" s="1" t="s">
        <v>196</v>
      </c>
    </row>
    <row r="9702" spans="1:14" x14ac:dyDescent="0.3">
      <c r="A9702" s="1" t="s">
        <v>40</v>
      </c>
      <c r="B9702">
        <v>1185732</v>
      </c>
      <c r="C9702" s="2">
        <v>44794</v>
      </c>
      <c r="D9702" s="1" t="s">
        <v>92</v>
      </c>
      <c r="E9702" s="1" t="s">
        <v>95</v>
      </c>
      <c r="F9702" s="1" t="s">
        <v>96</v>
      </c>
      <c r="G9702" s="1" t="s">
        <v>22</v>
      </c>
      <c r="H9702">
        <v>60.000000000000007</v>
      </c>
      <c r="I9702">
        <v>425</v>
      </c>
      <c r="J9702">
        <v>255000.00000000003</v>
      </c>
      <c r="K9702">
        <v>89250.000000000015</v>
      </c>
      <c r="L9702" s="1">
        <v>165750</v>
      </c>
      <c r="M9702" s="1" t="s">
        <v>19</v>
      </c>
      <c r="N9702" s="1" t="s">
        <v>196</v>
      </c>
    </row>
    <row r="9703" spans="1:14" x14ac:dyDescent="0.3">
      <c r="A9703" s="1" t="s">
        <v>40</v>
      </c>
      <c r="B9703">
        <v>1185732</v>
      </c>
      <c r="C9703" s="2">
        <v>44794</v>
      </c>
      <c r="D9703" s="1" t="s">
        <v>92</v>
      </c>
      <c r="E9703" s="1" t="s">
        <v>95</v>
      </c>
      <c r="F9703" s="1" t="s">
        <v>96</v>
      </c>
      <c r="G9703" s="1" t="s">
        <v>23</v>
      </c>
      <c r="H9703">
        <v>55.000000000000007</v>
      </c>
      <c r="I9703">
        <v>350</v>
      </c>
      <c r="J9703">
        <v>192500.00000000003</v>
      </c>
      <c r="K9703">
        <v>48125.000000000007</v>
      </c>
      <c r="L9703" s="1">
        <v>144375.00000000003</v>
      </c>
      <c r="M9703" s="1" t="s">
        <v>19</v>
      </c>
      <c r="N9703" s="1" t="s">
        <v>197</v>
      </c>
    </row>
    <row r="9704" spans="1:14" x14ac:dyDescent="0.3">
      <c r="A9704" s="1" t="s">
        <v>40</v>
      </c>
      <c r="B9704">
        <v>1185732</v>
      </c>
      <c r="C9704" s="2">
        <v>44794</v>
      </c>
      <c r="D9704" s="1" t="s">
        <v>92</v>
      </c>
      <c r="E9704" s="1" t="s">
        <v>95</v>
      </c>
      <c r="F9704" s="1" t="s">
        <v>96</v>
      </c>
      <c r="G9704" s="1" t="s">
        <v>24</v>
      </c>
      <c r="H9704">
        <v>55.000000000000007</v>
      </c>
      <c r="I9704">
        <v>250</v>
      </c>
      <c r="J9704">
        <v>137500.00000000003</v>
      </c>
      <c r="K9704">
        <v>34375.000000000007</v>
      </c>
      <c r="L9704" s="1">
        <v>103125.00000000003</v>
      </c>
      <c r="M9704" s="1" t="s">
        <v>19</v>
      </c>
      <c r="N9704" s="1" t="s">
        <v>197</v>
      </c>
    </row>
    <row r="9705" spans="1:14" x14ac:dyDescent="0.3">
      <c r="A9705" s="1" t="s">
        <v>40</v>
      </c>
      <c r="B9705">
        <v>1185732</v>
      </c>
      <c r="C9705" s="2">
        <v>44794</v>
      </c>
      <c r="D9705" s="1" t="s">
        <v>92</v>
      </c>
      <c r="E9705" s="1" t="s">
        <v>95</v>
      </c>
      <c r="F9705" s="1" t="s">
        <v>96</v>
      </c>
      <c r="G9705" s="1" t="s">
        <v>18</v>
      </c>
      <c r="H9705">
        <v>65</v>
      </c>
      <c r="I9705">
        <v>225</v>
      </c>
      <c r="J9705">
        <v>146250</v>
      </c>
      <c r="K9705">
        <v>36562.5</v>
      </c>
      <c r="L9705" s="1">
        <v>109687.5</v>
      </c>
      <c r="M9705" s="1" t="s">
        <v>19</v>
      </c>
      <c r="N9705" s="1" t="s">
        <v>196</v>
      </c>
    </row>
    <row r="9706" spans="1:14" x14ac:dyDescent="0.3">
      <c r="A9706" s="1" t="s">
        <v>40</v>
      </c>
      <c r="B9706">
        <v>1185732</v>
      </c>
      <c r="C9706" s="2">
        <v>44794</v>
      </c>
      <c r="D9706" s="1" t="s">
        <v>92</v>
      </c>
      <c r="E9706" s="1" t="s">
        <v>95</v>
      </c>
      <c r="F9706" s="1" t="s">
        <v>96</v>
      </c>
      <c r="G9706" s="1" t="s">
        <v>20</v>
      </c>
      <c r="H9706">
        <v>70</v>
      </c>
      <c r="I9706">
        <v>400</v>
      </c>
      <c r="J9706">
        <v>280000</v>
      </c>
      <c r="K9706">
        <v>84000</v>
      </c>
      <c r="L9706" s="1">
        <v>196000</v>
      </c>
      <c r="M9706" s="1" t="s">
        <v>19</v>
      </c>
      <c r="N9706" s="1" t="s">
        <v>197</v>
      </c>
    </row>
    <row r="9707" spans="1:14" x14ac:dyDescent="0.3">
      <c r="A9707" s="1" t="s">
        <v>40</v>
      </c>
      <c r="B9707">
        <v>1185732</v>
      </c>
      <c r="C9707" s="2">
        <v>44824</v>
      </c>
      <c r="D9707" s="1" t="s">
        <v>92</v>
      </c>
      <c r="E9707" s="1" t="s">
        <v>95</v>
      </c>
      <c r="F9707" s="1" t="s">
        <v>96</v>
      </c>
      <c r="G9707" s="1" t="s">
        <v>21</v>
      </c>
      <c r="H9707">
        <v>65</v>
      </c>
      <c r="I9707">
        <v>525</v>
      </c>
      <c r="J9707">
        <v>341250</v>
      </c>
      <c r="K9707">
        <v>119437.50000000001</v>
      </c>
      <c r="L9707" s="1">
        <v>221812.5</v>
      </c>
      <c r="M9707" s="1" t="s">
        <v>19</v>
      </c>
      <c r="N9707" s="1" t="s">
        <v>196</v>
      </c>
    </row>
    <row r="9708" spans="1:14" x14ac:dyDescent="0.3">
      <c r="A9708" s="1" t="s">
        <v>40</v>
      </c>
      <c r="B9708">
        <v>1185732</v>
      </c>
      <c r="C9708" s="2">
        <v>44824</v>
      </c>
      <c r="D9708" s="1" t="s">
        <v>92</v>
      </c>
      <c r="E9708" s="1" t="s">
        <v>95</v>
      </c>
      <c r="F9708" s="1" t="s">
        <v>96</v>
      </c>
      <c r="G9708" s="1" t="s">
        <v>22</v>
      </c>
      <c r="H9708">
        <v>60.000000000000007</v>
      </c>
      <c r="I9708">
        <v>325</v>
      </c>
      <c r="J9708">
        <v>195000.00000000003</v>
      </c>
      <c r="K9708">
        <v>68250.000000000015</v>
      </c>
      <c r="L9708" s="1">
        <v>126750.00000000001</v>
      </c>
      <c r="M9708" s="1" t="s">
        <v>19</v>
      </c>
      <c r="N9708" s="1" t="s">
        <v>196</v>
      </c>
    </row>
    <row r="9709" spans="1:14" x14ac:dyDescent="0.3">
      <c r="A9709" s="1" t="s">
        <v>40</v>
      </c>
      <c r="B9709">
        <v>1185732</v>
      </c>
      <c r="C9709" s="2">
        <v>44824</v>
      </c>
      <c r="D9709" s="1" t="s">
        <v>92</v>
      </c>
      <c r="E9709" s="1" t="s">
        <v>95</v>
      </c>
      <c r="F9709" s="1" t="s">
        <v>96</v>
      </c>
      <c r="G9709" s="1" t="s">
        <v>23</v>
      </c>
      <c r="H9709">
        <v>55.000000000000007</v>
      </c>
      <c r="I9709">
        <v>225</v>
      </c>
      <c r="J9709">
        <v>123750.00000000001</v>
      </c>
      <c r="K9709">
        <v>30937.500000000004</v>
      </c>
      <c r="L9709" s="1">
        <v>92812.500000000015</v>
      </c>
      <c r="M9709" s="1" t="s">
        <v>19</v>
      </c>
      <c r="N9709" s="1" t="s">
        <v>197</v>
      </c>
    </row>
    <row r="9710" spans="1:14" x14ac:dyDescent="0.3">
      <c r="A9710" s="1" t="s">
        <v>40</v>
      </c>
      <c r="B9710">
        <v>1185732</v>
      </c>
      <c r="C9710" s="2">
        <v>44824</v>
      </c>
      <c r="D9710" s="1" t="s">
        <v>92</v>
      </c>
      <c r="E9710" s="1" t="s">
        <v>95</v>
      </c>
      <c r="F9710" s="1" t="s">
        <v>96</v>
      </c>
      <c r="G9710" s="1" t="s">
        <v>24</v>
      </c>
      <c r="H9710">
        <v>55.000000000000007</v>
      </c>
      <c r="I9710">
        <v>200</v>
      </c>
      <c r="J9710">
        <v>110000.00000000001</v>
      </c>
      <c r="K9710">
        <v>27500.000000000004</v>
      </c>
      <c r="L9710" s="1">
        <v>82500.000000000015</v>
      </c>
      <c r="M9710" s="1" t="s">
        <v>19</v>
      </c>
      <c r="N9710" s="1" t="s">
        <v>197</v>
      </c>
    </row>
    <row r="9711" spans="1:14" x14ac:dyDescent="0.3">
      <c r="A9711" s="1" t="s">
        <v>40</v>
      </c>
      <c r="B9711">
        <v>1185732</v>
      </c>
      <c r="C9711" s="2">
        <v>44824</v>
      </c>
      <c r="D9711" s="1" t="s">
        <v>92</v>
      </c>
      <c r="E9711" s="1" t="s">
        <v>95</v>
      </c>
      <c r="F9711" s="1" t="s">
        <v>96</v>
      </c>
      <c r="G9711" s="1" t="s">
        <v>18</v>
      </c>
      <c r="H9711">
        <v>65</v>
      </c>
      <c r="I9711">
        <v>200</v>
      </c>
      <c r="J9711">
        <v>130000</v>
      </c>
      <c r="K9711">
        <v>32500</v>
      </c>
      <c r="L9711" s="1">
        <v>97500</v>
      </c>
      <c r="M9711" s="1" t="s">
        <v>19</v>
      </c>
      <c r="N9711" s="1" t="s">
        <v>196</v>
      </c>
    </row>
    <row r="9712" spans="1:14" x14ac:dyDescent="0.3">
      <c r="A9712" s="1" t="s">
        <v>40</v>
      </c>
      <c r="B9712">
        <v>1185732</v>
      </c>
      <c r="C9712" s="2">
        <v>44824</v>
      </c>
      <c r="D9712" s="1" t="s">
        <v>92</v>
      </c>
      <c r="E9712" s="1" t="s">
        <v>95</v>
      </c>
      <c r="F9712" s="1" t="s">
        <v>96</v>
      </c>
      <c r="G9712" s="1" t="s">
        <v>20</v>
      </c>
      <c r="H9712">
        <v>70</v>
      </c>
      <c r="I9712">
        <v>300</v>
      </c>
      <c r="J9712">
        <v>210000</v>
      </c>
      <c r="K9712">
        <v>63000</v>
      </c>
      <c r="L9712" s="1">
        <v>147000</v>
      </c>
      <c r="M9712" s="1" t="s">
        <v>19</v>
      </c>
      <c r="N9712" s="1" t="s">
        <v>197</v>
      </c>
    </row>
    <row r="9713" spans="1:14" x14ac:dyDescent="0.3">
      <c r="A9713" s="1" t="s">
        <v>40</v>
      </c>
      <c r="B9713">
        <v>1185732</v>
      </c>
      <c r="C9713" s="2">
        <v>44856</v>
      </c>
      <c r="D9713" s="1" t="s">
        <v>92</v>
      </c>
      <c r="E9713" s="1" t="s">
        <v>95</v>
      </c>
      <c r="F9713" s="1" t="s">
        <v>96</v>
      </c>
      <c r="G9713" s="1" t="s">
        <v>21</v>
      </c>
      <c r="H9713">
        <v>70</v>
      </c>
      <c r="I9713">
        <v>450</v>
      </c>
      <c r="J9713">
        <v>315000</v>
      </c>
      <c r="K9713">
        <v>110250.00000000001</v>
      </c>
      <c r="L9713" s="1">
        <v>204750</v>
      </c>
      <c r="M9713" s="1" t="s">
        <v>19</v>
      </c>
      <c r="N9713" s="1" t="s">
        <v>196</v>
      </c>
    </row>
    <row r="9714" spans="1:14" x14ac:dyDescent="0.3">
      <c r="A9714" s="1" t="s">
        <v>40</v>
      </c>
      <c r="B9714">
        <v>1185732</v>
      </c>
      <c r="C9714" s="2">
        <v>44856</v>
      </c>
      <c r="D9714" s="1" t="s">
        <v>92</v>
      </c>
      <c r="E9714" s="1" t="s">
        <v>95</v>
      </c>
      <c r="F9714" s="1" t="s">
        <v>96</v>
      </c>
      <c r="G9714" s="1" t="s">
        <v>22</v>
      </c>
      <c r="H9714">
        <v>65.000000000000014</v>
      </c>
      <c r="I9714">
        <v>275</v>
      </c>
      <c r="J9714">
        <v>178750.00000000003</v>
      </c>
      <c r="K9714">
        <v>62562.500000000015</v>
      </c>
      <c r="L9714" s="1">
        <v>116187.50000000001</v>
      </c>
      <c r="M9714" s="1" t="s">
        <v>19</v>
      </c>
      <c r="N9714" s="1" t="s">
        <v>196</v>
      </c>
    </row>
    <row r="9715" spans="1:14" x14ac:dyDescent="0.3">
      <c r="A9715" s="1" t="s">
        <v>40</v>
      </c>
      <c r="B9715">
        <v>1185732</v>
      </c>
      <c r="C9715" s="2">
        <v>44856</v>
      </c>
      <c r="D9715" s="1" t="s">
        <v>92</v>
      </c>
      <c r="E9715" s="1" t="s">
        <v>95</v>
      </c>
      <c r="F9715" s="1" t="s">
        <v>96</v>
      </c>
      <c r="G9715" s="1" t="s">
        <v>23</v>
      </c>
      <c r="H9715">
        <v>65.000000000000014</v>
      </c>
      <c r="I9715">
        <v>175</v>
      </c>
      <c r="J9715">
        <v>113750.00000000003</v>
      </c>
      <c r="K9715">
        <v>28437.500000000007</v>
      </c>
      <c r="L9715" s="1">
        <v>85312.500000000029</v>
      </c>
      <c r="M9715" s="1" t="s">
        <v>19</v>
      </c>
      <c r="N9715" s="1" t="s">
        <v>197</v>
      </c>
    </row>
    <row r="9716" spans="1:14" x14ac:dyDescent="0.3">
      <c r="A9716" s="1" t="s">
        <v>40</v>
      </c>
      <c r="B9716">
        <v>1185732</v>
      </c>
      <c r="C9716" s="2">
        <v>44856</v>
      </c>
      <c r="D9716" s="1" t="s">
        <v>92</v>
      </c>
      <c r="E9716" s="1" t="s">
        <v>95</v>
      </c>
      <c r="F9716" s="1" t="s">
        <v>96</v>
      </c>
      <c r="G9716" s="1" t="s">
        <v>24</v>
      </c>
      <c r="H9716">
        <v>65.000000000000014</v>
      </c>
      <c r="I9716">
        <v>150</v>
      </c>
      <c r="J9716">
        <v>97500.000000000015</v>
      </c>
      <c r="K9716">
        <v>24375.000000000004</v>
      </c>
      <c r="L9716" s="1">
        <v>73125.000000000015</v>
      </c>
      <c r="M9716" s="1" t="s">
        <v>19</v>
      </c>
      <c r="N9716" s="1" t="s">
        <v>197</v>
      </c>
    </row>
    <row r="9717" spans="1:14" x14ac:dyDescent="0.3">
      <c r="A9717" s="1" t="s">
        <v>40</v>
      </c>
      <c r="B9717">
        <v>1185732</v>
      </c>
      <c r="C9717" s="2">
        <v>44856</v>
      </c>
      <c r="D9717" s="1" t="s">
        <v>92</v>
      </c>
      <c r="E9717" s="1" t="s">
        <v>95</v>
      </c>
      <c r="F9717" s="1" t="s">
        <v>96</v>
      </c>
      <c r="G9717" s="1" t="s">
        <v>18</v>
      </c>
      <c r="H9717">
        <v>75.000000000000014</v>
      </c>
      <c r="I9717">
        <v>150</v>
      </c>
      <c r="J9717">
        <v>112500.00000000001</v>
      </c>
      <c r="K9717">
        <v>28125.000000000004</v>
      </c>
      <c r="L9717" s="1">
        <v>84375.000000000015</v>
      </c>
      <c r="M9717" s="1" t="s">
        <v>19</v>
      </c>
      <c r="N9717" s="1" t="s">
        <v>196</v>
      </c>
    </row>
    <row r="9718" spans="1:14" x14ac:dyDescent="0.3">
      <c r="A9718" s="1" t="s">
        <v>40</v>
      </c>
      <c r="B9718">
        <v>1185732</v>
      </c>
      <c r="C9718" s="2">
        <v>44856</v>
      </c>
      <c r="D9718" s="1" t="s">
        <v>92</v>
      </c>
      <c r="E9718" s="1" t="s">
        <v>95</v>
      </c>
      <c r="F9718" s="1" t="s">
        <v>96</v>
      </c>
      <c r="G9718" s="1" t="s">
        <v>20</v>
      </c>
      <c r="H9718">
        <v>80</v>
      </c>
      <c r="I9718">
        <v>275</v>
      </c>
      <c r="J9718">
        <v>220000</v>
      </c>
      <c r="K9718">
        <v>66000</v>
      </c>
      <c r="L9718" s="1">
        <v>154000</v>
      </c>
      <c r="M9718" s="1" t="s">
        <v>19</v>
      </c>
      <c r="N9718" s="1" t="s">
        <v>197</v>
      </c>
    </row>
    <row r="9719" spans="1:14" x14ac:dyDescent="0.3">
      <c r="A9719" s="1" t="s">
        <v>40</v>
      </c>
      <c r="B9719">
        <v>1185732</v>
      </c>
      <c r="C9719" s="2">
        <v>44886</v>
      </c>
      <c r="D9719" s="1" t="s">
        <v>92</v>
      </c>
      <c r="E9719" s="1" t="s">
        <v>95</v>
      </c>
      <c r="F9719" s="1" t="s">
        <v>96</v>
      </c>
      <c r="G9719" s="1" t="s">
        <v>21</v>
      </c>
      <c r="H9719">
        <v>75.000000000000014</v>
      </c>
      <c r="I9719">
        <v>425</v>
      </c>
      <c r="J9719">
        <v>318750.00000000006</v>
      </c>
      <c r="K9719">
        <v>111562.50000000003</v>
      </c>
      <c r="L9719" s="1">
        <v>207187.50000000003</v>
      </c>
      <c r="M9719" s="1" t="s">
        <v>19</v>
      </c>
      <c r="N9719" s="1" t="s">
        <v>196</v>
      </c>
    </row>
    <row r="9720" spans="1:14" x14ac:dyDescent="0.3">
      <c r="A9720" s="1" t="s">
        <v>40</v>
      </c>
      <c r="B9720">
        <v>1185732</v>
      </c>
      <c r="C9720" s="2">
        <v>44886</v>
      </c>
      <c r="D9720" s="1" t="s">
        <v>92</v>
      </c>
      <c r="E9720" s="1" t="s">
        <v>95</v>
      </c>
      <c r="F9720" s="1" t="s">
        <v>96</v>
      </c>
      <c r="G9720" s="1" t="s">
        <v>22</v>
      </c>
      <c r="H9720">
        <v>65.000000000000014</v>
      </c>
      <c r="I9720">
        <v>300</v>
      </c>
      <c r="J9720">
        <v>195000.00000000003</v>
      </c>
      <c r="K9720">
        <v>68250.000000000015</v>
      </c>
      <c r="L9720" s="1">
        <v>126750.00000000001</v>
      </c>
      <c r="M9720" s="1" t="s">
        <v>19</v>
      </c>
      <c r="N9720" s="1" t="s">
        <v>196</v>
      </c>
    </row>
    <row r="9721" spans="1:14" x14ac:dyDescent="0.3">
      <c r="A9721" s="1" t="s">
        <v>40</v>
      </c>
      <c r="B9721">
        <v>1185732</v>
      </c>
      <c r="C9721" s="2">
        <v>44886</v>
      </c>
      <c r="D9721" s="1" t="s">
        <v>92</v>
      </c>
      <c r="E9721" s="1" t="s">
        <v>95</v>
      </c>
      <c r="F9721" s="1" t="s">
        <v>96</v>
      </c>
      <c r="G9721" s="1" t="s">
        <v>23</v>
      </c>
      <c r="H9721">
        <v>65.000000000000014</v>
      </c>
      <c r="I9721">
        <v>320</v>
      </c>
      <c r="J9721">
        <v>208000.00000000006</v>
      </c>
      <c r="K9721">
        <v>52000.000000000015</v>
      </c>
      <c r="L9721" s="1">
        <v>156000.00000000006</v>
      </c>
      <c r="M9721" s="1" t="s">
        <v>19</v>
      </c>
      <c r="N9721" s="1" t="s">
        <v>197</v>
      </c>
    </row>
    <row r="9722" spans="1:14" x14ac:dyDescent="0.3">
      <c r="A9722" s="1" t="s">
        <v>40</v>
      </c>
      <c r="B9722">
        <v>1185732</v>
      </c>
      <c r="C9722" s="2">
        <v>44886</v>
      </c>
      <c r="D9722" s="1" t="s">
        <v>92</v>
      </c>
      <c r="E9722" s="1" t="s">
        <v>95</v>
      </c>
      <c r="F9722" s="1" t="s">
        <v>96</v>
      </c>
      <c r="G9722" s="1" t="s">
        <v>24</v>
      </c>
      <c r="H9722">
        <v>65.000000000000014</v>
      </c>
      <c r="I9722">
        <v>300</v>
      </c>
      <c r="J9722">
        <v>195000.00000000003</v>
      </c>
      <c r="K9722">
        <v>48750.000000000007</v>
      </c>
      <c r="L9722" s="1">
        <v>146250.00000000003</v>
      </c>
      <c r="M9722" s="1" t="s">
        <v>19</v>
      </c>
      <c r="N9722" s="1" t="s">
        <v>197</v>
      </c>
    </row>
    <row r="9723" spans="1:14" x14ac:dyDescent="0.3">
      <c r="A9723" s="1" t="s">
        <v>40</v>
      </c>
      <c r="B9723">
        <v>1185732</v>
      </c>
      <c r="C9723" s="2">
        <v>44886</v>
      </c>
      <c r="D9723" s="1" t="s">
        <v>92</v>
      </c>
      <c r="E9723" s="1" t="s">
        <v>95</v>
      </c>
      <c r="F9723" s="1" t="s">
        <v>96</v>
      </c>
      <c r="G9723" s="1" t="s">
        <v>18</v>
      </c>
      <c r="H9723">
        <v>75.000000000000014</v>
      </c>
      <c r="I9723">
        <v>275</v>
      </c>
      <c r="J9723">
        <v>206250.00000000003</v>
      </c>
      <c r="K9723">
        <v>51562.500000000007</v>
      </c>
      <c r="L9723" s="1">
        <v>154687.50000000003</v>
      </c>
      <c r="M9723" s="1" t="s">
        <v>19</v>
      </c>
      <c r="N9723" s="1" t="s">
        <v>196</v>
      </c>
    </row>
    <row r="9724" spans="1:14" x14ac:dyDescent="0.3">
      <c r="A9724" s="1" t="s">
        <v>40</v>
      </c>
      <c r="B9724">
        <v>1185732</v>
      </c>
      <c r="C9724" s="2">
        <v>44886</v>
      </c>
      <c r="D9724" s="1" t="s">
        <v>92</v>
      </c>
      <c r="E9724" s="1" t="s">
        <v>95</v>
      </c>
      <c r="F9724" s="1" t="s">
        <v>96</v>
      </c>
      <c r="G9724" s="1" t="s">
        <v>20</v>
      </c>
      <c r="H9724">
        <v>80</v>
      </c>
      <c r="I9724">
        <v>375</v>
      </c>
      <c r="J9724">
        <v>300000</v>
      </c>
      <c r="K9724">
        <v>90000</v>
      </c>
      <c r="L9724" s="1">
        <v>210000</v>
      </c>
      <c r="M9724" s="1" t="s">
        <v>19</v>
      </c>
      <c r="N9724" s="1" t="s">
        <v>197</v>
      </c>
    </row>
    <row r="9725" spans="1:14" x14ac:dyDescent="0.3">
      <c r="A9725" s="1" t="s">
        <v>40</v>
      </c>
      <c r="B9725">
        <v>1185732</v>
      </c>
      <c r="C9725" s="2">
        <v>44915</v>
      </c>
      <c r="D9725" s="1" t="s">
        <v>92</v>
      </c>
      <c r="E9725" s="1" t="s">
        <v>95</v>
      </c>
      <c r="F9725" s="1" t="s">
        <v>96</v>
      </c>
      <c r="G9725" s="1" t="s">
        <v>21</v>
      </c>
      <c r="H9725">
        <v>75.000000000000014</v>
      </c>
      <c r="I9725">
        <v>600</v>
      </c>
      <c r="J9725">
        <v>450000.00000000006</v>
      </c>
      <c r="K9725">
        <v>157500.00000000003</v>
      </c>
      <c r="L9725" s="1">
        <v>292500</v>
      </c>
      <c r="M9725" s="1" t="s">
        <v>19</v>
      </c>
      <c r="N9725" s="1" t="s">
        <v>196</v>
      </c>
    </row>
    <row r="9726" spans="1:14" x14ac:dyDescent="0.3">
      <c r="A9726" s="1" t="s">
        <v>40</v>
      </c>
      <c r="B9726">
        <v>1185732</v>
      </c>
      <c r="C9726" s="2">
        <v>44915</v>
      </c>
      <c r="D9726" s="1" t="s">
        <v>92</v>
      </c>
      <c r="E9726" s="1" t="s">
        <v>95</v>
      </c>
      <c r="F9726" s="1" t="s">
        <v>96</v>
      </c>
      <c r="G9726" s="1" t="s">
        <v>22</v>
      </c>
      <c r="H9726">
        <v>65.000000000000014</v>
      </c>
      <c r="I9726">
        <v>400</v>
      </c>
      <c r="J9726">
        <v>260000.00000000006</v>
      </c>
      <c r="K9726">
        <v>91000.000000000029</v>
      </c>
      <c r="L9726" s="1">
        <v>169000.00000000003</v>
      </c>
      <c r="M9726" s="1" t="s">
        <v>19</v>
      </c>
      <c r="N9726" s="1" t="s">
        <v>196</v>
      </c>
    </row>
    <row r="9727" spans="1:14" x14ac:dyDescent="0.3">
      <c r="A9727" s="1" t="s">
        <v>40</v>
      </c>
      <c r="B9727">
        <v>1185732</v>
      </c>
      <c r="C9727" s="2">
        <v>44585</v>
      </c>
      <c r="D9727" s="1" t="s">
        <v>92</v>
      </c>
      <c r="E9727" s="1" t="s">
        <v>95</v>
      </c>
      <c r="F9727" s="1" t="s">
        <v>96</v>
      </c>
      <c r="G9727" s="1" t="s">
        <v>20</v>
      </c>
      <c r="H9727">
        <v>52</v>
      </c>
      <c r="I9727">
        <v>84</v>
      </c>
      <c r="J9727">
        <v>4368</v>
      </c>
      <c r="K9727">
        <v>1790.8799999999999</v>
      </c>
      <c r="L9727" s="1">
        <v>2577.12</v>
      </c>
      <c r="M9727" s="1" t="s">
        <v>25</v>
      </c>
      <c r="N9727" s="1" t="s">
        <v>197</v>
      </c>
    </row>
    <row r="9728" spans="1:14" x14ac:dyDescent="0.3">
      <c r="A9728" s="1" t="s">
        <v>40</v>
      </c>
      <c r="B9728">
        <v>1185732</v>
      </c>
      <c r="C9728" s="2">
        <v>44614</v>
      </c>
      <c r="D9728" s="1" t="s">
        <v>92</v>
      </c>
      <c r="E9728" s="1" t="s">
        <v>95</v>
      </c>
      <c r="F9728" s="1" t="s">
        <v>96</v>
      </c>
      <c r="G9728" s="1" t="s">
        <v>21</v>
      </c>
      <c r="H9728">
        <v>51</v>
      </c>
      <c r="I9728">
        <v>173</v>
      </c>
      <c r="J9728">
        <v>8823</v>
      </c>
      <c r="K9728">
        <v>4146.8100000000004</v>
      </c>
      <c r="L9728" s="1">
        <v>4676.1899999999996</v>
      </c>
      <c r="M9728" s="1" t="s">
        <v>25</v>
      </c>
      <c r="N9728" s="1" t="s">
        <v>196</v>
      </c>
    </row>
    <row r="9729" spans="1:14" x14ac:dyDescent="0.3">
      <c r="A9729" s="1" t="s">
        <v>40</v>
      </c>
      <c r="B9729">
        <v>1185732</v>
      </c>
      <c r="C9729" s="2">
        <v>44614</v>
      </c>
      <c r="D9729" s="1" t="s">
        <v>92</v>
      </c>
      <c r="E9729" s="1" t="s">
        <v>95</v>
      </c>
      <c r="F9729" s="1" t="s">
        <v>96</v>
      </c>
      <c r="G9729" s="1" t="s">
        <v>22</v>
      </c>
      <c r="H9729">
        <v>53</v>
      </c>
      <c r="I9729">
        <v>65</v>
      </c>
      <c r="J9729">
        <v>3445</v>
      </c>
      <c r="K9729">
        <v>1653.6000000000001</v>
      </c>
      <c r="L9729" s="1">
        <v>1791.3999999999999</v>
      </c>
      <c r="M9729" s="1" t="s">
        <v>25</v>
      </c>
      <c r="N9729" s="1" t="s">
        <v>196</v>
      </c>
    </row>
    <row r="9730" spans="1:14" x14ac:dyDescent="0.3">
      <c r="A9730" s="1" t="s">
        <v>40</v>
      </c>
      <c r="B9730">
        <v>1185732</v>
      </c>
      <c r="C9730" s="2">
        <v>44614</v>
      </c>
      <c r="D9730" s="1" t="s">
        <v>92</v>
      </c>
      <c r="E9730" s="1" t="s">
        <v>95</v>
      </c>
      <c r="F9730" s="1" t="s">
        <v>96</v>
      </c>
      <c r="G9730" s="1" t="s">
        <v>23</v>
      </c>
      <c r="H9730">
        <v>43</v>
      </c>
      <c r="I9730">
        <v>77</v>
      </c>
      <c r="J9730">
        <v>3311</v>
      </c>
      <c r="K9730">
        <v>1225.07</v>
      </c>
      <c r="L9730" s="1">
        <v>2085.9300000000003</v>
      </c>
      <c r="M9730" s="1" t="s">
        <v>25</v>
      </c>
      <c r="N9730" s="1" t="s">
        <v>197</v>
      </c>
    </row>
    <row r="9731" spans="1:14" x14ac:dyDescent="0.3">
      <c r="A9731" s="1" t="s">
        <v>40</v>
      </c>
      <c r="B9731">
        <v>1185732</v>
      </c>
      <c r="C9731" s="2">
        <v>44614</v>
      </c>
      <c r="D9731" s="1" t="s">
        <v>92</v>
      </c>
      <c r="E9731" s="1" t="s">
        <v>95</v>
      </c>
      <c r="F9731" s="1" t="s">
        <v>96</v>
      </c>
      <c r="G9731" s="1" t="s">
        <v>24</v>
      </c>
      <c r="H9731">
        <v>49</v>
      </c>
      <c r="I9731">
        <v>46</v>
      </c>
      <c r="J9731">
        <v>2254</v>
      </c>
      <c r="K9731">
        <v>879.06000000000006</v>
      </c>
      <c r="L9731" s="1">
        <v>1374.94</v>
      </c>
      <c r="M9731" s="1" t="s">
        <v>25</v>
      </c>
      <c r="N9731" s="1" t="s">
        <v>197</v>
      </c>
    </row>
    <row r="9732" spans="1:14" x14ac:dyDescent="0.3">
      <c r="A9732" s="1" t="s">
        <v>40</v>
      </c>
      <c r="B9732">
        <v>1185732</v>
      </c>
      <c r="C9732" s="2">
        <v>44614</v>
      </c>
      <c r="D9732" s="1" t="s">
        <v>92</v>
      </c>
      <c r="E9732" s="1" t="s">
        <v>95</v>
      </c>
      <c r="F9732" s="1" t="s">
        <v>96</v>
      </c>
      <c r="G9732" s="1" t="s">
        <v>18</v>
      </c>
      <c r="H9732">
        <v>60</v>
      </c>
      <c r="I9732">
        <v>75</v>
      </c>
      <c r="J9732">
        <v>4500</v>
      </c>
      <c r="K9732">
        <v>1710</v>
      </c>
      <c r="L9732" s="1">
        <v>2790</v>
      </c>
      <c r="M9732" s="1" t="s">
        <v>25</v>
      </c>
      <c r="N9732" s="1" t="s">
        <v>196</v>
      </c>
    </row>
    <row r="9733" spans="1:14" x14ac:dyDescent="0.3">
      <c r="A9733" s="1" t="s">
        <v>40</v>
      </c>
      <c r="B9733">
        <v>1185732</v>
      </c>
      <c r="C9733" s="2">
        <v>44614</v>
      </c>
      <c r="D9733" s="1" t="s">
        <v>92</v>
      </c>
      <c r="E9733" s="1" t="s">
        <v>95</v>
      </c>
      <c r="F9733" s="1" t="s">
        <v>96</v>
      </c>
      <c r="G9733" s="1" t="s">
        <v>20</v>
      </c>
      <c r="H9733">
        <v>52</v>
      </c>
      <c r="I9733">
        <v>102</v>
      </c>
      <c r="J9733">
        <v>5304</v>
      </c>
      <c r="K9733">
        <v>2333.7600000000002</v>
      </c>
      <c r="L9733" s="1">
        <v>2970.24</v>
      </c>
      <c r="M9733" s="1" t="s">
        <v>25</v>
      </c>
      <c r="N9733" s="1" t="s">
        <v>197</v>
      </c>
    </row>
    <row r="9734" spans="1:14" x14ac:dyDescent="0.3">
      <c r="A9734" s="1" t="s">
        <v>40</v>
      </c>
      <c r="B9734">
        <v>1185732</v>
      </c>
      <c r="C9734" s="2">
        <v>44640</v>
      </c>
      <c r="D9734" s="1" t="s">
        <v>92</v>
      </c>
      <c r="E9734" s="1" t="s">
        <v>95</v>
      </c>
      <c r="F9734" s="1" t="s">
        <v>96</v>
      </c>
      <c r="G9734" s="1" t="s">
        <v>21</v>
      </c>
      <c r="H9734">
        <v>53</v>
      </c>
      <c r="I9734">
        <v>153</v>
      </c>
      <c r="J9734">
        <v>8109</v>
      </c>
      <c r="K9734">
        <v>3973.4100000000003</v>
      </c>
      <c r="L9734" s="1">
        <v>4135.59</v>
      </c>
      <c r="M9734" s="1" t="s">
        <v>25</v>
      </c>
      <c r="N9734" s="1" t="s">
        <v>196</v>
      </c>
    </row>
    <row r="9735" spans="1:14" x14ac:dyDescent="0.3">
      <c r="A9735" s="1" t="s">
        <v>40</v>
      </c>
      <c r="B9735">
        <v>1185732</v>
      </c>
      <c r="C9735" s="2">
        <v>44640</v>
      </c>
      <c r="D9735" s="1" t="s">
        <v>92</v>
      </c>
      <c r="E9735" s="1" t="s">
        <v>95</v>
      </c>
      <c r="F9735" s="1" t="s">
        <v>96</v>
      </c>
      <c r="G9735" s="1" t="s">
        <v>22</v>
      </c>
      <c r="H9735">
        <v>52</v>
      </c>
      <c r="I9735">
        <v>65</v>
      </c>
      <c r="J9735">
        <v>3380</v>
      </c>
      <c r="K9735">
        <v>1690</v>
      </c>
      <c r="L9735" s="1">
        <v>1690</v>
      </c>
      <c r="M9735" s="1" t="s">
        <v>25</v>
      </c>
      <c r="N9735" s="1" t="s">
        <v>196</v>
      </c>
    </row>
    <row r="9736" spans="1:14" x14ac:dyDescent="0.3">
      <c r="A9736" s="1" t="s">
        <v>40</v>
      </c>
      <c r="B9736">
        <v>1185732</v>
      </c>
      <c r="C9736" s="2">
        <v>44640</v>
      </c>
      <c r="D9736" s="1" t="s">
        <v>92</v>
      </c>
      <c r="E9736" s="1" t="s">
        <v>95</v>
      </c>
      <c r="F9736" s="1" t="s">
        <v>96</v>
      </c>
      <c r="G9736" s="1" t="s">
        <v>23</v>
      </c>
      <c r="H9736">
        <v>41</v>
      </c>
      <c r="I9736">
        <v>69</v>
      </c>
      <c r="J9736">
        <v>2829</v>
      </c>
      <c r="K9736">
        <v>1046.73</v>
      </c>
      <c r="L9736" s="1">
        <v>1782.27</v>
      </c>
      <c r="M9736" s="1" t="s">
        <v>25</v>
      </c>
      <c r="N9736" s="1" t="s">
        <v>197</v>
      </c>
    </row>
    <row r="9737" spans="1:14" x14ac:dyDescent="0.3">
      <c r="A9737" s="1" t="s">
        <v>40</v>
      </c>
      <c r="B9737">
        <v>1185732</v>
      </c>
      <c r="C9737" s="2">
        <v>44640</v>
      </c>
      <c r="D9737" s="1" t="s">
        <v>92</v>
      </c>
      <c r="E9737" s="1" t="s">
        <v>95</v>
      </c>
      <c r="F9737" s="1" t="s">
        <v>96</v>
      </c>
      <c r="G9737" s="1" t="s">
        <v>24</v>
      </c>
      <c r="H9737">
        <v>49</v>
      </c>
      <c r="I9737">
        <v>36</v>
      </c>
      <c r="J9737">
        <v>1764</v>
      </c>
      <c r="K9737">
        <v>670.32</v>
      </c>
      <c r="L9737" s="1">
        <v>1093.6799999999998</v>
      </c>
      <c r="M9737" s="1" t="s">
        <v>25</v>
      </c>
      <c r="N9737" s="1" t="s">
        <v>197</v>
      </c>
    </row>
    <row r="9738" spans="1:14" x14ac:dyDescent="0.3">
      <c r="A9738" s="1" t="s">
        <v>40</v>
      </c>
      <c r="B9738">
        <v>1185732</v>
      </c>
      <c r="C9738" s="2">
        <v>44640</v>
      </c>
      <c r="D9738" s="1" t="s">
        <v>92</v>
      </c>
      <c r="E9738" s="1" t="s">
        <v>95</v>
      </c>
      <c r="F9738" s="1" t="s">
        <v>96</v>
      </c>
      <c r="G9738" s="1" t="s">
        <v>18</v>
      </c>
      <c r="H9738">
        <v>64</v>
      </c>
      <c r="I9738">
        <v>53</v>
      </c>
      <c r="J9738">
        <v>3392</v>
      </c>
      <c r="K9738">
        <v>1322.88</v>
      </c>
      <c r="L9738" s="1">
        <v>2069.12</v>
      </c>
      <c r="M9738" s="1" t="s">
        <v>25</v>
      </c>
      <c r="N9738" s="1" t="s">
        <v>196</v>
      </c>
    </row>
    <row r="9739" spans="1:14" x14ac:dyDescent="0.3">
      <c r="A9739" s="1" t="s">
        <v>40</v>
      </c>
      <c r="B9739">
        <v>1185732</v>
      </c>
      <c r="C9739" s="2">
        <v>44640</v>
      </c>
      <c r="D9739" s="1" t="s">
        <v>92</v>
      </c>
      <c r="E9739" s="1" t="s">
        <v>95</v>
      </c>
      <c r="F9739" s="1" t="s">
        <v>96</v>
      </c>
      <c r="G9739" s="1" t="s">
        <v>20</v>
      </c>
      <c r="H9739">
        <v>53</v>
      </c>
      <c r="I9739">
        <v>72</v>
      </c>
      <c r="J9739">
        <v>3816</v>
      </c>
      <c r="K9739">
        <v>1526.4</v>
      </c>
      <c r="L9739" s="1">
        <v>2289.6</v>
      </c>
      <c r="M9739" s="1" t="s">
        <v>25</v>
      </c>
      <c r="N9739" s="1" t="s">
        <v>197</v>
      </c>
    </row>
    <row r="9740" spans="1:14" x14ac:dyDescent="0.3">
      <c r="A9740" s="1" t="s">
        <v>40</v>
      </c>
      <c r="B9740">
        <v>1185732</v>
      </c>
      <c r="C9740" s="2">
        <v>44672</v>
      </c>
      <c r="D9740" s="1" t="s">
        <v>92</v>
      </c>
      <c r="E9740" s="1" t="s">
        <v>95</v>
      </c>
      <c r="F9740" s="1" t="s">
        <v>96</v>
      </c>
      <c r="G9740" s="1" t="s">
        <v>21</v>
      </c>
      <c r="H9740">
        <v>54</v>
      </c>
      <c r="I9740">
        <v>131</v>
      </c>
      <c r="J9740">
        <v>7074</v>
      </c>
      <c r="K9740">
        <v>3254.04</v>
      </c>
      <c r="L9740" s="1">
        <v>3819.96</v>
      </c>
      <c r="M9740" s="1" t="s">
        <v>25</v>
      </c>
      <c r="N9740" s="1" t="s">
        <v>196</v>
      </c>
    </row>
    <row r="9741" spans="1:14" x14ac:dyDescent="0.3">
      <c r="A9741" s="1" t="s">
        <v>40</v>
      </c>
      <c r="B9741">
        <v>1185732</v>
      </c>
      <c r="C9741" s="2">
        <v>44672</v>
      </c>
      <c r="D9741" s="1" t="s">
        <v>92</v>
      </c>
      <c r="E9741" s="1" t="s">
        <v>95</v>
      </c>
      <c r="F9741" s="1" t="s">
        <v>96</v>
      </c>
      <c r="G9741" s="1" t="s">
        <v>22</v>
      </c>
      <c r="H9741">
        <v>50</v>
      </c>
      <c r="I9741">
        <v>61</v>
      </c>
      <c r="J9741">
        <v>3050</v>
      </c>
      <c r="K9741">
        <v>1525</v>
      </c>
      <c r="L9741" s="1">
        <v>1525</v>
      </c>
      <c r="M9741" s="1" t="s">
        <v>25</v>
      </c>
      <c r="N9741" s="1" t="s">
        <v>196</v>
      </c>
    </row>
    <row r="9742" spans="1:14" x14ac:dyDescent="0.3">
      <c r="A9742" s="1" t="s">
        <v>40</v>
      </c>
      <c r="B9742">
        <v>1185732</v>
      </c>
      <c r="C9742" s="2">
        <v>44672</v>
      </c>
      <c r="D9742" s="1" t="s">
        <v>92</v>
      </c>
      <c r="E9742" s="1" t="s">
        <v>95</v>
      </c>
      <c r="F9742" s="1" t="s">
        <v>96</v>
      </c>
      <c r="G9742" s="1" t="s">
        <v>23</v>
      </c>
      <c r="H9742">
        <v>44</v>
      </c>
      <c r="I9742">
        <v>61</v>
      </c>
      <c r="J9742">
        <v>2684</v>
      </c>
      <c r="K9742">
        <v>1073.6000000000001</v>
      </c>
      <c r="L9742" s="1">
        <v>1610.3999999999999</v>
      </c>
      <c r="M9742" s="1" t="s">
        <v>25</v>
      </c>
      <c r="N9742" s="1" t="s">
        <v>197</v>
      </c>
    </row>
    <row r="9743" spans="1:14" x14ac:dyDescent="0.3">
      <c r="A9743" s="1" t="s">
        <v>40</v>
      </c>
      <c r="B9743">
        <v>1185732</v>
      </c>
      <c r="C9743" s="2">
        <v>44672</v>
      </c>
      <c r="D9743" s="1" t="s">
        <v>92</v>
      </c>
      <c r="E9743" s="1" t="s">
        <v>95</v>
      </c>
      <c r="F9743" s="1" t="s">
        <v>96</v>
      </c>
      <c r="G9743" s="1" t="s">
        <v>24</v>
      </c>
      <c r="H9743">
        <v>47</v>
      </c>
      <c r="I9743">
        <v>44</v>
      </c>
      <c r="J9743">
        <v>2068</v>
      </c>
      <c r="K9743">
        <v>765.16</v>
      </c>
      <c r="L9743" s="1">
        <v>1302.8400000000001</v>
      </c>
      <c r="M9743" s="1" t="s">
        <v>25</v>
      </c>
      <c r="N9743" s="1" t="s">
        <v>197</v>
      </c>
    </row>
    <row r="9744" spans="1:14" x14ac:dyDescent="0.3">
      <c r="A9744" s="1" t="s">
        <v>40</v>
      </c>
      <c r="B9744">
        <v>1185732</v>
      </c>
      <c r="C9744" s="2">
        <v>44672</v>
      </c>
      <c r="D9744" s="1" t="s">
        <v>92</v>
      </c>
      <c r="E9744" s="1" t="s">
        <v>95</v>
      </c>
      <c r="F9744" s="1" t="s">
        <v>96</v>
      </c>
      <c r="G9744" s="1" t="s">
        <v>18</v>
      </c>
      <c r="H9744">
        <v>56</v>
      </c>
      <c r="I9744">
        <v>41</v>
      </c>
      <c r="J9744">
        <v>2296</v>
      </c>
      <c r="K9744">
        <v>849.52</v>
      </c>
      <c r="L9744" s="1">
        <v>1446.48</v>
      </c>
      <c r="M9744" s="1" t="s">
        <v>25</v>
      </c>
      <c r="N9744" s="1" t="s">
        <v>196</v>
      </c>
    </row>
    <row r="9745" spans="1:14" x14ac:dyDescent="0.3">
      <c r="A9745" s="1" t="s">
        <v>40</v>
      </c>
      <c r="B9745">
        <v>1185732</v>
      </c>
      <c r="C9745" s="2">
        <v>44672</v>
      </c>
      <c r="D9745" s="1" t="s">
        <v>92</v>
      </c>
      <c r="E9745" s="1" t="s">
        <v>95</v>
      </c>
      <c r="F9745" s="1" t="s">
        <v>96</v>
      </c>
      <c r="G9745" s="1" t="s">
        <v>20</v>
      </c>
      <c r="H9745">
        <v>49</v>
      </c>
      <c r="I9745">
        <v>84</v>
      </c>
      <c r="J9745">
        <v>4116</v>
      </c>
      <c r="K9745">
        <v>1811.04</v>
      </c>
      <c r="L9745" s="1">
        <v>2304.96</v>
      </c>
      <c r="M9745" s="1" t="s">
        <v>25</v>
      </c>
      <c r="N9745" s="1" t="s">
        <v>197</v>
      </c>
    </row>
    <row r="9746" spans="1:14" x14ac:dyDescent="0.3">
      <c r="A9746" s="1" t="s">
        <v>40</v>
      </c>
      <c r="B9746">
        <v>1185732</v>
      </c>
      <c r="C9746" s="2">
        <v>44701</v>
      </c>
      <c r="D9746" s="1" t="s">
        <v>92</v>
      </c>
      <c r="E9746" s="1" t="s">
        <v>95</v>
      </c>
      <c r="F9746" s="1" t="s">
        <v>96</v>
      </c>
      <c r="G9746" s="1" t="s">
        <v>21</v>
      </c>
      <c r="H9746">
        <v>59</v>
      </c>
      <c r="I9746">
        <v>160</v>
      </c>
      <c r="J9746">
        <v>9440</v>
      </c>
      <c r="K9746">
        <v>4720</v>
      </c>
      <c r="L9746" s="1">
        <v>4720</v>
      </c>
      <c r="M9746" s="1" t="s">
        <v>25</v>
      </c>
      <c r="N9746" s="1" t="s">
        <v>196</v>
      </c>
    </row>
    <row r="9747" spans="1:14" x14ac:dyDescent="0.3">
      <c r="A9747" s="1" t="s">
        <v>40</v>
      </c>
      <c r="B9747">
        <v>1185732</v>
      </c>
      <c r="C9747" s="2">
        <v>44701</v>
      </c>
      <c r="D9747" s="1" t="s">
        <v>92</v>
      </c>
      <c r="E9747" s="1" t="s">
        <v>95</v>
      </c>
      <c r="F9747" s="1" t="s">
        <v>96</v>
      </c>
      <c r="G9747" s="1" t="s">
        <v>22</v>
      </c>
      <c r="H9747">
        <v>56</v>
      </c>
      <c r="I9747">
        <v>72</v>
      </c>
      <c r="J9747">
        <v>4032</v>
      </c>
      <c r="K9747">
        <v>1814.4000000000003</v>
      </c>
      <c r="L9747" s="1">
        <v>2217.5999999999995</v>
      </c>
      <c r="M9747" s="1" t="s">
        <v>25</v>
      </c>
      <c r="N9747" s="1" t="s">
        <v>196</v>
      </c>
    </row>
    <row r="9748" spans="1:14" x14ac:dyDescent="0.3">
      <c r="A9748" s="1" t="s">
        <v>40</v>
      </c>
      <c r="B9748">
        <v>1185732</v>
      </c>
      <c r="C9748" s="2">
        <v>44701</v>
      </c>
      <c r="D9748" s="1" t="s">
        <v>92</v>
      </c>
      <c r="E9748" s="1" t="s">
        <v>95</v>
      </c>
      <c r="F9748" s="1" t="s">
        <v>96</v>
      </c>
      <c r="G9748" s="1" t="s">
        <v>23</v>
      </c>
      <c r="H9748">
        <v>53</v>
      </c>
      <c r="I9748">
        <v>84</v>
      </c>
      <c r="J9748">
        <v>4452</v>
      </c>
      <c r="K9748">
        <v>1780.8000000000002</v>
      </c>
      <c r="L9748" s="1">
        <v>2671.2</v>
      </c>
      <c r="M9748" s="1" t="s">
        <v>25</v>
      </c>
      <c r="N9748" s="1" t="s">
        <v>197</v>
      </c>
    </row>
    <row r="9749" spans="1:14" x14ac:dyDescent="0.3">
      <c r="A9749" s="1" t="s">
        <v>40</v>
      </c>
      <c r="B9749">
        <v>1185732</v>
      </c>
      <c r="C9749" s="2">
        <v>44701</v>
      </c>
      <c r="D9749" s="1" t="s">
        <v>92</v>
      </c>
      <c r="E9749" s="1" t="s">
        <v>95</v>
      </c>
      <c r="F9749" s="1" t="s">
        <v>96</v>
      </c>
      <c r="G9749" s="1" t="s">
        <v>24</v>
      </c>
      <c r="H9749">
        <v>51</v>
      </c>
      <c r="I9749">
        <v>63</v>
      </c>
      <c r="J9749">
        <v>3213</v>
      </c>
      <c r="K9749">
        <v>1220.94</v>
      </c>
      <c r="L9749" s="1">
        <v>1992.06</v>
      </c>
      <c r="M9749" s="1" t="s">
        <v>25</v>
      </c>
      <c r="N9749" s="1" t="s">
        <v>197</v>
      </c>
    </row>
    <row r="9750" spans="1:14" x14ac:dyDescent="0.3">
      <c r="A9750" s="1" t="s">
        <v>40</v>
      </c>
      <c r="B9750">
        <v>1185732</v>
      </c>
      <c r="C9750" s="2">
        <v>44701</v>
      </c>
      <c r="D9750" s="1" t="s">
        <v>92</v>
      </c>
      <c r="E9750" s="1" t="s">
        <v>95</v>
      </c>
      <c r="F9750" s="1" t="s">
        <v>96</v>
      </c>
      <c r="G9750" s="1" t="s">
        <v>18</v>
      </c>
      <c r="H9750">
        <v>62</v>
      </c>
      <c r="I9750">
        <v>69</v>
      </c>
      <c r="J9750">
        <v>4278</v>
      </c>
      <c r="K9750">
        <v>1625.64</v>
      </c>
      <c r="L9750" s="1">
        <v>2652.3599999999997</v>
      </c>
      <c r="M9750" s="1" t="s">
        <v>25</v>
      </c>
      <c r="N9750" s="1" t="s">
        <v>196</v>
      </c>
    </row>
    <row r="9751" spans="1:14" x14ac:dyDescent="0.3">
      <c r="A9751" s="1" t="s">
        <v>40</v>
      </c>
      <c r="B9751">
        <v>1185732</v>
      </c>
      <c r="C9751" s="2">
        <v>44701</v>
      </c>
      <c r="D9751" s="1" t="s">
        <v>92</v>
      </c>
      <c r="E9751" s="1" t="s">
        <v>95</v>
      </c>
      <c r="F9751" s="1" t="s">
        <v>96</v>
      </c>
      <c r="G9751" s="1" t="s">
        <v>20</v>
      </c>
      <c r="H9751">
        <v>67</v>
      </c>
      <c r="I9751">
        <v>100</v>
      </c>
      <c r="J9751">
        <v>6700</v>
      </c>
      <c r="K9751">
        <v>2747</v>
      </c>
      <c r="L9751" s="1">
        <v>3953</v>
      </c>
      <c r="M9751" s="1" t="s">
        <v>25</v>
      </c>
      <c r="N9751" s="1" t="s">
        <v>197</v>
      </c>
    </row>
    <row r="9752" spans="1:14" x14ac:dyDescent="0.3">
      <c r="A9752" s="1" t="s">
        <v>40</v>
      </c>
      <c r="B9752">
        <v>1185732</v>
      </c>
      <c r="C9752" s="2">
        <v>44734</v>
      </c>
      <c r="D9752" s="1" t="s">
        <v>92</v>
      </c>
      <c r="E9752" s="1" t="s">
        <v>95</v>
      </c>
      <c r="F9752" s="1" t="s">
        <v>96</v>
      </c>
      <c r="G9752" s="1" t="s">
        <v>21</v>
      </c>
      <c r="H9752">
        <v>59</v>
      </c>
      <c r="I9752">
        <v>189</v>
      </c>
      <c r="J9752">
        <v>11151</v>
      </c>
      <c r="K9752">
        <v>5129.46</v>
      </c>
      <c r="L9752" s="1">
        <v>6021.54</v>
      </c>
      <c r="M9752" s="1" t="s">
        <v>25</v>
      </c>
      <c r="N9752" s="1" t="s">
        <v>196</v>
      </c>
    </row>
    <row r="9753" spans="1:14" x14ac:dyDescent="0.3">
      <c r="A9753" s="1" t="s">
        <v>40</v>
      </c>
      <c r="B9753">
        <v>1185732</v>
      </c>
      <c r="C9753" s="2">
        <v>44734</v>
      </c>
      <c r="D9753" s="1" t="s">
        <v>92</v>
      </c>
      <c r="E9753" s="1" t="s">
        <v>95</v>
      </c>
      <c r="F9753" s="1" t="s">
        <v>96</v>
      </c>
      <c r="G9753" s="1" t="s">
        <v>22</v>
      </c>
      <c r="H9753">
        <v>55</v>
      </c>
      <c r="I9753">
        <v>112</v>
      </c>
      <c r="J9753">
        <v>6160</v>
      </c>
      <c r="K9753">
        <v>3080</v>
      </c>
      <c r="L9753" s="1">
        <v>3080</v>
      </c>
      <c r="M9753" s="1" t="s">
        <v>25</v>
      </c>
      <c r="N9753" s="1" t="s">
        <v>196</v>
      </c>
    </row>
    <row r="9754" spans="1:14" x14ac:dyDescent="0.3">
      <c r="A9754" s="1" t="s">
        <v>40</v>
      </c>
      <c r="B9754">
        <v>1185732</v>
      </c>
      <c r="C9754" s="2">
        <v>44734</v>
      </c>
      <c r="D9754" s="1" t="s">
        <v>92</v>
      </c>
      <c r="E9754" s="1" t="s">
        <v>95</v>
      </c>
      <c r="F9754" s="1" t="s">
        <v>96</v>
      </c>
      <c r="G9754" s="1" t="s">
        <v>23</v>
      </c>
      <c r="H9754">
        <v>53</v>
      </c>
      <c r="I9754">
        <v>81</v>
      </c>
      <c r="J9754">
        <v>4293</v>
      </c>
      <c r="K9754">
        <v>1545.48</v>
      </c>
      <c r="L9754" s="1">
        <v>2747.52</v>
      </c>
      <c r="M9754" s="1" t="s">
        <v>25</v>
      </c>
      <c r="N9754" s="1" t="s">
        <v>197</v>
      </c>
    </row>
    <row r="9755" spans="1:14" x14ac:dyDescent="0.3">
      <c r="A9755" s="1" t="s">
        <v>40</v>
      </c>
      <c r="B9755">
        <v>1185732</v>
      </c>
      <c r="C9755" s="2">
        <v>44734</v>
      </c>
      <c r="D9755" s="1" t="s">
        <v>92</v>
      </c>
      <c r="E9755" s="1" t="s">
        <v>95</v>
      </c>
      <c r="F9755" s="1" t="s">
        <v>96</v>
      </c>
      <c r="G9755" s="1" t="s">
        <v>24</v>
      </c>
      <c r="H9755">
        <v>53</v>
      </c>
      <c r="I9755">
        <v>90</v>
      </c>
      <c r="J9755">
        <v>4770</v>
      </c>
      <c r="K9755">
        <v>1717.2</v>
      </c>
      <c r="L9755" s="1">
        <v>3052.8</v>
      </c>
      <c r="M9755" s="1" t="s">
        <v>25</v>
      </c>
      <c r="N9755" s="1" t="s">
        <v>197</v>
      </c>
    </row>
    <row r="9756" spans="1:14" x14ac:dyDescent="0.3">
      <c r="A9756" s="1" t="s">
        <v>40</v>
      </c>
      <c r="B9756">
        <v>1185732</v>
      </c>
      <c r="C9756" s="2">
        <v>44734</v>
      </c>
      <c r="D9756" s="1" t="s">
        <v>92</v>
      </c>
      <c r="E9756" s="1" t="s">
        <v>95</v>
      </c>
      <c r="F9756" s="1" t="s">
        <v>96</v>
      </c>
      <c r="G9756" s="1" t="s">
        <v>18</v>
      </c>
      <c r="H9756">
        <v>60</v>
      </c>
      <c r="I9756">
        <v>84</v>
      </c>
      <c r="J9756">
        <v>5040</v>
      </c>
      <c r="K9756">
        <v>1814.3999999999999</v>
      </c>
      <c r="L9756" s="1">
        <v>3225.6000000000004</v>
      </c>
      <c r="M9756" s="1" t="s">
        <v>25</v>
      </c>
      <c r="N9756" s="1" t="s">
        <v>196</v>
      </c>
    </row>
    <row r="9757" spans="1:14" x14ac:dyDescent="0.3">
      <c r="A9757" s="1" t="s">
        <v>40</v>
      </c>
      <c r="B9757">
        <v>1185732</v>
      </c>
      <c r="C9757" s="2">
        <v>44734</v>
      </c>
      <c r="D9757" s="1" t="s">
        <v>92</v>
      </c>
      <c r="E9757" s="1" t="s">
        <v>95</v>
      </c>
      <c r="F9757" s="1" t="s">
        <v>96</v>
      </c>
      <c r="G9757" s="1" t="s">
        <v>20</v>
      </c>
      <c r="H9757">
        <v>67</v>
      </c>
      <c r="I9757">
        <v>126</v>
      </c>
      <c r="J9757">
        <v>8442</v>
      </c>
      <c r="K9757">
        <v>3545.64</v>
      </c>
      <c r="L9757" s="1">
        <v>4896.3600000000006</v>
      </c>
      <c r="M9757" s="1" t="s">
        <v>25</v>
      </c>
      <c r="N9757" s="1" t="s">
        <v>197</v>
      </c>
    </row>
    <row r="9758" spans="1:14" x14ac:dyDescent="0.3">
      <c r="A9758" s="1" t="s">
        <v>40</v>
      </c>
      <c r="B9758">
        <v>1185732</v>
      </c>
      <c r="C9758" s="2">
        <v>44762</v>
      </c>
      <c r="D9758" s="1" t="s">
        <v>92</v>
      </c>
      <c r="E9758" s="1" t="s">
        <v>95</v>
      </c>
      <c r="F9758" s="1" t="s">
        <v>96</v>
      </c>
      <c r="G9758" s="1" t="s">
        <v>21</v>
      </c>
      <c r="H9758">
        <v>63</v>
      </c>
      <c r="I9758">
        <v>182</v>
      </c>
      <c r="J9758">
        <v>11466</v>
      </c>
      <c r="K9758">
        <v>5274.3600000000006</v>
      </c>
      <c r="L9758" s="1">
        <v>6191.6399999999994</v>
      </c>
      <c r="M9758" s="1" t="s">
        <v>25</v>
      </c>
      <c r="N9758" s="1" t="s">
        <v>196</v>
      </c>
    </row>
    <row r="9759" spans="1:14" x14ac:dyDescent="0.3">
      <c r="A9759" s="1" t="s">
        <v>40</v>
      </c>
      <c r="B9759">
        <v>1185732</v>
      </c>
      <c r="C9759" s="2">
        <v>44762</v>
      </c>
      <c r="D9759" s="1" t="s">
        <v>92</v>
      </c>
      <c r="E9759" s="1" t="s">
        <v>95</v>
      </c>
      <c r="F9759" s="1" t="s">
        <v>96</v>
      </c>
      <c r="G9759" s="1" t="s">
        <v>22</v>
      </c>
      <c r="H9759">
        <v>59</v>
      </c>
      <c r="I9759">
        <v>111</v>
      </c>
      <c r="J9759">
        <v>6549</v>
      </c>
      <c r="K9759">
        <v>3078.03</v>
      </c>
      <c r="L9759" s="1">
        <v>3470.97</v>
      </c>
      <c r="M9759" s="1" t="s">
        <v>25</v>
      </c>
      <c r="N9759" s="1" t="s">
        <v>196</v>
      </c>
    </row>
    <row r="9760" spans="1:14" x14ac:dyDescent="0.3">
      <c r="A9760" s="1" t="s">
        <v>40</v>
      </c>
      <c r="B9760">
        <v>1185732</v>
      </c>
      <c r="C9760" s="2">
        <v>44762</v>
      </c>
      <c r="D9760" s="1" t="s">
        <v>92</v>
      </c>
      <c r="E9760" s="1" t="s">
        <v>95</v>
      </c>
      <c r="F9760" s="1" t="s">
        <v>96</v>
      </c>
      <c r="G9760" s="1" t="s">
        <v>23</v>
      </c>
      <c r="H9760">
        <v>53</v>
      </c>
      <c r="I9760">
        <v>102</v>
      </c>
      <c r="J9760">
        <v>5406</v>
      </c>
      <c r="K9760">
        <v>1946.1599999999999</v>
      </c>
      <c r="L9760" s="1">
        <v>3459.84</v>
      </c>
      <c r="M9760" s="1" t="s">
        <v>25</v>
      </c>
      <c r="N9760" s="1" t="s">
        <v>197</v>
      </c>
    </row>
    <row r="9761" spans="1:14" x14ac:dyDescent="0.3">
      <c r="A9761" s="1" t="s">
        <v>40</v>
      </c>
      <c r="B9761">
        <v>1185732</v>
      </c>
      <c r="C9761" s="2">
        <v>44762</v>
      </c>
      <c r="D9761" s="1" t="s">
        <v>92</v>
      </c>
      <c r="E9761" s="1" t="s">
        <v>95</v>
      </c>
      <c r="F9761" s="1" t="s">
        <v>96</v>
      </c>
      <c r="G9761" s="1" t="s">
        <v>24</v>
      </c>
      <c r="H9761">
        <v>51</v>
      </c>
      <c r="I9761">
        <v>75</v>
      </c>
      <c r="J9761">
        <v>3825</v>
      </c>
      <c r="K9761">
        <v>1453.5</v>
      </c>
      <c r="L9761" s="1">
        <v>2371.5</v>
      </c>
      <c r="M9761" s="1" t="s">
        <v>25</v>
      </c>
      <c r="N9761" s="1" t="s">
        <v>197</v>
      </c>
    </row>
    <row r="9762" spans="1:14" x14ac:dyDescent="0.3">
      <c r="A9762" s="1" t="s">
        <v>40</v>
      </c>
      <c r="B9762">
        <v>1185732</v>
      </c>
      <c r="C9762" s="2">
        <v>44762</v>
      </c>
      <c r="D9762" s="1" t="s">
        <v>92</v>
      </c>
      <c r="E9762" s="1" t="s">
        <v>95</v>
      </c>
      <c r="F9762" s="1" t="s">
        <v>96</v>
      </c>
      <c r="G9762" s="1" t="s">
        <v>18</v>
      </c>
      <c r="H9762">
        <v>61</v>
      </c>
      <c r="I9762">
        <v>91</v>
      </c>
      <c r="J9762">
        <v>5551</v>
      </c>
      <c r="K9762">
        <v>2164.89</v>
      </c>
      <c r="L9762" s="1">
        <v>3386.11</v>
      </c>
      <c r="M9762" s="1" t="s">
        <v>25</v>
      </c>
      <c r="N9762" s="1" t="s">
        <v>196</v>
      </c>
    </row>
    <row r="9763" spans="1:14" x14ac:dyDescent="0.3">
      <c r="A9763" s="1" t="s">
        <v>40</v>
      </c>
      <c r="B9763">
        <v>1185732</v>
      </c>
      <c r="C9763" s="2">
        <v>44762</v>
      </c>
      <c r="D9763" s="1" t="s">
        <v>92</v>
      </c>
      <c r="E9763" s="1" t="s">
        <v>95</v>
      </c>
      <c r="F9763" s="1" t="s">
        <v>96</v>
      </c>
      <c r="G9763" s="1" t="s">
        <v>20</v>
      </c>
      <c r="H9763">
        <v>67</v>
      </c>
      <c r="I9763">
        <v>130</v>
      </c>
      <c r="J9763">
        <v>8710</v>
      </c>
      <c r="K9763">
        <v>3919.4999999999995</v>
      </c>
      <c r="L9763" s="1">
        <v>4790.5</v>
      </c>
      <c r="M9763" s="1" t="s">
        <v>25</v>
      </c>
      <c r="N9763" s="1" t="s">
        <v>197</v>
      </c>
    </row>
    <row r="9764" spans="1:14" x14ac:dyDescent="0.3">
      <c r="A9764" s="1" t="s">
        <v>40</v>
      </c>
      <c r="B9764">
        <v>1185732</v>
      </c>
      <c r="C9764" s="2">
        <v>44794</v>
      </c>
      <c r="D9764" s="1" t="s">
        <v>92</v>
      </c>
      <c r="E9764" s="1" t="s">
        <v>95</v>
      </c>
      <c r="F9764" s="1" t="s">
        <v>96</v>
      </c>
      <c r="G9764" s="1" t="s">
        <v>21</v>
      </c>
      <c r="H9764">
        <v>59</v>
      </c>
      <c r="I9764">
        <v>163</v>
      </c>
      <c r="J9764">
        <v>9617</v>
      </c>
      <c r="K9764">
        <v>4327.6500000000005</v>
      </c>
      <c r="L9764" s="1">
        <v>5289.3499999999995</v>
      </c>
      <c r="M9764" s="1" t="s">
        <v>25</v>
      </c>
      <c r="N9764" s="1" t="s">
        <v>196</v>
      </c>
    </row>
    <row r="9765" spans="1:14" x14ac:dyDescent="0.3">
      <c r="A9765" s="1" t="s">
        <v>40</v>
      </c>
      <c r="B9765">
        <v>1185732</v>
      </c>
      <c r="C9765" s="2">
        <v>44794</v>
      </c>
      <c r="D9765" s="1" t="s">
        <v>92</v>
      </c>
      <c r="E9765" s="1" t="s">
        <v>95</v>
      </c>
      <c r="F9765" s="1" t="s">
        <v>96</v>
      </c>
      <c r="G9765" s="1" t="s">
        <v>22</v>
      </c>
      <c r="H9765">
        <v>56</v>
      </c>
      <c r="I9765">
        <v>106</v>
      </c>
      <c r="J9765">
        <v>5936</v>
      </c>
      <c r="K9765">
        <v>2671.2000000000003</v>
      </c>
      <c r="L9765" s="1">
        <v>3264.7999999999997</v>
      </c>
      <c r="M9765" s="1" t="s">
        <v>25</v>
      </c>
      <c r="N9765" s="1" t="s">
        <v>196</v>
      </c>
    </row>
    <row r="9766" spans="1:14" x14ac:dyDescent="0.3">
      <c r="A9766" s="1" t="s">
        <v>40</v>
      </c>
      <c r="B9766">
        <v>1185732</v>
      </c>
      <c r="C9766" s="2">
        <v>44794</v>
      </c>
      <c r="D9766" s="1" t="s">
        <v>92</v>
      </c>
      <c r="E9766" s="1" t="s">
        <v>95</v>
      </c>
      <c r="F9766" s="1" t="s">
        <v>96</v>
      </c>
      <c r="G9766" s="1" t="s">
        <v>23</v>
      </c>
      <c r="H9766">
        <v>54</v>
      </c>
      <c r="I9766">
        <v>102</v>
      </c>
      <c r="J9766">
        <v>5508</v>
      </c>
      <c r="K9766">
        <v>1982.8799999999999</v>
      </c>
      <c r="L9766" s="1">
        <v>3525.12</v>
      </c>
      <c r="M9766" s="1" t="s">
        <v>25</v>
      </c>
      <c r="N9766" s="1" t="s">
        <v>197</v>
      </c>
    </row>
    <row r="9767" spans="1:14" x14ac:dyDescent="0.3">
      <c r="A9767" s="1" t="s">
        <v>40</v>
      </c>
      <c r="B9767">
        <v>1185732</v>
      </c>
      <c r="C9767" s="2">
        <v>44794</v>
      </c>
      <c r="D9767" s="1" t="s">
        <v>92</v>
      </c>
      <c r="E9767" s="1" t="s">
        <v>95</v>
      </c>
      <c r="F9767" s="1" t="s">
        <v>96</v>
      </c>
      <c r="G9767" s="1" t="s">
        <v>24</v>
      </c>
      <c r="H9767">
        <v>53</v>
      </c>
      <c r="I9767">
        <v>68</v>
      </c>
      <c r="J9767">
        <v>3604</v>
      </c>
      <c r="K9767">
        <v>1441.6000000000001</v>
      </c>
      <c r="L9767" s="1">
        <v>2162.3999999999996</v>
      </c>
      <c r="M9767" s="1" t="s">
        <v>25</v>
      </c>
      <c r="N9767" s="1" t="s">
        <v>197</v>
      </c>
    </row>
    <row r="9768" spans="1:14" x14ac:dyDescent="0.3">
      <c r="A9768" s="1" t="s">
        <v>40</v>
      </c>
      <c r="B9768">
        <v>1185732</v>
      </c>
      <c r="C9768" s="2">
        <v>44794</v>
      </c>
      <c r="D9768" s="1" t="s">
        <v>92</v>
      </c>
      <c r="E9768" s="1" t="s">
        <v>95</v>
      </c>
      <c r="F9768" s="1" t="s">
        <v>96</v>
      </c>
      <c r="G9768" s="1" t="s">
        <v>18</v>
      </c>
      <c r="H9768">
        <v>62</v>
      </c>
      <c r="I9768">
        <v>65</v>
      </c>
      <c r="J9768">
        <v>4030</v>
      </c>
      <c r="K9768">
        <v>1531.4</v>
      </c>
      <c r="L9768" s="1">
        <v>2498.6</v>
      </c>
      <c r="M9768" s="1" t="s">
        <v>25</v>
      </c>
      <c r="N9768" s="1" t="s">
        <v>196</v>
      </c>
    </row>
    <row r="9769" spans="1:14" x14ac:dyDescent="0.3">
      <c r="A9769" s="1" t="s">
        <v>40</v>
      </c>
      <c r="B9769">
        <v>1185732</v>
      </c>
      <c r="C9769" s="2">
        <v>44794</v>
      </c>
      <c r="D9769" s="1" t="s">
        <v>92</v>
      </c>
      <c r="E9769" s="1" t="s">
        <v>95</v>
      </c>
      <c r="F9769" s="1" t="s">
        <v>96</v>
      </c>
      <c r="G9769" s="1" t="s">
        <v>20</v>
      </c>
      <c r="H9769">
        <v>67</v>
      </c>
      <c r="I9769">
        <v>104</v>
      </c>
      <c r="J9769">
        <v>6968</v>
      </c>
      <c r="K9769">
        <v>2926.56</v>
      </c>
      <c r="L9769" s="1">
        <v>4041.44</v>
      </c>
      <c r="M9769" s="1" t="s">
        <v>25</v>
      </c>
      <c r="N9769" s="1" t="s">
        <v>197</v>
      </c>
    </row>
    <row r="9770" spans="1:14" x14ac:dyDescent="0.3">
      <c r="A9770" s="1" t="s">
        <v>40</v>
      </c>
      <c r="B9770">
        <v>1185732</v>
      </c>
      <c r="C9770" s="2">
        <v>44824</v>
      </c>
      <c r="D9770" s="1" t="s">
        <v>92</v>
      </c>
      <c r="E9770" s="1" t="s">
        <v>95</v>
      </c>
      <c r="F9770" s="1" t="s">
        <v>96</v>
      </c>
      <c r="G9770" s="1" t="s">
        <v>21</v>
      </c>
      <c r="H9770">
        <v>64</v>
      </c>
      <c r="I9770">
        <v>131</v>
      </c>
      <c r="J9770">
        <v>8384</v>
      </c>
      <c r="K9770">
        <v>4024.32</v>
      </c>
      <c r="L9770" s="1">
        <v>4359.68</v>
      </c>
      <c r="M9770" s="1" t="s">
        <v>25</v>
      </c>
      <c r="N9770" s="1" t="s">
        <v>196</v>
      </c>
    </row>
    <row r="9771" spans="1:14" x14ac:dyDescent="0.3">
      <c r="A9771" s="1" t="s">
        <v>40</v>
      </c>
      <c r="B9771">
        <v>1185732</v>
      </c>
      <c r="C9771" s="2">
        <v>44824</v>
      </c>
      <c r="D9771" s="1" t="s">
        <v>92</v>
      </c>
      <c r="E9771" s="1" t="s">
        <v>95</v>
      </c>
      <c r="F9771" s="1" t="s">
        <v>96</v>
      </c>
      <c r="G9771" s="1" t="s">
        <v>22</v>
      </c>
      <c r="H9771">
        <v>55</v>
      </c>
      <c r="I9771">
        <v>91</v>
      </c>
      <c r="J9771">
        <v>5005</v>
      </c>
      <c r="K9771">
        <v>2402.4</v>
      </c>
      <c r="L9771" s="1">
        <v>2602.6</v>
      </c>
      <c r="M9771" s="1" t="s">
        <v>25</v>
      </c>
      <c r="N9771" s="1" t="s">
        <v>196</v>
      </c>
    </row>
    <row r="9772" spans="1:14" x14ac:dyDescent="0.3">
      <c r="A9772" s="1" t="s">
        <v>40</v>
      </c>
      <c r="B9772">
        <v>1185732</v>
      </c>
      <c r="C9772" s="2">
        <v>44824</v>
      </c>
      <c r="D9772" s="1" t="s">
        <v>92</v>
      </c>
      <c r="E9772" s="1" t="s">
        <v>95</v>
      </c>
      <c r="F9772" s="1" t="s">
        <v>96</v>
      </c>
      <c r="G9772" s="1" t="s">
        <v>23</v>
      </c>
      <c r="H9772">
        <v>50</v>
      </c>
      <c r="I9772">
        <v>59</v>
      </c>
      <c r="J9772">
        <v>2950</v>
      </c>
      <c r="K9772">
        <v>1121</v>
      </c>
      <c r="L9772" s="1">
        <v>1829</v>
      </c>
      <c r="M9772" s="1" t="s">
        <v>25</v>
      </c>
      <c r="N9772" s="1" t="s">
        <v>197</v>
      </c>
    </row>
    <row r="9773" spans="1:14" x14ac:dyDescent="0.3">
      <c r="A9773" s="1" t="s">
        <v>40</v>
      </c>
      <c r="B9773">
        <v>1185732</v>
      </c>
      <c r="C9773" s="2">
        <v>44824</v>
      </c>
      <c r="D9773" s="1" t="s">
        <v>92</v>
      </c>
      <c r="E9773" s="1" t="s">
        <v>95</v>
      </c>
      <c r="F9773" s="1" t="s">
        <v>96</v>
      </c>
      <c r="G9773" s="1" t="s">
        <v>24</v>
      </c>
      <c r="H9773">
        <v>50</v>
      </c>
      <c r="I9773">
        <v>56</v>
      </c>
      <c r="J9773">
        <v>2800</v>
      </c>
      <c r="K9773">
        <v>1092</v>
      </c>
      <c r="L9773" s="1">
        <v>1708</v>
      </c>
      <c r="M9773" s="1" t="s">
        <v>25</v>
      </c>
      <c r="N9773" s="1" t="s">
        <v>197</v>
      </c>
    </row>
    <row r="9774" spans="1:14" x14ac:dyDescent="0.3">
      <c r="A9774" s="1" t="s">
        <v>40</v>
      </c>
      <c r="B9774">
        <v>1185732</v>
      </c>
      <c r="C9774" s="2">
        <v>44824</v>
      </c>
      <c r="D9774" s="1" t="s">
        <v>92</v>
      </c>
      <c r="E9774" s="1" t="s">
        <v>95</v>
      </c>
      <c r="F9774" s="1" t="s">
        <v>96</v>
      </c>
      <c r="G9774" s="1" t="s">
        <v>18</v>
      </c>
      <c r="H9774">
        <v>62</v>
      </c>
      <c r="I9774">
        <v>60</v>
      </c>
      <c r="J9774">
        <v>3720</v>
      </c>
      <c r="K9774">
        <v>1488</v>
      </c>
      <c r="L9774" s="1">
        <v>2232</v>
      </c>
      <c r="M9774" s="1" t="s">
        <v>25</v>
      </c>
      <c r="N9774" s="1" t="s">
        <v>196</v>
      </c>
    </row>
    <row r="9775" spans="1:14" x14ac:dyDescent="0.3">
      <c r="A9775" s="1" t="s">
        <v>40</v>
      </c>
      <c r="B9775">
        <v>1185732</v>
      </c>
      <c r="C9775" s="2">
        <v>44824</v>
      </c>
      <c r="D9775" s="1" t="s">
        <v>92</v>
      </c>
      <c r="E9775" s="1" t="s">
        <v>95</v>
      </c>
      <c r="F9775" s="1" t="s">
        <v>96</v>
      </c>
      <c r="G9775" s="1" t="s">
        <v>20</v>
      </c>
      <c r="H9775">
        <v>64</v>
      </c>
      <c r="I9775">
        <v>84</v>
      </c>
      <c r="J9775">
        <v>5376</v>
      </c>
      <c r="K9775">
        <v>2204.16</v>
      </c>
      <c r="L9775" s="1">
        <v>3171.84</v>
      </c>
      <c r="M9775" s="1" t="s">
        <v>25</v>
      </c>
      <c r="N9775" s="1" t="s">
        <v>197</v>
      </c>
    </row>
    <row r="9776" spans="1:14" x14ac:dyDescent="0.3">
      <c r="A9776" s="1" t="s">
        <v>40</v>
      </c>
      <c r="B9776">
        <v>1185732</v>
      </c>
      <c r="C9776" s="2">
        <v>44856</v>
      </c>
      <c r="D9776" s="1" t="s">
        <v>92</v>
      </c>
      <c r="E9776" s="1" t="s">
        <v>95</v>
      </c>
      <c r="F9776" s="1" t="s">
        <v>96</v>
      </c>
      <c r="G9776" s="1" t="s">
        <v>21</v>
      </c>
      <c r="H9776">
        <v>68</v>
      </c>
      <c r="I9776">
        <v>113</v>
      </c>
      <c r="J9776">
        <v>7684</v>
      </c>
      <c r="K9776">
        <v>3611.48</v>
      </c>
      <c r="L9776" s="1">
        <v>4072.52</v>
      </c>
      <c r="M9776" s="1" t="s">
        <v>25</v>
      </c>
      <c r="N9776" s="1" t="s">
        <v>196</v>
      </c>
    </row>
    <row r="9777" spans="1:14" x14ac:dyDescent="0.3">
      <c r="A9777" s="1" t="s">
        <v>40</v>
      </c>
      <c r="B9777">
        <v>1185732</v>
      </c>
      <c r="C9777" s="2">
        <v>44856</v>
      </c>
      <c r="D9777" s="1" t="s">
        <v>92</v>
      </c>
      <c r="E9777" s="1" t="s">
        <v>95</v>
      </c>
      <c r="F9777" s="1" t="s">
        <v>96</v>
      </c>
      <c r="G9777" s="1" t="s">
        <v>22</v>
      </c>
      <c r="H9777">
        <v>60</v>
      </c>
      <c r="I9777">
        <v>77</v>
      </c>
      <c r="J9777">
        <v>4620</v>
      </c>
      <c r="K9777">
        <v>2217.6000000000004</v>
      </c>
      <c r="L9777" s="1">
        <v>2402.3999999999996</v>
      </c>
      <c r="M9777" s="1" t="s">
        <v>25</v>
      </c>
      <c r="N9777" s="1" t="s">
        <v>196</v>
      </c>
    </row>
    <row r="9778" spans="1:14" x14ac:dyDescent="0.3">
      <c r="A9778" s="1" t="s">
        <v>40</v>
      </c>
      <c r="B9778">
        <v>1185732</v>
      </c>
      <c r="C9778" s="2">
        <v>44856</v>
      </c>
      <c r="D9778" s="1" t="s">
        <v>92</v>
      </c>
      <c r="E9778" s="1" t="s">
        <v>95</v>
      </c>
      <c r="F9778" s="1" t="s">
        <v>96</v>
      </c>
      <c r="G9778" s="1" t="s">
        <v>23</v>
      </c>
      <c r="H9778">
        <v>59</v>
      </c>
      <c r="I9778">
        <v>46</v>
      </c>
      <c r="J9778">
        <v>2714</v>
      </c>
      <c r="K9778">
        <v>1085.6000000000001</v>
      </c>
      <c r="L9778" s="1">
        <v>1628.3999999999999</v>
      </c>
      <c r="M9778" s="1" t="s">
        <v>25</v>
      </c>
      <c r="N9778" s="1" t="s">
        <v>197</v>
      </c>
    </row>
    <row r="9779" spans="1:14" x14ac:dyDescent="0.3">
      <c r="A9779" s="1" t="s">
        <v>40</v>
      </c>
      <c r="B9779">
        <v>1185732</v>
      </c>
      <c r="C9779" s="2">
        <v>44856</v>
      </c>
      <c r="D9779" s="1" t="s">
        <v>92</v>
      </c>
      <c r="E9779" s="1" t="s">
        <v>95</v>
      </c>
      <c r="F9779" s="1" t="s">
        <v>96</v>
      </c>
      <c r="G9779" s="1" t="s">
        <v>24</v>
      </c>
      <c r="H9779">
        <v>59</v>
      </c>
      <c r="I9779">
        <v>42</v>
      </c>
      <c r="J9779">
        <v>2478</v>
      </c>
      <c r="K9779">
        <v>892.07999999999993</v>
      </c>
      <c r="L9779" s="1">
        <v>1585.92</v>
      </c>
      <c r="M9779" s="1" t="s">
        <v>25</v>
      </c>
      <c r="N9779" s="1" t="s">
        <v>197</v>
      </c>
    </row>
    <row r="9780" spans="1:14" x14ac:dyDescent="0.3">
      <c r="A9780" s="1" t="s">
        <v>40</v>
      </c>
      <c r="B9780">
        <v>1185732</v>
      </c>
      <c r="C9780" s="2">
        <v>44856</v>
      </c>
      <c r="D9780" s="1" t="s">
        <v>92</v>
      </c>
      <c r="E9780" s="1" t="s">
        <v>95</v>
      </c>
      <c r="F9780" s="1" t="s">
        <v>96</v>
      </c>
      <c r="G9780" s="1" t="s">
        <v>18</v>
      </c>
      <c r="H9780">
        <v>71</v>
      </c>
      <c r="I9780">
        <v>44</v>
      </c>
      <c r="J9780">
        <v>3124</v>
      </c>
      <c r="K9780">
        <v>1093.3999999999999</v>
      </c>
      <c r="L9780" s="1">
        <v>2030.6000000000001</v>
      </c>
      <c r="M9780" s="1" t="s">
        <v>25</v>
      </c>
      <c r="N9780" s="1" t="s">
        <v>196</v>
      </c>
    </row>
    <row r="9781" spans="1:14" x14ac:dyDescent="0.3">
      <c r="A9781" s="1" t="s">
        <v>40</v>
      </c>
      <c r="B9781">
        <v>1185732</v>
      </c>
      <c r="C9781" s="2">
        <v>44856</v>
      </c>
      <c r="D9781" s="1" t="s">
        <v>92</v>
      </c>
      <c r="E9781" s="1" t="s">
        <v>95</v>
      </c>
      <c r="F9781" s="1" t="s">
        <v>96</v>
      </c>
      <c r="G9781" s="1" t="s">
        <v>20</v>
      </c>
      <c r="H9781">
        <v>73</v>
      </c>
      <c r="I9781">
        <v>83</v>
      </c>
      <c r="J9781">
        <v>6059</v>
      </c>
      <c r="K9781">
        <v>2423.6</v>
      </c>
      <c r="L9781" s="1">
        <v>3635.4</v>
      </c>
      <c r="M9781" s="1" t="s">
        <v>25</v>
      </c>
      <c r="N9781" s="1" t="s">
        <v>197</v>
      </c>
    </row>
    <row r="9782" spans="1:14" x14ac:dyDescent="0.3">
      <c r="A9782" s="1" t="s">
        <v>40</v>
      </c>
      <c r="B9782">
        <v>1185732</v>
      </c>
      <c r="C9782" s="2">
        <v>44886</v>
      </c>
      <c r="D9782" s="1" t="s">
        <v>92</v>
      </c>
      <c r="E9782" s="1" t="s">
        <v>95</v>
      </c>
      <c r="F9782" s="1" t="s">
        <v>96</v>
      </c>
      <c r="G9782" s="1" t="s">
        <v>21</v>
      </c>
      <c r="H9782">
        <v>68</v>
      </c>
      <c r="I9782">
        <v>123</v>
      </c>
      <c r="J9782">
        <v>8364</v>
      </c>
      <c r="K9782">
        <v>4014.7200000000003</v>
      </c>
      <c r="L9782" s="1">
        <v>4349.28</v>
      </c>
      <c r="M9782" s="1" t="s">
        <v>25</v>
      </c>
      <c r="N9782" s="1" t="s">
        <v>196</v>
      </c>
    </row>
    <row r="9783" spans="1:14" x14ac:dyDescent="0.3">
      <c r="A9783" s="1" t="s">
        <v>40</v>
      </c>
      <c r="B9783">
        <v>1185732</v>
      </c>
      <c r="C9783" s="2">
        <v>44886</v>
      </c>
      <c r="D9783" s="1" t="s">
        <v>92</v>
      </c>
      <c r="E9783" s="1" t="s">
        <v>95</v>
      </c>
      <c r="F9783" s="1" t="s">
        <v>96</v>
      </c>
      <c r="G9783" s="1" t="s">
        <v>22</v>
      </c>
      <c r="H9783">
        <v>59</v>
      </c>
      <c r="I9783">
        <v>81</v>
      </c>
      <c r="J9783">
        <v>4779</v>
      </c>
      <c r="K9783">
        <v>2198.34</v>
      </c>
      <c r="L9783" s="1">
        <v>2580.66</v>
      </c>
      <c r="M9783" s="1" t="s">
        <v>25</v>
      </c>
      <c r="N9783" s="1" t="s">
        <v>196</v>
      </c>
    </row>
    <row r="9784" spans="1:14" x14ac:dyDescent="0.3">
      <c r="A9784" s="1" t="s">
        <v>40</v>
      </c>
      <c r="B9784">
        <v>1185732</v>
      </c>
      <c r="C9784" s="2">
        <v>44886</v>
      </c>
      <c r="D9784" s="1" t="s">
        <v>92</v>
      </c>
      <c r="E9784" s="1" t="s">
        <v>95</v>
      </c>
      <c r="F9784" s="1" t="s">
        <v>96</v>
      </c>
      <c r="G9784" s="1" t="s">
        <v>23</v>
      </c>
      <c r="H9784">
        <v>59</v>
      </c>
      <c r="I9784">
        <v>93</v>
      </c>
      <c r="J9784">
        <v>5487</v>
      </c>
      <c r="K9784">
        <v>2139.9300000000003</v>
      </c>
      <c r="L9784" s="1">
        <v>3347.0699999999997</v>
      </c>
      <c r="M9784" s="1" t="s">
        <v>25</v>
      </c>
      <c r="N9784" s="1" t="s">
        <v>197</v>
      </c>
    </row>
    <row r="9785" spans="1:14" x14ac:dyDescent="0.3">
      <c r="A9785" s="1" t="s">
        <v>40</v>
      </c>
      <c r="B9785">
        <v>1185732</v>
      </c>
      <c r="C9785" s="2">
        <v>44886</v>
      </c>
      <c r="D9785" s="1" t="s">
        <v>92</v>
      </c>
      <c r="E9785" s="1" t="s">
        <v>95</v>
      </c>
      <c r="F9785" s="1" t="s">
        <v>96</v>
      </c>
      <c r="G9785" s="1" t="s">
        <v>24</v>
      </c>
      <c r="H9785">
        <v>62</v>
      </c>
      <c r="I9785">
        <v>90</v>
      </c>
      <c r="J9785">
        <v>5580</v>
      </c>
      <c r="K9785">
        <v>2120.4</v>
      </c>
      <c r="L9785" s="1">
        <v>3459.6</v>
      </c>
      <c r="M9785" s="1" t="s">
        <v>25</v>
      </c>
      <c r="N9785" s="1" t="s">
        <v>197</v>
      </c>
    </row>
    <row r="9786" spans="1:14" x14ac:dyDescent="0.3">
      <c r="A9786" s="1" t="s">
        <v>40</v>
      </c>
      <c r="B9786">
        <v>1185732</v>
      </c>
      <c r="C9786" s="2">
        <v>44886</v>
      </c>
      <c r="D9786" s="1" t="s">
        <v>92</v>
      </c>
      <c r="E9786" s="1" t="s">
        <v>95</v>
      </c>
      <c r="F9786" s="1" t="s">
        <v>96</v>
      </c>
      <c r="G9786" s="1" t="s">
        <v>18</v>
      </c>
      <c r="H9786">
        <v>69</v>
      </c>
      <c r="I9786">
        <v>83</v>
      </c>
      <c r="J9786">
        <v>5727</v>
      </c>
      <c r="K9786">
        <v>2004.4499999999998</v>
      </c>
      <c r="L9786" s="1">
        <v>3722.55</v>
      </c>
      <c r="M9786" s="1" t="s">
        <v>25</v>
      </c>
      <c r="N9786" s="1" t="s">
        <v>196</v>
      </c>
    </row>
    <row r="9787" spans="1:14" x14ac:dyDescent="0.3">
      <c r="A9787" s="1" t="s">
        <v>40</v>
      </c>
      <c r="B9787">
        <v>1185732</v>
      </c>
      <c r="C9787" s="2">
        <v>44886</v>
      </c>
      <c r="D9787" s="1" t="s">
        <v>92</v>
      </c>
      <c r="E9787" s="1" t="s">
        <v>95</v>
      </c>
      <c r="F9787" s="1" t="s">
        <v>96</v>
      </c>
      <c r="G9787" s="1" t="s">
        <v>20</v>
      </c>
      <c r="H9787">
        <v>74</v>
      </c>
      <c r="I9787">
        <v>101</v>
      </c>
      <c r="J9787">
        <v>7474</v>
      </c>
      <c r="K9787">
        <v>3139.08</v>
      </c>
      <c r="L9787" s="1">
        <v>4334.92</v>
      </c>
      <c r="M9787" s="1" t="s">
        <v>25</v>
      </c>
      <c r="N9787" s="1" t="s">
        <v>197</v>
      </c>
    </row>
    <row r="9788" spans="1:14" x14ac:dyDescent="0.3">
      <c r="A9788" s="1" t="s">
        <v>40</v>
      </c>
      <c r="B9788">
        <v>1185732</v>
      </c>
      <c r="C9788" s="2">
        <v>44915</v>
      </c>
      <c r="D9788" s="1" t="s">
        <v>92</v>
      </c>
      <c r="E9788" s="1" t="s">
        <v>95</v>
      </c>
      <c r="F9788" s="1" t="s">
        <v>96</v>
      </c>
      <c r="G9788" s="1" t="s">
        <v>21</v>
      </c>
      <c r="H9788">
        <v>69</v>
      </c>
      <c r="I9788">
        <v>174</v>
      </c>
      <c r="J9788">
        <v>12006</v>
      </c>
      <c r="K9788">
        <v>5642.8200000000006</v>
      </c>
      <c r="L9788" s="1">
        <v>6363.1799999999994</v>
      </c>
      <c r="M9788" s="1" t="s">
        <v>25</v>
      </c>
      <c r="N9788" s="1" t="s">
        <v>196</v>
      </c>
    </row>
    <row r="9789" spans="1:14" x14ac:dyDescent="0.3">
      <c r="A9789" s="1" t="s">
        <v>40</v>
      </c>
      <c r="B9789">
        <v>1185732</v>
      </c>
      <c r="C9789" s="2">
        <v>44915</v>
      </c>
      <c r="D9789" s="1" t="s">
        <v>92</v>
      </c>
      <c r="E9789" s="1" t="s">
        <v>95</v>
      </c>
      <c r="F9789" s="1" t="s">
        <v>96</v>
      </c>
      <c r="G9789" s="1" t="s">
        <v>22</v>
      </c>
      <c r="H9789">
        <v>60</v>
      </c>
      <c r="I9789">
        <v>112</v>
      </c>
      <c r="J9789">
        <v>6720</v>
      </c>
      <c r="K9789">
        <v>3158.4</v>
      </c>
      <c r="L9789" s="1">
        <v>3561.6</v>
      </c>
      <c r="M9789" s="1" t="s">
        <v>25</v>
      </c>
      <c r="N9789" s="1" t="s">
        <v>196</v>
      </c>
    </row>
    <row r="9790" spans="1:14" x14ac:dyDescent="0.3">
      <c r="A9790" s="1" t="s">
        <v>51</v>
      </c>
      <c r="B9790">
        <v>1185732</v>
      </c>
      <c r="C9790" s="2">
        <v>44239</v>
      </c>
      <c r="D9790" s="1" t="s">
        <v>92</v>
      </c>
      <c r="E9790" s="1" t="s">
        <v>97</v>
      </c>
      <c r="F9790" s="1" t="s">
        <v>98</v>
      </c>
      <c r="G9790" s="1" t="s">
        <v>24</v>
      </c>
      <c r="H9790">
        <v>35</v>
      </c>
      <c r="I9790">
        <v>425</v>
      </c>
      <c r="J9790">
        <v>148750</v>
      </c>
      <c r="K9790">
        <v>52062.5</v>
      </c>
      <c r="L9790" s="1">
        <v>96687.5</v>
      </c>
      <c r="M9790" s="1" t="s">
        <v>28</v>
      </c>
      <c r="N9790" s="1" t="s">
        <v>197</v>
      </c>
    </row>
    <row r="9791" spans="1:14" x14ac:dyDescent="0.3">
      <c r="A9791" s="1" t="s">
        <v>51</v>
      </c>
      <c r="B9791">
        <v>1185732</v>
      </c>
      <c r="C9791" s="2">
        <v>44239</v>
      </c>
      <c r="D9791" s="1" t="s">
        <v>92</v>
      </c>
      <c r="E9791" s="1" t="s">
        <v>97</v>
      </c>
      <c r="F9791" s="1" t="s">
        <v>98</v>
      </c>
      <c r="G9791" s="1" t="s">
        <v>18</v>
      </c>
      <c r="H9791">
        <v>50</v>
      </c>
      <c r="I9791">
        <v>500</v>
      </c>
      <c r="J9791">
        <v>250000</v>
      </c>
      <c r="K9791">
        <v>75000</v>
      </c>
      <c r="L9791" s="1">
        <v>175000</v>
      </c>
      <c r="M9791" s="1" t="s">
        <v>28</v>
      </c>
      <c r="N9791" s="1" t="s">
        <v>196</v>
      </c>
    </row>
    <row r="9792" spans="1:14" x14ac:dyDescent="0.3">
      <c r="A9792" s="1" t="s">
        <v>51</v>
      </c>
      <c r="B9792">
        <v>1185732</v>
      </c>
      <c r="C9792" s="2">
        <v>44239</v>
      </c>
      <c r="D9792" s="1" t="s">
        <v>92</v>
      </c>
      <c r="E9792" s="1" t="s">
        <v>97</v>
      </c>
      <c r="F9792" s="1" t="s">
        <v>98</v>
      </c>
      <c r="G9792" s="1" t="s">
        <v>20</v>
      </c>
      <c r="H9792">
        <v>40</v>
      </c>
      <c r="I9792">
        <v>600</v>
      </c>
      <c r="J9792">
        <v>240000</v>
      </c>
      <c r="K9792">
        <v>60000</v>
      </c>
      <c r="L9792" s="1">
        <v>180000</v>
      </c>
      <c r="M9792" s="1" t="s">
        <v>28</v>
      </c>
      <c r="N9792" s="1" t="s">
        <v>197</v>
      </c>
    </row>
    <row r="9793" spans="1:14" x14ac:dyDescent="0.3">
      <c r="A9793" s="1" t="s">
        <v>51</v>
      </c>
      <c r="B9793">
        <v>1185732</v>
      </c>
      <c r="C9793" s="2">
        <v>44265</v>
      </c>
      <c r="D9793" s="1" t="s">
        <v>92</v>
      </c>
      <c r="E9793" s="1" t="s">
        <v>97</v>
      </c>
      <c r="F9793" s="1" t="s">
        <v>98</v>
      </c>
      <c r="G9793" s="1" t="s">
        <v>21</v>
      </c>
      <c r="H9793">
        <v>40</v>
      </c>
      <c r="I9793">
        <v>820</v>
      </c>
      <c r="J9793">
        <v>328000</v>
      </c>
      <c r="K9793">
        <v>164000</v>
      </c>
      <c r="L9793" s="1">
        <v>164000</v>
      </c>
      <c r="M9793" s="1" t="s">
        <v>28</v>
      </c>
      <c r="N9793" s="1" t="s">
        <v>196</v>
      </c>
    </row>
    <row r="9794" spans="1:14" x14ac:dyDescent="0.3">
      <c r="A9794" s="1" t="s">
        <v>51</v>
      </c>
      <c r="B9794">
        <v>1185732</v>
      </c>
      <c r="C9794" s="2">
        <v>44265</v>
      </c>
      <c r="D9794" s="1" t="s">
        <v>92</v>
      </c>
      <c r="E9794" s="1" t="s">
        <v>97</v>
      </c>
      <c r="F9794" s="1" t="s">
        <v>98</v>
      </c>
      <c r="G9794" s="1" t="s">
        <v>22</v>
      </c>
      <c r="H9794">
        <v>40</v>
      </c>
      <c r="I9794">
        <v>525</v>
      </c>
      <c r="J9794">
        <v>210000</v>
      </c>
      <c r="K9794">
        <v>63000</v>
      </c>
      <c r="L9794" s="1">
        <v>147000</v>
      </c>
      <c r="M9794" s="1" t="s">
        <v>28</v>
      </c>
      <c r="N9794" s="1" t="s">
        <v>196</v>
      </c>
    </row>
    <row r="9795" spans="1:14" x14ac:dyDescent="0.3">
      <c r="A9795" s="1" t="s">
        <v>51</v>
      </c>
      <c r="B9795">
        <v>1185732</v>
      </c>
      <c r="C9795" s="2">
        <v>44265</v>
      </c>
      <c r="D9795" s="1" t="s">
        <v>92</v>
      </c>
      <c r="E9795" s="1" t="s">
        <v>97</v>
      </c>
      <c r="F9795" s="1" t="s">
        <v>98</v>
      </c>
      <c r="G9795" s="1" t="s">
        <v>23</v>
      </c>
      <c r="H9795">
        <v>30.000000000000004</v>
      </c>
      <c r="I9795">
        <v>550</v>
      </c>
      <c r="J9795">
        <v>165000.00000000003</v>
      </c>
      <c r="K9795">
        <v>57750.000000000007</v>
      </c>
      <c r="L9795" s="1">
        <v>107250.00000000003</v>
      </c>
      <c r="M9795" s="1" t="s">
        <v>28</v>
      </c>
      <c r="N9795" s="1" t="s">
        <v>197</v>
      </c>
    </row>
    <row r="9796" spans="1:14" x14ac:dyDescent="0.3">
      <c r="A9796" s="1" t="s">
        <v>51</v>
      </c>
      <c r="B9796">
        <v>1185732</v>
      </c>
      <c r="C9796" s="2">
        <v>44265</v>
      </c>
      <c r="D9796" s="1" t="s">
        <v>92</v>
      </c>
      <c r="E9796" s="1" t="s">
        <v>97</v>
      </c>
      <c r="F9796" s="1" t="s">
        <v>98</v>
      </c>
      <c r="G9796" s="1" t="s">
        <v>24</v>
      </c>
      <c r="H9796">
        <v>35</v>
      </c>
      <c r="I9796">
        <v>400</v>
      </c>
      <c r="J9796">
        <v>140000</v>
      </c>
      <c r="K9796">
        <v>49000</v>
      </c>
      <c r="L9796" s="1">
        <v>91000</v>
      </c>
      <c r="M9796" s="1" t="s">
        <v>28</v>
      </c>
      <c r="N9796" s="1" t="s">
        <v>197</v>
      </c>
    </row>
    <row r="9797" spans="1:14" x14ac:dyDescent="0.3">
      <c r="A9797" s="1" t="s">
        <v>51</v>
      </c>
      <c r="B9797">
        <v>1185732</v>
      </c>
      <c r="C9797" s="2">
        <v>44265</v>
      </c>
      <c r="D9797" s="1" t="s">
        <v>92</v>
      </c>
      <c r="E9797" s="1" t="s">
        <v>97</v>
      </c>
      <c r="F9797" s="1" t="s">
        <v>98</v>
      </c>
      <c r="G9797" s="1" t="s">
        <v>18</v>
      </c>
      <c r="H9797">
        <v>50</v>
      </c>
      <c r="I9797">
        <v>450</v>
      </c>
      <c r="J9797">
        <v>225000</v>
      </c>
      <c r="K9797">
        <v>67500</v>
      </c>
      <c r="L9797" s="1">
        <v>157500</v>
      </c>
      <c r="M9797" s="1" t="s">
        <v>28</v>
      </c>
      <c r="N9797" s="1" t="s">
        <v>196</v>
      </c>
    </row>
    <row r="9798" spans="1:14" x14ac:dyDescent="0.3">
      <c r="A9798" s="1" t="s">
        <v>51</v>
      </c>
      <c r="B9798">
        <v>1185732</v>
      </c>
      <c r="C9798" s="2">
        <v>44265</v>
      </c>
      <c r="D9798" s="1" t="s">
        <v>92</v>
      </c>
      <c r="E9798" s="1" t="s">
        <v>97</v>
      </c>
      <c r="F9798" s="1" t="s">
        <v>98</v>
      </c>
      <c r="G9798" s="1" t="s">
        <v>20</v>
      </c>
      <c r="H9798">
        <v>40</v>
      </c>
      <c r="I9798">
        <v>550</v>
      </c>
      <c r="J9798">
        <v>220000</v>
      </c>
      <c r="K9798">
        <v>55000</v>
      </c>
      <c r="L9798" s="1">
        <v>165000</v>
      </c>
      <c r="M9798" s="1" t="s">
        <v>28</v>
      </c>
      <c r="N9798" s="1" t="s">
        <v>197</v>
      </c>
    </row>
    <row r="9799" spans="1:14" x14ac:dyDescent="0.3">
      <c r="A9799" s="1" t="s">
        <v>51</v>
      </c>
      <c r="B9799">
        <v>1185732</v>
      </c>
      <c r="C9799" s="2">
        <v>44297</v>
      </c>
      <c r="D9799" s="1" t="s">
        <v>92</v>
      </c>
      <c r="E9799" s="1" t="s">
        <v>97</v>
      </c>
      <c r="F9799" s="1" t="s">
        <v>98</v>
      </c>
      <c r="G9799" s="1" t="s">
        <v>21</v>
      </c>
      <c r="H9799">
        <v>40</v>
      </c>
      <c r="I9799">
        <v>800</v>
      </c>
      <c r="J9799">
        <v>320000</v>
      </c>
      <c r="K9799">
        <v>160000</v>
      </c>
      <c r="L9799" s="1">
        <v>160000</v>
      </c>
      <c r="M9799" s="1" t="s">
        <v>28</v>
      </c>
      <c r="N9799" s="1" t="s">
        <v>196</v>
      </c>
    </row>
    <row r="9800" spans="1:14" x14ac:dyDescent="0.3">
      <c r="A9800" s="1" t="s">
        <v>51</v>
      </c>
      <c r="B9800">
        <v>1185732</v>
      </c>
      <c r="C9800" s="2">
        <v>44297</v>
      </c>
      <c r="D9800" s="1" t="s">
        <v>92</v>
      </c>
      <c r="E9800" s="1" t="s">
        <v>97</v>
      </c>
      <c r="F9800" s="1" t="s">
        <v>98</v>
      </c>
      <c r="G9800" s="1" t="s">
        <v>22</v>
      </c>
      <c r="H9800">
        <v>40</v>
      </c>
      <c r="I9800">
        <v>500</v>
      </c>
      <c r="J9800">
        <v>200000</v>
      </c>
      <c r="K9800">
        <v>60000</v>
      </c>
      <c r="L9800" s="1">
        <v>140000</v>
      </c>
      <c r="M9800" s="1" t="s">
        <v>28</v>
      </c>
      <c r="N9800" s="1" t="s">
        <v>196</v>
      </c>
    </row>
    <row r="9801" spans="1:14" x14ac:dyDescent="0.3">
      <c r="A9801" s="1" t="s">
        <v>51</v>
      </c>
      <c r="B9801">
        <v>1185732</v>
      </c>
      <c r="C9801" s="2">
        <v>44297</v>
      </c>
      <c r="D9801" s="1" t="s">
        <v>92</v>
      </c>
      <c r="E9801" s="1" t="s">
        <v>97</v>
      </c>
      <c r="F9801" s="1" t="s">
        <v>98</v>
      </c>
      <c r="G9801" s="1" t="s">
        <v>23</v>
      </c>
      <c r="H9801">
        <v>30.000000000000004</v>
      </c>
      <c r="I9801">
        <v>500</v>
      </c>
      <c r="J9801">
        <v>150000.00000000003</v>
      </c>
      <c r="K9801">
        <v>52500.000000000007</v>
      </c>
      <c r="L9801" s="1">
        <v>97500.000000000029</v>
      </c>
      <c r="M9801" s="1" t="s">
        <v>28</v>
      </c>
      <c r="N9801" s="1" t="s">
        <v>197</v>
      </c>
    </row>
    <row r="9802" spans="1:14" x14ac:dyDescent="0.3">
      <c r="A9802" s="1" t="s">
        <v>51</v>
      </c>
      <c r="B9802">
        <v>1185732</v>
      </c>
      <c r="C9802" s="2">
        <v>44297</v>
      </c>
      <c r="D9802" s="1" t="s">
        <v>92</v>
      </c>
      <c r="E9802" s="1" t="s">
        <v>97</v>
      </c>
      <c r="F9802" s="1" t="s">
        <v>98</v>
      </c>
      <c r="G9802" s="1" t="s">
        <v>24</v>
      </c>
      <c r="H9802">
        <v>35</v>
      </c>
      <c r="I9802">
        <v>425</v>
      </c>
      <c r="J9802">
        <v>148750</v>
      </c>
      <c r="K9802">
        <v>52062.5</v>
      </c>
      <c r="L9802" s="1">
        <v>96687.5</v>
      </c>
      <c r="M9802" s="1" t="s">
        <v>28</v>
      </c>
      <c r="N9802" s="1" t="s">
        <v>197</v>
      </c>
    </row>
    <row r="9803" spans="1:14" x14ac:dyDescent="0.3">
      <c r="A9803" s="1" t="s">
        <v>51</v>
      </c>
      <c r="B9803">
        <v>1185732</v>
      </c>
      <c r="C9803" s="2">
        <v>44297</v>
      </c>
      <c r="D9803" s="1" t="s">
        <v>92</v>
      </c>
      <c r="E9803" s="1" t="s">
        <v>97</v>
      </c>
      <c r="F9803" s="1" t="s">
        <v>98</v>
      </c>
      <c r="G9803" s="1" t="s">
        <v>18</v>
      </c>
      <c r="H9803">
        <v>50</v>
      </c>
      <c r="I9803">
        <v>425</v>
      </c>
      <c r="J9803">
        <v>212500</v>
      </c>
      <c r="K9803">
        <v>63750</v>
      </c>
      <c r="L9803" s="1">
        <v>148750</v>
      </c>
      <c r="M9803" s="1" t="s">
        <v>28</v>
      </c>
      <c r="N9803" s="1" t="s">
        <v>196</v>
      </c>
    </row>
    <row r="9804" spans="1:14" x14ac:dyDescent="0.3">
      <c r="A9804" s="1" t="s">
        <v>51</v>
      </c>
      <c r="B9804">
        <v>1185732</v>
      </c>
      <c r="C9804" s="2">
        <v>44297</v>
      </c>
      <c r="D9804" s="1" t="s">
        <v>92</v>
      </c>
      <c r="E9804" s="1" t="s">
        <v>97</v>
      </c>
      <c r="F9804" s="1" t="s">
        <v>98</v>
      </c>
      <c r="G9804" s="1" t="s">
        <v>20</v>
      </c>
      <c r="H9804">
        <v>40</v>
      </c>
      <c r="I9804">
        <v>550</v>
      </c>
      <c r="J9804">
        <v>220000</v>
      </c>
      <c r="K9804">
        <v>55000</v>
      </c>
      <c r="L9804" s="1">
        <v>165000</v>
      </c>
      <c r="M9804" s="1" t="s">
        <v>28</v>
      </c>
      <c r="N9804" s="1" t="s">
        <v>197</v>
      </c>
    </row>
    <row r="9805" spans="1:14" x14ac:dyDescent="0.3">
      <c r="A9805" s="1" t="s">
        <v>51</v>
      </c>
      <c r="B9805">
        <v>1185732</v>
      </c>
      <c r="C9805" s="2">
        <v>44326</v>
      </c>
      <c r="D9805" s="1" t="s">
        <v>92</v>
      </c>
      <c r="E9805" s="1" t="s">
        <v>97</v>
      </c>
      <c r="F9805" s="1" t="s">
        <v>98</v>
      </c>
      <c r="G9805" s="1" t="s">
        <v>21</v>
      </c>
      <c r="H9805">
        <v>50</v>
      </c>
      <c r="I9805">
        <v>820</v>
      </c>
      <c r="J9805">
        <v>410000</v>
      </c>
      <c r="K9805">
        <v>205000</v>
      </c>
      <c r="L9805" s="1">
        <v>205000</v>
      </c>
      <c r="M9805" s="1" t="s">
        <v>28</v>
      </c>
      <c r="N9805" s="1" t="s">
        <v>196</v>
      </c>
    </row>
    <row r="9806" spans="1:14" x14ac:dyDescent="0.3">
      <c r="A9806" s="1" t="s">
        <v>51</v>
      </c>
      <c r="B9806">
        <v>1185732</v>
      </c>
      <c r="C9806" s="2">
        <v>44326</v>
      </c>
      <c r="D9806" s="1" t="s">
        <v>92</v>
      </c>
      <c r="E9806" s="1" t="s">
        <v>97</v>
      </c>
      <c r="F9806" s="1" t="s">
        <v>98</v>
      </c>
      <c r="G9806" s="1" t="s">
        <v>22</v>
      </c>
      <c r="H9806">
        <v>45.000000000000007</v>
      </c>
      <c r="I9806">
        <v>525</v>
      </c>
      <c r="J9806">
        <v>236250.00000000003</v>
      </c>
      <c r="K9806">
        <v>70875</v>
      </c>
      <c r="L9806" s="1">
        <v>165375.00000000003</v>
      </c>
      <c r="M9806" s="1" t="s">
        <v>28</v>
      </c>
      <c r="N9806" s="1" t="s">
        <v>196</v>
      </c>
    </row>
    <row r="9807" spans="1:14" x14ac:dyDescent="0.3">
      <c r="A9807" s="1" t="s">
        <v>51</v>
      </c>
      <c r="B9807">
        <v>1185732</v>
      </c>
      <c r="C9807" s="2">
        <v>44326</v>
      </c>
      <c r="D9807" s="1" t="s">
        <v>92</v>
      </c>
      <c r="E9807" s="1" t="s">
        <v>97</v>
      </c>
      <c r="F9807" s="1" t="s">
        <v>98</v>
      </c>
      <c r="G9807" s="1" t="s">
        <v>23</v>
      </c>
      <c r="H9807">
        <v>40</v>
      </c>
      <c r="I9807">
        <v>500</v>
      </c>
      <c r="J9807">
        <v>200000</v>
      </c>
      <c r="K9807">
        <v>70000</v>
      </c>
      <c r="L9807" s="1">
        <v>130000</v>
      </c>
      <c r="M9807" s="1" t="s">
        <v>28</v>
      </c>
      <c r="N9807" s="1" t="s">
        <v>197</v>
      </c>
    </row>
    <row r="9808" spans="1:14" x14ac:dyDescent="0.3">
      <c r="A9808" s="1" t="s">
        <v>51</v>
      </c>
      <c r="B9808">
        <v>1185732</v>
      </c>
      <c r="C9808" s="2">
        <v>44326</v>
      </c>
      <c r="D9808" s="1" t="s">
        <v>92</v>
      </c>
      <c r="E9808" s="1" t="s">
        <v>97</v>
      </c>
      <c r="F9808" s="1" t="s">
        <v>98</v>
      </c>
      <c r="G9808" s="1" t="s">
        <v>24</v>
      </c>
      <c r="H9808">
        <v>40</v>
      </c>
      <c r="I9808">
        <v>450</v>
      </c>
      <c r="J9808">
        <v>180000</v>
      </c>
      <c r="K9808">
        <v>62999.999999999993</v>
      </c>
      <c r="L9808" s="1">
        <v>117000</v>
      </c>
      <c r="M9808" s="1" t="s">
        <v>28</v>
      </c>
      <c r="N9808" s="1" t="s">
        <v>197</v>
      </c>
    </row>
    <row r="9809" spans="1:14" x14ac:dyDescent="0.3">
      <c r="A9809" s="1" t="s">
        <v>51</v>
      </c>
      <c r="B9809">
        <v>1185732</v>
      </c>
      <c r="C9809" s="2">
        <v>44326</v>
      </c>
      <c r="D9809" s="1" t="s">
        <v>92</v>
      </c>
      <c r="E9809" s="1" t="s">
        <v>97</v>
      </c>
      <c r="F9809" s="1" t="s">
        <v>98</v>
      </c>
      <c r="G9809" s="1" t="s">
        <v>18</v>
      </c>
      <c r="H9809">
        <v>50</v>
      </c>
      <c r="I9809">
        <v>475</v>
      </c>
      <c r="J9809">
        <v>237500</v>
      </c>
      <c r="K9809">
        <v>71250</v>
      </c>
      <c r="L9809" s="1">
        <v>166250</v>
      </c>
      <c r="M9809" s="1" t="s">
        <v>28</v>
      </c>
      <c r="N9809" s="1" t="s">
        <v>196</v>
      </c>
    </row>
    <row r="9810" spans="1:14" x14ac:dyDescent="0.3">
      <c r="A9810" s="1" t="s">
        <v>51</v>
      </c>
      <c r="B9810">
        <v>1185732</v>
      </c>
      <c r="C9810" s="2">
        <v>44326</v>
      </c>
      <c r="D9810" s="1" t="s">
        <v>92</v>
      </c>
      <c r="E9810" s="1" t="s">
        <v>97</v>
      </c>
      <c r="F9810" s="1" t="s">
        <v>98</v>
      </c>
      <c r="G9810" s="1" t="s">
        <v>20</v>
      </c>
      <c r="H9810">
        <v>55.000000000000007</v>
      </c>
      <c r="I9810">
        <v>600</v>
      </c>
      <c r="J9810">
        <v>330000.00000000006</v>
      </c>
      <c r="K9810">
        <v>82500.000000000015</v>
      </c>
      <c r="L9810" s="1">
        <v>247500.00000000006</v>
      </c>
      <c r="M9810" s="1" t="s">
        <v>28</v>
      </c>
      <c r="N9810" s="1" t="s">
        <v>197</v>
      </c>
    </row>
    <row r="9811" spans="1:14" x14ac:dyDescent="0.3">
      <c r="A9811" s="1" t="s">
        <v>51</v>
      </c>
      <c r="B9811">
        <v>1185732</v>
      </c>
      <c r="C9811" s="2">
        <v>44359</v>
      </c>
      <c r="D9811" s="1" t="s">
        <v>92</v>
      </c>
      <c r="E9811" s="1" t="s">
        <v>97</v>
      </c>
      <c r="F9811" s="1" t="s">
        <v>98</v>
      </c>
      <c r="G9811" s="1" t="s">
        <v>21</v>
      </c>
      <c r="H9811">
        <v>50</v>
      </c>
      <c r="I9811">
        <v>850</v>
      </c>
      <c r="J9811">
        <v>425000</v>
      </c>
      <c r="K9811">
        <v>212500</v>
      </c>
      <c r="L9811" s="1">
        <v>212500</v>
      </c>
      <c r="M9811" s="1" t="s">
        <v>28</v>
      </c>
      <c r="N9811" s="1" t="s">
        <v>196</v>
      </c>
    </row>
    <row r="9812" spans="1:14" x14ac:dyDescent="0.3">
      <c r="A9812" s="1" t="s">
        <v>51</v>
      </c>
      <c r="B9812">
        <v>1185732</v>
      </c>
      <c r="C9812" s="2">
        <v>44359</v>
      </c>
      <c r="D9812" s="1" t="s">
        <v>92</v>
      </c>
      <c r="E9812" s="1" t="s">
        <v>97</v>
      </c>
      <c r="F9812" s="1" t="s">
        <v>98</v>
      </c>
      <c r="G9812" s="1" t="s">
        <v>22</v>
      </c>
      <c r="H9812">
        <v>45.000000000000007</v>
      </c>
      <c r="I9812">
        <v>600</v>
      </c>
      <c r="J9812">
        <v>270000.00000000006</v>
      </c>
      <c r="K9812">
        <v>81000.000000000015</v>
      </c>
      <c r="L9812" s="1">
        <v>189000.00000000006</v>
      </c>
      <c r="M9812" s="1" t="s">
        <v>28</v>
      </c>
      <c r="N9812" s="1" t="s">
        <v>196</v>
      </c>
    </row>
    <row r="9813" spans="1:14" x14ac:dyDescent="0.3">
      <c r="A9813" s="1" t="s">
        <v>51</v>
      </c>
      <c r="B9813">
        <v>1185732</v>
      </c>
      <c r="C9813" s="2">
        <v>44359</v>
      </c>
      <c r="D9813" s="1" t="s">
        <v>92</v>
      </c>
      <c r="E9813" s="1" t="s">
        <v>97</v>
      </c>
      <c r="F9813" s="1" t="s">
        <v>98</v>
      </c>
      <c r="G9813" s="1" t="s">
        <v>23</v>
      </c>
      <c r="H9813">
        <v>40</v>
      </c>
      <c r="I9813">
        <v>525</v>
      </c>
      <c r="J9813">
        <v>210000</v>
      </c>
      <c r="K9813">
        <v>73500</v>
      </c>
      <c r="L9813" s="1">
        <v>136500</v>
      </c>
      <c r="M9813" s="1" t="s">
        <v>28</v>
      </c>
      <c r="N9813" s="1" t="s">
        <v>197</v>
      </c>
    </row>
    <row r="9814" spans="1:14" x14ac:dyDescent="0.3">
      <c r="A9814" s="1" t="s">
        <v>51</v>
      </c>
      <c r="B9814">
        <v>1185732</v>
      </c>
      <c r="C9814" s="2">
        <v>44359</v>
      </c>
      <c r="D9814" s="1" t="s">
        <v>92</v>
      </c>
      <c r="E9814" s="1" t="s">
        <v>97</v>
      </c>
      <c r="F9814" s="1" t="s">
        <v>98</v>
      </c>
      <c r="G9814" s="1" t="s">
        <v>24</v>
      </c>
      <c r="H9814">
        <v>40</v>
      </c>
      <c r="I9814">
        <v>500</v>
      </c>
      <c r="J9814">
        <v>200000</v>
      </c>
      <c r="K9814">
        <v>70000</v>
      </c>
      <c r="L9814" s="1">
        <v>130000</v>
      </c>
      <c r="M9814" s="1" t="s">
        <v>28</v>
      </c>
      <c r="N9814" s="1" t="s">
        <v>197</v>
      </c>
    </row>
    <row r="9815" spans="1:14" x14ac:dyDescent="0.3">
      <c r="A9815" s="1" t="s">
        <v>51</v>
      </c>
      <c r="B9815">
        <v>1185732</v>
      </c>
      <c r="C9815" s="2">
        <v>44359</v>
      </c>
      <c r="D9815" s="1" t="s">
        <v>92</v>
      </c>
      <c r="E9815" s="1" t="s">
        <v>97</v>
      </c>
      <c r="F9815" s="1" t="s">
        <v>98</v>
      </c>
      <c r="G9815" s="1" t="s">
        <v>18</v>
      </c>
      <c r="H9815">
        <v>50</v>
      </c>
      <c r="I9815">
        <v>500</v>
      </c>
      <c r="J9815">
        <v>250000</v>
      </c>
      <c r="K9815">
        <v>75000</v>
      </c>
      <c r="L9815" s="1">
        <v>175000</v>
      </c>
      <c r="M9815" s="1" t="s">
        <v>28</v>
      </c>
      <c r="N9815" s="1" t="s">
        <v>196</v>
      </c>
    </row>
    <row r="9816" spans="1:14" x14ac:dyDescent="0.3">
      <c r="A9816" s="1" t="s">
        <v>51</v>
      </c>
      <c r="B9816">
        <v>1185732</v>
      </c>
      <c r="C9816" s="2">
        <v>44359</v>
      </c>
      <c r="D9816" s="1" t="s">
        <v>92</v>
      </c>
      <c r="E9816" s="1" t="s">
        <v>97</v>
      </c>
      <c r="F9816" s="1" t="s">
        <v>98</v>
      </c>
      <c r="G9816" s="1" t="s">
        <v>20</v>
      </c>
      <c r="H9816">
        <v>55.000000000000007</v>
      </c>
      <c r="I9816">
        <v>650</v>
      </c>
      <c r="J9816">
        <v>357500.00000000006</v>
      </c>
      <c r="K9816">
        <v>89375.000000000015</v>
      </c>
      <c r="L9816" s="1">
        <v>268125.00000000006</v>
      </c>
      <c r="M9816" s="1" t="s">
        <v>28</v>
      </c>
      <c r="N9816" s="1" t="s">
        <v>197</v>
      </c>
    </row>
    <row r="9817" spans="1:14" x14ac:dyDescent="0.3">
      <c r="A9817" s="1" t="s">
        <v>51</v>
      </c>
      <c r="B9817">
        <v>1185732</v>
      </c>
      <c r="C9817" s="2">
        <v>44387</v>
      </c>
      <c r="D9817" s="1" t="s">
        <v>92</v>
      </c>
      <c r="E9817" s="1" t="s">
        <v>97</v>
      </c>
      <c r="F9817" s="1" t="s">
        <v>98</v>
      </c>
      <c r="G9817" s="1" t="s">
        <v>21</v>
      </c>
      <c r="H9817">
        <v>50</v>
      </c>
      <c r="I9817">
        <v>875</v>
      </c>
      <c r="J9817">
        <v>437500</v>
      </c>
      <c r="K9817">
        <v>218750</v>
      </c>
      <c r="L9817" s="1">
        <v>218750</v>
      </c>
      <c r="M9817" s="1" t="s">
        <v>28</v>
      </c>
      <c r="N9817" s="1" t="s">
        <v>196</v>
      </c>
    </row>
    <row r="9818" spans="1:14" x14ac:dyDescent="0.3">
      <c r="A9818" s="1" t="s">
        <v>51</v>
      </c>
      <c r="B9818">
        <v>1185732</v>
      </c>
      <c r="C9818" s="2">
        <v>44387</v>
      </c>
      <c r="D9818" s="1" t="s">
        <v>92</v>
      </c>
      <c r="E9818" s="1" t="s">
        <v>97</v>
      </c>
      <c r="F9818" s="1" t="s">
        <v>98</v>
      </c>
      <c r="G9818" s="1" t="s">
        <v>22</v>
      </c>
      <c r="H9818">
        <v>45.000000000000007</v>
      </c>
      <c r="I9818">
        <v>625</v>
      </c>
      <c r="J9818">
        <v>281250.00000000006</v>
      </c>
      <c r="K9818">
        <v>84375.000000000015</v>
      </c>
      <c r="L9818" s="1">
        <v>196875.00000000006</v>
      </c>
      <c r="M9818" s="1" t="s">
        <v>28</v>
      </c>
      <c r="N9818" s="1" t="s">
        <v>196</v>
      </c>
    </row>
    <row r="9819" spans="1:14" x14ac:dyDescent="0.3">
      <c r="A9819" s="1" t="s">
        <v>51</v>
      </c>
      <c r="B9819">
        <v>1185732</v>
      </c>
      <c r="C9819" s="2">
        <v>44387</v>
      </c>
      <c r="D9819" s="1" t="s">
        <v>92</v>
      </c>
      <c r="E9819" s="1" t="s">
        <v>97</v>
      </c>
      <c r="F9819" s="1" t="s">
        <v>98</v>
      </c>
      <c r="G9819" s="1" t="s">
        <v>23</v>
      </c>
      <c r="H9819">
        <v>40</v>
      </c>
      <c r="I9819">
        <v>550</v>
      </c>
      <c r="J9819">
        <v>220000</v>
      </c>
      <c r="K9819">
        <v>77000</v>
      </c>
      <c r="L9819" s="1">
        <v>143000</v>
      </c>
      <c r="M9819" s="1" t="s">
        <v>28</v>
      </c>
      <c r="N9819" s="1" t="s">
        <v>197</v>
      </c>
    </row>
    <row r="9820" spans="1:14" x14ac:dyDescent="0.3">
      <c r="A9820" s="1" t="s">
        <v>51</v>
      </c>
      <c r="B9820">
        <v>1185732</v>
      </c>
      <c r="C9820" s="2">
        <v>44387</v>
      </c>
      <c r="D9820" s="1" t="s">
        <v>92</v>
      </c>
      <c r="E9820" s="1" t="s">
        <v>97</v>
      </c>
      <c r="F9820" s="1" t="s">
        <v>98</v>
      </c>
      <c r="G9820" s="1" t="s">
        <v>24</v>
      </c>
      <c r="H9820">
        <v>40</v>
      </c>
      <c r="I9820">
        <v>500</v>
      </c>
      <c r="J9820">
        <v>200000</v>
      </c>
      <c r="K9820">
        <v>70000</v>
      </c>
      <c r="L9820" s="1">
        <v>130000</v>
      </c>
      <c r="M9820" s="1" t="s">
        <v>28</v>
      </c>
      <c r="N9820" s="1" t="s">
        <v>197</v>
      </c>
    </row>
    <row r="9821" spans="1:14" x14ac:dyDescent="0.3">
      <c r="A9821" s="1" t="s">
        <v>51</v>
      </c>
      <c r="B9821">
        <v>1185732</v>
      </c>
      <c r="C9821" s="2">
        <v>44387</v>
      </c>
      <c r="D9821" s="1" t="s">
        <v>92</v>
      </c>
      <c r="E9821" s="1" t="s">
        <v>97</v>
      </c>
      <c r="F9821" s="1" t="s">
        <v>98</v>
      </c>
      <c r="G9821" s="1" t="s">
        <v>18</v>
      </c>
      <c r="H9821">
        <v>50</v>
      </c>
      <c r="I9821">
        <v>525</v>
      </c>
      <c r="J9821">
        <v>262500</v>
      </c>
      <c r="K9821">
        <v>78750</v>
      </c>
      <c r="L9821" s="1">
        <v>183750</v>
      </c>
      <c r="M9821" s="1" t="s">
        <v>28</v>
      </c>
      <c r="N9821" s="1" t="s">
        <v>196</v>
      </c>
    </row>
    <row r="9822" spans="1:14" x14ac:dyDescent="0.3">
      <c r="A9822" s="1" t="s">
        <v>51</v>
      </c>
      <c r="B9822">
        <v>1185732</v>
      </c>
      <c r="C9822" s="2">
        <v>44387</v>
      </c>
      <c r="D9822" s="1" t="s">
        <v>92</v>
      </c>
      <c r="E9822" s="1" t="s">
        <v>97</v>
      </c>
      <c r="F9822" s="1" t="s">
        <v>98</v>
      </c>
      <c r="G9822" s="1" t="s">
        <v>20</v>
      </c>
      <c r="H9822">
        <v>55.000000000000007</v>
      </c>
      <c r="I9822">
        <v>700</v>
      </c>
      <c r="J9822">
        <v>385000.00000000006</v>
      </c>
      <c r="K9822">
        <v>96250.000000000015</v>
      </c>
      <c r="L9822" s="1">
        <v>288750.00000000006</v>
      </c>
      <c r="M9822" s="1" t="s">
        <v>28</v>
      </c>
      <c r="N9822" s="1" t="s">
        <v>197</v>
      </c>
    </row>
    <row r="9823" spans="1:14" x14ac:dyDescent="0.3">
      <c r="A9823" s="1" t="s">
        <v>51</v>
      </c>
      <c r="B9823">
        <v>1185732</v>
      </c>
      <c r="C9823" s="2">
        <v>44419</v>
      </c>
      <c r="D9823" s="1" t="s">
        <v>92</v>
      </c>
      <c r="E9823" s="1" t="s">
        <v>97</v>
      </c>
      <c r="F9823" s="1" t="s">
        <v>98</v>
      </c>
      <c r="G9823" s="1" t="s">
        <v>21</v>
      </c>
      <c r="H9823">
        <v>50</v>
      </c>
      <c r="I9823">
        <v>850</v>
      </c>
      <c r="J9823">
        <v>425000</v>
      </c>
      <c r="K9823">
        <v>212500</v>
      </c>
      <c r="L9823" s="1">
        <v>212500</v>
      </c>
      <c r="M9823" s="1" t="s">
        <v>28</v>
      </c>
      <c r="N9823" s="1" t="s">
        <v>196</v>
      </c>
    </row>
    <row r="9824" spans="1:14" x14ac:dyDescent="0.3">
      <c r="A9824" s="1" t="s">
        <v>51</v>
      </c>
      <c r="B9824">
        <v>1185732</v>
      </c>
      <c r="C9824" s="2">
        <v>44419</v>
      </c>
      <c r="D9824" s="1" t="s">
        <v>92</v>
      </c>
      <c r="E9824" s="1" t="s">
        <v>97</v>
      </c>
      <c r="F9824" s="1" t="s">
        <v>98</v>
      </c>
      <c r="G9824" s="1" t="s">
        <v>22</v>
      </c>
      <c r="H9824">
        <v>45.000000000000007</v>
      </c>
      <c r="I9824">
        <v>625</v>
      </c>
      <c r="J9824">
        <v>281250.00000000006</v>
      </c>
      <c r="K9824">
        <v>84375.000000000015</v>
      </c>
      <c r="L9824" s="1">
        <v>196875.00000000006</v>
      </c>
      <c r="M9824" s="1" t="s">
        <v>28</v>
      </c>
      <c r="N9824" s="1" t="s">
        <v>196</v>
      </c>
    </row>
    <row r="9825" spans="1:14" x14ac:dyDescent="0.3">
      <c r="A9825" s="1" t="s">
        <v>51</v>
      </c>
      <c r="B9825">
        <v>1185732</v>
      </c>
      <c r="C9825" s="2">
        <v>44419</v>
      </c>
      <c r="D9825" s="1" t="s">
        <v>92</v>
      </c>
      <c r="E9825" s="1" t="s">
        <v>97</v>
      </c>
      <c r="F9825" s="1" t="s">
        <v>98</v>
      </c>
      <c r="G9825" s="1" t="s">
        <v>23</v>
      </c>
      <c r="H9825">
        <v>40</v>
      </c>
      <c r="I9825">
        <v>550</v>
      </c>
      <c r="J9825">
        <v>220000</v>
      </c>
      <c r="K9825">
        <v>77000</v>
      </c>
      <c r="L9825" s="1">
        <v>143000</v>
      </c>
      <c r="M9825" s="1" t="s">
        <v>28</v>
      </c>
      <c r="N9825" s="1" t="s">
        <v>197</v>
      </c>
    </row>
    <row r="9826" spans="1:14" x14ac:dyDescent="0.3">
      <c r="A9826" s="1" t="s">
        <v>51</v>
      </c>
      <c r="B9826">
        <v>1185732</v>
      </c>
      <c r="C9826" s="2">
        <v>44419</v>
      </c>
      <c r="D9826" s="1" t="s">
        <v>92</v>
      </c>
      <c r="E9826" s="1" t="s">
        <v>97</v>
      </c>
      <c r="F9826" s="1" t="s">
        <v>98</v>
      </c>
      <c r="G9826" s="1" t="s">
        <v>24</v>
      </c>
      <c r="H9826">
        <v>40</v>
      </c>
      <c r="I9826">
        <v>525</v>
      </c>
      <c r="J9826">
        <v>210000</v>
      </c>
      <c r="K9826">
        <v>73500</v>
      </c>
      <c r="L9826" s="1">
        <v>136500</v>
      </c>
      <c r="M9826" s="1" t="s">
        <v>28</v>
      </c>
      <c r="N9826" s="1" t="s">
        <v>197</v>
      </c>
    </row>
    <row r="9827" spans="1:14" x14ac:dyDescent="0.3">
      <c r="A9827" s="1" t="s">
        <v>51</v>
      </c>
      <c r="B9827">
        <v>1185732</v>
      </c>
      <c r="C9827" s="2">
        <v>44419</v>
      </c>
      <c r="D9827" s="1" t="s">
        <v>92</v>
      </c>
      <c r="E9827" s="1" t="s">
        <v>97</v>
      </c>
      <c r="F9827" s="1" t="s">
        <v>98</v>
      </c>
      <c r="G9827" s="1" t="s">
        <v>18</v>
      </c>
      <c r="H9827">
        <v>50</v>
      </c>
      <c r="I9827">
        <v>500</v>
      </c>
      <c r="J9827">
        <v>250000</v>
      </c>
      <c r="K9827">
        <v>75000</v>
      </c>
      <c r="L9827" s="1">
        <v>175000</v>
      </c>
      <c r="M9827" s="1" t="s">
        <v>28</v>
      </c>
      <c r="N9827" s="1" t="s">
        <v>196</v>
      </c>
    </row>
    <row r="9828" spans="1:14" x14ac:dyDescent="0.3">
      <c r="A9828" s="1" t="s">
        <v>51</v>
      </c>
      <c r="B9828">
        <v>1185732</v>
      </c>
      <c r="C9828" s="2">
        <v>44419</v>
      </c>
      <c r="D9828" s="1" t="s">
        <v>92</v>
      </c>
      <c r="E9828" s="1" t="s">
        <v>97</v>
      </c>
      <c r="F9828" s="1" t="s">
        <v>98</v>
      </c>
      <c r="G9828" s="1" t="s">
        <v>20</v>
      </c>
      <c r="H9828">
        <v>55.000000000000007</v>
      </c>
      <c r="I9828">
        <v>675</v>
      </c>
      <c r="J9828">
        <v>371250.00000000006</v>
      </c>
      <c r="K9828">
        <v>92812.500000000015</v>
      </c>
      <c r="L9828" s="1">
        <v>278437.50000000006</v>
      </c>
      <c r="M9828" s="1" t="s">
        <v>28</v>
      </c>
      <c r="N9828" s="1" t="s">
        <v>197</v>
      </c>
    </row>
    <row r="9829" spans="1:14" x14ac:dyDescent="0.3">
      <c r="A9829" s="1" t="s">
        <v>51</v>
      </c>
      <c r="B9829">
        <v>1185732</v>
      </c>
      <c r="C9829" s="2">
        <v>44449</v>
      </c>
      <c r="D9829" s="1" t="s">
        <v>92</v>
      </c>
      <c r="E9829" s="1" t="s">
        <v>97</v>
      </c>
      <c r="F9829" s="1" t="s">
        <v>98</v>
      </c>
      <c r="G9829" s="1" t="s">
        <v>21</v>
      </c>
      <c r="H9829">
        <v>50</v>
      </c>
      <c r="I9829">
        <v>800</v>
      </c>
      <c r="J9829">
        <v>400000</v>
      </c>
      <c r="K9829">
        <v>200000</v>
      </c>
      <c r="L9829" s="1">
        <v>200000</v>
      </c>
      <c r="M9829" s="1" t="s">
        <v>28</v>
      </c>
      <c r="N9829" s="1" t="s">
        <v>196</v>
      </c>
    </row>
    <row r="9830" spans="1:14" x14ac:dyDescent="0.3">
      <c r="A9830" s="1" t="s">
        <v>51</v>
      </c>
      <c r="B9830">
        <v>1185732</v>
      </c>
      <c r="C9830" s="2">
        <v>44449</v>
      </c>
      <c r="D9830" s="1" t="s">
        <v>92</v>
      </c>
      <c r="E9830" s="1" t="s">
        <v>97</v>
      </c>
      <c r="F9830" s="1" t="s">
        <v>98</v>
      </c>
      <c r="G9830" s="1" t="s">
        <v>22</v>
      </c>
      <c r="H9830">
        <v>45.000000000000007</v>
      </c>
      <c r="I9830">
        <v>600</v>
      </c>
      <c r="J9830">
        <v>270000.00000000006</v>
      </c>
      <c r="K9830">
        <v>81000.000000000015</v>
      </c>
      <c r="L9830" s="1">
        <v>189000.00000000006</v>
      </c>
      <c r="M9830" s="1" t="s">
        <v>28</v>
      </c>
      <c r="N9830" s="1" t="s">
        <v>196</v>
      </c>
    </row>
    <row r="9831" spans="1:14" x14ac:dyDescent="0.3">
      <c r="A9831" s="1" t="s">
        <v>51</v>
      </c>
      <c r="B9831">
        <v>1185732</v>
      </c>
      <c r="C9831" s="2">
        <v>44449</v>
      </c>
      <c r="D9831" s="1" t="s">
        <v>92</v>
      </c>
      <c r="E9831" s="1" t="s">
        <v>97</v>
      </c>
      <c r="F9831" s="1" t="s">
        <v>98</v>
      </c>
      <c r="G9831" s="1" t="s">
        <v>23</v>
      </c>
      <c r="H9831">
        <v>40</v>
      </c>
      <c r="I9831">
        <v>525</v>
      </c>
      <c r="J9831">
        <v>210000</v>
      </c>
      <c r="K9831">
        <v>73500</v>
      </c>
      <c r="L9831" s="1">
        <v>136500</v>
      </c>
      <c r="M9831" s="1" t="s">
        <v>28</v>
      </c>
      <c r="N9831" s="1" t="s">
        <v>197</v>
      </c>
    </row>
    <row r="9832" spans="1:14" x14ac:dyDescent="0.3">
      <c r="A9832" s="1" t="s">
        <v>51</v>
      </c>
      <c r="B9832">
        <v>1185732</v>
      </c>
      <c r="C9832" s="2">
        <v>44449</v>
      </c>
      <c r="D9832" s="1" t="s">
        <v>92</v>
      </c>
      <c r="E9832" s="1" t="s">
        <v>97</v>
      </c>
      <c r="F9832" s="1" t="s">
        <v>98</v>
      </c>
      <c r="G9832" s="1" t="s">
        <v>24</v>
      </c>
      <c r="H9832">
        <v>40</v>
      </c>
      <c r="I9832">
        <v>500</v>
      </c>
      <c r="J9832">
        <v>200000</v>
      </c>
      <c r="K9832">
        <v>70000</v>
      </c>
      <c r="L9832" s="1">
        <v>130000</v>
      </c>
      <c r="M9832" s="1" t="s">
        <v>28</v>
      </c>
      <c r="N9832" s="1" t="s">
        <v>197</v>
      </c>
    </row>
    <row r="9833" spans="1:14" x14ac:dyDescent="0.3">
      <c r="A9833" s="1" t="s">
        <v>51</v>
      </c>
      <c r="B9833">
        <v>1185732</v>
      </c>
      <c r="C9833" s="2">
        <v>44449</v>
      </c>
      <c r="D9833" s="1" t="s">
        <v>92</v>
      </c>
      <c r="E9833" s="1" t="s">
        <v>97</v>
      </c>
      <c r="F9833" s="1" t="s">
        <v>98</v>
      </c>
      <c r="G9833" s="1" t="s">
        <v>18</v>
      </c>
      <c r="H9833">
        <v>50</v>
      </c>
      <c r="I9833">
        <v>500</v>
      </c>
      <c r="J9833">
        <v>250000</v>
      </c>
      <c r="K9833">
        <v>75000</v>
      </c>
      <c r="L9833" s="1">
        <v>175000</v>
      </c>
      <c r="M9833" s="1" t="s">
        <v>28</v>
      </c>
      <c r="N9833" s="1" t="s">
        <v>196</v>
      </c>
    </row>
    <row r="9834" spans="1:14" x14ac:dyDescent="0.3">
      <c r="A9834" s="1" t="s">
        <v>51</v>
      </c>
      <c r="B9834">
        <v>1185732</v>
      </c>
      <c r="C9834" s="2">
        <v>44449</v>
      </c>
      <c r="D9834" s="1" t="s">
        <v>92</v>
      </c>
      <c r="E9834" s="1" t="s">
        <v>97</v>
      </c>
      <c r="F9834" s="1" t="s">
        <v>98</v>
      </c>
      <c r="G9834" s="1" t="s">
        <v>20</v>
      </c>
      <c r="H9834">
        <v>55.000000000000007</v>
      </c>
      <c r="I9834">
        <v>600</v>
      </c>
      <c r="J9834">
        <v>330000.00000000006</v>
      </c>
      <c r="K9834">
        <v>82500.000000000015</v>
      </c>
      <c r="L9834" s="1">
        <v>247500.00000000006</v>
      </c>
      <c r="M9834" s="1" t="s">
        <v>28</v>
      </c>
      <c r="N9834" s="1" t="s">
        <v>197</v>
      </c>
    </row>
    <row r="9835" spans="1:14" x14ac:dyDescent="0.3">
      <c r="A9835" s="1" t="s">
        <v>51</v>
      </c>
      <c r="B9835">
        <v>1185732</v>
      </c>
      <c r="C9835" s="2">
        <v>44481</v>
      </c>
      <c r="D9835" s="1" t="s">
        <v>92</v>
      </c>
      <c r="E9835" s="1" t="s">
        <v>97</v>
      </c>
      <c r="F9835" s="1" t="s">
        <v>98</v>
      </c>
      <c r="G9835" s="1" t="s">
        <v>21</v>
      </c>
      <c r="H9835">
        <v>55.000000000000007</v>
      </c>
      <c r="I9835">
        <v>775</v>
      </c>
      <c r="J9835">
        <v>426250.00000000006</v>
      </c>
      <c r="K9835">
        <v>213125.00000000003</v>
      </c>
      <c r="L9835" s="1">
        <v>213125.00000000003</v>
      </c>
      <c r="M9835" s="1" t="s">
        <v>28</v>
      </c>
      <c r="N9835" s="1" t="s">
        <v>196</v>
      </c>
    </row>
    <row r="9836" spans="1:14" x14ac:dyDescent="0.3">
      <c r="A9836" s="1" t="s">
        <v>51</v>
      </c>
      <c r="B9836">
        <v>1185732</v>
      </c>
      <c r="C9836" s="2">
        <v>44481</v>
      </c>
      <c r="D9836" s="1" t="s">
        <v>92</v>
      </c>
      <c r="E9836" s="1" t="s">
        <v>97</v>
      </c>
      <c r="F9836" s="1" t="s">
        <v>98</v>
      </c>
      <c r="G9836" s="1" t="s">
        <v>22</v>
      </c>
      <c r="H9836">
        <v>45.000000000000007</v>
      </c>
      <c r="I9836">
        <v>600</v>
      </c>
      <c r="J9836">
        <v>270000.00000000006</v>
      </c>
      <c r="K9836">
        <v>81000.000000000015</v>
      </c>
      <c r="L9836" s="1">
        <v>189000.00000000006</v>
      </c>
      <c r="M9836" s="1" t="s">
        <v>28</v>
      </c>
      <c r="N9836" s="1" t="s">
        <v>196</v>
      </c>
    </row>
    <row r="9837" spans="1:14" x14ac:dyDescent="0.3">
      <c r="A9837" s="1" t="s">
        <v>51</v>
      </c>
      <c r="B9837">
        <v>1185732</v>
      </c>
      <c r="C9837" s="2">
        <v>44481</v>
      </c>
      <c r="D9837" s="1" t="s">
        <v>92</v>
      </c>
      <c r="E9837" s="1" t="s">
        <v>97</v>
      </c>
      <c r="F9837" s="1" t="s">
        <v>98</v>
      </c>
      <c r="G9837" s="1" t="s">
        <v>23</v>
      </c>
      <c r="H9837">
        <v>45.000000000000007</v>
      </c>
      <c r="I9837">
        <v>500</v>
      </c>
      <c r="J9837">
        <v>225000.00000000003</v>
      </c>
      <c r="K9837">
        <v>78750</v>
      </c>
      <c r="L9837" s="1">
        <v>146250.00000000003</v>
      </c>
      <c r="M9837" s="1" t="s">
        <v>28</v>
      </c>
      <c r="N9837" s="1" t="s">
        <v>197</v>
      </c>
    </row>
    <row r="9838" spans="1:14" x14ac:dyDescent="0.3">
      <c r="A9838" s="1" t="s">
        <v>51</v>
      </c>
      <c r="B9838">
        <v>1185732</v>
      </c>
      <c r="C9838" s="2">
        <v>44481</v>
      </c>
      <c r="D9838" s="1" t="s">
        <v>92</v>
      </c>
      <c r="E9838" s="1" t="s">
        <v>97</v>
      </c>
      <c r="F9838" s="1" t="s">
        <v>98</v>
      </c>
      <c r="G9838" s="1" t="s">
        <v>24</v>
      </c>
      <c r="H9838">
        <v>45.000000000000007</v>
      </c>
      <c r="I9838">
        <v>475</v>
      </c>
      <c r="J9838">
        <v>213750.00000000003</v>
      </c>
      <c r="K9838">
        <v>74812.5</v>
      </c>
      <c r="L9838" s="1">
        <v>138937.50000000003</v>
      </c>
      <c r="M9838" s="1" t="s">
        <v>28</v>
      </c>
      <c r="N9838" s="1" t="s">
        <v>197</v>
      </c>
    </row>
    <row r="9839" spans="1:14" x14ac:dyDescent="0.3">
      <c r="A9839" s="1" t="s">
        <v>51</v>
      </c>
      <c r="B9839">
        <v>1185732</v>
      </c>
      <c r="C9839" s="2">
        <v>44481</v>
      </c>
      <c r="D9839" s="1" t="s">
        <v>92</v>
      </c>
      <c r="E9839" s="1" t="s">
        <v>97</v>
      </c>
      <c r="F9839" s="1" t="s">
        <v>98</v>
      </c>
      <c r="G9839" s="1" t="s">
        <v>18</v>
      </c>
      <c r="H9839">
        <v>55.000000000000007</v>
      </c>
      <c r="I9839">
        <v>475</v>
      </c>
      <c r="J9839">
        <v>261250.00000000003</v>
      </c>
      <c r="K9839">
        <v>78375</v>
      </c>
      <c r="L9839" s="1">
        <v>182875.00000000003</v>
      </c>
      <c r="M9839" s="1" t="s">
        <v>28</v>
      </c>
      <c r="N9839" s="1" t="s">
        <v>196</v>
      </c>
    </row>
    <row r="9840" spans="1:14" x14ac:dyDescent="0.3">
      <c r="A9840" s="1" t="s">
        <v>51</v>
      </c>
      <c r="B9840">
        <v>1185732</v>
      </c>
      <c r="C9840" s="2">
        <v>44481</v>
      </c>
      <c r="D9840" s="1" t="s">
        <v>92</v>
      </c>
      <c r="E9840" s="1" t="s">
        <v>97</v>
      </c>
      <c r="F9840" s="1" t="s">
        <v>98</v>
      </c>
      <c r="G9840" s="1" t="s">
        <v>20</v>
      </c>
      <c r="H9840">
        <v>60</v>
      </c>
      <c r="I9840">
        <v>600</v>
      </c>
      <c r="J9840">
        <v>360000</v>
      </c>
      <c r="K9840">
        <v>90000</v>
      </c>
      <c r="L9840" s="1">
        <v>270000</v>
      </c>
      <c r="M9840" s="1" t="s">
        <v>28</v>
      </c>
      <c r="N9840" s="1" t="s">
        <v>197</v>
      </c>
    </row>
    <row r="9841" spans="1:14" x14ac:dyDescent="0.3">
      <c r="A9841" s="1" t="s">
        <v>51</v>
      </c>
      <c r="B9841">
        <v>1185732</v>
      </c>
      <c r="C9841" s="2">
        <v>44511</v>
      </c>
      <c r="D9841" s="1" t="s">
        <v>92</v>
      </c>
      <c r="E9841" s="1" t="s">
        <v>97</v>
      </c>
      <c r="F9841" s="1" t="s">
        <v>98</v>
      </c>
      <c r="G9841" s="1" t="s">
        <v>21</v>
      </c>
      <c r="H9841">
        <v>55.000000000000007</v>
      </c>
      <c r="I9841">
        <v>750</v>
      </c>
      <c r="J9841">
        <v>412500.00000000006</v>
      </c>
      <c r="K9841">
        <v>206250.00000000003</v>
      </c>
      <c r="L9841" s="1">
        <v>206250.00000000003</v>
      </c>
      <c r="M9841" s="1" t="s">
        <v>28</v>
      </c>
      <c r="N9841" s="1" t="s">
        <v>196</v>
      </c>
    </row>
    <row r="9842" spans="1:14" x14ac:dyDescent="0.3">
      <c r="A9842" s="1" t="s">
        <v>51</v>
      </c>
      <c r="B9842">
        <v>1185732</v>
      </c>
      <c r="C9842" s="2">
        <v>44511</v>
      </c>
      <c r="D9842" s="1" t="s">
        <v>92</v>
      </c>
      <c r="E9842" s="1" t="s">
        <v>97</v>
      </c>
      <c r="F9842" s="1" t="s">
        <v>98</v>
      </c>
      <c r="G9842" s="1" t="s">
        <v>22</v>
      </c>
      <c r="H9842">
        <v>45.000000000000007</v>
      </c>
      <c r="I9842">
        <v>575</v>
      </c>
      <c r="J9842">
        <v>258750.00000000003</v>
      </c>
      <c r="K9842">
        <v>77625</v>
      </c>
      <c r="L9842" s="1">
        <v>181125.00000000003</v>
      </c>
      <c r="M9842" s="1" t="s">
        <v>28</v>
      </c>
      <c r="N9842" s="1" t="s">
        <v>196</v>
      </c>
    </row>
    <row r="9843" spans="1:14" x14ac:dyDescent="0.3">
      <c r="A9843" s="1" t="s">
        <v>51</v>
      </c>
      <c r="B9843">
        <v>1185732</v>
      </c>
      <c r="C9843" s="2">
        <v>44511</v>
      </c>
      <c r="D9843" s="1" t="s">
        <v>92</v>
      </c>
      <c r="E9843" s="1" t="s">
        <v>97</v>
      </c>
      <c r="F9843" s="1" t="s">
        <v>98</v>
      </c>
      <c r="G9843" s="1" t="s">
        <v>23</v>
      </c>
      <c r="H9843">
        <v>45.000000000000007</v>
      </c>
      <c r="I9843">
        <v>520</v>
      </c>
      <c r="J9843">
        <v>234000.00000000003</v>
      </c>
      <c r="K9843">
        <v>81900</v>
      </c>
      <c r="L9843" s="1">
        <v>152100.00000000003</v>
      </c>
      <c r="M9843" s="1" t="s">
        <v>28</v>
      </c>
      <c r="N9843" s="1" t="s">
        <v>197</v>
      </c>
    </row>
    <row r="9844" spans="1:14" x14ac:dyDescent="0.3">
      <c r="A9844" s="1" t="s">
        <v>51</v>
      </c>
      <c r="B9844">
        <v>1185732</v>
      </c>
      <c r="C9844" s="2">
        <v>44511</v>
      </c>
      <c r="D9844" s="1" t="s">
        <v>92</v>
      </c>
      <c r="E9844" s="1" t="s">
        <v>97</v>
      </c>
      <c r="F9844" s="1" t="s">
        <v>98</v>
      </c>
      <c r="G9844" s="1" t="s">
        <v>24</v>
      </c>
      <c r="H9844">
        <v>45.000000000000007</v>
      </c>
      <c r="I9844">
        <v>500</v>
      </c>
      <c r="J9844">
        <v>225000.00000000003</v>
      </c>
      <c r="K9844">
        <v>78750</v>
      </c>
      <c r="L9844" s="1">
        <v>146250.00000000003</v>
      </c>
      <c r="M9844" s="1" t="s">
        <v>28</v>
      </c>
      <c r="N9844" s="1" t="s">
        <v>197</v>
      </c>
    </row>
    <row r="9845" spans="1:14" x14ac:dyDescent="0.3">
      <c r="A9845" s="1" t="s">
        <v>51</v>
      </c>
      <c r="B9845">
        <v>1185732</v>
      </c>
      <c r="C9845" s="2">
        <v>44511</v>
      </c>
      <c r="D9845" s="1" t="s">
        <v>92</v>
      </c>
      <c r="E9845" s="1" t="s">
        <v>97</v>
      </c>
      <c r="F9845" s="1" t="s">
        <v>98</v>
      </c>
      <c r="G9845" s="1" t="s">
        <v>18</v>
      </c>
      <c r="H9845">
        <v>55.000000000000007</v>
      </c>
      <c r="I9845">
        <v>475</v>
      </c>
      <c r="J9845">
        <v>261250.00000000003</v>
      </c>
      <c r="K9845">
        <v>78375</v>
      </c>
      <c r="L9845" s="1">
        <v>182875.00000000003</v>
      </c>
      <c r="M9845" s="1" t="s">
        <v>28</v>
      </c>
      <c r="N9845" s="1" t="s">
        <v>196</v>
      </c>
    </row>
    <row r="9846" spans="1:14" x14ac:dyDescent="0.3">
      <c r="A9846" s="1" t="s">
        <v>51</v>
      </c>
      <c r="B9846">
        <v>1185732</v>
      </c>
      <c r="C9846" s="2">
        <v>44511</v>
      </c>
      <c r="D9846" s="1" t="s">
        <v>92</v>
      </c>
      <c r="E9846" s="1" t="s">
        <v>97</v>
      </c>
      <c r="F9846" s="1" t="s">
        <v>98</v>
      </c>
      <c r="G9846" s="1" t="s">
        <v>20</v>
      </c>
      <c r="H9846">
        <v>60</v>
      </c>
      <c r="I9846">
        <v>575</v>
      </c>
      <c r="J9846">
        <v>345000</v>
      </c>
      <c r="K9846">
        <v>86250</v>
      </c>
      <c r="L9846" s="1">
        <v>258750</v>
      </c>
      <c r="M9846" s="1" t="s">
        <v>28</v>
      </c>
      <c r="N9846" s="1" t="s">
        <v>197</v>
      </c>
    </row>
    <row r="9847" spans="1:14" x14ac:dyDescent="0.3">
      <c r="A9847" s="1" t="s">
        <v>51</v>
      </c>
      <c r="B9847">
        <v>1185732</v>
      </c>
      <c r="C9847" s="2">
        <v>44540</v>
      </c>
      <c r="D9847" s="1" t="s">
        <v>92</v>
      </c>
      <c r="E9847" s="1" t="s">
        <v>97</v>
      </c>
      <c r="F9847" s="1" t="s">
        <v>98</v>
      </c>
      <c r="G9847" s="1" t="s">
        <v>21</v>
      </c>
      <c r="H9847">
        <v>55.000000000000007</v>
      </c>
      <c r="I9847">
        <v>800</v>
      </c>
      <c r="J9847">
        <v>440000.00000000006</v>
      </c>
      <c r="K9847">
        <v>220000.00000000003</v>
      </c>
      <c r="L9847" s="1">
        <v>220000.00000000003</v>
      </c>
      <c r="M9847" s="1" t="s">
        <v>28</v>
      </c>
      <c r="N9847" s="1" t="s">
        <v>196</v>
      </c>
    </row>
    <row r="9848" spans="1:14" x14ac:dyDescent="0.3">
      <c r="A9848" s="1" t="s">
        <v>51</v>
      </c>
      <c r="B9848">
        <v>1185732</v>
      </c>
      <c r="C9848" s="2">
        <v>44540</v>
      </c>
      <c r="D9848" s="1" t="s">
        <v>92</v>
      </c>
      <c r="E9848" s="1" t="s">
        <v>97</v>
      </c>
      <c r="F9848" s="1" t="s">
        <v>98</v>
      </c>
      <c r="G9848" s="1" t="s">
        <v>22</v>
      </c>
      <c r="H9848">
        <v>45.000000000000007</v>
      </c>
      <c r="I9848">
        <v>600</v>
      </c>
      <c r="J9848">
        <v>270000.00000000006</v>
      </c>
      <c r="K9848">
        <v>81000.000000000015</v>
      </c>
      <c r="L9848" s="1">
        <v>189000.00000000006</v>
      </c>
      <c r="M9848" s="1" t="s">
        <v>28</v>
      </c>
      <c r="N9848" s="1" t="s">
        <v>196</v>
      </c>
    </row>
    <row r="9849" spans="1:14" x14ac:dyDescent="0.3">
      <c r="A9849" s="1" t="s">
        <v>51</v>
      </c>
      <c r="B9849">
        <v>1185732</v>
      </c>
      <c r="C9849" s="2">
        <v>44239</v>
      </c>
      <c r="D9849" s="1" t="s">
        <v>92</v>
      </c>
      <c r="E9849" s="1" t="s">
        <v>97</v>
      </c>
      <c r="F9849" s="1" t="s">
        <v>98</v>
      </c>
      <c r="G9849" s="1" t="s">
        <v>24</v>
      </c>
      <c r="H9849">
        <v>32</v>
      </c>
      <c r="I9849">
        <v>123</v>
      </c>
      <c r="J9849">
        <v>3936</v>
      </c>
      <c r="K9849">
        <v>1889.28</v>
      </c>
      <c r="L9849" s="1">
        <v>2046.72</v>
      </c>
      <c r="M9849" s="1" t="s">
        <v>25</v>
      </c>
      <c r="N9849" s="1" t="s">
        <v>197</v>
      </c>
    </row>
    <row r="9850" spans="1:14" x14ac:dyDescent="0.3">
      <c r="A9850" s="1" t="s">
        <v>51</v>
      </c>
      <c r="B9850">
        <v>1185732</v>
      </c>
      <c r="C9850" s="2">
        <v>44239</v>
      </c>
      <c r="D9850" s="1" t="s">
        <v>92</v>
      </c>
      <c r="E9850" s="1" t="s">
        <v>97</v>
      </c>
      <c r="F9850" s="1" t="s">
        <v>98</v>
      </c>
      <c r="G9850" s="1" t="s">
        <v>18</v>
      </c>
      <c r="H9850">
        <v>47</v>
      </c>
      <c r="I9850">
        <v>145</v>
      </c>
      <c r="J9850">
        <v>6815</v>
      </c>
      <c r="K9850">
        <v>2794.1499999999996</v>
      </c>
      <c r="L9850" s="1">
        <v>4020.8500000000004</v>
      </c>
      <c r="M9850" s="1" t="s">
        <v>25</v>
      </c>
      <c r="N9850" s="1" t="s">
        <v>196</v>
      </c>
    </row>
    <row r="9851" spans="1:14" x14ac:dyDescent="0.3">
      <c r="A9851" s="1" t="s">
        <v>51</v>
      </c>
      <c r="B9851">
        <v>1185732</v>
      </c>
      <c r="C9851" s="2">
        <v>44239</v>
      </c>
      <c r="D9851" s="1" t="s">
        <v>92</v>
      </c>
      <c r="E9851" s="1" t="s">
        <v>97</v>
      </c>
      <c r="F9851" s="1" t="s">
        <v>98</v>
      </c>
      <c r="G9851" s="1" t="s">
        <v>20</v>
      </c>
      <c r="H9851">
        <v>38</v>
      </c>
      <c r="I9851">
        <v>174</v>
      </c>
      <c r="J9851">
        <v>6612</v>
      </c>
      <c r="K9851">
        <v>2578.6800000000003</v>
      </c>
      <c r="L9851" s="1">
        <v>4033.3199999999997</v>
      </c>
      <c r="M9851" s="1" t="s">
        <v>25</v>
      </c>
      <c r="N9851" s="1" t="s">
        <v>197</v>
      </c>
    </row>
    <row r="9852" spans="1:14" x14ac:dyDescent="0.3">
      <c r="A9852" s="1" t="s">
        <v>51</v>
      </c>
      <c r="B9852">
        <v>1185732</v>
      </c>
      <c r="C9852" s="2">
        <v>44265</v>
      </c>
      <c r="D9852" s="1" t="s">
        <v>92</v>
      </c>
      <c r="E9852" s="1" t="s">
        <v>97</v>
      </c>
      <c r="F9852" s="1" t="s">
        <v>98</v>
      </c>
      <c r="G9852" s="1" t="s">
        <v>21</v>
      </c>
      <c r="H9852">
        <v>38</v>
      </c>
      <c r="I9852">
        <v>246</v>
      </c>
      <c r="J9852">
        <v>9348</v>
      </c>
      <c r="K9852">
        <v>5608.8</v>
      </c>
      <c r="L9852" s="1">
        <v>3739.2</v>
      </c>
      <c r="M9852" s="1" t="s">
        <v>25</v>
      </c>
      <c r="N9852" s="1" t="s">
        <v>196</v>
      </c>
    </row>
    <row r="9853" spans="1:14" x14ac:dyDescent="0.3">
      <c r="A9853" s="1" t="s">
        <v>51</v>
      </c>
      <c r="B9853">
        <v>1185732</v>
      </c>
      <c r="C9853" s="2">
        <v>44265</v>
      </c>
      <c r="D9853" s="1" t="s">
        <v>92</v>
      </c>
      <c r="E9853" s="1" t="s">
        <v>97</v>
      </c>
      <c r="F9853" s="1" t="s">
        <v>98</v>
      </c>
      <c r="G9853" s="1" t="s">
        <v>22</v>
      </c>
      <c r="H9853">
        <v>37</v>
      </c>
      <c r="I9853">
        <v>131</v>
      </c>
      <c r="J9853">
        <v>4847</v>
      </c>
      <c r="K9853">
        <v>2132.6799999999998</v>
      </c>
      <c r="L9853" s="1">
        <v>2714.32</v>
      </c>
      <c r="M9853" s="1" t="s">
        <v>25</v>
      </c>
      <c r="N9853" s="1" t="s">
        <v>196</v>
      </c>
    </row>
    <row r="9854" spans="1:14" x14ac:dyDescent="0.3">
      <c r="A9854" s="1" t="s">
        <v>51</v>
      </c>
      <c r="B9854">
        <v>1185732</v>
      </c>
      <c r="C9854" s="2">
        <v>44265</v>
      </c>
      <c r="D9854" s="1" t="s">
        <v>92</v>
      </c>
      <c r="E9854" s="1" t="s">
        <v>97</v>
      </c>
      <c r="F9854" s="1" t="s">
        <v>98</v>
      </c>
      <c r="G9854" s="1" t="s">
        <v>23</v>
      </c>
      <c r="H9854">
        <v>27</v>
      </c>
      <c r="I9854">
        <v>149</v>
      </c>
      <c r="J9854">
        <v>4023</v>
      </c>
      <c r="K9854">
        <v>1810.35</v>
      </c>
      <c r="L9854" s="1">
        <v>2212.65</v>
      </c>
      <c r="M9854" s="1" t="s">
        <v>25</v>
      </c>
      <c r="N9854" s="1" t="s">
        <v>197</v>
      </c>
    </row>
    <row r="9855" spans="1:14" x14ac:dyDescent="0.3">
      <c r="A9855" s="1" t="s">
        <v>51</v>
      </c>
      <c r="B9855">
        <v>1185732</v>
      </c>
      <c r="C9855" s="2">
        <v>44265</v>
      </c>
      <c r="D9855" s="1" t="s">
        <v>92</v>
      </c>
      <c r="E9855" s="1" t="s">
        <v>97</v>
      </c>
      <c r="F9855" s="1" t="s">
        <v>98</v>
      </c>
      <c r="G9855" s="1" t="s">
        <v>24</v>
      </c>
      <c r="H9855">
        <v>33</v>
      </c>
      <c r="I9855">
        <v>112</v>
      </c>
      <c r="J9855">
        <v>3696</v>
      </c>
      <c r="K9855">
        <v>1737.12</v>
      </c>
      <c r="L9855" s="1">
        <v>1958.88</v>
      </c>
      <c r="M9855" s="1" t="s">
        <v>25</v>
      </c>
      <c r="N9855" s="1" t="s">
        <v>197</v>
      </c>
    </row>
    <row r="9856" spans="1:14" x14ac:dyDescent="0.3">
      <c r="A9856" s="1" t="s">
        <v>51</v>
      </c>
      <c r="B9856">
        <v>1185732</v>
      </c>
      <c r="C9856" s="2">
        <v>44265</v>
      </c>
      <c r="D9856" s="1" t="s">
        <v>92</v>
      </c>
      <c r="E9856" s="1" t="s">
        <v>97</v>
      </c>
      <c r="F9856" s="1" t="s">
        <v>98</v>
      </c>
      <c r="G9856" s="1" t="s">
        <v>18</v>
      </c>
      <c r="H9856">
        <v>47</v>
      </c>
      <c r="I9856">
        <v>126</v>
      </c>
      <c r="J9856">
        <v>5922</v>
      </c>
      <c r="K9856">
        <v>2664.8999999999996</v>
      </c>
      <c r="L9856" s="1">
        <v>3257.1000000000004</v>
      </c>
      <c r="M9856" s="1" t="s">
        <v>25</v>
      </c>
      <c r="N9856" s="1" t="s">
        <v>196</v>
      </c>
    </row>
    <row r="9857" spans="1:14" x14ac:dyDescent="0.3">
      <c r="A9857" s="1" t="s">
        <v>51</v>
      </c>
      <c r="B9857">
        <v>1185732</v>
      </c>
      <c r="C9857" s="2">
        <v>44265</v>
      </c>
      <c r="D9857" s="1" t="s">
        <v>92</v>
      </c>
      <c r="E9857" s="1" t="s">
        <v>97</v>
      </c>
      <c r="F9857" s="1" t="s">
        <v>98</v>
      </c>
      <c r="G9857" s="1" t="s">
        <v>20</v>
      </c>
      <c r="H9857">
        <v>37</v>
      </c>
      <c r="I9857">
        <v>165</v>
      </c>
      <c r="J9857">
        <v>6105</v>
      </c>
      <c r="K9857">
        <v>2258.85</v>
      </c>
      <c r="L9857" s="1">
        <v>3846.15</v>
      </c>
      <c r="M9857" s="1" t="s">
        <v>25</v>
      </c>
      <c r="N9857" s="1" t="s">
        <v>197</v>
      </c>
    </row>
    <row r="9858" spans="1:14" x14ac:dyDescent="0.3">
      <c r="A9858" s="1" t="s">
        <v>51</v>
      </c>
      <c r="B9858">
        <v>1185732</v>
      </c>
      <c r="C9858" s="2">
        <v>44297</v>
      </c>
      <c r="D9858" s="1" t="s">
        <v>92</v>
      </c>
      <c r="E9858" s="1" t="s">
        <v>97</v>
      </c>
      <c r="F9858" s="1" t="s">
        <v>98</v>
      </c>
      <c r="G9858" s="1" t="s">
        <v>21</v>
      </c>
      <c r="H9858">
        <v>39</v>
      </c>
      <c r="I9858">
        <v>208</v>
      </c>
      <c r="J9858">
        <v>8112</v>
      </c>
      <c r="K9858">
        <v>5029.4399999999996</v>
      </c>
      <c r="L9858" s="1">
        <v>3082.5600000000004</v>
      </c>
      <c r="M9858" s="1" t="s">
        <v>25</v>
      </c>
      <c r="N9858" s="1" t="s">
        <v>196</v>
      </c>
    </row>
    <row r="9859" spans="1:14" x14ac:dyDescent="0.3">
      <c r="A9859" s="1" t="s">
        <v>51</v>
      </c>
      <c r="B9859">
        <v>1185732</v>
      </c>
      <c r="C9859" s="2">
        <v>44297</v>
      </c>
      <c r="D9859" s="1" t="s">
        <v>92</v>
      </c>
      <c r="E9859" s="1" t="s">
        <v>97</v>
      </c>
      <c r="F9859" s="1" t="s">
        <v>98</v>
      </c>
      <c r="G9859" s="1" t="s">
        <v>22</v>
      </c>
      <c r="H9859">
        <v>39</v>
      </c>
      <c r="I9859">
        <v>140</v>
      </c>
      <c r="J9859">
        <v>5460</v>
      </c>
      <c r="K9859">
        <v>2456.9999999999995</v>
      </c>
      <c r="L9859" s="1">
        <v>3003.0000000000005</v>
      </c>
      <c r="M9859" s="1" t="s">
        <v>25</v>
      </c>
      <c r="N9859" s="1" t="s">
        <v>196</v>
      </c>
    </row>
    <row r="9860" spans="1:14" x14ac:dyDescent="0.3">
      <c r="A9860" s="1" t="s">
        <v>51</v>
      </c>
      <c r="B9860">
        <v>1185732</v>
      </c>
      <c r="C9860" s="2">
        <v>44297</v>
      </c>
      <c r="D9860" s="1" t="s">
        <v>92</v>
      </c>
      <c r="E9860" s="1" t="s">
        <v>97</v>
      </c>
      <c r="F9860" s="1" t="s">
        <v>98</v>
      </c>
      <c r="G9860" s="1" t="s">
        <v>23</v>
      </c>
      <c r="H9860">
        <v>28</v>
      </c>
      <c r="I9860">
        <v>145</v>
      </c>
      <c r="J9860">
        <v>4060</v>
      </c>
      <c r="K9860">
        <v>1867.6</v>
      </c>
      <c r="L9860" s="1">
        <v>2192.4</v>
      </c>
      <c r="M9860" s="1" t="s">
        <v>25</v>
      </c>
      <c r="N9860" s="1" t="s">
        <v>197</v>
      </c>
    </row>
    <row r="9861" spans="1:14" x14ac:dyDescent="0.3">
      <c r="A9861" s="1" t="s">
        <v>51</v>
      </c>
      <c r="B9861">
        <v>1185732</v>
      </c>
      <c r="C9861" s="2">
        <v>44297</v>
      </c>
      <c r="D9861" s="1" t="s">
        <v>92</v>
      </c>
      <c r="E9861" s="1" t="s">
        <v>97</v>
      </c>
      <c r="F9861" s="1" t="s">
        <v>98</v>
      </c>
      <c r="G9861" s="1" t="s">
        <v>24</v>
      </c>
      <c r="H9861">
        <v>33</v>
      </c>
      <c r="I9861">
        <v>119</v>
      </c>
      <c r="J9861">
        <v>3927</v>
      </c>
      <c r="K9861">
        <v>1845.6899999999998</v>
      </c>
      <c r="L9861" s="1">
        <v>2081.3100000000004</v>
      </c>
      <c r="M9861" s="1" t="s">
        <v>25</v>
      </c>
      <c r="N9861" s="1" t="s">
        <v>197</v>
      </c>
    </row>
    <row r="9862" spans="1:14" x14ac:dyDescent="0.3">
      <c r="A9862" s="1" t="s">
        <v>51</v>
      </c>
      <c r="B9862">
        <v>1185732</v>
      </c>
      <c r="C9862" s="2">
        <v>44297</v>
      </c>
      <c r="D9862" s="1" t="s">
        <v>92</v>
      </c>
      <c r="E9862" s="1" t="s">
        <v>97</v>
      </c>
      <c r="F9862" s="1" t="s">
        <v>98</v>
      </c>
      <c r="G9862" s="1" t="s">
        <v>18</v>
      </c>
      <c r="H9862">
        <v>47</v>
      </c>
      <c r="I9862">
        <v>106</v>
      </c>
      <c r="J9862">
        <v>4982</v>
      </c>
      <c r="K9862">
        <v>2092.44</v>
      </c>
      <c r="L9862" s="1">
        <v>2889.56</v>
      </c>
      <c r="M9862" s="1" t="s">
        <v>25</v>
      </c>
      <c r="N9862" s="1" t="s">
        <v>196</v>
      </c>
    </row>
    <row r="9863" spans="1:14" x14ac:dyDescent="0.3">
      <c r="A9863" s="1" t="s">
        <v>51</v>
      </c>
      <c r="B9863">
        <v>1185732</v>
      </c>
      <c r="C9863" s="2">
        <v>44297</v>
      </c>
      <c r="D9863" s="1" t="s">
        <v>92</v>
      </c>
      <c r="E9863" s="1" t="s">
        <v>97</v>
      </c>
      <c r="F9863" s="1" t="s">
        <v>98</v>
      </c>
      <c r="G9863" s="1" t="s">
        <v>20</v>
      </c>
      <c r="H9863">
        <v>36</v>
      </c>
      <c r="I9863">
        <v>149</v>
      </c>
      <c r="J9863">
        <v>5364</v>
      </c>
      <c r="K9863">
        <v>1877.3999999999999</v>
      </c>
      <c r="L9863" s="1">
        <v>3486.6000000000004</v>
      </c>
      <c r="M9863" s="1" t="s">
        <v>25</v>
      </c>
      <c r="N9863" s="1" t="s">
        <v>197</v>
      </c>
    </row>
    <row r="9864" spans="1:14" x14ac:dyDescent="0.3">
      <c r="A9864" s="1" t="s">
        <v>51</v>
      </c>
      <c r="B9864">
        <v>1185732</v>
      </c>
      <c r="C9864" s="2">
        <v>44326</v>
      </c>
      <c r="D9864" s="1" t="s">
        <v>92</v>
      </c>
      <c r="E9864" s="1" t="s">
        <v>97</v>
      </c>
      <c r="F9864" s="1" t="s">
        <v>98</v>
      </c>
      <c r="G9864" s="1" t="s">
        <v>21</v>
      </c>
      <c r="H9864">
        <v>45</v>
      </c>
      <c r="I9864">
        <v>246</v>
      </c>
      <c r="J9864">
        <v>11070</v>
      </c>
      <c r="K9864">
        <v>7195.5</v>
      </c>
      <c r="L9864" s="1">
        <v>3874.5</v>
      </c>
      <c r="M9864" s="1" t="s">
        <v>25</v>
      </c>
      <c r="N9864" s="1" t="s">
        <v>196</v>
      </c>
    </row>
    <row r="9865" spans="1:14" x14ac:dyDescent="0.3">
      <c r="A9865" s="1" t="s">
        <v>51</v>
      </c>
      <c r="B9865">
        <v>1185732</v>
      </c>
      <c r="C9865" s="2">
        <v>44326</v>
      </c>
      <c r="D9865" s="1" t="s">
        <v>92</v>
      </c>
      <c r="E9865" s="1" t="s">
        <v>97</v>
      </c>
      <c r="F9865" s="1" t="s">
        <v>98</v>
      </c>
      <c r="G9865" s="1" t="s">
        <v>22</v>
      </c>
      <c r="H9865">
        <v>41</v>
      </c>
      <c r="I9865">
        <v>152</v>
      </c>
      <c r="J9865">
        <v>6232</v>
      </c>
      <c r="K9865">
        <v>2492.8000000000002</v>
      </c>
      <c r="L9865" s="1">
        <v>3739.2</v>
      </c>
      <c r="M9865" s="1" t="s">
        <v>25</v>
      </c>
      <c r="N9865" s="1" t="s">
        <v>196</v>
      </c>
    </row>
    <row r="9866" spans="1:14" x14ac:dyDescent="0.3">
      <c r="A9866" s="1" t="s">
        <v>51</v>
      </c>
      <c r="B9866">
        <v>1185732</v>
      </c>
      <c r="C9866" s="2">
        <v>44326</v>
      </c>
      <c r="D9866" s="1" t="s">
        <v>92</v>
      </c>
      <c r="E9866" s="1" t="s">
        <v>97</v>
      </c>
      <c r="F9866" s="1" t="s">
        <v>98</v>
      </c>
      <c r="G9866" s="1" t="s">
        <v>23</v>
      </c>
      <c r="H9866">
        <v>39</v>
      </c>
      <c r="I9866">
        <v>145</v>
      </c>
      <c r="J9866">
        <v>5655</v>
      </c>
      <c r="K9866">
        <v>2770.95</v>
      </c>
      <c r="L9866" s="1">
        <v>2884.05</v>
      </c>
      <c r="M9866" s="1" t="s">
        <v>25</v>
      </c>
      <c r="N9866" s="1" t="s">
        <v>197</v>
      </c>
    </row>
    <row r="9867" spans="1:14" x14ac:dyDescent="0.3">
      <c r="A9867" s="1" t="s">
        <v>51</v>
      </c>
      <c r="B9867">
        <v>1185732</v>
      </c>
      <c r="C9867" s="2">
        <v>44326</v>
      </c>
      <c r="D9867" s="1" t="s">
        <v>92</v>
      </c>
      <c r="E9867" s="1" t="s">
        <v>97</v>
      </c>
      <c r="F9867" s="1" t="s">
        <v>98</v>
      </c>
      <c r="G9867" s="1" t="s">
        <v>24</v>
      </c>
      <c r="H9867">
        <v>39</v>
      </c>
      <c r="I9867">
        <v>131</v>
      </c>
      <c r="J9867">
        <v>5109</v>
      </c>
      <c r="K9867">
        <v>2554.5</v>
      </c>
      <c r="L9867" s="1">
        <v>2554.5</v>
      </c>
      <c r="M9867" s="1" t="s">
        <v>25</v>
      </c>
      <c r="N9867" s="1" t="s">
        <v>197</v>
      </c>
    </row>
    <row r="9868" spans="1:14" x14ac:dyDescent="0.3">
      <c r="A9868" s="1" t="s">
        <v>51</v>
      </c>
      <c r="B9868">
        <v>1185732</v>
      </c>
      <c r="C9868" s="2">
        <v>44326</v>
      </c>
      <c r="D9868" s="1" t="s">
        <v>92</v>
      </c>
      <c r="E9868" s="1" t="s">
        <v>97</v>
      </c>
      <c r="F9868" s="1" t="s">
        <v>98</v>
      </c>
      <c r="G9868" s="1" t="s">
        <v>18</v>
      </c>
      <c r="H9868">
        <v>45</v>
      </c>
      <c r="I9868">
        <v>133</v>
      </c>
      <c r="J9868">
        <v>5985</v>
      </c>
      <c r="K9868">
        <v>2513.6999999999998</v>
      </c>
      <c r="L9868" s="1">
        <v>3471.3</v>
      </c>
      <c r="M9868" s="1" t="s">
        <v>25</v>
      </c>
      <c r="N9868" s="1" t="s">
        <v>196</v>
      </c>
    </row>
    <row r="9869" spans="1:14" x14ac:dyDescent="0.3">
      <c r="A9869" s="1" t="s">
        <v>51</v>
      </c>
      <c r="B9869">
        <v>1185732</v>
      </c>
      <c r="C9869" s="2">
        <v>44326</v>
      </c>
      <c r="D9869" s="1" t="s">
        <v>92</v>
      </c>
      <c r="E9869" s="1" t="s">
        <v>97</v>
      </c>
      <c r="F9869" s="1" t="s">
        <v>98</v>
      </c>
      <c r="G9869" s="1" t="s">
        <v>20</v>
      </c>
      <c r="H9869">
        <v>52</v>
      </c>
      <c r="I9869">
        <v>156</v>
      </c>
      <c r="J9869">
        <v>8112</v>
      </c>
      <c r="K9869">
        <v>3244.8</v>
      </c>
      <c r="L9869" s="1">
        <v>4867.2</v>
      </c>
      <c r="M9869" s="1" t="s">
        <v>25</v>
      </c>
      <c r="N9869" s="1" t="s">
        <v>197</v>
      </c>
    </row>
    <row r="9870" spans="1:14" x14ac:dyDescent="0.3">
      <c r="A9870" s="1" t="s">
        <v>51</v>
      </c>
      <c r="B9870">
        <v>1185732</v>
      </c>
      <c r="C9870" s="2">
        <v>44359</v>
      </c>
      <c r="D9870" s="1" t="s">
        <v>92</v>
      </c>
      <c r="E9870" s="1" t="s">
        <v>97</v>
      </c>
      <c r="F9870" s="1" t="s">
        <v>98</v>
      </c>
      <c r="G9870" s="1" t="s">
        <v>21</v>
      </c>
      <c r="H9870">
        <v>46</v>
      </c>
      <c r="I9870">
        <v>247</v>
      </c>
      <c r="J9870">
        <v>11362</v>
      </c>
      <c r="K9870">
        <v>7158.06</v>
      </c>
      <c r="L9870" s="1">
        <v>4203.9399999999996</v>
      </c>
      <c r="M9870" s="1" t="s">
        <v>25</v>
      </c>
      <c r="N9870" s="1" t="s">
        <v>196</v>
      </c>
    </row>
    <row r="9871" spans="1:14" x14ac:dyDescent="0.3">
      <c r="A9871" s="1" t="s">
        <v>51</v>
      </c>
      <c r="B9871">
        <v>1185732</v>
      </c>
      <c r="C9871" s="2">
        <v>44359</v>
      </c>
      <c r="D9871" s="1" t="s">
        <v>92</v>
      </c>
      <c r="E9871" s="1" t="s">
        <v>97</v>
      </c>
      <c r="F9871" s="1" t="s">
        <v>98</v>
      </c>
      <c r="G9871" s="1" t="s">
        <v>22</v>
      </c>
      <c r="H9871">
        <v>42</v>
      </c>
      <c r="I9871">
        <v>168</v>
      </c>
      <c r="J9871">
        <v>7056</v>
      </c>
      <c r="K9871">
        <v>2892.96</v>
      </c>
      <c r="L9871" s="1">
        <v>4163.04</v>
      </c>
      <c r="M9871" s="1" t="s">
        <v>25</v>
      </c>
      <c r="N9871" s="1" t="s">
        <v>196</v>
      </c>
    </row>
    <row r="9872" spans="1:14" x14ac:dyDescent="0.3">
      <c r="A9872" s="1" t="s">
        <v>51</v>
      </c>
      <c r="B9872">
        <v>1185732</v>
      </c>
      <c r="C9872" s="2">
        <v>44359</v>
      </c>
      <c r="D9872" s="1" t="s">
        <v>92</v>
      </c>
      <c r="E9872" s="1" t="s">
        <v>97</v>
      </c>
      <c r="F9872" s="1" t="s">
        <v>98</v>
      </c>
      <c r="G9872" s="1" t="s">
        <v>23</v>
      </c>
      <c r="H9872">
        <v>38</v>
      </c>
      <c r="I9872">
        <v>131</v>
      </c>
      <c r="J9872">
        <v>4978</v>
      </c>
      <c r="K9872">
        <v>2240.1</v>
      </c>
      <c r="L9872" s="1">
        <v>2737.9</v>
      </c>
      <c r="M9872" s="1" t="s">
        <v>25</v>
      </c>
      <c r="N9872" s="1" t="s">
        <v>197</v>
      </c>
    </row>
    <row r="9873" spans="1:14" x14ac:dyDescent="0.3">
      <c r="A9873" s="1" t="s">
        <v>51</v>
      </c>
      <c r="B9873">
        <v>1185732</v>
      </c>
      <c r="C9873" s="2">
        <v>44359</v>
      </c>
      <c r="D9873" s="1" t="s">
        <v>92</v>
      </c>
      <c r="E9873" s="1" t="s">
        <v>97</v>
      </c>
      <c r="F9873" s="1" t="s">
        <v>98</v>
      </c>
      <c r="G9873" s="1" t="s">
        <v>24</v>
      </c>
      <c r="H9873">
        <v>38</v>
      </c>
      <c r="I9873">
        <v>140</v>
      </c>
      <c r="J9873">
        <v>5320</v>
      </c>
      <c r="K9873">
        <v>2500.3999999999996</v>
      </c>
      <c r="L9873" s="1">
        <v>2819.6000000000004</v>
      </c>
      <c r="M9873" s="1" t="s">
        <v>25</v>
      </c>
      <c r="N9873" s="1" t="s">
        <v>197</v>
      </c>
    </row>
    <row r="9874" spans="1:14" x14ac:dyDescent="0.3">
      <c r="A9874" s="1" t="s">
        <v>51</v>
      </c>
      <c r="B9874">
        <v>1185732</v>
      </c>
      <c r="C9874" s="2">
        <v>44359</v>
      </c>
      <c r="D9874" s="1" t="s">
        <v>92</v>
      </c>
      <c r="E9874" s="1" t="s">
        <v>97</v>
      </c>
      <c r="F9874" s="1" t="s">
        <v>98</v>
      </c>
      <c r="G9874" s="1" t="s">
        <v>18</v>
      </c>
      <c r="H9874">
        <v>49</v>
      </c>
      <c r="I9874">
        <v>135</v>
      </c>
      <c r="J9874">
        <v>6615</v>
      </c>
      <c r="K9874">
        <v>2910.6</v>
      </c>
      <c r="L9874" s="1">
        <v>3704.4</v>
      </c>
      <c r="M9874" s="1" t="s">
        <v>25</v>
      </c>
      <c r="N9874" s="1" t="s">
        <v>196</v>
      </c>
    </row>
    <row r="9875" spans="1:14" x14ac:dyDescent="0.3">
      <c r="A9875" s="1" t="s">
        <v>51</v>
      </c>
      <c r="B9875">
        <v>1185732</v>
      </c>
      <c r="C9875" s="2">
        <v>44359</v>
      </c>
      <c r="D9875" s="1" t="s">
        <v>92</v>
      </c>
      <c r="E9875" s="1" t="s">
        <v>97</v>
      </c>
      <c r="F9875" s="1" t="s">
        <v>98</v>
      </c>
      <c r="G9875" s="1" t="s">
        <v>20</v>
      </c>
      <c r="H9875">
        <v>50</v>
      </c>
      <c r="I9875">
        <v>163</v>
      </c>
      <c r="J9875">
        <v>8150</v>
      </c>
      <c r="K9875">
        <v>3015.5</v>
      </c>
      <c r="L9875" s="1">
        <v>5134.5</v>
      </c>
      <c r="M9875" s="1" t="s">
        <v>25</v>
      </c>
      <c r="N9875" s="1" t="s">
        <v>197</v>
      </c>
    </row>
    <row r="9876" spans="1:14" x14ac:dyDescent="0.3">
      <c r="A9876" s="1" t="s">
        <v>51</v>
      </c>
      <c r="B9876">
        <v>1185732</v>
      </c>
      <c r="C9876" s="2">
        <v>44387</v>
      </c>
      <c r="D9876" s="1" t="s">
        <v>92</v>
      </c>
      <c r="E9876" s="1" t="s">
        <v>97</v>
      </c>
      <c r="F9876" s="1" t="s">
        <v>98</v>
      </c>
      <c r="G9876" s="1" t="s">
        <v>21</v>
      </c>
      <c r="H9876">
        <v>48</v>
      </c>
      <c r="I9876">
        <v>228</v>
      </c>
      <c r="J9876">
        <v>10944</v>
      </c>
      <c r="K9876">
        <v>7004.16</v>
      </c>
      <c r="L9876" s="1">
        <v>3939.84</v>
      </c>
      <c r="M9876" s="1" t="s">
        <v>25</v>
      </c>
      <c r="N9876" s="1" t="s">
        <v>196</v>
      </c>
    </row>
    <row r="9877" spans="1:14" x14ac:dyDescent="0.3">
      <c r="A9877" s="1" t="s">
        <v>51</v>
      </c>
      <c r="B9877">
        <v>1185732</v>
      </c>
      <c r="C9877" s="2">
        <v>44387</v>
      </c>
      <c r="D9877" s="1" t="s">
        <v>92</v>
      </c>
      <c r="E9877" s="1" t="s">
        <v>97</v>
      </c>
      <c r="F9877" s="1" t="s">
        <v>98</v>
      </c>
      <c r="G9877" s="1" t="s">
        <v>22</v>
      </c>
      <c r="H9877">
        <v>44</v>
      </c>
      <c r="I9877">
        <v>163</v>
      </c>
      <c r="J9877">
        <v>7172</v>
      </c>
      <c r="K9877">
        <v>3083.96</v>
      </c>
      <c r="L9877" s="1">
        <v>4088.04</v>
      </c>
      <c r="M9877" s="1" t="s">
        <v>25</v>
      </c>
      <c r="N9877" s="1" t="s">
        <v>196</v>
      </c>
    </row>
    <row r="9878" spans="1:14" x14ac:dyDescent="0.3">
      <c r="A9878" s="1" t="s">
        <v>51</v>
      </c>
      <c r="B9878">
        <v>1185732</v>
      </c>
      <c r="C9878" s="2">
        <v>44387</v>
      </c>
      <c r="D9878" s="1" t="s">
        <v>92</v>
      </c>
      <c r="E9878" s="1" t="s">
        <v>97</v>
      </c>
      <c r="F9878" s="1" t="s">
        <v>98</v>
      </c>
      <c r="G9878" s="1" t="s">
        <v>23</v>
      </c>
      <c r="H9878">
        <v>38</v>
      </c>
      <c r="I9878">
        <v>149</v>
      </c>
      <c r="J9878">
        <v>5662</v>
      </c>
      <c r="K9878">
        <v>2717.7599999999998</v>
      </c>
      <c r="L9878" s="1">
        <v>2944.2400000000002</v>
      </c>
      <c r="M9878" s="1" t="s">
        <v>25</v>
      </c>
      <c r="N9878" s="1" t="s">
        <v>197</v>
      </c>
    </row>
    <row r="9879" spans="1:14" x14ac:dyDescent="0.3">
      <c r="A9879" s="1" t="s">
        <v>51</v>
      </c>
      <c r="B9879">
        <v>1185732</v>
      </c>
      <c r="C9879" s="2">
        <v>44387</v>
      </c>
      <c r="D9879" s="1" t="s">
        <v>92</v>
      </c>
      <c r="E9879" s="1" t="s">
        <v>97</v>
      </c>
      <c r="F9879" s="1" t="s">
        <v>98</v>
      </c>
      <c r="G9879" s="1" t="s">
        <v>24</v>
      </c>
      <c r="H9879">
        <v>39</v>
      </c>
      <c r="I9879">
        <v>150</v>
      </c>
      <c r="J9879">
        <v>5850</v>
      </c>
      <c r="K9879">
        <v>2749.5</v>
      </c>
      <c r="L9879" s="1">
        <v>3100.5</v>
      </c>
      <c r="M9879" s="1" t="s">
        <v>25</v>
      </c>
      <c r="N9879" s="1" t="s">
        <v>197</v>
      </c>
    </row>
    <row r="9880" spans="1:14" x14ac:dyDescent="0.3">
      <c r="A9880" s="1" t="s">
        <v>51</v>
      </c>
      <c r="B9880">
        <v>1185732</v>
      </c>
      <c r="C9880" s="2">
        <v>44387</v>
      </c>
      <c r="D9880" s="1" t="s">
        <v>92</v>
      </c>
      <c r="E9880" s="1" t="s">
        <v>97</v>
      </c>
      <c r="F9880" s="1" t="s">
        <v>98</v>
      </c>
      <c r="G9880" s="1" t="s">
        <v>18</v>
      </c>
      <c r="H9880">
        <v>48</v>
      </c>
      <c r="I9880">
        <v>137</v>
      </c>
      <c r="J9880">
        <v>6576</v>
      </c>
      <c r="K9880">
        <v>2761.92</v>
      </c>
      <c r="L9880" s="1">
        <v>3814.08</v>
      </c>
      <c r="M9880" s="1" t="s">
        <v>25</v>
      </c>
      <c r="N9880" s="1" t="s">
        <v>196</v>
      </c>
    </row>
    <row r="9881" spans="1:14" x14ac:dyDescent="0.3">
      <c r="A9881" s="1" t="s">
        <v>51</v>
      </c>
      <c r="B9881">
        <v>1185732</v>
      </c>
      <c r="C9881" s="2">
        <v>44387</v>
      </c>
      <c r="D9881" s="1" t="s">
        <v>92</v>
      </c>
      <c r="E9881" s="1" t="s">
        <v>97</v>
      </c>
      <c r="F9881" s="1" t="s">
        <v>98</v>
      </c>
      <c r="G9881" s="1" t="s">
        <v>20</v>
      </c>
      <c r="H9881">
        <v>51</v>
      </c>
      <c r="I9881">
        <v>196</v>
      </c>
      <c r="J9881">
        <v>9996</v>
      </c>
      <c r="K9881">
        <v>3598.56</v>
      </c>
      <c r="L9881" s="1">
        <v>6397.4400000000005</v>
      </c>
      <c r="M9881" s="1" t="s">
        <v>25</v>
      </c>
      <c r="N9881" s="1" t="s">
        <v>197</v>
      </c>
    </row>
    <row r="9882" spans="1:14" x14ac:dyDescent="0.3">
      <c r="A9882" s="1" t="s">
        <v>51</v>
      </c>
      <c r="B9882">
        <v>1185732</v>
      </c>
      <c r="C9882" s="2">
        <v>44419</v>
      </c>
      <c r="D9882" s="1" t="s">
        <v>92</v>
      </c>
      <c r="E9882" s="1" t="s">
        <v>97</v>
      </c>
      <c r="F9882" s="1" t="s">
        <v>98</v>
      </c>
      <c r="G9882" s="1" t="s">
        <v>21</v>
      </c>
      <c r="H9882">
        <v>47</v>
      </c>
      <c r="I9882">
        <v>255</v>
      </c>
      <c r="J9882">
        <v>11985</v>
      </c>
      <c r="K9882">
        <v>7670.4000000000005</v>
      </c>
      <c r="L9882" s="1">
        <v>4314.5999999999995</v>
      </c>
      <c r="M9882" s="1" t="s">
        <v>25</v>
      </c>
      <c r="N9882" s="1" t="s">
        <v>196</v>
      </c>
    </row>
    <row r="9883" spans="1:14" x14ac:dyDescent="0.3">
      <c r="A9883" s="1" t="s">
        <v>51</v>
      </c>
      <c r="B9883">
        <v>1185732</v>
      </c>
      <c r="C9883" s="2">
        <v>44419</v>
      </c>
      <c r="D9883" s="1" t="s">
        <v>92</v>
      </c>
      <c r="E9883" s="1" t="s">
        <v>97</v>
      </c>
      <c r="F9883" s="1" t="s">
        <v>98</v>
      </c>
      <c r="G9883" s="1" t="s">
        <v>22</v>
      </c>
      <c r="H9883">
        <v>43</v>
      </c>
      <c r="I9883">
        <v>163</v>
      </c>
      <c r="J9883">
        <v>7009</v>
      </c>
      <c r="K9883">
        <v>2873.69</v>
      </c>
      <c r="L9883" s="1">
        <v>4135.3099999999995</v>
      </c>
      <c r="M9883" s="1" t="s">
        <v>25</v>
      </c>
      <c r="N9883" s="1" t="s">
        <v>196</v>
      </c>
    </row>
    <row r="9884" spans="1:14" x14ac:dyDescent="0.3">
      <c r="A9884" s="1" t="s">
        <v>51</v>
      </c>
      <c r="B9884">
        <v>1185732</v>
      </c>
      <c r="C9884" s="2">
        <v>44419</v>
      </c>
      <c r="D9884" s="1" t="s">
        <v>92</v>
      </c>
      <c r="E9884" s="1" t="s">
        <v>97</v>
      </c>
      <c r="F9884" s="1" t="s">
        <v>98</v>
      </c>
      <c r="G9884" s="1" t="s">
        <v>23</v>
      </c>
      <c r="H9884">
        <v>38</v>
      </c>
      <c r="I9884">
        <v>143</v>
      </c>
      <c r="J9884">
        <v>5434</v>
      </c>
      <c r="K9884">
        <v>2445.2999999999997</v>
      </c>
      <c r="L9884" s="1">
        <v>2988.7000000000003</v>
      </c>
      <c r="M9884" s="1" t="s">
        <v>25</v>
      </c>
      <c r="N9884" s="1" t="s">
        <v>197</v>
      </c>
    </row>
    <row r="9885" spans="1:14" x14ac:dyDescent="0.3">
      <c r="A9885" s="1" t="s">
        <v>51</v>
      </c>
      <c r="B9885">
        <v>1185732</v>
      </c>
      <c r="C9885" s="2">
        <v>44419</v>
      </c>
      <c r="D9885" s="1" t="s">
        <v>92</v>
      </c>
      <c r="E9885" s="1" t="s">
        <v>97</v>
      </c>
      <c r="F9885" s="1" t="s">
        <v>98</v>
      </c>
      <c r="G9885" s="1" t="s">
        <v>24</v>
      </c>
      <c r="H9885">
        <v>38</v>
      </c>
      <c r="I9885">
        <v>147</v>
      </c>
      <c r="J9885">
        <v>5586</v>
      </c>
      <c r="K9885">
        <v>2737.14</v>
      </c>
      <c r="L9885" s="1">
        <v>2848.86</v>
      </c>
      <c r="M9885" s="1" t="s">
        <v>25</v>
      </c>
      <c r="N9885" s="1" t="s">
        <v>197</v>
      </c>
    </row>
    <row r="9886" spans="1:14" x14ac:dyDescent="0.3">
      <c r="A9886" s="1" t="s">
        <v>51</v>
      </c>
      <c r="B9886">
        <v>1185732</v>
      </c>
      <c r="C9886" s="2">
        <v>44419</v>
      </c>
      <c r="D9886" s="1" t="s">
        <v>92</v>
      </c>
      <c r="E9886" s="1" t="s">
        <v>97</v>
      </c>
      <c r="F9886" s="1" t="s">
        <v>98</v>
      </c>
      <c r="G9886" s="1" t="s">
        <v>18</v>
      </c>
      <c r="H9886">
        <v>47</v>
      </c>
      <c r="I9886">
        <v>140</v>
      </c>
      <c r="J9886">
        <v>6580</v>
      </c>
      <c r="K9886">
        <v>2697.7999999999997</v>
      </c>
      <c r="L9886" s="1">
        <v>3882.2000000000003</v>
      </c>
      <c r="M9886" s="1" t="s">
        <v>25</v>
      </c>
      <c r="N9886" s="1" t="s">
        <v>196</v>
      </c>
    </row>
    <row r="9887" spans="1:14" x14ac:dyDescent="0.3">
      <c r="A9887" s="1" t="s">
        <v>51</v>
      </c>
      <c r="B9887">
        <v>1185732</v>
      </c>
      <c r="C9887" s="2">
        <v>44419</v>
      </c>
      <c r="D9887" s="1" t="s">
        <v>92</v>
      </c>
      <c r="E9887" s="1" t="s">
        <v>97</v>
      </c>
      <c r="F9887" s="1" t="s">
        <v>98</v>
      </c>
      <c r="G9887" s="1" t="s">
        <v>20</v>
      </c>
      <c r="H9887">
        <v>52</v>
      </c>
      <c r="I9887">
        <v>196</v>
      </c>
      <c r="J9887">
        <v>10192</v>
      </c>
      <c r="K9887">
        <v>4076.8</v>
      </c>
      <c r="L9887" s="1">
        <v>6115.2</v>
      </c>
      <c r="M9887" s="1" t="s">
        <v>25</v>
      </c>
      <c r="N9887" s="1" t="s">
        <v>197</v>
      </c>
    </row>
    <row r="9888" spans="1:14" x14ac:dyDescent="0.3">
      <c r="A9888" s="1" t="s">
        <v>51</v>
      </c>
      <c r="B9888">
        <v>1185732</v>
      </c>
      <c r="C9888" s="2">
        <v>44449</v>
      </c>
      <c r="D9888" s="1" t="s">
        <v>92</v>
      </c>
      <c r="E9888" s="1" t="s">
        <v>97</v>
      </c>
      <c r="F9888" s="1" t="s">
        <v>98</v>
      </c>
      <c r="G9888" s="1" t="s">
        <v>21</v>
      </c>
      <c r="H9888">
        <v>48</v>
      </c>
      <c r="I9888">
        <v>208</v>
      </c>
      <c r="J9888">
        <v>9984</v>
      </c>
      <c r="K9888">
        <v>6389.76</v>
      </c>
      <c r="L9888" s="1">
        <v>3594.24</v>
      </c>
      <c r="M9888" s="1" t="s">
        <v>25</v>
      </c>
      <c r="N9888" s="1" t="s">
        <v>196</v>
      </c>
    </row>
    <row r="9889" spans="1:14" x14ac:dyDescent="0.3">
      <c r="A9889" s="1" t="s">
        <v>51</v>
      </c>
      <c r="B9889">
        <v>1185732</v>
      </c>
      <c r="C9889" s="2">
        <v>44449</v>
      </c>
      <c r="D9889" s="1" t="s">
        <v>92</v>
      </c>
      <c r="E9889" s="1" t="s">
        <v>97</v>
      </c>
      <c r="F9889" s="1" t="s">
        <v>98</v>
      </c>
      <c r="G9889" s="1" t="s">
        <v>22</v>
      </c>
      <c r="H9889">
        <v>44</v>
      </c>
      <c r="I9889">
        <v>150</v>
      </c>
      <c r="J9889">
        <v>6600</v>
      </c>
      <c r="K9889">
        <v>2838</v>
      </c>
      <c r="L9889" s="1">
        <v>3762</v>
      </c>
      <c r="M9889" s="1" t="s">
        <v>25</v>
      </c>
      <c r="N9889" s="1" t="s">
        <v>196</v>
      </c>
    </row>
    <row r="9890" spans="1:14" x14ac:dyDescent="0.3">
      <c r="A9890" s="1" t="s">
        <v>51</v>
      </c>
      <c r="B9890">
        <v>1185732</v>
      </c>
      <c r="C9890" s="2">
        <v>44449</v>
      </c>
      <c r="D9890" s="1" t="s">
        <v>92</v>
      </c>
      <c r="E9890" s="1" t="s">
        <v>97</v>
      </c>
      <c r="F9890" s="1" t="s">
        <v>98</v>
      </c>
      <c r="G9890" s="1" t="s">
        <v>23</v>
      </c>
      <c r="H9890">
        <v>38</v>
      </c>
      <c r="I9890">
        <v>137</v>
      </c>
      <c r="J9890">
        <v>5206</v>
      </c>
      <c r="K9890">
        <v>2394.7599999999998</v>
      </c>
      <c r="L9890" s="1">
        <v>2811.2400000000002</v>
      </c>
      <c r="M9890" s="1" t="s">
        <v>25</v>
      </c>
      <c r="N9890" s="1" t="s">
        <v>197</v>
      </c>
    </row>
    <row r="9891" spans="1:14" x14ac:dyDescent="0.3">
      <c r="A9891" s="1" t="s">
        <v>51</v>
      </c>
      <c r="B9891">
        <v>1185732</v>
      </c>
      <c r="C9891" s="2">
        <v>44449</v>
      </c>
      <c r="D9891" s="1" t="s">
        <v>92</v>
      </c>
      <c r="E9891" s="1" t="s">
        <v>97</v>
      </c>
      <c r="F9891" s="1" t="s">
        <v>98</v>
      </c>
      <c r="G9891" s="1" t="s">
        <v>24</v>
      </c>
      <c r="H9891">
        <v>38</v>
      </c>
      <c r="I9891">
        <v>135</v>
      </c>
      <c r="J9891">
        <v>5130</v>
      </c>
      <c r="K9891">
        <v>2513.6999999999998</v>
      </c>
      <c r="L9891" s="1">
        <v>2616.3000000000002</v>
      </c>
      <c r="M9891" s="1" t="s">
        <v>25</v>
      </c>
      <c r="N9891" s="1" t="s">
        <v>197</v>
      </c>
    </row>
    <row r="9892" spans="1:14" x14ac:dyDescent="0.3">
      <c r="A9892" s="1" t="s">
        <v>51</v>
      </c>
      <c r="B9892">
        <v>1185732</v>
      </c>
      <c r="C9892" s="2">
        <v>44449</v>
      </c>
      <c r="D9892" s="1" t="s">
        <v>92</v>
      </c>
      <c r="E9892" s="1" t="s">
        <v>97</v>
      </c>
      <c r="F9892" s="1" t="s">
        <v>98</v>
      </c>
      <c r="G9892" s="1" t="s">
        <v>18</v>
      </c>
      <c r="H9892">
        <v>48</v>
      </c>
      <c r="I9892">
        <v>125</v>
      </c>
      <c r="J9892">
        <v>6000</v>
      </c>
      <c r="K9892">
        <v>2580</v>
      </c>
      <c r="L9892" s="1">
        <v>3420</v>
      </c>
      <c r="M9892" s="1" t="s">
        <v>25</v>
      </c>
      <c r="N9892" s="1" t="s">
        <v>196</v>
      </c>
    </row>
    <row r="9893" spans="1:14" x14ac:dyDescent="0.3">
      <c r="A9893" s="1" t="s">
        <v>51</v>
      </c>
      <c r="B9893">
        <v>1185732</v>
      </c>
      <c r="C9893" s="2">
        <v>44449</v>
      </c>
      <c r="D9893" s="1" t="s">
        <v>92</v>
      </c>
      <c r="E9893" s="1" t="s">
        <v>97</v>
      </c>
      <c r="F9893" s="1" t="s">
        <v>98</v>
      </c>
      <c r="G9893" s="1" t="s">
        <v>20</v>
      </c>
      <c r="H9893">
        <v>52</v>
      </c>
      <c r="I9893">
        <v>174</v>
      </c>
      <c r="J9893">
        <v>9048</v>
      </c>
      <c r="K9893">
        <v>3619.2000000000003</v>
      </c>
      <c r="L9893" s="1">
        <v>5428.7999999999993</v>
      </c>
      <c r="M9893" s="1" t="s">
        <v>25</v>
      </c>
      <c r="N9893" s="1" t="s">
        <v>197</v>
      </c>
    </row>
    <row r="9894" spans="1:14" x14ac:dyDescent="0.3">
      <c r="A9894" s="1" t="s">
        <v>51</v>
      </c>
      <c r="B9894">
        <v>1185732</v>
      </c>
      <c r="C9894" s="2">
        <v>44481</v>
      </c>
      <c r="D9894" s="1" t="s">
        <v>92</v>
      </c>
      <c r="E9894" s="1" t="s">
        <v>97</v>
      </c>
      <c r="F9894" s="1" t="s">
        <v>98</v>
      </c>
      <c r="G9894" s="1" t="s">
        <v>21</v>
      </c>
      <c r="H9894">
        <v>50</v>
      </c>
      <c r="I9894">
        <v>202</v>
      </c>
      <c r="J9894">
        <v>10100</v>
      </c>
      <c r="K9894">
        <v>6464</v>
      </c>
      <c r="L9894" s="1">
        <v>3636</v>
      </c>
      <c r="M9894" s="1" t="s">
        <v>25</v>
      </c>
      <c r="N9894" s="1" t="s">
        <v>196</v>
      </c>
    </row>
    <row r="9895" spans="1:14" x14ac:dyDescent="0.3">
      <c r="A9895" s="1" t="s">
        <v>51</v>
      </c>
      <c r="B9895">
        <v>1185732</v>
      </c>
      <c r="C9895" s="2">
        <v>44481</v>
      </c>
      <c r="D9895" s="1" t="s">
        <v>92</v>
      </c>
      <c r="E9895" s="1" t="s">
        <v>97</v>
      </c>
      <c r="F9895" s="1" t="s">
        <v>98</v>
      </c>
      <c r="G9895" s="1" t="s">
        <v>22</v>
      </c>
      <c r="H9895">
        <v>44</v>
      </c>
      <c r="I9895">
        <v>174</v>
      </c>
      <c r="J9895">
        <v>7656</v>
      </c>
      <c r="K9895">
        <v>3062.4</v>
      </c>
      <c r="L9895" s="1">
        <v>4593.6000000000004</v>
      </c>
      <c r="M9895" s="1" t="s">
        <v>25</v>
      </c>
      <c r="N9895" s="1" t="s">
        <v>196</v>
      </c>
    </row>
    <row r="9896" spans="1:14" x14ac:dyDescent="0.3">
      <c r="A9896" s="1" t="s">
        <v>51</v>
      </c>
      <c r="B9896">
        <v>1185732</v>
      </c>
      <c r="C9896" s="2">
        <v>44481</v>
      </c>
      <c r="D9896" s="1" t="s">
        <v>92</v>
      </c>
      <c r="E9896" s="1" t="s">
        <v>97</v>
      </c>
      <c r="F9896" s="1" t="s">
        <v>98</v>
      </c>
      <c r="G9896" s="1" t="s">
        <v>23</v>
      </c>
      <c r="H9896">
        <v>42</v>
      </c>
      <c r="I9896">
        <v>125</v>
      </c>
      <c r="J9896">
        <v>5250</v>
      </c>
      <c r="K9896">
        <v>2415</v>
      </c>
      <c r="L9896" s="1">
        <v>2835</v>
      </c>
      <c r="M9896" s="1" t="s">
        <v>25</v>
      </c>
      <c r="N9896" s="1" t="s">
        <v>197</v>
      </c>
    </row>
    <row r="9897" spans="1:14" x14ac:dyDescent="0.3">
      <c r="A9897" s="1" t="s">
        <v>51</v>
      </c>
      <c r="B9897">
        <v>1185732</v>
      </c>
      <c r="C9897" s="2">
        <v>44481</v>
      </c>
      <c r="D9897" s="1" t="s">
        <v>92</v>
      </c>
      <c r="E9897" s="1" t="s">
        <v>97</v>
      </c>
      <c r="F9897" s="1" t="s">
        <v>98</v>
      </c>
      <c r="G9897" s="1" t="s">
        <v>24</v>
      </c>
      <c r="H9897">
        <v>41</v>
      </c>
      <c r="I9897">
        <v>119</v>
      </c>
      <c r="J9897">
        <v>4879</v>
      </c>
      <c r="K9897">
        <v>2244.3399999999997</v>
      </c>
      <c r="L9897" s="1">
        <v>2634.6600000000003</v>
      </c>
      <c r="M9897" s="1" t="s">
        <v>25</v>
      </c>
      <c r="N9897" s="1" t="s">
        <v>197</v>
      </c>
    </row>
    <row r="9898" spans="1:14" x14ac:dyDescent="0.3">
      <c r="A9898" s="1" t="s">
        <v>51</v>
      </c>
      <c r="B9898">
        <v>1185732</v>
      </c>
      <c r="C9898" s="2">
        <v>44481</v>
      </c>
      <c r="D9898" s="1" t="s">
        <v>92</v>
      </c>
      <c r="E9898" s="1" t="s">
        <v>97</v>
      </c>
      <c r="F9898" s="1" t="s">
        <v>98</v>
      </c>
      <c r="G9898" s="1" t="s">
        <v>18</v>
      </c>
      <c r="H9898">
        <v>54</v>
      </c>
      <c r="I9898">
        <v>128</v>
      </c>
      <c r="J9898">
        <v>6912</v>
      </c>
      <c r="K9898">
        <v>3041.28</v>
      </c>
      <c r="L9898" s="1">
        <v>3870.72</v>
      </c>
      <c r="M9898" s="1" t="s">
        <v>25</v>
      </c>
      <c r="N9898" s="1" t="s">
        <v>196</v>
      </c>
    </row>
    <row r="9899" spans="1:14" x14ac:dyDescent="0.3">
      <c r="A9899" s="1" t="s">
        <v>51</v>
      </c>
      <c r="B9899">
        <v>1185732</v>
      </c>
      <c r="C9899" s="2">
        <v>44481</v>
      </c>
      <c r="D9899" s="1" t="s">
        <v>92</v>
      </c>
      <c r="E9899" s="1" t="s">
        <v>97</v>
      </c>
      <c r="F9899" s="1" t="s">
        <v>98</v>
      </c>
      <c r="G9899" s="1" t="s">
        <v>20</v>
      </c>
      <c r="H9899">
        <v>55</v>
      </c>
      <c r="I9899">
        <v>150</v>
      </c>
      <c r="J9899">
        <v>8250</v>
      </c>
      <c r="K9899">
        <v>3052.5</v>
      </c>
      <c r="L9899" s="1">
        <v>5197.5</v>
      </c>
      <c r="M9899" s="1" t="s">
        <v>25</v>
      </c>
      <c r="N9899" s="1" t="s">
        <v>197</v>
      </c>
    </row>
    <row r="9900" spans="1:14" x14ac:dyDescent="0.3">
      <c r="A9900" s="1" t="s">
        <v>51</v>
      </c>
      <c r="B9900">
        <v>1185732</v>
      </c>
      <c r="C9900" s="2">
        <v>44511</v>
      </c>
      <c r="D9900" s="1" t="s">
        <v>92</v>
      </c>
      <c r="E9900" s="1" t="s">
        <v>97</v>
      </c>
      <c r="F9900" s="1" t="s">
        <v>98</v>
      </c>
      <c r="G9900" s="1" t="s">
        <v>21</v>
      </c>
      <c r="H9900">
        <v>53</v>
      </c>
      <c r="I9900">
        <v>218</v>
      </c>
      <c r="J9900">
        <v>11554</v>
      </c>
      <c r="K9900">
        <v>7047.94</v>
      </c>
      <c r="L9900" s="1">
        <v>4506.0600000000004</v>
      </c>
      <c r="M9900" s="1" t="s">
        <v>25</v>
      </c>
      <c r="N9900" s="1" t="s">
        <v>196</v>
      </c>
    </row>
    <row r="9901" spans="1:14" x14ac:dyDescent="0.3">
      <c r="A9901" s="1" t="s">
        <v>51</v>
      </c>
      <c r="B9901">
        <v>1185732</v>
      </c>
      <c r="C9901" s="2">
        <v>44511</v>
      </c>
      <c r="D9901" s="1" t="s">
        <v>92</v>
      </c>
      <c r="E9901" s="1" t="s">
        <v>97</v>
      </c>
      <c r="F9901" s="1" t="s">
        <v>98</v>
      </c>
      <c r="G9901" s="1" t="s">
        <v>22</v>
      </c>
      <c r="H9901">
        <v>42</v>
      </c>
      <c r="I9901">
        <v>167</v>
      </c>
      <c r="J9901">
        <v>7014</v>
      </c>
      <c r="K9901">
        <v>3016.02</v>
      </c>
      <c r="L9901" s="1">
        <v>3997.98</v>
      </c>
      <c r="M9901" s="1" t="s">
        <v>25</v>
      </c>
      <c r="N9901" s="1" t="s">
        <v>196</v>
      </c>
    </row>
    <row r="9902" spans="1:14" x14ac:dyDescent="0.3">
      <c r="A9902" s="1" t="s">
        <v>51</v>
      </c>
      <c r="B9902">
        <v>1185732</v>
      </c>
      <c r="C9902" s="2">
        <v>44511</v>
      </c>
      <c r="D9902" s="1" t="s">
        <v>92</v>
      </c>
      <c r="E9902" s="1" t="s">
        <v>97</v>
      </c>
      <c r="F9902" s="1" t="s">
        <v>98</v>
      </c>
      <c r="G9902" s="1" t="s">
        <v>23</v>
      </c>
      <c r="H9902">
        <v>42</v>
      </c>
      <c r="I9902">
        <v>146</v>
      </c>
      <c r="J9902">
        <v>6132</v>
      </c>
      <c r="K9902">
        <v>3066</v>
      </c>
      <c r="L9902" s="1">
        <v>3066</v>
      </c>
      <c r="M9902" s="1" t="s">
        <v>25</v>
      </c>
      <c r="N9902" s="1" t="s">
        <v>197</v>
      </c>
    </row>
    <row r="9903" spans="1:14" x14ac:dyDescent="0.3">
      <c r="A9903" s="1" t="s">
        <v>51</v>
      </c>
      <c r="B9903">
        <v>1185732</v>
      </c>
      <c r="C9903" s="2">
        <v>44511</v>
      </c>
      <c r="D9903" s="1" t="s">
        <v>92</v>
      </c>
      <c r="E9903" s="1" t="s">
        <v>97</v>
      </c>
      <c r="F9903" s="1" t="s">
        <v>98</v>
      </c>
      <c r="G9903" s="1" t="s">
        <v>24</v>
      </c>
      <c r="H9903">
        <v>42</v>
      </c>
      <c r="I9903">
        <v>135</v>
      </c>
      <c r="J9903">
        <v>5670</v>
      </c>
      <c r="K9903">
        <v>2778.2999999999997</v>
      </c>
      <c r="L9903" s="1">
        <v>2891.7000000000003</v>
      </c>
      <c r="M9903" s="1" t="s">
        <v>25</v>
      </c>
      <c r="N9903" s="1" t="s">
        <v>197</v>
      </c>
    </row>
    <row r="9904" spans="1:14" x14ac:dyDescent="0.3">
      <c r="A9904" s="1" t="s">
        <v>51</v>
      </c>
      <c r="B9904">
        <v>1185732</v>
      </c>
      <c r="C9904" s="2">
        <v>44511</v>
      </c>
      <c r="D9904" s="1" t="s">
        <v>92</v>
      </c>
      <c r="E9904" s="1" t="s">
        <v>97</v>
      </c>
      <c r="F9904" s="1" t="s">
        <v>98</v>
      </c>
      <c r="G9904" s="1" t="s">
        <v>18</v>
      </c>
      <c r="H9904">
        <v>51</v>
      </c>
      <c r="I9904">
        <v>143</v>
      </c>
      <c r="J9904">
        <v>7293</v>
      </c>
      <c r="K9904">
        <v>2990.1299999999997</v>
      </c>
      <c r="L9904" s="1">
        <v>4302.8700000000008</v>
      </c>
      <c r="M9904" s="1" t="s">
        <v>25</v>
      </c>
      <c r="N9904" s="1" t="s">
        <v>196</v>
      </c>
    </row>
    <row r="9905" spans="1:14" x14ac:dyDescent="0.3">
      <c r="A9905" s="1" t="s">
        <v>51</v>
      </c>
      <c r="B9905">
        <v>1185732</v>
      </c>
      <c r="C9905" s="2">
        <v>44511</v>
      </c>
      <c r="D9905" s="1" t="s">
        <v>92</v>
      </c>
      <c r="E9905" s="1" t="s">
        <v>97</v>
      </c>
      <c r="F9905" s="1" t="s">
        <v>98</v>
      </c>
      <c r="G9905" s="1" t="s">
        <v>20</v>
      </c>
      <c r="H9905">
        <v>55</v>
      </c>
      <c r="I9905">
        <v>161</v>
      </c>
      <c r="J9905">
        <v>8855</v>
      </c>
      <c r="K9905">
        <v>3453.4500000000003</v>
      </c>
      <c r="L9905" s="1">
        <v>5401.5499999999993</v>
      </c>
      <c r="M9905" s="1" t="s">
        <v>25</v>
      </c>
      <c r="N9905" s="1" t="s">
        <v>197</v>
      </c>
    </row>
    <row r="9906" spans="1:14" x14ac:dyDescent="0.3">
      <c r="A9906" s="1" t="s">
        <v>51</v>
      </c>
      <c r="B9906">
        <v>1185732</v>
      </c>
      <c r="C9906" s="2">
        <v>44540</v>
      </c>
      <c r="D9906" s="1" t="s">
        <v>92</v>
      </c>
      <c r="E9906" s="1" t="s">
        <v>97</v>
      </c>
      <c r="F9906" s="1" t="s">
        <v>98</v>
      </c>
      <c r="G9906" s="1" t="s">
        <v>21</v>
      </c>
      <c r="H9906">
        <v>52</v>
      </c>
      <c r="I9906">
        <v>224</v>
      </c>
      <c r="J9906">
        <v>11648</v>
      </c>
      <c r="K9906">
        <v>7105.28</v>
      </c>
      <c r="L9906" s="1">
        <v>4542.72</v>
      </c>
      <c r="M9906" s="1" t="s">
        <v>25</v>
      </c>
      <c r="N9906" s="1" t="s">
        <v>196</v>
      </c>
    </row>
    <row r="9907" spans="1:14" x14ac:dyDescent="0.3">
      <c r="A9907" s="1" t="s">
        <v>51</v>
      </c>
      <c r="B9907">
        <v>1185732</v>
      </c>
      <c r="C9907" s="2">
        <v>44540</v>
      </c>
      <c r="D9907" s="1" t="s">
        <v>92</v>
      </c>
      <c r="E9907" s="1" t="s">
        <v>97</v>
      </c>
      <c r="F9907" s="1" t="s">
        <v>98</v>
      </c>
      <c r="G9907" s="1" t="s">
        <v>22</v>
      </c>
      <c r="H9907">
        <v>44</v>
      </c>
      <c r="I9907">
        <v>168</v>
      </c>
      <c r="J9907">
        <v>7392</v>
      </c>
      <c r="K9907">
        <v>3030.72</v>
      </c>
      <c r="L9907" s="1">
        <v>4361.2800000000007</v>
      </c>
      <c r="M9907" s="1" t="s">
        <v>25</v>
      </c>
      <c r="N9907" s="1" t="s">
        <v>196</v>
      </c>
    </row>
    <row r="9908" spans="1:14" x14ac:dyDescent="0.3">
      <c r="A9908" s="1" t="s">
        <v>51</v>
      </c>
      <c r="B9908">
        <v>1185732</v>
      </c>
      <c r="C9908" s="2">
        <v>44604</v>
      </c>
      <c r="D9908" s="1" t="s">
        <v>92</v>
      </c>
      <c r="E9908" s="1" t="s">
        <v>97</v>
      </c>
      <c r="F9908" s="1" t="s">
        <v>98</v>
      </c>
      <c r="G9908" s="1" t="s">
        <v>24</v>
      </c>
      <c r="H9908">
        <v>35</v>
      </c>
      <c r="I9908">
        <v>425</v>
      </c>
      <c r="J9908">
        <v>148750</v>
      </c>
      <c r="K9908">
        <v>52062.5</v>
      </c>
      <c r="L9908" s="1">
        <v>96687.5</v>
      </c>
      <c r="M9908" s="1" t="s">
        <v>28</v>
      </c>
      <c r="N9908" s="1" t="s">
        <v>197</v>
      </c>
    </row>
    <row r="9909" spans="1:14" x14ac:dyDescent="0.3">
      <c r="A9909" s="1" t="s">
        <v>51</v>
      </c>
      <c r="B9909">
        <v>1185732</v>
      </c>
      <c r="C9909" s="2">
        <v>44604</v>
      </c>
      <c r="D9909" s="1" t="s">
        <v>92</v>
      </c>
      <c r="E9909" s="1" t="s">
        <v>97</v>
      </c>
      <c r="F9909" s="1" t="s">
        <v>98</v>
      </c>
      <c r="G9909" s="1" t="s">
        <v>18</v>
      </c>
      <c r="H9909">
        <v>50</v>
      </c>
      <c r="I9909">
        <v>500</v>
      </c>
      <c r="J9909">
        <v>250000</v>
      </c>
      <c r="K9909">
        <v>75000</v>
      </c>
      <c r="L9909" s="1">
        <v>175000</v>
      </c>
      <c r="M9909" s="1" t="s">
        <v>28</v>
      </c>
      <c r="N9909" s="1" t="s">
        <v>196</v>
      </c>
    </row>
    <row r="9910" spans="1:14" x14ac:dyDescent="0.3">
      <c r="A9910" s="1" t="s">
        <v>51</v>
      </c>
      <c r="B9910">
        <v>1185732</v>
      </c>
      <c r="C9910" s="2">
        <v>44604</v>
      </c>
      <c r="D9910" s="1" t="s">
        <v>92</v>
      </c>
      <c r="E9910" s="1" t="s">
        <v>97</v>
      </c>
      <c r="F9910" s="1" t="s">
        <v>98</v>
      </c>
      <c r="G9910" s="1" t="s">
        <v>20</v>
      </c>
      <c r="H9910">
        <v>40</v>
      </c>
      <c r="I9910">
        <v>600</v>
      </c>
      <c r="J9910">
        <v>240000</v>
      </c>
      <c r="K9910">
        <v>60000</v>
      </c>
      <c r="L9910" s="1">
        <v>180000</v>
      </c>
      <c r="M9910" s="1" t="s">
        <v>28</v>
      </c>
      <c r="N9910" s="1" t="s">
        <v>197</v>
      </c>
    </row>
    <row r="9911" spans="1:14" x14ac:dyDescent="0.3">
      <c r="A9911" s="1" t="s">
        <v>51</v>
      </c>
      <c r="B9911">
        <v>1185732</v>
      </c>
      <c r="C9911" s="2">
        <v>44630</v>
      </c>
      <c r="D9911" s="1" t="s">
        <v>92</v>
      </c>
      <c r="E9911" s="1" t="s">
        <v>97</v>
      </c>
      <c r="F9911" s="1" t="s">
        <v>98</v>
      </c>
      <c r="G9911" s="1" t="s">
        <v>21</v>
      </c>
      <c r="H9911">
        <v>40</v>
      </c>
      <c r="I9911">
        <v>820</v>
      </c>
      <c r="J9911">
        <v>328000</v>
      </c>
      <c r="K9911">
        <v>164000</v>
      </c>
      <c r="L9911" s="1">
        <v>164000</v>
      </c>
      <c r="M9911" s="1" t="s">
        <v>28</v>
      </c>
      <c r="N9911" s="1" t="s">
        <v>196</v>
      </c>
    </row>
    <row r="9912" spans="1:14" x14ac:dyDescent="0.3">
      <c r="A9912" s="1" t="s">
        <v>51</v>
      </c>
      <c r="B9912">
        <v>1185732</v>
      </c>
      <c r="C9912" s="2">
        <v>44630</v>
      </c>
      <c r="D9912" s="1" t="s">
        <v>92</v>
      </c>
      <c r="E9912" s="1" t="s">
        <v>97</v>
      </c>
      <c r="F9912" s="1" t="s">
        <v>98</v>
      </c>
      <c r="G9912" s="1" t="s">
        <v>22</v>
      </c>
      <c r="H9912">
        <v>40</v>
      </c>
      <c r="I9912">
        <v>525</v>
      </c>
      <c r="J9912">
        <v>210000</v>
      </c>
      <c r="K9912">
        <v>63000</v>
      </c>
      <c r="L9912" s="1">
        <v>147000</v>
      </c>
      <c r="M9912" s="1" t="s">
        <v>28</v>
      </c>
      <c r="N9912" s="1" t="s">
        <v>196</v>
      </c>
    </row>
    <row r="9913" spans="1:14" x14ac:dyDescent="0.3">
      <c r="A9913" s="1" t="s">
        <v>51</v>
      </c>
      <c r="B9913">
        <v>1185732</v>
      </c>
      <c r="C9913" s="2">
        <v>44630</v>
      </c>
      <c r="D9913" s="1" t="s">
        <v>92</v>
      </c>
      <c r="E9913" s="1" t="s">
        <v>97</v>
      </c>
      <c r="F9913" s="1" t="s">
        <v>98</v>
      </c>
      <c r="G9913" s="1" t="s">
        <v>23</v>
      </c>
      <c r="H9913">
        <v>30.000000000000004</v>
      </c>
      <c r="I9913">
        <v>550</v>
      </c>
      <c r="J9913">
        <v>165000.00000000003</v>
      </c>
      <c r="K9913">
        <v>57750.000000000007</v>
      </c>
      <c r="L9913" s="1">
        <v>107250.00000000003</v>
      </c>
      <c r="M9913" s="1" t="s">
        <v>28</v>
      </c>
      <c r="N9913" s="1" t="s">
        <v>197</v>
      </c>
    </row>
    <row r="9914" spans="1:14" x14ac:dyDescent="0.3">
      <c r="A9914" s="1" t="s">
        <v>51</v>
      </c>
      <c r="B9914">
        <v>1185732</v>
      </c>
      <c r="C9914" s="2">
        <v>44630</v>
      </c>
      <c r="D9914" s="1" t="s">
        <v>92</v>
      </c>
      <c r="E9914" s="1" t="s">
        <v>97</v>
      </c>
      <c r="F9914" s="1" t="s">
        <v>98</v>
      </c>
      <c r="G9914" s="1" t="s">
        <v>24</v>
      </c>
      <c r="H9914">
        <v>35</v>
      </c>
      <c r="I9914">
        <v>400</v>
      </c>
      <c r="J9914">
        <v>140000</v>
      </c>
      <c r="K9914">
        <v>49000</v>
      </c>
      <c r="L9914" s="1">
        <v>91000</v>
      </c>
      <c r="M9914" s="1" t="s">
        <v>28</v>
      </c>
      <c r="N9914" s="1" t="s">
        <v>197</v>
      </c>
    </row>
    <row r="9915" spans="1:14" x14ac:dyDescent="0.3">
      <c r="A9915" s="1" t="s">
        <v>51</v>
      </c>
      <c r="B9915">
        <v>1185732</v>
      </c>
      <c r="C9915" s="2">
        <v>44630</v>
      </c>
      <c r="D9915" s="1" t="s">
        <v>92</v>
      </c>
      <c r="E9915" s="1" t="s">
        <v>97</v>
      </c>
      <c r="F9915" s="1" t="s">
        <v>98</v>
      </c>
      <c r="G9915" s="1" t="s">
        <v>18</v>
      </c>
      <c r="H9915">
        <v>50</v>
      </c>
      <c r="I9915">
        <v>450</v>
      </c>
      <c r="J9915">
        <v>225000</v>
      </c>
      <c r="K9915">
        <v>67500</v>
      </c>
      <c r="L9915" s="1">
        <v>157500</v>
      </c>
      <c r="M9915" s="1" t="s">
        <v>28</v>
      </c>
      <c r="N9915" s="1" t="s">
        <v>196</v>
      </c>
    </row>
    <row r="9916" spans="1:14" x14ac:dyDescent="0.3">
      <c r="A9916" s="1" t="s">
        <v>51</v>
      </c>
      <c r="B9916">
        <v>1185732</v>
      </c>
      <c r="C9916" s="2">
        <v>44630</v>
      </c>
      <c r="D9916" s="1" t="s">
        <v>92</v>
      </c>
      <c r="E9916" s="1" t="s">
        <v>97</v>
      </c>
      <c r="F9916" s="1" t="s">
        <v>98</v>
      </c>
      <c r="G9916" s="1" t="s">
        <v>20</v>
      </c>
      <c r="H9916">
        <v>40</v>
      </c>
      <c r="I9916">
        <v>550</v>
      </c>
      <c r="J9916">
        <v>220000</v>
      </c>
      <c r="K9916">
        <v>55000</v>
      </c>
      <c r="L9916" s="1">
        <v>165000</v>
      </c>
      <c r="M9916" s="1" t="s">
        <v>28</v>
      </c>
      <c r="N9916" s="1" t="s">
        <v>197</v>
      </c>
    </row>
    <row r="9917" spans="1:14" x14ac:dyDescent="0.3">
      <c r="A9917" s="1" t="s">
        <v>51</v>
      </c>
      <c r="B9917">
        <v>1185732</v>
      </c>
      <c r="C9917" s="2">
        <v>44662</v>
      </c>
      <c r="D9917" s="1" t="s">
        <v>92</v>
      </c>
      <c r="E9917" s="1" t="s">
        <v>97</v>
      </c>
      <c r="F9917" s="1" t="s">
        <v>98</v>
      </c>
      <c r="G9917" s="1" t="s">
        <v>21</v>
      </c>
      <c r="H9917">
        <v>40</v>
      </c>
      <c r="I9917">
        <v>800</v>
      </c>
      <c r="J9917">
        <v>320000</v>
      </c>
      <c r="K9917">
        <v>160000</v>
      </c>
      <c r="L9917" s="1">
        <v>160000</v>
      </c>
      <c r="M9917" s="1" t="s">
        <v>28</v>
      </c>
      <c r="N9917" s="1" t="s">
        <v>196</v>
      </c>
    </row>
    <row r="9918" spans="1:14" x14ac:dyDescent="0.3">
      <c r="A9918" s="1" t="s">
        <v>51</v>
      </c>
      <c r="B9918">
        <v>1185732</v>
      </c>
      <c r="C9918" s="2">
        <v>44662</v>
      </c>
      <c r="D9918" s="1" t="s">
        <v>92</v>
      </c>
      <c r="E9918" s="1" t="s">
        <v>97</v>
      </c>
      <c r="F9918" s="1" t="s">
        <v>98</v>
      </c>
      <c r="G9918" s="1" t="s">
        <v>22</v>
      </c>
      <c r="H9918">
        <v>40</v>
      </c>
      <c r="I9918">
        <v>500</v>
      </c>
      <c r="J9918">
        <v>200000</v>
      </c>
      <c r="K9918">
        <v>60000</v>
      </c>
      <c r="L9918" s="1">
        <v>140000</v>
      </c>
      <c r="M9918" s="1" t="s">
        <v>28</v>
      </c>
      <c r="N9918" s="1" t="s">
        <v>196</v>
      </c>
    </row>
    <row r="9919" spans="1:14" x14ac:dyDescent="0.3">
      <c r="A9919" s="1" t="s">
        <v>51</v>
      </c>
      <c r="B9919">
        <v>1185732</v>
      </c>
      <c r="C9919" s="2">
        <v>44662</v>
      </c>
      <c r="D9919" s="1" t="s">
        <v>92</v>
      </c>
      <c r="E9919" s="1" t="s">
        <v>97</v>
      </c>
      <c r="F9919" s="1" t="s">
        <v>98</v>
      </c>
      <c r="G9919" s="1" t="s">
        <v>23</v>
      </c>
      <c r="H9919">
        <v>30.000000000000004</v>
      </c>
      <c r="I9919">
        <v>500</v>
      </c>
      <c r="J9919">
        <v>150000.00000000003</v>
      </c>
      <c r="K9919">
        <v>52500.000000000007</v>
      </c>
      <c r="L9919" s="1">
        <v>97500.000000000029</v>
      </c>
      <c r="M9919" s="1" t="s">
        <v>28</v>
      </c>
      <c r="N9919" s="1" t="s">
        <v>197</v>
      </c>
    </row>
    <row r="9920" spans="1:14" x14ac:dyDescent="0.3">
      <c r="A9920" s="1" t="s">
        <v>51</v>
      </c>
      <c r="B9920">
        <v>1185732</v>
      </c>
      <c r="C9920" s="2">
        <v>44662</v>
      </c>
      <c r="D9920" s="1" t="s">
        <v>92</v>
      </c>
      <c r="E9920" s="1" t="s">
        <v>97</v>
      </c>
      <c r="F9920" s="1" t="s">
        <v>98</v>
      </c>
      <c r="G9920" s="1" t="s">
        <v>24</v>
      </c>
      <c r="H9920">
        <v>35</v>
      </c>
      <c r="I9920">
        <v>425</v>
      </c>
      <c r="J9920">
        <v>148750</v>
      </c>
      <c r="K9920">
        <v>52062.5</v>
      </c>
      <c r="L9920" s="1">
        <v>96687.5</v>
      </c>
      <c r="M9920" s="1" t="s">
        <v>28</v>
      </c>
      <c r="N9920" s="1" t="s">
        <v>197</v>
      </c>
    </row>
    <row r="9921" spans="1:14" x14ac:dyDescent="0.3">
      <c r="A9921" s="1" t="s">
        <v>51</v>
      </c>
      <c r="B9921">
        <v>1185732</v>
      </c>
      <c r="C9921" s="2">
        <v>44662</v>
      </c>
      <c r="D9921" s="1" t="s">
        <v>92</v>
      </c>
      <c r="E9921" s="1" t="s">
        <v>97</v>
      </c>
      <c r="F9921" s="1" t="s">
        <v>98</v>
      </c>
      <c r="G9921" s="1" t="s">
        <v>18</v>
      </c>
      <c r="H9921">
        <v>50</v>
      </c>
      <c r="I9921">
        <v>425</v>
      </c>
      <c r="J9921">
        <v>212500</v>
      </c>
      <c r="K9921">
        <v>63750</v>
      </c>
      <c r="L9921" s="1">
        <v>148750</v>
      </c>
      <c r="M9921" s="1" t="s">
        <v>28</v>
      </c>
      <c r="N9921" s="1" t="s">
        <v>196</v>
      </c>
    </row>
    <row r="9922" spans="1:14" x14ac:dyDescent="0.3">
      <c r="A9922" s="1" t="s">
        <v>51</v>
      </c>
      <c r="B9922">
        <v>1185732</v>
      </c>
      <c r="C9922" s="2">
        <v>44662</v>
      </c>
      <c r="D9922" s="1" t="s">
        <v>92</v>
      </c>
      <c r="E9922" s="1" t="s">
        <v>97</v>
      </c>
      <c r="F9922" s="1" t="s">
        <v>98</v>
      </c>
      <c r="G9922" s="1" t="s">
        <v>20</v>
      </c>
      <c r="H9922">
        <v>40</v>
      </c>
      <c r="I9922">
        <v>550</v>
      </c>
      <c r="J9922">
        <v>220000</v>
      </c>
      <c r="K9922">
        <v>55000</v>
      </c>
      <c r="L9922" s="1">
        <v>165000</v>
      </c>
      <c r="M9922" s="1" t="s">
        <v>28</v>
      </c>
      <c r="N9922" s="1" t="s">
        <v>197</v>
      </c>
    </row>
    <row r="9923" spans="1:14" x14ac:dyDescent="0.3">
      <c r="A9923" s="1" t="s">
        <v>51</v>
      </c>
      <c r="B9923">
        <v>1185732</v>
      </c>
      <c r="C9923" s="2">
        <v>44691</v>
      </c>
      <c r="D9923" s="1" t="s">
        <v>92</v>
      </c>
      <c r="E9923" s="1" t="s">
        <v>97</v>
      </c>
      <c r="F9923" s="1" t="s">
        <v>98</v>
      </c>
      <c r="G9923" s="1" t="s">
        <v>21</v>
      </c>
      <c r="H9923">
        <v>50</v>
      </c>
      <c r="I9923">
        <v>820</v>
      </c>
      <c r="J9923">
        <v>410000</v>
      </c>
      <c r="K9923">
        <v>205000</v>
      </c>
      <c r="L9923" s="1">
        <v>205000</v>
      </c>
      <c r="M9923" s="1" t="s">
        <v>28</v>
      </c>
      <c r="N9923" s="1" t="s">
        <v>196</v>
      </c>
    </row>
    <row r="9924" spans="1:14" x14ac:dyDescent="0.3">
      <c r="A9924" s="1" t="s">
        <v>51</v>
      </c>
      <c r="B9924">
        <v>1185732</v>
      </c>
      <c r="C9924" s="2">
        <v>44691</v>
      </c>
      <c r="D9924" s="1" t="s">
        <v>92</v>
      </c>
      <c r="E9924" s="1" t="s">
        <v>97</v>
      </c>
      <c r="F9924" s="1" t="s">
        <v>98</v>
      </c>
      <c r="G9924" s="1" t="s">
        <v>22</v>
      </c>
      <c r="H9924">
        <v>45.000000000000007</v>
      </c>
      <c r="I9924">
        <v>525</v>
      </c>
      <c r="J9924">
        <v>236250.00000000003</v>
      </c>
      <c r="K9924">
        <v>70875</v>
      </c>
      <c r="L9924" s="1">
        <v>165375.00000000003</v>
      </c>
      <c r="M9924" s="1" t="s">
        <v>28</v>
      </c>
      <c r="N9924" s="1" t="s">
        <v>196</v>
      </c>
    </row>
    <row r="9925" spans="1:14" x14ac:dyDescent="0.3">
      <c r="A9925" s="1" t="s">
        <v>51</v>
      </c>
      <c r="B9925">
        <v>1185732</v>
      </c>
      <c r="C9925" s="2">
        <v>44691</v>
      </c>
      <c r="D9925" s="1" t="s">
        <v>92</v>
      </c>
      <c r="E9925" s="1" t="s">
        <v>97</v>
      </c>
      <c r="F9925" s="1" t="s">
        <v>98</v>
      </c>
      <c r="G9925" s="1" t="s">
        <v>23</v>
      </c>
      <c r="H9925">
        <v>40</v>
      </c>
      <c r="I9925">
        <v>500</v>
      </c>
      <c r="J9925">
        <v>200000</v>
      </c>
      <c r="K9925">
        <v>70000</v>
      </c>
      <c r="L9925" s="1">
        <v>130000</v>
      </c>
      <c r="M9925" s="1" t="s">
        <v>28</v>
      </c>
      <c r="N9925" s="1" t="s">
        <v>197</v>
      </c>
    </row>
    <row r="9926" spans="1:14" x14ac:dyDescent="0.3">
      <c r="A9926" s="1" t="s">
        <v>51</v>
      </c>
      <c r="B9926">
        <v>1185732</v>
      </c>
      <c r="C9926" s="2">
        <v>44691</v>
      </c>
      <c r="D9926" s="1" t="s">
        <v>92</v>
      </c>
      <c r="E9926" s="1" t="s">
        <v>97</v>
      </c>
      <c r="F9926" s="1" t="s">
        <v>98</v>
      </c>
      <c r="G9926" s="1" t="s">
        <v>24</v>
      </c>
      <c r="H9926">
        <v>40</v>
      </c>
      <c r="I9926">
        <v>450</v>
      </c>
      <c r="J9926">
        <v>180000</v>
      </c>
      <c r="K9926">
        <v>62999.999999999993</v>
      </c>
      <c r="L9926" s="1">
        <v>117000</v>
      </c>
      <c r="M9926" s="1" t="s">
        <v>28</v>
      </c>
      <c r="N9926" s="1" t="s">
        <v>197</v>
      </c>
    </row>
    <row r="9927" spans="1:14" x14ac:dyDescent="0.3">
      <c r="A9927" s="1" t="s">
        <v>51</v>
      </c>
      <c r="B9927">
        <v>1185732</v>
      </c>
      <c r="C9927" s="2">
        <v>44691</v>
      </c>
      <c r="D9927" s="1" t="s">
        <v>92</v>
      </c>
      <c r="E9927" s="1" t="s">
        <v>97</v>
      </c>
      <c r="F9927" s="1" t="s">
        <v>98</v>
      </c>
      <c r="G9927" s="1" t="s">
        <v>18</v>
      </c>
      <c r="H9927">
        <v>50</v>
      </c>
      <c r="I9927">
        <v>475</v>
      </c>
      <c r="J9927">
        <v>237500</v>
      </c>
      <c r="K9927">
        <v>71250</v>
      </c>
      <c r="L9927" s="1">
        <v>166250</v>
      </c>
      <c r="M9927" s="1" t="s">
        <v>28</v>
      </c>
      <c r="N9927" s="1" t="s">
        <v>196</v>
      </c>
    </row>
    <row r="9928" spans="1:14" x14ac:dyDescent="0.3">
      <c r="A9928" s="1" t="s">
        <v>51</v>
      </c>
      <c r="B9928">
        <v>1185732</v>
      </c>
      <c r="C9928" s="2">
        <v>44691</v>
      </c>
      <c r="D9928" s="1" t="s">
        <v>92</v>
      </c>
      <c r="E9928" s="1" t="s">
        <v>97</v>
      </c>
      <c r="F9928" s="1" t="s">
        <v>98</v>
      </c>
      <c r="G9928" s="1" t="s">
        <v>20</v>
      </c>
      <c r="H9928">
        <v>55.000000000000007</v>
      </c>
      <c r="I9928">
        <v>600</v>
      </c>
      <c r="J9928">
        <v>330000.00000000006</v>
      </c>
      <c r="K9928">
        <v>82500.000000000015</v>
      </c>
      <c r="L9928" s="1">
        <v>247500.00000000006</v>
      </c>
      <c r="M9928" s="1" t="s">
        <v>28</v>
      </c>
      <c r="N9928" s="1" t="s">
        <v>197</v>
      </c>
    </row>
    <row r="9929" spans="1:14" x14ac:dyDescent="0.3">
      <c r="A9929" s="1" t="s">
        <v>51</v>
      </c>
      <c r="B9929">
        <v>1185732</v>
      </c>
      <c r="C9929" s="2">
        <v>44724</v>
      </c>
      <c r="D9929" s="1" t="s">
        <v>92</v>
      </c>
      <c r="E9929" s="1" t="s">
        <v>97</v>
      </c>
      <c r="F9929" s="1" t="s">
        <v>98</v>
      </c>
      <c r="G9929" s="1" t="s">
        <v>21</v>
      </c>
      <c r="H9929">
        <v>50</v>
      </c>
      <c r="I9929">
        <v>850</v>
      </c>
      <c r="J9929">
        <v>425000</v>
      </c>
      <c r="K9929">
        <v>212500</v>
      </c>
      <c r="L9929" s="1">
        <v>212500</v>
      </c>
      <c r="M9929" s="1" t="s">
        <v>28</v>
      </c>
      <c r="N9929" s="1" t="s">
        <v>196</v>
      </c>
    </row>
    <row r="9930" spans="1:14" x14ac:dyDescent="0.3">
      <c r="A9930" s="1" t="s">
        <v>51</v>
      </c>
      <c r="B9930">
        <v>1185732</v>
      </c>
      <c r="C9930" s="2">
        <v>44724</v>
      </c>
      <c r="D9930" s="1" t="s">
        <v>92</v>
      </c>
      <c r="E9930" s="1" t="s">
        <v>97</v>
      </c>
      <c r="F9930" s="1" t="s">
        <v>98</v>
      </c>
      <c r="G9930" s="1" t="s">
        <v>22</v>
      </c>
      <c r="H9930">
        <v>45.000000000000007</v>
      </c>
      <c r="I9930">
        <v>600</v>
      </c>
      <c r="J9930">
        <v>270000.00000000006</v>
      </c>
      <c r="K9930">
        <v>81000.000000000015</v>
      </c>
      <c r="L9930" s="1">
        <v>189000.00000000006</v>
      </c>
      <c r="M9930" s="1" t="s">
        <v>28</v>
      </c>
      <c r="N9930" s="1" t="s">
        <v>196</v>
      </c>
    </row>
    <row r="9931" spans="1:14" x14ac:dyDescent="0.3">
      <c r="A9931" s="1" t="s">
        <v>51</v>
      </c>
      <c r="B9931">
        <v>1185732</v>
      </c>
      <c r="C9931" s="2">
        <v>44724</v>
      </c>
      <c r="D9931" s="1" t="s">
        <v>92</v>
      </c>
      <c r="E9931" s="1" t="s">
        <v>97</v>
      </c>
      <c r="F9931" s="1" t="s">
        <v>98</v>
      </c>
      <c r="G9931" s="1" t="s">
        <v>23</v>
      </c>
      <c r="H9931">
        <v>40</v>
      </c>
      <c r="I9931">
        <v>525</v>
      </c>
      <c r="J9931">
        <v>210000</v>
      </c>
      <c r="K9931">
        <v>73500</v>
      </c>
      <c r="L9931" s="1">
        <v>136500</v>
      </c>
      <c r="M9931" s="1" t="s">
        <v>28</v>
      </c>
      <c r="N9931" s="1" t="s">
        <v>197</v>
      </c>
    </row>
    <row r="9932" spans="1:14" x14ac:dyDescent="0.3">
      <c r="A9932" s="1" t="s">
        <v>51</v>
      </c>
      <c r="B9932">
        <v>1185732</v>
      </c>
      <c r="C9932" s="2">
        <v>44724</v>
      </c>
      <c r="D9932" s="1" t="s">
        <v>92</v>
      </c>
      <c r="E9932" s="1" t="s">
        <v>97</v>
      </c>
      <c r="F9932" s="1" t="s">
        <v>98</v>
      </c>
      <c r="G9932" s="1" t="s">
        <v>24</v>
      </c>
      <c r="H9932">
        <v>40</v>
      </c>
      <c r="I9932">
        <v>500</v>
      </c>
      <c r="J9932">
        <v>200000</v>
      </c>
      <c r="K9932">
        <v>70000</v>
      </c>
      <c r="L9932" s="1">
        <v>130000</v>
      </c>
      <c r="M9932" s="1" t="s">
        <v>28</v>
      </c>
      <c r="N9932" s="1" t="s">
        <v>197</v>
      </c>
    </row>
    <row r="9933" spans="1:14" x14ac:dyDescent="0.3">
      <c r="A9933" s="1" t="s">
        <v>51</v>
      </c>
      <c r="B9933">
        <v>1185732</v>
      </c>
      <c r="C9933" s="2">
        <v>44724</v>
      </c>
      <c r="D9933" s="1" t="s">
        <v>92</v>
      </c>
      <c r="E9933" s="1" t="s">
        <v>97</v>
      </c>
      <c r="F9933" s="1" t="s">
        <v>98</v>
      </c>
      <c r="G9933" s="1" t="s">
        <v>18</v>
      </c>
      <c r="H9933">
        <v>50</v>
      </c>
      <c r="I9933">
        <v>500</v>
      </c>
      <c r="J9933">
        <v>250000</v>
      </c>
      <c r="K9933">
        <v>75000</v>
      </c>
      <c r="L9933" s="1">
        <v>175000</v>
      </c>
      <c r="M9933" s="1" t="s">
        <v>28</v>
      </c>
      <c r="N9933" s="1" t="s">
        <v>196</v>
      </c>
    </row>
    <row r="9934" spans="1:14" x14ac:dyDescent="0.3">
      <c r="A9934" s="1" t="s">
        <v>51</v>
      </c>
      <c r="B9934">
        <v>1185732</v>
      </c>
      <c r="C9934" s="2">
        <v>44724</v>
      </c>
      <c r="D9934" s="1" t="s">
        <v>92</v>
      </c>
      <c r="E9934" s="1" t="s">
        <v>97</v>
      </c>
      <c r="F9934" s="1" t="s">
        <v>98</v>
      </c>
      <c r="G9934" s="1" t="s">
        <v>20</v>
      </c>
      <c r="H9934">
        <v>55.000000000000007</v>
      </c>
      <c r="I9934">
        <v>650</v>
      </c>
      <c r="J9934">
        <v>357500.00000000006</v>
      </c>
      <c r="K9934">
        <v>89375.000000000015</v>
      </c>
      <c r="L9934" s="1">
        <v>268125.00000000006</v>
      </c>
      <c r="M9934" s="1" t="s">
        <v>28</v>
      </c>
      <c r="N9934" s="1" t="s">
        <v>197</v>
      </c>
    </row>
    <row r="9935" spans="1:14" x14ac:dyDescent="0.3">
      <c r="A9935" s="1" t="s">
        <v>51</v>
      </c>
      <c r="B9935">
        <v>1185732</v>
      </c>
      <c r="C9935" s="2">
        <v>44752</v>
      </c>
      <c r="D9935" s="1" t="s">
        <v>92</v>
      </c>
      <c r="E9935" s="1" t="s">
        <v>97</v>
      </c>
      <c r="F9935" s="1" t="s">
        <v>98</v>
      </c>
      <c r="G9935" s="1" t="s">
        <v>21</v>
      </c>
      <c r="H9935">
        <v>50</v>
      </c>
      <c r="I9935">
        <v>875</v>
      </c>
      <c r="J9935">
        <v>437500</v>
      </c>
      <c r="K9935">
        <v>218750</v>
      </c>
      <c r="L9935" s="1">
        <v>218750</v>
      </c>
      <c r="M9935" s="1" t="s">
        <v>28</v>
      </c>
      <c r="N9935" s="1" t="s">
        <v>196</v>
      </c>
    </row>
    <row r="9936" spans="1:14" x14ac:dyDescent="0.3">
      <c r="A9936" s="1" t="s">
        <v>51</v>
      </c>
      <c r="B9936">
        <v>1185732</v>
      </c>
      <c r="C9936" s="2">
        <v>44752</v>
      </c>
      <c r="D9936" s="1" t="s">
        <v>92</v>
      </c>
      <c r="E9936" s="1" t="s">
        <v>97</v>
      </c>
      <c r="F9936" s="1" t="s">
        <v>98</v>
      </c>
      <c r="G9936" s="1" t="s">
        <v>22</v>
      </c>
      <c r="H9936">
        <v>45.000000000000007</v>
      </c>
      <c r="I9936">
        <v>625</v>
      </c>
      <c r="J9936">
        <v>281250.00000000006</v>
      </c>
      <c r="K9936">
        <v>84375.000000000015</v>
      </c>
      <c r="L9936" s="1">
        <v>196875.00000000006</v>
      </c>
      <c r="M9936" s="1" t="s">
        <v>28</v>
      </c>
      <c r="N9936" s="1" t="s">
        <v>196</v>
      </c>
    </row>
    <row r="9937" spans="1:14" x14ac:dyDescent="0.3">
      <c r="A9937" s="1" t="s">
        <v>51</v>
      </c>
      <c r="B9937">
        <v>1185732</v>
      </c>
      <c r="C9937" s="2">
        <v>44752</v>
      </c>
      <c r="D9937" s="1" t="s">
        <v>92</v>
      </c>
      <c r="E9937" s="1" t="s">
        <v>97</v>
      </c>
      <c r="F9937" s="1" t="s">
        <v>98</v>
      </c>
      <c r="G9937" s="1" t="s">
        <v>23</v>
      </c>
      <c r="H9937">
        <v>40</v>
      </c>
      <c r="I9937">
        <v>550</v>
      </c>
      <c r="J9937">
        <v>220000</v>
      </c>
      <c r="K9937">
        <v>77000</v>
      </c>
      <c r="L9937" s="1">
        <v>143000</v>
      </c>
      <c r="M9937" s="1" t="s">
        <v>28</v>
      </c>
      <c r="N9937" s="1" t="s">
        <v>197</v>
      </c>
    </row>
    <row r="9938" spans="1:14" x14ac:dyDescent="0.3">
      <c r="A9938" s="1" t="s">
        <v>51</v>
      </c>
      <c r="B9938">
        <v>1185732</v>
      </c>
      <c r="C9938" s="2">
        <v>44752</v>
      </c>
      <c r="D9938" s="1" t="s">
        <v>92</v>
      </c>
      <c r="E9938" s="1" t="s">
        <v>97</v>
      </c>
      <c r="F9938" s="1" t="s">
        <v>98</v>
      </c>
      <c r="G9938" s="1" t="s">
        <v>24</v>
      </c>
      <c r="H9938">
        <v>40</v>
      </c>
      <c r="I9938">
        <v>500</v>
      </c>
      <c r="J9938">
        <v>200000</v>
      </c>
      <c r="K9938">
        <v>70000</v>
      </c>
      <c r="L9938" s="1">
        <v>130000</v>
      </c>
      <c r="M9938" s="1" t="s">
        <v>28</v>
      </c>
      <c r="N9938" s="1" t="s">
        <v>197</v>
      </c>
    </row>
    <row r="9939" spans="1:14" x14ac:dyDescent="0.3">
      <c r="A9939" s="1" t="s">
        <v>51</v>
      </c>
      <c r="B9939">
        <v>1185732</v>
      </c>
      <c r="C9939" s="2">
        <v>44752</v>
      </c>
      <c r="D9939" s="1" t="s">
        <v>92</v>
      </c>
      <c r="E9939" s="1" t="s">
        <v>97</v>
      </c>
      <c r="F9939" s="1" t="s">
        <v>98</v>
      </c>
      <c r="G9939" s="1" t="s">
        <v>18</v>
      </c>
      <c r="H9939">
        <v>50</v>
      </c>
      <c r="I9939">
        <v>525</v>
      </c>
      <c r="J9939">
        <v>262500</v>
      </c>
      <c r="K9939">
        <v>78750</v>
      </c>
      <c r="L9939" s="1">
        <v>183750</v>
      </c>
      <c r="M9939" s="1" t="s">
        <v>28</v>
      </c>
      <c r="N9939" s="1" t="s">
        <v>196</v>
      </c>
    </row>
    <row r="9940" spans="1:14" x14ac:dyDescent="0.3">
      <c r="A9940" s="1" t="s">
        <v>51</v>
      </c>
      <c r="B9940">
        <v>1185732</v>
      </c>
      <c r="C9940" s="2">
        <v>44752</v>
      </c>
      <c r="D9940" s="1" t="s">
        <v>92</v>
      </c>
      <c r="E9940" s="1" t="s">
        <v>97</v>
      </c>
      <c r="F9940" s="1" t="s">
        <v>98</v>
      </c>
      <c r="G9940" s="1" t="s">
        <v>20</v>
      </c>
      <c r="H9940">
        <v>55.000000000000007</v>
      </c>
      <c r="I9940">
        <v>700</v>
      </c>
      <c r="J9940">
        <v>385000.00000000006</v>
      </c>
      <c r="K9940">
        <v>96250.000000000015</v>
      </c>
      <c r="L9940" s="1">
        <v>288750.00000000006</v>
      </c>
      <c r="M9940" s="1" t="s">
        <v>28</v>
      </c>
      <c r="N9940" s="1" t="s">
        <v>197</v>
      </c>
    </row>
    <row r="9941" spans="1:14" x14ac:dyDescent="0.3">
      <c r="A9941" s="1" t="s">
        <v>51</v>
      </c>
      <c r="B9941">
        <v>1185732</v>
      </c>
      <c r="C9941" s="2">
        <v>44784</v>
      </c>
      <c r="D9941" s="1" t="s">
        <v>92</v>
      </c>
      <c r="E9941" s="1" t="s">
        <v>97</v>
      </c>
      <c r="F9941" s="1" t="s">
        <v>98</v>
      </c>
      <c r="G9941" s="1" t="s">
        <v>21</v>
      </c>
      <c r="H9941">
        <v>50</v>
      </c>
      <c r="I9941">
        <v>850</v>
      </c>
      <c r="J9941">
        <v>425000</v>
      </c>
      <c r="K9941">
        <v>212500</v>
      </c>
      <c r="L9941" s="1">
        <v>212500</v>
      </c>
      <c r="M9941" s="1" t="s">
        <v>28</v>
      </c>
      <c r="N9941" s="1" t="s">
        <v>196</v>
      </c>
    </row>
    <row r="9942" spans="1:14" x14ac:dyDescent="0.3">
      <c r="A9942" s="1" t="s">
        <v>51</v>
      </c>
      <c r="B9942">
        <v>1185732</v>
      </c>
      <c r="C9942" s="2">
        <v>44784</v>
      </c>
      <c r="D9942" s="1" t="s">
        <v>92</v>
      </c>
      <c r="E9942" s="1" t="s">
        <v>97</v>
      </c>
      <c r="F9942" s="1" t="s">
        <v>98</v>
      </c>
      <c r="G9942" s="1" t="s">
        <v>22</v>
      </c>
      <c r="H9942">
        <v>45.000000000000007</v>
      </c>
      <c r="I9942">
        <v>625</v>
      </c>
      <c r="J9942">
        <v>281250.00000000006</v>
      </c>
      <c r="K9942">
        <v>84375.000000000015</v>
      </c>
      <c r="L9942" s="1">
        <v>196875.00000000006</v>
      </c>
      <c r="M9942" s="1" t="s">
        <v>28</v>
      </c>
      <c r="N9942" s="1" t="s">
        <v>196</v>
      </c>
    </row>
    <row r="9943" spans="1:14" x14ac:dyDescent="0.3">
      <c r="A9943" s="1" t="s">
        <v>51</v>
      </c>
      <c r="B9943">
        <v>1185732</v>
      </c>
      <c r="C9943" s="2">
        <v>44784</v>
      </c>
      <c r="D9943" s="1" t="s">
        <v>92</v>
      </c>
      <c r="E9943" s="1" t="s">
        <v>97</v>
      </c>
      <c r="F9943" s="1" t="s">
        <v>98</v>
      </c>
      <c r="G9943" s="1" t="s">
        <v>23</v>
      </c>
      <c r="H9943">
        <v>40</v>
      </c>
      <c r="I9943">
        <v>550</v>
      </c>
      <c r="J9943">
        <v>220000</v>
      </c>
      <c r="K9943">
        <v>77000</v>
      </c>
      <c r="L9943" s="1">
        <v>143000</v>
      </c>
      <c r="M9943" s="1" t="s">
        <v>28</v>
      </c>
      <c r="N9943" s="1" t="s">
        <v>197</v>
      </c>
    </row>
    <row r="9944" spans="1:14" x14ac:dyDescent="0.3">
      <c r="A9944" s="1" t="s">
        <v>51</v>
      </c>
      <c r="B9944">
        <v>1185732</v>
      </c>
      <c r="C9944" s="2">
        <v>44784</v>
      </c>
      <c r="D9944" s="1" t="s">
        <v>92</v>
      </c>
      <c r="E9944" s="1" t="s">
        <v>97</v>
      </c>
      <c r="F9944" s="1" t="s">
        <v>98</v>
      </c>
      <c r="G9944" s="1" t="s">
        <v>24</v>
      </c>
      <c r="H9944">
        <v>40</v>
      </c>
      <c r="I9944">
        <v>525</v>
      </c>
      <c r="J9944">
        <v>210000</v>
      </c>
      <c r="K9944">
        <v>73500</v>
      </c>
      <c r="L9944" s="1">
        <v>136500</v>
      </c>
      <c r="M9944" s="1" t="s">
        <v>28</v>
      </c>
      <c r="N9944" s="1" t="s">
        <v>197</v>
      </c>
    </row>
    <row r="9945" spans="1:14" x14ac:dyDescent="0.3">
      <c r="A9945" s="1" t="s">
        <v>51</v>
      </c>
      <c r="B9945">
        <v>1185732</v>
      </c>
      <c r="C9945" s="2">
        <v>44784</v>
      </c>
      <c r="D9945" s="1" t="s">
        <v>92</v>
      </c>
      <c r="E9945" s="1" t="s">
        <v>97</v>
      </c>
      <c r="F9945" s="1" t="s">
        <v>98</v>
      </c>
      <c r="G9945" s="1" t="s">
        <v>18</v>
      </c>
      <c r="H9945">
        <v>50</v>
      </c>
      <c r="I9945">
        <v>500</v>
      </c>
      <c r="J9945">
        <v>250000</v>
      </c>
      <c r="K9945">
        <v>75000</v>
      </c>
      <c r="L9945" s="1">
        <v>175000</v>
      </c>
      <c r="M9945" s="1" t="s">
        <v>28</v>
      </c>
      <c r="N9945" s="1" t="s">
        <v>196</v>
      </c>
    </row>
    <row r="9946" spans="1:14" x14ac:dyDescent="0.3">
      <c r="A9946" s="1" t="s">
        <v>51</v>
      </c>
      <c r="B9946">
        <v>1185732</v>
      </c>
      <c r="C9946" s="2">
        <v>44784</v>
      </c>
      <c r="D9946" s="1" t="s">
        <v>92</v>
      </c>
      <c r="E9946" s="1" t="s">
        <v>97</v>
      </c>
      <c r="F9946" s="1" t="s">
        <v>98</v>
      </c>
      <c r="G9946" s="1" t="s">
        <v>20</v>
      </c>
      <c r="H9946">
        <v>55.000000000000007</v>
      </c>
      <c r="I9946">
        <v>675</v>
      </c>
      <c r="J9946">
        <v>371250.00000000006</v>
      </c>
      <c r="K9946">
        <v>92812.500000000015</v>
      </c>
      <c r="L9946" s="1">
        <v>278437.50000000006</v>
      </c>
      <c r="M9946" s="1" t="s">
        <v>28</v>
      </c>
      <c r="N9946" s="1" t="s">
        <v>197</v>
      </c>
    </row>
    <row r="9947" spans="1:14" x14ac:dyDescent="0.3">
      <c r="A9947" s="1" t="s">
        <v>51</v>
      </c>
      <c r="B9947">
        <v>1185732</v>
      </c>
      <c r="C9947" s="2">
        <v>44814</v>
      </c>
      <c r="D9947" s="1" t="s">
        <v>92</v>
      </c>
      <c r="E9947" s="1" t="s">
        <v>97</v>
      </c>
      <c r="F9947" s="1" t="s">
        <v>98</v>
      </c>
      <c r="G9947" s="1" t="s">
        <v>21</v>
      </c>
      <c r="H9947">
        <v>50</v>
      </c>
      <c r="I9947">
        <v>800</v>
      </c>
      <c r="J9947">
        <v>400000</v>
      </c>
      <c r="K9947">
        <v>200000</v>
      </c>
      <c r="L9947" s="1">
        <v>200000</v>
      </c>
      <c r="M9947" s="1" t="s">
        <v>28</v>
      </c>
      <c r="N9947" s="1" t="s">
        <v>196</v>
      </c>
    </row>
    <row r="9948" spans="1:14" x14ac:dyDescent="0.3">
      <c r="A9948" s="1" t="s">
        <v>51</v>
      </c>
      <c r="B9948">
        <v>1185732</v>
      </c>
      <c r="C9948" s="2">
        <v>44814</v>
      </c>
      <c r="D9948" s="1" t="s">
        <v>92</v>
      </c>
      <c r="E9948" s="1" t="s">
        <v>97</v>
      </c>
      <c r="F9948" s="1" t="s">
        <v>98</v>
      </c>
      <c r="G9948" s="1" t="s">
        <v>22</v>
      </c>
      <c r="H9948">
        <v>45.000000000000007</v>
      </c>
      <c r="I9948">
        <v>600</v>
      </c>
      <c r="J9948">
        <v>270000.00000000006</v>
      </c>
      <c r="K9948">
        <v>81000.000000000015</v>
      </c>
      <c r="L9948" s="1">
        <v>189000.00000000006</v>
      </c>
      <c r="M9948" s="1" t="s">
        <v>28</v>
      </c>
      <c r="N9948" s="1" t="s">
        <v>196</v>
      </c>
    </row>
    <row r="9949" spans="1:14" x14ac:dyDescent="0.3">
      <c r="A9949" s="1" t="s">
        <v>51</v>
      </c>
      <c r="B9949">
        <v>1185732</v>
      </c>
      <c r="C9949" s="2">
        <v>44814</v>
      </c>
      <c r="D9949" s="1" t="s">
        <v>92</v>
      </c>
      <c r="E9949" s="1" t="s">
        <v>97</v>
      </c>
      <c r="F9949" s="1" t="s">
        <v>98</v>
      </c>
      <c r="G9949" s="1" t="s">
        <v>23</v>
      </c>
      <c r="H9949">
        <v>40</v>
      </c>
      <c r="I9949">
        <v>525</v>
      </c>
      <c r="J9949">
        <v>210000</v>
      </c>
      <c r="K9949">
        <v>73500</v>
      </c>
      <c r="L9949" s="1">
        <v>136500</v>
      </c>
      <c r="M9949" s="1" t="s">
        <v>28</v>
      </c>
      <c r="N9949" s="1" t="s">
        <v>197</v>
      </c>
    </row>
    <row r="9950" spans="1:14" x14ac:dyDescent="0.3">
      <c r="A9950" s="1" t="s">
        <v>51</v>
      </c>
      <c r="B9950">
        <v>1185732</v>
      </c>
      <c r="C9950" s="2">
        <v>44814</v>
      </c>
      <c r="D9950" s="1" t="s">
        <v>92</v>
      </c>
      <c r="E9950" s="1" t="s">
        <v>97</v>
      </c>
      <c r="F9950" s="1" t="s">
        <v>98</v>
      </c>
      <c r="G9950" s="1" t="s">
        <v>24</v>
      </c>
      <c r="H9950">
        <v>40</v>
      </c>
      <c r="I9950">
        <v>500</v>
      </c>
      <c r="J9950">
        <v>200000</v>
      </c>
      <c r="K9950">
        <v>70000</v>
      </c>
      <c r="L9950" s="1">
        <v>130000</v>
      </c>
      <c r="M9950" s="1" t="s">
        <v>28</v>
      </c>
      <c r="N9950" s="1" t="s">
        <v>197</v>
      </c>
    </row>
    <row r="9951" spans="1:14" x14ac:dyDescent="0.3">
      <c r="A9951" s="1" t="s">
        <v>51</v>
      </c>
      <c r="B9951">
        <v>1185732</v>
      </c>
      <c r="C9951" s="2">
        <v>44814</v>
      </c>
      <c r="D9951" s="1" t="s">
        <v>92</v>
      </c>
      <c r="E9951" s="1" t="s">
        <v>97</v>
      </c>
      <c r="F9951" s="1" t="s">
        <v>98</v>
      </c>
      <c r="G9951" s="1" t="s">
        <v>18</v>
      </c>
      <c r="H9951">
        <v>50</v>
      </c>
      <c r="I9951">
        <v>500</v>
      </c>
      <c r="J9951">
        <v>250000</v>
      </c>
      <c r="K9951">
        <v>75000</v>
      </c>
      <c r="L9951" s="1">
        <v>175000</v>
      </c>
      <c r="M9951" s="1" t="s">
        <v>28</v>
      </c>
      <c r="N9951" s="1" t="s">
        <v>196</v>
      </c>
    </row>
    <row r="9952" spans="1:14" x14ac:dyDescent="0.3">
      <c r="A9952" s="1" t="s">
        <v>51</v>
      </c>
      <c r="B9952">
        <v>1185732</v>
      </c>
      <c r="C9952" s="2">
        <v>44814</v>
      </c>
      <c r="D9952" s="1" t="s">
        <v>92</v>
      </c>
      <c r="E9952" s="1" t="s">
        <v>97</v>
      </c>
      <c r="F9952" s="1" t="s">
        <v>98</v>
      </c>
      <c r="G9952" s="1" t="s">
        <v>20</v>
      </c>
      <c r="H9952">
        <v>55.000000000000007</v>
      </c>
      <c r="I9952">
        <v>600</v>
      </c>
      <c r="J9952">
        <v>330000.00000000006</v>
      </c>
      <c r="K9952">
        <v>82500.000000000015</v>
      </c>
      <c r="L9952" s="1">
        <v>247500.00000000006</v>
      </c>
      <c r="M9952" s="1" t="s">
        <v>28</v>
      </c>
      <c r="N9952" s="1" t="s">
        <v>197</v>
      </c>
    </row>
    <row r="9953" spans="1:14" x14ac:dyDescent="0.3">
      <c r="A9953" s="1" t="s">
        <v>51</v>
      </c>
      <c r="B9953">
        <v>1185732</v>
      </c>
      <c r="C9953" s="2">
        <v>44846</v>
      </c>
      <c r="D9953" s="1" t="s">
        <v>92</v>
      </c>
      <c r="E9953" s="1" t="s">
        <v>97</v>
      </c>
      <c r="F9953" s="1" t="s">
        <v>98</v>
      </c>
      <c r="G9953" s="1" t="s">
        <v>21</v>
      </c>
      <c r="H9953">
        <v>55.000000000000007</v>
      </c>
      <c r="I9953">
        <v>775</v>
      </c>
      <c r="J9953">
        <v>426250.00000000006</v>
      </c>
      <c r="K9953">
        <v>213125.00000000003</v>
      </c>
      <c r="L9953" s="1">
        <v>213125.00000000003</v>
      </c>
      <c r="M9953" s="1" t="s">
        <v>28</v>
      </c>
      <c r="N9953" s="1" t="s">
        <v>196</v>
      </c>
    </row>
    <row r="9954" spans="1:14" x14ac:dyDescent="0.3">
      <c r="A9954" s="1" t="s">
        <v>51</v>
      </c>
      <c r="B9954">
        <v>1185732</v>
      </c>
      <c r="C9954" s="2">
        <v>44846</v>
      </c>
      <c r="D9954" s="1" t="s">
        <v>92</v>
      </c>
      <c r="E9954" s="1" t="s">
        <v>97</v>
      </c>
      <c r="F9954" s="1" t="s">
        <v>98</v>
      </c>
      <c r="G9954" s="1" t="s">
        <v>22</v>
      </c>
      <c r="H9954">
        <v>45.000000000000007</v>
      </c>
      <c r="I9954">
        <v>600</v>
      </c>
      <c r="J9954">
        <v>270000.00000000006</v>
      </c>
      <c r="K9954">
        <v>81000.000000000015</v>
      </c>
      <c r="L9954" s="1">
        <v>189000.00000000006</v>
      </c>
      <c r="M9954" s="1" t="s">
        <v>28</v>
      </c>
      <c r="N9954" s="1" t="s">
        <v>196</v>
      </c>
    </row>
    <row r="9955" spans="1:14" x14ac:dyDescent="0.3">
      <c r="A9955" s="1" t="s">
        <v>51</v>
      </c>
      <c r="B9955">
        <v>1185732</v>
      </c>
      <c r="C9955" s="2">
        <v>44846</v>
      </c>
      <c r="D9955" s="1" t="s">
        <v>92</v>
      </c>
      <c r="E9955" s="1" t="s">
        <v>97</v>
      </c>
      <c r="F9955" s="1" t="s">
        <v>98</v>
      </c>
      <c r="G9955" s="1" t="s">
        <v>23</v>
      </c>
      <c r="H9955">
        <v>45.000000000000007</v>
      </c>
      <c r="I9955">
        <v>500</v>
      </c>
      <c r="J9955">
        <v>225000.00000000003</v>
      </c>
      <c r="K9955">
        <v>78750</v>
      </c>
      <c r="L9955" s="1">
        <v>146250.00000000003</v>
      </c>
      <c r="M9955" s="1" t="s">
        <v>28</v>
      </c>
      <c r="N9955" s="1" t="s">
        <v>197</v>
      </c>
    </row>
    <row r="9956" spans="1:14" x14ac:dyDescent="0.3">
      <c r="A9956" s="1" t="s">
        <v>51</v>
      </c>
      <c r="B9956">
        <v>1185732</v>
      </c>
      <c r="C9956" s="2">
        <v>44846</v>
      </c>
      <c r="D9956" s="1" t="s">
        <v>92</v>
      </c>
      <c r="E9956" s="1" t="s">
        <v>97</v>
      </c>
      <c r="F9956" s="1" t="s">
        <v>98</v>
      </c>
      <c r="G9956" s="1" t="s">
        <v>24</v>
      </c>
      <c r="H9956">
        <v>45.000000000000007</v>
      </c>
      <c r="I9956">
        <v>475</v>
      </c>
      <c r="J9956">
        <v>213750.00000000003</v>
      </c>
      <c r="K9956">
        <v>74812.5</v>
      </c>
      <c r="L9956" s="1">
        <v>138937.50000000003</v>
      </c>
      <c r="M9956" s="1" t="s">
        <v>28</v>
      </c>
      <c r="N9956" s="1" t="s">
        <v>197</v>
      </c>
    </row>
    <row r="9957" spans="1:14" x14ac:dyDescent="0.3">
      <c r="A9957" s="1" t="s">
        <v>51</v>
      </c>
      <c r="B9957">
        <v>1185732</v>
      </c>
      <c r="C9957" s="2">
        <v>44846</v>
      </c>
      <c r="D9957" s="1" t="s">
        <v>92</v>
      </c>
      <c r="E9957" s="1" t="s">
        <v>97</v>
      </c>
      <c r="F9957" s="1" t="s">
        <v>98</v>
      </c>
      <c r="G9957" s="1" t="s">
        <v>18</v>
      </c>
      <c r="H9957">
        <v>55.000000000000007</v>
      </c>
      <c r="I9957">
        <v>475</v>
      </c>
      <c r="J9957">
        <v>261250.00000000003</v>
      </c>
      <c r="K9957">
        <v>78375</v>
      </c>
      <c r="L9957" s="1">
        <v>182875.00000000003</v>
      </c>
      <c r="M9957" s="1" t="s">
        <v>28</v>
      </c>
      <c r="N9957" s="1" t="s">
        <v>196</v>
      </c>
    </row>
    <row r="9958" spans="1:14" x14ac:dyDescent="0.3">
      <c r="A9958" s="1" t="s">
        <v>51</v>
      </c>
      <c r="B9958">
        <v>1185732</v>
      </c>
      <c r="C9958" s="2">
        <v>44846</v>
      </c>
      <c r="D9958" s="1" t="s">
        <v>92</v>
      </c>
      <c r="E9958" s="1" t="s">
        <v>97</v>
      </c>
      <c r="F9958" s="1" t="s">
        <v>98</v>
      </c>
      <c r="G9958" s="1" t="s">
        <v>20</v>
      </c>
      <c r="H9958">
        <v>60</v>
      </c>
      <c r="I9958">
        <v>600</v>
      </c>
      <c r="J9958">
        <v>360000</v>
      </c>
      <c r="K9958">
        <v>90000</v>
      </c>
      <c r="L9958" s="1">
        <v>270000</v>
      </c>
      <c r="M9958" s="1" t="s">
        <v>28</v>
      </c>
      <c r="N9958" s="1" t="s">
        <v>197</v>
      </c>
    </row>
    <row r="9959" spans="1:14" x14ac:dyDescent="0.3">
      <c r="A9959" s="1" t="s">
        <v>51</v>
      </c>
      <c r="B9959">
        <v>1185732</v>
      </c>
      <c r="C9959" s="2">
        <v>44876</v>
      </c>
      <c r="D9959" s="1" t="s">
        <v>92</v>
      </c>
      <c r="E9959" s="1" t="s">
        <v>97</v>
      </c>
      <c r="F9959" s="1" t="s">
        <v>98</v>
      </c>
      <c r="G9959" s="1" t="s">
        <v>21</v>
      </c>
      <c r="H9959">
        <v>55.000000000000007</v>
      </c>
      <c r="I9959">
        <v>750</v>
      </c>
      <c r="J9959">
        <v>412500.00000000006</v>
      </c>
      <c r="K9959">
        <v>206250.00000000003</v>
      </c>
      <c r="L9959" s="1">
        <v>206250.00000000003</v>
      </c>
      <c r="M9959" s="1" t="s">
        <v>28</v>
      </c>
      <c r="N9959" s="1" t="s">
        <v>196</v>
      </c>
    </row>
    <row r="9960" spans="1:14" x14ac:dyDescent="0.3">
      <c r="A9960" s="1" t="s">
        <v>51</v>
      </c>
      <c r="B9960">
        <v>1185732</v>
      </c>
      <c r="C9960" s="2">
        <v>44876</v>
      </c>
      <c r="D9960" s="1" t="s">
        <v>92</v>
      </c>
      <c r="E9960" s="1" t="s">
        <v>97</v>
      </c>
      <c r="F9960" s="1" t="s">
        <v>98</v>
      </c>
      <c r="G9960" s="1" t="s">
        <v>22</v>
      </c>
      <c r="H9960">
        <v>45.000000000000007</v>
      </c>
      <c r="I9960">
        <v>575</v>
      </c>
      <c r="J9960">
        <v>258750.00000000003</v>
      </c>
      <c r="K9960">
        <v>77625</v>
      </c>
      <c r="L9960" s="1">
        <v>181125.00000000003</v>
      </c>
      <c r="M9960" s="1" t="s">
        <v>28</v>
      </c>
      <c r="N9960" s="1" t="s">
        <v>196</v>
      </c>
    </row>
    <row r="9961" spans="1:14" x14ac:dyDescent="0.3">
      <c r="A9961" s="1" t="s">
        <v>51</v>
      </c>
      <c r="B9961">
        <v>1185732</v>
      </c>
      <c r="C9961" s="2">
        <v>44876</v>
      </c>
      <c r="D9961" s="1" t="s">
        <v>92</v>
      </c>
      <c r="E9961" s="1" t="s">
        <v>97</v>
      </c>
      <c r="F9961" s="1" t="s">
        <v>98</v>
      </c>
      <c r="G9961" s="1" t="s">
        <v>23</v>
      </c>
      <c r="H9961">
        <v>45.000000000000007</v>
      </c>
      <c r="I9961">
        <v>520</v>
      </c>
      <c r="J9961">
        <v>234000.00000000003</v>
      </c>
      <c r="K9961">
        <v>81900</v>
      </c>
      <c r="L9961" s="1">
        <v>152100.00000000003</v>
      </c>
      <c r="M9961" s="1" t="s">
        <v>28</v>
      </c>
      <c r="N9961" s="1" t="s">
        <v>197</v>
      </c>
    </row>
    <row r="9962" spans="1:14" x14ac:dyDescent="0.3">
      <c r="A9962" s="1" t="s">
        <v>51</v>
      </c>
      <c r="B9962">
        <v>1185732</v>
      </c>
      <c r="C9962" s="2">
        <v>44876</v>
      </c>
      <c r="D9962" s="1" t="s">
        <v>92</v>
      </c>
      <c r="E9962" s="1" t="s">
        <v>97</v>
      </c>
      <c r="F9962" s="1" t="s">
        <v>98</v>
      </c>
      <c r="G9962" s="1" t="s">
        <v>24</v>
      </c>
      <c r="H9962">
        <v>45.000000000000007</v>
      </c>
      <c r="I9962">
        <v>500</v>
      </c>
      <c r="J9962">
        <v>225000.00000000003</v>
      </c>
      <c r="K9962">
        <v>78750</v>
      </c>
      <c r="L9962" s="1">
        <v>146250.00000000003</v>
      </c>
      <c r="M9962" s="1" t="s">
        <v>28</v>
      </c>
      <c r="N9962" s="1" t="s">
        <v>197</v>
      </c>
    </row>
    <row r="9963" spans="1:14" x14ac:dyDescent="0.3">
      <c r="A9963" s="1" t="s">
        <v>51</v>
      </c>
      <c r="B9963">
        <v>1185732</v>
      </c>
      <c r="C9963" s="2">
        <v>44876</v>
      </c>
      <c r="D9963" s="1" t="s">
        <v>92</v>
      </c>
      <c r="E9963" s="1" t="s">
        <v>97</v>
      </c>
      <c r="F9963" s="1" t="s">
        <v>98</v>
      </c>
      <c r="G9963" s="1" t="s">
        <v>18</v>
      </c>
      <c r="H9963">
        <v>55.000000000000007</v>
      </c>
      <c r="I9963">
        <v>475</v>
      </c>
      <c r="J9963">
        <v>261250.00000000003</v>
      </c>
      <c r="K9963">
        <v>78375</v>
      </c>
      <c r="L9963" s="1">
        <v>182875.00000000003</v>
      </c>
      <c r="M9963" s="1" t="s">
        <v>28</v>
      </c>
      <c r="N9963" s="1" t="s">
        <v>196</v>
      </c>
    </row>
    <row r="9964" spans="1:14" x14ac:dyDescent="0.3">
      <c r="A9964" s="1" t="s">
        <v>51</v>
      </c>
      <c r="B9964">
        <v>1185732</v>
      </c>
      <c r="C9964" s="2">
        <v>44876</v>
      </c>
      <c r="D9964" s="1" t="s">
        <v>92</v>
      </c>
      <c r="E9964" s="1" t="s">
        <v>97</v>
      </c>
      <c r="F9964" s="1" t="s">
        <v>98</v>
      </c>
      <c r="G9964" s="1" t="s">
        <v>20</v>
      </c>
      <c r="H9964">
        <v>60</v>
      </c>
      <c r="I9964">
        <v>575</v>
      </c>
      <c r="J9964">
        <v>345000</v>
      </c>
      <c r="K9964">
        <v>86250</v>
      </c>
      <c r="L9964" s="1">
        <v>258750</v>
      </c>
      <c r="M9964" s="1" t="s">
        <v>28</v>
      </c>
      <c r="N9964" s="1" t="s">
        <v>197</v>
      </c>
    </row>
    <row r="9965" spans="1:14" x14ac:dyDescent="0.3">
      <c r="A9965" s="1" t="s">
        <v>51</v>
      </c>
      <c r="B9965">
        <v>1185732</v>
      </c>
      <c r="C9965" s="2">
        <v>44905</v>
      </c>
      <c r="D9965" s="1" t="s">
        <v>92</v>
      </c>
      <c r="E9965" s="1" t="s">
        <v>97</v>
      </c>
      <c r="F9965" s="1" t="s">
        <v>98</v>
      </c>
      <c r="G9965" s="1" t="s">
        <v>21</v>
      </c>
      <c r="H9965">
        <v>55.000000000000007</v>
      </c>
      <c r="I9965">
        <v>800</v>
      </c>
      <c r="J9965">
        <v>440000.00000000006</v>
      </c>
      <c r="K9965">
        <v>220000.00000000003</v>
      </c>
      <c r="L9965" s="1">
        <v>220000.00000000003</v>
      </c>
      <c r="M9965" s="1" t="s">
        <v>28</v>
      </c>
      <c r="N9965" s="1" t="s">
        <v>196</v>
      </c>
    </row>
    <row r="9966" spans="1:14" x14ac:dyDescent="0.3">
      <c r="A9966" s="1" t="s">
        <v>51</v>
      </c>
      <c r="B9966">
        <v>1185732</v>
      </c>
      <c r="C9966" s="2">
        <v>44905</v>
      </c>
      <c r="D9966" s="1" t="s">
        <v>92</v>
      </c>
      <c r="E9966" s="1" t="s">
        <v>97</v>
      </c>
      <c r="F9966" s="1" t="s">
        <v>98</v>
      </c>
      <c r="G9966" s="1" t="s">
        <v>22</v>
      </c>
      <c r="H9966">
        <v>45.000000000000007</v>
      </c>
      <c r="I9966">
        <v>600</v>
      </c>
      <c r="J9966">
        <v>270000.00000000006</v>
      </c>
      <c r="K9966">
        <v>81000.000000000015</v>
      </c>
      <c r="L9966" s="1">
        <v>189000.00000000006</v>
      </c>
      <c r="M9966" s="1" t="s">
        <v>28</v>
      </c>
      <c r="N9966" s="1" t="s">
        <v>196</v>
      </c>
    </row>
    <row r="9967" spans="1:14" x14ac:dyDescent="0.3">
      <c r="A9967" s="1" t="s">
        <v>51</v>
      </c>
      <c r="B9967">
        <v>1185732</v>
      </c>
      <c r="C9967" s="2">
        <v>44604</v>
      </c>
      <c r="D9967" s="1" t="s">
        <v>92</v>
      </c>
      <c r="E9967" s="1" t="s">
        <v>97</v>
      </c>
      <c r="F9967" s="1" t="s">
        <v>98</v>
      </c>
      <c r="G9967" s="1" t="s">
        <v>24</v>
      </c>
      <c r="H9967">
        <v>32</v>
      </c>
      <c r="I9967">
        <v>123</v>
      </c>
      <c r="J9967">
        <v>3936</v>
      </c>
      <c r="K9967">
        <v>1889.28</v>
      </c>
      <c r="L9967" s="1">
        <v>2046.72</v>
      </c>
      <c r="M9967" s="1" t="s">
        <v>25</v>
      </c>
      <c r="N9967" s="1" t="s">
        <v>197</v>
      </c>
    </row>
    <row r="9968" spans="1:14" x14ac:dyDescent="0.3">
      <c r="A9968" s="1" t="s">
        <v>51</v>
      </c>
      <c r="B9968">
        <v>1185732</v>
      </c>
      <c r="C9968" s="2">
        <v>44604</v>
      </c>
      <c r="D9968" s="1" t="s">
        <v>92</v>
      </c>
      <c r="E9968" s="1" t="s">
        <v>97</v>
      </c>
      <c r="F9968" s="1" t="s">
        <v>98</v>
      </c>
      <c r="G9968" s="1" t="s">
        <v>18</v>
      </c>
      <c r="H9968">
        <v>47</v>
      </c>
      <c r="I9968">
        <v>145</v>
      </c>
      <c r="J9968">
        <v>6815</v>
      </c>
      <c r="K9968">
        <v>2794.1499999999996</v>
      </c>
      <c r="L9968" s="1">
        <v>4020.8500000000004</v>
      </c>
      <c r="M9968" s="1" t="s">
        <v>25</v>
      </c>
      <c r="N9968" s="1" t="s">
        <v>196</v>
      </c>
    </row>
    <row r="9969" spans="1:14" x14ac:dyDescent="0.3">
      <c r="A9969" s="1" t="s">
        <v>51</v>
      </c>
      <c r="B9969">
        <v>1185732</v>
      </c>
      <c r="C9969" s="2">
        <v>44604</v>
      </c>
      <c r="D9969" s="1" t="s">
        <v>92</v>
      </c>
      <c r="E9969" s="1" t="s">
        <v>97</v>
      </c>
      <c r="F9969" s="1" t="s">
        <v>98</v>
      </c>
      <c r="G9969" s="1" t="s">
        <v>20</v>
      </c>
      <c r="H9969">
        <v>38</v>
      </c>
      <c r="I9969">
        <v>174</v>
      </c>
      <c r="J9969">
        <v>6612</v>
      </c>
      <c r="K9969">
        <v>2578.6800000000003</v>
      </c>
      <c r="L9969" s="1">
        <v>4033.3199999999997</v>
      </c>
      <c r="M9969" s="1" t="s">
        <v>25</v>
      </c>
      <c r="N9969" s="1" t="s">
        <v>197</v>
      </c>
    </row>
    <row r="9970" spans="1:14" x14ac:dyDescent="0.3">
      <c r="A9970" s="1" t="s">
        <v>51</v>
      </c>
      <c r="B9970">
        <v>1185732</v>
      </c>
      <c r="C9970" s="2">
        <v>44630</v>
      </c>
      <c r="D9970" s="1" t="s">
        <v>92</v>
      </c>
      <c r="E9970" s="1" t="s">
        <v>97</v>
      </c>
      <c r="F9970" s="1" t="s">
        <v>98</v>
      </c>
      <c r="G9970" s="1" t="s">
        <v>21</v>
      </c>
      <c r="H9970">
        <v>38</v>
      </c>
      <c r="I9970">
        <v>246</v>
      </c>
      <c r="J9970">
        <v>9348</v>
      </c>
      <c r="K9970">
        <v>5608.8</v>
      </c>
      <c r="L9970" s="1">
        <v>3739.2</v>
      </c>
      <c r="M9970" s="1" t="s">
        <v>25</v>
      </c>
      <c r="N9970" s="1" t="s">
        <v>196</v>
      </c>
    </row>
    <row r="9971" spans="1:14" x14ac:dyDescent="0.3">
      <c r="A9971" s="1" t="s">
        <v>51</v>
      </c>
      <c r="B9971">
        <v>1185732</v>
      </c>
      <c r="C9971" s="2">
        <v>44630</v>
      </c>
      <c r="D9971" s="1" t="s">
        <v>92</v>
      </c>
      <c r="E9971" s="1" t="s">
        <v>97</v>
      </c>
      <c r="F9971" s="1" t="s">
        <v>98</v>
      </c>
      <c r="G9971" s="1" t="s">
        <v>22</v>
      </c>
      <c r="H9971">
        <v>37</v>
      </c>
      <c r="I9971">
        <v>131</v>
      </c>
      <c r="J9971">
        <v>4847</v>
      </c>
      <c r="K9971">
        <v>2132.6799999999998</v>
      </c>
      <c r="L9971" s="1">
        <v>2714.32</v>
      </c>
      <c r="M9971" s="1" t="s">
        <v>25</v>
      </c>
      <c r="N9971" s="1" t="s">
        <v>196</v>
      </c>
    </row>
    <row r="9972" spans="1:14" x14ac:dyDescent="0.3">
      <c r="A9972" s="1" t="s">
        <v>51</v>
      </c>
      <c r="B9972">
        <v>1185732</v>
      </c>
      <c r="C9972" s="2">
        <v>44630</v>
      </c>
      <c r="D9972" s="1" t="s">
        <v>92</v>
      </c>
      <c r="E9972" s="1" t="s">
        <v>97</v>
      </c>
      <c r="F9972" s="1" t="s">
        <v>98</v>
      </c>
      <c r="G9972" s="1" t="s">
        <v>23</v>
      </c>
      <c r="H9972">
        <v>27</v>
      </c>
      <c r="I9972">
        <v>149</v>
      </c>
      <c r="J9972">
        <v>4023</v>
      </c>
      <c r="K9972">
        <v>1810.35</v>
      </c>
      <c r="L9972" s="1">
        <v>2212.65</v>
      </c>
      <c r="M9972" s="1" t="s">
        <v>25</v>
      </c>
      <c r="N9972" s="1" t="s">
        <v>197</v>
      </c>
    </row>
    <row r="9973" spans="1:14" x14ac:dyDescent="0.3">
      <c r="A9973" s="1" t="s">
        <v>51</v>
      </c>
      <c r="B9973">
        <v>1185732</v>
      </c>
      <c r="C9973" s="2">
        <v>44630</v>
      </c>
      <c r="D9973" s="1" t="s">
        <v>92</v>
      </c>
      <c r="E9973" s="1" t="s">
        <v>97</v>
      </c>
      <c r="F9973" s="1" t="s">
        <v>98</v>
      </c>
      <c r="G9973" s="1" t="s">
        <v>24</v>
      </c>
      <c r="H9973">
        <v>33</v>
      </c>
      <c r="I9973">
        <v>112</v>
      </c>
      <c r="J9973">
        <v>3696</v>
      </c>
      <c r="K9973">
        <v>1737.12</v>
      </c>
      <c r="L9973" s="1">
        <v>1958.88</v>
      </c>
      <c r="M9973" s="1" t="s">
        <v>25</v>
      </c>
      <c r="N9973" s="1" t="s">
        <v>197</v>
      </c>
    </row>
    <row r="9974" spans="1:14" x14ac:dyDescent="0.3">
      <c r="A9974" s="1" t="s">
        <v>51</v>
      </c>
      <c r="B9974">
        <v>1185732</v>
      </c>
      <c r="C9974" s="2">
        <v>44630</v>
      </c>
      <c r="D9974" s="1" t="s">
        <v>92</v>
      </c>
      <c r="E9974" s="1" t="s">
        <v>97</v>
      </c>
      <c r="F9974" s="1" t="s">
        <v>98</v>
      </c>
      <c r="G9974" s="1" t="s">
        <v>18</v>
      </c>
      <c r="H9974">
        <v>47</v>
      </c>
      <c r="I9974">
        <v>126</v>
      </c>
      <c r="J9974">
        <v>5922</v>
      </c>
      <c r="K9974">
        <v>2664.8999999999996</v>
      </c>
      <c r="L9974" s="1">
        <v>3257.1000000000004</v>
      </c>
      <c r="M9974" s="1" t="s">
        <v>25</v>
      </c>
      <c r="N9974" s="1" t="s">
        <v>196</v>
      </c>
    </row>
    <row r="9975" spans="1:14" x14ac:dyDescent="0.3">
      <c r="A9975" s="1" t="s">
        <v>51</v>
      </c>
      <c r="B9975">
        <v>1185732</v>
      </c>
      <c r="C9975" s="2">
        <v>44630</v>
      </c>
      <c r="D9975" s="1" t="s">
        <v>92</v>
      </c>
      <c r="E9975" s="1" t="s">
        <v>97</v>
      </c>
      <c r="F9975" s="1" t="s">
        <v>98</v>
      </c>
      <c r="G9975" s="1" t="s">
        <v>20</v>
      </c>
      <c r="H9975">
        <v>37</v>
      </c>
      <c r="I9975">
        <v>165</v>
      </c>
      <c r="J9975">
        <v>6105</v>
      </c>
      <c r="K9975">
        <v>2258.85</v>
      </c>
      <c r="L9975" s="1">
        <v>3846.15</v>
      </c>
      <c r="M9975" s="1" t="s">
        <v>25</v>
      </c>
      <c r="N9975" s="1" t="s">
        <v>197</v>
      </c>
    </row>
    <row r="9976" spans="1:14" x14ac:dyDescent="0.3">
      <c r="A9976" s="1" t="s">
        <v>51</v>
      </c>
      <c r="B9976">
        <v>1185732</v>
      </c>
      <c r="C9976" s="2">
        <v>44662</v>
      </c>
      <c r="D9976" s="1" t="s">
        <v>92</v>
      </c>
      <c r="E9976" s="1" t="s">
        <v>97</v>
      </c>
      <c r="F9976" s="1" t="s">
        <v>98</v>
      </c>
      <c r="G9976" s="1" t="s">
        <v>21</v>
      </c>
      <c r="H9976">
        <v>39</v>
      </c>
      <c r="I9976">
        <v>208</v>
      </c>
      <c r="J9976">
        <v>8112</v>
      </c>
      <c r="K9976">
        <v>5029.4399999999996</v>
      </c>
      <c r="L9976" s="1">
        <v>3082.5600000000004</v>
      </c>
      <c r="M9976" s="1" t="s">
        <v>25</v>
      </c>
      <c r="N9976" s="1" t="s">
        <v>196</v>
      </c>
    </row>
    <row r="9977" spans="1:14" x14ac:dyDescent="0.3">
      <c r="A9977" s="1" t="s">
        <v>51</v>
      </c>
      <c r="B9977">
        <v>1185732</v>
      </c>
      <c r="C9977" s="2">
        <v>44662</v>
      </c>
      <c r="D9977" s="1" t="s">
        <v>92</v>
      </c>
      <c r="E9977" s="1" t="s">
        <v>97</v>
      </c>
      <c r="F9977" s="1" t="s">
        <v>98</v>
      </c>
      <c r="G9977" s="1" t="s">
        <v>22</v>
      </c>
      <c r="H9977">
        <v>39</v>
      </c>
      <c r="I9977">
        <v>140</v>
      </c>
      <c r="J9977">
        <v>5460</v>
      </c>
      <c r="K9977">
        <v>2456.9999999999995</v>
      </c>
      <c r="L9977" s="1">
        <v>3003.0000000000005</v>
      </c>
      <c r="M9977" s="1" t="s">
        <v>25</v>
      </c>
      <c r="N9977" s="1" t="s">
        <v>196</v>
      </c>
    </row>
    <row r="9978" spans="1:14" x14ac:dyDescent="0.3">
      <c r="A9978" s="1" t="s">
        <v>51</v>
      </c>
      <c r="B9978">
        <v>1185732</v>
      </c>
      <c r="C9978" s="2">
        <v>44662</v>
      </c>
      <c r="D9978" s="1" t="s">
        <v>92</v>
      </c>
      <c r="E9978" s="1" t="s">
        <v>97</v>
      </c>
      <c r="F9978" s="1" t="s">
        <v>98</v>
      </c>
      <c r="G9978" s="1" t="s">
        <v>23</v>
      </c>
      <c r="H9978">
        <v>28</v>
      </c>
      <c r="I9978">
        <v>145</v>
      </c>
      <c r="J9978">
        <v>4060</v>
      </c>
      <c r="K9978">
        <v>1867.6</v>
      </c>
      <c r="L9978" s="1">
        <v>2192.4</v>
      </c>
      <c r="M9978" s="1" t="s">
        <v>25</v>
      </c>
      <c r="N9978" s="1" t="s">
        <v>197</v>
      </c>
    </row>
    <row r="9979" spans="1:14" x14ac:dyDescent="0.3">
      <c r="A9979" s="1" t="s">
        <v>51</v>
      </c>
      <c r="B9979">
        <v>1185732</v>
      </c>
      <c r="C9979" s="2">
        <v>44662</v>
      </c>
      <c r="D9979" s="1" t="s">
        <v>92</v>
      </c>
      <c r="E9979" s="1" t="s">
        <v>97</v>
      </c>
      <c r="F9979" s="1" t="s">
        <v>98</v>
      </c>
      <c r="G9979" s="1" t="s">
        <v>24</v>
      </c>
      <c r="H9979">
        <v>33</v>
      </c>
      <c r="I9979">
        <v>119</v>
      </c>
      <c r="J9979">
        <v>3927</v>
      </c>
      <c r="K9979">
        <v>1845.6899999999998</v>
      </c>
      <c r="L9979" s="1">
        <v>2081.3100000000004</v>
      </c>
      <c r="M9979" s="1" t="s">
        <v>25</v>
      </c>
      <c r="N9979" s="1" t="s">
        <v>197</v>
      </c>
    </row>
    <row r="9980" spans="1:14" x14ac:dyDescent="0.3">
      <c r="A9980" s="1" t="s">
        <v>51</v>
      </c>
      <c r="B9980">
        <v>1185732</v>
      </c>
      <c r="C9980" s="2">
        <v>44662</v>
      </c>
      <c r="D9980" s="1" t="s">
        <v>92</v>
      </c>
      <c r="E9980" s="1" t="s">
        <v>97</v>
      </c>
      <c r="F9980" s="1" t="s">
        <v>98</v>
      </c>
      <c r="G9980" s="1" t="s">
        <v>18</v>
      </c>
      <c r="H9980">
        <v>47</v>
      </c>
      <c r="I9980">
        <v>106</v>
      </c>
      <c r="J9980">
        <v>4982</v>
      </c>
      <c r="K9980">
        <v>2092.44</v>
      </c>
      <c r="L9980" s="1">
        <v>2889.56</v>
      </c>
      <c r="M9980" s="1" t="s">
        <v>25</v>
      </c>
      <c r="N9980" s="1" t="s">
        <v>196</v>
      </c>
    </row>
    <row r="9981" spans="1:14" x14ac:dyDescent="0.3">
      <c r="A9981" s="1" t="s">
        <v>51</v>
      </c>
      <c r="B9981">
        <v>1185732</v>
      </c>
      <c r="C9981" s="2">
        <v>44662</v>
      </c>
      <c r="D9981" s="1" t="s">
        <v>92</v>
      </c>
      <c r="E9981" s="1" t="s">
        <v>97</v>
      </c>
      <c r="F9981" s="1" t="s">
        <v>98</v>
      </c>
      <c r="G9981" s="1" t="s">
        <v>20</v>
      </c>
      <c r="H9981">
        <v>36</v>
      </c>
      <c r="I9981">
        <v>149</v>
      </c>
      <c r="J9981">
        <v>5364</v>
      </c>
      <c r="K9981">
        <v>1877.3999999999999</v>
      </c>
      <c r="L9981" s="1">
        <v>3486.6000000000004</v>
      </c>
      <c r="M9981" s="1" t="s">
        <v>25</v>
      </c>
      <c r="N9981" s="1" t="s">
        <v>197</v>
      </c>
    </row>
    <row r="9982" spans="1:14" x14ac:dyDescent="0.3">
      <c r="A9982" s="1" t="s">
        <v>51</v>
      </c>
      <c r="B9982">
        <v>1185732</v>
      </c>
      <c r="C9982" s="2">
        <v>44691</v>
      </c>
      <c r="D9982" s="1" t="s">
        <v>92</v>
      </c>
      <c r="E9982" s="1" t="s">
        <v>97</v>
      </c>
      <c r="F9982" s="1" t="s">
        <v>98</v>
      </c>
      <c r="G9982" s="1" t="s">
        <v>21</v>
      </c>
      <c r="H9982">
        <v>45</v>
      </c>
      <c r="I9982">
        <v>246</v>
      </c>
      <c r="J9982">
        <v>11070</v>
      </c>
      <c r="K9982">
        <v>7195.5</v>
      </c>
      <c r="L9982" s="1">
        <v>3874.5</v>
      </c>
      <c r="M9982" s="1" t="s">
        <v>25</v>
      </c>
      <c r="N9982" s="1" t="s">
        <v>196</v>
      </c>
    </row>
    <row r="9983" spans="1:14" x14ac:dyDescent="0.3">
      <c r="A9983" s="1" t="s">
        <v>51</v>
      </c>
      <c r="B9983">
        <v>1185732</v>
      </c>
      <c r="C9983" s="2">
        <v>44691</v>
      </c>
      <c r="D9983" s="1" t="s">
        <v>92</v>
      </c>
      <c r="E9983" s="1" t="s">
        <v>97</v>
      </c>
      <c r="F9983" s="1" t="s">
        <v>98</v>
      </c>
      <c r="G9983" s="1" t="s">
        <v>22</v>
      </c>
      <c r="H9983">
        <v>41</v>
      </c>
      <c r="I9983">
        <v>152</v>
      </c>
      <c r="J9983">
        <v>6232</v>
      </c>
      <c r="K9983">
        <v>2492.8000000000002</v>
      </c>
      <c r="L9983" s="1">
        <v>3739.2</v>
      </c>
      <c r="M9983" s="1" t="s">
        <v>25</v>
      </c>
      <c r="N9983" s="1" t="s">
        <v>196</v>
      </c>
    </row>
    <row r="9984" spans="1:14" x14ac:dyDescent="0.3">
      <c r="A9984" s="1" t="s">
        <v>51</v>
      </c>
      <c r="B9984">
        <v>1185732</v>
      </c>
      <c r="C9984" s="2">
        <v>44691</v>
      </c>
      <c r="D9984" s="1" t="s">
        <v>92</v>
      </c>
      <c r="E9984" s="1" t="s">
        <v>97</v>
      </c>
      <c r="F9984" s="1" t="s">
        <v>98</v>
      </c>
      <c r="G9984" s="1" t="s">
        <v>23</v>
      </c>
      <c r="H9984">
        <v>39</v>
      </c>
      <c r="I9984">
        <v>145</v>
      </c>
      <c r="J9984">
        <v>5655</v>
      </c>
      <c r="K9984">
        <v>2770.95</v>
      </c>
      <c r="L9984" s="1">
        <v>2884.05</v>
      </c>
      <c r="M9984" s="1" t="s">
        <v>25</v>
      </c>
      <c r="N9984" s="1" t="s">
        <v>197</v>
      </c>
    </row>
    <row r="9985" spans="1:14" x14ac:dyDescent="0.3">
      <c r="A9985" s="1" t="s">
        <v>51</v>
      </c>
      <c r="B9985">
        <v>1185732</v>
      </c>
      <c r="C9985" s="2">
        <v>44691</v>
      </c>
      <c r="D9985" s="1" t="s">
        <v>92</v>
      </c>
      <c r="E9985" s="1" t="s">
        <v>97</v>
      </c>
      <c r="F9985" s="1" t="s">
        <v>98</v>
      </c>
      <c r="G9985" s="1" t="s">
        <v>24</v>
      </c>
      <c r="H9985">
        <v>39</v>
      </c>
      <c r="I9985">
        <v>131</v>
      </c>
      <c r="J9985">
        <v>5109</v>
      </c>
      <c r="K9985">
        <v>2554.5</v>
      </c>
      <c r="L9985" s="1">
        <v>2554.5</v>
      </c>
      <c r="M9985" s="1" t="s">
        <v>25</v>
      </c>
      <c r="N9985" s="1" t="s">
        <v>197</v>
      </c>
    </row>
    <row r="9986" spans="1:14" x14ac:dyDescent="0.3">
      <c r="A9986" s="1" t="s">
        <v>51</v>
      </c>
      <c r="B9986">
        <v>1185732</v>
      </c>
      <c r="C9986" s="2">
        <v>44691</v>
      </c>
      <c r="D9986" s="1" t="s">
        <v>92</v>
      </c>
      <c r="E9986" s="1" t="s">
        <v>97</v>
      </c>
      <c r="F9986" s="1" t="s">
        <v>98</v>
      </c>
      <c r="G9986" s="1" t="s">
        <v>18</v>
      </c>
      <c r="H9986">
        <v>45</v>
      </c>
      <c r="I9986">
        <v>133</v>
      </c>
      <c r="J9986">
        <v>5985</v>
      </c>
      <c r="K9986">
        <v>2513.6999999999998</v>
      </c>
      <c r="L9986" s="1">
        <v>3471.3</v>
      </c>
      <c r="M9986" s="1" t="s">
        <v>25</v>
      </c>
      <c r="N9986" s="1" t="s">
        <v>196</v>
      </c>
    </row>
    <row r="9987" spans="1:14" x14ac:dyDescent="0.3">
      <c r="A9987" s="1" t="s">
        <v>51</v>
      </c>
      <c r="B9987">
        <v>1185732</v>
      </c>
      <c r="C9987" s="2">
        <v>44691</v>
      </c>
      <c r="D9987" s="1" t="s">
        <v>92</v>
      </c>
      <c r="E9987" s="1" t="s">
        <v>97</v>
      </c>
      <c r="F9987" s="1" t="s">
        <v>98</v>
      </c>
      <c r="G9987" s="1" t="s">
        <v>20</v>
      </c>
      <c r="H9987">
        <v>52</v>
      </c>
      <c r="I9987">
        <v>156</v>
      </c>
      <c r="J9987">
        <v>8112</v>
      </c>
      <c r="K9987">
        <v>3244.8</v>
      </c>
      <c r="L9987" s="1">
        <v>4867.2</v>
      </c>
      <c r="M9987" s="1" t="s">
        <v>25</v>
      </c>
      <c r="N9987" s="1" t="s">
        <v>197</v>
      </c>
    </row>
    <row r="9988" spans="1:14" x14ac:dyDescent="0.3">
      <c r="A9988" s="1" t="s">
        <v>51</v>
      </c>
      <c r="B9988">
        <v>1185732</v>
      </c>
      <c r="C9988" s="2">
        <v>44724</v>
      </c>
      <c r="D9988" s="1" t="s">
        <v>92</v>
      </c>
      <c r="E9988" s="1" t="s">
        <v>97</v>
      </c>
      <c r="F9988" s="1" t="s">
        <v>98</v>
      </c>
      <c r="G9988" s="1" t="s">
        <v>21</v>
      </c>
      <c r="H9988">
        <v>46</v>
      </c>
      <c r="I9988">
        <v>247</v>
      </c>
      <c r="J9988">
        <v>11362</v>
      </c>
      <c r="K9988">
        <v>7158.06</v>
      </c>
      <c r="L9988" s="1">
        <v>4203.9399999999996</v>
      </c>
      <c r="M9988" s="1" t="s">
        <v>25</v>
      </c>
      <c r="N9988" s="1" t="s">
        <v>196</v>
      </c>
    </row>
    <row r="9989" spans="1:14" x14ac:dyDescent="0.3">
      <c r="A9989" s="1" t="s">
        <v>51</v>
      </c>
      <c r="B9989">
        <v>1185732</v>
      </c>
      <c r="C9989" s="2">
        <v>44724</v>
      </c>
      <c r="D9989" s="1" t="s">
        <v>92</v>
      </c>
      <c r="E9989" s="1" t="s">
        <v>97</v>
      </c>
      <c r="F9989" s="1" t="s">
        <v>98</v>
      </c>
      <c r="G9989" s="1" t="s">
        <v>22</v>
      </c>
      <c r="H9989">
        <v>42</v>
      </c>
      <c r="I9989">
        <v>168</v>
      </c>
      <c r="J9989">
        <v>7056</v>
      </c>
      <c r="K9989">
        <v>2892.96</v>
      </c>
      <c r="L9989" s="1">
        <v>4163.04</v>
      </c>
      <c r="M9989" s="1" t="s">
        <v>25</v>
      </c>
      <c r="N9989" s="1" t="s">
        <v>196</v>
      </c>
    </row>
    <row r="9990" spans="1:14" x14ac:dyDescent="0.3">
      <c r="A9990" s="1" t="s">
        <v>51</v>
      </c>
      <c r="B9990">
        <v>1185732</v>
      </c>
      <c r="C9990" s="2">
        <v>44724</v>
      </c>
      <c r="D9990" s="1" t="s">
        <v>92</v>
      </c>
      <c r="E9990" s="1" t="s">
        <v>97</v>
      </c>
      <c r="F9990" s="1" t="s">
        <v>98</v>
      </c>
      <c r="G9990" s="1" t="s">
        <v>23</v>
      </c>
      <c r="H9990">
        <v>38</v>
      </c>
      <c r="I9990">
        <v>131</v>
      </c>
      <c r="J9990">
        <v>4978</v>
      </c>
      <c r="K9990">
        <v>2240.1</v>
      </c>
      <c r="L9990" s="1">
        <v>2737.9</v>
      </c>
      <c r="M9990" s="1" t="s">
        <v>25</v>
      </c>
      <c r="N9990" s="1" t="s">
        <v>197</v>
      </c>
    </row>
    <row r="9991" spans="1:14" x14ac:dyDescent="0.3">
      <c r="A9991" s="1" t="s">
        <v>51</v>
      </c>
      <c r="B9991">
        <v>1185732</v>
      </c>
      <c r="C9991" s="2">
        <v>44724</v>
      </c>
      <c r="D9991" s="1" t="s">
        <v>92</v>
      </c>
      <c r="E9991" s="1" t="s">
        <v>97</v>
      </c>
      <c r="F9991" s="1" t="s">
        <v>98</v>
      </c>
      <c r="G9991" s="1" t="s">
        <v>24</v>
      </c>
      <c r="H9991">
        <v>38</v>
      </c>
      <c r="I9991">
        <v>140</v>
      </c>
      <c r="J9991">
        <v>5320</v>
      </c>
      <c r="K9991">
        <v>2500.3999999999996</v>
      </c>
      <c r="L9991" s="1">
        <v>2819.6000000000004</v>
      </c>
      <c r="M9991" s="1" t="s">
        <v>25</v>
      </c>
      <c r="N9991" s="1" t="s">
        <v>197</v>
      </c>
    </row>
    <row r="9992" spans="1:14" x14ac:dyDescent="0.3">
      <c r="A9992" s="1" t="s">
        <v>51</v>
      </c>
      <c r="B9992">
        <v>1185732</v>
      </c>
      <c r="C9992" s="2">
        <v>44724</v>
      </c>
      <c r="D9992" s="1" t="s">
        <v>92</v>
      </c>
      <c r="E9992" s="1" t="s">
        <v>97</v>
      </c>
      <c r="F9992" s="1" t="s">
        <v>98</v>
      </c>
      <c r="G9992" s="1" t="s">
        <v>18</v>
      </c>
      <c r="H9992">
        <v>49</v>
      </c>
      <c r="I9992">
        <v>135</v>
      </c>
      <c r="J9992">
        <v>6615</v>
      </c>
      <c r="K9992">
        <v>2910.6</v>
      </c>
      <c r="L9992" s="1">
        <v>3704.4</v>
      </c>
      <c r="M9992" s="1" t="s">
        <v>25</v>
      </c>
      <c r="N9992" s="1" t="s">
        <v>196</v>
      </c>
    </row>
    <row r="9993" spans="1:14" x14ac:dyDescent="0.3">
      <c r="A9993" s="1" t="s">
        <v>51</v>
      </c>
      <c r="B9993">
        <v>1185732</v>
      </c>
      <c r="C9993" s="2">
        <v>44724</v>
      </c>
      <c r="D9993" s="1" t="s">
        <v>92</v>
      </c>
      <c r="E9993" s="1" t="s">
        <v>97</v>
      </c>
      <c r="F9993" s="1" t="s">
        <v>98</v>
      </c>
      <c r="G9993" s="1" t="s">
        <v>20</v>
      </c>
      <c r="H9993">
        <v>50</v>
      </c>
      <c r="I9993">
        <v>163</v>
      </c>
      <c r="J9993">
        <v>8150</v>
      </c>
      <c r="K9993">
        <v>3015.5</v>
      </c>
      <c r="L9993" s="1">
        <v>5134.5</v>
      </c>
      <c r="M9993" s="1" t="s">
        <v>25</v>
      </c>
      <c r="N9993" s="1" t="s">
        <v>197</v>
      </c>
    </row>
    <row r="9994" spans="1:14" x14ac:dyDescent="0.3">
      <c r="A9994" s="1" t="s">
        <v>51</v>
      </c>
      <c r="B9994">
        <v>1185732</v>
      </c>
      <c r="C9994" s="2">
        <v>44752</v>
      </c>
      <c r="D9994" s="1" t="s">
        <v>92</v>
      </c>
      <c r="E9994" s="1" t="s">
        <v>97</v>
      </c>
      <c r="F9994" s="1" t="s">
        <v>98</v>
      </c>
      <c r="G9994" s="1" t="s">
        <v>21</v>
      </c>
      <c r="H9994">
        <v>48</v>
      </c>
      <c r="I9994">
        <v>228</v>
      </c>
      <c r="J9994">
        <v>10944</v>
      </c>
      <c r="K9994">
        <v>7004.16</v>
      </c>
      <c r="L9994" s="1">
        <v>3939.84</v>
      </c>
      <c r="M9994" s="1" t="s">
        <v>25</v>
      </c>
      <c r="N9994" s="1" t="s">
        <v>196</v>
      </c>
    </row>
    <row r="9995" spans="1:14" x14ac:dyDescent="0.3">
      <c r="A9995" s="1" t="s">
        <v>51</v>
      </c>
      <c r="B9995">
        <v>1185732</v>
      </c>
      <c r="C9995" s="2">
        <v>44752</v>
      </c>
      <c r="D9995" s="1" t="s">
        <v>92</v>
      </c>
      <c r="E9995" s="1" t="s">
        <v>97</v>
      </c>
      <c r="F9995" s="1" t="s">
        <v>98</v>
      </c>
      <c r="G9995" s="1" t="s">
        <v>22</v>
      </c>
      <c r="H9995">
        <v>44</v>
      </c>
      <c r="I9995">
        <v>163</v>
      </c>
      <c r="J9995">
        <v>7172</v>
      </c>
      <c r="K9995">
        <v>3083.96</v>
      </c>
      <c r="L9995" s="1">
        <v>4088.04</v>
      </c>
      <c r="M9995" s="1" t="s">
        <v>25</v>
      </c>
      <c r="N9995" s="1" t="s">
        <v>196</v>
      </c>
    </row>
    <row r="9996" spans="1:14" x14ac:dyDescent="0.3">
      <c r="A9996" s="1" t="s">
        <v>51</v>
      </c>
      <c r="B9996">
        <v>1185732</v>
      </c>
      <c r="C9996" s="2">
        <v>44752</v>
      </c>
      <c r="D9996" s="1" t="s">
        <v>92</v>
      </c>
      <c r="E9996" s="1" t="s">
        <v>97</v>
      </c>
      <c r="F9996" s="1" t="s">
        <v>98</v>
      </c>
      <c r="G9996" s="1" t="s">
        <v>23</v>
      </c>
      <c r="H9996">
        <v>38</v>
      </c>
      <c r="I9996">
        <v>149</v>
      </c>
      <c r="J9996">
        <v>5662</v>
      </c>
      <c r="K9996">
        <v>2717.7599999999998</v>
      </c>
      <c r="L9996" s="1">
        <v>2944.2400000000002</v>
      </c>
      <c r="M9996" s="1" t="s">
        <v>25</v>
      </c>
      <c r="N9996" s="1" t="s">
        <v>197</v>
      </c>
    </row>
    <row r="9997" spans="1:14" x14ac:dyDescent="0.3">
      <c r="A9997" s="1" t="s">
        <v>51</v>
      </c>
      <c r="B9997">
        <v>1185732</v>
      </c>
      <c r="C9997" s="2">
        <v>44752</v>
      </c>
      <c r="D9997" s="1" t="s">
        <v>92</v>
      </c>
      <c r="E9997" s="1" t="s">
        <v>97</v>
      </c>
      <c r="F9997" s="1" t="s">
        <v>98</v>
      </c>
      <c r="G9997" s="1" t="s">
        <v>24</v>
      </c>
      <c r="H9997">
        <v>39</v>
      </c>
      <c r="I9997">
        <v>150</v>
      </c>
      <c r="J9997">
        <v>5850</v>
      </c>
      <c r="K9997">
        <v>2749.5</v>
      </c>
      <c r="L9997" s="1">
        <v>3100.5</v>
      </c>
      <c r="M9997" s="1" t="s">
        <v>25</v>
      </c>
      <c r="N9997" s="1" t="s">
        <v>197</v>
      </c>
    </row>
    <row r="9998" spans="1:14" x14ac:dyDescent="0.3">
      <c r="A9998" s="1" t="s">
        <v>51</v>
      </c>
      <c r="B9998">
        <v>1185732</v>
      </c>
      <c r="C9998" s="2">
        <v>44752</v>
      </c>
      <c r="D9998" s="1" t="s">
        <v>92</v>
      </c>
      <c r="E9998" s="1" t="s">
        <v>97</v>
      </c>
      <c r="F9998" s="1" t="s">
        <v>98</v>
      </c>
      <c r="G9998" s="1" t="s">
        <v>18</v>
      </c>
      <c r="H9998">
        <v>48</v>
      </c>
      <c r="I9998">
        <v>137</v>
      </c>
      <c r="J9998">
        <v>6576</v>
      </c>
      <c r="K9998">
        <v>2761.92</v>
      </c>
      <c r="L9998" s="1">
        <v>3814.08</v>
      </c>
      <c r="M9998" s="1" t="s">
        <v>25</v>
      </c>
      <c r="N9998" s="1" t="s">
        <v>196</v>
      </c>
    </row>
    <row r="9999" spans="1:14" x14ac:dyDescent="0.3">
      <c r="A9999" s="1" t="s">
        <v>51</v>
      </c>
      <c r="B9999">
        <v>1185732</v>
      </c>
      <c r="C9999" s="2">
        <v>44752</v>
      </c>
      <c r="D9999" s="1" t="s">
        <v>92</v>
      </c>
      <c r="E9999" s="1" t="s">
        <v>97</v>
      </c>
      <c r="F9999" s="1" t="s">
        <v>98</v>
      </c>
      <c r="G9999" s="1" t="s">
        <v>20</v>
      </c>
      <c r="H9999">
        <v>51</v>
      </c>
      <c r="I9999">
        <v>196</v>
      </c>
      <c r="J9999">
        <v>9996</v>
      </c>
      <c r="K9999">
        <v>3598.56</v>
      </c>
      <c r="L9999" s="1">
        <v>6397.4400000000005</v>
      </c>
      <c r="M9999" s="1" t="s">
        <v>25</v>
      </c>
      <c r="N9999" s="1" t="s">
        <v>197</v>
      </c>
    </row>
    <row r="10000" spans="1:14" x14ac:dyDescent="0.3">
      <c r="A10000" s="1" t="s">
        <v>51</v>
      </c>
      <c r="B10000">
        <v>1185732</v>
      </c>
      <c r="C10000" s="2">
        <v>44784</v>
      </c>
      <c r="D10000" s="1" t="s">
        <v>92</v>
      </c>
      <c r="E10000" s="1" t="s">
        <v>97</v>
      </c>
      <c r="F10000" s="1" t="s">
        <v>98</v>
      </c>
      <c r="G10000" s="1" t="s">
        <v>21</v>
      </c>
      <c r="H10000">
        <v>47</v>
      </c>
      <c r="I10000">
        <v>255</v>
      </c>
      <c r="J10000">
        <v>11985</v>
      </c>
      <c r="K10000">
        <v>7670.4000000000005</v>
      </c>
      <c r="L10000" s="1">
        <v>4314.5999999999995</v>
      </c>
      <c r="M10000" s="1" t="s">
        <v>25</v>
      </c>
      <c r="N10000" s="1" t="s">
        <v>196</v>
      </c>
    </row>
    <row r="10001" spans="1:14" x14ac:dyDescent="0.3">
      <c r="A10001" s="1" t="s">
        <v>51</v>
      </c>
      <c r="B10001">
        <v>1185732</v>
      </c>
      <c r="C10001" s="2">
        <v>44784</v>
      </c>
      <c r="D10001" s="1" t="s">
        <v>92</v>
      </c>
      <c r="E10001" s="1" t="s">
        <v>97</v>
      </c>
      <c r="F10001" s="1" t="s">
        <v>98</v>
      </c>
      <c r="G10001" s="1" t="s">
        <v>22</v>
      </c>
      <c r="H10001">
        <v>43</v>
      </c>
      <c r="I10001">
        <v>163</v>
      </c>
      <c r="J10001">
        <v>7009</v>
      </c>
      <c r="K10001">
        <v>2873.69</v>
      </c>
      <c r="L10001" s="1">
        <v>4135.3099999999995</v>
      </c>
      <c r="M10001" s="1" t="s">
        <v>25</v>
      </c>
      <c r="N10001" s="1" t="s">
        <v>196</v>
      </c>
    </row>
    <row r="10002" spans="1:14" x14ac:dyDescent="0.3">
      <c r="A10002" s="1" t="s">
        <v>51</v>
      </c>
      <c r="B10002">
        <v>1185732</v>
      </c>
      <c r="C10002" s="2">
        <v>44784</v>
      </c>
      <c r="D10002" s="1" t="s">
        <v>92</v>
      </c>
      <c r="E10002" s="1" t="s">
        <v>97</v>
      </c>
      <c r="F10002" s="1" t="s">
        <v>98</v>
      </c>
      <c r="G10002" s="1" t="s">
        <v>23</v>
      </c>
      <c r="H10002">
        <v>38</v>
      </c>
      <c r="I10002">
        <v>143</v>
      </c>
      <c r="J10002">
        <v>5434</v>
      </c>
      <c r="K10002">
        <v>2445.2999999999997</v>
      </c>
      <c r="L10002" s="1">
        <v>2988.7000000000003</v>
      </c>
      <c r="M10002" s="1" t="s">
        <v>25</v>
      </c>
      <c r="N10002" s="1" t="s">
        <v>197</v>
      </c>
    </row>
    <row r="10003" spans="1:14" x14ac:dyDescent="0.3">
      <c r="A10003" s="1" t="s">
        <v>51</v>
      </c>
      <c r="B10003">
        <v>1185732</v>
      </c>
      <c r="C10003" s="2">
        <v>44784</v>
      </c>
      <c r="D10003" s="1" t="s">
        <v>92</v>
      </c>
      <c r="E10003" s="1" t="s">
        <v>97</v>
      </c>
      <c r="F10003" s="1" t="s">
        <v>98</v>
      </c>
      <c r="G10003" s="1" t="s">
        <v>24</v>
      </c>
      <c r="H10003">
        <v>38</v>
      </c>
      <c r="I10003">
        <v>147</v>
      </c>
      <c r="J10003">
        <v>5586</v>
      </c>
      <c r="K10003">
        <v>2737.14</v>
      </c>
      <c r="L10003" s="1">
        <v>2848.86</v>
      </c>
      <c r="M10003" s="1" t="s">
        <v>25</v>
      </c>
      <c r="N10003" s="1" t="s">
        <v>197</v>
      </c>
    </row>
    <row r="10004" spans="1:14" x14ac:dyDescent="0.3">
      <c r="A10004" s="1" t="s">
        <v>51</v>
      </c>
      <c r="B10004">
        <v>1185732</v>
      </c>
      <c r="C10004" s="2">
        <v>44784</v>
      </c>
      <c r="D10004" s="1" t="s">
        <v>92</v>
      </c>
      <c r="E10004" s="1" t="s">
        <v>97</v>
      </c>
      <c r="F10004" s="1" t="s">
        <v>98</v>
      </c>
      <c r="G10004" s="1" t="s">
        <v>18</v>
      </c>
      <c r="H10004">
        <v>47</v>
      </c>
      <c r="I10004">
        <v>140</v>
      </c>
      <c r="J10004">
        <v>6580</v>
      </c>
      <c r="K10004">
        <v>2697.7999999999997</v>
      </c>
      <c r="L10004" s="1">
        <v>3882.2000000000003</v>
      </c>
      <c r="M10004" s="1" t="s">
        <v>25</v>
      </c>
      <c r="N10004" s="1" t="s">
        <v>196</v>
      </c>
    </row>
    <row r="10005" spans="1:14" x14ac:dyDescent="0.3">
      <c r="A10005" s="1" t="s">
        <v>51</v>
      </c>
      <c r="B10005">
        <v>1185732</v>
      </c>
      <c r="C10005" s="2">
        <v>44784</v>
      </c>
      <c r="D10005" s="1" t="s">
        <v>92</v>
      </c>
      <c r="E10005" s="1" t="s">
        <v>97</v>
      </c>
      <c r="F10005" s="1" t="s">
        <v>98</v>
      </c>
      <c r="G10005" s="1" t="s">
        <v>20</v>
      </c>
      <c r="H10005">
        <v>52</v>
      </c>
      <c r="I10005">
        <v>196</v>
      </c>
      <c r="J10005">
        <v>10192</v>
      </c>
      <c r="K10005">
        <v>4076.8</v>
      </c>
      <c r="L10005" s="1">
        <v>6115.2</v>
      </c>
      <c r="M10005" s="1" t="s">
        <v>25</v>
      </c>
      <c r="N10005" s="1" t="s">
        <v>197</v>
      </c>
    </row>
    <row r="10006" spans="1:14" x14ac:dyDescent="0.3">
      <c r="A10006" s="1" t="s">
        <v>51</v>
      </c>
      <c r="B10006">
        <v>1185732</v>
      </c>
      <c r="C10006" s="2">
        <v>44814</v>
      </c>
      <c r="D10006" s="1" t="s">
        <v>92</v>
      </c>
      <c r="E10006" s="1" t="s">
        <v>97</v>
      </c>
      <c r="F10006" s="1" t="s">
        <v>98</v>
      </c>
      <c r="G10006" s="1" t="s">
        <v>21</v>
      </c>
      <c r="H10006">
        <v>48</v>
      </c>
      <c r="I10006">
        <v>208</v>
      </c>
      <c r="J10006">
        <v>9984</v>
      </c>
      <c r="K10006">
        <v>6389.76</v>
      </c>
      <c r="L10006" s="1">
        <v>3594.24</v>
      </c>
      <c r="M10006" s="1" t="s">
        <v>25</v>
      </c>
      <c r="N10006" s="1" t="s">
        <v>196</v>
      </c>
    </row>
    <row r="10007" spans="1:14" x14ac:dyDescent="0.3">
      <c r="A10007" s="1" t="s">
        <v>51</v>
      </c>
      <c r="B10007">
        <v>1185732</v>
      </c>
      <c r="C10007" s="2">
        <v>44814</v>
      </c>
      <c r="D10007" s="1" t="s">
        <v>92</v>
      </c>
      <c r="E10007" s="1" t="s">
        <v>97</v>
      </c>
      <c r="F10007" s="1" t="s">
        <v>98</v>
      </c>
      <c r="G10007" s="1" t="s">
        <v>22</v>
      </c>
      <c r="H10007">
        <v>44</v>
      </c>
      <c r="I10007">
        <v>150</v>
      </c>
      <c r="J10007">
        <v>6600</v>
      </c>
      <c r="K10007">
        <v>2838</v>
      </c>
      <c r="L10007" s="1">
        <v>3762</v>
      </c>
      <c r="M10007" s="1" t="s">
        <v>25</v>
      </c>
      <c r="N10007" s="1" t="s">
        <v>196</v>
      </c>
    </row>
    <row r="10008" spans="1:14" x14ac:dyDescent="0.3">
      <c r="A10008" s="1" t="s">
        <v>51</v>
      </c>
      <c r="B10008">
        <v>1185732</v>
      </c>
      <c r="C10008" s="2">
        <v>44814</v>
      </c>
      <c r="D10008" s="1" t="s">
        <v>92</v>
      </c>
      <c r="E10008" s="1" t="s">
        <v>97</v>
      </c>
      <c r="F10008" s="1" t="s">
        <v>98</v>
      </c>
      <c r="G10008" s="1" t="s">
        <v>23</v>
      </c>
      <c r="H10008">
        <v>38</v>
      </c>
      <c r="I10008">
        <v>137</v>
      </c>
      <c r="J10008">
        <v>5206</v>
      </c>
      <c r="K10008">
        <v>2394.7599999999998</v>
      </c>
      <c r="L10008" s="1">
        <v>2811.2400000000002</v>
      </c>
      <c r="M10008" s="1" t="s">
        <v>25</v>
      </c>
      <c r="N10008" s="1" t="s">
        <v>197</v>
      </c>
    </row>
    <row r="10009" spans="1:14" x14ac:dyDescent="0.3">
      <c r="A10009" s="1" t="s">
        <v>51</v>
      </c>
      <c r="B10009">
        <v>1185732</v>
      </c>
      <c r="C10009" s="2">
        <v>44814</v>
      </c>
      <c r="D10009" s="1" t="s">
        <v>92</v>
      </c>
      <c r="E10009" s="1" t="s">
        <v>97</v>
      </c>
      <c r="F10009" s="1" t="s">
        <v>98</v>
      </c>
      <c r="G10009" s="1" t="s">
        <v>24</v>
      </c>
      <c r="H10009">
        <v>38</v>
      </c>
      <c r="I10009">
        <v>135</v>
      </c>
      <c r="J10009">
        <v>5130</v>
      </c>
      <c r="K10009">
        <v>2513.6999999999998</v>
      </c>
      <c r="L10009" s="1">
        <v>2616.3000000000002</v>
      </c>
      <c r="M10009" s="1" t="s">
        <v>25</v>
      </c>
      <c r="N10009" s="1" t="s">
        <v>197</v>
      </c>
    </row>
    <row r="10010" spans="1:14" x14ac:dyDescent="0.3">
      <c r="A10010" s="1" t="s">
        <v>51</v>
      </c>
      <c r="B10010">
        <v>1185732</v>
      </c>
      <c r="C10010" s="2">
        <v>44814</v>
      </c>
      <c r="D10010" s="1" t="s">
        <v>92</v>
      </c>
      <c r="E10010" s="1" t="s">
        <v>97</v>
      </c>
      <c r="F10010" s="1" t="s">
        <v>98</v>
      </c>
      <c r="G10010" s="1" t="s">
        <v>18</v>
      </c>
      <c r="H10010">
        <v>48</v>
      </c>
      <c r="I10010">
        <v>125</v>
      </c>
      <c r="J10010">
        <v>6000</v>
      </c>
      <c r="K10010">
        <v>2580</v>
      </c>
      <c r="L10010" s="1">
        <v>3420</v>
      </c>
      <c r="M10010" s="1" t="s">
        <v>25</v>
      </c>
      <c r="N10010" s="1" t="s">
        <v>196</v>
      </c>
    </row>
    <row r="10011" spans="1:14" x14ac:dyDescent="0.3">
      <c r="A10011" s="1" t="s">
        <v>51</v>
      </c>
      <c r="B10011">
        <v>1185732</v>
      </c>
      <c r="C10011" s="2">
        <v>44814</v>
      </c>
      <c r="D10011" s="1" t="s">
        <v>92</v>
      </c>
      <c r="E10011" s="1" t="s">
        <v>97</v>
      </c>
      <c r="F10011" s="1" t="s">
        <v>98</v>
      </c>
      <c r="G10011" s="1" t="s">
        <v>20</v>
      </c>
      <c r="H10011">
        <v>52</v>
      </c>
      <c r="I10011">
        <v>174</v>
      </c>
      <c r="J10011">
        <v>9048</v>
      </c>
      <c r="K10011">
        <v>3619.2000000000003</v>
      </c>
      <c r="L10011" s="1">
        <v>5428.7999999999993</v>
      </c>
      <c r="M10011" s="1" t="s">
        <v>25</v>
      </c>
      <c r="N10011" s="1" t="s">
        <v>197</v>
      </c>
    </row>
    <row r="10012" spans="1:14" x14ac:dyDescent="0.3">
      <c r="A10012" s="1" t="s">
        <v>51</v>
      </c>
      <c r="B10012">
        <v>1185732</v>
      </c>
      <c r="C10012" s="2">
        <v>44846</v>
      </c>
      <c r="D10012" s="1" t="s">
        <v>92</v>
      </c>
      <c r="E10012" s="1" t="s">
        <v>97</v>
      </c>
      <c r="F10012" s="1" t="s">
        <v>98</v>
      </c>
      <c r="G10012" s="1" t="s">
        <v>21</v>
      </c>
      <c r="H10012">
        <v>50</v>
      </c>
      <c r="I10012">
        <v>202</v>
      </c>
      <c r="J10012">
        <v>10100</v>
      </c>
      <c r="K10012">
        <v>6464</v>
      </c>
      <c r="L10012" s="1">
        <v>3636</v>
      </c>
      <c r="M10012" s="1" t="s">
        <v>25</v>
      </c>
      <c r="N10012" s="1" t="s">
        <v>196</v>
      </c>
    </row>
    <row r="10013" spans="1:14" x14ac:dyDescent="0.3">
      <c r="A10013" s="1" t="s">
        <v>51</v>
      </c>
      <c r="B10013">
        <v>1185732</v>
      </c>
      <c r="C10013" s="2">
        <v>44846</v>
      </c>
      <c r="D10013" s="1" t="s">
        <v>92</v>
      </c>
      <c r="E10013" s="1" t="s">
        <v>97</v>
      </c>
      <c r="F10013" s="1" t="s">
        <v>98</v>
      </c>
      <c r="G10013" s="1" t="s">
        <v>22</v>
      </c>
      <c r="H10013">
        <v>44</v>
      </c>
      <c r="I10013">
        <v>174</v>
      </c>
      <c r="J10013">
        <v>7656</v>
      </c>
      <c r="K10013">
        <v>3062.4</v>
      </c>
      <c r="L10013" s="1">
        <v>4593.6000000000004</v>
      </c>
      <c r="M10013" s="1" t="s">
        <v>25</v>
      </c>
      <c r="N10013" s="1" t="s">
        <v>196</v>
      </c>
    </row>
    <row r="10014" spans="1:14" x14ac:dyDescent="0.3">
      <c r="A10014" s="1" t="s">
        <v>51</v>
      </c>
      <c r="B10014">
        <v>1185732</v>
      </c>
      <c r="C10014" s="2">
        <v>44846</v>
      </c>
      <c r="D10014" s="1" t="s">
        <v>92</v>
      </c>
      <c r="E10014" s="1" t="s">
        <v>97</v>
      </c>
      <c r="F10014" s="1" t="s">
        <v>98</v>
      </c>
      <c r="G10014" s="1" t="s">
        <v>23</v>
      </c>
      <c r="H10014">
        <v>42</v>
      </c>
      <c r="I10014">
        <v>125</v>
      </c>
      <c r="J10014">
        <v>5250</v>
      </c>
      <c r="K10014">
        <v>2415</v>
      </c>
      <c r="L10014" s="1">
        <v>2835</v>
      </c>
      <c r="M10014" s="1" t="s">
        <v>25</v>
      </c>
      <c r="N10014" s="1" t="s">
        <v>197</v>
      </c>
    </row>
    <row r="10015" spans="1:14" x14ac:dyDescent="0.3">
      <c r="A10015" s="1" t="s">
        <v>51</v>
      </c>
      <c r="B10015">
        <v>1185732</v>
      </c>
      <c r="C10015" s="2">
        <v>44846</v>
      </c>
      <c r="D10015" s="1" t="s">
        <v>92</v>
      </c>
      <c r="E10015" s="1" t="s">
        <v>97</v>
      </c>
      <c r="F10015" s="1" t="s">
        <v>98</v>
      </c>
      <c r="G10015" s="1" t="s">
        <v>24</v>
      </c>
      <c r="H10015">
        <v>41</v>
      </c>
      <c r="I10015">
        <v>119</v>
      </c>
      <c r="J10015">
        <v>4879</v>
      </c>
      <c r="K10015">
        <v>2244.3399999999997</v>
      </c>
      <c r="L10015" s="1">
        <v>2634.6600000000003</v>
      </c>
      <c r="M10015" s="1" t="s">
        <v>25</v>
      </c>
      <c r="N10015" s="1" t="s">
        <v>197</v>
      </c>
    </row>
    <row r="10016" spans="1:14" x14ac:dyDescent="0.3">
      <c r="A10016" s="1" t="s">
        <v>51</v>
      </c>
      <c r="B10016">
        <v>1185732</v>
      </c>
      <c r="C10016" s="2">
        <v>44846</v>
      </c>
      <c r="D10016" s="1" t="s">
        <v>92</v>
      </c>
      <c r="E10016" s="1" t="s">
        <v>97</v>
      </c>
      <c r="F10016" s="1" t="s">
        <v>98</v>
      </c>
      <c r="G10016" s="1" t="s">
        <v>18</v>
      </c>
      <c r="H10016">
        <v>54</v>
      </c>
      <c r="I10016">
        <v>128</v>
      </c>
      <c r="J10016">
        <v>6912</v>
      </c>
      <c r="K10016">
        <v>3041.28</v>
      </c>
      <c r="L10016" s="1">
        <v>3870.72</v>
      </c>
      <c r="M10016" s="1" t="s">
        <v>25</v>
      </c>
      <c r="N10016" s="1" t="s">
        <v>196</v>
      </c>
    </row>
    <row r="10017" spans="1:14" x14ac:dyDescent="0.3">
      <c r="A10017" s="1" t="s">
        <v>51</v>
      </c>
      <c r="B10017">
        <v>1185732</v>
      </c>
      <c r="C10017" s="2">
        <v>44846</v>
      </c>
      <c r="D10017" s="1" t="s">
        <v>92</v>
      </c>
      <c r="E10017" s="1" t="s">
        <v>97</v>
      </c>
      <c r="F10017" s="1" t="s">
        <v>98</v>
      </c>
      <c r="G10017" s="1" t="s">
        <v>20</v>
      </c>
      <c r="H10017">
        <v>55</v>
      </c>
      <c r="I10017">
        <v>150</v>
      </c>
      <c r="J10017">
        <v>8250</v>
      </c>
      <c r="K10017">
        <v>3052.5</v>
      </c>
      <c r="L10017" s="1">
        <v>5197.5</v>
      </c>
      <c r="M10017" s="1" t="s">
        <v>25</v>
      </c>
      <c r="N10017" s="1" t="s">
        <v>197</v>
      </c>
    </row>
    <row r="10018" spans="1:14" x14ac:dyDescent="0.3">
      <c r="A10018" s="1" t="s">
        <v>51</v>
      </c>
      <c r="B10018">
        <v>1185732</v>
      </c>
      <c r="C10018" s="2">
        <v>44876</v>
      </c>
      <c r="D10018" s="1" t="s">
        <v>92</v>
      </c>
      <c r="E10018" s="1" t="s">
        <v>97</v>
      </c>
      <c r="F10018" s="1" t="s">
        <v>98</v>
      </c>
      <c r="G10018" s="1" t="s">
        <v>21</v>
      </c>
      <c r="H10018">
        <v>53</v>
      </c>
      <c r="I10018">
        <v>218</v>
      </c>
      <c r="J10018">
        <v>11554</v>
      </c>
      <c r="K10018">
        <v>7047.94</v>
      </c>
      <c r="L10018" s="1">
        <v>4506.0600000000004</v>
      </c>
      <c r="M10018" s="1" t="s">
        <v>25</v>
      </c>
      <c r="N10018" s="1" t="s">
        <v>196</v>
      </c>
    </row>
    <row r="10019" spans="1:14" x14ac:dyDescent="0.3">
      <c r="A10019" s="1" t="s">
        <v>51</v>
      </c>
      <c r="B10019">
        <v>1185732</v>
      </c>
      <c r="C10019" s="2">
        <v>44876</v>
      </c>
      <c r="D10019" s="1" t="s">
        <v>92</v>
      </c>
      <c r="E10019" s="1" t="s">
        <v>97</v>
      </c>
      <c r="F10019" s="1" t="s">
        <v>98</v>
      </c>
      <c r="G10019" s="1" t="s">
        <v>22</v>
      </c>
      <c r="H10019">
        <v>42</v>
      </c>
      <c r="I10019">
        <v>167</v>
      </c>
      <c r="J10019">
        <v>7014</v>
      </c>
      <c r="K10019">
        <v>3016.02</v>
      </c>
      <c r="L10019" s="1">
        <v>3997.98</v>
      </c>
      <c r="M10019" s="1" t="s">
        <v>25</v>
      </c>
      <c r="N10019" s="1" t="s">
        <v>196</v>
      </c>
    </row>
    <row r="10020" spans="1:14" x14ac:dyDescent="0.3">
      <c r="A10020" s="1" t="s">
        <v>51</v>
      </c>
      <c r="B10020">
        <v>1185732</v>
      </c>
      <c r="C10020" s="2">
        <v>44876</v>
      </c>
      <c r="D10020" s="1" t="s">
        <v>92</v>
      </c>
      <c r="E10020" s="1" t="s">
        <v>97</v>
      </c>
      <c r="F10020" s="1" t="s">
        <v>98</v>
      </c>
      <c r="G10020" s="1" t="s">
        <v>23</v>
      </c>
      <c r="H10020">
        <v>42</v>
      </c>
      <c r="I10020">
        <v>146</v>
      </c>
      <c r="J10020">
        <v>6132</v>
      </c>
      <c r="K10020">
        <v>3066</v>
      </c>
      <c r="L10020" s="1">
        <v>3066</v>
      </c>
      <c r="M10020" s="1" t="s">
        <v>25</v>
      </c>
      <c r="N10020" s="1" t="s">
        <v>197</v>
      </c>
    </row>
    <row r="10021" spans="1:14" x14ac:dyDescent="0.3">
      <c r="A10021" s="1" t="s">
        <v>51</v>
      </c>
      <c r="B10021">
        <v>1185732</v>
      </c>
      <c r="C10021" s="2">
        <v>44876</v>
      </c>
      <c r="D10021" s="1" t="s">
        <v>92</v>
      </c>
      <c r="E10021" s="1" t="s">
        <v>97</v>
      </c>
      <c r="F10021" s="1" t="s">
        <v>98</v>
      </c>
      <c r="G10021" s="1" t="s">
        <v>24</v>
      </c>
      <c r="H10021">
        <v>42</v>
      </c>
      <c r="I10021">
        <v>135</v>
      </c>
      <c r="J10021">
        <v>5670</v>
      </c>
      <c r="K10021">
        <v>2778.2999999999997</v>
      </c>
      <c r="L10021" s="1">
        <v>2891.7000000000003</v>
      </c>
      <c r="M10021" s="1" t="s">
        <v>25</v>
      </c>
      <c r="N10021" s="1" t="s">
        <v>197</v>
      </c>
    </row>
    <row r="10022" spans="1:14" x14ac:dyDescent="0.3">
      <c r="A10022" s="1" t="s">
        <v>51</v>
      </c>
      <c r="B10022">
        <v>1185732</v>
      </c>
      <c r="C10022" s="2">
        <v>44876</v>
      </c>
      <c r="D10022" s="1" t="s">
        <v>92</v>
      </c>
      <c r="E10022" s="1" t="s">
        <v>97</v>
      </c>
      <c r="F10022" s="1" t="s">
        <v>98</v>
      </c>
      <c r="G10022" s="1" t="s">
        <v>18</v>
      </c>
      <c r="H10022">
        <v>51</v>
      </c>
      <c r="I10022">
        <v>143</v>
      </c>
      <c r="J10022">
        <v>7293</v>
      </c>
      <c r="K10022">
        <v>2990.1299999999997</v>
      </c>
      <c r="L10022" s="1">
        <v>4302.8700000000008</v>
      </c>
      <c r="M10022" s="1" t="s">
        <v>25</v>
      </c>
      <c r="N10022" s="1" t="s">
        <v>196</v>
      </c>
    </row>
    <row r="10023" spans="1:14" x14ac:dyDescent="0.3">
      <c r="A10023" s="1" t="s">
        <v>51</v>
      </c>
      <c r="B10023">
        <v>1185732</v>
      </c>
      <c r="C10023" s="2">
        <v>44876</v>
      </c>
      <c r="D10023" s="1" t="s">
        <v>92</v>
      </c>
      <c r="E10023" s="1" t="s">
        <v>97</v>
      </c>
      <c r="F10023" s="1" t="s">
        <v>98</v>
      </c>
      <c r="G10023" s="1" t="s">
        <v>20</v>
      </c>
      <c r="H10023">
        <v>55</v>
      </c>
      <c r="I10023">
        <v>161</v>
      </c>
      <c r="J10023">
        <v>8855</v>
      </c>
      <c r="K10023">
        <v>3453.4500000000003</v>
      </c>
      <c r="L10023" s="1">
        <v>5401.5499999999993</v>
      </c>
      <c r="M10023" s="1" t="s">
        <v>25</v>
      </c>
      <c r="N10023" s="1" t="s">
        <v>197</v>
      </c>
    </row>
    <row r="10024" spans="1:14" x14ac:dyDescent="0.3">
      <c r="A10024" s="1" t="s">
        <v>51</v>
      </c>
      <c r="B10024">
        <v>1185732</v>
      </c>
      <c r="C10024" s="2">
        <v>44905</v>
      </c>
      <c r="D10024" s="1" t="s">
        <v>92</v>
      </c>
      <c r="E10024" s="1" t="s">
        <v>97</v>
      </c>
      <c r="F10024" s="1" t="s">
        <v>98</v>
      </c>
      <c r="G10024" s="1" t="s">
        <v>21</v>
      </c>
      <c r="H10024">
        <v>52</v>
      </c>
      <c r="I10024">
        <v>224</v>
      </c>
      <c r="J10024">
        <v>11648</v>
      </c>
      <c r="K10024">
        <v>7105.28</v>
      </c>
      <c r="L10024" s="1">
        <v>4542.72</v>
      </c>
      <c r="M10024" s="1" t="s">
        <v>25</v>
      </c>
      <c r="N10024" s="1" t="s">
        <v>196</v>
      </c>
    </row>
    <row r="10025" spans="1:14" x14ac:dyDescent="0.3">
      <c r="A10025" s="1" t="s">
        <v>51</v>
      </c>
      <c r="B10025">
        <v>1185732</v>
      </c>
      <c r="C10025" s="2">
        <v>44905</v>
      </c>
      <c r="D10025" s="1" t="s">
        <v>92</v>
      </c>
      <c r="E10025" s="1" t="s">
        <v>97</v>
      </c>
      <c r="F10025" s="1" t="s">
        <v>98</v>
      </c>
      <c r="G10025" s="1" t="s">
        <v>22</v>
      </c>
      <c r="H10025">
        <v>44</v>
      </c>
      <c r="I10025">
        <v>168</v>
      </c>
      <c r="J10025">
        <v>7392</v>
      </c>
      <c r="K10025">
        <v>3030.72</v>
      </c>
      <c r="L10025" s="1">
        <v>4361.2800000000007</v>
      </c>
      <c r="M10025" s="1" t="s">
        <v>25</v>
      </c>
      <c r="N10025" s="1" t="s">
        <v>196</v>
      </c>
    </row>
    <row r="10026" spans="1:14" x14ac:dyDescent="0.3">
      <c r="A10026" s="1" t="s">
        <v>14</v>
      </c>
      <c r="B10026">
        <v>1185732</v>
      </c>
      <c r="C10026" s="2">
        <v>44540</v>
      </c>
      <c r="D10026" s="1" t="s">
        <v>92</v>
      </c>
      <c r="E10026" s="1" t="s">
        <v>97</v>
      </c>
      <c r="F10026" s="1" t="s">
        <v>98</v>
      </c>
      <c r="G10026" s="1" t="s">
        <v>23</v>
      </c>
      <c r="H10026">
        <v>45.000000000000007</v>
      </c>
      <c r="I10026">
        <v>550</v>
      </c>
      <c r="J10026">
        <v>247500.00000000003</v>
      </c>
      <c r="K10026">
        <v>86625</v>
      </c>
      <c r="L10026" s="1">
        <v>160875.00000000003</v>
      </c>
      <c r="M10026" s="1" t="s">
        <v>28</v>
      </c>
      <c r="N10026" s="1" t="s">
        <v>197</v>
      </c>
    </row>
    <row r="10027" spans="1:14" x14ac:dyDescent="0.3">
      <c r="A10027" s="1" t="s">
        <v>14</v>
      </c>
      <c r="B10027">
        <v>1185732</v>
      </c>
      <c r="C10027" s="2">
        <v>44540</v>
      </c>
      <c r="D10027" s="1" t="s">
        <v>92</v>
      </c>
      <c r="E10027" s="1" t="s">
        <v>97</v>
      </c>
      <c r="F10027" s="1" t="s">
        <v>98</v>
      </c>
      <c r="G10027" s="1" t="s">
        <v>24</v>
      </c>
      <c r="H10027">
        <v>45.000000000000007</v>
      </c>
      <c r="I10027">
        <v>500</v>
      </c>
      <c r="J10027">
        <v>225000.00000000003</v>
      </c>
      <c r="K10027">
        <v>78750</v>
      </c>
      <c r="L10027" s="1">
        <v>146250.00000000003</v>
      </c>
      <c r="M10027" s="1" t="s">
        <v>28</v>
      </c>
      <c r="N10027" s="1" t="s">
        <v>197</v>
      </c>
    </row>
    <row r="10028" spans="1:14" x14ac:dyDescent="0.3">
      <c r="A10028" s="1" t="s">
        <v>14</v>
      </c>
      <c r="B10028">
        <v>1185732</v>
      </c>
      <c r="C10028" s="2">
        <v>44540</v>
      </c>
      <c r="D10028" s="1" t="s">
        <v>92</v>
      </c>
      <c r="E10028" s="1" t="s">
        <v>97</v>
      </c>
      <c r="F10028" s="1" t="s">
        <v>98</v>
      </c>
      <c r="G10028" s="1" t="s">
        <v>18</v>
      </c>
      <c r="H10028">
        <v>55.000000000000007</v>
      </c>
      <c r="I10028">
        <v>500</v>
      </c>
      <c r="J10028">
        <v>275000.00000000006</v>
      </c>
      <c r="K10028">
        <v>82500.000000000015</v>
      </c>
      <c r="L10028" s="1">
        <v>192500.00000000006</v>
      </c>
      <c r="M10028" s="1" t="s">
        <v>28</v>
      </c>
      <c r="N10028" s="1" t="s">
        <v>196</v>
      </c>
    </row>
    <row r="10029" spans="1:14" x14ac:dyDescent="0.3">
      <c r="A10029" s="1" t="s">
        <v>14</v>
      </c>
      <c r="B10029">
        <v>1185732</v>
      </c>
      <c r="C10029" s="2">
        <v>44540</v>
      </c>
      <c r="D10029" s="1" t="s">
        <v>92</v>
      </c>
      <c r="E10029" s="1" t="s">
        <v>97</v>
      </c>
      <c r="F10029" s="1" t="s">
        <v>98</v>
      </c>
      <c r="G10029" s="1" t="s">
        <v>20</v>
      </c>
      <c r="H10029">
        <v>60</v>
      </c>
      <c r="I10029">
        <v>600</v>
      </c>
      <c r="J10029">
        <v>360000</v>
      </c>
      <c r="K10029">
        <v>90000</v>
      </c>
      <c r="L10029" s="1">
        <v>270000</v>
      </c>
      <c r="M10029" s="1" t="s">
        <v>28</v>
      </c>
      <c r="N10029" s="1" t="s">
        <v>197</v>
      </c>
    </row>
    <row r="10030" spans="1:14" x14ac:dyDescent="0.3">
      <c r="A10030" s="1" t="s">
        <v>14</v>
      </c>
      <c r="B10030">
        <v>1185732</v>
      </c>
      <c r="C10030" s="2">
        <v>44540</v>
      </c>
      <c r="D10030" s="1" t="s">
        <v>92</v>
      </c>
      <c r="E10030" s="1" t="s">
        <v>97</v>
      </c>
      <c r="F10030" s="1" t="s">
        <v>98</v>
      </c>
      <c r="G10030" s="1" t="s">
        <v>23</v>
      </c>
      <c r="H10030">
        <v>44</v>
      </c>
      <c r="I10030">
        <v>165</v>
      </c>
      <c r="J10030">
        <v>7260</v>
      </c>
      <c r="K10030">
        <v>3339.6</v>
      </c>
      <c r="L10030" s="1">
        <v>3920.4</v>
      </c>
      <c r="M10030" s="1" t="s">
        <v>25</v>
      </c>
      <c r="N10030" s="1" t="s">
        <v>197</v>
      </c>
    </row>
    <row r="10031" spans="1:14" x14ac:dyDescent="0.3">
      <c r="A10031" s="1" t="s">
        <v>14</v>
      </c>
      <c r="B10031">
        <v>1185732</v>
      </c>
      <c r="C10031" s="2">
        <v>44540</v>
      </c>
      <c r="D10031" s="1" t="s">
        <v>92</v>
      </c>
      <c r="E10031" s="1" t="s">
        <v>97</v>
      </c>
      <c r="F10031" s="1" t="s">
        <v>98</v>
      </c>
      <c r="G10031" s="1" t="s">
        <v>24</v>
      </c>
      <c r="H10031">
        <v>44</v>
      </c>
      <c r="I10031">
        <v>135</v>
      </c>
      <c r="J10031">
        <v>5940</v>
      </c>
      <c r="K10031">
        <v>2910.6</v>
      </c>
      <c r="L10031" s="1">
        <v>3029.4</v>
      </c>
      <c r="M10031" s="1" t="s">
        <v>25</v>
      </c>
      <c r="N10031" s="1" t="s">
        <v>197</v>
      </c>
    </row>
    <row r="10032" spans="1:14" x14ac:dyDescent="0.3">
      <c r="A10032" s="1" t="s">
        <v>14</v>
      </c>
      <c r="B10032">
        <v>1185732</v>
      </c>
      <c r="C10032" s="2">
        <v>44540</v>
      </c>
      <c r="D10032" s="1" t="s">
        <v>92</v>
      </c>
      <c r="E10032" s="1" t="s">
        <v>97</v>
      </c>
      <c r="F10032" s="1" t="s">
        <v>98</v>
      </c>
      <c r="G10032" s="1" t="s">
        <v>18</v>
      </c>
      <c r="H10032">
        <v>54</v>
      </c>
      <c r="I10032">
        <v>145</v>
      </c>
      <c r="J10032">
        <v>7830</v>
      </c>
      <c r="K10032">
        <v>3523.4999999999995</v>
      </c>
      <c r="L10032" s="1">
        <v>4306.5</v>
      </c>
      <c r="M10032" s="1" t="s">
        <v>25</v>
      </c>
      <c r="N10032" s="1" t="s">
        <v>196</v>
      </c>
    </row>
    <row r="10033" spans="1:14" x14ac:dyDescent="0.3">
      <c r="A10033" s="1" t="s">
        <v>14</v>
      </c>
      <c r="B10033">
        <v>1185732</v>
      </c>
      <c r="C10033" s="2">
        <v>44540</v>
      </c>
      <c r="D10033" s="1" t="s">
        <v>92</v>
      </c>
      <c r="E10033" s="1" t="s">
        <v>97</v>
      </c>
      <c r="F10033" s="1" t="s">
        <v>98</v>
      </c>
      <c r="G10033" s="1" t="s">
        <v>20</v>
      </c>
      <c r="H10033">
        <v>56</v>
      </c>
      <c r="I10033">
        <v>174</v>
      </c>
      <c r="J10033">
        <v>9744</v>
      </c>
      <c r="K10033">
        <v>3507.8399999999997</v>
      </c>
      <c r="L10033" s="1">
        <v>6236.16</v>
      </c>
      <c r="M10033" s="1" t="s">
        <v>25</v>
      </c>
      <c r="N10033" s="1" t="s">
        <v>197</v>
      </c>
    </row>
    <row r="10034" spans="1:14" x14ac:dyDescent="0.3">
      <c r="A10034" s="1" t="s">
        <v>14</v>
      </c>
      <c r="B10034">
        <v>1185732</v>
      </c>
      <c r="C10034" s="2">
        <v>44905</v>
      </c>
      <c r="D10034" s="1" t="s">
        <v>92</v>
      </c>
      <c r="E10034" s="1" t="s">
        <v>97</v>
      </c>
      <c r="F10034" s="1" t="s">
        <v>98</v>
      </c>
      <c r="G10034" s="1" t="s">
        <v>23</v>
      </c>
      <c r="H10034">
        <v>45.000000000000007</v>
      </c>
      <c r="I10034">
        <v>550</v>
      </c>
      <c r="J10034">
        <v>247500.00000000003</v>
      </c>
      <c r="K10034">
        <v>86625</v>
      </c>
      <c r="L10034" s="1">
        <v>160875.00000000003</v>
      </c>
      <c r="M10034" s="1" t="s">
        <v>28</v>
      </c>
      <c r="N10034" s="1" t="s">
        <v>197</v>
      </c>
    </row>
    <row r="10035" spans="1:14" x14ac:dyDescent="0.3">
      <c r="A10035" s="1" t="s">
        <v>14</v>
      </c>
      <c r="B10035">
        <v>1185732</v>
      </c>
      <c r="C10035" s="2">
        <v>44905</v>
      </c>
      <c r="D10035" s="1" t="s">
        <v>92</v>
      </c>
      <c r="E10035" s="1" t="s">
        <v>97</v>
      </c>
      <c r="F10035" s="1" t="s">
        <v>98</v>
      </c>
      <c r="G10035" s="1" t="s">
        <v>24</v>
      </c>
      <c r="H10035">
        <v>45.000000000000007</v>
      </c>
      <c r="I10035">
        <v>500</v>
      </c>
      <c r="J10035">
        <v>225000.00000000003</v>
      </c>
      <c r="K10035">
        <v>78750</v>
      </c>
      <c r="L10035" s="1">
        <v>146250.00000000003</v>
      </c>
      <c r="M10035" s="1" t="s">
        <v>28</v>
      </c>
      <c r="N10035" s="1" t="s">
        <v>197</v>
      </c>
    </row>
    <row r="10036" spans="1:14" x14ac:dyDescent="0.3">
      <c r="A10036" s="1" t="s">
        <v>14</v>
      </c>
      <c r="B10036">
        <v>1185732</v>
      </c>
      <c r="C10036" s="2">
        <v>44905</v>
      </c>
      <c r="D10036" s="1" t="s">
        <v>92</v>
      </c>
      <c r="E10036" s="1" t="s">
        <v>97</v>
      </c>
      <c r="F10036" s="1" t="s">
        <v>98</v>
      </c>
      <c r="G10036" s="1" t="s">
        <v>18</v>
      </c>
      <c r="H10036">
        <v>55.000000000000007</v>
      </c>
      <c r="I10036">
        <v>500</v>
      </c>
      <c r="J10036">
        <v>275000.00000000006</v>
      </c>
      <c r="K10036">
        <v>82500.000000000015</v>
      </c>
      <c r="L10036" s="1">
        <v>192500.00000000006</v>
      </c>
      <c r="M10036" s="1" t="s">
        <v>28</v>
      </c>
      <c r="N10036" s="1" t="s">
        <v>196</v>
      </c>
    </row>
    <row r="10037" spans="1:14" x14ac:dyDescent="0.3">
      <c r="A10037" s="1" t="s">
        <v>14</v>
      </c>
      <c r="B10037">
        <v>1185732</v>
      </c>
      <c r="C10037" s="2">
        <v>44905</v>
      </c>
      <c r="D10037" s="1" t="s">
        <v>92</v>
      </c>
      <c r="E10037" s="1" t="s">
        <v>97</v>
      </c>
      <c r="F10037" s="1" t="s">
        <v>98</v>
      </c>
      <c r="G10037" s="1" t="s">
        <v>20</v>
      </c>
      <c r="H10037">
        <v>60</v>
      </c>
      <c r="I10037">
        <v>600</v>
      </c>
      <c r="J10037">
        <v>360000</v>
      </c>
      <c r="K10037">
        <v>90000</v>
      </c>
      <c r="L10037" s="1">
        <v>270000</v>
      </c>
      <c r="M10037" s="1" t="s">
        <v>28</v>
      </c>
      <c r="N10037" s="1" t="s">
        <v>197</v>
      </c>
    </row>
    <row r="10038" spans="1:14" x14ac:dyDescent="0.3">
      <c r="A10038" s="1" t="s">
        <v>14</v>
      </c>
      <c r="B10038">
        <v>1185732</v>
      </c>
      <c r="C10038" s="2">
        <v>44905</v>
      </c>
      <c r="D10038" s="1" t="s">
        <v>92</v>
      </c>
      <c r="E10038" s="1" t="s">
        <v>97</v>
      </c>
      <c r="F10038" s="1" t="s">
        <v>98</v>
      </c>
      <c r="G10038" s="1" t="s">
        <v>23</v>
      </c>
      <c r="H10038">
        <v>44</v>
      </c>
      <c r="I10038">
        <v>165</v>
      </c>
      <c r="J10038">
        <v>7260</v>
      </c>
      <c r="K10038">
        <v>3339.6</v>
      </c>
      <c r="L10038" s="1">
        <v>3920.4</v>
      </c>
      <c r="M10038" s="1" t="s">
        <v>25</v>
      </c>
      <c r="N10038" s="1" t="s">
        <v>197</v>
      </c>
    </row>
    <row r="10039" spans="1:14" x14ac:dyDescent="0.3">
      <c r="A10039" s="1" t="s">
        <v>14</v>
      </c>
      <c r="B10039">
        <v>1185732</v>
      </c>
      <c r="C10039" s="2">
        <v>44905</v>
      </c>
      <c r="D10039" s="1" t="s">
        <v>92</v>
      </c>
      <c r="E10039" s="1" t="s">
        <v>97</v>
      </c>
      <c r="F10039" s="1" t="s">
        <v>98</v>
      </c>
      <c r="G10039" s="1" t="s">
        <v>24</v>
      </c>
      <c r="H10039">
        <v>44</v>
      </c>
      <c r="I10039">
        <v>135</v>
      </c>
      <c r="J10039">
        <v>5940</v>
      </c>
      <c r="K10039">
        <v>2910.6</v>
      </c>
      <c r="L10039" s="1">
        <v>3029.4</v>
      </c>
      <c r="M10039" s="1" t="s">
        <v>25</v>
      </c>
      <c r="N10039" s="1" t="s">
        <v>197</v>
      </c>
    </row>
    <row r="10040" spans="1:14" x14ac:dyDescent="0.3">
      <c r="A10040" s="1" t="s">
        <v>14</v>
      </c>
      <c r="B10040">
        <v>1185732</v>
      </c>
      <c r="C10040" s="2">
        <v>44905</v>
      </c>
      <c r="D10040" s="1" t="s">
        <v>92</v>
      </c>
      <c r="E10040" s="1" t="s">
        <v>97</v>
      </c>
      <c r="F10040" s="1" t="s">
        <v>98</v>
      </c>
      <c r="G10040" s="1" t="s">
        <v>18</v>
      </c>
      <c r="H10040">
        <v>54</v>
      </c>
      <c r="I10040">
        <v>145</v>
      </c>
      <c r="J10040">
        <v>7830</v>
      </c>
      <c r="K10040">
        <v>3523.4999999999995</v>
      </c>
      <c r="L10040" s="1">
        <v>4306.5</v>
      </c>
      <c r="M10040" s="1" t="s">
        <v>25</v>
      </c>
      <c r="N10040" s="1" t="s">
        <v>196</v>
      </c>
    </row>
    <row r="10041" spans="1:14" x14ac:dyDescent="0.3">
      <c r="A10041" s="1" t="s">
        <v>14</v>
      </c>
      <c r="B10041">
        <v>1185732</v>
      </c>
      <c r="C10041" s="2">
        <v>44905</v>
      </c>
      <c r="D10041" s="1" t="s">
        <v>92</v>
      </c>
      <c r="E10041" s="1" t="s">
        <v>97</v>
      </c>
      <c r="F10041" s="1" t="s">
        <v>98</v>
      </c>
      <c r="G10041" s="1" t="s">
        <v>20</v>
      </c>
      <c r="H10041">
        <v>56</v>
      </c>
      <c r="I10041">
        <v>174</v>
      </c>
      <c r="J10041">
        <v>9744</v>
      </c>
      <c r="K10041">
        <v>3507.8399999999997</v>
      </c>
      <c r="L10041" s="1">
        <v>6236.16</v>
      </c>
      <c r="M10041" s="1" t="s">
        <v>25</v>
      </c>
      <c r="N10041" s="1" t="s">
        <v>197</v>
      </c>
    </row>
    <row r="10042" spans="1:14" x14ac:dyDescent="0.3">
      <c r="A10042" s="1" t="s">
        <v>14</v>
      </c>
      <c r="B10042">
        <v>1185732</v>
      </c>
      <c r="C10042" s="2">
        <v>44347</v>
      </c>
      <c r="D10042" s="1" t="s">
        <v>92</v>
      </c>
      <c r="E10042" s="1" t="s">
        <v>99</v>
      </c>
      <c r="F10042" s="1" t="s">
        <v>100</v>
      </c>
      <c r="G10042" s="1" t="s">
        <v>21</v>
      </c>
      <c r="H10042">
        <v>45</v>
      </c>
      <c r="I10042">
        <v>475</v>
      </c>
      <c r="J10042">
        <v>213750</v>
      </c>
      <c r="K10042">
        <v>85500</v>
      </c>
      <c r="L10042" s="1">
        <v>128250</v>
      </c>
      <c r="M10042" s="1" t="s">
        <v>19</v>
      </c>
      <c r="N10042" s="1" t="s">
        <v>196</v>
      </c>
    </row>
    <row r="10043" spans="1:14" x14ac:dyDescent="0.3">
      <c r="A10043" s="1" t="s">
        <v>14</v>
      </c>
      <c r="B10043">
        <v>1185732</v>
      </c>
      <c r="C10043" s="2">
        <v>44348</v>
      </c>
      <c r="D10043" s="1" t="s">
        <v>92</v>
      </c>
      <c r="E10043" s="1" t="s">
        <v>99</v>
      </c>
      <c r="F10043" s="1" t="s">
        <v>100</v>
      </c>
      <c r="G10043" s="1" t="s">
        <v>22</v>
      </c>
      <c r="H10043">
        <v>45</v>
      </c>
      <c r="I10043">
        <v>275</v>
      </c>
      <c r="J10043">
        <v>123750</v>
      </c>
      <c r="K10043">
        <v>43312.5</v>
      </c>
      <c r="L10043" s="1">
        <v>80437.5</v>
      </c>
      <c r="M10043" s="1" t="s">
        <v>19</v>
      </c>
      <c r="N10043" s="1" t="s">
        <v>196</v>
      </c>
    </row>
    <row r="10044" spans="1:14" x14ac:dyDescent="0.3">
      <c r="A10044" s="1" t="s">
        <v>14</v>
      </c>
      <c r="B10044">
        <v>1185732</v>
      </c>
      <c r="C10044" s="2">
        <v>44349</v>
      </c>
      <c r="D10044" s="1" t="s">
        <v>92</v>
      </c>
      <c r="E10044" s="1" t="s">
        <v>99</v>
      </c>
      <c r="F10044" s="1" t="s">
        <v>100</v>
      </c>
      <c r="G10044" s="1" t="s">
        <v>23</v>
      </c>
      <c r="H10044">
        <v>35</v>
      </c>
      <c r="I10044">
        <v>275</v>
      </c>
      <c r="J10044">
        <v>96250</v>
      </c>
      <c r="K10044">
        <v>33687.5</v>
      </c>
      <c r="L10044" s="1">
        <v>62562.5</v>
      </c>
      <c r="M10044" s="1" t="s">
        <v>19</v>
      </c>
      <c r="N10044" s="1" t="s">
        <v>197</v>
      </c>
    </row>
    <row r="10045" spans="1:14" x14ac:dyDescent="0.3">
      <c r="A10045" s="1" t="s">
        <v>14</v>
      </c>
      <c r="B10045">
        <v>1185732</v>
      </c>
      <c r="C10045" s="2">
        <v>44350</v>
      </c>
      <c r="D10045" s="1" t="s">
        <v>92</v>
      </c>
      <c r="E10045" s="1" t="s">
        <v>99</v>
      </c>
      <c r="F10045" s="1" t="s">
        <v>100</v>
      </c>
      <c r="G10045" s="1" t="s">
        <v>24</v>
      </c>
      <c r="H10045">
        <v>40</v>
      </c>
      <c r="I10045">
        <v>125</v>
      </c>
      <c r="J10045">
        <v>50000</v>
      </c>
      <c r="K10045">
        <v>20000</v>
      </c>
      <c r="L10045" s="1">
        <v>30000</v>
      </c>
      <c r="M10045" s="1" t="s">
        <v>19</v>
      </c>
      <c r="N10045" s="1" t="s">
        <v>197</v>
      </c>
    </row>
    <row r="10046" spans="1:14" x14ac:dyDescent="0.3">
      <c r="A10046" s="1" t="s">
        <v>14</v>
      </c>
      <c r="B10046">
        <v>1185732</v>
      </c>
      <c r="C10046" s="2">
        <v>44049</v>
      </c>
      <c r="D10046" s="1" t="s">
        <v>92</v>
      </c>
      <c r="E10046" s="1" t="s">
        <v>101</v>
      </c>
      <c r="F10046" s="1" t="s">
        <v>102</v>
      </c>
      <c r="G10046" s="1" t="s">
        <v>21</v>
      </c>
      <c r="H10046">
        <v>45</v>
      </c>
      <c r="I10046">
        <v>1050</v>
      </c>
      <c r="J10046">
        <v>472500</v>
      </c>
      <c r="K10046">
        <v>212625</v>
      </c>
      <c r="L10046" s="1">
        <v>259875</v>
      </c>
      <c r="M10046" s="1" t="s">
        <v>28</v>
      </c>
      <c r="N10046" s="1" t="s">
        <v>196</v>
      </c>
    </row>
    <row r="10047" spans="1:14" x14ac:dyDescent="0.3">
      <c r="A10047" s="1" t="s">
        <v>14</v>
      </c>
      <c r="B10047">
        <v>1185732</v>
      </c>
      <c r="C10047" s="2">
        <v>44050</v>
      </c>
      <c r="D10047" s="1" t="s">
        <v>92</v>
      </c>
      <c r="E10047" s="1" t="s">
        <v>101</v>
      </c>
      <c r="F10047" s="1" t="s">
        <v>102</v>
      </c>
      <c r="G10047" s="1" t="s">
        <v>22</v>
      </c>
      <c r="H10047">
        <v>45</v>
      </c>
      <c r="I10047">
        <v>850</v>
      </c>
      <c r="J10047">
        <v>382500</v>
      </c>
      <c r="K10047">
        <v>133875</v>
      </c>
      <c r="L10047" s="1">
        <v>248625</v>
      </c>
      <c r="M10047" s="1" t="s">
        <v>28</v>
      </c>
      <c r="N10047" s="1" t="s">
        <v>196</v>
      </c>
    </row>
    <row r="10048" spans="1:14" x14ac:dyDescent="0.3">
      <c r="A10048" s="1" t="s">
        <v>14</v>
      </c>
      <c r="B10048">
        <v>1185732</v>
      </c>
      <c r="C10048" s="2">
        <v>44051</v>
      </c>
      <c r="D10048" s="1" t="s">
        <v>92</v>
      </c>
      <c r="E10048" s="1" t="s">
        <v>101</v>
      </c>
      <c r="F10048" s="1" t="s">
        <v>102</v>
      </c>
      <c r="G10048" s="1" t="s">
        <v>23</v>
      </c>
      <c r="H10048">
        <v>35</v>
      </c>
      <c r="I10048">
        <v>850</v>
      </c>
      <c r="J10048">
        <v>297500</v>
      </c>
      <c r="K10048">
        <v>74375</v>
      </c>
      <c r="L10048" s="1">
        <v>223125</v>
      </c>
      <c r="M10048" s="1" t="s">
        <v>28</v>
      </c>
      <c r="N10048" s="1" t="s">
        <v>197</v>
      </c>
    </row>
    <row r="10049" spans="1:14" x14ac:dyDescent="0.3">
      <c r="A10049" s="1" t="s">
        <v>14</v>
      </c>
      <c r="B10049">
        <v>1185732</v>
      </c>
      <c r="C10049" s="2">
        <v>44052</v>
      </c>
      <c r="D10049" s="1" t="s">
        <v>92</v>
      </c>
      <c r="E10049" s="1" t="s">
        <v>101</v>
      </c>
      <c r="F10049" s="1" t="s">
        <v>102</v>
      </c>
      <c r="G10049" s="1" t="s">
        <v>24</v>
      </c>
      <c r="H10049">
        <v>40</v>
      </c>
      <c r="I10049">
        <v>700</v>
      </c>
      <c r="J10049">
        <v>280000</v>
      </c>
      <c r="K10049">
        <v>84000</v>
      </c>
      <c r="L10049" s="1">
        <v>196000</v>
      </c>
      <c r="M10049" s="1" t="s">
        <v>28</v>
      </c>
      <c r="N10049" s="1" t="s">
        <v>197</v>
      </c>
    </row>
    <row r="10050" spans="1:14" x14ac:dyDescent="0.3">
      <c r="A10050" s="1" t="s">
        <v>14</v>
      </c>
      <c r="B10050">
        <v>1185732</v>
      </c>
      <c r="C10050" s="2">
        <v>44347</v>
      </c>
      <c r="D10050" s="1" t="s">
        <v>92</v>
      </c>
      <c r="E10050" s="1" t="s">
        <v>99</v>
      </c>
      <c r="F10050" s="1" t="s">
        <v>100</v>
      </c>
      <c r="G10050" s="1" t="s">
        <v>21</v>
      </c>
      <c r="H10050">
        <v>44</v>
      </c>
      <c r="I10050">
        <v>124</v>
      </c>
      <c r="J10050">
        <v>5456</v>
      </c>
      <c r="K10050">
        <v>2837.12</v>
      </c>
      <c r="L10050" s="1">
        <v>2618.88</v>
      </c>
      <c r="M10050" s="1" t="s">
        <v>25</v>
      </c>
      <c r="N10050" s="1" t="s">
        <v>196</v>
      </c>
    </row>
    <row r="10051" spans="1:14" x14ac:dyDescent="0.3">
      <c r="A10051" s="1" t="s">
        <v>14</v>
      </c>
      <c r="B10051">
        <v>1185732</v>
      </c>
      <c r="C10051" s="2">
        <v>44348</v>
      </c>
      <c r="D10051" s="1" t="s">
        <v>92</v>
      </c>
      <c r="E10051" s="1" t="s">
        <v>99</v>
      </c>
      <c r="F10051" s="1" t="s">
        <v>100</v>
      </c>
      <c r="G10051" s="1" t="s">
        <v>22</v>
      </c>
      <c r="H10051">
        <v>41</v>
      </c>
      <c r="I10051">
        <v>77</v>
      </c>
      <c r="J10051">
        <v>3157</v>
      </c>
      <c r="K10051">
        <v>1452.2199999999998</v>
      </c>
      <c r="L10051" s="1">
        <v>1704.7800000000002</v>
      </c>
      <c r="M10051" s="1" t="s">
        <v>25</v>
      </c>
      <c r="N10051" s="1" t="s">
        <v>196</v>
      </c>
    </row>
    <row r="10052" spans="1:14" x14ac:dyDescent="0.3">
      <c r="A10052" s="1" t="s">
        <v>14</v>
      </c>
      <c r="B10052">
        <v>1185732</v>
      </c>
      <c r="C10052" s="2">
        <v>44349</v>
      </c>
      <c r="D10052" s="1" t="s">
        <v>92</v>
      </c>
      <c r="E10052" s="1" t="s">
        <v>99</v>
      </c>
      <c r="F10052" s="1" t="s">
        <v>100</v>
      </c>
      <c r="G10052" s="1" t="s">
        <v>23</v>
      </c>
      <c r="H10052">
        <v>32</v>
      </c>
      <c r="I10052">
        <v>83</v>
      </c>
      <c r="J10052">
        <v>2656</v>
      </c>
      <c r="K10052">
        <v>1248.32</v>
      </c>
      <c r="L10052" s="1">
        <v>1407.68</v>
      </c>
      <c r="M10052" s="1" t="s">
        <v>25</v>
      </c>
      <c r="N10052" s="1" t="s">
        <v>197</v>
      </c>
    </row>
    <row r="10053" spans="1:14" x14ac:dyDescent="0.3">
      <c r="A10053" s="1" t="s">
        <v>14</v>
      </c>
      <c r="B10053">
        <v>1185732</v>
      </c>
      <c r="C10053" s="2">
        <v>44350</v>
      </c>
      <c r="D10053" s="1" t="s">
        <v>92</v>
      </c>
      <c r="E10053" s="1" t="s">
        <v>99</v>
      </c>
      <c r="F10053" s="1" t="s">
        <v>100</v>
      </c>
      <c r="G10053" s="1" t="s">
        <v>24</v>
      </c>
      <c r="H10053">
        <v>37</v>
      </c>
      <c r="I10053">
        <v>34</v>
      </c>
      <c r="J10053">
        <v>1258</v>
      </c>
      <c r="K10053">
        <v>654.16</v>
      </c>
      <c r="L10053" s="1">
        <v>603.84</v>
      </c>
      <c r="M10053" s="1" t="s">
        <v>25</v>
      </c>
      <c r="N10053" s="1" t="s">
        <v>197</v>
      </c>
    </row>
    <row r="10054" spans="1:14" x14ac:dyDescent="0.3">
      <c r="A10054" s="1" t="s">
        <v>14</v>
      </c>
      <c r="B10054">
        <v>1185732</v>
      </c>
      <c r="C10054" s="2">
        <v>44049</v>
      </c>
      <c r="D10054" s="1" t="s">
        <v>92</v>
      </c>
      <c r="E10054" s="1" t="s">
        <v>101</v>
      </c>
      <c r="F10054" s="1" t="s">
        <v>102</v>
      </c>
      <c r="G10054" s="1" t="s">
        <v>21</v>
      </c>
      <c r="H10054">
        <v>44</v>
      </c>
      <c r="I10054">
        <v>273</v>
      </c>
      <c r="J10054">
        <v>12012</v>
      </c>
      <c r="K10054">
        <v>6606.6</v>
      </c>
      <c r="L10054" s="1">
        <v>5405.4</v>
      </c>
      <c r="M10054" s="1" t="s">
        <v>25</v>
      </c>
      <c r="N10054" s="1" t="s">
        <v>196</v>
      </c>
    </row>
    <row r="10055" spans="1:14" x14ac:dyDescent="0.3">
      <c r="A10055" s="1" t="s">
        <v>14</v>
      </c>
      <c r="B10055">
        <v>1185732</v>
      </c>
      <c r="C10055" s="2">
        <v>44050</v>
      </c>
      <c r="D10055" s="1" t="s">
        <v>92</v>
      </c>
      <c r="E10055" s="1" t="s">
        <v>101</v>
      </c>
      <c r="F10055" s="1" t="s">
        <v>102</v>
      </c>
      <c r="G10055" s="1" t="s">
        <v>22</v>
      </c>
      <c r="H10055">
        <v>41</v>
      </c>
      <c r="I10055">
        <v>221</v>
      </c>
      <c r="J10055">
        <v>9061</v>
      </c>
      <c r="K10055">
        <v>4439.8900000000003</v>
      </c>
      <c r="L10055" s="1">
        <v>4621.1099999999997</v>
      </c>
      <c r="M10055" s="1" t="s">
        <v>25</v>
      </c>
      <c r="N10055" s="1" t="s">
        <v>196</v>
      </c>
    </row>
    <row r="10056" spans="1:14" x14ac:dyDescent="0.3">
      <c r="A10056" s="1" t="s">
        <v>14</v>
      </c>
      <c r="B10056">
        <v>1185732</v>
      </c>
      <c r="C10056" s="2">
        <v>44051</v>
      </c>
      <c r="D10056" s="1" t="s">
        <v>92</v>
      </c>
      <c r="E10056" s="1" t="s">
        <v>101</v>
      </c>
      <c r="F10056" s="1" t="s">
        <v>102</v>
      </c>
      <c r="G10056" s="1" t="s">
        <v>23</v>
      </c>
      <c r="H10056">
        <v>34</v>
      </c>
      <c r="I10056">
        <v>230</v>
      </c>
      <c r="J10056">
        <v>7820</v>
      </c>
      <c r="K10056">
        <v>3049.8</v>
      </c>
      <c r="L10056" s="1">
        <v>4770.2</v>
      </c>
      <c r="M10056" s="1" t="s">
        <v>25</v>
      </c>
      <c r="N10056" s="1" t="s">
        <v>197</v>
      </c>
    </row>
    <row r="10057" spans="1:14" x14ac:dyDescent="0.3">
      <c r="A10057" s="1" t="s">
        <v>14</v>
      </c>
      <c r="B10057">
        <v>1185732</v>
      </c>
      <c r="C10057" s="2">
        <v>44052</v>
      </c>
      <c r="D10057" s="1" t="s">
        <v>92</v>
      </c>
      <c r="E10057" s="1" t="s">
        <v>101</v>
      </c>
      <c r="F10057" s="1" t="s">
        <v>102</v>
      </c>
      <c r="G10057" s="1" t="s">
        <v>24</v>
      </c>
      <c r="H10057">
        <v>38</v>
      </c>
      <c r="I10057">
        <v>175</v>
      </c>
      <c r="J10057">
        <v>6650</v>
      </c>
      <c r="K10057">
        <v>2660</v>
      </c>
      <c r="L10057" s="1">
        <v>3990</v>
      </c>
      <c r="M10057" s="1" t="s">
        <v>25</v>
      </c>
      <c r="N10057" s="1" t="s">
        <v>197</v>
      </c>
    </row>
    <row r="10058" spans="1:14" x14ac:dyDescent="0.3">
      <c r="A10058" s="1" t="s">
        <v>14</v>
      </c>
      <c r="B10058">
        <v>1185732</v>
      </c>
      <c r="C10058" s="2">
        <v>44347</v>
      </c>
      <c r="D10058" s="1" t="s">
        <v>92</v>
      </c>
      <c r="E10058" s="1" t="s">
        <v>99</v>
      </c>
      <c r="F10058" s="1" t="s">
        <v>100</v>
      </c>
      <c r="G10058" s="1" t="s">
        <v>21</v>
      </c>
      <c r="H10058">
        <v>36</v>
      </c>
      <c r="I10058">
        <v>147</v>
      </c>
      <c r="J10058">
        <v>5292</v>
      </c>
      <c r="K10058">
        <v>2381.4</v>
      </c>
      <c r="L10058" s="1">
        <v>2910.6</v>
      </c>
      <c r="M10058" s="1" t="s">
        <v>19</v>
      </c>
      <c r="N10058" s="1" t="s">
        <v>196</v>
      </c>
    </row>
    <row r="10059" spans="1:14" x14ac:dyDescent="0.3">
      <c r="A10059" s="1" t="s">
        <v>14</v>
      </c>
      <c r="B10059">
        <v>1185732</v>
      </c>
      <c r="C10059" s="2">
        <v>44348</v>
      </c>
      <c r="D10059" s="1" t="s">
        <v>92</v>
      </c>
      <c r="E10059" s="1" t="s">
        <v>99</v>
      </c>
      <c r="F10059" s="1" t="s">
        <v>100</v>
      </c>
      <c r="G10059" s="1" t="s">
        <v>22</v>
      </c>
      <c r="H10059">
        <v>31</v>
      </c>
      <c r="I10059">
        <v>91</v>
      </c>
      <c r="J10059">
        <v>2821</v>
      </c>
      <c r="K10059">
        <v>1156.6099999999999</v>
      </c>
      <c r="L10059" s="1">
        <v>1664.39</v>
      </c>
      <c r="M10059" s="1" t="s">
        <v>19</v>
      </c>
      <c r="N10059" s="1" t="s">
        <v>196</v>
      </c>
    </row>
    <row r="10060" spans="1:14" x14ac:dyDescent="0.3">
      <c r="A10060" s="1" t="s">
        <v>14</v>
      </c>
      <c r="B10060">
        <v>1185732</v>
      </c>
      <c r="C10060" s="2">
        <v>44349</v>
      </c>
      <c r="D10060" s="1" t="s">
        <v>92</v>
      </c>
      <c r="E10060" s="1" t="s">
        <v>99</v>
      </c>
      <c r="F10060" s="1" t="s">
        <v>100</v>
      </c>
      <c r="G10060" s="1" t="s">
        <v>23</v>
      </c>
      <c r="H10060">
        <v>24</v>
      </c>
      <c r="I10060">
        <v>94</v>
      </c>
      <c r="J10060">
        <v>2256</v>
      </c>
      <c r="K10060">
        <v>879.83999999999992</v>
      </c>
      <c r="L10060" s="1">
        <v>1376.16</v>
      </c>
      <c r="M10060" s="1" t="s">
        <v>19</v>
      </c>
      <c r="N10060" s="1" t="s">
        <v>197</v>
      </c>
    </row>
    <row r="10061" spans="1:14" x14ac:dyDescent="0.3">
      <c r="A10061" s="1" t="s">
        <v>14</v>
      </c>
      <c r="B10061">
        <v>1185732</v>
      </c>
      <c r="C10061" s="2">
        <v>44350</v>
      </c>
      <c r="D10061" s="1" t="s">
        <v>92</v>
      </c>
      <c r="E10061" s="1" t="s">
        <v>99</v>
      </c>
      <c r="F10061" s="1" t="s">
        <v>100</v>
      </c>
      <c r="G10061" s="1" t="s">
        <v>24</v>
      </c>
      <c r="H10061">
        <v>27</v>
      </c>
      <c r="I10061">
        <v>41</v>
      </c>
      <c r="J10061">
        <v>1107</v>
      </c>
      <c r="K10061">
        <v>509.22</v>
      </c>
      <c r="L10061" s="1">
        <v>597.78</v>
      </c>
      <c r="M10061" s="1" t="s">
        <v>19</v>
      </c>
      <c r="N10061" s="1" t="s">
        <v>197</v>
      </c>
    </row>
    <row r="10062" spans="1:14" x14ac:dyDescent="0.3">
      <c r="A10062" s="1" t="s">
        <v>14</v>
      </c>
      <c r="B10062">
        <v>1185732</v>
      </c>
      <c r="C10062" s="2">
        <v>44712</v>
      </c>
      <c r="D10062" s="1" t="s">
        <v>92</v>
      </c>
      <c r="E10062" s="1" t="s">
        <v>99</v>
      </c>
      <c r="F10062" s="1" t="s">
        <v>100</v>
      </c>
      <c r="G10062" s="1" t="s">
        <v>21</v>
      </c>
      <c r="H10062">
        <v>45</v>
      </c>
      <c r="I10062">
        <v>475</v>
      </c>
      <c r="J10062">
        <v>213750</v>
      </c>
      <c r="K10062">
        <v>85500</v>
      </c>
      <c r="L10062" s="1">
        <v>128250</v>
      </c>
      <c r="M10062" s="1" t="s">
        <v>19</v>
      </c>
      <c r="N10062" s="1" t="s">
        <v>196</v>
      </c>
    </row>
    <row r="10063" spans="1:14" x14ac:dyDescent="0.3">
      <c r="A10063" s="1" t="s">
        <v>14</v>
      </c>
      <c r="B10063">
        <v>1185732</v>
      </c>
      <c r="C10063" s="2">
        <v>44713</v>
      </c>
      <c r="D10063" s="1" t="s">
        <v>92</v>
      </c>
      <c r="E10063" s="1" t="s">
        <v>99</v>
      </c>
      <c r="F10063" s="1" t="s">
        <v>100</v>
      </c>
      <c r="G10063" s="1" t="s">
        <v>22</v>
      </c>
      <c r="H10063">
        <v>45</v>
      </c>
      <c r="I10063">
        <v>275</v>
      </c>
      <c r="J10063">
        <v>123750</v>
      </c>
      <c r="K10063">
        <v>43312.5</v>
      </c>
      <c r="L10063" s="1">
        <v>80437.5</v>
      </c>
      <c r="M10063" s="1" t="s">
        <v>19</v>
      </c>
      <c r="N10063" s="1" t="s">
        <v>196</v>
      </c>
    </row>
    <row r="10064" spans="1:14" x14ac:dyDescent="0.3">
      <c r="A10064" s="1" t="s">
        <v>14</v>
      </c>
      <c r="B10064">
        <v>1185732</v>
      </c>
      <c r="C10064" s="2">
        <v>44714</v>
      </c>
      <c r="D10064" s="1" t="s">
        <v>92</v>
      </c>
      <c r="E10064" s="1" t="s">
        <v>99</v>
      </c>
      <c r="F10064" s="1" t="s">
        <v>100</v>
      </c>
      <c r="G10064" s="1" t="s">
        <v>23</v>
      </c>
      <c r="H10064">
        <v>35</v>
      </c>
      <c r="I10064">
        <v>275</v>
      </c>
      <c r="J10064">
        <v>96250</v>
      </c>
      <c r="K10064">
        <v>33687.5</v>
      </c>
      <c r="L10064" s="1">
        <v>62562.5</v>
      </c>
      <c r="M10064" s="1" t="s">
        <v>19</v>
      </c>
      <c r="N10064" s="1" t="s">
        <v>197</v>
      </c>
    </row>
    <row r="10065" spans="1:14" x14ac:dyDescent="0.3">
      <c r="A10065" s="1" t="s">
        <v>14</v>
      </c>
      <c r="B10065">
        <v>1185732</v>
      </c>
      <c r="C10065" s="2">
        <v>44715</v>
      </c>
      <c r="D10065" s="1" t="s">
        <v>92</v>
      </c>
      <c r="E10065" s="1" t="s">
        <v>99</v>
      </c>
      <c r="F10065" s="1" t="s">
        <v>100</v>
      </c>
      <c r="G10065" s="1" t="s">
        <v>24</v>
      </c>
      <c r="H10065">
        <v>40</v>
      </c>
      <c r="I10065">
        <v>125</v>
      </c>
      <c r="J10065">
        <v>50000</v>
      </c>
      <c r="K10065">
        <v>20000</v>
      </c>
      <c r="L10065" s="1">
        <v>30000</v>
      </c>
      <c r="M10065" s="1" t="s">
        <v>19</v>
      </c>
      <c r="N10065" s="1" t="s">
        <v>197</v>
      </c>
    </row>
    <row r="10066" spans="1:14" x14ac:dyDescent="0.3">
      <c r="A10066" s="1" t="s">
        <v>14</v>
      </c>
      <c r="B10066">
        <v>1185732</v>
      </c>
      <c r="C10066" s="2">
        <v>44779</v>
      </c>
      <c r="D10066" s="1" t="s">
        <v>92</v>
      </c>
      <c r="E10066" s="1" t="s">
        <v>101</v>
      </c>
      <c r="F10066" s="1" t="s">
        <v>102</v>
      </c>
      <c r="G10066" s="1" t="s">
        <v>21</v>
      </c>
      <c r="H10066">
        <v>45</v>
      </c>
      <c r="I10066">
        <v>1050</v>
      </c>
      <c r="J10066">
        <v>472500</v>
      </c>
      <c r="K10066">
        <v>212625</v>
      </c>
      <c r="L10066" s="1">
        <v>259875</v>
      </c>
      <c r="M10066" s="1" t="s">
        <v>28</v>
      </c>
      <c r="N10066" s="1" t="s">
        <v>196</v>
      </c>
    </row>
    <row r="10067" spans="1:14" x14ac:dyDescent="0.3">
      <c r="A10067" s="1" t="s">
        <v>14</v>
      </c>
      <c r="B10067">
        <v>1185732</v>
      </c>
      <c r="C10067" s="2">
        <v>44780</v>
      </c>
      <c r="D10067" s="1" t="s">
        <v>92</v>
      </c>
      <c r="E10067" s="1" t="s">
        <v>101</v>
      </c>
      <c r="F10067" s="1" t="s">
        <v>102</v>
      </c>
      <c r="G10067" s="1" t="s">
        <v>22</v>
      </c>
      <c r="H10067">
        <v>45</v>
      </c>
      <c r="I10067">
        <v>850</v>
      </c>
      <c r="J10067">
        <v>382500</v>
      </c>
      <c r="K10067">
        <v>133875</v>
      </c>
      <c r="L10067" s="1">
        <v>248625</v>
      </c>
      <c r="M10067" s="1" t="s">
        <v>28</v>
      </c>
      <c r="N10067" s="1" t="s">
        <v>196</v>
      </c>
    </row>
    <row r="10068" spans="1:14" x14ac:dyDescent="0.3">
      <c r="A10068" s="1" t="s">
        <v>14</v>
      </c>
      <c r="B10068">
        <v>1185732</v>
      </c>
      <c r="C10068" s="2">
        <v>44781</v>
      </c>
      <c r="D10068" s="1" t="s">
        <v>92</v>
      </c>
      <c r="E10068" s="1" t="s">
        <v>101</v>
      </c>
      <c r="F10068" s="1" t="s">
        <v>102</v>
      </c>
      <c r="G10068" s="1" t="s">
        <v>23</v>
      </c>
      <c r="H10068">
        <v>35</v>
      </c>
      <c r="I10068">
        <v>850</v>
      </c>
      <c r="J10068">
        <v>297500</v>
      </c>
      <c r="K10068">
        <v>74375</v>
      </c>
      <c r="L10068" s="1">
        <v>223125</v>
      </c>
      <c r="M10068" s="1" t="s">
        <v>28</v>
      </c>
      <c r="N10068" s="1" t="s">
        <v>197</v>
      </c>
    </row>
    <row r="10069" spans="1:14" x14ac:dyDescent="0.3">
      <c r="A10069" s="1" t="s">
        <v>14</v>
      </c>
      <c r="B10069">
        <v>1185732</v>
      </c>
      <c r="C10069" s="2">
        <v>44782</v>
      </c>
      <c r="D10069" s="1" t="s">
        <v>92</v>
      </c>
      <c r="E10069" s="1" t="s">
        <v>101</v>
      </c>
      <c r="F10069" s="1" t="s">
        <v>102</v>
      </c>
      <c r="G10069" s="1" t="s">
        <v>24</v>
      </c>
      <c r="H10069">
        <v>40</v>
      </c>
      <c r="I10069">
        <v>700</v>
      </c>
      <c r="J10069">
        <v>280000</v>
      </c>
      <c r="K10069">
        <v>84000</v>
      </c>
      <c r="L10069" s="1">
        <v>196000</v>
      </c>
      <c r="M10069" s="1" t="s">
        <v>28</v>
      </c>
      <c r="N10069" s="1" t="s">
        <v>197</v>
      </c>
    </row>
    <row r="10070" spans="1:14" x14ac:dyDescent="0.3">
      <c r="A10070" s="1" t="s">
        <v>14</v>
      </c>
      <c r="B10070">
        <v>1185732</v>
      </c>
      <c r="C10070" s="2">
        <v>44712</v>
      </c>
      <c r="D10070" s="1" t="s">
        <v>92</v>
      </c>
      <c r="E10070" s="1" t="s">
        <v>99</v>
      </c>
      <c r="F10070" s="1" t="s">
        <v>100</v>
      </c>
      <c r="G10070" s="1" t="s">
        <v>21</v>
      </c>
      <c r="H10070">
        <v>44</v>
      </c>
      <c r="I10070">
        <v>124</v>
      </c>
      <c r="J10070">
        <v>5456</v>
      </c>
      <c r="K10070">
        <v>2837.12</v>
      </c>
      <c r="L10070" s="1">
        <v>2618.88</v>
      </c>
      <c r="M10070" s="1" t="s">
        <v>25</v>
      </c>
      <c r="N10070" s="1" t="s">
        <v>196</v>
      </c>
    </row>
    <row r="10071" spans="1:14" x14ac:dyDescent="0.3">
      <c r="A10071" s="1" t="s">
        <v>14</v>
      </c>
      <c r="B10071">
        <v>1185732</v>
      </c>
      <c r="C10071" s="2">
        <v>44713</v>
      </c>
      <c r="D10071" s="1" t="s">
        <v>92</v>
      </c>
      <c r="E10071" s="1" t="s">
        <v>99</v>
      </c>
      <c r="F10071" s="1" t="s">
        <v>100</v>
      </c>
      <c r="G10071" s="1" t="s">
        <v>22</v>
      </c>
      <c r="H10071">
        <v>41</v>
      </c>
      <c r="I10071">
        <v>77</v>
      </c>
      <c r="J10071">
        <v>3157</v>
      </c>
      <c r="K10071">
        <v>1452.2199999999998</v>
      </c>
      <c r="L10071" s="1">
        <v>1704.7800000000002</v>
      </c>
      <c r="M10071" s="1" t="s">
        <v>25</v>
      </c>
      <c r="N10071" s="1" t="s">
        <v>196</v>
      </c>
    </row>
    <row r="10072" spans="1:14" x14ac:dyDescent="0.3">
      <c r="A10072" s="1" t="s">
        <v>14</v>
      </c>
      <c r="B10072">
        <v>1185732</v>
      </c>
      <c r="C10072" s="2">
        <v>44714</v>
      </c>
      <c r="D10072" s="1" t="s">
        <v>92</v>
      </c>
      <c r="E10072" s="1" t="s">
        <v>99</v>
      </c>
      <c r="F10072" s="1" t="s">
        <v>100</v>
      </c>
      <c r="G10072" s="1" t="s">
        <v>23</v>
      </c>
      <c r="H10072">
        <v>32</v>
      </c>
      <c r="I10072">
        <v>83</v>
      </c>
      <c r="J10072">
        <v>2656</v>
      </c>
      <c r="K10072">
        <v>1248.32</v>
      </c>
      <c r="L10072" s="1">
        <v>1407.68</v>
      </c>
      <c r="M10072" s="1" t="s">
        <v>25</v>
      </c>
      <c r="N10072" s="1" t="s">
        <v>197</v>
      </c>
    </row>
    <row r="10073" spans="1:14" x14ac:dyDescent="0.3">
      <c r="A10073" s="1" t="s">
        <v>14</v>
      </c>
      <c r="B10073">
        <v>1185732</v>
      </c>
      <c r="C10073" s="2">
        <v>44715</v>
      </c>
      <c r="D10073" s="1" t="s">
        <v>92</v>
      </c>
      <c r="E10073" s="1" t="s">
        <v>99</v>
      </c>
      <c r="F10073" s="1" t="s">
        <v>100</v>
      </c>
      <c r="G10073" s="1" t="s">
        <v>24</v>
      </c>
      <c r="H10073">
        <v>37</v>
      </c>
      <c r="I10073">
        <v>34</v>
      </c>
      <c r="J10073">
        <v>1258</v>
      </c>
      <c r="K10073">
        <v>654.16</v>
      </c>
      <c r="L10073" s="1">
        <v>603.84</v>
      </c>
      <c r="M10073" s="1" t="s">
        <v>25</v>
      </c>
      <c r="N10073" s="1" t="s">
        <v>197</v>
      </c>
    </row>
    <row r="10074" spans="1:14" x14ac:dyDescent="0.3">
      <c r="A10074" s="1" t="s">
        <v>14</v>
      </c>
      <c r="B10074">
        <v>1185732</v>
      </c>
      <c r="C10074" s="2">
        <v>44779</v>
      </c>
      <c r="D10074" s="1" t="s">
        <v>92</v>
      </c>
      <c r="E10074" s="1" t="s">
        <v>101</v>
      </c>
      <c r="F10074" s="1" t="s">
        <v>102</v>
      </c>
      <c r="G10074" s="1" t="s">
        <v>21</v>
      </c>
      <c r="H10074">
        <v>44</v>
      </c>
      <c r="I10074">
        <v>273</v>
      </c>
      <c r="J10074">
        <v>12012</v>
      </c>
      <c r="K10074">
        <v>6606.6</v>
      </c>
      <c r="L10074" s="1">
        <v>5405.4</v>
      </c>
      <c r="M10074" s="1" t="s">
        <v>25</v>
      </c>
      <c r="N10074" s="1" t="s">
        <v>196</v>
      </c>
    </row>
    <row r="10075" spans="1:14" x14ac:dyDescent="0.3">
      <c r="A10075" s="1" t="s">
        <v>14</v>
      </c>
      <c r="B10075">
        <v>1185732</v>
      </c>
      <c r="C10075" s="2">
        <v>44780</v>
      </c>
      <c r="D10075" s="1" t="s">
        <v>92</v>
      </c>
      <c r="E10075" s="1" t="s">
        <v>101</v>
      </c>
      <c r="F10075" s="1" t="s">
        <v>102</v>
      </c>
      <c r="G10075" s="1" t="s">
        <v>22</v>
      </c>
      <c r="H10075">
        <v>41</v>
      </c>
      <c r="I10075">
        <v>221</v>
      </c>
      <c r="J10075">
        <v>9061</v>
      </c>
      <c r="K10075">
        <v>4439.8900000000003</v>
      </c>
      <c r="L10075" s="1">
        <v>4621.1099999999997</v>
      </c>
      <c r="M10075" s="1" t="s">
        <v>25</v>
      </c>
      <c r="N10075" s="1" t="s">
        <v>196</v>
      </c>
    </row>
    <row r="10076" spans="1:14" x14ac:dyDescent="0.3">
      <c r="A10076" s="1" t="s">
        <v>14</v>
      </c>
      <c r="B10076">
        <v>1185732</v>
      </c>
      <c r="C10076" s="2">
        <v>44781</v>
      </c>
      <c r="D10076" s="1" t="s">
        <v>92</v>
      </c>
      <c r="E10076" s="1" t="s">
        <v>101</v>
      </c>
      <c r="F10076" s="1" t="s">
        <v>102</v>
      </c>
      <c r="G10076" s="1" t="s">
        <v>23</v>
      </c>
      <c r="H10076">
        <v>34</v>
      </c>
      <c r="I10076">
        <v>230</v>
      </c>
      <c r="J10076">
        <v>7820</v>
      </c>
      <c r="K10076">
        <v>3049.8</v>
      </c>
      <c r="L10076" s="1">
        <v>4770.2</v>
      </c>
      <c r="M10076" s="1" t="s">
        <v>25</v>
      </c>
      <c r="N10076" s="1" t="s">
        <v>197</v>
      </c>
    </row>
    <row r="10077" spans="1:14" x14ac:dyDescent="0.3">
      <c r="A10077" s="1" t="s">
        <v>14</v>
      </c>
      <c r="B10077">
        <v>1185732</v>
      </c>
      <c r="C10077" s="2">
        <v>44782</v>
      </c>
      <c r="D10077" s="1" t="s">
        <v>92</v>
      </c>
      <c r="E10077" s="1" t="s">
        <v>101</v>
      </c>
      <c r="F10077" s="1" t="s">
        <v>102</v>
      </c>
      <c r="G10077" s="1" t="s">
        <v>24</v>
      </c>
      <c r="H10077">
        <v>38</v>
      </c>
      <c r="I10077">
        <v>175</v>
      </c>
      <c r="J10077">
        <v>6650</v>
      </c>
      <c r="K10077">
        <v>2660</v>
      </c>
      <c r="L10077" s="1">
        <v>3990</v>
      </c>
      <c r="M10077" s="1" t="s">
        <v>25</v>
      </c>
      <c r="N10077" s="1" t="s">
        <v>197</v>
      </c>
    </row>
    <row r="10078" spans="1:14" x14ac:dyDescent="0.3">
      <c r="A10078" s="1" t="s">
        <v>14</v>
      </c>
      <c r="B10078">
        <v>1185732</v>
      </c>
      <c r="C10078" s="2">
        <v>44712</v>
      </c>
      <c r="D10078" s="1" t="s">
        <v>92</v>
      </c>
      <c r="E10078" s="1" t="s">
        <v>99</v>
      </c>
      <c r="F10078" s="1" t="s">
        <v>100</v>
      </c>
      <c r="G10078" s="1" t="s">
        <v>21</v>
      </c>
      <c r="H10078">
        <v>36</v>
      </c>
      <c r="I10078">
        <v>147</v>
      </c>
      <c r="J10078">
        <v>5292</v>
      </c>
      <c r="K10078">
        <v>2381.4</v>
      </c>
      <c r="L10078" s="1">
        <v>2910.6</v>
      </c>
      <c r="M10078" s="1" t="s">
        <v>19</v>
      </c>
      <c r="N10078" s="1" t="s">
        <v>196</v>
      </c>
    </row>
    <row r="10079" spans="1:14" x14ac:dyDescent="0.3">
      <c r="A10079" s="1" t="s">
        <v>14</v>
      </c>
      <c r="B10079">
        <v>1185732</v>
      </c>
      <c r="C10079" s="2">
        <v>44713</v>
      </c>
      <c r="D10079" s="1" t="s">
        <v>92</v>
      </c>
      <c r="E10079" s="1" t="s">
        <v>99</v>
      </c>
      <c r="F10079" s="1" t="s">
        <v>100</v>
      </c>
      <c r="G10079" s="1" t="s">
        <v>22</v>
      </c>
      <c r="H10079">
        <v>31</v>
      </c>
      <c r="I10079">
        <v>91</v>
      </c>
      <c r="J10079">
        <v>2821</v>
      </c>
      <c r="K10079">
        <v>1156.6099999999999</v>
      </c>
      <c r="L10079" s="1">
        <v>1664.39</v>
      </c>
      <c r="M10079" s="1" t="s">
        <v>19</v>
      </c>
      <c r="N10079" s="1" t="s">
        <v>196</v>
      </c>
    </row>
    <row r="10080" spans="1:14" x14ac:dyDescent="0.3">
      <c r="A10080" s="1" t="s">
        <v>14</v>
      </c>
      <c r="B10080">
        <v>1185732</v>
      </c>
      <c r="C10080" s="2">
        <v>44714</v>
      </c>
      <c r="D10080" s="1" t="s">
        <v>92</v>
      </c>
      <c r="E10080" s="1" t="s">
        <v>99</v>
      </c>
      <c r="F10080" s="1" t="s">
        <v>100</v>
      </c>
      <c r="G10080" s="1" t="s">
        <v>23</v>
      </c>
      <c r="H10080">
        <v>24</v>
      </c>
      <c r="I10080">
        <v>94</v>
      </c>
      <c r="J10080">
        <v>2256</v>
      </c>
      <c r="K10080">
        <v>879.83999999999992</v>
      </c>
      <c r="L10080" s="1">
        <v>1376.16</v>
      </c>
      <c r="M10080" s="1" t="s">
        <v>19</v>
      </c>
      <c r="N10080" s="1" t="s">
        <v>197</v>
      </c>
    </row>
    <row r="10081" spans="1:14" x14ac:dyDescent="0.3">
      <c r="A10081" s="1" t="s">
        <v>14</v>
      </c>
      <c r="B10081">
        <v>1185732</v>
      </c>
      <c r="C10081" s="2">
        <v>44715</v>
      </c>
      <c r="D10081" s="1" t="s">
        <v>92</v>
      </c>
      <c r="E10081" s="1" t="s">
        <v>99</v>
      </c>
      <c r="F10081" s="1" t="s">
        <v>100</v>
      </c>
      <c r="G10081" s="1" t="s">
        <v>24</v>
      </c>
      <c r="H10081">
        <v>27</v>
      </c>
      <c r="I10081">
        <v>41</v>
      </c>
      <c r="J10081">
        <v>1107</v>
      </c>
      <c r="K10081">
        <v>509.22</v>
      </c>
      <c r="L10081" s="1">
        <v>597.78</v>
      </c>
      <c r="M10081" s="1" t="s">
        <v>19</v>
      </c>
      <c r="N10081" s="1" t="s">
        <v>197</v>
      </c>
    </row>
    <row r="10082" spans="1:14" x14ac:dyDescent="0.3">
      <c r="A10082" s="1" t="s">
        <v>14</v>
      </c>
      <c r="B10082">
        <v>1185732</v>
      </c>
      <c r="C10082" s="2">
        <v>44491</v>
      </c>
      <c r="D10082" s="1" t="s">
        <v>103</v>
      </c>
      <c r="E10082" s="1" t="s">
        <v>104</v>
      </c>
      <c r="F10082" s="1" t="s">
        <v>105</v>
      </c>
      <c r="G10082" s="1" t="s">
        <v>21</v>
      </c>
      <c r="H10082">
        <v>45</v>
      </c>
      <c r="I10082">
        <v>425</v>
      </c>
      <c r="J10082">
        <v>191250</v>
      </c>
      <c r="K10082">
        <v>105187.50000000001</v>
      </c>
      <c r="L10082" s="1">
        <v>86062.499999999985</v>
      </c>
      <c r="M10082" s="1" t="s">
        <v>19</v>
      </c>
      <c r="N10082" s="1" t="s">
        <v>196</v>
      </c>
    </row>
    <row r="10083" spans="1:14" x14ac:dyDescent="0.3">
      <c r="A10083" s="1" t="s">
        <v>14</v>
      </c>
      <c r="B10083">
        <v>1185732</v>
      </c>
      <c r="C10083" s="2">
        <v>44492</v>
      </c>
      <c r="D10083" s="1" t="s">
        <v>103</v>
      </c>
      <c r="E10083" s="1" t="s">
        <v>104</v>
      </c>
      <c r="F10083" s="1" t="s">
        <v>105</v>
      </c>
      <c r="G10083" s="1" t="s">
        <v>22</v>
      </c>
      <c r="H10083">
        <v>45</v>
      </c>
      <c r="I10083">
        <v>225</v>
      </c>
      <c r="J10083">
        <v>101250</v>
      </c>
      <c r="K10083">
        <v>35437.5</v>
      </c>
      <c r="L10083" s="1">
        <v>65812.5</v>
      </c>
      <c r="M10083" s="1" t="s">
        <v>19</v>
      </c>
      <c r="N10083" s="1" t="s">
        <v>196</v>
      </c>
    </row>
    <row r="10084" spans="1:14" x14ac:dyDescent="0.3">
      <c r="A10084" s="1" t="s">
        <v>14</v>
      </c>
      <c r="B10084">
        <v>1185732</v>
      </c>
      <c r="C10084" s="2">
        <v>44493</v>
      </c>
      <c r="D10084" s="1" t="s">
        <v>103</v>
      </c>
      <c r="E10084" s="1" t="s">
        <v>104</v>
      </c>
      <c r="F10084" s="1" t="s">
        <v>105</v>
      </c>
      <c r="G10084" s="1" t="s">
        <v>23</v>
      </c>
      <c r="H10084">
        <v>35</v>
      </c>
      <c r="I10084">
        <v>225</v>
      </c>
      <c r="J10084">
        <v>78750</v>
      </c>
      <c r="K10084">
        <v>31499.999999999996</v>
      </c>
      <c r="L10084" s="1">
        <v>47250</v>
      </c>
      <c r="M10084" s="1" t="s">
        <v>19</v>
      </c>
      <c r="N10084" s="1" t="s">
        <v>197</v>
      </c>
    </row>
    <row r="10085" spans="1:14" x14ac:dyDescent="0.3">
      <c r="A10085" s="1" t="s">
        <v>14</v>
      </c>
      <c r="B10085">
        <v>1185732</v>
      </c>
      <c r="C10085" s="2">
        <v>44494</v>
      </c>
      <c r="D10085" s="1" t="s">
        <v>103</v>
      </c>
      <c r="E10085" s="1" t="s">
        <v>104</v>
      </c>
      <c r="F10085" s="1" t="s">
        <v>105</v>
      </c>
      <c r="G10085" s="1" t="s">
        <v>24</v>
      </c>
      <c r="H10085">
        <v>40</v>
      </c>
      <c r="I10085">
        <v>75</v>
      </c>
      <c r="J10085">
        <v>30000</v>
      </c>
      <c r="K10085">
        <v>11999.999999999998</v>
      </c>
      <c r="L10085" s="1">
        <v>18000</v>
      </c>
      <c r="M10085" s="1" t="s">
        <v>19</v>
      </c>
      <c r="N10085" s="1" t="s">
        <v>197</v>
      </c>
    </row>
    <row r="10086" spans="1:14" x14ac:dyDescent="0.3">
      <c r="A10086" s="1" t="s">
        <v>14</v>
      </c>
      <c r="B10086">
        <v>1185732</v>
      </c>
      <c r="C10086" s="2">
        <v>44337</v>
      </c>
      <c r="D10086" s="1" t="s">
        <v>103</v>
      </c>
      <c r="E10086" s="1" t="s">
        <v>106</v>
      </c>
      <c r="F10086" s="1" t="s">
        <v>107</v>
      </c>
      <c r="G10086" s="1" t="s">
        <v>21</v>
      </c>
      <c r="H10086">
        <v>35</v>
      </c>
      <c r="I10086">
        <v>425</v>
      </c>
      <c r="J10086">
        <v>148750</v>
      </c>
      <c r="K10086">
        <v>59500</v>
      </c>
      <c r="L10086" s="1">
        <v>89250</v>
      </c>
      <c r="M10086" s="1" t="s">
        <v>19</v>
      </c>
      <c r="N10086" s="1" t="s">
        <v>196</v>
      </c>
    </row>
    <row r="10087" spans="1:14" x14ac:dyDescent="0.3">
      <c r="A10087" s="1" t="s">
        <v>14</v>
      </c>
      <c r="B10087">
        <v>1185732</v>
      </c>
      <c r="C10087" s="2">
        <v>44338</v>
      </c>
      <c r="D10087" s="1" t="s">
        <v>103</v>
      </c>
      <c r="E10087" s="1" t="s">
        <v>106</v>
      </c>
      <c r="F10087" s="1" t="s">
        <v>107</v>
      </c>
      <c r="G10087" s="1" t="s">
        <v>22</v>
      </c>
      <c r="H10087">
        <v>35</v>
      </c>
      <c r="I10087">
        <v>225</v>
      </c>
      <c r="J10087">
        <v>78750</v>
      </c>
      <c r="K10087">
        <v>27562.5</v>
      </c>
      <c r="L10087" s="1">
        <v>51187.5</v>
      </c>
      <c r="M10087" s="1" t="s">
        <v>19</v>
      </c>
      <c r="N10087" s="1" t="s">
        <v>196</v>
      </c>
    </row>
    <row r="10088" spans="1:14" x14ac:dyDescent="0.3">
      <c r="A10088" s="1" t="s">
        <v>14</v>
      </c>
      <c r="B10088">
        <v>1185732</v>
      </c>
      <c r="C10088" s="2">
        <v>44339</v>
      </c>
      <c r="D10088" s="1" t="s">
        <v>103</v>
      </c>
      <c r="E10088" s="1" t="s">
        <v>106</v>
      </c>
      <c r="F10088" s="1" t="s">
        <v>107</v>
      </c>
      <c r="G10088" s="1" t="s">
        <v>23</v>
      </c>
      <c r="H10088">
        <v>25</v>
      </c>
      <c r="I10088">
        <v>225</v>
      </c>
      <c r="J10088">
        <v>56250</v>
      </c>
      <c r="K10088">
        <v>19687.5</v>
      </c>
      <c r="L10088" s="1">
        <v>36562.5</v>
      </c>
      <c r="M10088" s="1" t="s">
        <v>19</v>
      </c>
      <c r="N10088" s="1" t="s">
        <v>197</v>
      </c>
    </row>
    <row r="10089" spans="1:14" x14ac:dyDescent="0.3">
      <c r="A10089" s="1" t="s">
        <v>14</v>
      </c>
      <c r="B10089">
        <v>1185732</v>
      </c>
      <c r="C10089" s="2">
        <v>44340</v>
      </c>
      <c r="D10089" s="1" t="s">
        <v>103</v>
      </c>
      <c r="E10089" s="1" t="s">
        <v>106</v>
      </c>
      <c r="F10089" s="1" t="s">
        <v>107</v>
      </c>
      <c r="G10089" s="1" t="s">
        <v>24</v>
      </c>
      <c r="H10089">
        <v>30.000000000000004</v>
      </c>
      <c r="I10089">
        <v>75</v>
      </c>
      <c r="J10089">
        <v>22500.000000000004</v>
      </c>
      <c r="K10089">
        <v>9000.0000000000018</v>
      </c>
      <c r="L10089" s="1">
        <v>13500.000000000002</v>
      </c>
      <c r="M10089" s="1" t="s">
        <v>19</v>
      </c>
      <c r="N10089" s="1" t="s">
        <v>197</v>
      </c>
    </row>
    <row r="10090" spans="1:14" x14ac:dyDescent="0.3">
      <c r="A10090" s="1" t="s">
        <v>40</v>
      </c>
      <c r="B10090">
        <v>1185732</v>
      </c>
      <c r="C10090" s="2">
        <v>44481</v>
      </c>
      <c r="D10090" s="1" t="s">
        <v>103</v>
      </c>
      <c r="E10090" s="1" t="s">
        <v>108</v>
      </c>
      <c r="F10090" s="1" t="s">
        <v>109</v>
      </c>
      <c r="G10090" s="1" t="s">
        <v>21</v>
      </c>
      <c r="H10090">
        <v>40</v>
      </c>
      <c r="I10090">
        <v>450</v>
      </c>
      <c r="J10090">
        <v>180000</v>
      </c>
      <c r="K10090">
        <v>62999.999999999993</v>
      </c>
      <c r="L10090" s="1">
        <v>117000</v>
      </c>
      <c r="M10090" s="1" t="s">
        <v>19</v>
      </c>
      <c r="N10090" s="1" t="s">
        <v>196</v>
      </c>
    </row>
    <row r="10091" spans="1:14" x14ac:dyDescent="0.3">
      <c r="A10091" s="1" t="s">
        <v>40</v>
      </c>
      <c r="B10091">
        <v>1185732</v>
      </c>
      <c r="C10091" s="2">
        <v>44482</v>
      </c>
      <c r="D10091" s="1" t="s">
        <v>103</v>
      </c>
      <c r="E10091" s="1" t="s">
        <v>108</v>
      </c>
      <c r="F10091" s="1" t="s">
        <v>109</v>
      </c>
      <c r="G10091" s="1" t="s">
        <v>22</v>
      </c>
      <c r="H10091">
        <v>40</v>
      </c>
      <c r="I10091">
        <v>250</v>
      </c>
      <c r="J10091">
        <v>100000</v>
      </c>
      <c r="K10091">
        <v>35000</v>
      </c>
      <c r="L10091" s="1">
        <v>65000</v>
      </c>
      <c r="M10091" s="1" t="s">
        <v>19</v>
      </c>
      <c r="N10091" s="1" t="s">
        <v>196</v>
      </c>
    </row>
    <row r="10092" spans="1:14" x14ac:dyDescent="0.3">
      <c r="A10092" s="1" t="s">
        <v>40</v>
      </c>
      <c r="B10092">
        <v>1185732</v>
      </c>
      <c r="C10092" s="2">
        <v>44483</v>
      </c>
      <c r="D10092" s="1" t="s">
        <v>103</v>
      </c>
      <c r="E10092" s="1" t="s">
        <v>108</v>
      </c>
      <c r="F10092" s="1" t="s">
        <v>109</v>
      </c>
      <c r="G10092" s="1" t="s">
        <v>23</v>
      </c>
      <c r="H10092">
        <v>30.000000000000004</v>
      </c>
      <c r="I10092">
        <v>250</v>
      </c>
      <c r="J10092">
        <v>75000.000000000015</v>
      </c>
      <c r="K10092">
        <v>30000.000000000004</v>
      </c>
      <c r="L10092" s="1">
        <v>45000.000000000015</v>
      </c>
      <c r="M10092" s="1" t="s">
        <v>19</v>
      </c>
      <c r="N10092" s="1" t="s">
        <v>197</v>
      </c>
    </row>
    <row r="10093" spans="1:14" x14ac:dyDescent="0.3">
      <c r="A10093" s="1" t="s">
        <v>40</v>
      </c>
      <c r="B10093">
        <v>1185732</v>
      </c>
      <c r="C10093" s="2">
        <v>44484</v>
      </c>
      <c r="D10093" s="1" t="s">
        <v>103</v>
      </c>
      <c r="E10093" s="1" t="s">
        <v>108</v>
      </c>
      <c r="F10093" s="1" t="s">
        <v>109</v>
      </c>
      <c r="G10093" s="1" t="s">
        <v>24</v>
      </c>
      <c r="H10093">
        <v>35</v>
      </c>
      <c r="I10093">
        <v>100</v>
      </c>
      <c r="J10093">
        <v>35000</v>
      </c>
      <c r="K10093">
        <v>10500</v>
      </c>
      <c r="L10093" s="1">
        <v>24500</v>
      </c>
      <c r="M10093" s="1" t="s">
        <v>19</v>
      </c>
      <c r="N10093" s="1" t="s">
        <v>197</v>
      </c>
    </row>
    <row r="10094" spans="1:14" x14ac:dyDescent="0.3">
      <c r="A10094" s="1" t="s">
        <v>14</v>
      </c>
      <c r="B10094">
        <v>1185732</v>
      </c>
      <c r="C10094" s="2">
        <v>44491</v>
      </c>
      <c r="D10094" s="1" t="s">
        <v>103</v>
      </c>
      <c r="E10094" s="1" t="s">
        <v>104</v>
      </c>
      <c r="F10094" s="1" t="s">
        <v>105</v>
      </c>
      <c r="G10094" s="1" t="s">
        <v>21</v>
      </c>
      <c r="H10094">
        <v>44</v>
      </c>
      <c r="I10094">
        <v>111</v>
      </c>
      <c r="J10094">
        <v>4884</v>
      </c>
      <c r="K10094">
        <v>3418.8</v>
      </c>
      <c r="L10094" s="1">
        <v>1465.1999999999998</v>
      </c>
      <c r="M10094" s="1" t="s">
        <v>25</v>
      </c>
      <c r="N10094" s="1" t="s">
        <v>196</v>
      </c>
    </row>
    <row r="10095" spans="1:14" x14ac:dyDescent="0.3">
      <c r="A10095" s="1" t="s">
        <v>14</v>
      </c>
      <c r="B10095">
        <v>1185732</v>
      </c>
      <c r="C10095" s="2">
        <v>44492</v>
      </c>
      <c r="D10095" s="1" t="s">
        <v>103</v>
      </c>
      <c r="E10095" s="1" t="s">
        <v>104</v>
      </c>
      <c r="F10095" s="1" t="s">
        <v>105</v>
      </c>
      <c r="G10095" s="1" t="s">
        <v>22</v>
      </c>
      <c r="H10095">
        <v>41</v>
      </c>
      <c r="I10095">
        <v>68</v>
      </c>
      <c r="J10095">
        <v>2788</v>
      </c>
      <c r="K10095">
        <v>1310.3599999999999</v>
      </c>
      <c r="L10095" s="1">
        <v>1477.64</v>
      </c>
      <c r="M10095" s="1" t="s">
        <v>25</v>
      </c>
      <c r="N10095" s="1" t="s">
        <v>196</v>
      </c>
    </row>
    <row r="10096" spans="1:14" x14ac:dyDescent="0.3">
      <c r="A10096" s="1" t="s">
        <v>14</v>
      </c>
      <c r="B10096">
        <v>1185732</v>
      </c>
      <c r="C10096" s="2">
        <v>44493</v>
      </c>
      <c r="D10096" s="1" t="s">
        <v>103</v>
      </c>
      <c r="E10096" s="1" t="s">
        <v>104</v>
      </c>
      <c r="F10096" s="1" t="s">
        <v>105</v>
      </c>
      <c r="G10096" s="1" t="s">
        <v>23</v>
      </c>
      <c r="H10096">
        <v>33</v>
      </c>
      <c r="I10096">
        <v>56</v>
      </c>
      <c r="J10096">
        <v>1848</v>
      </c>
      <c r="K10096">
        <v>942.48</v>
      </c>
      <c r="L10096" s="1">
        <v>905.52</v>
      </c>
      <c r="M10096" s="1" t="s">
        <v>25</v>
      </c>
      <c r="N10096" s="1" t="s">
        <v>197</v>
      </c>
    </row>
    <row r="10097" spans="1:14" x14ac:dyDescent="0.3">
      <c r="A10097" s="1" t="s">
        <v>14</v>
      </c>
      <c r="B10097">
        <v>1185732</v>
      </c>
      <c r="C10097" s="2">
        <v>44494</v>
      </c>
      <c r="D10097" s="1" t="s">
        <v>103</v>
      </c>
      <c r="E10097" s="1" t="s">
        <v>104</v>
      </c>
      <c r="F10097" s="1" t="s">
        <v>105</v>
      </c>
      <c r="G10097" s="1" t="s">
        <v>24</v>
      </c>
      <c r="H10097">
        <v>38</v>
      </c>
      <c r="I10097">
        <v>19</v>
      </c>
      <c r="J10097">
        <v>722</v>
      </c>
      <c r="K10097">
        <v>368.22</v>
      </c>
      <c r="L10097" s="1">
        <v>353.78</v>
      </c>
      <c r="M10097" s="1" t="s">
        <v>25</v>
      </c>
      <c r="N10097" s="1" t="s">
        <v>197</v>
      </c>
    </row>
    <row r="10098" spans="1:14" x14ac:dyDescent="0.3">
      <c r="A10098" s="1" t="s">
        <v>14</v>
      </c>
      <c r="B10098">
        <v>1185732</v>
      </c>
      <c r="C10098" s="2">
        <v>44337</v>
      </c>
      <c r="D10098" s="1" t="s">
        <v>103</v>
      </c>
      <c r="E10098" s="1" t="s">
        <v>106</v>
      </c>
      <c r="F10098" s="1" t="s">
        <v>107</v>
      </c>
      <c r="G10098" s="1" t="s">
        <v>21</v>
      </c>
      <c r="H10098">
        <v>32</v>
      </c>
      <c r="I10098">
        <v>119</v>
      </c>
      <c r="J10098">
        <v>3808</v>
      </c>
      <c r="K10098">
        <v>1904</v>
      </c>
      <c r="L10098" s="1">
        <v>1904</v>
      </c>
      <c r="M10098" s="1" t="s">
        <v>25</v>
      </c>
      <c r="N10098" s="1" t="s">
        <v>196</v>
      </c>
    </row>
    <row r="10099" spans="1:14" x14ac:dyDescent="0.3">
      <c r="A10099" s="1" t="s">
        <v>14</v>
      </c>
      <c r="B10099">
        <v>1185732</v>
      </c>
      <c r="C10099" s="2">
        <v>44338</v>
      </c>
      <c r="D10099" s="1" t="s">
        <v>103</v>
      </c>
      <c r="E10099" s="1" t="s">
        <v>106</v>
      </c>
      <c r="F10099" s="1" t="s">
        <v>107</v>
      </c>
      <c r="G10099" s="1" t="s">
        <v>22</v>
      </c>
      <c r="H10099">
        <v>32</v>
      </c>
      <c r="I10099">
        <v>56</v>
      </c>
      <c r="J10099">
        <v>1792</v>
      </c>
      <c r="K10099">
        <v>878.07999999999993</v>
      </c>
      <c r="L10099" s="1">
        <v>913.92000000000007</v>
      </c>
      <c r="M10099" s="1" t="s">
        <v>25</v>
      </c>
      <c r="N10099" s="1" t="s">
        <v>196</v>
      </c>
    </row>
    <row r="10100" spans="1:14" x14ac:dyDescent="0.3">
      <c r="A10100" s="1" t="s">
        <v>14</v>
      </c>
      <c r="B10100">
        <v>1185732</v>
      </c>
      <c r="C10100" s="2">
        <v>44339</v>
      </c>
      <c r="D10100" s="1" t="s">
        <v>103</v>
      </c>
      <c r="E10100" s="1" t="s">
        <v>106</v>
      </c>
      <c r="F10100" s="1" t="s">
        <v>107</v>
      </c>
      <c r="G10100" s="1" t="s">
        <v>23</v>
      </c>
      <c r="H10100">
        <v>24</v>
      </c>
      <c r="I10100">
        <v>65</v>
      </c>
      <c r="J10100">
        <v>1560</v>
      </c>
      <c r="K10100">
        <v>748.8</v>
      </c>
      <c r="L10100" s="1">
        <v>811.2</v>
      </c>
      <c r="M10100" s="1" t="s">
        <v>25</v>
      </c>
      <c r="N10100" s="1" t="s">
        <v>197</v>
      </c>
    </row>
    <row r="10101" spans="1:14" x14ac:dyDescent="0.3">
      <c r="A10101" s="1" t="s">
        <v>14</v>
      </c>
      <c r="B10101">
        <v>1185732</v>
      </c>
      <c r="C10101" s="2">
        <v>44340</v>
      </c>
      <c r="D10101" s="1" t="s">
        <v>103</v>
      </c>
      <c r="E10101" s="1" t="s">
        <v>106</v>
      </c>
      <c r="F10101" s="1" t="s">
        <v>107</v>
      </c>
      <c r="G10101" s="1" t="s">
        <v>24</v>
      </c>
      <c r="H10101">
        <v>27</v>
      </c>
      <c r="I10101">
        <v>19</v>
      </c>
      <c r="J10101">
        <v>513</v>
      </c>
      <c r="K10101">
        <v>271.89</v>
      </c>
      <c r="L10101" s="1">
        <v>241.11</v>
      </c>
      <c r="M10101" s="1" t="s">
        <v>25</v>
      </c>
      <c r="N10101" s="1" t="s">
        <v>197</v>
      </c>
    </row>
    <row r="10102" spans="1:14" x14ac:dyDescent="0.3">
      <c r="A10102" s="1" t="s">
        <v>40</v>
      </c>
      <c r="B10102">
        <v>1185732</v>
      </c>
      <c r="C10102" s="2">
        <v>44481</v>
      </c>
      <c r="D10102" s="1" t="s">
        <v>103</v>
      </c>
      <c r="E10102" s="1" t="s">
        <v>108</v>
      </c>
      <c r="F10102" s="1" t="s">
        <v>109</v>
      </c>
      <c r="G10102" s="1" t="s">
        <v>21</v>
      </c>
      <c r="H10102">
        <v>38</v>
      </c>
      <c r="I10102">
        <v>117</v>
      </c>
      <c r="J10102">
        <v>4446</v>
      </c>
      <c r="K10102">
        <v>2223</v>
      </c>
      <c r="L10102" s="1">
        <v>2223</v>
      </c>
      <c r="M10102" s="1" t="s">
        <v>25</v>
      </c>
      <c r="N10102" s="1" t="s">
        <v>196</v>
      </c>
    </row>
    <row r="10103" spans="1:14" x14ac:dyDescent="0.3">
      <c r="A10103" s="1" t="s">
        <v>40</v>
      </c>
      <c r="B10103">
        <v>1185732</v>
      </c>
      <c r="C10103" s="2">
        <v>44482</v>
      </c>
      <c r="D10103" s="1" t="s">
        <v>103</v>
      </c>
      <c r="E10103" s="1" t="s">
        <v>108</v>
      </c>
      <c r="F10103" s="1" t="s">
        <v>109</v>
      </c>
      <c r="G10103" s="1" t="s">
        <v>22</v>
      </c>
      <c r="H10103">
        <v>38</v>
      </c>
      <c r="I10103">
        <v>75</v>
      </c>
      <c r="J10103">
        <v>2850</v>
      </c>
      <c r="K10103">
        <v>1311</v>
      </c>
      <c r="L10103" s="1">
        <v>1539</v>
      </c>
      <c r="M10103" s="1" t="s">
        <v>25</v>
      </c>
      <c r="N10103" s="1" t="s">
        <v>196</v>
      </c>
    </row>
    <row r="10104" spans="1:14" x14ac:dyDescent="0.3">
      <c r="A10104" s="1" t="s">
        <v>40</v>
      </c>
      <c r="B10104">
        <v>1185732</v>
      </c>
      <c r="C10104" s="2">
        <v>44483</v>
      </c>
      <c r="D10104" s="1" t="s">
        <v>103</v>
      </c>
      <c r="E10104" s="1" t="s">
        <v>108</v>
      </c>
      <c r="F10104" s="1" t="s">
        <v>109</v>
      </c>
      <c r="G10104" s="1" t="s">
        <v>23</v>
      </c>
      <c r="H10104">
        <v>28</v>
      </c>
      <c r="I10104">
        <v>63</v>
      </c>
      <c r="J10104">
        <v>1764</v>
      </c>
      <c r="K10104">
        <v>917.28000000000009</v>
      </c>
      <c r="L10104" s="1">
        <v>846.71999999999991</v>
      </c>
      <c r="M10104" s="1" t="s">
        <v>25</v>
      </c>
      <c r="N10104" s="1" t="s">
        <v>197</v>
      </c>
    </row>
    <row r="10105" spans="1:14" x14ac:dyDescent="0.3">
      <c r="A10105" s="1" t="s">
        <v>40</v>
      </c>
      <c r="B10105">
        <v>1185732</v>
      </c>
      <c r="C10105" s="2">
        <v>44484</v>
      </c>
      <c r="D10105" s="1" t="s">
        <v>103</v>
      </c>
      <c r="E10105" s="1" t="s">
        <v>108</v>
      </c>
      <c r="F10105" s="1" t="s">
        <v>109</v>
      </c>
      <c r="G10105" s="1" t="s">
        <v>24</v>
      </c>
      <c r="H10105">
        <v>34</v>
      </c>
      <c r="I10105">
        <v>28</v>
      </c>
      <c r="J10105">
        <v>952</v>
      </c>
      <c r="K10105">
        <v>390.32</v>
      </c>
      <c r="L10105" s="1">
        <v>561.68000000000006</v>
      </c>
      <c r="M10105" s="1" t="s">
        <v>25</v>
      </c>
      <c r="N10105" s="1" t="s">
        <v>197</v>
      </c>
    </row>
    <row r="10106" spans="1:14" x14ac:dyDescent="0.3">
      <c r="A10106" s="1" t="s">
        <v>14</v>
      </c>
      <c r="B10106">
        <v>1185732</v>
      </c>
      <c r="C10106" s="2">
        <v>44491</v>
      </c>
      <c r="D10106" s="1" t="s">
        <v>103</v>
      </c>
      <c r="E10106" s="1" t="s">
        <v>104</v>
      </c>
      <c r="F10106" s="1" t="s">
        <v>105</v>
      </c>
      <c r="G10106" s="1" t="s">
        <v>21</v>
      </c>
      <c r="H10106">
        <v>34</v>
      </c>
      <c r="I10106">
        <v>128</v>
      </c>
      <c r="J10106">
        <v>4352</v>
      </c>
      <c r="K10106">
        <v>2698.2400000000007</v>
      </c>
      <c r="L10106" s="1">
        <v>1653.7599999999993</v>
      </c>
      <c r="M10106" s="1" t="s">
        <v>19</v>
      </c>
      <c r="N10106" s="1" t="s">
        <v>196</v>
      </c>
    </row>
    <row r="10107" spans="1:14" x14ac:dyDescent="0.3">
      <c r="A10107" s="1" t="s">
        <v>14</v>
      </c>
      <c r="B10107">
        <v>1185732</v>
      </c>
      <c r="C10107" s="2">
        <v>44492</v>
      </c>
      <c r="D10107" s="1" t="s">
        <v>103</v>
      </c>
      <c r="E10107" s="1" t="s">
        <v>104</v>
      </c>
      <c r="F10107" s="1" t="s">
        <v>105</v>
      </c>
      <c r="G10107" s="1" t="s">
        <v>22</v>
      </c>
      <c r="H10107">
        <v>34</v>
      </c>
      <c r="I10107">
        <v>68</v>
      </c>
      <c r="J10107">
        <v>2312</v>
      </c>
      <c r="K10107">
        <v>901.68</v>
      </c>
      <c r="L10107" s="1">
        <v>1410.3200000000002</v>
      </c>
      <c r="M10107" s="1" t="s">
        <v>19</v>
      </c>
      <c r="N10107" s="1" t="s">
        <v>196</v>
      </c>
    </row>
    <row r="10108" spans="1:14" x14ac:dyDescent="0.3">
      <c r="A10108" s="1" t="s">
        <v>14</v>
      </c>
      <c r="B10108">
        <v>1185732</v>
      </c>
      <c r="C10108" s="2">
        <v>44493</v>
      </c>
      <c r="D10108" s="1" t="s">
        <v>103</v>
      </c>
      <c r="E10108" s="1" t="s">
        <v>104</v>
      </c>
      <c r="F10108" s="1" t="s">
        <v>105</v>
      </c>
      <c r="G10108" s="1" t="s">
        <v>23</v>
      </c>
      <c r="H10108">
        <v>28</v>
      </c>
      <c r="I10108">
        <v>72</v>
      </c>
      <c r="J10108">
        <v>2016</v>
      </c>
      <c r="K10108">
        <v>846.71999999999991</v>
      </c>
      <c r="L10108" s="1">
        <v>1169.2800000000002</v>
      </c>
      <c r="M10108" s="1" t="s">
        <v>19</v>
      </c>
      <c r="N10108" s="1" t="s">
        <v>197</v>
      </c>
    </row>
    <row r="10109" spans="1:14" x14ac:dyDescent="0.3">
      <c r="A10109" s="1" t="s">
        <v>14</v>
      </c>
      <c r="B10109">
        <v>1185732</v>
      </c>
      <c r="C10109" s="2">
        <v>44494</v>
      </c>
      <c r="D10109" s="1" t="s">
        <v>103</v>
      </c>
      <c r="E10109" s="1" t="s">
        <v>104</v>
      </c>
      <c r="F10109" s="1" t="s">
        <v>105</v>
      </c>
      <c r="G10109" s="1" t="s">
        <v>24</v>
      </c>
      <c r="H10109">
        <v>28</v>
      </c>
      <c r="I10109">
        <v>23</v>
      </c>
      <c r="J10109">
        <v>644</v>
      </c>
      <c r="K10109">
        <v>276.91999999999996</v>
      </c>
      <c r="L10109" s="1">
        <v>367.08000000000004</v>
      </c>
      <c r="M10109" s="1" t="s">
        <v>19</v>
      </c>
      <c r="N10109" s="1" t="s">
        <v>197</v>
      </c>
    </row>
    <row r="10110" spans="1:14" x14ac:dyDescent="0.3">
      <c r="A10110" s="1" t="s">
        <v>14</v>
      </c>
      <c r="B10110">
        <v>1185732</v>
      </c>
      <c r="C10110" s="2">
        <v>44337</v>
      </c>
      <c r="D10110" s="1" t="s">
        <v>103</v>
      </c>
      <c r="E10110" s="1" t="s">
        <v>106</v>
      </c>
      <c r="F10110" s="1" t="s">
        <v>107</v>
      </c>
      <c r="G10110" s="1" t="s">
        <v>21</v>
      </c>
      <c r="H10110">
        <v>27</v>
      </c>
      <c r="I10110">
        <v>140</v>
      </c>
      <c r="J10110">
        <v>3780</v>
      </c>
      <c r="K10110">
        <v>1663.2</v>
      </c>
      <c r="L10110" s="1">
        <v>2116.8000000000002</v>
      </c>
      <c r="M10110" s="1" t="s">
        <v>19</v>
      </c>
      <c r="N10110" s="1" t="s">
        <v>196</v>
      </c>
    </row>
    <row r="10111" spans="1:14" x14ac:dyDescent="0.3">
      <c r="A10111" s="1" t="s">
        <v>14</v>
      </c>
      <c r="B10111">
        <v>1185732</v>
      </c>
      <c r="C10111" s="2">
        <v>44338</v>
      </c>
      <c r="D10111" s="1" t="s">
        <v>103</v>
      </c>
      <c r="E10111" s="1" t="s">
        <v>106</v>
      </c>
      <c r="F10111" s="1" t="s">
        <v>107</v>
      </c>
      <c r="G10111" s="1" t="s">
        <v>22</v>
      </c>
      <c r="H10111">
        <v>23</v>
      </c>
      <c r="I10111">
        <v>70</v>
      </c>
      <c r="J10111">
        <v>1610</v>
      </c>
      <c r="K10111">
        <v>660.09999999999991</v>
      </c>
      <c r="L10111" s="1">
        <v>949.90000000000009</v>
      </c>
      <c r="M10111" s="1" t="s">
        <v>19</v>
      </c>
      <c r="N10111" s="1" t="s">
        <v>196</v>
      </c>
    </row>
    <row r="10112" spans="1:14" x14ac:dyDescent="0.3">
      <c r="A10112" s="1" t="s">
        <v>14</v>
      </c>
      <c r="B10112">
        <v>1185732</v>
      </c>
      <c r="C10112" s="2">
        <v>44339</v>
      </c>
      <c r="D10112" s="1" t="s">
        <v>103</v>
      </c>
      <c r="E10112" s="1" t="s">
        <v>106</v>
      </c>
      <c r="F10112" s="1" t="s">
        <v>107</v>
      </c>
      <c r="G10112" s="1" t="s">
        <v>23</v>
      </c>
      <c r="H10112">
        <v>19</v>
      </c>
      <c r="I10112">
        <v>74</v>
      </c>
      <c r="J10112">
        <v>1406</v>
      </c>
      <c r="K10112">
        <v>548.33999999999992</v>
      </c>
      <c r="L10112" s="1">
        <v>857.66000000000008</v>
      </c>
      <c r="M10112" s="1" t="s">
        <v>19</v>
      </c>
      <c r="N10112" s="1" t="s">
        <v>197</v>
      </c>
    </row>
    <row r="10113" spans="1:14" x14ac:dyDescent="0.3">
      <c r="A10113" s="1" t="s">
        <v>14</v>
      </c>
      <c r="B10113">
        <v>1185732</v>
      </c>
      <c r="C10113" s="2">
        <v>44340</v>
      </c>
      <c r="D10113" s="1" t="s">
        <v>103</v>
      </c>
      <c r="E10113" s="1" t="s">
        <v>106</v>
      </c>
      <c r="F10113" s="1" t="s">
        <v>107</v>
      </c>
      <c r="G10113" s="1" t="s">
        <v>24</v>
      </c>
      <c r="H10113">
        <v>22</v>
      </c>
      <c r="I10113">
        <v>23</v>
      </c>
      <c r="J10113">
        <v>506</v>
      </c>
      <c r="K10113">
        <v>217.58</v>
      </c>
      <c r="L10113" s="1">
        <v>288.41999999999996</v>
      </c>
      <c r="M10113" s="1" t="s">
        <v>19</v>
      </c>
      <c r="N10113" s="1" t="s">
        <v>197</v>
      </c>
    </row>
    <row r="10114" spans="1:14" x14ac:dyDescent="0.3">
      <c r="A10114" s="1" t="s">
        <v>40</v>
      </c>
      <c r="B10114">
        <v>1185732</v>
      </c>
      <c r="C10114" s="2">
        <v>44481</v>
      </c>
      <c r="D10114" s="1" t="s">
        <v>103</v>
      </c>
      <c r="E10114" s="1" t="s">
        <v>108</v>
      </c>
      <c r="F10114" s="1" t="s">
        <v>109</v>
      </c>
      <c r="G10114" s="1" t="s">
        <v>21</v>
      </c>
      <c r="H10114">
        <v>27</v>
      </c>
      <c r="I10114">
        <v>140</v>
      </c>
      <c r="J10114">
        <v>3780</v>
      </c>
      <c r="K10114">
        <v>1474.1999999999998</v>
      </c>
      <c r="L10114" s="1">
        <v>2305.8000000000002</v>
      </c>
      <c r="M10114" s="1" t="s">
        <v>19</v>
      </c>
      <c r="N10114" s="1" t="s">
        <v>196</v>
      </c>
    </row>
    <row r="10115" spans="1:14" x14ac:dyDescent="0.3">
      <c r="A10115" s="1" t="s">
        <v>40</v>
      </c>
      <c r="B10115">
        <v>1185732</v>
      </c>
      <c r="C10115" s="2">
        <v>44482</v>
      </c>
      <c r="D10115" s="1" t="s">
        <v>103</v>
      </c>
      <c r="E10115" s="1" t="s">
        <v>108</v>
      </c>
      <c r="F10115" s="1" t="s">
        <v>109</v>
      </c>
      <c r="G10115" s="1" t="s">
        <v>22</v>
      </c>
      <c r="H10115">
        <v>30</v>
      </c>
      <c r="I10115">
        <v>88</v>
      </c>
      <c r="J10115">
        <v>2640</v>
      </c>
      <c r="K10115">
        <v>1082.3999999999999</v>
      </c>
      <c r="L10115" s="1">
        <v>1557.6000000000001</v>
      </c>
      <c r="M10115" s="1" t="s">
        <v>19</v>
      </c>
      <c r="N10115" s="1" t="s">
        <v>196</v>
      </c>
    </row>
    <row r="10116" spans="1:14" x14ac:dyDescent="0.3">
      <c r="A10116" s="1" t="s">
        <v>40</v>
      </c>
      <c r="B10116">
        <v>1185732</v>
      </c>
      <c r="C10116" s="2">
        <v>44483</v>
      </c>
      <c r="D10116" s="1" t="s">
        <v>103</v>
      </c>
      <c r="E10116" s="1" t="s">
        <v>108</v>
      </c>
      <c r="F10116" s="1" t="s">
        <v>109</v>
      </c>
      <c r="G10116" s="1" t="s">
        <v>23</v>
      </c>
      <c r="H10116">
        <v>23</v>
      </c>
      <c r="I10116">
        <v>83</v>
      </c>
      <c r="J10116">
        <v>1909</v>
      </c>
      <c r="K10116">
        <v>801.78</v>
      </c>
      <c r="L10116" s="1">
        <v>1107.22</v>
      </c>
      <c r="M10116" s="1" t="s">
        <v>19</v>
      </c>
      <c r="N10116" s="1" t="s">
        <v>197</v>
      </c>
    </row>
    <row r="10117" spans="1:14" x14ac:dyDescent="0.3">
      <c r="A10117" s="1" t="s">
        <v>40</v>
      </c>
      <c r="B10117">
        <v>1185732</v>
      </c>
      <c r="C10117" s="2">
        <v>44484</v>
      </c>
      <c r="D10117" s="1" t="s">
        <v>103</v>
      </c>
      <c r="E10117" s="1" t="s">
        <v>108</v>
      </c>
      <c r="F10117" s="1" t="s">
        <v>109</v>
      </c>
      <c r="G10117" s="1" t="s">
        <v>24</v>
      </c>
      <c r="H10117">
        <v>25</v>
      </c>
      <c r="I10117">
        <v>30</v>
      </c>
      <c r="J10117">
        <v>750</v>
      </c>
      <c r="K10117">
        <v>247.49999999999997</v>
      </c>
      <c r="L10117" s="1">
        <v>502.5</v>
      </c>
      <c r="M10117" s="1" t="s">
        <v>19</v>
      </c>
      <c r="N10117" s="1" t="s">
        <v>197</v>
      </c>
    </row>
    <row r="10118" spans="1:14" x14ac:dyDescent="0.3">
      <c r="A10118" s="1" t="s">
        <v>14</v>
      </c>
      <c r="B10118">
        <v>1185732</v>
      </c>
      <c r="C10118" s="2">
        <v>44856</v>
      </c>
      <c r="D10118" s="1" t="s">
        <v>103</v>
      </c>
      <c r="E10118" s="1" t="s">
        <v>104</v>
      </c>
      <c r="F10118" s="1" t="s">
        <v>105</v>
      </c>
      <c r="G10118" s="1" t="s">
        <v>21</v>
      </c>
      <c r="H10118">
        <v>45</v>
      </c>
      <c r="I10118">
        <v>425</v>
      </c>
      <c r="J10118">
        <v>191250</v>
      </c>
      <c r="K10118">
        <v>105187.50000000001</v>
      </c>
      <c r="L10118" s="1">
        <v>86062.499999999985</v>
      </c>
      <c r="M10118" s="1" t="s">
        <v>19</v>
      </c>
      <c r="N10118" s="1" t="s">
        <v>196</v>
      </c>
    </row>
    <row r="10119" spans="1:14" x14ac:dyDescent="0.3">
      <c r="A10119" s="1" t="s">
        <v>14</v>
      </c>
      <c r="B10119">
        <v>1185732</v>
      </c>
      <c r="C10119" s="2">
        <v>44857</v>
      </c>
      <c r="D10119" s="1" t="s">
        <v>103</v>
      </c>
      <c r="E10119" s="1" t="s">
        <v>104</v>
      </c>
      <c r="F10119" s="1" t="s">
        <v>105</v>
      </c>
      <c r="G10119" s="1" t="s">
        <v>22</v>
      </c>
      <c r="H10119">
        <v>45</v>
      </c>
      <c r="I10119">
        <v>225</v>
      </c>
      <c r="J10119">
        <v>101250</v>
      </c>
      <c r="K10119">
        <v>35437.5</v>
      </c>
      <c r="L10119" s="1">
        <v>65812.5</v>
      </c>
      <c r="M10119" s="1" t="s">
        <v>19</v>
      </c>
      <c r="N10119" s="1" t="s">
        <v>196</v>
      </c>
    </row>
    <row r="10120" spans="1:14" x14ac:dyDescent="0.3">
      <c r="A10120" s="1" t="s">
        <v>14</v>
      </c>
      <c r="B10120">
        <v>1185732</v>
      </c>
      <c r="C10120" s="2">
        <v>44858</v>
      </c>
      <c r="D10120" s="1" t="s">
        <v>103</v>
      </c>
      <c r="E10120" s="1" t="s">
        <v>104</v>
      </c>
      <c r="F10120" s="1" t="s">
        <v>105</v>
      </c>
      <c r="G10120" s="1" t="s">
        <v>23</v>
      </c>
      <c r="H10120">
        <v>35</v>
      </c>
      <c r="I10120">
        <v>225</v>
      </c>
      <c r="J10120">
        <v>78750</v>
      </c>
      <c r="K10120">
        <v>31499.999999999996</v>
      </c>
      <c r="L10120" s="1">
        <v>47250</v>
      </c>
      <c r="M10120" s="1" t="s">
        <v>19</v>
      </c>
      <c r="N10120" s="1" t="s">
        <v>197</v>
      </c>
    </row>
    <row r="10121" spans="1:14" x14ac:dyDescent="0.3">
      <c r="A10121" s="1" t="s">
        <v>14</v>
      </c>
      <c r="B10121">
        <v>1185732</v>
      </c>
      <c r="C10121" s="2">
        <v>44859</v>
      </c>
      <c r="D10121" s="1" t="s">
        <v>103</v>
      </c>
      <c r="E10121" s="1" t="s">
        <v>104</v>
      </c>
      <c r="F10121" s="1" t="s">
        <v>105</v>
      </c>
      <c r="G10121" s="1" t="s">
        <v>24</v>
      </c>
      <c r="H10121">
        <v>40</v>
      </c>
      <c r="I10121">
        <v>75</v>
      </c>
      <c r="J10121">
        <v>30000</v>
      </c>
      <c r="K10121">
        <v>11999.999999999998</v>
      </c>
      <c r="L10121" s="1">
        <v>18000</v>
      </c>
      <c r="M10121" s="1" t="s">
        <v>19</v>
      </c>
      <c r="N10121" s="1" t="s">
        <v>197</v>
      </c>
    </row>
    <row r="10122" spans="1:14" x14ac:dyDescent="0.3">
      <c r="A10122" s="1" t="s">
        <v>14</v>
      </c>
      <c r="B10122">
        <v>1185732</v>
      </c>
      <c r="C10122" s="2">
        <v>44702</v>
      </c>
      <c r="D10122" s="1" t="s">
        <v>103</v>
      </c>
      <c r="E10122" s="1" t="s">
        <v>106</v>
      </c>
      <c r="F10122" s="1" t="s">
        <v>107</v>
      </c>
      <c r="G10122" s="1" t="s">
        <v>21</v>
      </c>
      <c r="H10122">
        <v>35</v>
      </c>
      <c r="I10122">
        <v>425</v>
      </c>
      <c r="J10122">
        <v>148750</v>
      </c>
      <c r="K10122">
        <v>59500</v>
      </c>
      <c r="L10122" s="1">
        <v>89250</v>
      </c>
      <c r="M10122" s="1" t="s">
        <v>19</v>
      </c>
      <c r="N10122" s="1" t="s">
        <v>196</v>
      </c>
    </row>
    <row r="10123" spans="1:14" x14ac:dyDescent="0.3">
      <c r="A10123" s="1" t="s">
        <v>14</v>
      </c>
      <c r="B10123">
        <v>1185732</v>
      </c>
      <c r="C10123" s="2">
        <v>44703</v>
      </c>
      <c r="D10123" s="1" t="s">
        <v>103</v>
      </c>
      <c r="E10123" s="1" t="s">
        <v>106</v>
      </c>
      <c r="F10123" s="1" t="s">
        <v>107</v>
      </c>
      <c r="G10123" s="1" t="s">
        <v>22</v>
      </c>
      <c r="H10123">
        <v>35</v>
      </c>
      <c r="I10123">
        <v>225</v>
      </c>
      <c r="J10123">
        <v>78750</v>
      </c>
      <c r="K10123">
        <v>27562.5</v>
      </c>
      <c r="L10123" s="1">
        <v>51187.5</v>
      </c>
      <c r="M10123" s="1" t="s">
        <v>19</v>
      </c>
      <c r="N10123" s="1" t="s">
        <v>196</v>
      </c>
    </row>
    <row r="10124" spans="1:14" x14ac:dyDescent="0.3">
      <c r="A10124" s="1" t="s">
        <v>14</v>
      </c>
      <c r="B10124">
        <v>1185732</v>
      </c>
      <c r="C10124" s="2">
        <v>44704</v>
      </c>
      <c r="D10124" s="1" t="s">
        <v>103</v>
      </c>
      <c r="E10124" s="1" t="s">
        <v>106</v>
      </c>
      <c r="F10124" s="1" t="s">
        <v>107</v>
      </c>
      <c r="G10124" s="1" t="s">
        <v>23</v>
      </c>
      <c r="H10124">
        <v>25</v>
      </c>
      <c r="I10124">
        <v>225</v>
      </c>
      <c r="J10124">
        <v>56250</v>
      </c>
      <c r="K10124">
        <v>19687.5</v>
      </c>
      <c r="L10124" s="1">
        <v>36562.5</v>
      </c>
      <c r="M10124" s="1" t="s">
        <v>19</v>
      </c>
      <c r="N10124" s="1" t="s">
        <v>197</v>
      </c>
    </row>
    <row r="10125" spans="1:14" x14ac:dyDescent="0.3">
      <c r="A10125" s="1" t="s">
        <v>14</v>
      </c>
      <c r="B10125">
        <v>1185732</v>
      </c>
      <c r="C10125" s="2">
        <v>44705</v>
      </c>
      <c r="D10125" s="1" t="s">
        <v>103</v>
      </c>
      <c r="E10125" s="1" t="s">
        <v>106</v>
      </c>
      <c r="F10125" s="1" t="s">
        <v>107</v>
      </c>
      <c r="G10125" s="1" t="s">
        <v>24</v>
      </c>
      <c r="H10125">
        <v>30.000000000000004</v>
      </c>
      <c r="I10125">
        <v>75</v>
      </c>
      <c r="J10125">
        <v>22500.000000000004</v>
      </c>
      <c r="K10125">
        <v>9000.0000000000018</v>
      </c>
      <c r="L10125" s="1">
        <v>13500.000000000002</v>
      </c>
      <c r="M10125" s="1" t="s">
        <v>19</v>
      </c>
      <c r="N10125" s="1" t="s">
        <v>197</v>
      </c>
    </row>
    <row r="10126" spans="1:14" x14ac:dyDescent="0.3">
      <c r="A10126" s="1" t="s">
        <v>40</v>
      </c>
      <c r="B10126">
        <v>1185732</v>
      </c>
      <c r="C10126" s="2">
        <v>44846</v>
      </c>
      <c r="D10126" s="1" t="s">
        <v>103</v>
      </c>
      <c r="E10126" s="1" t="s">
        <v>108</v>
      </c>
      <c r="F10126" s="1" t="s">
        <v>109</v>
      </c>
      <c r="G10126" s="1" t="s">
        <v>21</v>
      </c>
      <c r="H10126">
        <v>40</v>
      </c>
      <c r="I10126">
        <v>450</v>
      </c>
      <c r="J10126">
        <v>180000</v>
      </c>
      <c r="K10126">
        <v>62999.999999999993</v>
      </c>
      <c r="L10126" s="1">
        <v>117000</v>
      </c>
      <c r="M10126" s="1" t="s">
        <v>19</v>
      </c>
      <c r="N10126" s="1" t="s">
        <v>196</v>
      </c>
    </row>
    <row r="10127" spans="1:14" x14ac:dyDescent="0.3">
      <c r="A10127" s="1" t="s">
        <v>40</v>
      </c>
      <c r="B10127">
        <v>1185732</v>
      </c>
      <c r="C10127" s="2">
        <v>44847</v>
      </c>
      <c r="D10127" s="1" t="s">
        <v>103</v>
      </c>
      <c r="E10127" s="1" t="s">
        <v>108</v>
      </c>
      <c r="F10127" s="1" t="s">
        <v>109</v>
      </c>
      <c r="G10127" s="1" t="s">
        <v>22</v>
      </c>
      <c r="H10127">
        <v>40</v>
      </c>
      <c r="I10127">
        <v>250</v>
      </c>
      <c r="J10127">
        <v>100000</v>
      </c>
      <c r="K10127">
        <v>35000</v>
      </c>
      <c r="L10127" s="1">
        <v>65000</v>
      </c>
      <c r="M10127" s="1" t="s">
        <v>19</v>
      </c>
      <c r="N10127" s="1" t="s">
        <v>196</v>
      </c>
    </row>
    <row r="10128" spans="1:14" x14ac:dyDescent="0.3">
      <c r="A10128" s="1" t="s">
        <v>40</v>
      </c>
      <c r="B10128">
        <v>1185732</v>
      </c>
      <c r="C10128" s="2">
        <v>44848</v>
      </c>
      <c r="D10128" s="1" t="s">
        <v>103</v>
      </c>
      <c r="E10128" s="1" t="s">
        <v>108</v>
      </c>
      <c r="F10128" s="1" t="s">
        <v>109</v>
      </c>
      <c r="G10128" s="1" t="s">
        <v>23</v>
      </c>
      <c r="H10128">
        <v>30.000000000000004</v>
      </c>
      <c r="I10128">
        <v>250</v>
      </c>
      <c r="J10128">
        <v>75000.000000000015</v>
      </c>
      <c r="K10128">
        <v>30000.000000000004</v>
      </c>
      <c r="L10128" s="1">
        <v>45000.000000000015</v>
      </c>
      <c r="M10128" s="1" t="s">
        <v>19</v>
      </c>
      <c r="N10128" s="1" t="s">
        <v>197</v>
      </c>
    </row>
    <row r="10129" spans="1:14" x14ac:dyDescent="0.3">
      <c r="A10129" s="1" t="s">
        <v>40</v>
      </c>
      <c r="B10129">
        <v>1185732</v>
      </c>
      <c r="C10129" s="2">
        <v>44849</v>
      </c>
      <c r="D10129" s="1" t="s">
        <v>103</v>
      </c>
      <c r="E10129" s="1" t="s">
        <v>108</v>
      </c>
      <c r="F10129" s="1" t="s">
        <v>109</v>
      </c>
      <c r="G10129" s="1" t="s">
        <v>24</v>
      </c>
      <c r="H10129">
        <v>35</v>
      </c>
      <c r="I10129">
        <v>100</v>
      </c>
      <c r="J10129">
        <v>35000</v>
      </c>
      <c r="K10129">
        <v>10500</v>
      </c>
      <c r="L10129" s="1">
        <v>24500</v>
      </c>
      <c r="M10129" s="1" t="s">
        <v>19</v>
      </c>
      <c r="N10129" s="1" t="s">
        <v>197</v>
      </c>
    </row>
    <row r="10130" spans="1:14" x14ac:dyDescent="0.3">
      <c r="A10130" s="1" t="s">
        <v>14</v>
      </c>
      <c r="B10130">
        <v>1185732</v>
      </c>
      <c r="C10130" s="2">
        <v>44856</v>
      </c>
      <c r="D10130" s="1" t="s">
        <v>103</v>
      </c>
      <c r="E10130" s="1" t="s">
        <v>104</v>
      </c>
      <c r="F10130" s="1" t="s">
        <v>105</v>
      </c>
      <c r="G10130" s="1" t="s">
        <v>21</v>
      </c>
      <c r="H10130">
        <v>44</v>
      </c>
      <c r="I10130">
        <v>111</v>
      </c>
      <c r="J10130">
        <v>4884</v>
      </c>
      <c r="K10130">
        <v>3418.8</v>
      </c>
      <c r="L10130" s="1">
        <v>1465.1999999999998</v>
      </c>
      <c r="M10130" s="1" t="s">
        <v>25</v>
      </c>
      <c r="N10130" s="1" t="s">
        <v>196</v>
      </c>
    </row>
    <row r="10131" spans="1:14" x14ac:dyDescent="0.3">
      <c r="A10131" s="1" t="s">
        <v>14</v>
      </c>
      <c r="B10131">
        <v>1185732</v>
      </c>
      <c r="C10131" s="2">
        <v>44857</v>
      </c>
      <c r="D10131" s="1" t="s">
        <v>103</v>
      </c>
      <c r="E10131" s="1" t="s">
        <v>104</v>
      </c>
      <c r="F10131" s="1" t="s">
        <v>105</v>
      </c>
      <c r="G10131" s="1" t="s">
        <v>22</v>
      </c>
      <c r="H10131">
        <v>41</v>
      </c>
      <c r="I10131">
        <v>68</v>
      </c>
      <c r="J10131">
        <v>2788</v>
      </c>
      <c r="K10131">
        <v>1310.3599999999999</v>
      </c>
      <c r="L10131" s="1">
        <v>1477.64</v>
      </c>
      <c r="M10131" s="1" t="s">
        <v>25</v>
      </c>
      <c r="N10131" s="1" t="s">
        <v>196</v>
      </c>
    </row>
    <row r="10132" spans="1:14" x14ac:dyDescent="0.3">
      <c r="A10132" s="1" t="s">
        <v>14</v>
      </c>
      <c r="B10132">
        <v>1185732</v>
      </c>
      <c r="C10132" s="2">
        <v>44858</v>
      </c>
      <c r="D10132" s="1" t="s">
        <v>103</v>
      </c>
      <c r="E10132" s="1" t="s">
        <v>104</v>
      </c>
      <c r="F10132" s="1" t="s">
        <v>105</v>
      </c>
      <c r="G10132" s="1" t="s">
        <v>23</v>
      </c>
      <c r="H10132">
        <v>33</v>
      </c>
      <c r="I10132">
        <v>56</v>
      </c>
      <c r="J10132">
        <v>1848</v>
      </c>
      <c r="K10132">
        <v>942.48</v>
      </c>
      <c r="L10132" s="1">
        <v>905.52</v>
      </c>
      <c r="M10132" s="1" t="s">
        <v>25</v>
      </c>
      <c r="N10132" s="1" t="s">
        <v>197</v>
      </c>
    </row>
    <row r="10133" spans="1:14" x14ac:dyDescent="0.3">
      <c r="A10133" s="1" t="s">
        <v>14</v>
      </c>
      <c r="B10133">
        <v>1185732</v>
      </c>
      <c r="C10133" s="2">
        <v>44859</v>
      </c>
      <c r="D10133" s="1" t="s">
        <v>103</v>
      </c>
      <c r="E10133" s="1" t="s">
        <v>104</v>
      </c>
      <c r="F10133" s="1" t="s">
        <v>105</v>
      </c>
      <c r="G10133" s="1" t="s">
        <v>24</v>
      </c>
      <c r="H10133">
        <v>38</v>
      </c>
      <c r="I10133">
        <v>19</v>
      </c>
      <c r="J10133">
        <v>722</v>
      </c>
      <c r="K10133">
        <v>368.22</v>
      </c>
      <c r="L10133" s="1">
        <v>353.78</v>
      </c>
      <c r="M10133" s="1" t="s">
        <v>25</v>
      </c>
      <c r="N10133" s="1" t="s">
        <v>197</v>
      </c>
    </row>
    <row r="10134" spans="1:14" x14ac:dyDescent="0.3">
      <c r="A10134" s="1" t="s">
        <v>14</v>
      </c>
      <c r="B10134">
        <v>1185732</v>
      </c>
      <c r="C10134" s="2">
        <v>44702</v>
      </c>
      <c r="D10134" s="1" t="s">
        <v>103</v>
      </c>
      <c r="E10134" s="1" t="s">
        <v>106</v>
      </c>
      <c r="F10134" s="1" t="s">
        <v>107</v>
      </c>
      <c r="G10134" s="1" t="s">
        <v>21</v>
      </c>
      <c r="H10134">
        <v>32</v>
      </c>
      <c r="I10134">
        <v>119</v>
      </c>
      <c r="J10134">
        <v>3808</v>
      </c>
      <c r="K10134">
        <v>1904</v>
      </c>
      <c r="L10134" s="1">
        <v>1904</v>
      </c>
      <c r="M10134" s="1" t="s">
        <v>25</v>
      </c>
      <c r="N10134" s="1" t="s">
        <v>196</v>
      </c>
    </row>
    <row r="10135" spans="1:14" x14ac:dyDescent="0.3">
      <c r="A10135" s="1" t="s">
        <v>14</v>
      </c>
      <c r="B10135">
        <v>1185732</v>
      </c>
      <c r="C10135" s="2">
        <v>44703</v>
      </c>
      <c r="D10135" s="1" t="s">
        <v>103</v>
      </c>
      <c r="E10135" s="1" t="s">
        <v>106</v>
      </c>
      <c r="F10135" s="1" t="s">
        <v>107</v>
      </c>
      <c r="G10135" s="1" t="s">
        <v>22</v>
      </c>
      <c r="H10135">
        <v>32</v>
      </c>
      <c r="I10135">
        <v>56</v>
      </c>
      <c r="J10135">
        <v>1792</v>
      </c>
      <c r="K10135">
        <v>878.07999999999993</v>
      </c>
      <c r="L10135" s="1">
        <v>913.92000000000007</v>
      </c>
      <c r="M10135" s="1" t="s">
        <v>25</v>
      </c>
      <c r="N10135" s="1" t="s">
        <v>196</v>
      </c>
    </row>
    <row r="10136" spans="1:14" x14ac:dyDescent="0.3">
      <c r="A10136" s="1" t="s">
        <v>14</v>
      </c>
      <c r="B10136">
        <v>1185732</v>
      </c>
      <c r="C10136" s="2">
        <v>44704</v>
      </c>
      <c r="D10136" s="1" t="s">
        <v>103</v>
      </c>
      <c r="E10136" s="1" t="s">
        <v>106</v>
      </c>
      <c r="F10136" s="1" t="s">
        <v>107</v>
      </c>
      <c r="G10136" s="1" t="s">
        <v>23</v>
      </c>
      <c r="H10136">
        <v>24</v>
      </c>
      <c r="I10136">
        <v>65</v>
      </c>
      <c r="J10136">
        <v>1560</v>
      </c>
      <c r="K10136">
        <v>748.8</v>
      </c>
      <c r="L10136" s="1">
        <v>811.2</v>
      </c>
      <c r="M10136" s="1" t="s">
        <v>25</v>
      </c>
      <c r="N10136" s="1" t="s">
        <v>197</v>
      </c>
    </row>
    <row r="10137" spans="1:14" x14ac:dyDescent="0.3">
      <c r="A10137" s="1" t="s">
        <v>14</v>
      </c>
      <c r="B10137">
        <v>1185732</v>
      </c>
      <c r="C10137" s="2">
        <v>44705</v>
      </c>
      <c r="D10137" s="1" t="s">
        <v>103</v>
      </c>
      <c r="E10137" s="1" t="s">
        <v>106</v>
      </c>
      <c r="F10137" s="1" t="s">
        <v>107</v>
      </c>
      <c r="G10137" s="1" t="s">
        <v>24</v>
      </c>
      <c r="H10137">
        <v>27</v>
      </c>
      <c r="I10137">
        <v>19</v>
      </c>
      <c r="J10137">
        <v>513</v>
      </c>
      <c r="K10137">
        <v>271.89</v>
      </c>
      <c r="L10137" s="1">
        <v>241.11</v>
      </c>
      <c r="M10137" s="1" t="s">
        <v>25</v>
      </c>
      <c r="N10137" s="1" t="s">
        <v>197</v>
      </c>
    </row>
    <row r="10138" spans="1:14" x14ac:dyDescent="0.3">
      <c r="A10138" s="1" t="s">
        <v>40</v>
      </c>
      <c r="B10138">
        <v>1185732</v>
      </c>
      <c r="C10138" s="2">
        <v>44846</v>
      </c>
      <c r="D10138" s="1" t="s">
        <v>103</v>
      </c>
      <c r="E10138" s="1" t="s">
        <v>108</v>
      </c>
      <c r="F10138" s="1" t="s">
        <v>109</v>
      </c>
      <c r="G10138" s="1" t="s">
        <v>21</v>
      </c>
      <c r="H10138">
        <v>38</v>
      </c>
      <c r="I10138">
        <v>117</v>
      </c>
      <c r="J10138">
        <v>4446</v>
      </c>
      <c r="K10138">
        <v>2223</v>
      </c>
      <c r="L10138" s="1">
        <v>2223</v>
      </c>
      <c r="M10138" s="1" t="s">
        <v>25</v>
      </c>
      <c r="N10138" s="1" t="s">
        <v>196</v>
      </c>
    </row>
    <row r="10139" spans="1:14" x14ac:dyDescent="0.3">
      <c r="A10139" s="1" t="s">
        <v>40</v>
      </c>
      <c r="B10139">
        <v>1185732</v>
      </c>
      <c r="C10139" s="2">
        <v>44847</v>
      </c>
      <c r="D10139" s="1" t="s">
        <v>103</v>
      </c>
      <c r="E10139" s="1" t="s">
        <v>108</v>
      </c>
      <c r="F10139" s="1" t="s">
        <v>109</v>
      </c>
      <c r="G10139" s="1" t="s">
        <v>22</v>
      </c>
      <c r="H10139">
        <v>38</v>
      </c>
      <c r="I10139">
        <v>75</v>
      </c>
      <c r="J10139">
        <v>2850</v>
      </c>
      <c r="K10139">
        <v>1311</v>
      </c>
      <c r="L10139" s="1">
        <v>1539</v>
      </c>
      <c r="M10139" s="1" t="s">
        <v>25</v>
      </c>
      <c r="N10139" s="1" t="s">
        <v>196</v>
      </c>
    </row>
    <row r="10140" spans="1:14" x14ac:dyDescent="0.3">
      <c r="A10140" s="1" t="s">
        <v>40</v>
      </c>
      <c r="B10140">
        <v>1185732</v>
      </c>
      <c r="C10140" s="2">
        <v>44848</v>
      </c>
      <c r="D10140" s="1" t="s">
        <v>103</v>
      </c>
      <c r="E10140" s="1" t="s">
        <v>108</v>
      </c>
      <c r="F10140" s="1" t="s">
        <v>109</v>
      </c>
      <c r="G10140" s="1" t="s">
        <v>23</v>
      </c>
      <c r="H10140">
        <v>28</v>
      </c>
      <c r="I10140">
        <v>63</v>
      </c>
      <c r="J10140">
        <v>1764</v>
      </c>
      <c r="K10140">
        <v>917.28000000000009</v>
      </c>
      <c r="L10140" s="1">
        <v>846.71999999999991</v>
      </c>
      <c r="M10140" s="1" t="s">
        <v>25</v>
      </c>
      <c r="N10140" s="1" t="s">
        <v>197</v>
      </c>
    </row>
    <row r="10141" spans="1:14" x14ac:dyDescent="0.3">
      <c r="A10141" s="1" t="s">
        <v>40</v>
      </c>
      <c r="B10141">
        <v>1185732</v>
      </c>
      <c r="C10141" s="2">
        <v>44849</v>
      </c>
      <c r="D10141" s="1" t="s">
        <v>103</v>
      </c>
      <c r="E10141" s="1" t="s">
        <v>108</v>
      </c>
      <c r="F10141" s="1" t="s">
        <v>109</v>
      </c>
      <c r="G10141" s="1" t="s">
        <v>24</v>
      </c>
      <c r="H10141">
        <v>34</v>
      </c>
      <c r="I10141">
        <v>28</v>
      </c>
      <c r="J10141">
        <v>952</v>
      </c>
      <c r="K10141">
        <v>390.32</v>
      </c>
      <c r="L10141" s="1">
        <v>561.68000000000006</v>
      </c>
      <c r="M10141" s="1" t="s">
        <v>25</v>
      </c>
      <c r="N10141" s="1" t="s">
        <v>197</v>
      </c>
    </row>
    <row r="10142" spans="1:14" x14ac:dyDescent="0.3">
      <c r="A10142" s="1" t="s">
        <v>14</v>
      </c>
      <c r="B10142">
        <v>1185732</v>
      </c>
      <c r="C10142" s="2">
        <v>44856</v>
      </c>
      <c r="D10142" s="1" t="s">
        <v>103</v>
      </c>
      <c r="E10142" s="1" t="s">
        <v>104</v>
      </c>
      <c r="F10142" s="1" t="s">
        <v>105</v>
      </c>
      <c r="G10142" s="1" t="s">
        <v>21</v>
      </c>
      <c r="H10142">
        <v>34</v>
      </c>
      <c r="I10142">
        <v>128</v>
      </c>
      <c r="J10142">
        <v>4352</v>
      </c>
      <c r="K10142">
        <v>2698.2400000000007</v>
      </c>
      <c r="L10142" s="1">
        <v>1653.7599999999993</v>
      </c>
      <c r="M10142" s="1" t="s">
        <v>19</v>
      </c>
      <c r="N10142" s="1" t="s">
        <v>196</v>
      </c>
    </row>
    <row r="10143" spans="1:14" x14ac:dyDescent="0.3">
      <c r="A10143" s="1" t="s">
        <v>14</v>
      </c>
      <c r="B10143">
        <v>1185732</v>
      </c>
      <c r="C10143" s="2">
        <v>44857</v>
      </c>
      <c r="D10143" s="1" t="s">
        <v>103</v>
      </c>
      <c r="E10143" s="1" t="s">
        <v>104</v>
      </c>
      <c r="F10143" s="1" t="s">
        <v>105</v>
      </c>
      <c r="G10143" s="1" t="s">
        <v>22</v>
      </c>
      <c r="H10143">
        <v>34</v>
      </c>
      <c r="I10143">
        <v>68</v>
      </c>
      <c r="J10143">
        <v>2312</v>
      </c>
      <c r="K10143">
        <v>901.68</v>
      </c>
      <c r="L10143" s="1">
        <v>1410.3200000000002</v>
      </c>
      <c r="M10143" s="1" t="s">
        <v>19</v>
      </c>
      <c r="N10143" s="1" t="s">
        <v>196</v>
      </c>
    </row>
    <row r="10144" spans="1:14" x14ac:dyDescent="0.3">
      <c r="A10144" s="1" t="s">
        <v>14</v>
      </c>
      <c r="B10144">
        <v>1185732</v>
      </c>
      <c r="C10144" s="2">
        <v>44858</v>
      </c>
      <c r="D10144" s="1" t="s">
        <v>103</v>
      </c>
      <c r="E10144" s="1" t="s">
        <v>104</v>
      </c>
      <c r="F10144" s="1" t="s">
        <v>105</v>
      </c>
      <c r="G10144" s="1" t="s">
        <v>23</v>
      </c>
      <c r="H10144">
        <v>28</v>
      </c>
      <c r="I10144">
        <v>72</v>
      </c>
      <c r="J10144">
        <v>2016</v>
      </c>
      <c r="K10144">
        <v>846.71999999999991</v>
      </c>
      <c r="L10144" s="1">
        <v>1169.2800000000002</v>
      </c>
      <c r="M10144" s="1" t="s">
        <v>19</v>
      </c>
      <c r="N10144" s="1" t="s">
        <v>197</v>
      </c>
    </row>
    <row r="10145" spans="1:14" x14ac:dyDescent="0.3">
      <c r="A10145" s="1" t="s">
        <v>14</v>
      </c>
      <c r="B10145">
        <v>1185732</v>
      </c>
      <c r="C10145" s="2">
        <v>44859</v>
      </c>
      <c r="D10145" s="1" t="s">
        <v>103</v>
      </c>
      <c r="E10145" s="1" t="s">
        <v>104</v>
      </c>
      <c r="F10145" s="1" t="s">
        <v>105</v>
      </c>
      <c r="G10145" s="1" t="s">
        <v>24</v>
      </c>
      <c r="H10145">
        <v>28</v>
      </c>
      <c r="I10145">
        <v>23</v>
      </c>
      <c r="J10145">
        <v>644</v>
      </c>
      <c r="K10145">
        <v>276.91999999999996</v>
      </c>
      <c r="L10145" s="1">
        <v>367.08000000000004</v>
      </c>
      <c r="M10145" s="1" t="s">
        <v>19</v>
      </c>
      <c r="N10145" s="1" t="s">
        <v>197</v>
      </c>
    </row>
    <row r="10146" spans="1:14" x14ac:dyDescent="0.3">
      <c r="A10146" s="1" t="s">
        <v>14</v>
      </c>
      <c r="B10146">
        <v>1185732</v>
      </c>
      <c r="C10146" s="2">
        <v>44702</v>
      </c>
      <c r="D10146" s="1" t="s">
        <v>103</v>
      </c>
      <c r="E10146" s="1" t="s">
        <v>106</v>
      </c>
      <c r="F10146" s="1" t="s">
        <v>107</v>
      </c>
      <c r="G10146" s="1" t="s">
        <v>21</v>
      </c>
      <c r="H10146">
        <v>27</v>
      </c>
      <c r="I10146">
        <v>140</v>
      </c>
      <c r="J10146">
        <v>3780</v>
      </c>
      <c r="K10146">
        <v>1663.2</v>
      </c>
      <c r="L10146" s="1">
        <v>2116.8000000000002</v>
      </c>
      <c r="M10146" s="1" t="s">
        <v>19</v>
      </c>
      <c r="N10146" s="1" t="s">
        <v>196</v>
      </c>
    </row>
    <row r="10147" spans="1:14" x14ac:dyDescent="0.3">
      <c r="A10147" s="1" t="s">
        <v>14</v>
      </c>
      <c r="B10147">
        <v>1185732</v>
      </c>
      <c r="C10147" s="2">
        <v>44703</v>
      </c>
      <c r="D10147" s="1" t="s">
        <v>103</v>
      </c>
      <c r="E10147" s="1" t="s">
        <v>106</v>
      </c>
      <c r="F10147" s="1" t="s">
        <v>107</v>
      </c>
      <c r="G10147" s="1" t="s">
        <v>22</v>
      </c>
      <c r="H10147">
        <v>23</v>
      </c>
      <c r="I10147">
        <v>70</v>
      </c>
      <c r="J10147">
        <v>1610</v>
      </c>
      <c r="K10147">
        <v>660.09999999999991</v>
      </c>
      <c r="L10147" s="1">
        <v>949.90000000000009</v>
      </c>
      <c r="M10147" s="1" t="s">
        <v>19</v>
      </c>
      <c r="N10147" s="1" t="s">
        <v>196</v>
      </c>
    </row>
    <row r="10148" spans="1:14" x14ac:dyDescent="0.3">
      <c r="A10148" s="1" t="s">
        <v>14</v>
      </c>
      <c r="B10148">
        <v>1185732</v>
      </c>
      <c r="C10148" s="2">
        <v>44704</v>
      </c>
      <c r="D10148" s="1" t="s">
        <v>103</v>
      </c>
      <c r="E10148" s="1" t="s">
        <v>106</v>
      </c>
      <c r="F10148" s="1" t="s">
        <v>107</v>
      </c>
      <c r="G10148" s="1" t="s">
        <v>23</v>
      </c>
      <c r="H10148">
        <v>19</v>
      </c>
      <c r="I10148">
        <v>74</v>
      </c>
      <c r="J10148">
        <v>1406</v>
      </c>
      <c r="K10148">
        <v>548.33999999999992</v>
      </c>
      <c r="L10148" s="1">
        <v>857.66000000000008</v>
      </c>
      <c r="M10148" s="1" t="s">
        <v>19</v>
      </c>
      <c r="N10148" s="1" t="s">
        <v>197</v>
      </c>
    </row>
    <row r="10149" spans="1:14" x14ac:dyDescent="0.3">
      <c r="A10149" s="1" t="s">
        <v>14</v>
      </c>
      <c r="B10149">
        <v>1185732</v>
      </c>
      <c r="C10149" s="2">
        <v>44705</v>
      </c>
      <c r="D10149" s="1" t="s">
        <v>103</v>
      </c>
      <c r="E10149" s="1" t="s">
        <v>106</v>
      </c>
      <c r="F10149" s="1" t="s">
        <v>107</v>
      </c>
      <c r="G10149" s="1" t="s">
        <v>24</v>
      </c>
      <c r="H10149">
        <v>22</v>
      </c>
      <c r="I10149">
        <v>23</v>
      </c>
      <c r="J10149">
        <v>506</v>
      </c>
      <c r="K10149">
        <v>217.58</v>
      </c>
      <c r="L10149" s="1">
        <v>288.41999999999996</v>
      </c>
      <c r="M10149" s="1" t="s">
        <v>19</v>
      </c>
      <c r="N10149" s="1" t="s">
        <v>197</v>
      </c>
    </row>
    <row r="10150" spans="1:14" x14ac:dyDescent="0.3">
      <c r="A10150" s="1" t="s">
        <v>40</v>
      </c>
      <c r="B10150">
        <v>1185732</v>
      </c>
      <c r="C10150" s="2">
        <v>44846</v>
      </c>
      <c r="D10150" s="1" t="s">
        <v>103</v>
      </c>
      <c r="E10150" s="1" t="s">
        <v>108</v>
      </c>
      <c r="F10150" s="1" t="s">
        <v>109</v>
      </c>
      <c r="G10150" s="1" t="s">
        <v>21</v>
      </c>
      <c r="H10150">
        <v>27</v>
      </c>
      <c r="I10150">
        <v>140</v>
      </c>
      <c r="J10150">
        <v>3780</v>
      </c>
      <c r="K10150">
        <v>1474.1999999999998</v>
      </c>
      <c r="L10150" s="1">
        <v>2305.8000000000002</v>
      </c>
      <c r="M10150" s="1" t="s">
        <v>19</v>
      </c>
      <c r="N10150" s="1" t="s">
        <v>196</v>
      </c>
    </row>
    <row r="10151" spans="1:14" x14ac:dyDescent="0.3">
      <c r="A10151" s="1" t="s">
        <v>40</v>
      </c>
      <c r="B10151">
        <v>1185732</v>
      </c>
      <c r="C10151" s="2">
        <v>44847</v>
      </c>
      <c r="D10151" s="1" t="s">
        <v>103</v>
      </c>
      <c r="E10151" s="1" t="s">
        <v>108</v>
      </c>
      <c r="F10151" s="1" t="s">
        <v>109</v>
      </c>
      <c r="G10151" s="1" t="s">
        <v>22</v>
      </c>
      <c r="H10151">
        <v>30</v>
      </c>
      <c r="I10151">
        <v>88</v>
      </c>
      <c r="J10151">
        <v>2640</v>
      </c>
      <c r="K10151">
        <v>1082.3999999999999</v>
      </c>
      <c r="L10151" s="1">
        <v>1557.6000000000001</v>
      </c>
      <c r="M10151" s="1" t="s">
        <v>19</v>
      </c>
      <c r="N10151" s="1" t="s">
        <v>196</v>
      </c>
    </row>
    <row r="10152" spans="1:14" x14ac:dyDescent="0.3">
      <c r="A10152" s="1" t="s">
        <v>40</v>
      </c>
      <c r="B10152">
        <v>1185732</v>
      </c>
      <c r="C10152" s="2">
        <v>44848</v>
      </c>
      <c r="D10152" s="1" t="s">
        <v>103</v>
      </c>
      <c r="E10152" s="1" t="s">
        <v>108</v>
      </c>
      <c r="F10152" s="1" t="s">
        <v>109</v>
      </c>
      <c r="G10152" s="1" t="s">
        <v>23</v>
      </c>
      <c r="H10152">
        <v>23</v>
      </c>
      <c r="I10152">
        <v>83</v>
      </c>
      <c r="J10152">
        <v>1909</v>
      </c>
      <c r="K10152">
        <v>801.78</v>
      </c>
      <c r="L10152" s="1">
        <v>1107.22</v>
      </c>
      <c r="M10152" s="1" t="s">
        <v>19</v>
      </c>
      <c r="N10152" s="1" t="s">
        <v>197</v>
      </c>
    </row>
    <row r="10153" spans="1:14" x14ac:dyDescent="0.3">
      <c r="A10153" s="1" t="s">
        <v>40</v>
      </c>
      <c r="B10153">
        <v>1185732</v>
      </c>
      <c r="C10153" s="2">
        <v>44849</v>
      </c>
      <c r="D10153" s="1" t="s">
        <v>103</v>
      </c>
      <c r="E10153" s="1" t="s">
        <v>108</v>
      </c>
      <c r="F10153" s="1" t="s">
        <v>109</v>
      </c>
      <c r="G10153" s="1" t="s">
        <v>24</v>
      </c>
      <c r="H10153">
        <v>25</v>
      </c>
      <c r="I10153">
        <v>30</v>
      </c>
      <c r="J10153">
        <v>750</v>
      </c>
      <c r="K10153">
        <v>247.49999999999997</v>
      </c>
      <c r="L10153" s="1">
        <v>502.5</v>
      </c>
      <c r="M10153" s="1" t="s">
        <v>19</v>
      </c>
      <c r="N10153" s="1" t="s">
        <v>197</v>
      </c>
    </row>
    <row r="10154" spans="1:14" x14ac:dyDescent="0.3">
      <c r="A10154" s="1" t="s">
        <v>14</v>
      </c>
      <c r="B10154">
        <v>1185732</v>
      </c>
      <c r="C10154" s="2">
        <v>44245</v>
      </c>
      <c r="D10154" s="1" t="s">
        <v>103</v>
      </c>
      <c r="E10154" s="1" t="s">
        <v>110</v>
      </c>
      <c r="F10154" s="1" t="s">
        <v>111</v>
      </c>
      <c r="G10154" s="1" t="s">
        <v>24</v>
      </c>
      <c r="H10154">
        <v>19</v>
      </c>
      <c r="I10154">
        <v>98</v>
      </c>
      <c r="J10154">
        <v>1862</v>
      </c>
      <c r="K10154">
        <v>856.52</v>
      </c>
      <c r="L10154" s="1">
        <v>1005.48</v>
      </c>
      <c r="M10154" s="1" t="s">
        <v>19</v>
      </c>
      <c r="N10154" s="1" t="s">
        <v>197</v>
      </c>
    </row>
    <row r="10155" spans="1:14" x14ac:dyDescent="0.3">
      <c r="A10155" s="1" t="s">
        <v>14</v>
      </c>
      <c r="B10155">
        <v>1185732</v>
      </c>
      <c r="C10155" s="2">
        <v>44245</v>
      </c>
      <c r="D10155" s="1" t="s">
        <v>103</v>
      </c>
      <c r="E10155" s="1" t="s">
        <v>110</v>
      </c>
      <c r="F10155" s="1" t="s">
        <v>111</v>
      </c>
      <c r="G10155" s="1" t="s">
        <v>18</v>
      </c>
      <c r="H10155">
        <v>26</v>
      </c>
      <c r="I10155">
        <v>136</v>
      </c>
      <c r="J10155">
        <v>3536</v>
      </c>
      <c r="K10155">
        <v>1379.04</v>
      </c>
      <c r="L10155" s="1">
        <v>2156.96</v>
      </c>
      <c r="M10155" s="1" t="s">
        <v>19</v>
      </c>
      <c r="N10155" s="1" t="s">
        <v>196</v>
      </c>
    </row>
    <row r="10156" spans="1:14" x14ac:dyDescent="0.3">
      <c r="A10156" s="1" t="s">
        <v>14</v>
      </c>
      <c r="B10156">
        <v>1185732</v>
      </c>
      <c r="C10156" s="2">
        <v>44245</v>
      </c>
      <c r="D10156" s="1" t="s">
        <v>103</v>
      </c>
      <c r="E10156" s="1" t="s">
        <v>110</v>
      </c>
      <c r="F10156" s="1" t="s">
        <v>111</v>
      </c>
      <c r="G10156" s="1" t="s">
        <v>20</v>
      </c>
      <c r="H10156">
        <v>20</v>
      </c>
      <c r="I10156">
        <v>160</v>
      </c>
      <c r="J10156">
        <v>3200</v>
      </c>
      <c r="K10156">
        <v>1824.0000000000002</v>
      </c>
      <c r="L10156" s="1">
        <v>1375.9999999999998</v>
      </c>
      <c r="M10156" s="1" t="s">
        <v>19</v>
      </c>
      <c r="N10156" s="1" t="s">
        <v>197</v>
      </c>
    </row>
    <row r="10157" spans="1:14" x14ac:dyDescent="0.3">
      <c r="A10157" s="1" t="s">
        <v>14</v>
      </c>
      <c r="B10157">
        <v>1185732</v>
      </c>
      <c r="C10157" s="2">
        <v>44271</v>
      </c>
      <c r="D10157" s="1" t="s">
        <v>103</v>
      </c>
      <c r="E10157" s="1" t="s">
        <v>110</v>
      </c>
      <c r="F10157" s="1" t="s">
        <v>111</v>
      </c>
      <c r="G10157" s="1" t="s">
        <v>21</v>
      </c>
      <c r="H10157">
        <v>20</v>
      </c>
      <c r="I10157">
        <v>223</v>
      </c>
      <c r="J10157">
        <v>4460</v>
      </c>
      <c r="K10157">
        <v>2051.6</v>
      </c>
      <c r="L10157" s="1">
        <v>2408.4</v>
      </c>
      <c r="M10157" s="1" t="s">
        <v>19</v>
      </c>
      <c r="N10157" s="1" t="s">
        <v>196</v>
      </c>
    </row>
    <row r="10158" spans="1:14" x14ac:dyDescent="0.3">
      <c r="A10158" s="1" t="s">
        <v>14</v>
      </c>
      <c r="B10158">
        <v>1185732</v>
      </c>
      <c r="C10158" s="2">
        <v>44271</v>
      </c>
      <c r="D10158" s="1" t="s">
        <v>103</v>
      </c>
      <c r="E10158" s="1" t="s">
        <v>110</v>
      </c>
      <c r="F10158" s="1" t="s">
        <v>111</v>
      </c>
      <c r="G10158" s="1" t="s">
        <v>22</v>
      </c>
      <c r="H10158">
        <v>20</v>
      </c>
      <c r="I10158">
        <v>128</v>
      </c>
      <c r="J10158">
        <v>2560</v>
      </c>
      <c r="K10158">
        <v>998.39999999999986</v>
      </c>
      <c r="L10158" s="1">
        <v>1561.6000000000001</v>
      </c>
      <c r="M10158" s="1" t="s">
        <v>19</v>
      </c>
      <c r="N10158" s="1" t="s">
        <v>196</v>
      </c>
    </row>
    <row r="10159" spans="1:14" x14ac:dyDescent="0.3">
      <c r="A10159" s="1" t="s">
        <v>14</v>
      </c>
      <c r="B10159">
        <v>1185732</v>
      </c>
      <c r="C10159" s="2">
        <v>44271</v>
      </c>
      <c r="D10159" s="1" t="s">
        <v>103</v>
      </c>
      <c r="E10159" s="1" t="s">
        <v>110</v>
      </c>
      <c r="F10159" s="1" t="s">
        <v>111</v>
      </c>
      <c r="G10159" s="1" t="s">
        <v>23</v>
      </c>
      <c r="H10159">
        <v>11</v>
      </c>
      <c r="I10159">
        <v>136</v>
      </c>
      <c r="J10159">
        <v>1496</v>
      </c>
      <c r="K10159">
        <v>703.12</v>
      </c>
      <c r="L10159" s="1">
        <v>792.88</v>
      </c>
      <c r="M10159" s="1" t="s">
        <v>19</v>
      </c>
      <c r="N10159" s="1" t="s">
        <v>197</v>
      </c>
    </row>
    <row r="10160" spans="1:14" x14ac:dyDescent="0.3">
      <c r="A10160" s="1" t="s">
        <v>14</v>
      </c>
      <c r="B10160">
        <v>1185732</v>
      </c>
      <c r="C10160" s="2">
        <v>44271</v>
      </c>
      <c r="D10160" s="1" t="s">
        <v>103</v>
      </c>
      <c r="E10160" s="1" t="s">
        <v>110</v>
      </c>
      <c r="F10160" s="1" t="s">
        <v>111</v>
      </c>
      <c r="G10160" s="1" t="s">
        <v>24</v>
      </c>
      <c r="H10160">
        <v>15</v>
      </c>
      <c r="I10160">
        <v>85</v>
      </c>
      <c r="J10160">
        <v>1275</v>
      </c>
      <c r="K10160">
        <v>573.75</v>
      </c>
      <c r="L10160" s="1">
        <v>701.25</v>
      </c>
      <c r="M10160" s="1" t="s">
        <v>19</v>
      </c>
      <c r="N10160" s="1" t="s">
        <v>197</v>
      </c>
    </row>
    <row r="10161" spans="1:14" x14ac:dyDescent="0.3">
      <c r="A10161" s="1" t="s">
        <v>14</v>
      </c>
      <c r="B10161">
        <v>1185732</v>
      </c>
      <c r="C10161" s="2">
        <v>44271</v>
      </c>
      <c r="D10161" s="1" t="s">
        <v>103</v>
      </c>
      <c r="E10161" s="1" t="s">
        <v>110</v>
      </c>
      <c r="F10161" s="1" t="s">
        <v>111</v>
      </c>
      <c r="G10161" s="1" t="s">
        <v>18</v>
      </c>
      <c r="H10161">
        <v>25</v>
      </c>
      <c r="I10161">
        <v>104</v>
      </c>
      <c r="J10161">
        <v>2600</v>
      </c>
      <c r="K10161">
        <v>962</v>
      </c>
      <c r="L10161" s="1">
        <v>1638</v>
      </c>
      <c r="M10161" s="1" t="s">
        <v>19</v>
      </c>
      <c r="N10161" s="1" t="s">
        <v>196</v>
      </c>
    </row>
    <row r="10162" spans="1:14" x14ac:dyDescent="0.3">
      <c r="A10162" s="1" t="s">
        <v>14</v>
      </c>
      <c r="B10162">
        <v>1185732</v>
      </c>
      <c r="C10162" s="2">
        <v>44271</v>
      </c>
      <c r="D10162" s="1" t="s">
        <v>103</v>
      </c>
      <c r="E10162" s="1" t="s">
        <v>110</v>
      </c>
      <c r="F10162" s="1" t="s">
        <v>111</v>
      </c>
      <c r="G10162" s="1" t="s">
        <v>20</v>
      </c>
      <c r="H10162">
        <v>17</v>
      </c>
      <c r="I10162">
        <v>136</v>
      </c>
      <c r="J10162">
        <v>2312</v>
      </c>
      <c r="K10162">
        <v>1248.48</v>
      </c>
      <c r="L10162" s="1">
        <v>1063.52</v>
      </c>
      <c r="M10162" s="1" t="s">
        <v>19</v>
      </c>
      <c r="N10162" s="1" t="s">
        <v>197</v>
      </c>
    </row>
    <row r="10163" spans="1:14" x14ac:dyDescent="0.3">
      <c r="A10163" s="1" t="s">
        <v>14</v>
      </c>
      <c r="B10163">
        <v>1185732</v>
      </c>
      <c r="C10163" s="2">
        <v>44303</v>
      </c>
      <c r="D10163" s="1" t="s">
        <v>103</v>
      </c>
      <c r="E10163" s="1" t="s">
        <v>110</v>
      </c>
      <c r="F10163" s="1" t="s">
        <v>111</v>
      </c>
      <c r="G10163" s="1" t="s">
        <v>21</v>
      </c>
      <c r="H10163">
        <v>19</v>
      </c>
      <c r="I10163">
        <v>223</v>
      </c>
      <c r="J10163">
        <v>4237</v>
      </c>
      <c r="K10163">
        <v>1864.28</v>
      </c>
      <c r="L10163" s="1">
        <v>2372.7200000000003</v>
      </c>
      <c r="M10163" s="1" t="s">
        <v>19</v>
      </c>
      <c r="N10163" s="1" t="s">
        <v>196</v>
      </c>
    </row>
    <row r="10164" spans="1:14" x14ac:dyDescent="0.3">
      <c r="A10164" s="1" t="s">
        <v>14</v>
      </c>
      <c r="B10164">
        <v>1185732</v>
      </c>
      <c r="C10164" s="2">
        <v>44303</v>
      </c>
      <c r="D10164" s="1" t="s">
        <v>103</v>
      </c>
      <c r="E10164" s="1" t="s">
        <v>110</v>
      </c>
      <c r="F10164" s="1" t="s">
        <v>111</v>
      </c>
      <c r="G10164" s="1" t="s">
        <v>22</v>
      </c>
      <c r="H10164">
        <v>20</v>
      </c>
      <c r="I10164">
        <v>116</v>
      </c>
      <c r="J10164">
        <v>2320</v>
      </c>
      <c r="K10164">
        <v>927.99999999999989</v>
      </c>
      <c r="L10164" s="1">
        <v>1392</v>
      </c>
      <c r="M10164" s="1" t="s">
        <v>19</v>
      </c>
      <c r="N10164" s="1" t="s">
        <v>196</v>
      </c>
    </row>
    <row r="10165" spans="1:14" x14ac:dyDescent="0.3">
      <c r="A10165" s="1" t="s">
        <v>14</v>
      </c>
      <c r="B10165">
        <v>1185732</v>
      </c>
      <c r="C10165" s="2">
        <v>44303</v>
      </c>
      <c r="D10165" s="1" t="s">
        <v>103</v>
      </c>
      <c r="E10165" s="1" t="s">
        <v>110</v>
      </c>
      <c r="F10165" s="1" t="s">
        <v>111</v>
      </c>
      <c r="G10165" s="1" t="s">
        <v>23</v>
      </c>
      <c r="H10165">
        <v>11</v>
      </c>
      <c r="I10165">
        <v>124</v>
      </c>
      <c r="J10165">
        <v>1364</v>
      </c>
      <c r="K10165">
        <v>613.80000000000007</v>
      </c>
      <c r="L10165" s="1">
        <v>750.19999999999993</v>
      </c>
      <c r="M10165" s="1" t="s">
        <v>19</v>
      </c>
      <c r="N10165" s="1" t="s">
        <v>197</v>
      </c>
    </row>
    <row r="10166" spans="1:14" x14ac:dyDescent="0.3">
      <c r="A10166" s="1" t="s">
        <v>14</v>
      </c>
      <c r="B10166">
        <v>1185732</v>
      </c>
      <c r="C10166" s="2">
        <v>44303</v>
      </c>
      <c r="D10166" s="1" t="s">
        <v>103</v>
      </c>
      <c r="E10166" s="1" t="s">
        <v>110</v>
      </c>
      <c r="F10166" s="1" t="s">
        <v>111</v>
      </c>
      <c r="G10166" s="1" t="s">
        <v>24</v>
      </c>
      <c r="H10166">
        <v>16</v>
      </c>
      <c r="I10166">
        <v>96</v>
      </c>
      <c r="J10166">
        <v>1536</v>
      </c>
      <c r="K10166">
        <v>660.48</v>
      </c>
      <c r="L10166" s="1">
        <v>875.52</v>
      </c>
      <c r="M10166" s="1" t="s">
        <v>19</v>
      </c>
      <c r="N10166" s="1" t="s">
        <v>197</v>
      </c>
    </row>
    <row r="10167" spans="1:14" x14ac:dyDescent="0.3">
      <c r="A10167" s="1" t="s">
        <v>14</v>
      </c>
      <c r="B10167">
        <v>1185732</v>
      </c>
      <c r="C10167" s="2">
        <v>44303</v>
      </c>
      <c r="D10167" s="1" t="s">
        <v>103</v>
      </c>
      <c r="E10167" s="1" t="s">
        <v>110</v>
      </c>
      <c r="F10167" s="1" t="s">
        <v>111</v>
      </c>
      <c r="G10167" s="1" t="s">
        <v>18</v>
      </c>
      <c r="H10167">
        <v>30</v>
      </c>
      <c r="I10167">
        <v>98</v>
      </c>
      <c r="J10167">
        <v>2940</v>
      </c>
      <c r="K10167">
        <v>1176</v>
      </c>
      <c r="L10167" s="1">
        <v>1764</v>
      </c>
      <c r="M10167" s="1" t="s">
        <v>19</v>
      </c>
      <c r="N10167" s="1" t="s">
        <v>196</v>
      </c>
    </row>
    <row r="10168" spans="1:14" x14ac:dyDescent="0.3">
      <c r="A10168" s="1" t="s">
        <v>14</v>
      </c>
      <c r="B10168">
        <v>1185732</v>
      </c>
      <c r="C10168" s="2">
        <v>44303</v>
      </c>
      <c r="D10168" s="1" t="s">
        <v>103</v>
      </c>
      <c r="E10168" s="1" t="s">
        <v>110</v>
      </c>
      <c r="F10168" s="1" t="s">
        <v>111</v>
      </c>
      <c r="G10168" s="1" t="s">
        <v>20</v>
      </c>
      <c r="H10168">
        <v>22</v>
      </c>
      <c r="I10168">
        <v>147</v>
      </c>
      <c r="J10168">
        <v>3234</v>
      </c>
      <c r="K10168">
        <v>1714.02</v>
      </c>
      <c r="L10168" s="1">
        <v>1519.98</v>
      </c>
      <c r="M10168" s="1" t="s">
        <v>19</v>
      </c>
      <c r="N10168" s="1" t="s">
        <v>197</v>
      </c>
    </row>
    <row r="10169" spans="1:14" x14ac:dyDescent="0.3">
      <c r="A10169" s="1" t="s">
        <v>14</v>
      </c>
      <c r="B10169">
        <v>1185732</v>
      </c>
      <c r="C10169" s="2">
        <v>44332</v>
      </c>
      <c r="D10169" s="1" t="s">
        <v>103</v>
      </c>
      <c r="E10169" s="1" t="s">
        <v>110</v>
      </c>
      <c r="F10169" s="1" t="s">
        <v>111</v>
      </c>
      <c r="G10169" s="1" t="s">
        <v>21</v>
      </c>
      <c r="H10169">
        <v>27</v>
      </c>
      <c r="I10169">
        <v>238</v>
      </c>
      <c r="J10169">
        <v>6426</v>
      </c>
      <c r="K10169">
        <v>2698.92</v>
      </c>
      <c r="L10169" s="1">
        <v>3727.08</v>
      </c>
      <c r="M10169" s="1" t="s">
        <v>19</v>
      </c>
      <c r="N10169" s="1" t="s">
        <v>196</v>
      </c>
    </row>
    <row r="10170" spans="1:14" x14ac:dyDescent="0.3">
      <c r="A10170" s="1" t="s">
        <v>14</v>
      </c>
      <c r="B10170">
        <v>1185732</v>
      </c>
      <c r="C10170" s="2">
        <v>44332</v>
      </c>
      <c r="D10170" s="1" t="s">
        <v>103</v>
      </c>
      <c r="E10170" s="1" t="s">
        <v>110</v>
      </c>
      <c r="F10170" s="1" t="s">
        <v>111</v>
      </c>
      <c r="G10170" s="1" t="s">
        <v>22</v>
      </c>
      <c r="H10170">
        <v>28</v>
      </c>
      <c r="I10170">
        <v>140</v>
      </c>
      <c r="J10170">
        <v>3920</v>
      </c>
      <c r="K10170">
        <v>1607.1999999999998</v>
      </c>
      <c r="L10170" s="1">
        <v>2312.8000000000002</v>
      </c>
      <c r="M10170" s="1" t="s">
        <v>19</v>
      </c>
      <c r="N10170" s="1" t="s">
        <v>196</v>
      </c>
    </row>
    <row r="10171" spans="1:14" x14ac:dyDescent="0.3">
      <c r="A10171" s="1" t="s">
        <v>14</v>
      </c>
      <c r="B10171">
        <v>1185732</v>
      </c>
      <c r="C10171" s="2">
        <v>44332</v>
      </c>
      <c r="D10171" s="1" t="s">
        <v>103</v>
      </c>
      <c r="E10171" s="1" t="s">
        <v>110</v>
      </c>
      <c r="F10171" s="1" t="s">
        <v>111</v>
      </c>
      <c r="G10171" s="1" t="s">
        <v>23</v>
      </c>
      <c r="H10171">
        <v>26</v>
      </c>
      <c r="I10171">
        <v>136</v>
      </c>
      <c r="J10171">
        <v>3536</v>
      </c>
      <c r="K10171">
        <v>1520.4800000000002</v>
      </c>
      <c r="L10171" s="1">
        <v>2015.5199999999998</v>
      </c>
      <c r="M10171" s="1" t="s">
        <v>19</v>
      </c>
      <c r="N10171" s="1" t="s">
        <v>197</v>
      </c>
    </row>
    <row r="10172" spans="1:14" x14ac:dyDescent="0.3">
      <c r="A10172" s="1" t="s">
        <v>14</v>
      </c>
      <c r="B10172">
        <v>1185732</v>
      </c>
      <c r="C10172" s="2">
        <v>44332</v>
      </c>
      <c r="D10172" s="1" t="s">
        <v>103</v>
      </c>
      <c r="E10172" s="1" t="s">
        <v>110</v>
      </c>
      <c r="F10172" s="1" t="s">
        <v>111</v>
      </c>
      <c r="G10172" s="1" t="s">
        <v>24</v>
      </c>
      <c r="H10172">
        <v>24</v>
      </c>
      <c r="I10172">
        <v>116</v>
      </c>
      <c r="J10172">
        <v>2784</v>
      </c>
      <c r="K10172">
        <v>1280.6400000000001</v>
      </c>
      <c r="L10172" s="1">
        <v>1503.36</v>
      </c>
      <c r="M10172" s="1" t="s">
        <v>19</v>
      </c>
      <c r="N10172" s="1" t="s">
        <v>197</v>
      </c>
    </row>
    <row r="10173" spans="1:14" x14ac:dyDescent="0.3">
      <c r="A10173" s="1" t="s">
        <v>14</v>
      </c>
      <c r="B10173">
        <v>1185732</v>
      </c>
      <c r="C10173" s="2">
        <v>44332</v>
      </c>
      <c r="D10173" s="1" t="s">
        <v>103</v>
      </c>
      <c r="E10173" s="1" t="s">
        <v>110</v>
      </c>
      <c r="F10173" s="1" t="s">
        <v>111</v>
      </c>
      <c r="G10173" s="1" t="s">
        <v>18</v>
      </c>
      <c r="H10173">
        <v>34</v>
      </c>
      <c r="I10173">
        <v>132</v>
      </c>
      <c r="J10173">
        <v>4488</v>
      </c>
      <c r="K10173">
        <v>1795.1999999999998</v>
      </c>
      <c r="L10173" s="1">
        <v>2692.8</v>
      </c>
      <c r="M10173" s="1" t="s">
        <v>19</v>
      </c>
      <c r="N10173" s="1" t="s">
        <v>196</v>
      </c>
    </row>
    <row r="10174" spans="1:14" x14ac:dyDescent="0.3">
      <c r="A10174" s="1" t="s">
        <v>14</v>
      </c>
      <c r="B10174">
        <v>1185732</v>
      </c>
      <c r="C10174" s="2">
        <v>44332</v>
      </c>
      <c r="D10174" s="1" t="s">
        <v>103</v>
      </c>
      <c r="E10174" s="1" t="s">
        <v>110</v>
      </c>
      <c r="F10174" s="1" t="s">
        <v>111</v>
      </c>
      <c r="G10174" s="1" t="s">
        <v>20</v>
      </c>
      <c r="H10174">
        <v>35</v>
      </c>
      <c r="I10174">
        <v>150</v>
      </c>
      <c r="J10174">
        <v>5250</v>
      </c>
      <c r="K10174">
        <v>2940.0000000000005</v>
      </c>
      <c r="L10174" s="1">
        <v>2309.9999999999995</v>
      </c>
      <c r="M10174" s="1" t="s">
        <v>19</v>
      </c>
      <c r="N10174" s="1" t="s">
        <v>197</v>
      </c>
    </row>
    <row r="10175" spans="1:14" x14ac:dyDescent="0.3">
      <c r="A10175" s="1" t="s">
        <v>14</v>
      </c>
      <c r="B10175">
        <v>1185732</v>
      </c>
      <c r="C10175" s="2">
        <v>44365</v>
      </c>
      <c r="D10175" s="1" t="s">
        <v>103</v>
      </c>
      <c r="E10175" s="1" t="s">
        <v>110</v>
      </c>
      <c r="F10175" s="1" t="s">
        <v>111</v>
      </c>
      <c r="G10175" s="1" t="s">
        <v>21</v>
      </c>
      <c r="H10175">
        <v>31</v>
      </c>
      <c r="I10175">
        <v>263</v>
      </c>
      <c r="J10175">
        <v>8153</v>
      </c>
      <c r="K10175">
        <v>3587.32</v>
      </c>
      <c r="L10175" s="1">
        <v>4565.68</v>
      </c>
      <c r="M10175" s="1" t="s">
        <v>19</v>
      </c>
      <c r="N10175" s="1" t="s">
        <v>196</v>
      </c>
    </row>
    <row r="10176" spans="1:14" x14ac:dyDescent="0.3">
      <c r="A10176" s="1" t="s">
        <v>14</v>
      </c>
      <c r="B10176">
        <v>1185732</v>
      </c>
      <c r="C10176" s="2">
        <v>44365</v>
      </c>
      <c r="D10176" s="1" t="s">
        <v>103</v>
      </c>
      <c r="E10176" s="1" t="s">
        <v>110</v>
      </c>
      <c r="F10176" s="1" t="s">
        <v>111</v>
      </c>
      <c r="G10176" s="1" t="s">
        <v>22</v>
      </c>
      <c r="H10176">
        <v>29</v>
      </c>
      <c r="I10176">
        <v>150</v>
      </c>
      <c r="J10176">
        <v>4350</v>
      </c>
      <c r="K10176">
        <v>1696.4999999999998</v>
      </c>
      <c r="L10176" s="1">
        <v>2653.5</v>
      </c>
      <c r="M10176" s="1" t="s">
        <v>19</v>
      </c>
      <c r="N10176" s="1" t="s">
        <v>196</v>
      </c>
    </row>
    <row r="10177" spans="1:14" x14ac:dyDescent="0.3">
      <c r="A10177" s="1" t="s">
        <v>14</v>
      </c>
      <c r="B10177">
        <v>1185732</v>
      </c>
      <c r="C10177" s="2">
        <v>44365</v>
      </c>
      <c r="D10177" s="1" t="s">
        <v>103</v>
      </c>
      <c r="E10177" s="1" t="s">
        <v>110</v>
      </c>
      <c r="F10177" s="1" t="s">
        <v>111</v>
      </c>
      <c r="G10177" s="1" t="s">
        <v>23</v>
      </c>
      <c r="H10177">
        <v>33</v>
      </c>
      <c r="I10177">
        <v>157</v>
      </c>
      <c r="J10177">
        <v>5181</v>
      </c>
      <c r="K10177">
        <v>2383.2600000000002</v>
      </c>
      <c r="L10177" s="1">
        <v>2797.74</v>
      </c>
      <c r="M10177" s="1" t="s">
        <v>19</v>
      </c>
      <c r="N10177" s="1" t="s">
        <v>197</v>
      </c>
    </row>
    <row r="10178" spans="1:14" x14ac:dyDescent="0.3">
      <c r="A10178" s="1" t="s">
        <v>14</v>
      </c>
      <c r="B10178">
        <v>1185732</v>
      </c>
      <c r="C10178" s="2">
        <v>44365</v>
      </c>
      <c r="D10178" s="1" t="s">
        <v>103</v>
      </c>
      <c r="E10178" s="1" t="s">
        <v>110</v>
      </c>
      <c r="F10178" s="1" t="s">
        <v>111</v>
      </c>
      <c r="G10178" s="1" t="s">
        <v>24</v>
      </c>
      <c r="H10178">
        <v>34</v>
      </c>
      <c r="I10178">
        <v>149</v>
      </c>
      <c r="J10178">
        <v>5066</v>
      </c>
      <c r="K10178">
        <v>2178.38</v>
      </c>
      <c r="L10178" s="1">
        <v>2887.62</v>
      </c>
      <c r="M10178" s="1" t="s">
        <v>19</v>
      </c>
      <c r="N10178" s="1" t="s">
        <v>197</v>
      </c>
    </row>
    <row r="10179" spans="1:14" x14ac:dyDescent="0.3">
      <c r="A10179" s="1" t="s">
        <v>14</v>
      </c>
      <c r="B10179">
        <v>1185732</v>
      </c>
      <c r="C10179" s="2">
        <v>44365</v>
      </c>
      <c r="D10179" s="1" t="s">
        <v>103</v>
      </c>
      <c r="E10179" s="1" t="s">
        <v>110</v>
      </c>
      <c r="F10179" s="1" t="s">
        <v>111</v>
      </c>
      <c r="G10179" s="1" t="s">
        <v>18</v>
      </c>
      <c r="H10179">
        <v>47</v>
      </c>
      <c r="I10179">
        <v>135</v>
      </c>
      <c r="J10179">
        <v>6345</v>
      </c>
      <c r="K10179">
        <v>2411.1</v>
      </c>
      <c r="L10179" s="1">
        <v>3933.9</v>
      </c>
      <c r="M10179" s="1" t="s">
        <v>19</v>
      </c>
      <c r="N10179" s="1" t="s">
        <v>196</v>
      </c>
    </row>
    <row r="10180" spans="1:14" x14ac:dyDescent="0.3">
      <c r="A10180" s="1" t="s">
        <v>14</v>
      </c>
      <c r="B10180">
        <v>1185732</v>
      </c>
      <c r="C10180" s="2">
        <v>44365</v>
      </c>
      <c r="D10180" s="1" t="s">
        <v>103</v>
      </c>
      <c r="E10180" s="1" t="s">
        <v>110</v>
      </c>
      <c r="F10180" s="1" t="s">
        <v>111</v>
      </c>
      <c r="G10180" s="1" t="s">
        <v>20</v>
      </c>
      <c r="H10180">
        <v>51</v>
      </c>
      <c r="I10180">
        <v>219</v>
      </c>
      <c r="J10180">
        <v>11169</v>
      </c>
      <c r="K10180">
        <v>5919.5700000000006</v>
      </c>
      <c r="L10180" s="1">
        <v>5249.4299999999994</v>
      </c>
      <c r="M10180" s="1" t="s">
        <v>19</v>
      </c>
      <c r="N10180" s="1" t="s">
        <v>197</v>
      </c>
    </row>
    <row r="10181" spans="1:14" x14ac:dyDescent="0.3">
      <c r="A10181" s="1" t="s">
        <v>14</v>
      </c>
      <c r="B10181">
        <v>1185732</v>
      </c>
      <c r="C10181" s="2">
        <v>44393</v>
      </c>
      <c r="D10181" s="1" t="s">
        <v>103</v>
      </c>
      <c r="E10181" s="1" t="s">
        <v>110</v>
      </c>
      <c r="F10181" s="1" t="s">
        <v>111</v>
      </c>
      <c r="G10181" s="1" t="s">
        <v>21</v>
      </c>
      <c r="H10181">
        <v>47</v>
      </c>
      <c r="I10181">
        <v>289</v>
      </c>
      <c r="J10181">
        <v>13583</v>
      </c>
      <c r="K10181">
        <v>6248.18</v>
      </c>
      <c r="L10181" s="1">
        <v>7334.82</v>
      </c>
      <c r="M10181" s="1" t="s">
        <v>19</v>
      </c>
      <c r="N10181" s="1" t="s">
        <v>196</v>
      </c>
    </row>
    <row r="10182" spans="1:14" x14ac:dyDescent="0.3">
      <c r="A10182" s="1" t="s">
        <v>52</v>
      </c>
      <c r="B10182">
        <v>1185732</v>
      </c>
      <c r="C10182" s="2">
        <v>44393</v>
      </c>
      <c r="D10182" s="1" t="s">
        <v>103</v>
      </c>
      <c r="E10182" s="1" t="s">
        <v>110</v>
      </c>
      <c r="F10182" s="1" t="s">
        <v>111</v>
      </c>
      <c r="G10182" s="1" t="s">
        <v>22</v>
      </c>
      <c r="H10182">
        <v>42</v>
      </c>
      <c r="I10182">
        <v>192</v>
      </c>
      <c r="J10182">
        <v>8064</v>
      </c>
      <c r="K10182">
        <v>3064.32</v>
      </c>
      <c r="L10182" s="1">
        <v>4999.68</v>
      </c>
      <c r="M10182" s="1" t="s">
        <v>19</v>
      </c>
      <c r="N10182" s="1" t="s">
        <v>196</v>
      </c>
    </row>
    <row r="10183" spans="1:14" x14ac:dyDescent="0.3">
      <c r="A10183" s="1" t="s">
        <v>52</v>
      </c>
      <c r="B10183">
        <v>1185732</v>
      </c>
      <c r="C10183" s="2">
        <v>44393</v>
      </c>
      <c r="D10183" s="1" t="s">
        <v>103</v>
      </c>
      <c r="E10183" s="1" t="s">
        <v>110</v>
      </c>
      <c r="F10183" s="1" t="s">
        <v>111</v>
      </c>
      <c r="G10183" s="1" t="s">
        <v>23</v>
      </c>
      <c r="H10183">
        <v>37</v>
      </c>
      <c r="I10183">
        <v>168</v>
      </c>
      <c r="J10183">
        <v>6216</v>
      </c>
      <c r="K10183">
        <v>2610.7200000000003</v>
      </c>
      <c r="L10183" s="1">
        <v>3605.2799999999997</v>
      </c>
      <c r="M10183" s="1" t="s">
        <v>19</v>
      </c>
      <c r="N10183" s="1" t="s">
        <v>197</v>
      </c>
    </row>
    <row r="10184" spans="1:14" x14ac:dyDescent="0.3">
      <c r="A10184" s="1" t="s">
        <v>52</v>
      </c>
      <c r="B10184">
        <v>1185732</v>
      </c>
      <c r="C10184" s="2">
        <v>44393</v>
      </c>
      <c r="D10184" s="1" t="s">
        <v>103</v>
      </c>
      <c r="E10184" s="1" t="s">
        <v>110</v>
      </c>
      <c r="F10184" s="1" t="s">
        <v>111</v>
      </c>
      <c r="G10184" s="1" t="s">
        <v>24</v>
      </c>
      <c r="H10184">
        <v>33</v>
      </c>
      <c r="I10184">
        <v>143</v>
      </c>
      <c r="J10184">
        <v>4719</v>
      </c>
      <c r="K10184">
        <v>2029.1700000000003</v>
      </c>
      <c r="L10184" s="1">
        <v>2689.83</v>
      </c>
      <c r="M10184" s="1" t="s">
        <v>19</v>
      </c>
      <c r="N10184" s="1" t="s">
        <v>197</v>
      </c>
    </row>
    <row r="10185" spans="1:14" x14ac:dyDescent="0.3">
      <c r="A10185" s="1" t="s">
        <v>52</v>
      </c>
      <c r="B10185">
        <v>1185732</v>
      </c>
      <c r="C10185" s="2">
        <v>44393</v>
      </c>
      <c r="D10185" s="1" t="s">
        <v>103</v>
      </c>
      <c r="E10185" s="1" t="s">
        <v>110</v>
      </c>
      <c r="F10185" s="1" t="s">
        <v>111</v>
      </c>
      <c r="G10185" s="1" t="s">
        <v>18</v>
      </c>
      <c r="H10185">
        <v>46</v>
      </c>
      <c r="I10185">
        <v>150</v>
      </c>
      <c r="J10185">
        <v>6900</v>
      </c>
      <c r="K10185">
        <v>2553</v>
      </c>
      <c r="L10185" s="1">
        <v>4347</v>
      </c>
      <c r="M10185" s="1" t="s">
        <v>19</v>
      </c>
      <c r="N10185" s="1" t="s">
        <v>196</v>
      </c>
    </row>
    <row r="10186" spans="1:14" x14ac:dyDescent="0.3">
      <c r="A10186" s="1" t="s">
        <v>52</v>
      </c>
      <c r="B10186">
        <v>1185732</v>
      </c>
      <c r="C10186" s="2">
        <v>44393</v>
      </c>
      <c r="D10186" s="1" t="s">
        <v>103</v>
      </c>
      <c r="E10186" s="1" t="s">
        <v>110</v>
      </c>
      <c r="F10186" s="1" t="s">
        <v>111</v>
      </c>
      <c r="G10186" s="1" t="s">
        <v>20</v>
      </c>
      <c r="H10186">
        <v>49</v>
      </c>
      <c r="I10186">
        <v>209</v>
      </c>
      <c r="J10186">
        <v>10241</v>
      </c>
      <c r="K10186">
        <v>5427.7300000000005</v>
      </c>
      <c r="L10186" s="1">
        <v>4813.2699999999995</v>
      </c>
      <c r="M10186" s="1" t="s">
        <v>19</v>
      </c>
      <c r="N10186" s="1" t="s">
        <v>197</v>
      </c>
    </row>
    <row r="10187" spans="1:14" x14ac:dyDescent="0.3">
      <c r="A10187" s="1" t="s">
        <v>52</v>
      </c>
      <c r="B10187">
        <v>1185732</v>
      </c>
      <c r="C10187" s="2">
        <v>44425</v>
      </c>
      <c r="D10187" s="1" t="s">
        <v>103</v>
      </c>
      <c r="E10187" s="1" t="s">
        <v>110</v>
      </c>
      <c r="F10187" s="1" t="s">
        <v>111</v>
      </c>
      <c r="G10187" s="1" t="s">
        <v>21</v>
      </c>
      <c r="H10187">
        <v>41</v>
      </c>
      <c r="I10187">
        <v>256</v>
      </c>
      <c r="J10187">
        <v>10496</v>
      </c>
      <c r="K10187">
        <v>4723.2</v>
      </c>
      <c r="L10187" s="1">
        <v>5772.8</v>
      </c>
      <c r="M10187" s="1" t="s">
        <v>19</v>
      </c>
      <c r="N10187" s="1" t="s">
        <v>196</v>
      </c>
    </row>
    <row r="10188" spans="1:14" x14ac:dyDescent="0.3">
      <c r="A10188" s="1" t="s">
        <v>52</v>
      </c>
      <c r="B10188">
        <v>1185732</v>
      </c>
      <c r="C10188" s="2">
        <v>44425</v>
      </c>
      <c r="D10188" s="1" t="s">
        <v>103</v>
      </c>
      <c r="E10188" s="1" t="s">
        <v>110</v>
      </c>
      <c r="F10188" s="1" t="s">
        <v>111</v>
      </c>
      <c r="G10188" s="1" t="s">
        <v>22</v>
      </c>
      <c r="H10188">
        <v>44</v>
      </c>
      <c r="I10188">
        <v>198</v>
      </c>
      <c r="J10188">
        <v>8712</v>
      </c>
      <c r="K10188">
        <v>3571.9199999999996</v>
      </c>
      <c r="L10188" s="1">
        <v>5140.08</v>
      </c>
      <c r="M10188" s="1" t="s">
        <v>19</v>
      </c>
      <c r="N10188" s="1" t="s">
        <v>196</v>
      </c>
    </row>
    <row r="10189" spans="1:14" x14ac:dyDescent="0.3">
      <c r="A10189" s="1" t="s">
        <v>52</v>
      </c>
      <c r="B10189">
        <v>1185732</v>
      </c>
      <c r="C10189" s="2">
        <v>44425</v>
      </c>
      <c r="D10189" s="1" t="s">
        <v>103</v>
      </c>
      <c r="E10189" s="1" t="s">
        <v>110</v>
      </c>
      <c r="F10189" s="1" t="s">
        <v>111</v>
      </c>
      <c r="G10189" s="1" t="s">
        <v>23</v>
      </c>
      <c r="H10189">
        <v>37</v>
      </c>
      <c r="I10189">
        <v>179</v>
      </c>
      <c r="J10189">
        <v>6623</v>
      </c>
      <c r="K10189">
        <v>2914.12</v>
      </c>
      <c r="L10189" s="1">
        <v>3708.88</v>
      </c>
      <c r="M10189" s="1" t="s">
        <v>19</v>
      </c>
      <c r="N10189" s="1" t="s">
        <v>197</v>
      </c>
    </row>
    <row r="10190" spans="1:14" x14ac:dyDescent="0.3">
      <c r="A10190" s="1" t="s">
        <v>52</v>
      </c>
      <c r="B10190">
        <v>1185732</v>
      </c>
      <c r="C10190" s="2">
        <v>44425</v>
      </c>
      <c r="D10190" s="1" t="s">
        <v>103</v>
      </c>
      <c r="E10190" s="1" t="s">
        <v>110</v>
      </c>
      <c r="F10190" s="1" t="s">
        <v>111</v>
      </c>
      <c r="G10190" s="1" t="s">
        <v>24</v>
      </c>
      <c r="H10190">
        <v>32</v>
      </c>
      <c r="I10190">
        <v>147</v>
      </c>
      <c r="J10190">
        <v>4704</v>
      </c>
      <c r="K10190">
        <v>1975.6800000000003</v>
      </c>
      <c r="L10190" s="1">
        <v>2728.3199999999997</v>
      </c>
      <c r="M10190" s="1" t="s">
        <v>19</v>
      </c>
      <c r="N10190" s="1" t="s">
        <v>197</v>
      </c>
    </row>
    <row r="10191" spans="1:14" x14ac:dyDescent="0.3">
      <c r="A10191" s="1" t="s">
        <v>52</v>
      </c>
      <c r="B10191">
        <v>1185732</v>
      </c>
      <c r="C10191" s="2">
        <v>44425</v>
      </c>
      <c r="D10191" s="1" t="s">
        <v>103</v>
      </c>
      <c r="E10191" s="1" t="s">
        <v>110</v>
      </c>
      <c r="F10191" s="1" t="s">
        <v>111</v>
      </c>
      <c r="G10191" s="1" t="s">
        <v>18</v>
      </c>
      <c r="H10191">
        <v>35</v>
      </c>
      <c r="I10191">
        <v>158</v>
      </c>
      <c r="J10191">
        <v>5530</v>
      </c>
      <c r="K10191">
        <v>2322.6</v>
      </c>
      <c r="L10191" s="1">
        <v>3207.4</v>
      </c>
      <c r="M10191" s="1" t="s">
        <v>19</v>
      </c>
      <c r="N10191" s="1" t="s">
        <v>196</v>
      </c>
    </row>
    <row r="10192" spans="1:14" x14ac:dyDescent="0.3">
      <c r="A10192" s="1" t="s">
        <v>52</v>
      </c>
      <c r="B10192">
        <v>1185732</v>
      </c>
      <c r="C10192" s="2">
        <v>44425</v>
      </c>
      <c r="D10192" s="1" t="s">
        <v>103</v>
      </c>
      <c r="E10192" s="1" t="s">
        <v>110</v>
      </c>
      <c r="F10192" s="1" t="s">
        <v>111</v>
      </c>
      <c r="G10192" s="1" t="s">
        <v>20</v>
      </c>
      <c r="H10192">
        <v>42</v>
      </c>
      <c r="I10192">
        <v>206</v>
      </c>
      <c r="J10192">
        <v>8652</v>
      </c>
      <c r="K10192">
        <v>4758.6000000000004</v>
      </c>
      <c r="L10192" s="1">
        <v>3893.3999999999996</v>
      </c>
      <c r="M10192" s="1" t="s">
        <v>19</v>
      </c>
      <c r="N10192" s="1" t="s">
        <v>197</v>
      </c>
    </row>
    <row r="10193" spans="1:14" x14ac:dyDescent="0.3">
      <c r="A10193" s="1" t="s">
        <v>52</v>
      </c>
      <c r="B10193">
        <v>1185732</v>
      </c>
      <c r="C10193" s="2">
        <v>44455</v>
      </c>
      <c r="D10193" s="1" t="s">
        <v>103</v>
      </c>
      <c r="E10193" s="1" t="s">
        <v>110</v>
      </c>
      <c r="F10193" s="1" t="s">
        <v>111</v>
      </c>
      <c r="G10193" s="1" t="s">
        <v>21</v>
      </c>
      <c r="H10193">
        <v>40</v>
      </c>
      <c r="I10193">
        <v>232</v>
      </c>
      <c r="J10193">
        <v>9280</v>
      </c>
      <c r="K10193">
        <v>4083.2</v>
      </c>
      <c r="L10193" s="1">
        <v>5196.8</v>
      </c>
      <c r="M10193" s="1" t="s">
        <v>19</v>
      </c>
      <c r="N10193" s="1" t="s">
        <v>196</v>
      </c>
    </row>
    <row r="10194" spans="1:14" x14ac:dyDescent="0.3">
      <c r="A10194" s="1" t="s">
        <v>52</v>
      </c>
      <c r="B10194">
        <v>1185732</v>
      </c>
      <c r="C10194" s="2">
        <v>44455</v>
      </c>
      <c r="D10194" s="1" t="s">
        <v>103</v>
      </c>
      <c r="E10194" s="1" t="s">
        <v>110</v>
      </c>
      <c r="F10194" s="1" t="s">
        <v>111</v>
      </c>
      <c r="G10194" s="1" t="s">
        <v>22</v>
      </c>
      <c r="H10194">
        <v>33</v>
      </c>
      <c r="I10194">
        <v>158</v>
      </c>
      <c r="J10194">
        <v>5214</v>
      </c>
      <c r="K10194">
        <v>2137.7399999999998</v>
      </c>
      <c r="L10194" s="1">
        <v>3076.26</v>
      </c>
      <c r="M10194" s="1" t="s">
        <v>19</v>
      </c>
      <c r="N10194" s="1" t="s">
        <v>196</v>
      </c>
    </row>
    <row r="10195" spans="1:14" x14ac:dyDescent="0.3">
      <c r="A10195" s="1" t="s">
        <v>52</v>
      </c>
      <c r="B10195">
        <v>1185732</v>
      </c>
      <c r="C10195" s="2">
        <v>44455</v>
      </c>
      <c r="D10195" s="1" t="s">
        <v>103</v>
      </c>
      <c r="E10195" s="1" t="s">
        <v>110</v>
      </c>
      <c r="F10195" s="1" t="s">
        <v>111</v>
      </c>
      <c r="G10195" s="1" t="s">
        <v>23</v>
      </c>
      <c r="H10195">
        <v>15</v>
      </c>
      <c r="I10195">
        <v>145</v>
      </c>
      <c r="J10195">
        <v>2175</v>
      </c>
      <c r="K10195">
        <v>1022.2500000000001</v>
      </c>
      <c r="L10195" s="1">
        <v>1152.75</v>
      </c>
      <c r="M10195" s="1" t="s">
        <v>19</v>
      </c>
      <c r="N10195" s="1" t="s">
        <v>197</v>
      </c>
    </row>
    <row r="10196" spans="1:14" x14ac:dyDescent="0.3">
      <c r="A10196" s="1" t="s">
        <v>52</v>
      </c>
      <c r="B10196">
        <v>1185732</v>
      </c>
      <c r="C10196" s="2">
        <v>44455</v>
      </c>
      <c r="D10196" s="1" t="s">
        <v>103</v>
      </c>
      <c r="E10196" s="1" t="s">
        <v>110</v>
      </c>
      <c r="F10196" s="1" t="s">
        <v>111</v>
      </c>
      <c r="G10196" s="1" t="s">
        <v>24</v>
      </c>
      <c r="H10196">
        <v>16</v>
      </c>
      <c r="I10196">
        <v>120</v>
      </c>
      <c r="J10196">
        <v>1920</v>
      </c>
      <c r="K10196">
        <v>864</v>
      </c>
      <c r="L10196" s="1">
        <v>1056</v>
      </c>
      <c r="M10196" s="1" t="s">
        <v>19</v>
      </c>
      <c r="N10196" s="1" t="s">
        <v>197</v>
      </c>
    </row>
    <row r="10197" spans="1:14" x14ac:dyDescent="0.3">
      <c r="A10197" s="1" t="s">
        <v>52</v>
      </c>
      <c r="B10197">
        <v>1185732</v>
      </c>
      <c r="C10197" s="2">
        <v>44455</v>
      </c>
      <c r="D10197" s="1" t="s">
        <v>103</v>
      </c>
      <c r="E10197" s="1" t="s">
        <v>110</v>
      </c>
      <c r="F10197" s="1" t="s">
        <v>111</v>
      </c>
      <c r="G10197" s="1" t="s">
        <v>18</v>
      </c>
      <c r="H10197">
        <v>22</v>
      </c>
      <c r="I10197">
        <v>132</v>
      </c>
      <c r="J10197">
        <v>2904</v>
      </c>
      <c r="K10197">
        <v>1103.52</v>
      </c>
      <c r="L10197" s="1">
        <v>1800.48</v>
      </c>
      <c r="M10197" s="1" t="s">
        <v>19</v>
      </c>
      <c r="N10197" s="1" t="s">
        <v>196</v>
      </c>
    </row>
    <row r="10198" spans="1:14" x14ac:dyDescent="0.3">
      <c r="A10198" s="1" t="s">
        <v>52</v>
      </c>
      <c r="B10198">
        <v>1185732</v>
      </c>
      <c r="C10198" s="2">
        <v>44455</v>
      </c>
      <c r="D10198" s="1" t="s">
        <v>103</v>
      </c>
      <c r="E10198" s="1" t="s">
        <v>110</v>
      </c>
      <c r="F10198" s="1" t="s">
        <v>111</v>
      </c>
      <c r="G10198" s="1" t="s">
        <v>20</v>
      </c>
      <c r="H10198">
        <v>26</v>
      </c>
      <c r="I10198">
        <v>160</v>
      </c>
      <c r="J10198">
        <v>4160</v>
      </c>
      <c r="K10198">
        <v>2329.6000000000004</v>
      </c>
      <c r="L10198" s="1">
        <v>1830.3999999999996</v>
      </c>
      <c r="M10198" s="1" t="s">
        <v>19</v>
      </c>
      <c r="N10198" s="1" t="s">
        <v>197</v>
      </c>
    </row>
    <row r="10199" spans="1:14" x14ac:dyDescent="0.3">
      <c r="A10199" s="1" t="s">
        <v>52</v>
      </c>
      <c r="B10199">
        <v>1185732</v>
      </c>
      <c r="C10199" s="2">
        <v>44487</v>
      </c>
      <c r="D10199" s="1" t="s">
        <v>103</v>
      </c>
      <c r="E10199" s="1" t="s">
        <v>110</v>
      </c>
      <c r="F10199" s="1" t="s">
        <v>111</v>
      </c>
      <c r="G10199" s="1" t="s">
        <v>21</v>
      </c>
      <c r="H10199">
        <v>24</v>
      </c>
      <c r="I10199">
        <v>216</v>
      </c>
      <c r="J10199">
        <v>5184</v>
      </c>
      <c r="K10199">
        <v>2384.6400000000003</v>
      </c>
      <c r="L10199" s="1">
        <v>2799.3599999999997</v>
      </c>
      <c r="M10199" s="1" t="s">
        <v>19</v>
      </c>
      <c r="N10199" s="1" t="s">
        <v>196</v>
      </c>
    </row>
    <row r="10200" spans="1:14" x14ac:dyDescent="0.3">
      <c r="A10200" s="1" t="s">
        <v>52</v>
      </c>
      <c r="B10200">
        <v>1185732</v>
      </c>
      <c r="C10200" s="2">
        <v>44487</v>
      </c>
      <c r="D10200" s="1" t="s">
        <v>103</v>
      </c>
      <c r="E10200" s="1" t="s">
        <v>110</v>
      </c>
      <c r="F10200" s="1" t="s">
        <v>111</v>
      </c>
      <c r="G10200" s="1" t="s">
        <v>22</v>
      </c>
      <c r="H10200">
        <v>17</v>
      </c>
      <c r="I10200">
        <v>165</v>
      </c>
      <c r="J10200">
        <v>2805</v>
      </c>
      <c r="K10200">
        <v>1037.8499999999999</v>
      </c>
      <c r="L10200" s="1">
        <v>1767.15</v>
      </c>
      <c r="M10200" s="1" t="s">
        <v>19</v>
      </c>
      <c r="N10200" s="1" t="s">
        <v>196</v>
      </c>
    </row>
    <row r="10201" spans="1:14" x14ac:dyDescent="0.3">
      <c r="A10201" s="1" t="s">
        <v>52</v>
      </c>
      <c r="B10201">
        <v>1185732</v>
      </c>
      <c r="C10201" s="2">
        <v>44487</v>
      </c>
      <c r="D10201" s="1" t="s">
        <v>103</v>
      </c>
      <c r="E10201" s="1" t="s">
        <v>110</v>
      </c>
      <c r="F10201" s="1" t="s">
        <v>111</v>
      </c>
      <c r="G10201" s="1" t="s">
        <v>23</v>
      </c>
      <c r="H10201">
        <v>19</v>
      </c>
      <c r="I10201">
        <v>120</v>
      </c>
      <c r="J10201">
        <v>2280</v>
      </c>
      <c r="K10201">
        <v>1071.6000000000001</v>
      </c>
      <c r="L10201" s="1">
        <v>1208.3999999999999</v>
      </c>
      <c r="M10201" s="1" t="s">
        <v>19</v>
      </c>
      <c r="N10201" s="1" t="s">
        <v>197</v>
      </c>
    </row>
    <row r="10202" spans="1:14" x14ac:dyDescent="0.3">
      <c r="A10202" s="1" t="s">
        <v>52</v>
      </c>
      <c r="B10202">
        <v>1185732</v>
      </c>
      <c r="C10202" s="2">
        <v>44487</v>
      </c>
      <c r="D10202" s="1" t="s">
        <v>103</v>
      </c>
      <c r="E10202" s="1" t="s">
        <v>110</v>
      </c>
      <c r="F10202" s="1" t="s">
        <v>111</v>
      </c>
      <c r="G10202" s="1" t="s">
        <v>24</v>
      </c>
      <c r="H10202">
        <v>20</v>
      </c>
      <c r="I10202">
        <v>109</v>
      </c>
      <c r="J10202">
        <v>2180</v>
      </c>
      <c r="K10202">
        <v>981</v>
      </c>
      <c r="L10202" s="1">
        <v>1199</v>
      </c>
      <c r="M10202" s="1" t="s">
        <v>19</v>
      </c>
      <c r="N10202" s="1" t="s">
        <v>197</v>
      </c>
    </row>
    <row r="10203" spans="1:14" x14ac:dyDescent="0.3">
      <c r="A10203" s="1" t="s">
        <v>52</v>
      </c>
      <c r="B10203">
        <v>1185732</v>
      </c>
      <c r="C10203" s="2">
        <v>44487</v>
      </c>
      <c r="D10203" s="1" t="s">
        <v>103</v>
      </c>
      <c r="E10203" s="1" t="s">
        <v>110</v>
      </c>
      <c r="F10203" s="1" t="s">
        <v>111</v>
      </c>
      <c r="G10203" s="1" t="s">
        <v>18</v>
      </c>
      <c r="H10203">
        <v>25</v>
      </c>
      <c r="I10203">
        <v>105</v>
      </c>
      <c r="J10203">
        <v>2625</v>
      </c>
      <c r="K10203">
        <v>1102.5</v>
      </c>
      <c r="L10203" s="1">
        <v>1522.5</v>
      </c>
      <c r="M10203" s="1" t="s">
        <v>19</v>
      </c>
      <c r="N10203" s="1" t="s">
        <v>196</v>
      </c>
    </row>
    <row r="10204" spans="1:14" x14ac:dyDescent="0.3">
      <c r="A10204" s="1" t="s">
        <v>47</v>
      </c>
      <c r="B10204">
        <v>1185732</v>
      </c>
      <c r="C10204" s="2">
        <v>44487</v>
      </c>
      <c r="D10204" s="1" t="s">
        <v>103</v>
      </c>
      <c r="E10204" s="1" t="s">
        <v>110</v>
      </c>
      <c r="F10204" s="1" t="s">
        <v>111</v>
      </c>
      <c r="G10204" s="1" t="s">
        <v>20</v>
      </c>
      <c r="H10204">
        <v>27</v>
      </c>
      <c r="I10204">
        <v>162</v>
      </c>
      <c r="J10204">
        <v>4374</v>
      </c>
      <c r="K10204">
        <v>2361.96</v>
      </c>
      <c r="L10204" s="1">
        <v>2012.04</v>
      </c>
      <c r="M10204" s="1" t="s">
        <v>19</v>
      </c>
      <c r="N10204" s="1" t="s">
        <v>197</v>
      </c>
    </row>
    <row r="10205" spans="1:14" x14ac:dyDescent="0.3">
      <c r="A10205" s="1" t="s">
        <v>47</v>
      </c>
      <c r="B10205">
        <v>1185732</v>
      </c>
      <c r="C10205" s="2">
        <v>44517</v>
      </c>
      <c r="D10205" s="1" t="s">
        <v>103</v>
      </c>
      <c r="E10205" s="1" t="s">
        <v>110</v>
      </c>
      <c r="F10205" s="1" t="s">
        <v>111</v>
      </c>
      <c r="G10205" s="1" t="s">
        <v>21</v>
      </c>
      <c r="H10205">
        <v>22</v>
      </c>
      <c r="I10205">
        <v>206</v>
      </c>
      <c r="J10205">
        <v>4532</v>
      </c>
      <c r="K10205">
        <v>1994.08</v>
      </c>
      <c r="L10205" s="1">
        <v>2537.92</v>
      </c>
      <c r="M10205" s="1" t="s">
        <v>19</v>
      </c>
      <c r="N10205" s="1" t="s">
        <v>196</v>
      </c>
    </row>
    <row r="10206" spans="1:14" x14ac:dyDescent="0.3">
      <c r="A10206" s="1" t="s">
        <v>47</v>
      </c>
      <c r="B10206">
        <v>1185732</v>
      </c>
      <c r="C10206" s="2">
        <v>44517</v>
      </c>
      <c r="D10206" s="1" t="s">
        <v>103</v>
      </c>
      <c r="E10206" s="1" t="s">
        <v>110</v>
      </c>
      <c r="F10206" s="1" t="s">
        <v>111</v>
      </c>
      <c r="G10206" s="1" t="s">
        <v>22</v>
      </c>
      <c r="H10206">
        <v>15</v>
      </c>
      <c r="I10206">
        <v>153</v>
      </c>
      <c r="J10206">
        <v>2295</v>
      </c>
      <c r="K10206">
        <v>872.1</v>
      </c>
      <c r="L10206" s="1">
        <v>1422.9</v>
      </c>
      <c r="M10206" s="1" t="s">
        <v>19</v>
      </c>
      <c r="N10206" s="1" t="s">
        <v>196</v>
      </c>
    </row>
    <row r="10207" spans="1:14" x14ac:dyDescent="0.3">
      <c r="A10207" s="1" t="s">
        <v>47</v>
      </c>
      <c r="B10207">
        <v>1185732</v>
      </c>
      <c r="C10207" s="2">
        <v>44517</v>
      </c>
      <c r="D10207" s="1" t="s">
        <v>103</v>
      </c>
      <c r="E10207" s="1" t="s">
        <v>110</v>
      </c>
      <c r="F10207" s="1" t="s">
        <v>111</v>
      </c>
      <c r="G10207" s="1" t="s">
        <v>23</v>
      </c>
      <c r="H10207">
        <v>22</v>
      </c>
      <c r="I10207">
        <v>119</v>
      </c>
      <c r="J10207">
        <v>2618</v>
      </c>
      <c r="K10207">
        <v>1099.5600000000002</v>
      </c>
      <c r="L10207" s="1">
        <v>1518.4399999999998</v>
      </c>
      <c r="M10207" s="1" t="s">
        <v>19</v>
      </c>
      <c r="N10207" s="1" t="s">
        <v>197</v>
      </c>
    </row>
    <row r="10208" spans="1:14" x14ac:dyDescent="0.3">
      <c r="A10208" s="1" t="s">
        <v>47</v>
      </c>
      <c r="B10208">
        <v>1185732</v>
      </c>
      <c r="C10208" s="2">
        <v>44517</v>
      </c>
      <c r="D10208" s="1" t="s">
        <v>103</v>
      </c>
      <c r="E10208" s="1" t="s">
        <v>110</v>
      </c>
      <c r="F10208" s="1" t="s">
        <v>111</v>
      </c>
      <c r="G10208" s="1" t="s">
        <v>24</v>
      </c>
      <c r="H10208">
        <v>43</v>
      </c>
      <c r="I10208">
        <v>153</v>
      </c>
      <c r="J10208">
        <v>6579</v>
      </c>
      <c r="K10208">
        <v>2894.76</v>
      </c>
      <c r="L10208" s="1">
        <v>3684.24</v>
      </c>
      <c r="M10208" s="1" t="s">
        <v>19</v>
      </c>
      <c r="N10208" s="1" t="s">
        <v>197</v>
      </c>
    </row>
    <row r="10209" spans="1:14" x14ac:dyDescent="0.3">
      <c r="A10209" s="1" t="s">
        <v>47</v>
      </c>
      <c r="B10209">
        <v>1185732</v>
      </c>
      <c r="C10209" s="2">
        <v>44517</v>
      </c>
      <c r="D10209" s="1" t="s">
        <v>103</v>
      </c>
      <c r="E10209" s="1" t="s">
        <v>110</v>
      </c>
      <c r="F10209" s="1" t="s">
        <v>111</v>
      </c>
      <c r="G10209" s="1" t="s">
        <v>18</v>
      </c>
      <c r="H10209">
        <v>59</v>
      </c>
      <c r="I10209">
        <v>132</v>
      </c>
      <c r="J10209">
        <v>7788</v>
      </c>
      <c r="K10209">
        <v>3115.2</v>
      </c>
      <c r="L10209" s="1">
        <v>4672.8</v>
      </c>
      <c r="M10209" s="1" t="s">
        <v>19</v>
      </c>
      <c r="N10209" s="1" t="s">
        <v>196</v>
      </c>
    </row>
    <row r="10210" spans="1:14" x14ac:dyDescent="0.3">
      <c r="A10210" s="1" t="s">
        <v>47</v>
      </c>
      <c r="B10210">
        <v>1185732</v>
      </c>
      <c r="C10210" s="2">
        <v>44517</v>
      </c>
      <c r="D10210" s="1" t="s">
        <v>103</v>
      </c>
      <c r="E10210" s="1" t="s">
        <v>110</v>
      </c>
      <c r="F10210" s="1" t="s">
        <v>111</v>
      </c>
      <c r="G10210" s="1" t="s">
        <v>20</v>
      </c>
      <c r="H10210">
        <v>51</v>
      </c>
      <c r="I10210">
        <v>168</v>
      </c>
      <c r="J10210">
        <v>8568</v>
      </c>
      <c r="K10210">
        <v>4883.76</v>
      </c>
      <c r="L10210" s="1">
        <v>3684.24</v>
      </c>
      <c r="M10210" s="1" t="s">
        <v>19</v>
      </c>
      <c r="N10210" s="1" t="s">
        <v>197</v>
      </c>
    </row>
    <row r="10211" spans="1:14" x14ac:dyDescent="0.3">
      <c r="A10211" s="1" t="s">
        <v>47</v>
      </c>
      <c r="B10211">
        <v>1185732</v>
      </c>
      <c r="C10211" s="2">
        <v>44546</v>
      </c>
      <c r="D10211" s="1" t="s">
        <v>103</v>
      </c>
      <c r="E10211" s="1" t="s">
        <v>110</v>
      </c>
      <c r="F10211" s="1" t="s">
        <v>111</v>
      </c>
      <c r="G10211" s="1" t="s">
        <v>21</v>
      </c>
      <c r="H10211">
        <v>48</v>
      </c>
      <c r="I10211">
        <v>256</v>
      </c>
      <c r="J10211">
        <v>12288</v>
      </c>
      <c r="K10211">
        <v>5775.3600000000006</v>
      </c>
      <c r="L10211" s="1">
        <v>6512.6399999999994</v>
      </c>
      <c r="M10211" s="1" t="s">
        <v>19</v>
      </c>
      <c r="N10211" s="1" t="s">
        <v>196</v>
      </c>
    </row>
    <row r="10212" spans="1:14" x14ac:dyDescent="0.3">
      <c r="A10212" s="1" t="s">
        <v>47</v>
      </c>
      <c r="B10212">
        <v>1185732</v>
      </c>
      <c r="C10212" s="2">
        <v>44546</v>
      </c>
      <c r="D10212" s="1" t="s">
        <v>103</v>
      </c>
      <c r="E10212" s="1" t="s">
        <v>110</v>
      </c>
      <c r="F10212" s="1" t="s">
        <v>111</v>
      </c>
      <c r="G10212" s="1" t="s">
        <v>22</v>
      </c>
      <c r="H10212">
        <v>44</v>
      </c>
      <c r="I10212">
        <v>201</v>
      </c>
      <c r="J10212">
        <v>8844</v>
      </c>
      <c r="K10212">
        <v>3272.2799999999997</v>
      </c>
      <c r="L10212" s="1">
        <v>5571.72</v>
      </c>
      <c r="M10212" s="1" t="s">
        <v>19</v>
      </c>
      <c r="N10212" s="1" t="s">
        <v>196</v>
      </c>
    </row>
    <row r="10213" spans="1:14" x14ac:dyDescent="0.3">
      <c r="A10213" s="1" t="s">
        <v>47</v>
      </c>
      <c r="B10213">
        <v>1185732</v>
      </c>
      <c r="C10213" s="2">
        <v>44546</v>
      </c>
      <c r="D10213" s="1" t="s">
        <v>103</v>
      </c>
      <c r="E10213" s="1" t="s">
        <v>110</v>
      </c>
      <c r="F10213" s="1" t="s">
        <v>111</v>
      </c>
      <c r="G10213" s="1" t="s">
        <v>23</v>
      </c>
      <c r="H10213">
        <v>43</v>
      </c>
      <c r="I10213">
        <v>158</v>
      </c>
      <c r="J10213">
        <v>6794</v>
      </c>
      <c r="K10213">
        <v>3057.3</v>
      </c>
      <c r="L10213" s="1">
        <v>3736.7</v>
      </c>
      <c r="M10213" s="1" t="s">
        <v>19</v>
      </c>
      <c r="N10213" s="1" t="s">
        <v>197</v>
      </c>
    </row>
    <row r="10214" spans="1:14" x14ac:dyDescent="0.3">
      <c r="A10214" s="1" t="s">
        <v>47</v>
      </c>
      <c r="B10214">
        <v>1185732</v>
      </c>
      <c r="C10214" s="2">
        <v>44546</v>
      </c>
      <c r="D10214" s="1" t="s">
        <v>103</v>
      </c>
      <c r="E10214" s="1" t="s">
        <v>110</v>
      </c>
      <c r="F10214" s="1" t="s">
        <v>111</v>
      </c>
      <c r="G10214" s="1" t="s">
        <v>24</v>
      </c>
      <c r="H10214">
        <v>41</v>
      </c>
      <c r="I10214">
        <v>143</v>
      </c>
      <c r="J10214">
        <v>5863</v>
      </c>
      <c r="K10214">
        <v>2755.61</v>
      </c>
      <c r="L10214" s="1">
        <v>3107.39</v>
      </c>
      <c r="M10214" s="1" t="s">
        <v>19</v>
      </c>
      <c r="N10214" s="1" t="s">
        <v>197</v>
      </c>
    </row>
    <row r="10215" spans="1:14" x14ac:dyDescent="0.3">
      <c r="A10215" s="1" t="s">
        <v>47</v>
      </c>
      <c r="B10215">
        <v>1185732</v>
      </c>
      <c r="C10215" s="2">
        <v>44546</v>
      </c>
      <c r="D10215" s="1" t="s">
        <v>103</v>
      </c>
      <c r="E10215" s="1" t="s">
        <v>110</v>
      </c>
      <c r="F10215" s="1" t="s">
        <v>111</v>
      </c>
      <c r="G10215" s="1" t="s">
        <v>18</v>
      </c>
      <c r="H10215">
        <v>54</v>
      </c>
      <c r="I10215">
        <v>157</v>
      </c>
      <c r="J10215">
        <v>8478</v>
      </c>
      <c r="K10215">
        <v>3221.64</v>
      </c>
      <c r="L10215" s="1">
        <v>5256.3600000000006</v>
      </c>
      <c r="M10215" s="1" t="s">
        <v>19</v>
      </c>
      <c r="N10215" s="1" t="s">
        <v>196</v>
      </c>
    </row>
    <row r="10216" spans="1:14" x14ac:dyDescent="0.3">
      <c r="A10216" s="1" t="s">
        <v>47</v>
      </c>
      <c r="B10216">
        <v>1185732</v>
      </c>
      <c r="C10216" s="2">
        <v>44546</v>
      </c>
      <c r="D10216" s="1" t="s">
        <v>103</v>
      </c>
      <c r="E10216" s="1" t="s">
        <v>110</v>
      </c>
      <c r="F10216" s="1" t="s">
        <v>111</v>
      </c>
      <c r="G10216" s="1" t="s">
        <v>20</v>
      </c>
      <c r="H10216">
        <v>53</v>
      </c>
      <c r="I10216">
        <v>178</v>
      </c>
      <c r="J10216">
        <v>9434</v>
      </c>
      <c r="K10216">
        <v>5188.7000000000007</v>
      </c>
      <c r="L10216" s="1">
        <v>4245.2999999999993</v>
      </c>
      <c r="M10216" s="1" t="s">
        <v>19</v>
      </c>
      <c r="N10216" s="1" t="s">
        <v>197</v>
      </c>
    </row>
    <row r="10217" spans="1:14" x14ac:dyDescent="0.3">
      <c r="A10217" s="1" t="s">
        <v>47</v>
      </c>
      <c r="B10217">
        <v>1185732</v>
      </c>
      <c r="C10217" s="2">
        <v>44852</v>
      </c>
      <c r="D10217" s="1" t="s">
        <v>103</v>
      </c>
      <c r="E10217" s="1" t="s">
        <v>110</v>
      </c>
      <c r="F10217" s="1" t="s">
        <v>111</v>
      </c>
      <c r="G10217" s="1" t="s">
        <v>20</v>
      </c>
      <c r="H10217">
        <v>27</v>
      </c>
      <c r="I10217">
        <v>162</v>
      </c>
      <c r="J10217">
        <v>4374</v>
      </c>
      <c r="K10217">
        <v>2361.96</v>
      </c>
      <c r="L10217" s="1">
        <v>2012.04</v>
      </c>
      <c r="M10217" s="1" t="s">
        <v>19</v>
      </c>
      <c r="N10217" s="1" t="s">
        <v>197</v>
      </c>
    </row>
    <row r="10218" spans="1:14" x14ac:dyDescent="0.3">
      <c r="A10218" s="1" t="s">
        <v>47</v>
      </c>
      <c r="B10218">
        <v>1185732</v>
      </c>
      <c r="C10218" s="2">
        <v>44882</v>
      </c>
      <c r="D10218" s="1" t="s">
        <v>103</v>
      </c>
      <c r="E10218" s="1" t="s">
        <v>110</v>
      </c>
      <c r="F10218" s="1" t="s">
        <v>111</v>
      </c>
      <c r="G10218" s="1" t="s">
        <v>21</v>
      </c>
      <c r="H10218">
        <v>22</v>
      </c>
      <c r="I10218">
        <v>206</v>
      </c>
      <c r="J10218">
        <v>4532</v>
      </c>
      <c r="K10218">
        <v>1994.08</v>
      </c>
      <c r="L10218" s="1">
        <v>2537.92</v>
      </c>
      <c r="M10218" s="1" t="s">
        <v>19</v>
      </c>
      <c r="N10218" s="1" t="s">
        <v>196</v>
      </c>
    </row>
    <row r="10219" spans="1:14" x14ac:dyDescent="0.3">
      <c r="A10219" s="1" t="s">
        <v>47</v>
      </c>
      <c r="B10219">
        <v>1185732</v>
      </c>
      <c r="C10219" s="2">
        <v>44882</v>
      </c>
      <c r="D10219" s="1" t="s">
        <v>103</v>
      </c>
      <c r="E10219" s="1" t="s">
        <v>110</v>
      </c>
      <c r="F10219" s="1" t="s">
        <v>111</v>
      </c>
      <c r="G10219" s="1" t="s">
        <v>22</v>
      </c>
      <c r="H10219">
        <v>15</v>
      </c>
      <c r="I10219">
        <v>153</v>
      </c>
      <c r="J10219">
        <v>2295</v>
      </c>
      <c r="K10219">
        <v>872.1</v>
      </c>
      <c r="L10219" s="1">
        <v>1422.9</v>
      </c>
      <c r="M10219" s="1" t="s">
        <v>19</v>
      </c>
      <c r="N10219" s="1" t="s">
        <v>196</v>
      </c>
    </row>
    <row r="10220" spans="1:14" x14ac:dyDescent="0.3">
      <c r="A10220" s="1" t="s">
        <v>47</v>
      </c>
      <c r="B10220">
        <v>1185732</v>
      </c>
      <c r="C10220" s="2">
        <v>44882</v>
      </c>
      <c r="D10220" s="1" t="s">
        <v>103</v>
      </c>
      <c r="E10220" s="1" t="s">
        <v>110</v>
      </c>
      <c r="F10220" s="1" t="s">
        <v>111</v>
      </c>
      <c r="G10220" s="1" t="s">
        <v>23</v>
      </c>
      <c r="H10220">
        <v>22</v>
      </c>
      <c r="I10220">
        <v>119</v>
      </c>
      <c r="J10220">
        <v>2618</v>
      </c>
      <c r="K10220">
        <v>1099.5600000000002</v>
      </c>
      <c r="L10220" s="1">
        <v>1518.4399999999998</v>
      </c>
      <c r="M10220" s="1" t="s">
        <v>19</v>
      </c>
      <c r="N10220" s="1" t="s">
        <v>197</v>
      </c>
    </row>
    <row r="10221" spans="1:14" x14ac:dyDescent="0.3">
      <c r="A10221" s="1" t="s">
        <v>47</v>
      </c>
      <c r="B10221">
        <v>1185732</v>
      </c>
      <c r="C10221" s="2">
        <v>44882</v>
      </c>
      <c r="D10221" s="1" t="s">
        <v>103</v>
      </c>
      <c r="E10221" s="1" t="s">
        <v>110</v>
      </c>
      <c r="F10221" s="1" t="s">
        <v>111</v>
      </c>
      <c r="G10221" s="1" t="s">
        <v>24</v>
      </c>
      <c r="H10221">
        <v>43</v>
      </c>
      <c r="I10221">
        <v>153</v>
      </c>
      <c r="J10221">
        <v>6579</v>
      </c>
      <c r="K10221">
        <v>2894.76</v>
      </c>
      <c r="L10221" s="1">
        <v>3684.24</v>
      </c>
      <c r="M10221" s="1" t="s">
        <v>19</v>
      </c>
      <c r="N10221" s="1" t="s">
        <v>197</v>
      </c>
    </row>
    <row r="10222" spans="1:14" x14ac:dyDescent="0.3">
      <c r="A10222" s="1" t="s">
        <v>47</v>
      </c>
      <c r="B10222">
        <v>1185732</v>
      </c>
      <c r="C10222" s="2">
        <v>44882</v>
      </c>
      <c r="D10222" s="1" t="s">
        <v>103</v>
      </c>
      <c r="E10222" s="1" t="s">
        <v>110</v>
      </c>
      <c r="F10222" s="1" t="s">
        <v>111</v>
      </c>
      <c r="G10222" s="1" t="s">
        <v>18</v>
      </c>
      <c r="H10222">
        <v>59</v>
      </c>
      <c r="I10222">
        <v>132</v>
      </c>
      <c r="J10222">
        <v>7788</v>
      </c>
      <c r="K10222">
        <v>3115.2</v>
      </c>
      <c r="L10222" s="1">
        <v>4672.8</v>
      </c>
      <c r="M10222" s="1" t="s">
        <v>19</v>
      </c>
      <c r="N10222" s="1" t="s">
        <v>196</v>
      </c>
    </row>
    <row r="10223" spans="1:14" x14ac:dyDescent="0.3">
      <c r="A10223" s="1" t="s">
        <v>47</v>
      </c>
      <c r="B10223">
        <v>1185732</v>
      </c>
      <c r="C10223" s="2">
        <v>44882</v>
      </c>
      <c r="D10223" s="1" t="s">
        <v>103</v>
      </c>
      <c r="E10223" s="1" t="s">
        <v>110</v>
      </c>
      <c r="F10223" s="1" t="s">
        <v>111</v>
      </c>
      <c r="G10223" s="1" t="s">
        <v>20</v>
      </c>
      <c r="H10223">
        <v>51</v>
      </c>
      <c r="I10223">
        <v>168</v>
      </c>
      <c r="J10223">
        <v>8568</v>
      </c>
      <c r="K10223">
        <v>4883.76</v>
      </c>
      <c r="L10223" s="1">
        <v>3684.24</v>
      </c>
      <c r="M10223" s="1" t="s">
        <v>19</v>
      </c>
      <c r="N10223" s="1" t="s">
        <v>197</v>
      </c>
    </row>
    <row r="10224" spans="1:14" x14ac:dyDescent="0.3">
      <c r="A10224" s="1" t="s">
        <v>47</v>
      </c>
      <c r="B10224">
        <v>1185732</v>
      </c>
      <c r="C10224" s="2">
        <v>44911</v>
      </c>
      <c r="D10224" s="1" t="s">
        <v>103</v>
      </c>
      <c r="E10224" s="1" t="s">
        <v>110</v>
      </c>
      <c r="F10224" s="1" t="s">
        <v>111</v>
      </c>
      <c r="G10224" s="1" t="s">
        <v>21</v>
      </c>
      <c r="H10224">
        <v>48</v>
      </c>
      <c r="I10224">
        <v>256</v>
      </c>
      <c r="J10224">
        <v>12288</v>
      </c>
      <c r="K10224">
        <v>5775.3600000000006</v>
      </c>
      <c r="L10224" s="1">
        <v>6512.6399999999994</v>
      </c>
      <c r="M10224" s="1" t="s">
        <v>19</v>
      </c>
      <c r="N10224" s="1" t="s">
        <v>196</v>
      </c>
    </row>
    <row r="10225" spans="1:14" x14ac:dyDescent="0.3">
      <c r="A10225" s="1" t="s">
        <v>47</v>
      </c>
      <c r="B10225">
        <v>1185732</v>
      </c>
      <c r="C10225" s="2">
        <v>44911</v>
      </c>
      <c r="D10225" s="1" t="s">
        <v>103</v>
      </c>
      <c r="E10225" s="1" t="s">
        <v>110</v>
      </c>
      <c r="F10225" s="1" t="s">
        <v>111</v>
      </c>
      <c r="G10225" s="1" t="s">
        <v>22</v>
      </c>
      <c r="H10225">
        <v>44</v>
      </c>
      <c r="I10225">
        <v>201</v>
      </c>
      <c r="J10225">
        <v>8844</v>
      </c>
      <c r="K10225">
        <v>3272.2799999999997</v>
      </c>
      <c r="L10225" s="1">
        <v>5571.72</v>
      </c>
      <c r="M10225" s="1" t="s">
        <v>19</v>
      </c>
      <c r="N10225" s="1" t="s">
        <v>196</v>
      </c>
    </row>
    <row r="10226" spans="1:14" x14ac:dyDescent="0.3">
      <c r="A10226" s="1" t="s">
        <v>47</v>
      </c>
      <c r="B10226">
        <v>1185732</v>
      </c>
      <c r="C10226" s="2">
        <v>44911</v>
      </c>
      <c r="D10226" s="1" t="s">
        <v>103</v>
      </c>
      <c r="E10226" s="1" t="s">
        <v>110</v>
      </c>
      <c r="F10226" s="1" t="s">
        <v>111</v>
      </c>
      <c r="G10226" s="1" t="s">
        <v>23</v>
      </c>
      <c r="H10226">
        <v>43</v>
      </c>
      <c r="I10226">
        <v>158</v>
      </c>
      <c r="J10226">
        <v>6794</v>
      </c>
      <c r="K10226">
        <v>3057.3</v>
      </c>
      <c r="L10226" s="1">
        <v>3736.7</v>
      </c>
      <c r="M10226" s="1" t="s">
        <v>19</v>
      </c>
      <c r="N10226" s="1" t="s">
        <v>197</v>
      </c>
    </row>
    <row r="10227" spans="1:14" x14ac:dyDescent="0.3">
      <c r="A10227" s="1" t="s">
        <v>47</v>
      </c>
      <c r="B10227">
        <v>1185732</v>
      </c>
      <c r="C10227" s="2">
        <v>44911</v>
      </c>
      <c r="D10227" s="1" t="s">
        <v>103</v>
      </c>
      <c r="E10227" s="1" t="s">
        <v>110</v>
      </c>
      <c r="F10227" s="1" t="s">
        <v>111</v>
      </c>
      <c r="G10227" s="1" t="s">
        <v>24</v>
      </c>
      <c r="H10227">
        <v>41</v>
      </c>
      <c r="I10227">
        <v>143</v>
      </c>
      <c r="J10227">
        <v>5863</v>
      </c>
      <c r="K10227">
        <v>2755.61</v>
      </c>
      <c r="L10227" s="1">
        <v>3107.39</v>
      </c>
      <c r="M10227" s="1" t="s">
        <v>19</v>
      </c>
      <c r="N10227" s="1" t="s">
        <v>197</v>
      </c>
    </row>
    <row r="10228" spans="1:14" x14ac:dyDescent="0.3">
      <c r="A10228" s="1" t="s">
        <v>47</v>
      </c>
      <c r="B10228">
        <v>1185732</v>
      </c>
      <c r="C10228" s="2">
        <v>44911</v>
      </c>
      <c r="D10228" s="1" t="s">
        <v>103</v>
      </c>
      <c r="E10228" s="1" t="s">
        <v>110</v>
      </c>
      <c r="F10228" s="1" t="s">
        <v>111</v>
      </c>
      <c r="G10228" s="1" t="s">
        <v>18</v>
      </c>
      <c r="H10228">
        <v>54</v>
      </c>
      <c r="I10228">
        <v>157</v>
      </c>
      <c r="J10228">
        <v>8478</v>
      </c>
      <c r="K10228">
        <v>3221.64</v>
      </c>
      <c r="L10228" s="1">
        <v>5256.3600000000006</v>
      </c>
      <c r="M10228" s="1" t="s">
        <v>19</v>
      </c>
      <c r="N10228" s="1" t="s">
        <v>196</v>
      </c>
    </row>
    <row r="10229" spans="1:14" x14ac:dyDescent="0.3">
      <c r="A10229" s="1" t="s">
        <v>47</v>
      </c>
      <c r="B10229">
        <v>1185732</v>
      </c>
      <c r="C10229" s="2">
        <v>44911</v>
      </c>
      <c r="D10229" s="1" t="s">
        <v>103</v>
      </c>
      <c r="E10229" s="1" t="s">
        <v>110</v>
      </c>
      <c r="F10229" s="1" t="s">
        <v>111</v>
      </c>
      <c r="G10229" s="1" t="s">
        <v>20</v>
      </c>
      <c r="H10229">
        <v>53</v>
      </c>
      <c r="I10229">
        <v>178</v>
      </c>
      <c r="J10229">
        <v>9434</v>
      </c>
      <c r="K10229">
        <v>5188.7000000000007</v>
      </c>
      <c r="L10229" s="1">
        <v>4245.2999999999993</v>
      </c>
      <c r="M10229" s="1" t="s">
        <v>19</v>
      </c>
      <c r="N10229" s="1" t="s">
        <v>197</v>
      </c>
    </row>
    <row r="10230" spans="1:14" x14ac:dyDescent="0.3">
      <c r="A10230" s="1" t="s">
        <v>52</v>
      </c>
      <c r="B10230">
        <v>1185732</v>
      </c>
      <c r="C10230" s="2">
        <v>44758</v>
      </c>
      <c r="D10230" s="1" t="s">
        <v>103</v>
      </c>
      <c r="E10230" s="1" t="s">
        <v>110</v>
      </c>
      <c r="F10230" s="1" t="s">
        <v>111</v>
      </c>
      <c r="G10230" s="1" t="s">
        <v>22</v>
      </c>
      <c r="H10230">
        <v>42</v>
      </c>
      <c r="I10230">
        <v>192</v>
      </c>
      <c r="J10230">
        <v>8064</v>
      </c>
      <c r="K10230">
        <v>3064.32</v>
      </c>
      <c r="L10230" s="1">
        <v>4999.68</v>
      </c>
      <c r="M10230" s="1" t="s">
        <v>19</v>
      </c>
      <c r="N10230" s="1" t="s">
        <v>196</v>
      </c>
    </row>
    <row r="10231" spans="1:14" x14ac:dyDescent="0.3">
      <c r="A10231" s="1" t="s">
        <v>52</v>
      </c>
      <c r="B10231">
        <v>1185732</v>
      </c>
      <c r="C10231" s="2">
        <v>44758</v>
      </c>
      <c r="D10231" s="1" t="s">
        <v>103</v>
      </c>
      <c r="E10231" s="1" t="s">
        <v>110</v>
      </c>
      <c r="F10231" s="1" t="s">
        <v>111</v>
      </c>
      <c r="G10231" s="1" t="s">
        <v>23</v>
      </c>
      <c r="H10231">
        <v>37</v>
      </c>
      <c r="I10231">
        <v>168</v>
      </c>
      <c r="J10231">
        <v>6216</v>
      </c>
      <c r="K10231">
        <v>2610.7200000000003</v>
      </c>
      <c r="L10231" s="1">
        <v>3605.2799999999997</v>
      </c>
      <c r="M10231" s="1" t="s">
        <v>19</v>
      </c>
      <c r="N10231" s="1" t="s">
        <v>197</v>
      </c>
    </row>
    <row r="10232" spans="1:14" x14ac:dyDescent="0.3">
      <c r="A10232" s="1" t="s">
        <v>52</v>
      </c>
      <c r="B10232">
        <v>1185732</v>
      </c>
      <c r="C10232" s="2">
        <v>44758</v>
      </c>
      <c r="D10232" s="1" t="s">
        <v>103</v>
      </c>
      <c r="E10232" s="1" t="s">
        <v>110</v>
      </c>
      <c r="F10232" s="1" t="s">
        <v>111</v>
      </c>
      <c r="G10232" s="1" t="s">
        <v>24</v>
      </c>
      <c r="H10232">
        <v>33</v>
      </c>
      <c r="I10232">
        <v>143</v>
      </c>
      <c r="J10232">
        <v>4719</v>
      </c>
      <c r="K10232">
        <v>2029.1700000000003</v>
      </c>
      <c r="L10232" s="1">
        <v>2689.83</v>
      </c>
      <c r="M10232" s="1" t="s">
        <v>19</v>
      </c>
      <c r="N10232" s="1" t="s">
        <v>197</v>
      </c>
    </row>
    <row r="10233" spans="1:14" x14ac:dyDescent="0.3">
      <c r="A10233" s="1" t="s">
        <v>52</v>
      </c>
      <c r="B10233">
        <v>1185732</v>
      </c>
      <c r="C10233" s="2">
        <v>44758</v>
      </c>
      <c r="D10233" s="1" t="s">
        <v>103</v>
      </c>
      <c r="E10233" s="1" t="s">
        <v>110</v>
      </c>
      <c r="F10233" s="1" t="s">
        <v>111</v>
      </c>
      <c r="G10233" s="1" t="s">
        <v>18</v>
      </c>
      <c r="H10233">
        <v>46</v>
      </c>
      <c r="I10233">
        <v>150</v>
      </c>
      <c r="J10233">
        <v>6900</v>
      </c>
      <c r="K10233">
        <v>2553</v>
      </c>
      <c r="L10233" s="1">
        <v>4347</v>
      </c>
      <c r="M10233" s="1" t="s">
        <v>19</v>
      </c>
      <c r="N10233" s="1" t="s">
        <v>196</v>
      </c>
    </row>
    <row r="10234" spans="1:14" x14ac:dyDescent="0.3">
      <c r="A10234" s="1" t="s">
        <v>52</v>
      </c>
      <c r="B10234">
        <v>1185732</v>
      </c>
      <c r="C10234" s="2">
        <v>44758</v>
      </c>
      <c r="D10234" s="1" t="s">
        <v>103</v>
      </c>
      <c r="E10234" s="1" t="s">
        <v>110</v>
      </c>
      <c r="F10234" s="1" t="s">
        <v>111</v>
      </c>
      <c r="G10234" s="1" t="s">
        <v>20</v>
      </c>
      <c r="H10234">
        <v>49</v>
      </c>
      <c r="I10234">
        <v>209</v>
      </c>
      <c r="J10234">
        <v>10241</v>
      </c>
      <c r="K10234">
        <v>5427.7300000000005</v>
      </c>
      <c r="L10234" s="1">
        <v>4813.2699999999995</v>
      </c>
      <c r="M10234" s="1" t="s">
        <v>19</v>
      </c>
      <c r="N10234" s="1" t="s">
        <v>197</v>
      </c>
    </row>
    <row r="10235" spans="1:14" x14ac:dyDescent="0.3">
      <c r="A10235" s="1" t="s">
        <v>52</v>
      </c>
      <c r="B10235">
        <v>1185732</v>
      </c>
      <c r="C10235" s="2">
        <v>44790</v>
      </c>
      <c r="D10235" s="1" t="s">
        <v>103</v>
      </c>
      <c r="E10235" s="1" t="s">
        <v>110</v>
      </c>
      <c r="F10235" s="1" t="s">
        <v>111</v>
      </c>
      <c r="G10235" s="1" t="s">
        <v>21</v>
      </c>
      <c r="H10235">
        <v>41</v>
      </c>
      <c r="I10235">
        <v>256</v>
      </c>
      <c r="J10235">
        <v>10496</v>
      </c>
      <c r="K10235">
        <v>4723.2</v>
      </c>
      <c r="L10235" s="1">
        <v>5772.8</v>
      </c>
      <c r="M10235" s="1" t="s">
        <v>19</v>
      </c>
      <c r="N10235" s="1" t="s">
        <v>196</v>
      </c>
    </row>
    <row r="10236" spans="1:14" x14ac:dyDescent="0.3">
      <c r="A10236" s="1" t="s">
        <v>52</v>
      </c>
      <c r="B10236">
        <v>1185732</v>
      </c>
      <c r="C10236" s="2">
        <v>44790</v>
      </c>
      <c r="D10236" s="1" t="s">
        <v>103</v>
      </c>
      <c r="E10236" s="1" t="s">
        <v>110</v>
      </c>
      <c r="F10236" s="1" t="s">
        <v>111</v>
      </c>
      <c r="G10236" s="1" t="s">
        <v>22</v>
      </c>
      <c r="H10236">
        <v>44</v>
      </c>
      <c r="I10236">
        <v>198</v>
      </c>
      <c r="J10236">
        <v>8712</v>
      </c>
      <c r="K10236">
        <v>3571.9199999999996</v>
      </c>
      <c r="L10236" s="1">
        <v>5140.08</v>
      </c>
      <c r="M10236" s="1" t="s">
        <v>19</v>
      </c>
      <c r="N10236" s="1" t="s">
        <v>196</v>
      </c>
    </row>
    <row r="10237" spans="1:14" x14ac:dyDescent="0.3">
      <c r="A10237" s="1" t="s">
        <v>52</v>
      </c>
      <c r="B10237">
        <v>1185732</v>
      </c>
      <c r="C10237" s="2">
        <v>44790</v>
      </c>
      <c r="D10237" s="1" t="s">
        <v>103</v>
      </c>
      <c r="E10237" s="1" t="s">
        <v>110</v>
      </c>
      <c r="F10237" s="1" t="s">
        <v>111</v>
      </c>
      <c r="G10237" s="1" t="s">
        <v>23</v>
      </c>
      <c r="H10237">
        <v>37</v>
      </c>
      <c r="I10237">
        <v>179</v>
      </c>
      <c r="J10237">
        <v>6623</v>
      </c>
      <c r="K10237">
        <v>2914.12</v>
      </c>
      <c r="L10237" s="1">
        <v>3708.88</v>
      </c>
      <c r="M10237" s="1" t="s">
        <v>19</v>
      </c>
      <c r="N10237" s="1" t="s">
        <v>197</v>
      </c>
    </row>
    <row r="10238" spans="1:14" x14ac:dyDescent="0.3">
      <c r="A10238" s="1" t="s">
        <v>52</v>
      </c>
      <c r="B10238">
        <v>1185732</v>
      </c>
      <c r="C10238" s="2">
        <v>44790</v>
      </c>
      <c r="D10238" s="1" t="s">
        <v>103</v>
      </c>
      <c r="E10238" s="1" t="s">
        <v>110</v>
      </c>
      <c r="F10238" s="1" t="s">
        <v>111</v>
      </c>
      <c r="G10238" s="1" t="s">
        <v>24</v>
      </c>
      <c r="H10238">
        <v>32</v>
      </c>
      <c r="I10238">
        <v>147</v>
      </c>
      <c r="J10238">
        <v>4704</v>
      </c>
      <c r="K10238">
        <v>1975.6800000000003</v>
      </c>
      <c r="L10238" s="1">
        <v>2728.3199999999997</v>
      </c>
      <c r="M10238" s="1" t="s">
        <v>19</v>
      </c>
      <c r="N10238" s="1" t="s">
        <v>197</v>
      </c>
    </row>
    <row r="10239" spans="1:14" x14ac:dyDescent="0.3">
      <c r="A10239" s="1" t="s">
        <v>52</v>
      </c>
      <c r="B10239">
        <v>1185732</v>
      </c>
      <c r="C10239" s="2">
        <v>44790</v>
      </c>
      <c r="D10239" s="1" t="s">
        <v>103</v>
      </c>
      <c r="E10239" s="1" t="s">
        <v>110</v>
      </c>
      <c r="F10239" s="1" t="s">
        <v>111</v>
      </c>
      <c r="G10239" s="1" t="s">
        <v>18</v>
      </c>
      <c r="H10239">
        <v>35</v>
      </c>
      <c r="I10239">
        <v>158</v>
      </c>
      <c r="J10239">
        <v>5530</v>
      </c>
      <c r="K10239">
        <v>2322.6</v>
      </c>
      <c r="L10239" s="1">
        <v>3207.4</v>
      </c>
      <c r="M10239" s="1" t="s">
        <v>19</v>
      </c>
      <c r="N10239" s="1" t="s">
        <v>196</v>
      </c>
    </row>
    <row r="10240" spans="1:14" x14ac:dyDescent="0.3">
      <c r="A10240" s="1" t="s">
        <v>52</v>
      </c>
      <c r="B10240">
        <v>1185732</v>
      </c>
      <c r="C10240" s="2">
        <v>44790</v>
      </c>
      <c r="D10240" s="1" t="s">
        <v>103</v>
      </c>
      <c r="E10240" s="1" t="s">
        <v>110</v>
      </c>
      <c r="F10240" s="1" t="s">
        <v>111</v>
      </c>
      <c r="G10240" s="1" t="s">
        <v>20</v>
      </c>
      <c r="H10240">
        <v>42</v>
      </c>
      <c r="I10240">
        <v>206</v>
      </c>
      <c r="J10240">
        <v>8652</v>
      </c>
      <c r="K10240">
        <v>4758.6000000000004</v>
      </c>
      <c r="L10240" s="1">
        <v>3893.3999999999996</v>
      </c>
      <c r="M10240" s="1" t="s">
        <v>19</v>
      </c>
      <c r="N10240" s="1" t="s">
        <v>197</v>
      </c>
    </row>
    <row r="10241" spans="1:14" x14ac:dyDescent="0.3">
      <c r="A10241" s="1" t="s">
        <v>52</v>
      </c>
      <c r="B10241">
        <v>1185732</v>
      </c>
      <c r="C10241" s="2">
        <v>44820</v>
      </c>
      <c r="D10241" s="1" t="s">
        <v>103</v>
      </c>
      <c r="E10241" s="1" t="s">
        <v>110</v>
      </c>
      <c r="F10241" s="1" t="s">
        <v>111</v>
      </c>
      <c r="G10241" s="1" t="s">
        <v>21</v>
      </c>
      <c r="H10241">
        <v>40</v>
      </c>
      <c r="I10241">
        <v>232</v>
      </c>
      <c r="J10241">
        <v>9280</v>
      </c>
      <c r="K10241">
        <v>4083.2</v>
      </c>
      <c r="L10241" s="1">
        <v>5196.8</v>
      </c>
      <c r="M10241" s="1" t="s">
        <v>19</v>
      </c>
      <c r="N10241" s="1" t="s">
        <v>196</v>
      </c>
    </row>
    <row r="10242" spans="1:14" x14ac:dyDescent="0.3">
      <c r="A10242" s="1" t="s">
        <v>52</v>
      </c>
      <c r="B10242">
        <v>1185732</v>
      </c>
      <c r="C10242" s="2">
        <v>44820</v>
      </c>
      <c r="D10242" s="1" t="s">
        <v>103</v>
      </c>
      <c r="E10242" s="1" t="s">
        <v>110</v>
      </c>
      <c r="F10242" s="1" t="s">
        <v>111</v>
      </c>
      <c r="G10242" s="1" t="s">
        <v>22</v>
      </c>
      <c r="H10242">
        <v>33</v>
      </c>
      <c r="I10242">
        <v>158</v>
      </c>
      <c r="J10242">
        <v>5214</v>
      </c>
      <c r="K10242">
        <v>2137.7399999999998</v>
      </c>
      <c r="L10242" s="1">
        <v>3076.26</v>
      </c>
      <c r="M10242" s="1" t="s">
        <v>19</v>
      </c>
      <c r="N10242" s="1" t="s">
        <v>196</v>
      </c>
    </row>
    <row r="10243" spans="1:14" x14ac:dyDescent="0.3">
      <c r="A10243" s="1" t="s">
        <v>52</v>
      </c>
      <c r="B10243">
        <v>1185732</v>
      </c>
      <c r="C10243" s="2">
        <v>44820</v>
      </c>
      <c r="D10243" s="1" t="s">
        <v>103</v>
      </c>
      <c r="E10243" s="1" t="s">
        <v>110</v>
      </c>
      <c r="F10243" s="1" t="s">
        <v>111</v>
      </c>
      <c r="G10243" s="1" t="s">
        <v>23</v>
      </c>
      <c r="H10243">
        <v>15</v>
      </c>
      <c r="I10243">
        <v>145</v>
      </c>
      <c r="J10243">
        <v>2175</v>
      </c>
      <c r="K10243">
        <v>1022.2500000000001</v>
      </c>
      <c r="L10243" s="1">
        <v>1152.75</v>
      </c>
      <c r="M10243" s="1" t="s">
        <v>19</v>
      </c>
      <c r="N10243" s="1" t="s">
        <v>197</v>
      </c>
    </row>
    <row r="10244" spans="1:14" x14ac:dyDescent="0.3">
      <c r="A10244" s="1" t="s">
        <v>52</v>
      </c>
      <c r="B10244">
        <v>1185732</v>
      </c>
      <c r="C10244" s="2">
        <v>44820</v>
      </c>
      <c r="D10244" s="1" t="s">
        <v>103</v>
      </c>
      <c r="E10244" s="1" t="s">
        <v>110</v>
      </c>
      <c r="F10244" s="1" t="s">
        <v>111</v>
      </c>
      <c r="G10244" s="1" t="s">
        <v>24</v>
      </c>
      <c r="H10244">
        <v>16</v>
      </c>
      <c r="I10244">
        <v>120</v>
      </c>
      <c r="J10244">
        <v>1920</v>
      </c>
      <c r="K10244">
        <v>864</v>
      </c>
      <c r="L10244" s="1">
        <v>1056</v>
      </c>
      <c r="M10244" s="1" t="s">
        <v>19</v>
      </c>
      <c r="N10244" s="1" t="s">
        <v>197</v>
      </c>
    </row>
    <row r="10245" spans="1:14" x14ac:dyDescent="0.3">
      <c r="A10245" s="1" t="s">
        <v>52</v>
      </c>
      <c r="B10245">
        <v>1185732</v>
      </c>
      <c r="C10245" s="2">
        <v>44820</v>
      </c>
      <c r="D10245" s="1" t="s">
        <v>103</v>
      </c>
      <c r="E10245" s="1" t="s">
        <v>110</v>
      </c>
      <c r="F10245" s="1" t="s">
        <v>111</v>
      </c>
      <c r="G10245" s="1" t="s">
        <v>18</v>
      </c>
      <c r="H10245">
        <v>22</v>
      </c>
      <c r="I10245">
        <v>132</v>
      </c>
      <c r="J10245">
        <v>2904</v>
      </c>
      <c r="K10245">
        <v>1103.52</v>
      </c>
      <c r="L10245" s="1">
        <v>1800.48</v>
      </c>
      <c r="M10245" s="1" t="s">
        <v>19</v>
      </c>
      <c r="N10245" s="1" t="s">
        <v>196</v>
      </c>
    </row>
    <row r="10246" spans="1:14" x14ac:dyDescent="0.3">
      <c r="A10246" s="1" t="s">
        <v>52</v>
      </c>
      <c r="B10246">
        <v>1185732</v>
      </c>
      <c r="C10246" s="2">
        <v>44820</v>
      </c>
      <c r="D10246" s="1" t="s">
        <v>103</v>
      </c>
      <c r="E10246" s="1" t="s">
        <v>110</v>
      </c>
      <c r="F10246" s="1" t="s">
        <v>111</v>
      </c>
      <c r="G10246" s="1" t="s">
        <v>20</v>
      </c>
      <c r="H10246">
        <v>26</v>
      </c>
      <c r="I10246">
        <v>160</v>
      </c>
      <c r="J10246">
        <v>4160</v>
      </c>
      <c r="K10246">
        <v>2329.6000000000004</v>
      </c>
      <c r="L10246" s="1">
        <v>1830.3999999999996</v>
      </c>
      <c r="M10246" s="1" t="s">
        <v>19</v>
      </c>
      <c r="N10246" s="1" t="s">
        <v>197</v>
      </c>
    </row>
    <row r="10247" spans="1:14" x14ac:dyDescent="0.3">
      <c r="A10247" s="1" t="s">
        <v>52</v>
      </c>
      <c r="B10247">
        <v>1185732</v>
      </c>
      <c r="C10247" s="2">
        <v>44852</v>
      </c>
      <c r="D10247" s="1" t="s">
        <v>103</v>
      </c>
      <c r="E10247" s="1" t="s">
        <v>110</v>
      </c>
      <c r="F10247" s="1" t="s">
        <v>111</v>
      </c>
      <c r="G10247" s="1" t="s">
        <v>21</v>
      </c>
      <c r="H10247">
        <v>24</v>
      </c>
      <c r="I10247">
        <v>216</v>
      </c>
      <c r="J10247">
        <v>5184</v>
      </c>
      <c r="K10247">
        <v>2384.6400000000003</v>
      </c>
      <c r="L10247" s="1">
        <v>2799.3599999999997</v>
      </c>
      <c r="M10247" s="1" t="s">
        <v>19</v>
      </c>
      <c r="N10247" s="1" t="s">
        <v>196</v>
      </c>
    </row>
    <row r="10248" spans="1:14" x14ac:dyDescent="0.3">
      <c r="A10248" s="1" t="s">
        <v>52</v>
      </c>
      <c r="B10248">
        <v>1185732</v>
      </c>
      <c r="C10248" s="2">
        <v>44852</v>
      </c>
      <c r="D10248" s="1" t="s">
        <v>103</v>
      </c>
      <c r="E10248" s="1" t="s">
        <v>110</v>
      </c>
      <c r="F10248" s="1" t="s">
        <v>111</v>
      </c>
      <c r="G10248" s="1" t="s">
        <v>22</v>
      </c>
      <c r="H10248">
        <v>17</v>
      </c>
      <c r="I10248">
        <v>165</v>
      </c>
      <c r="J10248">
        <v>2805</v>
      </c>
      <c r="K10248">
        <v>1037.8499999999999</v>
      </c>
      <c r="L10248" s="1">
        <v>1767.15</v>
      </c>
      <c r="M10248" s="1" t="s">
        <v>19</v>
      </c>
      <c r="N10248" s="1" t="s">
        <v>196</v>
      </c>
    </row>
    <row r="10249" spans="1:14" x14ac:dyDescent="0.3">
      <c r="A10249" s="1" t="s">
        <v>52</v>
      </c>
      <c r="B10249">
        <v>1185732</v>
      </c>
      <c r="C10249" s="2">
        <v>44852</v>
      </c>
      <c r="D10249" s="1" t="s">
        <v>103</v>
      </c>
      <c r="E10249" s="1" t="s">
        <v>110</v>
      </c>
      <c r="F10249" s="1" t="s">
        <v>111</v>
      </c>
      <c r="G10249" s="1" t="s">
        <v>23</v>
      </c>
      <c r="H10249">
        <v>19</v>
      </c>
      <c r="I10249">
        <v>120</v>
      </c>
      <c r="J10249">
        <v>2280</v>
      </c>
      <c r="K10249">
        <v>1071.6000000000001</v>
      </c>
      <c r="L10249" s="1">
        <v>1208.3999999999999</v>
      </c>
      <c r="M10249" s="1" t="s">
        <v>19</v>
      </c>
      <c r="N10249" s="1" t="s">
        <v>197</v>
      </c>
    </row>
    <row r="10250" spans="1:14" x14ac:dyDescent="0.3">
      <c r="A10250" s="1" t="s">
        <v>52</v>
      </c>
      <c r="B10250">
        <v>1185732</v>
      </c>
      <c r="C10250" s="2">
        <v>44852</v>
      </c>
      <c r="D10250" s="1" t="s">
        <v>103</v>
      </c>
      <c r="E10250" s="1" t="s">
        <v>110</v>
      </c>
      <c r="F10250" s="1" t="s">
        <v>111</v>
      </c>
      <c r="G10250" s="1" t="s">
        <v>24</v>
      </c>
      <c r="H10250">
        <v>20</v>
      </c>
      <c r="I10250">
        <v>109</v>
      </c>
      <c r="J10250">
        <v>2180</v>
      </c>
      <c r="K10250">
        <v>981</v>
      </c>
      <c r="L10250" s="1">
        <v>1199</v>
      </c>
      <c r="M10250" s="1" t="s">
        <v>19</v>
      </c>
      <c r="N10250" s="1" t="s">
        <v>197</v>
      </c>
    </row>
    <row r="10251" spans="1:14" x14ac:dyDescent="0.3">
      <c r="A10251" s="1" t="s">
        <v>52</v>
      </c>
      <c r="B10251">
        <v>1185732</v>
      </c>
      <c r="C10251" s="2">
        <v>44852</v>
      </c>
      <c r="D10251" s="1" t="s">
        <v>103</v>
      </c>
      <c r="E10251" s="1" t="s">
        <v>110</v>
      </c>
      <c r="F10251" s="1" t="s">
        <v>111</v>
      </c>
      <c r="G10251" s="1" t="s">
        <v>18</v>
      </c>
      <c r="H10251">
        <v>25</v>
      </c>
      <c r="I10251">
        <v>105</v>
      </c>
      <c r="J10251">
        <v>2625</v>
      </c>
      <c r="K10251">
        <v>1102.5</v>
      </c>
      <c r="L10251" s="1">
        <v>1522.5</v>
      </c>
      <c r="M10251" s="1" t="s">
        <v>19</v>
      </c>
      <c r="N10251" s="1" t="s">
        <v>196</v>
      </c>
    </row>
    <row r="10252" spans="1:14" x14ac:dyDescent="0.3">
      <c r="A10252" s="1" t="s">
        <v>14</v>
      </c>
      <c r="B10252">
        <v>1185732</v>
      </c>
      <c r="C10252" s="2">
        <v>44610</v>
      </c>
      <c r="D10252" s="1" t="s">
        <v>103</v>
      </c>
      <c r="E10252" s="1" t="s">
        <v>110</v>
      </c>
      <c r="F10252" s="1" t="s">
        <v>111</v>
      </c>
      <c r="G10252" s="1" t="s">
        <v>24</v>
      </c>
      <c r="H10252">
        <v>19</v>
      </c>
      <c r="I10252">
        <v>98</v>
      </c>
      <c r="J10252">
        <v>1862</v>
      </c>
      <c r="K10252">
        <v>856.52</v>
      </c>
      <c r="L10252" s="1">
        <v>1005.48</v>
      </c>
      <c r="M10252" s="1" t="s">
        <v>19</v>
      </c>
      <c r="N10252" s="1" t="s">
        <v>197</v>
      </c>
    </row>
    <row r="10253" spans="1:14" x14ac:dyDescent="0.3">
      <c r="A10253" s="1" t="s">
        <v>14</v>
      </c>
      <c r="B10253">
        <v>1185732</v>
      </c>
      <c r="C10253" s="2">
        <v>44610</v>
      </c>
      <c r="D10253" s="1" t="s">
        <v>103</v>
      </c>
      <c r="E10253" s="1" t="s">
        <v>110</v>
      </c>
      <c r="F10253" s="1" t="s">
        <v>111</v>
      </c>
      <c r="G10253" s="1" t="s">
        <v>18</v>
      </c>
      <c r="H10253">
        <v>26</v>
      </c>
      <c r="I10253">
        <v>136</v>
      </c>
      <c r="J10253">
        <v>3536</v>
      </c>
      <c r="K10253">
        <v>1379.04</v>
      </c>
      <c r="L10253" s="1">
        <v>2156.96</v>
      </c>
      <c r="M10253" s="1" t="s">
        <v>19</v>
      </c>
      <c r="N10253" s="1" t="s">
        <v>196</v>
      </c>
    </row>
    <row r="10254" spans="1:14" x14ac:dyDescent="0.3">
      <c r="A10254" s="1" t="s">
        <v>14</v>
      </c>
      <c r="B10254">
        <v>1185732</v>
      </c>
      <c r="C10254" s="2">
        <v>44610</v>
      </c>
      <c r="D10254" s="1" t="s">
        <v>103</v>
      </c>
      <c r="E10254" s="1" t="s">
        <v>110</v>
      </c>
      <c r="F10254" s="1" t="s">
        <v>111</v>
      </c>
      <c r="G10254" s="1" t="s">
        <v>20</v>
      </c>
      <c r="H10254">
        <v>20</v>
      </c>
      <c r="I10254">
        <v>160</v>
      </c>
      <c r="J10254">
        <v>3200</v>
      </c>
      <c r="K10254">
        <v>1824.0000000000002</v>
      </c>
      <c r="L10254" s="1">
        <v>1375.9999999999998</v>
      </c>
      <c r="M10254" s="1" t="s">
        <v>19</v>
      </c>
      <c r="N10254" s="1" t="s">
        <v>197</v>
      </c>
    </row>
    <row r="10255" spans="1:14" x14ac:dyDescent="0.3">
      <c r="A10255" s="1" t="s">
        <v>14</v>
      </c>
      <c r="B10255">
        <v>1185732</v>
      </c>
      <c r="C10255" s="2">
        <v>44636</v>
      </c>
      <c r="D10255" s="1" t="s">
        <v>103</v>
      </c>
      <c r="E10255" s="1" t="s">
        <v>110</v>
      </c>
      <c r="F10255" s="1" t="s">
        <v>111</v>
      </c>
      <c r="G10255" s="1" t="s">
        <v>21</v>
      </c>
      <c r="H10255">
        <v>20</v>
      </c>
      <c r="I10255">
        <v>223</v>
      </c>
      <c r="J10255">
        <v>4460</v>
      </c>
      <c r="K10255">
        <v>2051.6</v>
      </c>
      <c r="L10255" s="1">
        <v>2408.4</v>
      </c>
      <c r="M10255" s="1" t="s">
        <v>19</v>
      </c>
      <c r="N10255" s="1" t="s">
        <v>196</v>
      </c>
    </row>
    <row r="10256" spans="1:14" x14ac:dyDescent="0.3">
      <c r="A10256" s="1" t="s">
        <v>14</v>
      </c>
      <c r="B10256">
        <v>1185732</v>
      </c>
      <c r="C10256" s="2">
        <v>44636</v>
      </c>
      <c r="D10256" s="1" t="s">
        <v>103</v>
      </c>
      <c r="E10256" s="1" t="s">
        <v>110</v>
      </c>
      <c r="F10256" s="1" t="s">
        <v>111</v>
      </c>
      <c r="G10256" s="1" t="s">
        <v>22</v>
      </c>
      <c r="H10256">
        <v>20</v>
      </c>
      <c r="I10256">
        <v>128</v>
      </c>
      <c r="J10256">
        <v>2560</v>
      </c>
      <c r="K10256">
        <v>998.39999999999986</v>
      </c>
      <c r="L10256" s="1">
        <v>1561.6000000000001</v>
      </c>
      <c r="M10256" s="1" t="s">
        <v>19</v>
      </c>
      <c r="N10256" s="1" t="s">
        <v>196</v>
      </c>
    </row>
    <row r="10257" spans="1:14" x14ac:dyDescent="0.3">
      <c r="A10257" s="1" t="s">
        <v>14</v>
      </c>
      <c r="B10257">
        <v>1185732</v>
      </c>
      <c r="C10257" s="2">
        <v>44636</v>
      </c>
      <c r="D10257" s="1" t="s">
        <v>103</v>
      </c>
      <c r="E10257" s="1" t="s">
        <v>110</v>
      </c>
      <c r="F10257" s="1" t="s">
        <v>111</v>
      </c>
      <c r="G10257" s="1" t="s">
        <v>23</v>
      </c>
      <c r="H10257">
        <v>11</v>
      </c>
      <c r="I10257">
        <v>136</v>
      </c>
      <c r="J10257">
        <v>1496</v>
      </c>
      <c r="K10257">
        <v>703.12</v>
      </c>
      <c r="L10257" s="1">
        <v>792.88</v>
      </c>
      <c r="M10257" s="1" t="s">
        <v>19</v>
      </c>
      <c r="N10257" s="1" t="s">
        <v>197</v>
      </c>
    </row>
    <row r="10258" spans="1:14" x14ac:dyDescent="0.3">
      <c r="A10258" s="1" t="s">
        <v>14</v>
      </c>
      <c r="B10258">
        <v>1185732</v>
      </c>
      <c r="C10258" s="2">
        <v>44636</v>
      </c>
      <c r="D10258" s="1" t="s">
        <v>103</v>
      </c>
      <c r="E10258" s="1" t="s">
        <v>110</v>
      </c>
      <c r="F10258" s="1" t="s">
        <v>111</v>
      </c>
      <c r="G10258" s="1" t="s">
        <v>24</v>
      </c>
      <c r="H10258">
        <v>15</v>
      </c>
      <c r="I10258">
        <v>85</v>
      </c>
      <c r="J10258">
        <v>1275</v>
      </c>
      <c r="K10258">
        <v>573.75</v>
      </c>
      <c r="L10258" s="1">
        <v>701.25</v>
      </c>
      <c r="M10258" s="1" t="s">
        <v>19</v>
      </c>
      <c r="N10258" s="1" t="s">
        <v>197</v>
      </c>
    </row>
    <row r="10259" spans="1:14" x14ac:dyDescent="0.3">
      <c r="A10259" s="1" t="s">
        <v>14</v>
      </c>
      <c r="B10259">
        <v>1185732</v>
      </c>
      <c r="C10259" s="2">
        <v>44636</v>
      </c>
      <c r="D10259" s="1" t="s">
        <v>103</v>
      </c>
      <c r="E10259" s="1" t="s">
        <v>110</v>
      </c>
      <c r="F10259" s="1" t="s">
        <v>111</v>
      </c>
      <c r="G10259" s="1" t="s">
        <v>18</v>
      </c>
      <c r="H10259">
        <v>25</v>
      </c>
      <c r="I10259">
        <v>104</v>
      </c>
      <c r="J10259">
        <v>2600</v>
      </c>
      <c r="K10259">
        <v>962</v>
      </c>
      <c r="L10259" s="1">
        <v>1638</v>
      </c>
      <c r="M10259" s="1" t="s">
        <v>19</v>
      </c>
      <c r="N10259" s="1" t="s">
        <v>196</v>
      </c>
    </row>
    <row r="10260" spans="1:14" x14ac:dyDescent="0.3">
      <c r="A10260" s="1" t="s">
        <v>14</v>
      </c>
      <c r="B10260">
        <v>1185732</v>
      </c>
      <c r="C10260" s="2">
        <v>44636</v>
      </c>
      <c r="D10260" s="1" t="s">
        <v>103</v>
      </c>
      <c r="E10260" s="1" t="s">
        <v>110</v>
      </c>
      <c r="F10260" s="1" t="s">
        <v>111</v>
      </c>
      <c r="G10260" s="1" t="s">
        <v>20</v>
      </c>
      <c r="H10260">
        <v>17</v>
      </c>
      <c r="I10260">
        <v>136</v>
      </c>
      <c r="J10260">
        <v>2312</v>
      </c>
      <c r="K10260">
        <v>1248.48</v>
      </c>
      <c r="L10260" s="1">
        <v>1063.52</v>
      </c>
      <c r="M10260" s="1" t="s">
        <v>19</v>
      </c>
      <c r="N10260" s="1" t="s">
        <v>197</v>
      </c>
    </row>
    <row r="10261" spans="1:14" x14ac:dyDescent="0.3">
      <c r="A10261" s="1" t="s">
        <v>14</v>
      </c>
      <c r="B10261">
        <v>1185732</v>
      </c>
      <c r="C10261" s="2">
        <v>44668</v>
      </c>
      <c r="D10261" s="1" t="s">
        <v>103</v>
      </c>
      <c r="E10261" s="1" t="s">
        <v>110</v>
      </c>
      <c r="F10261" s="1" t="s">
        <v>111</v>
      </c>
      <c r="G10261" s="1" t="s">
        <v>21</v>
      </c>
      <c r="H10261">
        <v>19</v>
      </c>
      <c r="I10261">
        <v>223</v>
      </c>
      <c r="J10261">
        <v>4237</v>
      </c>
      <c r="K10261">
        <v>1864.28</v>
      </c>
      <c r="L10261" s="1">
        <v>2372.7200000000003</v>
      </c>
      <c r="M10261" s="1" t="s">
        <v>19</v>
      </c>
      <c r="N10261" s="1" t="s">
        <v>196</v>
      </c>
    </row>
    <row r="10262" spans="1:14" x14ac:dyDescent="0.3">
      <c r="A10262" s="1" t="s">
        <v>14</v>
      </c>
      <c r="B10262">
        <v>1185732</v>
      </c>
      <c r="C10262" s="2">
        <v>44668</v>
      </c>
      <c r="D10262" s="1" t="s">
        <v>103</v>
      </c>
      <c r="E10262" s="1" t="s">
        <v>110</v>
      </c>
      <c r="F10262" s="1" t="s">
        <v>111</v>
      </c>
      <c r="G10262" s="1" t="s">
        <v>22</v>
      </c>
      <c r="H10262">
        <v>20</v>
      </c>
      <c r="I10262">
        <v>116</v>
      </c>
      <c r="J10262">
        <v>2320</v>
      </c>
      <c r="K10262">
        <v>927.99999999999989</v>
      </c>
      <c r="L10262" s="1">
        <v>1392</v>
      </c>
      <c r="M10262" s="1" t="s">
        <v>19</v>
      </c>
      <c r="N10262" s="1" t="s">
        <v>196</v>
      </c>
    </row>
    <row r="10263" spans="1:14" x14ac:dyDescent="0.3">
      <c r="A10263" s="1" t="s">
        <v>14</v>
      </c>
      <c r="B10263">
        <v>1185732</v>
      </c>
      <c r="C10263" s="2">
        <v>44668</v>
      </c>
      <c r="D10263" s="1" t="s">
        <v>103</v>
      </c>
      <c r="E10263" s="1" t="s">
        <v>110</v>
      </c>
      <c r="F10263" s="1" t="s">
        <v>111</v>
      </c>
      <c r="G10263" s="1" t="s">
        <v>23</v>
      </c>
      <c r="H10263">
        <v>11</v>
      </c>
      <c r="I10263">
        <v>124</v>
      </c>
      <c r="J10263">
        <v>1364</v>
      </c>
      <c r="K10263">
        <v>613.80000000000007</v>
      </c>
      <c r="L10263" s="1">
        <v>750.19999999999993</v>
      </c>
      <c r="M10263" s="1" t="s">
        <v>19</v>
      </c>
      <c r="N10263" s="1" t="s">
        <v>197</v>
      </c>
    </row>
    <row r="10264" spans="1:14" x14ac:dyDescent="0.3">
      <c r="A10264" s="1" t="s">
        <v>14</v>
      </c>
      <c r="B10264">
        <v>1185732</v>
      </c>
      <c r="C10264" s="2">
        <v>44668</v>
      </c>
      <c r="D10264" s="1" t="s">
        <v>103</v>
      </c>
      <c r="E10264" s="1" t="s">
        <v>110</v>
      </c>
      <c r="F10264" s="1" t="s">
        <v>111</v>
      </c>
      <c r="G10264" s="1" t="s">
        <v>24</v>
      </c>
      <c r="H10264">
        <v>16</v>
      </c>
      <c r="I10264">
        <v>96</v>
      </c>
      <c r="J10264">
        <v>1536</v>
      </c>
      <c r="K10264">
        <v>660.48</v>
      </c>
      <c r="L10264" s="1">
        <v>875.52</v>
      </c>
      <c r="M10264" s="1" t="s">
        <v>19</v>
      </c>
      <c r="N10264" s="1" t="s">
        <v>197</v>
      </c>
    </row>
    <row r="10265" spans="1:14" x14ac:dyDescent="0.3">
      <c r="A10265" s="1" t="s">
        <v>14</v>
      </c>
      <c r="B10265">
        <v>1185732</v>
      </c>
      <c r="C10265" s="2">
        <v>44668</v>
      </c>
      <c r="D10265" s="1" t="s">
        <v>103</v>
      </c>
      <c r="E10265" s="1" t="s">
        <v>110</v>
      </c>
      <c r="F10265" s="1" t="s">
        <v>111</v>
      </c>
      <c r="G10265" s="1" t="s">
        <v>18</v>
      </c>
      <c r="H10265">
        <v>30</v>
      </c>
      <c r="I10265">
        <v>98</v>
      </c>
      <c r="J10265">
        <v>2940</v>
      </c>
      <c r="K10265">
        <v>1176</v>
      </c>
      <c r="L10265" s="1">
        <v>1764</v>
      </c>
      <c r="M10265" s="1" t="s">
        <v>19</v>
      </c>
      <c r="N10265" s="1" t="s">
        <v>196</v>
      </c>
    </row>
    <row r="10266" spans="1:14" x14ac:dyDescent="0.3">
      <c r="A10266" s="1" t="s">
        <v>14</v>
      </c>
      <c r="B10266">
        <v>1185732</v>
      </c>
      <c r="C10266" s="2">
        <v>44668</v>
      </c>
      <c r="D10266" s="1" t="s">
        <v>103</v>
      </c>
      <c r="E10266" s="1" t="s">
        <v>110</v>
      </c>
      <c r="F10266" s="1" t="s">
        <v>111</v>
      </c>
      <c r="G10266" s="1" t="s">
        <v>20</v>
      </c>
      <c r="H10266">
        <v>22</v>
      </c>
      <c r="I10266">
        <v>147</v>
      </c>
      <c r="J10266">
        <v>3234</v>
      </c>
      <c r="K10266">
        <v>1714.02</v>
      </c>
      <c r="L10266" s="1">
        <v>1519.98</v>
      </c>
      <c r="M10266" s="1" t="s">
        <v>19</v>
      </c>
      <c r="N10266" s="1" t="s">
        <v>197</v>
      </c>
    </row>
    <row r="10267" spans="1:14" x14ac:dyDescent="0.3">
      <c r="A10267" s="1" t="s">
        <v>14</v>
      </c>
      <c r="B10267">
        <v>1185732</v>
      </c>
      <c r="C10267" s="2">
        <v>44697</v>
      </c>
      <c r="D10267" s="1" t="s">
        <v>103</v>
      </c>
      <c r="E10267" s="1" t="s">
        <v>110</v>
      </c>
      <c r="F10267" s="1" t="s">
        <v>111</v>
      </c>
      <c r="G10267" s="1" t="s">
        <v>21</v>
      </c>
      <c r="H10267">
        <v>27</v>
      </c>
      <c r="I10267">
        <v>238</v>
      </c>
      <c r="J10267">
        <v>6426</v>
      </c>
      <c r="K10267">
        <v>2698.92</v>
      </c>
      <c r="L10267" s="1">
        <v>3727.08</v>
      </c>
      <c r="M10267" s="1" t="s">
        <v>19</v>
      </c>
      <c r="N10267" s="1" t="s">
        <v>196</v>
      </c>
    </row>
    <row r="10268" spans="1:14" x14ac:dyDescent="0.3">
      <c r="A10268" s="1" t="s">
        <v>14</v>
      </c>
      <c r="B10268">
        <v>1185732</v>
      </c>
      <c r="C10268" s="2">
        <v>44697</v>
      </c>
      <c r="D10268" s="1" t="s">
        <v>103</v>
      </c>
      <c r="E10268" s="1" t="s">
        <v>110</v>
      </c>
      <c r="F10268" s="1" t="s">
        <v>111</v>
      </c>
      <c r="G10268" s="1" t="s">
        <v>22</v>
      </c>
      <c r="H10268">
        <v>28</v>
      </c>
      <c r="I10268">
        <v>140</v>
      </c>
      <c r="J10268">
        <v>3920</v>
      </c>
      <c r="K10268">
        <v>1607.1999999999998</v>
      </c>
      <c r="L10268" s="1">
        <v>2312.8000000000002</v>
      </c>
      <c r="M10268" s="1" t="s">
        <v>19</v>
      </c>
      <c r="N10268" s="1" t="s">
        <v>196</v>
      </c>
    </row>
    <row r="10269" spans="1:14" x14ac:dyDescent="0.3">
      <c r="A10269" s="1" t="s">
        <v>14</v>
      </c>
      <c r="B10269">
        <v>1185732</v>
      </c>
      <c r="C10269" s="2">
        <v>44697</v>
      </c>
      <c r="D10269" s="1" t="s">
        <v>103</v>
      </c>
      <c r="E10269" s="1" t="s">
        <v>110</v>
      </c>
      <c r="F10269" s="1" t="s">
        <v>111</v>
      </c>
      <c r="G10269" s="1" t="s">
        <v>23</v>
      </c>
      <c r="H10269">
        <v>26</v>
      </c>
      <c r="I10269">
        <v>136</v>
      </c>
      <c r="J10269">
        <v>3536</v>
      </c>
      <c r="K10269">
        <v>1520.4800000000002</v>
      </c>
      <c r="L10269" s="1">
        <v>2015.5199999999998</v>
      </c>
      <c r="M10269" s="1" t="s">
        <v>19</v>
      </c>
      <c r="N10269" s="1" t="s">
        <v>197</v>
      </c>
    </row>
    <row r="10270" spans="1:14" x14ac:dyDescent="0.3">
      <c r="A10270" s="1" t="s">
        <v>14</v>
      </c>
      <c r="B10270">
        <v>1185732</v>
      </c>
      <c r="C10270" s="2">
        <v>44697</v>
      </c>
      <c r="D10270" s="1" t="s">
        <v>103</v>
      </c>
      <c r="E10270" s="1" t="s">
        <v>110</v>
      </c>
      <c r="F10270" s="1" t="s">
        <v>111</v>
      </c>
      <c r="G10270" s="1" t="s">
        <v>24</v>
      </c>
      <c r="H10270">
        <v>24</v>
      </c>
      <c r="I10270">
        <v>116</v>
      </c>
      <c r="J10270">
        <v>2784</v>
      </c>
      <c r="K10270">
        <v>1280.6400000000001</v>
      </c>
      <c r="L10270" s="1">
        <v>1503.36</v>
      </c>
      <c r="M10270" s="1" t="s">
        <v>19</v>
      </c>
      <c r="N10270" s="1" t="s">
        <v>197</v>
      </c>
    </row>
    <row r="10271" spans="1:14" x14ac:dyDescent="0.3">
      <c r="A10271" s="1" t="s">
        <v>14</v>
      </c>
      <c r="B10271">
        <v>1185732</v>
      </c>
      <c r="C10271" s="2">
        <v>44697</v>
      </c>
      <c r="D10271" s="1" t="s">
        <v>103</v>
      </c>
      <c r="E10271" s="1" t="s">
        <v>110</v>
      </c>
      <c r="F10271" s="1" t="s">
        <v>111</v>
      </c>
      <c r="G10271" s="1" t="s">
        <v>18</v>
      </c>
      <c r="H10271">
        <v>34</v>
      </c>
      <c r="I10271">
        <v>132</v>
      </c>
      <c r="J10271">
        <v>4488</v>
      </c>
      <c r="K10271">
        <v>1795.1999999999998</v>
      </c>
      <c r="L10271" s="1">
        <v>2692.8</v>
      </c>
      <c r="M10271" s="1" t="s">
        <v>19</v>
      </c>
      <c r="N10271" s="1" t="s">
        <v>196</v>
      </c>
    </row>
    <row r="10272" spans="1:14" x14ac:dyDescent="0.3">
      <c r="A10272" s="1" t="s">
        <v>14</v>
      </c>
      <c r="B10272">
        <v>1185732</v>
      </c>
      <c r="C10272" s="2">
        <v>44697</v>
      </c>
      <c r="D10272" s="1" t="s">
        <v>103</v>
      </c>
      <c r="E10272" s="1" t="s">
        <v>110</v>
      </c>
      <c r="F10272" s="1" t="s">
        <v>111</v>
      </c>
      <c r="G10272" s="1" t="s">
        <v>20</v>
      </c>
      <c r="H10272">
        <v>35</v>
      </c>
      <c r="I10272">
        <v>150</v>
      </c>
      <c r="J10272">
        <v>5250</v>
      </c>
      <c r="K10272">
        <v>2940.0000000000005</v>
      </c>
      <c r="L10272" s="1">
        <v>2309.9999999999995</v>
      </c>
      <c r="M10272" s="1" t="s">
        <v>19</v>
      </c>
      <c r="N10272" s="1" t="s">
        <v>197</v>
      </c>
    </row>
    <row r="10273" spans="1:14" x14ac:dyDescent="0.3">
      <c r="A10273" s="1" t="s">
        <v>14</v>
      </c>
      <c r="B10273">
        <v>1185732</v>
      </c>
      <c r="C10273" s="2">
        <v>44730</v>
      </c>
      <c r="D10273" s="1" t="s">
        <v>103</v>
      </c>
      <c r="E10273" s="1" t="s">
        <v>110</v>
      </c>
      <c r="F10273" s="1" t="s">
        <v>111</v>
      </c>
      <c r="G10273" s="1" t="s">
        <v>21</v>
      </c>
      <c r="H10273">
        <v>31</v>
      </c>
      <c r="I10273">
        <v>263</v>
      </c>
      <c r="J10273">
        <v>8153</v>
      </c>
      <c r="K10273">
        <v>3587.32</v>
      </c>
      <c r="L10273" s="1">
        <v>4565.68</v>
      </c>
      <c r="M10273" s="1" t="s">
        <v>19</v>
      </c>
      <c r="N10273" s="1" t="s">
        <v>196</v>
      </c>
    </row>
    <row r="10274" spans="1:14" x14ac:dyDescent="0.3">
      <c r="A10274" s="1" t="s">
        <v>14</v>
      </c>
      <c r="B10274">
        <v>1185732</v>
      </c>
      <c r="C10274" s="2">
        <v>44730</v>
      </c>
      <c r="D10274" s="1" t="s">
        <v>103</v>
      </c>
      <c r="E10274" s="1" t="s">
        <v>110</v>
      </c>
      <c r="F10274" s="1" t="s">
        <v>111</v>
      </c>
      <c r="G10274" s="1" t="s">
        <v>22</v>
      </c>
      <c r="H10274">
        <v>29</v>
      </c>
      <c r="I10274">
        <v>150</v>
      </c>
      <c r="J10274">
        <v>4350</v>
      </c>
      <c r="K10274">
        <v>1696.4999999999998</v>
      </c>
      <c r="L10274" s="1">
        <v>2653.5</v>
      </c>
      <c r="M10274" s="1" t="s">
        <v>19</v>
      </c>
      <c r="N10274" s="1" t="s">
        <v>196</v>
      </c>
    </row>
    <row r="10275" spans="1:14" x14ac:dyDescent="0.3">
      <c r="A10275" s="1" t="s">
        <v>14</v>
      </c>
      <c r="B10275">
        <v>1185732</v>
      </c>
      <c r="C10275" s="2">
        <v>44730</v>
      </c>
      <c r="D10275" s="1" t="s">
        <v>103</v>
      </c>
      <c r="E10275" s="1" t="s">
        <v>110</v>
      </c>
      <c r="F10275" s="1" t="s">
        <v>111</v>
      </c>
      <c r="G10275" s="1" t="s">
        <v>23</v>
      </c>
      <c r="H10275">
        <v>33</v>
      </c>
      <c r="I10275">
        <v>157</v>
      </c>
      <c r="J10275">
        <v>5181</v>
      </c>
      <c r="K10275">
        <v>2383.2600000000002</v>
      </c>
      <c r="L10275" s="1">
        <v>2797.74</v>
      </c>
      <c r="M10275" s="1" t="s">
        <v>19</v>
      </c>
      <c r="N10275" s="1" t="s">
        <v>197</v>
      </c>
    </row>
    <row r="10276" spans="1:14" x14ac:dyDescent="0.3">
      <c r="A10276" s="1" t="s">
        <v>14</v>
      </c>
      <c r="B10276">
        <v>1185732</v>
      </c>
      <c r="C10276" s="2">
        <v>44730</v>
      </c>
      <c r="D10276" s="1" t="s">
        <v>103</v>
      </c>
      <c r="E10276" s="1" t="s">
        <v>110</v>
      </c>
      <c r="F10276" s="1" t="s">
        <v>111</v>
      </c>
      <c r="G10276" s="1" t="s">
        <v>24</v>
      </c>
      <c r="H10276">
        <v>34</v>
      </c>
      <c r="I10276">
        <v>149</v>
      </c>
      <c r="J10276">
        <v>5066</v>
      </c>
      <c r="K10276">
        <v>2178.38</v>
      </c>
      <c r="L10276" s="1">
        <v>2887.62</v>
      </c>
      <c r="M10276" s="1" t="s">
        <v>19</v>
      </c>
      <c r="N10276" s="1" t="s">
        <v>197</v>
      </c>
    </row>
    <row r="10277" spans="1:14" x14ac:dyDescent="0.3">
      <c r="A10277" s="1" t="s">
        <v>14</v>
      </c>
      <c r="B10277">
        <v>1185732</v>
      </c>
      <c r="C10277" s="2">
        <v>44730</v>
      </c>
      <c r="D10277" s="1" t="s">
        <v>103</v>
      </c>
      <c r="E10277" s="1" t="s">
        <v>110</v>
      </c>
      <c r="F10277" s="1" t="s">
        <v>111</v>
      </c>
      <c r="G10277" s="1" t="s">
        <v>18</v>
      </c>
      <c r="H10277">
        <v>47</v>
      </c>
      <c r="I10277">
        <v>135</v>
      </c>
      <c r="J10277">
        <v>6345</v>
      </c>
      <c r="K10277">
        <v>2411.1</v>
      </c>
      <c r="L10277" s="1">
        <v>3933.9</v>
      </c>
      <c r="M10277" s="1" t="s">
        <v>19</v>
      </c>
      <c r="N10277" s="1" t="s">
        <v>196</v>
      </c>
    </row>
    <row r="10278" spans="1:14" x14ac:dyDescent="0.3">
      <c r="A10278" s="1" t="s">
        <v>14</v>
      </c>
      <c r="B10278">
        <v>1185732</v>
      </c>
      <c r="C10278" s="2">
        <v>44730</v>
      </c>
      <c r="D10278" s="1" t="s">
        <v>103</v>
      </c>
      <c r="E10278" s="1" t="s">
        <v>110</v>
      </c>
      <c r="F10278" s="1" t="s">
        <v>111</v>
      </c>
      <c r="G10278" s="1" t="s">
        <v>20</v>
      </c>
      <c r="H10278">
        <v>51</v>
      </c>
      <c r="I10278">
        <v>219</v>
      </c>
      <c r="J10278">
        <v>11169</v>
      </c>
      <c r="K10278">
        <v>5919.5700000000006</v>
      </c>
      <c r="L10278" s="1">
        <v>5249.4299999999994</v>
      </c>
      <c r="M10278" s="1" t="s">
        <v>19</v>
      </c>
      <c r="N10278" s="1" t="s">
        <v>197</v>
      </c>
    </row>
    <row r="10279" spans="1:14" x14ac:dyDescent="0.3">
      <c r="A10279" s="1" t="s">
        <v>14</v>
      </c>
      <c r="B10279">
        <v>1185732</v>
      </c>
      <c r="C10279" s="2">
        <v>44758</v>
      </c>
      <c r="D10279" s="1" t="s">
        <v>103</v>
      </c>
      <c r="E10279" s="1" t="s">
        <v>110</v>
      </c>
      <c r="F10279" s="1" t="s">
        <v>111</v>
      </c>
      <c r="G10279" s="1" t="s">
        <v>21</v>
      </c>
      <c r="H10279">
        <v>47</v>
      </c>
      <c r="I10279">
        <v>289</v>
      </c>
      <c r="J10279">
        <v>13583</v>
      </c>
      <c r="K10279">
        <v>6248.18</v>
      </c>
      <c r="L10279" s="1">
        <v>7334.82</v>
      </c>
      <c r="M10279" s="1" t="s">
        <v>19</v>
      </c>
      <c r="N10279" s="1" t="s">
        <v>196</v>
      </c>
    </row>
    <row r="10280" spans="1:14" x14ac:dyDescent="0.3">
      <c r="A10280" s="1" t="s">
        <v>14</v>
      </c>
      <c r="B10280">
        <v>1185732</v>
      </c>
      <c r="C10280" s="2">
        <v>44245</v>
      </c>
      <c r="D10280" s="1" t="s">
        <v>103</v>
      </c>
      <c r="E10280" s="1" t="s">
        <v>110</v>
      </c>
      <c r="F10280" s="1" t="s">
        <v>111</v>
      </c>
      <c r="G10280" s="1" t="s">
        <v>24</v>
      </c>
      <c r="H10280">
        <v>25</v>
      </c>
      <c r="I10280">
        <v>325</v>
      </c>
      <c r="J10280">
        <v>81250</v>
      </c>
      <c r="K10280">
        <v>32500</v>
      </c>
      <c r="L10280" s="1">
        <v>48750</v>
      </c>
      <c r="M10280" s="1" t="s">
        <v>25</v>
      </c>
      <c r="N10280" s="1" t="s">
        <v>197</v>
      </c>
    </row>
    <row r="10281" spans="1:14" x14ac:dyDescent="0.3">
      <c r="A10281" s="1" t="s">
        <v>14</v>
      </c>
      <c r="B10281">
        <v>1185732</v>
      </c>
      <c r="C10281" s="2">
        <v>44245</v>
      </c>
      <c r="D10281" s="1" t="s">
        <v>103</v>
      </c>
      <c r="E10281" s="1" t="s">
        <v>110</v>
      </c>
      <c r="F10281" s="1" t="s">
        <v>111</v>
      </c>
      <c r="G10281" s="1" t="s">
        <v>18</v>
      </c>
      <c r="H10281">
        <v>40</v>
      </c>
      <c r="I10281">
        <v>400</v>
      </c>
      <c r="J10281">
        <v>160000</v>
      </c>
      <c r="K10281">
        <v>56000</v>
      </c>
      <c r="L10281" s="1">
        <v>104000</v>
      </c>
      <c r="M10281" s="1" t="s">
        <v>25</v>
      </c>
      <c r="N10281" s="1" t="s">
        <v>196</v>
      </c>
    </row>
    <row r="10282" spans="1:14" x14ac:dyDescent="0.3">
      <c r="A10282" s="1" t="s">
        <v>14</v>
      </c>
      <c r="B10282">
        <v>1185732</v>
      </c>
      <c r="C10282" s="2">
        <v>44245</v>
      </c>
      <c r="D10282" s="1" t="s">
        <v>103</v>
      </c>
      <c r="E10282" s="1" t="s">
        <v>110</v>
      </c>
      <c r="F10282" s="1" t="s">
        <v>111</v>
      </c>
      <c r="G10282" s="1" t="s">
        <v>20</v>
      </c>
      <c r="H10282">
        <v>25</v>
      </c>
      <c r="I10282">
        <v>500</v>
      </c>
      <c r="J10282">
        <v>125000</v>
      </c>
      <c r="K10282">
        <v>62500</v>
      </c>
      <c r="L10282" s="1">
        <v>62500</v>
      </c>
      <c r="M10282" s="1" t="s">
        <v>25</v>
      </c>
      <c r="N10282" s="1" t="s">
        <v>197</v>
      </c>
    </row>
    <row r="10283" spans="1:14" x14ac:dyDescent="0.3">
      <c r="A10283" s="1" t="s">
        <v>14</v>
      </c>
      <c r="B10283">
        <v>1185732</v>
      </c>
      <c r="C10283" s="2">
        <v>44271</v>
      </c>
      <c r="D10283" s="1" t="s">
        <v>103</v>
      </c>
      <c r="E10283" s="1" t="s">
        <v>110</v>
      </c>
      <c r="F10283" s="1" t="s">
        <v>111</v>
      </c>
      <c r="G10283" s="1" t="s">
        <v>21</v>
      </c>
      <c r="H10283">
        <v>25</v>
      </c>
      <c r="I10283">
        <v>720</v>
      </c>
      <c r="J10283">
        <v>180000</v>
      </c>
      <c r="K10283">
        <v>72000</v>
      </c>
      <c r="L10283" s="1">
        <v>108000</v>
      </c>
      <c r="M10283" s="1" t="s">
        <v>25</v>
      </c>
      <c r="N10283" s="1" t="s">
        <v>196</v>
      </c>
    </row>
    <row r="10284" spans="1:14" x14ac:dyDescent="0.3">
      <c r="A10284" s="1" t="s">
        <v>14</v>
      </c>
      <c r="B10284">
        <v>1185732</v>
      </c>
      <c r="C10284" s="2">
        <v>44271</v>
      </c>
      <c r="D10284" s="1" t="s">
        <v>103</v>
      </c>
      <c r="E10284" s="1" t="s">
        <v>110</v>
      </c>
      <c r="F10284" s="1" t="s">
        <v>111</v>
      </c>
      <c r="G10284" s="1" t="s">
        <v>22</v>
      </c>
      <c r="H10284">
        <v>25</v>
      </c>
      <c r="I10284">
        <v>400</v>
      </c>
      <c r="J10284">
        <v>100000</v>
      </c>
      <c r="K10284">
        <v>35000</v>
      </c>
      <c r="L10284" s="1">
        <v>65000</v>
      </c>
      <c r="M10284" s="1" t="s">
        <v>25</v>
      </c>
      <c r="N10284" s="1" t="s">
        <v>196</v>
      </c>
    </row>
    <row r="10285" spans="1:14" x14ac:dyDescent="0.3">
      <c r="A10285" s="1" t="s">
        <v>14</v>
      </c>
      <c r="B10285">
        <v>1185732</v>
      </c>
      <c r="C10285" s="2">
        <v>44271</v>
      </c>
      <c r="D10285" s="1" t="s">
        <v>103</v>
      </c>
      <c r="E10285" s="1" t="s">
        <v>110</v>
      </c>
      <c r="F10285" s="1" t="s">
        <v>111</v>
      </c>
      <c r="G10285" s="1" t="s">
        <v>23</v>
      </c>
      <c r="H10285">
        <v>15.000000000000002</v>
      </c>
      <c r="I10285">
        <v>425</v>
      </c>
      <c r="J10285">
        <v>63750.000000000007</v>
      </c>
      <c r="K10285">
        <v>25500.000000000004</v>
      </c>
      <c r="L10285" s="1">
        <v>38250</v>
      </c>
      <c r="M10285" s="1" t="s">
        <v>25</v>
      </c>
      <c r="N10285" s="1" t="s">
        <v>197</v>
      </c>
    </row>
    <row r="10286" spans="1:14" x14ac:dyDescent="0.3">
      <c r="A10286" s="1" t="s">
        <v>14</v>
      </c>
      <c r="B10286">
        <v>1185732</v>
      </c>
      <c r="C10286" s="2">
        <v>44271</v>
      </c>
      <c r="D10286" s="1" t="s">
        <v>103</v>
      </c>
      <c r="E10286" s="1" t="s">
        <v>110</v>
      </c>
      <c r="F10286" s="1" t="s">
        <v>111</v>
      </c>
      <c r="G10286" s="1" t="s">
        <v>24</v>
      </c>
      <c r="H10286">
        <v>19.999999999999996</v>
      </c>
      <c r="I10286">
        <v>275</v>
      </c>
      <c r="J10286">
        <v>54999.999999999993</v>
      </c>
      <c r="K10286">
        <v>22000</v>
      </c>
      <c r="L10286" s="1">
        <v>32999.999999999993</v>
      </c>
      <c r="M10286" s="1" t="s">
        <v>25</v>
      </c>
      <c r="N10286" s="1" t="s">
        <v>197</v>
      </c>
    </row>
    <row r="10287" spans="1:14" x14ac:dyDescent="0.3">
      <c r="A10287" s="1" t="s">
        <v>14</v>
      </c>
      <c r="B10287">
        <v>1185732</v>
      </c>
      <c r="C10287" s="2">
        <v>44271</v>
      </c>
      <c r="D10287" s="1" t="s">
        <v>103</v>
      </c>
      <c r="E10287" s="1" t="s">
        <v>110</v>
      </c>
      <c r="F10287" s="1" t="s">
        <v>111</v>
      </c>
      <c r="G10287" s="1" t="s">
        <v>18</v>
      </c>
      <c r="H10287">
        <v>35.000000000000007</v>
      </c>
      <c r="I10287">
        <v>325</v>
      </c>
      <c r="J10287">
        <v>113750.00000000003</v>
      </c>
      <c r="K10287">
        <v>39812.500000000007</v>
      </c>
      <c r="L10287" s="1">
        <v>73937.500000000029</v>
      </c>
      <c r="M10287" s="1" t="s">
        <v>25</v>
      </c>
      <c r="N10287" s="1" t="s">
        <v>196</v>
      </c>
    </row>
    <row r="10288" spans="1:14" x14ac:dyDescent="0.3">
      <c r="A10288" s="1" t="s">
        <v>14</v>
      </c>
      <c r="B10288">
        <v>1185732</v>
      </c>
      <c r="C10288" s="2">
        <v>44271</v>
      </c>
      <c r="D10288" s="1" t="s">
        <v>103</v>
      </c>
      <c r="E10288" s="1" t="s">
        <v>110</v>
      </c>
      <c r="F10288" s="1" t="s">
        <v>111</v>
      </c>
      <c r="G10288" s="1" t="s">
        <v>20</v>
      </c>
      <c r="H10288">
        <v>25</v>
      </c>
      <c r="I10288">
        <v>425</v>
      </c>
      <c r="J10288">
        <v>106250</v>
      </c>
      <c r="K10288">
        <v>53125</v>
      </c>
      <c r="L10288" s="1">
        <v>53125</v>
      </c>
      <c r="M10288" s="1" t="s">
        <v>25</v>
      </c>
      <c r="N10288" s="1" t="s">
        <v>197</v>
      </c>
    </row>
    <row r="10289" spans="1:14" x14ac:dyDescent="0.3">
      <c r="A10289" s="1" t="s">
        <v>14</v>
      </c>
      <c r="B10289">
        <v>1185732</v>
      </c>
      <c r="C10289" s="2">
        <v>44303</v>
      </c>
      <c r="D10289" s="1" t="s">
        <v>103</v>
      </c>
      <c r="E10289" s="1" t="s">
        <v>110</v>
      </c>
      <c r="F10289" s="1" t="s">
        <v>111</v>
      </c>
      <c r="G10289" s="1" t="s">
        <v>21</v>
      </c>
      <c r="H10289">
        <v>25</v>
      </c>
      <c r="I10289">
        <v>675</v>
      </c>
      <c r="J10289">
        <v>168750</v>
      </c>
      <c r="K10289">
        <v>67500</v>
      </c>
      <c r="L10289" s="1">
        <v>101250</v>
      </c>
      <c r="M10289" s="1" t="s">
        <v>25</v>
      </c>
      <c r="N10289" s="1" t="s">
        <v>196</v>
      </c>
    </row>
    <row r="10290" spans="1:14" x14ac:dyDescent="0.3">
      <c r="A10290" s="1" t="s">
        <v>14</v>
      </c>
      <c r="B10290">
        <v>1185732</v>
      </c>
      <c r="C10290" s="2">
        <v>44303</v>
      </c>
      <c r="D10290" s="1" t="s">
        <v>103</v>
      </c>
      <c r="E10290" s="1" t="s">
        <v>110</v>
      </c>
      <c r="F10290" s="1" t="s">
        <v>111</v>
      </c>
      <c r="G10290" s="1" t="s">
        <v>22</v>
      </c>
      <c r="H10290">
        <v>25</v>
      </c>
      <c r="I10290">
        <v>375</v>
      </c>
      <c r="J10290">
        <v>93750</v>
      </c>
      <c r="K10290">
        <v>32812.5</v>
      </c>
      <c r="L10290" s="1">
        <v>60937.5</v>
      </c>
      <c r="M10290" s="1" t="s">
        <v>25</v>
      </c>
      <c r="N10290" s="1" t="s">
        <v>196</v>
      </c>
    </row>
    <row r="10291" spans="1:14" x14ac:dyDescent="0.3">
      <c r="A10291" s="1" t="s">
        <v>14</v>
      </c>
      <c r="B10291">
        <v>1185732</v>
      </c>
      <c r="C10291" s="2">
        <v>44303</v>
      </c>
      <c r="D10291" s="1" t="s">
        <v>103</v>
      </c>
      <c r="E10291" s="1" t="s">
        <v>110</v>
      </c>
      <c r="F10291" s="1" t="s">
        <v>111</v>
      </c>
      <c r="G10291" s="1" t="s">
        <v>23</v>
      </c>
      <c r="H10291">
        <v>15.000000000000002</v>
      </c>
      <c r="I10291">
        <v>375</v>
      </c>
      <c r="J10291">
        <v>56250.000000000007</v>
      </c>
      <c r="K10291">
        <v>22500.000000000004</v>
      </c>
      <c r="L10291" s="1">
        <v>33750</v>
      </c>
      <c r="M10291" s="1" t="s">
        <v>25</v>
      </c>
      <c r="N10291" s="1" t="s">
        <v>197</v>
      </c>
    </row>
    <row r="10292" spans="1:14" x14ac:dyDescent="0.3">
      <c r="A10292" s="1" t="s">
        <v>14</v>
      </c>
      <c r="B10292">
        <v>1185732</v>
      </c>
      <c r="C10292" s="2">
        <v>44303</v>
      </c>
      <c r="D10292" s="1" t="s">
        <v>103</v>
      </c>
      <c r="E10292" s="1" t="s">
        <v>110</v>
      </c>
      <c r="F10292" s="1" t="s">
        <v>111</v>
      </c>
      <c r="G10292" s="1" t="s">
        <v>24</v>
      </c>
      <c r="H10292">
        <v>19.999999999999996</v>
      </c>
      <c r="I10292">
        <v>300</v>
      </c>
      <c r="J10292">
        <v>59999.999999999993</v>
      </c>
      <c r="K10292">
        <v>24000</v>
      </c>
      <c r="L10292" s="1">
        <v>35999.999999999993</v>
      </c>
      <c r="M10292" s="1" t="s">
        <v>25</v>
      </c>
      <c r="N10292" s="1" t="s">
        <v>197</v>
      </c>
    </row>
    <row r="10293" spans="1:14" x14ac:dyDescent="0.3">
      <c r="A10293" s="1" t="s">
        <v>14</v>
      </c>
      <c r="B10293">
        <v>1185732</v>
      </c>
      <c r="C10293" s="2">
        <v>44303</v>
      </c>
      <c r="D10293" s="1" t="s">
        <v>103</v>
      </c>
      <c r="E10293" s="1" t="s">
        <v>110</v>
      </c>
      <c r="F10293" s="1" t="s">
        <v>111</v>
      </c>
      <c r="G10293" s="1" t="s">
        <v>18</v>
      </c>
      <c r="H10293">
        <v>40</v>
      </c>
      <c r="I10293">
        <v>325</v>
      </c>
      <c r="J10293">
        <v>130000</v>
      </c>
      <c r="K10293">
        <v>45500</v>
      </c>
      <c r="L10293" s="1">
        <v>84500</v>
      </c>
      <c r="M10293" s="1" t="s">
        <v>25</v>
      </c>
      <c r="N10293" s="1" t="s">
        <v>196</v>
      </c>
    </row>
    <row r="10294" spans="1:14" x14ac:dyDescent="0.3">
      <c r="A10294" s="1" t="s">
        <v>14</v>
      </c>
      <c r="B10294">
        <v>1185732</v>
      </c>
      <c r="C10294" s="2">
        <v>44303</v>
      </c>
      <c r="D10294" s="1" t="s">
        <v>103</v>
      </c>
      <c r="E10294" s="1" t="s">
        <v>110</v>
      </c>
      <c r="F10294" s="1" t="s">
        <v>111</v>
      </c>
      <c r="G10294" s="1" t="s">
        <v>20</v>
      </c>
      <c r="H10294">
        <v>30.000000000000004</v>
      </c>
      <c r="I10294">
        <v>475</v>
      </c>
      <c r="J10294">
        <v>142500.00000000003</v>
      </c>
      <c r="K10294">
        <v>71250.000000000015</v>
      </c>
      <c r="L10294" s="1">
        <v>71250.000000000015</v>
      </c>
      <c r="M10294" s="1" t="s">
        <v>25</v>
      </c>
      <c r="N10294" s="1" t="s">
        <v>197</v>
      </c>
    </row>
    <row r="10295" spans="1:14" x14ac:dyDescent="0.3">
      <c r="A10295" s="1" t="s">
        <v>14</v>
      </c>
      <c r="B10295">
        <v>1185732</v>
      </c>
      <c r="C10295" s="2">
        <v>44332</v>
      </c>
      <c r="D10295" s="1" t="s">
        <v>103</v>
      </c>
      <c r="E10295" s="1" t="s">
        <v>110</v>
      </c>
      <c r="F10295" s="1" t="s">
        <v>111</v>
      </c>
      <c r="G10295" s="1" t="s">
        <v>21</v>
      </c>
      <c r="H10295">
        <v>40</v>
      </c>
      <c r="I10295">
        <v>745</v>
      </c>
      <c r="J10295">
        <v>298000</v>
      </c>
      <c r="K10295">
        <v>119200</v>
      </c>
      <c r="L10295" s="1">
        <v>178800</v>
      </c>
      <c r="M10295" s="1" t="s">
        <v>25</v>
      </c>
      <c r="N10295" s="1" t="s">
        <v>196</v>
      </c>
    </row>
    <row r="10296" spans="1:14" x14ac:dyDescent="0.3">
      <c r="A10296" s="1" t="s">
        <v>14</v>
      </c>
      <c r="B10296">
        <v>1185732</v>
      </c>
      <c r="C10296" s="2">
        <v>44332</v>
      </c>
      <c r="D10296" s="1" t="s">
        <v>103</v>
      </c>
      <c r="E10296" s="1" t="s">
        <v>110</v>
      </c>
      <c r="F10296" s="1" t="s">
        <v>111</v>
      </c>
      <c r="G10296" s="1" t="s">
        <v>22</v>
      </c>
      <c r="H10296">
        <v>40</v>
      </c>
      <c r="I10296">
        <v>450</v>
      </c>
      <c r="J10296">
        <v>180000</v>
      </c>
      <c r="K10296">
        <v>62999.999999999993</v>
      </c>
      <c r="L10296" s="1">
        <v>117000</v>
      </c>
      <c r="M10296" s="1" t="s">
        <v>25</v>
      </c>
      <c r="N10296" s="1" t="s">
        <v>196</v>
      </c>
    </row>
    <row r="10297" spans="1:14" x14ac:dyDescent="0.3">
      <c r="A10297" s="1" t="s">
        <v>14</v>
      </c>
      <c r="B10297">
        <v>1185732</v>
      </c>
      <c r="C10297" s="2">
        <v>44332</v>
      </c>
      <c r="D10297" s="1" t="s">
        <v>103</v>
      </c>
      <c r="E10297" s="1" t="s">
        <v>110</v>
      </c>
      <c r="F10297" s="1" t="s">
        <v>111</v>
      </c>
      <c r="G10297" s="1" t="s">
        <v>23</v>
      </c>
      <c r="H10297">
        <v>35</v>
      </c>
      <c r="I10297">
        <v>425</v>
      </c>
      <c r="J10297">
        <v>148750</v>
      </c>
      <c r="K10297">
        <v>59500</v>
      </c>
      <c r="L10297" s="1">
        <v>89250</v>
      </c>
      <c r="M10297" s="1" t="s">
        <v>25</v>
      </c>
      <c r="N10297" s="1" t="s">
        <v>197</v>
      </c>
    </row>
    <row r="10298" spans="1:14" x14ac:dyDescent="0.3">
      <c r="A10298" s="1" t="s">
        <v>14</v>
      </c>
      <c r="B10298">
        <v>1185732</v>
      </c>
      <c r="C10298" s="2">
        <v>44332</v>
      </c>
      <c r="D10298" s="1" t="s">
        <v>103</v>
      </c>
      <c r="E10298" s="1" t="s">
        <v>110</v>
      </c>
      <c r="F10298" s="1" t="s">
        <v>111</v>
      </c>
      <c r="G10298" s="1" t="s">
        <v>24</v>
      </c>
      <c r="H10298">
        <v>35</v>
      </c>
      <c r="I10298">
        <v>375</v>
      </c>
      <c r="J10298">
        <v>131250</v>
      </c>
      <c r="K10298">
        <v>52500</v>
      </c>
      <c r="L10298" s="1">
        <v>78750</v>
      </c>
      <c r="M10298" s="1" t="s">
        <v>25</v>
      </c>
      <c r="N10298" s="1" t="s">
        <v>197</v>
      </c>
    </row>
    <row r="10299" spans="1:14" x14ac:dyDescent="0.3">
      <c r="A10299" s="1" t="s">
        <v>14</v>
      </c>
      <c r="B10299">
        <v>1185732</v>
      </c>
      <c r="C10299" s="2">
        <v>44332</v>
      </c>
      <c r="D10299" s="1" t="s">
        <v>103</v>
      </c>
      <c r="E10299" s="1" t="s">
        <v>110</v>
      </c>
      <c r="F10299" s="1" t="s">
        <v>111</v>
      </c>
      <c r="G10299" s="1" t="s">
        <v>18</v>
      </c>
      <c r="H10299">
        <v>44.999999999999993</v>
      </c>
      <c r="I10299">
        <v>400</v>
      </c>
      <c r="J10299">
        <v>179999.99999999997</v>
      </c>
      <c r="K10299">
        <v>62999.999999999985</v>
      </c>
      <c r="L10299" s="1">
        <v>116999.99999999999</v>
      </c>
      <c r="M10299" s="1" t="s">
        <v>25</v>
      </c>
      <c r="N10299" s="1" t="s">
        <v>196</v>
      </c>
    </row>
    <row r="10300" spans="1:14" x14ac:dyDescent="0.3">
      <c r="A10300" s="1" t="s">
        <v>14</v>
      </c>
      <c r="B10300">
        <v>1185732</v>
      </c>
      <c r="C10300" s="2">
        <v>44332</v>
      </c>
      <c r="D10300" s="1" t="s">
        <v>103</v>
      </c>
      <c r="E10300" s="1" t="s">
        <v>110</v>
      </c>
      <c r="F10300" s="1" t="s">
        <v>111</v>
      </c>
      <c r="G10300" s="1" t="s">
        <v>20</v>
      </c>
      <c r="H10300">
        <v>49.999999999999993</v>
      </c>
      <c r="I10300">
        <v>500</v>
      </c>
      <c r="J10300">
        <v>249999.99999999997</v>
      </c>
      <c r="K10300">
        <v>124999.99999999999</v>
      </c>
      <c r="L10300" s="1">
        <v>124999.99999999999</v>
      </c>
      <c r="M10300" s="1" t="s">
        <v>25</v>
      </c>
      <c r="N10300" s="1" t="s">
        <v>197</v>
      </c>
    </row>
    <row r="10301" spans="1:14" x14ac:dyDescent="0.3">
      <c r="A10301" s="1" t="s">
        <v>14</v>
      </c>
      <c r="B10301">
        <v>1185732</v>
      </c>
      <c r="C10301" s="2">
        <v>44365</v>
      </c>
      <c r="D10301" s="1" t="s">
        <v>103</v>
      </c>
      <c r="E10301" s="1" t="s">
        <v>110</v>
      </c>
      <c r="F10301" s="1" t="s">
        <v>111</v>
      </c>
      <c r="G10301" s="1" t="s">
        <v>21</v>
      </c>
      <c r="H10301">
        <v>44.999999999999993</v>
      </c>
      <c r="I10301">
        <v>750</v>
      </c>
      <c r="J10301">
        <v>337499.99999999994</v>
      </c>
      <c r="K10301">
        <v>134999.99999999997</v>
      </c>
      <c r="L10301" s="1">
        <v>202499.99999999997</v>
      </c>
      <c r="M10301" s="1" t="s">
        <v>25</v>
      </c>
      <c r="N10301" s="1" t="s">
        <v>196</v>
      </c>
    </row>
    <row r="10302" spans="1:14" x14ac:dyDescent="0.3">
      <c r="A10302" s="1" t="s">
        <v>14</v>
      </c>
      <c r="B10302">
        <v>1185732</v>
      </c>
      <c r="C10302" s="2">
        <v>44365</v>
      </c>
      <c r="D10302" s="1" t="s">
        <v>103</v>
      </c>
      <c r="E10302" s="1" t="s">
        <v>110</v>
      </c>
      <c r="F10302" s="1" t="s">
        <v>111</v>
      </c>
      <c r="G10302" s="1" t="s">
        <v>22</v>
      </c>
      <c r="H10302">
        <v>40</v>
      </c>
      <c r="I10302">
        <v>500</v>
      </c>
      <c r="J10302">
        <v>200000</v>
      </c>
      <c r="K10302">
        <v>70000</v>
      </c>
      <c r="L10302" s="1">
        <v>130000</v>
      </c>
      <c r="M10302" s="1" t="s">
        <v>25</v>
      </c>
      <c r="N10302" s="1" t="s">
        <v>196</v>
      </c>
    </row>
    <row r="10303" spans="1:14" x14ac:dyDescent="0.3">
      <c r="A10303" s="1" t="s">
        <v>14</v>
      </c>
      <c r="B10303">
        <v>1185732</v>
      </c>
      <c r="C10303" s="2">
        <v>44365</v>
      </c>
      <c r="D10303" s="1" t="s">
        <v>103</v>
      </c>
      <c r="E10303" s="1" t="s">
        <v>110</v>
      </c>
      <c r="F10303" s="1" t="s">
        <v>111</v>
      </c>
      <c r="G10303" s="1" t="s">
        <v>23</v>
      </c>
      <c r="H10303">
        <v>45</v>
      </c>
      <c r="I10303">
        <v>475</v>
      </c>
      <c r="J10303">
        <v>213750</v>
      </c>
      <c r="K10303">
        <v>85500</v>
      </c>
      <c r="L10303" s="1">
        <v>128250</v>
      </c>
      <c r="M10303" s="1" t="s">
        <v>25</v>
      </c>
      <c r="N10303" s="1" t="s">
        <v>197</v>
      </c>
    </row>
    <row r="10304" spans="1:14" x14ac:dyDescent="0.3">
      <c r="A10304" s="1" t="s">
        <v>14</v>
      </c>
      <c r="B10304">
        <v>1185732</v>
      </c>
      <c r="C10304" s="2">
        <v>44365</v>
      </c>
      <c r="D10304" s="1" t="s">
        <v>103</v>
      </c>
      <c r="E10304" s="1" t="s">
        <v>110</v>
      </c>
      <c r="F10304" s="1" t="s">
        <v>111</v>
      </c>
      <c r="G10304" s="1" t="s">
        <v>24</v>
      </c>
      <c r="H10304">
        <v>45</v>
      </c>
      <c r="I10304">
        <v>450</v>
      </c>
      <c r="J10304">
        <v>202500</v>
      </c>
      <c r="K10304">
        <v>81000</v>
      </c>
      <c r="L10304" s="1">
        <v>121500</v>
      </c>
      <c r="M10304" s="1" t="s">
        <v>25</v>
      </c>
      <c r="N10304" s="1" t="s">
        <v>197</v>
      </c>
    </row>
    <row r="10305" spans="1:14" x14ac:dyDescent="0.3">
      <c r="A10305" s="1" t="s">
        <v>14</v>
      </c>
      <c r="B10305">
        <v>1185732</v>
      </c>
      <c r="C10305" s="2">
        <v>44365</v>
      </c>
      <c r="D10305" s="1" t="s">
        <v>103</v>
      </c>
      <c r="E10305" s="1" t="s">
        <v>110</v>
      </c>
      <c r="F10305" s="1" t="s">
        <v>111</v>
      </c>
      <c r="G10305" s="1" t="s">
        <v>18</v>
      </c>
      <c r="H10305">
        <v>60</v>
      </c>
      <c r="I10305">
        <v>450</v>
      </c>
      <c r="J10305">
        <v>270000</v>
      </c>
      <c r="K10305">
        <v>94500</v>
      </c>
      <c r="L10305" s="1">
        <v>175500</v>
      </c>
      <c r="M10305" s="1" t="s">
        <v>25</v>
      </c>
      <c r="N10305" s="1" t="s">
        <v>196</v>
      </c>
    </row>
    <row r="10306" spans="1:14" x14ac:dyDescent="0.3">
      <c r="A10306" s="1" t="s">
        <v>14</v>
      </c>
      <c r="B10306">
        <v>1185732</v>
      </c>
      <c r="C10306" s="2">
        <v>44365</v>
      </c>
      <c r="D10306" s="1" t="s">
        <v>103</v>
      </c>
      <c r="E10306" s="1" t="s">
        <v>110</v>
      </c>
      <c r="F10306" s="1" t="s">
        <v>111</v>
      </c>
      <c r="G10306" s="1" t="s">
        <v>20</v>
      </c>
      <c r="H10306">
        <v>65</v>
      </c>
      <c r="I10306">
        <v>625</v>
      </c>
      <c r="J10306">
        <v>406250</v>
      </c>
      <c r="K10306">
        <v>203125</v>
      </c>
      <c r="L10306" s="1">
        <v>203125</v>
      </c>
      <c r="M10306" s="1" t="s">
        <v>25</v>
      </c>
      <c r="N10306" s="1" t="s">
        <v>197</v>
      </c>
    </row>
    <row r="10307" spans="1:14" x14ac:dyDescent="0.3">
      <c r="A10307" s="1" t="s">
        <v>14</v>
      </c>
      <c r="B10307">
        <v>1185732</v>
      </c>
      <c r="C10307" s="2">
        <v>44393</v>
      </c>
      <c r="D10307" s="1" t="s">
        <v>103</v>
      </c>
      <c r="E10307" s="1" t="s">
        <v>110</v>
      </c>
      <c r="F10307" s="1" t="s">
        <v>111</v>
      </c>
      <c r="G10307" s="1" t="s">
        <v>21</v>
      </c>
      <c r="H10307">
        <v>60</v>
      </c>
      <c r="I10307">
        <v>850</v>
      </c>
      <c r="J10307">
        <v>510000</v>
      </c>
      <c r="K10307">
        <v>204000</v>
      </c>
      <c r="L10307" s="1">
        <v>306000</v>
      </c>
      <c r="M10307" s="1" t="s">
        <v>25</v>
      </c>
      <c r="N10307" s="1" t="s">
        <v>196</v>
      </c>
    </row>
    <row r="10308" spans="1:14" x14ac:dyDescent="0.3">
      <c r="A10308" s="1" t="s">
        <v>52</v>
      </c>
      <c r="B10308">
        <v>1185732</v>
      </c>
      <c r="C10308" s="2">
        <v>44393</v>
      </c>
      <c r="D10308" s="1" t="s">
        <v>103</v>
      </c>
      <c r="E10308" s="1" t="s">
        <v>110</v>
      </c>
      <c r="F10308" s="1" t="s">
        <v>111</v>
      </c>
      <c r="G10308" s="1" t="s">
        <v>22</v>
      </c>
      <c r="H10308">
        <v>55.000000000000007</v>
      </c>
      <c r="I10308">
        <v>600</v>
      </c>
      <c r="J10308">
        <v>330000.00000000006</v>
      </c>
      <c r="K10308">
        <v>115500.00000000001</v>
      </c>
      <c r="L10308" s="1">
        <v>214500.00000000006</v>
      </c>
      <c r="M10308" s="1" t="s">
        <v>25</v>
      </c>
      <c r="N10308" s="1" t="s">
        <v>196</v>
      </c>
    </row>
    <row r="10309" spans="1:14" x14ac:dyDescent="0.3">
      <c r="A10309" s="1" t="s">
        <v>52</v>
      </c>
      <c r="B10309">
        <v>1185732</v>
      </c>
      <c r="C10309" s="2">
        <v>44393</v>
      </c>
      <c r="D10309" s="1" t="s">
        <v>103</v>
      </c>
      <c r="E10309" s="1" t="s">
        <v>110</v>
      </c>
      <c r="F10309" s="1" t="s">
        <v>111</v>
      </c>
      <c r="G10309" s="1" t="s">
        <v>23</v>
      </c>
      <c r="H10309">
        <v>50</v>
      </c>
      <c r="I10309">
        <v>525</v>
      </c>
      <c r="J10309">
        <v>262500</v>
      </c>
      <c r="K10309">
        <v>105000</v>
      </c>
      <c r="L10309" s="1">
        <v>157500</v>
      </c>
      <c r="M10309" s="1" t="s">
        <v>25</v>
      </c>
      <c r="N10309" s="1" t="s">
        <v>197</v>
      </c>
    </row>
    <row r="10310" spans="1:14" x14ac:dyDescent="0.3">
      <c r="A10310" s="1" t="s">
        <v>52</v>
      </c>
      <c r="B10310">
        <v>1185732</v>
      </c>
      <c r="C10310" s="2">
        <v>44393</v>
      </c>
      <c r="D10310" s="1" t="s">
        <v>103</v>
      </c>
      <c r="E10310" s="1" t="s">
        <v>110</v>
      </c>
      <c r="F10310" s="1" t="s">
        <v>111</v>
      </c>
      <c r="G10310" s="1" t="s">
        <v>24</v>
      </c>
      <c r="H10310">
        <v>50</v>
      </c>
      <c r="I10310">
        <v>475</v>
      </c>
      <c r="J10310">
        <v>237500</v>
      </c>
      <c r="K10310">
        <v>95000</v>
      </c>
      <c r="L10310" s="1">
        <v>142500</v>
      </c>
      <c r="M10310" s="1" t="s">
        <v>25</v>
      </c>
      <c r="N10310" s="1" t="s">
        <v>197</v>
      </c>
    </row>
    <row r="10311" spans="1:14" x14ac:dyDescent="0.3">
      <c r="A10311" s="1" t="s">
        <v>52</v>
      </c>
      <c r="B10311">
        <v>1185732</v>
      </c>
      <c r="C10311" s="2">
        <v>44393</v>
      </c>
      <c r="D10311" s="1" t="s">
        <v>103</v>
      </c>
      <c r="E10311" s="1" t="s">
        <v>110</v>
      </c>
      <c r="F10311" s="1" t="s">
        <v>111</v>
      </c>
      <c r="G10311" s="1" t="s">
        <v>18</v>
      </c>
      <c r="H10311">
        <v>60</v>
      </c>
      <c r="I10311">
        <v>500</v>
      </c>
      <c r="J10311">
        <v>300000</v>
      </c>
      <c r="K10311">
        <v>105000</v>
      </c>
      <c r="L10311" s="1">
        <v>195000</v>
      </c>
      <c r="M10311" s="1" t="s">
        <v>25</v>
      </c>
      <c r="N10311" s="1" t="s">
        <v>196</v>
      </c>
    </row>
    <row r="10312" spans="1:14" x14ac:dyDescent="0.3">
      <c r="A10312" s="1" t="s">
        <v>52</v>
      </c>
      <c r="B10312">
        <v>1185732</v>
      </c>
      <c r="C10312" s="2">
        <v>44393</v>
      </c>
      <c r="D10312" s="1" t="s">
        <v>103</v>
      </c>
      <c r="E10312" s="1" t="s">
        <v>110</v>
      </c>
      <c r="F10312" s="1" t="s">
        <v>111</v>
      </c>
      <c r="G10312" s="1" t="s">
        <v>20</v>
      </c>
      <c r="H10312">
        <v>65</v>
      </c>
      <c r="I10312">
        <v>675</v>
      </c>
      <c r="J10312">
        <v>438750</v>
      </c>
      <c r="K10312">
        <v>219375</v>
      </c>
      <c r="L10312" s="1">
        <v>219375</v>
      </c>
      <c r="M10312" s="1" t="s">
        <v>25</v>
      </c>
      <c r="N10312" s="1" t="s">
        <v>197</v>
      </c>
    </row>
    <row r="10313" spans="1:14" x14ac:dyDescent="0.3">
      <c r="A10313" s="1" t="s">
        <v>52</v>
      </c>
      <c r="B10313">
        <v>1185732</v>
      </c>
      <c r="C10313" s="2">
        <v>44425</v>
      </c>
      <c r="D10313" s="1" t="s">
        <v>103</v>
      </c>
      <c r="E10313" s="1" t="s">
        <v>110</v>
      </c>
      <c r="F10313" s="1" t="s">
        <v>111</v>
      </c>
      <c r="G10313" s="1" t="s">
        <v>21</v>
      </c>
      <c r="H10313">
        <v>60</v>
      </c>
      <c r="I10313">
        <v>825</v>
      </c>
      <c r="J10313">
        <v>495000</v>
      </c>
      <c r="K10313">
        <v>198000</v>
      </c>
      <c r="L10313" s="1">
        <v>297000</v>
      </c>
      <c r="M10313" s="1" t="s">
        <v>25</v>
      </c>
      <c r="N10313" s="1" t="s">
        <v>196</v>
      </c>
    </row>
    <row r="10314" spans="1:14" x14ac:dyDescent="0.3">
      <c r="A10314" s="1" t="s">
        <v>52</v>
      </c>
      <c r="B10314">
        <v>1185732</v>
      </c>
      <c r="C10314" s="2">
        <v>44425</v>
      </c>
      <c r="D10314" s="1" t="s">
        <v>103</v>
      </c>
      <c r="E10314" s="1" t="s">
        <v>110</v>
      </c>
      <c r="F10314" s="1" t="s">
        <v>111</v>
      </c>
      <c r="G10314" s="1" t="s">
        <v>22</v>
      </c>
      <c r="H10314">
        <v>55.000000000000007</v>
      </c>
      <c r="I10314">
        <v>600</v>
      </c>
      <c r="J10314">
        <v>330000.00000000006</v>
      </c>
      <c r="K10314">
        <v>115500.00000000001</v>
      </c>
      <c r="L10314" s="1">
        <v>214500.00000000006</v>
      </c>
      <c r="M10314" s="1" t="s">
        <v>25</v>
      </c>
      <c r="N10314" s="1" t="s">
        <v>196</v>
      </c>
    </row>
    <row r="10315" spans="1:14" x14ac:dyDescent="0.3">
      <c r="A10315" s="1" t="s">
        <v>52</v>
      </c>
      <c r="B10315">
        <v>1185732</v>
      </c>
      <c r="C10315" s="2">
        <v>44425</v>
      </c>
      <c r="D10315" s="1" t="s">
        <v>103</v>
      </c>
      <c r="E10315" s="1" t="s">
        <v>110</v>
      </c>
      <c r="F10315" s="1" t="s">
        <v>111</v>
      </c>
      <c r="G10315" s="1" t="s">
        <v>23</v>
      </c>
      <c r="H10315">
        <v>50</v>
      </c>
      <c r="I10315">
        <v>525</v>
      </c>
      <c r="J10315">
        <v>262500</v>
      </c>
      <c r="K10315">
        <v>105000</v>
      </c>
      <c r="L10315" s="1">
        <v>157500</v>
      </c>
      <c r="M10315" s="1" t="s">
        <v>25</v>
      </c>
      <c r="N10315" s="1" t="s">
        <v>197</v>
      </c>
    </row>
    <row r="10316" spans="1:14" x14ac:dyDescent="0.3">
      <c r="A10316" s="1" t="s">
        <v>52</v>
      </c>
      <c r="B10316">
        <v>1185732</v>
      </c>
      <c r="C10316" s="2">
        <v>44425</v>
      </c>
      <c r="D10316" s="1" t="s">
        <v>103</v>
      </c>
      <c r="E10316" s="1" t="s">
        <v>110</v>
      </c>
      <c r="F10316" s="1" t="s">
        <v>111</v>
      </c>
      <c r="G10316" s="1" t="s">
        <v>24</v>
      </c>
      <c r="H10316">
        <v>40</v>
      </c>
      <c r="I10316">
        <v>475</v>
      </c>
      <c r="J10316">
        <v>190000</v>
      </c>
      <c r="K10316">
        <v>76000</v>
      </c>
      <c r="L10316" s="1">
        <v>114000</v>
      </c>
      <c r="M10316" s="1" t="s">
        <v>25</v>
      </c>
      <c r="N10316" s="1" t="s">
        <v>197</v>
      </c>
    </row>
    <row r="10317" spans="1:14" x14ac:dyDescent="0.3">
      <c r="A10317" s="1" t="s">
        <v>52</v>
      </c>
      <c r="B10317">
        <v>1185732</v>
      </c>
      <c r="C10317" s="2">
        <v>44425</v>
      </c>
      <c r="D10317" s="1" t="s">
        <v>103</v>
      </c>
      <c r="E10317" s="1" t="s">
        <v>110</v>
      </c>
      <c r="F10317" s="1" t="s">
        <v>111</v>
      </c>
      <c r="G10317" s="1" t="s">
        <v>18</v>
      </c>
      <c r="H10317">
        <v>50</v>
      </c>
      <c r="I10317">
        <v>450</v>
      </c>
      <c r="J10317">
        <v>225000</v>
      </c>
      <c r="K10317">
        <v>78750</v>
      </c>
      <c r="L10317" s="1">
        <v>146250</v>
      </c>
      <c r="M10317" s="1" t="s">
        <v>25</v>
      </c>
      <c r="N10317" s="1" t="s">
        <v>196</v>
      </c>
    </row>
    <row r="10318" spans="1:14" x14ac:dyDescent="0.3">
      <c r="A10318" s="1" t="s">
        <v>52</v>
      </c>
      <c r="B10318">
        <v>1185732</v>
      </c>
      <c r="C10318" s="2">
        <v>44425</v>
      </c>
      <c r="D10318" s="1" t="s">
        <v>103</v>
      </c>
      <c r="E10318" s="1" t="s">
        <v>110</v>
      </c>
      <c r="F10318" s="1" t="s">
        <v>111</v>
      </c>
      <c r="G10318" s="1" t="s">
        <v>20</v>
      </c>
      <c r="H10318">
        <v>55.000000000000007</v>
      </c>
      <c r="I10318">
        <v>625</v>
      </c>
      <c r="J10318">
        <v>343750.00000000006</v>
      </c>
      <c r="K10318">
        <v>171875.00000000003</v>
      </c>
      <c r="L10318" s="1">
        <v>171875.00000000003</v>
      </c>
      <c r="M10318" s="1" t="s">
        <v>25</v>
      </c>
      <c r="N10318" s="1" t="s">
        <v>197</v>
      </c>
    </row>
    <row r="10319" spans="1:14" x14ac:dyDescent="0.3">
      <c r="A10319" s="1" t="s">
        <v>52</v>
      </c>
      <c r="B10319">
        <v>1185732</v>
      </c>
      <c r="C10319" s="2">
        <v>44455</v>
      </c>
      <c r="D10319" s="1" t="s">
        <v>103</v>
      </c>
      <c r="E10319" s="1" t="s">
        <v>110</v>
      </c>
      <c r="F10319" s="1" t="s">
        <v>111</v>
      </c>
      <c r="G10319" s="1" t="s">
        <v>21</v>
      </c>
      <c r="H10319">
        <v>50</v>
      </c>
      <c r="I10319">
        <v>725</v>
      </c>
      <c r="J10319">
        <v>362500</v>
      </c>
      <c r="K10319">
        <v>145000</v>
      </c>
      <c r="L10319" s="1">
        <v>217500</v>
      </c>
      <c r="M10319" s="1" t="s">
        <v>25</v>
      </c>
      <c r="N10319" s="1" t="s">
        <v>196</v>
      </c>
    </row>
    <row r="10320" spans="1:14" x14ac:dyDescent="0.3">
      <c r="A10320" s="1" t="s">
        <v>52</v>
      </c>
      <c r="B10320">
        <v>1185732</v>
      </c>
      <c r="C10320" s="2">
        <v>44455</v>
      </c>
      <c r="D10320" s="1" t="s">
        <v>103</v>
      </c>
      <c r="E10320" s="1" t="s">
        <v>110</v>
      </c>
      <c r="F10320" s="1" t="s">
        <v>111</v>
      </c>
      <c r="G10320" s="1" t="s">
        <v>22</v>
      </c>
      <c r="H10320">
        <v>45.000000000000014</v>
      </c>
      <c r="I10320">
        <v>525</v>
      </c>
      <c r="J10320">
        <v>236250.00000000009</v>
      </c>
      <c r="K10320">
        <v>82687.500000000029</v>
      </c>
      <c r="L10320" s="1">
        <v>153562.50000000006</v>
      </c>
      <c r="M10320" s="1" t="s">
        <v>25</v>
      </c>
      <c r="N10320" s="1" t="s">
        <v>196</v>
      </c>
    </row>
    <row r="10321" spans="1:14" x14ac:dyDescent="0.3">
      <c r="A10321" s="1" t="s">
        <v>52</v>
      </c>
      <c r="B10321">
        <v>1185732</v>
      </c>
      <c r="C10321" s="2">
        <v>44455</v>
      </c>
      <c r="D10321" s="1" t="s">
        <v>103</v>
      </c>
      <c r="E10321" s="1" t="s">
        <v>110</v>
      </c>
      <c r="F10321" s="1" t="s">
        <v>111</v>
      </c>
      <c r="G10321" s="1" t="s">
        <v>23</v>
      </c>
      <c r="H10321">
        <v>20.000000000000007</v>
      </c>
      <c r="I10321">
        <v>425</v>
      </c>
      <c r="J10321">
        <v>85000.000000000029</v>
      </c>
      <c r="K10321">
        <v>34000.000000000015</v>
      </c>
      <c r="L10321" s="1">
        <v>51000.000000000015</v>
      </c>
      <c r="M10321" s="1" t="s">
        <v>25</v>
      </c>
      <c r="N10321" s="1" t="s">
        <v>197</v>
      </c>
    </row>
    <row r="10322" spans="1:14" x14ac:dyDescent="0.3">
      <c r="A10322" s="1" t="s">
        <v>52</v>
      </c>
      <c r="B10322">
        <v>1185732</v>
      </c>
      <c r="C10322" s="2">
        <v>44455</v>
      </c>
      <c r="D10322" s="1" t="s">
        <v>103</v>
      </c>
      <c r="E10322" s="1" t="s">
        <v>110</v>
      </c>
      <c r="F10322" s="1" t="s">
        <v>111</v>
      </c>
      <c r="G10322" s="1" t="s">
        <v>24</v>
      </c>
      <c r="H10322">
        <v>20.000000000000007</v>
      </c>
      <c r="I10322">
        <v>400</v>
      </c>
      <c r="J10322">
        <v>80000.000000000029</v>
      </c>
      <c r="K10322">
        <v>32000.000000000015</v>
      </c>
      <c r="L10322" s="1">
        <v>48000.000000000015</v>
      </c>
      <c r="M10322" s="1" t="s">
        <v>25</v>
      </c>
      <c r="N10322" s="1" t="s">
        <v>197</v>
      </c>
    </row>
    <row r="10323" spans="1:14" x14ac:dyDescent="0.3">
      <c r="A10323" s="1" t="s">
        <v>52</v>
      </c>
      <c r="B10323">
        <v>1185732</v>
      </c>
      <c r="C10323" s="2">
        <v>44455</v>
      </c>
      <c r="D10323" s="1" t="s">
        <v>103</v>
      </c>
      <c r="E10323" s="1" t="s">
        <v>110</v>
      </c>
      <c r="F10323" s="1" t="s">
        <v>111</v>
      </c>
      <c r="G10323" s="1" t="s">
        <v>18</v>
      </c>
      <c r="H10323">
        <v>30.000000000000004</v>
      </c>
      <c r="I10323">
        <v>400</v>
      </c>
      <c r="J10323">
        <v>120000.00000000001</v>
      </c>
      <c r="K10323">
        <v>42000</v>
      </c>
      <c r="L10323" s="1">
        <v>78000.000000000015</v>
      </c>
      <c r="M10323" s="1" t="s">
        <v>25</v>
      </c>
      <c r="N10323" s="1" t="s">
        <v>196</v>
      </c>
    </row>
    <row r="10324" spans="1:14" x14ac:dyDescent="0.3">
      <c r="A10324" s="1" t="s">
        <v>52</v>
      </c>
      <c r="B10324">
        <v>1185732</v>
      </c>
      <c r="C10324" s="2">
        <v>44455</v>
      </c>
      <c r="D10324" s="1" t="s">
        <v>103</v>
      </c>
      <c r="E10324" s="1" t="s">
        <v>110</v>
      </c>
      <c r="F10324" s="1" t="s">
        <v>111</v>
      </c>
      <c r="G10324" s="1" t="s">
        <v>20</v>
      </c>
      <c r="H10324">
        <v>35.000000000000007</v>
      </c>
      <c r="I10324">
        <v>500</v>
      </c>
      <c r="J10324">
        <v>175000.00000000003</v>
      </c>
      <c r="K10324">
        <v>87500.000000000015</v>
      </c>
      <c r="L10324" s="1">
        <v>87500.000000000015</v>
      </c>
      <c r="M10324" s="1" t="s">
        <v>25</v>
      </c>
      <c r="N10324" s="1" t="s">
        <v>197</v>
      </c>
    </row>
    <row r="10325" spans="1:14" x14ac:dyDescent="0.3">
      <c r="A10325" s="1" t="s">
        <v>52</v>
      </c>
      <c r="B10325">
        <v>1185732</v>
      </c>
      <c r="C10325" s="2">
        <v>44487</v>
      </c>
      <c r="D10325" s="1" t="s">
        <v>103</v>
      </c>
      <c r="E10325" s="1" t="s">
        <v>110</v>
      </c>
      <c r="F10325" s="1" t="s">
        <v>111</v>
      </c>
      <c r="G10325" s="1" t="s">
        <v>21</v>
      </c>
      <c r="H10325">
        <v>35.000000000000007</v>
      </c>
      <c r="I10325">
        <v>675</v>
      </c>
      <c r="J10325">
        <v>236250.00000000006</v>
      </c>
      <c r="K10325">
        <v>94500.000000000029</v>
      </c>
      <c r="L10325" s="1">
        <v>141750.00000000003</v>
      </c>
      <c r="M10325" s="1" t="s">
        <v>25</v>
      </c>
      <c r="N10325" s="1" t="s">
        <v>196</v>
      </c>
    </row>
    <row r="10326" spans="1:14" x14ac:dyDescent="0.3">
      <c r="A10326" s="1" t="s">
        <v>52</v>
      </c>
      <c r="B10326">
        <v>1185732</v>
      </c>
      <c r="C10326" s="2">
        <v>44487</v>
      </c>
      <c r="D10326" s="1" t="s">
        <v>103</v>
      </c>
      <c r="E10326" s="1" t="s">
        <v>110</v>
      </c>
      <c r="F10326" s="1" t="s">
        <v>111</v>
      </c>
      <c r="G10326" s="1" t="s">
        <v>22</v>
      </c>
      <c r="H10326">
        <v>25.000000000000011</v>
      </c>
      <c r="I10326">
        <v>500</v>
      </c>
      <c r="J10326">
        <v>125000.00000000006</v>
      </c>
      <c r="K10326">
        <v>43750.000000000015</v>
      </c>
      <c r="L10326" s="1">
        <v>81250.000000000044</v>
      </c>
      <c r="M10326" s="1" t="s">
        <v>25</v>
      </c>
      <c r="N10326" s="1" t="s">
        <v>196</v>
      </c>
    </row>
    <row r="10327" spans="1:14" x14ac:dyDescent="0.3">
      <c r="A10327" s="1" t="s">
        <v>52</v>
      </c>
      <c r="B10327">
        <v>1185732</v>
      </c>
      <c r="C10327" s="2">
        <v>44487</v>
      </c>
      <c r="D10327" s="1" t="s">
        <v>103</v>
      </c>
      <c r="E10327" s="1" t="s">
        <v>110</v>
      </c>
      <c r="F10327" s="1" t="s">
        <v>111</v>
      </c>
      <c r="G10327" s="1" t="s">
        <v>23</v>
      </c>
      <c r="H10327">
        <v>25.000000000000011</v>
      </c>
      <c r="I10327">
        <v>375</v>
      </c>
      <c r="J10327">
        <v>93750.000000000044</v>
      </c>
      <c r="K10327">
        <v>37500.000000000022</v>
      </c>
      <c r="L10327" s="1">
        <v>56250.000000000022</v>
      </c>
      <c r="M10327" s="1" t="s">
        <v>25</v>
      </c>
      <c r="N10327" s="1" t="s">
        <v>197</v>
      </c>
    </row>
    <row r="10328" spans="1:14" x14ac:dyDescent="0.3">
      <c r="A10328" s="1" t="s">
        <v>52</v>
      </c>
      <c r="B10328">
        <v>1185732</v>
      </c>
      <c r="C10328" s="2">
        <v>44487</v>
      </c>
      <c r="D10328" s="1" t="s">
        <v>103</v>
      </c>
      <c r="E10328" s="1" t="s">
        <v>110</v>
      </c>
      <c r="F10328" s="1" t="s">
        <v>111</v>
      </c>
      <c r="G10328" s="1" t="s">
        <v>24</v>
      </c>
      <c r="H10328">
        <v>25.000000000000011</v>
      </c>
      <c r="I10328">
        <v>350</v>
      </c>
      <c r="J10328">
        <v>87500.000000000044</v>
      </c>
      <c r="K10328">
        <v>35000.000000000022</v>
      </c>
      <c r="L10328" s="1">
        <v>52500.000000000022</v>
      </c>
      <c r="M10328" s="1" t="s">
        <v>25</v>
      </c>
      <c r="N10328" s="1" t="s">
        <v>197</v>
      </c>
    </row>
    <row r="10329" spans="1:14" x14ac:dyDescent="0.3">
      <c r="A10329" s="1" t="s">
        <v>52</v>
      </c>
      <c r="B10329">
        <v>1185732</v>
      </c>
      <c r="C10329" s="2">
        <v>44487</v>
      </c>
      <c r="D10329" s="1" t="s">
        <v>103</v>
      </c>
      <c r="E10329" s="1" t="s">
        <v>110</v>
      </c>
      <c r="F10329" s="1" t="s">
        <v>111</v>
      </c>
      <c r="G10329" s="1" t="s">
        <v>18</v>
      </c>
      <c r="H10329">
        <v>35.000000000000007</v>
      </c>
      <c r="I10329">
        <v>350</v>
      </c>
      <c r="J10329">
        <v>122500.00000000003</v>
      </c>
      <c r="K10329">
        <v>42875.000000000007</v>
      </c>
      <c r="L10329" s="1">
        <v>79625.000000000029</v>
      </c>
      <c r="M10329" s="1" t="s">
        <v>25</v>
      </c>
      <c r="N10329" s="1" t="s">
        <v>196</v>
      </c>
    </row>
    <row r="10330" spans="1:14" x14ac:dyDescent="0.3">
      <c r="A10330" s="1" t="s">
        <v>47</v>
      </c>
      <c r="B10330">
        <v>1185732</v>
      </c>
      <c r="C10330" s="2">
        <v>44487</v>
      </c>
      <c r="D10330" s="1" t="s">
        <v>103</v>
      </c>
      <c r="E10330" s="1" t="s">
        <v>110</v>
      </c>
      <c r="F10330" s="1" t="s">
        <v>111</v>
      </c>
      <c r="G10330" s="1" t="s">
        <v>20</v>
      </c>
      <c r="H10330">
        <v>35</v>
      </c>
      <c r="I10330">
        <v>475</v>
      </c>
      <c r="J10330">
        <v>166250</v>
      </c>
      <c r="K10330">
        <v>83125</v>
      </c>
      <c r="L10330" s="1">
        <v>83125</v>
      </c>
      <c r="M10330" s="1" t="s">
        <v>25</v>
      </c>
      <c r="N10330" s="1" t="s">
        <v>197</v>
      </c>
    </row>
    <row r="10331" spans="1:14" x14ac:dyDescent="0.3">
      <c r="A10331" s="1" t="s">
        <v>47</v>
      </c>
      <c r="B10331">
        <v>1185732</v>
      </c>
      <c r="C10331" s="2">
        <v>44517</v>
      </c>
      <c r="D10331" s="1" t="s">
        <v>103</v>
      </c>
      <c r="E10331" s="1" t="s">
        <v>110</v>
      </c>
      <c r="F10331" s="1" t="s">
        <v>111</v>
      </c>
      <c r="G10331" s="1" t="s">
        <v>21</v>
      </c>
      <c r="H10331">
        <v>30.000000000000011</v>
      </c>
      <c r="I10331">
        <v>625</v>
      </c>
      <c r="J10331">
        <v>187500.00000000006</v>
      </c>
      <c r="K10331">
        <v>75000.000000000029</v>
      </c>
      <c r="L10331" s="1">
        <v>112500.00000000003</v>
      </c>
      <c r="M10331" s="1" t="s">
        <v>25</v>
      </c>
      <c r="N10331" s="1" t="s">
        <v>196</v>
      </c>
    </row>
    <row r="10332" spans="1:14" x14ac:dyDescent="0.3">
      <c r="A10332" s="1" t="s">
        <v>47</v>
      </c>
      <c r="B10332">
        <v>1185732</v>
      </c>
      <c r="C10332" s="2">
        <v>44517</v>
      </c>
      <c r="D10332" s="1" t="s">
        <v>103</v>
      </c>
      <c r="E10332" s="1" t="s">
        <v>110</v>
      </c>
      <c r="F10332" s="1" t="s">
        <v>111</v>
      </c>
      <c r="G10332" s="1" t="s">
        <v>22</v>
      </c>
      <c r="H10332">
        <v>20.000000000000011</v>
      </c>
      <c r="I10332">
        <v>450</v>
      </c>
      <c r="J10332">
        <v>90000.000000000044</v>
      </c>
      <c r="K10332">
        <v>31500.000000000015</v>
      </c>
      <c r="L10332" s="1">
        <v>58500.000000000029</v>
      </c>
      <c r="M10332" s="1" t="s">
        <v>25</v>
      </c>
      <c r="N10332" s="1" t="s">
        <v>196</v>
      </c>
    </row>
    <row r="10333" spans="1:14" x14ac:dyDescent="0.3">
      <c r="A10333" s="1" t="s">
        <v>47</v>
      </c>
      <c r="B10333">
        <v>1185732</v>
      </c>
      <c r="C10333" s="2">
        <v>44517</v>
      </c>
      <c r="D10333" s="1" t="s">
        <v>103</v>
      </c>
      <c r="E10333" s="1" t="s">
        <v>110</v>
      </c>
      <c r="F10333" s="1" t="s">
        <v>111</v>
      </c>
      <c r="G10333" s="1" t="s">
        <v>23</v>
      </c>
      <c r="H10333">
        <v>30.000000000000014</v>
      </c>
      <c r="I10333">
        <v>395</v>
      </c>
      <c r="J10333">
        <v>118500.00000000006</v>
      </c>
      <c r="K10333">
        <v>47400.000000000029</v>
      </c>
      <c r="L10333" s="1">
        <v>71100.000000000029</v>
      </c>
      <c r="M10333" s="1" t="s">
        <v>25</v>
      </c>
      <c r="N10333" s="1" t="s">
        <v>197</v>
      </c>
    </row>
    <row r="10334" spans="1:14" x14ac:dyDescent="0.3">
      <c r="A10334" s="1" t="s">
        <v>47</v>
      </c>
      <c r="B10334">
        <v>1185732</v>
      </c>
      <c r="C10334" s="2">
        <v>44517</v>
      </c>
      <c r="D10334" s="1" t="s">
        <v>103</v>
      </c>
      <c r="E10334" s="1" t="s">
        <v>110</v>
      </c>
      <c r="F10334" s="1" t="s">
        <v>111</v>
      </c>
      <c r="G10334" s="1" t="s">
        <v>24</v>
      </c>
      <c r="H10334">
        <v>60.000000000000021</v>
      </c>
      <c r="I10334">
        <v>450</v>
      </c>
      <c r="J10334">
        <v>270000.00000000012</v>
      </c>
      <c r="K10334">
        <v>108000.00000000006</v>
      </c>
      <c r="L10334" s="1">
        <v>162000.00000000006</v>
      </c>
      <c r="M10334" s="1" t="s">
        <v>25</v>
      </c>
      <c r="N10334" s="1" t="s">
        <v>197</v>
      </c>
    </row>
    <row r="10335" spans="1:14" x14ac:dyDescent="0.3">
      <c r="A10335" s="1" t="s">
        <v>47</v>
      </c>
      <c r="B10335">
        <v>1185732</v>
      </c>
      <c r="C10335" s="2">
        <v>44517</v>
      </c>
      <c r="D10335" s="1" t="s">
        <v>103</v>
      </c>
      <c r="E10335" s="1" t="s">
        <v>110</v>
      </c>
      <c r="F10335" s="1" t="s">
        <v>111</v>
      </c>
      <c r="G10335" s="1" t="s">
        <v>18</v>
      </c>
      <c r="H10335">
        <v>75.000000000000014</v>
      </c>
      <c r="I10335">
        <v>425</v>
      </c>
      <c r="J10335">
        <v>318750.00000000006</v>
      </c>
      <c r="K10335">
        <v>111562.50000000001</v>
      </c>
      <c r="L10335" s="1">
        <v>207187.50000000006</v>
      </c>
      <c r="M10335" s="1" t="s">
        <v>25</v>
      </c>
      <c r="N10335" s="1" t="s">
        <v>196</v>
      </c>
    </row>
    <row r="10336" spans="1:14" x14ac:dyDescent="0.3">
      <c r="A10336" s="1" t="s">
        <v>47</v>
      </c>
      <c r="B10336">
        <v>1185732</v>
      </c>
      <c r="C10336" s="2">
        <v>44517</v>
      </c>
      <c r="D10336" s="1" t="s">
        <v>103</v>
      </c>
      <c r="E10336" s="1" t="s">
        <v>110</v>
      </c>
      <c r="F10336" s="1" t="s">
        <v>111</v>
      </c>
      <c r="G10336" s="1" t="s">
        <v>20</v>
      </c>
      <c r="H10336">
        <v>75</v>
      </c>
      <c r="I10336">
        <v>525</v>
      </c>
      <c r="J10336">
        <v>393750</v>
      </c>
      <c r="K10336">
        <v>196875</v>
      </c>
      <c r="L10336" s="1">
        <v>196875</v>
      </c>
      <c r="M10336" s="1" t="s">
        <v>25</v>
      </c>
      <c r="N10336" s="1" t="s">
        <v>197</v>
      </c>
    </row>
    <row r="10337" spans="1:14" x14ac:dyDescent="0.3">
      <c r="A10337" s="1" t="s">
        <v>47</v>
      </c>
      <c r="B10337">
        <v>1185732</v>
      </c>
      <c r="C10337" s="2">
        <v>44546</v>
      </c>
      <c r="D10337" s="1" t="s">
        <v>103</v>
      </c>
      <c r="E10337" s="1" t="s">
        <v>110</v>
      </c>
      <c r="F10337" s="1" t="s">
        <v>111</v>
      </c>
      <c r="G10337" s="1" t="s">
        <v>21</v>
      </c>
      <c r="H10337">
        <v>70</v>
      </c>
      <c r="I10337">
        <v>775</v>
      </c>
      <c r="J10337">
        <v>542500</v>
      </c>
      <c r="K10337">
        <v>217000</v>
      </c>
      <c r="L10337" s="1">
        <v>325500</v>
      </c>
      <c r="M10337" s="1" t="s">
        <v>25</v>
      </c>
      <c r="N10337" s="1" t="s">
        <v>196</v>
      </c>
    </row>
    <row r="10338" spans="1:14" x14ac:dyDescent="0.3">
      <c r="A10338" s="1" t="s">
        <v>47</v>
      </c>
      <c r="B10338">
        <v>1185732</v>
      </c>
      <c r="C10338" s="2">
        <v>44546</v>
      </c>
      <c r="D10338" s="1" t="s">
        <v>103</v>
      </c>
      <c r="E10338" s="1" t="s">
        <v>110</v>
      </c>
      <c r="F10338" s="1" t="s">
        <v>111</v>
      </c>
      <c r="G10338" s="1" t="s">
        <v>22</v>
      </c>
      <c r="H10338">
        <v>60.000000000000007</v>
      </c>
      <c r="I10338">
        <v>575</v>
      </c>
      <c r="J10338">
        <v>345000.00000000006</v>
      </c>
      <c r="K10338">
        <v>120750.00000000001</v>
      </c>
      <c r="L10338" s="1">
        <v>224250.00000000006</v>
      </c>
      <c r="M10338" s="1" t="s">
        <v>25</v>
      </c>
      <c r="N10338" s="1" t="s">
        <v>196</v>
      </c>
    </row>
    <row r="10339" spans="1:14" x14ac:dyDescent="0.3">
      <c r="A10339" s="1" t="s">
        <v>47</v>
      </c>
      <c r="B10339">
        <v>1185732</v>
      </c>
      <c r="C10339" s="2">
        <v>44546</v>
      </c>
      <c r="D10339" s="1" t="s">
        <v>103</v>
      </c>
      <c r="E10339" s="1" t="s">
        <v>110</v>
      </c>
      <c r="F10339" s="1" t="s">
        <v>111</v>
      </c>
      <c r="G10339" s="1" t="s">
        <v>23</v>
      </c>
      <c r="H10339">
        <v>60.000000000000007</v>
      </c>
      <c r="I10339">
        <v>525</v>
      </c>
      <c r="J10339">
        <v>315000.00000000006</v>
      </c>
      <c r="K10339">
        <v>126000.00000000003</v>
      </c>
      <c r="L10339" s="1">
        <v>189000.00000000003</v>
      </c>
      <c r="M10339" s="1" t="s">
        <v>25</v>
      </c>
      <c r="N10339" s="1" t="s">
        <v>197</v>
      </c>
    </row>
    <row r="10340" spans="1:14" x14ac:dyDescent="0.3">
      <c r="A10340" s="1" t="s">
        <v>47</v>
      </c>
      <c r="B10340">
        <v>1185732</v>
      </c>
      <c r="C10340" s="2">
        <v>44546</v>
      </c>
      <c r="D10340" s="1" t="s">
        <v>103</v>
      </c>
      <c r="E10340" s="1" t="s">
        <v>110</v>
      </c>
      <c r="F10340" s="1" t="s">
        <v>111</v>
      </c>
      <c r="G10340" s="1" t="s">
        <v>24</v>
      </c>
      <c r="H10340">
        <v>60.000000000000007</v>
      </c>
      <c r="I10340">
        <v>475</v>
      </c>
      <c r="J10340">
        <v>285000.00000000006</v>
      </c>
      <c r="K10340">
        <v>114000.00000000003</v>
      </c>
      <c r="L10340" s="1">
        <v>171000.00000000003</v>
      </c>
      <c r="M10340" s="1" t="s">
        <v>25</v>
      </c>
      <c r="N10340" s="1" t="s">
        <v>197</v>
      </c>
    </row>
    <row r="10341" spans="1:14" x14ac:dyDescent="0.3">
      <c r="A10341" s="1" t="s">
        <v>47</v>
      </c>
      <c r="B10341">
        <v>1185732</v>
      </c>
      <c r="C10341" s="2">
        <v>44546</v>
      </c>
      <c r="D10341" s="1" t="s">
        <v>103</v>
      </c>
      <c r="E10341" s="1" t="s">
        <v>110</v>
      </c>
      <c r="F10341" s="1" t="s">
        <v>111</v>
      </c>
      <c r="G10341" s="1" t="s">
        <v>18</v>
      </c>
      <c r="H10341">
        <v>70</v>
      </c>
      <c r="I10341">
        <v>475</v>
      </c>
      <c r="J10341">
        <v>332500</v>
      </c>
      <c r="K10341">
        <v>116374.99999999999</v>
      </c>
      <c r="L10341" s="1">
        <v>216125</v>
      </c>
      <c r="M10341" s="1" t="s">
        <v>25</v>
      </c>
      <c r="N10341" s="1" t="s">
        <v>196</v>
      </c>
    </row>
    <row r="10342" spans="1:14" x14ac:dyDescent="0.3">
      <c r="A10342" s="1" t="s">
        <v>47</v>
      </c>
      <c r="B10342">
        <v>1185732</v>
      </c>
      <c r="C10342" s="2">
        <v>44546</v>
      </c>
      <c r="D10342" s="1" t="s">
        <v>103</v>
      </c>
      <c r="E10342" s="1" t="s">
        <v>110</v>
      </c>
      <c r="F10342" s="1" t="s">
        <v>111</v>
      </c>
      <c r="G10342" s="1" t="s">
        <v>20</v>
      </c>
      <c r="H10342">
        <v>75</v>
      </c>
      <c r="I10342">
        <v>575</v>
      </c>
      <c r="J10342">
        <v>431250</v>
      </c>
      <c r="K10342">
        <v>215625</v>
      </c>
      <c r="L10342" s="1">
        <v>215625</v>
      </c>
      <c r="M10342" s="1" t="s">
        <v>25</v>
      </c>
      <c r="N10342" s="1" t="s">
        <v>197</v>
      </c>
    </row>
    <row r="10343" spans="1:14" x14ac:dyDescent="0.3">
      <c r="A10343" s="1" t="s">
        <v>14</v>
      </c>
      <c r="B10343">
        <v>1185732</v>
      </c>
      <c r="C10343" s="2">
        <v>44245</v>
      </c>
      <c r="D10343" s="1" t="s">
        <v>103</v>
      </c>
      <c r="E10343" s="1" t="s">
        <v>110</v>
      </c>
      <c r="F10343" s="1" t="s">
        <v>111</v>
      </c>
      <c r="G10343" s="1" t="s">
        <v>24</v>
      </c>
      <c r="H10343">
        <v>25</v>
      </c>
      <c r="I10343">
        <v>91</v>
      </c>
      <c r="J10343">
        <v>2275</v>
      </c>
      <c r="K10343">
        <v>1137.5</v>
      </c>
      <c r="L10343" s="1">
        <v>1137.5</v>
      </c>
      <c r="M10343" s="1" t="s">
        <v>25</v>
      </c>
      <c r="N10343" s="1" t="s">
        <v>197</v>
      </c>
    </row>
    <row r="10344" spans="1:14" x14ac:dyDescent="0.3">
      <c r="A10344" s="1" t="s">
        <v>14</v>
      </c>
      <c r="B10344">
        <v>1185732</v>
      </c>
      <c r="C10344" s="2">
        <v>44245</v>
      </c>
      <c r="D10344" s="1" t="s">
        <v>103</v>
      </c>
      <c r="E10344" s="1" t="s">
        <v>110</v>
      </c>
      <c r="F10344" s="1" t="s">
        <v>111</v>
      </c>
      <c r="G10344" s="1" t="s">
        <v>18</v>
      </c>
      <c r="H10344">
        <v>39</v>
      </c>
      <c r="I10344">
        <v>108</v>
      </c>
      <c r="J10344">
        <v>4212</v>
      </c>
      <c r="K10344">
        <v>1937.5199999999998</v>
      </c>
      <c r="L10344" s="1">
        <v>2274.4800000000005</v>
      </c>
      <c r="M10344" s="1" t="s">
        <v>25</v>
      </c>
      <c r="N10344" s="1" t="s">
        <v>196</v>
      </c>
    </row>
    <row r="10345" spans="1:14" x14ac:dyDescent="0.3">
      <c r="A10345" s="1" t="s">
        <v>14</v>
      </c>
      <c r="B10345">
        <v>1185732</v>
      </c>
      <c r="C10345" s="2">
        <v>44245</v>
      </c>
      <c r="D10345" s="1" t="s">
        <v>103</v>
      </c>
      <c r="E10345" s="1" t="s">
        <v>110</v>
      </c>
      <c r="F10345" s="1" t="s">
        <v>111</v>
      </c>
      <c r="G10345" s="1" t="s">
        <v>20</v>
      </c>
      <c r="H10345">
        <v>24</v>
      </c>
      <c r="I10345">
        <v>125</v>
      </c>
      <c r="J10345">
        <v>3000</v>
      </c>
      <c r="K10345">
        <v>1800</v>
      </c>
      <c r="L10345" s="1">
        <v>1200</v>
      </c>
      <c r="M10345" s="1" t="s">
        <v>25</v>
      </c>
      <c r="N10345" s="1" t="s">
        <v>197</v>
      </c>
    </row>
    <row r="10346" spans="1:14" x14ac:dyDescent="0.3">
      <c r="A10346" s="1" t="s">
        <v>14</v>
      </c>
      <c r="B10346">
        <v>1185732</v>
      </c>
      <c r="C10346" s="2">
        <v>44271</v>
      </c>
      <c r="D10346" s="1" t="s">
        <v>103</v>
      </c>
      <c r="E10346" s="1" t="s">
        <v>110</v>
      </c>
      <c r="F10346" s="1" t="s">
        <v>111</v>
      </c>
      <c r="G10346" s="1" t="s">
        <v>21</v>
      </c>
      <c r="H10346">
        <v>23</v>
      </c>
      <c r="I10346">
        <v>187</v>
      </c>
      <c r="J10346">
        <v>4301</v>
      </c>
      <c r="K10346">
        <v>2365.5500000000002</v>
      </c>
      <c r="L10346" s="1">
        <v>1935.4499999999998</v>
      </c>
      <c r="M10346" s="1" t="s">
        <v>25</v>
      </c>
      <c r="N10346" s="1" t="s">
        <v>196</v>
      </c>
    </row>
    <row r="10347" spans="1:14" x14ac:dyDescent="0.3">
      <c r="A10347" s="1" t="s">
        <v>14</v>
      </c>
      <c r="B10347">
        <v>1185732</v>
      </c>
      <c r="C10347" s="2">
        <v>44271</v>
      </c>
      <c r="D10347" s="1" t="s">
        <v>103</v>
      </c>
      <c r="E10347" s="1" t="s">
        <v>110</v>
      </c>
      <c r="F10347" s="1" t="s">
        <v>111</v>
      </c>
      <c r="G10347" s="1" t="s">
        <v>22</v>
      </c>
      <c r="H10347">
        <v>24</v>
      </c>
      <c r="I10347">
        <v>100</v>
      </c>
      <c r="J10347">
        <v>2400</v>
      </c>
      <c r="K10347">
        <v>1128</v>
      </c>
      <c r="L10347" s="1">
        <v>1272</v>
      </c>
      <c r="M10347" s="1" t="s">
        <v>25</v>
      </c>
      <c r="N10347" s="1" t="s">
        <v>196</v>
      </c>
    </row>
    <row r="10348" spans="1:14" x14ac:dyDescent="0.3">
      <c r="A10348" s="1" t="s">
        <v>14</v>
      </c>
      <c r="B10348">
        <v>1185732</v>
      </c>
      <c r="C10348" s="2">
        <v>44271</v>
      </c>
      <c r="D10348" s="1" t="s">
        <v>103</v>
      </c>
      <c r="E10348" s="1" t="s">
        <v>110</v>
      </c>
      <c r="F10348" s="1" t="s">
        <v>111</v>
      </c>
      <c r="G10348" s="1" t="s">
        <v>23</v>
      </c>
      <c r="H10348">
        <v>14</v>
      </c>
      <c r="I10348">
        <v>128</v>
      </c>
      <c r="J10348">
        <v>1792</v>
      </c>
      <c r="K10348">
        <v>949.76</v>
      </c>
      <c r="L10348" s="1">
        <v>842.24</v>
      </c>
      <c r="M10348" s="1" t="s">
        <v>25</v>
      </c>
      <c r="N10348" s="1" t="s">
        <v>197</v>
      </c>
    </row>
    <row r="10349" spans="1:14" x14ac:dyDescent="0.3">
      <c r="A10349" s="1" t="s">
        <v>14</v>
      </c>
      <c r="B10349">
        <v>1185732</v>
      </c>
      <c r="C10349" s="2">
        <v>44271</v>
      </c>
      <c r="D10349" s="1" t="s">
        <v>103</v>
      </c>
      <c r="E10349" s="1" t="s">
        <v>110</v>
      </c>
      <c r="F10349" s="1" t="s">
        <v>111</v>
      </c>
      <c r="G10349" s="1" t="s">
        <v>24</v>
      </c>
      <c r="H10349">
        <v>19</v>
      </c>
      <c r="I10349">
        <v>80</v>
      </c>
      <c r="J10349">
        <v>1520</v>
      </c>
      <c r="K10349">
        <v>790.4</v>
      </c>
      <c r="L10349" s="1">
        <v>729.6</v>
      </c>
      <c r="M10349" s="1" t="s">
        <v>25</v>
      </c>
      <c r="N10349" s="1" t="s">
        <v>197</v>
      </c>
    </row>
    <row r="10350" spans="1:14" x14ac:dyDescent="0.3">
      <c r="A10350" s="1" t="s">
        <v>14</v>
      </c>
      <c r="B10350">
        <v>1185732</v>
      </c>
      <c r="C10350" s="2">
        <v>44271</v>
      </c>
      <c r="D10350" s="1" t="s">
        <v>103</v>
      </c>
      <c r="E10350" s="1" t="s">
        <v>110</v>
      </c>
      <c r="F10350" s="1" t="s">
        <v>111</v>
      </c>
      <c r="G10350" s="1" t="s">
        <v>18</v>
      </c>
      <c r="H10350">
        <v>32</v>
      </c>
      <c r="I10350">
        <v>81</v>
      </c>
      <c r="J10350">
        <v>2592</v>
      </c>
      <c r="K10350">
        <v>1192.32</v>
      </c>
      <c r="L10350" s="1">
        <v>1399.68</v>
      </c>
      <c r="M10350" s="1" t="s">
        <v>25</v>
      </c>
      <c r="N10350" s="1" t="s">
        <v>196</v>
      </c>
    </row>
    <row r="10351" spans="1:14" x14ac:dyDescent="0.3">
      <c r="A10351" s="1" t="s">
        <v>14</v>
      </c>
      <c r="B10351">
        <v>1185732</v>
      </c>
      <c r="C10351" s="2">
        <v>44271</v>
      </c>
      <c r="D10351" s="1" t="s">
        <v>103</v>
      </c>
      <c r="E10351" s="1" t="s">
        <v>110</v>
      </c>
      <c r="F10351" s="1" t="s">
        <v>111</v>
      </c>
      <c r="G10351" s="1" t="s">
        <v>20</v>
      </c>
      <c r="H10351">
        <v>24</v>
      </c>
      <c r="I10351">
        <v>123</v>
      </c>
      <c r="J10351">
        <v>2952</v>
      </c>
      <c r="K10351">
        <v>1830.24</v>
      </c>
      <c r="L10351" s="1">
        <v>1121.76</v>
      </c>
      <c r="M10351" s="1" t="s">
        <v>25</v>
      </c>
      <c r="N10351" s="1" t="s">
        <v>197</v>
      </c>
    </row>
    <row r="10352" spans="1:14" x14ac:dyDescent="0.3">
      <c r="A10352" s="1" t="s">
        <v>14</v>
      </c>
      <c r="B10352">
        <v>1185732</v>
      </c>
      <c r="C10352" s="2">
        <v>44303</v>
      </c>
      <c r="D10352" s="1" t="s">
        <v>103</v>
      </c>
      <c r="E10352" s="1" t="s">
        <v>110</v>
      </c>
      <c r="F10352" s="1" t="s">
        <v>111</v>
      </c>
      <c r="G10352" s="1" t="s">
        <v>21</v>
      </c>
      <c r="H10352">
        <v>23</v>
      </c>
      <c r="I10352">
        <v>169</v>
      </c>
      <c r="J10352">
        <v>3887</v>
      </c>
      <c r="K10352">
        <v>2098.98</v>
      </c>
      <c r="L10352" s="1">
        <v>1788.02</v>
      </c>
      <c r="M10352" s="1" t="s">
        <v>25</v>
      </c>
      <c r="N10352" s="1" t="s">
        <v>196</v>
      </c>
    </row>
    <row r="10353" spans="1:14" x14ac:dyDescent="0.3">
      <c r="A10353" s="1" t="s">
        <v>14</v>
      </c>
      <c r="B10353">
        <v>1185732</v>
      </c>
      <c r="C10353" s="2">
        <v>44303</v>
      </c>
      <c r="D10353" s="1" t="s">
        <v>103</v>
      </c>
      <c r="E10353" s="1" t="s">
        <v>110</v>
      </c>
      <c r="F10353" s="1" t="s">
        <v>111</v>
      </c>
      <c r="G10353" s="1" t="s">
        <v>22</v>
      </c>
      <c r="H10353">
        <v>23</v>
      </c>
      <c r="I10353">
        <v>109</v>
      </c>
      <c r="J10353">
        <v>2507</v>
      </c>
      <c r="K10353">
        <v>1253.5</v>
      </c>
      <c r="L10353" s="1">
        <v>1253.5</v>
      </c>
      <c r="M10353" s="1" t="s">
        <v>25</v>
      </c>
      <c r="N10353" s="1" t="s">
        <v>196</v>
      </c>
    </row>
    <row r="10354" spans="1:14" x14ac:dyDescent="0.3">
      <c r="A10354" s="1" t="s">
        <v>14</v>
      </c>
      <c r="B10354">
        <v>1185732</v>
      </c>
      <c r="C10354" s="2">
        <v>44303</v>
      </c>
      <c r="D10354" s="1" t="s">
        <v>103</v>
      </c>
      <c r="E10354" s="1" t="s">
        <v>110</v>
      </c>
      <c r="F10354" s="1" t="s">
        <v>111</v>
      </c>
      <c r="G10354" s="1" t="s">
        <v>23</v>
      </c>
      <c r="H10354">
        <v>14</v>
      </c>
      <c r="I10354">
        <v>101</v>
      </c>
      <c r="J10354">
        <v>1414</v>
      </c>
      <c r="K10354">
        <v>777.7</v>
      </c>
      <c r="L10354" s="1">
        <v>636.29999999999995</v>
      </c>
      <c r="M10354" s="1" t="s">
        <v>25</v>
      </c>
      <c r="N10354" s="1" t="s">
        <v>197</v>
      </c>
    </row>
    <row r="10355" spans="1:14" x14ac:dyDescent="0.3">
      <c r="A10355" s="1" t="s">
        <v>14</v>
      </c>
      <c r="B10355">
        <v>1185732</v>
      </c>
      <c r="C10355" s="2">
        <v>44303</v>
      </c>
      <c r="D10355" s="1" t="s">
        <v>103</v>
      </c>
      <c r="E10355" s="1" t="s">
        <v>110</v>
      </c>
      <c r="F10355" s="1" t="s">
        <v>111</v>
      </c>
      <c r="G10355" s="1" t="s">
        <v>24</v>
      </c>
      <c r="H10355">
        <v>19</v>
      </c>
      <c r="I10355">
        <v>75</v>
      </c>
      <c r="J10355">
        <v>1425</v>
      </c>
      <c r="K10355">
        <v>741</v>
      </c>
      <c r="L10355" s="1">
        <v>684</v>
      </c>
      <c r="M10355" s="1" t="s">
        <v>25</v>
      </c>
      <c r="N10355" s="1" t="s">
        <v>197</v>
      </c>
    </row>
    <row r="10356" spans="1:14" x14ac:dyDescent="0.3">
      <c r="A10356" s="1" t="s">
        <v>14</v>
      </c>
      <c r="B10356">
        <v>1185732</v>
      </c>
      <c r="C10356" s="2">
        <v>44303</v>
      </c>
      <c r="D10356" s="1" t="s">
        <v>103</v>
      </c>
      <c r="E10356" s="1" t="s">
        <v>110</v>
      </c>
      <c r="F10356" s="1" t="s">
        <v>111</v>
      </c>
      <c r="G10356" s="1" t="s">
        <v>18</v>
      </c>
      <c r="H10356">
        <v>38</v>
      </c>
      <c r="I10356">
        <v>81</v>
      </c>
      <c r="J10356">
        <v>3078</v>
      </c>
      <c r="K10356">
        <v>1477.44</v>
      </c>
      <c r="L10356" s="1">
        <v>1600.56</v>
      </c>
      <c r="M10356" s="1" t="s">
        <v>25</v>
      </c>
      <c r="N10356" s="1" t="s">
        <v>196</v>
      </c>
    </row>
    <row r="10357" spans="1:14" x14ac:dyDescent="0.3">
      <c r="A10357" s="1" t="s">
        <v>14</v>
      </c>
      <c r="B10357">
        <v>1185732</v>
      </c>
      <c r="C10357" s="2">
        <v>44303</v>
      </c>
      <c r="D10357" s="1" t="s">
        <v>103</v>
      </c>
      <c r="E10357" s="1" t="s">
        <v>110</v>
      </c>
      <c r="F10357" s="1" t="s">
        <v>111</v>
      </c>
      <c r="G10357" s="1" t="s">
        <v>20</v>
      </c>
      <c r="H10357">
        <v>28</v>
      </c>
      <c r="I10357">
        <v>124</v>
      </c>
      <c r="J10357">
        <v>3472</v>
      </c>
      <c r="K10357">
        <v>2117.92</v>
      </c>
      <c r="L10357" s="1">
        <v>1354.08</v>
      </c>
      <c r="M10357" s="1" t="s">
        <v>25</v>
      </c>
      <c r="N10357" s="1" t="s">
        <v>197</v>
      </c>
    </row>
    <row r="10358" spans="1:14" x14ac:dyDescent="0.3">
      <c r="A10358" s="1" t="s">
        <v>14</v>
      </c>
      <c r="B10358">
        <v>1185732</v>
      </c>
      <c r="C10358" s="2">
        <v>44332</v>
      </c>
      <c r="D10358" s="1" t="s">
        <v>103</v>
      </c>
      <c r="E10358" s="1" t="s">
        <v>110</v>
      </c>
      <c r="F10358" s="1" t="s">
        <v>111</v>
      </c>
      <c r="G10358" s="1" t="s">
        <v>21</v>
      </c>
      <c r="H10358">
        <v>39</v>
      </c>
      <c r="I10358">
        <v>194</v>
      </c>
      <c r="J10358">
        <v>7566</v>
      </c>
      <c r="K10358">
        <v>4161.3</v>
      </c>
      <c r="L10358" s="1">
        <v>3404.7</v>
      </c>
      <c r="M10358" s="1" t="s">
        <v>25</v>
      </c>
      <c r="N10358" s="1" t="s">
        <v>196</v>
      </c>
    </row>
    <row r="10359" spans="1:14" x14ac:dyDescent="0.3">
      <c r="A10359" s="1" t="s">
        <v>14</v>
      </c>
      <c r="B10359">
        <v>1185732</v>
      </c>
      <c r="C10359" s="2">
        <v>44332</v>
      </c>
      <c r="D10359" s="1" t="s">
        <v>103</v>
      </c>
      <c r="E10359" s="1" t="s">
        <v>110</v>
      </c>
      <c r="F10359" s="1" t="s">
        <v>111</v>
      </c>
      <c r="G10359" s="1" t="s">
        <v>22</v>
      </c>
      <c r="H10359">
        <v>37</v>
      </c>
      <c r="I10359">
        <v>131</v>
      </c>
      <c r="J10359">
        <v>4847</v>
      </c>
      <c r="K10359">
        <v>2181.1499999999996</v>
      </c>
      <c r="L10359" s="1">
        <v>2665.8500000000004</v>
      </c>
      <c r="M10359" s="1" t="s">
        <v>25</v>
      </c>
      <c r="N10359" s="1" t="s">
        <v>196</v>
      </c>
    </row>
    <row r="10360" spans="1:14" x14ac:dyDescent="0.3">
      <c r="A10360" s="1" t="s">
        <v>14</v>
      </c>
      <c r="B10360">
        <v>1185732</v>
      </c>
      <c r="C10360" s="2">
        <v>44332</v>
      </c>
      <c r="D10360" s="1" t="s">
        <v>103</v>
      </c>
      <c r="E10360" s="1" t="s">
        <v>110</v>
      </c>
      <c r="F10360" s="1" t="s">
        <v>111</v>
      </c>
      <c r="G10360" s="1" t="s">
        <v>23</v>
      </c>
      <c r="H10360">
        <v>33</v>
      </c>
      <c r="I10360">
        <v>119</v>
      </c>
      <c r="J10360">
        <v>3927</v>
      </c>
      <c r="K10360">
        <v>2120.58</v>
      </c>
      <c r="L10360" s="1">
        <v>1806.42</v>
      </c>
      <c r="M10360" s="1" t="s">
        <v>25</v>
      </c>
      <c r="N10360" s="1" t="s">
        <v>197</v>
      </c>
    </row>
    <row r="10361" spans="1:14" x14ac:dyDescent="0.3">
      <c r="A10361" s="1" t="s">
        <v>14</v>
      </c>
      <c r="B10361">
        <v>1185732</v>
      </c>
      <c r="C10361" s="2">
        <v>44332</v>
      </c>
      <c r="D10361" s="1" t="s">
        <v>103</v>
      </c>
      <c r="E10361" s="1" t="s">
        <v>110</v>
      </c>
      <c r="F10361" s="1" t="s">
        <v>111</v>
      </c>
      <c r="G10361" s="1" t="s">
        <v>24</v>
      </c>
      <c r="H10361">
        <v>33</v>
      </c>
      <c r="I10361">
        <v>101</v>
      </c>
      <c r="J10361">
        <v>3333</v>
      </c>
      <c r="K10361">
        <v>1699.83</v>
      </c>
      <c r="L10361" s="1">
        <v>1633.17</v>
      </c>
      <c r="M10361" s="1" t="s">
        <v>25</v>
      </c>
      <c r="N10361" s="1" t="s">
        <v>197</v>
      </c>
    </row>
    <row r="10362" spans="1:14" x14ac:dyDescent="0.3">
      <c r="A10362" s="1" t="s">
        <v>14</v>
      </c>
      <c r="B10362">
        <v>1185732</v>
      </c>
      <c r="C10362" s="2">
        <v>44332</v>
      </c>
      <c r="D10362" s="1" t="s">
        <v>103</v>
      </c>
      <c r="E10362" s="1" t="s">
        <v>110</v>
      </c>
      <c r="F10362" s="1" t="s">
        <v>111</v>
      </c>
      <c r="G10362" s="1" t="s">
        <v>18</v>
      </c>
      <c r="H10362">
        <v>41</v>
      </c>
      <c r="I10362">
        <v>116</v>
      </c>
      <c r="J10362">
        <v>4756</v>
      </c>
      <c r="K10362">
        <v>2235.3199999999997</v>
      </c>
      <c r="L10362" s="1">
        <v>2520.6800000000003</v>
      </c>
      <c r="M10362" s="1" t="s">
        <v>25</v>
      </c>
      <c r="N10362" s="1" t="s">
        <v>196</v>
      </c>
    </row>
    <row r="10363" spans="1:14" x14ac:dyDescent="0.3">
      <c r="A10363" s="1" t="s">
        <v>14</v>
      </c>
      <c r="B10363">
        <v>1185732</v>
      </c>
      <c r="C10363" s="2">
        <v>44332</v>
      </c>
      <c r="D10363" s="1" t="s">
        <v>103</v>
      </c>
      <c r="E10363" s="1" t="s">
        <v>110</v>
      </c>
      <c r="F10363" s="1" t="s">
        <v>111</v>
      </c>
      <c r="G10363" s="1" t="s">
        <v>20</v>
      </c>
      <c r="H10363">
        <v>47</v>
      </c>
      <c r="I10363">
        <v>140</v>
      </c>
      <c r="J10363">
        <v>6580</v>
      </c>
      <c r="K10363">
        <v>4211.2</v>
      </c>
      <c r="L10363" s="1">
        <v>2368.8000000000002</v>
      </c>
      <c r="M10363" s="1" t="s">
        <v>25</v>
      </c>
      <c r="N10363" s="1" t="s">
        <v>197</v>
      </c>
    </row>
    <row r="10364" spans="1:14" x14ac:dyDescent="0.3">
      <c r="A10364" s="1" t="s">
        <v>14</v>
      </c>
      <c r="B10364">
        <v>1185732</v>
      </c>
      <c r="C10364" s="2">
        <v>44365</v>
      </c>
      <c r="D10364" s="1" t="s">
        <v>103</v>
      </c>
      <c r="E10364" s="1" t="s">
        <v>110</v>
      </c>
      <c r="F10364" s="1" t="s">
        <v>111</v>
      </c>
      <c r="G10364" s="1" t="s">
        <v>21</v>
      </c>
      <c r="H10364">
        <v>44</v>
      </c>
      <c r="I10364">
        <v>210</v>
      </c>
      <c r="J10364">
        <v>9240</v>
      </c>
      <c r="K10364">
        <v>4804.8</v>
      </c>
      <c r="L10364" s="1">
        <v>4435.2</v>
      </c>
      <c r="M10364" s="1" t="s">
        <v>25</v>
      </c>
      <c r="N10364" s="1" t="s">
        <v>196</v>
      </c>
    </row>
    <row r="10365" spans="1:14" x14ac:dyDescent="0.3">
      <c r="A10365" s="1" t="s">
        <v>14</v>
      </c>
      <c r="B10365">
        <v>1185732</v>
      </c>
      <c r="C10365" s="2">
        <v>44365</v>
      </c>
      <c r="D10365" s="1" t="s">
        <v>103</v>
      </c>
      <c r="E10365" s="1" t="s">
        <v>110</v>
      </c>
      <c r="F10365" s="1" t="s">
        <v>111</v>
      </c>
      <c r="G10365" s="1" t="s">
        <v>22</v>
      </c>
      <c r="H10365">
        <v>37</v>
      </c>
      <c r="I10365">
        <v>125</v>
      </c>
      <c r="J10365">
        <v>4625</v>
      </c>
      <c r="K10365">
        <v>2173.75</v>
      </c>
      <c r="L10365" s="1">
        <v>2451.25</v>
      </c>
      <c r="M10365" s="1" t="s">
        <v>25</v>
      </c>
      <c r="N10365" s="1" t="s">
        <v>196</v>
      </c>
    </row>
    <row r="10366" spans="1:14" x14ac:dyDescent="0.3">
      <c r="A10366" s="1" t="s">
        <v>14</v>
      </c>
      <c r="B10366">
        <v>1185732</v>
      </c>
      <c r="C10366" s="2">
        <v>44365</v>
      </c>
      <c r="D10366" s="1" t="s">
        <v>103</v>
      </c>
      <c r="E10366" s="1" t="s">
        <v>110</v>
      </c>
      <c r="F10366" s="1" t="s">
        <v>111</v>
      </c>
      <c r="G10366" s="1" t="s">
        <v>23</v>
      </c>
      <c r="H10366">
        <v>41</v>
      </c>
      <c r="I10366">
        <v>143</v>
      </c>
      <c r="J10366">
        <v>5863</v>
      </c>
      <c r="K10366">
        <v>3224.65</v>
      </c>
      <c r="L10366" s="1">
        <v>2638.35</v>
      </c>
      <c r="M10366" s="1" t="s">
        <v>25</v>
      </c>
      <c r="N10366" s="1" t="s">
        <v>197</v>
      </c>
    </row>
    <row r="10367" spans="1:14" x14ac:dyDescent="0.3">
      <c r="A10367" s="1" t="s">
        <v>14</v>
      </c>
      <c r="B10367">
        <v>1185732</v>
      </c>
      <c r="C10367" s="2">
        <v>44365</v>
      </c>
      <c r="D10367" s="1" t="s">
        <v>103</v>
      </c>
      <c r="E10367" s="1" t="s">
        <v>110</v>
      </c>
      <c r="F10367" s="1" t="s">
        <v>111</v>
      </c>
      <c r="G10367" s="1" t="s">
        <v>24</v>
      </c>
      <c r="H10367">
        <v>43</v>
      </c>
      <c r="I10367">
        <v>117</v>
      </c>
      <c r="J10367">
        <v>5031</v>
      </c>
      <c r="K10367">
        <v>2515.5</v>
      </c>
      <c r="L10367" s="1">
        <v>2515.5</v>
      </c>
      <c r="M10367" s="1" t="s">
        <v>25</v>
      </c>
      <c r="N10367" s="1" t="s">
        <v>197</v>
      </c>
    </row>
    <row r="10368" spans="1:14" x14ac:dyDescent="0.3">
      <c r="A10368" s="1" t="s">
        <v>14</v>
      </c>
      <c r="B10368">
        <v>1185732</v>
      </c>
      <c r="C10368" s="2">
        <v>44365</v>
      </c>
      <c r="D10368" s="1" t="s">
        <v>103</v>
      </c>
      <c r="E10368" s="1" t="s">
        <v>110</v>
      </c>
      <c r="F10368" s="1" t="s">
        <v>111</v>
      </c>
      <c r="G10368" s="1" t="s">
        <v>18</v>
      </c>
      <c r="H10368">
        <v>57</v>
      </c>
      <c r="I10368">
        <v>135</v>
      </c>
      <c r="J10368">
        <v>7695</v>
      </c>
      <c r="K10368">
        <v>3462.7499999999995</v>
      </c>
      <c r="L10368" s="1">
        <v>4232.25</v>
      </c>
      <c r="M10368" s="1" t="s">
        <v>25</v>
      </c>
      <c r="N10368" s="1" t="s">
        <v>196</v>
      </c>
    </row>
    <row r="10369" spans="1:14" x14ac:dyDescent="0.3">
      <c r="A10369" s="1" t="s">
        <v>14</v>
      </c>
      <c r="B10369">
        <v>1185732</v>
      </c>
      <c r="C10369" s="2">
        <v>44365</v>
      </c>
      <c r="D10369" s="1" t="s">
        <v>103</v>
      </c>
      <c r="E10369" s="1" t="s">
        <v>110</v>
      </c>
      <c r="F10369" s="1" t="s">
        <v>111</v>
      </c>
      <c r="G10369" s="1" t="s">
        <v>20</v>
      </c>
      <c r="H10369">
        <v>60</v>
      </c>
      <c r="I10369">
        <v>188</v>
      </c>
      <c r="J10369">
        <v>11280</v>
      </c>
      <c r="K10369">
        <v>7106.4</v>
      </c>
      <c r="L10369" s="1">
        <v>4173.6000000000004</v>
      </c>
      <c r="M10369" s="1" t="s">
        <v>25</v>
      </c>
      <c r="N10369" s="1" t="s">
        <v>197</v>
      </c>
    </row>
    <row r="10370" spans="1:14" x14ac:dyDescent="0.3">
      <c r="A10370" s="1" t="s">
        <v>14</v>
      </c>
      <c r="B10370">
        <v>1185732</v>
      </c>
      <c r="C10370" s="2">
        <v>44393</v>
      </c>
      <c r="D10370" s="1" t="s">
        <v>103</v>
      </c>
      <c r="E10370" s="1" t="s">
        <v>110</v>
      </c>
      <c r="F10370" s="1" t="s">
        <v>111</v>
      </c>
      <c r="G10370" s="1" t="s">
        <v>21</v>
      </c>
      <c r="H10370">
        <v>58</v>
      </c>
      <c r="I10370">
        <v>221</v>
      </c>
      <c r="J10370">
        <v>12818</v>
      </c>
      <c r="K10370">
        <v>6537.18</v>
      </c>
      <c r="L10370" s="1">
        <v>6280.82</v>
      </c>
      <c r="M10370" s="1" t="s">
        <v>25</v>
      </c>
      <c r="N10370" s="1" t="s">
        <v>196</v>
      </c>
    </row>
    <row r="10371" spans="1:14" x14ac:dyDescent="0.3">
      <c r="A10371" s="1" t="s">
        <v>52</v>
      </c>
      <c r="B10371">
        <v>1185732</v>
      </c>
      <c r="C10371" s="2">
        <v>44393</v>
      </c>
      <c r="D10371" s="1" t="s">
        <v>103</v>
      </c>
      <c r="E10371" s="1" t="s">
        <v>110</v>
      </c>
      <c r="F10371" s="1" t="s">
        <v>111</v>
      </c>
      <c r="G10371" s="1" t="s">
        <v>22</v>
      </c>
      <c r="H10371">
        <v>53</v>
      </c>
      <c r="I10371">
        <v>156</v>
      </c>
      <c r="J10371">
        <v>8268</v>
      </c>
      <c r="K10371">
        <v>3720.5999999999995</v>
      </c>
      <c r="L10371" s="1">
        <v>4547.4000000000005</v>
      </c>
      <c r="M10371" s="1" t="s">
        <v>25</v>
      </c>
      <c r="N10371" s="1" t="s">
        <v>196</v>
      </c>
    </row>
    <row r="10372" spans="1:14" x14ac:dyDescent="0.3">
      <c r="A10372" s="1" t="s">
        <v>52</v>
      </c>
      <c r="B10372">
        <v>1185732</v>
      </c>
      <c r="C10372" s="2">
        <v>44393</v>
      </c>
      <c r="D10372" s="1" t="s">
        <v>103</v>
      </c>
      <c r="E10372" s="1" t="s">
        <v>110</v>
      </c>
      <c r="F10372" s="1" t="s">
        <v>111</v>
      </c>
      <c r="G10372" s="1" t="s">
        <v>23</v>
      </c>
      <c r="H10372">
        <v>48</v>
      </c>
      <c r="I10372">
        <v>142</v>
      </c>
      <c r="J10372">
        <v>6816</v>
      </c>
      <c r="K10372">
        <v>3408</v>
      </c>
      <c r="L10372" s="1">
        <v>3408</v>
      </c>
      <c r="M10372" s="1" t="s">
        <v>25</v>
      </c>
      <c r="N10372" s="1" t="s">
        <v>197</v>
      </c>
    </row>
    <row r="10373" spans="1:14" x14ac:dyDescent="0.3">
      <c r="A10373" s="1" t="s">
        <v>52</v>
      </c>
      <c r="B10373">
        <v>1185732</v>
      </c>
      <c r="C10373" s="2">
        <v>44393</v>
      </c>
      <c r="D10373" s="1" t="s">
        <v>103</v>
      </c>
      <c r="E10373" s="1" t="s">
        <v>110</v>
      </c>
      <c r="F10373" s="1" t="s">
        <v>111</v>
      </c>
      <c r="G10373" s="1" t="s">
        <v>24</v>
      </c>
      <c r="H10373">
        <v>48</v>
      </c>
      <c r="I10373">
        <v>124</v>
      </c>
      <c r="J10373">
        <v>5952</v>
      </c>
      <c r="K10373">
        <v>3154.56</v>
      </c>
      <c r="L10373" s="1">
        <v>2797.44</v>
      </c>
      <c r="M10373" s="1" t="s">
        <v>25</v>
      </c>
      <c r="N10373" s="1" t="s">
        <v>197</v>
      </c>
    </row>
    <row r="10374" spans="1:14" x14ac:dyDescent="0.3">
      <c r="A10374" s="1" t="s">
        <v>52</v>
      </c>
      <c r="B10374">
        <v>1185732</v>
      </c>
      <c r="C10374" s="2">
        <v>44393</v>
      </c>
      <c r="D10374" s="1" t="s">
        <v>103</v>
      </c>
      <c r="E10374" s="1" t="s">
        <v>110</v>
      </c>
      <c r="F10374" s="1" t="s">
        <v>111</v>
      </c>
      <c r="G10374" s="1" t="s">
        <v>18</v>
      </c>
      <c r="H10374">
        <v>59</v>
      </c>
      <c r="I10374">
        <v>150</v>
      </c>
      <c r="J10374">
        <v>8850</v>
      </c>
      <c r="K10374">
        <v>4248</v>
      </c>
      <c r="L10374" s="1">
        <v>4602</v>
      </c>
      <c r="M10374" s="1" t="s">
        <v>25</v>
      </c>
      <c r="N10374" s="1" t="s">
        <v>196</v>
      </c>
    </row>
    <row r="10375" spans="1:14" x14ac:dyDescent="0.3">
      <c r="A10375" s="1" t="s">
        <v>52</v>
      </c>
      <c r="B10375">
        <v>1185732</v>
      </c>
      <c r="C10375" s="2">
        <v>44393</v>
      </c>
      <c r="D10375" s="1" t="s">
        <v>103</v>
      </c>
      <c r="E10375" s="1" t="s">
        <v>110</v>
      </c>
      <c r="F10375" s="1" t="s">
        <v>111</v>
      </c>
      <c r="G10375" s="1" t="s">
        <v>20</v>
      </c>
      <c r="H10375">
        <v>61</v>
      </c>
      <c r="I10375">
        <v>176</v>
      </c>
      <c r="J10375">
        <v>10736</v>
      </c>
      <c r="K10375">
        <v>6548.96</v>
      </c>
      <c r="L10375" s="1">
        <v>4187.04</v>
      </c>
      <c r="M10375" s="1" t="s">
        <v>25</v>
      </c>
      <c r="N10375" s="1" t="s">
        <v>197</v>
      </c>
    </row>
    <row r="10376" spans="1:14" x14ac:dyDescent="0.3">
      <c r="A10376" s="1" t="s">
        <v>52</v>
      </c>
      <c r="B10376">
        <v>1185732</v>
      </c>
      <c r="C10376" s="2">
        <v>44425</v>
      </c>
      <c r="D10376" s="1" t="s">
        <v>103</v>
      </c>
      <c r="E10376" s="1" t="s">
        <v>110</v>
      </c>
      <c r="F10376" s="1" t="s">
        <v>111</v>
      </c>
      <c r="G10376" s="1" t="s">
        <v>21</v>
      </c>
      <c r="H10376">
        <v>56</v>
      </c>
      <c r="I10376">
        <v>215</v>
      </c>
      <c r="J10376">
        <v>12040</v>
      </c>
      <c r="K10376">
        <v>6501.6</v>
      </c>
      <c r="L10376" s="1">
        <v>5538.4</v>
      </c>
      <c r="M10376" s="1" t="s">
        <v>25</v>
      </c>
      <c r="N10376" s="1" t="s">
        <v>196</v>
      </c>
    </row>
    <row r="10377" spans="1:14" x14ac:dyDescent="0.3">
      <c r="A10377" s="1" t="s">
        <v>52</v>
      </c>
      <c r="B10377">
        <v>1185732</v>
      </c>
      <c r="C10377" s="2">
        <v>44425</v>
      </c>
      <c r="D10377" s="1" t="s">
        <v>103</v>
      </c>
      <c r="E10377" s="1" t="s">
        <v>110</v>
      </c>
      <c r="F10377" s="1" t="s">
        <v>111</v>
      </c>
      <c r="G10377" s="1" t="s">
        <v>22</v>
      </c>
      <c r="H10377">
        <v>50</v>
      </c>
      <c r="I10377">
        <v>168</v>
      </c>
      <c r="J10377">
        <v>8400</v>
      </c>
      <c r="K10377">
        <v>4032</v>
      </c>
      <c r="L10377" s="1">
        <v>4368</v>
      </c>
      <c r="M10377" s="1" t="s">
        <v>25</v>
      </c>
      <c r="N10377" s="1" t="s">
        <v>196</v>
      </c>
    </row>
    <row r="10378" spans="1:14" x14ac:dyDescent="0.3">
      <c r="A10378" s="1" t="s">
        <v>52</v>
      </c>
      <c r="B10378">
        <v>1185732</v>
      </c>
      <c r="C10378" s="2">
        <v>44425</v>
      </c>
      <c r="D10378" s="1" t="s">
        <v>103</v>
      </c>
      <c r="E10378" s="1" t="s">
        <v>110</v>
      </c>
      <c r="F10378" s="1" t="s">
        <v>111</v>
      </c>
      <c r="G10378" s="1" t="s">
        <v>23</v>
      </c>
      <c r="H10378">
        <v>48</v>
      </c>
      <c r="I10378">
        <v>147</v>
      </c>
      <c r="J10378">
        <v>7056</v>
      </c>
      <c r="K10378">
        <v>3669.1200000000003</v>
      </c>
      <c r="L10378" s="1">
        <v>3386.8799999999997</v>
      </c>
      <c r="M10378" s="1" t="s">
        <v>25</v>
      </c>
      <c r="N10378" s="1" t="s">
        <v>197</v>
      </c>
    </row>
    <row r="10379" spans="1:14" x14ac:dyDescent="0.3">
      <c r="A10379" s="1" t="s">
        <v>52</v>
      </c>
      <c r="B10379">
        <v>1185732</v>
      </c>
      <c r="C10379" s="2">
        <v>44425</v>
      </c>
      <c r="D10379" s="1" t="s">
        <v>103</v>
      </c>
      <c r="E10379" s="1" t="s">
        <v>110</v>
      </c>
      <c r="F10379" s="1" t="s">
        <v>111</v>
      </c>
      <c r="G10379" s="1" t="s">
        <v>24</v>
      </c>
      <c r="H10379">
        <v>39</v>
      </c>
      <c r="I10379">
        <v>128</v>
      </c>
      <c r="J10379">
        <v>4992</v>
      </c>
      <c r="K10379">
        <v>2595.84</v>
      </c>
      <c r="L10379" s="1">
        <v>2396.16</v>
      </c>
      <c r="M10379" s="1" t="s">
        <v>25</v>
      </c>
      <c r="N10379" s="1" t="s">
        <v>197</v>
      </c>
    </row>
    <row r="10380" spans="1:14" x14ac:dyDescent="0.3">
      <c r="A10380" s="1" t="s">
        <v>52</v>
      </c>
      <c r="B10380">
        <v>1185732</v>
      </c>
      <c r="C10380" s="2">
        <v>44425</v>
      </c>
      <c r="D10380" s="1" t="s">
        <v>103</v>
      </c>
      <c r="E10380" s="1" t="s">
        <v>110</v>
      </c>
      <c r="F10380" s="1" t="s">
        <v>111</v>
      </c>
      <c r="G10380" s="1" t="s">
        <v>18</v>
      </c>
      <c r="H10380">
        <v>46</v>
      </c>
      <c r="I10380">
        <v>122</v>
      </c>
      <c r="J10380">
        <v>5612</v>
      </c>
      <c r="K10380">
        <v>2525.3999999999996</v>
      </c>
      <c r="L10380" s="1">
        <v>3086.6000000000004</v>
      </c>
      <c r="M10380" s="1" t="s">
        <v>25</v>
      </c>
      <c r="N10380" s="1" t="s">
        <v>196</v>
      </c>
    </row>
    <row r="10381" spans="1:14" x14ac:dyDescent="0.3">
      <c r="A10381" s="1" t="s">
        <v>52</v>
      </c>
      <c r="B10381">
        <v>1185732</v>
      </c>
      <c r="C10381" s="2">
        <v>44425</v>
      </c>
      <c r="D10381" s="1" t="s">
        <v>103</v>
      </c>
      <c r="E10381" s="1" t="s">
        <v>110</v>
      </c>
      <c r="F10381" s="1" t="s">
        <v>111</v>
      </c>
      <c r="G10381" s="1" t="s">
        <v>20</v>
      </c>
      <c r="H10381">
        <v>53</v>
      </c>
      <c r="I10381">
        <v>169</v>
      </c>
      <c r="J10381">
        <v>8957</v>
      </c>
      <c r="K10381">
        <v>5822.05</v>
      </c>
      <c r="L10381" s="1">
        <v>3134.95</v>
      </c>
      <c r="M10381" s="1" t="s">
        <v>25</v>
      </c>
      <c r="N10381" s="1" t="s">
        <v>197</v>
      </c>
    </row>
    <row r="10382" spans="1:14" x14ac:dyDescent="0.3">
      <c r="A10382" s="1" t="s">
        <v>52</v>
      </c>
      <c r="B10382">
        <v>1185732</v>
      </c>
      <c r="C10382" s="2">
        <v>44455</v>
      </c>
      <c r="D10382" s="1" t="s">
        <v>103</v>
      </c>
      <c r="E10382" s="1" t="s">
        <v>110</v>
      </c>
      <c r="F10382" s="1" t="s">
        <v>111</v>
      </c>
      <c r="G10382" s="1" t="s">
        <v>21</v>
      </c>
      <c r="H10382">
        <v>47</v>
      </c>
      <c r="I10382">
        <v>203</v>
      </c>
      <c r="J10382">
        <v>9541</v>
      </c>
      <c r="K10382">
        <v>5152.1400000000003</v>
      </c>
      <c r="L10382" s="1">
        <v>4388.8599999999997</v>
      </c>
      <c r="M10382" s="1" t="s">
        <v>25</v>
      </c>
      <c r="N10382" s="1" t="s">
        <v>196</v>
      </c>
    </row>
    <row r="10383" spans="1:14" x14ac:dyDescent="0.3">
      <c r="A10383" s="1" t="s">
        <v>52</v>
      </c>
      <c r="B10383">
        <v>1185732</v>
      </c>
      <c r="C10383" s="2">
        <v>44455</v>
      </c>
      <c r="D10383" s="1" t="s">
        <v>103</v>
      </c>
      <c r="E10383" s="1" t="s">
        <v>110</v>
      </c>
      <c r="F10383" s="1" t="s">
        <v>111</v>
      </c>
      <c r="G10383" s="1" t="s">
        <v>22</v>
      </c>
      <c r="H10383">
        <v>42</v>
      </c>
      <c r="I10383">
        <v>147</v>
      </c>
      <c r="J10383">
        <v>6174</v>
      </c>
      <c r="K10383">
        <v>2778.2999999999997</v>
      </c>
      <c r="L10383" s="1">
        <v>3395.7000000000003</v>
      </c>
      <c r="M10383" s="1" t="s">
        <v>25</v>
      </c>
      <c r="N10383" s="1" t="s">
        <v>196</v>
      </c>
    </row>
    <row r="10384" spans="1:14" x14ac:dyDescent="0.3">
      <c r="A10384" s="1" t="s">
        <v>52</v>
      </c>
      <c r="B10384">
        <v>1185732</v>
      </c>
      <c r="C10384" s="2">
        <v>44455</v>
      </c>
      <c r="D10384" s="1" t="s">
        <v>103</v>
      </c>
      <c r="E10384" s="1" t="s">
        <v>110</v>
      </c>
      <c r="F10384" s="1" t="s">
        <v>111</v>
      </c>
      <c r="G10384" s="1" t="s">
        <v>23</v>
      </c>
      <c r="H10384">
        <v>19</v>
      </c>
      <c r="I10384">
        <v>123</v>
      </c>
      <c r="J10384">
        <v>2337</v>
      </c>
      <c r="K10384">
        <v>1168.5</v>
      </c>
      <c r="L10384" s="1">
        <v>1168.5</v>
      </c>
      <c r="M10384" s="1" t="s">
        <v>25</v>
      </c>
      <c r="N10384" s="1" t="s">
        <v>197</v>
      </c>
    </row>
    <row r="10385" spans="1:14" x14ac:dyDescent="0.3">
      <c r="A10385" s="1" t="s">
        <v>52</v>
      </c>
      <c r="B10385">
        <v>1185732</v>
      </c>
      <c r="C10385" s="2">
        <v>44455</v>
      </c>
      <c r="D10385" s="1" t="s">
        <v>103</v>
      </c>
      <c r="E10385" s="1" t="s">
        <v>110</v>
      </c>
      <c r="F10385" s="1" t="s">
        <v>111</v>
      </c>
      <c r="G10385" s="1" t="s">
        <v>24</v>
      </c>
      <c r="H10385">
        <v>19</v>
      </c>
      <c r="I10385">
        <v>100</v>
      </c>
      <c r="J10385">
        <v>1900</v>
      </c>
      <c r="K10385">
        <v>1045</v>
      </c>
      <c r="L10385" s="1">
        <v>855</v>
      </c>
      <c r="M10385" s="1" t="s">
        <v>25</v>
      </c>
      <c r="N10385" s="1" t="s">
        <v>197</v>
      </c>
    </row>
    <row r="10386" spans="1:14" x14ac:dyDescent="0.3">
      <c r="A10386" s="1" t="s">
        <v>52</v>
      </c>
      <c r="B10386">
        <v>1185732</v>
      </c>
      <c r="C10386" s="2">
        <v>44455</v>
      </c>
      <c r="D10386" s="1" t="s">
        <v>103</v>
      </c>
      <c r="E10386" s="1" t="s">
        <v>110</v>
      </c>
      <c r="F10386" s="1" t="s">
        <v>111</v>
      </c>
      <c r="G10386" s="1" t="s">
        <v>18</v>
      </c>
      <c r="H10386">
        <v>29</v>
      </c>
      <c r="I10386">
        <v>108</v>
      </c>
      <c r="J10386">
        <v>3132</v>
      </c>
      <c r="K10386">
        <v>1503.36</v>
      </c>
      <c r="L10386" s="1">
        <v>1628.64</v>
      </c>
      <c r="M10386" s="1" t="s">
        <v>25</v>
      </c>
      <c r="N10386" s="1" t="s">
        <v>196</v>
      </c>
    </row>
    <row r="10387" spans="1:14" x14ac:dyDescent="0.3">
      <c r="A10387" s="1" t="s">
        <v>52</v>
      </c>
      <c r="B10387">
        <v>1185732</v>
      </c>
      <c r="C10387" s="2">
        <v>44455</v>
      </c>
      <c r="D10387" s="1" t="s">
        <v>103</v>
      </c>
      <c r="E10387" s="1" t="s">
        <v>110</v>
      </c>
      <c r="F10387" s="1" t="s">
        <v>111</v>
      </c>
      <c r="G10387" s="1" t="s">
        <v>20</v>
      </c>
      <c r="H10387">
        <v>32</v>
      </c>
      <c r="I10387">
        <v>130</v>
      </c>
      <c r="J10387">
        <v>4160</v>
      </c>
      <c r="K10387">
        <v>2579.1999999999998</v>
      </c>
      <c r="L10387" s="1">
        <v>1580.8000000000002</v>
      </c>
      <c r="M10387" s="1" t="s">
        <v>25</v>
      </c>
      <c r="N10387" s="1" t="s">
        <v>197</v>
      </c>
    </row>
    <row r="10388" spans="1:14" x14ac:dyDescent="0.3">
      <c r="A10388" s="1" t="s">
        <v>52</v>
      </c>
      <c r="B10388">
        <v>1185732</v>
      </c>
      <c r="C10388" s="2">
        <v>44487</v>
      </c>
      <c r="D10388" s="1" t="s">
        <v>103</v>
      </c>
      <c r="E10388" s="1" t="s">
        <v>110</v>
      </c>
      <c r="F10388" s="1" t="s">
        <v>111</v>
      </c>
      <c r="G10388" s="1" t="s">
        <v>21</v>
      </c>
      <c r="H10388">
        <v>32</v>
      </c>
      <c r="I10388">
        <v>176</v>
      </c>
      <c r="J10388">
        <v>5632</v>
      </c>
      <c r="K10388">
        <v>3041.28</v>
      </c>
      <c r="L10388" s="1">
        <v>2590.7199999999998</v>
      </c>
      <c r="M10388" s="1" t="s">
        <v>25</v>
      </c>
      <c r="N10388" s="1" t="s">
        <v>196</v>
      </c>
    </row>
    <row r="10389" spans="1:14" x14ac:dyDescent="0.3">
      <c r="A10389" s="1" t="s">
        <v>52</v>
      </c>
      <c r="B10389">
        <v>1185732</v>
      </c>
      <c r="C10389" s="2">
        <v>44487</v>
      </c>
      <c r="D10389" s="1" t="s">
        <v>103</v>
      </c>
      <c r="E10389" s="1" t="s">
        <v>110</v>
      </c>
      <c r="F10389" s="1" t="s">
        <v>111</v>
      </c>
      <c r="G10389" s="1" t="s">
        <v>22</v>
      </c>
      <c r="H10389">
        <v>25</v>
      </c>
      <c r="I10389">
        <v>145</v>
      </c>
      <c r="J10389">
        <v>3625</v>
      </c>
      <c r="K10389">
        <v>1631.2499999999998</v>
      </c>
      <c r="L10389" s="1">
        <v>1993.7500000000002</v>
      </c>
      <c r="M10389" s="1" t="s">
        <v>25</v>
      </c>
      <c r="N10389" s="1" t="s">
        <v>196</v>
      </c>
    </row>
    <row r="10390" spans="1:14" x14ac:dyDescent="0.3">
      <c r="A10390" s="1" t="s">
        <v>52</v>
      </c>
      <c r="B10390">
        <v>1185732</v>
      </c>
      <c r="C10390" s="2">
        <v>44487</v>
      </c>
      <c r="D10390" s="1" t="s">
        <v>103</v>
      </c>
      <c r="E10390" s="1" t="s">
        <v>110</v>
      </c>
      <c r="F10390" s="1" t="s">
        <v>111</v>
      </c>
      <c r="G10390" s="1" t="s">
        <v>23</v>
      </c>
      <c r="H10390">
        <v>24</v>
      </c>
      <c r="I10390">
        <v>98</v>
      </c>
      <c r="J10390">
        <v>2352</v>
      </c>
      <c r="K10390">
        <v>1270.0800000000002</v>
      </c>
      <c r="L10390" s="1">
        <v>1081.9199999999998</v>
      </c>
      <c r="M10390" s="1" t="s">
        <v>25</v>
      </c>
      <c r="N10390" s="1" t="s">
        <v>197</v>
      </c>
    </row>
    <row r="10391" spans="1:14" x14ac:dyDescent="0.3">
      <c r="A10391" s="1" t="s">
        <v>52</v>
      </c>
      <c r="B10391">
        <v>1185732</v>
      </c>
      <c r="C10391" s="2">
        <v>44487</v>
      </c>
      <c r="D10391" s="1" t="s">
        <v>103</v>
      </c>
      <c r="E10391" s="1" t="s">
        <v>110</v>
      </c>
      <c r="F10391" s="1" t="s">
        <v>111</v>
      </c>
      <c r="G10391" s="1" t="s">
        <v>24</v>
      </c>
      <c r="H10391">
        <v>23</v>
      </c>
      <c r="I10391">
        <v>105</v>
      </c>
      <c r="J10391">
        <v>2415</v>
      </c>
      <c r="K10391">
        <v>1207.5</v>
      </c>
      <c r="L10391" s="1">
        <v>1207.5</v>
      </c>
      <c r="M10391" s="1" t="s">
        <v>25</v>
      </c>
      <c r="N10391" s="1" t="s">
        <v>197</v>
      </c>
    </row>
    <row r="10392" spans="1:14" x14ac:dyDescent="0.3">
      <c r="A10392" s="1" t="s">
        <v>52</v>
      </c>
      <c r="B10392">
        <v>1185732</v>
      </c>
      <c r="C10392" s="2">
        <v>44487</v>
      </c>
      <c r="D10392" s="1" t="s">
        <v>103</v>
      </c>
      <c r="E10392" s="1" t="s">
        <v>110</v>
      </c>
      <c r="F10392" s="1" t="s">
        <v>111</v>
      </c>
      <c r="G10392" s="1" t="s">
        <v>18</v>
      </c>
      <c r="H10392">
        <v>32</v>
      </c>
      <c r="I10392">
        <v>98</v>
      </c>
      <c r="J10392">
        <v>3136</v>
      </c>
      <c r="K10392">
        <v>1568</v>
      </c>
      <c r="L10392" s="1">
        <v>1568</v>
      </c>
      <c r="M10392" s="1" t="s">
        <v>25</v>
      </c>
      <c r="N10392" s="1" t="s">
        <v>196</v>
      </c>
    </row>
    <row r="10393" spans="1:14" x14ac:dyDescent="0.3">
      <c r="A10393" s="1" t="s">
        <v>47</v>
      </c>
      <c r="B10393">
        <v>1185732</v>
      </c>
      <c r="C10393" s="2">
        <v>44487</v>
      </c>
      <c r="D10393" s="1" t="s">
        <v>103</v>
      </c>
      <c r="E10393" s="1" t="s">
        <v>110</v>
      </c>
      <c r="F10393" s="1" t="s">
        <v>111</v>
      </c>
      <c r="G10393" s="1" t="s">
        <v>20</v>
      </c>
      <c r="H10393">
        <v>33</v>
      </c>
      <c r="I10393">
        <v>124</v>
      </c>
      <c r="J10393">
        <v>4092</v>
      </c>
      <c r="K10393">
        <v>2618.88</v>
      </c>
      <c r="L10393" s="1">
        <v>1473.12</v>
      </c>
      <c r="M10393" s="1" t="s">
        <v>25</v>
      </c>
      <c r="N10393" s="1" t="s">
        <v>197</v>
      </c>
    </row>
    <row r="10394" spans="1:14" x14ac:dyDescent="0.3">
      <c r="A10394" s="1" t="s">
        <v>47</v>
      </c>
      <c r="B10394">
        <v>1185732</v>
      </c>
      <c r="C10394" s="2">
        <v>44517</v>
      </c>
      <c r="D10394" s="1" t="s">
        <v>103</v>
      </c>
      <c r="E10394" s="1" t="s">
        <v>110</v>
      </c>
      <c r="F10394" s="1" t="s">
        <v>111</v>
      </c>
      <c r="G10394" s="1" t="s">
        <v>21</v>
      </c>
      <c r="H10394">
        <v>28</v>
      </c>
      <c r="I10394">
        <v>163</v>
      </c>
      <c r="J10394">
        <v>4564</v>
      </c>
      <c r="K10394">
        <v>2464.56</v>
      </c>
      <c r="L10394" s="1">
        <v>2099.44</v>
      </c>
      <c r="M10394" s="1" t="s">
        <v>25</v>
      </c>
      <c r="N10394" s="1" t="s">
        <v>196</v>
      </c>
    </row>
    <row r="10395" spans="1:14" x14ac:dyDescent="0.3">
      <c r="A10395" s="1" t="s">
        <v>47</v>
      </c>
      <c r="B10395">
        <v>1185732</v>
      </c>
      <c r="C10395" s="2">
        <v>44517</v>
      </c>
      <c r="D10395" s="1" t="s">
        <v>103</v>
      </c>
      <c r="E10395" s="1" t="s">
        <v>110</v>
      </c>
      <c r="F10395" s="1" t="s">
        <v>111</v>
      </c>
      <c r="G10395" s="1" t="s">
        <v>22</v>
      </c>
      <c r="H10395">
        <v>18</v>
      </c>
      <c r="I10395">
        <v>117</v>
      </c>
      <c r="J10395">
        <v>2106</v>
      </c>
      <c r="K10395">
        <v>947.69999999999993</v>
      </c>
      <c r="L10395" s="1">
        <v>1158.3000000000002</v>
      </c>
      <c r="M10395" s="1" t="s">
        <v>25</v>
      </c>
      <c r="N10395" s="1" t="s">
        <v>196</v>
      </c>
    </row>
    <row r="10396" spans="1:14" x14ac:dyDescent="0.3">
      <c r="A10396" s="1" t="s">
        <v>47</v>
      </c>
      <c r="B10396">
        <v>1185732</v>
      </c>
      <c r="C10396" s="2">
        <v>44517</v>
      </c>
      <c r="D10396" s="1" t="s">
        <v>103</v>
      </c>
      <c r="E10396" s="1" t="s">
        <v>110</v>
      </c>
      <c r="F10396" s="1" t="s">
        <v>111</v>
      </c>
      <c r="G10396" s="1" t="s">
        <v>23</v>
      </c>
      <c r="H10396">
        <v>28</v>
      </c>
      <c r="I10396">
        <v>111</v>
      </c>
      <c r="J10396">
        <v>3108</v>
      </c>
      <c r="K10396">
        <v>1678.3200000000002</v>
      </c>
      <c r="L10396" s="1">
        <v>1429.6799999999998</v>
      </c>
      <c r="M10396" s="1" t="s">
        <v>25</v>
      </c>
      <c r="N10396" s="1" t="s">
        <v>197</v>
      </c>
    </row>
    <row r="10397" spans="1:14" x14ac:dyDescent="0.3">
      <c r="A10397" s="1" t="s">
        <v>47</v>
      </c>
      <c r="B10397">
        <v>1185732</v>
      </c>
      <c r="C10397" s="2">
        <v>44517</v>
      </c>
      <c r="D10397" s="1" t="s">
        <v>103</v>
      </c>
      <c r="E10397" s="1" t="s">
        <v>110</v>
      </c>
      <c r="F10397" s="1" t="s">
        <v>111</v>
      </c>
      <c r="G10397" s="1" t="s">
        <v>24</v>
      </c>
      <c r="H10397">
        <v>54</v>
      </c>
      <c r="I10397">
        <v>117</v>
      </c>
      <c r="J10397">
        <v>6318</v>
      </c>
      <c r="K10397">
        <v>3348.54</v>
      </c>
      <c r="L10397" s="1">
        <v>2969.46</v>
      </c>
      <c r="M10397" s="1" t="s">
        <v>25</v>
      </c>
      <c r="N10397" s="1" t="s">
        <v>197</v>
      </c>
    </row>
    <row r="10398" spans="1:14" x14ac:dyDescent="0.3">
      <c r="A10398" s="1" t="s">
        <v>47</v>
      </c>
      <c r="B10398">
        <v>1185732</v>
      </c>
      <c r="C10398" s="2">
        <v>44517</v>
      </c>
      <c r="D10398" s="1" t="s">
        <v>103</v>
      </c>
      <c r="E10398" s="1" t="s">
        <v>110</v>
      </c>
      <c r="F10398" s="1" t="s">
        <v>111</v>
      </c>
      <c r="G10398" s="1" t="s">
        <v>18</v>
      </c>
      <c r="H10398">
        <v>71</v>
      </c>
      <c r="I10398">
        <v>123</v>
      </c>
      <c r="J10398">
        <v>8733</v>
      </c>
      <c r="K10398">
        <v>3929.8499999999995</v>
      </c>
      <c r="L10398" s="1">
        <v>4803.1500000000005</v>
      </c>
      <c r="M10398" s="1" t="s">
        <v>25</v>
      </c>
      <c r="N10398" s="1" t="s">
        <v>196</v>
      </c>
    </row>
    <row r="10399" spans="1:14" x14ac:dyDescent="0.3">
      <c r="A10399" s="1" t="s">
        <v>47</v>
      </c>
      <c r="B10399">
        <v>1185732</v>
      </c>
      <c r="C10399" s="2">
        <v>44517</v>
      </c>
      <c r="D10399" s="1" t="s">
        <v>103</v>
      </c>
      <c r="E10399" s="1" t="s">
        <v>110</v>
      </c>
      <c r="F10399" s="1" t="s">
        <v>111</v>
      </c>
      <c r="G10399" s="1" t="s">
        <v>20</v>
      </c>
      <c r="H10399">
        <v>68</v>
      </c>
      <c r="I10399">
        <v>158</v>
      </c>
      <c r="J10399">
        <v>10744</v>
      </c>
      <c r="K10399">
        <v>6553.84</v>
      </c>
      <c r="L10399" s="1">
        <v>4190.16</v>
      </c>
      <c r="M10399" s="1" t="s">
        <v>25</v>
      </c>
      <c r="N10399" s="1" t="s">
        <v>197</v>
      </c>
    </row>
    <row r="10400" spans="1:14" x14ac:dyDescent="0.3">
      <c r="A10400" s="1" t="s">
        <v>47</v>
      </c>
      <c r="B10400">
        <v>1185732</v>
      </c>
      <c r="C10400" s="2">
        <v>44546</v>
      </c>
      <c r="D10400" s="1" t="s">
        <v>103</v>
      </c>
      <c r="E10400" s="1" t="s">
        <v>110</v>
      </c>
      <c r="F10400" s="1" t="s">
        <v>111</v>
      </c>
      <c r="G10400" s="1" t="s">
        <v>21</v>
      </c>
      <c r="H10400">
        <v>68</v>
      </c>
      <c r="I10400">
        <v>194</v>
      </c>
      <c r="J10400">
        <v>13192</v>
      </c>
      <c r="K10400">
        <v>6991.76</v>
      </c>
      <c r="L10400" s="1">
        <v>6200.24</v>
      </c>
      <c r="M10400" s="1" t="s">
        <v>25</v>
      </c>
      <c r="N10400" s="1" t="s">
        <v>196</v>
      </c>
    </row>
    <row r="10401" spans="1:14" x14ac:dyDescent="0.3">
      <c r="A10401" s="1" t="s">
        <v>47</v>
      </c>
      <c r="B10401">
        <v>1185732</v>
      </c>
      <c r="C10401" s="2">
        <v>44546</v>
      </c>
      <c r="D10401" s="1" t="s">
        <v>103</v>
      </c>
      <c r="E10401" s="1" t="s">
        <v>110</v>
      </c>
      <c r="F10401" s="1" t="s">
        <v>111</v>
      </c>
      <c r="G10401" s="1" t="s">
        <v>22</v>
      </c>
      <c r="H10401">
        <v>58</v>
      </c>
      <c r="I10401">
        <v>155</v>
      </c>
      <c r="J10401">
        <v>8990</v>
      </c>
      <c r="K10401">
        <v>4405.1000000000004</v>
      </c>
      <c r="L10401" s="1">
        <v>4584.8999999999996</v>
      </c>
      <c r="M10401" s="1" t="s">
        <v>25</v>
      </c>
      <c r="N10401" s="1" t="s">
        <v>196</v>
      </c>
    </row>
    <row r="10402" spans="1:14" x14ac:dyDescent="0.3">
      <c r="A10402" s="1" t="s">
        <v>47</v>
      </c>
      <c r="B10402">
        <v>1185732</v>
      </c>
      <c r="C10402" s="2">
        <v>44546</v>
      </c>
      <c r="D10402" s="1" t="s">
        <v>103</v>
      </c>
      <c r="E10402" s="1" t="s">
        <v>110</v>
      </c>
      <c r="F10402" s="1" t="s">
        <v>111</v>
      </c>
      <c r="G10402" s="1" t="s">
        <v>23</v>
      </c>
      <c r="H10402">
        <v>59</v>
      </c>
      <c r="I10402">
        <v>137</v>
      </c>
      <c r="J10402">
        <v>8083</v>
      </c>
      <c r="K10402">
        <v>4364.8200000000006</v>
      </c>
      <c r="L10402" s="1">
        <v>3718.1799999999994</v>
      </c>
      <c r="M10402" s="1" t="s">
        <v>25</v>
      </c>
      <c r="N10402" s="1" t="s">
        <v>197</v>
      </c>
    </row>
    <row r="10403" spans="1:14" x14ac:dyDescent="0.3">
      <c r="A10403" s="1" t="s">
        <v>47</v>
      </c>
      <c r="B10403">
        <v>1185732</v>
      </c>
      <c r="C10403" s="2">
        <v>44546</v>
      </c>
      <c r="D10403" s="1" t="s">
        <v>103</v>
      </c>
      <c r="E10403" s="1" t="s">
        <v>110</v>
      </c>
      <c r="F10403" s="1" t="s">
        <v>111</v>
      </c>
      <c r="G10403" s="1" t="s">
        <v>24</v>
      </c>
      <c r="H10403">
        <v>56</v>
      </c>
      <c r="I10403">
        <v>133</v>
      </c>
      <c r="J10403">
        <v>7448</v>
      </c>
      <c r="K10403">
        <v>3872.96</v>
      </c>
      <c r="L10403" s="1">
        <v>3575.04</v>
      </c>
      <c r="M10403" s="1" t="s">
        <v>25</v>
      </c>
      <c r="N10403" s="1" t="s">
        <v>197</v>
      </c>
    </row>
    <row r="10404" spans="1:14" x14ac:dyDescent="0.3">
      <c r="A10404" s="1" t="s">
        <v>47</v>
      </c>
      <c r="B10404">
        <v>1185732</v>
      </c>
      <c r="C10404" s="2">
        <v>44546</v>
      </c>
      <c r="D10404" s="1" t="s">
        <v>103</v>
      </c>
      <c r="E10404" s="1" t="s">
        <v>110</v>
      </c>
      <c r="F10404" s="1" t="s">
        <v>111</v>
      </c>
      <c r="G10404" s="1" t="s">
        <v>18</v>
      </c>
      <c r="H10404">
        <v>65</v>
      </c>
      <c r="I10404">
        <v>124</v>
      </c>
      <c r="J10404">
        <v>8060</v>
      </c>
      <c r="K10404">
        <v>4030</v>
      </c>
      <c r="L10404" s="1">
        <v>4030</v>
      </c>
      <c r="M10404" s="1" t="s">
        <v>25</v>
      </c>
      <c r="N10404" s="1" t="s">
        <v>196</v>
      </c>
    </row>
    <row r="10405" spans="1:14" x14ac:dyDescent="0.3">
      <c r="A10405" s="1" t="s">
        <v>47</v>
      </c>
      <c r="B10405">
        <v>1185732</v>
      </c>
      <c r="C10405" s="2">
        <v>44546</v>
      </c>
      <c r="D10405" s="1" t="s">
        <v>103</v>
      </c>
      <c r="E10405" s="1" t="s">
        <v>110</v>
      </c>
      <c r="F10405" s="1" t="s">
        <v>111</v>
      </c>
      <c r="G10405" s="1" t="s">
        <v>20</v>
      </c>
      <c r="H10405">
        <v>71</v>
      </c>
      <c r="I10405">
        <v>144</v>
      </c>
      <c r="J10405">
        <v>10224</v>
      </c>
      <c r="K10405">
        <v>6236.6399999999994</v>
      </c>
      <c r="L10405" s="1">
        <v>3987.3600000000006</v>
      </c>
      <c r="M10405" s="1" t="s">
        <v>25</v>
      </c>
      <c r="N10405" s="1" t="s">
        <v>197</v>
      </c>
    </row>
    <row r="10406" spans="1:14" x14ac:dyDescent="0.3">
      <c r="A10406" s="1" t="s">
        <v>47</v>
      </c>
      <c r="B10406">
        <v>1185732</v>
      </c>
      <c r="C10406" s="2">
        <v>44852</v>
      </c>
      <c r="D10406" s="1" t="s">
        <v>103</v>
      </c>
      <c r="E10406" s="1" t="s">
        <v>110</v>
      </c>
      <c r="F10406" s="1" t="s">
        <v>111</v>
      </c>
      <c r="G10406" s="1" t="s">
        <v>20</v>
      </c>
      <c r="H10406">
        <v>35</v>
      </c>
      <c r="I10406">
        <v>475</v>
      </c>
      <c r="J10406">
        <v>166250</v>
      </c>
      <c r="K10406">
        <v>83125</v>
      </c>
      <c r="L10406" s="1">
        <v>83125</v>
      </c>
      <c r="M10406" s="1" t="s">
        <v>25</v>
      </c>
      <c r="N10406" s="1" t="s">
        <v>197</v>
      </c>
    </row>
    <row r="10407" spans="1:14" x14ac:dyDescent="0.3">
      <c r="A10407" s="1" t="s">
        <v>47</v>
      </c>
      <c r="B10407">
        <v>1185732</v>
      </c>
      <c r="C10407" s="2">
        <v>44882</v>
      </c>
      <c r="D10407" s="1" t="s">
        <v>103</v>
      </c>
      <c r="E10407" s="1" t="s">
        <v>110</v>
      </c>
      <c r="F10407" s="1" t="s">
        <v>111</v>
      </c>
      <c r="G10407" s="1" t="s">
        <v>21</v>
      </c>
      <c r="H10407">
        <v>30.000000000000011</v>
      </c>
      <c r="I10407">
        <v>625</v>
      </c>
      <c r="J10407">
        <v>187500.00000000006</v>
      </c>
      <c r="K10407">
        <v>75000.000000000029</v>
      </c>
      <c r="L10407" s="1">
        <v>112500.00000000003</v>
      </c>
      <c r="M10407" s="1" t="s">
        <v>25</v>
      </c>
      <c r="N10407" s="1" t="s">
        <v>196</v>
      </c>
    </row>
    <row r="10408" spans="1:14" x14ac:dyDescent="0.3">
      <c r="A10408" s="1" t="s">
        <v>47</v>
      </c>
      <c r="B10408">
        <v>1185732</v>
      </c>
      <c r="C10408" s="2">
        <v>44882</v>
      </c>
      <c r="D10408" s="1" t="s">
        <v>103</v>
      </c>
      <c r="E10408" s="1" t="s">
        <v>110</v>
      </c>
      <c r="F10408" s="1" t="s">
        <v>111</v>
      </c>
      <c r="G10408" s="1" t="s">
        <v>22</v>
      </c>
      <c r="H10408">
        <v>20.000000000000011</v>
      </c>
      <c r="I10408">
        <v>450</v>
      </c>
      <c r="J10408">
        <v>90000.000000000044</v>
      </c>
      <c r="K10408">
        <v>31500.000000000015</v>
      </c>
      <c r="L10408" s="1">
        <v>58500.000000000029</v>
      </c>
      <c r="M10408" s="1" t="s">
        <v>25</v>
      </c>
      <c r="N10408" s="1" t="s">
        <v>196</v>
      </c>
    </row>
    <row r="10409" spans="1:14" x14ac:dyDescent="0.3">
      <c r="A10409" s="1" t="s">
        <v>47</v>
      </c>
      <c r="B10409">
        <v>1185732</v>
      </c>
      <c r="C10409" s="2">
        <v>44882</v>
      </c>
      <c r="D10409" s="1" t="s">
        <v>103</v>
      </c>
      <c r="E10409" s="1" t="s">
        <v>110</v>
      </c>
      <c r="F10409" s="1" t="s">
        <v>111</v>
      </c>
      <c r="G10409" s="1" t="s">
        <v>23</v>
      </c>
      <c r="H10409">
        <v>30.000000000000014</v>
      </c>
      <c r="I10409">
        <v>395</v>
      </c>
      <c r="J10409">
        <v>118500.00000000006</v>
      </c>
      <c r="K10409">
        <v>47400.000000000029</v>
      </c>
      <c r="L10409" s="1">
        <v>71100.000000000029</v>
      </c>
      <c r="M10409" s="1" t="s">
        <v>25</v>
      </c>
      <c r="N10409" s="1" t="s">
        <v>197</v>
      </c>
    </row>
    <row r="10410" spans="1:14" x14ac:dyDescent="0.3">
      <c r="A10410" s="1" t="s">
        <v>47</v>
      </c>
      <c r="B10410">
        <v>1185732</v>
      </c>
      <c r="C10410" s="2">
        <v>44882</v>
      </c>
      <c r="D10410" s="1" t="s">
        <v>103</v>
      </c>
      <c r="E10410" s="1" t="s">
        <v>110</v>
      </c>
      <c r="F10410" s="1" t="s">
        <v>111</v>
      </c>
      <c r="G10410" s="1" t="s">
        <v>24</v>
      </c>
      <c r="H10410">
        <v>60.000000000000021</v>
      </c>
      <c r="I10410">
        <v>450</v>
      </c>
      <c r="J10410">
        <v>270000.00000000012</v>
      </c>
      <c r="K10410">
        <v>108000.00000000006</v>
      </c>
      <c r="L10410" s="1">
        <v>162000.00000000006</v>
      </c>
      <c r="M10410" s="1" t="s">
        <v>25</v>
      </c>
      <c r="N10410" s="1" t="s">
        <v>197</v>
      </c>
    </row>
    <row r="10411" spans="1:14" x14ac:dyDescent="0.3">
      <c r="A10411" s="1" t="s">
        <v>47</v>
      </c>
      <c r="B10411">
        <v>1185732</v>
      </c>
      <c r="C10411" s="2">
        <v>44882</v>
      </c>
      <c r="D10411" s="1" t="s">
        <v>103</v>
      </c>
      <c r="E10411" s="1" t="s">
        <v>110</v>
      </c>
      <c r="F10411" s="1" t="s">
        <v>111</v>
      </c>
      <c r="G10411" s="1" t="s">
        <v>18</v>
      </c>
      <c r="H10411">
        <v>75.000000000000014</v>
      </c>
      <c r="I10411">
        <v>425</v>
      </c>
      <c r="J10411">
        <v>318750.00000000006</v>
      </c>
      <c r="K10411">
        <v>111562.50000000001</v>
      </c>
      <c r="L10411" s="1">
        <v>207187.50000000006</v>
      </c>
      <c r="M10411" s="1" t="s">
        <v>25</v>
      </c>
      <c r="N10411" s="1" t="s">
        <v>196</v>
      </c>
    </row>
    <row r="10412" spans="1:14" x14ac:dyDescent="0.3">
      <c r="A10412" s="1" t="s">
        <v>47</v>
      </c>
      <c r="B10412">
        <v>1185732</v>
      </c>
      <c r="C10412" s="2">
        <v>44882</v>
      </c>
      <c r="D10412" s="1" t="s">
        <v>103</v>
      </c>
      <c r="E10412" s="1" t="s">
        <v>110</v>
      </c>
      <c r="F10412" s="1" t="s">
        <v>111</v>
      </c>
      <c r="G10412" s="1" t="s">
        <v>20</v>
      </c>
      <c r="H10412">
        <v>75</v>
      </c>
      <c r="I10412">
        <v>525</v>
      </c>
      <c r="J10412">
        <v>393750</v>
      </c>
      <c r="K10412">
        <v>196875</v>
      </c>
      <c r="L10412" s="1">
        <v>196875</v>
      </c>
      <c r="M10412" s="1" t="s">
        <v>25</v>
      </c>
      <c r="N10412" s="1" t="s">
        <v>197</v>
      </c>
    </row>
    <row r="10413" spans="1:14" x14ac:dyDescent="0.3">
      <c r="A10413" s="1" t="s">
        <v>47</v>
      </c>
      <c r="B10413">
        <v>1185732</v>
      </c>
      <c r="C10413" s="2">
        <v>44911</v>
      </c>
      <c r="D10413" s="1" t="s">
        <v>103</v>
      </c>
      <c r="E10413" s="1" t="s">
        <v>110</v>
      </c>
      <c r="F10413" s="1" t="s">
        <v>111</v>
      </c>
      <c r="G10413" s="1" t="s">
        <v>21</v>
      </c>
      <c r="H10413">
        <v>70</v>
      </c>
      <c r="I10413">
        <v>775</v>
      </c>
      <c r="J10413">
        <v>542500</v>
      </c>
      <c r="K10413">
        <v>217000</v>
      </c>
      <c r="L10413" s="1">
        <v>325500</v>
      </c>
      <c r="M10413" s="1" t="s">
        <v>25</v>
      </c>
      <c r="N10413" s="1" t="s">
        <v>196</v>
      </c>
    </row>
    <row r="10414" spans="1:14" x14ac:dyDescent="0.3">
      <c r="A10414" s="1" t="s">
        <v>47</v>
      </c>
      <c r="B10414">
        <v>1185732</v>
      </c>
      <c r="C10414" s="2">
        <v>44911</v>
      </c>
      <c r="D10414" s="1" t="s">
        <v>103</v>
      </c>
      <c r="E10414" s="1" t="s">
        <v>110</v>
      </c>
      <c r="F10414" s="1" t="s">
        <v>111</v>
      </c>
      <c r="G10414" s="1" t="s">
        <v>22</v>
      </c>
      <c r="H10414">
        <v>60.000000000000007</v>
      </c>
      <c r="I10414">
        <v>575</v>
      </c>
      <c r="J10414">
        <v>345000.00000000006</v>
      </c>
      <c r="K10414">
        <v>120750.00000000001</v>
      </c>
      <c r="L10414" s="1">
        <v>224250.00000000006</v>
      </c>
      <c r="M10414" s="1" t="s">
        <v>25</v>
      </c>
      <c r="N10414" s="1" t="s">
        <v>196</v>
      </c>
    </row>
    <row r="10415" spans="1:14" x14ac:dyDescent="0.3">
      <c r="A10415" s="1" t="s">
        <v>47</v>
      </c>
      <c r="B10415">
        <v>1185732</v>
      </c>
      <c r="C10415" s="2">
        <v>44911</v>
      </c>
      <c r="D10415" s="1" t="s">
        <v>103</v>
      </c>
      <c r="E10415" s="1" t="s">
        <v>110</v>
      </c>
      <c r="F10415" s="1" t="s">
        <v>111</v>
      </c>
      <c r="G10415" s="1" t="s">
        <v>23</v>
      </c>
      <c r="H10415">
        <v>60.000000000000007</v>
      </c>
      <c r="I10415">
        <v>525</v>
      </c>
      <c r="J10415">
        <v>315000.00000000006</v>
      </c>
      <c r="K10415">
        <v>126000.00000000003</v>
      </c>
      <c r="L10415" s="1">
        <v>189000.00000000003</v>
      </c>
      <c r="M10415" s="1" t="s">
        <v>25</v>
      </c>
      <c r="N10415" s="1" t="s">
        <v>197</v>
      </c>
    </row>
    <row r="10416" spans="1:14" x14ac:dyDescent="0.3">
      <c r="A10416" s="1" t="s">
        <v>47</v>
      </c>
      <c r="B10416">
        <v>1185732</v>
      </c>
      <c r="C10416" s="2">
        <v>44911</v>
      </c>
      <c r="D10416" s="1" t="s">
        <v>103</v>
      </c>
      <c r="E10416" s="1" t="s">
        <v>110</v>
      </c>
      <c r="F10416" s="1" t="s">
        <v>111</v>
      </c>
      <c r="G10416" s="1" t="s">
        <v>24</v>
      </c>
      <c r="H10416">
        <v>60.000000000000007</v>
      </c>
      <c r="I10416">
        <v>475</v>
      </c>
      <c r="J10416">
        <v>285000.00000000006</v>
      </c>
      <c r="K10416">
        <v>114000.00000000003</v>
      </c>
      <c r="L10416" s="1">
        <v>171000.00000000003</v>
      </c>
      <c r="M10416" s="1" t="s">
        <v>25</v>
      </c>
      <c r="N10416" s="1" t="s">
        <v>197</v>
      </c>
    </row>
    <row r="10417" spans="1:14" x14ac:dyDescent="0.3">
      <c r="A10417" s="1" t="s">
        <v>47</v>
      </c>
      <c r="B10417">
        <v>1185732</v>
      </c>
      <c r="C10417" s="2">
        <v>44911</v>
      </c>
      <c r="D10417" s="1" t="s">
        <v>103</v>
      </c>
      <c r="E10417" s="1" t="s">
        <v>110</v>
      </c>
      <c r="F10417" s="1" t="s">
        <v>111</v>
      </c>
      <c r="G10417" s="1" t="s">
        <v>18</v>
      </c>
      <c r="H10417">
        <v>70</v>
      </c>
      <c r="I10417">
        <v>475</v>
      </c>
      <c r="J10417">
        <v>332500</v>
      </c>
      <c r="K10417">
        <v>116374.99999999999</v>
      </c>
      <c r="L10417" s="1">
        <v>216125</v>
      </c>
      <c r="M10417" s="1" t="s">
        <v>25</v>
      </c>
      <c r="N10417" s="1" t="s">
        <v>196</v>
      </c>
    </row>
    <row r="10418" spans="1:14" x14ac:dyDescent="0.3">
      <c r="A10418" s="1" t="s">
        <v>47</v>
      </c>
      <c r="B10418">
        <v>1185732</v>
      </c>
      <c r="C10418" s="2">
        <v>44911</v>
      </c>
      <c r="D10418" s="1" t="s">
        <v>103</v>
      </c>
      <c r="E10418" s="1" t="s">
        <v>110</v>
      </c>
      <c r="F10418" s="1" t="s">
        <v>111</v>
      </c>
      <c r="G10418" s="1" t="s">
        <v>20</v>
      </c>
      <c r="H10418">
        <v>75</v>
      </c>
      <c r="I10418">
        <v>575</v>
      </c>
      <c r="J10418">
        <v>431250</v>
      </c>
      <c r="K10418">
        <v>215625</v>
      </c>
      <c r="L10418" s="1">
        <v>215625</v>
      </c>
      <c r="M10418" s="1" t="s">
        <v>25</v>
      </c>
      <c r="N10418" s="1" t="s">
        <v>197</v>
      </c>
    </row>
    <row r="10419" spans="1:14" x14ac:dyDescent="0.3">
      <c r="A10419" s="1" t="s">
        <v>47</v>
      </c>
      <c r="B10419">
        <v>1185732</v>
      </c>
      <c r="C10419" s="2">
        <v>44852</v>
      </c>
      <c r="D10419" s="1" t="s">
        <v>103</v>
      </c>
      <c r="E10419" s="1" t="s">
        <v>110</v>
      </c>
      <c r="F10419" s="1" t="s">
        <v>111</v>
      </c>
      <c r="G10419" s="1" t="s">
        <v>20</v>
      </c>
      <c r="H10419">
        <v>33</v>
      </c>
      <c r="I10419">
        <v>124</v>
      </c>
      <c r="J10419">
        <v>4092</v>
      </c>
      <c r="K10419">
        <v>2618.88</v>
      </c>
      <c r="L10419" s="1">
        <v>1473.12</v>
      </c>
      <c r="M10419" s="1" t="s">
        <v>25</v>
      </c>
      <c r="N10419" s="1" t="s">
        <v>197</v>
      </c>
    </row>
    <row r="10420" spans="1:14" x14ac:dyDescent="0.3">
      <c r="A10420" s="1" t="s">
        <v>47</v>
      </c>
      <c r="B10420">
        <v>1185732</v>
      </c>
      <c r="C10420" s="2">
        <v>44882</v>
      </c>
      <c r="D10420" s="1" t="s">
        <v>103</v>
      </c>
      <c r="E10420" s="1" t="s">
        <v>110</v>
      </c>
      <c r="F10420" s="1" t="s">
        <v>111</v>
      </c>
      <c r="G10420" s="1" t="s">
        <v>21</v>
      </c>
      <c r="H10420">
        <v>28</v>
      </c>
      <c r="I10420">
        <v>163</v>
      </c>
      <c r="J10420">
        <v>4564</v>
      </c>
      <c r="K10420">
        <v>2464.56</v>
      </c>
      <c r="L10420" s="1">
        <v>2099.44</v>
      </c>
      <c r="M10420" s="1" t="s">
        <v>25</v>
      </c>
      <c r="N10420" s="1" t="s">
        <v>196</v>
      </c>
    </row>
    <row r="10421" spans="1:14" x14ac:dyDescent="0.3">
      <c r="A10421" s="1" t="s">
        <v>47</v>
      </c>
      <c r="B10421">
        <v>1185732</v>
      </c>
      <c r="C10421" s="2">
        <v>44882</v>
      </c>
      <c r="D10421" s="1" t="s">
        <v>103</v>
      </c>
      <c r="E10421" s="1" t="s">
        <v>110</v>
      </c>
      <c r="F10421" s="1" t="s">
        <v>111</v>
      </c>
      <c r="G10421" s="1" t="s">
        <v>22</v>
      </c>
      <c r="H10421">
        <v>18</v>
      </c>
      <c r="I10421">
        <v>117</v>
      </c>
      <c r="J10421">
        <v>2106</v>
      </c>
      <c r="K10421">
        <v>947.69999999999993</v>
      </c>
      <c r="L10421" s="1">
        <v>1158.3000000000002</v>
      </c>
      <c r="M10421" s="1" t="s">
        <v>25</v>
      </c>
      <c r="N10421" s="1" t="s">
        <v>196</v>
      </c>
    </row>
    <row r="10422" spans="1:14" x14ac:dyDescent="0.3">
      <c r="A10422" s="1" t="s">
        <v>47</v>
      </c>
      <c r="B10422">
        <v>1185732</v>
      </c>
      <c r="C10422" s="2">
        <v>44882</v>
      </c>
      <c r="D10422" s="1" t="s">
        <v>103</v>
      </c>
      <c r="E10422" s="1" t="s">
        <v>110</v>
      </c>
      <c r="F10422" s="1" t="s">
        <v>111</v>
      </c>
      <c r="G10422" s="1" t="s">
        <v>23</v>
      </c>
      <c r="H10422">
        <v>28</v>
      </c>
      <c r="I10422">
        <v>111</v>
      </c>
      <c r="J10422">
        <v>3108</v>
      </c>
      <c r="K10422">
        <v>1678.3200000000002</v>
      </c>
      <c r="L10422" s="1">
        <v>1429.6799999999998</v>
      </c>
      <c r="M10422" s="1" t="s">
        <v>25</v>
      </c>
      <c r="N10422" s="1" t="s">
        <v>197</v>
      </c>
    </row>
    <row r="10423" spans="1:14" x14ac:dyDescent="0.3">
      <c r="A10423" s="1" t="s">
        <v>47</v>
      </c>
      <c r="B10423">
        <v>1185732</v>
      </c>
      <c r="C10423" s="2">
        <v>44882</v>
      </c>
      <c r="D10423" s="1" t="s">
        <v>103</v>
      </c>
      <c r="E10423" s="1" t="s">
        <v>110</v>
      </c>
      <c r="F10423" s="1" t="s">
        <v>111</v>
      </c>
      <c r="G10423" s="1" t="s">
        <v>24</v>
      </c>
      <c r="H10423">
        <v>54</v>
      </c>
      <c r="I10423">
        <v>117</v>
      </c>
      <c r="J10423">
        <v>6318</v>
      </c>
      <c r="K10423">
        <v>3348.54</v>
      </c>
      <c r="L10423" s="1">
        <v>2969.46</v>
      </c>
      <c r="M10423" s="1" t="s">
        <v>25</v>
      </c>
      <c r="N10423" s="1" t="s">
        <v>197</v>
      </c>
    </row>
    <row r="10424" spans="1:14" x14ac:dyDescent="0.3">
      <c r="A10424" s="1" t="s">
        <v>47</v>
      </c>
      <c r="B10424">
        <v>1185732</v>
      </c>
      <c r="C10424" s="2">
        <v>44882</v>
      </c>
      <c r="D10424" s="1" t="s">
        <v>103</v>
      </c>
      <c r="E10424" s="1" t="s">
        <v>110</v>
      </c>
      <c r="F10424" s="1" t="s">
        <v>111</v>
      </c>
      <c r="G10424" s="1" t="s">
        <v>18</v>
      </c>
      <c r="H10424">
        <v>71</v>
      </c>
      <c r="I10424">
        <v>123</v>
      </c>
      <c r="J10424">
        <v>8733</v>
      </c>
      <c r="K10424">
        <v>3929.8499999999995</v>
      </c>
      <c r="L10424" s="1">
        <v>4803.1500000000005</v>
      </c>
      <c r="M10424" s="1" t="s">
        <v>25</v>
      </c>
      <c r="N10424" s="1" t="s">
        <v>196</v>
      </c>
    </row>
    <row r="10425" spans="1:14" x14ac:dyDescent="0.3">
      <c r="A10425" s="1" t="s">
        <v>47</v>
      </c>
      <c r="B10425">
        <v>1185732</v>
      </c>
      <c r="C10425" s="2">
        <v>44882</v>
      </c>
      <c r="D10425" s="1" t="s">
        <v>103</v>
      </c>
      <c r="E10425" s="1" t="s">
        <v>110</v>
      </c>
      <c r="F10425" s="1" t="s">
        <v>111</v>
      </c>
      <c r="G10425" s="1" t="s">
        <v>20</v>
      </c>
      <c r="H10425">
        <v>68</v>
      </c>
      <c r="I10425">
        <v>158</v>
      </c>
      <c r="J10425">
        <v>10744</v>
      </c>
      <c r="K10425">
        <v>6553.84</v>
      </c>
      <c r="L10425" s="1">
        <v>4190.16</v>
      </c>
      <c r="M10425" s="1" t="s">
        <v>25</v>
      </c>
      <c r="N10425" s="1" t="s">
        <v>197</v>
      </c>
    </row>
    <row r="10426" spans="1:14" x14ac:dyDescent="0.3">
      <c r="A10426" s="1" t="s">
        <v>47</v>
      </c>
      <c r="B10426">
        <v>1185732</v>
      </c>
      <c r="C10426" s="2">
        <v>44911</v>
      </c>
      <c r="D10426" s="1" t="s">
        <v>103</v>
      </c>
      <c r="E10426" s="1" t="s">
        <v>110</v>
      </c>
      <c r="F10426" s="1" t="s">
        <v>111</v>
      </c>
      <c r="G10426" s="1" t="s">
        <v>21</v>
      </c>
      <c r="H10426">
        <v>68</v>
      </c>
      <c r="I10426">
        <v>194</v>
      </c>
      <c r="J10426">
        <v>13192</v>
      </c>
      <c r="K10426">
        <v>6991.76</v>
      </c>
      <c r="L10426" s="1">
        <v>6200.24</v>
      </c>
      <c r="M10426" s="1" t="s">
        <v>25</v>
      </c>
      <c r="N10426" s="1" t="s">
        <v>196</v>
      </c>
    </row>
    <row r="10427" spans="1:14" x14ac:dyDescent="0.3">
      <c r="A10427" s="1" t="s">
        <v>47</v>
      </c>
      <c r="B10427">
        <v>1185732</v>
      </c>
      <c r="C10427" s="2">
        <v>44911</v>
      </c>
      <c r="D10427" s="1" t="s">
        <v>103</v>
      </c>
      <c r="E10427" s="1" t="s">
        <v>110</v>
      </c>
      <c r="F10427" s="1" t="s">
        <v>111</v>
      </c>
      <c r="G10427" s="1" t="s">
        <v>22</v>
      </c>
      <c r="H10427">
        <v>58</v>
      </c>
      <c r="I10427">
        <v>155</v>
      </c>
      <c r="J10427">
        <v>8990</v>
      </c>
      <c r="K10427">
        <v>4405.1000000000004</v>
      </c>
      <c r="L10427" s="1">
        <v>4584.8999999999996</v>
      </c>
      <c r="M10427" s="1" t="s">
        <v>25</v>
      </c>
      <c r="N10427" s="1" t="s">
        <v>196</v>
      </c>
    </row>
    <row r="10428" spans="1:14" x14ac:dyDescent="0.3">
      <c r="A10428" s="1" t="s">
        <v>47</v>
      </c>
      <c r="B10428">
        <v>1185732</v>
      </c>
      <c r="C10428" s="2">
        <v>44911</v>
      </c>
      <c r="D10428" s="1" t="s">
        <v>103</v>
      </c>
      <c r="E10428" s="1" t="s">
        <v>110</v>
      </c>
      <c r="F10428" s="1" t="s">
        <v>111</v>
      </c>
      <c r="G10428" s="1" t="s">
        <v>23</v>
      </c>
      <c r="H10428">
        <v>59</v>
      </c>
      <c r="I10428">
        <v>137</v>
      </c>
      <c r="J10428">
        <v>8083</v>
      </c>
      <c r="K10428">
        <v>4364.8200000000006</v>
      </c>
      <c r="L10428" s="1">
        <v>3718.1799999999994</v>
      </c>
      <c r="M10428" s="1" t="s">
        <v>25</v>
      </c>
      <c r="N10428" s="1" t="s">
        <v>197</v>
      </c>
    </row>
    <row r="10429" spans="1:14" x14ac:dyDescent="0.3">
      <c r="A10429" s="1" t="s">
        <v>47</v>
      </c>
      <c r="B10429">
        <v>1185732</v>
      </c>
      <c r="C10429" s="2">
        <v>44911</v>
      </c>
      <c r="D10429" s="1" t="s">
        <v>103</v>
      </c>
      <c r="E10429" s="1" t="s">
        <v>110</v>
      </c>
      <c r="F10429" s="1" t="s">
        <v>111</v>
      </c>
      <c r="G10429" s="1" t="s">
        <v>24</v>
      </c>
      <c r="H10429">
        <v>56</v>
      </c>
      <c r="I10429">
        <v>133</v>
      </c>
      <c r="J10429">
        <v>7448</v>
      </c>
      <c r="K10429">
        <v>3872.96</v>
      </c>
      <c r="L10429" s="1">
        <v>3575.04</v>
      </c>
      <c r="M10429" s="1" t="s">
        <v>25</v>
      </c>
      <c r="N10429" s="1" t="s">
        <v>197</v>
      </c>
    </row>
    <row r="10430" spans="1:14" x14ac:dyDescent="0.3">
      <c r="A10430" s="1" t="s">
        <v>47</v>
      </c>
      <c r="B10430">
        <v>1185732</v>
      </c>
      <c r="C10430" s="2">
        <v>44911</v>
      </c>
      <c r="D10430" s="1" t="s">
        <v>103</v>
      </c>
      <c r="E10430" s="1" t="s">
        <v>110</v>
      </c>
      <c r="F10430" s="1" t="s">
        <v>111</v>
      </c>
      <c r="G10430" s="1" t="s">
        <v>18</v>
      </c>
      <c r="H10430">
        <v>65</v>
      </c>
      <c r="I10430">
        <v>124</v>
      </c>
      <c r="J10430">
        <v>8060</v>
      </c>
      <c r="K10430">
        <v>4030</v>
      </c>
      <c r="L10430" s="1">
        <v>4030</v>
      </c>
      <c r="M10430" s="1" t="s">
        <v>25</v>
      </c>
      <c r="N10430" s="1" t="s">
        <v>196</v>
      </c>
    </row>
    <row r="10431" spans="1:14" x14ac:dyDescent="0.3">
      <c r="A10431" s="1" t="s">
        <v>47</v>
      </c>
      <c r="B10431">
        <v>1185732</v>
      </c>
      <c r="C10431" s="2">
        <v>44911</v>
      </c>
      <c r="D10431" s="1" t="s">
        <v>103</v>
      </c>
      <c r="E10431" s="1" t="s">
        <v>110</v>
      </c>
      <c r="F10431" s="1" t="s">
        <v>111</v>
      </c>
      <c r="G10431" s="1" t="s">
        <v>20</v>
      </c>
      <c r="H10431">
        <v>71</v>
      </c>
      <c r="I10431">
        <v>144</v>
      </c>
      <c r="J10431">
        <v>10224</v>
      </c>
      <c r="K10431">
        <v>6236.6399999999994</v>
      </c>
      <c r="L10431" s="1">
        <v>3987.3600000000006</v>
      </c>
      <c r="M10431" s="1" t="s">
        <v>25</v>
      </c>
      <c r="N10431" s="1" t="s">
        <v>197</v>
      </c>
    </row>
    <row r="10432" spans="1:14" x14ac:dyDescent="0.3">
      <c r="A10432" s="1" t="s">
        <v>52</v>
      </c>
      <c r="B10432">
        <v>1185732</v>
      </c>
      <c r="C10432" s="2">
        <v>44758</v>
      </c>
      <c r="D10432" s="1" t="s">
        <v>103</v>
      </c>
      <c r="E10432" s="1" t="s">
        <v>110</v>
      </c>
      <c r="F10432" s="1" t="s">
        <v>111</v>
      </c>
      <c r="G10432" s="1" t="s">
        <v>22</v>
      </c>
      <c r="H10432">
        <v>55.000000000000007</v>
      </c>
      <c r="I10432">
        <v>600</v>
      </c>
      <c r="J10432">
        <v>330000.00000000006</v>
      </c>
      <c r="K10432">
        <v>115500.00000000001</v>
      </c>
      <c r="L10432" s="1">
        <v>214500.00000000006</v>
      </c>
      <c r="M10432" s="1" t="s">
        <v>25</v>
      </c>
      <c r="N10432" s="1" t="s">
        <v>196</v>
      </c>
    </row>
    <row r="10433" spans="1:14" x14ac:dyDescent="0.3">
      <c r="A10433" s="1" t="s">
        <v>52</v>
      </c>
      <c r="B10433">
        <v>1185732</v>
      </c>
      <c r="C10433" s="2">
        <v>44758</v>
      </c>
      <c r="D10433" s="1" t="s">
        <v>103</v>
      </c>
      <c r="E10433" s="1" t="s">
        <v>110</v>
      </c>
      <c r="F10433" s="1" t="s">
        <v>111</v>
      </c>
      <c r="G10433" s="1" t="s">
        <v>23</v>
      </c>
      <c r="H10433">
        <v>50</v>
      </c>
      <c r="I10433">
        <v>525</v>
      </c>
      <c r="J10433">
        <v>262500</v>
      </c>
      <c r="K10433">
        <v>105000</v>
      </c>
      <c r="L10433" s="1">
        <v>157500</v>
      </c>
      <c r="M10433" s="1" t="s">
        <v>25</v>
      </c>
      <c r="N10433" s="1" t="s">
        <v>197</v>
      </c>
    </row>
    <row r="10434" spans="1:14" x14ac:dyDescent="0.3">
      <c r="A10434" s="1" t="s">
        <v>52</v>
      </c>
      <c r="B10434">
        <v>1185732</v>
      </c>
      <c r="C10434" s="2">
        <v>44758</v>
      </c>
      <c r="D10434" s="1" t="s">
        <v>103</v>
      </c>
      <c r="E10434" s="1" t="s">
        <v>110</v>
      </c>
      <c r="F10434" s="1" t="s">
        <v>111</v>
      </c>
      <c r="G10434" s="1" t="s">
        <v>24</v>
      </c>
      <c r="H10434">
        <v>50</v>
      </c>
      <c r="I10434">
        <v>475</v>
      </c>
      <c r="J10434">
        <v>237500</v>
      </c>
      <c r="K10434">
        <v>95000</v>
      </c>
      <c r="L10434" s="1">
        <v>142500</v>
      </c>
      <c r="M10434" s="1" t="s">
        <v>25</v>
      </c>
      <c r="N10434" s="1" t="s">
        <v>197</v>
      </c>
    </row>
    <row r="10435" spans="1:14" x14ac:dyDescent="0.3">
      <c r="A10435" s="1" t="s">
        <v>52</v>
      </c>
      <c r="B10435">
        <v>1185732</v>
      </c>
      <c r="C10435" s="2">
        <v>44758</v>
      </c>
      <c r="D10435" s="1" t="s">
        <v>103</v>
      </c>
      <c r="E10435" s="1" t="s">
        <v>110</v>
      </c>
      <c r="F10435" s="1" t="s">
        <v>111</v>
      </c>
      <c r="G10435" s="1" t="s">
        <v>18</v>
      </c>
      <c r="H10435">
        <v>60</v>
      </c>
      <c r="I10435">
        <v>500</v>
      </c>
      <c r="J10435">
        <v>300000</v>
      </c>
      <c r="K10435">
        <v>105000</v>
      </c>
      <c r="L10435" s="1">
        <v>195000</v>
      </c>
      <c r="M10435" s="1" t="s">
        <v>25</v>
      </c>
      <c r="N10435" s="1" t="s">
        <v>196</v>
      </c>
    </row>
    <row r="10436" spans="1:14" x14ac:dyDescent="0.3">
      <c r="A10436" s="1" t="s">
        <v>52</v>
      </c>
      <c r="B10436">
        <v>1185732</v>
      </c>
      <c r="C10436" s="2">
        <v>44758</v>
      </c>
      <c r="D10436" s="1" t="s">
        <v>103</v>
      </c>
      <c r="E10436" s="1" t="s">
        <v>110</v>
      </c>
      <c r="F10436" s="1" t="s">
        <v>111</v>
      </c>
      <c r="G10436" s="1" t="s">
        <v>20</v>
      </c>
      <c r="H10436">
        <v>65</v>
      </c>
      <c r="I10436">
        <v>675</v>
      </c>
      <c r="J10436">
        <v>438750</v>
      </c>
      <c r="K10436">
        <v>219375</v>
      </c>
      <c r="L10436" s="1">
        <v>219375</v>
      </c>
      <c r="M10436" s="1" t="s">
        <v>25</v>
      </c>
      <c r="N10436" s="1" t="s">
        <v>197</v>
      </c>
    </row>
    <row r="10437" spans="1:14" x14ac:dyDescent="0.3">
      <c r="A10437" s="1" t="s">
        <v>52</v>
      </c>
      <c r="B10437">
        <v>1185732</v>
      </c>
      <c r="C10437" s="2">
        <v>44790</v>
      </c>
      <c r="D10437" s="1" t="s">
        <v>103</v>
      </c>
      <c r="E10437" s="1" t="s">
        <v>110</v>
      </c>
      <c r="F10437" s="1" t="s">
        <v>111</v>
      </c>
      <c r="G10437" s="1" t="s">
        <v>21</v>
      </c>
      <c r="H10437">
        <v>60</v>
      </c>
      <c r="I10437">
        <v>825</v>
      </c>
      <c r="J10437">
        <v>495000</v>
      </c>
      <c r="K10437">
        <v>198000</v>
      </c>
      <c r="L10437" s="1">
        <v>297000</v>
      </c>
      <c r="M10437" s="1" t="s">
        <v>25</v>
      </c>
      <c r="N10437" s="1" t="s">
        <v>196</v>
      </c>
    </row>
    <row r="10438" spans="1:14" x14ac:dyDescent="0.3">
      <c r="A10438" s="1" t="s">
        <v>52</v>
      </c>
      <c r="B10438">
        <v>1185732</v>
      </c>
      <c r="C10438" s="2">
        <v>44790</v>
      </c>
      <c r="D10438" s="1" t="s">
        <v>103</v>
      </c>
      <c r="E10438" s="1" t="s">
        <v>110</v>
      </c>
      <c r="F10438" s="1" t="s">
        <v>111</v>
      </c>
      <c r="G10438" s="1" t="s">
        <v>22</v>
      </c>
      <c r="H10438">
        <v>55.000000000000007</v>
      </c>
      <c r="I10438">
        <v>600</v>
      </c>
      <c r="J10438">
        <v>330000.00000000006</v>
      </c>
      <c r="K10438">
        <v>115500.00000000001</v>
      </c>
      <c r="L10438" s="1">
        <v>214500.00000000006</v>
      </c>
      <c r="M10438" s="1" t="s">
        <v>25</v>
      </c>
      <c r="N10438" s="1" t="s">
        <v>196</v>
      </c>
    </row>
    <row r="10439" spans="1:14" x14ac:dyDescent="0.3">
      <c r="A10439" s="1" t="s">
        <v>52</v>
      </c>
      <c r="B10439">
        <v>1185732</v>
      </c>
      <c r="C10439" s="2">
        <v>44790</v>
      </c>
      <c r="D10439" s="1" t="s">
        <v>103</v>
      </c>
      <c r="E10439" s="1" t="s">
        <v>110</v>
      </c>
      <c r="F10439" s="1" t="s">
        <v>111</v>
      </c>
      <c r="G10439" s="1" t="s">
        <v>23</v>
      </c>
      <c r="H10439">
        <v>50</v>
      </c>
      <c r="I10439">
        <v>525</v>
      </c>
      <c r="J10439">
        <v>262500</v>
      </c>
      <c r="K10439">
        <v>105000</v>
      </c>
      <c r="L10439" s="1">
        <v>157500</v>
      </c>
      <c r="M10439" s="1" t="s">
        <v>25</v>
      </c>
      <c r="N10439" s="1" t="s">
        <v>197</v>
      </c>
    </row>
    <row r="10440" spans="1:14" x14ac:dyDescent="0.3">
      <c r="A10440" s="1" t="s">
        <v>52</v>
      </c>
      <c r="B10440">
        <v>1185732</v>
      </c>
      <c r="C10440" s="2">
        <v>44790</v>
      </c>
      <c r="D10440" s="1" t="s">
        <v>103</v>
      </c>
      <c r="E10440" s="1" t="s">
        <v>110</v>
      </c>
      <c r="F10440" s="1" t="s">
        <v>111</v>
      </c>
      <c r="G10440" s="1" t="s">
        <v>24</v>
      </c>
      <c r="H10440">
        <v>40</v>
      </c>
      <c r="I10440">
        <v>475</v>
      </c>
      <c r="J10440">
        <v>190000</v>
      </c>
      <c r="K10440">
        <v>76000</v>
      </c>
      <c r="L10440" s="1">
        <v>114000</v>
      </c>
      <c r="M10440" s="1" t="s">
        <v>25</v>
      </c>
      <c r="N10440" s="1" t="s">
        <v>197</v>
      </c>
    </row>
    <row r="10441" spans="1:14" x14ac:dyDescent="0.3">
      <c r="A10441" s="1" t="s">
        <v>52</v>
      </c>
      <c r="B10441">
        <v>1185732</v>
      </c>
      <c r="C10441" s="2">
        <v>44790</v>
      </c>
      <c r="D10441" s="1" t="s">
        <v>103</v>
      </c>
      <c r="E10441" s="1" t="s">
        <v>110</v>
      </c>
      <c r="F10441" s="1" t="s">
        <v>111</v>
      </c>
      <c r="G10441" s="1" t="s">
        <v>18</v>
      </c>
      <c r="H10441">
        <v>50</v>
      </c>
      <c r="I10441">
        <v>450</v>
      </c>
      <c r="J10441">
        <v>225000</v>
      </c>
      <c r="K10441">
        <v>78750</v>
      </c>
      <c r="L10441" s="1">
        <v>146250</v>
      </c>
      <c r="M10441" s="1" t="s">
        <v>25</v>
      </c>
      <c r="N10441" s="1" t="s">
        <v>196</v>
      </c>
    </row>
    <row r="10442" spans="1:14" x14ac:dyDescent="0.3">
      <c r="A10442" s="1" t="s">
        <v>52</v>
      </c>
      <c r="B10442">
        <v>1185732</v>
      </c>
      <c r="C10442" s="2">
        <v>44790</v>
      </c>
      <c r="D10442" s="1" t="s">
        <v>103</v>
      </c>
      <c r="E10442" s="1" t="s">
        <v>110</v>
      </c>
      <c r="F10442" s="1" t="s">
        <v>111</v>
      </c>
      <c r="G10442" s="1" t="s">
        <v>20</v>
      </c>
      <c r="H10442">
        <v>55.000000000000007</v>
      </c>
      <c r="I10442">
        <v>625</v>
      </c>
      <c r="J10442">
        <v>343750.00000000006</v>
      </c>
      <c r="K10442">
        <v>171875.00000000003</v>
      </c>
      <c r="L10442" s="1">
        <v>171875.00000000003</v>
      </c>
      <c r="M10442" s="1" t="s">
        <v>25</v>
      </c>
      <c r="N10442" s="1" t="s">
        <v>197</v>
      </c>
    </row>
    <row r="10443" spans="1:14" x14ac:dyDescent="0.3">
      <c r="A10443" s="1" t="s">
        <v>52</v>
      </c>
      <c r="B10443">
        <v>1185732</v>
      </c>
      <c r="C10443" s="2">
        <v>44820</v>
      </c>
      <c r="D10443" s="1" t="s">
        <v>103</v>
      </c>
      <c r="E10443" s="1" t="s">
        <v>110</v>
      </c>
      <c r="F10443" s="1" t="s">
        <v>111</v>
      </c>
      <c r="G10443" s="1" t="s">
        <v>21</v>
      </c>
      <c r="H10443">
        <v>50</v>
      </c>
      <c r="I10443">
        <v>725</v>
      </c>
      <c r="J10443">
        <v>362500</v>
      </c>
      <c r="K10443">
        <v>145000</v>
      </c>
      <c r="L10443" s="1">
        <v>217500</v>
      </c>
      <c r="M10443" s="1" t="s">
        <v>25</v>
      </c>
      <c r="N10443" s="1" t="s">
        <v>196</v>
      </c>
    </row>
    <row r="10444" spans="1:14" x14ac:dyDescent="0.3">
      <c r="A10444" s="1" t="s">
        <v>52</v>
      </c>
      <c r="B10444">
        <v>1185732</v>
      </c>
      <c r="C10444" s="2">
        <v>44820</v>
      </c>
      <c r="D10444" s="1" t="s">
        <v>103</v>
      </c>
      <c r="E10444" s="1" t="s">
        <v>110</v>
      </c>
      <c r="F10444" s="1" t="s">
        <v>111</v>
      </c>
      <c r="G10444" s="1" t="s">
        <v>22</v>
      </c>
      <c r="H10444">
        <v>45.000000000000014</v>
      </c>
      <c r="I10444">
        <v>525</v>
      </c>
      <c r="J10444">
        <v>236250.00000000009</v>
      </c>
      <c r="K10444">
        <v>82687.500000000029</v>
      </c>
      <c r="L10444" s="1">
        <v>153562.50000000006</v>
      </c>
      <c r="M10444" s="1" t="s">
        <v>25</v>
      </c>
      <c r="N10444" s="1" t="s">
        <v>196</v>
      </c>
    </row>
    <row r="10445" spans="1:14" x14ac:dyDescent="0.3">
      <c r="A10445" s="1" t="s">
        <v>52</v>
      </c>
      <c r="B10445">
        <v>1185732</v>
      </c>
      <c r="C10445" s="2">
        <v>44820</v>
      </c>
      <c r="D10445" s="1" t="s">
        <v>103</v>
      </c>
      <c r="E10445" s="1" t="s">
        <v>110</v>
      </c>
      <c r="F10445" s="1" t="s">
        <v>111</v>
      </c>
      <c r="G10445" s="1" t="s">
        <v>23</v>
      </c>
      <c r="H10445">
        <v>20.000000000000007</v>
      </c>
      <c r="I10445">
        <v>425</v>
      </c>
      <c r="J10445">
        <v>85000.000000000029</v>
      </c>
      <c r="K10445">
        <v>34000.000000000015</v>
      </c>
      <c r="L10445" s="1">
        <v>51000.000000000015</v>
      </c>
      <c r="M10445" s="1" t="s">
        <v>25</v>
      </c>
      <c r="N10445" s="1" t="s">
        <v>197</v>
      </c>
    </row>
    <row r="10446" spans="1:14" x14ac:dyDescent="0.3">
      <c r="A10446" s="1" t="s">
        <v>52</v>
      </c>
      <c r="B10446">
        <v>1185732</v>
      </c>
      <c r="C10446" s="2">
        <v>44820</v>
      </c>
      <c r="D10446" s="1" t="s">
        <v>103</v>
      </c>
      <c r="E10446" s="1" t="s">
        <v>110</v>
      </c>
      <c r="F10446" s="1" t="s">
        <v>111</v>
      </c>
      <c r="G10446" s="1" t="s">
        <v>24</v>
      </c>
      <c r="H10446">
        <v>20.000000000000007</v>
      </c>
      <c r="I10446">
        <v>400</v>
      </c>
      <c r="J10446">
        <v>80000.000000000029</v>
      </c>
      <c r="K10446">
        <v>32000.000000000015</v>
      </c>
      <c r="L10446" s="1">
        <v>48000.000000000015</v>
      </c>
      <c r="M10446" s="1" t="s">
        <v>25</v>
      </c>
      <c r="N10446" s="1" t="s">
        <v>197</v>
      </c>
    </row>
    <row r="10447" spans="1:14" x14ac:dyDescent="0.3">
      <c r="A10447" s="1" t="s">
        <v>52</v>
      </c>
      <c r="B10447">
        <v>1185732</v>
      </c>
      <c r="C10447" s="2">
        <v>44820</v>
      </c>
      <c r="D10447" s="1" t="s">
        <v>103</v>
      </c>
      <c r="E10447" s="1" t="s">
        <v>110</v>
      </c>
      <c r="F10447" s="1" t="s">
        <v>111</v>
      </c>
      <c r="G10447" s="1" t="s">
        <v>18</v>
      </c>
      <c r="H10447">
        <v>30.000000000000004</v>
      </c>
      <c r="I10447">
        <v>400</v>
      </c>
      <c r="J10447">
        <v>120000.00000000001</v>
      </c>
      <c r="K10447">
        <v>42000</v>
      </c>
      <c r="L10447" s="1">
        <v>78000.000000000015</v>
      </c>
      <c r="M10447" s="1" t="s">
        <v>25</v>
      </c>
      <c r="N10447" s="1" t="s">
        <v>196</v>
      </c>
    </row>
    <row r="10448" spans="1:14" x14ac:dyDescent="0.3">
      <c r="A10448" s="1" t="s">
        <v>52</v>
      </c>
      <c r="B10448">
        <v>1185732</v>
      </c>
      <c r="C10448" s="2">
        <v>44820</v>
      </c>
      <c r="D10448" s="1" t="s">
        <v>103</v>
      </c>
      <c r="E10448" s="1" t="s">
        <v>110</v>
      </c>
      <c r="F10448" s="1" t="s">
        <v>111</v>
      </c>
      <c r="G10448" s="1" t="s">
        <v>20</v>
      </c>
      <c r="H10448">
        <v>35.000000000000007</v>
      </c>
      <c r="I10448">
        <v>500</v>
      </c>
      <c r="J10448">
        <v>175000.00000000003</v>
      </c>
      <c r="K10448">
        <v>87500.000000000015</v>
      </c>
      <c r="L10448" s="1">
        <v>87500.000000000015</v>
      </c>
      <c r="M10448" s="1" t="s">
        <v>25</v>
      </c>
      <c r="N10448" s="1" t="s">
        <v>197</v>
      </c>
    </row>
    <row r="10449" spans="1:14" x14ac:dyDescent="0.3">
      <c r="A10449" s="1" t="s">
        <v>52</v>
      </c>
      <c r="B10449">
        <v>1185732</v>
      </c>
      <c r="C10449" s="2">
        <v>44852</v>
      </c>
      <c r="D10449" s="1" t="s">
        <v>103</v>
      </c>
      <c r="E10449" s="1" t="s">
        <v>110</v>
      </c>
      <c r="F10449" s="1" t="s">
        <v>111</v>
      </c>
      <c r="G10449" s="1" t="s">
        <v>21</v>
      </c>
      <c r="H10449">
        <v>35.000000000000007</v>
      </c>
      <c r="I10449">
        <v>675</v>
      </c>
      <c r="J10449">
        <v>236250.00000000006</v>
      </c>
      <c r="K10449">
        <v>94500.000000000029</v>
      </c>
      <c r="L10449" s="1">
        <v>141750.00000000003</v>
      </c>
      <c r="M10449" s="1" t="s">
        <v>25</v>
      </c>
      <c r="N10449" s="1" t="s">
        <v>196</v>
      </c>
    </row>
    <row r="10450" spans="1:14" x14ac:dyDescent="0.3">
      <c r="A10450" s="1" t="s">
        <v>52</v>
      </c>
      <c r="B10450">
        <v>1185732</v>
      </c>
      <c r="C10450" s="2">
        <v>44852</v>
      </c>
      <c r="D10450" s="1" t="s">
        <v>103</v>
      </c>
      <c r="E10450" s="1" t="s">
        <v>110</v>
      </c>
      <c r="F10450" s="1" t="s">
        <v>111</v>
      </c>
      <c r="G10450" s="1" t="s">
        <v>22</v>
      </c>
      <c r="H10450">
        <v>25.000000000000011</v>
      </c>
      <c r="I10450">
        <v>500</v>
      </c>
      <c r="J10450">
        <v>125000.00000000006</v>
      </c>
      <c r="K10450">
        <v>43750.000000000015</v>
      </c>
      <c r="L10450" s="1">
        <v>81250.000000000044</v>
      </c>
      <c r="M10450" s="1" t="s">
        <v>25</v>
      </c>
      <c r="N10450" s="1" t="s">
        <v>196</v>
      </c>
    </row>
    <row r="10451" spans="1:14" x14ac:dyDescent="0.3">
      <c r="A10451" s="1" t="s">
        <v>52</v>
      </c>
      <c r="B10451">
        <v>1185732</v>
      </c>
      <c r="C10451" s="2">
        <v>44852</v>
      </c>
      <c r="D10451" s="1" t="s">
        <v>103</v>
      </c>
      <c r="E10451" s="1" t="s">
        <v>110</v>
      </c>
      <c r="F10451" s="1" t="s">
        <v>111</v>
      </c>
      <c r="G10451" s="1" t="s">
        <v>23</v>
      </c>
      <c r="H10451">
        <v>25.000000000000011</v>
      </c>
      <c r="I10451">
        <v>375</v>
      </c>
      <c r="J10451">
        <v>93750.000000000044</v>
      </c>
      <c r="K10451">
        <v>37500.000000000022</v>
      </c>
      <c r="L10451" s="1">
        <v>56250.000000000022</v>
      </c>
      <c r="M10451" s="1" t="s">
        <v>25</v>
      </c>
      <c r="N10451" s="1" t="s">
        <v>197</v>
      </c>
    </row>
    <row r="10452" spans="1:14" x14ac:dyDescent="0.3">
      <c r="A10452" s="1" t="s">
        <v>52</v>
      </c>
      <c r="B10452">
        <v>1185732</v>
      </c>
      <c r="C10452" s="2">
        <v>44852</v>
      </c>
      <c r="D10452" s="1" t="s">
        <v>103</v>
      </c>
      <c r="E10452" s="1" t="s">
        <v>110</v>
      </c>
      <c r="F10452" s="1" t="s">
        <v>111</v>
      </c>
      <c r="G10452" s="1" t="s">
        <v>24</v>
      </c>
      <c r="H10452">
        <v>25.000000000000011</v>
      </c>
      <c r="I10452">
        <v>350</v>
      </c>
      <c r="J10452">
        <v>87500.000000000044</v>
      </c>
      <c r="K10452">
        <v>35000.000000000022</v>
      </c>
      <c r="L10452" s="1">
        <v>52500.000000000022</v>
      </c>
      <c r="M10452" s="1" t="s">
        <v>25</v>
      </c>
      <c r="N10452" s="1" t="s">
        <v>197</v>
      </c>
    </row>
    <row r="10453" spans="1:14" x14ac:dyDescent="0.3">
      <c r="A10453" s="1" t="s">
        <v>52</v>
      </c>
      <c r="B10453">
        <v>1185732</v>
      </c>
      <c r="C10453" s="2">
        <v>44852</v>
      </c>
      <c r="D10453" s="1" t="s">
        <v>103</v>
      </c>
      <c r="E10453" s="1" t="s">
        <v>110</v>
      </c>
      <c r="F10453" s="1" t="s">
        <v>111</v>
      </c>
      <c r="G10453" s="1" t="s">
        <v>18</v>
      </c>
      <c r="H10453">
        <v>35.000000000000007</v>
      </c>
      <c r="I10453">
        <v>350</v>
      </c>
      <c r="J10453">
        <v>122500.00000000003</v>
      </c>
      <c r="K10453">
        <v>42875.000000000007</v>
      </c>
      <c r="L10453" s="1">
        <v>79625.000000000029</v>
      </c>
      <c r="M10453" s="1" t="s">
        <v>25</v>
      </c>
      <c r="N10453" s="1" t="s">
        <v>196</v>
      </c>
    </row>
    <row r="10454" spans="1:14" x14ac:dyDescent="0.3">
      <c r="A10454" s="1" t="s">
        <v>52</v>
      </c>
      <c r="B10454">
        <v>1185732</v>
      </c>
      <c r="C10454" s="2">
        <v>44758</v>
      </c>
      <c r="D10454" s="1" t="s">
        <v>103</v>
      </c>
      <c r="E10454" s="1" t="s">
        <v>110</v>
      </c>
      <c r="F10454" s="1" t="s">
        <v>111</v>
      </c>
      <c r="G10454" s="1" t="s">
        <v>22</v>
      </c>
      <c r="H10454">
        <v>53</v>
      </c>
      <c r="I10454">
        <v>156</v>
      </c>
      <c r="J10454">
        <v>8268</v>
      </c>
      <c r="K10454">
        <v>3720.5999999999995</v>
      </c>
      <c r="L10454" s="1">
        <v>4547.4000000000005</v>
      </c>
      <c r="M10454" s="1" t="s">
        <v>25</v>
      </c>
      <c r="N10454" s="1" t="s">
        <v>196</v>
      </c>
    </row>
    <row r="10455" spans="1:14" x14ac:dyDescent="0.3">
      <c r="A10455" s="1" t="s">
        <v>52</v>
      </c>
      <c r="B10455">
        <v>1185732</v>
      </c>
      <c r="C10455" s="2">
        <v>44758</v>
      </c>
      <c r="D10455" s="1" t="s">
        <v>103</v>
      </c>
      <c r="E10455" s="1" t="s">
        <v>110</v>
      </c>
      <c r="F10455" s="1" t="s">
        <v>111</v>
      </c>
      <c r="G10455" s="1" t="s">
        <v>23</v>
      </c>
      <c r="H10455">
        <v>48</v>
      </c>
      <c r="I10455">
        <v>142</v>
      </c>
      <c r="J10455">
        <v>6816</v>
      </c>
      <c r="K10455">
        <v>3408</v>
      </c>
      <c r="L10455" s="1">
        <v>3408</v>
      </c>
      <c r="M10455" s="1" t="s">
        <v>25</v>
      </c>
      <c r="N10455" s="1" t="s">
        <v>197</v>
      </c>
    </row>
    <row r="10456" spans="1:14" x14ac:dyDescent="0.3">
      <c r="A10456" s="1" t="s">
        <v>52</v>
      </c>
      <c r="B10456">
        <v>1185732</v>
      </c>
      <c r="C10456" s="2">
        <v>44758</v>
      </c>
      <c r="D10456" s="1" t="s">
        <v>103</v>
      </c>
      <c r="E10456" s="1" t="s">
        <v>110</v>
      </c>
      <c r="F10456" s="1" t="s">
        <v>111</v>
      </c>
      <c r="G10456" s="1" t="s">
        <v>24</v>
      </c>
      <c r="H10456">
        <v>48</v>
      </c>
      <c r="I10456">
        <v>124</v>
      </c>
      <c r="J10456">
        <v>5952</v>
      </c>
      <c r="K10456">
        <v>3154.56</v>
      </c>
      <c r="L10456" s="1">
        <v>2797.44</v>
      </c>
      <c r="M10456" s="1" t="s">
        <v>25</v>
      </c>
      <c r="N10456" s="1" t="s">
        <v>197</v>
      </c>
    </row>
    <row r="10457" spans="1:14" x14ac:dyDescent="0.3">
      <c r="A10457" s="1" t="s">
        <v>52</v>
      </c>
      <c r="B10457">
        <v>1185732</v>
      </c>
      <c r="C10457" s="2">
        <v>44758</v>
      </c>
      <c r="D10457" s="1" t="s">
        <v>103</v>
      </c>
      <c r="E10457" s="1" t="s">
        <v>110</v>
      </c>
      <c r="F10457" s="1" t="s">
        <v>111</v>
      </c>
      <c r="G10457" s="1" t="s">
        <v>18</v>
      </c>
      <c r="H10457">
        <v>59</v>
      </c>
      <c r="I10457">
        <v>150</v>
      </c>
      <c r="J10457">
        <v>8850</v>
      </c>
      <c r="K10457">
        <v>4248</v>
      </c>
      <c r="L10457" s="1">
        <v>4602</v>
      </c>
      <c r="M10457" s="1" t="s">
        <v>25</v>
      </c>
      <c r="N10457" s="1" t="s">
        <v>196</v>
      </c>
    </row>
    <row r="10458" spans="1:14" x14ac:dyDescent="0.3">
      <c r="A10458" s="1" t="s">
        <v>52</v>
      </c>
      <c r="B10458">
        <v>1185732</v>
      </c>
      <c r="C10458" s="2">
        <v>44758</v>
      </c>
      <c r="D10458" s="1" t="s">
        <v>103</v>
      </c>
      <c r="E10458" s="1" t="s">
        <v>110</v>
      </c>
      <c r="F10458" s="1" t="s">
        <v>111</v>
      </c>
      <c r="G10458" s="1" t="s">
        <v>20</v>
      </c>
      <c r="H10458">
        <v>61</v>
      </c>
      <c r="I10458">
        <v>176</v>
      </c>
      <c r="J10458">
        <v>10736</v>
      </c>
      <c r="K10458">
        <v>6548.96</v>
      </c>
      <c r="L10458" s="1">
        <v>4187.04</v>
      </c>
      <c r="M10458" s="1" t="s">
        <v>25</v>
      </c>
      <c r="N10458" s="1" t="s">
        <v>197</v>
      </c>
    </row>
    <row r="10459" spans="1:14" x14ac:dyDescent="0.3">
      <c r="A10459" s="1" t="s">
        <v>52</v>
      </c>
      <c r="B10459">
        <v>1185732</v>
      </c>
      <c r="C10459" s="2">
        <v>44790</v>
      </c>
      <c r="D10459" s="1" t="s">
        <v>103</v>
      </c>
      <c r="E10459" s="1" t="s">
        <v>110</v>
      </c>
      <c r="F10459" s="1" t="s">
        <v>111</v>
      </c>
      <c r="G10459" s="1" t="s">
        <v>21</v>
      </c>
      <c r="H10459">
        <v>56</v>
      </c>
      <c r="I10459">
        <v>215</v>
      </c>
      <c r="J10459">
        <v>12040</v>
      </c>
      <c r="K10459">
        <v>6501.6</v>
      </c>
      <c r="L10459" s="1">
        <v>5538.4</v>
      </c>
      <c r="M10459" s="1" t="s">
        <v>25</v>
      </c>
      <c r="N10459" s="1" t="s">
        <v>196</v>
      </c>
    </row>
    <row r="10460" spans="1:14" x14ac:dyDescent="0.3">
      <c r="A10460" s="1" t="s">
        <v>52</v>
      </c>
      <c r="B10460">
        <v>1185732</v>
      </c>
      <c r="C10460" s="2">
        <v>44790</v>
      </c>
      <c r="D10460" s="1" t="s">
        <v>103</v>
      </c>
      <c r="E10460" s="1" t="s">
        <v>110</v>
      </c>
      <c r="F10460" s="1" t="s">
        <v>111</v>
      </c>
      <c r="G10460" s="1" t="s">
        <v>22</v>
      </c>
      <c r="H10460">
        <v>50</v>
      </c>
      <c r="I10460">
        <v>168</v>
      </c>
      <c r="J10460">
        <v>8400</v>
      </c>
      <c r="K10460">
        <v>4032</v>
      </c>
      <c r="L10460" s="1">
        <v>4368</v>
      </c>
      <c r="M10460" s="1" t="s">
        <v>25</v>
      </c>
      <c r="N10460" s="1" t="s">
        <v>196</v>
      </c>
    </row>
    <row r="10461" spans="1:14" x14ac:dyDescent="0.3">
      <c r="A10461" s="1" t="s">
        <v>52</v>
      </c>
      <c r="B10461">
        <v>1185732</v>
      </c>
      <c r="C10461" s="2">
        <v>44790</v>
      </c>
      <c r="D10461" s="1" t="s">
        <v>103</v>
      </c>
      <c r="E10461" s="1" t="s">
        <v>110</v>
      </c>
      <c r="F10461" s="1" t="s">
        <v>111</v>
      </c>
      <c r="G10461" s="1" t="s">
        <v>23</v>
      </c>
      <c r="H10461">
        <v>48</v>
      </c>
      <c r="I10461">
        <v>147</v>
      </c>
      <c r="J10461">
        <v>7056</v>
      </c>
      <c r="K10461">
        <v>3669.1200000000003</v>
      </c>
      <c r="L10461" s="1">
        <v>3386.8799999999997</v>
      </c>
      <c r="M10461" s="1" t="s">
        <v>25</v>
      </c>
      <c r="N10461" s="1" t="s">
        <v>197</v>
      </c>
    </row>
    <row r="10462" spans="1:14" x14ac:dyDescent="0.3">
      <c r="A10462" s="1" t="s">
        <v>52</v>
      </c>
      <c r="B10462">
        <v>1185732</v>
      </c>
      <c r="C10462" s="2">
        <v>44790</v>
      </c>
      <c r="D10462" s="1" t="s">
        <v>103</v>
      </c>
      <c r="E10462" s="1" t="s">
        <v>110</v>
      </c>
      <c r="F10462" s="1" t="s">
        <v>111</v>
      </c>
      <c r="G10462" s="1" t="s">
        <v>24</v>
      </c>
      <c r="H10462">
        <v>39</v>
      </c>
      <c r="I10462">
        <v>128</v>
      </c>
      <c r="J10462">
        <v>4992</v>
      </c>
      <c r="K10462">
        <v>2595.84</v>
      </c>
      <c r="L10462" s="1">
        <v>2396.16</v>
      </c>
      <c r="M10462" s="1" t="s">
        <v>25</v>
      </c>
      <c r="N10462" s="1" t="s">
        <v>197</v>
      </c>
    </row>
    <row r="10463" spans="1:14" x14ac:dyDescent="0.3">
      <c r="A10463" s="1" t="s">
        <v>52</v>
      </c>
      <c r="B10463">
        <v>1185732</v>
      </c>
      <c r="C10463" s="2">
        <v>44790</v>
      </c>
      <c r="D10463" s="1" t="s">
        <v>103</v>
      </c>
      <c r="E10463" s="1" t="s">
        <v>110</v>
      </c>
      <c r="F10463" s="1" t="s">
        <v>111</v>
      </c>
      <c r="G10463" s="1" t="s">
        <v>18</v>
      </c>
      <c r="H10463">
        <v>46</v>
      </c>
      <c r="I10463">
        <v>122</v>
      </c>
      <c r="J10463">
        <v>5612</v>
      </c>
      <c r="K10463">
        <v>2525.3999999999996</v>
      </c>
      <c r="L10463" s="1">
        <v>3086.6000000000004</v>
      </c>
      <c r="M10463" s="1" t="s">
        <v>25</v>
      </c>
      <c r="N10463" s="1" t="s">
        <v>196</v>
      </c>
    </row>
    <row r="10464" spans="1:14" x14ac:dyDescent="0.3">
      <c r="A10464" s="1" t="s">
        <v>52</v>
      </c>
      <c r="B10464">
        <v>1185732</v>
      </c>
      <c r="C10464" s="2">
        <v>44790</v>
      </c>
      <c r="D10464" s="1" t="s">
        <v>103</v>
      </c>
      <c r="E10464" s="1" t="s">
        <v>110</v>
      </c>
      <c r="F10464" s="1" t="s">
        <v>111</v>
      </c>
      <c r="G10464" s="1" t="s">
        <v>20</v>
      </c>
      <c r="H10464">
        <v>53</v>
      </c>
      <c r="I10464">
        <v>169</v>
      </c>
      <c r="J10464">
        <v>8957</v>
      </c>
      <c r="K10464">
        <v>5822.05</v>
      </c>
      <c r="L10464" s="1">
        <v>3134.95</v>
      </c>
      <c r="M10464" s="1" t="s">
        <v>25</v>
      </c>
      <c r="N10464" s="1" t="s">
        <v>197</v>
      </c>
    </row>
    <row r="10465" spans="1:14" x14ac:dyDescent="0.3">
      <c r="A10465" s="1" t="s">
        <v>52</v>
      </c>
      <c r="B10465">
        <v>1185732</v>
      </c>
      <c r="C10465" s="2">
        <v>44820</v>
      </c>
      <c r="D10465" s="1" t="s">
        <v>103</v>
      </c>
      <c r="E10465" s="1" t="s">
        <v>110</v>
      </c>
      <c r="F10465" s="1" t="s">
        <v>111</v>
      </c>
      <c r="G10465" s="1" t="s">
        <v>21</v>
      </c>
      <c r="H10465">
        <v>47</v>
      </c>
      <c r="I10465">
        <v>203</v>
      </c>
      <c r="J10465">
        <v>9541</v>
      </c>
      <c r="K10465">
        <v>5152.1400000000003</v>
      </c>
      <c r="L10465" s="1">
        <v>4388.8599999999997</v>
      </c>
      <c r="M10465" s="1" t="s">
        <v>25</v>
      </c>
      <c r="N10465" s="1" t="s">
        <v>196</v>
      </c>
    </row>
    <row r="10466" spans="1:14" x14ac:dyDescent="0.3">
      <c r="A10466" s="1" t="s">
        <v>52</v>
      </c>
      <c r="B10466">
        <v>1185732</v>
      </c>
      <c r="C10466" s="2">
        <v>44820</v>
      </c>
      <c r="D10466" s="1" t="s">
        <v>103</v>
      </c>
      <c r="E10466" s="1" t="s">
        <v>110</v>
      </c>
      <c r="F10466" s="1" t="s">
        <v>111</v>
      </c>
      <c r="G10466" s="1" t="s">
        <v>22</v>
      </c>
      <c r="H10466">
        <v>42</v>
      </c>
      <c r="I10466">
        <v>147</v>
      </c>
      <c r="J10466">
        <v>6174</v>
      </c>
      <c r="K10466">
        <v>2778.2999999999997</v>
      </c>
      <c r="L10466" s="1">
        <v>3395.7000000000003</v>
      </c>
      <c r="M10466" s="1" t="s">
        <v>25</v>
      </c>
      <c r="N10466" s="1" t="s">
        <v>196</v>
      </c>
    </row>
    <row r="10467" spans="1:14" x14ac:dyDescent="0.3">
      <c r="A10467" s="1" t="s">
        <v>52</v>
      </c>
      <c r="B10467">
        <v>1185732</v>
      </c>
      <c r="C10467" s="2">
        <v>44820</v>
      </c>
      <c r="D10467" s="1" t="s">
        <v>103</v>
      </c>
      <c r="E10467" s="1" t="s">
        <v>110</v>
      </c>
      <c r="F10467" s="1" t="s">
        <v>111</v>
      </c>
      <c r="G10467" s="1" t="s">
        <v>23</v>
      </c>
      <c r="H10467">
        <v>19</v>
      </c>
      <c r="I10467">
        <v>123</v>
      </c>
      <c r="J10467">
        <v>2337</v>
      </c>
      <c r="K10467">
        <v>1168.5</v>
      </c>
      <c r="L10467" s="1">
        <v>1168.5</v>
      </c>
      <c r="M10467" s="1" t="s">
        <v>25</v>
      </c>
      <c r="N10467" s="1" t="s">
        <v>197</v>
      </c>
    </row>
    <row r="10468" spans="1:14" x14ac:dyDescent="0.3">
      <c r="A10468" s="1" t="s">
        <v>52</v>
      </c>
      <c r="B10468">
        <v>1185732</v>
      </c>
      <c r="C10468" s="2">
        <v>44820</v>
      </c>
      <c r="D10468" s="1" t="s">
        <v>103</v>
      </c>
      <c r="E10468" s="1" t="s">
        <v>110</v>
      </c>
      <c r="F10468" s="1" t="s">
        <v>111</v>
      </c>
      <c r="G10468" s="1" t="s">
        <v>24</v>
      </c>
      <c r="H10468">
        <v>19</v>
      </c>
      <c r="I10468">
        <v>100</v>
      </c>
      <c r="J10468">
        <v>1900</v>
      </c>
      <c r="K10468">
        <v>1045</v>
      </c>
      <c r="L10468" s="1">
        <v>855</v>
      </c>
      <c r="M10468" s="1" t="s">
        <v>25</v>
      </c>
      <c r="N10468" s="1" t="s">
        <v>197</v>
      </c>
    </row>
    <row r="10469" spans="1:14" x14ac:dyDescent="0.3">
      <c r="A10469" s="1" t="s">
        <v>52</v>
      </c>
      <c r="B10469">
        <v>1185732</v>
      </c>
      <c r="C10469" s="2">
        <v>44820</v>
      </c>
      <c r="D10469" s="1" t="s">
        <v>103</v>
      </c>
      <c r="E10469" s="1" t="s">
        <v>110</v>
      </c>
      <c r="F10469" s="1" t="s">
        <v>111</v>
      </c>
      <c r="G10469" s="1" t="s">
        <v>18</v>
      </c>
      <c r="H10469">
        <v>29</v>
      </c>
      <c r="I10469">
        <v>108</v>
      </c>
      <c r="J10469">
        <v>3132</v>
      </c>
      <c r="K10469">
        <v>1503.36</v>
      </c>
      <c r="L10469" s="1">
        <v>1628.64</v>
      </c>
      <c r="M10469" s="1" t="s">
        <v>25</v>
      </c>
      <c r="N10469" s="1" t="s">
        <v>196</v>
      </c>
    </row>
    <row r="10470" spans="1:14" x14ac:dyDescent="0.3">
      <c r="A10470" s="1" t="s">
        <v>52</v>
      </c>
      <c r="B10470">
        <v>1185732</v>
      </c>
      <c r="C10470" s="2">
        <v>44820</v>
      </c>
      <c r="D10470" s="1" t="s">
        <v>103</v>
      </c>
      <c r="E10470" s="1" t="s">
        <v>110</v>
      </c>
      <c r="F10470" s="1" t="s">
        <v>111</v>
      </c>
      <c r="G10470" s="1" t="s">
        <v>20</v>
      </c>
      <c r="H10470">
        <v>32</v>
      </c>
      <c r="I10470">
        <v>130</v>
      </c>
      <c r="J10470">
        <v>4160</v>
      </c>
      <c r="K10470">
        <v>2579.1999999999998</v>
      </c>
      <c r="L10470" s="1">
        <v>1580.8000000000002</v>
      </c>
      <c r="M10470" s="1" t="s">
        <v>25</v>
      </c>
      <c r="N10470" s="1" t="s">
        <v>197</v>
      </c>
    </row>
    <row r="10471" spans="1:14" x14ac:dyDescent="0.3">
      <c r="A10471" s="1" t="s">
        <v>52</v>
      </c>
      <c r="B10471">
        <v>1185732</v>
      </c>
      <c r="C10471" s="2">
        <v>44852</v>
      </c>
      <c r="D10471" s="1" t="s">
        <v>103</v>
      </c>
      <c r="E10471" s="1" t="s">
        <v>110</v>
      </c>
      <c r="F10471" s="1" t="s">
        <v>111</v>
      </c>
      <c r="G10471" s="1" t="s">
        <v>21</v>
      </c>
      <c r="H10471">
        <v>32</v>
      </c>
      <c r="I10471">
        <v>176</v>
      </c>
      <c r="J10471">
        <v>5632</v>
      </c>
      <c r="K10471">
        <v>3041.28</v>
      </c>
      <c r="L10471" s="1">
        <v>2590.7199999999998</v>
      </c>
      <c r="M10471" s="1" t="s">
        <v>25</v>
      </c>
      <c r="N10471" s="1" t="s">
        <v>196</v>
      </c>
    </row>
    <row r="10472" spans="1:14" x14ac:dyDescent="0.3">
      <c r="A10472" s="1" t="s">
        <v>52</v>
      </c>
      <c r="B10472">
        <v>1185732</v>
      </c>
      <c r="C10472" s="2">
        <v>44852</v>
      </c>
      <c r="D10472" s="1" t="s">
        <v>103</v>
      </c>
      <c r="E10472" s="1" t="s">
        <v>110</v>
      </c>
      <c r="F10472" s="1" t="s">
        <v>111</v>
      </c>
      <c r="G10472" s="1" t="s">
        <v>22</v>
      </c>
      <c r="H10472">
        <v>25</v>
      </c>
      <c r="I10472">
        <v>145</v>
      </c>
      <c r="J10472">
        <v>3625</v>
      </c>
      <c r="K10472">
        <v>1631.2499999999998</v>
      </c>
      <c r="L10472" s="1">
        <v>1993.7500000000002</v>
      </c>
      <c r="M10472" s="1" t="s">
        <v>25</v>
      </c>
      <c r="N10472" s="1" t="s">
        <v>196</v>
      </c>
    </row>
    <row r="10473" spans="1:14" x14ac:dyDescent="0.3">
      <c r="A10473" s="1" t="s">
        <v>52</v>
      </c>
      <c r="B10473">
        <v>1185732</v>
      </c>
      <c r="C10473" s="2">
        <v>44852</v>
      </c>
      <c r="D10473" s="1" t="s">
        <v>103</v>
      </c>
      <c r="E10473" s="1" t="s">
        <v>110</v>
      </c>
      <c r="F10473" s="1" t="s">
        <v>111</v>
      </c>
      <c r="G10473" s="1" t="s">
        <v>23</v>
      </c>
      <c r="H10473">
        <v>24</v>
      </c>
      <c r="I10473">
        <v>98</v>
      </c>
      <c r="J10473">
        <v>2352</v>
      </c>
      <c r="K10473">
        <v>1270.0800000000002</v>
      </c>
      <c r="L10473" s="1">
        <v>1081.9199999999998</v>
      </c>
      <c r="M10473" s="1" t="s">
        <v>25</v>
      </c>
      <c r="N10473" s="1" t="s">
        <v>197</v>
      </c>
    </row>
    <row r="10474" spans="1:14" x14ac:dyDescent="0.3">
      <c r="A10474" s="1" t="s">
        <v>52</v>
      </c>
      <c r="B10474">
        <v>1185732</v>
      </c>
      <c r="C10474" s="2">
        <v>44852</v>
      </c>
      <c r="D10474" s="1" t="s">
        <v>103</v>
      </c>
      <c r="E10474" s="1" t="s">
        <v>110</v>
      </c>
      <c r="F10474" s="1" t="s">
        <v>111</v>
      </c>
      <c r="G10474" s="1" t="s">
        <v>24</v>
      </c>
      <c r="H10474">
        <v>23</v>
      </c>
      <c r="I10474">
        <v>105</v>
      </c>
      <c r="J10474">
        <v>2415</v>
      </c>
      <c r="K10474">
        <v>1207.5</v>
      </c>
      <c r="L10474" s="1">
        <v>1207.5</v>
      </c>
      <c r="M10474" s="1" t="s">
        <v>25</v>
      </c>
      <c r="N10474" s="1" t="s">
        <v>197</v>
      </c>
    </row>
    <row r="10475" spans="1:14" x14ac:dyDescent="0.3">
      <c r="A10475" s="1" t="s">
        <v>52</v>
      </c>
      <c r="B10475">
        <v>1185732</v>
      </c>
      <c r="C10475" s="2">
        <v>44852</v>
      </c>
      <c r="D10475" s="1" t="s">
        <v>103</v>
      </c>
      <c r="E10475" s="1" t="s">
        <v>110</v>
      </c>
      <c r="F10475" s="1" t="s">
        <v>111</v>
      </c>
      <c r="G10475" s="1" t="s">
        <v>18</v>
      </c>
      <c r="H10475">
        <v>32</v>
      </c>
      <c r="I10475">
        <v>98</v>
      </c>
      <c r="J10475">
        <v>3136</v>
      </c>
      <c r="K10475">
        <v>1568</v>
      </c>
      <c r="L10475" s="1">
        <v>1568</v>
      </c>
      <c r="M10475" s="1" t="s">
        <v>25</v>
      </c>
      <c r="N10475" s="1" t="s">
        <v>196</v>
      </c>
    </row>
    <row r="10476" spans="1:14" x14ac:dyDescent="0.3">
      <c r="A10476" s="1" t="s">
        <v>14</v>
      </c>
      <c r="B10476">
        <v>1185732</v>
      </c>
      <c r="C10476" s="2">
        <v>44610</v>
      </c>
      <c r="D10476" s="1" t="s">
        <v>103</v>
      </c>
      <c r="E10476" s="1" t="s">
        <v>110</v>
      </c>
      <c r="F10476" s="1" t="s">
        <v>111</v>
      </c>
      <c r="G10476" s="1" t="s">
        <v>24</v>
      </c>
      <c r="H10476">
        <v>25</v>
      </c>
      <c r="I10476">
        <v>325</v>
      </c>
      <c r="J10476">
        <v>81250</v>
      </c>
      <c r="K10476">
        <v>32500</v>
      </c>
      <c r="L10476" s="1">
        <v>48750</v>
      </c>
      <c r="M10476" s="1" t="s">
        <v>25</v>
      </c>
      <c r="N10476" s="1" t="s">
        <v>197</v>
      </c>
    </row>
    <row r="10477" spans="1:14" x14ac:dyDescent="0.3">
      <c r="A10477" s="1" t="s">
        <v>14</v>
      </c>
      <c r="B10477">
        <v>1185732</v>
      </c>
      <c r="C10477" s="2">
        <v>44610</v>
      </c>
      <c r="D10477" s="1" t="s">
        <v>103</v>
      </c>
      <c r="E10477" s="1" t="s">
        <v>110</v>
      </c>
      <c r="F10477" s="1" t="s">
        <v>111</v>
      </c>
      <c r="G10477" s="1" t="s">
        <v>18</v>
      </c>
      <c r="H10477">
        <v>40</v>
      </c>
      <c r="I10477">
        <v>400</v>
      </c>
      <c r="J10477">
        <v>160000</v>
      </c>
      <c r="K10477">
        <v>56000</v>
      </c>
      <c r="L10477" s="1">
        <v>104000</v>
      </c>
      <c r="M10477" s="1" t="s">
        <v>25</v>
      </c>
      <c r="N10477" s="1" t="s">
        <v>196</v>
      </c>
    </row>
    <row r="10478" spans="1:14" x14ac:dyDescent="0.3">
      <c r="A10478" s="1" t="s">
        <v>14</v>
      </c>
      <c r="B10478">
        <v>1185732</v>
      </c>
      <c r="C10478" s="2">
        <v>44610</v>
      </c>
      <c r="D10478" s="1" t="s">
        <v>103</v>
      </c>
      <c r="E10478" s="1" t="s">
        <v>110</v>
      </c>
      <c r="F10478" s="1" t="s">
        <v>111</v>
      </c>
      <c r="G10478" s="1" t="s">
        <v>20</v>
      </c>
      <c r="H10478">
        <v>25</v>
      </c>
      <c r="I10478">
        <v>500</v>
      </c>
      <c r="J10478">
        <v>125000</v>
      </c>
      <c r="K10478">
        <v>62500</v>
      </c>
      <c r="L10478" s="1">
        <v>62500</v>
      </c>
      <c r="M10478" s="1" t="s">
        <v>25</v>
      </c>
      <c r="N10478" s="1" t="s">
        <v>197</v>
      </c>
    </row>
    <row r="10479" spans="1:14" x14ac:dyDescent="0.3">
      <c r="A10479" s="1" t="s">
        <v>14</v>
      </c>
      <c r="B10479">
        <v>1185732</v>
      </c>
      <c r="C10479" s="2">
        <v>44636</v>
      </c>
      <c r="D10479" s="1" t="s">
        <v>103</v>
      </c>
      <c r="E10479" s="1" t="s">
        <v>110</v>
      </c>
      <c r="F10479" s="1" t="s">
        <v>111</v>
      </c>
      <c r="G10479" s="1" t="s">
        <v>21</v>
      </c>
      <c r="H10479">
        <v>25</v>
      </c>
      <c r="I10479">
        <v>720</v>
      </c>
      <c r="J10479">
        <v>180000</v>
      </c>
      <c r="K10479">
        <v>72000</v>
      </c>
      <c r="L10479" s="1">
        <v>108000</v>
      </c>
      <c r="M10479" s="1" t="s">
        <v>25</v>
      </c>
      <c r="N10479" s="1" t="s">
        <v>196</v>
      </c>
    </row>
    <row r="10480" spans="1:14" x14ac:dyDescent="0.3">
      <c r="A10480" s="1" t="s">
        <v>14</v>
      </c>
      <c r="B10480">
        <v>1185732</v>
      </c>
      <c r="C10480" s="2">
        <v>44636</v>
      </c>
      <c r="D10480" s="1" t="s">
        <v>103</v>
      </c>
      <c r="E10480" s="1" t="s">
        <v>110</v>
      </c>
      <c r="F10480" s="1" t="s">
        <v>111</v>
      </c>
      <c r="G10480" s="1" t="s">
        <v>22</v>
      </c>
      <c r="H10480">
        <v>25</v>
      </c>
      <c r="I10480">
        <v>400</v>
      </c>
      <c r="J10480">
        <v>100000</v>
      </c>
      <c r="K10480">
        <v>35000</v>
      </c>
      <c r="L10480" s="1">
        <v>65000</v>
      </c>
      <c r="M10480" s="1" t="s">
        <v>25</v>
      </c>
      <c r="N10480" s="1" t="s">
        <v>196</v>
      </c>
    </row>
    <row r="10481" spans="1:14" x14ac:dyDescent="0.3">
      <c r="A10481" s="1" t="s">
        <v>14</v>
      </c>
      <c r="B10481">
        <v>1185732</v>
      </c>
      <c r="C10481" s="2">
        <v>44636</v>
      </c>
      <c r="D10481" s="1" t="s">
        <v>103</v>
      </c>
      <c r="E10481" s="1" t="s">
        <v>110</v>
      </c>
      <c r="F10481" s="1" t="s">
        <v>111</v>
      </c>
      <c r="G10481" s="1" t="s">
        <v>23</v>
      </c>
      <c r="H10481">
        <v>15.000000000000002</v>
      </c>
      <c r="I10481">
        <v>425</v>
      </c>
      <c r="J10481">
        <v>63750.000000000007</v>
      </c>
      <c r="K10481">
        <v>25500.000000000004</v>
      </c>
      <c r="L10481" s="1">
        <v>38250</v>
      </c>
      <c r="M10481" s="1" t="s">
        <v>25</v>
      </c>
      <c r="N10481" s="1" t="s">
        <v>197</v>
      </c>
    </row>
    <row r="10482" spans="1:14" x14ac:dyDescent="0.3">
      <c r="A10482" s="1" t="s">
        <v>14</v>
      </c>
      <c r="B10482">
        <v>1185732</v>
      </c>
      <c r="C10482" s="2">
        <v>44636</v>
      </c>
      <c r="D10482" s="1" t="s">
        <v>103</v>
      </c>
      <c r="E10482" s="1" t="s">
        <v>110</v>
      </c>
      <c r="F10482" s="1" t="s">
        <v>111</v>
      </c>
      <c r="G10482" s="1" t="s">
        <v>24</v>
      </c>
      <c r="H10482">
        <v>19.999999999999996</v>
      </c>
      <c r="I10482">
        <v>275</v>
      </c>
      <c r="J10482">
        <v>54999.999999999993</v>
      </c>
      <c r="K10482">
        <v>22000</v>
      </c>
      <c r="L10482" s="1">
        <v>32999.999999999993</v>
      </c>
      <c r="M10482" s="1" t="s">
        <v>25</v>
      </c>
      <c r="N10482" s="1" t="s">
        <v>197</v>
      </c>
    </row>
    <row r="10483" spans="1:14" x14ac:dyDescent="0.3">
      <c r="A10483" s="1" t="s">
        <v>14</v>
      </c>
      <c r="B10483">
        <v>1185732</v>
      </c>
      <c r="C10483" s="2">
        <v>44636</v>
      </c>
      <c r="D10483" s="1" t="s">
        <v>103</v>
      </c>
      <c r="E10483" s="1" t="s">
        <v>110</v>
      </c>
      <c r="F10483" s="1" t="s">
        <v>111</v>
      </c>
      <c r="G10483" s="1" t="s">
        <v>18</v>
      </c>
      <c r="H10483">
        <v>35.000000000000007</v>
      </c>
      <c r="I10483">
        <v>325</v>
      </c>
      <c r="J10483">
        <v>113750.00000000003</v>
      </c>
      <c r="K10483">
        <v>39812.500000000007</v>
      </c>
      <c r="L10483" s="1">
        <v>73937.500000000029</v>
      </c>
      <c r="M10483" s="1" t="s">
        <v>25</v>
      </c>
      <c r="N10483" s="1" t="s">
        <v>196</v>
      </c>
    </row>
    <row r="10484" spans="1:14" x14ac:dyDescent="0.3">
      <c r="A10484" s="1" t="s">
        <v>14</v>
      </c>
      <c r="B10484">
        <v>1185732</v>
      </c>
      <c r="C10484" s="2">
        <v>44636</v>
      </c>
      <c r="D10484" s="1" t="s">
        <v>103</v>
      </c>
      <c r="E10484" s="1" t="s">
        <v>110</v>
      </c>
      <c r="F10484" s="1" t="s">
        <v>111</v>
      </c>
      <c r="G10484" s="1" t="s">
        <v>20</v>
      </c>
      <c r="H10484">
        <v>25</v>
      </c>
      <c r="I10484">
        <v>425</v>
      </c>
      <c r="J10484">
        <v>106250</v>
      </c>
      <c r="K10484">
        <v>53125</v>
      </c>
      <c r="L10484" s="1">
        <v>53125</v>
      </c>
      <c r="M10484" s="1" t="s">
        <v>25</v>
      </c>
      <c r="N10484" s="1" t="s">
        <v>197</v>
      </c>
    </row>
    <row r="10485" spans="1:14" x14ac:dyDescent="0.3">
      <c r="A10485" s="1" t="s">
        <v>14</v>
      </c>
      <c r="B10485">
        <v>1185732</v>
      </c>
      <c r="C10485" s="2">
        <v>44668</v>
      </c>
      <c r="D10485" s="1" t="s">
        <v>103</v>
      </c>
      <c r="E10485" s="1" t="s">
        <v>110</v>
      </c>
      <c r="F10485" s="1" t="s">
        <v>111</v>
      </c>
      <c r="G10485" s="1" t="s">
        <v>21</v>
      </c>
      <c r="H10485">
        <v>25</v>
      </c>
      <c r="I10485">
        <v>675</v>
      </c>
      <c r="J10485">
        <v>168750</v>
      </c>
      <c r="K10485">
        <v>67500</v>
      </c>
      <c r="L10485" s="1">
        <v>101250</v>
      </c>
      <c r="M10485" s="1" t="s">
        <v>25</v>
      </c>
      <c r="N10485" s="1" t="s">
        <v>196</v>
      </c>
    </row>
    <row r="10486" spans="1:14" x14ac:dyDescent="0.3">
      <c r="A10486" s="1" t="s">
        <v>14</v>
      </c>
      <c r="B10486">
        <v>1185732</v>
      </c>
      <c r="C10486" s="2">
        <v>44668</v>
      </c>
      <c r="D10486" s="1" t="s">
        <v>103</v>
      </c>
      <c r="E10486" s="1" t="s">
        <v>110</v>
      </c>
      <c r="F10486" s="1" t="s">
        <v>111</v>
      </c>
      <c r="G10486" s="1" t="s">
        <v>22</v>
      </c>
      <c r="H10486">
        <v>25</v>
      </c>
      <c r="I10486">
        <v>375</v>
      </c>
      <c r="J10486">
        <v>93750</v>
      </c>
      <c r="K10486">
        <v>32812.5</v>
      </c>
      <c r="L10486" s="1">
        <v>60937.5</v>
      </c>
      <c r="M10486" s="1" t="s">
        <v>25</v>
      </c>
      <c r="N10486" s="1" t="s">
        <v>196</v>
      </c>
    </row>
    <row r="10487" spans="1:14" x14ac:dyDescent="0.3">
      <c r="A10487" s="1" t="s">
        <v>14</v>
      </c>
      <c r="B10487">
        <v>1185732</v>
      </c>
      <c r="C10487" s="2">
        <v>44668</v>
      </c>
      <c r="D10487" s="1" t="s">
        <v>103</v>
      </c>
      <c r="E10487" s="1" t="s">
        <v>110</v>
      </c>
      <c r="F10487" s="1" t="s">
        <v>111</v>
      </c>
      <c r="G10487" s="1" t="s">
        <v>23</v>
      </c>
      <c r="H10487">
        <v>15.000000000000002</v>
      </c>
      <c r="I10487">
        <v>375</v>
      </c>
      <c r="J10487">
        <v>56250.000000000007</v>
      </c>
      <c r="K10487">
        <v>22500.000000000004</v>
      </c>
      <c r="L10487" s="1">
        <v>33750</v>
      </c>
      <c r="M10487" s="1" t="s">
        <v>25</v>
      </c>
      <c r="N10487" s="1" t="s">
        <v>197</v>
      </c>
    </row>
    <row r="10488" spans="1:14" x14ac:dyDescent="0.3">
      <c r="A10488" s="1" t="s">
        <v>14</v>
      </c>
      <c r="B10488">
        <v>1185732</v>
      </c>
      <c r="C10488" s="2">
        <v>44668</v>
      </c>
      <c r="D10488" s="1" t="s">
        <v>103</v>
      </c>
      <c r="E10488" s="1" t="s">
        <v>110</v>
      </c>
      <c r="F10488" s="1" t="s">
        <v>111</v>
      </c>
      <c r="G10488" s="1" t="s">
        <v>24</v>
      </c>
      <c r="H10488">
        <v>19.999999999999996</v>
      </c>
      <c r="I10488">
        <v>300</v>
      </c>
      <c r="J10488">
        <v>59999.999999999993</v>
      </c>
      <c r="K10488">
        <v>24000</v>
      </c>
      <c r="L10488" s="1">
        <v>35999.999999999993</v>
      </c>
      <c r="M10488" s="1" t="s">
        <v>25</v>
      </c>
      <c r="N10488" s="1" t="s">
        <v>197</v>
      </c>
    </row>
    <row r="10489" spans="1:14" x14ac:dyDescent="0.3">
      <c r="A10489" s="1" t="s">
        <v>14</v>
      </c>
      <c r="B10489">
        <v>1185732</v>
      </c>
      <c r="C10489" s="2">
        <v>44668</v>
      </c>
      <c r="D10489" s="1" t="s">
        <v>103</v>
      </c>
      <c r="E10489" s="1" t="s">
        <v>110</v>
      </c>
      <c r="F10489" s="1" t="s">
        <v>111</v>
      </c>
      <c r="G10489" s="1" t="s">
        <v>18</v>
      </c>
      <c r="H10489">
        <v>40</v>
      </c>
      <c r="I10489">
        <v>325</v>
      </c>
      <c r="J10489">
        <v>130000</v>
      </c>
      <c r="K10489">
        <v>45500</v>
      </c>
      <c r="L10489" s="1">
        <v>84500</v>
      </c>
      <c r="M10489" s="1" t="s">
        <v>25</v>
      </c>
      <c r="N10489" s="1" t="s">
        <v>196</v>
      </c>
    </row>
    <row r="10490" spans="1:14" x14ac:dyDescent="0.3">
      <c r="A10490" s="1" t="s">
        <v>14</v>
      </c>
      <c r="B10490">
        <v>1185732</v>
      </c>
      <c r="C10490" s="2">
        <v>44668</v>
      </c>
      <c r="D10490" s="1" t="s">
        <v>103</v>
      </c>
      <c r="E10490" s="1" t="s">
        <v>110</v>
      </c>
      <c r="F10490" s="1" t="s">
        <v>111</v>
      </c>
      <c r="G10490" s="1" t="s">
        <v>20</v>
      </c>
      <c r="H10490">
        <v>30.000000000000004</v>
      </c>
      <c r="I10490">
        <v>475</v>
      </c>
      <c r="J10490">
        <v>142500.00000000003</v>
      </c>
      <c r="K10490">
        <v>71250.000000000015</v>
      </c>
      <c r="L10490" s="1">
        <v>71250.000000000015</v>
      </c>
      <c r="M10490" s="1" t="s">
        <v>25</v>
      </c>
      <c r="N10490" s="1" t="s">
        <v>197</v>
      </c>
    </row>
    <row r="10491" spans="1:14" x14ac:dyDescent="0.3">
      <c r="A10491" s="1" t="s">
        <v>14</v>
      </c>
      <c r="B10491">
        <v>1185732</v>
      </c>
      <c r="C10491" s="2">
        <v>44697</v>
      </c>
      <c r="D10491" s="1" t="s">
        <v>103</v>
      </c>
      <c r="E10491" s="1" t="s">
        <v>110</v>
      </c>
      <c r="F10491" s="1" t="s">
        <v>111</v>
      </c>
      <c r="G10491" s="1" t="s">
        <v>21</v>
      </c>
      <c r="H10491">
        <v>40</v>
      </c>
      <c r="I10491">
        <v>745</v>
      </c>
      <c r="J10491">
        <v>298000</v>
      </c>
      <c r="K10491">
        <v>119200</v>
      </c>
      <c r="L10491" s="1">
        <v>178800</v>
      </c>
      <c r="M10491" s="1" t="s">
        <v>25</v>
      </c>
      <c r="N10491" s="1" t="s">
        <v>196</v>
      </c>
    </row>
    <row r="10492" spans="1:14" x14ac:dyDescent="0.3">
      <c r="A10492" s="1" t="s">
        <v>14</v>
      </c>
      <c r="B10492">
        <v>1185732</v>
      </c>
      <c r="C10492" s="2">
        <v>44697</v>
      </c>
      <c r="D10492" s="1" t="s">
        <v>103</v>
      </c>
      <c r="E10492" s="1" t="s">
        <v>110</v>
      </c>
      <c r="F10492" s="1" t="s">
        <v>111</v>
      </c>
      <c r="G10492" s="1" t="s">
        <v>22</v>
      </c>
      <c r="H10492">
        <v>40</v>
      </c>
      <c r="I10492">
        <v>450</v>
      </c>
      <c r="J10492">
        <v>180000</v>
      </c>
      <c r="K10492">
        <v>62999.999999999993</v>
      </c>
      <c r="L10492" s="1">
        <v>117000</v>
      </c>
      <c r="M10492" s="1" t="s">
        <v>25</v>
      </c>
      <c r="N10492" s="1" t="s">
        <v>196</v>
      </c>
    </row>
    <row r="10493" spans="1:14" x14ac:dyDescent="0.3">
      <c r="A10493" s="1" t="s">
        <v>14</v>
      </c>
      <c r="B10493">
        <v>1185732</v>
      </c>
      <c r="C10493" s="2">
        <v>44697</v>
      </c>
      <c r="D10493" s="1" t="s">
        <v>103</v>
      </c>
      <c r="E10493" s="1" t="s">
        <v>110</v>
      </c>
      <c r="F10493" s="1" t="s">
        <v>111</v>
      </c>
      <c r="G10493" s="1" t="s">
        <v>23</v>
      </c>
      <c r="H10493">
        <v>35</v>
      </c>
      <c r="I10493">
        <v>425</v>
      </c>
      <c r="J10493">
        <v>148750</v>
      </c>
      <c r="K10493">
        <v>59500</v>
      </c>
      <c r="L10493" s="1">
        <v>89250</v>
      </c>
      <c r="M10493" s="1" t="s">
        <v>25</v>
      </c>
      <c r="N10493" s="1" t="s">
        <v>197</v>
      </c>
    </row>
    <row r="10494" spans="1:14" x14ac:dyDescent="0.3">
      <c r="A10494" s="1" t="s">
        <v>14</v>
      </c>
      <c r="B10494">
        <v>1185732</v>
      </c>
      <c r="C10494" s="2">
        <v>44697</v>
      </c>
      <c r="D10494" s="1" t="s">
        <v>103</v>
      </c>
      <c r="E10494" s="1" t="s">
        <v>110</v>
      </c>
      <c r="F10494" s="1" t="s">
        <v>111</v>
      </c>
      <c r="G10494" s="1" t="s">
        <v>24</v>
      </c>
      <c r="H10494">
        <v>35</v>
      </c>
      <c r="I10494">
        <v>375</v>
      </c>
      <c r="J10494">
        <v>131250</v>
      </c>
      <c r="K10494">
        <v>52500</v>
      </c>
      <c r="L10494" s="1">
        <v>78750</v>
      </c>
      <c r="M10494" s="1" t="s">
        <v>25</v>
      </c>
      <c r="N10494" s="1" t="s">
        <v>197</v>
      </c>
    </row>
    <row r="10495" spans="1:14" x14ac:dyDescent="0.3">
      <c r="A10495" s="1" t="s">
        <v>14</v>
      </c>
      <c r="B10495">
        <v>1185732</v>
      </c>
      <c r="C10495" s="2">
        <v>44697</v>
      </c>
      <c r="D10495" s="1" t="s">
        <v>103</v>
      </c>
      <c r="E10495" s="1" t="s">
        <v>110</v>
      </c>
      <c r="F10495" s="1" t="s">
        <v>111</v>
      </c>
      <c r="G10495" s="1" t="s">
        <v>18</v>
      </c>
      <c r="H10495">
        <v>44.999999999999993</v>
      </c>
      <c r="I10495">
        <v>400</v>
      </c>
      <c r="J10495">
        <v>179999.99999999997</v>
      </c>
      <c r="K10495">
        <v>62999.999999999985</v>
      </c>
      <c r="L10495" s="1">
        <v>116999.99999999999</v>
      </c>
      <c r="M10495" s="1" t="s">
        <v>25</v>
      </c>
      <c r="N10495" s="1" t="s">
        <v>196</v>
      </c>
    </row>
    <row r="10496" spans="1:14" x14ac:dyDescent="0.3">
      <c r="A10496" s="1" t="s">
        <v>14</v>
      </c>
      <c r="B10496">
        <v>1185732</v>
      </c>
      <c r="C10496" s="2">
        <v>44697</v>
      </c>
      <c r="D10496" s="1" t="s">
        <v>103</v>
      </c>
      <c r="E10496" s="1" t="s">
        <v>110</v>
      </c>
      <c r="F10496" s="1" t="s">
        <v>111</v>
      </c>
      <c r="G10496" s="1" t="s">
        <v>20</v>
      </c>
      <c r="H10496">
        <v>49.999999999999993</v>
      </c>
      <c r="I10496">
        <v>500</v>
      </c>
      <c r="J10496">
        <v>249999.99999999997</v>
      </c>
      <c r="K10496">
        <v>124999.99999999999</v>
      </c>
      <c r="L10496" s="1">
        <v>124999.99999999999</v>
      </c>
      <c r="M10496" s="1" t="s">
        <v>25</v>
      </c>
      <c r="N10496" s="1" t="s">
        <v>197</v>
      </c>
    </row>
    <row r="10497" spans="1:14" x14ac:dyDescent="0.3">
      <c r="A10497" s="1" t="s">
        <v>14</v>
      </c>
      <c r="B10497">
        <v>1185732</v>
      </c>
      <c r="C10497" s="2">
        <v>44730</v>
      </c>
      <c r="D10497" s="1" t="s">
        <v>103</v>
      </c>
      <c r="E10497" s="1" t="s">
        <v>110</v>
      </c>
      <c r="F10497" s="1" t="s">
        <v>111</v>
      </c>
      <c r="G10497" s="1" t="s">
        <v>21</v>
      </c>
      <c r="H10497">
        <v>44.999999999999993</v>
      </c>
      <c r="I10497">
        <v>750</v>
      </c>
      <c r="J10497">
        <v>337499.99999999994</v>
      </c>
      <c r="K10497">
        <v>134999.99999999997</v>
      </c>
      <c r="L10497" s="1">
        <v>202499.99999999997</v>
      </c>
      <c r="M10497" s="1" t="s">
        <v>25</v>
      </c>
      <c r="N10497" s="1" t="s">
        <v>196</v>
      </c>
    </row>
    <row r="10498" spans="1:14" x14ac:dyDescent="0.3">
      <c r="A10498" s="1" t="s">
        <v>14</v>
      </c>
      <c r="B10498">
        <v>1185732</v>
      </c>
      <c r="C10498" s="2">
        <v>44730</v>
      </c>
      <c r="D10498" s="1" t="s">
        <v>103</v>
      </c>
      <c r="E10498" s="1" t="s">
        <v>110</v>
      </c>
      <c r="F10498" s="1" t="s">
        <v>111</v>
      </c>
      <c r="G10498" s="1" t="s">
        <v>22</v>
      </c>
      <c r="H10498">
        <v>40</v>
      </c>
      <c r="I10498">
        <v>500</v>
      </c>
      <c r="J10498">
        <v>200000</v>
      </c>
      <c r="K10498">
        <v>70000</v>
      </c>
      <c r="L10498" s="1">
        <v>130000</v>
      </c>
      <c r="M10498" s="1" t="s">
        <v>25</v>
      </c>
      <c r="N10498" s="1" t="s">
        <v>196</v>
      </c>
    </row>
    <row r="10499" spans="1:14" x14ac:dyDescent="0.3">
      <c r="A10499" s="1" t="s">
        <v>14</v>
      </c>
      <c r="B10499">
        <v>1185732</v>
      </c>
      <c r="C10499" s="2">
        <v>44730</v>
      </c>
      <c r="D10499" s="1" t="s">
        <v>103</v>
      </c>
      <c r="E10499" s="1" t="s">
        <v>110</v>
      </c>
      <c r="F10499" s="1" t="s">
        <v>111</v>
      </c>
      <c r="G10499" s="1" t="s">
        <v>23</v>
      </c>
      <c r="H10499">
        <v>45</v>
      </c>
      <c r="I10499">
        <v>475</v>
      </c>
      <c r="J10499">
        <v>213750</v>
      </c>
      <c r="K10499">
        <v>85500</v>
      </c>
      <c r="L10499" s="1">
        <v>128250</v>
      </c>
      <c r="M10499" s="1" t="s">
        <v>25</v>
      </c>
      <c r="N10499" s="1" t="s">
        <v>197</v>
      </c>
    </row>
    <row r="10500" spans="1:14" x14ac:dyDescent="0.3">
      <c r="A10500" s="1" t="s">
        <v>14</v>
      </c>
      <c r="B10500">
        <v>1185732</v>
      </c>
      <c r="C10500" s="2">
        <v>44730</v>
      </c>
      <c r="D10500" s="1" t="s">
        <v>103</v>
      </c>
      <c r="E10500" s="1" t="s">
        <v>110</v>
      </c>
      <c r="F10500" s="1" t="s">
        <v>111</v>
      </c>
      <c r="G10500" s="1" t="s">
        <v>24</v>
      </c>
      <c r="H10500">
        <v>45</v>
      </c>
      <c r="I10500">
        <v>450</v>
      </c>
      <c r="J10500">
        <v>202500</v>
      </c>
      <c r="K10500">
        <v>81000</v>
      </c>
      <c r="L10500" s="1">
        <v>121500</v>
      </c>
      <c r="M10500" s="1" t="s">
        <v>25</v>
      </c>
      <c r="N10500" s="1" t="s">
        <v>197</v>
      </c>
    </row>
    <row r="10501" spans="1:14" x14ac:dyDescent="0.3">
      <c r="A10501" s="1" t="s">
        <v>14</v>
      </c>
      <c r="B10501">
        <v>1185732</v>
      </c>
      <c r="C10501" s="2">
        <v>44730</v>
      </c>
      <c r="D10501" s="1" t="s">
        <v>103</v>
      </c>
      <c r="E10501" s="1" t="s">
        <v>110</v>
      </c>
      <c r="F10501" s="1" t="s">
        <v>111</v>
      </c>
      <c r="G10501" s="1" t="s">
        <v>18</v>
      </c>
      <c r="H10501">
        <v>60</v>
      </c>
      <c r="I10501">
        <v>450</v>
      </c>
      <c r="J10501">
        <v>270000</v>
      </c>
      <c r="K10501">
        <v>94500</v>
      </c>
      <c r="L10501" s="1">
        <v>175500</v>
      </c>
      <c r="M10501" s="1" t="s">
        <v>25</v>
      </c>
      <c r="N10501" s="1" t="s">
        <v>196</v>
      </c>
    </row>
    <row r="10502" spans="1:14" x14ac:dyDescent="0.3">
      <c r="A10502" s="1" t="s">
        <v>14</v>
      </c>
      <c r="B10502">
        <v>1185732</v>
      </c>
      <c r="C10502" s="2">
        <v>44730</v>
      </c>
      <c r="D10502" s="1" t="s">
        <v>103</v>
      </c>
      <c r="E10502" s="1" t="s">
        <v>110</v>
      </c>
      <c r="F10502" s="1" t="s">
        <v>111</v>
      </c>
      <c r="G10502" s="1" t="s">
        <v>20</v>
      </c>
      <c r="H10502">
        <v>65</v>
      </c>
      <c r="I10502">
        <v>625</v>
      </c>
      <c r="J10502">
        <v>406250</v>
      </c>
      <c r="K10502">
        <v>203125</v>
      </c>
      <c r="L10502" s="1">
        <v>203125</v>
      </c>
      <c r="M10502" s="1" t="s">
        <v>25</v>
      </c>
      <c r="N10502" s="1" t="s">
        <v>197</v>
      </c>
    </row>
    <row r="10503" spans="1:14" x14ac:dyDescent="0.3">
      <c r="A10503" s="1" t="s">
        <v>14</v>
      </c>
      <c r="B10503">
        <v>1185732</v>
      </c>
      <c r="C10503" s="2">
        <v>44758</v>
      </c>
      <c r="D10503" s="1" t="s">
        <v>103</v>
      </c>
      <c r="E10503" s="1" t="s">
        <v>110</v>
      </c>
      <c r="F10503" s="1" t="s">
        <v>111</v>
      </c>
      <c r="G10503" s="1" t="s">
        <v>21</v>
      </c>
      <c r="H10503">
        <v>60</v>
      </c>
      <c r="I10503">
        <v>850</v>
      </c>
      <c r="J10503">
        <v>510000</v>
      </c>
      <c r="K10503">
        <v>204000</v>
      </c>
      <c r="L10503" s="1">
        <v>306000</v>
      </c>
      <c r="M10503" s="1" t="s">
        <v>25</v>
      </c>
      <c r="N10503" s="1" t="s">
        <v>196</v>
      </c>
    </row>
    <row r="10504" spans="1:14" x14ac:dyDescent="0.3">
      <c r="A10504" s="1" t="s">
        <v>14</v>
      </c>
      <c r="B10504">
        <v>1185732</v>
      </c>
      <c r="C10504" s="2">
        <v>44610</v>
      </c>
      <c r="D10504" s="1" t="s">
        <v>103</v>
      </c>
      <c r="E10504" s="1" t="s">
        <v>110</v>
      </c>
      <c r="F10504" s="1" t="s">
        <v>111</v>
      </c>
      <c r="G10504" s="1" t="s">
        <v>24</v>
      </c>
      <c r="H10504">
        <v>25</v>
      </c>
      <c r="I10504">
        <v>91</v>
      </c>
      <c r="J10504">
        <v>2275</v>
      </c>
      <c r="K10504">
        <v>1137.5</v>
      </c>
      <c r="L10504" s="1">
        <v>1137.5</v>
      </c>
      <c r="M10504" s="1" t="s">
        <v>25</v>
      </c>
      <c r="N10504" s="1" t="s">
        <v>197</v>
      </c>
    </row>
    <row r="10505" spans="1:14" x14ac:dyDescent="0.3">
      <c r="A10505" s="1" t="s">
        <v>14</v>
      </c>
      <c r="B10505">
        <v>1185732</v>
      </c>
      <c r="C10505" s="2">
        <v>44610</v>
      </c>
      <c r="D10505" s="1" t="s">
        <v>103</v>
      </c>
      <c r="E10505" s="1" t="s">
        <v>110</v>
      </c>
      <c r="F10505" s="1" t="s">
        <v>111</v>
      </c>
      <c r="G10505" s="1" t="s">
        <v>18</v>
      </c>
      <c r="H10505">
        <v>39</v>
      </c>
      <c r="I10505">
        <v>108</v>
      </c>
      <c r="J10505">
        <v>4212</v>
      </c>
      <c r="K10505">
        <v>1937.5199999999998</v>
      </c>
      <c r="L10505" s="1">
        <v>2274.4800000000005</v>
      </c>
      <c r="M10505" s="1" t="s">
        <v>25</v>
      </c>
      <c r="N10505" s="1" t="s">
        <v>196</v>
      </c>
    </row>
    <row r="10506" spans="1:14" x14ac:dyDescent="0.3">
      <c r="A10506" s="1" t="s">
        <v>14</v>
      </c>
      <c r="B10506">
        <v>1185732</v>
      </c>
      <c r="C10506" s="2">
        <v>44610</v>
      </c>
      <c r="D10506" s="1" t="s">
        <v>103</v>
      </c>
      <c r="E10506" s="1" t="s">
        <v>110</v>
      </c>
      <c r="F10506" s="1" t="s">
        <v>111</v>
      </c>
      <c r="G10506" s="1" t="s">
        <v>20</v>
      </c>
      <c r="H10506">
        <v>24</v>
      </c>
      <c r="I10506">
        <v>125</v>
      </c>
      <c r="J10506">
        <v>3000</v>
      </c>
      <c r="K10506">
        <v>1800</v>
      </c>
      <c r="L10506" s="1">
        <v>1200</v>
      </c>
      <c r="M10506" s="1" t="s">
        <v>25</v>
      </c>
      <c r="N10506" s="1" t="s">
        <v>197</v>
      </c>
    </row>
    <row r="10507" spans="1:14" x14ac:dyDescent="0.3">
      <c r="A10507" s="1" t="s">
        <v>14</v>
      </c>
      <c r="B10507">
        <v>1185732</v>
      </c>
      <c r="C10507" s="2">
        <v>44636</v>
      </c>
      <c r="D10507" s="1" t="s">
        <v>103</v>
      </c>
      <c r="E10507" s="1" t="s">
        <v>110</v>
      </c>
      <c r="F10507" s="1" t="s">
        <v>111</v>
      </c>
      <c r="G10507" s="1" t="s">
        <v>21</v>
      </c>
      <c r="H10507">
        <v>23</v>
      </c>
      <c r="I10507">
        <v>187</v>
      </c>
      <c r="J10507">
        <v>4301</v>
      </c>
      <c r="K10507">
        <v>2365.5500000000002</v>
      </c>
      <c r="L10507" s="1">
        <v>1935.4499999999998</v>
      </c>
      <c r="M10507" s="1" t="s">
        <v>25</v>
      </c>
      <c r="N10507" s="1" t="s">
        <v>196</v>
      </c>
    </row>
    <row r="10508" spans="1:14" x14ac:dyDescent="0.3">
      <c r="A10508" s="1" t="s">
        <v>14</v>
      </c>
      <c r="B10508">
        <v>1185732</v>
      </c>
      <c r="C10508" s="2">
        <v>44636</v>
      </c>
      <c r="D10508" s="1" t="s">
        <v>103</v>
      </c>
      <c r="E10508" s="1" t="s">
        <v>110</v>
      </c>
      <c r="F10508" s="1" t="s">
        <v>111</v>
      </c>
      <c r="G10508" s="1" t="s">
        <v>22</v>
      </c>
      <c r="H10508">
        <v>24</v>
      </c>
      <c r="I10508">
        <v>100</v>
      </c>
      <c r="J10508">
        <v>2400</v>
      </c>
      <c r="K10508">
        <v>1128</v>
      </c>
      <c r="L10508" s="1">
        <v>1272</v>
      </c>
      <c r="M10508" s="1" t="s">
        <v>25</v>
      </c>
      <c r="N10508" s="1" t="s">
        <v>196</v>
      </c>
    </row>
    <row r="10509" spans="1:14" x14ac:dyDescent="0.3">
      <c r="A10509" s="1" t="s">
        <v>14</v>
      </c>
      <c r="B10509">
        <v>1185732</v>
      </c>
      <c r="C10509" s="2">
        <v>44636</v>
      </c>
      <c r="D10509" s="1" t="s">
        <v>103</v>
      </c>
      <c r="E10509" s="1" t="s">
        <v>110</v>
      </c>
      <c r="F10509" s="1" t="s">
        <v>111</v>
      </c>
      <c r="G10509" s="1" t="s">
        <v>23</v>
      </c>
      <c r="H10509">
        <v>14</v>
      </c>
      <c r="I10509">
        <v>128</v>
      </c>
      <c r="J10509">
        <v>1792</v>
      </c>
      <c r="K10509">
        <v>949.76</v>
      </c>
      <c r="L10509" s="1">
        <v>842.24</v>
      </c>
      <c r="M10509" s="1" t="s">
        <v>25</v>
      </c>
      <c r="N10509" s="1" t="s">
        <v>197</v>
      </c>
    </row>
    <row r="10510" spans="1:14" x14ac:dyDescent="0.3">
      <c r="A10510" s="1" t="s">
        <v>14</v>
      </c>
      <c r="B10510">
        <v>1185732</v>
      </c>
      <c r="C10510" s="2">
        <v>44636</v>
      </c>
      <c r="D10510" s="1" t="s">
        <v>103</v>
      </c>
      <c r="E10510" s="1" t="s">
        <v>110</v>
      </c>
      <c r="F10510" s="1" t="s">
        <v>111</v>
      </c>
      <c r="G10510" s="1" t="s">
        <v>24</v>
      </c>
      <c r="H10510">
        <v>19</v>
      </c>
      <c r="I10510">
        <v>80</v>
      </c>
      <c r="J10510">
        <v>1520</v>
      </c>
      <c r="K10510">
        <v>790.4</v>
      </c>
      <c r="L10510" s="1">
        <v>729.6</v>
      </c>
      <c r="M10510" s="1" t="s">
        <v>25</v>
      </c>
      <c r="N10510" s="1" t="s">
        <v>197</v>
      </c>
    </row>
    <row r="10511" spans="1:14" x14ac:dyDescent="0.3">
      <c r="A10511" s="1" t="s">
        <v>14</v>
      </c>
      <c r="B10511">
        <v>1185732</v>
      </c>
      <c r="C10511" s="2">
        <v>44636</v>
      </c>
      <c r="D10511" s="1" t="s">
        <v>103</v>
      </c>
      <c r="E10511" s="1" t="s">
        <v>110</v>
      </c>
      <c r="F10511" s="1" t="s">
        <v>111</v>
      </c>
      <c r="G10511" s="1" t="s">
        <v>18</v>
      </c>
      <c r="H10511">
        <v>32</v>
      </c>
      <c r="I10511">
        <v>81</v>
      </c>
      <c r="J10511">
        <v>2592</v>
      </c>
      <c r="K10511">
        <v>1192.32</v>
      </c>
      <c r="L10511" s="1">
        <v>1399.68</v>
      </c>
      <c r="M10511" s="1" t="s">
        <v>25</v>
      </c>
      <c r="N10511" s="1" t="s">
        <v>196</v>
      </c>
    </row>
    <row r="10512" spans="1:14" x14ac:dyDescent="0.3">
      <c r="A10512" s="1" t="s">
        <v>14</v>
      </c>
      <c r="B10512">
        <v>1185732</v>
      </c>
      <c r="C10512" s="2">
        <v>44636</v>
      </c>
      <c r="D10512" s="1" t="s">
        <v>103</v>
      </c>
      <c r="E10512" s="1" t="s">
        <v>110</v>
      </c>
      <c r="F10512" s="1" t="s">
        <v>111</v>
      </c>
      <c r="G10512" s="1" t="s">
        <v>20</v>
      </c>
      <c r="H10512">
        <v>24</v>
      </c>
      <c r="I10512">
        <v>123</v>
      </c>
      <c r="J10512">
        <v>2952</v>
      </c>
      <c r="K10512">
        <v>1830.24</v>
      </c>
      <c r="L10512" s="1">
        <v>1121.76</v>
      </c>
      <c r="M10512" s="1" t="s">
        <v>25</v>
      </c>
      <c r="N10512" s="1" t="s">
        <v>197</v>
      </c>
    </row>
    <row r="10513" spans="1:14" x14ac:dyDescent="0.3">
      <c r="A10513" s="1" t="s">
        <v>14</v>
      </c>
      <c r="B10513">
        <v>1185732</v>
      </c>
      <c r="C10513" s="2">
        <v>44668</v>
      </c>
      <c r="D10513" s="1" t="s">
        <v>103</v>
      </c>
      <c r="E10513" s="1" t="s">
        <v>110</v>
      </c>
      <c r="F10513" s="1" t="s">
        <v>111</v>
      </c>
      <c r="G10513" s="1" t="s">
        <v>21</v>
      </c>
      <c r="H10513">
        <v>23</v>
      </c>
      <c r="I10513">
        <v>169</v>
      </c>
      <c r="J10513">
        <v>3887</v>
      </c>
      <c r="K10513">
        <v>2098.98</v>
      </c>
      <c r="L10513" s="1">
        <v>1788.02</v>
      </c>
      <c r="M10513" s="1" t="s">
        <v>25</v>
      </c>
      <c r="N10513" s="1" t="s">
        <v>196</v>
      </c>
    </row>
    <row r="10514" spans="1:14" x14ac:dyDescent="0.3">
      <c r="A10514" s="1" t="s">
        <v>14</v>
      </c>
      <c r="B10514">
        <v>1185732</v>
      </c>
      <c r="C10514" s="2">
        <v>44668</v>
      </c>
      <c r="D10514" s="1" t="s">
        <v>103</v>
      </c>
      <c r="E10514" s="1" t="s">
        <v>110</v>
      </c>
      <c r="F10514" s="1" t="s">
        <v>111</v>
      </c>
      <c r="G10514" s="1" t="s">
        <v>22</v>
      </c>
      <c r="H10514">
        <v>23</v>
      </c>
      <c r="I10514">
        <v>109</v>
      </c>
      <c r="J10514">
        <v>2507</v>
      </c>
      <c r="K10514">
        <v>1253.5</v>
      </c>
      <c r="L10514" s="1">
        <v>1253.5</v>
      </c>
      <c r="M10514" s="1" t="s">
        <v>25</v>
      </c>
      <c r="N10514" s="1" t="s">
        <v>196</v>
      </c>
    </row>
    <row r="10515" spans="1:14" x14ac:dyDescent="0.3">
      <c r="A10515" s="1" t="s">
        <v>14</v>
      </c>
      <c r="B10515">
        <v>1185732</v>
      </c>
      <c r="C10515" s="2">
        <v>44668</v>
      </c>
      <c r="D10515" s="1" t="s">
        <v>103</v>
      </c>
      <c r="E10515" s="1" t="s">
        <v>110</v>
      </c>
      <c r="F10515" s="1" t="s">
        <v>111</v>
      </c>
      <c r="G10515" s="1" t="s">
        <v>23</v>
      </c>
      <c r="H10515">
        <v>14</v>
      </c>
      <c r="I10515">
        <v>101</v>
      </c>
      <c r="J10515">
        <v>1414</v>
      </c>
      <c r="K10515">
        <v>777.7</v>
      </c>
      <c r="L10515" s="1">
        <v>636.29999999999995</v>
      </c>
      <c r="M10515" s="1" t="s">
        <v>25</v>
      </c>
      <c r="N10515" s="1" t="s">
        <v>197</v>
      </c>
    </row>
    <row r="10516" spans="1:14" x14ac:dyDescent="0.3">
      <c r="A10516" s="1" t="s">
        <v>14</v>
      </c>
      <c r="B10516">
        <v>1185732</v>
      </c>
      <c r="C10516" s="2">
        <v>44668</v>
      </c>
      <c r="D10516" s="1" t="s">
        <v>103</v>
      </c>
      <c r="E10516" s="1" t="s">
        <v>110</v>
      </c>
      <c r="F10516" s="1" t="s">
        <v>111</v>
      </c>
      <c r="G10516" s="1" t="s">
        <v>24</v>
      </c>
      <c r="H10516">
        <v>19</v>
      </c>
      <c r="I10516">
        <v>75</v>
      </c>
      <c r="J10516">
        <v>1425</v>
      </c>
      <c r="K10516">
        <v>741</v>
      </c>
      <c r="L10516" s="1">
        <v>684</v>
      </c>
      <c r="M10516" s="1" t="s">
        <v>25</v>
      </c>
      <c r="N10516" s="1" t="s">
        <v>197</v>
      </c>
    </row>
    <row r="10517" spans="1:14" x14ac:dyDescent="0.3">
      <c r="A10517" s="1" t="s">
        <v>14</v>
      </c>
      <c r="B10517">
        <v>1185732</v>
      </c>
      <c r="C10517" s="2">
        <v>44668</v>
      </c>
      <c r="D10517" s="1" t="s">
        <v>103</v>
      </c>
      <c r="E10517" s="1" t="s">
        <v>110</v>
      </c>
      <c r="F10517" s="1" t="s">
        <v>111</v>
      </c>
      <c r="G10517" s="1" t="s">
        <v>18</v>
      </c>
      <c r="H10517">
        <v>38</v>
      </c>
      <c r="I10517">
        <v>81</v>
      </c>
      <c r="J10517">
        <v>3078</v>
      </c>
      <c r="K10517">
        <v>1477.44</v>
      </c>
      <c r="L10517" s="1">
        <v>1600.56</v>
      </c>
      <c r="M10517" s="1" t="s">
        <v>25</v>
      </c>
      <c r="N10517" s="1" t="s">
        <v>196</v>
      </c>
    </row>
    <row r="10518" spans="1:14" x14ac:dyDescent="0.3">
      <c r="A10518" s="1" t="s">
        <v>14</v>
      </c>
      <c r="B10518">
        <v>1185732</v>
      </c>
      <c r="C10518" s="2">
        <v>44668</v>
      </c>
      <c r="D10518" s="1" t="s">
        <v>103</v>
      </c>
      <c r="E10518" s="1" t="s">
        <v>110</v>
      </c>
      <c r="F10518" s="1" t="s">
        <v>111</v>
      </c>
      <c r="G10518" s="1" t="s">
        <v>20</v>
      </c>
      <c r="H10518">
        <v>28</v>
      </c>
      <c r="I10518">
        <v>124</v>
      </c>
      <c r="J10518">
        <v>3472</v>
      </c>
      <c r="K10518">
        <v>2117.92</v>
      </c>
      <c r="L10518" s="1">
        <v>1354.08</v>
      </c>
      <c r="M10518" s="1" t="s">
        <v>25</v>
      </c>
      <c r="N10518" s="1" t="s">
        <v>197</v>
      </c>
    </row>
    <row r="10519" spans="1:14" x14ac:dyDescent="0.3">
      <c r="A10519" s="1" t="s">
        <v>14</v>
      </c>
      <c r="B10519">
        <v>1185732</v>
      </c>
      <c r="C10519" s="2">
        <v>44697</v>
      </c>
      <c r="D10519" s="1" t="s">
        <v>103</v>
      </c>
      <c r="E10519" s="1" t="s">
        <v>110</v>
      </c>
      <c r="F10519" s="1" t="s">
        <v>111</v>
      </c>
      <c r="G10519" s="1" t="s">
        <v>21</v>
      </c>
      <c r="H10519">
        <v>39</v>
      </c>
      <c r="I10519">
        <v>194</v>
      </c>
      <c r="J10519">
        <v>7566</v>
      </c>
      <c r="K10519">
        <v>4161.3</v>
      </c>
      <c r="L10519" s="1">
        <v>3404.7</v>
      </c>
      <c r="M10519" s="1" t="s">
        <v>25</v>
      </c>
      <c r="N10519" s="1" t="s">
        <v>196</v>
      </c>
    </row>
    <row r="10520" spans="1:14" x14ac:dyDescent="0.3">
      <c r="A10520" s="1" t="s">
        <v>14</v>
      </c>
      <c r="B10520">
        <v>1185732</v>
      </c>
      <c r="C10520" s="2">
        <v>44697</v>
      </c>
      <c r="D10520" s="1" t="s">
        <v>103</v>
      </c>
      <c r="E10520" s="1" t="s">
        <v>110</v>
      </c>
      <c r="F10520" s="1" t="s">
        <v>111</v>
      </c>
      <c r="G10520" s="1" t="s">
        <v>22</v>
      </c>
      <c r="H10520">
        <v>37</v>
      </c>
      <c r="I10520">
        <v>131</v>
      </c>
      <c r="J10520">
        <v>4847</v>
      </c>
      <c r="K10520">
        <v>2181.1499999999996</v>
      </c>
      <c r="L10520" s="1">
        <v>2665.8500000000004</v>
      </c>
      <c r="M10520" s="1" t="s">
        <v>25</v>
      </c>
      <c r="N10520" s="1" t="s">
        <v>196</v>
      </c>
    </row>
    <row r="10521" spans="1:14" x14ac:dyDescent="0.3">
      <c r="A10521" s="1" t="s">
        <v>14</v>
      </c>
      <c r="B10521">
        <v>1185732</v>
      </c>
      <c r="C10521" s="2">
        <v>44697</v>
      </c>
      <c r="D10521" s="1" t="s">
        <v>103</v>
      </c>
      <c r="E10521" s="1" t="s">
        <v>110</v>
      </c>
      <c r="F10521" s="1" t="s">
        <v>111</v>
      </c>
      <c r="G10521" s="1" t="s">
        <v>23</v>
      </c>
      <c r="H10521">
        <v>33</v>
      </c>
      <c r="I10521">
        <v>119</v>
      </c>
      <c r="J10521">
        <v>3927</v>
      </c>
      <c r="K10521">
        <v>2120.58</v>
      </c>
      <c r="L10521" s="1">
        <v>1806.42</v>
      </c>
      <c r="M10521" s="1" t="s">
        <v>25</v>
      </c>
      <c r="N10521" s="1" t="s">
        <v>197</v>
      </c>
    </row>
    <row r="10522" spans="1:14" x14ac:dyDescent="0.3">
      <c r="A10522" s="1" t="s">
        <v>14</v>
      </c>
      <c r="B10522">
        <v>1185732</v>
      </c>
      <c r="C10522" s="2">
        <v>44697</v>
      </c>
      <c r="D10522" s="1" t="s">
        <v>103</v>
      </c>
      <c r="E10522" s="1" t="s">
        <v>110</v>
      </c>
      <c r="F10522" s="1" t="s">
        <v>111</v>
      </c>
      <c r="G10522" s="1" t="s">
        <v>24</v>
      </c>
      <c r="H10522">
        <v>33</v>
      </c>
      <c r="I10522">
        <v>101</v>
      </c>
      <c r="J10522">
        <v>3333</v>
      </c>
      <c r="K10522">
        <v>1699.83</v>
      </c>
      <c r="L10522" s="1">
        <v>1633.17</v>
      </c>
      <c r="M10522" s="1" t="s">
        <v>25</v>
      </c>
      <c r="N10522" s="1" t="s">
        <v>197</v>
      </c>
    </row>
    <row r="10523" spans="1:14" x14ac:dyDescent="0.3">
      <c r="A10523" s="1" t="s">
        <v>14</v>
      </c>
      <c r="B10523">
        <v>1185732</v>
      </c>
      <c r="C10523" s="2">
        <v>44697</v>
      </c>
      <c r="D10523" s="1" t="s">
        <v>103</v>
      </c>
      <c r="E10523" s="1" t="s">
        <v>110</v>
      </c>
      <c r="F10523" s="1" t="s">
        <v>111</v>
      </c>
      <c r="G10523" s="1" t="s">
        <v>18</v>
      </c>
      <c r="H10523">
        <v>41</v>
      </c>
      <c r="I10523">
        <v>116</v>
      </c>
      <c r="J10523">
        <v>4756</v>
      </c>
      <c r="K10523">
        <v>2235.3199999999997</v>
      </c>
      <c r="L10523" s="1">
        <v>2520.6800000000003</v>
      </c>
      <c r="M10523" s="1" t="s">
        <v>25</v>
      </c>
      <c r="N10523" s="1" t="s">
        <v>196</v>
      </c>
    </row>
    <row r="10524" spans="1:14" x14ac:dyDescent="0.3">
      <c r="A10524" s="1" t="s">
        <v>14</v>
      </c>
      <c r="B10524">
        <v>1185732</v>
      </c>
      <c r="C10524" s="2">
        <v>44697</v>
      </c>
      <c r="D10524" s="1" t="s">
        <v>103</v>
      </c>
      <c r="E10524" s="1" t="s">
        <v>110</v>
      </c>
      <c r="F10524" s="1" t="s">
        <v>111</v>
      </c>
      <c r="G10524" s="1" t="s">
        <v>20</v>
      </c>
      <c r="H10524">
        <v>47</v>
      </c>
      <c r="I10524">
        <v>140</v>
      </c>
      <c r="J10524">
        <v>6580</v>
      </c>
      <c r="K10524">
        <v>4211.2</v>
      </c>
      <c r="L10524" s="1">
        <v>2368.8000000000002</v>
      </c>
      <c r="M10524" s="1" t="s">
        <v>25</v>
      </c>
      <c r="N10524" s="1" t="s">
        <v>197</v>
      </c>
    </row>
    <row r="10525" spans="1:14" x14ac:dyDescent="0.3">
      <c r="A10525" s="1" t="s">
        <v>14</v>
      </c>
      <c r="B10525">
        <v>1185732</v>
      </c>
      <c r="C10525" s="2">
        <v>44730</v>
      </c>
      <c r="D10525" s="1" t="s">
        <v>103</v>
      </c>
      <c r="E10525" s="1" t="s">
        <v>110</v>
      </c>
      <c r="F10525" s="1" t="s">
        <v>111</v>
      </c>
      <c r="G10525" s="1" t="s">
        <v>21</v>
      </c>
      <c r="H10525">
        <v>44</v>
      </c>
      <c r="I10525">
        <v>210</v>
      </c>
      <c r="J10525">
        <v>9240</v>
      </c>
      <c r="K10525">
        <v>4804.8</v>
      </c>
      <c r="L10525" s="1">
        <v>4435.2</v>
      </c>
      <c r="M10525" s="1" t="s">
        <v>25</v>
      </c>
      <c r="N10525" s="1" t="s">
        <v>196</v>
      </c>
    </row>
    <row r="10526" spans="1:14" x14ac:dyDescent="0.3">
      <c r="A10526" s="1" t="s">
        <v>14</v>
      </c>
      <c r="B10526">
        <v>1185732</v>
      </c>
      <c r="C10526" s="2">
        <v>44730</v>
      </c>
      <c r="D10526" s="1" t="s">
        <v>103</v>
      </c>
      <c r="E10526" s="1" t="s">
        <v>110</v>
      </c>
      <c r="F10526" s="1" t="s">
        <v>111</v>
      </c>
      <c r="G10526" s="1" t="s">
        <v>22</v>
      </c>
      <c r="H10526">
        <v>37</v>
      </c>
      <c r="I10526">
        <v>125</v>
      </c>
      <c r="J10526">
        <v>4625</v>
      </c>
      <c r="K10526">
        <v>2173.75</v>
      </c>
      <c r="L10526" s="1">
        <v>2451.25</v>
      </c>
      <c r="M10526" s="1" t="s">
        <v>25</v>
      </c>
      <c r="N10526" s="1" t="s">
        <v>196</v>
      </c>
    </row>
    <row r="10527" spans="1:14" x14ac:dyDescent="0.3">
      <c r="A10527" s="1" t="s">
        <v>14</v>
      </c>
      <c r="B10527">
        <v>1185732</v>
      </c>
      <c r="C10527" s="2">
        <v>44730</v>
      </c>
      <c r="D10527" s="1" t="s">
        <v>103</v>
      </c>
      <c r="E10527" s="1" t="s">
        <v>110</v>
      </c>
      <c r="F10527" s="1" t="s">
        <v>111</v>
      </c>
      <c r="G10527" s="1" t="s">
        <v>23</v>
      </c>
      <c r="H10527">
        <v>41</v>
      </c>
      <c r="I10527">
        <v>143</v>
      </c>
      <c r="J10527">
        <v>5863</v>
      </c>
      <c r="K10527">
        <v>3224.65</v>
      </c>
      <c r="L10527" s="1">
        <v>2638.35</v>
      </c>
      <c r="M10527" s="1" t="s">
        <v>25</v>
      </c>
      <c r="N10527" s="1" t="s">
        <v>197</v>
      </c>
    </row>
    <row r="10528" spans="1:14" x14ac:dyDescent="0.3">
      <c r="A10528" s="1" t="s">
        <v>14</v>
      </c>
      <c r="B10528">
        <v>1185732</v>
      </c>
      <c r="C10528" s="2">
        <v>44730</v>
      </c>
      <c r="D10528" s="1" t="s">
        <v>103</v>
      </c>
      <c r="E10528" s="1" t="s">
        <v>110</v>
      </c>
      <c r="F10528" s="1" t="s">
        <v>111</v>
      </c>
      <c r="G10528" s="1" t="s">
        <v>24</v>
      </c>
      <c r="H10528">
        <v>43</v>
      </c>
      <c r="I10528">
        <v>117</v>
      </c>
      <c r="J10528">
        <v>5031</v>
      </c>
      <c r="K10528">
        <v>2515.5</v>
      </c>
      <c r="L10528" s="1">
        <v>2515.5</v>
      </c>
      <c r="M10528" s="1" t="s">
        <v>25</v>
      </c>
      <c r="N10528" s="1" t="s">
        <v>197</v>
      </c>
    </row>
    <row r="10529" spans="1:14" x14ac:dyDescent="0.3">
      <c r="A10529" s="1" t="s">
        <v>14</v>
      </c>
      <c r="B10529">
        <v>1185732</v>
      </c>
      <c r="C10529" s="2">
        <v>44730</v>
      </c>
      <c r="D10529" s="1" t="s">
        <v>103</v>
      </c>
      <c r="E10529" s="1" t="s">
        <v>110</v>
      </c>
      <c r="F10529" s="1" t="s">
        <v>111</v>
      </c>
      <c r="G10529" s="1" t="s">
        <v>18</v>
      </c>
      <c r="H10529">
        <v>57</v>
      </c>
      <c r="I10529">
        <v>135</v>
      </c>
      <c r="J10529">
        <v>7695</v>
      </c>
      <c r="K10529">
        <v>3462.7499999999995</v>
      </c>
      <c r="L10529" s="1">
        <v>4232.25</v>
      </c>
      <c r="M10529" s="1" t="s">
        <v>25</v>
      </c>
      <c r="N10529" s="1" t="s">
        <v>196</v>
      </c>
    </row>
    <row r="10530" spans="1:14" x14ac:dyDescent="0.3">
      <c r="A10530" s="1" t="s">
        <v>14</v>
      </c>
      <c r="B10530">
        <v>1185732</v>
      </c>
      <c r="C10530" s="2">
        <v>44730</v>
      </c>
      <c r="D10530" s="1" t="s">
        <v>103</v>
      </c>
      <c r="E10530" s="1" t="s">
        <v>110</v>
      </c>
      <c r="F10530" s="1" t="s">
        <v>111</v>
      </c>
      <c r="G10530" s="1" t="s">
        <v>20</v>
      </c>
      <c r="H10530">
        <v>60</v>
      </c>
      <c r="I10530">
        <v>188</v>
      </c>
      <c r="J10530">
        <v>11280</v>
      </c>
      <c r="K10530">
        <v>7106.4</v>
      </c>
      <c r="L10530" s="1">
        <v>4173.6000000000004</v>
      </c>
      <c r="M10530" s="1" t="s">
        <v>25</v>
      </c>
      <c r="N10530" s="1" t="s">
        <v>197</v>
      </c>
    </row>
    <row r="10531" spans="1:14" x14ac:dyDescent="0.3">
      <c r="A10531" s="1" t="s">
        <v>14</v>
      </c>
      <c r="B10531">
        <v>1185732</v>
      </c>
      <c r="C10531" s="2">
        <v>44758</v>
      </c>
      <c r="D10531" s="1" t="s">
        <v>103</v>
      </c>
      <c r="E10531" s="1" t="s">
        <v>110</v>
      </c>
      <c r="F10531" s="1" t="s">
        <v>111</v>
      </c>
      <c r="G10531" s="1" t="s">
        <v>21</v>
      </c>
      <c r="H10531">
        <v>58</v>
      </c>
      <c r="I10531">
        <v>221</v>
      </c>
      <c r="J10531">
        <v>12818</v>
      </c>
      <c r="K10531">
        <v>6537.18</v>
      </c>
      <c r="L10531" s="1">
        <v>6280.82</v>
      </c>
      <c r="M10531" s="1" t="s">
        <v>25</v>
      </c>
      <c r="N10531" s="1" t="s">
        <v>196</v>
      </c>
    </row>
    <row r="10532" spans="1:14" x14ac:dyDescent="0.3">
      <c r="A10532" s="1" t="s">
        <v>47</v>
      </c>
      <c r="B10532">
        <v>1197831</v>
      </c>
      <c r="C10532" s="2">
        <v>44031</v>
      </c>
      <c r="D10532" s="1" t="s">
        <v>15</v>
      </c>
      <c r="E10532" s="1" t="s">
        <v>29</v>
      </c>
      <c r="F10532" s="1" t="s">
        <v>29</v>
      </c>
      <c r="G10532" s="1" t="s">
        <v>21</v>
      </c>
      <c r="H10532">
        <v>25</v>
      </c>
      <c r="I10532">
        <v>900</v>
      </c>
      <c r="J10532">
        <v>225000</v>
      </c>
      <c r="K10532">
        <v>78750</v>
      </c>
      <c r="L10532" s="1">
        <v>146250</v>
      </c>
      <c r="M10532" s="1" t="s">
        <v>19</v>
      </c>
      <c r="N10532" s="1" t="s">
        <v>196</v>
      </c>
    </row>
    <row r="10533" spans="1:14" x14ac:dyDescent="0.3">
      <c r="A10533" s="1" t="s">
        <v>47</v>
      </c>
      <c r="B10533">
        <v>1197831</v>
      </c>
      <c r="C10533" s="2">
        <v>44032</v>
      </c>
      <c r="D10533" s="1" t="s">
        <v>15</v>
      </c>
      <c r="E10533" s="1" t="s">
        <v>29</v>
      </c>
      <c r="F10533" s="1" t="s">
        <v>29</v>
      </c>
      <c r="G10533" s="1" t="s">
        <v>22</v>
      </c>
      <c r="H10533">
        <v>35</v>
      </c>
      <c r="I10533">
        <v>900</v>
      </c>
      <c r="J10533">
        <v>315000</v>
      </c>
      <c r="K10533">
        <v>110250</v>
      </c>
      <c r="L10533" s="1">
        <v>204750</v>
      </c>
      <c r="M10533" s="1" t="s">
        <v>19</v>
      </c>
      <c r="N10533" s="1" t="s">
        <v>196</v>
      </c>
    </row>
    <row r="10534" spans="1:14" x14ac:dyDescent="0.3">
      <c r="A10534" s="1" t="s">
        <v>47</v>
      </c>
      <c r="B10534">
        <v>1197831</v>
      </c>
      <c r="C10534" s="2">
        <v>44033</v>
      </c>
      <c r="D10534" s="1" t="s">
        <v>15</v>
      </c>
      <c r="E10534" s="1" t="s">
        <v>29</v>
      </c>
      <c r="F10534" s="1" t="s">
        <v>29</v>
      </c>
      <c r="G10534" s="1" t="s">
        <v>23</v>
      </c>
      <c r="H10534">
        <v>35</v>
      </c>
      <c r="I10534">
        <v>700</v>
      </c>
      <c r="J10534">
        <v>245000</v>
      </c>
      <c r="K10534">
        <v>85750</v>
      </c>
      <c r="L10534" s="1">
        <v>159250</v>
      </c>
      <c r="M10534" s="1" t="s">
        <v>19</v>
      </c>
      <c r="N10534" s="1" t="s">
        <v>197</v>
      </c>
    </row>
    <row r="10535" spans="1:14" x14ac:dyDescent="0.3">
      <c r="A10535" s="1" t="s">
        <v>47</v>
      </c>
      <c r="B10535">
        <v>1197831</v>
      </c>
      <c r="C10535" s="2">
        <v>44034</v>
      </c>
      <c r="D10535" s="1" t="s">
        <v>15</v>
      </c>
      <c r="E10535" s="1" t="s">
        <v>29</v>
      </c>
      <c r="F10535" s="1" t="s">
        <v>29</v>
      </c>
      <c r="G10535" s="1" t="s">
        <v>24</v>
      </c>
      <c r="H10535">
        <v>35</v>
      </c>
      <c r="I10535">
        <v>700</v>
      </c>
      <c r="J10535">
        <v>245000</v>
      </c>
      <c r="K10535">
        <v>110250</v>
      </c>
      <c r="L10535" s="1">
        <v>134750</v>
      </c>
      <c r="M10535" s="1" t="s">
        <v>19</v>
      </c>
      <c r="N10535" s="1" t="s">
        <v>197</v>
      </c>
    </row>
    <row r="10536" spans="1:14" x14ac:dyDescent="0.3">
      <c r="A10536" s="1" t="s">
        <v>50</v>
      </c>
      <c r="B10536">
        <v>1128299</v>
      </c>
      <c r="C10536" s="2">
        <v>43832</v>
      </c>
      <c r="D10536" s="1" t="s">
        <v>15</v>
      </c>
      <c r="E10536" s="1" t="s">
        <v>16</v>
      </c>
      <c r="F10536" s="1" t="s">
        <v>17</v>
      </c>
      <c r="G10536" s="1" t="s">
        <v>21</v>
      </c>
      <c r="H10536">
        <v>35</v>
      </c>
      <c r="I10536">
        <v>450</v>
      </c>
      <c r="J10536">
        <v>157500</v>
      </c>
      <c r="K10536">
        <v>63000</v>
      </c>
      <c r="L10536" s="1">
        <v>94500</v>
      </c>
      <c r="M10536" s="1" t="s">
        <v>19</v>
      </c>
      <c r="N10536" s="1" t="s">
        <v>196</v>
      </c>
    </row>
    <row r="10537" spans="1:14" x14ac:dyDescent="0.3">
      <c r="A10537" s="1" t="s">
        <v>50</v>
      </c>
      <c r="B10537">
        <v>1128299</v>
      </c>
      <c r="C10537" s="2">
        <v>43833</v>
      </c>
      <c r="D10537" s="1" t="s">
        <v>15</v>
      </c>
      <c r="E10537" s="1" t="s">
        <v>16</v>
      </c>
      <c r="F10537" s="1" t="s">
        <v>17</v>
      </c>
      <c r="G10537" s="1" t="s">
        <v>22</v>
      </c>
      <c r="H10537">
        <v>45</v>
      </c>
      <c r="I10537">
        <v>450</v>
      </c>
      <c r="J10537">
        <v>202500</v>
      </c>
      <c r="K10537">
        <v>50625</v>
      </c>
      <c r="L10537" s="1">
        <v>151875</v>
      </c>
      <c r="M10537" s="1" t="s">
        <v>19</v>
      </c>
      <c r="N10537" s="1" t="s">
        <v>196</v>
      </c>
    </row>
    <row r="10538" spans="1:14" x14ac:dyDescent="0.3">
      <c r="A10538" s="1" t="s">
        <v>50</v>
      </c>
      <c r="B10538">
        <v>1128299</v>
      </c>
      <c r="C10538" s="2">
        <v>43834</v>
      </c>
      <c r="D10538" s="1" t="s">
        <v>15</v>
      </c>
      <c r="E10538" s="1" t="s">
        <v>16</v>
      </c>
      <c r="F10538" s="1" t="s">
        <v>17</v>
      </c>
      <c r="G10538" s="1" t="s">
        <v>23</v>
      </c>
      <c r="H10538">
        <v>45</v>
      </c>
      <c r="I10538">
        <v>450</v>
      </c>
      <c r="J10538">
        <v>202500</v>
      </c>
      <c r="K10538">
        <v>81000</v>
      </c>
      <c r="L10538" s="1">
        <v>121500</v>
      </c>
      <c r="M10538" s="1" t="s">
        <v>19</v>
      </c>
      <c r="N10538" s="1" t="s">
        <v>197</v>
      </c>
    </row>
    <row r="10539" spans="1:14" x14ac:dyDescent="0.3">
      <c r="A10539" s="1" t="s">
        <v>50</v>
      </c>
      <c r="B10539">
        <v>1128299</v>
      </c>
      <c r="C10539" s="2">
        <v>43835</v>
      </c>
      <c r="D10539" s="1" t="s">
        <v>15</v>
      </c>
      <c r="E10539" s="1" t="s">
        <v>16</v>
      </c>
      <c r="F10539" s="1" t="s">
        <v>17</v>
      </c>
      <c r="G10539" s="1" t="s">
        <v>24</v>
      </c>
      <c r="H10539">
        <v>45</v>
      </c>
      <c r="I10539">
        <v>300</v>
      </c>
      <c r="J10539">
        <v>135000</v>
      </c>
      <c r="K10539">
        <v>47250</v>
      </c>
      <c r="L10539" s="1">
        <v>87750</v>
      </c>
      <c r="M10539" s="1" t="s">
        <v>19</v>
      </c>
      <c r="N10539" s="1" t="s">
        <v>197</v>
      </c>
    </row>
    <row r="10540" spans="1:14" x14ac:dyDescent="0.3">
      <c r="A10540" s="1" t="s">
        <v>50</v>
      </c>
      <c r="B10540">
        <v>1128299</v>
      </c>
      <c r="C10540" s="2">
        <v>44206</v>
      </c>
      <c r="D10540" s="1" t="s">
        <v>15</v>
      </c>
      <c r="E10540" s="1" t="s">
        <v>43</v>
      </c>
      <c r="F10540" s="1" t="s">
        <v>44</v>
      </c>
      <c r="G10540" s="1" t="s">
        <v>21</v>
      </c>
      <c r="H10540">
        <v>35</v>
      </c>
      <c r="I10540">
        <v>375</v>
      </c>
      <c r="J10540">
        <v>131250</v>
      </c>
      <c r="K10540">
        <v>32812.5</v>
      </c>
      <c r="L10540" s="1">
        <v>98437.5</v>
      </c>
      <c r="M10540" s="1" t="s">
        <v>19</v>
      </c>
      <c r="N10540" s="1" t="s">
        <v>196</v>
      </c>
    </row>
    <row r="10541" spans="1:14" x14ac:dyDescent="0.3">
      <c r="A10541" s="1" t="s">
        <v>50</v>
      </c>
      <c r="B10541">
        <v>1128299</v>
      </c>
      <c r="C10541" s="2">
        <v>44206</v>
      </c>
      <c r="D10541" s="1" t="s">
        <v>15</v>
      </c>
      <c r="E10541" s="1" t="s">
        <v>43</v>
      </c>
      <c r="F10541" s="1" t="s">
        <v>44</v>
      </c>
      <c r="G10541" s="1" t="s">
        <v>22</v>
      </c>
      <c r="H10541">
        <v>45</v>
      </c>
      <c r="I10541">
        <v>375</v>
      </c>
      <c r="J10541">
        <v>168750</v>
      </c>
      <c r="K10541">
        <v>33750</v>
      </c>
      <c r="L10541" s="1">
        <v>135000</v>
      </c>
      <c r="M10541" s="1" t="s">
        <v>19</v>
      </c>
      <c r="N10541" s="1" t="s">
        <v>196</v>
      </c>
    </row>
    <row r="10542" spans="1:14" x14ac:dyDescent="0.3">
      <c r="A10542" s="1" t="s">
        <v>50</v>
      </c>
      <c r="B10542">
        <v>1128299</v>
      </c>
      <c r="C10542" s="2">
        <v>44206</v>
      </c>
      <c r="D10542" s="1" t="s">
        <v>15</v>
      </c>
      <c r="E10542" s="1" t="s">
        <v>43</v>
      </c>
      <c r="F10542" s="1" t="s">
        <v>44</v>
      </c>
      <c r="G10542" s="1" t="s">
        <v>23</v>
      </c>
      <c r="H10542">
        <v>45</v>
      </c>
      <c r="I10542">
        <v>375</v>
      </c>
      <c r="J10542">
        <v>168750</v>
      </c>
      <c r="K10542">
        <v>42187.5</v>
      </c>
      <c r="L10542" s="1">
        <v>126562.5</v>
      </c>
      <c r="M10542" s="1" t="s">
        <v>19</v>
      </c>
      <c r="N10542" s="1" t="s">
        <v>197</v>
      </c>
    </row>
    <row r="10543" spans="1:14" x14ac:dyDescent="0.3">
      <c r="A10543" s="1" t="s">
        <v>50</v>
      </c>
      <c r="B10543">
        <v>1128299</v>
      </c>
      <c r="C10543" s="2">
        <v>44206</v>
      </c>
      <c r="D10543" s="1" t="s">
        <v>15</v>
      </c>
      <c r="E10543" s="1" t="s">
        <v>43</v>
      </c>
      <c r="F10543" s="1" t="s">
        <v>44</v>
      </c>
      <c r="G10543" s="1" t="s">
        <v>24</v>
      </c>
      <c r="H10543">
        <v>45</v>
      </c>
      <c r="I10543">
        <v>225</v>
      </c>
      <c r="J10543">
        <v>101250</v>
      </c>
      <c r="K10543">
        <v>25312.5</v>
      </c>
      <c r="L10543" s="1">
        <v>75937.5</v>
      </c>
      <c r="M10543" s="1" t="s">
        <v>19</v>
      </c>
      <c r="N10543" s="1" t="s">
        <v>197</v>
      </c>
    </row>
    <row r="10544" spans="1:14" x14ac:dyDescent="0.3">
      <c r="A10544" s="1" t="s">
        <v>47</v>
      </c>
      <c r="B10544">
        <v>1197831</v>
      </c>
      <c r="C10544" s="2">
        <v>44031</v>
      </c>
      <c r="D10544" s="1" t="s">
        <v>15</v>
      </c>
      <c r="E10544" s="1" t="s">
        <v>29</v>
      </c>
      <c r="F10544" s="1" t="s">
        <v>29</v>
      </c>
      <c r="G10544" s="1" t="s">
        <v>21</v>
      </c>
      <c r="H10544">
        <v>24</v>
      </c>
      <c r="I10544">
        <v>234</v>
      </c>
      <c r="J10544">
        <v>5616</v>
      </c>
      <c r="K10544">
        <v>2639.52</v>
      </c>
      <c r="L10544" s="1">
        <v>2976.48</v>
      </c>
      <c r="M10544" s="1" t="s">
        <v>25</v>
      </c>
      <c r="N10544" s="1" t="s">
        <v>196</v>
      </c>
    </row>
    <row r="10545" spans="1:14" x14ac:dyDescent="0.3">
      <c r="A10545" s="1" t="s">
        <v>47</v>
      </c>
      <c r="B10545">
        <v>1197831</v>
      </c>
      <c r="C10545" s="2">
        <v>44032</v>
      </c>
      <c r="D10545" s="1" t="s">
        <v>15</v>
      </c>
      <c r="E10545" s="1" t="s">
        <v>29</v>
      </c>
      <c r="F10545" s="1" t="s">
        <v>29</v>
      </c>
      <c r="G10545" s="1" t="s">
        <v>22</v>
      </c>
      <c r="H10545">
        <v>34</v>
      </c>
      <c r="I10545">
        <v>225</v>
      </c>
      <c r="J10545">
        <v>7650</v>
      </c>
      <c r="K10545">
        <v>3748.5</v>
      </c>
      <c r="L10545" s="1">
        <v>3901.5</v>
      </c>
      <c r="M10545" s="1" t="s">
        <v>25</v>
      </c>
      <c r="N10545" s="1" t="s">
        <v>196</v>
      </c>
    </row>
    <row r="10546" spans="1:14" x14ac:dyDescent="0.3">
      <c r="A10546" s="1" t="s">
        <v>47</v>
      </c>
      <c r="B10546">
        <v>1197831</v>
      </c>
      <c r="C10546" s="2">
        <v>44033</v>
      </c>
      <c r="D10546" s="1" t="s">
        <v>15</v>
      </c>
      <c r="E10546" s="1" t="s">
        <v>29</v>
      </c>
      <c r="F10546" s="1" t="s">
        <v>29</v>
      </c>
      <c r="G10546" s="1" t="s">
        <v>23</v>
      </c>
      <c r="H10546">
        <v>33</v>
      </c>
      <c r="I10546">
        <v>210</v>
      </c>
      <c r="J10546">
        <v>6930</v>
      </c>
      <c r="K10546">
        <v>3187.7999999999997</v>
      </c>
      <c r="L10546" s="1">
        <v>3742.2000000000003</v>
      </c>
      <c r="M10546" s="1" t="s">
        <v>25</v>
      </c>
      <c r="N10546" s="1" t="s">
        <v>197</v>
      </c>
    </row>
    <row r="10547" spans="1:14" x14ac:dyDescent="0.3">
      <c r="A10547" s="1" t="s">
        <v>47</v>
      </c>
      <c r="B10547">
        <v>1197831</v>
      </c>
      <c r="C10547" s="2">
        <v>44034</v>
      </c>
      <c r="D10547" s="1" t="s">
        <v>15</v>
      </c>
      <c r="E10547" s="1" t="s">
        <v>29</v>
      </c>
      <c r="F10547" s="1" t="s">
        <v>29</v>
      </c>
      <c r="G10547" s="1" t="s">
        <v>24</v>
      </c>
      <c r="H10547">
        <v>34</v>
      </c>
      <c r="I10547">
        <v>175</v>
      </c>
      <c r="J10547">
        <v>5950</v>
      </c>
      <c r="K10547">
        <v>3272.5000000000005</v>
      </c>
      <c r="L10547" s="1">
        <v>2677.4999999999995</v>
      </c>
      <c r="M10547" s="1" t="s">
        <v>25</v>
      </c>
      <c r="N10547" s="1" t="s">
        <v>197</v>
      </c>
    </row>
    <row r="10548" spans="1:14" x14ac:dyDescent="0.3">
      <c r="A10548" s="1" t="s">
        <v>50</v>
      </c>
      <c r="B10548">
        <v>1128299</v>
      </c>
      <c r="C10548" s="2">
        <v>43832</v>
      </c>
      <c r="D10548" s="1" t="s">
        <v>15</v>
      </c>
      <c r="E10548" s="1" t="s">
        <v>16</v>
      </c>
      <c r="F10548" s="1" t="s">
        <v>17</v>
      </c>
      <c r="G10548" s="1" t="s">
        <v>21</v>
      </c>
      <c r="H10548">
        <v>32</v>
      </c>
      <c r="I10548">
        <v>122</v>
      </c>
      <c r="J10548">
        <v>3904</v>
      </c>
      <c r="K10548">
        <v>1991.04</v>
      </c>
      <c r="L10548" s="1">
        <v>1912.96</v>
      </c>
      <c r="M10548" s="1" t="s">
        <v>25</v>
      </c>
      <c r="N10548" s="1" t="s">
        <v>196</v>
      </c>
    </row>
    <row r="10549" spans="1:14" x14ac:dyDescent="0.3">
      <c r="A10549" s="1" t="s">
        <v>50</v>
      </c>
      <c r="B10549">
        <v>1128299</v>
      </c>
      <c r="C10549" s="2">
        <v>43833</v>
      </c>
      <c r="D10549" s="1" t="s">
        <v>15</v>
      </c>
      <c r="E10549" s="1" t="s">
        <v>16</v>
      </c>
      <c r="F10549" s="1" t="s">
        <v>17</v>
      </c>
      <c r="G10549" s="1" t="s">
        <v>22</v>
      </c>
      <c r="H10549">
        <v>44</v>
      </c>
      <c r="I10549">
        <v>117</v>
      </c>
      <c r="J10549">
        <v>5148</v>
      </c>
      <c r="K10549">
        <v>1904.76</v>
      </c>
      <c r="L10549" s="1">
        <v>3243.24</v>
      </c>
      <c r="M10549" s="1" t="s">
        <v>25</v>
      </c>
      <c r="N10549" s="1" t="s">
        <v>196</v>
      </c>
    </row>
    <row r="10550" spans="1:14" x14ac:dyDescent="0.3">
      <c r="A10550" s="1" t="s">
        <v>50</v>
      </c>
      <c r="B10550">
        <v>1128299</v>
      </c>
      <c r="C10550" s="2">
        <v>43834</v>
      </c>
      <c r="D10550" s="1" t="s">
        <v>15</v>
      </c>
      <c r="E10550" s="1" t="s">
        <v>16</v>
      </c>
      <c r="F10550" s="1" t="s">
        <v>17</v>
      </c>
      <c r="G10550" s="1" t="s">
        <v>23</v>
      </c>
      <c r="H10550">
        <v>41</v>
      </c>
      <c r="I10550">
        <v>117</v>
      </c>
      <c r="J10550">
        <v>4797</v>
      </c>
      <c r="K10550">
        <v>2590.38</v>
      </c>
      <c r="L10550" s="1">
        <v>2206.62</v>
      </c>
      <c r="M10550" s="1" t="s">
        <v>25</v>
      </c>
      <c r="N10550" s="1" t="s">
        <v>197</v>
      </c>
    </row>
    <row r="10551" spans="1:14" x14ac:dyDescent="0.3">
      <c r="A10551" s="1" t="s">
        <v>50</v>
      </c>
      <c r="B10551">
        <v>1128299</v>
      </c>
      <c r="C10551" s="2">
        <v>43835</v>
      </c>
      <c r="D10551" s="1" t="s">
        <v>15</v>
      </c>
      <c r="E10551" s="1" t="s">
        <v>16</v>
      </c>
      <c r="F10551" s="1" t="s">
        <v>17</v>
      </c>
      <c r="G10551" s="1" t="s">
        <v>24</v>
      </c>
      <c r="H10551">
        <v>43</v>
      </c>
      <c r="I10551">
        <v>87</v>
      </c>
      <c r="J10551">
        <v>3741</v>
      </c>
      <c r="K10551">
        <v>1870.5</v>
      </c>
      <c r="L10551" s="1">
        <v>1870.5</v>
      </c>
      <c r="M10551" s="1" t="s">
        <v>25</v>
      </c>
      <c r="N10551" s="1" t="s">
        <v>197</v>
      </c>
    </row>
    <row r="10552" spans="1:14" x14ac:dyDescent="0.3">
      <c r="A10552" s="1" t="s">
        <v>50</v>
      </c>
      <c r="B10552">
        <v>1128299</v>
      </c>
      <c r="C10552" s="2">
        <v>44206</v>
      </c>
      <c r="D10552" s="1" t="s">
        <v>15</v>
      </c>
      <c r="E10552" s="1" t="s">
        <v>43</v>
      </c>
      <c r="F10552" s="1" t="s">
        <v>44</v>
      </c>
      <c r="G10552" s="1" t="s">
        <v>21</v>
      </c>
      <c r="H10552">
        <v>33</v>
      </c>
      <c r="I10552">
        <v>98</v>
      </c>
      <c r="J10552">
        <v>3234</v>
      </c>
      <c r="K10552">
        <v>1131.8999999999999</v>
      </c>
      <c r="L10552" s="1">
        <v>2102.1000000000004</v>
      </c>
      <c r="M10552" s="1" t="s">
        <v>25</v>
      </c>
      <c r="N10552" s="1" t="s">
        <v>196</v>
      </c>
    </row>
    <row r="10553" spans="1:14" x14ac:dyDescent="0.3">
      <c r="A10553" s="1" t="s">
        <v>50</v>
      </c>
      <c r="B10553">
        <v>1128299</v>
      </c>
      <c r="C10553" s="2">
        <v>44206</v>
      </c>
      <c r="D10553" s="1" t="s">
        <v>15</v>
      </c>
      <c r="E10553" s="1" t="s">
        <v>43</v>
      </c>
      <c r="F10553" s="1" t="s">
        <v>44</v>
      </c>
      <c r="G10553" s="1" t="s">
        <v>22</v>
      </c>
      <c r="H10553">
        <v>41</v>
      </c>
      <c r="I10553">
        <v>109</v>
      </c>
      <c r="J10553">
        <v>4469</v>
      </c>
      <c r="K10553">
        <v>1474.77</v>
      </c>
      <c r="L10553" s="1">
        <v>2994.23</v>
      </c>
      <c r="M10553" s="1" t="s">
        <v>25</v>
      </c>
      <c r="N10553" s="1" t="s">
        <v>196</v>
      </c>
    </row>
    <row r="10554" spans="1:14" x14ac:dyDescent="0.3">
      <c r="A10554" s="1" t="s">
        <v>50</v>
      </c>
      <c r="B10554">
        <v>1128299</v>
      </c>
      <c r="C10554" s="2">
        <v>44206</v>
      </c>
      <c r="D10554" s="1" t="s">
        <v>15</v>
      </c>
      <c r="E10554" s="1" t="s">
        <v>43</v>
      </c>
      <c r="F10554" s="1" t="s">
        <v>44</v>
      </c>
      <c r="G10554" s="1" t="s">
        <v>23</v>
      </c>
      <c r="H10554">
        <v>43</v>
      </c>
      <c r="I10554">
        <v>101</v>
      </c>
      <c r="J10554">
        <v>4343</v>
      </c>
      <c r="K10554">
        <v>1737.2</v>
      </c>
      <c r="L10554" s="1">
        <v>2605.8000000000002</v>
      </c>
      <c r="M10554" s="1" t="s">
        <v>25</v>
      </c>
      <c r="N10554" s="1" t="s">
        <v>197</v>
      </c>
    </row>
    <row r="10555" spans="1:14" x14ac:dyDescent="0.3">
      <c r="A10555" s="1" t="s">
        <v>50</v>
      </c>
      <c r="B10555">
        <v>1128299</v>
      </c>
      <c r="C10555" s="2">
        <v>44206</v>
      </c>
      <c r="D10555" s="1" t="s">
        <v>15</v>
      </c>
      <c r="E10555" s="1" t="s">
        <v>43</v>
      </c>
      <c r="F10555" s="1" t="s">
        <v>44</v>
      </c>
      <c r="G10555" s="1" t="s">
        <v>24</v>
      </c>
      <c r="H10555">
        <v>43</v>
      </c>
      <c r="I10555">
        <v>59</v>
      </c>
      <c r="J10555">
        <v>2537</v>
      </c>
      <c r="K10555">
        <v>989.43000000000006</v>
      </c>
      <c r="L10555" s="1">
        <v>1547.57</v>
      </c>
      <c r="M10555" s="1" t="s">
        <v>25</v>
      </c>
      <c r="N10555" s="1" t="s">
        <v>197</v>
      </c>
    </row>
    <row r="10556" spans="1:14" x14ac:dyDescent="0.3">
      <c r="A10556" s="1" t="s">
        <v>47</v>
      </c>
      <c r="B10556">
        <v>1197831</v>
      </c>
      <c r="C10556" s="2">
        <v>44031</v>
      </c>
      <c r="D10556" s="1" t="s">
        <v>15</v>
      </c>
      <c r="E10556" s="1" t="s">
        <v>29</v>
      </c>
      <c r="F10556" s="1" t="s">
        <v>29</v>
      </c>
      <c r="G10556" s="1" t="s">
        <v>21</v>
      </c>
      <c r="H10556">
        <v>20</v>
      </c>
      <c r="I10556">
        <v>270</v>
      </c>
      <c r="J10556">
        <v>5400</v>
      </c>
      <c r="K10556">
        <v>2105.9999999999995</v>
      </c>
      <c r="L10556" s="1">
        <v>3294.0000000000005</v>
      </c>
      <c r="M10556" s="1" t="s">
        <v>19</v>
      </c>
      <c r="N10556" s="1" t="s">
        <v>196</v>
      </c>
    </row>
    <row r="10557" spans="1:14" x14ac:dyDescent="0.3">
      <c r="A10557" s="1" t="s">
        <v>47</v>
      </c>
      <c r="B10557">
        <v>1197831</v>
      </c>
      <c r="C10557" s="2">
        <v>44032</v>
      </c>
      <c r="D10557" s="1" t="s">
        <v>15</v>
      </c>
      <c r="E10557" s="1" t="s">
        <v>29</v>
      </c>
      <c r="F10557" s="1" t="s">
        <v>29</v>
      </c>
      <c r="G10557" s="1" t="s">
        <v>22</v>
      </c>
      <c r="H10557">
        <v>26</v>
      </c>
      <c r="I10557">
        <v>270</v>
      </c>
      <c r="J10557">
        <v>7020</v>
      </c>
      <c r="K10557">
        <v>2597.4</v>
      </c>
      <c r="L10557" s="1">
        <v>4422.6000000000004</v>
      </c>
      <c r="M10557" s="1" t="s">
        <v>19</v>
      </c>
      <c r="N10557" s="1" t="s">
        <v>196</v>
      </c>
    </row>
    <row r="10558" spans="1:14" x14ac:dyDescent="0.3">
      <c r="A10558" s="1" t="s">
        <v>47</v>
      </c>
      <c r="B10558">
        <v>1197831</v>
      </c>
      <c r="C10558" s="2">
        <v>44033</v>
      </c>
      <c r="D10558" s="1" t="s">
        <v>15</v>
      </c>
      <c r="E10558" s="1" t="s">
        <v>29</v>
      </c>
      <c r="F10558" s="1" t="s">
        <v>29</v>
      </c>
      <c r="G10558" s="1" t="s">
        <v>23</v>
      </c>
      <c r="H10558">
        <v>27</v>
      </c>
      <c r="I10558">
        <v>238</v>
      </c>
      <c r="J10558">
        <v>6426</v>
      </c>
      <c r="K10558">
        <v>2506.14</v>
      </c>
      <c r="L10558" s="1">
        <v>3919.86</v>
      </c>
      <c r="M10558" s="1" t="s">
        <v>19</v>
      </c>
      <c r="N10558" s="1" t="s">
        <v>197</v>
      </c>
    </row>
    <row r="10559" spans="1:14" x14ac:dyDescent="0.3">
      <c r="A10559" s="1" t="s">
        <v>47</v>
      </c>
      <c r="B10559">
        <v>1197831</v>
      </c>
      <c r="C10559" s="2">
        <v>44034</v>
      </c>
      <c r="D10559" s="1" t="s">
        <v>15</v>
      </c>
      <c r="E10559" s="1" t="s">
        <v>29</v>
      </c>
      <c r="F10559" s="1" t="s">
        <v>29</v>
      </c>
      <c r="G10559" s="1" t="s">
        <v>24</v>
      </c>
      <c r="H10559">
        <v>27</v>
      </c>
      <c r="I10559">
        <v>210</v>
      </c>
      <c r="J10559">
        <v>5670</v>
      </c>
      <c r="K10559">
        <v>2948.4</v>
      </c>
      <c r="L10559" s="1">
        <v>2721.6</v>
      </c>
      <c r="M10559" s="1" t="s">
        <v>19</v>
      </c>
      <c r="N10559" s="1" t="s">
        <v>197</v>
      </c>
    </row>
    <row r="10560" spans="1:14" x14ac:dyDescent="0.3">
      <c r="A10560" s="1" t="s">
        <v>50</v>
      </c>
      <c r="B10560">
        <v>1128299</v>
      </c>
      <c r="C10560" s="2">
        <v>43832</v>
      </c>
      <c r="D10560" s="1" t="s">
        <v>15</v>
      </c>
      <c r="E10560" s="1" t="s">
        <v>16</v>
      </c>
      <c r="F10560" s="1" t="s">
        <v>17</v>
      </c>
      <c r="G10560" s="1" t="s">
        <v>21</v>
      </c>
      <c r="H10560">
        <v>27</v>
      </c>
      <c r="I10560">
        <v>158</v>
      </c>
      <c r="J10560">
        <v>4266</v>
      </c>
      <c r="K10560">
        <v>1791.7200000000003</v>
      </c>
      <c r="L10560" s="1">
        <v>2474.2799999999997</v>
      </c>
      <c r="M10560" s="1" t="s">
        <v>19</v>
      </c>
      <c r="N10560" s="1" t="s">
        <v>196</v>
      </c>
    </row>
    <row r="10561" spans="1:14" x14ac:dyDescent="0.3">
      <c r="A10561" s="1" t="s">
        <v>50</v>
      </c>
      <c r="B10561">
        <v>1128299</v>
      </c>
      <c r="C10561" s="2">
        <v>43833</v>
      </c>
      <c r="D10561" s="1" t="s">
        <v>15</v>
      </c>
      <c r="E10561" s="1" t="s">
        <v>16</v>
      </c>
      <c r="F10561" s="1" t="s">
        <v>17</v>
      </c>
      <c r="G10561" s="1" t="s">
        <v>22</v>
      </c>
      <c r="H10561">
        <v>35</v>
      </c>
      <c r="I10561">
        <v>135</v>
      </c>
      <c r="J10561">
        <v>4725</v>
      </c>
      <c r="K10561">
        <v>1464.75</v>
      </c>
      <c r="L10561" s="1">
        <v>3260.25</v>
      </c>
      <c r="M10561" s="1" t="s">
        <v>19</v>
      </c>
      <c r="N10561" s="1" t="s">
        <v>196</v>
      </c>
    </row>
    <row r="10562" spans="1:14" x14ac:dyDescent="0.3">
      <c r="A10562" s="1" t="s">
        <v>50</v>
      </c>
      <c r="B10562">
        <v>1128299</v>
      </c>
      <c r="C10562" s="2">
        <v>43834</v>
      </c>
      <c r="D10562" s="1" t="s">
        <v>15</v>
      </c>
      <c r="E10562" s="1" t="s">
        <v>16</v>
      </c>
      <c r="F10562" s="1" t="s">
        <v>17</v>
      </c>
      <c r="G10562" s="1" t="s">
        <v>23</v>
      </c>
      <c r="H10562">
        <v>36</v>
      </c>
      <c r="I10562">
        <v>140</v>
      </c>
      <c r="J10562">
        <v>5040</v>
      </c>
      <c r="K10562">
        <v>2368.8000000000002</v>
      </c>
      <c r="L10562" s="1">
        <v>2671.2</v>
      </c>
      <c r="M10562" s="1" t="s">
        <v>19</v>
      </c>
      <c r="N10562" s="1" t="s">
        <v>197</v>
      </c>
    </row>
    <row r="10563" spans="1:14" x14ac:dyDescent="0.3">
      <c r="A10563" s="1" t="s">
        <v>50</v>
      </c>
      <c r="B10563">
        <v>1128299</v>
      </c>
      <c r="C10563" s="2">
        <v>43835</v>
      </c>
      <c r="D10563" s="1" t="s">
        <v>15</v>
      </c>
      <c r="E10563" s="1" t="s">
        <v>16</v>
      </c>
      <c r="F10563" s="1" t="s">
        <v>17</v>
      </c>
      <c r="G10563" s="1" t="s">
        <v>24</v>
      </c>
      <c r="H10563">
        <v>34</v>
      </c>
      <c r="I10563">
        <v>90</v>
      </c>
      <c r="J10563">
        <v>3060</v>
      </c>
      <c r="K10563">
        <v>1254.5999999999999</v>
      </c>
      <c r="L10563" s="1">
        <v>1805.4</v>
      </c>
      <c r="M10563" s="1" t="s">
        <v>19</v>
      </c>
      <c r="N10563" s="1" t="s">
        <v>197</v>
      </c>
    </row>
    <row r="10564" spans="1:14" x14ac:dyDescent="0.3">
      <c r="A10564" s="1" t="s">
        <v>47</v>
      </c>
      <c r="B10564">
        <v>1197831</v>
      </c>
      <c r="C10564" s="2">
        <v>44761</v>
      </c>
      <c r="D10564" s="1" t="s">
        <v>15</v>
      </c>
      <c r="E10564" s="1" t="s">
        <v>29</v>
      </c>
      <c r="F10564" s="1" t="s">
        <v>29</v>
      </c>
      <c r="G10564" s="1" t="s">
        <v>21</v>
      </c>
      <c r="H10564">
        <v>25</v>
      </c>
      <c r="I10564">
        <v>900</v>
      </c>
      <c r="J10564">
        <v>225000</v>
      </c>
      <c r="K10564">
        <v>78750</v>
      </c>
      <c r="L10564" s="1">
        <v>146250</v>
      </c>
      <c r="M10564" s="1" t="s">
        <v>19</v>
      </c>
      <c r="N10564" s="1" t="s">
        <v>196</v>
      </c>
    </row>
    <row r="10565" spans="1:14" x14ac:dyDescent="0.3">
      <c r="A10565" s="1" t="s">
        <v>47</v>
      </c>
      <c r="B10565">
        <v>1197831</v>
      </c>
      <c r="C10565" s="2">
        <v>44762</v>
      </c>
      <c r="D10565" s="1" t="s">
        <v>15</v>
      </c>
      <c r="E10565" s="1" t="s">
        <v>29</v>
      </c>
      <c r="F10565" s="1" t="s">
        <v>29</v>
      </c>
      <c r="G10565" s="1" t="s">
        <v>22</v>
      </c>
      <c r="H10565">
        <v>35</v>
      </c>
      <c r="I10565">
        <v>900</v>
      </c>
      <c r="J10565">
        <v>315000</v>
      </c>
      <c r="K10565">
        <v>110250</v>
      </c>
      <c r="L10565" s="1">
        <v>204750</v>
      </c>
      <c r="M10565" s="1" t="s">
        <v>19</v>
      </c>
      <c r="N10565" s="1" t="s">
        <v>196</v>
      </c>
    </row>
    <row r="10566" spans="1:14" x14ac:dyDescent="0.3">
      <c r="A10566" s="1" t="s">
        <v>47</v>
      </c>
      <c r="B10566">
        <v>1197831</v>
      </c>
      <c r="C10566" s="2">
        <v>44763</v>
      </c>
      <c r="D10566" s="1" t="s">
        <v>15</v>
      </c>
      <c r="E10566" s="1" t="s">
        <v>29</v>
      </c>
      <c r="F10566" s="1" t="s">
        <v>29</v>
      </c>
      <c r="G10566" s="1" t="s">
        <v>23</v>
      </c>
      <c r="H10566">
        <v>35</v>
      </c>
      <c r="I10566">
        <v>700</v>
      </c>
      <c r="J10566">
        <v>245000</v>
      </c>
      <c r="K10566">
        <v>85750</v>
      </c>
      <c r="L10566" s="1">
        <v>159250</v>
      </c>
      <c r="M10566" s="1" t="s">
        <v>19</v>
      </c>
      <c r="N10566" s="1" t="s">
        <v>197</v>
      </c>
    </row>
    <row r="10567" spans="1:14" x14ac:dyDescent="0.3">
      <c r="A10567" s="1" t="s">
        <v>47</v>
      </c>
      <c r="B10567">
        <v>1197831</v>
      </c>
      <c r="C10567" s="2">
        <v>44764</v>
      </c>
      <c r="D10567" s="1" t="s">
        <v>15</v>
      </c>
      <c r="E10567" s="1" t="s">
        <v>29</v>
      </c>
      <c r="F10567" s="1" t="s">
        <v>29</v>
      </c>
      <c r="G10567" s="1" t="s">
        <v>24</v>
      </c>
      <c r="H10567">
        <v>35</v>
      </c>
      <c r="I10567">
        <v>700</v>
      </c>
      <c r="J10567">
        <v>245000</v>
      </c>
      <c r="K10567">
        <v>110250</v>
      </c>
      <c r="L10567" s="1">
        <v>134750</v>
      </c>
      <c r="M10567" s="1" t="s">
        <v>19</v>
      </c>
      <c r="N10567" s="1" t="s">
        <v>197</v>
      </c>
    </row>
    <row r="10568" spans="1:14" x14ac:dyDescent="0.3">
      <c r="A10568" s="1" t="s">
        <v>50</v>
      </c>
      <c r="B10568">
        <v>1128299</v>
      </c>
      <c r="C10568" s="2">
        <v>44563</v>
      </c>
      <c r="D10568" s="1" t="s">
        <v>15</v>
      </c>
      <c r="E10568" s="1" t="s">
        <v>16</v>
      </c>
      <c r="F10568" s="1" t="s">
        <v>17</v>
      </c>
      <c r="G10568" s="1" t="s">
        <v>21</v>
      </c>
      <c r="H10568">
        <v>35</v>
      </c>
      <c r="I10568">
        <v>450</v>
      </c>
      <c r="J10568">
        <v>157500</v>
      </c>
      <c r="K10568">
        <v>63000</v>
      </c>
      <c r="L10568" s="1">
        <v>94500</v>
      </c>
      <c r="M10568" s="1" t="s">
        <v>19</v>
      </c>
      <c r="N10568" s="1" t="s">
        <v>196</v>
      </c>
    </row>
    <row r="10569" spans="1:14" x14ac:dyDescent="0.3">
      <c r="A10569" s="1" t="s">
        <v>50</v>
      </c>
      <c r="B10569">
        <v>1128299</v>
      </c>
      <c r="C10569" s="2">
        <v>44564</v>
      </c>
      <c r="D10569" s="1" t="s">
        <v>15</v>
      </c>
      <c r="E10569" s="1" t="s">
        <v>16</v>
      </c>
      <c r="F10569" s="1" t="s">
        <v>17</v>
      </c>
      <c r="G10569" s="1" t="s">
        <v>22</v>
      </c>
      <c r="H10569">
        <v>45</v>
      </c>
      <c r="I10569">
        <v>450</v>
      </c>
      <c r="J10569">
        <v>202500</v>
      </c>
      <c r="K10569">
        <v>50625</v>
      </c>
      <c r="L10569" s="1">
        <v>151875</v>
      </c>
      <c r="M10569" s="1" t="s">
        <v>19</v>
      </c>
      <c r="N10569" s="1" t="s">
        <v>196</v>
      </c>
    </row>
    <row r="10570" spans="1:14" x14ac:dyDescent="0.3">
      <c r="A10570" s="1" t="s">
        <v>50</v>
      </c>
      <c r="B10570">
        <v>1128299</v>
      </c>
      <c r="C10570" s="2">
        <v>44565</v>
      </c>
      <c r="D10570" s="1" t="s">
        <v>15</v>
      </c>
      <c r="E10570" s="1" t="s">
        <v>16</v>
      </c>
      <c r="F10570" s="1" t="s">
        <v>17</v>
      </c>
      <c r="G10570" s="1" t="s">
        <v>23</v>
      </c>
      <c r="H10570">
        <v>45</v>
      </c>
      <c r="I10570">
        <v>450</v>
      </c>
      <c r="J10570">
        <v>202500</v>
      </c>
      <c r="K10570">
        <v>81000</v>
      </c>
      <c r="L10570" s="1">
        <v>121500</v>
      </c>
      <c r="M10570" s="1" t="s">
        <v>19</v>
      </c>
      <c r="N10570" s="1" t="s">
        <v>197</v>
      </c>
    </row>
    <row r="10571" spans="1:14" x14ac:dyDescent="0.3">
      <c r="A10571" s="1" t="s">
        <v>50</v>
      </c>
      <c r="B10571">
        <v>1128299</v>
      </c>
      <c r="C10571" s="2">
        <v>44566</v>
      </c>
      <c r="D10571" s="1" t="s">
        <v>15</v>
      </c>
      <c r="E10571" s="1" t="s">
        <v>16</v>
      </c>
      <c r="F10571" s="1" t="s">
        <v>17</v>
      </c>
      <c r="G10571" s="1" t="s">
        <v>24</v>
      </c>
      <c r="H10571">
        <v>45</v>
      </c>
      <c r="I10571">
        <v>300</v>
      </c>
      <c r="J10571">
        <v>135000</v>
      </c>
      <c r="K10571">
        <v>47250</v>
      </c>
      <c r="L10571" s="1">
        <v>87750</v>
      </c>
      <c r="M10571" s="1" t="s">
        <v>19</v>
      </c>
      <c r="N10571" s="1" t="s">
        <v>197</v>
      </c>
    </row>
    <row r="10572" spans="1:14" x14ac:dyDescent="0.3">
      <c r="A10572" s="1" t="s">
        <v>50</v>
      </c>
      <c r="B10572">
        <v>1128299</v>
      </c>
      <c r="C10572" s="2">
        <v>44571</v>
      </c>
      <c r="D10572" s="1" t="s">
        <v>15</v>
      </c>
      <c r="E10572" s="1" t="s">
        <v>43</v>
      </c>
      <c r="F10572" s="1" t="s">
        <v>44</v>
      </c>
      <c r="G10572" s="1" t="s">
        <v>21</v>
      </c>
      <c r="H10572">
        <v>35</v>
      </c>
      <c r="I10572">
        <v>375</v>
      </c>
      <c r="J10572">
        <v>131250</v>
      </c>
      <c r="K10572">
        <v>32812.5</v>
      </c>
      <c r="L10572" s="1">
        <v>98437.5</v>
      </c>
      <c r="M10572" s="1" t="s">
        <v>19</v>
      </c>
      <c r="N10572" s="1" t="s">
        <v>196</v>
      </c>
    </row>
    <row r="10573" spans="1:14" x14ac:dyDescent="0.3">
      <c r="A10573" s="1" t="s">
        <v>50</v>
      </c>
      <c r="B10573">
        <v>1128299</v>
      </c>
      <c r="C10573" s="2">
        <v>44571</v>
      </c>
      <c r="D10573" s="1" t="s">
        <v>15</v>
      </c>
      <c r="E10573" s="1" t="s">
        <v>43</v>
      </c>
      <c r="F10573" s="1" t="s">
        <v>44</v>
      </c>
      <c r="G10573" s="1" t="s">
        <v>22</v>
      </c>
      <c r="H10573">
        <v>45</v>
      </c>
      <c r="I10573">
        <v>375</v>
      </c>
      <c r="J10573">
        <v>168750</v>
      </c>
      <c r="K10573">
        <v>33750</v>
      </c>
      <c r="L10573" s="1">
        <v>135000</v>
      </c>
      <c r="M10573" s="1" t="s">
        <v>19</v>
      </c>
      <c r="N10573" s="1" t="s">
        <v>196</v>
      </c>
    </row>
    <row r="10574" spans="1:14" x14ac:dyDescent="0.3">
      <c r="A10574" s="1" t="s">
        <v>50</v>
      </c>
      <c r="B10574">
        <v>1128299</v>
      </c>
      <c r="C10574" s="2">
        <v>44571</v>
      </c>
      <c r="D10574" s="1" t="s">
        <v>15</v>
      </c>
      <c r="E10574" s="1" t="s">
        <v>43</v>
      </c>
      <c r="F10574" s="1" t="s">
        <v>44</v>
      </c>
      <c r="G10574" s="1" t="s">
        <v>23</v>
      </c>
      <c r="H10574">
        <v>45</v>
      </c>
      <c r="I10574">
        <v>375</v>
      </c>
      <c r="J10574">
        <v>168750</v>
      </c>
      <c r="K10574">
        <v>42187.5</v>
      </c>
      <c r="L10574" s="1">
        <v>126562.5</v>
      </c>
      <c r="M10574" s="1" t="s">
        <v>19</v>
      </c>
      <c r="N10574" s="1" t="s">
        <v>197</v>
      </c>
    </row>
    <row r="10575" spans="1:14" x14ac:dyDescent="0.3">
      <c r="A10575" s="1" t="s">
        <v>50</v>
      </c>
      <c r="B10575">
        <v>1128299</v>
      </c>
      <c r="C10575" s="2">
        <v>44571</v>
      </c>
      <c r="D10575" s="1" t="s">
        <v>15</v>
      </c>
      <c r="E10575" s="1" t="s">
        <v>43</v>
      </c>
      <c r="F10575" s="1" t="s">
        <v>44</v>
      </c>
      <c r="G10575" s="1" t="s">
        <v>24</v>
      </c>
      <c r="H10575">
        <v>45</v>
      </c>
      <c r="I10575">
        <v>225</v>
      </c>
      <c r="J10575">
        <v>101250</v>
      </c>
      <c r="K10575">
        <v>25312.5</v>
      </c>
      <c r="L10575" s="1">
        <v>75937.5</v>
      </c>
      <c r="M10575" s="1" t="s">
        <v>19</v>
      </c>
      <c r="N10575" s="1" t="s">
        <v>197</v>
      </c>
    </row>
    <row r="10576" spans="1:14" x14ac:dyDescent="0.3">
      <c r="A10576" s="1" t="s">
        <v>47</v>
      </c>
      <c r="B10576">
        <v>1197831</v>
      </c>
      <c r="C10576" s="2">
        <v>44761</v>
      </c>
      <c r="D10576" s="1" t="s">
        <v>15</v>
      </c>
      <c r="E10576" s="1" t="s">
        <v>29</v>
      </c>
      <c r="F10576" s="1" t="s">
        <v>29</v>
      </c>
      <c r="G10576" s="1" t="s">
        <v>21</v>
      </c>
      <c r="H10576">
        <v>24</v>
      </c>
      <c r="I10576">
        <v>234</v>
      </c>
      <c r="J10576">
        <v>5616</v>
      </c>
      <c r="K10576">
        <v>2639.52</v>
      </c>
      <c r="L10576" s="1">
        <v>2976.48</v>
      </c>
      <c r="M10576" s="1" t="s">
        <v>25</v>
      </c>
      <c r="N10576" s="1" t="s">
        <v>196</v>
      </c>
    </row>
    <row r="10577" spans="1:14" x14ac:dyDescent="0.3">
      <c r="A10577" s="1" t="s">
        <v>47</v>
      </c>
      <c r="B10577">
        <v>1197831</v>
      </c>
      <c r="C10577" s="2">
        <v>44762</v>
      </c>
      <c r="D10577" s="1" t="s">
        <v>15</v>
      </c>
      <c r="E10577" s="1" t="s">
        <v>29</v>
      </c>
      <c r="F10577" s="1" t="s">
        <v>29</v>
      </c>
      <c r="G10577" s="1" t="s">
        <v>22</v>
      </c>
      <c r="H10577">
        <v>34</v>
      </c>
      <c r="I10577">
        <v>225</v>
      </c>
      <c r="J10577">
        <v>7650</v>
      </c>
      <c r="K10577">
        <v>3748.5</v>
      </c>
      <c r="L10577" s="1">
        <v>3901.5</v>
      </c>
      <c r="M10577" s="1" t="s">
        <v>25</v>
      </c>
      <c r="N10577" s="1" t="s">
        <v>196</v>
      </c>
    </row>
    <row r="10578" spans="1:14" x14ac:dyDescent="0.3">
      <c r="A10578" s="1" t="s">
        <v>47</v>
      </c>
      <c r="B10578">
        <v>1197831</v>
      </c>
      <c r="C10578" s="2">
        <v>44763</v>
      </c>
      <c r="D10578" s="1" t="s">
        <v>15</v>
      </c>
      <c r="E10578" s="1" t="s">
        <v>29</v>
      </c>
      <c r="F10578" s="1" t="s">
        <v>29</v>
      </c>
      <c r="G10578" s="1" t="s">
        <v>23</v>
      </c>
      <c r="H10578">
        <v>33</v>
      </c>
      <c r="I10578">
        <v>210</v>
      </c>
      <c r="J10578">
        <v>6930</v>
      </c>
      <c r="K10578">
        <v>3187.7999999999997</v>
      </c>
      <c r="L10578" s="1">
        <v>3742.2000000000003</v>
      </c>
      <c r="M10578" s="1" t="s">
        <v>25</v>
      </c>
      <c r="N10578" s="1" t="s">
        <v>197</v>
      </c>
    </row>
    <row r="10579" spans="1:14" x14ac:dyDescent="0.3">
      <c r="A10579" s="1" t="s">
        <v>47</v>
      </c>
      <c r="B10579">
        <v>1197831</v>
      </c>
      <c r="C10579" s="2">
        <v>44764</v>
      </c>
      <c r="D10579" s="1" t="s">
        <v>15</v>
      </c>
      <c r="E10579" s="1" t="s">
        <v>29</v>
      </c>
      <c r="F10579" s="1" t="s">
        <v>29</v>
      </c>
      <c r="G10579" s="1" t="s">
        <v>24</v>
      </c>
      <c r="H10579">
        <v>34</v>
      </c>
      <c r="I10579">
        <v>175</v>
      </c>
      <c r="J10579">
        <v>5950</v>
      </c>
      <c r="K10579">
        <v>3272.5000000000005</v>
      </c>
      <c r="L10579" s="1">
        <v>2677.4999999999995</v>
      </c>
      <c r="M10579" s="1" t="s">
        <v>25</v>
      </c>
      <c r="N10579" s="1" t="s">
        <v>197</v>
      </c>
    </row>
    <row r="10580" spans="1:14" x14ac:dyDescent="0.3">
      <c r="A10580" s="1" t="s">
        <v>50</v>
      </c>
      <c r="B10580">
        <v>1128299</v>
      </c>
      <c r="C10580" s="2">
        <v>44563</v>
      </c>
      <c r="D10580" s="1" t="s">
        <v>15</v>
      </c>
      <c r="E10580" s="1" t="s">
        <v>16</v>
      </c>
      <c r="F10580" s="1" t="s">
        <v>17</v>
      </c>
      <c r="G10580" s="1" t="s">
        <v>21</v>
      </c>
      <c r="H10580">
        <v>32</v>
      </c>
      <c r="I10580">
        <v>122</v>
      </c>
      <c r="J10580">
        <v>3904</v>
      </c>
      <c r="K10580">
        <v>1991.04</v>
      </c>
      <c r="L10580" s="1">
        <v>1912.96</v>
      </c>
      <c r="M10580" s="1" t="s">
        <v>25</v>
      </c>
      <c r="N10580" s="1" t="s">
        <v>196</v>
      </c>
    </row>
    <row r="10581" spans="1:14" x14ac:dyDescent="0.3">
      <c r="A10581" s="1" t="s">
        <v>50</v>
      </c>
      <c r="B10581">
        <v>1128299</v>
      </c>
      <c r="C10581" s="2">
        <v>44564</v>
      </c>
      <c r="D10581" s="1" t="s">
        <v>15</v>
      </c>
      <c r="E10581" s="1" t="s">
        <v>16</v>
      </c>
      <c r="F10581" s="1" t="s">
        <v>17</v>
      </c>
      <c r="G10581" s="1" t="s">
        <v>22</v>
      </c>
      <c r="H10581">
        <v>44</v>
      </c>
      <c r="I10581">
        <v>117</v>
      </c>
      <c r="J10581">
        <v>5148</v>
      </c>
      <c r="K10581">
        <v>1904.76</v>
      </c>
      <c r="L10581" s="1">
        <v>3243.24</v>
      </c>
      <c r="M10581" s="1" t="s">
        <v>25</v>
      </c>
      <c r="N10581" s="1" t="s">
        <v>196</v>
      </c>
    </row>
    <row r="10582" spans="1:14" x14ac:dyDescent="0.3">
      <c r="A10582" s="1" t="s">
        <v>50</v>
      </c>
      <c r="B10582">
        <v>1128299</v>
      </c>
      <c r="C10582" s="2">
        <v>44565</v>
      </c>
      <c r="D10582" s="1" t="s">
        <v>15</v>
      </c>
      <c r="E10582" s="1" t="s">
        <v>16</v>
      </c>
      <c r="F10582" s="1" t="s">
        <v>17</v>
      </c>
      <c r="G10582" s="1" t="s">
        <v>23</v>
      </c>
      <c r="H10582">
        <v>41</v>
      </c>
      <c r="I10582">
        <v>117</v>
      </c>
      <c r="J10582">
        <v>4797</v>
      </c>
      <c r="K10582">
        <v>2590.38</v>
      </c>
      <c r="L10582" s="1">
        <v>2206.62</v>
      </c>
      <c r="M10582" s="1" t="s">
        <v>25</v>
      </c>
      <c r="N10582" s="1" t="s">
        <v>197</v>
      </c>
    </row>
    <row r="10583" spans="1:14" x14ac:dyDescent="0.3">
      <c r="A10583" s="1" t="s">
        <v>50</v>
      </c>
      <c r="B10583">
        <v>1128299</v>
      </c>
      <c r="C10583" s="2">
        <v>44566</v>
      </c>
      <c r="D10583" s="1" t="s">
        <v>15</v>
      </c>
      <c r="E10583" s="1" t="s">
        <v>16</v>
      </c>
      <c r="F10583" s="1" t="s">
        <v>17</v>
      </c>
      <c r="G10583" s="1" t="s">
        <v>24</v>
      </c>
      <c r="H10583">
        <v>43</v>
      </c>
      <c r="I10583">
        <v>87</v>
      </c>
      <c r="J10583">
        <v>3741</v>
      </c>
      <c r="K10583">
        <v>1870.5</v>
      </c>
      <c r="L10583" s="1">
        <v>1870.5</v>
      </c>
      <c r="M10583" s="1" t="s">
        <v>25</v>
      </c>
      <c r="N10583" s="1" t="s">
        <v>197</v>
      </c>
    </row>
    <row r="10584" spans="1:14" x14ac:dyDescent="0.3">
      <c r="A10584" s="1" t="s">
        <v>50</v>
      </c>
      <c r="B10584">
        <v>1128299</v>
      </c>
      <c r="C10584" s="2">
        <v>44571</v>
      </c>
      <c r="D10584" s="1" t="s">
        <v>15</v>
      </c>
      <c r="E10584" s="1" t="s">
        <v>43</v>
      </c>
      <c r="F10584" s="1" t="s">
        <v>44</v>
      </c>
      <c r="G10584" s="1" t="s">
        <v>21</v>
      </c>
      <c r="H10584">
        <v>33</v>
      </c>
      <c r="I10584">
        <v>98</v>
      </c>
      <c r="J10584">
        <v>3234</v>
      </c>
      <c r="K10584">
        <v>1131.8999999999999</v>
      </c>
      <c r="L10584" s="1">
        <v>2102.1000000000004</v>
      </c>
      <c r="M10584" s="1" t="s">
        <v>25</v>
      </c>
      <c r="N10584" s="1" t="s">
        <v>196</v>
      </c>
    </row>
    <row r="10585" spans="1:14" x14ac:dyDescent="0.3">
      <c r="A10585" s="1" t="s">
        <v>50</v>
      </c>
      <c r="B10585">
        <v>1128299</v>
      </c>
      <c r="C10585" s="2">
        <v>44571</v>
      </c>
      <c r="D10585" s="1" t="s">
        <v>15</v>
      </c>
      <c r="E10585" s="1" t="s">
        <v>43</v>
      </c>
      <c r="F10585" s="1" t="s">
        <v>44</v>
      </c>
      <c r="G10585" s="1" t="s">
        <v>22</v>
      </c>
      <c r="H10585">
        <v>41</v>
      </c>
      <c r="I10585">
        <v>109</v>
      </c>
      <c r="J10585">
        <v>4469</v>
      </c>
      <c r="K10585">
        <v>1474.77</v>
      </c>
      <c r="L10585" s="1">
        <v>2994.23</v>
      </c>
      <c r="M10585" s="1" t="s">
        <v>25</v>
      </c>
      <c r="N10585" s="1" t="s">
        <v>196</v>
      </c>
    </row>
    <row r="10586" spans="1:14" x14ac:dyDescent="0.3">
      <c r="A10586" s="1" t="s">
        <v>50</v>
      </c>
      <c r="B10586">
        <v>1128299</v>
      </c>
      <c r="C10586" s="2">
        <v>44571</v>
      </c>
      <c r="D10586" s="1" t="s">
        <v>15</v>
      </c>
      <c r="E10586" s="1" t="s">
        <v>43</v>
      </c>
      <c r="F10586" s="1" t="s">
        <v>44</v>
      </c>
      <c r="G10586" s="1" t="s">
        <v>23</v>
      </c>
      <c r="H10586">
        <v>43</v>
      </c>
      <c r="I10586">
        <v>101</v>
      </c>
      <c r="J10586">
        <v>4343</v>
      </c>
      <c r="K10586">
        <v>1737.2</v>
      </c>
      <c r="L10586" s="1">
        <v>2605.8000000000002</v>
      </c>
      <c r="M10586" s="1" t="s">
        <v>25</v>
      </c>
      <c r="N10586" s="1" t="s">
        <v>197</v>
      </c>
    </row>
    <row r="10587" spans="1:14" x14ac:dyDescent="0.3">
      <c r="A10587" s="1" t="s">
        <v>50</v>
      </c>
      <c r="B10587">
        <v>1128299</v>
      </c>
      <c r="C10587" s="2">
        <v>44571</v>
      </c>
      <c r="D10587" s="1" t="s">
        <v>15</v>
      </c>
      <c r="E10587" s="1" t="s">
        <v>43</v>
      </c>
      <c r="F10587" s="1" t="s">
        <v>44</v>
      </c>
      <c r="G10587" s="1" t="s">
        <v>24</v>
      </c>
      <c r="H10587">
        <v>43</v>
      </c>
      <c r="I10587">
        <v>59</v>
      </c>
      <c r="J10587">
        <v>2537</v>
      </c>
      <c r="K10587">
        <v>989.43000000000006</v>
      </c>
      <c r="L10587" s="1">
        <v>1547.57</v>
      </c>
      <c r="M10587" s="1" t="s">
        <v>25</v>
      </c>
      <c r="N10587" s="1" t="s">
        <v>197</v>
      </c>
    </row>
    <row r="10588" spans="1:14" x14ac:dyDescent="0.3">
      <c r="A10588" s="1" t="s">
        <v>47</v>
      </c>
      <c r="B10588">
        <v>1197831</v>
      </c>
      <c r="C10588" s="2">
        <v>44761</v>
      </c>
      <c r="D10588" s="1" t="s">
        <v>15</v>
      </c>
      <c r="E10588" s="1" t="s">
        <v>29</v>
      </c>
      <c r="F10588" s="1" t="s">
        <v>29</v>
      </c>
      <c r="G10588" s="1" t="s">
        <v>21</v>
      </c>
      <c r="H10588">
        <v>20</v>
      </c>
      <c r="I10588">
        <v>270</v>
      </c>
      <c r="J10588">
        <v>5400</v>
      </c>
      <c r="K10588">
        <v>2105.9999999999995</v>
      </c>
      <c r="L10588" s="1">
        <v>3294.0000000000005</v>
      </c>
      <c r="M10588" s="1" t="s">
        <v>19</v>
      </c>
      <c r="N10588" s="1" t="s">
        <v>196</v>
      </c>
    </row>
    <row r="10589" spans="1:14" x14ac:dyDescent="0.3">
      <c r="A10589" s="1" t="s">
        <v>47</v>
      </c>
      <c r="B10589">
        <v>1197831</v>
      </c>
      <c r="C10589" s="2">
        <v>44762</v>
      </c>
      <c r="D10589" s="1" t="s">
        <v>15</v>
      </c>
      <c r="E10589" s="1" t="s">
        <v>29</v>
      </c>
      <c r="F10589" s="1" t="s">
        <v>29</v>
      </c>
      <c r="G10589" s="1" t="s">
        <v>22</v>
      </c>
      <c r="H10589">
        <v>26</v>
      </c>
      <c r="I10589">
        <v>270</v>
      </c>
      <c r="J10589">
        <v>7020</v>
      </c>
      <c r="K10589">
        <v>2597.4</v>
      </c>
      <c r="L10589" s="1">
        <v>4422.6000000000004</v>
      </c>
      <c r="M10589" s="1" t="s">
        <v>19</v>
      </c>
      <c r="N10589" s="1" t="s">
        <v>196</v>
      </c>
    </row>
    <row r="10590" spans="1:14" x14ac:dyDescent="0.3">
      <c r="A10590" s="1" t="s">
        <v>47</v>
      </c>
      <c r="B10590">
        <v>1197831</v>
      </c>
      <c r="C10590" s="2">
        <v>44763</v>
      </c>
      <c r="D10590" s="1" t="s">
        <v>15</v>
      </c>
      <c r="E10590" s="1" t="s">
        <v>29</v>
      </c>
      <c r="F10590" s="1" t="s">
        <v>29</v>
      </c>
      <c r="G10590" s="1" t="s">
        <v>23</v>
      </c>
      <c r="H10590">
        <v>27</v>
      </c>
      <c r="I10590">
        <v>238</v>
      </c>
      <c r="J10590">
        <v>6426</v>
      </c>
      <c r="K10590">
        <v>2506.14</v>
      </c>
      <c r="L10590" s="1">
        <v>3919.86</v>
      </c>
      <c r="M10590" s="1" t="s">
        <v>19</v>
      </c>
      <c r="N10590" s="1" t="s">
        <v>197</v>
      </c>
    </row>
    <row r="10591" spans="1:14" x14ac:dyDescent="0.3">
      <c r="A10591" s="1" t="s">
        <v>47</v>
      </c>
      <c r="B10591">
        <v>1197831</v>
      </c>
      <c r="C10591" s="2">
        <v>44764</v>
      </c>
      <c r="D10591" s="1" t="s">
        <v>15</v>
      </c>
      <c r="E10591" s="1" t="s">
        <v>29</v>
      </c>
      <c r="F10591" s="1" t="s">
        <v>29</v>
      </c>
      <c r="G10591" s="1" t="s">
        <v>24</v>
      </c>
      <c r="H10591">
        <v>27</v>
      </c>
      <c r="I10591">
        <v>210</v>
      </c>
      <c r="J10591">
        <v>5670</v>
      </c>
      <c r="K10591">
        <v>2948.4</v>
      </c>
      <c r="L10591" s="1">
        <v>2721.6</v>
      </c>
      <c r="M10591" s="1" t="s">
        <v>19</v>
      </c>
      <c r="N10591" s="1" t="s">
        <v>197</v>
      </c>
    </row>
    <row r="10592" spans="1:14" x14ac:dyDescent="0.3">
      <c r="A10592" s="1" t="s">
        <v>50</v>
      </c>
      <c r="B10592">
        <v>1128299</v>
      </c>
      <c r="C10592" s="2">
        <v>44563</v>
      </c>
      <c r="D10592" s="1" t="s">
        <v>15</v>
      </c>
      <c r="E10592" s="1" t="s">
        <v>16</v>
      </c>
      <c r="F10592" s="1" t="s">
        <v>17</v>
      </c>
      <c r="G10592" s="1" t="s">
        <v>21</v>
      </c>
      <c r="H10592">
        <v>27</v>
      </c>
      <c r="I10592">
        <v>158</v>
      </c>
      <c r="J10592">
        <v>4266</v>
      </c>
      <c r="K10592">
        <v>1791.7200000000003</v>
      </c>
      <c r="L10592" s="1">
        <v>2474.2799999999997</v>
      </c>
      <c r="M10592" s="1" t="s">
        <v>19</v>
      </c>
      <c r="N10592" s="1" t="s">
        <v>196</v>
      </c>
    </row>
    <row r="10593" spans="1:14" x14ac:dyDescent="0.3">
      <c r="A10593" s="1" t="s">
        <v>50</v>
      </c>
      <c r="B10593">
        <v>1128299</v>
      </c>
      <c r="C10593" s="2">
        <v>44564</v>
      </c>
      <c r="D10593" s="1" t="s">
        <v>15</v>
      </c>
      <c r="E10593" s="1" t="s">
        <v>16</v>
      </c>
      <c r="F10593" s="1" t="s">
        <v>17</v>
      </c>
      <c r="G10593" s="1" t="s">
        <v>22</v>
      </c>
      <c r="H10593">
        <v>35</v>
      </c>
      <c r="I10593">
        <v>135</v>
      </c>
      <c r="J10593">
        <v>4725</v>
      </c>
      <c r="K10593">
        <v>1464.75</v>
      </c>
      <c r="L10593" s="1">
        <v>3260.25</v>
      </c>
      <c r="M10593" s="1" t="s">
        <v>19</v>
      </c>
      <c r="N10593" s="1" t="s">
        <v>196</v>
      </c>
    </row>
    <row r="10594" spans="1:14" x14ac:dyDescent="0.3">
      <c r="A10594" s="1" t="s">
        <v>50</v>
      </c>
      <c r="B10594">
        <v>1128299</v>
      </c>
      <c r="C10594" s="2">
        <v>44565</v>
      </c>
      <c r="D10594" s="1" t="s">
        <v>15</v>
      </c>
      <c r="E10594" s="1" t="s">
        <v>16</v>
      </c>
      <c r="F10594" s="1" t="s">
        <v>17</v>
      </c>
      <c r="G10594" s="1" t="s">
        <v>23</v>
      </c>
      <c r="H10594">
        <v>36</v>
      </c>
      <c r="I10594">
        <v>140</v>
      </c>
      <c r="J10594">
        <v>5040</v>
      </c>
      <c r="K10594">
        <v>2368.8000000000002</v>
      </c>
      <c r="L10594" s="1">
        <v>2671.2</v>
      </c>
      <c r="M10594" s="1" t="s">
        <v>19</v>
      </c>
      <c r="N10594" s="1" t="s">
        <v>197</v>
      </c>
    </row>
    <row r="10595" spans="1:14" x14ac:dyDescent="0.3">
      <c r="A10595" s="1" t="s">
        <v>50</v>
      </c>
      <c r="B10595">
        <v>1128299</v>
      </c>
      <c r="C10595" s="2">
        <v>44566</v>
      </c>
      <c r="D10595" s="1" t="s">
        <v>15</v>
      </c>
      <c r="E10595" s="1" t="s">
        <v>16</v>
      </c>
      <c r="F10595" s="1" t="s">
        <v>17</v>
      </c>
      <c r="G10595" s="1" t="s">
        <v>24</v>
      </c>
      <c r="H10595">
        <v>34</v>
      </c>
      <c r="I10595">
        <v>90</v>
      </c>
      <c r="J10595">
        <v>3060</v>
      </c>
      <c r="K10595">
        <v>1254.5999999999999</v>
      </c>
      <c r="L10595" s="1">
        <v>1805.4</v>
      </c>
      <c r="M10595" s="1" t="s">
        <v>19</v>
      </c>
      <c r="N10595" s="1" t="s">
        <v>197</v>
      </c>
    </row>
    <row r="10596" spans="1:14" x14ac:dyDescent="0.3">
      <c r="A10596" s="1" t="s">
        <v>47</v>
      </c>
      <c r="B10596">
        <v>1197831</v>
      </c>
      <c r="C10596" s="2">
        <v>44419</v>
      </c>
      <c r="D10596" s="1" t="s">
        <v>54</v>
      </c>
      <c r="E10596" s="1" t="s">
        <v>71</v>
      </c>
      <c r="F10596" s="1" t="s">
        <v>72</v>
      </c>
      <c r="G10596" s="1" t="s">
        <v>21</v>
      </c>
      <c r="H10596">
        <v>20</v>
      </c>
      <c r="I10596">
        <v>725</v>
      </c>
      <c r="J10596">
        <v>145000</v>
      </c>
      <c r="K10596">
        <v>43500</v>
      </c>
      <c r="L10596" s="1">
        <v>101500</v>
      </c>
      <c r="M10596" s="1" t="s">
        <v>19</v>
      </c>
      <c r="N10596" s="1" t="s">
        <v>196</v>
      </c>
    </row>
    <row r="10597" spans="1:14" x14ac:dyDescent="0.3">
      <c r="A10597" s="1" t="s">
        <v>47</v>
      </c>
      <c r="B10597">
        <v>1197831</v>
      </c>
      <c r="C10597" s="2">
        <v>44420</v>
      </c>
      <c r="D10597" s="1" t="s">
        <v>54</v>
      </c>
      <c r="E10597" s="1" t="s">
        <v>71</v>
      </c>
      <c r="F10597" s="1" t="s">
        <v>72</v>
      </c>
      <c r="G10597" s="1" t="s">
        <v>22</v>
      </c>
      <c r="H10597">
        <v>30</v>
      </c>
      <c r="I10597">
        <v>725</v>
      </c>
      <c r="J10597">
        <v>217500</v>
      </c>
      <c r="K10597">
        <v>65250</v>
      </c>
      <c r="L10597" s="1">
        <v>152250</v>
      </c>
      <c r="M10597" s="1" t="s">
        <v>19</v>
      </c>
      <c r="N10597" s="1" t="s">
        <v>196</v>
      </c>
    </row>
    <row r="10598" spans="1:14" x14ac:dyDescent="0.3">
      <c r="A10598" s="1" t="s">
        <v>47</v>
      </c>
      <c r="B10598">
        <v>1197831</v>
      </c>
      <c r="C10598" s="2">
        <v>44421</v>
      </c>
      <c r="D10598" s="1" t="s">
        <v>54</v>
      </c>
      <c r="E10598" s="1" t="s">
        <v>71</v>
      </c>
      <c r="F10598" s="1" t="s">
        <v>72</v>
      </c>
      <c r="G10598" s="1" t="s">
        <v>23</v>
      </c>
      <c r="H10598">
        <v>30</v>
      </c>
      <c r="I10598">
        <v>525</v>
      </c>
      <c r="J10598">
        <v>157500</v>
      </c>
      <c r="K10598">
        <v>47250</v>
      </c>
      <c r="L10598" s="1">
        <v>110250</v>
      </c>
      <c r="M10598" s="1" t="s">
        <v>19</v>
      </c>
      <c r="N10598" s="1" t="s">
        <v>197</v>
      </c>
    </row>
    <row r="10599" spans="1:14" x14ac:dyDescent="0.3">
      <c r="A10599" s="1" t="s">
        <v>47</v>
      </c>
      <c r="B10599">
        <v>1197831</v>
      </c>
      <c r="C10599" s="2">
        <v>44422</v>
      </c>
      <c r="D10599" s="1" t="s">
        <v>54</v>
      </c>
      <c r="E10599" s="1" t="s">
        <v>71</v>
      </c>
      <c r="F10599" s="1" t="s">
        <v>72</v>
      </c>
      <c r="G10599" s="1" t="s">
        <v>24</v>
      </c>
      <c r="H10599">
        <v>35</v>
      </c>
      <c r="I10599">
        <v>525</v>
      </c>
      <c r="J10599">
        <v>183750</v>
      </c>
      <c r="K10599">
        <v>73500</v>
      </c>
      <c r="L10599" s="1">
        <v>110250</v>
      </c>
      <c r="M10599" s="1" t="s">
        <v>19</v>
      </c>
      <c r="N10599" s="1" t="s">
        <v>197</v>
      </c>
    </row>
    <row r="10600" spans="1:14" x14ac:dyDescent="0.3">
      <c r="A10600" s="1" t="s">
        <v>51</v>
      </c>
      <c r="B10600">
        <v>1189833</v>
      </c>
      <c r="C10600" s="2">
        <v>44193</v>
      </c>
      <c r="D10600" s="1" t="s">
        <v>54</v>
      </c>
      <c r="E10600" s="1" t="s">
        <v>73</v>
      </c>
      <c r="F10600" s="1" t="s">
        <v>74</v>
      </c>
      <c r="G10600" s="1" t="s">
        <v>21</v>
      </c>
      <c r="H10600">
        <v>35</v>
      </c>
      <c r="I10600">
        <v>475</v>
      </c>
      <c r="J10600">
        <v>166250</v>
      </c>
      <c r="K10600">
        <v>74812.5</v>
      </c>
      <c r="L10600" s="1">
        <v>91437.5</v>
      </c>
      <c r="M10600" s="1" t="s">
        <v>19</v>
      </c>
      <c r="N10600" s="1" t="s">
        <v>196</v>
      </c>
    </row>
    <row r="10601" spans="1:14" x14ac:dyDescent="0.3">
      <c r="A10601" s="1" t="s">
        <v>51</v>
      </c>
      <c r="B10601">
        <v>1189833</v>
      </c>
      <c r="C10601" s="2">
        <v>44194</v>
      </c>
      <c r="D10601" s="1" t="s">
        <v>54</v>
      </c>
      <c r="E10601" s="1" t="s">
        <v>73</v>
      </c>
      <c r="F10601" s="1" t="s">
        <v>74</v>
      </c>
      <c r="G10601" s="1" t="s">
        <v>22</v>
      </c>
      <c r="H10601">
        <v>45</v>
      </c>
      <c r="I10601">
        <v>475</v>
      </c>
      <c r="J10601">
        <v>213750</v>
      </c>
      <c r="K10601">
        <v>64125</v>
      </c>
      <c r="L10601" s="1">
        <v>149625</v>
      </c>
      <c r="M10601" s="1" t="s">
        <v>19</v>
      </c>
      <c r="N10601" s="1" t="s">
        <v>196</v>
      </c>
    </row>
    <row r="10602" spans="1:14" x14ac:dyDescent="0.3">
      <c r="A10602" s="1" t="s">
        <v>51</v>
      </c>
      <c r="B10602">
        <v>1189833</v>
      </c>
      <c r="C10602" s="2">
        <v>44195</v>
      </c>
      <c r="D10602" s="1" t="s">
        <v>54</v>
      </c>
      <c r="E10602" s="1" t="s">
        <v>73</v>
      </c>
      <c r="F10602" s="1" t="s">
        <v>74</v>
      </c>
      <c r="G10602" s="1" t="s">
        <v>23</v>
      </c>
      <c r="H10602">
        <v>45</v>
      </c>
      <c r="I10602">
        <v>475</v>
      </c>
      <c r="J10602">
        <v>213750</v>
      </c>
      <c r="K10602">
        <v>96187.5</v>
      </c>
      <c r="L10602" s="1">
        <v>117562.5</v>
      </c>
      <c r="M10602" s="1" t="s">
        <v>19</v>
      </c>
      <c r="N10602" s="1" t="s">
        <v>197</v>
      </c>
    </row>
    <row r="10603" spans="1:14" x14ac:dyDescent="0.3">
      <c r="A10603" s="1" t="s">
        <v>51</v>
      </c>
      <c r="B10603">
        <v>1189833</v>
      </c>
      <c r="C10603" s="2">
        <v>44196</v>
      </c>
      <c r="D10603" s="1" t="s">
        <v>54</v>
      </c>
      <c r="E10603" s="1" t="s">
        <v>73</v>
      </c>
      <c r="F10603" s="1" t="s">
        <v>74</v>
      </c>
      <c r="G10603" s="1" t="s">
        <v>24</v>
      </c>
      <c r="H10603">
        <v>45</v>
      </c>
      <c r="I10603">
        <v>325</v>
      </c>
      <c r="J10603">
        <v>146250</v>
      </c>
      <c r="K10603">
        <v>58499.999999999993</v>
      </c>
      <c r="L10603" s="1">
        <v>87750</v>
      </c>
      <c r="M10603" s="1" t="s">
        <v>19</v>
      </c>
      <c r="N10603" s="1" t="s">
        <v>197</v>
      </c>
    </row>
    <row r="10604" spans="1:14" x14ac:dyDescent="0.3">
      <c r="A10604" s="1" t="s">
        <v>47</v>
      </c>
      <c r="B10604">
        <v>1197831</v>
      </c>
      <c r="C10604" s="2">
        <v>44409</v>
      </c>
      <c r="D10604" s="1" t="s">
        <v>54</v>
      </c>
      <c r="E10604" s="1" t="s">
        <v>75</v>
      </c>
      <c r="F10604" s="1" t="s">
        <v>76</v>
      </c>
      <c r="G10604" s="1" t="s">
        <v>21</v>
      </c>
      <c r="H10604">
        <v>20</v>
      </c>
      <c r="I10604">
        <v>675</v>
      </c>
      <c r="J10604">
        <v>135000</v>
      </c>
      <c r="K10604">
        <v>53999.999999999993</v>
      </c>
      <c r="L10604" s="1">
        <v>81000</v>
      </c>
      <c r="M10604" s="1" t="s">
        <v>19</v>
      </c>
      <c r="N10604" s="1" t="s">
        <v>196</v>
      </c>
    </row>
    <row r="10605" spans="1:14" x14ac:dyDescent="0.3">
      <c r="A10605" s="1" t="s">
        <v>47</v>
      </c>
      <c r="B10605">
        <v>1197831</v>
      </c>
      <c r="C10605" s="2">
        <v>44410</v>
      </c>
      <c r="D10605" s="1" t="s">
        <v>54</v>
      </c>
      <c r="E10605" s="1" t="s">
        <v>75</v>
      </c>
      <c r="F10605" s="1" t="s">
        <v>76</v>
      </c>
      <c r="G10605" s="1" t="s">
        <v>22</v>
      </c>
      <c r="H10605">
        <v>30</v>
      </c>
      <c r="I10605">
        <v>675</v>
      </c>
      <c r="J10605">
        <v>202500</v>
      </c>
      <c r="K10605">
        <v>81000</v>
      </c>
      <c r="L10605" s="1">
        <v>121500</v>
      </c>
      <c r="M10605" s="1" t="s">
        <v>19</v>
      </c>
      <c r="N10605" s="1" t="s">
        <v>196</v>
      </c>
    </row>
    <row r="10606" spans="1:14" x14ac:dyDescent="0.3">
      <c r="A10606" s="1" t="s">
        <v>47</v>
      </c>
      <c r="B10606">
        <v>1197831</v>
      </c>
      <c r="C10606" s="2">
        <v>44411</v>
      </c>
      <c r="D10606" s="1" t="s">
        <v>54</v>
      </c>
      <c r="E10606" s="1" t="s">
        <v>75</v>
      </c>
      <c r="F10606" s="1" t="s">
        <v>76</v>
      </c>
      <c r="G10606" s="1" t="s">
        <v>23</v>
      </c>
      <c r="H10606">
        <v>30</v>
      </c>
      <c r="I10606">
        <v>475</v>
      </c>
      <c r="J10606">
        <v>142500</v>
      </c>
      <c r="K10606">
        <v>56999.999999999993</v>
      </c>
      <c r="L10606" s="1">
        <v>85500</v>
      </c>
      <c r="M10606" s="1" t="s">
        <v>19</v>
      </c>
      <c r="N10606" s="1" t="s">
        <v>197</v>
      </c>
    </row>
    <row r="10607" spans="1:14" x14ac:dyDescent="0.3">
      <c r="A10607" s="1" t="s">
        <v>47</v>
      </c>
      <c r="B10607">
        <v>1197831</v>
      </c>
      <c r="C10607" s="2">
        <v>44412</v>
      </c>
      <c r="D10607" s="1" t="s">
        <v>54</v>
      </c>
      <c r="E10607" s="1" t="s">
        <v>75</v>
      </c>
      <c r="F10607" s="1" t="s">
        <v>76</v>
      </c>
      <c r="G10607" s="1" t="s">
        <v>24</v>
      </c>
      <c r="H10607">
        <v>35</v>
      </c>
      <c r="I10607">
        <v>475</v>
      </c>
      <c r="J10607">
        <v>166250</v>
      </c>
      <c r="K10607">
        <v>83125</v>
      </c>
      <c r="L10607" s="1">
        <v>83125</v>
      </c>
      <c r="M10607" s="1" t="s">
        <v>19</v>
      </c>
      <c r="N10607" s="1" t="s">
        <v>197</v>
      </c>
    </row>
    <row r="10608" spans="1:14" x14ac:dyDescent="0.3">
      <c r="A10608" s="1" t="s">
        <v>47</v>
      </c>
      <c r="B10608">
        <v>1197831</v>
      </c>
      <c r="C10608" s="2">
        <v>44419</v>
      </c>
      <c r="D10608" s="1" t="s">
        <v>54</v>
      </c>
      <c r="E10608" s="1" t="s">
        <v>71</v>
      </c>
      <c r="F10608" s="1" t="s">
        <v>72</v>
      </c>
      <c r="G10608" s="1" t="s">
        <v>21</v>
      </c>
      <c r="H10608">
        <v>20</v>
      </c>
      <c r="I10608">
        <v>189</v>
      </c>
      <c r="J10608">
        <v>3780</v>
      </c>
      <c r="K10608">
        <v>1512</v>
      </c>
      <c r="L10608" s="1">
        <v>2268</v>
      </c>
      <c r="M10608" s="1" t="s">
        <v>25</v>
      </c>
      <c r="N10608" s="1" t="s">
        <v>196</v>
      </c>
    </row>
    <row r="10609" spans="1:14" x14ac:dyDescent="0.3">
      <c r="A10609" s="1" t="s">
        <v>47</v>
      </c>
      <c r="B10609">
        <v>1197831</v>
      </c>
      <c r="C10609" s="2">
        <v>44420</v>
      </c>
      <c r="D10609" s="1" t="s">
        <v>54</v>
      </c>
      <c r="E10609" s="1" t="s">
        <v>71</v>
      </c>
      <c r="F10609" s="1" t="s">
        <v>72</v>
      </c>
      <c r="G10609" s="1" t="s">
        <v>22</v>
      </c>
      <c r="H10609">
        <v>28</v>
      </c>
      <c r="I10609">
        <v>196</v>
      </c>
      <c r="J10609">
        <v>5488</v>
      </c>
      <c r="K10609">
        <v>2195.2000000000003</v>
      </c>
      <c r="L10609" s="1">
        <v>3292.7999999999997</v>
      </c>
      <c r="M10609" s="1" t="s">
        <v>25</v>
      </c>
      <c r="N10609" s="1" t="s">
        <v>196</v>
      </c>
    </row>
    <row r="10610" spans="1:14" x14ac:dyDescent="0.3">
      <c r="A10610" s="1" t="s">
        <v>47</v>
      </c>
      <c r="B10610">
        <v>1197831</v>
      </c>
      <c r="C10610" s="2">
        <v>44421</v>
      </c>
      <c r="D10610" s="1" t="s">
        <v>54</v>
      </c>
      <c r="E10610" s="1" t="s">
        <v>71</v>
      </c>
      <c r="F10610" s="1" t="s">
        <v>72</v>
      </c>
      <c r="G10610" s="1" t="s">
        <v>23</v>
      </c>
      <c r="H10610">
        <v>27</v>
      </c>
      <c r="I10610">
        <v>158</v>
      </c>
      <c r="J10610">
        <v>4266</v>
      </c>
      <c r="K10610">
        <v>1749.06</v>
      </c>
      <c r="L10610" s="1">
        <v>2516.94</v>
      </c>
      <c r="M10610" s="1" t="s">
        <v>25</v>
      </c>
      <c r="N10610" s="1" t="s">
        <v>197</v>
      </c>
    </row>
    <row r="10611" spans="1:14" x14ac:dyDescent="0.3">
      <c r="A10611" s="1" t="s">
        <v>47</v>
      </c>
      <c r="B10611">
        <v>1197831</v>
      </c>
      <c r="C10611" s="2">
        <v>44422</v>
      </c>
      <c r="D10611" s="1" t="s">
        <v>54</v>
      </c>
      <c r="E10611" s="1" t="s">
        <v>71</v>
      </c>
      <c r="F10611" s="1" t="s">
        <v>72</v>
      </c>
      <c r="G10611" s="1" t="s">
        <v>24</v>
      </c>
      <c r="H10611">
        <v>34</v>
      </c>
      <c r="I10611">
        <v>152</v>
      </c>
      <c r="J10611">
        <v>5168</v>
      </c>
      <c r="K10611">
        <v>2635.68</v>
      </c>
      <c r="L10611" s="1">
        <v>2532.3200000000002</v>
      </c>
      <c r="M10611" s="1" t="s">
        <v>25</v>
      </c>
      <c r="N10611" s="1" t="s">
        <v>197</v>
      </c>
    </row>
    <row r="10612" spans="1:14" x14ac:dyDescent="0.3">
      <c r="A10612" s="1" t="s">
        <v>51</v>
      </c>
      <c r="B10612">
        <v>1189833</v>
      </c>
      <c r="C10612" s="2">
        <v>44193</v>
      </c>
      <c r="D10612" s="1" t="s">
        <v>54</v>
      </c>
      <c r="E10612" s="1" t="s">
        <v>73</v>
      </c>
      <c r="F10612" s="1" t="s">
        <v>74</v>
      </c>
      <c r="G10612" s="1" t="s">
        <v>21</v>
      </c>
      <c r="H10612">
        <v>32</v>
      </c>
      <c r="I10612">
        <v>119</v>
      </c>
      <c r="J10612">
        <v>3808</v>
      </c>
      <c r="K10612">
        <v>2208.6400000000003</v>
      </c>
      <c r="L10612" s="1">
        <v>1599.3599999999997</v>
      </c>
      <c r="M10612" s="1" t="s">
        <v>25</v>
      </c>
      <c r="N10612" s="1" t="s">
        <v>196</v>
      </c>
    </row>
    <row r="10613" spans="1:14" x14ac:dyDescent="0.3">
      <c r="A10613" s="1" t="s">
        <v>51</v>
      </c>
      <c r="B10613">
        <v>1189833</v>
      </c>
      <c r="C10613" s="2">
        <v>44194</v>
      </c>
      <c r="D10613" s="1" t="s">
        <v>54</v>
      </c>
      <c r="E10613" s="1" t="s">
        <v>73</v>
      </c>
      <c r="F10613" s="1" t="s">
        <v>74</v>
      </c>
      <c r="G10613" s="1" t="s">
        <v>22</v>
      </c>
      <c r="H10613">
        <v>43</v>
      </c>
      <c r="I10613">
        <v>128</v>
      </c>
      <c r="J10613">
        <v>5504</v>
      </c>
      <c r="K10613">
        <v>2311.6799999999998</v>
      </c>
      <c r="L10613" s="1">
        <v>3192.32</v>
      </c>
      <c r="M10613" s="1" t="s">
        <v>25</v>
      </c>
      <c r="N10613" s="1" t="s">
        <v>196</v>
      </c>
    </row>
    <row r="10614" spans="1:14" x14ac:dyDescent="0.3">
      <c r="A10614" s="1" t="s">
        <v>51</v>
      </c>
      <c r="B10614">
        <v>1189833</v>
      </c>
      <c r="C10614" s="2">
        <v>44195</v>
      </c>
      <c r="D10614" s="1" t="s">
        <v>54</v>
      </c>
      <c r="E10614" s="1" t="s">
        <v>73</v>
      </c>
      <c r="F10614" s="1" t="s">
        <v>74</v>
      </c>
      <c r="G10614" s="1" t="s">
        <v>23</v>
      </c>
      <c r="H10614">
        <v>41</v>
      </c>
      <c r="I10614">
        <v>119</v>
      </c>
      <c r="J10614">
        <v>4879</v>
      </c>
      <c r="K10614">
        <v>2878.6100000000006</v>
      </c>
      <c r="L10614" s="1">
        <v>2000.3899999999994</v>
      </c>
      <c r="M10614" s="1" t="s">
        <v>25</v>
      </c>
      <c r="N10614" s="1" t="s">
        <v>197</v>
      </c>
    </row>
    <row r="10615" spans="1:14" x14ac:dyDescent="0.3">
      <c r="A10615" s="1" t="s">
        <v>51</v>
      </c>
      <c r="B10615">
        <v>1189833</v>
      </c>
      <c r="C10615" s="2">
        <v>44196</v>
      </c>
      <c r="D10615" s="1" t="s">
        <v>54</v>
      </c>
      <c r="E10615" s="1" t="s">
        <v>73</v>
      </c>
      <c r="F10615" s="1" t="s">
        <v>74</v>
      </c>
      <c r="G10615" s="1" t="s">
        <v>24</v>
      </c>
      <c r="H10615">
        <v>44</v>
      </c>
      <c r="I10615">
        <v>98</v>
      </c>
      <c r="J10615">
        <v>4312</v>
      </c>
      <c r="K10615">
        <v>2242.2400000000002</v>
      </c>
      <c r="L10615" s="1">
        <v>2069.7599999999998</v>
      </c>
      <c r="M10615" s="1" t="s">
        <v>25</v>
      </c>
      <c r="N10615" s="1" t="s">
        <v>197</v>
      </c>
    </row>
    <row r="10616" spans="1:14" x14ac:dyDescent="0.3">
      <c r="A10616" s="1" t="s">
        <v>47</v>
      </c>
      <c r="B10616">
        <v>1197831</v>
      </c>
      <c r="C10616" s="2">
        <v>44409</v>
      </c>
      <c r="D10616" s="1" t="s">
        <v>54</v>
      </c>
      <c r="E10616" s="1" t="s">
        <v>75</v>
      </c>
      <c r="F10616" s="1" t="s">
        <v>76</v>
      </c>
      <c r="G10616" s="1" t="s">
        <v>21</v>
      </c>
      <c r="H10616">
        <v>19</v>
      </c>
      <c r="I10616">
        <v>203</v>
      </c>
      <c r="J10616">
        <v>3857</v>
      </c>
      <c r="K10616">
        <v>2044.21</v>
      </c>
      <c r="L10616" s="1">
        <v>1812.79</v>
      </c>
      <c r="M10616" s="1" t="s">
        <v>25</v>
      </c>
      <c r="N10616" s="1" t="s">
        <v>196</v>
      </c>
    </row>
    <row r="10617" spans="1:14" x14ac:dyDescent="0.3">
      <c r="A10617" s="1" t="s">
        <v>47</v>
      </c>
      <c r="B10617">
        <v>1197831</v>
      </c>
      <c r="C10617" s="2">
        <v>44410</v>
      </c>
      <c r="D10617" s="1" t="s">
        <v>54</v>
      </c>
      <c r="E10617" s="1" t="s">
        <v>75</v>
      </c>
      <c r="F10617" s="1" t="s">
        <v>76</v>
      </c>
      <c r="G10617" s="1" t="s">
        <v>22</v>
      </c>
      <c r="H10617">
        <v>29</v>
      </c>
      <c r="I10617">
        <v>196</v>
      </c>
      <c r="J10617">
        <v>5684</v>
      </c>
      <c r="K10617">
        <v>3069.36</v>
      </c>
      <c r="L10617" s="1">
        <v>2614.64</v>
      </c>
      <c r="M10617" s="1" t="s">
        <v>25</v>
      </c>
      <c r="N10617" s="1" t="s">
        <v>196</v>
      </c>
    </row>
    <row r="10618" spans="1:14" x14ac:dyDescent="0.3">
      <c r="A10618" s="1" t="s">
        <v>47</v>
      </c>
      <c r="B10618">
        <v>1197831</v>
      </c>
      <c r="C10618" s="2">
        <v>44411</v>
      </c>
      <c r="D10618" s="1" t="s">
        <v>54</v>
      </c>
      <c r="E10618" s="1" t="s">
        <v>75</v>
      </c>
      <c r="F10618" s="1" t="s">
        <v>76</v>
      </c>
      <c r="G10618" s="1" t="s">
        <v>23</v>
      </c>
      <c r="H10618">
        <v>28</v>
      </c>
      <c r="I10618">
        <v>138</v>
      </c>
      <c r="J10618">
        <v>3864</v>
      </c>
      <c r="K10618">
        <v>2125.1999999999998</v>
      </c>
      <c r="L10618" s="1">
        <v>1738.8000000000002</v>
      </c>
      <c r="M10618" s="1" t="s">
        <v>25</v>
      </c>
      <c r="N10618" s="1" t="s">
        <v>197</v>
      </c>
    </row>
    <row r="10619" spans="1:14" x14ac:dyDescent="0.3">
      <c r="A10619" s="1" t="s">
        <v>47</v>
      </c>
      <c r="B10619">
        <v>1197831</v>
      </c>
      <c r="C10619" s="2">
        <v>44412</v>
      </c>
      <c r="D10619" s="1" t="s">
        <v>54</v>
      </c>
      <c r="E10619" s="1" t="s">
        <v>75</v>
      </c>
      <c r="F10619" s="1" t="s">
        <v>76</v>
      </c>
      <c r="G10619" s="1" t="s">
        <v>24</v>
      </c>
      <c r="H10619">
        <v>33</v>
      </c>
      <c r="I10619">
        <v>138</v>
      </c>
      <c r="J10619">
        <v>4554</v>
      </c>
      <c r="K10619">
        <v>2914.56</v>
      </c>
      <c r="L10619" s="1">
        <v>1639.44</v>
      </c>
      <c r="M10619" s="1" t="s">
        <v>25</v>
      </c>
      <c r="N10619" s="1" t="s">
        <v>197</v>
      </c>
    </row>
    <row r="10620" spans="1:14" x14ac:dyDescent="0.3">
      <c r="A10620" s="1" t="s">
        <v>47</v>
      </c>
      <c r="B10620">
        <v>1197831</v>
      </c>
      <c r="C10620" s="2">
        <v>44784</v>
      </c>
      <c r="D10620" s="1" t="s">
        <v>54</v>
      </c>
      <c r="E10620" s="1" t="s">
        <v>71</v>
      </c>
      <c r="F10620" s="1" t="s">
        <v>72</v>
      </c>
      <c r="G10620" s="1" t="s">
        <v>21</v>
      </c>
      <c r="H10620">
        <v>20</v>
      </c>
      <c r="I10620">
        <v>725</v>
      </c>
      <c r="J10620">
        <v>145000</v>
      </c>
      <c r="K10620">
        <v>43500</v>
      </c>
      <c r="L10620" s="1">
        <v>101500</v>
      </c>
      <c r="M10620" s="1" t="s">
        <v>19</v>
      </c>
      <c r="N10620" s="1" t="s">
        <v>196</v>
      </c>
    </row>
    <row r="10621" spans="1:14" x14ac:dyDescent="0.3">
      <c r="A10621" s="1" t="s">
        <v>47</v>
      </c>
      <c r="B10621">
        <v>1197831</v>
      </c>
      <c r="C10621" s="2">
        <v>44785</v>
      </c>
      <c r="D10621" s="1" t="s">
        <v>54</v>
      </c>
      <c r="E10621" s="1" t="s">
        <v>71</v>
      </c>
      <c r="F10621" s="1" t="s">
        <v>72</v>
      </c>
      <c r="G10621" s="1" t="s">
        <v>22</v>
      </c>
      <c r="H10621">
        <v>30</v>
      </c>
      <c r="I10621">
        <v>725</v>
      </c>
      <c r="J10621">
        <v>217500</v>
      </c>
      <c r="K10621">
        <v>65250</v>
      </c>
      <c r="L10621" s="1">
        <v>152250</v>
      </c>
      <c r="M10621" s="1" t="s">
        <v>19</v>
      </c>
      <c r="N10621" s="1" t="s">
        <v>196</v>
      </c>
    </row>
    <row r="10622" spans="1:14" x14ac:dyDescent="0.3">
      <c r="A10622" s="1" t="s">
        <v>47</v>
      </c>
      <c r="B10622">
        <v>1197831</v>
      </c>
      <c r="C10622" s="2">
        <v>44786</v>
      </c>
      <c r="D10622" s="1" t="s">
        <v>54</v>
      </c>
      <c r="E10622" s="1" t="s">
        <v>71</v>
      </c>
      <c r="F10622" s="1" t="s">
        <v>72</v>
      </c>
      <c r="G10622" s="1" t="s">
        <v>23</v>
      </c>
      <c r="H10622">
        <v>30</v>
      </c>
      <c r="I10622">
        <v>525</v>
      </c>
      <c r="J10622">
        <v>157500</v>
      </c>
      <c r="K10622">
        <v>47250</v>
      </c>
      <c r="L10622" s="1">
        <v>110250</v>
      </c>
      <c r="M10622" s="1" t="s">
        <v>19</v>
      </c>
      <c r="N10622" s="1" t="s">
        <v>197</v>
      </c>
    </row>
    <row r="10623" spans="1:14" x14ac:dyDescent="0.3">
      <c r="A10623" s="1" t="s">
        <v>47</v>
      </c>
      <c r="B10623">
        <v>1197831</v>
      </c>
      <c r="C10623" s="2">
        <v>44787</v>
      </c>
      <c r="D10623" s="1" t="s">
        <v>54</v>
      </c>
      <c r="E10623" s="1" t="s">
        <v>71</v>
      </c>
      <c r="F10623" s="1" t="s">
        <v>72</v>
      </c>
      <c r="G10623" s="1" t="s">
        <v>24</v>
      </c>
      <c r="H10623">
        <v>35</v>
      </c>
      <c r="I10623">
        <v>525</v>
      </c>
      <c r="J10623">
        <v>183750</v>
      </c>
      <c r="K10623">
        <v>73500</v>
      </c>
      <c r="L10623" s="1">
        <v>110250</v>
      </c>
      <c r="M10623" s="1" t="s">
        <v>19</v>
      </c>
      <c r="N10623" s="1" t="s">
        <v>197</v>
      </c>
    </row>
    <row r="10624" spans="1:14" x14ac:dyDescent="0.3">
      <c r="A10624" s="1" t="s">
        <v>51</v>
      </c>
      <c r="B10624">
        <v>1189833</v>
      </c>
      <c r="C10624" s="2">
        <v>44923</v>
      </c>
      <c r="D10624" s="1" t="s">
        <v>54</v>
      </c>
      <c r="E10624" s="1" t="s">
        <v>73</v>
      </c>
      <c r="F10624" s="1" t="s">
        <v>74</v>
      </c>
      <c r="G10624" s="1" t="s">
        <v>21</v>
      </c>
      <c r="H10624">
        <v>35</v>
      </c>
      <c r="I10624">
        <v>475</v>
      </c>
      <c r="J10624">
        <v>166250</v>
      </c>
      <c r="K10624">
        <v>74812.5</v>
      </c>
      <c r="L10624" s="1">
        <v>91437.5</v>
      </c>
      <c r="M10624" s="1" t="s">
        <v>19</v>
      </c>
      <c r="N10624" s="1" t="s">
        <v>196</v>
      </c>
    </row>
    <row r="10625" spans="1:14" x14ac:dyDescent="0.3">
      <c r="A10625" s="1" t="s">
        <v>51</v>
      </c>
      <c r="B10625">
        <v>1189833</v>
      </c>
      <c r="C10625" s="2">
        <v>44924</v>
      </c>
      <c r="D10625" s="1" t="s">
        <v>54</v>
      </c>
      <c r="E10625" s="1" t="s">
        <v>73</v>
      </c>
      <c r="F10625" s="1" t="s">
        <v>74</v>
      </c>
      <c r="G10625" s="1" t="s">
        <v>22</v>
      </c>
      <c r="H10625">
        <v>45</v>
      </c>
      <c r="I10625">
        <v>475</v>
      </c>
      <c r="J10625">
        <v>213750</v>
      </c>
      <c r="K10625">
        <v>64125</v>
      </c>
      <c r="L10625" s="1">
        <v>149625</v>
      </c>
      <c r="M10625" s="1" t="s">
        <v>19</v>
      </c>
      <c r="N10625" s="1" t="s">
        <v>196</v>
      </c>
    </row>
    <row r="10626" spans="1:14" x14ac:dyDescent="0.3">
      <c r="A10626" s="1" t="s">
        <v>51</v>
      </c>
      <c r="B10626">
        <v>1189833</v>
      </c>
      <c r="C10626" s="2">
        <v>44925</v>
      </c>
      <c r="D10626" s="1" t="s">
        <v>54</v>
      </c>
      <c r="E10626" s="1" t="s">
        <v>73</v>
      </c>
      <c r="F10626" s="1" t="s">
        <v>74</v>
      </c>
      <c r="G10626" s="1" t="s">
        <v>23</v>
      </c>
      <c r="H10626">
        <v>45</v>
      </c>
      <c r="I10626">
        <v>475</v>
      </c>
      <c r="J10626">
        <v>213750</v>
      </c>
      <c r="K10626">
        <v>96187.5</v>
      </c>
      <c r="L10626" s="1">
        <v>117562.5</v>
      </c>
      <c r="M10626" s="1" t="s">
        <v>19</v>
      </c>
      <c r="N10626" s="1" t="s">
        <v>197</v>
      </c>
    </row>
    <row r="10627" spans="1:14" x14ac:dyDescent="0.3">
      <c r="A10627" s="1" t="s">
        <v>51</v>
      </c>
      <c r="B10627">
        <v>1189833</v>
      </c>
      <c r="C10627" s="2">
        <v>44926</v>
      </c>
      <c r="D10627" s="1" t="s">
        <v>54</v>
      </c>
      <c r="E10627" s="1" t="s">
        <v>73</v>
      </c>
      <c r="F10627" s="1" t="s">
        <v>74</v>
      </c>
      <c r="G10627" s="1" t="s">
        <v>24</v>
      </c>
      <c r="H10627">
        <v>45</v>
      </c>
      <c r="I10627">
        <v>325</v>
      </c>
      <c r="J10627">
        <v>146250</v>
      </c>
      <c r="K10627">
        <v>58499.999999999993</v>
      </c>
      <c r="L10627" s="1">
        <v>87750</v>
      </c>
      <c r="M10627" s="1" t="s">
        <v>19</v>
      </c>
      <c r="N10627" s="1" t="s">
        <v>197</v>
      </c>
    </row>
    <row r="10628" spans="1:14" x14ac:dyDescent="0.3">
      <c r="A10628" s="1" t="s">
        <v>47</v>
      </c>
      <c r="B10628">
        <v>1197831</v>
      </c>
      <c r="C10628" s="2">
        <v>44774</v>
      </c>
      <c r="D10628" s="1" t="s">
        <v>54</v>
      </c>
      <c r="E10628" s="1" t="s">
        <v>75</v>
      </c>
      <c r="F10628" s="1" t="s">
        <v>76</v>
      </c>
      <c r="G10628" s="1" t="s">
        <v>21</v>
      </c>
      <c r="H10628">
        <v>20</v>
      </c>
      <c r="I10628">
        <v>675</v>
      </c>
      <c r="J10628">
        <v>135000</v>
      </c>
      <c r="K10628">
        <v>53999.999999999993</v>
      </c>
      <c r="L10628" s="1">
        <v>81000</v>
      </c>
      <c r="M10628" s="1" t="s">
        <v>19</v>
      </c>
      <c r="N10628" s="1" t="s">
        <v>196</v>
      </c>
    </row>
    <row r="10629" spans="1:14" x14ac:dyDescent="0.3">
      <c r="A10629" s="1" t="s">
        <v>47</v>
      </c>
      <c r="B10629">
        <v>1197831</v>
      </c>
      <c r="C10629" s="2">
        <v>44775</v>
      </c>
      <c r="D10629" s="1" t="s">
        <v>54</v>
      </c>
      <c r="E10629" s="1" t="s">
        <v>75</v>
      </c>
      <c r="F10629" s="1" t="s">
        <v>76</v>
      </c>
      <c r="G10629" s="1" t="s">
        <v>22</v>
      </c>
      <c r="H10629">
        <v>30</v>
      </c>
      <c r="I10629">
        <v>675</v>
      </c>
      <c r="J10629">
        <v>202500</v>
      </c>
      <c r="K10629">
        <v>81000</v>
      </c>
      <c r="L10629" s="1">
        <v>121500</v>
      </c>
      <c r="M10629" s="1" t="s">
        <v>19</v>
      </c>
      <c r="N10629" s="1" t="s">
        <v>196</v>
      </c>
    </row>
    <row r="10630" spans="1:14" x14ac:dyDescent="0.3">
      <c r="A10630" s="1" t="s">
        <v>47</v>
      </c>
      <c r="B10630">
        <v>1197831</v>
      </c>
      <c r="C10630" s="2">
        <v>44776</v>
      </c>
      <c r="D10630" s="1" t="s">
        <v>54</v>
      </c>
      <c r="E10630" s="1" t="s">
        <v>75</v>
      </c>
      <c r="F10630" s="1" t="s">
        <v>76</v>
      </c>
      <c r="G10630" s="1" t="s">
        <v>23</v>
      </c>
      <c r="H10630">
        <v>30</v>
      </c>
      <c r="I10630">
        <v>475</v>
      </c>
      <c r="J10630">
        <v>142500</v>
      </c>
      <c r="K10630">
        <v>56999.999999999993</v>
      </c>
      <c r="L10630" s="1">
        <v>85500</v>
      </c>
      <c r="M10630" s="1" t="s">
        <v>19</v>
      </c>
      <c r="N10630" s="1" t="s">
        <v>197</v>
      </c>
    </row>
    <row r="10631" spans="1:14" x14ac:dyDescent="0.3">
      <c r="A10631" s="1" t="s">
        <v>47</v>
      </c>
      <c r="B10631">
        <v>1197831</v>
      </c>
      <c r="C10631" s="2">
        <v>44777</v>
      </c>
      <c r="D10631" s="1" t="s">
        <v>54</v>
      </c>
      <c r="E10631" s="1" t="s">
        <v>75</v>
      </c>
      <c r="F10631" s="1" t="s">
        <v>76</v>
      </c>
      <c r="G10631" s="1" t="s">
        <v>24</v>
      </c>
      <c r="H10631">
        <v>35</v>
      </c>
      <c r="I10631">
        <v>475</v>
      </c>
      <c r="J10631">
        <v>166250</v>
      </c>
      <c r="K10631">
        <v>83125</v>
      </c>
      <c r="L10631" s="1">
        <v>83125</v>
      </c>
      <c r="M10631" s="1" t="s">
        <v>19</v>
      </c>
      <c r="N10631" s="1" t="s">
        <v>197</v>
      </c>
    </row>
    <row r="10632" spans="1:14" x14ac:dyDescent="0.3">
      <c r="A10632" s="1" t="s">
        <v>47</v>
      </c>
      <c r="B10632">
        <v>1197831</v>
      </c>
      <c r="C10632" s="2">
        <v>44784</v>
      </c>
      <c r="D10632" s="1" t="s">
        <v>54</v>
      </c>
      <c r="E10632" s="1" t="s">
        <v>71</v>
      </c>
      <c r="F10632" s="1" t="s">
        <v>72</v>
      </c>
      <c r="G10632" s="1" t="s">
        <v>21</v>
      </c>
      <c r="H10632">
        <v>20</v>
      </c>
      <c r="I10632">
        <v>189</v>
      </c>
      <c r="J10632">
        <v>3780</v>
      </c>
      <c r="K10632">
        <v>1512</v>
      </c>
      <c r="L10632" s="1">
        <v>2268</v>
      </c>
      <c r="M10632" s="1" t="s">
        <v>25</v>
      </c>
      <c r="N10632" s="1" t="s">
        <v>196</v>
      </c>
    </row>
    <row r="10633" spans="1:14" x14ac:dyDescent="0.3">
      <c r="A10633" s="1" t="s">
        <v>47</v>
      </c>
      <c r="B10633">
        <v>1197831</v>
      </c>
      <c r="C10633" s="2">
        <v>44785</v>
      </c>
      <c r="D10633" s="1" t="s">
        <v>54</v>
      </c>
      <c r="E10633" s="1" t="s">
        <v>71</v>
      </c>
      <c r="F10633" s="1" t="s">
        <v>72</v>
      </c>
      <c r="G10633" s="1" t="s">
        <v>22</v>
      </c>
      <c r="H10633">
        <v>28</v>
      </c>
      <c r="I10633">
        <v>196</v>
      </c>
      <c r="J10633">
        <v>5488</v>
      </c>
      <c r="K10633">
        <v>2195.2000000000003</v>
      </c>
      <c r="L10633" s="1">
        <v>3292.7999999999997</v>
      </c>
      <c r="M10633" s="1" t="s">
        <v>25</v>
      </c>
      <c r="N10633" s="1" t="s">
        <v>196</v>
      </c>
    </row>
    <row r="10634" spans="1:14" x14ac:dyDescent="0.3">
      <c r="A10634" s="1" t="s">
        <v>47</v>
      </c>
      <c r="B10634">
        <v>1197831</v>
      </c>
      <c r="C10634" s="2">
        <v>44786</v>
      </c>
      <c r="D10634" s="1" t="s">
        <v>54</v>
      </c>
      <c r="E10634" s="1" t="s">
        <v>71</v>
      </c>
      <c r="F10634" s="1" t="s">
        <v>72</v>
      </c>
      <c r="G10634" s="1" t="s">
        <v>23</v>
      </c>
      <c r="H10634">
        <v>27</v>
      </c>
      <c r="I10634">
        <v>158</v>
      </c>
      <c r="J10634">
        <v>4266</v>
      </c>
      <c r="K10634">
        <v>1749.06</v>
      </c>
      <c r="L10634" s="1">
        <v>2516.94</v>
      </c>
      <c r="M10634" s="1" t="s">
        <v>25</v>
      </c>
      <c r="N10634" s="1" t="s">
        <v>197</v>
      </c>
    </row>
    <row r="10635" spans="1:14" x14ac:dyDescent="0.3">
      <c r="A10635" s="1" t="s">
        <v>47</v>
      </c>
      <c r="B10635">
        <v>1197831</v>
      </c>
      <c r="C10635" s="2">
        <v>44787</v>
      </c>
      <c r="D10635" s="1" t="s">
        <v>54</v>
      </c>
      <c r="E10635" s="1" t="s">
        <v>71</v>
      </c>
      <c r="F10635" s="1" t="s">
        <v>72</v>
      </c>
      <c r="G10635" s="1" t="s">
        <v>24</v>
      </c>
      <c r="H10635">
        <v>34</v>
      </c>
      <c r="I10635">
        <v>152</v>
      </c>
      <c r="J10635">
        <v>5168</v>
      </c>
      <c r="K10635">
        <v>2635.68</v>
      </c>
      <c r="L10635" s="1">
        <v>2532.3200000000002</v>
      </c>
      <c r="M10635" s="1" t="s">
        <v>25</v>
      </c>
      <c r="N10635" s="1" t="s">
        <v>197</v>
      </c>
    </row>
    <row r="10636" spans="1:14" x14ac:dyDescent="0.3">
      <c r="A10636" s="1" t="s">
        <v>51</v>
      </c>
      <c r="B10636">
        <v>1189833</v>
      </c>
      <c r="C10636" s="2">
        <v>44923</v>
      </c>
      <c r="D10636" s="1" t="s">
        <v>54</v>
      </c>
      <c r="E10636" s="1" t="s">
        <v>73</v>
      </c>
      <c r="F10636" s="1" t="s">
        <v>74</v>
      </c>
      <c r="G10636" s="1" t="s">
        <v>21</v>
      </c>
      <c r="H10636">
        <v>32</v>
      </c>
      <c r="I10636">
        <v>119</v>
      </c>
      <c r="J10636">
        <v>3808</v>
      </c>
      <c r="K10636">
        <v>2208.6400000000003</v>
      </c>
      <c r="L10636" s="1">
        <v>1599.3599999999997</v>
      </c>
      <c r="M10636" s="1" t="s">
        <v>25</v>
      </c>
      <c r="N10636" s="1" t="s">
        <v>196</v>
      </c>
    </row>
    <row r="10637" spans="1:14" x14ac:dyDescent="0.3">
      <c r="A10637" s="1" t="s">
        <v>51</v>
      </c>
      <c r="B10637">
        <v>1189833</v>
      </c>
      <c r="C10637" s="2">
        <v>44924</v>
      </c>
      <c r="D10637" s="1" t="s">
        <v>54</v>
      </c>
      <c r="E10637" s="1" t="s">
        <v>73</v>
      </c>
      <c r="F10637" s="1" t="s">
        <v>74</v>
      </c>
      <c r="G10637" s="1" t="s">
        <v>22</v>
      </c>
      <c r="H10637">
        <v>43</v>
      </c>
      <c r="I10637">
        <v>128</v>
      </c>
      <c r="J10637">
        <v>5504</v>
      </c>
      <c r="K10637">
        <v>2311.6799999999998</v>
      </c>
      <c r="L10637" s="1">
        <v>3192.32</v>
      </c>
      <c r="M10637" s="1" t="s">
        <v>25</v>
      </c>
      <c r="N10637" s="1" t="s">
        <v>196</v>
      </c>
    </row>
    <row r="10638" spans="1:14" x14ac:dyDescent="0.3">
      <c r="A10638" s="1" t="s">
        <v>51</v>
      </c>
      <c r="B10638">
        <v>1189833</v>
      </c>
      <c r="C10638" s="2">
        <v>44925</v>
      </c>
      <c r="D10638" s="1" t="s">
        <v>54</v>
      </c>
      <c r="E10638" s="1" t="s">
        <v>73</v>
      </c>
      <c r="F10638" s="1" t="s">
        <v>74</v>
      </c>
      <c r="G10638" s="1" t="s">
        <v>23</v>
      </c>
      <c r="H10638">
        <v>41</v>
      </c>
      <c r="I10638">
        <v>119</v>
      </c>
      <c r="J10638">
        <v>4879</v>
      </c>
      <c r="K10638">
        <v>2878.6100000000006</v>
      </c>
      <c r="L10638" s="1">
        <v>2000.3899999999994</v>
      </c>
      <c r="M10638" s="1" t="s">
        <v>25</v>
      </c>
      <c r="N10638" s="1" t="s">
        <v>197</v>
      </c>
    </row>
    <row r="10639" spans="1:14" x14ac:dyDescent="0.3">
      <c r="A10639" s="1" t="s">
        <v>51</v>
      </c>
      <c r="B10639">
        <v>1189833</v>
      </c>
      <c r="C10639" s="2">
        <v>44926</v>
      </c>
      <c r="D10639" s="1" t="s">
        <v>54</v>
      </c>
      <c r="E10639" s="1" t="s">
        <v>73</v>
      </c>
      <c r="F10639" s="1" t="s">
        <v>74</v>
      </c>
      <c r="G10639" s="1" t="s">
        <v>24</v>
      </c>
      <c r="H10639">
        <v>44</v>
      </c>
      <c r="I10639">
        <v>98</v>
      </c>
      <c r="J10639">
        <v>4312</v>
      </c>
      <c r="K10639">
        <v>2242.2400000000002</v>
      </c>
      <c r="L10639" s="1">
        <v>2069.7599999999998</v>
      </c>
      <c r="M10639" s="1" t="s">
        <v>25</v>
      </c>
      <c r="N10639" s="1" t="s">
        <v>197</v>
      </c>
    </row>
    <row r="10640" spans="1:14" x14ac:dyDescent="0.3">
      <c r="A10640" s="1" t="s">
        <v>47</v>
      </c>
      <c r="B10640">
        <v>1197831</v>
      </c>
      <c r="C10640" s="2">
        <v>44774</v>
      </c>
      <c r="D10640" s="1" t="s">
        <v>54</v>
      </c>
      <c r="E10640" s="1" t="s">
        <v>75</v>
      </c>
      <c r="F10640" s="1" t="s">
        <v>76</v>
      </c>
      <c r="G10640" s="1" t="s">
        <v>21</v>
      </c>
      <c r="H10640">
        <v>19</v>
      </c>
      <c r="I10640">
        <v>203</v>
      </c>
      <c r="J10640">
        <v>3857</v>
      </c>
      <c r="K10640">
        <v>2044.21</v>
      </c>
      <c r="L10640" s="1">
        <v>1812.79</v>
      </c>
      <c r="M10640" s="1" t="s">
        <v>25</v>
      </c>
      <c r="N10640" s="1" t="s">
        <v>196</v>
      </c>
    </row>
    <row r="10641" spans="1:14" x14ac:dyDescent="0.3">
      <c r="A10641" s="1" t="s">
        <v>47</v>
      </c>
      <c r="B10641">
        <v>1197831</v>
      </c>
      <c r="C10641" s="2">
        <v>44775</v>
      </c>
      <c r="D10641" s="1" t="s">
        <v>54</v>
      </c>
      <c r="E10641" s="1" t="s">
        <v>75</v>
      </c>
      <c r="F10641" s="1" t="s">
        <v>76</v>
      </c>
      <c r="G10641" s="1" t="s">
        <v>22</v>
      </c>
      <c r="H10641">
        <v>29</v>
      </c>
      <c r="I10641">
        <v>196</v>
      </c>
      <c r="J10641">
        <v>5684</v>
      </c>
      <c r="K10641">
        <v>3069.36</v>
      </c>
      <c r="L10641" s="1">
        <v>2614.64</v>
      </c>
      <c r="M10641" s="1" t="s">
        <v>25</v>
      </c>
      <c r="N10641" s="1" t="s">
        <v>196</v>
      </c>
    </row>
    <row r="10642" spans="1:14" x14ac:dyDescent="0.3">
      <c r="A10642" s="1" t="s">
        <v>47</v>
      </c>
      <c r="B10642">
        <v>1197831</v>
      </c>
      <c r="C10642" s="2">
        <v>44776</v>
      </c>
      <c r="D10642" s="1" t="s">
        <v>54</v>
      </c>
      <c r="E10642" s="1" t="s">
        <v>75</v>
      </c>
      <c r="F10642" s="1" t="s">
        <v>76</v>
      </c>
      <c r="G10642" s="1" t="s">
        <v>23</v>
      </c>
      <c r="H10642">
        <v>28</v>
      </c>
      <c r="I10642">
        <v>138</v>
      </c>
      <c r="J10642">
        <v>3864</v>
      </c>
      <c r="K10642">
        <v>2125.1999999999998</v>
      </c>
      <c r="L10642" s="1">
        <v>1738.8000000000002</v>
      </c>
      <c r="M10642" s="1" t="s">
        <v>25</v>
      </c>
      <c r="N10642" s="1" t="s">
        <v>197</v>
      </c>
    </row>
    <row r="10643" spans="1:14" x14ac:dyDescent="0.3">
      <c r="A10643" s="1" t="s">
        <v>47</v>
      </c>
      <c r="B10643">
        <v>1197831</v>
      </c>
      <c r="C10643" s="2">
        <v>44777</v>
      </c>
      <c r="D10643" s="1" t="s">
        <v>54</v>
      </c>
      <c r="E10643" s="1" t="s">
        <v>75</v>
      </c>
      <c r="F10643" s="1" t="s">
        <v>76</v>
      </c>
      <c r="G10643" s="1" t="s">
        <v>24</v>
      </c>
      <c r="H10643">
        <v>33</v>
      </c>
      <c r="I10643">
        <v>138</v>
      </c>
      <c r="J10643">
        <v>4554</v>
      </c>
      <c r="K10643">
        <v>2914.56</v>
      </c>
      <c r="L10643" s="1">
        <v>1639.44</v>
      </c>
      <c r="M10643" s="1" t="s">
        <v>25</v>
      </c>
      <c r="N10643" s="1" t="s">
        <v>197</v>
      </c>
    </row>
    <row r="10644" spans="1:14" x14ac:dyDescent="0.3">
      <c r="A10644" s="1" t="s">
        <v>14</v>
      </c>
      <c r="B10644">
        <v>1197831</v>
      </c>
      <c r="C10644" s="2">
        <v>44483</v>
      </c>
      <c r="D10644" s="1" t="s">
        <v>54</v>
      </c>
      <c r="E10644" s="1" t="s">
        <v>77</v>
      </c>
      <c r="F10644" s="1" t="s">
        <v>78</v>
      </c>
      <c r="G10644" s="1" t="s">
        <v>20</v>
      </c>
      <c r="H10644">
        <v>28</v>
      </c>
      <c r="I10644">
        <v>90</v>
      </c>
      <c r="J10644">
        <v>2520</v>
      </c>
      <c r="K10644">
        <v>1209.5999999999999</v>
      </c>
      <c r="L10644" s="1">
        <v>1310.4000000000001</v>
      </c>
      <c r="M10644" s="1" t="s">
        <v>25</v>
      </c>
      <c r="N10644" s="1" t="s">
        <v>197</v>
      </c>
    </row>
    <row r="10645" spans="1:14" x14ac:dyDescent="0.3">
      <c r="A10645" s="1" t="s">
        <v>14</v>
      </c>
      <c r="B10645">
        <v>1197831</v>
      </c>
      <c r="C10645" s="2">
        <v>44513</v>
      </c>
      <c r="D10645" s="1" t="s">
        <v>54</v>
      </c>
      <c r="E10645" s="1" t="s">
        <v>77</v>
      </c>
      <c r="F10645" s="1" t="s">
        <v>78</v>
      </c>
      <c r="G10645" s="1" t="s">
        <v>21</v>
      </c>
      <c r="H10645">
        <v>23</v>
      </c>
      <c r="I10645">
        <v>122</v>
      </c>
      <c r="J10645">
        <v>2806</v>
      </c>
      <c r="K10645">
        <v>1318.82</v>
      </c>
      <c r="L10645" s="1">
        <v>1487.18</v>
      </c>
      <c r="M10645" s="1" t="s">
        <v>25</v>
      </c>
      <c r="N10645" s="1" t="s">
        <v>196</v>
      </c>
    </row>
    <row r="10646" spans="1:14" x14ac:dyDescent="0.3">
      <c r="A10646" s="1" t="s">
        <v>14</v>
      </c>
      <c r="B10646">
        <v>1197831</v>
      </c>
      <c r="C10646" s="2">
        <v>44513</v>
      </c>
      <c r="D10646" s="1" t="s">
        <v>54</v>
      </c>
      <c r="E10646" s="1" t="s">
        <v>77</v>
      </c>
      <c r="F10646" s="1" t="s">
        <v>78</v>
      </c>
      <c r="G10646" s="1" t="s">
        <v>22</v>
      </c>
      <c r="H10646">
        <v>14</v>
      </c>
      <c r="I10646">
        <v>72</v>
      </c>
      <c r="J10646">
        <v>1008</v>
      </c>
      <c r="K10646">
        <v>504</v>
      </c>
      <c r="L10646" s="1">
        <v>504</v>
      </c>
      <c r="M10646" s="1" t="s">
        <v>25</v>
      </c>
      <c r="N10646" s="1" t="s">
        <v>196</v>
      </c>
    </row>
    <row r="10647" spans="1:14" x14ac:dyDescent="0.3">
      <c r="A10647" s="1" t="s">
        <v>14</v>
      </c>
      <c r="B10647">
        <v>1197831</v>
      </c>
      <c r="C10647" s="2">
        <v>44513</v>
      </c>
      <c r="D10647" s="1" t="s">
        <v>54</v>
      </c>
      <c r="E10647" s="1" t="s">
        <v>77</v>
      </c>
      <c r="F10647" s="1" t="s">
        <v>78</v>
      </c>
      <c r="G10647" s="1" t="s">
        <v>23</v>
      </c>
      <c r="H10647">
        <v>23</v>
      </c>
      <c r="I10647">
        <v>55</v>
      </c>
      <c r="J10647">
        <v>1265</v>
      </c>
      <c r="K10647">
        <v>632.5</v>
      </c>
      <c r="L10647" s="1">
        <v>632.5</v>
      </c>
      <c r="M10647" s="1" t="s">
        <v>25</v>
      </c>
      <c r="N10647" s="1" t="s">
        <v>197</v>
      </c>
    </row>
    <row r="10648" spans="1:14" x14ac:dyDescent="0.3">
      <c r="A10648" s="1" t="s">
        <v>14</v>
      </c>
      <c r="B10648">
        <v>1197831</v>
      </c>
      <c r="C10648" s="2">
        <v>44513</v>
      </c>
      <c r="D10648" s="1" t="s">
        <v>54</v>
      </c>
      <c r="E10648" s="1" t="s">
        <v>77</v>
      </c>
      <c r="F10648" s="1" t="s">
        <v>78</v>
      </c>
      <c r="G10648" s="1" t="s">
        <v>24</v>
      </c>
      <c r="H10648">
        <v>54</v>
      </c>
      <c r="I10648">
        <v>83</v>
      </c>
      <c r="J10648">
        <v>4482</v>
      </c>
      <c r="K10648">
        <v>2151.36</v>
      </c>
      <c r="L10648" s="1">
        <v>2330.64</v>
      </c>
      <c r="M10648" s="1" t="s">
        <v>25</v>
      </c>
      <c r="N10648" s="1" t="s">
        <v>197</v>
      </c>
    </row>
    <row r="10649" spans="1:14" x14ac:dyDescent="0.3">
      <c r="A10649" s="1" t="s">
        <v>14</v>
      </c>
      <c r="B10649">
        <v>1197831</v>
      </c>
      <c r="C10649" s="2">
        <v>44513</v>
      </c>
      <c r="D10649" s="1" t="s">
        <v>54</v>
      </c>
      <c r="E10649" s="1" t="s">
        <v>77</v>
      </c>
      <c r="F10649" s="1" t="s">
        <v>78</v>
      </c>
      <c r="G10649" s="1" t="s">
        <v>18</v>
      </c>
      <c r="H10649">
        <v>68</v>
      </c>
      <c r="I10649">
        <v>70</v>
      </c>
      <c r="J10649">
        <v>4760</v>
      </c>
      <c r="K10649">
        <v>2189.6</v>
      </c>
      <c r="L10649" s="1">
        <v>2570.4</v>
      </c>
      <c r="M10649" s="1" t="s">
        <v>25</v>
      </c>
      <c r="N10649" s="1" t="s">
        <v>196</v>
      </c>
    </row>
    <row r="10650" spans="1:14" x14ac:dyDescent="0.3">
      <c r="A10650" s="1" t="s">
        <v>14</v>
      </c>
      <c r="B10650">
        <v>1197831</v>
      </c>
      <c r="C10650" s="2">
        <v>44513</v>
      </c>
      <c r="D10650" s="1" t="s">
        <v>54</v>
      </c>
      <c r="E10650" s="1" t="s">
        <v>77</v>
      </c>
      <c r="F10650" s="1" t="s">
        <v>78</v>
      </c>
      <c r="G10650" s="1" t="s">
        <v>20</v>
      </c>
      <c r="H10650">
        <v>73</v>
      </c>
      <c r="I10650">
        <v>88</v>
      </c>
      <c r="J10650">
        <v>6424</v>
      </c>
      <c r="K10650">
        <v>2955.04</v>
      </c>
      <c r="L10650" s="1">
        <v>3468.96</v>
      </c>
      <c r="M10650" s="1" t="s">
        <v>25</v>
      </c>
      <c r="N10650" s="1" t="s">
        <v>197</v>
      </c>
    </row>
    <row r="10651" spans="1:14" x14ac:dyDescent="0.3">
      <c r="A10651" s="1" t="s">
        <v>14</v>
      </c>
      <c r="B10651">
        <v>1197831</v>
      </c>
      <c r="C10651" s="2">
        <v>44542</v>
      </c>
      <c r="D10651" s="1" t="s">
        <v>54</v>
      </c>
      <c r="E10651" s="1" t="s">
        <v>77</v>
      </c>
      <c r="F10651" s="1" t="s">
        <v>78</v>
      </c>
      <c r="G10651" s="1" t="s">
        <v>21</v>
      </c>
      <c r="H10651">
        <v>66</v>
      </c>
      <c r="I10651">
        <v>150</v>
      </c>
      <c r="J10651">
        <v>9900</v>
      </c>
      <c r="K10651">
        <v>4950</v>
      </c>
      <c r="L10651" s="1">
        <v>4950</v>
      </c>
      <c r="M10651" s="1" t="s">
        <v>25</v>
      </c>
      <c r="N10651" s="1" t="s">
        <v>196</v>
      </c>
    </row>
    <row r="10652" spans="1:14" x14ac:dyDescent="0.3">
      <c r="A10652" s="1" t="s">
        <v>14</v>
      </c>
      <c r="B10652">
        <v>1197831</v>
      </c>
      <c r="C10652" s="2">
        <v>44542</v>
      </c>
      <c r="D10652" s="1" t="s">
        <v>54</v>
      </c>
      <c r="E10652" s="1" t="s">
        <v>77</v>
      </c>
      <c r="F10652" s="1" t="s">
        <v>78</v>
      </c>
      <c r="G10652" s="1" t="s">
        <v>22</v>
      </c>
      <c r="H10652">
        <v>59</v>
      </c>
      <c r="I10652">
        <v>120</v>
      </c>
      <c r="J10652">
        <v>7080</v>
      </c>
      <c r="K10652">
        <v>3540</v>
      </c>
      <c r="L10652" s="1">
        <v>3540</v>
      </c>
      <c r="M10652" s="1" t="s">
        <v>25</v>
      </c>
      <c r="N10652" s="1" t="s">
        <v>196</v>
      </c>
    </row>
    <row r="10653" spans="1:14" x14ac:dyDescent="0.3">
      <c r="A10653" s="1" t="s">
        <v>14</v>
      </c>
      <c r="B10653">
        <v>1197831</v>
      </c>
      <c r="C10653" s="2">
        <v>44542</v>
      </c>
      <c r="D10653" s="1" t="s">
        <v>54</v>
      </c>
      <c r="E10653" s="1" t="s">
        <v>77</v>
      </c>
      <c r="F10653" s="1" t="s">
        <v>78</v>
      </c>
      <c r="G10653" s="1" t="s">
        <v>23</v>
      </c>
      <c r="H10653">
        <v>58</v>
      </c>
      <c r="I10653">
        <v>95</v>
      </c>
      <c r="J10653">
        <v>5510</v>
      </c>
      <c r="K10653">
        <v>2534.6</v>
      </c>
      <c r="L10653" s="1">
        <v>2975.4</v>
      </c>
      <c r="M10653" s="1" t="s">
        <v>25</v>
      </c>
      <c r="N10653" s="1" t="s">
        <v>197</v>
      </c>
    </row>
    <row r="10654" spans="1:14" x14ac:dyDescent="0.3">
      <c r="A10654" s="1" t="s">
        <v>14</v>
      </c>
      <c r="B10654">
        <v>1197831</v>
      </c>
      <c r="C10654" s="2">
        <v>44542</v>
      </c>
      <c r="D10654" s="1" t="s">
        <v>54</v>
      </c>
      <c r="E10654" s="1" t="s">
        <v>77</v>
      </c>
      <c r="F10654" s="1" t="s">
        <v>78</v>
      </c>
      <c r="G10654" s="1" t="s">
        <v>24</v>
      </c>
      <c r="H10654">
        <v>59</v>
      </c>
      <c r="I10654">
        <v>90</v>
      </c>
      <c r="J10654">
        <v>5310</v>
      </c>
      <c r="K10654">
        <v>2389.4999999999995</v>
      </c>
      <c r="L10654" s="1">
        <v>2920.5000000000005</v>
      </c>
      <c r="M10654" s="1" t="s">
        <v>25</v>
      </c>
      <c r="N10654" s="1" t="s">
        <v>197</v>
      </c>
    </row>
    <row r="10655" spans="1:14" x14ac:dyDescent="0.3">
      <c r="A10655" s="1" t="s">
        <v>14</v>
      </c>
      <c r="B10655">
        <v>1197831</v>
      </c>
      <c r="C10655" s="2">
        <v>44542</v>
      </c>
      <c r="D10655" s="1" t="s">
        <v>54</v>
      </c>
      <c r="E10655" s="1" t="s">
        <v>77</v>
      </c>
      <c r="F10655" s="1" t="s">
        <v>78</v>
      </c>
      <c r="G10655" s="1" t="s">
        <v>18</v>
      </c>
      <c r="H10655">
        <v>64</v>
      </c>
      <c r="I10655">
        <v>81</v>
      </c>
      <c r="J10655">
        <v>5184</v>
      </c>
      <c r="K10655">
        <v>2592</v>
      </c>
      <c r="L10655" s="1">
        <v>2592</v>
      </c>
      <c r="M10655" s="1" t="s">
        <v>25</v>
      </c>
      <c r="N10655" s="1" t="s">
        <v>196</v>
      </c>
    </row>
    <row r="10656" spans="1:14" x14ac:dyDescent="0.3">
      <c r="A10656" s="1" t="s">
        <v>14</v>
      </c>
      <c r="B10656">
        <v>1197831</v>
      </c>
      <c r="C10656" s="2">
        <v>44542</v>
      </c>
      <c r="D10656" s="1" t="s">
        <v>54</v>
      </c>
      <c r="E10656" s="1" t="s">
        <v>77</v>
      </c>
      <c r="F10656" s="1" t="s">
        <v>78</v>
      </c>
      <c r="G10656" s="1" t="s">
        <v>20</v>
      </c>
      <c r="H10656">
        <v>68</v>
      </c>
      <c r="I10656">
        <v>112</v>
      </c>
      <c r="J10656">
        <v>7616</v>
      </c>
      <c r="K10656">
        <v>3503.3599999999997</v>
      </c>
      <c r="L10656" s="1">
        <v>4112.6400000000003</v>
      </c>
      <c r="M10656" s="1" t="s">
        <v>25</v>
      </c>
      <c r="N10656" s="1" t="s">
        <v>197</v>
      </c>
    </row>
    <row r="10657" spans="1:14" x14ac:dyDescent="0.3">
      <c r="A10657" s="1" t="s">
        <v>14</v>
      </c>
      <c r="B10657">
        <v>1197831</v>
      </c>
      <c r="C10657" s="2">
        <v>44848</v>
      </c>
      <c r="D10657" s="1" t="s">
        <v>54</v>
      </c>
      <c r="E10657" s="1" t="s">
        <v>77</v>
      </c>
      <c r="F10657" s="1" t="s">
        <v>78</v>
      </c>
      <c r="G10657" s="1" t="s">
        <v>20</v>
      </c>
      <c r="H10657">
        <v>28</v>
      </c>
      <c r="I10657">
        <v>90</v>
      </c>
      <c r="J10657">
        <v>2520</v>
      </c>
      <c r="K10657">
        <v>1209.5999999999999</v>
      </c>
      <c r="L10657" s="1">
        <v>1310.4000000000001</v>
      </c>
      <c r="M10657" s="1" t="s">
        <v>25</v>
      </c>
      <c r="N10657" s="1" t="s">
        <v>197</v>
      </c>
    </row>
    <row r="10658" spans="1:14" x14ac:dyDescent="0.3">
      <c r="A10658" s="1" t="s">
        <v>14</v>
      </c>
      <c r="B10658">
        <v>1197831</v>
      </c>
      <c r="C10658" s="2">
        <v>44878</v>
      </c>
      <c r="D10658" s="1" t="s">
        <v>54</v>
      </c>
      <c r="E10658" s="1" t="s">
        <v>77</v>
      </c>
      <c r="F10658" s="1" t="s">
        <v>78</v>
      </c>
      <c r="G10658" s="1" t="s">
        <v>21</v>
      </c>
      <c r="H10658">
        <v>23</v>
      </c>
      <c r="I10658">
        <v>122</v>
      </c>
      <c r="J10658">
        <v>2806</v>
      </c>
      <c r="K10658">
        <v>1318.82</v>
      </c>
      <c r="L10658" s="1">
        <v>1487.18</v>
      </c>
      <c r="M10658" s="1" t="s">
        <v>25</v>
      </c>
      <c r="N10658" s="1" t="s">
        <v>196</v>
      </c>
    </row>
    <row r="10659" spans="1:14" x14ac:dyDescent="0.3">
      <c r="A10659" s="1" t="s">
        <v>14</v>
      </c>
      <c r="B10659">
        <v>1197831</v>
      </c>
      <c r="C10659" s="2">
        <v>44878</v>
      </c>
      <c r="D10659" s="1" t="s">
        <v>54</v>
      </c>
      <c r="E10659" s="1" t="s">
        <v>77</v>
      </c>
      <c r="F10659" s="1" t="s">
        <v>78</v>
      </c>
      <c r="G10659" s="1" t="s">
        <v>22</v>
      </c>
      <c r="H10659">
        <v>14</v>
      </c>
      <c r="I10659">
        <v>72</v>
      </c>
      <c r="J10659">
        <v>1008</v>
      </c>
      <c r="K10659">
        <v>504</v>
      </c>
      <c r="L10659" s="1">
        <v>504</v>
      </c>
      <c r="M10659" s="1" t="s">
        <v>25</v>
      </c>
      <c r="N10659" s="1" t="s">
        <v>196</v>
      </c>
    </row>
    <row r="10660" spans="1:14" x14ac:dyDescent="0.3">
      <c r="A10660" s="1" t="s">
        <v>14</v>
      </c>
      <c r="B10660">
        <v>1197831</v>
      </c>
      <c r="C10660" s="2">
        <v>44878</v>
      </c>
      <c r="D10660" s="1" t="s">
        <v>54</v>
      </c>
      <c r="E10660" s="1" t="s">
        <v>77</v>
      </c>
      <c r="F10660" s="1" t="s">
        <v>78</v>
      </c>
      <c r="G10660" s="1" t="s">
        <v>23</v>
      </c>
      <c r="H10660">
        <v>23</v>
      </c>
      <c r="I10660">
        <v>55</v>
      </c>
      <c r="J10660">
        <v>1265</v>
      </c>
      <c r="K10660">
        <v>632.5</v>
      </c>
      <c r="L10660" s="1">
        <v>632.5</v>
      </c>
      <c r="M10660" s="1" t="s">
        <v>25</v>
      </c>
      <c r="N10660" s="1" t="s">
        <v>197</v>
      </c>
    </row>
    <row r="10661" spans="1:14" x14ac:dyDescent="0.3">
      <c r="A10661" s="1" t="s">
        <v>14</v>
      </c>
      <c r="B10661">
        <v>1197831</v>
      </c>
      <c r="C10661" s="2">
        <v>44878</v>
      </c>
      <c r="D10661" s="1" t="s">
        <v>54</v>
      </c>
      <c r="E10661" s="1" t="s">
        <v>77</v>
      </c>
      <c r="F10661" s="1" t="s">
        <v>78</v>
      </c>
      <c r="G10661" s="1" t="s">
        <v>24</v>
      </c>
      <c r="H10661">
        <v>54</v>
      </c>
      <c r="I10661">
        <v>83</v>
      </c>
      <c r="J10661">
        <v>4482</v>
      </c>
      <c r="K10661">
        <v>2151.36</v>
      </c>
      <c r="L10661" s="1">
        <v>2330.64</v>
      </c>
      <c r="M10661" s="1" t="s">
        <v>25</v>
      </c>
      <c r="N10661" s="1" t="s">
        <v>197</v>
      </c>
    </row>
    <row r="10662" spans="1:14" x14ac:dyDescent="0.3">
      <c r="A10662" s="1" t="s">
        <v>14</v>
      </c>
      <c r="B10662">
        <v>1197831</v>
      </c>
      <c r="C10662" s="2">
        <v>44878</v>
      </c>
      <c r="D10662" s="1" t="s">
        <v>54</v>
      </c>
      <c r="E10662" s="1" t="s">
        <v>77</v>
      </c>
      <c r="F10662" s="1" t="s">
        <v>78</v>
      </c>
      <c r="G10662" s="1" t="s">
        <v>18</v>
      </c>
      <c r="H10662">
        <v>68</v>
      </c>
      <c r="I10662">
        <v>70</v>
      </c>
      <c r="J10662">
        <v>4760</v>
      </c>
      <c r="K10662">
        <v>2189.6</v>
      </c>
      <c r="L10662" s="1">
        <v>2570.4</v>
      </c>
      <c r="M10662" s="1" t="s">
        <v>25</v>
      </c>
      <c r="N10662" s="1" t="s">
        <v>196</v>
      </c>
    </row>
    <row r="10663" spans="1:14" x14ac:dyDescent="0.3">
      <c r="A10663" s="1" t="s">
        <v>14</v>
      </c>
      <c r="B10663">
        <v>1197831</v>
      </c>
      <c r="C10663" s="2">
        <v>44878</v>
      </c>
      <c r="D10663" s="1" t="s">
        <v>54</v>
      </c>
      <c r="E10663" s="1" t="s">
        <v>77</v>
      </c>
      <c r="F10663" s="1" t="s">
        <v>78</v>
      </c>
      <c r="G10663" s="1" t="s">
        <v>20</v>
      </c>
      <c r="H10663">
        <v>73</v>
      </c>
      <c r="I10663">
        <v>88</v>
      </c>
      <c r="J10663">
        <v>6424</v>
      </c>
      <c r="K10663">
        <v>2955.04</v>
      </c>
      <c r="L10663" s="1">
        <v>3468.96</v>
      </c>
      <c r="M10663" s="1" t="s">
        <v>25</v>
      </c>
      <c r="N10663" s="1" t="s">
        <v>197</v>
      </c>
    </row>
    <row r="10664" spans="1:14" x14ac:dyDescent="0.3">
      <c r="A10664" s="1" t="s">
        <v>14</v>
      </c>
      <c r="B10664">
        <v>1197831</v>
      </c>
      <c r="C10664" s="2">
        <v>44907</v>
      </c>
      <c r="D10664" s="1" t="s">
        <v>54</v>
      </c>
      <c r="E10664" s="1" t="s">
        <v>77</v>
      </c>
      <c r="F10664" s="1" t="s">
        <v>78</v>
      </c>
      <c r="G10664" s="1" t="s">
        <v>21</v>
      </c>
      <c r="H10664">
        <v>66</v>
      </c>
      <c r="I10664">
        <v>150</v>
      </c>
      <c r="J10664">
        <v>9900</v>
      </c>
      <c r="K10664">
        <v>4950</v>
      </c>
      <c r="L10664" s="1">
        <v>4950</v>
      </c>
      <c r="M10664" s="1" t="s">
        <v>25</v>
      </c>
      <c r="N10664" s="1" t="s">
        <v>196</v>
      </c>
    </row>
    <row r="10665" spans="1:14" x14ac:dyDescent="0.3">
      <c r="A10665" s="1" t="s">
        <v>14</v>
      </c>
      <c r="B10665">
        <v>1197831</v>
      </c>
      <c r="C10665" s="2">
        <v>44907</v>
      </c>
      <c r="D10665" s="1" t="s">
        <v>54</v>
      </c>
      <c r="E10665" s="1" t="s">
        <v>77</v>
      </c>
      <c r="F10665" s="1" t="s">
        <v>78</v>
      </c>
      <c r="G10665" s="1" t="s">
        <v>22</v>
      </c>
      <c r="H10665">
        <v>59</v>
      </c>
      <c r="I10665">
        <v>120</v>
      </c>
      <c r="J10665">
        <v>7080</v>
      </c>
      <c r="K10665">
        <v>3540</v>
      </c>
      <c r="L10665" s="1">
        <v>3540</v>
      </c>
      <c r="M10665" s="1" t="s">
        <v>25</v>
      </c>
      <c r="N10665" s="1" t="s">
        <v>196</v>
      </c>
    </row>
    <row r="10666" spans="1:14" x14ac:dyDescent="0.3">
      <c r="A10666" s="1" t="s">
        <v>14</v>
      </c>
      <c r="B10666">
        <v>1197831</v>
      </c>
      <c r="C10666" s="2">
        <v>44907</v>
      </c>
      <c r="D10666" s="1" t="s">
        <v>54</v>
      </c>
      <c r="E10666" s="1" t="s">
        <v>77</v>
      </c>
      <c r="F10666" s="1" t="s">
        <v>78</v>
      </c>
      <c r="G10666" s="1" t="s">
        <v>23</v>
      </c>
      <c r="H10666">
        <v>58</v>
      </c>
      <c r="I10666">
        <v>95</v>
      </c>
      <c r="J10666">
        <v>5510</v>
      </c>
      <c r="K10666">
        <v>2534.6</v>
      </c>
      <c r="L10666" s="1">
        <v>2975.4</v>
      </c>
      <c r="M10666" s="1" t="s">
        <v>25</v>
      </c>
      <c r="N10666" s="1" t="s">
        <v>197</v>
      </c>
    </row>
    <row r="10667" spans="1:14" x14ac:dyDescent="0.3">
      <c r="A10667" s="1" t="s">
        <v>14</v>
      </c>
      <c r="B10667">
        <v>1197831</v>
      </c>
      <c r="C10667" s="2">
        <v>44907</v>
      </c>
      <c r="D10667" s="1" t="s">
        <v>54</v>
      </c>
      <c r="E10667" s="1" t="s">
        <v>77</v>
      </c>
      <c r="F10667" s="1" t="s">
        <v>78</v>
      </c>
      <c r="G10667" s="1" t="s">
        <v>24</v>
      </c>
      <c r="H10667">
        <v>59</v>
      </c>
      <c r="I10667">
        <v>90</v>
      </c>
      <c r="J10667">
        <v>5310</v>
      </c>
      <c r="K10667">
        <v>2389.4999999999995</v>
      </c>
      <c r="L10667" s="1">
        <v>2920.5000000000005</v>
      </c>
      <c r="M10667" s="1" t="s">
        <v>25</v>
      </c>
      <c r="N10667" s="1" t="s">
        <v>197</v>
      </c>
    </row>
    <row r="10668" spans="1:14" x14ac:dyDescent="0.3">
      <c r="A10668" s="1" t="s">
        <v>14</v>
      </c>
      <c r="B10668">
        <v>1197831</v>
      </c>
      <c r="C10668" s="2">
        <v>44907</v>
      </c>
      <c r="D10668" s="1" t="s">
        <v>54</v>
      </c>
      <c r="E10668" s="1" t="s">
        <v>77</v>
      </c>
      <c r="F10668" s="1" t="s">
        <v>78</v>
      </c>
      <c r="G10668" s="1" t="s">
        <v>18</v>
      </c>
      <c r="H10668">
        <v>64</v>
      </c>
      <c r="I10668">
        <v>81</v>
      </c>
      <c r="J10668">
        <v>5184</v>
      </c>
      <c r="K10668">
        <v>2592</v>
      </c>
      <c r="L10668" s="1">
        <v>2592</v>
      </c>
      <c r="M10668" s="1" t="s">
        <v>25</v>
      </c>
      <c r="N10668" s="1" t="s">
        <v>196</v>
      </c>
    </row>
    <row r="10669" spans="1:14" x14ac:dyDescent="0.3">
      <c r="A10669" s="1" t="s">
        <v>14</v>
      </c>
      <c r="B10669">
        <v>1197831</v>
      </c>
      <c r="C10669" s="2">
        <v>44907</v>
      </c>
      <c r="D10669" s="1" t="s">
        <v>54</v>
      </c>
      <c r="E10669" s="1" t="s">
        <v>77</v>
      </c>
      <c r="F10669" s="1" t="s">
        <v>78</v>
      </c>
      <c r="G10669" s="1" t="s">
        <v>20</v>
      </c>
      <c r="H10669">
        <v>68</v>
      </c>
      <c r="I10669">
        <v>112</v>
      </c>
      <c r="J10669">
        <v>7616</v>
      </c>
      <c r="K10669">
        <v>3503.3599999999997</v>
      </c>
      <c r="L10669" s="1">
        <v>4112.6400000000003</v>
      </c>
      <c r="M10669" s="1" t="s">
        <v>25</v>
      </c>
      <c r="N10669" s="1" t="s">
        <v>197</v>
      </c>
    </row>
    <row r="10670" spans="1:14" x14ac:dyDescent="0.3">
      <c r="A10670" s="1" t="s">
        <v>51</v>
      </c>
      <c r="B10670">
        <v>1197831</v>
      </c>
      <c r="C10670" s="2">
        <v>44241</v>
      </c>
      <c r="D10670" s="1" t="s">
        <v>54</v>
      </c>
      <c r="E10670" s="1" t="s">
        <v>77</v>
      </c>
      <c r="F10670" s="1" t="s">
        <v>78</v>
      </c>
      <c r="G10670" s="1" t="s">
        <v>24</v>
      </c>
      <c r="H10670">
        <v>20</v>
      </c>
      <c r="I10670">
        <v>42</v>
      </c>
      <c r="J10670">
        <v>840</v>
      </c>
      <c r="K10670">
        <v>377.99999999999994</v>
      </c>
      <c r="L10670" s="1">
        <v>462.00000000000006</v>
      </c>
      <c r="M10670" s="1" t="s">
        <v>25</v>
      </c>
      <c r="N10670" s="1" t="s">
        <v>197</v>
      </c>
    </row>
    <row r="10671" spans="1:14" x14ac:dyDescent="0.3">
      <c r="A10671" s="1" t="s">
        <v>51</v>
      </c>
      <c r="B10671">
        <v>1197831</v>
      </c>
      <c r="C10671" s="2">
        <v>44241</v>
      </c>
      <c r="D10671" s="1" t="s">
        <v>54</v>
      </c>
      <c r="E10671" s="1" t="s">
        <v>77</v>
      </c>
      <c r="F10671" s="1" t="s">
        <v>78</v>
      </c>
      <c r="G10671" s="1" t="s">
        <v>18</v>
      </c>
      <c r="H10671">
        <v>32</v>
      </c>
      <c r="I10671">
        <v>68</v>
      </c>
      <c r="J10671">
        <v>2176</v>
      </c>
      <c r="K10671">
        <v>1044.48</v>
      </c>
      <c r="L10671" s="1">
        <v>1131.52</v>
      </c>
      <c r="M10671" s="1" t="s">
        <v>25</v>
      </c>
      <c r="N10671" s="1" t="s">
        <v>196</v>
      </c>
    </row>
    <row r="10672" spans="1:14" x14ac:dyDescent="0.3">
      <c r="A10672" s="1" t="s">
        <v>51</v>
      </c>
      <c r="B10672">
        <v>1197831</v>
      </c>
      <c r="C10672" s="2">
        <v>44241</v>
      </c>
      <c r="D10672" s="1" t="s">
        <v>54</v>
      </c>
      <c r="E10672" s="1" t="s">
        <v>77</v>
      </c>
      <c r="F10672" s="1" t="s">
        <v>78</v>
      </c>
      <c r="G10672" s="1" t="s">
        <v>20</v>
      </c>
      <c r="H10672">
        <v>18</v>
      </c>
      <c r="I10672">
        <v>98</v>
      </c>
      <c r="J10672">
        <v>1764</v>
      </c>
      <c r="K10672">
        <v>864.36</v>
      </c>
      <c r="L10672" s="1">
        <v>899.64</v>
      </c>
      <c r="M10672" s="1" t="s">
        <v>25</v>
      </c>
      <c r="N10672" s="1" t="s">
        <v>197</v>
      </c>
    </row>
    <row r="10673" spans="1:14" x14ac:dyDescent="0.3">
      <c r="A10673" s="1" t="s">
        <v>51</v>
      </c>
      <c r="B10673">
        <v>1197831</v>
      </c>
      <c r="C10673" s="2">
        <v>44267</v>
      </c>
      <c r="D10673" s="1" t="s">
        <v>54</v>
      </c>
      <c r="E10673" s="1" t="s">
        <v>77</v>
      </c>
      <c r="F10673" s="1" t="s">
        <v>78</v>
      </c>
      <c r="G10673" s="1" t="s">
        <v>21</v>
      </c>
      <c r="H10673">
        <v>20</v>
      </c>
      <c r="I10673">
        <v>153</v>
      </c>
      <c r="J10673">
        <v>3060</v>
      </c>
      <c r="K10673">
        <v>1499.3999999999999</v>
      </c>
      <c r="L10673" s="1">
        <v>1560.6000000000001</v>
      </c>
      <c r="M10673" s="1" t="s">
        <v>25</v>
      </c>
      <c r="N10673" s="1" t="s">
        <v>196</v>
      </c>
    </row>
    <row r="10674" spans="1:14" x14ac:dyDescent="0.3">
      <c r="A10674" s="1" t="s">
        <v>51</v>
      </c>
      <c r="B10674">
        <v>1197831</v>
      </c>
      <c r="C10674" s="2">
        <v>44267</v>
      </c>
      <c r="D10674" s="1" t="s">
        <v>54</v>
      </c>
      <c r="E10674" s="1" t="s">
        <v>77</v>
      </c>
      <c r="F10674" s="1" t="s">
        <v>78</v>
      </c>
      <c r="G10674" s="1" t="s">
        <v>22</v>
      </c>
      <c r="H10674">
        <v>19</v>
      </c>
      <c r="I10674">
        <v>59</v>
      </c>
      <c r="J10674">
        <v>1121</v>
      </c>
      <c r="K10674">
        <v>526.87</v>
      </c>
      <c r="L10674" s="1">
        <v>594.13</v>
      </c>
      <c r="M10674" s="1" t="s">
        <v>25</v>
      </c>
      <c r="N10674" s="1" t="s">
        <v>196</v>
      </c>
    </row>
    <row r="10675" spans="1:14" x14ac:dyDescent="0.3">
      <c r="A10675" s="1" t="s">
        <v>51</v>
      </c>
      <c r="B10675">
        <v>1197831</v>
      </c>
      <c r="C10675" s="2">
        <v>44267</v>
      </c>
      <c r="D10675" s="1" t="s">
        <v>54</v>
      </c>
      <c r="E10675" s="1" t="s">
        <v>77</v>
      </c>
      <c r="F10675" s="1" t="s">
        <v>78</v>
      </c>
      <c r="G10675" s="1" t="s">
        <v>23</v>
      </c>
      <c r="H10675">
        <v>9</v>
      </c>
      <c r="I10675">
        <v>75</v>
      </c>
      <c r="J10675">
        <v>675</v>
      </c>
      <c r="K10675">
        <v>310.5</v>
      </c>
      <c r="L10675" s="1">
        <v>364.5</v>
      </c>
      <c r="M10675" s="1" t="s">
        <v>25</v>
      </c>
      <c r="N10675" s="1" t="s">
        <v>197</v>
      </c>
    </row>
    <row r="10676" spans="1:14" x14ac:dyDescent="0.3">
      <c r="A10676" s="1" t="s">
        <v>51</v>
      </c>
      <c r="B10676">
        <v>1197831</v>
      </c>
      <c r="C10676" s="2">
        <v>44267</v>
      </c>
      <c r="D10676" s="1" t="s">
        <v>54</v>
      </c>
      <c r="E10676" s="1" t="s">
        <v>77</v>
      </c>
      <c r="F10676" s="1" t="s">
        <v>78</v>
      </c>
      <c r="G10676" s="1" t="s">
        <v>24</v>
      </c>
      <c r="H10676">
        <v>20</v>
      </c>
      <c r="I10676">
        <v>26</v>
      </c>
      <c r="J10676">
        <v>520</v>
      </c>
      <c r="K10676">
        <v>249.6</v>
      </c>
      <c r="L10676" s="1">
        <v>270.39999999999998</v>
      </c>
      <c r="M10676" s="1" t="s">
        <v>25</v>
      </c>
      <c r="N10676" s="1" t="s">
        <v>197</v>
      </c>
    </row>
    <row r="10677" spans="1:14" x14ac:dyDescent="0.3">
      <c r="A10677" s="1" t="s">
        <v>51</v>
      </c>
      <c r="B10677">
        <v>1197831</v>
      </c>
      <c r="C10677" s="2">
        <v>44267</v>
      </c>
      <c r="D10677" s="1" t="s">
        <v>54</v>
      </c>
      <c r="E10677" s="1" t="s">
        <v>77</v>
      </c>
      <c r="F10677" s="1" t="s">
        <v>78</v>
      </c>
      <c r="G10677" s="1" t="s">
        <v>18</v>
      </c>
      <c r="H10677">
        <v>32</v>
      </c>
      <c r="I10677">
        <v>41</v>
      </c>
      <c r="J10677">
        <v>1312</v>
      </c>
      <c r="K10677">
        <v>603.52</v>
      </c>
      <c r="L10677" s="1">
        <v>708.48</v>
      </c>
      <c r="M10677" s="1" t="s">
        <v>25</v>
      </c>
      <c r="N10677" s="1" t="s">
        <v>196</v>
      </c>
    </row>
    <row r="10678" spans="1:14" x14ac:dyDescent="0.3">
      <c r="A10678" s="1" t="s">
        <v>51</v>
      </c>
      <c r="B10678">
        <v>1197831</v>
      </c>
      <c r="C10678" s="2">
        <v>44267</v>
      </c>
      <c r="D10678" s="1" t="s">
        <v>54</v>
      </c>
      <c r="E10678" s="1" t="s">
        <v>77</v>
      </c>
      <c r="F10678" s="1" t="s">
        <v>78</v>
      </c>
      <c r="G10678" s="1" t="s">
        <v>20</v>
      </c>
      <c r="H10678">
        <v>23</v>
      </c>
      <c r="I10678">
        <v>65</v>
      </c>
      <c r="J10678">
        <v>1495</v>
      </c>
      <c r="K10678">
        <v>747.5</v>
      </c>
      <c r="L10678" s="1">
        <v>747.5</v>
      </c>
      <c r="M10678" s="1" t="s">
        <v>25</v>
      </c>
      <c r="N10678" s="1" t="s">
        <v>197</v>
      </c>
    </row>
    <row r="10679" spans="1:14" x14ac:dyDescent="0.3">
      <c r="A10679" s="1" t="s">
        <v>51</v>
      </c>
      <c r="B10679">
        <v>1197831</v>
      </c>
      <c r="C10679" s="2">
        <v>44299</v>
      </c>
      <c r="D10679" s="1" t="s">
        <v>54</v>
      </c>
      <c r="E10679" s="1" t="s">
        <v>77</v>
      </c>
      <c r="F10679" s="1" t="s">
        <v>78</v>
      </c>
      <c r="G10679" s="1" t="s">
        <v>21</v>
      </c>
      <c r="H10679">
        <v>24</v>
      </c>
      <c r="I10679">
        <v>150</v>
      </c>
      <c r="J10679">
        <v>3600</v>
      </c>
      <c r="K10679">
        <v>1619.9999999999998</v>
      </c>
      <c r="L10679" s="1">
        <v>1980.0000000000002</v>
      </c>
      <c r="M10679" s="1" t="s">
        <v>25</v>
      </c>
      <c r="N10679" s="1" t="s">
        <v>196</v>
      </c>
    </row>
    <row r="10680" spans="1:14" x14ac:dyDescent="0.3">
      <c r="A10680" s="1" t="s">
        <v>51</v>
      </c>
      <c r="B10680">
        <v>1197831</v>
      </c>
      <c r="C10680" s="2">
        <v>44299</v>
      </c>
      <c r="D10680" s="1" t="s">
        <v>54</v>
      </c>
      <c r="E10680" s="1" t="s">
        <v>77</v>
      </c>
      <c r="F10680" s="1" t="s">
        <v>78</v>
      </c>
      <c r="G10680" s="1" t="s">
        <v>22</v>
      </c>
      <c r="H10680">
        <v>25</v>
      </c>
      <c r="I10680">
        <v>58</v>
      </c>
      <c r="J10680">
        <v>1450</v>
      </c>
      <c r="K10680">
        <v>696</v>
      </c>
      <c r="L10680" s="1">
        <v>754</v>
      </c>
      <c r="M10680" s="1" t="s">
        <v>25</v>
      </c>
      <c r="N10680" s="1" t="s">
        <v>196</v>
      </c>
    </row>
    <row r="10681" spans="1:14" x14ac:dyDescent="0.3">
      <c r="A10681" s="1" t="s">
        <v>51</v>
      </c>
      <c r="B10681">
        <v>1197831</v>
      </c>
      <c r="C10681" s="2">
        <v>44299</v>
      </c>
      <c r="D10681" s="1" t="s">
        <v>54</v>
      </c>
      <c r="E10681" s="1" t="s">
        <v>77</v>
      </c>
      <c r="F10681" s="1" t="s">
        <v>78</v>
      </c>
      <c r="G10681" s="1" t="s">
        <v>23</v>
      </c>
      <c r="H10681">
        <v>14</v>
      </c>
      <c r="I10681">
        <v>60</v>
      </c>
      <c r="J10681">
        <v>840</v>
      </c>
      <c r="K10681">
        <v>420</v>
      </c>
      <c r="L10681" s="1">
        <v>420</v>
      </c>
      <c r="M10681" s="1" t="s">
        <v>25</v>
      </c>
      <c r="N10681" s="1" t="s">
        <v>197</v>
      </c>
    </row>
    <row r="10682" spans="1:14" x14ac:dyDescent="0.3">
      <c r="A10682" s="1" t="s">
        <v>51</v>
      </c>
      <c r="B10682">
        <v>1197831</v>
      </c>
      <c r="C10682" s="2">
        <v>44299</v>
      </c>
      <c r="D10682" s="1" t="s">
        <v>54</v>
      </c>
      <c r="E10682" s="1" t="s">
        <v>77</v>
      </c>
      <c r="F10682" s="1" t="s">
        <v>78</v>
      </c>
      <c r="G10682" s="1" t="s">
        <v>24</v>
      </c>
      <c r="H10682">
        <v>19</v>
      </c>
      <c r="I10682">
        <v>35</v>
      </c>
      <c r="J10682">
        <v>665</v>
      </c>
      <c r="K10682">
        <v>299.24999999999994</v>
      </c>
      <c r="L10682" s="1">
        <v>365.75000000000006</v>
      </c>
      <c r="M10682" s="1" t="s">
        <v>25</v>
      </c>
      <c r="N10682" s="1" t="s">
        <v>197</v>
      </c>
    </row>
    <row r="10683" spans="1:14" x14ac:dyDescent="0.3">
      <c r="A10683" s="1" t="s">
        <v>51</v>
      </c>
      <c r="B10683">
        <v>1197831</v>
      </c>
      <c r="C10683" s="2">
        <v>44299</v>
      </c>
      <c r="D10683" s="1" t="s">
        <v>54</v>
      </c>
      <c r="E10683" s="1" t="s">
        <v>77</v>
      </c>
      <c r="F10683" s="1" t="s">
        <v>78</v>
      </c>
      <c r="G10683" s="1" t="s">
        <v>18</v>
      </c>
      <c r="H10683">
        <v>39</v>
      </c>
      <c r="I10683">
        <v>38</v>
      </c>
      <c r="J10683">
        <v>1482</v>
      </c>
      <c r="K10683">
        <v>726.18</v>
      </c>
      <c r="L10683" s="1">
        <v>755.82</v>
      </c>
      <c r="M10683" s="1" t="s">
        <v>25</v>
      </c>
      <c r="N10683" s="1" t="s">
        <v>196</v>
      </c>
    </row>
    <row r="10684" spans="1:14" x14ac:dyDescent="0.3">
      <c r="A10684" s="1" t="s">
        <v>51</v>
      </c>
      <c r="B10684">
        <v>1197831</v>
      </c>
      <c r="C10684" s="2">
        <v>44299</v>
      </c>
      <c r="D10684" s="1" t="s">
        <v>54</v>
      </c>
      <c r="E10684" s="1" t="s">
        <v>77</v>
      </c>
      <c r="F10684" s="1" t="s">
        <v>78</v>
      </c>
      <c r="G10684" s="1" t="s">
        <v>20</v>
      </c>
      <c r="H10684">
        <v>29</v>
      </c>
      <c r="I10684">
        <v>81</v>
      </c>
      <c r="J10684">
        <v>2349</v>
      </c>
      <c r="K10684">
        <v>1151.01</v>
      </c>
      <c r="L10684" s="1">
        <v>1197.99</v>
      </c>
      <c r="M10684" s="1" t="s">
        <v>25</v>
      </c>
      <c r="N10684" s="1" t="s">
        <v>197</v>
      </c>
    </row>
    <row r="10685" spans="1:14" x14ac:dyDescent="0.3">
      <c r="A10685" s="1" t="s">
        <v>51</v>
      </c>
      <c r="B10685">
        <v>1197831</v>
      </c>
      <c r="C10685" s="2">
        <v>44328</v>
      </c>
      <c r="D10685" s="1" t="s">
        <v>54</v>
      </c>
      <c r="E10685" s="1" t="s">
        <v>77</v>
      </c>
      <c r="F10685" s="1" t="s">
        <v>78</v>
      </c>
      <c r="G10685" s="1" t="s">
        <v>21</v>
      </c>
      <c r="H10685">
        <v>36</v>
      </c>
      <c r="I10685">
        <v>143</v>
      </c>
      <c r="J10685">
        <v>5148</v>
      </c>
      <c r="K10685">
        <v>2316.6</v>
      </c>
      <c r="L10685" s="1">
        <v>2831.4</v>
      </c>
      <c r="M10685" s="1" t="s">
        <v>25</v>
      </c>
      <c r="N10685" s="1" t="s">
        <v>196</v>
      </c>
    </row>
    <row r="10686" spans="1:14" x14ac:dyDescent="0.3">
      <c r="A10686" s="1" t="s">
        <v>51</v>
      </c>
      <c r="B10686">
        <v>1197831</v>
      </c>
      <c r="C10686" s="2">
        <v>44328</v>
      </c>
      <c r="D10686" s="1" t="s">
        <v>54</v>
      </c>
      <c r="E10686" s="1" t="s">
        <v>77</v>
      </c>
      <c r="F10686" s="1" t="s">
        <v>78</v>
      </c>
      <c r="G10686" s="1" t="s">
        <v>22</v>
      </c>
      <c r="H10686">
        <v>39</v>
      </c>
      <c r="I10686">
        <v>77</v>
      </c>
      <c r="J10686">
        <v>3003</v>
      </c>
      <c r="K10686">
        <v>1441.44</v>
      </c>
      <c r="L10686" s="1">
        <v>1561.56</v>
      </c>
      <c r="M10686" s="1" t="s">
        <v>25</v>
      </c>
      <c r="N10686" s="1" t="s">
        <v>196</v>
      </c>
    </row>
    <row r="10687" spans="1:14" x14ac:dyDescent="0.3">
      <c r="A10687" s="1" t="s">
        <v>51</v>
      </c>
      <c r="B10687">
        <v>1197831</v>
      </c>
      <c r="C10687" s="2">
        <v>44328</v>
      </c>
      <c r="D10687" s="1" t="s">
        <v>54</v>
      </c>
      <c r="E10687" s="1" t="s">
        <v>77</v>
      </c>
      <c r="F10687" s="1" t="s">
        <v>78</v>
      </c>
      <c r="G10687" s="1" t="s">
        <v>23</v>
      </c>
      <c r="H10687">
        <v>32</v>
      </c>
      <c r="I10687">
        <v>65</v>
      </c>
      <c r="J10687">
        <v>2080</v>
      </c>
      <c r="K10687">
        <v>1019.1999999999999</v>
      </c>
      <c r="L10687" s="1">
        <v>1060.8000000000002</v>
      </c>
      <c r="M10687" s="1" t="s">
        <v>25</v>
      </c>
      <c r="N10687" s="1" t="s">
        <v>197</v>
      </c>
    </row>
    <row r="10688" spans="1:14" x14ac:dyDescent="0.3">
      <c r="A10688" s="1" t="s">
        <v>51</v>
      </c>
      <c r="B10688">
        <v>1197831</v>
      </c>
      <c r="C10688" s="2">
        <v>44328</v>
      </c>
      <c r="D10688" s="1" t="s">
        <v>54</v>
      </c>
      <c r="E10688" s="1" t="s">
        <v>77</v>
      </c>
      <c r="F10688" s="1" t="s">
        <v>78</v>
      </c>
      <c r="G10688" s="1" t="s">
        <v>24</v>
      </c>
      <c r="H10688">
        <v>32</v>
      </c>
      <c r="I10688">
        <v>58</v>
      </c>
      <c r="J10688">
        <v>1856</v>
      </c>
      <c r="K10688">
        <v>928</v>
      </c>
      <c r="L10688" s="1">
        <v>928</v>
      </c>
      <c r="M10688" s="1" t="s">
        <v>25</v>
      </c>
      <c r="N10688" s="1" t="s">
        <v>197</v>
      </c>
    </row>
    <row r="10689" spans="1:14" x14ac:dyDescent="0.3">
      <c r="A10689" s="1" t="s">
        <v>51</v>
      </c>
      <c r="B10689">
        <v>1197831</v>
      </c>
      <c r="C10689" s="2">
        <v>44328</v>
      </c>
      <c r="D10689" s="1" t="s">
        <v>54</v>
      </c>
      <c r="E10689" s="1" t="s">
        <v>77</v>
      </c>
      <c r="F10689" s="1" t="s">
        <v>78</v>
      </c>
      <c r="G10689" s="1" t="s">
        <v>18</v>
      </c>
      <c r="H10689">
        <v>43</v>
      </c>
      <c r="I10689">
        <v>56</v>
      </c>
      <c r="J10689">
        <v>2408</v>
      </c>
      <c r="K10689">
        <v>1204</v>
      </c>
      <c r="L10689" s="1">
        <v>1204</v>
      </c>
      <c r="M10689" s="1" t="s">
        <v>25</v>
      </c>
      <c r="N10689" s="1" t="s">
        <v>196</v>
      </c>
    </row>
    <row r="10690" spans="1:14" x14ac:dyDescent="0.3">
      <c r="A10690" s="1" t="s">
        <v>51</v>
      </c>
      <c r="B10690">
        <v>1197831</v>
      </c>
      <c r="C10690" s="2">
        <v>44328</v>
      </c>
      <c r="D10690" s="1" t="s">
        <v>54</v>
      </c>
      <c r="E10690" s="1" t="s">
        <v>77</v>
      </c>
      <c r="F10690" s="1" t="s">
        <v>78</v>
      </c>
      <c r="G10690" s="1" t="s">
        <v>20</v>
      </c>
      <c r="H10690">
        <v>42</v>
      </c>
      <c r="I10690">
        <v>94</v>
      </c>
      <c r="J10690">
        <v>3948</v>
      </c>
      <c r="K10690">
        <v>1776.6</v>
      </c>
      <c r="L10690" s="1">
        <v>2171.4</v>
      </c>
      <c r="M10690" s="1" t="s">
        <v>25</v>
      </c>
      <c r="N10690" s="1" t="s">
        <v>197</v>
      </c>
    </row>
    <row r="10691" spans="1:14" x14ac:dyDescent="0.3">
      <c r="A10691" s="1" t="s">
        <v>51</v>
      </c>
      <c r="B10691">
        <v>1197831</v>
      </c>
      <c r="C10691" s="2">
        <v>44361</v>
      </c>
      <c r="D10691" s="1" t="s">
        <v>54</v>
      </c>
      <c r="E10691" s="1" t="s">
        <v>77</v>
      </c>
      <c r="F10691" s="1" t="s">
        <v>78</v>
      </c>
      <c r="G10691" s="1" t="s">
        <v>21</v>
      </c>
      <c r="H10691">
        <v>37</v>
      </c>
      <c r="I10691">
        <v>144</v>
      </c>
      <c r="J10691">
        <v>5328</v>
      </c>
      <c r="K10691">
        <v>2664</v>
      </c>
      <c r="L10691" s="1">
        <v>2664</v>
      </c>
      <c r="M10691" s="1" t="s">
        <v>25</v>
      </c>
      <c r="N10691" s="1" t="s">
        <v>196</v>
      </c>
    </row>
    <row r="10692" spans="1:14" x14ac:dyDescent="0.3">
      <c r="A10692" s="1" t="s">
        <v>51</v>
      </c>
      <c r="B10692">
        <v>1197831</v>
      </c>
      <c r="C10692" s="2">
        <v>44361</v>
      </c>
      <c r="D10692" s="1" t="s">
        <v>54</v>
      </c>
      <c r="E10692" s="1" t="s">
        <v>77</v>
      </c>
      <c r="F10692" s="1" t="s">
        <v>78</v>
      </c>
      <c r="G10692" s="1" t="s">
        <v>22</v>
      </c>
      <c r="H10692">
        <v>32</v>
      </c>
      <c r="I10692">
        <v>94</v>
      </c>
      <c r="J10692">
        <v>3008</v>
      </c>
      <c r="K10692">
        <v>1443.84</v>
      </c>
      <c r="L10692" s="1">
        <v>1564.16</v>
      </c>
      <c r="M10692" s="1" t="s">
        <v>25</v>
      </c>
      <c r="N10692" s="1" t="s">
        <v>196</v>
      </c>
    </row>
    <row r="10693" spans="1:14" x14ac:dyDescent="0.3">
      <c r="A10693" s="1" t="s">
        <v>51</v>
      </c>
      <c r="B10693">
        <v>1197831</v>
      </c>
      <c r="C10693" s="2">
        <v>44361</v>
      </c>
      <c r="D10693" s="1" t="s">
        <v>54</v>
      </c>
      <c r="E10693" s="1" t="s">
        <v>77</v>
      </c>
      <c r="F10693" s="1" t="s">
        <v>78</v>
      </c>
      <c r="G10693" s="1" t="s">
        <v>23</v>
      </c>
      <c r="H10693">
        <v>37</v>
      </c>
      <c r="I10693">
        <v>81</v>
      </c>
      <c r="J10693">
        <v>2997</v>
      </c>
      <c r="K10693">
        <v>1378.62</v>
      </c>
      <c r="L10693" s="1">
        <v>1618.38</v>
      </c>
      <c r="M10693" s="1" t="s">
        <v>25</v>
      </c>
      <c r="N10693" s="1" t="s">
        <v>197</v>
      </c>
    </row>
    <row r="10694" spans="1:14" x14ac:dyDescent="0.3">
      <c r="A10694" s="1" t="s">
        <v>51</v>
      </c>
      <c r="B10694">
        <v>1197831</v>
      </c>
      <c r="C10694" s="2">
        <v>44361</v>
      </c>
      <c r="D10694" s="1" t="s">
        <v>54</v>
      </c>
      <c r="E10694" s="1" t="s">
        <v>77</v>
      </c>
      <c r="F10694" s="1" t="s">
        <v>78</v>
      </c>
      <c r="G10694" s="1" t="s">
        <v>24</v>
      </c>
      <c r="H10694">
        <v>38</v>
      </c>
      <c r="I10694">
        <v>80</v>
      </c>
      <c r="J10694">
        <v>3040</v>
      </c>
      <c r="K10694">
        <v>1367.9999999999998</v>
      </c>
      <c r="L10694" s="1">
        <v>1672.0000000000002</v>
      </c>
      <c r="M10694" s="1" t="s">
        <v>25</v>
      </c>
      <c r="N10694" s="1" t="s">
        <v>197</v>
      </c>
    </row>
    <row r="10695" spans="1:14" x14ac:dyDescent="0.3">
      <c r="A10695" s="1" t="s">
        <v>51</v>
      </c>
      <c r="B10695">
        <v>1197831</v>
      </c>
      <c r="C10695" s="2">
        <v>44361</v>
      </c>
      <c r="D10695" s="1" t="s">
        <v>54</v>
      </c>
      <c r="E10695" s="1" t="s">
        <v>77</v>
      </c>
      <c r="F10695" s="1" t="s">
        <v>78</v>
      </c>
      <c r="G10695" s="1" t="s">
        <v>18</v>
      </c>
      <c r="H10695">
        <v>54</v>
      </c>
      <c r="I10695">
        <v>83</v>
      </c>
      <c r="J10695">
        <v>4482</v>
      </c>
      <c r="K10695">
        <v>2151.36</v>
      </c>
      <c r="L10695" s="1">
        <v>2330.64</v>
      </c>
      <c r="M10695" s="1" t="s">
        <v>25</v>
      </c>
      <c r="N10695" s="1" t="s">
        <v>196</v>
      </c>
    </row>
    <row r="10696" spans="1:14" x14ac:dyDescent="0.3">
      <c r="A10696" s="1" t="s">
        <v>51</v>
      </c>
      <c r="B10696">
        <v>1197831</v>
      </c>
      <c r="C10696" s="2">
        <v>44361</v>
      </c>
      <c r="D10696" s="1" t="s">
        <v>54</v>
      </c>
      <c r="E10696" s="1" t="s">
        <v>77</v>
      </c>
      <c r="F10696" s="1" t="s">
        <v>78</v>
      </c>
      <c r="G10696" s="1" t="s">
        <v>20</v>
      </c>
      <c r="H10696">
        <v>58</v>
      </c>
      <c r="I10696">
        <v>117</v>
      </c>
      <c r="J10696">
        <v>6786</v>
      </c>
      <c r="K10696">
        <v>3325.14</v>
      </c>
      <c r="L10696" s="1">
        <v>3460.86</v>
      </c>
      <c r="M10696" s="1" t="s">
        <v>25</v>
      </c>
      <c r="N10696" s="1" t="s">
        <v>197</v>
      </c>
    </row>
    <row r="10697" spans="1:14" x14ac:dyDescent="0.3">
      <c r="A10697" s="1" t="s">
        <v>51</v>
      </c>
      <c r="B10697">
        <v>1197831</v>
      </c>
      <c r="C10697" s="2">
        <v>44389</v>
      </c>
      <c r="D10697" s="1" t="s">
        <v>54</v>
      </c>
      <c r="E10697" s="1" t="s">
        <v>77</v>
      </c>
      <c r="F10697" s="1" t="s">
        <v>78</v>
      </c>
      <c r="G10697" s="1" t="s">
        <v>21</v>
      </c>
      <c r="H10697">
        <v>51</v>
      </c>
      <c r="I10697">
        <v>182</v>
      </c>
      <c r="J10697">
        <v>9282</v>
      </c>
      <c r="K10697">
        <v>4641</v>
      </c>
      <c r="L10697" s="1">
        <v>4641</v>
      </c>
      <c r="M10697" s="1" t="s">
        <v>25</v>
      </c>
      <c r="N10697" s="1" t="s">
        <v>196</v>
      </c>
    </row>
    <row r="10698" spans="1:14" x14ac:dyDescent="0.3">
      <c r="A10698" s="1" t="s">
        <v>51</v>
      </c>
      <c r="B10698">
        <v>1197831</v>
      </c>
      <c r="C10698" s="2">
        <v>44389</v>
      </c>
      <c r="D10698" s="1" t="s">
        <v>54</v>
      </c>
      <c r="E10698" s="1" t="s">
        <v>77</v>
      </c>
      <c r="F10698" s="1" t="s">
        <v>78</v>
      </c>
      <c r="G10698" s="1" t="s">
        <v>22</v>
      </c>
      <c r="H10698">
        <v>49</v>
      </c>
      <c r="I10698">
        <v>119</v>
      </c>
      <c r="J10698">
        <v>5831</v>
      </c>
      <c r="K10698">
        <v>2915.5</v>
      </c>
      <c r="L10698" s="1">
        <v>2915.5</v>
      </c>
      <c r="M10698" s="1" t="s">
        <v>25</v>
      </c>
      <c r="N10698" s="1" t="s">
        <v>196</v>
      </c>
    </row>
    <row r="10699" spans="1:14" x14ac:dyDescent="0.3">
      <c r="A10699" s="1" t="s">
        <v>51</v>
      </c>
      <c r="B10699">
        <v>1197831</v>
      </c>
      <c r="C10699" s="2">
        <v>44389</v>
      </c>
      <c r="D10699" s="1" t="s">
        <v>54</v>
      </c>
      <c r="E10699" s="1" t="s">
        <v>77</v>
      </c>
      <c r="F10699" s="1" t="s">
        <v>78</v>
      </c>
      <c r="G10699" s="1" t="s">
        <v>23</v>
      </c>
      <c r="H10699">
        <v>42</v>
      </c>
      <c r="I10699">
        <v>102</v>
      </c>
      <c r="J10699">
        <v>4284</v>
      </c>
      <c r="K10699">
        <v>1970.6399999999999</v>
      </c>
      <c r="L10699" s="1">
        <v>2313.36</v>
      </c>
      <c r="M10699" s="1" t="s">
        <v>25</v>
      </c>
      <c r="N10699" s="1" t="s">
        <v>197</v>
      </c>
    </row>
    <row r="10700" spans="1:14" x14ac:dyDescent="0.3">
      <c r="A10700" s="1" t="s">
        <v>51</v>
      </c>
      <c r="B10700">
        <v>1197831</v>
      </c>
      <c r="C10700" s="2">
        <v>44389</v>
      </c>
      <c r="D10700" s="1" t="s">
        <v>54</v>
      </c>
      <c r="E10700" s="1" t="s">
        <v>77</v>
      </c>
      <c r="F10700" s="1" t="s">
        <v>78</v>
      </c>
      <c r="G10700" s="1" t="s">
        <v>24</v>
      </c>
      <c r="H10700">
        <v>43</v>
      </c>
      <c r="I10700">
        <v>75</v>
      </c>
      <c r="J10700">
        <v>3225</v>
      </c>
      <c r="K10700">
        <v>1580.25</v>
      </c>
      <c r="L10700" s="1">
        <v>1644.75</v>
      </c>
      <c r="M10700" s="1" t="s">
        <v>25</v>
      </c>
      <c r="N10700" s="1" t="s">
        <v>197</v>
      </c>
    </row>
    <row r="10701" spans="1:14" x14ac:dyDescent="0.3">
      <c r="A10701" s="1" t="s">
        <v>51</v>
      </c>
      <c r="B10701">
        <v>1197831</v>
      </c>
      <c r="C10701" s="2">
        <v>44389</v>
      </c>
      <c r="D10701" s="1" t="s">
        <v>54</v>
      </c>
      <c r="E10701" s="1" t="s">
        <v>77</v>
      </c>
      <c r="F10701" s="1" t="s">
        <v>78</v>
      </c>
      <c r="G10701" s="1" t="s">
        <v>18</v>
      </c>
      <c r="H10701">
        <v>56</v>
      </c>
      <c r="I10701">
        <v>91</v>
      </c>
      <c r="J10701">
        <v>5096</v>
      </c>
      <c r="K10701">
        <v>2344.16</v>
      </c>
      <c r="L10701" s="1">
        <v>2751.84</v>
      </c>
      <c r="M10701" s="1" t="s">
        <v>25</v>
      </c>
      <c r="N10701" s="1" t="s">
        <v>196</v>
      </c>
    </row>
    <row r="10702" spans="1:14" x14ac:dyDescent="0.3">
      <c r="A10702" s="1" t="s">
        <v>51</v>
      </c>
      <c r="B10702">
        <v>1197831</v>
      </c>
      <c r="C10702" s="2">
        <v>44389</v>
      </c>
      <c r="D10702" s="1" t="s">
        <v>54</v>
      </c>
      <c r="E10702" s="1" t="s">
        <v>77</v>
      </c>
      <c r="F10702" s="1" t="s">
        <v>78</v>
      </c>
      <c r="G10702" s="1" t="s">
        <v>20</v>
      </c>
      <c r="H10702">
        <v>60</v>
      </c>
      <c r="I10702">
        <v>140</v>
      </c>
      <c r="J10702">
        <v>8400</v>
      </c>
      <c r="K10702">
        <v>4116</v>
      </c>
      <c r="L10702" s="1">
        <v>4284</v>
      </c>
      <c r="M10702" s="1" t="s">
        <v>25</v>
      </c>
      <c r="N10702" s="1" t="s">
        <v>197</v>
      </c>
    </row>
    <row r="10703" spans="1:14" x14ac:dyDescent="0.3">
      <c r="A10703" s="1" t="s">
        <v>51</v>
      </c>
      <c r="B10703">
        <v>1197831</v>
      </c>
      <c r="C10703" s="2">
        <v>44421</v>
      </c>
      <c r="D10703" s="1" t="s">
        <v>54</v>
      </c>
      <c r="E10703" s="1" t="s">
        <v>77</v>
      </c>
      <c r="F10703" s="1" t="s">
        <v>78</v>
      </c>
      <c r="G10703" s="1" t="s">
        <v>21</v>
      </c>
      <c r="H10703">
        <v>56</v>
      </c>
      <c r="I10703">
        <v>189</v>
      </c>
      <c r="J10703">
        <v>10584</v>
      </c>
      <c r="K10703">
        <v>5292</v>
      </c>
      <c r="L10703" s="1">
        <v>5292</v>
      </c>
      <c r="M10703" s="1" t="s">
        <v>25</v>
      </c>
      <c r="N10703" s="1" t="s">
        <v>196</v>
      </c>
    </row>
    <row r="10704" spans="1:14" x14ac:dyDescent="0.3">
      <c r="A10704" s="1" t="s">
        <v>51</v>
      </c>
      <c r="B10704">
        <v>1197831</v>
      </c>
      <c r="C10704" s="2">
        <v>44421</v>
      </c>
      <c r="D10704" s="1" t="s">
        <v>54</v>
      </c>
      <c r="E10704" s="1" t="s">
        <v>77</v>
      </c>
      <c r="F10704" s="1" t="s">
        <v>78</v>
      </c>
      <c r="G10704" s="1" t="s">
        <v>22</v>
      </c>
      <c r="H10704">
        <v>51</v>
      </c>
      <c r="I10704">
        <v>111</v>
      </c>
      <c r="J10704">
        <v>5661</v>
      </c>
      <c r="K10704">
        <v>2547.4499999999998</v>
      </c>
      <c r="L10704" s="1">
        <v>3113.55</v>
      </c>
      <c r="M10704" s="1" t="s">
        <v>25</v>
      </c>
      <c r="N10704" s="1" t="s">
        <v>196</v>
      </c>
    </row>
    <row r="10705" spans="1:14" x14ac:dyDescent="0.3">
      <c r="A10705" s="1" t="s">
        <v>51</v>
      </c>
      <c r="B10705">
        <v>1197831</v>
      </c>
      <c r="C10705" s="2">
        <v>44421</v>
      </c>
      <c r="D10705" s="1" t="s">
        <v>54</v>
      </c>
      <c r="E10705" s="1" t="s">
        <v>77</v>
      </c>
      <c r="F10705" s="1" t="s">
        <v>78</v>
      </c>
      <c r="G10705" s="1" t="s">
        <v>23</v>
      </c>
      <c r="H10705">
        <v>47</v>
      </c>
      <c r="I10705">
        <v>102</v>
      </c>
      <c r="J10705">
        <v>4794</v>
      </c>
      <c r="K10705">
        <v>2397</v>
      </c>
      <c r="L10705" s="1">
        <v>2397</v>
      </c>
      <c r="M10705" s="1" t="s">
        <v>25</v>
      </c>
      <c r="N10705" s="1" t="s">
        <v>197</v>
      </c>
    </row>
    <row r="10706" spans="1:14" x14ac:dyDescent="0.3">
      <c r="A10706" s="1" t="s">
        <v>51</v>
      </c>
      <c r="B10706">
        <v>1197831</v>
      </c>
      <c r="C10706" s="2">
        <v>44421</v>
      </c>
      <c r="D10706" s="1" t="s">
        <v>54</v>
      </c>
      <c r="E10706" s="1" t="s">
        <v>77</v>
      </c>
      <c r="F10706" s="1" t="s">
        <v>78</v>
      </c>
      <c r="G10706" s="1" t="s">
        <v>24</v>
      </c>
      <c r="H10706">
        <v>37</v>
      </c>
      <c r="I10706">
        <v>90</v>
      </c>
      <c r="J10706">
        <v>3330</v>
      </c>
      <c r="K10706">
        <v>1631.7</v>
      </c>
      <c r="L10706" s="1">
        <v>1698.3</v>
      </c>
      <c r="M10706" s="1" t="s">
        <v>25</v>
      </c>
      <c r="N10706" s="1" t="s">
        <v>197</v>
      </c>
    </row>
    <row r="10707" spans="1:14" x14ac:dyDescent="0.3">
      <c r="A10707" s="1" t="s">
        <v>51</v>
      </c>
      <c r="B10707">
        <v>1197831</v>
      </c>
      <c r="C10707" s="2">
        <v>44421</v>
      </c>
      <c r="D10707" s="1" t="s">
        <v>54</v>
      </c>
      <c r="E10707" s="1" t="s">
        <v>77</v>
      </c>
      <c r="F10707" s="1" t="s">
        <v>78</v>
      </c>
      <c r="G10707" s="1" t="s">
        <v>18</v>
      </c>
      <c r="H10707">
        <v>47</v>
      </c>
      <c r="I10707">
        <v>69</v>
      </c>
      <c r="J10707">
        <v>3243</v>
      </c>
      <c r="K10707">
        <v>1621.5</v>
      </c>
      <c r="L10707" s="1">
        <v>1621.5</v>
      </c>
      <c r="M10707" s="1" t="s">
        <v>25</v>
      </c>
      <c r="N10707" s="1" t="s">
        <v>196</v>
      </c>
    </row>
    <row r="10708" spans="1:14" x14ac:dyDescent="0.3">
      <c r="A10708" s="1" t="s">
        <v>51</v>
      </c>
      <c r="B10708">
        <v>1197831</v>
      </c>
      <c r="C10708" s="2">
        <v>44421</v>
      </c>
      <c r="D10708" s="1" t="s">
        <v>54</v>
      </c>
      <c r="E10708" s="1" t="s">
        <v>77</v>
      </c>
      <c r="F10708" s="1" t="s">
        <v>78</v>
      </c>
      <c r="G10708" s="1" t="s">
        <v>20</v>
      </c>
      <c r="H10708">
        <v>52</v>
      </c>
      <c r="I10708">
        <v>113</v>
      </c>
      <c r="J10708">
        <v>5876</v>
      </c>
      <c r="K10708">
        <v>2938</v>
      </c>
      <c r="L10708" s="1">
        <v>2938</v>
      </c>
      <c r="M10708" s="1" t="s">
        <v>25</v>
      </c>
      <c r="N10708" s="1" t="s">
        <v>197</v>
      </c>
    </row>
    <row r="10709" spans="1:14" x14ac:dyDescent="0.3">
      <c r="A10709" s="1" t="s">
        <v>51</v>
      </c>
      <c r="B10709">
        <v>1197831</v>
      </c>
      <c r="C10709" s="2">
        <v>44451</v>
      </c>
      <c r="D10709" s="1" t="s">
        <v>54</v>
      </c>
      <c r="E10709" s="1" t="s">
        <v>77</v>
      </c>
      <c r="F10709" s="1" t="s">
        <v>78</v>
      </c>
      <c r="G10709" s="1" t="s">
        <v>21</v>
      </c>
      <c r="H10709">
        <v>47</v>
      </c>
      <c r="I10709">
        <v>165</v>
      </c>
      <c r="J10709">
        <v>7755</v>
      </c>
      <c r="K10709">
        <v>3877.5</v>
      </c>
      <c r="L10709" s="1">
        <v>3877.5</v>
      </c>
      <c r="M10709" s="1" t="s">
        <v>25</v>
      </c>
      <c r="N10709" s="1" t="s">
        <v>196</v>
      </c>
    </row>
    <row r="10710" spans="1:14" x14ac:dyDescent="0.3">
      <c r="A10710" s="1" t="s">
        <v>51</v>
      </c>
      <c r="B10710">
        <v>1197831</v>
      </c>
      <c r="C10710" s="2">
        <v>44451</v>
      </c>
      <c r="D10710" s="1" t="s">
        <v>54</v>
      </c>
      <c r="E10710" s="1" t="s">
        <v>77</v>
      </c>
      <c r="F10710" s="1" t="s">
        <v>78</v>
      </c>
      <c r="G10710" s="1" t="s">
        <v>22</v>
      </c>
      <c r="H10710">
        <v>38</v>
      </c>
      <c r="I10710">
        <v>91</v>
      </c>
      <c r="J10710">
        <v>3458</v>
      </c>
      <c r="K10710">
        <v>1556.1</v>
      </c>
      <c r="L10710" s="1">
        <v>1901.9</v>
      </c>
      <c r="M10710" s="1" t="s">
        <v>25</v>
      </c>
      <c r="N10710" s="1" t="s">
        <v>196</v>
      </c>
    </row>
    <row r="10711" spans="1:14" x14ac:dyDescent="0.3">
      <c r="A10711" s="1" t="s">
        <v>51</v>
      </c>
      <c r="B10711">
        <v>1197831</v>
      </c>
      <c r="C10711" s="2">
        <v>44451</v>
      </c>
      <c r="D10711" s="1" t="s">
        <v>54</v>
      </c>
      <c r="E10711" s="1" t="s">
        <v>77</v>
      </c>
      <c r="F10711" s="1" t="s">
        <v>78</v>
      </c>
      <c r="G10711" s="1" t="s">
        <v>23</v>
      </c>
      <c r="H10711">
        <v>15</v>
      </c>
      <c r="I10711">
        <v>75</v>
      </c>
      <c r="J10711">
        <v>1125</v>
      </c>
      <c r="K10711">
        <v>528.75</v>
      </c>
      <c r="L10711" s="1">
        <v>596.25</v>
      </c>
      <c r="M10711" s="1" t="s">
        <v>25</v>
      </c>
      <c r="N10711" s="1" t="s">
        <v>197</v>
      </c>
    </row>
    <row r="10712" spans="1:14" x14ac:dyDescent="0.3">
      <c r="A10712" s="1" t="s">
        <v>51</v>
      </c>
      <c r="B10712">
        <v>1197831</v>
      </c>
      <c r="C10712" s="2">
        <v>44451</v>
      </c>
      <c r="D10712" s="1" t="s">
        <v>54</v>
      </c>
      <c r="E10712" s="1" t="s">
        <v>77</v>
      </c>
      <c r="F10712" s="1" t="s">
        <v>78</v>
      </c>
      <c r="G10712" s="1" t="s">
        <v>24</v>
      </c>
      <c r="H10712">
        <v>14</v>
      </c>
      <c r="I10712">
        <v>65</v>
      </c>
      <c r="J10712">
        <v>910</v>
      </c>
      <c r="K10712">
        <v>427.7</v>
      </c>
      <c r="L10712" s="1">
        <v>482.3</v>
      </c>
      <c r="M10712" s="1" t="s">
        <v>25</v>
      </c>
      <c r="N10712" s="1" t="s">
        <v>197</v>
      </c>
    </row>
    <row r="10713" spans="1:14" x14ac:dyDescent="0.3">
      <c r="A10713" s="1" t="s">
        <v>51</v>
      </c>
      <c r="B10713">
        <v>1197831</v>
      </c>
      <c r="C10713" s="2">
        <v>44451</v>
      </c>
      <c r="D10713" s="1" t="s">
        <v>54</v>
      </c>
      <c r="E10713" s="1" t="s">
        <v>77</v>
      </c>
      <c r="F10713" s="1" t="s">
        <v>78</v>
      </c>
      <c r="G10713" s="1" t="s">
        <v>18</v>
      </c>
      <c r="H10713">
        <v>24</v>
      </c>
      <c r="I10713">
        <v>61</v>
      </c>
      <c r="J10713">
        <v>1464</v>
      </c>
      <c r="K10713">
        <v>717.36</v>
      </c>
      <c r="L10713" s="1">
        <v>746.64</v>
      </c>
      <c r="M10713" s="1" t="s">
        <v>25</v>
      </c>
      <c r="N10713" s="1" t="s">
        <v>196</v>
      </c>
    </row>
    <row r="10714" spans="1:14" x14ac:dyDescent="0.3">
      <c r="A10714" s="1" t="s">
        <v>51</v>
      </c>
      <c r="B10714">
        <v>1197831</v>
      </c>
      <c r="C10714" s="2">
        <v>44451</v>
      </c>
      <c r="D10714" s="1" t="s">
        <v>54</v>
      </c>
      <c r="E10714" s="1" t="s">
        <v>77</v>
      </c>
      <c r="F10714" s="1" t="s">
        <v>78</v>
      </c>
      <c r="G10714" s="1" t="s">
        <v>20</v>
      </c>
      <c r="H10714">
        <v>29</v>
      </c>
      <c r="I10714">
        <v>94</v>
      </c>
      <c r="J10714">
        <v>2726</v>
      </c>
      <c r="K10714">
        <v>1335.74</v>
      </c>
      <c r="L10714" s="1">
        <v>1390.26</v>
      </c>
      <c r="M10714" s="1" t="s">
        <v>25</v>
      </c>
      <c r="N10714" s="1" t="s">
        <v>197</v>
      </c>
    </row>
    <row r="10715" spans="1:14" x14ac:dyDescent="0.3">
      <c r="A10715" s="1" t="s">
        <v>51</v>
      </c>
      <c r="B10715">
        <v>1197831</v>
      </c>
      <c r="C10715" s="2">
        <v>44483</v>
      </c>
      <c r="D10715" s="1" t="s">
        <v>54</v>
      </c>
      <c r="E10715" s="1" t="s">
        <v>77</v>
      </c>
      <c r="F10715" s="1" t="s">
        <v>78</v>
      </c>
      <c r="G10715" s="1" t="s">
        <v>21</v>
      </c>
      <c r="H10715">
        <v>29</v>
      </c>
      <c r="I10715">
        <v>145</v>
      </c>
      <c r="J10715">
        <v>4205</v>
      </c>
      <c r="K10715">
        <v>1934.3</v>
      </c>
      <c r="L10715" s="1">
        <v>2270.6999999999998</v>
      </c>
      <c r="M10715" s="1" t="s">
        <v>25</v>
      </c>
      <c r="N10715" s="1" t="s">
        <v>196</v>
      </c>
    </row>
    <row r="10716" spans="1:14" x14ac:dyDescent="0.3">
      <c r="A10716" s="1" t="s">
        <v>51</v>
      </c>
      <c r="B10716">
        <v>1197831</v>
      </c>
      <c r="C10716" s="2">
        <v>44483</v>
      </c>
      <c r="D10716" s="1" t="s">
        <v>54</v>
      </c>
      <c r="E10716" s="1" t="s">
        <v>77</v>
      </c>
      <c r="F10716" s="1" t="s">
        <v>78</v>
      </c>
      <c r="G10716" s="1" t="s">
        <v>22</v>
      </c>
      <c r="H10716">
        <v>19</v>
      </c>
      <c r="I10716">
        <v>85</v>
      </c>
      <c r="J10716">
        <v>1615</v>
      </c>
      <c r="K10716">
        <v>742.9</v>
      </c>
      <c r="L10716" s="1">
        <v>872.1</v>
      </c>
      <c r="M10716" s="1" t="s">
        <v>25</v>
      </c>
      <c r="N10716" s="1" t="s">
        <v>196</v>
      </c>
    </row>
    <row r="10717" spans="1:14" x14ac:dyDescent="0.3">
      <c r="A10717" s="1" t="s">
        <v>51</v>
      </c>
      <c r="B10717">
        <v>1197831</v>
      </c>
      <c r="C10717" s="2">
        <v>44483</v>
      </c>
      <c r="D10717" s="1" t="s">
        <v>54</v>
      </c>
      <c r="E10717" s="1" t="s">
        <v>77</v>
      </c>
      <c r="F10717" s="1" t="s">
        <v>78</v>
      </c>
      <c r="G10717" s="1" t="s">
        <v>23</v>
      </c>
      <c r="H10717">
        <v>19</v>
      </c>
      <c r="I10717">
        <v>60</v>
      </c>
      <c r="J10717">
        <v>1140</v>
      </c>
      <c r="K10717">
        <v>535.79999999999995</v>
      </c>
      <c r="L10717" s="1">
        <v>604.20000000000005</v>
      </c>
      <c r="M10717" s="1" t="s">
        <v>25</v>
      </c>
      <c r="N10717" s="1" t="s">
        <v>197</v>
      </c>
    </row>
    <row r="10718" spans="1:14" x14ac:dyDescent="0.3">
      <c r="A10718" s="1" t="s">
        <v>51</v>
      </c>
      <c r="B10718">
        <v>1197831</v>
      </c>
      <c r="C10718" s="2">
        <v>44483</v>
      </c>
      <c r="D10718" s="1" t="s">
        <v>54</v>
      </c>
      <c r="E10718" s="1" t="s">
        <v>77</v>
      </c>
      <c r="F10718" s="1" t="s">
        <v>78</v>
      </c>
      <c r="G10718" s="1" t="s">
        <v>24</v>
      </c>
      <c r="H10718">
        <v>19</v>
      </c>
      <c r="I10718">
        <v>47</v>
      </c>
      <c r="J10718">
        <v>893</v>
      </c>
      <c r="K10718">
        <v>428.64</v>
      </c>
      <c r="L10718" s="1">
        <v>464.36</v>
      </c>
      <c r="M10718" s="1" t="s">
        <v>25</v>
      </c>
      <c r="N10718" s="1" t="s">
        <v>197</v>
      </c>
    </row>
    <row r="10719" spans="1:14" x14ac:dyDescent="0.3">
      <c r="A10719" s="1" t="s">
        <v>51</v>
      </c>
      <c r="B10719">
        <v>1197831</v>
      </c>
      <c r="C10719" s="2">
        <v>44483</v>
      </c>
      <c r="D10719" s="1" t="s">
        <v>54</v>
      </c>
      <c r="E10719" s="1" t="s">
        <v>77</v>
      </c>
      <c r="F10719" s="1" t="s">
        <v>78</v>
      </c>
      <c r="G10719" s="1" t="s">
        <v>18</v>
      </c>
      <c r="H10719">
        <v>29</v>
      </c>
      <c r="I10719">
        <v>46</v>
      </c>
      <c r="J10719">
        <v>1334</v>
      </c>
      <c r="K10719">
        <v>653.66</v>
      </c>
      <c r="L10719" s="1">
        <v>680.34</v>
      </c>
      <c r="M10719" s="1" t="s">
        <v>25</v>
      </c>
      <c r="N10719" s="1" t="s">
        <v>196</v>
      </c>
    </row>
    <row r="10720" spans="1:14" x14ac:dyDescent="0.3">
      <c r="A10720" s="1" t="s">
        <v>51</v>
      </c>
      <c r="B10720">
        <v>1197831</v>
      </c>
      <c r="C10720" s="2">
        <v>44606</v>
      </c>
      <c r="D10720" s="1" t="s">
        <v>54</v>
      </c>
      <c r="E10720" s="1" t="s">
        <v>77</v>
      </c>
      <c r="F10720" s="1" t="s">
        <v>78</v>
      </c>
      <c r="G10720" s="1" t="s">
        <v>24</v>
      </c>
      <c r="H10720">
        <v>20</v>
      </c>
      <c r="I10720">
        <v>42</v>
      </c>
      <c r="J10720">
        <v>840</v>
      </c>
      <c r="K10720">
        <v>377.99999999999994</v>
      </c>
      <c r="L10720" s="1">
        <v>462.00000000000006</v>
      </c>
      <c r="M10720" s="1" t="s">
        <v>25</v>
      </c>
      <c r="N10720" s="1" t="s">
        <v>197</v>
      </c>
    </row>
    <row r="10721" spans="1:14" x14ac:dyDescent="0.3">
      <c r="A10721" s="1" t="s">
        <v>51</v>
      </c>
      <c r="B10721">
        <v>1197831</v>
      </c>
      <c r="C10721" s="2">
        <v>44606</v>
      </c>
      <c r="D10721" s="1" t="s">
        <v>54</v>
      </c>
      <c r="E10721" s="1" t="s">
        <v>77</v>
      </c>
      <c r="F10721" s="1" t="s">
        <v>78</v>
      </c>
      <c r="G10721" s="1" t="s">
        <v>18</v>
      </c>
      <c r="H10721">
        <v>32</v>
      </c>
      <c r="I10721">
        <v>68</v>
      </c>
      <c r="J10721">
        <v>2176</v>
      </c>
      <c r="K10721">
        <v>1044.48</v>
      </c>
      <c r="L10721" s="1">
        <v>1131.52</v>
      </c>
      <c r="M10721" s="1" t="s">
        <v>25</v>
      </c>
      <c r="N10721" s="1" t="s">
        <v>196</v>
      </c>
    </row>
    <row r="10722" spans="1:14" x14ac:dyDescent="0.3">
      <c r="A10722" s="1" t="s">
        <v>51</v>
      </c>
      <c r="B10722">
        <v>1197831</v>
      </c>
      <c r="C10722" s="2">
        <v>44606</v>
      </c>
      <c r="D10722" s="1" t="s">
        <v>54</v>
      </c>
      <c r="E10722" s="1" t="s">
        <v>77</v>
      </c>
      <c r="F10722" s="1" t="s">
        <v>78</v>
      </c>
      <c r="G10722" s="1" t="s">
        <v>20</v>
      </c>
      <c r="H10722">
        <v>18</v>
      </c>
      <c r="I10722">
        <v>98</v>
      </c>
      <c r="J10722">
        <v>1764</v>
      </c>
      <c r="K10722">
        <v>864.36</v>
      </c>
      <c r="L10722" s="1">
        <v>899.64</v>
      </c>
      <c r="M10722" s="1" t="s">
        <v>25</v>
      </c>
      <c r="N10722" s="1" t="s">
        <v>197</v>
      </c>
    </row>
    <row r="10723" spans="1:14" x14ac:dyDescent="0.3">
      <c r="A10723" s="1" t="s">
        <v>51</v>
      </c>
      <c r="B10723">
        <v>1197831</v>
      </c>
      <c r="C10723" s="2">
        <v>44632</v>
      </c>
      <c r="D10723" s="1" t="s">
        <v>54</v>
      </c>
      <c r="E10723" s="1" t="s">
        <v>77</v>
      </c>
      <c r="F10723" s="1" t="s">
        <v>78</v>
      </c>
      <c r="G10723" s="1" t="s">
        <v>21</v>
      </c>
      <c r="H10723">
        <v>20</v>
      </c>
      <c r="I10723">
        <v>153</v>
      </c>
      <c r="J10723">
        <v>3060</v>
      </c>
      <c r="K10723">
        <v>1499.3999999999999</v>
      </c>
      <c r="L10723" s="1">
        <v>1560.6000000000001</v>
      </c>
      <c r="M10723" s="1" t="s">
        <v>25</v>
      </c>
      <c r="N10723" s="1" t="s">
        <v>196</v>
      </c>
    </row>
    <row r="10724" spans="1:14" x14ac:dyDescent="0.3">
      <c r="A10724" s="1" t="s">
        <v>51</v>
      </c>
      <c r="B10724">
        <v>1197831</v>
      </c>
      <c r="C10724" s="2">
        <v>44632</v>
      </c>
      <c r="D10724" s="1" t="s">
        <v>54</v>
      </c>
      <c r="E10724" s="1" t="s">
        <v>77</v>
      </c>
      <c r="F10724" s="1" t="s">
        <v>78</v>
      </c>
      <c r="G10724" s="1" t="s">
        <v>22</v>
      </c>
      <c r="H10724">
        <v>19</v>
      </c>
      <c r="I10724">
        <v>59</v>
      </c>
      <c r="J10724">
        <v>1121</v>
      </c>
      <c r="K10724">
        <v>526.87</v>
      </c>
      <c r="L10724" s="1">
        <v>594.13</v>
      </c>
      <c r="M10724" s="1" t="s">
        <v>25</v>
      </c>
      <c r="N10724" s="1" t="s">
        <v>196</v>
      </c>
    </row>
    <row r="10725" spans="1:14" x14ac:dyDescent="0.3">
      <c r="A10725" s="1" t="s">
        <v>51</v>
      </c>
      <c r="B10725">
        <v>1197831</v>
      </c>
      <c r="C10725" s="2">
        <v>44632</v>
      </c>
      <c r="D10725" s="1" t="s">
        <v>54</v>
      </c>
      <c r="E10725" s="1" t="s">
        <v>77</v>
      </c>
      <c r="F10725" s="1" t="s">
        <v>78</v>
      </c>
      <c r="G10725" s="1" t="s">
        <v>23</v>
      </c>
      <c r="H10725">
        <v>9</v>
      </c>
      <c r="I10725">
        <v>75</v>
      </c>
      <c r="J10725">
        <v>675</v>
      </c>
      <c r="K10725">
        <v>310.5</v>
      </c>
      <c r="L10725" s="1">
        <v>364.5</v>
      </c>
      <c r="M10725" s="1" t="s">
        <v>25</v>
      </c>
      <c r="N10725" s="1" t="s">
        <v>197</v>
      </c>
    </row>
    <row r="10726" spans="1:14" x14ac:dyDescent="0.3">
      <c r="A10726" s="1" t="s">
        <v>51</v>
      </c>
      <c r="B10726">
        <v>1197831</v>
      </c>
      <c r="C10726" s="2">
        <v>44632</v>
      </c>
      <c r="D10726" s="1" t="s">
        <v>54</v>
      </c>
      <c r="E10726" s="1" t="s">
        <v>77</v>
      </c>
      <c r="F10726" s="1" t="s">
        <v>78</v>
      </c>
      <c r="G10726" s="1" t="s">
        <v>24</v>
      </c>
      <c r="H10726">
        <v>20</v>
      </c>
      <c r="I10726">
        <v>26</v>
      </c>
      <c r="J10726">
        <v>520</v>
      </c>
      <c r="K10726">
        <v>249.6</v>
      </c>
      <c r="L10726" s="1">
        <v>270.39999999999998</v>
      </c>
      <c r="M10726" s="1" t="s">
        <v>25</v>
      </c>
      <c r="N10726" s="1" t="s">
        <v>197</v>
      </c>
    </row>
    <row r="10727" spans="1:14" x14ac:dyDescent="0.3">
      <c r="A10727" s="1" t="s">
        <v>51</v>
      </c>
      <c r="B10727">
        <v>1197831</v>
      </c>
      <c r="C10727" s="2">
        <v>44632</v>
      </c>
      <c r="D10727" s="1" t="s">
        <v>54</v>
      </c>
      <c r="E10727" s="1" t="s">
        <v>77</v>
      </c>
      <c r="F10727" s="1" t="s">
        <v>78</v>
      </c>
      <c r="G10727" s="1" t="s">
        <v>18</v>
      </c>
      <c r="H10727">
        <v>32</v>
      </c>
      <c r="I10727">
        <v>41</v>
      </c>
      <c r="J10727">
        <v>1312</v>
      </c>
      <c r="K10727">
        <v>603.52</v>
      </c>
      <c r="L10727" s="1">
        <v>708.48</v>
      </c>
      <c r="M10727" s="1" t="s">
        <v>25</v>
      </c>
      <c r="N10727" s="1" t="s">
        <v>196</v>
      </c>
    </row>
    <row r="10728" spans="1:14" x14ac:dyDescent="0.3">
      <c r="A10728" s="1" t="s">
        <v>51</v>
      </c>
      <c r="B10728">
        <v>1197831</v>
      </c>
      <c r="C10728" s="2">
        <v>44632</v>
      </c>
      <c r="D10728" s="1" t="s">
        <v>54</v>
      </c>
      <c r="E10728" s="1" t="s">
        <v>77</v>
      </c>
      <c r="F10728" s="1" t="s">
        <v>78</v>
      </c>
      <c r="G10728" s="1" t="s">
        <v>20</v>
      </c>
      <c r="H10728">
        <v>23</v>
      </c>
      <c r="I10728">
        <v>65</v>
      </c>
      <c r="J10728">
        <v>1495</v>
      </c>
      <c r="K10728">
        <v>747.5</v>
      </c>
      <c r="L10728" s="1">
        <v>747.5</v>
      </c>
      <c r="M10728" s="1" t="s">
        <v>25</v>
      </c>
      <c r="N10728" s="1" t="s">
        <v>197</v>
      </c>
    </row>
    <row r="10729" spans="1:14" x14ac:dyDescent="0.3">
      <c r="A10729" s="1" t="s">
        <v>51</v>
      </c>
      <c r="B10729">
        <v>1197831</v>
      </c>
      <c r="C10729" s="2">
        <v>44664</v>
      </c>
      <c r="D10729" s="1" t="s">
        <v>54</v>
      </c>
      <c r="E10729" s="1" t="s">
        <v>77</v>
      </c>
      <c r="F10729" s="1" t="s">
        <v>78</v>
      </c>
      <c r="G10729" s="1" t="s">
        <v>21</v>
      </c>
      <c r="H10729">
        <v>24</v>
      </c>
      <c r="I10729">
        <v>150</v>
      </c>
      <c r="J10729">
        <v>3600</v>
      </c>
      <c r="K10729">
        <v>1619.9999999999998</v>
      </c>
      <c r="L10729" s="1">
        <v>1980.0000000000002</v>
      </c>
      <c r="M10729" s="1" t="s">
        <v>25</v>
      </c>
      <c r="N10729" s="1" t="s">
        <v>196</v>
      </c>
    </row>
    <row r="10730" spans="1:14" x14ac:dyDescent="0.3">
      <c r="A10730" s="1" t="s">
        <v>51</v>
      </c>
      <c r="B10730">
        <v>1197831</v>
      </c>
      <c r="C10730" s="2">
        <v>44664</v>
      </c>
      <c r="D10730" s="1" t="s">
        <v>54</v>
      </c>
      <c r="E10730" s="1" t="s">
        <v>77</v>
      </c>
      <c r="F10730" s="1" t="s">
        <v>78</v>
      </c>
      <c r="G10730" s="1" t="s">
        <v>22</v>
      </c>
      <c r="H10730">
        <v>25</v>
      </c>
      <c r="I10730">
        <v>58</v>
      </c>
      <c r="J10730">
        <v>1450</v>
      </c>
      <c r="K10730">
        <v>696</v>
      </c>
      <c r="L10730" s="1">
        <v>754</v>
      </c>
      <c r="M10730" s="1" t="s">
        <v>25</v>
      </c>
      <c r="N10730" s="1" t="s">
        <v>196</v>
      </c>
    </row>
    <row r="10731" spans="1:14" x14ac:dyDescent="0.3">
      <c r="A10731" s="1" t="s">
        <v>51</v>
      </c>
      <c r="B10731">
        <v>1197831</v>
      </c>
      <c r="C10731" s="2">
        <v>44664</v>
      </c>
      <c r="D10731" s="1" t="s">
        <v>54</v>
      </c>
      <c r="E10731" s="1" t="s">
        <v>77</v>
      </c>
      <c r="F10731" s="1" t="s">
        <v>78</v>
      </c>
      <c r="G10731" s="1" t="s">
        <v>23</v>
      </c>
      <c r="H10731">
        <v>14</v>
      </c>
      <c r="I10731">
        <v>60</v>
      </c>
      <c r="J10731">
        <v>840</v>
      </c>
      <c r="K10731">
        <v>420</v>
      </c>
      <c r="L10731" s="1">
        <v>420</v>
      </c>
      <c r="M10731" s="1" t="s">
        <v>25</v>
      </c>
      <c r="N10731" s="1" t="s">
        <v>197</v>
      </c>
    </row>
    <row r="10732" spans="1:14" x14ac:dyDescent="0.3">
      <c r="A10732" s="1" t="s">
        <v>51</v>
      </c>
      <c r="B10732">
        <v>1197831</v>
      </c>
      <c r="C10732" s="2">
        <v>44664</v>
      </c>
      <c r="D10732" s="1" t="s">
        <v>54</v>
      </c>
      <c r="E10732" s="1" t="s">
        <v>77</v>
      </c>
      <c r="F10732" s="1" t="s">
        <v>78</v>
      </c>
      <c r="G10732" s="1" t="s">
        <v>24</v>
      </c>
      <c r="H10732">
        <v>19</v>
      </c>
      <c r="I10732">
        <v>35</v>
      </c>
      <c r="J10732">
        <v>665</v>
      </c>
      <c r="K10732">
        <v>299.24999999999994</v>
      </c>
      <c r="L10732" s="1">
        <v>365.75000000000006</v>
      </c>
      <c r="M10732" s="1" t="s">
        <v>25</v>
      </c>
      <c r="N10732" s="1" t="s">
        <v>197</v>
      </c>
    </row>
    <row r="10733" spans="1:14" x14ac:dyDescent="0.3">
      <c r="A10733" s="1" t="s">
        <v>51</v>
      </c>
      <c r="B10733">
        <v>1197831</v>
      </c>
      <c r="C10733" s="2">
        <v>44664</v>
      </c>
      <c r="D10733" s="1" t="s">
        <v>54</v>
      </c>
      <c r="E10733" s="1" t="s">
        <v>77</v>
      </c>
      <c r="F10733" s="1" t="s">
        <v>78</v>
      </c>
      <c r="G10733" s="1" t="s">
        <v>18</v>
      </c>
      <c r="H10733">
        <v>39</v>
      </c>
      <c r="I10733">
        <v>38</v>
      </c>
      <c r="J10733">
        <v>1482</v>
      </c>
      <c r="K10733">
        <v>726.18</v>
      </c>
      <c r="L10733" s="1">
        <v>755.82</v>
      </c>
      <c r="M10733" s="1" t="s">
        <v>25</v>
      </c>
      <c r="N10733" s="1" t="s">
        <v>196</v>
      </c>
    </row>
    <row r="10734" spans="1:14" x14ac:dyDescent="0.3">
      <c r="A10734" s="1" t="s">
        <v>51</v>
      </c>
      <c r="B10734">
        <v>1197831</v>
      </c>
      <c r="C10734" s="2">
        <v>44664</v>
      </c>
      <c r="D10734" s="1" t="s">
        <v>54</v>
      </c>
      <c r="E10734" s="1" t="s">
        <v>77</v>
      </c>
      <c r="F10734" s="1" t="s">
        <v>78</v>
      </c>
      <c r="G10734" s="1" t="s">
        <v>20</v>
      </c>
      <c r="H10734">
        <v>29</v>
      </c>
      <c r="I10734">
        <v>81</v>
      </c>
      <c r="J10734">
        <v>2349</v>
      </c>
      <c r="K10734">
        <v>1151.01</v>
      </c>
      <c r="L10734" s="1">
        <v>1197.99</v>
      </c>
      <c r="M10734" s="1" t="s">
        <v>25</v>
      </c>
      <c r="N10734" s="1" t="s">
        <v>197</v>
      </c>
    </row>
    <row r="10735" spans="1:14" x14ac:dyDescent="0.3">
      <c r="A10735" s="1" t="s">
        <v>51</v>
      </c>
      <c r="B10735">
        <v>1197831</v>
      </c>
      <c r="C10735" s="2">
        <v>44693</v>
      </c>
      <c r="D10735" s="1" t="s">
        <v>54</v>
      </c>
      <c r="E10735" s="1" t="s">
        <v>77</v>
      </c>
      <c r="F10735" s="1" t="s">
        <v>78</v>
      </c>
      <c r="G10735" s="1" t="s">
        <v>21</v>
      </c>
      <c r="H10735">
        <v>36</v>
      </c>
      <c r="I10735">
        <v>143</v>
      </c>
      <c r="J10735">
        <v>5148</v>
      </c>
      <c r="K10735">
        <v>2316.6</v>
      </c>
      <c r="L10735" s="1">
        <v>2831.4</v>
      </c>
      <c r="M10735" s="1" t="s">
        <v>25</v>
      </c>
      <c r="N10735" s="1" t="s">
        <v>196</v>
      </c>
    </row>
    <row r="10736" spans="1:14" x14ac:dyDescent="0.3">
      <c r="A10736" s="1" t="s">
        <v>51</v>
      </c>
      <c r="B10736">
        <v>1197831</v>
      </c>
      <c r="C10736" s="2">
        <v>44693</v>
      </c>
      <c r="D10736" s="1" t="s">
        <v>54</v>
      </c>
      <c r="E10736" s="1" t="s">
        <v>77</v>
      </c>
      <c r="F10736" s="1" t="s">
        <v>78</v>
      </c>
      <c r="G10736" s="1" t="s">
        <v>22</v>
      </c>
      <c r="H10736">
        <v>39</v>
      </c>
      <c r="I10736">
        <v>77</v>
      </c>
      <c r="J10736">
        <v>3003</v>
      </c>
      <c r="K10736">
        <v>1441.44</v>
      </c>
      <c r="L10736" s="1">
        <v>1561.56</v>
      </c>
      <c r="M10736" s="1" t="s">
        <v>25</v>
      </c>
      <c r="N10736" s="1" t="s">
        <v>196</v>
      </c>
    </row>
    <row r="10737" spans="1:14" x14ac:dyDescent="0.3">
      <c r="A10737" s="1" t="s">
        <v>51</v>
      </c>
      <c r="B10737">
        <v>1197831</v>
      </c>
      <c r="C10737" s="2">
        <v>44693</v>
      </c>
      <c r="D10737" s="1" t="s">
        <v>54</v>
      </c>
      <c r="E10737" s="1" t="s">
        <v>77</v>
      </c>
      <c r="F10737" s="1" t="s">
        <v>78</v>
      </c>
      <c r="G10737" s="1" t="s">
        <v>23</v>
      </c>
      <c r="H10737">
        <v>32</v>
      </c>
      <c r="I10737">
        <v>65</v>
      </c>
      <c r="J10737">
        <v>2080</v>
      </c>
      <c r="K10737">
        <v>1019.1999999999999</v>
      </c>
      <c r="L10737" s="1">
        <v>1060.8000000000002</v>
      </c>
      <c r="M10737" s="1" t="s">
        <v>25</v>
      </c>
      <c r="N10737" s="1" t="s">
        <v>197</v>
      </c>
    </row>
    <row r="10738" spans="1:14" x14ac:dyDescent="0.3">
      <c r="A10738" s="1" t="s">
        <v>51</v>
      </c>
      <c r="B10738">
        <v>1197831</v>
      </c>
      <c r="C10738" s="2">
        <v>44693</v>
      </c>
      <c r="D10738" s="1" t="s">
        <v>54</v>
      </c>
      <c r="E10738" s="1" t="s">
        <v>77</v>
      </c>
      <c r="F10738" s="1" t="s">
        <v>78</v>
      </c>
      <c r="G10738" s="1" t="s">
        <v>24</v>
      </c>
      <c r="H10738">
        <v>32</v>
      </c>
      <c r="I10738">
        <v>58</v>
      </c>
      <c r="J10738">
        <v>1856</v>
      </c>
      <c r="K10738">
        <v>928</v>
      </c>
      <c r="L10738" s="1">
        <v>928</v>
      </c>
      <c r="M10738" s="1" t="s">
        <v>25</v>
      </c>
      <c r="N10738" s="1" t="s">
        <v>197</v>
      </c>
    </row>
    <row r="10739" spans="1:14" x14ac:dyDescent="0.3">
      <c r="A10739" s="1" t="s">
        <v>51</v>
      </c>
      <c r="B10739">
        <v>1197831</v>
      </c>
      <c r="C10739" s="2">
        <v>44693</v>
      </c>
      <c r="D10739" s="1" t="s">
        <v>54</v>
      </c>
      <c r="E10739" s="1" t="s">
        <v>77</v>
      </c>
      <c r="F10739" s="1" t="s">
        <v>78</v>
      </c>
      <c r="G10739" s="1" t="s">
        <v>18</v>
      </c>
      <c r="H10739">
        <v>43</v>
      </c>
      <c r="I10739">
        <v>56</v>
      </c>
      <c r="J10739">
        <v>2408</v>
      </c>
      <c r="K10739">
        <v>1204</v>
      </c>
      <c r="L10739" s="1">
        <v>1204</v>
      </c>
      <c r="M10739" s="1" t="s">
        <v>25</v>
      </c>
      <c r="N10739" s="1" t="s">
        <v>196</v>
      </c>
    </row>
    <row r="10740" spans="1:14" x14ac:dyDescent="0.3">
      <c r="A10740" s="1" t="s">
        <v>51</v>
      </c>
      <c r="B10740">
        <v>1197831</v>
      </c>
      <c r="C10740" s="2">
        <v>44693</v>
      </c>
      <c r="D10740" s="1" t="s">
        <v>54</v>
      </c>
      <c r="E10740" s="1" t="s">
        <v>77</v>
      </c>
      <c r="F10740" s="1" t="s">
        <v>78</v>
      </c>
      <c r="G10740" s="1" t="s">
        <v>20</v>
      </c>
      <c r="H10740">
        <v>42</v>
      </c>
      <c r="I10740">
        <v>94</v>
      </c>
      <c r="J10740">
        <v>3948</v>
      </c>
      <c r="K10740">
        <v>1776.6</v>
      </c>
      <c r="L10740" s="1">
        <v>2171.4</v>
      </c>
      <c r="M10740" s="1" t="s">
        <v>25</v>
      </c>
      <c r="N10740" s="1" t="s">
        <v>197</v>
      </c>
    </row>
    <row r="10741" spans="1:14" x14ac:dyDescent="0.3">
      <c r="A10741" s="1" t="s">
        <v>51</v>
      </c>
      <c r="B10741">
        <v>1197831</v>
      </c>
      <c r="C10741" s="2">
        <v>44726</v>
      </c>
      <c r="D10741" s="1" t="s">
        <v>54</v>
      </c>
      <c r="E10741" s="1" t="s">
        <v>77</v>
      </c>
      <c r="F10741" s="1" t="s">
        <v>78</v>
      </c>
      <c r="G10741" s="1" t="s">
        <v>21</v>
      </c>
      <c r="H10741">
        <v>37</v>
      </c>
      <c r="I10741">
        <v>144</v>
      </c>
      <c r="J10741">
        <v>5328</v>
      </c>
      <c r="K10741">
        <v>2664</v>
      </c>
      <c r="L10741" s="1">
        <v>2664</v>
      </c>
      <c r="M10741" s="1" t="s">
        <v>25</v>
      </c>
      <c r="N10741" s="1" t="s">
        <v>196</v>
      </c>
    </row>
    <row r="10742" spans="1:14" x14ac:dyDescent="0.3">
      <c r="A10742" s="1" t="s">
        <v>51</v>
      </c>
      <c r="B10742">
        <v>1197831</v>
      </c>
      <c r="C10742" s="2">
        <v>44726</v>
      </c>
      <c r="D10742" s="1" t="s">
        <v>54</v>
      </c>
      <c r="E10742" s="1" t="s">
        <v>77</v>
      </c>
      <c r="F10742" s="1" t="s">
        <v>78</v>
      </c>
      <c r="G10742" s="1" t="s">
        <v>22</v>
      </c>
      <c r="H10742">
        <v>32</v>
      </c>
      <c r="I10742">
        <v>94</v>
      </c>
      <c r="J10742">
        <v>3008</v>
      </c>
      <c r="K10742">
        <v>1443.84</v>
      </c>
      <c r="L10742" s="1">
        <v>1564.16</v>
      </c>
      <c r="M10742" s="1" t="s">
        <v>25</v>
      </c>
      <c r="N10742" s="1" t="s">
        <v>196</v>
      </c>
    </row>
    <row r="10743" spans="1:14" x14ac:dyDescent="0.3">
      <c r="A10743" s="1" t="s">
        <v>51</v>
      </c>
      <c r="B10743">
        <v>1197831</v>
      </c>
      <c r="C10743" s="2">
        <v>44726</v>
      </c>
      <c r="D10743" s="1" t="s">
        <v>54</v>
      </c>
      <c r="E10743" s="1" t="s">
        <v>77</v>
      </c>
      <c r="F10743" s="1" t="s">
        <v>78</v>
      </c>
      <c r="G10743" s="1" t="s">
        <v>23</v>
      </c>
      <c r="H10743">
        <v>37</v>
      </c>
      <c r="I10743">
        <v>81</v>
      </c>
      <c r="J10743">
        <v>2997</v>
      </c>
      <c r="K10743">
        <v>1378.62</v>
      </c>
      <c r="L10743" s="1">
        <v>1618.38</v>
      </c>
      <c r="M10743" s="1" t="s">
        <v>25</v>
      </c>
      <c r="N10743" s="1" t="s">
        <v>197</v>
      </c>
    </row>
    <row r="10744" spans="1:14" x14ac:dyDescent="0.3">
      <c r="A10744" s="1" t="s">
        <v>51</v>
      </c>
      <c r="B10744">
        <v>1197831</v>
      </c>
      <c r="C10744" s="2">
        <v>44726</v>
      </c>
      <c r="D10744" s="1" t="s">
        <v>54</v>
      </c>
      <c r="E10744" s="1" t="s">
        <v>77</v>
      </c>
      <c r="F10744" s="1" t="s">
        <v>78</v>
      </c>
      <c r="G10744" s="1" t="s">
        <v>24</v>
      </c>
      <c r="H10744">
        <v>38</v>
      </c>
      <c r="I10744">
        <v>80</v>
      </c>
      <c r="J10744">
        <v>3040</v>
      </c>
      <c r="K10744">
        <v>1367.9999999999998</v>
      </c>
      <c r="L10744" s="1">
        <v>1672.0000000000002</v>
      </c>
      <c r="M10744" s="1" t="s">
        <v>25</v>
      </c>
      <c r="N10744" s="1" t="s">
        <v>197</v>
      </c>
    </row>
    <row r="10745" spans="1:14" x14ac:dyDescent="0.3">
      <c r="A10745" s="1" t="s">
        <v>51</v>
      </c>
      <c r="B10745">
        <v>1197831</v>
      </c>
      <c r="C10745" s="2">
        <v>44726</v>
      </c>
      <c r="D10745" s="1" t="s">
        <v>54</v>
      </c>
      <c r="E10745" s="1" t="s">
        <v>77</v>
      </c>
      <c r="F10745" s="1" t="s">
        <v>78</v>
      </c>
      <c r="G10745" s="1" t="s">
        <v>18</v>
      </c>
      <c r="H10745">
        <v>54</v>
      </c>
      <c r="I10745">
        <v>83</v>
      </c>
      <c r="J10745">
        <v>4482</v>
      </c>
      <c r="K10745">
        <v>2151.36</v>
      </c>
      <c r="L10745" s="1">
        <v>2330.64</v>
      </c>
      <c r="M10745" s="1" t="s">
        <v>25</v>
      </c>
      <c r="N10745" s="1" t="s">
        <v>196</v>
      </c>
    </row>
    <row r="10746" spans="1:14" x14ac:dyDescent="0.3">
      <c r="A10746" s="1" t="s">
        <v>51</v>
      </c>
      <c r="B10746">
        <v>1197831</v>
      </c>
      <c r="C10746" s="2">
        <v>44726</v>
      </c>
      <c r="D10746" s="1" t="s">
        <v>54</v>
      </c>
      <c r="E10746" s="1" t="s">
        <v>77</v>
      </c>
      <c r="F10746" s="1" t="s">
        <v>78</v>
      </c>
      <c r="G10746" s="1" t="s">
        <v>20</v>
      </c>
      <c r="H10746">
        <v>58</v>
      </c>
      <c r="I10746">
        <v>117</v>
      </c>
      <c r="J10746">
        <v>6786</v>
      </c>
      <c r="K10746">
        <v>3325.14</v>
      </c>
      <c r="L10746" s="1">
        <v>3460.86</v>
      </c>
      <c r="M10746" s="1" t="s">
        <v>25</v>
      </c>
      <c r="N10746" s="1" t="s">
        <v>197</v>
      </c>
    </row>
    <row r="10747" spans="1:14" x14ac:dyDescent="0.3">
      <c r="A10747" s="1" t="s">
        <v>51</v>
      </c>
      <c r="B10747">
        <v>1197831</v>
      </c>
      <c r="C10747" s="2">
        <v>44754</v>
      </c>
      <c r="D10747" s="1" t="s">
        <v>54</v>
      </c>
      <c r="E10747" s="1" t="s">
        <v>77</v>
      </c>
      <c r="F10747" s="1" t="s">
        <v>78</v>
      </c>
      <c r="G10747" s="1" t="s">
        <v>21</v>
      </c>
      <c r="H10747">
        <v>51</v>
      </c>
      <c r="I10747">
        <v>182</v>
      </c>
      <c r="J10747">
        <v>9282</v>
      </c>
      <c r="K10747">
        <v>4641</v>
      </c>
      <c r="L10747" s="1">
        <v>4641</v>
      </c>
      <c r="M10747" s="1" t="s">
        <v>25</v>
      </c>
      <c r="N10747" s="1" t="s">
        <v>196</v>
      </c>
    </row>
    <row r="10748" spans="1:14" x14ac:dyDescent="0.3">
      <c r="A10748" s="1" t="s">
        <v>51</v>
      </c>
      <c r="B10748">
        <v>1197831</v>
      </c>
      <c r="C10748" s="2">
        <v>44754</v>
      </c>
      <c r="D10748" s="1" t="s">
        <v>54</v>
      </c>
      <c r="E10748" s="1" t="s">
        <v>77</v>
      </c>
      <c r="F10748" s="1" t="s">
        <v>78</v>
      </c>
      <c r="G10748" s="1" t="s">
        <v>22</v>
      </c>
      <c r="H10748">
        <v>49</v>
      </c>
      <c r="I10748">
        <v>119</v>
      </c>
      <c r="J10748">
        <v>5831</v>
      </c>
      <c r="K10748">
        <v>2915.5</v>
      </c>
      <c r="L10748" s="1">
        <v>2915.5</v>
      </c>
      <c r="M10748" s="1" t="s">
        <v>25</v>
      </c>
      <c r="N10748" s="1" t="s">
        <v>196</v>
      </c>
    </row>
    <row r="10749" spans="1:14" x14ac:dyDescent="0.3">
      <c r="A10749" s="1" t="s">
        <v>51</v>
      </c>
      <c r="B10749">
        <v>1197831</v>
      </c>
      <c r="C10749" s="2">
        <v>44754</v>
      </c>
      <c r="D10749" s="1" t="s">
        <v>54</v>
      </c>
      <c r="E10749" s="1" t="s">
        <v>77</v>
      </c>
      <c r="F10749" s="1" t="s">
        <v>78</v>
      </c>
      <c r="G10749" s="1" t="s">
        <v>23</v>
      </c>
      <c r="H10749">
        <v>42</v>
      </c>
      <c r="I10749">
        <v>102</v>
      </c>
      <c r="J10749">
        <v>4284</v>
      </c>
      <c r="K10749">
        <v>1970.6399999999999</v>
      </c>
      <c r="L10749" s="1">
        <v>2313.36</v>
      </c>
      <c r="M10749" s="1" t="s">
        <v>25</v>
      </c>
      <c r="N10749" s="1" t="s">
        <v>197</v>
      </c>
    </row>
    <row r="10750" spans="1:14" x14ac:dyDescent="0.3">
      <c r="A10750" s="1" t="s">
        <v>51</v>
      </c>
      <c r="B10750">
        <v>1197831</v>
      </c>
      <c r="C10750" s="2">
        <v>44754</v>
      </c>
      <c r="D10750" s="1" t="s">
        <v>54</v>
      </c>
      <c r="E10750" s="1" t="s">
        <v>77</v>
      </c>
      <c r="F10750" s="1" t="s">
        <v>78</v>
      </c>
      <c r="G10750" s="1" t="s">
        <v>24</v>
      </c>
      <c r="H10750">
        <v>43</v>
      </c>
      <c r="I10750">
        <v>75</v>
      </c>
      <c r="J10750">
        <v>3225</v>
      </c>
      <c r="K10750">
        <v>1580.25</v>
      </c>
      <c r="L10750" s="1">
        <v>1644.75</v>
      </c>
      <c r="M10750" s="1" t="s">
        <v>25</v>
      </c>
      <c r="N10750" s="1" t="s">
        <v>197</v>
      </c>
    </row>
    <row r="10751" spans="1:14" x14ac:dyDescent="0.3">
      <c r="A10751" s="1" t="s">
        <v>51</v>
      </c>
      <c r="B10751">
        <v>1197831</v>
      </c>
      <c r="C10751" s="2">
        <v>44754</v>
      </c>
      <c r="D10751" s="1" t="s">
        <v>54</v>
      </c>
      <c r="E10751" s="1" t="s">
        <v>77</v>
      </c>
      <c r="F10751" s="1" t="s">
        <v>78</v>
      </c>
      <c r="G10751" s="1" t="s">
        <v>18</v>
      </c>
      <c r="H10751">
        <v>56</v>
      </c>
      <c r="I10751">
        <v>91</v>
      </c>
      <c r="J10751">
        <v>5096</v>
      </c>
      <c r="K10751">
        <v>2344.16</v>
      </c>
      <c r="L10751" s="1">
        <v>2751.84</v>
      </c>
      <c r="M10751" s="1" t="s">
        <v>25</v>
      </c>
      <c r="N10751" s="1" t="s">
        <v>196</v>
      </c>
    </row>
    <row r="10752" spans="1:14" x14ac:dyDescent="0.3">
      <c r="A10752" s="1" t="s">
        <v>51</v>
      </c>
      <c r="B10752">
        <v>1197831</v>
      </c>
      <c r="C10752" s="2">
        <v>44754</v>
      </c>
      <c r="D10752" s="1" t="s">
        <v>54</v>
      </c>
      <c r="E10752" s="1" t="s">
        <v>77</v>
      </c>
      <c r="F10752" s="1" t="s">
        <v>78</v>
      </c>
      <c r="G10752" s="1" t="s">
        <v>20</v>
      </c>
      <c r="H10752">
        <v>60</v>
      </c>
      <c r="I10752">
        <v>140</v>
      </c>
      <c r="J10752">
        <v>8400</v>
      </c>
      <c r="K10752">
        <v>4116</v>
      </c>
      <c r="L10752" s="1">
        <v>4284</v>
      </c>
      <c r="M10752" s="1" t="s">
        <v>25</v>
      </c>
      <c r="N10752" s="1" t="s">
        <v>197</v>
      </c>
    </row>
    <row r="10753" spans="1:14" x14ac:dyDescent="0.3">
      <c r="A10753" s="1" t="s">
        <v>51</v>
      </c>
      <c r="B10753">
        <v>1197831</v>
      </c>
      <c r="C10753" s="2">
        <v>44786</v>
      </c>
      <c r="D10753" s="1" t="s">
        <v>54</v>
      </c>
      <c r="E10753" s="1" t="s">
        <v>77</v>
      </c>
      <c r="F10753" s="1" t="s">
        <v>78</v>
      </c>
      <c r="G10753" s="1" t="s">
        <v>21</v>
      </c>
      <c r="H10753">
        <v>56</v>
      </c>
      <c r="I10753">
        <v>189</v>
      </c>
      <c r="J10753">
        <v>10584</v>
      </c>
      <c r="K10753">
        <v>5292</v>
      </c>
      <c r="L10753" s="1">
        <v>5292</v>
      </c>
      <c r="M10753" s="1" t="s">
        <v>25</v>
      </c>
      <c r="N10753" s="1" t="s">
        <v>196</v>
      </c>
    </row>
    <row r="10754" spans="1:14" x14ac:dyDescent="0.3">
      <c r="A10754" s="1" t="s">
        <v>51</v>
      </c>
      <c r="B10754">
        <v>1197831</v>
      </c>
      <c r="C10754" s="2">
        <v>44786</v>
      </c>
      <c r="D10754" s="1" t="s">
        <v>54</v>
      </c>
      <c r="E10754" s="1" t="s">
        <v>77</v>
      </c>
      <c r="F10754" s="1" t="s">
        <v>78</v>
      </c>
      <c r="G10754" s="1" t="s">
        <v>22</v>
      </c>
      <c r="H10754">
        <v>51</v>
      </c>
      <c r="I10754">
        <v>111</v>
      </c>
      <c r="J10754">
        <v>5661</v>
      </c>
      <c r="K10754">
        <v>2547.4499999999998</v>
      </c>
      <c r="L10754" s="1">
        <v>3113.55</v>
      </c>
      <c r="M10754" s="1" t="s">
        <v>25</v>
      </c>
      <c r="N10754" s="1" t="s">
        <v>196</v>
      </c>
    </row>
    <row r="10755" spans="1:14" x14ac:dyDescent="0.3">
      <c r="A10755" s="1" t="s">
        <v>51</v>
      </c>
      <c r="B10755">
        <v>1197831</v>
      </c>
      <c r="C10755" s="2">
        <v>44786</v>
      </c>
      <c r="D10755" s="1" t="s">
        <v>54</v>
      </c>
      <c r="E10755" s="1" t="s">
        <v>77</v>
      </c>
      <c r="F10755" s="1" t="s">
        <v>78</v>
      </c>
      <c r="G10755" s="1" t="s">
        <v>23</v>
      </c>
      <c r="H10755">
        <v>47</v>
      </c>
      <c r="I10755">
        <v>102</v>
      </c>
      <c r="J10755">
        <v>4794</v>
      </c>
      <c r="K10755">
        <v>2397</v>
      </c>
      <c r="L10755" s="1">
        <v>2397</v>
      </c>
      <c r="M10755" s="1" t="s">
        <v>25</v>
      </c>
      <c r="N10755" s="1" t="s">
        <v>197</v>
      </c>
    </row>
    <row r="10756" spans="1:14" x14ac:dyDescent="0.3">
      <c r="A10756" s="1" t="s">
        <v>51</v>
      </c>
      <c r="B10756">
        <v>1197831</v>
      </c>
      <c r="C10756" s="2">
        <v>44786</v>
      </c>
      <c r="D10756" s="1" t="s">
        <v>54</v>
      </c>
      <c r="E10756" s="1" t="s">
        <v>77</v>
      </c>
      <c r="F10756" s="1" t="s">
        <v>78</v>
      </c>
      <c r="G10756" s="1" t="s">
        <v>24</v>
      </c>
      <c r="H10756">
        <v>37</v>
      </c>
      <c r="I10756">
        <v>90</v>
      </c>
      <c r="J10756">
        <v>3330</v>
      </c>
      <c r="K10756">
        <v>1631.7</v>
      </c>
      <c r="L10756" s="1">
        <v>1698.3</v>
      </c>
      <c r="M10756" s="1" t="s">
        <v>25</v>
      </c>
      <c r="N10756" s="1" t="s">
        <v>197</v>
      </c>
    </row>
    <row r="10757" spans="1:14" x14ac:dyDescent="0.3">
      <c r="A10757" s="1" t="s">
        <v>51</v>
      </c>
      <c r="B10757">
        <v>1197831</v>
      </c>
      <c r="C10757" s="2">
        <v>44786</v>
      </c>
      <c r="D10757" s="1" t="s">
        <v>54</v>
      </c>
      <c r="E10757" s="1" t="s">
        <v>77</v>
      </c>
      <c r="F10757" s="1" t="s">
        <v>78</v>
      </c>
      <c r="G10757" s="1" t="s">
        <v>18</v>
      </c>
      <c r="H10757">
        <v>47</v>
      </c>
      <c r="I10757">
        <v>69</v>
      </c>
      <c r="J10757">
        <v>3243</v>
      </c>
      <c r="K10757">
        <v>1621.5</v>
      </c>
      <c r="L10757" s="1">
        <v>1621.5</v>
      </c>
      <c r="M10757" s="1" t="s">
        <v>25</v>
      </c>
      <c r="N10757" s="1" t="s">
        <v>196</v>
      </c>
    </row>
    <row r="10758" spans="1:14" x14ac:dyDescent="0.3">
      <c r="A10758" s="1" t="s">
        <v>51</v>
      </c>
      <c r="B10758">
        <v>1197831</v>
      </c>
      <c r="C10758" s="2">
        <v>44786</v>
      </c>
      <c r="D10758" s="1" t="s">
        <v>54</v>
      </c>
      <c r="E10758" s="1" t="s">
        <v>77</v>
      </c>
      <c r="F10758" s="1" t="s">
        <v>78</v>
      </c>
      <c r="G10758" s="1" t="s">
        <v>20</v>
      </c>
      <c r="H10758">
        <v>52</v>
      </c>
      <c r="I10758">
        <v>113</v>
      </c>
      <c r="J10758">
        <v>5876</v>
      </c>
      <c r="K10758">
        <v>2938</v>
      </c>
      <c r="L10758" s="1">
        <v>2938</v>
      </c>
      <c r="M10758" s="1" t="s">
        <v>25</v>
      </c>
      <c r="N10758" s="1" t="s">
        <v>197</v>
      </c>
    </row>
    <row r="10759" spans="1:14" x14ac:dyDescent="0.3">
      <c r="A10759" s="1" t="s">
        <v>51</v>
      </c>
      <c r="B10759">
        <v>1197831</v>
      </c>
      <c r="C10759" s="2">
        <v>44816</v>
      </c>
      <c r="D10759" s="1" t="s">
        <v>54</v>
      </c>
      <c r="E10759" s="1" t="s">
        <v>77</v>
      </c>
      <c r="F10759" s="1" t="s">
        <v>78</v>
      </c>
      <c r="G10759" s="1" t="s">
        <v>21</v>
      </c>
      <c r="H10759">
        <v>47</v>
      </c>
      <c r="I10759">
        <v>165</v>
      </c>
      <c r="J10759">
        <v>7755</v>
      </c>
      <c r="K10759">
        <v>3877.5</v>
      </c>
      <c r="L10759" s="1">
        <v>3877.5</v>
      </c>
      <c r="M10759" s="1" t="s">
        <v>25</v>
      </c>
      <c r="N10759" s="1" t="s">
        <v>196</v>
      </c>
    </row>
    <row r="10760" spans="1:14" x14ac:dyDescent="0.3">
      <c r="A10760" s="1" t="s">
        <v>51</v>
      </c>
      <c r="B10760">
        <v>1197831</v>
      </c>
      <c r="C10760" s="2">
        <v>44816</v>
      </c>
      <c r="D10760" s="1" t="s">
        <v>54</v>
      </c>
      <c r="E10760" s="1" t="s">
        <v>77</v>
      </c>
      <c r="F10760" s="1" t="s">
        <v>78</v>
      </c>
      <c r="G10760" s="1" t="s">
        <v>22</v>
      </c>
      <c r="H10760">
        <v>38</v>
      </c>
      <c r="I10760">
        <v>91</v>
      </c>
      <c r="J10760">
        <v>3458</v>
      </c>
      <c r="K10760">
        <v>1556.1</v>
      </c>
      <c r="L10760" s="1">
        <v>1901.9</v>
      </c>
      <c r="M10760" s="1" t="s">
        <v>25</v>
      </c>
      <c r="N10760" s="1" t="s">
        <v>196</v>
      </c>
    </row>
    <row r="10761" spans="1:14" x14ac:dyDescent="0.3">
      <c r="A10761" s="1" t="s">
        <v>51</v>
      </c>
      <c r="B10761">
        <v>1197831</v>
      </c>
      <c r="C10761" s="2">
        <v>44816</v>
      </c>
      <c r="D10761" s="1" t="s">
        <v>54</v>
      </c>
      <c r="E10761" s="1" t="s">
        <v>77</v>
      </c>
      <c r="F10761" s="1" t="s">
        <v>78</v>
      </c>
      <c r="G10761" s="1" t="s">
        <v>23</v>
      </c>
      <c r="H10761">
        <v>15</v>
      </c>
      <c r="I10761">
        <v>75</v>
      </c>
      <c r="J10761">
        <v>1125</v>
      </c>
      <c r="K10761">
        <v>528.75</v>
      </c>
      <c r="L10761" s="1">
        <v>596.25</v>
      </c>
      <c r="M10761" s="1" t="s">
        <v>25</v>
      </c>
      <c r="N10761" s="1" t="s">
        <v>197</v>
      </c>
    </row>
    <row r="10762" spans="1:14" x14ac:dyDescent="0.3">
      <c r="A10762" s="1" t="s">
        <v>51</v>
      </c>
      <c r="B10762">
        <v>1197831</v>
      </c>
      <c r="C10762" s="2">
        <v>44816</v>
      </c>
      <c r="D10762" s="1" t="s">
        <v>54</v>
      </c>
      <c r="E10762" s="1" t="s">
        <v>77</v>
      </c>
      <c r="F10762" s="1" t="s">
        <v>78</v>
      </c>
      <c r="G10762" s="1" t="s">
        <v>24</v>
      </c>
      <c r="H10762">
        <v>14</v>
      </c>
      <c r="I10762">
        <v>65</v>
      </c>
      <c r="J10762">
        <v>910</v>
      </c>
      <c r="K10762">
        <v>427.7</v>
      </c>
      <c r="L10762" s="1">
        <v>482.3</v>
      </c>
      <c r="M10762" s="1" t="s">
        <v>25</v>
      </c>
      <c r="N10762" s="1" t="s">
        <v>197</v>
      </c>
    </row>
    <row r="10763" spans="1:14" x14ac:dyDescent="0.3">
      <c r="A10763" s="1" t="s">
        <v>51</v>
      </c>
      <c r="B10763">
        <v>1197831</v>
      </c>
      <c r="C10763" s="2">
        <v>44816</v>
      </c>
      <c r="D10763" s="1" t="s">
        <v>54</v>
      </c>
      <c r="E10763" s="1" t="s">
        <v>77</v>
      </c>
      <c r="F10763" s="1" t="s">
        <v>78</v>
      </c>
      <c r="G10763" s="1" t="s">
        <v>18</v>
      </c>
      <c r="H10763">
        <v>24</v>
      </c>
      <c r="I10763">
        <v>61</v>
      </c>
      <c r="J10763">
        <v>1464</v>
      </c>
      <c r="K10763">
        <v>717.36</v>
      </c>
      <c r="L10763" s="1">
        <v>746.64</v>
      </c>
      <c r="M10763" s="1" t="s">
        <v>25</v>
      </c>
      <c r="N10763" s="1" t="s">
        <v>196</v>
      </c>
    </row>
    <row r="10764" spans="1:14" x14ac:dyDescent="0.3">
      <c r="A10764" s="1" t="s">
        <v>51</v>
      </c>
      <c r="B10764">
        <v>1197831</v>
      </c>
      <c r="C10764" s="2">
        <v>44816</v>
      </c>
      <c r="D10764" s="1" t="s">
        <v>54</v>
      </c>
      <c r="E10764" s="1" t="s">
        <v>77</v>
      </c>
      <c r="F10764" s="1" t="s">
        <v>78</v>
      </c>
      <c r="G10764" s="1" t="s">
        <v>20</v>
      </c>
      <c r="H10764">
        <v>29</v>
      </c>
      <c r="I10764">
        <v>94</v>
      </c>
      <c r="J10764">
        <v>2726</v>
      </c>
      <c r="K10764">
        <v>1335.74</v>
      </c>
      <c r="L10764" s="1">
        <v>1390.26</v>
      </c>
      <c r="M10764" s="1" t="s">
        <v>25</v>
      </c>
      <c r="N10764" s="1" t="s">
        <v>197</v>
      </c>
    </row>
    <row r="10765" spans="1:14" x14ac:dyDescent="0.3">
      <c r="A10765" s="1" t="s">
        <v>51</v>
      </c>
      <c r="B10765">
        <v>1197831</v>
      </c>
      <c r="C10765" s="2">
        <v>44848</v>
      </c>
      <c r="D10765" s="1" t="s">
        <v>54</v>
      </c>
      <c r="E10765" s="1" t="s">
        <v>77</v>
      </c>
      <c r="F10765" s="1" t="s">
        <v>78</v>
      </c>
      <c r="G10765" s="1" t="s">
        <v>21</v>
      </c>
      <c r="H10765">
        <v>29</v>
      </c>
      <c r="I10765">
        <v>145</v>
      </c>
      <c r="J10765">
        <v>4205</v>
      </c>
      <c r="K10765">
        <v>1934.3</v>
      </c>
      <c r="L10765" s="1">
        <v>2270.6999999999998</v>
      </c>
      <c r="M10765" s="1" t="s">
        <v>25</v>
      </c>
      <c r="N10765" s="1" t="s">
        <v>196</v>
      </c>
    </row>
    <row r="10766" spans="1:14" x14ac:dyDescent="0.3">
      <c r="A10766" s="1" t="s">
        <v>51</v>
      </c>
      <c r="B10766">
        <v>1197831</v>
      </c>
      <c r="C10766" s="2">
        <v>44848</v>
      </c>
      <c r="D10766" s="1" t="s">
        <v>54</v>
      </c>
      <c r="E10766" s="1" t="s">
        <v>77</v>
      </c>
      <c r="F10766" s="1" t="s">
        <v>78</v>
      </c>
      <c r="G10766" s="1" t="s">
        <v>22</v>
      </c>
      <c r="H10766">
        <v>19</v>
      </c>
      <c r="I10766">
        <v>85</v>
      </c>
      <c r="J10766">
        <v>1615</v>
      </c>
      <c r="K10766">
        <v>742.9</v>
      </c>
      <c r="L10766" s="1">
        <v>872.1</v>
      </c>
      <c r="M10766" s="1" t="s">
        <v>25</v>
      </c>
      <c r="N10766" s="1" t="s">
        <v>196</v>
      </c>
    </row>
    <row r="10767" spans="1:14" x14ac:dyDescent="0.3">
      <c r="A10767" s="1" t="s">
        <v>51</v>
      </c>
      <c r="B10767">
        <v>1197831</v>
      </c>
      <c r="C10767" s="2">
        <v>44848</v>
      </c>
      <c r="D10767" s="1" t="s">
        <v>54</v>
      </c>
      <c r="E10767" s="1" t="s">
        <v>77</v>
      </c>
      <c r="F10767" s="1" t="s">
        <v>78</v>
      </c>
      <c r="G10767" s="1" t="s">
        <v>23</v>
      </c>
      <c r="H10767">
        <v>19</v>
      </c>
      <c r="I10767">
        <v>60</v>
      </c>
      <c r="J10767">
        <v>1140</v>
      </c>
      <c r="K10767">
        <v>535.79999999999995</v>
      </c>
      <c r="L10767" s="1">
        <v>604.20000000000005</v>
      </c>
      <c r="M10767" s="1" t="s">
        <v>25</v>
      </c>
      <c r="N10767" s="1" t="s">
        <v>197</v>
      </c>
    </row>
    <row r="10768" spans="1:14" x14ac:dyDescent="0.3">
      <c r="A10768" s="1" t="s">
        <v>51</v>
      </c>
      <c r="B10768">
        <v>1197831</v>
      </c>
      <c r="C10768" s="2">
        <v>44848</v>
      </c>
      <c r="D10768" s="1" t="s">
        <v>54</v>
      </c>
      <c r="E10768" s="1" t="s">
        <v>77</v>
      </c>
      <c r="F10768" s="1" t="s">
        <v>78</v>
      </c>
      <c r="G10768" s="1" t="s">
        <v>24</v>
      </c>
      <c r="H10768">
        <v>19</v>
      </c>
      <c r="I10768">
        <v>47</v>
      </c>
      <c r="J10768">
        <v>893</v>
      </c>
      <c r="K10768">
        <v>428.64</v>
      </c>
      <c r="L10768" s="1">
        <v>464.36</v>
      </c>
      <c r="M10768" s="1" t="s">
        <v>25</v>
      </c>
      <c r="N10768" s="1" t="s">
        <v>197</v>
      </c>
    </row>
    <row r="10769" spans="1:14" x14ac:dyDescent="0.3">
      <c r="A10769" s="1" t="s">
        <v>51</v>
      </c>
      <c r="B10769">
        <v>1197831</v>
      </c>
      <c r="C10769" s="2">
        <v>44848</v>
      </c>
      <c r="D10769" s="1" t="s">
        <v>54</v>
      </c>
      <c r="E10769" s="1" t="s">
        <v>77</v>
      </c>
      <c r="F10769" s="1" t="s">
        <v>78</v>
      </c>
      <c r="G10769" s="1" t="s">
        <v>18</v>
      </c>
      <c r="H10769">
        <v>29</v>
      </c>
      <c r="I10769">
        <v>46</v>
      </c>
      <c r="J10769">
        <v>1334</v>
      </c>
      <c r="K10769">
        <v>653.66</v>
      </c>
      <c r="L10769" s="1">
        <v>680.34</v>
      </c>
      <c r="M10769" s="1" t="s">
        <v>25</v>
      </c>
      <c r="N10769" s="1" t="s">
        <v>196</v>
      </c>
    </row>
    <row r="10770" spans="1:14" x14ac:dyDescent="0.3">
      <c r="A10770" s="1" t="s">
        <v>51</v>
      </c>
      <c r="B10770">
        <v>1197831</v>
      </c>
      <c r="C10770" s="2">
        <v>44241</v>
      </c>
      <c r="D10770" s="1" t="s">
        <v>54</v>
      </c>
      <c r="E10770" s="1" t="s">
        <v>77</v>
      </c>
      <c r="F10770" s="1" t="s">
        <v>78</v>
      </c>
      <c r="G10770" s="1" t="s">
        <v>24</v>
      </c>
      <c r="H10770">
        <v>20</v>
      </c>
      <c r="I10770">
        <v>150</v>
      </c>
      <c r="J10770">
        <v>30000</v>
      </c>
      <c r="K10770">
        <v>10500</v>
      </c>
      <c r="L10770" s="1">
        <v>19500</v>
      </c>
      <c r="M10770" s="1" t="s">
        <v>25</v>
      </c>
      <c r="N10770" s="1" t="s">
        <v>197</v>
      </c>
    </row>
    <row r="10771" spans="1:14" x14ac:dyDescent="0.3">
      <c r="A10771" s="1" t="s">
        <v>51</v>
      </c>
      <c r="B10771">
        <v>1197831</v>
      </c>
      <c r="C10771" s="2">
        <v>44241</v>
      </c>
      <c r="D10771" s="1" t="s">
        <v>54</v>
      </c>
      <c r="E10771" s="1" t="s">
        <v>77</v>
      </c>
      <c r="F10771" s="1" t="s">
        <v>78</v>
      </c>
      <c r="G10771" s="1" t="s">
        <v>18</v>
      </c>
      <c r="H10771">
        <v>35</v>
      </c>
      <c r="I10771">
        <v>225</v>
      </c>
      <c r="J10771">
        <v>78750</v>
      </c>
      <c r="K10771">
        <v>27562.5</v>
      </c>
      <c r="L10771" s="1">
        <v>51187.5</v>
      </c>
      <c r="M10771" s="1" t="s">
        <v>25</v>
      </c>
      <c r="N10771" s="1" t="s">
        <v>196</v>
      </c>
    </row>
    <row r="10772" spans="1:14" x14ac:dyDescent="0.3">
      <c r="A10772" s="1" t="s">
        <v>51</v>
      </c>
      <c r="B10772">
        <v>1197831</v>
      </c>
      <c r="C10772" s="2">
        <v>44241</v>
      </c>
      <c r="D10772" s="1" t="s">
        <v>54</v>
      </c>
      <c r="E10772" s="1" t="s">
        <v>77</v>
      </c>
      <c r="F10772" s="1" t="s">
        <v>78</v>
      </c>
      <c r="G10772" s="1" t="s">
        <v>20</v>
      </c>
      <c r="H10772">
        <v>20</v>
      </c>
      <c r="I10772">
        <v>325</v>
      </c>
      <c r="J10772">
        <v>65000</v>
      </c>
      <c r="K10772">
        <v>22750</v>
      </c>
      <c r="L10772" s="1">
        <v>42250</v>
      </c>
      <c r="M10772" s="1" t="s">
        <v>25</v>
      </c>
      <c r="N10772" s="1" t="s">
        <v>197</v>
      </c>
    </row>
    <row r="10773" spans="1:14" x14ac:dyDescent="0.3">
      <c r="A10773" s="1" t="s">
        <v>51</v>
      </c>
      <c r="B10773">
        <v>1197831</v>
      </c>
      <c r="C10773" s="2">
        <v>44267</v>
      </c>
      <c r="D10773" s="1" t="s">
        <v>54</v>
      </c>
      <c r="E10773" s="1" t="s">
        <v>77</v>
      </c>
      <c r="F10773" s="1" t="s">
        <v>78</v>
      </c>
      <c r="G10773" s="1" t="s">
        <v>21</v>
      </c>
      <c r="H10773">
        <v>20</v>
      </c>
      <c r="I10773">
        <v>545</v>
      </c>
      <c r="J10773">
        <v>109000</v>
      </c>
      <c r="K10773">
        <v>38150</v>
      </c>
      <c r="L10773" s="1">
        <v>70850</v>
      </c>
      <c r="M10773" s="1" t="s">
        <v>25</v>
      </c>
      <c r="N10773" s="1" t="s">
        <v>196</v>
      </c>
    </row>
    <row r="10774" spans="1:14" x14ac:dyDescent="0.3">
      <c r="A10774" s="1" t="s">
        <v>51</v>
      </c>
      <c r="B10774">
        <v>1197831</v>
      </c>
      <c r="C10774" s="2">
        <v>44267</v>
      </c>
      <c r="D10774" s="1" t="s">
        <v>54</v>
      </c>
      <c r="E10774" s="1" t="s">
        <v>77</v>
      </c>
      <c r="F10774" s="1" t="s">
        <v>78</v>
      </c>
      <c r="G10774" s="1" t="s">
        <v>22</v>
      </c>
      <c r="H10774">
        <v>20</v>
      </c>
      <c r="I10774">
        <v>225</v>
      </c>
      <c r="J10774">
        <v>45000</v>
      </c>
      <c r="K10774">
        <v>15749.999999999998</v>
      </c>
      <c r="L10774" s="1">
        <v>29250</v>
      </c>
      <c r="M10774" s="1" t="s">
        <v>25</v>
      </c>
      <c r="N10774" s="1" t="s">
        <v>196</v>
      </c>
    </row>
    <row r="10775" spans="1:14" x14ac:dyDescent="0.3">
      <c r="A10775" s="1" t="s">
        <v>51</v>
      </c>
      <c r="B10775">
        <v>1197831</v>
      </c>
      <c r="C10775" s="2">
        <v>44267</v>
      </c>
      <c r="D10775" s="1" t="s">
        <v>54</v>
      </c>
      <c r="E10775" s="1" t="s">
        <v>77</v>
      </c>
      <c r="F10775" s="1" t="s">
        <v>78</v>
      </c>
      <c r="G10775" s="1" t="s">
        <v>23</v>
      </c>
      <c r="H10775">
        <v>10.000000000000002</v>
      </c>
      <c r="I10775">
        <v>250</v>
      </c>
      <c r="J10775">
        <v>25000.000000000004</v>
      </c>
      <c r="K10775">
        <v>8750</v>
      </c>
      <c r="L10775" s="1">
        <v>16250.000000000004</v>
      </c>
      <c r="M10775" s="1" t="s">
        <v>25</v>
      </c>
      <c r="N10775" s="1" t="s">
        <v>197</v>
      </c>
    </row>
    <row r="10776" spans="1:14" x14ac:dyDescent="0.3">
      <c r="A10776" s="1" t="s">
        <v>51</v>
      </c>
      <c r="B10776">
        <v>1197831</v>
      </c>
      <c r="C10776" s="2">
        <v>44267</v>
      </c>
      <c r="D10776" s="1" t="s">
        <v>54</v>
      </c>
      <c r="E10776" s="1" t="s">
        <v>77</v>
      </c>
      <c r="F10776" s="1" t="s">
        <v>78</v>
      </c>
      <c r="G10776" s="1" t="s">
        <v>24</v>
      </c>
      <c r="H10776">
        <v>19.999999999999996</v>
      </c>
      <c r="I10776">
        <v>100</v>
      </c>
      <c r="J10776">
        <v>19999.999999999996</v>
      </c>
      <c r="K10776">
        <v>6999.9999999999982</v>
      </c>
      <c r="L10776" s="1">
        <v>12999.999999999998</v>
      </c>
      <c r="M10776" s="1" t="s">
        <v>25</v>
      </c>
      <c r="N10776" s="1" t="s">
        <v>197</v>
      </c>
    </row>
    <row r="10777" spans="1:14" x14ac:dyDescent="0.3">
      <c r="A10777" s="1" t="s">
        <v>51</v>
      </c>
      <c r="B10777">
        <v>1197831</v>
      </c>
      <c r="C10777" s="2">
        <v>44267</v>
      </c>
      <c r="D10777" s="1" t="s">
        <v>54</v>
      </c>
      <c r="E10777" s="1" t="s">
        <v>77</v>
      </c>
      <c r="F10777" s="1" t="s">
        <v>78</v>
      </c>
      <c r="G10777" s="1" t="s">
        <v>18</v>
      </c>
      <c r="H10777">
        <v>35.000000000000007</v>
      </c>
      <c r="I10777">
        <v>150</v>
      </c>
      <c r="J10777">
        <v>52500.000000000007</v>
      </c>
      <c r="K10777">
        <v>18375</v>
      </c>
      <c r="L10777" s="1">
        <v>34125.000000000007</v>
      </c>
      <c r="M10777" s="1" t="s">
        <v>25</v>
      </c>
      <c r="N10777" s="1" t="s">
        <v>196</v>
      </c>
    </row>
    <row r="10778" spans="1:14" x14ac:dyDescent="0.3">
      <c r="A10778" s="1" t="s">
        <v>51</v>
      </c>
      <c r="B10778">
        <v>1197831</v>
      </c>
      <c r="C10778" s="2">
        <v>44267</v>
      </c>
      <c r="D10778" s="1" t="s">
        <v>54</v>
      </c>
      <c r="E10778" s="1" t="s">
        <v>77</v>
      </c>
      <c r="F10778" s="1" t="s">
        <v>78</v>
      </c>
      <c r="G10778" s="1" t="s">
        <v>20</v>
      </c>
      <c r="H10778">
        <v>25</v>
      </c>
      <c r="I10778">
        <v>250</v>
      </c>
      <c r="J10778">
        <v>62500</v>
      </c>
      <c r="K10778">
        <v>21875</v>
      </c>
      <c r="L10778" s="1">
        <v>40625</v>
      </c>
      <c r="M10778" s="1" t="s">
        <v>25</v>
      </c>
      <c r="N10778" s="1" t="s">
        <v>197</v>
      </c>
    </row>
    <row r="10779" spans="1:14" x14ac:dyDescent="0.3">
      <c r="A10779" s="1" t="s">
        <v>51</v>
      </c>
      <c r="B10779">
        <v>1197831</v>
      </c>
      <c r="C10779" s="2">
        <v>44299</v>
      </c>
      <c r="D10779" s="1" t="s">
        <v>54</v>
      </c>
      <c r="E10779" s="1" t="s">
        <v>77</v>
      </c>
      <c r="F10779" s="1" t="s">
        <v>78</v>
      </c>
      <c r="G10779" s="1" t="s">
        <v>21</v>
      </c>
      <c r="H10779">
        <v>25</v>
      </c>
      <c r="I10779">
        <v>500</v>
      </c>
      <c r="J10779">
        <v>125000</v>
      </c>
      <c r="K10779">
        <v>43750</v>
      </c>
      <c r="L10779" s="1">
        <v>81250</v>
      </c>
      <c r="M10779" s="1" t="s">
        <v>25</v>
      </c>
      <c r="N10779" s="1" t="s">
        <v>196</v>
      </c>
    </row>
    <row r="10780" spans="1:14" x14ac:dyDescent="0.3">
      <c r="A10780" s="1" t="s">
        <v>51</v>
      </c>
      <c r="B10780">
        <v>1197831</v>
      </c>
      <c r="C10780" s="2">
        <v>44299</v>
      </c>
      <c r="D10780" s="1" t="s">
        <v>54</v>
      </c>
      <c r="E10780" s="1" t="s">
        <v>77</v>
      </c>
      <c r="F10780" s="1" t="s">
        <v>78</v>
      </c>
      <c r="G10780" s="1" t="s">
        <v>22</v>
      </c>
      <c r="H10780">
        <v>25</v>
      </c>
      <c r="I10780">
        <v>200</v>
      </c>
      <c r="J10780">
        <v>50000</v>
      </c>
      <c r="K10780">
        <v>17500</v>
      </c>
      <c r="L10780" s="1">
        <v>32500</v>
      </c>
      <c r="M10780" s="1" t="s">
        <v>25</v>
      </c>
      <c r="N10780" s="1" t="s">
        <v>196</v>
      </c>
    </row>
    <row r="10781" spans="1:14" x14ac:dyDescent="0.3">
      <c r="A10781" s="1" t="s">
        <v>51</v>
      </c>
      <c r="B10781">
        <v>1197831</v>
      </c>
      <c r="C10781" s="2">
        <v>44299</v>
      </c>
      <c r="D10781" s="1" t="s">
        <v>54</v>
      </c>
      <c r="E10781" s="1" t="s">
        <v>77</v>
      </c>
      <c r="F10781" s="1" t="s">
        <v>78</v>
      </c>
      <c r="G10781" s="1" t="s">
        <v>23</v>
      </c>
      <c r="H10781">
        <v>15.000000000000002</v>
      </c>
      <c r="I10781">
        <v>200</v>
      </c>
      <c r="J10781">
        <v>30000.000000000004</v>
      </c>
      <c r="K10781">
        <v>10500</v>
      </c>
      <c r="L10781" s="1">
        <v>19500.000000000004</v>
      </c>
      <c r="M10781" s="1" t="s">
        <v>25</v>
      </c>
      <c r="N10781" s="1" t="s">
        <v>197</v>
      </c>
    </row>
    <row r="10782" spans="1:14" x14ac:dyDescent="0.3">
      <c r="A10782" s="1" t="s">
        <v>51</v>
      </c>
      <c r="B10782">
        <v>1197831</v>
      </c>
      <c r="C10782" s="2">
        <v>44299</v>
      </c>
      <c r="D10782" s="1" t="s">
        <v>54</v>
      </c>
      <c r="E10782" s="1" t="s">
        <v>77</v>
      </c>
      <c r="F10782" s="1" t="s">
        <v>78</v>
      </c>
      <c r="G10782" s="1" t="s">
        <v>24</v>
      </c>
      <c r="H10782">
        <v>19.999999999999996</v>
      </c>
      <c r="I10782">
        <v>125</v>
      </c>
      <c r="J10782">
        <v>24999.999999999996</v>
      </c>
      <c r="K10782">
        <v>8749.9999999999982</v>
      </c>
      <c r="L10782" s="1">
        <v>16249.999999999998</v>
      </c>
      <c r="M10782" s="1" t="s">
        <v>25</v>
      </c>
      <c r="N10782" s="1" t="s">
        <v>197</v>
      </c>
    </row>
    <row r="10783" spans="1:14" x14ac:dyDescent="0.3">
      <c r="A10783" s="1" t="s">
        <v>51</v>
      </c>
      <c r="B10783">
        <v>1197831</v>
      </c>
      <c r="C10783" s="2">
        <v>44299</v>
      </c>
      <c r="D10783" s="1" t="s">
        <v>54</v>
      </c>
      <c r="E10783" s="1" t="s">
        <v>77</v>
      </c>
      <c r="F10783" s="1" t="s">
        <v>78</v>
      </c>
      <c r="G10783" s="1" t="s">
        <v>18</v>
      </c>
      <c r="H10783">
        <v>40</v>
      </c>
      <c r="I10783">
        <v>150</v>
      </c>
      <c r="J10783">
        <v>60000</v>
      </c>
      <c r="K10783">
        <v>21000</v>
      </c>
      <c r="L10783" s="1">
        <v>39000</v>
      </c>
      <c r="M10783" s="1" t="s">
        <v>25</v>
      </c>
      <c r="N10783" s="1" t="s">
        <v>196</v>
      </c>
    </row>
    <row r="10784" spans="1:14" x14ac:dyDescent="0.3">
      <c r="A10784" s="1" t="s">
        <v>51</v>
      </c>
      <c r="B10784">
        <v>1197831</v>
      </c>
      <c r="C10784" s="2">
        <v>44299</v>
      </c>
      <c r="D10784" s="1" t="s">
        <v>54</v>
      </c>
      <c r="E10784" s="1" t="s">
        <v>77</v>
      </c>
      <c r="F10784" s="1" t="s">
        <v>78</v>
      </c>
      <c r="G10784" s="1" t="s">
        <v>20</v>
      </c>
      <c r="H10784">
        <v>30.000000000000004</v>
      </c>
      <c r="I10784">
        <v>300</v>
      </c>
      <c r="J10784">
        <v>90000.000000000015</v>
      </c>
      <c r="K10784">
        <v>31500.000000000004</v>
      </c>
      <c r="L10784" s="1">
        <v>58500.000000000015</v>
      </c>
      <c r="M10784" s="1" t="s">
        <v>25</v>
      </c>
      <c r="N10784" s="1" t="s">
        <v>197</v>
      </c>
    </row>
    <row r="10785" spans="1:14" x14ac:dyDescent="0.3">
      <c r="A10785" s="1" t="s">
        <v>51</v>
      </c>
      <c r="B10785">
        <v>1197831</v>
      </c>
      <c r="C10785" s="2">
        <v>44328</v>
      </c>
      <c r="D10785" s="1" t="s">
        <v>54</v>
      </c>
      <c r="E10785" s="1" t="s">
        <v>77</v>
      </c>
      <c r="F10785" s="1" t="s">
        <v>78</v>
      </c>
      <c r="G10785" s="1" t="s">
        <v>21</v>
      </c>
      <c r="H10785">
        <v>40</v>
      </c>
      <c r="I10785">
        <v>570</v>
      </c>
      <c r="J10785">
        <v>228000</v>
      </c>
      <c r="K10785">
        <v>79800</v>
      </c>
      <c r="L10785" s="1">
        <v>148200</v>
      </c>
      <c r="M10785" s="1" t="s">
        <v>25</v>
      </c>
      <c r="N10785" s="1" t="s">
        <v>196</v>
      </c>
    </row>
    <row r="10786" spans="1:14" x14ac:dyDescent="0.3">
      <c r="A10786" s="1" t="s">
        <v>51</v>
      </c>
      <c r="B10786">
        <v>1197831</v>
      </c>
      <c r="C10786" s="2">
        <v>44328</v>
      </c>
      <c r="D10786" s="1" t="s">
        <v>54</v>
      </c>
      <c r="E10786" s="1" t="s">
        <v>77</v>
      </c>
      <c r="F10786" s="1" t="s">
        <v>78</v>
      </c>
      <c r="G10786" s="1" t="s">
        <v>22</v>
      </c>
      <c r="H10786">
        <v>40</v>
      </c>
      <c r="I10786">
        <v>275</v>
      </c>
      <c r="J10786">
        <v>110000</v>
      </c>
      <c r="K10786">
        <v>38500</v>
      </c>
      <c r="L10786" s="1">
        <v>71500</v>
      </c>
      <c r="M10786" s="1" t="s">
        <v>25</v>
      </c>
      <c r="N10786" s="1" t="s">
        <v>196</v>
      </c>
    </row>
    <row r="10787" spans="1:14" x14ac:dyDescent="0.3">
      <c r="A10787" s="1" t="s">
        <v>51</v>
      </c>
      <c r="B10787">
        <v>1197831</v>
      </c>
      <c r="C10787" s="2">
        <v>44328</v>
      </c>
      <c r="D10787" s="1" t="s">
        <v>54</v>
      </c>
      <c r="E10787" s="1" t="s">
        <v>77</v>
      </c>
      <c r="F10787" s="1" t="s">
        <v>78</v>
      </c>
      <c r="G10787" s="1" t="s">
        <v>23</v>
      </c>
      <c r="H10787">
        <v>35</v>
      </c>
      <c r="I10787">
        <v>250</v>
      </c>
      <c r="J10787">
        <v>87500</v>
      </c>
      <c r="K10787">
        <v>30624.999999999996</v>
      </c>
      <c r="L10787" s="1">
        <v>56875</v>
      </c>
      <c r="M10787" s="1" t="s">
        <v>25</v>
      </c>
      <c r="N10787" s="1" t="s">
        <v>197</v>
      </c>
    </row>
    <row r="10788" spans="1:14" x14ac:dyDescent="0.3">
      <c r="A10788" s="1" t="s">
        <v>51</v>
      </c>
      <c r="B10788">
        <v>1197831</v>
      </c>
      <c r="C10788" s="2">
        <v>44328</v>
      </c>
      <c r="D10788" s="1" t="s">
        <v>54</v>
      </c>
      <c r="E10788" s="1" t="s">
        <v>77</v>
      </c>
      <c r="F10788" s="1" t="s">
        <v>78</v>
      </c>
      <c r="G10788" s="1" t="s">
        <v>24</v>
      </c>
      <c r="H10788">
        <v>35</v>
      </c>
      <c r="I10788">
        <v>200</v>
      </c>
      <c r="J10788">
        <v>70000</v>
      </c>
      <c r="K10788">
        <v>24500</v>
      </c>
      <c r="L10788" s="1">
        <v>45500</v>
      </c>
      <c r="M10788" s="1" t="s">
        <v>25</v>
      </c>
      <c r="N10788" s="1" t="s">
        <v>197</v>
      </c>
    </row>
    <row r="10789" spans="1:14" x14ac:dyDescent="0.3">
      <c r="A10789" s="1" t="s">
        <v>51</v>
      </c>
      <c r="B10789">
        <v>1197831</v>
      </c>
      <c r="C10789" s="2">
        <v>44328</v>
      </c>
      <c r="D10789" s="1" t="s">
        <v>54</v>
      </c>
      <c r="E10789" s="1" t="s">
        <v>77</v>
      </c>
      <c r="F10789" s="1" t="s">
        <v>78</v>
      </c>
      <c r="G10789" s="1" t="s">
        <v>18</v>
      </c>
      <c r="H10789">
        <v>44.999999999999993</v>
      </c>
      <c r="I10789">
        <v>225</v>
      </c>
      <c r="J10789">
        <v>101249.99999999999</v>
      </c>
      <c r="K10789">
        <v>35437.499999999993</v>
      </c>
      <c r="L10789" s="1">
        <v>65812.5</v>
      </c>
      <c r="M10789" s="1" t="s">
        <v>25</v>
      </c>
      <c r="N10789" s="1" t="s">
        <v>196</v>
      </c>
    </row>
    <row r="10790" spans="1:14" x14ac:dyDescent="0.3">
      <c r="A10790" s="1" t="s">
        <v>51</v>
      </c>
      <c r="B10790">
        <v>1197831</v>
      </c>
      <c r="C10790" s="2">
        <v>44328</v>
      </c>
      <c r="D10790" s="1" t="s">
        <v>54</v>
      </c>
      <c r="E10790" s="1" t="s">
        <v>77</v>
      </c>
      <c r="F10790" s="1" t="s">
        <v>78</v>
      </c>
      <c r="G10790" s="1" t="s">
        <v>20</v>
      </c>
      <c r="H10790">
        <v>44.999999999999993</v>
      </c>
      <c r="I10790">
        <v>325</v>
      </c>
      <c r="J10790">
        <v>146249.99999999997</v>
      </c>
      <c r="K10790">
        <v>51187.499999999985</v>
      </c>
      <c r="L10790" s="1">
        <v>95062.499999999985</v>
      </c>
      <c r="M10790" s="1" t="s">
        <v>25</v>
      </c>
      <c r="N10790" s="1" t="s">
        <v>197</v>
      </c>
    </row>
    <row r="10791" spans="1:14" x14ac:dyDescent="0.3">
      <c r="A10791" s="1" t="s">
        <v>51</v>
      </c>
      <c r="B10791">
        <v>1197831</v>
      </c>
      <c r="C10791" s="2">
        <v>44361</v>
      </c>
      <c r="D10791" s="1" t="s">
        <v>54</v>
      </c>
      <c r="E10791" s="1" t="s">
        <v>77</v>
      </c>
      <c r="F10791" s="1" t="s">
        <v>78</v>
      </c>
      <c r="G10791" s="1" t="s">
        <v>21</v>
      </c>
      <c r="H10791">
        <v>40</v>
      </c>
      <c r="I10791">
        <v>575</v>
      </c>
      <c r="J10791">
        <v>230000</v>
      </c>
      <c r="K10791">
        <v>80500</v>
      </c>
      <c r="L10791" s="1">
        <v>149500</v>
      </c>
      <c r="M10791" s="1" t="s">
        <v>25</v>
      </c>
      <c r="N10791" s="1" t="s">
        <v>196</v>
      </c>
    </row>
    <row r="10792" spans="1:14" x14ac:dyDescent="0.3">
      <c r="A10792" s="1" t="s">
        <v>51</v>
      </c>
      <c r="B10792">
        <v>1197831</v>
      </c>
      <c r="C10792" s="2">
        <v>44361</v>
      </c>
      <c r="D10792" s="1" t="s">
        <v>54</v>
      </c>
      <c r="E10792" s="1" t="s">
        <v>77</v>
      </c>
      <c r="F10792" s="1" t="s">
        <v>78</v>
      </c>
      <c r="G10792" s="1" t="s">
        <v>22</v>
      </c>
      <c r="H10792">
        <v>35</v>
      </c>
      <c r="I10792">
        <v>325</v>
      </c>
      <c r="J10792">
        <v>113750</v>
      </c>
      <c r="K10792">
        <v>39812.5</v>
      </c>
      <c r="L10792" s="1">
        <v>73937.5</v>
      </c>
      <c r="M10792" s="1" t="s">
        <v>25</v>
      </c>
      <c r="N10792" s="1" t="s">
        <v>196</v>
      </c>
    </row>
    <row r="10793" spans="1:14" x14ac:dyDescent="0.3">
      <c r="A10793" s="1" t="s">
        <v>51</v>
      </c>
      <c r="B10793">
        <v>1197831</v>
      </c>
      <c r="C10793" s="2">
        <v>44361</v>
      </c>
      <c r="D10793" s="1" t="s">
        <v>54</v>
      </c>
      <c r="E10793" s="1" t="s">
        <v>77</v>
      </c>
      <c r="F10793" s="1" t="s">
        <v>78</v>
      </c>
      <c r="G10793" s="1" t="s">
        <v>23</v>
      </c>
      <c r="H10793">
        <v>40</v>
      </c>
      <c r="I10793">
        <v>300</v>
      </c>
      <c r="J10793">
        <v>120000</v>
      </c>
      <c r="K10793">
        <v>42000</v>
      </c>
      <c r="L10793" s="1">
        <v>78000</v>
      </c>
      <c r="M10793" s="1" t="s">
        <v>25</v>
      </c>
      <c r="N10793" s="1" t="s">
        <v>197</v>
      </c>
    </row>
    <row r="10794" spans="1:14" x14ac:dyDescent="0.3">
      <c r="A10794" s="1" t="s">
        <v>51</v>
      </c>
      <c r="B10794">
        <v>1197831</v>
      </c>
      <c r="C10794" s="2">
        <v>44361</v>
      </c>
      <c r="D10794" s="1" t="s">
        <v>54</v>
      </c>
      <c r="E10794" s="1" t="s">
        <v>77</v>
      </c>
      <c r="F10794" s="1" t="s">
        <v>78</v>
      </c>
      <c r="G10794" s="1" t="s">
        <v>24</v>
      </c>
      <c r="H10794">
        <v>40</v>
      </c>
      <c r="I10794">
        <v>275</v>
      </c>
      <c r="J10794">
        <v>110000</v>
      </c>
      <c r="K10794">
        <v>38500</v>
      </c>
      <c r="L10794" s="1">
        <v>71500</v>
      </c>
      <c r="M10794" s="1" t="s">
        <v>25</v>
      </c>
      <c r="N10794" s="1" t="s">
        <v>197</v>
      </c>
    </row>
    <row r="10795" spans="1:14" x14ac:dyDescent="0.3">
      <c r="A10795" s="1" t="s">
        <v>51</v>
      </c>
      <c r="B10795">
        <v>1197831</v>
      </c>
      <c r="C10795" s="2">
        <v>44361</v>
      </c>
      <c r="D10795" s="1" t="s">
        <v>54</v>
      </c>
      <c r="E10795" s="1" t="s">
        <v>77</v>
      </c>
      <c r="F10795" s="1" t="s">
        <v>78</v>
      </c>
      <c r="G10795" s="1" t="s">
        <v>18</v>
      </c>
      <c r="H10795">
        <v>54.999999999999993</v>
      </c>
      <c r="I10795">
        <v>275</v>
      </c>
      <c r="J10795">
        <v>151249.99999999997</v>
      </c>
      <c r="K10795">
        <v>52937.499999999985</v>
      </c>
      <c r="L10795" s="1">
        <v>98312.499999999985</v>
      </c>
      <c r="M10795" s="1" t="s">
        <v>25</v>
      </c>
      <c r="N10795" s="1" t="s">
        <v>196</v>
      </c>
    </row>
    <row r="10796" spans="1:14" x14ac:dyDescent="0.3">
      <c r="A10796" s="1" t="s">
        <v>51</v>
      </c>
      <c r="B10796">
        <v>1197831</v>
      </c>
      <c r="C10796" s="2">
        <v>44361</v>
      </c>
      <c r="D10796" s="1" t="s">
        <v>54</v>
      </c>
      <c r="E10796" s="1" t="s">
        <v>77</v>
      </c>
      <c r="F10796" s="1" t="s">
        <v>78</v>
      </c>
      <c r="G10796" s="1" t="s">
        <v>20</v>
      </c>
      <c r="H10796">
        <v>60</v>
      </c>
      <c r="I10796">
        <v>450</v>
      </c>
      <c r="J10796">
        <v>270000</v>
      </c>
      <c r="K10796">
        <v>94500</v>
      </c>
      <c r="L10796" s="1">
        <v>175500</v>
      </c>
      <c r="M10796" s="1" t="s">
        <v>25</v>
      </c>
      <c r="N10796" s="1" t="s">
        <v>197</v>
      </c>
    </row>
    <row r="10797" spans="1:14" x14ac:dyDescent="0.3">
      <c r="A10797" s="1" t="s">
        <v>51</v>
      </c>
      <c r="B10797">
        <v>1197831</v>
      </c>
      <c r="C10797" s="2">
        <v>44389</v>
      </c>
      <c r="D10797" s="1" t="s">
        <v>54</v>
      </c>
      <c r="E10797" s="1" t="s">
        <v>77</v>
      </c>
      <c r="F10797" s="1" t="s">
        <v>78</v>
      </c>
      <c r="G10797" s="1" t="s">
        <v>21</v>
      </c>
      <c r="H10797">
        <v>54.999999999999993</v>
      </c>
      <c r="I10797">
        <v>675</v>
      </c>
      <c r="J10797">
        <v>371249.99999999994</v>
      </c>
      <c r="K10797">
        <v>129937.49999999997</v>
      </c>
      <c r="L10797" s="1">
        <v>241312.49999999997</v>
      </c>
      <c r="M10797" s="1" t="s">
        <v>25</v>
      </c>
      <c r="N10797" s="1" t="s">
        <v>196</v>
      </c>
    </row>
    <row r="10798" spans="1:14" x14ac:dyDescent="0.3">
      <c r="A10798" s="1" t="s">
        <v>51</v>
      </c>
      <c r="B10798">
        <v>1197831</v>
      </c>
      <c r="C10798" s="2">
        <v>44389</v>
      </c>
      <c r="D10798" s="1" t="s">
        <v>54</v>
      </c>
      <c r="E10798" s="1" t="s">
        <v>77</v>
      </c>
      <c r="F10798" s="1" t="s">
        <v>78</v>
      </c>
      <c r="G10798" s="1" t="s">
        <v>22</v>
      </c>
      <c r="H10798">
        <v>50</v>
      </c>
      <c r="I10798">
        <v>425</v>
      </c>
      <c r="J10798">
        <v>212500</v>
      </c>
      <c r="K10798">
        <v>74375</v>
      </c>
      <c r="L10798" s="1">
        <v>138125</v>
      </c>
      <c r="M10798" s="1" t="s">
        <v>25</v>
      </c>
      <c r="N10798" s="1" t="s">
        <v>196</v>
      </c>
    </row>
    <row r="10799" spans="1:14" x14ac:dyDescent="0.3">
      <c r="A10799" s="1" t="s">
        <v>51</v>
      </c>
      <c r="B10799">
        <v>1197831</v>
      </c>
      <c r="C10799" s="2">
        <v>44389</v>
      </c>
      <c r="D10799" s="1" t="s">
        <v>54</v>
      </c>
      <c r="E10799" s="1" t="s">
        <v>77</v>
      </c>
      <c r="F10799" s="1" t="s">
        <v>78</v>
      </c>
      <c r="G10799" s="1" t="s">
        <v>23</v>
      </c>
      <c r="H10799">
        <v>45</v>
      </c>
      <c r="I10799">
        <v>350</v>
      </c>
      <c r="J10799">
        <v>157500</v>
      </c>
      <c r="K10799">
        <v>55125</v>
      </c>
      <c r="L10799" s="1">
        <v>102375</v>
      </c>
      <c r="M10799" s="1" t="s">
        <v>25</v>
      </c>
      <c r="N10799" s="1" t="s">
        <v>197</v>
      </c>
    </row>
    <row r="10800" spans="1:14" x14ac:dyDescent="0.3">
      <c r="A10800" s="1" t="s">
        <v>51</v>
      </c>
      <c r="B10800">
        <v>1197831</v>
      </c>
      <c r="C10800" s="2">
        <v>44389</v>
      </c>
      <c r="D10800" s="1" t="s">
        <v>54</v>
      </c>
      <c r="E10800" s="1" t="s">
        <v>77</v>
      </c>
      <c r="F10800" s="1" t="s">
        <v>78</v>
      </c>
      <c r="G10800" s="1" t="s">
        <v>24</v>
      </c>
      <c r="H10800">
        <v>45</v>
      </c>
      <c r="I10800">
        <v>300</v>
      </c>
      <c r="J10800">
        <v>135000</v>
      </c>
      <c r="K10800">
        <v>47250</v>
      </c>
      <c r="L10800" s="1">
        <v>87750</v>
      </c>
      <c r="M10800" s="1" t="s">
        <v>25</v>
      </c>
      <c r="N10800" s="1" t="s">
        <v>197</v>
      </c>
    </row>
    <row r="10801" spans="1:14" x14ac:dyDescent="0.3">
      <c r="A10801" s="1" t="s">
        <v>51</v>
      </c>
      <c r="B10801">
        <v>1197831</v>
      </c>
      <c r="C10801" s="2">
        <v>44389</v>
      </c>
      <c r="D10801" s="1" t="s">
        <v>54</v>
      </c>
      <c r="E10801" s="1" t="s">
        <v>77</v>
      </c>
      <c r="F10801" s="1" t="s">
        <v>78</v>
      </c>
      <c r="G10801" s="1" t="s">
        <v>18</v>
      </c>
      <c r="H10801">
        <v>60</v>
      </c>
      <c r="I10801">
        <v>325</v>
      </c>
      <c r="J10801">
        <v>195000</v>
      </c>
      <c r="K10801">
        <v>68250</v>
      </c>
      <c r="L10801" s="1">
        <v>126750</v>
      </c>
      <c r="M10801" s="1" t="s">
        <v>25</v>
      </c>
      <c r="N10801" s="1" t="s">
        <v>196</v>
      </c>
    </row>
    <row r="10802" spans="1:14" x14ac:dyDescent="0.3">
      <c r="A10802" s="1" t="s">
        <v>51</v>
      </c>
      <c r="B10802">
        <v>1197831</v>
      </c>
      <c r="C10802" s="2">
        <v>44389</v>
      </c>
      <c r="D10802" s="1" t="s">
        <v>54</v>
      </c>
      <c r="E10802" s="1" t="s">
        <v>77</v>
      </c>
      <c r="F10802" s="1" t="s">
        <v>78</v>
      </c>
      <c r="G10802" s="1" t="s">
        <v>20</v>
      </c>
      <c r="H10802">
        <v>65</v>
      </c>
      <c r="I10802">
        <v>500</v>
      </c>
      <c r="J10802">
        <v>325000</v>
      </c>
      <c r="K10802">
        <v>113750</v>
      </c>
      <c r="L10802" s="1">
        <v>211250</v>
      </c>
      <c r="M10802" s="1" t="s">
        <v>25</v>
      </c>
      <c r="N10802" s="1" t="s">
        <v>197</v>
      </c>
    </row>
    <row r="10803" spans="1:14" x14ac:dyDescent="0.3">
      <c r="A10803" s="1" t="s">
        <v>51</v>
      </c>
      <c r="B10803">
        <v>1197831</v>
      </c>
      <c r="C10803" s="2">
        <v>44421</v>
      </c>
      <c r="D10803" s="1" t="s">
        <v>54</v>
      </c>
      <c r="E10803" s="1" t="s">
        <v>77</v>
      </c>
      <c r="F10803" s="1" t="s">
        <v>78</v>
      </c>
      <c r="G10803" s="1" t="s">
        <v>21</v>
      </c>
      <c r="H10803">
        <v>60</v>
      </c>
      <c r="I10803">
        <v>650</v>
      </c>
      <c r="J10803">
        <v>390000</v>
      </c>
      <c r="K10803">
        <v>136500</v>
      </c>
      <c r="L10803" s="1">
        <v>253500</v>
      </c>
      <c r="M10803" s="1" t="s">
        <v>25</v>
      </c>
      <c r="N10803" s="1" t="s">
        <v>196</v>
      </c>
    </row>
    <row r="10804" spans="1:14" x14ac:dyDescent="0.3">
      <c r="A10804" s="1" t="s">
        <v>51</v>
      </c>
      <c r="B10804">
        <v>1197831</v>
      </c>
      <c r="C10804" s="2">
        <v>44421</v>
      </c>
      <c r="D10804" s="1" t="s">
        <v>54</v>
      </c>
      <c r="E10804" s="1" t="s">
        <v>77</v>
      </c>
      <c r="F10804" s="1" t="s">
        <v>78</v>
      </c>
      <c r="G10804" s="1" t="s">
        <v>22</v>
      </c>
      <c r="H10804">
        <v>55.000000000000007</v>
      </c>
      <c r="I10804">
        <v>425</v>
      </c>
      <c r="J10804">
        <v>233750.00000000003</v>
      </c>
      <c r="K10804">
        <v>81812.5</v>
      </c>
      <c r="L10804" s="1">
        <v>151937.50000000003</v>
      </c>
      <c r="M10804" s="1" t="s">
        <v>25</v>
      </c>
      <c r="N10804" s="1" t="s">
        <v>196</v>
      </c>
    </row>
    <row r="10805" spans="1:14" x14ac:dyDescent="0.3">
      <c r="A10805" s="1" t="s">
        <v>51</v>
      </c>
      <c r="B10805">
        <v>1197831</v>
      </c>
      <c r="C10805" s="2">
        <v>44421</v>
      </c>
      <c r="D10805" s="1" t="s">
        <v>54</v>
      </c>
      <c r="E10805" s="1" t="s">
        <v>77</v>
      </c>
      <c r="F10805" s="1" t="s">
        <v>78</v>
      </c>
      <c r="G10805" s="1" t="s">
        <v>23</v>
      </c>
      <c r="H10805">
        <v>50</v>
      </c>
      <c r="I10805">
        <v>350</v>
      </c>
      <c r="J10805">
        <v>175000</v>
      </c>
      <c r="K10805">
        <v>61249.999999999993</v>
      </c>
      <c r="L10805" s="1">
        <v>113750</v>
      </c>
      <c r="M10805" s="1" t="s">
        <v>25</v>
      </c>
      <c r="N10805" s="1" t="s">
        <v>197</v>
      </c>
    </row>
    <row r="10806" spans="1:14" x14ac:dyDescent="0.3">
      <c r="A10806" s="1" t="s">
        <v>51</v>
      </c>
      <c r="B10806">
        <v>1197831</v>
      </c>
      <c r="C10806" s="2">
        <v>44421</v>
      </c>
      <c r="D10806" s="1" t="s">
        <v>54</v>
      </c>
      <c r="E10806" s="1" t="s">
        <v>77</v>
      </c>
      <c r="F10806" s="1" t="s">
        <v>78</v>
      </c>
      <c r="G10806" s="1" t="s">
        <v>24</v>
      </c>
      <c r="H10806">
        <v>40</v>
      </c>
      <c r="I10806">
        <v>300</v>
      </c>
      <c r="J10806">
        <v>120000</v>
      </c>
      <c r="K10806">
        <v>42000</v>
      </c>
      <c r="L10806" s="1">
        <v>78000</v>
      </c>
      <c r="M10806" s="1" t="s">
        <v>25</v>
      </c>
      <c r="N10806" s="1" t="s">
        <v>197</v>
      </c>
    </row>
    <row r="10807" spans="1:14" x14ac:dyDescent="0.3">
      <c r="A10807" s="1" t="s">
        <v>51</v>
      </c>
      <c r="B10807">
        <v>1197831</v>
      </c>
      <c r="C10807" s="2">
        <v>44421</v>
      </c>
      <c r="D10807" s="1" t="s">
        <v>54</v>
      </c>
      <c r="E10807" s="1" t="s">
        <v>77</v>
      </c>
      <c r="F10807" s="1" t="s">
        <v>78</v>
      </c>
      <c r="G10807" s="1" t="s">
        <v>18</v>
      </c>
      <c r="H10807">
        <v>50</v>
      </c>
      <c r="I10807">
        <v>275</v>
      </c>
      <c r="J10807">
        <v>137500</v>
      </c>
      <c r="K10807">
        <v>48125</v>
      </c>
      <c r="L10807" s="1">
        <v>89375</v>
      </c>
      <c r="M10807" s="1" t="s">
        <v>25</v>
      </c>
      <c r="N10807" s="1" t="s">
        <v>196</v>
      </c>
    </row>
    <row r="10808" spans="1:14" x14ac:dyDescent="0.3">
      <c r="A10808" s="1" t="s">
        <v>51</v>
      </c>
      <c r="B10808">
        <v>1197831</v>
      </c>
      <c r="C10808" s="2">
        <v>44421</v>
      </c>
      <c r="D10808" s="1" t="s">
        <v>54</v>
      </c>
      <c r="E10808" s="1" t="s">
        <v>77</v>
      </c>
      <c r="F10808" s="1" t="s">
        <v>78</v>
      </c>
      <c r="G10808" s="1" t="s">
        <v>20</v>
      </c>
      <c r="H10808">
        <v>55.000000000000007</v>
      </c>
      <c r="I10808">
        <v>450</v>
      </c>
      <c r="J10808">
        <v>247500.00000000003</v>
      </c>
      <c r="K10808">
        <v>86625</v>
      </c>
      <c r="L10808" s="1">
        <v>160875.00000000003</v>
      </c>
      <c r="M10808" s="1" t="s">
        <v>25</v>
      </c>
      <c r="N10808" s="1" t="s">
        <v>197</v>
      </c>
    </row>
    <row r="10809" spans="1:14" x14ac:dyDescent="0.3">
      <c r="A10809" s="1" t="s">
        <v>51</v>
      </c>
      <c r="B10809">
        <v>1197831</v>
      </c>
      <c r="C10809" s="2">
        <v>44451</v>
      </c>
      <c r="D10809" s="1" t="s">
        <v>54</v>
      </c>
      <c r="E10809" s="1" t="s">
        <v>77</v>
      </c>
      <c r="F10809" s="1" t="s">
        <v>78</v>
      </c>
      <c r="G10809" s="1" t="s">
        <v>21</v>
      </c>
      <c r="H10809">
        <v>50</v>
      </c>
      <c r="I10809">
        <v>550</v>
      </c>
      <c r="J10809">
        <v>275000</v>
      </c>
      <c r="K10809">
        <v>96250</v>
      </c>
      <c r="L10809" s="1">
        <v>178750</v>
      </c>
      <c r="M10809" s="1" t="s">
        <v>25</v>
      </c>
      <c r="N10809" s="1" t="s">
        <v>196</v>
      </c>
    </row>
    <row r="10810" spans="1:14" x14ac:dyDescent="0.3">
      <c r="A10810" s="1" t="s">
        <v>51</v>
      </c>
      <c r="B10810">
        <v>1197831</v>
      </c>
      <c r="C10810" s="2">
        <v>44451</v>
      </c>
      <c r="D10810" s="1" t="s">
        <v>54</v>
      </c>
      <c r="E10810" s="1" t="s">
        <v>77</v>
      </c>
      <c r="F10810" s="1" t="s">
        <v>78</v>
      </c>
      <c r="G10810" s="1" t="s">
        <v>22</v>
      </c>
      <c r="H10810">
        <v>40.000000000000014</v>
      </c>
      <c r="I10810">
        <v>350</v>
      </c>
      <c r="J10810">
        <v>140000.00000000006</v>
      </c>
      <c r="K10810">
        <v>49000.000000000015</v>
      </c>
      <c r="L10810" s="1">
        <v>91000.000000000044</v>
      </c>
      <c r="M10810" s="1" t="s">
        <v>25</v>
      </c>
      <c r="N10810" s="1" t="s">
        <v>196</v>
      </c>
    </row>
    <row r="10811" spans="1:14" x14ac:dyDescent="0.3">
      <c r="A10811" s="1" t="s">
        <v>51</v>
      </c>
      <c r="B10811">
        <v>1197831</v>
      </c>
      <c r="C10811" s="2">
        <v>44451</v>
      </c>
      <c r="D10811" s="1" t="s">
        <v>54</v>
      </c>
      <c r="E10811" s="1" t="s">
        <v>77</v>
      </c>
      <c r="F10811" s="1" t="s">
        <v>78</v>
      </c>
      <c r="G10811" s="1" t="s">
        <v>23</v>
      </c>
      <c r="H10811">
        <v>15.000000000000007</v>
      </c>
      <c r="I10811">
        <v>250</v>
      </c>
      <c r="J10811">
        <v>37500.000000000015</v>
      </c>
      <c r="K10811">
        <v>13125.000000000004</v>
      </c>
      <c r="L10811" s="1">
        <v>24375.000000000011</v>
      </c>
      <c r="M10811" s="1" t="s">
        <v>25</v>
      </c>
      <c r="N10811" s="1" t="s">
        <v>197</v>
      </c>
    </row>
    <row r="10812" spans="1:14" x14ac:dyDescent="0.3">
      <c r="A10812" s="1" t="s">
        <v>51</v>
      </c>
      <c r="B10812">
        <v>1197831</v>
      </c>
      <c r="C10812" s="2">
        <v>44451</v>
      </c>
      <c r="D10812" s="1" t="s">
        <v>54</v>
      </c>
      <c r="E10812" s="1" t="s">
        <v>77</v>
      </c>
      <c r="F10812" s="1" t="s">
        <v>78</v>
      </c>
      <c r="G10812" s="1" t="s">
        <v>24</v>
      </c>
      <c r="H10812">
        <v>15.000000000000007</v>
      </c>
      <c r="I10812">
        <v>225</v>
      </c>
      <c r="J10812">
        <v>33750.000000000015</v>
      </c>
      <c r="K10812">
        <v>11812.500000000004</v>
      </c>
      <c r="L10812" s="1">
        <v>21937.500000000011</v>
      </c>
      <c r="M10812" s="1" t="s">
        <v>25</v>
      </c>
      <c r="N10812" s="1" t="s">
        <v>197</v>
      </c>
    </row>
    <row r="10813" spans="1:14" x14ac:dyDescent="0.3">
      <c r="A10813" s="1" t="s">
        <v>51</v>
      </c>
      <c r="B10813">
        <v>1197831</v>
      </c>
      <c r="C10813" s="2">
        <v>44451</v>
      </c>
      <c r="D10813" s="1" t="s">
        <v>54</v>
      </c>
      <c r="E10813" s="1" t="s">
        <v>77</v>
      </c>
      <c r="F10813" s="1" t="s">
        <v>78</v>
      </c>
      <c r="G10813" s="1" t="s">
        <v>18</v>
      </c>
      <c r="H10813">
        <v>25.000000000000007</v>
      </c>
      <c r="I10813">
        <v>225</v>
      </c>
      <c r="J10813">
        <v>56250.000000000015</v>
      </c>
      <c r="K10813">
        <v>19687.500000000004</v>
      </c>
      <c r="L10813" s="1">
        <v>36562.500000000015</v>
      </c>
      <c r="M10813" s="1" t="s">
        <v>25</v>
      </c>
      <c r="N10813" s="1" t="s">
        <v>196</v>
      </c>
    </row>
    <row r="10814" spans="1:14" x14ac:dyDescent="0.3">
      <c r="A10814" s="1" t="s">
        <v>51</v>
      </c>
      <c r="B10814">
        <v>1197831</v>
      </c>
      <c r="C10814" s="2">
        <v>44451</v>
      </c>
      <c r="D10814" s="1" t="s">
        <v>54</v>
      </c>
      <c r="E10814" s="1" t="s">
        <v>77</v>
      </c>
      <c r="F10814" s="1" t="s">
        <v>78</v>
      </c>
      <c r="G10814" s="1" t="s">
        <v>20</v>
      </c>
      <c r="H10814">
        <v>30.000000000000011</v>
      </c>
      <c r="I10814">
        <v>325</v>
      </c>
      <c r="J10814">
        <v>97500.000000000029</v>
      </c>
      <c r="K10814">
        <v>34125.000000000007</v>
      </c>
      <c r="L10814" s="1">
        <v>63375.000000000022</v>
      </c>
      <c r="M10814" s="1" t="s">
        <v>25</v>
      </c>
      <c r="N10814" s="1" t="s">
        <v>197</v>
      </c>
    </row>
    <row r="10815" spans="1:14" x14ac:dyDescent="0.3">
      <c r="A10815" s="1" t="s">
        <v>51</v>
      </c>
      <c r="B10815">
        <v>1197831</v>
      </c>
      <c r="C10815" s="2">
        <v>44483</v>
      </c>
      <c r="D10815" s="1" t="s">
        <v>54</v>
      </c>
      <c r="E10815" s="1" t="s">
        <v>77</v>
      </c>
      <c r="F10815" s="1" t="s">
        <v>78</v>
      </c>
      <c r="G10815" s="1" t="s">
        <v>21</v>
      </c>
      <c r="H10815">
        <v>30.000000000000011</v>
      </c>
      <c r="I10815">
        <v>500</v>
      </c>
      <c r="J10815">
        <v>150000.00000000006</v>
      </c>
      <c r="K10815">
        <v>52500.000000000015</v>
      </c>
      <c r="L10815" s="1">
        <v>97500.000000000044</v>
      </c>
      <c r="M10815" s="1" t="s">
        <v>25</v>
      </c>
      <c r="N10815" s="1" t="s">
        <v>196</v>
      </c>
    </row>
    <row r="10816" spans="1:14" x14ac:dyDescent="0.3">
      <c r="A10816" s="1" t="s">
        <v>51</v>
      </c>
      <c r="B10816">
        <v>1197831</v>
      </c>
      <c r="C10816" s="2">
        <v>44483</v>
      </c>
      <c r="D10816" s="1" t="s">
        <v>54</v>
      </c>
      <c r="E10816" s="1" t="s">
        <v>77</v>
      </c>
      <c r="F10816" s="1" t="s">
        <v>78</v>
      </c>
      <c r="G10816" s="1" t="s">
        <v>22</v>
      </c>
      <c r="H10816">
        <v>20.000000000000011</v>
      </c>
      <c r="I10816">
        <v>325</v>
      </c>
      <c r="J10816">
        <v>65000.000000000036</v>
      </c>
      <c r="K10816">
        <v>22750.000000000011</v>
      </c>
      <c r="L10816" s="1">
        <v>42250.000000000029</v>
      </c>
      <c r="M10816" s="1" t="s">
        <v>25</v>
      </c>
      <c r="N10816" s="1" t="s">
        <v>196</v>
      </c>
    </row>
    <row r="10817" spans="1:14" x14ac:dyDescent="0.3">
      <c r="A10817" s="1" t="s">
        <v>51</v>
      </c>
      <c r="B10817">
        <v>1197831</v>
      </c>
      <c r="C10817" s="2">
        <v>44483</v>
      </c>
      <c r="D10817" s="1" t="s">
        <v>54</v>
      </c>
      <c r="E10817" s="1" t="s">
        <v>77</v>
      </c>
      <c r="F10817" s="1" t="s">
        <v>78</v>
      </c>
      <c r="G10817" s="1" t="s">
        <v>23</v>
      </c>
      <c r="H10817">
        <v>20.000000000000011</v>
      </c>
      <c r="I10817">
        <v>200</v>
      </c>
      <c r="J10817">
        <v>40000.000000000022</v>
      </c>
      <c r="K10817">
        <v>14000.000000000007</v>
      </c>
      <c r="L10817" s="1">
        <v>26000.000000000015</v>
      </c>
      <c r="M10817" s="1" t="s">
        <v>25</v>
      </c>
      <c r="N10817" s="1" t="s">
        <v>197</v>
      </c>
    </row>
    <row r="10818" spans="1:14" x14ac:dyDescent="0.3">
      <c r="A10818" s="1" t="s">
        <v>51</v>
      </c>
      <c r="B10818">
        <v>1197831</v>
      </c>
      <c r="C10818" s="2">
        <v>44483</v>
      </c>
      <c r="D10818" s="1" t="s">
        <v>54</v>
      </c>
      <c r="E10818" s="1" t="s">
        <v>77</v>
      </c>
      <c r="F10818" s="1" t="s">
        <v>78</v>
      </c>
      <c r="G10818" s="1" t="s">
        <v>24</v>
      </c>
      <c r="H10818">
        <v>20.000000000000011</v>
      </c>
      <c r="I10818">
        <v>175</v>
      </c>
      <c r="J10818">
        <v>35000.000000000022</v>
      </c>
      <c r="K10818">
        <v>12250.000000000007</v>
      </c>
      <c r="L10818" s="1">
        <v>22750.000000000015</v>
      </c>
      <c r="M10818" s="1" t="s">
        <v>25</v>
      </c>
      <c r="N10818" s="1" t="s">
        <v>197</v>
      </c>
    </row>
    <row r="10819" spans="1:14" x14ac:dyDescent="0.3">
      <c r="A10819" s="1" t="s">
        <v>51</v>
      </c>
      <c r="B10819">
        <v>1197831</v>
      </c>
      <c r="C10819" s="2">
        <v>44483</v>
      </c>
      <c r="D10819" s="1" t="s">
        <v>54</v>
      </c>
      <c r="E10819" s="1" t="s">
        <v>77</v>
      </c>
      <c r="F10819" s="1" t="s">
        <v>78</v>
      </c>
      <c r="G10819" s="1" t="s">
        <v>18</v>
      </c>
      <c r="H10819">
        <v>30.000000000000011</v>
      </c>
      <c r="I10819">
        <v>175</v>
      </c>
      <c r="J10819">
        <v>52500.000000000022</v>
      </c>
      <c r="K10819">
        <v>18375.000000000007</v>
      </c>
      <c r="L10819" s="1">
        <v>34125.000000000015</v>
      </c>
      <c r="M10819" s="1" t="s">
        <v>25</v>
      </c>
      <c r="N10819" s="1" t="s">
        <v>196</v>
      </c>
    </row>
    <row r="10820" spans="1:14" x14ac:dyDescent="0.3">
      <c r="A10820" s="1" t="s">
        <v>51</v>
      </c>
      <c r="B10820">
        <v>1197831</v>
      </c>
      <c r="C10820" s="2">
        <v>44606</v>
      </c>
      <c r="D10820" s="1" t="s">
        <v>54</v>
      </c>
      <c r="E10820" s="1" t="s">
        <v>77</v>
      </c>
      <c r="F10820" s="1" t="s">
        <v>78</v>
      </c>
      <c r="G10820" s="1" t="s">
        <v>24</v>
      </c>
      <c r="H10820">
        <v>20</v>
      </c>
      <c r="I10820">
        <v>150</v>
      </c>
      <c r="J10820">
        <v>30000</v>
      </c>
      <c r="K10820">
        <v>10500</v>
      </c>
      <c r="L10820" s="1">
        <v>19500</v>
      </c>
      <c r="M10820" s="1" t="s">
        <v>25</v>
      </c>
      <c r="N10820" s="1" t="s">
        <v>197</v>
      </c>
    </row>
    <row r="10821" spans="1:14" x14ac:dyDescent="0.3">
      <c r="A10821" s="1" t="s">
        <v>51</v>
      </c>
      <c r="B10821">
        <v>1197831</v>
      </c>
      <c r="C10821" s="2">
        <v>44606</v>
      </c>
      <c r="D10821" s="1" t="s">
        <v>54</v>
      </c>
      <c r="E10821" s="1" t="s">
        <v>77</v>
      </c>
      <c r="F10821" s="1" t="s">
        <v>78</v>
      </c>
      <c r="G10821" s="1" t="s">
        <v>18</v>
      </c>
      <c r="H10821">
        <v>35</v>
      </c>
      <c r="I10821">
        <v>225</v>
      </c>
      <c r="J10821">
        <v>78750</v>
      </c>
      <c r="K10821">
        <v>27562.5</v>
      </c>
      <c r="L10821" s="1">
        <v>51187.5</v>
      </c>
      <c r="M10821" s="1" t="s">
        <v>25</v>
      </c>
      <c r="N10821" s="1" t="s">
        <v>196</v>
      </c>
    </row>
    <row r="10822" spans="1:14" x14ac:dyDescent="0.3">
      <c r="A10822" s="1" t="s">
        <v>51</v>
      </c>
      <c r="B10822">
        <v>1197831</v>
      </c>
      <c r="C10822" s="2">
        <v>44606</v>
      </c>
      <c r="D10822" s="1" t="s">
        <v>54</v>
      </c>
      <c r="E10822" s="1" t="s">
        <v>77</v>
      </c>
      <c r="F10822" s="1" t="s">
        <v>78</v>
      </c>
      <c r="G10822" s="1" t="s">
        <v>20</v>
      </c>
      <c r="H10822">
        <v>20</v>
      </c>
      <c r="I10822">
        <v>325</v>
      </c>
      <c r="J10822">
        <v>65000</v>
      </c>
      <c r="K10822">
        <v>22750</v>
      </c>
      <c r="L10822" s="1">
        <v>42250</v>
      </c>
      <c r="M10822" s="1" t="s">
        <v>25</v>
      </c>
      <c r="N10822" s="1" t="s">
        <v>197</v>
      </c>
    </row>
    <row r="10823" spans="1:14" x14ac:dyDescent="0.3">
      <c r="A10823" s="1" t="s">
        <v>51</v>
      </c>
      <c r="B10823">
        <v>1197831</v>
      </c>
      <c r="C10823" s="2">
        <v>44632</v>
      </c>
      <c r="D10823" s="1" t="s">
        <v>54</v>
      </c>
      <c r="E10823" s="1" t="s">
        <v>77</v>
      </c>
      <c r="F10823" s="1" t="s">
        <v>78</v>
      </c>
      <c r="G10823" s="1" t="s">
        <v>21</v>
      </c>
      <c r="H10823">
        <v>20</v>
      </c>
      <c r="I10823">
        <v>545</v>
      </c>
      <c r="J10823">
        <v>109000</v>
      </c>
      <c r="K10823">
        <v>38150</v>
      </c>
      <c r="L10823" s="1">
        <v>70850</v>
      </c>
      <c r="M10823" s="1" t="s">
        <v>25</v>
      </c>
      <c r="N10823" s="1" t="s">
        <v>196</v>
      </c>
    </row>
    <row r="10824" spans="1:14" x14ac:dyDescent="0.3">
      <c r="A10824" s="1" t="s">
        <v>51</v>
      </c>
      <c r="B10824">
        <v>1197831</v>
      </c>
      <c r="C10824" s="2">
        <v>44632</v>
      </c>
      <c r="D10824" s="1" t="s">
        <v>54</v>
      </c>
      <c r="E10824" s="1" t="s">
        <v>77</v>
      </c>
      <c r="F10824" s="1" t="s">
        <v>78</v>
      </c>
      <c r="G10824" s="1" t="s">
        <v>22</v>
      </c>
      <c r="H10824">
        <v>20</v>
      </c>
      <c r="I10824">
        <v>225</v>
      </c>
      <c r="J10824">
        <v>45000</v>
      </c>
      <c r="K10824">
        <v>15749.999999999998</v>
      </c>
      <c r="L10824" s="1">
        <v>29250</v>
      </c>
      <c r="M10824" s="1" t="s">
        <v>25</v>
      </c>
      <c r="N10824" s="1" t="s">
        <v>196</v>
      </c>
    </row>
    <row r="10825" spans="1:14" x14ac:dyDescent="0.3">
      <c r="A10825" s="1" t="s">
        <v>51</v>
      </c>
      <c r="B10825">
        <v>1197831</v>
      </c>
      <c r="C10825" s="2">
        <v>44632</v>
      </c>
      <c r="D10825" s="1" t="s">
        <v>54</v>
      </c>
      <c r="E10825" s="1" t="s">
        <v>77</v>
      </c>
      <c r="F10825" s="1" t="s">
        <v>78</v>
      </c>
      <c r="G10825" s="1" t="s">
        <v>23</v>
      </c>
      <c r="H10825">
        <v>10.000000000000002</v>
      </c>
      <c r="I10825">
        <v>250</v>
      </c>
      <c r="J10825">
        <v>25000.000000000004</v>
      </c>
      <c r="K10825">
        <v>8750</v>
      </c>
      <c r="L10825" s="1">
        <v>16250.000000000004</v>
      </c>
      <c r="M10825" s="1" t="s">
        <v>25</v>
      </c>
      <c r="N10825" s="1" t="s">
        <v>197</v>
      </c>
    </row>
    <row r="10826" spans="1:14" x14ac:dyDescent="0.3">
      <c r="A10826" s="1" t="s">
        <v>51</v>
      </c>
      <c r="B10826">
        <v>1197831</v>
      </c>
      <c r="C10826" s="2">
        <v>44632</v>
      </c>
      <c r="D10826" s="1" t="s">
        <v>54</v>
      </c>
      <c r="E10826" s="1" t="s">
        <v>77</v>
      </c>
      <c r="F10826" s="1" t="s">
        <v>78</v>
      </c>
      <c r="G10826" s="1" t="s">
        <v>24</v>
      </c>
      <c r="H10826">
        <v>19.999999999999996</v>
      </c>
      <c r="I10826">
        <v>100</v>
      </c>
      <c r="J10826">
        <v>19999.999999999996</v>
      </c>
      <c r="K10826">
        <v>6999.9999999999982</v>
      </c>
      <c r="L10826" s="1">
        <v>12999.999999999998</v>
      </c>
      <c r="M10826" s="1" t="s">
        <v>25</v>
      </c>
      <c r="N10826" s="1" t="s">
        <v>197</v>
      </c>
    </row>
    <row r="10827" spans="1:14" x14ac:dyDescent="0.3">
      <c r="A10827" s="1" t="s">
        <v>51</v>
      </c>
      <c r="B10827">
        <v>1197831</v>
      </c>
      <c r="C10827" s="2">
        <v>44632</v>
      </c>
      <c r="D10827" s="1" t="s">
        <v>54</v>
      </c>
      <c r="E10827" s="1" t="s">
        <v>77</v>
      </c>
      <c r="F10827" s="1" t="s">
        <v>78</v>
      </c>
      <c r="G10827" s="1" t="s">
        <v>18</v>
      </c>
      <c r="H10827">
        <v>35.000000000000007</v>
      </c>
      <c r="I10827">
        <v>150</v>
      </c>
      <c r="J10827">
        <v>52500.000000000007</v>
      </c>
      <c r="K10827">
        <v>18375</v>
      </c>
      <c r="L10827" s="1">
        <v>34125.000000000007</v>
      </c>
      <c r="M10827" s="1" t="s">
        <v>25</v>
      </c>
      <c r="N10827" s="1" t="s">
        <v>196</v>
      </c>
    </row>
    <row r="10828" spans="1:14" x14ac:dyDescent="0.3">
      <c r="A10828" s="1" t="s">
        <v>51</v>
      </c>
      <c r="B10828">
        <v>1197831</v>
      </c>
      <c r="C10828" s="2">
        <v>44632</v>
      </c>
      <c r="D10828" s="1" t="s">
        <v>54</v>
      </c>
      <c r="E10828" s="1" t="s">
        <v>77</v>
      </c>
      <c r="F10828" s="1" t="s">
        <v>78</v>
      </c>
      <c r="G10828" s="1" t="s">
        <v>20</v>
      </c>
      <c r="H10828">
        <v>25</v>
      </c>
      <c r="I10828">
        <v>250</v>
      </c>
      <c r="J10828">
        <v>62500</v>
      </c>
      <c r="K10828">
        <v>21875</v>
      </c>
      <c r="L10828" s="1">
        <v>40625</v>
      </c>
      <c r="M10828" s="1" t="s">
        <v>25</v>
      </c>
      <c r="N10828" s="1" t="s">
        <v>197</v>
      </c>
    </row>
    <row r="10829" spans="1:14" x14ac:dyDescent="0.3">
      <c r="A10829" s="1" t="s">
        <v>51</v>
      </c>
      <c r="B10829">
        <v>1197831</v>
      </c>
      <c r="C10829" s="2">
        <v>44664</v>
      </c>
      <c r="D10829" s="1" t="s">
        <v>54</v>
      </c>
      <c r="E10829" s="1" t="s">
        <v>77</v>
      </c>
      <c r="F10829" s="1" t="s">
        <v>78</v>
      </c>
      <c r="G10829" s="1" t="s">
        <v>21</v>
      </c>
      <c r="H10829">
        <v>25</v>
      </c>
      <c r="I10829">
        <v>500</v>
      </c>
      <c r="J10829">
        <v>125000</v>
      </c>
      <c r="K10829">
        <v>43750</v>
      </c>
      <c r="L10829" s="1">
        <v>81250</v>
      </c>
      <c r="M10829" s="1" t="s">
        <v>25</v>
      </c>
      <c r="N10829" s="1" t="s">
        <v>196</v>
      </c>
    </row>
    <row r="10830" spans="1:14" x14ac:dyDescent="0.3">
      <c r="A10830" s="1" t="s">
        <v>51</v>
      </c>
      <c r="B10830">
        <v>1197831</v>
      </c>
      <c r="C10830" s="2">
        <v>44664</v>
      </c>
      <c r="D10830" s="1" t="s">
        <v>54</v>
      </c>
      <c r="E10830" s="1" t="s">
        <v>77</v>
      </c>
      <c r="F10830" s="1" t="s">
        <v>78</v>
      </c>
      <c r="G10830" s="1" t="s">
        <v>22</v>
      </c>
      <c r="H10830">
        <v>25</v>
      </c>
      <c r="I10830">
        <v>200</v>
      </c>
      <c r="J10830">
        <v>50000</v>
      </c>
      <c r="K10830">
        <v>17500</v>
      </c>
      <c r="L10830" s="1">
        <v>32500</v>
      </c>
      <c r="M10830" s="1" t="s">
        <v>25</v>
      </c>
      <c r="N10830" s="1" t="s">
        <v>196</v>
      </c>
    </row>
    <row r="10831" spans="1:14" x14ac:dyDescent="0.3">
      <c r="A10831" s="1" t="s">
        <v>51</v>
      </c>
      <c r="B10831">
        <v>1197831</v>
      </c>
      <c r="C10831" s="2">
        <v>44664</v>
      </c>
      <c r="D10831" s="1" t="s">
        <v>54</v>
      </c>
      <c r="E10831" s="1" t="s">
        <v>77</v>
      </c>
      <c r="F10831" s="1" t="s">
        <v>78</v>
      </c>
      <c r="G10831" s="1" t="s">
        <v>23</v>
      </c>
      <c r="H10831">
        <v>15.000000000000002</v>
      </c>
      <c r="I10831">
        <v>200</v>
      </c>
      <c r="J10831">
        <v>30000.000000000004</v>
      </c>
      <c r="K10831">
        <v>10500</v>
      </c>
      <c r="L10831" s="1">
        <v>19500.000000000004</v>
      </c>
      <c r="M10831" s="1" t="s">
        <v>25</v>
      </c>
      <c r="N10831" s="1" t="s">
        <v>197</v>
      </c>
    </row>
    <row r="10832" spans="1:14" x14ac:dyDescent="0.3">
      <c r="A10832" s="1" t="s">
        <v>51</v>
      </c>
      <c r="B10832">
        <v>1197831</v>
      </c>
      <c r="C10832" s="2">
        <v>44664</v>
      </c>
      <c r="D10832" s="1" t="s">
        <v>54</v>
      </c>
      <c r="E10832" s="1" t="s">
        <v>77</v>
      </c>
      <c r="F10832" s="1" t="s">
        <v>78</v>
      </c>
      <c r="G10832" s="1" t="s">
        <v>24</v>
      </c>
      <c r="H10832">
        <v>19.999999999999996</v>
      </c>
      <c r="I10832">
        <v>125</v>
      </c>
      <c r="J10832">
        <v>24999.999999999996</v>
      </c>
      <c r="K10832">
        <v>8749.9999999999982</v>
      </c>
      <c r="L10832" s="1">
        <v>16249.999999999998</v>
      </c>
      <c r="M10832" s="1" t="s">
        <v>25</v>
      </c>
      <c r="N10832" s="1" t="s">
        <v>197</v>
      </c>
    </row>
    <row r="10833" spans="1:14" x14ac:dyDescent="0.3">
      <c r="A10833" s="1" t="s">
        <v>51</v>
      </c>
      <c r="B10833">
        <v>1197831</v>
      </c>
      <c r="C10833" s="2">
        <v>44664</v>
      </c>
      <c r="D10833" s="1" t="s">
        <v>54</v>
      </c>
      <c r="E10833" s="1" t="s">
        <v>77</v>
      </c>
      <c r="F10833" s="1" t="s">
        <v>78</v>
      </c>
      <c r="G10833" s="1" t="s">
        <v>18</v>
      </c>
      <c r="H10833">
        <v>40</v>
      </c>
      <c r="I10833">
        <v>150</v>
      </c>
      <c r="J10833">
        <v>60000</v>
      </c>
      <c r="K10833">
        <v>21000</v>
      </c>
      <c r="L10833" s="1">
        <v>39000</v>
      </c>
      <c r="M10833" s="1" t="s">
        <v>25</v>
      </c>
      <c r="N10833" s="1" t="s">
        <v>196</v>
      </c>
    </row>
    <row r="10834" spans="1:14" x14ac:dyDescent="0.3">
      <c r="A10834" s="1" t="s">
        <v>51</v>
      </c>
      <c r="B10834">
        <v>1197831</v>
      </c>
      <c r="C10834" s="2">
        <v>44664</v>
      </c>
      <c r="D10834" s="1" t="s">
        <v>54</v>
      </c>
      <c r="E10834" s="1" t="s">
        <v>77</v>
      </c>
      <c r="F10834" s="1" t="s">
        <v>78</v>
      </c>
      <c r="G10834" s="1" t="s">
        <v>20</v>
      </c>
      <c r="H10834">
        <v>30.000000000000004</v>
      </c>
      <c r="I10834">
        <v>300</v>
      </c>
      <c r="J10834">
        <v>90000.000000000015</v>
      </c>
      <c r="K10834">
        <v>31500.000000000004</v>
      </c>
      <c r="L10834" s="1">
        <v>58500.000000000015</v>
      </c>
      <c r="M10834" s="1" t="s">
        <v>25</v>
      </c>
      <c r="N10834" s="1" t="s">
        <v>197</v>
      </c>
    </row>
    <row r="10835" spans="1:14" x14ac:dyDescent="0.3">
      <c r="A10835" s="1" t="s">
        <v>51</v>
      </c>
      <c r="B10835">
        <v>1197831</v>
      </c>
      <c r="C10835" s="2">
        <v>44693</v>
      </c>
      <c r="D10835" s="1" t="s">
        <v>54</v>
      </c>
      <c r="E10835" s="1" t="s">
        <v>77</v>
      </c>
      <c r="F10835" s="1" t="s">
        <v>78</v>
      </c>
      <c r="G10835" s="1" t="s">
        <v>21</v>
      </c>
      <c r="H10835">
        <v>40</v>
      </c>
      <c r="I10835">
        <v>570</v>
      </c>
      <c r="J10835">
        <v>228000</v>
      </c>
      <c r="K10835">
        <v>79800</v>
      </c>
      <c r="L10835" s="1">
        <v>148200</v>
      </c>
      <c r="M10835" s="1" t="s">
        <v>25</v>
      </c>
      <c r="N10835" s="1" t="s">
        <v>196</v>
      </c>
    </row>
    <row r="10836" spans="1:14" x14ac:dyDescent="0.3">
      <c r="A10836" s="1" t="s">
        <v>51</v>
      </c>
      <c r="B10836">
        <v>1197831</v>
      </c>
      <c r="C10836" s="2">
        <v>44693</v>
      </c>
      <c r="D10836" s="1" t="s">
        <v>54</v>
      </c>
      <c r="E10836" s="1" t="s">
        <v>77</v>
      </c>
      <c r="F10836" s="1" t="s">
        <v>78</v>
      </c>
      <c r="G10836" s="1" t="s">
        <v>22</v>
      </c>
      <c r="H10836">
        <v>40</v>
      </c>
      <c r="I10836">
        <v>275</v>
      </c>
      <c r="J10836">
        <v>110000</v>
      </c>
      <c r="K10836">
        <v>38500</v>
      </c>
      <c r="L10836" s="1">
        <v>71500</v>
      </c>
      <c r="M10836" s="1" t="s">
        <v>25</v>
      </c>
      <c r="N10836" s="1" t="s">
        <v>196</v>
      </c>
    </row>
    <row r="10837" spans="1:14" x14ac:dyDescent="0.3">
      <c r="A10837" s="1" t="s">
        <v>51</v>
      </c>
      <c r="B10837">
        <v>1197831</v>
      </c>
      <c r="C10837" s="2">
        <v>44693</v>
      </c>
      <c r="D10837" s="1" t="s">
        <v>54</v>
      </c>
      <c r="E10837" s="1" t="s">
        <v>77</v>
      </c>
      <c r="F10837" s="1" t="s">
        <v>78</v>
      </c>
      <c r="G10837" s="1" t="s">
        <v>23</v>
      </c>
      <c r="H10837">
        <v>35</v>
      </c>
      <c r="I10837">
        <v>250</v>
      </c>
      <c r="J10837">
        <v>87500</v>
      </c>
      <c r="K10837">
        <v>30624.999999999996</v>
      </c>
      <c r="L10837" s="1">
        <v>56875</v>
      </c>
      <c r="M10837" s="1" t="s">
        <v>25</v>
      </c>
      <c r="N10837" s="1" t="s">
        <v>197</v>
      </c>
    </row>
    <row r="10838" spans="1:14" x14ac:dyDescent="0.3">
      <c r="A10838" s="1" t="s">
        <v>51</v>
      </c>
      <c r="B10838">
        <v>1197831</v>
      </c>
      <c r="C10838" s="2">
        <v>44693</v>
      </c>
      <c r="D10838" s="1" t="s">
        <v>54</v>
      </c>
      <c r="E10838" s="1" t="s">
        <v>77</v>
      </c>
      <c r="F10838" s="1" t="s">
        <v>78</v>
      </c>
      <c r="G10838" s="1" t="s">
        <v>24</v>
      </c>
      <c r="H10838">
        <v>35</v>
      </c>
      <c r="I10838">
        <v>200</v>
      </c>
      <c r="J10838">
        <v>70000</v>
      </c>
      <c r="K10838">
        <v>24500</v>
      </c>
      <c r="L10838" s="1">
        <v>45500</v>
      </c>
      <c r="M10838" s="1" t="s">
        <v>25</v>
      </c>
      <c r="N10838" s="1" t="s">
        <v>197</v>
      </c>
    </row>
    <row r="10839" spans="1:14" x14ac:dyDescent="0.3">
      <c r="A10839" s="1" t="s">
        <v>51</v>
      </c>
      <c r="B10839">
        <v>1197831</v>
      </c>
      <c r="C10839" s="2">
        <v>44693</v>
      </c>
      <c r="D10839" s="1" t="s">
        <v>54</v>
      </c>
      <c r="E10839" s="1" t="s">
        <v>77</v>
      </c>
      <c r="F10839" s="1" t="s">
        <v>78</v>
      </c>
      <c r="G10839" s="1" t="s">
        <v>18</v>
      </c>
      <c r="H10839">
        <v>44.999999999999993</v>
      </c>
      <c r="I10839">
        <v>225</v>
      </c>
      <c r="J10839">
        <v>101249.99999999999</v>
      </c>
      <c r="K10839">
        <v>35437.499999999993</v>
      </c>
      <c r="L10839" s="1">
        <v>65812.5</v>
      </c>
      <c r="M10839" s="1" t="s">
        <v>25</v>
      </c>
      <c r="N10839" s="1" t="s">
        <v>196</v>
      </c>
    </row>
    <row r="10840" spans="1:14" x14ac:dyDescent="0.3">
      <c r="A10840" s="1" t="s">
        <v>51</v>
      </c>
      <c r="B10840">
        <v>1197831</v>
      </c>
      <c r="C10840" s="2">
        <v>44693</v>
      </c>
      <c r="D10840" s="1" t="s">
        <v>54</v>
      </c>
      <c r="E10840" s="1" t="s">
        <v>77</v>
      </c>
      <c r="F10840" s="1" t="s">
        <v>78</v>
      </c>
      <c r="G10840" s="1" t="s">
        <v>20</v>
      </c>
      <c r="H10840">
        <v>44.999999999999993</v>
      </c>
      <c r="I10840">
        <v>325</v>
      </c>
      <c r="J10840">
        <v>146249.99999999997</v>
      </c>
      <c r="K10840">
        <v>51187.499999999985</v>
      </c>
      <c r="L10840" s="1">
        <v>95062.499999999985</v>
      </c>
      <c r="M10840" s="1" t="s">
        <v>25</v>
      </c>
      <c r="N10840" s="1" t="s">
        <v>197</v>
      </c>
    </row>
    <row r="10841" spans="1:14" x14ac:dyDescent="0.3">
      <c r="A10841" s="1" t="s">
        <v>51</v>
      </c>
      <c r="B10841">
        <v>1197831</v>
      </c>
      <c r="C10841" s="2">
        <v>44726</v>
      </c>
      <c r="D10841" s="1" t="s">
        <v>54</v>
      </c>
      <c r="E10841" s="1" t="s">
        <v>77</v>
      </c>
      <c r="F10841" s="1" t="s">
        <v>78</v>
      </c>
      <c r="G10841" s="1" t="s">
        <v>21</v>
      </c>
      <c r="H10841">
        <v>40</v>
      </c>
      <c r="I10841">
        <v>575</v>
      </c>
      <c r="J10841">
        <v>230000</v>
      </c>
      <c r="K10841">
        <v>80500</v>
      </c>
      <c r="L10841" s="1">
        <v>149500</v>
      </c>
      <c r="M10841" s="1" t="s">
        <v>25</v>
      </c>
      <c r="N10841" s="1" t="s">
        <v>196</v>
      </c>
    </row>
    <row r="10842" spans="1:14" x14ac:dyDescent="0.3">
      <c r="A10842" s="1" t="s">
        <v>51</v>
      </c>
      <c r="B10842">
        <v>1197831</v>
      </c>
      <c r="C10842" s="2">
        <v>44726</v>
      </c>
      <c r="D10842" s="1" t="s">
        <v>54</v>
      </c>
      <c r="E10842" s="1" t="s">
        <v>77</v>
      </c>
      <c r="F10842" s="1" t="s">
        <v>78</v>
      </c>
      <c r="G10842" s="1" t="s">
        <v>22</v>
      </c>
      <c r="H10842">
        <v>35</v>
      </c>
      <c r="I10842">
        <v>325</v>
      </c>
      <c r="J10842">
        <v>113750</v>
      </c>
      <c r="K10842">
        <v>39812.5</v>
      </c>
      <c r="L10842" s="1">
        <v>73937.5</v>
      </c>
      <c r="M10842" s="1" t="s">
        <v>25</v>
      </c>
      <c r="N10842" s="1" t="s">
        <v>196</v>
      </c>
    </row>
    <row r="10843" spans="1:14" x14ac:dyDescent="0.3">
      <c r="A10843" s="1" t="s">
        <v>51</v>
      </c>
      <c r="B10843">
        <v>1197831</v>
      </c>
      <c r="C10843" s="2">
        <v>44726</v>
      </c>
      <c r="D10843" s="1" t="s">
        <v>54</v>
      </c>
      <c r="E10843" s="1" t="s">
        <v>77</v>
      </c>
      <c r="F10843" s="1" t="s">
        <v>78</v>
      </c>
      <c r="G10843" s="1" t="s">
        <v>23</v>
      </c>
      <c r="H10843">
        <v>40</v>
      </c>
      <c r="I10843">
        <v>300</v>
      </c>
      <c r="J10843">
        <v>120000</v>
      </c>
      <c r="K10843">
        <v>42000</v>
      </c>
      <c r="L10843" s="1">
        <v>78000</v>
      </c>
      <c r="M10843" s="1" t="s">
        <v>25</v>
      </c>
      <c r="N10843" s="1" t="s">
        <v>197</v>
      </c>
    </row>
    <row r="10844" spans="1:14" x14ac:dyDescent="0.3">
      <c r="A10844" s="1" t="s">
        <v>51</v>
      </c>
      <c r="B10844">
        <v>1197831</v>
      </c>
      <c r="C10844" s="2">
        <v>44726</v>
      </c>
      <c r="D10844" s="1" t="s">
        <v>54</v>
      </c>
      <c r="E10844" s="1" t="s">
        <v>77</v>
      </c>
      <c r="F10844" s="1" t="s">
        <v>78</v>
      </c>
      <c r="G10844" s="1" t="s">
        <v>24</v>
      </c>
      <c r="H10844">
        <v>40</v>
      </c>
      <c r="I10844">
        <v>275</v>
      </c>
      <c r="J10844">
        <v>110000</v>
      </c>
      <c r="K10844">
        <v>38500</v>
      </c>
      <c r="L10844" s="1">
        <v>71500</v>
      </c>
      <c r="M10844" s="1" t="s">
        <v>25</v>
      </c>
      <c r="N10844" s="1" t="s">
        <v>197</v>
      </c>
    </row>
    <row r="10845" spans="1:14" x14ac:dyDescent="0.3">
      <c r="A10845" s="1" t="s">
        <v>51</v>
      </c>
      <c r="B10845">
        <v>1197831</v>
      </c>
      <c r="C10845" s="2">
        <v>44726</v>
      </c>
      <c r="D10845" s="1" t="s">
        <v>54</v>
      </c>
      <c r="E10845" s="1" t="s">
        <v>77</v>
      </c>
      <c r="F10845" s="1" t="s">
        <v>78</v>
      </c>
      <c r="G10845" s="1" t="s">
        <v>18</v>
      </c>
      <c r="H10845">
        <v>54.999999999999993</v>
      </c>
      <c r="I10845">
        <v>275</v>
      </c>
      <c r="J10845">
        <v>151249.99999999997</v>
      </c>
      <c r="K10845">
        <v>52937.499999999985</v>
      </c>
      <c r="L10845" s="1">
        <v>98312.499999999985</v>
      </c>
      <c r="M10845" s="1" t="s">
        <v>25</v>
      </c>
      <c r="N10845" s="1" t="s">
        <v>196</v>
      </c>
    </row>
    <row r="10846" spans="1:14" x14ac:dyDescent="0.3">
      <c r="A10846" s="1" t="s">
        <v>51</v>
      </c>
      <c r="B10846">
        <v>1197831</v>
      </c>
      <c r="C10846" s="2">
        <v>44726</v>
      </c>
      <c r="D10846" s="1" t="s">
        <v>54</v>
      </c>
      <c r="E10846" s="1" t="s">
        <v>77</v>
      </c>
      <c r="F10846" s="1" t="s">
        <v>78</v>
      </c>
      <c r="G10846" s="1" t="s">
        <v>20</v>
      </c>
      <c r="H10846">
        <v>60</v>
      </c>
      <c r="I10846">
        <v>450</v>
      </c>
      <c r="J10846">
        <v>270000</v>
      </c>
      <c r="K10846">
        <v>94500</v>
      </c>
      <c r="L10846" s="1">
        <v>175500</v>
      </c>
      <c r="M10846" s="1" t="s">
        <v>25</v>
      </c>
      <c r="N10846" s="1" t="s">
        <v>197</v>
      </c>
    </row>
    <row r="10847" spans="1:14" x14ac:dyDescent="0.3">
      <c r="A10847" s="1" t="s">
        <v>51</v>
      </c>
      <c r="B10847">
        <v>1197831</v>
      </c>
      <c r="C10847" s="2">
        <v>44754</v>
      </c>
      <c r="D10847" s="1" t="s">
        <v>54</v>
      </c>
      <c r="E10847" s="1" t="s">
        <v>77</v>
      </c>
      <c r="F10847" s="1" t="s">
        <v>78</v>
      </c>
      <c r="G10847" s="1" t="s">
        <v>21</v>
      </c>
      <c r="H10847">
        <v>54.999999999999993</v>
      </c>
      <c r="I10847">
        <v>675</v>
      </c>
      <c r="J10847">
        <v>371249.99999999994</v>
      </c>
      <c r="K10847">
        <v>129937.49999999997</v>
      </c>
      <c r="L10847" s="1">
        <v>241312.49999999997</v>
      </c>
      <c r="M10847" s="1" t="s">
        <v>25</v>
      </c>
      <c r="N10847" s="1" t="s">
        <v>196</v>
      </c>
    </row>
    <row r="10848" spans="1:14" x14ac:dyDescent="0.3">
      <c r="A10848" s="1" t="s">
        <v>51</v>
      </c>
      <c r="B10848">
        <v>1197831</v>
      </c>
      <c r="C10848" s="2">
        <v>44754</v>
      </c>
      <c r="D10848" s="1" t="s">
        <v>54</v>
      </c>
      <c r="E10848" s="1" t="s">
        <v>77</v>
      </c>
      <c r="F10848" s="1" t="s">
        <v>78</v>
      </c>
      <c r="G10848" s="1" t="s">
        <v>22</v>
      </c>
      <c r="H10848">
        <v>50</v>
      </c>
      <c r="I10848">
        <v>425</v>
      </c>
      <c r="J10848">
        <v>212500</v>
      </c>
      <c r="K10848">
        <v>74375</v>
      </c>
      <c r="L10848" s="1">
        <v>138125</v>
      </c>
      <c r="M10848" s="1" t="s">
        <v>25</v>
      </c>
      <c r="N10848" s="1" t="s">
        <v>196</v>
      </c>
    </row>
    <row r="10849" spans="1:14" x14ac:dyDescent="0.3">
      <c r="A10849" s="1" t="s">
        <v>51</v>
      </c>
      <c r="B10849">
        <v>1197831</v>
      </c>
      <c r="C10849" s="2">
        <v>44754</v>
      </c>
      <c r="D10849" s="1" t="s">
        <v>54</v>
      </c>
      <c r="E10849" s="1" t="s">
        <v>77</v>
      </c>
      <c r="F10849" s="1" t="s">
        <v>78</v>
      </c>
      <c r="G10849" s="1" t="s">
        <v>23</v>
      </c>
      <c r="H10849">
        <v>45</v>
      </c>
      <c r="I10849">
        <v>350</v>
      </c>
      <c r="J10849">
        <v>157500</v>
      </c>
      <c r="K10849">
        <v>55125</v>
      </c>
      <c r="L10849" s="1">
        <v>102375</v>
      </c>
      <c r="M10849" s="1" t="s">
        <v>25</v>
      </c>
      <c r="N10849" s="1" t="s">
        <v>197</v>
      </c>
    </row>
    <row r="10850" spans="1:14" x14ac:dyDescent="0.3">
      <c r="A10850" s="1" t="s">
        <v>51</v>
      </c>
      <c r="B10850">
        <v>1197831</v>
      </c>
      <c r="C10850" s="2">
        <v>44754</v>
      </c>
      <c r="D10850" s="1" t="s">
        <v>54</v>
      </c>
      <c r="E10850" s="1" t="s">
        <v>77</v>
      </c>
      <c r="F10850" s="1" t="s">
        <v>78</v>
      </c>
      <c r="G10850" s="1" t="s">
        <v>24</v>
      </c>
      <c r="H10850">
        <v>45</v>
      </c>
      <c r="I10850">
        <v>300</v>
      </c>
      <c r="J10850">
        <v>135000</v>
      </c>
      <c r="K10850">
        <v>47250</v>
      </c>
      <c r="L10850" s="1">
        <v>87750</v>
      </c>
      <c r="M10850" s="1" t="s">
        <v>25</v>
      </c>
      <c r="N10850" s="1" t="s">
        <v>197</v>
      </c>
    </row>
    <row r="10851" spans="1:14" x14ac:dyDescent="0.3">
      <c r="A10851" s="1" t="s">
        <v>51</v>
      </c>
      <c r="B10851">
        <v>1197831</v>
      </c>
      <c r="C10851" s="2">
        <v>44754</v>
      </c>
      <c r="D10851" s="1" t="s">
        <v>54</v>
      </c>
      <c r="E10851" s="1" t="s">
        <v>77</v>
      </c>
      <c r="F10851" s="1" t="s">
        <v>78</v>
      </c>
      <c r="G10851" s="1" t="s">
        <v>18</v>
      </c>
      <c r="H10851">
        <v>60</v>
      </c>
      <c r="I10851">
        <v>325</v>
      </c>
      <c r="J10851">
        <v>195000</v>
      </c>
      <c r="K10851">
        <v>68250</v>
      </c>
      <c r="L10851" s="1">
        <v>126750</v>
      </c>
      <c r="M10851" s="1" t="s">
        <v>25</v>
      </c>
      <c r="N10851" s="1" t="s">
        <v>196</v>
      </c>
    </row>
    <row r="10852" spans="1:14" x14ac:dyDescent="0.3">
      <c r="A10852" s="1" t="s">
        <v>51</v>
      </c>
      <c r="B10852">
        <v>1197831</v>
      </c>
      <c r="C10852" s="2">
        <v>44754</v>
      </c>
      <c r="D10852" s="1" t="s">
        <v>54</v>
      </c>
      <c r="E10852" s="1" t="s">
        <v>77</v>
      </c>
      <c r="F10852" s="1" t="s">
        <v>78</v>
      </c>
      <c r="G10852" s="1" t="s">
        <v>20</v>
      </c>
      <c r="H10852">
        <v>65</v>
      </c>
      <c r="I10852">
        <v>500</v>
      </c>
      <c r="J10852">
        <v>325000</v>
      </c>
      <c r="K10852">
        <v>113750</v>
      </c>
      <c r="L10852" s="1">
        <v>211250</v>
      </c>
      <c r="M10852" s="1" t="s">
        <v>25</v>
      </c>
      <c r="N10852" s="1" t="s">
        <v>197</v>
      </c>
    </row>
    <row r="10853" spans="1:14" x14ac:dyDescent="0.3">
      <c r="A10853" s="1" t="s">
        <v>51</v>
      </c>
      <c r="B10853">
        <v>1197831</v>
      </c>
      <c r="C10853" s="2">
        <v>44786</v>
      </c>
      <c r="D10853" s="1" t="s">
        <v>54</v>
      </c>
      <c r="E10853" s="1" t="s">
        <v>77</v>
      </c>
      <c r="F10853" s="1" t="s">
        <v>78</v>
      </c>
      <c r="G10853" s="1" t="s">
        <v>21</v>
      </c>
      <c r="H10853">
        <v>60</v>
      </c>
      <c r="I10853">
        <v>650</v>
      </c>
      <c r="J10853">
        <v>390000</v>
      </c>
      <c r="K10853">
        <v>136500</v>
      </c>
      <c r="L10853" s="1">
        <v>253500</v>
      </c>
      <c r="M10853" s="1" t="s">
        <v>25</v>
      </c>
      <c r="N10853" s="1" t="s">
        <v>196</v>
      </c>
    </row>
    <row r="10854" spans="1:14" x14ac:dyDescent="0.3">
      <c r="A10854" s="1" t="s">
        <v>51</v>
      </c>
      <c r="B10854">
        <v>1197831</v>
      </c>
      <c r="C10854" s="2">
        <v>44786</v>
      </c>
      <c r="D10854" s="1" t="s">
        <v>54</v>
      </c>
      <c r="E10854" s="1" t="s">
        <v>77</v>
      </c>
      <c r="F10854" s="1" t="s">
        <v>78</v>
      </c>
      <c r="G10854" s="1" t="s">
        <v>22</v>
      </c>
      <c r="H10854">
        <v>55.000000000000007</v>
      </c>
      <c r="I10854">
        <v>425</v>
      </c>
      <c r="J10854">
        <v>233750.00000000003</v>
      </c>
      <c r="K10854">
        <v>81812.5</v>
      </c>
      <c r="L10854" s="1">
        <v>151937.50000000003</v>
      </c>
      <c r="M10854" s="1" t="s">
        <v>25</v>
      </c>
      <c r="N10854" s="1" t="s">
        <v>196</v>
      </c>
    </row>
    <row r="10855" spans="1:14" x14ac:dyDescent="0.3">
      <c r="A10855" s="1" t="s">
        <v>51</v>
      </c>
      <c r="B10855">
        <v>1197831</v>
      </c>
      <c r="C10855" s="2">
        <v>44786</v>
      </c>
      <c r="D10855" s="1" t="s">
        <v>54</v>
      </c>
      <c r="E10855" s="1" t="s">
        <v>77</v>
      </c>
      <c r="F10855" s="1" t="s">
        <v>78</v>
      </c>
      <c r="G10855" s="1" t="s">
        <v>23</v>
      </c>
      <c r="H10855">
        <v>50</v>
      </c>
      <c r="I10855">
        <v>350</v>
      </c>
      <c r="J10855">
        <v>175000</v>
      </c>
      <c r="K10855">
        <v>61249.999999999993</v>
      </c>
      <c r="L10855" s="1">
        <v>113750</v>
      </c>
      <c r="M10855" s="1" t="s">
        <v>25</v>
      </c>
      <c r="N10855" s="1" t="s">
        <v>197</v>
      </c>
    </row>
    <row r="10856" spans="1:14" x14ac:dyDescent="0.3">
      <c r="A10856" s="1" t="s">
        <v>51</v>
      </c>
      <c r="B10856">
        <v>1197831</v>
      </c>
      <c r="C10856" s="2">
        <v>44786</v>
      </c>
      <c r="D10856" s="1" t="s">
        <v>54</v>
      </c>
      <c r="E10856" s="1" t="s">
        <v>77</v>
      </c>
      <c r="F10856" s="1" t="s">
        <v>78</v>
      </c>
      <c r="G10856" s="1" t="s">
        <v>24</v>
      </c>
      <c r="H10856">
        <v>40</v>
      </c>
      <c r="I10856">
        <v>300</v>
      </c>
      <c r="J10856">
        <v>120000</v>
      </c>
      <c r="K10856">
        <v>42000</v>
      </c>
      <c r="L10856" s="1">
        <v>78000</v>
      </c>
      <c r="M10856" s="1" t="s">
        <v>25</v>
      </c>
      <c r="N10856" s="1" t="s">
        <v>197</v>
      </c>
    </row>
    <row r="10857" spans="1:14" x14ac:dyDescent="0.3">
      <c r="A10857" s="1" t="s">
        <v>51</v>
      </c>
      <c r="B10857">
        <v>1197831</v>
      </c>
      <c r="C10857" s="2">
        <v>44786</v>
      </c>
      <c r="D10857" s="1" t="s">
        <v>54</v>
      </c>
      <c r="E10857" s="1" t="s">
        <v>77</v>
      </c>
      <c r="F10857" s="1" t="s">
        <v>78</v>
      </c>
      <c r="G10857" s="1" t="s">
        <v>18</v>
      </c>
      <c r="H10857">
        <v>50</v>
      </c>
      <c r="I10857">
        <v>275</v>
      </c>
      <c r="J10857">
        <v>137500</v>
      </c>
      <c r="K10857">
        <v>48125</v>
      </c>
      <c r="L10857" s="1">
        <v>89375</v>
      </c>
      <c r="M10857" s="1" t="s">
        <v>25</v>
      </c>
      <c r="N10857" s="1" t="s">
        <v>196</v>
      </c>
    </row>
    <row r="10858" spans="1:14" x14ac:dyDescent="0.3">
      <c r="A10858" s="1" t="s">
        <v>51</v>
      </c>
      <c r="B10858">
        <v>1197831</v>
      </c>
      <c r="C10858" s="2">
        <v>44786</v>
      </c>
      <c r="D10858" s="1" t="s">
        <v>54</v>
      </c>
      <c r="E10858" s="1" t="s">
        <v>77</v>
      </c>
      <c r="F10858" s="1" t="s">
        <v>78</v>
      </c>
      <c r="G10858" s="1" t="s">
        <v>20</v>
      </c>
      <c r="H10858">
        <v>55.000000000000007</v>
      </c>
      <c r="I10858">
        <v>450</v>
      </c>
      <c r="J10858">
        <v>247500.00000000003</v>
      </c>
      <c r="K10858">
        <v>86625</v>
      </c>
      <c r="L10858" s="1">
        <v>160875.00000000003</v>
      </c>
      <c r="M10858" s="1" t="s">
        <v>25</v>
      </c>
      <c r="N10858" s="1" t="s">
        <v>197</v>
      </c>
    </row>
    <row r="10859" spans="1:14" x14ac:dyDescent="0.3">
      <c r="A10859" s="1" t="s">
        <v>51</v>
      </c>
      <c r="B10859">
        <v>1197831</v>
      </c>
      <c r="C10859" s="2">
        <v>44816</v>
      </c>
      <c r="D10859" s="1" t="s">
        <v>54</v>
      </c>
      <c r="E10859" s="1" t="s">
        <v>77</v>
      </c>
      <c r="F10859" s="1" t="s">
        <v>78</v>
      </c>
      <c r="G10859" s="1" t="s">
        <v>21</v>
      </c>
      <c r="H10859">
        <v>50</v>
      </c>
      <c r="I10859">
        <v>550</v>
      </c>
      <c r="J10859">
        <v>275000</v>
      </c>
      <c r="K10859">
        <v>96250</v>
      </c>
      <c r="L10859" s="1">
        <v>178750</v>
      </c>
      <c r="M10859" s="1" t="s">
        <v>25</v>
      </c>
      <c r="N10859" s="1" t="s">
        <v>196</v>
      </c>
    </row>
    <row r="10860" spans="1:14" x14ac:dyDescent="0.3">
      <c r="A10860" s="1" t="s">
        <v>51</v>
      </c>
      <c r="B10860">
        <v>1197831</v>
      </c>
      <c r="C10860" s="2">
        <v>44816</v>
      </c>
      <c r="D10860" s="1" t="s">
        <v>54</v>
      </c>
      <c r="E10860" s="1" t="s">
        <v>77</v>
      </c>
      <c r="F10860" s="1" t="s">
        <v>78</v>
      </c>
      <c r="G10860" s="1" t="s">
        <v>22</v>
      </c>
      <c r="H10860">
        <v>40.000000000000014</v>
      </c>
      <c r="I10860">
        <v>350</v>
      </c>
      <c r="J10860">
        <v>140000.00000000006</v>
      </c>
      <c r="K10860">
        <v>49000.000000000015</v>
      </c>
      <c r="L10860" s="1">
        <v>91000.000000000044</v>
      </c>
      <c r="M10860" s="1" t="s">
        <v>25</v>
      </c>
      <c r="N10860" s="1" t="s">
        <v>196</v>
      </c>
    </row>
    <row r="10861" spans="1:14" x14ac:dyDescent="0.3">
      <c r="A10861" s="1" t="s">
        <v>51</v>
      </c>
      <c r="B10861">
        <v>1197831</v>
      </c>
      <c r="C10861" s="2">
        <v>44816</v>
      </c>
      <c r="D10861" s="1" t="s">
        <v>54</v>
      </c>
      <c r="E10861" s="1" t="s">
        <v>77</v>
      </c>
      <c r="F10861" s="1" t="s">
        <v>78</v>
      </c>
      <c r="G10861" s="1" t="s">
        <v>23</v>
      </c>
      <c r="H10861">
        <v>15.000000000000007</v>
      </c>
      <c r="I10861">
        <v>250</v>
      </c>
      <c r="J10861">
        <v>37500.000000000015</v>
      </c>
      <c r="K10861">
        <v>13125.000000000004</v>
      </c>
      <c r="L10861" s="1">
        <v>24375.000000000011</v>
      </c>
      <c r="M10861" s="1" t="s">
        <v>25</v>
      </c>
      <c r="N10861" s="1" t="s">
        <v>197</v>
      </c>
    </row>
    <row r="10862" spans="1:14" x14ac:dyDescent="0.3">
      <c r="A10862" s="1" t="s">
        <v>51</v>
      </c>
      <c r="B10862">
        <v>1197831</v>
      </c>
      <c r="C10862" s="2">
        <v>44816</v>
      </c>
      <c r="D10862" s="1" t="s">
        <v>54</v>
      </c>
      <c r="E10862" s="1" t="s">
        <v>77</v>
      </c>
      <c r="F10862" s="1" t="s">
        <v>78</v>
      </c>
      <c r="G10862" s="1" t="s">
        <v>24</v>
      </c>
      <c r="H10862">
        <v>15.000000000000007</v>
      </c>
      <c r="I10862">
        <v>225</v>
      </c>
      <c r="J10862">
        <v>33750.000000000015</v>
      </c>
      <c r="K10862">
        <v>11812.500000000004</v>
      </c>
      <c r="L10862" s="1">
        <v>21937.500000000011</v>
      </c>
      <c r="M10862" s="1" t="s">
        <v>25</v>
      </c>
      <c r="N10862" s="1" t="s">
        <v>197</v>
      </c>
    </row>
    <row r="10863" spans="1:14" x14ac:dyDescent="0.3">
      <c r="A10863" s="1" t="s">
        <v>51</v>
      </c>
      <c r="B10863">
        <v>1197831</v>
      </c>
      <c r="C10863" s="2">
        <v>44816</v>
      </c>
      <c r="D10863" s="1" t="s">
        <v>54</v>
      </c>
      <c r="E10863" s="1" t="s">
        <v>77</v>
      </c>
      <c r="F10863" s="1" t="s">
        <v>78</v>
      </c>
      <c r="G10863" s="1" t="s">
        <v>18</v>
      </c>
      <c r="H10863">
        <v>25.000000000000007</v>
      </c>
      <c r="I10863">
        <v>225</v>
      </c>
      <c r="J10863">
        <v>56250.000000000015</v>
      </c>
      <c r="K10863">
        <v>19687.500000000004</v>
      </c>
      <c r="L10863" s="1">
        <v>36562.500000000015</v>
      </c>
      <c r="M10863" s="1" t="s">
        <v>25</v>
      </c>
      <c r="N10863" s="1" t="s">
        <v>196</v>
      </c>
    </row>
    <row r="10864" spans="1:14" x14ac:dyDescent="0.3">
      <c r="A10864" s="1" t="s">
        <v>51</v>
      </c>
      <c r="B10864">
        <v>1197831</v>
      </c>
      <c r="C10864" s="2">
        <v>44816</v>
      </c>
      <c r="D10864" s="1" t="s">
        <v>54</v>
      </c>
      <c r="E10864" s="1" t="s">
        <v>77</v>
      </c>
      <c r="F10864" s="1" t="s">
        <v>78</v>
      </c>
      <c r="G10864" s="1" t="s">
        <v>20</v>
      </c>
      <c r="H10864">
        <v>30.000000000000011</v>
      </c>
      <c r="I10864">
        <v>325</v>
      </c>
      <c r="J10864">
        <v>97500.000000000029</v>
      </c>
      <c r="K10864">
        <v>34125.000000000007</v>
      </c>
      <c r="L10864" s="1">
        <v>63375.000000000022</v>
      </c>
      <c r="M10864" s="1" t="s">
        <v>25</v>
      </c>
      <c r="N10864" s="1" t="s">
        <v>197</v>
      </c>
    </row>
    <row r="10865" spans="1:14" x14ac:dyDescent="0.3">
      <c r="A10865" s="1" t="s">
        <v>51</v>
      </c>
      <c r="B10865">
        <v>1197831</v>
      </c>
      <c r="C10865" s="2">
        <v>44848</v>
      </c>
      <c r="D10865" s="1" t="s">
        <v>54</v>
      </c>
      <c r="E10865" s="1" t="s">
        <v>77</v>
      </c>
      <c r="F10865" s="1" t="s">
        <v>78</v>
      </c>
      <c r="G10865" s="1" t="s">
        <v>21</v>
      </c>
      <c r="H10865">
        <v>30.000000000000011</v>
      </c>
      <c r="I10865">
        <v>500</v>
      </c>
      <c r="J10865">
        <v>150000.00000000006</v>
      </c>
      <c r="K10865">
        <v>52500.000000000015</v>
      </c>
      <c r="L10865" s="1">
        <v>97500.000000000044</v>
      </c>
      <c r="M10865" s="1" t="s">
        <v>25</v>
      </c>
      <c r="N10865" s="1" t="s">
        <v>196</v>
      </c>
    </row>
    <row r="10866" spans="1:14" x14ac:dyDescent="0.3">
      <c r="A10866" s="1" t="s">
        <v>51</v>
      </c>
      <c r="B10866">
        <v>1197831</v>
      </c>
      <c r="C10866" s="2">
        <v>44848</v>
      </c>
      <c r="D10866" s="1" t="s">
        <v>54</v>
      </c>
      <c r="E10866" s="1" t="s">
        <v>77</v>
      </c>
      <c r="F10866" s="1" t="s">
        <v>78</v>
      </c>
      <c r="G10866" s="1" t="s">
        <v>22</v>
      </c>
      <c r="H10866">
        <v>20.000000000000011</v>
      </c>
      <c r="I10866">
        <v>325</v>
      </c>
      <c r="J10866">
        <v>65000.000000000036</v>
      </c>
      <c r="K10866">
        <v>22750.000000000011</v>
      </c>
      <c r="L10866" s="1">
        <v>42250.000000000029</v>
      </c>
      <c r="M10866" s="1" t="s">
        <v>25</v>
      </c>
      <c r="N10866" s="1" t="s">
        <v>196</v>
      </c>
    </row>
    <row r="10867" spans="1:14" x14ac:dyDescent="0.3">
      <c r="A10867" s="1" t="s">
        <v>51</v>
      </c>
      <c r="B10867">
        <v>1197831</v>
      </c>
      <c r="C10867" s="2">
        <v>44848</v>
      </c>
      <c r="D10867" s="1" t="s">
        <v>54</v>
      </c>
      <c r="E10867" s="1" t="s">
        <v>77</v>
      </c>
      <c r="F10867" s="1" t="s">
        <v>78</v>
      </c>
      <c r="G10867" s="1" t="s">
        <v>23</v>
      </c>
      <c r="H10867">
        <v>20.000000000000011</v>
      </c>
      <c r="I10867">
        <v>200</v>
      </c>
      <c r="J10867">
        <v>40000.000000000022</v>
      </c>
      <c r="K10867">
        <v>14000.000000000007</v>
      </c>
      <c r="L10867" s="1">
        <v>26000.000000000015</v>
      </c>
      <c r="M10867" s="1" t="s">
        <v>25</v>
      </c>
      <c r="N10867" s="1" t="s">
        <v>197</v>
      </c>
    </row>
    <row r="10868" spans="1:14" x14ac:dyDescent="0.3">
      <c r="A10868" s="1" t="s">
        <v>51</v>
      </c>
      <c r="B10868">
        <v>1197831</v>
      </c>
      <c r="C10868" s="2">
        <v>44848</v>
      </c>
      <c r="D10868" s="1" t="s">
        <v>54</v>
      </c>
      <c r="E10868" s="1" t="s">
        <v>77</v>
      </c>
      <c r="F10868" s="1" t="s">
        <v>78</v>
      </c>
      <c r="G10868" s="1" t="s">
        <v>24</v>
      </c>
      <c r="H10868">
        <v>20.000000000000011</v>
      </c>
      <c r="I10868">
        <v>175</v>
      </c>
      <c r="J10868">
        <v>35000.000000000022</v>
      </c>
      <c r="K10868">
        <v>12250.000000000007</v>
      </c>
      <c r="L10868" s="1">
        <v>22750.000000000015</v>
      </c>
      <c r="M10868" s="1" t="s">
        <v>25</v>
      </c>
      <c r="N10868" s="1" t="s">
        <v>197</v>
      </c>
    </row>
    <row r="10869" spans="1:14" x14ac:dyDescent="0.3">
      <c r="A10869" s="1" t="s">
        <v>51</v>
      </c>
      <c r="B10869">
        <v>1197831</v>
      </c>
      <c r="C10869" s="2">
        <v>44848</v>
      </c>
      <c r="D10869" s="1" t="s">
        <v>54</v>
      </c>
      <c r="E10869" s="1" t="s">
        <v>77</v>
      </c>
      <c r="F10869" s="1" t="s">
        <v>78</v>
      </c>
      <c r="G10869" s="1" t="s">
        <v>18</v>
      </c>
      <c r="H10869">
        <v>30.000000000000011</v>
      </c>
      <c r="I10869">
        <v>175</v>
      </c>
      <c r="J10869">
        <v>52500.000000000022</v>
      </c>
      <c r="K10869">
        <v>18375.000000000007</v>
      </c>
      <c r="L10869" s="1">
        <v>34125.000000000015</v>
      </c>
      <c r="M10869" s="1" t="s">
        <v>25</v>
      </c>
      <c r="N10869" s="1" t="s">
        <v>196</v>
      </c>
    </row>
    <row r="10870" spans="1:14" x14ac:dyDescent="0.3">
      <c r="A10870" s="1" t="s">
        <v>14</v>
      </c>
      <c r="B10870">
        <v>1197831</v>
      </c>
      <c r="C10870" s="2">
        <v>44483</v>
      </c>
      <c r="D10870" s="1" t="s">
        <v>54</v>
      </c>
      <c r="E10870" s="1" t="s">
        <v>77</v>
      </c>
      <c r="F10870" s="1" t="s">
        <v>78</v>
      </c>
      <c r="G10870" s="1" t="s">
        <v>20</v>
      </c>
      <c r="H10870">
        <v>30.000000000000004</v>
      </c>
      <c r="I10870">
        <v>300</v>
      </c>
      <c r="J10870">
        <v>90000.000000000015</v>
      </c>
      <c r="K10870">
        <v>31500.000000000004</v>
      </c>
      <c r="L10870" s="1">
        <v>58500.000000000015</v>
      </c>
      <c r="M10870" s="1" t="s">
        <v>25</v>
      </c>
      <c r="N10870" s="1" t="s">
        <v>197</v>
      </c>
    </row>
    <row r="10871" spans="1:14" x14ac:dyDescent="0.3">
      <c r="A10871" s="1" t="s">
        <v>14</v>
      </c>
      <c r="B10871">
        <v>1197831</v>
      </c>
      <c r="C10871" s="2">
        <v>44513</v>
      </c>
      <c r="D10871" s="1" t="s">
        <v>54</v>
      </c>
      <c r="E10871" s="1" t="s">
        <v>77</v>
      </c>
      <c r="F10871" s="1" t="s">
        <v>78</v>
      </c>
      <c r="G10871" s="1" t="s">
        <v>21</v>
      </c>
      <c r="H10871">
        <v>25.000000000000011</v>
      </c>
      <c r="I10871">
        <v>450</v>
      </c>
      <c r="J10871">
        <v>112500.00000000004</v>
      </c>
      <c r="K10871">
        <v>39375.000000000015</v>
      </c>
      <c r="L10871" s="1">
        <v>73125.000000000029</v>
      </c>
      <c r="M10871" s="1" t="s">
        <v>25</v>
      </c>
      <c r="N10871" s="1" t="s">
        <v>196</v>
      </c>
    </row>
    <row r="10872" spans="1:14" x14ac:dyDescent="0.3">
      <c r="A10872" s="1" t="s">
        <v>14</v>
      </c>
      <c r="B10872">
        <v>1197831</v>
      </c>
      <c r="C10872" s="2">
        <v>44513</v>
      </c>
      <c r="D10872" s="1" t="s">
        <v>54</v>
      </c>
      <c r="E10872" s="1" t="s">
        <v>77</v>
      </c>
      <c r="F10872" s="1" t="s">
        <v>78</v>
      </c>
      <c r="G10872" s="1" t="s">
        <v>22</v>
      </c>
      <c r="H10872">
        <v>15.000000000000014</v>
      </c>
      <c r="I10872">
        <v>275</v>
      </c>
      <c r="J10872">
        <v>41250.000000000036</v>
      </c>
      <c r="K10872">
        <v>14437.500000000011</v>
      </c>
      <c r="L10872" s="1">
        <v>26812.500000000025</v>
      </c>
      <c r="M10872" s="1" t="s">
        <v>25</v>
      </c>
      <c r="N10872" s="1" t="s">
        <v>196</v>
      </c>
    </row>
    <row r="10873" spans="1:14" x14ac:dyDescent="0.3">
      <c r="A10873" s="1" t="s">
        <v>14</v>
      </c>
      <c r="B10873">
        <v>1197831</v>
      </c>
      <c r="C10873" s="2">
        <v>44513</v>
      </c>
      <c r="D10873" s="1" t="s">
        <v>54</v>
      </c>
      <c r="E10873" s="1" t="s">
        <v>77</v>
      </c>
      <c r="F10873" s="1" t="s">
        <v>78</v>
      </c>
      <c r="G10873" s="1" t="s">
        <v>23</v>
      </c>
      <c r="H10873">
        <v>25.000000000000018</v>
      </c>
      <c r="I10873">
        <v>220</v>
      </c>
      <c r="J10873">
        <v>55000.000000000036</v>
      </c>
      <c r="K10873">
        <v>19250.000000000011</v>
      </c>
      <c r="L10873" s="1">
        <v>35750.000000000029</v>
      </c>
      <c r="M10873" s="1" t="s">
        <v>25</v>
      </c>
      <c r="N10873" s="1" t="s">
        <v>197</v>
      </c>
    </row>
    <row r="10874" spans="1:14" x14ac:dyDescent="0.3">
      <c r="A10874" s="1" t="s">
        <v>14</v>
      </c>
      <c r="B10874">
        <v>1197831</v>
      </c>
      <c r="C10874" s="2">
        <v>44513</v>
      </c>
      <c r="D10874" s="1" t="s">
        <v>54</v>
      </c>
      <c r="E10874" s="1" t="s">
        <v>77</v>
      </c>
      <c r="F10874" s="1" t="s">
        <v>78</v>
      </c>
      <c r="G10874" s="1" t="s">
        <v>24</v>
      </c>
      <c r="H10874">
        <v>55.000000000000014</v>
      </c>
      <c r="I10874">
        <v>275</v>
      </c>
      <c r="J10874">
        <v>151250.00000000003</v>
      </c>
      <c r="K10874">
        <v>52937.500000000007</v>
      </c>
      <c r="L10874" s="1">
        <v>98312.500000000029</v>
      </c>
      <c r="M10874" s="1" t="s">
        <v>25</v>
      </c>
      <c r="N10874" s="1" t="s">
        <v>197</v>
      </c>
    </row>
    <row r="10875" spans="1:14" x14ac:dyDescent="0.3">
      <c r="A10875" s="1" t="s">
        <v>14</v>
      </c>
      <c r="B10875">
        <v>1197831</v>
      </c>
      <c r="C10875" s="2">
        <v>44513</v>
      </c>
      <c r="D10875" s="1" t="s">
        <v>54</v>
      </c>
      <c r="E10875" s="1" t="s">
        <v>77</v>
      </c>
      <c r="F10875" s="1" t="s">
        <v>78</v>
      </c>
      <c r="G10875" s="1" t="s">
        <v>18</v>
      </c>
      <c r="H10875">
        <v>75.000000000000014</v>
      </c>
      <c r="I10875">
        <v>250</v>
      </c>
      <c r="J10875">
        <v>187500.00000000003</v>
      </c>
      <c r="K10875">
        <v>65625</v>
      </c>
      <c r="L10875" s="1">
        <v>121875.00000000003</v>
      </c>
      <c r="M10875" s="1" t="s">
        <v>25</v>
      </c>
      <c r="N10875" s="1" t="s">
        <v>196</v>
      </c>
    </row>
    <row r="10876" spans="1:14" x14ac:dyDescent="0.3">
      <c r="A10876" s="1" t="s">
        <v>14</v>
      </c>
      <c r="B10876">
        <v>1197831</v>
      </c>
      <c r="C10876" s="2">
        <v>44513</v>
      </c>
      <c r="D10876" s="1" t="s">
        <v>54</v>
      </c>
      <c r="E10876" s="1" t="s">
        <v>77</v>
      </c>
      <c r="F10876" s="1" t="s">
        <v>78</v>
      </c>
      <c r="G10876" s="1" t="s">
        <v>20</v>
      </c>
      <c r="H10876">
        <v>75</v>
      </c>
      <c r="I10876">
        <v>350</v>
      </c>
      <c r="J10876">
        <v>262500</v>
      </c>
      <c r="K10876">
        <v>91875</v>
      </c>
      <c r="L10876" s="1">
        <v>170625</v>
      </c>
      <c r="M10876" s="1" t="s">
        <v>25</v>
      </c>
      <c r="N10876" s="1" t="s">
        <v>197</v>
      </c>
    </row>
    <row r="10877" spans="1:14" x14ac:dyDescent="0.3">
      <c r="A10877" s="1" t="s">
        <v>14</v>
      </c>
      <c r="B10877">
        <v>1197831</v>
      </c>
      <c r="C10877" s="2">
        <v>44542</v>
      </c>
      <c r="D10877" s="1" t="s">
        <v>54</v>
      </c>
      <c r="E10877" s="1" t="s">
        <v>77</v>
      </c>
      <c r="F10877" s="1" t="s">
        <v>78</v>
      </c>
      <c r="G10877" s="1" t="s">
        <v>21</v>
      </c>
      <c r="H10877">
        <v>70</v>
      </c>
      <c r="I10877">
        <v>600</v>
      </c>
      <c r="J10877">
        <v>420000</v>
      </c>
      <c r="K10877">
        <v>147000</v>
      </c>
      <c r="L10877" s="1">
        <v>273000</v>
      </c>
      <c r="M10877" s="1" t="s">
        <v>25</v>
      </c>
      <c r="N10877" s="1" t="s">
        <v>196</v>
      </c>
    </row>
    <row r="10878" spans="1:14" x14ac:dyDescent="0.3">
      <c r="A10878" s="1" t="s">
        <v>14</v>
      </c>
      <c r="B10878">
        <v>1197831</v>
      </c>
      <c r="C10878" s="2">
        <v>44542</v>
      </c>
      <c r="D10878" s="1" t="s">
        <v>54</v>
      </c>
      <c r="E10878" s="1" t="s">
        <v>77</v>
      </c>
      <c r="F10878" s="1" t="s">
        <v>78</v>
      </c>
      <c r="G10878" s="1" t="s">
        <v>22</v>
      </c>
      <c r="H10878">
        <v>60.000000000000007</v>
      </c>
      <c r="I10878">
        <v>400</v>
      </c>
      <c r="J10878">
        <v>240000.00000000003</v>
      </c>
      <c r="K10878">
        <v>84000</v>
      </c>
      <c r="L10878" s="1">
        <v>156000.00000000003</v>
      </c>
      <c r="M10878" s="1" t="s">
        <v>25</v>
      </c>
      <c r="N10878" s="1" t="s">
        <v>196</v>
      </c>
    </row>
    <row r="10879" spans="1:14" x14ac:dyDescent="0.3">
      <c r="A10879" s="1" t="s">
        <v>14</v>
      </c>
      <c r="B10879">
        <v>1197831</v>
      </c>
      <c r="C10879" s="2">
        <v>44542</v>
      </c>
      <c r="D10879" s="1" t="s">
        <v>54</v>
      </c>
      <c r="E10879" s="1" t="s">
        <v>77</v>
      </c>
      <c r="F10879" s="1" t="s">
        <v>78</v>
      </c>
      <c r="G10879" s="1" t="s">
        <v>23</v>
      </c>
      <c r="H10879">
        <v>60.000000000000007</v>
      </c>
      <c r="I10879">
        <v>350</v>
      </c>
      <c r="J10879">
        <v>210000.00000000003</v>
      </c>
      <c r="K10879">
        <v>73500</v>
      </c>
      <c r="L10879" s="1">
        <v>136500.00000000003</v>
      </c>
      <c r="M10879" s="1" t="s">
        <v>25</v>
      </c>
      <c r="N10879" s="1" t="s">
        <v>197</v>
      </c>
    </row>
    <row r="10880" spans="1:14" x14ac:dyDescent="0.3">
      <c r="A10880" s="1" t="s">
        <v>14</v>
      </c>
      <c r="B10880">
        <v>1197831</v>
      </c>
      <c r="C10880" s="2">
        <v>44542</v>
      </c>
      <c r="D10880" s="1" t="s">
        <v>54</v>
      </c>
      <c r="E10880" s="1" t="s">
        <v>77</v>
      </c>
      <c r="F10880" s="1" t="s">
        <v>78</v>
      </c>
      <c r="G10880" s="1" t="s">
        <v>24</v>
      </c>
      <c r="H10880">
        <v>60.000000000000007</v>
      </c>
      <c r="I10880">
        <v>300</v>
      </c>
      <c r="J10880">
        <v>180000.00000000003</v>
      </c>
      <c r="K10880">
        <v>63000.000000000007</v>
      </c>
      <c r="L10880" s="1">
        <v>117000.00000000003</v>
      </c>
      <c r="M10880" s="1" t="s">
        <v>25</v>
      </c>
      <c r="N10880" s="1" t="s">
        <v>197</v>
      </c>
    </row>
    <row r="10881" spans="1:14" x14ac:dyDescent="0.3">
      <c r="A10881" s="1" t="s">
        <v>14</v>
      </c>
      <c r="B10881">
        <v>1197831</v>
      </c>
      <c r="C10881" s="2">
        <v>44542</v>
      </c>
      <c r="D10881" s="1" t="s">
        <v>54</v>
      </c>
      <c r="E10881" s="1" t="s">
        <v>77</v>
      </c>
      <c r="F10881" s="1" t="s">
        <v>78</v>
      </c>
      <c r="G10881" s="1" t="s">
        <v>18</v>
      </c>
      <c r="H10881">
        <v>70</v>
      </c>
      <c r="I10881">
        <v>300</v>
      </c>
      <c r="J10881">
        <v>210000</v>
      </c>
      <c r="K10881">
        <v>73500</v>
      </c>
      <c r="L10881" s="1">
        <v>136500</v>
      </c>
      <c r="M10881" s="1" t="s">
        <v>25</v>
      </c>
      <c r="N10881" s="1" t="s">
        <v>196</v>
      </c>
    </row>
    <row r="10882" spans="1:14" x14ac:dyDescent="0.3">
      <c r="A10882" s="1" t="s">
        <v>14</v>
      </c>
      <c r="B10882">
        <v>1197831</v>
      </c>
      <c r="C10882" s="2">
        <v>44542</v>
      </c>
      <c r="D10882" s="1" t="s">
        <v>54</v>
      </c>
      <c r="E10882" s="1" t="s">
        <v>77</v>
      </c>
      <c r="F10882" s="1" t="s">
        <v>78</v>
      </c>
      <c r="G10882" s="1" t="s">
        <v>20</v>
      </c>
      <c r="H10882">
        <v>75</v>
      </c>
      <c r="I10882">
        <v>400</v>
      </c>
      <c r="J10882">
        <v>300000</v>
      </c>
      <c r="K10882">
        <v>105000</v>
      </c>
      <c r="L10882" s="1">
        <v>195000</v>
      </c>
      <c r="M10882" s="1" t="s">
        <v>25</v>
      </c>
      <c r="N10882" s="1" t="s">
        <v>197</v>
      </c>
    </row>
    <row r="10883" spans="1:14" x14ac:dyDescent="0.3">
      <c r="A10883" s="1" t="s">
        <v>14</v>
      </c>
      <c r="B10883">
        <v>1197831</v>
      </c>
      <c r="C10883" s="2">
        <v>44848</v>
      </c>
      <c r="D10883" s="1" t="s">
        <v>54</v>
      </c>
      <c r="E10883" s="1" t="s">
        <v>77</v>
      </c>
      <c r="F10883" s="1" t="s">
        <v>78</v>
      </c>
      <c r="G10883" s="1" t="s">
        <v>20</v>
      </c>
      <c r="H10883">
        <v>30.000000000000004</v>
      </c>
      <c r="I10883">
        <v>300</v>
      </c>
      <c r="J10883">
        <v>90000.000000000015</v>
      </c>
      <c r="K10883">
        <v>31500.000000000004</v>
      </c>
      <c r="L10883" s="1">
        <v>58500.000000000015</v>
      </c>
      <c r="M10883" s="1" t="s">
        <v>25</v>
      </c>
      <c r="N10883" s="1" t="s">
        <v>197</v>
      </c>
    </row>
    <row r="10884" spans="1:14" x14ac:dyDescent="0.3">
      <c r="A10884" s="1" t="s">
        <v>14</v>
      </c>
      <c r="B10884">
        <v>1197831</v>
      </c>
      <c r="C10884" s="2">
        <v>44878</v>
      </c>
      <c r="D10884" s="1" t="s">
        <v>54</v>
      </c>
      <c r="E10884" s="1" t="s">
        <v>77</v>
      </c>
      <c r="F10884" s="1" t="s">
        <v>78</v>
      </c>
      <c r="G10884" s="1" t="s">
        <v>21</v>
      </c>
      <c r="H10884">
        <v>25.000000000000011</v>
      </c>
      <c r="I10884">
        <v>450</v>
      </c>
      <c r="J10884">
        <v>112500.00000000004</v>
      </c>
      <c r="K10884">
        <v>39375.000000000015</v>
      </c>
      <c r="L10884" s="1">
        <v>73125.000000000029</v>
      </c>
      <c r="M10884" s="1" t="s">
        <v>25</v>
      </c>
      <c r="N10884" s="1" t="s">
        <v>196</v>
      </c>
    </row>
    <row r="10885" spans="1:14" x14ac:dyDescent="0.3">
      <c r="A10885" s="1" t="s">
        <v>14</v>
      </c>
      <c r="B10885">
        <v>1197831</v>
      </c>
      <c r="C10885" s="2">
        <v>44878</v>
      </c>
      <c r="D10885" s="1" t="s">
        <v>54</v>
      </c>
      <c r="E10885" s="1" t="s">
        <v>77</v>
      </c>
      <c r="F10885" s="1" t="s">
        <v>78</v>
      </c>
      <c r="G10885" s="1" t="s">
        <v>22</v>
      </c>
      <c r="H10885">
        <v>15.000000000000014</v>
      </c>
      <c r="I10885">
        <v>275</v>
      </c>
      <c r="J10885">
        <v>41250.000000000036</v>
      </c>
      <c r="K10885">
        <v>14437.500000000011</v>
      </c>
      <c r="L10885" s="1">
        <v>26812.500000000025</v>
      </c>
      <c r="M10885" s="1" t="s">
        <v>25</v>
      </c>
      <c r="N10885" s="1" t="s">
        <v>196</v>
      </c>
    </row>
    <row r="10886" spans="1:14" x14ac:dyDescent="0.3">
      <c r="A10886" s="1" t="s">
        <v>14</v>
      </c>
      <c r="B10886">
        <v>1197831</v>
      </c>
      <c r="C10886" s="2">
        <v>44878</v>
      </c>
      <c r="D10886" s="1" t="s">
        <v>54</v>
      </c>
      <c r="E10886" s="1" t="s">
        <v>77</v>
      </c>
      <c r="F10886" s="1" t="s">
        <v>78</v>
      </c>
      <c r="G10886" s="1" t="s">
        <v>23</v>
      </c>
      <c r="H10886">
        <v>25.000000000000018</v>
      </c>
      <c r="I10886">
        <v>220</v>
      </c>
      <c r="J10886">
        <v>55000.000000000036</v>
      </c>
      <c r="K10886">
        <v>19250.000000000011</v>
      </c>
      <c r="L10886" s="1">
        <v>35750.000000000029</v>
      </c>
      <c r="M10886" s="1" t="s">
        <v>25</v>
      </c>
      <c r="N10886" s="1" t="s">
        <v>197</v>
      </c>
    </row>
    <row r="10887" spans="1:14" x14ac:dyDescent="0.3">
      <c r="A10887" s="1" t="s">
        <v>14</v>
      </c>
      <c r="B10887">
        <v>1197831</v>
      </c>
      <c r="C10887" s="2">
        <v>44878</v>
      </c>
      <c r="D10887" s="1" t="s">
        <v>54</v>
      </c>
      <c r="E10887" s="1" t="s">
        <v>77</v>
      </c>
      <c r="F10887" s="1" t="s">
        <v>78</v>
      </c>
      <c r="G10887" s="1" t="s">
        <v>24</v>
      </c>
      <c r="H10887">
        <v>55.000000000000014</v>
      </c>
      <c r="I10887">
        <v>275</v>
      </c>
      <c r="J10887">
        <v>151250.00000000003</v>
      </c>
      <c r="K10887">
        <v>52937.500000000007</v>
      </c>
      <c r="L10887" s="1">
        <v>98312.500000000029</v>
      </c>
      <c r="M10887" s="1" t="s">
        <v>25</v>
      </c>
      <c r="N10887" s="1" t="s">
        <v>197</v>
      </c>
    </row>
    <row r="10888" spans="1:14" x14ac:dyDescent="0.3">
      <c r="A10888" s="1" t="s">
        <v>14</v>
      </c>
      <c r="B10888">
        <v>1197831</v>
      </c>
      <c r="C10888" s="2">
        <v>44878</v>
      </c>
      <c r="D10888" s="1" t="s">
        <v>54</v>
      </c>
      <c r="E10888" s="1" t="s">
        <v>77</v>
      </c>
      <c r="F10888" s="1" t="s">
        <v>78</v>
      </c>
      <c r="G10888" s="1" t="s">
        <v>18</v>
      </c>
      <c r="H10888">
        <v>75.000000000000014</v>
      </c>
      <c r="I10888">
        <v>250</v>
      </c>
      <c r="J10888">
        <v>187500.00000000003</v>
      </c>
      <c r="K10888">
        <v>65625</v>
      </c>
      <c r="L10888" s="1">
        <v>121875.00000000003</v>
      </c>
      <c r="M10888" s="1" t="s">
        <v>25</v>
      </c>
      <c r="N10888" s="1" t="s">
        <v>196</v>
      </c>
    </row>
    <row r="10889" spans="1:14" x14ac:dyDescent="0.3">
      <c r="A10889" s="1" t="s">
        <v>14</v>
      </c>
      <c r="B10889">
        <v>1197831</v>
      </c>
      <c r="C10889" s="2">
        <v>44878</v>
      </c>
      <c r="D10889" s="1" t="s">
        <v>54</v>
      </c>
      <c r="E10889" s="1" t="s">
        <v>77</v>
      </c>
      <c r="F10889" s="1" t="s">
        <v>78</v>
      </c>
      <c r="G10889" s="1" t="s">
        <v>20</v>
      </c>
      <c r="H10889">
        <v>75</v>
      </c>
      <c r="I10889">
        <v>350</v>
      </c>
      <c r="J10889">
        <v>262500</v>
      </c>
      <c r="K10889">
        <v>91875</v>
      </c>
      <c r="L10889" s="1">
        <v>170625</v>
      </c>
      <c r="M10889" s="1" t="s">
        <v>25</v>
      </c>
      <c r="N10889" s="1" t="s">
        <v>197</v>
      </c>
    </row>
    <row r="10890" spans="1:14" x14ac:dyDescent="0.3">
      <c r="A10890" s="1" t="s">
        <v>14</v>
      </c>
      <c r="B10890">
        <v>1197831</v>
      </c>
      <c r="C10890" s="2">
        <v>44907</v>
      </c>
      <c r="D10890" s="1" t="s">
        <v>54</v>
      </c>
      <c r="E10890" s="1" t="s">
        <v>77</v>
      </c>
      <c r="F10890" s="1" t="s">
        <v>78</v>
      </c>
      <c r="G10890" s="1" t="s">
        <v>21</v>
      </c>
      <c r="H10890">
        <v>70</v>
      </c>
      <c r="I10890">
        <v>600</v>
      </c>
      <c r="J10890">
        <v>420000</v>
      </c>
      <c r="K10890">
        <v>147000</v>
      </c>
      <c r="L10890" s="1">
        <v>273000</v>
      </c>
      <c r="M10890" s="1" t="s">
        <v>25</v>
      </c>
      <c r="N10890" s="1" t="s">
        <v>196</v>
      </c>
    </row>
    <row r="10891" spans="1:14" x14ac:dyDescent="0.3">
      <c r="A10891" s="1" t="s">
        <v>14</v>
      </c>
      <c r="B10891">
        <v>1197831</v>
      </c>
      <c r="C10891" s="2">
        <v>44907</v>
      </c>
      <c r="D10891" s="1" t="s">
        <v>54</v>
      </c>
      <c r="E10891" s="1" t="s">
        <v>77</v>
      </c>
      <c r="F10891" s="1" t="s">
        <v>78</v>
      </c>
      <c r="G10891" s="1" t="s">
        <v>22</v>
      </c>
      <c r="H10891">
        <v>60.000000000000007</v>
      </c>
      <c r="I10891">
        <v>400</v>
      </c>
      <c r="J10891">
        <v>240000.00000000003</v>
      </c>
      <c r="K10891">
        <v>84000</v>
      </c>
      <c r="L10891" s="1">
        <v>156000.00000000003</v>
      </c>
      <c r="M10891" s="1" t="s">
        <v>25</v>
      </c>
      <c r="N10891" s="1" t="s">
        <v>196</v>
      </c>
    </row>
    <row r="10892" spans="1:14" x14ac:dyDescent="0.3">
      <c r="A10892" s="1" t="s">
        <v>14</v>
      </c>
      <c r="B10892">
        <v>1197831</v>
      </c>
      <c r="C10892" s="2">
        <v>44907</v>
      </c>
      <c r="D10892" s="1" t="s">
        <v>54</v>
      </c>
      <c r="E10892" s="1" t="s">
        <v>77</v>
      </c>
      <c r="F10892" s="1" t="s">
        <v>78</v>
      </c>
      <c r="G10892" s="1" t="s">
        <v>23</v>
      </c>
      <c r="H10892">
        <v>60.000000000000007</v>
      </c>
      <c r="I10892">
        <v>350</v>
      </c>
      <c r="J10892">
        <v>210000.00000000003</v>
      </c>
      <c r="K10892">
        <v>73500</v>
      </c>
      <c r="L10892" s="1">
        <v>136500.00000000003</v>
      </c>
      <c r="M10892" s="1" t="s">
        <v>25</v>
      </c>
      <c r="N10892" s="1" t="s">
        <v>197</v>
      </c>
    </row>
    <row r="10893" spans="1:14" x14ac:dyDescent="0.3">
      <c r="A10893" s="1" t="s">
        <v>14</v>
      </c>
      <c r="B10893">
        <v>1197831</v>
      </c>
      <c r="C10893" s="2">
        <v>44907</v>
      </c>
      <c r="D10893" s="1" t="s">
        <v>54</v>
      </c>
      <c r="E10893" s="1" t="s">
        <v>77</v>
      </c>
      <c r="F10893" s="1" t="s">
        <v>78</v>
      </c>
      <c r="G10893" s="1" t="s">
        <v>24</v>
      </c>
      <c r="H10893">
        <v>60.000000000000007</v>
      </c>
      <c r="I10893">
        <v>300</v>
      </c>
      <c r="J10893">
        <v>180000.00000000003</v>
      </c>
      <c r="K10893">
        <v>63000.000000000007</v>
      </c>
      <c r="L10893" s="1">
        <v>117000.00000000003</v>
      </c>
      <c r="M10893" s="1" t="s">
        <v>25</v>
      </c>
      <c r="N10893" s="1" t="s">
        <v>197</v>
      </c>
    </row>
    <row r="10894" spans="1:14" x14ac:dyDescent="0.3">
      <c r="A10894" s="1" t="s">
        <v>14</v>
      </c>
      <c r="B10894">
        <v>1197831</v>
      </c>
      <c r="C10894" s="2">
        <v>44907</v>
      </c>
      <c r="D10894" s="1" t="s">
        <v>54</v>
      </c>
      <c r="E10894" s="1" t="s">
        <v>77</v>
      </c>
      <c r="F10894" s="1" t="s">
        <v>78</v>
      </c>
      <c r="G10894" s="1" t="s">
        <v>18</v>
      </c>
      <c r="H10894">
        <v>70</v>
      </c>
      <c r="I10894">
        <v>300</v>
      </c>
      <c r="J10894">
        <v>210000</v>
      </c>
      <c r="K10894">
        <v>73500</v>
      </c>
      <c r="L10894" s="1">
        <v>136500</v>
      </c>
      <c r="M10894" s="1" t="s">
        <v>25</v>
      </c>
      <c r="N10894" s="1" t="s">
        <v>196</v>
      </c>
    </row>
    <row r="10895" spans="1:14" x14ac:dyDescent="0.3">
      <c r="A10895" s="1" t="s">
        <v>14</v>
      </c>
      <c r="B10895">
        <v>1197831</v>
      </c>
      <c r="C10895" s="2">
        <v>44907</v>
      </c>
      <c r="D10895" s="1" t="s">
        <v>54</v>
      </c>
      <c r="E10895" s="1" t="s">
        <v>77</v>
      </c>
      <c r="F10895" s="1" t="s">
        <v>78</v>
      </c>
      <c r="G10895" s="1" t="s">
        <v>20</v>
      </c>
      <c r="H10895">
        <v>75</v>
      </c>
      <c r="I10895">
        <v>400</v>
      </c>
      <c r="J10895">
        <v>300000</v>
      </c>
      <c r="K10895">
        <v>105000</v>
      </c>
      <c r="L10895" s="1">
        <v>195000</v>
      </c>
      <c r="M10895" s="1" t="s">
        <v>25</v>
      </c>
      <c r="N10895" s="1" t="s">
        <v>197</v>
      </c>
    </row>
    <row r="10896" spans="1:14" x14ac:dyDescent="0.3">
      <c r="A10896" s="1" t="s">
        <v>47</v>
      </c>
      <c r="B10896">
        <v>1197831</v>
      </c>
      <c r="C10896" s="2">
        <v>44265</v>
      </c>
      <c r="D10896" s="1" t="s">
        <v>54</v>
      </c>
      <c r="E10896" s="1" t="s">
        <v>112</v>
      </c>
      <c r="F10896" s="1" t="s">
        <v>113</v>
      </c>
      <c r="G10896" s="1" t="s">
        <v>21</v>
      </c>
      <c r="H10896">
        <v>20</v>
      </c>
      <c r="I10896">
        <v>700</v>
      </c>
      <c r="J10896">
        <v>140000</v>
      </c>
      <c r="K10896">
        <v>49000</v>
      </c>
      <c r="L10896" s="1">
        <v>91000</v>
      </c>
      <c r="M10896" s="1" t="s">
        <v>19</v>
      </c>
      <c r="N10896" s="1" t="s">
        <v>196</v>
      </c>
    </row>
    <row r="10897" spans="1:14" x14ac:dyDescent="0.3">
      <c r="A10897" s="1" t="s">
        <v>47</v>
      </c>
      <c r="B10897">
        <v>1197831</v>
      </c>
      <c r="C10897" s="2">
        <v>44266</v>
      </c>
      <c r="D10897" s="1" t="s">
        <v>54</v>
      </c>
      <c r="E10897" s="1" t="s">
        <v>112</v>
      </c>
      <c r="F10897" s="1" t="s">
        <v>113</v>
      </c>
      <c r="G10897" s="1" t="s">
        <v>22</v>
      </c>
      <c r="H10897">
        <v>30</v>
      </c>
      <c r="I10897">
        <v>700</v>
      </c>
      <c r="J10897">
        <v>210000</v>
      </c>
      <c r="K10897">
        <v>73500</v>
      </c>
      <c r="L10897" s="1">
        <v>136500</v>
      </c>
      <c r="M10897" s="1" t="s">
        <v>19</v>
      </c>
      <c r="N10897" s="1" t="s">
        <v>196</v>
      </c>
    </row>
    <row r="10898" spans="1:14" x14ac:dyDescent="0.3">
      <c r="A10898" s="1" t="s">
        <v>47</v>
      </c>
      <c r="B10898">
        <v>1197831</v>
      </c>
      <c r="C10898" s="2">
        <v>44267</v>
      </c>
      <c r="D10898" s="1" t="s">
        <v>54</v>
      </c>
      <c r="E10898" s="1" t="s">
        <v>112</v>
      </c>
      <c r="F10898" s="1" t="s">
        <v>113</v>
      </c>
      <c r="G10898" s="1" t="s">
        <v>23</v>
      </c>
      <c r="H10898">
        <v>30</v>
      </c>
      <c r="I10898">
        <v>500</v>
      </c>
      <c r="J10898">
        <v>150000</v>
      </c>
      <c r="K10898">
        <v>52500</v>
      </c>
      <c r="L10898" s="1">
        <v>97500</v>
      </c>
      <c r="M10898" s="1" t="s">
        <v>19</v>
      </c>
      <c r="N10898" s="1" t="s">
        <v>197</v>
      </c>
    </row>
    <row r="10899" spans="1:14" x14ac:dyDescent="0.3">
      <c r="A10899" s="1" t="s">
        <v>47</v>
      </c>
      <c r="B10899">
        <v>1197831</v>
      </c>
      <c r="C10899" s="2">
        <v>44268</v>
      </c>
      <c r="D10899" s="1" t="s">
        <v>54</v>
      </c>
      <c r="E10899" s="1" t="s">
        <v>112</v>
      </c>
      <c r="F10899" s="1" t="s">
        <v>113</v>
      </c>
      <c r="G10899" s="1" t="s">
        <v>24</v>
      </c>
      <c r="H10899">
        <v>35</v>
      </c>
      <c r="I10899">
        <v>500</v>
      </c>
      <c r="J10899">
        <v>175000</v>
      </c>
      <c r="K10899">
        <v>78750</v>
      </c>
      <c r="L10899" s="1">
        <v>96250</v>
      </c>
      <c r="M10899" s="1" t="s">
        <v>19</v>
      </c>
      <c r="N10899" s="1" t="s">
        <v>197</v>
      </c>
    </row>
    <row r="10900" spans="1:14" x14ac:dyDescent="0.3">
      <c r="A10900" s="1" t="s">
        <v>47</v>
      </c>
      <c r="B10900">
        <v>1197831</v>
      </c>
      <c r="C10900" s="2">
        <v>44265</v>
      </c>
      <c r="D10900" s="1" t="s">
        <v>54</v>
      </c>
      <c r="E10900" s="1" t="s">
        <v>112</v>
      </c>
      <c r="F10900" s="1" t="s">
        <v>113</v>
      </c>
      <c r="G10900" s="1" t="s">
        <v>21</v>
      </c>
      <c r="H10900">
        <v>18</v>
      </c>
      <c r="I10900">
        <v>210</v>
      </c>
      <c r="J10900">
        <v>3780</v>
      </c>
      <c r="K10900">
        <v>1890</v>
      </c>
      <c r="L10900" s="1">
        <v>1890</v>
      </c>
      <c r="M10900" s="1" t="s">
        <v>25</v>
      </c>
      <c r="N10900" s="1" t="s">
        <v>196</v>
      </c>
    </row>
    <row r="10901" spans="1:14" x14ac:dyDescent="0.3">
      <c r="A10901" s="1" t="s">
        <v>47</v>
      </c>
      <c r="B10901">
        <v>1197831</v>
      </c>
      <c r="C10901" s="2">
        <v>44266</v>
      </c>
      <c r="D10901" s="1" t="s">
        <v>54</v>
      </c>
      <c r="E10901" s="1" t="s">
        <v>112</v>
      </c>
      <c r="F10901" s="1" t="s">
        <v>113</v>
      </c>
      <c r="G10901" s="1" t="s">
        <v>22</v>
      </c>
      <c r="H10901">
        <v>29</v>
      </c>
      <c r="I10901">
        <v>182</v>
      </c>
      <c r="J10901">
        <v>5278</v>
      </c>
      <c r="K10901">
        <v>2427.8799999999997</v>
      </c>
      <c r="L10901" s="1">
        <v>2850.1200000000003</v>
      </c>
      <c r="M10901" s="1" t="s">
        <v>25</v>
      </c>
      <c r="N10901" s="1" t="s">
        <v>196</v>
      </c>
    </row>
    <row r="10902" spans="1:14" x14ac:dyDescent="0.3">
      <c r="A10902" s="1" t="s">
        <v>47</v>
      </c>
      <c r="B10902">
        <v>1197831</v>
      </c>
      <c r="C10902" s="2">
        <v>44267</v>
      </c>
      <c r="D10902" s="1" t="s">
        <v>54</v>
      </c>
      <c r="E10902" s="1" t="s">
        <v>112</v>
      </c>
      <c r="F10902" s="1" t="s">
        <v>113</v>
      </c>
      <c r="G10902" s="1" t="s">
        <v>23</v>
      </c>
      <c r="H10902">
        <v>27</v>
      </c>
      <c r="I10902">
        <v>130</v>
      </c>
      <c r="J10902">
        <v>3510</v>
      </c>
      <c r="K10902">
        <v>1579.4999999999998</v>
      </c>
      <c r="L10902" s="1">
        <v>1930.5000000000002</v>
      </c>
      <c r="M10902" s="1" t="s">
        <v>25</v>
      </c>
      <c r="N10902" s="1" t="s">
        <v>197</v>
      </c>
    </row>
    <row r="10903" spans="1:14" x14ac:dyDescent="0.3">
      <c r="A10903" s="1" t="s">
        <v>47</v>
      </c>
      <c r="B10903">
        <v>1197831</v>
      </c>
      <c r="C10903" s="2">
        <v>44268</v>
      </c>
      <c r="D10903" s="1" t="s">
        <v>54</v>
      </c>
      <c r="E10903" s="1" t="s">
        <v>112</v>
      </c>
      <c r="F10903" s="1" t="s">
        <v>113</v>
      </c>
      <c r="G10903" s="1" t="s">
        <v>24</v>
      </c>
      <c r="H10903">
        <v>32</v>
      </c>
      <c r="I10903">
        <v>135</v>
      </c>
      <c r="J10903">
        <v>4320</v>
      </c>
      <c r="K10903">
        <v>2462.4</v>
      </c>
      <c r="L10903" s="1">
        <v>1857.6</v>
      </c>
      <c r="M10903" s="1" t="s">
        <v>25</v>
      </c>
      <c r="N10903" s="1" t="s">
        <v>197</v>
      </c>
    </row>
    <row r="10904" spans="1:14" x14ac:dyDescent="0.3">
      <c r="A10904" s="1" t="s">
        <v>47</v>
      </c>
      <c r="B10904">
        <v>1197831</v>
      </c>
      <c r="C10904" s="2">
        <v>44630</v>
      </c>
      <c r="D10904" s="1" t="s">
        <v>54</v>
      </c>
      <c r="E10904" s="1" t="s">
        <v>112</v>
      </c>
      <c r="F10904" s="1" t="s">
        <v>113</v>
      </c>
      <c r="G10904" s="1" t="s">
        <v>21</v>
      </c>
      <c r="H10904">
        <v>20</v>
      </c>
      <c r="I10904">
        <v>700</v>
      </c>
      <c r="J10904">
        <v>140000</v>
      </c>
      <c r="K10904">
        <v>49000</v>
      </c>
      <c r="L10904" s="1">
        <v>91000</v>
      </c>
      <c r="M10904" s="1" t="s">
        <v>19</v>
      </c>
      <c r="N10904" s="1" t="s">
        <v>196</v>
      </c>
    </row>
    <row r="10905" spans="1:14" x14ac:dyDescent="0.3">
      <c r="A10905" s="1" t="s">
        <v>47</v>
      </c>
      <c r="B10905">
        <v>1197831</v>
      </c>
      <c r="C10905" s="2">
        <v>44631</v>
      </c>
      <c r="D10905" s="1" t="s">
        <v>54</v>
      </c>
      <c r="E10905" s="1" t="s">
        <v>112</v>
      </c>
      <c r="F10905" s="1" t="s">
        <v>113</v>
      </c>
      <c r="G10905" s="1" t="s">
        <v>22</v>
      </c>
      <c r="H10905">
        <v>30</v>
      </c>
      <c r="I10905">
        <v>700</v>
      </c>
      <c r="J10905">
        <v>210000</v>
      </c>
      <c r="K10905">
        <v>73500</v>
      </c>
      <c r="L10905" s="1">
        <v>136500</v>
      </c>
      <c r="M10905" s="1" t="s">
        <v>19</v>
      </c>
      <c r="N10905" s="1" t="s">
        <v>196</v>
      </c>
    </row>
    <row r="10906" spans="1:14" x14ac:dyDescent="0.3">
      <c r="A10906" s="1" t="s">
        <v>47</v>
      </c>
      <c r="B10906">
        <v>1197831</v>
      </c>
      <c r="C10906" s="2">
        <v>44632</v>
      </c>
      <c r="D10906" s="1" t="s">
        <v>54</v>
      </c>
      <c r="E10906" s="1" t="s">
        <v>112</v>
      </c>
      <c r="F10906" s="1" t="s">
        <v>113</v>
      </c>
      <c r="G10906" s="1" t="s">
        <v>23</v>
      </c>
      <c r="H10906">
        <v>30</v>
      </c>
      <c r="I10906">
        <v>500</v>
      </c>
      <c r="J10906">
        <v>150000</v>
      </c>
      <c r="K10906">
        <v>52500</v>
      </c>
      <c r="L10906" s="1">
        <v>97500</v>
      </c>
      <c r="M10906" s="1" t="s">
        <v>19</v>
      </c>
      <c r="N10906" s="1" t="s">
        <v>197</v>
      </c>
    </row>
    <row r="10907" spans="1:14" x14ac:dyDescent="0.3">
      <c r="A10907" s="1" t="s">
        <v>47</v>
      </c>
      <c r="B10907">
        <v>1197831</v>
      </c>
      <c r="C10907" s="2">
        <v>44633</v>
      </c>
      <c r="D10907" s="1" t="s">
        <v>54</v>
      </c>
      <c r="E10907" s="1" t="s">
        <v>112</v>
      </c>
      <c r="F10907" s="1" t="s">
        <v>113</v>
      </c>
      <c r="G10907" s="1" t="s">
        <v>24</v>
      </c>
      <c r="H10907">
        <v>35</v>
      </c>
      <c r="I10907">
        <v>500</v>
      </c>
      <c r="J10907">
        <v>175000</v>
      </c>
      <c r="K10907">
        <v>78750</v>
      </c>
      <c r="L10907" s="1">
        <v>96250</v>
      </c>
      <c r="M10907" s="1" t="s">
        <v>19</v>
      </c>
      <c r="N10907" s="1" t="s">
        <v>197</v>
      </c>
    </row>
    <row r="10908" spans="1:14" x14ac:dyDescent="0.3">
      <c r="A10908" s="1" t="s">
        <v>47</v>
      </c>
      <c r="B10908">
        <v>1197831</v>
      </c>
      <c r="C10908" s="2">
        <v>44630</v>
      </c>
      <c r="D10908" s="1" t="s">
        <v>54</v>
      </c>
      <c r="E10908" s="1" t="s">
        <v>112</v>
      </c>
      <c r="F10908" s="1" t="s">
        <v>113</v>
      </c>
      <c r="G10908" s="1" t="s">
        <v>21</v>
      </c>
      <c r="H10908">
        <v>18</v>
      </c>
      <c r="I10908">
        <v>210</v>
      </c>
      <c r="J10908">
        <v>3780</v>
      </c>
      <c r="K10908">
        <v>1890</v>
      </c>
      <c r="L10908" s="1">
        <v>1890</v>
      </c>
      <c r="M10908" s="1" t="s">
        <v>25</v>
      </c>
      <c r="N10908" s="1" t="s">
        <v>196</v>
      </c>
    </row>
    <row r="10909" spans="1:14" x14ac:dyDescent="0.3">
      <c r="A10909" s="1" t="s">
        <v>47</v>
      </c>
      <c r="B10909">
        <v>1197831</v>
      </c>
      <c r="C10909" s="2">
        <v>44631</v>
      </c>
      <c r="D10909" s="1" t="s">
        <v>54</v>
      </c>
      <c r="E10909" s="1" t="s">
        <v>112</v>
      </c>
      <c r="F10909" s="1" t="s">
        <v>113</v>
      </c>
      <c r="G10909" s="1" t="s">
        <v>22</v>
      </c>
      <c r="H10909">
        <v>29</v>
      </c>
      <c r="I10909">
        <v>182</v>
      </c>
      <c r="J10909">
        <v>5278</v>
      </c>
      <c r="K10909">
        <v>2427.8799999999997</v>
      </c>
      <c r="L10909" s="1">
        <v>2850.1200000000003</v>
      </c>
      <c r="M10909" s="1" t="s">
        <v>25</v>
      </c>
      <c r="N10909" s="1" t="s">
        <v>196</v>
      </c>
    </row>
    <row r="10910" spans="1:14" x14ac:dyDescent="0.3">
      <c r="A10910" s="1" t="s">
        <v>47</v>
      </c>
      <c r="B10910">
        <v>1197831</v>
      </c>
      <c r="C10910" s="2">
        <v>44632</v>
      </c>
      <c r="D10910" s="1" t="s">
        <v>54</v>
      </c>
      <c r="E10910" s="1" t="s">
        <v>112</v>
      </c>
      <c r="F10910" s="1" t="s">
        <v>113</v>
      </c>
      <c r="G10910" s="1" t="s">
        <v>23</v>
      </c>
      <c r="H10910">
        <v>27</v>
      </c>
      <c r="I10910">
        <v>130</v>
      </c>
      <c r="J10910">
        <v>3510</v>
      </c>
      <c r="K10910">
        <v>1579.4999999999998</v>
      </c>
      <c r="L10910" s="1">
        <v>1930.5000000000002</v>
      </c>
      <c r="M10910" s="1" t="s">
        <v>25</v>
      </c>
      <c r="N10910" s="1" t="s">
        <v>197</v>
      </c>
    </row>
    <row r="10911" spans="1:14" x14ac:dyDescent="0.3">
      <c r="A10911" s="1" t="s">
        <v>47</v>
      </c>
      <c r="B10911">
        <v>1197831</v>
      </c>
      <c r="C10911" s="2">
        <v>44633</v>
      </c>
      <c r="D10911" s="1" t="s">
        <v>54</v>
      </c>
      <c r="E10911" s="1" t="s">
        <v>112</v>
      </c>
      <c r="F10911" s="1" t="s">
        <v>113</v>
      </c>
      <c r="G10911" s="1" t="s">
        <v>24</v>
      </c>
      <c r="H10911">
        <v>32</v>
      </c>
      <c r="I10911">
        <v>135</v>
      </c>
      <c r="J10911">
        <v>4320</v>
      </c>
      <c r="K10911">
        <v>2462.4</v>
      </c>
      <c r="L10911" s="1">
        <v>1857.6</v>
      </c>
      <c r="M10911" s="1" t="s">
        <v>25</v>
      </c>
      <c r="N10911" s="1" t="s">
        <v>197</v>
      </c>
    </row>
    <row r="10912" spans="1:14" x14ac:dyDescent="0.3">
      <c r="A10912" s="1" t="s">
        <v>51</v>
      </c>
      <c r="B10912">
        <v>1189833</v>
      </c>
      <c r="C10912" s="2">
        <v>44197</v>
      </c>
      <c r="D10912" s="1" t="s">
        <v>54</v>
      </c>
      <c r="E10912" s="1" t="s">
        <v>112</v>
      </c>
      <c r="F10912" s="1" t="s">
        <v>113</v>
      </c>
      <c r="G10912" s="1" t="s">
        <v>18</v>
      </c>
      <c r="H10912">
        <v>50</v>
      </c>
      <c r="I10912">
        <v>275</v>
      </c>
      <c r="J10912">
        <v>137500</v>
      </c>
      <c r="K10912">
        <v>82500.000000000015</v>
      </c>
      <c r="L10912" s="1">
        <v>54999.999999999985</v>
      </c>
      <c r="M10912" s="1" t="s">
        <v>19</v>
      </c>
      <c r="N10912" s="1" t="s">
        <v>196</v>
      </c>
    </row>
    <row r="10913" spans="1:14" x14ac:dyDescent="0.3">
      <c r="A10913" s="1" t="s">
        <v>51</v>
      </c>
      <c r="B10913">
        <v>1189833</v>
      </c>
      <c r="C10913" s="2">
        <v>44199</v>
      </c>
      <c r="D10913" s="1" t="s">
        <v>54</v>
      </c>
      <c r="E10913" s="1" t="s">
        <v>112</v>
      </c>
      <c r="F10913" s="1" t="s">
        <v>113</v>
      </c>
      <c r="G10913" s="1" t="s">
        <v>21</v>
      </c>
      <c r="H10913">
        <v>35</v>
      </c>
      <c r="I10913">
        <v>525</v>
      </c>
      <c r="J10913">
        <v>183750</v>
      </c>
      <c r="K10913">
        <v>82687.5</v>
      </c>
      <c r="L10913" s="1">
        <v>101062.5</v>
      </c>
      <c r="M10913" s="1" t="s">
        <v>19</v>
      </c>
      <c r="N10913" s="1" t="s">
        <v>196</v>
      </c>
    </row>
    <row r="10914" spans="1:14" x14ac:dyDescent="0.3">
      <c r="A10914" s="1" t="s">
        <v>51</v>
      </c>
      <c r="B10914">
        <v>1189833</v>
      </c>
      <c r="C10914" s="2">
        <v>44203</v>
      </c>
      <c r="D10914" s="1" t="s">
        <v>54</v>
      </c>
      <c r="E10914" s="1" t="s">
        <v>112</v>
      </c>
      <c r="F10914" s="1" t="s">
        <v>113</v>
      </c>
      <c r="G10914" s="1" t="s">
        <v>18</v>
      </c>
      <c r="H10914">
        <v>50</v>
      </c>
      <c r="I10914">
        <v>225</v>
      </c>
      <c r="J10914">
        <v>112500</v>
      </c>
      <c r="K10914">
        <v>67500.000000000015</v>
      </c>
      <c r="L10914" s="1">
        <v>44999.999999999985</v>
      </c>
      <c r="M10914" s="1" t="s">
        <v>19</v>
      </c>
      <c r="N10914" s="1" t="s">
        <v>196</v>
      </c>
    </row>
    <row r="10915" spans="1:14" x14ac:dyDescent="0.3">
      <c r="A10915" s="1" t="s">
        <v>51</v>
      </c>
      <c r="B10915">
        <v>1189833</v>
      </c>
      <c r="C10915" s="2">
        <v>44205</v>
      </c>
      <c r="D10915" s="1" t="s">
        <v>54</v>
      </c>
      <c r="E10915" s="1" t="s">
        <v>112</v>
      </c>
      <c r="F10915" s="1" t="s">
        <v>113</v>
      </c>
      <c r="G10915" s="1" t="s">
        <v>21</v>
      </c>
      <c r="H10915">
        <v>35</v>
      </c>
      <c r="I10915">
        <v>575</v>
      </c>
      <c r="J10915">
        <v>201250</v>
      </c>
      <c r="K10915">
        <v>90562.5</v>
      </c>
      <c r="L10915" s="1">
        <v>110687.5</v>
      </c>
      <c r="M10915" s="1" t="s">
        <v>19</v>
      </c>
      <c r="N10915" s="1" t="s">
        <v>196</v>
      </c>
    </row>
    <row r="10916" spans="1:14" x14ac:dyDescent="0.3">
      <c r="A10916" s="1" t="s">
        <v>51</v>
      </c>
      <c r="B10916">
        <v>1189833</v>
      </c>
      <c r="C10916" s="2">
        <v>44209</v>
      </c>
      <c r="D10916" s="1" t="s">
        <v>54</v>
      </c>
      <c r="E10916" s="1" t="s">
        <v>112</v>
      </c>
      <c r="F10916" s="1" t="s">
        <v>113</v>
      </c>
      <c r="G10916" s="1" t="s">
        <v>18</v>
      </c>
      <c r="H10916">
        <v>50</v>
      </c>
      <c r="I10916">
        <v>200</v>
      </c>
      <c r="J10916">
        <v>100000</v>
      </c>
      <c r="K10916">
        <v>60000.000000000007</v>
      </c>
      <c r="L10916" s="1">
        <v>39999.999999999993</v>
      </c>
      <c r="M10916" s="1" t="s">
        <v>19</v>
      </c>
      <c r="N10916" s="1" t="s">
        <v>196</v>
      </c>
    </row>
    <row r="10917" spans="1:14" x14ac:dyDescent="0.3">
      <c r="A10917" s="1" t="s">
        <v>51</v>
      </c>
      <c r="B10917">
        <v>1189833</v>
      </c>
      <c r="C10917" s="2">
        <v>44214</v>
      </c>
      <c r="D10917" s="1" t="s">
        <v>54</v>
      </c>
      <c r="E10917" s="1" t="s">
        <v>112</v>
      </c>
      <c r="F10917" s="1" t="s">
        <v>113</v>
      </c>
      <c r="G10917" s="1" t="s">
        <v>24</v>
      </c>
      <c r="H10917">
        <v>40</v>
      </c>
      <c r="I10917">
        <v>300</v>
      </c>
      <c r="J10917">
        <v>120000</v>
      </c>
      <c r="K10917">
        <v>47999.999999999993</v>
      </c>
      <c r="L10917" s="1">
        <v>72000</v>
      </c>
      <c r="M10917" s="1" t="s">
        <v>19</v>
      </c>
      <c r="N10917" s="1" t="s">
        <v>197</v>
      </c>
    </row>
    <row r="10918" spans="1:14" x14ac:dyDescent="0.3">
      <c r="A10918" s="1" t="s">
        <v>51</v>
      </c>
      <c r="B10918">
        <v>1189833</v>
      </c>
      <c r="C10918" s="2">
        <v>44216</v>
      </c>
      <c r="D10918" s="1" t="s">
        <v>54</v>
      </c>
      <c r="E10918" s="1" t="s">
        <v>112</v>
      </c>
      <c r="F10918" s="1" t="s">
        <v>113</v>
      </c>
      <c r="G10918" s="1" t="s">
        <v>20</v>
      </c>
      <c r="H10918">
        <v>60</v>
      </c>
      <c r="I10918">
        <v>375</v>
      </c>
      <c r="J10918">
        <v>225000</v>
      </c>
      <c r="K10918">
        <v>56250</v>
      </c>
      <c r="L10918" s="1">
        <v>168750</v>
      </c>
      <c r="M10918" s="1" t="s">
        <v>19</v>
      </c>
      <c r="N10918" s="1" t="s">
        <v>197</v>
      </c>
    </row>
    <row r="10919" spans="1:14" x14ac:dyDescent="0.3">
      <c r="A10919" s="1" t="s">
        <v>51</v>
      </c>
      <c r="B10919">
        <v>1189833</v>
      </c>
      <c r="C10919" s="2">
        <v>44217</v>
      </c>
      <c r="D10919" s="1" t="s">
        <v>54</v>
      </c>
      <c r="E10919" s="1" t="s">
        <v>112</v>
      </c>
      <c r="F10919" s="1" t="s">
        <v>113</v>
      </c>
      <c r="G10919" s="1" t="s">
        <v>21</v>
      </c>
      <c r="H10919">
        <v>40</v>
      </c>
      <c r="I10919">
        <v>575</v>
      </c>
      <c r="J10919">
        <v>230000</v>
      </c>
      <c r="K10919">
        <v>103500</v>
      </c>
      <c r="L10919" s="1">
        <v>126500</v>
      </c>
      <c r="M10919" s="1" t="s">
        <v>19</v>
      </c>
      <c r="N10919" s="1" t="s">
        <v>196</v>
      </c>
    </row>
    <row r="10920" spans="1:14" x14ac:dyDescent="0.3">
      <c r="A10920" s="1" t="s">
        <v>51</v>
      </c>
      <c r="B10920">
        <v>1189833</v>
      </c>
      <c r="C10920" s="2">
        <v>44220</v>
      </c>
      <c r="D10920" s="1" t="s">
        <v>54</v>
      </c>
      <c r="E10920" s="1" t="s">
        <v>112</v>
      </c>
      <c r="F10920" s="1" t="s">
        <v>113</v>
      </c>
      <c r="G10920" s="1" t="s">
        <v>24</v>
      </c>
      <c r="H10920">
        <v>40</v>
      </c>
      <c r="I10920">
        <v>325</v>
      </c>
      <c r="J10920">
        <v>130000</v>
      </c>
      <c r="K10920">
        <v>51999.999999999993</v>
      </c>
      <c r="L10920" s="1">
        <v>78000</v>
      </c>
      <c r="M10920" s="1" t="s">
        <v>19</v>
      </c>
      <c r="N10920" s="1" t="s">
        <v>197</v>
      </c>
    </row>
    <row r="10921" spans="1:14" x14ac:dyDescent="0.3">
      <c r="A10921" s="1" t="s">
        <v>51</v>
      </c>
      <c r="B10921">
        <v>1189833</v>
      </c>
      <c r="C10921" s="2">
        <v>44222</v>
      </c>
      <c r="D10921" s="1" t="s">
        <v>54</v>
      </c>
      <c r="E10921" s="1" t="s">
        <v>112</v>
      </c>
      <c r="F10921" s="1" t="s">
        <v>113</v>
      </c>
      <c r="G10921" s="1" t="s">
        <v>20</v>
      </c>
      <c r="H10921">
        <v>60</v>
      </c>
      <c r="I10921">
        <v>400</v>
      </c>
      <c r="J10921">
        <v>240000</v>
      </c>
      <c r="K10921">
        <v>60000</v>
      </c>
      <c r="L10921" s="1">
        <v>180000</v>
      </c>
      <c r="M10921" s="1" t="s">
        <v>19</v>
      </c>
      <c r="N10921" s="1" t="s">
        <v>197</v>
      </c>
    </row>
    <row r="10922" spans="1:14" x14ac:dyDescent="0.3">
      <c r="A10922" s="1" t="s">
        <v>51</v>
      </c>
      <c r="B10922">
        <v>1189833</v>
      </c>
      <c r="C10922" s="2">
        <v>44223</v>
      </c>
      <c r="D10922" s="1" t="s">
        <v>54</v>
      </c>
      <c r="E10922" s="1" t="s">
        <v>112</v>
      </c>
      <c r="F10922" s="1" t="s">
        <v>113</v>
      </c>
      <c r="G10922" s="1" t="s">
        <v>21</v>
      </c>
      <c r="H10922">
        <v>40</v>
      </c>
      <c r="I10922">
        <v>675</v>
      </c>
      <c r="J10922">
        <v>270000</v>
      </c>
      <c r="K10922">
        <v>121500</v>
      </c>
      <c r="L10922" s="1">
        <v>148500</v>
      </c>
      <c r="M10922" s="1" t="s">
        <v>19</v>
      </c>
      <c r="N10922" s="1" t="s">
        <v>196</v>
      </c>
    </row>
    <row r="10923" spans="1:14" x14ac:dyDescent="0.3">
      <c r="A10923" s="1" t="s">
        <v>51</v>
      </c>
      <c r="B10923">
        <v>1189833</v>
      </c>
      <c r="C10923" s="2">
        <v>44226</v>
      </c>
      <c r="D10923" s="1" t="s">
        <v>54</v>
      </c>
      <c r="E10923" s="1" t="s">
        <v>112</v>
      </c>
      <c r="F10923" s="1" t="s">
        <v>113</v>
      </c>
      <c r="G10923" s="1" t="s">
        <v>24</v>
      </c>
      <c r="H10923">
        <v>40</v>
      </c>
      <c r="I10923">
        <v>425</v>
      </c>
      <c r="J10923">
        <v>170000</v>
      </c>
      <c r="K10923">
        <v>68000</v>
      </c>
      <c r="L10923" s="1">
        <v>102000</v>
      </c>
      <c r="M10923" s="1" t="s">
        <v>19</v>
      </c>
      <c r="N10923" s="1" t="s">
        <v>197</v>
      </c>
    </row>
    <row r="10924" spans="1:14" x14ac:dyDescent="0.3">
      <c r="A10924" s="1" t="s">
        <v>51</v>
      </c>
      <c r="B10924">
        <v>1189833</v>
      </c>
      <c r="C10924" s="2">
        <v>44228</v>
      </c>
      <c r="D10924" s="1" t="s">
        <v>54</v>
      </c>
      <c r="E10924" s="1" t="s">
        <v>112</v>
      </c>
      <c r="F10924" s="1" t="s">
        <v>113</v>
      </c>
      <c r="G10924" s="1" t="s">
        <v>20</v>
      </c>
      <c r="H10924">
        <v>60</v>
      </c>
      <c r="I10924">
        <v>600</v>
      </c>
      <c r="J10924">
        <v>360000</v>
      </c>
      <c r="K10924">
        <v>90000</v>
      </c>
      <c r="L10924" s="1">
        <v>270000</v>
      </c>
      <c r="M10924" s="1" t="s">
        <v>19</v>
      </c>
      <c r="N10924" s="1" t="s">
        <v>197</v>
      </c>
    </row>
    <row r="10925" spans="1:14" x14ac:dyDescent="0.3">
      <c r="A10925" s="1" t="s">
        <v>51</v>
      </c>
      <c r="B10925">
        <v>1189833</v>
      </c>
      <c r="C10925" s="2">
        <v>44229</v>
      </c>
      <c r="D10925" s="1" t="s">
        <v>54</v>
      </c>
      <c r="E10925" s="1" t="s">
        <v>112</v>
      </c>
      <c r="F10925" s="1" t="s">
        <v>113</v>
      </c>
      <c r="G10925" s="1" t="s">
        <v>21</v>
      </c>
      <c r="H10925">
        <v>40</v>
      </c>
      <c r="I10925">
        <v>750</v>
      </c>
      <c r="J10925">
        <v>300000</v>
      </c>
      <c r="K10925">
        <v>135000</v>
      </c>
      <c r="L10925" s="1">
        <v>165000</v>
      </c>
      <c r="M10925" s="1" t="s">
        <v>19</v>
      </c>
      <c r="N10925" s="1" t="s">
        <v>196</v>
      </c>
    </row>
    <row r="10926" spans="1:14" x14ac:dyDescent="0.3">
      <c r="A10926" s="1" t="s">
        <v>51</v>
      </c>
      <c r="B10926">
        <v>1189833</v>
      </c>
      <c r="C10926" s="2">
        <v>44232</v>
      </c>
      <c r="D10926" s="1" t="s">
        <v>54</v>
      </c>
      <c r="E10926" s="1" t="s">
        <v>112</v>
      </c>
      <c r="F10926" s="1" t="s">
        <v>113</v>
      </c>
      <c r="G10926" s="1" t="s">
        <v>24</v>
      </c>
      <c r="H10926">
        <v>40</v>
      </c>
      <c r="I10926">
        <v>450</v>
      </c>
      <c r="J10926">
        <v>180000</v>
      </c>
      <c r="K10926">
        <v>72000</v>
      </c>
      <c r="L10926" s="1">
        <v>108000</v>
      </c>
      <c r="M10926" s="1" t="s">
        <v>19</v>
      </c>
      <c r="N10926" s="1" t="s">
        <v>197</v>
      </c>
    </row>
    <row r="10927" spans="1:14" x14ac:dyDescent="0.3">
      <c r="A10927" s="1" t="s">
        <v>51</v>
      </c>
      <c r="B10927">
        <v>1189833</v>
      </c>
      <c r="C10927" s="2">
        <v>44234</v>
      </c>
      <c r="D10927" s="1" t="s">
        <v>54</v>
      </c>
      <c r="E10927" s="1" t="s">
        <v>112</v>
      </c>
      <c r="F10927" s="1" t="s">
        <v>113</v>
      </c>
      <c r="G10927" s="1" t="s">
        <v>20</v>
      </c>
      <c r="H10927">
        <v>60</v>
      </c>
      <c r="I10927">
        <v>475</v>
      </c>
      <c r="J10927">
        <v>285000</v>
      </c>
      <c r="K10927">
        <v>71250</v>
      </c>
      <c r="L10927" s="1">
        <v>213750</v>
      </c>
      <c r="M10927" s="1" t="s">
        <v>19</v>
      </c>
      <c r="N10927" s="1" t="s">
        <v>197</v>
      </c>
    </row>
    <row r="10928" spans="1:14" x14ac:dyDescent="0.3">
      <c r="A10928" s="1" t="s">
        <v>51</v>
      </c>
      <c r="B10928">
        <v>1189833</v>
      </c>
      <c r="C10928" s="2">
        <v>44236</v>
      </c>
      <c r="D10928" s="1" t="s">
        <v>54</v>
      </c>
      <c r="E10928" s="1" t="s">
        <v>112</v>
      </c>
      <c r="F10928" s="1" t="s">
        <v>113</v>
      </c>
      <c r="G10928" s="1" t="s">
        <v>22</v>
      </c>
      <c r="H10928">
        <v>55.000000000000007</v>
      </c>
      <c r="I10928">
        <v>625</v>
      </c>
      <c r="J10928">
        <v>343750.00000000006</v>
      </c>
      <c r="K10928">
        <v>103125.00000000001</v>
      </c>
      <c r="L10928" s="1">
        <v>240625.00000000006</v>
      </c>
      <c r="M10928" s="1" t="s">
        <v>19</v>
      </c>
      <c r="N10928" s="1" t="s">
        <v>196</v>
      </c>
    </row>
    <row r="10929" spans="1:14" x14ac:dyDescent="0.3">
      <c r="A10929" s="1" t="s">
        <v>51</v>
      </c>
      <c r="B10929">
        <v>1189833</v>
      </c>
      <c r="C10929" s="2">
        <v>44237</v>
      </c>
      <c r="D10929" s="1" t="s">
        <v>54</v>
      </c>
      <c r="E10929" s="1" t="s">
        <v>112</v>
      </c>
      <c r="F10929" s="1" t="s">
        <v>113</v>
      </c>
      <c r="G10929" s="1" t="s">
        <v>23</v>
      </c>
      <c r="H10929">
        <v>50</v>
      </c>
      <c r="I10929">
        <v>500</v>
      </c>
      <c r="J10929">
        <v>250000</v>
      </c>
      <c r="K10929">
        <v>112500</v>
      </c>
      <c r="L10929" s="1">
        <v>137500</v>
      </c>
      <c r="M10929" s="1" t="s">
        <v>19</v>
      </c>
      <c r="N10929" s="1" t="s">
        <v>197</v>
      </c>
    </row>
    <row r="10930" spans="1:14" x14ac:dyDescent="0.3">
      <c r="A10930" s="1" t="s">
        <v>51</v>
      </c>
      <c r="B10930">
        <v>1189833</v>
      </c>
      <c r="C10930" s="2">
        <v>44239</v>
      </c>
      <c r="D10930" s="1" t="s">
        <v>54</v>
      </c>
      <c r="E10930" s="1" t="s">
        <v>112</v>
      </c>
      <c r="F10930" s="1" t="s">
        <v>113</v>
      </c>
      <c r="G10930" s="1" t="s">
        <v>18</v>
      </c>
      <c r="H10930">
        <v>54.999999999999993</v>
      </c>
      <c r="I10930">
        <v>425</v>
      </c>
      <c r="J10930">
        <v>233749.99999999997</v>
      </c>
      <c r="K10930">
        <v>140250</v>
      </c>
      <c r="L10930" s="1">
        <v>93499.999999999971</v>
      </c>
      <c r="M10930" s="1" t="s">
        <v>19</v>
      </c>
      <c r="N10930" s="1" t="s">
        <v>196</v>
      </c>
    </row>
    <row r="10931" spans="1:14" x14ac:dyDescent="0.3">
      <c r="A10931" s="1" t="s">
        <v>51</v>
      </c>
      <c r="B10931">
        <v>1189833</v>
      </c>
      <c r="C10931" s="2">
        <v>44240</v>
      </c>
      <c r="D10931" s="1" t="s">
        <v>54</v>
      </c>
      <c r="E10931" s="1" t="s">
        <v>112</v>
      </c>
      <c r="F10931" s="1" t="s">
        <v>113</v>
      </c>
      <c r="G10931" s="1" t="s">
        <v>20</v>
      </c>
      <c r="H10931">
        <v>60</v>
      </c>
      <c r="I10931">
        <v>400</v>
      </c>
      <c r="J10931">
        <v>240000</v>
      </c>
      <c r="K10931">
        <v>60000</v>
      </c>
      <c r="L10931" s="1">
        <v>180000</v>
      </c>
      <c r="M10931" s="1" t="s">
        <v>19</v>
      </c>
      <c r="N10931" s="1" t="s">
        <v>197</v>
      </c>
    </row>
    <row r="10932" spans="1:14" x14ac:dyDescent="0.3">
      <c r="A10932" s="1" t="s">
        <v>51</v>
      </c>
      <c r="B10932">
        <v>1189833</v>
      </c>
      <c r="C10932" s="2">
        <v>44242</v>
      </c>
      <c r="D10932" s="1" t="s">
        <v>54</v>
      </c>
      <c r="E10932" s="1" t="s">
        <v>112</v>
      </c>
      <c r="F10932" s="1" t="s">
        <v>113</v>
      </c>
      <c r="G10932" s="1" t="s">
        <v>22</v>
      </c>
      <c r="H10932">
        <v>50</v>
      </c>
      <c r="I10932">
        <v>600</v>
      </c>
      <c r="J10932">
        <v>300000</v>
      </c>
      <c r="K10932">
        <v>90000</v>
      </c>
      <c r="L10932" s="1">
        <v>210000</v>
      </c>
      <c r="M10932" s="1" t="s">
        <v>19</v>
      </c>
      <c r="N10932" s="1" t="s">
        <v>196</v>
      </c>
    </row>
    <row r="10933" spans="1:14" x14ac:dyDescent="0.3">
      <c r="A10933" s="1" t="s">
        <v>51</v>
      </c>
      <c r="B10933">
        <v>1189833</v>
      </c>
      <c r="C10933" s="2">
        <v>44245</v>
      </c>
      <c r="D10933" s="1" t="s">
        <v>54</v>
      </c>
      <c r="E10933" s="1" t="s">
        <v>112</v>
      </c>
      <c r="F10933" s="1" t="s">
        <v>113</v>
      </c>
      <c r="G10933" s="1" t="s">
        <v>18</v>
      </c>
      <c r="H10933">
        <v>54.999999999999993</v>
      </c>
      <c r="I10933">
        <v>400</v>
      </c>
      <c r="J10933">
        <v>219999.99999999997</v>
      </c>
      <c r="K10933">
        <v>132000</v>
      </c>
      <c r="L10933" s="1">
        <v>87999.999999999971</v>
      </c>
      <c r="M10933" s="1" t="s">
        <v>19</v>
      </c>
      <c r="N10933" s="1" t="s">
        <v>196</v>
      </c>
    </row>
    <row r="10934" spans="1:14" x14ac:dyDescent="0.3">
      <c r="A10934" s="1" t="s">
        <v>51</v>
      </c>
      <c r="B10934">
        <v>1189833</v>
      </c>
      <c r="C10934" s="2">
        <v>44246</v>
      </c>
      <c r="D10934" s="1" t="s">
        <v>54</v>
      </c>
      <c r="E10934" s="1" t="s">
        <v>112</v>
      </c>
      <c r="F10934" s="1" t="s">
        <v>113</v>
      </c>
      <c r="G10934" s="1" t="s">
        <v>20</v>
      </c>
      <c r="H10934">
        <v>60</v>
      </c>
      <c r="I10934">
        <v>450</v>
      </c>
      <c r="J10934">
        <v>270000</v>
      </c>
      <c r="K10934">
        <v>67500</v>
      </c>
      <c r="L10934" s="1">
        <v>202500</v>
      </c>
      <c r="M10934" s="1" t="s">
        <v>19</v>
      </c>
      <c r="N10934" s="1" t="s">
        <v>197</v>
      </c>
    </row>
    <row r="10935" spans="1:14" x14ac:dyDescent="0.3">
      <c r="A10935" s="1" t="s">
        <v>51</v>
      </c>
      <c r="B10935">
        <v>1189833</v>
      </c>
      <c r="C10935" s="2">
        <v>44248</v>
      </c>
      <c r="D10935" s="1" t="s">
        <v>54</v>
      </c>
      <c r="E10935" s="1" t="s">
        <v>112</v>
      </c>
      <c r="F10935" s="1" t="s">
        <v>113</v>
      </c>
      <c r="G10935" s="1" t="s">
        <v>22</v>
      </c>
      <c r="H10935">
        <v>50</v>
      </c>
      <c r="I10935">
        <v>550</v>
      </c>
      <c r="J10935">
        <v>275000</v>
      </c>
      <c r="K10935">
        <v>82500</v>
      </c>
      <c r="L10935" s="1">
        <v>192500</v>
      </c>
      <c r="M10935" s="1" t="s">
        <v>19</v>
      </c>
      <c r="N10935" s="1" t="s">
        <v>196</v>
      </c>
    </row>
    <row r="10936" spans="1:14" x14ac:dyDescent="0.3">
      <c r="A10936" s="1" t="s">
        <v>51</v>
      </c>
      <c r="B10936">
        <v>1189833</v>
      </c>
      <c r="C10936" s="2">
        <v>44251</v>
      </c>
      <c r="D10936" s="1" t="s">
        <v>54</v>
      </c>
      <c r="E10936" s="1" t="s">
        <v>112</v>
      </c>
      <c r="F10936" s="1" t="s">
        <v>113</v>
      </c>
      <c r="G10936" s="1" t="s">
        <v>18</v>
      </c>
      <c r="H10936">
        <v>54.999999999999993</v>
      </c>
      <c r="I10936">
        <v>350</v>
      </c>
      <c r="J10936">
        <v>192499.99999999997</v>
      </c>
      <c r="K10936">
        <v>115500</v>
      </c>
      <c r="L10936" s="1">
        <v>76999.999999999971</v>
      </c>
      <c r="M10936" s="1" t="s">
        <v>19</v>
      </c>
      <c r="N10936" s="1" t="s">
        <v>196</v>
      </c>
    </row>
    <row r="10937" spans="1:14" x14ac:dyDescent="0.3">
      <c r="A10937" s="1" t="s">
        <v>51</v>
      </c>
      <c r="B10937">
        <v>1189833</v>
      </c>
      <c r="C10937" s="2">
        <v>44252</v>
      </c>
      <c r="D10937" s="1" t="s">
        <v>54</v>
      </c>
      <c r="E10937" s="1" t="s">
        <v>112</v>
      </c>
      <c r="F10937" s="1" t="s">
        <v>113</v>
      </c>
      <c r="G10937" s="1" t="s">
        <v>20</v>
      </c>
      <c r="H10937">
        <v>60</v>
      </c>
      <c r="I10937">
        <v>400</v>
      </c>
      <c r="J10937">
        <v>240000</v>
      </c>
      <c r="K10937">
        <v>60000</v>
      </c>
      <c r="L10937" s="1">
        <v>180000</v>
      </c>
      <c r="M10937" s="1" t="s">
        <v>19</v>
      </c>
      <c r="N10937" s="1" t="s">
        <v>197</v>
      </c>
    </row>
    <row r="10938" spans="1:14" x14ac:dyDescent="0.3">
      <c r="A10938" s="1" t="s">
        <v>51</v>
      </c>
      <c r="B10938">
        <v>1189833</v>
      </c>
      <c r="C10938" s="2">
        <v>44253</v>
      </c>
      <c r="D10938" s="1" t="s">
        <v>54</v>
      </c>
      <c r="E10938" s="1" t="s">
        <v>112</v>
      </c>
      <c r="F10938" s="1" t="s">
        <v>113</v>
      </c>
      <c r="G10938" s="1" t="s">
        <v>21</v>
      </c>
      <c r="H10938">
        <v>40</v>
      </c>
      <c r="I10938">
        <v>575</v>
      </c>
      <c r="J10938">
        <v>230000</v>
      </c>
      <c r="K10938">
        <v>103500</v>
      </c>
      <c r="L10938" s="1">
        <v>126500</v>
      </c>
      <c r="M10938" s="1" t="s">
        <v>19</v>
      </c>
      <c r="N10938" s="1" t="s">
        <v>196</v>
      </c>
    </row>
    <row r="10939" spans="1:14" x14ac:dyDescent="0.3">
      <c r="A10939" s="1" t="s">
        <v>51</v>
      </c>
      <c r="B10939">
        <v>1189833</v>
      </c>
      <c r="C10939" s="2">
        <v>44254</v>
      </c>
      <c r="D10939" s="1" t="s">
        <v>54</v>
      </c>
      <c r="E10939" s="1" t="s">
        <v>112</v>
      </c>
      <c r="F10939" s="1" t="s">
        <v>113</v>
      </c>
      <c r="G10939" s="1" t="s">
        <v>22</v>
      </c>
      <c r="H10939">
        <v>45.000000000000007</v>
      </c>
      <c r="I10939">
        <v>575</v>
      </c>
      <c r="J10939">
        <v>258750.00000000003</v>
      </c>
      <c r="K10939">
        <v>77625</v>
      </c>
      <c r="L10939" s="1">
        <v>181125.00000000003</v>
      </c>
      <c r="M10939" s="1" t="s">
        <v>19</v>
      </c>
      <c r="N10939" s="1" t="s">
        <v>196</v>
      </c>
    </row>
    <row r="10940" spans="1:14" x14ac:dyDescent="0.3">
      <c r="A10940" s="1" t="s">
        <v>51</v>
      </c>
      <c r="B10940">
        <v>1189833</v>
      </c>
      <c r="C10940" s="2">
        <v>44255</v>
      </c>
      <c r="D10940" s="1" t="s">
        <v>54</v>
      </c>
      <c r="E10940" s="1" t="s">
        <v>112</v>
      </c>
      <c r="F10940" s="1" t="s">
        <v>113</v>
      </c>
      <c r="G10940" s="1" t="s">
        <v>23</v>
      </c>
      <c r="H10940">
        <v>40</v>
      </c>
      <c r="I10940">
        <v>425</v>
      </c>
      <c r="J10940">
        <v>170000</v>
      </c>
      <c r="K10940">
        <v>76500</v>
      </c>
      <c r="L10940" s="1">
        <v>93500</v>
      </c>
      <c r="M10940" s="1" t="s">
        <v>19</v>
      </c>
      <c r="N10940" s="1" t="s">
        <v>197</v>
      </c>
    </row>
    <row r="10941" spans="1:14" x14ac:dyDescent="0.3">
      <c r="A10941" s="1" t="s">
        <v>51</v>
      </c>
      <c r="B10941">
        <v>1189833</v>
      </c>
      <c r="C10941" s="2">
        <v>44256</v>
      </c>
      <c r="D10941" s="1" t="s">
        <v>54</v>
      </c>
      <c r="E10941" s="1" t="s">
        <v>112</v>
      </c>
      <c r="F10941" s="1" t="s">
        <v>113</v>
      </c>
      <c r="G10941" s="1" t="s">
        <v>24</v>
      </c>
      <c r="H10941">
        <v>40</v>
      </c>
      <c r="I10941">
        <v>425</v>
      </c>
      <c r="J10941">
        <v>170000</v>
      </c>
      <c r="K10941">
        <v>68000</v>
      </c>
      <c r="L10941" s="1">
        <v>102000</v>
      </c>
      <c r="M10941" s="1" t="s">
        <v>19</v>
      </c>
      <c r="N10941" s="1" t="s">
        <v>197</v>
      </c>
    </row>
    <row r="10942" spans="1:14" x14ac:dyDescent="0.3">
      <c r="A10942" s="1" t="s">
        <v>51</v>
      </c>
      <c r="B10942">
        <v>1189833</v>
      </c>
      <c r="C10942" s="2">
        <v>44257</v>
      </c>
      <c r="D10942" s="1" t="s">
        <v>54</v>
      </c>
      <c r="E10942" s="1" t="s">
        <v>112</v>
      </c>
      <c r="F10942" s="1" t="s">
        <v>113</v>
      </c>
      <c r="G10942" s="1" t="s">
        <v>18</v>
      </c>
      <c r="H10942">
        <v>54.999999999999993</v>
      </c>
      <c r="I10942">
        <v>375</v>
      </c>
      <c r="J10942">
        <v>206249.99999999997</v>
      </c>
      <c r="K10942">
        <v>123750</v>
      </c>
      <c r="L10942" s="1">
        <v>82499.999999999971</v>
      </c>
      <c r="M10942" s="1" t="s">
        <v>19</v>
      </c>
      <c r="N10942" s="1" t="s">
        <v>196</v>
      </c>
    </row>
    <row r="10943" spans="1:14" x14ac:dyDescent="0.3">
      <c r="A10943" s="1" t="s">
        <v>51</v>
      </c>
      <c r="B10943">
        <v>1189833</v>
      </c>
      <c r="C10943" s="2">
        <v>44258</v>
      </c>
      <c r="D10943" s="1" t="s">
        <v>54</v>
      </c>
      <c r="E10943" s="1" t="s">
        <v>112</v>
      </c>
      <c r="F10943" s="1" t="s">
        <v>113</v>
      </c>
      <c r="G10943" s="1" t="s">
        <v>20</v>
      </c>
      <c r="H10943">
        <v>60</v>
      </c>
      <c r="I10943">
        <v>475</v>
      </c>
      <c r="J10943">
        <v>285000</v>
      </c>
      <c r="K10943">
        <v>71250</v>
      </c>
      <c r="L10943" s="1">
        <v>213750</v>
      </c>
      <c r="M10943" s="1" t="s">
        <v>19</v>
      </c>
      <c r="N10943" s="1" t="s">
        <v>197</v>
      </c>
    </row>
    <row r="10944" spans="1:14" x14ac:dyDescent="0.3">
      <c r="A10944" s="1" t="s">
        <v>51</v>
      </c>
      <c r="B10944">
        <v>1189833</v>
      </c>
      <c r="C10944" s="2">
        <v>44260</v>
      </c>
      <c r="D10944" s="1" t="s">
        <v>54</v>
      </c>
      <c r="E10944" s="1" t="s">
        <v>112</v>
      </c>
      <c r="F10944" s="1" t="s">
        <v>113</v>
      </c>
      <c r="G10944" s="1" t="s">
        <v>22</v>
      </c>
      <c r="H10944">
        <v>50</v>
      </c>
      <c r="I10944">
        <v>675</v>
      </c>
      <c r="J10944">
        <v>337500</v>
      </c>
      <c r="K10944">
        <v>101250</v>
      </c>
      <c r="L10944" s="1">
        <v>236250</v>
      </c>
      <c r="M10944" s="1" t="s">
        <v>19</v>
      </c>
      <c r="N10944" s="1" t="s">
        <v>196</v>
      </c>
    </row>
    <row r="10945" spans="1:14" x14ac:dyDescent="0.3">
      <c r="A10945" s="1" t="s">
        <v>51</v>
      </c>
      <c r="B10945">
        <v>1189833</v>
      </c>
      <c r="C10945" s="2">
        <v>44263</v>
      </c>
      <c r="D10945" s="1" t="s">
        <v>54</v>
      </c>
      <c r="E10945" s="1" t="s">
        <v>112</v>
      </c>
      <c r="F10945" s="1" t="s">
        <v>113</v>
      </c>
      <c r="G10945" s="1" t="s">
        <v>18</v>
      </c>
      <c r="H10945">
        <v>54.999999999999993</v>
      </c>
      <c r="I10945">
        <v>400</v>
      </c>
      <c r="J10945">
        <v>219999.99999999997</v>
      </c>
      <c r="K10945">
        <v>132000</v>
      </c>
      <c r="L10945" s="1">
        <v>87999.999999999971</v>
      </c>
      <c r="M10945" s="1" t="s">
        <v>19</v>
      </c>
      <c r="N10945" s="1" t="s">
        <v>196</v>
      </c>
    </row>
    <row r="10946" spans="1:14" x14ac:dyDescent="0.3">
      <c r="A10946" s="1" t="s">
        <v>51</v>
      </c>
      <c r="B10946">
        <v>1189833</v>
      </c>
      <c r="C10946" s="2">
        <v>44264</v>
      </c>
      <c r="D10946" s="1" t="s">
        <v>54</v>
      </c>
      <c r="E10946" s="1" t="s">
        <v>112</v>
      </c>
      <c r="F10946" s="1" t="s">
        <v>113</v>
      </c>
      <c r="G10946" s="1" t="s">
        <v>20</v>
      </c>
      <c r="H10946">
        <v>60</v>
      </c>
      <c r="I10946">
        <v>500</v>
      </c>
      <c r="J10946">
        <v>300000</v>
      </c>
      <c r="K10946">
        <v>75000</v>
      </c>
      <c r="L10946" s="1">
        <v>225000</v>
      </c>
      <c r="M10946" s="1" t="s">
        <v>19</v>
      </c>
      <c r="N10946" s="1" t="s">
        <v>197</v>
      </c>
    </row>
    <row r="10947" spans="1:14" x14ac:dyDescent="0.3">
      <c r="A10947" s="1" t="s">
        <v>51</v>
      </c>
      <c r="B10947">
        <v>1189833</v>
      </c>
      <c r="C10947" s="2">
        <v>44562</v>
      </c>
      <c r="D10947" s="1" t="s">
        <v>54</v>
      </c>
      <c r="E10947" s="1" t="s">
        <v>112</v>
      </c>
      <c r="F10947" s="1" t="s">
        <v>113</v>
      </c>
      <c r="G10947" s="1" t="s">
        <v>18</v>
      </c>
      <c r="H10947">
        <v>50</v>
      </c>
      <c r="I10947">
        <v>275</v>
      </c>
      <c r="J10947">
        <v>137500</v>
      </c>
      <c r="K10947">
        <v>82500.000000000015</v>
      </c>
      <c r="L10947" s="1">
        <v>54999.999999999985</v>
      </c>
      <c r="M10947" s="1" t="s">
        <v>19</v>
      </c>
      <c r="N10947" s="1" t="s">
        <v>196</v>
      </c>
    </row>
    <row r="10948" spans="1:14" x14ac:dyDescent="0.3">
      <c r="A10948" s="1" t="s">
        <v>51</v>
      </c>
      <c r="B10948">
        <v>1189833</v>
      </c>
      <c r="C10948" s="2">
        <v>44564</v>
      </c>
      <c r="D10948" s="1" t="s">
        <v>54</v>
      </c>
      <c r="E10948" s="1" t="s">
        <v>112</v>
      </c>
      <c r="F10948" s="1" t="s">
        <v>113</v>
      </c>
      <c r="G10948" s="1" t="s">
        <v>21</v>
      </c>
      <c r="H10948">
        <v>35</v>
      </c>
      <c r="I10948">
        <v>525</v>
      </c>
      <c r="J10948">
        <v>183750</v>
      </c>
      <c r="K10948">
        <v>82687.5</v>
      </c>
      <c r="L10948" s="1">
        <v>101062.5</v>
      </c>
      <c r="M10948" s="1" t="s">
        <v>19</v>
      </c>
      <c r="N10948" s="1" t="s">
        <v>196</v>
      </c>
    </row>
    <row r="10949" spans="1:14" x14ac:dyDescent="0.3">
      <c r="A10949" s="1" t="s">
        <v>51</v>
      </c>
      <c r="B10949">
        <v>1189833</v>
      </c>
      <c r="C10949" s="2">
        <v>44568</v>
      </c>
      <c r="D10949" s="1" t="s">
        <v>54</v>
      </c>
      <c r="E10949" s="1" t="s">
        <v>112</v>
      </c>
      <c r="F10949" s="1" t="s">
        <v>113</v>
      </c>
      <c r="G10949" s="1" t="s">
        <v>18</v>
      </c>
      <c r="H10949">
        <v>50</v>
      </c>
      <c r="I10949">
        <v>225</v>
      </c>
      <c r="J10949">
        <v>112500</v>
      </c>
      <c r="K10949">
        <v>67500.000000000015</v>
      </c>
      <c r="L10949" s="1">
        <v>44999.999999999985</v>
      </c>
      <c r="M10949" s="1" t="s">
        <v>19</v>
      </c>
      <c r="N10949" s="1" t="s">
        <v>196</v>
      </c>
    </row>
    <row r="10950" spans="1:14" x14ac:dyDescent="0.3">
      <c r="A10950" s="1" t="s">
        <v>51</v>
      </c>
      <c r="B10950">
        <v>1189833</v>
      </c>
      <c r="C10950" s="2">
        <v>44570</v>
      </c>
      <c r="D10950" s="1" t="s">
        <v>54</v>
      </c>
      <c r="E10950" s="1" t="s">
        <v>112</v>
      </c>
      <c r="F10950" s="1" t="s">
        <v>113</v>
      </c>
      <c r="G10950" s="1" t="s">
        <v>21</v>
      </c>
      <c r="H10950">
        <v>35</v>
      </c>
      <c r="I10950">
        <v>575</v>
      </c>
      <c r="J10950">
        <v>201250</v>
      </c>
      <c r="K10950">
        <v>90562.5</v>
      </c>
      <c r="L10950" s="1">
        <v>110687.5</v>
      </c>
      <c r="M10950" s="1" t="s">
        <v>19</v>
      </c>
      <c r="N10950" s="1" t="s">
        <v>196</v>
      </c>
    </row>
    <row r="10951" spans="1:14" x14ac:dyDescent="0.3">
      <c r="A10951" s="1" t="s">
        <v>51</v>
      </c>
      <c r="B10951">
        <v>1189833</v>
      </c>
      <c r="C10951" s="2">
        <v>44574</v>
      </c>
      <c r="D10951" s="1" t="s">
        <v>54</v>
      </c>
      <c r="E10951" s="1" t="s">
        <v>112</v>
      </c>
      <c r="F10951" s="1" t="s">
        <v>113</v>
      </c>
      <c r="G10951" s="1" t="s">
        <v>18</v>
      </c>
      <c r="H10951">
        <v>50</v>
      </c>
      <c r="I10951">
        <v>200</v>
      </c>
      <c r="J10951">
        <v>100000</v>
      </c>
      <c r="K10951">
        <v>60000.000000000007</v>
      </c>
      <c r="L10951" s="1">
        <v>39999.999999999993</v>
      </c>
      <c r="M10951" s="1" t="s">
        <v>19</v>
      </c>
      <c r="N10951" s="1" t="s">
        <v>196</v>
      </c>
    </row>
    <row r="10952" spans="1:14" x14ac:dyDescent="0.3">
      <c r="A10952" s="1" t="s">
        <v>51</v>
      </c>
      <c r="B10952">
        <v>1189833</v>
      </c>
      <c r="C10952" s="2">
        <v>44579</v>
      </c>
      <c r="D10952" s="1" t="s">
        <v>54</v>
      </c>
      <c r="E10952" s="1" t="s">
        <v>112</v>
      </c>
      <c r="F10952" s="1" t="s">
        <v>113</v>
      </c>
      <c r="G10952" s="1" t="s">
        <v>24</v>
      </c>
      <c r="H10952">
        <v>40</v>
      </c>
      <c r="I10952">
        <v>300</v>
      </c>
      <c r="J10952">
        <v>120000</v>
      </c>
      <c r="K10952">
        <v>47999.999999999993</v>
      </c>
      <c r="L10952" s="1">
        <v>72000</v>
      </c>
      <c r="M10952" s="1" t="s">
        <v>19</v>
      </c>
      <c r="N10952" s="1" t="s">
        <v>197</v>
      </c>
    </row>
    <row r="10953" spans="1:14" x14ac:dyDescent="0.3">
      <c r="A10953" s="1" t="s">
        <v>51</v>
      </c>
      <c r="B10953">
        <v>1189833</v>
      </c>
      <c r="C10953" s="2">
        <v>44581</v>
      </c>
      <c r="D10953" s="1" t="s">
        <v>54</v>
      </c>
      <c r="E10953" s="1" t="s">
        <v>112</v>
      </c>
      <c r="F10953" s="1" t="s">
        <v>113</v>
      </c>
      <c r="G10953" s="1" t="s">
        <v>20</v>
      </c>
      <c r="H10953">
        <v>60</v>
      </c>
      <c r="I10953">
        <v>375</v>
      </c>
      <c r="J10953">
        <v>225000</v>
      </c>
      <c r="K10953">
        <v>56250</v>
      </c>
      <c r="L10953" s="1">
        <v>168750</v>
      </c>
      <c r="M10953" s="1" t="s">
        <v>19</v>
      </c>
      <c r="N10953" s="1" t="s">
        <v>197</v>
      </c>
    </row>
    <row r="10954" spans="1:14" x14ac:dyDescent="0.3">
      <c r="A10954" s="1" t="s">
        <v>51</v>
      </c>
      <c r="B10954">
        <v>1189833</v>
      </c>
      <c r="C10954" s="2">
        <v>44582</v>
      </c>
      <c r="D10954" s="1" t="s">
        <v>54</v>
      </c>
      <c r="E10954" s="1" t="s">
        <v>112</v>
      </c>
      <c r="F10954" s="1" t="s">
        <v>113</v>
      </c>
      <c r="G10954" s="1" t="s">
        <v>21</v>
      </c>
      <c r="H10954">
        <v>40</v>
      </c>
      <c r="I10954">
        <v>575</v>
      </c>
      <c r="J10954">
        <v>230000</v>
      </c>
      <c r="K10954">
        <v>103500</v>
      </c>
      <c r="L10954" s="1">
        <v>126500</v>
      </c>
      <c r="M10954" s="1" t="s">
        <v>19</v>
      </c>
      <c r="N10954" s="1" t="s">
        <v>196</v>
      </c>
    </row>
    <row r="10955" spans="1:14" x14ac:dyDescent="0.3">
      <c r="A10955" s="1" t="s">
        <v>51</v>
      </c>
      <c r="B10955">
        <v>1189833</v>
      </c>
      <c r="C10955" s="2">
        <v>44585</v>
      </c>
      <c r="D10955" s="1" t="s">
        <v>54</v>
      </c>
      <c r="E10955" s="1" t="s">
        <v>112</v>
      </c>
      <c r="F10955" s="1" t="s">
        <v>113</v>
      </c>
      <c r="G10955" s="1" t="s">
        <v>24</v>
      </c>
      <c r="H10955">
        <v>40</v>
      </c>
      <c r="I10955">
        <v>325</v>
      </c>
      <c r="J10955">
        <v>130000</v>
      </c>
      <c r="K10955">
        <v>51999.999999999993</v>
      </c>
      <c r="L10955" s="1">
        <v>78000</v>
      </c>
      <c r="M10955" s="1" t="s">
        <v>19</v>
      </c>
      <c r="N10955" s="1" t="s">
        <v>197</v>
      </c>
    </row>
    <row r="10956" spans="1:14" x14ac:dyDescent="0.3">
      <c r="A10956" s="1" t="s">
        <v>51</v>
      </c>
      <c r="B10956">
        <v>1189833</v>
      </c>
      <c r="C10956" s="2">
        <v>44587</v>
      </c>
      <c r="D10956" s="1" t="s">
        <v>54</v>
      </c>
      <c r="E10956" s="1" t="s">
        <v>112</v>
      </c>
      <c r="F10956" s="1" t="s">
        <v>113</v>
      </c>
      <c r="G10956" s="1" t="s">
        <v>20</v>
      </c>
      <c r="H10956">
        <v>60</v>
      </c>
      <c r="I10956">
        <v>400</v>
      </c>
      <c r="J10956">
        <v>240000</v>
      </c>
      <c r="K10956">
        <v>60000</v>
      </c>
      <c r="L10956" s="1">
        <v>180000</v>
      </c>
      <c r="M10956" s="1" t="s">
        <v>19</v>
      </c>
      <c r="N10956" s="1" t="s">
        <v>197</v>
      </c>
    </row>
    <row r="10957" spans="1:14" x14ac:dyDescent="0.3">
      <c r="A10957" s="1" t="s">
        <v>51</v>
      </c>
      <c r="B10957">
        <v>1189833</v>
      </c>
      <c r="C10957" s="2">
        <v>44588</v>
      </c>
      <c r="D10957" s="1" t="s">
        <v>54</v>
      </c>
      <c r="E10957" s="1" t="s">
        <v>112</v>
      </c>
      <c r="F10957" s="1" t="s">
        <v>113</v>
      </c>
      <c r="G10957" s="1" t="s">
        <v>21</v>
      </c>
      <c r="H10957">
        <v>40</v>
      </c>
      <c r="I10957">
        <v>675</v>
      </c>
      <c r="J10957">
        <v>270000</v>
      </c>
      <c r="K10957">
        <v>121500</v>
      </c>
      <c r="L10957" s="1">
        <v>148500</v>
      </c>
      <c r="M10957" s="1" t="s">
        <v>19</v>
      </c>
      <c r="N10957" s="1" t="s">
        <v>196</v>
      </c>
    </row>
    <row r="10958" spans="1:14" x14ac:dyDescent="0.3">
      <c r="A10958" s="1" t="s">
        <v>51</v>
      </c>
      <c r="B10958">
        <v>1189833</v>
      </c>
      <c r="C10958" s="2">
        <v>44591</v>
      </c>
      <c r="D10958" s="1" t="s">
        <v>54</v>
      </c>
      <c r="E10958" s="1" t="s">
        <v>112</v>
      </c>
      <c r="F10958" s="1" t="s">
        <v>113</v>
      </c>
      <c r="G10958" s="1" t="s">
        <v>24</v>
      </c>
      <c r="H10958">
        <v>40</v>
      </c>
      <c r="I10958">
        <v>425</v>
      </c>
      <c r="J10958">
        <v>170000</v>
      </c>
      <c r="K10958">
        <v>68000</v>
      </c>
      <c r="L10958" s="1">
        <v>102000</v>
      </c>
      <c r="M10958" s="1" t="s">
        <v>19</v>
      </c>
      <c r="N10958" s="1" t="s">
        <v>197</v>
      </c>
    </row>
    <row r="10959" spans="1:14" x14ac:dyDescent="0.3">
      <c r="A10959" s="1" t="s">
        <v>51</v>
      </c>
      <c r="B10959">
        <v>1189833</v>
      </c>
      <c r="C10959" s="2">
        <v>44593</v>
      </c>
      <c r="D10959" s="1" t="s">
        <v>54</v>
      </c>
      <c r="E10959" s="1" t="s">
        <v>112</v>
      </c>
      <c r="F10959" s="1" t="s">
        <v>113</v>
      </c>
      <c r="G10959" s="1" t="s">
        <v>20</v>
      </c>
      <c r="H10959">
        <v>60</v>
      </c>
      <c r="I10959">
        <v>600</v>
      </c>
      <c r="J10959">
        <v>360000</v>
      </c>
      <c r="K10959">
        <v>90000</v>
      </c>
      <c r="L10959" s="1">
        <v>270000</v>
      </c>
      <c r="M10959" s="1" t="s">
        <v>19</v>
      </c>
      <c r="N10959" s="1" t="s">
        <v>197</v>
      </c>
    </row>
    <row r="10960" spans="1:14" x14ac:dyDescent="0.3">
      <c r="A10960" s="1" t="s">
        <v>51</v>
      </c>
      <c r="B10960">
        <v>1189833</v>
      </c>
      <c r="C10960" s="2">
        <v>44594</v>
      </c>
      <c r="D10960" s="1" t="s">
        <v>54</v>
      </c>
      <c r="E10960" s="1" t="s">
        <v>112</v>
      </c>
      <c r="F10960" s="1" t="s">
        <v>113</v>
      </c>
      <c r="G10960" s="1" t="s">
        <v>21</v>
      </c>
      <c r="H10960">
        <v>40</v>
      </c>
      <c r="I10960">
        <v>750</v>
      </c>
      <c r="J10960">
        <v>300000</v>
      </c>
      <c r="K10960">
        <v>135000</v>
      </c>
      <c r="L10960" s="1">
        <v>165000</v>
      </c>
      <c r="M10960" s="1" t="s">
        <v>19</v>
      </c>
      <c r="N10960" s="1" t="s">
        <v>196</v>
      </c>
    </row>
    <row r="10961" spans="1:14" x14ac:dyDescent="0.3">
      <c r="A10961" s="1" t="s">
        <v>51</v>
      </c>
      <c r="B10961">
        <v>1189833</v>
      </c>
      <c r="C10961" s="2">
        <v>44597</v>
      </c>
      <c r="D10961" s="1" t="s">
        <v>54</v>
      </c>
      <c r="E10961" s="1" t="s">
        <v>112</v>
      </c>
      <c r="F10961" s="1" t="s">
        <v>113</v>
      </c>
      <c r="G10961" s="1" t="s">
        <v>24</v>
      </c>
      <c r="H10961">
        <v>40</v>
      </c>
      <c r="I10961">
        <v>450</v>
      </c>
      <c r="J10961">
        <v>180000</v>
      </c>
      <c r="K10961">
        <v>72000</v>
      </c>
      <c r="L10961" s="1">
        <v>108000</v>
      </c>
      <c r="M10961" s="1" t="s">
        <v>19</v>
      </c>
      <c r="N10961" s="1" t="s">
        <v>197</v>
      </c>
    </row>
    <row r="10962" spans="1:14" x14ac:dyDescent="0.3">
      <c r="A10962" s="1" t="s">
        <v>51</v>
      </c>
      <c r="B10962">
        <v>1189833</v>
      </c>
      <c r="C10962" s="2">
        <v>44599</v>
      </c>
      <c r="D10962" s="1" t="s">
        <v>54</v>
      </c>
      <c r="E10962" s="1" t="s">
        <v>112</v>
      </c>
      <c r="F10962" s="1" t="s">
        <v>113</v>
      </c>
      <c r="G10962" s="1" t="s">
        <v>20</v>
      </c>
      <c r="H10962">
        <v>60</v>
      </c>
      <c r="I10962">
        <v>475</v>
      </c>
      <c r="J10962">
        <v>285000</v>
      </c>
      <c r="K10962">
        <v>71250</v>
      </c>
      <c r="L10962" s="1">
        <v>213750</v>
      </c>
      <c r="M10962" s="1" t="s">
        <v>19</v>
      </c>
      <c r="N10962" s="1" t="s">
        <v>197</v>
      </c>
    </row>
    <row r="10963" spans="1:14" x14ac:dyDescent="0.3">
      <c r="A10963" s="1" t="s">
        <v>51</v>
      </c>
      <c r="B10963">
        <v>1189833</v>
      </c>
      <c r="C10963" s="2">
        <v>44601</v>
      </c>
      <c r="D10963" s="1" t="s">
        <v>54</v>
      </c>
      <c r="E10963" s="1" t="s">
        <v>112</v>
      </c>
      <c r="F10963" s="1" t="s">
        <v>113</v>
      </c>
      <c r="G10963" s="1" t="s">
        <v>22</v>
      </c>
      <c r="H10963">
        <v>55.000000000000007</v>
      </c>
      <c r="I10963">
        <v>625</v>
      </c>
      <c r="J10963">
        <v>343750.00000000006</v>
      </c>
      <c r="K10963">
        <v>103125.00000000001</v>
      </c>
      <c r="L10963" s="1">
        <v>240625.00000000006</v>
      </c>
      <c r="M10963" s="1" t="s">
        <v>19</v>
      </c>
      <c r="N10963" s="1" t="s">
        <v>196</v>
      </c>
    </row>
    <row r="10964" spans="1:14" x14ac:dyDescent="0.3">
      <c r="A10964" s="1" t="s">
        <v>51</v>
      </c>
      <c r="B10964">
        <v>1189833</v>
      </c>
      <c r="C10964" s="2">
        <v>44602</v>
      </c>
      <c r="D10964" s="1" t="s">
        <v>54</v>
      </c>
      <c r="E10964" s="1" t="s">
        <v>112</v>
      </c>
      <c r="F10964" s="1" t="s">
        <v>113</v>
      </c>
      <c r="G10964" s="1" t="s">
        <v>23</v>
      </c>
      <c r="H10964">
        <v>50</v>
      </c>
      <c r="I10964">
        <v>500</v>
      </c>
      <c r="J10964">
        <v>250000</v>
      </c>
      <c r="K10964">
        <v>112500</v>
      </c>
      <c r="L10964" s="1">
        <v>137500</v>
      </c>
      <c r="M10964" s="1" t="s">
        <v>19</v>
      </c>
      <c r="N10964" s="1" t="s">
        <v>197</v>
      </c>
    </row>
    <row r="10965" spans="1:14" x14ac:dyDescent="0.3">
      <c r="A10965" s="1" t="s">
        <v>51</v>
      </c>
      <c r="B10965">
        <v>1189833</v>
      </c>
      <c r="C10965" s="2">
        <v>44604</v>
      </c>
      <c r="D10965" s="1" t="s">
        <v>54</v>
      </c>
      <c r="E10965" s="1" t="s">
        <v>112</v>
      </c>
      <c r="F10965" s="1" t="s">
        <v>113</v>
      </c>
      <c r="G10965" s="1" t="s">
        <v>18</v>
      </c>
      <c r="H10965">
        <v>54.999999999999993</v>
      </c>
      <c r="I10965">
        <v>425</v>
      </c>
      <c r="J10965">
        <v>233749.99999999997</v>
      </c>
      <c r="K10965">
        <v>140250</v>
      </c>
      <c r="L10965" s="1">
        <v>93499.999999999971</v>
      </c>
      <c r="M10965" s="1" t="s">
        <v>19</v>
      </c>
      <c r="N10965" s="1" t="s">
        <v>196</v>
      </c>
    </row>
    <row r="10966" spans="1:14" x14ac:dyDescent="0.3">
      <c r="A10966" s="1" t="s">
        <v>51</v>
      </c>
      <c r="B10966">
        <v>1189833</v>
      </c>
      <c r="C10966" s="2">
        <v>44605</v>
      </c>
      <c r="D10966" s="1" t="s">
        <v>54</v>
      </c>
      <c r="E10966" s="1" t="s">
        <v>112</v>
      </c>
      <c r="F10966" s="1" t="s">
        <v>113</v>
      </c>
      <c r="G10966" s="1" t="s">
        <v>20</v>
      </c>
      <c r="H10966">
        <v>60</v>
      </c>
      <c r="I10966">
        <v>400</v>
      </c>
      <c r="J10966">
        <v>240000</v>
      </c>
      <c r="K10966">
        <v>60000</v>
      </c>
      <c r="L10966" s="1">
        <v>180000</v>
      </c>
      <c r="M10966" s="1" t="s">
        <v>19</v>
      </c>
      <c r="N10966" s="1" t="s">
        <v>197</v>
      </c>
    </row>
    <row r="10967" spans="1:14" x14ac:dyDescent="0.3">
      <c r="A10967" s="1" t="s">
        <v>51</v>
      </c>
      <c r="B10967">
        <v>1189833</v>
      </c>
      <c r="C10967" s="2">
        <v>44607</v>
      </c>
      <c r="D10967" s="1" t="s">
        <v>54</v>
      </c>
      <c r="E10967" s="1" t="s">
        <v>112</v>
      </c>
      <c r="F10967" s="1" t="s">
        <v>113</v>
      </c>
      <c r="G10967" s="1" t="s">
        <v>22</v>
      </c>
      <c r="H10967">
        <v>50</v>
      </c>
      <c r="I10967">
        <v>600</v>
      </c>
      <c r="J10967">
        <v>300000</v>
      </c>
      <c r="K10967">
        <v>90000</v>
      </c>
      <c r="L10967" s="1">
        <v>210000</v>
      </c>
      <c r="M10967" s="1" t="s">
        <v>19</v>
      </c>
      <c r="N10967" s="1" t="s">
        <v>196</v>
      </c>
    </row>
    <row r="10968" spans="1:14" x14ac:dyDescent="0.3">
      <c r="A10968" s="1" t="s">
        <v>51</v>
      </c>
      <c r="B10968">
        <v>1189833</v>
      </c>
      <c r="C10968" s="2">
        <v>44610</v>
      </c>
      <c r="D10968" s="1" t="s">
        <v>54</v>
      </c>
      <c r="E10968" s="1" t="s">
        <v>112</v>
      </c>
      <c r="F10968" s="1" t="s">
        <v>113</v>
      </c>
      <c r="G10968" s="1" t="s">
        <v>18</v>
      </c>
      <c r="H10968">
        <v>54.999999999999993</v>
      </c>
      <c r="I10968">
        <v>400</v>
      </c>
      <c r="J10968">
        <v>219999.99999999997</v>
      </c>
      <c r="K10968">
        <v>132000</v>
      </c>
      <c r="L10968" s="1">
        <v>87999.999999999971</v>
      </c>
      <c r="M10968" s="1" t="s">
        <v>19</v>
      </c>
      <c r="N10968" s="1" t="s">
        <v>196</v>
      </c>
    </row>
    <row r="10969" spans="1:14" x14ac:dyDescent="0.3">
      <c r="A10969" s="1" t="s">
        <v>51</v>
      </c>
      <c r="B10969">
        <v>1189833</v>
      </c>
      <c r="C10969" s="2">
        <v>44611</v>
      </c>
      <c r="D10969" s="1" t="s">
        <v>54</v>
      </c>
      <c r="E10969" s="1" t="s">
        <v>112</v>
      </c>
      <c r="F10969" s="1" t="s">
        <v>113</v>
      </c>
      <c r="G10969" s="1" t="s">
        <v>20</v>
      </c>
      <c r="H10969">
        <v>60</v>
      </c>
      <c r="I10969">
        <v>450</v>
      </c>
      <c r="J10969">
        <v>270000</v>
      </c>
      <c r="K10969">
        <v>67500</v>
      </c>
      <c r="L10969" s="1">
        <v>202500</v>
      </c>
      <c r="M10969" s="1" t="s">
        <v>19</v>
      </c>
      <c r="N10969" s="1" t="s">
        <v>197</v>
      </c>
    </row>
    <row r="10970" spans="1:14" x14ac:dyDescent="0.3">
      <c r="A10970" s="1" t="s">
        <v>51</v>
      </c>
      <c r="B10970">
        <v>1189833</v>
      </c>
      <c r="C10970" s="2">
        <v>44613</v>
      </c>
      <c r="D10970" s="1" t="s">
        <v>54</v>
      </c>
      <c r="E10970" s="1" t="s">
        <v>112</v>
      </c>
      <c r="F10970" s="1" t="s">
        <v>113</v>
      </c>
      <c r="G10970" s="1" t="s">
        <v>22</v>
      </c>
      <c r="H10970">
        <v>50</v>
      </c>
      <c r="I10970">
        <v>550</v>
      </c>
      <c r="J10970">
        <v>275000</v>
      </c>
      <c r="K10970">
        <v>82500</v>
      </c>
      <c r="L10970" s="1">
        <v>192500</v>
      </c>
      <c r="M10970" s="1" t="s">
        <v>19</v>
      </c>
      <c r="N10970" s="1" t="s">
        <v>196</v>
      </c>
    </row>
    <row r="10971" spans="1:14" x14ac:dyDescent="0.3">
      <c r="A10971" s="1" t="s">
        <v>51</v>
      </c>
      <c r="B10971">
        <v>1189833</v>
      </c>
      <c r="C10971" s="2">
        <v>44616</v>
      </c>
      <c r="D10971" s="1" t="s">
        <v>54</v>
      </c>
      <c r="E10971" s="1" t="s">
        <v>112</v>
      </c>
      <c r="F10971" s="1" t="s">
        <v>113</v>
      </c>
      <c r="G10971" s="1" t="s">
        <v>18</v>
      </c>
      <c r="H10971">
        <v>54.999999999999993</v>
      </c>
      <c r="I10971">
        <v>350</v>
      </c>
      <c r="J10971">
        <v>192499.99999999997</v>
      </c>
      <c r="K10971">
        <v>115500</v>
      </c>
      <c r="L10971" s="1">
        <v>76999.999999999971</v>
      </c>
      <c r="M10971" s="1" t="s">
        <v>19</v>
      </c>
      <c r="N10971" s="1" t="s">
        <v>196</v>
      </c>
    </row>
    <row r="10972" spans="1:14" x14ac:dyDescent="0.3">
      <c r="A10972" s="1" t="s">
        <v>51</v>
      </c>
      <c r="B10972">
        <v>1189833</v>
      </c>
      <c r="C10972" s="2">
        <v>44617</v>
      </c>
      <c r="D10972" s="1" t="s">
        <v>54</v>
      </c>
      <c r="E10972" s="1" t="s">
        <v>112</v>
      </c>
      <c r="F10972" s="1" t="s">
        <v>113</v>
      </c>
      <c r="G10972" s="1" t="s">
        <v>20</v>
      </c>
      <c r="H10972">
        <v>60</v>
      </c>
      <c r="I10972">
        <v>400</v>
      </c>
      <c r="J10972">
        <v>240000</v>
      </c>
      <c r="K10972">
        <v>60000</v>
      </c>
      <c r="L10972" s="1">
        <v>180000</v>
      </c>
      <c r="M10972" s="1" t="s">
        <v>19</v>
      </c>
      <c r="N10972" s="1" t="s">
        <v>197</v>
      </c>
    </row>
    <row r="10973" spans="1:14" x14ac:dyDescent="0.3">
      <c r="A10973" s="1" t="s">
        <v>51</v>
      </c>
      <c r="B10973">
        <v>1189833</v>
      </c>
      <c r="C10973" s="2">
        <v>44618</v>
      </c>
      <c r="D10973" s="1" t="s">
        <v>54</v>
      </c>
      <c r="E10973" s="1" t="s">
        <v>112</v>
      </c>
      <c r="F10973" s="1" t="s">
        <v>113</v>
      </c>
      <c r="G10973" s="1" t="s">
        <v>21</v>
      </c>
      <c r="H10973">
        <v>40</v>
      </c>
      <c r="I10973">
        <v>575</v>
      </c>
      <c r="J10973">
        <v>230000</v>
      </c>
      <c r="K10973">
        <v>103500</v>
      </c>
      <c r="L10973" s="1">
        <v>126500</v>
      </c>
      <c r="M10973" s="1" t="s">
        <v>19</v>
      </c>
      <c r="N10973" s="1" t="s">
        <v>196</v>
      </c>
    </row>
    <row r="10974" spans="1:14" x14ac:dyDescent="0.3">
      <c r="A10974" s="1" t="s">
        <v>51</v>
      </c>
      <c r="B10974">
        <v>1189833</v>
      </c>
      <c r="C10974" s="2">
        <v>44619</v>
      </c>
      <c r="D10974" s="1" t="s">
        <v>54</v>
      </c>
      <c r="E10974" s="1" t="s">
        <v>112</v>
      </c>
      <c r="F10974" s="1" t="s">
        <v>113</v>
      </c>
      <c r="G10974" s="1" t="s">
        <v>22</v>
      </c>
      <c r="H10974">
        <v>45.000000000000007</v>
      </c>
      <c r="I10974">
        <v>575</v>
      </c>
      <c r="J10974">
        <v>258750.00000000003</v>
      </c>
      <c r="K10974">
        <v>77625</v>
      </c>
      <c r="L10974" s="1">
        <v>181125.00000000003</v>
      </c>
      <c r="M10974" s="1" t="s">
        <v>19</v>
      </c>
      <c r="N10974" s="1" t="s">
        <v>196</v>
      </c>
    </row>
    <row r="10975" spans="1:14" x14ac:dyDescent="0.3">
      <c r="A10975" s="1" t="s">
        <v>51</v>
      </c>
      <c r="B10975">
        <v>1189833</v>
      </c>
      <c r="C10975" s="2">
        <v>44620</v>
      </c>
      <c r="D10975" s="1" t="s">
        <v>54</v>
      </c>
      <c r="E10975" s="1" t="s">
        <v>112</v>
      </c>
      <c r="F10975" s="1" t="s">
        <v>113</v>
      </c>
      <c r="G10975" s="1" t="s">
        <v>23</v>
      </c>
      <c r="H10975">
        <v>40</v>
      </c>
      <c r="I10975">
        <v>425</v>
      </c>
      <c r="J10975">
        <v>170000</v>
      </c>
      <c r="K10975">
        <v>76500</v>
      </c>
      <c r="L10975" s="1">
        <v>93500</v>
      </c>
      <c r="M10975" s="1" t="s">
        <v>19</v>
      </c>
      <c r="N10975" s="1" t="s">
        <v>197</v>
      </c>
    </row>
    <row r="10976" spans="1:14" x14ac:dyDescent="0.3">
      <c r="A10976" s="1" t="s">
        <v>51</v>
      </c>
      <c r="B10976">
        <v>1189833</v>
      </c>
      <c r="C10976" s="2">
        <v>44621</v>
      </c>
      <c r="D10976" s="1" t="s">
        <v>54</v>
      </c>
      <c r="E10976" s="1" t="s">
        <v>112</v>
      </c>
      <c r="F10976" s="1" t="s">
        <v>113</v>
      </c>
      <c r="G10976" s="1" t="s">
        <v>24</v>
      </c>
      <c r="H10976">
        <v>40</v>
      </c>
      <c r="I10976">
        <v>425</v>
      </c>
      <c r="J10976">
        <v>170000</v>
      </c>
      <c r="K10976">
        <v>68000</v>
      </c>
      <c r="L10976" s="1">
        <v>102000</v>
      </c>
      <c r="M10976" s="1" t="s">
        <v>19</v>
      </c>
      <c r="N10976" s="1" t="s">
        <v>197</v>
      </c>
    </row>
    <row r="10977" spans="1:14" x14ac:dyDescent="0.3">
      <c r="A10977" s="1" t="s">
        <v>51</v>
      </c>
      <c r="B10977">
        <v>1189833</v>
      </c>
      <c r="C10977" s="2">
        <v>44622</v>
      </c>
      <c r="D10977" s="1" t="s">
        <v>54</v>
      </c>
      <c r="E10977" s="1" t="s">
        <v>112</v>
      </c>
      <c r="F10977" s="1" t="s">
        <v>113</v>
      </c>
      <c r="G10977" s="1" t="s">
        <v>18</v>
      </c>
      <c r="H10977">
        <v>54.999999999999993</v>
      </c>
      <c r="I10977">
        <v>375</v>
      </c>
      <c r="J10977">
        <v>206249.99999999997</v>
      </c>
      <c r="K10977">
        <v>123750</v>
      </c>
      <c r="L10977" s="1">
        <v>82499.999999999971</v>
      </c>
      <c r="M10977" s="1" t="s">
        <v>19</v>
      </c>
      <c r="N10977" s="1" t="s">
        <v>196</v>
      </c>
    </row>
    <row r="10978" spans="1:14" x14ac:dyDescent="0.3">
      <c r="A10978" s="1" t="s">
        <v>51</v>
      </c>
      <c r="B10978">
        <v>1189833</v>
      </c>
      <c r="C10978" s="2">
        <v>44623</v>
      </c>
      <c r="D10978" s="1" t="s">
        <v>54</v>
      </c>
      <c r="E10978" s="1" t="s">
        <v>112</v>
      </c>
      <c r="F10978" s="1" t="s">
        <v>113</v>
      </c>
      <c r="G10978" s="1" t="s">
        <v>20</v>
      </c>
      <c r="H10978">
        <v>60</v>
      </c>
      <c r="I10978">
        <v>475</v>
      </c>
      <c r="J10978">
        <v>285000</v>
      </c>
      <c r="K10978">
        <v>71250</v>
      </c>
      <c r="L10978" s="1">
        <v>213750</v>
      </c>
      <c r="M10978" s="1" t="s">
        <v>19</v>
      </c>
      <c r="N10978" s="1" t="s">
        <v>197</v>
      </c>
    </row>
    <row r="10979" spans="1:14" x14ac:dyDescent="0.3">
      <c r="A10979" s="1" t="s">
        <v>51</v>
      </c>
      <c r="B10979">
        <v>1189833</v>
      </c>
      <c r="C10979" s="2">
        <v>44625</v>
      </c>
      <c r="D10979" s="1" t="s">
        <v>54</v>
      </c>
      <c r="E10979" s="1" t="s">
        <v>112</v>
      </c>
      <c r="F10979" s="1" t="s">
        <v>113</v>
      </c>
      <c r="G10979" s="1" t="s">
        <v>22</v>
      </c>
      <c r="H10979">
        <v>50</v>
      </c>
      <c r="I10979">
        <v>675</v>
      </c>
      <c r="J10979">
        <v>337500</v>
      </c>
      <c r="K10979">
        <v>101250</v>
      </c>
      <c r="L10979" s="1">
        <v>236250</v>
      </c>
      <c r="M10979" s="1" t="s">
        <v>19</v>
      </c>
      <c r="N10979" s="1" t="s">
        <v>196</v>
      </c>
    </row>
    <row r="10980" spans="1:14" x14ac:dyDescent="0.3">
      <c r="A10980" s="1" t="s">
        <v>51</v>
      </c>
      <c r="B10980">
        <v>1189833</v>
      </c>
      <c r="C10980" s="2">
        <v>44628</v>
      </c>
      <c r="D10980" s="1" t="s">
        <v>54</v>
      </c>
      <c r="E10980" s="1" t="s">
        <v>112</v>
      </c>
      <c r="F10980" s="1" t="s">
        <v>113</v>
      </c>
      <c r="G10980" s="1" t="s">
        <v>18</v>
      </c>
      <c r="H10980">
        <v>54.999999999999993</v>
      </c>
      <c r="I10980">
        <v>400</v>
      </c>
      <c r="J10980">
        <v>219999.99999999997</v>
      </c>
      <c r="K10980">
        <v>132000</v>
      </c>
      <c r="L10980" s="1">
        <v>87999.999999999971</v>
      </c>
      <c r="M10980" s="1" t="s">
        <v>19</v>
      </c>
      <c r="N10980" s="1" t="s">
        <v>196</v>
      </c>
    </row>
    <row r="10981" spans="1:14" x14ac:dyDescent="0.3">
      <c r="A10981" s="1" t="s">
        <v>51</v>
      </c>
      <c r="B10981">
        <v>1189833</v>
      </c>
      <c r="C10981" s="2">
        <v>44629</v>
      </c>
      <c r="D10981" s="1" t="s">
        <v>54</v>
      </c>
      <c r="E10981" s="1" t="s">
        <v>112</v>
      </c>
      <c r="F10981" s="1" t="s">
        <v>113</v>
      </c>
      <c r="G10981" s="1" t="s">
        <v>20</v>
      </c>
      <c r="H10981">
        <v>60</v>
      </c>
      <c r="I10981">
        <v>500</v>
      </c>
      <c r="J10981">
        <v>300000</v>
      </c>
      <c r="K10981">
        <v>75000</v>
      </c>
      <c r="L10981" s="1">
        <v>225000</v>
      </c>
      <c r="M10981" s="1" t="s">
        <v>19</v>
      </c>
      <c r="N10981" s="1" t="s">
        <v>197</v>
      </c>
    </row>
    <row r="10982" spans="1:14" x14ac:dyDescent="0.3">
      <c r="A10982" s="1" t="s">
        <v>51</v>
      </c>
      <c r="B10982">
        <v>1189833</v>
      </c>
      <c r="C10982" s="2">
        <v>44197</v>
      </c>
      <c r="D10982" s="1" t="s">
        <v>54</v>
      </c>
      <c r="E10982" s="1" t="s">
        <v>112</v>
      </c>
      <c r="F10982" s="1" t="s">
        <v>113</v>
      </c>
      <c r="G10982" s="1" t="s">
        <v>18</v>
      </c>
      <c r="H10982">
        <v>47</v>
      </c>
      <c r="I10982">
        <v>77</v>
      </c>
      <c r="J10982">
        <v>3619</v>
      </c>
      <c r="K10982">
        <v>2714.2500000000005</v>
      </c>
      <c r="L10982" s="1">
        <v>904.74999999999955</v>
      </c>
      <c r="M10982" s="1" t="s">
        <v>25</v>
      </c>
      <c r="N10982" s="1" t="s">
        <v>196</v>
      </c>
    </row>
    <row r="10983" spans="1:14" x14ac:dyDescent="0.3">
      <c r="A10983" s="1" t="s">
        <v>51</v>
      </c>
      <c r="B10983">
        <v>1189833</v>
      </c>
      <c r="C10983" s="2">
        <v>44198</v>
      </c>
      <c r="D10983" s="1" t="s">
        <v>54</v>
      </c>
      <c r="E10983" s="1" t="s">
        <v>112</v>
      </c>
      <c r="F10983" s="1" t="s">
        <v>113</v>
      </c>
      <c r="G10983" s="1" t="s">
        <v>20</v>
      </c>
      <c r="H10983">
        <v>43</v>
      </c>
      <c r="I10983">
        <v>138</v>
      </c>
      <c r="J10983">
        <v>5934</v>
      </c>
      <c r="K10983">
        <v>2314.2600000000002</v>
      </c>
      <c r="L10983" s="1">
        <v>3619.74</v>
      </c>
      <c r="M10983" s="1" t="s">
        <v>25</v>
      </c>
      <c r="N10983" s="1" t="s">
        <v>197</v>
      </c>
    </row>
    <row r="10984" spans="1:14" x14ac:dyDescent="0.3">
      <c r="A10984" s="1" t="s">
        <v>51</v>
      </c>
      <c r="B10984">
        <v>1189833</v>
      </c>
      <c r="C10984" s="2">
        <v>44199</v>
      </c>
      <c r="D10984" s="1" t="s">
        <v>54</v>
      </c>
      <c r="E10984" s="1" t="s">
        <v>112</v>
      </c>
      <c r="F10984" s="1" t="s">
        <v>113</v>
      </c>
      <c r="G10984" s="1" t="s">
        <v>21</v>
      </c>
      <c r="H10984">
        <v>34</v>
      </c>
      <c r="I10984">
        <v>158</v>
      </c>
      <c r="J10984">
        <v>5372</v>
      </c>
      <c r="K10984">
        <v>3062.0400000000004</v>
      </c>
      <c r="L10984" s="1">
        <v>2309.9599999999996</v>
      </c>
      <c r="M10984" s="1" t="s">
        <v>25</v>
      </c>
      <c r="N10984" s="1" t="s">
        <v>196</v>
      </c>
    </row>
    <row r="10985" spans="1:14" x14ac:dyDescent="0.3">
      <c r="A10985" s="1" t="s">
        <v>51</v>
      </c>
      <c r="B10985">
        <v>1189833</v>
      </c>
      <c r="C10985" s="2">
        <v>44200</v>
      </c>
      <c r="D10985" s="1" t="s">
        <v>54</v>
      </c>
      <c r="E10985" s="1" t="s">
        <v>112</v>
      </c>
      <c r="F10985" s="1" t="s">
        <v>113</v>
      </c>
      <c r="G10985" s="1" t="s">
        <v>22</v>
      </c>
      <c r="H10985">
        <v>42</v>
      </c>
      <c r="I10985">
        <v>123</v>
      </c>
      <c r="J10985">
        <v>5166</v>
      </c>
      <c r="K10985">
        <v>2324.6999999999998</v>
      </c>
      <c r="L10985" s="1">
        <v>2841.3</v>
      </c>
      <c r="M10985" s="1" t="s">
        <v>25</v>
      </c>
      <c r="N10985" s="1" t="s">
        <v>196</v>
      </c>
    </row>
    <row r="10986" spans="1:14" x14ac:dyDescent="0.3">
      <c r="A10986" s="1" t="s">
        <v>51</v>
      </c>
      <c r="B10986">
        <v>1189833</v>
      </c>
      <c r="C10986" s="2">
        <v>44201</v>
      </c>
      <c r="D10986" s="1" t="s">
        <v>54</v>
      </c>
      <c r="E10986" s="1" t="s">
        <v>112</v>
      </c>
      <c r="F10986" s="1" t="s">
        <v>113</v>
      </c>
      <c r="G10986" s="1" t="s">
        <v>23</v>
      </c>
      <c r="H10986">
        <v>43</v>
      </c>
      <c r="I10986">
        <v>122</v>
      </c>
      <c r="J10986">
        <v>5246</v>
      </c>
      <c r="K10986">
        <v>2990.2200000000003</v>
      </c>
      <c r="L10986" s="1">
        <v>2255.7799999999997</v>
      </c>
      <c r="M10986" s="1" t="s">
        <v>25</v>
      </c>
      <c r="N10986" s="1" t="s">
        <v>197</v>
      </c>
    </row>
    <row r="10987" spans="1:14" x14ac:dyDescent="0.3">
      <c r="A10987" s="1" t="s">
        <v>51</v>
      </c>
      <c r="B10987">
        <v>1189833</v>
      </c>
      <c r="C10987" s="2">
        <v>44202</v>
      </c>
      <c r="D10987" s="1" t="s">
        <v>54</v>
      </c>
      <c r="E10987" s="1" t="s">
        <v>112</v>
      </c>
      <c r="F10987" s="1" t="s">
        <v>113</v>
      </c>
      <c r="G10987" s="1" t="s">
        <v>24</v>
      </c>
      <c r="H10987">
        <v>44</v>
      </c>
      <c r="I10987">
        <v>81</v>
      </c>
      <c r="J10987">
        <v>3564</v>
      </c>
      <c r="K10987">
        <v>1960.1999999999998</v>
      </c>
      <c r="L10987" s="1">
        <v>1603.8000000000002</v>
      </c>
      <c r="M10987" s="1" t="s">
        <v>25</v>
      </c>
      <c r="N10987" s="1" t="s">
        <v>197</v>
      </c>
    </row>
    <row r="10988" spans="1:14" x14ac:dyDescent="0.3">
      <c r="A10988" s="1" t="s">
        <v>51</v>
      </c>
      <c r="B10988">
        <v>1189833</v>
      </c>
      <c r="C10988" s="2">
        <v>44203</v>
      </c>
      <c r="D10988" s="1" t="s">
        <v>54</v>
      </c>
      <c r="E10988" s="1" t="s">
        <v>112</v>
      </c>
      <c r="F10988" s="1" t="s">
        <v>113</v>
      </c>
      <c r="G10988" s="1" t="s">
        <v>18</v>
      </c>
      <c r="H10988">
        <v>48</v>
      </c>
      <c r="I10988">
        <v>59</v>
      </c>
      <c r="J10988">
        <v>2832</v>
      </c>
      <c r="K10988">
        <v>2039.0400000000002</v>
      </c>
      <c r="L10988" s="1">
        <v>792.95999999999981</v>
      </c>
      <c r="M10988" s="1" t="s">
        <v>25</v>
      </c>
      <c r="N10988" s="1" t="s">
        <v>196</v>
      </c>
    </row>
    <row r="10989" spans="1:14" x14ac:dyDescent="0.3">
      <c r="A10989" s="1" t="s">
        <v>51</v>
      </c>
      <c r="B10989">
        <v>1189833</v>
      </c>
      <c r="C10989" s="2">
        <v>44204</v>
      </c>
      <c r="D10989" s="1" t="s">
        <v>54</v>
      </c>
      <c r="E10989" s="1" t="s">
        <v>112</v>
      </c>
      <c r="F10989" s="1" t="s">
        <v>113</v>
      </c>
      <c r="G10989" s="1" t="s">
        <v>20</v>
      </c>
      <c r="H10989">
        <v>43</v>
      </c>
      <c r="I10989">
        <v>119</v>
      </c>
      <c r="J10989">
        <v>5117</v>
      </c>
      <c r="K10989">
        <v>1893.29</v>
      </c>
      <c r="L10989" s="1">
        <v>3223.71</v>
      </c>
      <c r="M10989" s="1" t="s">
        <v>25</v>
      </c>
      <c r="N10989" s="1" t="s">
        <v>197</v>
      </c>
    </row>
    <row r="10990" spans="1:14" x14ac:dyDescent="0.3">
      <c r="A10990" s="1" t="s">
        <v>51</v>
      </c>
      <c r="B10990">
        <v>1189833</v>
      </c>
      <c r="C10990" s="2">
        <v>44205</v>
      </c>
      <c r="D10990" s="1" t="s">
        <v>54</v>
      </c>
      <c r="E10990" s="1" t="s">
        <v>112</v>
      </c>
      <c r="F10990" s="1" t="s">
        <v>113</v>
      </c>
      <c r="G10990" s="1" t="s">
        <v>21</v>
      </c>
      <c r="H10990">
        <v>32</v>
      </c>
      <c r="I10990">
        <v>173</v>
      </c>
      <c r="J10990">
        <v>5536</v>
      </c>
      <c r="K10990">
        <v>3044.8</v>
      </c>
      <c r="L10990" s="1">
        <v>2491.1999999999998</v>
      </c>
      <c r="M10990" s="1" t="s">
        <v>25</v>
      </c>
      <c r="N10990" s="1" t="s">
        <v>196</v>
      </c>
    </row>
    <row r="10991" spans="1:14" x14ac:dyDescent="0.3">
      <c r="A10991" s="1" t="s">
        <v>51</v>
      </c>
      <c r="B10991">
        <v>1189833</v>
      </c>
      <c r="C10991" s="2">
        <v>44206</v>
      </c>
      <c r="D10991" s="1" t="s">
        <v>54</v>
      </c>
      <c r="E10991" s="1" t="s">
        <v>112</v>
      </c>
      <c r="F10991" s="1" t="s">
        <v>113</v>
      </c>
      <c r="G10991" s="1" t="s">
        <v>22</v>
      </c>
      <c r="H10991">
        <v>41</v>
      </c>
      <c r="I10991">
        <v>115</v>
      </c>
      <c r="J10991">
        <v>4715</v>
      </c>
      <c r="K10991">
        <v>1933.1499999999999</v>
      </c>
      <c r="L10991" s="1">
        <v>2781.8500000000004</v>
      </c>
      <c r="M10991" s="1" t="s">
        <v>25</v>
      </c>
      <c r="N10991" s="1" t="s">
        <v>196</v>
      </c>
    </row>
    <row r="10992" spans="1:14" x14ac:dyDescent="0.3">
      <c r="A10992" s="1" t="s">
        <v>51</v>
      </c>
      <c r="B10992">
        <v>1189833</v>
      </c>
      <c r="C10992" s="2">
        <v>44207</v>
      </c>
      <c r="D10992" s="1" t="s">
        <v>54</v>
      </c>
      <c r="E10992" s="1" t="s">
        <v>112</v>
      </c>
      <c r="F10992" s="1" t="s">
        <v>113</v>
      </c>
      <c r="G10992" s="1" t="s">
        <v>23</v>
      </c>
      <c r="H10992">
        <v>42</v>
      </c>
      <c r="I10992">
        <v>128</v>
      </c>
      <c r="J10992">
        <v>5376</v>
      </c>
      <c r="K10992">
        <v>3064.32</v>
      </c>
      <c r="L10992" s="1">
        <v>2311.6799999999998</v>
      </c>
      <c r="M10992" s="1" t="s">
        <v>25</v>
      </c>
      <c r="N10992" s="1" t="s">
        <v>197</v>
      </c>
    </row>
    <row r="10993" spans="1:14" x14ac:dyDescent="0.3">
      <c r="A10993" s="1" t="s">
        <v>51</v>
      </c>
      <c r="B10993">
        <v>1189833</v>
      </c>
      <c r="C10993" s="2">
        <v>44208</v>
      </c>
      <c r="D10993" s="1" t="s">
        <v>54</v>
      </c>
      <c r="E10993" s="1" t="s">
        <v>112</v>
      </c>
      <c r="F10993" s="1" t="s">
        <v>113</v>
      </c>
      <c r="G10993" s="1" t="s">
        <v>24</v>
      </c>
      <c r="H10993">
        <v>44</v>
      </c>
      <c r="I10993">
        <v>91</v>
      </c>
      <c r="J10993">
        <v>4004</v>
      </c>
      <c r="K10993">
        <v>2122.12</v>
      </c>
      <c r="L10993" s="1">
        <v>1881.88</v>
      </c>
      <c r="M10993" s="1" t="s">
        <v>25</v>
      </c>
      <c r="N10993" s="1" t="s">
        <v>197</v>
      </c>
    </row>
    <row r="10994" spans="1:14" x14ac:dyDescent="0.3">
      <c r="A10994" s="1" t="s">
        <v>51</v>
      </c>
      <c r="B10994">
        <v>1189833</v>
      </c>
      <c r="C10994" s="2">
        <v>44209</v>
      </c>
      <c r="D10994" s="1" t="s">
        <v>54</v>
      </c>
      <c r="E10994" s="1" t="s">
        <v>112</v>
      </c>
      <c r="F10994" s="1" t="s">
        <v>113</v>
      </c>
      <c r="G10994" s="1" t="s">
        <v>18</v>
      </c>
      <c r="H10994">
        <v>48</v>
      </c>
      <c r="I10994">
        <v>60</v>
      </c>
      <c r="J10994">
        <v>2880</v>
      </c>
      <c r="K10994">
        <v>2044.8000000000002</v>
      </c>
      <c r="L10994" s="1">
        <v>835.19999999999982</v>
      </c>
      <c r="M10994" s="1" t="s">
        <v>25</v>
      </c>
      <c r="N10994" s="1" t="s">
        <v>196</v>
      </c>
    </row>
    <row r="10995" spans="1:14" x14ac:dyDescent="0.3">
      <c r="A10995" s="1" t="s">
        <v>51</v>
      </c>
      <c r="B10995">
        <v>1189833</v>
      </c>
      <c r="C10995" s="2">
        <v>44210</v>
      </c>
      <c r="D10995" s="1" t="s">
        <v>54</v>
      </c>
      <c r="E10995" s="1" t="s">
        <v>112</v>
      </c>
      <c r="F10995" s="1" t="s">
        <v>113</v>
      </c>
      <c r="G10995" s="1" t="s">
        <v>20</v>
      </c>
      <c r="H10995">
        <v>42</v>
      </c>
      <c r="I10995">
        <v>112</v>
      </c>
      <c r="J10995">
        <v>4704</v>
      </c>
      <c r="K10995">
        <v>1834.5600000000002</v>
      </c>
      <c r="L10995" s="1">
        <v>2869.4399999999996</v>
      </c>
      <c r="M10995" s="1" t="s">
        <v>25</v>
      </c>
      <c r="N10995" s="1" t="s">
        <v>197</v>
      </c>
    </row>
    <row r="10996" spans="1:14" x14ac:dyDescent="0.3">
      <c r="A10996" s="1" t="s">
        <v>51</v>
      </c>
      <c r="B10996">
        <v>1189833</v>
      </c>
      <c r="C10996" s="2">
        <v>44211</v>
      </c>
      <c r="D10996" s="1" t="s">
        <v>54</v>
      </c>
      <c r="E10996" s="1" t="s">
        <v>112</v>
      </c>
      <c r="F10996" s="1" t="s">
        <v>113</v>
      </c>
      <c r="G10996" s="1" t="s">
        <v>21</v>
      </c>
      <c r="H10996">
        <v>44</v>
      </c>
      <c r="I10996">
        <v>161</v>
      </c>
      <c r="J10996">
        <v>7084</v>
      </c>
      <c r="K10996">
        <v>4179.5600000000004</v>
      </c>
      <c r="L10996" s="1">
        <v>2904.4399999999996</v>
      </c>
      <c r="M10996" s="1" t="s">
        <v>25</v>
      </c>
      <c r="N10996" s="1" t="s">
        <v>196</v>
      </c>
    </row>
    <row r="10997" spans="1:14" x14ac:dyDescent="0.3">
      <c r="A10997" s="1" t="s">
        <v>51</v>
      </c>
      <c r="B10997">
        <v>1189833</v>
      </c>
      <c r="C10997" s="2">
        <v>44212</v>
      </c>
      <c r="D10997" s="1" t="s">
        <v>54</v>
      </c>
      <c r="E10997" s="1" t="s">
        <v>112</v>
      </c>
      <c r="F10997" s="1" t="s">
        <v>113</v>
      </c>
      <c r="G10997" s="1" t="s">
        <v>22</v>
      </c>
      <c r="H10997">
        <v>43</v>
      </c>
      <c r="I10997">
        <v>101</v>
      </c>
      <c r="J10997">
        <v>4343</v>
      </c>
      <c r="K10997">
        <v>1954.35</v>
      </c>
      <c r="L10997" s="1">
        <v>2388.65</v>
      </c>
      <c r="M10997" s="1" t="s">
        <v>25</v>
      </c>
      <c r="N10997" s="1" t="s">
        <v>196</v>
      </c>
    </row>
    <row r="10998" spans="1:14" x14ac:dyDescent="0.3">
      <c r="A10998" s="1" t="s">
        <v>51</v>
      </c>
      <c r="B10998">
        <v>1189833</v>
      </c>
      <c r="C10998" s="2">
        <v>44213</v>
      </c>
      <c r="D10998" s="1" t="s">
        <v>54</v>
      </c>
      <c r="E10998" s="1" t="s">
        <v>112</v>
      </c>
      <c r="F10998" s="1" t="s">
        <v>113</v>
      </c>
      <c r="G10998" s="1" t="s">
        <v>23</v>
      </c>
      <c r="H10998">
        <v>44</v>
      </c>
      <c r="I10998">
        <v>120</v>
      </c>
      <c r="J10998">
        <v>5280</v>
      </c>
      <c r="K10998">
        <v>3168</v>
      </c>
      <c r="L10998" s="1">
        <v>2112</v>
      </c>
      <c r="M10998" s="1" t="s">
        <v>25</v>
      </c>
      <c r="N10998" s="1" t="s">
        <v>197</v>
      </c>
    </row>
    <row r="10999" spans="1:14" x14ac:dyDescent="0.3">
      <c r="A10999" s="1" t="s">
        <v>51</v>
      </c>
      <c r="B10999">
        <v>1189833</v>
      </c>
      <c r="C10999" s="2">
        <v>44214</v>
      </c>
      <c r="D10999" s="1" t="s">
        <v>54</v>
      </c>
      <c r="E10999" s="1" t="s">
        <v>112</v>
      </c>
      <c r="F10999" s="1" t="s">
        <v>113</v>
      </c>
      <c r="G10999" s="1" t="s">
        <v>24</v>
      </c>
      <c r="H10999">
        <v>36</v>
      </c>
      <c r="I10999">
        <v>78</v>
      </c>
      <c r="J10999">
        <v>2808</v>
      </c>
      <c r="K10999">
        <v>1404</v>
      </c>
      <c r="L10999" s="1">
        <v>1404</v>
      </c>
      <c r="M10999" s="1" t="s">
        <v>25</v>
      </c>
      <c r="N10999" s="1" t="s">
        <v>197</v>
      </c>
    </row>
    <row r="11000" spans="1:14" x14ac:dyDescent="0.3">
      <c r="A11000" s="1" t="s">
        <v>51</v>
      </c>
      <c r="B11000">
        <v>1189833</v>
      </c>
      <c r="C11000" s="2">
        <v>44215</v>
      </c>
      <c r="D11000" s="1" t="s">
        <v>54</v>
      </c>
      <c r="E11000" s="1" t="s">
        <v>112</v>
      </c>
      <c r="F11000" s="1" t="s">
        <v>113</v>
      </c>
      <c r="G11000" s="1" t="s">
        <v>18</v>
      </c>
      <c r="H11000">
        <v>44</v>
      </c>
      <c r="I11000">
        <v>56</v>
      </c>
      <c r="J11000">
        <v>2464</v>
      </c>
      <c r="K11000">
        <v>1823.3600000000004</v>
      </c>
      <c r="L11000" s="1">
        <v>640.63999999999965</v>
      </c>
      <c r="M11000" s="1" t="s">
        <v>25</v>
      </c>
      <c r="N11000" s="1" t="s">
        <v>196</v>
      </c>
    </row>
    <row r="11001" spans="1:14" x14ac:dyDescent="0.3">
      <c r="A11001" s="1" t="s">
        <v>51</v>
      </c>
      <c r="B11001">
        <v>1189833</v>
      </c>
      <c r="C11001" s="2">
        <v>44216</v>
      </c>
      <c r="D11001" s="1" t="s">
        <v>54</v>
      </c>
      <c r="E11001" s="1" t="s">
        <v>112</v>
      </c>
      <c r="F11001" s="1" t="s">
        <v>113</v>
      </c>
      <c r="G11001" s="1" t="s">
        <v>20</v>
      </c>
      <c r="H11001">
        <v>55</v>
      </c>
      <c r="I11001">
        <v>101</v>
      </c>
      <c r="J11001">
        <v>5555</v>
      </c>
      <c r="K11001">
        <v>2166.4500000000003</v>
      </c>
      <c r="L11001" s="1">
        <v>3388.5499999999997</v>
      </c>
      <c r="M11001" s="1" t="s">
        <v>25</v>
      </c>
      <c r="N11001" s="1" t="s">
        <v>197</v>
      </c>
    </row>
    <row r="11002" spans="1:14" x14ac:dyDescent="0.3">
      <c r="A11002" s="1" t="s">
        <v>51</v>
      </c>
      <c r="B11002">
        <v>1189833</v>
      </c>
      <c r="C11002" s="2">
        <v>44217</v>
      </c>
      <c r="D11002" s="1" t="s">
        <v>54</v>
      </c>
      <c r="E11002" s="1" t="s">
        <v>112</v>
      </c>
      <c r="F11002" s="1" t="s">
        <v>113</v>
      </c>
      <c r="G11002" s="1" t="s">
        <v>21</v>
      </c>
      <c r="H11002">
        <v>39</v>
      </c>
      <c r="I11002">
        <v>150</v>
      </c>
      <c r="J11002">
        <v>5850</v>
      </c>
      <c r="K11002">
        <v>3334.5000000000005</v>
      </c>
      <c r="L11002" s="1">
        <v>2515.4999999999995</v>
      </c>
      <c r="M11002" s="1" t="s">
        <v>25</v>
      </c>
      <c r="N11002" s="1" t="s">
        <v>196</v>
      </c>
    </row>
    <row r="11003" spans="1:14" x14ac:dyDescent="0.3">
      <c r="A11003" s="1" t="s">
        <v>51</v>
      </c>
      <c r="B11003">
        <v>1189833</v>
      </c>
      <c r="C11003" s="2">
        <v>44218</v>
      </c>
      <c r="D11003" s="1" t="s">
        <v>54</v>
      </c>
      <c r="E11003" s="1" t="s">
        <v>112</v>
      </c>
      <c r="F11003" s="1" t="s">
        <v>113</v>
      </c>
      <c r="G11003" s="1" t="s">
        <v>22</v>
      </c>
      <c r="H11003">
        <v>41</v>
      </c>
      <c r="I11003">
        <v>106</v>
      </c>
      <c r="J11003">
        <v>4346</v>
      </c>
      <c r="K11003">
        <v>1912.24</v>
      </c>
      <c r="L11003" s="1">
        <v>2433.7600000000002</v>
      </c>
      <c r="M11003" s="1" t="s">
        <v>25</v>
      </c>
      <c r="N11003" s="1" t="s">
        <v>196</v>
      </c>
    </row>
    <row r="11004" spans="1:14" x14ac:dyDescent="0.3">
      <c r="A11004" s="1" t="s">
        <v>51</v>
      </c>
      <c r="B11004">
        <v>1189833</v>
      </c>
      <c r="C11004" s="2">
        <v>44219</v>
      </c>
      <c r="D11004" s="1" t="s">
        <v>54</v>
      </c>
      <c r="E11004" s="1" t="s">
        <v>112</v>
      </c>
      <c r="F11004" s="1" t="s">
        <v>113</v>
      </c>
      <c r="G11004" s="1" t="s">
        <v>23</v>
      </c>
      <c r="H11004">
        <v>44</v>
      </c>
      <c r="I11004">
        <v>111</v>
      </c>
      <c r="J11004">
        <v>4884</v>
      </c>
      <c r="K11004">
        <v>2686.2000000000003</v>
      </c>
      <c r="L11004" s="1">
        <v>2197.7999999999997</v>
      </c>
      <c r="M11004" s="1" t="s">
        <v>25</v>
      </c>
      <c r="N11004" s="1" t="s">
        <v>197</v>
      </c>
    </row>
    <row r="11005" spans="1:14" x14ac:dyDescent="0.3">
      <c r="A11005" s="1" t="s">
        <v>51</v>
      </c>
      <c r="B11005">
        <v>1189833</v>
      </c>
      <c r="C11005" s="2">
        <v>44220</v>
      </c>
      <c r="D11005" s="1" t="s">
        <v>54</v>
      </c>
      <c r="E11005" s="1" t="s">
        <v>112</v>
      </c>
      <c r="F11005" s="1" t="s">
        <v>113</v>
      </c>
      <c r="G11005" s="1" t="s">
        <v>24</v>
      </c>
      <c r="H11005">
        <v>38</v>
      </c>
      <c r="I11005">
        <v>88</v>
      </c>
      <c r="J11005">
        <v>3344</v>
      </c>
      <c r="K11005">
        <v>1772.3200000000002</v>
      </c>
      <c r="L11005" s="1">
        <v>1571.6799999999998</v>
      </c>
      <c r="M11005" s="1" t="s">
        <v>25</v>
      </c>
      <c r="N11005" s="1" t="s">
        <v>197</v>
      </c>
    </row>
    <row r="11006" spans="1:14" x14ac:dyDescent="0.3">
      <c r="A11006" s="1" t="s">
        <v>51</v>
      </c>
      <c r="B11006">
        <v>1189833</v>
      </c>
      <c r="C11006" s="2">
        <v>44221</v>
      </c>
      <c r="D11006" s="1" t="s">
        <v>54</v>
      </c>
      <c r="E11006" s="1" t="s">
        <v>112</v>
      </c>
      <c r="F11006" s="1" t="s">
        <v>113</v>
      </c>
      <c r="G11006" s="1" t="s">
        <v>18</v>
      </c>
      <c r="H11006">
        <v>41</v>
      </c>
      <c r="I11006">
        <v>61</v>
      </c>
      <c r="J11006">
        <v>2501</v>
      </c>
      <c r="K11006">
        <v>1850.7400000000002</v>
      </c>
      <c r="L11006" s="1">
        <v>650.25999999999976</v>
      </c>
      <c r="M11006" s="1" t="s">
        <v>25</v>
      </c>
      <c r="N11006" s="1" t="s">
        <v>196</v>
      </c>
    </row>
    <row r="11007" spans="1:14" x14ac:dyDescent="0.3">
      <c r="A11007" s="1" t="s">
        <v>51</v>
      </c>
      <c r="B11007">
        <v>1189833</v>
      </c>
      <c r="C11007" s="2">
        <v>44222</v>
      </c>
      <c r="D11007" s="1" t="s">
        <v>54</v>
      </c>
      <c r="E11007" s="1" t="s">
        <v>112</v>
      </c>
      <c r="F11007" s="1" t="s">
        <v>113</v>
      </c>
      <c r="G11007" s="1" t="s">
        <v>20</v>
      </c>
      <c r="H11007">
        <v>59</v>
      </c>
      <c r="I11007">
        <v>108</v>
      </c>
      <c r="J11007">
        <v>6372</v>
      </c>
      <c r="K11007">
        <v>2421.36</v>
      </c>
      <c r="L11007" s="1">
        <v>3950.64</v>
      </c>
      <c r="M11007" s="1" t="s">
        <v>25</v>
      </c>
      <c r="N11007" s="1" t="s">
        <v>197</v>
      </c>
    </row>
    <row r="11008" spans="1:14" x14ac:dyDescent="0.3">
      <c r="A11008" s="1" t="s">
        <v>51</v>
      </c>
      <c r="B11008">
        <v>1189833</v>
      </c>
      <c r="C11008" s="2">
        <v>44223</v>
      </c>
      <c r="D11008" s="1" t="s">
        <v>54</v>
      </c>
      <c r="E11008" s="1" t="s">
        <v>112</v>
      </c>
      <c r="F11008" s="1" t="s">
        <v>113</v>
      </c>
      <c r="G11008" s="1" t="s">
        <v>21</v>
      </c>
      <c r="H11008">
        <v>36</v>
      </c>
      <c r="I11008">
        <v>169</v>
      </c>
      <c r="J11008">
        <v>6084</v>
      </c>
      <c r="K11008">
        <v>3589.5600000000004</v>
      </c>
      <c r="L11008" s="1">
        <v>2494.4399999999996</v>
      </c>
      <c r="M11008" s="1" t="s">
        <v>25</v>
      </c>
      <c r="N11008" s="1" t="s">
        <v>196</v>
      </c>
    </row>
    <row r="11009" spans="1:14" x14ac:dyDescent="0.3">
      <c r="A11009" s="1" t="s">
        <v>51</v>
      </c>
      <c r="B11009">
        <v>1189833</v>
      </c>
      <c r="C11009" s="2">
        <v>44224</v>
      </c>
      <c r="D11009" s="1" t="s">
        <v>54</v>
      </c>
      <c r="E11009" s="1" t="s">
        <v>112</v>
      </c>
      <c r="F11009" s="1" t="s">
        <v>113</v>
      </c>
      <c r="G11009" s="1" t="s">
        <v>22</v>
      </c>
      <c r="H11009">
        <v>42</v>
      </c>
      <c r="I11009">
        <v>147</v>
      </c>
      <c r="J11009">
        <v>6174</v>
      </c>
      <c r="K11009">
        <v>2531.3399999999997</v>
      </c>
      <c r="L11009" s="1">
        <v>3642.6600000000003</v>
      </c>
      <c r="M11009" s="1" t="s">
        <v>25</v>
      </c>
      <c r="N11009" s="1" t="s">
        <v>196</v>
      </c>
    </row>
    <row r="11010" spans="1:14" x14ac:dyDescent="0.3">
      <c r="A11010" s="1" t="s">
        <v>51</v>
      </c>
      <c r="B11010">
        <v>1189833</v>
      </c>
      <c r="C11010" s="2">
        <v>44225</v>
      </c>
      <c r="D11010" s="1" t="s">
        <v>54</v>
      </c>
      <c r="E11010" s="1" t="s">
        <v>112</v>
      </c>
      <c r="F11010" s="1" t="s">
        <v>113</v>
      </c>
      <c r="G11010" s="1" t="s">
        <v>23</v>
      </c>
      <c r="H11010">
        <v>44</v>
      </c>
      <c r="I11010">
        <v>165</v>
      </c>
      <c r="J11010">
        <v>7260</v>
      </c>
      <c r="K11010">
        <v>3993.0000000000005</v>
      </c>
      <c r="L11010" s="1">
        <v>3266.9999999999995</v>
      </c>
      <c r="M11010" s="1" t="s">
        <v>25</v>
      </c>
      <c r="N11010" s="1" t="s">
        <v>197</v>
      </c>
    </row>
    <row r="11011" spans="1:14" x14ac:dyDescent="0.3">
      <c r="A11011" s="1" t="s">
        <v>51</v>
      </c>
      <c r="B11011">
        <v>1189833</v>
      </c>
      <c r="C11011" s="2">
        <v>44226</v>
      </c>
      <c r="D11011" s="1" t="s">
        <v>54</v>
      </c>
      <c r="E11011" s="1" t="s">
        <v>112</v>
      </c>
      <c r="F11011" s="1" t="s">
        <v>113</v>
      </c>
      <c r="G11011" s="1" t="s">
        <v>24</v>
      </c>
      <c r="H11011">
        <v>38</v>
      </c>
      <c r="I11011">
        <v>106</v>
      </c>
      <c r="J11011">
        <v>4028</v>
      </c>
      <c r="K11011">
        <v>2134.84</v>
      </c>
      <c r="L11011" s="1">
        <v>1893.1599999999999</v>
      </c>
      <c r="M11011" s="1" t="s">
        <v>25</v>
      </c>
      <c r="N11011" s="1" t="s">
        <v>197</v>
      </c>
    </row>
    <row r="11012" spans="1:14" x14ac:dyDescent="0.3">
      <c r="A11012" s="1" t="s">
        <v>51</v>
      </c>
      <c r="B11012">
        <v>1189833</v>
      </c>
      <c r="C11012" s="2">
        <v>44227</v>
      </c>
      <c r="D11012" s="1" t="s">
        <v>54</v>
      </c>
      <c r="E11012" s="1" t="s">
        <v>112</v>
      </c>
      <c r="F11012" s="1" t="s">
        <v>113</v>
      </c>
      <c r="G11012" s="1" t="s">
        <v>18</v>
      </c>
      <c r="H11012">
        <v>41</v>
      </c>
      <c r="I11012">
        <v>75</v>
      </c>
      <c r="J11012">
        <v>3075</v>
      </c>
      <c r="K11012">
        <v>2275.5000000000005</v>
      </c>
      <c r="L11012" s="1">
        <v>799.49999999999955</v>
      </c>
      <c r="M11012" s="1" t="s">
        <v>25</v>
      </c>
      <c r="N11012" s="1" t="s">
        <v>196</v>
      </c>
    </row>
    <row r="11013" spans="1:14" x14ac:dyDescent="0.3">
      <c r="A11013" s="1" t="s">
        <v>51</v>
      </c>
      <c r="B11013">
        <v>1189833</v>
      </c>
      <c r="C11013" s="2">
        <v>44228</v>
      </c>
      <c r="D11013" s="1" t="s">
        <v>54</v>
      </c>
      <c r="E11013" s="1" t="s">
        <v>112</v>
      </c>
      <c r="F11013" s="1" t="s">
        <v>113</v>
      </c>
      <c r="G11013" s="1" t="s">
        <v>20</v>
      </c>
      <c r="H11013">
        <v>55</v>
      </c>
      <c r="I11013">
        <v>150</v>
      </c>
      <c r="J11013">
        <v>8250</v>
      </c>
      <c r="K11013">
        <v>2970</v>
      </c>
      <c r="L11013" s="1">
        <v>5280</v>
      </c>
      <c r="M11013" s="1" t="s">
        <v>25</v>
      </c>
      <c r="N11013" s="1" t="s">
        <v>197</v>
      </c>
    </row>
    <row r="11014" spans="1:14" x14ac:dyDescent="0.3">
      <c r="A11014" s="1" t="s">
        <v>51</v>
      </c>
      <c r="B11014">
        <v>1189833</v>
      </c>
      <c r="C11014" s="2">
        <v>44229</v>
      </c>
      <c r="D11014" s="1" t="s">
        <v>54</v>
      </c>
      <c r="E11014" s="1" t="s">
        <v>112</v>
      </c>
      <c r="F11014" s="1" t="s">
        <v>113</v>
      </c>
      <c r="G11014" s="1" t="s">
        <v>21</v>
      </c>
      <c r="H11014">
        <v>37</v>
      </c>
      <c r="I11014">
        <v>203</v>
      </c>
      <c r="J11014">
        <v>7511</v>
      </c>
      <c r="K11014">
        <v>4431.4900000000007</v>
      </c>
      <c r="L11014" s="1">
        <v>3079.5099999999993</v>
      </c>
      <c r="M11014" s="1" t="s">
        <v>25</v>
      </c>
      <c r="N11014" s="1" t="s">
        <v>196</v>
      </c>
    </row>
    <row r="11015" spans="1:14" x14ac:dyDescent="0.3">
      <c r="A11015" s="1" t="s">
        <v>51</v>
      </c>
      <c r="B11015">
        <v>1189833</v>
      </c>
      <c r="C11015" s="2">
        <v>44230</v>
      </c>
      <c r="D11015" s="1" t="s">
        <v>54</v>
      </c>
      <c r="E11015" s="1" t="s">
        <v>112</v>
      </c>
      <c r="F11015" s="1" t="s">
        <v>113</v>
      </c>
      <c r="G11015" s="1" t="s">
        <v>22</v>
      </c>
      <c r="H11015">
        <v>41</v>
      </c>
      <c r="I11015">
        <v>156</v>
      </c>
      <c r="J11015">
        <v>6396</v>
      </c>
      <c r="K11015">
        <v>2750.2799999999997</v>
      </c>
      <c r="L11015" s="1">
        <v>3645.7200000000003</v>
      </c>
      <c r="M11015" s="1" t="s">
        <v>25</v>
      </c>
      <c r="N11015" s="1" t="s">
        <v>196</v>
      </c>
    </row>
    <row r="11016" spans="1:14" x14ac:dyDescent="0.3">
      <c r="A11016" s="1" t="s">
        <v>51</v>
      </c>
      <c r="B11016">
        <v>1189833</v>
      </c>
      <c r="C11016" s="2">
        <v>44231</v>
      </c>
      <c r="D11016" s="1" t="s">
        <v>54</v>
      </c>
      <c r="E11016" s="1" t="s">
        <v>112</v>
      </c>
      <c r="F11016" s="1" t="s">
        <v>113</v>
      </c>
      <c r="G11016" s="1" t="s">
        <v>23</v>
      </c>
      <c r="H11016">
        <v>44</v>
      </c>
      <c r="I11016">
        <v>143</v>
      </c>
      <c r="J11016">
        <v>6292</v>
      </c>
      <c r="K11016">
        <v>3712.2800000000007</v>
      </c>
      <c r="L11016" s="1">
        <v>2579.7199999999993</v>
      </c>
      <c r="M11016" s="1" t="s">
        <v>25</v>
      </c>
      <c r="N11016" s="1" t="s">
        <v>197</v>
      </c>
    </row>
    <row r="11017" spans="1:14" x14ac:dyDescent="0.3">
      <c r="A11017" s="1" t="s">
        <v>51</v>
      </c>
      <c r="B11017">
        <v>1189833</v>
      </c>
      <c r="C11017" s="2">
        <v>44232</v>
      </c>
      <c r="D11017" s="1" t="s">
        <v>54</v>
      </c>
      <c r="E11017" s="1" t="s">
        <v>112</v>
      </c>
      <c r="F11017" s="1" t="s">
        <v>113</v>
      </c>
      <c r="G11017" s="1" t="s">
        <v>24</v>
      </c>
      <c r="H11017">
        <v>36</v>
      </c>
      <c r="I11017">
        <v>113</v>
      </c>
      <c r="J11017">
        <v>4068</v>
      </c>
      <c r="K11017">
        <v>2156.04</v>
      </c>
      <c r="L11017" s="1">
        <v>1911.96</v>
      </c>
      <c r="M11017" s="1" t="s">
        <v>25</v>
      </c>
      <c r="N11017" s="1" t="s">
        <v>197</v>
      </c>
    </row>
    <row r="11018" spans="1:14" x14ac:dyDescent="0.3">
      <c r="A11018" s="1" t="s">
        <v>51</v>
      </c>
      <c r="B11018">
        <v>1189833</v>
      </c>
      <c r="C11018" s="2">
        <v>44233</v>
      </c>
      <c r="D11018" s="1" t="s">
        <v>54</v>
      </c>
      <c r="E11018" s="1" t="s">
        <v>112</v>
      </c>
      <c r="F11018" s="1" t="s">
        <v>113</v>
      </c>
      <c r="G11018" s="1" t="s">
        <v>18</v>
      </c>
      <c r="H11018">
        <v>42</v>
      </c>
      <c r="I11018">
        <v>124</v>
      </c>
      <c r="J11018">
        <v>5208</v>
      </c>
      <c r="K11018">
        <v>3645.6000000000004</v>
      </c>
      <c r="L11018" s="1">
        <v>1562.3999999999996</v>
      </c>
      <c r="M11018" s="1" t="s">
        <v>25</v>
      </c>
      <c r="N11018" s="1" t="s">
        <v>196</v>
      </c>
    </row>
    <row r="11019" spans="1:14" x14ac:dyDescent="0.3">
      <c r="A11019" s="1" t="s">
        <v>51</v>
      </c>
      <c r="B11019">
        <v>1189833</v>
      </c>
      <c r="C11019" s="2">
        <v>44234</v>
      </c>
      <c r="D11019" s="1" t="s">
        <v>54</v>
      </c>
      <c r="E11019" s="1" t="s">
        <v>112</v>
      </c>
      <c r="F11019" s="1" t="s">
        <v>113</v>
      </c>
      <c r="G11019" s="1" t="s">
        <v>20</v>
      </c>
      <c r="H11019">
        <v>58</v>
      </c>
      <c r="I11019">
        <v>143</v>
      </c>
      <c r="J11019">
        <v>8294</v>
      </c>
      <c r="K11019">
        <v>2902.8999999999996</v>
      </c>
      <c r="L11019" s="1">
        <v>5391.1</v>
      </c>
      <c r="M11019" s="1" t="s">
        <v>25</v>
      </c>
      <c r="N11019" s="1" t="s">
        <v>197</v>
      </c>
    </row>
    <row r="11020" spans="1:14" x14ac:dyDescent="0.3">
      <c r="A11020" s="1" t="s">
        <v>51</v>
      </c>
      <c r="B11020">
        <v>1189833</v>
      </c>
      <c r="C11020" s="2">
        <v>44235</v>
      </c>
      <c r="D11020" s="1" t="s">
        <v>54</v>
      </c>
      <c r="E11020" s="1" t="s">
        <v>112</v>
      </c>
      <c r="F11020" s="1" t="s">
        <v>113</v>
      </c>
      <c r="G11020" s="1" t="s">
        <v>21</v>
      </c>
      <c r="H11020">
        <v>42</v>
      </c>
      <c r="I11020">
        <v>203</v>
      </c>
      <c r="J11020">
        <v>8526</v>
      </c>
      <c r="K11020">
        <v>4945.0800000000008</v>
      </c>
      <c r="L11020" s="1">
        <v>3580.9199999999992</v>
      </c>
      <c r="M11020" s="1" t="s">
        <v>25</v>
      </c>
      <c r="N11020" s="1" t="s">
        <v>196</v>
      </c>
    </row>
    <row r="11021" spans="1:14" x14ac:dyDescent="0.3">
      <c r="A11021" s="1" t="s">
        <v>51</v>
      </c>
      <c r="B11021">
        <v>1189833</v>
      </c>
      <c r="C11021" s="2">
        <v>44236</v>
      </c>
      <c r="D11021" s="1" t="s">
        <v>54</v>
      </c>
      <c r="E11021" s="1" t="s">
        <v>112</v>
      </c>
      <c r="F11021" s="1" t="s">
        <v>113</v>
      </c>
      <c r="G11021" s="1" t="s">
        <v>22</v>
      </c>
      <c r="H11021">
        <v>54</v>
      </c>
      <c r="I11021">
        <v>188</v>
      </c>
      <c r="J11021">
        <v>10152</v>
      </c>
      <c r="K11021">
        <v>4365.3599999999997</v>
      </c>
      <c r="L11021" s="1">
        <v>5786.64</v>
      </c>
      <c r="M11021" s="1" t="s">
        <v>25</v>
      </c>
      <c r="N11021" s="1" t="s">
        <v>196</v>
      </c>
    </row>
    <row r="11022" spans="1:14" x14ac:dyDescent="0.3">
      <c r="A11022" s="1" t="s">
        <v>51</v>
      </c>
      <c r="B11022">
        <v>1189833</v>
      </c>
      <c r="C11022" s="2">
        <v>44237</v>
      </c>
      <c r="D11022" s="1" t="s">
        <v>54</v>
      </c>
      <c r="E11022" s="1" t="s">
        <v>112</v>
      </c>
      <c r="F11022" s="1" t="s">
        <v>113</v>
      </c>
      <c r="G11022" s="1" t="s">
        <v>23</v>
      </c>
      <c r="H11022">
        <v>49</v>
      </c>
      <c r="I11022">
        <v>130</v>
      </c>
      <c r="J11022">
        <v>6370</v>
      </c>
      <c r="K11022">
        <v>3758.3000000000006</v>
      </c>
      <c r="L11022" s="1">
        <v>2611.6999999999994</v>
      </c>
      <c r="M11022" s="1" t="s">
        <v>25</v>
      </c>
      <c r="N11022" s="1" t="s">
        <v>197</v>
      </c>
    </row>
    <row r="11023" spans="1:14" x14ac:dyDescent="0.3">
      <c r="A11023" s="1" t="s">
        <v>51</v>
      </c>
      <c r="B11023">
        <v>1189833</v>
      </c>
      <c r="C11023" s="2">
        <v>44238</v>
      </c>
      <c r="D11023" s="1" t="s">
        <v>54</v>
      </c>
      <c r="E11023" s="1" t="s">
        <v>112</v>
      </c>
      <c r="F11023" s="1" t="s">
        <v>113</v>
      </c>
      <c r="G11023" s="1" t="s">
        <v>24</v>
      </c>
      <c r="H11023">
        <v>41</v>
      </c>
      <c r="I11023">
        <v>106</v>
      </c>
      <c r="J11023">
        <v>4346</v>
      </c>
      <c r="K11023">
        <v>2346.84</v>
      </c>
      <c r="L11023" s="1">
        <v>1999.1599999999999</v>
      </c>
      <c r="M11023" s="1" t="s">
        <v>25</v>
      </c>
      <c r="N11023" s="1" t="s">
        <v>197</v>
      </c>
    </row>
    <row r="11024" spans="1:14" x14ac:dyDescent="0.3">
      <c r="A11024" s="1" t="s">
        <v>51</v>
      </c>
      <c r="B11024">
        <v>1189833</v>
      </c>
      <c r="C11024" s="2">
        <v>44239</v>
      </c>
      <c r="D11024" s="1" t="s">
        <v>54</v>
      </c>
      <c r="E11024" s="1" t="s">
        <v>112</v>
      </c>
      <c r="F11024" s="1" t="s">
        <v>113</v>
      </c>
      <c r="G11024" s="1" t="s">
        <v>18</v>
      </c>
      <c r="H11024">
        <v>52</v>
      </c>
      <c r="I11024">
        <v>106</v>
      </c>
      <c r="J11024">
        <v>5512</v>
      </c>
      <c r="K11024">
        <v>3858.4000000000005</v>
      </c>
      <c r="L11024" s="1">
        <v>1653.5999999999995</v>
      </c>
      <c r="M11024" s="1" t="s">
        <v>25</v>
      </c>
      <c r="N11024" s="1" t="s">
        <v>196</v>
      </c>
    </row>
    <row r="11025" spans="1:14" x14ac:dyDescent="0.3">
      <c r="A11025" s="1" t="s">
        <v>51</v>
      </c>
      <c r="B11025">
        <v>1189833</v>
      </c>
      <c r="C11025" s="2">
        <v>44240</v>
      </c>
      <c r="D11025" s="1" t="s">
        <v>54</v>
      </c>
      <c r="E11025" s="1" t="s">
        <v>112</v>
      </c>
      <c r="F11025" s="1" t="s">
        <v>113</v>
      </c>
      <c r="G11025" s="1" t="s">
        <v>20</v>
      </c>
      <c r="H11025">
        <v>56</v>
      </c>
      <c r="I11025">
        <v>112</v>
      </c>
      <c r="J11025">
        <v>6272</v>
      </c>
      <c r="K11025">
        <v>2383.36</v>
      </c>
      <c r="L11025" s="1">
        <v>3888.64</v>
      </c>
      <c r="M11025" s="1" t="s">
        <v>25</v>
      </c>
      <c r="N11025" s="1" t="s">
        <v>197</v>
      </c>
    </row>
    <row r="11026" spans="1:14" x14ac:dyDescent="0.3">
      <c r="A11026" s="1" t="s">
        <v>51</v>
      </c>
      <c r="B11026">
        <v>1189833</v>
      </c>
      <c r="C11026" s="2">
        <v>44241</v>
      </c>
      <c r="D11026" s="1" t="s">
        <v>54</v>
      </c>
      <c r="E11026" s="1" t="s">
        <v>112</v>
      </c>
      <c r="F11026" s="1" t="s">
        <v>113</v>
      </c>
      <c r="G11026" s="1" t="s">
        <v>21</v>
      </c>
      <c r="H11026">
        <v>41</v>
      </c>
      <c r="I11026">
        <v>180</v>
      </c>
      <c r="J11026">
        <v>7380</v>
      </c>
      <c r="K11026">
        <v>4280.4000000000005</v>
      </c>
      <c r="L11026" s="1">
        <v>3099.5999999999995</v>
      </c>
      <c r="M11026" s="1" t="s">
        <v>25</v>
      </c>
      <c r="N11026" s="1" t="s">
        <v>196</v>
      </c>
    </row>
    <row r="11027" spans="1:14" x14ac:dyDescent="0.3">
      <c r="A11027" s="1" t="s">
        <v>51</v>
      </c>
      <c r="B11027">
        <v>1189833</v>
      </c>
      <c r="C11027" s="2">
        <v>44242</v>
      </c>
      <c r="D11027" s="1" t="s">
        <v>54</v>
      </c>
      <c r="E11027" s="1" t="s">
        <v>112</v>
      </c>
      <c r="F11027" s="1" t="s">
        <v>113</v>
      </c>
      <c r="G11027" s="1" t="s">
        <v>22</v>
      </c>
      <c r="H11027">
        <v>48</v>
      </c>
      <c r="I11027">
        <v>156</v>
      </c>
      <c r="J11027">
        <v>7488</v>
      </c>
      <c r="K11027">
        <v>3294.72</v>
      </c>
      <c r="L11027" s="1">
        <v>4193.2800000000007</v>
      </c>
      <c r="M11027" s="1" t="s">
        <v>25</v>
      </c>
      <c r="N11027" s="1" t="s">
        <v>196</v>
      </c>
    </row>
    <row r="11028" spans="1:14" x14ac:dyDescent="0.3">
      <c r="A11028" s="1" t="s">
        <v>51</v>
      </c>
      <c r="B11028">
        <v>1189833</v>
      </c>
      <c r="C11028" s="2">
        <v>44243</v>
      </c>
      <c r="D11028" s="1" t="s">
        <v>54</v>
      </c>
      <c r="E11028" s="1" t="s">
        <v>112</v>
      </c>
      <c r="F11028" s="1" t="s">
        <v>113</v>
      </c>
      <c r="G11028" s="1" t="s">
        <v>23</v>
      </c>
      <c r="H11028">
        <v>42</v>
      </c>
      <c r="I11028">
        <v>117</v>
      </c>
      <c r="J11028">
        <v>4914</v>
      </c>
      <c r="K11028">
        <v>2751.84</v>
      </c>
      <c r="L11028" s="1">
        <v>2162.16</v>
      </c>
      <c r="M11028" s="1" t="s">
        <v>25</v>
      </c>
      <c r="N11028" s="1" t="s">
        <v>197</v>
      </c>
    </row>
    <row r="11029" spans="1:14" x14ac:dyDescent="0.3">
      <c r="A11029" s="1" t="s">
        <v>51</v>
      </c>
      <c r="B11029">
        <v>1189833</v>
      </c>
      <c r="C11029" s="2">
        <v>44244</v>
      </c>
      <c r="D11029" s="1" t="s">
        <v>54</v>
      </c>
      <c r="E11029" s="1" t="s">
        <v>112</v>
      </c>
      <c r="F11029" s="1" t="s">
        <v>113</v>
      </c>
      <c r="G11029" s="1" t="s">
        <v>24</v>
      </c>
      <c r="H11029">
        <v>41</v>
      </c>
      <c r="I11029">
        <v>116</v>
      </c>
      <c r="J11029">
        <v>4756</v>
      </c>
      <c r="K11029">
        <v>2615.7999999999997</v>
      </c>
      <c r="L11029" s="1">
        <v>2140.2000000000003</v>
      </c>
      <c r="M11029" s="1" t="s">
        <v>25</v>
      </c>
      <c r="N11029" s="1" t="s">
        <v>197</v>
      </c>
    </row>
    <row r="11030" spans="1:14" x14ac:dyDescent="0.3">
      <c r="A11030" s="1" t="s">
        <v>51</v>
      </c>
      <c r="B11030">
        <v>1189833</v>
      </c>
      <c r="C11030" s="2">
        <v>44245</v>
      </c>
      <c r="D11030" s="1" t="s">
        <v>54</v>
      </c>
      <c r="E11030" s="1" t="s">
        <v>112</v>
      </c>
      <c r="F11030" s="1" t="s">
        <v>113</v>
      </c>
      <c r="G11030" s="1" t="s">
        <v>18</v>
      </c>
      <c r="H11030">
        <v>50</v>
      </c>
      <c r="I11030">
        <v>100</v>
      </c>
      <c r="J11030">
        <v>5000</v>
      </c>
      <c r="K11030">
        <v>3650.0000000000005</v>
      </c>
      <c r="L11030" s="1">
        <v>1349.9999999999995</v>
      </c>
      <c r="M11030" s="1" t="s">
        <v>25</v>
      </c>
      <c r="N11030" s="1" t="s">
        <v>196</v>
      </c>
    </row>
    <row r="11031" spans="1:14" x14ac:dyDescent="0.3">
      <c r="A11031" s="1" t="s">
        <v>51</v>
      </c>
      <c r="B11031">
        <v>1189833</v>
      </c>
      <c r="C11031" s="2">
        <v>44246</v>
      </c>
      <c r="D11031" s="1" t="s">
        <v>54</v>
      </c>
      <c r="E11031" s="1" t="s">
        <v>112</v>
      </c>
      <c r="F11031" s="1" t="s">
        <v>113</v>
      </c>
      <c r="G11031" s="1" t="s">
        <v>20</v>
      </c>
      <c r="H11031">
        <v>59</v>
      </c>
      <c r="I11031">
        <v>122</v>
      </c>
      <c r="J11031">
        <v>7198</v>
      </c>
      <c r="K11031">
        <v>2879.2000000000003</v>
      </c>
      <c r="L11031" s="1">
        <v>4318.7999999999993</v>
      </c>
      <c r="M11031" s="1" t="s">
        <v>25</v>
      </c>
      <c r="N11031" s="1" t="s">
        <v>197</v>
      </c>
    </row>
    <row r="11032" spans="1:14" x14ac:dyDescent="0.3">
      <c r="A11032" s="1" t="s">
        <v>51</v>
      </c>
      <c r="B11032">
        <v>1189833</v>
      </c>
      <c r="C11032" s="2">
        <v>44247</v>
      </c>
      <c r="D11032" s="1" t="s">
        <v>54</v>
      </c>
      <c r="E11032" s="1" t="s">
        <v>112</v>
      </c>
      <c r="F11032" s="1" t="s">
        <v>113</v>
      </c>
      <c r="G11032" s="1" t="s">
        <v>21</v>
      </c>
      <c r="H11032">
        <v>44</v>
      </c>
      <c r="I11032">
        <v>160</v>
      </c>
      <c r="J11032">
        <v>7040</v>
      </c>
      <c r="K11032">
        <v>3942.4000000000005</v>
      </c>
      <c r="L11032" s="1">
        <v>3097.5999999999995</v>
      </c>
      <c r="M11032" s="1" t="s">
        <v>25</v>
      </c>
      <c r="N11032" s="1" t="s">
        <v>196</v>
      </c>
    </row>
    <row r="11033" spans="1:14" x14ac:dyDescent="0.3">
      <c r="A11033" s="1" t="s">
        <v>51</v>
      </c>
      <c r="B11033">
        <v>1189833</v>
      </c>
      <c r="C11033" s="2">
        <v>44248</v>
      </c>
      <c r="D11033" s="1" t="s">
        <v>54</v>
      </c>
      <c r="E11033" s="1" t="s">
        <v>112</v>
      </c>
      <c r="F11033" s="1" t="s">
        <v>113</v>
      </c>
      <c r="G11033" s="1" t="s">
        <v>22</v>
      </c>
      <c r="H11033">
        <v>49</v>
      </c>
      <c r="I11033">
        <v>160</v>
      </c>
      <c r="J11033">
        <v>7840</v>
      </c>
      <c r="K11033">
        <v>3371.2</v>
      </c>
      <c r="L11033" s="1">
        <v>4468.8</v>
      </c>
      <c r="M11033" s="1" t="s">
        <v>25</v>
      </c>
      <c r="N11033" s="1" t="s">
        <v>196</v>
      </c>
    </row>
    <row r="11034" spans="1:14" x14ac:dyDescent="0.3">
      <c r="A11034" s="1" t="s">
        <v>51</v>
      </c>
      <c r="B11034">
        <v>1189833</v>
      </c>
      <c r="C11034" s="2">
        <v>44249</v>
      </c>
      <c r="D11034" s="1" t="s">
        <v>54</v>
      </c>
      <c r="E11034" s="1" t="s">
        <v>112</v>
      </c>
      <c r="F11034" s="1" t="s">
        <v>113</v>
      </c>
      <c r="G11034" s="1" t="s">
        <v>23</v>
      </c>
      <c r="H11034">
        <v>41</v>
      </c>
      <c r="I11034">
        <v>116</v>
      </c>
      <c r="J11034">
        <v>4756</v>
      </c>
      <c r="K11034">
        <v>2710.92</v>
      </c>
      <c r="L11034" s="1">
        <v>2045.08</v>
      </c>
      <c r="M11034" s="1" t="s">
        <v>25</v>
      </c>
      <c r="N11034" s="1" t="s">
        <v>197</v>
      </c>
    </row>
    <row r="11035" spans="1:14" x14ac:dyDescent="0.3">
      <c r="A11035" s="1" t="s">
        <v>51</v>
      </c>
      <c r="B11035">
        <v>1189833</v>
      </c>
      <c r="C11035" s="2">
        <v>44250</v>
      </c>
      <c r="D11035" s="1" t="s">
        <v>54</v>
      </c>
      <c r="E11035" s="1" t="s">
        <v>112</v>
      </c>
      <c r="F11035" s="1" t="s">
        <v>113</v>
      </c>
      <c r="G11035" s="1" t="s">
        <v>24</v>
      </c>
      <c r="H11035">
        <v>44</v>
      </c>
      <c r="I11035">
        <v>105</v>
      </c>
      <c r="J11035">
        <v>4620</v>
      </c>
      <c r="K11035">
        <v>2402.4</v>
      </c>
      <c r="L11035" s="1">
        <v>2217.6</v>
      </c>
      <c r="M11035" s="1" t="s">
        <v>25</v>
      </c>
      <c r="N11035" s="1" t="s">
        <v>197</v>
      </c>
    </row>
    <row r="11036" spans="1:14" x14ac:dyDescent="0.3">
      <c r="A11036" s="1" t="s">
        <v>51</v>
      </c>
      <c r="B11036">
        <v>1189833</v>
      </c>
      <c r="C11036" s="2">
        <v>44251</v>
      </c>
      <c r="D11036" s="1" t="s">
        <v>54</v>
      </c>
      <c r="E11036" s="1" t="s">
        <v>112</v>
      </c>
      <c r="F11036" s="1" t="s">
        <v>113</v>
      </c>
      <c r="G11036" s="1" t="s">
        <v>18</v>
      </c>
      <c r="H11036">
        <v>54</v>
      </c>
      <c r="I11036">
        <v>98</v>
      </c>
      <c r="J11036">
        <v>5292</v>
      </c>
      <c r="K11036">
        <v>3969.0000000000005</v>
      </c>
      <c r="L11036" s="1">
        <v>1322.9999999999995</v>
      </c>
      <c r="M11036" s="1" t="s">
        <v>25</v>
      </c>
      <c r="N11036" s="1" t="s">
        <v>196</v>
      </c>
    </row>
    <row r="11037" spans="1:14" x14ac:dyDescent="0.3">
      <c r="A11037" s="1" t="s">
        <v>51</v>
      </c>
      <c r="B11037">
        <v>1189833</v>
      </c>
      <c r="C11037" s="2">
        <v>44252</v>
      </c>
      <c r="D11037" s="1" t="s">
        <v>54</v>
      </c>
      <c r="E11037" s="1" t="s">
        <v>112</v>
      </c>
      <c r="F11037" s="1" t="s">
        <v>113</v>
      </c>
      <c r="G11037" s="1" t="s">
        <v>20</v>
      </c>
      <c r="H11037">
        <v>58</v>
      </c>
      <c r="I11037">
        <v>108</v>
      </c>
      <c r="J11037">
        <v>6264</v>
      </c>
      <c r="K11037">
        <v>2442.96</v>
      </c>
      <c r="L11037" s="1">
        <v>3821.04</v>
      </c>
      <c r="M11037" s="1" t="s">
        <v>25</v>
      </c>
      <c r="N11037" s="1" t="s">
        <v>197</v>
      </c>
    </row>
    <row r="11038" spans="1:14" x14ac:dyDescent="0.3">
      <c r="A11038" s="1" t="s">
        <v>51</v>
      </c>
      <c r="B11038">
        <v>1189833</v>
      </c>
      <c r="C11038" s="2">
        <v>44253</v>
      </c>
      <c r="D11038" s="1" t="s">
        <v>54</v>
      </c>
      <c r="E11038" s="1" t="s">
        <v>112</v>
      </c>
      <c r="F11038" s="1" t="s">
        <v>113</v>
      </c>
      <c r="G11038" s="1" t="s">
        <v>21</v>
      </c>
      <c r="H11038">
        <v>38</v>
      </c>
      <c r="I11038">
        <v>167</v>
      </c>
      <c r="J11038">
        <v>6346</v>
      </c>
      <c r="K11038">
        <v>3744.1400000000003</v>
      </c>
      <c r="L11038" s="1">
        <v>2601.8599999999997</v>
      </c>
      <c r="M11038" s="1" t="s">
        <v>25</v>
      </c>
      <c r="N11038" s="1" t="s">
        <v>196</v>
      </c>
    </row>
    <row r="11039" spans="1:14" x14ac:dyDescent="0.3">
      <c r="A11039" s="1" t="s">
        <v>51</v>
      </c>
      <c r="B11039">
        <v>1189833</v>
      </c>
      <c r="C11039" s="2">
        <v>44254</v>
      </c>
      <c r="D11039" s="1" t="s">
        <v>54</v>
      </c>
      <c r="E11039" s="1" t="s">
        <v>112</v>
      </c>
      <c r="F11039" s="1" t="s">
        <v>113</v>
      </c>
      <c r="G11039" s="1" t="s">
        <v>22</v>
      </c>
      <c r="H11039">
        <v>42</v>
      </c>
      <c r="I11039">
        <v>173</v>
      </c>
      <c r="J11039">
        <v>7266</v>
      </c>
      <c r="K11039">
        <v>2979.06</v>
      </c>
      <c r="L11039" s="1">
        <v>4286.9400000000005</v>
      </c>
      <c r="M11039" s="1" t="s">
        <v>25</v>
      </c>
      <c r="N11039" s="1" t="s">
        <v>196</v>
      </c>
    </row>
    <row r="11040" spans="1:14" x14ac:dyDescent="0.3">
      <c r="A11040" s="1" t="s">
        <v>51</v>
      </c>
      <c r="B11040">
        <v>1189833</v>
      </c>
      <c r="C11040" s="2">
        <v>44255</v>
      </c>
      <c r="D11040" s="1" t="s">
        <v>54</v>
      </c>
      <c r="E11040" s="1" t="s">
        <v>112</v>
      </c>
      <c r="F11040" s="1" t="s">
        <v>113</v>
      </c>
      <c r="G11040" s="1" t="s">
        <v>23</v>
      </c>
      <c r="H11040">
        <v>37</v>
      </c>
      <c r="I11040">
        <v>123</v>
      </c>
      <c r="J11040">
        <v>4551</v>
      </c>
      <c r="K11040">
        <v>2594.0700000000002</v>
      </c>
      <c r="L11040" s="1">
        <v>1956.9299999999998</v>
      </c>
      <c r="M11040" s="1" t="s">
        <v>25</v>
      </c>
      <c r="N11040" s="1" t="s">
        <v>197</v>
      </c>
    </row>
    <row r="11041" spans="1:14" x14ac:dyDescent="0.3">
      <c r="A11041" s="1" t="s">
        <v>51</v>
      </c>
      <c r="B11041">
        <v>1189833</v>
      </c>
      <c r="C11041" s="2">
        <v>44256</v>
      </c>
      <c r="D11041" s="1" t="s">
        <v>54</v>
      </c>
      <c r="E11041" s="1" t="s">
        <v>112</v>
      </c>
      <c r="F11041" s="1" t="s">
        <v>113</v>
      </c>
      <c r="G11041" s="1" t="s">
        <v>24</v>
      </c>
      <c r="H11041">
        <v>39</v>
      </c>
      <c r="I11041">
        <v>119</v>
      </c>
      <c r="J11041">
        <v>4641</v>
      </c>
      <c r="K11041">
        <v>2552.5499999999997</v>
      </c>
      <c r="L11041" s="1">
        <v>2088.4500000000003</v>
      </c>
      <c r="M11041" s="1" t="s">
        <v>25</v>
      </c>
      <c r="N11041" s="1" t="s">
        <v>197</v>
      </c>
    </row>
    <row r="11042" spans="1:14" x14ac:dyDescent="0.3">
      <c r="A11042" s="1" t="s">
        <v>51</v>
      </c>
      <c r="B11042">
        <v>1189833</v>
      </c>
      <c r="C11042" s="2">
        <v>44257</v>
      </c>
      <c r="D11042" s="1" t="s">
        <v>54</v>
      </c>
      <c r="E11042" s="1" t="s">
        <v>112</v>
      </c>
      <c r="F11042" s="1" t="s">
        <v>113</v>
      </c>
      <c r="G11042" s="1" t="s">
        <v>18</v>
      </c>
      <c r="H11042">
        <v>51</v>
      </c>
      <c r="I11042">
        <v>113</v>
      </c>
      <c r="J11042">
        <v>5763</v>
      </c>
      <c r="K11042">
        <v>4264.6200000000008</v>
      </c>
      <c r="L11042" s="1">
        <v>1498.3799999999992</v>
      </c>
      <c r="M11042" s="1" t="s">
        <v>25</v>
      </c>
      <c r="N11042" s="1" t="s">
        <v>196</v>
      </c>
    </row>
    <row r="11043" spans="1:14" x14ac:dyDescent="0.3">
      <c r="A11043" s="1" t="s">
        <v>51</v>
      </c>
      <c r="B11043">
        <v>1189833</v>
      </c>
      <c r="C11043" s="2">
        <v>44258</v>
      </c>
      <c r="D11043" s="1" t="s">
        <v>54</v>
      </c>
      <c r="E11043" s="1" t="s">
        <v>112</v>
      </c>
      <c r="F11043" s="1" t="s">
        <v>113</v>
      </c>
      <c r="G11043" s="1" t="s">
        <v>20</v>
      </c>
      <c r="H11043">
        <v>56</v>
      </c>
      <c r="I11043">
        <v>133</v>
      </c>
      <c r="J11043">
        <v>7448</v>
      </c>
      <c r="K11043">
        <v>2830.2400000000002</v>
      </c>
      <c r="L11043" s="1">
        <v>4617.76</v>
      </c>
      <c r="M11043" s="1" t="s">
        <v>25</v>
      </c>
      <c r="N11043" s="1" t="s">
        <v>197</v>
      </c>
    </row>
    <row r="11044" spans="1:14" x14ac:dyDescent="0.3">
      <c r="A11044" s="1" t="s">
        <v>51</v>
      </c>
      <c r="B11044">
        <v>1189833</v>
      </c>
      <c r="C11044" s="2">
        <v>44259</v>
      </c>
      <c r="D11044" s="1" t="s">
        <v>54</v>
      </c>
      <c r="E11044" s="1" t="s">
        <v>112</v>
      </c>
      <c r="F11044" s="1" t="s">
        <v>113</v>
      </c>
      <c r="G11044" s="1" t="s">
        <v>21</v>
      </c>
      <c r="H11044">
        <v>41</v>
      </c>
      <c r="I11044">
        <v>196</v>
      </c>
      <c r="J11044">
        <v>8036</v>
      </c>
      <c r="K11044">
        <v>4500.1600000000008</v>
      </c>
      <c r="L11044" s="1">
        <v>3535.8399999999992</v>
      </c>
      <c r="M11044" s="1" t="s">
        <v>25</v>
      </c>
      <c r="N11044" s="1" t="s">
        <v>196</v>
      </c>
    </row>
    <row r="11045" spans="1:14" x14ac:dyDescent="0.3">
      <c r="A11045" s="1" t="s">
        <v>51</v>
      </c>
      <c r="B11045">
        <v>1189833</v>
      </c>
      <c r="C11045" s="2">
        <v>44261</v>
      </c>
      <c r="D11045" s="1" t="s">
        <v>54</v>
      </c>
      <c r="E11045" s="1" t="s">
        <v>112</v>
      </c>
      <c r="F11045" s="1" t="s">
        <v>113</v>
      </c>
      <c r="G11045" s="1" t="s">
        <v>23</v>
      </c>
      <c r="H11045">
        <v>42</v>
      </c>
      <c r="I11045">
        <v>133</v>
      </c>
      <c r="J11045">
        <v>5586</v>
      </c>
      <c r="K11045">
        <v>3351.6</v>
      </c>
      <c r="L11045" s="1">
        <v>2234.4</v>
      </c>
      <c r="M11045" s="1" t="s">
        <v>25</v>
      </c>
      <c r="N11045" s="1" t="s">
        <v>197</v>
      </c>
    </row>
    <row r="11046" spans="1:14" x14ac:dyDescent="0.3">
      <c r="A11046" s="1" t="s">
        <v>51</v>
      </c>
      <c r="B11046">
        <v>1189833</v>
      </c>
      <c r="C11046" s="2">
        <v>44262</v>
      </c>
      <c r="D11046" s="1" t="s">
        <v>54</v>
      </c>
      <c r="E11046" s="1" t="s">
        <v>112</v>
      </c>
      <c r="F11046" s="1" t="s">
        <v>113</v>
      </c>
      <c r="G11046" s="1" t="s">
        <v>24</v>
      </c>
      <c r="H11046">
        <v>43</v>
      </c>
      <c r="I11046">
        <v>143</v>
      </c>
      <c r="J11046">
        <v>6149</v>
      </c>
      <c r="K11046">
        <v>3135.9900000000002</v>
      </c>
      <c r="L11046" s="1">
        <v>3013.0099999999998</v>
      </c>
      <c r="M11046" s="1" t="s">
        <v>25</v>
      </c>
      <c r="N11046" s="1" t="s">
        <v>197</v>
      </c>
    </row>
    <row r="11047" spans="1:14" x14ac:dyDescent="0.3">
      <c r="A11047" s="1" t="s">
        <v>51</v>
      </c>
      <c r="B11047">
        <v>1189833</v>
      </c>
      <c r="C11047" s="2">
        <v>44263</v>
      </c>
      <c r="D11047" s="1" t="s">
        <v>54</v>
      </c>
      <c r="E11047" s="1" t="s">
        <v>112</v>
      </c>
      <c r="F11047" s="1" t="s">
        <v>113</v>
      </c>
      <c r="G11047" s="1" t="s">
        <v>18</v>
      </c>
      <c r="H11047">
        <v>53</v>
      </c>
      <c r="I11047">
        <v>120</v>
      </c>
      <c r="J11047">
        <v>6360</v>
      </c>
      <c r="K11047">
        <v>4642.8</v>
      </c>
      <c r="L11047" s="1">
        <v>1717.1999999999998</v>
      </c>
      <c r="M11047" s="1" t="s">
        <v>25</v>
      </c>
      <c r="N11047" s="1" t="s">
        <v>196</v>
      </c>
    </row>
    <row r="11048" spans="1:14" x14ac:dyDescent="0.3">
      <c r="A11048" s="1" t="s">
        <v>51</v>
      </c>
      <c r="B11048">
        <v>1189833</v>
      </c>
      <c r="C11048" s="2">
        <v>44264</v>
      </c>
      <c r="D11048" s="1" t="s">
        <v>54</v>
      </c>
      <c r="E11048" s="1" t="s">
        <v>112</v>
      </c>
      <c r="F11048" s="1" t="s">
        <v>113</v>
      </c>
      <c r="G11048" s="1" t="s">
        <v>20</v>
      </c>
      <c r="H11048">
        <v>55</v>
      </c>
      <c r="I11048">
        <v>130</v>
      </c>
      <c r="J11048">
        <v>7150</v>
      </c>
      <c r="K11048">
        <v>2860</v>
      </c>
      <c r="L11048" s="1">
        <v>4290</v>
      </c>
      <c r="M11048" s="1" t="s">
        <v>25</v>
      </c>
      <c r="N11048" s="1" t="s">
        <v>197</v>
      </c>
    </row>
    <row r="11049" spans="1:14" x14ac:dyDescent="0.3">
      <c r="A11049" s="1" t="s">
        <v>51</v>
      </c>
      <c r="B11049">
        <v>1189833</v>
      </c>
      <c r="C11049" s="2">
        <v>44562</v>
      </c>
      <c r="D11049" s="1" t="s">
        <v>54</v>
      </c>
      <c r="E11049" s="1" t="s">
        <v>112</v>
      </c>
      <c r="F11049" s="1" t="s">
        <v>113</v>
      </c>
      <c r="G11049" s="1" t="s">
        <v>18</v>
      </c>
      <c r="H11049">
        <v>47</v>
      </c>
      <c r="I11049">
        <v>77</v>
      </c>
      <c r="J11049">
        <v>3619</v>
      </c>
      <c r="K11049">
        <v>2714.2500000000005</v>
      </c>
      <c r="L11049" s="1">
        <v>904.74999999999955</v>
      </c>
      <c r="M11049" s="1" t="s">
        <v>25</v>
      </c>
      <c r="N11049" s="1" t="s">
        <v>196</v>
      </c>
    </row>
    <row r="11050" spans="1:14" x14ac:dyDescent="0.3">
      <c r="A11050" s="1" t="s">
        <v>51</v>
      </c>
      <c r="B11050">
        <v>1189833</v>
      </c>
      <c r="C11050" s="2">
        <v>44563</v>
      </c>
      <c r="D11050" s="1" t="s">
        <v>54</v>
      </c>
      <c r="E11050" s="1" t="s">
        <v>112</v>
      </c>
      <c r="F11050" s="1" t="s">
        <v>113</v>
      </c>
      <c r="G11050" s="1" t="s">
        <v>20</v>
      </c>
      <c r="H11050">
        <v>43</v>
      </c>
      <c r="I11050">
        <v>138</v>
      </c>
      <c r="J11050">
        <v>5934</v>
      </c>
      <c r="K11050">
        <v>2314.2600000000002</v>
      </c>
      <c r="L11050" s="1">
        <v>3619.74</v>
      </c>
      <c r="M11050" s="1" t="s">
        <v>25</v>
      </c>
      <c r="N11050" s="1" t="s">
        <v>197</v>
      </c>
    </row>
    <row r="11051" spans="1:14" x14ac:dyDescent="0.3">
      <c r="A11051" s="1" t="s">
        <v>51</v>
      </c>
      <c r="B11051">
        <v>1189833</v>
      </c>
      <c r="C11051" s="2">
        <v>44564</v>
      </c>
      <c r="D11051" s="1" t="s">
        <v>54</v>
      </c>
      <c r="E11051" s="1" t="s">
        <v>112</v>
      </c>
      <c r="F11051" s="1" t="s">
        <v>113</v>
      </c>
      <c r="G11051" s="1" t="s">
        <v>21</v>
      </c>
      <c r="H11051">
        <v>34</v>
      </c>
      <c r="I11051">
        <v>158</v>
      </c>
      <c r="J11051">
        <v>5372</v>
      </c>
      <c r="K11051">
        <v>3062.0400000000004</v>
      </c>
      <c r="L11051" s="1">
        <v>2309.9599999999996</v>
      </c>
      <c r="M11051" s="1" t="s">
        <v>25</v>
      </c>
      <c r="N11051" s="1" t="s">
        <v>196</v>
      </c>
    </row>
    <row r="11052" spans="1:14" x14ac:dyDescent="0.3">
      <c r="A11052" s="1" t="s">
        <v>51</v>
      </c>
      <c r="B11052">
        <v>1189833</v>
      </c>
      <c r="C11052" s="2">
        <v>44565</v>
      </c>
      <c r="D11052" s="1" t="s">
        <v>54</v>
      </c>
      <c r="E11052" s="1" t="s">
        <v>112</v>
      </c>
      <c r="F11052" s="1" t="s">
        <v>113</v>
      </c>
      <c r="G11052" s="1" t="s">
        <v>22</v>
      </c>
      <c r="H11052">
        <v>42</v>
      </c>
      <c r="I11052">
        <v>123</v>
      </c>
      <c r="J11052">
        <v>5166</v>
      </c>
      <c r="K11052">
        <v>2324.6999999999998</v>
      </c>
      <c r="L11052" s="1">
        <v>2841.3</v>
      </c>
      <c r="M11052" s="1" t="s">
        <v>25</v>
      </c>
      <c r="N11052" s="1" t="s">
        <v>196</v>
      </c>
    </row>
    <row r="11053" spans="1:14" x14ac:dyDescent="0.3">
      <c r="A11053" s="1" t="s">
        <v>51</v>
      </c>
      <c r="B11053">
        <v>1189833</v>
      </c>
      <c r="C11053" s="2">
        <v>44566</v>
      </c>
      <c r="D11053" s="1" t="s">
        <v>54</v>
      </c>
      <c r="E11053" s="1" t="s">
        <v>112</v>
      </c>
      <c r="F11053" s="1" t="s">
        <v>113</v>
      </c>
      <c r="G11053" s="1" t="s">
        <v>23</v>
      </c>
      <c r="H11053">
        <v>43</v>
      </c>
      <c r="I11053">
        <v>122</v>
      </c>
      <c r="J11053">
        <v>5246</v>
      </c>
      <c r="K11053">
        <v>2990.2200000000003</v>
      </c>
      <c r="L11053" s="1">
        <v>2255.7799999999997</v>
      </c>
      <c r="M11053" s="1" t="s">
        <v>25</v>
      </c>
      <c r="N11053" s="1" t="s">
        <v>197</v>
      </c>
    </row>
    <row r="11054" spans="1:14" x14ac:dyDescent="0.3">
      <c r="A11054" s="1" t="s">
        <v>51</v>
      </c>
      <c r="B11054">
        <v>1189833</v>
      </c>
      <c r="C11054" s="2">
        <v>44567</v>
      </c>
      <c r="D11054" s="1" t="s">
        <v>54</v>
      </c>
      <c r="E11054" s="1" t="s">
        <v>112</v>
      </c>
      <c r="F11054" s="1" t="s">
        <v>113</v>
      </c>
      <c r="G11054" s="1" t="s">
        <v>24</v>
      </c>
      <c r="H11054">
        <v>44</v>
      </c>
      <c r="I11054">
        <v>81</v>
      </c>
      <c r="J11054">
        <v>3564</v>
      </c>
      <c r="K11054">
        <v>1960.1999999999998</v>
      </c>
      <c r="L11054" s="1">
        <v>1603.8000000000002</v>
      </c>
      <c r="M11054" s="1" t="s">
        <v>25</v>
      </c>
      <c r="N11054" s="1" t="s">
        <v>197</v>
      </c>
    </row>
    <row r="11055" spans="1:14" x14ac:dyDescent="0.3">
      <c r="A11055" s="1" t="s">
        <v>51</v>
      </c>
      <c r="B11055">
        <v>1189833</v>
      </c>
      <c r="C11055" s="2">
        <v>44568</v>
      </c>
      <c r="D11055" s="1" t="s">
        <v>54</v>
      </c>
      <c r="E11055" s="1" t="s">
        <v>112</v>
      </c>
      <c r="F11055" s="1" t="s">
        <v>113</v>
      </c>
      <c r="G11055" s="1" t="s">
        <v>18</v>
      </c>
      <c r="H11055">
        <v>48</v>
      </c>
      <c r="I11055">
        <v>59</v>
      </c>
      <c r="J11055">
        <v>2832</v>
      </c>
      <c r="K11055">
        <v>2039.0400000000002</v>
      </c>
      <c r="L11055" s="1">
        <v>792.95999999999981</v>
      </c>
      <c r="M11055" s="1" t="s">
        <v>25</v>
      </c>
      <c r="N11055" s="1" t="s">
        <v>196</v>
      </c>
    </row>
    <row r="11056" spans="1:14" x14ac:dyDescent="0.3">
      <c r="A11056" s="1" t="s">
        <v>51</v>
      </c>
      <c r="B11056">
        <v>1189833</v>
      </c>
      <c r="C11056" s="2">
        <v>44569</v>
      </c>
      <c r="D11056" s="1" t="s">
        <v>54</v>
      </c>
      <c r="E11056" s="1" t="s">
        <v>112</v>
      </c>
      <c r="F11056" s="1" t="s">
        <v>113</v>
      </c>
      <c r="G11056" s="1" t="s">
        <v>20</v>
      </c>
      <c r="H11056">
        <v>43</v>
      </c>
      <c r="I11056">
        <v>119</v>
      </c>
      <c r="J11056">
        <v>5117</v>
      </c>
      <c r="K11056">
        <v>1893.29</v>
      </c>
      <c r="L11056" s="1">
        <v>3223.71</v>
      </c>
      <c r="M11056" s="1" t="s">
        <v>25</v>
      </c>
      <c r="N11056" s="1" t="s">
        <v>197</v>
      </c>
    </row>
    <row r="11057" spans="1:14" x14ac:dyDescent="0.3">
      <c r="A11057" s="1" t="s">
        <v>51</v>
      </c>
      <c r="B11057">
        <v>1189833</v>
      </c>
      <c r="C11057" s="2">
        <v>44570</v>
      </c>
      <c r="D11057" s="1" t="s">
        <v>54</v>
      </c>
      <c r="E11057" s="1" t="s">
        <v>112</v>
      </c>
      <c r="F11057" s="1" t="s">
        <v>113</v>
      </c>
      <c r="G11057" s="1" t="s">
        <v>21</v>
      </c>
      <c r="H11057">
        <v>32</v>
      </c>
      <c r="I11057">
        <v>173</v>
      </c>
      <c r="J11057">
        <v>5536</v>
      </c>
      <c r="K11057">
        <v>3044.8</v>
      </c>
      <c r="L11057" s="1">
        <v>2491.1999999999998</v>
      </c>
      <c r="M11057" s="1" t="s">
        <v>25</v>
      </c>
      <c r="N11057" s="1" t="s">
        <v>196</v>
      </c>
    </row>
    <row r="11058" spans="1:14" x14ac:dyDescent="0.3">
      <c r="A11058" s="1" t="s">
        <v>51</v>
      </c>
      <c r="B11058">
        <v>1189833</v>
      </c>
      <c r="C11058" s="2">
        <v>44571</v>
      </c>
      <c r="D11058" s="1" t="s">
        <v>54</v>
      </c>
      <c r="E11058" s="1" t="s">
        <v>112</v>
      </c>
      <c r="F11058" s="1" t="s">
        <v>113</v>
      </c>
      <c r="G11058" s="1" t="s">
        <v>22</v>
      </c>
      <c r="H11058">
        <v>41</v>
      </c>
      <c r="I11058">
        <v>115</v>
      </c>
      <c r="J11058">
        <v>4715</v>
      </c>
      <c r="K11058">
        <v>1933.1499999999999</v>
      </c>
      <c r="L11058" s="1">
        <v>2781.8500000000004</v>
      </c>
      <c r="M11058" s="1" t="s">
        <v>25</v>
      </c>
      <c r="N11058" s="1" t="s">
        <v>196</v>
      </c>
    </row>
    <row r="11059" spans="1:14" x14ac:dyDescent="0.3">
      <c r="A11059" s="1" t="s">
        <v>51</v>
      </c>
      <c r="B11059">
        <v>1189833</v>
      </c>
      <c r="C11059" s="2">
        <v>44572</v>
      </c>
      <c r="D11059" s="1" t="s">
        <v>54</v>
      </c>
      <c r="E11059" s="1" t="s">
        <v>112</v>
      </c>
      <c r="F11059" s="1" t="s">
        <v>113</v>
      </c>
      <c r="G11059" s="1" t="s">
        <v>23</v>
      </c>
      <c r="H11059">
        <v>42</v>
      </c>
      <c r="I11059">
        <v>128</v>
      </c>
      <c r="J11059">
        <v>5376</v>
      </c>
      <c r="K11059">
        <v>3064.32</v>
      </c>
      <c r="L11059" s="1">
        <v>2311.6799999999998</v>
      </c>
      <c r="M11059" s="1" t="s">
        <v>25</v>
      </c>
      <c r="N11059" s="1" t="s">
        <v>197</v>
      </c>
    </row>
    <row r="11060" spans="1:14" x14ac:dyDescent="0.3">
      <c r="A11060" s="1" t="s">
        <v>51</v>
      </c>
      <c r="B11060">
        <v>1189833</v>
      </c>
      <c r="C11060" s="2">
        <v>44573</v>
      </c>
      <c r="D11060" s="1" t="s">
        <v>54</v>
      </c>
      <c r="E11060" s="1" t="s">
        <v>112</v>
      </c>
      <c r="F11060" s="1" t="s">
        <v>113</v>
      </c>
      <c r="G11060" s="1" t="s">
        <v>24</v>
      </c>
      <c r="H11060">
        <v>44</v>
      </c>
      <c r="I11060">
        <v>91</v>
      </c>
      <c r="J11060">
        <v>4004</v>
      </c>
      <c r="K11060">
        <v>2122.12</v>
      </c>
      <c r="L11060" s="1">
        <v>1881.88</v>
      </c>
      <c r="M11060" s="1" t="s">
        <v>25</v>
      </c>
      <c r="N11060" s="1" t="s">
        <v>197</v>
      </c>
    </row>
    <row r="11061" spans="1:14" x14ac:dyDescent="0.3">
      <c r="A11061" s="1" t="s">
        <v>51</v>
      </c>
      <c r="B11061">
        <v>1189833</v>
      </c>
      <c r="C11061" s="2">
        <v>44574</v>
      </c>
      <c r="D11061" s="1" t="s">
        <v>54</v>
      </c>
      <c r="E11061" s="1" t="s">
        <v>112</v>
      </c>
      <c r="F11061" s="1" t="s">
        <v>113</v>
      </c>
      <c r="G11061" s="1" t="s">
        <v>18</v>
      </c>
      <c r="H11061">
        <v>48</v>
      </c>
      <c r="I11061">
        <v>60</v>
      </c>
      <c r="J11061">
        <v>2880</v>
      </c>
      <c r="K11061">
        <v>2044.8000000000002</v>
      </c>
      <c r="L11061" s="1">
        <v>835.19999999999982</v>
      </c>
      <c r="M11061" s="1" t="s">
        <v>25</v>
      </c>
      <c r="N11061" s="1" t="s">
        <v>196</v>
      </c>
    </row>
    <row r="11062" spans="1:14" x14ac:dyDescent="0.3">
      <c r="A11062" s="1" t="s">
        <v>51</v>
      </c>
      <c r="B11062">
        <v>1189833</v>
      </c>
      <c r="C11062" s="2">
        <v>44575</v>
      </c>
      <c r="D11062" s="1" t="s">
        <v>54</v>
      </c>
      <c r="E11062" s="1" t="s">
        <v>112</v>
      </c>
      <c r="F11062" s="1" t="s">
        <v>113</v>
      </c>
      <c r="G11062" s="1" t="s">
        <v>20</v>
      </c>
      <c r="H11062">
        <v>42</v>
      </c>
      <c r="I11062">
        <v>112</v>
      </c>
      <c r="J11062">
        <v>4704</v>
      </c>
      <c r="K11062">
        <v>1834.5600000000002</v>
      </c>
      <c r="L11062" s="1">
        <v>2869.4399999999996</v>
      </c>
      <c r="M11062" s="1" t="s">
        <v>25</v>
      </c>
      <c r="N11062" s="1" t="s">
        <v>197</v>
      </c>
    </row>
    <row r="11063" spans="1:14" x14ac:dyDescent="0.3">
      <c r="A11063" s="1" t="s">
        <v>51</v>
      </c>
      <c r="B11063">
        <v>1189833</v>
      </c>
      <c r="C11063" s="2">
        <v>44576</v>
      </c>
      <c r="D11063" s="1" t="s">
        <v>54</v>
      </c>
      <c r="E11063" s="1" t="s">
        <v>112</v>
      </c>
      <c r="F11063" s="1" t="s">
        <v>113</v>
      </c>
      <c r="G11063" s="1" t="s">
        <v>21</v>
      </c>
      <c r="H11063">
        <v>44</v>
      </c>
      <c r="I11063">
        <v>161</v>
      </c>
      <c r="J11063">
        <v>7084</v>
      </c>
      <c r="K11063">
        <v>4179.5600000000004</v>
      </c>
      <c r="L11063" s="1">
        <v>2904.4399999999996</v>
      </c>
      <c r="M11063" s="1" t="s">
        <v>25</v>
      </c>
      <c r="N11063" s="1" t="s">
        <v>196</v>
      </c>
    </row>
    <row r="11064" spans="1:14" x14ac:dyDescent="0.3">
      <c r="A11064" s="1" t="s">
        <v>51</v>
      </c>
      <c r="B11064">
        <v>1189833</v>
      </c>
      <c r="C11064" s="2">
        <v>44577</v>
      </c>
      <c r="D11064" s="1" t="s">
        <v>54</v>
      </c>
      <c r="E11064" s="1" t="s">
        <v>112</v>
      </c>
      <c r="F11064" s="1" t="s">
        <v>113</v>
      </c>
      <c r="G11064" s="1" t="s">
        <v>22</v>
      </c>
      <c r="H11064">
        <v>43</v>
      </c>
      <c r="I11064">
        <v>101</v>
      </c>
      <c r="J11064">
        <v>4343</v>
      </c>
      <c r="K11064">
        <v>1954.35</v>
      </c>
      <c r="L11064" s="1">
        <v>2388.65</v>
      </c>
      <c r="M11064" s="1" t="s">
        <v>25</v>
      </c>
      <c r="N11064" s="1" t="s">
        <v>196</v>
      </c>
    </row>
    <row r="11065" spans="1:14" x14ac:dyDescent="0.3">
      <c r="A11065" s="1" t="s">
        <v>51</v>
      </c>
      <c r="B11065">
        <v>1189833</v>
      </c>
      <c r="C11065" s="2">
        <v>44578</v>
      </c>
      <c r="D11065" s="1" t="s">
        <v>54</v>
      </c>
      <c r="E11065" s="1" t="s">
        <v>112</v>
      </c>
      <c r="F11065" s="1" t="s">
        <v>113</v>
      </c>
      <c r="G11065" s="1" t="s">
        <v>23</v>
      </c>
      <c r="H11065">
        <v>44</v>
      </c>
      <c r="I11065">
        <v>120</v>
      </c>
      <c r="J11065">
        <v>5280</v>
      </c>
      <c r="K11065">
        <v>3168</v>
      </c>
      <c r="L11065" s="1">
        <v>2112</v>
      </c>
      <c r="M11065" s="1" t="s">
        <v>25</v>
      </c>
      <c r="N11065" s="1" t="s">
        <v>197</v>
      </c>
    </row>
    <row r="11066" spans="1:14" x14ac:dyDescent="0.3">
      <c r="A11066" s="1" t="s">
        <v>51</v>
      </c>
      <c r="B11066">
        <v>1189833</v>
      </c>
      <c r="C11066" s="2">
        <v>44579</v>
      </c>
      <c r="D11066" s="1" t="s">
        <v>54</v>
      </c>
      <c r="E11066" s="1" t="s">
        <v>112</v>
      </c>
      <c r="F11066" s="1" t="s">
        <v>113</v>
      </c>
      <c r="G11066" s="1" t="s">
        <v>24</v>
      </c>
      <c r="H11066">
        <v>36</v>
      </c>
      <c r="I11066">
        <v>78</v>
      </c>
      <c r="J11066">
        <v>2808</v>
      </c>
      <c r="K11066">
        <v>1404</v>
      </c>
      <c r="L11066" s="1">
        <v>1404</v>
      </c>
      <c r="M11066" s="1" t="s">
        <v>25</v>
      </c>
      <c r="N11066" s="1" t="s">
        <v>197</v>
      </c>
    </row>
    <row r="11067" spans="1:14" x14ac:dyDescent="0.3">
      <c r="A11067" s="1" t="s">
        <v>51</v>
      </c>
      <c r="B11067">
        <v>1189833</v>
      </c>
      <c r="C11067" s="2">
        <v>44580</v>
      </c>
      <c r="D11067" s="1" t="s">
        <v>54</v>
      </c>
      <c r="E11067" s="1" t="s">
        <v>112</v>
      </c>
      <c r="F11067" s="1" t="s">
        <v>113</v>
      </c>
      <c r="G11067" s="1" t="s">
        <v>18</v>
      </c>
      <c r="H11067">
        <v>44</v>
      </c>
      <c r="I11067">
        <v>56</v>
      </c>
      <c r="J11067">
        <v>2464</v>
      </c>
      <c r="K11067">
        <v>1823.3600000000004</v>
      </c>
      <c r="L11067" s="1">
        <v>640.63999999999965</v>
      </c>
      <c r="M11067" s="1" t="s">
        <v>25</v>
      </c>
      <c r="N11067" s="1" t="s">
        <v>196</v>
      </c>
    </row>
    <row r="11068" spans="1:14" x14ac:dyDescent="0.3">
      <c r="A11068" s="1" t="s">
        <v>51</v>
      </c>
      <c r="B11068">
        <v>1189833</v>
      </c>
      <c r="C11068" s="2">
        <v>44581</v>
      </c>
      <c r="D11068" s="1" t="s">
        <v>54</v>
      </c>
      <c r="E11068" s="1" t="s">
        <v>112</v>
      </c>
      <c r="F11068" s="1" t="s">
        <v>113</v>
      </c>
      <c r="G11068" s="1" t="s">
        <v>20</v>
      </c>
      <c r="H11068">
        <v>55</v>
      </c>
      <c r="I11068">
        <v>101</v>
      </c>
      <c r="J11068">
        <v>5555</v>
      </c>
      <c r="K11068">
        <v>2166.4500000000003</v>
      </c>
      <c r="L11068" s="1">
        <v>3388.5499999999997</v>
      </c>
      <c r="M11068" s="1" t="s">
        <v>25</v>
      </c>
      <c r="N11068" s="1" t="s">
        <v>197</v>
      </c>
    </row>
    <row r="11069" spans="1:14" x14ac:dyDescent="0.3">
      <c r="A11069" s="1" t="s">
        <v>51</v>
      </c>
      <c r="B11069">
        <v>1189833</v>
      </c>
      <c r="C11069" s="2">
        <v>44582</v>
      </c>
      <c r="D11069" s="1" t="s">
        <v>54</v>
      </c>
      <c r="E11069" s="1" t="s">
        <v>112</v>
      </c>
      <c r="F11069" s="1" t="s">
        <v>113</v>
      </c>
      <c r="G11069" s="1" t="s">
        <v>21</v>
      </c>
      <c r="H11069">
        <v>39</v>
      </c>
      <c r="I11069">
        <v>150</v>
      </c>
      <c r="J11069">
        <v>5850</v>
      </c>
      <c r="K11069">
        <v>3334.5000000000005</v>
      </c>
      <c r="L11069" s="1">
        <v>2515.4999999999995</v>
      </c>
      <c r="M11069" s="1" t="s">
        <v>25</v>
      </c>
      <c r="N11069" s="1" t="s">
        <v>196</v>
      </c>
    </row>
    <row r="11070" spans="1:14" x14ac:dyDescent="0.3">
      <c r="A11070" s="1" t="s">
        <v>51</v>
      </c>
      <c r="B11070">
        <v>1189833</v>
      </c>
      <c r="C11070" s="2">
        <v>44583</v>
      </c>
      <c r="D11070" s="1" t="s">
        <v>54</v>
      </c>
      <c r="E11070" s="1" t="s">
        <v>112</v>
      </c>
      <c r="F11070" s="1" t="s">
        <v>113</v>
      </c>
      <c r="G11070" s="1" t="s">
        <v>22</v>
      </c>
      <c r="H11070">
        <v>41</v>
      </c>
      <c r="I11070">
        <v>106</v>
      </c>
      <c r="J11070">
        <v>4346</v>
      </c>
      <c r="K11070">
        <v>1912.24</v>
      </c>
      <c r="L11070" s="1">
        <v>2433.7600000000002</v>
      </c>
      <c r="M11070" s="1" t="s">
        <v>25</v>
      </c>
      <c r="N11070" s="1" t="s">
        <v>196</v>
      </c>
    </row>
    <row r="11071" spans="1:14" x14ac:dyDescent="0.3">
      <c r="A11071" s="1" t="s">
        <v>51</v>
      </c>
      <c r="B11071">
        <v>1189833</v>
      </c>
      <c r="C11071" s="2">
        <v>44584</v>
      </c>
      <c r="D11071" s="1" t="s">
        <v>54</v>
      </c>
      <c r="E11071" s="1" t="s">
        <v>112</v>
      </c>
      <c r="F11071" s="1" t="s">
        <v>113</v>
      </c>
      <c r="G11071" s="1" t="s">
        <v>23</v>
      </c>
      <c r="H11071">
        <v>44</v>
      </c>
      <c r="I11071">
        <v>111</v>
      </c>
      <c r="J11071">
        <v>4884</v>
      </c>
      <c r="K11071">
        <v>2686.2000000000003</v>
      </c>
      <c r="L11071" s="1">
        <v>2197.7999999999997</v>
      </c>
      <c r="M11071" s="1" t="s">
        <v>25</v>
      </c>
      <c r="N11071" s="1" t="s">
        <v>197</v>
      </c>
    </row>
    <row r="11072" spans="1:14" x14ac:dyDescent="0.3">
      <c r="A11072" s="1" t="s">
        <v>51</v>
      </c>
      <c r="B11072">
        <v>1189833</v>
      </c>
      <c r="C11072" s="2">
        <v>44585</v>
      </c>
      <c r="D11072" s="1" t="s">
        <v>54</v>
      </c>
      <c r="E11072" s="1" t="s">
        <v>112</v>
      </c>
      <c r="F11072" s="1" t="s">
        <v>113</v>
      </c>
      <c r="G11072" s="1" t="s">
        <v>24</v>
      </c>
      <c r="H11072">
        <v>38</v>
      </c>
      <c r="I11072">
        <v>88</v>
      </c>
      <c r="J11072">
        <v>3344</v>
      </c>
      <c r="K11072">
        <v>1772.3200000000002</v>
      </c>
      <c r="L11072" s="1">
        <v>1571.6799999999998</v>
      </c>
      <c r="M11072" s="1" t="s">
        <v>25</v>
      </c>
      <c r="N11072" s="1" t="s">
        <v>197</v>
      </c>
    </row>
    <row r="11073" spans="1:14" x14ac:dyDescent="0.3">
      <c r="A11073" s="1" t="s">
        <v>51</v>
      </c>
      <c r="B11073">
        <v>1189833</v>
      </c>
      <c r="C11073" s="2">
        <v>44586</v>
      </c>
      <c r="D11073" s="1" t="s">
        <v>54</v>
      </c>
      <c r="E11073" s="1" t="s">
        <v>112</v>
      </c>
      <c r="F11073" s="1" t="s">
        <v>113</v>
      </c>
      <c r="G11073" s="1" t="s">
        <v>18</v>
      </c>
      <c r="H11073">
        <v>41</v>
      </c>
      <c r="I11073">
        <v>61</v>
      </c>
      <c r="J11073">
        <v>2501</v>
      </c>
      <c r="K11073">
        <v>1850.7400000000002</v>
      </c>
      <c r="L11073" s="1">
        <v>650.25999999999976</v>
      </c>
      <c r="M11073" s="1" t="s">
        <v>25</v>
      </c>
      <c r="N11073" s="1" t="s">
        <v>196</v>
      </c>
    </row>
    <row r="11074" spans="1:14" x14ac:dyDescent="0.3">
      <c r="A11074" s="1" t="s">
        <v>51</v>
      </c>
      <c r="B11074">
        <v>1189833</v>
      </c>
      <c r="C11074" s="2">
        <v>44587</v>
      </c>
      <c r="D11074" s="1" t="s">
        <v>54</v>
      </c>
      <c r="E11074" s="1" t="s">
        <v>112</v>
      </c>
      <c r="F11074" s="1" t="s">
        <v>113</v>
      </c>
      <c r="G11074" s="1" t="s">
        <v>20</v>
      </c>
      <c r="H11074">
        <v>59</v>
      </c>
      <c r="I11074">
        <v>108</v>
      </c>
      <c r="J11074">
        <v>6372</v>
      </c>
      <c r="K11074">
        <v>2421.36</v>
      </c>
      <c r="L11074" s="1">
        <v>3950.64</v>
      </c>
      <c r="M11074" s="1" t="s">
        <v>25</v>
      </c>
      <c r="N11074" s="1" t="s">
        <v>197</v>
      </c>
    </row>
    <row r="11075" spans="1:14" x14ac:dyDescent="0.3">
      <c r="A11075" s="1" t="s">
        <v>51</v>
      </c>
      <c r="B11075">
        <v>1189833</v>
      </c>
      <c r="C11075" s="2">
        <v>44588</v>
      </c>
      <c r="D11075" s="1" t="s">
        <v>54</v>
      </c>
      <c r="E11075" s="1" t="s">
        <v>112</v>
      </c>
      <c r="F11075" s="1" t="s">
        <v>113</v>
      </c>
      <c r="G11075" s="1" t="s">
        <v>21</v>
      </c>
      <c r="H11075">
        <v>36</v>
      </c>
      <c r="I11075">
        <v>169</v>
      </c>
      <c r="J11075">
        <v>6084</v>
      </c>
      <c r="K11075">
        <v>3589.5600000000004</v>
      </c>
      <c r="L11075" s="1">
        <v>2494.4399999999996</v>
      </c>
      <c r="M11075" s="1" t="s">
        <v>25</v>
      </c>
      <c r="N11075" s="1" t="s">
        <v>196</v>
      </c>
    </row>
    <row r="11076" spans="1:14" x14ac:dyDescent="0.3">
      <c r="A11076" s="1" t="s">
        <v>51</v>
      </c>
      <c r="B11076">
        <v>1189833</v>
      </c>
      <c r="C11076" s="2">
        <v>44589</v>
      </c>
      <c r="D11076" s="1" t="s">
        <v>54</v>
      </c>
      <c r="E11076" s="1" t="s">
        <v>112</v>
      </c>
      <c r="F11076" s="1" t="s">
        <v>113</v>
      </c>
      <c r="G11076" s="1" t="s">
        <v>22</v>
      </c>
      <c r="H11076">
        <v>42</v>
      </c>
      <c r="I11076">
        <v>147</v>
      </c>
      <c r="J11076">
        <v>6174</v>
      </c>
      <c r="K11076">
        <v>2531.3399999999997</v>
      </c>
      <c r="L11076" s="1">
        <v>3642.6600000000003</v>
      </c>
      <c r="M11076" s="1" t="s">
        <v>25</v>
      </c>
      <c r="N11076" s="1" t="s">
        <v>196</v>
      </c>
    </row>
    <row r="11077" spans="1:14" x14ac:dyDescent="0.3">
      <c r="A11077" s="1" t="s">
        <v>51</v>
      </c>
      <c r="B11077">
        <v>1189833</v>
      </c>
      <c r="C11077" s="2">
        <v>44590</v>
      </c>
      <c r="D11077" s="1" t="s">
        <v>54</v>
      </c>
      <c r="E11077" s="1" t="s">
        <v>112</v>
      </c>
      <c r="F11077" s="1" t="s">
        <v>113</v>
      </c>
      <c r="G11077" s="1" t="s">
        <v>23</v>
      </c>
      <c r="H11077">
        <v>44</v>
      </c>
      <c r="I11077">
        <v>165</v>
      </c>
      <c r="J11077">
        <v>7260</v>
      </c>
      <c r="K11077">
        <v>3993.0000000000005</v>
      </c>
      <c r="L11077" s="1">
        <v>3266.9999999999995</v>
      </c>
      <c r="M11077" s="1" t="s">
        <v>25</v>
      </c>
      <c r="N11077" s="1" t="s">
        <v>197</v>
      </c>
    </row>
    <row r="11078" spans="1:14" x14ac:dyDescent="0.3">
      <c r="A11078" s="1" t="s">
        <v>51</v>
      </c>
      <c r="B11078">
        <v>1189833</v>
      </c>
      <c r="C11078" s="2">
        <v>44591</v>
      </c>
      <c r="D11078" s="1" t="s">
        <v>54</v>
      </c>
      <c r="E11078" s="1" t="s">
        <v>112</v>
      </c>
      <c r="F11078" s="1" t="s">
        <v>113</v>
      </c>
      <c r="G11078" s="1" t="s">
        <v>24</v>
      </c>
      <c r="H11078">
        <v>38</v>
      </c>
      <c r="I11078">
        <v>106</v>
      </c>
      <c r="J11078">
        <v>4028</v>
      </c>
      <c r="K11078">
        <v>2134.84</v>
      </c>
      <c r="L11078" s="1">
        <v>1893.1599999999999</v>
      </c>
      <c r="M11078" s="1" t="s">
        <v>25</v>
      </c>
      <c r="N11078" s="1" t="s">
        <v>197</v>
      </c>
    </row>
    <row r="11079" spans="1:14" x14ac:dyDescent="0.3">
      <c r="A11079" s="1" t="s">
        <v>51</v>
      </c>
      <c r="B11079">
        <v>1189833</v>
      </c>
      <c r="C11079" s="2">
        <v>44592</v>
      </c>
      <c r="D11079" s="1" t="s">
        <v>54</v>
      </c>
      <c r="E11079" s="1" t="s">
        <v>112</v>
      </c>
      <c r="F11079" s="1" t="s">
        <v>113</v>
      </c>
      <c r="G11079" s="1" t="s">
        <v>18</v>
      </c>
      <c r="H11079">
        <v>41</v>
      </c>
      <c r="I11079">
        <v>75</v>
      </c>
      <c r="J11079">
        <v>3075</v>
      </c>
      <c r="K11079">
        <v>2275.5000000000005</v>
      </c>
      <c r="L11079" s="1">
        <v>799.49999999999955</v>
      </c>
      <c r="M11079" s="1" t="s">
        <v>25</v>
      </c>
      <c r="N11079" s="1" t="s">
        <v>196</v>
      </c>
    </row>
    <row r="11080" spans="1:14" x14ac:dyDescent="0.3">
      <c r="A11080" s="1" t="s">
        <v>51</v>
      </c>
      <c r="B11080">
        <v>1189833</v>
      </c>
      <c r="C11080" s="2">
        <v>44593</v>
      </c>
      <c r="D11080" s="1" t="s">
        <v>54</v>
      </c>
      <c r="E11080" s="1" t="s">
        <v>112</v>
      </c>
      <c r="F11080" s="1" t="s">
        <v>113</v>
      </c>
      <c r="G11080" s="1" t="s">
        <v>20</v>
      </c>
      <c r="H11080">
        <v>55</v>
      </c>
      <c r="I11080">
        <v>150</v>
      </c>
      <c r="J11080">
        <v>8250</v>
      </c>
      <c r="K11080">
        <v>2970</v>
      </c>
      <c r="L11080" s="1">
        <v>5280</v>
      </c>
      <c r="M11080" s="1" t="s">
        <v>25</v>
      </c>
      <c r="N11080" s="1" t="s">
        <v>197</v>
      </c>
    </row>
    <row r="11081" spans="1:14" x14ac:dyDescent="0.3">
      <c r="A11081" s="1" t="s">
        <v>51</v>
      </c>
      <c r="B11081">
        <v>1189833</v>
      </c>
      <c r="C11081" s="2">
        <v>44594</v>
      </c>
      <c r="D11081" s="1" t="s">
        <v>54</v>
      </c>
      <c r="E11081" s="1" t="s">
        <v>112</v>
      </c>
      <c r="F11081" s="1" t="s">
        <v>113</v>
      </c>
      <c r="G11081" s="1" t="s">
        <v>21</v>
      </c>
      <c r="H11081">
        <v>37</v>
      </c>
      <c r="I11081">
        <v>203</v>
      </c>
      <c r="J11081">
        <v>7511</v>
      </c>
      <c r="K11081">
        <v>4431.4900000000007</v>
      </c>
      <c r="L11081" s="1">
        <v>3079.5099999999993</v>
      </c>
      <c r="M11081" s="1" t="s">
        <v>25</v>
      </c>
      <c r="N11081" s="1" t="s">
        <v>196</v>
      </c>
    </row>
    <row r="11082" spans="1:14" x14ac:dyDescent="0.3">
      <c r="A11082" s="1" t="s">
        <v>51</v>
      </c>
      <c r="B11082">
        <v>1189833</v>
      </c>
      <c r="C11082" s="2">
        <v>44595</v>
      </c>
      <c r="D11082" s="1" t="s">
        <v>54</v>
      </c>
      <c r="E11082" s="1" t="s">
        <v>112</v>
      </c>
      <c r="F11082" s="1" t="s">
        <v>113</v>
      </c>
      <c r="G11082" s="1" t="s">
        <v>22</v>
      </c>
      <c r="H11082">
        <v>41</v>
      </c>
      <c r="I11082">
        <v>156</v>
      </c>
      <c r="J11082">
        <v>6396</v>
      </c>
      <c r="K11082">
        <v>2750.2799999999997</v>
      </c>
      <c r="L11082" s="1">
        <v>3645.7200000000003</v>
      </c>
      <c r="M11082" s="1" t="s">
        <v>25</v>
      </c>
      <c r="N11082" s="1" t="s">
        <v>196</v>
      </c>
    </row>
    <row r="11083" spans="1:14" x14ac:dyDescent="0.3">
      <c r="A11083" s="1" t="s">
        <v>51</v>
      </c>
      <c r="B11083">
        <v>1189833</v>
      </c>
      <c r="C11083" s="2">
        <v>44596</v>
      </c>
      <c r="D11083" s="1" t="s">
        <v>54</v>
      </c>
      <c r="E11083" s="1" t="s">
        <v>112</v>
      </c>
      <c r="F11083" s="1" t="s">
        <v>113</v>
      </c>
      <c r="G11083" s="1" t="s">
        <v>23</v>
      </c>
      <c r="H11083">
        <v>44</v>
      </c>
      <c r="I11083">
        <v>143</v>
      </c>
      <c r="J11083">
        <v>6292</v>
      </c>
      <c r="K11083">
        <v>3712.2800000000007</v>
      </c>
      <c r="L11083" s="1">
        <v>2579.7199999999993</v>
      </c>
      <c r="M11083" s="1" t="s">
        <v>25</v>
      </c>
      <c r="N11083" s="1" t="s">
        <v>197</v>
      </c>
    </row>
    <row r="11084" spans="1:14" x14ac:dyDescent="0.3">
      <c r="A11084" s="1" t="s">
        <v>51</v>
      </c>
      <c r="B11084">
        <v>1189833</v>
      </c>
      <c r="C11084" s="2">
        <v>44597</v>
      </c>
      <c r="D11084" s="1" t="s">
        <v>54</v>
      </c>
      <c r="E11084" s="1" t="s">
        <v>112</v>
      </c>
      <c r="F11084" s="1" t="s">
        <v>113</v>
      </c>
      <c r="G11084" s="1" t="s">
        <v>24</v>
      </c>
      <c r="H11084">
        <v>36</v>
      </c>
      <c r="I11084">
        <v>113</v>
      </c>
      <c r="J11084">
        <v>4068</v>
      </c>
      <c r="K11084">
        <v>2156.04</v>
      </c>
      <c r="L11084" s="1">
        <v>1911.96</v>
      </c>
      <c r="M11084" s="1" t="s">
        <v>25</v>
      </c>
      <c r="N11084" s="1" t="s">
        <v>197</v>
      </c>
    </row>
    <row r="11085" spans="1:14" x14ac:dyDescent="0.3">
      <c r="A11085" s="1" t="s">
        <v>51</v>
      </c>
      <c r="B11085">
        <v>1189833</v>
      </c>
      <c r="C11085" s="2">
        <v>44598</v>
      </c>
      <c r="D11085" s="1" t="s">
        <v>54</v>
      </c>
      <c r="E11085" s="1" t="s">
        <v>112</v>
      </c>
      <c r="F11085" s="1" t="s">
        <v>113</v>
      </c>
      <c r="G11085" s="1" t="s">
        <v>18</v>
      </c>
      <c r="H11085">
        <v>42</v>
      </c>
      <c r="I11085">
        <v>124</v>
      </c>
      <c r="J11085">
        <v>5208</v>
      </c>
      <c r="K11085">
        <v>3645.6000000000004</v>
      </c>
      <c r="L11085" s="1">
        <v>1562.3999999999996</v>
      </c>
      <c r="M11085" s="1" t="s">
        <v>25</v>
      </c>
      <c r="N11085" s="1" t="s">
        <v>196</v>
      </c>
    </row>
    <row r="11086" spans="1:14" x14ac:dyDescent="0.3">
      <c r="A11086" s="1" t="s">
        <v>51</v>
      </c>
      <c r="B11086">
        <v>1189833</v>
      </c>
      <c r="C11086" s="2">
        <v>44599</v>
      </c>
      <c r="D11086" s="1" t="s">
        <v>54</v>
      </c>
      <c r="E11086" s="1" t="s">
        <v>112</v>
      </c>
      <c r="F11086" s="1" t="s">
        <v>113</v>
      </c>
      <c r="G11086" s="1" t="s">
        <v>20</v>
      </c>
      <c r="H11086">
        <v>58</v>
      </c>
      <c r="I11086">
        <v>143</v>
      </c>
      <c r="J11086">
        <v>8294</v>
      </c>
      <c r="K11086">
        <v>2902.8999999999996</v>
      </c>
      <c r="L11086" s="1">
        <v>5391.1</v>
      </c>
      <c r="M11086" s="1" t="s">
        <v>25</v>
      </c>
      <c r="N11086" s="1" t="s">
        <v>197</v>
      </c>
    </row>
    <row r="11087" spans="1:14" x14ac:dyDescent="0.3">
      <c r="A11087" s="1" t="s">
        <v>51</v>
      </c>
      <c r="B11087">
        <v>1189833</v>
      </c>
      <c r="C11087" s="2">
        <v>44600</v>
      </c>
      <c r="D11087" s="1" t="s">
        <v>54</v>
      </c>
      <c r="E11087" s="1" t="s">
        <v>112</v>
      </c>
      <c r="F11087" s="1" t="s">
        <v>113</v>
      </c>
      <c r="G11087" s="1" t="s">
        <v>21</v>
      </c>
      <c r="H11087">
        <v>42</v>
      </c>
      <c r="I11087">
        <v>203</v>
      </c>
      <c r="J11087">
        <v>8526</v>
      </c>
      <c r="K11087">
        <v>4945.0800000000008</v>
      </c>
      <c r="L11087" s="1">
        <v>3580.9199999999992</v>
      </c>
      <c r="M11087" s="1" t="s">
        <v>25</v>
      </c>
      <c r="N11087" s="1" t="s">
        <v>196</v>
      </c>
    </row>
    <row r="11088" spans="1:14" x14ac:dyDescent="0.3">
      <c r="A11088" s="1" t="s">
        <v>51</v>
      </c>
      <c r="B11088">
        <v>1189833</v>
      </c>
      <c r="C11088" s="2">
        <v>44601</v>
      </c>
      <c r="D11088" s="1" t="s">
        <v>54</v>
      </c>
      <c r="E11088" s="1" t="s">
        <v>112</v>
      </c>
      <c r="F11088" s="1" t="s">
        <v>113</v>
      </c>
      <c r="G11088" s="1" t="s">
        <v>22</v>
      </c>
      <c r="H11088">
        <v>54</v>
      </c>
      <c r="I11088">
        <v>188</v>
      </c>
      <c r="J11088">
        <v>10152</v>
      </c>
      <c r="K11088">
        <v>4365.3599999999997</v>
      </c>
      <c r="L11088" s="1">
        <v>5786.64</v>
      </c>
      <c r="M11088" s="1" t="s">
        <v>25</v>
      </c>
      <c r="N11088" s="1" t="s">
        <v>196</v>
      </c>
    </row>
    <row r="11089" spans="1:14" x14ac:dyDescent="0.3">
      <c r="A11089" s="1" t="s">
        <v>51</v>
      </c>
      <c r="B11089">
        <v>1189833</v>
      </c>
      <c r="C11089" s="2">
        <v>44602</v>
      </c>
      <c r="D11089" s="1" t="s">
        <v>54</v>
      </c>
      <c r="E11089" s="1" t="s">
        <v>112</v>
      </c>
      <c r="F11089" s="1" t="s">
        <v>113</v>
      </c>
      <c r="G11089" s="1" t="s">
        <v>23</v>
      </c>
      <c r="H11089">
        <v>49</v>
      </c>
      <c r="I11089">
        <v>130</v>
      </c>
      <c r="J11089">
        <v>6370</v>
      </c>
      <c r="K11089">
        <v>3758.3000000000006</v>
      </c>
      <c r="L11089" s="1">
        <v>2611.6999999999994</v>
      </c>
      <c r="M11089" s="1" t="s">
        <v>25</v>
      </c>
      <c r="N11089" s="1" t="s">
        <v>197</v>
      </c>
    </row>
    <row r="11090" spans="1:14" x14ac:dyDescent="0.3">
      <c r="A11090" s="1" t="s">
        <v>51</v>
      </c>
      <c r="B11090">
        <v>1189833</v>
      </c>
      <c r="C11090" s="2">
        <v>44603</v>
      </c>
      <c r="D11090" s="1" t="s">
        <v>54</v>
      </c>
      <c r="E11090" s="1" t="s">
        <v>112</v>
      </c>
      <c r="F11090" s="1" t="s">
        <v>113</v>
      </c>
      <c r="G11090" s="1" t="s">
        <v>24</v>
      </c>
      <c r="H11090">
        <v>41</v>
      </c>
      <c r="I11090">
        <v>106</v>
      </c>
      <c r="J11090">
        <v>4346</v>
      </c>
      <c r="K11090">
        <v>2346.84</v>
      </c>
      <c r="L11090" s="1">
        <v>1999.1599999999999</v>
      </c>
      <c r="M11090" s="1" t="s">
        <v>25</v>
      </c>
      <c r="N11090" s="1" t="s">
        <v>197</v>
      </c>
    </row>
    <row r="11091" spans="1:14" x14ac:dyDescent="0.3">
      <c r="A11091" s="1" t="s">
        <v>51</v>
      </c>
      <c r="B11091">
        <v>1189833</v>
      </c>
      <c r="C11091" s="2">
        <v>44604</v>
      </c>
      <c r="D11091" s="1" t="s">
        <v>54</v>
      </c>
      <c r="E11091" s="1" t="s">
        <v>112</v>
      </c>
      <c r="F11091" s="1" t="s">
        <v>113</v>
      </c>
      <c r="G11091" s="1" t="s">
        <v>18</v>
      </c>
      <c r="H11091">
        <v>52</v>
      </c>
      <c r="I11091">
        <v>106</v>
      </c>
      <c r="J11091">
        <v>5512</v>
      </c>
      <c r="K11091">
        <v>3858.4000000000005</v>
      </c>
      <c r="L11091" s="1">
        <v>1653.5999999999995</v>
      </c>
      <c r="M11091" s="1" t="s">
        <v>25</v>
      </c>
      <c r="N11091" s="1" t="s">
        <v>196</v>
      </c>
    </row>
    <row r="11092" spans="1:14" x14ac:dyDescent="0.3">
      <c r="A11092" s="1" t="s">
        <v>51</v>
      </c>
      <c r="B11092">
        <v>1189833</v>
      </c>
      <c r="C11092" s="2">
        <v>44605</v>
      </c>
      <c r="D11092" s="1" t="s">
        <v>54</v>
      </c>
      <c r="E11092" s="1" t="s">
        <v>112</v>
      </c>
      <c r="F11092" s="1" t="s">
        <v>113</v>
      </c>
      <c r="G11092" s="1" t="s">
        <v>20</v>
      </c>
      <c r="H11092">
        <v>56</v>
      </c>
      <c r="I11092">
        <v>112</v>
      </c>
      <c r="J11092">
        <v>6272</v>
      </c>
      <c r="K11092">
        <v>2383.36</v>
      </c>
      <c r="L11092" s="1">
        <v>3888.64</v>
      </c>
      <c r="M11092" s="1" t="s">
        <v>25</v>
      </c>
      <c r="N11092" s="1" t="s">
        <v>197</v>
      </c>
    </row>
    <row r="11093" spans="1:14" x14ac:dyDescent="0.3">
      <c r="A11093" s="1" t="s">
        <v>51</v>
      </c>
      <c r="B11093">
        <v>1189833</v>
      </c>
      <c r="C11093" s="2">
        <v>44606</v>
      </c>
      <c r="D11093" s="1" t="s">
        <v>54</v>
      </c>
      <c r="E11093" s="1" t="s">
        <v>112</v>
      </c>
      <c r="F11093" s="1" t="s">
        <v>113</v>
      </c>
      <c r="G11093" s="1" t="s">
        <v>21</v>
      </c>
      <c r="H11093">
        <v>41</v>
      </c>
      <c r="I11093">
        <v>180</v>
      </c>
      <c r="J11093">
        <v>7380</v>
      </c>
      <c r="K11093">
        <v>4280.4000000000005</v>
      </c>
      <c r="L11093" s="1">
        <v>3099.5999999999995</v>
      </c>
      <c r="M11093" s="1" t="s">
        <v>25</v>
      </c>
      <c r="N11093" s="1" t="s">
        <v>196</v>
      </c>
    </row>
    <row r="11094" spans="1:14" x14ac:dyDescent="0.3">
      <c r="A11094" s="1" t="s">
        <v>51</v>
      </c>
      <c r="B11094">
        <v>1189833</v>
      </c>
      <c r="C11094" s="2">
        <v>44607</v>
      </c>
      <c r="D11094" s="1" t="s">
        <v>54</v>
      </c>
      <c r="E11094" s="1" t="s">
        <v>112</v>
      </c>
      <c r="F11094" s="1" t="s">
        <v>113</v>
      </c>
      <c r="G11094" s="1" t="s">
        <v>22</v>
      </c>
      <c r="H11094">
        <v>48</v>
      </c>
      <c r="I11094">
        <v>156</v>
      </c>
      <c r="J11094">
        <v>7488</v>
      </c>
      <c r="K11094">
        <v>3294.72</v>
      </c>
      <c r="L11094" s="1">
        <v>4193.2800000000007</v>
      </c>
      <c r="M11094" s="1" t="s">
        <v>25</v>
      </c>
      <c r="N11094" s="1" t="s">
        <v>196</v>
      </c>
    </row>
    <row r="11095" spans="1:14" x14ac:dyDescent="0.3">
      <c r="A11095" s="1" t="s">
        <v>51</v>
      </c>
      <c r="B11095">
        <v>1189833</v>
      </c>
      <c r="C11095" s="2">
        <v>44608</v>
      </c>
      <c r="D11095" s="1" t="s">
        <v>54</v>
      </c>
      <c r="E11095" s="1" t="s">
        <v>112</v>
      </c>
      <c r="F11095" s="1" t="s">
        <v>113</v>
      </c>
      <c r="G11095" s="1" t="s">
        <v>23</v>
      </c>
      <c r="H11095">
        <v>42</v>
      </c>
      <c r="I11095">
        <v>117</v>
      </c>
      <c r="J11095">
        <v>4914</v>
      </c>
      <c r="K11095">
        <v>2751.84</v>
      </c>
      <c r="L11095" s="1">
        <v>2162.16</v>
      </c>
      <c r="M11095" s="1" t="s">
        <v>25</v>
      </c>
      <c r="N11095" s="1" t="s">
        <v>197</v>
      </c>
    </row>
    <row r="11096" spans="1:14" x14ac:dyDescent="0.3">
      <c r="A11096" s="1" t="s">
        <v>51</v>
      </c>
      <c r="B11096">
        <v>1189833</v>
      </c>
      <c r="C11096" s="2">
        <v>44609</v>
      </c>
      <c r="D11096" s="1" t="s">
        <v>54</v>
      </c>
      <c r="E11096" s="1" t="s">
        <v>112</v>
      </c>
      <c r="F11096" s="1" t="s">
        <v>113</v>
      </c>
      <c r="G11096" s="1" t="s">
        <v>24</v>
      </c>
      <c r="H11096">
        <v>41</v>
      </c>
      <c r="I11096">
        <v>116</v>
      </c>
      <c r="J11096">
        <v>4756</v>
      </c>
      <c r="K11096">
        <v>2615.7999999999997</v>
      </c>
      <c r="L11096" s="1">
        <v>2140.2000000000003</v>
      </c>
      <c r="M11096" s="1" t="s">
        <v>25</v>
      </c>
      <c r="N11096" s="1" t="s">
        <v>197</v>
      </c>
    </row>
    <row r="11097" spans="1:14" x14ac:dyDescent="0.3">
      <c r="A11097" s="1" t="s">
        <v>51</v>
      </c>
      <c r="B11097">
        <v>1189833</v>
      </c>
      <c r="C11097" s="2">
        <v>44610</v>
      </c>
      <c r="D11097" s="1" t="s">
        <v>54</v>
      </c>
      <c r="E11097" s="1" t="s">
        <v>112</v>
      </c>
      <c r="F11097" s="1" t="s">
        <v>113</v>
      </c>
      <c r="G11097" s="1" t="s">
        <v>18</v>
      </c>
      <c r="H11097">
        <v>50</v>
      </c>
      <c r="I11097">
        <v>100</v>
      </c>
      <c r="J11097">
        <v>5000</v>
      </c>
      <c r="K11097">
        <v>3650.0000000000005</v>
      </c>
      <c r="L11097" s="1">
        <v>1349.9999999999995</v>
      </c>
      <c r="M11097" s="1" t="s">
        <v>25</v>
      </c>
      <c r="N11097" s="1" t="s">
        <v>196</v>
      </c>
    </row>
    <row r="11098" spans="1:14" x14ac:dyDescent="0.3">
      <c r="A11098" s="1" t="s">
        <v>51</v>
      </c>
      <c r="B11098">
        <v>1189833</v>
      </c>
      <c r="C11098" s="2">
        <v>44611</v>
      </c>
      <c r="D11098" s="1" t="s">
        <v>54</v>
      </c>
      <c r="E11098" s="1" t="s">
        <v>112</v>
      </c>
      <c r="F11098" s="1" t="s">
        <v>113</v>
      </c>
      <c r="G11098" s="1" t="s">
        <v>20</v>
      </c>
      <c r="H11098">
        <v>59</v>
      </c>
      <c r="I11098">
        <v>122</v>
      </c>
      <c r="J11098">
        <v>7198</v>
      </c>
      <c r="K11098">
        <v>2879.2000000000003</v>
      </c>
      <c r="L11098" s="1">
        <v>4318.7999999999993</v>
      </c>
      <c r="M11098" s="1" t="s">
        <v>25</v>
      </c>
      <c r="N11098" s="1" t="s">
        <v>197</v>
      </c>
    </row>
    <row r="11099" spans="1:14" x14ac:dyDescent="0.3">
      <c r="A11099" s="1" t="s">
        <v>51</v>
      </c>
      <c r="B11099">
        <v>1189833</v>
      </c>
      <c r="C11099" s="2">
        <v>44612</v>
      </c>
      <c r="D11099" s="1" t="s">
        <v>54</v>
      </c>
      <c r="E11099" s="1" t="s">
        <v>112</v>
      </c>
      <c r="F11099" s="1" t="s">
        <v>113</v>
      </c>
      <c r="G11099" s="1" t="s">
        <v>21</v>
      </c>
      <c r="H11099">
        <v>44</v>
      </c>
      <c r="I11099">
        <v>160</v>
      </c>
      <c r="J11099">
        <v>7040</v>
      </c>
      <c r="K11099">
        <v>3942.4000000000005</v>
      </c>
      <c r="L11099" s="1">
        <v>3097.5999999999995</v>
      </c>
      <c r="M11099" s="1" t="s">
        <v>25</v>
      </c>
      <c r="N11099" s="1" t="s">
        <v>196</v>
      </c>
    </row>
    <row r="11100" spans="1:14" x14ac:dyDescent="0.3">
      <c r="A11100" s="1" t="s">
        <v>51</v>
      </c>
      <c r="B11100">
        <v>1189833</v>
      </c>
      <c r="C11100" s="2">
        <v>44613</v>
      </c>
      <c r="D11100" s="1" t="s">
        <v>54</v>
      </c>
      <c r="E11100" s="1" t="s">
        <v>112</v>
      </c>
      <c r="F11100" s="1" t="s">
        <v>113</v>
      </c>
      <c r="G11100" s="1" t="s">
        <v>22</v>
      </c>
      <c r="H11100">
        <v>49</v>
      </c>
      <c r="I11100">
        <v>160</v>
      </c>
      <c r="J11100">
        <v>7840</v>
      </c>
      <c r="K11100">
        <v>3371.2</v>
      </c>
      <c r="L11100" s="1">
        <v>4468.8</v>
      </c>
      <c r="M11100" s="1" t="s">
        <v>25</v>
      </c>
      <c r="N11100" s="1" t="s">
        <v>196</v>
      </c>
    </row>
    <row r="11101" spans="1:14" x14ac:dyDescent="0.3">
      <c r="A11101" s="1" t="s">
        <v>51</v>
      </c>
      <c r="B11101">
        <v>1189833</v>
      </c>
      <c r="C11101" s="2">
        <v>44614</v>
      </c>
      <c r="D11101" s="1" t="s">
        <v>54</v>
      </c>
      <c r="E11101" s="1" t="s">
        <v>112</v>
      </c>
      <c r="F11101" s="1" t="s">
        <v>113</v>
      </c>
      <c r="G11101" s="1" t="s">
        <v>23</v>
      </c>
      <c r="H11101">
        <v>41</v>
      </c>
      <c r="I11101">
        <v>116</v>
      </c>
      <c r="J11101">
        <v>4756</v>
      </c>
      <c r="K11101">
        <v>2710.92</v>
      </c>
      <c r="L11101" s="1">
        <v>2045.08</v>
      </c>
      <c r="M11101" s="1" t="s">
        <v>25</v>
      </c>
      <c r="N11101" s="1" t="s">
        <v>197</v>
      </c>
    </row>
    <row r="11102" spans="1:14" x14ac:dyDescent="0.3">
      <c r="A11102" s="1" t="s">
        <v>51</v>
      </c>
      <c r="B11102">
        <v>1189833</v>
      </c>
      <c r="C11102" s="2">
        <v>44615</v>
      </c>
      <c r="D11102" s="1" t="s">
        <v>54</v>
      </c>
      <c r="E11102" s="1" t="s">
        <v>112</v>
      </c>
      <c r="F11102" s="1" t="s">
        <v>113</v>
      </c>
      <c r="G11102" s="1" t="s">
        <v>24</v>
      </c>
      <c r="H11102">
        <v>44</v>
      </c>
      <c r="I11102">
        <v>105</v>
      </c>
      <c r="J11102">
        <v>4620</v>
      </c>
      <c r="K11102">
        <v>2402.4</v>
      </c>
      <c r="L11102" s="1">
        <v>2217.6</v>
      </c>
      <c r="M11102" s="1" t="s">
        <v>25</v>
      </c>
      <c r="N11102" s="1" t="s">
        <v>197</v>
      </c>
    </row>
    <row r="11103" spans="1:14" x14ac:dyDescent="0.3">
      <c r="A11103" s="1" t="s">
        <v>51</v>
      </c>
      <c r="B11103">
        <v>1189833</v>
      </c>
      <c r="C11103" s="2">
        <v>44616</v>
      </c>
      <c r="D11103" s="1" t="s">
        <v>54</v>
      </c>
      <c r="E11103" s="1" t="s">
        <v>112</v>
      </c>
      <c r="F11103" s="1" t="s">
        <v>113</v>
      </c>
      <c r="G11103" s="1" t="s">
        <v>18</v>
      </c>
      <c r="H11103">
        <v>54</v>
      </c>
      <c r="I11103">
        <v>98</v>
      </c>
      <c r="J11103">
        <v>5292</v>
      </c>
      <c r="K11103">
        <v>3969.0000000000005</v>
      </c>
      <c r="L11103" s="1">
        <v>1322.9999999999995</v>
      </c>
      <c r="M11103" s="1" t="s">
        <v>25</v>
      </c>
      <c r="N11103" s="1" t="s">
        <v>196</v>
      </c>
    </row>
    <row r="11104" spans="1:14" x14ac:dyDescent="0.3">
      <c r="A11104" s="1" t="s">
        <v>51</v>
      </c>
      <c r="B11104">
        <v>1189833</v>
      </c>
      <c r="C11104" s="2">
        <v>44617</v>
      </c>
      <c r="D11104" s="1" t="s">
        <v>54</v>
      </c>
      <c r="E11104" s="1" t="s">
        <v>112</v>
      </c>
      <c r="F11104" s="1" t="s">
        <v>113</v>
      </c>
      <c r="G11104" s="1" t="s">
        <v>20</v>
      </c>
      <c r="H11104">
        <v>58</v>
      </c>
      <c r="I11104">
        <v>108</v>
      </c>
      <c r="J11104">
        <v>6264</v>
      </c>
      <c r="K11104">
        <v>2442.96</v>
      </c>
      <c r="L11104" s="1">
        <v>3821.04</v>
      </c>
      <c r="M11104" s="1" t="s">
        <v>25</v>
      </c>
      <c r="N11104" s="1" t="s">
        <v>197</v>
      </c>
    </row>
    <row r="11105" spans="1:14" x14ac:dyDescent="0.3">
      <c r="A11105" s="1" t="s">
        <v>51</v>
      </c>
      <c r="B11105">
        <v>1189833</v>
      </c>
      <c r="C11105" s="2">
        <v>44618</v>
      </c>
      <c r="D11105" s="1" t="s">
        <v>54</v>
      </c>
      <c r="E11105" s="1" t="s">
        <v>112</v>
      </c>
      <c r="F11105" s="1" t="s">
        <v>113</v>
      </c>
      <c r="G11105" s="1" t="s">
        <v>21</v>
      </c>
      <c r="H11105">
        <v>38</v>
      </c>
      <c r="I11105">
        <v>167</v>
      </c>
      <c r="J11105">
        <v>6346</v>
      </c>
      <c r="K11105">
        <v>3744.1400000000003</v>
      </c>
      <c r="L11105" s="1">
        <v>2601.8599999999997</v>
      </c>
      <c r="M11105" s="1" t="s">
        <v>25</v>
      </c>
      <c r="N11105" s="1" t="s">
        <v>196</v>
      </c>
    </row>
    <row r="11106" spans="1:14" x14ac:dyDescent="0.3">
      <c r="A11106" s="1" t="s">
        <v>51</v>
      </c>
      <c r="B11106">
        <v>1189833</v>
      </c>
      <c r="C11106" s="2">
        <v>44619</v>
      </c>
      <c r="D11106" s="1" t="s">
        <v>54</v>
      </c>
      <c r="E11106" s="1" t="s">
        <v>112</v>
      </c>
      <c r="F11106" s="1" t="s">
        <v>113</v>
      </c>
      <c r="G11106" s="1" t="s">
        <v>22</v>
      </c>
      <c r="H11106">
        <v>42</v>
      </c>
      <c r="I11106">
        <v>173</v>
      </c>
      <c r="J11106">
        <v>7266</v>
      </c>
      <c r="K11106">
        <v>2979.06</v>
      </c>
      <c r="L11106" s="1">
        <v>4286.9400000000005</v>
      </c>
      <c r="M11106" s="1" t="s">
        <v>25</v>
      </c>
      <c r="N11106" s="1" t="s">
        <v>196</v>
      </c>
    </row>
    <row r="11107" spans="1:14" x14ac:dyDescent="0.3">
      <c r="A11107" s="1" t="s">
        <v>51</v>
      </c>
      <c r="B11107">
        <v>1189833</v>
      </c>
      <c r="C11107" s="2">
        <v>44620</v>
      </c>
      <c r="D11107" s="1" t="s">
        <v>54</v>
      </c>
      <c r="E11107" s="1" t="s">
        <v>112</v>
      </c>
      <c r="F11107" s="1" t="s">
        <v>113</v>
      </c>
      <c r="G11107" s="1" t="s">
        <v>23</v>
      </c>
      <c r="H11107">
        <v>37</v>
      </c>
      <c r="I11107">
        <v>123</v>
      </c>
      <c r="J11107">
        <v>4551</v>
      </c>
      <c r="K11107">
        <v>2594.0700000000002</v>
      </c>
      <c r="L11107" s="1">
        <v>1956.9299999999998</v>
      </c>
      <c r="M11107" s="1" t="s">
        <v>25</v>
      </c>
      <c r="N11107" s="1" t="s">
        <v>197</v>
      </c>
    </row>
    <row r="11108" spans="1:14" x14ac:dyDescent="0.3">
      <c r="A11108" s="1" t="s">
        <v>51</v>
      </c>
      <c r="B11108">
        <v>1189833</v>
      </c>
      <c r="C11108" s="2">
        <v>44621</v>
      </c>
      <c r="D11108" s="1" t="s">
        <v>54</v>
      </c>
      <c r="E11108" s="1" t="s">
        <v>112</v>
      </c>
      <c r="F11108" s="1" t="s">
        <v>113</v>
      </c>
      <c r="G11108" s="1" t="s">
        <v>24</v>
      </c>
      <c r="H11108">
        <v>39</v>
      </c>
      <c r="I11108">
        <v>119</v>
      </c>
      <c r="J11108">
        <v>4641</v>
      </c>
      <c r="K11108">
        <v>2552.5499999999997</v>
      </c>
      <c r="L11108" s="1">
        <v>2088.4500000000003</v>
      </c>
      <c r="M11108" s="1" t="s">
        <v>25</v>
      </c>
      <c r="N11108" s="1" t="s">
        <v>197</v>
      </c>
    </row>
    <row r="11109" spans="1:14" x14ac:dyDescent="0.3">
      <c r="A11109" s="1" t="s">
        <v>51</v>
      </c>
      <c r="B11109">
        <v>1189833</v>
      </c>
      <c r="C11109" s="2">
        <v>44622</v>
      </c>
      <c r="D11109" s="1" t="s">
        <v>54</v>
      </c>
      <c r="E11109" s="1" t="s">
        <v>112</v>
      </c>
      <c r="F11109" s="1" t="s">
        <v>113</v>
      </c>
      <c r="G11109" s="1" t="s">
        <v>18</v>
      </c>
      <c r="H11109">
        <v>51</v>
      </c>
      <c r="I11109">
        <v>113</v>
      </c>
      <c r="J11109">
        <v>5763</v>
      </c>
      <c r="K11109">
        <v>4264.6200000000008</v>
      </c>
      <c r="L11109" s="1">
        <v>1498.3799999999992</v>
      </c>
      <c r="M11109" s="1" t="s">
        <v>25</v>
      </c>
      <c r="N11109" s="1" t="s">
        <v>196</v>
      </c>
    </row>
    <row r="11110" spans="1:14" x14ac:dyDescent="0.3">
      <c r="A11110" s="1" t="s">
        <v>51</v>
      </c>
      <c r="B11110">
        <v>1189833</v>
      </c>
      <c r="C11110" s="2">
        <v>44623</v>
      </c>
      <c r="D11110" s="1" t="s">
        <v>54</v>
      </c>
      <c r="E11110" s="1" t="s">
        <v>112</v>
      </c>
      <c r="F11110" s="1" t="s">
        <v>113</v>
      </c>
      <c r="G11110" s="1" t="s">
        <v>20</v>
      </c>
      <c r="H11110">
        <v>56</v>
      </c>
      <c r="I11110">
        <v>133</v>
      </c>
      <c r="J11110">
        <v>7448</v>
      </c>
      <c r="K11110">
        <v>2830.2400000000002</v>
      </c>
      <c r="L11110" s="1">
        <v>4617.76</v>
      </c>
      <c r="M11110" s="1" t="s">
        <v>25</v>
      </c>
      <c r="N11110" s="1" t="s">
        <v>197</v>
      </c>
    </row>
    <row r="11111" spans="1:14" x14ac:dyDescent="0.3">
      <c r="A11111" s="1" t="s">
        <v>51</v>
      </c>
      <c r="B11111">
        <v>1189833</v>
      </c>
      <c r="C11111" s="2">
        <v>44624</v>
      </c>
      <c r="D11111" s="1" t="s">
        <v>54</v>
      </c>
      <c r="E11111" s="1" t="s">
        <v>112</v>
      </c>
      <c r="F11111" s="1" t="s">
        <v>113</v>
      </c>
      <c r="G11111" s="1" t="s">
        <v>21</v>
      </c>
      <c r="H11111">
        <v>41</v>
      </c>
      <c r="I11111">
        <v>196</v>
      </c>
      <c r="J11111">
        <v>8036</v>
      </c>
      <c r="K11111">
        <v>4500.1600000000008</v>
      </c>
      <c r="L11111" s="1">
        <v>3535.8399999999992</v>
      </c>
      <c r="M11111" s="1" t="s">
        <v>25</v>
      </c>
      <c r="N11111" s="1" t="s">
        <v>196</v>
      </c>
    </row>
    <row r="11112" spans="1:14" x14ac:dyDescent="0.3">
      <c r="A11112" s="1" t="s">
        <v>51</v>
      </c>
      <c r="B11112">
        <v>1189833</v>
      </c>
      <c r="C11112" s="2">
        <v>44626</v>
      </c>
      <c r="D11112" s="1" t="s">
        <v>54</v>
      </c>
      <c r="E11112" s="1" t="s">
        <v>112</v>
      </c>
      <c r="F11112" s="1" t="s">
        <v>113</v>
      </c>
      <c r="G11112" s="1" t="s">
        <v>23</v>
      </c>
      <c r="H11112">
        <v>42</v>
      </c>
      <c r="I11112">
        <v>133</v>
      </c>
      <c r="J11112">
        <v>5586</v>
      </c>
      <c r="K11112">
        <v>3351.6</v>
      </c>
      <c r="L11112" s="1">
        <v>2234.4</v>
      </c>
      <c r="M11112" s="1" t="s">
        <v>25</v>
      </c>
      <c r="N11112" s="1" t="s">
        <v>197</v>
      </c>
    </row>
    <row r="11113" spans="1:14" x14ac:dyDescent="0.3">
      <c r="A11113" s="1" t="s">
        <v>51</v>
      </c>
      <c r="B11113">
        <v>1189833</v>
      </c>
      <c r="C11113" s="2">
        <v>44627</v>
      </c>
      <c r="D11113" s="1" t="s">
        <v>54</v>
      </c>
      <c r="E11113" s="1" t="s">
        <v>112</v>
      </c>
      <c r="F11113" s="1" t="s">
        <v>113</v>
      </c>
      <c r="G11113" s="1" t="s">
        <v>24</v>
      </c>
      <c r="H11113">
        <v>43</v>
      </c>
      <c r="I11113">
        <v>143</v>
      </c>
      <c r="J11113">
        <v>6149</v>
      </c>
      <c r="K11113">
        <v>3135.9900000000002</v>
      </c>
      <c r="L11113" s="1">
        <v>3013.0099999999998</v>
      </c>
      <c r="M11113" s="1" t="s">
        <v>25</v>
      </c>
      <c r="N11113" s="1" t="s">
        <v>197</v>
      </c>
    </row>
    <row r="11114" spans="1:14" x14ac:dyDescent="0.3">
      <c r="A11114" s="1" t="s">
        <v>51</v>
      </c>
      <c r="B11114">
        <v>1189833</v>
      </c>
      <c r="C11114" s="2">
        <v>44628</v>
      </c>
      <c r="D11114" s="1" t="s">
        <v>54</v>
      </c>
      <c r="E11114" s="1" t="s">
        <v>112</v>
      </c>
      <c r="F11114" s="1" t="s">
        <v>113</v>
      </c>
      <c r="G11114" s="1" t="s">
        <v>18</v>
      </c>
      <c r="H11114">
        <v>53</v>
      </c>
      <c r="I11114">
        <v>120</v>
      </c>
      <c r="J11114">
        <v>6360</v>
      </c>
      <c r="K11114">
        <v>4642.8</v>
      </c>
      <c r="L11114" s="1">
        <v>1717.1999999999998</v>
      </c>
      <c r="M11114" s="1" t="s">
        <v>25</v>
      </c>
      <c r="N11114" s="1" t="s">
        <v>196</v>
      </c>
    </row>
    <row r="11115" spans="1:14" x14ac:dyDescent="0.3">
      <c r="A11115" s="1" t="s">
        <v>51</v>
      </c>
      <c r="B11115">
        <v>1189833</v>
      </c>
      <c r="C11115" s="2">
        <v>44629</v>
      </c>
      <c r="D11115" s="1" t="s">
        <v>54</v>
      </c>
      <c r="E11115" s="1" t="s">
        <v>112</v>
      </c>
      <c r="F11115" s="1" t="s">
        <v>113</v>
      </c>
      <c r="G11115" s="1" t="s">
        <v>20</v>
      </c>
      <c r="H11115">
        <v>55</v>
      </c>
      <c r="I11115">
        <v>130</v>
      </c>
      <c r="J11115">
        <v>7150</v>
      </c>
      <c r="K11115">
        <v>2860</v>
      </c>
      <c r="L11115" s="1">
        <v>4290</v>
      </c>
      <c r="M11115" s="1" t="s">
        <v>25</v>
      </c>
      <c r="N11115" s="1" t="s">
        <v>197</v>
      </c>
    </row>
    <row r="11116" spans="1:14" x14ac:dyDescent="0.3">
      <c r="A11116" s="1" t="s">
        <v>51</v>
      </c>
      <c r="B11116">
        <v>1189833</v>
      </c>
      <c r="C11116" s="2">
        <v>44198</v>
      </c>
      <c r="D11116" s="1" t="s">
        <v>54</v>
      </c>
      <c r="E11116" s="1" t="s">
        <v>112</v>
      </c>
      <c r="F11116" s="1" t="s">
        <v>113</v>
      </c>
      <c r="G11116" s="1" t="s">
        <v>20</v>
      </c>
      <c r="H11116">
        <v>45</v>
      </c>
      <c r="I11116">
        <v>475</v>
      </c>
      <c r="J11116">
        <v>213750</v>
      </c>
      <c r="K11116">
        <v>53437.5</v>
      </c>
      <c r="L11116" s="1">
        <v>160312.5</v>
      </c>
      <c r="M11116" s="1" t="s">
        <v>19</v>
      </c>
      <c r="N11116" s="1" t="s">
        <v>197</v>
      </c>
    </row>
    <row r="11117" spans="1:14" x14ac:dyDescent="0.3">
      <c r="A11117" s="1" t="s">
        <v>51</v>
      </c>
      <c r="B11117">
        <v>1189833</v>
      </c>
      <c r="C11117" s="2">
        <v>44200</v>
      </c>
      <c r="D11117" s="1" t="s">
        <v>54</v>
      </c>
      <c r="E11117" s="1" t="s">
        <v>112</v>
      </c>
      <c r="F11117" s="1" t="s">
        <v>113</v>
      </c>
      <c r="G11117" s="1" t="s">
        <v>22</v>
      </c>
      <c r="H11117">
        <v>45</v>
      </c>
      <c r="I11117">
        <v>425</v>
      </c>
      <c r="J11117">
        <v>191250</v>
      </c>
      <c r="K11117">
        <v>57375</v>
      </c>
      <c r="L11117" s="1">
        <v>133875</v>
      </c>
      <c r="M11117" s="1" t="s">
        <v>19</v>
      </c>
      <c r="N11117" s="1" t="s">
        <v>196</v>
      </c>
    </row>
    <row r="11118" spans="1:14" x14ac:dyDescent="0.3">
      <c r="A11118" s="1" t="s">
        <v>51</v>
      </c>
      <c r="B11118">
        <v>1189833</v>
      </c>
      <c r="C11118" s="2">
        <v>44201</v>
      </c>
      <c r="D11118" s="1" t="s">
        <v>54</v>
      </c>
      <c r="E11118" s="1" t="s">
        <v>112</v>
      </c>
      <c r="F11118" s="1" t="s">
        <v>113</v>
      </c>
      <c r="G11118" s="1" t="s">
        <v>23</v>
      </c>
      <c r="H11118">
        <v>45</v>
      </c>
      <c r="I11118">
        <v>450</v>
      </c>
      <c r="J11118">
        <v>202500</v>
      </c>
      <c r="K11118">
        <v>91125</v>
      </c>
      <c r="L11118" s="1">
        <v>111375</v>
      </c>
      <c r="M11118" s="1" t="s">
        <v>19</v>
      </c>
      <c r="N11118" s="1" t="s">
        <v>197</v>
      </c>
    </row>
    <row r="11119" spans="1:14" x14ac:dyDescent="0.3">
      <c r="A11119" s="1" t="s">
        <v>51</v>
      </c>
      <c r="B11119">
        <v>1189833</v>
      </c>
      <c r="C11119" s="2">
        <v>44202</v>
      </c>
      <c r="D11119" s="1" t="s">
        <v>54</v>
      </c>
      <c r="E11119" s="1" t="s">
        <v>112</v>
      </c>
      <c r="F11119" s="1" t="s">
        <v>113</v>
      </c>
      <c r="G11119" s="1" t="s">
        <v>24</v>
      </c>
      <c r="H11119">
        <v>45</v>
      </c>
      <c r="I11119">
        <v>300</v>
      </c>
      <c r="J11119">
        <v>135000</v>
      </c>
      <c r="K11119">
        <v>53999.999999999993</v>
      </c>
      <c r="L11119" s="1">
        <v>81000</v>
      </c>
      <c r="M11119" s="1" t="s">
        <v>19</v>
      </c>
      <c r="N11119" s="1" t="s">
        <v>197</v>
      </c>
    </row>
    <row r="11120" spans="1:14" x14ac:dyDescent="0.3">
      <c r="A11120" s="1" t="s">
        <v>51</v>
      </c>
      <c r="B11120">
        <v>1189833</v>
      </c>
      <c r="C11120" s="2">
        <v>44204</v>
      </c>
      <c r="D11120" s="1" t="s">
        <v>54</v>
      </c>
      <c r="E11120" s="1" t="s">
        <v>112</v>
      </c>
      <c r="F11120" s="1" t="s">
        <v>113</v>
      </c>
      <c r="G11120" s="1" t="s">
        <v>20</v>
      </c>
      <c r="H11120">
        <v>45</v>
      </c>
      <c r="I11120">
        <v>425</v>
      </c>
      <c r="J11120">
        <v>191250</v>
      </c>
      <c r="K11120">
        <v>47812.5</v>
      </c>
      <c r="L11120" s="1">
        <v>143437.5</v>
      </c>
      <c r="M11120" s="1" t="s">
        <v>19</v>
      </c>
      <c r="N11120" s="1" t="s">
        <v>197</v>
      </c>
    </row>
    <row r="11121" spans="1:14" x14ac:dyDescent="0.3">
      <c r="A11121" s="1" t="s">
        <v>51</v>
      </c>
      <c r="B11121">
        <v>1189833</v>
      </c>
      <c r="C11121" s="2">
        <v>44206</v>
      </c>
      <c r="D11121" s="1" t="s">
        <v>54</v>
      </c>
      <c r="E11121" s="1" t="s">
        <v>112</v>
      </c>
      <c r="F11121" s="1" t="s">
        <v>113</v>
      </c>
      <c r="G11121" s="1" t="s">
        <v>22</v>
      </c>
      <c r="H11121">
        <v>45</v>
      </c>
      <c r="I11121">
        <v>425</v>
      </c>
      <c r="J11121">
        <v>191250</v>
      </c>
      <c r="K11121">
        <v>57375</v>
      </c>
      <c r="L11121" s="1">
        <v>133875</v>
      </c>
      <c r="M11121" s="1" t="s">
        <v>19</v>
      </c>
      <c r="N11121" s="1" t="s">
        <v>196</v>
      </c>
    </row>
    <row r="11122" spans="1:14" x14ac:dyDescent="0.3">
      <c r="A11122" s="1" t="s">
        <v>51</v>
      </c>
      <c r="B11122">
        <v>1189833</v>
      </c>
      <c r="C11122" s="2">
        <v>44207</v>
      </c>
      <c r="D11122" s="1" t="s">
        <v>54</v>
      </c>
      <c r="E11122" s="1" t="s">
        <v>112</v>
      </c>
      <c r="F11122" s="1" t="s">
        <v>113</v>
      </c>
      <c r="G11122" s="1" t="s">
        <v>23</v>
      </c>
      <c r="H11122">
        <v>45</v>
      </c>
      <c r="I11122">
        <v>425</v>
      </c>
      <c r="J11122">
        <v>191250</v>
      </c>
      <c r="K11122">
        <v>86062.5</v>
      </c>
      <c r="L11122" s="1">
        <v>105187.5</v>
      </c>
      <c r="M11122" s="1" t="s">
        <v>19</v>
      </c>
      <c r="N11122" s="1" t="s">
        <v>197</v>
      </c>
    </row>
    <row r="11123" spans="1:14" x14ac:dyDescent="0.3">
      <c r="A11123" s="1" t="s">
        <v>51</v>
      </c>
      <c r="B11123">
        <v>1189833</v>
      </c>
      <c r="C11123" s="2">
        <v>44208</v>
      </c>
      <c r="D11123" s="1" t="s">
        <v>54</v>
      </c>
      <c r="E11123" s="1" t="s">
        <v>112</v>
      </c>
      <c r="F11123" s="1" t="s">
        <v>113</v>
      </c>
      <c r="G11123" s="1" t="s">
        <v>24</v>
      </c>
      <c r="H11123">
        <v>45</v>
      </c>
      <c r="I11123">
        <v>325</v>
      </c>
      <c r="J11123">
        <v>146250</v>
      </c>
      <c r="K11123">
        <v>58499.999999999993</v>
      </c>
      <c r="L11123" s="1">
        <v>87750</v>
      </c>
      <c r="M11123" s="1" t="s">
        <v>19</v>
      </c>
      <c r="N11123" s="1" t="s">
        <v>197</v>
      </c>
    </row>
    <row r="11124" spans="1:14" x14ac:dyDescent="0.3">
      <c r="A11124" s="1" t="s">
        <v>51</v>
      </c>
      <c r="B11124">
        <v>1189833</v>
      </c>
      <c r="C11124" s="2">
        <v>44210</v>
      </c>
      <c r="D11124" s="1" t="s">
        <v>54</v>
      </c>
      <c r="E11124" s="1" t="s">
        <v>112</v>
      </c>
      <c r="F11124" s="1" t="s">
        <v>113</v>
      </c>
      <c r="G11124" s="1" t="s">
        <v>20</v>
      </c>
      <c r="H11124">
        <v>45</v>
      </c>
      <c r="I11124">
        <v>400</v>
      </c>
      <c r="J11124">
        <v>180000</v>
      </c>
      <c r="K11124">
        <v>45000</v>
      </c>
      <c r="L11124" s="1">
        <v>135000</v>
      </c>
      <c r="M11124" s="1" t="s">
        <v>19</v>
      </c>
      <c r="N11124" s="1" t="s">
        <v>197</v>
      </c>
    </row>
    <row r="11125" spans="1:14" x14ac:dyDescent="0.3">
      <c r="A11125" s="1" t="s">
        <v>51</v>
      </c>
      <c r="B11125">
        <v>1189833</v>
      </c>
      <c r="C11125" s="2">
        <v>44211</v>
      </c>
      <c r="D11125" s="1" t="s">
        <v>54</v>
      </c>
      <c r="E11125" s="1" t="s">
        <v>112</v>
      </c>
      <c r="F11125" s="1" t="s">
        <v>113</v>
      </c>
      <c r="G11125" s="1" t="s">
        <v>21</v>
      </c>
      <c r="H11125">
        <v>45</v>
      </c>
      <c r="I11125">
        <v>575</v>
      </c>
      <c r="J11125">
        <v>258750</v>
      </c>
      <c r="K11125">
        <v>116437.5</v>
      </c>
      <c r="L11125" s="1">
        <v>142312.5</v>
      </c>
      <c r="M11125" s="1" t="s">
        <v>19</v>
      </c>
      <c r="N11125" s="1" t="s">
        <v>196</v>
      </c>
    </row>
    <row r="11126" spans="1:14" x14ac:dyDescent="0.3">
      <c r="A11126" s="1" t="s">
        <v>51</v>
      </c>
      <c r="B11126">
        <v>1189833</v>
      </c>
      <c r="C11126" s="2">
        <v>44212</v>
      </c>
      <c r="D11126" s="1" t="s">
        <v>54</v>
      </c>
      <c r="E11126" s="1" t="s">
        <v>112</v>
      </c>
      <c r="F11126" s="1" t="s">
        <v>113</v>
      </c>
      <c r="G11126" s="1" t="s">
        <v>22</v>
      </c>
      <c r="H11126">
        <v>45</v>
      </c>
      <c r="I11126">
        <v>375</v>
      </c>
      <c r="J11126">
        <v>168750</v>
      </c>
      <c r="K11126">
        <v>50625</v>
      </c>
      <c r="L11126" s="1">
        <v>118125</v>
      </c>
      <c r="M11126" s="1" t="s">
        <v>19</v>
      </c>
      <c r="N11126" s="1" t="s">
        <v>196</v>
      </c>
    </row>
    <row r="11127" spans="1:14" x14ac:dyDescent="0.3">
      <c r="A11127" s="1" t="s">
        <v>51</v>
      </c>
      <c r="B11127">
        <v>1189833</v>
      </c>
      <c r="C11127" s="2">
        <v>44213</v>
      </c>
      <c r="D11127" s="1" t="s">
        <v>54</v>
      </c>
      <c r="E11127" s="1" t="s">
        <v>112</v>
      </c>
      <c r="F11127" s="1" t="s">
        <v>113</v>
      </c>
      <c r="G11127" s="1" t="s">
        <v>23</v>
      </c>
      <c r="H11127">
        <v>45</v>
      </c>
      <c r="I11127">
        <v>400</v>
      </c>
      <c r="J11127">
        <v>180000</v>
      </c>
      <c r="K11127">
        <v>81000</v>
      </c>
      <c r="L11127" s="1">
        <v>99000</v>
      </c>
      <c r="M11127" s="1" t="s">
        <v>19</v>
      </c>
      <c r="N11127" s="1" t="s">
        <v>197</v>
      </c>
    </row>
    <row r="11128" spans="1:14" x14ac:dyDescent="0.3">
      <c r="A11128" s="1" t="s">
        <v>51</v>
      </c>
      <c r="B11128">
        <v>1189833</v>
      </c>
      <c r="C11128" s="2">
        <v>44215</v>
      </c>
      <c r="D11128" s="1" t="s">
        <v>54</v>
      </c>
      <c r="E11128" s="1" t="s">
        <v>112</v>
      </c>
      <c r="F11128" s="1" t="s">
        <v>113</v>
      </c>
      <c r="G11128" s="1" t="s">
        <v>18</v>
      </c>
      <c r="H11128">
        <v>45</v>
      </c>
      <c r="I11128">
        <v>200</v>
      </c>
      <c r="J11128">
        <v>90000</v>
      </c>
      <c r="K11128">
        <v>54000.000000000007</v>
      </c>
      <c r="L11128" s="1">
        <v>35999.999999999993</v>
      </c>
      <c r="M11128" s="1" t="s">
        <v>19</v>
      </c>
      <c r="N11128" s="1" t="s">
        <v>196</v>
      </c>
    </row>
    <row r="11129" spans="1:14" x14ac:dyDescent="0.3">
      <c r="A11129" s="1" t="s">
        <v>51</v>
      </c>
      <c r="B11129">
        <v>1189833</v>
      </c>
      <c r="C11129" s="2">
        <v>44218</v>
      </c>
      <c r="D11129" s="1" t="s">
        <v>54</v>
      </c>
      <c r="E11129" s="1" t="s">
        <v>112</v>
      </c>
      <c r="F11129" s="1" t="s">
        <v>113</v>
      </c>
      <c r="G11129" s="1" t="s">
        <v>22</v>
      </c>
      <c r="H11129">
        <v>45</v>
      </c>
      <c r="I11129">
        <v>425</v>
      </c>
      <c r="J11129">
        <v>191250</v>
      </c>
      <c r="K11129">
        <v>57375</v>
      </c>
      <c r="L11129" s="1">
        <v>133875</v>
      </c>
      <c r="M11129" s="1" t="s">
        <v>19</v>
      </c>
      <c r="N11129" s="1" t="s">
        <v>196</v>
      </c>
    </row>
    <row r="11130" spans="1:14" x14ac:dyDescent="0.3">
      <c r="A11130" s="1" t="s">
        <v>51</v>
      </c>
      <c r="B11130">
        <v>1189833</v>
      </c>
      <c r="C11130" s="2">
        <v>44219</v>
      </c>
      <c r="D11130" s="1" t="s">
        <v>54</v>
      </c>
      <c r="E11130" s="1" t="s">
        <v>112</v>
      </c>
      <c r="F11130" s="1" t="s">
        <v>113</v>
      </c>
      <c r="G11130" s="1" t="s">
        <v>23</v>
      </c>
      <c r="H11130">
        <v>45</v>
      </c>
      <c r="I11130">
        <v>425</v>
      </c>
      <c r="J11130">
        <v>191250</v>
      </c>
      <c r="K11130">
        <v>86062.5</v>
      </c>
      <c r="L11130" s="1">
        <v>105187.5</v>
      </c>
      <c r="M11130" s="1" t="s">
        <v>19</v>
      </c>
      <c r="N11130" s="1" t="s">
        <v>197</v>
      </c>
    </row>
    <row r="11131" spans="1:14" x14ac:dyDescent="0.3">
      <c r="A11131" s="1" t="s">
        <v>51</v>
      </c>
      <c r="B11131">
        <v>1189833</v>
      </c>
      <c r="C11131" s="2">
        <v>44221</v>
      </c>
      <c r="D11131" s="1" t="s">
        <v>54</v>
      </c>
      <c r="E11131" s="1" t="s">
        <v>112</v>
      </c>
      <c r="F11131" s="1" t="s">
        <v>113</v>
      </c>
      <c r="G11131" s="1" t="s">
        <v>18</v>
      </c>
      <c r="H11131">
        <v>45</v>
      </c>
      <c r="I11131">
        <v>225</v>
      </c>
      <c r="J11131">
        <v>101250</v>
      </c>
      <c r="K11131">
        <v>60750.000000000007</v>
      </c>
      <c r="L11131" s="1">
        <v>40499.999999999993</v>
      </c>
      <c r="M11131" s="1" t="s">
        <v>19</v>
      </c>
      <c r="N11131" s="1" t="s">
        <v>196</v>
      </c>
    </row>
    <row r="11132" spans="1:14" x14ac:dyDescent="0.3">
      <c r="A11132" s="1" t="s">
        <v>51</v>
      </c>
      <c r="B11132">
        <v>1189833</v>
      </c>
      <c r="C11132" s="2">
        <v>44224</v>
      </c>
      <c r="D11132" s="1" t="s">
        <v>54</v>
      </c>
      <c r="E11132" s="1" t="s">
        <v>112</v>
      </c>
      <c r="F11132" s="1" t="s">
        <v>113</v>
      </c>
      <c r="G11132" s="1" t="s">
        <v>22</v>
      </c>
      <c r="H11132">
        <v>45</v>
      </c>
      <c r="I11132">
        <v>525</v>
      </c>
      <c r="J11132">
        <v>236250</v>
      </c>
      <c r="K11132">
        <v>70875</v>
      </c>
      <c r="L11132" s="1">
        <v>165375</v>
      </c>
      <c r="M11132" s="1" t="s">
        <v>19</v>
      </c>
      <c r="N11132" s="1" t="s">
        <v>196</v>
      </c>
    </row>
    <row r="11133" spans="1:14" x14ac:dyDescent="0.3">
      <c r="A11133" s="1" t="s">
        <v>51</v>
      </c>
      <c r="B11133">
        <v>1189833</v>
      </c>
      <c r="C11133" s="2">
        <v>44225</v>
      </c>
      <c r="D11133" s="1" t="s">
        <v>54</v>
      </c>
      <c r="E11133" s="1" t="s">
        <v>112</v>
      </c>
      <c r="F11133" s="1" t="s">
        <v>113</v>
      </c>
      <c r="G11133" s="1" t="s">
        <v>23</v>
      </c>
      <c r="H11133">
        <v>45</v>
      </c>
      <c r="I11133">
        <v>550</v>
      </c>
      <c r="J11133">
        <v>247500</v>
      </c>
      <c r="K11133">
        <v>111375</v>
      </c>
      <c r="L11133" s="1">
        <v>136125</v>
      </c>
      <c r="M11133" s="1" t="s">
        <v>19</v>
      </c>
      <c r="N11133" s="1" t="s">
        <v>197</v>
      </c>
    </row>
    <row r="11134" spans="1:14" x14ac:dyDescent="0.3">
      <c r="A11134" s="1" t="s">
        <v>51</v>
      </c>
      <c r="B11134">
        <v>1189833</v>
      </c>
      <c r="C11134" s="2">
        <v>44227</v>
      </c>
      <c r="D11134" s="1" t="s">
        <v>54</v>
      </c>
      <c r="E11134" s="1" t="s">
        <v>112</v>
      </c>
      <c r="F11134" s="1" t="s">
        <v>113</v>
      </c>
      <c r="G11134" s="1" t="s">
        <v>18</v>
      </c>
      <c r="H11134">
        <v>45</v>
      </c>
      <c r="I11134">
        <v>300</v>
      </c>
      <c r="J11134">
        <v>135000</v>
      </c>
      <c r="K11134">
        <v>81000.000000000015</v>
      </c>
      <c r="L11134" s="1">
        <v>53999.999999999985</v>
      </c>
      <c r="M11134" s="1" t="s">
        <v>19</v>
      </c>
      <c r="N11134" s="1" t="s">
        <v>196</v>
      </c>
    </row>
    <row r="11135" spans="1:14" x14ac:dyDescent="0.3">
      <c r="A11135" s="1" t="s">
        <v>51</v>
      </c>
      <c r="B11135">
        <v>1189833</v>
      </c>
      <c r="C11135" s="2">
        <v>44230</v>
      </c>
      <c r="D11135" s="1" t="s">
        <v>54</v>
      </c>
      <c r="E11135" s="1" t="s">
        <v>112</v>
      </c>
      <c r="F11135" s="1" t="s">
        <v>113</v>
      </c>
      <c r="G11135" s="1" t="s">
        <v>22</v>
      </c>
      <c r="H11135">
        <v>45</v>
      </c>
      <c r="I11135">
        <v>600</v>
      </c>
      <c r="J11135">
        <v>270000</v>
      </c>
      <c r="K11135">
        <v>81000</v>
      </c>
      <c r="L11135" s="1">
        <v>189000</v>
      </c>
      <c r="M11135" s="1" t="s">
        <v>19</v>
      </c>
      <c r="N11135" s="1" t="s">
        <v>196</v>
      </c>
    </row>
    <row r="11136" spans="1:14" x14ac:dyDescent="0.3">
      <c r="A11136" s="1" t="s">
        <v>51</v>
      </c>
      <c r="B11136">
        <v>1189833</v>
      </c>
      <c r="C11136" s="2">
        <v>44231</v>
      </c>
      <c r="D11136" s="1" t="s">
        <v>54</v>
      </c>
      <c r="E11136" s="1" t="s">
        <v>112</v>
      </c>
      <c r="F11136" s="1" t="s">
        <v>113</v>
      </c>
      <c r="G11136" s="1" t="s">
        <v>23</v>
      </c>
      <c r="H11136">
        <v>45</v>
      </c>
      <c r="I11136">
        <v>550</v>
      </c>
      <c r="J11136">
        <v>247500</v>
      </c>
      <c r="K11136">
        <v>111375</v>
      </c>
      <c r="L11136" s="1">
        <v>136125</v>
      </c>
      <c r="M11136" s="1" t="s">
        <v>19</v>
      </c>
      <c r="N11136" s="1" t="s">
        <v>197</v>
      </c>
    </row>
    <row r="11137" spans="1:14" x14ac:dyDescent="0.3">
      <c r="A11137" s="1" t="s">
        <v>51</v>
      </c>
      <c r="B11137">
        <v>1189833</v>
      </c>
      <c r="C11137" s="2">
        <v>44233</v>
      </c>
      <c r="D11137" s="1" t="s">
        <v>54</v>
      </c>
      <c r="E11137" s="1" t="s">
        <v>112</v>
      </c>
      <c r="F11137" s="1" t="s">
        <v>113</v>
      </c>
      <c r="G11137" s="1" t="s">
        <v>18</v>
      </c>
      <c r="H11137">
        <v>45</v>
      </c>
      <c r="I11137">
        <v>475</v>
      </c>
      <c r="J11137">
        <v>213750</v>
      </c>
      <c r="K11137">
        <v>128250.00000000001</v>
      </c>
      <c r="L11137" s="1">
        <v>85499.999999999985</v>
      </c>
      <c r="M11137" s="1" t="s">
        <v>19</v>
      </c>
      <c r="N11137" s="1" t="s">
        <v>196</v>
      </c>
    </row>
    <row r="11138" spans="1:14" x14ac:dyDescent="0.3">
      <c r="A11138" s="1" t="s">
        <v>51</v>
      </c>
      <c r="B11138">
        <v>1189833</v>
      </c>
      <c r="C11138" s="2">
        <v>44235</v>
      </c>
      <c r="D11138" s="1" t="s">
        <v>54</v>
      </c>
      <c r="E11138" s="1" t="s">
        <v>112</v>
      </c>
      <c r="F11138" s="1" t="s">
        <v>113</v>
      </c>
      <c r="G11138" s="1" t="s">
        <v>21</v>
      </c>
      <c r="H11138">
        <v>45</v>
      </c>
      <c r="I11138">
        <v>675</v>
      </c>
      <c r="J11138">
        <v>303750</v>
      </c>
      <c r="K11138">
        <v>136687.5</v>
      </c>
      <c r="L11138" s="1">
        <v>167062.5</v>
      </c>
      <c r="M11138" s="1" t="s">
        <v>19</v>
      </c>
      <c r="N11138" s="1" t="s">
        <v>196</v>
      </c>
    </row>
    <row r="11139" spans="1:14" x14ac:dyDescent="0.3">
      <c r="A11139" s="1" t="s">
        <v>51</v>
      </c>
      <c r="B11139">
        <v>1189833</v>
      </c>
      <c r="C11139" s="2">
        <v>44238</v>
      </c>
      <c r="D11139" s="1" t="s">
        <v>54</v>
      </c>
      <c r="E11139" s="1" t="s">
        <v>112</v>
      </c>
      <c r="F11139" s="1" t="s">
        <v>113</v>
      </c>
      <c r="G11139" s="1" t="s">
        <v>24</v>
      </c>
      <c r="H11139">
        <v>45</v>
      </c>
      <c r="I11139">
        <v>425</v>
      </c>
      <c r="J11139">
        <v>191250</v>
      </c>
      <c r="K11139">
        <v>76500</v>
      </c>
      <c r="L11139" s="1">
        <v>114750</v>
      </c>
      <c r="M11139" s="1" t="s">
        <v>19</v>
      </c>
      <c r="N11139" s="1" t="s">
        <v>197</v>
      </c>
    </row>
    <row r="11140" spans="1:14" x14ac:dyDescent="0.3">
      <c r="A11140" s="1" t="s">
        <v>51</v>
      </c>
      <c r="B11140">
        <v>1189833</v>
      </c>
      <c r="C11140" s="2">
        <v>44241</v>
      </c>
      <c r="D11140" s="1" t="s">
        <v>54</v>
      </c>
      <c r="E11140" s="1" t="s">
        <v>112</v>
      </c>
      <c r="F11140" s="1" t="s">
        <v>113</v>
      </c>
      <c r="G11140" s="1" t="s">
        <v>21</v>
      </c>
      <c r="H11140">
        <v>45</v>
      </c>
      <c r="I11140">
        <v>600</v>
      </c>
      <c r="J11140">
        <v>270000</v>
      </c>
      <c r="K11140">
        <v>121500</v>
      </c>
      <c r="L11140" s="1">
        <v>148500</v>
      </c>
      <c r="M11140" s="1" t="s">
        <v>19</v>
      </c>
      <c r="N11140" s="1" t="s">
        <v>196</v>
      </c>
    </row>
    <row r="11141" spans="1:14" x14ac:dyDescent="0.3">
      <c r="A11141" s="1" t="s">
        <v>51</v>
      </c>
      <c r="B11141">
        <v>1189833</v>
      </c>
      <c r="C11141" s="2">
        <v>44243</v>
      </c>
      <c r="D11141" s="1" t="s">
        <v>54</v>
      </c>
      <c r="E11141" s="1" t="s">
        <v>112</v>
      </c>
      <c r="F11141" s="1" t="s">
        <v>113</v>
      </c>
      <c r="G11141" s="1" t="s">
        <v>23</v>
      </c>
      <c r="H11141">
        <v>45</v>
      </c>
      <c r="I11141">
        <v>450</v>
      </c>
      <c r="J11141">
        <v>202500</v>
      </c>
      <c r="K11141">
        <v>91125</v>
      </c>
      <c r="L11141" s="1">
        <v>111375</v>
      </c>
      <c r="M11141" s="1" t="s">
        <v>19</v>
      </c>
      <c r="N11141" s="1" t="s">
        <v>197</v>
      </c>
    </row>
    <row r="11142" spans="1:14" x14ac:dyDescent="0.3">
      <c r="A11142" s="1" t="s">
        <v>51</v>
      </c>
      <c r="B11142">
        <v>1189833</v>
      </c>
      <c r="C11142" s="2">
        <v>44244</v>
      </c>
      <c r="D11142" s="1" t="s">
        <v>54</v>
      </c>
      <c r="E11142" s="1" t="s">
        <v>112</v>
      </c>
      <c r="F11142" s="1" t="s">
        <v>113</v>
      </c>
      <c r="G11142" s="1" t="s">
        <v>24</v>
      </c>
      <c r="H11142">
        <v>45</v>
      </c>
      <c r="I11142">
        <v>400</v>
      </c>
      <c r="J11142">
        <v>180000</v>
      </c>
      <c r="K11142">
        <v>72000</v>
      </c>
      <c r="L11142" s="1">
        <v>108000</v>
      </c>
      <c r="M11142" s="1" t="s">
        <v>19</v>
      </c>
      <c r="N11142" s="1" t="s">
        <v>197</v>
      </c>
    </row>
    <row r="11143" spans="1:14" x14ac:dyDescent="0.3">
      <c r="A11143" s="1" t="s">
        <v>51</v>
      </c>
      <c r="B11143">
        <v>1189833</v>
      </c>
      <c r="C11143" s="2">
        <v>44247</v>
      </c>
      <c r="D11143" s="1" t="s">
        <v>54</v>
      </c>
      <c r="E11143" s="1" t="s">
        <v>112</v>
      </c>
      <c r="F11143" s="1" t="s">
        <v>113</v>
      </c>
      <c r="G11143" s="1" t="s">
        <v>21</v>
      </c>
      <c r="H11143">
        <v>45</v>
      </c>
      <c r="I11143">
        <v>550</v>
      </c>
      <c r="J11143">
        <v>247500</v>
      </c>
      <c r="K11143">
        <v>111375</v>
      </c>
      <c r="L11143" s="1">
        <v>136125</v>
      </c>
      <c r="M11143" s="1" t="s">
        <v>19</v>
      </c>
      <c r="N11143" s="1" t="s">
        <v>196</v>
      </c>
    </row>
    <row r="11144" spans="1:14" x14ac:dyDescent="0.3">
      <c r="A11144" s="1" t="s">
        <v>51</v>
      </c>
      <c r="B11144">
        <v>1189833</v>
      </c>
      <c r="C11144" s="2">
        <v>44249</v>
      </c>
      <c r="D11144" s="1" t="s">
        <v>54</v>
      </c>
      <c r="E11144" s="1" t="s">
        <v>112</v>
      </c>
      <c r="F11144" s="1" t="s">
        <v>113</v>
      </c>
      <c r="G11144" s="1" t="s">
        <v>23</v>
      </c>
      <c r="H11144">
        <v>45</v>
      </c>
      <c r="I11144">
        <v>400</v>
      </c>
      <c r="J11144">
        <v>180000</v>
      </c>
      <c r="K11144">
        <v>81000</v>
      </c>
      <c r="L11144" s="1">
        <v>99000</v>
      </c>
      <c r="M11144" s="1" t="s">
        <v>19</v>
      </c>
      <c r="N11144" s="1" t="s">
        <v>197</v>
      </c>
    </row>
    <row r="11145" spans="1:14" x14ac:dyDescent="0.3">
      <c r="A11145" s="1" t="s">
        <v>51</v>
      </c>
      <c r="B11145">
        <v>1189833</v>
      </c>
      <c r="C11145" s="2">
        <v>44250</v>
      </c>
      <c r="D11145" s="1" t="s">
        <v>54</v>
      </c>
      <c r="E11145" s="1" t="s">
        <v>112</v>
      </c>
      <c r="F11145" s="1" t="s">
        <v>113</v>
      </c>
      <c r="G11145" s="1" t="s">
        <v>24</v>
      </c>
      <c r="H11145">
        <v>45</v>
      </c>
      <c r="I11145">
        <v>375</v>
      </c>
      <c r="J11145">
        <v>168750</v>
      </c>
      <c r="K11145">
        <v>67500</v>
      </c>
      <c r="L11145" s="1">
        <v>101250</v>
      </c>
      <c r="M11145" s="1" t="s">
        <v>19</v>
      </c>
      <c r="N11145" s="1" t="s">
        <v>197</v>
      </c>
    </row>
    <row r="11146" spans="1:14" x14ac:dyDescent="0.3">
      <c r="A11146" s="1" t="s">
        <v>51</v>
      </c>
      <c r="B11146">
        <v>1189833</v>
      </c>
      <c r="C11146" s="2">
        <v>44259</v>
      </c>
      <c r="D11146" s="1" t="s">
        <v>54</v>
      </c>
      <c r="E11146" s="1" t="s">
        <v>112</v>
      </c>
      <c r="F11146" s="1" t="s">
        <v>113</v>
      </c>
      <c r="G11146" s="1" t="s">
        <v>21</v>
      </c>
      <c r="H11146">
        <v>45</v>
      </c>
      <c r="I11146">
        <v>675</v>
      </c>
      <c r="J11146">
        <v>303750</v>
      </c>
      <c r="K11146">
        <v>136687.5</v>
      </c>
      <c r="L11146" s="1">
        <v>167062.5</v>
      </c>
      <c r="M11146" s="1" t="s">
        <v>19</v>
      </c>
      <c r="N11146" s="1" t="s">
        <v>196</v>
      </c>
    </row>
    <row r="11147" spans="1:14" x14ac:dyDescent="0.3">
      <c r="A11147" s="1" t="s">
        <v>51</v>
      </c>
      <c r="B11147">
        <v>1189833</v>
      </c>
      <c r="C11147" s="2">
        <v>44261</v>
      </c>
      <c r="D11147" s="1" t="s">
        <v>54</v>
      </c>
      <c r="E11147" s="1" t="s">
        <v>112</v>
      </c>
      <c r="F11147" s="1" t="s">
        <v>113</v>
      </c>
      <c r="G11147" s="1" t="s">
        <v>23</v>
      </c>
      <c r="H11147">
        <v>45</v>
      </c>
      <c r="I11147">
        <v>475</v>
      </c>
      <c r="J11147">
        <v>213750</v>
      </c>
      <c r="K11147">
        <v>96187.5</v>
      </c>
      <c r="L11147" s="1">
        <v>117562.5</v>
      </c>
      <c r="M11147" s="1" t="s">
        <v>19</v>
      </c>
      <c r="N11147" s="1" t="s">
        <v>197</v>
      </c>
    </row>
    <row r="11148" spans="1:14" x14ac:dyDescent="0.3">
      <c r="A11148" s="1" t="s">
        <v>51</v>
      </c>
      <c r="B11148">
        <v>1189833</v>
      </c>
      <c r="C11148" s="2">
        <v>44262</v>
      </c>
      <c r="D11148" s="1" t="s">
        <v>54</v>
      </c>
      <c r="E11148" s="1" t="s">
        <v>112</v>
      </c>
      <c r="F11148" s="1" t="s">
        <v>113</v>
      </c>
      <c r="G11148" s="1" t="s">
        <v>24</v>
      </c>
      <c r="H11148">
        <v>45</v>
      </c>
      <c r="I11148">
        <v>475</v>
      </c>
      <c r="J11148">
        <v>213750</v>
      </c>
      <c r="K11148">
        <v>85500</v>
      </c>
      <c r="L11148" s="1">
        <v>128250</v>
      </c>
      <c r="M11148" s="1" t="s">
        <v>19</v>
      </c>
      <c r="N11148" s="1" t="s">
        <v>197</v>
      </c>
    </row>
    <row r="11149" spans="1:14" x14ac:dyDescent="0.3">
      <c r="A11149" s="1" t="s">
        <v>51</v>
      </c>
      <c r="B11149">
        <v>1189833</v>
      </c>
      <c r="C11149" s="2">
        <v>44260</v>
      </c>
      <c r="D11149" s="1" t="s">
        <v>54</v>
      </c>
      <c r="E11149" s="1" t="s">
        <v>112</v>
      </c>
      <c r="F11149" s="1" t="s">
        <v>113</v>
      </c>
      <c r="G11149" s="1" t="s">
        <v>22</v>
      </c>
      <c r="H11149">
        <v>45</v>
      </c>
      <c r="I11149">
        <v>182</v>
      </c>
      <c r="J11149">
        <v>8190</v>
      </c>
      <c r="K11149">
        <v>3521.7</v>
      </c>
      <c r="L11149" s="1">
        <v>4668.3</v>
      </c>
      <c r="M11149" s="1" t="s">
        <v>25</v>
      </c>
      <c r="N11149" s="1" t="s">
        <v>196</v>
      </c>
    </row>
    <row r="11150" spans="1:14" x14ac:dyDescent="0.3">
      <c r="A11150" s="1" t="s">
        <v>51</v>
      </c>
      <c r="B11150">
        <v>1189833</v>
      </c>
      <c r="C11150" s="2">
        <v>44563</v>
      </c>
      <c r="D11150" s="1" t="s">
        <v>54</v>
      </c>
      <c r="E11150" s="1" t="s">
        <v>112</v>
      </c>
      <c r="F11150" s="1" t="s">
        <v>113</v>
      </c>
      <c r="G11150" s="1" t="s">
        <v>20</v>
      </c>
      <c r="H11150">
        <v>45</v>
      </c>
      <c r="I11150">
        <v>475</v>
      </c>
      <c r="J11150">
        <v>213750</v>
      </c>
      <c r="K11150">
        <v>53437.5</v>
      </c>
      <c r="L11150" s="1">
        <v>160312.5</v>
      </c>
      <c r="M11150" s="1" t="s">
        <v>19</v>
      </c>
      <c r="N11150" s="1" t="s">
        <v>197</v>
      </c>
    </row>
    <row r="11151" spans="1:14" x14ac:dyDescent="0.3">
      <c r="A11151" s="1" t="s">
        <v>51</v>
      </c>
      <c r="B11151">
        <v>1189833</v>
      </c>
      <c r="C11151" s="2">
        <v>44565</v>
      </c>
      <c r="D11151" s="1" t="s">
        <v>54</v>
      </c>
      <c r="E11151" s="1" t="s">
        <v>112</v>
      </c>
      <c r="F11151" s="1" t="s">
        <v>113</v>
      </c>
      <c r="G11151" s="1" t="s">
        <v>22</v>
      </c>
      <c r="H11151">
        <v>45</v>
      </c>
      <c r="I11151">
        <v>425</v>
      </c>
      <c r="J11151">
        <v>191250</v>
      </c>
      <c r="K11151">
        <v>57375</v>
      </c>
      <c r="L11151" s="1">
        <v>133875</v>
      </c>
      <c r="M11151" s="1" t="s">
        <v>19</v>
      </c>
      <c r="N11151" s="1" t="s">
        <v>196</v>
      </c>
    </row>
    <row r="11152" spans="1:14" x14ac:dyDescent="0.3">
      <c r="A11152" s="1" t="s">
        <v>51</v>
      </c>
      <c r="B11152">
        <v>1189833</v>
      </c>
      <c r="C11152" s="2">
        <v>44566</v>
      </c>
      <c r="D11152" s="1" t="s">
        <v>54</v>
      </c>
      <c r="E11152" s="1" t="s">
        <v>112</v>
      </c>
      <c r="F11152" s="1" t="s">
        <v>113</v>
      </c>
      <c r="G11152" s="1" t="s">
        <v>23</v>
      </c>
      <c r="H11152">
        <v>45</v>
      </c>
      <c r="I11152">
        <v>450</v>
      </c>
      <c r="J11152">
        <v>202500</v>
      </c>
      <c r="K11152">
        <v>91125</v>
      </c>
      <c r="L11152" s="1">
        <v>111375</v>
      </c>
      <c r="M11152" s="1" t="s">
        <v>19</v>
      </c>
      <c r="N11152" s="1" t="s">
        <v>197</v>
      </c>
    </row>
    <row r="11153" spans="1:14" x14ac:dyDescent="0.3">
      <c r="A11153" s="1" t="s">
        <v>51</v>
      </c>
      <c r="B11153">
        <v>1189833</v>
      </c>
      <c r="C11153" s="2">
        <v>44567</v>
      </c>
      <c r="D11153" s="1" t="s">
        <v>54</v>
      </c>
      <c r="E11153" s="1" t="s">
        <v>112</v>
      </c>
      <c r="F11153" s="1" t="s">
        <v>113</v>
      </c>
      <c r="G11153" s="1" t="s">
        <v>24</v>
      </c>
      <c r="H11153">
        <v>45</v>
      </c>
      <c r="I11153">
        <v>300</v>
      </c>
      <c r="J11153">
        <v>135000</v>
      </c>
      <c r="K11153">
        <v>53999.999999999993</v>
      </c>
      <c r="L11153" s="1">
        <v>81000</v>
      </c>
      <c r="M11153" s="1" t="s">
        <v>19</v>
      </c>
      <c r="N11153" s="1" t="s">
        <v>197</v>
      </c>
    </row>
    <row r="11154" spans="1:14" x14ac:dyDescent="0.3">
      <c r="A11154" s="1" t="s">
        <v>51</v>
      </c>
      <c r="B11154">
        <v>1189833</v>
      </c>
      <c r="C11154" s="2">
        <v>44569</v>
      </c>
      <c r="D11154" s="1" t="s">
        <v>54</v>
      </c>
      <c r="E11154" s="1" t="s">
        <v>112</v>
      </c>
      <c r="F11154" s="1" t="s">
        <v>113</v>
      </c>
      <c r="G11154" s="1" t="s">
        <v>20</v>
      </c>
      <c r="H11154">
        <v>45</v>
      </c>
      <c r="I11154">
        <v>425</v>
      </c>
      <c r="J11154">
        <v>191250</v>
      </c>
      <c r="K11154">
        <v>47812.5</v>
      </c>
      <c r="L11154" s="1">
        <v>143437.5</v>
      </c>
      <c r="M11154" s="1" t="s">
        <v>19</v>
      </c>
      <c r="N11154" s="1" t="s">
        <v>197</v>
      </c>
    </row>
    <row r="11155" spans="1:14" x14ac:dyDescent="0.3">
      <c r="A11155" s="1" t="s">
        <v>51</v>
      </c>
      <c r="B11155">
        <v>1189833</v>
      </c>
      <c r="C11155" s="2">
        <v>44571</v>
      </c>
      <c r="D11155" s="1" t="s">
        <v>54</v>
      </c>
      <c r="E11155" s="1" t="s">
        <v>112</v>
      </c>
      <c r="F11155" s="1" t="s">
        <v>113</v>
      </c>
      <c r="G11155" s="1" t="s">
        <v>22</v>
      </c>
      <c r="H11155">
        <v>45</v>
      </c>
      <c r="I11155">
        <v>425</v>
      </c>
      <c r="J11155">
        <v>191250</v>
      </c>
      <c r="K11155">
        <v>57375</v>
      </c>
      <c r="L11155" s="1">
        <v>133875</v>
      </c>
      <c r="M11155" s="1" t="s">
        <v>19</v>
      </c>
      <c r="N11155" s="1" t="s">
        <v>196</v>
      </c>
    </row>
    <row r="11156" spans="1:14" x14ac:dyDescent="0.3">
      <c r="A11156" s="1" t="s">
        <v>51</v>
      </c>
      <c r="B11156">
        <v>1189833</v>
      </c>
      <c r="C11156" s="2">
        <v>44572</v>
      </c>
      <c r="D11156" s="1" t="s">
        <v>54</v>
      </c>
      <c r="E11156" s="1" t="s">
        <v>112</v>
      </c>
      <c r="F11156" s="1" t="s">
        <v>113</v>
      </c>
      <c r="G11156" s="1" t="s">
        <v>23</v>
      </c>
      <c r="H11156">
        <v>45</v>
      </c>
      <c r="I11156">
        <v>425</v>
      </c>
      <c r="J11156">
        <v>191250</v>
      </c>
      <c r="K11156">
        <v>86062.5</v>
      </c>
      <c r="L11156" s="1">
        <v>105187.5</v>
      </c>
      <c r="M11156" s="1" t="s">
        <v>19</v>
      </c>
      <c r="N11156" s="1" t="s">
        <v>197</v>
      </c>
    </row>
    <row r="11157" spans="1:14" x14ac:dyDescent="0.3">
      <c r="A11157" s="1" t="s">
        <v>51</v>
      </c>
      <c r="B11157">
        <v>1189833</v>
      </c>
      <c r="C11157" s="2">
        <v>44573</v>
      </c>
      <c r="D11157" s="1" t="s">
        <v>54</v>
      </c>
      <c r="E11157" s="1" t="s">
        <v>112</v>
      </c>
      <c r="F11157" s="1" t="s">
        <v>113</v>
      </c>
      <c r="G11157" s="1" t="s">
        <v>24</v>
      </c>
      <c r="H11157">
        <v>45</v>
      </c>
      <c r="I11157">
        <v>325</v>
      </c>
      <c r="J11157">
        <v>146250</v>
      </c>
      <c r="K11157">
        <v>58499.999999999993</v>
      </c>
      <c r="L11157" s="1">
        <v>87750</v>
      </c>
      <c r="M11157" s="1" t="s">
        <v>19</v>
      </c>
      <c r="N11157" s="1" t="s">
        <v>197</v>
      </c>
    </row>
    <row r="11158" spans="1:14" x14ac:dyDescent="0.3">
      <c r="A11158" s="1" t="s">
        <v>51</v>
      </c>
      <c r="B11158">
        <v>1189833</v>
      </c>
      <c r="C11158" s="2">
        <v>44575</v>
      </c>
      <c r="D11158" s="1" t="s">
        <v>54</v>
      </c>
      <c r="E11158" s="1" t="s">
        <v>112</v>
      </c>
      <c r="F11158" s="1" t="s">
        <v>113</v>
      </c>
      <c r="G11158" s="1" t="s">
        <v>20</v>
      </c>
      <c r="H11158">
        <v>45</v>
      </c>
      <c r="I11158">
        <v>400</v>
      </c>
      <c r="J11158">
        <v>180000</v>
      </c>
      <c r="K11158">
        <v>45000</v>
      </c>
      <c r="L11158" s="1">
        <v>135000</v>
      </c>
      <c r="M11158" s="1" t="s">
        <v>19</v>
      </c>
      <c r="N11158" s="1" t="s">
        <v>197</v>
      </c>
    </row>
    <row r="11159" spans="1:14" x14ac:dyDescent="0.3">
      <c r="A11159" s="1" t="s">
        <v>51</v>
      </c>
      <c r="B11159">
        <v>1189833</v>
      </c>
      <c r="C11159" s="2">
        <v>44576</v>
      </c>
      <c r="D11159" s="1" t="s">
        <v>54</v>
      </c>
      <c r="E11159" s="1" t="s">
        <v>112</v>
      </c>
      <c r="F11159" s="1" t="s">
        <v>113</v>
      </c>
      <c r="G11159" s="1" t="s">
        <v>21</v>
      </c>
      <c r="H11159">
        <v>45</v>
      </c>
      <c r="I11159">
        <v>575</v>
      </c>
      <c r="J11159">
        <v>258750</v>
      </c>
      <c r="K11159">
        <v>116437.5</v>
      </c>
      <c r="L11159" s="1">
        <v>142312.5</v>
      </c>
      <c r="M11159" s="1" t="s">
        <v>19</v>
      </c>
      <c r="N11159" s="1" t="s">
        <v>196</v>
      </c>
    </row>
    <row r="11160" spans="1:14" x14ac:dyDescent="0.3">
      <c r="A11160" s="1" t="s">
        <v>51</v>
      </c>
      <c r="B11160">
        <v>1189833</v>
      </c>
      <c r="C11160" s="2">
        <v>44577</v>
      </c>
      <c r="D11160" s="1" t="s">
        <v>54</v>
      </c>
      <c r="E11160" s="1" t="s">
        <v>112</v>
      </c>
      <c r="F11160" s="1" t="s">
        <v>113</v>
      </c>
      <c r="G11160" s="1" t="s">
        <v>22</v>
      </c>
      <c r="H11160">
        <v>45</v>
      </c>
      <c r="I11160">
        <v>375</v>
      </c>
      <c r="J11160">
        <v>168750</v>
      </c>
      <c r="K11160">
        <v>50625</v>
      </c>
      <c r="L11160" s="1">
        <v>118125</v>
      </c>
      <c r="M11160" s="1" t="s">
        <v>19</v>
      </c>
      <c r="N11160" s="1" t="s">
        <v>196</v>
      </c>
    </row>
    <row r="11161" spans="1:14" x14ac:dyDescent="0.3">
      <c r="A11161" s="1" t="s">
        <v>51</v>
      </c>
      <c r="B11161">
        <v>1189833</v>
      </c>
      <c r="C11161" s="2">
        <v>44578</v>
      </c>
      <c r="D11161" s="1" t="s">
        <v>54</v>
      </c>
      <c r="E11161" s="1" t="s">
        <v>112</v>
      </c>
      <c r="F11161" s="1" t="s">
        <v>113</v>
      </c>
      <c r="G11161" s="1" t="s">
        <v>23</v>
      </c>
      <c r="H11161">
        <v>45</v>
      </c>
      <c r="I11161">
        <v>400</v>
      </c>
      <c r="J11161">
        <v>180000</v>
      </c>
      <c r="K11161">
        <v>81000</v>
      </c>
      <c r="L11161" s="1">
        <v>99000</v>
      </c>
      <c r="M11161" s="1" t="s">
        <v>19</v>
      </c>
      <c r="N11161" s="1" t="s">
        <v>197</v>
      </c>
    </row>
    <row r="11162" spans="1:14" x14ac:dyDescent="0.3">
      <c r="A11162" s="1" t="s">
        <v>51</v>
      </c>
      <c r="B11162">
        <v>1189833</v>
      </c>
      <c r="C11162" s="2">
        <v>44580</v>
      </c>
      <c r="D11162" s="1" t="s">
        <v>54</v>
      </c>
      <c r="E11162" s="1" t="s">
        <v>112</v>
      </c>
      <c r="F11162" s="1" t="s">
        <v>113</v>
      </c>
      <c r="G11162" s="1" t="s">
        <v>18</v>
      </c>
      <c r="H11162">
        <v>45</v>
      </c>
      <c r="I11162">
        <v>200</v>
      </c>
      <c r="J11162">
        <v>90000</v>
      </c>
      <c r="K11162">
        <v>54000.000000000007</v>
      </c>
      <c r="L11162" s="1">
        <v>35999.999999999993</v>
      </c>
      <c r="M11162" s="1" t="s">
        <v>19</v>
      </c>
      <c r="N11162" s="1" t="s">
        <v>196</v>
      </c>
    </row>
    <row r="11163" spans="1:14" x14ac:dyDescent="0.3">
      <c r="A11163" s="1" t="s">
        <v>51</v>
      </c>
      <c r="B11163">
        <v>1189833</v>
      </c>
      <c r="C11163" s="2">
        <v>44583</v>
      </c>
      <c r="D11163" s="1" t="s">
        <v>54</v>
      </c>
      <c r="E11163" s="1" t="s">
        <v>112</v>
      </c>
      <c r="F11163" s="1" t="s">
        <v>113</v>
      </c>
      <c r="G11163" s="1" t="s">
        <v>22</v>
      </c>
      <c r="H11163">
        <v>45</v>
      </c>
      <c r="I11163">
        <v>425</v>
      </c>
      <c r="J11163">
        <v>191250</v>
      </c>
      <c r="K11163">
        <v>57375</v>
      </c>
      <c r="L11163" s="1">
        <v>133875</v>
      </c>
      <c r="M11163" s="1" t="s">
        <v>19</v>
      </c>
      <c r="N11163" s="1" t="s">
        <v>196</v>
      </c>
    </row>
    <row r="11164" spans="1:14" x14ac:dyDescent="0.3">
      <c r="A11164" s="1" t="s">
        <v>51</v>
      </c>
      <c r="B11164">
        <v>1189833</v>
      </c>
      <c r="C11164" s="2">
        <v>44584</v>
      </c>
      <c r="D11164" s="1" t="s">
        <v>54</v>
      </c>
      <c r="E11164" s="1" t="s">
        <v>112</v>
      </c>
      <c r="F11164" s="1" t="s">
        <v>113</v>
      </c>
      <c r="G11164" s="1" t="s">
        <v>23</v>
      </c>
      <c r="H11164">
        <v>45</v>
      </c>
      <c r="I11164">
        <v>425</v>
      </c>
      <c r="J11164">
        <v>191250</v>
      </c>
      <c r="K11164">
        <v>86062.5</v>
      </c>
      <c r="L11164" s="1">
        <v>105187.5</v>
      </c>
      <c r="M11164" s="1" t="s">
        <v>19</v>
      </c>
      <c r="N11164" s="1" t="s">
        <v>197</v>
      </c>
    </row>
    <row r="11165" spans="1:14" x14ac:dyDescent="0.3">
      <c r="A11165" s="1" t="s">
        <v>51</v>
      </c>
      <c r="B11165">
        <v>1189833</v>
      </c>
      <c r="C11165" s="2">
        <v>44586</v>
      </c>
      <c r="D11165" s="1" t="s">
        <v>54</v>
      </c>
      <c r="E11165" s="1" t="s">
        <v>112</v>
      </c>
      <c r="F11165" s="1" t="s">
        <v>113</v>
      </c>
      <c r="G11165" s="1" t="s">
        <v>18</v>
      </c>
      <c r="H11165">
        <v>45</v>
      </c>
      <c r="I11165">
        <v>225</v>
      </c>
      <c r="J11165">
        <v>101250</v>
      </c>
      <c r="K11165">
        <v>60750.000000000007</v>
      </c>
      <c r="L11165" s="1">
        <v>40499.999999999993</v>
      </c>
      <c r="M11165" s="1" t="s">
        <v>19</v>
      </c>
      <c r="N11165" s="1" t="s">
        <v>196</v>
      </c>
    </row>
    <row r="11166" spans="1:14" x14ac:dyDescent="0.3">
      <c r="A11166" s="1" t="s">
        <v>51</v>
      </c>
      <c r="B11166">
        <v>1189833</v>
      </c>
      <c r="C11166" s="2">
        <v>44589</v>
      </c>
      <c r="D11166" s="1" t="s">
        <v>54</v>
      </c>
      <c r="E11166" s="1" t="s">
        <v>112</v>
      </c>
      <c r="F11166" s="1" t="s">
        <v>113</v>
      </c>
      <c r="G11166" s="1" t="s">
        <v>22</v>
      </c>
      <c r="H11166">
        <v>45</v>
      </c>
      <c r="I11166">
        <v>525</v>
      </c>
      <c r="J11166">
        <v>236250</v>
      </c>
      <c r="K11166">
        <v>70875</v>
      </c>
      <c r="L11166" s="1">
        <v>165375</v>
      </c>
      <c r="M11166" s="1" t="s">
        <v>19</v>
      </c>
      <c r="N11166" s="1" t="s">
        <v>196</v>
      </c>
    </row>
    <row r="11167" spans="1:14" x14ac:dyDescent="0.3">
      <c r="A11167" s="1" t="s">
        <v>51</v>
      </c>
      <c r="B11167">
        <v>1189833</v>
      </c>
      <c r="C11167" s="2">
        <v>44590</v>
      </c>
      <c r="D11167" s="1" t="s">
        <v>54</v>
      </c>
      <c r="E11167" s="1" t="s">
        <v>112</v>
      </c>
      <c r="F11167" s="1" t="s">
        <v>113</v>
      </c>
      <c r="G11167" s="1" t="s">
        <v>23</v>
      </c>
      <c r="H11167">
        <v>45</v>
      </c>
      <c r="I11167">
        <v>550</v>
      </c>
      <c r="J11167">
        <v>247500</v>
      </c>
      <c r="K11167">
        <v>111375</v>
      </c>
      <c r="L11167" s="1">
        <v>136125</v>
      </c>
      <c r="M11167" s="1" t="s">
        <v>19</v>
      </c>
      <c r="N11167" s="1" t="s">
        <v>197</v>
      </c>
    </row>
    <row r="11168" spans="1:14" x14ac:dyDescent="0.3">
      <c r="A11168" s="1" t="s">
        <v>51</v>
      </c>
      <c r="B11168">
        <v>1189833</v>
      </c>
      <c r="C11168" s="2">
        <v>44592</v>
      </c>
      <c r="D11168" s="1" t="s">
        <v>54</v>
      </c>
      <c r="E11168" s="1" t="s">
        <v>112</v>
      </c>
      <c r="F11168" s="1" t="s">
        <v>113</v>
      </c>
      <c r="G11168" s="1" t="s">
        <v>18</v>
      </c>
      <c r="H11168">
        <v>45</v>
      </c>
      <c r="I11168">
        <v>300</v>
      </c>
      <c r="J11168">
        <v>135000</v>
      </c>
      <c r="K11168">
        <v>81000.000000000015</v>
      </c>
      <c r="L11168" s="1">
        <v>53999.999999999985</v>
      </c>
      <c r="M11168" s="1" t="s">
        <v>19</v>
      </c>
      <c r="N11168" s="1" t="s">
        <v>196</v>
      </c>
    </row>
    <row r="11169" spans="1:14" x14ac:dyDescent="0.3">
      <c r="A11169" s="1" t="s">
        <v>51</v>
      </c>
      <c r="B11169">
        <v>1189833</v>
      </c>
      <c r="C11169" s="2">
        <v>44595</v>
      </c>
      <c r="D11169" s="1" t="s">
        <v>54</v>
      </c>
      <c r="E11169" s="1" t="s">
        <v>112</v>
      </c>
      <c r="F11169" s="1" t="s">
        <v>113</v>
      </c>
      <c r="G11169" s="1" t="s">
        <v>22</v>
      </c>
      <c r="H11169">
        <v>45</v>
      </c>
      <c r="I11169">
        <v>600</v>
      </c>
      <c r="J11169">
        <v>270000</v>
      </c>
      <c r="K11169">
        <v>81000</v>
      </c>
      <c r="L11169" s="1">
        <v>189000</v>
      </c>
      <c r="M11169" s="1" t="s">
        <v>19</v>
      </c>
      <c r="N11169" s="1" t="s">
        <v>196</v>
      </c>
    </row>
    <row r="11170" spans="1:14" x14ac:dyDescent="0.3">
      <c r="A11170" s="1" t="s">
        <v>51</v>
      </c>
      <c r="B11170">
        <v>1189833</v>
      </c>
      <c r="C11170" s="2">
        <v>44596</v>
      </c>
      <c r="D11170" s="1" t="s">
        <v>54</v>
      </c>
      <c r="E11170" s="1" t="s">
        <v>112</v>
      </c>
      <c r="F11170" s="1" t="s">
        <v>113</v>
      </c>
      <c r="G11170" s="1" t="s">
        <v>23</v>
      </c>
      <c r="H11170">
        <v>45</v>
      </c>
      <c r="I11170">
        <v>550</v>
      </c>
      <c r="J11170">
        <v>247500</v>
      </c>
      <c r="K11170">
        <v>111375</v>
      </c>
      <c r="L11170" s="1">
        <v>136125</v>
      </c>
      <c r="M11170" s="1" t="s">
        <v>19</v>
      </c>
      <c r="N11170" s="1" t="s">
        <v>197</v>
      </c>
    </row>
    <row r="11171" spans="1:14" x14ac:dyDescent="0.3">
      <c r="A11171" s="1" t="s">
        <v>51</v>
      </c>
      <c r="B11171">
        <v>1189833</v>
      </c>
      <c r="C11171" s="2">
        <v>44598</v>
      </c>
      <c r="D11171" s="1" t="s">
        <v>54</v>
      </c>
      <c r="E11171" s="1" t="s">
        <v>112</v>
      </c>
      <c r="F11171" s="1" t="s">
        <v>113</v>
      </c>
      <c r="G11171" s="1" t="s">
        <v>18</v>
      </c>
      <c r="H11171">
        <v>45</v>
      </c>
      <c r="I11171">
        <v>475</v>
      </c>
      <c r="J11171">
        <v>213750</v>
      </c>
      <c r="K11171">
        <v>128250.00000000001</v>
      </c>
      <c r="L11171" s="1">
        <v>85499.999999999985</v>
      </c>
      <c r="M11171" s="1" t="s">
        <v>19</v>
      </c>
      <c r="N11171" s="1" t="s">
        <v>196</v>
      </c>
    </row>
    <row r="11172" spans="1:14" x14ac:dyDescent="0.3">
      <c r="A11172" s="1" t="s">
        <v>51</v>
      </c>
      <c r="B11172">
        <v>1189833</v>
      </c>
      <c r="C11172" s="2">
        <v>44600</v>
      </c>
      <c r="D11172" s="1" t="s">
        <v>54</v>
      </c>
      <c r="E11172" s="1" t="s">
        <v>112</v>
      </c>
      <c r="F11172" s="1" t="s">
        <v>113</v>
      </c>
      <c r="G11172" s="1" t="s">
        <v>21</v>
      </c>
      <c r="H11172">
        <v>45</v>
      </c>
      <c r="I11172">
        <v>675</v>
      </c>
      <c r="J11172">
        <v>303750</v>
      </c>
      <c r="K11172">
        <v>136687.5</v>
      </c>
      <c r="L11172" s="1">
        <v>167062.5</v>
      </c>
      <c r="M11172" s="1" t="s">
        <v>19</v>
      </c>
      <c r="N11172" s="1" t="s">
        <v>196</v>
      </c>
    </row>
    <row r="11173" spans="1:14" x14ac:dyDescent="0.3">
      <c r="A11173" s="1" t="s">
        <v>51</v>
      </c>
      <c r="B11173">
        <v>1189833</v>
      </c>
      <c r="C11173" s="2">
        <v>44603</v>
      </c>
      <c r="D11173" s="1" t="s">
        <v>54</v>
      </c>
      <c r="E11173" s="1" t="s">
        <v>112</v>
      </c>
      <c r="F11173" s="1" t="s">
        <v>113</v>
      </c>
      <c r="G11173" s="1" t="s">
        <v>24</v>
      </c>
      <c r="H11173">
        <v>45</v>
      </c>
      <c r="I11173">
        <v>425</v>
      </c>
      <c r="J11173">
        <v>191250</v>
      </c>
      <c r="K11173">
        <v>76500</v>
      </c>
      <c r="L11173" s="1">
        <v>114750</v>
      </c>
      <c r="M11173" s="1" t="s">
        <v>19</v>
      </c>
      <c r="N11173" s="1" t="s">
        <v>197</v>
      </c>
    </row>
    <row r="11174" spans="1:14" x14ac:dyDescent="0.3">
      <c r="A11174" s="1" t="s">
        <v>51</v>
      </c>
      <c r="B11174">
        <v>1189833</v>
      </c>
      <c r="C11174" s="2">
        <v>44606</v>
      </c>
      <c r="D11174" s="1" t="s">
        <v>54</v>
      </c>
      <c r="E11174" s="1" t="s">
        <v>112</v>
      </c>
      <c r="F11174" s="1" t="s">
        <v>113</v>
      </c>
      <c r="G11174" s="1" t="s">
        <v>21</v>
      </c>
      <c r="H11174">
        <v>45</v>
      </c>
      <c r="I11174">
        <v>600</v>
      </c>
      <c r="J11174">
        <v>270000</v>
      </c>
      <c r="K11174">
        <v>121500</v>
      </c>
      <c r="L11174" s="1">
        <v>148500</v>
      </c>
      <c r="M11174" s="1" t="s">
        <v>19</v>
      </c>
      <c r="N11174" s="1" t="s">
        <v>196</v>
      </c>
    </row>
    <row r="11175" spans="1:14" x14ac:dyDescent="0.3">
      <c r="A11175" s="1" t="s">
        <v>51</v>
      </c>
      <c r="B11175">
        <v>1189833</v>
      </c>
      <c r="C11175" s="2">
        <v>44608</v>
      </c>
      <c r="D11175" s="1" t="s">
        <v>54</v>
      </c>
      <c r="E11175" s="1" t="s">
        <v>112</v>
      </c>
      <c r="F11175" s="1" t="s">
        <v>113</v>
      </c>
      <c r="G11175" s="1" t="s">
        <v>23</v>
      </c>
      <c r="H11175">
        <v>45</v>
      </c>
      <c r="I11175">
        <v>450</v>
      </c>
      <c r="J11175">
        <v>202500</v>
      </c>
      <c r="K11175">
        <v>91125</v>
      </c>
      <c r="L11175" s="1">
        <v>111375</v>
      </c>
      <c r="M11175" s="1" t="s">
        <v>19</v>
      </c>
      <c r="N11175" s="1" t="s">
        <v>197</v>
      </c>
    </row>
    <row r="11176" spans="1:14" x14ac:dyDescent="0.3">
      <c r="A11176" s="1" t="s">
        <v>51</v>
      </c>
      <c r="B11176">
        <v>1189833</v>
      </c>
      <c r="C11176" s="2">
        <v>44609</v>
      </c>
      <c r="D11176" s="1" t="s">
        <v>54</v>
      </c>
      <c r="E11176" s="1" t="s">
        <v>112</v>
      </c>
      <c r="F11176" s="1" t="s">
        <v>113</v>
      </c>
      <c r="G11176" s="1" t="s">
        <v>24</v>
      </c>
      <c r="H11176">
        <v>45</v>
      </c>
      <c r="I11176">
        <v>400</v>
      </c>
      <c r="J11176">
        <v>180000</v>
      </c>
      <c r="K11176">
        <v>72000</v>
      </c>
      <c r="L11176" s="1">
        <v>108000</v>
      </c>
      <c r="M11176" s="1" t="s">
        <v>19</v>
      </c>
      <c r="N11176" s="1" t="s">
        <v>197</v>
      </c>
    </row>
    <row r="11177" spans="1:14" x14ac:dyDescent="0.3">
      <c r="A11177" s="1" t="s">
        <v>51</v>
      </c>
      <c r="B11177">
        <v>1189833</v>
      </c>
      <c r="C11177" s="2">
        <v>44612</v>
      </c>
      <c r="D11177" s="1" t="s">
        <v>54</v>
      </c>
      <c r="E11177" s="1" t="s">
        <v>112</v>
      </c>
      <c r="F11177" s="1" t="s">
        <v>113</v>
      </c>
      <c r="G11177" s="1" t="s">
        <v>21</v>
      </c>
      <c r="H11177">
        <v>45</v>
      </c>
      <c r="I11177">
        <v>550</v>
      </c>
      <c r="J11177">
        <v>247500</v>
      </c>
      <c r="K11177">
        <v>111375</v>
      </c>
      <c r="L11177" s="1">
        <v>136125</v>
      </c>
      <c r="M11177" s="1" t="s">
        <v>19</v>
      </c>
      <c r="N11177" s="1" t="s">
        <v>196</v>
      </c>
    </row>
    <row r="11178" spans="1:14" x14ac:dyDescent="0.3">
      <c r="A11178" s="1" t="s">
        <v>51</v>
      </c>
      <c r="B11178">
        <v>1189833</v>
      </c>
      <c r="C11178" s="2">
        <v>44614</v>
      </c>
      <c r="D11178" s="1" t="s">
        <v>54</v>
      </c>
      <c r="E11178" s="1" t="s">
        <v>112</v>
      </c>
      <c r="F11178" s="1" t="s">
        <v>113</v>
      </c>
      <c r="G11178" s="1" t="s">
        <v>23</v>
      </c>
      <c r="H11178">
        <v>45</v>
      </c>
      <c r="I11178">
        <v>400</v>
      </c>
      <c r="J11178">
        <v>180000</v>
      </c>
      <c r="K11178">
        <v>81000</v>
      </c>
      <c r="L11178" s="1">
        <v>99000</v>
      </c>
      <c r="M11178" s="1" t="s">
        <v>19</v>
      </c>
      <c r="N11178" s="1" t="s">
        <v>197</v>
      </c>
    </row>
    <row r="11179" spans="1:14" x14ac:dyDescent="0.3">
      <c r="A11179" s="1" t="s">
        <v>51</v>
      </c>
      <c r="B11179">
        <v>1189833</v>
      </c>
      <c r="C11179" s="2">
        <v>44615</v>
      </c>
      <c r="D11179" s="1" t="s">
        <v>54</v>
      </c>
      <c r="E11179" s="1" t="s">
        <v>112</v>
      </c>
      <c r="F11179" s="1" t="s">
        <v>113</v>
      </c>
      <c r="G11179" s="1" t="s">
        <v>24</v>
      </c>
      <c r="H11179">
        <v>45</v>
      </c>
      <c r="I11179">
        <v>375</v>
      </c>
      <c r="J11179">
        <v>168750</v>
      </c>
      <c r="K11179">
        <v>67500</v>
      </c>
      <c r="L11179" s="1">
        <v>101250</v>
      </c>
      <c r="M11179" s="1" t="s">
        <v>19</v>
      </c>
      <c r="N11179" s="1" t="s">
        <v>197</v>
      </c>
    </row>
    <row r="11180" spans="1:14" x14ac:dyDescent="0.3">
      <c r="A11180" s="1" t="s">
        <v>51</v>
      </c>
      <c r="B11180">
        <v>1189833</v>
      </c>
      <c r="C11180" s="2">
        <v>44624</v>
      </c>
      <c r="D11180" s="1" t="s">
        <v>54</v>
      </c>
      <c r="E11180" s="1" t="s">
        <v>112</v>
      </c>
      <c r="F11180" s="1" t="s">
        <v>113</v>
      </c>
      <c r="G11180" s="1" t="s">
        <v>21</v>
      </c>
      <c r="H11180">
        <v>45</v>
      </c>
      <c r="I11180">
        <v>675</v>
      </c>
      <c r="J11180">
        <v>303750</v>
      </c>
      <c r="K11180">
        <v>136687.5</v>
      </c>
      <c r="L11180" s="1">
        <v>167062.5</v>
      </c>
      <c r="M11180" s="1" t="s">
        <v>19</v>
      </c>
      <c r="N11180" s="1" t="s">
        <v>196</v>
      </c>
    </row>
    <row r="11181" spans="1:14" x14ac:dyDescent="0.3">
      <c r="A11181" s="1" t="s">
        <v>51</v>
      </c>
      <c r="B11181">
        <v>1189833</v>
      </c>
      <c r="C11181" s="2">
        <v>44626</v>
      </c>
      <c r="D11181" s="1" t="s">
        <v>54</v>
      </c>
      <c r="E11181" s="1" t="s">
        <v>112</v>
      </c>
      <c r="F11181" s="1" t="s">
        <v>113</v>
      </c>
      <c r="G11181" s="1" t="s">
        <v>23</v>
      </c>
      <c r="H11181">
        <v>45</v>
      </c>
      <c r="I11181">
        <v>475</v>
      </c>
      <c r="J11181">
        <v>213750</v>
      </c>
      <c r="K11181">
        <v>96187.5</v>
      </c>
      <c r="L11181" s="1">
        <v>117562.5</v>
      </c>
      <c r="M11181" s="1" t="s">
        <v>19</v>
      </c>
      <c r="N11181" s="1" t="s">
        <v>197</v>
      </c>
    </row>
    <row r="11182" spans="1:14" x14ac:dyDescent="0.3">
      <c r="A11182" s="1" t="s">
        <v>51</v>
      </c>
      <c r="B11182">
        <v>1189833</v>
      </c>
      <c r="C11182" s="2">
        <v>44627</v>
      </c>
      <c r="D11182" s="1" t="s">
        <v>54</v>
      </c>
      <c r="E11182" s="1" t="s">
        <v>112</v>
      </c>
      <c r="F11182" s="1" t="s">
        <v>113</v>
      </c>
      <c r="G11182" s="1" t="s">
        <v>24</v>
      </c>
      <c r="H11182">
        <v>45</v>
      </c>
      <c r="I11182">
        <v>475</v>
      </c>
      <c r="J11182">
        <v>213750</v>
      </c>
      <c r="K11182">
        <v>85500</v>
      </c>
      <c r="L11182" s="1">
        <v>128250</v>
      </c>
      <c r="M11182" s="1" t="s">
        <v>19</v>
      </c>
      <c r="N11182" s="1" t="s">
        <v>197</v>
      </c>
    </row>
    <row r="11183" spans="1:14" x14ac:dyDescent="0.3">
      <c r="A11183" s="1" t="s">
        <v>51</v>
      </c>
      <c r="B11183">
        <v>1189833</v>
      </c>
      <c r="C11183" s="2">
        <v>44625</v>
      </c>
      <c r="D11183" s="1" t="s">
        <v>54</v>
      </c>
      <c r="E11183" s="1" t="s">
        <v>112</v>
      </c>
      <c r="F11183" s="1" t="s">
        <v>113</v>
      </c>
      <c r="G11183" s="1" t="s">
        <v>22</v>
      </c>
      <c r="H11183">
        <v>45</v>
      </c>
      <c r="I11183">
        <v>182</v>
      </c>
      <c r="J11183">
        <v>8190</v>
      </c>
      <c r="K11183">
        <v>3521.7</v>
      </c>
      <c r="L11183" s="1">
        <v>4668.3</v>
      </c>
      <c r="M11183" s="1" t="s">
        <v>25</v>
      </c>
      <c r="N11183" s="1" t="s">
        <v>196</v>
      </c>
    </row>
    <row r="11184" spans="1:14" x14ac:dyDescent="0.3">
      <c r="A11184" s="1" t="s">
        <v>47</v>
      </c>
      <c r="B11184">
        <v>1128299</v>
      </c>
      <c r="C11184" s="2">
        <v>44244</v>
      </c>
      <c r="D11184" s="1" t="s">
        <v>79</v>
      </c>
      <c r="E11184" s="1" t="s">
        <v>84</v>
      </c>
      <c r="F11184" s="1" t="s">
        <v>85</v>
      </c>
      <c r="G11184" s="1" t="s">
        <v>24</v>
      </c>
      <c r="H11184">
        <v>50</v>
      </c>
      <c r="I11184">
        <v>275</v>
      </c>
      <c r="J11184">
        <v>137500</v>
      </c>
      <c r="K11184">
        <v>41250</v>
      </c>
      <c r="L11184" s="1">
        <v>96250</v>
      </c>
      <c r="M11184" s="1" t="s">
        <v>19</v>
      </c>
      <c r="N11184" s="1" t="s">
        <v>197</v>
      </c>
    </row>
    <row r="11185" spans="1:14" x14ac:dyDescent="0.3">
      <c r="A11185" s="1" t="s">
        <v>47</v>
      </c>
      <c r="B11185">
        <v>1128299</v>
      </c>
      <c r="C11185" s="2">
        <v>44244</v>
      </c>
      <c r="D11185" s="1" t="s">
        <v>79</v>
      </c>
      <c r="E11185" s="1" t="s">
        <v>84</v>
      </c>
      <c r="F11185" s="1" t="s">
        <v>85</v>
      </c>
      <c r="G11185" s="1" t="s">
        <v>18</v>
      </c>
      <c r="H11185">
        <v>55.000000000000007</v>
      </c>
      <c r="I11185">
        <v>200</v>
      </c>
      <c r="J11185">
        <v>110000.00000000001</v>
      </c>
      <c r="K11185">
        <v>22000.000000000004</v>
      </c>
      <c r="L11185" s="1">
        <v>88000.000000000015</v>
      </c>
      <c r="M11185" s="1" t="s">
        <v>19</v>
      </c>
      <c r="N11185" s="1" t="s">
        <v>196</v>
      </c>
    </row>
    <row r="11186" spans="1:14" x14ac:dyDescent="0.3">
      <c r="A11186" s="1" t="s">
        <v>47</v>
      </c>
      <c r="B11186">
        <v>1128299</v>
      </c>
      <c r="C11186" s="2">
        <v>44244</v>
      </c>
      <c r="D11186" s="1" t="s">
        <v>79</v>
      </c>
      <c r="E11186" s="1" t="s">
        <v>84</v>
      </c>
      <c r="F11186" s="1" t="s">
        <v>85</v>
      </c>
      <c r="G11186" s="1" t="s">
        <v>20</v>
      </c>
      <c r="H11186">
        <v>50</v>
      </c>
      <c r="I11186">
        <v>400</v>
      </c>
      <c r="J11186">
        <v>200000</v>
      </c>
      <c r="K11186">
        <v>90000</v>
      </c>
      <c r="L11186" s="1">
        <v>110000</v>
      </c>
      <c r="M11186" s="1" t="s">
        <v>19</v>
      </c>
      <c r="N11186" s="1" t="s">
        <v>197</v>
      </c>
    </row>
    <row r="11187" spans="1:14" x14ac:dyDescent="0.3">
      <c r="A11187" s="1" t="s">
        <v>47</v>
      </c>
      <c r="B11187">
        <v>1128299</v>
      </c>
      <c r="C11187" s="2">
        <v>44271</v>
      </c>
      <c r="D11187" s="1" t="s">
        <v>79</v>
      </c>
      <c r="E11187" s="1" t="s">
        <v>84</v>
      </c>
      <c r="F11187" s="1" t="s">
        <v>85</v>
      </c>
      <c r="G11187" s="1" t="s">
        <v>21</v>
      </c>
      <c r="H11187">
        <v>50</v>
      </c>
      <c r="I11187">
        <v>550</v>
      </c>
      <c r="J11187">
        <v>275000</v>
      </c>
      <c r="K11187">
        <v>82500</v>
      </c>
      <c r="L11187" s="1">
        <v>192500</v>
      </c>
      <c r="M11187" s="1" t="s">
        <v>19</v>
      </c>
      <c r="N11187" s="1" t="s">
        <v>196</v>
      </c>
    </row>
    <row r="11188" spans="1:14" x14ac:dyDescent="0.3">
      <c r="A11188" s="1" t="s">
        <v>47</v>
      </c>
      <c r="B11188">
        <v>1128299</v>
      </c>
      <c r="C11188" s="2">
        <v>44271</v>
      </c>
      <c r="D11188" s="1" t="s">
        <v>79</v>
      </c>
      <c r="E11188" s="1" t="s">
        <v>84</v>
      </c>
      <c r="F11188" s="1" t="s">
        <v>85</v>
      </c>
      <c r="G11188" s="1" t="s">
        <v>22</v>
      </c>
      <c r="H11188">
        <v>60</v>
      </c>
      <c r="I11188">
        <v>400</v>
      </c>
      <c r="J11188">
        <v>240000</v>
      </c>
      <c r="K11188">
        <v>60000</v>
      </c>
      <c r="L11188" s="1">
        <v>180000</v>
      </c>
      <c r="M11188" s="1" t="s">
        <v>19</v>
      </c>
      <c r="N11188" s="1" t="s">
        <v>196</v>
      </c>
    </row>
    <row r="11189" spans="1:14" x14ac:dyDescent="0.3">
      <c r="A11189" s="1" t="s">
        <v>47</v>
      </c>
      <c r="B11189">
        <v>1128299</v>
      </c>
      <c r="C11189" s="2">
        <v>44271</v>
      </c>
      <c r="D11189" s="1" t="s">
        <v>79</v>
      </c>
      <c r="E11189" s="1" t="s">
        <v>84</v>
      </c>
      <c r="F11189" s="1" t="s">
        <v>85</v>
      </c>
      <c r="G11189" s="1" t="s">
        <v>23</v>
      </c>
      <c r="H11189">
        <v>64.999999999999986</v>
      </c>
      <c r="I11189">
        <v>425</v>
      </c>
      <c r="J11189">
        <v>276249.99999999994</v>
      </c>
      <c r="K11189">
        <v>82874.999999999985</v>
      </c>
      <c r="L11189" s="1">
        <v>193374.99999999994</v>
      </c>
      <c r="M11189" s="1" t="s">
        <v>19</v>
      </c>
      <c r="N11189" s="1" t="s">
        <v>197</v>
      </c>
    </row>
    <row r="11190" spans="1:14" x14ac:dyDescent="0.3">
      <c r="A11190" s="1" t="s">
        <v>47</v>
      </c>
      <c r="B11190">
        <v>1128299</v>
      </c>
      <c r="C11190" s="2">
        <v>44271</v>
      </c>
      <c r="D11190" s="1" t="s">
        <v>79</v>
      </c>
      <c r="E11190" s="1" t="s">
        <v>84</v>
      </c>
      <c r="F11190" s="1" t="s">
        <v>85</v>
      </c>
      <c r="G11190" s="1" t="s">
        <v>24</v>
      </c>
      <c r="H11190">
        <v>60</v>
      </c>
      <c r="I11190">
        <v>325</v>
      </c>
      <c r="J11190">
        <v>195000</v>
      </c>
      <c r="K11190">
        <v>58500</v>
      </c>
      <c r="L11190" s="1">
        <v>136500</v>
      </c>
      <c r="M11190" s="1" t="s">
        <v>19</v>
      </c>
      <c r="N11190" s="1" t="s">
        <v>197</v>
      </c>
    </row>
    <row r="11191" spans="1:14" x14ac:dyDescent="0.3">
      <c r="A11191" s="1" t="s">
        <v>47</v>
      </c>
      <c r="B11191">
        <v>1128299</v>
      </c>
      <c r="C11191" s="2">
        <v>44271</v>
      </c>
      <c r="D11191" s="1" t="s">
        <v>79</v>
      </c>
      <c r="E11191" s="1" t="s">
        <v>84</v>
      </c>
      <c r="F11191" s="1" t="s">
        <v>85</v>
      </c>
      <c r="G11191" s="1" t="s">
        <v>18</v>
      </c>
      <c r="H11191">
        <v>65</v>
      </c>
      <c r="I11191">
        <v>175</v>
      </c>
      <c r="J11191">
        <v>113750</v>
      </c>
      <c r="K11191">
        <v>22750</v>
      </c>
      <c r="L11191" s="1">
        <v>91000</v>
      </c>
      <c r="M11191" s="1" t="s">
        <v>19</v>
      </c>
      <c r="N11191" s="1" t="s">
        <v>196</v>
      </c>
    </row>
    <row r="11192" spans="1:14" x14ac:dyDescent="0.3">
      <c r="A11192" s="1" t="s">
        <v>47</v>
      </c>
      <c r="B11192">
        <v>1128299</v>
      </c>
      <c r="C11192" s="2">
        <v>44271</v>
      </c>
      <c r="D11192" s="1" t="s">
        <v>79</v>
      </c>
      <c r="E11192" s="1" t="s">
        <v>84</v>
      </c>
      <c r="F11192" s="1" t="s">
        <v>85</v>
      </c>
      <c r="G11192" s="1" t="s">
        <v>20</v>
      </c>
      <c r="H11192">
        <v>60</v>
      </c>
      <c r="I11192">
        <v>375</v>
      </c>
      <c r="J11192">
        <v>225000</v>
      </c>
      <c r="K11192">
        <v>101250</v>
      </c>
      <c r="L11192" s="1">
        <v>123750</v>
      </c>
      <c r="M11192" s="1" t="s">
        <v>19</v>
      </c>
      <c r="N11192" s="1" t="s">
        <v>197</v>
      </c>
    </row>
    <row r="11193" spans="1:14" x14ac:dyDescent="0.3">
      <c r="A11193" s="1" t="s">
        <v>50</v>
      </c>
      <c r="B11193">
        <v>1128299</v>
      </c>
      <c r="C11193" s="2">
        <v>44546</v>
      </c>
      <c r="D11193" s="1" t="s">
        <v>79</v>
      </c>
      <c r="E11193" s="1" t="s">
        <v>84</v>
      </c>
      <c r="F11193" s="1" t="s">
        <v>85</v>
      </c>
      <c r="G11193" s="1" t="s">
        <v>23</v>
      </c>
      <c r="H11193">
        <v>80.000000000000014</v>
      </c>
      <c r="I11193">
        <v>600</v>
      </c>
      <c r="J11193">
        <v>480000.00000000006</v>
      </c>
      <c r="K11193">
        <v>144000</v>
      </c>
      <c r="L11193" s="1">
        <v>336000.00000000006</v>
      </c>
      <c r="M11193" s="1" t="s">
        <v>28</v>
      </c>
      <c r="N11193" s="1" t="s">
        <v>197</v>
      </c>
    </row>
    <row r="11194" spans="1:14" x14ac:dyDescent="0.3">
      <c r="A11194" s="1" t="s">
        <v>50</v>
      </c>
      <c r="B11194">
        <v>1128299</v>
      </c>
      <c r="C11194" s="2">
        <v>44546</v>
      </c>
      <c r="D11194" s="1" t="s">
        <v>79</v>
      </c>
      <c r="E11194" s="1" t="s">
        <v>84</v>
      </c>
      <c r="F11194" s="1" t="s">
        <v>85</v>
      </c>
      <c r="G11194" s="1" t="s">
        <v>24</v>
      </c>
      <c r="H11194">
        <v>80.000000000000014</v>
      </c>
      <c r="I11194">
        <v>600</v>
      </c>
      <c r="J11194">
        <v>480000.00000000006</v>
      </c>
      <c r="K11194">
        <v>144000</v>
      </c>
      <c r="L11194" s="1">
        <v>336000.00000000006</v>
      </c>
      <c r="M11194" s="1" t="s">
        <v>28</v>
      </c>
      <c r="N11194" s="1" t="s">
        <v>197</v>
      </c>
    </row>
    <row r="11195" spans="1:14" x14ac:dyDescent="0.3">
      <c r="A11195" s="1" t="s">
        <v>50</v>
      </c>
      <c r="B11195">
        <v>1128299</v>
      </c>
      <c r="C11195" s="2">
        <v>44546</v>
      </c>
      <c r="D11195" s="1" t="s">
        <v>79</v>
      </c>
      <c r="E11195" s="1" t="s">
        <v>84</v>
      </c>
      <c r="F11195" s="1" t="s">
        <v>85</v>
      </c>
      <c r="G11195" s="1" t="s">
        <v>18</v>
      </c>
      <c r="H11195">
        <v>90.000000000000014</v>
      </c>
      <c r="I11195">
        <v>525</v>
      </c>
      <c r="J11195">
        <v>472500.00000000006</v>
      </c>
      <c r="K11195">
        <v>94500.000000000015</v>
      </c>
      <c r="L11195" s="1">
        <v>378000.00000000006</v>
      </c>
      <c r="M11195" s="1" t="s">
        <v>28</v>
      </c>
      <c r="N11195" s="1" t="s">
        <v>196</v>
      </c>
    </row>
    <row r="11196" spans="1:14" x14ac:dyDescent="0.3">
      <c r="A11196" s="1" t="s">
        <v>50</v>
      </c>
      <c r="B11196">
        <v>1128299</v>
      </c>
      <c r="C11196" s="2">
        <v>44546</v>
      </c>
      <c r="D11196" s="1" t="s">
        <v>79</v>
      </c>
      <c r="E11196" s="1" t="s">
        <v>84</v>
      </c>
      <c r="F11196" s="1" t="s">
        <v>85</v>
      </c>
      <c r="G11196" s="1" t="s">
        <v>20</v>
      </c>
      <c r="H11196">
        <v>95.000000000000014</v>
      </c>
      <c r="I11196">
        <v>625</v>
      </c>
      <c r="J11196">
        <v>593750.00000000012</v>
      </c>
      <c r="K11196">
        <v>267187.50000000006</v>
      </c>
      <c r="L11196" s="1">
        <v>326562.50000000006</v>
      </c>
      <c r="M11196" s="1" t="s">
        <v>28</v>
      </c>
      <c r="N11196" s="1" t="s">
        <v>197</v>
      </c>
    </row>
    <row r="11197" spans="1:14" x14ac:dyDescent="0.3">
      <c r="A11197" s="1" t="s">
        <v>47</v>
      </c>
      <c r="B11197">
        <v>1128299</v>
      </c>
      <c r="C11197" s="2">
        <v>44244</v>
      </c>
      <c r="D11197" s="1" t="s">
        <v>79</v>
      </c>
      <c r="E11197" s="1" t="s">
        <v>84</v>
      </c>
      <c r="F11197" s="1" t="s">
        <v>85</v>
      </c>
      <c r="G11197" s="1" t="s">
        <v>24</v>
      </c>
      <c r="H11197">
        <v>45</v>
      </c>
      <c r="I11197">
        <v>74</v>
      </c>
      <c r="J11197">
        <v>3330</v>
      </c>
      <c r="K11197">
        <v>1465.2</v>
      </c>
      <c r="L11197" s="1">
        <v>1864.8</v>
      </c>
      <c r="M11197" s="1" t="s">
        <v>25</v>
      </c>
      <c r="N11197" s="1" t="s">
        <v>197</v>
      </c>
    </row>
    <row r="11198" spans="1:14" x14ac:dyDescent="0.3">
      <c r="A11198" s="1" t="s">
        <v>47</v>
      </c>
      <c r="B11198">
        <v>1128299</v>
      </c>
      <c r="C11198" s="2">
        <v>44244</v>
      </c>
      <c r="D11198" s="1" t="s">
        <v>79</v>
      </c>
      <c r="E11198" s="1" t="s">
        <v>84</v>
      </c>
      <c r="F11198" s="1" t="s">
        <v>85</v>
      </c>
      <c r="G11198" s="1" t="s">
        <v>18</v>
      </c>
      <c r="H11198">
        <v>52</v>
      </c>
      <c r="I11198">
        <v>60</v>
      </c>
      <c r="J11198">
        <v>3120</v>
      </c>
      <c r="K11198">
        <v>998.4</v>
      </c>
      <c r="L11198" s="1">
        <v>2121.6</v>
      </c>
      <c r="M11198" s="1" t="s">
        <v>25</v>
      </c>
      <c r="N11198" s="1" t="s">
        <v>196</v>
      </c>
    </row>
    <row r="11199" spans="1:14" x14ac:dyDescent="0.3">
      <c r="A11199" s="1" t="s">
        <v>47</v>
      </c>
      <c r="B11199">
        <v>1128299</v>
      </c>
      <c r="C11199" s="2">
        <v>44244</v>
      </c>
      <c r="D11199" s="1" t="s">
        <v>79</v>
      </c>
      <c r="E11199" s="1" t="s">
        <v>84</v>
      </c>
      <c r="F11199" s="1" t="s">
        <v>85</v>
      </c>
      <c r="G11199" s="1" t="s">
        <v>20</v>
      </c>
      <c r="H11199">
        <v>47</v>
      </c>
      <c r="I11199">
        <v>108</v>
      </c>
      <c r="J11199">
        <v>5076</v>
      </c>
      <c r="K11199">
        <v>2944.0800000000004</v>
      </c>
      <c r="L11199" s="1">
        <v>2131.9199999999996</v>
      </c>
      <c r="M11199" s="1" t="s">
        <v>25</v>
      </c>
      <c r="N11199" s="1" t="s">
        <v>197</v>
      </c>
    </row>
    <row r="11200" spans="1:14" x14ac:dyDescent="0.3">
      <c r="A11200" s="1" t="s">
        <v>47</v>
      </c>
      <c r="B11200">
        <v>1128299</v>
      </c>
      <c r="C11200" s="2">
        <v>44271</v>
      </c>
      <c r="D11200" s="1" t="s">
        <v>79</v>
      </c>
      <c r="E11200" s="1" t="s">
        <v>84</v>
      </c>
      <c r="F11200" s="1" t="s">
        <v>85</v>
      </c>
      <c r="G11200" s="1" t="s">
        <v>21</v>
      </c>
      <c r="H11200">
        <v>46</v>
      </c>
      <c r="I11200">
        <v>160</v>
      </c>
      <c r="J11200">
        <v>7360</v>
      </c>
      <c r="K11200">
        <v>3017.6</v>
      </c>
      <c r="L11200" s="1">
        <v>4342.3999999999996</v>
      </c>
      <c r="M11200" s="1" t="s">
        <v>25</v>
      </c>
      <c r="N11200" s="1" t="s">
        <v>196</v>
      </c>
    </row>
    <row r="11201" spans="1:14" x14ac:dyDescent="0.3">
      <c r="A11201" s="1" t="s">
        <v>47</v>
      </c>
      <c r="B11201">
        <v>1128299</v>
      </c>
      <c r="C11201" s="2">
        <v>44271</v>
      </c>
      <c r="D11201" s="1" t="s">
        <v>79</v>
      </c>
      <c r="E11201" s="1" t="s">
        <v>84</v>
      </c>
      <c r="F11201" s="1" t="s">
        <v>85</v>
      </c>
      <c r="G11201" s="1" t="s">
        <v>22</v>
      </c>
      <c r="H11201">
        <v>58</v>
      </c>
      <c r="I11201">
        <v>100</v>
      </c>
      <c r="J11201">
        <v>5800</v>
      </c>
      <c r="K11201">
        <v>2204</v>
      </c>
      <c r="L11201" s="1">
        <v>3596</v>
      </c>
      <c r="M11201" s="1" t="s">
        <v>25</v>
      </c>
      <c r="N11201" s="1" t="s">
        <v>196</v>
      </c>
    </row>
    <row r="11202" spans="1:14" x14ac:dyDescent="0.3">
      <c r="A11202" s="1" t="s">
        <v>47</v>
      </c>
      <c r="B11202">
        <v>1128299</v>
      </c>
      <c r="C11202" s="2">
        <v>44271</v>
      </c>
      <c r="D11202" s="1" t="s">
        <v>79</v>
      </c>
      <c r="E11202" s="1" t="s">
        <v>84</v>
      </c>
      <c r="F11202" s="1" t="s">
        <v>85</v>
      </c>
      <c r="G11202" s="1" t="s">
        <v>23</v>
      </c>
      <c r="H11202">
        <v>59</v>
      </c>
      <c r="I11202">
        <v>115</v>
      </c>
      <c r="J11202">
        <v>6785</v>
      </c>
      <c r="K11202">
        <v>2917.55</v>
      </c>
      <c r="L11202" s="1">
        <v>3867.45</v>
      </c>
      <c r="M11202" s="1" t="s">
        <v>25</v>
      </c>
      <c r="N11202" s="1" t="s">
        <v>197</v>
      </c>
    </row>
    <row r="11203" spans="1:14" x14ac:dyDescent="0.3">
      <c r="A11203" s="1" t="s">
        <v>47</v>
      </c>
      <c r="B11203">
        <v>1128299</v>
      </c>
      <c r="C11203" s="2">
        <v>44271</v>
      </c>
      <c r="D11203" s="1" t="s">
        <v>79</v>
      </c>
      <c r="E11203" s="1" t="s">
        <v>84</v>
      </c>
      <c r="F11203" s="1" t="s">
        <v>85</v>
      </c>
      <c r="G11203" s="1" t="s">
        <v>24</v>
      </c>
      <c r="H11203">
        <v>58</v>
      </c>
      <c r="I11203">
        <v>91</v>
      </c>
      <c r="J11203">
        <v>5278</v>
      </c>
      <c r="K11203">
        <v>2216.7599999999998</v>
      </c>
      <c r="L11203" s="1">
        <v>3061.2400000000002</v>
      </c>
      <c r="M11203" s="1" t="s">
        <v>25</v>
      </c>
      <c r="N11203" s="1" t="s">
        <v>197</v>
      </c>
    </row>
    <row r="11204" spans="1:14" x14ac:dyDescent="0.3">
      <c r="A11204" s="1" t="s">
        <v>47</v>
      </c>
      <c r="B11204">
        <v>1128299</v>
      </c>
      <c r="C11204" s="2">
        <v>44271</v>
      </c>
      <c r="D11204" s="1" t="s">
        <v>79</v>
      </c>
      <c r="E11204" s="1" t="s">
        <v>84</v>
      </c>
      <c r="F11204" s="1" t="s">
        <v>85</v>
      </c>
      <c r="G11204" s="1" t="s">
        <v>18</v>
      </c>
      <c r="H11204">
        <v>61</v>
      </c>
      <c r="I11204">
        <v>44</v>
      </c>
      <c r="J11204">
        <v>2684</v>
      </c>
      <c r="K11204">
        <v>885.72</v>
      </c>
      <c r="L11204" s="1">
        <v>1798.28</v>
      </c>
      <c r="M11204" s="1" t="s">
        <v>25</v>
      </c>
      <c r="N11204" s="1" t="s">
        <v>196</v>
      </c>
    </row>
    <row r="11205" spans="1:14" x14ac:dyDescent="0.3">
      <c r="A11205" s="1" t="s">
        <v>47</v>
      </c>
      <c r="B11205">
        <v>1128299</v>
      </c>
      <c r="C11205" s="2">
        <v>44271</v>
      </c>
      <c r="D11205" s="1" t="s">
        <v>79</v>
      </c>
      <c r="E11205" s="1" t="s">
        <v>84</v>
      </c>
      <c r="F11205" s="1" t="s">
        <v>85</v>
      </c>
      <c r="G11205" s="1" t="s">
        <v>20</v>
      </c>
      <c r="H11205">
        <v>54</v>
      </c>
      <c r="I11205">
        <v>101</v>
      </c>
      <c r="J11205">
        <v>5454</v>
      </c>
      <c r="K11205">
        <v>3272.4</v>
      </c>
      <c r="L11205" s="1">
        <v>2181.6</v>
      </c>
      <c r="M11205" s="1" t="s">
        <v>25</v>
      </c>
      <c r="N11205" s="1" t="s">
        <v>197</v>
      </c>
    </row>
    <row r="11206" spans="1:14" x14ac:dyDescent="0.3">
      <c r="A11206" s="1" t="s">
        <v>50</v>
      </c>
      <c r="B11206">
        <v>1128299</v>
      </c>
      <c r="C11206" s="2">
        <v>44546</v>
      </c>
      <c r="D11206" s="1" t="s">
        <v>79</v>
      </c>
      <c r="E11206" s="1" t="s">
        <v>84</v>
      </c>
      <c r="F11206" s="1" t="s">
        <v>85</v>
      </c>
      <c r="G11206" s="1" t="s">
        <v>23</v>
      </c>
      <c r="H11206">
        <v>75</v>
      </c>
      <c r="I11206">
        <v>174</v>
      </c>
      <c r="J11206">
        <v>13050</v>
      </c>
      <c r="K11206">
        <v>5220</v>
      </c>
      <c r="L11206" s="1">
        <v>7830</v>
      </c>
      <c r="M11206" s="1" t="s">
        <v>25</v>
      </c>
      <c r="N11206" s="1" t="s">
        <v>197</v>
      </c>
    </row>
    <row r="11207" spans="1:14" x14ac:dyDescent="0.3">
      <c r="A11207" s="1" t="s">
        <v>50</v>
      </c>
      <c r="B11207">
        <v>1128299</v>
      </c>
      <c r="C11207" s="2">
        <v>44546</v>
      </c>
      <c r="D11207" s="1" t="s">
        <v>79</v>
      </c>
      <c r="E11207" s="1" t="s">
        <v>84</v>
      </c>
      <c r="F11207" s="1" t="s">
        <v>85</v>
      </c>
      <c r="G11207" s="1" t="s">
        <v>24</v>
      </c>
      <c r="H11207">
        <v>78</v>
      </c>
      <c r="I11207">
        <v>180</v>
      </c>
      <c r="J11207">
        <v>14040</v>
      </c>
      <c r="K11207">
        <v>5756.4</v>
      </c>
      <c r="L11207" s="1">
        <v>8283.6</v>
      </c>
      <c r="M11207" s="1" t="s">
        <v>25</v>
      </c>
      <c r="N11207" s="1" t="s">
        <v>197</v>
      </c>
    </row>
    <row r="11208" spans="1:14" x14ac:dyDescent="0.3">
      <c r="A11208" s="1" t="s">
        <v>50</v>
      </c>
      <c r="B11208">
        <v>1128299</v>
      </c>
      <c r="C11208" s="2">
        <v>44546</v>
      </c>
      <c r="D11208" s="1" t="s">
        <v>79</v>
      </c>
      <c r="E11208" s="1" t="s">
        <v>84</v>
      </c>
      <c r="F11208" s="1" t="s">
        <v>85</v>
      </c>
      <c r="G11208" s="1" t="s">
        <v>18</v>
      </c>
      <c r="H11208">
        <v>86</v>
      </c>
      <c r="I11208">
        <v>147</v>
      </c>
      <c r="J11208">
        <v>12642</v>
      </c>
      <c r="K11208">
        <v>4424.7</v>
      </c>
      <c r="L11208" s="1">
        <v>8217.2999999999993</v>
      </c>
      <c r="M11208" s="1" t="s">
        <v>25</v>
      </c>
      <c r="N11208" s="1" t="s">
        <v>196</v>
      </c>
    </row>
    <row r="11209" spans="1:14" x14ac:dyDescent="0.3">
      <c r="A11209" s="1" t="s">
        <v>50</v>
      </c>
      <c r="B11209">
        <v>1128299</v>
      </c>
      <c r="C11209" s="2">
        <v>44546</v>
      </c>
      <c r="D11209" s="1" t="s">
        <v>79</v>
      </c>
      <c r="E11209" s="1" t="s">
        <v>84</v>
      </c>
      <c r="F11209" s="1" t="s">
        <v>85</v>
      </c>
      <c r="G11209" s="1" t="s">
        <v>20</v>
      </c>
      <c r="H11209">
        <v>87</v>
      </c>
      <c r="I11209">
        <v>156</v>
      </c>
      <c r="J11209">
        <v>13572</v>
      </c>
      <c r="K11209">
        <v>7464.6</v>
      </c>
      <c r="L11209" s="1">
        <v>6107.4</v>
      </c>
      <c r="M11209" s="1" t="s">
        <v>25</v>
      </c>
      <c r="N11209" s="1" t="s">
        <v>197</v>
      </c>
    </row>
    <row r="11210" spans="1:14" x14ac:dyDescent="0.3">
      <c r="A11210" s="1" t="s">
        <v>47</v>
      </c>
      <c r="B11210">
        <v>1128299</v>
      </c>
      <c r="C11210" s="2">
        <v>44244</v>
      </c>
      <c r="D11210" s="1" t="s">
        <v>79</v>
      </c>
      <c r="E11210" s="1" t="s">
        <v>84</v>
      </c>
      <c r="F11210" s="1" t="s">
        <v>85</v>
      </c>
      <c r="G11210" s="1" t="s">
        <v>24</v>
      </c>
      <c r="H11210">
        <v>36</v>
      </c>
      <c r="I11210">
        <v>94</v>
      </c>
      <c r="J11210">
        <v>3384</v>
      </c>
      <c r="K11210">
        <v>1252.08</v>
      </c>
      <c r="L11210" s="1">
        <v>2131.92</v>
      </c>
      <c r="M11210" s="1" t="s">
        <v>19</v>
      </c>
      <c r="N11210" s="1" t="s">
        <v>197</v>
      </c>
    </row>
    <row r="11211" spans="1:14" x14ac:dyDescent="0.3">
      <c r="A11211" s="1" t="s">
        <v>47</v>
      </c>
      <c r="B11211">
        <v>1128299</v>
      </c>
      <c r="C11211" s="2">
        <v>44244</v>
      </c>
      <c r="D11211" s="1" t="s">
        <v>79</v>
      </c>
      <c r="E11211" s="1" t="s">
        <v>84</v>
      </c>
      <c r="F11211" s="1" t="s">
        <v>85</v>
      </c>
      <c r="G11211" s="1" t="s">
        <v>18</v>
      </c>
      <c r="H11211">
        <v>44</v>
      </c>
      <c r="I11211">
        <v>62</v>
      </c>
      <c r="J11211">
        <v>2728</v>
      </c>
      <c r="K11211">
        <v>654.72</v>
      </c>
      <c r="L11211" s="1">
        <v>2073.2799999999997</v>
      </c>
      <c r="M11211" s="1" t="s">
        <v>19</v>
      </c>
      <c r="N11211" s="1" t="s">
        <v>196</v>
      </c>
    </row>
    <row r="11212" spans="1:14" x14ac:dyDescent="0.3">
      <c r="A11212" s="1" t="s">
        <v>47</v>
      </c>
      <c r="B11212">
        <v>1128299</v>
      </c>
      <c r="C11212" s="2">
        <v>44244</v>
      </c>
      <c r="D11212" s="1" t="s">
        <v>79</v>
      </c>
      <c r="E11212" s="1" t="s">
        <v>84</v>
      </c>
      <c r="F11212" s="1" t="s">
        <v>85</v>
      </c>
      <c r="G11212" s="1" t="s">
        <v>20</v>
      </c>
      <c r="H11212">
        <v>33</v>
      </c>
      <c r="I11212">
        <v>124</v>
      </c>
      <c r="J11212">
        <v>4092</v>
      </c>
      <c r="K11212">
        <v>2086.92</v>
      </c>
      <c r="L11212" s="1">
        <v>2005.08</v>
      </c>
      <c r="M11212" s="1" t="s">
        <v>19</v>
      </c>
      <c r="N11212" s="1" t="s">
        <v>197</v>
      </c>
    </row>
    <row r="11213" spans="1:14" x14ac:dyDescent="0.3">
      <c r="A11213" s="1" t="s">
        <v>47</v>
      </c>
      <c r="B11213">
        <v>1128299</v>
      </c>
      <c r="C11213" s="2">
        <v>44271</v>
      </c>
      <c r="D11213" s="1" t="s">
        <v>79</v>
      </c>
      <c r="E11213" s="1" t="s">
        <v>84</v>
      </c>
      <c r="F11213" s="1" t="s">
        <v>85</v>
      </c>
      <c r="G11213" s="1" t="s">
        <v>21</v>
      </c>
      <c r="H11213">
        <v>35</v>
      </c>
      <c r="I11213">
        <v>171</v>
      </c>
      <c r="J11213">
        <v>5985</v>
      </c>
      <c r="K11213">
        <v>2034.8999999999999</v>
      </c>
      <c r="L11213" s="1">
        <v>3950.1000000000004</v>
      </c>
      <c r="M11213" s="1" t="s">
        <v>19</v>
      </c>
      <c r="N11213" s="1" t="s">
        <v>196</v>
      </c>
    </row>
    <row r="11214" spans="1:14" x14ac:dyDescent="0.3">
      <c r="A11214" s="1" t="s">
        <v>47</v>
      </c>
      <c r="B11214">
        <v>1128299</v>
      </c>
      <c r="C11214" s="2">
        <v>44271</v>
      </c>
      <c r="D11214" s="1" t="s">
        <v>79</v>
      </c>
      <c r="E11214" s="1" t="s">
        <v>84</v>
      </c>
      <c r="F11214" s="1" t="s">
        <v>85</v>
      </c>
      <c r="G11214" s="1" t="s">
        <v>22</v>
      </c>
      <c r="H11214">
        <v>44</v>
      </c>
      <c r="I11214">
        <v>124</v>
      </c>
      <c r="J11214">
        <v>5456</v>
      </c>
      <c r="K11214">
        <v>1691.36</v>
      </c>
      <c r="L11214" s="1">
        <v>3764.6400000000003</v>
      </c>
      <c r="M11214" s="1" t="s">
        <v>19</v>
      </c>
      <c r="N11214" s="1" t="s">
        <v>196</v>
      </c>
    </row>
    <row r="11215" spans="1:14" x14ac:dyDescent="0.3">
      <c r="A11215" s="1" t="s">
        <v>47</v>
      </c>
      <c r="B11215">
        <v>1128299</v>
      </c>
      <c r="C11215" s="2">
        <v>44271</v>
      </c>
      <c r="D11215" s="1" t="s">
        <v>79</v>
      </c>
      <c r="E11215" s="1" t="s">
        <v>84</v>
      </c>
      <c r="F11215" s="1" t="s">
        <v>85</v>
      </c>
      <c r="G11215" s="1" t="s">
        <v>23</v>
      </c>
      <c r="H11215">
        <v>47</v>
      </c>
      <c r="I11215">
        <v>149</v>
      </c>
      <c r="J11215">
        <v>7003</v>
      </c>
      <c r="K11215">
        <v>2240.96</v>
      </c>
      <c r="L11215" s="1">
        <v>4762.04</v>
      </c>
      <c r="M11215" s="1" t="s">
        <v>19</v>
      </c>
      <c r="N11215" s="1" t="s">
        <v>197</v>
      </c>
    </row>
    <row r="11216" spans="1:14" x14ac:dyDescent="0.3">
      <c r="A11216" s="1" t="s">
        <v>47</v>
      </c>
      <c r="B11216">
        <v>1128299</v>
      </c>
      <c r="C11216" s="2">
        <v>44271</v>
      </c>
      <c r="D11216" s="1" t="s">
        <v>79</v>
      </c>
      <c r="E11216" s="1" t="s">
        <v>84</v>
      </c>
      <c r="F11216" s="1" t="s">
        <v>85</v>
      </c>
      <c r="G11216" s="1" t="s">
        <v>24</v>
      </c>
      <c r="H11216">
        <v>42</v>
      </c>
      <c r="I11216">
        <v>114</v>
      </c>
      <c r="J11216">
        <v>4788</v>
      </c>
      <c r="K11216">
        <v>1675.8</v>
      </c>
      <c r="L11216" s="1">
        <v>3112.2</v>
      </c>
      <c r="M11216" s="1" t="s">
        <v>19</v>
      </c>
      <c r="N11216" s="1" t="s">
        <v>197</v>
      </c>
    </row>
    <row r="11217" spans="1:14" x14ac:dyDescent="0.3">
      <c r="A11217" s="1" t="s">
        <v>47</v>
      </c>
      <c r="B11217">
        <v>1128299</v>
      </c>
      <c r="C11217" s="2">
        <v>44271</v>
      </c>
      <c r="D11217" s="1" t="s">
        <v>79</v>
      </c>
      <c r="E11217" s="1" t="s">
        <v>84</v>
      </c>
      <c r="F11217" s="1" t="s">
        <v>85</v>
      </c>
      <c r="G11217" s="1" t="s">
        <v>18</v>
      </c>
      <c r="H11217">
        <v>44</v>
      </c>
      <c r="I11217">
        <v>60</v>
      </c>
      <c r="J11217">
        <v>2640</v>
      </c>
      <c r="K11217">
        <v>686.4</v>
      </c>
      <c r="L11217" s="1">
        <v>1953.6</v>
      </c>
      <c r="M11217" s="1" t="s">
        <v>19</v>
      </c>
      <c r="N11217" s="1" t="s">
        <v>196</v>
      </c>
    </row>
    <row r="11218" spans="1:14" x14ac:dyDescent="0.3">
      <c r="A11218" s="1" t="s">
        <v>47</v>
      </c>
      <c r="B11218">
        <v>1128299</v>
      </c>
      <c r="C11218" s="2">
        <v>44271</v>
      </c>
      <c r="D11218" s="1" t="s">
        <v>79</v>
      </c>
      <c r="E11218" s="1" t="s">
        <v>84</v>
      </c>
      <c r="F11218" s="1" t="s">
        <v>85</v>
      </c>
      <c r="G11218" s="1" t="s">
        <v>20</v>
      </c>
      <c r="H11218">
        <v>48</v>
      </c>
      <c r="I11218">
        <v>131</v>
      </c>
      <c r="J11218">
        <v>6288</v>
      </c>
      <c r="K11218">
        <v>2955.36</v>
      </c>
      <c r="L11218" s="1">
        <v>3332.64</v>
      </c>
      <c r="M11218" s="1" t="s">
        <v>19</v>
      </c>
      <c r="N11218" s="1" t="s">
        <v>197</v>
      </c>
    </row>
    <row r="11219" spans="1:14" x14ac:dyDescent="0.3">
      <c r="A11219" s="1" t="s">
        <v>50</v>
      </c>
      <c r="B11219">
        <v>1128299</v>
      </c>
      <c r="C11219" s="2">
        <v>44546</v>
      </c>
      <c r="D11219" s="1" t="s">
        <v>79</v>
      </c>
      <c r="E11219" s="1" t="s">
        <v>84</v>
      </c>
      <c r="F11219" s="1" t="s">
        <v>85</v>
      </c>
      <c r="G11219" s="1" t="s">
        <v>23</v>
      </c>
      <c r="H11219">
        <v>64</v>
      </c>
      <c r="I11219">
        <v>204</v>
      </c>
      <c r="J11219">
        <v>13056</v>
      </c>
      <c r="K11219">
        <v>4308.4799999999996</v>
      </c>
      <c r="L11219" s="1">
        <v>8747.52</v>
      </c>
      <c r="M11219" s="1" t="s">
        <v>19</v>
      </c>
      <c r="N11219" s="1" t="s">
        <v>197</v>
      </c>
    </row>
    <row r="11220" spans="1:14" x14ac:dyDescent="0.3">
      <c r="A11220" s="1" t="s">
        <v>50</v>
      </c>
      <c r="B11220">
        <v>1128299</v>
      </c>
      <c r="C11220" s="2">
        <v>44546</v>
      </c>
      <c r="D11220" s="1" t="s">
        <v>79</v>
      </c>
      <c r="E11220" s="1" t="s">
        <v>84</v>
      </c>
      <c r="F11220" s="1" t="s">
        <v>85</v>
      </c>
      <c r="G11220" s="1" t="s">
        <v>24</v>
      </c>
      <c r="H11220">
        <v>58</v>
      </c>
      <c r="I11220">
        <v>204</v>
      </c>
      <c r="J11220">
        <v>11832</v>
      </c>
      <c r="K11220">
        <v>4022.8799999999997</v>
      </c>
      <c r="L11220" s="1">
        <v>7809.1200000000008</v>
      </c>
      <c r="M11220" s="1" t="s">
        <v>19</v>
      </c>
      <c r="N11220" s="1" t="s">
        <v>197</v>
      </c>
    </row>
    <row r="11221" spans="1:14" x14ac:dyDescent="0.3">
      <c r="A11221" s="1" t="s">
        <v>50</v>
      </c>
      <c r="B11221">
        <v>1128299</v>
      </c>
      <c r="C11221" s="2">
        <v>44546</v>
      </c>
      <c r="D11221" s="1" t="s">
        <v>79</v>
      </c>
      <c r="E11221" s="1" t="s">
        <v>84</v>
      </c>
      <c r="F11221" s="1" t="s">
        <v>85</v>
      </c>
      <c r="G11221" s="1" t="s">
        <v>18</v>
      </c>
      <c r="H11221">
        <v>64</v>
      </c>
      <c r="I11221">
        <v>179</v>
      </c>
      <c r="J11221">
        <v>11456</v>
      </c>
      <c r="K11221">
        <v>2978.56</v>
      </c>
      <c r="L11221" s="1">
        <v>8477.44</v>
      </c>
      <c r="M11221" s="1" t="s">
        <v>19</v>
      </c>
      <c r="N11221" s="1" t="s">
        <v>196</v>
      </c>
    </row>
    <row r="11222" spans="1:14" x14ac:dyDescent="0.3">
      <c r="A11222" s="1" t="s">
        <v>50</v>
      </c>
      <c r="B11222">
        <v>1128299</v>
      </c>
      <c r="C11222" s="2">
        <v>44546</v>
      </c>
      <c r="D11222" s="1" t="s">
        <v>79</v>
      </c>
      <c r="E11222" s="1" t="s">
        <v>84</v>
      </c>
      <c r="F11222" s="1" t="s">
        <v>85</v>
      </c>
      <c r="G11222" s="1" t="s">
        <v>20</v>
      </c>
      <c r="H11222">
        <v>64</v>
      </c>
      <c r="I11222">
        <v>200</v>
      </c>
      <c r="J11222">
        <v>12800</v>
      </c>
      <c r="K11222">
        <v>6144</v>
      </c>
      <c r="L11222" s="1">
        <v>6656</v>
      </c>
      <c r="M11222" s="1" t="s">
        <v>19</v>
      </c>
      <c r="N11222" s="1" t="s">
        <v>197</v>
      </c>
    </row>
    <row r="11223" spans="1:14" x14ac:dyDescent="0.3">
      <c r="A11223" s="1" t="s">
        <v>47</v>
      </c>
      <c r="B11223">
        <v>1128299</v>
      </c>
      <c r="C11223" s="2">
        <v>44609</v>
      </c>
      <c r="D11223" s="1" t="s">
        <v>79</v>
      </c>
      <c r="E11223" s="1" t="s">
        <v>84</v>
      </c>
      <c r="F11223" s="1" t="s">
        <v>85</v>
      </c>
      <c r="G11223" s="1" t="s">
        <v>24</v>
      </c>
      <c r="H11223">
        <v>50</v>
      </c>
      <c r="I11223">
        <v>275</v>
      </c>
      <c r="J11223">
        <v>137500</v>
      </c>
      <c r="K11223">
        <v>41250</v>
      </c>
      <c r="L11223" s="1">
        <v>96250</v>
      </c>
      <c r="M11223" s="1" t="s">
        <v>19</v>
      </c>
      <c r="N11223" s="1" t="s">
        <v>197</v>
      </c>
    </row>
    <row r="11224" spans="1:14" x14ac:dyDescent="0.3">
      <c r="A11224" s="1" t="s">
        <v>47</v>
      </c>
      <c r="B11224">
        <v>1128299</v>
      </c>
      <c r="C11224" s="2">
        <v>44609</v>
      </c>
      <c r="D11224" s="1" t="s">
        <v>79</v>
      </c>
      <c r="E11224" s="1" t="s">
        <v>84</v>
      </c>
      <c r="F11224" s="1" t="s">
        <v>85</v>
      </c>
      <c r="G11224" s="1" t="s">
        <v>18</v>
      </c>
      <c r="H11224">
        <v>55.000000000000007</v>
      </c>
      <c r="I11224">
        <v>200</v>
      </c>
      <c r="J11224">
        <v>110000.00000000001</v>
      </c>
      <c r="K11224">
        <v>22000.000000000004</v>
      </c>
      <c r="L11224" s="1">
        <v>88000.000000000015</v>
      </c>
      <c r="M11224" s="1" t="s">
        <v>19</v>
      </c>
      <c r="N11224" s="1" t="s">
        <v>196</v>
      </c>
    </row>
    <row r="11225" spans="1:14" x14ac:dyDescent="0.3">
      <c r="A11225" s="1" t="s">
        <v>47</v>
      </c>
      <c r="B11225">
        <v>1128299</v>
      </c>
      <c r="C11225" s="2">
        <v>44609</v>
      </c>
      <c r="D11225" s="1" t="s">
        <v>79</v>
      </c>
      <c r="E11225" s="1" t="s">
        <v>84</v>
      </c>
      <c r="F11225" s="1" t="s">
        <v>85</v>
      </c>
      <c r="G11225" s="1" t="s">
        <v>20</v>
      </c>
      <c r="H11225">
        <v>50</v>
      </c>
      <c r="I11225">
        <v>400</v>
      </c>
      <c r="J11225">
        <v>200000</v>
      </c>
      <c r="K11225">
        <v>90000</v>
      </c>
      <c r="L11225" s="1">
        <v>110000</v>
      </c>
      <c r="M11225" s="1" t="s">
        <v>19</v>
      </c>
      <c r="N11225" s="1" t="s">
        <v>197</v>
      </c>
    </row>
    <row r="11226" spans="1:14" x14ac:dyDescent="0.3">
      <c r="A11226" s="1" t="s">
        <v>47</v>
      </c>
      <c r="B11226">
        <v>1128299</v>
      </c>
      <c r="C11226" s="2">
        <v>44636</v>
      </c>
      <c r="D11226" s="1" t="s">
        <v>79</v>
      </c>
      <c r="E11226" s="1" t="s">
        <v>84</v>
      </c>
      <c r="F11226" s="1" t="s">
        <v>85</v>
      </c>
      <c r="G11226" s="1" t="s">
        <v>21</v>
      </c>
      <c r="H11226">
        <v>50</v>
      </c>
      <c r="I11226">
        <v>550</v>
      </c>
      <c r="J11226">
        <v>275000</v>
      </c>
      <c r="K11226">
        <v>82500</v>
      </c>
      <c r="L11226" s="1">
        <v>192500</v>
      </c>
      <c r="M11226" s="1" t="s">
        <v>19</v>
      </c>
      <c r="N11226" s="1" t="s">
        <v>196</v>
      </c>
    </row>
    <row r="11227" spans="1:14" x14ac:dyDescent="0.3">
      <c r="A11227" s="1" t="s">
        <v>47</v>
      </c>
      <c r="B11227">
        <v>1128299</v>
      </c>
      <c r="C11227" s="2">
        <v>44636</v>
      </c>
      <c r="D11227" s="1" t="s">
        <v>79</v>
      </c>
      <c r="E11227" s="1" t="s">
        <v>84</v>
      </c>
      <c r="F11227" s="1" t="s">
        <v>85</v>
      </c>
      <c r="G11227" s="1" t="s">
        <v>22</v>
      </c>
      <c r="H11227">
        <v>60</v>
      </c>
      <c r="I11227">
        <v>400</v>
      </c>
      <c r="J11227">
        <v>240000</v>
      </c>
      <c r="K11227">
        <v>60000</v>
      </c>
      <c r="L11227" s="1">
        <v>180000</v>
      </c>
      <c r="M11227" s="1" t="s">
        <v>19</v>
      </c>
      <c r="N11227" s="1" t="s">
        <v>196</v>
      </c>
    </row>
    <row r="11228" spans="1:14" x14ac:dyDescent="0.3">
      <c r="A11228" s="1" t="s">
        <v>47</v>
      </c>
      <c r="B11228">
        <v>1128299</v>
      </c>
      <c r="C11228" s="2">
        <v>44636</v>
      </c>
      <c r="D11228" s="1" t="s">
        <v>79</v>
      </c>
      <c r="E11228" s="1" t="s">
        <v>84</v>
      </c>
      <c r="F11228" s="1" t="s">
        <v>85</v>
      </c>
      <c r="G11228" s="1" t="s">
        <v>23</v>
      </c>
      <c r="H11228">
        <v>64.999999999999986</v>
      </c>
      <c r="I11228">
        <v>425</v>
      </c>
      <c r="J11228">
        <v>276249.99999999994</v>
      </c>
      <c r="K11228">
        <v>82874.999999999985</v>
      </c>
      <c r="L11228" s="1">
        <v>193374.99999999994</v>
      </c>
      <c r="M11228" s="1" t="s">
        <v>19</v>
      </c>
      <c r="N11228" s="1" t="s">
        <v>197</v>
      </c>
    </row>
    <row r="11229" spans="1:14" x14ac:dyDescent="0.3">
      <c r="A11229" s="1" t="s">
        <v>47</v>
      </c>
      <c r="B11229">
        <v>1128299</v>
      </c>
      <c r="C11229" s="2">
        <v>44636</v>
      </c>
      <c r="D11229" s="1" t="s">
        <v>79</v>
      </c>
      <c r="E11229" s="1" t="s">
        <v>84</v>
      </c>
      <c r="F11229" s="1" t="s">
        <v>85</v>
      </c>
      <c r="G11229" s="1" t="s">
        <v>24</v>
      </c>
      <c r="H11229">
        <v>60</v>
      </c>
      <c r="I11229">
        <v>325</v>
      </c>
      <c r="J11229">
        <v>195000</v>
      </c>
      <c r="K11229">
        <v>58500</v>
      </c>
      <c r="L11229" s="1">
        <v>136500</v>
      </c>
      <c r="M11229" s="1" t="s">
        <v>19</v>
      </c>
      <c r="N11229" s="1" t="s">
        <v>197</v>
      </c>
    </row>
    <row r="11230" spans="1:14" x14ac:dyDescent="0.3">
      <c r="A11230" s="1" t="s">
        <v>47</v>
      </c>
      <c r="B11230">
        <v>1128299</v>
      </c>
      <c r="C11230" s="2">
        <v>44636</v>
      </c>
      <c r="D11230" s="1" t="s">
        <v>79</v>
      </c>
      <c r="E11230" s="1" t="s">
        <v>84</v>
      </c>
      <c r="F11230" s="1" t="s">
        <v>85</v>
      </c>
      <c r="G11230" s="1" t="s">
        <v>18</v>
      </c>
      <c r="H11230">
        <v>65</v>
      </c>
      <c r="I11230">
        <v>175</v>
      </c>
      <c r="J11230">
        <v>113750</v>
      </c>
      <c r="K11230">
        <v>22750</v>
      </c>
      <c r="L11230" s="1">
        <v>91000</v>
      </c>
      <c r="M11230" s="1" t="s">
        <v>19</v>
      </c>
      <c r="N11230" s="1" t="s">
        <v>196</v>
      </c>
    </row>
    <row r="11231" spans="1:14" x14ac:dyDescent="0.3">
      <c r="A11231" s="1" t="s">
        <v>47</v>
      </c>
      <c r="B11231">
        <v>1128299</v>
      </c>
      <c r="C11231" s="2">
        <v>44636</v>
      </c>
      <c r="D11231" s="1" t="s">
        <v>79</v>
      </c>
      <c r="E11231" s="1" t="s">
        <v>84</v>
      </c>
      <c r="F11231" s="1" t="s">
        <v>85</v>
      </c>
      <c r="G11231" s="1" t="s">
        <v>20</v>
      </c>
      <c r="H11231">
        <v>60</v>
      </c>
      <c r="I11231">
        <v>375</v>
      </c>
      <c r="J11231">
        <v>225000</v>
      </c>
      <c r="K11231">
        <v>101250</v>
      </c>
      <c r="L11231" s="1">
        <v>123750</v>
      </c>
      <c r="M11231" s="1" t="s">
        <v>19</v>
      </c>
      <c r="N11231" s="1" t="s">
        <v>197</v>
      </c>
    </row>
    <row r="11232" spans="1:14" x14ac:dyDescent="0.3">
      <c r="A11232" s="1" t="s">
        <v>50</v>
      </c>
      <c r="B11232">
        <v>1128299</v>
      </c>
      <c r="C11232" s="2">
        <v>44911</v>
      </c>
      <c r="D11232" s="1" t="s">
        <v>79</v>
      </c>
      <c r="E11232" s="1" t="s">
        <v>84</v>
      </c>
      <c r="F11232" s="1" t="s">
        <v>85</v>
      </c>
      <c r="G11232" s="1" t="s">
        <v>23</v>
      </c>
      <c r="H11232">
        <v>80.000000000000014</v>
      </c>
      <c r="I11232">
        <v>600</v>
      </c>
      <c r="J11232">
        <v>480000.00000000006</v>
      </c>
      <c r="K11232">
        <v>144000</v>
      </c>
      <c r="L11232" s="1">
        <v>336000.00000000006</v>
      </c>
      <c r="M11232" s="1" t="s">
        <v>28</v>
      </c>
      <c r="N11232" s="1" t="s">
        <v>197</v>
      </c>
    </row>
    <row r="11233" spans="1:14" x14ac:dyDescent="0.3">
      <c r="A11233" s="1" t="s">
        <v>50</v>
      </c>
      <c r="B11233">
        <v>1128299</v>
      </c>
      <c r="C11233" s="2">
        <v>44911</v>
      </c>
      <c r="D11233" s="1" t="s">
        <v>79</v>
      </c>
      <c r="E11233" s="1" t="s">
        <v>84</v>
      </c>
      <c r="F11233" s="1" t="s">
        <v>85</v>
      </c>
      <c r="G11233" s="1" t="s">
        <v>24</v>
      </c>
      <c r="H11233">
        <v>80.000000000000014</v>
      </c>
      <c r="I11233">
        <v>600</v>
      </c>
      <c r="J11233">
        <v>480000.00000000006</v>
      </c>
      <c r="K11233">
        <v>144000</v>
      </c>
      <c r="L11233" s="1">
        <v>336000.00000000006</v>
      </c>
      <c r="M11233" s="1" t="s">
        <v>28</v>
      </c>
      <c r="N11233" s="1" t="s">
        <v>197</v>
      </c>
    </row>
    <row r="11234" spans="1:14" x14ac:dyDescent="0.3">
      <c r="A11234" s="1" t="s">
        <v>50</v>
      </c>
      <c r="B11234">
        <v>1128299</v>
      </c>
      <c r="C11234" s="2">
        <v>44911</v>
      </c>
      <c r="D11234" s="1" t="s">
        <v>79</v>
      </c>
      <c r="E11234" s="1" t="s">
        <v>84</v>
      </c>
      <c r="F11234" s="1" t="s">
        <v>85</v>
      </c>
      <c r="G11234" s="1" t="s">
        <v>18</v>
      </c>
      <c r="H11234">
        <v>90.000000000000014</v>
      </c>
      <c r="I11234">
        <v>525</v>
      </c>
      <c r="J11234">
        <v>472500.00000000006</v>
      </c>
      <c r="K11234">
        <v>94500.000000000015</v>
      </c>
      <c r="L11234" s="1">
        <v>378000.00000000006</v>
      </c>
      <c r="M11234" s="1" t="s">
        <v>28</v>
      </c>
      <c r="N11234" s="1" t="s">
        <v>196</v>
      </c>
    </row>
    <row r="11235" spans="1:14" x14ac:dyDescent="0.3">
      <c r="A11235" s="1" t="s">
        <v>50</v>
      </c>
      <c r="B11235">
        <v>1128299</v>
      </c>
      <c r="C11235" s="2">
        <v>44911</v>
      </c>
      <c r="D11235" s="1" t="s">
        <v>79</v>
      </c>
      <c r="E11235" s="1" t="s">
        <v>84</v>
      </c>
      <c r="F11235" s="1" t="s">
        <v>85</v>
      </c>
      <c r="G11235" s="1" t="s">
        <v>20</v>
      </c>
      <c r="H11235">
        <v>95.000000000000014</v>
      </c>
      <c r="I11235">
        <v>625</v>
      </c>
      <c r="J11235">
        <v>593750.00000000012</v>
      </c>
      <c r="K11235">
        <v>267187.50000000006</v>
      </c>
      <c r="L11235" s="1">
        <v>326562.50000000006</v>
      </c>
      <c r="M11235" s="1" t="s">
        <v>28</v>
      </c>
      <c r="N11235" s="1" t="s">
        <v>197</v>
      </c>
    </row>
    <row r="11236" spans="1:14" x14ac:dyDescent="0.3">
      <c r="A11236" s="1" t="s">
        <v>47</v>
      </c>
      <c r="B11236">
        <v>1128299</v>
      </c>
      <c r="C11236" s="2">
        <v>44609</v>
      </c>
      <c r="D11236" s="1" t="s">
        <v>79</v>
      </c>
      <c r="E11236" s="1" t="s">
        <v>84</v>
      </c>
      <c r="F11236" s="1" t="s">
        <v>85</v>
      </c>
      <c r="G11236" s="1" t="s">
        <v>24</v>
      </c>
      <c r="H11236">
        <v>45</v>
      </c>
      <c r="I11236">
        <v>74</v>
      </c>
      <c r="J11236">
        <v>3330</v>
      </c>
      <c r="K11236">
        <v>1465.2</v>
      </c>
      <c r="L11236" s="1">
        <v>1864.8</v>
      </c>
      <c r="M11236" s="1" t="s">
        <v>25</v>
      </c>
      <c r="N11236" s="1" t="s">
        <v>197</v>
      </c>
    </row>
    <row r="11237" spans="1:14" x14ac:dyDescent="0.3">
      <c r="A11237" s="1" t="s">
        <v>47</v>
      </c>
      <c r="B11237">
        <v>1128299</v>
      </c>
      <c r="C11237" s="2">
        <v>44609</v>
      </c>
      <c r="D11237" s="1" t="s">
        <v>79</v>
      </c>
      <c r="E11237" s="1" t="s">
        <v>84</v>
      </c>
      <c r="F11237" s="1" t="s">
        <v>85</v>
      </c>
      <c r="G11237" s="1" t="s">
        <v>18</v>
      </c>
      <c r="H11237">
        <v>52</v>
      </c>
      <c r="I11237">
        <v>60</v>
      </c>
      <c r="J11237">
        <v>3120</v>
      </c>
      <c r="K11237">
        <v>998.4</v>
      </c>
      <c r="L11237" s="1">
        <v>2121.6</v>
      </c>
      <c r="M11237" s="1" t="s">
        <v>25</v>
      </c>
      <c r="N11237" s="1" t="s">
        <v>196</v>
      </c>
    </row>
    <row r="11238" spans="1:14" x14ac:dyDescent="0.3">
      <c r="A11238" s="1" t="s">
        <v>47</v>
      </c>
      <c r="B11238">
        <v>1128299</v>
      </c>
      <c r="C11238" s="2">
        <v>44609</v>
      </c>
      <c r="D11238" s="1" t="s">
        <v>79</v>
      </c>
      <c r="E11238" s="1" t="s">
        <v>84</v>
      </c>
      <c r="F11238" s="1" t="s">
        <v>85</v>
      </c>
      <c r="G11238" s="1" t="s">
        <v>20</v>
      </c>
      <c r="H11238">
        <v>47</v>
      </c>
      <c r="I11238">
        <v>108</v>
      </c>
      <c r="J11238">
        <v>5076</v>
      </c>
      <c r="K11238">
        <v>2944.0800000000004</v>
      </c>
      <c r="L11238" s="1">
        <v>2131.9199999999996</v>
      </c>
      <c r="M11238" s="1" t="s">
        <v>25</v>
      </c>
      <c r="N11238" s="1" t="s">
        <v>197</v>
      </c>
    </row>
    <row r="11239" spans="1:14" x14ac:dyDescent="0.3">
      <c r="A11239" s="1" t="s">
        <v>47</v>
      </c>
      <c r="B11239">
        <v>1128299</v>
      </c>
      <c r="C11239" s="2">
        <v>44636</v>
      </c>
      <c r="D11239" s="1" t="s">
        <v>79</v>
      </c>
      <c r="E11239" s="1" t="s">
        <v>84</v>
      </c>
      <c r="F11239" s="1" t="s">
        <v>85</v>
      </c>
      <c r="G11239" s="1" t="s">
        <v>21</v>
      </c>
      <c r="H11239">
        <v>46</v>
      </c>
      <c r="I11239">
        <v>160</v>
      </c>
      <c r="J11239">
        <v>7360</v>
      </c>
      <c r="K11239">
        <v>3017.6</v>
      </c>
      <c r="L11239" s="1">
        <v>4342.3999999999996</v>
      </c>
      <c r="M11239" s="1" t="s">
        <v>25</v>
      </c>
      <c r="N11239" s="1" t="s">
        <v>196</v>
      </c>
    </row>
    <row r="11240" spans="1:14" x14ac:dyDescent="0.3">
      <c r="A11240" s="1" t="s">
        <v>47</v>
      </c>
      <c r="B11240">
        <v>1128299</v>
      </c>
      <c r="C11240" s="2">
        <v>44636</v>
      </c>
      <c r="D11240" s="1" t="s">
        <v>79</v>
      </c>
      <c r="E11240" s="1" t="s">
        <v>84</v>
      </c>
      <c r="F11240" s="1" t="s">
        <v>85</v>
      </c>
      <c r="G11240" s="1" t="s">
        <v>22</v>
      </c>
      <c r="H11240">
        <v>58</v>
      </c>
      <c r="I11240">
        <v>100</v>
      </c>
      <c r="J11240">
        <v>5800</v>
      </c>
      <c r="K11240">
        <v>2204</v>
      </c>
      <c r="L11240" s="1">
        <v>3596</v>
      </c>
      <c r="M11240" s="1" t="s">
        <v>25</v>
      </c>
      <c r="N11240" s="1" t="s">
        <v>196</v>
      </c>
    </row>
    <row r="11241" spans="1:14" x14ac:dyDescent="0.3">
      <c r="A11241" s="1" t="s">
        <v>47</v>
      </c>
      <c r="B11241">
        <v>1128299</v>
      </c>
      <c r="C11241" s="2">
        <v>44636</v>
      </c>
      <c r="D11241" s="1" t="s">
        <v>79</v>
      </c>
      <c r="E11241" s="1" t="s">
        <v>84</v>
      </c>
      <c r="F11241" s="1" t="s">
        <v>85</v>
      </c>
      <c r="G11241" s="1" t="s">
        <v>23</v>
      </c>
      <c r="H11241">
        <v>59</v>
      </c>
      <c r="I11241">
        <v>115</v>
      </c>
      <c r="J11241">
        <v>6785</v>
      </c>
      <c r="K11241">
        <v>2917.55</v>
      </c>
      <c r="L11241" s="1">
        <v>3867.45</v>
      </c>
      <c r="M11241" s="1" t="s">
        <v>25</v>
      </c>
      <c r="N11241" s="1" t="s">
        <v>197</v>
      </c>
    </row>
    <row r="11242" spans="1:14" x14ac:dyDescent="0.3">
      <c r="A11242" s="1" t="s">
        <v>47</v>
      </c>
      <c r="B11242">
        <v>1128299</v>
      </c>
      <c r="C11242" s="2">
        <v>44636</v>
      </c>
      <c r="D11242" s="1" t="s">
        <v>79</v>
      </c>
      <c r="E11242" s="1" t="s">
        <v>84</v>
      </c>
      <c r="F11242" s="1" t="s">
        <v>85</v>
      </c>
      <c r="G11242" s="1" t="s">
        <v>24</v>
      </c>
      <c r="H11242">
        <v>58</v>
      </c>
      <c r="I11242">
        <v>91</v>
      </c>
      <c r="J11242">
        <v>5278</v>
      </c>
      <c r="K11242">
        <v>2216.7599999999998</v>
      </c>
      <c r="L11242" s="1">
        <v>3061.2400000000002</v>
      </c>
      <c r="M11242" s="1" t="s">
        <v>25</v>
      </c>
      <c r="N11242" s="1" t="s">
        <v>197</v>
      </c>
    </row>
    <row r="11243" spans="1:14" x14ac:dyDescent="0.3">
      <c r="A11243" s="1" t="s">
        <v>47</v>
      </c>
      <c r="B11243">
        <v>1128299</v>
      </c>
      <c r="C11243" s="2">
        <v>44636</v>
      </c>
      <c r="D11243" s="1" t="s">
        <v>79</v>
      </c>
      <c r="E11243" s="1" t="s">
        <v>84</v>
      </c>
      <c r="F11243" s="1" t="s">
        <v>85</v>
      </c>
      <c r="G11243" s="1" t="s">
        <v>18</v>
      </c>
      <c r="H11243">
        <v>61</v>
      </c>
      <c r="I11243">
        <v>44</v>
      </c>
      <c r="J11243">
        <v>2684</v>
      </c>
      <c r="K11243">
        <v>885.72</v>
      </c>
      <c r="L11243" s="1">
        <v>1798.28</v>
      </c>
      <c r="M11243" s="1" t="s">
        <v>25</v>
      </c>
      <c r="N11243" s="1" t="s">
        <v>196</v>
      </c>
    </row>
    <row r="11244" spans="1:14" x14ac:dyDescent="0.3">
      <c r="A11244" s="1" t="s">
        <v>47</v>
      </c>
      <c r="B11244">
        <v>1128299</v>
      </c>
      <c r="C11244" s="2">
        <v>44636</v>
      </c>
      <c r="D11244" s="1" t="s">
        <v>79</v>
      </c>
      <c r="E11244" s="1" t="s">
        <v>84</v>
      </c>
      <c r="F11244" s="1" t="s">
        <v>85</v>
      </c>
      <c r="G11244" s="1" t="s">
        <v>20</v>
      </c>
      <c r="H11244">
        <v>54</v>
      </c>
      <c r="I11244">
        <v>101</v>
      </c>
      <c r="J11244">
        <v>5454</v>
      </c>
      <c r="K11244">
        <v>3272.4</v>
      </c>
      <c r="L11244" s="1">
        <v>2181.6</v>
      </c>
      <c r="M11244" s="1" t="s">
        <v>25</v>
      </c>
      <c r="N11244" s="1" t="s">
        <v>197</v>
      </c>
    </row>
    <row r="11245" spans="1:14" x14ac:dyDescent="0.3">
      <c r="A11245" s="1" t="s">
        <v>50</v>
      </c>
      <c r="B11245">
        <v>1128299</v>
      </c>
      <c r="C11245" s="2">
        <v>44911</v>
      </c>
      <c r="D11245" s="1" t="s">
        <v>79</v>
      </c>
      <c r="E11245" s="1" t="s">
        <v>84</v>
      </c>
      <c r="F11245" s="1" t="s">
        <v>85</v>
      </c>
      <c r="G11245" s="1" t="s">
        <v>23</v>
      </c>
      <c r="H11245">
        <v>75</v>
      </c>
      <c r="I11245">
        <v>174</v>
      </c>
      <c r="J11245">
        <v>13050</v>
      </c>
      <c r="K11245">
        <v>5220</v>
      </c>
      <c r="L11245" s="1">
        <v>7830</v>
      </c>
      <c r="M11245" s="1" t="s">
        <v>25</v>
      </c>
      <c r="N11245" s="1" t="s">
        <v>197</v>
      </c>
    </row>
    <row r="11246" spans="1:14" x14ac:dyDescent="0.3">
      <c r="A11246" s="1" t="s">
        <v>50</v>
      </c>
      <c r="B11246">
        <v>1128299</v>
      </c>
      <c r="C11246" s="2">
        <v>44911</v>
      </c>
      <c r="D11246" s="1" t="s">
        <v>79</v>
      </c>
      <c r="E11246" s="1" t="s">
        <v>84</v>
      </c>
      <c r="F11246" s="1" t="s">
        <v>85</v>
      </c>
      <c r="G11246" s="1" t="s">
        <v>24</v>
      </c>
      <c r="H11246">
        <v>78</v>
      </c>
      <c r="I11246">
        <v>180</v>
      </c>
      <c r="J11246">
        <v>14040</v>
      </c>
      <c r="K11246">
        <v>5756.4</v>
      </c>
      <c r="L11246" s="1">
        <v>8283.6</v>
      </c>
      <c r="M11246" s="1" t="s">
        <v>25</v>
      </c>
      <c r="N11246" s="1" t="s">
        <v>197</v>
      </c>
    </row>
    <row r="11247" spans="1:14" x14ac:dyDescent="0.3">
      <c r="A11247" s="1" t="s">
        <v>50</v>
      </c>
      <c r="B11247">
        <v>1128299</v>
      </c>
      <c r="C11247" s="2">
        <v>44911</v>
      </c>
      <c r="D11247" s="1" t="s">
        <v>79</v>
      </c>
      <c r="E11247" s="1" t="s">
        <v>84</v>
      </c>
      <c r="F11247" s="1" t="s">
        <v>85</v>
      </c>
      <c r="G11247" s="1" t="s">
        <v>18</v>
      </c>
      <c r="H11247">
        <v>86</v>
      </c>
      <c r="I11247">
        <v>147</v>
      </c>
      <c r="J11247">
        <v>12642</v>
      </c>
      <c r="K11247">
        <v>4424.7</v>
      </c>
      <c r="L11247" s="1">
        <v>8217.2999999999993</v>
      </c>
      <c r="M11247" s="1" t="s">
        <v>25</v>
      </c>
      <c r="N11247" s="1" t="s">
        <v>196</v>
      </c>
    </row>
    <row r="11248" spans="1:14" x14ac:dyDescent="0.3">
      <c r="A11248" s="1" t="s">
        <v>50</v>
      </c>
      <c r="B11248">
        <v>1128299</v>
      </c>
      <c r="C11248" s="2">
        <v>44911</v>
      </c>
      <c r="D11248" s="1" t="s">
        <v>79</v>
      </c>
      <c r="E11248" s="1" t="s">
        <v>84</v>
      </c>
      <c r="F11248" s="1" t="s">
        <v>85</v>
      </c>
      <c r="G11248" s="1" t="s">
        <v>20</v>
      </c>
      <c r="H11248">
        <v>87</v>
      </c>
      <c r="I11248">
        <v>156</v>
      </c>
      <c r="J11248">
        <v>13572</v>
      </c>
      <c r="K11248">
        <v>7464.6</v>
      </c>
      <c r="L11248" s="1">
        <v>6107.4</v>
      </c>
      <c r="M11248" s="1" t="s">
        <v>25</v>
      </c>
      <c r="N11248" s="1" t="s">
        <v>197</v>
      </c>
    </row>
    <row r="11249" spans="1:14" x14ac:dyDescent="0.3">
      <c r="A11249" s="1" t="s">
        <v>47</v>
      </c>
      <c r="B11249">
        <v>1128299</v>
      </c>
      <c r="C11249" s="2">
        <v>44609</v>
      </c>
      <c r="D11249" s="1" t="s">
        <v>79</v>
      </c>
      <c r="E11249" s="1" t="s">
        <v>84</v>
      </c>
      <c r="F11249" s="1" t="s">
        <v>85</v>
      </c>
      <c r="G11249" s="1" t="s">
        <v>24</v>
      </c>
      <c r="H11249">
        <v>36</v>
      </c>
      <c r="I11249">
        <v>94</v>
      </c>
      <c r="J11249">
        <v>3384</v>
      </c>
      <c r="K11249">
        <v>1252.08</v>
      </c>
      <c r="L11249" s="1">
        <v>2131.92</v>
      </c>
      <c r="M11249" s="1" t="s">
        <v>19</v>
      </c>
      <c r="N11249" s="1" t="s">
        <v>197</v>
      </c>
    </row>
    <row r="11250" spans="1:14" x14ac:dyDescent="0.3">
      <c r="A11250" s="1" t="s">
        <v>47</v>
      </c>
      <c r="B11250">
        <v>1128299</v>
      </c>
      <c r="C11250" s="2">
        <v>44609</v>
      </c>
      <c r="D11250" s="1" t="s">
        <v>79</v>
      </c>
      <c r="E11250" s="1" t="s">
        <v>84</v>
      </c>
      <c r="F11250" s="1" t="s">
        <v>85</v>
      </c>
      <c r="G11250" s="1" t="s">
        <v>18</v>
      </c>
      <c r="H11250">
        <v>44</v>
      </c>
      <c r="I11250">
        <v>62</v>
      </c>
      <c r="J11250">
        <v>2728</v>
      </c>
      <c r="K11250">
        <v>654.72</v>
      </c>
      <c r="L11250" s="1">
        <v>2073.2799999999997</v>
      </c>
      <c r="M11250" s="1" t="s">
        <v>19</v>
      </c>
      <c r="N11250" s="1" t="s">
        <v>196</v>
      </c>
    </row>
    <row r="11251" spans="1:14" x14ac:dyDescent="0.3">
      <c r="A11251" s="1" t="s">
        <v>47</v>
      </c>
      <c r="B11251">
        <v>1128299</v>
      </c>
      <c r="C11251" s="2">
        <v>44609</v>
      </c>
      <c r="D11251" s="1" t="s">
        <v>79</v>
      </c>
      <c r="E11251" s="1" t="s">
        <v>84</v>
      </c>
      <c r="F11251" s="1" t="s">
        <v>85</v>
      </c>
      <c r="G11251" s="1" t="s">
        <v>20</v>
      </c>
      <c r="H11251">
        <v>33</v>
      </c>
      <c r="I11251">
        <v>124</v>
      </c>
      <c r="J11251">
        <v>4092</v>
      </c>
      <c r="K11251">
        <v>2086.92</v>
      </c>
      <c r="L11251" s="1">
        <v>2005.08</v>
      </c>
      <c r="M11251" s="1" t="s">
        <v>19</v>
      </c>
      <c r="N11251" s="1" t="s">
        <v>197</v>
      </c>
    </row>
    <row r="11252" spans="1:14" x14ac:dyDescent="0.3">
      <c r="A11252" s="1" t="s">
        <v>47</v>
      </c>
      <c r="B11252">
        <v>1128299</v>
      </c>
      <c r="C11252" s="2">
        <v>44636</v>
      </c>
      <c r="D11252" s="1" t="s">
        <v>79</v>
      </c>
      <c r="E11252" s="1" t="s">
        <v>84</v>
      </c>
      <c r="F11252" s="1" t="s">
        <v>85</v>
      </c>
      <c r="G11252" s="1" t="s">
        <v>21</v>
      </c>
      <c r="H11252">
        <v>35</v>
      </c>
      <c r="I11252">
        <v>171</v>
      </c>
      <c r="J11252">
        <v>5985</v>
      </c>
      <c r="K11252">
        <v>2034.8999999999999</v>
      </c>
      <c r="L11252" s="1">
        <v>3950.1000000000004</v>
      </c>
      <c r="M11252" s="1" t="s">
        <v>19</v>
      </c>
      <c r="N11252" s="1" t="s">
        <v>196</v>
      </c>
    </row>
    <row r="11253" spans="1:14" x14ac:dyDescent="0.3">
      <c r="A11253" s="1" t="s">
        <v>47</v>
      </c>
      <c r="B11253">
        <v>1128299</v>
      </c>
      <c r="C11253" s="2">
        <v>44636</v>
      </c>
      <c r="D11253" s="1" t="s">
        <v>79</v>
      </c>
      <c r="E11253" s="1" t="s">
        <v>84</v>
      </c>
      <c r="F11253" s="1" t="s">
        <v>85</v>
      </c>
      <c r="G11253" s="1" t="s">
        <v>22</v>
      </c>
      <c r="H11253">
        <v>44</v>
      </c>
      <c r="I11253">
        <v>124</v>
      </c>
      <c r="J11253">
        <v>5456</v>
      </c>
      <c r="K11253">
        <v>1691.36</v>
      </c>
      <c r="L11253" s="1">
        <v>3764.6400000000003</v>
      </c>
      <c r="M11253" s="1" t="s">
        <v>19</v>
      </c>
      <c r="N11253" s="1" t="s">
        <v>196</v>
      </c>
    </row>
    <row r="11254" spans="1:14" x14ac:dyDescent="0.3">
      <c r="A11254" s="1" t="s">
        <v>47</v>
      </c>
      <c r="B11254">
        <v>1128299</v>
      </c>
      <c r="C11254" s="2">
        <v>44636</v>
      </c>
      <c r="D11254" s="1" t="s">
        <v>79</v>
      </c>
      <c r="E11254" s="1" t="s">
        <v>84</v>
      </c>
      <c r="F11254" s="1" t="s">
        <v>85</v>
      </c>
      <c r="G11254" s="1" t="s">
        <v>23</v>
      </c>
      <c r="H11254">
        <v>47</v>
      </c>
      <c r="I11254">
        <v>149</v>
      </c>
      <c r="J11254">
        <v>7003</v>
      </c>
      <c r="K11254">
        <v>2240.96</v>
      </c>
      <c r="L11254" s="1">
        <v>4762.04</v>
      </c>
      <c r="M11254" s="1" t="s">
        <v>19</v>
      </c>
      <c r="N11254" s="1" t="s">
        <v>197</v>
      </c>
    </row>
    <row r="11255" spans="1:14" x14ac:dyDescent="0.3">
      <c r="A11255" s="1" t="s">
        <v>47</v>
      </c>
      <c r="B11255">
        <v>1128299</v>
      </c>
      <c r="C11255" s="2">
        <v>44636</v>
      </c>
      <c r="D11255" s="1" t="s">
        <v>79</v>
      </c>
      <c r="E11255" s="1" t="s">
        <v>84</v>
      </c>
      <c r="F11255" s="1" t="s">
        <v>85</v>
      </c>
      <c r="G11255" s="1" t="s">
        <v>24</v>
      </c>
      <c r="H11255">
        <v>42</v>
      </c>
      <c r="I11255">
        <v>114</v>
      </c>
      <c r="J11255">
        <v>4788</v>
      </c>
      <c r="K11255">
        <v>1675.8</v>
      </c>
      <c r="L11255" s="1">
        <v>3112.2</v>
      </c>
      <c r="M11255" s="1" t="s">
        <v>19</v>
      </c>
      <c r="N11255" s="1" t="s">
        <v>197</v>
      </c>
    </row>
    <row r="11256" spans="1:14" x14ac:dyDescent="0.3">
      <c r="A11256" s="1" t="s">
        <v>47</v>
      </c>
      <c r="B11256">
        <v>1128299</v>
      </c>
      <c r="C11256" s="2">
        <v>44636</v>
      </c>
      <c r="D11256" s="1" t="s">
        <v>79</v>
      </c>
      <c r="E11256" s="1" t="s">
        <v>84</v>
      </c>
      <c r="F11256" s="1" t="s">
        <v>85</v>
      </c>
      <c r="G11256" s="1" t="s">
        <v>18</v>
      </c>
      <c r="H11256">
        <v>44</v>
      </c>
      <c r="I11256">
        <v>60</v>
      </c>
      <c r="J11256">
        <v>2640</v>
      </c>
      <c r="K11256">
        <v>686.4</v>
      </c>
      <c r="L11256" s="1">
        <v>1953.6</v>
      </c>
      <c r="M11256" s="1" t="s">
        <v>19</v>
      </c>
      <c r="N11256" s="1" t="s">
        <v>196</v>
      </c>
    </row>
    <row r="11257" spans="1:14" x14ac:dyDescent="0.3">
      <c r="A11257" s="1" t="s">
        <v>47</v>
      </c>
      <c r="B11257">
        <v>1128299</v>
      </c>
      <c r="C11257" s="2">
        <v>44636</v>
      </c>
      <c r="D11257" s="1" t="s">
        <v>79</v>
      </c>
      <c r="E11257" s="1" t="s">
        <v>84</v>
      </c>
      <c r="F11257" s="1" t="s">
        <v>85</v>
      </c>
      <c r="G11257" s="1" t="s">
        <v>20</v>
      </c>
      <c r="H11257">
        <v>48</v>
      </c>
      <c r="I11257">
        <v>131</v>
      </c>
      <c r="J11257">
        <v>6288</v>
      </c>
      <c r="K11257">
        <v>2955.36</v>
      </c>
      <c r="L11257" s="1">
        <v>3332.64</v>
      </c>
      <c r="M11257" s="1" t="s">
        <v>19</v>
      </c>
      <c r="N11257" s="1" t="s">
        <v>197</v>
      </c>
    </row>
    <row r="11258" spans="1:14" x14ac:dyDescent="0.3">
      <c r="A11258" s="1" t="s">
        <v>50</v>
      </c>
      <c r="B11258">
        <v>1128299</v>
      </c>
      <c r="C11258" s="2">
        <v>44911</v>
      </c>
      <c r="D11258" s="1" t="s">
        <v>79</v>
      </c>
      <c r="E11258" s="1" t="s">
        <v>84</v>
      </c>
      <c r="F11258" s="1" t="s">
        <v>85</v>
      </c>
      <c r="G11258" s="1" t="s">
        <v>23</v>
      </c>
      <c r="H11258">
        <v>64</v>
      </c>
      <c r="I11258">
        <v>204</v>
      </c>
      <c r="J11258">
        <v>13056</v>
      </c>
      <c r="K11258">
        <v>4308.4799999999996</v>
      </c>
      <c r="L11258" s="1">
        <v>8747.52</v>
      </c>
      <c r="M11258" s="1" t="s">
        <v>19</v>
      </c>
      <c r="N11258" s="1" t="s">
        <v>197</v>
      </c>
    </row>
    <row r="11259" spans="1:14" x14ac:dyDescent="0.3">
      <c r="A11259" s="1" t="s">
        <v>50</v>
      </c>
      <c r="B11259">
        <v>1128299</v>
      </c>
      <c r="C11259" s="2">
        <v>44911</v>
      </c>
      <c r="D11259" s="1" t="s">
        <v>79</v>
      </c>
      <c r="E11259" s="1" t="s">
        <v>84</v>
      </c>
      <c r="F11259" s="1" t="s">
        <v>85</v>
      </c>
      <c r="G11259" s="1" t="s">
        <v>24</v>
      </c>
      <c r="H11259">
        <v>58</v>
      </c>
      <c r="I11259">
        <v>204</v>
      </c>
      <c r="J11259">
        <v>11832</v>
      </c>
      <c r="K11259">
        <v>4022.8799999999997</v>
      </c>
      <c r="L11259" s="1">
        <v>7809.1200000000008</v>
      </c>
      <c r="M11259" s="1" t="s">
        <v>19</v>
      </c>
      <c r="N11259" s="1" t="s">
        <v>197</v>
      </c>
    </row>
    <row r="11260" spans="1:14" x14ac:dyDescent="0.3">
      <c r="A11260" s="1" t="s">
        <v>50</v>
      </c>
      <c r="B11260">
        <v>1128299</v>
      </c>
      <c r="C11260" s="2">
        <v>44911</v>
      </c>
      <c r="D11260" s="1" t="s">
        <v>79</v>
      </c>
      <c r="E11260" s="1" t="s">
        <v>84</v>
      </c>
      <c r="F11260" s="1" t="s">
        <v>85</v>
      </c>
      <c r="G11260" s="1" t="s">
        <v>18</v>
      </c>
      <c r="H11260">
        <v>64</v>
      </c>
      <c r="I11260">
        <v>179</v>
      </c>
      <c r="J11260">
        <v>11456</v>
      </c>
      <c r="K11260">
        <v>2978.56</v>
      </c>
      <c r="L11260" s="1">
        <v>8477.44</v>
      </c>
      <c r="M11260" s="1" t="s">
        <v>19</v>
      </c>
      <c r="N11260" s="1" t="s">
        <v>196</v>
      </c>
    </row>
    <row r="11261" spans="1:14" x14ac:dyDescent="0.3">
      <c r="A11261" s="1" t="s">
        <v>50</v>
      </c>
      <c r="B11261">
        <v>1128299</v>
      </c>
      <c r="C11261" s="2">
        <v>44911</v>
      </c>
      <c r="D11261" s="1" t="s">
        <v>79</v>
      </c>
      <c r="E11261" s="1" t="s">
        <v>84</v>
      </c>
      <c r="F11261" s="1" t="s">
        <v>85</v>
      </c>
      <c r="G11261" s="1" t="s">
        <v>20</v>
      </c>
      <c r="H11261">
        <v>64</v>
      </c>
      <c r="I11261">
        <v>200</v>
      </c>
      <c r="J11261">
        <v>12800</v>
      </c>
      <c r="K11261">
        <v>6144</v>
      </c>
      <c r="L11261" s="1">
        <v>6656</v>
      </c>
      <c r="M11261" s="1" t="s">
        <v>19</v>
      </c>
      <c r="N11261" s="1" t="s">
        <v>197</v>
      </c>
    </row>
    <row r="11262" spans="1:14" x14ac:dyDescent="0.3">
      <c r="A11262" s="1" t="s">
        <v>52</v>
      </c>
      <c r="B11262">
        <v>1128299</v>
      </c>
      <c r="C11262" s="2">
        <v>44303</v>
      </c>
      <c r="D11262" s="1" t="s">
        <v>79</v>
      </c>
      <c r="E11262" s="1" t="s">
        <v>84</v>
      </c>
      <c r="F11262" s="1" t="s">
        <v>85</v>
      </c>
      <c r="G11262" s="1" t="s">
        <v>21</v>
      </c>
      <c r="H11262">
        <v>65</v>
      </c>
      <c r="I11262">
        <v>550</v>
      </c>
      <c r="J11262">
        <v>357500</v>
      </c>
      <c r="K11262">
        <v>107250</v>
      </c>
      <c r="L11262" s="1">
        <v>250250</v>
      </c>
      <c r="M11262" s="1" t="s">
        <v>19</v>
      </c>
      <c r="N11262" s="1" t="s">
        <v>196</v>
      </c>
    </row>
    <row r="11263" spans="1:14" x14ac:dyDescent="0.3">
      <c r="A11263" s="1" t="s">
        <v>52</v>
      </c>
      <c r="B11263">
        <v>1128299</v>
      </c>
      <c r="C11263" s="2">
        <v>44303</v>
      </c>
      <c r="D11263" s="1" t="s">
        <v>79</v>
      </c>
      <c r="E11263" s="1" t="s">
        <v>84</v>
      </c>
      <c r="F11263" s="1" t="s">
        <v>85</v>
      </c>
      <c r="G11263" s="1" t="s">
        <v>22</v>
      </c>
      <c r="H11263">
        <v>70</v>
      </c>
      <c r="I11263">
        <v>350</v>
      </c>
      <c r="J11263">
        <v>245000</v>
      </c>
      <c r="K11263">
        <v>61250</v>
      </c>
      <c r="L11263" s="1">
        <v>183750</v>
      </c>
      <c r="M11263" s="1" t="s">
        <v>19</v>
      </c>
      <c r="N11263" s="1" t="s">
        <v>196</v>
      </c>
    </row>
    <row r="11264" spans="1:14" x14ac:dyDescent="0.3">
      <c r="A11264" s="1" t="s">
        <v>52</v>
      </c>
      <c r="B11264">
        <v>1128299</v>
      </c>
      <c r="C11264" s="2">
        <v>44303</v>
      </c>
      <c r="D11264" s="1" t="s">
        <v>79</v>
      </c>
      <c r="E11264" s="1" t="s">
        <v>84</v>
      </c>
      <c r="F11264" s="1" t="s">
        <v>85</v>
      </c>
      <c r="G11264" s="1" t="s">
        <v>23</v>
      </c>
      <c r="H11264">
        <v>70</v>
      </c>
      <c r="I11264">
        <v>400</v>
      </c>
      <c r="J11264">
        <v>280000</v>
      </c>
      <c r="K11264">
        <v>84000</v>
      </c>
      <c r="L11264" s="1">
        <v>196000</v>
      </c>
      <c r="M11264" s="1" t="s">
        <v>19</v>
      </c>
      <c r="N11264" s="1" t="s">
        <v>197</v>
      </c>
    </row>
    <row r="11265" spans="1:14" x14ac:dyDescent="0.3">
      <c r="A11265" s="1" t="s">
        <v>52</v>
      </c>
      <c r="B11265">
        <v>1128299</v>
      </c>
      <c r="C11265" s="2">
        <v>44303</v>
      </c>
      <c r="D11265" s="1" t="s">
        <v>79</v>
      </c>
      <c r="E11265" s="1" t="s">
        <v>84</v>
      </c>
      <c r="F11265" s="1" t="s">
        <v>85</v>
      </c>
      <c r="G11265" s="1" t="s">
        <v>24</v>
      </c>
      <c r="H11265">
        <v>55.000000000000007</v>
      </c>
      <c r="I11265">
        <v>300</v>
      </c>
      <c r="J11265">
        <v>165000.00000000003</v>
      </c>
      <c r="K11265">
        <v>49500.000000000007</v>
      </c>
      <c r="L11265" s="1">
        <v>115500.00000000003</v>
      </c>
      <c r="M11265" s="1" t="s">
        <v>19</v>
      </c>
      <c r="N11265" s="1" t="s">
        <v>197</v>
      </c>
    </row>
    <row r="11266" spans="1:14" x14ac:dyDescent="0.3">
      <c r="A11266" s="1" t="s">
        <v>52</v>
      </c>
      <c r="B11266">
        <v>1128299</v>
      </c>
      <c r="C11266" s="2">
        <v>44303</v>
      </c>
      <c r="D11266" s="1" t="s">
        <v>79</v>
      </c>
      <c r="E11266" s="1" t="s">
        <v>84</v>
      </c>
      <c r="F11266" s="1" t="s">
        <v>85</v>
      </c>
      <c r="G11266" s="1" t="s">
        <v>18</v>
      </c>
      <c r="H11266">
        <v>60.000000000000007</v>
      </c>
      <c r="I11266">
        <v>200</v>
      </c>
      <c r="J11266">
        <v>120000.00000000001</v>
      </c>
      <c r="K11266">
        <v>24000.000000000004</v>
      </c>
      <c r="L11266" s="1">
        <v>96000.000000000015</v>
      </c>
      <c r="M11266" s="1" t="s">
        <v>19</v>
      </c>
      <c r="N11266" s="1" t="s">
        <v>196</v>
      </c>
    </row>
    <row r="11267" spans="1:14" x14ac:dyDescent="0.3">
      <c r="A11267" s="1" t="s">
        <v>52</v>
      </c>
      <c r="B11267">
        <v>1128299</v>
      </c>
      <c r="C11267" s="2">
        <v>44303</v>
      </c>
      <c r="D11267" s="1" t="s">
        <v>79</v>
      </c>
      <c r="E11267" s="1" t="s">
        <v>84</v>
      </c>
      <c r="F11267" s="1" t="s">
        <v>85</v>
      </c>
      <c r="G11267" s="1" t="s">
        <v>20</v>
      </c>
      <c r="H11267">
        <v>75.000000000000014</v>
      </c>
      <c r="I11267">
        <v>375</v>
      </c>
      <c r="J11267">
        <v>281250.00000000006</v>
      </c>
      <c r="K11267">
        <v>126562.50000000003</v>
      </c>
      <c r="L11267" s="1">
        <v>154687.50000000003</v>
      </c>
      <c r="M11267" s="1" t="s">
        <v>19</v>
      </c>
      <c r="N11267" s="1" t="s">
        <v>197</v>
      </c>
    </row>
    <row r="11268" spans="1:14" x14ac:dyDescent="0.3">
      <c r="A11268" s="1" t="s">
        <v>52</v>
      </c>
      <c r="B11268">
        <v>1128299</v>
      </c>
      <c r="C11268" s="2">
        <v>44334</v>
      </c>
      <c r="D11268" s="1" t="s">
        <v>79</v>
      </c>
      <c r="E11268" s="1" t="s">
        <v>84</v>
      </c>
      <c r="F11268" s="1" t="s">
        <v>85</v>
      </c>
      <c r="G11268" s="1" t="s">
        <v>21</v>
      </c>
      <c r="H11268">
        <v>60</v>
      </c>
      <c r="I11268">
        <v>575</v>
      </c>
      <c r="J11268">
        <v>345000</v>
      </c>
      <c r="K11268">
        <v>103500</v>
      </c>
      <c r="L11268" s="1">
        <v>241500</v>
      </c>
      <c r="M11268" s="1" t="s">
        <v>19</v>
      </c>
      <c r="N11268" s="1" t="s">
        <v>196</v>
      </c>
    </row>
    <row r="11269" spans="1:14" x14ac:dyDescent="0.3">
      <c r="A11269" s="1" t="s">
        <v>52</v>
      </c>
      <c r="B11269">
        <v>1128299</v>
      </c>
      <c r="C11269" s="2">
        <v>44334</v>
      </c>
      <c r="D11269" s="1" t="s">
        <v>79</v>
      </c>
      <c r="E11269" s="1" t="s">
        <v>84</v>
      </c>
      <c r="F11269" s="1" t="s">
        <v>85</v>
      </c>
      <c r="G11269" s="1" t="s">
        <v>22</v>
      </c>
      <c r="H11269">
        <v>65</v>
      </c>
      <c r="I11269">
        <v>425</v>
      </c>
      <c r="J11269">
        <v>276250</v>
      </c>
      <c r="K11269">
        <v>69062.5</v>
      </c>
      <c r="L11269" s="1">
        <v>207187.5</v>
      </c>
      <c r="M11269" s="1" t="s">
        <v>19</v>
      </c>
      <c r="N11269" s="1" t="s">
        <v>196</v>
      </c>
    </row>
    <row r="11270" spans="1:14" x14ac:dyDescent="0.3">
      <c r="A11270" s="1" t="s">
        <v>52</v>
      </c>
      <c r="B11270">
        <v>1128299</v>
      </c>
      <c r="C11270" s="2">
        <v>44334</v>
      </c>
      <c r="D11270" s="1" t="s">
        <v>79</v>
      </c>
      <c r="E11270" s="1" t="s">
        <v>84</v>
      </c>
      <c r="F11270" s="1" t="s">
        <v>85</v>
      </c>
      <c r="G11270" s="1" t="s">
        <v>23</v>
      </c>
      <c r="H11270">
        <v>65</v>
      </c>
      <c r="I11270">
        <v>425</v>
      </c>
      <c r="J11270">
        <v>276250</v>
      </c>
      <c r="K11270">
        <v>82875</v>
      </c>
      <c r="L11270" s="1">
        <v>193375</v>
      </c>
      <c r="M11270" s="1" t="s">
        <v>19</v>
      </c>
      <c r="N11270" s="1" t="s">
        <v>197</v>
      </c>
    </row>
    <row r="11271" spans="1:14" x14ac:dyDescent="0.3">
      <c r="A11271" s="1" t="s">
        <v>52</v>
      </c>
      <c r="B11271">
        <v>1128299</v>
      </c>
      <c r="C11271" s="2">
        <v>44334</v>
      </c>
      <c r="D11271" s="1" t="s">
        <v>79</v>
      </c>
      <c r="E11271" s="1" t="s">
        <v>84</v>
      </c>
      <c r="F11271" s="1" t="s">
        <v>85</v>
      </c>
      <c r="G11271" s="1" t="s">
        <v>24</v>
      </c>
      <c r="H11271">
        <v>60</v>
      </c>
      <c r="I11271">
        <v>325</v>
      </c>
      <c r="J11271">
        <v>195000</v>
      </c>
      <c r="K11271">
        <v>58500</v>
      </c>
      <c r="L11271" s="1">
        <v>136500</v>
      </c>
      <c r="M11271" s="1" t="s">
        <v>19</v>
      </c>
      <c r="N11271" s="1" t="s">
        <v>197</v>
      </c>
    </row>
    <row r="11272" spans="1:14" x14ac:dyDescent="0.3">
      <c r="A11272" s="1" t="s">
        <v>52</v>
      </c>
      <c r="B11272">
        <v>1128299</v>
      </c>
      <c r="C11272" s="2">
        <v>44334</v>
      </c>
      <c r="D11272" s="1" t="s">
        <v>79</v>
      </c>
      <c r="E11272" s="1" t="s">
        <v>84</v>
      </c>
      <c r="F11272" s="1" t="s">
        <v>85</v>
      </c>
      <c r="G11272" s="1" t="s">
        <v>18</v>
      </c>
      <c r="H11272">
        <v>54.999999999999993</v>
      </c>
      <c r="I11272">
        <v>225</v>
      </c>
      <c r="J11272">
        <v>123749.99999999999</v>
      </c>
      <c r="K11272">
        <v>24750</v>
      </c>
      <c r="L11272" s="1">
        <v>98999.999999999985</v>
      </c>
      <c r="M11272" s="1" t="s">
        <v>19</v>
      </c>
      <c r="N11272" s="1" t="s">
        <v>196</v>
      </c>
    </row>
    <row r="11273" spans="1:14" x14ac:dyDescent="0.3">
      <c r="A11273" s="1" t="s">
        <v>52</v>
      </c>
      <c r="B11273">
        <v>1128299</v>
      </c>
      <c r="C11273" s="2">
        <v>44334</v>
      </c>
      <c r="D11273" s="1" t="s">
        <v>79</v>
      </c>
      <c r="E11273" s="1" t="s">
        <v>84</v>
      </c>
      <c r="F11273" s="1" t="s">
        <v>85</v>
      </c>
      <c r="G11273" s="1" t="s">
        <v>20</v>
      </c>
      <c r="H11273">
        <v>70</v>
      </c>
      <c r="I11273">
        <v>575</v>
      </c>
      <c r="J11273">
        <v>402500</v>
      </c>
      <c r="K11273">
        <v>181125</v>
      </c>
      <c r="L11273" s="1">
        <v>221375</v>
      </c>
      <c r="M11273" s="1" t="s">
        <v>19</v>
      </c>
      <c r="N11273" s="1" t="s">
        <v>197</v>
      </c>
    </row>
    <row r="11274" spans="1:14" x14ac:dyDescent="0.3">
      <c r="A11274" s="1" t="s">
        <v>52</v>
      </c>
      <c r="B11274">
        <v>1128299</v>
      </c>
      <c r="C11274" s="2">
        <v>44364</v>
      </c>
      <c r="D11274" s="1" t="s">
        <v>79</v>
      </c>
      <c r="E11274" s="1" t="s">
        <v>84</v>
      </c>
      <c r="F11274" s="1" t="s">
        <v>85</v>
      </c>
      <c r="G11274" s="1" t="s">
        <v>21</v>
      </c>
      <c r="H11274">
        <v>64.999999999999986</v>
      </c>
      <c r="I11274">
        <v>825</v>
      </c>
      <c r="J11274">
        <v>536249.99999999988</v>
      </c>
      <c r="K11274">
        <v>160874.99999999997</v>
      </c>
      <c r="L11274" s="1">
        <v>375374.99999999988</v>
      </c>
      <c r="M11274" s="1" t="s">
        <v>19</v>
      </c>
      <c r="N11274" s="1" t="s">
        <v>196</v>
      </c>
    </row>
    <row r="11275" spans="1:14" x14ac:dyDescent="0.3">
      <c r="A11275" s="1" t="s">
        <v>52</v>
      </c>
      <c r="B11275">
        <v>1128299</v>
      </c>
      <c r="C11275" s="2">
        <v>44364</v>
      </c>
      <c r="D11275" s="1" t="s">
        <v>79</v>
      </c>
      <c r="E11275" s="1" t="s">
        <v>84</v>
      </c>
      <c r="F11275" s="1" t="s">
        <v>85</v>
      </c>
      <c r="G11275" s="1" t="s">
        <v>22</v>
      </c>
      <c r="H11275">
        <v>70</v>
      </c>
      <c r="I11275">
        <v>700</v>
      </c>
      <c r="J11275">
        <v>490000</v>
      </c>
      <c r="K11275">
        <v>122500</v>
      </c>
      <c r="L11275" s="1">
        <v>367500</v>
      </c>
      <c r="M11275" s="1" t="s">
        <v>28</v>
      </c>
      <c r="N11275" s="1" t="s">
        <v>196</v>
      </c>
    </row>
    <row r="11276" spans="1:14" x14ac:dyDescent="0.3">
      <c r="A11276" s="1" t="s">
        <v>52</v>
      </c>
      <c r="B11276">
        <v>1128299</v>
      </c>
      <c r="C11276" s="2">
        <v>44364</v>
      </c>
      <c r="D11276" s="1" t="s">
        <v>79</v>
      </c>
      <c r="E11276" s="1" t="s">
        <v>84</v>
      </c>
      <c r="F11276" s="1" t="s">
        <v>85</v>
      </c>
      <c r="G11276" s="1" t="s">
        <v>23</v>
      </c>
      <c r="H11276">
        <v>85</v>
      </c>
      <c r="I11276">
        <v>700</v>
      </c>
      <c r="J11276">
        <v>595000</v>
      </c>
      <c r="K11276">
        <v>178500</v>
      </c>
      <c r="L11276" s="1">
        <v>416500</v>
      </c>
      <c r="M11276" s="1" t="s">
        <v>28</v>
      </c>
      <c r="N11276" s="1" t="s">
        <v>197</v>
      </c>
    </row>
    <row r="11277" spans="1:14" x14ac:dyDescent="0.3">
      <c r="A11277" s="1" t="s">
        <v>52</v>
      </c>
      <c r="B11277">
        <v>1128299</v>
      </c>
      <c r="C11277" s="2">
        <v>44364</v>
      </c>
      <c r="D11277" s="1" t="s">
        <v>79</v>
      </c>
      <c r="E11277" s="1" t="s">
        <v>84</v>
      </c>
      <c r="F11277" s="1" t="s">
        <v>85</v>
      </c>
      <c r="G11277" s="1" t="s">
        <v>24</v>
      </c>
      <c r="H11277">
        <v>85</v>
      </c>
      <c r="I11277">
        <v>575</v>
      </c>
      <c r="J11277">
        <v>488750</v>
      </c>
      <c r="K11277">
        <v>146625</v>
      </c>
      <c r="L11277" s="1">
        <v>342125</v>
      </c>
      <c r="M11277" s="1" t="s">
        <v>28</v>
      </c>
      <c r="N11277" s="1" t="s">
        <v>197</v>
      </c>
    </row>
    <row r="11278" spans="1:14" x14ac:dyDescent="0.3">
      <c r="A11278" s="1" t="s">
        <v>52</v>
      </c>
      <c r="B11278">
        <v>1128299</v>
      </c>
      <c r="C11278" s="2">
        <v>44364</v>
      </c>
      <c r="D11278" s="1" t="s">
        <v>79</v>
      </c>
      <c r="E11278" s="1" t="s">
        <v>84</v>
      </c>
      <c r="F11278" s="1" t="s">
        <v>85</v>
      </c>
      <c r="G11278" s="1" t="s">
        <v>18</v>
      </c>
      <c r="H11278">
        <v>95</v>
      </c>
      <c r="I11278">
        <v>450</v>
      </c>
      <c r="J11278">
        <v>427500</v>
      </c>
      <c r="K11278">
        <v>85500</v>
      </c>
      <c r="L11278" s="1">
        <v>342000</v>
      </c>
      <c r="M11278" s="1" t="s">
        <v>28</v>
      </c>
      <c r="N11278" s="1" t="s">
        <v>196</v>
      </c>
    </row>
    <row r="11279" spans="1:14" x14ac:dyDescent="0.3">
      <c r="A11279" s="1" t="s">
        <v>52</v>
      </c>
      <c r="B11279">
        <v>1128299</v>
      </c>
      <c r="C11279" s="2">
        <v>44364</v>
      </c>
      <c r="D11279" s="1" t="s">
        <v>79</v>
      </c>
      <c r="E11279" s="1" t="s">
        <v>84</v>
      </c>
      <c r="F11279" s="1" t="s">
        <v>85</v>
      </c>
      <c r="G11279" s="1" t="s">
        <v>20</v>
      </c>
      <c r="H11279">
        <v>110.00000000000001</v>
      </c>
      <c r="I11279">
        <v>750</v>
      </c>
      <c r="J11279">
        <v>825000.00000000012</v>
      </c>
      <c r="K11279">
        <v>371250.00000000006</v>
      </c>
      <c r="L11279" s="1">
        <v>453750.00000000006</v>
      </c>
      <c r="M11279" s="1" t="s">
        <v>28</v>
      </c>
      <c r="N11279" s="1" t="s">
        <v>197</v>
      </c>
    </row>
    <row r="11280" spans="1:14" x14ac:dyDescent="0.3">
      <c r="A11280" s="1" t="s">
        <v>52</v>
      </c>
      <c r="B11280">
        <v>1128299</v>
      </c>
      <c r="C11280" s="2">
        <v>44393</v>
      </c>
      <c r="D11280" s="1" t="s">
        <v>79</v>
      </c>
      <c r="E11280" s="1" t="s">
        <v>84</v>
      </c>
      <c r="F11280" s="1" t="s">
        <v>85</v>
      </c>
      <c r="G11280" s="1" t="s">
        <v>21</v>
      </c>
      <c r="H11280">
        <v>90</v>
      </c>
      <c r="I11280">
        <v>900</v>
      </c>
      <c r="J11280">
        <v>810000</v>
      </c>
      <c r="K11280">
        <v>243000</v>
      </c>
      <c r="L11280" s="1">
        <v>567000</v>
      </c>
      <c r="M11280" s="1" t="s">
        <v>28</v>
      </c>
      <c r="N11280" s="1" t="s">
        <v>196</v>
      </c>
    </row>
    <row r="11281" spans="1:14" x14ac:dyDescent="0.3">
      <c r="A11281" s="1" t="s">
        <v>52</v>
      </c>
      <c r="B11281">
        <v>1128299</v>
      </c>
      <c r="C11281" s="2">
        <v>44393</v>
      </c>
      <c r="D11281" s="1" t="s">
        <v>79</v>
      </c>
      <c r="E11281" s="1" t="s">
        <v>84</v>
      </c>
      <c r="F11281" s="1" t="s">
        <v>85</v>
      </c>
      <c r="G11281" s="1" t="s">
        <v>22</v>
      </c>
      <c r="H11281">
        <v>95</v>
      </c>
      <c r="I11281">
        <v>750</v>
      </c>
      <c r="J11281">
        <v>712500</v>
      </c>
      <c r="K11281">
        <v>178125</v>
      </c>
      <c r="L11281" s="1">
        <v>534375</v>
      </c>
      <c r="M11281" s="1" t="s">
        <v>28</v>
      </c>
      <c r="N11281" s="1" t="s">
        <v>196</v>
      </c>
    </row>
    <row r="11282" spans="1:14" x14ac:dyDescent="0.3">
      <c r="A11282" s="1" t="s">
        <v>52</v>
      </c>
      <c r="B11282">
        <v>1128299</v>
      </c>
      <c r="C11282" s="2">
        <v>44393</v>
      </c>
      <c r="D11282" s="1" t="s">
        <v>79</v>
      </c>
      <c r="E11282" s="1" t="s">
        <v>84</v>
      </c>
      <c r="F11282" s="1" t="s">
        <v>85</v>
      </c>
      <c r="G11282" s="1" t="s">
        <v>23</v>
      </c>
      <c r="H11282">
        <v>95</v>
      </c>
      <c r="I11282">
        <v>700</v>
      </c>
      <c r="J11282">
        <v>665000</v>
      </c>
      <c r="K11282">
        <v>199500</v>
      </c>
      <c r="L11282" s="1">
        <v>465500</v>
      </c>
      <c r="M11282" s="1" t="s">
        <v>28</v>
      </c>
      <c r="N11282" s="1" t="s">
        <v>197</v>
      </c>
    </row>
    <row r="11283" spans="1:14" x14ac:dyDescent="0.3">
      <c r="A11283" s="1" t="s">
        <v>52</v>
      </c>
      <c r="B11283">
        <v>1128299</v>
      </c>
      <c r="C11283" s="2">
        <v>44393</v>
      </c>
      <c r="D11283" s="1" t="s">
        <v>79</v>
      </c>
      <c r="E11283" s="1" t="s">
        <v>84</v>
      </c>
      <c r="F11283" s="1" t="s">
        <v>85</v>
      </c>
      <c r="G11283" s="1" t="s">
        <v>24</v>
      </c>
      <c r="H11283">
        <v>90</v>
      </c>
      <c r="I11283">
        <v>600</v>
      </c>
      <c r="J11283">
        <v>540000</v>
      </c>
      <c r="K11283">
        <v>162000</v>
      </c>
      <c r="L11283" s="1">
        <v>378000</v>
      </c>
      <c r="M11283" s="1" t="s">
        <v>28</v>
      </c>
      <c r="N11283" s="1" t="s">
        <v>197</v>
      </c>
    </row>
    <row r="11284" spans="1:14" x14ac:dyDescent="0.3">
      <c r="A11284" s="1" t="s">
        <v>52</v>
      </c>
      <c r="B11284">
        <v>1128299</v>
      </c>
      <c r="C11284" s="2">
        <v>44393</v>
      </c>
      <c r="D11284" s="1" t="s">
        <v>79</v>
      </c>
      <c r="E11284" s="1" t="s">
        <v>84</v>
      </c>
      <c r="F11284" s="1" t="s">
        <v>85</v>
      </c>
      <c r="G11284" s="1" t="s">
        <v>18</v>
      </c>
      <c r="H11284">
        <v>95</v>
      </c>
      <c r="I11284">
        <v>650</v>
      </c>
      <c r="J11284">
        <v>617500</v>
      </c>
      <c r="K11284">
        <v>123500</v>
      </c>
      <c r="L11284" s="1">
        <v>494000</v>
      </c>
      <c r="M11284" s="1" t="s">
        <v>28</v>
      </c>
      <c r="N11284" s="1" t="s">
        <v>196</v>
      </c>
    </row>
    <row r="11285" spans="1:14" x14ac:dyDescent="0.3">
      <c r="A11285" s="1" t="s">
        <v>52</v>
      </c>
      <c r="B11285">
        <v>1128299</v>
      </c>
      <c r="C11285" s="2">
        <v>44393</v>
      </c>
      <c r="D11285" s="1" t="s">
        <v>79</v>
      </c>
      <c r="E11285" s="1" t="s">
        <v>84</v>
      </c>
      <c r="F11285" s="1" t="s">
        <v>85</v>
      </c>
      <c r="G11285" s="1" t="s">
        <v>20</v>
      </c>
      <c r="H11285">
        <v>110.00000000000001</v>
      </c>
      <c r="I11285">
        <v>650</v>
      </c>
      <c r="J11285">
        <v>715000.00000000012</v>
      </c>
      <c r="K11285">
        <v>321750.00000000006</v>
      </c>
      <c r="L11285" s="1">
        <v>393250.00000000006</v>
      </c>
      <c r="M11285" s="1" t="s">
        <v>28</v>
      </c>
      <c r="N11285" s="1" t="s">
        <v>197</v>
      </c>
    </row>
    <row r="11286" spans="1:14" x14ac:dyDescent="0.3">
      <c r="A11286" s="1" t="s">
        <v>52</v>
      </c>
      <c r="B11286">
        <v>1128299</v>
      </c>
      <c r="C11286" s="2">
        <v>44425</v>
      </c>
      <c r="D11286" s="1" t="s">
        <v>79</v>
      </c>
      <c r="E11286" s="1" t="s">
        <v>84</v>
      </c>
      <c r="F11286" s="1" t="s">
        <v>85</v>
      </c>
      <c r="G11286" s="1" t="s">
        <v>21</v>
      </c>
      <c r="H11286">
        <v>95</v>
      </c>
      <c r="I11286">
        <v>850</v>
      </c>
      <c r="J11286">
        <v>807500</v>
      </c>
      <c r="K11286">
        <v>242250</v>
      </c>
      <c r="L11286" s="1">
        <v>565250</v>
      </c>
      <c r="M11286" s="1" t="s">
        <v>28</v>
      </c>
      <c r="N11286" s="1" t="s">
        <v>196</v>
      </c>
    </row>
    <row r="11287" spans="1:14" x14ac:dyDescent="0.3">
      <c r="A11287" s="1" t="s">
        <v>52</v>
      </c>
      <c r="B11287">
        <v>1128299</v>
      </c>
      <c r="C11287" s="2">
        <v>44425</v>
      </c>
      <c r="D11287" s="1" t="s">
        <v>79</v>
      </c>
      <c r="E11287" s="1" t="s">
        <v>84</v>
      </c>
      <c r="F11287" s="1" t="s">
        <v>85</v>
      </c>
      <c r="G11287" s="1" t="s">
        <v>22</v>
      </c>
      <c r="H11287">
        <v>85.000000000000014</v>
      </c>
      <c r="I11287">
        <v>825</v>
      </c>
      <c r="J11287">
        <v>701250.00000000012</v>
      </c>
      <c r="K11287">
        <v>175312.50000000003</v>
      </c>
      <c r="L11287" s="1">
        <v>525937.50000000012</v>
      </c>
      <c r="M11287" s="1" t="s">
        <v>28</v>
      </c>
      <c r="N11287" s="1" t="s">
        <v>196</v>
      </c>
    </row>
    <row r="11288" spans="1:14" x14ac:dyDescent="0.3">
      <c r="A11288" s="1" t="s">
        <v>52</v>
      </c>
      <c r="B11288">
        <v>1128299</v>
      </c>
      <c r="C11288" s="2">
        <v>44425</v>
      </c>
      <c r="D11288" s="1" t="s">
        <v>79</v>
      </c>
      <c r="E11288" s="1" t="s">
        <v>84</v>
      </c>
      <c r="F11288" s="1" t="s">
        <v>85</v>
      </c>
      <c r="G11288" s="1" t="s">
        <v>23</v>
      </c>
      <c r="H11288">
        <v>80</v>
      </c>
      <c r="I11288">
        <v>700</v>
      </c>
      <c r="J11288">
        <v>560000</v>
      </c>
      <c r="K11288">
        <v>168000</v>
      </c>
      <c r="L11288" s="1">
        <v>392000</v>
      </c>
      <c r="M11288" s="1" t="s">
        <v>28</v>
      </c>
      <c r="N11288" s="1" t="s">
        <v>197</v>
      </c>
    </row>
    <row r="11289" spans="1:14" x14ac:dyDescent="0.3">
      <c r="A11289" s="1" t="s">
        <v>52</v>
      </c>
      <c r="B11289">
        <v>1128299</v>
      </c>
      <c r="C11289" s="2">
        <v>44425</v>
      </c>
      <c r="D11289" s="1" t="s">
        <v>79</v>
      </c>
      <c r="E11289" s="1" t="s">
        <v>84</v>
      </c>
      <c r="F11289" s="1" t="s">
        <v>85</v>
      </c>
      <c r="G11289" s="1" t="s">
        <v>24</v>
      </c>
      <c r="H11289">
        <v>80</v>
      </c>
      <c r="I11289">
        <v>475</v>
      </c>
      <c r="J11289">
        <v>380000</v>
      </c>
      <c r="K11289">
        <v>114000</v>
      </c>
      <c r="L11289" s="1">
        <v>266000</v>
      </c>
      <c r="M11289" s="1" t="s">
        <v>28</v>
      </c>
      <c r="N11289" s="1" t="s">
        <v>197</v>
      </c>
    </row>
    <row r="11290" spans="1:14" x14ac:dyDescent="0.3">
      <c r="A11290" s="1" t="s">
        <v>52</v>
      </c>
      <c r="B11290">
        <v>1128299</v>
      </c>
      <c r="C11290" s="2">
        <v>44425</v>
      </c>
      <c r="D11290" s="1" t="s">
        <v>79</v>
      </c>
      <c r="E11290" s="1" t="s">
        <v>84</v>
      </c>
      <c r="F11290" s="1" t="s">
        <v>85</v>
      </c>
      <c r="G11290" s="1" t="s">
        <v>18</v>
      </c>
      <c r="H11290">
        <v>80</v>
      </c>
      <c r="I11290">
        <v>475</v>
      </c>
      <c r="J11290">
        <v>380000</v>
      </c>
      <c r="K11290">
        <v>76000</v>
      </c>
      <c r="L11290" s="1">
        <v>304000</v>
      </c>
      <c r="M11290" s="1" t="s">
        <v>28</v>
      </c>
      <c r="N11290" s="1" t="s">
        <v>196</v>
      </c>
    </row>
    <row r="11291" spans="1:14" x14ac:dyDescent="0.3">
      <c r="A11291" s="1" t="s">
        <v>52</v>
      </c>
      <c r="B11291">
        <v>1128299</v>
      </c>
      <c r="C11291" s="2">
        <v>44425</v>
      </c>
      <c r="D11291" s="1" t="s">
        <v>79</v>
      </c>
      <c r="E11291" s="1" t="s">
        <v>84</v>
      </c>
      <c r="F11291" s="1" t="s">
        <v>85</v>
      </c>
      <c r="G11291" s="1" t="s">
        <v>20</v>
      </c>
      <c r="H11291">
        <v>85</v>
      </c>
      <c r="I11291">
        <v>300</v>
      </c>
      <c r="J11291">
        <v>255000</v>
      </c>
      <c r="K11291">
        <v>114750</v>
      </c>
      <c r="L11291" s="1">
        <v>140250</v>
      </c>
      <c r="M11291" s="1" t="s">
        <v>28</v>
      </c>
      <c r="N11291" s="1" t="s">
        <v>197</v>
      </c>
    </row>
    <row r="11292" spans="1:14" x14ac:dyDescent="0.3">
      <c r="A11292" s="1" t="s">
        <v>52</v>
      </c>
      <c r="B11292">
        <v>1128299</v>
      </c>
      <c r="C11292" s="2">
        <v>44457</v>
      </c>
      <c r="D11292" s="1" t="s">
        <v>79</v>
      </c>
      <c r="E11292" s="1" t="s">
        <v>84</v>
      </c>
      <c r="F11292" s="1" t="s">
        <v>85</v>
      </c>
      <c r="G11292" s="1" t="s">
        <v>21</v>
      </c>
      <c r="H11292">
        <v>60.000000000000007</v>
      </c>
      <c r="I11292">
        <v>500</v>
      </c>
      <c r="J11292">
        <v>300000.00000000006</v>
      </c>
      <c r="K11292">
        <v>90000.000000000015</v>
      </c>
      <c r="L11292" s="1">
        <v>210000.00000000006</v>
      </c>
      <c r="M11292" s="1" t="s">
        <v>28</v>
      </c>
      <c r="N11292" s="1" t="s">
        <v>196</v>
      </c>
    </row>
    <row r="11293" spans="1:14" x14ac:dyDescent="0.3">
      <c r="A11293" s="1" t="s">
        <v>52</v>
      </c>
      <c r="B11293">
        <v>1128299</v>
      </c>
      <c r="C11293" s="2">
        <v>44457</v>
      </c>
      <c r="D11293" s="1" t="s">
        <v>79</v>
      </c>
      <c r="E11293" s="1" t="s">
        <v>84</v>
      </c>
      <c r="F11293" s="1" t="s">
        <v>85</v>
      </c>
      <c r="G11293" s="1" t="s">
        <v>22</v>
      </c>
      <c r="H11293">
        <v>65.000000000000014</v>
      </c>
      <c r="I11293">
        <v>500</v>
      </c>
      <c r="J11293">
        <v>325000.00000000006</v>
      </c>
      <c r="K11293">
        <v>81250.000000000015</v>
      </c>
      <c r="L11293" s="1">
        <v>243750.00000000006</v>
      </c>
      <c r="M11293" s="1" t="s">
        <v>28</v>
      </c>
      <c r="N11293" s="1" t="s">
        <v>196</v>
      </c>
    </row>
    <row r="11294" spans="1:14" x14ac:dyDescent="0.3">
      <c r="A11294" s="1" t="s">
        <v>52</v>
      </c>
      <c r="B11294">
        <v>1128299</v>
      </c>
      <c r="C11294" s="2">
        <v>44457</v>
      </c>
      <c r="D11294" s="1" t="s">
        <v>79</v>
      </c>
      <c r="E11294" s="1" t="s">
        <v>84</v>
      </c>
      <c r="F11294" s="1" t="s">
        <v>85</v>
      </c>
      <c r="G11294" s="1" t="s">
        <v>23</v>
      </c>
      <c r="H11294">
        <v>60.000000000000007</v>
      </c>
      <c r="I11294">
        <v>300</v>
      </c>
      <c r="J11294">
        <v>180000.00000000003</v>
      </c>
      <c r="K11294">
        <v>54000.000000000007</v>
      </c>
      <c r="L11294" s="1">
        <v>126000.00000000003</v>
      </c>
      <c r="M11294" s="1" t="s">
        <v>28</v>
      </c>
      <c r="N11294" s="1" t="s">
        <v>197</v>
      </c>
    </row>
    <row r="11295" spans="1:14" x14ac:dyDescent="0.3">
      <c r="A11295" s="1" t="s">
        <v>52</v>
      </c>
      <c r="B11295">
        <v>1128299</v>
      </c>
      <c r="C11295" s="2">
        <v>44457</v>
      </c>
      <c r="D11295" s="1" t="s">
        <v>79</v>
      </c>
      <c r="E11295" s="1" t="s">
        <v>84</v>
      </c>
      <c r="F11295" s="1" t="s">
        <v>85</v>
      </c>
      <c r="G11295" s="1" t="s">
        <v>24</v>
      </c>
      <c r="H11295">
        <v>60.000000000000007</v>
      </c>
      <c r="I11295">
        <v>250</v>
      </c>
      <c r="J11295">
        <v>150000.00000000003</v>
      </c>
      <c r="K11295">
        <v>45000.000000000007</v>
      </c>
      <c r="L11295" s="1">
        <v>105000.00000000003</v>
      </c>
      <c r="M11295" s="1" t="s">
        <v>28</v>
      </c>
      <c r="N11295" s="1" t="s">
        <v>197</v>
      </c>
    </row>
    <row r="11296" spans="1:14" x14ac:dyDescent="0.3">
      <c r="A11296" s="1" t="s">
        <v>52</v>
      </c>
      <c r="B11296">
        <v>1128299</v>
      </c>
      <c r="C11296" s="2">
        <v>44457</v>
      </c>
      <c r="D11296" s="1" t="s">
        <v>79</v>
      </c>
      <c r="E11296" s="1" t="s">
        <v>84</v>
      </c>
      <c r="F11296" s="1" t="s">
        <v>85</v>
      </c>
      <c r="G11296" s="1" t="s">
        <v>18</v>
      </c>
      <c r="H11296">
        <v>70</v>
      </c>
      <c r="I11296">
        <v>275</v>
      </c>
      <c r="J11296">
        <v>192500</v>
      </c>
      <c r="K11296">
        <v>38500</v>
      </c>
      <c r="L11296" s="1">
        <v>154000</v>
      </c>
      <c r="M11296" s="1" t="s">
        <v>28</v>
      </c>
      <c r="N11296" s="1" t="s">
        <v>196</v>
      </c>
    </row>
    <row r="11297" spans="1:14" x14ac:dyDescent="0.3">
      <c r="A11297" s="1" t="s">
        <v>52</v>
      </c>
      <c r="B11297">
        <v>1128299</v>
      </c>
      <c r="C11297" s="2">
        <v>44457</v>
      </c>
      <c r="D11297" s="1" t="s">
        <v>79</v>
      </c>
      <c r="E11297" s="1" t="s">
        <v>84</v>
      </c>
      <c r="F11297" s="1" t="s">
        <v>85</v>
      </c>
      <c r="G11297" s="1" t="s">
        <v>20</v>
      </c>
      <c r="H11297">
        <v>54.999999999999993</v>
      </c>
      <c r="I11297">
        <v>300</v>
      </c>
      <c r="J11297">
        <v>164999.99999999997</v>
      </c>
      <c r="K11297">
        <v>74249.999999999985</v>
      </c>
      <c r="L11297" s="1">
        <v>90749.999999999985</v>
      </c>
      <c r="M11297" s="1" t="s">
        <v>28</v>
      </c>
      <c r="N11297" s="1" t="s">
        <v>197</v>
      </c>
    </row>
    <row r="11298" spans="1:14" x14ac:dyDescent="0.3">
      <c r="A11298" s="1" t="s">
        <v>52</v>
      </c>
      <c r="B11298">
        <v>1128299</v>
      </c>
      <c r="C11298" s="2">
        <v>44486</v>
      </c>
      <c r="D11298" s="1" t="s">
        <v>79</v>
      </c>
      <c r="E11298" s="1" t="s">
        <v>84</v>
      </c>
      <c r="F11298" s="1" t="s">
        <v>85</v>
      </c>
      <c r="G11298" s="1" t="s">
        <v>21</v>
      </c>
      <c r="H11298">
        <v>50</v>
      </c>
      <c r="I11298">
        <v>400</v>
      </c>
      <c r="J11298">
        <v>200000</v>
      </c>
      <c r="K11298">
        <v>60000</v>
      </c>
      <c r="L11298" s="1">
        <v>140000</v>
      </c>
      <c r="M11298" s="1" t="s">
        <v>28</v>
      </c>
      <c r="N11298" s="1" t="s">
        <v>196</v>
      </c>
    </row>
    <row r="11299" spans="1:14" x14ac:dyDescent="0.3">
      <c r="A11299" s="1" t="s">
        <v>52</v>
      </c>
      <c r="B11299">
        <v>1128299</v>
      </c>
      <c r="C11299" s="2">
        <v>44486</v>
      </c>
      <c r="D11299" s="1" t="s">
        <v>79</v>
      </c>
      <c r="E11299" s="1" t="s">
        <v>84</v>
      </c>
      <c r="F11299" s="1" t="s">
        <v>85</v>
      </c>
      <c r="G11299" s="1" t="s">
        <v>22</v>
      </c>
      <c r="H11299">
        <v>65.000000000000014</v>
      </c>
      <c r="I11299">
        <v>575</v>
      </c>
      <c r="J11299">
        <v>373750.00000000006</v>
      </c>
      <c r="K11299">
        <v>93437.500000000015</v>
      </c>
      <c r="L11299" s="1">
        <v>280312.50000000006</v>
      </c>
      <c r="M11299" s="1" t="s">
        <v>28</v>
      </c>
      <c r="N11299" s="1" t="s">
        <v>196</v>
      </c>
    </row>
    <row r="11300" spans="1:14" x14ac:dyDescent="0.3">
      <c r="A11300" s="1" t="s">
        <v>52</v>
      </c>
      <c r="B11300">
        <v>1128299</v>
      </c>
      <c r="C11300" s="2">
        <v>44486</v>
      </c>
      <c r="D11300" s="1" t="s">
        <v>79</v>
      </c>
      <c r="E11300" s="1" t="s">
        <v>84</v>
      </c>
      <c r="F11300" s="1" t="s">
        <v>85</v>
      </c>
      <c r="G11300" s="1" t="s">
        <v>23</v>
      </c>
      <c r="H11300">
        <v>60.000000000000007</v>
      </c>
      <c r="I11300">
        <v>400</v>
      </c>
      <c r="J11300">
        <v>240000.00000000003</v>
      </c>
      <c r="K11300">
        <v>72000</v>
      </c>
      <c r="L11300" s="1">
        <v>168000.00000000003</v>
      </c>
      <c r="M11300" s="1" t="s">
        <v>28</v>
      </c>
      <c r="N11300" s="1" t="s">
        <v>197</v>
      </c>
    </row>
    <row r="11301" spans="1:14" x14ac:dyDescent="0.3">
      <c r="A11301" s="1" t="s">
        <v>52</v>
      </c>
      <c r="B11301">
        <v>1128299</v>
      </c>
      <c r="C11301" s="2">
        <v>44486</v>
      </c>
      <c r="D11301" s="1" t="s">
        <v>79</v>
      </c>
      <c r="E11301" s="1" t="s">
        <v>84</v>
      </c>
      <c r="F11301" s="1" t="s">
        <v>85</v>
      </c>
      <c r="G11301" s="1" t="s">
        <v>24</v>
      </c>
      <c r="H11301">
        <v>55.000000000000007</v>
      </c>
      <c r="I11301">
        <v>375</v>
      </c>
      <c r="J11301">
        <v>206250.00000000003</v>
      </c>
      <c r="K11301">
        <v>61875.000000000007</v>
      </c>
      <c r="L11301" s="1">
        <v>144375.00000000003</v>
      </c>
      <c r="M11301" s="1" t="s">
        <v>28</v>
      </c>
      <c r="N11301" s="1" t="s">
        <v>197</v>
      </c>
    </row>
    <row r="11302" spans="1:14" x14ac:dyDescent="0.3">
      <c r="A11302" s="1" t="s">
        <v>52</v>
      </c>
      <c r="B11302">
        <v>1128299</v>
      </c>
      <c r="C11302" s="2">
        <v>44486</v>
      </c>
      <c r="D11302" s="1" t="s">
        <v>79</v>
      </c>
      <c r="E11302" s="1" t="s">
        <v>84</v>
      </c>
      <c r="F11302" s="1" t="s">
        <v>85</v>
      </c>
      <c r="G11302" s="1" t="s">
        <v>18</v>
      </c>
      <c r="H11302">
        <v>65</v>
      </c>
      <c r="I11302">
        <v>350</v>
      </c>
      <c r="J11302">
        <v>227500</v>
      </c>
      <c r="K11302">
        <v>45500</v>
      </c>
      <c r="L11302" s="1">
        <v>182000</v>
      </c>
      <c r="M11302" s="1" t="s">
        <v>28</v>
      </c>
      <c r="N11302" s="1" t="s">
        <v>196</v>
      </c>
    </row>
    <row r="11303" spans="1:14" x14ac:dyDescent="0.3">
      <c r="A11303" s="1" t="s">
        <v>52</v>
      </c>
      <c r="B11303">
        <v>1128299</v>
      </c>
      <c r="C11303" s="2">
        <v>44486</v>
      </c>
      <c r="D11303" s="1" t="s">
        <v>79</v>
      </c>
      <c r="E11303" s="1" t="s">
        <v>84</v>
      </c>
      <c r="F11303" s="1" t="s">
        <v>85</v>
      </c>
      <c r="G11303" s="1" t="s">
        <v>20</v>
      </c>
      <c r="H11303">
        <v>70</v>
      </c>
      <c r="I11303">
        <v>400</v>
      </c>
      <c r="J11303">
        <v>280000</v>
      </c>
      <c r="K11303">
        <v>126000</v>
      </c>
      <c r="L11303" s="1">
        <v>154000</v>
      </c>
      <c r="M11303" s="1" t="s">
        <v>28</v>
      </c>
      <c r="N11303" s="1" t="s">
        <v>197</v>
      </c>
    </row>
    <row r="11304" spans="1:14" x14ac:dyDescent="0.3">
      <c r="A11304" s="1" t="s">
        <v>52</v>
      </c>
      <c r="B11304">
        <v>1128299</v>
      </c>
      <c r="C11304" s="2">
        <v>44517</v>
      </c>
      <c r="D11304" s="1" t="s">
        <v>79</v>
      </c>
      <c r="E11304" s="1" t="s">
        <v>84</v>
      </c>
      <c r="F11304" s="1" t="s">
        <v>85</v>
      </c>
      <c r="G11304" s="1" t="s">
        <v>21</v>
      </c>
      <c r="H11304">
        <v>55.000000000000007</v>
      </c>
      <c r="I11304">
        <v>625</v>
      </c>
      <c r="J11304">
        <v>343750.00000000006</v>
      </c>
      <c r="K11304">
        <v>103125.00000000001</v>
      </c>
      <c r="L11304" s="1">
        <v>240625.00000000006</v>
      </c>
      <c r="M11304" s="1" t="s">
        <v>28</v>
      </c>
      <c r="N11304" s="1" t="s">
        <v>196</v>
      </c>
    </row>
    <row r="11305" spans="1:14" x14ac:dyDescent="0.3">
      <c r="A11305" s="1" t="s">
        <v>52</v>
      </c>
      <c r="B11305">
        <v>1128299</v>
      </c>
      <c r="C11305" s="2">
        <v>44517</v>
      </c>
      <c r="D11305" s="1" t="s">
        <v>79</v>
      </c>
      <c r="E11305" s="1" t="s">
        <v>84</v>
      </c>
      <c r="F11305" s="1" t="s">
        <v>85</v>
      </c>
      <c r="G11305" s="1" t="s">
        <v>22</v>
      </c>
      <c r="H11305">
        <v>60.000000000000007</v>
      </c>
      <c r="I11305">
        <v>700</v>
      </c>
      <c r="J11305">
        <v>420000.00000000006</v>
      </c>
      <c r="K11305">
        <v>105000.00000000001</v>
      </c>
      <c r="L11305" s="1">
        <v>315000.00000000006</v>
      </c>
      <c r="M11305" s="1" t="s">
        <v>28</v>
      </c>
      <c r="N11305" s="1" t="s">
        <v>196</v>
      </c>
    </row>
    <row r="11306" spans="1:14" x14ac:dyDescent="0.3">
      <c r="A11306" s="1" t="s">
        <v>52</v>
      </c>
      <c r="B11306">
        <v>1128299</v>
      </c>
      <c r="C11306" s="2">
        <v>44517</v>
      </c>
      <c r="D11306" s="1" t="s">
        <v>79</v>
      </c>
      <c r="E11306" s="1" t="s">
        <v>84</v>
      </c>
      <c r="F11306" s="1" t="s">
        <v>85</v>
      </c>
      <c r="G11306" s="1" t="s">
        <v>23</v>
      </c>
      <c r="H11306">
        <v>55.000000000000007</v>
      </c>
      <c r="I11306">
        <v>525</v>
      </c>
      <c r="J11306">
        <v>288750.00000000006</v>
      </c>
      <c r="K11306">
        <v>86625.000000000015</v>
      </c>
      <c r="L11306" s="1">
        <v>202125.00000000006</v>
      </c>
      <c r="M11306" s="1" t="s">
        <v>28</v>
      </c>
      <c r="N11306" s="1" t="s">
        <v>197</v>
      </c>
    </row>
    <row r="11307" spans="1:14" x14ac:dyDescent="0.3">
      <c r="A11307" s="1" t="s">
        <v>52</v>
      </c>
      <c r="B11307">
        <v>1128299</v>
      </c>
      <c r="C11307" s="2">
        <v>44517</v>
      </c>
      <c r="D11307" s="1" t="s">
        <v>79</v>
      </c>
      <c r="E11307" s="1" t="s">
        <v>84</v>
      </c>
      <c r="F11307" s="1" t="s">
        <v>85</v>
      </c>
      <c r="G11307" s="1" t="s">
        <v>24</v>
      </c>
      <c r="H11307">
        <v>65.000000000000014</v>
      </c>
      <c r="I11307">
        <v>500</v>
      </c>
      <c r="J11307">
        <v>325000.00000000006</v>
      </c>
      <c r="K11307">
        <v>97500.000000000015</v>
      </c>
      <c r="L11307" s="1">
        <v>227500.00000000006</v>
      </c>
      <c r="M11307" s="1" t="s">
        <v>28</v>
      </c>
      <c r="N11307" s="1" t="s">
        <v>197</v>
      </c>
    </row>
    <row r="11308" spans="1:14" x14ac:dyDescent="0.3">
      <c r="A11308" s="1" t="s">
        <v>52</v>
      </c>
      <c r="B11308">
        <v>1128299</v>
      </c>
      <c r="C11308" s="2">
        <v>44517</v>
      </c>
      <c r="D11308" s="1" t="s">
        <v>79</v>
      </c>
      <c r="E11308" s="1" t="s">
        <v>84</v>
      </c>
      <c r="F11308" s="1" t="s">
        <v>85</v>
      </c>
      <c r="G11308" s="1" t="s">
        <v>18</v>
      </c>
      <c r="H11308">
        <v>85.000000000000014</v>
      </c>
      <c r="I11308">
        <v>475</v>
      </c>
      <c r="J11308">
        <v>403750.00000000006</v>
      </c>
      <c r="K11308">
        <v>80750.000000000015</v>
      </c>
      <c r="L11308" s="1">
        <v>323000.00000000006</v>
      </c>
      <c r="M11308" s="1" t="s">
        <v>28</v>
      </c>
      <c r="N11308" s="1" t="s">
        <v>196</v>
      </c>
    </row>
    <row r="11309" spans="1:14" x14ac:dyDescent="0.3">
      <c r="A11309" s="1" t="s">
        <v>52</v>
      </c>
      <c r="B11309">
        <v>1128299</v>
      </c>
      <c r="C11309" s="2">
        <v>44517</v>
      </c>
      <c r="D11309" s="1" t="s">
        <v>79</v>
      </c>
      <c r="E11309" s="1" t="s">
        <v>84</v>
      </c>
      <c r="F11309" s="1" t="s">
        <v>85</v>
      </c>
      <c r="G11309" s="1" t="s">
        <v>20</v>
      </c>
      <c r="H11309">
        <v>90.000000000000014</v>
      </c>
      <c r="I11309">
        <v>600</v>
      </c>
      <c r="J11309">
        <v>540000.00000000012</v>
      </c>
      <c r="K11309">
        <v>243000.00000000006</v>
      </c>
      <c r="L11309" s="1">
        <v>297000.00000000006</v>
      </c>
      <c r="M11309" s="1" t="s">
        <v>28</v>
      </c>
      <c r="N11309" s="1" t="s">
        <v>197</v>
      </c>
    </row>
    <row r="11310" spans="1:14" x14ac:dyDescent="0.3">
      <c r="A11310" s="1" t="s">
        <v>52</v>
      </c>
      <c r="B11310">
        <v>1128299</v>
      </c>
      <c r="C11310" s="2">
        <v>44546</v>
      </c>
      <c r="D11310" s="1" t="s">
        <v>79</v>
      </c>
      <c r="E11310" s="1" t="s">
        <v>84</v>
      </c>
      <c r="F11310" s="1" t="s">
        <v>85</v>
      </c>
      <c r="G11310" s="1" t="s">
        <v>21</v>
      </c>
      <c r="H11310">
        <v>75.000000000000014</v>
      </c>
      <c r="I11310">
        <v>800</v>
      </c>
      <c r="J11310">
        <v>600000.00000000012</v>
      </c>
      <c r="K11310">
        <v>180000.00000000003</v>
      </c>
      <c r="L11310" s="1">
        <v>420000.00000000012</v>
      </c>
      <c r="M11310" s="1" t="s">
        <v>28</v>
      </c>
      <c r="N11310" s="1" t="s">
        <v>196</v>
      </c>
    </row>
    <row r="11311" spans="1:14" x14ac:dyDescent="0.3">
      <c r="A11311" s="1" t="s">
        <v>52</v>
      </c>
      <c r="B11311">
        <v>1128299</v>
      </c>
      <c r="C11311" s="2">
        <v>44546</v>
      </c>
      <c r="D11311" s="1" t="s">
        <v>79</v>
      </c>
      <c r="E11311" s="1" t="s">
        <v>84</v>
      </c>
      <c r="F11311" s="1" t="s">
        <v>85</v>
      </c>
      <c r="G11311" s="1" t="s">
        <v>22</v>
      </c>
      <c r="H11311">
        <v>85.000000000000014</v>
      </c>
      <c r="I11311">
        <v>800</v>
      </c>
      <c r="J11311">
        <v>680000.00000000012</v>
      </c>
      <c r="K11311">
        <v>170000.00000000003</v>
      </c>
      <c r="L11311" s="1">
        <v>510000.00000000012</v>
      </c>
      <c r="M11311" s="1" t="s">
        <v>28</v>
      </c>
      <c r="N11311" s="1" t="s">
        <v>196</v>
      </c>
    </row>
    <row r="11312" spans="1:14" x14ac:dyDescent="0.3">
      <c r="A11312" s="1" t="s">
        <v>52</v>
      </c>
      <c r="B11312">
        <v>1128299</v>
      </c>
      <c r="C11312" s="2">
        <v>44303</v>
      </c>
      <c r="D11312" s="1" t="s">
        <v>79</v>
      </c>
      <c r="E11312" s="1" t="s">
        <v>84</v>
      </c>
      <c r="F11312" s="1" t="s">
        <v>85</v>
      </c>
      <c r="G11312" s="1" t="s">
        <v>21</v>
      </c>
      <c r="H11312">
        <v>62</v>
      </c>
      <c r="I11312">
        <v>138</v>
      </c>
      <c r="J11312">
        <v>8556</v>
      </c>
      <c r="K11312">
        <v>3593.52</v>
      </c>
      <c r="L11312" s="1">
        <v>4962.4799999999996</v>
      </c>
      <c r="M11312" s="1" t="s">
        <v>25</v>
      </c>
      <c r="N11312" s="1" t="s">
        <v>196</v>
      </c>
    </row>
    <row r="11313" spans="1:14" x14ac:dyDescent="0.3">
      <c r="A11313" s="1" t="s">
        <v>52</v>
      </c>
      <c r="B11313">
        <v>1128299</v>
      </c>
      <c r="C11313" s="2">
        <v>44303</v>
      </c>
      <c r="D11313" s="1" t="s">
        <v>79</v>
      </c>
      <c r="E11313" s="1" t="s">
        <v>84</v>
      </c>
      <c r="F11313" s="1" t="s">
        <v>85</v>
      </c>
      <c r="G11313" s="1" t="s">
        <v>22</v>
      </c>
      <c r="H11313">
        <v>66</v>
      </c>
      <c r="I11313">
        <v>98</v>
      </c>
      <c r="J11313">
        <v>6468</v>
      </c>
      <c r="K11313">
        <v>2263.7999999999997</v>
      </c>
      <c r="L11313" s="1">
        <v>4204.2000000000007</v>
      </c>
      <c r="M11313" s="1" t="s">
        <v>25</v>
      </c>
      <c r="N11313" s="1" t="s">
        <v>196</v>
      </c>
    </row>
    <row r="11314" spans="1:14" x14ac:dyDescent="0.3">
      <c r="A11314" s="1" t="s">
        <v>52</v>
      </c>
      <c r="B11314">
        <v>1128299</v>
      </c>
      <c r="C11314" s="2">
        <v>44303</v>
      </c>
      <c r="D11314" s="1" t="s">
        <v>79</v>
      </c>
      <c r="E11314" s="1" t="s">
        <v>84</v>
      </c>
      <c r="F11314" s="1" t="s">
        <v>85</v>
      </c>
      <c r="G11314" s="1" t="s">
        <v>23</v>
      </c>
      <c r="H11314">
        <v>66</v>
      </c>
      <c r="I11314">
        <v>120</v>
      </c>
      <c r="J11314">
        <v>7920</v>
      </c>
      <c r="K11314">
        <v>3247.2</v>
      </c>
      <c r="L11314" s="1">
        <v>4672.8</v>
      </c>
      <c r="M11314" s="1" t="s">
        <v>25</v>
      </c>
      <c r="N11314" s="1" t="s">
        <v>197</v>
      </c>
    </row>
    <row r="11315" spans="1:14" x14ac:dyDescent="0.3">
      <c r="A11315" s="1" t="s">
        <v>52</v>
      </c>
      <c r="B11315">
        <v>1128299</v>
      </c>
      <c r="C11315" s="2">
        <v>44303</v>
      </c>
      <c r="D11315" s="1" t="s">
        <v>79</v>
      </c>
      <c r="E11315" s="1" t="s">
        <v>84</v>
      </c>
      <c r="F11315" s="1" t="s">
        <v>85</v>
      </c>
      <c r="G11315" s="1" t="s">
        <v>24</v>
      </c>
      <c r="H11315">
        <v>52</v>
      </c>
      <c r="I11315">
        <v>84</v>
      </c>
      <c r="J11315">
        <v>4368</v>
      </c>
      <c r="K11315">
        <v>1965.6</v>
      </c>
      <c r="L11315" s="1">
        <v>2402.4</v>
      </c>
      <c r="M11315" s="1" t="s">
        <v>25</v>
      </c>
      <c r="N11315" s="1" t="s">
        <v>197</v>
      </c>
    </row>
    <row r="11316" spans="1:14" x14ac:dyDescent="0.3">
      <c r="A11316" s="1" t="s">
        <v>52</v>
      </c>
      <c r="B11316">
        <v>1128299</v>
      </c>
      <c r="C11316" s="2">
        <v>44303</v>
      </c>
      <c r="D11316" s="1" t="s">
        <v>79</v>
      </c>
      <c r="E11316" s="1" t="s">
        <v>84</v>
      </c>
      <c r="F11316" s="1" t="s">
        <v>85</v>
      </c>
      <c r="G11316" s="1" t="s">
        <v>18</v>
      </c>
      <c r="H11316">
        <v>59</v>
      </c>
      <c r="I11316">
        <v>58</v>
      </c>
      <c r="J11316">
        <v>3422</v>
      </c>
      <c r="K11316">
        <v>1197.6999999999998</v>
      </c>
      <c r="L11316" s="1">
        <v>2224.3000000000002</v>
      </c>
      <c r="M11316" s="1" t="s">
        <v>25</v>
      </c>
      <c r="N11316" s="1" t="s">
        <v>196</v>
      </c>
    </row>
    <row r="11317" spans="1:14" x14ac:dyDescent="0.3">
      <c r="A11317" s="1" t="s">
        <v>52</v>
      </c>
      <c r="B11317">
        <v>1128299</v>
      </c>
      <c r="C11317" s="2">
        <v>44303</v>
      </c>
      <c r="D11317" s="1" t="s">
        <v>79</v>
      </c>
      <c r="E11317" s="1" t="s">
        <v>84</v>
      </c>
      <c r="F11317" s="1" t="s">
        <v>85</v>
      </c>
      <c r="G11317" s="1" t="s">
        <v>20</v>
      </c>
      <c r="H11317">
        <v>72</v>
      </c>
      <c r="I11317">
        <v>109</v>
      </c>
      <c r="J11317">
        <v>7848</v>
      </c>
      <c r="K11317">
        <v>4708.8</v>
      </c>
      <c r="L11317" s="1">
        <v>3139.2</v>
      </c>
      <c r="M11317" s="1" t="s">
        <v>25</v>
      </c>
      <c r="N11317" s="1" t="s">
        <v>197</v>
      </c>
    </row>
    <row r="11318" spans="1:14" x14ac:dyDescent="0.3">
      <c r="A11318" s="1" t="s">
        <v>52</v>
      </c>
      <c r="B11318">
        <v>1128299</v>
      </c>
      <c r="C11318" s="2">
        <v>44334</v>
      </c>
      <c r="D11318" s="1" t="s">
        <v>79</v>
      </c>
      <c r="E11318" s="1" t="s">
        <v>84</v>
      </c>
      <c r="F11318" s="1" t="s">
        <v>85</v>
      </c>
      <c r="G11318" s="1" t="s">
        <v>21</v>
      </c>
      <c r="H11318">
        <v>58</v>
      </c>
      <c r="I11318">
        <v>155</v>
      </c>
      <c r="J11318">
        <v>8990</v>
      </c>
      <c r="K11318">
        <v>3865.7</v>
      </c>
      <c r="L11318" s="1">
        <v>5124.3</v>
      </c>
      <c r="M11318" s="1" t="s">
        <v>25</v>
      </c>
      <c r="N11318" s="1" t="s">
        <v>196</v>
      </c>
    </row>
    <row r="11319" spans="1:14" x14ac:dyDescent="0.3">
      <c r="A11319" s="1" t="s">
        <v>52</v>
      </c>
      <c r="B11319">
        <v>1128299</v>
      </c>
      <c r="C11319" s="2">
        <v>44334</v>
      </c>
      <c r="D11319" s="1" t="s">
        <v>79</v>
      </c>
      <c r="E11319" s="1" t="s">
        <v>84</v>
      </c>
      <c r="F11319" s="1" t="s">
        <v>85</v>
      </c>
      <c r="G11319" s="1" t="s">
        <v>22</v>
      </c>
      <c r="H11319">
        <v>60</v>
      </c>
      <c r="I11319">
        <v>128</v>
      </c>
      <c r="J11319">
        <v>7680</v>
      </c>
      <c r="K11319">
        <v>3072</v>
      </c>
      <c r="L11319" s="1">
        <v>4608</v>
      </c>
      <c r="M11319" s="1" t="s">
        <v>25</v>
      </c>
      <c r="N11319" s="1" t="s">
        <v>196</v>
      </c>
    </row>
    <row r="11320" spans="1:14" x14ac:dyDescent="0.3">
      <c r="A11320" s="1" t="s">
        <v>52</v>
      </c>
      <c r="B11320">
        <v>1128299</v>
      </c>
      <c r="C11320" s="2">
        <v>44334</v>
      </c>
      <c r="D11320" s="1" t="s">
        <v>79</v>
      </c>
      <c r="E11320" s="1" t="s">
        <v>84</v>
      </c>
      <c r="F11320" s="1" t="s">
        <v>85</v>
      </c>
      <c r="G11320" s="1" t="s">
        <v>23</v>
      </c>
      <c r="H11320">
        <v>59</v>
      </c>
      <c r="I11320">
        <v>119</v>
      </c>
      <c r="J11320">
        <v>7021</v>
      </c>
      <c r="K11320">
        <v>3159.45</v>
      </c>
      <c r="L11320" s="1">
        <v>3861.55</v>
      </c>
      <c r="M11320" s="1" t="s">
        <v>25</v>
      </c>
      <c r="N11320" s="1" t="s">
        <v>197</v>
      </c>
    </row>
    <row r="11321" spans="1:14" x14ac:dyDescent="0.3">
      <c r="A11321" s="1" t="s">
        <v>52</v>
      </c>
      <c r="B11321">
        <v>1128299</v>
      </c>
      <c r="C11321" s="2">
        <v>44334</v>
      </c>
      <c r="D11321" s="1" t="s">
        <v>79</v>
      </c>
      <c r="E11321" s="1" t="s">
        <v>84</v>
      </c>
      <c r="F11321" s="1" t="s">
        <v>85</v>
      </c>
      <c r="G11321" s="1" t="s">
        <v>24</v>
      </c>
      <c r="H11321">
        <v>59</v>
      </c>
      <c r="I11321">
        <v>88</v>
      </c>
      <c r="J11321">
        <v>5192</v>
      </c>
      <c r="K11321">
        <v>2232.56</v>
      </c>
      <c r="L11321" s="1">
        <v>2959.44</v>
      </c>
      <c r="M11321" s="1" t="s">
        <v>25</v>
      </c>
      <c r="N11321" s="1" t="s">
        <v>197</v>
      </c>
    </row>
    <row r="11322" spans="1:14" x14ac:dyDescent="0.3">
      <c r="A11322" s="1" t="s">
        <v>52</v>
      </c>
      <c r="B11322">
        <v>1128299</v>
      </c>
      <c r="C11322" s="2">
        <v>44334</v>
      </c>
      <c r="D11322" s="1" t="s">
        <v>79</v>
      </c>
      <c r="E11322" s="1" t="s">
        <v>84</v>
      </c>
      <c r="F11322" s="1" t="s">
        <v>85</v>
      </c>
      <c r="G11322" s="1" t="s">
        <v>18</v>
      </c>
      <c r="H11322">
        <v>52</v>
      </c>
      <c r="I11322">
        <v>68</v>
      </c>
      <c r="J11322">
        <v>3536</v>
      </c>
      <c r="K11322">
        <v>1131.52</v>
      </c>
      <c r="L11322" s="1">
        <v>2404.48</v>
      </c>
      <c r="M11322" s="1" t="s">
        <v>25</v>
      </c>
      <c r="N11322" s="1" t="s">
        <v>196</v>
      </c>
    </row>
    <row r="11323" spans="1:14" x14ac:dyDescent="0.3">
      <c r="A11323" s="1" t="s">
        <v>52</v>
      </c>
      <c r="B11323">
        <v>1128299</v>
      </c>
      <c r="C11323" s="2">
        <v>44334</v>
      </c>
      <c r="D11323" s="1" t="s">
        <v>79</v>
      </c>
      <c r="E11323" s="1" t="s">
        <v>84</v>
      </c>
      <c r="F11323" s="1" t="s">
        <v>85</v>
      </c>
      <c r="G11323" s="1" t="s">
        <v>20</v>
      </c>
      <c r="H11323">
        <v>67</v>
      </c>
      <c r="I11323">
        <v>173</v>
      </c>
      <c r="J11323">
        <v>11591</v>
      </c>
      <c r="K11323">
        <v>6722.7800000000007</v>
      </c>
      <c r="L11323" s="1">
        <v>4868.2199999999993</v>
      </c>
      <c r="M11323" s="1" t="s">
        <v>25</v>
      </c>
      <c r="N11323" s="1" t="s">
        <v>197</v>
      </c>
    </row>
    <row r="11324" spans="1:14" x14ac:dyDescent="0.3">
      <c r="A11324" s="1" t="s">
        <v>52</v>
      </c>
      <c r="B11324">
        <v>1128299</v>
      </c>
      <c r="C11324" s="2">
        <v>44364</v>
      </c>
      <c r="D11324" s="1" t="s">
        <v>79</v>
      </c>
      <c r="E11324" s="1" t="s">
        <v>84</v>
      </c>
      <c r="F11324" s="1" t="s">
        <v>85</v>
      </c>
      <c r="G11324" s="1" t="s">
        <v>21</v>
      </c>
      <c r="H11324">
        <v>61</v>
      </c>
      <c r="I11324">
        <v>223</v>
      </c>
      <c r="J11324">
        <v>13603</v>
      </c>
      <c r="K11324">
        <v>6121.3499999999995</v>
      </c>
      <c r="L11324" s="1">
        <v>7481.6500000000005</v>
      </c>
      <c r="M11324" s="1" t="s">
        <v>25</v>
      </c>
      <c r="N11324" s="1" t="s">
        <v>196</v>
      </c>
    </row>
    <row r="11325" spans="1:14" x14ac:dyDescent="0.3">
      <c r="A11325" s="1" t="s">
        <v>52</v>
      </c>
      <c r="B11325">
        <v>1128299</v>
      </c>
      <c r="C11325" s="2">
        <v>44364</v>
      </c>
      <c r="D11325" s="1" t="s">
        <v>79</v>
      </c>
      <c r="E11325" s="1" t="s">
        <v>84</v>
      </c>
      <c r="F11325" s="1" t="s">
        <v>85</v>
      </c>
      <c r="G11325" s="1" t="s">
        <v>22</v>
      </c>
      <c r="H11325">
        <v>64</v>
      </c>
      <c r="I11325">
        <v>203</v>
      </c>
      <c r="J11325">
        <v>12992</v>
      </c>
      <c r="K11325">
        <v>4547.2</v>
      </c>
      <c r="L11325" s="1">
        <v>8444.7999999999993</v>
      </c>
      <c r="M11325" s="1" t="s">
        <v>25</v>
      </c>
      <c r="N11325" s="1" t="s">
        <v>196</v>
      </c>
    </row>
    <row r="11326" spans="1:14" x14ac:dyDescent="0.3">
      <c r="A11326" s="1" t="s">
        <v>52</v>
      </c>
      <c r="B11326">
        <v>1128299</v>
      </c>
      <c r="C11326" s="2">
        <v>44364</v>
      </c>
      <c r="D11326" s="1" t="s">
        <v>79</v>
      </c>
      <c r="E11326" s="1" t="s">
        <v>84</v>
      </c>
      <c r="F11326" s="1" t="s">
        <v>85</v>
      </c>
      <c r="G11326" s="1" t="s">
        <v>23</v>
      </c>
      <c r="H11326">
        <v>80</v>
      </c>
      <c r="I11326">
        <v>210</v>
      </c>
      <c r="J11326">
        <v>16800</v>
      </c>
      <c r="K11326">
        <v>7224</v>
      </c>
      <c r="L11326" s="1">
        <v>9576</v>
      </c>
      <c r="M11326" s="1" t="s">
        <v>25</v>
      </c>
      <c r="N11326" s="1" t="s">
        <v>197</v>
      </c>
    </row>
    <row r="11327" spans="1:14" x14ac:dyDescent="0.3">
      <c r="A11327" s="1" t="s">
        <v>52</v>
      </c>
      <c r="B11327">
        <v>1128299</v>
      </c>
      <c r="C11327" s="2">
        <v>44364</v>
      </c>
      <c r="D11327" s="1" t="s">
        <v>79</v>
      </c>
      <c r="E11327" s="1" t="s">
        <v>84</v>
      </c>
      <c r="F11327" s="1" t="s">
        <v>85</v>
      </c>
      <c r="G11327" s="1" t="s">
        <v>24</v>
      </c>
      <c r="H11327">
        <v>77</v>
      </c>
      <c r="I11327">
        <v>155</v>
      </c>
      <c r="J11327">
        <v>11935</v>
      </c>
      <c r="K11327">
        <v>5012.7</v>
      </c>
      <c r="L11327" s="1">
        <v>6922.3</v>
      </c>
      <c r="M11327" s="1" t="s">
        <v>25</v>
      </c>
      <c r="N11327" s="1" t="s">
        <v>197</v>
      </c>
    </row>
    <row r="11328" spans="1:14" x14ac:dyDescent="0.3">
      <c r="A11328" s="1" t="s">
        <v>52</v>
      </c>
      <c r="B11328">
        <v>1128299</v>
      </c>
      <c r="C11328" s="2">
        <v>44364</v>
      </c>
      <c r="D11328" s="1" t="s">
        <v>79</v>
      </c>
      <c r="E11328" s="1" t="s">
        <v>84</v>
      </c>
      <c r="F11328" s="1" t="s">
        <v>85</v>
      </c>
      <c r="G11328" s="1" t="s">
        <v>18</v>
      </c>
      <c r="H11328">
        <v>89</v>
      </c>
      <c r="I11328">
        <v>126</v>
      </c>
      <c r="J11328">
        <v>11214</v>
      </c>
      <c r="K11328">
        <v>3588.48</v>
      </c>
      <c r="L11328" s="1">
        <v>7625.52</v>
      </c>
      <c r="M11328" s="1" t="s">
        <v>25</v>
      </c>
      <c r="N11328" s="1" t="s">
        <v>196</v>
      </c>
    </row>
    <row r="11329" spans="1:14" x14ac:dyDescent="0.3">
      <c r="A11329" s="1" t="s">
        <v>52</v>
      </c>
      <c r="B11329">
        <v>1128299</v>
      </c>
      <c r="C11329" s="2">
        <v>44364</v>
      </c>
      <c r="D11329" s="1" t="s">
        <v>79</v>
      </c>
      <c r="E11329" s="1" t="s">
        <v>84</v>
      </c>
      <c r="F11329" s="1" t="s">
        <v>85</v>
      </c>
      <c r="G11329" s="1" t="s">
        <v>20</v>
      </c>
      <c r="H11329">
        <v>103</v>
      </c>
      <c r="I11329">
        <v>218</v>
      </c>
      <c r="J11329">
        <v>22454</v>
      </c>
      <c r="K11329">
        <v>12574.240000000002</v>
      </c>
      <c r="L11329" s="1">
        <v>9879.7599999999984</v>
      </c>
      <c r="M11329" s="1" t="s">
        <v>25</v>
      </c>
      <c r="N11329" s="1" t="s">
        <v>197</v>
      </c>
    </row>
    <row r="11330" spans="1:14" x14ac:dyDescent="0.3">
      <c r="A11330" s="1" t="s">
        <v>52</v>
      </c>
      <c r="B11330">
        <v>1128299</v>
      </c>
      <c r="C11330" s="2">
        <v>44393</v>
      </c>
      <c r="D11330" s="1" t="s">
        <v>79</v>
      </c>
      <c r="E11330" s="1" t="s">
        <v>84</v>
      </c>
      <c r="F11330" s="1" t="s">
        <v>85</v>
      </c>
      <c r="G11330" s="1" t="s">
        <v>21</v>
      </c>
      <c r="H11330">
        <v>83</v>
      </c>
      <c r="I11330">
        <v>261</v>
      </c>
      <c r="J11330">
        <v>21663</v>
      </c>
      <c r="K11330">
        <v>9531.7199999999993</v>
      </c>
      <c r="L11330" s="1">
        <v>12131.28</v>
      </c>
      <c r="M11330" s="1" t="s">
        <v>25</v>
      </c>
      <c r="N11330" s="1" t="s">
        <v>196</v>
      </c>
    </row>
    <row r="11331" spans="1:14" x14ac:dyDescent="0.3">
      <c r="A11331" s="1" t="s">
        <v>52</v>
      </c>
      <c r="B11331">
        <v>1128299</v>
      </c>
      <c r="C11331" s="2">
        <v>44393</v>
      </c>
      <c r="D11331" s="1" t="s">
        <v>79</v>
      </c>
      <c r="E11331" s="1" t="s">
        <v>84</v>
      </c>
      <c r="F11331" s="1" t="s">
        <v>85</v>
      </c>
      <c r="G11331" s="1" t="s">
        <v>22</v>
      </c>
      <c r="H11331">
        <v>88</v>
      </c>
      <c r="I11331">
        <v>225</v>
      </c>
      <c r="J11331">
        <v>19800</v>
      </c>
      <c r="K11331">
        <v>7920</v>
      </c>
      <c r="L11331" s="1">
        <v>11880</v>
      </c>
      <c r="M11331" s="1" t="s">
        <v>25</v>
      </c>
      <c r="N11331" s="1" t="s">
        <v>196</v>
      </c>
    </row>
    <row r="11332" spans="1:14" x14ac:dyDescent="0.3">
      <c r="A11332" s="1" t="s">
        <v>52</v>
      </c>
      <c r="B11332">
        <v>1128299</v>
      </c>
      <c r="C11332" s="2">
        <v>44393</v>
      </c>
      <c r="D11332" s="1" t="s">
        <v>79</v>
      </c>
      <c r="E11332" s="1" t="s">
        <v>84</v>
      </c>
      <c r="F11332" s="1" t="s">
        <v>85</v>
      </c>
      <c r="G11332" s="1" t="s">
        <v>23</v>
      </c>
      <c r="H11332">
        <v>86</v>
      </c>
      <c r="I11332">
        <v>189</v>
      </c>
      <c r="J11332">
        <v>16254</v>
      </c>
      <c r="K11332">
        <v>7151.76</v>
      </c>
      <c r="L11332" s="1">
        <v>9102.24</v>
      </c>
      <c r="M11332" s="1" t="s">
        <v>25</v>
      </c>
      <c r="N11332" s="1" t="s">
        <v>197</v>
      </c>
    </row>
    <row r="11333" spans="1:14" x14ac:dyDescent="0.3">
      <c r="A11333" s="1" t="s">
        <v>52</v>
      </c>
      <c r="B11333">
        <v>1128299</v>
      </c>
      <c r="C11333" s="2">
        <v>44393</v>
      </c>
      <c r="D11333" s="1" t="s">
        <v>79</v>
      </c>
      <c r="E11333" s="1" t="s">
        <v>84</v>
      </c>
      <c r="F11333" s="1" t="s">
        <v>85</v>
      </c>
      <c r="G11333" s="1" t="s">
        <v>24</v>
      </c>
      <c r="H11333">
        <v>82</v>
      </c>
      <c r="I11333">
        <v>180</v>
      </c>
      <c r="J11333">
        <v>14760</v>
      </c>
      <c r="K11333">
        <v>6346.8</v>
      </c>
      <c r="L11333" s="1">
        <v>8413.2000000000007</v>
      </c>
      <c r="M11333" s="1" t="s">
        <v>25</v>
      </c>
      <c r="N11333" s="1" t="s">
        <v>197</v>
      </c>
    </row>
    <row r="11334" spans="1:14" x14ac:dyDescent="0.3">
      <c r="A11334" s="1" t="s">
        <v>52</v>
      </c>
      <c r="B11334">
        <v>1128299</v>
      </c>
      <c r="C11334" s="2">
        <v>44393</v>
      </c>
      <c r="D11334" s="1" t="s">
        <v>79</v>
      </c>
      <c r="E11334" s="1" t="s">
        <v>84</v>
      </c>
      <c r="F11334" s="1" t="s">
        <v>85</v>
      </c>
      <c r="G11334" s="1" t="s">
        <v>18</v>
      </c>
      <c r="H11334">
        <v>89</v>
      </c>
      <c r="I11334">
        <v>195</v>
      </c>
      <c r="J11334">
        <v>17355</v>
      </c>
      <c r="K11334">
        <v>5553.6</v>
      </c>
      <c r="L11334" s="1">
        <v>11801.4</v>
      </c>
      <c r="M11334" s="1" t="s">
        <v>25</v>
      </c>
      <c r="N11334" s="1" t="s">
        <v>196</v>
      </c>
    </row>
    <row r="11335" spans="1:14" x14ac:dyDescent="0.3">
      <c r="A11335" s="1" t="s">
        <v>52</v>
      </c>
      <c r="B11335">
        <v>1128299</v>
      </c>
      <c r="C11335" s="2">
        <v>44393</v>
      </c>
      <c r="D11335" s="1" t="s">
        <v>79</v>
      </c>
      <c r="E11335" s="1" t="s">
        <v>84</v>
      </c>
      <c r="F11335" s="1" t="s">
        <v>85</v>
      </c>
      <c r="G11335" s="1" t="s">
        <v>20</v>
      </c>
      <c r="H11335">
        <v>101</v>
      </c>
      <c r="I11335">
        <v>163</v>
      </c>
      <c r="J11335">
        <v>16463</v>
      </c>
      <c r="K11335">
        <v>9383.9100000000017</v>
      </c>
      <c r="L11335" s="1">
        <v>7079.0899999999983</v>
      </c>
      <c r="M11335" s="1" t="s">
        <v>25</v>
      </c>
      <c r="N11335" s="1" t="s">
        <v>197</v>
      </c>
    </row>
    <row r="11336" spans="1:14" x14ac:dyDescent="0.3">
      <c r="A11336" s="1" t="s">
        <v>52</v>
      </c>
      <c r="B11336">
        <v>1128299</v>
      </c>
      <c r="C11336" s="2">
        <v>44425</v>
      </c>
      <c r="D11336" s="1" t="s">
        <v>79</v>
      </c>
      <c r="E11336" s="1" t="s">
        <v>84</v>
      </c>
      <c r="F11336" s="1" t="s">
        <v>85</v>
      </c>
      <c r="G11336" s="1" t="s">
        <v>21</v>
      </c>
      <c r="H11336">
        <v>87</v>
      </c>
      <c r="I11336">
        <v>213</v>
      </c>
      <c r="J11336">
        <v>18531</v>
      </c>
      <c r="K11336">
        <v>7597.7099999999991</v>
      </c>
      <c r="L11336" s="1">
        <v>10933.29</v>
      </c>
      <c r="M11336" s="1" t="s">
        <v>25</v>
      </c>
      <c r="N11336" s="1" t="s">
        <v>196</v>
      </c>
    </row>
    <row r="11337" spans="1:14" x14ac:dyDescent="0.3">
      <c r="A11337" s="1" t="s">
        <v>52</v>
      </c>
      <c r="B11337">
        <v>1128299</v>
      </c>
      <c r="C11337" s="2">
        <v>44425</v>
      </c>
      <c r="D11337" s="1" t="s">
        <v>79</v>
      </c>
      <c r="E11337" s="1" t="s">
        <v>84</v>
      </c>
      <c r="F11337" s="1" t="s">
        <v>85</v>
      </c>
      <c r="G11337" s="1" t="s">
        <v>22</v>
      </c>
      <c r="H11337">
        <v>77</v>
      </c>
      <c r="I11337">
        <v>206</v>
      </c>
      <c r="J11337">
        <v>15862</v>
      </c>
      <c r="K11337">
        <v>5551.7</v>
      </c>
      <c r="L11337" s="1">
        <v>10310.299999999999</v>
      </c>
      <c r="M11337" s="1" t="s">
        <v>25</v>
      </c>
      <c r="N11337" s="1" t="s">
        <v>196</v>
      </c>
    </row>
    <row r="11338" spans="1:14" x14ac:dyDescent="0.3">
      <c r="A11338" s="1" t="s">
        <v>52</v>
      </c>
      <c r="B11338">
        <v>1128299</v>
      </c>
      <c r="C11338" s="2">
        <v>44425</v>
      </c>
      <c r="D11338" s="1" t="s">
        <v>79</v>
      </c>
      <c r="E11338" s="1" t="s">
        <v>84</v>
      </c>
      <c r="F11338" s="1" t="s">
        <v>85</v>
      </c>
      <c r="G11338" s="1" t="s">
        <v>23</v>
      </c>
      <c r="H11338">
        <v>78</v>
      </c>
      <c r="I11338">
        <v>189</v>
      </c>
      <c r="J11338">
        <v>14742</v>
      </c>
      <c r="K11338">
        <v>6339.0599999999995</v>
      </c>
      <c r="L11338" s="1">
        <v>8402.94</v>
      </c>
      <c r="M11338" s="1" t="s">
        <v>25</v>
      </c>
      <c r="N11338" s="1" t="s">
        <v>197</v>
      </c>
    </row>
    <row r="11339" spans="1:14" x14ac:dyDescent="0.3">
      <c r="A11339" s="1" t="s">
        <v>52</v>
      </c>
      <c r="B11339">
        <v>1128299</v>
      </c>
      <c r="C11339" s="2">
        <v>44425</v>
      </c>
      <c r="D11339" s="1" t="s">
        <v>79</v>
      </c>
      <c r="E11339" s="1" t="s">
        <v>84</v>
      </c>
      <c r="F11339" s="1" t="s">
        <v>85</v>
      </c>
      <c r="G11339" s="1" t="s">
        <v>24</v>
      </c>
      <c r="H11339">
        <v>77</v>
      </c>
      <c r="I11339">
        <v>143</v>
      </c>
      <c r="J11339">
        <v>11011</v>
      </c>
      <c r="K11339">
        <v>4624.62</v>
      </c>
      <c r="L11339" s="1">
        <v>6386.38</v>
      </c>
      <c r="M11339" s="1" t="s">
        <v>25</v>
      </c>
      <c r="N11339" s="1" t="s">
        <v>197</v>
      </c>
    </row>
    <row r="11340" spans="1:14" x14ac:dyDescent="0.3">
      <c r="A11340" s="1" t="s">
        <v>52</v>
      </c>
      <c r="B11340">
        <v>1128299</v>
      </c>
      <c r="C11340" s="2">
        <v>44425</v>
      </c>
      <c r="D11340" s="1" t="s">
        <v>79</v>
      </c>
      <c r="E11340" s="1" t="s">
        <v>84</v>
      </c>
      <c r="F11340" s="1" t="s">
        <v>85</v>
      </c>
      <c r="G11340" s="1" t="s">
        <v>18</v>
      </c>
      <c r="H11340">
        <v>74</v>
      </c>
      <c r="I11340">
        <v>143</v>
      </c>
      <c r="J11340">
        <v>10582</v>
      </c>
      <c r="K11340">
        <v>3280.42</v>
      </c>
      <c r="L11340" s="1">
        <v>7301.58</v>
      </c>
      <c r="M11340" s="1" t="s">
        <v>25</v>
      </c>
      <c r="N11340" s="1" t="s">
        <v>196</v>
      </c>
    </row>
    <row r="11341" spans="1:14" x14ac:dyDescent="0.3">
      <c r="A11341" s="1" t="s">
        <v>52</v>
      </c>
      <c r="B11341">
        <v>1128299</v>
      </c>
      <c r="C11341" s="2">
        <v>44425</v>
      </c>
      <c r="D11341" s="1" t="s">
        <v>79</v>
      </c>
      <c r="E11341" s="1" t="s">
        <v>84</v>
      </c>
      <c r="F11341" s="1" t="s">
        <v>85</v>
      </c>
      <c r="G11341" s="1" t="s">
        <v>20</v>
      </c>
      <c r="H11341">
        <v>81</v>
      </c>
      <c r="I11341">
        <v>87</v>
      </c>
      <c r="J11341">
        <v>7047</v>
      </c>
      <c r="K11341">
        <v>4087.2600000000007</v>
      </c>
      <c r="L11341" s="1">
        <v>2959.7399999999993</v>
      </c>
      <c r="M11341" s="1" t="s">
        <v>25</v>
      </c>
      <c r="N11341" s="1" t="s">
        <v>197</v>
      </c>
    </row>
    <row r="11342" spans="1:14" x14ac:dyDescent="0.3">
      <c r="A11342" s="1" t="s">
        <v>52</v>
      </c>
      <c r="B11342">
        <v>1128299</v>
      </c>
      <c r="C11342" s="2">
        <v>44457</v>
      </c>
      <c r="D11342" s="1" t="s">
        <v>79</v>
      </c>
      <c r="E11342" s="1" t="s">
        <v>84</v>
      </c>
      <c r="F11342" s="1" t="s">
        <v>85</v>
      </c>
      <c r="G11342" s="1" t="s">
        <v>21</v>
      </c>
      <c r="H11342">
        <v>58</v>
      </c>
      <c r="I11342">
        <v>140</v>
      </c>
      <c r="J11342">
        <v>8120</v>
      </c>
      <c r="K11342">
        <v>3248</v>
      </c>
      <c r="L11342" s="1">
        <v>4872</v>
      </c>
      <c r="M11342" s="1" t="s">
        <v>25</v>
      </c>
      <c r="N11342" s="1" t="s">
        <v>196</v>
      </c>
    </row>
    <row r="11343" spans="1:14" x14ac:dyDescent="0.3">
      <c r="A11343" s="1" t="s">
        <v>52</v>
      </c>
      <c r="B11343">
        <v>1128299</v>
      </c>
      <c r="C11343" s="2">
        <v>44457</v>
      </c>
      <c r="D11343" s="1" t="s">
        <v>79</v>
      </c>
      <c r="E11343" s="1" t="s">
        <v>84</v>
      </c>
      <c r="F11343" s="1" t="s">
        <v>85</v>
      </c>
      <c r="G11343" s="1" t="s">
        <v>22</v>
      </c>
      <c r="H11343">
        <v>60</v>
      </c>
      <c r="I11343">
        <v>135</v>
      </c>
      <c r="J11343">
        <v>8100</v>
      </c>
      <c r="K11343">
        <v>2997</v>
      </c>
      <c r="L11343" s="1">
        <v>5103</v>
      </c>
      <c r="M11343" s="1" t="s">
        <v>25</v>
      </c>
      <c r="N11343" s="1" t="s">
        <v>196</v>
      </c>
    </row>
    <row r="11344" spans="1:14" x14ac:dyDescent="0.3">
      <c r="A11344" s="1" t="s">
        <v>52</v>
      </c>
      <c r="B11344">
        <v>1128299</v>
      </c>
      <c r="C11344" s="2">
        <v>44457</v>
      </c>
      <c r="D11344" s="1" t="s">
        <v>79</v>
      </c>
      <c r="E11344" s="1" t="s">
        <v>84</v>
      </c>
      <c r="F11344" s="1" t="s">
        <v>85</v>
      </c>
      <c r="G11344" s="1" t="s">
        <v>23</v>
      </c>
      <c r="H11344">
        <v>54</v>
      </c>
      <c r="I11344">
        <v>75</v>
      </c>
      <c r="J11344">
        <v>4050</v>
      </c>
      <c r="K11344">
        <v>1822.4999999999998</v>
      </c>
      <c r="L11344" s="1">
        <v>2227.5</v>
      </c>
      <c r="M11344" s="1" t="s">
        <v>25</v>
      </c>
      <c r="N11344" s="1" t="s">
        <v>197</v>
      </c>
    </row>
    <row r="11345" spans="1:14" x14ac:dyDescent="0.3">
      <c r="A11345" s="1" t="s">
        <v>52</v>
      </c>
      <c r="B11345">
        <v>1128299</v>
      </c>
      <c r="C11345" s="2">
        <v>44457</v>
      </c>
      <c r="D11345" s="1" t="s">
        <v>79</v>
      </c>
      <c r="E11345" s="1" t="s">
        <v>84</v>
      </c>
      <c r="F11345" s="1" t="s">
        <v>85</v>
      </c>
      <c r="G11345" s="1" t="s">
        <v>24</v>
      </c>
      <c r="H11345">
        <v>54</v>
      </c>
      <c r="I11345">
        <v>65</v>
      </c>
      <c r="J11345">
        <v>3510</v>
      </c>
      <c r="K11345">
        <v>1544.4</v>
      </c>
      <c r="L11345" s="1">
        <v>1965.6</v>
      </c>
      <c r="M11345" s="1" t="s">
        <v>25</v>
      </c>
      <c r="N11345" s="1" t="s">
        <v>197</v>
      </c>
    </row>
    <row r="11346" spans="1:14" x14ac:dyDescent="0.3">
      <c r="A11346" s="1" t="s">
        <v>52</v>
      </c>
      <c r="B11346">
        <v>1128299</v>
      </c>
      <c r="C11346" s="2">
        <v>44457</v>
      </c>
      <c r="D11346" s="1" t="s">
        <v>79</v>
      </c>
      <c r="E11346" s="1" t="s">
        <v>84</v>
      </c>
      <c r="F11346" s="1" t="s">
        <v>85</v>
      </c>
      <c r="G11346" s="1" t="s">
        <v>18</v>
      </c>
      <c r="H11346">
        <v>64</v>
      </c>
      <c r="I11346">
        <v>74</v>
      </c>
      <c r="J11346">
        <v>4736</v>
      </c>
      <c r="K11346">
        <v>1468.16</v>
      </c>
      <c r="L11346" s="1">
        <v>3267.84</v>
      </c>
      <c r="M11346" s="1" t="s">
        <v>25</v>
      </c>
      <c r="N11346" s="1" t="s">
        <v>196</v>
      </c>
    </row>
    <row r="11347" spans="1:14" x14ac:dyDescent="0.3">
      <c r="A11347" s="1" t="s">
        <v>52</v>
      </c>
      <c r="B11347">
        <v>1128299</v>
      </c>
      <c r="C11347" s="2">
        <v>44457</v>
      </c>
      <c r="D11347" s="1" t="s">
        <v>79</v>
      </c>
      <c r="E11347" s="1" t="s">
        <v>84</v>
      </c>
      <c r="F11347" s="1" t="s">
        <v>85</v>
      </c>
      <c r="G11347" s="1" t="s">
        <v>20</v>
      </c>
      <c r="H11347">
        <v>51</v>
      </c>
      <c r="I11347">
        <v>75</v>
      </c>
      <c r="J11347">
        <v>3825</v>
      </c>
      <c r="K11347">
        <v>2103.75</v>
      </c>
      <c r="L11347" s="1">
        <v>1721.25</v>
      </c>
      <c r="M11347" s="1" t="s">
        <v>25</v>
      </c>
      <c r="N11347" s="1" t="s">
        <v>197</v>
      </c>
    </row>
    <row r="11348" spans="1:14" x14ac:dyDescent="0.3">
      <c r="A11348" s="1" t="s">
        <v>52</v>
      </c>
      <c r="B11348">
        <v>1128299</v>
      </c>
      <c r="C11348" s="2">
        <v>44486</v>
      </c>
      <c r="D11348" s="1" t="s">
        <v>79</v>
      </c>
      <c r="E11348" s="1" t="s">
        <v>84</v>
      </c>
      <c r="F11348" s="1" t="s">
        <v>85</v>
      </c>
      <c r="G11348" s="1" t="s">
        <v>21</v>
      </c>
      <c r="H11348">
        <v>47</v>
      </c>
      <c r="I11348">
        <v>100</v>
      </c>
      <c r="J11348">
        <v>4700</v>
      </c>
      <c r="K11348">
        <v>2068</v>
      </c>
      <c r="L11348" s="1">
        <v>2632</v>
      </c>
      <c r="M11348" s="1" t="s">
        <v>25</v>
      </c>
      <c r="N11348" s="1" t="s">
        <v>196</v>
      </c>
    </row>
    <row r="11349" spans="1:14" x14ac:dyDescent="0.3">
      <c r="A11349" s="1" t="s">
        <v>52</v>
      </c>
      <c r="B11349">
        <v>1128299</v>
      </c>
      <c r="C11349" s="2">
        <v>44486</v>
      </c>
      <c r="D11349" s="1" t="s">
        <v>79</v>
      </c>
      <c r="E11349" s="1" t="s">
        <v>84</v>
      </c>
      <c r="F11349" s="1" t="s">
        <v>85</v>
      </c>
      <c r="G11349" s="1" t="s">
        <v>22</v>
      </c>
      <c r="H11349">
        <v>59</v>
      </c>
      <c r="I11349">
        <v>144</v>
      </c>
      <c r="J11349">
        <v>8496</v>
      </c>
      <c r="K11349">
        <v>3228.48</v>
      </c>
      <c r="L11349" s="1">
        <v>5267.52</v>
      </c>
      <c r="M11349" s="1" t="s">
        <v>25</v>
      </c>
      <c r="N11349" s="1" t="s">
        <v>196</v>
      </c>
    </row>
    <row r="11350" spans="1:14" x14ac:dyDescent="0.3">
      <c r="A11350" s="1" t="s">
        <v>52</v>
      </c>
      <c r="B11350">
        <v>1128299</v>
      </c>
      <c r="C11350" s="2">
        <v>44486</v>
      </c>
      <c r="D11350" s="1" t="s">
        <v>79</v>
      </c>
      <c r="E11350" s="1" t="s">
        <v>84</v>
      </c>
      <c r="F11350" s="1" t="s">
        <v>85</v>
      </c>
      <c r="G11350" s="1" t="s">
        <v>23</v>
      </c>
      <c r="H11350">
        <v>55</v>
      </c>
      <c r="I11350">
        <v>112</v>
      </c>
      <c r="J11350">
        <v>6160</v>
      </c>
      <c r="K11350">
        <v>2525.6</v>
      </c>
      <c r="L11350" s="1">
        <v>3634.4</v>
      </c>
      <c r="M11350" s="1" t="s">
        <v>25</v>
      </c>
      <c r="N11350" s="1" t="s">
        <v>197</v>
      </c>
    </row>
    <row r="11351" spans="1:14" x14ac:dyDescent="0.3">
      <c r="A11351" s="1" t="s">
        <v>52</v>
      </c>
      <c r="B11351">
        <v>1128299</v>
      </c>
      <c r="C11351" s="2">
        <v>44486</v>
      </c>
      <c r="D11351" s="1" t="s">
        <v>79</v>
      </c>
      <c r="E11351" s="1" t="s">
        <v>84</v>
      </c>
      <c r="F11351" s="1" t="s">
        <v>85</v>
      </c>
      <c r="G11351" s="1" t="s">
        <v>24</v>
      </c>
      <c r="H11351">
        <v>51</v>
      </c>
      <c r="I11351">
        <v>113</v>
      </c>
      <c r="J11351">
        <v>5763</v>
      </c>
      <c r="K11351">
        <v>2362.83</v>
      </c>
      <c r="L11351" s="1">
        <v>3400.17</v>
      </c>
      <c r="M11351" s="1" t="s">
        <v>25</v>
      </c>
      <c r="N11351" s="1" t="s">
        <v>197</v>
      </c>
    </row>
    <row r="11352" spans="1:14" x14ac:dyDescent="0.3">
      <c r="A11352" s="1" t="s">
        <v>52</v>
      </c>
      <c r="B11352">
        <v>1128299</v>
      </c>
      <c r="C11352" s="2">
        <v>44486</v>
      </c>
      <c r="D11352" s="1" t="s">
        <v>79</v>
      </c>
      <c r="E11352" s="1" t="s">
        <v>84</v>
      </c>
      <c r="F11352" s="1" t="s">
        <v>85</v>
      </c>
      <c r="G11352" s="1" t="s">
        <v>18</v>
      </c>
      <c r="H11352">
        <v>59</v>
      </c>
      <c r="I11352">
        <v>98</v>
      </c>
      <c r="J11352">
        <v>5782</v>
      </c>
      <c r="K11352">
        <v>1792.42</v>
      </c>
      <c r="L11352" s="1">
        <v>3989.58</v>
      </c>
      <c r="M11352" s="1" t="s">
        <v>25</v>
      </c>
      <c r="N11352" s="1" t="s">
        <v>196</v>
      </c>
    </row>
    <row r="11353" spans="1:14" x14ac:dyDescent="0.3">
      <c r="A11353" s="1" t="s">
        <v>52</v>
      </c>
      <c r="B11353">
        <v>1128299</v>
      </c>
      <c r="C11353" s="2">
        <v>44486</v>
      </c>
      <c r="D11353" s="1" t="s">
        <v>79</v>
      </c>
      <c r="E11353" s="1" t="s">
        <v>84</v>
      </c>
      <c r="F11353" s="1" t="s">
        <v>85</v>
      </c>
      <c r="G11353" s="1" t="s">
        <v>20</v>
      </c>
      <c r="H11353">
        <v>65</v>
      </c>
      <c r="I11353">
        <v>104</v>
      </c>
      <c r="J11353">
        <v>6760</v>
      </c>
      <c r="K11353">
        <v>3920.8000000000006</v>
      </c>
      <c r="L11353" s="1">
        <v>2839.1999999999994</v>
      </c>
      <c r="M11353" s="1" t="s">
        <v>25</v>
      </c>
      <c r="N11353" s="1" t="s">
        <v>197</v>
      </c>
    </row>
    <row r="11354" spans="1:14" x14ac:dyDescent="0.3">
      <c r="A11354" s="1" t="s">
        <v>52</v>
      </c>
      <c r="B11354">
        <v>1128299</v>
      </c>
      <c r="C11354" s="2">
        <v>44517</v>
      </c>
      <c r="D11354" s="1" t="s">
        <v>79</v>
      </c>
      <c r="E11354" s="1" t="s">
        <v>84</v>
      </c>
      <c r="F11354" s="1" t="s">
        <v>85</v>
      </c>
      <c r="G11354" s="1" t="s">
        <v>21</v>
      </c>
      <c r="H11354">
        <v>52</v>
      </c>
      <c r="I11354">
        <v>169</v>
      </c>
      <c r="J11354">
        <v>8788</v>
      </c>
      <c r="K11354">
        <v>3515.2000000000003</v>
      </c>
      <c r="L11354" s="1">
        <v>5272.7999999999993</v>
      </c>
      <c r="M11354" s="1" t="s">
        <v>25</v>
      </c>
      <c r="N11354" s="1" t="s">
        <v>196</v>
      </c>
    </row>
    <row r="11355" spans="1:14" x14ac:dyDescent="0.3">
      <c r="A11355" s="1" t="s">
        <v>52</v>
      </c>
      <c r="B11355">
        <v>1128299</v>
      </c>
      <c r="C11355" s="2">
        <v>44517</v>
      </c>
      <c r="D11355" s="1" t="s">
        <v>79</v>
      </c>
      <c r="E11355" s="1" t="s">
        <v>84</v>
      </c>
      <c r="F11355" s="1" t="s">
        <v>85</v>
      </c>
      <c r="G11355" s="1" t="s">
        <v>22</v>
      </c>
      <c r="H11355">
        <v>54</v>
      </c>
      <c r="I11355">
        <v>175</v>
      </c>
      <c r="J11355">
        <v>9450</v>
      </c>
      <c r="K11355">
        <v>3591</v>
      </c>
      <c r="L11355" s="1">
        <v>5859</v>
      </c>
      <c r="M11355" s="1" t="s">
        <v>25</v>
      </c>
      <c r="N11355" s="1" t="s">
        <v>196</v>
      </c>
    </row>
    <row r="11356" spans="1:14" x14ac:dyDescent="0.3">
      <c r="A11356" s="1" t="s">
        <v>52</v>
      </c>
      <c r="B11356">
        <v>1128299</v>
      </c>
      <c r="C11356" s="2">
        <v>44517</v>
      </c>
      <c r="D11356" s="1" t="s">
        <v>79</v>
      </c>
      <c r="E11356" s="1" t="s">
        <v>84</v>
      </c>
      <c r="F11356" s="1" t="s">
        <v>85</v>
      </c>
      <c r="G11356" s="1" t="s">
        <v>23</v>
      </c>
      <c r="H11356">
        <v>53</v>
      </c>
      <c r="I11356">
        <v>147</v>
      </c>
      <c r="J11356">
        <v>7791</v>
      </c>
      <c r="K11356">
        <v>3194.31</v>
      </c>
      <c r="L11356" s="1">
        <v>4596.6900000000005</v>
      </c>
      <c r="M11356" s="1" t="s">
        <v>25</v>
      </c>
      <c r="N11356" s="1" t="s">
        <v>197</v>
      </c>
    </row>
    <row r="11357" spans="1:14" x14ac:dyDescent="0.3">
      <c r="A11357" s="1" t="s">
        <v>52</v>
      </c>
      <c r="B11357">
        <v>1128299</v>
      </c>
      <c r="C11357" s="2">
        <v>44517</v>
      </c>
      <c r="D11357" s="1" t="s">
        <v>79</v>
      </c>
      <c r="E11357" s="1" t="s">
        <v>84</v>
      </c>
      <c r="F11357" s="1" t="s">
        <v>85</v>
      </c>
      <c r="G11357" s="1" t="s">
        <v>24</v>
      </c>
      <c r="H11357">
        <v>64</v>
      </c>
      <c r="I11357">
        <v>150</v>
      </c>
      <c r="J11357">
        <v>9600</v>
      </c>
      <c r="K11357">
        <v>4128</v>
      </c>
      <c r="L11357" s="1">
        <v>5472</v>
      </c>
      <c r="M11357" s="1" t="s">
        <v>25</v>
      </c>
      <c r="N11357" s="1" t="s">
        <v>197</v>
      </c>
    </row>
    <row r="11358" spans="1:14" x14ac:dyDescent="0.3">
      <c r="A11358" s="1" t="s">
        <v>52</v>
      </c>
      <c r="B11358">
        <v>1128299</v>
      </c>
      <c r="C11358" s="2">
        <v>44517</v>
      </c>
      <c r="D11358" s="1" t="s">
        <v>79</v>
      </c>
      <c r="E11358" s="1" t="s">
        <v>84</v>
      </c>
      <c r="F11358" s="1" t="s">
        <v>85</v>
      </c>
      <c r="G11358" s="1" t="s">
        <v>18</v>
      </c>
      <c r="H11358">
        <v>77</v>
      </c>
      <c r="I11358">
        <v>124</v>
      </c>
      <c r="J11358">
        <v>9548</v>
      </c>
      <c r="K11358">
        <v>2864.4000000000005</v>
      </c>
      <c r="L11358" s="1">
        <v>6683.5999999999995</v>
      </c>
      <c r="M11358" s="1" t="s">
        <v>25</v>
      </c>
      <c r="N11358" s="1" t="s">
        <v>196</v>
      </c>
    </row>
    <row r="11359" spans="1:14" x14ac:dyDescent="0.3">
      <c r="A11359" s="1" t="s">
        <v>52</v>
      </c>
      <c r="B11359">
        <v>1128299</v>
      </c>
      <c r="C11359" s="2">
        <v>44517</v>
      </c>
      <c r="D11359" s="1" t="s">
        <v>79</v>
      </c>
      <c r="E11359" s="1" t="s">
        <v>84</v>
      </c>
      <c r="F11359" s="1" t="s">
        <v>85</v>
      </c>
      <c r="G11359" s="1" t="s">
        <v>20</v>
      </c>
      <c r="H11359">
        <v>86</v>
      </c>
      <c r="I11359">
        <v>162</v>
      </c>
      <c r="J11359">
        <v>13932</v>
      </c>
      <c r="K11359">
        <v>8219.880000000001</v>
      </c>
      <c r="L11359" s="1">
        <v>5712.119999999999</v>
      </c>
      <c r="M11359" s="1" t="s">
        <v>25</v>
      </c>
      <c r="N11359" s="1" t="s">
        <v>197</v>
      </c>
    </row>
    <row r="11360" spans="1:14" x14ac:dyDescent="0.3">
      <c r="A11360" s="1" t="s">
        <v>52</v>
      </c>
      <c r="B11360">
        <v>1128299</v>
      </c>
      <c r="C11360" s="2">
        <v>44546</v>
      </c>
      <c r="D11360" s="1" t="s">
        <v>79</v>
      </c>
      <c r="E11360" s="1" t="s">
        <v>84</v>
      </c>
      <c r="F11360" s="1" t="s">
        <v>85</v>
      </c>
      <c r="G11360" s="1" t="s">
        <v>21</v>
      </c>
      <c r="H11360">
        <v>72</v>
      </c>
      <c r="I11360">
        <v>216</v>
      </c>
      <c r="J11360">
        <v>15552</v>
      </c>
      <c r="K11360">
        <v>6220.8</v>
      </c>
      <c r="L11360" s="1">
        <v>9331.2000000000007</v>
      </c>
      <c r="M11360" s="1" t="s">
        <v>25</v>
      </c>
      <c r="N11360" s="1" t="s">
        <v>196</v>
      </c>
    </row>
    <row r="11361" spans="1:14" x14ac:dyDescent="0.3">
      <c r="A11361" s="1" t="s">
        <v>52</v>
      </c>
      <c r="B11361">
        <v>1128299</v>
      </c>
      <c r="C11361" s="2">
        <v>44546</v>
      </c>
      <c r="D11361" s="1" t="s">
        <v>79</v>
      </c>
      <c r="E11361" s="1" t="s">
        <v>84</v>
      </c>
      <c r="F11361" s="1" t="s">
        <v>85</v>
      </c>
      <c r="G11361" s="1" t="s">
        <v>22</v>
      </c>
      <c r="H11361">
        <v>82</v>
      </c>
      <c r="I11361">
        <v>200</v>
      </c>
      <c r="J11361">
        <v>16400</v>
      </c>
      <c r="K11361">
        <v>5740</v>
      </c>
      <c r="L11361" s="1">
        <v>10660</v>
      </c>
      <c r="M11361" s="1" t="s">
        <v>25</v>
      </c>
      <c r="N11361" s="1" t="s">
        <v>196</v>
      </c>
    </row>
    <row r="11362" spans="1:14" x14ac:dyDescent="0.3">
      <c r="A11362" s="1" t="s">
        <v>52</v>
      </c>
      <c r="B11362">
        <v>1128299</v>
      </c>
      <c r="C11362" s="2">
        <v>44303</v>
      </c>
      <c r="D11362" s="1" t="s">
        <v>79</v>
      </c>
      <c r="E11362" s="1" t="s">
        <v>84</v>
      </c>
      <c r="F11362" s="1" t="s">
        <v>85</v>
      </c>
      <c r="G11362" s="1" t="s">
        <v>21</v>
      </c>
      <c r="H11362">
        <v>47</v>
      </c>
      <c r="I11362">
        <v>171</v>
      </c>
      <c r="J11362">
        <v>8037</v>
      </c>
      <c r="K11362">
        <v>2893.3199999999997</v>
      </c>
      <c r="L11362" s="1">
        <v>5143.68</v>
      </c>
      <c r="M11362" s="1" t="s">
        <v>19</v>
      </c>
      <c r="N11362" s="1" t="s">
        <v>196</v>
      </c>
    </row>
    <row r="11363" spans="1:14" x14ac:dyDescent="0.3">
      <c r="A11363" s="1" t="s">
        <v>52</v>
      </c>
      <c r="B11363">
        <v>1128299</v>
      </c>
      <c r="C11363" s="2">
        <v>44303</v>
      </c>
      <c r="D11363" s="1" t="s">
        <v>79</v>
      </c>
      <c r="E11363" s="1" t="s">
        <v>84</v>
      </c>
      <c r="F11363" s="1" t="s">
        <v>85</v>
      </c>
      <c r="G11363" s="1" t="s">
        <v>22</v>
      </c>
      <c r="H11363">
        <v>51</v>
      </c>
      <c r="I11363">
        <v>105</v>
      </c>
      <c r="J11363">
        <v>5355</v>
      </c>
      <c r="K11363">
        <v>1445.8500000000001</v>
      </c>
      <c r="L11363" s="1">
        <v>3909.1499999999996</v>
      </c>
      <c r="M11363" s="1" t="s">
        <v>19</v>
      </c>
      <c r="N11363" s="1" t="s">
        <v>196</v>
      </c>
    </row>
    <row r="11364" spans="1:14" x14ac:dyDescent="0.3">
      <c r="A11364" s="1" t="s">
        <v>52</v>
      </c>
      <c r="B11364">
        <v>1128299</v>
      </c>
      <c r="C11364" s="2">
        <v>44303</v>
      </c>
      <c r="D11364" s="1" t="s">
        <v>79</v>
      </c>
      <c r="E11364" s="1" t="s">
        <v>84</v>
      </c>
      <c r="F11364" s="1" t="s">
        <v>85</v>
      </c>
      <c r="G11364" s="1" t="s">
        <v>23</v>
      </c>
      <c r="H11364">
        <v>49</v>
      </c>
      <c r="I11364">
        <v>132</v>
      </c>
      <c r="J11364">
        <v>6468</v>
      </c>
      <c r="K11364">
        <v>2199.12</v>
      </c>
      <c r="L11364" s="1">
        <v>4268.88</v>
      </c>
      <c r="M11364" s="1" t="s">
        <v>19</v>
      </c>
      <c r="N11364" s="1" t="s">
        <v>197</v>
      </c>
    </row>
    <row r="11365" spans="1:14" x14ac:dyDescent="0.3">
      <c r="A11365" s="1" t="s">
        <v>52</v>
      </c>
      <c r="B11365">
        <v>1128299</v>
      </c>
      <c r="C11365" s="2">
        <v>44303</v>
      </c>
      <c r="D11365" s="1" t="s">
        <v>79</v>
      </c>
      <c r="E11365" s="1" t="s">
        <v>84</v>
      </c>
      <c r="F11365" s="1" t="s">
        <v>85</v>
      </c>
      <c r="G11365" s="1" t="s">
        <v>24</v>
      </c>
      <c r="H11365">
        <v>41</v>
      </c>
      <c r="I11365">
        <v>90</v>
      </c>
      <c r="J11365">
        <v>3690</v>
      </c>
      <c r="K11365">
        <v>1291.5</v>
      </c>
      <c r="L11365" s="1">
        <v>2398.5</v>
      </c>
      <c r="M11365" s="1" t="s">
        <v>19</v>
      </c>
      <c r="N11365" s="1" t="s">
        <v>197</v>
      </c>
    </row>
    <row r="11366" spans="1:14" x14ac:dyDescent="0.3">
      <c r="A11366" s="1" t="s">
        <v>52</v>
      </c>
      <c r="B11366">
        <v>1128299</v>
      </c>
      <c r="C11366" s="2">
        <v>44303</v>
      </c>
      <c r="D11366" s="1" t="s">
        <v>79</v>
      </c>
      <c r="E11366" s="1" t="s">
        <v>84</v>
      </c>
      <c r="F11366" s="1" t="s">
        <v>85</v>
      </c>
      <c r="G11366" s="1" t="s">
        <v>18</v>
      </c>
      <c r="H11366">
        <v>47</v>
      </c>
      <c r="I11366">
        <v>60</v>
      </c>
      <c r="J11366">
        <v>2820</v>
      </c>
      <c r="K11366">
        <v>620.4</v>
      </c>
      <c r="L11366" s="1">
        <v>2199.6</v>
      </c>
      <c r="M11366" s="1" t="s">
        <v>19</v>
      </c>
      <c r="N11366" s="1" t="s">
        <v>196</v>
      </c>
    </row>
    <row r="11367" spans="1:14" x14ac:dyDescent="0.3">
      <c r="A11367" s="1" t="s">
        <v>52</v>
      </c>
      <c r="B11367">
        <v>1128299</v>
      </c>
      <c r="C11367" s="2">
        <v>44303</v>
      </c>
      <c r="D11367" s="1" t="s">
        <v>79</v>
      </c>
      <c r="E11367" s="1" t="s">
        <v>84</v>
      </c>
      <c r="F11367" s="1" t="s">
        <v>85</v>
      </c>
      <c r="G11367" s="1" t="s">
        <v>20</v>
      </c>
      <c r="H11367">
        <v>57</v>
      </c>
      <c r="I11367">
        <v>113</v>
      </c>
      <c r="J11367">
        <v>6441</v>
      </c>
      <c r="K11367">
        <v>3220.5</v>
      </c>
      <c r="L11367" s="1">
        <v>3220.5</v>
      </c>
      <c r="M11367" s="1" t="s">
        <v>19</v>
      </c>
      <c r="N11367" s="1" t="s">
        <v>197</v>
      </c>
    </row>
    <row r="11368" spans="1:14" x14ac:dyDescent="0.3">
      <c r="A11368" s="1" t="s">
        <v>52</v>
      </c>
      <c r="B11368">
        <v>1128299</v>
      </c>
      <c r="C11368" s="2">
        <v>44334</v>
      </c>
      <c r="D11368" s="1" t="s">
        <v>79</v>
      </c>
      <c r="E11368" s="1" t="s">
        <v>84</v>
      </c>
      <c r="F11368" s="1" t="s">
        <v>85</v>
      </c>
      <c r="G11368" s="1" t="s">
        <v>21</v>
      </c>
      <c r="H11368">
        <v>44</v>
      </c>
      <c r="I11368">
        <v>201</v>
      </c>
      <c r="J11368">
        <v>8844</v>
      </c>
      <c r="K11368">
        <v>2918.5199999999995</v>
      </c>
      <c r="L11368" s="1">
        <v>5925.4800000000005</v>
      </c>
      <c r="M11368" s="1" t="s">
        <v>19</v>
      </c>
      <c r="N11368" s="1" t="s">
        <v>196</v>
      </c>
    </row>
    <row r="11369" spans="1:14" x14ac:dyDescent="0.3">
      <c r="A11369" s="1" t="s">
        <v>52</v>
      </c>
      <c r="B11369">
        <v>1128299</v>
      </c>
      <c r="C11369" s="2">
        <v>44334</v>
      </c>
      <c r="D11369" s="1" t="s">
        <v>79</v>
      </c>
      <c r="E11369" s="1" t="s">
        <v>84</v>
      </c>
      <c r="F11369" s="1" t="s">
        <v>85</v>
      </c>
      <c r="G11369" s="1" t="s">
        <v>22</v>
      </c>
      <c r="H11369">
        <v>46</v>
      </c>
      <c r="I11369">
        <v>132</v>
      </c>
      <c r="J11369">
        <v>6072</v>
      </c>
      <c r="K11369">
        <v>1700.16</v>
      </c>
      <c r="L11369" s="1">
        <v>4371.84</v>
      </c>
      <c r="M11369" s="1" t="s">
        <v>19</v>
      </c>
      <c r="N11369" s="1" t="s">
        <v>196</v>
      </c>
    </row>
    <row r="11370" spans="1:14" x14ac:dyDescent="0.3">
      <c r="A11370" s="1" t="s">
        <v>52</v>
      </c>
      <c r="B11370">
        <v>1128299</v>
      </c>
      <c r="C11370" s="2">
        <v>44334</v>
      </c>
      <c r="D11370" s="1" t="s">
        <v>79</v>
      </c>
      <c r="E11370" s="1" t="s">
        <v>84</v>
      </c>
      <c r="F11370" s="1" t="s">
        <v>85</v>
      </c>
      <c r="G11370" s="1" t="s">
        <v>23</v>
      </c>
      <c r="H11370">
        <v>46</v>
      </c>
      <c r="I11370">
        <v>132</v>
      </c>
      <c r="J11370">
        <v>6072</v>
      </c>
      <c r="K11370">
        <v>2185.92</v>
      </c>
      <c r="L11370" s="1">
        <v>3886.08</v>
      </c>
      <c r="M11370" s="1" t="s">
        <v>19</v>
      </c>
      <c r="N11370" s="1" t="s">
        <v>197</v>
      </c>
    </row>
    <row r="11371" spans="1:14" x14ac:dyDescent="0.3">
      <c r="A11371" s="1" t="s">
        <v>52</v>
      </c>
      <c r="B11371">
        <v>1128299</v>
      </c>
      <c r="C11371" s="2">
        <v>44334</v>
      </c>
      <c r="D11371" s="1" t="s">
        <v>79</v>
      </c>
      <c r="E11371" s="1" t="s">
        <v>84</v>
      </c>
      <c r="F11371" s="1" t="s">
        <v>85</v>
      </c>
      <c r="G11371" s="1" t="s">
        <v>24</v>
      </c>
      <c r="H11371">
        <v>39</v>
      </c>
      <c r="I11371">
        <v>107</v>
      </c>
      <c r="J11371">
        <v>4173</v>
      </c>
      <c r="K11371">
        <v>1418.82</v>
      </c>
      <c r="L11371" s="1">
        <v>2754.1800000000003</v>
      </c>
      <c r="M11371" s="1" t="s">
        <v>19</v>
      </c>
      <c r="N11371" s="1" t="s">
        <v>197</v>
      </c>
    </row>
    <row r="11372" spans="1:14" x14ac:dyDescent="0.3">
      <c r="A11372" s="1" t="s">
        <v>52</v>
      </c>
      <c r="B11372">
        <v>1128299</v>
      </c>
      <c r="C11372" s="2">
        <v>44334</v>
      </c>
      <c r="D11372" s="1" t="s">
        <v>79</v>
      </c>
      <c r="E11372" s="1" t="s">
        <v>84</v>
      </c>
      <c r="F11372" s="1" t="s">
        <v>85</v>
      </c>
      <c r="G11372" s="1" t="s">
        <v>18</v>
      </c>
      <c r="H11372">
        <v>42</v>
      </c>
      <c r="I11372">
        <v>68</v>
      </c>
      <c r="J11372">
        <v>2856</v>
      </c>
      <c r="K11372">
        <v>714</v>
      </c>
      <c r="L11372" s="1">
        <v>2142</v>
      </c>
      <c r="M11372" s="1" t="s">
        <v>19</v>
      </c>
      <c r="N11372" s="1" t="s">
        <v>196</v>
      </c>
    </row>
    <row r="11373" spans="1:14" x14ac:dyDescent="0.3">
      <c r="A11373" s="1" t="s">
        <v>52</v>
      </c>
      <c r="B11373">
        <v>1128299</v>
      </c>
      <c r="C11373" s="2">
        <v>44334</v>
      </c>
      <c r="D11373" s="1" t="s">
        <v>79</v>
      </c>
      <c r="E11373" s="1" t="s">
        <v>84</v>
      </c>
      <c r="F11373" s="1" t="s">
        <v>85</v>
      </c>
      <c r="G11373" s="1" t="s">
        <v>20</v>
      </c>
      <c r="H11373">
        <v>48</v>
      </c>
      <c r="I11373">
        <v>173</v>
      </c>
      <c r="J11373">
        <v>8304</v>
      </c>
      <c r="K11373">
        <v>3902.88</v>
      </c>
      <c r="L11373" s="1">
        <v>4401.12</v>
      </c>
      <c r="M11373" s="1" t="s">
        <v>19</v>
      </c>
      <c r="N11373" s="1" t="s">
        <v>197</v>
      </c>
    </row>
    <row r="11374" spans="1:14" x14ac:dyDescent="0.3">
      <c r="A11374" s="1" t="s">
        <v>52</v>
      </c>
      <c r="B11374">
        <v>1128299</v>
      </c>
      <c r="C11374" s="2">
        <v>44364</v>
      </c>
      <c r="D11374" s="1" t="s">
        <v>79</v>
      </c>
      <c r="E11374" s="1" t="s">
        <v>84</v>
      </c>
      <c r="F11374" s="1" t="s">
        <v>85</v>
      </c>
      <c r="G11374" s="1" t="s">
        <v>21</v>
      </c>
      <c r="H11374">
        <v>50</v>
      </c>
      <c r="I11374">
        <v>272</v>
      </c>
      <c r="J11374">
        <v>13600</v>
      </c>
      <c r="K11374">
        <v>4352</v>
      </c>
      <c r="L11374" s="1">
        <v>9248</v>
      </c>
      <c r="M11374" s="1" t="s">
        <v>19</v>
      </c>
      <c r="N11374" s="1" t="s">
        <v>196</v>
      </c>
    </row>
    <row r="11375" spans="1:14" x14ac:dyDescent="0.3">
      <c r="A11375" s="1" t="s">
        <v>52</v>
      </c>
      <c r="B11375">
        <v>1128299</v>
      </c>
      <c r="C11375" s="2">
        <v>44364</v>
      </c>
      <c r="D11375" s="1" t="s">
        <v>79</v>
      </c>
      <c r="E11375" s="1" t="s">
        <v>84</v>
      </c>
      <c r="F11375" s="1" t="s">
        <v>85</v>
      </c>
      <c r="G11375" s="1" t="s">
        <v>22</v>
      </c>
      <c r="H11375">
        <v>53</v>
      </c>
      <c r="I11375">
        <v>224</v>
      </c>
      <c r="J11375">
        <v>11872</v>
      </c>
      <c r="K11375">
        <v>3442.8799999999997</v>
      </c>
      <c r="L11375" s="1">
        <v>8429.1200000000008</v>
      </c>
      <c r="M11375" s="1" t="s">
        <v>19</v>
      </c>
      <c r="N11375" s="1" t="s">
        <v>196</v>
      </c>
    </row>
    <row r="11376" spans="1:14" x14ac:dyDescent="0.3">
      <c r="A11376" s="1" t="s">
        <v>52</v>
      </c>
      <c r="B11376">
        <v>1128299</v>
      </c>
      <c r="C11376" s="2">
        <v>44364</v>
      </c>
      <c r="D11376" s="1" t="s">
        <v>79</v>
      </c>
      <c r="E11376" s="1" t="s">
        <v>84</v>
      </c>
      <c r="F11376" s="1" t="s">
        <v>85</v>
      </c>
      <c r="G11376" s="1" t="s">
        <v>23</v>
      </c>
      <c r="H11376">
        <v>60</v>
      </c>
      <c r="I11376">
        <v>238</v>
      </c>
      <c r="J11376">
        <v>14280</v>
      </c>
      <c r="K11376">
        <v>4712.3999999999996</v>
      </c>
      <c r="L11376" s="1">
        <v>9567.6</v>
      </c>
      <c r="M11376" s="1" t="s">
        <v>19</v>
      </c>
      <c r="N11376" s="1" t="s">
        <v>197</v>
      </c>
    </row>
    <row r="11377" spans="1:14" x14ac:dyDescent="0.3">
      <c r="A11377" s="1" t="s">
        <v>52</v>
      </c>
      <c r="B11377">
        <v>1128299</v>
      </c>
      <c r="C11377" s="2">
        <v>44364</v>
      </c>
      <c r="D11377" s="1" t="s">
        <v>79</v>
      </c>
      <c r="E11377" s="1" t="s">
        <v>84</v>
      </c>
      <c r="F11377" s="1" t="s">
        <v>85</v>
      </c>
      <c r="G11377" s="1" t="s">
        <v>24</v>
      </c>
      <c r="H11377">
        <v>66</v>
      </c>
      <c r="I11377">
        <v>196</v>
      </c>
      <c r="J11377">
        <v>12936</v>
      </c>
      <c r="K11377">
        <v>4786.32</v>
      </c>
      <c r="L11377" s="1">
        <v>8149.68</v>
      </c>
      <c r="M11377" s="1" t="s">
        <v>19</v>
      </c>
      <c r="N11377" s="1" t="s">
        <v>197</v>
      </c>
    </row>
    <row r="11378" spans="1:14" x14ac:dyDescent="0.3">
      <c r="A11378" s="1" t="s">
        <v>52</v>
      </c>
      <c r="B11378">
        <v>1128299</v>
      </c>
      <c r="C11378" s="2">
        <v>44364</v>
      </c>
      <c r="D11378" s="1" t="s">
        <v>79</v>
      </c>
      <c r="E11378" s="1" t="s">
        <v>84</v>
      </c>
      <c r="F11378" s="1" t="s">
        <v>85</v>
      </c>
      <c r="G11378" s="1" t="s">
        <v>18</v>
      </c>
      <c r="H11378">
        <v>71</v>
      </c>
      <c r="I11378">
        <v>153</v>
      </c>
      <c r="J11378">
        <v>10863</v>
      </c>
      <c r="K11378">
        <v>2389.86</v>
      </c>
      <c r="L11378" s="1">
        <v>8473.14</v>
      </c>
      <c r="M11378" s="1" t="s">
        <v>19</v>
      </c>
      <c r="N11378" s="1" t="s">
        <v>196</v>
      </c>
    </row>
    <row r="11379" spans="1:14" x14ac:dyDescent="0.3">
      <c r="A11379" s="1" t="s">
        <v>52</v>
      </c>
      <c r="B11379">
        <v>1128299</v>
      </c>
      <c r="C11379" s="2">
        <v>44364</v>
      </c>
      <c r="D11379" s="1" t="s">
        <v>79</v>
      </c>
      <c r="E11379" s="1" t="s">
        <v>84</v>
      </c>
      <c r="F11379" s="1" t="s">
        <v>85</v>
      </c>
      <c r="G11379" s="1" t="s">
        <v>20</v>
      </c>
      <c r="H11379">
        <v>74</v>
      </c>
      <c r="I11379">
        <v>248</v>
      </c>
      <c r="J11379">
        <v>18352</v>
      </c>
      <c r="K11379">
        <v>8625.44</v>
      </c>
      <c r="L11379" s="1">
        <v>9726.56</v>
      </c>
      <c r="M11379" s="1" t="s">
        <v>19</v>
      </c>
      <c r="N11379" s="1" t="s">
        <v>197</v>
      </c>
    </row>
    <row r="11380" spans="1:14" x14ac:dyDescent="0.3">
      <c r="A11380" s="1" t="s">
        <v>52</v>
      </c>
      <c r="B11380">
        <v>1128299</v>
      </c>
      <c r="C11380" s="2">
        <v>44393</v>
      </c>
      <c r="D11380" s="1" t="s">
        <v>79</v>
      </c>
      <c r="E11380" s="1" t="s">
        <v>84</v>
      </c>
      <c r="F11380" s="1" t="s">
        <v>85</v>
      </c>
      <c r="G11380" s="1" t="s">
        <v>21</v>
      </c>
      <c r="H11380">
        <v>68</v>
      </c>
      <c r="I11380">
        <v>297</v>
      </c>
      <c r="J11380">
        <v>20196</v>
      </c>
      <c r="K11380">
        <v>7472.5199999999995</v>
      </c>
      <c r="L11380" s="1">
        <v>12723.48</v>
      </c>
      <c r="M11380" s="1" t="s">
        <v>19</v>
      </c>
      <c r="N11380" s="1" t="s">
        <v>196</v>
      </c>
    </row>
    <row r="11381" spans="1:14" x14ac:dyDescent="0.3">
      <c r="A11381" s="1" t="s">
        <v>52</v>
      </c>
      <c r="B11381">
        <v>1128299</v>
      </c>
      <c r="C11381" s="2">
        <v>44393</v>
      </c>
      <c r="D11381" s="1" t="s">
        <v>79</v>
      </c>
      <c r="E11381" s="1" t="s">
        <v>84</v>
      </c>
      <c r="F11381" s="1" t="s">
        <v>85</v>
      </c>
      <c r="G11381" s="1" t="s">
        <v>22</v>
      </c>
      <c r="H11381">
        <v>74</v>
      </c>
      <c r="I11381">
        <v>263</v>
      </c>
      <c r="J11381">
        <v>19462</v>
      </c>
      <c r="K11381">
        <v>5449.3600000000006</v>
      </c>
      <c r="L11381" s="1">
        <v>14012.64</v>
      </c>
      <c r="M11381" s="1" t="s">
        <v>19</v>
      </c>
      <c r="N11381" s="1" t="s">
        <v>196</v>
      </c>
    </row>
    <row r="11382" spans="1:14" x14ac:dyDescent="0.3">
      <c r="A11382" s="1" t="s">
        <v>52</v>
      </c>
      <c r="B11382">
        <v>1128299</v>
      </c>
      <c r="C11382" s="2">
        <v>44393</v>
      </c>
      <c r="D11382" s="1" t="s">
        <v>79</v>
      </c>
      <c r="E11382" s="1" t="s">
        <v>84</v>
      </c>
      <c r="F11382" s="1" t="s">
        <v>85</v>
      </c>
      <c r="G11382" s="1" t="s">
        <v>23</v>
      </c>
      <c r="H11382">
        <v>72</v>
      </c>
      <c r="I11382">
        <v>238</v>
      </c>
      <c r="J11382">
        <v>17136</v>
      </c>
      <c r="K11382">
        <v>5826.24</v>
      </c>
      <c r="L11382" s="1">
        <v>11309.76</v>
      </c>
      <c r="M11382" s="1" t="s">
        <v>19</v>
      </c>
      <c r="N11382" s="1" t="s">
        <v>197</v>
      </c>
    </row>
    <row r="11383" spans="1:14" x14ac:dyDescent="0.3">
      <c r="A11383" s="1" t="s">
        <v>52</v>
      </c>
      <c r="B11383">
        <v>1128299</v>
      </c>
      <c r="C11383" s="2">
        <v>44393</v>
      </c>
      <c r="D11383" s="1" t="s">
        <v>79</v>
      </c>
      <c r="E11383" s="1" t="s">
        <v>84</v>
      </c>
      <c r="F11383" s="1" t="s">
        <v>85</v>
      </c>
      <c r="G11383" s="1" t="s">
        <v>24</v>
      </c>
      <c r="H11383">
        <v>59</v>
      </c>
      <c r="I11383">
        <v>186</v>
      </c>
      <c r="J11383">
        <v>10974</v>
      </c>
      <c r="K11383">
        <v>3621.4199999999996</v>
      </c>
      <c r="L11383" s="1">
        <v>7352.58</v>
      </c>
      <c r="M11383" s="1" t="s">
        <v>19</v>
      </c>
      <c r="N11383" s="1" t="s">
        <v>197</v>
      </c>
    </row>
    <row r="11384" spans="1:14" x14ac:dyDescent="0.3">
      <c r="A11384" s="1" t="s">
        <v>52</v>
      </c>
      <c r="B11384">
        <v>1128299</v>
      </c>
      <c r="C11384" s="2">
        <v>44393</v>
      </c>
      <c r="D11384" s="1" t="s">
        <v>79</v>
      </c>
      <c r="E11384" s="1" t="s">
        <v>84</v>
      </c>
      <c r="F11384" s="1" t="s">
        <v>85</v>
      </c>
      <c r="G11384" s="1" t="s">
        <v>18</v>
      </c>
      <c r="H11384">
        <v>68</v>
      </c>
      <c r="I11384">
        <v>208</v>
      </c>
      <c r="J11384">
        <v>14144</v>
      </c>
      <c r="K11384">
        <v>3111.68</v>
      </c>
      <c r="L11384" s="1">
        <v>11032.32</v>
      </c>
      <c r="M11384" s="1" t="s">
        <v>19</v>
      </c>
      <c r="N11384" s="1" t="s">
        <v>196</v>
      </c>
    </row>
    <row r="11385" spans="1:14" x14ac:dyDescent="0.3">
      <c r="A11385" s="1" t="s">
        <v>52</v>
      </c>
      <c r="B11385">
        <v>1128299</v>
      </c>
      <c r="C11385" s="2">
        <v>44393</v>
      </c>
      <c r="D11385" s="1" t="s">
        <v>79</v>
      </c>
      <c r="E11385" s="1" t="s">
        <v>84</v>
      </c>
      <c r="F11385" s="1" t="s">
        <v>85</v>
      </c>
      <c r="G11385" s="1" t="s">
        <v>20</v>
      </c>
      <c r="H11385">
        <v>75</v>
      </c>
      <c r="I11385">
        <v>195</v>
      </c>
      <c r="J11385">
        <v>14625</v>
      </c>
      <c r="K11385">
        <v>6873.75</v>
      </c>
      <c r="L11385" s="1">
        <v>7751.25</v>
      </c>
      <c r="M11385" s="1" t="s">
        <v>19</v>
      </c>
      <c r="N11385" s="1" t="s">
        <v>197</v>
      </c>
    </row>
    <row r="11386" spans="1:14" x14ac:dyDescent="0.3">
      <c r="A11386" s="1" t="s">
        <v>52</v>
      </c>
      <c r="B11386">
        <v>1128299</v>
      </c>
      <c r="C11386" s="2">
        <v>44425</v>
      </c>
      <c r="D11386" s="1" t="s">
        <v>79</v>
      </c>
      <c r="E11386" s="1" t="s">
        <v>84</v>
      </c>
      <c r="F11386" s="1" t="s">
        <v>85</v>
      </c>
      <c r="G11386" s="1" t="s">
        <v>21</v>
      </c>
      <c r="H11386">
        <v>68</v>
      </c>
      <c r="I11386">
        <v>255</v>
      </c>
      <c r="J11386">
        <v>17340</v>
      </c>
      <c r="K11386">
        <v>6242.4</v>
      </c>
      <c r="L11386" s="1">
        <v>11097.6</v>
      </c>
      <c r="M11386" s="1" t="s">
        <v>19</v>
      </c>
      <c r="N11386" s="1" t="s">
        <v>196</v>
      </c>
    </row>
    <row r="11387" spans="1:14" x14ac:dyDescent="0.3">
      <c r="A11387" s="1" t="s">
        <v>52</v>
      </c>
      <c r="B11387">
        <v>1128299</v>
      </c>
      <c r="C11387" s="2">
        <v>44425</v>
      </c>
      <c r="D11387" s="1" t="s">
        <v>79</v>
      </c>
      <c r="E11387" s="1" t="s">
        <v>84</v>
      </c>
      <c r="F11387" s="1" t="s">
        <v>85</v>
      </c>
      <c r="G11387" s="1" t="s">
        <v>22</v>
      </c>
      <c r="H11387">
        <v>60</v>
      </c>
      <c r="I11387">
        <v>272</v>
      </c>
      <c r="J11387">
        <v>16320</v>
      </c>
      <c r="K11387">
        <v>4406.4000000000005</v>
      </c>
      <c r="L11387" s="1">
        <v>11913.599999999999</v>
      </c>
      <c r="M11387" s="1" t="s">
        <v>19</v>
      </c>
      <c r="N11387" s="1" t="s">
        <v>196</v>
      </c>
    </row>
    <row r="11388" spans="1:14" x14ac:dyDescent="0.3">
      <c r="A11388" s="1" t="s">
        <v>52</v>
      </c>
      <c r="B11388">
        <v>1128299</v>
      </c>
      <c r="C11388" s="2">
        <v>44425</v>
      </c>
      <c r="D11388" s="1" t="s">
        <v>79</v>
      </c>
      <c r="E11388" s="1" t="s">
        <v>84</v>
      </c>
      <c r="F11388" s="1" t="s">
        <v>85</v>
      </c>
      <c r="G11388" s="1" t="s">
        <v>23</v>
      </c>
      <c r="H11388">
        <v>62</v>
      </c>
      <c r="I11388">
        <v>231</v>
      </c>
      <c r="J11388">
        <v>14322</v>
      </c>
      <c r="K11388">
        <v>4726.2599999999993</v>
      </c>
      <c r="L11388" s="1">
        <v>9595.7400000000016</v>
      </c>
      <c r="M11388" s="1" t="s">
        <v>19</v>
      </c>
      <c r="N11388" s="1" t="s">
        <v>197</v>
      </c>
    </row>
    <row r="11389" spans="1:14" x14ac:dyDescent="0.3">
      <c r="A11389" s="1" t="s">
        <v>52</v>
      </c>
      <c r="B11389">
        <v>1128299</v>
      </c>
      <c r="C11389" s="2">
        <v>44425</v>
      </c>
      <c r="D11389" s="1" t="s">
        <v>79</v>
      </c>
      <c r="E11389" s="1" t="s">
        <v>84</v>
      </c>
      <c r="F11389" s="1" t="s">
        <v>85</v>
      </c>
      <c r="G11389" s="1" t="s">
        <v>24</v>
      </c>
      <c r="H11389">
        <v>64</v>
      </c>
      <c r="I11389">
        <v>147</v>
      </c>
      <c r="J11389">
        <v>9408</v>
      </c>
      <c r="K11389">
        <v>3104.6399999999994</v>
      </c>
      <c r="L11389" s="1">
        <v>6303.3600000000006</v>
      </c>
      <c r="M11389" s="1" t="s">
        <v>19</v>
      </c>
      <c r="N11389" s="1" t="s">
        <v>197</v>
      </c>
    </row>
    <row r="11390" spans="1:14" x14ac:dyDescent="0.3">
      <c r="A11390" s="1" t="s">
        <v>52</v>
      </c>
      <c r="B11390">
        <v>1128299</v>
      </c>
      <c r="C11390" s="2">
        <v>44425</v>
      </c>
      <c r="D11390" s="1" t="s">
        <v>79</v>
      </c>
      <c r="E11390" s="1" t="s">
        <v>84</v>
      </c>
      <c r="F11390" s="1" t="s">
        <v>85</v>
      </c>
      <c r="G11390" s="1" t="s">
        <v>18</v>
      </c>
      <c r="H11390">
        <v>63</v>
      </c>
      <c r="I11390">
        <v>166</v>
      </c>
      <c r="J11390">
        <v>10458</v>
      </c>
      <c r="K11390">
        <v>2509.92</v>
      </c>
      <c r="L11390" s="1">
        <v>7948.08</v>
      </c>
      <c r="M11390" s="1" t="s">
        <v>19</v>
      </c>
      <c r="N11390" s="1" t="s">
        <v>196</v>
      </c>
    </row>
    <row r="11391" spans="1:14" x14ac:dyDescent="0.3">
      <c r="A11391" s="1" t="s">
        <v>52</v>
      </c>
      <c r="B11391">
        <v>1128299</v>
      </c>
      <c r="C11391" s="2">
        <v>44425</v>
      </c>
      <c r="D11391" s="1" t="s">
        <v>79</v>
      </c>
      <c r="E11391" s="1" t="s">
        <v>84</v>
      </c>
      <c r="F11391" s="1" t="s">
        <v>85</v>
      </c>
      <c r="G11391" s="1" t="s">
        <v>20</v>
      </c>
      <c r="H11391">
        <v>60</v>
      </c>
      <c r="I11391">
        <v>96</v>
      </c>
      <c r="J11391">
        <v>5760</v>
      </c>
      <c r="K11391">
        <v>2822.4</v>
      </c>
      <c r="L11391" s="1">
        <v>2937.6</v>
      </c>
      <c r="M11391" s="1" t="s">
        <v>19</v>
      </c>
      <c r="N11391" s="1" t="s">
        <v>197</v>
      </c>
    </row>
    <row r="11392" spans="1:14" x14ac:dyDescent="0.3">
      <c r="A11392" s="1" t="s">
        <v>52</v>
      </c>
      <c r="B11392">
        <v>1128299</v>
      </c>
      <c r="C11392" s="2">
        <v>44457</v>
      </c>
      <c r="D11392" s="1" t="s">
        <v>79</v>
      </c>
      <c r="E11392" s="1" t="s">
        <v>84</v>
      </c>
      <c r="F11392" s="1" t="s">
        <v>85</v>
      </c>
      <c r="G11392" s="1" t="s">
        <v>21</v>
      </c>
      <c r="H11392">
        <v>44</v>
      </c>
      <c r="I11392">
        <v>155</v>
      </c>
      <c r="J11392">
        <v>6820</v>
      </c>
      <c r="K11392">
        <v>2523.4</v>
      </c>
      <c r="L11392" s="1">
        <v>4296.6000000000004</v>
      </c>
      <c r="M11392" s="1" t="s">
        <v>19</v>
      </c>
      <c r="N11392" s="1" t="s">
        <v>196</v>
      </c>
    </row>
    <row r="11393" spans="1:14" x14ac:dyDescent="0.3">
      <c r="A11393" s="1" t="s">
        <v>52</v>
      </c>
      <c r="B11393">
        <v>1128299</v>
      </c>
      <c r="C11393" s="2">
        <v>44457</v>
      </c>
      <c r="D11393" s="1" t="s">
        <v>79</v>
      </c>
      <c r="E11393" s="1" t="s">
        <v>84</v>
      </c>
      <c r="F11393" s="1" t="s">
        <v>85</v>
      </c>
      <c r="G11393" s="1" t="s">
        <v>22</v>
      </c>
      <c r="H11393">
        <v>45</v>
      </c>
      <c r="I11393">
        <v>150</v>
      </c>
      <c r="J11393">
        <v>6750</v>
      </c>
      <c r="K11393">
        <v>2092.5</v>
      </c>
      <c r="L11393" s="1">
        <v>4657.5</v>
      </c>
      <c r="M11393" s="1" t="s">
        <v>19</v>
      </c>
      <c r="N11393" s="1" t="s">
        <v>196</v>
      </c>
    </row>
    <row r="11394" spans="1:14" x14ac:dyDescent="0.3">
      <c r="A11394" s="1" t="s">
        <v>52</v>
      </c>
      <c r="B11394">
        <v>1128299</v>
      </c>
      <c r="C11394" s="2">
        <v>44457</v>
      </c>
      <c r="D11394" s="1" t="s">
        <v>79</v>
      </c>
      <c r="E11394" s="1" t="s">
        <v>84</v>
      </c>
      <c r="F11394" s="1" t="s">
        <v>85</v>
      </c>
      <c r="G11394" s="1" t="s">
        <v>23</v>
      </c>
      <c r="H11394">
        <v>39</v>
      </c>
      <c r="I11394">
        <v>96</v>
      </c>
      <c r="J11394">
        <v>3744</v>
      </c>
      <c r="K11394">
        <v>1235.5199999999998</v>
      </c>
      <c r="L11394" s="1">
        <v>2508.4800000000005</v>
      </c>
      <c r="M11394" s="1" t="s">
        <v>19</v>
      </c>
      <c r="N11394" s="1" t="s">
        <v>197</v>
      </c>
    </row>
    <row r="11395" spans="1:14" x14ac:dyDescent="0.3">
      <c r="A11395" s="1" t="s">
        <v>52</v>
      </c>
      <c r="B11395">
        <v>1128299</v>
      </c>
      <c r="C11395" s="2">
        <v>44457</v>
      </c>
      <c r="D11395" s="1" t="s">
        <v>79</v>
      </c>
      <c r="E11395" s="1" t="s">
        <v>84</v>
      </c>
      <c r="F11395" s="1" t="s">
        <v>85</v>
      </c>
      <c r="G11395" s="1" t="s">
        <v>24</v>
      </c>
      <c r="H11395">
        <v>44</v>
      </c>
      <c r="I11395">
        <v>78</v>
      </c>
      <c r="J11395">
        <v>3432</v>
      </c>
      <c r="K11395">
        <v>1269.8399999999999</v>
      </c>
      <c r="L11395" s="1">
        <v>2162.16</v>
      </c>
      <c r="M11395" s="1" t="s">
        <v>19</v>
      </c>
      <c r="N11395" s="1" t="s">
        <v>197</v>
      </c>
    </row>
    <row r="11396" spans="1:14" x14ac:dyDescent="0.3">
      <c r="A11396" s="1" t="s">
        <v>52</v>
      </c>
      <c r="B11396">
        <v>1128299</v>
      </c>
      <c r="C11396" s="2">
        <v>44457</v>
      </c>
      <c r="D11396" s="1" t="s">
        <v>79</v>
      </c>
      <c r="E11396" s="1" t="s">
        <v>84</v>
      </c>
      <c r="F11396" s="1" t="s">
        <v>85</v>
      </c>
      <c r="G11396" s="1" t="s">
        <v>18</v>
      </c>
      <c r="H11396">
        <v>54</v>
      </c>
      <c r="I11396">
        <v>94</v>
      </c>
      <c r="J11396">
        <v>5076</v>
      </c>
      <c r="K11396">
        <v>1167.48</v>
      </c>
      <c r="L11396" s="1">
        <v>3908.52</v>
      </c>
      <c r="M11396" s="1" t="s">
        <v>19</v>
      </c>
      <c r="N11396" s="1" t="s">
        <v>196</v>
      </c>
    </row>
    <row r="11397" spans="1:14" x14ac:dyDescent="0.3">
      <c r="A11397" s="1" t="s">
        <v>52</v>
      </c>
      <c r="B11397">
        <v>1128299</v>
      </c>
      <c r="C11397" s="2">
        <v>44457</v>
      </c>
      <c r="D11397" s="1" t="s">
        <v>79</v>
      </c>
      <c r="E11397" s="1" t="s">
        <v>84</v>
      </c>
      <c r="F11397" s="1" t="s">
        <v>85</v>
      </c>
      <c r="G11397" s="1" t="s">
        <v>20</v>
      </c>
      <c r="H11397">
        <v>42</v>
      </c>
      <c r="I11397">
        <v>99</v>
      </c>
      <c r="J11397">
        <v>4158</v>
      </c>
      <c r="K11397">
        <v>2037.42</v>
      </c>
      <c r="L11397" s="1">
        <v>2120.58</v>
      </c>
      <c r="M11397" s="1" t="s">
        <v>19</v>
      </c>
      <c r="N11397" s="1" t="s">
        <v>197</v>
      </c>
    </row>
    <row r="11398" spans="1:14" x14ac:dyDescent="0.3">
      <c r="A11398" s="1" t="s">
        <v>52</v>
      </c>
      <c r="B11398">
        <v>1128299</v>
      </c>
      <c r="C11398" s="2">
        <v>44486</v>
      </c>
      <c r="D11398" s="1" t="s">
        <v>79</v>
      </c>
      <c r="E11398" s="1" t="s">
        <v>84</v>
      </c>
      <c r="F11398" s="1" t="s">
        <v>85</v>
      </c>
      <c r="G11398" s="1" t="s">
        <v>21</v>
      </c>
      <c r="H11398">
        <v>39</v>
      </c>
      <c r="I11398">
        <v>140</v>
      </c>
      <c r="J11398">
        <v>5460</v>
      </c>
      <c r="K11398">
        <v>2020.2</v>
      </c>
      <c r="L11398" s="1">
        <v>3439.8</v>
      </c>
      <c r="M11398" s="1" t="s">
        <v>19</v>
      </c>
      <c r="N11398" s="1" t="s">
        <v>196</v>
      </c>
    </row>
    <row r="11399" spans="1:14" x14ac:dyDescent="0.3">
      <c r="A11399" s="1" t="s">
        <v>52</v>
      </c>
      <c r="B11399">
        <v>1128299</v>
      </c>
      <c r="C11399" s="2">
        <v>44486</v>
      </c>
      <c r="D11399" s="1" t="s">
        <v>79</v>
      </c>
      <c r="E11399" s="1" t="s">
        <v>84</v>
      </c>
      <c r="F11399" s="1" t="s">
        <v>85</v>
      </c>
      <c r="G11399" s="1" t="s">
        <v>22</v>
      </c>
      <c r="H11399">
        <v>43</v>
      </c>
      <c r="I11399">
        <v>190</v>
      </c>
      <c r="J11399">
        <v>8170</v>
      </c>
      <c r="K11399">
        <v>2369.2999999999997</v>
      </c>
      <c r="L11399" s="1">
        <v>5800.7000000000007</v>
      </c>
      <c r="M11399" s="1" t="s">
        <v>19</v>
      </c>
      <c r="N11399" s="1" t="s">
        <v>196</v>
      </c>
    </row>
    <row r="11400" spans="1:14" x14ac:dyDescent="0.3">
      <c r="A11400" s="1" t="s">
        <v>52</v>
      </c>
      <c r="B11400">
        <v>1128299</v>
      </c>
      <c r="C11400" s="2">
        <v>44486</v>
      </c>
      <c r="D11400" s="1" t="s">
        <v>79</v>
      </c>
      <c r="E11400" s="1" t="s">
        <v>84</v>
      </c>
      <c r="F11400" s="1" t="s">
        <v>85</v>
      </c>
      <c r="G11400" s="1" t="s">
        <v>23</v>
      </c>
      <c r="H11400">
        <v>43</v>
      </c>
      <c r="I11400">
        <v>128</v>
      </c>
      <c r="J11400">
        <v>5504</v>
      </c>
      <c r="K11400">
        <v>1871.36</v>
      </c>
      <c r="L11400" s="1">
        <v>3632.6400000000003</v>
      </c>
      <c r="M11400" s="1" t="s">
        <v>19</v>
      </c>
      <c r="N11400" s="1" t="s">
        <v>197</v>
      </c>
    </row>
    <row r="11401" spans="1:14" x14ac:dyDescent="0.3">
      <c r="A11401" s="1" t="s">
        <v>52</v>
      </c>
      <c r="B11401">
        <v>1128299</v>
      </c>
      <c r="C11401" s="2">
        <v>44486</v>
      </c>
      <c r="D11401" s="1" t="s">
        <v>79</v>
      </c>
      <c r="E11401" s="1" t="s">
        <v>84</v>
      </c>
      <c r="F11401" s="1" t="s">
        <v>85</v>
      </c>
      <c r="G11401" s="1" t="s">
        <v>24</v>
      </c>
      <c r="H11401">
        <v>40</v>
      </c>
      <c r="I11401">
        <v>120</v>
      </c>
      <c r="J11401">
        <v>4800</v>
      </c>
      <c r="K11401">
        <v>1680</v>
      </c>
      <c r="L11401" s="1">
        <v>3120</v>
      </c>
      <c r="M11401" s="1" t="s">
        <v>19</v>
      </c>
      <c r="N11401" s="1" t="s">
        <v>197</v>
      </c>
    </row>
    <row r="11402" spans="1:14" x14ac:dyDescent="0.3">
      <c r="A11402" s="1" t="s">
        <v>52</v>
      </c>
      <c r="B11402">
        <v>1128299</v>
      </c>
      <c r="C11402" s="2">
        <v>44486</v>
      </c>
      <c r="D11402" s="1" t="s">
        <v>79</v>
      </c>
      <c r="E11402" s="1" t="s">
        <v>84</v>
      </c>
      <c r="F11402" s="1" t="s">
        <v>85</v>
      </c>
      <c r="G11402" s="1" t="s">
        <v>18</v>
      </c>
      <c r="H11402">
        <v>47</v>
      </c>
      <c r="I11402">
        <v>116</v>
      </c>
      <c r="J11402">
        <v>5452</v>
      </c>
      <c r="K11402">
        <v>1199.44</v>
      </c>
      <c r="L11402" s="1">
        <v>4252.5599999999995</v>
      </c>
      <c r="M11402" s="1" t="s">
        <v>19</v>
      </c>
      <c r="N11402" s="1" t="s">
        <v>196</v>
      </c>
    </row>
    <row r="11403" spans="1:14" x14ac:dyDescent="0.3">
      <c r="A11403" s="1" t="s">
        <v>52</v>
      </c>
      <c r="B11403">
        <v>1128299</v>
      </c>
      <c r="C11403" s="2">
        <v>44486</v>
      </c>
      <c r="D11403" s="1" t="s">
        <v>79</v>
      </c>
      <c r="E11403" s="1" t="s">
        <v>84</v>
      </c>
      <c r="F11403" s="1" t="s">
        <v>85</v>
      </c>
      <c r="G11403" s="1" t="s">
        <v>20</v>
      </c>
      <c r="H11403">
        <v>53</v>
      </c>
      <c r="I11403">
        <v>140</v>
      </c>
      <c r="J11403">
        <v>7420</v>
      </c>
      <c r="K11403">
        <v>3858.4</v>
      </c>
      <c r="L11403" s="1">
        <v>3561.6</v>
      </c>
      <c r="M11403" s="1" t="s">
        <v>19</v>
      </c>
      <c r="N11403" s="1" t="s">
        <v>197</v>
      </c>
    </row>
    <row r="11404" spans="1:14" x14ac:dyDescent="0.3">
      <c r="A11404" s="1" t="s">
        <v>52</v>
      </c>
      <c r="B11404">
        <v>1128299</v>
      </c>
      <c r="C11404" s="2">
        <v>44517</v>
      </c>
      <c r="D11404" s="1" t="s">
        <v>79</v>
      </c>
      <c r="E11404" s="1" t="s">
        <v>84</v>
      </c>
      <c r="F11404" s="1" t="s">
        <v>85</v>
      </c>
      <c r="G11404" s="1" t="s">
        <v>21</v>
      </c>
      <c r="H11404">
        <v>41</v>
      </c>
      <c r="I11404">
        <v>188</v>
      </c>
      <c r="J11404">
        <v>7708</v>
      </c>
      <c r="K11404">
        <v>2620.7199999999998</v>
      </c>
      <c r="L11404" s="1">
        <v>5087.2800000000007</v>
      </c>
      <c r="M11404" s="1" t="s">
        <v>19</v>
      </c>
      <c r="N11404" s="1" t="s">
        <v>196</v>
      </c>
    </row>
    <row r="11405" spans="1:14" x14ac:dyDescent="0.3">
      <c r="A11405" s="1" t="s">
        <v>52</v>
      </c>
      <c r="B11405">
        <v>1128299</v>
      </c>
      <c r="C11405" s="2">
        <v>44517</v>
      </c>
      <c r="D11405" s="1" t="s">
        <v>79</v>
      </c>
      <c r="E11405" s="1" t="s">
        <v>84</v>
      </c>
      <c r="F11405" s="1" t="s">
        <v>85</v>
      </c>
      <c r="G11405" s="1" t="s">
        <v>22</v>
      </c>
      <c r="H11405">
        <v>46</v>
      </c>
      <c r="I11405">
        <v>231</v>
      </c>
      <c r="J11405">
        <v>10626</v>
      </c>
      <c r="K11405">
        <v>3400.32</v>
      </c>
      <c r="L11405" s="1">
        <v>7225.68</v>
      </c>
      <c r="M11405" s="1" t="s">
        <v>19</v>
      </c>
      <c r="N11405" s="1" t="s">
        <v>196</v>
      </c>
    </row>
    <row r="11406" spans="1:14" x14ac:dyDescent="0.3">
      <c r="A11406" s="1" t="s">
        <v>52</v>
      </c>
      <c r="B11406">
        <v>1128299</v>
      </c>
      <c r="C11406" s="2">
        <v>44517</v>
      </c>
      <c r="D11406" s="1" t="s">
        <v>79</v>
      </c>
      <c r="E11406" s="1" t="s">
        <v>84</v>
      </c>
      <c r="F11406" s="1" t="s">
        <v>85</v>
      </c>
      <c r="G11406" s="1" t="s">
        <v>23</v>
      </c>
      <c r="H11406">
        <v>44</v>
      </c>
      <c r="I11406">
        <v>173</v>
      </c>
      <c r="J11406">
        <v>7612</v>
      </c>
      <c r="K11406">
        <v>2816.44</v>
      </c>
      <c r="L11406" s="1">
        <v>4795.5599999999995</v>
      </c>
      <c r="M11406" s="1" t="s">
        <v>19</v>
      </c>
      <c r="N11406" s="1" t="s">
        <v>197</v>
      </c>
    </row>
    <row r="11407" spans="1:14" x14ac:dyDescent="0.3">
      <c r="A11407" s="1" t="s">
        <v>52</v>
      </c>
      <c r="B11407">
        <v>1128299</v>
      </c>
      <c r="C11407" s="2">
        <v>44517</v>
      </c>
      <c r="D11407" s="1" t="s">
        <v>79</v>
      </c>
      <c r="E11407" s="1" t="s">
        <v>84</v>
      </c>
      <c r="F11407" s="1" t="s">
        <v>85</v>
      </c>
      <c r="G11407" s="1" t="s">
        <v>24</v>
      </c>
      <c r="H11407">
        <v>47</v>
      </c>
      <c r="I11407">
        <v>170</v>
      </c>
      <c r="J11407">
        <v>7990</v>
      </c>
      <c r="K11407">
        <v>2716.6</v>
      </c>
      <c r="L11407" s="1">
        <v>5273.4</v>
      </c>
      <c r="M11407" s="1" t="s">
        <v>19</v>
      </c>
      <c r="N11407" s="1" t="s">
        <v>197</v>
      </c>
    </row>
    <row r="11408" spans="1:14" x14ac:dyDescent="0.3">
      <c r="A11408" s="1" t="s">
        <v>52</v>
      </c>
      <c r="B11408">
        <v>1128299</v>
      </c>
      <c r="C11408" s="2">
        <v>44517</v>
      </c>
      <c r="D11408" s="1" t="s">
        <v>79</v>
      </c>
      <c r="E11408" s="1" t="s">
        <v>84</v>
      </c>
      <c r="F11408" s="1" t="s">
        <v>85</v>
      </c>
      <c r="G11408" s="1" t="s">
        <v>18</v>
      </c>
      <c r="H11408">
        <v>58</v>
      </c>
      <c r="I11408">
        <v>147</v>
      </c>
      <c r="J11408">
        <v>8526</v>
      </c>
      <c r="K11408">
        <v>2302.02</v>
      </c>
      <c r="L11408" s="1">
        <v>6223.98</v>
      </c>
      <c r="M11408" s="1" t="s">
        <v>19</v>
      </c>
      <c r="N11408" s="1" t="s">
        <v>196</v>
      </c>
    </row>
    <row r="11409" spans="1:14" x14ac:dyDescent="0.3">
      <c r="A11409" s="1" t="s">
        <v>52</v>
      </c>
      <c r="B11409">
        <v>1128299</v>
      </c>
      <c r="C11409" s="2">
        <v>44517</v>
      </c>
      <c r="D11409" s="1" t="s">
        <v>79</v>
      </c>
      <c r="E11409" s="1" t="s">
        <v>84</v>
      </c>
      <c r="F11409" s="1" t="s">
        <v>85</v>
      </c>
      <c r="G11409" s="1" t="s">
        <v>20</v>
      </c>
      <c r="H11409">
        <v>66</v>
      </c>
      <c r="I11409">
        <v>198</v>
      </c>
      <c r="J11409">
        <v>13068</v>
      </c>
      <c r="K11409">
        <v>6534</v>
      </c>
      <c r="L11409" s="1">
        <v>6534</v>
      </c>
      <c r="M11409" s="1" t="s">
        <v>19</v>
      </c>
      <c r="N11409" s="1" t="s">
        <v>197</v>
      </c>
    </row>
    <row r="11410" spans="1:14" x14ac:dyDescent="0.3">
      <c r="A11410" s="1" t="s">
        <v>52</v>
      </c>
      <c r="B11410">
        <v>1128299</v>
      </c>
      <c r="C11410" s="2">
        <v>44546</v>
      </c>
      <c r="D11410" s="1" t="s">
        <v>79</v>
      </c>
      <c r="E11410" s="1" t="s">
        <v>84</v>
      </c>
      <c r="F11410" s="1" t="s">
        <v>85</v>
      </c>
      <c r="G11410" s="1" t="s">
        <v>21</v>
      </c>
      <c r="H11410">
        <v>58</v>
      </c>
      <c r="I11410">
        <v>280</v>
      </c>
      <c r="J11410">
        <v>16240</v>
      </c>
      <c r="K11410">
        <v>5846.4</v>
      </c>
      <c r="L11410" s="1">
        <v>10393.6</v>
      </c>
      <c r="M11410" s="1" t="s">
        <v>19</v>
      </c>
      <c r="N11410" s="1" t="s">
        <v>196</v>
      </c>
    </row>
    <row r="11411" spans="1:14" x14ac:dyDescent="0.3">
      <c r="A11411" s="1" t="s">
        <v>52</v>
      </c>
      <c r="B11411">
        <v>1128299</v>
      </c>
      <c r="C11411" s="2">
        <v>44546</v>
      </c>
      <c r="D11411" s="1" t="s">
        <v>79</v>
      </c>
      <c r="E11411" s="1" t="s">
        <v>84</v>
      </c>
      <c r="F11411" s="1" t="s">
        <v>85</v>
      </c>
      <c r="G11411" s="1" t="s">
        <v>22</v>
      </c>
      <c r="H11411">
        <v>55</v>
      </c>
      <c r="I11411">
        <v>256</v>
      </c>
      <c r="J11411">
        <v>14080</v>
      </c>
      <c r="K11411">
        <v>4364.8</v>
      </c>
      <c r="L11411" s="1">
        <v>9715.2000000000007</v>
      </c>
      <c r="M11411" s="1" t="s">
        <v>19</v>
      </c>
      <c r="N11411" s="1" t="s">
        <v>196</v>
      </c>
    </row>
    <row r="11412" spans="1:14" x14ac:dyDescent="0.3">
      <c r="A11412" s="1" t="s">
        <v>52</v>
      </c>
      <c r="B11412">
        <v>1128299</v>
      </c>
      <c r="C11412" s="2">
        <v>44668</v>
      </c>
      <c r="D11412" s="1" t="s">
        <v>79</v>
      </c>
      <c r="E11412" s="1" t="s">
        <v>84</v>
      </c>
      <c r="F11412" s="1" t="s">
        <v>85</v>
      </c>
      <c r="G11412" s="1" t="s">
        <v>21</v>
      </c>
      <c r="H11412">
        <v>65</v>
      </c>
      <c r="I11412">
        <v>550</v>
      </c>
      <c r="J11412">
        <v>357500</v>
      </c>
      <c r="K11412">
        <v>107250</v>
      </c>
      <c r="L11412" s="1">
        <v>250250</v>
      </c>
      <c r="M11412" s="1" t="s">
        <v>19</v>
      </c>
      <c r="N11412" s="1" t="s">
        <v>196</v>
      </c>
    </row>
    <row r="11413" spans="1:14" x14ac:dyDescent="0.3">
      <c r="A11413" s="1" t="s">
        <v>52</v>
      </c>
      <c r="B11413">
        <v>1128299</v>
      </c>
      <c r="C11413" s="2">
        <v>44668</v>
      </c>
      <c r="D11413" s="1" t="s">
        <v>79</v>
      </c>
      <c r="E11413" s="1" t="s">
        <v>84</v>
      </c>
      <c r="F11413" s="1" t="s">
        <v>85</v>
      </c>
      <c r="G11413" s="1" t="s">
        <v>22</v>
      </c>
      <c r="H11413">
        <v>70</v>
      </c>
      <c r="I11413">
        <v>350</v>
      </c>
      <c r="J11413">
        <v>245000</v>
      </c>
      <c r="K11413">
        <v>61250</v>
      </c>
      <c r="L11413" s="1">
        <v>183750</v>
      </c>
      <c r="M11413" s="1" t="s">
        <v>19</v>
      </c>
      <c r="N11413" s="1" t="s">
        <v>196</v>
      </c>
    </row>
    <row r="11414" spans="1:14" x14ac:dyDescent="0.3">
      <c r="A11414" s="1" t="s">
        <v>52</v>
      </c>
      <c r="B11414">
        <v>1128299</v>
      </c>
      <c r="C11414" s="2">
        <v>44668</v>
      </c>
      <c r="D11414" s="1" t="s">
        <v>79</v>
      </c>
      <c r="E11414" s="1" t="s">
        <v>84</v>
      </c>
      <c r="F11414" s="1" t="s">
        <v>85</v>
      </c>
      <c r="G11414" s="1" t="s">
        <v>23</v>
      </c>
      <c r="H11414">
        <v>70</v>
      </c>
      <c r="I11414">
        <v>400</v>
      </c>
      <c r="J11414">
        <v>280000</v>
      </c>
      <c r="K11414">
        <v>84000</v>
      </c>
      <c r="L11414" s="1">
        <v>196000</v>
      </c>
      <c r="M11414" s="1" t="s">
        <v>19</v>
      </c>
      <c r="N11414" s="1" t="s">
        <v>197</v>
      </c>
    </row>
    <row r="11415" spans="1:14" x14ac:dyDescent="0.3">
      <c r="A11415" s="1" t="s">
        <v>52</v>
      </c>
      <c r="B11415">
        <v>1128299</v>
      </c>
      <c r="C11415" s="2">
        <v>44668</v>
      </c>
      <c r="D11415" s="1" t="s">
        <v>79</v>
      </c>
      <c r="E11415" s="1" t="s">
        <v>84</v>
      </c>
      <c r="F11415" s="1" t="s">
        <v>85</v>
      </c>
      <c r="G11415" s="1" t="s">
        <v>24</v>
      </c>
      <c r="H11415">
        <v>55.000000000000007</v>
      </c>
      <c r="I11415">
        <v>300</v>
      </c>
      <c r="J11415">
        <v>165000.00000000003</v>
      </c>
      <c r="K11415">
        <v>49500.000000000007</v>
      </c>
      <c r="L11415" s="1">
        <v>115500.00000000003</v>
      </c>
      <c r="M11415" s="1" t="s">
        <v>19</v>
      </c>
      <c r="N11415" s="1" t="s">
        <v>197</v>
      </c>
    </row>
    <row r="11416" spans="1:14" x14ac:dyDescent="0.3">
      <c r="A11416" s="1" t="s">
        <v>52</v>
      </c>
      <c r="B11416">
        <v>1128299</v>
      </c>
      <c r="C11416" s="2">
        <v>44668</v>
      </c>
      <c r="D11416" s="1" t="s">
        <v>79</v>
      </c>
      <c r="E11416" s="1" t="s">
        <v>84</v>
      </c>
      <c r="F11416" s="1" t="s">
        <v>85</v>
      </c>
      <c r="G11416" s="1" t="s">
        <v>18</v>
      </c>
      <c r="H11416">
        <v>60.000000000000007</v>
      </c>
      <c r="I11416">
        <v>200</v>
      </c>
      <c r="J11416">
        <v>120000.00000000001</v>
      </c>
      <c r="K11416">
        <v>24000.000000000004</v>
      </c>
      <c r="L11416" s="1">
        <v>96000.000000000015</v>
      </c>
      <c r="M11416" s="1" t="s">
        <v>19</v>
      </c>
      <c r="N11416" s="1" t="s">
        <v>196</v>
      </c>
    </row>
    <row r="11417" spans="1:14" x14ac:dyDescent="0.3">
      <c r="A11417" s="1" t="s">
        <v>52</v>
      </c>
      <c r="B11417">
        <v>1128299</v>
      </c>
      <c r="C11417" s="2">
        <v>44668</v>
      </c>
      <c r="D11417" s="1" t="s">
        <v>79</v>
      </c>
      <c r="E11417" s="1" t="s">
        <v>84</v>
      </c>
      <c r="F11417" s="1" t="s">
        <v>85</v>
      </c>
      <c r="G11417" s="1" t="s">
        <v>20</v>
      </c>
      <c r="H11417">
        <v>75.000000000000014</v>
      </c>
      <c r="I11417">
        <v>375</v>
      </c>
      <c r="J11417">
        <v>281250.00000000006</v>
      </c>
      <c r="K11417">
        <v>126562.50000000003</v>
      </c>
      <c r="L11417" s="1">
        <v>154687.50000000003</v>
      </c>
      <c r="M11417" s="1" t="s">
        <v>19</v>
      </c>
      <c r="N11417" s="1" t="s">
        <v>197</v>
      </c>
    </row>
    <row r="11418" spans="1:14" x14ac:dyDescent="0.3">
      <c r="A11418" s="1" t="s">
        <v>52</v>
      </c>
      <c r="B11418">
        <v>1128299</v>
      </c>
      <c r="C11418" s="2">
        <v>44699</v>
      </c>
      <c r="D11418" s="1" t="s">
        <v>79</v>
      </c>
      <c r="E11418" s="1" t="s">
        <v>84</v>
      </c>
      <c r="F11418" s="1" t="s">
        <v>85</v>
      </c>
      <c r="G11418" s="1" t="s">
        <v>21</v>
      </c>
      <c r="H11418">
        <v>60</v>
      </c>
      <c r="I11418">
        <v>575</v>
      </c>
      <c r="J11418">
        <v>345000</v>
      </c>
      <c r="K11418">
        <v>103500</v>
      </c>
      <c r="L11418" s="1">
        <v>241500</v>
      </c>
      <c r="M11418" s="1" t="s">
        <v>19</v>
      </c>
      <c r="N11418" s="1" t="s">
        <v>196</v>
      </c>
    </row>
    <row r="11419" spans="1:14" x14ac:dyDescent="0.3">
      <c r="A11419" s="1" t="s">
        <v>52</v>
      </c>
      <c r="B11419">
        <v>1128299</v>
      </c>
      <c r="C11419" s="2">
        <v>44699</v>
      </c>
      <c r="D11419" s="1" t="s">
        <v>79</v>
      </c>
      <c r="E11419" s="1" t="s">
        <v>84</v>
      </c>
      <c r="F11419" s="1" t="s">
        <v>85</v>
      </c>
      <c r="G11419" s="1" t="s">
        <v>22</v>
      </c>
      <c r="H11419">
        <v>65</v>
      </c>
      <c r="I11419">
        <v>425</v>
      </c>
      <c r="J11419">
        <v>276250</v>
      </c>
      <c r="K11419">
        <v>69062.5</v>
      </c>
      <c r="L11419" s="1">
        <v>207187.5</v>
      </c>
      <c r="M11419" s="1" t="s">
        <v>19</v>
      </c>
      <c r="N11419" s="1" t="s">
        <v>196</v>
      </c>
    </row>
    <row r="11420" spans="1:14" x14ac:dyDescent="0.3">
      <c r="A11420" s="1" t="s">
        <v>52</v>
      </c>
      <c r="B11420">
        <v>1128299</v>
      </c>
      <c r="C11420" s="2">
        <v>44699</v>
      </c>
      <c r="D11420" s="1" t="s">
        <v>79</v>
      </c>
      <c r="E11420" s="1" t="s">
        <v>84</v>
      </c>
      <c r="F11420" s="1" t="s">
        <v>85</v>
      </c>
      <c r="G11420" s="1" t="s">
        <v>23</v>
      </c>
      <c r="H11420">
        <v>65</v>
      </c>
      <c r="I11420">
        <v>425</v>
      </c>
      <c r="J11420">
        <v>276250</v>
      </c>
      <c r="K11420">
        <v>82875</v>
      </c>
      <c r="L11420" s="1">
        <v>193375</v>
      </c>
      <c r="M11420" s="1" t="s">
        <v>19</v>
      </c>
      <c r="N11420" s="1" t="s">
        <v>197</v>
      </c>
    </row>
    <row r="11421" spans="1:14" x14ac:dyDescent="0.3">
      <c r="A11421" s="1" t="s">
        <v>52</v>
      </c>
      <c r="B11421">
        <v>1128299</v>
      </c>
      <c r="C11421" s="2">
        <v>44699</v>
      </c>
      <c r="D11421" s="1" t="s">
        <v>79</v>
      </c>
      <c r="E11421" s="1" t="s">
        <v>84</v>
      </c>
      <c r="F11421" s="1" t="s">
        <v>85</v>
      </c>
      <c r="G11421" s="1" t="s">
        <v>24</v>
      </c>
      <c r="H11421">
        <v>60</v>
      </c>
      <c r="I11421">
        <v>325</v>
      </c>
      <c r="J11421">
        <v>195000</v>
      </c>
      <c r="K11421">
        <v>58500</v>
      </c>
      <c r="L11421" s="1">
        <v>136500</v>
      </c>
      <c r="M11421" s="1" t="s">
        <v>19</v>
      </c>
      <c r="N11421" s="1" t="s">
        <v>197</v>
      </c>
    </row>
    <row r="11422" spans="1:14" x14ac:dyDescent="0.3">
      <c r="A11422" s="1" t="s">
        <v>52</v>
      </c>
      <c r="B11422">
        <v>1128299</v>
      </c>
      <c r="C11422" s="2">
        <v>44699</v>
      </c>
      <c r="D11422" s="1" t="s">
        <v>79</v>
      </c>
      <c r="E11422" s="1" t="s">
        <v>84</v>
      </c>
      <c r="F11422" s="1" t="s">
        <v>85</v>
      </c>
      <c r="G11422" s="1" t="s">
        <v>18</v>
      </c>
      <c r="H11422">
        <v>54.999999999999993</v>
      </c>
      <c r="I11422">
        <v>225</v>
      </c>
      <c r="J11422">
        <v>123749.99999999999</v>
      </c>
      <c r="K11422">
        <v>24750</v>
      </c>
      <c r="L11422" s="1">
        <v>98999.999999999985</v>
      </c>
      <c r="M11422" s="1" t="s">
        <v>19</v>
      </c>
      <c r="N11422" s="1" t="s">
        <v>196</v>
      </c>
    </row>
    <row r="11423" spans="1:14" x14ac:dyDescent="0.3">
      <c r="A11423" s="1" t="s">
        <v>52</v>
      </c>
      <c r="B11423">
        <v>1128299</v>
      </c>
      <c r="C11423" s="2">
        <v>44699</v>
      </c>
      <c r="D11423" s="1" t="s">
        <v>79</v>
      </c>
      <c r="E11423" s="1" t="s">
        <v>84</v>
      </c>
      <c r="F11423" s="1" t="s">
        <v>85</v>
      </c>
      <c r="G11423" s="1" t="s">
        <v>20</v>
      </c>
      <c r="H11423">
        <v>70</v>
      </c>
      <c r="I11423">
        <v>575</v>
      </c>
      <c r="J11423">
        <v>402500</v>
      </c>
      <c r="K11423">
        <v>181125</v>
      </c>
      <c r="L11423" s="1">
        <v>221375</v>
      </c>
      <c r="M11423" s="1" t="s">
        <v>19</v>
      </c>
      <c r="N11423" s="1" t="s">
        <v>197</v>
      </c>
    </row>
    <row r="11424" spans="1:14" x14ac:dyDescent="0.3">
      <c r="A11424" s="1" t="s">
        <v>52</v>
      </c>
      <c r="B11424">
        <v>1128299</v>
      </c>
      <c r="C11424" s="2">
        <v>44729</v>
      </c>
      <c r="D11424" s="1" t="s">
        <v>79</v>
      </c>
      <c r="E11424" s="1" t="s">
        <v>84</v>
      </c>
      <c r="F11424" s="1" t="s">
        <v>85</v>
      </c>
      <c r="G11424" s="1" t="s">
        <v>21</v>
      </c>
      <c r="H11424">
        <v>64.999999999999986</v>
      </c>
      <c r="I11424">
        <v>825</v>
      </c>
      <c r="J11424">
        <v>536249.99999999988</v>
      </c>
      <c r="K11424">
        <v>160874.99999999997</v>
      </c>
      <c r="L11424" s="1">
        <v>375374.99999999988</v>
      </c>
      <c r="M11424" s="1" t="s">
        <v>19</v>
      </c>
      <c r="N11424" s="1" t="s">
        <v>196</v>
      </c>
    </row>
    <row r="11425" spans="1:14" x14ac:dyDescent="0.3">
      <c r="A11425" s="1" t="s">
        <v>52</v>
      </c>
      <c r="B11425">
        <v>1128299</v>
      </c>
      <c r="C11425" s="2">
        <v>44729</v>
      </c>
      <c r="D11425" s="1" t="s">
        <v>79</v>
      </c>
      <c r="E11425" s="1" t="s">
        <v>84</v>
      </c>
      <c r="F11425" s="1" t="s">
        <v>85</v>
      </c>
      <c r="G11425" s="1" t="s">
        <v>22</v>
      </c>
      <c r="H11425">
        <v>70</v>
      </c>
      <c r="I11425">
        <v>700</v>
      </c>
      <c r="J11425">
        <v>490000</v>
      </c>
      <c r="K11425">
        <v>122500</v>
      </c>
      <c r="L11425" s="1">
        <v>367500</v>
      </c>
      <c r="M11425" s="1" t="s">
        <v>28</v>
      </c>
      <c r="N11425" s="1" t="s">
        <v>196</v>
      </c>
    </row>
    <row r="11426" spans="1:14" x14ac:dyDescent="0.3">
      <c r="A11426" s="1" t="s">
        <v>52</v>
      </c>
      <c r="B11426">
        <v>1128299</v>
      </c>
      <c r="C11426" s="2">
        <v>44729</v>
      </c>
      <c r="D11426" s="1" t="s">
        <v>79</v>
      </c>
      <c r="E11426" s="1" t="s">
        <v>84</v>
      </c>
      <c r="F11426" s="1" t="s">
        <v>85</v>
      </c>
      <c r="G11426" s="1" t="s">
        <v>23</v>
      </c>
      <c r="H11426">
        <v>85</v>
      </c>
      <c r="I11426">
        <v>700</v>
      </c>
      <c r="J11426">
        <v>595000</v>
      </c>
      <c r="K11426">
        <v>178500</v>
      </c>
      <c r="L11426" s="1">
        <v>416500</v>
      </c>
      <c r="M11426" s="1" t="s">
        <v>28</v>
      </c>
      <c r="N11426" s="1" t="s">
        <v>197</v>
      </c>
    </row>
    <row r="11427" spans="1:14" x14ac:dyDescent="0.3">
      <c r="A11427" s="1" t="s">
        <v>52</v>
      </c>
      <c r="B11427">
        <v>1128299</v>
      </c>
      <c r="C11427" s="2">
        <v>44729</v>
      </c>
      <c r="D11427" s="1" t="s">
        <v>79</v>
      </c>
      <c r="E11427" s="1" t="s">
        <v>84</v>
      </c>
      <c r="F11427" s="1" t="s">
        <v>85</v>
      </c>
      <c r="G11427" s="1" t="s">
        <v>24</v>
      </c>
      <c r="H11427">
        <v>85</v>
      </c>
      <c r="I11427">
        <v>575</v>
      </c>
      <c r="J11427">
        <v>488750</v>
      </c>
      <c r="K11427">
        <v>146625</v>
      </c>
      <c r="L11427" s="1">
        <v>342125</v>
      </c>
      <c r="M11427" s="1" t="s">
        <v>28</v>
      </c>
      <c r="N11427" s="1" t="s">
        <v>197</v>
      </c>
    </row>
    <row r="11428" spans="1:14" x14ac:dyDescent="0.3">
      <c r="A11428" s="1" t="s">
        <v>52</v>
      </c>
      <c r="B11428">
        <v>1128299</v>
      </c>
      <c r="C11428" s="2">
        <v>44729</v>
      </c>
      <c r="D11428" s="1" t="s">
        <v>79</v>
      </c>
      <c r="E11428" s="1" t="s">
        <v>84</v>
      </c>
      <c r="F11428" s="1" t="s">
        <v>85</v>
      </c>
      <c r="G11428" s="1" t="s">
        <v>18</v>
      </c>
      <c r="H11428">
        <v>95</v>
      </c>
      <c r="I11428">
        <v>450</v>
      </c>
      <c r="J11428">
        <v>427500</v>
      </c>
      <c r="K11428">
        <v>85500</v>
      </c>
      <c r="L11428" s="1">
        <v>342000</v>
      </c>
      <c r="M11428" s="1" t="s">
        <v>28</v>
      </c>
      <c r="N11428" s="1" t="s">
        <v>196</v>
      </c>
    </row>
    <row r="11429" spans="1:14" x14ac:dyDescent="0.3">
      <c r="A11429" s="1" t="s">
        <v>52</v>
      </c>
      <c r="B11429">
        <v>1128299</v>
      </c>
      <c r="C11429" s="2">
        <v>44729</v>
      </c>
      <c r="D11429" s="1" t="s">
        <v>79</v>
      </c>
      <c r="E11429" s="1" t="s">
        <v>84</v>
      </c>
      <c r="F11429" s="1" t="s">
        <v>85</v>
      </c>
      <c r="G11429" s="1" t="s">
        <v>20</v>
      </c>
      <c r="H11429">
        <v>110.00000000000001</v>
      </c>
      <c r="I11429">
        <v>750</v>
      </c>
      <c r="J11429">
        <v>825000.00000000012</v>
      </c>
      <c r="K11429">
        <v>371250.00000000006</v>
      </c>
      <c r="L11429" s="1">
        <v>453750.00000000006</v>
      </c>
      <c r="M11429" s="1" t="s">
        <v>28</v>
      </c>
      <c r="N11429" s="1" t="s">
        <v>197</v>
      </c>
    </row>
    <row r="11430" spans="1:14" x14ac:dyDescent="0.3">
      <c r="A11430" s="1" t="s">
        <v>52</v>
      </c>
      <c r="B11430">
        <v>1128299</v>
      </c>
      <c r="C11430" s="2">
        <v>44758</v>
      </c>
      <c r="D11430" s="1" t="s">
        <v>79</v>
      </c>
      <c r="E11430" s="1" t="s">
        <v>84</v>
      </c>
      <c r="F11430" s="1" t="s">
        <v>85</v>
      </c>
      <c r="G11430" s="1" t="s">
        <v>21</v>
      </c>
      <c r="H11430">
        <v>90</v>
      </c>
      <c r="I11430">
        <v>900</v>
      </c>
      <c r="J11430">
        <v>810000</v>
      </c>
      <c r="K11430">
        <v>243000</v>
      </c>
      <c r="L11430" s="1">
        <v>567000</v>
      </c>
      <c r="M11430" s="1" t="s">
        <v>28</v>
      </c>
      <c r="N11430" s="1" t="s">
        <v>196</v>
      </c>
    </row>
    <row r="11431" spans="1:14" x14ac:dyDescent="0.3">
      <c r="A11431" s="1" t="s">
        <v>52</v>
      </c>
      <c r="B11431">
        <v>1128299</v>
      </c>
      <c r="C11431" s="2">
        <v>44758</v>
      </c>
      <c r="D11431" s="1" t="s">
        <v>79</v>
      </c>
      <c r="E11431" s="1" t="s">
        <v>84</v>
      </c>
      <c r="F11431" s="1" t="s">
        <v>85</v>
      </c>
      <c r="G11431" s="1" t="s">
        <v>22</v>
      </c>
      <c r="H11431">
        <v>95</v>
      </c>
      <c r="I11431">
        <v>750</v>
      </c>
      <c r="J11431">
        <v>712500</v>
      </c>
      <c r="K11431">
        <v>178125</v>
      </c>
      <c r="L11431" s="1">
        <v>534375</v>
      </c>
      <c r="M11431" s="1" t="s">
        <v>28</v>
      </c>
      <c r="N11431" s="1" t="s">
        <v>196</v>
      </c>
    </row>
    <row r="11432" spans="1:14" x14ac:dyDescent="0.3">
      <c r="A11432" s="1" t="s">
        <v>52</v>
      </c>
      <c r="B11432">
        <v>1128299</v>
      </c>
      <c r="C11432" s="2">
        <v>44758</v>
      </c>
      <c r="D11432" s="1" t="s">
        <v>79</v>
      </c>
      <c r="E11432" s="1" t="s">
        <v>84</v>
      </c>
      <c r="F11432" s="1" t="s">
        <v>85</v>
      </c>
      <c r="G11432" s="1" t="s">
        <v>23</v>
      </c>
      <c r="H11432">
        <v>95</v>
      </c>
      <c r="I11432">
        <v>700</v>
      </c>
      <c r="J11432">
        <v>665000</v>
      </c>
      <c r="K11432">
        <v>199500</v>
      </c>
      <c r="L11432" s="1">
        <v>465500</v>
      </c>
      <c r="M11432" s="1" t="s">
        <v>28</v>
      </c>
      <c r="N11432" s="1" t="s">
        <v>197</v>
      </c>
    </row>
    <row r="11433" spans="1:14" x14ac:dyDescent="0.3">
      <c r="A11433" s="1" t="s">
        <v>52</v>
      </c>
      <c r="B11433">
        <v>1128299</v>
      </c>
      <c r="C11433" s="2">
        <v>44758</v>
      </c>
      <c r="D11433" s="1" t="s">
        <v>79</v>
      </c>
      <c r="E11433" s="1" t="s">
        <v>84</v>
      </c>
      <c r="F11433" s="1" t="s">
        <v>85</v>
      </c>
      <c r="G11433" s="1" t="s">
        <v>24</v>
      </c>
      <c r="H11433">
        <v>90</v>
      </c>
      <c r="I11433">
        <v>600</v>
      </c>
      <c r="J11433">
        <v>540000</v>
      </c>
      <c r="K11433">
        <v>162000</v>
      </c>
      <c r="L11433" s="1">
        <v>378000</v>
      </c>
      <c r="M11433" s="1" t="s">
        <v>28</v>
      </c>
      <c r="N11433" s="1" t="s">
        <v>197</v>
      </c>
    </row>
    <row r="11434" spans="1:14" x14ac:dyDescent="0.3">
      <c r="A11434" s="1" t="s">
        <v>52</v>
      </c>
      <c r="B11434">
        <v>1128299</v>
      </c>
      <c r="C11434" s="2">
        <v>44758</v>
      </c>
      <c r="D11434" s="1" t="s">
        <v>79</v>
      </c>
      <c r="E11434" s="1" t="s">
        <v>84</v>
      </c>
      <c r="F11434" s="1" t="s">
        <v>85</v>
      </c>
      <c r="G11434" s="1" t="s">
        <v>18</v>
      </c>
      <c r="H11434">
        <v>95</v>
      </c>
      <c r="I11434">
        <v>650</v>
      </c>
      <c r="J11434">
        <v>617500</v>
      </c>
      <c r="K11434">
        <v>123500</v>
      </c>
      <c r="L11434" s="1">
        <v>494000</v>
      </c>
      <c r="M11434" s="1" t="s">
        <v>28</v>
      </c>
      <c r="N11434" s="1" t="s">
        <v>196</v>
      </c>
    </row>
    <row r="11435" spans="1:14" x14ac:dyDescent="0.3">
      <c r="A11435" s="1" t="s">
        <v>52</v>
      </c>
      <c r="B11435">
        <v>1128299</v>
      </c>
      <c r="C11435" s="2">
        <v>44758</v>
      </c>
      <c r="D11435" s="1" t="s">
        <v>79</v>
      </c>
      <c r="E11435" s="1" t="s">
        <v>84</v>
      </c>
      <c r="F11435" s="1" t="s">
        <v>85</v>
      </c>
      <c r="G11435" s="1" t="s">
        <v>20</v>
      </c>
      <c r="H11435">
        <v>110.00000000000001</v>
      </c>
      <c r="I11435">
        <v>650</v>
      </c>
      <c r="J11435">
        <v>715000.00000000012</v>
      </c>
      <c r="K11435">
        <v>321750.00000000006</v>
      </c>
      <c r="L11435" s="1">
        <v>393250.00000000006</v>
      </c>
      <c r="M11435" s="1" t="s">
        <v>28</v>
      </c>
      <c r="N11435" s="1" t="s">
        <v>197</v>
      </c>
    </row>
    <row r="11436" spans="1:14" x14ac:dyDescent="0.3">
      <c r="A11436" s="1" t="s">
        <v>52</v>
      </c>
      <c r="B11436">
        <v>1128299</v>
      </c>
      <c r="C11436" s="2">
        <v>44790</v>
      </c>
      <c r="D11436" s="1" t="s">
        <v>79</v>
      </c>
      <c r="E11436" s="1" t="s">
        <v>84</v>
      </c>
      <c r="F11436" s="1" t="s">
        <v>85</v>
      </c>
      <c r="G11436" s="1" t="s">
        <v>21</v>
      </c>
      <c r="H11436">
        <v>95</v>
      </c>
      <c r="I11436">
        <v>850</v>
      </c>
      <c r="J11436">
        <v>807500</v>
      </c>
      <c r="K11436">
        <v>242250</v>
      </c>
      <c r="L11436" s="1">
        <v>565250</v>
      </c>
      <c r="M11436" s="1" t="s">
        <v>28</v>
      </c>
      <c r="N11436" s="1" t="s">
        <v>196</v>
      </c>
    </row>
    <row r="11437" spans="1:14" x14ac:dyDescent="0.3">
      <c r="A11437" s="1" t="s">
        <v>52</v>
      </c>
      <c r="B11437">
        <v>1128299</v>
      </c>
      <c r="C11437" s="2">
        <v>44790</v>
      </c>
      <c r="D11437" s="1" t="s">
        <v>79</v>
      </c>
      <c r="E11437" s="1" t="s">
        <v>84</v>
      </c>
      <c r="F11437" s="1" t="s">
        <v>85</v>
      </c>
      <c r="G11437" s="1" t="s">
        <v>22</v>
      </c>
      <c r="H11437">
        <v>85.000000000000014</v>
      </c>
      <c r="I11437">
        <v>825</v>
      </c>
      <c r="J11437">
        <v>701250.00000000012</v>
      </c>
      <c r="K11437">
        <v>175312.50000000003</v>
      </c>
      <c r="L11437" s="1">
        <v>525937.50000000012</v>
      </c>
      <c r="M11437" s="1" t="s">
        <v>28</v>
      </c>
      <c r="N11437" s="1" t="s">
        <v>196</v>
      </c>
    </row>
    <row r="11438" spans="1:14" x14ac:dyDescent="0.3">
      <c r="A11438" s="1" t="s">
        <v>52</v>
      </c>
      <c r="B11438">
        <v>1128299</v>
      </c>
      <c r="C11438" s="2">
        <v>44790</v>
      </c>
      <c r="D11438" s="1" t="s">
        <v>79</v>
      </c>
      <c r="E11438" s="1" t="s">
        <v>84</v>
      </c>
      <c r="F11438" s="1" t="s">
        <v>85</v>
      </c>
      <c r="G11438" s="1" t="s">
        <v>23</v>
      </c>
      <c r="H11438">
        <v>80</v>
      </c>
      <c r="I11438">
        <v>700</v>
      </c>
      <c r="J11438">
        <v>560000</v>
      </c>
      <c r="K11438">
        <v>168000</v>
      </c>
      <c r="L11438" s="1">
        <v>392000</v>
      </c>
      <c r="M11438" s="1" t="s">
        <v>28</v>
      </c>
      <c r="N11438" s="1" t="s">
        <v>197</v>
      </c>
    </row>
    <row r="11439" spans="1:14" x14ac:dyDescent="0.3">
      <c r="A11439" s="1" t="s">
        <v>52</v>
      </c>
      <c r="B11439">
        <v>1128299</v>
      </c>
      <c r="C11439" s="2">
        <v>44790</v>
      </c>
      <c r="D11439" s="1" t="s">
        <v>79</v>
      </c>
      <c r="E11439" s="1" t="s">
        <v>84</v>
      </c>
      <c r="F11439" s="1" t="s">
        <v>85</v>
      </c>
      <c r="G11439" s="1" t="s">
        <v>24</v>
      </c>
      <c r="H11439">
        <v>80</v>
      </c>
      <c r="I11439">
        <v>475</v>
      </c>
      <c r="J11439">
        <v>380000</v>
      </c>
      <c r="K11439">
        <v>114000</v>
      </c>
      <c r="L11439" s="1">
        <v>266000</v>
      </c>
      <c r="M11439" s="1" t="s">
        <v>28</v>
      </c>
      <c r="N11439" s="1" t="s">
        <v>197</v>
      </c>
    </row>
    <row r="11440" spans="1:14" x14ac:dyDescent="0.3">
      <c r="A11440" s="1" t="s">
        <v>52</v>
      </c>
      <c r="B11440">
        <v>1128299</v>
      </c>
      <c r="C11440" s="2">
        <v>44790</v>
      </c>
      <c r="D11440" s="1" t="s">
        <v>79</v>
      </c>
      <c r="E11440" s="1" t="s">
        <v>84</v>
      </c>
      <c r="F11440" s="1" t="s">
        <v>85</v>
      </c>
      <c r="G11440" s="1" t="s">
        <v>18</v>
      </c>
      <c r="H11440">
        <v>80</v>
      </c>
      <c r="I11440">
        <v>475</v>
      </c>
      <c r="J11440">
        <v>380000</v>
      </c>
      <c r="K11440">
        <v>76000</v>
      </c>
      <c r="L11440" s="1">
        <v>304000</v>
      </c>
      <c r="M11440" s="1" t="s">
        <v>28</v>
      </c>
      <c r="N11440" s="1" t="s">
        <v>196</v>
      </c>
    </row>
    <row r="11441" spans="1:14" x14ac:dyDescent="0.3">
      <c r="A11441" s="1" t="s">
        <v>52</v>
      </c>
      <c r="B11441">
        <v>1128299</v>
      </c>
      <c r="C11441" s="2">
        <v>44790</v>
      </c>
      <c r="D11441" s="1" t="s">
        <v>79</v>
      </c>
      <c r="E11441" s="1" t="s">
        <v>84</v>
      </c>
      <c r="F11441" s="1" t="s">
        <v>85</v>
      </c>
      <c r="G11441" s="1" t="s">
        <v>20</v>
      </c>
      <c r="H11441">
        <v>85</v>
      </c>
      <c r="I11441">
        <v>300</v>
      </c>
      <c r="J11441">
        <v>255000</v>
      </c>
      <c r="K11441">
        <v>114750</v>
      </c>
      <c r="L11441" s="1">
        <v>140250</v>
      </c>
      <c r="M11441" s="1" t="s">
        <v>28</v>
      </c>
      <c r="N11441" s="1" t="s">
        <v>197</v>
      </c>
    </row>
    <row r="11442" spans="1:14" x14ac:dyDescent="0.3">
      <c r="A11442" s="1" t="s">
        <v>52</v>
      </c>
      <c r="B11442">
        <v>1128299</v>
      </c>
      <c r="C11442" s="2">
        <v>44822</v>
      </c>
      <c r="D11442" s="1" t="s">
        <v>79</v>
      </c>
      <c r="E11442" s="1" t="s">
        <v>84</v>
      </c>
      <c r="F11442" s="1" t="s">
        <v>85</v>
      </c>
      <c r="G11442" s="1" t="s">
        <v>21</v>
      </c>
      <c r="H11442">
        <v>60.000000000000007</v>
      </c>
      <c r="I11442">
        <v>500</v>
      </c>
      <c r="J11442">
        <v>300000.00000000006</v>
      </c>
      <c r="K11442">
        <v>90000.000000000015</v>
      </c>
      <c r="L11442" s="1">
        <v>210000.00000000006</v>
      </c>
      <c r="M11442" s="1" t="s">
        <v>28</v>
      </c>
      <c r="N11442" s="1" t="s">
        <v>196</v>
      </c>
    </row>
    <row r="11443" spans="1:14" x14ac:dyDescent="0.3">
      <c r="A11443" s="1" t="s">
        <v>52</v>
      </c>
      <c r="B11443">
        <v>1128299</v>
      </c>
      <c r="C11443" s="2">
        <v>44822</v>
      </c>
      <c r="D11443" s="1" t="s">
        <v>79</v>
      </c>
      <c r="E11443" s="1" t="s">
        <v>84</v>
      </c>
      <c r="F11443" s="1" t="s">
        <v>85</v>
      </c>
      <c r="G11443" s="1" t="s">
        <v>22</v>
      </c>
      <c r="H11443">
        <v>65.000000000000014</v>
      </c>
      <c r="I11443">
        <v>500</v>
      </c>
      <c r="J11443">
        <v>325000.00000000006</v>
      </c>
      <c r="K11443">
        <v>81250.000000000015</v>
      </c>
      <c r="L11443" s="1">
        <v>243750.00000000006</v>
      </c>
      <c r="M11443" s="1" t="s">
        <v>28</v>
      </c>
      <c r="N11443" s="1" t="s">
        <v>196</v>
      </c>
    </row>
    <row r="11444" spans="1:14" x14ac:dyDescent="0.3">
      <c r="A11444" s="1" t="s">
        <v>52</v>
      </c>
      <c r="B11444">
        <v>1128299</v>
      </c>
      <c r="C11444" s="2">
        <v>44822</v>
      </c>
      <c r="D11444" s="1" t="s">
        <v>79</v>
      </c>
      <c r="E11444" s="1" t="s">
        <v>84</v>
      </c>
      <c r="F11444" s="1" t="s">
        <v>85</v>
      </c>
      <c r="G11444" s="1" t="s">
        <v>23</v>
      </c>
      <c r="H11444">
        <v>60.000000000000007</v>
      </c>
      <c r="I11444">
        <v>300</v>
      </c>
      <c r="J11444">
        <v>180000.00000000003</v>
      </c>
      <c r="K11444">
        <v>54000.000000000007</v>
      </c>
      <c r="L11444" s="1">
        <v>126000.00000000003</v>
      </c>
      <c r="M11444" s="1" t="s">
        <v>28</v>
      </c>
      <c r="N11444" s="1" t="s">
        <v>197</v>
      </c>
    </row>
    <row r="11445" spans="1:14" x14ac:dyDescent="0.3">
      <c r="A11445" s="1" t="s">
        <v>52</v>
      </c>
      <c r="B11445">
        <v>1128299</v>
      </c>
      <c r="C11445" s="2">
        <v>44822</v>
      </c>
      <c r="D11445" s="1" t="s">
        <v>79</v>
      </c>
      <c r="E11445" s="1" t="s">
        <v>84</v>
      </c>
      <c r="F11445" s="1" t="s">
        <v>85</v>
      </c>
      <c r="G11445" s="1" t="s">
        <v>24</v>
      </c>
      <c r="H11445">
        <v>60.000000000000007</v>
      </c>
      <c r="I11445">
        <v>250</v>
      </c>
      <c r="J11445">
        <v>150000.00000000003</v>
      </c>
      <c r="K11445">
        <v>45000.000000000007</v>
      </c>
      <c r="L11445" s="1">
        <v>105000.00000000003</v>
      </c>
      <c r="M11445" s="1" t="s">
        <v>28</v>
      </c>
      <c r="N11445" s="1" t="s">
        <v>197</v>
      </c>
    </row>
    <row r="11446" spans="1:14" x14ac:dyDescent="0.3">
      <c r="A11446" s="1" t="s">
        <v>52</v>
      </c>
      <c r="B11446">
        <v>1128299</v>
      </c>
      <c r="C11446" s="2">
        <v>44822</v>
      </c>
      <c r="D11446" s="1" t="s">
        <v>79</v>
      </c>
      <c r="E11446" s="1" t="s">
        <v>84</v>
      </c>
      <c r="F11446" s="1" t="s">
        <v>85</v>
      </c>
      <c r="G11446" s="1" t="s">
        <v>18</v>
      </c>
      <c r="H11446">
        <v>70</v>
      </c>
      <c r="I11446">
        <v>275</v>
      </c>
      <c r="J11446">
        <v>192500</v>
      </c>
      <c r="K11446">
        <v>38500</v>
      </c>
      <c r="L11446" s="1">
        <v>154000</v>
      </c>
      <c r="M11446" s="1" t="s">
        <v>28</v>
      </c>
      <c r="N11446" s="1" t="s">
        <v>196</v>
      </c>
    </row>
    <row r="11447" spans="1:14" x14ac:dyDescent="0.3">
      <c r="A11447" s="1" t="s">
        <v>52</v>
      </c>
      <c r="B11447">
        <v>1128299</v>
      </c>
      <c r="C11447" s="2">
        <v>44822</v>
      </c>
      <c r="D11447" s="1" t="s">
        <v>79</v>
      </c>
      <c r="E11447" s="1" t="s">
        <v>84</v>
      </c>
      <c r="F11447" s="1" t="s">
        <v>85</v>
      </c>
      <c r="G11447" s="1" t="s">
        <v>20</v>
      </c>
      <c r="H11447">
        <v>54.999999999999993</v>
      </c>
      <c r="I11447">
        <v>300</v>
      </c>
      <c r="J11447">
        <v>164999.99999999997</v>
      </c>
      <c r="K11447">
        <v>74249.999999999985</v>
      </c>
      <c r="L11447" s="1">
        <v>90749.999999999985</v>
      </c>
      <c r="M11447" s="1" t="s">
        <v>28</v>
      </c>
      <c r="N11447" s="1" t="s">
        <v>197</v>
      </c>
    </row>
    <row r="11448" spans="1:14" x14ac:dyDescent="0.3">
      <c r="A11448" s="1" t="s">
        <v>52</v>
      </c>
      <c r="B11448">
        <v>1128299</v>
      </c>
      <c r="C11448" s="2">
        <v>44851</v>
      </c>
      <c r="D11448" s="1" t="s">
        <v>79</v>
      </c>
      <c r="E11448" s="1" t="s">
        <v>84</v>
      </c>
      <c r="F11448" s="1" t="s">
        <v>85</v>
      </c>
      <c r="G11448" s="1" t="s">
        <v>21</v>
      </c>
      <c r="H11448">
        <v>50</v>
      </c>
      <c r="I11448">
        <v>400</v>
      </c>
      <c r="J11448">
        <v>200000</v>
      </c>
      <c r="K11448">
        <v>60000</v>
      </c>
      <c r="L11448" s="1">
        <v>140000</v>
      </c>
      <c r="M11448" s="1" t="s">
        <v>28</v>
      </c>
      <c r="N11448" s="1" t="s">
        <v>196</v>
      </c>
    </row>
    <row r="11449" spans="1:14" x14ac:dyDescent="0.3">
      <c r="A11449" s="1" t="s">
        <v>52</v>
      </c>
      <c r="B11449">
        <v>1128299</v>
      </c>
      <c r="C11449" s="2">
        <v>44851</v>
      </c>
      <c r="D11449" s="1" t="s">
        <v>79</v>
      </c>
      <c r="E11449" s="1" t="s">
        <v>84</v>
      </c>
      <c r="F11449" s="1" t="s">
        <v>85</v>
      </c>
      <c r="G11449" s="1" t="s">
        <v>22</v>
      </c>
      <c r="H11449">
        <v>65.000000000000014</v>
      </c>
      <c r="I11449">
        <v>575</v>
      </c>
      <c r="J11449">
        <v>373750.00000000006</v>
      </c>
      <c r="K11449">
        <v>93437.500000000015</v>
      </c>
      <c r="L11449" s="1">
        <v>280312.50000000006</v>
      </c>
      <c r="M11449" s="1" t="s">
        <v>28</v>
      </c>
      <c r="N11449" s="1" t="s">
        <v>196</v>
      </c>
    </row>
    <row r="11450" spans="1:14" x14ac:dyDescent="0.3">
      <c r="A11450" s="1" t="s">
        <v>52</v>
      </c>
      <c r="B11450">
        <v>1128299</v>
      </c>
      <c r="C11450" s="2">
        <v>44851</v>
      </c>
      <c r="D11450" s="1" t="s">
        <v>79</v>
      </c>
      <c r="E11450" s="1" t="s">
        <v>84</v>
      </c>
      <c r="F11450" s="1" t="s">
        <v>85</v>
      </c>
      <c r="G11450" s="1" t="s">
        <v>23</v>
      </c>
      <c r="H11450">
        <v>60.000000000000007</v>
      </c>
      <c r="I11450">
        <v>400</v>
      </c>
      <c r="J11450">
        <v>240000.00000000003</v>
      </c>
      <c r="K11450">
        <v>72000</v>
      </c>
      <c r="L11450" s="1">
        <v>168000.00000000003</v>
      </c>
      <c r="M11450" s="1" t="s">
        <v>28</v>
      </c>
      <c r="N11450" s="1" t="s">
        <v>197</v>
      </c>
    </row>
    <row r="11451" spans="1:14" x14ac:dyDescent="0.3">
      <c r="A11451" s="1" t="s">
        <v>52</v>
      </c>
      <c r="B11451">
        <v>1128299</v>
      </c>
      <c r="C11451" s="2">
        <v>44851</v>
      </c>
      <c r="D11451" s="1" t="s">
        <v>79</v>
      </c>
      <c r="E11451" s="1" t="s">
        <v>84</v>
      </c>
      <c r="F11451" s="1" t="s">
        <v>85</v>
      </c>
      <c r="G11451" s="1" t="s">
        <v>24</v>
      </c>
      <c r="H11451">
        <v>55.000000000000007</v>
      </c>
      <c r="I11451">
        <v>375</v>
      </c>
      <c r="J11451">
        <v>206250.00000000003</v>
      </c>
      <c r="K11451">
        <v>61875.000000000007</v>
      </c>
      <c r="L11451" s="1">
        <v>144375.00000000003</v>
      </c>
      <c r="M11451" s="1" t="s">
        <v>28</v>
      </c>
      <c r="N11451" s="1" t="s">
        <v>197</v>
      </c>
    </row>
    <row r="11452" spans="1:14" x14ac:dyDescent="0.3">
      <c r="A11452" s="1" t="s">
        <v>52</v>
      </c>
      <c r="B11452">
        <v>1128299</v>
      </c>
      <c r="C11452" s="2">
        <v>44851</v>
      </c>
      <c r="D11452" s="1" t="s">
        <v>79</v>
      </c>
      <c r="E11452" s="1" t="s">
        <v>84</v>
      </c>
      <c r="F11452" s="1" t="s">
        <v>85</v>
      </c>
      <c r="G11452" s="1" t="s">
        <v>18</v>
      </c>
      <c r="H11452">
        <v>65</v>
      </c>
      <c r="I11452">
        <v>350</v>
      </c>
      <c r="J11452">
        <v>227500</v>
      </c>
      <c r="K11452">
        <v>45500</v>
      </c>
      <c r="L11452" s="1">
        <v>182000</v>
      </c>
      <c r="M11452" s="1" t="s">
        <v>28</v>
      </c>
      <c r="N11452" s="1" t="s">
        <v>196</v>
      </c>
    </row>
    <row r="11453" spans="1:14" x14ac:dyDescent="0.3">
      <c r="A11453" s="1" t="s">
        <v>52</v>
      </c>
      <c r="B11453">
        <v>1128299</v>
      </c>
      <c r="C11453" s="2">
        <v>44851</v>
      </c>
      <c r="D11453" s="1" t="s">
        <v>79</v>
      </c>
      <c r="E11453" s="1" t="s">
        <v>84</v>
      </c>
      <c r="F11453" s="1" t="s">
        <v>85</v>
      </c>
      <c r="G11453" s="1" t="s">
        <v>20</v>
      </c>
      <c r="H11453">
        <v>70</v>
      </c>
      <c r="I11453">
        <v>400</v>
      </c>
      <c r="J11453">
        <v>280000</v>
      </c>
      <c r="K11453">
        <v>126000</v>
      </c>
      <c r="L11453" s="1">
        <v>154000</v>
      </c>
      <c r="M11453" s="1" t="s">
        <v>28</v>
      </c>
      <c r="N11453" s="1" t="s">
        <v>197</v>
      </c>
    </row>
    <row r="11454" spans="1:14" x14ac:dyDescent="0.3">
      <c r="A11454" s="1" t="s">
        <v>52</v>
      </c>
      <c r="B11454">
        <v>1128299</v>
      </c>
      <c r="C11454" s="2">
        <v>44882</v>
      </c>
      <c r="D11454" s="1" t="s">
        <v>79</v>
      </c>
      <c r="E11454" s="1" t="s">
        <v>84</v>
      </c>
      <c r="F11454" s="1" t="s">
        <v>85</v>
      </c>
      <c r="G11454" s="1" t="s">
        <v>21</v>
      </c>
      <c r="H11454">
        <v>55.000000000000007</v>
      </c>
      <c r="I11454">
        <v>625</v>
      </c>
      <c r="J11454">
        <v>343750.00000000006</v>
      </c>
      <c r="K11454">
        <v>103125.00000000001</v>
      </c>
      <c r="L11454" s="1">
        <v>240625.00000000006</v>
      </c>
      <c r="M11454" s="1" t="s">
        <v>28</v>
      </c>
      <c r="N11454" s="1" t="s">
        <v>196</v>
      </c>
    </row>
    <row r="11455" spans="1:14" x14ac:dyDescent="0.3">
      <c r="A11455" s="1" t="s">
        <v>52</v>
      </c>
      <c r="B11455">
        <v>1128299</v>
      </c>
      <c r="C11455" s="2">
        <v>44882</v>
      </c>
      <c r="D11455" s="1" t="s">
        <v>79</v>
      </c>
      <c r="E11455" s="1" t="s">
        <v>84</v>
      </c>
      <c r="F11455" s="1" t="s">
        <v>85</v>
      </c>
      <c r="G11455" s="1" t="s">
        <v>22</v>
      </c>
      <c r="H11455">
        <v>60.000000000000007</v>
      </c>
      <c r="I11455">
        <v>700</v>
      </c>
      <c r="J11455">
        <v>420000.00000000006</v>
      </c>
      <c r="K11455">
        <v>105000.00000000001</v>
      </c>
      <c r="L11455" s="1">
        <v>315000.00000000006</v>
      </c>
      <c r="M11455" s="1" t="s">
        <v>28</v>
      </c>
      <c r="N11455" s="1" t="s">
        <v>196</v>
      </c>
    </row>
    <row r="11456" spans="1:14" x14ac:dyDescent="0.3">
      <c r="A11456" s="1" t="s">
        <v>52</v>
      </c>
      <c r="B11456">
        <v>1128299</v>
      </c>
      <c r="C11456" s="2">
        <v>44882</v>
      </c>
      <c r="D11456" s="1" t="s">
        <v>79</v>
      </c>
      <c r="E11456" s="1" t="s">
        <v>84</v>
      </c>
      <c r="F11456" s="1" t="s">
        <v>85</v>
      </c>
      <c r="G11456" s="1" t="s">
        <v>23</v>
      </c>
      <c r="H11456">
        <v>55.000000000000007</v>
      </c>
      <c r="I11456">
        <v>525</v>
      </c>
      <c r="J11456">
        <v>288750.00000000006</v>
      </c>
      <c r="K11456">
        <v>86625.000000000015</v>
      </c>
      <c r="L11456" s="1">
        <v>202225</v>
      </c>
      <c r="M11456" s="1" t="s">
        <v>28</v>
      </c>
      <c r="N11456" s="1" t="s">
        <v>197</v>
      </c>
    </row>
    <row r="11457" spans="1:14" x14ac:dyDescent="0.3">
      <c r="A11457" s="1" t="s">
        <v>52</v>
      </c>
      <c r="B11457">
        <v>1128299</v>
      </c>
      <c r="C11457" s="2">
        <v>44882</v>
      </c>
      <c r="D11457" s="1" t="s">
        <v>79</v>
      </c>
      <c r="E11457" s="1" t="s">
        <v>84</v>
      </c>
      <c r="F11457" s="1" t="s">
        <v>85</v>
      </c>
      <c r="G11457" s="1" t="s">
        <v>24</v>
      </c>
      <c r="H11457">
        <v>65.000000000000014</v>
      </c>
      <c r="I11457">
        <v>500</v>
      </c>
      <c r="J11457">
        <v>325000.00000000006</v>
      </c>
      <c r="K11457">
        <v>97500.000000000015</v>
      </c>
      <c r="L11457" s="1">
        <v>227500.00000000006</v>
      </c>
      <c r="M11457" s="1" t="s">
        <v>28</v>
      </c>
      <c r="N11457" s="1" t="s">
        <v>197</v>
      </c>
    </row>
    <row r="11458" spans="1:14" x14ac:dyDescent="0.3">
      <c r="A11458" s="1" t="s">
        <v>52</v>
      </c>
      <c r="B11458">
        <v>1128299</v>
      </c>
      <c r="C11458" s="2">
        <v>44882</v>
      </c>
      <c r="D11458" s="1" t="s">
        <v>79</v>
      </c>
      <c r="E11458" s="1" t="s">
        <v>84</v>
      </c>
      <c r="F11458" s="1" t="s">
        <v>85</v>
      </c>
      <c r="G11458" s="1" t="s">
        <v>18</v>
      </c>
      <c r="H11458">
        <v>85.000000000000014</v>
      </c>
      <c r="I11458">
        <v>475</v>
      </c>
      <c r="J11458">
        <v>403750.00000000006</v>
      </c>
      <c r="K11458">
        <v>80750.000000000015</v>
      </c>
      <c r="L11458" s="1">
        <v>323000.00000000006</v>
      </c>
      <c r="M11458" s="1" t="s">
        <v>28</v>
      </c>
      <c r="N11458" s="1" t="s">
        <v>196</v>
      </c>
    </row>
    <row r="11459" spans="1:14" x14ac:dyDescent="0.3">
      <c r="A11459" s="1" t="s">
        <v>52</v>
      </c>
      <c r="B11459">
        <v>1128299</v>
      </c>
      <c r="C11459" s="2">
        <v>44882</v>
      </c>
      <c r="D11459" s="1" t="s">
        <v>79</v>
      </c>
      <c r="E11459" s="1" t="s">
        <v>84</v>
      </c>
      <c r="F11459" s="1" t="s">
        <v>85</v>
      </c>
      <c r="G11459" s="1" t="s">
        <v>20</v>
      </c>
      <c r="H11459">
        <v>90.000000000000014</v>
      </c>
      <c r="I11459">
        <v>600</v>
      </c>
      <c r="J11459">
        <v>540000.00000000012</v>
      </c>
      <c r="K11459">
        <v>243000.00000000006</v>
      </c>
      <c r="L11459" s="1">
        <v>297000.00000000006</v>
      </c>
      <c r="M11459" s="1" t="s">
        <v>28</v>
      </c>
      <c r="N11459" s="1" t="s">
        <v>197</v>
      </c>
    </row>
    <row r="11460" spans="1:14" x14ac:dyDescent="0.3">
      <c r="A11460" s="1" t="s">
        <v>52</v>
      </c>
      <c r="B11460">
        <v>1128299</v>
      </c>
      <c r="C11460" s="2">
        <v>44911</v>
      </c>
      <c r="D11460" s="1" t="s">
        <v>79</v>
      </c>
      <c r="E11460" s="1" t="s">
        <v>84</v>
      </c>
      <c r="F11460" s="1" t="s">
        <v>85</v>
      </c>
      <c r="G11460" s="1" t="s">
        <v>21</v>
      </c>
      <c r="H11460">
        <v>75.000000000000014</v>
      </c>
      <c r="I11460">
        <v>800</v>
      </c>
      <c r="J11460">
        <v>600000.00000000012</v>
      </c>
      <c r="K11460">
        <v>180000.00000000003</v>
      </c>
      <c r="L11460" s="1">
        <v>420000.00000000012</v>
      </c>
      <c r="M11460" s="1" t="s">
        <v>28</v>
      </c>
      <c r="N11460" s="1" t="s">
        <v>196</v>
      </c>
    </row>
    <row r="11461" spans="1:14" x14ac:dyDescent="0.3">
      <c r="A11461" s="1" t="s">
        <v>52</v>
      </c>
      <c r="B11461">
        <v>1128299</v>
      </c>
      <c r="C11461" s="2">
        <v>44911</v>
      </c>
      <c r="D11461" s="1" t="s">
        <v>79</v>
      </c>
      <c r="E11461" s="1" t="s">
        <v>84</v>
      </c>
      <c r="F11461" s="1" t="s">
        <v>85</v>
      </c>
      <c r="G11461" s="1" t="s">
        <v>22</v>
      </c>
      <c r="H11461">
        <v>85.000000000000014</v>
      </c>
      <c r="I11461">
        <v>800</v>
      </c>
      <c r="J11461">
        <v>680000.00000000012</v>
      </c>
      <c r="K11461">
        <v>170000.00000000003</v>
      </c>
      <c r="L11461" s="1">
        <v>510000.00000000012</v>
      </c>
      <c r="M11461" s="1" t="s">
        <v>28</v>
      </c>
      <c r="N11461" s="1" t="s">
        <v>196</v>
      </c>
    </row>
    <row r="11462" spans="1:14" x14ac:dyDescent="0.3">
      <c r="A11462" s="1" t="s">
        <v>52</v>
      </c>
      <c r="B11462">
        <v>1128299</v>
      </c>
      <c r="C11462" s="2">
        <v>44668</v>
      </c>
      <c r="D11462" s="1" t="s">
        <v>79</v>
      </c>
      <c r="E11462" s="1" t="s">
        <v>84</v>
      </c>
      <c r="F11462" s="1" t="s">
        <v>85</v>
      </c>
      <c r="G11462" s="1" t="s">
        <v>21</v>
      </c>
      <c r="H11462">
        <v>62</v>
      </c>
      <c r="I11462">
        <v>138</v>
      </c>
      <c r="J11462">
        <v>8556</v>
      </c>
      <c r="K11462">
        <v>3593.52</v>
      </c>
      <c r="L11462" s="1">
        <v>4962.4799999999996</v>
      </c>
      <c r="M11462" s="1" t="s">
        <v>25</v>
      </c>
      <c r="N11462" s="1" t="s">
        <v>196</v>
      </c>
    </row>
    <row r="11463" spans="1:14" x14ac:dyDescent="0.3">
      <c r="A11463" s="1" t="s">
        <v>52</v>
      </c>
      <c r="B11463">
        <v>1128299</v>
      </c>
      <c r="C11463" s="2">
        <v>44668</v>
      </c>
      <c r="D11463" s="1" t="s">
        <v>79</v>
      </c>
      <c r="E11463" s="1" t="s">
        <v>84</v>
      </c>
      <c r="F11463" s="1" t="s">
        <v>85</v>
      </c>
      <c r="G11463" s="1" t="s">
        <v>22</v>
      </c>
      <c r="H11463">
        <v>66</v>
      </c>
      <c r="I11463">
        <v>98</v>
      </c>
      <c r="J11463">
        <v>6468</v>
      </c>
      <c r="K11463">
        <v>2263.7999999999997</v>
      </c>
      <c r="L11463" s="1">
        <v>4204.2000000000007</v>
      </c>
      <c r="M11463" s="1" t="s">
        <v>25</v>
      </c>
      <c r="N11463" s="1" t="s">
        <v>196</v>
      </c>
    </row>
    <row r="11464" spans="1:14" x14ac:dyDescent="0.3">
      <c r="A11464" s="1" t="s">
        <v>52</v>
      </c>
      <c r="B11464">
        <v>1128299</v>
      </c>
      <c r="C11464" s="2">
        <v>44668</v>
      </c>
      <c r="D11464" s="1" t="s">
        <v>79</v>
      </c>
      <c r="E11464" s="1" t="s">
        <v>84</v>
      </c>
      <c r="F11464" s="1" t="s">
        <v>85</v>
      </c>
      <c r="G11464" s="1" t="s">
        <v>23</v>
      </c>
      <c r="H11464">
        <v>66</v>
      </c>
      <c r="I11464">
        <v>120</v>
      </c>
      <c r="J11464">
        <v>7920</v>
      </c>
      <c r="K11464">
        <v>3247.2</v>
      </c>
      <c r="L11464" s="1">
        <v>4672.8</v>
      </c>
      <c r="M11464" s="1" t="s">
        <v>25</v>
      </c>
      <c r="N11464" s="1" t="s">
        <v>197</v>
      </c>
    </row>
    <row r="11465" spans="1:14" x14ac:dyDescent="0.3">
      <c r="A11465" s="1" t="s">
        <v>52</v>
      </c>
      <c r="B11465">
        <v>1128299</v>
      </c>
      <c r="C11465" s="2">
        <v>44668</v>
      </c>
      <c r="D11465" s="1" t="s">
        <v>79</v>
      </c>
      <c r="E11465" s="1" t="s">
        <v>84</v>
      </c>
      <c r="F11465" s="1" t="s">
        <v>85</v>
      </c>
      <c r="G11465" s="1" t="s">
        <v>24</v>
      </c>
      <c r="H11465">
        <v>52</v>
      </c>
      <c r="I11465">
        <v>84</v>
      </c>
      <c r="J11465">
        <v>4368</v>
      </c>
      <c r="K11465">
        <v>1965.6</v>
      </c>
      <c r="L11465" s="1">
        <v>2402.4</v>
      </c>
      <c r="M11465" s="1" t="s">
        <v>25</v>
      </c>
      <c r="N11465" s="1" t="s">
        <v>197</v>
      </c>
    </row>
    <row r="11466" spans="1:14" x14ac:dyDescent="0.3">
      <c r="A11466" s="1" t="s">
        <v>52</v>
      </c>
      <c r="B11466">
        <v>1128299</v>
      </c>
      <c r="C11466" s="2">
        <v>44668</v>
      </c>
      <c r="D11466" s="1" t="s">
        <v>79</v>
      </c>
      <c r="E11466" s="1" t="s">
        <v>84</v>
      </c>
      <c r="F11466" s="1" t="s">
        <v>85</v>
      </c>
      <c r="G11466" s="1" t="s">
        <v>18</v>
      </c>
      <c r="H11466">
        <v>59</v>
      </c>
      <c r="I11466">
        <v>58</v>
      </c>
      <c r="J11466">
        <v>3422</v>
      </c>
      <c r="K11466">
        <v>1197.6999999999998</v>
      </c>
      <c r="L11466" s="1">
        <v>2224.3000000000002</v>
      </c>
      <c r="M11466" s="1" t="s">
        <v>25</v>
      </c>
      <c r="N11466" s="1" t="s">
        <v>196</v>
      </c>
    </row>
    <row r="11467" spans="1:14" x14ac:dyDescent="0.3">
      <c r="A11467" s="1" t="s">
        <v>52</v>
      </c>
      <c r="B11467">
        <v>1128299</v>
      </c>
      <c r="C11467" s="2">
        <v>44668</v>
      </c>
      <c r="D11467" s="1" t="s">
        <v>79</v>
      </c>
      <c r="E11467" s="1" t="s">
        <v>84</v>
      </c>
      <c r="F11467" s="1" t="s">
        <v>85</v>
      </c>
      <c r="G11467" s="1" t="s">
        <v>20</v>
      </c>
      <c r="H11467">
        <v>72</v>
      </c>
      <c r="I11467">
        <v>109</v>
      </c>
      <c r="J11467">
        <v>7848</v>
      </c>
      <c r="K11467">
        <v>4708.8</v>
      </c>
      <c r="L11467" s="1">
        <v>3139.2</v>
      </c>
      <c r="M11467" s="1" t="s">
        <v>25</v>
      </c>
      <c r="N11467" s="1" t="s">
        <v>197</v>
      </c>
    </row>
    <row r="11468" spans="1:14" x14ac:dyDescent="0.3">
      <c r="A11468" s="1" t="s">
        <v>52</v>
      </c>
      <c r="B11468">
        <v>1128299</v>
      </c>
      <c r="C11468" s="2">
        <v>44699</v>
      </c>
      <c r="D11468" s="1" t="s">
        <v>79</v>
      </c>
      <c r="E11468" s="1" t="s">
        <v>84</v>
      </c>
      <c r="F11468" s="1" t="s">
        <v>85</v>
      </c>
      <c r="G11468" s="1" t="s">
        <v>21</v>
      </c>
      <c r="H11468">
        <v>58</v>
      </c>
      <c r="I11468">
        <v>155</v>
      </c>
      <c r="J11468">
        <v>8990</v>
      </c>
      <c r="K11468">
        <v>3865.7</v>
      </c>
      <c r="L11468" s="1">
        <v>5124.3</v>
      </c>
      <c r="M11468" s="1" t="s">
        <v>25</v>
      </c>
      <c r="N11468" s="1" t="s">
        <v>196</v>
      </c>
    </row>
    <row r="11469" spans="1:14" x14ac:dyDescent="0.3">
      <c r="A11469" s="1" t="s">
        <v>52</v>
      </c>
      <c r="B11469">
        <v>1128299</v>
      </c>
      <c r="C11469" s="2">
        <v>44699</v>
      </c>
      <c r="D11469" s="1" t="s">
        <v>79</v>
      </c>
      <c r="E11469" s="1" t="s">
        <v>84</v>
      </c>
      <c r="F11469" s="1" t="s">
        <v>85</v>
      </c>
      <c r="G11469" s="1" t="s">
        <v>22</v>
      </c>
      <c r="H11469">
        <v>60</v>
      </c>
      <c r="I11469">
        <v>128</v>
      </c>
      <c r="J11469">
        <v>7680</v>
      </c>
      <c r="K11469">
        <v>3072</v>
      </c>
      <c r="L11469" s="1">
        <v>4608</v>
      </c>
      <c r="M11469" s="1" t="s">
        <v>25</v>
      </c>
      <c r="N11469" s="1" t="s">
        <v>196</v>
      </c>
    </row>
    <row r="11470" spans="1:14" x14ac:dyDescent="0.3">
      <c r="A11470" s="1" t="s">
        <v>52</v>
      </c>
      <c r="B11470">
        <v>1128299</v>
      </c>
      <c r="C11470" s="2">
        <v>44699</v>
      </c>
      <c r="D11470" s="1" t="s">
        <v>79</v>
      </c>
      <c r="E11470" s="1" t="s">
        <v>84</v>
      </c>
      <c r="F11470" s="1" t="s">
        <v>85</v>
      </c>
      <c r="G11470" s="1" t="s">
        <v>23</v>
      </c>
      <c r="H11470">
        <v>59</v>
      </c>
      <c r="I11470">
        <v>119</v>
      </c>
      <c r="J11470">
        <v>7021</v>
      </c>
      <c r="K11470">
        <v>3159.45</v>
      </c>
      <c r="L11470" s="1">
        <v>3861.55</v>
      </c>
      <c r="M11470" s="1" t="s">
        <v>25</v>
      </c>
      <c r="N11470" s="1" t="s">
        <v>197</v>
      </c>
    </row>
    <row r="11471" spans="1:14" x14ac:dyDescent="0.3">
      <c r="A11471" s="1" t="s">
        <v>52</v>
      </c>
      <c r="B11471">
        <v>1128299</v>
      </c>
      <c r="C11471" s="2">
        <v>44699</v>
      </c>
      <c r="D11471" s="1" t="s">
        <v>79</v>
      </c>
      <c r="E11471" s="1" t="s">
        <v>84</v>
      </c>
      <c r="F11471" s="1" t="s">
        <v>85</v>
      </c>
      <c r="G11471" s="1" t="s">
        <v>24</v>
      </c>
      <c r="H11471">
        <v>59</v>
      </c>
      <c r="I11471">
        <v>88</v>
      </c>
      <c r="J11471">
        <v>5192</v>
      </c>
      <c r="K11471">
        <v>2232.56</v>
      </c>
      <c r="L11471" s="1">
        <v>2959.44</v>
      </c>
      <c r="M11471" s="1" t="s">
        <v>25</v>
      </c>
      <c r="N11471" s="1" t="s">
        <v>197</v>
      </c>
    </row>
    <row r="11472" spans="1:14" x14ac:dyDescent="0.3">
      <c r="A11472" s="1" t="s">
        <v>52</v>
      </c>
      <c r="B11472">
        <v>1128299</v>
      </c>
      <c r="C11472" s="2">
        <v>44699</v>
      </c>
      <c r="D11472" s="1" t="s">
        <v>79</v>
      </c>
      <c r="E11472" s="1" t="s">
        <v>84</v>
      </c>
      <c r="F11472" s="1" t="s">
        <v>85</v>
      </c>
      <c r="G11472" s="1" t="s">
        <v>18</v>
      </c>
      <c r="H11472">
        <v>52</v>
      </c>
      <c r="I11472">
        <v>68</v>
      </c>
      <c r="J11472">
        <v>3536</v>
      </c>
      <c r="K11472">
        <v>1131.52</v>
      </c>
      <c r="L11472" s="1">
        <v>2404.48</v>
      </c>
      <c r="M11472" s="1" t="s">
        <v>25</v>
      </c>
      <c r="N11472" s="1" t="s">
        <v>196</v>
      </c>
    </row>
    <row r="11473" spans="1:14" x14ac:dyDescent="0.3">
      <c r="A11473" s="1" t="s">
        <v>52</v>
      </c>
      <c r="B11473">
        <v>1128299</v>
      </c>
      <c r="C11473" s="2">
        <v>44699</v>
      </c>
      <c r="D11473" s="1" t="s">
        <v>79</v>
      </c>
      <c r="E11473" s="1" t="s">
        <v>84</v>
      </c>
      <c r="F11473" s="1" t="s">
        <v>85</v>
      </c>
      <c r="G11473" s="1" t="s">
        <v>20</v>
      </c>
      <c r="H11473">
        <v>67</v>
      </c>
      <c r="I11473">
        <v>173</v>
      </c>
      <c r="J11473">
        <v>11591</v>
      </c>
      <c r="K11473">
        <v>6722.7800000000007</v>
      </c>
      <c r="L11473" s="1">
        <v>4868.2199999999993</v>
      </c>
      <c r="M11473" s="1" t="s">
        <v>25</v>
      </c>
      <c r="N11473" s="1" t="s">
        <v>197</v>
      </c>
    </row>
    <row r="11474" spans="1:14" x14ac:dyDescent="0.3">
      <c r="A11474" s="1" t="s">
        <v>52</v>
      </c>
      <c r="B11474">
        <v>1128299</v>
      </c>
      <c r="C11474" s="2">
        <v>44729</v>
      </c>
      <c r="D11474" s="1" t="s">
        <v>79</v>
      </c>
      <c r="E11474" s="1" t="s">
        <v>84</v>
      </c>
      <c r="F11474" s="1" t="s">
        <v>85</v>
      </c>
      <c r="G11474" s="1" t="s">
        <v>21</v>
      </c>
      <c r="H11474">
        <v>61</v>
      </c>
      <c r="I11474">
        <v>223</v>
      </c>
      <c r="J11474">
        <v>13603</v>
      </c>
      <c r="K11474">
        <v>6121.3499999999995</v>
      </c>
      <c r="L11474" s="1">
        <v>7481.6500000000005</v>
      </c>
      <c r="M11474" s="1" t="s">
        <v>25</v>
      </c>
      <c r="N11474" s="1" t="s">
        <v>196</v>
      </c>
    </row>
    <row r="11475" spans="1:14" x14ac:dyDescent="0.3">
      <c r="A11475" s="1" t="s">
        <v>52</v>
      </c>
      <c r="B11475">
        <v>1128299</v>
      </c>
      <c r="C11475" s="2">
        <v>44729</v>
      </c>
      <c r="D11475" s="1" t="s">
        <v>79</v>
      </c>
      <c r="E11475" s="1" t="s">
        <v>84</v>
      </c>
      <c r="F11475" s="1" t="s">
        <v>85</v>
      </c>
      <c r="G11475" s="1" t="s">
        <v>22</v>
      </c>
      <c r="H11475">
        <v>64</v>
      </c>
      <c r="I11475">
        <v>203</v>
      </c>
      <c r="J11475">
        <v>12992</v>
      </c>
      <c r="K11475">
        <v>4547.2</v>
      </c>
      <c r="L11475" s="1">
        <v>8444.7999999999993</v>
      </c>
      <c r="M11475" s="1" t="s">
        <v>25</v>
      </c>
      <c r="N11475" s="1" t="s">
        <v>196</v>
      </c>
    </row>
    <row r="11476" spans="1:14" x14ac:dyDescent="0.3">
      <c r="A11476" s="1" t="s">
        <v>52</v>
      </c>
      <c r="B11476">
        <v>1128299</v>
      </c>
      <c r="C11476" s="2">
        <v>44729</v>
      </c>
      <c r="D11476" s="1" t="s">
        <v>79</v>
      </c>
      <c r="E11476" s="1" t="s">
        <v>84</v>
      </c>
      <c r="F11476" s="1" t="s">
        <v>85</v>
      </c>
      <c r="G11476" s="1" t="s">
        <v>23</v>
      </c>
      <c r="H11476">
        <v>80</v>
      </c>
      <c r="I11476">
        <v>210</v>
      </c>
      <c r="J11476">
        <v>16800</v>
      </c>
      <c r="K11476">
        <v>7224</v>
      </c>
      <c r="L11476" s="1">
        <v>9576</v>
      </c>
      <c r="M11476" s="1" t="s">
        <v>25</v>
      </c>
      <c r="N11476" s="1" t="s">
        <v>197</v>
      </c>
    </row>
    <row r="11477" spans="1:14" x14ac:dyDescent="0.3">
      <c r="A11477" s="1" t="s">
        <v>52</v>
      </c>
      <c r="B11477">
        <v>1128299</v>
      </c>
      <c r="C11477" s="2">
        <v>44729</v>
      </c>
      <c r="D11477" s="1" t="s">
        <v>79</v>
      </c>
      <c r="E11477" s="1" t="s">
        <v>84</v>
      </c>
      <c r="F11477" s="1" t="s">
        <v>85</v>
      </c>
      <c r="G11477" s="1" t="s">
        <v>24</v>
      </c>
      <c r="H11477">
        <v>77</v>
      </c>
      <c r="I11477">
        <v>155</v>
      </c>
      <c r="J11477">
        <v>11935</v>
      </c>
      <c r="K11477">
        <v>5012.7</v>
      </c>
      <c r="L11477" s="1">
        <v>6922.3</v>
      </c>
      <c r="M11477" s="1" t="s">
        <v>25</v>
      </c>
      <c r="N11477" s="1" t="s">
        <v>197</v>
      </c>
    </row>
    <row r="11478" spans="1:14" x14ac:dyDescent="0.3">
      <c r="A11478" s="1" t="s">
        <v>52</v>
      </c>
      <c r="B11478">
        <v>1128299</v>
      </c>
      <c r="C11478" s="2">
        <v>44729</v>
      </c>
      <c r="D11478" s="1" t="s">
        <v>79</v>
      </c>
      <c r="E11478" s="1" t="s">
        <v>84</v>
      </c>
      <c r="F11478" s="1" t="s">
        <v>85</v>
      </c>
      <c r="G11478" s="1" t="s">
        <v>18</v>
      </c>
      <c r="H11478">
        <v>89</v>
      </c>
      <c r="I11478">
        <v>126</v>
      </c>
      <c r="J11478">
        <v>11214</v>
      </c>
      <c r="K11478">
        <v>3588.48</v>
      </c>
      <c r="L11478" s="1">
        <v>7625.52</v>
      </c>
      <c r="M11478" s="1" t="s">
        <v>25</v>
      </c>
      <c r="N11478" s="1" t="s">
        <v>196</v>
      </c>
    </row>
    <row r="11479" spans="1:14" x14ac:dyDescent="0.3">
      <c r="A11479" s="1" t="s">
        <v>52</v>
      </c>
      <c r="B11479">
        <v>1128299</v>
      </c>
      <c r="C11479" s="2">
        <v>44729</v>
      </c>
      <c r="D11479" s="1" t="s">
        <v>79</v>
      </c>
      <c r="E11479" s="1" t="s">
        <v>84</v>
      </c>
      <c r="F11479" s="1" t="s">
        <v>85</v>
      </c>
      <c r="G11479" s="1" t="s">
        <v>20</v>
      </c>
      <c r="H11479">
        <v>103</v>
      </c>
      <c r="I11479">
        <v>218</v>
      </c>
      <c r="J11479">
        <v>22454</v>
      </c>
      <c r="K11479">
        <v>12574.240000000002</v>
      </c>
      <c r="L11479" s="1">
        <v>9879.7599999999984</v>
      </c>
      <c r="M11479" s="1" t="s">
        <v>25</v>
      </c>
      <c r="N11479" s="1" t="s">
        <v>197</v>
      </c>
    </row>
    <row r="11480" spans="1:14" x14ac:dyDescent="0.3">
      <c r="A11480" s="1" t="s">
        <v>52</v>
      </c>
      <c r="B11480">
        <v>1128299</v>
      </c>
      <c r="C11480" s="2">
        <v>44758</v>
      </c>
      <c r="D11480" s="1" t="s">
        <v>79</v>
      </c>
      <c r="E11480" s="1" t="s">
        <v>84</v>
      </c>
      <c r="F11480" s="1" t="s">
        <v>85</v>
      </c>
      <c r="G11480" s="1" t="s">
        <v>21</v>
      </c>
      <c r="H11480">
        <v>83</v>
      </c>
      <c r="I11480">
        <v>261</v>
      </c>
      <c r="J11480">
        <v>21663</v>
      </c>
      <c r="K11480">
        <v>9531.7199999999993</v>
      </c>
      <c r="L11480" s="1">
        <v>12131.28</v>
      </c>
      <c r="M11480" s="1" t="s">
        <v>25</v>
      </c>
      <c r="N11480" s="1" t="s">
        <v>196</v>
      </c>
    </row>
    <row r="11481" spans="1:14" x14ac:dyDescent="0.3">
      <c r="A11481" s="1" t="s">
        <v>52</v>
      </c>
      <c r="B11481">
        <v>1128299</v>
      </c>
      <c r="C11481" s="2">
        <v>44758</v>
      </c>
      <c r="D11481" s="1" t="s">
        <v>79</v>
      </c>
      <c r="E11481" s="1" t="s">
        <v>84</v>
      </c>
      <c r="F11481" s="1" t="s">
        <v>85</v>
      </c>
      <c r="G11481" s="1" t="s">
        <v>22</v>
      </c>
      <c r="H11481">
        <v>88</v>
      </c>
      <c r="I11481">
        <v>225</v>
      </c>
      <c r="J11481">
        <v>19800</v>
      </c>
      <c r="K11481">
        <v>7920</v>
      </c>
      <c r="L11481" s="1">
        <v>11880</v>
      </c>
      <c r="M11481" s="1" t="s">
        <v>25</v>
      </c>
      <c r="N11481" s="1" t="s">
        <v>196</v>
      </c>
    </row>
    <row r="11482" spans="1:14" x14ac:dyDescent="0.3">
      <c r="A11482" s="1" t="s">
        <v>52</v>
      </c>
      <c r="B11482">
        <v>1128299</v>
      </c>
      <c r="C11482" s="2">
        <v>44758</v>
      </c>
      <c r="D11482" s="1" t="s">
        <v>79</v>
      </c>
      <c r="E11482" s="1" t="s">
        <v>84</v>
      </c>
      <c r="F11482" s="1" t="s">
        <v>85</v>
      </c>
      <c r="G11482" s="1" t="s">
        <v>23</v>
      </c>
      <c r="H11482">
        <v>86</v>
      </c>
      <c r="I11482">
        <v>189</v>
      </c>
      <c r="J11482">
        <v>16254</v>
      </c>
      <c r="K11482">
        <v>7151.76</v>
      </c>
      <c r="L11482" s="1">
        <v>9102.24</v>
      </c>
      <c r="M11482" s="1" t="s">
        <v>25</v>
      </c>
      <c r="N11482" s="1" t="s">
        <v>197</v>
      </c>
    </row>
    <row r="11483" spans="1:14" x14ac:dyDescent="0.3">
      <c r="A11483" s="1" t="s">
        <v>52</v>
      </c>
      <c r="B11483">
        <v>1128299</v>
      </c>
      <c r="C11483" s="2">
        <v>44758</v>
      </c>
      <c r="D11483" s="1" t="s">
        <v>79</v>
      </c>
      <c r="E11483" s="1" t="s">
        <v>84</v>
      </c>
      <c r="F11483" s="1" t="s">
        <v>85</v>
      </c>
      <c r="G11483" s="1" t="s">
        <v>24</v>
      </c>
      <c r="H11483">
        <v>82</v>
      </c>
      <c r="I11483">
        <v>180</v>
      </c>
      <c r="J11483">
        <v>14760</v>
      </c>
      <c r="K11483">
        <v>6346.8</v>
      </c>
      <c r="L11483" s="1">
        <v>8413.2000000000007</v>
      </c>
      <c r="M11483" s="1" t="s">
        <v>25</v>
      </c>
      <c r="N11483" s="1" t="s">
        <v>197</v>
      </c>
    </row>
    <row r="11484" spans="1:14" x14ac:dyDescent="0.3">
      <c r="A11484" s="1" t="s">
        <v>52</v>
      </c>
      <c r="B11484">
        <v>1128299</v>
      </c>
      <c r="C11484" s="2">
        <v>44758</v>
      </c>
      <c r="D11484" s="1" t="s">
        <v>79</v>
      </c>
      <c r="E11484" s="1" t="s">
        <v>84</v>
      </c>
      <c r="F11484" s="1" t="s">
        <v>85</v>
      </c>
      <c r="G11484" s="1" t="s">
        <v>18</v>
      </c>
      <c r="H11484">
        <v>89</v>
      </c>
      <c r="I11484">
        <v>195</v>
      </c>
      <c r="J11484">
        <v>17355</v>
      </c>
      <c r="K11484">
        <v>5553.6</v>
      </c>
      <c r="L11484" s="1">
        <v>11801.4</v>
      </c>
      <c r="M11484" s="1" t="s">
        <v>25</v>
      </c>
      <c r="N11484" s="1" t="s">
        <v>196</v>
      </c>
    </row>
    <row r="11485" spans="1:14" x14ac:dyDescent="0.3">
      <c r="A11485" s="1" t="s">
        <v>52</v>
      </c>
      <c r="B11485">
        <v>1128299</v>
      </c>
      <c r="C11485" s="2">
        <v>44758</v>
      </c>
      <c r="D11485" s="1" t="s">
        <v>79</v>
      </c>
      <c r="E11485" s="1" t="s">
        <v>84</v>
      </c>
      <c r="F11485" s="1" t="s">
        <v>85</v>
      </c>
      <c r="G11485" s="1" t="s">
        <v>20</v>
      </c>
      <c r="H11485">
        <v>101</v>
      </c>
      <c r="I11485">
        <v>163</v>
      </c>
      <c r="J11485">
        <v>16463</v>
      </c>
      <c r="K11485">
        <v>9383.9100000000017</v>
      </c>
      <c r="L11485" s="1">
        <v>7079.0899999999983</v>
      </c>
      <c r="M11485" s="1" t="s">
        <v>25</v>
      </c>
      <c r="N11485" s="1" t="s">
        <v>197</v>
      </c>
    </row>
    <row r="11486" spans="1:14" x14ac:dyDescent="0.3">
      <c r="A11486" s="1" t="s">
        <v>52</v>
      </c>
      <c r="B11486">
        <v>1128299</v>
      </c>
      <c r="C11486" s="2">
        <v>44790</v>
      </c>
      <c r="D11486" s="1" t="s">
        <v>79</v>
      </c>
      <c r="E11486" s="1" t="s">
        <v>84</v>
      </c>
      <c r="F11486" s="1" t="s">
        <v>85</v>
      </c>
      <c r="G11486" s="1" t="s">
        <v>21</v>
      </c>
      <c r="H11486">
        <v>87</v>
      </c>
      <c r="I11486">
        <v>213</v>
      </c>
      <c r="J11486">
        <v>18531</v>
      </c>
      <c r="K11486">
        <v>7597.7099999999991</v>
      </c>
      <c r="L11486" s="1">
        <v>10933.29</v>
      </c>
      <c r="M11486" s="1" t="s">
        <v>25</v>
      </c>
      <c r="N11486" s="1" t="s">
        <v>196</v>
      </c>
    </row>
    <row r="11487" spans="1:14" x14ac:dyDescent="0.3">
      <c r="A11487" s="1" t="s">
        <v>52</v>
      </c>
      <c r="B11487">
        <v>1128299</v>
      </c>
      <c r="C11487" s="2">
        <v>44790</v>
      </c>
      <c r="D11487" s="1" t="s">
        <v>79</v>
      </c>
      <c r="E11487" s="1" t="s">
        <v>84</v>
      </c>
      <c r="F11487" s="1" t="s">
        <v>85</v>
      </c>
      <c r="G11487" s="1" t="s">
        <v>22</v>
      </c>
      <c r="H11487">
        <v>77</v>
      </c>
      <c r="I11487">
        <v>206</v>
      </c>
      <c r="J11487">
        <v>15862</v>
      </c>
      <c r="K11487">
        <v>5551.7</v>
      </c>
      <c r="L11487" s="1">
        <v>10310.299999999999</v>
      </c>
      <c r="M11487" s="1" t="s">
        <v>25</v>
      </c>
      <c r="N11487" s="1" t="s">
        <v>196</v>
      </c>
    </row>
    <row r="11488" spans="1:14" x14ac:dyDescent="0.3">
      <c r="A11488" s="1" t="s">
        <v>52</v>
      </c>
      <c r="B11488">
        <v>1128299</v>
      </c>
      <c r="C11488" s="2">
        <v>44790</v>
      </c>
      <c r="D11488" s="1" t="s">
        <v>79</v>
      </c>
      <c r="E11488" s="1" t="s">
        <v>84</v>
      </c>
      <c r="F11488" s="1" t="s">
        <v>85</v>
      </c>
      <c r="G11488" s="1" t="s">
        <v>23</v>
      </c>
      <c r="H11488">
        <v>78</v>
      </c>
      <c r="I11488">
        <v>189</v>
      </c>
      <c r="J11488">
        <v>14742</v>
      </c>
      <c r="K11488">
        <v>6339.0599999999995</v>
      </c>
      <c r="L11488" s="1">
        <v>8402.94</v>
      </c>
      <c r="M11488" s="1" t="s">
        <v>25</v>
      </c>
      <c r="N11488" s="1" t="s">
        <v>197</v>
      </c>
    </row>
    <row r="11489" spans="1:14" x14ac:dyDescent="0.3">
      <c r="A11489" s="1" t="s">
        <v>52</v>
      </c>
      <c r="B11489">
        <v>1128299</v>
      </c>
      <c r="C11489" s="2">
        <v>44790</v>
      </c>
      <c r="D11489" s="1" t="s">
        <v>79</v>
      </c>
      <c r="E11489" s="1" t="s">
        <v>84</v>
      </c>
      <c r="F11489" s="1" t="s">
        <v>85</v>
      </c>
      <c r="G11489" s="1" t="s">
        <v>24</v>
      </c>
      <c r="H11489">
        <v>77</v>
      </c>
      <c r="I11489">
        <v>143</v>
      </c>
      <c r="J11489">
        <v>11011</v>
      </c>
      <c r="K11489">
        <v>4624.62</v>
      </c>
      <c r="L11489" s="1">
        <v>6386.38</v>
      </c>
      <c r="M11489" s="1" t="s">
        <v>25</v>
      </c>
      <c r="N11489" s="1" t="s">
        <v>197</v>
      </c>
    </row>
    <row r="11490" spans="1:14" x14ac:dyDescent="0.3">
      <c r="A11490" s="1" t="s">
        <v>52</v>
      </c>
      <c r="B11490">
        <v>1128299</v>
      </c>
      <c r="C11490" s="2">
        <v>44790</v>
      </c>
      <c r="D11490" s="1" t="s">
        <v>79</v>
      </c>
      <c r="E11490" s="1" t="s">
        <v>84</v>
      </c>
      <c r="F11490" s="1" t="s">
        <v>85</v>
      </c>
      <c r="G11490" s="1" t="s">
        <v>18</v>
      </c>
      <c r="H11490">
        <v>74</v>
      </c>
      <c r="I11490">
        <v>143</v>
      </c>
      <c r="J11490">
        <v>10582</v>
      </c>
      <c r="K11490">
        <v>3280.42</v>
      </c>
      <c r="L11490" s="1">
        <v>7301.58</v>
      </c>
      <c r="M11490" s="1" t="s">
        <v>25</v>
      </c>
      <c r="N11490" s="1" t="s">
        <v>196</v>
      </c>
    </row>
    <row r="11491" spans="1:14" x14ac:dyDescent="0.3">
      <c r="A11491" s="1" t="s">
        <v>52</v>
      </c>
      <c r="B11491">
        <v>1128299</v>
      </c>
      <c r="C11491" s="2">
        <v>44790</v>
      </c>
      <c r="D11491" s="1" t="s">
        <v>79</v>
      </c>
      <c r="E11491" s="1" t="s">
        <v>84</v>
      </c>
      <c r="F11491" s="1" t="s">
        <v>85</v>
      </c>
      <c r="G11491" s="1" t="s">
        <v>20</v>
      </c>
      <c r="H11491">
        <v>81</v>
      </c>
      <c r="I11491">
        <v>87</v>
      </c>
      <c r="J11491">
        <v>7047</v>
      </c>
      <c r="K11491">
        <v>4087.2600000000007</v>
      </c>
      <c r="L11491" s="1">
        <v>2959.7399999999993</v>
      </c>
      <c r="M11491" s="1" t="s">
        <v>25</v>
      </c>
      <c r="N11491" s="1" t="s">
        <v>197</v>
      </c>
    </row>
    <row r="11492" spans="1:14" x14ac:dyDescent="0.3">
      <c r="A11492" s="1" t="s">
        <v>52</v>
      </c>
      <c r="B11492">
        <v>1128299</v>
      </c>
      <c r="C11492" s="2">
        <v>44822</v>
      </c>
      <c r="D11492" s="1" t="s">
        <v>79</v>
      </c>
      <c r="E11492" s="1" t="s">
        <v>84</v>
      </c>
      <c r="F11492" s="1" t="s">
        <v>85</v>
      </c>
      <c r="G11492" s="1" t="s">
        <v>21</v>
      </c>
      <c r="H11492">
        <v>58</v>
      </c>
      <c r="I11492">
        <v>140</v>
      </c>
      <c r="J11492">
        <v>8120</v>
      </c>
      <c r="K11492">
        <v>3248</v>
      </c>
      <c r="L11492" s="1">
        <v>4872</v>
      </c>
      <c r="M11492" s="1" t="s">
        <v>25</v>
      </c>
      <c r="N11492" s="1" t="s">
        <v>196</v>
      </c>
    </row>
    <row r="11493" spans="1:14" x14ac:dyDescent="0.3">
      <c r="A11493" s="1" t="s">
        <v>52</v>
      </c>
      <c r="B11493">
        <v>1128299</v>
      </c>
      <c r="C11493" s="2">
        <v>44822</v>
      </c>
      <c r="D11493" s="1" t="s">
        <v>79</v>
      </c>
      <c r="E11493" s="1" t="s">
        <v>84</v>
      </c>
      <c r="F11493" s="1" t="s">
        <v>85</v>
      </c>
      <c r="G11493" s="1" t="s">
        <v>22</v>
      </c>
      <c r="H11493">
        <v>60</v>
      </c>
      <c r="I11493">
        <v>135</v>
      </c>
      <c r="J11493">
        <v>8100</v>
      </c>
      <c r="K11493">
        <v>2997</v>
      </c>
      <c r="L11493" s="1">
        <v>5103</v>
      </c>
      <c r="M11493" s="1" t="s">
        <v>25</v>
      </c>
      <c r="N11493" s="1" t="s">
        <v>196</v>
      </c>
    </row>
    <row r="11494" spans="1:14" x14ac:dyDescent="0.3">
      <c r="A11494" s="1" t="s">
        <v>52</v>
      </c>
      <c r="B11494">
        <v>1128299</v>
      </c>
      <c r="C11494" s="2">
        <v>44822</v>
      </c>
      <c r="D11494" s="1" t="s">
        <v>79</v>
      </c>
      <c r="E11494" s="1" t="s">
        <v>84</v>
      </c>
      <c r="F11494" s="1" t="s">
        <v>85</v>
      </c>
      <c r="G11494" s="1" t="s">
        <v>23</v>
      </c>
      <c r="H11494">
        <v>54</v>
      </c>
      <c r="I11494">
        <v>75</v>
      </c>
      <c r="J11494">
        <v>4050</v>
      </c>
      <c r="K11494">
        <v>1822.4999999999998</v>
      </c>
      <c r="L11494" s="1">
        <v>2227.5</v>
      </c>
      <c r="M11494" s="1" t="s">
        <v>25</v>
      </c>
      <c r="N11494" s="1" t="s">
        <v>197</v>
      </c>
    </row>
    <row r="11495" spans="1:14" x14ac:dyDescent="0.3">
      <c r="A11495" s="1" t="s">
        <v>52</v>
      </c>
      <c r="B11495">
        <v>1128299</v>
      </c>
      <c r="C11495" s="2">
        <v>44822</v>
      </c>
      <c r="D11495" s="1" t="s">
        <v>79</v>
      </c>
      <c r="E11495" s="1" t="s">
        <v>84</v>
      </c>
      <c r="F11495" s="1" t="s">
        <v>85</v>
      </c>
      <c r="G11495" s="1" t="s">
        <v>24</v>
      </c>
      <c r="H11495">
        <v>54</v>
      </c>
      <c r="I11495">
        <v>65</v>
      </c>
      <c r="J11495">
        <v>3510</v>
      </c>
      <c r="K11495">
        <v>1544.4</v>
      </c>
      <c r="L11495" s="1">
        <v>1965.6</v>
      </c>
      <c r="M11495" s="1" t="s">
        <v>25</v>
      </c>
      <c r="N11495" s="1" t="s">
        <v>197</v>
      </c>
    </row>
    <row r="11496" spans="1:14" x14ac:dyDescent="0.3">
      <c r="A11496" s="1" t="s">
        <v>52</v>
      </c>
      <c r="B11496">
        <v>1128299</v>
      </c>
      <c r="C11496" s="2">
        <v>44822</v>
      </c>
      <c r="D11496" s="1" t="s">
        <v>79</v>
      </c>
      <c r="E11496" s="1" t="s">
        <v>84</v>
      </c>
      <c r="F11496" s="1" t="s">
        <v>85</v>
      </c>
      <c r="G11496" s="1" t="s">
        <v>18</v>
      </c>
      <c r="H11496">
        <v>64</v>
      </c>
      <c r="I11496">
        <v>74</v>
      </c>
      <c r="J11496">
        <v>4736</v>
      </c>
      <c r="K11496">
        <v>1468.16</v>
      </c>
      <c r="L11496" s="1">
        <v>3267.84</v>
      </c>
      <c r="M11496" s="1" t="s">
        <v>25</v>
      </c>
      <c r="N11496" s="1" t="s">
        <v>196</v>
      </c>
    </row>
    <row r="11497" spans="1:14" x14ac:dyDescent="0.3">
      <c r="A11497" s="1" t="s">
        <v>52</v>
      </c>
      <c r="B11497">
        <v>1128299</v>
      </c>
      <c r="C11497" s="2">
        <v>44822</v>
      </c>
      <c r="D11497" s="1" t="s">
        <v>79</v>
      </c>
      <c r="E11497" s="1" t="s">
        <v>84</v>
      </c>
      <c r="F11497" s="1" t="s">
        <v>85</v>
      </c>
      <c r="G11497" s="1" t="s">
        <v>20</v>
      </c>
      <c r="H11497">
        <v>51</v>
      </c>
      <c r="I11497">
        <v>75</v>
      </c>
      <c r="J11497">
        <v>3825</v>
      </c>
      <c r="K11497">
        <v>2103.75</v>
      </c>
      <c r="L11497" s="1">
        <v>1721.25</v>
      </c>
      <c r="M11497" s="1" t="s">
        <v>25</v>
      </c>
      <c r="N11497" s="1" t="s">
        <v>197</v>
      </c>
    </row>
    <row r="11498" spans="1:14" x14ac:dyDescent="0.3">
      <c r="A11498" s="1" t="s">
        <v>52</v>
      </c>
      <c r="B11498">
        <v>1128299</v>
      </c>
      <c r="C11498" s="2">
        <v>44851</v>
      </c>
      <c r="D11498" s="1" t="s">
        <v>79</v>
      </c>
      <c r="E11498" s="1" t="s">
        <v>84</v>
      </c>
      <c r="F11498" s="1" t="s">
        <v>85</v>
      </c>
      <c r="G11498" s="1" t="s">
        <v>21</v>
      </c>
      <c r="H11498">
        <v>47</v>
      </c>
      <c r="I11498">
        <v>100</v>
      </c>
      <c r="J11498">
        <v>4700</v>
      </c>
      <c r="K11498">
        <v>2068</v>
      </c>
      <c r="L11498" s="1">
        <v>2632</v>
      </c>
      <c r="M11498" s="1" t="s">
        <v>25</v>
      </c>
      <c r="N11498" s="1" t="s">
        <v>196</v>
      </c>
    </row>
    <row r="11499" spans="1:14" x14ac:dyDescent="0.3">
      <c r="A11499" s="1" t="s">
        <v>52</v>
      </c>
      <c r="B11499">
        <v>1128299</v>
      </c>
      <c r="C11499" s="2">
        <v>44851</v>
      </c>
      <c r="D11499" s="1" t="s">
        <v>79</v>
      </c>
      <c r="E11499" s="1" t="s">
        <v>84</v>
      </c>
      <c r="F11499" s="1" t="s">
        <v>85</v>
      </c>
      <c r="G11499" s="1" t="s">
        <v>22</v>
      </c>
      <c r="H11499">
        <v>59</v>
      </c>
      <c r="I11499">
        <v>144</v>
      </c>
      <c r="J11499">
        <v>8496</v>
      </c>
      <c r="K11499">
        <v>3228.48</v>
      </c>
      <c r="L11499" s="1">
        <v>5267.52</v>
      </c>
      <c r="M11499" s="1" t="s">
        <v>25</v>
      </c>
      <c r="N11499" s="1" t="s">
        <v>196</v>
      </c>
    </row>
    <row r="11500" spans="1:14" x14ac:dyDescent="0.3">
      <c r="A11500" s="1" t="s">
        <v>52</v>
      </c>
      <c r="B11500">
        <v>1128299</v>
      </c>
      <c r="C11500" s="2">
        <v>44851</v>
      </c>
      <c r="D11500" s="1" t="s">
        <v>79</v>
      </c>
      <c r="E11500" s="1" t="s">
        <v>84</v>
      </c>
      <c r="F11500" s="1" t="s">
        <v>85</v>
      </c>
      <c r="G11500" s="1" t="s">
        <v>23</v>
      </c>
      <c r="H11500">
        <v>55</v>
      </c>
      <c r="I11500">
        <v>112</v>
      </c>
      <c r="J11500">
        <v>6160</v>
      </c>
      <c r="K11500">
        <v>2525.6</v>
      </c>
      <c r="L11500" s="1">
        <v>3634.4</v>
      </c>
      <c r="M11500" s="1" t="s">
        <v>25</v>
      </c>
      <c r="N11500" s="1" t="s">
        <v>197</v>
      </c>
    </row>
    <row r="11501" spans="1:14" x14ac:dyDescent="0.3">
      <c r="A11501" s="1" t="s">
        <v>52</v>
      </c>
      <c r="B11501">
        <v>1128299</v>
      </c>
      <c r="C11501" s="2">
        <v>44851</v>
      </c>
      <c r="D11501" s="1" t="s">
        <v>79</v>
      </c>
      <c r="E11501" s="1" t="s">
        <v>84</v>
      </c>
      <c r="F11501" s="1" t="s">
        <v>85</v>
      </c>
      <c r="G11501" s="1" t="s">
        <v>24</v>
      </c>
      <c r="H11501">
        <v>51</v>
      </c>
      <c r="I11501">
        <v>113</v>
      </c>
      <c r="J11501">
        <v>5763</v>
      </c>
      <c r="K11501">
        <v>2362.83</v>
      </c>
      <c r="L11501" s="1">
        <v>3400.17</v>
      </c>
      <c r="M11501" s="1" t="s">
        <v>25</v>
      </c>
      <c r="N11501" s="1" t="s">
        <v>197</v>
      </c>
    </row>
    <row r="11502" spans="1:14" x14ac:dyDescent="0.3">
      <c r="A11502" s="1" t="s">
        <v>52</v>
      </c>
      <c r="B11502">
        <v>1128299</v>
      </c>
      <c r="C11502" s="2">
        <v>44851</v>
      </c>
      <c r="D11502" s="1" t="s">
        <v>79</v>
      </c>
      <c r="E11502" s="1" t="s">
        <v>84</v>
      </c>
      <c r="F11502" s="1" t="s">
        <v>85</v>
      </c>
      <c r="G11502" s="1" t="s">
        <v>18</v>
      </c>
      <c r="H11502">
        <v>59</v>
      </c>
      <c r="I11502">
        <v>98</v>
      </c>
      <c r="J11502">
        <v>5782</v>
      </c>
      <c r="K11502">
        <v>1792.42</v>
      </c>
      <c r="L11502" s="1">
        <v>3989.58</v>
      </c>
      <c r="M11502" s="1" t="s">
        <v>25</v>
      </c>
      <c r="N11502" s="1" t="s">
        <v>196</v>
      </c>
    </row>
    <row r="11503" spans="1:14" x14ac:dyDescent="0.3">
      <c r="A11503" s="1" t="s">
        <v>52</v>
      </c>
      <c r="B11503">
        <v>1128299</v>
      </c>
      <c r="C11503" s="2">
        <v>44851</v>
      </c>
      <c r="D11503" s="1" t="s">
        <v>79</v>
      </c>
      <c r="E11503" s="1" t="s">
        <v>84</v>
      </c>
      <c r="F11503" s="1" t="s">
        <v>85</v>
      </c>
      <c r="G11503" s="1" t="s">
        <v>20</v>
      </c>
      <c r="H11503">
        <v>65</v>
      </c>
      <c r="I11503">
        <v>104</v>
      </c>
      <c r="J11503">
        <v>6760</v>
      </c>
      <c r="K11503">
        <v>3920.8000000000006</v>
      </c>
      <c r="L11503" s="1">
        <v>2839.1999999999994</v>
      </c>
      <c r="M11503" s="1" t="s">
        <v>25</v>
      </c>
      <c r="N11503" s="1" t="s">
        <v>197</v>
      </c>
    </row>
    <row r="11504" spans="1:14" x14ac:dyDescent="0.3">
      <c r="A11504" s="1" t="s">
        <v>52</v>
      </c>
      <c r="B11504">
        <v>1128299</v>
      </c>
      <c r="C11504" s="2">
        <v>44882</v>
      </c>
      <c r="D11504" s="1" t="s">
        <v>79</v>
      </c>
      <c r="E11504" s="1" t="s">
        <v>84</v>
      </c>
      <c r="F11504" s="1" t="s">
        <v>85</v>
      </c>
      <c r="G11504" s="1" t="s">
        <v>21</v>
      </c>
      <c r="H11504">
        <v>52</v>
      </c>
      <c r="I11504">
        <v>169</v>
      </c>
      <c r="J11504">
        <v>8788</v>
      </c>
      <c r="K11504">
        <v>3515.2000000000003</v>
      </c>
      <c r="L11504" s="1">
        <v>5272.7999999999993</v>
      </c>
      <c r="M11504" s="1" t="s">
        <v>25</v>
      </c>
      <c r="N11504" s="1" t="s">
        <v>196</v>
      </c>
    </row>
    <row r="11505" spans="1:14" x14ac:dyDescent="0.3">
      <c r="A11505" s="1" t="s">
        <v>52</v>
      </c>
      <c r="B11505">
        <v>1128299</v>
      </c>
      <c r="C11505" s="2">
        <v>44882</v>
      </c>
      <c r="D11505" s="1" t="s">
        <v>79</v>
      </c>
      <c r="E11505" s="1" t="s">
        <v>84</v>
      </c>
      <c r="F11505" s="1" t="s">
        <v>85</v>
      </c>
      <c r="G11505" s="1" t="s">
        <v>22</v>
      </c>
      <c r="H11505">
        <v>54</v>
      </c>
      <c r="I11505">
        <v>175</v>
      </c>
      <c r="J11505">
        <v>9450</v>
      </c>
      <c r="K11505">
        <v>3591</v>
      </c>
      <c r="L11505" s="1">
        <v>5859</v>
      </c>
      <c r="M11505" s="1" t="s">
        <v>25</v>
      </c>
      <c r="N11505" s="1" t="s">
        <v>196</v>
      </c>
    </row>
    <row r="11506" spans="1:14" x14ac:dyDescent="0.3">
      <c r="A11506" s="1" t="s">
        <v>52</v>
      </c>
      <c r="B11506">
        <v>1128299</v>
      </c>
      <c r="C11506" s="2">
        <v>44882</v>
      </c>
      <c r="D11506" s="1" t="s">
        <v>79</v>
      </c>
      <c r="E11506" s="1" t="s">
        <v>84</v>
      </c>
      <c r="F11506" s="1" t="s">
        <v>85</v>
      </c>
      <c r="G11506" s="1" t="s">
        <v>23</v>
      </c>
      <c r="H11506">
        <v>53</v>
      </c>
      <c r="I11506">
        <v>147</v>
      </c>
      <c r="J11506">
        <v>7791</v>
      </c>
      <c r="K11506">
        <v>3194.31</v>
      </c>
      <c r="L11506" s="1">
        <v>4596.6900000000005</v>
      </c>
      <c r="M11506" s="1" t="s">
        <v>25</v>
      </c>
      <c r="N11506" s="1" t="s">
        <v>197</v>
      </c>
    </row>
    <row r="11507" spans="1:14" x14ac:dyDescent="0.3">
      <c r="A11507" s="1" t="s">
        <v>52</v>
      </c>
      <c r="B11507">
        <v>1128299</v>
      </c>
      <c r="C11507" s="2">
        <v>44882</v>
      </c>
      <c r="D11507" s="1" t="s">
        <v>79</v>
      </c>
      <c r="E11507" s="1" t="s">
        <v>84</v>
      </c>
      <c r="F11507" s="1" t="s">
        <v>85</v>
      </c>
      <c r="G11507" s="1" t="s">
        <v>24</v>
      </c>
      <c r="H11507">
        <v>64</v>
      </c>
      <c r="I11507">
        <v>150</v>
      </c>
      <c r="J11507">
        <v>9600</v>
      </c>
      <c r="K11507">
        <v>4128</v>
      </c>
      <c r="L11507" s="1">
        <v>5472</v>
      </c>
      <c r="M11507" s="1" t="s">
        <v>25</v>
      </c>
      <c r="N11507" s="1" t="s">
        <v>197</v>
      </c>
    </row>
    <row r="11508" spans="1:14" x14ac:dyDescent="0.3">
      <c r="A11508" s="1" t="s">
        <v>52</v>
      </c>
      <c r="B11508">
        <v>1128299</v>
      </c>
      <c r="C11508" s="2">
        <v>44882</v>
      </c>
      <c r="D11508" s="1" t="s">
        <v>79</v>
      </c>
      <c r="E11508" s="1" t="s">
        <v>84</v>
      </c>
      <c r="F11508" s="1" t="s">
        <v>85</v>
      </c>
      <c r="G11508" s="1" t="s">
        <v>18</v>
      </c>
      <c r="H11508">
        <v>77</v>
      </c>
      <c r="I11508">
        <v>124</v>
      </c>
      <c r="J11508">
        <v>9548</v>
      </c>
      <c r="K11508">
        <v>2864.4000000000005</v>
      </c>
      <c r="L11508" s="1">
        <v>6683.5999999999995</v>
      </c>
      <c r="M11508" s="1" t="s">
        <v>25</v>
      </c>
      <c r="N11508" s="1" t="s">
        <v>196</v>
      </c>
    </row>
    <row r="11509" spans="1:14" x14ac:dyDescent="0.3">
      <c r="A11509" s="1" t="s">
        <v>52</v>
      </c>
      <c r="B11509">
        <v>1128299</v>
      </c>
      <c r="C11509" s="2">
        <v>44882</v>
      </c>
      <c r="D11509" s="1" t="s">
        <v>79</v>
      </c>
      <c r="E11509" s="1" t="s">
        <v>84</v>
      </c>
      <c r="F11509" s="1" t="s">
        <v>85</v>
      </c>
      <c r="G11509" s="1" t="s">
        <v>20</v>
      </c>
      <c r="H11509">
        <v>86</v>
      </c>
      <c r="I11509">
        <v>162</v>
      </c>
      <c r="J11509">
        <v>13932</v>
      </c>
      <c r="K11509">
        <v>8219.880000000001</v>
      </c>
      <c r="L11509" s="1">
        <v>5712.119999999999</v>
      </c>
      <c r="M11509" s="1" t="s">
        <v>25</v>
      </c>
      <c r="N11509" s="1" t="s">
        <v>197</v>
      </c>
    </row>
    <row r="11510" spans="1:14" x14ac:dyDescent="0.3">
      <c r="A11510" s="1" t="s">
        <v>52</v>
      </c>
      <c r="B11510">
        <v>1128299</v>
      </c>
      <c r="C11510" s="2">
        <v>44911</v>
      </c>
      <c r="D11510" s="1" t="s">
        <v>79</v>
      </c>
      <c r="E11510" s="1" t="s">
        <v>84</v>
      </c>
      <c r="F11510" s="1" t="s">
        <v>85</v>
      </c>
      <c r="G11510" s="1" t="s">
        <v>21</v>
      </c>
      <c r="H11510">
        <v>72</v>
      </c>
      <c r="I11510">
        <v>216</v>
      </c>
      <c r="J11510">
        <v>15552</v>
      </c>
      <c r="K11510">
        <v>6220.8</v>
      </c>
      <c r="L11510" s="1">
        <v>9331.2000000000007</v>
      </c>
      <c r="M11510" s="1" t="s">
        <v>25</v>
      </c>
      <c r="N11510" s="1" t="s">
        <v>196</v>
      </c>
    </row>
    <row r="11511" spans="1:14" x14ac:dyDescent="0.3">
      <c r="A11511" s="1" t="s">
        <v>52</v>
      </c>
      <c r="B11511">
        <v>1128299</v>
      </c>
      <c r="C11511" s="2">
        <v>44911</v>
      </c>
      <c r="D11511" s="1" t="s">
        <v>79</v>
      </c>
      <c r="E11511" s="1" t="s">
        <v>84</v>
      </c>
      <c r="F11511" s="1" t="s">
        <v>85</v>
      </c>
      <c r="G11511" s="1" t="s">
        <v>22</v>
      </c>
      <c r="H11511">
        <v>82</v>
      </c>
      <c r="I11511">
        <v>200</v>
      </c>
      <c r="J11511">
        <v>16400</v>
      </c>
      <c r="K11511">
        <v>5740</v>
      </c>
      <c r="L11511" s="1">
        <v>10660</v>
      </c>
      <c r="M11511" s="1" t="s">
        <v>25</v>
      </c>
      <c r="N11511" s="1" t="s">
        <v>196</v>
      </c>
    </row>
    <row r="11512" spans="1:14" x14ac:dyDescent="0.3">
      <c r="A11512" s="1" t="s">
        <v>52</v>
      </c>
      <c r="B11512">
        <v>1128299</v>
      </c>
      <c r="C11512" s="2">
        <v>44668</v>
      </c>
      <c r="D11512" s="1" t="s">
        <v>79</v>
      </c>
      <c r="E11512" s="1" t="s">
        <v>84</v>
      </c>
      <c r="F11512" s="1" t="s">
        <v>85</v>
      </c>
      <c r="G11512" s="1" t="s">
        <v>21</v>
      </c>
      <c r="H11512">
        <v>47</v>
      </c>
      <c r="I11512">
        <v>171</v>
      </c>
      <c r="J11512">
        <v>8037</v>
      </c>
      <c r="K11512">
        <v>2893.3199999999997</v>
      </c>
      <c r="L11512" s="1">
        <v>5143.68</v>
      </c>
      <c r="M11512" s="1" t="s">
        <v>19</v>
      </c>
      <c r="N11512" s="1" t="s">
        <v>196</v>
      </c>
    </row>
    <row r="11513" spans="1:14" x14ac:dyDescent="0.3">
      <c r="A11513" s="1" t="s">
        <v>52</v>
      </c>
      <c r="B11513">
        <v>1128299</v>
      </c>
      <c r="C11513" s="2">
        <v>44668</v>
      </c>
      <c r="D11513" s="1" t="s">
        <v>79</v>
      </c>
      <c r="E11513" s="1" t="s">
        <v>84</v>
      </c>
      <c r="F11513" s="1" t="s">
        <v>85</v>
      </c>
      <c r="G11513" s="1" t="s">
        <v>22</v>
      </c>
      <c r="H11513">
        <v>51</v>
      </c>
      <c r="I11513">
        <v>105</v>
      </c>
      <c r="J11513">
        <v>5355</v>
      </c>
      <c r="K11513">
        <v>1445.8500000000001</v>
      </c>
      <c r="L11513" s="1">
        <v>3909.1499999999996</v>
      </c>
      <c r="M11513" s="1" t="s">
        <v>19</v>
      </c>
      <c r="N11513" s="1" t="s">
        <v>196</v>
      </c>
    </row>
    <row r="11514" spans="1:14" x14ac:dyDescent="0.3">
      <c r="A11514" s="1" t="s">
        <v>52</v>
      </c>
      <c r="B11514">
        <v>1128299</v>
      </c>
      <c r="C11514" s="2">
        <v>44668</v>
      </c>
      <c r="D11514" s="1" t="s">
        <v>79</v>
      </c>
      <c r="E11514" s="1" t="s">
        <v>84</v>
      </c>
      <c r="F11514" s="1" t="s">
        <v>85</v>
      </c>
      <c r="G11514" s="1" t="s">
        <v>23</v>
      </c>
      <c r="H11514">
        <v>49</v>
      </c>
      <c r="I11514">
        <v>132</v>
      </c>
      <c r="J11514">
        <v>6468</v>
      </c>
      <c r="K11514">
        <v>2199.12</v>
      </c>
      <c r="L11514" s="1">
        <v>4268.88</v>
      </c>
      <c r="M11514" s="1" t="s">
        <v>19</v>
      </c>
      <c r="N11514" s="1" t="s">
        <v>197</v>
      </c>
    </row>
    <row r="11515" spans="1:14" x14ac:dyDescent="0.3">
      <c r="A11515" s="1" t="s">
        <v>52</v>
      </c>
      <c r="B11515">
        <v>1128299</v>
      </c>
      <c r="C11515" s="2">
        <v>44668</v>
      </c>
      <c r="D11515" s="1" t="s">
        <v>79</v>
      </c>
      <c r="E11515" s="1" t="s">
        <v>84</v>
      </c>
      <c r="F11515" s="1" t="s">
        <v>85</v>
      </c>
      <c r="G11515" s="1" t="s">
        <v>24</v>
      </c>
      <c r="H11515">
        <v>41</v>
      </c>
      <c r="I11515">
        <v>90</v>
      </c>
      <c r="J11515">
        <v>3690</v>
      </c>
      <c r="K11515">
        <v>1291.5</v>
      </c>
      <c r="L11515" s="1">
        <v>2398.5</v>
      </c>
      <c r="M11515" s="1" t="s">
        <v>19</v>
      </c>
      <c r="N11515" s="1" t="s">
        <v>197</v>
      </c>
    </row>
    <row r="11516" spans="1:14" x14ac:dyDescent="0.3">
      <c r="A11516" s="1" t="s">
        <v>52</v>
      </c>
      <c r="B11516">
        <v>1128299</v>
      </c>
      <c r="C11516" s="2">
        <v>44668</v>
      </c>
      <c r="D11516" s="1" t="s">
        <v>79</v>
      </c>
      <c r="E11516" s="1" t="s">
        <v>84</v>
      </c>
      <c r="F11516" s="1" t="s">
        <v>85</v>
      </c>
      <c r="G11516" s="1" t="s">
        <v>18</v>
      </c>
      <c r="H11516">
        <v>47</v>
      </c>
      <c r="I11516">
        <v>60</v>
      </c>
      <c r="J11516">
        <v>2820</v>
      </c>
      <c r="K11516">
        <v>620.4</v>
      </c>
      <c r="L11516" s="1">
        <v>2199.6</v>
      </c>
      <c r="M11516" s="1" t="s">
        <v>19</v>
      </c>
      <c r="N11516" s="1" t="s">
        <v>196</v>
      </c>
    </row>
    <row r="11517" spans="1:14" x14ac:dyDescent="0.3">
      <c r="A11517" s="1" t="s">
        <v>52</v>
      </c>
      <c r="B11517">
        <v>1128299</v>
      </c>
      <c r="C11517" s="2">
        <v>44668</v>
      </c>
      <c r="D11517" s="1" t="s">
        <v>79</v>
      </c>
      <c r="E11517" s="1" t="s">
        <v>84</v>
      </c>
      <c r="F11517" s="1" t="s">
        <v>85</v>
      </c>
      <c r="G11517" s="1" t="s">
        <v>20</v>
      </c>
      <c r="H11517">
        <v>57</v>
      </c>
      <c r="I11517">
        <v>113</v>
      </c>
      <c r="J11517">
        <v>6441</v>
      </c>
      <c r="K11517">
        <v>3220.5</v>
      </c>
      <c r="L11517" s="1">
        <v>3220.5</v>
      </c>
      <c r="M11517" s="1" t="s">
        <v>19</v>
      </c>
      <c r="N11517" s="1" t="s">
        <v>197</v>
      </c>
    </row>
    <row r="11518" spans="1:14" x14ac:dyDescent="0.3">
      <c r="A11518" s="1" t="s">
        <v>52</v>
      </c>
      <c r="B11518">
        <v>1128299</v>
      </c>
      <c r="C11518" s="2">
        <v>44699</v>
      </c>
      <c r="D11518" s="1" t="s">
        <v>79</v>
      </c>
      <c r="E11518" s="1" t="s">
        <v>84</v>
      </c>
      <c r="F11518" s="1" t="s">
        <v>85</v>
      </c>
      <c r="G11518" s="1" t="s">
        <v>21</v>
      </c>
      <c r="H11518">
        <v>44</v>
      </c>
      <c r="I11518">
        <v>201</v>
      </c>
      <c r="J11518">
        <v>8844</v>
      </c>
      <c r="K11518">
        <v>2918.5199999999995</v>
      </c>
      <c r="L11518" s="1">
        <v>5925.4800000000005</v>
      </c>
      <c r="M11518" s="1" t="s">
        <v>19</v>
      </c>
      <c r="N11518" s="1" t="s">
        <v>196</v>
      </c>
    </row>
    <row r="11519" spans="1:14" x14ac:dyDescent="0.3">
      <c r="A11519" s="1" t="s">
        <v>52</v>
      </c>
      <c r="B11519">
        <v>1128299</v>
      </c>
      <c r="C11519" s="2">
        <v>44699</v>
      </c>
      <c r="D11519" s="1" t="s">
        <v>79</v>
      </c>
      <c r="E11519" s="1" t="s">
        <v>84</v>
      </c>
      <c r="F11519" s="1" t="s">
        <v>85</v>
      </c>
      <c r="G11519" s="1" t="s">
        <v>22</v>
      </c>
      <c r="H11519">
        <v>46</v>
      </c>
      <c r="I11519">
        <v>132</v>
      </c>
      <c r="J11519">
        <v>6072</v>
      </c>
      <c r="K11519">
        <v>1700.16</v>
      </c>
      <c r="L11519" s="1">
        <v>4371.84</v>
      </c>
      <c r="M11519" s="1" t="s">
        <v>19</v>
      </c>
      <c r="N11519" s="1" t="s">
        <v>196</v>
      </c>
    </row>
    <row r="11520" spans="1:14" x14ac:dyDescent="0.3">
      <c r="A11520" s="1" t="s">
        <v>52</v>
      </c>
      <c r="B11520">
        <v>1128299</v>
      </c>
      <c r="C11520" s="2">
        <v>44699</v>
      </c>
      <c r="D11520" s="1" t="s">
        <v>79</v>
      </c>
      <c r="E11520" s="1" t="s">
        <v>84</v>
      </c>
      <c r="F11520" s="1" t="s">
        <v>85</v>
      </c>
      <c r="G11520" s="1" t="s">
        <v>23</v>
      </c>
      <c r="H11520">
        <v>46</v>
      </c>
      <c r="I11520">
        <v>132</v>
      </c>
      <c r="J11520">
        <v>6072</v>
      </c>
      <c r="K11520">
        <v>2185.92</v>
      </c>
      <c r="L11520" s="1">
        <v>3886.08</v>
      </c>
      <c r="M11520" s="1" t="s">
        <v>19</v>
      </c>
      <c r="N11520" s="1" t="s">
        <v>197</v>
      </c>
    </row>
    <row r="11521" spans="1:14" x14ac:dyDescent="0.3">
      <c r="A11521" s="1" t="s">
        <v>52</v>
      </c>
      <c r="B11521">
        <v>1128299</v>
      </c>
      <c r="C11521" s="2">
        <v>44699</v>
      </c>
      <c r="D11521" s="1" t="s">
        <v>79</v>
      </c>
      <c r="E11521" s="1" t="s">
        <v>84</v>
      </c>
      <c r="F11521" s="1" t="s">
        <v>85</v>
      </c>
      <c r="G11521" s="1" t="s">
        <v>24</v>
      </c>
      <c r="H11521">
        <v>39</v>
      </c>
      <c r="I11521">
        <v>107</v>
      </c>
      <c r="J11521">
        <v>4173</v>
      </c>
      <c r="K11521">
        <v>1418.82</v>
      </c>
      <c r="L11521" s="1">
        <v>2754.1800000000003</v>
      </c>
      <c r="M11521" s="1" t="s">
        <v>19</v>
      </c>
      <c r="N11521" s="1" t="s">
        <v>197</v>
      </c>
    </row>
    <row r="11522" spans="1:14" x14ac:dyDescent="0.3">
      <c r="A11522" s="1" t="s">
        <v>52</v>
      </c>
      <c r="B11522">
        <v>1128299</v>
      </c>
      <c r="C11522" s="2">
        <v>44699</v>
      </c>
      <c r="D11522" s="1" t="s">
        <v>79</v>
      </c>
      <c r="E11522" s="1" t="s">
        <v>84</v>
      </c>
      <c r="F11522" s="1" t="s">
        <v>85</v>
      </c>
      <c r="G11522" s="1" t="s">
        <v>18</v>
      </c>
      <c r="H11522">
        <v>42</v>
      </c>
      <c r="I11522">
        <v>68</v>
      </c>
      <c r="J11522">
        <v>2856</v>
      </c>
      <c r="K11522">
        <v>714</v>
      </c>
      <c r="L11522" s="1">
        <v>2142</v>
      </c>
      <c r="M11522" s="1" t="s">
        <v>19</v>
      </c>
      <c r="N11522" s="1" t="s">
        <v>196</v>
      </c>
    </row>
    <row r="11523" spans="1:14" x14ac:dyDescent="0.3">
      <c r="A11523" s="1" t="s">
        <v>52</v>
      </c>
      <c r="B11523">
        <v>1128299</v>
      </c>
      <c r="C11523" s="2">
        <v>44699</v>
      </c>
      <c r="D11523" s="1" t="s">
        <v>79</v>
      </c>
      <c r="E11523" s="1" t="s">
        <v>84</v>
      </c>
      <c r="F11523" s="1" t="s">
        <v>85</v>
      </c>
      <c r="G11523" s="1" t="s">
        <v>20</v>
      </c>
      <c r="H11523">
        <v>48</v>
      </c>
      <c r="I11523">
        <v>173</v>
      </c>
      <c r="J11523">
        <v>8304</v>
      </c>
      <c r="K11523">
        <v>3902.88</v>
      </c>
      <c r="L11523" s="1">
        <v>4401.12</v>
      </c>
      <c r="M11523" s="1" t="s">
        <v>19</v>
      </c>
      <c r="N11523" s="1" t="s">
        <v>197</v>
      </c>
    </row>
    <row r="11524" spans="1:14" x14ac:dyDescent="0.3">
      <c r="A11524" s="1" t="s">
        <v>52</v>
      </c>
      <c r="B11524">
        <v>1128299</v>
      </c>
      <c r="C11524" s="2">
        <v>44729</v>
      </c>
      <c r="D11524" s="1" t="s">
        <v>79</v>
      </c>
      <c r="E11524" s="1" t="s">
        <v>84</v>
      </c>
      <c r="F11524" s="1" t="s">
        <v>85</v>
      </c>
      <c r="G11524" s="1" t="s">
        <v>21</v>
      </c>
      <c r="H11524">
        <v>50</v>
      </c>
      <c r="I11524">
        <v>272</v>
      </c>
      <c r="J11524">
        <v>13600</v>
      </c>
      <c r="K11524">
        <v>4352</v>
      </c>
      <c r="L11524" s="1">
        <v>9248</v>
      </c>
      <c r="M11524" s="1" t="s">
        <v>19</v>
      </c>
      <c r="N11524" s="1" t="s">
        <v>196</v>
      </c>
    </row>
    <row r="11525" spans="1:14" x14ac:dyDescent="0.3">
      <c r="A11525" s="1" t="s">
        <v>52</v>
      </c>
      <c r="B11525">
        <v>1128299</v>
      </c>
      <c r="C11525" s="2">
        <v>44729</v>
      </c>
      <c r="D11525" s="1" t="s">
        <v>79</v>
      </c>
      <c r="E11525" s="1" t="s">
        <v>84</v>
      </c>
      <c r="F11525" s="1" t="s">
        <v>85</v>
      </c>
      <c r="G11525" s="1" t="s">
        <v>22</v>
      </c>
      <c r="H11525">
        <v>53</v>
      </c>
      <c r="I11525">
        <v>224</v>
      </c>
      <c r="J11525">
        <v>11872</v>
      </c>
      <c r="K11525">
        <v>3442.8799999999997</v>
      </c>
      <c r="L11525" s="1">
        <v>8429.1200000000008</v>
      </c>
      <c r="M11525" s="1" t="s">
        <v>19</v>
      </c>
      <c r="N11525" s="1" t="s">
        <v>196</v>
      </c>
    </row>
    <row r="11526" spans="1:14" x14ac:dyDescent="0.3">
      <c r="A11526" s="1" t="s">
        <v>52</v>
      </c>
      <c r="B11526">
        <v>1128299</v>
      </c>
      <c r="C11526" s="2">
        <v>44729</v>
      </c>
      <c r="D11526" s="1" t="s">
        <v>79</v>
      </c>
      <c r="E11526" s="1" t="s">
        <v>84</v>
      </c>
      <c r="F11526" s="1" t="s">
        <v>85</v>
      </c>
      <c r="G11526" s="1" t="s">
        <v>23</v>
      </c>
      <c r="H11526">
        <v>60</v>
      </c>
      <c r="I11526">
        <v>238</v>
      </c>
      <c r="J11526">
        <v>14280</v>
      </c>
      <c r="K11526">
        <v>4712.3999999999996</v>
      </c>
      <c r="L11526" s="1">
        <v>9567.6</v>
      </c>
      <c r="M11526" s="1" t="s">
        <v>19</v>
      </c>
      <c r="N11526" s="1" t="s">
        <v>197</v>
      </c>
    </row>
    <row r="11527" spans="1:14" x14ac:dyDescent="0.3">
      <c r="A11527" s="1" t="s">
        <v>52</v>
      </c>
      <c r="B11527">
        <v>1128299</v>
      </c>
      <c r="C11527" s="2">
        <v>44729</v>
      </c>
      <c r="D11527" s="1" t="s">
        <v>79</v>
      </c>
      <c r="E11527" s="1" t="s">
        <v>84</v>
      </c>
      <c r="F11527" s="1" t="s">
        <v>85</v>
      </c>
      <c r="G11527" s="1" t="s">
        <v>24</v>
      </c>
      <c r="H11527">
        <v>66</v>
      </c>
      <c r="I11527">
        <v>196</v>
      </c>
      <c r="J11527">
        <v>12936</v>
      </c>
      <c r="K11527">
        <v>4786.32</v>
      </c>
      <c r="L11527" s="1">
        <v>8149.68</v>
      </c>
      <c r="M11527" s="1" t="s">
        <v>19</v>
      </c>
      <c r="N11527" s="1" t="s">
        <v>197</v>
      </c>
    </row>
    <row r="11528" spans="1:14" x14ac:dyDescent="0.3">
      <c r="A11528" s="1" t="s">
        <v>52</v>
      </c>
      <c r="B11528">
        <v>1128299</v>
      </c>
      <c r="C11528" s="2">
        <v>44729</v>
      </c>
      <c r="D11528" s="1" t="s">
        <v>79</v>
      </c>
      <c r="E11528" s="1" t="s">
        <v>84</v>
      </c>
      <c r="F11528" s="1" t="s">
        <v>85</v>
      </c>
      <c r="G11528" s="1" t="s">
        <v>18</v>
      </c>
      <c r="H11528">
        <v>71</v>
      </c>
      <c r="I11528">
        <v>153</v>
      </c>
      <c r="J11528">
        <v>10863</v>
      </c>
      <c r="K11528">
        <v>2389.86</v>
      </c>
      <c r="L11528" s="1">
        <v>8473.14</v>
      </c>
      <c r="M11528" s="1" t="s">
        <v>19</v>
      </c>
      <c r="N11528" s="1" t="s">
        <v>196</v>
      </c>
    </row>
    <row r="11529" spans="1:14" x14ac:dyDescent="0.3">
      <c r="A11529" s="1" t="s">
        <v>52</v>
      </c>
      <c r="B11529">
        <v>1128299</v>
      </c>
      <c r="C11529" s="2">
        <v>44729</v>
      </c>
      <c r="D11529" s="1" t="s">
        <v>79</v>
      </c>
      <c r="E11529" s="1" t="s">
        <v>84</v>
      </c>
      <c r="F11529" s="1" t="s">
        <v>85</v>
      </c>
      <c r="G11529" s="1" t="s">
        <v>20</v>
      </c>
      <c r="H11529">
        <v>74</v>
      </c>
      <c r="I11529">
        <v>248</v>
      </c>
      <c r="J11529">
        <v>18352</v>
      </c>
      <c r="K11529">
        <v>8625.44</v>
      </c>
      <c r="L11529" s="1">
        <v>9726.56</v>
      </c>
      <c r="M11529" s="1" t="s">
        <v>19</v>
      </c>
      <c r="N11529" s="1" t="s">
        <v>197</v>
      </c>
    </row>
    <row r="11530" spans="1:14" x14ac:dyDescent="0.3">
      <c r="A11530" s="1" t="s">
        <v>52</v>
      </c>
      <c r="B11530">
        <v>1128299</v>
      </c>
      <c r="C11530" s="2">
        <v>44758</v>
      </c>
      <c r="D11530" s="1" t="s">
        <v>79</v>
      </c>
      <c r="E11530" s="1" t="s">
        <v>84</v>
      </c>
      <c r="F11530" s="1" t="s">
        <v>85</v>
      </c>
      <c r="G11530" s="1" t="s">
        <v>21</v>
      </c>
      <c r="H11530">
        <v>68</v>
      </c>
      <c r="I11530">
        <v>297</v>
      </c>
      <c r="J11530">
        <v>20196</v>
      </c>
      <c r="K11530">
        <v>7472.5199999999995</v>
      </c>
      <c r="L11530" s="1">
        <v>12723.48</v>
      </c>
      <c r="M11530" s="1" t="s">
        <v>19</v>
      </c>
      <c r="N11530" s="1" t="s">
        <v>196</v>
      </c>
    </row>
    <row r="11531" spans="1:14" x14ac:dyDescent="0.3">
      <c r="A11531" s="1" t="s">
        <v>52</v>
      </c>
      <c r="B11531">
        <v>1128299</v>
      </c>
      <c r="C11531" s="2">
        <v>44758</v>
      </c>
      <c r="D11531" s="1" t="s">
        <v>79</v>
      </c>
      <c r="E11531" s="1" t="s">
        <v>84</v>
      </c>
      <c r="F11531" s="1" t="s">
        <v>85</v>
      </c>
      <c r="G11531" s="1" t="s">
        <v>22</v>
      </c>
      <c r="H11531">
        <v>74</v>
      </c>
      <c r="I11531">
        <v>263</v>
      </c>
      <c r="J11531">
        <v>19462</v>
      </c>
      <c r="K11531">
        <v>5449.3600000000006</v>
      </c>
      <c r="L11531" s="1">
        <v>14012.64</v>
      </c>
      <c r="M11531" s="1" t="s">
        <v>19</v>
      </c>
      <c r="N11531" s="1" t="s">
        <v>196</v>
      </c>
    </row>
    <row r="11532" spans="1:14" x14ac:dyDescent="0.3">
      <c r="A11532" s="1" t="s">
        <v>52</v>
      </c>
      <c r="B11532">
        <v>1128299</v>
      </c>
      <c r="C11532" s="2">
        <v>44758</v>
      </c>
      <c r="D11532" s="1" t="s">
        <v>79</v>
      </c>
      <c r="E11532" s="1" t="s">
        <v>84</v>
      </c>
      <c r="F11532" s="1" t="s">
        <v>85</v>
      </c>
      <c r="G11532" s="1" t="s">
        <v>23</v>
      </c>
      <c r="H11532">
        <v>72</v>
      </c>
      <c r="I11532">
        <v>238</v>
      </c>
      <c r="J11532">
        <v>17136</v>
      </c>
      <c r="K11532">
        <v>5826.24</v>
      </c>
      <c r="L11532" s="1">
        <v>11309.76</v>
      </c>
      <c r="M11532" s="1" t="s">
        <v>19</v>
      </c>
      <c r="N11532" s="1" t="s">
        <v>197</v>
      </c>
    </row>
    <row r="11533" spans="1:14" x14ac:dyDescent="0.3">
      <c r="A11533" s="1" t="s">
        <v>52</v>
      </c>
      <c r="B11533">
        <v>1128299</v>
      </c>
      <c r="C11533" s="2">
        <v>44758</v>
      </c>
      <c r="D11533" s="1" t="s">
        <v>79</v>
      </c>
      <c r="E11533" s="1" t="s">
        <v>84</v>
      </c>
      <c r="F11533" s="1" t="s">
        <v>85</v>
      </c>
      <c r="G11533" s="1" t="s">
        <v>24</v>
      </c>
      <c r="H11533">
        <v>59</v>
      </c>
      <c r="I11533">
        <v>186</v>
      </c>
      <c r="J11533">
        <v>10974</v>
      </c>
      <c r="K11533">
        <v>3621.4199999999996</v>
      </c>
      <c r="L11533" s="1">
        <v>7352.58</v>
      </c>
      <c r="M11533" s="1" t="s">
        <v>19</v>
      </c>
      <c r="N11533" s="1" t="s">
        <v>197</v>
      </c>
    </row>
    <row r="11534" spans="1:14" x14ac:dyDescent="0.3">
      <c r="A11534" s="1" t="s">
        <v>52</v>
      </c>
      <c r="B11534">
        <v>1128299</v>
      </c>
      <c r="C11534" s="2">
        <v>44758</v>
      </c>
      <c r="D11534" s="1" t="s">
        <v>79</v>
      </c>
      <c r="E11534" s="1" t="s">
        <v>84</v>
      </c>
      <c r="F11534" s="1" t="s">
        <v>85</v>
      </c>
      <c r="G11534" s="1" t="s">
        <v>18</v>
      </c>
      <c r="H11534">
        <v>68</v>
      </c>
      <c r="I11534">
        <v>208</v>
      </c>
      <c r="J11534">
        <v>14144</v>
      </c>
      <c r="K11534">
        <v>3111.68</v>
      </c>
      <c r="L11534" s="1">
        <v>11032.32</v>
      </c>
      <c r="M11534" s="1" t="s">
        <v>19</v>
      </c>
      <c r="N11534" s="1" t="s">
        <v>196</v>
      </c>
    </row>
    <row r="11535" spans="1:14" x14ac:dyDescent="0.3">
      <c r="A11535" s="1" t="s">
        <v>52</v>
      </c>
      <c r="B11535">
        <v>1128299</v>
      </c>
      <c r="C11535" s="2">
        <v>44758</v>
      </c>
      <c r="D11535" s="1" t="s">
        <v>79</v>
      </c>
      <c r="E11535" s="1" t="s">
        <v>84</v>
      </c>
      <c r="F11535" s="1" t="s">
        <v>85</v>
      </c>
      <c r="G11535" s="1" t="s">
        <v>20</v>
      </c>
      <c r="H11535">
        <v>75</v>
      </c>
      <c r="I11535">
        <v>195</v>
      </c>
      <c r="J11535">
        <v>14625</v>
      </c>
      <c r="K11535">
        <v>6873.75</v>
      </c>
      <c r="L11535" s="1">
        <v>7751.25</v>
      </c>
      <c r="M11535" s="1" t="s">
        <v>19</v>
      </c>
      <c r="N11535" s="1" t="s">
        <v>197</v>
      </c>
    </row>
    <row r="11536" spans="1:14" x14ac:dyDescent="0.3">
      <c r="A11536" s="1" t="s">
        <v>52</v>
      </c>
      <c r="B11536">
        <v>1128299</v>
      </c>
      <c r="C11536" s="2">
        <v>44790</v>
      </c>
      <c r="D11536" s="1" t="s">
        <v>79</v>
      </c>
      <c r="E11536" s="1" t="s">
        <v>84</v>
      </c>
      <c r="F11536" s="1" t="s">
        <v>85</v>
      </c>
      <c r="G11536" s="1" t="s">
        <v>21</v>
      </c>
      <c r="H11536">
        <v>68</v>
      </c>
      <c r="I11536">
        <v>255</v>
      </c>
      <c r="J11536">
        <v>17340</v>
      </c>
      <c r="K11536">
        <v>6242.4</v>
      </c>
      <c r="L11536" s="1">
        <v>11097.6</v>
      </c>
      <c r="M11536" s="1" t="s">
        <v>19</v>
      </c>
      <c r="N11536" s="1" t="s">
        <v>196</v>
      </c>
    </row>
    <row r="11537" spans="1:14" x14ac:dyDescent="0.3">
      <c r="A11537" s="1" t="s">
        <v>52</v>
      </c>
      <c r="B11537">
        <v>1128299</v>
      </c>
      <c r="C11537" s="2">
        <v>44790</v>
      </c>
      <c r="D11537" s="1" t="s">
        <v>79</v>
      </c>
      <c r="E11537" s="1" t="s">
        <v>84</v>
      </c>
      <c r="F11537" s="1" t="s">
        <v>85</v>
      </c>
      <c r="G11537" s="1" t="s">
        <v>22</v>
      </c>
      <c r="H11537">
        <v>60</v>
      </c>
      <c r="I11537">
        <v>272</v>
      </c>
      <c r="J11537">
        <v>16320</v>
      </c>
      <c r="K11537">
        <v>4406.4000000000005</v>
      </c>
      <c r="L11537" s="1">
        <v>11913.599999999999</v>
      </c>
      <c r="M11537" s="1" t="s">
        <v>19</v>
      </c>
      <c r="N11537" s="1" t="s">
        <v>196</v>
      </c>
    </row>
    <row r="11538" spans="1:14" x14ac:dyDescent="0.3">
      <c r="A11538" s="1" t="s">
        <v>52</v>
      </c>
      <c r="B11538">
        <v>1128299</v>
      </c>
      <c r="C11538" s="2">
        <v>44790</v>
      </c>
      <c r="D11538" s="1" t="s">
        <v>79</v>
      </c>
      <c r="E11538" s="1" t="s">
        <v>84</v>
      </c>
      <c r="F11538" s="1" t="s">
        <v>85</v>
      </c>
      <c r="G11538" s="1" t="s">
        <v>23</v>
      </c>
      <c r="H11538">
        <v>62</v>
      </c>
      <c r="I11538">
        <v>231</v>
      </c>
      <c r="J11538">
        <v>14322</v>
      </c>
      <c r="K11538">
        <v>4726.2599999999993</v>
      </c>
      <c r="L11538" s="1">
        <v>9595.7400000000016</v>
      </c>
      <c r="M11538" s="1" t="s">
        <v>19</v>
      </c>
      <c r="N11538" s="1" t="s">
        <v>197</v>
      </c>
    </row>
    <row r="11539" spans="1:14" x14ac:dyDescent="0.3">
      <c r="A11539" s="1" t="s">
        <v>52</v>
      </c>
      <c r="B11539">
        <v>1128299</v>
      </c>
      <c r="C11539" s="2">
        <v>44790</v>
      </c>
      <c r="D11539" s="1" t="s">
        <v>79</v>
      </c>
      <c r="E11539" s="1" t="s">
        <v>84</v>
      </c>
      <c r="F11539" s="1" t="s">
        <v>85</v>
      </c>
      <c r="G11539" s="1" t="s">
        <v>24</v>
      </c>
      <c r="H11539">
        <v>64</v>
      </c>
      <c r="I11539">
        <v>147</v>
      </c>
      <c r="J11539">
        <v>9408</v>
      </c>
      <c r="K11539">
        <v>3104.6399999999994</v>
      </c>
      <c r="L11539" s="1">
        <v>6303.3600000000006</v>
      </c>
      <c r="M11539" s="1" t="s">
        <v>19</v>
      </c>
      <c r="N11539" s="1" t="s">
        <v>197</v>
      </c>
    </row>
    <row r="11540" spans="1:14" x14ac:dyDescent="0.3">
      <c r="A11540" s="1" t="s">
        <v>52</v>
      </c>
      <c r="B11540">
        <v>1128299</v>
      </c>
      <c r="C11540" s="2">
        <v>44790</v>
      </c>
      <c r="D11540" s="1" t="s">
        <v>79</v>
      </c>
      <c r="E11540" s="1" t="s">
        <v>84</v>
      </c>
      <c r="F11540" s="1" t="s">
        <v>85</v>
      </c>
      <c r="G11540" s="1" t="s">
        <v>18</v>
      </c>
      <c r="H11540">
        <v>63</v>
      </c>
      <c r="I11540">
        <v>166</v>
      </c>
      <c r="J11540">
        <v>10458</v>
      </c>
      <c r="K11540">
        <v>2509.92</v>
      </c>
      <c r="L11540" s="1">
        <v>7948.08</v>
      </c>
      <c r="M11540" s="1" t="s">
        <v>19</v>
      </c>
      <c r="N11540" s="1" t="s">
        <v>196</v>
      </c>
    </row>
    <row r="11541" spans="1:14" x14ac:dyDescent="0.3">
      <c r="A11541" s="1" t="s">
        <v>52</v>
      </c>
      <c r="B11541">
        <v>1128299</v>
      </c>
      <c r="C11541" s="2">
        <v>44790</v>
      </c>
      <c r="D11541" s="1" t="s">
        <v>79</v>
      </c>
      <c r="E11541" s="1" t="s">
        <v>84</v>
      </c>
      <c r="F11541" s="1" t="s">
        <v>85</v>
      </c>
      <c r="G11541" s="1" t="s">
        <v>20</v>
      </c>
      <c r="H11541">
        <v>60</v>
      </c>
      <c r="I11541">
        <v>96</v>
      </c>
      <c r="J11541">
        <v>5760</v>
      </c>
      <c r="K11541">
        <v>2822.4</v>
      </c>
      <c r="L11541" s="1">
        <v>2937.6</v>
      </c>
      <c r="M11541" s="1" t="s">
        <v>19</v>
      </c>
      <c r="N11541" s="1" t="s">
        <v>197</v>
      </c>
    </row>
    <row r="11542" spans="1:14" x14ac:dyDescent="0.3">
      <c r="A11542" s="1" t="s">
        <v>52</v>
      </c>
      <c r="B11542">
        <v>1128299</v>
      </c>
      <c r="C11542" s="2">
        <v>44822</v>
      </c>
      <c r="D11542" s="1" t="s">
        <v>79</v>
      </c>
      <c r="E11542" s="1" t="s">
        <v>84</v>
      </c>
      <c r="F11542" s="1" t="s">
        <v>85</v>
      </c>
      <c r="G11542" s="1" t="s">
        <v>21</v>
      </c>
      <c r="H11542">
        <v>44</v>
      </c>
      <c r="I11542">
        <v>155</v>
      </c>
      <c r="J11542">
        <v>6820</v>
      </c>
      <c r="K11542">
        <v>2523.4</v>
      </c>
      <c r="L11542" s="1">
        <v>4296.6000000000004</v>
      </c>
      <c r="M11542" s="1" t="s">
        <v>19</v>
      </c>
      <c r="N11542" s="1" t="s">
        <v>196</v>
      </c>
    </row>
    <row r="11543" spans="1:14" x14ac:dyDescent="0.3">
      <c r="A11543" s="1" t="s">
        <v>52</v>
      </c>
      <c r="B11543">
        <v>1128299</v>
      </c>
      <c r="C11543" s="2">
        <v>44822</v>
      </c>
      <c r="D11543" s="1" t="s">
        <v>79</v>
      </c>
      <c r="E11543" s="1" t="s">
        <v>84</v>
      </c>
      <c r="F11543" s="1" t="s">
        <v>85</v>
      </c>
      <c r="G11543" s="1" t="s">
        <v>22</v>
      </c>
      <c r="H11543">
        <v>45</v>
      </c>
      <c r="I11543">
        <v>150</v>
      </c>
      <c r="J11543">
        <v>6750</v>
      </c>
      <c r="K11543">
        <v>2092.5</v>
      </c>
      <c r="L11543" s="1">
        <v>4657.5</v>
      </c>
      <c r="M11543" s="1" t="s">
        <v>19</v>
      </c>
      <c r="N11543" s="1" t="s">
        <v>196</v>
      </c>
    </row>
    <row r="11544" spans="1:14" x14ac:dyDescent="0.3">
      <c r="A11544" s="1" t="s">
        <v>52</v>
      </c>
      <c r="B11544">
        <v>1128299</v>
      </c>
      <c r="C11544" s="2">
        <v>44822</v>
      </c>
      <c r="D11544" s="1" t="s">
        <v>79</v>
      </c>
      <c r="E11544" s="1" t="s">
        <v>84</v>
      </c>
      <c r="F11544" s="1" t="s">
        <v>85</v>
      </c>
      <c r="G11544" s="1" t="s">
        <v>23</v>
      </c>
      <c r="H11544">
        <v>39</v>
      </c>
      <c r="I11544">
        <v>96</v>
      </c>
      <c r="J11544">
        <v>3744</v>
      </c>
      <c r="K11544">
        <v>1235.5199999999998</v>
      </c>
      <c r="L11544" s="1">
        <v>2508.4800000000005</v>
      </c>
      <c r="M11544" s="1" t="s">
        <v>19</v>
      </c>
      <c r="N11544" s="1" t="s">
        <v>197</v>
      </c>
    </row>
    <row r="11545" spans="1:14" x14ac:dyDescent="0.3">
      <c r="A11545" s="1" t="s">
        <v>52</v>
      </c>
      <c r="B11545">
        <v>1128299</v>
      </c>
      <c r="C11545" s="2">
        <v>44822</v>
      </c>
      <c r="D11545" s="1" t="s">
        <v>79</v>
      </c>
      <c r="E11545" s="1" t="s">
        <v>84</v>
      </c>
      <c r="F11545" s="1" t="s">
        <v>85</v>
      </c>
      <c r="G11545" s="1" t="s">
        <v>24</v>
      </c>
      <c r="H11545">
        <v>44</v>
      </c>
      <c r="I11545">
        <v>78</v>
      </c>
      <c r="J11545">
        <v>3432</v>
      </c>
      <c r="K11545">
        <v>1269.8399999999999</v>
      </c>
      <c r="L11545" s="1">
        <v>2162.16</v>
      </c>
      <c r="M11545" s="1" t="s">
        <v>19</v>
      </c>
      <c r="N11545" s="1" t="s">
        <v>197</v>
      </c>
    </row>
    <row r="11546" spans="1:14" x14ac:dyDescent="0.3">
      <c r="A11546" s="1" t="s">
        <v>52</v>
      </c>
      <c r="B11546">
        <v>1128299</v>
      </c>
      <c r="C11546" s="2">
        <v>44822</v>
      </c>
      <c r="D11546" s="1" t="s">
        <v>79</v>
      </c>
      <c r="E11546" s="1" t="s">
        <v>84</v>
      </c>
      <c r="F11546" s="1" t="s">
        <v>85</v>
      </c>
      <c r="G11546" s="1" t="s">
        <v>18</v>
      </c>
      <c r="H11546">
        <v>54</v>
      </c>
      <c r="I11546">
        <v>94</v>
      </c>
      <c r="J11546">
        <v>5076</v>
      </c>
      <c r="K11546">
        <v>1167.48</v>
      </c>
      <c r="L11546" s="1">
        <v>3908.52</v>
      </c>
      <c r="M11546" s="1" t="s">
        <v>19</v>
      </c>
      <c r="N11546" s="1" t="s">
        <v>196</v>
      </c>
    </row>
    <row r="11547" spans="1:14" x14ac:dyDescent="0.3">
      <c r="A11547" s="1" t="s">
        <v>52</v>
      </c>
      <c r="B11547">
        <v>1128299</v>
      </c>
      <c r="C11547" s="2">
        <v>44822</v>
      </c>
      <c r="D11547" s="1" t="s">
        <v>79</v>
      </c>
      <c r="E11547" s="1" t="s">
        <v>84</v>
      </c>
      <c r="F11547" s="1" t="s">
        <v>85</v>
      </c>
      <c r="G11547" s="1" t="s">
        <v>20</v>
      </c>
      <c r="H11547">
        <v>42</v>
      </c>
      <c r="I11547">
        <v>99</v>
      </c>
      <c r="J11547">
        <v>4158</v>
      </c>
      <c r="K11547">
        <v>2037.42</v>
      </c>
      <c r="L11547" s="1">
        <v>2120.58</v>
      </c>
      <c r="M11547" s="1" t="s">
        <v>19</v>
      </c>
      <c r="N11547" s="1" t="s">
        <v>197</v>
      </c>
    </row>
    <row r="11548" spans="1:14" x14ac:dyDescent="0.3">
      <c r="A11548" s="1" t="s">
        <v>52</v>
      </c>
      <c r="B11548">
        <v>1128299</v>
      </c>
      <c r="C11548" s="2">
        <v>44851</v>
      </c>
      <c r="D11548" s="1" t="s">
        <v>79</v>
      </c>
      <c r="E11548" s="1" t="s">
        <v>84</v>
      </c>
      <c r="F11548" s="1" t="s">
        <v>85</v>
      </c>
      <c r="G11548" s="1" t="s">
        <v>21</v>
      </c>
      <c r="H11548">
        <v>39</v>
      </c>
      <c r="I11548">
        <v>140</v>
      </c>
      <c r="J11548">
        <v>5460</v>
      </c>
      <c r="K11548">
        <v>2022.2</v>
      </c>
      <c r="L11548" s="1">
        <v>3439.8</v>
      </c>
      <c r="M11548" s="1" t="s">
        <v>19</v>
      </c>
      <c r="N11548" s="1" t="s">
        <v>196</v>
      </c>
    </row>
    <row r="11549" spans="1:14" x14ac:dyDescent="0.3">
      <c r="A11549" s="1" t="s">
        <v>52</v>
      </c>
      <c r="B11549">
        <v>1128299</v>
      </c>
      <c r="C11549" s="2">
        <v>44851</v>
      </c>
      <c r="D11549" s="1" t="s">
        <v>79</v>
      </c>
      <c r="E11549" s="1" t="s">
        <v>84</v>
      </c>
      <c r="F11549" s="1" t="s">
        <v>85</v>
      </c>
      <c r="G11549" s="1" t="s">
        <v>22</v>
      </c>
      <c r="H11549">
        <v>43</v>
      </c>
      <c r="I11549">
        <v>190</v>
      </c>
      <c r="J11549">
        <v>8170</v>
      </c>
      <c r="K11549">
        <v>2369.2999999999997</v>
      </c>
      <c r="L11549" s="1">
        <v>5800.7000000000007</v>
      </c>
      <c r="M11549" s="1" t="s">
        <v>19</v>
      </c>
      <c r="N11549" s="1" t="s">
        <v>196</v>
      </c>
    </row>
    <row r="11550" spans="1:14" x14ac:dyDescent="0.3">
      <c r="A11550" s="1" t="s">
        <v>52</v>
      </c>
      <c r="B11550">
        <v>1128299</v>
      </c>
      <c r="C11550" s="2">
        <v>44851</v>
      </c>
      <c r="D11550" s="1" t="s">
        <v>79</v>
      </c>
      <c r="E11550" s="1" t="s">
        <v>84</v>
      </c>
      <c r="F11550" s="1" t="s">
        <v>85</v>
      </c>
      <c r="G11550" s="1" t="s">
        <v>23</v>
      </c>
      <c r="H11550">
        <v>43</v>
      </c>
      <c r="I11550">
        <v>128</v>
      </c>
      <c r="J11550">
        <v>5504</v>
      </c>
      <c r="K11550">
        <v>1871.36</v>
      </c>
      <c r="L11550" s="1">
        <v>3632.6400000000003</v>
      </c>
      <c r="M11550" s="1" t="s">
        <v>19</v>
      </c>
      <c r="N11550" s="1" t="s">
        <v>197</v>
      </c>
    </row>
    <row r="11551" spans="1:14" x14ac:dyDescent="0.3">
      <c r="A11551" s="1" t="s">
        <v>52</v>
      </c>
      <c r="B11551">
        <v>1128299</v>
      </c>
      <c r="C11551" s="2">
        <v>44851</v>
      </c>
      <c r="D11551" s="1" t="s">
        <v>79</v>
      </c>
      <c r="E11551" s="1" t="s">
        <v>84</v>
      </c>
      <c r="F11551" s="1" t="s">
        <v>85</v>
      </c>
      <c r="G11551" s="1" t="s">
        <v>24</v>
      </c>
      <c r="H11551">
        <v>40</v>
      </c>
      <c r="I11551">
        <v>120</v>
      </c>
      <c r="J11551">
        <v>4800</v>
      </c>
      <c r="K11551">
        <v>1680</v>
      </c>
      <c r="L11551" s="1">
        <v>3120</v>
      </c>
      <c r="M11551" s="1" t="s">
        <v>19</v>
      </c>
      <c r="N11551" s="1" t="s">
        <v>197</v>
      </c>
    </row>
    <row r="11552" spans="1:14" x14ac:dyDescent="0.3">
      <c r="A11552" s="1" t="s">
        <v>52</v>
      </c>
      <c r="B11552">
        <v>1128299</v>
      </c>
      <c r="C11552" s="2">
        <v>44851</v>
      </c>
      <c r="D11552" s="1" t="s">
        <v>79</v>
      </c>
      <c r="E11552" s="1" t="s">
        <v>84</v>
      </c>
      <c r="F11552" s="1" t="s">
        <v>85</v>
      </c>
      <c r="G11552" s="1" t="s">
        <v>18</v>
      </c>
      <c r="H11552">
        <v>47</v>
      </c>
      <c r="I11552">
        <v>116</v>
      </c>
      <c r="J11552">
        <v>5452</v>
      </c>
      <c r="K11552">
        <v>1199.44</v>
      </c>
      <c r="L11552" s="1">
        <v>4252.5599999999995</v>
      </c>
      <c r="M11552" s="1" t="s">
        <v>19</v>
      </c>
      <c r="N11552" s="1" t="s">
        <v>196</v>
      </c>
    </row>
    <row r="11553" spans="1:14" x14ac:dyDescent="0.3">
      <c r="A11553" s="1" t="s">
        <v>52</v>
      </c>
      <c r="B11553">
        <v>1128299</v>
      </c>
      <c r="C11553" s="2">
        <v>44851</v>
      </c>
      <c r="D11553" s="1" t="s">
        <v>79</v>
      </c>
      <c r="E11553" s="1" t="s">
        <v>84</v>
      </c>
      <c r="F11553" s="1" t="s">
        <v>85</v>
      </c>
      <c r="G11553" s="1" t="s">
        <v>20</v>
      </c>
      <c r="H11553">
        <v>53</v>
      </c>
      <c r="I11553">
        <v>140</v>
      </c>
      <c r="J11553">
        <v>7420</v>
      </c>
      <c r="K11553">
        <v>3858.4</v>
      </c>
      <c r="L11553" s="1">
        <v>3561.6</v>
      </c>
      <c r="M11553" s="1" t="s">
        <v>19</v>
      </c>
      <c r="N11553" s="1" t="s">
        <v>197</v>
      </c>
    </row>
    <row r="11554" spans="1:14" x14ac:dyDescent="0.3">
      <c r="A11554" s="1" t="s">
        <v>52</v>
      </c>
      <c r="B11554">
        <v>1128299</v>
      </c>
      <c r="C11554" s="2">
        <v>44882</v>
      </c>
      <c r="D11554" s="1" t="s">
        <v>79</v>
      </c>
      <c r="E11554" s="1" t="s">
        <v>84</v>
      </c>
      <c r="F11554" s="1" t="s">
        <v>85</v>
      </c>
      <c r="G11554" s="1" t="s">
        <v>21</v>
      </c>
      <c r="H11554">
        <v>41</v>
      </c>
      <c r="I11554">
        <v>188</v>
      </c>
      <c r="J11554">
        <v>7708</v>
      </c>
      <c r="K11554">
        <v>2620.7199999999998</v>
      </c>
      <c r="L11554" s="1">
        <v>5087.2800000000007</v>
      </c>
      <c r="M11554" s="1" t="s">
        <v>19</v>
      </c>
      <c r="N11554" s="1" t="s">
        <v>196</v>
      </c>
    </row>
    <row r="11555" spans="1:14" x14ac:dyDescent="0.3">
      <c r="A11555" s="1" t="s">
        <v>52</v>
      </c>
      <c r="B11555">
        <v>1128299</v>
      </c>
      <c r="C11555" s="2">
        <v>44882</v>
      </c>
      <c r="D11555" s="1" t="s">
        <v>79</v>
      </c>
      <c r="E11555" s="1" t="s">
        <v>84</v>
      </c>
      <c r="F11555" s="1" t="s">
        <v>85</v>
      </c>
      <c r="G11555" s="1" t="s">
        <v>22</v>
      </c>
      <c r="H11555">
        <v>46</v>
      </c>
      <c r="I11555">
        <v>231</v>
      </c>
      <c r="J11555">
        <v>10626</v>
      </c>
      <c r="K11555">
        <v>3400.32</v>
      </c>
      <c r="L11555" s="1">
        <v>7225.68</v>
      </c>
      <c r="M11555" s="1" t="s">
        <v>19</v>
      </c>
      <c r="N11555" s="1" t="s">
        <v>196</v>
      </c>
    </row>
    <row r="11556" spans="1:14" x14ac:dyDescent="0.3">
      <c r="A11556" s="1" t="s">
        <v>52</v>
      </c>
      <c r="B11556">
        <v>1128299</v>
      </c>
      <c r="C11556" s="2">
        <v>44882</v>
      </c>
      <c r="D11556" s="1" t="s">
        <v>79</v>
      </c>
      <c r="E11556" s="1" t="s">
        <v>84</v>
      </c>
      <c r="F11556" s="1" t="s">
        <v>85</v>
      </c>
      <c r="G11556" s="1" t="s">
        <v>23</v>
      </c>
      <c r="H11556">
        <v>44</v>
      </c>
      <c r="I11556">
        <v>173</v>
      </c>
      <c r="J11556">
        <v>7612</v>
      </c>
      <c r="K11556">
        <v>2816.44</v>
      </c>
      <c r="L11556" s="1">
        <v>4795.5599999999995</v>
      </c>
      <c r="M11556" s="1" t="s">
        <v>19</v>
      </c>
      <c r="N11556" s="1" t="s">
        <v>197</v>
      </c>
    </row>
    <row r="11557" spans="1:14" x14ac:dyDescent="0.3">
      <c r="A11557" s="1" t="s">
        <v>52</v>
      </c>
      <c r="B11557">
        <v>1128299</v>
      </c>
      <c r="C11557" s="2">
        <v>44882</v>
      </c>
      <c r="D11557" s="1" t="s">
        <v>79</v>
      </c>
      <c r="E11557" s="1" t="s">
        <v>84</v>
      </c>
      <c r="F11557" s="1" t="s">
        <v>85</v>
      </c>
      <c r="G11557" s="1" t="s">
        <v>24</v>
      </c>
      <c r="H11557">
        <v>47</v>
      </c>
      <c r="I11557">
        <v>170</v>
      </c>
      <c r="J11557">
        <v>7990</v>
      </c>
      <c r="K11557">
        <v>2716.6</v>
      </c>
      <c r="L11557" s="1">
        <v>5273.4</v>
      </c>
      <c r="M11557" s="1" t="s">
        <v>19</v>
      </c>
      <c r="N11557" s="1" t="s">
        <v>197</v>
      </c>
    </row>
    <row r="11558" spans="1:14" x14ac:dyDescent="0.3">
      <c r="A11558" s="1" t="s">
        <v>52</v>
      </c>
      <c r="B11558">
        <v>1128299</v>
      </c>
      <c r="C11558" s="2">
        <v>44882</v>
      </c>
      <c r="D11558" s="1" t="s">
        <v>79</v>
      </c>
      <c r="E11558" s="1" t="s">
        <v>84</v>
      </c>
      <c r="F11558" s="1" t="s">
        <v>85</v>
      </c>
      <c r="G11558" s="1" t="s">
        <v>18</v>
      </c>
      <c r="H11558">
        <v>58</v>
      </c>
      <c r="I11558">
        <v>147</v>
      </c>
      <c r="J11558">
        <v>8526</v>
      </c>
      <c r="K11558">
        <v>2302.02</v>
      </c>
      <c r="L11558" s="1">
        <v>6223.98</v>
      </c>
      <c r="M11558" s="1" t="s">
        <v>19</v>
      </c>
      <c r="N11558" s="1" t="s">
        <v>196</v>
      </c>
    </row>
    <row r="11559" spans="1:14" x14ac:dyDescent="0.3">
      <c r="A11559" s="1" t="s">
        <v>52</v>
      </c>
      <c r="B11559">
        <v>1128299</v>
      </c>
      <c r="C11559" s="2">
        <v>44882</v>
      </c>
      <c r="D11559" s="1" t="s">
        <v>79</v>
      </c>
      <c r="E11559" s="1" t="s">
        <v>84</v>
      </c>
      <c r="F11559" s="1" t="s">
        <v>85</v>
      </c>
      <c r="G11559" s="1" t="s">
        <v>20</v>
      </c>
      <c r="H11559">
        <v>66</v>
      </c>
      <c r="I11559">
        <v>198</v>
      </c>
      <c r="J11559">
        <v>13068</v>
      </c>
      <c r="K11559">
        <v>6534</v>
      </c>
      <c r="L11559" s="1">
        <v>6534</v>
      </c>
      <c r="M11559" s="1" t="s">
        <v>19</v>
      </c>
      <c r="N11559" s="1" t="s">
        <v>197</v>
      </c>
    </row>
    <row r="11560" spans="1:14" x14ac:dyDescent="0.3">
      <c r="A11560" s="1" t="s">
        <v>52</v>
      </c>
      <c r="B11560">
        <v>1128299</v>
      </c>
      <c r="C11560" s="2">
        <v>44911</v>
      </c>
      <c r="D11560" s="1" t="s">
        <v>79</v>
      </c>
      <c r="E11560" s="1" t="s">
        <v>84</v>
      </c>
      <c r="F11560" s="1" t="s">
        <v>85</v>
      </c>
      <c r="G11560" s="1" t="s">
        <v>21</v>
      </c>
      <c r="H11560">
        <v>58</v>
      </c>
      <c r="I11560">
        <v>280</v>
      </c>
      <c r="J11560">
        <v>16240</v>
      </c>
      <c r="K11560">
        <v>5846.4</v>
      </c>
      <c r="L11560" s="1">
        <v>10393.6</v>
      </c>
      <c r="M11560" s="1" t="s">
        <v>19</v>
      </c>
      <c r="N11560" s="1" t="s">
        <v>196</v>
      </c>
    </row>
    <row r="11561" spans="1:14" x14ac:dyDescent="0.3">
      <c r="A11561" s="1" t="s">
        <v>52</v>
      </c>
      <c r="B11561">
        <v>1128299</v>
      </c>
      <c r="C11561" s="2">
        <v>44911</v>
      </c>
      <c r="D11561" s="1" t="s">
        <v>79</v>
      </c>
      <c r="E11561" s="1" t="s">
        <v>84</v>
      </c>
      <c r="F11561" s="1" t="s">
        <v>85</v>
      </c>
      <c r="G11561" s="1" t="s">
        <v>22</v>
      </c>
      <c r="H11561">
        <v>55</v>
      </c>
      <c r="I11561">
        <v>256</v>
      </c>
      <c r="J11561">
        <v>14080</v>
      </c>
      <c r="K11561">
        <v>4364.8</v>
      </c>
      <c r="L11561" s="1">
        <v>9715.2000000000007</v>
      </c>
      <c r="M11561" s="1" t="s">
        <v>19</v>
      </c>
      <c r="N11561" s="1" t="s">
        <v>196</v>
      </c>
    </row>
    <row r="11562" spans="1:14" x14ac:dyDescent="0.3">
      <c r="A11562" s="1" t="s">
        <v>14</v>
      </c>
      <c r="B11562">
        <v>1128299</v>
      </c>
      <c r="C11562" s="2">
        <v>44251</v>
      </c>
      <c r="D11562" s="1" t="s">
        <v>79</v>
      </c>
      <c r="E11562" s="1" t="s">
        <v>80</v>
      </c>
      <c r="F11562" s="1" t="s">
        <v>81</v>
      </c>
      <c r="G11562" s="1" t="s">
        <v>18</v>
      </c>
      <c r="H11562">
        <v>45.000000000000007</v>
      </c>
      <c r="I11562">
        <v>125</v>
      </c>
      <c r="J11562">
        <v>56250.000000000007</v>
      </c>
      <c r="K11562">
        <v>22500.000000000004</v>
      </c>
      <c r="L11562" s="1">
        <v>33750</v>
      </c>
      <c r="M11562" s="1" t="s">
        <v>28</v>
      </c>
      <c r="N11562" s="1" t="s">
        <v>196</v>
      </c>
    </row>
    <row r="11563" spans="1:14" x14ac:dyDescent="0.3">
      <c r="A11563" s="1" t="s">
        <v>14</v>
      </c>
      <c r="B11563">
        <v>1128299</v>
      </c>
      <c r="C11563" s="2">
        <v>44251</v>
      </c>
      <c r="D11563" s="1" t="s">
        <v>79</v>
      </c>
      <c r="E11563" s="1" t="s">
        <v>80</v>
      </c>
      <c r="F11563" s="1" t="s">
        <v>81</v>
      </c>
      <c r="G11563" s="1" t="s">
        <v>20</v>
      </c>
      <c r="H11563">
        <v>40</v>
      </c>
      <c r="I11563">
        <v>325</v>
      </c>
      <c r="J11563">
        <v>130000</v>
      </c>
      <c r="K11563">
        <v>39000</v>
      </c>
      <c r="L11563" s="1">
        <v>91000</v>
      </c>
      <c r="M11563" s="1" t="s">
        <v>28</v>
      </c>
      <c r="N11563" s="1" t="s">
        <v>197</v>
      </c>
    </row>
    <row r="11564" spans="1:14" x14ac:dyDescent="0.3">
      <c r="A11564" s="1" t="s">
        <v>14</v>
      </c>
      <c r="B11564">
        <v>1128299</v>
      </c>
      <c r="C11564" s="2">
        <v>44278</v>
      </c>
      <c r="D11564" s="1" t="s">
        <v>79</v>
      </c>
      <c r="E11564" s="1" t="s">
        <v>80</v>
      </c>
      <c r="F11564" s="1" t="s">
        <v>81</v>
      </c>
      <c r="G11564" s="1" t="s">
        <v>18</v>
      </c>
      <c r="H11564">
        <v>55.000000000000007</v>
      </c>
      <c r="I11564">
        <v>100</v>
      </c>
      <c r="J11564">
        <v>55000.000000000007</v>
      </c>
      <c r="K11564">
        <v>22000.000000000004</v>
      </c>
      <c r="L11564" s="1">
        <v>33000</v>
      </c>
      <c r="M11564" s="1" t="s">
        <v>28</v>
      </c>
      <c r="N11564" s="1" t="s">
        <v>196</v>
      </c>
    </row>
    <row r="11565" spans="1:14" x14ac:dyDescent="0.3">
      <c r="A11565" s="1" t="s">
        <v>14</v>
      </c>
      <c r="B11565">
        <v>1128299</v>
      </c>
      <c r="C11565" s="2">
        <v>44278</v>
      </c>
      <c r="D11565" s="1" t="s">
        <v>79</v>
      </c>
      <c r="E11565" s="1" t="s">
        <v>80</v>
      </c>
      <c r="F11565" s="1" t="s">
        <v>81</v>
      </c>
      <c r="G11565" s="1" t="s">
        <v>20</v>
      </c>
      <c r="H11565">
        <v>50</v>
      </c>
      <c r="I11565">
        <v>300</v>
      </c>
      <c r="J11565">
        <v>150000</v>
      </c>
      <c r="K11565">
        <v>45000</v>
      </c>
      <c r="L11565" s="1">
        <v>105000</v>
      </c>
      <c r="M11565" s="1" t="s">
        <v>28</v>
      </c>
      <c r="N11565" s="1" t="s">
        <v>197</v>
      </c>
    </row>
    <row r="11566" spans="1:14" x14ac:dyDescent="0.3">
      <c r="A11566" s="1" t="s">
        <v>14</v>
      </c>
      <c r="B11566">
        <v>1128299</v>
      </c>
      <c r="C11566" s="2">
        <v>44310</v>
      </c>
      <c r="D11566" s="1" t="s">
        <v>79</v>
      </c>
      <c r="E11566" s="1" t="s">
        <v>80</v>
      </c>
      <c r="F11566" s="1" t="s">
        <v>81</v>
      </c>
      <c r="G11566" s="1" t="s">
        <v>18</v>
      </c>
      <c r="H11566">
        <v>50.000000000000014</v>
      </c>
      <c r="I11566">
        <v>125</v>
      </c>
      <c r="J11566">
        <v>62500.000000000015</v>
      </c>
      <c r="K11566">
        <v>25000.000000000007</v>
      </c>
      <c r="L11566" s="1">
        <v>37500.000000000007</v>
      </c>
      <c r="M11566" s="1" t="s">
        <v>28</v>
      </c>
      <c r="N11566" s="1" t="s">
        <v>196</v>
      </c>
    </row>
    <row r="11567" spans="1:14" x14ac:dyDescent="0.3">
      <c r="A11567" s="1" t="s">
        <v>14</v>
      </c>
      <c r="B11567">
        <v>1128299</v>
      </c>
      <c r="C11567" s="2">
        <v>44310</v>
      </c>
      <c r="D11567" s="1" t="s">
        <v>79</v>
      </c>
      <c r="E11567" s="1" t="s">
        <v>80</v>
      </c>
      <c r="F11567" s="1" t="s">
        <v>81</v>
      </c>
      <c r="G11567" s="1" t="s">
        <v>20</v>
      </c>
      <c r="H11567">
        <v>65.000000000000014</v>
      </c>
      <c r="I11567">
        <v>300</v>
      </c>
      <c r="J11567">
        <v>195000.00000000003</v>
      </c>
      <c r="K11567">
        <v>58500.000000000007</v>
      </c>
      <c r="L11567" s="1">
        <v>136500.00000000003</v>
      </c>
      <c r="M11567" s="1" t="s">
        <v>28</v>
      </c>
      <c r="N11567" s="1" t="s">
        <v>197</v>
      </c>
    </row>
    <row r="11568" spans="1:14" x14ac:dyDescent="0.3">
      <c r="A11568" s="1" t="s">
        <v>14</v>
      </c>
      <c r="B11568">
        <v>1128299</v>
      </c>
      <c r="C11568" s="2">
        <v>44341</v>
      </c>
      <c r="D11568" s="1" t="s">
        <v>79</v>
      </c>
      <c r="E11568" s="1" t="s">
        <v>80</v>
      </c>
      <c r="F11568" s="1" t="s">
        <v>81</v>
      </c>
      <c r="G11568" s="1" t="s">
        <v>18</v>
      </c>
      <c r="H11568">
        <v>44.999999999999993</v>
      </c>
      <c r="I11568">
        <v>175</v>
      </c>
      <c r="J11568">
        <v>78749.999999999985</v>
      </c>
      <c r="K11568">
        <v>31499.999999999996</v>
      </c>
      <c r="L11568" s="1">
        <v>47249.999999999985</v>
      </c>
      <c r="M11568" s="1" t="s">
        <v>28</v>
      </c>
      <c r="N11568" s="1" t="s">
        <v>196</v>
      </c>
    </row>
    <row r="11569" spans="1:14" x14ac:dyDescent="0.3">
      <c r="A11569" s="1" t="s">
        <v>14</v>
      </c>
      <c r="B11569">
        <v>1128299</v>
      </c>
      <c r="C11569" s="2">
        <v>44341</v>
      </c>
      <c r="D11569" s="1" t="s">
        <v>79</v>
      </c>
      <c r="E11569" s="1" t="s">
        <v>80</v>
      </c>
      <c r="F11569" s="1" t="s">
        <v>81</v>
      </c>
      <c r="G11569" s="1" t="s">
        <v>20</v>
      </c>
      <c r="H11569">
        <v>60</v>
      </c>
      <c r="I11569">
        <v>525</v>
      </c>
      <c r="J11569">
        <v>315000</v>
      </c>
      <c r="K11569">
        <v>94500</v>
      </c>
      <c r="L11569" s="1">
        <v>220500</v>
      </c>
      <c r="M11569" s="1" t="s">
        <v>28</v>
      </c>
      <c r="N11569" s="1" t="s">
        <v>197</v>
      </c>
    </row>
    <row r="11570" spans="1:14" x14ac:dyDescent="0.3">
      <c r="A11570" s="1" t="s">
        <v>14</v>
      </c>
      <c r="B11570">
        <v>1128299</v>
      </c>
      <c r="C11570" s="2">
        <v>44371</v>
      </c>
      <c r="D11570" s="1" t="s">
        <v>79</v>
      </c>
      <c r="E11570" s="1" t="s">
        <v>80</v>
      </c>
      <c r="F11570" s="1" t="s">
        <v>81</v>
      </c>
      <c r="G11570" s="1" t="s">
        <v>18</v>
      </c>
      <c r="H11570">
        <v>90</v>
      </c>
      <c r="I11570">
        <v>400</v>
      </c>
      <c r="J11570">
        <v>360000</v>
      </c>
      <c r="K11570">
        <v>144000</v>
      </c>
      <c r="L11570" s="1">
        <v>216000</v>
      </c>
      <c r="M11570" s="1" t="s">
        <v>28</v>
      </c>
      <c r="N11570" s="1" t="s">
        <v>196</v>
      </c>
    </row>
    <row r="11571" spans="1:14" x14ac:dyDescent="0.3">
      <c r="A11571" s="1" t="s">
        <v>14</v>
      </c>
      <c r="B11571">
        <v>1128299</v>
      </c>
      <c r="C11571" s="2">
        <v>44371</v>
      </c>
      <c r="D11571" s="1" t="s">
        <v>79</v>
      </c>
      <c r="E11571" s="1" t="s">
        <v>80</v>
      </c>
      <c r="F11571" s="1" t="s">
        <v>81</v>
      </c>
      <c r="G11571" s="1" t="s">
        <v>20</v>
      </c>
      <c r="H11571">
        <v>105</v>
      </c>
      <c r="I11571">
        <v>700</v>
      </c>
      <c r="J11571">
        <v>735000</v>
      </c>
      <c r="K11571">
        <v>220500</v>
      </c>
      <c r="L11571" s="1">
        <v>514500</v>
      </c>
      <c r="M11571" s="1" t="s">
        <v>28</v>
      </c>
      <c r="N11571" s="1" t="s">
        <v>197</v>
      </c>
    </row>
    <row r="11572" spans="1:14" x14ac:dyDescent="0.3">
      <c r="A11572" s="1" t="s">
        <v>14</v>
      </c>
      <c r="B11572">
        <v>1128299</v>
      </c>
      <c r="C11572" s="2">
        <v>44400</v>
      </c>
      <c r="D11572" s="1" t="s">
        <v>79</v>
      </c>
      <c r="E11572" s="1" t="s">
        <v>80</v>
      </c>
      <c r="F11572" s="1" t="s">
        <v>81</v>
      </c>
      <c r="G11572" s="1" t="s">
        <v>18</v>
      </c>
      <c r="H11572">
        <v>90</v>
      </c>
      <c r="I11572">
        <v>600</v>
      </c>
      <c r="J11572">
        <v>540000</v>
      </c>
      <c r="K11572">
        <v>216000</v>
      </c>
      <c r="L11572" s="1">
        <v>324000</v>
      </c>
      <c r="M11572" s="1" t="s">
        <v>28</v>
      </c>
      <c r="N11572" s="1" t="s">
        <v>196</v>
      </c>
    </row>
    <row r="11573" spans="1:14" x14ac:dyDescent="0.3">
      <c r="A11573" s="1" t="s">
        <v>14</v>
      </c>
      <c r="B11573">
        <v>1128299</v>
      </c>
      <c r="C11573" s="2">
        <v>44400</v>
      </c>
      <c r="D11573" s="1" t="s">
        <v>79</v>
      </c>
      <c r="E11573" s="1" t="s">
        <v>80</v>
      </c>
      <c r="F11573" s="1" t="s">
        <v>81</v>
      </c>
      <c r="G11573" s="1" t="s">
        <v>20</v>
      </c>
      <c r="H11573">
        <v>105</v>
      </c>
      <c r="I11573">
        <v>600</v>
      </c>
      <c r="J11573">
        <v>630000</v>
      </c>
      <c r="K11573">
        <v>189000</v>
      </c>
      <c r="L11573" s="1">
        <v>441000</v>
      </c>
      <c r="M11573" s="1" t="s">
        <v>28</v>
      </c>
      <c r="N11573" s="1" t="s">
        <v>197</v>
      </c>
    </row>
    <row r="11574" spans="1:14" x14ac:dyDescent="0.3">
      <c r="A11574" s="1" t="s">
        <v>14</v>
      </c>
      <c r="B11574">
        <v>1128299</v>
      </c>
      <c r="C11574" s="2">
        <v>44432</v>
      </c>
      <c r="D11574" s="1" t="s">
        <v>79</v>
      </c>
      <c r="E11574" s="1" t="s">
        <v>80</v>
      </c>
      <c r="F11574" s="1" t="s">
        <v>81</v>
      </c>
      <c r="G11574" s="1" t="s">
        <v>18</v>
      </c>
      <c r="H11574">
        <v>70</v>
      </c>
      <c r="I11574">
        <v>425</v>
      </c>
      <c r="J11574">
        <v>297500</v>
      </c>
      <c r="K11574">
        <v>119000</v>
      </c>
      <c r="L11574" s="1">
        <v>178500</v>
      </c>
      <c r="M11574" s="1" t="s">
        <v>28</v>
      </c>
      <c r="N11574" s="1" t="s">
        <v>196</v>
      </c>
    </row>
    <row r="11575" spans="1:14" x14ac:dyDescent="0.3">
      <c r="A11575" s="1" t="s">
        <v>14</v>
      </c>
      <c r="B11575">
        <v>1128299</v>
      </c>
      <c r="C11575" s="2">
        <v>44432</v>
      </c>
      <c r="D11575" s="1" t="s">
        <v>79</v>
      </c>
      <c r="E11575" s="1" t="s">
        <v>80</v>
      </c>
      <c r="F11575" s="1" t="s">
        <v>81</v>
      </c>
      <c r="G11575" s="1" t="s">
        <v>20</v>
      </c>
      <c r="H11575">
        <v>75</v>
      </c>
      <c r="I11575">
        <v>250</v>
      </c>
      <c r="J11575">
        <v>187500</v>
      </c>
      <c r="K11575">
        <v>56250</v>
      </c>
      <c r="L11575" s="1">
        <v>131250</v>
      </c>
      <c r="M11575" s="1" t="s">
        <v>28</v>
      </c>
      <c r="N11575" s="1" t="s">
        <v>197</v>
      </c>
    </row>
    <row r="11576" spans="1:14" x14ac:dyDescent="0.3">
      <c r="A11576" s="1" t="s">
        <v>14</v>
      </c>
      <c r="B11576">
        <v>1128299</v>
      </c>
      <c r="C11576" s="2">
        <v>44464</v>
      </c>
      <c r="D11576" s="1" t="s">
        <v>79</v>
      </c>
      <c r="E11576" s="1" t="s">
        <v>80</v>
      </c>
      <c r="F11576" s="1" t="s">
        <v>81</v>
      </c>
      <c r="G11576" s="1" t="s">
        <v>18</v>
      </c>
      <c r="H11576">
        <v>60.000000000000007</v>
      </c>
      <c r="I11576">
        <v>225</v>
      </c>
      <c r="J11576">
        <v>135000.00000000003</v>
      </c>
      <c r="K11576">
        <v>54000.000000000015</v>
      </c>
      <c r="L11576" s="1">
        <v>81000.000000000015</v>
      </c>
      <c r="M11576" s="1" t="s">
        <v>28</v>
      </c>
      <c r="N11576" s="1" t="s">
        <v>196</v>
      </c>
    </row>
    <row r="11577" spans="1:14" x14ac:dyDescent="0.3">
      <c r="A11577" s="1" t="s">
        <v>14</v>
      </c>
      <c r="B11577">
        <v>1128299</v>
      </c>
      <c r="C11577" s="2">
        <v>44464</v>
      </c>
      <c r="D11577" s="1" t="s">
        <v>79</v>
      </c>
      <c r="E11577" s="1" t="s">
        <v>80</v>
      </c>
      <c r="F11577" s="1" t="s">
        <v>81</v>
      </c>
      <c r="G11577" s="1" t="s">
        <v>20</v>
      </c>
      <c r="H11577">
        <v>44.999999999999993</v>
      </c>
      <c r="I11577">
        <v>250</v>
      </c>
      <c r="J11577">
        <v>112499.99999999999</v>
      </c>
      <c r="K11577">
        <v>33749.999999999993</v>
      </c>
      <c r="L11577" s="1">
        <v>78750</v>
      </c>
      <c r="M11577" s="1" t="s">
        <v>28</v>
      </c>
      <c r="N11577" s="1" t="s">
        <v>197</v>
      </c>
    </row>
    <row r="11578" spans="1:14" x14ac:dyDescent="0.3">
      <c r="A11578" s="1" t="s">
        <v>14</v>
      </c>
      <c r="B11578">
        <v>1128299</v>
      </c>
      <c r="C11578" s="2">
        <v>44493</v>
      </c>
      <c r="D11578" s="1" t="s">
        <v>79</v>
      </c>
      <c r="E11578" s="1" t="s">
        <v>80</v>
      </c>
      <c r="F11578" s="1" t="s">
        <v>81</v>
      </c>
      <c r="G11578" s="1" t="s">
        <v>18</v>
      </c>
      <c r="H11578">
        <v>55.000000000000007</v>
      </c>
      <c r="I11578">
        <v>300</v>
      </c>
      <c r="J11578">
        <v>165000.00000000003</v>
      </c>
      <c r="K11578">
        <v>66000.000000000015</v>
      </c>
      <c r="L11578" s="1">
        <v>99000.000000000015</v>
      </c>
      <c r="M11578" s="1" t="s">
        <v>28</v>
      </c>
      <c r="N11578" s="1" t="s">
        <v>196</v>
      </c>
    </row>
    <row r="11579" spans="1:14" x14ac:dyDescent="0.3">
      <c r="A11579" s="1" t="s">
        <v>14</v>
      </c>
      <c r="B11579">
        <v>1128299</v>
      </c>
      <c r="C11579" s="2">
        <v>44493</v>
      </c>
      <c r="D11579" s="1" t="s">
        <v>79</v>
      </c>
      <c r="E11579" s="1" t="s">
        <v>80</v>
      </c>
      <c r="F11579" s="1" t="s">
        <v>81</v>
      </c>
      <c r="G11579" s="1" t="s">
        <v>20</v>
      </c>
      <c r="H11579">
        <v>60.000000000000007</v>
      </c>
      <c r="I11579">
        <v>350</v>
      </c>
      <c r="J11579">
        <v>210000.00000000003</v>
      </c>
      <c r="K11579">
        <v>63000.000000000007</v>
      </c>
      <c r="L11579" s="1">
        <v>147000.00000000003</v>
      </c>
      <c r="M11579" s="1" t="s">
        <v>28</v>
      </c>
      <c r="N11579" s="1" t="s">
        <v>197</v>
      </c>
    </row>
    <row r="11580" spans="1:14" x14ac:dyDescent="0.3">
      <c r="A11580" s="1" t="s">
        <v>14</v>
      </c>
      <c r="B11580">
        <v>1128299</v>
      </c>
      <c r="C11580" s="2">
        <v>44524</v>
      </c>
      <c r="D11580" s="1" t="s">
        <v>79</v>
      </c>
      <c r="E11580" s="1" t="s">
        <v>80</v>
      </c>
      <c r="F11580" s="1" t="s">
        <v>81</v>
      </c>
      <c r="G11580" s="1" t="s">
        <v>18</v>
      </c>
      <c r="H11580">
        <v>75.000000000000014</v>
      </c>
      <c r="I11580">
        <v>425</v>
      </c>
      <c r="J11580">
        <v>318750.00000000006</v>
      </c>
      <c r="K11580">
        <v>127500.00000000003</v>
      </c>
      <c r="L11580" s="1">
        <v>191250.00000000003</v>
      </c>
      <c r="M11580" s="1" t="s">
        <v>28</v>
      </c>
      <c r="N11580" s="1" t="s">
        <v>196</v>
      </c>
    </row>
    <row r="11581" spans="1:14" x14ac:dyDescent="0.3">
      <c r="A11581" s="1" t="s">
        <v>14</v>
      </c>
      <c r="B11581">
        <v>1128299</v>
      </c>
      <c r="C11581" s="2">
        <v>44524</v>
      </c>
      <c r="D11581" s="1" t="s">
        <v>79</v>
      </c>
      <c r="E11581" s="1" t="s">
        <v>80</v>
      </c>
      <c r="F11581" s="1" t="s">
        <v>81</v>
      </c>
      <c r="G11581" s="1" t="s">
        <v>20</v>
      </c>
      <c r="H11581">
        <v>80.000000000000014</v>
      </c>
      <c r="I11581">
        <v>550</v>
      </c>
      <c r="J11581">
        <v>440000.00000000006</v>
      </c>
      <c r="K11581">
        <v>132000</v>
      </c>
      <c r="L11581" s="1">
        <v>308000.00000000006</v>
      </c>
      <c r="M11581" s="1" t="s">
        <v>28</v>
      </c>
      <c r="N11581" s="1" t="s">
        <v>197</v>
      </c>
    </row>
    <row r="11582" spans="1:14" x14ac:dyDescent="0.3">
      <c r="A11582" s="1" t="s">
        <v>14</v>
      </c>
      <c r="B11582">
        <v>1128299</v>
      </c>
      <c r="C11582" s="2">
        <v>44616</v>
      </c>
      <c r="D11582" s="1" t="s">
        <v>79</v>
      </c>
      <c r="E11582" s="1" t="s">
        <v>80</v>
      </c>
      <c r="F11582" s="1" t="s">
        <v>81</v>
      </c>
      <c r="G11582" s="1" t="s">
        <v>18</v>
      </c>
      <c r="H11582">
        <v>45.000000000000007</v>
      </c>
      <c r="I11582">
        <v>125</v>
      </c>
      <c r="J11582">
        <v>56250.000000000007</v>
      </c>
      <c r="K11582">
        <v>22500.000000000004</v>
      </c>
      <c r="L11582" s="1">
        <v>33750</v>
      </c>
      <c r="M11582" s="1" t="s">
        <v>28</v>
      </c>
      <c r="N11582" s="1" t="s">
        <v>196</v>
      </c>
    </row>
    <row r="11583" spans="1:14" x14ac:dyDescent="0.3">
      <c r="A11583" s="1" t="s">
        <v>14</v>
      </c>
      <c r="B11583">
        <v>1128299</v>
      </c>
      <c r="C11583" s="2">
        <v>44616</v>
      </c>
      <c r="D11583" s="1" t="s">
        <v>79</v>
      </c>
      <c r="E11583" s="1" t="s">
        <v>80</v>
      </c>
      <c r="F11583" s="1" t="s">
        <v>81</v>
      </c>
      <c r="G11583" s="1" t="s">
        <v>20</v>
      </c>
      <c r="H11583">
        <v>40</v>
      </c>
      <c r="I11583">
        <v>325</v>
      </c>
      <c r="J11583">
        <v>130000</v>
      </c>
      <c r="K11583">
        <v>39000</v>
      </c>
      <c r="L11583" s="1">
        <v>91000</v>
      </c>
      <c r="M11583" s="1" t="s">
        <v>28</v>
      </c>
      <c r="N11583" s="1" t="s">
        <v>197</v>
      </c>
    </row>
    <row r="11584" spans="1:14" x14ac:dyDescent="0.3">
      <c r="A11584" s="1" t="s">
        <v>14</v>
      </c>
      <c r="B11584">
        <v>1128299</v>
      </c>
      <c r="C11584" s="2">
        <v>44643</v>
      </c>
      <c r="D11584" s="1" t="s">
        <v>79</v>
      </c>
      <c r="E11584" s="1" t="s">
        <v>80</v>
      </c>
      <c r="F11584" s="1" t="s">
        <v>81</v>
      </c>
      <c r="G11584" s="1" t="s">
        <v>18</v>
      </c>
      <c r="H11584">
        <v>55.000000000000007</v>
      </c>
      <c r="I11584">
        <v>100</v>
      </c>
      <c r="J11584">
        <v>55000.000000000007</v>
      </c>
      <c r="K11584">
        <v>22000.000000000004</v>
      </c>
      <c r="L11584" s="1">
        <v>33000</v>
      </c>
      <c r="M11584" s="1" t="s">
        <v>28</v>
      </c>
      <c r="N11584" s="1" t="s">
        <v>196</v>
      </c>
    </row>
    <row r="11585" spans="1:14" x14ac:dyDescent="0.3">
      <c r="A11585" s="1" t="s">
        <v>14</v>
      </c>
      <c r="B11585">
        <v>1128299</v>
      </c>
      <c r="C11585" s="2">
        <v>44643</v>
      </c>
      <c r="D11585" s="1" t="s">
        <v>79</v>
      </c>
      <c r="E11585" s="1" t="s">
        <v>80</v>
      </c>
      <c r="F11585" s="1" t="s">
        <v>81</v>
      </c>
      <c r="G11585" s="1" t="s">
        <v>20</v>
      </c>
      <c r="H11585">
        <v>50</v>
      </c>
      <c r="I11585">
        <v>300</v>
      </c>
      <c r="J11585">
        <v>150000</v>
      </c>
      <c r="K11585">
        <v>45000</v>
      </c>
      <c r="L11585" s="1">
        <v>105000</v>
      </c>
      <c r="M11585" s="1" t="s">
        <v>28</v>
      </c>
      <c r="N11585" s="1" t="s">
        <v>197</v>
      </c>
    </row>
    <row r="11586" spans="1:14" x14ac:dyDescent="0.3">
      <c r="A11586" s="1" t="s">
        <v>14</v>
      </c>
      <c r="B11586">
        <v>1128299</v>
      </c>
      <c r="C11586" s="2">
        <v>44675</v>
      </c>
      <c r="D11586" s="1" t="s">
        <v>79</v>
      </c>
      <c r="E11586" s="1" t="s">
        <v>80</v>
      </c>
      <c r="F11586" s="1" t="s">
        <v>81</v>
      </c>
      <c r="G11586" s="1" t="s">
        <v>18</v>
      </c>
      <c r="H11586">
        <v>50.000000000000014</v>
      </c>
      <c r="I11586">
        <v>125</v>
      </c>
      <c r="J11586">
        <v>62500.000000000015</v>
      </c>
      <c r="K11586">
        <v>25000.000000000007</v>
      </c>
      <c r="L11586" s="1">
        <v>37500.000000000007</v>
      </c>
      <c r="M11586" s="1" t="s">
        <v>28</v>
      </c>
      <c r="N11586" s="1" t="s">
        <v>196</v>
      </c>
    </row>
    <row r="11587" spans="1:14" x14ac:dyDescent="0.3">
      <c r="A11587" s="1" t="s">
        <v>14</v>
      </c>
      <c r="B11587">
        <v>1128299</v>
      </c>
      <c r="C11587" s="2">
        <v>44675</v>
      </c>
      <c r="D11587" s="1" t="s">
        <v>79</v>
      </c>
      <c r="E11587" s="1" t="s">
        <v>80</v>
      </c>
      <c r="F11587" s="1" t="s">
        <v>81</v>
      </c>
      <c r="G11587" s="1" t="s">
        <v>20</v>
      </c>
      <c r="H11587">
        <v>65.000000000000014</v>
      </c>
      <c r="I11587">
        <v>300</v>
      </c>
      <c r="J11587">
        <v>195000.00000000003</v>
      </c>
      <c r="K11587">
        <v>58500.000000000007</v>
      </c>
      <c r="L11587" s="1">
        <v>136500.00000000003</v>
      </c>
      <c r="M11587" s="1" t="s">
        <v>28</v>
      </c>
      <c r="N11587" s="1" t="s">
        <v>197</v>
      </c>
    </row>
    <row r="11588" spans="1:14" x14ac:dyDescent="0.3">
      <c r="A11588" s="1" t="s">
        <v>14</v>
      </c>
      <c r="B11588">
        <v>1128299</v>
      </c>
      <c r="C11588" s="2">
        <v>44706</v>
      </c>
      <c r="D11588" s="1" t="s">
        <v>79</v>
      </c>
      <c r="E11588" s="1" t="s">
        <v>80</v>
      </c>
      <c r="F11588" s="1" t="s">
        <v>81</v>
      </c>
      <c r="G11588" s="1" t="s">
        <v>18</v>
      </c>
      <c r="H11588">
        <v>44.999999999999993</v>
      </c>
      <c r="I11588">
        <v>175</v>
      </c>
      <c r="J11588">
        <v>78749.999999999985</v>
      </c>
      <c r="K11588">
        <v>31499.999999999996</v>
      </c>
      <c r="L11588" s="1">
        <v>47249.999999999985</v>
      </c>
      <c r="M11588" s="1" t="s">
        <v>28</v>
      </c>
      <c r="N11588" s="1" t="s">
        <v>196</v>
      </c>
    </row>
    <row r="11589" spans="1:14" x14ac:dyDescent="0.3">
      <c r="A11589" s="1" t="s">
        <v>14</v>
      </c>
      <c r="B11589">
        <v>1128299</v>
      </c>
      <c r="C11589" s="2">
        <v>44706</v>
      </c>
      <c r="D11589" s="1" t="s">
        <v>79</v>
      </c>
      <c r="E11589" s="1" t="s">
        <v>80</v>
      </c>
      <c r="F11589" s="1" t="s">
        <v>81</v>
      </c>
      <c r="G11589" s="1" t="s">
        <v>20</v>
      </c>
      <c r="H11589">
        <v>60</v>
      </c>
      <c r="I11589">
        <v>525</v>
      </c>
      <c r="J11589">
        <v>315000</v>
      </c>
      <c r="K11589">
        <v>94500</v>
      </c>
      <c r="L11589" s="1">
        <v>220500</v>
      </c>
      <c r="M11589" s="1" t="s">
        <v>28</v>
      </c>
      <c r="N11589" s="1" t="s">
        <v>197</v>
      </c>
    </row>
    <row r="11590" spans="1:14" x14ac:dyDescent="0.3">
      <c r="A11590" s="1" t="s">
        <v>14</v>
      </c>
      <c r="B11590">
        <v>1128299</v>
      </c>
      <c r="C11590" s="2">
        <v>44736</v>
      </c>
      <c r="D11590" s="1" t="s">
        <v>79</v>
      </c>
      <c r="E11590" s="1" t="s">
        <v>80</v>
      </c>
      <c r="F11590" s="1" t="s">
        <v>81</v>
      </c>
      <c r="G11590" s="1" t="s">
        <v>18</v>
      </c>
      <c r="H11590">
        <v>90</v>
      </c>
      <c r="I11590">
        <v>400</v>
      </c>
      <c r="J11590">
        <v>360000</v>
      </c>
      <c r="K11590">
        <v>144000</v>
      </c>
      <c r="L11590" s="1">
        <v>216000</v>
      </c>
      <c r="M11590" s="1" t="s">
        <v>28</v>
      </c>
      <c r="N11590" s="1" t="s">
        <v>196</v>
      </c>
    </row>
    <row r="11591" spans="1:14" x14ac:dyDescent="0.3">
      <c r="A11591" s="1" t="s">
        <v>14</v>
      </c>
      <c r="B11591">
        <v>1128299</v>
      </c>
      <c r="C11591" s="2">
        <v>44736</v>
      </c>
      <c r="D11591" s="1" t="s">
        <v>79</v>
      </c>
      <c r="E11591" s="1" t="s">
        <v>80</v>
      </c>
      <c r="F11591" s="1" t="s">
        <v>81</v>
      </c>
      <c r="G11591" s="1" t="s">
        <v>20</v>
      </c>
      <c r="H11591">
        <v>105</v>
      </c>
      <c r="I11591">
        <v>700</v>
      </c>
      <c r="J11591">
        <v>735000</v>
      </c>
      <c r="K11591">
        <v>220500</v>
      </c>
      <c r="L11591" s="1">
        <v>514500</v>
      </c>
      <c r="M11591" s="1" t="s">
        <v>28</v>
      </c>
      <c r="N11591" s="1" t="s">
        <v>197</v>
      </c>
    </row>
    <row r="11592" spans="1:14" x14ac:dyDescent="0.3">
      <c r="A11592" s="1" t="s">
        <v>14</v>
      </c>
      <c r="B11592">
        <v>1128299</v>
      </c>
      <c r="C11592" s="2">
        <v>44765</v>
      </c>
      <c r="D11592" s="1" t="s">
        <v>79</v>
      </c>
      <c r="E11592" s="1" t="s">
        <v>80</v>
      </c>
      <c r="F11592" s="1" t="s">
        <v>81</v>
      </c>
      <c r="G11592" s="1" t="s">
        <v>18</v>
      </c>
      <c r="H11592">
        <v>90</v>
      </c>
      <c r="I11592">
        <v>600</v>
      </c>
      <c r="J11592">
        <v>540000</v>
      </c>
      <c r="K11592">
        <v>216000</v>
      </c>
      <c r="L11592" s="1">
        <v>324000</v>
      </c>
      <c r="M11592" s="1" t="s">
        <v>28</v>
      </c>
      <c r="N11592" s="1" t="s">
        <v>196</v>
      </c>
    </row>
    <row r="11593" spans="1:14" x14ac:dyDescent="0.3">
      <c r="A11593" s="1" t="s">
        <v>14</v>
      </c>
      <c r="B11593">
        <v>1128299</v>
      </c>
      <c r="C11593" s="2">
        <v>44765</v>
      </c>
      <c r="D11593" s="1" t="s">
        <v>79</v>
      </c>
      <c r="E11593" s="1" t="s">
        <v>80</v>
      </c>
      <c r="F11593" s="1" t="s">
        <v>81</v>
      </c>
      <c r="G11593" s="1" t="s">
        <v>20</v>
      </c>
      <c r="H11593">
        <v>105</v>
      </c>
      <c r="I11593">
        <v>600</v>
      </c>
      <c r="J11593">
        <v>630000</v>
      </c>
      <c r="K11593">
        <v>189000</v>
      </c>
      <c r="L11593" s="1">
        <v>441000</v>
      </c>
      <c r="M11593" s="1" t="s">
        <v>28</v>
      </c>
      <c r="N11593" s="1" t="s">
        <v>197</v>
      </c>
    </row>
    <row r="11594" spans="1:14" x14ac:dyDescent="0.3">
      <c r="A11594" s="1" t="s">
        <v>14</v>
      </c>
      <c r="B11594">
        <v>1128299</v>
      </c>
      <c r="C11594" s="2">
        <v>44797</v>
      </c>
      <c r="D11594" s="1" t="s">
        <v>79</v>
      </c>
      <c r="E11594" s="1" t="s">
        <v>80</v>
      </c>
      <c r="F11594" s="1" t="s">
        <v>81</v>
      </c>
      <c r="G11594" s="1" t="s">
        <v>18</v>
      </c>
      <c r="H11594">
        <v>70</v>
      </c>
      <c r="I11594">
        <v>425</v>
      </c>
      <c r="J11594">
        <v>297500</v>
      </c>
      <c r="K11594">
        <v>119000</v>
      </c>
      <c r="L11594" s="1">
        <v>178500</v>
      </c>
      <c r="M11594" s="1" t="s">
        <v>28</v>
      </c>
      <c r="N11594" s="1" t="s">
        <v>196</v>
      </c>
    </row>
    <row r="11595" spans="1:14" x14ac:dyDescent="0.3">
      <c r="A11595" s="1" t="s">
        <v>14</v>
      </c>
      <c r="B11595">
        <v>1128299</v>
      </c>
      <c r="C11595" s="2">
        <v>44797</v>
      </c>
      <c r="D11595" s="1" t="s">
        <v>79</v>
      </c>
      <c r="E11595" s="1" t="s">
        <v>80</v>
      </c>
      <c r="F11595" s="1" t="s">
        <v>81</v>
      </c>
      <c r="G11595" s="1" t="s">
        <v>20</v>
      </c>
      <c r="H11595">
        <v>75</v>
      </c>
      <c r="I11595">
        <v>250</v>
      </c>
      <c r="J11595">
        <v>187500</v>
      </c>
      <c r="K11595">
        <v>56250</v>
      </c>
      <c r="L11595" s="1">
        <v>131250</v>
      </c>
      <c r="M11595" s="1" t="s">
        <v>28</v>
      </c>
      <c r="N11595" s="1" t="s">
        <v>197</v>
      </c>
    </row>
    <row r="11596" spans="1:14" x14ac:dyDescent="0.3">
      <c r="A11596" s="1" t="s">
        <v>14</v>
      </c>
      <c r="B11596">
        <v>1128299</v>
      </c>
      <c r="C11596" s="2">
        <v>44829</v>
      </c>
      <c r="D11596" s="1" t="s">
        <v>79</v>
      </c>
      <c r="E11596" s="1" t="s">
        <v>80</v>
      </c>
      <c r="F11596" s="1" t="s">
        <v>81</v>
      </c>
      <c r="G11596" s="1" t="s">
        <v>18</v>
      </c>
      <c r="H11596">
        <v>60.000000000000007</v>
      </c>
      <c r="I11596">
        <v>225</v>
      </c>
      <c r="J11596">
        <v>135000.00000000003</v>
      </c>
      <c r="K11596">
        <v>54000.000000000015</v>
      </c>
      <c r="L11596" s="1">
        <v>81000.000000000015</v>
      </c>
      <c r="M11596" s="1" t="s">
        <v>28</v>
      </c>
      <c r="N11596" s="1" t="s">
        <v>196</v>
      </c>
    </row>
    <row r="11597" spans="1:14" x14ac:dyDescent="0.3">
      <c r="A11597" s="1" t="s">
        <v>14</v>
      </c>
      <c r="B11597">
        <v>1128299</v>
      </c>
      <c r="C11597" s="2">
        <v>44829</v>
      </c>
      <c r="D11597" s="1" t="s">
        <v>79</v>
      </c>
      <c r="E11597" s="1" t="s">
        <v>80</v>
      </c>
      <c r="F11597" s="1" t="s">
        <v>81</v>
      </c>
      <c r="G11597" s="1" t="s">
        <v>20</v>
      </c>
      <c r="H11597">
        <v>44.999999999999993</v>
      </c>
      <c r="I11597">
        <v>250</v>
      </c>
      <c r="J11597">
        <v>112499.99999999999</v>
      </c>
      <c r="K11597">
        <v>33749.999999999993</v>
      </c>
      <c r="L11597" s="1">
        <v>78750</v>
      </c>
      <c r="M11597" s="1" t="s">
        <v>28</v>
      </c>
      <c r="N11597" s="1" t="s">
        <v>197</v>
      </c>
    </row>
    <row r="11598" spans="1:14" x14ac:dyDescent="0.3">
      <c r="A11598" s="1" t="s">
        <v>14</v>
      </c>
      <c r="B11598">
        <v>1128299</v>
      </c>
      <c r="C11598" s="2">
        <v>44858</v>
      </c>
      <c r="D11598" s="1" t="s">
        <v>79</v>
      </c>
      <c r="E11598" s="1" t="s">
        <v>80</v>
      </c>
      <c r="F11598" s="1" t="s">
        <v>81</v>
      </c>
      <c r="G11598" s="1" t="s">
        <v>18</v>
      </c>
      <c r="H11598">
        <v>55.000000000000007</v>
      </c>
      <c r="I11598">
        <v>300</v>
      </c>
      <c r="J11598">
        <v>165000.00000000003</v>
      </c>
      <c r="K11598">
        <v>66000.000000000015</v>
      </c>
      <c r="L11598" s="1">
        <v>99000.000000000015</v>
      </c>
      <c r="M11598" s="1" t="s">
        <v>28</v>
      </c>
      <c r="N11598" s="1" t="s">
        <v>196</v>
      </c>
    </row>
    <row r="11599" spans="1:14" x14ac:dyDescent="0.3">
      <c r="A11599" s="1" t="s">
        <v>14</v>
      </c>
      <c r="B11599">
        <v>1128299</v>
      </c>
      <c r="C11599" s="2">
        <v>44858</v>
      </c>
      <c r="D11599" s="1" t="s">
        <v>79</v>
      </c>
      <c r="E11599" s="1" t="s">
        <v>80</v>
      </c>
      <c r="F11599" s="1" t="s">
        <v>81</v>
      </c>
      <c r="G11599" s="1" t="s">
        <v>20</v>
      </c>
      <c r="H11599">
        <v>60.000000000000007</v>
      </c>
      <c r="I11599">
        <v>350</v>
      </c>
      <c r="J11599">
        <v>210000.00000000003</v>
      </c>
      <c r="K11599">
        <v>63000.000000000007</v>
      </c>
      <c r="L11599" s="1">
        <v>147000.00000000003</v>
      </c>
      <c r="M11599" s="1" t="s">
        <v>28</v>
      </c>
      <c r="N11599" s="1" t="s">
        <v>197</v>
      </c>
    </row>
    <row r="11600" spans="1:14" x14ac:dyDescent="0.3">
      <c r="A11600" s="1" t="s">
        <v>14</v>
      </c>
      <c r="B11600">
        <v>1128299</v>
      </c>
      <c r="C11600" s="2">
        <v>44889</v>
      </c>
      <c r="D11600" s="1" t="s">
        <v>79</v>
      </c>
      <c r="E11600" s="1" t="s">
        <v>80</v>
      </c>
      <c r="F11600" s="1" t="s">
        <v>81</v>
      </c>
      <c r="G11600" s="1" t="s">
        <v>18</v>
      </c>
      <c r="H11600">
        <v>75.000000000000014</v>
      </c>
      <c r="I11600">
        <v>425</v>
      </c>
      <c r="J11600">
        <v>318750.00000000006</v>
      </c>
      <c r="K11600">
        <v>127500.00000000003</v>
      </c>
      <c r="L11600" s="1">
        <v>191250.00000000003</v>
      </c>
      <c r="M11600" s="1" t="s">
        <v>28</v>
      </c>
      <c r="N11600" s="1" t="s">
        <v>196</v>
      </c>
    </row>
    <row r="11601" spans="1:14" x14ac:dyDescent="0.3">
      <c r="A11601" s="1" t="s">
        <v>14</v>
      </c>
      <c r="B11601">
        <v>1128299</v>
      </c>
      <c r="C11601" s="2">
        <v>44889</v>
      </c>
      <c r="D11601" s="1" t="s">
        <v>79</v>
      </c>
      <c r="E11601" s="1" t="s">
        <v>80</v>
      </c>
      <c r="F11601" s="1" t="s">
        <v>81</v>
      </c>
      <c r="G11601" s="1" t="s">
        <v>20</v>
      </c>
      <c r="H11601">
        <v>80.000000000000014</v>
      </c>
      <c r="I11601">
        <v>550</v>
      </c>
      <c r="J11601">
        <v>440000.00000000006</v>
      </c>
      <c r="K11601">
        <v>132000</v>
      </c>
      <c r="L11601" s="1">
        <v>308000.00000000006</v>
      </c>
      <c r="M11601" s="1" t="s">
        <v>28</v>
      </c>
      <c r="N11601" s="1" t="s">
        <v>197</v>
      </c>
    </row>
    <row r="11602" spans="1:14" x14ac:dyDescent="0.3">
      <c r="A11602" s="1" t="s">
        <v>14</v>
      </c>
      <c r="B11602">
        <v>1128299</v>
      </c>
      <c r="C11602" s="2">
        <v>44251</v>
      </c>
      <c r="D11602" s="1" t="s">
        <v>79</v>
      </c>
      <c r="E11602" s="1" t="s">
        <v>80</v>
      </c>
      <c r="F11602" s="1" t="s">
        <v>81</v>
      </c>
      <c r="G11602" s="1" t="s">
        <v>24</v>
      </c>
      <c r="H11602">
        <v>28</v>
      </c>
      <c r="I11602">
        <v>64</v>
      </c>
      <c r="J11602">
        <v>1792</v>
      </c>
      <c r="K11602">
        <v>734.71999999999991</v>
      </c>
      <c r="L11602" s="1">
        <v>1057.2800000000002</v>
      </c>
      <c r="M11602" s="1" t="s">
        <v>19</v>
      </c>
      <c r="N11602" s="1" t="s">
        <v>197</v>
      </c>
    </row>
    <row r="11603" spans="1:14" x14ac:dyDescent="0.3">
      <c r="A11603" s="1" t="s">
        <v>14</v>
      </c>
      <c r="B11603">
        <v>1128299</v>
      </c>
      <c r="C11603" s="2">
        <v>44251</v>
      </c>
      <c r="D11603" s="1" t="s">
        <v>79</v>
      </c>
      <c r="E11603" s="1" t="s">
        <v>80</v>
      </c>
      <c r="F11603" s="1" t="s">
        <v>81</v>
      </c>
      <c r="G11603" s="1" t="s">
        <v>18</v>
      </c>
      <c r="H11603">
        <v>29</v>
      </c>
      <c r="I11603">
        <v>39</v>
      </c>
      <c r="J11603">
        <v>1131</v>
      </c>
      <c r="K11603">
        <v>508.95</v>
      </c>
      <c r="L11603" s="1">
        <v>622.04999999999995</v>
      </c>
      <c r="M11603" s="1" t="s">
        <v>19</v>
      </c>
      <c r="N11603" s="1" t="s">
        <v>196</v>
      </c>
    </row>
    <row r="11604" spans="1:14" x14ac:dyDescent="0.3">
      <c r="A11604" s="1" t="s">
        <v>14</v>
      </c>
      <c r="B11604">
        <v>1128299</v>
      </c>
      <c r="C11604" s="2">
        <v>44251</v>
      </c>
      <c r="D11604" s="1" t="s">
        <v>79</v>
      </c>
      <c r="E11604" s="1" t="s">
        <v>80</v>
      </c>
      <c r="F11604" s="1" t="s">
        <v>81</v>
      </c>
      <c r="G11604" s="1" t="s">
        <v>20</v>
      </c>
      <c r="H11604">
        <v>30</v>
      </c>
      <c r="I11604">
        <v>107</v>
      </c>
      <c r="J11604">
        <v>3210</v>
      </c>
      <c r="K11604">
        <v>1155.5999999999999</v>
      </c>
      <c r="L11604" s="1">
        <v>2054.4</v>
      </c>
      <c r="M11604" s="1" t="s">
        <v>19</v>
      </c>
      <c r="N11604" s="1" t="s">
        <v>197</v>
      </c>
    </row>
    <row r="11605" spans="1:14" x14ac:dyDescent="0.3">
      <c r="A11605" s="1" t="s">
        <v>14</v>
      </c>
      <c r="B11605">
        <v>1128299</v>
      </c>
      <c r="C11605" s="2">
        <v>44278</v>
      </c>
      <c r="D11605" s="1" t="s">
        <v>79</v>
      </c>
      <c r="E11605" s="1" t="s">
        <v>80</v>
      </c>
      <c r="F11605" s="1" t="s">
        <v>81</v>
      </c>
      <c r="G11605" s="1" t="s">
        <v>21</v>
      </c>
      <c r="H11605">
        <v>30</v>
      </c>
      <c r="I11605">
        <v>162</v>
      </c>
      <c r="J11605">
        <v>4860</v>
      </c>
      <c r="K11605">
        <v>1846.8</v>
      </c>
      <c r="L11605" s="1">
        <v>3013.2</v>
      </c>
      <c r="M11605" s="1" t="s">
        <v>19</v>
      </c>
      <c r="N11605" s="1" t="s">
        <v>196</v>
      </c>
    </row>
    <row r="11606" spans="1:14" x14ac:dyDescent="0.3">
      <c r="A11606" s="1" t="s">
        <v>14</v>
      </c>
      <c r="B11606">
        <v>1128299</v>
      </c>
      <c r="C11606" s="2">
        <v>44278</v>
      </c>
      <c r="D11606" s="1" t="s">
        <v>79</v>
      </c>
      <c r="E11606" s="1" t="s">
        <v>80</v>
      </c>
      <c r="F11606" s="1" t="s">
        <v>81</v>
      </c>
      <c r="G11606" s="1" t="s">
        <v>22</v>
      </c>
      <c r="H11606">
        <v>35</v>
      </c>
      <c r="I11606">
        <v>98</v>
      </c>
      <c r="J11606">
        <v>3430</v>
      </c>
      <c r="K11606">
        <v>1406.3</v>
      </c>
      <c r="L11606" s="1">
        <v>2023.7</v>
      </c>
      <c r="M11606" s="1" t="s">
        <v>19</v>
      </c>
      <c r="N11606" s="1" t="s">
        <v>196</v>
      </c>
    </row>
    <row r="11607" spans="1:14" x14ac:dyDescent="0.3">
      <c r="A11607" s="1" t="s">
        <v>14</v>
      </c>
      <c r="B11607">
        <v>1128299</v>
      </c>
      <c r="C11607" s="2">
        <v>44278</v>
      </c>
      <c r="D11607" s="1" t="s">
        <v>79</v>
      </c>
      <c r="E11607" s="1" t="s">
        <v>80</v>
      </c>
      <c r="F11607" s="1" t="s">
        <v>81</v>
      </c>
      <c r="G11607" s="1" t="s">
        <v>23</v>
      </c>
      <c r="H11607">
        <v>43</v>
      </c>
      <c r="I11607">
        <v>112</v>
      </c>
      <c r="J11607">
        <v>4816</v>
      </c>
      <c r="K11607">
        <v>1974.56</v>
      </c>
      <c r="L11607" s="1">
        <v>2841.44</v>
      </c>
      <c r="M11607" s="1" t="s">
        <v>19</v>
      </c>
      <c r="N11607" s="1" t="s">
        <v>197</v>
      </c>
    </row>
    <row r="11608" spans="1:14" x14ac:dyDescent="0.3">
      <c r="A11608" s="1" t="s">
        <v>14</v>
      </c>
      <c r="B11608">
        <v>1128299</v>
      </c>
      <c r="C11608" s="2">
        <v>44278</v>
      </c>
      <c r="D11608" s="1" t="s">
        <v>79</v>
      </c>
      <c r="E11608" s="1" t="s">
        <v>80</v>
      </c>
      <c r="F11608" s="1" t="s">
        <v>81</v>
      </c>
      <c r="G11608" s="1" t="s">
        <v>24</v>
      </c>
      <c r="H11608">
        <v>38</v>
      </c>
      <c r="I11608">
        <v>78</v>
      </c>
      <c r="J11608">
        <v>2964</v>
      </c>
      <c r="K11608">
        <v>1155.9599999999998</v>
      </c>
      <c r="L11608" s="1">
        <v>1808.0400000000002</v>
      </c>
      <c r="M11608" s="1" t="s">
        <v>19</v>
      </c>
      <c r="N11608" s="1" t="s">
        <v>197</v>
      </c>
    </row>
    <row r="11609" spans="1:14" x14ac:dyDescent="0.3">
      <c r="A11609" s="1" t="s">
        <v>14</v>
      </c>
      <c r="B11609">
        <v>1128299</v>
      </c>
      <c r="C11609" s="2">
        <v>44278</v>
      </c>
      <c r="D11609" s="1" t="s">
        <v>79</v>
      </c>
      <c r="E11609" s="1" t="s">
        <v>80</v>
      </c>
      <c r="F11609" s="1" t="s">
        <v>81</v>
      </c>
      <c r="G11609" s="1" t="s">
        <v>18</v>
      </c>
      <c r="H11609">
        <v>43</v>
      </c>
      <c r="I11609">
        <v>33</v>
      </c>
      <c r="J11609">
        <v>1419</v>
      </c>
      <c r="K11609">
        <v>595.98</v>
      </c>
      <c r="L11609" s="1">
        <v>823.02</v>
      </c>
      <c r="M11609" s="1" t="s">
        <v>19</v>
      </c>
      <c r="N11609" s="1" t="s">
        <v>196</v>
      </c>
    </row>
    <row r="11610" spans="1:14" x14ac:dyDescent="0.3">
      <c r="A11610" s="1" t="s">
        <v>14</v>
      </c>
      <c r="B11610">
        <v>1128299</v>
      </c>
      <c r="C11610" s="2">
        <v>44278</v>
      </c>
      <c r="D11610" s="1" t="s">
        <v>79</v>
      </c>
      <c r="E11610" s="1" t="s">
        <v>80</v>
      </c>
      <c r="F11610" s="1" t="s">
        <v>81</v>
      </c>
      <c r="G11610" s="1" t="s">
        <v>20</v>
      </c>
      <c r="H11610">
        <v>35</v>
      </c>
      <c r="I11610">
        <v>102</v>
      </c>
      <c r="J11610">
        <v>3570</v>
      </c>
      <c r="K11610">
        <v>1285.2</v>
      </c>
      <c r="L11610" s="1">
        <v>2284.8000000000002</v>
      </c>
      <c r="M11610" s="1" t="s">
        <v>19</v>
      </c>
      <c r="N11610" s="1" t="s">
        <v>197</v>
      </c>
    </row>
    <row r="11611" spans="1:14" x14ac:dyDescent="0.3">
      <c r="A11611" s="1" t="s">
        <v>14</v>
      </c>
      <c r="B11611">
        <v>1128299</v>
      </c>
      <c r="C11611" s="2">
        <v>44310</v>
      </c>
      <c r="D11611" s="1" t="s">
        <v>79</v>
      </c>
      <c r="E11611" s="1" t="s">
        <v>80</v>
      </c>
      <c r="F11611" s="1" t="s">
        <v>81</v>
      </c>
      <c r="G11611" s="1" t="s">
        <v>21</v>
      </c>
      <c r="H11611">
        <v>38</v>
      </c>
      <c r="I11611">
        <v>147</v>
      </c>
      <c r="J11611">
        <v>5586</v>
      </c>
      <c r="K11611">
        <v>2066.8200000000002</v>
      </c>
      <c r="L11611" s="1">
        <v>3519.18</v>
      </c>
      <c r="M11611" s="1" t="s">
        <v>19</v>
      </c>
      <c r="N11611" s="1" t="s">
        <v>196</v>
      </c>
    </row>
    <row r="11612" spans="1:14" x14ac:dyDescent="0.3">
      <c r="A11612" s="1" t="s">
        <v>14</v>
      </c>
      <c r="B11612">
        <v>1128299</v>
      </c>
      <c r="C11612" s="2">
        <v>44310</v>
      </c>
      <c r="D11612" s="1" t="s">
        <v>79</v>
      </c>
      <c r="E11612" s="1" t="s">
        <v>80</v>
      </c>
      <c r="F11612" s="1" t="s">
        <v>81</v>
      </c>
      <c r="G11612" s="1" t="s">
        <v>22</v>
      </c>
      <c r="H11612">
        <v>44</v>
      </c>
      <c r="I11612">
        <v>85</v>
      </c>
      <c r="J11612">
        <v>3740</v>
      </c>
      <c r="K11612">
        <v>1533.3999999999999</v>
      </c>
      <c r="L11612" s="1">
        <v>2206.6000000000004</v>
      </c>
      <c r="M11612" s="1" t="s">
        <v>19</v>
      </c>
      <c r="N11612" s="1" t="s">
        <v>196</v>
      </c>
    </row>
    <row r="11613" spans="1:14" x14ac:dyDescent="0.3">
      <c r="A11613" s="1" t="s">
        <v>14</v>
      </c>
      <c r="B11613">
        <v>1128299</v>
      </c>
      <c r="C11613" s="2">
        <v>44310</v>
      </c>
      <c r="D11613" s="1" t="s">
        <v>79</v>
      </c>
      <c r="E11613" s="1" t="s">
        <v>80</v>
      </c>
      <c r="F11613" s="1" t="s">
        <v>81</v>
      </c>
      <c r="G11613" s="1" t="s">
        <v>23</v>
      </c>
      <c r="H11613">
        <v>41</v>
      </c>
      <c r="I11613">
        <v>114</v>
      </c>
      <c r="J11613">
        <v>4674</v>
      </c>
      <c r="K11613">
        <v>1729.3799999999999</v>
      </c>
      <c r="L11613" s="1">
        <v>2944.62</v>
      </c>
      <c r="M11613" s="1" t="s">
        <v>19</v>
      </c>
      <c r="N11613" s="1" t="s">
        <v>197</v>
      </c>
    </row>
    <row r="11614" spans="1:14" x14ac:dyDescent="0.3">
      <c r="A11614" s="1" t="s">
        <v>14</v>
      </c>
      <c r="B11614">
        <v>1128299</v>
      </c>
      <c r="C11614" s="2">
        <v>44310</v>
      </c>
      <c r="D11614" s="1" t="s">
        <v>79</v>
      </c>
      <c r="E11614" s="1" t="s">
        <v>80</v>
      </c>
      <c r="F11614" s="1" t="s">
        <v>81</v>
      </c>
      <c r="G11614" s="1" t="s">
        <v>24</v>
      </c>
      <c r="H11614">
        <v>32</v>
      </c>
      <c r="I11614">
        <v>68</v>
      </c>
      <c r="J11614">
        <v>2176</v>
      </c>
      <c r="K11614">
        <v>913.92</v>
      </c>
      <c r="L11614" s="1">
        <v>1262.08</v>
      </c>
      <c r="M11614" s="1" t="s">
        <v>19</v>
      </c>
      <c r="N11614" s="1" t="s">
        <v>197</v>
      </c>
    </row>
    <row r="11615" spans="1:14" x14ac:dyDescent="0.3">
      <c r="A11615" s="1" t="s">
        <v>14</v>
      </c>
      <c r="B11615">
        <v>1128299</v>
      </c>
      <c r="C11615" s="2">
        <v>44310</v>
      </c>
      <c r="D11615" s="1" t="s">
        <v>79</v>
      </c>
      <c r="E11615" s="1" t="s">
        <v>80</v>
      </c>
      <c r="F11615" s="1" t="s">
        <v>81</v>
      </c>
      <c r="G11615" s="1" t="s">
        <v>18</v>
      </c>
      <c r="H11615">
        <v>40</v>
      </c>
      <c r="I11615">
        <v>40</v>
      </c>
      <c r="J11615">
        <v>1600</v>
      </c>
      <c r="K11615">
        <v>672.00000000000011</v>
      </c>
      <c r="L11615" s="1">
        <v>927.99999999999989</v>
      </c>
      <c r="M11615" s="1" t="s">
        <v>19</v>
      </c>
      <c r="N11615" s="1" t="s">
        <v>196</v>
      </c>
    </row>
    <row r="11616" spans="1:14" x14ac:dyDescent="0.3">
      <c r="A11616" s="1" t="s">
        <v>14</v>
      </c>
      <c r="B11616">
        <v>1128299</v>
      </c>
      <c r="C11616" s="2">
        <v>44310</v>
      </c>
      <c r="D11616" s="1" t="s">
        <v>79</v>
      </c>
      <c r="E11616" s="1" t="s">
        <v>80</v>
      </c>
      <c r="F11616" s="1" t="s">
        <v>81</v>
      </c>
      <c r="G11616" s="1" t="s">
        <v>20</v>
      </c>
      <c r="H11616">
        <v>47</v>
      </c>
      <c r="I11616">
        <v>90</v>
      </c>
      <c r="J11616">
        <v>4230</v>
      </c>
      <c r="K11616">
        <v>1522.8</v>
      </c>
      <c r="L11616" s="1">
        <v>2707.2</v>
      </c>
      <c r="M11616" s="1" t="s">
        <v>19</v>
      </c>
      <c r="N11616" s="1" t="s">
        <v>197</v>
      </c>
    </row>
    <row r="11617" spans="1:14" x14ac:dyDescent="0.3">
      <c r="A11617" s="1" t="s">
        <v>14</v>
      </c>
      <c r="B11617">
        <v>1128299</v>
      </c>
      <c r="C11617" s="2">
        <v>44341</v>
      </c>
      <c r="D11617" s="1" t="s">
        <v>79</v>
      </c>
      <c r="E11617" s="1" t="s">
        <v>80</v>
      </c>
      <c r="F11617" s="1" t="s">
        <v>81</v>
      </c>
      <c r="G11617" s="1" t="s">
        <v>21</v>
      </c>
      <c r="H11617">
        <v>39</v>
      </c>
      <c r="I11617">
        <v>175</v>
      </c>
      <c r="J11617">
        <v>6825</v>
      </c>
      <c r="K11617">
        <v>2730</v>
      </c>
      <c r="L11617" s="1">
        <v>4095</v>
      </c>
      <c r="M11617" s="1" t="s">
        <v>19</v>
      </c>
      <c r="N11617" s="1" t="s">
        <v>196</v>
      </c>
    </row>
    <row r="11618" spans="1:14" x14ac:dyDescent="0.3">
      <c r="A11618" s="1" t="s">
        <v>14</v>
      </c>
      <c r="B11618">
        <v>1128299</v>
      </c>
      <c r="C11618" s="2">
        <v>44341</v>
      </c>
      <c r="D11618" s="1" t="s">
        <v>79</v>
      </c>
      <c r="E11618" s="1" t="s">
        <v>80</v>
      </c>
      <c r="F11618" s="1" t="s">
        <v>81</v>
      </c>
      <c r="G11618" s="1" t="s">
        <v>22</v>
      </c>
      <c r="H11618">
        <v>40</v>
      </c>
      <c r="I11618">
        <v>105</v>
      </c>
      <c r="J11618">
        <v>4200</v>
      </c>
      <c r="K11618">
        <v>1722</v>
      </c>
      <c r="L11618" s="1">
        <v>2478</v>
      </c>
      <c r="M11618" s="1" t="s">
        <v>19</v>
      </c>
      <c r="N11618" s="1" t="s">
        <v>196</v>
      </c>
    </row>
    <row r="11619" spans="1:14" x14ac:dyDescent="0.3">
      <c r="A11619" s="1" t="s">
        <v>14</v>
      </c>
      <c r="B11619">
        <v>1128299</v>
      </c>
      <c r="C11619" s="2">
        <v>44341</v>
      </c>
      <c r="D11619" s="1" t="s">
        <v>79</v>
      </c>
      <c r="E11619" s="1" t="s">
        <v>80</v>
      </c>
      <c r="F11619" s="1" t="s">
        <v>81</v>
      </c>
      <c r="G11619" s="1" t="s">
        <v>23</v>
      </c>
      <c r="H11619">
        <v>37</v>
      </c>
      <c r="I11619">
        <v>109</v>
      </c>
      <c r="J11619">
        <v>4033</v>
      </c>
      <c r="K11619">
        <v>1492.21</v>
      </c>
      <c r="L11619" s="1">
        <v>2540.79</v>
      </c>
      <c r="M11619" s="1" t="s">
        <v>19</v>
      </c>
      <c r="N11619" s="1" t="s">
        <v>197</v>
      </c>
    </row>
    <row r="11620" spans="1:14" x14ac:dyDescent="0.3">
      <c r="A11620" s="1" t="s">
        <v>14</v>
      </c>
      <c r="B11620">
        <v>1128299</v>
      </c>
      <c r="C11620" s="2">
        <v>44341</v>
      </c>
      <c r="D11620" s="1" t="s">
        <v>79</v>
      </c>
      <c r="E11620" s="1" t="s">
        <v>80</v>
      </c>
      <c r="F11620" s="1" t="s">
        <v>81</v>
      </c>
      <c r="G11620" s="1" t="s">
        <v>24</v>
      </c>
      <c r="H11620">
        <v>33</v>
      </c>
      <c r="I11620">
        <v>85</v>
      </c>
      <c r="J11620">
        <v>2805</v>
      </c>
      <c r="K11620">
        <v>1065.9000000000001</v>
      </c>
      <c r="L11620" s="1">
        <v>1739.1</v>
      </c>
      <c r="M11620" s="1" t="s">
        <v>19</v>
      </c>
      <c r="N11620" s="1" t="s">
        <v>197</v>
      </c>
    </row>
    <row r="11621" spans="1:14" x14ac:dyDescent="0.3">
      <c r="A11621" s="1" t="s">
        <v>14</v>
      </c>
      <c r="B11621">
        <v>1128299</v>
      </c>
      <c r="C11621" s="2">
        <v>44341</v>
      </c>
      <c r="D11621" s="1" t="s">
        <v>79</v>
      </c>
      <c r="E11621" s="1" t="s">
        <v>80</v>
      </c>
      <c r="F11621" s="1" t="s">
        <v>81</v>
      </c>
      <c r="G11621" s="1" t="s">
        <v>18</v>
      </c>
      <c r="H11621">
        <v>34</v>
      </c>
      <c r="I11621">
        <v>54</v>
      </c>
      <c r="J11621">
        <v>1836</v>
      </c>
      <c r="K11621">
        <v>789.48000000000013</v>
      </c>
      <c r="L11621" s="1">
        <v>1046.52</v>
      </c>
      <c r="M11621" s="1" t="s">
        <v>19</v>
      </c>
      <c r="N11621" s="1" t="s">
        <v>196</v>
      </c>
    </row>
    <row r="11622" spans="1:14" x14ac:dyDescent="0.3">
      <c r="A11622" s="1" t="s">
        <v>14</v>
      </c>
      <c r="B11622">
        <v>1128299</v>
      </c>
      <c r="C11622" s="2">
        <v>44371</v>
      </c>
      <c r="D11622" s="1" t="s">
        <v>79</v>
      </c>
      <c r="E11622" s="1" t="s">
        <v>80</v>
      </c>
      <c r="F11622" s="1" t="s">
        <v>81</v>
      </c>
      <c r="G11622" s="1" t="s">
        <v>21</v>
      </c>
      <c r="H11622">
        <v>37</v>
      </c>
      <c r="I11622">
        <v>233</v>
      </c>
      <c r="J11622">
        <v>8621</v>
      </c>
      <c r="K11622">
        <v>3189.77</v>
      </c>
      <c r="L11622" s="1">
        <v>5431.23</v>
      </c>
      <c r="M11622" s="1" t="s">
        <v>19</v>
      </c>
      <c r="N11622" s="1" t="s">
        <v>196</v>
      </c>
    </row>
    <row r="11623" spans="1:14" x14ac:dyDescent="0.3">
      <c r="A11623" s="1" t="s">
        <v>14</v>
      </c>
      <c r="B11623">
        <v>1128299</v>
      </c>
      <c r="C11623" s="2">
        <v>44371</v>
      </c>
      <c r="D11623" s="1" t="s">
        <v>79</v>
      </c>
      <c r="E11623" s="1" t="s">
        <v>80</v>
      </c>
      <c r="F11623" s="1" t="s">
        <v>81</v>
      </c>
      <c r="G11623" s="1" t="s">
        <v>22</v>
      </c>
      <c r="H11623">
        <v>45</v>
      </c>
      <c r="I11623">
        <v>221</v>
      </c>
      <c r="J11623">
        <v>9945</v>
      </c>
      <c r="K11623">
        <v>4077.45</v>
      </c>
      <c r="L11623" s="1">
        <v>5867.55</v>
      </c>
      <c r="M11623" s="1" t="s">
        <v>19</v>
      </c>
      <c r="N11623" s="1" t="s">
        <v>196</v>
      </c>
    </row>
    <row r="11624" spans="1:14" x14ac:dyDescent="0.3">
      <c r="A11624" s="1" t="s">
        <v>14</v>
      </c>
      <c r="B11624">
        <v>1128299</v>
      </c>
      <c r="C11624" s="2">
        <v>44371</v>
      </c>
      <c r="D11624" s="1" t="s">
        <v>79</v>
      </c>
      <c r="E11624" s="1" t="s">
        <v>80</v>
      </c>
      <c r="F11624" s="1" t="s">
        <v>81</v>
      </c>
      <c r="G11624" s="1" t="s">
        <v>23</v>
      </c>
      <c r="H11624">
        <v>58</v>
      </c>
      <c r="I11624">
        <v>208</v>
      </c>
      <c r="J11624">
        <v>12064</v>
      </c>
      <c r="K11624">
        <v>4463.68</v>
      </c>
      <c r="L11624" s="1">
        <v>7600.32</v>
      </c>
      <c r="M11624" s="1" t="s">
        <v>19</v>
      </c>
      <c r="N11624" s="1" t="s">
        <v>197</v>
      </c>
    </row>
    <row r="11625" spans="1:14" x14ac:dyDescent="0.3">
      <c r="A11625" s="1" t="s">
        <v>14</v>
      </c>
      <c r="B11625">
        <v>1128299</v>
      </c>
      <c r="C11625" s="2">
        <v>44371</v>
      </c>
      <c r="D11625" s="1" t="s">
        <v>79</v>
      </c>
      <c r="E11625" s="1" t="s">
        <v>80</v>
      </c>
      <c r="F11625" s="1" t="s">
        <v>81</v>
      </c>
      <c r="G11625" s="1" t="s">
        <v>24</v>
      </c>
      <c r="H11625">
        <v>61</v>
      </c>
      <c r="I11625">
        <v>184</v>
      </c>
      <c r="J11625">
        <v>11224</v>
      </c>
      <c r="K11625">
        <v>4601.84</v>
      </c>
      <c r="L11625" s="1">
        <v>6622.16</v>
      </c>
      <c r="M11625" s="1" t="s">
        <v>19</v>
      </c>
      <c r="N11625" s="1" t="s">
        <v>197</v>
      </c>
    </row>
    <row r="11626" spans="1:14" x14ac:dyDescent="0.3">
      <c r="A11626" s="1" t="s">
        <v>14</v>
      </c>
      <c r="B11626">
        <v>1128299</v>
      </c>
      <c r="C11626" s="2">
        <v>44371</v>
      </c>
      <c r="D11626" s="1" t="s">
        <v>79</v>
      </c>
      <c r="E11626" s="1" t="s">
        <v>80</v>
      </c>
      <c r="F11626" s="1" t="s">
        <v>81</v>
      </c>
      <c r="G11626" s="1" t="s">
        <v>18</v>
      </c>
      <c r="H11626">
        <v>68</v>
      </c>
      <c r="I11626">
        <v>128</v>
      </c>
      <c r="J11626">
        <v>8704</v>
      </c>
      <c r="K11626">
        <v>4003.84</v>
      </c>
      <c r="L11626" s="1">
        <v>4700.16</v>
      </c>
      <c r="M11626" s="1" t="s">
        <v>19</v>
      </c>
      <c r="N11626" s="1" t="s">
        <v>196</v>
      </c>
    </row>
    <row r="11627" spans="1:14" x14ac:dyDescent="0.3">
      <c r="A11627" s="1" t="s">
        <v>14</v>
      </c>
      <c r="B11627">
        <v>1128299</v>
      </c>
      <c r="C11627" s="2">
        <v>44371</v>
      </c>
      <c r="D11627" s="1" t="s">
        <v>79</v>
      </c>
      <c r="E11627" s="1" t="s">
        <v>80</v>
      </c>
      <c r="F11627" s="1" t="s">
        <v>81</v>
      </c>
      <c r="G11627" s="1" t="s">
        <v>20</v>
      </c>
      <c r="H11627">
        <v>82</v>
      </c>
      <c r="I11627">
        <v>231</v>
      </c>
      <c r="J11627">
        <v>18942</v>
      </c>
      <c r="K11627">
        <v>7008.54</v>
      </c>
      <c r="L11627" s="1">
        <v>11933.46</v>
      </c>
      <c r="M11627" s="1" t="s">
        <v>19</v>
      </c>
      <c r="N11627" s="1" t="s">
        <v>197</v>
      </c>
    </row>
    <row r="11628" spans="1:14" x14ac:dyDescent="0.3">
      <c r="A11628" s="1" t="s">
        <v>14</v>
      </c>
      <c r="B11628">
        <v>1128299</v>
      </c>
      <c r="C11628" s="2">
        <v>44400</v>
      </c>
      <c r="D11628" s="1" t="s">
        <v>79</v>
      </c>
      <c r="E11628" s="1" t="s">
        <v>80</v>
      </c>
      <c r="F11628" s="1" t="s">
        <v>81</v>
      </c>
      <c r="G11628" s="1" t="s">
        <v>21</v>
      </c>
      <c r="H11628">
        <v>60</v>
      </c>
      <c r="I11628">
        <v>272</v>
      </c>
      <c r="J11628">
        <v>16320</v>
      </c>
      <c r="K11628">
        <v>6038.4</v>
      </c>
      <c r="L11628" s="1">
        <v>10281.6</v>
      </c>
      <c r="M11628" s="1" t="s">
        <v>19</v>
      </c>
      <c r="N11628" s="1" t="s">
        <v>196</v>
      </c>
    </row>
    <row r="11629" spans="1:14" x14ac:dyDescent="0.3">
      <c r="A11629" s="1" t="s">
        <v>14</v>
      </c>
      <c r="B11629">
        <v>1128299</v>
      </c>
      <c r="C11629" s="2">
        <v>44400</v>
      </c>
      <c r="D11629" s="1" t="s">
        <v>79</v>
      </c>
      <c r="E11629" s="1" t="s">
        <v>80</v>
      </c>
      <c r="F11629" s="1" t="s">
        <v>81</v>
      </c>
      <c r="G11629" s="1" t="s">
        <v>22</v>
      </c>
      <c r="H11629">
        <v>60</v>
      </c>
      <c r="I11629">
        <v>224</v>
      </c>
      <c r="J11629">
        <v>13440</v>
      </c>
      <c r="K11629">
        <v>5107.2</v>
      </c>
      <c r="L11629" s="1">
        <v>8332.7999999999993</v>
      </c>
      <c r="M11629" s="1" t="s">
        <v>19</v>
      </c>
      <c r="N11629" s="1" t="s">
        <v>196</v>
      </c>
    </row>
    <row r="11630" spans="1:14" x14ac:dyDescent="0.3">
      <c r="A11630" s="1" t="s">
        <v>14</v>
      </c>
      <c r="B11630">
        <v>1128299</v>
      </c>
      <c r="C11630" s="2">
        <v>44400</v>
      </c>
      <c r="D11630" s="1" t="s">
        <v>79</v>
      </c>
      <c r="E11630" s="1" t="s">
        <v>80</v>
      </c>
      <c r="F11630" s="1" t="s">
        <v>81</v>
      </c>
      <c r="G11630" s="1" t="s">
        <v>23</v>
      </c>
      <c r="H11630">
        <v>62</v>
      </c>
      <c r="I11630">
        <v>208</v>
      </c>
      <c r="J11630">
        <v>12896</v>
      </c>
      <c r="K11630">
        <v>4900.4800000000005</v>
      </c>
      <c r="L11630" s="1">
        <v>7995.5199999999995</v>
      </c>
      <c r="M11630" s="1" t="s">
        <v>19</v>
      </c>
      <c r="N11630" s="1" t="s">
        <v>197</v>
      </c>
    </row>
    <row r="11631" spans="1:14" x14ac:dyDescent="0.3">
      <c r="A11631" s="1" t="s">
        <v>14</v>
      </c>
      <c r="B11631">
        <v>1128299</v>
      </c>
      <c r="C11631" s="2">
        <v>44400</v>
      </c>
      <c r="D11631" s="1" t="s">
        <v>79</v>
      </c>
      <c r="E11631" s="1" t="s">
        <v>80</v>
      </c>
      <c r="F11631" s="1" t="s">
        <v>81</v>
      </c>
      <c r="G11631" s="1" t="s">
        <v>24</v>
      </c>
      <c r="H11631">
        <v>65</v>
      </c>
      <c r="I11631">
        <v>187</v>
      </c>
      <c r="J11631">
        <v>12155</v>
      </c>
      <c r="K11631">
        <v>5105.0999999999995</v>
      </c>
      <c r="L11631" s="1">
        <v>7049.9000000000005</v>
      </c>
      <c r="M11631" s="1" t="s">
        <v>19</v>
      </c>
      <c r="N11631" s="1" t="s">
        <v>197</v>
      </c>
    </row>
    <row r="11632" spans="1:14" x14ac:dyDescent="0.3">
      <c r="A11632" s="1" t="s">
        <v>14</v>
      </c>
      <c r="B11632">
        <v>1128299</v>
      </c>
      <c r="C11632" s="2">
        <v>44400</v>
      </c>
      <c r="D11632" s="1" t="s">
        <v>79</v>
      </c>
      <c r="E11632" s="1" t="s">
        <v>80</v>
      </c>
      <c r="F11632" s="1" t="s">
        <v>81</v>
      </c>
      <c r="G11632" s="1" t="s">
        <v>18</v>
      </c>
      <c r="H11632">
        <v>72</v>
      </c>
      <c r="I11632">
        <v>210</v>
      </c>
      <c r="J11632">
        <v>15120</v>
      </c>
      <c r="K11632">
        <v>6501.6</v>
      </c>
      <c r="L11632" s="1">
        <v>8618.4</v>
      </c>
      <c r="M11632" s="1" t="s">
        <v>19</v>
      </c>
      <c r="N11632" s="1" t="s">
        <v>196</v>
      </c>
    </row>
    <row r="11633" spans="1:14" x14ac:dyDescent="0.3">
      <c r="A11633" s="1" t="s">
        <v>14</v>
      </c>
      <c r="B11633">
        <v>1128299</v>
      </c>
      <c r="C11633" s="2">
        <v>44400</v>
      </c>
      <c r="D11633" s="1" t="s">
        <v>79</v>
      </c>
      <c r="E11633" s="1" t="s">
        <v>80</v>
      </c>
      <c r="F11633" s="1" t="s">
        <v>81</v>
      </c>
      <c r="G11633" s="1" t="s">
        <v>20</v>
      </c>
      <c r="H11633">
        <v>82</v>
      </c>
      <c r="I11633">
        <v>186</v>
      </c>
      <c r="J11633">
        <v>15252</v>
      </c>
      <c r="K11633">
        <v>5033.1599999999989</v>
      </c>
      <c r="L11633" s="1">
        <v>10218.84</v>
      </c>
      <c r="M11633" s="1" t="s">
        <v>19</v>
      </c>
      <c r="N11633" s="1" t="s">
        <v>197</v>
      </c>
    </row>
    <row r="11634" spans="1:14" x14ac:dyDescent="0.3">
      <c r="A11634" s="1" t="s">
        <v>14</v>
      </c>
      <c r="B11634">
        <v>1128299</v>
      </c>
      <c r="C11634" s="2">
        <v>44432</v>
      </c>
      <c r="D11634" s="1" t="s">
        <v>79</v>
      </c>
      <c r="E11634" s="1" t="s">
        <v>80</v>
      </c>
      <c r="F11634" s="1" t="s">
        <v>81</v>
      </c>
      <c r="G11634" s="1" t="s">
        <v>21</v>
      </c>
      <c r="H11634">
        <v>67</v>
      </c>
      <c r="I11634">
        <v>272</v>
      </c>
      <c r="J11634">
        <v>18224</v>
      </c>
      <c r="K11634">
        <v>7289.5999999999995</v>
      </c>
      <c r="L11634" s="1">
        <v>10934.400000000001</v>
      </c>
      <c r="M11634" s="1" t="s">
        <v>19</v>
      </c>
      <c r="N11634" s="1" t="s">
        <v>196</v>
      </c>
    </row>
    <row r="11635" spans="1:14" x14ac:dyDescent="0.3">
      <c r="A11635" s="1" t="s">
        <v>14</v>
      </c>
      <c r="B11635">
        <v>1128299</v>
      </c>
      <c r="C11635" s="2">
        <v>44432</v>
      </c>
      <c r="D11635" s="1" t="s">
        <v>79</v>
      </c>
      <c r="E11635" s="1" t="s">
        <v>80</v>
      </c>
      <c r="F11635" s="1" t="s">
        <v>81</v>
      </c>
      <c r="G11635" s="1" t="s">
        <v>22</v>
      </c>
      <c r="H11635">
        <v>53</v>
      </c>
      <c r="I11635">
        <v>240</v>
      </c>
      <c r="J11635">
        <v>12720</v>
      </c>
      <c r="K11635">
        <v>5342.4</v>
      </c>
      <c r="L11635" s="1">
        <v>7377.6</v>
      </c>
      <c r="M11635" s="1" t="s">
        <v>19</v>
      </c>
      <c r="N11635" s="1" t="s">
        <v>196</v>
      </c>
    </row>
    <row r="11636" spans="1:14" x14ac:dyDescent="0.3">
      <c r="A11636" s="1" t="s">
        <v>14</v>
      </c>
      <c r="B11636">
        <v>1128299</v>
      </c>
      <c r="C11636" s="2">
        <v>44432</v>
      </c>
      <c r="D11636" s="1" t="s">
        <v>79</v>
      </c>
      <c r="E11636" s="1" t="s">
        <v>80</v>
      </c>
      <c r="F11636" s="1" t="s">
        <v>81</v>
      </c>
      <c r="G11636" s="1" t="s">
        <v>23</v>
      </c>
      <c r="H11636">
        <v>53</v>
      </c>
      <c r="I11636">
        <v>215</v>
      </c>
      <c r="J11636">
        <v>11395</v>
      </c>
      <c r="K11636">
        <v>4216.1499999999996</v>
      </c>
      <c r="L11636" s="1">
        <v>7178.85</v>
      </c>
      <c r="M11636" s="1" t="s">
        <v>19</v>
      </c>
      <c r="N11636" s="1" t="s">
        <v>197</v>
      </c>
    </row>
    <row r="11637" spans="1:14" x14ac:dyDescent="0.3">
      <c r="A11637" s="1" t="s">
        <v>14</v>
      </c>
      <c r="B11637">
        <v>1128299</v>
      </c>
      <c r="C11637" s="2">
        <v>44432</v>
      </c>
      <c r="D11637" s="1" t="s">
        <v>79</v>
      </c>
      <c r="E11637" s="1" t="s">
        <v>80</v>
      </c>
      <c r="F11637" s="1" t="s">
        <v>81</v>
      </c>
      <c r="G11637" s="1" t="s">
        <v>24</v>
      </c>
      <c r="H11637">
        <v>52</v>
      </c>
      <c r="I11637">
        <v>136</v>
      </c>
      <c r="J11637">
        <v>7072</v>
      </c>
      <c r="K11637">
        <v>2758.08</v>
      </c>
      <c r="L11637" s="1">
        <v>4313.92</v>
      </c>
      <c r="M11637" s="1" t="s">
        <v>19</v>
      </c>
      <c r="N11637" s="1" t="s">
        <v>197</v>
      </c>
    </row>
    <row r="11638" spans="1:14" x14ac:dyDescent="0.3">
      <c r="A11638" s="1" t="s">
        <v>14</v>
      </c>
      <c r="B11638">
        <v>1128299</v>
      </c>
      <c r="C11638" s="2">
        <v>44432</v>
      </c>
      <c r="D11638" s="1" t="s">
        <v>79</v>
      </c>
      <c r="E11638" s="1" t="s">
        <v>80</v>
      </c>
      <c r="F11638" s="1" t="s">
        <v>81</v>
      </c>
      <c r="G11638" s="1" t="s">
        <v>18</v>
      </c>
      <c r="H11638">
        <v>51</v>
      </c>
      <c r="I11638">
        <v>132</v>
      </c>
      <c r="J11638">
        <v>6732</v>
      </c>
      <c r="K11638">
        <v>3029.4</v>
      </c>
      <c r="L11638" s="1">
        <v>3702.6</v>
      </c>
      <c r="M11638" s="1" t="s">
        <v>19</v>
      </c>
      <c r="N11638" s="1" t="s">
        <v>196</v>
      </c>
    </row>
    <row r="11639" spans="1:14" x14ac:dyDescent="0.3">
      <c r="A11639" s="1" t="s">
        <v>14</v>
      </c>
      <c r="B11639">
        <v>1128299</v>
      </c>
      <c r="C11639" s="2">
        <v>44432</v>
      </c>
      <c r="D11639" s="1" t="s">
        <v>79</v>
      </c>
      <c r="E11639" s="1" t="s">
        <v>80</v>
      </c>
      <c r="F11639" s="1" t="s">
        <v>81</v>
      </c>
      <c r="G11639" s="1" t="s">
        <v>20</v>
      </c>
      <c r="H11639">
        <v>55</v>
      </c>
      <c r="I11639">
        <v>80</v>
      </c>
      <c r="J11639">
        <v>4400</v>
      </c>
      <c r="K11639">
        <v>1495.9999999999998</v>
      </c>
      <c r="L11639" s="1">
        <v>2904</v>
      </c>
      <c r="M11639" s="1" t="s">
        <v>19</v>
      </c>
      <c r="N11639" s="1" t="s">
        <v>197</v>
      </c>
    </row>
    <row r="11640" spans="1:14" x14ac:dyDescent="0.3">
      <c r="A11640" s="1" t="s">
        <v>14</v>
      </c>
      <c r="B11640">
        <v>1128299</v>
      </c>
      <c r="C11640" s="2">
        <v>44464</v>
      </c>
      <c r="D11640" s="1" t="s">
        <v>79</v>
      </c>
      <c r="E11640" s="1" t="s">
        <v>80</v>
      </c>
      <c r="F11640" s="1" t="s">
        <v>81</v>
      </c>
      <c r="G11640" s="1" t="s">
        <v>21</v>
      </c>
      <c r="H11640">
        <v>35</v>
      </c>
      <c r="I11640">
        <v>149</v>
      </c>
      <c r="J11640">
        <v>5215</v>
      </c>
      <c r="K11640">
        <v>2190.2999999999997</v>
      </c>
      <c r="L11640" s="1">
        <v>3024.7000000000003</v>
      </c>
      <c r="M11640" s="1" t="s">
        <v>19</v>
      </c>
      <c r="N11640" s="1" t="s">
        <v>196</v>
      </c>
    </row>
    <row r="11641" spans="1:14" x14ac:dyDescent="0.3">
      <c r="A11641" s="1" t="s">
        <v>14</v>
      </c>
      <c r="B11641">
        <v>1128299</v>
      </c>
      <c r="C11641" s="2">
        <v>44464</v>
      </c>
      <c r="D11641" s="1" t="s">
        <v>79</v>
      </c>
      <c r="E11641" s="1" t="s">
        <v>80</v>
      </c>
      <c r="F11641" s="1" t="s">
        <v>81</v>
      </c>
      <c r="G11641" s="1" t="s">
        <v>22</v>
      </c>
      <c r="H11641">
        <v>43</v>
      </c>
      <c r="I11641">
        <v>153</v>
      </c>
      <c r="J11641">
        <v>6579</v>
      </c>
      <c r="K11641">
        <v>2565.81</v>
      </c>
      <c r="L11641" s="1">
        <v>4013.19</v>
      </c>
      <c r="M11641" s="1" t="s">
        <v>19</v>
      </c>
      <c r="N11641" s="1" t="s">
        <v>196</v>
      </c>
    </row>
    <row r="11642" spans="1:14" x14ac:dyDescent="0.3">
      <c r="A11642" s="1" t="s">
        <v>14</v>
      </c>
      <c r="B11642">
        <v>1128299</v>
      </c>
      <c r="C11642" s="2">
        <v>44464</v>
      </c>
      <c r="D11642" s="1" t="s">
        <v>79</v>
      </c>
      <c r="E11642" s="1" t="s">
        <v>80</v>
      </c>
      <c r="F11642" s="1" t="s">
        <v>81</v>
      </c>
      <c r="G11642" s="1" t="s">
        <v>23</v>
      </c>
      <c r="H11642">
        <v>34</v>
      </c>
      <c r="I11642">
        <v>78</v>
      </c>
      <c r="J11642">
        <v>2652</v>
      </c>
      <c r="K11642">
        <v>1060.8</v>
      </c>
      <c r="L11642" s="1">
        <v>1591.2</v>
      </c>
      <c r="M11642" s="1" t="s">
        <v>19</v>
      </c>
      <c r="N11642" s="1" t="s">
        <v>197</v>
      </c>
    </row>
    <row r="11643" spans="1:14" x14ac:dyDescent="0.3">
      <c r="A11643" s="1" t="s">
        <v>14</v>
      </c>
      <c r="B11643">
        <v>1128299</v>
      </c>
      <c r="C11643" s="2">
        <v>44464</v>
      </c>
      <c r="D11643" s="1" t="s">
        <v>79</v>
      </c>
      <c r="E11643" s="1" t="s">
        <v>80</v>
      </c>
      <c r="F11643" s="1" t="s">
        <v>81</v>
      </c>
      <c r="G11643" s="1" t="s">
        <v>24</v>
      </c>
      <c r="H11643">
        <v>37</v>
      </c>
      <c r="I11643">
        <v>70</v>
      </c>
      <c r="J11643">
        <v>2590</v>
      </c>
      <c r="K11643">
        <v>1036</v>
      </c>
      <c r="L11643" s="1">
        <v>1554</v>
      </c>
      <c r="M11643" s="1" t="s">
        <v>19</v>
      </c>
      <c r="N11643" s="1" t="s">
        <v>197</v>
      </c>
    </row>
    <row r="11644" spans="1:14" x14ac:dyDescent="0.3">
      <c r="A11644" s="1" t="s">
        <v>14</v>
      </c>
      <c r="B11644">
        <v>1128299</v>
      </c>
      <c r="C11644" s="2">
        <v>44464</v>
      </c>
      <c r="D11644" s="1" t="s">
        <v>79</v>
      </c>
      <c r="E11644" s="1" t="s">
        <v>80</v>
      </c>
      <c r="F11644" s="1" t="s">
        <v>81</v>
      </c>
      <c r="G11644" s="1" t="s">
        <v>18</v>
      </c>
      <c r="H11644">
        <v>39</v>
      </c>
      <c r="I11644">
        <v>74</v>
      </c>
      <c r="J11644">
        <v>2886</v>
      </c>
      <c r="K11644">
        <v>1356.42</v>
      </c>
      <c r="L11644" s="1">
        <v>1529.58</v>
      </c>
      <c r="M11644" s="1" t="s">
        <v>19</v>
      </c>
      <c r="N11644" s="1" t="s">
        <v>196</v>
      </c>
    </row>
    <row r="11645" spans="1:14" x14ac:dyDescent="0.3">
      <c r="A11645" s="1" t="s">
        <v>14</v>
      </c>
      <c r="B11645">
        <v>1128299</v>
      </c>
      <c r="C11645" s="2">
        <v>44464</v>
      </c>
      <c r="D11645" s="1" t="s">
        <v>79</v>
      </c>
      <c r="E11645" s="1" t="s">
        <v>80</v>
      </c>
      <c r="F11645" s="1" t="s">
        <v>81</v>
      </c>
      <c r="G11645" s="1" t="s">
        <v>20</v>
      </c>
      <c r="H11645">
        <v>33</v>
      </c>
      <c r="I11645">
        <v>83</v>
      </c>
      <c r="J11645">
        <v>2739</v>
      </c>
      <c r="K11645">
        <v>986.04</v>
      </c>
      <c r="L11645" s="1">
        <v>1752.96</v>
      </c>
      <c r="M11645" s="1" t="s">
        <v>19</v>
      </c>
      <c r="N11645" s="1" t="s">
        <v>197</v>
      </c>
    </row>
    <row r="11646" spans="1:14" x14ac:dyDescent="0.3">
      <c r="A11646" s="1" t="s">
        <v>14</v>
      </c>
      <c r="B11646">
        <v>1128299</v>
      </c>
      <c r="C11646" s="2">
        <v>44493</v>
      </c>
      <c r="D11646" s="1" t="s">
        <v>79</v>
      </c>
      <c r="E11646" s="1" t="s">
        <v>80</v>
      </c>
      <c r="F11646" s="1" t="s">
        <v>81</v>
      </c>
      <c r="G11646" s="1" t="s">
        <v>21</v>
      </c>
      <c r="H11646">
        <v>28</v>
      </c>
      <c r="I11646">
        <v>119</v>
      </c>
      <c r="J11646">
        <v>3332</v>
      </c>
      <c r="K11646">
        <v>1332.8</v>
      </c>
      <c r="L11646" s="1">
        <v>1999.2</v>
      </c>
      <c r="M11646" s="1" t="s">
        <v>19</v>
      </c>
      <c r="N11646" s="1" t="s">
        <v>196</v>
      </c>
    </row>
    <row r="11647" spans="1:14" x14ac:dyDescent="0.3">
      <c r="A11647" s="1" t="s">
        <v>14</v>
      </c>
      <c r="B11647">
        <v>1128299</v>
      </c>
      <c r="C11647" s="2">
        <v>44493</v>
      </c>
      <c r="D11647" s="1" t="s">
        <v>79</v>
      </c>
      <c r="E11647" s="1" t="s">
        <v>80</v>
      </c>
      <c r="F11647" s="1" t="s">
        <v>81</v>
      </c>
      <c r="G11647" s="1" t="s">
        <v>22</v>
      </c>
      <c r="H11647">
        <v>39</v>
      </c>
      <c r="I11647">
        <v>173</v>
      </c>
      <c r="J11647">
        <v>6747</v>
      </c>
      <c r="K11647">
        <v>2563.86</v>
      </c>
      <c r="L11647" s="1">
        <v>4183.1399999999994</v>
      </c>
      <c r="M11647" s="1" t="s">
        <v>19</v>
      </c>
      <c r="N11647" s="1" t="s">
        <v>196</v>
      </c>
    </row>
    <row r="11648" spans="1:14" x14ac:dyDescent="0.3">
      <c r="A11648" s="1" t="s">
        <v>14</v>
      </c>
      <c r="B11648">
        <v>1128299</v>
      </c>
      <c r="C11648" s="2">
        <v>44493</v>
      </c>
      <c r="D11648" s="1" t="s">
        <v>79</v>
      </c>
      <c r="E11648" s="1" t="s">
        <v>80</v>
      </c>
      <c r="F11648" s="1" t="s">
        <v>81</v>
      </c>
      <c r="G11648" s="1" t="s">
        <v>23</v>
      </c>
      <c r="H11648">
        <v>39</v>
      </c>
      <c r="I11648">
        <v>119</v>
      </c>
      <c r="J11648">
        <v>4641</v>
      </c>
      <c r="K11648">
        <v>1949.22</v>
      </c>
      <c r="L11648" s="1">
        <v>2691.7799999999997</v>
      </c>
      <c r="M11648" s="1" t="s">
        <v>19</v>
      </c>
      <c r="N11648" s="1" t="s">
        <v>197</v>
      </c>
    </row>
    <row r="11649" spans="1:14" x14ac:dyDescent="0.3">
      <c r="A11649" s="1" t="s">
        <v>14</v>
      </c>
      <c r="B11649">
        <v>1128299</v>
      </c>
      <c r="C11649" s="2">
        <v>44493</v>
      </c>
      <c r="D11649" s="1" t="s">
        <v>79</v>
      </c>
      <c r="E11649" s="1" t="s">
        <v>80</v>
      </c>
      <c r="F11649" s="1" t="s">
        <v>81</v>
      </c>
      <c r="G11649" s="1" t="s">
        <v>24</v>
      </c>
      <c r="H11649">
        <v>31</v>
      </c>
      <c r="I11649">
        <v>101</v>
      </c>
      <c r="J11649">
        <v>3131</v>
      </c>
      <c r="K11649">
        <v>1158.47</v>
      </c>
      <c r="L11649" s="1">
        <v>1972.53</v>
      </c>
      <c r="M11649" s="1" t="s">
        <v>19</v>
      </c>
      <c r="N11649" s="1" t="s">
        <v>197</v>
      </c>
    </row>
    <row r="11650" spans="1:14" x14ac:dyDescent="0.3">
      <c r="A11650" s="1" t="s">
        <v>14</v>
      </c>
      <c r="B11650">
        <v>1128299</v>
      </c>
      <c r="C11650" s="2">
        <v>44493</v>
      </c>
      <c r="D11650" s="1" t="s">
        <v>79</v>
      </c>
      <c r="E11650" s="1" t="s">
        <v>80</v>
      </c>
      <c r="F11650" s="1" t="s">
        <v>81</v>
      </c>
      <c r="G11650" s="1" t="s">
        <v>18</v>
      </c>
      <c r="H11650">
        <v>42</v>
      </c>
      <c r="I11650">
        <v>105</v>
      </c>
      <c r="J11650">
        <v>4410</v>
      </c>
      <c r="K11650">
        <v>2072.7000000000003</v>
      </c>
      <c r="L11650" s="1">
        <v>2337.2999999999997</v>
      </c>
      <c r="M11650" s="1" t="s">
        <v>19</v>
      </c>
      <c r="N11650" s="1" t="s">
        <v>196</v>
      </c>
    </row>
    <row r="11651" spans="1:14" x14ac:dyDescent="0.3">
      <c r="A11651" s="1" t="s">
        <v>14</v>
      </c>
      <c r="B11651">
        <v>1128299</v>
      </c>
      <c r="C11651" s="2">
        <v>44493</v>
      </c>
      <c r="D11651" s="1" t="s">
        <v>79</v>
      </c>
      <c r="E11651" s="1" t="s">
        <v>80</v>
      </c>
      <c r="F11651" s="1" t="s">
        <v>81</v>
      </c>
      <c r="G11651" s="1" t="s">
        <v>20</v>
      </c>
      <c r="H11651">
        <v>40</v>
      </c>
      <c r="I11651">
        <v>109</v>
      </c>
      <c r="J11651">
        <v>4360</v>
      </c>
      <c r="K11651">
        <v>1395.2</v>
      </c>
      <c r="L11651" s="1">
        <v>2964.8</v>
      </c>
      <c r="M11651" s="1" t="s">
        <v>19</v>
      </c>
      <c r="N11651" s="1" t="s">
        <v>197</v>
      </c>
    </row>
    <row r="11652" spans="1:14" x14ac:dyDescent="0.3">
      <c r="A11652" s="1" t="s">
        <v>14</v>
      </c>
      <c r="B11652">
        <v>1128299</v>
      </c>
      <c r="C11652" s="2">
        <v>44524</v>
      </c>
      <c r="D11652" s="1" t="s">
        <v>79</v>
      </c>
      <c r="E11652" s="1" t="s">
        <v>80</v>
      </c>
      <c r="F11652" s="1" t="s">
        <v>81</v>
      </c>
      <c r="G11652" s="1" t="s">
        <v>21</v>
      </c>
      <c r="H11652">
        <v>34</v>
      </c>
      <c r="I11652">
        <v>173</v>
      </c>
      <c r="J11652">
        <v>5882</v>
      </c>
      <c r="K11652">
        <v>2470.44</v>
      </c>
      <c r="L11652" s="1">
        <v>3411.56</v>
      </c>
      <c r="M11652" s="1" t="s">
        <v>19</v>
      </c>
      <c r="N11652" s="1" t="s">
        <v>196</v>
      </c>
    </row>
    <row r="11653" spans="1:14" x14ac:dyDescent="0.3">
      <c r="A11653" s="1" t="s">
        <v>14</v>
      </c>
      <c r="B11653">
        <v>1128299</v>
      </c>
      <c r="C11653" s="2">
        <v>44524</v>
      </c>
      <c r="D11653" s="1" t="s">
        <v>79</v>
      </c>
      <c r="E11653" s="1" t="s">
        <v>80</v>
      </c>
      <c r="F11653" s="1" t="s">
        <v>81</v>
      </c>
      <c r="G11653" s="1" t="s">
        <v>22</v>
      </c>
      <c r="H11653">
        <v>34</v>
      </c>
      <c r="I11653">
        <v>221</v>
      </c>
      <c r="J11653">
        <v>7514</v>
      </c>
      <c r="K11653">
        <v>2780.18</v>
      </c>
      <c r="L11653" s="1">
        <v>4733.82</v>
      </c>
      <c r="M11653" s="1" t="s">
        <v>19</v>
      </c>
      <c r="N11653" s="1" t="s">
        <v>196</v>
      </c>
    </row>
    <row r="11654" spans="1:14" x14ac:dyDescent="0.3">
      <c r="A11654" s="1" t="s">
        <v>14</v>
      </c>
      <c r="B11654">
        <v>1128299</v>
      </c>
      <c r="C11654" s="2">
        <v>44524</v>
      </c>
      <c r="D11654" s="1" t="s">
        <v>79</v>
      </c>
      <c r="E11654" s="1" t="s">
        <v>80</v>
      </c>
      <c r="F11654" s="1" t="s">
        <v>81</v>
      </c>
      <c r="G11654" s="1" t="s">
        <v>23</v>
      </c>
      <c r="H11654">
        <v>33</v>
      </c>
      <c r="I11654">
        <v>143</v>
      </c>
      <c r="J11654">
        <v>4719</v>
      </c>
      <c r="K11654">
        <v>1840.4099999999999</v>
      </c>
      <c r="L11654" s="1">
        <v>2878.59</v>
      </c>
      <c r="M11654" s="1" t="s">
        <v>19</v>
      </c>
      <c r="N11654" s="1" t="s">
        <v>197</v>
      </c>
    </row>
    <row r="11655" spans="1:14" x14ac:dyDescent="0.3">
      <c r="A11655" s="1" t="s">
        <v>14</v>
      </c>
      <c r="B11655">
        <v>1128299</v>
      </c>
      <c r="C11655" s="2">
        <v>44524</v>
      </c>
      <c r="D11655" s="1" t="s">
        <v>79</v>
      </c>
      <c r="E11655" s="1" t="s">
        <v>80</v>
      </c>
      <c r="F11655" s="1" t="s">
        <v>81</v>
      </c>
      <c r="G11655" s="1" t="s">
        <v>24</v>
      </c>
      <c r="H11655">
        <v>36</v>
      </c>
      <c r="I11655">
        <v>144</v>
      </c>
      <c r="J11655">
        <v>5184</v>
      </c>
      <c r="K11655">
        <v>2021.7599999999998</v>
      </c>
      <c r="L11655" s="1">
        <v>3162.2400000000002</v>
      </c>
      <c r="M11655" s="1" t="s">
        <v>19</v>
      </c>
      <c r="N11655" s="1" t="s">
        <v>197</v>
      </c>
    </row>
    <row r="11656" spans="1:14" x14ac:dyDescent="0.3">
      <c r="A11656" s="1" t="s">
        <v>14</v>
      </c>
      <c r="B11656">
        <v>1128299</v>
      </c>
      <c r="C11656" s="2">
        <v>44524</v>
      </c>
      <c r="D11656" s="1" t="s">
        <v>79</v>
      </c>
      <c r="E11656" s="1" t="s">
        <v>80</v>
      </c>
      <c r="F11656" s="1" t="s">
        <v>81</v>
      </c>
      <c r="G11656" s="1" t="s">
        <v>18</v>
      </c>
      <c r="H11656">
        <v>56</v>
      </c>
      <c r="I11656">
        <v>136</v>
      </c>
      <c r="J11656">
        <v>7616</v>
      </c>
      <c r="K11656">
        <v>3351.04</v>
      </c>
      <c r="L11656" s="1">
        <v>4264.96</v>
      </c>
      <c r="M11656" s="1" t="s">
        <v>19</v>
      </c>
      <c r="N11656" s="1" t="s">
        <v>196</v>
      </c>
    </row>
    <row r="11657" spans="1:14" x14ac:dyDescent="0.3">
      <c r="A11657" s="1" t="s">
        <v>14</v>
      </c>
      <c r="B11657">
        <v>1128299</v>
      </c>
      <c r="C11657" s="2">
        <v>44524</v>
      </c>
      <c r="D11657" s="1" t="s">
        <v>79</v>
      </c>
      <c r="E11657" s="1" t="s">
        <v>80</v>
      </c>
      <c r="F11657" s="1" t="s">
        <v>81</v>
      </c>
      <c r="G11657" s="1" t="s">
        <v>20</v>
      </c>
      <c r="H11657">
        <v>60</v>
      </c>
      <c r="I11657">
        <v>176</v>
      </c>
      <c r="J11657">
        <v>10560</v>
      </c>
      <c r="K11657">
        <v>3484.7999999999997</v>
      </c>
      <c r="L11657" s="1">
        <v>7075.2000000000007</v>
      </c>
      <c r="M11657" s="1" t="s">
        <v>19</v>
      </c>
      <c r="N11657" s="1" t="s">
        <v>197</v>
      </c>
    </row>
    <row r="11658" spans="1:14" x14ac:dyDescent="0.3">
      <c r="A11658" s="1" t="s">
        <v>14</v>
      </c>
      <c r="B11658">
        <v>1128299</v>
      </c>
      <c r="C11658" s="2">
        <v>44553</v>
      </c>
      <c r="D11658" s="1" t="s">
        <v>79</v>
      </c>
      <c r="E11658" s="1" t="s">
        <v>80</v>
      </c>
      <c r="F11658" s="1" t="s">
        <v>81</v>
      </c>
      <c r="G11658" s="1" t="s">
        <v>21</v>
      </c>
      <c r="H11658">
        <v>49</v>
      </c>
      <c r="I11658">
        <v>248</v>
      </c>
      <c r="J11658">
        <v>12152</v>
      </c>
      <c r="K11658">
        <v>4860.7999999999993</v>
      </c>
      <c r="L11658" s="1">
        <v>7291.2000000000007</v>
      </c>
      <c r="M11658" s="1" t="s">
        <v>19</v>
      </c>
      <c r="N11658" s="1" t="s">
        <v>196</v>
      </c>
    </row>
    <row r="11659" spans="1:14" x14ac:dyDescent="0.3">
      <c r="A11659" s="1" t="s">
        <v>14</v>
      </c>
      <c r="B11659">
        <v>1128299</v>
      </c>
      <c r="C11659" s="2">
        <v>44553</v>
      </c>
      <c r="D11659" s="1" t="s">
        <v>79</v>
      </c>
      <c r="E11659" s="1" t="s">
        <v>80</v>
      </c>
      <c r="F11659" s="1" t="s">
        <v>81</v>
      </c>
      <c r="G11659" s="1" t="s">
        <v>22</v>
      </c>
      <c r="H11659">
        <v>54</v>
      </c>
      <c r="I11659">
        <v>225</v>
      </c>
      <c r="J11659">
        <v>12150</v>
      </c>
      <c r="K11659">
        <v>4981.5</v>
      </c>
      <c r="L11659" s="1">
        <v>7168.5</v>
      </c>
      <c r="M11659" s="1" t="s">
        <v>19</v>
      </c>
      <c r="N11659" s="1" t="s">
        <v>196</v>
      </c>
    </row>
    <row r="11660" spans="1:14" x14ac:dyDescent="0.3">
      <c r="A11660" s="1" t="s">
        <v>14</v>
      </c>
      <c r="B11660">
        <v>1128299</v>
      </c>
      <c r="C11660" s="2">
        <v>44616</v>
      </c>
      <c r="D11660" s="1" t="s">
        <v>79</v>
      </c>
      <c r="E11660" s="1" t="s">
        <v>80</v>
      </c>
      <c r="F11660" s="1" t="s">
        <v>81</v>
      </c>
      <c r="G11660" s="1" t="s">
        <v>24</v>
      </c>
      <c r="H11660">
        <v>28</v>
      </c>
      <c r="I11660">
        <v>64</v>
      </c>
      <c r="J11660">
        <v>1792</v>
      </c>
      <c r="K11660">
        <v>734.71999999999991</v>
      </c>
      <c r="L11660" s="1">
        <v>1057.2800000000002</v>
      </c>
      <c r="M11660" s="1" t="s">
        <v>19</v>
      </c>
      <c r="N11660" s="1" t="s">
        <v>197</v>
      </c>
    </row>
    <row r="11661" spans="1:14" x14ac:dyDescent="0.3">
      <c r="A11661" s="1" t="s">
        <v>14</v>
      </c>
      <c r="B11661">
        <v>1128299</v>
      </c>
      <c r="C11661" s="2">
        <v>44616</v>
      </c>
      <c r="D11661" s="1" t="s">
        <v>79</v>
      </c>
      <c r="E11661" s="1" t="s">
        <v>80</v>
      </c>
      <c r="F11661" s="1" t="s">
        <v>81</v>
      </c>
      <c r="G11661" s="1" t="s">
        <v>18</v>
      </c>
      <c r="H11661">
        <v>29</v>
      </c>
      <c r="I11661">
        <v>39</v>
      </c>
      <c r="J11661">
        <v>1131</v>
      </c>
      <c r="K11661">
        <v>508.95</v>
      </c>
      <c r="L11661" s="1">
        <v>622.04999999999995</v>
      </c>
      <c r="M11661" s="1" t="s">
        <v>19</v>
      </c>
      <c r="N11661" s="1" t="s">
        <v>196</v>
      </c>
    </row>
    <row r="11662" spans="1:14" x14ac:dyDescent="0.3">
      <c r="A11662" s="1" t="s">
        <v>14</v>
      </c>
      <c r="B11662">
        <v>1128299</v>
      </c>
      <c r="C11662" s="2">
        <v>44616</v>
      </c>
      <c r="D11662" s="1" t="s">
        <v>79</v>
      </c>
      <c r="E11662" s="1" t="s">
        <v>80</v>
      </c>
      <c r="F11662" s="1" t="s">
        <v>81</v>
      </c>
      <c r="G11662" s="1" t="s">
        <v>20</v>
      </c>
      <c r="H11662">
        <v>30</v>
      </c>
      <c r="I11662">
        <v>107</v>
      </c>
      <c r="J11662">
        <v>3210</v>
      </c>
      <c r="K11662">
        <v>1155.5999999999999</v>
      </c>
      <c r="L11662" s="1">
        <v>2054.4</v>
      </c>
      <c r="M11662" s="1" t="s">
        <v>19</v>
      </c>
      <c r="N11662" s="1" t="s">
        <v>197</v>
      </c>
    </row>
    <row r="11663" spans="1:14" x14ac:dyDescent="0.3">
      <c r="A11663" s="1" t="s">
        <v>14</v>
      </c>
      <c r="B11663">
        <v>1128299</v>
      </c>
      <c r="C11663" s="2">
        <v>44643</v>
      </c>
      <c r="D11663" s="1" t="s">
        <v>79</v>
      </c>
      <c r="E11663" s="1" t="s">
        <v>80</v>
      </c>
      <c r="F11663" s="1" t="s">
        <v>81</v>
      </c>
      <c r="G11663" s="1" t="s">
        <v>21</v>
      </c>
      <c r="H11663">
        <v>30</v>
      </c>
      <c r="I11663">
        <v>162</v>
      </c>
      <c r="J11663">
        <v>4860</v>
      </c>
      <c r="K11663">
        <v>1846.8</v>
      </c>
      <c r="L11663" s="1">
        <v>3013.2</v>
      </c>
      <c r="M11663" s="1" t="s">
        <v>19</v>
      </c>
      <c r="N11663" s="1" t="s">
        <v>196</v>
      </c>
    </row>
    <row r="11664" spans="1:14" x14ac:dyDescent="0.3">
      <c r="A11664" s="1" t="s">
        <v>14</v>
      </c>
      <c r="B11664">
        <v>1128299</v>
      </c>
      <c r="C11664" s="2">
        <v>44643</v>
      </c>
      <c r="D11664" s="1" t="s">
        <v>79</v>
      </c>
      <c r="E11664" s="1" t="s">
        <v>80</v>
      </c>
      <c r="F11664" s="1" t="s">
        <v>81</v>
      </c>
      <c r="G11664" s="1" t="s">
        <v>22</v>
      </c>
      <c r="H11664">
        <v>35</v>
      </c>
      <c r="I11664">
        <v>98</v>
      </c>
      <c r="J11664">
        <v>3430</v>
      </c>
      <c r="K11664">
        <v>1406.3</v>
      </c>
      <c r="L11664" s="1">
        <v>2023.7</v>
      </c>
      <c r="M11664" s="1" t="s">
        <v>19</v>
      </c>
      <c r="N11664" s="1" t="s">
        <v>196</v>
      </c>
    </row>
    <row r="11665" spans="1:14" x14ac:dyDescent="0.3">
      <c r="A11665" s="1" t="s">
        <v>14</v>
      </c>
      <c r="B11665">
        <v>1128299</v>
      </c>
      <c r="C11665" s="2">
        <v>44643</v>
      </c>
      <c r="D11665" s="1" t="s">
        <v>79</v>
      </c>
      <c r="E11665" s="1" t="s">
        <v>80</v>
      </c>
      <c r="F11665" s="1" t="s">
        <v>81</v>
      </c>
      <c r="G11665" s="1" t="s">
        <v>23</v>
      </c>
      <c r="H11665">
        <v>43</v>
      </c>
      <c r="I11665">
        <v>112</v>
      </c>
      <c r="J11665">
        <v>4816</v>
      </c>
      <c r="K11665">
        <v>1974.56</v>
      </c>
      <c r="L11665" s="1">
        <v>2841.44</v>
      </c>
      <c r="M11665" s="1" t="s">
        <v>19</v>
      </c>
      <c r="N11665" s="1" t="s">
        <v>197</v>
      </c>
    </row>
    <row r="11666" spans="1:14" x14ac:dyDescent="0.3">
      <c r="A11666" s="1" t="s">
        <v>14</v>
      </c>
      <c r="B11666">
        <v>1128299</v>
      </c>
      <c r="C11666" s="2">
        <v>44643</v>
      </c>
      <c r="D11666" s="1" t="s">
        <v>79</v>
      </c>
      <c r="E11666" s="1" t="s">
        <v>80</v>
      </c>
      <c r="F11666" s="1" t="s">
        <v>81</v>
      </c>
      <c r="G11666" s="1" t="s">
        <v>24</v>
      </c>
      <c r="H11666">
        <v>38</v>
      </c>
      <c r="I11666">
        <v>78</v>
      </c>
      <c r="J11666">
        <v>2964</v>
      </c>
      <c r="K11666">
        <v>1155.9599999999998</v>
      </c>
      <c r="L11666" s="1">
        <v>1808.0400000000002</v>
      </c>
      <c r="M11666" s="1" t="s">
        <v>19</v>
      </c>
      <c r="N11666" s="1" t="s">
        <v>197</v>
      </c>
    </row>
    <row r="11667" spans="1:14" x14ac:dyDescent="0.3">
      <c r="A11667" s="1" t="s">
        <v>14</v>
      </c>
      <c r="B11667">
        <v>1128299</v>
      </c>
      <c r="C11667" s="2">
        <v>44643</v>
      </c>
      <c r="D11667" s="1" t="s">
        <v>79</v>
      </c>
      <c r="E11667" s="1" t="s">
        <v>80</v>
      </c>
      <c r="F11667" s="1" t="s">
        <v>81</v>
      </c>
      <c r="G11667" s="1" t="s">
        <v>18</v>
      </c>
      <c r="H11667">
        <v>43</v>
      </c>
      <c r="I11667">
        <v>33</v>
      </c>
      <c r="J11667">
        <v>1419</v>
      </c>
      <c r="K11667">
        <v>595.98</v>
      </c>
      <c r="L11667" s="1">
        <v>823.02</v>
      </c>
      <c r="M11667" s="1" t="s">
        <v>19</v>
      </c>
      <c r="N11667" s="1" t="s">
        <v>196</v>
      </c>
    </row>
    <row r="11668" spans="1:14" x14ac:dyDescent="0.3">
      <c r="A11668" s="1" t="s">
        <v>14</v>
      </c>
      <c r="B11668">
        <v>1128299</v>
      </c>
      <c r="C11668" s="2">
        <v>44643</v>
      </c>
      <c r="D11668" s="1" t="s">
        <v>79</v>
      </c>
      <c r="E11668" s="1" t="s">
        <v>80</v>
      </c>
      <c r="F11668" s="1" t="s">
        <v>81</v>
      </c>
      <c r="G11668" s="1" t="s">
        <v>20</v>
      </c>
      <c r="H11668">
        <v>35</v>
      </c>
      <c r="I11668">
        <v>102</v>
      </c>
      <c r="J11668">
        <v>3570</v>
      </c>
      <c r="K11668">
        <v>1285.2</v>
      </c>
      <c r="L11668" s="1">
        <v>2284.8000000000002</v>
      </c>
      <c r="M11668" s="1" t="s">
        <v>19</v>
      </c>
      <c r="N11668" s="1" t="s">
        <v>197</v>
      </c>
    </row>
    <row r="11669" spans="1:14" x14ac:dyDescent="0.3">
      <c r="A11669" s="1" t="s">
        <v>14</v>
      </c>
      <c r="B11669">
        <v>1128299</v>
      </c>
      <c r="C11669" s="2">
        <v>44675</v>
      </c>
      <c r="D11669" s="1" t="s">
        <v>79</v>
      </c>
      <c r="E11669" s="1" t="s">
        <v>80</v>
      </c>
      <c r="F11669" s="1" t="s">
        <v>81</v>
      </c>
      <c r="G11669" s="1" t="s">
        <v>21</v>
      </c>
      <c r="H11669">
        <v>38</v>
      </c>
      <c r="I11669">
        <v>147</v>
      </c>
      <c r="J11669">
        <v>5586</v>
      </c>
      <c r="K11669">
        <v>2066.8200000000002</v>
      </c>
      <c r="L11669" s="1">
        <v>3519.18</v>
      </c>
      <c r="M11669" s="1" t="s">
        <v>19</v>
      </c>
      <c r="N11669" s="1" t="s">
        <v>196</v>
      </c>
    </row>
    <row r="11670" spans="1:14" x14ac:dyDescent="0.3">
      <c r="A11670" s="1" t="s">
        <v>14</v>
      </c>
      <c r="B11670">
        <v>1128299</v>
      </c>
      <c r="C11670" s="2">
        <v>44675</v>
      </c>
      <c r="D11670" s="1" t="s">
        <v>79</v>
      </c>
      <c r="E11670" s="1" t="s">
        <v>80</v>
      </c>
      <c r="F11670" s="1" t="s">
        <v>81</v>
      </c>
      <c r="G11670" s="1" t="s">
        <v>22</v>
      </c>
      <c r="H11670">
        <v>44</v>
      </c>
      <c r="I11670">
        <v>85</v>
      </c>
      <c r="J11670">
        <v>3740</v>
      </c>
      <c r="K11670">
        <v>1533.3999999999999</v>
      </c>
      <c r="L11670" s="1">
        <v>2206.6000000000004</v>
      </c>
      <c r="M11670" s="1" t="s">
        <v>19</v>
      </c>
      <c r="N11670" s="1" t="s">
        <v>196</v>
      </c>
    </row>
    <row r="11671" spans="1:14" x14ac:dyDescent="0.3">
      <c r="A11671" s="1" t="s">
        <v>14</v>
      </c>
      <c r="B11671">
        <v>1128299</v>
      </c>
      <c r="C11671" s="2">
        <v>44675</v>
      </c>
      <c r="D11671" s="1" t="s">
        <v>79</v>
      </c>
      <c r="E11671" s="1" t="s">
        <v>80</v>
      </c>
      <c r="F11671" s="1" t="s">
        <v>81</v>
      </c>
      <c r="G11671" s="1" t="s">
        <v>23</v>
      </c>
      <c r="H11671">
        <v>41</v>
      </c>
      <c r="I11671">
        <v>114</v>
      </c>
      <c r="J11671">
        <v>4674</v>
      </c>
      <c r="K11671">
        <v>1729.3799999999999</v>
      </c>
      <c r="L11671" s="1">
        <v>2944.62</v>
      </c>
      <c r="M11671" s="1" t="s">
        <v>19</v>
      </c>
      <c r="N11671" s="1" t="s">
        <v>197</v>
      </c>
    </row>
    <row r="11672" spans="1:14" x14ac:dyDescent="0.3">
      <c r="A11672" s="1" t="s">
        <v>14</v>
      </c>
      <c r="B11672">
        <v>1128299</v>
      </c>
      <c r="C11672" s="2">
        <v>44675</v>
      </c>
      <c r="D11672" s="1" t="s">
        <v>79</v>
      </c>
      <c r="E11672" s="1" t="s">
        <v>80</v>
      </c>
      <c r="F11672" s="1" t="s">
        <v>81</v>
      </c>
      <c r="G11672" s="1" t="s">
        <v>24</v>
      </c>
      <c r="H11672">
        <v>32</v>
      </c>
      <c r="I11672">
        <v>68</v>
      </c>
      <c r="J11672">
        <v>2176</v>
      </c>
      <c r="K11672">
        <v>913.92</v>
      </c>
      <c r="L11672" s="1">
        <v>1262.08</v>
      </c>
      <c r="M11672" s="1" t="s">
        <v>19</v>
      </c>
      <c r="N11672" s="1" t="s">
        <v>197</v>
      </c>
    </row>
    <row r="11673" spans="1:14" x14ac:dyDescent="0.3">
      <c r="A11673" s="1" t="s">
        <v>14</v>
      </c>
      <c r="B11673">
        <v>1128299</v>
      </c>
      <c r="C11673" s="2">
        <v>44675</v>
      </c>
      <c r="D11673" s="1" t="s">
        <v>79</v>
      </c>
      <c r="E11673" s="1" t="s">
        <v>80</v>
      </c>
      <c r="F11673" s="1" t="s">
        <v>81</v>
      </c>
      <c r="G11673" s="1" t="s">
        <v>18</v>
      </c>
      <c r="H11673">
        <v>40</v>
      </c>
      <c r="I11673">
        <v>40</v>
      </c>
      <c r="J11673">
        <v>1600</v>
      </c>
      <c r="K11673">
        <v>672.00000000000011</v>
      </c>
      <c r="L11673" s="1">
        <v>927.99999999999989</v>
      </c>
      <c r="M11673" s="1" t="s">
        <v>19</v>
      </c>
      <c r="N11673" s="1" t="s">
        <v>196</v>
      </c>
    </row>
    <row r="11674" spans="1:14" x14ac:dyDescent="0.3">
      <c r="A11674" s="1" t="s">
        <v>14</v>
      </c>
      <c r="B11674">
        <v>1128299</v>
      </c>
      <c r="C11674" s="2">
        <v>44675</v>
      </c>
      <c r="D11674" s="1" t="s">
        <v>79</v>
      </c>
      <c r="E11674" s="1" t="s">
        <v>80</v>
      </c>
      <c r="F11674" s="1" t="s">
        <v>81</v>
      </c>
      <c r="G11674" s="1" t="s">
        <v>20</v>
      </c>
      <c r="H11674">
        <v>47</v>
      </c>
      <c r="I11674">
        <v>90</v>
      </c>
      <c r="J11674">
        <v>4230</v>
      </c>
      <c r="K11674">
        <v>1522.8</v>
      </c>
      <c r="L11674" s="1">
        <v>2707.2</v>
      </c>
      <c r="M11674" s="1" t="s">
        <v>19</v>
      </c>
      <c r="N11674" s="1" t="s">
        <v>197</v>
      </c>
    </row>
    <row r="11675" spans="1:14" x14ac:dyDescent="0.3">
      <c r="A11675" s="1" t="s">
        <v>14</v>
      </c>
      <c r="B11675">
        <v>1128299</v>
      </c>
      <c r="C11675" s="2">
        <v>44706</v>
      </c>
      <c r="D11675" s="1" t="s">
        <v>79</v>
      </c>
      <c r="E11675" s="1" t="s">
        <v>80</v>
      </c>
      <c r="F11675" s="1" t="s">
        <v>81</v>
      </c>
      <c r="G11675" s="1" t="s">
        <v>21</v>
      </c>
      <c r="H11675">
        <v>39</v>
      </c>
      <c r="I11675">
        <v>175</v>
      </c>
      <c r="J11675">
        <v>6825</v>
      </c>
      <c r="K11675">
        <v>2730</v>
      </c>
      <c r="L11675" s="1">
        <v>4095</v>
      </c>
      <c r="M11675" s="1" t="s">
        <v>19</v>
      </c>
      <c r="N11675" s="1" t="s">
        <v>196</v>
      </c>
    </row>
    <row r="11676" spans="1:14" x14ac:dyDescent="0.3">
      <c r="A11676" s="1" t="s">
        <v>14</v>
      </c>
      <c r="B11676">
        <v>1128299</v>
      </c>
      <c r="C11676" s="2">
        <v>44706</v>
      </c>
      <c r="D11676" s="1" t="s">
        <v>79</v>
      </c>
      <c r="E11676" s="1" t="s">
        <v>80</v>
      </c>
      <c r="F11676" s="1" t="s">
        <v>81</v>
      </c>
      <c r="G11676" s="1" t="s">
        <v>22</v>
      </c>
      <c r="H11676">
        <v>40</v>
      </c>
      <c r="I11676">
        <v>105</v>
      </c>
      <c r="J11676">
        <v>4200</v>
      </c>
      <c r="K11676">
        <v>1722</v>
      </c>
      <c r="L11676" s="1">
        <v>2478</v>
      </c>
      <c r="M11676" s="1" t="s">
        <v>19</v>
      </c>
      <c r="N11676" s="1" t="s">
        <v>196</v>
      </c>
    </row>
    <row r="11677" spans="1:14" x14ac:dyDescent="0.3">
      <c r="A11677" s="1" t="s">
        <v>14</v>
      </c>
      <c r="B11677">
        <v>1128299</v>
      </c>
      <c r="C11677" s="2">
        <v>44706</v>
      </c>
      <c r="D11677" s="1" t="s">
        <v>79</v>
      </c>
      <c r="E11677" s="1" t="s">
        <v>80</v>
      </c>
      <c r="F11677" s="1" t="s">
        <v>81</v>
      </c>
      <c r="G11677" s="1" t="s">
        <v>23</v>
      </c>
      <c r="H11677">
        <v>37</v>
      </c>
      <c r="I11677">
        <v>109</v>
      </c>
      <c r="J11677">
        <v>4033</v>
      </c>
      <c r="K11677">
        <v>1492.21</v>
      </c>
      <c r="L11677" s="1">
        <v>2540.79</v>
      </c>
      <c r="M11677" s="1" t="s">
        <v>19</v>
      </c>
      <c r="N11677" s="1" t="s">
        <v>197</v>
      </c>
    </row>
    <row r="11678" spans="1:14" x14ac:dyDescent="0.3">
      <c r="A11678" s="1" t="s">
        <v>14</v>
      </c>
      <c r="B11678">
        <v>1128299</v>
      </c>
      <c r="C11678" s="2">
        <v>44706</v>
      </c>
      <c r="D11678" s="1" t="s">
        <v>79</v>
      </c>
      <c r="E11678" s="1" t="s">
        <v>80</v>
      </c>
      <c r="F11678" s="1" t="s">
        <v>81</v>
      </c>
      <c r="G11678" s="1" t="s">
        <v>24</v>
      </c>
      <c r="H11678">
        <v>33</v>
      </c>
      <c r="I11678">
        <v>85</v>
      </c>
      <c r="J11678">
        <v>2805</v>
      </c>
      <c r="K11678">
        <v>1065.9000000000001</v>
      </c>
      <c r="L11678" s="1">
        <v>1739.1</v>
      </c>
      <c r="M11678" s="1" t="s">
        <v>19</v>
      </c>
      <c r="N11678" s="1" t="s">
        <v>197</v>
      </c>
    </row>
    <row r="11679" spans="1:14" x14ac:dyDescent="0.3">
      <c r="A11679" s="1" t="s">
        <v>14</v>
      </c>
      <c r="B11679">
        <v>1128299</v>
      </c>
      <c r="C11679" s="2">
        <v>44706</v>
      </c>
      <c r="D11679" s="1" t="s">
        <v>79</v>
      </c>
      <c r="E11679" s="1" t="s">
        <v>80</v>
      </c>
      <c r="F11679" s="1" t="s">
        <v>81</v>
      </c>
      <c r="G11679" s="1" t="s">
        <v>18</v>
      </c>
      <c r="H11679">
        <v>34</v>
      </c>
      <c r="I11679">
        <v>54</v>
      </c>
      <c r="J11679">
        <v>1836</v>
      </c>
      <c r="K11679">
        <v>789.48000000000013</v>
      </c>
      <c r="L11679" s="1">
        <v>1046.52</v>
      </c>
      <c r="M11679" s="1" t="s">
        <v>19</v>
      </c>
      <c r="N11679" s="1" t="s">
        <v>196</v>
      </c>
    </row>
    <row r="11680" spans="1:14" x14ac:dyDescent="0.3">
      <c r="A11680" s="1" t="s">
        <v>14</v>
      </c>
      <c r="B11680">
        <v>1128299</v>
      </c>
      <c r="C11680" s="2">
        <v>44736</v>
      </c>
      <c r="D11680" s="1" t="s">
        <v>79</v>
      </c>
      <c r="E11680" s="1" t="s">
        <v>80</v>
      </c>
      <c r="F11680" s="1" t="s">
        <v>81</v>
      </c>
      <c r="G11680" s="1" t="s">
        <v>21</v>
      </c>
      <c r="H11680">
        <v>37</v>
      </c>
      <c r="I11680">
        <v>233</v>
      </c>
      <c r="J11680">
        <v>8621</v>
      </c>
      <c r="K11680">
        <v>3189.77</v>
      </c>
      <c r="L11680" s="1">
        <v>5431.23</v>
      </c>
      <c r="M11680" s="1" t="s">
        <v>19</v>
      </c>
      <c r="N11680" s="1" t="s">
        <v>196</v>
      </c>
    </row>
    <row r="11681" spans="1:14" x14ac:dyDescent="0.3">
      <c r="A11681" s="1" t="s">
        <v>14</v>
      </c>
      <c r="B11681">
        <v>1128299</v>
      </c>
      <c r="C11681" s="2">
        <v>44736</v>
      </c>
      <c r="D11681" s="1" t="s">
        <v>79</v>
      </c>
      <c r="E11681" s="1" t="s">
        <v>80</v>
      </c>
      <c r="F11681" s="1" t="s">
        <v>81</v>
      </c>
      <c r="G11681" s="1" t="s">
        <v>22</v>
      </c>
      <c r="H11681">
        <v>45</v>
      </c>
      <c r="I11681">
        <v>221</v>
      </c>
      <c r="J11681">
        <v>9945</v>
      </c>
      <c r="K11681">
        <v>4077.45</v>
      </c>
      <c r="L11681" s="1">
        <v>5867.55</v>
      </c>
      <c r="M11681" s="1" t="s">
        <v>19</v>
      </c>
      <c r="N11681" s="1" t="s">
        <v>196</v>
      </c>
    </row>
    <row r="11682" spans="1:14" x14ac:dyDescent="0.3">
      <c r="A11682" s="1" t="s">
        <v>14</v>
      </c>
      <c r="B11682">
        <v>1128299</v>
      </c>
      <c r="C11682" s="2">
        <v>44736</v>
      </c>
      <c r="D11682" s="1" t="s">
        <v>79</v>
      </c>
      <c r="E11682" s="1" t="s">
        <v>80</v>
      </c>
      <c r="F11682" s="1" t="s">
        <v>81</v>
      </c>
      <c r="G11682" s="1" t="s">
        <v>23</v>
      </c>
      <c r="H11682">
        <v>58</v>
      </c>
      <c r="I11682">
        <v>208</v>
      </c>
      <c r="J11682">
        <v>12064</v>
      </c>
      <c r="K11682">
        <v>4463.68</v>
      </c>
      <c r="L11682" s="1">
        <v>7600.32</v>
      </c>
      <c r="M11682" s="1" t="s">
        <v>19</v>
      </c>
      <c r="N11682" s="1" t="s">
        <v>197</v>
      </c>
    </row>
    <row r="11683" spans="1:14" x14ac:dyDescent="0.3">
      <c r="A11683" s="1" t="s">
        <v>14</v>
      </c>
      <c r="B11683">
        <v>1128299</v>
      </c>
      <c r="C11683" s="2">
        <v>44736</v>
      </c>
      <c r="D11683" s="1" t="s">
        <v>79</v>
      </c>
      <c r="E11683" s="1" t="s">
        <v>80</v>
      </c>
      <c r="F11683" s="1" t="s">
        <v>81</v>
      </c>
      <c r="G11683" s="1" t="s">
        <v>24</v>
      </c>
      <c r="H11683">
        <v>61</v>
      </c>
      <c r="I11683">
        <v>184</v>
      </c>
      <c r="J11683">
        <v>11224</v>
      </c>
      <c r="K11683">
        <v>4601.84</v>
      </c>
      <c r="L11683" s="1">
        <v>6622.16</v>
      </c>
      <c r="M11683" s="1" t="s">
        <v>19</v>
      </c>
      <c r="N11683" s="1" t="s">
        <v>197</v>
      </c>
    </row>
    <row r="11684" spans="1:14" x14ac:dyDescent="0.3">
      <c r="A11684" s="1" t="s">
        <v>14</v>
      </c>
      <c r="B11684">
        <v>1128299</v>
      </c>
      <c r="C11684" s="2">
        <v>44736</v>
      </c>
      <c r="D11684" s="1" t="s">
        <v>79</v>
      </c>
      <c r="E11684" s="1" t="s">
        <v>80</v>
      </c>
      <c r="F11684" s="1" t="s">
        <v>81</v>
      </c>
      <c r="G11684" s="1" t="s">
        <v>18</v>
      </c>
      <c r="H11684">
        <v>68</v>
      </c>
      <c r="I11684">
        <v>128</v>
      </c>
      <c r="J11684">
        <v>8704</v>
      </c>
      <c r="K11684">
        <v>4003.84</v>
      </c>
      <c r="L11684" s="1">
        <v>4700.16</v>
      </c>
      <c r="M11684" s="1" t="s">
        <v>19</v>
      </c>
      <c r="N11684" s="1" t="s">
        <v>196</v>
      </c>
    </row>
    <row r="11685" spans="1:14" x14ac:dyDescent="0.3">
      <c r="A11685" s="1" t="s">
        <v>14</v>
      </c>
      <c r="B11685">
        <v>1128299</v>
      </c>
      <c r="C11685" s="2">
        <v>44736</v>
      </c>
      <c r="D11685" s="1" t="s">
        <v>79</v>
      </c>
      <c r="E11685" s="1" t="s">
        <v>80</v>
      </c>
      <c r="F11685" s="1" t="s">
        <v>81</v>
      </c>
      <c r="G11685" s="1" t="s">
        <v>20</v>
      </c>
      <c r="H11685">
        <v>82</v>
      </c>
      <c r="I11685">
        <v>231</v>
      </c>
      <c r="J11685">
        <v>18942</v>
      </c>
      <c r="K11685">
        <v>7008.54</v>
      </c>
      <c r="L11685" s="1">
        <v>11933.46</v>
      </c>
      <c r="M11685" s="1" t="s">
        <v>19</v>
      </c>
      <c r="N11685" s="1" t="s">
        <v>197</v>
      </c>
    </row>
    <row r="11686" spans="1:14" x14ac:dyDescent="0.3">
      <c r="A11686" s="1" t="s">
        <v>14</v>
      </c>
      <c r="B11686">
        <v>1128299</v>
      </c>
      <c r="C11686" s="2">
        <v>44765</v>
      </c>
      <c r="D11686" s="1" t="s">
        <v>79</v>
      </c>
      <c r="E11686" s="1" t="s">
        <v>80</v>
      </c>
      <c r="F11686" s="1" t="s">
        <v>81</v>
      </c>
      <c r="G11686" s="1" t="s">
        <v>21</v>
      </c>
      <c r="H11686">
        <v>60</v>
      </c>
      <c r="I11686">
        <v>272</v>
      </c>
      <c r="J11686">
        <v>16320</v>
      </c>
      <c r="K11686">
        <v>6038.4</v>
      </c>
      <c r="L11686" s="1">
        <v>10281.6</v>
      </c>
      <c r="M11686" s="1" t="s">
        <v>19</v>
      </c>
      <c r="N11686" s="1" t="s">
        <v>196</v>
      </c>
    </row>
    <row r="11687" spans="1:14" x14ac:dyDescent="0.3">
      <c r="A11687" s="1" t="s">
        <v>14</v>
      </c>
      <c r="B11687">
        <v>1128299</v>
      </c>
      <c r="C11687" s="2">
        <v>44765</v>
      </c>
      <c r="D11687" s="1" t="s">
        <v>79</v>
      </c>
      <c r="E11687" s="1" t="s">
        <v>80</v>
      </c>
      <c r="F11687" s="1" t="s">
        <v>81</v>
      </c>
      <c r="G11687" s="1" t="s">
        <v>22</v>
      </c>
      <c r="H11687">
        <v>60</v>
      </c>
      <c r="I11687">
        <v>224</v>
      </c>
      <c r="J11687">
        <v>13440</v>
      </c>
      <c r="K11687">
        <v>5107.2</v>
      </c>
      <c r="L11687" s="1">
        <v>8332.7999999999993</v>
      </c>
      <c r="M11687" s="1" t="s">
        <v>19</v>
      </c>
      <c r="N11687" s="1" t="s">
        <v>196</v>
      </c>
    </row>
    <row r="11688" spans="1:14" x14ac:dyDescent="0.3">
      <c r="A11688" s="1" t="s">
        <v>14</v>
      </c>
      <c r="B11688">
        <v>1128299</v>
      </c>
      <c r="C11688" s="2">
        <v>44765</v>
      </c>
      <c r="D11688" s="1" t="s">
        <v>79</v>
      </c>
      <c r="E11688" s="1" t="s">
        <v>80</v>
      </c>
      <c r="F11688" s="1" t="s">
        <v>81</v>
      </c>
      <c r="G11688" s="1" t="s">
        <v>23</v>
      </c>
      <c r="H11688">
        <v>62</v>
      </c>
      <c r="I11688">
        <v>208</v>
      </c>
      <c r="J11688">
        <v>12896</v>
      </c>
      <c r="K11688">
        <v>4900.4800000000005</v>
      </c>
      <c r="L11688" s="1">
        <v>7995.5199999999995</v>
      </c>
      <c r="M11688" s="1" t="s">
        <v>19</v>
      </c>
      <c r="N11688" s="1" t="s">
        <v>197</v>
      </c>
    </row>
    <row r="11689" spans="1:14" x14ac:dyDescent="0.3">
      <c r="A11689" s="1" t="s">
        <v>14</v>
      </c>
      <c r="B11689">
        <v>1128299</v>
      </c>
      <c r="C11689" s="2">
        <v>44765</v>
      </c>
      <c r="D11689" s="1" t="s">
        <v>79</v>
      </c>
      <c r="E11689" s="1" t="s">
        <v>80</v>
      </c>
      <c r="F11689" s="1" t="s">
        <v>81</v>
      </c>
      <c r="G11689" s="1" t="s">
        <v>24</v>
      </c>
      <c r="H11689">
        <v>65</v>
      </c>
      <c r="I11689">
        <v>187</v>
      </c>
      <c r="J11689">
        <v>12155</v>
      </c>
      <c r="K11689">
        <v>5105.0999999999995</v>
      </c>
      <c r="L11689" s="1">
        <v>7049.9000000000005</v>
      </c>
      <c r="M11689" s="1" t="s">
        <v>19</v>
      </c>
      <c r="N11689" s="1" t="s">
        <v>197</v>
      </c>
    </row>
    <row r="11690" spans="1:14" x14ac:dyDescent="0.3">
      <c r="A11690" s="1" t="s">
        <v>14</v>
      </c>
      <c r="B11690">
        <v>1128299</v>
      </c>
      <c r="C11690" s="2">
        <v>44765</v>
      </c>
      <c r="D11690" s="1" t="s">
        <v>79</v>
      </c>
      <c r="E11690" s="1" t="s">
        <v>80</v>
      </c>
      <c r="F11690" s="1" t="s">
        <v>81</v>
      </c>
      <c r="G11690" s="1" t="s">
        <v>18</v>
      </c>
      <c r="H11690">
        <v>72</v>
      </c>
      <c r="I11690">
        <v>210</v>
      </c>
      <c r="J11690">
        <v>15120</v>
      </c>
      <c r="K11690">
        <v>6501.6</v>
      </c>
      <c r="L11690" s="1">
        <v>8618.4</v>
      </c>
      <c r="M11690" s="1" t="s">
        <v>19</v>
      </c>
      <c r="N11690" s="1" t="s">
        <v>196</v>
      </c>
    </row>
    <row r="11691" spans="1:14" x14ac:dyDescent="0.3">
      <c r="A11691" s="1" t="s">
        <v>14</v>
      </c>
      <c r="B11691">
        <v>1128299</v>
      </c>
      <c r="C11691" s="2">
        <v>44765</v>
      </c>
      <c r="D11691" s="1" t="s">
        <v>79</v>
      </c>
      <c r="E11691" s="1" t="s">
        <v>80</v>
      </c>
      <c r="F11691" s="1" t="s">
        <v>81</v>
      </c>
      <c r="G11691" s="1" t="s">
        <v>20</v>
      </c>
      <c r="H11691">
        <v>82</v>
      </c>
      <c r="I11691">
        <v>186</v>
      </c>
      <c r="J11691">
        <v>15252</v>
      </c>
      <c r="K11691">
        <v>5033.1599999999989</v>
      </c>
      <c r="L11691" s="1">
        <v>10218.84</v>
      </c>
      <c r="M11691" s="1" t="s">
        <v>19</v>
      </c>
      <c r="N11691" s="1" t="s">
        <v>197</v>
      </c>
    </row>
    <row r="11692" spans="1:14" x14ac:dyDescent="0.3">
      <c r="A11692" s="1" t="s">
        <v>14</v>
      </c>
      <c r="B11692">
        <v>1128299</v>
      </c>
      <c r="C11692" s="2">
        <v>44797</v>
      </c>
      <c r="D11692" s="1" t="s">
        <v>79</v>
      </c>
      <c r="E11692" s="1" t="s">
        <v>80</v>
      </c>
      <c r="F11692" s="1" t="s">
        <v>81</v>
      </c>
      <c r="G11692" s="1" t="s">
        <v>21</v>
      </c>
      <c r="H11692">
        <v>67</v>
      </c>
      <c r="I11692">
        <v>272</v>
      </c>
      <c r="J11692">
        <v>18224</v>
      </c>
      <c r="K11692">
        <v>7289.5999999999995</v>
      </c>
      <c r="L11692" s="1">
        <v>10934.400000000001</v>
      </c>
      <c r="M11692" s="1" t="s">
        <v>19</v>
      </c>
      <c r="N11692" s="1" t="s">
        <v>196</v>
      </c>
    </row>
    <row r="11693" spans="1:14" x14ac:dyDescent="0.3">
      <c r="A11693" s="1" t="s">
        <v>14</v>
      </c>
      <c r="B11693">
        <v>1128299</v>
      </c>
      <c r="C11693" s="2">
        <v>44797</v>
      </c>
      <c r="D11693" s="1" t="s">
        <v>79</v>
      </c>
      <c r="E11693" s="1" t="s">
        <v>80</v>
      </c>
      <c r="F11693" s="1" t="s">
        <v>81</v>
      </c>
      <c r="G11693" s="1" t="s">
        <v>22</v>
      </c>
      <c r="H11693">
        <v>53</v>
      </c>
      <c r="I11693">
        <v>240</v>
      </c>
      <c r="J11693">
        <v>12720</v>
      </c>
      <c r="K11693">
        <v>5342.4</v>
      </c>
      <c r="L11693" s="1">
        <v>7377.6</v>
      </c>
      <c r="M11693" s="1" t="s">
        <v>19</v>
      </c>
      <c r="N11693" s="1" t="s">
        <v>196</v>
      </c>
    </row>
    <row r="11694" spans="1:14" x14ac:dyDescent="0.3">
      <c r="A11694" s="1" t="s">
        <v>14</v>
      </c>
      <c r="B11694">
        <v>1128299</v>
      </c>
      <c r="C11694" s="2">
        <v>44797</v>
      </c>
      <c r="D11694" s="1" t="s">
        <v>79</v>
      </c>
      <c r="E11694" s="1" t="s">
        <v>80</v>
      </c>
      <c r="F11694" s="1" t="s">
        <v>81</v>
      </c>
      <c r="G11694" s="1" t="s">
        <v>23</v>
      </c>
      <c r="H11694">
        <v>53</v>
      </c>
      <c r="I11694">
        <v>215</v>
      </c>
      <c r="J11694">
        <v>11395</v>
      </c>
      <c r="K11694">
        <v>4216.1499999999996</v>
      </c>
      <c r="L11694" s="1">
        <v>7178.85</v>
      </c>
      <c r="M11694" s="1" t="s">
        <v>19</v>
      </c>
      <c r="N11694" s="1" t="s">
        <v>197</v>
      </c>
    </row>
    <row r="11695" spans="1:14" x14ac:dyDescent="0.3">
      <c r="A11695" s="1" t="s">
        <v>14</v>
      </c>
      <c r="B11695">
        <v>1128299</v>
      </c>
      <c r="C11695" s="2">
        <v>44797</v>
      </c>
      <c r="D11695" s="1" t="s">
        <v>79</v>
      </c>
      <c r="E11695" s="1" t="s">
        <v>80</v>
      </c>
      <c r="F11695" s="1" t="s">
        <v>81</v>
      </c>
      <c r="G11695" s="1" t="s">
        <v>24</v>
      </c>
      <c r="H11695">
        <v>52</v>
      </c>
      <c r="I11695">
        <v>136</v>
      </c>
      <c r="J11695">
        <v>7072</v>
      </c>
      <c r="K11695">
        <v>2758.08</v>
      </c>
      <c r="L11695" s="1">
        <v>4313.92</v>
      </c>
      <c r="M11695" s="1" t="s">
        <v>19</v>
      </c>
      <c r="N11695" s="1" t="s">
        <v>197</v>
      </c>
    </row>
    <row r="11696" spans="1:14" x14ac:dyDescent="0.3">
      <c r="A11696" s="1" t="s">
        <v>14</v>
      </c>
      <c r="B11696">
        <v>1128299</v>
      </c>
      <c r="C11696" s="2">
        <v>44797</v>
      </c>
      <c r="D11696" s="1" t="s">
        <v>79</v>
      </c>
      <c r="E11696" s="1" t="s">
        <v>80</v>
      </c>
      <c r="F11696" s="1" t="s">
        <v>81</v>
      </c>
      <c r="G11696" s="1" t="s">
        <v>18</v>
      </c>
      <c r="H11696">
        <v>51</v>
      </c>
      <c r="I11696">
        <v>132</v>
      </c>
      <c r="J11696">
        <v>6732</v>
      </c>
      <c r="K11696">
        <v>3029.4</v>
      </c>
      <c r="L11696" s="1">
        <v>3702.6</v>
      </c>
      <c r="M11696" s="1" t="s">
        <v>19</v>
      </c>
      <c r="N11696" s="1" t="s">
        <v>196</v>
      </c>
    </row>
    <row r="11697" spans="1:14" x14ac:dyDescent="0.3">
      <c r="A11697" s="1" t="s">
        <v>14</v>
      </c>
      <c r="B11697">
        <v>1128299</v>
      </c>
      <c r="C11697" s="2">
        <v>44797</v>
      </c>
      <c r="D11697" s="1" t="s">
        <v>79</v>
      </c>
      <c r="E11697" s="1" t="s">
        <v>80</v>
      </c>
      <c r="F11697" s="1" t="s">
        <v>81</v>
      </c>
      <c r="G11697" s="1" t="s">
        <v>20</v>
      </c>
      <c r="H11697">
        <v>55</v>
      </c>
      <c r="I11697">
        <v>80</v>
      </c>
      <c r="J11697">
        <v>4400</v>
      </c>
      <c r="K11697">
        <v>1495.9999999999998</v>
      </c>
      <c r="L11697" s="1">
        <v>2904</v>
      </c>
      <c r="M11697" s="1" t="s">
        <v>19</v>
      </c>
      <c r="N11697" s="1" t="s">
        <v>197</v>
      </c>
    </row>
    <row r="11698" spans="1:14" x14ac:dyDescent="0.3">
      <c r="A11698" s="1" t="s">
        <v>14</v>
      </c>
      <c r="B11698">
        <v>1128299</v>
      </c>
      <c r="C11698" s="2">
        <v>44829</v>
      </c>
      <c r="D11698" s="1" t="s">
        <v>79</v>
      </c>
      <c r="E11698" s="1" t="s">
        <v>80</v>
      </c>
      <c r="F11698" s="1" t="s">
        <v>81</v>
      </c>
      <c r="G11698" s="1" t="s">
        <v>21</v>
      </c>
      <c r="H11698">
        <v>35</v>
      </c>
      <c r="I11698">
        <v>149</v>
      </c>
      <c r="J11698">
        <v>5215</v>
      </c>
      <c r="K11698">
        <v>2190.2999999999997</v>
      </c>
      <c r="L11698" s="1">
        <v>3024.7000000000003</v>
      </c>
      <c r="M11698" s="1" t="s">
        <v>19</v>
      </c>
      <c r="N11698" s="1" t="s">
        <v>196</v>
      </c>
    </row>
    <row r="11699" spans="1:14" x14ac:dyDescent="0.3">
      <c r="A11699" s="1" t="s">
        <v>14</v>
      </c>
      <c r="B11699">
        <v>1128299</v>
      </c>
      <c r="C11699" s="2">
        <v>44829</v>
      </c>
      <c r="D11699" s="1" t="s">
        <v>79</v>
      </c>
      <c r="E11699" s="1" t="s">
        <v>80</v>
      </c>
      <c r="F11699" s="1" t="s">
        <v>81</v>
      </c>
      <c r="G11699" s="1" t="s">
        <v>22</v>
      </c>
      <c r="H11699">
        <v>43</v>
      </c>
      <c r="I11699">
        <v>153</v>
      </c>
      <c r="J11699">
        <v>6579</v>
      </c>
      <c r="K11699">
        <v>2565.81</v>
      </c>
      <c r="L11699" s="1">
        <v>4013.19</v>
      </c>
      <c r="M11699" s="1" t="s">
        <v>19</v>
      </c>
      <c r="N11699" s="1" t="s">
        <v>196</v>
      </c>
    </row>
    <row r="11700" spans="1:14" x14ac:dyDescent="0.3">
      <c r="A11700" s="1" t="s">
        <v>14</v>
      </c>
      <c r="B11700">
        <v>1128299</v>
      </c>
      <c r="C11700" s="2">
        <v>44829</v>
      </c>
      <c r="D11700" s="1" t="s">
        <v>79</v>
      </c>
      <c r="E11700" s="1" t="s">
        <v>80</v>
      </c>
      <c r="F11700" s="1" t="s">
        <v>81</v>
      </c>
      <c r="G11700" s="1" t="s">
        <v>23</v>
      </c>
      <c r="H11700">
        <v>34</v>
      </c>
      <c r="I11700">
        <v>78</v>
      </c>
      <c r="J11700">
        <v>2652</v>
      </c>
      <c r="K11700">
        <v>1060.8</v>
      </c>
      <c r="L11700" s="1">
        <v>1591.2</v>
      </c>
      <c r="M11700" s="1" t="s">
        <v>19</v>
      </c>
      <c r="N11700" s="1" t="s">
        <v>197</v>
      </c>
    </row>
    <row r="11701" spans="1:14" x14ac:dyDescent="0.3">
      <c r="A11701" s="1" t="s">
        <v>14</v>
      </c>
      <c r="B11701">
        <v>1128299</v>
      </c>
      <c r="C11701" s="2">
        <v>44829</v>
      </c>
      <c r="D11701" s="1" t="s">
        <v>79</v>
      </c>
      <c r="E11701" s="1" t="s">
        <v>80</v>
      </c>
      <c r="F11701" s="1" t="s">
        <v>81</v>
      </c>
      <c r="G11701" s="1" t="s">
        <v>24</v>
      </c>
      <c r="H11701">
        <v>37</v>
      </c>
      <c r="I11701">
        <v>70</v>
      </c>
      <c r="J11701">
        <v>2590</v>
      </c>
      <c r="K11701">
        <v>1036</v>
      </c>
      <c r="L11701" s="1">
        <v>1554</v>
      </c>
      <c r="M11701" s="1" t="s">
        <v>19</v>
      </c>
      <c r="N11701" s="1" t="s">
        <v>197</v>
      </c>
    </row>
    <row r="11702" spans="1:14" x14ac:dyDescent="0.3">
      <c r="A11702" s="1" t="s">
        <v>14</v>
      </c>
      <c r="B11702">
        <v>1128299</v>
      </c>
      <c r="C11702" s="2">
        <v>44829</v>
      </c>
      <c r="D11702" s="1" t="s">
        <v>79</v>
      </c>
      <c r="E11702" s="1" t="s">
        <v>80</v>
      </c>
      <c r="F11702" s="1" t="s">
        <v>81</v>
      </c>
      <c r="G11702" s="1" t="s">
        <v>18</v>
      </c>
      <c r="H11702">
        <v>39</v>
      </c>
      <c r="I11702">
        <v>74</v>
      </c>
      <c r="J11702">
        <v>2886</v>
      </c>
      <c r="K11702">
        <v>1356.42</v>
      </c>
      <c r="L11702" s="1">
        <v>1529.58</v>
      </c>
      <c r="M11702" s="1" t="s">
        <v>19</v>
      </c>
      <c r="N11702" s="1" t="s">
        <v>196</v>
      </c>
    </row>
    <row r="11703" spans="1:14" x14ac:dyDescent="0.3">
      <c r="A11703" s="1" t="s">
        <v>14</v>
      </c>
      <c r="B11703">
        <v>1128299</v>
      </c>
      <c r="C11703" s="2">
        <v>44829</v>
      </c>
      <c r="D11703" s="1" t="s">
        <v>79</v>
      </c>
      <c r="E11703" s="1" t="s">
        <v>80</v>
      </c>
      <c r="F11703" s="1" t="s">
        <v>81</v>
      </c>
      <c r="G11703" s="1" t="s">
        <v>20</v>
      </c>
      <c r="H11703">
        <v>33</v>
      </c>
      <c r="I11703">
        <v>83</v>
      </c>
      <c r="J11703">
        <v>2739</v>
      </c>
      <c r="K11703">
        <v>986.04</v>
      </c>
      <c r="L11703" s="1">
        <v>1752.96</v>
      </c>
      <c r="M11703" s="1" t="s">
        <v>19</v>
      </c>
      <c r="N11703" s="1" t="s">
        <v>197</v>
      </c>
    </row>
    <row r="11704" spans="1:14" x14ac:dyDescent="0.3">
      <c r="A11704" s="1" t="s">
        <v>14</v>
      </c>
      <c r="B11704">
        <v>1128299</v>
      </c>
      <c r="C11704" s="2">
        <v>44858</v>
      </c>
      <c r="D11704" s="1" t="s">
        <v>79</v>
      </c>
      <c r="E11704" s="1" t="s">
        <v>80</v>
      </c>
      <c r="F11704" s="1" t="s">
        <v>81</v>
      </c>
      <c r="G11704" s="1" t="s">
        <v>21</v>
      </c>
      <c r="H11704">
        <v>28</v>
      </c>
      <c r="I11704">
        <v>119</v>
      </c>
      <c r="J11704">
        <v>3332</v>
      </c>
      <c r="K11704">
        <v>1332.8</v>
      </c>
      <c r="L11704" s="1">
        <v>1999.2</v>
      </c>
      <c r="M11704" s="1" t="s">
        <v>19</v>
      </c>
      <c r="N11704" s="1" t="s">
        <v>196</v>
      </c>
    </row>
    <row r="11705" spans="1:14" x14ac:dyDescent="0.3">
      <c r="A11705" s="1" t="s">
        <v>14</v>
      </c>
      <c r="B11705">
        <v>1128299</v>
      </c>
      <c r="C11705" s="2">
        <v>44858</v>
      </c>
      <c r="D11705" s="1" t="s">
        <v>79</v>
      </c>
      <c r="E11705" s="1" t="s">
        <v>80</v>
      </c>
      <c r="F11705" s="1" t="s">
        <v>81</v>
      </c>
      <c r="G11705" s="1" t="s">
        <v>22</v>
      </c>
      <c r="H11705">
        <v>39</v>
      </c>
      <c r="I11705">
        <v>173</v>
      </c>
      <c r="J11705">
        <v>6747</v>
      </c>
      <c r="K11705">
        <v>2563.86</v>
      </c>
      <c r="L11705" s="1">
        <v>4183.1399999999994</v>
      </c>
      <c r="M11705" s="1" t="s">
        <v>19</v>
      </c>
      <c r="N11705" s="1" t="s">
        <v>196</v>
      </c>
    </row>
    <row r="11706" spans="1:14" x14ac:dyDescent="0.3">
      <c r="A11706" s="1" t="s">
        <v>14</v>
      </c>
      <c r="B11706">
        <v>1128299</v>
      </c>
      <c r="C11706" s="2">
        <v>44858</v>
      </c>
      <c r="D11706" s="1" t="s">
        <v>79</v>
      </c>
      <c r="E11706" s="1" t="s">
        <v>80</v>
      </c>
      <c r="F11706" s="1" t="s">
        <v>81</v>
      </c>
      <c r="G11706" s="1" t="s">
        <v>23</v>
      </c>
      <c r="H11706">
        <v>39</v>
      </c>
      <c r="I11706">
        <v>119</v>
      </c>
      <c r="J11706">
        <v>4641</v>
      </c>
      <c r="K11706">
        <v>1949.22</v>
      </c>
      <c r="L11706" s="1">
        <v>2691.7799999999997</v>
      </c>
      <c r="M11706" s="1" t="s">
        <v>19</v>
      </c>
      <c r="N11706" s="1" t="s">
        <v>197</v>
      </c>
    </row>
    <row r="11707" spans="1:14" x14ac:dyDescent="0.3">
      <c r="A11707" s="1" t="s">
        <v>14</v>
      </c>
      <c r="B11707">
        <v>1128299</v>
      </c>
      <c r="C11707" s="2">
        <v>44858</v>
      </c>
      <c r="D11707" s="1" t="s">
        <v>79</v>
      </c>
      <c r="E11707" s="1" t="s">
        <v>80</v>
      </c>
      <c r="F11707" s="1" t="s">
        <v>81</v>
      </c>
      <c r="G11707" s="1" t="s">
        <v>24</v>
      </c>
      <c r="H11707">
        <v>31</v>
      </c>
      <c r="I11707">
        <v>101</v>
      </c>
      <c r="J11707">
        <v>3131</v>
      </c>
      <c r="K11707">
        <v>1158.47</v>
      </c>
      <c r="L11707" s="1">
        <v>1972.53</v>
      </c>
      <c r="M11707" s="1" t="s">
        <v>19</v>
      </c>
      <c r="N11707" s="1" t="s">
        <v>197</v>
      </c>
    </row>
    <row r="11708" spans="1:14" x14ac:dyDescent="0.3">
      <c r="A11708" s="1" t="s">
        <v>14</v>
      </c>
      <c r="B11708">
        <v>1128299</v>
      </c>
      <c r="C11708" s="2">
        <v>44858</v>
      </c>
      <c r="D11708" s="1" t="s">
        <v>79</v>
      </c>
      <c r="E11708" s="1" t="s">
        <v>80</v>
      </c>
      <c r="F11708" s="1" t="s">
        <v>81</v>
      </c>
      <c r="G11708" s="1" t="s">
        <v>18</v>
      </c>
      <c r="H11708">
        <v>42</v>
      </c>
      <c r="I11708">
        <v>105</v>
      </c>
      <c r="J11708">
        <v>4410</v>
      </c>
      <c r="K11708">
        <v>2072.7000000000003</v>
      </c>
      <c r="L11708" s="1">
        <v>2337.2999999999997</v>
      </c>
      <c r="M11708" s="1" t="s">
        <v>19</v>
      </c>
      <c r="N11708" s="1" t="s">
        <v>196</v>
      </c>
    </row>
    <row r="11709" spans="1:14" x14ac:dyDescent="0.3">
      <c r="A11709" s="1" t="s">
        <v>14</v>
      </c>
      <c r="B11709">
        <v>1128299</v>
      </c>
      <c r="C11709" s="2">
        <v>44858</v>
      </c>
      <c r="D11709" s="1" t="s">
        <v>79</v>
      </c>
      <c r="E11709" s="1" t="s">
        <v>80</v>
      </c>
      <c r="F11709" s="1" t="s">
        <v>81</v>
      </c>
      <c r="G11709" s="1" t="s">
        <v>20</v>
      </c>
      <c r="H11709">
        <v>40</v>
      </c>
      <c r="I11709">
        <v>109</v>
      </c>
      <c r="J11709">
        <v>4360</v>
      </c>
      <c r="K11709">
        <v>1395.2</v>
      </c>
      <c r="L11709" s="1">
        <v>2964.8</v>
      </c>
      <c r="M11709" s="1" t="s">
        <v>19</v>
      </c>
      <c r="N11709" s="1" t="s">
        <v>197</v>
      </c>
    </row>
    <row r="11710" spans="1:14" x14ac:dyDescent="0.3">
      <c r="A11710" s="1" t="s">
        <v>14</v>
      </c>
      <c r="B11710">
        <v>1128299</v>
      </c>
      <c r="C11710" s="2">
        <v>44889</v>
      </c>
      <c r="D11710" s="1" t="s">
        <v>79</v>
      </c>
      <c r="E11710" s="1" t="s">
        <v>80</v>
      </c>
      <c r="F11710" s="1" t="s">
        <v>81</v>
      </c>
      <c r="G11710" s="1" t="s">
        <v>21</v>
      </c>
      <c r="H11710">
        <v>34</v>
      </c>
      <c r="I11710">
        <v>173</v>
      </c>
      <c r="J11710">
        <v>5882</v>
      </c>
      <c r="K11710">
        <v>2470.44</v>
      </c>
      <c r="L11710" s="1">
        <v>3411.56</v>
      </c>
      <c r="M11710" s="1" t="s">
        <v>19</v>
      </c>
      <c r="N11710" s="1" t="s">
        <v>196</v>
      </c>
    </row>
    <row r="11711" spans="1:14" x14ac:dyDescent="0.3">
      <c r="A11711" s="1" t="s">
        <v>14</v>
      </c>
      <c r="B11711">
        <v>1128299</v>
      </c>
      <c r="C11711" s="2">
        <v>44889</v>
      </c>
      <c r="D11711" s="1" t="s">
        <v>79</v>
      </c>
      <c r="E11711" s="1" t="s">
        <v>80</v>
      </c>
      <c r="F11711" s="1" t="s">
        <v>81</v>
      </c>
      <c r="G11711" s="1" t="s">
        <v>22</v>
      </c>
      <c r="H11711">
        <v>34</v>
      </c>
      <c r="I11711">
        <v>221</v>
      </c>
      <c r="J11711">
        <v>7514</v>
      </c>
      <c r="K11711">
        <v>2780.18</v>
      </c>
      <c r="L11711" s="1">
        <v>4733.82</v>
      </c>
      <c r="M11711" s="1" t="s">
        <v>19</v>
      </c>
      <c r="N11711" s="1" t="s">
        <v>196</v>
      </c>
    </row>
    <row r="11712" spans="1:14" x14ac:dyDescent="0.3">
      <c r="A11712" s="1" t="s">
        <v>14</v>
      </c>
      <c r="B11712">
        <v>1128299</v>
      </c>
      <c r="C11712" s="2">
        <v>44889</v>
      </c>
      <c r="D11712" s="1" t="s">
        <v>79</v>
      </c>
      <c r="E11712" s="1" t="s">
        <v>80</v>
      </c>
      <c r="F11712" s="1" t="s">
        <v>81</v>
      </c>
      <c r="G11712" s="1" t="s">
        <v>23</v>
      </c>
      <c r="H11712">
        <v>33</v>
      </c>
      <c r="I11712">
        <v>143</v>
      </c>
      <c r="J11712">
        <v>4719</v>
      </c>
      <c r="K11712">
        <v>1840.4099999999999</v>
      </c>
      <c r="L11712" s="1">
        <v>2878.59</v>
      </c>
      <c r="M11712" s="1" t="s">
        <v>19</v>
      </c>
      <c r="N11712" s="1" t="s">
        <v>197</v>
      </c>
    </row>
    <row r="11713" spans="1:14" x14ac:dyDescent="0.3">
      <c r="A11713" s="1" t="s">
        <v>14</v>
      </c>
      <c r="B11713">
        <v>1128299</v>
      </c>
      <c r="C11713" s="2">
        <v>44889</v>
      </c>
      <c r="D11713" s="1" t="s">
        <v>79</v>
      </c>
      <c r="E11713" s="1" t="s">
        <v>80</v>
      </c>
      <c r="F11713" s="1" t="s">
        <v>81</v>
      </c>
      <c r="G11713" s="1" t="s">
        <v>24</v>
      </c>
      <c r="H11713">
        <v>36</v>
      </c>
      <c r="I11713">
        <v>144</v>
      </c>
      <c r="J11713">
        <v>5184</v>
      </c>
      <c r="K11713">
        <v>2022.76</v>
      </c>
      <c r="L11713" s="1">
        <v>3162.2400000000002</v>
      </c>
      <c r="M11713" s="1" t="s">
        <v>19</v>
      </c>
      <c r="N11713" s="1" t="s">
        <v>197</v>
      </c>
    </row>
    <row r="11714" spans="1:14" x14ac:dyDescent="0.3">
      <c r="A11714" s="1" t="s">
        <v>14</v>
      </c>
      <c r="B11714">
        <v>1128299</v>
      </c>
      <c r="C11714" s="2">
        <v>44889</v>
      </c>
      <c r="D11714" s="1" t="s">
        <v>79</v>
      </c>
      <c r="E11714" s="1" t="s">
        <v>80</v>
      </c>
      <c r="F11714" s="1" t="s">
        <v>81</v>
      </c>
      <c r="G11714" s="1" t="s">
        <v>18</v>
      </c>
      <c r="H11714">
        <v>56</v>
      </c>
      <c r="I11714">
        <v>136</v>
      </c>
      <c r="J11714">
        <v>7616</v>
      </c>
      <c r="K11714">
        <v>3351.04</v>
      </c>
      <c r="L11714" s="1">
        <v>4264.96</v>
      </c>
      <c r="M11714" s="1" t="s">
        <v>19</v>
      </c>
      <c r="N11714" s="1" t="s">
        <v>196</v>
      </c>
    </row>
    <row r="11715" spans="1:14" x14ac:dyDescent="0.3">
      <c r="A11715" s="1" t="s">
        <v>14</v>
      </c>
      <c r="B11715">
        <v>1128299</v>
      </c>
      <c r="C11715" s="2">
        <v>44889</v>
      </c>
      <c r="D11715" s="1" t="s">
        <v>79</v>
      </c>
      <c r="E11715" s="1" t="s">
        <v>80</v>
      </c>
      <c r="F11715" s="1" t="s">
        <v>81</v>
      </c>
      <c r="G11715" s="1" t="s">
        <v>20</v>
      </c>
      <c r="H11715">
        <v>60</v>
      </c>
      <c r="I11715">
        <v>176</v>
      </c>
      <c r="J11715">
        <v>10560</v>
      </c>
      <c r="K11715">
        <v>3484.7999999999997</v>
      </c>
      <c r="L11715" s="1">
        <v>7075.2000000000007</v>
      </c>
      <c r="M11715" s="1" t="s">
        <v>19</v>
      </c>
      <c r="N11715" s="1" t="s">
        <v>197</v>
      </c>
    </row>
    <row r="11716" spans="1:14" x14ac:dyDescent="0.3">
      <c r="A11716" s="1" t="s">
        <v>14</v>
      </c>
      <c r="B11716">
        <v>1128299</v>
      </c>
      <c r="C11716" s="2">
        <v>44918</v>
      </c>
      <c r="D11716" s="1" t="s">
        <v>79</v>
      </c>
      <c r="E11716" s="1" t="s">
        <v>80</v>
      </c>
      <c r="F11716" s="1" t="s">
        <v>81</v>
      </c>
      <c r="G11716" s="1" t="s">
        <v>21</v>
      </c>
      <c r="H11716">
        <v>49</v>
      </c>
      <c r="I11716">
        <v>248</v>
      </c>
      <c r="J11716">
        <v>12152</v>
      </c>
      <c r="K11716">
        <v>4860.7999999999993</v>
      </c>
      <c r="L11716" s="1">
        <v>7291.2000000000007</v>
      </c>
      <c r="M11716" s="1" t="s">
        <v>19</v>
      </c>
      <c r="N11716" s="1" t="s">
        <v>196</v>
      </c>
    </row>
    <row r="11717" spans="1:14" x14ac:dyDescent="0.3">
      <c r="A11717" s="1" t="s">
        <v>14</v>
      </c>
      <c r="B11717">
        <v>1128299</v>
      </c>
      <c r="C11717" s="2">
        <v>44918</v>
      </c>
      <c r="D11717" s="1" t="s">
        <v>79</v>
      </c>
      <c r="E11717" s="1" t="s">
        <v>80</v>
      </c>
      <c r="F11717" s="1" t="s">
        <v>81</v>
      </c>
      <c r="G11717" s="1" t="s">
        <v>22</v>
      </c>
      <c r="H11717">
        <v>54</v>
      </c>
      <c r="I11717">
        <v>225</v>
      </c>
      <c r="J11717">
        <v>12150</v>
      </c>
      <c r="K11717">
        <v>4981.5</v>
      </c>
      <c r="L11717" s="1">
        <v>7168.5</v>
      </c>
      <c r="M11717" s="1" t="s">
        <v>19</v>
      </c>
      <c r="N11717" s="1" t="s">
        <v>196</v>
      </c>
    </row>
    <row r="11718" spans="1:14" x14ac:dyDescent="0.3">
      <c r="A11718" s="1" t="s">
        <v>14</v>
      </c>
      <c r="B11718">
        <v>1128299</v>
      </c>
      <c r="C11718" s="2">
        <v>44251</v>
      </c>
      <c r="D11718" s="1" t="s">
        <v>79</v>
      </c>
      <c r="E11718" s="1" t="s">
        <v>80</v>
      </c>
      <c r="F11718" s="1" t="s">
        <v>81</v>
      </c>
      <c r="G11718" s="1" t="s">
        <v>24</v>
      </c>
      <c r="H11718">
        <v>38</v>
      </c>
      <c r="I11718">
        <v>58</v>
      </c>
      <c r="J11718">
        <v>2204</v>
      </c>
      <c r="K11718">
        <v>1102</v>
      </c>
      <c r="L11718" s="1">
        <v>1102</v>
      </c>
      <c r="M11718" s="1" t="s">
        <v>25</v>
      </c>
      <c r="N11718" s="1" t="s">
        <v>197</v>
      </c>
    </row>
    <row r="11719" spans="1:14" x14ac:dyDescent="0.3">
      <c r="A11719" s="1" t="s">
        <v>14</v>
      </c>
      <c r="B11719">
        <v>1128299</v>
      </c>
      <c r="C11719" s="2">
        <v>44251</v>
      </c>
      <c r="D11719" s="1" t="s">
        <v>79</v>
      </c>
      <c r="E11719" s="1" t="s">
        <v>80</v>
      </c>
      <c r="F11719" s="1" t="s">
        <v>81</v>
      </c>
      <c r="G11719" s="1" t="s">
        <v>18</v>
      </c>
      <c r="H11719">
        <v>42</v>
      </c>
      <c r="I11719">
        <v>38</v>
      </c>
      <c r="J11719">
        <v>1596</v>
      </c>
      <c r="K11719">
        <v>877.80000000000007</v>
      </c>
      <c r="L11719" s="1">
        <v>718.19999999999993</v>
      </c>
      <c r="M11719" s="1" t="s">
        <v>25</v>
      </c>
      <c r="N11719" s="1" t="s">
        <v>196</v>
      </c>
    </row>
    <row r="11720" spans="1:14" x14ac:dyDescent="0.3">
      <c r="A11720" s="1" t="s">
        <v>14</v>
      </c>
      <c r="B11720">
        <v>1128299</v>
      </c>
      <c r="C11720" s="2">
        <v>44251</v>
      </c>
      <c r="D11720" s="1" t="s">
        <v>79</v>
      </c>
      <c r="E11720" s="1" t="s">
        <v>80</v>
      </c>
      <c r="F11720" s="1" t="s">
        <v>81</v>
      </c>
      <c r="G11720" s="1" t="s">
        <v>20</v>
      </c>
      <c r="H11720">
        <v>38</v>
      </c>
      <c r="I11720">
        <v>81</v>
      </c>
      <c r="J11720">
        <v>3078</v>
      </c>
      <c r="K11720">
        <v>1323.54</v>
      </c>
      <c r="L11720" s="1">
        <v>1754.46</v>
      </c>
      <c r="M11720" s="1" t="s">
        <v>25</v>
      </c>
      <c r="N11720" s="1" t="s">
        <v>197</v>
      </c>
    </row>
    <row r="11721" spans="1:14" x14ac:dyDescent="0.3">
      <c r="A11721" s="1" t="s">
        <v>14</v>
      </c>
      <c r="B11721">
        <v>1128299</v>
      </c>
      <c r="C11721" s="2">
        <v>44278</v>
      </c>
      <c r="D11721" s="1" t="s">
        <v>79</v>
      </c>
      <c r="E11721" s="1" t="s">
        <v>80</v>
      </c>
      <c r="F11721" s="1" t="s">
        <v>81</v>
      </c>
      <c r="G11721" s="1" t="s">
        <v>21</v>
      </c>
      <c r="H11721">
        <v>38</v>
      </c>
      <c r="I11721">
        <v>143</v>
      </c>
      <c r="J11721">
        <v>5434</v>
      </c>
      <c r="K11721">
        <v>2553.98</v>
      </c>
      <c r="L11721" s="1">
        <v>2880.02</v>
      </c>
      <c r="M11721" s="1" t="s">
        <v>25</v>
      </c>
      <c r="N11721" s="1" t="s">
        <v>196</v>
      </c>
    </row>
    <row r="11722" spans="1:14" x14ac:dyDescent="0.3">
      <c r="A11722" s="1" t="s">
        <v>14</v>
      </c>
      <c r="B11722">
        <v>1128299</v>
      </c>
      <c r="C11722" s="2">
        <v>44278</v>
      </c>
      <c r="D11722" s="1" t="s">
        <v>79</v>
      </c>
      <c r="E11722" s="1" t="s">
        <v>80</v>
      </c>
      <c r="F11722" s="1" t="s">
        <v>81</v>
      </c>
      <c r="G11722" s="1" t="s">
        <v>22</v>
      </c>
      <c r="H11722">
        <v>45</v>
      </c>
      <c r="I11722">
        <v>85</v>
      </c>
      <c r="J11722">
        <v>3825</v>
      </c>
      <c r="K11722">
        <v>1797.75</v>
      </c>
      <c r="L11722" s="1">
        <v>2027.25</v>
      </c>
      <c r="M11722" s="1" t="s">
        <v>25</v>
      </c>
      <c r="N11722" s="1" t="s">
        <v>196</v>
      </c>
    </row>
    <row r="11723" spans="1:14" x14ac:dyDescent="0.3">
      <c r="A11723" s="1" t="s">
        <v>14</v>
      </c>
      <c r="B11723">
        <v>1128299</v>
      </c>
      <c r="C11723" s="2">
        <v>44278</v>
      </c>
      <c r="D11723" s="1" t="s">
        <v>79</v>
      </c>
      <c r="E11723" s="1" t="s">
        <v>80</v>
      </c>
      <c r="F11723" s="1" t="s">
        <v>81</v>
      </c>
      <c r="G11723" s="1" t="s">
        <v>23</v>
      </c>
      <c r="H11723">
        <v>52</v>
      </c>
      <c r="I11723">
        <v>91</v>
      </c>
      <c r="J11723">
        <v>4732</v>
      </c>
      <c r="K11723">
        <v>2271.36</v>
      </c>
      <c r="L11723" s="1">
        <v>2460.64</v>
      </c>
      <c r="M11723" s="1" t="s">
        <v>25</v>
      </c>
      <c r="N11723" s="1" t="s">
        <v>197</v>
      </c>
    </row>
    <row r="11724" spans="1:14" x14ac:dyDescent="0.3">
      <c r="A11724" s="1" t="s">
        <v>14</v>
      </c>
      <c r="B11724">
        <v>1128299</v>
      </c>
      <c r="C11724" s="2">
        <v>44278</v>
      </c>
      <c r="D11724" s="1" t="s">
        <v>79</v>
      </c>
      <c r="E11724" s="1" t="s">
        <v>80</v>
      </c>
      <c r="F11724" s="1" t="s">
        <v>81</v>
      </c>
      <c r="G11724" s="1" t="s">
        <v>24</v>
      </c>
      <c r="H11724">
        <v>48</v>
      </c>
      <c r="I11724">
        <v>65</v>
      </c>
      <c r="J11724">
        <v>3120</v>
      </c>
      <c r="K11724">
        <v>1435.1999999999998</v>
      </c>
      <c r="L11724" s="1">
        <v>1684.8000000000002</v>
      </c>
      <c r="M11724" s="1" t="s">
        <v>25</v>
      </c>
      <c r="N11724" s="1" t="s">
        <v>197</v>
      </c>
    </row>
    <row r="11725" spans="1:14" x14ac:dyDescent="0.3">
      <c r="A11725" s="1" t="s">
        <v>14</v>
      </c>
      <c r="B11725">
        <v>1128299</v>
      </c>
      <c r="C11725" s="2">
        <v>44278</v>
      </c>
      <c r="D11725" s="1" t="s">
        <v>79</v>
      </c>
      <c r="E11725" s="1" t="s">
        <v>80</v>
      </c>
      <c r="F11725" s="1" t="s">
        <v>81</v>
      </c>
      <c r="G11725" s="1" t="s">
        <v>18</v>
      </c>
      <c r="H11725">
        <v>51</v>
      </c>
      <c r="I11725">
        <v>30</v>
      </c>
      <c r="J11725">
        <v>1530</v>
      </c>
      <c r="K11725">
        <v>795.6</v>
      </c>
      <c r="L11725" s="1">
        <v>734.4</v>
      </c>
      <c r="M11725" s="1" t="s">
        <v>25</v>
      </c>
      <c r="N11725" s="1" t="s">
        <v>196</v>
      </c>
    </row>
    <row r="11726" spans="1:14" x14ac:dyDescent="0.3">
      <c r="A11726" s="1" t="s">
        <v>14</v>
      </c>
      <c r="B11726">
        <v>1128299</v>
      </c>
      <c r="C11726" s="2">
        <v>44278</v>
      </c>
      <c r="D11726" s="1" t="s">
        <v>79</v>
      </c>
      <c r="E11726" s="1" t="s">
        <v>80</v>
      </c>
      <c r="F11726" s="1" t="s">
        <v>81</v>
      </c>
      <c r="G11726" s="1" t="s">
        <v>20</v>
      </c>
      <c r="H11726">
        <v>49</v>
      </c>
      <c r="I11726">
        <v>78</v>
      </c>
      <c r="J11726">
        <v>3822</v>
      </c>
      <c r="K11726">
        <v>1605.24</v>
      </c>
      <c r="L11726" s="1">
        <v>2216.7600000000002</v>
      </c>
      <c r="M11726" s="1" t="s">
        <v>25</v>
      </c>
      <c r="N11726" s="1" t="s">
        <v>197</v>
      </c>
    </row>
    <row r="11727" spans="1:14" x14ac:dyDescent="0.3">
      <c r="A11727" s="1" t="s">
        <v>14</v>
      </c>
      <c r="B11727">
        <v>1128299</v>
      </c>
      <c r="C11727" s="2">
        <v>44310</v>
      </c>
      <c r="D11727" s="1" t="s">
        <v>79</v>
      </c>
      <c r="E11727" s="1" t="s">
        <v>80</v>
      </c>
      <c r="F11727" s="1" t="s">
        <v>81</v>
      </c>
      <c r="G11727" s="1" t="s">
        <v>21</v>
      </c>
      <c r="H11727">
        <v>52</v>
      </c>
      <c r="I11727">
        <v>124</v>
      </c>
      <c r="J11727">
        <v>6448</v>
      </c>
      <c r="K11727">
        <v>3095.04</v>
      </c>
      <c r="L11727" s="1">
        <v>3352.96</v>
      </c>
      <c r="M11727" s="1" t="s">
        <v>25</v>
      </c>
      <c r="N11727" s="1" t="s">
        <v>196</v>
      </c>
    </row>
    <row r="11728" spans="1:14" x14ac:dyDescent="0.3">
      <c r="A11728" s="1" t="s">
        <v>14</v>
      </c>
      <c r="B11728">
        <v>1128299</v>
      </c>
      <c r="C11728" s="2">
        <v>44310</v>
      </c>
      <c r="D11728" s="1" t="s">
        <v>79</v>
      </c>
      <c r="E11728" s="1" t="s">
        <v>80</v>
      </c>
      <c r="F11728" s="1" t="s">
        <v>81</v>
      </c>
      <c r="G11728" s="1" t="s">
        <v>22</v>
      </c>
      <c r="H11728">
        <v>59</v>
      </c>
      <c r="I11728">
        <v>69</v>
      </c>
      <c r="J11728">
        <v>4071</v>
      </c>
      <c r="K11728">
        <v>1954.08</v>
      </c>
      <c r="L11728" s="1">
        <v>2116.92</v>
      </c>
      <c r="M11728" s="1" t="s">
        <v>25</v>
      </c>
      <c r="N11728" s="1" t="s">
        <v>196</v>
      </c>
    </row>
    <row r="11729" spans="1:14" x14ac:dyDescent="0.3">
      <c r="A11729" s="1" t="s">
        <v>14</v>
      </c>
      <c r="B11729">
        <v>1128299</v>
      </c>
      <c r="C11729" s="2">
        <v>44310</v>
      </c>
      <c r="D11729" s="1" t="s">
        <v>79</v>
      </c>
      <c r="E11729" s="1" t="s">
        <v>80</v>
      </c>
      <c r="F11729" s="1" t="s">
        <v>81</v>
      </c>
      <c r="G11729" s="1" t="s">
        <v>23</v>
      </c>
      <c r="H11729">
        <v>57</v>
      </c>
      <c r="I11729">
        <v>85</v>
      </c>
      <c r="J11729">
        <v>4845</v>
      </c>
      <c r="K11729">
        <v>2374.0500000000002</v>
      </c>
      <c r="L11729" s="1">
        <v>2470.9499999999998</v>
      </c>
      <c r="M11729" s="1" t="s">
        <v>25</v>
      </c>
      <c r="N11729" s="1" t="s">
        <v>197</v>
      </c>
    </row>
    <row r="11730" spans="1:14" x14ac:dyDescent="0.3">
      <c r="A11730" s="1" t="s">
        <v>14</v>
      </c>
      <c r="B11730">
        <v>1128299</v>
      </c>
      <c r="C11730" s="2">
        <v>44310</v>
      </c>
      <c r="D11730" s="1" t="s">
        <v>79</v>
      </c>
      <c r="E11730" s="1" t="s">
        <v>80</v>
      </c>
      <c r="F11730" s="1" t="s">
        <v>81</v>
      </c>
      <c r="G11730" s="1" t="s">
        <v>24</v>
      </c>
      <c r="H11730">
        <v>42</v>
      </c>
      <c r="I11730">
        <v>56</v>
      </c>
      <c r="J11730">
        <v>2352</v>
      </c>
      <c r="K11730">
        <v>1105.4399999999998</v>
      </c>
      <c r="L11730" s="1">
        <v>1246.5600000000002</v>
      </c>
      <c r="M11730" s="1" t="s">
        <v>25</v>
      </c>
      <c r="N11730" s="1" t="s">
        <v>197</v>
      </c>
    </row>
    <row r="11731" spans="1:14" x14ac:dyDescent="0.3">
      <c r="A11731" s="1" t="s">
        <v>14</v>
      </c>
      <c r="B11731">
        <v>1128299</v>
      </c>
      <c r="C11731" s="2">
        <v>44310</v>
      </c>
      <c r="D11731" s="1" t="s">
        <v>79</v>
      </c>
      <c r="E11731" s="1" t="s">
        <v>80</v>
      </c>
      <c r="F11731" s="1" t="s">
        <v>81</v>
      </c>
      <c r="G11731" s="1" t="s">
        <v>18</v>
      </c>
      <c r="H11731">
        <v>49</v>
      </c>
      <c r="I11731">
        <v>35</v>
      </c>
      <c r="J11731">
        <v>1715</v>
      </c>
      <c r="K11731">
        <v>874.65</v>
      </c>
      <c r="L11731" s="1">
        <v>840.35</v>
      </c>
      <c r="M11731" s="1" t="s">
        <v>25</v>
      </c>
      <c r="N11731" s="1" t="s">
        <v>196</v>
      </c>
    </row>
    <row r="11732" spans="1:14" x14ac:dyDescent="0.3">
      <c r="A11732" s="1" t="s">
        <v>14</v>
      </c>
      <c r="B11732">
        <v>1128299</v>
      </c>
      <c r="C11732" s="2">
        <v>44310</v>
      </c>
      <c r="D11732" s="1" t="s">
        <v>79</v>
      </c>
      <c r="E11732" s="1" t="s">
        <v>80</v>
      </c>
      <c r="F11732" s="1" t="s">
        <v>81</v>
      </c>
      <c r="G11732" s="1" t="s">
        <v>20</v>
      </c>
      <c r="H11732">
        <v>64</v>
      </c>
      <c r="I11732">
        <v>78</v>
      </c>
      <c r="J11732">
        <v>4992</v>
      </c>
      <c r="K11732">
        <v>2196.48</v>
      </c>
      <c r="L11732" s="1">
        <v>2795.52</v>
      </c>
      <c r="M11732" s="1" t="s">
        <v>25</v>
      </c>
      <c r="N11732" s="1" t="s">
        <v>197</v>
      </c>
    </row>
    <row r="11733" spans="1:14" x14ac:dyDescent="0.3">
      <c r="A11733" s="1" t="s">
        <v>14</v>
      </c>
      <c r="B11733">
        <v>1128299</v>
      </c>
      <c r="C11733" s="2">
        <v>44341</v>
      </c>
      <c r="D11733" s="1" t="s">
        <v>79</v>
      </c>
      <c r="E11733" s="1" t="s">
        <v>80</v>
      </c>
      <c r="F11733" s="1" t="s">
        <v>81</v>
      </c>
      <c r="G11733" s="1" t="s">
        <v>21</v>
      </c>
      <c r="H11733">
        <v>46</v>
      </c>
      <c r="I11733">
        <v>125</v>
      </c>
      <c r="J11733">
        <v>5750</v>
      </c>
      <c r="K11733">
        <v>2645</v>
      </c>
      <c r="L11733" s="1">
        <v>3105</v>
      </c>
      <c r="M11733" s="1" t="s">
        <v>25</v>
      </c>
      <c r="N11733" s="1" t="s">
        <v>196</v>
      </c>
    </row>
    <row r="11734" spans="1:14" x14ac:dyDescent="0.3">
      <c r="A11734" s="1" t="s">
        <v>14</v>
      </c>
      <c r="B11734">
        <v>1128299</v>
      </c>
      <c r="C11734" s="2">
        <v>44341</v>
      </c>
      <c r="D11734" s="1" t="s">
        <v>79</v>
      </c>
      <c r="E11734" s="1" t="s">
        <v>80</v>
      </c>
      <c r="F11734" s="1" t="s">
        <v>81</v>
      </c>
      <c r="G11734" s="1" t="s">
        <v>22</v>
      </c>
      <c r="H11734">
        <v>51</v>
      </c>
      <c r="I11734">
        <v>98</v>
      </c>
      <c r="J11734">
        <v>4998</v>
      </c>
      <c r="K11734">
        <v>2249.1</v>
      </c>
      <c r="L11734" s="1">
        <v>2748.9</v>
      </c>
      <c r="M11734" s="1" t="s">
        <v>25</v>
      </c>
      <c r="N11734" s="1" t="s">
        <v>196</v>
      </c>
    </row>
    <row r="11735" spans="1:14" x14ac:dyDescent="0.3">
      <c r="A11735" s="1" t="s">
        <v>14</v>
      </c>
      <c r="B11735">
        <v>1128299</v>
      </c>
      <c r="C11735" s="2">
        <v>44341</v>
      </c>
      <c r="D11735" s="1" t="s">
        <v>79</v>
      </c>
      <c r="E11735" s="1" t="s">
        <v>80</v>
      </c>
      <c r="F11735" s="1" t="s">
        <v>81</v>
      </c>
      <c r="G11735" s="1" t="s">
        <v>23</v>
      </c>
      <c r="H11735">
        <v>50</v>
      </c>
      <c r="I11735">
        <v>88</v>
      </c>
      <c r="J11735">
        <v>4400</v>
      </c>
      <c r="K11735">
        <v>2200</v>
      </c>
      <c r="L11735" s="1">
        <v>2200</v>
      </c>
      <c r="M11735" s="1" t="s">
        <v>25</v>
      </c>
      <c r="N11735" s="1" t="s">
        <v>197</v>
      </c>
    </row>
    <row r="11736" spans="1:14" x14ac:dyDescent="0.3">
      <c r="A11736" s="1" t="s">
        <v>14</v>
      </c>
      <c r="B11736">
        <v>1128299</v>
      </c>
      <c r="C11736" s="2">
        <v>44341</v>
      </c>
      <c r="D11736" s="1" t="s">
        <v>79</v>
      </c>
      <c r="E11736" s="1" t="s">
        <v>80</v>
      </c>
      <c r="F11736" s="1" t="s">
        <v>81</v>
      </c>
      <c r="G11736" s="1" t="s">
        <v>24</v>
      </c>
      <c r="H11736">
        <v>47</v>
      </c>
      <c r="I11736">
        <v>69</v>
      </c>
      <c r="J11736">
        <v>3243</v>
      </c>
      <c r="K11736">
        <v>1621.5</v>
      </c>
      <c r="L11736" s="1">
        <v>1621.5</v>
      </c>
      <c r="M11736" s="1" t="s">
        <v>25</v>
      </c>
      <c r="N11736" s="1" t="s">
        <v>197</v>
      </c>
    </row>
    <row r="11737" spans="1:14" x14ac:dyDescent="0.3">
      <c r="A11737" s="1" t="s">
        <v>14</v>
      </c>
      <c r="B11737">
        <v>1128299</v>
      </c>
      <c r="C11737" s="2">
        <v>44341</v>
      </c>
      <c r="D11737" s="1" t="s">
        <v>79</v>
      </c>
      <c r="E11737" s="1" t="s">
        <v>80</v>
      </c>
      <c r="F11737" s="1" t="s">
        <v>81</v>
      </c>
      <c r="G11737" s="1" t="s">
        <v>18</v>
      </c>
      <c r="H11737">
        <v>44</v>
      </c>
      <c r="I11737">
        <v>49</v>
      </c>
      <c r="J11737">
        <v>2156</v>
      </c>
      <c r="K11737">
        <v>1164.24</v>
      </c>
      <c r="L11737" s="1">
        <v>991.76</v>
      </c>
      <c r="M11737" s="1" t="s">
        <v>25</v>
      </c>
      <c r="N11737" s="1" t="s">
        <v>196</v>
      </c>
    </row>
    <row r="11738" spans="1:14" x14ac:dyDescent="0.3">
      <c r="A11738" s="1" t="s">
        <v>14</v>
      </c>
      <c r="B11738">
        <v>1128299</v>
      </c>
      <c r="C11738" s="2">
        <v>44341</v>
      </c>
      <c r="D11738" s="1" t="s">
        <v>79</v>
      </c>
      <c r="E11738" s="1" t="s">
        <v>80</v>
      </c>
      <c r="F11738" s="1" t="s">
        <v>81</v>
      </c>
      <c r="G11738" s="1" t="s">
        <v>20</v>
      </c>
      <c r="H11738">
        <v>56</v>
      </c>
      <c r="I11738">
        <v>152</v>
      </c>
      <c r="J11738">
        <v>8512</v>
      </c>
      <c r="K11738">
        <v>3660.16</v>
      </c>
      <c r="L11738" s="1">
        <v>4851.84</v>
      </c>
      <c r="M11738" s="1" t="s">
        <v>25</v>
      </c>
      <c r="N11738" s="1" t="s">
        <v>197</v>
      </c>
    </row>
    <row r="11739" spans="1:14" x14ac:dyDescent="0.3">
      <c r="A11739" s="1" t="s">
        <v>14</v>
      </c>
      <c r="B11739">
        <v>1128299</v>
      </c>
      <c r="C11739" s="2">
        <v>44371</v>
      </c>
      <c r="D11739" s="1" t="s">
        <v>79</v>
      </c>
      <c r="E11739" s="1" t="s">
        <v>80</v>
      </c>
      <c r="F11739" s="1" t="s">
        <v>81</v>
      </c>
      <c r="G11739" s="1" t="s">
        <v>21</v>
      </c>
      <c r="H11739">
        <v>53</v>
      </c>
      <c r="I11739">
        <v>233</v>
      </c>
      <c r="J11739">
        <v>12349</v>
      </c>
      <c r="K11739">
        <v>5804.03</v>
      </c>
      <c r="L11739" s="1">
        <v>6544.97</v>
      </c>
      <c r="M11739" s="1" t="s">
        <v>25</v>
      </c>
      <c r="N11739" s="1" t="s">
        <v>196</v>
      </c>
    </row>
    <row r="11740" spans="1:14" x14ac:dyDescent="0.3">
      <c r="A11740" s="1" t="s">
        <v>14</v>
      </c>
      <c r="B11740">
        <v>1128299</v>
      </c>
      <c r="C11740" s="2">
        <v>44371</v>
      </c>
      <c r="D11740" s="1" t="s">
        <v>79</v>
      </c>
      <c r="E11740" s="1" t="s">
        <v>80</v>
      </c>
      <c r="F11740" s="1" t="s">
        <v>81</v>
      </c>
      <c r="G11740" s="1" t="s">
        <v>22</v>
      </c>
      <c r="H11740">
        <v>62</v>
      </c>
      <c r="I11740">
        <v>176</v>
      </c>
      <c r="J11740">
        <v>10912</v>
      </c>
      <c r="K11740">
        <v>5019.5199999999995</v>
      </c>
      <c r="L11740" s="1">
        <v>5892.4800000000005</v>
      </c>
      <c r="M11740" s="1" t="s">
        <v>25</v>
      </c>
      <c r="N11740" s="1" t="s">
        <v>196</v>
      </c>
    </row>
    <row r="11741" spans="1:14" x14ac:dyDescent="0.3">
      <c r="A11741" s="1" t="s">
        <v>14</v>
      </c>
      <c r="B11741">
        <v>1128299</v>
      </c>
      <c r="C11741" s="2">
        <v>44371</v>
      </c>
      <c r="D11741" s="1" t="s">
        <v>79</v>
      </c>
      <c r="E11741" s="1" t="s">
        <v>80</v>
      </c>
      <c r="F11741" s="1" t="s">
        <v>81</v>
      </c>
      <c r="G11741" s="1" t="s">
        <v>23</v>
      </c>
      <c r="H11741">
        <v>73</v>
      </c>
      <c r="I11741">
        <v>195</v>
      </c>
      <c r="J11741">
        <v>14235</v>
      </c>
      <c r="K11741">
        <v>6832.8</v>
      </c>
      <c r="L11741" s="1">
        <v>7402.2</v>
      </c>
      <c r="M11741" s="1" t="s">
        <v>25</v>
      </c>
      <c r="N11741" s="1" t="s">
        <v>197</v>
      </c>
    </row>
    <row r="11742" spans="1:14" x14ac:dyDescent="0.3">
      <c r="A11742" s="1" t="s">
        <v>14</v>
      </c>
      <c r="B11742">
        <v>1128299</v>
      </c>
      <c r="C11742" s="2">
        <v>44371</v>
      </c>
      <c r="D11742" s="1" t="s">
        <v>79</v>
      </c>
      <c r="E11742" s="1" t="s">
        <v>80</v>
      </c>
      <c r="F11742" s="1" t="s">
        <v>81</v>
      </c>
      <c r="G11742" s="1" t="s">
        <v>24</v>
      </c>
      <c r="H11742">
        <v>72</v>
      </c>
      <c r="I11742">
        <v>142</v>
      </c>
      <c r="J11742">
        <v>10224</v>
      </c>
      <c r="K11742">
        <v>5009.76</v>
      </c>
      <c r="L11742" s="1">
        <v>5214.24</v>
      </c>
      <c r="M11742" s="1" t="s">
        <v>25</v>
      </c>
      <c r="N11742" s="1" t="s">
        <v>197</v>
      </c>
    </row>
    <row r="11743" spans="1:14" x14ac:dyDescent="0.3">
      <c r="A11743" s="1" t="s">
        <v>14</v>
      </c>
      <c r="B11743">
        <v>1128299</v>
      </c>
      <c r="C11743" s="2">
        <v>44371</v>
      </c>
      <c r="D11743" s="1" t="s">
        <v>79</v>
      </c>
      <c r="E11743" s="1" t="s">
        <v>80</v>
      </c>
      <c r="F11743" s="1" t="s">
        <v>81</v>
      </c>
      <c r="G11743" s="1" t="s">
        <v>18</v>
      </c>
      <c r="H11743">
        <v>81</v>
      </c>
      <c r="I11743">
        <v>104</v>
      </c>
      <c r="J11743">
        <v>8424</v>
      </c>
      <c r="K11743">
        <v>4296.24</v>
      </c>
      <c r="L11743" s="1">
        <v>4127.76</v>
      </c>
      <c r="M11743" s="1" t="s">
        <v>25</v>
      </c>
      <c r="N11743" s="1" t="s">
        <v>196</v>
      </c>
    </row>
    <row r="11744" spans="1:14" x14ac:dyDescent="0.3">
      <c r="A11744" s="1" t="s">
        <v>14</v>
      </c>
      <c r="B11744">
        <v>1128299</v>
      </c>
      <c r="C11744" s="2">
        <v>44371</v>
      </c>
      <c r="D11744" s="1" t="s">
        <v>79</v>
      </c>
      <c r="E11744" s="1" t="s">
        <v>80</v>
      </c>
      <c r="F11744" s="1" t="s">
        <v>81</v>
      </c>
      <c r="G11744" s="1" t="s">
        <v>20</v>
      </c>
      <c r="H11744">
        <v>96</v>
      </c>
      <c r="I11744">
        <v>182</v>
      </c>
      <c r="J11744">
        <v>17472</v>
      </c>
      <c r="K11744">
        <v>6988.8</v>
      </c>
      <c r="L11744" s="1">
        <v>10483.200000000001</v>
      </c>
      <c r="M11744" s="1" t="s">
        <v>25</v>
      </c>
      <c r="N11744" s="1" t="s">
        <v>197</v>
      </c>
    </row>
    <row r="11745" spans="1:14" x14ac:dyDescent="0.3">
      <c r="A11745" s="1" t="s">
        <v>14</v>
      </c>
      <c r="B11745">
        <v>1128299</v>
      </c>
      <c r="C11745" s="2">
        <v>44400</v>
      </c>
      <c r="D11745" s="1" t="s">
        <v>79</v>
      </c>
      <c r="E11745" s="1" t="s">
        <v>80</v>
      </c>
      <c r="F11745" s="1" t="s">
        <v>81</v>
      </c>
      <c r="G11745" s="1" t="s">
        <v>21</v>
      </c>
      <c r="H11745">
        <v>79</v>
      </c>
      <c r="I11745">
        <v>255</v>
      </c>
      <c r="J11745">
        <v>20145</v>
      </c>
      <c r="K11745">
        <v>10072.5</v>
      </c>
      <c r="L11745" s="1">
        <v>10072.5</v>
      </c>
      <c r="M11745" s="1" t="s">
        <v>25</v>
      </c>
      <c r="N11745" s="1" t="s">
        <v>196</v>
      </c>
    </row>
    <row r="11746" spans="1:14" x14ac:dyDescent="0.3">
      <c r="A11746" s="1" t="s">
        <v>14</v>
      </c>
      <c r="B11746">
        <v>1128299</v>
      </c>
      <c r="C11746" s="2">
        <v>44400</v>
      </c>
      <c r="D11746" s="1" t="s">
        <v>79</v>
      </c>
      <c r="E11746" s="1" t="s">
        <v>80</v>
      </c>
      <c r="F11746" s="1" t="s">
        <v>81</v>
      </c>
      <c r="G11746" s="1" t="s">
        <v>22</v>
      </c>
      <c r="H11746">
        <v>81</v>
      </c>
      <c r="I11746">
        <v>203</v>
      </c>
      <c r="J11746">
        <v>16443</v>
      </c>
      <c r="K11746">
        <v>8221.5</v>
      </c>
      <c r="L11746" s="1">
        <v>8221.5</v>
      </c>
      <c r="M11746" s="1" t="s">
        <v>25</v>
      </c>
      <c r="N11746" s="1" t="s">
        <v>196</v>
      </c>
    </row>
    <row r="11747" spans="1:14" x14ac:dyDescent="0.3">
      <c r="A11747" s="1" t="s">
        <v>14</v>
      </c>
      <c r="B11747">
        <v>1128299</v>
      </c>
      <c r="C11747" s="2">
        <v>44400</v>
      </c>
      <c r="D11747" s="1" t="s">
        <v>79</v>
      </c>
      <c r="E11747" s="1" t="s">
        <v>80</v>
      </c>
      <c r="F11747" s="1" t="s">
        <v>81</v>
      </c>
      <c r="G11747" s="1" t="s">
        <v>23</v>
      </c>
      <c r="H11747">
        <v>86</v>
      </c>
      <c r="I11747">
        <v>182</v>
      </c>
      <c r="J11747">
        <v>15652</v>
      </c>
      <c r="K11747">
        <v>7043.4</v>
      </c>
      <c r="L11747" s="1">
        <v>8608.6</v>
      </c>
      <c r="M11747" s="1" t="s">
        <v>25</v>
      </c>
      <c r="N11747" s="1" t="s">
        <v>197</v>
      </c>
    </row>
    <row r="11748" spans="1:14" x14ac:dyDescent="0.3">
      <c r="A11748" s="1" t="s">
        <v>14</v>
      </c>
      <c r="B11748">
        <v>1128299</v>
      </c>
      <c r="C11748" s="2">
        <v>44400</v>
      </c>
      <c r="D11748" s="1" t="s">
        <v>79</v>
      </c>
      <c r="E11748" s="1" t="s">
        <v>80</v>
      </c>
      <c r="F11748" s="1" t="s">
        <v>81</v>
      </c>
      <c r="G11748" s="1" t="s">
        <v>24</v>
      </c>
      <c r="H11748">
        <v>82</v>
      </c>
      <c r="I11748">
        <v>149</v>
      </c>
      <c r="J11748">
        <v>12218</v>
      </c>
      <c r="K11748">
        <v>5620.28</v>
      </c>
      <c r="L11748" s="1">
        <v>6597.72</v>
      </c>
      <c r="M11748" s="1" t="s">
        <v>25</v>
      </c>
      <c r="N11748" s="1" t="s">
        <v>197</v>
      </c>
    </row>
    <row r="11749" spans="1:14" x14ac:dyDescent="0.3">
      <c r="A11749" s="1" t="s">
        <v>14</v>
      </c>
      <c r="B11749">
        <v>1128299</v>
      </c>
      <c r="C11749" s="2">
        <v>44400</v>
      </c>
      <c r="D11749" s="1" t="s">
        <v>79</v>
      </c>
      <c r="E11749" s="1" t="s">
        <v>80</v>
      </c>
      <c r="F11749" s="1" t="s">
        <v>81</v>
      </c>
      <c r="G11749" s="1" t="s">
        <v>18</v>
      </c>
      <c r="H11749">
        <v>85</v>
      </c>
      <c r="I11749">
        <v>162</v>
      </c>
      <c r="J11749">
        <v>13770</v>
      </c>
      <c r="K11749">
        <v>7573.5000000000009</v>
      </c>
      <c r="L11749" s="1">
        <v>6196.4999999999991</v>
      </c>
      <c r="M11749" s="1" t="s">
        <v>25</v>
      </c>
      <c r="N11749" s="1" t="s">
        <v>196</v>
      </c>
    </row>
    <row r="11750" spans="1:14" x14ac:dyDescent="0.3">
      <c r="A11750" s="1" t="s">
        <v>14</v>
      </c>
      <c r="B11750">
        <v>1128299</v>
      </c>
      <c r="C11750" s="2">
        <v>44400</v>
      </c>
      <c r="D11750" s="1" t="s">
        <v>79</v>
      </c>
      <c r="E11750" s="1" t="s">
        <v>80</v>
      </c>
      <c r="F11750" s="1" t="s">
        <v>81</v>
      </c>
      <c r="G11750" s="1" t="s">
        <v>20</v>
      </c>
      <c r="H11750">
        <v>96</v>
      </c>
      <c r="I11750">
        <v>180</v>
      </c>
      <c r="J11750">
        <v>17280</v>
      </c>
      <c r="K11750">
        <v>6912</v>
      </c>
      <c r="L11750" s="1">
        <v>10368</v>
      </c>
      <c r="M11750" s="1" t="s">
        <v>25</v>
      </c>
      <c r="N11750" s="1" t="s">
        <v>197</v>
      </c>
    </row>
    <row r="11751" spans="1:14" x14ac:dyDescent="0.3">
      <c r="A11751" s="1" t="s">
        <v>14</v>
      </c>
      <c r="B11751">
        <v>1128299</v>
      </c>
      <c r="C11751" s="2">
        <v>44432</v>
      </c>
      <c r="D11751" s="1" t="s">
        <v>79</v>
      </c>
      <c r="E11751" s="1" t="s">
        <v>80</v>
      </c>
      <c r="F11751" s="1" t="s">
        <v>81</v>
      </c>
      <c r="G11751" s="1" t="s">
        <v>21</v>
      </c>
      <c r="H11751">
        <v>83</v>
      </c>
      <c r="I11751">
        <v>240</v>
      </c>
      <c r="J11751">
        <v>19920</v>
      </c>
      <c r="K11751">
        <v>8964</v>
      </c>
      <c r="L11751" s="1">
        <v>10956</v>
      </c>
      <c r="M11751" s="1" t="s">
        <v>25</v>
      </c>
      <c r="N11751" s="1" t="s">
        <v>196</v>
      </c>
    </row>
    <row r="11752" spans="1:14" x14ac:dyDescent="0.3">
      <c r="A11752" s="1" t="s">
        <v>14</v>
      </c>
      <c r="B11752">
        <v>1128299</v>
      </c>
      <c r="C11752" s="2">
        <v>44432</v>
      </c>
      <c r="D11752" s="1" t="s">
        <v>79</v>
      </c>
      <c r="E11752" s="1" t="s">
        <v>80</v>
      </c>
      <c r="F11752" s="1" t="s">
        <v>81</v>
      </c>
      <c r="G11752" s="1" t="s">
        <v>22</v>
      </c>
      <c r="H11752">
        <v>76</v>
      </c>
      <c r="I11752">
        <v>202</v>
      </c>
      <c r="J11752">
        <v>15352</v>
      </c>
      <c r="K11752">
        <v>7368.96</v>
      </c>
      <c r="L11752" s="1">
        <v>7983.04</v>
      </c>
      <c r="M11752" s="1" t="s">
        <v>25</v>
      </c>
      <c r="N11752" s="1" t="s">
        <v>196</v>
      </c>
    </row>
    <row r="11753" spans="1:14" x14ac:dyDescent="0.3">
      <c r="A11753" s="1" t="s">
        <v>14</v>
      </c>
      <c r="B11753">
        <v>1128299</v>
      </c>
      <c r="C11753" s="2">
        <v>44432</v>
      </c>
      <c r="D11753" s="1" t="s">
        <v>79</v>
      </c>
      <c r="E11753" s="1" t="s">
        <v>80</v>
      </c>
      <c r="F11753" s="1" t="s">
        <v>81</v>
      </c>
      <c r="G11753" s="1" t="s">
        <v>23</v>
      </c>
      <c r="H11753">
        <v>69</v>
      </c>
      <c r="I11753">
        <v>189</v>
      </c>
      <c r="J11753">
        <v>13041</v>
      </c>
      <c r="K11753">
        <v>6259.6799999999994</v>
      </c>
      <c r="L11753" s="1">
        <v>6781.3200000000006</v>
      </c>
      <c r="M11753" s="1" t="s">
        <v>25</v>
      </c>
      <c r="N11753" s="1" t="s">
        <v>197</v>
      </c>
    </row>
    <row r="11754" spans="1:14" x14ac:dyDescent="0.3">
      <c r="A11754" s="1" t="s">
        <v>14</v>
      </c>
      <c r="B11754">
        <v>1128299</v>
      </c>
      <c r="C11754" s="2">
        <v>44432</v>
      </c>
      <c r="D11754" s="1" t="s">
        <v>79</v>
      </c>
      <c r="E11754" s="1" t="s">
        <v>80</v>
      </c>
      <c r="F11754" s="1" t="s">
        <v>81</v>
      </c>
      <c r="G11754" s="1" t="s">
        <v>24</v>
      </c>
      <c r="H11754">
        <v>66</v>
      </c>
      <c r="I11754">
        <v>111</v>
      </c>
      <c r="J11754">
        <v>7326</v>
      </c>
      <c r="K11754">
        <v>3589.74</v>
      </c>
      <c r="L11754" s="1">
        <v>3736.26</v>
      </c>
      <c r="M11754" s="1" t="s">
        <v>25</v>
      </c>
      <c r="N11754" s="1" t="s">
        <v>197</v>
      </c>
    </row>
    <row r="11755" spans="1:14" x14ac:dyDescent="0.3">
      <c r="A11755" s="1" t="s">
        <v>14</v>
      </c>
      <c r="B11755">
        <v>1128299</v>
      </c>
      <c r="C11755" s="2">
        <v>44432</v>
      </c>
      <c r="D11755" s="1" t="s">
        <v>79</v>
      </c>
      <c r="E11755" s="1" t="s">
        <v>80</v>
      </c>
      <c r="F11755" s="1" t="s">
        <v>81</v>
      </c>
      <c r="G11755" s="1" t="s">
        <v>18</v>
      </c>
      <c r="H11755">
        <v>64</v>
      </c>
      <c r="I11755">
        <v>106</v>
      </c>
      <c r="J11755">
        <v>6784</v>
      </c>
      <c r="K11755">
        <v>3459.84</v>
      </c>
      <c r="L11755" s="1">
        <v>3324.16</v>
      </c>
      <c r="M11755" s="1" t="s">
        <v>25</v>
      </c>
      <c r="N11755" s="1" t="s">
        <v>196</v>
      </c>
    </row>
    <row r="11756" spans="1:14" x14ac:dyDescent="0.3">
      <c r="A11756" s="1" t="s">
        <v>14</v>
      </c>
      <c r="B11756">
        <v>1128299</v>
      </c>
      <c r="C11756" s="2">
        <v>44432</v>
      </c>
      <c r="D11756" s="1" t="s">
        <v>79</v>
      </c>
      <c r="E11756" s="1" t="s">
        <v>80</v>
      </c>
      <c r="F11756" s="1" t="s">
        <v>81</v>
      </c>
      <c r="G11756" s="1" t="s">
        <v>20</v>
      </c>
      <c r="H11756">
        <v>73</v>
      </c>
      <c r="I11756">
        <v>75</v>
      </c>
      <c r="J11756">
        <v>5475</v>
      </c>
      <c r="K11756">
        <v>2299.5</v>
      </c>
      <c r="L11756" s="1">
        <v>3175.5</v>
      </c>
      <c r="M11756" s="1" t="s">
        <v>25</v>
      </c>
      <c r="N11756" s="1" t="s">
        <v>197</v>
      </c>
    </row>
    <row r="11757" spans="1:14" x14ac:dyDescent="0.3">
      <c r="A11757" s="1" t="s">
        <v>14</v>
      </c>
      <c r="B11757">
        <v>1128299</v>
      </c>
      <c r="C11757" s="2">
        <v>44464</v>
      </c>
      <c r="D11757" s="1" t="s">
        <v>79</v>
      </c>
      <c r="E11757" s="1" t="s">
        <v>80</v>
      </c>
      <c r="F11757" s="1" t="s">
        <v>81</v>
      </c>
      <c r="G11757" s="1" t="s">
        <v>21</v>
      </c>
      <c r="H11757">
        <v>46</v>
      </c>
      <c r="I11757">
        <v>113</v>
      </c>
      <c r="J11757">
        <v>5198</v>
      </c>
      <c r="K11757">
        <v>2599</v>
      </c>
      <c r="L11757" s="1">
        <v>2599</v>
      </c>
      <c r="M11757" s="1" t="s">
        <v>25</v>
      </c>
      <c r="N11757" s="1" t="s">
        <v>196</v>
      </c>
    </row>
    <row r="11758" spans="1:14" x14ac:dyDescent="0.3">
      <c r="A11758" s="1" t="s">
        <v>14</v>
      </c>
      <c r="B11758">
        <v>1128299</v>
      </c>
      <c r="C11758" s="2">
        <v>44464</v>
      </c>
      <c r="D11758" s="1" t="s">
        <v>79</v>
      </c>
      <c r="E11758" s="1" t="s">
        <v>80</v>
      </c>
      <c r="F11758" s="1" t="s">
        <v>81</v>
      </c>
      <c r="G11758" s="1" t="s">
        <v>22</v>
      </c>
      <c r="H11758">
        <v>52</v>
      </c>
      <c r="I11758">
        <v>113</v>
      </c>
      <c r="J11758">
        <v>5876</v>
      </c>
      <c r="K11758">
        <v>2702.9599999999996</v>
      </c>
      <c r="L11758" s="1">
        <v>3173.0400000000004</v>
      </c>
      <c r="M11758" s="1" t="s">
        <v>25</v>
      </c>
      <c r="N11758" s="1" t="s">
        <v>196</v>
      </c>
    </row>
    <row r="11759" spans="1:14" x14ac:dyDescent="0.3">
      <c r="A11759" s="1" t="s">
        <v>14</v>
      </c>
      <c r="B11759">
        <v>1128299</v>
      </c>
      <c r="C11759" s="2">
        <v>44464</v>
      </c>
      <c r="D11759" s="1" t="s">
        <v>79</v>
      </c>
      <c r="E11759" s="1" t="s">
        <v>80</v>
      </c>
      <c r="F11759" s="1" t="s">
        <v>81</v>
      </c>
      <c r="G11759" s="1" t="s">
        <v>23</v>
      </c>
      <c r="H11759">
        <v>47</v>
      </c>
      <c r="I11759">
        <v>65</v>
      </c>
      <c r="J11759">
        <v>3055</v>
      </c>
      <c r="K11759">
        <v>1435.85</v>
      </c>
      <c r="L11759" s="1">
        <v>1619.15</v>
      </c>
      <c r="M11759" s="1" t="s">
        <v>25</v>
      </c>
      <c r="N11759" s="1" t="s">
        <v>197</v>
      </c>
    </row>
    <row r="11760" spans="1:14" x14ac:dyDescent="0.3">
      <c r="A11760" s="1" t="s">
        <v>14</v>
      </c>
      <c r="B11760">
        <v>1128299</v>
      </c>
      <c r="C11760" s="2">
        <v>44464</v>
      </c>
      <c r="D11760" s="1" t="s">
        <v>79</v>
      </c>
      <c r="E11760" s="1" t="s">
        <v>80</v>
      </c>
      <c r="F11760" s="1" t="s">
        <v>81</v>
      </c>
      <c r="G11760" s="1" t="s">
        <v>24</v>
      </c>
      <c r="H11760">
        <v>45</v>
      </c>
      <c r="I11760">
        <v>54</v>
      </c>
      <c r="J11760">
        <v>2430</v>
      </c>
      <c r="K11760">
        <v>1190.7</v>
      </c>
      <c r="L11760" s="1">
        <v>1239.3</v>
      </c>
      <c r="M11760" s="1" t="s">
        <v>25</v>
      </c>
      <c r="N11760" s="1" t="s">
        <v>197</v>
      </c>
    </row>
    <row r="11761" spans="1:14" x14ac:dyDescent="0.3">
      <c r="A11761" s="1" t="s">
        <v>14</v>
      </c>
      <c r="B11761">
        <v>1128299</v>
      </c>
      <c r="C11761" s="2">
        <v>44464</v>
      </c>
      <c r="D11761" s="1" t="s">
        <v>79</v>
      </c>
      <c r="E11761" s="1" t="s">
        <v>80</v>
      </c>
      <c r="F11761" s="1" t="s">
        <v>81</v>
      </c>
      <c r="G11761" s="1" t="s">
        <v>18</v>
      </c>
      <c r="H11761">
        <v>58</v>
      </c>
      <c r="I11761">
        <v>56</v>
      </c>
      <c r="J11761">
        <v>3248</v>
      </c>
      <c r="K11761">
        <v>1624</v>
      </c>
      <c r="L11761" s="1">
        <v>1624</v>
      </c>
      <c r="M11761" s="1" t="s">
        <v>25</v>
      </c>
      <c r="N11761" s="1" t="s">
        <v>196</v>
      </c>
    </row>
    <row r="11762" spans="1:14" x14ac:dyDescent="0.3">
      <c r="A11762" s="1" t="s">
        <v>14</v>
      </c>
      <c r="B11762">
        <v>1128299</v>
      </c>
      <c r="C11762" s="2">
        <v>44464</v>
      </c>
      <c r="D11762" s="1" t="s">
        <v>79</v>
      </c>
      <c r="E11762" s="1" t="s">
        <v>80</v>
      </c>
      <c r="F11762" s="1" t="s">
        <v>81</v>
      </c>
      <c r="G11762" s="1" t="s">
        <v>20</v>
      </c>
      <c r="H11762">
        <v>42</v>
      </c>
      <c r="I11762">
        <v>70</v>
      </c>
      <c r="J11762">
        <v>2940</v>
      </c>
      <c r="K11762">
        <v>1264.2</v>
      </c>
      <c r="L11762" s="1">
        <v>1675.8</v>
      </c>
      <c r="M11762" s="1" t="s">
        <v>25</v>
      </c>
      <c r="N11762" s="1" t="s">
        <v>197</v>
      </c>
    </row>
    <row r="11763" spans="1:14" x14ac:dyDescent="0.3">
      <c r="A11763" s="1" t="s">
        <v>14</v>
      </c>
      <c r="B11763">
        <v>1128299</v>
      </c>
      <c r="C11763" s="2">
        <v>44493</v>
      </c>
      <c r="D11763" s="1" t="s">
        <v>79</v>
      </c>
      <c r="E11763" s="1" t="s">
        <v>80</v>
      </c>
      <c r="F11763" s="1" t="s">
        <v>81</v>
      </c>
      <c r="G11763" s="1" t="s">
        <v>21</v>
      </c>
      <c r="H11763">
        <v>38</v>
      </c>
      <c r="I11763">
        <v>102</v>
      </c>
      <c r="J11763">
        <v>3876</v>
      </c>
      <c r="K11763">
        <v>1744.1999999999998</v>
      </c>
      <c r="L11763" s="1">
        <v>2131.8000000000002</v>
      </c>
      <c r="M11763" s="1" t="s">
        <v>25</v>
      </c>
      <c r="N11763" s="1" t="s">
        <v>196</v>
      </c>
    </row>
    <row r="11764" spans="1:14" x14ac:dyDescent="0.3">
      <c r="A11764" s="1" t="s">
        <v>14</v>
      </c>
      <c r="B11764">
        <v>1128299</v>
      </c>
      <c r="C11764" s="2">
        <v>44493</v>
      </c>
      <c r="D11764" s="1" t="s">
        <v>79</v>
      </c>
      <c r="E11764" s="1" t="s">
        <v>80</v>
      </c>
      <c r="F11764" s="1" t="s">
        <v>81</v>
      </c>
      <c r="G11764" s="1" t="s">
        <v>22</v>
      </c>
      <c r="H11764">
        <v>51</v>
      </c>
      <c r="I11764">
        <v>142</v>
      </c>
      <c r="J11764">
        <v>7242</v>
      </c>
      <c r="K11764">
        <v>3548.58</v>
      </c>
      <c r="L11764" s="1">
        <v>3693.42</v>
      </c>
      <c r="M11764" s="1" t="s">
        <v>25</v>
      </c>
      <c r="N11764" s="1" t="s">
        <v>196</v>
      </c>
    </row>
    <row r="11765" spans="1:14" x14ac:dyDescent="0.3">
      <c r="A11765" s="1" t="s">
        <v>14</v>
      </c>
      <c r="B11765">
        <v>1128299</v>
      </c>
      <c r="C11765" s="2">
        <v>44493</v>
      </c>
      <c r="D11765" s="1" t="s">
        <v>79</v>
      </c>
      <c r="E11765" s="1" t="s">
        <v>80</v>
      </c>
      <c r="F11765" s="1" t="s">
        <v>81</v>
      </c>
      <c r="G11765" s="1" t="s">
        <v>23</v>
      </c>
      <c r="H11765">
        <v>46</v>
      </c>
      <c r="I11765">
        <v>95</v>
      </c>
      <c r="J11765">
        <v>4370</v>
      </c>
      <c r="K11765">
        <v>2010.1999999999998</v>
      </c>
      <c r="L11765" s="1">
        <v>2359.8000000000002</v>
      </c>
      <c r="M11765" s="1" t="s">
        <v>25</v>
      </c>
      <c r="N11765" s="1" t="s">
        <v>197</v>
      </c>
    </row>
    <row r="11766" spans="1:14" x14ac:dyDescent="0.3">
      <c r="A11766" s="1" t="s">
        <v>14</v>
      </c>
      <c r="B11766">
        <v>1128299</v>
      </c>
      <c r="C11766" s="2">
        <v>44493</v>
      </c>
      <c r="D11766" s="1" t="s">
        <v>79</v>
      </c>
      <c r="E11766" s="1" t="s">
        <v>80</v>
      </c>
      <c r="F11766" s="1" t="s">
        <v>81</v>
      </c>
      <c r="G11766" s="1" t="s">
        <v>24</v>
      </c>
      <c r="H11766">
        <v>41</v>
      </c>
      <c r="I11766">
        <v>98</v>
      </c>
      <c r="J11766">
        <v>4018</v>
      </c>
      <c r="K11766">
        <v>1968.82</v>
      </c>
      <c r="L11766" s="1">
        <v>2049.1800000000003</v>
      </c>
      <c r="M11766" s="1" t="s">
        <v>25</v>
      </c>
      <c r="N11766" s="1" t="s">
        <v>197</v>
      </c>
    </row>
    <row r="11767" spans="1:14" x14ac:dyDescent="0.3">
      <c r="A11767" s="1" t="s">
        <v>14</v>
      </c>
      <c r="B11767">
        <v>1128299</v>
      </c>
      <c r="C11767" s="2">
        <v>44493</v>
      </c>
      <c r="D11767" s="1" t="s">
        <v>79</v>
      </c>
      <c r="E11767" s="1" t="s">
        <v>80</v>
      </c>
      <c r="F11767" s="1" t="s">
        <v>81</v>
      </c>
      <c r="G11767" s="1" t="s">
        <v>18</v>
      </c>
      <c r="H11767">
        <v>53</v>
      </c>
      <c r="I11767">
        <v>87</v>
      </c>
      <c r="J11767">
        <v>4611</v>
      </c>
      <c r="K11767">
        <v>2489.94</v>
      </c>
      <c r="L11767" s="1">
        <v>2121.06</v>
      </c>
      <c r="M11767" s="1" t="s">
        <v>25</v>
      </c>
      <c r="N11767" s="1" t="s">
        <v>196</v>
      </c>
    </row>
    <row r="11768" spans="1:14" x14ac:dyDescent="0.3">
      <c r="A11768" s="1" t="s">
        <v>14</v>
      </c>
      <c r="B11768">
        <v>1128299</v>
      </c>
      <c r="C11768" s="2">
        <v>44493</v>
      </c>
      <c r="D11768" s="1" t="s">
        <v>79</v>
      </c>
      <c r="E11768" s="1" t="s">
        <v>80</v>
      </c>
      <c r="F11768" s="1" t="s">
        <v>81</v>
      </c>
      <c r="G11768" s="1" t="s">
        <v>20</v>
      </c>
      <c r="H11768">
        <v>59</v>
      </c>
      <c r="I11768">
        <v>102</v>
      </c>
      <c r="J11768">
        <v>6018</v>
      </c>
      <c r="K11768">
        <v>2647.92</v>
      </c>
      <c r="L11768" s="1">
        <v>3370.08</v>
      </c>
      <c r="M11768" s="1" t="s">
        <v>25</v>
      </c>
      <c r="N11768" s="1" t="s">
        <v>197</v>
      </c>
    </row>
    <row r="11769" spans="1:14" x14ac:dyDescent="0.3">
      <c r="A11769" s="1" t="s">
        <v>14</v>
      </c>
      <c r="B11769">
        <v>1128299</v>
      </c>
      <c r="C11769" s="2">
        <v>44524</v>
      </c>
      <c r="D11769" s="1" t="s">
        <v>79</v>
      </c>
      <c r="E11769" s="1" t="s">
        <v>80</v>
      </c>
      <c r="F11769" s="1" t="s">
        <v>81</v>
      </c>
      <c r="G11769" s="1" t="s">
        <v>21</v>
      </c>
      <c r="H11769">
        <v>42</v>
      </c>
      <c r="I11769">
        <v>155</v>
      </c>
      <c r="J11769">
        <v>6510</v>
      </c>
      <c r="K11769">
        <v>3059.7</v>
      </c>
      <c r="L11769" s="1">
        <v>3450.3</v>
      </c>
      <c r="M11769" s="1" t="s">
        <v>25</v>
      </c>
      <c r="N11769" s="1" t="s">
        <v>196</v>
      </c>
    </row>
    <row r="11770" spans="1:14" x14ac:dyDescent="0.3">
      <c r="A11770" s="1" t="s">
        <v>14</v>
      </c>
      <c r="B11770">
        <v>1128299</v>
      </c>
      <c r="C11770" s="2">
        <v>44524</v>
      </c>
      <c r="D11770" s="1" t="s">
        <v>79</v>
      </c>
      <c r="E11770" s="1" t="s">
        <v>80</v>
      </c>
      <c r="F11770" s="1" t="s">
        <v>81</v>
      </c>
      <c r="G11770" s="1" t="s">
        <v>22</v>
      </c>
      <c r="H11770">
        <v>47</v>
      </c>
      <c r="I11770">
        <v>169</v>
      </c>
      <c r="J11770">
        <v>7943</v>
      </c>
      <c r="K11770">
        <v>3892.0699999999997</v>
      </c>
      <c r="L11770" s="1">
        <v>4050.9300000000003</v>
      </c>
      <c r="M11770" s="1" t="s">
        <v>25</v>
      </c>
      <c r="N11770" s="1" t="s">
        <v>196</v>
      </c>
    </row>
    <row r="11771" spans="1:14" x14ac:dyDescent="0.3">
      <c r="A11771" s="1" t="s">
        <v>14</v>
      </c>
      <c r="B11771">
        <v>1128299</v>
      </c>
      <c r="C11771" s="2">
        <v>44524</v>
      </c>
      <c r="D11771" s="1" t="s">
        <v>79</v>
      </c>
      <c r="E11771" s="1" t="s">
        <v>80</v>
      </c>
      <c r="F11771" s="1" t="s">
        <v>81</v>
      </c>
      <c r="G11771" s="1" t="s">
        <v>23</v>
      </c>
      <c r="H11771">
        <v>43</v>
      </c>
      <c r="I11771">
        <v>138</v>
      </c>
      <c r="J11771">
        <v>5934</v>
      </c>
      <c r="K11771">
        <v>2848.3199999999997</v>
      </c>
      <c r="L11771" s="1">
        <v>3085.6800000000003</v>
      </c>
      <c r="M11771" s="1" t="s">
        <v>25</v>
      </c>
      <c r="N11771" s="1" t="s">
        <v>197</v>
      </c>
    </row>
    <row r="11772" spans="1:14" x14ac:dyDescent="0.3">
      <c r="A11772" s="1" t="s">
        <v>14</v>
      </c>
      <c r="B11772">
        <v>1128299</v>
      </c>
      <c r="C11772" s="2">
        <v>44524</v>
      </c>
      <c r="D11772" s="1" t="s">
        <v>79</v>
      </c>
      <c r="E11772" s="1" t="s">
        <v>80</v>
      </c>
      <c r="F11772" s="1" t="s">
        <v>81</v>
      </c>
      <c r="G11772" s="1" t="s">
        <v>24</v>
      </c>
      <c r="H11772">
        <v>52</v>
      </c>
      <c r="I11772">
        <v>113</v>
      </c>
      <c r="J11772">
        <v>5876</v>
      </c>
      <c r="K11772">
        <v>2820.48</v>
      </c>
      <c r="L11772" s="1">
        <v>3055.52</v>
      </c>
      <c r="M11772" s="1" t="s">
        <v>25</v>
      </c>
      <c r="N11772" s="1" t="s">
        <v>197</v>
      </c>
    </row>
    <row r="11773" spans="1:14" x14ac:dyDescent="0.3">
      <c r="A11773" s="1" t="s">
        <v>14</v>
      </c>
      <c r="B11773">
        <v>1128299</v>
      </c>
      <c r="C11773" s="2">
        <v>44524</v>
      </c>
      <c r="D11773" s="1" t="s">
        <v>79</v>
      </c>
      <c r="E11773" s="1" t="s">
        <v>80</v>
      </c>
      <c r="F11773" s="1" t="s">
        <v>81</v>
      </c>
      <c r="G11773" s="1" t="s">
        <v>18</v>
      </c>
      <c r="H11773">
        <v>73</v>
      </c>
      <c r="I11773">
        <v>111</v>
      </c>
      <c r="J11773">
        <v>8103</v>
      </c>
      <c r="K11773">
        <v>4456.6500000000005</v>
      </c>
      <c r="L11773" s="1">
        <v>3646.3499999999995</v>
      </c>
      <c r="M11773" s="1" t="s">
        <v>25</v>
      </c>
      <c r="N11773" s="1" t="s">
        <v>196</v>
      </c>
    </row>
    <row r="11774" spans="1:14" x14ac:dyDescent="0.3">
      <c r="A11774" s="1" t="s">
        <v>14</v>
      </c>
      <c r="B11774">
        <v>1128299</v>
      </c>
      <c r="C11774" s="2">
        <v>44524</v>
      </c>
      <c r="D11774" s="1" t="s">
        <v>79</v>
      </c>
      <c r="E11774" s="1" t="s">
        <v>80</v>
      </c>
      <c r="F11774" s="1" t="s">
        <v>81</v>
      </c>
      <c r="G11774" s="1" t="s">
        <v>20</v>
      </c>
      <c r="H11774">
        <v>74</v>
      </c>
      <c r="I11774">
        <v>149</v>
      </c>
      <c r="J11774">
        <v>11026</v>
      </c>
      <c r="K11774">
        <v>4410.4000000000005</v>
      </c>
      <c r="L11774" s="1">
        <v>6615.5999999999995</v>
      </c>
      <c r="M11774" s="1" t="s">
        <v>25</v>
      </c>
      <c r="N11774" s="1" t="s">
        <v>197</v>
      </c>
    </row>
    <row r="11775" spans="1:14" x14ac:dyDescent="0.3">
      <c r="A11775" s="1" t="s">
        <v>14</v>
      </c>
      <c r="B11775">
        <v>1128299</v>
      </c>
      <c r="C11775" s="2">
        <v>44553</v>
      </c>
      <c r="D11775" s="1" t="s">
        <v>79</v>
      </c>
      <c r="E11775" s="1" t="s">
        <v>80</v>
      </c>
      <c r="F11775" s="1" t="s">
        <v>81</v>
      </c>
      <c r="G11775" s="1" t="s">
        <v>21</v>
      </c>
      <c r="H11775">
        <v>60</v>
      </c>
      <c r="I11775">
        <v>225</v>
      </c>
      <c r="J11775">
        <v>13500</v>
      </c>
      <c r="K11775">
        <v>6345</v>
      </c>
      <c r="L11775" s="1">
        <v>7155</v>
      </c>
      <c r="M11775" s="1" t="s">
        <v>25</v>
      </c>
      <c r="N11775" s="1" t="s">
        <v>196</v>
      </c>
    </row>
    <row r="11776" spans="1:14" x14ac:dyDescent="0.3">
      <c r="A11776" s="1" t="s">
        <v>14</v>
      </c>
      <c r="B11776">
        <v>1128299</v>
      </c>
      <c r="C11776" s="2">
        <v>44553</v>
      </c>
      <c r="D11776" s="1" t="s">
        <v>79</v>
      </c>
      <c r="E11776" s="1" t="s">
        <v>80</v>
      </c>
      <c r="F11776" s="1" t="s">
        <v>81</v>
      </c>
      <c r="G11776" s="1" t="s">
        <v>22</v>
      </c>
      <c r="H11776">
        <v>74</v>
      </c>
      <c r="I11776">
        <v>225</v>
      </c>
      <c r="J11776">
        <v>16650</v>
      </c>
      <c r="K11776">
        <v>7492.4999999999991</v>
      </c>
      <c r="L11776" s="1">
        <v>9157.5</v>
      </c>
      <c r="M11776" s="1" t="s">
        <v>25</v>
      </c>
      <c r="N11776" s="1" t="s">
        <v>196</v>
      </c>
    </row>
    <row r="11777" spans="1:14" x14ac:dyDescent="0.3">
      <c r="A11777" s="1" t="s">
        <v>14</v>
      </c>
      <c r="B11777">
        <v>1128299</v>
      </c>
      <c r="C11777" s="2">
        <v>44616</v>
      </c>
      <c r="D11777" s="1" t="s">
        <v>79</v>
      </c>
      <c r="E11777" s="1" t="s">
        <v>80</v>
      </c>
      <c r="F11777" s="1" t="s">
        <v>81</v>
      </c>
      <c r="G11777" s="1" t="s">
        <v>24</v>
      </c>
      <c r="H11777">
        <v>38</v>
      </c>
      <c r="I11777">
        <v>58</v>
      </c>
      <c r="J11777">
        <v>2204</v>
      </c>
      <c r="K11777">
        <v>1102</v>
      </c>
      <c r="L11777" s="1">
        <v>1102</v>
      </c>
      <c r="M11777" s="1" t="s">
        <v>25</v>
      </c>
      <c r="N11777" s="1" t="s">
        <v>197</v>
      </c>
    </row>
    <row r="11778" spans="1:14" x14ac:dyDescent="0.3">
      <c r="A11778" s="1" t="s">
        <v>14</v>
      </c>
      <c r="B11778">
        <v>1128299</v>
      </c>
      <c r="C11778" s="2">
        <v>44616</v>
      </c>
      <c r="D11778" s="1" t="s">
        <v>79</v>
      </c>
      <c r="E11778" s="1" t="s">
        <v>80</v>
      </c>
      <c r="F11778" s="1" t="s">
        <v>81</v>
      </c>
      <c r="G11778" s="1" t="s">
        <v>18</v>
      </c>
      <c r="H11778">
        <v>42</v>
      </c>
      <c r="I11778">
        <v>38</v>
      </c>
      <c r="J11778">
        <v>1596</v>
      </c>
      <c r="K11778">
        <v>877.80000000000007</v>
      </c>
      <c r="L11778" s="1">
        <v>718.19999999999993</v>
      </c>
      <c r="M11778" s="1" t="s">
        <v>25</v>
      </c>
      <c r="N11778" s="1" t="s">
        <v>196</v>
      </c>
    </row>
    <row r="11779" spans="1:14" x14ac:dyDescent="0.3">
      <c r="A11779" s="1" t="s">
        <v>14</v>
      </c>
      <c r="B11779">
        <v>1128299</v>
      </c>
      <c r="C11779" s="2">
        <v>44616</v>
      </c>
      <c r="D11779" s="1" t="s">
        <v>79</v>
      </c>
      <c r="E11779" s="1" t="s">
        <v>80</v>
      </c>
      <c r="F11779" s="1" t="s">
        <v>81</v>
      </c>
      <c r="G11779" s="1" t="s">
        <v>20</v>
      </c>
      <c r="H11779">
        <v>38</v>
      </c>
      <c r="I11779">
        <v>81</v>
      </c>
      <c r="J11779">
        <v>3078</v>
      </c>
      <c r="K11779">
        <v>1323.54</v>
      </c>
      <c r="L11779" s="1">
        <v>1754.46</v>
      </c>
      <c r="M11779" s="1" t="s">
        <v>25</v>
      </c>
      <c r="N11779" s="1" t="s">
        <v>197</v>
      </c>
    </row>
    <row r="11780" spans="1:14" x14ac:dyDescent="0.3">
      <c r="A11780" s="1" t="s">
        <v>14</v>
      </c>
      <c r="B11780">
        <v>1128299</v>
      </c>
      <c r="C11780" s="2">
        <v>44643</v>
      </c>
      <c r="D11780" s="1" t="s">
        <v>79</v>
      </c>
      <c r="E11780" s="1" t="s">
        <v>80</v>
      </c>
      <c r="F11780" s="1" t="s">
        <v>81</v>
      </c>
      <c r="G11780" s="1" t="s">
        <v>21</v>
      </c>
      <c r="H11780">
        <v>38</v>
      </c>
      <c r="I11780">
        <v>143</v>
      </c>
      <c r="J11780">
        <v>5434</v>
      </c>
      <c r="K11780">
        <v>2553.98</v>
      </c>
      <c r="L11780" s="1">
        <v>2880.02</v>
      </c>
      <c r="M11780" s="1" t="s">
        <v>25</v>
      </c>
      <c r="N11780" s="1" t="s">
        <v>196</v>
      </c>
    </row>
    <row r="11781" spans="1:14" x14ac:dyDescent="0.3">
      <c r="A11781" s="1" t="s">
        <v>14</v>
      </c>
      <c r="B11781">
        <v>1128299</v>
      </c>
      <c r="C11781" s="2">
        <v>44643</v>
      </c>
      <c r="D11781" s="1" t="s">
        <v>79</v>
      </c>
      <c r="E11781" s="1" t="s">
        <v>80</v>
      </c>
      <c r="F11781" s="1" t="s">
        <v>81</v>
      </c>
      <c r="G11781" s="1" t="s">
        <v>22</v>
      </c>
      <c r="H11781">
        <v>45</v>
      </c>
      <c r="I11781">
        <v>85</v>
      </c>
      <c r="J11781">
        <v>3825</v>
      </c>
      <c r="K11781">
        <v>1797.75</v>
      </c>
      <c r="L11781" s="1">
        <v>2027.25</v>
      </c>
      <c r="M11781" s="1" t="s">
        <v>25</v>
      </c>
      <c r="N11781" s="1" t="s">
        <v>196</v>
      </c>
    </row>
    <row r="11782" spans="1:14" x14ac:dyDescent="0.3">
      <c r="A11782" s="1" t="s">
        <v>14</v>
      </c>
      <c r="B11782">
        <v>1128299</v>
      </c>
      <c r="C11782" s="2">
        <v>44643</v>
      </c>
      <c r="D11782" s="1" t="s">
        <v>79</v>
      </c>
      <c r="E11782" s="1" t="s">
        <v>80</v>
      </c>
      <c r="F11782" s="1" t="s">
        <v>81</v>
      </c>
      <c r="G11782" s="1" t="s">
        <v>23</v>
      </c>
      <c r="H11782">
        <v>52</v>
      </c>
      <c r="I11782">
        <v>91</v>
      </c>
      <c r="J11782">
        <v>4732</v>
      </c>
      <c r="K11782">
        <v>2271.36</v>
      </c>
      <c r="L11782" s="1">
        <v>2460.64</v>
      </c>
      <c r="M11782" s="1" t="s">
        <v>25</v>
      </c>
      <c r="N11782" s="1" t="s">
        <v>197</v>
      </c>
    </row>
    <row r="11783" spans="1:14" x14ac:dyDescent="0.3">
      <c r="A11783" s="1" t="s">
        <v>14</v>
      </c>
      <c r="B11783">
        <v>1128299</v>
      </c>
      <c r="C11783" s="2">
        <v>44643</v>
      </c>
      <c r="D11783" s="1" t="s">
        <v>79</v>
      </c>
      <c r="E11783" s="1" t="s">
        <v>80</v>
      </c>
      <c r="F11783" s="1" t="s">
        <v>81</v>
      </c>
      <c r="G11783" s="1" t="s">
        <v>24</v>
      </c>
      <c r="H11783">
        <v>48</v>
      </c>
      <c r="I11783">
        <v>65</v>
      </c>
      <c r="J11783">
        <v>3120</v>
      </c>
      <c r="K11783">
        <v>1435.1999999999998</v>
      </c>
      <c r="L11783" s="1">
        <v>1684.8000000000002</v>
      </c>
      <c r="M11783" s="1" t="s">
        <v>25</v>
      </c>
      <c r="N11783" s="1" t="s">
        <v>197</v>
      </c>
    </row>
    <row r="11784" spans="1:14" x14ac:dyDescent="0.3">
      <c r="A11784" s="1" t="s">
        <v>14</v>
      </c>
      <c r="B11784">
        <v>1128299</v>
      </c>
      <c r="C11784" s="2">
        <v>44643</v>
      </c>
      <c r="D11784" s="1" t="s">
        <v>79</v>
      </c>
      <c r="E11784" s="1" t="s">
        <v>80</v>
      </c>
      <c r="F11784" s="1" t="s">
        <v>81</v>
      </c>
      <c r="G11784" s="1" t="s">
        <v>18</v>
      </c>
      <c r="H11784">
        <v>51</v>
      </c>
      <c r="I11784">
        <v>30</v>
      </c>
      <c r="J11784">
        <v>1530</v>
      </c>
      <c r="K11784">
        <v>795.6</v>
      </c>
      <c r="L11784" s="1">
        <v>734.4</v>
      </c>
      <c r="M11784" s="1" t="s">
        <v>25</v>
      </c>
      <c r="N11784" s="1" t="s">
        <v>196</v>
      </c>
    </row>
    <row r="11785" spans="1:14" x14ac:dyDescent="0.3">
      <c r="A11785" s="1" t="s">
        <v>14</v>
      </c>
      <c r="B11785">
        <v>1128299</v>
      </c>
      <c r="C11785" s="2">
        <v>44643</v>
      </c>
      <c r="D11785" s="1" t="s">
        <v>79</v>
      </c>
      <c r="E11785" s="1" t="s">
        <v>80</v>
      </c>
      <c r="F11785" s="1" t="s">
        <v>81</v>
      </c>
      <c r="G11785" s="1" t="s">
        <v>20</v>
      </c>
      <c r="H11785">
        <v>49</v>
      </c>
      <c r="I11785">
        <v>78</v>
      </c>
      <c r="J11785">
        <v>3822</v>
      </c>
      <c r="K11785">
        <v>1605.24</v>
      </c>
      <c r="L11785" s="1">
        <v>2216.7600000000002</v>
      </c>
      <c r="M11785" s="1" t="s">
        <v>25</v>
      </c>
      <c r="N11785" s="1" t="s">
        <v>197</v>
      </c>
    </row>
    <row r="11786" spans="1:14" x14ac:dyDescent="0.3">
      <c r="A11786" s="1" t="s">
        <v>14</v>
      </c>
      <c r="B11786">
        <v>1128299</v>
      </c>
      <c r="C11786" s="2">
        <v>44675</v>
      </c>
      <c r="D11786" s="1" t="s">
        <v>79</v>
      </c>
      <c r="E11786" s="1" t="s">
        <v>80</v>
      </c>
      <c r="F11786" s="1" t="s">
        <v>81</v>
      </c>
      <c r="G11786" s="1" t="s">
        <v>21</v>
      </c>
      <c r="H11786">
        <v>52</v>
      </c>
      <c r="I11786">
        <v>124</v>
      </c>
      <c r="J11786">
        <v>6448</v>
      </c>
      <c r="K11786">
        <v>3095.04</v>
      </c>
      <c r="L11786" s="1">
        <v>3352.96</v>
      </c>
      <c r="M11786" s="1" t="s">
        <v>25</v>
      </c>
      <c r="N11786" s="1" t="s">
        <v>196</v>
      </c>
    </row>
    <row r="11787" spans="1:14" x14ac:dyDescent="0.3">
      <c r="A11787" s="1" t="s">
        <v>14</v>
      </c>
      <c r="B11787">
        <v>1128299</v>
      </c>
      <c r="C11787" s="2">
        <v>44675</v>
      </c>
      <c r="D11787" s="1" t="s">
        <v>79</v>
      </c>
      <c r="E11787" s="1" t="s">
        <v>80</v>
      </c>
      <c r="F11787" s="1" t="s">
        <v>81</v>
      </c>
      <c r="G11787" s="1" t="s">
        <v>22</v>
      </c>
      <c r="H11787">
        <v>59</v>
      </c>
      <c r="I11787">
        <v>69</v>
      </c>
      <c r="J11787">
        <v>4071</v>
      </c>
      <c r="K11787">
        <v>1954.08</v>
      </c>
      <c r="L11787" s="1">
        <v>2116.92</v>
      </c>
      <c r="M11787" s="1" t="s">
        <v>25</v>
      </c>
      <c r="N11787" s="1" t="s">
        <v>196</v>
      </c>
    </row>
    <row r="11788" spans="1:14" x14ac:dyDescent="0.3">
      <c r="A11788" s="1" t="s">
        <v>14</v>
      </c>
      <c r="B11788">
        <v>1128299</v>
      </c>
      <c r="C11788" s="2">
        <v>44675</v>
      </c>
      <c r="D11788" s="1" t="s">
        <v>79</v>
      </c>
      <c r="E11788" s="1" t="s">
        <v>80</v>
      </c>
      <c r="F11788" s="1" t="s">
        <v>81</v>
      </c>
      <c r="G11788" s="1" t="s">
        <v>23</v>
      </c>
      <c r="H11788">
        <v>57</v>
      </c>
      <c r="I11788">
        <v>85</v>
      </c>
      <c r="J11788">
        <v>4845</v>
      </c>
      <c r="K11788">
        <v>2374.0500000000002</v>
      </c>
      <c r="L11788" s="1">
        <v>2470.9499999999998</v>
      </c>
      <c r="M11788" s="1" t="s">
        <v>25</v>
      </c>
      <c r="N11788" s="1" t="s">
        <v>197</v>
      </c>
    </row>
    <row r="11789" spans="1:14" x14ac:dyDescent="0.3">
      <c r="A11789" s="1" t="s">
        <v>14</v>
      </c>
      <c r="B11789">
        <v>1128299</v>
      </c>
      <c r="C11789" s="2">
        <v>44675</v>
      </c>
      <c r="D11789" s="1" t="s">
        <v>79</v>
      </c>
      <c r="E11789" s="1" t="s">
        <v>80</v>
      </c>
      <c r="F11789" s="1" t="s">
        <v>81</v>
      </c>
      <c r="G11789" s="1" t="s">
        <v>24</v>
      </c>
      <c r="H11789">
        <v>42</v>
      </c>
      <c r="I11789">
        <v>56</v>
      </c>
      <c r="J11789">
        <v>2352</v>
      </c>
      <c r="K11789">
        <v>1105.4399999999998</v>
      </c>
      <c r="L11789" s="1">
        <v>1246.5600000000002</v>
      </c>
      <c r="M11789" s="1" t="s">
        <v>25</v>
      </c>
      <c r="N11789" s="1" t="s">
        <v>197</v>
      </c>
    </row>
    <row r="11790" spans="1:14" x14ac:dyDescent="0.3">
      <c r="A11790" s="1" t="s">
        <v>14</v>
      </c>
      <c r="B11790">
        <v>1128299</v>
      </c>
      <c r="C11790" s="2">
        <v>44675</v>
      </c>
      <c r="D11790" s="1" t="s">
        <v>79</v>
      </c>
      <c r="E11790" s="1" t="s">
        <v>80</v>
      </c>
      <c r="F11790" s="1" t="s">
        <v>81</v>
      </c>
      <c r="G11790" s="1" t="s">
        <v>18</v>
      </c>
      <c r="H11790">
        <v>49</v>
      </c>
      <c r="I11790">
        <v>35</v>
      </c>
      <c r="J11790">
        <v>1715</v>
      </c>
      <c r="K11790">
        <v>874.65</v>
      </c>
      <c r="L11790" s="1">
        <v>840.35</v>
      </c>
      <c r="M11790" s="1" t="s">
        <v>25</v>
      </c>
      <c r="N11790" s="1" t="s">
        <v>196</v>
      </c>
    </row>
    <row r="11791" spans="1:14" x14ac:dyDescent="0.3">
      <c r="A11791" s="1" t="s">
        <v>14</v>
      </c>
      <c r="B11791">
        <v>1128299</v>
      </c>
      <c r="C11791" s="2">
        <v>44675</v>
      </c>
      <c r="D11791" s="1" t="s">
        <v>79</v>
      </c>
      <c r="E11791" s="1" t="s">
        <v>80</v>
      </c>
      <c r="F11791" s="1" t="s">
        <v>81</v>
      </c>
      <c r="G11791" s="1" t="s">
        <v>20</v>
      </c>
      <c r="H11791">
        <v>64</v>
      </c>
      <c r="I11791">
        <v>78</v>
      </c>
      <c r="J11791">
        <v>4992</v>
      </c>
      <c r="K11791">
        <v>2196.48</v>
      </c>
      <c r="L11791" s="1">
        <v>2795.52</v>
      </c>
      <c r="M11791" s="1" t="s">
        <v>25</v>
      </c>
      <c r="N11791" s="1" t="s">
        <v>197</v>
      </c>
    </row>
    <row r="11792" spans="1:14" x14ac:dyDescent="0.3">
      <c r="A11792" s="1" t="s">
        <v>14</v>
      </c>
      <c r="B11792">
        <v>1128299</v>
      </c>
      <c r="C11792" s="2">
        <v>44706</v>
      </c>
      <c r="D11792" s="1" t="s">
        <v>79</v>
      </c>
      <c r="E11792" s="1" t="s">
        <v>80</v>
      </c>
      <c r="F11792" s="1" t="s">
        <v>81</v>
      </c>
      <c r="G11792" s="1" t="s">
        <v>21</v>
      </c>
      <c r="H11792">
        <v>46</v>
      </c>
      <c r="I11792">
        <v>125</v>
      </c>
      <c r="J11792">
        <v>5750</v>
      </c>
      <c r="K11792">
        <v>2645</v>
      </c>
      <c r="L11792" s="1">
        <v>3105</v>
      </c>
      <c r="M11792" s="1" t="s">
        <v>25</v>
      </c>
      <c r="N11792" s="1" t="s">
        <v>196</v>
      </c>
    </row>
    <row r="11793" spans="1:14" x14ac:dyDescent="0.3">
      <c r="A11793" s="1" t="s">
        <v>14</v>
      </c>
      <c r="B11793">
        <v>1128299</v>
      </c>
      <c r="C11793" s="2">
        <v>44706</v>
      </c>
      <c r="D11793" s="1" t="s">
        <v>79</v>
      </c>
      <c r="E11793" s="1" t="s">
        <v>80</v>
      </c>
      <c r="F11793" s="1" t="s">
        <v>81</v>
      </c>
      <c r="G11793" s="1" t="s">
        <v>22</v>
      </c>
      <c r="H11793">
        <v>51</v>
      </c>
      <c r="I11793">
        <v>98</v>
      </c>
      <c r="J11793">
        <v>4998</v>
      </c>
      <c r="K11793">
        <v>2249.1</v>
      </c>
      <c r="L11793" s="1">
        <v>2748.9</v>
      </c>
      <c r="M11793" s="1" t="s">
        <v>25</v>
      </c>
      <c r="N11793" s="1" t="s">
        <v>196</v>
      </c>
    </row>
    <row r="11794" spans="1:14" x14ac:dyDescent="0.3">
      <c r="A11794" s="1" t="s">
        <v>14</v>
      </c>
      <c r="B11794">
        <v>1128299</v>
      </c>
      <c r="C11794" s="2">
        <v>44706</v>
      </c>
      <c r="D11794" s="1" t="s">
        <v>79</v>
      </c>
      <c r="E11794" s="1" t="s">
        <v>80</v>
      </c>
      <c r="F11794" s="1" t="s">
        <v>81</v>
      </c>
      <c r="G11794" s="1" t="s">
        <v>23</v>
      </c>
      <c r="H11794">
        <v>50</v>
      </c>
      <c r="I11794">
        <v>88</v>
      </c>
      <c r="J11794">
        <v>4400</v>
      </c>
      <c r="K11794">
        <v>2200</v>
      </c>
      <c r="L11794" s="1">
        <v>2200</v>
      </c>
      <c r="M11794" s="1" t="s">
        <v>25</v>
      </c>
      <c r="N11794" s="1" t="s">
        <v>197</v>
      </c>
    </row>
    <row r="11795" spans="1:14" x14ac:dyDescent="0.3">
      <c r="A11795" s="1" t="s">
        <v>14</v>
      </c>
      <c r="B11795">
        <v>1128299</v>
      </c>
      <c r="C11795" s="2">
        <v>44706</v>
      </c>
      <c r="D11795" s="1" t="s">
        <v>79</v>
      </c>
      <c r="E11795" s="1" t="s">
        <v>80</v>
      </c>
      <c r="F11795" s="1" t="s">
        <v>81</v>
      </c>
      <c r="G11795" s="1" t="s">
        <v>24</v>
      </c>
      <c r="H11795">
        <v>47</v>
      </c>
      <c r="I11795">
        <v>69</v>
      </c>
      <c r="J11795">
        <v>3243</v>
      </c>
      <c r="K11795">
        <v>1621.5</v>
      </c>
      <c r="L11795" s="1">
        <v>1621.5</v>
      </c>
      <c r="M11795" s="1" t="s">
        <v>25</v>
      </c>
      <c r="N11795" s="1" t="s">
        <v>197</v>
      </c>
    </row>
    <row r="11796" spans="1:14" x14ac:dyDescent="0.3">
      <c r="A11796" s="1" t="s">
        <v>14</v>
      </c>
      <c r="B11796">
        <v>1128299</v>
      </c>
      <c r="C11796" s="2">
        <v>44706</v>
      </c>
      <c r="D11796" s="1" t="s">
        <v>79</v>
      </c>
      <c r="E11796" s="1" t="s">
        <v>80</v>
      </c>
      <c r="F11796" s="1" t="s">
        <v>81</v>
      </c>
      <c r="G11796" s="1" t="s">
        <v>18</v>
      </c>
      <c r="H11796">
        <v>44</v>
      </c>
      <c r="I11796">
        <v>49</v>
      </c>
      <c r="J11796">
        <v>2156</v>
      </c>
      <c r="K11796">
        <v>1164.24</v>
      </c>
      <c r="L11796" s="1">
        <v>991.76</v>
      </c>
      <c r="M11796" s="1" t="s">
        <v>25</v>
      </c>
      <c r="N11796" s="1" t="s">
        <v>196</v>
      </c>
    </row>
    <row r="11797" spans="1:14" x14ac:dyDescent="0.3">
      <c r="A11797" s="1" t="s">
        <v>14</v>
      </c>
      <c r="B11797">
        <v>1128299</v>
      </c>
      <c r="C11797" s="2">
        <v>44706</v>
      </c>
      <c r="D11797" s="1" t="s">
        <v>79</v>
      </c>
      <c r="E11797" s="1" t="s">
        <v>80</v>
      </c>
      <c r="F11797" s="1" t="s">
        <v>81</v>
      </c>
      <c r="G11797" s="1" t="s">
        <v>20</v>
      </c>
      <c r="H11797">
        <v>56</v>
      </c>
      <c r="I11797">
        <v>152</v>
      </c>
      <c r="J11797">
        <v>8512</v>
      </c>
      <c r="K11797">
        <v>3660.16</v>
      </c>
      <c r="L11797" s="1">
        <v>4851.84</v>
      </c>
      <c r="M11797" s="1" t="s">
        <v>25</v>
      </c>
      <c r="N11797" s="1" t="s">
        <v>197</v>
      </c>
    </row>
    <row r="11798" spans="1:14" x14ac:dyDescent="0.3">
      <c r="A11798" s="1" t="s">
        <v>14</v>
      </c>
      <c r="B11798">
        <v>1128299</v>
      </c>
      <c r="C11798" s="2">
        <v>44736</v>
      </c>
      <c r="D11798" s="1" t="s">
        <v>79</v>
      </c>
      <c r="E11798" s="1" t="s">
        <v>80</v>
      </c>
      <c r="F11798" s="1" t="s">
        <v>81</v>
      </c>
      <c r="G11798" s="1" t="s">
        <v>21</v>
      </c>
      <c r="H11798">
        <v>53</v>
      </c>
      <c r="I11798">
        <v>233</v>
      </c>
      <c r="J11798">
        <v>12349</v>
      </c>
      <c r="K11798">
        <v>5804.03</v>
      </c>
      <c r="L11798" s="1">
        <v>6544.97</v>
      </c>
      <c r="M11798" s="1" t="s">
        <v>25</v>
      </c>
      <c r="N11798" s="1" t="s">
        <v>196</v>
      </c>
    </row>
    <row r="11799" spans="1:14" x14ac:dyDescent="0.3">
      <c r="A11799" s="1" t="s">
        <v>14</v>
      </c>
      <c r="B11799">
        <v>1128299</v>
      </c>
      <c r="C11799" s="2">
        <v>44736</v>
      </c>
      <c r="D11799" s="1" t="s">
        <v>79</v>
      </c>
      <c r="E11799" s="1" t="s">
        <v>80</v>
      </c>
      <c r="F11799" s="1" t="s">
        <v>81</v>
      </c>
      <c r="G11799" s="1" t="s">
        <v>22</v>
      </c>
      <c r="H11799">
        <v>62</v>
      </c>
      <c r="I11799">
        <v>176</v>
      </c>
      <c r="J11799">
        <v>10912</v>
      </c>
      <c r="K11799">
        <v>5019.5199999999995</v>
      </c>
      <c r="L11799" s="1">
        <v>5892.4800000000005</v>
      </c>
      <c r="M11799" s="1" t="s">
        <v>25</v>
      </c>
      <c r="N11799" s="1" t="s">
        <v>196</v>
      </c>
    </row>
    <row r="11800" spans="1:14" x14ac:dyDescent="0.3">
      <c r="A11800" s="1" t="s">
        <v>14</v>
      </c>
      <c r="B11800">
        <v>1128299</v>
      </c>
      <c r="C11800" s="2">
        <v>44736</v>
      </c>
      <c r="D11800" s="1" t="s">
        <v>79</v>
      </c>
      <c r="E11800" s="1" t="s">
        <v>80</v>
      </c>
      <c r="F11800" s="1" t="s">
        <v>81</v>
      </c>
      <c r="G11800" s="1" t="s">
        <v>23</v>
      </c>
      <c r="H11800">
        <v>73</v>
      </c>
      <c r="I11800">
        <v>195</v>
      </c>
      <c r="J11800">
        <v>14235</v>
      </c>
      <c r="K11800">
        <v>6832.8</v>
      </c>
      <c r="L11800" s="1">
        <v>7402.2</v>
      </c>
      <c r="M11800" s="1" t="s">
        <v>25</v>
      </c>
      <c r="N11800" s="1" t="s">
        <v>197</v>
      </c>
    </row>
    <row r="11801" spans="1:14" x14ac:dyDescent="0.3">
      <c r="A11801" s="1" t="s">
        <v>14</v>
      </c>
      <c r="B11801">
        <v>1128299</v>
      </c>
      <c r="C11801" s="2">
        <v>44736</v>
      </c>
      <c r="D11801" s="1" t="s">
        <v>79</v>
      </c>
      <c r="E11801" s="1" t="s">
        <v>80</v>
      </c>
      <c r="F11801" s="1" t="s">
        <v>81</v>
      </c>
      <c r="G11801" s="1" t="s">
        <v>24</v>
      </c>
      <c r="H11801">
        <v>72</v>
      </c>
      <c r="I11801">
        <v>142</v>
      </c>
      <c r="J11801">
        <v>10224</v>
      </c>
      <c r="K11801">
        <v>5009.76</v>
      </c>
      <c r="L11801" s="1">
        <v>5214.24</v>
      </c>
      <c r="M11801" s="1" t="s">
        <v>25</v>
      </c>
      <c r="N11801" s="1" t="s">
        <v>197</v>
      </c>
    </row>
    <row r="11802" spans="1:14" x14ac:dyDescent="0.3">
      <c r="A11802" s="1" t="s">
        <v>14</v>
      </c>
      <c r="B11802">
        <v>1128299</v>
      </c>
      <c r="C11802" s="2">
        <v>44736</v>
      </c>
      <c r="D11802" s="1" t="s">
        <v>79</v>
      </c>
      <c r="E11802" s="1" t="s">
        <v>80</v>
      </c>
      <c r="F11802" s="1" t="s">
        <v>81</v>
      </c>
      <c r="G11802" s="1" t="s">
        <v>18</v>
      </c>
      <c r="H11802">
        <v>81</v>
      </c>
      <c r="I11802">
        <v>104</v>
      </c>
      <c r="J11802">
        <v>8424</v>
      </c>
      <c r="K11802">
        <v>4296.24</v>
      </c>
      <c r="L11802" s="1">
        <v>4127.76</v>
      </c>
      <c r="M11802" s="1" t="s">
        <v>25</v>
      </c>
      <c r="N11802" s="1" t="s">
        <v>196</v>
      </c>
    </row>
    <row r="11803" spans="1:14" x14ac:dyDescent="0.3">
      <c r="A11803" s="1" t="s">
        <v>14</v>
      </c>
      <c r="B11803">
        <v>1128299</v>
      </c>
      <c r="C11803" s="2">
        <v>44736</v>
      </c>
      <c r="D11803" s="1" t="s">
        <v>79</v>
      </c>
      <c r="E11803" s="1" t="s">
        <v>80</v>
      </c>
      <c r="F11803" s="1" t="s">
        <v>81</v>
      </c>
      <c r="G11803" s="1" t="s">
        <v>20</v>
      </c>
      <c r="H11803">
        <v>96</v>
      </c>
      <c r="I11803">
        <v>182</v>
      </c>
      <c r="J11803">
        <v>17472</v>
      </c>
      <c r="K11803">
        <v>6988.8</v>
      </c>
      <c r="L11803" s="1">
        <v>10483.200000000001</v>
      </c>
      <c r="M11803" s="1" t="s">
        <v>25</v>
      </c>
      <c r="N11803" s="1" t="s">
        <v>197</v>
      </c>
    </row>
    <row r="11804" spans="1:14" x14ac:dyDescent="0.3">
      <c r="A11804" s="1" t="s">
        <v>14</v>
      </c>
      <c r="B11804">
        <v>1128299</v>
      </c>
      <c r="C11804" s="2">
        <v>44765</v>
      </c>
      <c r="D11804" s="1" t="s">
        <v>79</v>
      </c>
      <c r="E11804" s="1" t="s">
        <v>80</v>
      </c>
      <c r="F11804" s="1" t="s">
        <v>81</v>
      </c>
      <c r="G11804" s="1" t="s">
        <v>21</v>
      </c>
      <c r="H11804">
        <v>79</v>
      </c>
      <c r="I11804">
        <v>255</v>
      </c>
      <c r="J11804">
        <v>20145</v>
      </c>
      <c r="K11804">
        <v>10072.5</v>
      </c>
      <c r="L11804" s="1">
        <v>10072.5</v>
      </c>
      <c r="M11804" s="1" t="s">
        <v>25</v>
      </c>
      <c r="N11804" s="1" t="s">
        <v>196</v>
      </c>
    </row>
    <row r="11805" spans="1:14" x14ac:dyDescent="0.3">
      <c r="A11805" s="1" t="s">
        <v>14</v>
      </c>
      <c r="B11805">
        <v>1128299</v>
      </c>
      <c r="C11805" s="2">
        <v>44765</v>
      </c>
      <c r="D11805" s="1" t="s">
        <v>79</v>
      </c>
      <c r="E11805" s="1" t="s">
        <v>80</v>
      </c>
      <c r="F11805" s="1" t="s">
        <v>81</v>
      </c>
      <c r="G11805" s="1" t="s">
        <v>22</v>
      </c>
      <c r="H11805">
        <v>81</v>
      </c>
      <c r="I11805">
        <v>203</v>
      </c>
      <c r="J11805">
        <v>16443</v>
      </c>
      <c r="K11805">
        <v>8221.5</v>
      </c>
      <c r="L11805" s="1">
        <v>8221.5</v>
      </c>
      <c r="M11805" s="1" t="s">
        <v>25</v>
      </c>
      <c r="N11805" s="1" t="s">
        <v>196</v>
      </c>
    </row>
    <row r="11806" spans="1:14" x14ac:dyDescent="0.3">
      <c r="A11806" s="1" t="s">
        <v>14</v>
      </c>
      <c r="B11806">
        <v>1128299</v>
      </c>
      <c r="C11806" s="2">
        <v>44765</v>
      </c>
      <c r="D11806" s="1" t="s">
        <v>79</v>
      </c>
      <c r="E11806" s="1" t="s">
        <v>80</v>
      </c>
      <c r="F11806" s="1" t="s">
        <v>81</v>
      </c>
      <c r="G11806" s="1" t="s">
        <v>23</v>
      </c>
      <c r="H11806">
        <v>86</v>
      </c>
      <c r="I11806">
        <v>182</v>
      </c>
      <c r="J11806">
        <v>15652</v>
      </c>
      <c r="K11806">
        <v>7043.4</v>
      </c>
      <c r="L11806" s="1">
        <v>8608.6</v>
      </c>
      <c r="M11806" s="1" t="s">
        <v>25</v>
      </c>
      <c r="N11806" s="1" t="s">
        <v>197</v>
      </c>
    </row>
    <row r="11807" spans="1:14" x14ac:dyDescent="0.3">
      <c r="A11807" s="1" t="s">
        <v>14</v>
      </c>
      <c r="B11807">
        <v>1128299</v>
      </c>
      <c r="C11807" s="2">
        <v>44765</v>
      </c>
      <c r="D11807" s="1" t="s">
        <v>79</v>
      </c>
      <c r="E11807" s="1" t="s">
        <v>80</v>
      </c>
      <c r="F11807" s="1" t="s">
        <v>81</v>
      </c>
      <c r="G11807" s="1" t="s">
        <v>24</v>
      </c>
      <c r="H11807">
        <v>82</v>
      </c>
      <c r="I11807">
        <v>149</v>
      </c>
      <c r="J11807">
        <v>12218</v>
      </c>
      <c r="K11807">
        <v>5620.28</v>
      </c>
      <c r="L11807" s="1">
        <v>6597.72</v>
      </c>
      <c r="M11807" s="1" t="s">
        <v>25</v>
      </c>
      <c r="N11807" s="1" t="s">
        <v>197</v>
      </c>
    </row>
    <row r="11808" spans="1:14" x14ac:dyDescent="0.3">
      <c r="A11808" s="1" t="s">
        <v>14</v>
      </c>
      <c r="B11808">
        <v>1128299</v>
      </c>
      <c r="C11808" s="2">
        <v>44765</v>
      </c>
      <c r="D11808" s="1" t="s">
        <v>79</v>
      </c>
      <c r="E11808" s="1" t="s">
        <v>80</v>
      </c>
      <c r="F11808" s="1" t="s">
        <v>81</v>
      </c>
      <c r="G11808" s="1" t="s">
        <v>18</v>
      </c>
      <c r="H11808">
        <v>85</v>
      </c>
      <c r="I11808">
        <v>162</v>
      </c>
      <c r="J11808">
        <v>13770</v>
      </c>
      <c r="K11808">
        <v>7573.5000000000009</v>
      </c>
      <c r="L11808" s="1">
        <v>6196.4999999999991</v>
      </c>
      <c r="M11808" s="1" t="s">
        <v>25</v>
      </c>
      <c r="N11808" s="1" t="s">
        <v>196</v>
      </c>
    </row>
    <row r="11809" spans="1:14" x14ac:dyDescent="0.3">
      <c r="A11809" s="1" t="s">
        <v>14</v>
      </c>
      <c r="B11809">
        <v>1128299</v>
      </c>
      <c r="C11809" s="2">
        <v>44765</v>
      </c>
      <c r="D11809" s="1" t="s">
        <v>79</v>
      </c>
      <c r="E11809" s="1" t="s">
        <v>80</v>
      </c>
      <c r="F11809" s="1" t="s">
        <v>81</v>
      </c>
      <c r="G11809" s="1" t="s">
        <v>20</v>
      </c>
      <c r="H11809">
        <v>96</v>
      </c>
      <c r="I11809">
        <v>180</v>
      </c>
      <c r="J11809">
        <v>17280</v>
      </c>
      <c r="K11809">
        <v>6912</v>
      </c>
      <c r="L11809" s="1">
        <v>10368</v>
      </c>
      <c r="M11809" s="1" t="s">
        <v>25</v>
      </c>
      <c r="N11809" s="1" t="s">
        <v>197</v>
      </c>
    </row>
    <row r="11810" spans="1:14" x14ac:dyDescent="0.3">
      <c r="A11810" s="1" t="s">
        <v>14</v>
      </c>
      <c r="B11810">
        <v>1128299</v>
      </c>
      <c r="C11810" s="2">
        <v>44797</v>
      </c>
      <c r="D11810" s="1" t="s">
        <v>79</v>
      </c>
      <c r="E11810" s="1" t="s">
        <v>80</v>
      </c>
      <c r="F11810" s="1" t="s">
        <v>81</v>
      </c>
      <c r="G11810" s="1" t="s">
        <v>21</v>
      </c>
      <c r="H11810">
        <v>83</v>
      </c>
      <c r="I11810">
        <v>240</v>
      </c>
      <c r="J11810">
        <v>19920</v>
      </c>
      <c r="K11810">
        <v>8964</v>
      </c>
      <c r="L11810" s="1">
        <v>10956</v>
      </c>
      <c r="M11810" s="1" t="s">
        <v>25</v>
      </c>
      <c r="N11810" s="1" t="s">
        <v>196</v>
      </c>
    </row>
    <row r="11811" spans="1:14" x14ac:dyDescent="0.3">
      <c r="A11811" s="1" t="s">
        <v>14</v>
      </c>
      <c r="B11811">
        <v>1128299</v>
      </c>
      <c r="C11811" s="2">
        <v>44797</v>
      </c>
      <c r="D11811" s="1" t="s">
        <v>79</v>
      </c>
      <c r="E11811" s="1" t="s">
        <v>80</v>
      </c>
      <c r="F11811" s="1" t="s">
        <v>81</v>
      </c>
      <c r="G11811" s="1" t="s">
        <v>22</v>
      </c>
      <c r="H11811">
        <v>76</v>
      </c>
      <c r="I11811">
        <v>202</v>
      </c>
      <c r="J11811">
        <v>15352</v>
      </c>
      <c r="K11811">
        <v>7368.96</v>
      </c>
      <c r="L11811" s="1">
        <v>7983.04</v>
      </c>
      <c r="M11811" s="1" t="s">
        <v>25</v>
      </c>
      <c r="N11811" s="1" t="s">
        <v>196</v>
      </c>
    </row>
    <row r="11812" spans="1:14" x14ac:dyDescent="0.3">
      <c r="A11812" s="1" t="s">
        <v>14</v>
      </c>
      <c r="B11812">
        <v>1128299</v>
      </c>
      <c r="C11812" s="2">
        <v>44797</v>
      </c>
      <c r="D11812" s="1" t="s">
        <v>79</v>
      </c>
      <c r="E11812" s="1" t="s">
        <v>80</v>
      </c>
      <c r="F11812" s="1" t="s">
        <v>81</v>
      </c>
      <c r="G11812" s="1" t="s">
        <v>23</v>
      </c>
      <c r="H11812">
        <v>69</v>
      </c>
      <c r="I11812">
        <v>189</v>
      </c>
      <c r="J11812">
        <v>13041</v>
      </c>
      <c r="K11812">
        <v>6259.6799999999994</v>
      </c>
      <c r="L11812" s="1">
        <v>6781.3200000000006</v>
      </c>
      <c r="M11812" s="1" t="s">
        <v>25</v>
      </c>
      <c r="N11812" s="1" t="s">
        <v>197</v>
      </c>
    </row>
    <row r="11813" spans="1:14" x14ac:dyDescent="0.3">
      <c r="A11813" s="1" t="s">
        <v>14</v>
      </c>
      <c r="B11813">
        <v>1128299</v>
      </c>
      <c r="C11813" s="2">
        <v>44797</v>
      </c>
      <c r="D11813" s="1" t="s">
        <v>79</v>
      </c>
      <c r="E11813" s="1" t="s">
        <v>80</v>
      </c>
      <c r="F11813" s="1" t="s">
        <v>81</v>
      </c>
      <c r="G11813" s="1" t="s">
        <v>24</v>
      </c>
      <c r="H11813">
        <v>66</v>
      </c>
      <c r="I11813">
        <v>111</v>
      </c>
      <c r="J11813">
        <v>7326</v>
      </c>
      <c r="K11813">
        <v>3589.74</v>
      </c>
      <c r="L11813" s="1">
        <v>3736.26</v>
      </c>
      <c r="M11813" s="1" t="s">
        <v>25</v>
      </c>
      <c r="N11813" s="1" t="s">
        <v>197</v>
      </c>
    </row>
    <row r="11814" spans="1:14" x14ac:dyDescent="0.3">
      <c r="A11814" s="1" t="s">
        <v>14</v>
      </c>
      <c r="B11814">
        <v>1128299</v>
      </c>
      <c r="C11814" s="2">
        <v>44797</v>
      </c>
      <c r="D11814" s="1" t="s">
        <v>79</v>
      </c>
      <c r="E11814" s="1" t="s">
        <v>80</v>
      </c>
      <c r="F11814" s="1" t="s">
        <v>81</v>
      </c>
      <c r="G11814" s="1" t="s">
        <v>18</v>
      </c>
      <c r="H11814">
        <v>64</v>
      </c>
      <c r="I11814">
        <v>106</v>
      </c>
      <c r="J11814">
        <v>6784</v>
      </c>
      <c r="K11814">
        <v>3459.84</v>
      </c>
      <c r="L11814" s="1">
        <v>3324.16</v>
      </c>
      <c r="M11814" s="1" t="s">
        <v>25</v>
      </c>
      <c r="N11814" s="1" t="s">
        <v>196</v>
      </c>
    </row>
    <row r="11815" spans="1:14" x14ac:dyDescent="0.3">
      <c r="A11815" s="1" t="s">
        <v>14</v>
      </c>
      <c r="B11815">
        <v>1128299</v>
      </c>
      <c r="C11815" s="2">
        <v>44797</v>
      </c>
      <c r="D11815" s="1" t="s">
        <v>79</v>
      </c>
      <c r="E11815" s="1" t="s">
        <v>80</v>
      </c>
      <c r="F11815" s="1" t="s">
        <v>81</v>
      </c>
      <c r="G11815" s="1" t="s">
        <v>20</v>
      </c>
      <c r="H11815">
        <v>73</v>
      </c>
      <c r="I11815">
        <v>75</v>
      </c>
      <c r="J11815">
        <v>5475</v>
      </c>
      <c r="K11815">
        <v>2299.5</v>
      </c>
      <c r="L11815" s="1">
        <v>3175.5</v>
      </c>
      <c r="M11815" s="1" t="s">
        <v>25</v>
      </c>
      <c r="N11815" s="1" t="s">
        <v>197</v>
      </c>
    </row>
    <row r="11816" spans="1:14" x14ac:dyDescent="0.3">
      <c r="A11816" s="1" t="s">
        <v>14</v>
      </c>
      <c r="B11816">
        <v>1128299</v>
      </c>
      <c r="C11816" s="2">
        <v>44829</v>
      </c>
      <c r="D11816" s="1" t="s">
        <v>79</v>
      </c>
      <c r="E11816" s="1" t="s">
        <v>80</v>
      </c>
      <c r="F11816" s="1" t="s">
        <v>81</v>
      </c>
      <c r="G11816" s="1" t="s">
        <v>21</v>
      </c>
      <c r="H11816">
        <v>46</v>
      </c>
      <c r="I11816">
        <v>113</v>
      </c>
      <c r="J11816">
        <v>5198</v>
      </c>
      <c r="K11816">
        <v>2599</v>
      </c>
      <c r="L11816" s="1">
        <v>2599</v>
      </c>
      <c r="M11816" s="1" t="s">
        <v>25</v>
      </c>
      <c r="N11816" s="1" t="s">
        <v>196</v>
      </c>
    </row>
    <row r="11817" spans="1:14" x14ac:dyDescent="0.3">
      <c r="A11817" s="1" t="s">
        <v>14</v>
      </c>
      <c r="B11817">
        <v>1128299</v>
      </c>
      <c r="C11817" s="2">
        <v>44829</v>
      </c>
      <c r="D11817" s="1" t="s">
        <v>79</v>
      </c>
      <c r="E11817" s="1" t="s">
        <v>80</v>
      </c>
      <c r="F11817" s="1" t="s">
        <v>81</v>
      </c>
      <c r="G11817" s="1" t="s">
        <v>22</v>
      </c>
      <c r="H11817">
        <v>52</v>
      </c>
      <c r="I11817">
        <v>113</v>
      </c>
      <c r="J11817">
        <v>5876</v>
      </c>
      <c r="K11817">
        <v>2702.9599999999996</v>
      </c>
      <c r="L11817" s="1">
        <v>3173.0400000000004</v>
      </c>
      <c r="M11817" s="1" t="s">
        <v>25</v>
      </c>
      <c r="N11817" s="1" t="s">
        <v>196</v>
      </c>
    </row>
    <row r="11818" spans="1:14" x14ac:dyDescent="0.3">
      <c r="A11818" s="1" t="s">
        <v>14</v>
      </c>
      <c r="B11818">
        <v>1128299</v>
      </c>
      <c r="C11818" s="2">
        <v>44829</v>
      </c>
      <c r="D11818" s="1" t="s">
        <v>79</v>
      </c>
      <c r="E11818" s="1" t="s">
        <v>80</v>
      </c>
      <c r="F11818" s="1" t="s">
        <v>81</v>
      </c>
      <c r="G11818" s="1" t="s">
        <v>23</v>
      </c>
      <c r="H11818">
        <v>47</v>
      </c>
      <c r="I11818">
        <v>65</v>
      </c>
      <c r="J11818">
        <v>3055</v>
      </c>
      <c r="K11818">
        <v>1435.85</v>
      </c>
      <c r="L11818" s="1">
        <v>1619.15</v>
      </c>
      <c r="M11818" s="1" t="s">
        <v>25</v>
      </c>
      <c r="N11818" s="1" t="s">
        <v>197</v>
      </c>
    </row>
    <row r="11819" spans="1:14" x14ac:dyDescent="0.3">
      <c r="A11819" s="1" t="s">
        <v>14</v>
      </c>
      <c r="B11819">
        <v>1128299</v>
      </c>
      <c r="C11819" s="2">
        <v>44829</v>
      </c>
      <c r="D11819" s="1" t="s">
        <v>79</v>
      </c>
      <c r="E11819" s="1" t="s">
        <v>80</v>
      </c>
      <c r="F11819" s="1" t="s">
        <v>81</v>
      </c>
      <c r="G11819" s="1" t="s">
        <v>24</v>
      </c>
      <c r="H11819">
        <v>45</v>
      </c>
      <c r="I11819">
        <v>54</v>
      </c>
      <c r="J11819">
        <v>2430</v>
      </c>
      <c r="K11819">
        <v>1190.7</v>
      </c>
      <c r="L11819" s="1">
        <v>1239.3</v>
      </c>
      <c r="M11819" s="1" t="s">
        <v>25</v>
      </c>
      <c r="N11819" s="1" t="s">
        <v>197</v>
      </c>
    </row>
    <row r="11820" spans="1:14" x14ac:dyDescent="0.3">
      <c r="A11820" s="1" t="s">
        <v>14</v>
      </c>
      <c r="B11820">
        <v>1128299</v>
      </c>
      <c r="C11820" s="2">
        <v>44829</v>
      </c>
      <c r="D11820" s="1" t="s">
        <v>79</v>
      </c>
      <c r="E11820" s="1" t="s">
        <v>80</v>
      </c>
      <c r="F11820" s="1" t="s">
        <v>81</v>
      </c>
      <c r="G11820" s="1" t="s">
        <v>18</v>
      </c>
      <c r="H11820">
        <v>58</v>
      </c>
      <c r="I11820">
        <v>56</v>
      </c>
      <c r="J11820">
        <v>3248</v>
      </c>
      <c r="K11820">
        <v>1624</v>
      </c>
      <c r="L11820" s="1">
        <v>1624</v>
      </c>
      <c r="M11820" s="1" t="s">
        <v>25</v>
      </c>
      <c r="N11820" s="1" t="s">
        <v>196</v>
      </c>
    </row>
    <row r="11821" spans="1:14" x14ac:dyDescent="0.3">
      <c r="A11821" s="1" t="s">
        <v>14</v>
      </c>
      <c r="B11821">
        <v>1128299</v>
      </c>
      <c r="C11821" s="2">
        <v>44829</v>
      </c>
      <c r="D11821" s="1" t="s">
        <v>79</v>
      </c>
      <c r="E11821" s="1" t="s">
        <v>80</v>
      </c>
      <c r="F11821" s="1" t="s">
        <v>81</v>
      </c>
      <c r="G11821" s="1" t="s">
        <v>20</v>
      </c>
      <c r="H11821">
        <v>42</v>
      </c>
      <c r="I11821">
        <v>70</v>
      </c>
      <c r="J11821">
        <v>2940</v>
      </c>
      <c r="K11821">
        <v>1264.2</v>
      </c>
      <c r="L11821" s="1">
        <v>1675.8</v>
      </c>
      <c r="M11821" s="1" t="s">
        <v>25</v>
      </c>
      <c r="N11821" s="1" t="s">
        <v>197</v>
      </c>
    </row>
    <row r="11822" spans="1:14" x14ac:dyDescent="0.3">
      <c r="A11822" s="1" t="s">
        <v>14</v>
      </c>
      <c r="B11822">
        <v>1128299</v>
      </c>
      <c r="C11822" s="2">
        <v>44858</v>
      </c>
      <c r="D11822" s="1" t="s">
        <v>79</v>
      </c>
      <c r="E11822" s="1" t="s">
        <v>80</v>
      </c>
      <c r="F11822" s="1" t="s">
        <v>81</v>
      </c>
      <c r="G11822" s="1" t="s">
        <v>21</v>
      </c>
      <c r="H11822">
        <v>38</v>
      </c>
      <c r="I11822">
        <v>102</v>
      </c>
      <c r="J11822">
        <v>3876</v>
      </c>
      <c r="K11822">
        <v>1744.1999999999998</v>
      </c>
      <c r="L11822" s="1">
        <v>2131.8000000000002</v>
      </c>
      <c r="M11822" s="1" t="s">
        <v>25</v>
      </c>
      <c r="N11822" s="1" t="s">
        <v>196</v>
      </c>
    </row>
    <row r="11823" spans="1:14" x14ac:dyDescent="0.3">
      <c r="A11823" s="1" t="s">
        <v>14</v>
      </c>
      <c r="B11823">
        <v>1128299</v>
      </c>
      <c r="C11823" s="2">
        <v>44858</v>
      </c>
      <c r="D11823" s="1" t="s">
        <v>79</v>
      </c>
      <c r="E11823" s="1" t="s">
        <v>80</v>
      </c>
      <c r="F11823" s="1" t="s">
        <v>81</v>
      </c>
      <c r="G11823" s="1" t="s">
        <v>22</v>
      </c>
      <c r="H11823">
        <v>51</v>
      </c>
      <c r="I11823">
        <v>142</v>
      </c>
      <c r="J11823">
        <v>7242</v>
      </c>
      <c r="K11823">
        <v>3548.58</v>
      </c>
      <c r="L11823" s="1">
        <v>3693.42</v>
      </c>
      <c r="M11823" s="1" t="s">
        <v>25</v>
      </c>
      <c r="N11823" s="1" t="s">
        <v>196</v>
      </c>
    </row>
    <row r="11824" spans="1:14" x14ac:dyDescent="0.3">
      <c r="A11824" s="1" t="s">
        <v>14</v>
      </c>
      <c r="B11824">
        <v>1128299</v>
      </c>
      <c r="C11824" s="2">
        <v>44858</v>
      </c>
      <c r="D11824" s="1" t="s">
        <v>79</v>
      </c>
      <c r="E11824" s="1" t="s">
        <v>80</v>
      </c>
      <c r="F11824" s="1" t="s">
        <v>81</v>
      </c>
      <c r="G11824" s="1" t="s">
        <v>23</v>
      </c>
      <c r="H11824">
        <v>46</v>
      </c>
      <c r="I11824">
        <v>95</v>
      </c>
      <c r="J11824">
        <v>4370</v>
      </c>
      <c r="K11824">
        <v>2010.1999999999998</v>
      </c>
      <c r="L11824" s="1">
        <v>2359.8000000000002</v>
      </c>
      <c r="M11824" s="1" t="s">
        <v>25</v>
      </c>
      <c r="N11824" s="1" t="s">
        <v>197</v>
      </c>
    </row>
    <row r="11825" spans="1:14" x14ac:dyDescent="0.3">
      <c r="A11825" s="1" t="s">
        <v>14</v>
      </c>
      <c r="B11825">
        <v>1128299</v>
      </c>
      <c r="C11825" s="2">
        <v>44858</v>
      </c>
      <c r="D11825" s="1" t="s">
        <v>79</v>
      </c>
      <c r="E11825" s="1" t="s">
        <v>80</v>
      </c>
      <c r="F11825" s="1" t="s">
        <v>81</v>
      </c>
      <c r="G11825" s="1" t="s">
        <v>24</v>
      </c>
      <c r="H11825">
        <v>41</v>
      </c>
      <c r="I11825">
        <v>98</v>
      </c>
      <c r="J11825">
        <v>4018</v>
      </c>
      <c r="K11825">
        <v>1968.82</v>
      </c>
      <c r="L11825" s="1">
        <v>2049.1800000000003</v>
      </c>
      <c r="M11825" s="1" t="s">
        <v>25</v>
      </c>
      <c r="N11825" s="1" t="s">
        <v>197</v>
      </c>
    </row>
    <row r="11826" spans="1:14" x14ac:dyDescent="0.3">
      <c r="A11826" s="1" t="s">
        <v>14</v>
      </c>
      <c r="B11826">
        <v>1128299</v>
      </c>
      <c r="C11826" s="2">
        <v>44858</v>
      </c>
      <c r="D11826" s="1" t="s">
        <v>79</v>
      </c>
      <c r="E11826" s="1" t="s">
        <v>80</v>
      </c>
      <c r="F11826" s="1" t="s">
        <v>81</v>
      </c>
      <c r="G11826" s="1" t="s">
        <v>18</v>
      </c>
      <c r="H11826">
        <v>53</v>
      </c>
      <c r="I11826">
        <v>87</v>
      </c>
      <c r="J11826">
        <v>4611</v>
      </c>
      <c r="K11826">
        <v>2489.94</v>
      </c>
      <c r="L11826" s="1">
        <v>2121.06</v>
      </c>
      <c r="M11826" s="1" t="s">
        <v>25</v>
      </c>
      <c r="N11826" s="1" t="s">
        <v>196</v>
      </c>
    </row>
    <row r="11827" spans="1:14" x14ac:dyDescent="0.3">
      <c r="A11827" s="1" t="s">
        <v>14</v>
      </c>
      <c r="B11827">
        <v>1128299</v>
      </c>
      <c r="C11827" s="2">
        <v>44858</v>
      </c>
      <c r="D11827" s="1" t="s">
        <v>79</v>
      </c>
      <c r="E11827" s="1" t="s">
        <v>80</v>
      </c>
      <c r="F11827" s="1" t="s">
        <v>81</v>
      </c>
      <c r="G11827" s="1" t="s">
        <v>20</v>
      </c>
      <c r="H11827">
        <v>59</v>
      </c>
      <c r="I11827">
        <v>102</v>
      </c>
      <c r="J11827">
        <v>6018</v>
      </c>
      <c r="K11827">
        <v>2647.92</v>
      </c>
      <c r="L11827" s="1">
        <v>3370.08</v>
      </c>
      <c r="M11827" s="1" t="s">
        <v>25</v>
      </c>
      <c r="N11827" s="1" t="s">
        <v>197</v>
      </c>
    </row>
    <row r="11828" spans="1:14" x14ac:dyDescent="0.3">
      <c r="A11828" s="1" t="s">
        <v>14</v>
      </c>
      <c r="B11828">
        <v>1128299</v>
      </c>
      <c r="C11828" s="2">
        <v>44889</v>
      </c>
      <c r="D11828" s="1" t="s">
        <v>79</v>
      </c>
      <c r="E11828" s="1" t="s">
        <v>80</v>
      </c>
      <c r="F11828" s="1" t="s">
        <v>81</v>
      </c>
      <c r="G11828" s="1" t="s">
        <v>21</v>
      </c>
      <c r="H11828">
        <v>42</v>
      </c>
      <c r="I11828">
        <v>155</v>
      </c>
      <c r="J11828">
        <v>6510</v>
      </c>
      <c r="K11828">
        <v>3059.7</v>
      </c>
      <c r="L11828" s="1">
        <v>3450.3</v>
      </c>
      <c r="M11828" s="1" t="s">
        <v>25</v>
      </c>
      <c r="N11828" s="1" t="s">
        <v>196</v>
      </c>
    </row>
    <row r="11829" spans="1:14" x14ac:dyDescent="0.3">
      <c r="A11829" s="1" t="s">
        <v>14</v>
      </c>
      <c r="B11829">
        <v>1128299</v>
      </c>
      <c r="C11829" s="2">
        <v>44889</v>
      </c>
      <c r="D11829" s="1" t="s">
        <v>79</v>
      </c>
      <c r="E11829" s="1" t="s">
        <v>80</v>
      </c>
      <c r="F11829" s="1" t="s">
        <v>81</v>
      </c>
      <c r="G11829" s="1" t="s">
        <v>22</v>
      </c>
      <c r="H11829">
        <v>47</v>
      </c>
      <c r="I11829">
        <v>169</v>
      </c>
      <c r="J11829">
        <v>7943</v>
      </c>
      <c r="K11829">
        <v>3892.0699999999997</v>
      </c>
      <c r="L11829" s="1">
        <v>4050.9300000000003</v>
      </c>
      <c r="M11829" s="1" t="s">
        <v>25</v>
      </c>
      <c r="N11829" s="1" t="s">
        <v>196</v>
      </c>
    </row>
    <row r="11830" spans="1:14" x14ac:dyDescent="0.3">
      <c r="A11830" s="1" t="s">
        <v>14</v>
      </c>
      <c r="B11830">
        <v>1128299</v>
      </c>
      <c r="C11830" s="2">
        <v>44889</v>
      </c>
      <c r="D11830" s="1" t="s">
        <v>79</v>
      </c>
      <c r="E11830" s="1" t="s">
        <v>80</v>
      </c>
      <c r="F11830" s="1" t="s">
        <v>81</v>
      </c>
      <c r="G11830" s="1" t="s">
        <v>23</v>
      </c>
      <c r="H11830">
        <v>43</v>
      </c>
      <c r="I11830">
        <v>138</v>
      </c>
      <c r="J11830">
        <v>5934</v>
      </c>
      <c r="K11830">
        <v>2848.3199999999997</v>
      </c>
      <c r="L11830" s="1">
        <v>3085.6800000000003</v>
      </c>
      <c r="M11830" s="1" t="s">
        <v>25</v>
      </c>
      <c r="N11830" s="1" t="s">
        <v>197</v>
      </c>
    </row>
    <row r="11831" spans="1:14" x14ac:dyDescent="0.3">
      <c r="A11831" s="1" t="s">
        <v>14</v>
      </c>
      <c r="B11831">
        <v>1128299</v>
      </c>
      <c r="C11831" s="2">
        <v>44889</v>
      </c>
      <c r="D11831" s="1" t="s">
        <v>79</v>
      </c>
      <c r="E11831" s="1" t="s">
        <v>80</v>
      </c>
      <c r="F11831" s="1" t="s">
        <v>81</v>
      </c>
      <c r="G11831" s="1" t="s">
        <v>24</v>
      </c>
      <c r="H11831">
        <v>52</v>
      </c>
      <c r="I11831">
        <v>113</v>
      </c>
      <c r="J11831">
        <v>5876</v>
      </c>
      <c r="K11831">
        <v>2820.48</v>
      </c>
      <c r="L11831" s="1">
        <v>3055.52</v>
      </c>
      <c r="M11831" s="1" t="s">
        <v>25</v>
      </c>
      <c r="N11831" s="1" t="s">
        <v>197</v>
      </c>
    </row>
    <row r="11832" spans="1:14" x14ac:dyDescent="0.3">
      <c r="A11832" s="1" t="s">
        <v>14</v>
      </c>
      <c r="B11832">
        <v>1128299</v>
      </c>
      <c r="C11832" s="2">
        <v>44889</v>
      </c>
      <c r="D11832" s="1" t="s">
        <v>79</v>
      </c>
      <c r="E11832" s="1" t="s">
        <v>80</v>
      </c>
      <c r="F11832" s="1" t="s">
        <v>81</v>
      </c>
      <c r="G11832" s="1" t="s">
        <v>18</v>
      </c>
      <c r="H11832">
        <v>73</v>
      </c>
      <c r="I11832">
        <v>111</v>
      </c>
      <c r="J11832">
        <v>8103</v>
      </c>
      <c r="K11832">
        <v>4456.6500000000005</v>
      </c>
      <c r="L11832" s="1">
        <v>3646.3499999999995</v>
      </c>
      <c r="M11832" s="1" t="s">
        <v>25</v>
      </c>
      <c r="N11832" s="1" t="s">
        <v>196</v>
      </c>
    </row>
    <row r="11833" spans="1:14" x14ac:dyDescent="0.3">
      <c r="A11833" s="1" t="s">
        <v>14</v>
      </c>
      <c r="B11833">
        <v>1128299</v>
      </c>
      <c r="C11833" s="2">
        <v>44889</v>
      </c>
      <c r="D11833" s="1" t="s">
        <v>79</v>
      </c>
      <c r="E11833" s="1" t="s">
        <v>80</v>
      </c>
      <c r="F11833" s="1" t="s">
        <v>81</v>
      </c>
      <c r="G11833" s="1" t="s">
        <v>20</v>
      </c>
      <c r="H11833">
        <v>74</v>
      </c>
      <c r="I11833">
        <v>149</v>
      </c>
      <c r="J11833">
        <v>11026</v>
      </c>
      <c r="K11833">
        <v>4410.4000000000005</v>
      </c>
      <c r="L11833" s="1">
        <v>6615.5999999999995</v>
      </c>
      <c r="M11833" s="1" t="s">
        <v>25</v>
      </c>
      <c r="N11833" s="1" t="s">
        <v>197</v>
      </c>
    </row>
    <row r="11834" spans="1:14" x14ac:dyDescent="0.3">
      <c r="A11834" s="1" t="s">
        <v>14</v>
      </c>
      <c r="B11834">
        <v>1128299</v>
      </c>
      <c r="C11834" s="2">
        <v>44918</v>
      </c>
      <c r="D11834" s="1" t="s">
        <v>79</v>
      </c>
      <c r="E11834" s="1" t="s">
        <v>80</v>
      </c>
      <c r="F11834" s="1" t="s">
        <v>81</v>
      </c>
      <c r="G11834" s="1" t="s">
        <v>21</v>
      </c>
      <c r="H11834">
        <v>60</v>
      </c>
      <c r="I11834">
        <v>225</v>
      </c>
      <c r="J11834">
        <v>13500</v>
      </c>
      <c r="K11834">
        <v>6345</v>
      </c>
      <c r="L11834" s="1">
        <v>7155</v>
      </c>
      <c r="M11834" s="1" t="s">
        <v>25</v>
      </c>
      <c r="N11834" s="1" t="s">
        <v>196</v>
      </c>
    </row>
    <row r="11835" spans="1:14" x14ac:dyDescent="0.3">
      <c r="A11835" s="1" t="s">
        <v>14</v>
      </c>
      <c r="B11835">
        <v>1128299</v>
      </c>
      <c r="C11835" s="2">
        <v>44918</v>
      </c>
      <c r="D11835" s="1" t="s">
        <v>79</v>
      </c>
      <c r="E11835" s="1" t="s">
        <v>80</v>
      </c>
      <c r="F11835" s="1" t="s">
        <v>81</v>
      </c>
      <c r="G11835" s="1" t="s">
        <v>22</v>
      </c>
      <c r="H11835">
        <v>74</v>
      </c>
      <c r="I11835">
        <v>225</v>
      </c>
      <c r="J11835">
        <v>16650</v>
      </c>
      <c r="K11835">
        <v>7492.4999999999991</v>
      </c>
      <c r="L11835" s="1">
        <v>9157.5</v>
      </c>
      <c r="M11835" s="1" t="s">
        <v>25</v>
      </c>
      <c r="N11835" s="1" t="s">
        <v>196</v>
      </c>
    </row>
    <row r="11836" spans="1:14" x14ac:dyDescent="0.3">
      <c r="A11836" s="1" t="s">
        <v>14</v>
      </c>
      <c r="B11836">
        <v>1128299</v>
      </c>
      <c r="C11836" s="2">
        <v>44251</v>
      </c>
      <c r="D11836" s="1" t="s">
        <v>79</v>
      </c>
      <c r="E11836" s="1" t="s">
        <v>80</v>
      </c>
      <c r="F11836" s="1" t="s">
        <v>81</v>
      </c>
      <c r="G11836" s="1" t="s">
        <v>24</v>
      </c>
      <c r="H11836">
        <v>40</v>
      </c>
      <c r="I11836">
        <v>200</v>
      </c>
      <c r="J11836">
        <v>80000</v>
      </c>
      <c r="K11836">
        <v>28000</v>
      </c>
      <c r="L11836" s="1">
        <v>52000</v>
      </c>
      <c r="M11836" s="1" t="s">
        <v>28</v>
      </c>
      <c r="N11836" s="1" t="s">
        <v>197</v>
      </c>
    </row>
    <row r="11837" spans="1:14" x14ac:dyDescent="0.3">
      <c r="A11837" s="1" t="s">
        <v>14</v>
      </c>
      <c r="B11837">
        <v>1128299</v>
      </c>
      <c r="C11837" s="2">
        <v>44278</v>
      </c>
      <c r="D11837" s="1" t="s">
        <v>79</v>
      </c>
      <c r="E11837" s="1" t="s">
        <v>80</v>
      </c>
      <c r="F11837" s="1" t="s">
        <v>81</v>
      </c>
      <c r="G11837" s="1" t="s">
        <v>21</v>
      </c>
      <c r="H11837">
        <v>40</v>
      </c>
      <c r="I11837">
        <v>475</v>
      </c>
      <c r="J11837">
        <v>190000</v>
      </c>
      <c r="K11837">
        <v>66500</v>
      </c>
      <c r="L11837" s="1">
        <v>123500</v>
      </c>
      <c r="M11837" s="1" t="s">
        <v>28</v>
      </c>
      <c r="N11837" s="1" t="s">
        <v>196</v>
      </c>
    </row>
    <row r="11838" spans="1:14" x14ac:dyDescent="0.3">
      <c r="A11838" s="1" t="s">
        <v>14</v>
      </c>
      <c r="B11838">
        <v>1128299</v>
      </c>
      <c r="C11838" s="2">
        <v>44278</v>
      </c>
      <c r="D11838" s="1" t="s">
        <v>79</v>
      </c>
      <c r="E11838" s="1" t="s">
        <v>80</v>
      </c>
      <c r="F11838" s="1" t="s">
        <v>81</v>
      </c>
      <c r="G11838" s="1" t="s">
        <v>22</v>
      </c>
      <c r="H11838">
        <v>50</v>
      </c>
      <c r="I11838">
        <v>325</v>
      </c>
      <c r="J11838">
        <v>162500</v>
      </c>
      <c r="K11838">
        <v>56875</v>
      </c>
      <c r="L11838" s="1">
        <v>105625</v>
      </c>
      <c r="M11838" s="1" t="s">
        <v>28</v>
      </c>
      <c r="N11838" s="1" t="s">
        <v>196</v>
      </c>
    </row>
    <row r="11839" spans="1:14" x14ac:dyDescent="0.3">
      <c r="A11839" s="1" t="s">
        <v>14</v>
      </c>
      <c r="B11839">
        <v>1128299</v>
      </c>
      <c r="C11839" s="2">
        <v>44278</v>
      </c>
      <c r="D11839" s="1" t="s">
        <v>79</v>
      </c>
      <c r="E11839" s="1" t="s">
        <v>80</v>
      </c>
      <c r="F11839" s="1" t="s">
        <v>81</v>
      </c>
      <c r="G11839" s="1" t="s">
        <v>23</v>
      </c>
      <c r="H11839">
        <v>54.999999999999993</v>
      </c>
      <c r="I11839">
        <v>350</v>
      </c>
      <c r="J11839">
        <v>192499.99999999997</v>
      </c>
      <c r="K11839">
        <v>67374.999999999985</v>
      </c>
      <c r="L11839" s="1">
        <v>125124.99999999999</v>
      </c>
      <c r="M11839" s="1" t="s">
        <v>28</v>
      </c>
      <c r="N11839" s="1" t="s">
        <v>197</v>
      </c>
    </row>
    <row r="11840" spans="1:14" x14ac:dyDescent="0.3">
      <c r="A11840" s="1" t="s">
        <v>14</v>
      </c>
      <c r="B11840">
        <v>1128299</v>
      </c>
      <c r="C11840" s="2">
        <v>44278</v>
      </c>
      <c r="D11840" s="1" t="s">
        <v>79</v>
      </c>
      <c r="E11840" s="1" t="s">
        <v>80</v>
      </c>
      <c r="F11840" s="1" t="s">
        <v>81</v>
      </c>
      <c r="G11840" s="1" t="s">
        <v>24</v>
      </c>
      <c r="H11840">
        <v>50</v>
      </c>
      <c r="I11840">
        <v>250</v>
      </c>
      <c r="J11840">
        <v>125000</v>
      </c>
      <c r="K11840">
        <v>43750</v>
      </c>
      <c r="L11840" s="1">
        <v>81250</v>
      </c>
      <c r="M11840" s="1" t="s">
        <v>28</v>
      </c>
      <c r="N11840" s="1" t="s">
        <v>197</v>
      </c>
    </row>
    <row r="11841" spans="1:14" x14ac:dyDescent="0.3">
      <c r="A11841" s="1" t="s">
        <v>14</v>
      </c>
      <c r="B11841">
        <v>1128299</v>
      </c>
      <c r="C11841" s="2">
        <v>44310</v>
      </c>
      <c r="D11841" s="1" t="s">
        <v>79</v>
      </c>
      <c r="E11841" s="1" t="s">
        <v>80</v>
      </c>
      <c r="F11841" s="1" t="s">
        <v>81</v>
      </c>
      <c r="G11841" s="1" t="s">
        <v>21</v>
      </c>
      <c r="H11841">
        <v>55.000000000000007</v>
      </c>
      <c r="I11841">
        <v>475</v>
      </c>
      <c r="J11841">
        <v>261250.00000000003</v>
      </c>
      <c r="K11841">
        <v>91437.5</v>
      </c>
      <c r="L11841" s="1">
        <v>169812.50000000003</v>
      </c>
      <c r="M11841" s="1" t="s">
        <v>28</v>
      </c>
      <c r="N11841" s="1" t="s">
        <v>196</v>
      </c>
    </row>
    <row r="11842" spans="1:14" x14ac:dyDescent="0.3">
      <c r="A11842" s="1" t="s">
        <v>14</v>
      </c>
      <c r="B11842">
        <v>1128299</v>
      </c>
      <c r="C11842" s="2">
        <v>44310</v>
      </c>
      <c r="D11842" s="1" t="s">
        <v>79</v>
      </c>
      <c r="E11842" s="1" t="s">
        <v>80</v>
      </c>
      <c r="F11842" s="1" t="s">
        <v>81</v>
      </c>
      <c r="G11842" s="1" t="s">
        <v>22</v>
      </c>
      <c r="H11842">
        <v>60.000000000000007</v>
      </c>
      <c r="I11842">
        <v>275</v>
      </c>
      <c r="J11842">
        <v>165000.00000000003</v>
      </c>
      <c r="K11842">
        <v>57750.000000000007</v>
      </c>
      <c r="L11842" s="1">
        <v>107250.00000000003</v>
      </c>
      <c r="M11842" s="1" t="s">
        <v>28</v>
      </c>
      <c r="N11842" s="1" t="s">
        <v>196</v>
      </c>
    </row>
    <row r="11843" spans="1:14" x14ac:dyDescent="0.3">
      <c r="A11843" s="1" t="s">
        <v>14</v>
      </c>
      <c r="B11843">
        <v>1128299</v>
      </c>
      <c r="C11843" s="2">
        <v>44310</v>
      </c>
      <c r="D11843" s="1" t="s">
        <v>79</v>
      </c>
      <c r="E11843" s="1" t="s">
        <v>80</v>
      </c>
      <c r="F11843" s="1" t="s">
        <v>81</v>
      </c>
      <c r="G11843" s="1" t="s">
        <v>23</v>
      </c>
      <c r="H11843">
        <v>60.000000000000007</v>
      </c>
      <c r="I11843">
        <v>325</v>
      </c>
      <c r="J11843">
        <v>195000.00000000003</v>
      </c>
      <c r="K11843">
        <v>68250</v>
      </c>
      <c r="L11843" s="1">
        <v>126750.00000000003</v>
      </c>
      <c r="M11843" s="1" t="s">
        <v>28</v>
      </c>
      <c r="N11843" s="1" t="s">
        <v>197</v>
      </c>
    </row>
    <row r="11844" spans="1:14" x14ac:dyDescent="0.3">
      <c r="A11844" s="1" t="s">
        <v>14</v>
      </c>
      <c r="B11844">
        <v>1128299</v>
      </c>
      <c r="C11844" s="2">
        <v>44310</v>
      </c>
      <c r="D11844" s="1" t="s">
        <v>79</v>
      </c>
      <c r="E11844" s="1" t="s">
        <v>80</v>
      </c>
      <c r="F11844" s="1" t="s">
        <v>81</v>
      </c>
      <c r="G11844" s="1" t="s">
        <v>24</v>
      </c>
      <c r="H11844">
        <v>45.000000000000007</v>
      </c>
      <c r="I11844">
        <v>225</v>
      </c>
      <c r="J11844">
        <v>101250.00000000001</v>
      </c>
      <c r="K11844">
        <v>35437.5</v>
      </c>
      <c r="L11844" s="1">
        <v>65812.500000000015</v>
      </c>
      <c r="M11844" s="1" t="s">
        <v>28</v>
      </c>
      <c r="N11844" s="1" t="s">
        <v>197</v>
      </c>
    </row>
    <row r="11845" spans="1:14" x14ac:dyDescent="0.3">
      <c r="A11845" s="1" t="s">
        <v>14</v>
      </c>
      <c r="B11845">
        <v>1128299</v>
      </c>
      <c r="C11845" s="2">
        <v>44341</v>
      </c>
      <c r="D11845" s="1" t="s">
        <v>79</v>
      </c>
      <c r="E11845" s="1" t="s">
        <v>80</v>
      </c>
      <c r="F11845" s="1" t="s">
        <v>81</v>
      </c>
      <c r="G11845" s="1" t="s">
        <v>21</v>
      </c>
      <c r="H11845">
        <v>50</v>
      </c>
      <c r="I11845">
        <v>500</v>
      </c>
      <c r="J11845">
        <v>250000</v>
      </c>
      <c r="K11845">
        <v>87500</v>
      </c>
      <c r="L11845" s="1">
        <v>162500</v>
      </c>
      <c r="M11845" s="1" t="s">
        <v>28</v>
      </c>
      <c r="N11845" s="1" t="s">
        <v>196</v>
      </c>
    </row>
    <row r="11846" spans="1:14" x14ac:dyDescent="0.3">
      <c r="A11846" s="1" t="s">
        <v>14</v>
      </c>
      <c r="B11846">
        <v>1128299</v>
      </c>
      <c r="C11846" s="2">
        <v>44341</v>
      </c>
      <c r="D11846" s="1" t="s">
        <v>79</v>
      </c>
      <c r="E11846" s="1" t="s">
        <v>80</v>
      </c>
      <c r="F11846" s="1" t="s">
        <v>81</v>
      </c>
      <c r="G11846" s="1" t="s">
        <v>22</v>
      </c>
      <c r="H11846">
        <v>55.000000000000007</v>
      </c>
      <c r="I11846">
        <v>350</v>
      </c>
      <c r="J11846">
        <v>192500.00000000003</v>
      </c>
      <c r="K11846">
        <v>67375</v>
      </c>
      <c r="L11846" s="1">
        <v>125125.00000000003</v>
      </c>
      <c r="M11846" s="1" t="s">
        <v>28</v>
      </c>
      <c r="N11846" s="1" t="s">
        <v>196</v>
      </c>
    </row>
    <row r="11847" spans="1:14" x14ac:dyDescent="0.3">
      <c r="A11847" s="1" t="s">
        <v>14</v>
      </c>
      <c r="B11847">
        <v>1128299</v>
      </c>
      <c r="C11847" s="2">
        <v>44341</v>
      </c>
      <c r="D11847" s="1" t="s">
        <v>79</v>
      </c>
      <c r="E11847" s="1" t="s">
        <v>80</v>
      </c>
      <c r="F11847" s="1" t="s">
        <v>81</v>
      </c>
      <c r="G11847" s="1" t="s">
        <v>23</v>
      </c>
      <c r="H11847">
        <v>55.000000000000007</v>
      </c>
      <c r="I11847">
        <v>350</v>
      </c>
      <c r="J11847">
        <v>192500.00000000003</v>
      </c>
      <c r="K11847">
        <v>67375</v>
      </c>
      <c r="L11847" s="1">
        <v>125125.00000000003</v>
      </c>
      <c r="M11847" s="1" t="s">
        <v>28</v>
      </c>
      <c r="N11847" s="1" t="s">
        <v>197</v>
      </c>
    </row>
    <row r="11848" spans="1:14" x14ac:dyDescent="0.3">
      <c r="A11848" s="1" t="s">
        <v>14</v>
      </c>
      <c r="B11848">
        <v>1128299</v>
      </c>
      <c r="C11848" s="2">
        <v>44341</v>
      </c>
      <c r="D11848" s="1" t="s">
        <v>79</v>
      </c>
      <c r="E11848" s="1" t="s">
        <v>80</v>
      </c>
      <c r="F11848" s="1" t="s">
        <v>81</v>
      </c>
      <c r="G11848" s="1" t="s">
        <v>24</v>
      </c>
      <c r="H11848">
        <v>50</v>
      </c>
      <c r="I11848">
        <v>275</v>
      </c>
      <c r="J11848">
        <v>137500</v>
      </c>
      <c r="K11848">
        <v>48125</v>
      </c>
      <c r="L11848" s="1">
        <v>89375</v>
      </c>
      <c r="M11848" s="1" t="s">
        <v>28</v>
      </c>
      <c r="N11848" s="1" t="s">
        <v>197</v>
      </c>
    </row>
    <row r="11849" spans="1:14" x14ac:dyDescent="0.3">
      <c r="A11849" s="1" t="s">
        <v>14</v>
      </c>
      <c r="B11849">
        <v>1128299</v>
      </c>
      <c r="C11849" s="2">
        <v>44371</v>
      </c>
      <c r="D11849" s="1" t="s">
        <v>79</v>
      </c>
      <c r="E11849" s="1" t="s">
        <v>80</v>
      </c>
      <c r="F11849" s="1" t="s">
        <v>81</v>
      </c>
      <c r="G11849" s="1" t="s">
        <v>21</v>
      </c>
      <c r="H11849">
        <v>54.999999999999993</v>
      </c>
      <c r="I11849">
        <v>775</v>
      </c>
      <c r="J11849">
        <v>426249.99999999994</v>
      </c>
      <c r="K11849">
        <v>149187.49999999997</v>
      </c>
      <c r="L11849" s="1">
        <v>277062.5</v>
      </c>
      <c r="M11849" s="1" t="s">
        <v>28</v>
      </c>
      <c r="N11849" s="1" t="s">
        <v>196</v>
      </c>
    </row>
    <row r="11850" spans="1:14" x14ac:dyDescent="0.3">
      <c r="A11850" s="1" t="s">
        <v>14</v>
      </c>
      <c r="B11850">
        <v>1128299</v>
      </c>
      <c r="C11850" s="2">
        <v>44371</v>
      </c>
      <c r="D11850" s="1" t="s">
        <v>79</v>
      </c>
      <c r="E11850" s="1" t="s">
        <v>80</v>
      </c>
      <c r="F11850" s="1" t="s">
        <v>81</v>
      </c>
      <c r="G11850" s="1" t="s">
        <v>22</v>
      </c>
      <c r="H11850">
        <v>64.999999999999986</v>
      </c>
      <c r="I11850">
        <v>650</v>
      </c>
      <c r="J11850">
        <v>422499.99999999988</v>
      </c>
      <c r="K11850">
        <v>147874.99999999994</v>
      </c>
      <c r="L11850" s="1">
        <v>274624.99999999994</v>
      </c>
      <c r="M11850" s="1" t="s">
        <v>28</v>
      </c>
      <c r="N11850" s="1" t="s">
        <v>196</v>
      </c>
    </row>
    <row r="11851" spans="1:14" x14ac:dyDescent="0.3">
      <c r="A11851" s="1" t="s">
        <v>14</v>
      </c>
      <c r="B11851">
        <v>1128299</v>
      </c>
      <c r="C11851" s="2">
        <v>44371</v>
      </c>
      <c r="D11851" s="1" t="s">
        <v>79</v>
      </c>
      <c r="E11851" s="1" t="s">
        <v>80</v>
      </c>
      <c r="F11851" s="1" t="s">
        <v>81</v>
      </c>
      <c r="G11851" s="1" t="s">
        <v>23</v>
      </c>
      <c r="H11851">
        <v>80</v>
      </c>
      <c r="I11851">
        <v>650</v>
      </c>
      <c r="J11851">
        <v>520000</v>
      </c>
      <c r="K11851">
        <v>182000</v>
      </c>
      <c r="L11851" s="1">
        <v>338000</v>
      </c>
      <c r="M11851" s="1" t="s">
        <v>28</v>
      </c>
      <c r="N11851" s="1" t="s">
        <v>197</v>
      </c>
    </row>
    <row r="11852" spans="1:14" x14ac:dyDescent="0.3">
      <c r="A11852" s="1" t="s">
        <v>14</v>
      </c>
      <c r="B11852">
        <v>1128299</v>
      </c>
      <c r="C11852" s="2">
        <v>44371</v>
      </c>
      <c r="D11852" s="1" t="s">
        <v>79</v>
      </c>
      <c r="E11852" s="1" t="s">
        <v>80</v>
      </c>
      <c r="F11852" s="1" t="s">
        <v>81</v>
      </c>
      <c r="G11852" s="1" t="s">
        <v>24</v>
      </c>
      <c r="H11852">
        <v>80</v>
      </c>
      <c r="I11852">
        <v>525</v>
      </c>
      <c r="J11852">
        <v>420000</v>
      </c>
      <c r="K11852">
        <v>147000</v>
      </c>
      <c r="L11852" s="1">
        <v>273000</v>
      </c>
      <c r="M11852" s="1" t="s">
        <v>28</v>
      </c>
      <c r="N11852" s="1" t="s">
        <v>197</v>
      </c>
    </row>
    <row r="11853" spans="1:14" x14ac:dyDescent="0.3">
      <c r="A11853" s="1" t="s">
        <v>14</v>
      </c>
      <c r="B11853">
        <v>1128299</v>
      </c>
      <c r="C11853" s="2">
        <v>44400</v>
      </c>
      <c r="D11853" s="1" t="s">
        <v>79</v>
      </c>
      <c r="E11853" s="1" t="s">
        <v>80</v>
      </c>
      <c r="F11853" s="1" t="s">
        <v>81</v>
      </c>
      <c r="G11853" s="1" t="s">
        <v>21</v>
      </c>
      <c r="H11853">
        <v>85</v>
      </c>
      <c r="I11853">
        <v>850</v>
      </c>
      <c r="J11853">
        <v>722500</v>
      </c>
      <c r="K11853">
        <v>252874.99999999997</v>
      </c>
      <c r="L11853" s="1">
        <v>469625</v>
      </c>
      <c r="M11853" s="1" t="s">
        <v>28</v>
      </c>
      <c r="N11853" s="1" t="s">
        <v>196</v>
      </c>
    </row>
    <row r="11854" spans="1:14" x14ac:dyDescent="0.3">
      <c r="A11854" s="1" t="s">
        <v>14</v>
      </c>
      <c r="B11854">
        <v>1128299</v>
      </c>
      <c r="C11854" s="2">
        <v>44400</v>
      </c>
      <c r="D11854" s="1" t="s">
        <v>79</v>
      </c>
      <c r="E11854" s="1" t="s">
        <v>80</v>
      </c>
      <c r="F11854" s="1" t="s">
        <v>81</v>
      </c>
      <c r="G11854" s="1" t="s">
        <v>22</v>
      </c>
      <c r="H11854">
        <v>90</v>
      </c>
      <c r="I11854">
        <v>700</v>
      </c>
      <c r="J11854">
        <v>630000</v>
      </c>
      <c r="K11854">
        <v>220500</v>
      </c>
      <c r="L11854" s="1">
        <v>409500</v>
      </c>
      <c r="M11854" s="1" t="s">
        <v>28</v>
      </c>
      <c r="N11854" s="1" t="s">
        <v>196</v>
      </c>
    </row>
    <row r="11855" spans="1:14" x14ac:dyDescent="0.3">
      <c r="A11855" s="1" t="s">
        <v>14</v>
      </c>
      <c r="B11855">
        <v>1128299</v>
      </c>
      <c r="C11855" s="2">
        <v>44400</v>
      </c>
      <c r="D11855" s="1" t="s">
        <v>79</v>
      </c>
      <c r="E11855" s="1" t="s">
        <v>80</v>
      </c>
      <c r="F11855" s="1" t="s">
        <v>81</v>
      </c>
      <c r="G11855" s="1" t="s">
        <v>23</v>
      </c>
      <c r="H11855">
        <v>90</v>
      </c>
      <c r="I11855">
        <v>650</v>
      </c>
      <c r="J11855">
        <v>585000</v>
      </c>
      <c r="K11855">
        <v>204750</v>
      </c>
      <c r="L11855" s="1">
        <v>380250</v>
      </c>
      <c r="M11855" s="1" t="s">
        <v>28</v>
      </c>
      <c r="N11855" s="1" t="s">
        <v>197</v>
      </c>
    </row>
    <row r="11856" spans="1:14" x14ac:dyDescent="0.3">
      <c r="A11856" s="1" t="s">
        <v>14</v>
      </c>
      <c r="B11856">
        <v>1128299</v>
      </c>
      <c r="C11856" s="2">
        <v>44400</v>
      </c>
      <c r="D11856" s="1" t="s">
        <v>79</v>
      </c>
      <c r="E11856" s="1" t="s">
        <v>80</v>
      </c>
      <c r="F11856" s="1" t="s">
        <v>81</v>
      </c>
      <c r="G11856" s="1" t="s">
        <v>24</v>
      </c>
      <c r="H11856">
        <v>85</v>
      </c>
      <c r="I11856">
        <v>550</v>
      </c>
      <c r="J11856">
        <v>467500</v>
      </c>
      <c r="K11856">
        <v>163625</v>
      </c>
      <c r="L11856" s="1">
        <v>303875</v>
      </c>
      <c r="M11856" s="1" t="s">
        <v>28</v>
      </c>
      <c r="N11856" s="1" t="s">
        <v>197</v>
      </c>
    </row>
    <row r="11857" spans="1:14" x14ac:dyDescent="0.3">
      <c r="A11857" s="1" t="s">
        <v>14</v>
      </c>
      <c r="B11857">
        <v>1128299</v>
      </c>
      <c r="C11857" s="2">
        <v>44432</v>
      </c>
      <c r="D11857" s="1" t="s">
        <v>79</v>
      </c>
      <c r="E11857" s="1" t="s">
        <v>80</v>
      </c>
      <c r="F11857" s="1" t="s">
        <v>81</v>
      </c>
      <c r="G11857" s="1" t="s">
        <v>21</v>
      </c>
      <c r="H11857">
        <v>90</v>
      </c>
      <c r="I11857">
        <v>800</v>
      </c>
      <c r="J11857">
        <v>720000</v>
      </c>
      <c r="K11857">
        <v>251999.99999999997</v>
      </c>
      <c r="L11857" s="1">
        <v>468000</v>
      </c>
      <c r="M11857" s="1" t="s">
        <v>28</v>
      </c>
      <c r="N11857" s="1" t="s">
        <v>196</v>
      </c>
    </row>
    <row r="11858" spans="1:14" x14ac:dyDescent="0.3">
      <c r="A11858" s="1" t="s">
        <v>14</v>
      </c>
      <c r="B11858">
        <v>1128299</v>
      </c>
      <c r="C11858" s="2">
        <v>44432</v>
      </c>
      <c r="D11858" s="1" t="s">
        <v>79</v>
      </c>
      <c r="E11858" s="1" t="s">
        <v>80</v>
      </c>
      <c r="F11858" s="1" t="s">
        <v>81</v>
      </c>
      <c r="G11858" s="1" t="s">
        <v>22</v>
      </c>
      <c r="H11858">
        <v>80</v>
      </c>
      <c r="I11858">
        <v>775</v>
      </c>
      <c r="J11858">
        <v>620000</v>
      </c>
      <c r="K11858">
        <v>217000</v>
      </c>
      <c r="L11858" s="1">
        <v>403000</v>
      </c>
      <c r="M11858" s="1" t="s">
        <v>28</v>
      </c>
      <c r="N11858" s="1" t="s">
        <v>196</v>
      </c>
    </row>
    <row r="11859" spans="1:14" x14ac:dyDescent="0.3">
      <c r="A11859" s="1" t="s">
        <v>14</v>
      </c>
      <c r="B11859">
        <v>1128299</v>
      </c>
      <c r="C11859" s="2">
        <v>44432</v>
      </c>
      <c r="D11859" s="1" t="s">
        <v>79</v>
      </c>
      <c r="E11859" s="1" t="s">
        <v>80</v>
      </c>
      <c r="F11859" s="1" t="s">
        <v>81</v>
      </c>
      <c r="G11859" s="1" t="s">
        <v>23</v>
      </c>
      <c r="H11859">
        <v>70</v>
      </c>
      <c r="I11859">
        <v>650</v>
      </c>
      <c r="J11859">
        <v>455000</v>
      </c>
      <c r="K11859">
        <v>159250</v>
      </c>
      <c r="L11859" s="1">
        <v>295750</v>
      </c>
      <c r="M11859" s="1" t="s">
        <v>28</v>
      </c>
      <c r="N11859" s="1" t="s">
        <v>197</v>
      </c>
    </row>
    <row r="11860" spans="1:14" x14ac:dyDescent="0.3">
      <c r="A11860" s="1" t="s">
        <v>14</v>
      </c>
      <c r="B11860">
        <v>1128299</v>
      </c>
      <c r="C11860" s="2">
        <v>44432</v>
      </c>
      <c r="D11860" s="1" t="s">
        <v>79</v>
      </c>
      <c r="E11860" s="1" t="s">
        <v>80</v>
      </c>
      <c r="F11860" s="1" t="s">
        <v>81</v>
      </c>
      <c r="G11860" s="1" t="s">
        <v>24</v>
      </c>
      <c r="H11860">
        <v>70</v>
      </c>
      <c r="I11860">
        <v>425</v>
      </c>
      <c r="J11860">
        <v>297500</v>
      </c>
      <c r="K11860">
        <v>104125</v>
      </c>
      <c r="L11860" s="1">
        <v>193375</v>
      </c>
      <c r="M11860" s="1" t="s">
        <v>28</v>
      </c>
      <c r="N11860" s="1" t="s">
        <v>197</v>
      </c>
    </row>
    <row r="11861" spans="1:14" x14ac:dyDescent="0.3">
      <c r="A11861" s="1" t="s">
        <v>14</v>
      </c>
      <c r="B11861">
        <v>1128299</v>
      </c>
      <c r="C11861" s="2">
        <v>44464</v>
      </c>
      <c r="D11861" s="1" t="s">
        <v>79</v>
      </c>
      <c r="E11861" s="1" t="s">
        <v>80</v>
      </c>
      <c r="F11861" s="1" t="s">
        <v>81</v>
      </c>
      <c r="G11861" s="1" t="s">
        <v>21</v>
      </c>
      <c r="H11861">
        <v>50.000000000000014</v>
      </c>
      <c r="I11861">
        <v>450</v>
      </c>
      <c r="J11861">
        <v>225000.00000000006</v>
      </c>
      <c r="K11861">
        <v>78750.000000000015</v>
      </c>
      <c r="L11861" s="1">
        <v>146250.00000000006</v>
      </c>
      <c r="M11861" s="1" t="s">
        <v>28</v>
      </c>
      <c r="N11861" s="1" t="s">
        <v>196</v>
      </c>
    </row>
    <row r="11862" spans="1:14" x14ac:dyDescent="0.3">
      <c r="A11862" s="1" t="s">
        <v>14</v>
      </c>
      <c r="B11862">
        <v>1128299</v>
      </c>
      <c r="C11862" s="2">
        <v>44464</v>
      </c>
      <c r="D11862" s="1" t="s">
        <v>79</v>
      </c>
      <c r="E11862" s="1" t="s">
        <v>80</v>
      </c>
      <c r="F11862" s="1" t="s">
        <v>81</v>
      </c>
      <c r="G11862" s="1" t="s">
        <v>22</v>
      </c>
      <c r="H11862">
        <v>55.000000000000014</v>
      </c>
      <c r="I11862">
        <v>450</v>
      </c>
      <c r="J11862">
        <v>247500.00000000006</v>
      </c>
      <c r="K11862">
        <v>86625.000000000015</v>
      </c>
      <c r="L11862" s="1">
        <v>160875.00000000006</v>
      </c>
      <c r="M11862" s="1" t="s">
        <v>28</v>
      </c>
      <c r="N11862" s="1" t="s">
        <v>196</v>
      </c>
    </row>
    <row r="11863" spans="1:14" x14ac:dyDescent="0.3">
      <c r="A11863" s="1" t="s">
        <v>14</v>
      </c>
      <c r="B11863">
        <v>1128299</v>
      </c>
      <c r="C11863" s="2">
        <v>44464</v>
      </c>
      <c r="D11863" s="1" t="s">
        <v>79</v>
      </c>
      <c r="E11863" s="1" t="s">
        <v>80</v>
      </c>
      <c r="F11863" s="1" t="s">
        <v>81</v>
      </c>
      <c r="G11863" s="1" t="s">
        <v>23</v>
      </c>
      <c r="H11863">
        <v>50.000000000000014</v>
      </c>
      <c r="I11863">
        <v>250</v>
      </c>
      <c r="J11863">
        <v>125000.00000000003</v>
      </c>
      <c r="K11863">
        <v>43750.000000000007</v>
      </c>
      <c r="L11863" s="1">
        <v>81250.000000000029</v>
      </c>
      <c r="M11863" s="1" t="s">
        <v>28</v>
      </c>
      <c r="N11863" s="1" t="s">
        <v>197</v>
      </c>
    </row>
    <row r="11864" spans="1:14" x14ac:dyDescent="0.3">
      <c r="A11864" s="1" t="s">
        <v>14</v>
      </c>
      <c r="B11864">
        <v>1128299</v>
      </c>
      <c r="C11864" s="2">
        <v>44464</v>
      </c>
      <c r="D11864" s="1" t="s">
        <v>79</v>
      </c>
      <c r="E11864" s="1" t="s">
        <v>80</v>
      </c>
      <c r="F11864" s="1" t="s">
        <v>81</v>
      </c>
      <c r="G11864" s="1" t="s">
        <v>24</v>
      </c>
      <c r="H11864">
        <v>50.000000000000014</v>
      </c>
      <c r="I11864">
        <v>200</v>
      </c>
      <c r="J11864">
        <v>100000.00000000003</v>
      </c>
      <c r="K11864">
        <v>35000.000000000007</v>
      </c>
      <c r="L11864" s="1">
        <v>65000.000000000022</v>
      </c>
      <c r="M11864" s="1" t="s">
        <v>28</v>
      </c>
      <c r="N11864" s="1" t="s">
        <v>197</v>
      </c>
    </row>
    <row r="11865" spans="1:14" x14ac:dyDescent="0.3">
      <c r="A11865" s="1" t="s">
        <v>14</v>
      </c>
      <c r="B11865">
        <v>1128299</v>
      </c>
      <c r="C11865" s="2">
        <v>44493</v>
      </c>
      <c r="D11865" s="1" t="s">
        <v>79</v>
      </c>
      <c r="E11865" s="1" t="s">
        <v>80</v>
      </c>
      <c r="F11865" s="1" t="s">
        <v>81</v>
      </c>
      <c r="G11865" s="1" t="s">
        <v>21</v>
      </c>
      <c r="H11865">
        <v>40</v>
      </c>
      <c r="I11865">
        <v>350</v>
      </c>
      <c r="J11865">
        <v>140000</v>
      </c>
      <c r="K11865">
        <v>49000</v>
      </c>
      <c r="L11865" s="1">
        <v>91000</v>
      </c>
      <c r="M11865" s="1" t="s">
        <v>28</v>
      </c>
      <c r="N11865" s="1" t="s">
        <v>196</v>
      </c>
    </row>
    <row r="11866" spans="1:14" x14ac:dyDescent="0.3">
      <c r="A11866" s="1" t="s">
        <v>14</v>
      </c>
      <c r="B11866">
        <v>1128299</v>
      </c>
      <c r="C11866" s="2">
        <v>44493</v>
      </c>
      <c r="D11866" s="1" t="s">
        <v>79</v>
      </c>
      <c r="E11866" s="1" t="s">
        <v>80</v>
      </c>
      <c r="F11866" s="1" t="s">
        <v>81</v>
      </c>
      <c r="G11866" s="1" t="s">
        <v>22</v>
      </c>
      <c r="H11866">
        <v>55.000000000000014</v>
      </c>
      <c r="I11866">
        <v>525</v>
      </c>
      <c r="J11866">
        <v>288750.00000000006</v>
      </c>
      <c r="K11866">
        <v>101062.50000000001</v>
      </c>
      <c r="L11866" s="1">
        <v>187687.50000000006</v>
      </c>
      <c r="M11866" s="1" t="s">
        <v>28</v>
      </c>
      <c r="N11866" s="1" t="s">
        <v>196</v>
      </c>
    </row>
    <row r="11867" spans="1:14" x14ac:dyDescent="0.3">
      <c r="A11867" s="1" t="s">
        <v>14</v>
      </c>
      <c r="B11867">
        <v>1128299</v>
      </c>
      <c r="C11867" s="2">
        <v>44493</v>
      </c>
      <c r="D11867" s="1" t="s">
        <v>79</v>
      </c>
      <c r="E11867" s="1" t="s">
        <v>80</v>
      </c>
      <c r="F11867" s="1" t="s">
        <v>81</v>
      </c>
      <c r="G11867" s="1" t="s">
        <v>23</v>
      </c>
      <c r="H11867">
        <v>50.000000000000014</v>
      </c>
      <c r="I11867">
        <v>350</v>
      </c>
      <c r="J11867">
        <v>175000.00000000006</v>
      </c>
      <c r="K11867">
        <v>61250.000000000015</v>
      </c>
      <c r="L11867" s="1">
        <v>113750.00000000004</v>
      </c>
      <c r="M11867" s="1" t="s">
        <v>28</v>
      </c>
      <c r="N11867" s="1" t="s">
        <v>197</v>
      </c>
    </row>
    <row r="11868" spans="1:14" x14ac:dyDescent="0.3">
      <c r="A11868" s="1" t="s">
        <v>14</v>
      </c>
      <c r="B11868">
        <v>1128299</v>
      </c>
      <c r="C11868" s="2">
        <v>44493</v>
      </c>
      <c r="D11868" s="1" t="s">
        <v>79</v>
      </c>
      <c r="E11868" s="1" t="s">
        <v>80</v>
      </c>
      <c r="F11868" s="1" t="s">
        <v>81</v>
      </c>
      <c r="G11868" s="1" t="s">
        <v>24</v>
      </c>
      <c r="H11868">
        <v>45.000000000000007</v>
      </c>
      <c r="I11868">
        <v>325</v>
      </c>
      <c r="J11868">
        <v>146250.00000000003</v>
      </c>
      <c r="K11868">
        <v>51187.500000000007</v>
      </c>
      <c r="L11868" s="1">
        <v>95062.500000000029</v>
      </c>
      <c r="M11868" s="1" t="s">
        <v>28</v>
      </c>
      <c r="N11868" s="1" t="s">
        <v>197</v>
      </c>
    </row>
    <row r="11869" spans="1:14" x14ac:dyDescent="0.3">
      <c r="A11869" s="1" t="s">
        <v>14</v>
      </c>
      <c r="B11869">
        <v>1128299</v>
      </c>
      <c r="C11869" s="2">
        <v>44524</v>
      </c>
      <c r="D11869" s="1" t="s">
        <v>79</v>
      </c>
      <c r="E11869" s="1" t="s">
        <v>80</v>
      </c>
      <c r="F11869" s="1" t="s">
        <v>81</v>
      </c>
      <c r="G11869" s="1" t="s">
        <v>21</v>
      </c>
      <c r="H11869">
        <v>45.000000000000007</v>
      </c>
      <c r="I11869">
        <v>575</v>
      </c>
      <c r="J11869">
        <v>258750.00000000003</v>
      </c>
      <c r="K11869">
        <v>90562.5</v>
      </c>
      <c r="L11869" s="1">
        <v>168187.50000000003</v>
      </c>
      <c r="M11869" s="1" t="s">
        <v>28</v>
      </c>
      <c r="N11869" s="1" t="s">
        <v>196</v>
      </c>
    </row>
    <row r="11870" spans="1:14" x14ac:dyDescent="0.3">
      <c r="A11870" s="1" t="s">
        <v>14</v>
      </c>
      <c r="B11870">
        <v>1128299</v>
      </c>
      <c r="C11870" s="2">
        <v>44524</v>
      </c>
      <c r="D11870" s="1" t="s">
        <v>79</v>
      </c>
      <c r="E11870" s="1" t="s">
        <v>80</v>
      </c>
      <c r="F11870" s="1" t="s">
        <v>81</v>
      </c>
      <c r="G11870" s="1" t="s">
        <v>22</v>
      </c>
      <c r="H11870">
        <v>50.000000000000014</v>
      </c>
      <c r="I11870">
        <v>650</v>
      </c>
      <c r="J11870">
        <v>325000.00000000012</v>
      </c>
      <c r="K11870">
        <v>113750.00000000003</v>
      </c>
      <c r="L11870" s="1">
        <v>211250.00000000009</v>
      </c>
      <c r="M11870" s="1" t="s">
        <v>28</v>
      </c>
      <c r="N11870" s="1" t="s">
        <v>196</v>
      </c>
    </row>
    <row r="11871" spans="1:14" x14ac:dyDescent="0.3">
      <c r="A11871" s="1" t="s">
        <v>14</v>
      </c>
      <c r="B11871">
        <v>1128299</v>
      </c>
      <c r="C11871" s="2">
        <v>44524</v>
      </c>
      <c r="D11871" s="1" t="s">
        <v>79</v>
      </c>
      <c r="E11871" s="1" t="s">
        <v>80</v>
      </c>
      <c r="F11871" s="1" t="s">
        <v>81</v>
      </c>
      <c r="G11871" s="1" t="s">
        <v>23</v>
      </c>
      <c r="H11871">
        <v>45.000000000000007</v>
      </c>
      <c r="I11871">
        <v>475</v>
      </c>
      <c r="J11871">
        <v>213750.00000000003</v>
      </c>
      <c r="K11871">
        <v>74812.5</v>
      </c>
      <c r="L11871" s="1">
        <v>138937.50000000003</v>
      </c>
      <c r="M11871" s="1" t="s">
        <v>28</v>
      </c>
      <c r="N11871" s="1" t="s">
        <v>197</v>
      </c>
    </row>
    <row r="11872" spans="1:14" x14ac:dyDescent="0.3">
      <c r="A11872" s="1" t="s">
        <v>14</v>
      </c>
      <c r="B11872">
        <v>1128299</v>
      </c>
      <c r="C11872" s="2">
        <v>44524</v>
      </c>
      <c r="D11872" s="1" t="s">
        <v>79</v>
      </c>
      <c r="E11872" s="1" t="s">
        <v>80</v>
      </c>
      <c r="F11872" s="1" t="s">
        <v>81</v>
      </c>
      <c r="G11872" s="1" t="s">
        <v>24</v>
      </c>
      <c r="H11872">
        <v>55.000000000000014</v>
      </c>
      <c r="I11872">
        <v>450</v>
      </c>
      <c r="J11872">
        <v>247500.00000000006</v>
      </c>
      <c r="K11872">
        <v>86625.000000000015</v>
      </c>
      <c r="L11872" s="1">
        <v>160875.00000000006</v>
      </c>
      <c r="M11872" s="1" t="s">
        <v>28</v>
      </c>
      <c r="N11872" s="1" t="s">
        <v>197</v>
      </c>
    </row>
    <row r="11873" spans="1:14" x14ac:dyDescent="0.3">
      <c r="A11873" s="1" t="s">
        <v>14</v>
      </c>
      <c r="B11873">
        <v>1128299</v>
      </c>
      <c r="C11873" s="2">
        <v>44553</v>
      </c>
      <c r="D11873" s="1" t="s">
        <v>79</v>
      </c>
      <c r="E11873" s="1" t="s">
        <v>80</v>
      </c>
      <c r="F11873" s="1" t="s">
        <v>81</v>
      </c>
      <c r="G11873" s="1" t="s">
        <v>21</v>
      </c>
      <c r="H11873">
        <v>65.000000000000014</v>
      </c>
      <c r="I11873">
        <v>750</v>
      </c>
      <c r="J11873">
        <v>487500.00000000012</v>
      </c>
      <c r="K11873">
        <v>170625.00000000003</v>
      </c>
      <c r="L11873" s="1">
        <v>316875.00000000012</v>
      </c>
      <c r="M11873" s="1" t="s">
        <v>28</v>
      </c>
      <c r="N11873" s="1" t="s">
        <v>196</v>
      </c>
    </row>
    <row r="11874" spans="1:14" x14ac:dyDescent="0.3">
      <c r="A11874" s="1" t="s">
        <v>14</v>
      </c>
      <c r="B11874">
        <v>1128299</v>
      </c>
      <c r="C11874" s="2">
        <v>44553</v>
      </c>
      <c r="D11874" s="1" t="s">
        <v>79</v>
      </c>
      <c r="E11874" s="1" t="s">
        <v>80</v>
      </c>
      <c r="F11874" s="1" t="s">
        <v>81</v>
      </c>
      <c r="G11874" s="1" t="s">
        <v>22</v>
      </c>
      <c r="H11874">
        <v>75.000000000000028</v>
      </c>
      <c r="I11874">
        <v>750</v>
      </c>
      <c r="J11874">
        <v>562500.00000000023</v>
      </c>
      <c r="K11874">
        <v>196875.00000000006</v>
      </c>
      <c r="L11874" s="1">
        <v>365625.00000000017</v>
      </c>
      <c r="M11874" s="1" t="s">
        <v>28</v>
      </c>
      <c r="N11874" s="1" t="s">
        <v>196</v>
      </c>
    </row>
    <row r="11875" spans="1:14" x14ac:dyDescent="0.3">
      <c r="A11875" s="1" t="s">
        <v>14</v>
      </c>
      <c r="B11875">
        <v>1128299</v>
      </c>
      <c r="C11875" s="2">
        <v>44616</v>
      </c>
      <c r="D11875" s="1" t="s">
        <v>79</v>
      </c>
      <c r="E11875" s="1" t="s">
        <v>80</v>
      </c>
      <c r="F11875" s="1" t="s">
        <v>81</v>
      </c>
      <c r="G11875" s="1" t="s">
        <v>24</v>
      </c>
      <c r="H11875">
        <v>40</v>
      </c>
      <c r="I11875">
        <v>200</v>
      </c>
      <c r="J11875">
        <v>80000</v>
      </c>
      <c r="K11875">
        <v>28000</v>
      </c>
      <c r="L11875" s="1">
        <v>52000</v>
      </c>
      <c r="M11875" s="1" t="s">
        <v>28</v>
      </c>
      <c r="N11875" s="1" t="s">
        <v>197</v>
      </c>
    </row>
    <row r="11876" spans="1:14" x14ac:dyDescent="0.3">
      <c r="A11876" s="1" t="s">
        <v>14</v>
      </c>
      <c r="B11876">
        <v>1128299</v>
      </c>
      <c r="C11876" s="2">
        <v>44643</v>
      </c>
      <c r="D11876" s="1" t="s">
        <v>79</v>
      </c>
      <c r="E11876" s="1" t="s">
        <v>80</v>
      </c>
      <c r="F11876" s="1" t="s">
        <v>81</v>
      </c>
      <c r="G11876" s="1" t="s">
        <v>21</v>
      </c>
      <c r="H11876">
        <v>40</v>
      </c>
      <c r="I11876">
        <v>475</v>
      </c>
      <c r="J11876">
        <v>190000</v>
      </c>
      <c r="K11876">
        <v>66500</v>
      </c>
      <c r="L11876" s="1">
        <v>123500</v>
      </c>
      <c r="M11876" s="1" t="s">
        <v>28</v>
      </c>
      <c r="N11876" s="1" t="s">
        <v>196</v>
      </c>
    </row>
    <row r="11877" spans="1:14" x14ac:dyDescent="0.3">
      <c r="A11877" s="1" t="s">
        <v>14</v>
      </c>
      <c r="B11877">
        <v>1128299</v>
      </c>
      <c r="C11877" s="2">
        <v>44643</v>
      </c>
      <c r="D11877" s="1" t="s">
        <v>79</v>
      </c>
      <c r="E11877" s="1" t="s">
        <v>80</v>
      </c>
      <c r="F11877" s="1" t="s">
        <v>81</v>
      </c>
      <c r="G11877" s="1" t="s">
        <v>22</v>
      </c>
      <c r="H11877">
        <v>50</v>
      </c>
      <c r="I11877">
        <v>325</v>
      </c>
      <c r="J11877">
        <v>162500</v>
      </c>
      <c r="K11877">
        <v>56875</v>
      </c>
      <c r="L11877" s="1">
        <v>105625</v>
      </c>
      <c r="M11877" s="1" t="s">
        <v>28</v>
      </c>
      <c r="N11877" s="1" t="s">
        <v>196</v>
      </c>
    </row>
    <row r="11878" spans="1:14" x14ac:dyDescent="0.3">
      <c r="A11878" s="1" t="s">
        <v>14</v>
      </c>
      <c r="B11878">
        <v>1128299</v>
      </c>
      <c r="C11878" s="2">
        <v>44643</v>
      </c>
      <c r="D11878" s="1" t="s">
        <v>79</v>
      </c>
      <c r="E11878" s="1" t="s">
        <v>80</v>
      </c>
      <c r="F11878" s="1" t="s">
        <v>81</v>
      </c>
      <c r="G11878" s="1" t="s">
        <v>23</v>
      </c>
      <c r="H11878">
        <v>54.999999999999993</v>
      </c>
      <c r="I11878">
        <v>350</v>
      </c>
      <c r="J11878">
        <v>192499.99999999997</v>
      </c>
      <c r="K11878">
        <v>67374.999999999985</v>
      </c>
      <c r="L11878" s="1">
        <v>125124.99999999999</v>
      </c>
      <c r="M11878" s="1" t="s">
        <v>28</v>
      </c>
      <c r="N11878" s="1" t="s">
        <v>197</v>
      </c>
    </row>
    <row r="11879" spans="1:14" x14ac:dyDescent="0.3">
      <c r="A11879" s="1" t="s">
        <v>14</v>
      </c>
      <c r="B11879">
        <v>1128299</v>
      </c>
      <c r="C11879" s="2">
        <v>44643</v>
      </c>
      <c r="D11879" s="1" t="s">
        <v>79</v>
      </c>
      <c r="E11879" s="1" t="s">
        <v>80</v>
      </c>
      <c r="F11879" s="1" t="s">
        <v>81</v>
      </c>
      <c r="G11879" s="1" t="s">
        <v>24</v>
      </c>
      <c r="H11879">
        <v>50</v>
      </c>
      <c r="I11879">
        <v>250</v>
      </c>
      <c r="J11879">
        <v>125000</v>
      </c>
      <c r="K11879">
        <v>43750</v>
      </c>
      <c r="L11879" s="1">
        <v>81250</v>
      </c>
      <c r="M11879" s="1" t="s">
        <v>28</v>
      </c>
      <c r="N11879" s="1" t="s">
        <v>197</v>
      </c>
    </row>
    <row r="11880" spans="1:14" x14ac:dyDescent="0.3">
      <c r="A11880" s="1" t="s">
        <v>14</v>
      </c>
      <c r="B11880">
        <v>1128299</v>
      </c>
      <c r="C11880" s="2">
        <v>44675</v>
      </c>
      <c r="D11880" s="1" t="s">
        <v>79</v>
      </c>
      <c r="E11880" s="1" t="s">
        <v>80</v>
      </c>
      <c r="F11880" s="1" t="s">
        <v>81</v>
      </c>
      <c r="G11880" s="1" t="s">
        <v>21</v>
      </c>
      <c r="H11880">
        <v>55.000000000000007</v>
      </c>
      <c r="I11880">
        <v>475</v>
      </c>
      <c r="J11880">
        <v>261250.00000000003</v>
      </c>
      <c r="K11880">
        <v>91437.5</v>
      </c>
      <c r="L11880" s="1">
        <v>169812.50000000003</v>
      </c>
      <c r="M11880" s="1" t="s">
        <v>28</v>
      </c>
      <c r="N11880" s="1" t="s">
        <v>196</v>
      </c>
    </row>
    <row r="11881" spans="1:14" x14ac:dyDescent="0.3">
      <c r="A11881" s="1" t="s">
        <v>14</v>
      </c>
      <c r="B11881">
        <v>1128299</v>
      </c>
      <c r="C11881" s="2">
        <v>44675</v>
      </c>
      <c r="D11881" s="1" t="s">
        <v>79</v>
      </c>
      <c r="E11881" s="1" t="s">
        <v>80</v>
      </c>
      <c r="F11881" s="1" t="s">
        <v>81</v>
      </c>
      <c r="G11881" s="1" t="s">
        <v>22</v>
      </c>
      <c r="H11881">
        <v>60.000000000000007</v>
      </c>
      <c r="I11881">
        <v>275</v>
      </c>
      <c r="J11881">
        <v>165000.00000000003</v>
      </c>
      <c r="K11881">
        <v>57750.000000000007</v>
      </c>
      <c r="L11881" s="1">
        <v>107250.00000000003</v>
      </c>
      <c r="M11881" s="1" t="s">
        <v>28</v>
      </c>
      <c r="N11881" s="1" t="s">
        <v>196</v>
      </c>
    </row>
    <row r="11882" spans="1:14" x14ac:dyDescent="0.3">
      <c r="A11882" s="1" t="s">
        <v>14</v>
      </c>
      <c r="B11882">
        <v>1128299</v>
      </c>
      <c r="C11882" s="2">
        <v>44675</v>
      </c>
      <c r="D11882" s="1" t="s">
        <v>79</v>
      </c>
      <c r="E11882" s="1" t="s">
        <v>80</v>
      </c>
      <c r="F11882" s="1" t="s">
        <v>81</v>
      </c>
      <c r="G11882" s="1" t="s">
        <v>23</v>
      </c>
      <c r="H11882">
        <v>60.000000000000007</v>
      </c>
      <c r="I11882">
        <v>325</v>
      </c>
      <c r="J11882">
        <v>195000.00000000003</v>
      </c>
      <c r="K11882">
        <v>68250</v>
      </c>
      <c r="L11882" s="1">
        <v>126750.00000000003</v>
      </c>
      <c r="M11882" s="1" t="s">
        <v>28</v>
      </c>
      <c r="N11882" s="1" t="s">
        <v>197</v>
      </c>
    </row>
    <row r="11883" spans="1:14" x14ac:dyDescent="0.3">
      <c r="A11883" s="1" t="s">
        <v>14</v>
      </c>
      <c r="B11883">
        <v>1128299</v>
      </c>
      <c r="C11883" s="2">
        <v>44675</v>
      </c>
      <c r="D11883" s="1" t="s">
        <v>79</v>
      </c>
      <c r="E11883" s="1" t="s">
        <v>80</v>
      </c>
      <c r="F11883" s="1" t="s">
        <v>81</v>
      </c>
      <c r="G11883" s="1" t="s">
        <v>24</v>
      </c>
      <c r="H11883">
        <v>45.000000000000007</v>
      </c>
      <c r="I11883">
        <v>225</v>
      </c>
      <c r="J11883">
        <v>101250.00000000001</v>
      </c>
      <c r="K11883">
        <v>35437.5</v>
      </c>
      <c r="L11883" s="1">
        <v>65812.500000000015</v>
      </c>
      <c r="M11883" s="1" t="s">
        <v>28</v>
      </c>
      <c r="N11883" s="1" t="s">
        <v>197</v>
      </c>
    </row>
    <row r="11884" spans="1:14" x14ac:dyDescent="0.3">
      <c r="A11884" s="1" t="s">
        <v>14</v>
      </c>
      <c r="B11884">
        <v>1128299</v>
      </c>
      <c r="C11884" s="2">
        <v>44706</v>
      </c>
      <c r="D11884" s="1" t="s">
        <v>79</v>
      </c>
      <c r="E11884" s="1" t="s">
        <v>80</v>
      </c>
      <c r="F11884" s="1" t="s">
        <v>81</v>
      </c>
      <c r="G11884" s="1" t="s">
        <v>21</v>
      </c>
      <c r="H11884">
        <v>50</v>
      </c>
      <c r="I11884">
        <v>500</v>
      </c>
      <c r="J11884">
        <v>250000</v>
      </c>
      <c r="K11884">
        <v>87500</v>
      </c>
      <c r="L11884" s="1">
        <v>162500</v>
      </c>
      <c r="M11884" s="1" t="s">
        <v>28</v>
      </c>
      <c r="N11884" s="1" t="s">
        <v>196</v>
      </c>
    </row>
    <row r="11885" spans="1:14" x14ac:dyDescent="0.3">
      <c r="A11885" s="1" t="s">
        <v>14</v>
      </c>
      <c r="B11885">
        <v>1128299</v>
      </c>
      <c r="C11885" s="2">
        <v>44706</v>
      </c>
      <c r="D11885" s="1" t="s">
        <v>79</v>
      </c>
      <c r="E11885" s="1" t="s">
        <v>80</v>
      </c>
      <c r="F11885" s="1" t="s">
        <v>81</v>
      </c>
      <c r="G11885" s="1" t="s">
        <v>22</v>
      </c>
      <c r="H11885">
        <v>55.000000000000007</v>
      </c>
      <c r="I11885">
        <v>350</v>
      </c>
      <c r="J11885">
        <v>192500.00000000003</v>
      </c>
      <c r="K11885">
        <v>67375</v>
      </c>
      <c r="L11885" s="1">
        <v>125125.00000000003</v>
      </c>
      <c r="M11885" s="1" t="s">
        <v>28</v>
      </c>
      <c r="N11885" s="1" t="s">
        <v>196</v>
      </c>
    </row>
    <row r="11886" spans="1:14" x14ac:dyDescent="0.3">
      <c r="A11886" s="1" t="s">
        <v>14</v>
      </c>
      <c r="B11886">
        <v>1128299</v>
      </c>
      <c r="C11886" s="2">
        <v>44706</v>
      </c>
      <c r="D11886" s="1" t="s">
        <v>79</v>
      </c>
      <c r="E11886" s="1" t="s">
        <v>80</v>
      </c>
      <c r="F11886" s="1" t="s">
        <v>81</v>
      </c>
      <c r="G11886" s="1" t="s">
        <v>23</v>
      </c>
      <c r="H11886">
        <v>55.000000000000007</v>
      </c>
      <c r="I11886">
        <v>350</v>
      </c>
      <c r="J11886">
        <v>192500.00000000003</v>
      </c>
      <c r="K11886">
        <v>67375</v>
      </c>
      <c r="L11886" s="1">
        <v>125125.00000000003</v>
      </c>
      <c r="M11886" s="1" t="s">
        <v>28</v>
      </c>
      <c r="N11886" s="1" t="s">
        <v>197</v>
      </c>
    </row>
    <row r="11887" spans="1:14" x14ac:dyDescent="0.3">
      <c r="A11887" s="1" t="s">
        <v>14</v>
      </c>
      <c r="B11887">
        <v>1128299</v>
      </c>
      <c r="C11887" s="2">
        <v>44706</v>
      </c>
      <c r="D11887" s="1" t="s">
        <v>79</v>
      </c>
      <c r="E11887" s="1" t="s">
        <v>80</v>
      </c>
      <c r="F11887" s="1" t="s">
        <v>81</v>
      </c>
      <c r="G11887" s="1" t="s">
        <v>24</v>
      </c>
      <c r="H11887">
        <v>50</v>
      </c>
      <c r="I11887">
        <v>275</v>
      </c>
      <c r="J11887">
        <v>137500</v>
      </c>
      <c r="K11887">
        <v>48125</v>
      </c>
      <c r="L11887" s="1">
        <v>89375</v>
      </c>
      <c r="M11887" s="1" t="s">
        <v>28</v>
      </c>
      <c r="N11887" s="1" t="s">
        <v>197</v>
      </c>
    </row>
    <row r="11888" spans="1:14" x14ac:dyDescent="0.3">
      <c r="A11888" s="1" t="s">
        <v>14</v>
      </c>
      <c r="B11888">
        <v>1128299</v>
      </c>
      <c r="C11888" s="2">
        <v>44736</v>
      </c>
      <c r="D11888" s="1" t="s">
        <v>79</v>
      </c>
      <c r="E11888" s="1" t="s">
        <v>80</v>
      </c>
      <c r="F11888" s="1" t="s">
        <v>81</v>
      </c>
      <c r="G11888" s="1" t="s">
        <v>21</v>
      </c>
      <c r="H11888">
        <v>54.999999999999993</v>
      </c>
      <c r="I11888">
        <v>775</v>
      </c>
      <c r="J11888">
        <v>426249.99999999994</v>
      </c>
      <c r="K11888">
        <v>149187.49999999997</v>
      </c>
      <c r="L11888" s="1">
        <v>277062.5</v>
      </c>
      <c r="M11888" s="1" t="s">
        <v>28</v>
      </c>
      <c r="N11888" s="1" t="s">
        <v>196</v>
      </c>
    </row>
    <row r="11889" spans="1:14" x14ac:dyDescent="0.3">
      <c r="A11889" s="1" t="s">
        <v>14</v>
      </c>
      <c r="B11889">
        <v>1128299</v>
      </c>
      <c r="C11889" s="2">
        <v>44736</v>
      </c>
      <c r="D11889" s="1" t="s">
        <v>79</v>
      </c>
      <c r="E11889" s="1" t="s">
        <v>80</v>
      </c>
      <c r="F11889" s="1" t="s">
        <v>81</v>
      </c>
      <c r="G11889" s="1" t="s">
        <v>22</v>
      </c>
      <c r="H11889">
        <v>64.999999999999986</v>
      </c>
      <c r="I11889">
        <v>650</v>
      </c>
      <c r="J11889">
        <v>422499.99999999988</v>
      </c>
      <c r="K11889">
        <v>147874.99999999994</v>
      </c>
      <c r="L11889" s="1">
        <v>274624.99999999994</v>
      </c>
      <c r="M11889" s="1" t="s">
        <v>28</v>
      </c>
      <c r="N11889" s="1" t="s">
        <v>196</v>
      </c>
    </row>
    <row r="11890" spans="1:14" x14ac:dyDescent="0.3">
      <c r="A11890" s="1" t="s">
        <v>14</v>
      </c>
      <c r="B11890">
        <v>1128299</v>
      </c>
      <c r="C11890" s="2">
        <v>44736</v>
      </c>
      <c r="D11890" s="1" t="s">
        <v>79</v>
      </c>
      <c r="E11890" s="1" t="s">
        <v>80</v>
      </c>
      <c r="F11890" s="1" t="s">
        <v>81</v>
      </c>
      <c r="G11890" s="1" t="s">
        <v>23</v>
      </c>
      <c r="H11890">
        <v>80</v>
      </c>
      <c r="I11890">
        <v>650</v>
      </c>
      <c r="J11890">
        <v>520000</v>
      </c>
      <c r="K11890">
        <v>182000</v>
      </c>
      <c r="L11890" s="1">
        <v>338000</v>
      </c>
      <c r="M11890" s="1" t="s">
        <v>28</v>
      </c>
      <c r="N11890" s="1" t="s">
        <v>197</v>
      </c>
    </row>
    <row r="11891" spans="1:14" x14ac:dyDescent="0.3">
      <c r="A11891" s="1" t="s">
        <v>14</v>
      </c>
      <c r="B11891">
        <v>1128299</v>
      </c>
      <c r="C11891" s="2">
        <v>44736</v>
      </c>
      <c r="D11891" s="1" t="s">
        <v>79</v>
      </c>
      <c r="E11891" s="1" t="s">
        <v>80</v>
      </c>
      <c r="F11891" s="1" t="s">
        <v>81</v>
      </c>
      <c r="G11891" s="1" t="s">
        <v>24</v>
      </c>
      <c r="H11891">
        <v>80</v>
      </c>
      <c r="I11891">
        <v>525</v>
      </c>
      <c r="J11891">
        <v>420000</v>
      </c>
      <c r="K11891">
        <v>147000</v>
      </c>
      <c r="L11891" s="1">
        <v>273000</v>
      </c>
      <c r="M11891" s="1" t="s">
        <v>28</v>
      </c>
      <c r="N11891" s="1" t="s">
        <v>197</v>
      </c>
    </row>
    <row r="11892" spans="1:14" x14ac:dyDescent="0.3">
      <c r="A11892" s="1" t="s">
        <v>14</v>
      </c>
      <c r="B11892">
        <v>1128299</v>
      </c>
      <c r="C11892" s="2">
        <v>44765</v>
      </c>
      <c r="D11892" s="1" t="s">
        <v>79</v>
      </c>
      <c r="E11892" s="1" t="s">
        <v>80</v>
      </c>
      <c r="F11892" s="1" t="s">
        <v>81</v>
      </c>
      <c r="G11892" s="1" t="s">
        <v>21</v>
      </c>
      <c r="H11892">
        <v>85</v>
      </c>
      <c r="I11892">
        <v>850</v>
      </c>
      <c r="J11892">
        <v>722500</v>
      </c>
      <c r="K11892">
        <v>252874.99999999997</v>
      </c>
      <c r="L11892" s="1">
        <v>469625</v>
      </c>
      <c r="M11892" s="1" t="s">
        <v>28</v>
      </c>
      <c r="N11892" s="1" t="s">
        <v>196</v>
      </c>
    </row>
    <row r="11893" spans="1:14" x14ac:dyDescent="0.3">
      <c r="A11893" s="1" t="s">
        <v>14</v>
      </c>
      <c r="B11893">
        <v>1128299</v>
      </c>
      <c r="C11893" s="2">
        <v>44765</v>
      </c>
      <c r="D11893" s="1" t="s">
        <v>79</v>
      </c>
      <c r="E11893" s="1" t="s">
        <v>80</v>
      </c>
      <c r="F11893" s="1" t="s">
        <v>81</v>
      </c>
      <c r="G11893" s="1" t="s">
        <v>22</v>
      </c>
      <c r="H11893">
        <v>90</v>
      </c>
      <c r="I11893">
        <v>700</v>
      </c>
      <c r="J11893">
        <v>630000</v>
      </c>
      <c r="K11893">
        <v>220500</v>
      </c>
      <c r="L11893" s="1">
        <v>409500</v>
      </c>
      <c r="M11893" s="1" t="s">
        <v>28</v>
      </c>
      <c r="N11893" s="1" t="s">
        <v>196</v>
      </c>
    </row>
    <row r="11894" spans="1:14" x14ac:dyDescent="0.3">
      <c r="A11894" s="1" t="s">
        <v>14</v>
      </c>
      <c r="B11894">
        <v>1128299</v>
      </c>
      <c r="C11894" s="2">
        <v>44765</v>
      </c>
      <c r="D11894" s="1" t="s">
        <v>79</v>
      </c>
      <c r="E11894" s="1" t="s">
        <v>80</v>
      </c>
      <c r="F11894" s="1" t="s">
        <v>81</v>
      </c>
      <c r="G11894" s="1" t="s">
        <v>23</v>
      </c>
      <c r="H11894">
        <v>90</v>
      </c>
      <c r="I11894">
        <v>650</v>
      </c>
      <c r="J11894">
        <v>585000</v>
      </c>
      <c r="K11894">
        <v>204750</v>
      </c>
      <c r="L11894" s="1">
        <v>380250</v>
      </c>
      <c r="M11894" s="1" t="s">
        <v>28</v>
      </c>
      <c r="N11894" s="1" t="s">
        <v>197</v>
      </c>
    </row>
    <row r="11895" spans="1:14" x14ac:dyDescent="0.3">
      <c r="A11895" s="1" t="s">
        <v>14</v>
      </c>
      <c r="B11895">
        <v>1128299</v>
      </c>
      <c r="C11895" s="2">
        <v>44765</v>
      </c>
      <c r="D11895" s="1" t="s">
        <v>79</v>
      </c>
      <c r="E11895" s="1" t="s">
        <v>80</v>
      </c>
      <c r="F11895" s="1" t="s">
        <v>81</v>
      </c>
      <c r="G11895" s="1" t="s">
        <v>24</v>
      </c>
      <c r="H11895">
        <v>85</v>
      </c>
      <c r="I11895">
        <v>550</v>
      </c>
      <c r="J11895">
        <v>467500</v>
      </c>
      <c r="K11895">
        <v>163625</v>
      </c>
      <c r="L11895" s="1">
        <v>303875</v>
      </c>
      <c r="M11895" s="1" t="s">
        <v>28</v>
      </c>
      <c r="N11895" s="1" t="s">
        <v>197</v>
      </c>
    </row>
    <row r="11896" spans="1:14" x14ac:dyDescent="0.3">
      <c r="A11896" s="1" t="s">
        <v>14</v>
      </c>
      <c r="B11896">
        <v>1128299</v>
      </c>
      <c r="C11896" s="2">
        <v>44797</v>
      </c>
      <c r="D11896" s="1" t="s">
        <v>79</v>
      </c>
      <c r="E11896" s="1" t="s">
        <v>80</v>
      </c>
      <c r="F11896" s="1" t="s">
        <v>81</v>
      </c>
      <c r="G11896" s="1" t="s">
        <v>21</v>
      </c>
      <c r="H11896">
        <v>90</v>
      </c>
      <c r="I11896">
        <v>800</v>
      </c>
      <c r="J11896">
        <v>720000</v>
      </c>
      <c r="K11896">
        <v>251999.99999999997</v>
      </c>
      <c r="L11896" s="1">
        <v>468000</v>
      </c>
      <c r="M11896" s="1" t="s">
        <v>28</v>
      </c>
      <c r="N11896" s="1" t="s">
        <v>196</v>
      </c>
    </row>
    <row r="11897" spans="1:14" x14ac:dyDescent="0.3">
      <c r="A11897" s="1" t="s">
        <v>14</v>
      </c>
      <c r="B11897">
        <v>1128299</v>
      </c>
      <c r="C11897" s="2">
        <v>44797</v>
      </c>
      <c r="D11897" s="1" t="s">
        <v>79</v>
      </c>
      <c r="E11897" s="1" t="s">
        <v>80</v>
      </c>
      <c r="F11897" s="1" t="s">
        <v>81</v>
      </c>
      <c r="G11897" s="1" t="s">
        <v>22</v>
      </c>
      <c r="H11897">
        <v>80</v>
      </c>
      <c r="I11897">
        <v>775</v>
      </c>
      <c r="J11897">
        <v>620000</v>
      </c>
      <c r="K11897">
        <v>217000</v>
      </c>
      <c r="L11897" s="1">
        <v>403000</v>
      </c>
      <c r="M11897" s="1" t="s">
        <v>28</v>
      </c>
      <c r="N11897" s="1" t="s">
        <v>196</v>
      </c>
    </row>
    <row r="11898" spans="1:14" x14ac:dyDescent="0.3">
      <c r="A11898" s="1" t="s">
        <v>14</v>
      </c>
      <c r="B11898">
        <v>1128299</v>
      </c>
      <c r="C11898" s="2">
        <v>44797</v>
      </c>
      <c r="D11898" s="1" t="s">
        <v>79</v>
      </c>
      <c r="E11898" s="1" t="s">
        <v>80</v>
      </c>
      <c r="F11898" s="1" t="s">
        <v>81</v>
      </c>
      <c r="G11898" s="1" t="s">
        <v>23</v>
      </c>
      <c r="H11898">
        <v>70</v>
      </c>
      <c r="I11898">
        <v>650</v>
      </c>
      <c r="J11898">
        <v>455000</v>
      </c>
      <c r="K11898">
        <v>159250</v>
      </c>
      <c r="L11898" s="1">
        <v>295750</v>
      </c>
      <c r="M11898" s="1" t="s">
        <v>28</v>
      </c>
      <c r="N11898" s="1" t="s">
        <v>197</v>
      </c>
    </row>
    <row r="11899" spans="1:14" x14ac:dyDescent="0.3">
      <c r="A11899" s="1" t="s">
        <v>14</v>
      </c>
      <c r="B11899">
        <v>1128299</v>
      </c>
      <c r="C11899" s="2">
        <v>44797</v>
      </c>
      <c r="D11899" s="1" t="s">
        <v>79</v>
      </c>
      <c r="E11899" s="1" t="s">
        <v>80</v>
      </c>
      <c r="F11899" s="1" t="s">
        <v>81</v>
      </c>
      <c r="G11899" s="1" t="s">
        <v>24</v>
      </c>
      <c r="H11899">
        <v>70</v>
      </c>
      <c r="I11899">
        <v>425</v>
      </c>
      <c r="J11899">
        <v>297500</v>
      </c>
      <c r="K11899">
        <v>104125</v>
      </c>
      <c r="L11899" s="1">
        <v>193375</v>
      </c>
      <c r="M11899" s="1" t="s">
        <v>28</v>
      </c>
      <c r="N11899" s="1" t="s">
        <v>197</v>
      </c>
    </row>
    <row r="11900" spans="1:14" x14ac:dyDescent="0.3">
      <c r="A11900" s="1" t="s">
        <v>14</v>
      </c>
      <c r="B11900">
        <v>1128299</v>
      </c>
      <c r="C11900" s="2">
        <v>44829</v>
      </c>
      <c r="D11900" s="1" t="s">
        <v>79</v>
      </c>
      <c r="E11900" s="1" t="s">
        <v>80</v>
      </c>
      <c r="F11900" s="1" t="s">
        <v>81</v>
      </c>
      <c r="G11900" s="1" t="s">
        <v>21</v>
      </c>
      <c r="H11900">
        <v>50.000000000000014</v>
      </c>
      <c r="I11900">
        <v>450</v>
      </c>
      <c r="J11900">
        <v>225000.00000000006</v>
      </c>
      <c r="K11900">
        <v>78750.000000000015</v>
      </c>
      <c r="L11900" s="1">
        <v>146250.00000000006</v>
      </c>
      <c r="M11900" s="1" t="s">
        <v>28</v>
      </c>
      <c r="N11900" s="1" t="s">
        <v>196</v>
      </c>
    </row>
    <row r="11901" spans="1:14" x14ac:dyDescent="0.3">
      <c r="A11901" s="1" t="s">
        <v>14</v>
      </c>
      <c r="B11901">
        <v>1128299</v>
      </c>
      <c r="C11901" s="2">
        <v>44829</v>
      </c>
      <c r="D11901" s="1" t="s">
        <v>79</v>
      </c>
      <c r="E11901" s="1" t="s">
        <v>80</v>
      </c>
      <c r="F11901" s="1" t="s">
        <v>81</v>
      </c>
      <c r="G11901" s="1" t="s">
        <v>22</v>
      </c>
      <c r="H11901">
        <v>55.000000000000014</v>
      </c>
      <c r="I11901">
        <v>450</v>
      </c>
      <c r="J11901">
        <v>247500.00000000006</v>
      </c>
      <c r="K11901">
        <v>86625.000000000015</v>
      </c>
      <c r="L11901" s="1">
        <v>160875.00000000006</v>
      </c>
      <c r="M11901" s="1" t="s">
        <v>28</v>
      </c>
      <c r="N11901" s="1" t="s">
        <v>196</v>
      </c>
    </row>
    <row r="11902" spans="1:14" x14ac:dyDescent="0.3">
      <c r="A11902" s="1" t="s">
        <v>14</v>
      </c>
      <c r="B11902">
        <v>1128299</v>
      </c>
      <c r="C11902" s="2">
        <v>44829</v>
      </c>
      <c r="D11902" s="1" t="s">
        <v>79</v>
      </c>
      <c r="E11902" s="1" t="s">
        <v>80</v>
      </c>
      <c r="F11902" s="1" t="s">
        <v>81</v>
      </c>
      <c r="G11902" s="1" t="s">
        <v>23</v>
      </c>
      <c r="H11902">
        <v>50.000000000000014</v>
      </c>
      <c r="I11902">
        <v>250</v>
      </c>
      <c r="J11902">
        <v>125000.00000000003</v>
      </c>
      <c r="K11902">
        <v>43750.000000000007</v>
      </c>
      <c r="L11902" s="1">
        <v>81250.000000000029</v>
      </c>
      <c r="M11902" s="1" t="s">
        <v>28</v>
      </c>
      <c r="N11902" s="1" t="s">
        <v>197</v>
      </c>
    </row>
    <row r="11903" spans="1:14" x14ac:dyDescent="0.3">
      <c r="A11903" s="1" t="s">
        <v>14</v>
      </c>
      <c r="B11903">
        <v>1128299</v>
      </c>
      <c r="C11903" s="2">
        <v>44829</v>
      </c>
      <c r="D11903" s="1" t="s">
        <v>79</v>
      </c>
      <c r="E11903" s="1" t="s">
        <v>80</v>
      </c>
      <c r="F11903" s="1" t="s">
        <v>81</v>
      </c>
      <c r="G11903" s="1" t="s">
        <v>24</v>
      </c>
      <c r="H11903">
        <v>50.000000000000014</v>
      </c>
      <c r="I11903">
        <v>200</v>
      </c>
      <c r="J11903">
        <v>100000.00000000003</v>
      </c>
      <c r="K11903">
        <v>35000.000000000007</v>
      </c>
      <c r="L11903" s="1">
        <v>65000.000000000022</v>
      </c>
      <c r="M11903" s="1" t="s">
        <v>28</v>
      </c>
      <c r="N11903" s="1" t="s">
        <v>197</v>
      </c>
    </row>
    <row r="11904" spans="1:14" x14ac:dyDescent="0.3">
      <c r="A11904" s="1" t="s">
        <v>14</v>
      </c>
      <c r="B11904">
        <v>1128299</v>
      </c>
      <c r="C11904" s="2">
        <v>44858</v>
      </c>
      <c r="D11904" s="1" t="s">
        <v>79</v>
      </c>
      <c r="E11904" s="1" t="s">
        <v>80</v>
      </c>
      <c r="F11904" s="1" t="s">
        <v>81</v>
      </c>
      <c r="G11904" s="1" t="s">
        <v>21</v>
      </c>
      <c r="H11904">
        <v>40</v>
      </c>
      <c r="I11904">
        <v>350</v>
      </c>
      <c r="J11904">
        <v>140000</v>
      </c>
      <c r="K11904">
        <v>49000</v>
      </c>
      <c r="L11904" s="1">
        <v>91000</v>
      </c>
      <c r="M11904" s="1" t="s">
        <v>28</v>
      </c>
      <c r="N11904" s="1" t="s">
        <v>196</v>
      </c>
    </row>
    <row r="11905" spans="1:14" x14ac:dyDescent="0.3">
      <c r="A11905" s="1" t="s">
        <v>14</v>
      </c>
      <c r="B11905">
        <v>1128299</v>
      </c>
      <c r="C11905" s="2">
        <v>44858</v>
      </c>
      <c r="D11905" s="1" t="s">
        <v>79</v>
      </c>
      <c r="E11905" s="1" t="s">
        <v>80</v>
      </c>
      <c r="F11905" s="1" t="s">
        <v>81</v>
      </c>
      <c r="G11905" s="1" t="s">
        <v>22</v>
      </c>
      <c r="H11905">
        <v>55.000000000000014</v>
      </c>
      <c r="I11905">
        <v>525</v>
      </c>
      <c r="J11905">
        <v>288750.00000000006</v>
      </c>
      <c r="K11905">
        <v>101062.50000000001</v>
      </c>
      <c r="L11905" s="1">
        <v>187687.50000000006</v>
      </c>
      <c r="M11905" s="1" t="s">
        <v>28</v>
      </c>
      <c r="N11905" s="1" t="s">
        <v>196</v>
      </c>
    </row>
    <row r="11906" spans="1:14" x14ac:dyDescent="0.3">
      <c r="A11906" s="1" t="s">
        <v>14</v>
      </c>
      <c r="B11906">
        <v>1128299</v>
      </c>
      <c r="C11906" s="2">
        <v>44858</v>
      </c>
      <c r="D11906" s="1" t="s">
        <v>79</v>
      </c>
      <c r="E11906" s="1" t="s">
        <v>80</v>
      </c>
      <c r="F11906" s="1" t="s">
        <v>81</v>
      </c>
      <c r="G11906" s="1" t="s">
        <v>23</v>
      </c>
      <c r="H11906">
        <v>50.000000000000014</v>
      </c>
      <c r="I11906">
        <v>350</v>
      </c>
      <c r="J11906">
        <v>175000.00000000006</v>
      </c>
      <c r="K11906">
        <v>61250.000000000015</v>
      </c>
      <c r="L11906" s="1">
        <v>113750.00000000004</v>
      </c>
      <c r="M11906" s="1" t="s">
        <v>28</v>
      </c>
      <c r="N11906" s="1" t="s">
        <v>197</v>
      </c>
    </row>
    <row r="11907" spans="1:14" x14ac:dyDescent="0.3">
      <c r="A11907" s="1" t="s">
        <v>14</v>
      </c>
      <c r="B11907">
        <v>1128299</v>
      </c>
      <c r="C11907" s="2">
        <v>44858</v>
      </c>
      <c r="D11907" s="1" t="s">
        <v>79</v>
      </c>
      <c r="E11907" s="1" t="s">
        <v>80</v>
      </c>
      <c r="F11907" s="1" t="s">
        <v>81</v>
      </c>
      <c r="G11907" s="1" t="s">
        <v>24</v>
      </c>
      <c r="H11907">
        <v>45.000000000000007</v>
      </c>
      <c r="I11907">
        <v>325</v>
      </c>
      <c r="J11907">
        <v>146250.00000000003</v>
      </c>
      <c r="K11907">
        <v>51187.500000000007</v>
      </c>
      <c r="L11907" s="1">
        <v>95062.500000000029</v>
      </c>
      <c r="M11907" s="1" t="s">
        <v>28</v>
      </c>
      <c r="N11907" s="1" t="s">
        <v>197</v>
      </c>
    </row>
    <row r="11908" spans="1:14" x14ac:dyDescent="0.3">
      <c r="A11908" s="1" t="s">
        <v>14</v>
      </c>
      <c r="B11908">
        <v>1128299</v>
      </c>
      <c r="C11908" s="2">
        <v>44889</v>
      </c>
      <c r="D11908" s="1" t="s">
        <v>79</v>
      </c>
      <c r="E11908" s="1" t="s">
        <v>80</v>
      </c>
      <c r="F11908" s="1" t="s">
        <v>81</v>
      </c>
      <c r="G11908" s="1" t="s">
        <v>21</v>
      </c>
      <c r="H11908">
        <v>45.000000000000007</v>
      </c>
      <c r="I11908">
        <v>575</v>
      </c>
      <c r="J11908">
        <v>258750.00000000003</v>
      </c>
      <c r="K11908">
        <v>90562.5</v>
      </c>
      <c r="L11908" s="1">
        <v>168187.50000000003</v>
      </c>
      <c r="M11908" s="1" t="s">
        <v>28</v>
      </c>
      <c r="N11908" s="1" t="s">
        <v>196</v>
      </c>
    </row>
    <row r="11909" spans="1:14" x14ac:dyDescent="0.3">
      <c r="A11909" s="1" t="s">
        <v>14</v>
      </c>
      <c r="B11909">
        <v>1128299</v>
      </c>
      <c r="C11909" s="2">
        <v>44889</v>
      </c>
      <c r="D11909" s="1" t="s">
        <v>79</v>
      </c>
      <c r="E11909" s="1" t="s">
        <v>80</v>
      </c>
      <c r="F11909" s="1" t="s">
        <v>81</v>
      </c>
      <c r="G11909" s="1" t="s">
        <v>22</v>
      </c>
      <c r="H11909">
        <v>50.000000000000014</v>
      </c>
      <c r="I11909">
        <v>650</v>
      </c>
      <c r="J11909">
        <v>325000.00000000012</v>
      </c>
      <c r="K11909">
        <v>113750.00000000003</v>
      </c>
      <c r="L11909" s="1">
        <v>211250.00000000009</v>
      </c>
      <c r="M11909" s="1" t="s">
        <v>28</v>
      </c>
      <c r="N11909" s="1" t="s">
        <v>196</v>
      </c>
    </row>
    <row r="11910" spans="1:14" x14ac:dyDescent="0.3">
      <c r="A11910" s="1" t="s">
        <v>14</v>
      </c>
      <c r="B11910">
        <v>1128299</v>
      </c>
      <c r="C11910" s="2">
        <v>44889</v>
      </c>
      <c r="D11910" s="1" t="s">
        <v>79</v>
      </c>
      <c r="E11910" s="1" t="s">
        <v>80</v>
      </c>
      <c r="F11910" s="1" t="s">
        <v>81</v>
      </c>
      <c r="G11910" s="1" t="s">
        <v>23</v>
      </c>
      <c r="H11910">
        <v>45.000000000000007</v>
      </c>
      <c r="I11910">
        <v>475</v>
      </c>
      <c r="J11910">
        <v>213750.00000000003</v>
      </c>
      <c r="K11910">
        <v>74812.5</v>
      </c>
      <c r="L11910" s="1">
        <v>138937.50000000003</v>
      </c>
      <c r="M11910" s="1" t="s">
        <v>28</v>
      </c>
      <c r="N11910" s="1" t="s">
        <v>197</v>
      </c>
    </row>
    <row r="11911" spans="1:14" x14ac:dyDescent="0.3">
      <c r="A11911" s="1" t="s">
        <v>14</v>
      </c>
      <c r="B11911">
        <v>1128299</v>
      </c>
      <c r="C11911" s="2">
        <v>44889</v>
      </c>
      <c r="D11911" s="1" t="s">
        <v>79</v>
      </c>
      <c r="E11911" s="1" t="s">
        <v>80</v>
      </c>
      <c r="F11911" s="1" t="s">
        <v>81</v>
      </c>
      <c r="G11911" s="1" t="s">
        <v>24</v>
      </c>
      <c r="H11911">
        <v>55.000000000000014</v>
      </c>
      <c r="I11911">
        <v>450</v>
      </c>
      <c r="J11911">
        <v>247500.00000000006</v>
      </c>
      <c r="K11911">
        <v>86625.000000000015</v>
      </c>
      <c r="L11911" s="1">
        <v>160875.00000000006</v>
      </c>
      <c r="M11911" s="1" t="s">
        <v>28</v>
      </c>
      <c r="N11911" s="1" t="s">
        <v>197</v>
      </c>
    </row>
    <row r="11912" spans="1:14" x14ac:dyDescent="0.3">
      <c r="A11912" s="1" t="s">
        <v>14</v>
      </c>
      <c r="B11912">
        <v>1128299</v>
      </c>
      <c r="C11912" s="2">
        <v>44918</v>
      </c>
      <c r="D11912" s="1" t="s">
        <v>79</v>
      </c>
      <c r="E11912" s="1" t="s">
        <v>80</v>
      </c>
      <c r="F11912" s="1" t="s">
        <v>81</v>
      </c>
      <c r="G11912" s="1" t="s">
        <v>21</v>
      </c>
      <c r="H11912">
        <v>65.000000000000014</v>
      </c>
      <c r="I11912">
        <v>750</v>
      </c>
      <c r="J11912">
        <v>487500.00000000012</v>
      </c>
      <c r="K11912">
        <v>170625.00000000003</v>
      </c>
      <c r="L11912" s="1">
        <v>316875.00000000012</v>
      </c>
      <c r="M11912" s="1" t="s">
        <v>28</v>
      </c>
      <c r="N11912" s="1" t="s">
        <v>196</v>
      </c>
    </row>
    <row r="11913" spans="1:14" x14ac:dyDescent="0.3">
      <c r="A11913" s="1" t="s">
        <v>14</v>
      </c>
      <c r="B11913">
        <v>1128299</v>
      </c>
      <c r="C11913" s="2">
        <v>44918</v>
      </c>
      <c r="D11913" s="1" t="s">
        <v>79</v>
      </c>
      <c r="E11913" s="1" t="s">
        <v>80</v>
      </c>
      <c r="F11913" s="1" t="s">
        <v>81</v>
      </c>
      <c r="G11913" s="1" t="s">
        <v>22</v>
      </c>
      <c r="H11913">
        <v>75.000000000000028</v>
      </c>
      <c r="I11913">
        <v>750</v>
      </c>
      <c r="J11913">
        <v>562500.00000000023</v>
      </c>
      <c r="K11913">
        <v>196875.00000000006</v>
      </c>
      <c r="L11913" s="1">
        <v>365625.00000000017</v>
      </c>
      <c r="M11913" s="1" t="s">
        <v>28</v>
      </c>
      <c r="N11913" s="1" t="s">
        <v>196</v>
      </c>
    </row>
    <row r="11914" spans="1:14" x14ac:dyDescent="0.3">
      <c r="A11914" s="1" t="s">
        <v>14</v>
      </c>
      <c r="B11914">
        <v>1128299</v>
      </c>
      <c r="C11914" s="2">
        <v>44341</v>
      </c>
      <c r="D11914" s="1" t="s">
        <v>79</v>
      </c>
      <c r="E11914" s="1" t="s">
        <v>80</v>
      </c>
      <c r="F11914" s="1" t="s">
        <v>81</v>
      </c>
      <c r="G11914" s="1" t="s">
        <v>20</v>
      </c>
      <c r="H11914">
        <v>44</v>
      </c>
      <c r="I11914">
        <v>168</v>
      </c>
      <c r="J11914">
        <v>7392</v>
      </c>
      <c r="K11914">
        <v>2587.1999999999998</v>
      </c>
      <c r="L11914" s="1">
        <v>4804.8</v>
      </c>
      <c r="M11914" s="1" t="s">
        <v>19</v>
      </c>
      <c r="N11914" s="1" t="s">
        <v>197</v>
      </c>
    </row>
    <row r="11915" spans="1:14" x14ac:dyDescent="0.3">
      <c r="A11915" s="1" t="s">
        <v>14</v>
      </c>
      <c r="B11915">
        <v>1128299</v>
      </c>
      <c r="C11915" s="2">
        <v>44706</v>
      </c>
      <c r="D11915" s="1" t="s">
        <v>79</v>
      </c>
      <c r="E11915" s="1" t="s">
        <v>80</v>
      </c>
      <c r="F11915" s="1" t="s">
        <v>81</v>
      </c>
      <c r="G11915" s="1" t="s">
        <v>20</v>
      </c>
      <c r="H11915">
        <v>44</v>
      </c>
      <c r="I11915">
        <v>168</v>
      </c>
      <c r="J11915">
        <v>7392</v>
      </c>
      <c r="K11915">
        <v>2587.1999999999998</v>
      </c>
      <c r="L11915" s="1">
        <v>4804.8</v>
      </c>
      <c r="M11915" s="1" t="s">
        <v>19</v>
      </c>
      <c r="N11915" s="1" t="s">
        <v>197</v>
      </c>
    </row>
    <row r="11916" spans="1:14" x14ac:dyDescent="0.3">
      <c r="A11916" s="1" t="s">
        <v>47</v>
      </c>
      <c r="B11916">
        <v>1128299</v>
      </c>
      <c r="C11916" s="2">
        <v>44553</v>
      </c>
      <c r="D11916" s="1" t="s">
        <v>79</v>
      </c>
      <c r="E11916" s="1" t="s">
        <v>80</v>
      </c>
      <c r="F11916" s="1" t="s">
        <v>81</v>
      </c>
      <c r="G11916" s="1" t="s">
        <v>23</v>
      </c>
      <c r="H11916">
        <v>70.000000000000014</v>
      </c>
      <c r="I11916">
        <v>550</v>
      </c>
      <c r="J11916">
        <v>385000.00000000006</v>
      </c>
      <c r="K11916">
        <v>134750</v>
      </c>
      <c r="L11916" s="1">
        <v>250250.00000000006</v>
      </c>
      <c r="M11916" s="1" t="s">
        <v>28</v>
      </c>
      <c r="N11916" s="1" t="s">
        <v>197</v>
      </c>
    </row>
    <row r="11917" spans="1:14" x14ac:dyDescent="0.3">
      <c r="A11917" s="1" t="s">
        <v>47</v>
      </c>
      <c r="B11917">
        <v>1128299</v>
      </c>
      <c r="C11917" s="2">
        <v>44553</v>
      </c>
      <c r="D11917" s="1" t="s">
        <v>79</v>
      </c>
      <c r="E11917" s="1" t="s">
        <v>80</v>
      </c>
      <c r="F11917" s="1" t="s">
        <v>81</v>
      </c>
      <c r="G11917" s="1" t="s">
        <v>24</v>
      </c>
      <c r="H11917">
        <v>70.000000000000014</v>
      </c>
      <c r="I11917">
        <v>550</v>
      </c>
      <c r="J11917">
        <v>385000.00000000006</v>
      </c>
      <c r="K11917">
        <v>134750</v>
      </c>
      <c r="L11917" s="1">
        <v>250250.00000000006</v>
      </c>
      <c r="M11917" s="1" t="s">
        <v>28</v>
      </c>
      <c r="N11917" s="1" t="s">
        <v>197</v>
      </c>
    </row>
    <row r="11918" spans="1:14" x14ac:dyDescent="0.3">
      <c r="A11918" s="1" t="s">
        <v>47</v>
      </c>
      <c r="B11918">
        <v>1128299</v>
      </c>
      <c r="C11918" s="2">
        <v>44553</v>
      </c>
      <c r="D11918" s="1" t="s">
        <v>79</v>
      </c>
      <c r="E11918" s="1" t="s">
        <v>80</v>
      </c>
      <c r="F11918" s="1" t="s">
        <v>81</v>
      </c>
      <c r="G11918" s="1" t="s">
        <v>18</v>
      </c>
      <c r="H11918">
        <v>80.000000000000014</v>
      </c>
      <c r="I11918">
        <v>475</v>
      </c>
      <c r="J11918">
        <v>380000.00000000006</v>
      </c>
      <c r="K11918">
        <v>152000.00000000003</v>
      </c>
      <c r="L11918" s="1">
        <v>228000.00000000003</v>
      </c>
      <c r="M11918" s="1" t="s">
        <v>28</v>
      </c>
      <c r="N11918" s="1" t="s">
        <v>196</v>
      </c>
    </row>
    <row r="11919" spans="1:14" x14ac:dyDescent="0.3">
      <c r="A11919" s="1" t="s">
        <v>47</v>
      </c>
      <c r="B11919">
        <v>1128299</v>
      </c>
      <c r="C11919" s="2">
        <v>44553</v>
      </c>
      <c r="D11919" s="1" t="s">
        <v>79</v>
      </c>
      <c r="E11919" s="1" t="s">
        <v>80</v>
      </c>
      <c r="F11919" s="1" t="s">
        <v>81</v>
      </c>
      <c r="G11919" s="1" t="s">
        <v>20</v>
      </c>
      <c r="H11919">
        <v>85.000000000000014</v>
      </c>
      <c r="I11919">
        <v>575</v>
      </c>
      <c r="J11919">
        <v>488750.00000000006</v>
      </c>
      <c r="K11919">
        <v>146625</v>
      </c>
      <c r="L11919" s="1">
        <v>342125.00000000006</v>
      </c>
      <c r="M11919" s="1" t="s">
        <v>28</v>
      </c>
      <c r="N11919" s="1" t="s">
        <v>197</v>
      </c>
    </row>
    <row r="11920" spans="1:14" x14ac:dyDescent="0.3">
      <c r="A11920" s="1" t="s">
        <v>47</v>
      </c>
      <c r="B11920">
        <v>1128299</v>
      </c>
      <c r="C11920" s="2">
        <v>44553</v>
      </c>
      <c r="D11920" s="1" t="s">
        <v>79</v>
      </c>
      <c r="E11920" s="1" t="s">
        <v>80</v>
      </c>
      <c r="F11920" s="1" t="s">
        <v>81</v>
      </c>
      <c r="G11920" s="1" t="s">
        <v>23</v>
      </c>
      <c r="H11920">
        <v>64</v>
      </c>
      <c r="I11920">
        <v>154</v>
      </c>
      <c r="J11920">
        <v>9856</v>
      </c>
      <c r="K11920">
        <v>4730.88</v>
      </c>
      <c r="L11920" s="1">
        <v>5125.12</v>
      </c>
      <c r="M11920" s="1" t="s">
        <v>25</v>
      </c>
      <c r="N11920" s="1" t="s">
        <v>197</v>
      </c>
    </row>
    <row r="11921" spans="1:14" x14ac:dyDescent="0.3">
      <c r="A11921" s="1" t="s">
        <v>47</v>
      </c>
      <c r="B11921">
        <v>1128299</v>
      </c>
      <c r="C11921" s="2">
        <v>44553</v>
      </c>
      <c r="D11921" s="1" t="s">
        <v>79</v>
      </c>
      <c r="E11921" s="1" t="s">
        <v>80</v>
      </c>
      <c r="F11921" s="1" t="s">
        <v>81</v>
      </c>
      <c r="G11921" s="1" t="s">
        <v>24</v>
      </c>
      <c r="H11921">
        <v>67</v>
      </c>
      <c r="I11921">
        <v>160</v>
      </c>
      <c r="J11921">
        <v>10720</v>
      </c>
      <c r="K11921">
        <v>5360</v>
      </c>
      <c r="L11921" s="1">
        <v>5360</v>
      </c>
      <c r="M11921" s="1" t="s">
        <v>25</v>
      </c>
      <c r="N11921" s="1" t="s">
        <v>197</v>
      </c>
    </row>
    <row r="11922" spans="1:14" x14ac:dyDescent="0.3">
      <c r="A11922" s="1" t="s">
        <v>47</v>
      </c>
      <c r="B11922">
        <v>1128299</v>
      </c>
      <c r="C11922" s="2">
        <v>44553</v>
      </c>
      <c r="D11922" s="1" t="s">
        <v>79</v>
      </c>
      <c r="E11922" s="1" t="s">
        <v>80</v>
      </c>
      <c r="F11922" s="1" t="s">
        <v>81</v>
      </c>
      <c r="G11922" s="1" t="s">
        <v>18</v>
      </c>
      <c r="H11922">
        <v>72</v>
      </c>
      <c r="I11922">
        <v>133</v>
      </c>
      <c r="J11922">
        <v>9576</v>
      </c>
      <c r="K11922">
        <v>4883.76</v>
      </c>
      <c r="L11922" s="1">
        <v>4692.24</v>
      </c>
      <c r="M11922" s="1" t="s">
        <v>25</v>
      </c>
      <c r="N11922" s="1" t="s">
        <v>196</v>
      </c>
    </row>
    <row r="11923" spans="1:14" x14ac:dyDescent="0.3">
      <c r="A11923" s="1" t="s">
        <v>47</v>
      </c>
      <c r="B11923">
        <v>1128299</v>
      </c>
      <c r="C11923" s="2">
        <v>44553</v>
      </c>
      <c r="D11923" s="1" t="s">
        <v>79</v>
      </c>
      <c r="E11923" s="1" t="s">
        <v>80</v>
      </c>
      <c r="F11923" s="1" t="s">
        <v>81</v>
      </c>
      <c r="G11923" s="1" t="s">
        <v>20</v>
      </c>
      <c r="H11923">
        <v>82</v>
      </c>
      <c r="I11923">
        <v>150</v>
      </c>
      <c r="J11923">
        <v>12300</v>
      </c>
      <c r="K11923">
        <v>5289</v>
      </c>
      <c r="L11923" s="1">
        <v>7011</v>
      </c>
      <c r="M11923" s="1" t="s">
        <v>25</v>
      </c>
      <c r="N11923" s="1" t="s">
        <v>197</v>
      </c>
    </row>
    <row r="11924" spans="1:14" x14ac:dyDescent="0.3">
      <c r="A11924" s="1" t="s">
        <v>47</v>
      </c>
      <c r="B11924">
        <v>1128299</v>
      </c>
      <c r="C11924" s="2">
        <v>44553</v>
      </c>
      <c r="D11924" s="1" t="s">
        <v>79</v>
      </c>
      <c r="E11924" s="1" t="s">
        <v>80</v>
      </c>
      <c r="F11924" s="1" t="s">
        <v>81</v>
      </c>
      <c r="G11924" s="1" t="s">
        <v>23</v>
      </c>
      <c r="H11924">
        <v>53</v>
      </c>
      <c r="I11924">
        <v>165</v>
      </c>
      <c r="J11924">
        <v>8745</v>
      </c>
      <c r="K11924">
        <v>3497.9999999999995</v>
      </c>
      <c r="L11924" s="1">
        <v>5247</v>
      </c>
      <c r="M11924" s="1" t="s">
        <v>19</v>
      </c>
      <c r="N11924" s="1" t="s">
        <v>197</v>
      </c>
    </row>
    <row r="11925" spans="1:14" x14ac:dyDescent="0.3">
      <c r="A11925" s="1" t="s">
        <v>47</v>
      </c>
      <c r="B11925">
        <v>1128299</v>
      </c>
      <c r="C11925" s="2">
        <v>44553</v>
      </c>
      <c r="D11925" s="1" t="s">
        <v>79</v>
      </c>
      <c r="E11925" s="1" t="s">
        <v>80</v>
      </c>
      <c r="F11925" s="1" t="s">
        <v>81</v>
      </c>
      <c r="G11925" s="1" t="s">
        <v>24</v>
      </c>
      <c r="H11925">
        <v>51</v>
      </c>
      <c r="I11925">
        <v>176</v>
      </c>
      <c r="J11925">
        <v>8976</v>
      </c>
      <c r="K11925">
        <v>3500.6399999999994</v>
      </c>
      <c r="L11925" s="1">
        <v>5475.3600000000006</v>
      </c>
      <c r="M11925" s="1" t="s">
        <v>19</v>
      </c>
      <c r="N11925" s="1" t="s">
        <v>197</v>
      </c>
    </row>
    <row r="11926" spans="1:14" x14ac:dyDescent="0.3">
      <c r="A11926" s="1" t="s">
        <v>47</v>
      </c>
      <c r="B11926">
        <v>1128299</v>
      </c>
      <c r="C11926" s="2">
        <v>44553</v>
      </c>
      <c r="D11926" s="1" t="s">
        <v>79</v>
      </c>
      <c r="E11926" s="1" t="s">
        <v>80</v>
      </c>
      <c r="F11926" s="1" t="s">
        <v>81</v>
      </c>
      <c r="G11926" s="1" t="s">
        <v>18</v>
      </c>
      <c r="H11926">
        <v>59</v>
      </c>
      <c r="I11926">
        <v>157</v>
      </c>
      <c r="J11926">
        <v>9263</v>
      </c>
      <c r="K11926">
        <v>3890.4600000000005</v>
      </c>
      <c r="L11926" s="1">
        <v>5372.5399999999991</v>
      </c>
      <c r="M11926" s="1" t="s">
        <v>19</v>
      </c>
      <c r="N11926" s="1" t="s">
        <v>196</v>
      </c>
    </row>
    <row r="11927" spans="1:14" x14ac:dyDescent="0.3">
      <c r="A11927" s="1" t="s">
        <v>47</v>
      </c>
      <c r="B11927">
        <v>1128299</v>
      </c>
      <c r="C11927" s="2">
        <v>44553</v>
      </c>
      <c r="D11927" s="1" t="s">
        <v>79</v>
      </c>
      <c r="E11927" s="1" t="s">
        <v>80</v>
      </c>
      <c r="F11927" s="1" t="s">
        <v>81</v>
      </c>
      <c r="G11927" s="1" t="s">
        <v>20</v>
      </c>
      <c r="H11927">
        <v>65</v>
      </c>
      <c r="I11927">
        <v>190</v>
      </c>
      <c r="J11927">
        <v>12350</v>
      </c>
      <c r="K11927">
        <v>4322.5</v>
      </c>
      <c r="L11927" s="1">
        <v>8027.5</v>
      </c>
      <c r="M11927" s="1" t="s">
        <v>19</v>
      </c>
      <c r="N11927" s="1" t="s">
        <v>197</v>
      </c>
    </row>
    <row r="11928" spans="1:14" x14ac:dyDescent="0.3">
      <c r="A11928" s="1" t="s">
        <v>47</v>
      </c>
      <c r="B11928">
        <v>1128299</v>
      </c>
      <c r="C11928" s="2">
        <v>44918</v>
      </c>
      <c r="D11928" s="1" t="s">
        <v>79</v>
      </c>
      <c r="E11928" s="1" t="s">
        <v>80</v>
      </c>
      <c r="F11928" s="1" t="s">
        <v>81</v>
      </c>
      <c r="G11928" s="1" t="s">
        <v>23</v>
      </c>
      <c r="H11928">
        <v>70.000000000000014</v>
      </c>
      <c r="I11928">
        <v>550</v>
      </c>
      <c r="J11928">
        <v>385000.00000000006</v>
      </c>
      <c r="K11928">
        <v>134750</v>
      </c>
      <c r="L11928" s="1">
        <v>250250.00000000006</v>
      </c>
      <c r="M11928" s="1" t="s">
        <v>28</v>
      </c>
      <c r="N11928" s="1" t="s">
        <v>197</v>
      </c>
    </row>
    <row r="11929" spans="1:14" x14ac:dyDescent="0.3">
      <c r="A11929" s="1" t="s">
        <v>47</v>
      </c>
      <c r="B11929">
        <v>1128299</v>
      </c>
      <c r="C11929" s="2">
        <v>44918</v>
      </c>
      <c r="D11929" s="1" t="s">
        <v>79</v>
      </c>
      <c r="E11929" s="1" t="s">
        <v>80</v>
      </c>
      <c r="F11929" s="1" t="s">
        <v>81</v>
      </c>
      <c r="G11929" s="1" t="s">
        <v>24</v>
      </c>
      <c r="H11929">
        <v>70.000000000000014</v>
      </c>
      <c r="I11929">
        <v>550</v>
      </c>
      <c r="J11929">
        <v>385000.00000000006</v>
      </c>
      <c r="K11929">
        <v>134750</v>
      </c>
      <c r="L11929" s="1">
        <v>250250.00000000006</v>
      </c>
      <c r="M11929" s="1" t="s">
        <v>28</v>
      </c>
      <c r="N11929" s="1" t="s">
        <v>197</v>
      </c>
    </row>
    <row r="11930" spans="1:14" x14ac:dyDescent="0.3">
      <c r="A11930" s="1" t="s">
        <v>47</v>
      </c>
      <c r="B11930">
        <v>1128299</v>
      </c>
      <c r="C11930" s="2">
        <v>44918</v>
      </c>
      <c r="D11930" s="1" t="s">
        <v>79</v>
      </c>
      <c r="E11930" s="1" t="s">
        <v>80</v>
      </c>
      <c r="F11930" s="1" t="s">
        <v>81</v>
      </c>
      <c r="G11930" s="1" t="s">
        <v>18</v>
      </c>
      <c r="H11930">
        <v>80.000000000000014</v>
      </c>
      <c r="I11930">
        <v>475</v>
      </c>
      <c r="J11930">
        <v>380000.00000000006</v>
      </c>
      <c r="K11930">
        <v>152000.00000000003</v>
      </c>
      <c r="L11930" s="1">
        <v>228000.00000000003</v>
      </c>
      <c r="M11930" s="1" t="s">
        <v>28</v>
      </c>
      <c r="N11930" s="1" t="s">
        <v>196</v>
      </c>
    </row>
    <row r="11931" spans="1:14" x14ac:dyDescent="0.3">
      <c r="A11931" s="1" t="s">
        <v>47</v>
      </c>
      <c r="B11931">
        <v>1128299</v>
      </c>
      <c r="C11931" s="2">
        <v>44918</v>
      </c>
      <c r="D11931" s="1" t="s">
        <v>79</v>
      </c>
      <c r="E11931" s="1" t="s">
        <v>80</v>
      </c>
      <c r="F11931" s="1" t="s">
        <v>81</v>
      </c>
      <c r="G11931" s="1" t="s">
        <v>20</v>
      </c>
      <c r="H11931">
        <v>85.000000000000014</v>
      </c>
      <c r="I11931">
        <v>575</v>
      </c>
      <c r="J11931">
        <v>488750.00000000006</v>
      </c>
      <c r="K11931">
        <v>146625</v>
      </c>
      <c r="L11931" s="1">
        <v>342125.00000000006</v>
      </c>
      <c r="M11931" s="1" t="s">
        <v>28</v>
      </c>
      <c r="N11931" s="1" t="s">
        <v>197</v>
      </c>
    </row>
    <row r="11932" spans="1:14" x14ac:dyDescent="0.3">
      <c r="A11932" s="1" t="s">
        <v>47</v>
      </c>
      <c r="B11932">
        <v>1128299</v>
      </c>
      <c r="C11932" s="2">
        <v>44918</v>
      </c>
      <c r="D11932" s="1" t="s">
        <v>79</v>
      </c>
      <c r="E11932" s="1" t="s">
        <v>80</v>
      </c>
      <c r="F11932" s="1" t="s">
        <v>81</v>
      </c>
      <c r="G11932" s="1" t="s">
        <v>23</v>
      </c>
      <c r="H11932">
        <v>64</v>
      </c>
      <c r="I11932">
        <v>154</v>
      </c>
      <c r="J11932">
        <v>9856</v>
      </c>
      <c r="K11932">
        <v>4730.88</v>
      </c>
      <c r="L11932" s="1">
        <v>5125.12</v>
      </c>
      <c r="M11932" s="1" t="s">
        <v>25</v>
      </c>
      <c r="N11932" s="1" t="s">
        <v>197</v>
      </c>
    </row>
    <row r="11933" spans="1:14" x14ac:dyDescent="0.3">
      <c r="A11933" s="1" t="s">
        <v>47</v>
      </c>
      <c r="B11933">
        <v>1128299</v>
      </c>
      <c r="C11933" s="2">
        <v>44918</v>
      </c>
      <c r="D11933" s="1" t="s">
        <v>79</v>
      </c>
      <c r="E11933" s="1" t="s">
        <v>80</v>
      </c>
      <c r="F11933" s="1" t="s">
        <v>81</v>
      </c>
      <c r="G11933" s="1" t="s">
        <v>24</v>
      </c>
      <c r="H11933">
        <v>67</v>
      </c>
      <c r="I11933">
        <v>160</v>
      </c>
      <c r="J11933">
        <v>10720</v>
      </c>
      <c r="K11933">
        <v>5360</v>
      </c>
      <c r="L11933" s="1">
        <v>5360</v>
      </c>
      <c r="M11933" s="1" t="s">
        <v>25</v>
      </c>
      <c r="N11933" s="1" t="s">
        <v>197</v>
      </c>
    </row>
    <row r="11934" spans="1:14" x14ac:dyDescent="0.3">
      <c r="A11934" s="1" t="s">
        <v>47</v>
      </c>
      <c r="B11934">
        <v>1128299</v>
      </c>
      <c r="C11934" s="2">
        <v>44918</v>
      </c>
      <c r="D11934" s="1" t="s">
        <v>79</v>
      </c>
      <c r="E11934" s="1" t="s">
        <v>80</v>
      </c>
      <c r="F11934" s="1" t="s">
        <v>81</v>
      </c>
      <c r="G11934" s="1" t="s">
        <v>18</v>
      </c>
      <c r="H11934">
        <v>72</v>
      </c>
      <c r="I11934">
        <v>133</v>
      </c>
      <c r="J11934">
        <v>9576</v>
      </c>
      <c r="K11934">
        <v>4883.76</v>
      </c>
      <c r="L11934" s="1">
        <v>4692.24</v>
      </c>
      <c r="M11934" s="1" t="s">
        <v>25</v>
      </c>
      <c r="N11934" s="1" t="s">
        <v>196</v>
      </c>
    </row>
    <row r="11935" spans="1:14" x14ac:dyDescent="0.3">
      <c r="A11935" s="1" t="s">
        <v>47</v>
      </c>
      <c r="B11935">
        <v>1128299</v>
      </c>
      <c r="C11935" s="2">
        <v>44918</v>
      </c>
      <c r="D11935" s="1" t="s">
        <v>79</v>
      </c>
      <c r="E11935" s="1" t="s">
        <v>80</v>
      </c>
      <c r="F11935" s="1" t="s">
        <v>81</v>
      </c>
      <c r="G11935" s="1" t="s">
        <v>20</v>
      </c>
      <c r="H11935">
        <v>82</v>
      </c>
      <c r="I11935">
        <v>150</v>
      </c>
      <c r="J11935">
        <v>12300</v>
      </c>
      <c r="K11935">
        <v>5289</v>
      </c>
      <c r="L11935" s="1">
        <v>7011</v>
      </c>
      <c r="M11935" s="1" t="s">
        <v>25</v>
      </c>
      <c r="N11935" s="1" t="s">
        <v>197</v>
      </c>
    </row>
    <row r="11936" spans="1:14" x14ac:dyDescent="0.3">
      <c r="A11936" s="1" t="s">
        <v>47</v>
      </c>
      <c r="B11936">
        <v>1128299</v>
      </c>
      <c r="C11936" s="2">
        <v>44918</v>
      </c>
      <c r="D11936" s="1" t="s">
        <v>79</v>
      </c>
      <c r="E11936" s="1" t="s">
        <v>80</v>
      </c>
      <c r="F11936" s="1" t="s">
        <v>81</v>
      </c>
      <c r="G11936" s="1" t="s">
        <v>23</v>
      </c>
      <c r="H11936">
        <v>53</v>
      </c>
      <c r="I11936">
        <v>165</v>
      </c>
      <c r="J11936">
        <v>8745</v>
      </c>
      <c r="K11936">
        <v>3497.9999999999995</v>
      </c>
      <c r="L11936" s="1">
        <v>5247</v>
      </c>
      <c r="M11936" s="1" t="s">
        <v>19</v>
      </c>
      <c r="N11936" s="1" t="s">
        <v>197</v>
      </c>
    </row>
    <row r="11937" spans="1:14" x14ac:dyDescent="0.3">
      <c r="A11937" s="1" t="s">
        <v>47</v>
      </c>
      <c r="B11937">
        <v>1128299</v>
      </c>
      <c r="C11937" s="2">
        <v>44918</v>
      </c>
      <c r="D11937" s="1" t="s">
        <v>79</v>
      </c>
      <c r="E11937" s="1" t="s">
        <v>80</v>
      </c>
      <c r="F11937" s="1" t="s">
        <v>81</v>
      </c>
      <c r="G11937" s="1" t="s">
        <v>24</v>
      </c>
      <c r="H11937">
        <v>51</v>
      </c>
      <c r="I11937">
        <v>176</v>
      </c>
      <c r="J11937">
        <v>8976</v>
      </c>
      <c r="K11937">
        <v>3500.6399999999994</v>
      </c>
      <c r="L11937" s="1">
        <v>5475.3600000000006</v>
      </c>
      <c r="M11937" s="1" t="s">
        <v>19</v>
      </c>
      <c r="N11937" s="1" t="s">
        <v>197</v>
      </c>
    </row>
    <row r="11938" spans="1:14" x14ac:dyDescent="0.3">
      <c r="A11938" s="1" t="s">
        <v>47</v>
      </c>
      <c r="B11938">
        <v>1128299</v>
      </c>
      <c r="C11938" s="2">
        <v>44918</v>
      </c>
      <c r="D11938" s="1" t="s">
        <v>79</v>
      </c>
      <c r="E11938" s="1" t="s">
        <v>80</v>
      </c>
      <c r="F11938" s="1" t="s">
        <v>81</v>
      </c>
      <c r="G11938" s="1" t="s">
        <v>18</v>
      </c>
      <c r="H11938">
        <v>59</v>
      </c>
      <c r="I11938">
        <v>157</v>
      </c>
      <c r="J11938">
        <v>9263</v>
      </c>
      <c r="K11938">
        <v>3890.4600000000005</v>
      </c>
      <c r="L11938" s="1">
        <v>5372.5399999999991</v>
      </c>
      <c r="M11938" s="1" t="s">
        <v>19</v>
      </c>
      <c r="N11938" s="1" t="s">
        <v>196</v>
      </c>
    </row>
    <row r="11939" spans="1:14" x14ac:dyDescent="0.3">
      <c r="A11939" s="1" t="s">
        <v>47</v>
      </c>
      <c r="B11939">
        <v>1128299</v>
      </c>
      <c r="C11939" s="2">
        <v>44918</v>
      </c>
      <c r="D11939" s="1" t="s">
        <v>79</v>
      </c>
      <c r="E11939" s="1" t="s">
        <v>80</v>
      </c>
      <c r="F11939" s="1" t="s">
        <v>81</v>
      </c>
      <c r="G11939" s="1" t="s">
        <v>20</v>
      </c>
      <c r="H11939">
        <v>65</v>
      </c>
      <c r="I11939">
        <v>190</v>
      </c>
      <c r="J11939">
        <v>12350</v>
      </c>
      <c r="K11939">
        <v>4322.5</v>
      </c>
      <c r="L11939" s="1">
        <v>8027.5</v>
      </c>
      <c r="M11939" s="1" t="s">
        <v>19</v>
      </c>
      <c r="N11939" s="1" t="s">
        <v>197</v>
      </c>
    </row>
    <row r="11940" spans="1:14" x14ac:dyDescent="0.3">
      <c r="A11940" s="1" t="s">
        <v>14</v>
      </c>
      <c r="B11940">
        <v>1128299</v>
      </c>
      <c r="C11940" s="2">
        <v>44542</v>
      </c>
      <c r="D11940" s="1" t="s">
        <v>79</v>
      </c>
      <c r="E11940" s="1" t="s">
        <v>82</v>
      </c>
      <c r="F11940" s="1" t="s">
        <v>83</v>
      </c>
      <c r="G11940" s="1" t="s">
        <v>23</v>
      </c>
      <c r="H11940">
        <v>55.000000000000007</v>
      </c>
      <c r="I11940">
        <v>475</v>
      </c>
      <c r="J11940">
        <v>261250.00000000003</v>
      </c>
      <c r="K11940">
        <v>91437.5</v>
      </c>
      <c r="L11940" s="1">
        <v>169812.50000000003</v>
      </c>
      <c r="M11940" s="1" t="s">
        <v>25</v>
      </c>
      <c r="N11940" s="1" t="s">
        <v>197</v>
      </c>
    </row>
    <row r="11941" spans="1:14" x14ac:dyDescent="0.3">
      <c r="A11941" s="1" t="s">
        <v>14</v>
      </c>
      <c r="B11941">
        <v>1128299</v>
      </c>
      <c r="C11941" s="2">
        <v>44542</v>
      </c>
      <c r="D11941" s="1" t="s">
        <v>79</v>
      </c>
      <c r="E11941" s="1" t="s">
        <v>82</v>
      </c>
      <c r="F11941" s="1" t="s">
        <v>83</v>
      </c>
      <c r="G11941" s="1" t="s">
        <v>24</v>
      </c>
      <c r="H11941">
        <v>55.000000000000007</v>
      </c>
      <c r="I11941">
        <v>475</v>
      </c>
      <c r="J11941">
        <v>261250.00000000003</v>
      </c>
      <c r="K11941">
        <v>104500.00000000001</v>
      </c>
      <c r="L11941" s="1">
        <v>156750</v>
      </c>
      <c r="M11941" s="1" t="s">
        <v>25</v>
      </c>
      <c r="N11941" s="1" t="s">
        <v>197</v>
      </c>
    </row>
    <row r="11942" spans="1:14" x14ac:dyDescent="0.3">
      <c r="A11942" s="1" t="s">
        <v>14</v>
      </c>
      <c r="B11942">
        <v>1128299</v>
      </c>
      <c r="C11942" s="2">
        <v>44542</v>
      </c>
      <c r="D11942" s="1" t="s">
        <v>79</v>
      </c>
      <c r="E11942" s="1" t="s">
        <v>82</v>
      </c>
      <c r="F11942" s="1" t="s">
        <v>83</v>
      </c>
      <c r="G11942" s="1" t="s">
        <v>18</v>
      </c>
      <c r="H11942">
        <v>65</v>
      </c>
      <c r="I11942">
        <v>400</v>
      </c>
      <c r="J11942">
        <v>260000</v>
      </c>
      <c r="K11942">
        <v>91000</v>
      </c>
      <c r="L11942" s="1">
        <v>169000</v>
      </c>
      <c r="M11942" s="1" t="s">
        <v>25</v>
      </c>
      <c r="N11942" s="1" t="s">
        <v>196</v>
      </c>
    </row>
    <row r="11943" spans="1:14" x14ac:dyDescent="0.3">
      <c r="A11943" s="1" t="s">
        <v>14</v>
      </c>
      <c r="B11943">
        <v>1128299</v>
      </c>
      <c r="C11943" s="2">
        <v>44542</v>
      </c>
      <c r="D11943" s="1" t="s">
        <v>79</v>
      </c>
      <c r="E11943" s="1" t="s">
        <v>82</v>
      </c>
      <c r="F11943" s="1" t="s">
        <v>83</v>
      </c>
      <c r="G11943" s="1" t="s">
        <v>20</v>
      </c>
      <c r="H11943">
        <v>70</v>
      </c>
      <c r="I11943">
        <v>500</v>
      </c>
      <c r="J11943">
        <v>350000</v>
      </c>
      <c r="K11943">
        <v>87500</v>
      </c>
      <c r="L11943" s="1">
        <v>262500</v>
      </c>
      <c r="M11943" s="1" t="s">
        <v>25</v>
      </c>
      <c r="N11943" s="1" t="s">
        <v>197</v>
      </c>
    </row>
    <row r="11944" spans="1:14" x14ac:dyDescent="0.3">
      <c r="A11944" s="1" t="s">
        <v>14</v>
      </c>
      <c r="B11944">
        <v>1128299</v>
      </c>
      <c r="C11944" s="2">
        <v>44542</v>
      </c>
      <c r="D11944" s="1" t="s">
        <v>79</v>
      </c>
      <c r="E11944" s="1" t="s">
        <v>82</v>
      </c>
      <c r="F11944" s="1" t="s">
        <v>83</v>
      </c>
      <c r="G11944" s="1" t="s">
        <v>23</v>
      </c>
      <c r="H11944">
        <v>53</v>
      </c>
      <c r="I11944">
        <v>138</v>
      </c>
      <c r="J11944">
        <v>7314</v>
      </c>
      <c r="K11944">
        <v>3657</v>
      </c>
      <c r="L11944" s="1">
        <v>3657</v>
      </c>
      <c r="M11944" s="1" t="s">
        <v>25</v>
      </c>
      <c r="N11944" s="1" t="s">
        <v>197</v>
      </c>
    </row>
    <row r="11945" spans="1:14" x14ac:dyDescent="0.3">
      <c r="A11945" s="1" t="s">
        <v>14</v>
      </c>
      <c r="B11945">
        <v>1128299</v>
      </c>
      <c r="C11945" s="2">
        <v>44542</v>
      </c>
      <c r="D11945" s="1" t="s">
        <v>79</v>
      </c>
      <c r="E11945" s="1" t="s">
        <v>82</v>
      </c>
      <c r="F11945" s="1" t="s">
        <v>83</v>
      </c>
      <c r="G11945" s="1" t="s">
        <v>24</v>
      </c>
      <c r="H11945">
        <v>51</v>
      </c>
      <c r="I11945">
        <v>128</v>
      </c>
      <c r="J11945">
        <v>6528</v>
      </c>
      <c r="K11945">
        <v>3264</v>
      </c>
      <c r="L11945" s="1">
        <v>3264</v>
      </c>
      <c r="M11945" s="1" t="s">
        <v>25</v>
      </c>
      <c r="N11945" s="1" t="s">
        <v>197</v>
      </c>
    </row>
    <row r="11946" spans="1:14" x14ac:dyDescent="0.3">
      <c r="A11946" s="1" t="s">
        <v>14</v>
      </c>
      <c r="B11946">
        <v>1128299</v>
      </c>
      <c r="C11946" s="2">
        <v>44542</v>
      </c>
      <c r="D11946" s="1" t="s">
        <v>79</v>
      </c>
      <c r="E11946" s="1" t="s">
        <v>82</v>
      </c>
      <c r="F11946" s="1" t="s">
        <v>83</v>
      </c>
      <c r="G11946" s="1" t="s">
        <v>18</v>
      </c>
      <c r="H11946">
        <v>64</v>
      </c>
      <c r="I11946">
        <v>116</v>
      </c>
      <c r="J11946">
        <v>7424</v>
      </c>
      <c r="K11946">
        <v>3712</v>
      </c>
      <c r="L11946" s="1">
        <v>3712</v>
      </c>
      <c r="M11946" s="1" t="s">
        <v>25</v>
      </c>
      <c r="N11946" s="1" t="s">
        <v>196</v>
      </c>
    </row>
    <row r="11947" spans="1:14" x14ac:dyDescent="0.3">
      <c r="A11947" s="1" t="s">
        <v>14</v>
      </c>
      <c r="B11947">
        <v>1128299</v>
      </c>
      <c r="C11947" s="2">
        <v>44542</v>
      </c>
      <c r="D11947" s="1" t="s">
        <v>79</v>
      </c>
      <c r="E11947" s="1" t="s">
        <v>82</v>
      </c>
      <c r="F11947" s="1" t="s">
        <v>83</v>
      </c>
      <c r="G11947" s="1" t="s">
        <v>20</v>
      </c>
      <c r="H11947">
        <v>64</v>
      </c>
      <c r="I11947">
        <v>135</v>
      </c>
      <c r="J11947">
        <v>8640</v>
      </c>
      <c r="K11947">
        <v>3024</v>
      </c>
      <c r="L11947" s="1">
        <v>5616</v>
      </c>
      <c r="M11947" s="1" t="s">
        <v>25</v>
      </c>
      <c r="N11947" s="1" t="s">
        <v>197</v>
      </c>
    </row>
    <row r="11948" spans="1:14" x14ac:dyDescent="0.3">
      <c r="A11948" s="1" t="s">
        <v>14</v>
      </c>
      <c r="B11948">
        <v>1128299</v>
      </c>
      <c r="C11948" s="2">
        <v>44542</v>
      </c>
      <c r="D11948" s="1" t="s">
        <v>79</v>
      </c>
      <c r="E11948" s="1" t="s">
        <v>82</v>
      </c>
      <c r="F11948" s="1" t="s">
        <v>83</v>
      </c>
      <c r="G11948" s="1" t="s">
        <v>23</v>
      </c>
      <c r="H11948">
        <v>36</v>
      </c>
      <c r="I11948">
        <v>147</v>
      </c>
      <c r="J11948">
        <v>5292</v>
      </c>
      <c r="K11948">
        <v>2222.64</v>
      </c>
      <c r="L11948" s="1">
        <v>3069.36</v>
      </c>
      <c r="M11948" s="1" t="s">
        <v>19</v>
      </c>
      <c r="N11948" s="1" t="s">
        <v>197</v>
      </c>
    </row>
    <row r="11949" spans="1:14" x14ac:dyDescent="0.3">
      <c r="A11949" s="1" t="s">
        <v>14</v>
      </c>
      <c r="B11949">
        <v>1128299</v>
      </c>
      <c r="C11949" s="2">
        <v>44542</v>
      </c>
      <c r="D11949" s="1" t="s">
        <v>79</v>
      </c>
      <c r="E11949" s="1" t="s">
        <v>82</v>
      </c>
      <c r="F11949" s="1" t="s">
        <v>83</v>
      </c>
      <c r="G11949" s="1" t="s">
        <v>24</v>
      </c>
      <c r="H11949">
        <v>40</v>
      </c>
      <c r="I11949">
        <v>143</v>
      </c>
      <c r="J11949">
        <v>5720</v>
      </c>
      <c r="K11949">
        <v>2459.6000000000004</v>
      </c>
      <c r="L11949" s="1">
        <v>3260.3999999999996</v>
      </c>
      <c r="M11949" s="1" t="s">
        <v>19</v>
      </c>
      <c r="N11949" s="1" t="s">
        <v>197</v>
      </c>
    </row>
    <row r="11950" spans="1:14" x14ac:dyDescent="0.3">
      <c r="A11950" s="1" t="s">
        <v>14</v>
      </c>
      <c r="B11950">
        <v>1128299</v>
      </c>
      <c r="C11950" s="2">
        <v>44542</v>
      </c>
      <c r="D11950" s="1" t="s">
        <v>79</v>
      </c>
      <c r="E11950" s="1" t="s">
        <v>82</v>
      </c>
      <c r="F11950" s="1" t="s">
        <v>83</v>
      </c>
      <c r="G11950" s="1" t="s">
        <v>18</v>
      </c>
      <c r="H11950">
        <v>44</v>
      </c>
      <c r="I11950">
        <v>120</v>
      </c>
      <c r="J11950">
        <v>5280</v>
      </c>
      <c r="K11950">
        <v>2006.4</v>
      </c>
      <c r="L11950" s="1">
        <v>3273.6</v>
      </c>
      <c r="M11950" s="1" t="s">
        <v>19</v>
      </c>
      <c r="N11950" s="1" t="s">
        <v>196</v>
      </c>
    </row>
    <row r="11951" spans="1:14" x14ac:dyDescent="0.3">
      <c r="A11951" s="1" t="s">
        <v>14</v>
      </c>
      <c r="B11951">
        <v>1128299</v>
      </c>
      <c r="C11951" s="2">
        <v>44542</v>
      </c>
      <c r="D11951" s="1" t="s">
        <v>79</v>
      </c>
      <c r="E11951" s="1" t="s">
        <v>82</v>
      </c>
      <c r="F11951" s="1" t="s">
        <v>83</v>
      </c>
      <c r="G11951" s="1" t="s">
        <v>20</v>
      </c>
      <c r="H11951">
        <v>47</v>
      </c>
      <c r="I11951">
        <v>160</v>
      </c>
      <c r="J11951">
        <v>7520</v>
      </c>
      <c r="K11951">
        <v>2256</v>
      </c>
      <c r="L11951" s="1">
        <v>5264</v>
      </c>
      <c r="M11951" s="1" t="s">
        <v>19</v>
      </c>
      <c r="N11951" s="1" t="s">
        <v>197</v>
      </c>
    </row>
    <row r="11952" spans="1:14" x14ac:dyDescent="0.3">
      <c r="A11952" s="1" t="s">
        <v>14</v>
      </c>
      <c r="B11952">
        <v>1128299</v>
      </c>
      <c r="C11952" s="2">
        <v>44907</v>
      </c>
      <c r="D11952" s="1" t="s">
        <v>79</v>
      </c>
      <c r="E11952" s="1" t="s">
        <v>82</v>
      </c>
      <c r="F11952" s="1" t="s">
        <v>83</v>
      </c>
      <c r="G11952" s="1" t="s">
        <v>23</v>
      </c>
      <c r="H11952">
        <v>55.000000000000007</v>
      </c>
      <c r="I11952">
        <v>475</v>
      </c>
      <c r="J11952">
        <v>261250.00000000003</v>
      </c>
      <c r="K11952">
        <v>91437.5</v>
      </c>
      <c r="L11952" s="1">
        <v>169812.50000000003</v>
      </c>
      <c r="M11952" s="1" t="s">
        <v>25</v>
      </c>
      <c r="N11952" s="1" t="s">
        <v>197</v>
      </c>
    </row>
    <row r="11953" spans="1:14" x14ac:dyDescent="0.3">
      <c r="A11953" s="1" t="s">
        <v>14</v>
      </c>
      <c r="B11953">
        <v>1128299</v>
      </c>
      <c r="C11953" s="2">
        <v>44907</v>
      </c>
      <c r="D11953" s="1" t="s">
        <v>79</v>
      </c>
      <c r="E11953" s="1" t="s">
        <v>82</v>
      </c>
      <c r="F11953" s="1" t="s">
        <v>83</v>
      </c>
      <c r="G11953" s="1" t="s">
        <v>24</v>
      </c>
      <c r="H11953">
        <v>55.000000000000007</v>
      </c>
      <c r="I11953">
        <v>475</v>
      </c>
      <c r="J11953">
        <v>261250.00000000003</v>
      </c>
      <c r="K11953">
        <v>104500.00000000001</v>
      </c>
      <c r="L11953" s="1">
        <v>156750</v>
      </c>
      <c r="M11953" s="1" t="s">
        <v>25</v>
      </c>
      <c r="N11953" s="1" t="s">
        <v>197</v>
      </c>
    </row>
    <row r="11954" spans="1:14" x14ac:dyDescent="0.3">
      <c r="A11954" s="1" t="s">
        <v>14</v>
      </c>
      <c r="B11954">
        <v>1128299</v>
      </c>
      <c r="C11954" s="2">
        <v>44907</v>
      </c>
      <c r="D11954" s="1" t="s">
        <v>79</v>
      </c>
      <c r="E11954" s="1" t="s">
        <v>82</v>
      </c>
      <c r="F11954" s="1" t="s">
        <v>83</v>
      </c>
      <c r="G11954" s="1" t="s">
        <v>18</v>
      </c>
      <c r="H11954">
        <v>65</v>
      </c>
      <c r="I11954">
        <v>400</v>
      </c>
      <c r="J11954">
        <v>260000</v>
      </c>
      <c r="K11954">
        <v>91000</v>
      </c>
      <c r="L11954" s="1">
        <v>169000</v>
      </c>
      <c r="M11954" s="1" t="s">
        <v>25</v>
      </c>
      <c r="N11954" s="1" t="s">
        <v>196</v>
      </c>
    </row>
    <row r="11955" spans="1:14" x14ac:dyDescent="0.3">
      <c r="A11955" s="1" t="s">
        <v>14</v>
      </c>
      <c r="B11955">
        <v>1128299</v>
      </c>
      <c r="C11955" s="2">
        <v>44907</v>
      </c>
      <c r="D11955" s="1" t="s">
        <v>79</v>
      </c>
      <c r="E11955" s="1" t="s">
        <v>82</v>
      </c>
      <c r="F11955" s="1" t="s">
        <v>83</v>
      </c>
      <c r="G11955" s="1" t="s">
        <v>20</v>
      </c>
      <c r="H11955">
        <v>70</v>
      </c>
      <c r="I11955">
        <v>500</v>
      </c>
      <c r="J11955">
        <v>350000</v>
      </c>
      <c r="K11955">
        <v>87500</v>
      </c>
      <c r="L11955" s="1">
        <v>262500</v>
      </c>
      <c r="M11955" s="1" t="s">
        <v>25</v>
      </c>
      <c r="N11955" s="1" t="s">
        <v>197</v>
      </c>
    </row>
    <row r="11956" spans="1:14" x14ac:dyDescent="0.3">
      <c r="A11956" s="1" t="s">
        <v>14</v>
      </c>
      <c r="B11956">
        <v>1128299</v>
      </c>
      <c r="C11956" s="2">
        <v>44907</v>
      </c>
      <c r="D11956" s="1" t="s">
        <v>79</v>
      </c>
      <c r="E11956" s="1" t="s">
        <v>82</v>
      </c>
      <c r="F11956" s="1" t="s">
        <v>83</v>
      </c>
      <c r="G11956" s="1" t="s">
        <v>23</v>
      </c>
      <c r="H11956">
        <v>53</v>
      </c>
      <c r="I11956">
        <v>138</v>
      </c>
      <c r="J11956">
        <v>7314</v>
      </c>
      <c r="K11956">
        <v>3657</v>
      </c>
      <c r="L11956" s="1">
        <v>3657</v>
      </c>
      <c r="M11956" s="1" t="s">
        <v>25</v>
      </c>
      <c r="N11956" s="1" t="s">
        <v>197</v>
      </c>
    </row>
    <row r="11957" spans="1:14" x14ac:dyDescent="0.3">
      <c r="A11957" s="1" t="s">
        <v>14</v>
      </c>
      <c r="B11957">
        <v>1128299</v>
      </c>
      <c r="C11957" s="2">
        <v>44907</v>
      </c>
      <c r="D11957" s="1" t="s">
        <v>79</v>
      </c>
      <c r="E11957" s="1" t="s">
        <v>82</v>
      </c>
      <c r="F11957" s="1" t="s">
        <v>83</v>
      </c>
      <c r="G11957" s="1" t="s">
        <v>24</v>
      </c>
      <c r="H11957">
        <v>51</v>
      </c>
      <c r="I11957">
        <v>128</v>
      </c>
      <c r="J11957">
        <v>6528</v>
      </c>
      <c r="K11957">
        <v>3264</v>
      </c>
      <c r="L11957" s="1">
        <v>3264</v>
      </c>
      <c r="M11957" s="1" t="s">
        <v>25</v>
      </c>
      <c r="N11957" s="1" t="s">
        <v>197</v>
      </c>
    </row>
    <row r="11958" spans="1:14" x14ac:dyDescent="0.3">
      <c r="A11958" s="1" t="s">
        <v>14</v>
      </c>
      <c r="B11958">
        <v>1128299</v>
      </c>
      <c r="C11958" s="2">
        <v>44907</v>
      </c>
      <c r="D11958" s="1" t="s">
        <v>79</v>
      </c>
      <c r="E11958" s="1" t="s">
        <v>82</v>
      </c>
      <c r="F11958" s="1" t="s">
        <v>83</v>
      </c>
      <c r="G11958" s="1" t="s">
        <v>18</v>
      </c>
      <c r="H11958">
        <v>64</v>
      </c>
      <c r="I11958">
        <v>116</v>
      </c>
      <c r="J11958">
        <v>7424</v>
      </c>
      <c r="K11958">
        <v>3712</v>
      </c>
      <c r="L11958" s="1">
        <v>3712</v>
      </c>
      <c r="M11958" s="1" t="s">
        <v>25</v>
      </c>
      <c r="N11958" s="1" t="s">
        <v>196</v>
      </c>
    </row>
    <row r="11959" spans="1:14" x14ac:dyDescent="0.3">
      <c r="A11959" s="1" t="s">
        <v>14</v>
      </c>
      <c r="B11959">
        <v>1128299</v>
      </c>
      <c r="C11959" s="2">
        <v>44907</v>
      </c>
      <c r="D11959" s="1" t="s">
        <v>79</v>
      </c>
      <c r="E11959" s="1" t="s">
        <v>82</v>
      </c>
      <c r="F11959" s="1" t="s">
        <v>83</v>
      </c>
      <c r="G11959" s="1" t="s">
        <v>20</v>
      </c>
      <c r="H11959">
        <v>64</v>
      </c>
      <c r="I11959">
        <v>135</v>
      </c>
      <c r="J11959">
        <v>8640</v>
      </c>
      <c r="K11959">
        <v>3024</v>
      </c>
      <c r="L11959" s="1">
        <v>5616</v>
      </c>
      <c r="M11959" s="1" t="s">
        <v>25</v>
      </c>
      <c r="N11959" s="1" t="s">
        <v>197</v>
      </c>
    </row>
    <row r="11960" spans="1:14" x14ac:dyDescent="0.3">
      <c r="A11960" s="1" t="s">
        <v>14</v>
      </c>
      <c r="B11960">
        <v>1128299</v>
      </c>
      <c r="C11960" s="2">
        <v>44907</v>
      </c>
      <c r="D11960" s="1" t="s">
        <v>79</v>
      </c>
      <c r="E11960" s="1" t="s">
        <v>82</v>
      </c>
      <c r="F11960" s="1" t="s">
        <v>83</v>
      </c>
      <c r="G11960" s="1" t="s">
        <v>23</v>
      </c>
      <c r="H11960">
        <v>36</v>
      </c>
      <c r="I11960">
        <v>147</v>
      </c>
      <c r="J11960">
        <v>5292</v>
      </c>
      <c r="K11960">
        <v>2222.64</v>
      </c>
      <c r="L11960" s="1">
        <v>3069.36</v>
      </c>
      <c r="M11960" s="1" t="s">
        <v>19</v>
      </c>
      <c r="N11960" s="1" t="s">
        <v>197</v>
      </c>
    </row>
    <row r="11961" spans="1:14" x14ac:dyDescent="0.3">
      <c r="A11961" s="1" t="s">
        <v>14</v>
      </c>
      <c r="B11961">
        <v>1128299</v>
      </c>
      <c r="C11961" s="2">
        <v>44907</v>
      </c>
      <c r="D11961" s="1" t="s">
        <v>79</v>
      </c>
      <c r="E11961" s="1" t="s">
        <v>82</v>
      </c>
      <c r="F11961" s="1" t="s">
        <v>83</v>
      </c>
      <c r="G11961" s="1" t="s">
        <v>24</v>
      </c>
      <c r="H11961">
        <v>40</v>
      </c>
      <c r="I11961">
        <v>143</v>
      </c>
      <c r="J11961">
        <v>5720</v>
      </c>
      <c r="K11961">
        <v>2459.6000000000004</v>
      </c>
      <c r="L11961" s="1">
        <v>3260.3999999999996</v>
      </c>
      <c r="M11961" s="1" t="s">
        <v>19</v>
      </c>
      <c r="N11961" s="1" t="s">
        <v>197</v>
      </c>
    </row>
    <row r="11962" spans="1:14" x14ac:dyDescent="0.3">
      <c r="A11962" s="1" t="s">
        <v>14</v>
      </c>
      <c r="B11962">
        <v>1128299</v>
      </c>
      <c r="C11962" s="2">
        <v>44907</v>
      </c>
      <c r="D11962" s="1" t="s">
        <v>79</v>
      </c>
      <c r="E11962" s="1" t="s">
        <v>82</v>
      </c>
      <c r="F11962" s="1" t="s">
        <v>83</v>
      </c>
      <c r="G11962" s="1" t="s">
        <v>18</v>
      </c>
      <c r="H11962">
        <v>44</v>
      </c>
      <c r="I11962">
        <v>120</v>
      </c>
      <c r="J11962">
        <v>5280</v>
      </c>
      <c r="K11962">
        <v>2006.4</v>
      </c>
      <c r="L11962" s="1">
        <v>3273.6</v>
      </c>
      <c r="M11962" s="1" t="s">
        <v>19</v>
      </c>
      <c r="N11962" s="1" t="s">
        <v>196</v>
      </c>
    </row>
    <row r="11963" spans="1:14" x14ac:dyDescent="0.3">
      <c r="A11963" s="1" t="s">
        <v>14</v>
      </c>
      <c r="B11963">
        <v>1128299</v>
      </c>
      <c r="C11963" s="2">
        <v>44907</v>
      </c>
      <c r="D11963" s="1" t="s">
        <v>79</v>
      </c>
      <c r="E11963" s="1" t="s">
        <v>82</v>
      </c>
      <c r="F11963" s="1" t="s">
        <v>83</v>
      </c>
      <c r="G11963" s="1" t="s">
        <v>20</v>
      </c>
      <c r="H11963">
        <v>47</v>
      </c>
      <c r="I11963">
        <v>160</v>
      </c>
      <c r="J11963">
        <v>7520</v>
      </c>
      <c r="K11963">
        <v>2256</v>
      </c>
      <c r="L11963" s="1">
        <v>5264</v>
      </c>
      <c r="M11963" s="1" t="s">
        <v>19</v>
      </c>
      <c r="N11963" s="1" t="s">
        <v>197</v>
      </c>
    </row>
    <row r="11964" spans="1:14" x14ac:dyDescent="0.3">
      <c r="A11964" s="1" t="s">
        <v>47</v>
      </c>
      <c r="B11964">
        <v>1128299</v>
      </c>
      <c r="C11964" s="2">
        <v>44240</v>
      </c>
      <c r="D11964" s="1" t="s">
        <v>79</v>
      </c>
      <c r="E11964" s="1" t="s">
        <v>82</v>
      </c>
      <c r="F11964" s="1" t="s">
        <v>83</v>
      </c>
      <c r="G11964" s="1" t="s">
        <v>24</v>
      </c>
      <c r="H11964">
        <v>30</v>
      </c>
      <c r="I11964">
        <v>80</v>
      </c>
      <c r="J11964">
        <v>2400</v>
      </c>
      <c r="K11964">
        <v>1056</v>
      </c>
      <c r="L11964" s="1">
        <v>1344</v>
      </c>
      <c r="M11964" s="1" t="s">
        <v>19</v>
      </c>
      <c r="N11964" s="1" t="s">
        <v>197</v>
      </c>
    </row>
    <row r="11965" spans="1:14" x14ac:dyDescent="0.3">
      <c r="A11965" s="1" t="s">
        <v>47</v>
      </c>
      <c r="B11965">
        <v>1128299</v>
      </c>
      <c r="C11965" s="2">
        <v>44240</v>
      </c>
      <c r="D11965" s="1" t="s">
        <v>79</v>
      </c>
      <c r="E11965" s="1" t="s">
        <v>82</v>
      </c>
      <c r="F11965" s="1" t="s">
        <v>83</v>
      </c>
      <c r="G11965" s="1" t="s">
        <v>18</v>
      </c>
      <c r="H11965">
        <v>34</v>
      </c>
      <c r="I11965">
        <v>60</v>
      </c>
      <c r="J11965">
        <v>2040</v>
      </c>
      <c r="K11965">
        <v>795.59999999999991</v>
      </c>
      <c r="L11965" s="1">
        <v>1244.4000000000001</v>
      </c>
      <c r="M11965" s="1" t="s">
        <v>19</v>
      </c>
      <c r="N11965" s="1" t="s">
        <v>196</v>
      </c>
    </row>
    <row r="11966" spans="1:14" x14ac:dyDescent="0.3">
      <c r="A11966" s="1" t="s">
        <v>47</v>
      </c>
      <c r="B11966">
        <v>1128299</v>
      </c>
      <c r="C11966" s="2">
        <v>44240</v>
      </c>
      <c r="D11966" s="1" t="s">
        <v>79</v>
      </c>
      <c r="E11966" s="1" t="s">
        <v>82</v>
      </c>
      <c r="F11966" s="1" t="s">
        <v>83</v>
      </c>
      <c r="G11966" s="1" t="s">
        <v>20</v>
      </c>
      <c r="H11966">
        <v>28</v>
      </c>
      <c r="I11966">
        <v>131</v>
      </c>
      <c r="J11966">
        <v>3668</v>
      </c>
      <c r="K11966">
        <v>1063.72</v>
      </c>
      <c r="L11966" s="1">
        <v>2604.2799999999997</v>
      </c>
      <c r="M11966" s="1" t="s">
        <v>19</v>
      </c>
      <c r="N11966" s="1" t="s">
        <v>197</v>
      </c>
    </row>
    <row r="11967" spans="1:14" x14ac:dyDescent="0.3">
      <c r="A11967" s="1" t="s">
        <v>47</v>
      </c>
      <c r="B11967">
        <v>1128299</v>
      </c>
      <c r="C11967" s="2">
        <v>44267</v>
      </c>
      <c r="D11967" s="1" t="s">
        <v>79</v>
      </c>
      <c r="E11967" s="1" t="s">
        <v>82</v>
      </c>
      <c r="F11967" s="1" t="s">
        <v>83</v>
      </c>
      <c r="G11967" s="1" t="s">
        <v>21</v>
      </c>
      <c r="H11967">
        <v>30</v>
      </c>
      <c r="I11967">
        <v>163</v>
      </c>
      <c r="J11967">
        <v>4890</v>
      </c>
      <c r="K11967">
        <v>2102.7000000000003</v>
      </c>
      <c r="L11967" s="1">
        <v>2787.2999999999997</v>
      </c>
      <c r="M11967" s="1" t="s">
        <v>19</v>
      </c>
      <c r="N11967" s="1" t="s">
        <v>196</v>
      </c>
    </row>
    <row r="11968" spans="1:14" x14ac:dyDescent="0.3">
      <c r="A11968" s="1" t="s">
        <v>47</v>
      </c>
      <c r="B11968">
        <v>1128299</v>
      </c>
      <c r="C11968" s="2">
        <v>44267</v>
      </c>
      <c r="D11968" s="1" t="s">
        <v>79</v>
      </c>
      <c r="E11968" s="1" t="s">
        <v>82</v>
      </c>
      <c r="F11968" s="1" t="s">
        <v>83</v>
      </c>
      <c r="G11968" s="1" t="s">
        <v>22</v>
      </c>
      <c r="H11968">
        <v>37</v>
      </c>
      <c r="I11968">
        <v>113</v>
      </c>
      <c r="J11968">
        <v>4181</v>
      </c>
      <c r="K11968">
        <v>1839.64</v>
      </c>
      <c r="L11968" s="1">
        <v>2341.3599999999997</v>
      </c>
      <c r="M11968" s="1" t="s">
        <v>19</v>
      </c>
      <c r="N11968" s="1" t="s">
        <v>196</v>
      </c>
    </row>
    <row r="11969" spans="1:14" x14ac:dyDescent="0.3">
      <c r="A11969" s="1" t="s">
        <v>47</v>
      </c>
      <c r="B11969">
        <v>1128299</v>
      </c>
      <c r="C11969" s="2">
        <v>44267</v>
      </c>
      <c r="D11969" s="1" t="s">
        <v>79</v>
      </c>
      <c r="E11969" s="1" t="s">
        <v>82</v>
      </c>
      <c r="F11969" s="1" t="s">
        <v>83</v>
      </c>
      <c r="G11969" s="1" t="s">
        <v>23</v>
      </c>
      <c r="H11969">
        <v>39</v>
      </c>
      <c r="I11969">
        <v>124</v>
      </c>
      <c r="J11969">
        <v>4836</v>
      </c>
      <c r="K11969">
        <v>1837.68</v>
      </c>
      <c r="L11969" s="1">
        <v>2998.3199999999997</v>
      </c>
      <c r="M11969" s="1" t="s">
        <v>19</v>
      </c>
      <c r="N11969" s="1" t="s">
        <v>197</v>
      </c>
    </row>
    <row r="11970" spans="1:14" x14ac:dyDescent="0.3">
      <c r="A11970" s="1" t="s">
        <v>47</v>
      </c>
      <c r="B11970">
        <v>1128299</v>
      </c>
      <c r="C11970" s="2">
        <v>44267</v>
      </c>
      <c r="D11970" s="1" t="s">
        <v>79</v>
      </c>
      <c r="E11970" s="1" t="s">
        <v>82</v>
      </c>
      <c r="F11970" s="1" t="s">
        <v>83</v>
      </c>
      <c r="G11970" s="1" t="s">
        <v>24</v>
      </c>
      <c r="H11970">
        <v>38</v>
      </c>
      <c r="I11970">
        <v>78</v>
      </c>
      <c r="J11970">
        <v>2964</v>
      </c>
      <c r="K11970">
        <v>1333.8</v>
      </c>
      <c r="L11970" s="1">
        <v>1630.2</v>
      </c>
      <c r="M11970" s="1" t="s">
        <v>19</v>
      </c>
      <c r="N11970" s="1" t="s">
        <v>197</v>
      </c>
    </row>
    <row r="11971" spans="1:14" x14ac:dyDescent="0.3">
      <c r="A11971" s="1" t="s">
        <v>47</v>
      </c>
      <c r="B11971">
        <v>1128299</v>
      </c>
      <c r="C11971" s="2">
        <v>44267</v>
      </c>
      <c r="D11971" s="1" t="s">
        <v>79</v>
      </c>
      <c r="E11971" s="1" t="s">
        <v>82</v>
      </c>
      <c r="F11971" s="1" t="s">
        <v>83</v>
      </c>
      <c r="G11971" s="1" t="s">
        <v>18</v>
      </c>
      <c r="H11971">
        <v>41</v>
      </c>
      <c r="I11971">
        <v>45</v>
      </c>
      <c r="J11971">
        <v>1845</v>
      </c>
      <c r="K11971">
        <v>756.44999999999993</v>
      </c>
      <c r="L11971" s="1">
        <v>1088.5500000000002</v>
      </c>
      <c r="M11971" s="1" t="s">
        <v>19</v>
      </c>
      <c r="N11971" s="1" t="s">
        <v>196</v>
      </c>
    </row>
    <row r="11972" spans="1:14" x14ac:dyDescent="0.3">
      <c r="A11972" s="1" t="s">
        <v>47</v>
      </c>
      <c r="B11972">
        <v>1128299</v>
      </c>
      <c r="C11972" s="2">
        <v>44267</v>
      </c>
      <c r="D11972" s="1" t="s">
        <v>79</v>
      </c>
      <c r="E11972" s="1" t="s">
        <v>82</v>
      </c>
      <c r="F11972" s="1" t="s">
        <v>83</v>
      </c>
      <c r="G11972" s="1" t="s">
        <v>20</v>
      </c>
      <c r="H11972">
        <v>40</v>
      </c>
      <c r="I11972">
        <v>112</v>
      </c>
      <c r="J11972">
        <v>4480</v>
      </c>
      <c r="K11972">
        <v>1299.1999999999998</v>
      </c>
      <c r="L11972" s="1">
        <v>3180.8</v>
      </c>
      <c r="M11972" s="1" t="s">
        <v>19</v>
      </c>
      <c r="N11972" s="1" t="s">
        <v>197</v>
      </c>
    </row>
    <row r="11973" spans="1:14" x14ac:dyDescent="0.3">
      <c r="A11973" s="1" t="s">
        <v>47</v>
      </c>
      <c r="B11973">
        <v>1128299</v>
      </c>
      <c r="C11973" s="2">
        <v>44299</v>
      </c>
      <c r="D11973" s="1" t="s">
        <v>79</v>
      </c>
      <c r="E11973" s="1" t="s">
        <v>82</v>
      </c>
      <c r="F11973" s="1" t="s">
        <v>83</v>
      </c>
      <c r="G11973" s="1" t="s">
        <v>21</v>
      </c>
      <c r="H11973">
        <v>37</v>
      </c>
      <c r="I11973">
        <v>179</v>
      </c>
      <c r="J11973">
        <v>6623</v>
      </c>
      <c r="K11973">
        <v>2847.8900000000003</v>
      </c>
      <c r="L11973" s="1">
        <v>3775.1099999999997</v>
      </c>
      <c r="M11973" s="1" t="s">
        <v>19</v>
      </c>
      <c r="N11973" s="1" t="s">
        <v>196</v>
      </c>
    </row>
    <row r="11974" spans="1:14" x14ac:dyDescent="0.3">
      <c r="A11974" s="1" t="s">
        <v>47</v>
      </c>
      <c r="B11974">
        <v>1128299</v>
      </c>
      <c r="C11974" s="2">
        <v>44299</v>
      </c>
      <c r="D11974" s="1" t="s">
        <v>79</v>
      </c>
      <c r="E11974" s="1" t="s">
        <v>82</v>
      </c>
      <c r="F11974" s="1" t="s">
        <v>83</v>
      </c>
      <c r="G11974" s="1" t="s">
        <v>22</v>
      </c>
      <c r="H11974">
        <v>40</v>
      </c>
      <c r="I11974">
        <v>111</v>
      </c>
      <c r="J11974">
        <v>4440</v>
      </c>
      <c r="K11974">
        <v>1864.8000000000002</v>
      </c>
      <c r="L11974" s="1">
        <v>2575.1999999999998</v>
      </c>
      <c r="M11974" s="1" t="s">
        <v>19</v>
      </c>
      <c r="N11974" s="1" t="s">
        <v>196</v>
      </c>
    </row>
    <row r="11975" spans="1:14" x14ac:dyDescent="0.3">
      <c r="A11975" s="1" t="s">
        <v>47</v>
      </c>
      <c r="B11975">
        <v>1128299</v>
      </c>
      <c r="C11975" s="2">
        <v>44299</v>
      </c>
      <c r="D11975" s="1" t="s">
        <v>79</v>
      </c>
      <c r="E11975" s="1" t="s">
        <v>82</v>
      </c>
      <c r="F11975" s="1" t="s">
        <v>83</v>
      </c>
      <c r="G11975" s="1" t="s">
        <v>23</v>
      </c>
      <c r="H11975">
        <v>36</v>
      </c>
      <c r="I11975">
        <v>113</v>
      </c>
      <c r="J11975">
        <v>4068</v>
      </c>
      <c r="K11975">
        <v>1505.16</v>
      </c>
      <c r="L11975" s="1">
        <v>2562.84</v>
      </c>
      <c r="M11975" s="1" t="s">
        <v>19</v>
      </c>
      <c r="N11975" s="1" t="s">
        <v>197</v>
      </c>
    </row>
    <row r="11976" spans="1:14" x14ac:dyDescent="0.3">
      <c r="A11976" s="1" t="s">
        <v>47</v>
      </c>
      <c r="B11976">
        <v>1128299</v>
      </c>
      <c r="C11976" s="2">
        <v>44299</v>
      </c>
      <c r="D11976" s="1" t="s">
        <v>79</v>
      </c>
      <c r="E11976" s="1" t="s">
        <v>82</v>
      </c>
      <c r="F11976" s="1" t="s">
        <v>83</v>
      </c>
      <c r="G11976" s="1" t="s">
        <v>24</v>
      </c>
      <c r="H11976">
        <v>40</v>
      </c>
      <c r="I11976">
        <v>96</v>
      </c>
      <c r="J11976">
        <v>3840</v>
      </c>
      <c r="K11976">
        <v>1728</v>
      </c>
      <c r="L11976" s="1">
        <v>2112</v>
      </c>
      <c r="M11976" s="1" t="s">
        <v>19</v>
      </c>
      <c r="N11976" s="1" t="s">
        <v>197</v>
      </c>
    </row>
    <row r="11977" spans="1:14" x14ac:dyDescent="0.3">
      <c r="A11977" s="1" t="s">
        <v>47</v>
      </c>
      <c r="B11977">
        <v>1128299</v>
      </c>
      <c r="C11977" s="2">
        <v>44299</v>
      </c>
      <c r="D11977" s="1" t="s">
        <v>79</v>
      </c>
      <c r="E11977" s="1" t="s">
        <v>82</v>
      </c>
      <c r="F11977" s="1" t="s">
        <v>83</v>
      </c>
      <c r="G11977" s="1" t="s">
        <v>18</v>
      </c>
      <c r="H11977">
        <v>38</v>
      </c>
      <c r="I11977">
        <v>56</v>
      </c>
      <c r="J11977">
        <v>2128</v>
      </c>
      <c r="K11977">
        <v>893.76</v>
      </c>
      <c r="L11977" s="1">
        <v>1234.24</v>
      </c>
      <c r="M11977" s="1" t="s">
        <v>19</v>
      </c>
      <c r="N11977" s="1" t="s">
        <v>196</v>
      </c>
    </row>
    <row r="11978" spans="1:14" x14ac:dyDescent="0.3">
      <c r="A11978" s="1" t="s">
        <v>47</v>
      </c>
      <c r="B11978">
        <v>1128299</v>
      </c>
      <c r="C11978" s="2">
        <v>44299</v>
      </c>
      <c r="D11978" s="1" t="s">
        <v>79</v>
      </c>
      <c r="E11978" s="1" t="s">
        <v>82</v>
      </c>
      <c r="F11978" s="1" t="s">
        <v>83</v>
      </c>
      <c r="G11978" s="1" t="s">
        <v>20</v>
      </c>
      <c r="H11978">
        <v>56</v>
      </c>
      <c r="I11978">
        <v>112</v>
      </c>
      <c r="J11978">
        <v>6272</v>
      </c>
      <c r="K11978">
        <v>1756.16</v>
      </c>
      <c r="L11978" s="1">
        <v>4515.84</v>
      </c>
      <c r="M11978" s="1" t="s">
        <v>19</v>
      </c>
      <c r="N11978" s="1" t="s">
        <v>197</v>
      </c>
    </row>
    <row r="11979" spans="1:14" x14ac:dyDescent="0.3">
      <c r="A11979" s="1" t="s">
        <v>47</v>
      </c>
      <c r="B11979">
        <v>1128299</v>
      </c>
      <c r="C11979" s="2">
        <v>44330</v>
      </c>
      <c r="D11979" s="1" t="s">
        <v>79</v>
      </c>
      <c r="E11979" s="1" t="s">
        <v>82</v>
      </c>
      <c r="F11979" s="1" t="s">
        <v>83</v>
      </c>
      <c r="G11979" s="1" t="s">
        <v>21</v>
      </c>
      <c r="H11979">
        <v>37</v>
      </c>
      <c r="I11979">
        <v>187</v>
      </c>
      <c r="J11979">
        <v>6919</v>
      </c>
      <c r="K11979">
        <v>3182.7400000000002</v>
      </c>
      <c r="L11979" s="1">
        <v>3736.2599999999998</v>
      </c>
      <c r="M11979" s="1" t="s">
        <v>19</v>
      </c>
      <c r="N11979" s="1" t="s">
        <v>196</v>
      </c>
    </row>
    <row r="11980" spans="1:14" x14ac:dyDescent="0.3">
      <c r="A11980" s="1" t="s">
        <v>47</v>
      </c>
      <c r="B11980">
        <v>1128299</v>
      </c>
      <c r="C11980" s="2">
        <v>44330</v>
      </c>
      <c r="D11980" s="1" t="s">
        <v>79</v>
      </c>
      <c r="E11980" s="1" t="s">
        <v>82</v>
      </c>
      <c r="F11980" s="1" t="s">
        <v>83</v>
      </c>
      <c r="G11980" s="1" t="s">
        <v>22</v>
      </c>
      <c r="H11980">
        <v>36</v>
      </c>
      <c r="I11980">
        <v>136</v>
      </c>
      <c r="J11980">
        <v>4896</v>
      </c>
      <c r="K11980">
        <v>2203.2000000000003</v>
      </c>
      <c r="L11980" s="1">
        <v>2692.7999999999997</v>
      </c>
      <c r="M11980" s="1" t="s">
        <v>19</v>
      </c>
      <c r="N11980" s="1" t="s">
        <v>196</v>
      </c>
    </row>
    <row r="11981" spans="1:14" x14ac:dyDescent="0.3">
      <c r="A11981" s="1" t="s">
        <v>47</v>
      </c>
      <c r="B11981">
        <v>1128299</v>
      </c>
      <c r="C11981" s="2">
        <v>44330</v>
      </c>
      <c r="D11981" s="1" t="s">
        <v>79</v>
      </c>
      <c r="E11981" s="1" t="s">
        <v>82</v>
      </c>
      <c r="F11981" s="1" t="s">
        <v>83</v>
      </c>
      <c r="G11981" s="1" t="s">
        <v>23</v>
      </c>
      <c r="H11981">
        <v>40</v>
      </c>
      <c r="I11981">
        <v>145</v>
      </c>
      <c r="J11981">
        <v>5800</v>
      </c>
      <c r="K11981">
        <v>2261.9999999999995</v>
      </c>
      <c r="L11981" s="1">
        <v>3538.0000000000005</v>
      </c>
      <c r="M11981" s="1" t="s">
        <v>19</v>
      </c>
      <c r="N11981" s="1" t="s">
        <v>197</v>
      </c>
    </row>
    <row r="11982" spans="1:14" x14ac:dyDescent="0.3">
      <c r="A11982" s="1" t="s">
        <v>47</v>
      </c>
      <c r="B11982">
        <v>1128299</v>
      </c>
      <c r="C11982" s="2">
        <v>44330</v>
      </c>
      <c r="D11982" s="1" t="s">
        <v>79</v>
      </c>
      <c r="E11982" s="1" t="s">
        <v>82</v>
      </c>
      <c r="F11982" s="1" t="s">
        <v>83</v>
      </c>
      <c r="G11982" s="1" t="s">
        <v>24</v>
      </c>
      <c r="H11982">
        <v>34</v>
      </c>
      <c r="I11982">
        <v>114</v>
      </c>
      <c r="J11982">
        <v>3876</v>
      </c>
      <c r="K11982">
        <v>1666.6800000000003</v>
      </c>
      <c r="L11982" s="1">
        <v>2209.3199999999997</v>
      </c>
      <c r="M11982" s="1" t="s">
        <v>19</v>
      </c>
      <c r="N11982" s="1" t="s">
        <v>197</v>
      </c>
    </row>
    <row r="11983" spans="1:14" x14ac:dyDescent="0.3">
      <c r="A11983" s="1" t="s">
        <v>47</v>
      </c>
      <c r="B11983">
        <v>1128299</v>
      </c>
      <c r="C11983" s="2">
        <v>44330</v>
      </c>
      <c r="D11983" s="1" t="s">
        <v>79</v>
      </c>
      <c r="E11983" s="1" t="s">
        <v>82</v>
      </c>
      <c r="F11983" s="1" t="s">
        <v>83</v>
      </c>
      <c r="G11983" s="1" t="s">
        <v>18</v>
      </c>
      <c r="H11983">
        <v>39</v>
      </c>
      <c r="I11983">
        <v>74</v>
      </c>
      <c r="J11983">
        <v>2886</v>
      </c>
      <c r="K11983">
        <v>1212.1199999999999</v>
      </c>
      <c r="L11983" s="1">
        <v>1673.88</v>
      </c>
      <c r="M11983" s="1" t="s">
        <v>19</v>
      </c>
      <c r="N11983" s="1" t="s">
        <v>196</v>
      </c>
    </row>
    <row r="11984" spans="1:14" x14ac:dyDescent="0.3">
      <c r="A11984" s="1" t="s">
        <v>47</v>
      </c>
      <c r="B11984">
        <v>1128299</v>
      </c>
      <c r="C11984" s="2">
        <v>44330</v>
      </c>
      <c r="D11984" s="1" t="s">
        <v>79</v>
      </c>
      <c r="E11984" s="1" t="s">
        <v>82</v>
      </c>
      <c r="F11984" s="1" t="s">
        <v>83</v>
      </c>
      <c r="G11984" s="1" t="s">
        <v>20</v>
      </c>
      <c r="H11984">
        <v>53</v>
      </c>
      <c r="I11984">
        <v>124</v>
      </c>
      <c r="J11984">
        <v>6572</v>
      </c>
      <c r="K11984">
        <v>2037.32</v>
      </c>
      <c r="L11984" s="1">
        <v>4534.68</v>
      </c>
      <c r="M11984" s="1" t="s">
        <v>19</v>
      </c>
      <c r="N11984" s="1" t="s">
        <v>197</v>
      </c>
    </row>
    <row r="11985" spans="1:14" x14ac:dyDescent="0.3">
      <c r="A11985" s="1" t="s">
        <v>47</v>
      </c>
      <c r="B11985">
        <v>1128299</v>
      </c>
      <c r="C11985" s="2">
        <v>44360</v>
      </c>
      <c r="D11985" s="1" t="s">
        <v>79</v>
      </c>
      <c r="E11985" s="1" t="s">
        <v>82</v>
      </c>
      <c r="F11985" s="1" t="s">
        <v>83</v>
      </c>
      <c r="G11985" s="1" t="s">
        <v>21</v>
      </c>
      <c r="H11985">
        <v>35</v>
      </c>
      <c r="I11985">
        <v>203</v>
      </c>
      <c r="J11985">
        <v>7105</v>
      </c>
      <c r="K11985">
        <v>3055.1500000000005</v>
      </c>
      <c r="L11985" s="1">
        <v>4049.8499999999995</v>
      </c>
      <c r="M11985" s="1" t="s">
        <v>19</v>
      </c>
      <c r="N11985" s="1" t="s">
        <v>196</v>
      </c>
    </row>
    <row r="11986" spans="1:14" x14ac:dyDescent="0.3">
      <c r="A11986" s="1" t="s">
        <v>47</v>
      </c>
      <c r="B11986">
        <v>1128299</v>
      </c>
      <c r="C11986" s="2">
        <v>44360</v>
      </c>
      <c r="D11986" s="1" t="s">
        <v>79</v>
      </c>
      <c r="E11986" s="1" t="s">
        <v>82</v>
      </c>
      <c r="F11986" s="1" t="s">
        <v>83</v>
      </c>
      <c r="G11986" s="1" t="s">
        <v>22</v>
      </c>
      <c r="H11986">
        <v>41</v>
      </c>
      <c r="I11986">
        <v>163</v>
      </c>
      <c r="J11986">
        <v>6683</v>
      </c>
      <c r="K11986">
        <v>2940.52</v>
      </c>
      <c r="L11986" s="1">
        <v>3742.48</v>
      </c>
      <c r="M11986" s="1" t="s">
        <v>19</v>
      </c>
      <c r="N11986" s="1" t="s">
        <v>196</v>
      </c>
    </row>
    <row r="11987" spans="1:14" x14ac:dyDescent="0.3">
      <c r="A11987" s="1" t="s">
        <v>47</v>
      </c>
      <c r="B11987">
        <v>1128299</v>
      </c>
      <c r="C11987" s="2">
        <v>44360</v>
      </c>
      <c r="D11987" s="1" t="s">
        <v>79</v>
      </c>
      <c r="E11987" s="1" t="s">
        <v>82</v>
      </c>
      <c r="F11987" s="1" t="s">
        <v>83</v>
      </c>
      <c r="G11987" s="1" t="s">
        <v>23</v>
      </c>
      <c r="H11987">
        <v>39</v>
      </c>
      <c r="I11987">
        <v>158</v>
      </c>
      <c r="J11987">
        <v>6162</v>
      </c>
      <c r="K11987">
        <v>2341.56</v>
      </c>
      <c r="L11987" s="1">
        <v>3820.44</v>
      </c>
      <c r="M11987" s="1" t="s">
        <v>19</v>
      </c>
      <c r="N11987" s="1" t="s">
        <v>197</v>
      </c>
    </row>
    <row r="11988" spans="1:14" x14ac:dyDescent="0.3">
      <c r="A11988" s="1" t="s">
        <v>47</v>
      </c>
      <c r="B11988">
        <v>1128299</v>
      </c>
      <c r="C11988" s="2">
        <v>44360</v>
      </c>
      <c r="D11988" s="1" t="s">
        <v>79</v>
      </c>
      <c r="E11988" s="1" t="s">
        <v>82</v>
      </c>
      <c r="F11988" s="1" t="s">
        <v>83</v>
      </c>
      <c r="G11988" s="1" t="s">
        <v>24</v>
      </c>
      <c r="H11988">
        <v>33</v>
      </c>
      <c r="I11988">
        <v>132</v>
      </c>
      <c r="J11988">
        <v>4356</v>
      </c>
      <c r="K11988">
        <v>1873.0800000000002</v>
      </c>
      <c r="L11988" s="1">
        <v>2482.92</v>
      </c>
      <c r="M11988" s="1" t="s">
        <v>19</v>
      </c>
      <c r="N11988" s="1" t="s">
        <v>197</v>
      </c>
    </row>
    <row r="11989" spans="1:14" x14ac:dyDescent="0.3">
      <c r="A11989" s="1" t="s">
        <v>47</v>
      </c>
      <c r="B11989">
        <v>1128299</v>
      </c>
      <c r="C11989" s="2">
        <v>44360</v>
      </c>
      <c r="D11989" s="1" t="s">
        <v>79</v>
      </c>
      <c r="E11989" s="1" t="s">
        <v>82</v>
      </c>
      <c r="F11989" s="1" t="s">
        <v>83</v>
      </c>
      <c r="G11989" s="1" t="s">
        <v>18</v>
      </c>
      <c r="H11989">
        <v>42</v>
      </c>
      <c r="I11989">
        <v>94</v>
      </c>
      <c r="J11989">
        <v>3948</v>
      </c>
      <c r="K11989">
        <v>1539.7199999999998</v>
      </c>
      <c r="L11989" s="1">
        <v>2408.2800000000002</v>
      </c>
      <c r="M11989" s="1" t="s">
        <v>19</v>
      </c>
      <c r="N11989" s="1" t="s">
        <v>196</v>
      </c>
    </row>
    <row r="11990" spans="1:14" x14ac:dyDescent="0.3">
      <c r="A11990" s="1" t="s">
        <v>47</v>
      </c>
      <c r="B11990">
        <v>1128299</v>
      </c>
      <c r="C11990" s="2">
        <v>44360</v>
      </c>
      <c r="D11990" s="1" t="s">
        <v>79</v>
      </c>
      <c r="E11990" s="1" t="s">
        <v>82</v>
      </c>
      <c r="F11990" s="1" t="s">
        <v>83</v>
      </c>
      <c r="G11990" s="1" t="s">
        <v>20</v>
      </c>
      <c r="H11990">
        <v>53</v>
      </c>
      <c r="I11990">
        <v>190</v>
      </c>
      <c r="J11990">
        <v>10070</v>
      </c>
      <c r="K11990">
        <v>3222.4</v>
      </c>
      <c r="L11990" s="1">
        <v>6847.6</v>
      </c>
      <c r="M11990" s="1" t="s">
        <v>19</v>
      </c>
      <c r="N11990" s="1" t="s">
        <v>197</v>
      </c>
    </row>
    <row r="11991" spans="1:14" x14ac:dyDescent="0.3">
      <c r="A11991" s="1" t="s">
        <v>47</v>
      </c>
      <c r="B11991">
        <v>1128299</v>
      </c>
      <c r="C11991" s="2">
        <v>44389</v>
      </c>
      <c r="D11991" s="1" t="s">
        <v>79</v>
      </c>
      <c r="E11991" s="1" t="s">
        <v>82</v>
      </c>
      <c r="F11991" s="1" t="s">
        <v>83</v>
      </c>
      <c r="G11991" s="1" t="s">
        <v>21</v>
      </c>
      <c r="H11991">
        <v>37</v>
      </c>
      <c r="I11991">
        <v>218</v>
      </c>
      <c r="J11991">
        <v>8066</v>
      </c>
      <c r="K11991">
        <v>3710.36</v>
      </c>
      <c r="L11991" s="1">
        <v>4355.6399999999994</v>
      </c>
      <c r="M11991" s="1" t="s">
        <v>19</v>
      </c>
      <c r="N11991" s="1" t="s">
        <v>196</v>
      </c>
    </row>
    <row r="11992" spans="1:14" x14ac:dyDescent="0.3">
      <c r="A11992" s="1" t="s">
        <v>47</v>
      </c>
      <c r="B11992">
        <v>1128299</v>
      </c>
      <c r="C11992" s="2">
        <v>44389</v>
      </c>
      <c r="D11992" s="1" t="s">
        <v>79</v>
      </c>
      <c r="E11992" s="1" t="s">
        <v>82</v>
      </c>
      <c r="F11992" s="1" t="s">
        <v>83</v>
      </c>
      <c r="G11992" s="1" t="s">
        <v>22</v>
      </c>
      <c r="H11992">
        <v>37</v>
      </c>
      <c r="I11992">
        <v>173</v>
      </c>
      <c r="J11992">
        <v>6401</v>
      </c>
      <c r="K11992">
        <v>2944.46</v>
      </c>
      <c r="L11992" s="1">
        <v>3456.54</v>
      </c>
      <c r="M11992" s="1" t="s">
        <v>19</v>
      </c>
      <c r="N11992" s="1" t="s">
        <v>196</v>
      </c>
    </row>
    <row r="11993" spans="1:14" x14ac:dyDescent="0.3">
      <c r="A11993" s="1" t="s">
        <v>47</v>
      </c>
      <c r="B11993">
        <v>1128299</v>
      </c>
      <c r="C11993" s="2">
        <v>44389</v>
      </c>
      <c r="D11993" s="1" t="s">
        <v>79</v>
      </c>
      <c r="E11993" s="1" t="s">
        <v>82</v>
      </c>
      <c r="F11993" s="1" t="s">
        <v>83</v>
      </c>
      <c r="G11993" s="1" t="s">
        <v>23</v>
      </c>
      <c r="H11993">
        <v>41</v>
      </c>
      <c r="I11993">
        <v>184</v>
      </c>
      <c r="J11993">
        <v>7544</v>
      </c>
      <c r="K11993">
        <v>3093.04</v>
      </c>
      <c r="L11993" s="1">
        <v>4450.96</v>
      </c>
      <c r="M11993" s="1" t="s">
        <v>19</v>
      </c>
      <c r="N11993" s="1" t="s">
        <v>197</v>
      </c>
    </row>
    <row r="11994" spans="1:14" x14ac:dyDescent="0.3">
      <c r="A11994" s="1" t="s">
        <v>47</v>
      </c>
      <c r="B11994">
        <v>1128299</v>
      </c>
      <c r="C11994" s="2">
        <v>44389</v>
      </c>
      <c r="D11994" s="1" t="s">
        <v>79</v>
      </c>
      <c r="E11994" s="1" t="s">
        <v>82</v>
      </c>
      <c r="F11994" s="1" t="s">
        <v>83</v>
      </c>
      <c r="G11994" s="1" t="s">
        <v>24</v>
      </c>
      <c r="H11994">
        <v>39</v>
      </c>
      <c r="I11994">
        <v>128</v>
      </c>
      <c r="J11994">
        <v>4992</v>
      </c>
      <c r="K11994">
        <v>2246.4</v>
      </c>
      <c r="L11994" s="1">
        <v>2745.6</v>
      </c>
      <c r="M11994" s="1" t="s">
        <v>19</v>
      </c>
      <c r="N11994" s="1" t="s">
        <v>197</v>
      </c>
    </row>
    <row r="11995" spans="1:14" x14ac:dyDescent="0.3">
      <c r="A11995" s="1" t="s">
        <v>47</v>
      </c>
      <c r="B11995">
        <v>1128299</v>
      </c>
      <c r="C11995" s="2">
        <v>44389</v>
      </c>
      <c r="D11995" s="1" t="s">
        <v>79</v>
      </c>
      <c r="E11995" s="1" t="s">
        <v>82</v>
      </c>
      <c r="F11995" s="1" t="s">
        <v>83</v>
      </c>
      <c r="G11995" s="1" t="s">
        <v>18</v>
      </c>
      <c r="H11995">
        <v>39</v>
      </c>
      <c r="I11995">
        <v>162</v>
      </c>
      <c r="J11995">
        <v>6318</v>
      </c>
      <c r="K11995">
        <v>2400.84</v>
      </c>
      <c r="L11995" s="1">
        <v>3917.16</v>
      </c>
      <c r="M11995" s="1" t="s">
        <v>19</v>
      </c>
      <c r="N11995" s="1" t="s">
        <v>196</v>
      </c>
    </row>
    <row r="11996" spans="1:14" x14ac:dyDescent="0.3">
      <c r="A11996" s="1" t="s">
        <v>47</v>
      </c>
      <c r="B11996">
        <v>1128299</v>
      </c>
      <c r="C11996" s="2">
        <v>44389</v>
      </c>
      <c r="D11996" s="1" t="s">
        <v>79</v>
      </c>
      <c r="E11996" s="1" t="s">
        <v>82</v>
      </c>
      <c r="F11996" s="1" t="s">
        <v>83</v>
      </c>
      <c r="G11996" s="1" t="s">
        <v>20</v>
      </c>
      <c r="H11996">
        <v>51</v>
      </c>
      <c r="I11996">
        <v>157</v>
      </c>
      <c r="J11996">
        <v>8007</v>
      </c>
      <c r="K11996">
        <v>2322.0299999999997</v>
      </c>
      <c r="L11996" s="1">
        <v>5684.97</v>
      </c>
      <c r="M11996" s="1" t="s">
        <v>19</v>
      </c>
      <c r="N11996" s="1" t="s">
        <v>197</v>
      </c>
    </row>
    <row r="11997" spans="1:14" x14ac:dyDescent="0.3">
      <c r="A11997" s="1" t="s">
        <v>47</v>
      </c>
      <c r="B11997">
        <v>1128299</v>
      </c>
      <c r="C11997" s="2">
        <v>44421</v>
      </c>
      <c r="D11997" s="1" t="s">
        <v>79</v>
      </c>
      <c r="E11997" s="1" t="s">
        <v>82</v>
      </c>
      <c r="F11997" s="1" t="s">
        <v>83</v>
      </c>
      <c r="G11997" s="1" t="s">
        <v>21</v>
      </c>
      <c r="H11997">
        <v>39</v>
      </c>
      <c r="I11997">
        <v>209</v>
      </c>
      <c r="J11997">
        <v>8151</v>
      </c>
      <c r="K11997">
        <v>3749.46</v>
      </c>
      <c r="L11997" s="1">
        <v>4401.54</v>
      </c>
      <c r="M11997" s="1" t="s">
        <v>19</v>
      </c>
      <c r="N11997" s="1" t="s">
        <v>196</v>
      </c>
    </row>
    <row r="11998" spans="1:14" x14ac:dyDescent="0.3">
      <c r="A11998" s="1" t="s">
        <v>47</v>
      </c>
      <c r="B11998">
        <v>1128299</v>
      </c>
      <c r="C11998" s="2">
        <v>44421</v>
      </c>
      <c r="D11998" s="1" t="s">
        <v>79</v>
      </c>
      <c r="E11998" s="1" t="s">
        <v>82</v>
      </c>
      <c r="F11998" s="1" t="s">
        <v>83</v>
      </c>
      <c r="G11998" s="1" t="s">
        <v>22</v>
      </c>
      <c r="H11998">
        <v>44</v>
      </c>
      <c r="I11998">
        <v>200</v>
      </c>
      <c r="J11998">
        <v>8800</v>
      </c>
      <c r="K11998">
        <v>3696.0000000000005</v>
      </c>
      <c r="L11998" s="1">
        <v>5104</v>
      </c>
      <c r="M11998" s="1" t="s">
        <v>19</v>
      </c>
      <c r="N11998" s="1" t="s">
        <v>196</v>
      </c>
    </row>
    <row r="11999" spans="1:14" x14ac:dyDescent="0.3">
      <c r="A11999" s="1" t="s">
        <v>47</v>
      </c>
      <c r="B11999">
        <v>1128299</v>
      </c>
      <c r="C11999" s="2">
        <v>44421</v>
      </c>
      <c r="D11999" s="1" t="s">
        <v>79</v>
      </c>
      <c r="E11999" s="1" t="s">
        <v>82</v>
      </c>
      <c r="F11999" s="1" t="s">
        <v>83</v>
      </c>
      <c r="G11999" s="1" t="s">
        <v>23</v>
      </c>
      <c r="H11999">
        <v>42</v>
      </c>
      <c r="I11999">
        <v>150</v>
      </c>
      <c r="J11999">
        <v>6300</v>
      </c>
      <c r="K11999">
        <v>2646</v>
      </c>
      <c r="L11999" s="1">
        <v>3654</v>
      </c>
      <c r="M11999" s="1" t="s">
        <v>19</v>
      </c>
      <c r="N11999" s="1" t="s">
        <v>197</v>
      </c>
    </row>
    <row r="12000" spans="1:14" x14ac:dyDescent="0.3">
      <c r="A12000" s="1" t="s">
        <v>47</v>
      </c>
      <c r="B12000">
        <v>1128299</v>
      </c>
      <c r="C12000" s="2">
        <v>44421</v>
      </c>
      <c r="D12000" s="1" t="s">
        <v>79</v>
      </c>
      <c r="E12000" s="1" t="s">
        <v>82</v>
      </c>
      <c r="F12000" s="1" t="s">
        <v>83</v>
      </c>
      <c r="G12000" s="1" t="s">
        <v>24</v>
      </c>
      <c r="H12000">
        <v>42</v>
      </c>
      <c r="I12000">
        <v>149</v>
      </c>
      <c r="J12000">
        <v>6258</v>
      </c>
      <c r="K12000">
        <v>2816.1</v>
      </c>
      <c r="L12000" s="1">
        <v>3441.9</v>
      </c>
      <c r="M12000" s="1" t="s">
        <v>19</v>
      </c>
      <c r="N12000" s="1" t="s">
        <v>197</v>
      </c>
    </row>
    <row r="12001" spans="1:14" x14ac:dyDescent="0.3">
      <c r="A12001" s="1" t="s">
        <v>47</v>
      </c>
      <c r="B12001">
        <v>1128299</v>
      </c>
      <c r="C12001" s="2">
        <v>44421</v>
      </c>
      <c r="D12001" s="1" t="s">
        <v>79</v>
      </c>
      <c r="E12001" s="1" t="s">
        <v>82</v>
      </c>
      <c r="F12001" s="1" t="s">
        <v>83</v>
      </c>
      <c r="G12001" s="1" t="s">
        <v>18</v>
      </c>
      <c r="H12001">
        <v>51</v>
      </c>
      <c r="I12001">
        <v>140</v>
      </c>
      <c r="J12001">
        <v>7140</v>
      </c>
      <c r="K12001">
        <v>2784.6</v>
      </c>
      <c r="L12001" s="1">
        <v>4355.3999999999996</v>
      </c>
      <c r="M12001" s="1" t="s">
        <v>19</v>
      </c>
      <c r="N12001" s="1" t="s">
        <v>196</v>
      </c>
    </row>
    <row r="12002" spans="1:14" x14ac:dyDescent="0.3">
      <c r="A12002" s="1" t="s">
        <v>47</v>
      </c>
      <c r="B12002">
        <v>1128299</v>
      </c>
      <c r="C12002" s="2">
        <v>44421</v>
      </c>
      <c r="D12002" s="1" t="s">
        <v>79</v>
      </c>
      <c r="E12002" s="1" t="s">
        <v>82</v>
      </c>
      <c r="F12002" s="1" t="s">
        <v>83</v>
      </c>
      <c r="G12002" s="1" t="s">
        <v>20</v>
      </c>
      <c r="H12002">
        <v>50</v>
      </c>
      <c r="I12002">
        <v>128</v>
      </c>
      <c r="J12002">
        <v>6400</v>
      </c>
      <c r="K12002">
        <v>1855.9999999999998</v>
      </c>
      <c r="L12002" s="1">
        <v>4544</v>
      </c>
      <c r="M12002" s="1" t="s">
        <v>19</v>
      </c>
      <c r="N12002" s="1" t="s">
        <v>197</v>
      </c>
    </row>
    <row r="12003" spans="1:14" x14ac:dyDescent="0.3">
      <c r="A12003" s="1" t="s">
        <v>47</v>
      </c>
      <c r="B12003">
        <v>1128299</v>
      </c>
      <c r="C12003" s="2">
        <v>44453</v>
      </c>
      <c r="D12003" s="1" t="s">
        <v>79</v>
      </c>
      <c r="E12003" s="1" t="s">
        <v>82</v>
      </c>
      <c r="F12003" s="1" t="s">
        <v>83</v>
      </c>
      <c r="G12003" s="1" t="s">
        <v>21</v>
      </c>
      <c r="H12003">
        <v>31</v>
      </c>
      <c r="I12003">
        <v>204</v>
      </c>
      <c r="J12003">
        <v>6324</v>
      </c>
      <c r="K12003">
        <v>2909.04</v>
      </c>
      <c r="L12003" s="1">
        <v>3414.96</v>
      </c>
      <c r="M12003" s="1" t="s">
        <v>19</v>
      </c>
      <c r="N12003" s="1" t="s">
        <v>196</v>
      </c>
    </row>
    <row r="12004" spans="1:14" x14ac:dyDescent="0.3">
      <c r="A12004" s="1" t="s">
        <v>47</v>
      </c>
      <c r="B12004">
        <v>1128299</v>
      </c>
      <c r="C12004" s="2">
        <v>44453</v>
      </c>
      <c r="D12004" s="1" t="s">
        <v>79</v>
      </c>
      <c r="E12004" s="1" t="s">
        <v>82</v>
      </c>
      <c r="F12004" s="1" t="s">
        <v>83</v>
      </c>
      <c r="G12004" s="1" t="s">
        <v>22</v>
      </c>
      <c r="H12004">
        <v>38</v>
      </c>
      <c r="I12004">
        <v>198</v>
      </c>
      <c r="J12004">
        <v>7524</v>
      </c>
      <c r="K12004">
        <v>3310.56</v>
      </c>
      <c r="L12004" s="1">
        <v>4213.4400000000005</v>
      </c>
      <c r="M12004" s="1" t="s">
        <v>19</v>
      </c>
      <c r="N12004" s="1" t="s">
        <v>196</v>
      </c>
    </row>
    <row r="12005" spans="1:14" x14ac:dyDescent="0.3">
      <c r="A12005" s="1" t="s">
        <v>47</v>
      </c>
      <c r="B12005">
        <v>1128299</v>
      </c>
      <c r="C12005" s="2">
        <v>44453</v>
      </c>
      <c r="D12005" s="1" t="s">
        <v>79</v>
      </c>
      <c r="E12005" s="1" t="s">
        <v>82</v>
      </c>
      <c r="F12005" s="1" t="s">
        <v>83</v>
      </c>
      <c r="G12005" s="1" t="s">
        <v>23</v>
      </c>
      <c r="H12005">
        <v>32</v>
      </c>
      <c r="I12005">
        <v>135</v>
      </c>
      <c r="J12005">
        <v>4320</v>
      </c>
      <c r="K12005">
        <v>1598.4</v>
      </c>
      <c r="L12005" s="1">
        <v>2721.6</v>
      </c>
      <c r="M12005" s="1" t="s">
        <v>19</v>
      </c>
      <c r="N12005" s="1" t="s">
        <v>197</v>
      </c>
    </row>
    <row r="12006" spans="1:14" x14ac:dyDescent="0.3">
      <c r="A12006" s="1" t="s">
        <v>47</v>
      </c>
      <c r="B12006">
        <v>1128299</v>
      </c>
      <c r="C12006" s="2">
        <v>44453</v>
      </c>
      <c r="D12006" s="1" t="s">
        <v>79</v>
      </c>
      <c r="E12006" s="1" t="s">
        <v>82</v>
      </c>
      <c r="F12006" s="1" t="s">
        <v>83</v>
      </c>
      <c r="G12006" s="1" t="s">
        <v>24</v>
      </c>
      <c r="H12006">
        <v>35</v>
      </c>
      <c r="I12006">
        <v>120</v>
      </c>
      <c r="J12006">
        <v>4200</v>
      </c>
      <c r="K12006">
        <v>1932</v>
      </c>
      <c r="L12006" s="1">
        <v>2268</v>
      </c>
      <c r="M12006" s="1" t="s">
        <v>19</v>
      </c>
      <c r="N12006" s="1" t="s">
        <v>197</v>
      </c>
    </row>
    <row r="12007" spans="1:14" x14ac:dyDescent="0.3">
      <c r="A12007" s="1" t="s">
        <v>47</v>
      </c>
      <c r="B12007">
        <v>1128299</v>
      </c>
      <c r="C12007" s="2">
        <v>44453</v>
      </c>
      <c r="D12007" s="1" t="s">
        <v>79</v>
      </c>
      <c r="E12007" s="1" t="s">
        <v>82</v>
      </c>
      <c r="F12007" s="1" t="s">
        <v>83</v>
      </c>
      <c r="G12007" s="1" t="s">
        <v>18</v>
      </c>
      <c r="H12007">
        <v>36</v>
      </c>
      <c r="I12007">
        <v>132</v>
      </c>
      <c r="J12007">
        <v>4752</v>
      </c>
      <c r="K12007">
        <v>1758.24</v>
      </c>
      <c r="L12007" s="1">
        <v>2993.76</v>
      </c>
      <c r="M12007" s="1" t="s">
        <v>19</v>
      </c>
      <c r="N12007" s="1" t="s">
        <v>196</v>
      </c>
    </row>
    <row r="12008" spans="1:14" x14ac:dyDescent="0.3">
      <c r="A12008" s="1" t="s">
        <v>47</v>
      </c>
      <c r="B12008">
        <v>1128299</v>
      </c>
      <c r="C12008" s="2">
        <v>44453</v>
      </c>
      <c r="D12008" s="1" t="s">
        <v>79</v>
      </c>
      <c r="E12008" s="1" t="s">
        <v>82</v>
      </c>
      <c r="F12008" s="1" t="s">
        <v>83</v>
      </c>
      <c r="G12008" s="1" t="s">
        <v>20</v>
      </c>
      <c r="H12008">
        <v>46</v>
      </c>
      <c r="I12008">
        <v>135</v>
      </c>
      <c r="J12008">
        <v>6210</v>
      </c>
      <c r="K12008">
        <v>1863</v>
      </c>
      <c r="L12008" s="1">
        <v>4347</v>
      </c>
      <c r="M12008" s="1" t="s">
        <v>19</v>
      </c>
      <c r="N12008" s="1" t="s">
        <v>197</v>
      </c>
    </row>
    <row r="12009" spans="1:14" x14ac:dyDescent="0.3">
      <c r="A12009" s="1" t="s">
        <v>47</v>
      </c>
      <c r="B12009">
        <v>1128299</v>
      </c>
      <c r="C12009" s="2">
        <v>44482</v>
      </c>
      <c r="D12009" s="1" t="s">
        <v>79</v>
      </c>
      <c r="E12009" s="1" t="s">
        <v>82</v>
      </c>
      <c r="F12009" s="1" t="s">
        <v>83</v>
      </c>
      <c r="G12009" s="1" t="s">
        <v>21</v>
      </c>
      <c r="H12009">
        <v>34</v>
      </c>
      <c r="I12009">
        <v>173</v>
      </c>
      <c r="J12009">
        <v>5882</v>
      </c>
      <c r="K12009">
        <v>2705.7200000000003</v>
      </c>
      <c r="L12009" s="1">
        <v>3176.2799999999997</v>
      </c>
      <c r="M12009" s="1" t="s">
        <v>19</v>
      </c>
      <c r="N12009" s="1" t="s">
        <v>196</v>
      </c>
    </row>
    <row r="12010" spans="1:14" x14ac:dyDescent="0.3">
      <c r="A12010" s="1" t="s">
        <v>47</v>
      </c>
      <c r="B12010">
        <v>1128299</v>
      </c>
      <c r="C12010" s="2">
        <v>44482</v>
      </c>
      <c r="D12010" s="1" t="s">
        <v>79</v>
      </c>
      <c r="E12010" s="1" t="s">
        <v>82</v>
      </c>
      <c r="F12010" s="1" t="s">
        <v>83</v>
      </c>
      <c r="G12010" s="1" t="s">
        <v>22</v>
      </c>
      <c r="H12010">
        <v>34</v>
      </c>
      <c r="I12010">
        <v>173</v>
      </c>
      <c r="J12010">
        <v>5882</v>
      </c>
      <c r="K12010">
        <v>2470.44</v>
      </c>
      <c r="L12010" s="1">
        <v>3411.56</v>
      </c>
      <c r="M12010" s="1" t="s">
        <v>19</v>
      </c>
      <c r="N12010" s="1" t="s">
        <v>196</v>
      </c>
    </row>
    <row r="12011" spans="1:14" x14ac:dyDescent="0.3">
      <c r="A12011" s="1" t="s">
        <v>47</v>
      </c>
      <c r="B12011">
        <v>1128299</v>
      </c>
      <c r="C12011" s="2">
        <v>44482</v>
      </c>
      <c r="D12011" s="1" t="s">
        <v>79</v>
      </c>
      <c r="E12011" s="1" t="s">
        <v>82</v>
      </c>
      <c r="F12011" s="1" t="s">
        <v>83</v>
      </c>
      <c r="G12011" s="1" t="s">
        <v>23</v>
      </c>
      <c r="H12011">
        <v>32</v>
      </c>
      <c r="I12011">
        <v>123</v>
      </c>
      <c r="J12011">
        <v>3936</v>
      </c>
      <c r="K12011">
        <v>1495.68</v>
      </c>
      <c r="L12011" s="1">
        <v>2440.3199999999997</v>
      </c>
      <c r="M12011" s="1" t="s">
        <v>19</v>
      </c>
      <c r="N12011" s="1" t="s">
        <v>197</v>
      </c>
    </row>
    <row r="12012" spans="1:14" x14ac:dyDescent="0.3">
      <c r="A12012" s="1" t="s">
        <v>47</v>
      </c>
      <c r="B12012">
        <v>1128299</v>
      </c>
      <c r="C12012" s="2">
        <v>44482</v>
      </c>
      <c r="D12012" s="1" t="s">
        <v>79</v>
      </c>
      <c r="E12012" s="1" t="s">
        <v>82</v>
      </c>
      <c r="F12012" s="1" t="s">
        <v>83</v>
      </c>
      <c r="G12012" s="1" t="s">
        <v>24</v>
      </c>
      <c r="H12012">
        <v>32</v>
      </c>
      <c r="I12012">
        <v>114</v>
      </c>
      <c r="J12012">
        <v>3648</v>
      </c>
      <c r="K12012">
        <v>1605.1200000000001</v>
      </c>
      <c r="L12012" s="1">
        <v>2042.8799999999999</v>
      </c>
      <c r="M12012" s="1" t="s">
        <v>19</v>
      </c>
      <c r="N12012" s="1" t="s">
        <v>197</v>
      </c>
    </row>
    <row r="12013" spans="1:14" x14ac:dyDescent="0.3">
      <c r="A12013" s="1" t="s">
        <v>47</v>
      </c>
      <c r="B12013">
        <v>1128299</v>
      </c>
      <c r="C12013" s="2">
        <v>44482</v>
      </c>
      <c r="D12013" s="1" t="s">
        <v>79</v>
      </c>
      <c r="E12013" s="1" t="s">
        <v>82</v>
      </c>
      <c r="F12013" s="1" t="s">
        <v>83</v>
      </c>
      <c r="G12013" s="1" t="s">
        <v>18</v>
      </c>
      <c r="H12013">
        <v>41</v>
      </c>
      <c r="I12013">
        <v>102</v>
      </c>
      <c r="J12013">
        <v>4182</v>
      </c>
      <c r="K12013">
        <v>1672.8</v>
      </c>
      <c r="L12013" s="1">
        <v>2509.1999999999998</v>
      </c>
      <c r="M12013" s="1" t="s">
        <v>19</v>
      </c>
      <c r="N12013" s="1" t="s">
        <v>196</v>
      </c>
    </row>
    <row r="12014" spans="1:14" x14ac:dyDescent="0.3">
      <c r="A12014" s="1" t="s">
        <v>47</v>
      </c>
      <c r="B12014">
        <v>1128299</v>
      </c>
      <c r="C12014" s="2">
        <v>44482</v>
      </c>
      <c r="D12014" s="1" t="s">
        <v>79</v>
      </c>
      <c r="E12014" s="1" t="s">
        <v>82</v>
      </c>
      <c r="F12014" s="1" t="s">
        <v>83</v>
      </c>
      <c r="G12014" s="1" t="s">
        <v>20</v>
      </c>
      <c r="H12014">
        <v>46</v>
      </c>
      <c r="I12014">
        <v>109</v>
      </c>
      <c r="J12014">
        <v>5014</v>
      </c>
      <c r="K12014">
        <v>1554.34</v>
      </c>
      <c r="L12014" s="1">
        <v>3459.66</v>
      </c>
      <c r="M12014" s="1" t="s">
        <v>19</v>
      </c>
      <c r="N12014" s="1" t="s">
        <v>197</v>
      </c>
    </row>
    <row r="12015" spans="1:14" x14ac:dyDescent="0.3">
      <c r="A12015" s="1" t="s">
        <v>47</v>
      </c>
      <c r="B12015">
        <v>1128299</v>
      </c>
      <c r="C12015" s="2">
        <v>44513</v>
      </c>
      <c r="D12015" s="1" t="s">
        <v>79</v>
      </c>
      <c r="E12015" s="1" t="s">
        <v>82</v>
      </c>
      <c r="F12015" s="1" t="s">
        <v>83</v>
      </c>
      <c r="G12015" s="1" t="s">
        <v>21</v>
      </c>
      <c r="H12015">
        <v>36</v>
      </c>
      <c r="I12015">
        <v>173</v>
      </c>
      <c r="J12015">
        <v>6228</v>
      </c>
      <c r="K12015">
        <v>2615.7600000000002</v>
      </c>
      <c r="L12015" s="1">
        <v>3612.24</v>
      </c>
      <c r="M12015" s="1" t="s">
        <v>19</v>
      </c>
      <c r="N12015" s="1" t="s">
        <v>196</v>
      </c>
    </row>
    <row r="12016" spans="1:14" x14ac:dyDescent="0.3">
      <c r="A12016" s="1" t="s">
        <v>47</v>
      </c>
      <c r="B12016">
        <v>1128299</v>
      </c>
      <c r="C12016" s="2">
        <v>44513</v>
      </c>
      <c r="D12016" s="1" t="s">
        <v>79</v>
      </c>
      <c r="E12016" s="1" t="s">
        <v>82</v>
      </c>
      <c r="F12016" s="1" t="s">
        <v>83</v>
      </c>
      <c r="G12016" s="1" t="s">
        <v>22</v>
      </c>
      <c r="H12016">
        <v>40</v>
      </c>
      <c r="I12016">
        <v>184</v>
      </c>
      <c r="J12016">
        <v>7360</v>
      </c>
      <c r="K12016">
        <v>3238.4</v>
      </c>
      <c r="L12016" s="1">
        <v>4121.6000000000004</v>
      </c>
      <c r="M12016" s="1" t="s">
        <v>19</v>
      </c>
      <c r="N12016" s="1" t="s">
        <v>196</v>
      </c>
    </row>
    <row r="12017" spans="1:14" x14ac:dyDescent="0.3">
      <c r="A12017" s="1" t="s">
        <v>47</v>
      </c>
      <c r="B12017">
        <v>1128299</v>
      </c>
      <c r="C12017" s="2">
        <v>44513</v>
      </c>
      <c r="D12017" s="1" t="s">
        <v>79</v>
      </c>
      <c r="E12017" s="1" t="s">
        <v>82</v>
      </c>
      <c r="F12017" s="1" t="s">
        <v>83</v>
      </c>
      <c r="G12017" s="1" t="s">
        <v>23</v>
      </c>
      <c r="H12017">
        <v>39</v>
      </c>
      <c r="I12017">
        <v>145</v>
      </c>
      <c r="J12017">
        <v>5655</v>
      </c>
      <c r="K12017">
        <v>2262</v>
      </c>
      <c r="L12017" s="1">
        <v>3393</v>
      </c>
      <c r="M12017" s="1" t="s">
        <v>19</v>
      </c>
      <c r="N12017" s="1" t="s">
        <v>197</v>
      </c>
    </row>
    <row r="12018" spans="1:14" x14ac:dyDescent="0.3">
      <c r="A12018" s="1" t="s">
        <v>47</v>
      </c>
      <c r="B12018">
        <v>1128299</v>
      </c>
      <c r="C12018" s="2">
        <v>44513</v>
      </c>
      <c r="D12018" s="1" t="s">
        <v>79</v>
      </c>
      <c r="E12018" s="1" t="s">
        <v>82</v>
      </c>
      <c r="F12018" s="1" t="s">
        <v>83</v>
      </c>
      <c r="G12018" s="1" t="s">
        <v>24</v>
      </c>
      <c r="H12018">
        <v>37</v>
      </c>
      <c r="I12018">
        <v>140</v>
      </c>
      <c r="J12018">
        <v>5180</v>
      </c>
      <c r="K12018">
        <v>2382.8000000000002</v>
      </c>
      <c r="L12018" s="1">
        <v>2797.2</v>
      </c>
      <c r="M12018" s="1" t="s">
        <v>19</v>
      </c>
      <c r="N12018" s="1" t="s">
        <v>197</v>
      </c>
    </row>
    <row r="12019" spans="1:14" x14ac:dyDescent="0.3">
      <c r="A12019" s="1" t="s">
        <v>47</v>
      </c>
      <c r="B12019">
        <v>1128299</v>
      </c>
      <c r="C12019" s="2">
        <v>44513</v>
      </c>
      <c r="D12019" s="1" t="s">
        <v>79</v>
      </c>
      <c r="E12019" s="1" t="s">
        <v>82</v>
      </c>
      <c r="F12019" s="1" t="s">
        <v>83</v>
      </c>
      <c r="G12019" s="1" t="s">
        <v>18</v>
      </c>
      <c r="H12019">
        <v>47</v>
      </c>
      <c r="I12019">
        <v>119</v>
      </c>
      <c r="J12019">
        <v>5593</v>
      </c>
      <c r="K12019">
        <v>2125.34</v>
      </c>
      <c r="L12019" s="1">
        <v>3467.66</v>
      </c>
      <c r="M12019" s="1" t="s">
        <v>19</v>
      </c>
      <c r="N12019" s="1" t="s">
        <v>196</v>
      </c>
    </row>
    <row r="12020" spans="1:14" x14ac:dyDescent="0.3">
      <c r="A12020" s="1" t="s">
        <v>47</v>
      </c>
      <c r="B12020">
        <v>1128299</v>
      </c>
      <c r="C12020" s="2">
        <v>44513</v>
      </c>
      <c r="D12020" s="1" t="s">
        <v>79</v>
      </c>
      <c r="E12020" s="1" t="s">
        <v>82</v>
      </c>
      <c r="F12020" s="1" t="s">
        <v>83</v>
      </c>
      <c r="G12020" s="1" t="s">
        <v>20</v>
      </c>
      <c r="H12020">
        <v>46</v>
      </c>
      <c r="I12020">
        <v>157</v>
      </c>
      <c r="J12020">
        <v>7222</v>
      </c>
      <c r="K12020">
        <v>2094.3799999999997</v>
      </c>
      <c r="L12020" s="1">
        <v>5127.6200000000008</v>
      </c>
      <c r="M12020" s="1" t="s">
        <v>19</v>
      </c>
      <c r="N12020" s="1" t="s">
        <v>197</v>
      </c>
    </row>
    <row r="12021" spans="1:14" x14ac:dyDescent="0.3">
      <c r="A12021" s="1" t="s">
        <v>47</v>
      </c>
      <c r="B12021">
        <v>1128299</v>
      </c>
      <c r="C12021" s="2">
        <v>44542</v>
      </c>
      <c r="D12021" s="1" t="s">
        <v>79</v>
      </c>
      <c r="E12021" s="1" t="s">
        <v>82</v>
      </c>
      <c r="F12021" s="1" t="s">
        <v>83</v>
      </c>
      <c r="G12021" s="1" t="s">
        <v>21</v>
      </c>
      <c r="H12021">
        <v>42</v>
      </c>
      <c r="I12021">
        <v>209</v>
      </c>
      <c r="J12021">
        <v>8778</v>
      </c>
      <c r="K12021">
        <v>4125.66</v>
      </c>
      <c r="L12021" s="1">
        <v>4652.34</v>
      </c>
      <c r="M12021" s="1" t="s">
        <v>19</v>
      </c>
      <c r="N12021" s="1" t="s">
        <v>196</v>
      </c>
    </row>
    <row r="12022" spans="1:14" x14ac:dyDescent="0.3">
      <c r="A12022" s="1" t="s">
        <v>47</v>
      </c>
      <c r="B12022">
        <v>1128299</v>
      </c>
      <c r="C12022" s="2">
        <v>44542</v>
      </c>
      <c r="D12022" s="1" t="s">
        <v>79</v>
      </c>
      <c r="E12022" s="1" t="s">
        <v>82</v>
      </c>
      <c r="F12022" s="1" t="s">
        <v>83</v>
      </c>
      <c r="G12022" s="1" t="s">
        <v>22</v>
      </c>
      <c r="H12022">
        <v>39</v>
      </c>
      <c r="I12022">
        <v>223</v>
      </c>
      <c r="J12022">
        <v>8697</v>
      </c>
      <c r="K12022">
        <v>4087.59</v>
      </c>
      <c r="L12022" s="1">
        <v>4609.41</v>
      </c>
      <c r="M12022" s="1" t="s">
        <v>19</v>
      </c>
      <c r="N12022" s="1" t="s">
        <v>196</v>
      </c>
    </row>
    <row r="12023" spans="1:14" x14ac:dyDescent="0.3">
      <c r="A12023" s="1" t="s">
        <v>47</v>
      </c>
      <c r="B12023">
        <v>1128299</v>
      </c>
      <c r="C12023" s="2">
        <v>44605</v>
      </c>
      <c r="D12023" s="1" t="s">
        <v>79</v>
      </c>
      <c r="E12023" s="1" t="s">
        <v>82</v>
      </c>
      <c r="F12023" s="1" t="s">
        <v>83</v>
      </c>
      <c r="G12023" s="1" t="s">
        <v>24</v>
      </c>
      <c r="H12023">
        <v>30</v>
      </c>
      <c r="I12023">
        <v>80</v>
      </c>
      <c r="J12023">
        <v>2400</v>
      </c>
      <c r="K12023">
        <v>1056</v>
      </c>
      <c r="L12023" s="1">
        <v>1344</v>
      </c>
      <c r="M12023" s="1" t="s">
        <v>19</v>
      </c>
      <c r="N12023" s="1" t="s">
        <v>197</v>
      </c>
    </row>
    <row r="12024" spans="1:14" x14ac:dyDescent="0.3">
      <c r="A12024" s="1" t="s">
        <v>47</v>
      </c>
      <c r="B12024">
        <v>1128299</v>
      </c>
      <c r="C12024" s="2">
        <v>44605</v>
      </c>
      <c r="D12024" s="1" t="s">
        <v>79</v>
      </c>
      <c r="E12024" s="1" t="s">
        <v>82</v>
      </c>
      <c r="F12024" s="1" t="s">
        <v>83</v>
      </c>
      <c r="G12024" s="1" t="s">
        <v>18</v>
      </c>
      <c r="H12024">
        <v>34</v>
      </c>
      <c r="I12024">
        <v>60</v>
      </c>
      <c r="J12024">
        <v>2040</v>
      </c>
      <c r="K12024">
        <v>795.59999999999991</v>
      </c>
      <c r="L12024" s="1">
        <v>1244.4000000000001</v>
      </c>
      <c r="M12024" s="1" t="s">
        <v>19</v>
      </c>
      <c r="N12024" s="1" t="s">
        <v>196</v>
      </c>
    </row>
    <row r="12025" spans="1:14" x14ac:dyDescent="0.3">
      <c r="A12025" s="1" t="s">
        <v>47</v>
      </c>
      <c r="B12025">
        <v>1128299</v>
      </c>
      <c r="C12025" s="2">
        <v>44605</v>
      </c>
      <c r="D12025" s="1" t="s">
        <v>79</v>
      </c>
      <c r="E12025" s="1" t="s">
        <v>82</v>
      </c>
      <c r="F12025" s="1" t="s">
        <v>83</v>
      </c>
      <c r="G12025" s="1" t="s">
        <v>20</v>
      </c>
      <c r="H12025">
        <v>28</v>
      </c>
      <c r="I12025">
        <v>131</v>
      </c>
      <c r="J12025">
        <v>3668</v>
      </c>
      <c r="K12025">
        <v>1063.72</v>
      </c>
      <c r="L12025" s="1">
        <v>2604.2799999999997</v>
      </c>
      <c r="M12025" s="1" t="s">
        <v>19</v>
      </c>
      <c r="N12025" s="1" t="s">
        <v>197</v>
      </c>
    </row>
    <row r="12026" spans="1:14" x14ac:dyDescent="0.3">
      <c r="A12026" s="1" t="s">
        <v>47</v>
      </c>
      <c r="B12026">
        <v>1128299</v>
      </c>
      <c r="C12026" s="2">
        <v>44632</v>
      </c>
      <c r="D12026" s="1" t="s">
        <v>79</v>
      </c>
      <c r="E12026" s="1" t="s">
        <v>82</v>
      </c>
      <c r="F12026" s="1" t="s">
        <v>83</v>
      </c>
      <c r="G12026" s="1" t="s">
        <v>21</v>
      </c>
      <c r="H12026">
        <v>30</v>
      </c>
      <c r="I12026">
        <v>163</v>
      </c>
      <c r="J12026">
        <v>4890</v>
      </c>
      <c r="K12026">
        <v>2102.7000000000003</v>
      </c>
      <c r="L12026" s="1">
        <v>2787.2999999999997</v>
      </c>
      <c r="M12026" s="1" t="s">
        <v>19</v>
      </c>
      <c r="N12026" s="1" t="s">
        <v>196</v>
      </c>
    </row>
    <row r="12027" spans="1:14" x14ac:dyDescent="0.3">
      <c r="A12027" s="1" t="s">
        <v>47</v>
      </c>
      <c r="B12027">
        <v>1128299</v>
      </c>
      <c r="C12027" s="2">
        <v>44632</v>
      </c>
      <c r="D12027" s="1" t="s">
        <v>79</v>
      </c>
      <c r="E12027" s="1" t="s">
        <v>82</v>
      </c>
      <c r="F12027" s="1" t="s">
        <v>83</v>
      </c>
      <c r="G12027" s="1" t="s">
        <v>22</v>
      </c>
      <c r="H12027">
        <v>37</v>
      </c>
      <c r="I12027">
        <v>113</v>
      </c>
      <c r="J12027">
        <v>4181</v>
      </c>
      <c r="K12027">
        <v>1839.64</v>
      </c>
      <c r="L12027" s="1">
        <v>2341.3599999999997</v>
      </c>
      <c r="M12027" s="1" t="s">
        <v>19</v>
      </c>
      <c r="N12027" s="1" t="s">
        <v>196</v>
      </c>
    </row>
    <row r="12028" spans="1:14" x14ac:dyDescent="0.3">
      <c r="A12028" s="1" t="s">
        <v>47</v>
      </c>
      <c r="B12028">
        <v>1128299</v>
      </c>
      <c r="C12028" s="2">
        <v>44632</v>
      </c>
      <c r="D12028" s="1" t="s">
        <v>79</v>
      </c>
      <c r="E12028" s="1" t="s">
        <v>82</v>
      </c>
      <c r="F12028" s="1" t="s">
        <v>83</v>
      </c>
      <c r="G12028" s="1" t="s">
        <v>23</v>
      </c>
      <c r="H12028">
        <v>39</v>
      </c>
      <c r="I12028">
        <v>124</v>
      </c>
      <c r="J12028">
        <v>4836</v>
      </c>
      <c r="K12028">
        <v>1837.68</v>
      </c>
      <c r="L12028" s="1">
        <v>2998.3199999999997</v>
      </c>
      <c r="M12028" s="1" t="s">
        <v>19</v>
      </c>
      <c r="N12028" s="1" t="s">
        <v>197</v>
      </c>
    </row>
    <row r="12029" spans="1:14" x14ac:dyDescent="0.3">
      <c r="A12029" s="1" t="s">
        <v>47</v>
      </c>
      <c r="B12029">
        <v>1128299</v>
      </c>
      <c r="C12029" s="2">
        <v>44632</v>
      </c>
      <c r="D12029" s="1" t="s">
        <v>79</v>
      </c>
      <c r="E12029" s="1" t="s">
        <v>82</v>
      </c>
      <c r="F12029" s="1" t="s">
        <v>83</v>
      </c>
      <c r="G12029" s="1" t="s">
        <v>24</v>
      </c>
      <c r="H12029">
        <v>38</v>
      </c>
      <c r="I12029">
        <v>78</v>
      </c>
      <c r="J12029">
        <v>2964</v>
      </c>
      <c r="K12029">
        <v>1333.8</v>
      </c>
      <c r="L12029" s="1">
        <v>1630.2</v>
      </c>
      <c r="M12029" s="1" t="s">
        <v>19</v>
      </c>
      <c r="N12029" s="1" t="s">
        <v>197</v>
      </c>
    </row>
    <row r="12030" spans="1:14" x14ac:dyDescent="0.3">
      <c r="A12030" s="1" t="s">
        <v>47</v>
      </c>
      <c r="B12030">
        <v>1128299</v>
      </c>
      <c r="C12030" s="2">
        <v>44632</v>
      </c>
      <c r="D12030" s="1" t="s">
        <v>79</v>
      </c>
      <c r="E12030" s="1" t="s">
        <v>82</v>
      </c>
      <c r="F12030" s="1" t="s">
        <v>83</v>
      </c>
      <c r="G12030" s="1" t="s">
        <v>18</v>
      </c>
      <c r="H12030">
        <v>41</v>
      </c>
      <c r="I12030">
        <v>45</v>
      </c>
      <c r="J12030">
        <v>1845</v>
      </c>
      <c r="K12030">
        <v>756.44999999999993</v>
      </c>
      <c r="L12030" s="1">
        <v>1088.5500000000002</v>
      </c>
      <c r="M12030" s="1" t="s">
        <v>19</v>
      </c>
      <c r="N12030" s="1" t="s">
        <v>196</v>
      </c>
    </row>
    <row r="12031" spans="1:14" x14ac:dyDescent="0.3">
      <c r="A12031" s="1" t="s">
        <v>47</v>
      </c>
      <c r="B12031">
        <v>1128299</v>
      </c>
      <c r="C12031" s="2">
        <v>44632</v>
      </c>
      <c r="D12031" s="1" t="s">
        <v>79</v>
      </c>
      <c r="E12031" s="1" t="s">
        <v>82</v>
      </c>
      <c r="F12031" s="1" t="s">
        <v>83</v>
      </c>
      <c r="G12031" s="1" t="s">
        <v>20</v>
      </c>
      <c r="H12031">
        <v>40</v>
      </c>
      <c r="I12031">
        <v>112</v>
      </c>
      <c r="J12031">
        <v>4480</v>
      </c>
      <c r="K12031">
        <v>1299.1999999999998</v>
      </c>
      <c r="L12031" s="1">
        <v>3180.8</v>
      </c>
      <c r="M12031" s="1" t="s">
        <v>19</v>
      </c>
      <c r="N12031" s="1" t="s">
        <v>197</v>
      </c>
    </row>
    <row r="12032" spans="1:14" x14ac:dyDescent="0.3">
      <c r="A12032" s="1" t="s">
        <v>47</v>
      </c>
      <c r="B12032">
        <v>1128299</v>
      </c>
      <c r="C12032" s="2">
        <v>44664</v>
      </c>
      <c r="D12032" s="1" t="s">
        <v>79</v>
      </c>
      <c r="E12032" s="1" t="s">
        <v>82</v>
      </c>
      <c r="F12032" s="1" t="s">
        <v>83</v>
      </c>
      <c r="G12032" s="1" t="s">
        <v>21</v>
      </c>
      <c r="H12032">
        <v>37</v>
      </c>
      <c r="I12032">
        <v>179</v>
      </c>
      <c r="J12032">
        <v>6623</v>
      </c>
      <c r="K12032">
        <v>2847.8900000000003</v>
      </c>
      <c r="L12032" s="1">
        <v>3775.1099999999997</v>
      </c>
      <c r="M12032" s="1" t="s">
        <v>19</v>
      </c>
      <c r="N12032" s="1" t="s">
        <v>196</v>
      </c>
    </row>
    <row r="12033" spans="1:14" x14ac:dyDescent="0.3">
      <c r="A12033" s="1" t="s">
        <v>47</v>
      </c>
      <c r="B12033">
        <v>1128299</v>
      </c>
      <c r="C12033" s="2">
        <v>44664</v>
      </c>
      <c r="D12033" s="1" t="s">
        <v>79</v>
      </c>
      <c r="E12033" s="1" t="s">
        <v>82</v>
      </c>
      <c r="F12033" s="1" t="s">
        <v>83</v>
      </c>
      <c r="G12033" s="1" t="s">
        <v>22</v>
      </c>
      <c r="H12033">
        <v>40</v>
      </c>
      <c r="I12033">
        <v>111</v>
      </c>
      <c r="J12033">
        <v>4440</v>
      </c>
      <c r="K12033">
        <v>1864.8000000000002</v>
      </c>
      <c r="L12033" s="1">
        <v>2575.1999999999998</v>
      </c>
      <c r="M12033" s="1" t="s">
        <v>19</v>
      </c>
      <c r="N12033" s="1" t="s">
        <v>196</v>
      </c>
    </row>
    <row r="12034" spans="1:14" x14ac:dyDescent="0.3">
      <c r="A12034" s="1" t="s">
        <v>47</v>
      </c>
      <c r="B12034">
        <v>1128299</v>
      </c>
      <c r="C12034" s="2">
        <v>44664</v>
      </c>
      <c r="D12034" s="1" t="s">
        <v>79</v>
      </c>
      <c r="E12034" s="1" t="s">
        <v>82</v>
      </c>
      <c r="F12034" s="1" t="s">
        <v>83</v>
      </c>
      <c r="G12034" s="1" t="s">
        <v>23</v>
      </c>
      <c r="H12034">
        <v>36</v>
      </c>
      <c r="I12034">
        <v>113</v>
      </c>
      <c r="J12034">
        <v>4068</v>
      </c>
      <c r="K12034">
        <v>1505.16</v>
      </c>
      <c r="L12034" s="1">
        <v>2562.84</v>
      </c>
      <c r="M12034" s="1" t="s">
        <v>19</v>
      </c>
      <c r="N12034" s="1" t="s">
        <v>197</v>
      </c>
    </row>
    <row r="12035" spans="1:14" x14ac:dyDescent="0.3">
      <c r="A12035" s="1" t="s">
        <v>47</v>
      </c>
      <c r="B12035">
        <v>1128299</v>
      </c>
      <c r="C12035" s="2">
        <v>44664</v>
      </c>
      <c r="D12035" s="1" t="s">
        <v>79</v>
      </c>
      <c r="E12035" s="1" t="s">
        <v>82</v>
      </c>
      <c r="F12035" s="1" t="s">
        <v>83</v>
      </c>
      <c r="G12035" s="1" t="s">
        <v>24</v>
      </c>
      <c r="H12035">
        <v>40</v>
      </c>
      <c r="I12035">
        <v>96</v>
      </c>
      <c r="J12035">
        <v>3840</v>
      </c>
      <c r="K12035">
        <v>1728</v>
      </c>
      <c r="L12035" s="1">
        <v>2112</v>
      </c>
      <c r="M12035" s="1" t="s">
        <v>19</v>
      </c>
      <c r="N12035" s="1" t="s">
        <v>197</v>
      </c>
    </row>
    <row r="12036" spans="1:14" x14ac:dyDescent="0.3">
      <c r="A12036" s="1" t="s">
        <v>47</v>
      </c>
      <c r="B12036">
        <v>1128299</v>
      </c>
      <c r="C12036" s="2">
        <v>44664</v>
      </c>
      <c r="D12036" s="1" t="s">
        <v>79</v>
      </c>
      <c r="E12036" s="1" t="s">
        <v>82</v>
      </c>
      <c r="F12036" s="1" t="s">
        <v>83</v>
      </c>
      <c r="G12036" s="1" t="s">
        <v>18</v>
      </c>
      <c r="H12036">
        <v>38</v>
      </c>
      <c r="I12036">
        <v>56</v>
      </c>
      <c r="J12036">
        <v>2128</v>
      </c>
      <c r="K12036">
        <v>893.76</v>
      </c>
      <c r="L12036" s="1">
        <v>1234.24</v>
      </c>
      <c r="M12036" s="1" t="s">
        <v>19</v>
      </c>
      <c r="N12036" s="1" t="s">
        <v>196</v>
      </c>
    </row>
    <row r="12037" spans="1:14" x14ac:dyDescent="0.3">
      <c r="A12037" s="1" t="s">
        <v>47</v>
      </c>
      <c r="B12037">
        <v>1128299</v>
      </c>
      <c r="C12037" s="2">
        <v>44664</v>
      </c>
      <c r="D12037" s="1" t="s">
        <v>79</v>
      </c>
      <c r="E12037" s="1" t="s">
        <v>82</v>
      </c>
      <c r="F12037" s="1" t="s">
        <v>83</v>
      </c>
      <c r="G12037" s="1" t="s">
        <v>20</v>
      </c>
      <c r="H12037">
        <v>56</v>
      </c>
      <c r="I12037">
        <v>112</v>
      </c>
      <c r="J12037">
        <v>6272</v>
      </c>
      <c r="K12037">
        <v>1756.16</v>
      </c>
      <c r="L12037" s="1">
        <v>4515.84</v>
      </c>
      <c r="M12037" s="1" t="s">
        <v>19</v>
      </c>
      <c r="N12037" s="1" t="s">
        <v>197</v>
      </c>
    </row>
    <row r="12038" spans="1:14" x14ac:dyDescent="0.3">
      <c r="A12038" s="1" t="s">
        <v>47</v>
      </c>
      <c r="B12038">
        <v>1128299</v>
      </c>
      <c r="C12038" s="2">
        <v>44695</v>
      </c>
      <c r="D12038" s="1" t="s">
        <v>79</v>
      </c>
      <c r="E12038" s="1" t="s">
        <v>82</v>
      </c>
      <c r="F12038" s="1" t="s">
        <v>83</v>
      </c>
      <c r="G12038" s="1" t="s">
        <v>21</v>
      </c>
      <c r="H12038">
        <v>37</v>
      </c>
      <c r="I12038">
        <v>187</v>
      </c>
      <c r="J12038">
        <v>6919</v>
      </c>
      <c r="K12038">
        <v>3182.7400000000002</v>
      </c>
      <c r="L12038" s="1">
        <v>3736.2599999999998</v>
      </c>
      <c r="M12038" s="1" t="s">
        <v>19</v>
      </c>
      <c r="N12038" s="1" t="s">
        <v>196</v>
      </c>
    </row>
    <row r="12039" spans="1:14" x14ac:dyDescent="0.3">
      <c r="A12039" s="1" t="s">
        <v>47</v>
      </c>
      <c r="B12039">
        <v>1128299</v>
      </c>
      <c r="C12039" s="2">
        <v>44695</v>
      </c>
      <c r="D12039" s="1" t="s">
        <v>79</v>
      </c>
      <c r="E12039" s="1" t="s">
        <v>82</v>
      </c>
      <c r="F12039" s="1" t="s">
        <v>83</v>
      </c>
      <c r="G12039" s="1" t="s">
        <v>22</v>
      </c>
      <c r="H12039">
        <v>36</v>
      </c>
      <c r="I12039">
        <v>136</v>
      </c>
      <c r="J12039">
        <v>4896</v>
      </c>
      <c r="K12039">
        <v>2203.2000000000003</v>
      </c>
      <c r="L12039" s="1">
        <v>2692.7999999999997</v>
      </c>
      <c r="M12039" s="1" t="s">
        <v>19</v>
      </c>
      <c r="N12039" s="1" t="s">
        <v>196</v>
      </c>
    </row>
    <row r="12040" spans="1:14" x14ac:dyDescent="0.3">
      <c r="A12040" s="1" t="s">
        <v>47</v>
      </c>
      <c r="B12040">
        <v>1128299</v>
      </c>
      <c r="C12040" s="2">
        <v>44695</v>
      </c>
      <c r="D12040" s="1" t="s">
        <v>79</v>
      </c>
      <c r="E12040" s="1" t="s">
        <v>82</v>
      </c>
      <c r="F12040" s="1" t="s">
        <v>83</v>
      </c>
      <c r="G12040" s="1" t="s">
        <v>23</v>
      </c>
      <c r="H12040">
        <v>40</v>
      </c>
      <c r="I12040">
        <v>145</v>
      </c>
      <c r="J12040">
        <v>5800</v>
      </c>
      <c r="K12040">
        <v>2261.9999999999995</v>
      </c>
      <c r="L12040" s="1">
        <v>3538.0000000000005</v>
      </c>
      <c r="M12040" s="1" t="s">
        <v>19</v>
      </c>
      <c r="N12040" s="1" t="s">
        <v>197</v>
      </c>
    </row>
    <row r="12041" spans="1:14" x14ac:dyDescent="0.3">
      <c r="A12041" s="1" t="s">
        <v>47</v>
      </c>
      <c r="B12041">
        <v>1128299</v>
      </c>
      <c r="C12041" s="2">
        <v>44695</v>
      </c>
      <c r="D12041" s="1" t="s">
        <v>79</v>
      </c>
      <c r="E12041" s="1" t="s">
        <v>82</v>
      </c>
      <c r="F12041" s="1" t="s">
        <v>83</v>
      </c>
      <c r="G12041" s="1" t="s">
        <v>24</v>
      </c>
      <c r="H12041">
        <v>34</v>
      </c>
      <c r="I12041">
        <v>114</v>
      </c>
      <c r="J12041">
        <v>3876</v>
      </c>
      <c r="K12041">
        <v>1666.6800000000003</v>
      </c>
      <c r="L12041" s="1">
        <v>2209.3199999999997</v>
      </c>
      <c r="M12041" s="1" t="s">
        <v>19</v>
      </c>
      <c r="N12041" s="1" t="s">
        <v>197</v>
      </c>
    </row>
    <row r="12042" spans="1:14" x14ac:dyDescent="0.3">
      <c r="A12042" s="1" t="s">
        <v>47</v>
      </c>
      <c r="B12042">
        <v>1128299</v>
      </c>
      <c r="C12042" s="2">
        <v>44695</v>
      </c>
      <c r="D12042" s="1" t="s">
        <v>79</v>
      </c>
      <c r="E12042" s="1" t="s">
        <v>82</v>
      </c>
      <c r="F12042" s="1" t="s">
        <v>83</v>
      </c>
      <c r="G12042" s="1" t="s">
        <v>18</v>
      </c>
      <c r="H12042">
        <v>39</v>
      </c>
      <c r="I12042">
        <v>74</v>
      </c>
      <c r="J12042">
        <v>2886</v>
      </c>
      <c r="K12042">
        <v>1212.1199999999999</v>
      </c>
      <c r="L12042" s="1">
        <v>1673.88</v>
      </c>
      <c r="M12042" s="1" t="s">
        <v>19</v>
      </c>
      <c r="N12042" s="1" t="s">
        <v>196</v>
      </c>
    </row>
    <row r="12043" spans="1:14" x14ac:dyDescent="0.3">
      <c r="A12043" s="1" t="s">
        <v>47</v>
      </c>
      <c r="B12043">
        <v>1128299</v>
      </c>
      <c r="C12043" s="2">
        <v>44695</v>
      </c>
      <c r="D12043" s="1" t="s">
        <v>79</v>
      </c>
      <c r="E12043" s="1" t="s">
        <v>82</v>
      </c>
      <c r="F12043" s="1" t="s">
        <v>83</v>
      </c>
      <c r="G12043" s="1" t="s">
        <v>20</v>
      </c>
      <c r="H12043">
        <v>53</v>
      </c>
      <c r="I12043">
        <v>124</v>
      </c>
      <c r="J12043">
        <v>6572</v>
      </c>
      <c r="K12043">
        <v>2037.32</v>
      </c>
      <c r="L12043" s="1">
        <v>4534.68</v>
      </c>
      <c r="M12043" s="1" t="s">
        <v>19</v>
      </c>
      <c r="N12043" s="1" t="s">
        <v>197</v>
      </c>
    </row>
    <row r="12044" spans="1:14" x14ac:dyDescent="0.3">
      <c r="A12044" s="1" t="s">
        <v>47</v>
      </c>
      <c r="B12044">
        <v>1128299</v>
      </c>
      <c r="C12044" s="2">
        <v>44725</v>
      </c>
      <c r="D12044" s="1" t="s">
        <v>79</v>
      </c>
      <c r="E12044" s="1" t="s">
        <v>82</v>
      </c>
      <c r="F12044" s="1" t="s">
        <v>83</v>
      </c>
      <c r="G12044" s="1" t="s">
        <v>21</v>
      </c>
      <c r="H12044">
        <v>35</v>
      </c>
      <c r="I12044">
        <v>203</v>
      </c>
      <c r="J12044">
        <v>7105</v>
      </c>
      <c r="K12044">
        <v>3055.1500000000005</v>
      </c>
      <c r="L12044" s="1">
        <v>4049.8499999999995</v>
      </c>
      <c r="M12044" s="1" t="s">
        <v>19</v>
      </c>
      <c r="N12044" s="1" t="s">
        <v>196</v>
      </c>
    </row>
    <row r="12045" spans="1:14" x14ac:dyDescent="0.3">
      <c r="A12045" s="1" t="s">
        <v>47</v>
      </c>
      <c r="B12045">
        <v>1128299</v>
      </c>
      <c r="C12045" s="2">
        <v>44725</v>
      </c>
      <c r="D12045" s="1" t="s">
        <v>79</v>
      </c>
      <c r="E12045" s="1" t="s">
        <v>82</v>
      </c>
      <c r="F12045" s="1" t="s">
        <v>83</v>
      </c>
      <c r="G12045" s="1" t="s">
        <v>22</v>
      </c>
      <c r="H12045">
        <v>41</v>
      </c>
      <c r="I12045">
        <v>163</v>
      </c>
      <c r="J12045">
        <v>6683</v>
      </c>
      <c r="K12045">
        <v>2940.52</v>
      </c>
      <c r="L12045" s="1">
        <v>3742.48</v>
      </c>
      <c r="M12045" s="1" t="s">
        <v>19</v>
      </c>
      <c r="N12045" s="1" t="s">
        <v>196</v>
      </c>
    </row>
    <row r="12046" spans="1:14" x14ac:dyDescent="0.3">
      <c r="A12046" s="1" t="s">
        <v>47</v>
      </c>
      <c r="B12046">
        <v>1128299</v>
      </c>
      <c r="C12046" s="2">
        <v>44725</v>
      </c>
      <c r="D12046" s="1" t="s">
        <v>79</v>
      </c>
      <c r="E12046" s="1" t="s">
        <v>82</v>
      </c>
      <c r="F12046" s="1" t="s">
        <v>83</v>
      </c>
      <c r="G12046" s="1" t="s">
        <v>23</v>
      </c>
      <c r="H12046">
        <v>39</v>
      </c>
      <c r="I12046">
        <v>158</v>
      </c>
      <c r="J12046">
        <v>6162</v>
      </c>
      <c r="K12046">
        <v>2341.56</v>
      </c>
      <c r="L12046" s="1">
        <v>3820.44</v>
      </c>
      <c r="M12046" s="1" t="s">
        <v>19</v>
      </c>
      <c r="N12046" s="1" t="s">
        <v>197</v>
      </c>
    </row>
    <row r="12047" spans="1:14" x14ac:dyDescent="0.3">
      <c r="A12047" s="1" t="s">
        <v>47</v>
      </c>
      <c r="B12047">
        <v>1128299</v>
      </c>
      <c r="C12047" s="2">
        <v>44725</v>
      </c>
      <c r="D12047" s="1" t="s">
        <v>79</v>
      </c>
      <c r="E12047" s="1" t="s">
        <v>82</v>
      </c>
      <c r="F12047" s="1" t="s">
        <v>83</v>
      </c>
      <c r="G12047" s="1" t="s">
        <v>24</v>
      </c>
      <c r="H12047">
        <v>33</v>
      </c>
      <c r="I12047">
        <v>132</v>
      </c>
      <c r="J12047">
        <v>4356</v>
      </c>
      <c r="K12047">
        <v>1873.0800000000002</v>
      </c>
      <c r="L12047" s="1">
        <v>2482.92</v>
      </c>
      <c r="M12047" s="1" t="s">
        <v>19</v>
      </c>
      <c r="N12047" s="1" t="s">
        <v>197</v>
      </c>
    </row>
    <row r="12048" spans="1:14" x14ac:dyDescent="0.3">
      <c r="A12048" s="1" t="s">
        <v>47</v>
      </c>
      <c r="B12048">
        <v>1128299</v>
      </c>
      <c r="C12048" s="2">
        <v>44725</v>
      </c>
      <c r="D12048" s="1" t="s">
        <v>79</v>
      </c>
      <c r="E12048" s="1" t="s">
        <v>82</v>
      </c>
      <c r="F12048" s="1" t="s">
        <v>83</v>
      </c>
      <c r="G12048" s="1" t="s">
        <v>18</v>
      </c>
      <c r="H12048">
        <v>42</v>
      </c>
      <c r="I12048">
        <v>94</v>
      </c>
      <c r="J12048">
        <v>3948</v>
      </c>
      <c r="K12048">
        <v>1539.7199999999998</v>
      </c>
      <c r="L12048" s="1">
        <v>2408.2800000000002</v>
      </c>
      <c r="M12048" s="1" t="s">
        <v>19</v>
      </c>
      <c r="N12048" s="1" t="s">
        <v>196</v>
      </c>
    </row>
    <row r="12049" spans="1:14" x14ac:dyDescent="0.3">
      <c r="A12049" s="1" t="s">
        <v>47</v>
      </c>
      <c r="B12049">
        <v>1128299</v>
      </c>
      <c r="C12049" s="2">
        <v>44725</v>
      </c>
      <c r="D12049" s="1" t="s">
        <v>79</v>
      </c>
      <c r="E12049" s="1" t="s">
        <v>82</v>
      </c>
      <c r="F12049" s="1" t="s">
        <v>83</v>
      </c>
      <c r="G12049" s="1" t="s">
        <v>20</v>
      </c>
      <c r="H12049">
        <v>53</v>
      </c>
      <c r="I12049">
        <v>190</v>
      </c>
      <c r="J12049">
        <v>10070</v>
      </c>
      <c r="K12049">
        <v>3222.4</v>
      </c>
      <c r="L12049" s="1">
        <v>6847.6</v>
      </c>
      <c r="M12049" s="1" t="s">
        <v>19</v>
      </c>
      <c r="N12049" s="1" t="s">
        <v>197</v>
      </c>
    </row>
    <row r="12050" spans="1:14" x14ac:dyDescent="0.3">
      <c r="A12050" s="1" t="s">
        <v>47</v>
      </c>
      <c r="B12050">
        <v>1128299</v>
      </c>
      <c r="C12050" s="2">
        <v>44754</v>
      </c>
      <c r="D12050" s="1" t="s">
        <v>79</v>
      </c>
      <c r="E12050" s="1" t="s">
        <v>82</v>
      </c>
      <c r="F12050" s="1" t="s">
        <v>83</v>
      </c>
      <c r="G12050" s="1" t="s">
        <v>21</v>
      </c>
      <c r="H12050">
        <v>37</v>
      </c>
      <c r="I12050">
        <v>218</v>
      </c>
      <c r="J12050">
        <v>8066</v>
      </c>
      <c r="K12050">
        <v>3710.36</v>
      </c>
      <c r="L12050" s="1">
        <v>4355.6399999999994</v>
      </c>
      <c r="M12050" s="1" t="s">
        <v>19</v>
      </c>
      <c r="N12050" s="1" t="s">
        <v>196</v>
      </c>
    </row>
    <row r="12051" spans="1:14" x14ac:dyDescent="0.3">
      <c r="A12051" s="1" t="s">
        <v>47</v>
      </c>
      <c r="B12051">
        <v>1128299</v>
      </c>
      <c r="C12051" s="2">
        <v>44754</v>
      </c>
      <c r="D12051" s="1" t="s">
        <v>79</v>
      </c>
      <c r="E12051" s="1" t="s">
        <v>82</v>
      </c>
      <c r="F12051" s="1" t="s">
        <v>83</v>
      </c>
      <c r="G12051" s="1" t="s">
        <v>22</v>
      </c>
      <c r="H12051">
        <v>37</v>
      </c>
      <c r="I12051">
        <v>173</v>
      </c>
      <c r="J12051">
        <v>6401</v>
      </c>
      <c r="K12051">
        <v>2944.46</v>
      </c>
      <c r="L12051" s="1">
        <v>3456.54</v>
      </c>
      <c r="M12051" s="1" t="s">
        <v>19</v>
      </c>
      <c r="N12051" s="1" t="s">
        <v>196</v>
      </c>
    </row>
    <row r="12052" spans="1:14" x14ac:dyDescent="0.3">
      <c r="A12052" s="1" t="s">
        <v>47</v>
      </c>
      <c r="B12052">
        <v>1128299</v>
      </c>
      <c r="C12052" s="2">
        <v>44754</v>
      </c>
      <c r="D12052" s="1" t="s">
        <v>79</v>
      </c>
      <c r="E12052" s="1" t="s">
        <v>82</v>
      </c>
      <c r="F12052" s="1" t="s">
        <v>83</v>
      </c>
      <c r="G12052" s="1" t="s">
        <v>23</v>
      </c>
      <c r="H12052">
        <v>41</v>
      </c>
      <c r="I12052">
        <v>184</v>
      </c>
      <c r="J12052">
        <v>7544</v>
      </c>
      <c r="K12052">
        <v>3093.04</v>
      </c>
      <c r="L12052" s="1">
        <v>4450.96</v>
      </c>
      <c r="M12052" s="1" t="s">
        <v>19</v>
      </c>
      <c r="N12052" s="1" t="s">
        <v>197</v>
      </c>
    </row>
    <row r="12053" spans="1:14" x14ac:dyDescent="0.3">
      <c r="A12053" s="1" t="s">
        <v>47</v>
      </c>
      <c r="B12053">
        <v>1128299</v>
      </c>
      <c r="C12053" s="2">
        <v>44754</v>
      </c>
      <c r="D12053" s="1" t="s">
        <v>79</v>
      </c>
      <c r="E12053" s="1" t="s">
        <v>82</v>
      </c>
      <c r="F12053" s="1" t="s">
        <v>83</v>
      </c>
      <c r="G12053" s="1" t="s">
        <v>24</v>
      </c>
      <c r="H12053">
        <v>39</v>
      </c>
      <c r="I12053">
        <v>128</v>
      </c>
      <c r="J12053">
        <v>4992</v>
      </c>
      <c r="K12053">
        <v>2246.4</v>
      </c>
      <c r="L12053" s="1">
        <v>2745.6</v>
      </c>
      <c r="M12053" s="1" t="s">
        <v>19</v>
      </c>
      <c r="N12053" s="1" t="s">
        <v>197</v>
      </c>
    </row>
    <row r="12054" spans="1:14" x14ac:dyDescent="0.3">
      <c r="A12054" s="1" t="s">
        <v>47</v>
      </c>
      <c r="B12054">
        <v>1128299</v>
      </c>
      <c r="C12054" s="2">
        <v>44754</v>
      </c>
      <c r="D12054" s="1" t="s">
        <v>79</v>
      </c>
      <c r="E12054" s="1" t="s">
        <v>82</v>
      </c>
      <c r="F12054" s="1" t="s">
        <v>83</v>
      </c>
      <c r="G12054" s="1" t="s">
        <v>18</v>
      </c>
      <c r="H12054">
        <v>39</v>
      </c>
      <c r="I12054">
        <v>162</v>
      </c>
      <c r="J12054">
        <v>6318</v>
      </c>
      <c r="K12054">
        <v>2400.84</v>
      </c>
      <c r="L12054" s="1">
        <v>3917.16</v>
      </c>
      <c r="M12054" s="1" t="s">
        <v>19</v>
      </c>
      <c r="N12054" s="1" t="s">
        <v>196</v>
      </c>
    </row>
    <row r="12055" spans="1:14" x14ac:dyDescent="0.3">
      <c r="A12055" s="1" t="s">
        <v>47</v>
      </c>
      <c r="B12055">
        <v>1128299</v>
      </c>
      <c r="C12055" s="2">
        <v>44754</v>
      </c>
      <c r="D12055" s="1" t="s">
        <v>79</v>
      </c>
      <c r="E12055" s="1" t="s">
        <v>82</v>
      </c>
      <c r="F12055" s="1" t="s">
        <v>83</v>
      </c>
      <c r="G12055" s="1" t="s">
        <v>20</v>
      </c>
      <c r="H12055">
        <v>51</v>
      </c>
      <c r="I12055">
        <v>157</v>
      </c>
      <c r="J12055">
        <v>8007</v>
      </c>
      <c r="K12055">
        <v>2322.0299999999997</v>
      </c>
      <c r="L12055" s="1">
        <v>5684.97</v>
      </c>
      <c r="M12055" s="1" t="s">
        <v>19</v>
      </c>
      <c r="N12055" s="1" t="s">
        <v>197</v>
      </c>
    </row>
    <row r="12056" spans="1:14" x14ac:dyDescent="0.3">
      <c r="A12056" s="1" t="s">
        <v>47</v>
      </c>
      <c r="B12056">
        <v>1128299</v>
      </c>
      <c r="C12056" s="2">
        <v>44786</v>
      </c>
      <c r="D12056" s="1" t="s">
        <v>79</v>
      </c>
      <c r="E12056" s="1" t="s">
        <v>82</v>
      </c>
      <c r="F12056" s="1" t="s">
        <v>83</v>
      </c>
      <c r="G12056" s="1" t="s">
        <v>21</v>
      </c>
      <c r="H12056">
        <v>39</v>
      </c>
      <c r="I12056">
        <v>209</v>
      </c>
      <c r="J12056">
        <v>8151</v>
      </c>
      <c r="K12056">
        <v>3749.46</v>
      </c>
      <c r="L12056" s="1">
        <v>4401.54</v>
      </c>
      <c r="M12056" s="1" t="s">
        <v>19</v>
      </c>
      <c r="N12056" s="1" t="s">
        <v>196</v>
      </c>
    </row>
    <row r="12057" spans="1:14" x14ac:dyDescent="0.3">
      <c r="A12057" s="1" t="s">
        <v>47</v>
      </c>
      <c r="B12057">
        <v>1128299</v>
      </c>
      <c r="C12057" s="2">
        <v>44786</v>
      </c>
      <c r="D12057" s="1" t="s">
        <v>79</v>
      </c>
      <c r="E12057" s="1" t="s">
        <v>82</v>
      </c>
      <c r="F12057" s="1" t="s">
        <v>83</v>
      </c>
      <c r="G12057" s="1" t="s">
        <v>22</v>
      </c>
      <c r="H12057">
        <v>44</v>
      </c>
      <c r="I12057">
        <v>200</v>
      </c>
      <c r="J12057">
        <v>8800</v>
      </c>
      <c r="K12057">
        <v>3696.0000000000005</v>
      </c>
      <c r="L12057" s="1">
        <v>5104</v>
      </c>
      <c r="M12057" s="1" t="s">
        <v>19</v>
      </c>
      <c r="N12057" s="1" t="s">
        <v>196</v>
      </c>
    </row>
    <row r="12058" spans="1:14" x14ac:dyDescent="0.3">
      <c r="A12058" s="1" t="s">
        <v>47</v>
      </c>
      <c r="B12058">
        <v>1128299</v>
      </c>
      <c r="C12058" s="2">
        <v>44786</v>
      </c>
      <c r="D12058" s="1" t="s">
        <v>79</v>
      </c>
      <c r="E12058" s="1" t="s">
        <v>82</v>
      </c>
      <c r="F12058" s="1" t="s">
        <v>83</v>
      </c>
      <c r="G12058" s="1" t="s">
        <v>23</v>
      </c>
      <c r="H12058">
        <v>42</v>
      </c>
      <c r="I12058">
        <v>150</v>
      </c>
      <c r="J12058">
        <v>6300</v>
      </c>
      <c r="K12058">
        <v>2646</v>
      </c>
      <c r="L12058" s="1">
        <v>3654</v>
      </c>
      <c r="M12058" s="1" t="s">
        <v>19</v>
      </c>
      <c r="N12058" s="1" t="s">
        <v>197</v>
      </c>
    </row>
    <row r="12059" spans="1:14" x14ac:dyDescent="0.3">
      <c r="A12059" s="1" t="s">
        <v>47</v>
      </c>
      <c r="B12059">
        <v>1128299</v>
      </c>
      <c r="C12059" s="2">
        <v>44786</v>
      </c>
      <c r="D12059" s="1" t="s">
        <v>79</v>
      </c>
      <c r="E12059" s="1" t="s">
        <v>82</v>
      </c>
      <c r="F12059" s="1" t="s">
        <v>83</v>
      </c>
      <c r="G12059" s="1" t="s">
        <v>24</v>
      </c>
      <c r="H12059">
        <v>42</v>
      </c>
      <c r="I12059">
        <v>149</v>
      </c>
      <c r="J12059">
        <v>6258</v>
      </c>
      <c r="K12059">
        <v>2816.1</v>
      </c>
      <c r="L12059" s="1">
        <v>3441.9</v>
      </c>
      <c r="M12059" s="1" t="s">
        <v>19</v>
      </c>
      <c r="N12059" s="1" t="s">
        <v>197</v>
      </c>
    </row>
    <row r="12060" spans="1:14" x14ac:dyDescent="0.3">
      <c r="A12060" s="1" t="s">
        <v>47</v>
      </c>
      <c r="B12060">
        <v>1128299</v>
      </c>
      <c r="C12060" s="2">
        <v>44786</v>
      </c>
      <c r="D12060" s="1" t="s">
        <v>79</v>
      </c>
      <c r="E12060" s="1" t="s">
        <v>82</v>
      </c>
      <c r="F12060" s="1" t="s">
        <v>83</v>
      </c>
      <c r="G12060" s="1" t="s">
        <v>18</v>
      </c>
      <c r="H12060">
        <v>51</v>
      </c>
      <c r="I12060">
        <v>140</v>
      </c>
      <c r="J12060">
        <v>7140</v>
      </c>
      <c r="K12060">
        <v>2784.6</v>
      </c>
      <c r="L12060" s="1">
        <v>4355.3999999999996</v>
      </c>
      <c r="M12060" s="1" t="s">
        <v>19</v>
      </c>
      <c r="N12060" s="1" t="s">
        <v>196</v>
      </c>
    </row>
    <row r="12061" spans="1:14" x14ac:dyDescent="0.3">
      <c r="A12061" s="1" t="s">
        <v>47</v>
      </c>
      <c r="B12061">
        <v>1128299</v>
      </c>
      <c r="C12061" s="2">
        <v>44786</v>
      </c>
      <c r="D12061" s="1" t="s">
        <v>79</v>
      </c>
      <c r="E12061" s="1" t="s">
        <v>82</v>
      </c>
      <c r="F12061" s="1" t="s">
        <v>83</v>
      </c>
      <c r="G12061" s="1" t="s">
        <v>20</v>
      </c>
      <c r="H12061">
        <v>50</v>
      </c>
      <c r="I12061">
        <v>128</v>
      </c>
      <c r="J12061">
        <v>6400</v>
      </c>
      <c r="K12061">
        <v>1855.9999999999998</v>
      </c>
      <c r="L12061" s="1">
        <v>4544</v>
      </c>
      <c r="M12061" s="1" t="s">
        <v>19</v>
      </c>
      <c r="N12061" s="1" t="s">
        <v>197</v>
      </c>
    </row>
    <row r="12062" spans="1:14" x14ac:dyDescent="0.3">
      <c r="A12062" s="1" t="s">
        <v>47</v>
      </c>
      <c r="B12062">
        <v>1128299</v>
      </c>
      <c r="C12062" s="2">
        <v>44818</v>
      </c>
      <c r="D12062" s="1" t="s">
        <v>79</v>
      </c>
      <c r="E12062" s="1" t="s">
        <v>82</v>
      </c>
      <c r="F12062" s="1" t="s">
        <v>83</v>
      </c>
      <c r="G12062" s="1" t="s">
        <v>21</v>
      </c>
      <c r="H12062">
        <v>31</v>
      </c>
      <c r="I12062">
        <v>204</v>
      </c>
      <c r="J12062">
        <v>6324</v>
      </c>
      <c r="K12062">
        <v>2909.04</v>
      </c>
      <c r="L12062" s="1">
        <v>3414.96</v>
      </c>
      <c r="M12062" s="1" t="s">
        <v>19</v>
      </c>
      <c r="N12062" s="1" t="s">
        <v>196</v>
      </c>
    </row>
    <row r="12063" spans="1:14" x14ac:dyDescent="0.3">
      <c r="A12063" s="1" t="s">
        <v>47</v>
      </c>
      <c r="B12063">
        <v>1128299</v>
      </c>
      <c r="C12063" s="2">
        <v>44818</v>
      </c>
      <c r="D12063" s="1" t="s">
        <v>79</v>
      </c>
      <c r="E12063" s="1" t="s">
        <v>82</v>
      </c>
      <c r="F12063" s="1" t="s">
        <v>83</v>
      </c>
      <c r="G12063" s="1" t="s">
        <v>22</v>
      </c>
      <c r="H12063">
        <v>38</v>
      </c>
      <c r="I12063">
        <v>198</v>
      </c>
      <c r="J12063">
        <v>7524</v>
      </c>
      <c r="K12063">
        <v>3310.56</v>
      </c>
      <c r="L12063" s="1">
        <v>4213.4400000000005</v>
      </c>
      <c r="M12063" s="1" t="s">
        <v>19</v>
      </c>
      <c r="N12063" s="1" t="s">
        <v>196</v>
      </c>
    </row>
    <row r="12064" spans="1:14" x14ac:dyDescent="0.3">
      <c r="A12064" s="1" t="s">
        <v>47</v>
      </c>
      <c r="B12064">
        <v>1128299</v>
      </c>
      <c r="C12064" s="2">
        <v>44818</v>
      </c>
      <c r="D12064" s="1" t="s">
        <v>79</v>
      </c>
      <c r="E12064" s="1" t="s">
        <v>82</v>
      </c>
      <c r="F12064" s="1" t="s">
        <v>83</v>
      </c>
      <c r="G12064" s="1" t="s">
        <v>23</v>
      </c>
      <c r="H12064">
        <v>32</v>
      </c>
      <c r="I12064">
        <v>135</v>
      </c>
      <c r="J12064">
        <v>4320</v>
      </c>
      <c r="K12064">
        <v>1598.4</v>
      </c>
      <c r="L12064" s="1">
        <v>2721.6</v>
      </c>
      <c r="M12064" s="1" t="s">
        <v>19</v>
      </c>
      <c r="N12064" s="1" t="s">
        <v>197</v>
      </c>
    </row>
    <row r="12065" spans="1:14" x14ac:dyDescent="0.3">
      <c r="A12065" s="1" t="s">
        <v>47</v>
      </c>
      <c r="B12065">
        <v>1128299</v>
      </c>
      <c r="C12065" s="2">
        <v>44818</v>
      </c>
      <c r="D12065" s="1" t="s">
        <v>79</v>
      </c>
      <c r="E12065" s="1" t="s">
        <v>82</v>
      </c>
      <c r="F12065" s="1" t="s">
        <v>83</v>
      </c>
      <c r="G12065" s="1" t="s">
        <v>24</v>
      </c>
      <c r="H12065">
        <v>35</v>
      </c>
      <c r="I12065">
        <v>120</v>
      </c>
      <c r="J12065">
        <v>4200</v>
      </c>
      <c r="K12065">
        <v>1932</v>
      </c>
      <c r="L12065" s="1">
        <v>2268</v>
      </c>
      <c r="M12065" s="1" t="s">
        <v>19</v>
      </c>
      <c r="N12065" s="1" t="s">
        <v>197</v>
      </c>
    </row>
    <row r="12066" spans="1:14" x14ac:dyDescent="0.3">
      <c r="A12066" s="1" t="s">
        <v>47</v>
      </c>
      <c r="B12066">
        <v>1128299</v>
      </c>
      <c r="C12066" s="2">
        <v>44818</v>
      </c>
      <c r="D12066" s="1" t="s">
        <v>79</v>
      </c>
      <c r="E12066" s="1" t="s">
        <v>82</v>
      </c>
      <c r="F12066" s="1" t="s">
        <v>83</v>
      </c>
      <c r="G12066" s="1" t="s">
        <v>18</v>
      </c>
      <c r="H12066">
        <v>36</v>
      </c>
      <c r="I12066">
        <v>132</v>
      </c>
      <c r="J12066">
        <v>4752</v>
      </c>
      <c r="K12066">
        <v>1758.24</v>
      </c>
      <c r="L12066" s="1">
        <v>2993.76</v>
      </c>
      <c r="M12066" s="1" t="s">
        <v>19</v>
      </c>
      <c r="N12066" s="1" t="s">
        <v>196</v>
      </c>
    </row>
    <row r="12067" spans="1:14" x14ac:dyDescent="0.3">
      <c r="A12067" s="1" t="s">
        <v>47</v>
      </c>
      <c r="B12067">
        <v>1128299</v>
      </c>
      <c r="C12067" s="2">
        <v>44818</v>
      </c>
      <c r="D12067" s="1" t="s">
        <v>79</v>
      </c>
      <c r="E12067" s="1" t="s">
        <v>82</v>
      </c>
      <c r="F12067" s="1" t="s">
        <v>83</v>
      </c>
      <c r="G12067" s="1" t="s">
        <v>20</v>
      </c>
      <c r="H12067">
        <v>46</v>
      </c>
      <c r="I12067">
        <v>135</v>
      </c>
      <c r="J12067">
        <v>6210</v>
      </c>
      <c r="K12067">
        <v>1863</v>
      </c>
      <c r="L12067" s="1">
        <v>4347</v>
      </c>
      <c r="M12067" s="1" t="s">
        <v>19</v>
      </c>
      <c r="N12067" s="1" t="s">
        <v>197</v>
      </c>
    </row>
    <row r="12068" spans="1:14" x14ac:dyDescent="0.3">
      <c r="A12068" s="1" t="s">
        <v>47</v>
      </c>
      <c r="B12068">
        <v>1128299</v>
      </c>
      <c r="C12068" s="2">
        <v>44847</v>
      </c>
      <c r="D12068" s="1" t="s">
        <v>79</v>
      </c>
      <c r="E12068" s="1" t="s">
        <v>82</v>
      </c>
      <c r="F12068" s="1" t="s">
        <v>83</v>
      </c>
      <c r="G12068" s="1" t="s">
        <v>21</v>
      </c>
      <c r="H12068">
        <v>34</v>
      </c>
      <c r="I12068">
        <v>173</v>
      </c>
      <c r="J12068">
        <v>5882</v>
      </c>
      <c r="K12068">
        <v>2705.7200000000003</v>
      </c>
      <c r="L12068" s="1">
        <v>3176.2799999999997</v>
      </c>
      <c r="M12068" s="1" t="s">
        <v>19</v>
      </c>
      <c r="N12068" s="1" t="s">
        <v>196</v>
      </c>
    </row>
    <row r="12069" spans="1:14" x14ac:dyDescent="0.3">
      <c r="A12069" s="1" t="s">
        <v>47</v>
      </c>
      <c r="B12069">
        <v>1128299</v>
      </c>
      <c r="C12069" s="2">
        <v>44847</v>
      </c>
      <c r="D12069" s="1" t="s">
        <v>79</v>
      </c>
      <c r="E12069" s="1" t="s">
        <v>82</v>
      </c>
      <c r="F12069" s="1" t="s">
        <v>83</v>
      </c>
      <c r="G12069" s="1" t="s">
        <v>22</v>
      </c>
      <c r="H12069">
        <v>34</v>
      </c>
      <c r="I12069">
        <v>173</v>
      </c>
      <c r="J12069">
        <v>5882</v>
      </c>
      <c r="K12069">
        <v>2470.44</v>
      </c>
      <c r="L12069" s="1">
        <v>3411.56</v>
      </c>
      <c r="M12069" s="1" t="s">
        <v>19</v>
      </c>
      <c r="N12069" s="1" t="s">
        <v>196</v>
      </c>
    </row>
    <row r="12070" spans="1:14" x14ac:dyDescent="0.3">
      <c r="A12070" s="1" t="s">
        <v>47</v>
      </c>
      <c r="B12070">
        <v>1128299</v>
      </c>
      <c r="C12070" s="2">
        <v>44847</v>
      </c>
      <c r="D12070" s="1" t="s">
        <v>79</v>
      </c>
      <c r="E12070" s="1" t="s">
        <v>82</v>
      </c>
      <c r="F12070" s="1" t="s">
        <v>83</v>
      </c>
      <c r="G12070" s="1" t="s">
        <v>23</v>
      </c>
      <c r="H12070">
        <v>32</v>
      </c>
      <c r="I12070">
        <v>123</v>
      </c>
      <c r="J12070">
        <v>3936</v>
      </c>
      <c r="K12070">
        <v>1495.68</v>
      </c>
      <c r="L12070" s="1">
        <v>2440.3199999999997</v>
      </c>
      <c r="M12070" s="1" t="s">
        <v>19</v>
      </c>
      <c r="N12070" s="1" t="s">
        <v>197</v>
      </c>
    </row>
    <row r="12071" spans="1:14" x14ac:dyDescent="0.3">
      <c r="A12071" s="1" t="s">
        <v>47</v>
      </c>
      <c r="B12071">
        <v>1128299</v>
      </c>
      <c r="C12071" s="2">
        <v>44847</v>
      </c>
      <c r="D12071" s="1" t="s">
        <v>79</v>
      </c>
      <c r="E12071" s="1" t="s">
        <v>82</v>
      </c>
      <c r="F12071" s="1" t="s">
        <v>83</v>
      </c>
      <c r="G12071" s="1" t="s">
        <v>24</v>
      </c>
      <c r="H12071">
        <v>32</v>
      </c>
      <c r="I12071">
        <v>114</v>
      </c>
      <c r="J12071">
        <v>3648</v>
      </c>
      <c r="K12071">
        <v>1605.1200000000001</v>
      </c>
      <c r="L12071" s="1">
        <v>2042.8799999999999</v>
      </c>
      <c r="M12071" s="1" t="s">
        <v>19</v>
      </c>
      <c r="N12071" s="1" t="s">
        <v>197</v>
      </c>
    </row>
    <row r="12072" spans="1:14" x14ac:dyDescent="0.3">
      <c r="A12072" s="1" t="s">
        <v>47</v>
      </c>
      <c r="B12072">
        <v>1128299</v>
      </c>
      <c r="C12072" s="2">
        <v>44847</v>
      </c>
      <c r="D12072" s="1" t="s">
        <v>79</v>
      </c>
      <c r="E12072" s="1" t="s">
        <v>82</v>
      </c>
      <c r="F12072" s="1" t="s">
        <v>83</v>
      </c>
      <c r="G12072" s="1" t="s">
        <v>18</v>
      </c>
      <c r="H12072">
        <v>41</v>
      </c>
      <c r="I12072">
        <v>102</v>
      </c>
      <c r="J12072">
        <v>4182</v>
      </c>
      <c r="K12072">
        <v>1672.8</v>
      </c>
      <c r="L12072" s="1">
        <v>2509.1999999999998</v>
      </c>
      <c r="M12072" s="1" t="s">
        <v>19</v>
      </c>
      <c r="N12072" s="1" t="s">
        <v>196</v>
      </c>
    </row>
    <row r="12073" spans="1:14" x14ac:dyDescent="0.3">
      <c r="A12073" s="1" t="s">
        <v>47</v>
      </c>
      <c r="B12073">
        <v>1128299</v>
      </c>
      <c r="C12073" s="2">
        <v>44847</v>
      </c>
      <c r="D12073" s="1" t="s">
        <v>79</v>
      </c>
      <c r="E12073" s="1" t="s">
        <v>82</v>
      </c>
      <c r="F12073" s="1" t="s">
        <v>83</v>
      </c>
      <c r="G12073" s="1" t="s">
        <v>20</v>
      </c>
      <c r="H12073">
        <v>46</v>
      </c>
      <c r="I12073">
        <v>109</v>
      </c>
      <c r="J12073">
        <v>5014</v>
      </c>
      <c r="K12073">
        <v>1554.34</v>
      </c>
      <c r="L12073" s="1">
        <v>3459.66</v>
      </c>
      <c r="M12073" s="1" t="s">
        <v>19</v>
      </c>
      <c r="N12073" s="1" t="s">
        <v>197</v>
      </c>
    </row>
    <row r="12074" spans="1:14" x14ac:dyDescent="0.3">
      <c r="A12074" s="1" t="s">
        <v>47</v>
      </c>
      <c r="B12074">
        <v>1128299</v>
      </c>
      <c r="C12074" s="2">
        <v>44878</v>
      </c>
      <c r="D12074" s="1" t="s">
        <v>79</v>
      </c>
      <c r="E12074" s="1" t="s">
        <v>82</v>
      </c>
      <c r="F12074" s="1" t="s">
        <v>83</v>
      </c>
      <c r="G12074" s="1" t="s">
        <v>21</v>
      </c>
      <c r="H12074">
        <v>36</v>
      </c>
      <c r="I12074">
        <v>173</v>
      </c>
      <c r="J12074">
        <v>6228</v>
      </c>
      <c r="K12074">
        <v>2615.7600000000002</v>
      </c>
      <c r="L12074" s="1">
        <v>3612.24</v>
      </c>
      <c r="M12074" s="1" t="s">
        <v>19</v>
      </c>
      <c r="N12074" s="1" t="s">
        <v>196</v>
      </c>
    </row>
    <row r="12075" spans="1:14" x14ac:dyDescent="0.3">
      <c r="A12075" s="1" t="s">
        <v>47</v>
      </c>
      <c r="B12075">
        <v>1128299</v>
      </c>
      <c r="C12075" s="2">
        <v>44878</v>
      </c>
      <c r="D12075" s="1" t="s">
        <v>79</v>
      </c>
      <c r="E12075" s="1" t="s">
        <v>82</v>
      </c>
      <c r="F12075" s="1" t="s">
        <v>83</v>
      </c>
      <c r="G12075" s="1" t="s">
        <v>22</v>
      </c>
      <c r="H12075">
        <v>40</v>
      </c>
      <c r="I12075">
        <v>184</v>
      </c>
      <c r="J12075">
        <v>7360</v>
      </c>
      <c r="K12075">
        <v>3238.4</v>
      </c>
      <c r="L12075" s="1">
        <v>4121.6000000000004</v>
      </c>
      <c r="M12075" s="1" t="s">
        <v>19</v>
      </c>
      <c r="N12075" s="1" t="s">
        <v>196</v>
      </c>
    </row>
    <row r="12076" spans="1:14" x14ac:dyDescent="0.3">
      <c r="A12076" s="1" t="s">
        <v>47</v>
      </c>
      <c r="B12076">
        <v>1128299</v>
      </c>
      <c r="C12076" s="2">
        <v>44878</v>
      </c>
      <c r="D12076" s="1" t="s">
        <v>79</v>
      </c>
      <c r="E12076" s="1" t="s">
        <v>82</v>
      </c>
      <c r="F12076" s="1" t="s">
        <v>83</v>
      </c>
      <c r="G12076" s="1" t="s">
        <v>23</v>
      </c>
      <c r="H12076">
        <v>39</v>
      </c>
      <c r="I12076">
        <v>145</v>
      </c>
      <c r="J12076">
        <v>5655</v>
      </c>
      <c r="K12076">
        <v>2262</v>
      </c>
      <c r="L12076" s="1">
        <v>3393</v>
      </c>
      <c r="M12076" s="1" t="s">
        <v>19</v>
      </c>
      <c r="N12076" s="1" t="s">
        <v>197</v>
      </c>
    </row>
    <row r="12077" spans="1:14" x14ac:dyDescent="0.3">
      <c r="A12077" s="1" t="s">
        <v>47</v>
      </c>
      <c r="B12077">
        <v>1128299</v>
      </c>
      <c r="C12077" s="2">
        <v>44878</v>
      </c>
      <c r="D12077" s="1" t="s">
        <v>79</v>
      </c>
      <c r="E12077" s="1" t="s">
        <v>82</v>
      </c>
      <c r="F12077" s="1" t="s">
        <v>83</v>
      </c>
      <c r="G12077" s="1" t="s">
        <v>24</v>
      </c>
      <c r="H12077">
        <v>37</v>
      </c>
      <c r="I12077">
        <v>140</v>
      </c>
      <c r="J12077">
        <v>5180</v>
      </c>
      <c r="K12077">
        <v>2382.8000000000002</v>
      </c>
      <c r="L12077" s="1">
        <v>2797.2</v>
      </c>
      <c r="M12077" s="1" t="s">
        <v>19</v>
      </c>
      <c r="N12077" s="1" t="s">
        <v>197</v>
      </c>
    </row>
    <row r="12078" spans="1:14" x14ac:dyDescent="0.3">
      <c r="A12078" s="1" t="s">
        <v>47</v>
      </c>
      <c r="B12078">
        <v>1128299</v>
      </c>
      <c r="C12078" s="2">
        <v>44878</v>
      </c>
      <c r="D12078" s="1" t="s">
        <v>79</v>
      </c>
      <c r="E12078" s="1" t="s">
        <v>82</v>
      </c>
      <c r="F12078" s="1" t="s">
        <v>83</v>
      </c>
      <c r="G12078" s="1" t="s">
        <v>18</v>
      </c>
      <c r="H12078">
        <v>47</v>
      </c>
      <c r="I12078">
        <v>119</v>
      </c>
      <c r="J12078">
        <v>5593</v>
      </c>
      <c r="K12078">
        <v>2125.34</v>
      </c>
      <c r="L12078" s="1">
        <v>3467.66</v>
      </c>
      <c r="M12078" s="1" t="s">
        <v>19</v>
      </c>
      <c r="N12078" s="1" t="s">
        <v>196</v>
      </c>
    </row>
    <row r="12079" spans="1:14" x14ac:dyDescent="0.3">
      <c r="A12079" s="1" t="s">
        <v>47</v>
      </c>
      <c r="B12079">
        <v>1128299</v>
      </c>
      <c r="C12079" s="2">
        <v>44878</v>
      </c>
      <c r="D12079" s="1" t="s">
        <v>79</v>
      </c>
      <c r="E12079" s="1" t="s">
        <v>82</v>
      </c>
      <c r="F12079" s="1" t="s">
        <v>83</v>
      </c>
      <c r="G12079" s="1" t="s">
        <v>20</v>
      </c>
      <c r="H12079">
        <v>46</v>
      </c>
      <c r="I12079">
        <v>157</v>
      </c>
      <c r="J12079">
        <v>7222</v>
      </c>
      <c r="K12079">
        <v>2094.3799999999997</v>
      </c>
      <c r="L12079" s="1">
        <v>5127.6200000000008</v>
      </c>
      <c r="M12079" s="1" t="s">
        <v>19</v>
      </c>
      <c r="N12079" s="1" t="s">
        <v>197</v>
      </c>
    </row>
    <row r="12080" spans="1:14" x14ac:dyDescent="0.3">
      <c r="A12080" s="1" t="s">
        <v>47</v>
      </c>
      <c r="B12080">
        <v>1128299</v>
      </c>
      <c r="C12080" s="2">
        <v>44907</v>
      </c>
      <c r="D12080" s="1" t="s">
        <v>79</v>
      </c>
      <c r="E12080" s="1" t="s">
        <v>82</v>
      </c>
      <c r="F12080" s="1" t="s">
        <v>83</v>
      </c>
      <c r="G12080" s="1" t="s">
        <v>21</v>
      </c>
      <c r="H12080">
        <v>42</v>
      </c>
      <c r="I12080">
        <v>209</v>
      </c>
      <c r="J12080">
        <v>8778</v>
      </c>
      <c r="K12080">
        <v>4125.66</v>
      </c>
      <c r="L12080" s="1">
        <v>4652.34</v>
      </c>
      <c r="M12080" s="1" t="s">
        <v>19</v>
      </c>
      <c r="N12080" s="1" t="s">
        <v>196</v>
      </c>
    </row>
    <row r="12081" spans="1:14" x14ac:dyDescent="0.3">
      <c r="A12081" s="1" t="s">
        <v>47</v>
      </c>
      <c r="B12081">
        <v>1128299</v>
      </c>
      <c r="C12081" s="2">
        <v>44907</v>
      </c>
      <c r="D12081" s="1" t="s">
        <v>79</v>
      </c>
      <c r="E12081" s="1" t="s">
        <v>82</v>
      </c>
      <c r="F12081" s="1" t="s">
        <v>83</v>
      </c>
      <c r="G12081" s="1" t="s">
        <v>22</v>
      </c>
      <c r="H12081">
        <v>39</v>
      </c>
      <c r="I12081">
        <v>223</v>
      </c>
      <c r="J12081">
        <v>8697</v>
      </c>
      <c r="K12081">
        <v>4087.59</v>
      </c>
      <c r="L12081" s="1">
        <v>4609.41</v>
      </c>
      <c r="M12081" s="1" t="s">
        <v>19</v>
      </c>
      <c r="N12081" s="1" t="s">
        <v>196</v>
      </c>
    </row>
    <row r="12082" spans="1:14" x14ac:dyDescent="0.3">
      <c r="A12082" s="1" t="s">
        <v>47</v>
      </c>
      <c r="B12082">
        <v>1128299</v>
      </c>
      <c r="C12082" s="2">
        <v>44240</v>
      </c>
      <c r="D12082" s="1" t="s">
        <v>79</v>
      </c>
      <c r="E12082" s="1" t="s">
        <v>82</v>
      </c>
      <c r="F12082" s="1" t="s">
        <v>83</v>
      </c>
      <c r="G12082" s="1" t="s">
        <v>18</v>
      </c>
      <c r="H12082">
        <v>45.000000000000014</v>
      </c>
      <c r="I12082">
        <v>175</v>
      </c>
      <c r="J12082">
        <v>78750.000000000029</v>
      </c>
      <c r="K12082">
        <v>27562.500000000007</v>
      </c>
      <c r="L12082" s="1">
        <v>51187.500000000022</v>
      </c>
      <c r="M12082" s="1" t="s">
        <v>25</v>
      </c>
      <c r="N12082" s="1" t="s">
        <v>196</v>
      </c>
    </row>
    <row r="12083" spans="1:14" x14ac:dyDescent="0.3">
      <c r="A12083" s="1" t="s">
        <v>47</v>
      </c>
      <c r="B12083">
        <v>1128299</v>
      </c>
      <c r="C12083" s="2">
        <v>44240</v>
      </c>
      <c r="D12083" s="1" t="s">
        <v>79</v>
      </c>
      <c r="E12083" s="1" t="s">
        <v>82</v>
      </c>
      <c r="F12083" s="1" t="s">
        <v>83</v>
      </c>
      <c r="G12083" s="1" t="s">
        <v>20</v>
      </c>
      <c r="H12083">
        <v>40</v>
      </c>
      <c r="I12083">
        <v>375</v>
      </c>
      <c r="J12083">
        <v>150000</v>
      </c>
      <c r="K12083">
        <v>37500</v>
      </c>
      <c r="L12083" s="1">
        <v>112500</v>
      </c>
      <c r="M12083" s="1" t="s">
        <v>25</v>
      </c>
      <c r="N12083" s="1" t="s">
        <v>197</v>
      </c>
    </row>
    <row r="12084" spans="1:14" x14ac:dyDescent="0.3">
      <c r="A12084" s="1" t="s">
        <v>47</v>
      </c>
      <c r="B12084">
        <v>1128299</v>
      </c>
      <c r="C12084" s="2">
        <v>44267</v>
      </c>
      <c r="D12084" s="1" t="s">
        <v>79</v>
      </c>
      <c r="E12084" s="1" t="s">
        <v>82</v>
      </c>
      <c r="F12084" s="1" t="s">
        <v>83</v>
      </c>
      <c r="G12084" s="1" t="s">
        <v>23</v>
      </c>
      <c r="H12084">
        <v>50</v>
      </c>
      <c r="I12084">
        <v>375</v>
      </c>
      <c r="J12084">
        <v>187500</v>
      </c>
      <c r="K12084">
        <v>65625</v>
      </c>
      <c r="L12084" s="1">
        <v>121875</v>
      </c>
      <c r="M12084" s="1" t="s">
        <v>25</v>
      </c>
      <c r="N12084" s="1" t="s">
        <v>197</v>
      </c>
    </row>
    <row r="12085" spans="1:14" x14ac:dyDescent="0.3">
      <c r="A12085" s="1" t="s">
        <v>47</v>
      </c>
      <c r="B12085">
        <v>1128299</v>
      </c>
      <c r="C12085" s="2">
        <v>44267</v>
      </c>
      <c r="D12085" s="1" t="s">
        <v>79</v>
      </c>
      <c r="E12085" s="1" t="s">
        <v>82</v>
      </c>
      <c r="F12085" s="1" t="s">
        <v>83</v>
      </c>
      <c r="G12085" s="1" t="s">
        <v>18</v>
      </c>
      <c r="H12085">
        <v>55.000000000000007</v>
      </c>
      <c r="I12085">
        <v>150</v>
      </c>
      <c r="J12085">
        <v>82500.000000000015</v>
      </c>
      <c r="K12085">
        <v>28875.000000000004</v>
      </c>
      <c r="L12085" s="1">
        <v>53625.000000000015</v>
      </c>
      <c r="M12085" s="1" t="s">
        <v>25</v>
      </c>
      <c r="N12085" s="1" t="s">
        <v>196</v>
      </c>
    </row>
    <row r="12086" spans="1:14" x14ac:dyDescent="0.3">
      <c r="A12086" s="1" t="s">
        <v>47</v>
      </c>
      <c r="B12086">
        <v>1128299</v>
      </c>
      <c r="C12086" s="2">
        <v>44267</v>
      </c>
      <c r="D12086" s="1" t="s">
        <v>79</v>
      </c>
      <c r="E12086" s="1" t="s">
        <v>82</v>
      </c>
      <c r="F12086" s="1" t="s">
        <v>83</v>
      </c>
      <c r="G12086" s="1" t="s">
        <v>20</v>
      </c>
      <c r="H12086">
        <v>50</v>
      </c>
      <c r="I12086">
        <v>350</v>
      </c>
      <c r="J12086">
        <v>175000</v>
      </c>
      <c r="K12086">
        <v>43750</v>
      </c>
      <c r="L12086" s="1">
        <v>131250</v>
      </c>
      <c r="M12086" s="1" t="s">
        <v>25</v>
      </c>
      <c r="N12086" s="1" t="s">
        <v>197</v>
      </c>
    </row>
    <row r="12087" spans="1:14" x14ac:dyDescent="0.3">
      <c r="A12087" s="1" t="s">
        <v>47</v>
      </c>
      <c r="B12087">
        <v>1128299</v>
      </c>
      <c r="C12087" s="2">
        <v>44299</v>
      </c>
      <c r="D12087" s="1" t="s">
        <v>79</v>
      </c>
      <c r="E12087" s="1" t="s">
        <v>82</v>
      </c>
      <c r="F12087" s="1" t="s">
        <v>83</v>
      </c>
      <c r="G12087" s="1" t="s">
        <v>23</v>
      </c>
      <c r="H12087">
        <v>55.000000000000007</v>
      </c>
      <c r="I12087">
        <v>375</v>
      </c>
      <c r="J12087">
        <v>206250.00000000003</v>
      </c>
      <c r="K12087">
        <v>72187.5</v>
      </c>
      <c r="L12087" s="1">
        <v>134062.50000000003</v>
      </c>
      <c r="M12087" s="1" t="s">
        <v>25</v>
      </c>
      <c r="N12087" s="1" t="s">
        <v>197</v>
      </c>
    </row>
    <row r="12088" spans="1:14" x14ac:dyDescent="0.3">
      <c r="A12088" s="1" t="s">
        <v>47</v>
      </c>
      <c r="B12088">
        <v>1128299</v>
      </c>
      <c r="C12088" s="2">
        <v>44299</v>
      </c>
      <c r="D12088" s="1" t="s">
        <v>79</v>
      </c>
      <c r="E12088" s="1" t="s">
        <v>82</v>
      </c>
      <c r="F12088" s="1" t="s">
        <v>83</v>
      </c>
      <c r="G12088" s="1" t="s">
        <v>18</v>
      </c>
      <c r="H12088">
        <v>55.000000000000007</v>
      </c>
      <c r="I12088">
        <v>175</v>
      </c>
      <c r="J12088">
        <v>96250.000000000015</v>
      </c>
      <c r="K12088">
        <v>33687.5</v>
      </c>
      <c r="L12088" s="1">
        <v>62562.500000000015</v>
      </c>
      <c r="M12088" s="1" t="s">
        <v>25</v>
      </c>
      <c r="N12088" s="1" t="s">
        <v>196</v>
      </c>
    </row>
    <row r="12089" spans="1:14" x14ac:dyDescent="0.3">
      <c r="A12089" s="1" t="s">
        <v>47</v>
      </c>
      <c r="B12089">
        <v>1128299</v>
      </c>
      <c r="C12089" s="2">
        <v>44299</v>
      </c>
      <c r="D12089" s="1" t="s">
        <v>79</v>
      </c>
      <c r="E12089" s="1" t="s">
        <v>82</v>
      </c>
      <c r="F12089" s="1" t="s">
        <v>83</v>
      </c>
      <c r="G12089" s="1" t="s">
        <v>20</v>
      </c>
      <c r="H12089">
        <v>70</v>
      </c>
      <c r="I12089">
        <v>350</v>
      </c>
      <c r="J12089">
        <v>245000</v>
      </c>
      <c r="K12089">
        <v>61250</v>
      </c>
      <c r="L12089" s="1">
        <v>183750</v>
      </c>
      <c r="M12089" s="1" t="s">
        <v>25</v>
      </c>
      <c r="N12089" s="1" t="s">
        <v>197</v>
      </c>
    </row>
    <row r="12090" spans="1:14" x14ac:dyDescent="0.3">
      <c r="A12090" s="1" t="s">
        <v>47</v>
      </c>
      <c r="B12090">
        <v>1128299</v>
      </c>
      <c r="C12090" s="2">
        <v>44330</v>
      </c>
      <c r="D12090" s="1" t="s">
        <v>79</v>
      </c>
      <c r="E12090" s="1" t="s">
        <v>82</v>
      </c>
      <c r="F12090" s="1" t="s">
        <v>83</v>
      </c>
      <c r="G12090" s="1" t="s">
        <v>23</v>
      </c>
      <c r="H12090">
        <v>55.000000000000007</v>
      </c>
      <c r="I12090">
        <v>425</v>
      </c>
      <c r="J12090">
        <v>233750.00000000003</v>
      </c>
      <c r="K12090">
        <v>81812.5</v>
      </c>
      <c r="L12090" s="1">
        <v>151937.50000000003</v>
      </c>
      <c r="M12090" s="1" t="s">
        <v>25</v>
      </c>
      <c r="N12090" s="1" t="s">
        <v>197</v>
      </c>
    </row>
    <row r="12091" spans="1:14" x14ac:dyDescent="0.3">
      <c r="A12091" s="1" t="s">
        <v>47</v>
      </c>
      <c r="B12091">
        <v>1128299</v>
      </c>
      <c r="C12091" s="2">
        <v>44330</v>
      </c>
      <c r="D12091" s="1" t="s">
        <v>79</v>
      </c>
      <c r="E12091" s="1" t="s">
        <v>82</v>
      </c>
      <c r="F12091" s="1" t="s">
        <v>83</v>
      </c>
      <c r="G12091" s="1" t="s">
        <v>18</v>
      </c>
      <c r="H12091">
        <v>55.000000000000007</v>
      </c>
      <c r="I12091">
        <v>225</v>
      </c>
      <c r="J12091">
        <v>123750.00000000001</v>
      </c>
      <c r="K12091">
        <v>43312.5</v>
      </c>
      <c r="L12091" s="1">
        <v>80437.500000000015</v>
      </c>
      <c r="M12091" s="1" t="s">
        <v>25</v>
      </c>
      <c r="N12091" s="1" t="s">
        <v>196</v>
      </c>
    </row>
    <row r="12092" spans="1:14" x14ac:dyDescent="0.3">
      <c r="A12092" s="1" t="s">
        <v>47</v>
      </c>
      <c r="B12092">
        <v>1128299</v>
      </c>
      <c r="C12092" s="2">
        <v>44330</v>
      </c>
      <c r="D12092" s="1" t="s">
        <v>79</v>
      </c>
      <c r="E12092" s="1" t="s">
        <v>82</v>
      </c>
      <c r="F12092" s="1" t="s">
        <v>83</v>
      </c>
      <c r="G12092" s="1" t="s">
        <v>20</v>
      </c>
      <c r="H12092">
        <v>70</v>
      </c>
      <c r="I12092">
        <v>400</v>
      </c>
      <c r="J12092">
        <v>280000</v>
      </c>
      <c r="K12092">
        <v>70000</v>
      </c>
      <c r="L12092" s="1">
        <v>210000</v>
      </c>
      <c r="M12092" s="1" t="s">
        <v>25</v>
      </c>
      <c r="N12092" s="1" t="s">
        <v>197</v>
      </c>
    </row>
    <row r="12093" spans="1:14" x14ac:dyDescent="0.3">
      <c r="A12093" s="1" t="s">
        <v>47</v>
      </c>
      <c r="B12093">
        <v>1128299</v>
      </c>
      <c r="C12093" s="2">
        <v>44360</v>
      </c>
      <c r="D12093" s="1" t="s">
        <v>79</v>
      </c>
      <c r="E12093" s="1" t="s">
        <v>82</v>
      </c>
      <c r="F12093" s="1" t="s">
        <v>83</v>
      </c>
      <c r="G12093" s="1" t="s">
        <v>23</v>
      </c>
      <c r="H12093">
        <v>55.000000000000007</v>
      </c>
      <c r="I12093">
        <v>525</v>
      </c>
      <c r="J12093">
        <v>288750.00000000006</v>
      </c>
      <c r="K12093">
        <v>101062.50000000001</v>
      </c>
      <c r="L12093" s="1">
        <v>187687.50000000006</v>
      </c>
      <c r="M12093" s="1" t="s">
        <v>25</v>
      </c>
      <c r="N12093" s="1" t="s">
        <v>197</v>
      </c>
    </row>
    <row r="12094" spans="1:14" x14ac:dyDescent="0.3">
      <c r="A12094" s="1" t="s">
        <v>47</v>
      </c>
      <c r="B12094">
        <v>1128299</v>
      </c>
      <c r="C12094" s="2">
        <v>44360</v>
      </c>
      <c r="D12094" s="1" t="s">
        <v>79</v>
      </c>
      <c r="E12094" s="1" t="s">
        <v>82</v>
      </c>
      <c r="F12094" s="1" t="s">
        <v>83</v>
      </c>
      <c r="G12094" s="1" t="s">
        <v>18</v>
      </c>
      <c r="H12094">
        <v>55.000000000000007</v>
      </c>
      <c r="I12094">
        <v>275</v>
      </c>
      <c r="J12094">
        <v>151250.00000000003</v>
      </c>
      <c r="K12094">
        <v>52937.500000000007</v>
      </c>
      <c r="L12094" s="1">
        <v>98312.500000000029</v>
      </c>
      <c r="M12094" s="1" t="s">
        <v>25</v>
      </c>
      <c r="N12094" s="1" t="s">
        <v>196</v>
      </c>
    </row>
    <row r="12095" spans="1:14" x14ac:dyDescent="0.3">
      <c r="A12095" s="1" t="s">
        <v>47</v>
      </c>
      <c r="B12095">
        <v>1128299</v>
      </c>
      <c r="C12095" s="2">
        <v>44360</v>
      </c>
      <c r="D12095" s="1" t="s">
        <v>79</v>
      </c>
      <c r="E12095" s="1" t="s">
        <v>82</v>
      </c>
      <c r="F12095" s="1" t="s">
        <v>83</v>
      </c>
      <c r="G12095" s="1" t="s">
        <v>20</v>
      </c>
      <c r="H12095">
        <v>70</v>
      </c>
      <c r="I12095">
        <v>575</v>
      </c>
      <c r="J12095">
        <v>402500</v>
      </c>
      <c r="K12095">
        <v>100625</v>
      </c>
      <c r="L12095" s="1">
        <v>301875</v>
      </c>
      <c r="M12095" s="1" t="s">
        <v>25</v>
      </c>
      <c r="N12095" s="1" t="s">
        <v>197</v>
      </c>
    </row>
    <row r="12096" spans="1:14" x14ac:dyDescent="0.3">
      <c r="A12096" s="1" t="s">
        <v>47</v>
      </c>
      <c r="B12096">
        <v>1128299</v>
      </c>
      <c r="C12096" s="2">
        <v>44389</v>
      </c>
      <c r="D12096" s="1" t="s">
        <v>79</v>
      </c>
      <c r="E12096" s="1" t="s">
        <v>82</v>
      </c>
      <c r="F12096" s="1" t="s">
        <v>83</v>
      </c>
      <c r="G12096" s="1" t="s">
        <v>23</v>
      </c>
      <c r="H12096">
        <v>55.000000000000007</v>
      </c>
      <c r="I12096">
        <v>525</v>
      </c>
      <c r="J12096">
        <v>288750.00000000006</v>
      </c>
      <c r="K12096">
        <v>101062.50000000001</v>
      </c>
      <c r="L12096" s="1">
        <v>187687.50000000006</v>
      </c>
      <c r="M12096" s="1" t="s">
        <v>25</v>
      </c>
      <c r="N12096" s="1" t="s">
        <v>197</v>
      </c>
    </row>
    <row r="12097" spans="1:14" x14ac:dyDescent="0.3">
      <c r="A12097" s="1" t="s">
        <v>47</v>
      </c>
      <c r="B12097">
        <v>1128299</v>
      </c>
      <c r="C12097" s="2">
        <v>44389</v>
      </c>
      <c r="D12097" s="1" t="s">
        <v>79</v>
      </c>
      <c r="E12097" s="1" t="s">
        <v>82</v>
      </c>
      <c r="F12097" s="1" t="s">
        <v>83</v>
      </c>
      <c r="G12097" s="1" t="s">
        <v>18</v>
      </c>
      <c r="H12097">
        <v>55.000000000000007</v>
      </c>
      <c r="I12097">
        <v>475</v>
      </c>
      <c r="J12097">
        <v>261250.00000000003</v>
      </c>
      <c r="K12097">
        <v>91437.5</v>
      </c>
      <c r="L12097" s="1">
        <v>169812.50000000003</v>
      </c>
      <c r="M12097" s="1" t="s">
        <v>25</v>
      </c>
      <c r="N12097" s="1" t="s">
        <v>196</v>
      </c>
    </row>
    <row r="12098" spans="1:14" x14ac:dyDescent="0.3">
      <c r="A12098" s="1" t="s">
        <v>47</v>
      </c>
      <c r="B12098">
        <v>1128299</v>
      </c>
      <c r="C12098" s="2">
        <v>44389</v>
      </c>
      <c r="D12098" s="1" t="s">
        <v>79</v>
      </c>
      <c r="E12098" s="1" t="s">
        <v>82</v>
      </c>
      <c r="F12098" s="1" t="s">
        <v>83</v>
      </c>
      <c r="G12098" s="1" t="s">
        <v>20</v>
      </c>
      <c r="H12098">
        <v>70</v>
      </c>
      <c r="I12098">
        <v>475</v>
      </c>
      <c r="J12098">
        <v>332500</v>
      </c>
      <c r="K12098">
        <v>83125</v>
      </c>
      <c r="L12098" s="1">
        <v>249375</v>
      </c>
      <c r="M12098" s="1" t="s">
        <v>25</v>
      </c>
      <c r="N12098" s="1" t="s">
        <v>197</v>
      </c>
    </row>
    <row r="12099" spans="1:14" x14ac:dyDescent="0.3">
      <c r="A12099" s="1" t="s">
        <v>47</v>
      </c>
      <c r="B12099">
        <v>1128299</v>
      </c>
      <c r="C12099" s="2">
        <v>44421</v>
      </c>
      <c r="D12099" s="1" t="s">
        <v>79</v>
      </c>
      <c r="E12099" s="1" t="s">
        <v>82</v>
      </c>
      <c r="F12099" s="1" t="s">
        <v>83</v>
      </c>
      <c r="G12099" s="1" t="s">
        <v>23</v>
      </c>
      <c r="H12099">
        <v>55.000000000000007</v>
      </c>
      <c r="I12099">
        <v>500</v>
      </c>
      <c r="J12099">
        <v>275000.00000000006</v>
      </c>
      <c r="K12099">
        <v>96250.000000000015</v>
      </c>
      <c r="L12099" s="1">
        <v>178750.00000000006</v>
      </c>
      <c r="M12099" s="1" t="s">
        <v>25</v>
      </c>
      <c r="N12099" s="1" t="s">
        <v>197</v>
      </c>
    </row>
    <row r="12100" spans="1:14" x14ac:dyDescent="0.3">
      <c r="A12100" s="1" t="s">
        <v>47</v>
      </c>
      <c r="B12100">
        <v>1128299</v>
      </c>
      <c r="C12100" s="2">
        <v>44421</v>
      </c>
      <c r="D12100" s="1" t="s">
        <v>79</v>
      </c>
      <c r="E12100" s="1" t="s">
        <v>82</v>
      </c>
      <c r="F12100" s="1" t="s">
        <v>83</v>
      </c>
      <c r="G12100" s="1" t="s">
        <v>18</v>
      </c>
      <c r="H12100">
        <v>65</v>
      </c>
      <c r="I12100">
        <v>450</v>
      </c>
      <c r="J12100">
        <v>292500</v>
      </c>
      <c r="K12100">
        <v>102375</v>
      </c>
      <c r="L12100" s="1">
        <v>190125</v>
      </c>
      <c r="M12100" s="1" t="s">
        <v>25</v>
      </c>
      <c r="N12100" s="1" t="s">
        <v>196</v>
      </c>
    </row>
    <row r="12101" spans="1:14" x14ac:dyDescent="0.3">
      <c r="A12101" s="1" t="s">
        <v>47</v>
      </c>
      <c r="B12101">
        <v>1128299</v>
      </c>
      <c r="C12101" s="2">
        <v>44421</v>
      </c>
      <c r="D12101" s="1" t="s">
        <v>79</v>
      </c>
      <c r="E12101" s="1" t="s">
        <v>82</v>
      </c>
      <c r="F12101" s="1" t="s">
        <v>83</v>
      </c>
      <c r="G12101" s="1" t="s">
        <v>20</v>
      </c>
      <c r="H12101">
        <v>70</v>
      </c>
      <c r="I12101">
        <v>425</v>
      </c>
      <c r="J12101">
        <v>297500</v>
      </c>
      <c r="K12101">
        <v>74375</v>
      </c>
      <c r="L12101" s="1">
        <v>223125</v>
      </c>
      <c r="M12101" s="1" t="s">
        <v>25</v>
      </c>
      <c r="N12101" s="1" t="s">
        <v>197</v>
      </c>
    </row>
    <row r="12102" spans="1:14" x14ac:dyDescent="0.3">
      <c r="A12102" s="1" t="s">
        <v>47</v>
      </c>
      <c r="B12102">
        <v>1128299</v>
      </c>
      <c r="C12102" s="2">
        <v>44453</v>
      </c>
      <c r="D12102" s="1" t="s">
        <v>79</v>
      </c>
      <c r="E12102" s="1" t="s">
        <v>82</v>
      </c>
      <c r="F12102" s="1" t="s">
        <v>83</v>
      </c>
      <c r="G12102" s="1" t="s">
        <v>23</v>
      </c>
      <c r="H12102">
        <v>45.000000000000014</v>
      </c>
      <c r="I12102">
        <v>450</v>
      </c>
      <c r="J12102">
        <v>202500.00000000006</v>
      </c>
      <c r="K12102">
        <v>70875.000000000015</v>
      </c>
      <c r="L12102" s="1">
        <v>131625.00000000006</v>
      </c>
      <c r="M12102" s="1" t="s">
        <v>25</v>
      </c>
      <c r="N12102" s="1" t="s">
        <v>197</v>
      </c>
    </row>
    <row r="12103" spans="1:14" x14ac:dyDescent="0.3">
      <c r="A12103" s="1" t="s">
        <v>47</v>
      </c>
      <c r="B12103">
        <v>1128299</v>
      </c>
      <c r="C12103" s="2">
        <v>44453</v>
      </c>
      <c r="D12103" s="1" t="s">
        <v>79</v>
      </c>
      <c r="E12103" s="1" t="s">
        <v>82</v>
      </c>
      <c r="F12103" s="1" t="s">
        <v>83</v>
      </c>
      <c r="G12103" s="1" t="s">
        <v>18</v>
      </c>
      <c r="H12103">
        <v>55.000000000000007</v>
      </c>
      <c r="I12103">
        <v>400</v>
      </c>
      <c r="J12103">
        <v>220000.00000000003</v>
      </c>
      <c r="K12103">
        <v>77000</v>
      </c>
      <c r="L12103" s="1">
        <v>143000.00000000003</v>
      </c>
      <c r="M12103" s="1" t="s">
        <v>25</v>
      </c>
      <c r="N12103" s="1" t="s">
        <v>196</v>
      </c>
    </row>
    <row r="12104" spans="1:14" x14ac:dyDescent="0.3">
      <c r="A12104" s="1" t="s">
        <v>47</v>
      </c>
      <c r="B12104">
        <v>1128299</v>
      </c>
      <c r="C12104" s="2">
        <v>44453</v>
      </c>
      <c r="D12104" s="1" t="s">
        <v>79</v>
      </c>
      <c r="E12104" s="1" t="s">
        <v>82</v>
      </c>
      <c r="F12104" s="1" t="s">
        <v>83</v>
      </c>
      <c r="G12104" s="1" t="s">
        <v>20</v>
      </c>
      <c r="H12104">
        <v>60.000000000000007</v>
      </c>
      <c r="I12104">
        <v>450</v>
      </c>
      <c r="J12104">
        <v>270000.00000000006</v>
      </c>
      <c r="K12104">
        <v>67500.000000000015</v>
      </c>
      <c r="L12104" s="1">
        <v>202500.00000000006</v>
      </c>
      <c r="M12104" s="1" t="s">
        <v>25</v>
      </c>
      <c r="N12104" s="1" t="s">
        <v>197</v>
      </c>
    </row>
    <row r="12105" spans="1:14" x14ac:dyDescent="0.3">
      <c r="A12105" s="1" t="s">
        <v>47</v>
      </c>
      <c r="B12105">
        <v>1128299</v>
      </c>
      <c r="C12105" s="2">
        <v>44482</v>
      </c>
      <c r="D12105" s="1" t="s">
        <v>79</v>
      </c>
      <c r="E12105" s="1" t="s">
        <v>82</v>
      </c>
      <c r="F12105" s="1" t="s">
        <v>83</v>
      </c>
      <c r="G12105" s="1" t="s">
        <v>23</v>
      </c>
      <c r="H12105">
        <v>45.000000000000014</v>
      </c>
      <c r="I12105">
        <v>350</v>
      </c>
      <c r="J12105">
        <v>157500.00000000006</v>
      </c>
      <c r="K12105">
        <v>55125.000000000015</v>
      </c>
      <c r="L12105" s="1">
        <v>102375.00000000004</v>
      </c>
      <c r="M12105" s="1" t="s">
        <v>25</v>
      </c>
      <c r="N12105" s="1" t="s">
        <v>197</v>
      </c>
    </row>
    <row r="12106" spans="1:14" x14ac:dyDescent="0.3">
      <c r="A12106" s="1" t="s">
        <v>47</v>
      </c>
      <c r="B12106">
        <v>1128299</v>
      </c>
      <c r="C12106" s="2">
        <v>44482</v>
      </c>
      <c r="D12106" s="1" t="s">
        <v>79</v>
      </c>
      <c r="E12106" s="1" t="s">
        <v>82</v>
      </c>
      <c r="F12106" s="1" t="s">
        <v>83</v>
      </c>
      <c r="G12106" s="1" t="s">
        <v>18</v>
      </c>
      <c r="H12106">
        <v>55.000000000000007</v>
      </c>
      <c r="I12106">
        <v>300</v>
      </c>
      <c r="J12106">
        <v>165000.00000000003</v>
      </c>
      <c r="K12106">
        <v>57750.000000000007</v>
      </c>
      <c r="L12106" s="1">
        <v>107250.00000000003</v>
      </c>
      <c r="M12106" s="1" t="s">
        <v>25</v>
      </c>
      <c r="N12106" s="1" t="s">
        <v>196</v>
      </c>
    </row>
    <row r="12107" spans="1:14" x14ac:dyDescent="0.3">
      <c r="A12107" s="1" t="s">
        <v>47</v>
      </c>
      <c r="B12107">
        <v>1128299</v>
      </c>
      <c r="C12107" s="2">
        <v>44482</v>
      </c>
      <c r="D12107" s="1" t="s">
        <v>79</v>
      </c>
      <c r="E12107" s="1" t="s">
        <v>82</v>
      </c>
      <c r="F12107" s="1" t="s">
        <v>83</v>
      </c>
      <c r="G12107" s="1" t="s">
        <v>20</v>
      </c>
      <c r="H12107">
        <v>70</v>
      </c>
      <c r="I12107">
        <v>350</v>
      </c>
      <c r="J12107">
        <v>245000</v>
      </c>
      <c r="K12107">
        <v>61250</v>
      </c>
      <c r="L12107" s="1">
        <v>183750</v>
      </c>
      <c r="M12107" s="1" t="s">
        <v>25</v>
      </c>
      <c r="N12107" s="1" t="s">
        <v>197</v>
      </c>
    </row>
    <row r="12108" spans="1:14" x14ac:dyDescent="0.3">
      <c r="A12108" s="1" t="s">
        <v>47</v>
      </c>
      <c r="B12108">
        <v>1128299</v>
      </c>
      <c r="C12108" s="2">
        <v>44513</v>
      </c>
      <c r="D12108" s="1" t="s">
        <v>79</v>
      </c>
      <c r="E12108" s="1" t="s">
        <v>82</v>
      </c>
      <c r="F12108" s="1" t="s">
        <v>83</v>
      </c>
      <c r="G12108" s="1" t="s">
        <v>23</v>
      </c>
      <c r="H12108">
        <v>55.000000000000007</v>
      </c>
      <c r="I12108">
        <v>425</v>
      </c>
      <c r="J12108">
        <v>233750.00000000003</v>
      </c>
      <c r="K12108">
        <v>81812.5</v>
      </c>
      <c r="L12108" s="1">
        <v>151937.50000000003</v>
      </c>
      <c r="M12108" s="1" t="s">
        <v>25</v>
      </c>
      <c r="N12108" s="1" t="s">
        <v>197</v>
      </c>
    </row>
    <row r="12109" spans="1:14" x14ac:dyDescent="0.3">
      <c r="A12109" s="1" t="s">
        <v>47</v>
      </c>
      <c r="B12109">
        <v>1128299</v>
      </c>
      <c r="C12109" s="2">
        <v>44513</v>
      </c>
      <c r="D12109" s="1" t="s">
        <v>79</v>
      </c>
      <c r="E12109" s="1" t="s">
        <v>82</v>
      </c>
      <c r="F12109" s="1" t="s">
        <v>83</v>
      </c>
      <c r="G12109" s="1" t="s">
        <v>18</v>
      </c>
      <c r="H12109">
        <v>65</v>
      </c>
      <c r="I12109">
        <v>350</v>
      </c>
      <c r="J12109">
        <v>227500</v>
      </c>
      <c r="K12109">
        <v>79625</v>
      </c>
      <c r="L12109" s="1">
        <v>147875</v>
      </c>
      <c r="M12109" s="1" t="s">
        <v>25</v>
      </c>
      <c r="N12109" s="1" t="s">
        <v>196</v>
      </c>
    </row>
    <row r="12110" spans="1:14" x14ac:dyDescent="0.3">
      <c r="A12110" s="1" t="s">
        <v>47</v>
      </c>
      <c r="B12110">
        <v>1128299</v>
      </c>
      <c r="C12110" s="2">
        <v>44513</v>
      </c>
      <c r="D12110" s="1" t="s">
        <v>79</v>
      </c>
      <c r="E12110" s="1" t="s">
        <v>82</v>
      </c>
      <c r="F12110" s="1" t="s">
        <v>83</v>
      </c>
      <c r="G12110" s="1" t="s">
        <v>20</v>
      </c>
      <c r="H12110">
        <v>70</v>
      </c>
      <c r="I12110">
        <v>475</v>
      </c>
      <c r="J12110">
        <v>332500</v>
      </c>
      <c r="K12110">
        <v>83125</v>
      </c>
      <c r="L12110" s="1">
        <v>249375</v>
      </c>
      <c r="M12110" s="1" t="s">
        <v>25</v>
      </c>
      <c r="N12110" s="1" t="s">
        <v>197</v>
      </c>
    </row>
    <row r="12111" spans="1:14" x14ac:dyDescent="0.3">
      <c r="A12111" s="1" t="s">
        <v>47</v>
      </c>
      <c r="B12111">
        <v>1128299</v>
      </c>
      <c r="C12111" s="2">
        <v>44240</v>
      </c>
      <c r="D12111" s="1" t="s">
        <v>79</v>
      </c>
      <c r="E12111" s="1" t="s">
        <v>82</v>
      </c>
      <c r="F12111" s="1" t="s">
        <v>83</v>
      </c>
      <c r="G12111" s="1" t="s">
        <v>24</v>
      </c>
      <c r="H12111">
        <v>36</v>
      </c>
      <c r="I12111">
        <v>63</v>
      </c>
      <c r="J12111">
        <v>2268</v>
      </c>
      <c r="K12111">
        <v>1179.3600000000001</v>
      </c>
      <c r="L12111" s="1">
        <v>1088.6399999999999</v>
      </c>
      <c r="M12111" s="1" t="s">
        <v>25</v>
      </c>
      <c r="N12111" s="1" t="s">
        <v>197</v>
      </c>
    </row>
    <row r="12112" spans="1:14" x14ac:dyDescent="0.3">
      <c r="A12112" s="1" t="s">
        <v>47</v>
      </c>
      <c r="B12112">
        <v>1128299</v>
      </c>
      <c r="C12112" s="2">
        <v>44240</v>
      </c>
      <c r="D12112" s="1" t="s">
        <v>79</v>
      </c>
      <c r="E12112" s="1" t="s">
        <v>82</v>
      </c>
      <c r="F12112" s="1" t="s">
        <v>83</v>
      </c>
      <c r="G12112" s="1" t="s">
        <v>18</v>
      </c>
      <c r="H12112">
        <v>41</v>
      </c>
      <c r="I12112">
        <v>51</v>
      </c>
      <c r="J12112">
        <v>2091</v>
      </c>
      <c r="K12112">
        <v>1003.68</v>
      </c>
      <c r="L12112" s="1">
        <v>1087.3200000000002</v>
      </c>
      <c r="M12112" s="1" t="s">
        <v>25</v>
      </c>
      <c r="N12112" s="1" t="s">
        <v>196</v>
      </c>
    </row>
    <row r="12113" spans="1:14" x14ac:dyDescent="0.3">
      <c r="A12113" s="1" t="s">
        <v>47</v>
      </c>
      <c r="B12113">
        <v>1128299</v>
      </c>
      <c r="C12113" s="2">
        <v>44240</v>
      </c>
      <c r="D12113" s="1" t="s">
        <v>79</v>
      </c>
      <c r="E12113" s="1" t="s">
        <v>82</v>
      </c>
      <c r="F12113" s="1" t="s">
        <v>83</v>
      </c>
      <c r="G12113" s="1" t="s">
        <v>20</v>
      </c>
      <c r="H12113">
        <v>37</v>
      </c>
      <c r="I12113">
        <v>98</v>
      </c>
      <c r="J12113">
        <v>3626</v>
      </c>
      <c r="K12113">
        <v>1305.3599999999999</v>
      </c>
      <c r="L12113" s="1">
        <v>2320.6400000000003</v>
      </c>
      <c r="M12113" s="1" t="s">
        <v>25</v>
      </c>
      <c r="N12113" s="1" t="s">
        <v>197</v>
      </c>
    </row>
    <row r="12114" spans="1:14" x14ac:dyDescent="0.3">
      <c r="A12114" s="1" t="s">
        <v>47</v>
      </c>
      <c r="B12114">
        <v>1128299</v>
      </c>
      <c r="C12114" s="2">
        <v>44267</v>
      </c>
      <c r="D12114" s="1" t="s">
        <v>79</v>
      </c>
      <c r="E12114" s="1" t="s">
        <v>82</v>
      </c>
      <c r="F12114" s="1" t="s">
        <v>83</v>
      </c>
      <c r="G12114" s="1" t="s">
        <v>21</v>
      </c>
      <c r="H12114">
        <v>37</v>
      </c>
      <c r="I12114">
        <v>137</v>
      </c>
      <c r="J12114">
        <v>5069</v>
      </c>
      <c r="K12114">
        <v>2534.5</v>
      </c>
      <c r="L12114" s="1">
        <v>2534.5</v>
      </c>
      <c r="M12114" s="1" t="s">
        <v>25</v>
      </c>
      <c r="N12114" s="1" t="s">
        <v>196</v>
      </c>
    </row>
    <row r="12115" spans="1:14" x14ac:dyDescent="0.3">
      <c r="A12115" s="1" t="s">
        <v>47</v>
      </c>
      <c r="B12115">
        <v>1128299</v>
      </c>
      <c r="C12115" s="2">
        <v>44267</v>
      </c>
      <c r="D12115" s="1" t="s">
        <v>79</v>
      </c>
      <c r="E12115" s="1" t="s">
        <v>82</v>
      </c>
      <c r="F12115" s="1" t="s">
        <v>83</v>
      </c>
      <c r="G12115" s="1" t="s">
        <v>22</v>
      </c>
      <c r="H12115">
        <v>46</v>
      </c>
      <c r="I12115">
        <v>101</v>
      </c>
      <c r="J12115">
        <v>4646</v>
      </c>
      <c r="K12115">
        <v>2462.38</v>
      </c>
      <c r="L12115" s="1">
        <v>2183.62</v>
      </c>
      <c r="M12115" s="1" t="s">
        <v>25</v>
      </c>
      <c r="N12115" s="1" t="s">
        <v>196</v>
      </c>
    </row>
    <row r="12116" spans="1:14" x14ac:dyDescent="0.3">
      <c r="A12116" s="1" t="s">
        <v>47</v>
      </c>
      <c r="B12116">
        <v>1128299</v>
      </c>
      <c r="C12116" s="2">
        <v>44267</v>
      </c>
      <c r="D12116" s="1" t="s">
        <v>79</v>
      </c>
      <c r="E12116" s="1" t="s">
        <v>82</v>
      </c>
      <c r="F12116" s="1" t="s">
        <v>83</v>
      </c>
      <c r="G12116" s="1" t="s">
        <v>23</v>
      </c>
      <c r="H12116">
        <v>49</v>
      </c>
      <c r="I12116">
        <v>113</v>
      </c>
      <c r="J12116">
        <v>5537</v>
      </c>
      <c r="K12116">
        <v>2713.13</v>
      </c>
      <c r="L12116" s="1">
        <v>2823.87</v>
      </c>
      <c r="M12116" s="1" t="s">
        <v>25</v>
      </c>
      <c r="N12116" s="1" t="s">
        <v>197</v>
      </c>
    </row>
    <row r="12117" spans="1:14" x14ac:dyDescent="0.3">
      <c r="A12117" s="1" t="s">
        <v>47</v>
      </c>
      <c r="B12117">
        <v>1128299</v>
      </c>
      <c r="C12117" s="2">
        <v>44267</v>
      </c>
      <c r="D12117" s="1" t="s">
        <v>79</v>
      </c>
      <c r="E12117" s="1" t="s">
        <v>82</v>
      </c>
      <c r="F12117" s="1" t="s">
        <v>83</v>
      </c>
      <c r="G12117" s="1" t="s">
        <v>24</v>
      </c>
      <c r="H12117">
        <v>47</v>
      </c>
      <c r="I12117">
        <v>73</v>
      </c>
      <c r="J12117">
        <v>3431</v>
      </c>
      <c r="K12117">
        <v>1784.1200000000001</v>
      </c>
      <c r="L12117" s="1">
        <v>1646.8799999999999</v>
      </c>
      <c r="M12117" s="1" t="s">
        <v>25</v>
      </c>
      <c r="N12117" s="1" t="s">
        <v>197</v>
      </c>
    </row>
    <row r="12118" spans="1:14" x14ac:dyDescent="0.3">
      <c r="A12118" s="1" t="s">
        <v>47</v>
      </c>
      <c r="B12118">
        <v>1128299</v>
      </c>
      <c r="C12118" s="2">
        <v>44267</v>
      </c>
      <c r="D12118" s="1" t="s">
        <v>79</v>
      </c>
      <c r="E12118" s="1" t="s">
        <v>82</v>
      </c>
      <c r="F12118" s="1" t="s">
        <v>83</v>
      </c>
      <c r="G12118" s="1" t="s">
        <v>18</v>
      </c>
      <c r="H12118">
        <v>51</v>
      </c>
      <c r="I12118">
        <v>39</v>
      </c>
      <c r="J12118">
        <v>1989</v>
      </c>
      <c r="K12118">
        <v>934.82999999999993</v>
      </c>
      <c r="L12118" s="1">
        <v>1054.17</v>
      </c>
      <c r="M12118" s="1" t="s">
        <v>25</v>
      </c>
      <c r="N12118" s="1" t="s">
        <v>196</v>
      </c>
    </row>
    <row r="12119" spans="1:14" x14ac:dyDescent="0.3">
      <c r="A12119" s="1" t="s">
        <v>47</v>
      </c>
      <c r="B12119">
        <v>1128299</v>
      </c>
      <c r="C12119" s="2">
        <v>44267</v>
      </c>
      <c r="D12119" s="1" t="s">
        <v>79</v>
      </c>
      <c r="E12119" s="1" t="s">
        <v>82</v>
      </c>
      <c r="F12119" s="1" t="s">
        <v>83</v>
      </c>
      <c r="G12119" s="1" t="s">
        <v>20</v>
      </c>
      <c r="H12119">
        <v>48</v>
      </c>
      <c r="I12119">
        <v>95</v>
      </c>
      <c r="J12119">
        <v>4560</v>
      </c>
      <c r="K12119">
        <v>1641.6</v>
      </c>
      <c r="L12119" s="1">
        <v>2918.4</v>
      </c>
      <c r="M12119" s="1" t="s">
        <v>25</v>
      </c>
      <c r="N12119" s="1" t="s">
        <v>197</v>
      </c>
    </row>
    <row r="12120" spans="1:14" x14ac:dyDescent="0.3">
      <c r="A12120" s="1" t="s">
        <v>47</v>
      </c>
      <c r="B12120">
        <v>1128299</v>
      </c>
      <c r="C12120" s="2">
        <v>44299</v>
      </c>
      <c r="D12120" s="1" t="s">
        <v>79</v>
      </c>
      <c r="E12120" s="1" t="s">
        <v>82</v>
      </c>
      <c r="F12120" s="1" t="s">
        <v>83</v>
      </c>
      <c r="G12120" s="1" t="s">
        <v>21</v>
      </c>
      <c r="H12120">
        <v>45</v>
      </c>
      <c r="I12120">
        <v>142</v>
      </c>
      <c r="J12120">
        <v>6390</v>
      </c>
      <c r="K12120">
        <v>3258.9</v>
      </c>
      <c r="L12120" s="1">
        <v>3131.1</v>
      </c>
      <c r="M12120" s="1" t="s">
        <v>25</v>
      </c>
      <c r="N12120" s="1" t="s">
        <v>196</v>
      </c>
    </row>
    <row r="12121" spans="1:14" x14ac:dyDescent="0.3">
      <c r="A12121" s="1" t="s">
        <v>47</v>
      </c>
      <c r="B12121">
        <v>1128299</v>
      </c>
      <c r="C12121" s="2">
        <v>44299</v>
      </c>
      <c r="D12121" s="1" t="s">
        <v>79</v>
      </c>
      <c r="E12121" s="1" t="s">
        <v>82</v>
      </c>
      <c r="F12121" s="1" t="s">
        <v>83</v>
      </c>
      <c r="G12121" s="1" t="s">
        <v>22</v>
      </c>
      <c r="H12121">
        <v>51</v>
      </c>
      <c r="I12121">
        <v>88</v>
      </c>
      <c r="J12121">
        <v>4488</v>
      </c>
      <c r="K12121">
        <v>2244</v>
      </c>
      <c r="L12121" s="1">
        <v>2244</v>
      </c>
      <c r="M12121" s="1" t="s">
        <v>25</v>
      </c>
      <c r="N12121" s="1" t="s">
        <v>196</v>
      </c>
    </row>
    <row r="12122" spans="1:14" x14ac:dyDescent="0.3">
      <c r="A12122" s="1" t="s">
        <v>47</v>
      </c>
      <c r="B12122">
        <v>1128299</v>
      </c>
      <c r="C12122" s="2">
        <v>44299</v>
      </c>
      <c r="D12122" s="1" t="s">
        <v>79</v>
      </c>
      <c r="E12122" s="1" t="s">
        <v>82</v>
      </c>
      <c r="F12122" s="1" t="s">
        <v>83</v>
      </c>
      <c r="G12122" s="1" t="s">
        <v>23</v>
      </c>
      <c r="H12122">
        <v>50</v>
      </c>
      <c r="I12122">
        <v>94</v>
      </c>
      <c r="J12122">
        <v>4700</v>
      </c>
      <c r="K12122">
        <v>2350</v>
      </c>
      <c r="L12122" s="1">
        <v>2350</v>
      </c>
      <c r="M12122" s="1" t="s">
        <v>25</v>
      </c>
      <c r="N12122" s="1" t="s">
        <v>197</v>
      </c>
    </row>
    <row r="12123" spans="1:14" x14ac:dyDescent="0.3">
      <c r="A12123" s="1" t="s">
        <v>47</v>
      </c>
      <c r="B12123">
        <v>1128299</v>
      </c>
      <c r="C12123" s="2">
        <v>44299</v>
      </c>
      <c r="D12123" s="1" t="s">
        <v>79</v>
      </c>
      <c r="E12123" s="1" t="s">
        <v>82</v>
      </c>
      <c r="F12123" s="1" t="s">
        <v>83</v>
      </c>
      <c r="G12123" s="1" t="s">
        <v>24</v>
      </c>
      <c r="H12123">
        <v>48</v>
      </c>
      <c r="I12123">
        <v>69</v>
      </c>
      <c r="J12123">
        <v>3312</v>
      </c>
      <c r="K12123">
        <v>1821.6000000000001</v>
      </c>
      <c r="L12123" s="1">
        <v>1490.3999999999999</v>
      </c>
      <c r="M12123" s="1" t="s">
        <v>25</v>
      </c>
      <c r="N12123" s="1" t="s">
        <v>197</v>
      </c>
    </row>
    <row r="12124" spans="1:14" x14ac:dyDescent="0.3">
      <c r="A12124" s="1" t="s">
        <v>47</v>
      </c>
      <c r="B12124">
        <v>1128299</v>
      </c>
      <c r="C12124" s="2">
        <v>44299</v>
      </c>
      <c r="D12124" s="1" t="s">
        <v>79</v>
      </c>
      <c r="E12124" s="1" t="s">
        <v>82</v>
      </c>
      <c r="F12124" s="1" t="s">
        <v>83</v>
      </c>
      <c r="G12124" s="1" t="s">
        <v>18</v>
      </c>
      <c r="H12124">
        <v>52</v>
      </c>
      <c r="I12124">
        <v>53</v>
      </c>
      <c r="J12124">
        <v>2756</v>
      </c>
      <c r="K12124">
        <v>1322.8799999999999</v>
      </c>
      <c r="L12124" s="1">
        <v>1433.1200000000001</v>
      </c>
      <c r="M12124" s="1" t="s">
        <v>25</v>
      </c>
      <c r="N12124" s="1" t="s">
        <v>196</v>
      </c>
    </row>
    <row r="12125" spans="1:14" x14ac:dyDescent="0.3">
      <c r="A12125" s="1" t="s">
        <v>47</v>
      </c>
      <c r="B12125">
        <v>1128299</v>
      </c>
      <c r="C12125" s="2">
        <v>44330</v>
      </c>
      <c r="D12125" s="1" t="s">
        <v>79</v>
      </c>
      <c r="E12125" s="1" t="s">
        <v>82</v>
      </c>
      <c r="F12125" s="1" t="s">
        <v>83</v>
      </c>
      <c r="G12125" s="1" t="s">
        <v>21</v>
      </c>
      <c r="H12125">
        <v>47</v>
      </c>
      <c r="I12125">
        <v>160</v>
      </c>
      <c r="J12125">
        <v>7520</v>
      </c>
      <c r="K12125">
        <v>4060.8</v>
      </c>
      <c r="L12125" s="1">
        <v>3459.2</v>
      </c>
      <c r="M12125" s="1" t="s">
        <v>25</v>
      </c>
      <c r="N12125" s="1" t="s">
        <v>196</v>
      </c>
    </row>
    <row r="12126" spans="1:14" x14ac:dyDescent="0.3">
      <c r="A12126" s="1" t="s">
        <v>47</v>
      </c>
      <c r="B12126">
        <v>1128299</v>
      </c>
      <c r="C12126" s="2">
        <v>44330</v>
      </c>
      <c r="D12126" s="1" t="s">
        <v>79</v>
      </c>
      <c r="E12126" s="1" t="s">
        <v>82</v>
      </c>
      <c r="F12126" s="1" t="s">
        <v>83</v>
      </c>
      <c r="G12126" s="1" t="s">
        <v>22</v>
      </c>
      <c r="H12126">
        <v>52</v>
      </c>
      <c r="I12126">
        <v>108</v>
      </c>
      <c r="J12126">
        <v>5616</v>
      </c>
      <c r="K12126">
        <v>2920.32</v>
      </c>
      <c r="L12126" s="1">
        <v>2695.68</v>
      </c>
      <c r="M12126" s="1" t="s">
        <v>25</v>
      </c>
      <c r="N12126" s="1" t="s">
        <v>196</v>
      </c>
    </row>
    <row r="12127" spans="1:14" x14ac:dyDescent="0.3">
      <c r="A12127" s="1" t="s">
        <v>47</v>
      </c>
      <c r="B12127">
        <v>1128299</v>
      </c>
      <c r="C12127" s="2">
        <v>44330</v>
      </c>
      <c r="D12127" s="1" t="s">
        <v>79</v>
      </c>
      <c r="E12127" s="1" t="s">
        <v>82</v>
      </c>
      <c r="F12127" s="1" t="s">
        <v>83</v>
      </c>
      <c r="G12127" s="1" t="s">
        <v>23</v>
      </c>
      <c r="H12127">
        <v>52</v>
      </c>
      <c r="I12127">
        <v>123</v>
      </c>
      <c r="J12127">
        <v>6396</v>
      </c>
      <c r="K12127">
        <v>3198</v>
      </c>
      <c r="L12127" s="1">
        <v>3198</v>
      </c>
      <c r="M12127" s="1" t="s">
        <v>25</v>
      </c>
      <c r="N12127" s="1" t="s">
        <v>197</v>
      </c>
    </row>
    <row r="12128" spans="1:14" x14ac:dyDescent="0.3">
      <c r="A12128" s="1" t="s">
        <v>47</v>
      </c>
      <c r="B12128">
        <v>1128299</v>
      </c>
      <c r="C12128" s="2">
        <v>44330</v>
      </c>
      <c r="D12128" s="1" t="s">
        <v>79</v>
      </c>
      <c r="E12128" s="1" t="s">
        <v>82</v>
      </c>
      <c r="F12128" s="1" t="s">
        <v>83</v>
      </c>
      <c r="G12128" s="1" t="s">
        <v>24</v>
      </c>
      <c r="H12128">
        <v>47</v>
      </c>
      <c r="I12128">
        <v>91</v>
      </c>
      <c r="J12128">
        <v>4277</v>
      </c>
      <c r="K12128">
        <v>2309.58</v>
      </c>
      <c r="L12128" s="1">
        <v>1967.42</v>
      </c>
      <c r="M12128" s="1" t="s">
        <v>25</v>
      </c>
      <c r="N12128" s="1" t="s">
        <v>197</v>
      </c>
    </row>
    <row r="12129" spans="1:14" x14ac:dyDescent="0.3">
      <c r="A12129" s="1" t="s">
        <v>47</v>
      </c>
      <c r="B12129">
        <v>1128299</v>
      </c>
      <c r="C12129" s="2">
        <v>44330</v>
      </c>
      <c r="D12129" s="1" t="s">
        <v>79</v>
      </c>
      <c r="E12129" s="1" t="s">
        <v>82</v>
      </c>
      <c r="F12129" s="1" t="s">
        <v>83</v>
      </c>
      <c r="G12129" s="1" t="s">
        <v>18</v>
      </c>
      <c r="H12129">
        <v>50</v>
      </c>
      <c r="I12129">
        <v>56</v>
      </c>
      <c r="J12129">
        <v>2800</v>
      </c>
      <c r="K12129">
        <v>1344</v>
      </c>
      <c r="L12129" s="1">
        <v>1456</v>
      </c>
      <c r="M12129" s="1" t="s">
        <v>25</v>
      </c>
      <c r="N12129" s="1" t="s">
        <v>196</v>
      </c>
    </row>
    <row r="12130" spans="1:14" x14ac:dyDescent="0.3">
      <c r="A12130" s="1" t="s">
        <v>47</v>
      </c>
      <c r="B12130">
        <v>1128299</v>
      </c>
      <c r="C12130" s="2">
        <v>44360</v>
      </c>
      <c r="D12130" s="1" t="s">
        <v>79</v>
      </c>
      <c r="E12130" s="1" t="s">
        <v>82</v>
      </c>
      <c r="F12130" s="1" t="s">
        <v>83</v>
      </c>
      <c r="G12130" s="1" t="s">
        <v>21</v>
      </c>
      <c r="H12130">
        <v>46</v>
      </c>
      <c r="I12130">
        <v>176</v>
      </c>
      <c r="J12130">
        <v>8096</v>
      </c>
      <c r="K12130">
        <v>4290.88</v>
      </c>
      <c r="L12130" s="1">
        <v>3805.12</v>
      </c>
      <c r="M12130" s="1" t="s">
        <v>25</v>
      </c>
      <c r="N12130" s="1" t="s">
        <v>196</v>
      </c>
    </row>
    <row r="12131" spans="1:14" x14ac:dyDescent="0.3">
      <c r="A12131" s="1" t="s">
        <v>47</v>
      </c>
      <c r="B12131">
        <v>1128299</v>
      </c>
      <c r="C12131" s="2">
        <v>44360</v>
      </c>
      <c r="D12131" s="1" t="s">
        <v>79</v>
      </c>
      <c r="E12131" s="1" t="s">
        <v>82</v>
      </c>
      <c r="F12131" s="1" t="s">
        <v>83</v>
      </c>
      <c r="G12131" s="1" t="s">
        <v>22</v>
      </c>
      <c r="H12131">
        <v>54</v>
      </c>
      <c r="I12131">
        <v>147</v>
      </c>
      <c r="J12131">
        <v>7938</v>
      </c>
      <c r="K12131">
        <v>4048.38</v>
      </c>
      <c r="L12131" s="1">
        <v>3889.62</v>
      </c>
      <c r="M12131" s="1" t="s">
        <v>25</v>
      </c>
      <c r="N12131" s="1" t="s">
        <v>196</v>
      </c>
    </row>
    <row r="12132" spans="1:14" x14ac:dyDescent="0.3">
      <c r="A12132" s="1" t="s">
        <v>47</v>
      </c>
      <c r="B12132">
        <v>1128299</v>
      </c>
      <c r="C12132" s="2">
        <v>44360</v>
      </c>
      <c r="D12132" s="1" t="s">
        <v>79</v>
      </c>
      <c r="E12132" s="1" t="s">
        <v>82</v>
      </c>
      <c r="F12132" s="1" t="s">
        <v>83</v>
      </c>
      <c r="G12132" s="1" t="s">
        <v>23</v>
      </c>
      <c r="H12132">
        <v>52</v>
      </c>
      <c r="I12132">
        <v>142</v>
      </c>
      <c r="J12132">
        <v>7384</v>
      </c>
      <c r="K12132">
        <v>3544.3199999999997</v>
      </c>
      <c r="L12132" s="1">
        <v>3839.6800000000003</v>
      </c>
      <c r="M12132" s="1" t="s">
        <v>25</v>
      </c>
      <c r="N12132" s="1" t="s">
        <v>197</v>
      </c>
    </row>
    <row r="12133" spans="1:14" x14ac:dyDescent="0.3">
      <c r="A12133" s="1" t="s">
        <v>47</v>
      </c>
      <c r="B12133">
        <v>1128299</v>
      </c>
      <c r="C12133" s="2">
        <v>44360</v>
      </c>
      <c r="D12133" s="1" t="s">
        <v>79</v>
      </c>
      <c r="E12133" s="1" t="s">
        <v>82</v>
      </c>
      <c r="F12133" s="1" t="s">
        <v>83</v>
      </c>
      <c r="G12133" s="1" t="s">
        <v>24</v>
      </c>
      <c r="H12133">
        <v>49</v>
      </c>
      <c r="I12133">
        <v>120</v>
      </c>
      <c r="J12133">
        <v>5880</v>
      </c>
      <c r="K12133">
        <v>2998.8</v>
      </c>
      <c r="L12133" s="1">
        <v>2881.2</v>
      </c>
      <c r="M12133" s="1" t="s">
        <v>25</v>
      </c>
      <c r="N12133" s="1" t="s">
        <v>197</v>
      </c>
    </row>
    <row r="12134" spans="1:14" x14ac:dyDescent="0.3">
      <c r="A12134" s="1" t="s">
        <v>47</v>
      </c>
      <c r="B12134">
        <v>1128299</v>
      </c>
      <c r="C12134" s="2">
        <v>44360</v>
      </c>
      <c r="D12134" s="1" t="s">
        <v>79</v>
      </c>
      <c r="E12134" s="1" t="s">
        <v>82</v>
      </c>
      <c r="F12134" s="1" t="s">
        <v>83</v>
      </c>
      <c r="G12134" s="1" t="s">
        <v>18</v>
      </c>
      <c r="H12134">
        <v>51</v>
      </c>
      <c r="I12134">
        <v>72</v>
      </c>
      <c r="J12134">
        <v>3672</v>
      </c>
      <c r="K12134">
        <v>1762.56</v>
      </c>
      <c r="L12134" s="1">
        <v>1909.44</v>
      </c>
      <c r="M12134" s="1" t="s">
        <v>25</v>
      </c>
      <c r="N12134" s="1" t="s">
        <v>196</v>
      </c>
    </row>
    <row r="12135" spans="1:14" x14ac:dyDescent="0.3">
      <c r="A12135" s="1" t="s">
        <v>47</v>
      </c>
      <c r="B12135">
        <v>1128299</v>
      </c>
      <c r="C12135" s="2">
        <v>44360</v>
      </c>
      <c r="D12135" s="1" t="s">
        <v>79</v>
      </c>
      <c r="E12135" s="1" t="s">
        <v>82</v>
      </c>
      <c r="F12135" s="1" t="s">
        <v>83</v>
      </c>
      <c r="G12135" s="1" t="s">
        <v>20</v>
      </c>
      <c r="H12135">
        <v>67</v>
      </c>
      <c r="I12135">
        <v>150</v>
      </c>
      <c r="J12135">
        <v>10050</v>
      </c>
      <c r="K12135">
        <v>3517.5</v>
      </c>
      <c r="L12135" s="1">
        <v>6532.5</v>
      </c>
      <c r="M12135" s="1" t="s">
        <v>25</v>
      </c>
      <c r="N12135" s="1" t="s">
        <v>197</v>
      </c>
    </row>
    <row r="12136" spans="1:14" x14ac:dyDescent="0.3">
      <c r="A12136" s="1" t="s">
        <v>47</v>
      </c>
      <c r="B12136">
        <v>1128299</v>
      </c>
      <c r="C12136" s="2">
        <v>44389</v>
      </c>
      <c r="D12136" s="1" t="s">
        <v>79</v>
      </c>
      <c r="E12136" s="1" t="s">
        <v>82</v>
      </c>
      <c r="F12136" s="1" t="s">
        <v>83</v>
      </c>
      <c r="G12136" s="1" t="s">
        <v>21</v>
      </c>
      <c r="H12136">
        <v>47</v>
      </c>
      <c r="I12136">
        <v>196</v>
      </c>
      <c r="J12136">
        <v>9212</v>
      </c>
      <c r="K12136">
        <v>4606</v>
      </c>
      <c r="L12136" s="1">
        <v>4606</v>
      </c>
      <c r="M12136" s="1" t="s">
        <v>25</v>
      </c>
      <c r="N12136" s="1" t="s">
        <v>196</v>
      </c>
    </row>
    <row r="12137" spans="1:14" x14ac:dyDescent="0.3">
      <c r="A12137" s="1" t="s">
        <v>47</v>
      </c>
      <c r="B12137">
        <v>1128299</v>
      </c>
      <c r="C12137" s="2">
        <v>44389</v>
      </c>
      <c r="D12137" s="1" t="s">
        <v>79</v>
      </c>
      <c r="E12137" s="1" t="s">
        <v>82</v>
      </c>
      <c r="F12137" s="1" t="s">
        <v>83</v>
      </c>
      <c r="G12137" s="1" t="s">
        <v>22</v>
      </c>
      <c r="H12137">
        <v>51</v>
      </c>
      <c r="I12137">
        <v>173</v>
      </c>
      <c r="J12137">
        <v>8823</v>
      </c>
      <c r="K12137">
        <v>4499.7300000000005</v>
      </c>
      <c r="L12137" s="1">
        <v>4323.2699999999995</v>
      </c>
      <c r="M12137" s="1" t="s">
        <v>25</v>
      </c>
      <c r="N12137" s="1" t="s">
        <v>196</v>
      </c>
    </row>
    <row r="12138" spans="1:14" x14ac:dyDescent="0.3">
      <c r="A12138" s="1" t="s">
        <v>47</v>
      </c>
      <c r="B12138">
        <v>1128299</v>
      </c>
      <c r="C12138" s="2">
        <v>44389</v>
      </c>
      <c r="D12138" s="1" t="s">
        <v>79</v>
      </c>
      <c r="E12138" s="1" t="s">
        <v>82</v>
      </c>
      <c r="F12138" s="1" t="s">
        <v>83</v>
      </c>
      <c r="G12138" s="1" t="s">
        <v>23</v>
      </c>
      <c r="H12138">
        <v>50</v>
      </c>
      <c r="I12138">
        <v>137</v>
      </c>
      <c r="J12138">
        <v>6850</v>
      </c>
      <c r="K12138">
        <v>3425</v>
      </c>
      <c r="L12138" s="1">
        <v>3425</v>
      </c>
      <c r="M12138" s="1" t="s">
        <v>25</v>
      </c>
      <c r="N12138" s="1" t="s">
        <v>197</v>
      </c>
    </row>
    <row r="12139" spans="1:14" x14ac:dyDescent="0.3">
      <c r="A12139" s="1" t="s">
        <v>47</v>
      </c>
      <c r="B12139">
        <v>1128299</v>
      </c>
      <c r="C12139" s="2">
        <v>44389</v>
      </c>
      <c r="D12139" s="1" t="s">
        <v>79</v>
      </c>
      <c r="E12139" s="1" t="s">
        <v>82</v>
      </c>
      <c r="F12139" s="1" t="s">
        <v>83</v>
      </c>
      <c r="G12139" s="1" t="s">
        <v>24</v>
      </c>
      <c r="H12139">
        <v>46</v>
      </c>
      <c r="I12139">
        <v>128</v>
      </c>
      <c r="J12139">
        <v>5888</v>
      </c>
      <c r="K12139">
        <v>3002.88</v>
      </c>
      <c r="L12139" s="1">
        <v>2885.12</v>
      </c>
      <c r="M12139" s="1" t="s">
        <v>25</v>
      </c>
      <c r="N12139" s="1" t="s">
        <v>197</v>
      </c>
    </row>
    <row r="12140" spans="1:14" x14ac:dyDescent="0.3">
      <c r="A12140" s="1" t="s">
        <v>47</v>
      </c>
      <c r="B12140">
        <v>1128299</v>
      </c>
      <c r="C12140" s="2">
        <v>44389</v>
      </c>
      <c r="D12140" s="1" t="s">
        <v>79</v>
      </c>
      <c r="E12140" s="1" t="s">
        <v>82</v>
      </c>
      <c r="F12140" s="1" t="s">
        <v>83</v>
      </c>
      <c r="G12140" s="1" t="s">
        <v>18</v>
      </c>
      <c r="H12140">
        <v>54</v>
      </c>
      <c r="I12140">
        <v>138</v>
      </c>
      <c r="J12140">
        <v>7452</v>
      </c>
      <c r="K12140">
        <v>3576.96</v>
      </c>
      <c r="L12140" s="1">
        <v>3875.04</v>
      </c>
      <c r="M12140" s="1" t="s">
        <v>25</v>
      </c>
      <c r="N12140" s="1" t="s">
        <v>196</v>
      </c>
    </row>
    <row r="12141" spans="1:14" x14ac:dyDescent="0.3">
      <c r="A12141" s="1" t="s">
        <v>47</v>
      </c>
      <c r="B12141">
        <v>1128299</v>
      </c>
      <c r="C12141" s="2">
        <v>44389</v>
      </c>
      <c r="D12141" s="1" t="s">
        <v>79</v>
      </c>
      <c r="E12141" s="1" t="s">
        <v>82</v>
      </c>
      <c r="F12141" s="1" t="s">
        <v>83</v>
      </c>
      <c r="G12141" s="1" t="s">
        <v>20</v>
      </c>
      <c r="H12141">
        <v>67</v>
      </c>
      <c r="I12141">
        <v>143</v>
      </c>
      <c r="J12141">
        <v>9581</v>
      </c>
      <c r="K12141">
        <v>3640.78</v>
      </c>
      <c r="L12141" s="1">
        <v>5940.2199999999993</v>
      </c>
      <c r="M12141" s="1" t="s">
        <v>25</v>
      </c>
      <c r="N12141" s="1" t="s">
        <v>197</v>
      </c>
    </row>
    <row r="12142" spans="1:14" x14ac:dyDescent="0.3">
      <c r="A12142" s="1" t="s">
        <v>47</v>
      </c>
      <c r="B12142">
        <v>1128299</v>
      </c>
      <c r="C12142" s="2">
        <v>44421</v>
      </c>
      <c r="D12142" s="1" t="s">
        <v>79</v>
      </c>
      <c r="E12142" s="1" t="s">
        <v>82</v>
      </c>
      <c r="F12142" s="1" t="s">
        <v>83</v>
      </c>
      <c r="G12142" s="1" t="s">
        <v>21</v>
      </c>
      <c r="H12142">
        <v>53</v>
      </c>
      <c r="I12142">
        <v>182</v>
      </c>
      <c r="J12142">
        <v>9646</v>
      </c>
      <c r="K12142">
        <v>4919.46</v>
      </c>
      <c r="L12142" s="1">
        <v>4726.54</v>
      </c>
      <c r="M12142" s="1" t="s">
        <v>25</v>
      </c>
      <c r="N12142" s="1" t="s">
        <v>196</v>
      </c>
    </row>
    <row r="12143" spans="1:14" x14ac:dyDescent="0.3">
      <c r="A12143" s="1" t="s">
        <v>47</v>
      </c>
      <c r="B12143">
        <v>1128299</v>
      </c>
      <c r="C12143" s="2">
        <v>44421</v>
      </c>
      <c r="D12143" s="1" t="s">
        <v>79</v>
      </c>
      <c r="E12143" s="1" t="s">
        <v>82</v>
      </c>
      <c r="F12143" s="1" t="s">
        <v>83</v>
      </c>
      <c r="G12143" s="1" t="s">
        <v>22</v>
      </c>
      <c r="H12143">
        <v>58</v>
      </c>
      <c r="I12143">
        <v>175</v>
      </c>
      <c r="J12143">
        <v>10150</v>
      </c>
      <c r="K12143">
        <v>5278</v>
      </c>
      <c r="L12143" s="1">
        <v>4872</v>
      </c>
      <c r="M12143" s="1" t="s">
        <v>25</v>
      </c>
      <c r="N12143" s="1" t="s">
        <v>196</v>
      </c>
    </row>
    <row r="12144" spans="1:14" x14ac:dyDescent="0.3">
      <c r="A12144" s="1" t="s">
        <v>47</v>
      </c>
      <c r="B12144">
        <v>1128299</v>
      </c>
      <c r="C12144" s="2">
        <v>44421</v>
      </c>
      <c r="D12144" s="1" t="s">
        <v>79</v>
      </c>
      <c r="E12144" s="1" t="s">
        <v>82</v>
      </c>
      <c r="F12144" s="1" t="s">
        <v>83</v>
      </c>
      <c r="G12144" s="1" t="s">
        <v>23</v>
      </c>
      <c r="H12144">
        <v>54</v>
      </c>
      <c r="I12144">
        <v>150</v>
      </c>
      <c r="J12144">
        <v>8100</v>
      </c>
      <c r="K12144">
        <v>3725.9999999999995</v>
      </c>
      <c r="L12144" s="1">
        <v>4374</v>
      </c>
      <c r="M12144" s="1" t="s">
        <v>25</v>
      </c>
      <c r="N12144" s="1" t="s">
        <v>197</v>
      </c>
    </row>
    <row r="12145" spans="1:14" x14ac:dyDescent="0.3">
      <c r="A12145" s="1" t="s">
        <v>47</v>
      </c>
      <c r="B12145">
        <v>1128299</v>
      </c>
      <c r="C12145" s="2">
        <v>44421</v>
      </c>
      <c r="D12145" s="1" t="s">
        <v>79</v>
      </c>
      <c r="E12145" s="1" t="s">
        <v>82</v>
      </c>
      <c r="F12145" s="1" t="s">
        <v>83</v>
      </c>
      <c r="G12145" s="1" t="s">
        <v>24</v>
      </c>
      <c r="H12145">
        <v>53</v>
      </c>
      <c r="I12145">
        <v>113</v>
      </c>
      <c r="J12145">
        <v>5989</v>
      </c>
      <c r="K12145">
        <v>3114.28</v>
      </c>
      <c r="L12145" s="1">
        <v>2874.72</v>
      </c>
      <c r="M12145" s="1" t="s">
        <v>25</v>
      </c>
      <c r="N12145" s="1" t="s">
        <v>197</v>
      </c>
    </row>
    <row r="12146" spans="1:14" x14ac:dyDescent="0.3">
      <c r="A12146" s="1" t="s">
        <v>47</v>
      </c>
      <c r="B12146">
        <v>1128299</v>
      </c>
      <c r="C12146" s="2">
        <v>44421</v>
      </c>
      <c r="D12146" s="1" t="s">
        <v>79</v>
      </c>
      <c r="E12146" s="1" t="s">
        <v>82</v>
      </c>
      <c r="F12146" s="1" t="s">
        <v>83</v>
      </c>
      <c r="G12146" s="1" t="s">
        <v>18</v>
      </c>
      <c r="H12146">
        <v>60</v>
      </c>
      <c r="I12146">
        <v>126</v>
      </c>
      <c r="J12146">
        <v>7560</v>
      </c>
      <c r="K12146">
        <v>3628.7999999999997</v>
      </c>
      <c r="L12146" s="1">
        <v>3931.2000000000003</v>
      </c>
      <c r="M12146" s="1" t="s">
        <v>25</v>
      </c>
      <c r="N12146" s="1" t="s">
        <v>196</v>
      </c>
    </row>
    <row r="12147" spans="1:14" x14ac:dyDescent="0.3">
      <c r="A12147" s="1" t="s">
        <v>47</v>
      </c>
      <c r="B12147">
        <v>1128299</v>
      </c>
      <c r="C12147" s="2">
        <v>44421</v>
      </c>
      <c r="D12147" s="1" t="s">
        <v>79</v>
      </c>
      <c r="E12147" s="1" t="s">
        <v>82</v>
      </c>
      <c r="F12147" s="1" t="s">
        <v>83</v>
      </c>
      <c r="G12147" s="1" t="s">
        <v>20</v>
      </c>
      <c r="H12147">
        <v>68</v>
      </c>
      <c r="I12147">
        <v>119</v>
      </c>
      <c r="J12147">
        <v>8092</v>
      </c>
      <c r="K12147">
        <v>2832.2</v>
      </c>
      <c r="L12147" s="1">
        <v>5259.8</v>
      </c>
      <c r="M12147" s="1" t="s">
        <v>25</v>
      </c>
      <c r="N12147" s="1" t="s">
        <v>197</v>
      </c>
    </row>
    <row r="12148" spans="1:14" x14ac:dyDescent="0.3">
      <c r="A12148" s="1" t="s">
        <v>47</v>
      </c>
      <c r="B12148">
        <v>1128299</v>
      </c>
      <c r="C12148" s="2">
        <v>44453</v>
      </c>
      <c r="D12148" s="1" t="s">
        <v>79</v>
      </c>
      <c r="E12148" s="1" t="s">
        <v>82</v>
      </c>
      <c r="F12148" s="1" t="s">
        <v>83</v>
      </c>
      <c r="G12148" s="1" t="s">
        <v>21</v>
      </c>
      <c r="H12148">
        <v>43</v>
      </c>
      <c r="I12148">
        <v>180</v>
      </c>
      <c r="J12148">
        <v>7740</v>
      </c>
      <c r="K12148">
        <v>4179.6000000000004</v>
      </c>
      <c r="L12148" s="1">
        <v>3560.3999999999996</v>
      </c>
      <c r="M12148" s="1" t="s">
        <v>25</v>
      </c>
      <c r="N12148" s="1" t="s">
        <v>196</v>
      </c>
    </row>
    <row r="12149" spans="1:14" x14ac:dyDescent="0.3">
      <c r="A12149" s="1" t="s">
        <v>47</v>
      </c>
      <c r="B12149">
        <v>1128299</v>
      </c>
      <c r="C12149" s="2">
        <v>44453</v>
      </c>
      <c r="D12149" s="1" t="s">
        <v>79</v>
      </c>
      <c r="E12149" s="1" t="s">
        <v>82</v>
      </c>
      <c r="F12149" s="1" t="s">
        <v>83</v>
      </c>
      <c r="G12149" s="1" t="s">
        <v>22</v>
      </c>
      <c r="H12149">
        <v>47</v>
      </c>
      <c r="I12149">
        <v>156</v>
      </c>
      <c r="J12149">
        <v>7332</v>
      </c>
      <c r="K12149">
        <v>4032.6000000000004</v>
      </c>
      <c r="L12149" s="1">
        <v>3299.3999999999996</v>
      </c>
      <c r="M12149" s="1" t="s">
        <v>25</v>
      </c>
      <c r="N12149" s="1" t="s">
        <v>196</v>
      </c>
    </row>
    <row r="12150" spans="1:14" x14ac:dyDescent="0.3">
      <c r="A12150" s="1" t="s">
        <v>47</v>
      </c>
      <c r="B12150">
        <v>1128299</v>
      </c>
      <c r="C12150" s="2">
        <v>44453</v>
      </c>
      <c r="D12150" s="1" t="s">
        <v>79</v>
      </c>
      <c r="E12150" s="1" t="s">
        <v>82</v>
      </c>
      <c r="F12150" s="1" t="s">
        <v>83</v>
      </c>
      <c r="G12150" s="1" t="s">
        <v>23</v>
      </c>
      <c r="H12150">
        <v>42</v>
      </c>
      <c r="I12150">
        <v>135</v>
      </c>
      <c r="J12150">
        <v>5670</v>
      </c>
      <c r="K12150">
        <v>2664.8999999999996</v>
      </c>
      <c r="L12150" s="1">
        <v>3005.1000000000004</v>
      </c>
      <c r="M12150" s="1" t="s">
        <v>25</v>
      </c>
      <c r="N12150" s="1" t="s">
        <v>197</v>
      </c>
    </row>
    <row r="12151" spans="1:14" x14ac:dyDescent="0.3">
      <c r="A12151" s="1" t="s">
        <v>47</v>
      </c>
      <c r="B12151">
        <v>1128299</v>
      </c>
      <c r="C12151" s="2">
        <v>44453</v>
      </c>
      <c r="D12151" s="1" t="s">
        <v>79</v>
      </c>
      <c r="E12151" s="1" t="s">
        <v>82</v>
      </c>
      <c r="F12151" s="1" t="s">
        <v>83</v>
      </c>
      <c r="G12151" s="1" t="s">
        <v>24</v>
      </c>
      <c r="H12151">
        <v>43</v>
      </c>
      <c r="I12151">
        <v>120</v>
      </c>
      <c r="J12151">
        <v>5160</v>
      </c>
      <c r="K12151">
        <v>2786.4</v>
      </c>
      <c r="L12151" s="1">
        <v>2373.6</v>
      </c>
      <c r="M12151" s="1" t="s">
        <v>25</v>
      </c>
      <c r="N12151" s="1" t="s">
        <v>197</v>
      </c>
    </row>
    <row r="12152" spans="1:14" x14ac:dyDescent="0.3">
      <c r="A12152" s="1" t="s">
        <v>47</v>
      </c>
      <c r="B12152">
        <v>1128299</v>
      </c>
      <c r="C12152" s="2">
        <v>44453</v>
      </c>
      <c r="D12152" s="1" t="s">
        <v>79</v>
      </c>
      <c r="E12152" s="1" t="s">
        <v>82</v>
      </c>
      <c r="F12152" s="1" t="s">
        <v>83</v>
      </c>
      <c r="G12152" s="1" t="s">
        <v>18</v>
      </c>
      <c r="H12152">
        <v>54</v>
      </c>
      <c r="I12152">
        <v>100</v>
      </c>
      <c r="J12152">
        <v>5400</v>
      </c>
      <c r="K12152">
        <v>2592</v>
      </c>
      <c r="L12152" s="1">
        <v>2808</v>
      </c>
      <c r="M12152" s="1" t="s">
        <v>25</v>
      </c>
      <c r="N12152" s="1" t="s">
        <v>196</v>
      </c>
    </row>
    <row r="12153" spans="1:14" x14ac:dyDescent="0.3">
      <c r="A12153" s="1" t="s">
        <v>47</v>
      </c>
      <c r="B12153">
        <v>1128299</v>
      </c>
      <c r="C12153" s="2">
        <v>44482</v>
      </c>
      <c r="D12153" s="1" t="s">
        <v>79</v>
      </c>
      <c r="E12153" s="1" t="s">
        <v>82</v>
      </c>
      <c r="F12153" s="1" t="s">
        <v>83</v>
      </c>
      <c r="G12153" s="1" t="s">
        <v>21</v>
      </c>
      <c r="H12153">
        <v>42</v>
      </c>
      <c r="I12153">
        <v>131</v>
      </c>
      <c r="J12153">
        <v>5502</v>
      </c>
      <c r="K12153">
        <v>2806.02</v>
      </c>
      <c r="L12153" s="1">
        <v>2695.98</v>
      </c>
      <c r="M12153" s="1" t="s">
        <v>25</v>
      </c>
      <c r="N12153" s="1" t="s">
        <v>196</v>
      </c>
    </row>
    <row r="12154" spans="1:14" x14ac:dyDescent="0.3">
      <c r="A12154" s="1" t="s">
        <v>47</v>
      </c>
      <c r="B12154">
        <v>1128299</v>
      </c>
      <c r="C12154" s="2">
        <v>44482</v>
      </c>
      <c r="D12154" s="1" t="s">
        <v>79</v>
      </c>
      <c r="E12154" s="1" t="s">
        <v>82</v>
      </c>
      <c r="F12154" s="1" t="s">
        <v>83</v>
      </c>
      <c r="G12154" s="1" t="s">
        <v>22</v>
      </c>
      <c r="H12154">
        <v>47</v>
      </c>
      <c r="I12154">
        <v>142</v>
      </c>
      <c r="J12154">
        <v>6674</v>
      </c>
      <c r="K12154">
        <v>3470.48</v>
      </c>
      <c r="L12154" s="1">
        <v>3203.52</v>
      </c>
      <c r="M12154" s="1" t="s">
        <v>25</v>
      </c>
      <c r="N12154" s="1" t="s">
        <v>196</v>
      </c>
    </row>
    <row r="12155" spans="1:14" x14ac:dyDescent="0.3">
      <c r="A12155" s="1" t="s">
        <v>47</v>
      </c>
      <c r="B12155">
        <v>1128299</v>
      </c>
      <c r="C12155" s="2">
        <v>44482</v>
      </c>
      <c r="D12155" s="1" t="s">
        <v>79</v>
      </c>
      <c r="E12155" s="1" t="s">
        <v>82</v>
      </c>
      <c r="F12155" s="1" t="s">
        <v>83</v>
      </c>
      <c r="G12155" s="1" t="s">
        <v>23</v>
      </c>
      <c r="H12155">
        <v>42</v>
      </c>
      <c r="I12155">
        <v>105</v>
      </c>
      <c r="J12155">
        <v>4410</v>
      </c>
      <c r="K12155">
        <v>2072.6999999999998</v>
      </c>
      <c r="L12155" s="1">
        <v>2337.3000000000002</v>
      </c>
      <c r="M12155" s="1" t="s">
        <v>25</v>
      </c>
      <c r="N12155" s="1" t="s">
        <v>197</v>
      </c>
    </row>
    <row r="12156" spans="1:14" x14ac:dyDescent="0.3">
      <c r="A12156" s="1" t="s">
        <v>47</v>
      </c>
      <c r="B12156">
        <v>1128299</v>
      </c>
      <c r="C12156" s="2">
        <v>44482</v>
      </c>
      <c r="D12156" s="1" t="s">
        <v>79</v>
      </c>
      <c r="E12156" s="1" t="s">
        <v>82</v>
      </c>
      <c r="F12156" s="1" t="s">
        <v>83</v>
      </c>
      <c r="G12156" s="1" t="s">
        <v>24</v>
      </c>
      <c r="H12156">
        <v>44</v>
      </c>
      <c r="I12156">
        <v>88</v>
      </c>
      <c r="J12156">
        <v>3872</v>
      </c>
      <c r="K12156">
        <v>1936</v>
      </c>
      <c r="L12156" s="1">
        <v>1936</v>
      </c>
      <c r="M12156" s="1" t="s">
        <v>25</v>
      </c>
      <c r="N12156" s="1" t="s">
        <v>197</v>
      </c>
    </row>
    <row r="12157" spans="1:14" x14ac:dyDescent="0.3">
      <c r="A12157" s="1" t="s">
        <v>47</v>
      </c>
      <c r="B12157">
        <v>1128299</v>
      </c>
      <c r="C12157" s="2">
        <v>44482</v>
      </c>
      <c r="D12157" s="1" t="s">
        <v>79</v>
      </c>
      <c r="E12157" s="1" t="s">
        <v>82</v>
      </c>
      <c r="F12157" s="1" t="s">
        <v>83</v>
      </c>
      <c r="G12157" s="1" t="s">
        <v>18</v>
      </c>
      <c r="H12157">
        <v>50</v>
      </c>
      <c r="I12157">
        <v>90</v>
      </c>
      <c r="J12157">
        <v>4500</v>
      </c>
      <c r="K12157">
        <v>2070</v>
      </c>
      <c r="L12157" s="1">
        <v>2430</v>
      </c>
      <c r="M12157" s="1" t="s">
        <v>25</v>
      </c>
      <c r="N12157" s="1" t="s">
        <v>196</v>
      </c>
    </row>
    <row r="12158" spans="1:14" x14ac:dyDescent="0.3">
      <c r="A12158" s="1" t="s">
        <v>47</v>
      </c>
      <c r="B12158">
        <v>1128299</v>
      </c>
      <c r="C12158" s="2">
        <v>44482</v>
      </c>
      <c r="D12158" s="1" t="s">
        <v>79</v>
      </c>
      <c r="E12158" s="1" t="s">
        <v>82</v>
      </c>
      <c r="F12158" s="1" t="s">
        <v>83</v>
      </c>
      <c r="G12158" s="1" t="s">
        <v>20</v>
      </c>
      <c r="H12158">
        <v>64</v>
      </c>
      <c r="I12158">
        <v>102</v>
      </c>
      <c r="J12158">
        <v>6528</v>
      </c>
      <c r="K12158">
        <v>2545.92</v>
      </c>
      <c r="L12158" s="1">
        <v>3982.08</v>
      </c>
      <c r="M12158" s="1" t="s">
        <v>25</v>
      </c>
      <c r="N12158" s="1" t="s">
        <v>197</v>
      </c>
    </row>
    <row r="12159" spans="1:14" x14ac:dyDescent="0.3">
      <c r="A12159" s="1" t="s">
        <v>47</v>
      </c>
      <c r="B12159">
        <v>1128299</v>
      </c>
      <c r="C12159" s="2">
        <v>44513</v>
      </c>
      <c r="D12159" s="1" t="s">
        <v>79</v>
      </c>
      <c r="E12159" s="1" t="s">
        <v>82</v>
      </c>
      <c r="F12159" s="1" t="s">
        <v>83</v>
      </c>
      <c r="G12159" s="1" t="s">
        <v>21</v>
      </c>
      <c r="H12159">
        <v>51</v>
      </c>
      <c r="I12159">
        <v>137</v>
      </c>
      <c r="J12159">
        <v>6987</v>
      </c>
      <c r="K12159">
        <v>3563.37</v>
      </c>
      <c r="L12159" s="1">
        <v>3423.63</v>
      </c>
      <c r="M12159" s="1" t="s">
        <v>25</v>
      </c>
      <c r="N12159" s="1" t="s">
        <v>196</v>
      </c>
    </row>
    <row r="12160" spans="1:14" x14ac:dyDescent="0.3">
      <c r="A12160" s="1" t="s">
        <v>47</v>
      </c>
      <c r="B12160">
        <v>1128299</v>
      </c>
      <c r="C12160" s="2">
        <v>44513</v>
      </c>
      <c r="D12160" s="1" t="s">
        <v>79</v>
      </c>
      <c r="E12160" s="1" t="s">
        <v>82</v>
      </c>
      <c r="F12160" s="1" t="s">
        <v>83</v>
      </c>
      <c r="G12160" s="1" t="s">
        <v>22</v>
      </c>
      <c r="H12160">
        <v>58</v>
      </c>
      <c r="I12160">
        <v>173</v>
      </c>
      <c r="J12160">
        <v>10034</v>
      </c>
      <c r="K12160">
        <v>5418.3600000000006</v>
      </c>
      <c r="L12160" s="1">
        <v>4615.6399999999994</v>
      </c>
      <c r="M12160" s="1" t="s">
        <v>25</v>
      </c>
      <c r="N12160" s="1" t="s">
        <v>196</v>
      </c>
    </row>
    <row r="12161" spans="1:14" x14ac:dyDescent="0.3">
      <c r="A12161" s="1" t="s">
        <v>47</v>
      </c>
      <c r="B12161">
        <v>1128299</v>
      </c>
      <c r="C12161" s="2">
        <v>44513</v>
      </c>
      <c r="D12161" s="1" t="s">
        <v>79</v>
      </c>
      <c r="E12161" s="1" t="s">
        <v>82</v>
      </c>
      <c r="F12161" s="1" t="s">
        <v>83</v>
      </c>
      <c r="G12161" s="1" t="s">
        <v>23</v>
      </c>
      <c r="H12161">
        <v>54</v>
      </c>
      <c r="I12161">
        <v>115</v>
      </c>
      <c r="J12161">
        <v>6210</v>
      </c>
      <c r="K12161">
        <v>2918.7</v>
      </c>
      <c r="L12161" s="1">
        <v>3291.3</v>
      </c>
      <c r="M12161" s="1" t="s">
        <v>25</v>
      </c>
      <c r="N12161" s="1" t="s">
        <v>197</v>
      </c>
    </row>
    <row r="12162" spans="1:14" x14ac:dyDescent="0.3">
      <c r="A12162" s="1" t="s">
        <v>47</v>
      </c>
      <c r="B12162">
        <v>1128299</v>
      </c>
      <c r="C12162" s="2">
        <v>44513</v>
      </c>
      <c r="D12162" s="1" t="s">
        <v>79</v>
      </c>
      <c r="E12162" s="1" t="s">
        <v>82</v>
      </c>
      <c r="F12162" s="1" t="s">
        <v>83</v>
      </c>
      <c r="G12162" s="1" t="s">
        <v>24</v>
      </c>
      <c r="H12162">
        <v>51</v>
      </c>
      <c r="I12162">
        <v>116</v>
      </c>
      <c r="J12162">
        <v>5916</v>
      </c>
      <c r="K12162">
        <v>3076.32</v>
      </c>
      <c r="L12162" s="1">
        <v>2839.68</v>
      </c>
      <c r="M12162" s="1" t="s">
        <v>25</v>
      </c>
      <c r="N12162" s="1" t="s">
        <v>197</v>
      </c>
    </row>
    <row r="12163" spans="1:14" x14ac:dyDescent="0.3">
      <c r="A12163" s="1" t="s">
        <v>47</v>
      </c>
      <c r="B12163">
        <v>1128299</v>
      </c>
      <c r="C12163" s="2">
        <v>44513</v>
      </c>
      <c r="D12163" s="1" t="s">
        <v>79</v>
      </c>
      <c r="E12163" s="1" t="s">
        <v>82</v>
      </c>
      <c r="F12163" s="1" t="s">
        <v>83</v>
      </c>
      <c r="G12163" s="1" t="s">
        <v>18</v>
      </c>
      <c r="H12163">
        <v>60</v>
      </c>
      <c r="I12163">
        <v>102</v>
      </c>
      <c r="J12163">
        <v>6120</v>
      </c>
      <c r="K12163">
        <v>2876.3999999999996</v>
      </c>
      <c r="L12163" s="1">
        <v>3243.6000000000004</v>
      </c>
      <c r="M12163" s="1" t="s">
        <v>25</v>
      </c>
      <c r="N12163" s="1" t="s">
        <v>196</v>
      </c>
    </row>
    <row r="12164" spans="1:14" x14ac:dyDescent="0.3">
      <c r="A12164" s="1" t="s">
        <v>47</v>
      </c>
      <c r="B12164">
        <v>1128299</v>
      </c>
      <c r="C12164" s="2">
        <v>44513</v>
      </c>
      <c r="D12164" s="1" t="s">
        <v>79</v>
      </c>
      <c r="E12164" s="1" t="s">
        <v>82</v>
      </c>
      <c r="F12164" s="1" t="s">
        <v>83</v>
      </c>
      <c r="G12164" s="1" t="s">
        <v>20</v>
      </c>
      <c r="H12164">
        <v>65</v>
      </c>
      <c r="I12164">
        <v>124</v>
      </c>
      <c r="J12164">
        <v>8060</v>
      </c>
      <c r="K12164">
        <v>2821</v>
      </c>
      <c r="L12164" s="1">
        <v>5239</v>
      </c>
      <c r="M12164" s="1" t="s">
        <v>25</v>
      </c>
      <c r="N12164" s="1" t="s">
        <v>197</v>
      </c>
    </row>
    <row r="12165" spans="1:14" x14ac:dyDescent="0.3">
      <c r="A12165" s="1" t="s">
        <v>47</v>
      </c>
      <c r="B12165">
        <v>1128299</v>
      </c>
      <c r="C12165" s="2">
        <v>44542</v>
      </c>
      <c r="D12165" s="1" t="s">
        <v>79</v>
      </c>
      <c r="E12165" s="1" t="s">
        <v>82</v>
      </c>
      <c r="F12165" s="1" t="s">
        <v>83</v>
      </c>
      <c r="G12165" s="1" t="s">
        <v>21</v>
      </c>
      <c r="H12165">
        <v>50</v>
      </c>
      <c r="I12165">
        <v>203</v>
      </c>
      <c r="J12165">
        <v>10150</v>
      </c>
      <c r="K12165">
        <v>5582.5</v>
      </c>
      <c r="L12165" s="1">
        <v>4567.5</v>
      </c>
      <c r="M12165" s="1" t="s">
        <v>25</v>
      </c>
      <c r="N12165" s="1" t="s">
        <v>196</v>
      </c>
    </row>
    <row r="12166" spans="1:14" x14ac:dyDescent="0.3">
      <c r="A12166" s="1" t="s">
        <v>47</v>
      </c>
      <c r="B12166">
        <v>1128299</v>
      </c>
      <c r="C12166" s="2">
        <v>44542</v>
      </c>
      <c r="D12166" s="1" t="s">
        <v>79</v>
      </c>
      <c r="E12166" s="1" t="s">
        <v>82</v>
      </c>
      <c r="F12166" s="1" t="s">
        <v>83</v>
      </c>
      <c r="G12166" s="1" t="s">
        <v>22</v>
      </c>
      <c r="H12166">
        <v>58</v>
      </c>
      <c r="I12166">
        <v>189</v>
      </c>
      <c r="J12166">
        <v>10962</v>
      </c>
      <c r="K12166">
        <v>5809.8600000000006</v>
      </c>
      <c r="L12166" s="1">
        <v>5152.1399999999994</v>
      </c>
      <c r="M12166" s="1" t="s">
        <v>25</v>
      </c>
      <c r="N12166" s="1" t="s">
        <v>196</v>
      </c>
    </row>
    <row r="12167" spans="1:14" x14ac:dyDescent="0.3">
      <c r="A12167" s="1" t="s">
        <v>47</v>
      </c>
      <c r="B12167">
        <v>1128299</v>
      </c>
      <c r="C12167" s="2">
        <v>44605</v>
      </c>
      <c r="D12167" s="1" t="s">
        <v>79</v>
      </c>
      <c r="E12167" s="1" t="s">
        <v>82</v>
      </c>
      <c r="F12167" s="1" t="s">
        <v>83</v>
      </c>
      <c r="G12167" s="1" t="s">
        <v>18</v>
      </c>
      <c r="H12167">
        <v>45.000000000000014</v>
      </c>
      <c r="I12167">
        <v>175</v>
      </c>
      <c r="J12167">
        <v>78750.000000000029</v>
      </c>
      <c r="K12167">
        <v>27562.500000000007</v>
      </c>
      <c r="L12167" s="1">
        <v>51187.500000000022</v>
      </c>
      <c r="M12167" s="1" t="s">
        <v>25</v>
      </c>
      <c r="N12167" s="1" t="s">
        <v>196</v>
      </c>
    </row>
    <row r="12168" spans="1:14" x14ac:dyDescent="0.3">
      <c r="A12168" s="1" t="s">
        <v>47</v>
      </c>
      <c r="B12168">
        <v>1128299</v>
      </c>
      <c r="C12168" s="2">
        <v>44605</v>
      </c>
      <c r="D12168" s="1" t="s">
        <v>79</v>
      </c>
      <c r="E12168" s="1" t="s">
        <v>82</v>
      </c>
      <c r="F12168" s="1" t="s">
        <v>83</v>
      </c>
      <c r="G12168" s="1" t="s">
        <v>20</v>
      </c>
      <c r="H12168">
        <v>40</v>
      </c>
      <c r="I12168">
        <v>375</v>
      </c>
      <c r="J12168">
        <v>150000</v>
      </c>
      <c r="K12168">
        <v>37500</v>
      </c>
      <c r="L12168" s="1">
        <v>112500</v>
      </c>
      <c r="M12168" s="1" t="s">
        <v>25</v>
      </c>
      <c r="N12168" s="1" t="s">
        <v>197</v>
      </c>
    </row>
    <row r="12169" spans="1:14" x14ac:dyDescent="0.3">
      <c r="A12169" s="1" t="s">
        <v>47</v>
      </c>
      <c r="B12169">
        <v>1128299</v>
      </c>
      <c r="C12169" s="2">
        <v>44632</v>
      </c>
      <c r="D12169" s="1" t="s">
        <v>79</v>
      </c>
      <c r="E12169" s="1" t="s">
        <v>82</v>
      </c>
      <c r="F12169" s="1" t="s">
        <v>83</v>
      </c>
      <c r="G12169" s="1" t="s">
        <v>23</v>
      </c>
      <c r="H12169">
        <v>50</v>
      </c>
      <c r="I12169">
        <v>375</v>
      </c>
      <c r="J12169">
        <v>187500</v>
      </c>
      <c r="K12169">
        <v>65625</v>
      </c>
      <c r="L12169" s="1">
        <v>121875</v>
      </c>
      <c r="M12169" s="1" t="s">
        <v>25</v>
      </c>
      <c r="N12169" s="1" t="s">
        <v>197</v>
      </c>
    </row>
    <row r="12170" spans="1:14" x14ac:dyDescent="0.3">
      <c r="A12170" s="1" t="s">
        <v>47</v>
      </c>
      <c r="B12170">
        <v>1128299</v>
      </c>
      <c r="C12170" s="2">
        <v>44632</v>
      </c>
      <c r="D12170" s="1" t="s">
        <v>79</v>
      </c>
      <c r="E12170" s="1" t="s">
        <v>82</v>
      </c>
      <c r="F12170" s="1" t="s">
        <v>83</v>
      </c>
      <c r="G12170" s="1" t="s">
        <v>18</v>
      </c>
      <c r="H12170">
        <v>55.000000000000007</v>
      </c>
      <c r="I12170">
        <v>150</v>
      </c>
      <c r="J12170">
        <v>82500.000000000015</v>
      </c>
      <c r="K12170">
        <v>28875.000000000004</v>
      </c>
      <c r="L12170" s="1">
        <v>53625.000000000015</v>
      </c>
      <c r="M12170" s="1" t="s">
        <v>25</v>
      </c>
      <c r="N12170" s="1" t="s">
        <v>196</v>
      </c>
    </row>
    <row r="12171" spans="1:14" x14ac:dyDescent="0.3">
      <c r="A12171" s="1" t="s">
        <v>47</v>
      </c>
      <c r="B12171">
        <v>1128299</v>
      </c>
      <c r="C12171" s="2">
        <v>44632</v>
      </c>
      <c r="D12171" s="1" t="s">
        <v>79</v>
      </c>
      <c r="E12171" s="1" t="s">
        <v>82</v>
      </c>
      <c r="F12171" s="1" t="s">
        <v>83</v>
      </c>
      <c r="G12171" s="1" t="s">
        <v>20</v>
      </c>
      <c r="H12171">
        <v>50</v>
      </c>
      <c r="I12171">
        <v>350</v>
      </c>
      <c r="J12171">
        <v>175000</v>
      </c>
      <c r="K12171">
        <v>43750</v>
      </c>
      <c r="L12171" s="1">
        <v>131250</v>
      </c>
      <c r="M12171" s="1" t="s">
        <v>25</v>
      </c>
      <c r="N12171" s="1" t="s">
        <v>197</v>
      </c>
    </row>
    <row r="12172" spans="1:14" x14ac:dyDescent="0.3">
      <c r="A12172" s="1" t="s">
        <v>47</v>
      </c>
      <c r="B12172">
        <v>1128299</v>
      </c>
      <c r="C12172" s="2">
        <v>44664</v>
      </c>
      <c r="D12172" s="1" t="s">
        <v>79</v>
      </c>
      <c r="E12172" s="1" t="s">
        <v>82</v>
      </c>
      <c r="F12172" s="1" t="s">
        <v>83</v>
      </c>
      <c r="G12172" s="1" t="s">
        <v>23</v>
      </c>
      <c r="H12172">
        <v>55.000000000000007</v>
      </c>
      <c r="I12172">
        <v>375</v>
      </c>
      <c r="J12172">
        <v>206250.00000000003</v>
      </c>
      <c r="K12172">
        <v>72187.5</v>
      </c>
      <c r="L12172" s="1">
        <v>134062.50000000003</v>
      </c>
      <c r="M12172" s="1" t="s">
        <v>25</v>
      </c>
      <c r="N12172" s="1" t="s">
        <v>197</v>
      </c>
    </row>
    <row r="12173" spans="1:14" x14ac:dyDescent="0.3">
      <c r="A12173" s="1" t="s">
        <v>47</v>
      </c>
      <c r="B12173">
        <v>1128299</v>
      </c>
      <c r="C12173" s="2">
        <v>44664</v>
      </c>
      <c r="D12173" s="1" t="s">
        <v>79</v>
      </c>
      <c r="E12173" s="1" t="s">
        <v>82</v>
      </c>
      <c r="F12173" s="1" t="s">
        <v>83</v>
      </c>
      <c r="G12173" s="1" t="s">
        <v>18</v>
      </c>
      <c r="H12173">
        <v>55.000000000000007</v>
      </c>
      <c r="I12173">
        <v>175</v>
      </c>
      <c r="J12173">
        <v>96250.000000000015</v>
      </c>
      <c r="K12173">
        <v>33687.5</v>
      </c>
      <c r="L12173" s="1">
        <v>62562.500000000015</v>
      </c>
      <c r="M12173" s="1" t="s">
        <v>25</v>
      </c>
      <c r="N12173" s="1" t="s">
        <v>196</v>
      </c>
    </row>
    <row r="12174" spans="1:14" x14ac:dyDescent="0.3">
      <c r="A12174" s="1" t="s">
        <v>47</v>
      </c>
      <c r="B12174">
        <v>1128299</v>
      </c>
      <c r="C12174" s="2">
        <v>44664</v>
      </c>
      <c r="D12174" s="1" t="s">
        <v>79</v>
      </c>
      <c r="E12174" s="1" t="s">
        <v>82</v>
      </c>
      <c r="F12174" s="1" t="s">
        <v>83</v>
      </c>
      <c r="G12174" s="1" t="s">
        <v>20</v>
      </c>
      <c r="H12174">
        <v>70</v>
      </c>
      <c r="I12174">
        <v>350</v>
      </c>
      <c r="J12174">
        <v>245000</v>
      </c>
      <c r="K12174">
        <v>61250</v>
      </c>
      <c r="L12174" s="1">
        <v>183750</v>
      </c>
      <c r="M12174" s="1" t="s">
        <v>25</v>
      </c>
      <c r="N12174" s="1" t="s">
        <v>197</v>
      </c>
    </row>
    <row r="12175" spans="1:14" x14ac:dyDescent="0.3">
      <c r="A12175" s="1" t="s">
        <v>47</v>
      </c>
      <c r="B12175">
        <v>1128299</v>
      </c>
      <c r="C12175" s="2">
        <v>44695</v>
      </c>
      <c r="D12175" s="1" t="s">
        <v>79</v>
      </c>
      <c r="E12175" s="1" t="s">
        <v>82</v>
      </c>
      <c r="F12175" s="1" t="s">
        <v>83</v>
      </c>
      <c r="G12175" s="1" t="s">
        <v>23</v>
      </c>
      <c r="H12175">
        <v>55.000000000000007</v>
      </c>
      <c r="I12175">
        <v>425</v>
      </c>
      <c r="J12175">
        <v>233750.00000000003</v>
      </c>
      <c r="K12175">
        <v>81812.5</v>
      </c>
      <c r="L12175" s="1">
        <v>151937.50000000003</v>
      </c>
      <c r="M12175" s="1" t="s">
        <v>25</v>
      </c>
      <c r="N12175" s="1" t="s">
        <v>197</v>
      </c>
    </row>
    <row r="12176" spans="1:14" x14ac:dyDescent="0.3">
      <c r="A12176" s="1" t="s">
        <v>47</v>
      </c>
      <c r="B12176">
        <v>1128299</v>
      </c>
      <c r="C12176" s="2">
        <v>44695</v>
      </c>
      <c r="D12176" s="1" t="s">
        <v>79</v>
      </c>
      <c r="E12176" s="1" t="s">
        <v>82</v>
      </c>
      <c r="F12176" s="1" t="s">
        <v>83</v>
      </c>
      <c r="G12176" s="1" t="s">
        <v>18</v>
      </c>
      <c r="H12176">
        <v>55.000000000000007</v>
      </c>
      <c r="I12176">
        <v>225</v>
      </c>
      <c r="J12176">
        <v>123750.00000000001</v>
      </c>
      <c r="K12176">
        <v>43312.5</v>
      </c>
      <c r="L12176" s="1">
        <v>80437.500000000015</v>
      </c>
      <c r="M12176" s="1" t="s">
        <v>25</v>
      </c>
      <c r="N12176" s="1" t="s">
        <v>196</v>
      </c>
    </row>
    <row r="12177" spans="1:14" x14ac:dyDescent="0.3">
      <c r="A12177" s="1" t="s">
        <v>47</v>
      </c>
      <c r="B12177">
        <v>1128299</v>
      </c>
      <c r="C12177" s="2">
        <v>44695</v>
      </c>
      <c r="D12177" s="1" t="s">
        <v>79</v>
      </c>
      <c r="E12177" s="1" t="s">
        <v>82</v>
      </c>
      <c r="F12177" s="1" t="s">
        <v>83</v>
      </c>
      <c r="G12177" s="1" t="s">
        <v>20</v>
      </c>
      <c r="H12177">
        <v>70</v>
      </c>
      <c r="I12177">
        <v>400</v>
      </c>
      <c r="J12177">
        <v>280000</v>
      </c>
      <c r="K12177">
        <v>70000</v>
      </c>
      <c r="L12177" s="1">
        <v>210000</v>
      </c>
      <c r="M12177" s="1" t="s">
        <v>25</v>
      </c>
      <c r="N12177" s="1" t="s">
        <v>197</v>
      </c>
    </row>
    <row r="12178" spans="1:14" x14ac:dyDescent="0.3">
      <c r="A12178" s="1" t="s">
        <v>47</v>
      </c>
      <c r="B12178">
        <v>1128299</v>
      </c>
      <c r="C12178" s="2">
        <v>44725</v>
      </c>
      <c r="D12178" s="1" t="s">
        <v>79</v>
      </c>
      <c r="E12178" s="1" t="s">
        <v>82</v>
      </c>
      <c r="F12178" s="1" t="s">
        <v>83</v>
      </c>
      <c r="G12178" s="1" t="s">
        <v>23</v>
      </c>
      <c r="H12178">
        <v>55.000000000000007</v>
      </c>
      <c r="I12178">
        <v>525</v>
      </c>
      <c r="J12178">
        <v>288750.00000000006</v>
      </c>
      <c r="K12178">
        <v>101062.50000000001</v>
      </c>
      <c r="L12178" s="1">
        <v>187687.50000000006</v>
      </c>
      <c r="M12178" s="1" t="s">
        <v>25</v>
      </c>
      <c r="N12178" s="1" t="s">
        <v>197</v>
      </c>
    </row>
    <row r="12179" spans="1:14" x14ac:dyDescent="0.3">
      <c r="A12179" s="1" t="s">
        <v>47</v>
      </c>
      <c r="B12179">
        <v>1128299</v>
      </c>
      <c r="C12179" s="2">
        <v>44725</v>
      </c>
      <c r="D12179" s="1" t="s">
        <v>79</v>
      </c>
      <c r="E12179" s="1" t="s">
        <v>82</v>
      </c>
      <c r="F12179" s="1" t="s">
        <v>83</v>
      </c>
      <c r="G12179" s="1" t="s">
        <v>18</v>
      </c>
      <c r="H12179">
        <v>55.000000000000007</v>
      </c>
      <c r="I12179">
        <v>275</v>
      </c>
      <c r="J12179">
        <v>151250.00000000003</v>
      </c>
      <c r="K12179">
        <v>52937.500000000007</v>
      </c>
      <c r="L12179" s="1">
        <v>98312.500000000029</v>
      </c>
      <c r="M12179" s="1" t="s">
        <v>25</v>
      </c>
      <c r="N12179" s="1" t="s">
        <v>196</v>
      </c>
    </row>
    <row r="12180" spans="1:14" x14ac:dyDescent="0.3">
      <c r="A12180" s="1" t="s">
        <v>47</v>
      </c>
      <c r="B12180">
        <v>1128299</v>
      </c>
      <c r="C12180" s="2">
        <v>44725</v>
      </c>
      <c r="D12180" s="1" t="s">
        <v>79</v>
      </c>
      <c r="E12180" s="1" t="s">
        <v>82</v>
      </c>
      <c r="F12180" s="1" t="s">
        <v>83</v>
      </c>
      <c r="G12180" s="1" t="s">
        <v>20</v>
      </c>
      <c r="H12180">
        <v>70</v>
      </c>
      <c r="I12180">
        <v>575</v>
      </c>
      <c r="J12180">
        <v>402500</v>
      </c>
      <c r="K12180">
        <v>100625</v>
      </c>
      <c r="L12180" s="1">
        <v>301875</v>
      </c>
      <c r="M12180" s="1" t="s">
        <v>25</v>
      </c>
      <c r="N12180" s="1" t="s">
        <v>197</v>
      </c>
    </row>
    <row r="12181" spans="1:14" x14ac:dyDescent="0.3">
      <c r="A12181" s="1" t="s">
        <v>47</v>
      </c>
      <c r="B12181">
        <v>1128299</v>
      </c>
      <c r="C12181" s="2">
        <v>44754</v>
      </c>
      <c r="D12181" s="1" t="s">
        <v>79</v>
      </c>
      <c r="E12181" s="1" t="s">
        <v>82</v>
      </c>
      <c r="F12181" s="1" t="s">
        <v>83</v>
      </c>
      <c r="G12181" s="1" t="s">
        <v>23</v>
      </c>
      <c r="H12181">
        <v>55.000000000000007</v>
      </c>
      <c r="I12181">
        <v>525</v>
      </c>
      <c r="J12181">
        <v>288750.00000000006</v>
      </c>
      <c r="K12181">
        <v>101062.50000000001</v>
      </c>
      <c r="L12181" s="1">
        <v>187687.50000000006</v>
      </c>
      <c r="M12181" s="1" t="s">
        <v>25</v>
      </c>
      <c r="N12181" s="1" t="s">
        <v>197</v>
      </c>
    </row>
    <row r="12182" spans="1:14" x14ac:dyDescent="0.3">
      <c r="A12182" s="1" t="s">
        <v>47</v>
      </c>
      <c r="B12182">
        <v>1128299</v>
      </c>
      <c r="C12182" s="2">
        <v>44754</v>
      </c>
      <c r="D12182" s="1" t="s">
        <v>79</v>
      </c>
      <c r="E12182" s="1" t="s">
        <v>82</v>
      </c>
      <c r="F12182" s="1" t="s">
        <v>83</v>
      </c>
      <c r="G12182" s="1" t="s">
        <v>18</v>
      </c>
      <c r="H12182">
        <v>55.000000000000007</v>
      </c>
      <c r="I12182">
        <v>475</v>
      </c>
      <c r="J12182">
        <v>261250.00000000003</v>
      </c>
      <c r="K12182">
        <v>91437.5</v>
      </c>
      <c r="L12182" s="1">
        <v>169812.50000000003</v>
      </c>
      <c r="M12182" s="1" t="s">
        <v>25</v>
      </c>
      <c r="N12182" s="1" t="s">
        <v>196</v>
      </c>
    </row>
    <row r="12183" spans="1:14" x14ac:dyDescent="0.3">
      <c r="A12183" s="1" t="s">
        <v>47</v>
      </c>
      <c r="B12183">
        <v>1128299</v>
      </c>
      <c r="C12183" s="2">
        <v>44754</v>
      </c>
      <c r="D12183" s="1" t="s">
        <v>79</v>
      </c>
      <c r="E12183" s="1" t="s">
        <v>82</v>
      </c>
      <c r="F12183" s="1" t="s">
        <v>83</v>
      </c>
      <c r="G12183" s="1" t="s">
        <v>20</v>
      </c>
      <c r="H12183">
        <v>70</v>
      </c>
      <c r="I12183">
        <v>475</v>
      </c>
      <c r="J12183">
        <v>332500</v>
      </c>
      <c r="K12183">
        <v>83125</v>
      </c>
      <c r="L12183" s="1">
        <v>249375</v>
      </c>
      <c r="M12183" s="1" t="s">
        <v>25</v>
      </c>
      <c r="N12183" s="1" t="s">
        <v>197</v>
      </c>
    </row>
    <row r="12184" spans="1:14" x14ac:dyDescent="0.3">
      <c r="A12184" s="1" t="s">
        <v>47</v>
      </c>
      <c r="B12184">
        <v>1128299</v>
      </c>
      <c r="C12184" s="2">
        <v>44786</v>
      </c>
      <c r="D12184" s="1" t="s">
        <v>79</v>
      </c>
      <c r="E12184" s="1" t="s">
        <v>82</v>
      </c>
      <c r="F12184" s="1" t="s">
        <v>83</v>
      </c>
      <c r="G12184" s="1" t="s">
        <v>23</v>
      </c>
      <c r="H12184">
        <v>55.000000000000007</v>
      </c>
      <c r="I12184">
        <v>500</v>
      </c>
      <c r="J12184">
        <v>275000.00000000006</v>
      </c>
      <c r="K12184">
        <v>96250.000000000015</v>
      </c>
      <c r="L12184" s="1">
        <v>178750.00000000006</v>
      </c>
      <c r="M12184" s="1" t="s">
        <v>25</v>
      </c>
      <c r="N12184" s="1" t="s">
        <v>197</v>
      </c>
    </row>
    <row r="12185" spans="1:14" x14ac:dyDescent="0.3">
      <c r="A12185" s="1" t="s">
        <v>47</v>
      </c>
      <c r="B12185">
        <v>1128299</v>
      </c>
      <c r="C12185" s="2">
        <v>44786</v>
      </c>
      <c r="D12185" s="1" t="s">
        <v>79</v>
      </c>
      <c r="E12185" s="1" t="s">
        <v>82</v>
      </c>
      <c r="F12185" s="1" t="s">
        <v>83</v>
      </c>
      <c r="G12185" s="1" t="s">
        <v>18</v>
      </c>
      <c r="H12185">
        <v>65</v>
      </c>
      <c r="I12185">
        <v>450</v>
      </c>
      <c r="J12185">
        <v>292500</v>
      </c>
      <c r="K12185">
        <v>102375</v>
      </c>
      <c r="L12185" s="1">
        <v>190125</v>
      </c>
      <c r="M12185" s="1" t="s">
        <v>25</v>
      </c>
      <c r="N12185" s="1" t="s">
        <v>196</v>
      </c>
    </row>
    <row r="12186" spans="1:14" x14ac:dyDescent="0.3">
      <c r="A12186" s="1" t="s">
        <v>47</v>
      </c>
      <c r="B12186">
        <v>1128299</v>
      </c>
      <c r="C12186" s="2">
        <v>44786</v>
      </c>
      <c r="D12186" s="1" t="s">
        <v>79</v>
      </c>
      <c r="E12186" s="1" t="s">
        <v>82</v>
      </c>
      <c r="F12186" s="1" t="s">
        <v>83</v>
      </c>
      <c r="G12186" s="1" t="s">
        <v>20</v>
      </c>
      <c r="H12186">
        <v>70</v>
      </c>
      <c r="I12186">
        <v>425</v>
      </c>
      <c r="J12186">
        <v>297500</v>
      </c>
      <c r="K12186">
        <v>74375</v>
      </c>
      <c r="L12186" s="1">
        <v>223125</v>
      </c>
      <c r="M12186" s="1" t="s">
        <v>25</v>
      </c>
      <c r="N12186" s="1" t="s">
        <v>197</v>
      </c>
    </row>
    <row r="12187" spans="1:14" x14ac:dyDescent="0.3">
      <c r="A12187" s="1" t="s">
        <v>47</v>
      </c>
      <c r="B12187">
        <v>1128299</v>
      </c>
      <c r="C12187" s="2">
        <v>44818</v>
      </c>
      <c r="D12187" s="1" t="s">
        <v>79</v>
      </c>
      <c r="E12187" s="1" t="s">
        <v>82</v>
      </c>
      <c r="F12187" s="1" t="s">
        <v>83</v>
      </c>
      <c r="G12187" s="1" t="s">
        <v>23</v>
      </c>
      <c r="H12187">
        <v>45.000000000000014</v>
      </c>
      <c r="I12187">
        <v>450</v>
      </c>
      <c r="J12187">
        <v>202500.00000000006</v>
      </c>
      <c r="K12187">
        <v>70875.000000000015</v>
      </c>
      <c r="L12187" s="1">
        <v>131625.00000000006</v>
      </c>
      <c r="M12187" s="1" t="s">
        <v>25</v>
      </c>
      <c r="N12187" s="1" t="s">
        <v>197</v>
      </c>
    </row>
    <row r="12188" spans="1:14" x14ac:dyDescent="0.3">
      <c r="A12188" s="1" t="s">
        <v>47</v>
      </c>
      <c r="B12188">
        <v>1128299</v>
      </c>
      <c r="C12188" s="2">
        <v>44818</v>
      </c>
      <c r="D12188" s="1" t="s">
        <v>79</v>
      </c>
      <c r="E12188" s="1" t="s">
        <v>82</v>
      </c>
      <c r="F12188" s="1" t="s">
        <v>83</v>
      </c>
      <c r="G12188" s="1" t="s">
        <v>18</v>
      </c>
      <c r="H12188">
        <v>55.000000000000007</v>
      </c>
      <c r="I12188">
        <v>400</v>
      </c>
      <c r="J12188">
        <v>220000.00000000003</v>
      </c>
      <c r="K12188">
        <v>77000</v>
      </c>
      <c r="L12188" s="1">
        <v>143000.00000000003</v>
      </c>
      <c r="M12188" s="1" t="s">
        <v>25</v>
      </c>
      <c r="N12188" s="1" t="s">
        <v>196</v>
      </c>
    </row>
    <row r="12189" spans="1:14" x14ac:dyDescent="0.3">
      <c r="A12189" s="1" t="s">
        <v>47</v>
      </c>
      <c r="B12189">
        <v>1128299</v>
      </c>
      <c r="C12189" s="2">
        <v>44818</v>
      </c>
      <c r="D12189" s="1" t="s">
        <v>79</v>
      </c>
      <c r="E12189" s="1" t="s">
        <v>82</v>
      </c>
      <c r="F12189" s="1" t="s">
        <v>83</v>
      </c>
      <c r="G12189" s="1" t="s">
        <v>20</v>
      </c>
      <c r="H12189">
        <v>60.000000000000007</v>
      </c>
      <c r="I12189">
        <v>450</v>
      </c>
      <c r="J12189">
        <v>270000.00000000006</v>
      </c>
      <c r="K12189">
        <v>67500.000000000015</v>
      </c>
      <c r="L12189" s="1">
        <v>202500.00000000006</v>
      </c>
      <c r="M12189" s="1" t="s">
        <v>25</v>
      </c>
      <c r="N12189" s="1" t="s">
        <v>197</v>
      </c>
    </row>
    <row r="12190" spans="1:14" x14ac:dyDescent="0.3">
      <c r="A12190" s="1" t="s">
        <v>47</v>
      </c>
      <c r="B12190">
        <v>1128299</v>
      </c>
      <c r="C12190" s="2">
        <v>44847</v>
      </c>
      <c r="D12190" s="1" t="s">
        <v>79</v>
      </c>
      <c r="E12190" s="1" t="s">
        <v>82</v>
      </c>
      <c r="F12190" s="1" t="s">
        <v>83</v>
      </c>
      <c r="G12190" s="1" t="s">
        <v>23</v>
      </c>
      <c r="H12190">
        <v>45.000000000000014</v>
      </c>
      <c r="I12190">
        <v>350</v>
      </c>
      <c r="J12190">
        <v>157500.00000000006</v>
      </c>
      <c r="K12190">
        <v>55125.000000000015</v>
      </c>
      <c r="L12190" s="1">
        <v>102375.00000000004</v>
      </c>
      <c r="M12190" s="1" t="s">
        <v>25</v>
      </c>
      <c r="N12190" s="1" t="s">
        <v>197</v>
      </c>
    </row>
    <row r="12191" spans="1:14" x14ac:dyDescent="0.3">
      <c r="A12191" s="1" t="s">
        <v>47</v>
      </c>
      <c r="B12191">
        <v>1128299</v>
      </c>
      <c r="C12191" s="2">
        <v>44847</v>
      </c>
      <c r="D12191" s="1" t="s">
        <v>79</v>
      </c>
      <c r="E12191" s="1" t="s">
        <v>82</v>
      </c>
      <c r="F12191" s="1" t="s">
        <v>83</v>
      </c>
      <c r="G12191" s="1" t="s">
        <v>18</v>
      </c>
      <c r="H12191">
        <v>55.000000000000007</v>
      </c>
      <c r="I12191">
        <v>300</v>
      </c>
      <c r="J12191">
        <v>165000.00000000003</v>
      </c>
      <c r="K12191">
        <v>57750.000000000007</v>
      </c>
      <c r="L12191" s="1">
        <v>107250.00000000003</v>
      </c>
      <c r="M12191" s="1" t="s">
        <v>25</v>
      </c>
      <c r="N12191" s="1" t="s">
        <v>196</v>
      </c>
    </row>
    <row r="12192" spans="1:14" x14ac:dyDescent="0.3">
      <c r="A12192" s="1" t="s">
        <v>47</v>
      </c>
      <c r="B12192">
        <v>1128299</v>
      </c>
      <c r="C12192" s="2">
        <v>44847</v>
      </c>
      <c r="D12192" s="1" t="s">
        <v>79</v>
      </c>
      <c r="E12192" s="1" t="s">
        <v>82</v>
      </c>
      <c r="F12192" s="1" t="s">
        <v>83</v>
      </c>
      <c r="G12192" s="1" t="s">
        <v>20</v>
      </c>
      <c r="H12192">
        <v>70</v>
      </c>
      <c r="I12192">
        <v>350</v>
      </c>
      <c r="J12192">
        <v>245000</v>
      </c>
      <c r="K12192">
        <v>61250</v>
      </c>
      <c r="L12192" s="1">
        <v>183750</v>
      </c>
      <c r="M12192" s="1" t="s">
        <v>25</v>
      </c>
      <c r="N12192" s="1" t="s">
        <v>197</v>
      </c>
    </row>
    <row r="12193" spans="1:14" x14ac:dyDescent="0.3">
      <c r="A12193" s="1" t="s">
        <v>47</v>
      </c>
      <c r="B12193">
        <v>1128299</v>
      </c>
      <c r="C12193" s="2">
        <v>44878</v>
      </c>
      <c r="D12193" s="1" t="s">
        <v>79</v>
      </c>
      <c r="E12193" s="1" t="s">
        <v>82</v>
      </c>
      <c r="F12193" s="1" t="s">
        <v>83</v>
      </c>
      <c r="G12193" s="1" t="s">
        <v>23</v>
      </c>
      <c r="H12193">
        <v>55.000000000000007</v>
      </c>
      <c r="I12193">
        <v>425</v>
      </c>
      <c r="J12193">
        <v>233750.00000000003</v>
      </c>
      <c r="K12193">
        <v>81812.5</v>
      </c>
      <c r="L12193" s="1">
        <v>151937.50000000003</v>
      </c>
      <c r="M12193" s="1" t="s">
        <v>25</v>
      </c>
      <c r="N12193" s="1" t="s">
        <v>197</v>
      </c>
    </row>
    <row r="12194" spans="1:14" x14ac:dyDescent="0.3">
      <c r="A12194" s="1" t="s">
        <v>47</v>
      </c>
      <c r="B12194">
        <v>1128299</v>
      </c>
      <c r="C12194" s="2">
        <v>44878</v>
      </c>
      <c r="D12194" s="1" t="s">
        <v>79</v>
      </c>
      <c r="E12194" s="1" t="s">
        <v>82</v>
      </c>
      <c r="F12194" s="1" t="s">
        <v>83</v>
      </c>
      <c r="G12194" s="1" t="s">
        <v>18</v>
      </c>
      <c r="H12194">
        <v>65</v>
      </c>
      <c r="I12194">
        <v>350</v>
      </c>
      <c r="J12194">
        <v>227500</v>
      </c>
      <c r="K12194">
        <v>79625</v>
      </c>
      <c r="L12194" s="1">
        <v>147875</v>
      </c>
      <c r="M12194" s="1" t="s">
        <v>25</v>
      </c>
      <c r="N12194" s="1" t="s">
        <v>196</v>
      </c>
    </row>
    <row r="12195" spans="1:14" x14ac:dyDescent="0.3">
      <c r="A12195" s="1" t="s">
        <v>47</v>
      </c>
      <c r="B12195">
        <v>1128299</v>
      </c>
      <c r="C12195" s="2">
        <v>44878</v>
      </c>
      <c r="D12195" s="1" t="s">
        <v>79</v>
      </c>
      <c r="E12195" s="1" t="s">
        <v>82</v>
      </c>
      <c r="F12195" s="1" t="s">
        <v>83</v>
      </c>
      <c r="G12195" s="1" t="s">
        <v>20</v>
      </c>
      <c r="H12195">
        <v>70</v>
      </c>
      <c r="I12195">
        <v>475</v>
      </c>
      <c r="J12195">
        <v>332500</v>
      </c>
      <c r="K12195">
        <v>83125</v>
      </c>
      <c r="L12195" s="1">
        <v>249375</v>
      </c>
      <c r="M12195" s="1" t="s">
        <v>25</v>
      </c>
      <c r="N12195" s="1" t="s">
        <v>197</v>
      </c>
    </row>
    <row r="12196" spans="1:14" x14ac:dyDescent="0.3">
      <c r="A12196" s="1" t="s">
        <v>47</v>
      </c>
      <c r="B12196">
        <v>1128299</v>
      </c>
      <c r="C12196" s="2">
        <v>44605</v>
      </c>
      <c r="D12196" s="1" t="s">
        <v>79</v>
      </c>
      <c r="E12196" s="1" t="s">
        <v>82</v>
      </c>
      <c r="F12196" s="1" t="s">
        <v>83</v>
      </c>
      <c r="G12196" s="1" t="s">
        <v>24</v>
      </c>
      <c r="H12196">
        <v>36</v>
      </c>
      <c r="I12196">
        <v>63</v>
      </c>
      <c r="J12196">
        <v>2268</v>
      </c>
      <c r="K12196">
        <v>1179.3600000000001</v>
      </c>
      <c r="L12196" s="1">
        <v>1088.6399999999999</v>
      </c>
      <c r="M12196" s="1" t="s">
        <v>25</v>
      </c>
      <c r="N12196" s="1" t="s">
        <v>197</v>
      </c>
    </row>
    <row r="12197" spans="1:14" x14ac:dyDescent="0.3">
      <c r="A12197" s="1" t="s">
        <v>47</v>
      </c>
      <c r="B12197">
        <v>1128299</v>
      </c>
      <c r="C12197" s="2">
        <v>44605</v>
      </c>
      <c r="D12197" s="1" t="s">
        <v>79</v>
      </c>
      <c r="E12197" s="1" t="s">
        <v>82</v>
      </c>
      <c r="F12197" s="1" t="s">
        <v>83</v>
      </c>
      <c r="G12197" s="1" t="s">
        <v>18</v>
      </c>
      <c r="H12197">
        <v>41</v>
      </c>
      <c r="I12197">
        <v>51</v>
      </c>
      <c r="J12197">
        <v>2091</v>
      </c>
      <c r="K12197">
        <v>1003.68</v>
      </c>
      <c r="L12197" s="1">
        <v>1087.3200000000002</v>
      </c>
      <c r="M12197" s="1" t="s">
        <v>25</v>
      </c>
      <c r="N12197" s="1" t="s">
        <v>196</v>
      </c>
    </row>
    <row r="12198" spans="1:14" x14ac:dyDescent="0.3">
      <c r="A12198" s="1" t="s">
        <v>47</v>
      </c>
      <c r="B12198">
        <v>1128299</v>
      </c>
      <c r="C12198" s="2">
        <v>44605</v>
      </c>
      <c r="D12198" s="1" t="s">
        <v>79</v>
      </c>
      <c r="E12198" s="1" t="s">
        <v>82</v>
      </c>
      <c r="F12198" s="1" t="s">
        <v>83</v>
      </c>
      <c r="G12198" s="1" t="s">
        <v>20</v>
      </c>
      <c r="H12198">
        <v>37</v>
      </c>
      <c r="I12198">
        <v>98</v>
      </c>
      <c r="J12198">
        <v>3626</v>
      </c>
      <c r="K12198">
        <v>1305.3599999999999</v>
      </c>
      <c r="L12198" s="1">
        <v>2320.6400000000003</v>
      </c>
      <c r="M12198" s="1" t="s">
        <v>25</v>
      </c>
      <c r="N12198" s="1" t="s">
        <v>197</v>
      </c>
    </row>
    <row r="12199" spans="1:14" x14ac:dyDescent="0.3">
      <c r="A12199" s="1" t="s">
        <v>47</v>
      </c>
      <c r="B12199">
        <v>1128299</v>
      </c>
      <c r="C12199" s="2">
        <v>44632</v>
      </c>
      <c r="D12199" s="1" t="s">
        <v>79</v>
      </c>
      <c r="E12199" s="1" t="s">
        <v>82</v>
      </c>
      <c r="F12199" s="1" t="s">
        <v>83</v>
      </c>
      <c r="G12199" s="1" t="s">
        <v>21</v>
      </c>
      <c r="H12199">
        <v>37</v>
      </c>
      <c r="I12199">
        <v>137</v>
      </c>
      <c r="J12199">
        <v>5069</v>
      </c>
      <c r="K12199">
        <v>2534.5</v>
      </c>
      <c r="L12199" s="1">
        <v>2534.5</v>
      </c>
      <c r="M12199" s="1" t="s">
        <v>25</v>
      </c>
      <c r="N12199" s="1" t="s">
        <v>196</v>
      </c>
    </row>
    <row r="12200" spans="1:14" x14ac:dyDescent="0.3">
      <c r="A12200" s="1" t="s">
        <v>47</v>
      </c>
      <c r="B12200">
        <v>1128299</v>
      </c>
      <c r="C12200" s="2">
        <v>44632</v>
      </c>
      <c r="D12200" s="1" t="s">
        <v>79</v>
      </c>
      <c r="E12200" s="1" t="s">
        <v>82</v>
      </c>
      <c r="F12200" s="1" t="s">
        <v>83</v>
      </c>
      <c r="G12200" s="1" t="s">
        <v>22</v>
      </c>
      <c r="H12200">
        <v>46</v>
      </c>
      <c r="I12200">
        <v>101</v>
      </c>
      <c r="J12200">
        <v>4646</v>
      </c>
      <c r="K12200">
        <v>2462.38</v>
      </c>
      <c r="L12200" s="1">
        <v>2183.62</v>
      </c>
      <c r="M12200" s="1" t="s">
        <v>25</v>
      </c>
      <c r="N12200" s="1" t="s">
        <v>196</v>
      </c>
    </row>
    <row r="12201" spans="1:14" x14ac:dyDescent="0.3">
      <c r="A12201" s="1" t="s">
        <v>47</v>
      </c>
      <c r="B12201">
        <v>1128299</v>
      </c>
      <c r="C12201" s="2">
        <v>44632</v>
      </c>
      <c r="D12201" s="1" t="s">
        <v>79</v>
      </c>
      <c r="E12201" s="1" t="s">
        <v>82</v>
      </c>
      <c r="F12201" s="1" t="s">
        <v>83</v>
      </c>
      <c r="G12201" s="1" t="s">
        <v>23</v>
      </c>
      <c r="H12201">
        <v>49</v>
      </c>
      <c r="I12201">
        <v>113</v>
      </c>
      <c r="J12201">
        <v>5537</v>
      </c>
      <c r="K12201">
        <v>2713.13</v>
      </c>
      <c r="L12201" s="1">
        <v>2823.87</v>
      </c>
      <c r="M12201" s="1" t="s">
        <v>25</v>
      </c>
      <c r="N12201" s="1" t="s">
        <v>197</v>
      </c>
    </row>
    <row r="12202" spans="1:14" x14ac:dyDescent="0.3">
      <c r="A12202" s="1" t="s">
        <v>47</v>
      </c>
      <c r="B12202">
        <v>1128299</v>
      </c>
      <c r="C12202" s="2">
        <v>44632</v>
      </c>
      <c r="D12202" s="1" t="s">
        <v>79</v>
      </c>
      <c r="E12202" s="1" t="s">
        <v>82</v>
      </c>
      <c r="F12202" s="1" t="s">
        <v>83</v>
      </c>
      <c r="G12202" s="1" t="s">
        <v>24</v>
      </c>
      <c r="H12202">
        <v>47</v>
      </c>
      <c r="I12202">
        <v>73</v>
      </c>
      <c r="J12202">
        <v>3431</v>
      </c>
      <c r="K12202">
        <v>1784.1200000000001</v>
      </c>
      <c r="L12202" s="1">
        <v>1646.8799999999999</v>
      </c>
      <c r="M12202" s="1" t="s">
        <v>25</v>
      </c>
      <c r="N12202" s="1" t="s">
        <v>197</v>
      </c>
    </row>
    <row r="12203" spans="1:14" x14ac:dyDescent="0.3">
      <c r="A12203" s="1" t="s">
        <v>47</v>
      </c>
      <c r="B12203">
        <v>1128299</v>
      </c>
      <c r="C12203" s="2">
        <v>44632</v>
      </c>
      <c r="D12203" s="1" t="s">
        <v>79</v>
      </c>
      <c r="E12203" s="1" t="s">
        <v>82</v>
      </c>
      <c r="F12203" s="1" t="s">
        <v>83</v>
      </c>
      <c r="G12203" s="1" t="s">
        <v>18</v>
      </c>
      <c r="H12203">
        <v>51</v>
      </c>
      <c r="I12203">
        <v>39</v>
      </c>
      <c r="J12203">
        <v>1989</v>
      </c>
      <c r="K12203">
        <v>934.82999999999993</v>
      </c>
      <c r="L12203" s="1">
        <v>1054.17</v>
      </c>
      <c r="M12203" s="1" t="s">
        <v>25</v>
      </c>
      <c r="N12203" s="1" t="s">
        <v>196</v>
      </c>
    </row>
    <row r="12204" spans="1:14" x14ac:dyDescent="0.3">
      <c r="A12204" s="1" t="s">
        <v>47</v>
      </c>
      <c r="B12204">
        <v>1128299</v>
      </c>
      <c r="C12204" s="2">
        <v>44632</v>
      </c>
      <c r="D12204" s="1" t="s">
        <v>79</v>
      </c>
      <c r="E12204" s="1" t="s">
        <v>82</v>
      </c>
      <c r="F12204" s="1" t="s">
        <v>83</v>
      </c>
      <c r="G12204" s="1" t="s">
        <v>20</v>
      </c>
      <c r="H12204">
        <v>48</v>
      </c>
      <c r="I12204">
        <v>95</v>
      </c>
      <c r="J12204">
        <v>4560</v>
      </c>
      <c r="K12204">
        <v>1641.6</v>
      </c>
      <c r="L12204" s="1">
        <v>2918.4</v>
      </c>
      <c r="M12204" s="1" t="s">
        <v>25</v>
      </c>
      <c r="N12204" s="1" t="s">
        <v>197</v>
      </c>
    </row>
    <row r="12205" spans="1:14" x14ac:dyDescent="0.3">
      <c r="A12205" s="1" t="s">
        <v>47</v>
      </c>
      <c r="B12205">
        <v>1128299</v>
      </c>
      <c r="C12205" s="2">
        <v>44664</v>
      </c>
      <c r="D12205" s="1" t="s">
        <v>79</v>
      </c>
      <c r="E12205" s="1" t="s">
        <v>82</v>
      </c>
      <c r="F12205" s="1" t="s">
        <v>83</v>
      </c>
      <c r="G12205" s="1" t="s">
        <v>21</v>
      </c>
      <c r="H12205">
        <v>45</v>
      </c>
      <c r="I12205">
        <v>142</v>
      </c>
      <c r="J12205">
        <v>6390</v>
      </c>
      <c r="K12205">
        <v>3258.9</v>
      </c>
      <c r="L12205" s="1">
        <v>3131.1</v>
      </c>
      <c r="M12205" s="1" t="s">
        <v>25</v>
      </c>
      <c r="N12205" s="1" t="s">
        <v>196</v>
      </c>
    </row>
    <row r="12206" spans="1:14" x14ac:dyDescent="0.3">
      <c r="A12206" s="1" t="s">
        <v>47</v>
      </c>
      <c r="B12206">
        <v>1128299</v>
      </c>
      <c r="C12206" s="2">
        <v>44664</v>
      </c>
      <c r="D12206" s="1" t="s">
        <v>79</v>
      </c>
      <c r="E12206" s="1" t="s">
        <v>82</v>
      </c>
      <c r="F12206" s="1" t="s">
        <v>83</v>
      </c>
      <c r="G12206" s="1" t="s">
        <v>22</v>
      </c>
      <c r="H12206">
        <v>51</v>
      </c>
      <c r="I12206">
        <v>88</v>
      </c>
      <c r="J12206">
        <v>4488</v>
      </c>
      <c r="K12206">
        <v>2244</v>
      </c>
      <c r="L12206" s="1">
        <v>2244</v>
      </c>
      <c r="M12206" s="1" t="s">
        <v>25</v>
      </c>
      <c r="N12206" s="1" t="s">
        <v>196</v>
      </c>
    </row>
    <row r="12207" spans="1:14" x14ac:dyDescent="0.3">
      <c r="A12207" s="1" t="s">
        <v>47</v>
      </c>
      <c r="B12207">
        <v>1128299</v>
      </c>
      <c r="C12207" s="2">
        <v>44664</v>
      </c>
      <c r="D12207" s="1" t="s">
        <v>79</v>
      </c>
      <c r="E12207" s="1" t="s">
        <v>82</v>
      </c>
      <c r="F12207" s="1" t="s">
        <v>83</v>
      </c>
      <c r="G12207" s="1" t="s">
        <v>23</v>
      </c>
      <c r="H12207">
        <v>50</v>
      </c>
      <c r="I12207">
        <v>94</v>
      </c>
      <c r="J12207">
        <v>4700</v>
      </c>
      <c r="K12207">
        <v>2350</v>
      </c>
      <c r="L12207" s="1">
        <v>2350</v>
      </c>
      <c r="M12207" s="1" t="s">
        <v>25</v>
      </c>
      <c r="N12207" s="1" t="s">
        <v>197</v>
      </c>
    </row>
    <row r="12208" spans="1:14" x14ac:dyDescent="0.3">
      <c r="A12208" s="1" t="s">
        <v>47</v>
      </c>
      <c r="B12208">
        <v>1128299</v>
      </c>
      <c r="C12208" s="2">
        <v>44664</v>
      </c>
      <c r="D12208" s="1" t="s">
        <v>79</v>
      </c>
      <c r="E12208" s="1" t="s">
        <v>82</v>
      </c>
      <c r="F12208" s="1" t="s">
        <v>83</v>
      </c>
      <c r="G12208" s="1" t="s">
        <v>24</v>
      </c>
      <c r="H12208">
        <v>48</v>
      </c>
      <c r="I12208">
        <v>69</v>
      </c>
      <c r="J12208">
        <v>3312</v>
      </c>
      <c r="K12208">
        <v>1821.6000000000001</v>
      </c>
      <c r="L12208" s="1">
        <v>1490.3999999999999</v>
      </c>
      <c r="M12208" s="1" t="s">
        <v>25</v>
      </c>
      <c r="N12208" s="1" t="s">
        <v>197</v>
      </c>
    </row>
    <row r="12209" spans="1:14" x14ac:dyDescent="0.3">
      <c r="A12209" s="1" t="s">
        <v>47</v>
      </c>
      <c r="B12209">
        <v>1128299</v>
      </c>
      <c r="C12209" s="2">
        <v>44664</v>
      </c>
      <c r="D12209" s="1" t="s">
        <v>79</v>
      </c>
      <c r="E12209" s="1" t="s">
        <v>82</v>
      </c>
      <c r="F12209" s="1" t="s">
        <v>83</v>
      </c>
      <c r="G12209" s="1" t="s">
        <v>18</v>
      </c>
      <c r="H12209">
        <v>52</v>
      </c>
      <c r="I12209">
        <v>53</v>
      </c>
      <c r="J12209">
        <v>2756</v>
      </c>
      <c r="K12209">
        <v>1322.8799999999999</v>
      </c>
      <c r="L12209" s="1">
        <v>1433.1200000000001</v>
      </c>
      <c r="M12209" s="1" t="s">
        <v>25</v>
      </c>
      <c r="N12209" s="1" t="s">
        <v>196</v>
      </c>
    </row>
    <row r="12210" spans="1:14" x14ac:dyDescent="0.3">
      <c r="A12210" s="1" t="s">
        <v>47</v>
      </c>
      <c r="B12210">
        <v>1128299</v>
      </c>
      <c r="C12210" s="2">
        <v>44695</v>
      </c>
      <c r="D12210" s="1" t="s">
        <v>79</v>
      </c>
      <c r="E12210" s="1" t="s">
        <v>82</v>
      </c>
      <c r="F12210" s="1" t="s">
        <v>83</v>
      </c>
      <c r="G12210" s="1" t="s">
        <v>21</v>
      </c>
      <c r="H12210">
        <v>47</v>
      </c>
      <c r="I12210">
        <v>160</v>
      </c>
      <c r="J12210">
        <v>7520</v>
      </c>
      <c r="K12210">
        <v>4060.8</v>
      </c>
      <c r="L12210" s="1">
        <v>3459.2</v>
      </c>
      <c r="M12210" s="1" t="s">
        <v>25</v>
      </c>
      <c r="N12210" s="1" t="s">
        <v>196</v>
      </c>
    </row>
    <row r="12211" spans="1:14" x14ac:dyDescent="0.3">
      <c r="A12211" s="1" t="s">
        <v>47</v>
      </c>
      <c r="B12211">
        <v>1128299</v>
      </c>
      <c r="C12211" s="2">
        <v>44695</v>
      </c>
      <c r="D12211" s="1" t="s">
        <v>79</v>
      </c>
      <c r="E12211" s="1" t="s">
        <v>82</v>
      </c>
      <c r="F12211" s="1" t="s">
        <v>83</v>
      </c>
      <c r="G12211" s="1" t="s">
        <v>22</v>
      </c>
      <c r="H12211">
        <v>52</v>
      </c>
      <c r="I12211">
        <v>108</v>
      </c>
      <c r="J12211">
        <v>5616</v>
      </c>
      <c r="K12211">
        <v>2920.32</v>
      </c>
      <c r="L12211" s="1">
        <v>2695.68</v>
      </c>
      <c r="M12211" s="1" t="s">
        <v>25</v>
      </c>
      <c r="N12211" s="1" t="s">
        <v>196</v>
      </c>
    </row>
    <row r="12212" spans="1:14" x14ac:dyDescent="0.3">
      <c r="A12212" s="1" t="s">
        <v>47</v>
      </c>
      <c r="B12212">
        <v>1128299</v>
      </c>
      <c r="C12212" s="2">
        <v>44695</v>
      </c>
      <c r="D12212" s="1" t="s">
        <v>79</v>
      </c>
      <c r="E12212" s="1" t="s">
        <v>82</v>
      </c>
      <c r="F12212" s="1" t="s">
        <v>83</v>
      </c>
      <c r="G12212" s="1" t="s">
        <v>23</v>
      </c>
      <c r="H12212">
        <v>52</v>
      </c>
      <c r="I12212">
        <v>123</v>
      </c>
      <c r="J12212">
        <v>6396</v>
      </c>
      <c r="K12212">
        <v>3198</v>
      </c>
      <c r="L12212" s="1">
        <v>3198</v>
      </c>
      <c r="M12212" s="1" t="s">
        <v>25</v>
      </c>
      <c r="N12212" s="1" t="s">
        <v>197</v>
      </c>
    </row>
    <row r="12213" spans="1:14" x14ac:dyDescent="0.3">
      <c r="A12213" s="1" t="s">
        <v>47</v>
      </c>
      <c r="B12213">
        <v>1128299</v>
      </c>
      <c r="C12213" s="2">
        <v>44695</v>
      </c>
      <c r="D12213" s="1" t="s">
        <v>79</v>
      </c>
      <c r="E12213" s="1" t="s">
        <v>82</v>
      </c>
      <c r="F12213" s="1" t="s">
        <v>83</v>
      </c>
      <c r="G12213" s="1" t="s">
        <v>24</v>
      </c>
      <c r="H12213">
        <v>47</v>
      </c>
      <c r="I12213">
        <v>91</v>
      </c>
      <c r="J12213">
        <v>4277</v>
      </c>
      <c r="K12213">
        <v>2309.58</v>
      </c>
      <c r="L12213" s="1">
        <v>1967.42</v>
      </c>
      <c r="M12213" s="1" t="s">
        <v>25</v>
      </c>
      <c r="N12213" s="1" t="s">
        <v>197</v>
      </c>
    </row>
    <row r="12214" spans="1:14" x14ac:dyDescent="0.3">
      <c r="A12214" s="1" t="s">
        <v>47</v>
      </c>
      <c r="B12214">
        <v>1128299</v>
      </c>
      <c r="C12214" s="2">
        <v>44695</v>
      </c>
      <c r="D12214" s="1" t="s">
        <v>79</v>
      </c>
      <c r="E12214" s="1" t="s">
        <v>82</v>
      </c>
      <c r="F12214" s="1" t="s">
        <v>83</v>
      </c>
      <c r="G12214" s="1" t="s">
        <v>18</v>
      </c>
      <c r="H12214">
        <v>50</v>
      </c>
      <c r="I12214">
        <v>56</v>
      </c>
      <c r="J12214">
        <v>2800</v>
      </c>
      <c r="K12214">
        <v>1344</v>
      </c>
      <c r="L12214" s="1">
        <v>1456</v>
      </c>
      <c r="M12214" s="1" t="s">
        <v>25</v>
      </c>
      <c r="N12214" s="1" t="s">
        <v>196</v>
      </c>
    </row>
    <row r="12215" spans="1:14" x14ac:dyDescent="0.3">
      <c r="A12215" s="1" t="s">
        <v>47</v>
      </c>
      <c r="B12215">
        <v>1128299</v>
      </c>
      <c r="C12215" s="2">
        <v>44725</v>
      </c>
      <c r="D12215" s="1" t="s">
        <v>79</v>
      </c>
      <c r="E12215" s="1" t="s">
        <v>82</v>
      </c>
      <c r="F12215" s="1" t="s">
        <v>83</v>
      </c>
      <c r="G12215" s="1" t="s">
        <v>21</v>
      </c>
      <c r="H12215">
        <v>46</v>
      </c>
      <c r="I12215">
        <v>176</v>
      </c>
      <c r="J12215">
        <v>8096</v>
      </c>
      <c r="K12215">
        <v>4290.88</v>
      </c>
      <c r="L12215" s="1">
        <v>3805.12</v>
      </c>
      <c r="M12215" s="1" t="s">
        <v>25</v>
      </c>
      <c r="N12215" s="1" t="s">
        <v>196</v>
      </c>
    </row>
    <row r="12216" spans="1:14" x14ac:dyDescent="0.3">
      <c r="A12216" s="1" t="s">
        <v>47</v>
      </c>
      <c r="B12216">
        <v>1128299</v>
      </c>
      <c r="C12216" s="2">
        <v>44725</v>
      </c>
      <c r="D12216" s="1" t="s">
        <v>79</v>
      </c>
      <c r="E12216" s="1" t="s">
        <v>82</v>
      </c>
      <c r="F12216" s="1" t="s">
        <v>83</v>
      </c>
      <c r="G12216" s="1" t="s">
        <v>22</v>
      </c>
      <c r="H12216">
        <v>54</v>
      </c>
      <c r="I12216">
        <v>147</v>
      </c>
      <c r="J12216">
        <v>7938</v>
      </c>
      <c r="K12216">
        <v>4048.38</v>
      </c>
      <c r="L12216" s="1">
        <v>3889.62</v>
      </c>
      <c r="M12216" s="1" t="s">
        <v>25</v>
      </c>
      <c r="N12216" s="1" t="s">
        <v>196</v>
      </c>
    </row>
    <row r="12217" spans="1:14" x14ac:dyDescent="0.3">
      <c r="A12217" s="1" t="s">
        <v>47</v>
      </c>
      <c r="B12217">
        <v>1128299</v>
      </c>
      <c r="C12217" s="2">
        <v>44725</v>
      </c>
      <c r="D12217" s="1" t="s">
        <v>79</v>
      </c>
      <c r="E12217" s="1" t="s">
        <v>82</v>
      </c>
      <c r="F12217" s="1" t="s">
        <v>83</v>
      </c>
      <c r="G12217" s="1" t="s">
        <v>23</v>
      </c>
      <c r="H12217">
        <v>52</v>
      </c>
      <c r="I12217">
        <v>142</v>
      </c>
      <c r="J12217">
        <v>7384</v>
      </c>
      <c r="K12217">
        <v>3544.3199999999997</v>
      </c>
      <c r="L12217" s="1">
        <v>3839.6800000000003</v>
      </c>
      <c r="M12217" s="1" t="s">
        <v>25</v>
      </c>
      <c r="N12217" s="1" t="s">
        <v>197</v>
      </c>
    </row>
    <row r="12218" spans="1:14" x14ac:dyDescent="0.3">
      <c r="A12218" s="1" t="s">
        <v>47</v>
      </c>
      <c r="B12218">
        <v>1128299</v>
      </c>
      <c r="C12218" s="2">
        <v>44725</v>
      </c>
      <c r="D12218" s="1" t="s">
        <v>79</v>
      </c>
      <c r="E12218" s="1" t="s">
        <v>82</v>
      </c>
      <c r="F12218" s="1" t="s">
        <v>83</v>
      </c>
      <c r="G12218" s="1" t="s">
        <v>24</v>
      </c>
      <c r="H12218">
        <v>49</v>
      </c>
      <c r="I12218">
        <v>120</v>
      </c>
      <c r="J12218">
        <v>5880</v>
      </c>
      <c r="K12218">
        <v>2998.8</v>
      </c>
      <c r="L12218" s="1">
        <v>2881.2</v>
      </c>
      <c r="M12218" s="1" t="s">
        <v>25</v>
      </c>
      <c r="N12218" s="1" t="s">
        <v>197</v>
      </c>
    </row>
    <row r="12219" spans="1:14" x14ac:dyDescent="0.3">
      <c r="A12219" s="1" t="s">
        <v>47</v>
      </c>
      <c r="B12219">
        <v>1128299</v>
      </c>
      <c r="C12219" s="2">
        <v>44725</v>
      </c>
      <c r="D12219" s="1" t="s">
        <v>79</v>
      </c>
      <c r="E12219" s="1" t="s">
        <v>82</v>
      </c>
      <c r="F12219" s="1" t="s">
        <v>83</v>
      </c>
      <c r="G12219" s="1" t="s">
        <v>18</v>
      </c>
      <c r="H12219">
        <v>51</v>
      </c>
      <c r="I12219">
        <v>72</v>
      </c>
      <c r="J12219">
        <v>3672</v>
      </c>
      <c r="K12219">
        <v>1762.56</v>
      </c>
      <c r="L12219" s="1">
        <v>1909.44</v>
      </c>
      <c r="M12219" s="1" t="s">
        <v>25</v>
      </c>
      <c r="N12219" s="1" t="s">
        <v>196</v>
      </c>
    </row>
    <row r="12220" spans="1:14" x14ac:dyDescent="0.3">
      <c r="A12220" s="1" t="s">
        <v>47</v>
      </c>
      <c r="B12220">
        <v>1128299</v>
      </c>
      <c r="C12220" s="2">
        <v>44725</v>
      </c>
      <c r="D12220" s="1" t="s">
        <v>79</v>
      </c>
      <c r="E12220" s="1" t="s">
        <v>82</v>
      </c>
      <c r="F12220" s="1" t="s">
        <v>83</v>
      </c>
      <c r="G12220" s="1" t="s">
        <v>20</v>
      </c>
      <c r="H12220">
        <v>67</v>
      </c>
      <c r="I12220">
        <v>150</v>
      </c>
      <c r="J12220">
        <v>10050</v>
      </c>
      <c r="K12220">
        <v>3517.5</v>
      </c>
      <c r="L12220" s="1">
        <v>6532.5</v>
      </c>
      <c r="M12220" s="1" t="s">
        <v>25</v>
      </c>
      <c r="N12220" s="1" t="s">
        <v>197</v>
      </c>
    </row>
    <row r="12221" spans="1:14" x14ac:dyDescent="0.3">
      <c r="A12221" s="1" t="s">
        <v>47</v>
      </c>
      <c r="B12221">
        <v>1128299</v>
      </c>
      <c r="C12221" s="2">
        <v>44754</v>
      </c>
      <c r="D12221" s="1" t="s">
        <v>79</v>
      </c>
      <c r="E12221" s="1" t="s">
        <v>82</v>
      </c>
      <c r="F12221" s="1" t="s">
        <v>83</v>
      </c>
      <c r="G12221" s="1" t="s">
        <v>21</v>
      </c>
      <c r="H12221">
        <v>47</v>
      </c>
      <c r="I12221">
        <v>196</v>
      </c>
      <c r="J12221">
        <v>9212</v>
      </c>
      <c r="K12221">
        <v>4606</v>
      </c>
      <c r="L12221" s="1">
        <v>4606</v>
      </c>
      <c r="M12221" s="1" t="s">
        <v>25</v>
      </c>
      <c r="N12221" s="1" t="s">
        <v>196</v>
      </c>
    </row>
    <row r="12222" spans="1:14" x14ac:dyDescent="0.3">
      <c r="A12222" s="1" t="s">
        <v>47</v>
      </c>
      <c r="B12222">
        <v>1128299</v>
      </c>
      <c r="C12222" s="2">
        <v>44754</v>
      </c>
      <c r="D12222" s="1" t="s">
        <v>79</v>
      </c>
      <c r="E12222" s="1" t="s">
        <v>82</v>
      </c>
      <c r="F12222" s="1" t="s">
        <v>83</v>
      </c>
      <c r="G12222" s="1" t="s">
        <v>22</v>
      </c>
      <c r="H12222">
        <v>51</v>
      </c>
      <c r="I12222">
        <v>173</v>
      </c>
      <c r="J12222">
        <v>8823</v>
      </c>
      <c r="K12222">
        <v>4499.7300000000005</v>
      </c>
      <c r="L12222" s="1">
        <v>4323.2699999999995</v>
      </c>
      <c r="M12222" s="1" t="s">
        <v>25</v>
      </c>
      <c r="N12222" s="1" t="s">
        <v>196</v>
      </c>
    </row>
    <row r="12223" spans="1:14" x14ac:dyDescent="0.3">
      <c r="A12223" s="1" t="s">
        <v>47</v>
      </c>
      <c r="B12223">
        <v>1128299</v>
      </c>
      <c r="C12223" s="2">
        <v>44754</v>
      </c>
      <c r="D12223" s="1" t="s">
        <v>79</v>
      </c>
      <c r="E12223" s="1" t="s">
        <v>82</v>
      </c>
      <c r="F12223" s="1" t="s">
        <v>83</v>
      </c>
      <c r="G12223" s="1" t="s">
        <v>23</v>
      </c>
      <c r="H12223">
        <v>50</v>
      </c>
      <c r="I12223">
        <v>137</v>
      </c>
      <c r="J12223">
        <v>6850</v>
      </c>
      <c r="K12223">
        <v>3425</v>
      </c>
      <c r="L12223" s="1">
        <v>3425</v>
      </c>
      <c r="M12223" s="1" t="s">
        <v>25</v>
      </c>
      <c r="N12223" s="1" t="s">
        <v>197</v>
      </c>
    </row>
    <row r="12224" spans="1:14" x14ac:dyDescent="0.3">
      <c r="A12224" s="1" t="s">
        <v>47</v>
      </c>
      <c r="B12224">
        <v>1128299</v>
      </c>
      <c r="C12224" s="2">
        <v>44754</v>
      </c>
      <c r="D12224" s="1" t="s">
        <v>79</v>
      </c>
      <c r="E12224" s="1" t="s">
        <v>82</v>
      </c>
      <c r="F12224" s="1" t="s">
        <v>83</v>
      </c>
      <c r="G12224" s="1" t="s">
        <v>24</v>
      </c>
      <c r="H12224">
        <v>46</v>
      </c>
      <c r="I12224">
        <v>128</v>
      </c>
      <c r="J12224">
        <v>5888</v>
      </c>
      <c r="K12224">
        <v>3002.88</v>
      </c>
      <c r="L12224" s="1">
        <v>2885.12</v>
      </c>
      <c r="M12224" s="1" t="s">
        <v>25</v>
      </c>
      <c r="N12224" s="1" t="s">
        <v>197</v>
      </c>
    </row>
    <row r="12225" spans="1:14" x14ac:dyDescent="0.3">
      <c r="A12225" s="1" t="s">
        <v>47</v>
      </c>
      <c r="B12225">
        <v>1128299</v>
      </c>
      <c r="C12225" s="2">
        <v>44754</v>
      </c>
      <c r="D12225" s="1" t="s">
        <v>79</v>
      </c>
      <c r="E12225" s="1" t="s">
        <v>82</v>
      </c>
      <c r="F12225" s="1" t="s">
        <v>83</v>
      </c>
      <c r="G12225" s="1" t="s">
        <v>18</v>
      </c>
      <c r="H12225">
        <v>54</v>
      </c>
      <c r="I12225">
        <v>138</v>
      </c>
      <c r="J12225">
        <v>7452</v>
      </c>
      <c r="K12225">
        <v>3576.96</v>
      </c>
      <c r="L12225" s="1">
        <v>3875.04</v>
      </c>
      <c r="M12225" s="1" t="s">
        <v>25</v>
      </c>
      <c r="N12225" s="1" t="s">
        <v>196</v>
      </c>
    </row>
    <row r="12226" spans="1:14" x14ac:dyDescent="0.3">
      <c r="A12226" s="1" t="s">
        <v>47</v>
      </c>
      <c r="B12226">
        <v>1128299</v>
      </c>
      <c r="C12226" s="2">
        <v>44754</v>
      </c>
      <c r="D12226" s="1" t="s">
        <v>79</v>
      </c>
      <c r="E12226" s="1" t="s">
        <v>82</v>
      </c>
      <c r="F12226" s="1" t="s">
        <v>83</v>
      </c>
      <c r="G12226" s="1" t="s">
        <v>20</v>
      </c>
      <c r="H12226">
        <v>67</v>
      </c>
      <c r="I12226">
        <v>143</v>
      </c>
      <c r="J12226">
        <v>9581</v>
      </c>
      <c r="K12226">
        <v>3640.78</v>
      </c>
      <c r="L12226" s="1">
        <v>5940.2199999999993</v>
      </c>
      <c r="M12226" s="1" t="s">
        <v>25</v>
      </c>
      <c r="N12226" s="1" t="s">
        <v>197</v>
      </c>
    </row>
    <row r="12227" spans="1:14" x14ac:dyDescent="0.3">
      <c r="A12227" s="1" t="s">
        <v>47</v>
      </c>
      <c r="B12227">
        <v>1128299</v>
      </c>
      <c r="C12227" s="2">
        <v>44786</v>
      </c>
      <c r="D12227" s="1" t="s">
        <v>79</v>
      </c>
      <c r="E12227" s="1" t="s">
        <v>82</v>
      </c>
      <c r="F12227" s="1" t="s">
        <v>83</v>
      </c>
      <c r="G12227" s="1" t="s">
        <v>21</v>
      </c>
      <c r="H12227">
        <v>53</v>
      </c>
      <c r="I12227">
        <v>182</v>
      </c>
      <c r="J12227">
        <v>9646</v>
      </c>
      <c r="K12227">
        <v>4919.46</v>
      </c>
      <c r="L12227" s="1">
        <v>4726.54</v>
      </c>
      <c r="M12227" s="1" t="s">
        <v>25</v>
      </c>
      <c r="N12227" s="1" t="s">
        <v>196</v>
      </c>
    </row>
    <row r="12228" spans="1:14" x14ac:dyDescent="0.3">
      <c r="A12228" s="1" t="s">
        <v>47</v>
      </c>
      <c r="B12228">
        <v>1128299</v>
      </c>
      <c r="C12228" s="2">
        <v>44786</v>
      </c>
      <c r="D12228" s="1" t="s">
        <v>79</v>
      </c>
      <c r="E12228" s="1" t="s">
        <v>82</v>
      </c>
      <c r="F12228" s="1" t="s">
        <v>83</v>
      </c>
      <c r="G12228" s="1" t="s">
        <v>22</v>
      </c>
      <c r="H12228">
        <v>58</v>
      </c>
      <c r="I12228">
        <v>175</v>
      </c>
      <c r="J12228">
        <v>10150</v>
      </c>
      <c r="K12228">
        <v>5278</v>
      </c>
      <c r="L12228" s="1">
        <v>4872</v>
      </c>
      <c r="M12228" s="1" t="s">
        <v>25</v>
      </c>
      <c r="N12228" s="1" t="s">
        <v>196</v>
      </c>
    </row>
    <row r="12229" spans="1:14" x14ac:dyDescent="0.3">
      <c r="A12229" s="1" t="s">
        <v>47</v>
      </c>
      <c r="B12229">
        <v>1128299</v>
      </c>
      <c r="C12229" s="2">
        <v>44786</v>
      </c>
      <c r="D12229" s="1" t="s">
        <v>79</v>
      </c>
      <c r="E12229" s="1" t="s">
        <v>82</v>
      </c>
      <c r="F12229" s="1" t="s">
        <v>83</v>
      </c>
      <c r="G12229" s="1" t="s">
        <v>23</v>
      </c>
      <c r="H12229">
        <v>54</v>
      </c>
      <c r="I12229">
        <v>150</v>
      </c>
      <c r="J12229">
        <v>8100</v>
      </c>
      <c r="K12229">
        <v>3725.9999999999995</v>
      </c>
      <c r="L12229" s="1">
        <v>4374</v>
      </c>
      <c r="M12229" s="1" t="s">
        <v>25</v>
      </c>
      <c r="N12229" s="1" t="s">
        <v>197</v>
      </c>
    </row>
    <row r="12230" spans="1:14" x14ac:dyDescent="0.3">
      <c r="A12230" s="1" t="s">
        <v>47</v>
      </c>
      <c r="B12230">
        <v>1128299</v>
      </c>
      <c r="C12230" s="2">
        <v>44786</v>
      </c>
      <c r="D12230" s="1" t="s">
        <v>79</v>
      </c>
      <c r="E12230" s="1" t="s">
        <v>82</v>
      </c>
      <c r="F12230" s="1" t="s">
        <v>83</v>
      </c>
      <c r="G12230" s="1" t="s">
        <v>24</v>
      </c>
      <c r="H12230">
        <v>53</v>
      </c>
      <c r="I12230">
        <v>113</v>
      </c>
      <c r="J12230">
        <v>5989</v>
      </c>
      <c r="K12230">
        <v>3114.28</v>
      </c>
      <c r="L12230" s="1">
        <v>2874.72</v>
      </c>
      <c r="M12230" s="1" t="s">
        <v>25</v>
      </c>
      <c r="N12230" s="1" t="s">
        <v>197</v>
      </c>
    </row>
    <row r="12231" spans="1:14" x14ac:dyDescent="0.3">
      <c r="A12231" s="1" t="s">
        <v>47</v>
      </c>
      <c r="B12231">
        <v>1128299</v>
      </c>
      <c r="C12231" s="2">
        <v>44786</v>
      </c>
      <c r="D12231" s="1" t="s">
        <v>79</v>
      </c>
      <c r="E12231" s="1" t="s">
        <v>82</v>
      </c>
      <c r="F12231" s="1" t="s">
        <v>83</v>
      </c>
      <c r="G12231" s="1" t="s">
        <v>18</v>
      </c>
      <c r="H12231">
        <v>60</v>
      </c>
      <c r="I12231">
        <v>126</v>
      </c>
      <c r="J12231">
        <v>7560</v>
      </c>
      <c r="K12231">
        <v>3628.7999999999997</v>
      </c>
      <c r="L12231" s="1">
        <v>3931.2000000000003</v>
      </c>
      <c r="M12231" s="1" t="s">
        <v>25</v>
      </c>
      <c r="N12231" s="1" t="s">
        <v>196</v>
      </c>
    </row>
    <row r="12232" spans="1:14" x14ac:dyDescent="0.3">
      <c r="A12232" s="1" t="s">
        <v>47</v>
      </c>
      <c r="B12232">
        <v>1128299</v>
      </c>
      <c r="C12232" s="2">
        <v>44786</v>
      </c>
      <c r="D12232" s="1" t="s">
        <v>79</v>
      </c>
      <c r="E12232" s="1" t="s">
        <v>82</v>
      </c>
      <c r="F12232" s="1" t="s">
        <v>83</v>
      </c>
      <c r="G12232" s="1" t="s">
        <v>20</v>
      </c>
      <c r="H12232">
        <v>68</v>
      </c>
      <c r="I12232">
        <v>119</v>
      </c>
      <c r="J12232">
        <v>8092</v>
      </c>
      <c r="K12232">
        <v>2832.2</v>
      </c>
      <c r="L12232" s="1">
        <v>5259.8</v>
      </c>
      <c r="M12232" s="1" t="s">
        <v>25</v>
      </c>
      <c r="N12232" s="1" t="s">
        <v>197</v>
      </c>
    </row>
    <row r="12233" spans="1:14" x14ac:dyDescent="0.3">
      <c r="A12233" s="1" t="s">
        <v>47</v>
      </c>
      <c r="B12233">
        <v>1128299</v>
      </c>
      <c r="C12233" s="2">
        <v>44818</v>
      </c>
      <c r="D12233" s="1" t="s">
        <v>79</v>
      </c>
      <c r="E12233" s="1" t="s">
        <v>82</v>
      </c>
      <c r="F12233" s="1" t="s">
        <v>83</v>
      </c>
      <c r="G12233" s="1" t="s">
        <v>21</v>
      </c>
      <c r="H12233">
        <v>43</v>
      </c>
      <c r="I12233">
        <v>180</v>
      </c>
      <c r="J12233">
        <v>7740</v>
      </c>
      <c r="K12233">
        <v>4179.6000000000004</v>
      </c>
      <c r="L12233" s="1">
        <v>3560.3999999999996</v>
      </c>
      <c r="M12233" s="1" t="s">
        <v>25</v>
      </c>
      <c r="N12233" s="1" t="s">
        <v>196</v>
      </c>
    </row>
    <row r="12234" spans="1:14" x14ac:dyDescent="0.3">
      <c r="A12234" s="1" t="s">
        <v>47</v>
      </c>
      <c r="B12234">
        <v>1128299</v>
      </c>
      <c r="C12234" s="2">
        <v>44818</v>
      </c>
      <c r="D12234" s="1" t="s">
        <v>79</v>
      </c>
      <c r="E12234" s="1" t="s">
        <v>82</v>
      </c>
      <c r="F12234" s="1" t="s">
        <v>83</v>
      </c>
      <c r="G12234" s="1" t="s">
        <v>22</v>
      </c>
      <c r="H12234">
        <v>47</v>
      </c>
      <c r="I12234">
        <v>156</v>
      </c>
      <c r="J12234">
        <v>7332</v>
      </c>
      <c r="K12234">
        <v>4032.6000000000004</v>
      </c>
      <c r="L12234" s="1">
        <v>3299.3999999999996</v>
      </c>
      <c r="M12234" s="1" t="s">
        <v>25</v>
      </c>
      <c r="N12234" s="1" t="s">
        <v>196</v>
      </c>
    </row>
    <row r="12235" spans="1:14" x14ac:dyDescent="0.3">
      <c r="A12235" s="1" t="s">
        <v>47</v>
      </c>
      <c r="B12235">
        <v>1128299</v>
      </c>
      <c r="C12235" s="2">
        <v>44818</v>
      </c>
      <c r="D12235" s="1" t="s">
        <v>79</v>
      </c>
      <c r="E12235" s="1" t="s">
        <v>82</v>
      </c>
      <c r="F12235" s="1" t="s">
        <v>83</v>
      </c>
      <c r="G12235" s="1" t="s">
        <v>23</v>
      </c>
      <c r="H12235">
        <v>42</v>
      </c>
      <c r="I12235">
        <v>135</v>
      </c>
      <c r="J12235">
        <v>5670</v>
      </c>
      <c r="K12235">
        <v>2664.8999999999996</v>
      </c>
      <c r="L12235" s="1">
        <v>3005.1000000000004</v>
      </c>
      <c r="M12235" s="1" t="s">
        <v>25</v>
      </c>
      <c r="N12235" s="1" t="s">
        <v>197</v>
      </c>
    </row>
    <row r="12236" spans="1:14" x14ac:dyDescent="0.3">
      <c r="A12236" s="1" t="s">
        <v>47</v>
      </c>
      <c r="B12236">
        <v>1128299</v>
      </c>
      <c r="C12236" s="2">
        <v>44818</v>
      </c>
      <c r="D12236" s="1" t="s">
        <v>79</v>
      </c>
      <c r="E12236" s="1" t="s">
        <v>82</v>
      </c>
      <c r="F12236" s="1" t="s">
        <v>83</v>
      </c>
      <c r="G12236" s="1" t="s">
        <v>24</v>
      </c>
      <c r="H12236">
        <v>43</v>
      </c>
      <c r="I12236">
        <v>120</v>
      </c>
      <c r="J12236">
        <v>5160</v>
      </c>
      <c r="K12236">
        <v>2786.4</v>
      </c>
      <c r="L12236" s="1">
        <v>2373.6</v>
      </c>
      <c r="M12236" s="1" t="s">
        <v>25</v>
      </c>
      <c r="N12236" s="1" t="s">
        <v>197</v>
      </c>
    </row>
    <row r="12237" spans="1:14" x14ac:dyDescent="0.3">
      <c r="A12237" s="1" t="s">
        <v>47</v>
      </c>
      <c r="B12237">
        <v>1128299</v>
      </c>
      <c r="C12237" s="2">
        <v>44818</v>
      </c>
      <c r="D12237" s="1" t="s">
        <v>79</v>
      </c>
      <c r="E12237" s="1" t="s">
        <v>82</v>
      </c>
      <c r="F12237" s="1" t="s">
        <v>83</v>
      </c>
      <c r="G12237" s="1" t="s">
        <v>18</v>
      </c>
      <c r="H12237">
        <v>54</v>
      </c>
      <c r="I12237">
        <v>100</v>
      </c>
      <c r="J12237">
        <v>5400</v>
      </c>
      <c r="K12237">
        <v>2592</v>
      </c>
      <c r="L12237" s="1">
        <v>2808</v>
      </c>
      <c r="M12237" s="1" t="s">
        <v>25</v>
      </c>
      <c r="N12237" s="1" t="s">
        <v>196</v>
      </c>
    </row>
    <row r="12238" spans="1:14" x14ac:dyDescent="0.3">
      <c r="A12238" s="1" t="s">
        <v>47</v>
      </c>
      <c r="B12238">
        <v>1128299</v>
      </c>
      <c r="C12238" s="2">
        <v>44847</v>
      </c>
      <c r="D12238" s="1" t="s">
        <v>79</v>
      </c>
      <c r="E12238" s="1" t="s">
        <v>82</v>
      </c>
      <c r="F12238" s="1" t="s">
        <v>83</v>
      </c>
      <c r="G12238" s="1" t="s">
        <v>21</v>
      </c>
      <c r="H12238">
        <v>42</v>
      </c>
      <c r="I12238">
        <v>131</v>
      </c>
      <c r="J12238">
        <v>5502</v>
      </c>
      <c r="K12238">
        <v>2806.02</v>
      </c>
      <c r="L12238" s="1">
        <v>2695.98</v>
      </c>
      <c r="M12238" s="1" t="s">
        <v>25</v>
      </c>
      <c r="N12238" s="1" t="s">
        <v>196</v>
      </c>
    </row>
    <row r="12239" spans="1:14" x14ac:dyDescent="0.3">
      <c r="A12239" s="1" t="s">
        <v>47</v>
      </c>
      <c r="B12239">
        <v>1128299</v>
      </c>
      <c r="C12239" s="2">
        <v>44847</v>
      </c>
      <c r="D12239" s="1" t="s">
        <v>79</v>
      </c>
      <c r="E12239" s="1" t="s">
        <v>82</v>
      </c>
      <c r="F12239" s="1" t="s">
        <v>83</v>
      </c>
      <c r="G12239" s="1" t="s">
        <v>22</v>
      </c>
      <c r="H12239">
        <v>47</v>
      </c>
      <c r="I12239">
        <v>142</v>
      </c>
      <c r="J12239">
        <v>6674</v>
      </c>
      <c r="K12239">
        <v>3470.48</v>
      </c>
      <c r="L12239" s="1">
        <v>3203.52</v>
      </c>
      <c r="M12239" s="1" t="s">
        <v>25</v>
      </c>
      <c r="N12239" s="1" t="s">
        <v>196</v>
      </c>
    </row>
    <row r="12240" spans="1:14" x14ac:dyDescent="0.3">
      <c r="A12240" s="1" t="s">
        <v>47</v>
      </c>
      <c r="B12240">
        <v>1128299</v>
      </c>
      <c r="C12240" s="2">
        <v>44847</v>
      </c>
      <c r="D12240" s="1" t="s">
        <v>79</v>
      </c>
      <c r="E12240" s="1" t="s">
        <v>82</v>
      </c>
      <c r="F12240" s="1" t="s">
        <v>83</v>
      </c>
      <c r="G12240" s="1" t="s">
        <v>23</v>
      </c>
      <c r="H12240">
        <v>42</v>
      </c>
      <c r="I12240">
        <v>105</v>
      </c>
      <c r="J12240">
        <v>4410</v>
      </c>
      <c r="K12240">
        <v>2072.6999999999998</v>
      </c>
      <c r="L12240" s="1">
        <v>2337.3000000000002</v>
      </c>
      <c r="M12240" s="1" t="s">
        <v>25</v>
      </c>
      <c r="N12240" s="1" t="s">
        <v>197</v>
      </c>
    </row>
    <row r="12241" spans="1:14" x14ac:dyDescent="0.3">
      <c r="A12241" s="1" t="s">
        <v>47</v>
      </c>
      <c r="B12241">
        <v>1128299</v>
      </c>
      <c r="C12241" s="2">
        <v>44847</v>
      </c>
      <c r="D12241" s="1" t="s">
        <v>79</v>
      </c>
      <c r="E12241" s="1" t="s">
        <v>82</v>
      </c>
      <c r="F12241" s="1" t="s">
        <v>83</v>
      </c>
      <c r="G12241" s="1" t="s">
        <v>24</v>
      </c>
      <c r="H12241">
        <v>44</v>
      </c>
      <c r="I12241">
        <v>88</v>
      </c>
      <c r="J12241">
        <v>3872</v>
      </c>
      <c r="K12241">
        <v>1936</v>
      </c>
      <c r="L12241" s="1">
        <v>1936</v>
      </c>
      <c r="M12241" s="1" t="s">
        <v>25</v>
      </c>
      <c r="N12241" s="1" t="s">
        <v>197</v>
      </c>
    </row>
    <row r="12242" spans="1:14" x14ac:dyDescent="0.3">
      <c r="A12242" s="1" t="s">
        <v>47</v>
      </c>
      <c r="B12242">
        <v>1128299</v>
      </c>
      <c r="C12242" s="2">
        <v>44847</v>
      </c>
      <c r="D12242" s="1" t="s">
        <v>79</v>
      </c>
      <c r="E12242" s="1" t="s">
        <v>82</v>
      </c>
      <c r="F12242" s="1" t="s">
        <v>83</v>
      </c>
      <c r="G12242" s="1" t="s">
        <v>18</v>
      </c>
      <c r="H12242">
        <v>50</v>
      </c>
      <c r="I12242">
        <v>90</v>
      </c>
      <c r="J12242">
        <v>4500</v>
      </c>
      <c r="K12242">
        <v>2070</v>
      </c>
      <c r="L12242" s="1">
        <v>2430</v>
      </c>
      <c r="M12242" s="1" t="s">
        <v>25</v>
      </c>
      <c r="N12242" s="1" t="s">
        <v>196</v>
      </c>
    </row>
    <row r="12243" spans="1:14" x14ac:dyDescent="0.3">
      <c r="A12243" s="1" t="s">
        <v>47</v>
      </c>
      <c r="B12243">
        <v>1128299</v>
      </c>
      <c r="C12243" s="2">
        <v>44847</v>
      </c>
      <c r="D12243" s="1" t="s">
        <v>79</v>
      </c>
      <c r="E12243" s="1" t="s">
        <v>82</v>
      </c>
      <c r="F12243" s="1" t="s">
        <v>83</v>
      </c>
      <c r="G12243" s="1" t="s">
        <v>20</v>
      </c>
      <c r="H12243">
        <v>64</v>
      </c>
      <c r="I12243">
        <v>102</v>
      </c>
      <c r="J12243">
        <v>6528</v>
      </c>
      <c r="K12243">
        <v>2545.92</v>
      </c>
      <c r="L12243" s="1">
        <v>3982.08</v>
      </c>
      <c r="M12243" s="1" t="s">
        <v>25</v>
      </c>
      <c r="N12243" s="1" t="s">
        <v>197</v>
      </c>
    </row>
    <row r="12244" spans="1:14" x14ac:dyDescent="0.3">
      <c r="A12244" s="1" t="s">
        <v>47</v>
      </c>
      <c r="B12244">
        <v>1128299</v>
      </c>
      <c r="C12244" s="2">
        <v>44878</v>
      </c>
      <c r="D12244" s="1" t="s">
        <v>79</v>
      </c>
      <c r="E12244" s="1" t="s">
        <v>82</v>
      </c>
      <c r="F12244" s="1" t="s">
        <v>83</v>
      </c>
      <c r="G12244" s="1" t="s">
        <v>21</v>
      </c>
      <c r="H12244">
        <v>51</v>
      </c>
      <c r="I12244">
        <v>137</v>
      </c>
      <c r="J12244">
        <v>6987</v>
      </c>
      <c r="K12244">
        <v>3563.37</v>
      </c>
      <c r="L12244" s="1">
        <v>3423.63</v>
      </c>
      <c r="M12244" s="1" t="s">
        <v>25</v>
      </c>
      <c r="N12244" s="1" t="s">
        <v>196</v>
      </c>
    </row>
    <row r="12245" spans="1:14" x14ac:dyDescent="0.3">
      <c r="A12245" s="1" t="s">
        <v>47</v>
      </c>
      <c r="B12245">
        <v>1128299</v>
      </c>
      <c r="C12245" s="2">
        <v>44878</v>
      </c>
      <c r="D12245" s="1" t="s">
        <v>79</v>
      </c>
      <c r="E12245" s="1" t="s">
        <v>82</v>
      </c>
      <c r="F12245" s="1" t="s">
        <v>83</v>
      </c>
      <c r="G12245" s="1" t="s">
        <v>22</v>
      </c>
      <c r="H12245">
        <v>58</v>
      </c>
      <c r="I12245">
        <v>173</v>
      </c>
      <c r="J12245">
        <v>10034</v>
      </c>
      <c r="K12245">
        <v>5418.3600000000006</v>
      </c>
      <c r="L12245" s="1">
        <v>4615.6399999999994</v>
      </c>
      <c r="M12245" s="1" t="s">
        <v>25</v>
      </c>
      <c r="N12245" s="1" t="s">
        <v>196</v>
      </c>
    </row>
    <row r="12246" spans="1:14" x14ac:dyDescent="0.3">
      <c r="A12246" s="1" t="s">
        <v>47</v>
      </c>
      <c r="B12246">
        <v>1128299</v>
      </c>
      <c r="C12246" s="2">
        <v>44878</v>
      </c>
      <c r="D12246" s="1" t="s">
        <v>79</v>
      </c>
      <c r="E12246" s="1" t="s">
        <v>82</v>
      </c>
      <c r="F12246" s="1" t="s">
        <v>83</v>
      </c>
      <c r="G12246" s="1" t="s">
        <v>23</v>
      </c>
      <c r="H12246">
        <v>54</v>
      </c>
      <c r="I12246">
        <v>115</v>
      </c>
      <c r="J12246">
        <v>6210</v>
      </c>
      <c r="K12246">
        <v>2918.7</v>
      </c>
      <c r="L12246" s="1">
        <v>3291.3</v>
      </c>
      <c r="M12246" s="1" t="s">
        <v>25</v>
      </c>
      <c r="N12246" s="1" t="s">
        <v>197</v>
      </c>
    </row>
    <row r="12247" spans="1:14" x14ac:dyDescent="0.3">
      <c r="A12247" s="1" t="s">
        <v>47</v>
      </c>
      <c r="B12247">
        <v>1128299</v>
      </c>
      <c r="C12247" s="2">
        <v>44878</v>
      </c>
      <c r="D12247" s="1" t="s">
        <v>79</v>
      </c>
      <c r="E12247" s="1" t="s">
        <v>82</v>
      </c>
      <c r="F12247" s="1" t="s">
        <v>83</v>
      </c>
      <c r="G12247" s="1" t="s">
        <v>24</v>
      </c>
      <c r="H12247">
        <v>51</v>
      </c>
      <c r="I12247">
        <v>116</v>
      </c>
      <c r="J12247">
        <v>5916</v>
      </c>
      <c r="K12247">
        <v>3076.32</v>
      </c>
      <c r="L12247" s="1">
        <v>2839.68</v>
      </c>
      <c r="M12247" s="1" t="s">
        <v>25</v>
      </c>
      <c r="N12247" s="1" t="s">
        <v>197</v>
      </c>
    </row>
    <row r="12248" spans="1:14" x14ac:dyDescent="0.3">
      <c r="A12248" s="1" t="s">
        <v>47</v>
      </c>
      <c r="B12248">
        <v>1128299</v>
      </c>
      <c r="C12248" s="2">
        <v>44878</v>
      </c>
      <c r="D12248" s="1" t="s">
        <v>79</v>
      </c>
      <c r="E12248" s="1" t="s">
        <v>82</v>
      </c>
      <c r="F12248" s="1" t="s">
        <v>83</v>
      </c>
      <c r="G12248" s="1" t="s">
        <v>18</v>
      </c>
      <c r="H12248">
        <v>60</v>
      </c>
      <c r="I12248">
        <v>102</v>
      </c>
      <c r="J12248">
        <v>6120</v>
      </c>
      <c r="K12248">
        <v>2876.3999999999996</v>
      </c>
      <c r="L12248" s="1">
        <v>3243.6000000000004</v>
      </c>
      <c r="M12248" s="1" t="s">
        <v>25</v>
      </c>
      <c r="N12248" s="1" t="s">
        <v>196</v>
      </c>
    </row>
    <row r="12249" spans="1:14" x14ac:dyDescent="0.3">
      <c r="A12249" s="1" t="s">
        <v>47</v>
      </c>
      <c r="B12249">
        <v>1128299</v>
      </c>
      <c r="C12249" s="2">
        <v>44878</v>
      </c>
      <c r="D12249" s="1" t="s">
        <v>79</v>
      </c>
      <c r="E12249" s="1" t="s">
        <v>82</v>
      </c>
      <c r="F12249" s="1" t="s">
        <v>83</v>
      </c>
      <c r="G12249" s="1" t="s">
        <v>20</v>
      </c>
      <c r="H12249">
        <v>65</v>
      </c>
      <c r="I12249">
        <v>124</v>
      </c>
      <c r="J12249">
        <v>8060</v>
      </c>
      <c r="K12249">
        <v>2821</v>
      </c>
      <c r="L12249" s="1">
        <v>5239</v>
      </c>
      <c r="M12249" s="1" t="s">
        <v>25</v>
      </c>
      <c r="N12249" s="1" t="s">
        <v>197</v>
      </c>
    </row>
    <row r="12250" spans="1:14" x14ac:dyDescent="0.3">
      <c r="A12250" s="1" t="s">
        <v>47</v>
      </c>
      <c r="B12250">
        <v>1128299</v>
      </c>
      <c r="C12250" s="2">
        <v>44907</v>
      </c>
      <c r="D12250" s="1" t="s">
        <v>79</v>
      </c>
      <c r="E12250" s="1" t="s">
        <v>82</v>
      </c>
      <c r="F12250" s="1" t="s">
        <v>83</v>
      </c>
      <c r="G12250" s="1" t="s">
        <v>21</v>
      </c>
      <c r="H12250">
        <v>50</v>
      </c>
      <c r="I12250">
        <v>203</v>
      </c>
      <c r="J12250">
        <v>10150</v>
      </c>
      <c r="K12250">
        <v>5582.5</v>
      </c>
      <c r="L12250" s="1">
        <v>4567.5</v>
      </c>
      <c r="M12250" s="1" t="s">
        <v>25</v>
      </c>
      <c r="N12250" s="1" t="s">
        <v>196</v>
      </c>
    </row>
    <row r="12251" spans="1:14" x14ac:dyDescent="0.3">
      <c r="A12251" s="1" t="s">
        <v>47</v>
      </c>
      <c r="B12251">
        <v>1128299</v>
      </c>
      <c r="C12251" s="2">
        <v>44907</v>
      </c>
      <c r="D12251" s="1" t="s">
        <v>79</v>
      </c>
      <c r="E12251" s="1" t="s">
        <v>82</v>
      </c>
      <c r="F12251" s="1" t="s">
        <v>83</v>
      </c>
      <c r="G12251" s="1" t="s">
        <v>22</v>
      </c>
      <c r="H12251">
        <v>58</v>
      </c>
      <c r="I12251">
        <v>189</v>
      </c>
      <c r="J12251">
        <v>10962</v>
      </c>
      <c r="K12251">
        <v>5809.8600000000006</v>
      </c>
      <c r="L12251" s="1">
        <v>5152.1399999999994</v>
      </c>
      <c r="M12251" s="1" t="s">
        <v>25</v>
      </c>
      <c r="N12251" s="1" t="s">
        <v>196</v>
      </c>
    </row>
    <row r="12252" spans="1:14" x14ac:dyDescent="0.3">
      <c r="A12252" s="1" t="s">
        <v>47</v>
      </c>
      <c r="B12252">
        <v>1128299</v>
      </c>
      <c r="C12252" s="2">
        <v>44240</v>
      </c>
      <c r="D12252" s="1" t="s">
        <v>79</v>
      </c>
      <c r="E12252" s="1" t="s">
        <v>82</v>
      </c>
      <c r="F12252" s="1" t="s">
        <v>83</v>
      </c>
      <c r="G12252" s="1" t="s">
        <v>24</v>
      </c>
      <c r="H12252">
        <v>40</v>
      </c>
      <c r="I12252">
        <v>250</v>
      </c>
      <c r="J12252">
        <v>100000</v>
      </c>
      <c r="K12252">
        <v>40000</v>
      </c>
      <c r="L12252" s="1">
        <v>60000</v>
      </c>
      <c r="M12252" s="1" t="s">
        <v>25</v>
      </c>
      <c r="N12252" s="1" t="s">
        <v>197</v>
      </c>
    </row>
    <row r="12253" spans="1:14" x14ac:dyDescent="0.3">
      <c r="A12253" s="1" t="s">
        <v>47</v>
      </c>
      <c r="B12253">
        <v>1128299</v>
      </c>
      <c r="C12253" s="2">
        <v>44267</v>
      </c>
      <c r="D12253" s="1" t="s">
        <v>79</v>
      </c>
      <c r="E12253" s="1" t="s">
        <v>82</v>
      </c>
      <c r="F12253" s="1" t="s">
        <v>83</v>
      </c>
      <c r="G12253" s="1" t="s">
        <v>21</v>
      </c>
      <c r="H12253">
        <v>40</v>
      </c>
      <c r="I12253">
        <v>525</v>
      </c>
      <c r="J12253">
        <v>210000</v>
      </c>
      <c r="K12253">
        <v>84000</v>
      </c>
      <c r="L12253" s="1">
        <v>126000</v>
      </c>
      <c r="M12253" s="1" t="s">
        <v>25</v>
      </c>
      <c r="N12253" s="1" t="s">
        <v>196</v>
      </c>
    </row>
    <row r="12254" spans="1:14" x14ac:dyDescent="0.3">
      <c r="A12254" s="1" t="s">
        <v>47</v>
      </c>
      <c r="B12254">
        <v>1128299</v>
      </c>
      <c r="C12254" s="2">
        <v>44267</v>
      </c>
      <c r="D12254" s="1" t="s">
        <v>79</v>
      </c>
      <c r="E12254" s="1" t="s">
        <v>82</v>
      </c>
      <c r="F12254" s="1" t="s">
        <v>83</v>
      </c>
      <c r="G12254" s="1" t="s">
        <v>22</v>
      </c>
      <c r="H12254">
        <v>50</v>
      </c>
      <c r="I12254">
        <v>375</v>
      </c>
      <c r="J12254">
        <v>187500</v>
      </c>
      <c r="K12254">
        <v>75000</v>
      </c>
      <c r="L12254" s="1">
        <v>112500</v>
      </c>
      <c r="M12254" s="1" t="s">
        <v>25</v>
      </c>
      <c r="N12254" s="1" t="s">
        <v>196</v>
      </c>
    </row>
    <row r="12255" spans="1:14" x14ac:dyDescent="0.3">
      <c r="A12255" s="1" t="s">
        <v>47</v>
      </c>
      <c r="B12255">
        <v>1128299</v>
      </c>
      <c r="C12255" s="2">
        <v>44267</v>
      </c>
      <c r="D12255" s="1" t="s">
        <v>79</v>
      </c>
      <c r="E12255" s="1" t="s">
        <v>82</v>
      </c>
      <c r="F12255" s="1" t="s">
        <v>83</v>
      </c>
      <c r="G12255" s="1" t="s">
        <v>24</v>
      </c>
      <c r="H12255">
        <v>50</v>
      </c>
      <c r="I12255">
        <v>250</v>
      </c>
      <c r="J12255">
        <v>125000</v>
      </c>
      <c r="K12255">
        <v>50000</v>
      </c>
      <c r="L12255" s="1">
        <v>75000</v>
      </c>
      <c r="M12255" s="1" t="s">
        <v>25</v>
      </c>
      <c r="N12255" s="1" t="s">
        <v>197</v>
      </c>
    </row>
    <row r="12256" spans="1:14" x14ac:dyDescent="0.3">
      <c r="A12256" s="1" t="s">
        <v>47</v>
      </c>
      <c r="B12256">
        <v>1128299</v>
      </c>
      <c r="C12256" s="2">
        <v>44299</v>
      </c>
      <c r="D12256" s="1" t="s">
        <v>79</v>
      </c>
      <c r="E12256" s="1" t="s">
        <v>82</v>
      </c>
      <c r="F12256" s="1" t="s">
        <v>83</v>
      </c>
      <c r="G12256" s="1" t="s">
        <v>21</v>
      </c>
      <c r="H12256">
        <v>50</v>
      </c>
      <c r="I12256">
        <v>525</v>
      </c>
      <c r="J12256">
        <v>262500</v>
      </c>
      <c r="K12256">
        <v>105000</v>
      </c>
      <c r="L12256" s="1">
        <v>157500</v>
      </c>
      <c r="M12256" s="1" t="s">
        <v>25</v>
      </c>
      <c r="N12256" s="1" t="s">
        <v>196</v>
      </c>
    </row>
    <row r="12257" spans="1:14" x14ac:dyDescent="0.3">
      <c r="A12257" s="1" t="s">
        <v>47</v>
      </c>
      <c r="B12257">
        <v>1128299</v>
      </c>
      <c r="C12257" s="2">
        <v>44299</v>
      </c>
      <c r="D12257" s="1" t="s">
        <v>79</v>
      </c>
      <c r="E12257" s="1" t="s">
        <v>82</v>
      </c>
      <c r="F12257" s="1" t="s">
        <v>83</v>
      </c>
      <c r="G12257" s="1" t="s">
        <v>22</v>
      </c>
      <c r="H12257">
        <v>55.000000000000007</v>
      </c>
      <c r="I12257">
        <v>325</v>
      </c>
      <c r="J12257">
        <v>178750.00000000003</v>
      </c>
      <c r="K12257">
        <v>71500.000000000015</v>
      </c>
      <c r="L12257" s="1">
        <v>107250.00000000001</v>
      </c>
      <c r="M12257" s="1" t="s">
        <v>25</v>
      </c>
      <c r="N12257" s="1" t="s">
        <v>196</v>
      </c>
    </row>
    <row r="12258" spans="1:14" x14ac:dyDescent="0.3">
      <c r="A12258" s="1" t="s">
        <v>47</v>
      </c>
      <c r="B12258">
        <v>1128299</v>
      </c>
      <c r="C12258" s="2">
        <v>44299</v>
      </c>
      <c r="D12258" s="1" t="s">
        <v>79</v>
      </c>
      <c r="E12258" s="1" t="s">
        <v>82</v>
      </c>
      <c r="F12258" s="1" t="s">
        <v>83</v>
      </c>
      <c r="G12258" s="1" t="s">
        <v>24</v>
      </c>
      <c r="H12258">
        <v>50</v>
      </c>
      <c r="I12258">
        <v>275</v>
      </c>
      <c r="J12258">
        <v>137500</v>
      </c>
      <c r="K12258">
        <v>55000</v>
      </c>
      <c r="L12258" s="1">
        <v>82500</v>
      </c>
      <c r="M12258" s="1" t="s">
        <v>25</v>
      </c>
      <c r="N12258" s="1" t="s">
        <v>197</v>
      </c>
    </row>
    <row r="12259" spans="1:14" x14ac:dyDescent="0.3">
      <c r="A12259" s="1" t="s">
        <v>47</v>
      </c>
      <c r="B12259">
        <v>1128299</v>
      </c>
      <c r="C12259" s="2">
        <v>44330</v>
      </c>
      <c r="D12259" s="1" t="s">
        <v>79</v>
      </c>
      <c r="E12259" s="1" t="s">
        <v>82</v>
      </c>
      <c r="F12259" s="1" t="s">
        <v>83</v>
      </c>
      <c r="G12259" s="1" t="s">
        <v>21</v>
      </c>
      <c r="H12259">
        <v>50</v>
      </c>
      <c r="I12259">
        <v>550</v>
      </c>
      <c r="J12259">
        <v>275000</v>
      </c>
      <c r="K12259">
        <v>110000</v>
      </c>
      <c r="L12259" s="1">
        <v>165000</v>
      </c>
      <c r="M12259" s="1" t="s">
        <v>25</v>
      </c>
      <c r="N12259" s="1" t="s">
        <v>196</v>
      </c>
    </row>
    <row r="12260" spans="1:14" x14ac:dyDescent="0.3">
      <c r="A12260" s="1" t="s">
        <v>47</v>
      </c>
      <c r="B12260">
        <v>1128299</v>
      </c>
      <c r="C12260" s="2">
        <v>44330</v>
      </c>
      <c r="D12260" s="1" t="s">
        <v>79</v>
      </c>
      <c r="E12260" s="1" t="s">
        <v>82</v>
      </c>
      <c r="F12260" s="1" t="s">
        <v>83</v>
      </c>
      <c r="G12260" s="1" t="s">
        <v>22</v>
      </c>
      <c r="H12260">
        <v>55.000000000000007</v>
      </c>
      <c r="I12260">
        <v>400</v>
      </c>
      <c r="J12260">
        <v>220000.00000000003</v>
      </c>
      <c r="K12260">
        <v>88000.000000000015</v>
      </c>
      <c r="L12260" s="1">
        <v>132000</v>
      </c>
      <c r="M12260" s="1" t="s">
        <v>25</v>
      </c>
      <c r="N12260" s="1" t="s">
        <v>196</v>
      </c>
    </row>
    <row r="12261" spans="1:14" x14ac:dyDescent="0.3">
      <c r="A12261" s="1" t="s">
        <v>47</v>
      </c>
      <c r="B12261">
        <v>1128299</v>
      </c>
      <c r="C12261" s="2">
        <v>44330</v>
      </c>
      <c r="D12261" s="1" t="s">
        <v>79</v>
      </c>
      <c r="E12261" s="1" t="s">
        <v>82</v>
      </c>
      <c r="F12261" s="1" t="s">
        <v>83</v>
      </c>
      <c r="G12261" s="1" t="s">
        <v>24</v>
      </c>
      <c r="H12261">
        <v>50</v>
      </c>
      <c r="I12261">
        <v>325</v>
      </c>
      <c r="J12261">
        <v>162500</v>
      </c>
      <c r="K12261">
        <v>65000</v>
      </c>
      <c r="L12261" s="1">
        <v>97500</v>
      </c>
      <c r="M12261" s="1" t="s">
        <v>25</v>
      </c>
      <c r="N12261" s="1" t="s">
        <v>197</v>
      </c>
    </row>
    <row r="12262" spans="1:14" x14ac:dyDescent="0.3">
      <c r="A12262" s="1" t="s">
        <v>47</v>
      </c>
      <c r="B12262">
        <v>1128299</v>
      </c>
      <c r="C12262" s="2">
        <v>44360</v>
      </c>
      <c r="D12262" s="1" t="s">
        <v>79</v>
      </c>
      <c r="E12262" s="1" t="s">
        <v>82</v>
      </c>
      <c r="F12262" s="1" t="s">
        <v>83</v>
      </c>
      <c r="G12262" s="1" t="s">
        <v>21</v>
      </c>
      <c r="H12262">
        <v>50</v>
      </c>
      <c r="I12262">
        <v>675</v>
      </c>
      <c r="J12262">
        <v>337500</v>
      </c>
      <c r="K12262">
        <v>135000</v>
      </c>
      <c r="L12262" s="1">
        <v>202500</v>
      </c>
      <c r="M12262" s="1" t="s">
        <v>25</v>
      </c>
      <c r="N12262" s="1" t="s">
        <v>196</v>
      </c>
    </row>
    <row r="12263" spans="1:14" x14ac:dyDescent="0.3">
      <c r="A12263" s="1" t="s">
        <v>47</v>
      </c>
      <c r="B12263">
        <v>1128299</v>
      </c>
      <c r="C12263" s="2">
        <v>44360</v>
      </c>
      <c r="D12263" s="1" t="s">
        <v>79</v>
      </c>
      <c r="E12263" s="1" t="s">
        <v>82</v>
      </c>
      <c r="F12263" s="1" t="s">
        <v>83</v>
      </c>
      <c r="G12263" s="1" t="s">
        <v>22</v>
      </c>
      <c r="H12263">
        <v>55.000000000000007</v>
      </c>
      <c r="I12263">
        <v>525</v>
      </c>
      <c r="J12263">
        <v>288750.00000000006</v>
      </c>
      <c r="K12263">
        <v>115500.00000000003</v>
      </c>
      <c r="L12263" s="1">
        <v>173250.00000000003</v>
      </c>
      <c r="M12263" s="1" t="s">
        <v>25</v>
      </c>
      <c r="N12263" s="1" t="s">
        <v>196</v>
      </c>
    </row>
    <row r="12264" spans="1:14" x14ac:dyDescent="0.3">
      <c r="A12264" s="1" t="s">
        <v>47</v>
      </c>
      <c r="B12264">
        <v>1128299</v>
      </c>
      <c r="C12264" s="2">
        <v>44360</v>
      </c>
      <c r="D12264" s="1" t="s">
        <v>79</v>
      </c>
      <c r="E12264" s="1" t="s">
        <v>82</v>
      </c>
      <c r="F12264" s="1" t="s">
        <v>83</v>
      </c>
      <c r="G12264" s="1" t="s">
        <v>24</v>
      </c>
      <c r="H12264">
        <v>50</v>
      </c>
      <c r="I12264">
        <v>400</v>
      </c>
      <c r="J12264">
        <v>200000</v>
      </c>
      <c r="K12264">
        <v>80000</v>
      </c>
      <c r="L12264" s="1">
        <v>120000</v>
      </c>
      <c r="M12264" s="1" t="s">
        <v>25</v>
      </c>
      <c r="N12264" s="1" t="s">
        <v>197</v>
      </c>
    </row>
    <row r="12265" spans="1:14" x14ac:dyDescent="0.3">
      <c r="A12265" s="1" t="s">
        <v>47</v>
      </c>
      <c r="B12265">
        <v>1128299</v>
      </c>
      <c r="C12265" s="2">
        <v>44389</v>
      </c>
      <c r="D12265" s="1" t="s">
        <v>79</v>
      </c>
      <c r="E12265" s="1" t="s">
        <v>82</v>
      </c>
      <c r="F12265" s="1" t="s">
        <v>83</v>
      </c>
      <c r="G12265" s="1" t="s">
        <v>21</v>
      </c>
      <c r="H12265">
        <v>50</v>
      </c>
      <c r="I12265">
        <v>725</v>
      </c>
      <c r="J12265">
        <v>362500</v>
      </c>
      <c r="K12265">
        <v>145000</v>
      </c>
      <c r="L12265" s="1">
        <v>217500</v>
      </c>
      <c r="M12265" s="1" t="s">
        <v>25</v>
      </c>
      <c r="N12265" s="1" t="s">
        <v>196</v>
      </c>
    </row>
    <row r="12266" spans="1:14" x14ac:dyDescent="0.3">
      <c r="A12266" s="1" t="s">
        <v>47</v>
      </c>
      <c r="B12266">
        <v>1128299</v>
      </c>
      <c r="C12266" s="2">
        <v>44389</v>
      </c>
      <c r="D12266" s="1" t="s">
        <v>79</v>
      </c>
      <c r="E12266" s="1" t="s">
        <v>82</v>
      </c>
      <c r="F12266" s="1" t="s">
        <v>83</v>
      </c>
      <c r="G12266" s="1" t="s">
        <v>22</v>
      </c>
      <c r="H12266">
        <v>55.000000000000007</v>
      </c>
      <c r="I12266">
        <v>575</v>
      </c>
      <c r="J12266">
        <v>316250.00000000006</v>
      </c>
      <c r="K12266">
        <v>126500.00000000003</v>
      </c>
      <c r="L12266" s="1">
        <v>189750.00000000003</v>
      </c>
      <c r="M12266" s="1" t="s">
        <v>25</v>
      </c>
      <c r="N12266" s="1" t="s">
        <v>196</v>
      </c>
    </row>
    <row r="12267" spans="1:14" x14ac:dyDescent="0.3">
      <c r="A12267" s="1" t="s">
        <v>47</v>
      </c>
      <c r="B12267">
        <v>1128299</v>
      </c>
      <c r="C12267" s="2">
        <v>44389</v>
      </c>
      <c r="D12267" s="1" t="s">
        <v>79</v>
      </c>
      <c r="E12267" s="1" t="s">
        <v>82</v>
      </c>
      <c r="F12267" s="1" t="s">
        <v>83</v>
      </c>
      <c r="G12267" s="1" t="s">
        <v>24</v>
      </c>
      <c r="H12267">
        <v>50</v>
      </c>
      <c r="I12267">
        <v>425</v>
      </c>
      <c r="J12267">
        <v>212500</v>
      </c>
      <c r="K12267">
        <v>85000</v>
      </c>
      <c r="L12267" s="1">
        <v>127500</v>
      </c>
      <c r="M12267" s="1" t="s">
        <v>25</v>
      </c>
      <c r="N12267" s="1" t="s">
        <v>197</v>
      </c>
    </row>
    <row r="12268" spans="1:14" x14ac:dyDescent="0.3">
      <c r="A12268" s="1" t="s">
        <v>47</v>
      </c>
      <c r="B12268">
        <v>1128299</v>
      </c>
      <c r="C12268" s="2">
        <v>44421</v>
      </c>
      <c r="D12268" s="1" t="s">
        <v>79</v>
      </c>
      <c r="E12268" s="1" t="s">
        <v>82</v>
      </c>
      <c r="F12268" s="1" t="s">
        <v>83</v>
      </c>
      <c r="G12268" s="1" t="s">
        <v>21</v>
      </c>
      <c r="H12268">
        <v>55.000000000000007</v>
      </c>
      <c r="I12268">
        <v>675</v>
      </c>
      <c r="J12268">
        <v>371250.00000000006</v>
      </c>
      <c r="K12268">
        <v>148500.00000000003</v>
      </c>
      <c r="L12268" s="1">
        <v>222750.00000000003</v>
      </c>
      <c r="M12268" s="1" t="s">
        <v>25</v>
      </c>
      <c r="N12268" s="1" t="s">
        <v>196</v>
      </c>
    </row>
    <row r="12269" spans="1:14" x14ac:dyDescent="0.3">
      <c r="A12269" s="1" t="s">
        <v>47</v>
      </c>
      <c r="B12269">
        <v>1128299</v>
      </c>
      <c r="C12269" s="2">
        <v>44421</v>
      </c>
      <c r="D12269" s="1" t="s">
        <v>79</v>
      </c>
      <c r="E12269" s="1" t="s">
        <v>82</v>
      </c>
      <c r="F12269" s="1" t="s">
        <v>83</v>
      </c>
      <c r="G12269" s="1" t="s">
        <v>22</v>
      </c>
      <c r="H12269">
        <v>60.000000000000007</v>
      </c>
      <c r="I12269">
        <v>625</v>
      </c>
      <c r="J12269">
        <v>375000.00000000006</v>
      </c>
      <c r="K12269">
        <v>150000.00000000003</v>
      </c>
      <c r="L12269" s="1">
        <v>225000.00000000003</v>
      </c>
      <c r="M12269" s="1" t="s">
        <v>25</v>
      </c>
      <c r="N12269" s="1" t="s">
        <v>196</v>
      </c>
    </row>
    <row r="12270" spans="1:14" x14ac:dyDescent="0.3">
      <c r="A12270" s="1" t="s">
        <v>47</v>
      </c>
      <c r="B12270">
        <v>1128299</v>
      </c>
      <c r="C12270" s="2">
        <v>44421</v>
      </c>
      <c r="D12270" s="1" t="s">
        <v>79</v>
      </c>
      <c r="E12270" s="1" t="s">
        <v>82</v>
      </c>
      <c r="F12270" s="1" t="s">
        <v>83</v>
      </c>
      <c r="G12270" s="1" t="s">
        <v>24</v>
      </c>
      <c r="H12270">
        <v>55.000000000000007</v>
      </c>
      <c r="I12270">
        <v>450</v>
      </c>
      <c r="J12270">
        <v>247500.00000000003</v>
      </c>
      <c r="K12270">
        <v>99000.000000000015</v>
      </c>
      <c r="L12270" s="1">
        <v>148500</v>
      </c>
      <c r="M12270" s="1" t="s">
        <v>25</v>
      </c>
      <c r="N12270" s="1" t="s">
        <v>197</v>
      </c>
    </row>
    <row r="12271" spans="1:14" x14ac:dyDescent="0.3">
      <c r="A12271" s="1" t="s">
        <v>47</v>
      </c>
      <c r="B12271">
        <v>1128299</v>
      </c>
      <c r="C12271" s="2">
        <v>44453</v>
      </c>
      <c r="D12271" s="1" t="s">
        <v>79</v>
      </c>
      <c r="E12271" s="1" t="s">
        <v>82</v>
      </c>
      <c r="F12271" s="1" t="s">
        <v>83</v>
      </c>
      <c r="G12271" s="1" t="s">
        <v>21</v>
      </c>
      <c r="H12271">
        <v>45.000000000000014</v>
      </c>
      <c r="I12271">
        <v>600</v>
      </c>
      <c r="J12271">
        <v>270000.00000000006</v>
      </c>
      <c r="K12271">
        <v>108000.00000000003</v>
      </c>
      <c r="L12271" s="1">
        <v>162000.00000000003</v>
      </c>
      <c r="M12271" s="1" t="s">
        <v>25</v>
      </c>
      <c r="N12271" s="1" t="s">
        <v>196</v>
      </c>
    </row>
    <row r="12272" spans="1:14" x14ac:dyDescent="0.3">
      <c r="A12272" s="1" t="s">
        <v>47</v>
      </c>
      <c r="B12272">
        <v>1128299</v>
      </c>
      <c r="C12272" s="2">
        <v>44453</v>
      </c>
      <c r="D12272" s="1" t="s">
        <v>79</v>
      </c>
      <c r="E12272" s="1" t="s">
        <v>82</v>
      </c>
      <c r="F12272" s="1" t="s">
        <v>83</v>
      </c>
      <c r="G12272" s="1" t="s">
        <v>22</v>
      </c>
      <c r="H12272">
        <v>50.000000000000014</v>
      </c>
      <c r="I12272">
        <v>600</v>
      </c>
      <c r="J12272">
        <v>300000.00000000006</v>
      </c>
      <c r="K12272">
        <v>120000.00000000003</v>
      </c>
      <c r="L12272" s="1">
        <v>180000.00000000003</v>
      </c>
      <c r="M12272" s="1" t="s">
        <v>25</v>
      </c>
      <c r="N12272" s="1" t="s">
        <v>196</v>
      </c>
    </row>
    <row r="12273" spans="1:14" x14ac:dyDescent="0.3">
      <c r="A12273" s="1" t="s">
        <v>47</v>
      </c>
      <c r="B12273">
        <v>1128299</v>
      </c>
      <c r="C12273" s="2">
        <v>44453</v>
      </c>
      <c r="D12273" s="1" t="s">
        <v>79</v>
      </c>
      <c r="E12273" s="1" t="s">
        <v>82</v>
      </c>
      <c r="F12273" s="1" t="s">
        <v>83</v>
      </c>
      <c r="G12273" s="1" t="s">
        <v>24</v>
      </c>
      <c r="H12273">
        <v>45.000000000000014</v>
      </c>
      <c r="I12273">
        <v>400</v>
      </c>
      <c r="J12273">
        <v>180000.00000000006</v>
      </c>
      <c r="K12273">
        <v>72000.000000000029</v>
      </c>
      <c r="L12273" s="1">
        <v>108000.00000000003</v>
      </c>
      <c r="M12273" s="1" t="s">
        <v>25</v>
      </c>
      <c r="N12273" s="1" t="s">
        <v>197</v>
      </c>
    </row>
    <row r="12274" spans="1:14" x14ac:dyDescent="0.3">
      <c r="A12274" s="1" t="s">
        <v>47</v>
      </c>
      <c r="B12274">
        <v>1128299</v>
      </c>
      <c r="C12274" s="2">
        <v>44482</v>
      </c>
      <c r="D12274" s="1" t="s">
        <v>79</v>
      </c>
      <c r="E12274" s="1" t="s">
        <v>82</v>
      </c>
      <c r="F12274" s="1" t="s">
        <v>83</v>
      </c>
      <c r="G12274" s="1" t="s">
        <v>21</v>
      </c>
      <c r="H12274">
        <v>45.000000000000014</v>
      </c>
      <c r="I12274">
        <v>525</v>
      </c>
      <c r="J12274">
        <v>236250.00000000009</v>
      </c>
      <c r="K12274">
        <v>94500.000000000044</v>
      </c>
      <c r="L12274" s="1">
        <v>141750.00000000006</v>
      </c>
      <c r="M12274" s="1" t="s">
        <v>25</v>
      </c>
      <c r="N12274" s="1" t="s">
        <v>196</v>
      </c>
    </row>
    <row r="12275" spans="1:14" x14ac:dyDescent="0.3">
      <c r="A12275" s="1" t="s">
        <v>47</v>
      </c>
      <c r="B12275">
        <v>1128299</v>
      </c>
      <c r="C12275" s="2">
        <v>44482</v>
      </c>
      <c r="D12275" s="1" t="s">
        <v>79</v>
      </c>
      <c r="E12275" s="1" t="s">
        <v>82</v>
      </c>
      <c r="F12275" s="1" t="s">
        <v>83</v>
      </c>
      <c r="G12275" s="1" t="s">
        <v>22</v>
      </c>
      <c r="H12275">
        <v>50.000000000000014</v>
      </c>
      <c r="I12275">
        <v>525</v>
      </c>
      <c r="J12275">
        <v>262500.00000000006</v>
      </c>
      <c r="K12275">
        <v>105000.00000000003</v>
      </c>
      <c r="L12275" s="1">
        <v>157500.00000000003</v>
      </c>
      <c r="M12275" s="1" t="s">
        <v>25</v>
      </c>
      <c r="N12275" s="1" t="s">
        <v>196</v>
      </c>
    </row>
    <row r="12276" spans="1:14" x14ac:dyDescent="0.3">
      <c r="A12276" s="1" t="s">
        <v>47</v>
      </c>
      <c r="B12276">
        <v>1128299</v>
      </c>
      <c r="C12276" s="2">
        <v>44482</v>
      </c>
      <c r="D12276" s="1" t="s">
        <v>79</v>
      </c>
      <c r="E12276" s="1" t="s">
        <v>82</v>
      </c>
      <c r="F12276" s="1" t="s">
        <v>83</v>
      </c>
      <c r="G12276" s="1" t="s">
        <v>24</v>
      </c>
      <c r="H12276">
        <v>45.000000000000014</v>
      </c>
      <c r="I12276">
        <v>325</v>
      </c>
      <c r="J12276">
        <v>146250.00000000006</v>
      </c>
      <c r="K12276">
        <v>58500.000000000029</v>
      </c>
      <c r="L12276" s="1">
        <v>87750.000000000029</v>
      </c>
      <c r="M12276" s="1" t="s">
        <v>25</v>
      </c>
      <c r="N12276" s="1" t="s">
        <v>197</v>
      </c>
    </row>
    <row r="12277" spans="1:14" x14ac:dyDescent="0.3">
      <c r="A12277" s="1" t="s">
        <v>47</v>
      </c>
      <c r="B12277">
        <v>1128299</v>
      </c>
      <c r="C12277" s="2">
        <v>44513</v>
      </c>
      <c r="D12277" s="1" t="s">
        <v>79</v>
      </c>
      <c r="E12277" s="1" t="s">
        <v>82</v>
      </c>
      <c r="F12277" s="1" t="s">
        <v>83</v>
      </c>
      <c r="G12277" s="1" t="s">
        <v>21</v>
      </c>
      <c r="H12277">
        <v>55.000000000000007</v>
      </c>
      <c r="I12277">
        <v>525</v>
      </c>
      <c r="J12277">
        <v>288750.00000000006</v>
      </c>
      <c r="K12277">
        <v>115500.00000000003</v>
      </c>
      <c r="L12277" s="1">
        <v>173250.00000000003</v>
      </c>
      <c r="M12277" s="1" t="s">
        <v>25</v>
      </c>
      <c r="N12277" s="1" t="s">
        <v>196</v>
      </c>
    </row>
    <row r="12278" spans="1:14" x14ac:dyDescent="0.3">
      <c r="A12278" s="1" t="s">
        <v>47</v>
      </c>
      <c r="B12278">
        <v>1128299</v>
      </c>
      <c r="C12278" s="2">
        <v>44513</v>
      </c>
      <c r="D12278" s="1" t="s">
        <v>79</v>
      </c>
      <c r="E12278" s="1" t="s">
        <v>82</v>
      </c>
      <c r="F12278" s="1" t="s">
        <v>83</v>
      </c>
      <c r="G12278" s="1" t="s">
        <v>22</v>
      </c>
      <c r="H12278">
        <v>60.000000000000007</v>
      </c>
      <c r="I12278">
        <v>575</v>
      </c>
      <c r="J12278">
        <v>345000.00000000006</v>
      </c>
      <c r="K12278">
        <v>138000.00000000003</v>
      </c>
      <c r="L12278" s="1">
        <v>207000.00000000003</v>
      </c>
      <c r="M12278" s="1" t="s">
        <v>25</v>
      </c>
      <c r="N12278" s="1" t="s">
        <v>196</v>
      </c>
    </row>
    <row r="12279" spans="1:14" x14ac:dyDescent="0.3">
      <c r="A12279" s="1" t="s">
        <v>47</v>
      </c>
      <c r="B12279">
        <v>1128299</v>
      </c>
      <c r="C12279" s="2">
        <v>44513</v>
      </c>
      <c r="D12279" s="1" t="s">
        <v>79</v>
      </c>
      <c r="E12279" s="1" t="s">
        <v>82</v>
      </c>
      <c r="F12279" s="1" t="s">
        <v>83</v>
      </c>
      <c r="G12279" s="1" t="s">
        <v>24</v>
      </c>
      <c r="H12279">
        <v>55.000000000000007</v>
      </c>
      <c r="I12279">
        <v>400</v>
      </c>
      <c r="J12279">
        <v>220000.00000000003</v>
      </c>
      <c r="K12279">
        <v>88000.000000000015</v>
      </c>
      <c r="L12279" s="1">
        <v>132000</v>
      </c>
      <c r="M12279" s="1" t="s">
        <v>25</v>
      </c>
      <c r="N12279" s="1" t="s">
        <v>197</v>
      </c>
    </row>
    <row r="12280" spans="1:14" x14ac:dyDescent="0.3">
      <c r="A12280" s="1" t="s">
        <v>47</v>
      </c>
      <c r="B12280">
        <v>1128299</v>
      </c>
      <c r="C12280" s="2">
        <v>44542</v>
      </c>
      <c r="D12280" s="1" t="s">
        <v>79</v>
      </c>
      <c r="E12280" s="1" t="s">
        <v>82</v>
      </c>
      <c r="F12280" s="1" t="s">
        <v>83</v>
      </c>
      <c r="G12280" s="1" t="s">
        <v>21</v>
      </c>
      <c r="H12280">
        <v>55.000000000000007</v>
      </c>
      <c r="I12280">
        <v>675</v>
      </c>
      <c r="J12280">
        <v>371250.00000000006</v>
      </c>
      <c r="K12280">
        <v>148500.00000000003</v>
      </c>
      <c r="L12280" s="1">
        <v>222750.00000000003</v>
      </c>
      <c r="M12280" s="1" t="s">
        <v>25</v>
      </c>
      <c r="N12280" s="1" t="s">
        <v>196</v>
      </c>
    </row>
    <row r="12281" spans="1:14" x14ac:dyDescent="0.3">
      <c r="A12281" s="1" t="s">
        <v>47</v>
      </c>
      <c r="B12281">
        <v>1128299</v>
      </c>
      <c r="C12281" s="2">
        <v>44542</v>
      </c>
      <c r="D12281" s="1" t="s">
        <v>79</v>
      </c>
      <c r="E12281" s="1" t="s">
        <v>82</v>
      </c>
      <c r="F12281" s="1" t="s">
        <v>83</v>
      </c>
      <c r="G12281" s="1" t="s">
        <v>22</v>
      </c>
      <c r="H12281">
        <v>60.000000000000007</v>
      </c>
      <c r="I12281">
        <v>675</v>
      </c>
      <c r="J12281">
        <v>405000.00000000006</v>
      </c>
      <c r="K12281">
        <v>162000.00000000003</v>
      </c>
      <c r="L12281" s="1">
        <v>243000.00000000003</v>
      </c>
      <c r="M12281" s="1" t="s">
        <v>25</v>
      </c>
      <c r="N12281" s="1" t="s">
        <v>196</v>
      </c>
    </row>
    <row r="12282" spans="1:14" x14ac:dyDescent="0.3">
      <c r="A12282" s="1" t="s">
        <v>47</v>
      </c>
      <c r="B12282">
        <v>1128299</v>
      </c>
      <c r="C12282" s="2">
        <v>44299</v>
      </c>
      <c r="D12282" s="1" t="s">
        <v>79</v>
      </c>
      <c r="E12282" s="1" t="s">
        <v>82</v>
      </c>
      <c r="F12282" s="1" t="s">
        <v>83</v>
      </c>
      <c r="G12282" s="1" t="s">
        <v>20</v>
      </c>
      <c r="H12282">
        <v>63</v>
      </c>
      <c r="I12282">
        <v>105</v>
      </c>
      <c r="J12282">
        <v>6615</v>
      </c>
      <c r="K12282">
        <v>2646</v>
      </c>
      <c r="L12282" s="1">
        <v>3969</v>
      </c>
      <c r="M12282" s="1" t="s">
        <v>25</v>
      </c>
      <c r="N12282" s="1" t="s">
        <v>197</v>
      </c>
    </row>
    <row r="12283" spans="1:14" x14ac:dyDescent="0.3">
      <c r="A12283" s="1" t="s">
        <v>47</v>
      </c>
      <c r="B12283">
        <v>1128299</v>
      </c>
      <c r="C12283" s="2">
        <v>44330</v>
      </c>
      <c r="D12283" s="1" t="s">
        <v>79</v>
      </c>
      <c r="E12283" s="1" t="s">
        <v>82</v>
      </c>
      <c r="F12283" s="1" t="s">
        <v>83</v>
      </c>
      <c r="G12283" s="1" t="s">
        <v>20</v>
      </c>
      <c r="H12283">
        <v>64</v>
      </c>
      <c r="I12283">
        <v>120</v>
      </c>
      <c r="J12283">
        <v>7680</v>
      </c>
      <c r="K12283">
        <v>3072</v>
      </c>
      <c r="L12283" s="1">
        <v>4608</v>
      </c>
      <c r="M12283" s="1" t="s">
        <v>25</v>
      </c>
      <c r="N12283" s="1" t="s">
        <v>197</v>
      </c>
    </row>
    <row r="12284" spans="1:14" x14ac:dyDescent="0.3">
      <c r="A12284" s="1" t="s">
        <v>47</v>
      </c>
      <c r="B12284">
        <v>1128299</v>
      </c>
      <c r="C12284" s="2">
        <v>44453</v>
      </c>
      <c r="D12284" s="1" t="s">
        <v>79</v>
      </c>
      <c r="E12284" s="1" t="s">
        <v>82</v>
      </c>
      <c r="F12284" s="1" t="s">
        <v>83</v>
      </c>
      <c r="G12284" s="1" t="s">
        <v>20</v>
      </c>
      <c r="H12284">
        <v>59</v>
      </c>
      <c r="I12284">
        <v>131</v>
      </c>
      <c r="J12284">
        <v>7729</v>
      </c>
      <c r="K12284">
        <v>3091.6000000000004</v>
      </c>
      <c r="L12284" s="1">
        <v>4637.3999999999996</v>
      </c>
      <c r="M12284" s="1" t="s">
        <v>25</v>
      </c>
      <c r="N12284" s="1" t="s">
        <v>197</v>
      </c>
    </row>
    <row r="12285" spans="1:14" x14ac:dyDescent="0.3">
      <c r="A12285" s="1" t="s">
        <v>47</v>
      </c>
      <c r="B12285">
        <v>1128299</v>
      </c>
      <c r="C12285" s="2">
        <v>44605</v>
      </c>
      <c r="D12285" s="1" t="s">
        <v>79</v>
      </c>
      <c r="E12285" s="1" t="s">
        <v>82</v>
      </c>
      <c r="F12285" s="1" t="s">
        <v>83</v>
      </c>
      <c r="G12285" s="1" t="s">
        <v>24</v>
      </c>
      <c r="H12285">
        <v>40</v>
      </c>
      <c r="I12285">
        <v>250</v>
      </c>
      <c r="J12285">
        <v>100000</v>
      </c>
      <c r="K12285">
        <v>40000</v>
      </c>
      <c r="L12285" s="1">
        <v>60000</v>
      </c>
      <c r="M12285" s="1" t="s">
        <v>25</v>
      </c>
      <c r="N12285" s="1" t="s">
        <v>197</v>
      </c>
    </row>
    <row r="12286" spans="1:14" x14ac:dyDescent="0.3">
      <c r="A12286" s="1" t="s">
        <v>47</v>
      </c>
      <c r="B12286">
        <v>1128299</v>
      </c>
      <c r="C12286" s="2">
        <v>44632</v>
      </c>
      <c r="D12286" s="1" t="s">
        <v>79</v>
      </c>
      <c r="E12286" s="1" t="s">
        <v>82</v>
      </c>
      <c r="F12286" s="1" t="s">
        <v>83</v>
      </c>
      <c r="G12286" s="1" t="s">
        <v>21</v>
      </c>
      <c r="H12286">
        <v>40</v>
      </c>
      <c r="I12286">
        <v>525</v>
      </c>
      <c r="J12286">
        <v>210000</v>
      </c>
      <c r="K12286">
        <v>84000</v>
      </c>
      <c r="L12286" s="1">
        <v>126000</v>
      </c>
      <c r="M12286" s="1" t="s">
        <v>25</v>
      </c>
      <c r="N12286" s="1" t="s">
        <v>196</v>
      </c>
    </row>
    <row r="12287" spans="1:14" x14ac:dyDescent="0.3">
      <c r="A12287" s="1" t="s">
        <v>47</v>
      </c>
      <c r="B12287">
        <v>1128299</v>
      </c>
      <c r="C12287" s="2">
        <v>44632</v>
      </c>
      <c r="D12287" s="1" t="s">
        <v>79</v>
      </c>
      <c r="E12287" s="1" t="s">
        <v>82</v>
      </c>
      <c r="F12287" s="1" t="s">
        <v>83</v>
      </c>
      <c r="G12287" s="1" t="s">
        <v>22</v>
      </c>
      <c r="H12287">
        <v>50</v>
      </c>
      <c r="I12287">
        <v>375</v>
      </c>
      <c r="J12287">
        <v>187500</v>
      </c>
      <c r="K12287">
        <v>75000</v>
      </c>
      <c r="L12287" s="1">
        <v>112500</v>
      </c>
      <c r="M12287" s="1" t="s">
        <v>25</v>
      </c>
      <c r="N12287" s="1" t="s">
        <v>196</v>
      </c>
    </row>
    <row r="12288" spans="1:14" x14ac:dyDescent="0.3">
      <c r="A12288" s="1" t="s">
        <v>47</v>
      </c>
      <c r="B12288">
        <v>1128299</v>
      </c>
      <c r="C12288" s="2">
        <v>44632</v>
      </c>
      <c r="D12288" s="1" t="s">
        <v>79</v>
      </c>
      <c r="E12288" s="1" t="s">
        <v>82</v>
      </c>
      <c r="F12288" s="1" t="s">
        <v>83</v>
      </c>
      <c r="G12288" s="1" t="s">
        <v>24</v>
      </c>
      <c r="H12288">
        <v>50</v>
      </c>
      <c r="I12288">
        <v>250</v>
      </c>
      <c r="J12288">
        <v>125000</v>
      </c>
      <c r="K12288">
        <v>50000</v>
      </c>
      <c r="L12288" s="1">
        <v>75000</v>
      </c>
      <c r="M12288" s="1" t="s">
        <v>25</v>
      </c>
      <c r="N12288" s="1" t="s">
        <v>197</v>
      </c>
    </row>
    <row r="12289" spans="1:14" x14ac:dyDescent="0.3">
      <c r="A12289" s="1" t="s">
        <v>47</v>
      </c>
      <c r="B12289">
        <v>1128299</v>
      </c>
      <c r="C12289" s="2">
        <v>44664</v>
      </c>
      <c r="D12289" s="1" t="s">
        <v>79</v>
      </c>
      <c r="E12289" s="1" t="s">
        <v>82</v>
      </c>
      <c r="F12289" s="1" t="s">
        <v>83</v>
      </c>
      <c r="G12289" s="1" t="s">
        <v>21</v>
      </c>
      <c r="H12289">
        <v>50</v>
      </c>
      <c r="I12289">
        <v>525</v>
      </c>
      <c r="J12289">
        <v>262500</v>
      </c>
      <c r="K12289">
        <v>105000</v>
      </c>
      <c r="L12289" s="1">
        <v>157500</v>
      </c>
      <c r="M12289" s="1" t="s">
        <v>25</v>
      </c>
      <c r="N12289" s="1" t="s">
        <v>196</v>
      </c>
    </row>
    <row r="12290" spans="1:14" x14ac:dyDescent="0.3">
      <c r="A12290" s="1" t="s">
        <v>47</v>
      </c>
      <c r="B12290">
        <v>1128299</v>
      </c>
      <c r="C12290" s="2">
        <v>44664</v>
      </c>
      <c r="D12290" s="1" t="s">
        <v>79</v>
      </c>
      <c r="E12290" s="1" t="s">
        <v>82</v>
      </c>
      <c r="F12290" s="1" t="s">
        <v>83</v>
      </c>
      <c r="G12290" s="1" t="s">
        <v>22</v>
      </c>
      <c r="H12290">
        <v>55.000000000000007</v>
      </c>
      <c r="I12290">
        <v>325</v>
      </c>
      <c r="J12290">
        <v>178750.00000000003</v>
      </c>
      <c r="K12290">
        <v>71500.000000000015</v>
      </c>
      <c r="L12290" s="1">
        <v>107250.00000000001</v>
      </c>
      <c r="M12290" s="1" t="s">
        <v>25</v>
      </c>
      <c r="N12290" s="1" t="s">
        <v>196</v>
      </c>
    </row>
    <row r="12291" spans="1:14" x14ac:dyDescent="0.3">
      <c r="A12291" s="1" t="s">
        <v>47</v>
      </c>
      <c r="B12291">
        <v>1128299</v>
      </c>
      <c r="C12291" s="2">
        <v>44664</v>
      </c>
      <c r="D12291" s="1" t="s">
        <v>79</v>
      </c>
      <c r="E12291" s="1" t="s">
        <v>82</v>
      </c>
      <c r="F12291" s="1" t="s">
        <v>83</v>
      </c>
      <c r="G12291" s="1" t="s">
        <v>24</v>
      </c>
      <c r="H12291">
        <v>50</v>
      </c>
      <c r="I12291">
        <v>275</v>
      </c>
      <c r="J12291">
        <v>137500</v>
      </c>
      <c r="K12291">
        <v>55000</v>
      </c>
      <c r="L12291" s="1">
        <v>82500</v>
      </c>
      <c r="M12291" s="1" t="s">
        <v>25</v>
      </c>
      <c r="N12291" s="1" t="s">
        <v>197</v>
      </c>
    </row>
    <row r="12292" spans="1:14" x14ac:dyDescent="0.3">
      <c r="A12292" s="1" t="s">
        <v>47</v>
      </c>
      <c r="B12292">
        <v>1128299</v>
      </c>
      <c r="C12292" s="2">
        <v>44695</v>
      </c>
      <c r="D12292" s="1" t="s">
        <v>79</v>
      </c>
      <c r="E12292" s="1" t="s">
        <v>82</v>
      </c>
      <c r="F12292" s="1" t="s">
        <v>83</v>
      </c>
      <c r="G12292" s="1" t="s">
        <v>21</v>
      </c>
      <c r="H12292">
        <v>50</v>
      </c>
      <c r="I12292">
        <v>550</v>
      </c>
      <c r="J12292">
        <v>275000</v>
      </c>
      <c r="K12292">
        <v>110000</v>
      </c>
      <c r="L12292" s="1">
        <v>165000</v>
      </c>
      <c r="M12292" s="1" t="s">
        <v>25</v>
      </c>
      <c r="N12292" s="1" t="s">
        <v>196</v>
      </c>
    </row>
    <row r="12293" spans="1:14" x14ac:dyDescent="0.3">
      <c r="A12293" s="1" t="s">
        <v>47</v>
      </c>
      <c r="B12293">
        <v>1128299</v>
      </c>
      <c r="C12293" s="2">
        <v>44695</v>
      </c>
      <c r="D12293" s="1" t="s">
        <v>79</v>
      </c>
      <c r="E12293" s="1" t="s">
        <v>82</v>
      </c>
      <c r="F12293" s="1" t="s">
        <v>83</v>
      </c>
      <c r="G12293" s="1" t="s">
        <v>22</v>
      </c>
      <c r="H12293">
        <v>55.000000000000007</v>
      </c>
      <c r="I12293">
        <v>400</v>
      </c>
      <c r="J12293">
        <v>220000.00000000003</v>
      </c>
      <c r="K12293">
        <v>88000.000000000015</v>
      </c>
      <c r="L12293" s="1">
        <v>132000</v>
      </c>
      <c r="M12293" s="1" t="s">
        <v>25</v>
      </c>
      <c r="N12293" s="1" t="s">
        <v>196</v>
      </c>
    </row>
    <row r="12294" spans="1:14" x14ac:dyDescent="0.3">
      <c r="A12294" s="1" t="s">
        <v>47</v>
      </c>
      <c r="B12294">
        <v>1128299</v>
      </c>
      <c r="C12294" s="2">
        <v>44695</v>
      </c>
      <c r="D12294" s="1" t="s">
        <v>79</v>
      </c>
      <c r="E12294" s="1" t="s">
        <v>82</v>
      </c>
      <c r="F12294" s="1" t="s">
        <v>83</v>
      </c>
      <c r="G12294" s="1" t="s">
        <v>24</v>
      </c>
      <c r="H12294">
        <v>50</v>
      </c>
      <c r="I12294">
        <v>325</v>
      </c>
      <c r="J12294">
        <v>162500</v>
      </c>
      <c r="K12294">
        <v>65000</v>
      </c>
      <c r="L12294" s="1">
        <v>97500</v>
      </c>
      <c r="M12294" s="1" t="s">
        <v>25</v>
      </c>
      <c r="N12294" s="1" t="s">
        <v>197</v>
      </c>
    </row>
    <row r="12295" spans="1:14" x14ac:dyDescent="0.3">
      <c r="A12295" s="1" t="s">
        <v>47</v>
      </c>
      <c r="B12295">
        <v>1128299</v>
      </c>
      <c r="C12295" s="2">
        <v>44725</v>
      </c>
      <c r="D12295" s="1" t="s">
        <v>79</v>
      </c>
      <c r="E12295" s="1" t="s">
        <v>82</v>
      </c>
      <c r="F12295" s="1" t="s">
        <v>83</v>
      </c>
      <c r="G12295" s="1" t="s">
        <v>21</v>
      </c>
      <c r="H12295">
        <v>50</v>
      </c>
      <c r="I12295">
        <v>675</v>
      </c>
      <c r="J12295">
        <v>337500</v>
      </c>
      <c r="K12295">
        <v>135000</v>
      </c>
      <c r="L12295" s="1">
        <v>202500</v>
      </c>
      <c r="M12295" s="1" t="s">
        <v>25</v>
      </c>
      <c r="N12295" s="1" t="s">
        <v>196</v>
      </c>
    </row>
    <row r="12296" spans="1:14" x14ac:dyDescent="0.3">
      <c r="A12296" s="1" t="s">
        <v>47</v>
      </c>
      <c r="B12296">
        <v>1128299</v>
      </c>
      <c r="C12296" s="2">
        <v>44725</v>
      </c>
      <c r="D12296" s="1" t="s">
        <v>79</v>
      </c>
      <c r="E12296" s="1" t="s">
        <v>82</v>
      </c>
      <c r="F12296" s="1" t="s">
        <v>83</v>
      </c>
      <c r="G12296" s="1" t="s">
        <v>22</v>
      </c>
      <c r="H12296">
        <v>55.000000000000007</v>
      </c>
      <c r="I12296">
        <v>525</v>
      </c>
      <c r="J12296">
        <v>288750.00000000006</v>
      </c>
      <c r="K12296">
        <v>115500.00000000003</v>
      </c>
      <c r="L12296" s="1">
        <v>173250.00000000003</v>
      </c>
      <c r="M12296" s="1" t="s">
        <v>25</v>
      </c>
      <c r="N12296" s="1" t="s">
        <v>196</v>
      </c>
    </row>
    <row r="12297" spans="1:14" x14ac:dyDescent="0.3">
      <c r="A12297" s="1" t="s">
        <v>47</v>
      </c>
      <c r="B12297">
        <v>1128299</v>
      </c>
      <c r="C12297" s="2">
        <v>44725</v>
      </c>
      <c r="D12297" s="1" t="s">
        <v>79</v>
      </c>
      <c r="E12297" s="1" t="s">
        <v>82</v>
      </c>
      <c r="F12297" s="1" t="s">
        <v>83</v>
      </c>
      <c r="G12297" s="1" t="s">
        <v>24</v>
      </c>
      <c r="H12297">
        <v>50</v>
      </c>
      <c r="I12297">
        <v>400</v>
      </c>
      <c r="J12297">
        <v>200000</v>
      </c>
      <c r="K12297">
        <v>80000</v>
      </c>
      <c r="L12297" s="1">
        <v>120000</v>
      </c>
      <c r="M12297" s="1" t="s">
        <v>25</v>
      </c>
      <c r="N12297" s="1" t="s">
        <v>197</v>
      </c>
    </row>
    <row r="12298" spans="1:14" x14ac:dyDescent="0.3">
      <c r="A12298" s="1" t="s">
        <v>47</v>
      </c>
      <c r="B12298">
        <v>1128299</v>
      </c>
      <c r="C12298" s="2">
        <v>44754</v>
      </c>
      <c r="D12298" s="1" t="s">
        <v>79</v>
      </c>
      <c r="E12298" s="1" t="s">
        <v>82</v>
      </c>
      <c r="F12298" s="1" t="s">
        <v>83</v>
      </c>
      <c r="G12298" s="1" t="s">
        <v>21</v>
      </c>
      <c r="H12298">
        <v>50</v>
      </c>
      <c r="I12298">
        <v>725</v>
      </c>
      <c r="J12298">
        <v>362500</v>
      </c>
      <c r="K12298">
        <v>145000</v>
      </c>
      <c r="L12298" s="1">
        <v>217500</v>
      </c>
      <c r="M12298" s="1" t="s">
        <v>25</v>
      </c>
      <c r="N12298" s="1" t="s">
        <v>196</v>
      </c>
    </row>
    <row r="12299" spans="1:14" x14ac:dyDescent="0.3">
      <c r="A12299" s="1" t="s">
        <v>47</v>
      </c>
      <c r="B12299">
        <v>1128299</v>
      </c>
      <c r="C12299" s="2">
        <v>44754</v>
      </c>
      <c r="D12299" s="1" t="s">
        <v>79</v>
      </c>
      <c r="E12299" s="1" t="s">
        <v>82</v>
      </c>
      <c r="F12299" s="1" t="s">
        <v>83</v>
      </c>
      <c r="G12299" s="1" t="s">
        <v>22</v>
      </c>
      <c r="H12299">
        <v>55.000000000000007</v>
      </c>
      <c r="I12299">
        <v>575</v>
      </c>
      <c r="J12299">
        <v>316250.00000000006</v>
      </c>
      <c r="K12299">
        <v>126500.00000000003</v>
      </c>
      <c r="L12299" s="1">
        <v>189750.00000000003</v>
      </c>
      <c r="M12299" s="1" t="s">
        <v>25</v>
      </c>
      <c r="N12299" s="1" t="s">
        <v>196</v>
      </c>
    </row>
    <row r="12300" spans="1:14" x14ac:dyDescent="0.3">
      <c r="A12300" s="1" t="s">
        <v>47</v>
      </c>
      <c r="B12300">
        <v>1128299</v>
      </c>
      <c r="C12300" s="2">
        <v>44754</v>
      </c>
      <c r="D12300" s="1" t="s">
        <v>79</v>
      </c>
      <c r="E12300" s="1" t="s">
        <v>82</v>
      </c>
      <c r="F12300" s="1" t="s">
        <v>83</v>
      </c>
      <c r="G12300" s="1" t="s">
        <v>24</v>
      </c>
      <c r="H12300">
        <v>50</v>
      </c>
      <c r="I12300">
        <v>425</v>
      </c>
      <c r="J12300">
        <v>212500</v>
      </c>
      <c r="K12300">
        <v>85000</v>
      </c>
      <c r="L12300" s="1">
        <v>127500</v>
      </c>
      <c r="M12300" s="1" t="s">
        <v>25</v>
      </c>
      <c r="N12300" s="1" t="s">
        <v>197</v>
      </c>
    </row>
    <row r="12301" spans="1:14" x14ac:dyDescent="0.3">
      <c r="A12301" s="1" t="s">
        <v>47</v>
      </c>
      <c r="B12301">
        <v>1128299</v>
      </c>
      <c r="C12301" s="2">
        <v>44786</v>
      </c>
      <c r="D12301" s="1" t="s">
        <v>79</v>
      </c>
      <c r="E12301" s="1" t="s">
        <v>82</v>
      </c>
      <c r="F12301" s="1" t="s">
        <v>83</v>
      </c>
      <c r="G12301" s="1" t="s">
        <v>21</v>
      </c>
      <c r="H12301">
        <v>55.000000000000007</v>
      </c>
      <c r="I12301">
        <v>675</v>
      </c>
      <c r="J12301">
        <v>371250.00000000006</v>
      </c>
      <c r="K12301">
        <v>148500.00000000003</v>
      </c>
      <c r="L12301" s="1">
        <v>222750.00000000003</v>
      </c>
      <c r="M12301" s="1" t="s">
        <v>25</v>
      </c>
      <c r="N12301" s="1" t="s">
        <v>196</v>
      </c>
    </row>
    <row r="12302" spans="1:14" x14ac:dyDescent="0.3">
      <c r="A12302" s="1" t="s">
        <v>47</v>
      </c>
      <c r="B12302">
        <v>1128299</v>
      </c>
      <c r="C12302" s="2">
        <v>44786</v>
      </c>
      <c r="D12302" s="1" t="s">
        <v>79</v>
      </c>
      <c r="E12302" s="1" t="s">
        <v>82</v>
      </c>
      <c r="F12302" s="1" t="s">
        <v>83</v>
      </c>
      <c r="G12302" s="1" t="s">
        <v>22</v>
      </c>
      <c r="H12302">
        <v>60.000000000000007</v>
      </c>
      <c r="I12302">
        <v>625</v>
      </c>
      <c r="J12302">
        <v>375000.00000000006</v>
      </c>
      <c r="K12302">
        <v>150000.00000000003</v>
      </c>
      <c r="L12302" s="1">
        <v>225000.00000000003</v>
      </c>
      <c r="M12302" s="1" t="s">
        <v>25</v>
      </c>
      <c r="N12302" s="1" t="s">
        <v>196</v>
      </c>
    </row>
    <row r="12303" spans="1:14" x14ac:dyDescent="0.3">
      <c r="A12303" s="1" t="s">
        <v>47</v>
      </c>
      <c r="B12303">
        <v>1128299</v>
      </c>
      <c r="C12303" s="2">
        <v>44786</v>
      </c>
      <c r="D12303" s="1" t="s">
        <v>79</v>
      </c>
      <c r="E12303" s="1" t="s">
        <v>82</v>
      </c>
      <c r="F12303" s="1" t="s">
        <v>83</v>
      </c>
      <c r="G12303" s="1" t="s">
        <v>24</v>
      </c>
      <c r="H12303">
        <v>55.000000000000007</v>
      </c>
      <c r="I12303">
        <v>450</v>
      </c>
      <c r="J12303">
        <v>247500.00000000003</v>
      </c>
      <c r="K12303">
        <v>99000.000000000015</v>
      </c>
      <c r="L12303" s="1">
        <v>148500</v>
      </c>
      <c r="M12303" s="1" t="s">
        <v>25</v>
      </c>
      <c r="N12303" s="1" t="s">
        <v>197</v>
      </c>
    </row>
    <row r="12304" spans="1:14" x14ac:dyDescent="0.3">
      <c r="A12304" s="1" t="s">
        <v>47</v>
      </c>
      <c r="B12304">
        <v>1128299</v>
      </c>
      <c r="C12304" s="2">
        <v>44818</v>
      </c>
      <c r="D12304" s="1" t="s">
        <v>79</v>
      </c>
      <c r="E12304" s="1" t="s">
        <v>82</v>
      </c>
      <c r="F12304" s="1" t="s">
        <v>83</v>
      </c>
      <c r="G12304" s="1" t="s">
        <v>21</v>
      </c>
      <c r="H12304">
        <v>45.000000000000014</v>
      </c>
      <c r="I12304">
        <v>600</v>
      </c>
      <c r="J12304">
        <v>270000.00000000006</v>
      </c>
      <c r="K12304">
        <v>108000.00000000003</v>
      </c>
      <c r="L12304" s="1">
        <v>162000.00000000003</v>
      </c>
      <c r="M12304" s="1" t="s">
        <v>25</v>
      </c>
      <c r="N12304" s="1" t="s">
        <v>196</v>
      </c>
    </row>
    <row r="12305" spans="1:14" x14ac:dyDescent="0.3">
      <c r="A12305" s="1" t="s">
        <v>47</v>
      </c>
      <c r="B12305">
        <v>1128299</v>
      </c>
      <c r="C12305" s="2">
        <v>44818</v>
      </c>
      <c r="D12305" s="1" t="s">
        <v>79</v>
      </c>
      <c r="E12305" s="1" t="s">
        <v>82</v>
      </c>
      <c r="F12305" s="1" t="s">
        <v>83</v>
      </c>
      <c r="G12305" s="1" t="s">
        <v>22</v>
      </c>
      <c r="H12305">
        <v>50.000000000000014</v>
      </c>
      <c r="I12305">
        <v>600</v>
      </c>
      <c r="J12305">
        <v>300000.00000000006</v>
      </c>
      <c r="K12305">
        <v>120000.00000000003</v>
      </c>
      <c r="L12305" s="1">
        <v>180000.00000000003</v>
      </c>
      <c r="M12305" s="1" t="s">
        <v>25</v>
      </c>
      <c r="N12305" s="1" t="s">
        <v>196</v>
      </c>
    </row>
    <row r="12306" spans="1:14" x14ac:dyDescent="0.3">
      <c r="A12306" s="1" t="s">
        <v>47</v>
      </c>
      <c r="B12306">
        <v>1128299</v>
      </c>
      <c r="C12306" s="2">
        <v>44818</v>
      </c>
      <c r="D12306" s="1" t="s">
        <v>79</v>
      </c>
      <c r="E12306" s="1" t="s">
        <v>82</v>
      </c>
      <c r="F12306" s="1" t="s">
        <v>83</v>
      </c>
      <c r="G12306" s="1" t="s">
        <v>24</v>
      </c>
      <c r="H12306">
        <v>45.000000000000014</v>
      </c>
      <c r="I12306">
        <v>400</v>
      </c>
      <c r="J12306">
        <v>180000.00000000006</v>
      </c>
      <c r="K12306">
        <v>72000.000000000029</v>
      </c>
      <c r="L12306" s="1">
        <v>108000.00000000003</v>
      </c>
      <c r="M12306" s="1" t="s">
        <v>25</v>
      </c>
      <c r="N12306" s="1" t="s">
        <v>197</v>
      </c>
    </row>
    <row r="12307" spans="1:14" x14ac:dyDescent="0.3">
      <c r="A12307" s="1" t="s">
        <v>47</v>
      </c>
      <c r="B12307">
        <v>1128299</v>
      </c>
      <c r="C12307" s="2">
        <v>44847</v>
      </c>
      <c r="D12307" s="1" t="s">
        <v>79</v>
      </c>
      <c r="E12307" s="1" t="s">
        <v>82</v>
      </c>
      <c r="F12307" s="1" t="s">
        <v>83</v>
      </c>
      <c r="G12307" s="1" t="s">
        <v>21</v>
      </c>
      <c r="H12307">
        <v>45.000000000000014</v>
      </c>
      <c r="I12307">
        <v>525</v>
      </c>
      <c r="J12307">
        <v>236250.00000000009</v>
      </c>
      <c r="K12307">
        <v>94500.000000000044</v>
      </c>
      <c r="L12307" s="1">
        <v>141750.00000000006</v>
      </c>
      <c r="M12307" s="1" t="s">
        <v>25</v>
      </c>
      <c r="N12307" s="1" t="s">
        <v>196</v>
      </c>
    </row>
    <row r="12308" spans="1:14" x14ac:dyDescent="0.3">
      <c r="A12308" s="1" t="s">
        <v>47</v>
      </c>
      <c r="B12308">
        <v>1128299</v>
      </c>
      <c r="C12308" s="2">
        <v>44847</v>
      </c>
      <c r="D12308" s="1" t="s">
        <v>79</v>
      </c>
      <c r="E12308" s="1" t="s">
        <v>82</v>
      </c>
      <c r="F12308" s="1" t="s">
        <v>83</v>
      </c>
      <c r="G12308" s="1" t="s">
        <v>22</v>
      </c>
      <c r="H12308">
        <v>50.000000000000014</v>
      </c>
      <c r="I12308">
        <v>525</v>
      </c>
      <c r="J12308">
        <v>262500.00000000006</v>
      </c>
      <c r="K12308">
        <v>105000.00000000003</v>
      </c>
      <c r="L12308" s="1">
        <v>157500.00000000003</v>
      </c>
      <c r="M12308" s="1" t="s">
        <v>25</v>
      </c>
      <c r="N12308" s="1" t="s">
        <v>196</v>
      </c>
    </row>
    <row r="12309" spans="1:14" x14ac:dyDescent="0.3">
      <c r="A12309" s="1" t="s">
        <v>47</v>
      </c>
      <c r="B12309">
        <v>1128299</v>
      </c>
      <c r="C12309" s="2">
        <v>44847</v>
      </c>
      <c r="D12309" s="1" t="s">
        <v>79</v>
      </c>
      <c r="E12309" s="1" t="s">
        <v>82</v>
      </c>
      <c r="F12309" s="1" t="s">
        <v>83</v>
      </c>
      <c r="G12309" s="1" t="s">
        <v>24</v>
      </c>
      <c r="H12309">
        <v>45.000000000000014</v>
      </c>
      <c r="I12309">
        <v>325</v>
      </c>
      <c r="J12309">
        <v>146250.00000000006</v>
      </c>
      <c r="K12309">
        <v>58500.000000000029</v>
      </c>
      <c r="L12309" s="1">
        <v>87750.000000000029</v>
      </c>
      <c r="M12309" s="1" t="s">
        <v>25</v>
      </c>
      <c r="N12309" s="1" t="s">
        <v>197</v>
      </c>
    </row>
    <row r="12310" spans="1:14" x14ac:dyDescent="0.3">
      <c r="A12310" s="1" t="s">
        <v>47</v>
      </c>
      <c r="B12310">
        <v>1128299</v>
      </c>
      <c r="C12310" s="2">
        <v>44878</v>
      </c>
      <c r="D12310" s="1" t="s">
        <v>79</v>
      </c>
      <c r="E12310" s="1" t="s">
        <v>82</v>
      </c>
      <c r="F12310" s="1" t="s">
        <v>83</v>
      </c>
      <c r="G12310" s="1" t="s">
        <v>21</v>
      </c>
      <c r="H12310">
        <v>55.000000000000007</v>
      </c>
      <c r="I12310">
        <v>525</v>
      </c>
      <c r="J12310">
        <v>288750.00000000006</v>
      </c>
      <c r="K12310">
        <v>115500.00000000003</v>
      </c>
      <c r="L12310" s="1">
        <v>173250.00000000003</v>
      </c>
      <c r="M12310" s="1" t="s">
        <v>25</v>
      </c>
      <c r="N12310" s="1" t="s">
        <v>196</v>
      </c>
    </row>
    <row r="12311" spans="1:14" x14ac:dyDescent="0.3">
      <c r="A12311" s="1" t="s">
        <v>47</v>
      </c>
      <c r="B12311">
        <v>1128299</v>
      </c>
      <c r="C12311" s="2">
        <v>44878</v>
      </c>
      <c r="D12311" s="1" t="s">
        <v>79</v>
      </c>
      <c r="E12311" s="1" t="s">
        <v>82</v>
      </c>
      <c r="F12311" s="1" t="s">
        <v>83</v>
      </c>
      <c r="G12311" s="1" t="s">
        <v>22</v>
      </c>
      <c r="H12311">
        <v>60.000000000000007</v>
      </c>
      <c r="I12311">
        <v>575</v>
      </c>
      <c r="J12311">
        <v>345000.00000000006</v>
      </c>
      <c r="K12311">
        <v>138000.00000000003</v>
      </c>
      <c r="L12311" s="1">
        <v>207000.00000000003</v>
      </c>
      <c r="M12311" s="1" t="s">
        <v>25</v>
      </c>
      <c r="N12311" s="1" t="s">
        <v>196</v>
      </c>
    </row>
    <row r="12312" spans="1:14" x14ac:dyDescent="0.3">
      <c r="A12312" s="1" t="s">
        <v>47</v>
      </c>
      <c r="B12312">
        <v>1128299</v>
      </c>
      <c r="C12312" s="2">
        <v>44878</v>
      </c>
      <c r="D12312" s="1" t="s">
        <v>79</v>
      </c>
      <c r="E12312" s="1" t="s">
        <v>82</v>
      </c>
      <c r="F12312" s="1" t="s">
        <v>83</v>
      </c>
      <c r="G12312" s="1" t="s">
        <v>24</v>
      </c>
      <c r="H12312">
        <v>55.000000000000007</v>
      </c>
      <c r="I12312">
        <v>400</v>
      </c>
      <c r="J12312">
        <v>220000.00000000003</v>
      </c>
      <c r="K12312">
        <v>88000.000000000015</v>
      </c>
      <c r="L12312" s="1">
        <v>132000</v>
      </c>
      <c r="M12312" s="1" t="s">
        <v>25</v>
      </c>
      <c r="N12312" s="1" t="s">
        <v>197</v>
      </c>
    </row>
    <row r="12313" spans="1:14" x14ac:dyDescent="0.3">
      <c r="A12313" s="1" t="s">
        <v>47</v>
      </c>
      <c r="B12313">
        <v>1128299</v>
      </c>
      <c r="C12313" s="2">
        <v>44907</v>
      </c>
      <c r="D12313" s="1" t="s">
        <v>79</v>
      </c>
      <c r="E12313" s="1" t="s">
        <v>82</v>
      </c>
      <c r="F12313" s="1" t="s">
        <v>83</v>
      </c>
      <c r="G12313" s="1" t="s">
        <v>21</v>
      </c>
      <c r="H12313">
        <v>55.000000000000007</v>
      </c>
      <c r="I12313">
        <v>675</v>
      </c>
      <c r="J12313">
        <v>371250.00000000006</v>
      </c>
      <c r="K12313">
        <v>148500.00000000003</v>
      </c>
      <c r="L12313" s="1">
        <v>222750.00000000003</v>
      </c>
      <c r="M12313" s="1" t="s">
        <v>25</v>
      </c>
      <c r="N12313" s="1" t="s">
        <v>196</v>
      </c>
    </row>
    <row r="12314" spans="1:14" x14ac:dyDescent="0.3">
      <c r="A12314" s="1" t="s">
        <v>47</v>
      </c>
      <c r="B12314">
        <v>1128299</v>
      </c>
      <c r="C12314" s="2">
        <v>44907</v>
      </c>
      <c r="D12314" s="1" t="s">
        <v>79</v>
      </c>
      <c r="E12314" s="1" t="s">
        <v>82</v>
      </c>
      <c r="F12314" s="1" t="s">
        <v>83</v>
      </c>
      <c r="G12314" s="1" t="s">
        <v>22</v>
      </c>
      <c r="H12314">
        <v>60.000000000000007</v>
      </c>
      <c r="I12314">
        <v>675</v>
      </c>
      <c r="J12314">
        <v>405000.00000000006</v>
      </c>
      <c r="K12314">
        <v>162000.00000000003</v>
      </c>
      <c r="L12314" s="1">
        <v>243000.00000000003</v>
      </c>
      <c r="M12314" s="1" t="s">
        <v>25</v>
      </c>
      <c r="N12314" s="1" t="s">
        <v>196</v>
      </c>
    </row>
    <row r="12315" spans="1:14" x14ac:dyDescent="0.3">
      <c r="A12315" s="1" t="s">
        <v>47</v>
      </c>
      <c r="B12315">
        <v>1128299</v>
      </c>
      <c r="C12315" s="2">
        <v>44664</v>
      </c>
      <c r="D12315" s="1" t="s">
        <v>79</v>
      </c>
      <c r="E12315" s="1" t="s">
        <v>82</v>
      </c>
      <c r="F12315" s="1" t="s">
        <v>83</v>
      </c>
      <c r="G12315" s="1" t="s">
        <v>20</v>
      </c>
      <c r="H12315">
        <v>63</v>
      </c>
      <c r="I12315">
        <v>105</v>
      </c>
      <c r="J12315">
        <v>6615</v>
      </c>
      <c r="K12315">
        <v>2646</v>
      </c>
      <c r="L12315" s="1">
        <v>3969</v>
      </c>
      <c r="M12315" s="1" t="s">
        <v>25</v>
      </c>
      <c r="N12315" s="1" t="s">
        <v>197</v>
      </c>
    </row>
    <row r="12316" spans="1:14" x14ac:dyDescent="0.3">
      <c r="A12316" s="1" t="s">
        <v>47</v>
      </c>
      <c r="B12316">
        <v>1128299</v>
      </c>
      <c r="C12316" s="2">
        <v>44695</v>
      </c>
      <c r="D12316" s="1" t="s">
        <v>79</v>
      </c>
      <c r="E12316" s="1" t="s">
        <v>82</v>
      </c>
      <c r="F12316" s="1" t="s">
        <v>83</v>
      </c>
      <c r="G12316" s="1" t="s">
        <v>20</v>
      </c>
      <c r="H12316">
        <v>64</v>
      </c>
      <c r="I12316">
        <v>120</v>
      </c>
      <c r="J12316">
        <v>7680</v>
      </c>
      <c r="K12316">
        <v>3072</v>
      </c>
      <c r="L12316" s="1">
        <v>4608</v>
      </c>
      <c r="M12316" s="1" t="s">
        <v>25</v>
      </c>
      <c r="N12316" s="1" t="s">
        <v>197</v>
      </c>
    </row>
    <row r="12317" spans="1:14" x14ac:dyDescent="0.3">
      <c r="A12317" s="1" t="s">
        <v>47</v>
      </c>
      <c r="B12317">
        <v>1128299</v>
      </c>
      <c r="C12317" s="2">
        <v>44818</v>
      </c>
      <c r="D12317" s="1" t="s">
        <v>79</v>
      </c>
      <c r="E12317" s="1" t="s">
        <v>82</v>
      </c>
      <c r="F12317" s="1" t="s">
        <v>83</v>
      </c>
      <c r="G12317" s="1" t="s">
        <v>20</v>
      </c>
      <c r="H12317">
        <v>59</v>
      </c>
      <c r="I12317">
        <v>131</v>
      </c>
      <c r="J12317">
        <v>7729</v>
      </c>
      <c r="K12317">
        <v>3091.6000000000004</v>
      </c>
      <c r="L12317" s="1">
        <v>4637.3999999999996</v>
      </c>
      <c r="M12317" s="1" t="s">
        <v>25</v>
      </c>
      <c r="N12317" s="1" t="s">
        <v>197</v>
      </c>
    </row>
    <row r="12318" spans="1:14" x14ac:dyDescent="0.3">
      <c r="A12318" s="1" t="s">
        <v>50</v>
      </c>
      <c r="B12318">
        <v>1128299</v>
      </c>
      <c r="C12318" s="2">
        <v>44334</v>
      </c>
      <c r="D12318" s="1" t="s">
        <v>103</v>
      </c>
      <c r="E12318" s="1" t="s">
        <v>114</v>
      </c>
      <c r="F12318" s="1" t="s">
        <v>115</v>
      </c>
      <c r="G12318" s="1" t="s">
        <v>20</v>
      </c>
      <c r="H12318">
        <v>65</v>
      </c>
      <c r="I12318">
        <v>575</v>
      </c>
      <c r="J12318">
        <v>373750</v>
      </c>
      <c r="K12318">
        <v>130812.49999999999</v>
      </c>
      <c r="L12318" s="1">
        <v>242937.5</v>
      </c>
      <c r="M12318" s="1" t="s">
        <v>25</v>
      </c>
      <c r="N12318" s="1" t="s">
        <v>197</v>
      </c>
    </row>
    <row r="12319" spans="1:14" x14ac:dyDescent="0.3">
      <c r="A12319" s="1" t="s">
        <v>50</v>
      </c>
      <c r="B12319">
        <v>1128299</v>
      </c>
      <c r="C12319" s="2">
        <v>44364</v>
      </c>
      <c r="D12319" s="1" t="s">
        <v>103</v>
      </c>
      <c r="E12319" s="1" t="s">
        <v>114</v>
      </c>
      <c r="F12319" s="1" t="s">
        <v>115</v>
      </c>
      <c r="G12319" s="1" t="s">
        <v>18</v>
      </c>
      <c r="H12319">
        <v>95</v>
      </c>
      <c r="I12319">
        <v>450</v>
      </c>
      <c r="J12319">
        <v>427500</v>
      </c>
      <c r="K12319">
        <v>192375</v>
      </c>
      <c r="L12319" s="1">
        <v>235125</v>
      </c>
      <c r="M12319" s="1" t="s">
        <v>25</v>
      </c>
      <c r="N12319" s="1" t="s">
        <v>196</v>
      </c>
    </row>
    <row r="12320" spans="1:14" x14ac:dyDescent="0.3">
      <c r="A12320" s="1" t="s">
        <v>50</v>
      </c>
      <c r="B12320">
        <v>1128299</v>
      </c>
      <c r="C12320" s="2">
        <v>44364</v>
      </c>
      <c r="D12320" s="1" t="s">
        <v>103</v>
      </c>
      <c r="E12320" s="1" t="s">
        <v>114</v>
      </c>
      <c r="F12320" s="1" t="s">
        <v>115</v>
      </c>
      <c r="G12320" s="1" t="s">
        <v>20</v>
      </c>
      <c r="H12320">
        <v>110.00000000000001</v>
      </c>
      <c r="I12320">
        <v>750</v>
      </c>
      <c r="J12320">
        <v>825000.00000000012</v>
      </c>
      <c r="K12320">
        <v>288750</v>
      </c>
      <c r="L12320" s="1">
        <v>536250.00000000012</v>
      </c>
      <c r="M12320" s="1" t="s">
        <v>25</v>
      </c>
      <c r="N12320" s="1" t="s">
        <v>197</v>
      </c>
    </row>
    <row r="12321" spans="1:14" x14ac:dyDescent="0.3">
      <c r="A12321" s="1" t="s">
        <v>50</v>
      </c>
      <c r="B12321">
        <v>1128299</v>
      </c>
      <c r="C12321" s="2">
        <v>44393</v>
      </c>
      <c r="D12321" s="1" t="s">
        <v>103</v>
      </c>
      <c r="E12321" s="1" t="s">
        <v>114</v>
      </c>
      <c r="F12321" s="1" t="s">
        <v>115</v>
      </c>
      <c r="G12321" s="1" t="s">
        <v>18</v>
      </c>
      <c r="H12321">
        <v>95</v>
      </c>
      <c r="I12321">
        <v>650</v>
      </c>
      <c r="J12321">
        <v>617500</v>
      </c>
      <c r="K12321">
        <v>277875</v>
      </c>
      <c r="L12321" s="1">
        <v>339625</v>
      </c>
      <c r="M12321" s="1" t="s">
        <v>25</v>
      </c>
      <c r="N12321" s="1" t="s">
        <v>196</v>
      </c>
    </row>
    <row r="12322" spans="1:14" x14ac:dyDescent="0.3">
      <c r="A12322" s="1" t="s">
        <v>50</v>
      </c>
      <c r="B12322">
        <v>1128299</v>
      </c>
      <c r="C12322" s="2">
        <v>44393</v>
      </c>
      <c r="D12322" s="1" t="s">
        <v>103</v>
      </c>
      <c r="E12322" s="1" t="s">
        <v>114</v>
      </c>
      <c r="F12322" s="1" t="s">
        <v>115</v>
      </c>
      <c r="G12322" s="1" t="s">
        <v>20</v>
      </c>
      <c r="H12322">
        <v>110.00000000000001</v>
      </c>
      <c r="I12322">
        <v>650</v>
      </c>
      <c r="J12322">
        <v>715000.00000000012</v>
      </c>
      <c r="K12322">
        <v>250250.00000000003</v>
      </c>
      <c r="L12322" s="1">
        <v>464750.00000000012</v>
      </c>
      <c r="M12322" s="1" t="s">
        <v>25</v>
      </c>
      <c r="N12322" s="1" t="s">
        <v>197</v>
      </c>
    </row>
    <row r="12323" spans="1:14" x14ac:dyDescent="0.3">
      <c r="A12323" s="1" t="s">
        <v>50</v>
      </c>
      <c r="B12323">
        <v>1128299</v>
      </c>
      <c r="C12323" s="2">
        <v>44425</v>
      </c>
      <c r="D12323" s="1" t="s">
        <v>103</v>
      </c>
      <c r="E12323" s="1" t="s">
        <v>114</v>
      </c>
      <c r="F12323" s="1" t="s">
        <v>115</v>
      </c>
      <c r="G12323" s="1" t="s">
        <v>18</v>
      </c>
      <c r="H12323">
        <v>64.999999999999986</v>
      </c>
      <c r="I12323">
        <v>475</v>
      </c>
      <c r="J12323">
        <v>308749.99999999994</v>
      </c>
      <c r="K12323">
        <v>138937.49999999997</v>
      </c>
      <c r="L12323" s="1">
        <v>169812.49999999997</v>
      </c>
      <c r="M12323" s="1" t="s">
        <v>25</v>
      </c>
      <c r="N12323" s="1" t="s">
        <v>196</v>
      </c>
    </row>
    <row r="12324" spans="1:14" x14ac:dyDescent="0.3">
      <c r="A12324" s="1" t="s">
        <v>50</v>
      </c>
      <c r="B12324">
        <v>1128299</v>
      </c>
      <c r="C12324" s="2">
        <v>44425</v>
      </c>
      <c r="D12324" s="1" t="s">
        <v>103</v>
      </c>
      <c r="E12324" s="1" t="s">
        <v>114</v>
      </c>
      <c r="F12324" s="1" t="s">
        <v>115</v>
      </c>
      <c r="G12324" s="1" t="s">
        <v>20</v>
      </c>
      <c r="H12324">
        <v>70</v>
      </c>
      <c r="I12324">
        <v>300</v>
      </c>
      <c r="J12324">
        <v>210000</v>
      </c>
      <c r="K12324">
        <v>73500</v>
      </c>
      <c r="L12324" s="1">
        <v>136500</v>
      </c>
      <c r="M12324" s="1" t="s">
        <v>25</v>
      </c>
      <c r="N12324" s="1" t="s">
        <v>197</v>
      </c>
    </row>
    <row r="12325" spans="1:14" x14ac:dyDescent="0.3">
      <c r="A12325" s="1" t="s">
        <v>50</v>
      </c>
      <c r="B12325">
        <v>1128299</v>
      </c>
      <c r="C12325" s="2">
        <v>44457</v>
      </c>
      <c r="D12325" s="1" t="s">
        <v>103</v>
      </c>
      <c r="E12325" s="1" t="s">
        <v>114</v>
      </c>
      <c r="F12325" s="1" t="s">
        <v>115</v>
      </c>
      <c r="G12325" s="1" t="s">
        <v>18</v>
      </c>
      <c r="H12325">
        <v>55.000000000000007</v>
      </c>
      <c r="I12325">
        <v>275</v>
      </c>
      <c r="J12325">
        <v>151250.00000000003</v>
      </c>
      <c r="K12325">
        <v>68062.500000000015</v>
      </c>
      <c r="L12325" s="1">
        <v>83187.500000000015</v>
      </c>
      <c r="M12325" s="1" t="s">
        <v>25</v>
      </c>
      <c r="N12325" s="1" t="s">
        <v>196</v>
      </c>
    </row>
    <row r="12326" spans="1:14" x14ac:dyDescent="0.3">
      <c r="A12326" s="1" t="s">
        <v>50</v>
      </c>
      <c r="B12326">
        <v>1128299</v>
      </c>
      <c r="C12326" s="2">
        <v>44457</v>
      </c>
      <c r="D12326" s="1" t="s">
        <v>103</v>
      </c>
      <c r="E12326" s="1" t="s">
        <v>114</v>
      </c>
      <c r="F12326" s="1" t="s">
        <v>115</v>
      </c>
      <c r="G12326" s="1" t="s">
        <v>20</v>
      </c>
      <c r="H12326">
        <v>40</v>
      </c>
      <c r="I12326">
        <v>300</v>
      </c>
      <c r="J12326">
        <v>120000</v>
      </c>
      <c r="K12326">
        <v>42000</v>
      </c>
      <c r="L12326" s="1">
        <v>78000</v>
      </c>
      <c r="M12326" s="1" t="s">
        <v>25</v>
      </c>
      <c r="N12326" s="1" t="s">
        <v>197</v>
      </c>
    </row>
    <row r="12327" spans="1:14" x14ac:dyDescent="0.3">
      <c r="A12327" s="1" t="s">
        <v>50</v>
      </c>
      <c r="B12327">
        <v>1128299</v>
      </c>
      <c r="C12327" s="2">
        <v>44486</v>
      </c>
      <c r="D12327" s="1" t="s">
        <v>103</v>
      </c>
      <c r="E12327" s="1" t="s">
        <v>114</v>
      </c>
      <c r="F12327" s="1" t="s">
        <v>115</v>
      </c>
      <c r="G12327" s="1" t="s">
        <v>18</v>
      </c>
      <c r="H12327">
        <v>50</v>
      </c>
      <c r="I12327">
        <v>350</v>
      </c>
      <c r="J12327">
        <v>175000</v>
      </c>
      <c r="K12327">
        <v>78750</v>
      </c>
      <c r="L12327" s="1">
        <v>96250</v>
      </c>
      <c r="M12327" s="1" t="s">
        <v>25</v>
      </c>
      <c r="N12327" s="1" t="s">
        <v>196</v>
      </c>
    </row>
    <row r="12328" spans="1:14" x14ac:dyDescent="0.3">
      <c r="A12328" s="1" t="s">
        <v>50</v>
      </c>
      <c r="B12328">
        <v>1128299</v>
      </c>
      <c r="C12328" s="2">
        <v>44486</v>
      </c>
      <c r="D12328" s="1" t="s">
        <v>103</v>
      </c>
      <c r="E12328" s="1" t="s">
        <v>114</v>
      </c>
      <c r="F12328" s="1" t="s">
        <v>115</v>
      </c>
      <c r="G12328" s="1" t="s">
        <v>20</v>
      </c>
      <c r="H12328">
        <v>55.000000000000007</v>
      </c>
      <c r="I12328">
        <v>400</v>
      </c>
      <c r="J12328">
        <v>220000.00000000003</v>
      </c>
      <c r="K12328">
        <v>77000</v>
      </c>
      <c r="L12328" s="1">
        <v>143000.00000000003</v>
      </c>
      <c r="M12328" s="1" t="s">
        <v>25</v>
      </c>
      <c r="N12328" s="1" t="s">
        <v>197</v>
      </c>
    </row>
    <row r="12329" spans="1:14" x14ac:dyDescent="0.3">
      <c r="A12329" s="1" t="s">
        <v>50</v>
      </c>
      <c r="B12329">
        <v>1128299</v>
      </c>
      <c r="C12329" s="2">
        <v>44517</v>
      </c>
      <c r="D12329" s="1" t="s">
        <v>103</v>
      </c>
      <c r="E12329" s="1" t="s">
        <v>114</v>
      </c>
      <c r="F12329" s="1" t="s">
        <v>115</v>
      </c>
      <c r="G12329" s="1" t="s">
        <v>18</v>
      </c>
      <c r="H12329">
        <v>70</v>
      </c>
      <c r="I12329">
        <v>475</v>
      </c>
      <c r="J12329">
        <v>332500</v>
      </c>
      <c r="K12329">
        <v>149625</v>
      </c>
      <c r="L12329" s="1">
        <v>182875</v>
      </c>
      <c r="M12329" s="1" t="s">
        <v>25</v>
      </c>
      <c r="N12329" s="1" t="s">
        <v>196</v>
      </c>
    </row>
    <row r="12330" spans="1:14" x14ac:dyDescent="0.3">
      <c r="A12330" s="1" t="s">
        <v>50</v>
      </c>
      <c r="B12330">
        <v>1128299</v>
      </c>
      <c r="C12330" s="2">
        <v>44517</v>
      </c>
      <c r="D12330" s="1" t="s">
        <v>103</v>
      </c>
      <c r="E12330" s="1" t="s">
        <v>114</v>
      </c>
      <c r="F12330" s="1" t="s">
        <v>115</v>
      </c>
      <c r="G12330" s="1" t="s">
        <v>20</v>
      </c>
      <c r="H12330">
        <v>85.000000000000014</v>
      </c>
      <c r="I12330">
        <v>600</v>
      </c>
      <c r="J12330">
        <v>510000.00000000006</v>
      </c>
      <c r="K12330">
        <v>178500</v>
      </c>
      <c r="L12330" s="1">
        <v>331500.00000000006</v>
      </c>
      <c r="M12330" s="1" t="s">
        <v>25</v>
      </c>
      <c r="N12330" s="1" t="s">
        <v>197</v>
      </c>
    </row>
    <row r="12331" spans="1:14" x14ac:dyDescent="0.3">
      <c r="A12331" s="1" t="s">
        <v>50</v>
      </c>
      <c r="B12331">
        <v>1128299</v>
      </c>
      <c r="C12331" s="2">
        <v>44244</v>
      </c>
      <c r="D12331" s="1" t="s">
        <v>103</v>
      </c>
      <c r="E12331" s="1" t="s">
        <v>114</v>
      </c>
      <c r="F12331" s="1" t="s">
        <v>115</v>
      </c>
      <c r="G12331" s="1" t="s">
        <v>24</v>
      </c>
      <c r="H12331">
        <v>44</v>
      </c>
      <c r="I12331">
        <v>73</v>
      </c>
      <c r="J12331">
        <v>3212</v>
      </c>
      <c r="K12331">
        <v>1766.5999999999997</v>
      </c>
      <c r="L12331" s="1">
        <v>1445.4000000000003</v>
      </c>
      <c r="M12331" s="1" t="s">
        <v>25</v>
      </c>
      <c r="N12331" s="1" t="s">
        <v>197</v>
      </c>
    </row>
    <row r="12332" spans="1:14" x14ac:dyDescent="0.3">
      <c r="A12332" s="1" t="s">
        <v>50</v>
      </c>
      <c r="B12332">
        <v>1128299</v>
      </c>
      <c r="C12332" s="2">
        <v>44244</v>
      </c>
      <c r="D12332" s="1" t="s">
        <v>103</v>
      </c>
      <c r="E12332" s="1" t="s">
        <v>114</v>
      </c>
      <c r="F12332" s="1" t="s">
        <v>115</v>
      </c>
      <c r="G12332" s="1" t="s">
        <v>18</v>
      </c>
      <c r="H12332">
        <v>48</v>
      </c>
      <c r="I12332">
        <v>51</v>
      </c>
      <c r="J12332">
        <v>2448</v>
      </c>
      <c r="K12332">
        <v>1468.8</v>
      </c>
      <c r="L12332" s="1">
        <v>979.2</v>
      </c>
      <c r="M12332" s="1" t="s">
        <v>25</v>
      </c>
      <c r="N12332" s="1" t="s">
        <v>196</v>
      </c>
    </row>
    <row r="12333" spans="1:14" x14ac:dyDescent="0.3">
      <c r="A12333" s="1" t="s">
        <v>50</v>
      </c>
      <c r="B12333">
        <v>1128299</v>
      </c>
      <c r="C12333" s="2">
        <v>44244</v>
      </c>
      <c r="D12333" s="1" t="s">
        <v>103</v>
      </c>
      <c r="E12333" s="1" t="s">
        <v>114</v>
      </c>
      <c r="F12333" s="1" t="s">
        <v>115</v>
      </c>
      <c r="G12333" s="1" t="s">
        <v>20</v>
      </c>
      <c r="H12333">
        <v>44</v>
      </c>
      <c r="I12333">
        <v>105</v>
      </c>
      <c r="J12333">
        <v>4620</v>
      </c>
      <c r="K12333">
        <v>2217.6</v>
      </c>
      <c r="L12333" s="1">
        <v>2402.4</v>
      </c>
      <c r="M12333" s="1" t="s">
        <v>25</v>
      </c>
      <c r="N12333" s="1" t="s">
        <v>197</v>
      </c>
    </row>
    <row r="12334" spans="1:14" x14ac:dyDescent="0.3">
      <c r="A12334" s="1" t="s">
        <v>50</v>
      </c>
      <c r="B12334">
        <v>1128299</v>
      </c>
      <c r="C12334" s="2">
        <v>44271</v>
      </c>
      <c r="D12334" s="1" t="s">
        <v>103</v>
      </c>
      <c r="E12334" s="1" t="s">
        <v>114</v>
      </c>
      <c r="F12334" s="1" t="s">
        <v>115</v>
      </c>
      <c r="G12334" s="1" t="s">
        <v>21</v>
      </c>
      <c r="H12334">
        <v>44</v>
      </c>
      <c r="I12334">
        <v>147</v>
      </c>
      <c r="J12334">
        <v>6468</v>
      </c>
      <c r="K12334">
        <v>3298.68</v>
      </c>
      <c r="L12334" s="1">
        <v>3169.32</v>
      </c>
      <c r="M12334" s="1" t="s">
        <v>25</v>
      </c>
      <c r="N12334" s="1" t="s">
        <v>196</v>
      </c>
    </row>
    <row r="12335" spans="1:14" x14ac:dyDescent="0.3">
      <c r="A12335" s="1" t="s">
        <v>50</v>
      </c>
      <c r="B12335">
        <v>1128299</v>
      </c>
      <c r="C12335" s="2">
        <v>44271</v>
      </c>
      <c r="D12335" s="1" t="s">
        <v>103</v>
      </c>
      <c r="E12335" s="1" t="s">
        <v>114</v>
      </c>
      <c r="F12335" s="1" t="s">
        <v>115</v>
      </c>
      <c r="G12335" s="1" t="s">
        <v>22</v>
      </c>
      <c r="H12335">
        <v>51</v>
      </c>
      <c r="I12335">
        <v>101</v>
      </c>
      <c r="J12335">
        <v>5151</v>
      </c>
      <c r="K12335">
        <v>2833.0499999999997</v>
      </c>
      <c r="L12335" s="1">
        <v>2317.9500000000003</v>
      </c>
      <c r="M12335" s="1" t="s">
        <v>25</v>
      </c>
      <c r="N12335" s="1" t="s">
        <v>196</v>
      </c>
    </row>
    <row r="12336" spans="1:14" x14ac:dyDescent="0.3">
      <c r="A12336" s="1" t="s">
        <v>50</v>
      </c>
      <c r="B12336">
        <v>1128299</v>
      </c>
      <c r="C12336" s="2">
        <v>44271</v>
      </c>
      <c r="D12336" s="1" t="s">
        <v>103</v>
      </c>
      <c r="E12336" s="1" t="s">
        <v>114</v>
      </c>
      <c r="F12336" s="1" t="s">
        <v>115</v>
      </c>
      <c r="G12336" s="1" t="s">
        <v>23</v>
      </c>
      <c r="H12336">
        <v>56</v>
      </c>
      <c r="I12336">
        <v>116</v>
      </c>
      <c r="J12336">
        <v>6496</v>
      </c>
      <c r="K12336">
        <v>3572.7999999999997</v>
      </c>
      <c r="L12336" s="1">
        <v>2923.2000000000003</v>
      </c>
      <c r="M12336" s="1" t="s">
        <v>25</v>
      </c>
      <c r="N12336" s="1" t="s">
        <v>197</v>
      </c>
    </row>
    <row r="12337" spans="1:14" x14ac:dyDescent="0.3">
      <c r="A12337" s="1" t="s">
        <v>50</v>
      </c>
      <c r="B12337">
        <v>1128299</v>
      </c>
      <c r="C12337" s="2">
        <v>44271</v>
      </c>
      <c r="D12337" s="1" t="s">
        <v>103</v>
      </c>
      <c r="E12337" s="1" t="s">
        <v>114</v>
      </c>
      <c r="F12337" s="1" t="s">
        <v>115</v>
      </c>
      <c r="G12337" s="1" t="s">
        <v>24</v>
      </c>
      <c r="H12337">
        <v>50</v>
      </c>
      <c r="I12337">
        <v>84</v>
      </c>
      <c r="J12337">
        <v>4200</v>
      </c>
      <c r="K12337">
        <v>2309.9999999999995</v>
      </c>
      <c r="L12337" s="1">
        <v>1890.0000000000005</v>
      </c>
      <c r="M12337" s="1" t="s">
        <v>25</v>
      </c>
      <c r="N12337" s="1" t="s">
        <v>197</v>
      </c>
    </row>
    <row r="12338" spans="1:14" x14ac:dyDescent="0.3">
      <c r="A12338" s="1" t="s">
        <v>50</v>
      </c>
      <c r="B12338">
        <v>1128299</v>
      </c>
      <c r="C12338" s="2">
        <v>44271</v>
      </c>
      <c r="D12338" s="1" t="s">
        <v>103</v>
      </c>
      <c r="E12338" s="1" t="s">
        <v>114</v>
      </c>
      <c r="F12338" s="1" t="s">
        <v>115</v>
      </c>
      <c r="G12338" s="1" t="s">
        <v>18</v>
      </c>
      <c r="H12338">
        <v>56</v>
      </c>
      <c r="I12338">
        <v>39</v>
      </c>
      <c r="J12338">
        <v>2184</v>
      </c>
      <c r="K12338">
        <v>1310.3999999999999</v>
      </c>
      <c r="L12338" s="1">
        <v>873.60000000000014</v>
      </c>
      <c r="M12338" s="1" t="s">
        <v>25</v>
      </c>
      <c r="N12338" s="1" t="s">
        <v>196</v>
      </c>
    </row>
    <row r="12339" spans="1:14" x14ac:dyDescent="0.3">
      <c r="A12339" s="1" t="s">
        <v>50</v>
      </c>
      <c r="B12339">
        <v>1128299</v>
      </c>
      <c r="C12339" s="2">
        <v>44271</v>
      </c>
      <c r="D12339" s="1" t="s">
        <v>103</v>
      </c>
      <c r="E12339" s="1" t="s">
        <v>114</v>
      </c>
      <c r="F12339" s="1" t="s">
        <v>115</v>
      </c>
      <c r="G12339" s="1" t="s">
        <v>20</v>
      </c>
      <c r="H12339">
        <v>41</v>
      </c>
      <c r="I12339">
        <v>95</v>
      </c>
      <c r="J12339">
        <v>3895</v>
      </c>
      <c r="K12339">
        <v>1752.7499999999998</v>
      </c>
      <c r="L12339" s="1">
        <v>2142.25</v>
      </c>
      <c r="M12339" s="1" t="s">
        <v>25</v>
      </c>
      <c r="N12339" s="1" t="s">
        <v>197</v>
      </c>
    </row>
    <row r="12340" spans="1:14" x14ac:dyDescent="0.3">
      <c r="A12340" s="1" t="s">
        <v>50</v>
      </c>
      <c r="B12340">
        <v>1128299</v>
      </c>
      <c r="C12340" s="2">
        <v>44303</v>
      </c>
      <c r="D12340" s="1" t="s">
        <v>103</v>
      </c>
      <c r="E12340" s="1" t="s">
        <v>114</v>
      </c>
      <c r="F12340" s="1" t="s">
        <v>115</v>
      </c>
      <c r="G12340" s="1" t="s">
        <v>21</v>
      </c>
      <c r="H12340">
        <v>48</v>
      </c>
      <c r="I12340">
        <v>142</v>
      </c>
      <c r="J12340">
        <v>6816</v>
      </c>
      <c r="K12340">
        <v>3544.32</v>
      </c>
      <c r="L12340" s="1">
        <v>3271.68</v>
      </c>
      <c r="M12340" s="1" t="s">
        <v>25</v>
      </c>
      <c r="N12340" s="1" t="s">
        <v>196</v>
      </c>
    </row>
    <row r="12341" spans="1:14" x14ac:dyDescent="0.3">
      <c r="A12341" s="1" t="s">
        <v>50</v>
      </c>
      <c r="B12341">
        <v>1128299</v>
      </c>
      <c r="C12341" s="2">
        <v>44303</v>
      </c>
      <c r="D12341" s="1" t="s">
        <v>103</v>
      </c>
      <c r="E12341" s="1" t="s">
        <v>114</v>
      </c>
      <c r="F12341" s="1" t="s">
        <v>115</v>
      </c>
      <c r="G12341" s="1" t="s">
        <v>22</v>
      </c>
      <c r="H12341">
        <v>52</v>
      </c>
      <c r="I12341">
        <v>88</v>
      </c>
      <c r="J12341">
        <v>4576</v>
      </c>
      <c r="K12341">
        <v>2288</v>
      </c>
      <c r="L12341" s="1">
        <v>2288</v>
      </c>
      <c r="M12341" s="1" t="s">
        <v>25</v>
      </c>
      <c r="N12341" s="1" t="s">
        <v>196</v>
      </c>
    </row>
    <row r="12342" spans="1:14" x14ac:dyDescent="0.3">
      <c r="A12342" s="1" t="s">
        <v>50</v>
      </c>
      <c r="B12342">
        <v>1128299</v>
      </c>
      <c r="C12342" s="2">
        <v>44303</v>
      </c>
      <c r="D12342" s="1" t="s">
        <v>103</v>
      </c>
      <c r="E12342" s="1" t="s">
        <v>114</v>
      </c>
      <c r="F12342" s="1" t="s">
        <v>115</v>
      </c>
      <c r="G12342" s="1" t="s">
        <v>23</v>
      </c>
      <c r="H12342">
        <v>52</v>
      </c>
      <c r="I12342">
        <v>105</v>
      </c>
      <c r="J12342">
        <v>5460</v>
      </c>
      <c r="K12342">
        <v>2784.6</v>
      </c>
      <c r="L12342" s="1">
        <v>2675.4</v>
      </c>
      <c r="M12342" s="1" t="s">
        <v>25</v>
      </c>
      <c r="N12342" s="1" t="s">
        <v>197</v>
      </c>
    </row>
    <row r="12343" spans="1:14" x14ac:dyDescent="0.3">
      <c r="A12343" s="1" t="s">
        <v>50</v>
      </c>
      <c r="B12343">
        <v>1128299</v>
      </c>
      <c r="C12343" s="2">
        <v>44303</v>
      </c>
      <c r="D12343" s="1" t="s">
        <v>103</v>
      </c>
      <c r="E12343" s="1" t="s">
        <v>114</v>
      </c>
      <c r="F12343" s="1" t="s">
        <v>115</v>
      </c>
      <c r="G12343" s="1" t="s">
        <v>24</v>
      </c>
      <c r="H12343">
        <v>39</v>
      </c>
      <c r="I12343">
        <v>74</v>
      </c>
      <c r="J12343">
        <v>2886</v>
      </c>
      <c r="K12343">
        <v>1529.5800000000002</v>
      </c>
      <c r="L12343" s="1">
        <v>1356.4199999999998</v>
      </c>
      <c r="M12343" s="1" t="s">
        <v>25</v>
      </c>
      <c r="N12343" s="1" t="s">
        <v>197</v>
      </c>
    </row>
    <row r="12344" spans="1:14" x14ac:dyDescent="0.3">
      <c r="A12344" s="1" t="s">
        <v>50</v>
      </c>
      <c r="B12344">
        <v>1128299</v>
      </c>
      <c r="C12344" s="2">
        <v>44303</v>
      </c>
      <c r="D12344" s="1" t="s">
        <v>103</v>
      </c>
      <c r="E12344" s="1" t="s">
        <v>114</v>
      </c>
      <c r="F12344" s="1" t="s">
        <v>115</v>
      </c>
      <c r="G12344" s="1" t="s">
        <v>18</v>
      </c>
      <c r="H12344">
        <v>43</v>
      </c>
      <c r="I12344">
        <v>53</v>
      </c>
      <c r="J12344">
        <v>2279</v>
      </c>
      <c r="K12344">
        <v>1299.0300000000002</v>
      </c>
      <c r="L12344" s="1">
        <v>979.9699999999998</v>
      </c>
      <c r="M12344" s="1" t="s">
        <v>25</v>
      </c>
      <c r="N12344" s="1" t="s">
        <v>196</v>
      </c>
    </row>
    <row r="12345" spans="1:14" x14ac:dyDescent="0.3">
      <c r="A12345" s="1" t="s">
        <v>50</v>
      </c>
      <c r="B12345">
        <v>1128299</v>
      </c>
      <c r="C12345" s="2">
        <v>44303</v>
      </c>
      <c r="D12345" s="1" t="s">
        <v>103</v>
      </c>
      <c r="E12345" s="1" t="s">
        <v>114</v>
      </c>
      <c r="F12345" s="1" t="s">
        <v>115</v>
      </c>
      <c r="G12345" s="1" t="s">
        <v>20</v>
      </c>
      <c r="H12345">
        <v>55</v>
      </c>
      <c r="I12345">
        <v>105</v>
      </c>
      <c r="J12345">
        <v>5775</v>
      </c>
      <c r="K12345">
        <v>2887.5</v>
      </c>
      <c r="L12345" s="1">
        <v>2887.5</v>
      </c>
      <c r="M12345" s="1" t="s">
        <v>25</v>
      </c>
      <c r="N12345" s="1" t="s">
        <v>197</v>
      </c>
    </row>
    <row r="12346" spans="1:14" x14ac:dyDescent="0.3">
      <c r="A12346" s="1" t="s">
        <v>50</v>
      </c>
      <c r="B12346">
        <v>1128299</v>
      </c>
      <c r="C12346" s="2">
        <v>44334</v>
      </c>
      <c r="D12346" s="1" t="s">
        <v>103</v>
      </c>
      <c r="E12346" s="1" t="s">
        <v>114</v>
      </c>
      <c r="F12346" s="1" t="s">
        <v>115</v>
      </c>
      <c r="G12346" s="1" t="s">
        <v>21</v>
      </c>
      <c r="H12346">
        <v>43</v>
      </c>
      <c r="I12346">
        <v>160</v>
      </c>
      <c r="J12346">
        <v>6880</v>
      </c>
      <c r="K12346">
        <v>3646.4</v>
      </c>
      <c r="L12346" s="1">
        <v>3233.6</v>
      </c>
      <c r="M12346" s="1" t="s">
        <v>25</v>
      </c>
      <c r="N12346" s="1" t="s">
        <v>196</v>
      </c>
    </row>
    <row r="12347" spans="1:14" x14ac:dyDescent="0.3">
      <c r="A12347" s="1" t="s">
        <v>50</v>
      </c>
      <c r="B12347">
        <v>1128299</v>
      </c>
      <c r="C12347" s="2">
        <v>44334</v>
      </c>
      <c r="D12347" s="1" t="s">
        <v>103</v>
      </c>
      <c r="E12347" s="1" t="s">
        <v>114</v>
      </c>
      <c r="F12347" s="1" t="s">
        <v>115</v>
      </c>
      <c r="G12347" s="1" t="s">
        <v>22</v>
      </c>
      <c r="H12347">
        <v>47</v>
      </c>
      <c r="I12347">
        <v>100</v>
      </c>
      <c r="J12347">
        <v>4700</v>
      </c>
      <c r="K12347">
        <v>2444</v>
      </c>
      <c r="L12347" s="1">
        <v>2256</v>
      </c>
      <c r="M12347" s="1" t="s">
        <v>25</v>
      </c>
      <c r="N12347" s="1" t="s">
        <v>196</v>
      </c>
    </row>
    <row r="12348" spans="1:14" x14ac:dyDescent="0.3">
      <c r="A12348" s="1" t="s">
        <v>50</v>
      </c>
      <c r="B12348">
        <v>1128299</v>
      </c>
      <c r="C12348" s="2">
        <v>44334</v>
      </c>
      <c r="D12348" s="1" t="s">
        <v>103</v>
      </c>
      <c r="E12348" s="1" t="s">
        <v>114</v>
      </c>
      <c r="F12348" s="1" t="s">
        <v>115</v>
      </c>
      <c r="G12348" s="1" t="s">
        <v>23</v>
      </c>
      <c r="H12348">
        <v>49</v>
      </c>
      <c r="I12348">
        <v>112</v>
      </c>
      <c r="J12348">
        <v>5488</v>
      </c>
      <c r="K12348">
        <v>2798.88</v>
      </c>
      <c r="L12348" s="1">
        <v>2689.12</v>
      </c>
      <c r="M12348" s="1" t="s">
        <v>25</v>
      </c>
      <c r="N12348" s="1" t="s">
        <v>197</v>
      </c>
    </row>
    <row r="12349" spans="1:14" x14ac:dyDescent="0.3">
      <c r="A12349" s="1" t="s">
        <v>50</v>
      </c>
      <c r="B12349">
        <v>1128299</v>
      </c>
      <c r="C12349" s="2">
        <v>44334</v>
      </c>
      <c r="D12349" s="1" t="s">
        <v>103</v>
      </c>
      <c r="E12349" s="1" t="s">
        <v>114</v>
      </c>
      <c r="F12349" s="1" t="s">
        <v>115</v>
      </c>
      <c r="G12349" s="1" t="s">
        <v>24</v>
      </c>
      <c r="H12349">
        <v>44</v>
      </c>
      <c r="I12349">
        <v>85</v>
      </c>
      <c r="J12349">
        <v>3740</v>
      </c>
      <c r="K12349">
        <v>1907.4</v>
      </c>
      <c r="L12349" s="1">
        <v>1832.6</v>
      </c>
      <c r="M12349" s="1" t="s">
        <v>25</v>
      </c>
      <c r="N12349" s="1" t="s">
        <v>197</v>
      </c>
    </row>
    <row r="12350" spans="1:14" x14ac:dyDescent="0.3">
      <c r="A12350" s="1" t="s">
        <v>50</v>
      </c>
      <c r="B12350">
        <v>1128299</v>
      </c>
      <c r="C12350" s="2">
        <v>44334</v>
      </c>
      <c r="D12350" s="1" t="s">
        <v>103</v>
      </c>
      <c r="E12350" s="1" t="s">
        <v>114</v>
      </c>
      <c r="F12350" s="1" t="s">
        <v>115</v>
      </c>
      <c r="G12350" s="1" t="s">
        <v>18</v>
      </c>
      <c r="H12350">
        <v>36</v>
      </c>
      <c r="I12350">
        <v>65</v>
      </c>
      <c r="J12350">
        <v>2340</v>
      </c>
      <c r="K12350">
        <v>1380.6000000000001</v>
      </c>
      <c r="L12350" s="1">
        <v>959.39999999999986</v>
      </c>
      <c r="M12350" s="1" t="s">
        <v>25</v>
      </c>
      <c r="N12350" s="1" t="s">
        <v>196</v>
      </c>
    </row>
    <row r="12351" spans="1:14" x14ac:dyDescent="0.3">
      <c r="A12351" s="1" t="s">
        <v>50</v>
      </c>
      <c r="B12351">
        <v>1128299</v>
      </c>
      <c r="C12351" s="2">
        <v>44334</v>
      </c>
      <c r="D12351" s="1" t="s">
        <v>103</v>
      </c>
      <c r="E12351" s="1" t="s">
        <v>114</v>
      </c>
      <c r="F12351" s="1" t="s">
        <v>115</v>
      </c>
      <c r="G12351" s="1" t="s">
        <v>20</v>
      </c>
      <c r="H12351">
        <v>59</v>
      </c>
      <c r="I12351">
        <v>167</v>
      </c>
      <c r="J12351">
        <v>9853</v>
      </c>
      <c r="K12351">
        <v>4433.8499999999995</v>
      </c>
      <c r="L12351" s="1">
        <v>5419.1500000000005</v>
      </c>
      <c r="M12351" s="1" t="s">
        <v>25</v>
      </c>
      <c r="N12351" s="1" t="s">
        <v>197</v>
      </c>
    </row>
    <row r="12352" spans="1:14" x14ac:dyDescent="0.3">
      <c r="A12352" s="1" t="s">
        <v>50</v>
      </c>
      <c r="B12352">
        <v>1128299</v>
      </c>
      <c r="C12352" s="2">
        <v>44364</v>
      </c>
      <c r="D12352" s="1" t="s">
        <v>103</v>
      </c>
      <c r="E12352" s="1" t="s">
        <v>114</v>
      </c>
      <c r="F12352" s="1" t="s">
        <v>115</v>
      </c>
      <c r="G12352" s="1" t="s">
        <v>21</v>
      </c>
      <c r="H12352">
        <v>58</v>
      </c>
      <c r="I12352">
        <v>248</v>
      </c>
      <c r="J12352">
        <v>14384</v>
      </c>
      <c r="K12352">
        <v>7335.84</v>
      </c>
      <c r="L12352" s="1">
        <v>7048.16</v>
      </c>
      <c r="M12352" s="1" t="s">
        <v>25</v>
      </c>
      <c r="N12352" s="1" t="s">
        <v>196</v>
      </c>
    </row>
    <row r="12353" spans="1:14" x14ac:dyDescent="0.3">
      <c r="A12353" s="1" t="s">
        <v>50</v>
      </c>
      <c r="B12353">
        <v>1128299</v>
      </c>
      <c r="C12353" s="2">
        <v>44364</v>
      </c>
      <c r="D12353" s="1" t="s">
        <v>103</v>
      </c>
      <c r="E12353" s="1" t="s">
        <v>114</v>
      </c>
      <c r="F12353" s="1" t="s">
        <v>115</v>
      </c>
      <c r="G12353" s="1" t="s">
        <v>22</v>
      </c>
      <c r="H12353">
        <v>65</v>
      </c>
      <c r="I12353">
        <v>210</v>
      </c>
      <c r="J12353">
        <v>13650</v>
      </c>
      <c r="K12353">
        <v>7098</v>
      </c>
      <c r="L12353" s="1">
        <v>6552</v>
      </c>
      <c r="M12353" s="1" t="s">
        <v>25</v>
      </c>
      <c r="N12353" s="1" t="s">
        <v>196</v>
      </c>
    </row>
    <row r="12354" spans="1:14" x14ac:dyDescent="0.3">
      <c r="A12354" s="1" t="s">
        <v>50</v>
      </c>
      <c r="B12354">
        <v>1128299</v>
      </c>
      <c r="C12354" s="2">
        <v>44364</v>
      </c>
      <c r="D12354" s="1" t="s">
        <v>103</v>
      </c>
      <c r="E12354" s="1" t="s">
        <v>114</v>
      </c>
      <c r="F12354" s="1" t="s">
        <v>115</v>
      </c>
      <c r="G12354" s="1" t="s">
        <v>23</v>
      </c>
      <c r="H12354">
        <v>83</v>
      </c>
      <c r="I12354">
        <v>203</v>
      </c>
      <c r="J12354">
        <v>16849</v>
      </c>
      <c r="K12354">
        <v>9266.9499999999989</v>
      </c>
      <c r="L12354" s="1">
        <v>7582.0500000000011</v>
      </c>
      <c r="M12354" s="1" t="s">
        <v>25</v>
      </c>
      <c r="N12354" s="1" t="s">
        <v>197</v>
      </c>
    </row>
    <row r="12355" spans="1:14" x14ac:dyDescent="0.3">
      <c r="A12355" s="1" t="s">
        <v>50</v>
      </c>
      <c r="B12355">
        <v>1128299</v>
      </c>
      <c r="C12355" s="2">
        <v>44364</v>
      </c>
      <c r="D12355" s="1" t="s">
        <v>103</v>
      </c>
      <c r="E12355" s="1" t="s">
        <v>114</v>
      </c>
      <c r="F12355" s="1" t="s">
        <v>115</v>
      </c>
      <c r="G12355" s="1" t="s">
        <v>24</v>
      </c>
      <c r="H12355">
        <v>82</v>
      </c>
      <c r="I12355">
        <v>161</v>
      </c>
      <c r="J12355">
        <v>13202</v>
      </c>
      <c r="K12355">
        <v>7261.0999999999995</v>
      </c>
      <c r="L12355" s="1">
        <v>5940.9000000000005</v>
      </c>
      <c r="M12355" s="1" t="s">
        <v>25</v>
      </c>
      <c r="N12355" s="1" t="s">
        <v>197</v>
      </c>
    </row>
    <row r="12356" spans="1:14" x14ac:dyDescent="0.3">
      <c r="A12356" s="1" t="s">
        <v>50</v>
      </c>
      <c r="B12356">
        <v>1128299</v>
      </c>
      <c r="C12356" s="2">
        <v>44364</v>
      </c>
      <c r="D12356" s="1" t="s">
        <v>103</v>
      </c>
      <c r="E12356" s="1" t="s">
        <v>114</v>
      </c>
      <c r="F12356" s="1" t="s">
        <v>115</v>
      </c>
      <c r="G12356" s="1" t="s">
        <v>18</v>
      </c>
      <c r="H12356">
        <v>92</v>
      </c>
      <c r="I12356">
        <v>117</v>
      </c>
      <c r="J12356">
        <v>10764</v>
      </c>
      <c r="K12356">
        <v>6135.4800000000005</v>
      </c>
      <c r="L12356" s="1">
        <v>4628.5199999999995</v>
      </c>
      <c r="M12356" s="1" t="s">
        <v>25</v>
      </c>
      <c r="N12356" s="1" t="s">
        <v>196</v>
      </c>
    </row>
    <row r="12357" spans="1:14" x14ac:dyDescent="0.3">
      <c r="A12357" s="1" t="s">
        <v>50</v>
      </c>
      <c r="B12357">
        <v>1128299</v>
      </c>
      <c r="C12357" s="2">
        <v>44364</v>
      </c>
      <c r="D12357" s="1" t="s">
        <v>103</v>
      </c>
      <c r="E12357" s="1" t="s">
        <v>114</v>
      </c>
      <c r="F12357" s="1" t="s">
        <v>115</v>
      </c>
      <c r="G12357" s="1" t="s">
        <v>20</v>
      </c>
      <c r="H12357">
        <v>100</v>
      </c>
      <c r="I12357">
        <v>195</v>
      </c>
      <c r="J12357">
        <v>19500</v>
      </c>
      <c r="K12357">
        <v>9360</v>
      </c>
      <c r="L12357" s="1">
        <v>10140</v>
      </c>
      <c r="M12357" s="1" t="s">
        <v>25</v>
      </c>
      <c r="N12357" s="1" t="s">
        <v>197</v>
      </c>
    </row>
    <row r="12358" spans="1:14" x14ac:dyDescent="0.3">
      <c r="A12358" s="1" t="s">
        <v>50</v>
      </c>
      <c r="B12358">
        <v>1128299</v>
      </c>
      <c r="C12358" s="2">
        <v>44393</v>
      </c>
      <c r="D12358" s="1" t="s">
        <v>103</v>
      </c>
      <c r="E12358" s="1" t="s">
        <v>114</v>
      </c>
      <c r="F12358" s="1" t="s">
        <v>115</v>
      </c>
      <c r="G12358" s="1" t="s">
        <v>21</v>
      </c>
      <c r="H12358">
        <v>86</v>
      </c>
      <c r="I12358">
        <v>270</v>
      </c>
      <c r="J12358">
        <v>23220</v>
      </c>
      <c r="K12358">
        <v>12306.6</v>
      </c>
      <c r="L12358" s="1">
        <v>10913.4</v>
      </c>
      <c r="M12358" s="1" t="s">
        <v>25</v>
      </c>
      <c r="N12358" s="1" t="s">
        <v>196</v>
      </c>
    </row>
    <row r="12359" spans="1:14" x14ac:dyDescent="0.3">
      <c r="A12359" s="1" t="s">
        <v>50</v>
      </c>
      <c r="B12359">
        <v>1128299</v>
      </c>
      <c r="C12359" s="2">
        <v>44393</v>
      </c>
      <c r="D12359" s="1" t="s">
        <v>103</v>
      </c>
      <c r="E12359" s="1" t="s">
        <v>114</v>
      </c>
      <c r="F12359" s="1" t="s">
        <v>115</v>
      </c>
      <c r="G12359" s="1" t="s">
        <v>22</v>
      </c>
      <c r="H12359">
        <v>92</v>
      </c>
      <c r="I12359">
        <v>203</v>
      </c>
      <c r="J12359">
        <v>18676</v>
      </c>
      <c r="K12359">
        <v>10271.799999999999</v>
      </c>
      <c r="L12359" s="1">
        <v>8404.2000000000007</v>
      </c>
      <c r="M12359" s="1" t="s">
        <v>25</v>
      </c>
      <c r="N12359" s="1" t="s">
        <v>196</v>
      </c>
    </row>
    <row r="12360" spans="1:14" x14ac:dyDescent="0.3">
      <c r="A12360" s="1" t="s">
        <v>50</v>
      </c>
      <c r="B12360">
        <v>1128299</v>
      </c>
      <c r="C12360" s="2">
        <v>44393</v>
      </c>
      <c r="D12360" s="1" t="s">
        <v>103</v>
      </c>
      <c r="E12360" s="1" t="s">
        <v>114</v>
      </c>
      <c r="F12360" s="1" t="s">
        <v>115</v>
      </c>
      <c r="G12360" s="1" t="s">
        <v>23</v>
      </c>
      <c r="H12360">
        <v>90</v>
      </c>
      <c r="I12360">
        <v>196</v>
      </c>
      <c r="J12360">
        <v>17640</v>
      </c>
      <c r="K12360">
        <v>9525.6</v>
      </c>
      <c r="L12360" s="1">
        <v>8114.4</v>
      </c>
      <c r="M12360" s="1" t="s">
        <v>25</v>
      </c>
      <c r="N12360" s="1" t="s">
        <v>197</v>
      </c>
    </row>
    <row r="12361" spans="1:14" x14ac:dyDescent="0.3">
      <c r="A12361" s="1" t="s">
        <v>50</v>
      </c>
      <c r="B12361">
        <v>1128299</v>
      </c>
      <c r="C12361" s="2">
        <v>44393</v>
      </c>
      <c r="D12361" s="1" t="s">
        <v>103</v>
      </c>
      <c r="E12361" s="1" t="s">
        <v>114</v>
      </c>
      <c r="F12361" s="1" t="s">
        <v>115</v>
      </c>
      <c r="G12361" s="1" t="s">
        <v>24</v>
      </c>
      <c r="H12361">
        <v>86</v>
      </c>
      <c r="I12361">
        <v>168</v>
      </c>
      <c r="J12361">
        <v>14448</v>
      </c>
      <c r="K12361">
        <v>7801.92</v>
      </c>
      <c r="L12361" s="1">
        <v>6646.08</v>
      </c>
      <c r="M12361" s="1" t="s">
        <v>25</v>
      </c>
      <c r="N12361" s="1" t="s">
        <v>197</v>
      </c>
    </row>
    <row r="12362" spans="1:14" x14ac:dyDescent="0.3">
      <c r="A12362" s="1" t="s">
        <v>50</v>
      </c>
      <c r="B12362">
        <v>1128299</v>
      </c>
      <c r="C12362" s="2">
        <v>44393</v>
      </c>
      <c r="D12362" s="1" t="s">
        <v>103</v>
      </c>
      <c r="E12362" s="1" t="s">
        <v>114</v>
      </c>
      <c r="F12362" s="1" t="s">
        <v>115</v>
      </c>
      <c r="G12362" s="1" t="s">
        <v>18</v>
      </c>
      <c r="H12362">
        <v>86</v>
      </c>
      <c r="I12362">
        <v>189</v>
      </c>
      <c r="J12362">
        <v>16254</v>
      </c>
      <c r="K12362">
        <v>9427.3200000000015</v>
      </c>
      <c r="L12362" s="1">
        <v>6826.6799999999985</v>
      </c>
      <c r="M12362" s="1" t="s">
        <v>25</v>
      </c>
      <c r="N12362" s="1" t="s">
        <v>196</v>
      </c>
    </row>
    <row r="12363" spans="1:14" x14ac:dyDescent="0.3">
      <c r="A12363" s="1" t="s">
        <v>50</v>
      </c>
      <c r="B12363">
        <v>1128299</v>
      </c>
      <c r="C12363" s="2">
        <v>44393</v>
      </c>
      <c r="D12363" s="1" t="s">
        <v>103</v>
      </c>
      <c r="E12363" s="1" t="s">
        <v>114</v>
      </c>
      <c r="F12363" s="1" t="s">
        <v>115</v>
      </c>
      <c r="G12363" s="1" t="s">
        <v>20</v>
      </c>
      <c r="H12363">
        <v>103</v>
      </c>
      <c r="I12363">
        <v>163</v>
      </c>
      <c r="J12363">
        <v>16789</v>
      </c>
      <c r="K12363">
        <v>8058.7199999999993</v>
      </c>
      <c r="L12363" s="1">
        <v>8730.2800000000007</v>
      </c>
      <c r="M12363" s="1" t="s">
        <v>25</v>
      </c>
      <c r="N12363" s="1" t="s">
        <v>197</v>
      </c>
    </row>
    <row r="12364" spans="1:14" x14ac:dyDescent="0.3">
      <c r="A12364" s="1" t="s">
        <v>50</v>
      </c>
      <c r="B12364">
        <v>1128299</v>
      </c>
      <c r="C12364" s="2">
        <v>44425</v>
      </c>
      <c r="D12364" s="1" t="s">
        <v>103</v>
      </c>
      <c r="E12364" s="1" t="s">
        <v>114</v>
      </c>
      <c r="F12364" s="1" t="s">
        <v>115</v>
      </c>
      <c r="G12364" s="1" t="s">
        <v>21</v>
      </c>
      <c r="H12364">
        <v>86</v>
      </c>
      <c r="I12364">
        <v>255</v>
      </c>
      <c r="J12364">
        <v>21930</v>
      </c>
      <c r="K12364">
        <v>11184.300000000001</v>
      </c>
      <c r="L12364" s="1">
        <v>10745.699999999999</v>
      </c>
      <c r="M12364" s="1" t="s">
        <v>25</v>
      </c>
      <c r="N12364" s="1" t="s">
        <v>196</v>
      </c>
    </row>
    <row r="12365" spans="1:14" x14ac:dyDescent="0.3">
      <c r="A12365" s="1" t="s">
        <v>50</v>
      </c>
      <c r="B12365">
        <v>1128299</v>
      </c>
      <c r="C12365" s="2">
        <v>44425</v>
      </c>
      <c r="D12365" s="1" t="s">
        <v>103</v>
      </c>
      <c r="E12365" s="1" t="s">
        <v>114</v>
      </c>
      <c r="F12365" s="1" t="s">
        <v>115</v>
      </c>
      <c r="G12365" s="1" t="s">
        <v>22</v>
      </c>
      <c r="H12365">
        <v>77</v>
      </c>
      <c r="I12365">
        <v>239</v>
      </c>
      <c r="J12365">
        <v>18403</v>
      </c>
      <c r="K12365">
        <v>9385.5300000000007</v>
      </c>
      <c r="L12365" s="1">
        <v>9017.4699999999993</v>
      </c>
      <c r="M12365" s="1" t="s">
        <v>25</v>
      </c>
      <c r="N12365" s="1" t="s">
        <v>196</v>
      </c>
    </row>
    <row r="12366" spans="1:14" x14ac:dyDescent="0.3">
      <c r="A12366" s="1" t="s">
        <v>50</v>
      </c>
      <c r="B12366">
        <v>1128299</v>
      </c>
      <c r="C12366" s="2">
        <v>44425</v>
      </c>
      <c r="D12366" s="1" t="s">
        <v>103</v>
      </c>
      <c r="E12366" s="1" t="s">
        <v>114</v>
      </c>
      <c r="F12366" s="1" t="s">
        <v>115</v>
      </c>
      <c r="G12366" s="1" t="s">
        <v>23</v>
      </c>
      <c r="H12366">
        <v>70</v>
      </c>
      <c r="I12366">
        <v>189</v>
      </c>
      <c r="J12366">
        <v>13230</v>
      </c>
      <c r="K12366">
        <v>7276.4999999999991</v>
      </c>
      <c r="L12366" s="1">
        <v>5953.5000000000009</v>
      </c>
      <c r="M12366" s="1" t="s">
        <v>25</v>
      </c>
      <c r="N12366" s="1" t="s">
        <v>197</v>
      </c>
    </row>
    <row r="12367" spans="1:14" x14ac:dyDescent="0.3">
      <c r="A12367" s="1" t="s">
        <v>50</v>
      </c>
      <c r="B12367">
        <v>1128299</v>
      </c>
      <c r="C12367" s="2">
        <v>44425</v>
      </c>
      <c r="D12367" s="1" t="s">
        <v>103</v>
      </c>
      <c r="E12367" s="1" t="s">
        <v>114</v>
      </c>
      <c r="F12367" s="1" t="s">
        <v>115</v>
      </c>
      <c r="G12367" s="1" t="s">
        <v>24</v>
      </c>
      <c r="H12367">
        <v>74</v>
      </c>
      <c r="I12367">
        <v>128</v>
      </c>
      <c r="J12367">
        <v>9472</v>
      </c>
      <c r="K12367">
        <v>5020.16</v>
      </c>
      <c r="L12367" s="1">
        <v>4451.84</v>
      </c>
      <c r="M12367" s="1" t="s">
        <v>25</v>
      </c>
      <c r="N12367" s="1" t="s">
        <v>197</v>
      </c>
    </row>
    <row r="12368" spans="1:14" x14ac:dyDescent="0.3">
      <c r="A12368" s="1" t="s">
        <v>50</v>
      </c>
      <c r="B12368">
        <v>1128299</v>
      </c>
      <c r="C12368" s="2">
        <v>44425</v>
      </c>
      <c r="D12368" s="1" t="s">
        <v>103</v>
      </c>
      <c r="E12368" s="1" t="s">
        <v>114</v>
      </c>
      <c r="F12368" s="1" t="s">
        <v>115</v>
      </c>
      <c r="G12368" s="1" t="s">
        <v>18</v>
      </c>
      <c r="H12368">
        <v>64</v>
      </c>
      <c r="I12368">
        <v>138</v>
      </c>
      <c r="J12368">
        <v>8832</v>
      </c>
      <c r="K12368">
        <v>5210.880000000001</v>
      </c>
      <c r="L12368" s="1">
        <v>3621.119999999999</v>
      </c>
      <c r="M12368" s="1" t="s">
        <v>25</v>
      </c>
      <c r="N12368" s="1" t="s">
        <v>196</v>
      </c>
    </row>
    <row r="12369" spans="1:14" x14ac:dyDescent="0.3">
      <c r="A12369" s="1" t="s">
        <v>50</v>
      </c>
      <c r="B12369">
        <v>1128299</v>
      </c>
      <c r="C12369" s="2">
        <v>44425</v>
      </c>
      <c r="D12369" s="1" t="s">
        <v>103</v>
      </c>
      <c r="E12369" s="1" t="s">
        <v>114</v>
      </c>
      <c r="F12369" s="1" t="s">
        <v>115</v>
      </c>
      <c r="G12369" s="1" t="s">
        <v>20</v>
      </c>
      <c r="H12369">
        <v>63</v>
      </c>
      <c r="I12369">
        <v>90</v>
      </c>
      <c r="J12369">
        <v>5670</v>
      </c>
      <c r="K12369">
        <v>2778.2999999999997</v>
      </c>
      <c r="L12369" s="1">
        <v>2891.7000000000003</v>
      </c>
      <c r="M12369" s="1" t="s">
        <v>25</v>
      </c>
      <c r="N12369" s="1" t="s">
        <v>197</v>
      </c>
    </row>
    <row r="12370" spans="1:14" x14ac:dyDescent="0.3">
      <c r="A12370" s="1" t="s">
        <v>50</v>
      </c>
      <c r="B12370">
        <v>1128299</v>
      </c>
      <c r="C12370" s="2">
        <v>44457</v>
      </c>
      <c r="D12370" s="1" t="s">
        <v>103</v>
      </c>
      <c r="E12370" s="1" t="s">
        <v>114</v>
      </c>
      <c r="F12370" s="1" t="s">
        <v>115</v>
      </c>
      <c r="G12370" s="1" t="s">
        <v>21</v>
      </c>
      <c r="H12370">
        <v>43</v>
      </c>
      <c r="I12370">
        <v>145</v>
      </c>
      <c r="J12370">
        <v>6235</v>
      </c>
      <c r="K12370">
        <v>3429.2499999999995</v>
      </c>
      <c r="L12370" s="1">
        <v>2805.7500000000005</v>
      </c>
      <c r="M12370" s="1" t="s">
        <v>25</v>
      </c>
      <c r="N12370" s="1" t="s">
        <v>196</v>
      </c>
    </row>
    <row r="12371" spans="1:14" x14ac:dyDescent="0.3">
      <c r="A12371" s="1" t="s">
        <v>50</v>
      </c>
      <c r="B12371">
        <v>1128299</v>
      </c>
      <c r="C12371" s="2">
        <v>44457</v>
      </c>
      <c r="D12371" s="1" t="s">
        <v>103</v>
      </c>
      <c r="E12371" s="1" t="s">
        <v>114</v>
      </c>
      <c r="F12371" s="1" t="s">
        <v>115</v>
      </c>
      <c r="G12371" s="1" t="s">
        <v>22</v>
      </c>
      <c r="H12371">
        <v>46</v>
      </c>
      <c r="I12371">
        <v>125</v>
      </c>
      <c r="J12371">
        <v>5750</v>
      </c>
      <c r="K12371">
        <v>2932.5</v>
      </c>
      <c r="L12371" s="1">
        <v>2817.5</v>
      </c>
      <c r="M12371" s="1" t="s">
        <v>25</v>
      </c>
      <c r="N12371" s="1" t="s">
        <v>196</v>
      </c>
    </row>
    <row r="12372" spans="1:14" x14ac:dyDescent="0.3">
      <c r="A12372" s="1" t="s">
        <v>50</v>
      </c>
      <c r="B12372">
        <v>1128299</v>
      </c>
      <c r="C12372" s="2">
        <v>44457</v>
      </c>
      <c r="D12372" s="1" t="s">
        <v>103</v>
      </c>
      <c r="E12372" s="1" t="s">
        <v>114</v>
      </c>
      <c r="F12372" s="1" t="s">
        <v>115</v>
      </c>
      <c r="G12372" s="1" t="s">
        <v>23</v>
      </c>
      <c r="H12372">
        <v>43</v>
      </c>
      <c r="I12372">
        <v>78</v>
      </c>
      <c r="J12372">
        <v>3354</v>
      </c>
      <c r="K12372">
        <v>1744.0800000000002</v>
      </c>
      <c r="L12372" s="1">
        <v>1609.9199999999998</v>
      </c>
      <c r="M12372" s="1" t="s">
        <v>25</v>
      </c>
      <c r="N12372" s="1" t="s">
        <v>197</v>
      </c>
    </row>
    <row r="12373" spans="1:14" x14ac:dyDescent="0.3">
      <c r="A12373" s="1" t="s">
        <v>50</v>
      </c>
      <c r="B12373">
        <v>1128299</v>
      </c>
      <c r="C12373" s="2">
        <v>44457</v>
      </c>
      <c r="D12373" s="1" t="s">
        <v>103</v>
      </c>
      <c r="E12373" s="1" t="s">
        <v>114</v>
      </c>
      <c r="F12373" s="1" t="s">
        <v>115</v>
      </c>
      <c r="G12373" s="1" t="s">
        <v>24</v>
      </c>
      <c r="H12373">
        <v>41</v>
      </c>
      <c r="I12373">
        <v>63</v>
      </c>
      <c r="J12373">
        <v>2583</v>
      </c>
      <c r="K12373">
        <v>1317.33</v>
      </c>
      <c r="L12373" s="1">
        <v>1265.67</v>
      </c>
      <c r="M12373" s="1" t="s">
        <v>25</v>
      </c>
      <c r="N12373" s="1" t="s">
        <v>197</v>
      </c>
    </row>
    <row r="12374" spans="1:14" x14ac:dyDescent="0.3">
      <c r="A12374" s="1" t="s">
        <v>50</v>
      </c>
      <c r="B12374">
        <v>1128299</v>
      </c>
      <c r="C12374" s="2">
        <v>44457</v>
      </c>
      <c r="D12374" s="1" t="s">
        <v>103</v>
      </c>
      <c r="E12374" s="1" t="s">
        <v>114</v>
      </c>
      <c r="F12374" s="1" t="s">
        <v>115</v>
      </c>
      <c r="G12374" s="1" t="s">
        <v>18</v>
      </c>
      <c r="H12374">
        <v>51</v>
      </c>
      <c r="I12374">
        <v>77</v>
      </c>
      <c r="J12374">
        <v>3927</v>
      </c>
      <c r="K12374">
        <v>2159.8500000000004</v>
      </c>
      <c r="L12374" s="1">
        <v>1767.1499999999996</v>
      </c>
      <c r="M12374" s="1" t="s">
        <v>25</v>
      </c>
      <c r="N12374" s="1" t="s">
        <v>196</v>
      </c>
    </row>
    <row r="12375" spans="1:14" x14ac:dyDescent="0.3">
      <c r="A12375" s="1" t="s">
        <v>50</v>
      </c>
      <c r="B12375">
        <v>1128299</v>
      </c>
      <c r="C12375" s="2">
        <v>44457</v>
      </c>
      <c r="D12375" s="1" t="s">
        <v>103</v>
      </c>
      <c r="E12375" s="1" t="s">
        <v>114</v>
      </c>
      <c r="F12375" s="1" t="s">
        <v>115</v>
      </c>
      <c r="G12375" s="1" t="s">
        <v>20</v>
      </c>
      <c r="H12375">
        <v>39</v>
      </c>
      <c r="I12375">
        <v>75</v>
      </c>
      <c r="J12375">
        <v>2925</v>
      </c>
      <c r="K12375">
        <v>1462.5</v>
      </c>
      <c r="L12375" s="1">
        <v>1462.5</v>
      </c>
      <c r="M12375" s="1" t="s">
        <v>25</v>
      </c>
      <c r="N12375" s="1" t="s">
        <v>197</v>
      </c>
    </row>
    <row r="12376" spans="1:14" x14ac:dyDescent="0.3">
      <c r="A12376" s="1" t="s">
        <v>50</v>
      </c>
      <c r="B12376">
        <v>1128299</v>
      </c>
      <c r="C12376" s="2">
        <v>44486</v>
      </c>
      <c r="D12376" s="1" t="s">
        <v>103</v>
      </c>
      <c r="E12376" s="1" t="s">
        <v>114</v>
      </c>
      <c r="F12376" s="1" t="s">
        <v>115</v>
      </c>
      <c r="G12376" s="1" t="s">
        <v>21</v>
      </c>
      <c r="H12376">
        <v>34</v>
      </c>
      <c r="I12376">
        <v>112</v>
      </c>
      <c r="J12376">
        <v>3808</v>
      </c>
      <c r="K12376">
        <v>2056.3200000000002</v>
      </c>
      <c r="L12376" s="1">
        <v>1751.6799999999998</v>
      </c>
      <c r="M12376" s="1" t="s">
        <v>25</v>
      </c>
      <c r="N12376" s="1" t="s">
        <v>196</v>
      </c>
    </row>
    <row r="12377" spans="1:14" x14ac:dyDescent="0.3">
      <c r="A12377" s="1" t="s">
        <v>50</v>
      </c>
      <c r="B12377">
        <v>1128299</v>
      </c>
      <c r="C12377" s="2">
        <v>44486</v>
      </c>
      <c r="D12377" s="1" t="s">
        <v>103</v>
      </c>
      <c r="E12377" s="1" t="s">
        <v>114</v>
      </c>
      <c r="F12377" s="1" t="s">
        <v>115</v>
      </c>
      <c r="G12377" s="1" t="s">
        <v>22</v>
      </c>
      <c r="H12377">
        <v>45</v>
      </c>
      <c r="I12377">
        <v>155</v>
      </c>
      <c r="J12377">
        <v>6975</v>
      </c>
      <c r="K12377">
        <v>3836.2499999999995</v>
      </c>
      <c r="L12377" s="1">
        <v>3138.7500000000005</v>
      </c>
      <c r="M12377" s="1" t="s">
        <v>25</v>
      </c>
      <c r="N12377" s="1" t="s">
        <v>196</v>
      </c>
    </row>
    <row r="12378" spans="1:14" x14ac:dyDescent="0.3">
      <c r="A12378" s="1" t="s">
        <v>50</v>
      </c>
      <c r="B12378">
        <v>1128299</v>
      </c>
      <c r="C12378" s="2">
        <v>44486</v>
      </c>
      <c r="D12378" s="1" t="s">
        <v>103</v>
      </c>
      <c r="E12378" s="1" t="s">
        <v>114</v>
      </c>
      <c r="F12378" s="1" t="s">
        <v>115</v>
      </c>
      <c r="G12378" s="1" t="s">
        <v>23</v>
      </c>
      <c r="H12378">
        <v>42</v>
      </c>
      <c r="I12378">
        <v>100</v>
      </c>
      <c r="J12378">
        <v>4200</v>
      </c>
      <c r="K12378">
        <v>2100</v>
      </c>
      <c r="L12378" s="1">
        <v>2100</v>
      </c>
      <c r="M12378" s="1" t="s">
        <v>25</v>
      </c>
      <c r="N12378" s="1" t="s">
        <v>197</v>
      </c>
    </row>
    <row r="12379" spans="1:14" x14ac:dyDescent="0.3">
      <c r="A12379" s="1" t="s">
        <v>50</v>
      </c>
      <c r="B12379">
        <v>1128299</v>
      </c>
      <c r="C12379" s="2">
        <v>44486</v>
      </c>
      <c r="D12379" s="1" t="s">
        <v>103</v>
      </c>
      <c r="E12379" s="1" t="s">
        <v>114</v>
      </c>
      <c r="F12379" s="1" t="s">
        <v>115</v>
      </c>
      <c r="G12379" s="1" t="s">
        <v>24</v>
      </c>
      <c r="H12379">
        <v>36</v>
      </c>
      <c r="I12379">
        <v>105</v>
      </c>
      <c r="J12379">
        <v>3780</v>
      </c>
      <c r="K12379">
        <v>1890</v>
      </c>
      <c r="L12379" s="1">
        <v>1890</v>
      </c>
      <c r="M12379" s="1" t="s">
        <v>25</v>
      </c>
      <c r="N12379" s="1" t="s">
        <v>197</v>
      </c>
    </row>
    <row r="12380" spans="1:14" x14ac:dyDescent="0.3">
      <c r="A12380" s="1" t="s">
        <v>50</v>
      </c>
      <c r="B12380">
        <v>1128299</v>
      </c>
      <c r="C12380" s="2">
        <v>44486</v>
      </c>
      <c r="D12380" s="1" t="s">
        <v>103</v>
      </c>
      <c r="E12380" s="1" t="s">
        <v>114</v>
      </c>
      <c r="F12380" s="1" t="s">
        <v>115</v>
      </c>
      <c r="G12380" s="1" t="s">
        <v>18</v>
      </c>
      <c r="H12380">
        <v>47</v>
      </c>
      <c r="I12380">
        <v>95</v>
      </c>
      <c r="J12380">
        <v>4465</v>
      </c>
      <c r="K12380">
        <v>2634.3500000000004</v>
      </c>
      <c r="L12380" s="1">
        <v>1830.6499999999996</v>
      </c>
      <c r="M12380" s="1" t="s">
        <v>25</v>
      </c>
      <c r="N12380" s="1" t="s">
        <v>196</v>
      </c>
    </row>
    <row r="12381" spans="1:14" x14ac:dyDescent="0.3">
      <c r="A12381" s="1" t="s">
        <v>50</v>
      </c>
      <c r="B12381">
        <v>1128299</v>
      </c>
      <c r="C12381" s="2">
        <v>44486</v>
      </c>
      <c r="D12381" s="1" t="s">
        <v>103</v>
      </c>
      <c r="E12381" s="1" t="s">
        <v>114</v>
      </c>
      <c r="F12381" s="1" t="s">
        <v>115</v>
      </c>
      <c r="G12381" s="1" t="s">
        <v>20</v>
      </c>
      <c r="H12381">
        <v>50</v>
      </c>
      <c r="I12381">
        <v>108</v>
      </c>
      <c r="J12381">
        <v>5400</v>
      </c>
      <c r="K12381">
        <v>2538</v>
      </c>
      <c r="L12381" s="1">
        <v>2862</v>
      </c>
      <c r="M12381" s="1" t="s">
        <v>25</v>
      </c>
      <c r="N12381" s="1" t="s">
        <v>197</v>
      </c>
    </row>
    <row r="12382" spans="1:14" x14ac:dyDescent="0.3">
      <c r="A12382" s="1" t="s">
        <v>50</v>
      </c>
      <c r="B12382">
        <v>1128299</v>
      </c>
      <c r="C12382" s="2">
        <v>44517</v>
      </c>
      <c r="D12382" s="1" t="s">
        <v>103</v>
      </c>
      <c r="E12382" s="1" t="s">
        <v>114</v>
      </c>
      <c r="F12382" s="1" t="s">
        <v>115</v>
      </c>
      <c r="G12382" s="1" t="s">
        <v>21</v>
      </c>
      <c r="H12382">
        <v>39</v>
      </c>
      <c r="I12382">
        <v>188</v>
      </c>
      <c r="J12382">
        <v>7332</v>
      </c>
      <c r="K12382">
        <v>3666</v>
      </c>
      <c r="L12382" s="1">
        <v>3666</v>
      </c>
      <c r="M12382" s="1" t="s">
        <v>25</v>
      </c>
      <c r="N12382" s="1" t="s">
        <v>196</v>
      </c>
    </row>
    <row r="12383" spans="1:14" x14ac:dyDescent="0.3">
      <c r="A12383" s="1" t="s">
        <v>50</v>
      </c>
      <c r="B12383">
        <v>1128299</v>
      </c>
      <c r="C12383" s="2">
        <v>44517</v>
      </c>
      <c r="D12383" s="1" t="s">
        <v>103</v>
      </c>
      <c r="E12383" s="1" t="s">
        <v>114</v>
      </c>
      <c r="F12383" s="1" t="s">
        <v>115</v>
      </c>
      <c r="G12383" s="1" t="s">
        <v>22</v>
      </c>
      <c r="H12383">
        <v>42</v>
      </c>
      <c r="I12383">
        <v>210</v>
      </c>
      <c r="J12383">
        <v>8820</v>
      </c>
      <c r="K12383">
        <v>4586.4000000000005</v>
      </c>
      <c r="L12383" s="1">
        <v>4233.5999999999995</v>
      </c>
      <c r="M12383" s="1" t="s">
        <v>25</v>
      </c>
      <c r="N12383" s="1" t="s">
        <v>196</v>
      </c>
    </row>
    <row r="12384" spans="1:14" x14ac:dyDescent="0.3">
      <c r="A12384" s="1" t="s">
        <v>50</v>
      </c>
      <c r="B12384">
        <v>1128299</v>
      </c>
      <c r="C12384" s="2">
        <v>44517</v>
      </c>
      <c r="D12384" s="1" t="s">
        <v>103</v>
      </c>
      <c r="E12384" s="1" t="s">
        <v>114</v>
      </c>
      <c r="F12384" s="1" t="s">
        <v>115</v>
      </c>
      <c r="G12384" s="1" t="s">
        <v>23</v>
      </c>
      <c r="H12384">
        <v>38</v>
      </c>
      <c r="I12384">
        <v>137</v>
      </c>
      <c r="J12384">
        <v>5206</v>
      </c>
      <c r="K12384">
        <v>2707.12</v>
      </c>
      <c r="L12384" s="1">
        <v>2498.88</v>
      </c>
      <c r="M12384" s="1" t="s">
        <v>25</v>
      </c>
      <c r="N12384" s="1" t="s">
        <v>197</v>
      </c>
    </row>
    <row r="12385" spans="1:14" x14ac:dyDescent="0.3">
      <c r="A12385" s="1" t="s">
        <v>50</v>
      </c>
      <c r="B12385">
        <v>1128299</v>
      </c>
      <c r="C12385" s="2">
        <v>44517</v>
      </c>
      <c r="D12385" s="1" t="s">
        <v>103</v>
      </c>
      <c r="E12385" s="1" t="s">
        <v>114</v>
      </c>
      <c r="F12385" s="1" t="s">
        <v>115</v>
      </c>
      <c r="G12385" s="1" t="s">
        <v>24</v>
      </c>
      <c r="H12385">
        <v>48</v>
      </c>
      <c r="I12385">
        <v>125</v>
      </c>
      <c r="J12385">
        <v>6000</v>
      </c>
      <c r="K12385">
        <v>3000</v>
      </c>
      <c r="L12385" s="1">
        <v>3000</v>
      </c>
      <c r="M12385" s="1" t="s">
        <v>25</v>
      </c>
      <c r="N12385" s="1" t="s">
        <v>197</v>
      </c>
    </row>
    <row r="12386" spans="1:14" x14ac:dyDescent="0.3">
      <c r="A12386" s="1" t="s">
        <v>50</v>
      </c>
      <c r="B12386">
        <v>1128299</v>
      </c>
      <c r="C12386" s="2">
        <v>44517</v>
      </c>
      <c r="D12386" s="1" t="s">
        <v>103</v>
      </c>
      <c r="E12386" s="1" t="s">
        <v>114</v>
      </c>
      <c r="F12386" s="1" t="s">
        <v>115</v>
      </c>
      <c r="G12386" s="1" t="s">
        <v>18</v>
      </c>
      <c r="H12386">
        <v>68</v>
      </c>
      <c r="I12386">
        <v>119</v>
      </c>
      <c r="J12386">
        <v>8092</v>
      </c>
      <c r="K12386">
        <v>4450.6000000000004</v>
      </c>
      <c r="L12386" s="1">
        <v>3641.3999999999996</v>
      </c>
      <c r="M12386" s="1" t="s">
        <v>25</v>
      </c>
      <c r="N12386" s="1" t="s">
        <v>196</v>
      </c>
    </row>
    <row r="12387" spans="1:14" x14ac:dyDescent="0.3">
      <c r="A12387" s="1" t="s">
        <v>50</v>
      </c>
      <c r="B12387">
        <v>1128299</v>
      </c>
      <c r="C12387" s="2">
        <v>44517</v>
      </c>
      <c r="D12387" s="1" t="s">
        <v>103</v>
      </c>
      <c r="E12387" s="1" t="s">
        <v>114</v>
      </c>
      <c r="F12387" s="1" t="s">
        <v>115</v>
      </c>
      <c r="G12387" s="1" t="s">
        <v>20</v>
      </c>
      <c r="H12387">
        <v>81</v>
      </c>
      <c r="I12387">
        <v>174</v>
      </c>
      <c r="J12387">
        <v>14094</v>
      </c>
      <c r="K12387">
        <v>6765.12</v>
      </c>
      <c r="L12387" s="1">
        <v>7328.88</v>
      </c>
      <c r="M12387" s="1" t="s">
        <v>25</v>
      </c>
      <c r="N12387" s="1" t="s">
        <v>197</v>
      </c>
    </row>
    <row r="12388" spans="1:14" x14ac:dyDescent="0.3">
      <c r="A12388" s="1" t="s">
        <v>50</v>
      </c>
      <c r="B12388">
        <v>1128299</v>
      </c>
      <c r="C12388" s="2">
        <v>44546</v>
      </c>
      <c r="D12388" s="1" t="s">
        <v>103</v>
      </c>
      <c r="E12388" s="1" t="s">
        <v>114</v>
      </c>
      <c r="F12388" s="1" t="s">
        <v>115</v>
      </c>
      <c r="G12388" s="1" t="s">
        <v>21</v>
      </c>
      <c r="H12388">
        <v>69</v>
      </c>
      <c r="I12388">
        <v>240</v>
      </c>
      <c r="J12388">
        <v>16560</v>
      </c>
      <c r="K12388">
        <v>8611.2000000000007</v>
      </c>
      <c r="L12388" s="1">
        <v>7948.7999999999993</v>
      </c>
      <c r="M12388" s="1" t="s">
        <v>25</v>
      </c>
      <c r="N12388" s="1" t="s">
        <v>196</v>
      </c>
    </row>
    <row r="12389" spans="1:14" x14ac:dyDescent="0.3">
      <c r="A12389" s="1" t="s">
        <v>50</v>
      </c>
      <c r="B12389">
        <v>1128299</v>
      </c>
      <c r="C12389" s="2">
        <v>44546</v>
      </c>
      <c r="D12389" s="1" t="s">
        <v>103</v>
      </c>
      <c r="E12389" s="1" t="s">
        <v>114</v>
      </c>
      <c r="F12389" s="1" t="s">
        <v>115</v>
      </c>
      <c r="G12389" s="1" t="s">
        <v>22</v>
      </c>
      <c r="H12389">
        <v>72</v>
      </c>
      <c r="I12389">
        <v>216</v>
      </c>
      <c r="J12389">
        <v>15552</v>
      </c>
      <c r="K12389">
        <v>7776</v>
      </c>
      <c r="L12389" s="1">
        <v>7776</v>
      </c>
      <c r="M12389" s="1" t="s">
        <v>25</v>
      </c>
      <c r="N12389" s="1" t="s">
        <v>196</v>
      </c>
    </row>
    <row r="12390" spans="1:14" x14ac:dyDescent="0.3">
      <c r="A12390" s="1" t="s">
        <v>50</v>
      </c>
      <c r="B12390">
        <v>1128299</v>
      </c>
      <c r="C12390" s="2">
        <v>44699</v>
      </c>
      <c r="D12390" s="1" t="s">
        <v>103</v>
      </c>
      <c r="E12390" s="1" t="s">
        <v>114</v>
      </c>
      <c r="F12390" s="1" t="s">
        <v>115</v>
      </c>
      <c r="G12390" s="1" t="s">
        <v>20</v>
      </c>
      <c r="H12390">
        <v>65</v>
      </c>
      <c r="I12390">
        <v>575</v>
      </c>
      <c r="J12390">
        <v>373750</v>
      </c>
      <c r="K12390">
        <v>130812.49999999999</v>
      </c>
      <c r="L12390" s="1">
        <v>242937.5</v>
      </c>
      <c r="M12390" s="1" t="s">
        <v>25</v>
      </c>
      <c r="N12390" s="1" t="s">
        <v>197</v>
      </c>
    </row>
    <row r="12391" spans="1:14" x14ac:dyDescent="0.3">
      <c r="A12391" s="1" t="s">
        <v>50</v>
      </c>
      <c r="B12391">
        <v>1128299</v>
      </c>
      <c r="C12391" s="2">
        <v>44729</v>
      </c>
      <c r="D12391" s="1" t="s">
        <v>103</v>
      </c>
      <c r="E12391" s="1" t="s">
        <v>114</v>
      </c>
      <c r="F12391" s="1" t="s">
        <v>115</v>
      </c>
      <c r="G12391" s="1" t="s">
        <v>18</v>
      </c>
      <c r="H12391">
        <v>95</v>
      </c>
      <c r="I12391">
        <v>450</v>
      </c>
      <c r="J12391">
        <v>427500</v>
      </c>
      <c r="K12391">
        <v>192375</v>
      </c>
      <c r="L12391" s="1">
        <v>235125</v>
      </c>
      <c r="M12391" s="1" t="s">
        <v>25</v>
      </c>
      <c r="N12391" s="1" t="s">
        <v>196</v>
      </c>
    </row>
    <row r="12392" spans="1:14" x14ac:dyDescent="0.3">
      <c r="A12392" s="1" t="s">
        <v>50</v>
      </c>
      <c r="B12392">
        <v>1128299</v>
      </c>
      <c r="C12392" s="2">
        <v>44729</v>
      </c>
      <c r="D12392" s="1" t="s">
        <v>103</v>
      </c>
      <c r="E12392" s="1" t="s">
        <v>114</v>
      </c>
      <c r="F12392" s="1" t="s">
        <v>115</v>
      </c>
      <c r="G12392" s="1" t="s">
        <v>20</v>
      </c>
      <c r="H12392">
        <v>110.00000000000001</v>
      </c>
      <c r="I12392">
        <v>750</v>
      </c>
      <c r="J12392">
        <v>825000.00000000012</v>
      </c>
      <c r="K12392">
        <v>288750</v>
      </c>
      <c r="L12392" s="1">
        <v>536250.00000000012</v>
      </c>
      <c r="M12392" s="1" t="s">
        <v>25</v>
      </c>
      <c r="N12392" s="1" t="s">
        <v>197</v>
      </c>
    </row>
    <row r="12393" spans="1:14" x14ac:dyDescent="0.3">
      <c r="A12393" s="1" t="s">
        <v>50</v>
      </c>
      <c r="B12393">
        <v>1128299</v>
      </c>
      <c r="C12393" s="2">
        <v>44758</v>
      </c>
      <c r="D12393" s="1" t="s">
        <v>103</v>
      </c>
      <c r="E12393" s="1" t="s">
        <v>114</v>
      </c>
      <c r="F12393" s="1" t="s">
        <v>115</v>
      </c>
      <c r="G12393" s="1" t="s">
        <v>18</v>
      </c>
      <c r="H12393">
        <v>95</v>
      </c>
      <c r="I12393">
        <v>650</v>
      </c>
      <c r="J12393">
        <v>617500</v>
      </c>
      <c r="K12393">
        <v>277875</v>
      </c>
      <c r="L12393" s="1">
        <v>339625</v>
      </c>
      <c r="M12393" s="1" t="s">
        <v>25</v>
      </c>
      <c r="N12393" s="1" t="s">
        <v>196</v>
      </c>
    </row>
    <row r="12394" spans="1:14" x14ac:dyDescent="0.3">
      <c r="A12394" s="1" t="s">
        <v>50</v>
      </c>
      <c r="B12394">
        <v>1128299</v>
      </c>
      <c r="C12394" s="2">
        <v>44758</v>
      </c>
      <c r="D12394" s="1" t="s">
        <v>103</v>
      </c>
      <c r="E12394" s="1" t="s">
        <v>114</v>
      </c>
      <c r="F12394" s="1" t="s">
        <v>115</v>
      </c>
      <c r="G12394" s="1" t="s">
        <v>20</v>
      </c>
      <c r="H12394">
        <v>110.00000000000001</v>
      </c>
      <c r="I12394">
        <v>650</v>
      </c>
      <c r="J12394">
        <v>715000.00000000012</v>
      </c>
      <c r="K12394">
        <v>250250.00000000003</v>
      </c>
      <c r="L12394" s="1">
        <v>464750.00000000012</v>
      </c>
      <c r="M12394" s="1" t="s">
        <v>25</v>
      </c>
      <c r="N12394" s="1" t="s">
        <v>197</v>
      </c>
    </row>
    <row r="12395" spans="1:14" x14ac:dyDescent="0.3">
      <c r="A12395" s="1" t="s">
        <v>50</v>
      </c>
      <c r="B12395">
        <v>1128299</v>
      </c>
      <c r="C12395" s="2">
        <v>44790</v>
      </c>
      <c r="D12395" s="1" t="s">
        <v>103</v>
      </c>
      <c r="E12395" s="1" t="s">
        <v>114</v>
      </c>
      <c r="F12395" s="1" t="s">
        <v>115</v>
      </c>
      <c r="G12395" s="1" t="s">
        <v>18</v>
      </c>
      <c r="H12395">
        <v>64.999999999999986</v>
      </c>
      <c r="I12395">
        <v>475</v>
      </c>
      <c r="J12395">
        <v>308749.99999999994</v>
      </c>
      <c r="K12395">
        <v>138937.49999999997</v>
      </c>
      <c r="L12395" s="1">
        <v>169812.49999999997</v>
      </c>
      <c r="M12395" s="1" t="s">
        <v>25</v>
      </c>
      <c r="N12395" s="1" t="s">
        <v>196</v>
      </c>
    </row>
    <row r="12396" spans="1:14" x14ac:dyDescent="0.3">
      <c r="A12396" s="1" t="s">
        <v>50</v>
      </c>
      <c r="B12396">
        <v>1128299</v>
      </c>
      <c r="C12396" s="2">
        <v>44790</v>
      </c>
      <c r="D12396" s="1" t="s">
        <v>103</v>
      </c>
      <c r="E12396" s="1" t="s">
        <v>114</v>
      </c>
      <c r="F12396" s="1" t="s">
        <v>115</v>
      </c>
      <c r="G12396" s="1" t="s">
        <v>20</v>
      </c>
      <c r="H12396">
        <v>70</v>
      </c>
      <c r="I12396">
        <v>300</v>
      </c>
      <c r="J12396">
        <v>210000</v>
      </c>
      <c r="K12396">
        <v>73500</v>
      </c>
      <c r="L12396" s="1">
        <v>136500</v>
      </c>
      <c r="M12396" s="1" t="s">
        <v>25</v>
      </c>
      <c r="N12396" s="1" t="s">
        <v>197</v>
      </c>
    </row>
    <row r="12397" spans="1:14" x14ac:dyDescent="0.3">
      <c r="A12397" s="1" t="s">
        <v>50</v>
      </c>
      <c r="B12397">
        <v>1128299</v>
      </c>
      <c r="C12397" s="2">
        <v>44822</v>
      </c>
      <c r="D12397" s="1" t="s">
        <v>103</v>
      </c>
      <c r="E12397" s="1" t="s">
        <v>114</v>
      </c>
      <c r="F12397" s="1" t="s">
        <v>115</v>
      </c>
      <c r="G12397" s="1" t="s">
        <v>18</v>
      </c>
      <c r="H12397">
        <v>55.000000000000007</v>
      </c>
      <c r="I12397">
        <v>275</v>
      </c>
      <c r="J12397">
        <v>151250.00000000003</v>
      </c>
      <c r="K12397">
        <v>68062.500000000015</v>
      </c>
      <c r="L12397" s="1">
        <v>83187.500000000015</v>
      </c>
      <c r="M12397" s="1" t="s">
        <v>25</v>
      </c>
      <c r="N12397" s="1" t="s">
        <v>196</v>
      </c>
    </row>
    <row r="12398" spans="1:14" x14ac:dyDescent="0.3">
      <c r="A12398" s="1" t="s">
        <v>50</v>
      </c>
      <c r="B12398">
        <v>1128299</v>
      </c>
      <c r="C12398" s="2">
        <v>44822</v>
      </c>
      <c r="D12398" s="1" t="s">
        <v>103</v>
      </c>
      <c r="E12398" s="1" t="s">
        <v>114</v>
      </c>
      <c r="F12398" s="1" t="s">
        <v>115</v>
      </c>
      <c r="G12398" s="1" t="s">
        <v>20</v>
      </c>
      <c r="H12398">
        <v>40</v>
      </c>
      <c r="I12398">
        <v>300</v>
      </c>
      <c r="J12398">
        <v>120000</v>
      </c>
      <c r="K12398">
        <v>42000</v>
      </c>
      <c r="L12398" s="1">
        <v>78000</v>
      </c>
      <c r="M12398" s="1" t="s">
        <v>25</v>
      </c>
      <c r="N12398" s="1" t="s">
        <v>197</v>
      </c>
    </row>
    <row r="12399" spans="1:14" x14ac:dyDescent="0.3">
      <c r="A12399" s="1" t="s">
        <v>50</v>
      </c>
      <c r="B12399">
        <v>1128299</v>
      </c>
      <c r="C12399" s="2">
        <v>44851</v>
      </c>
      <c r="D12399" s="1" t="s">
        <v>103</v>
      </c>
      <c r="E12399" s="1" t="s">
        <v>114</v>
      </c>
      <c r="F12399" s="1" t="s">
        <v>115</v>
      </c>
      <c r="G12399" s="1" t="s">
        <v>18</v>
      </c>
      <c r="H12399">
        <v>50</v>
      </c>
      <c r="I12399">
        <v>350</v>
      </c>
      <c r="J12399">
        <v>175000</v>
      </c>
      <c r="K12399">
        <v>78750</v>
      </c>
      <c r="L12399" s="1">
        <v>96250</v>
      </c>
      <c r="M12399" s="1" t="s">
        <v>25</v>
      </c>
      <c r="N12399" s="1" t="s">
        <v>196</v>
      </c>
    </row>
    <row r="12400" spans="1:14" x14ac:dyDescent="0.3">
      <c r="A12400" s="1" t="s">
        <v>50</v>
      </c>
      <c r="B12400">
        <v>1128299</v>
      </c>
      <c r="C12400" s="2">
        <v>44851</v>
      </c>
      <c r="D12400" s="1" t="s">
        <v>103</v>
      </c>
      <c r="E12400" s="1" t="s">
        <v>114</v>
      </c>
      <c r="F12400" s="1" t="s">
        <v>115</v>
      </c>
      <c r="G12400" s="1" t="s">
        <v>20</v>
      </c>
      <c r="H12400">
        <v>55.000000000000007</v>
      </c>
      <c r="I12400">
        <v>400</v>
      </c>
      <c r="J12400">
        <v>220000.00000000003</v>
      </c>
      <c r="K12400">
        <v>77000</v>
      </c>
      <c r="L12400" s="1">
        <v>143000.00000000003</v>
      </c>
      <c r="M12400" s="1" t="s">
        <v>25</v>
      </c>
      <c r="N12400" s="1" t="s">
        <v>197</v>
      </c>
    </row>
    <row r="12401" spans="1:14" x14ac:dyDescent="0.3">
      <c r="A12401" s="1" t="s">
        <v>50</v>
      </c>
      <c r="B12401">
        <v>1128299</v>
      </c>
      <c r="C12401" s="2">
        <v>44882</v>
      </c>
      <c r="D12401" s="1" t="s">
        <v>103</v>
      </c>
      <c r="E12401" s="1" t="s">
        <v>114</v>
      </c>
      <c r="F12401" s="1" t="s">
        <v>115</v>
      </c>
      <c r="G12401" s="1" t="s">
        <v>18</v>
      </c>
      <c r="H12401">
        <v>70</v>
      </c>
      <c r="I12401">
        <v>475</v>
      </c>
      <c r="J12401">
        <v>332500</v>
      </c>
      <c r="K12401">
        <v>149625</v>
      </c>
      <c r="L12401" s="1">
        <v>182875</v>
      </c>
      <c r="M12401" s="1" t="s">
        <v>25</v>
      </c>
      <c r="N12401" s="1" t="s">
        <v>196</v>
      </c>
    </row>
    <row r="12402" spans="1:14" x14ac:dyDescent="0.3">
      <c r="A12402" s="1" t="s">
        <v>50</v>
      </c>
      <c r="B12402">
        <v>1128299</v>
      </c>
      <c r="C12402" s="2">
        <v>44882</v>
      </c>
      <c r="D12402" s="1" t="s">
        <v>103</v>
      </c>
      <c r="E12402" s="1" t="s">
        <v>114</v>
      </c>
      <c r="F12402" s="1" t="s">
        <v>115</v>
      </c>
      <c r="G12402" s="1" t="s">
        <v>20</v>
      </c>
      <c r="H12402">
        <v>85.000000000000014</v>
      </c>
      <c r="I12402">
        <v>600</v>
      </c>
      <c r="J12402">
        <v>510000.00000000006</v>
      </c>
      <c r="K12402">
        <v>178500</v>
      </c>
      <c r="L12402" s="1">
        <v>331500.00000000006</v>
      </c>
      <c r="M12402" s="1" t="s">
        <v>25</v>
      </c>
      <c r="N12402" s="1" t="s">
        <v>197</v>
      </c>
    </row>
    <row r="12403" spans="1:14" x14ac:dyDescent="0.3">
      <c r="A12403" s="1" t="s">
        <v>50</v>
      </c>
      <c r="B12403">
        <v>1128299</v>
      </c>
      <c r="C12403" s="2">
        <v>44609</v>
      </c>
      <c r="D12403" s="1" t="s">
        <v>103</v>
      </c>
      <c r="E12403" s="1" t="s">
        <v>114</v>
      </c>
      <c r="F12403" s="1" t="s">
        <v>115</v>
      </c>
      <c r="G12403" s="1" t="s">
        <v>24</v>
      </c>
      <c r="H12403">
        <v>44</v>
      </c>
      <c r="I12403">
        <v>73</v>
      </c>
      <c r="J12403">
        <v>3212</v>
      </c>
      <c r="K12403">
        <v>1766.5999999999997</v>
      </c>
      <c r="L12403" s="1">
        <v>1445.4000000000003</v>
      </c>
      <c r="M12403" s="1" t="s">
        <v>25</v>
      </c>
      <c r="N12403" s="1" t="s">
        <v>197</v>
      </c>
    </row>
    <row r="12404" spans="1:14" x14ac:dyDescent="0.3">
      <c r="A12404" s="1" t="s">
        <v>50</v>
      </c>
      <c r="B12404">
        <v>1128299</v>
      </c>
      <c r="C12404" s="2">
        <v>44609</v>
      </c>
      <c r="D12404" s="1" t="s">
        <v>103</v>
      </c>
      <c r="E12404" s="1" t="s">
        <v>114</v>
      </c>
      <c r="F12404" s="1" t="s">
        <v>115</v>
      </c>
      <c r="G12404" s="1" t="s">
        <v>18</v>
      </c>
      <c r="H12404">
        <v>48</v>
      </c>
      <c r="I12404">
        <v>51</v>
      </c>
      <c r="J12404">
        <v>2448</v>
      </c>
      <c r="K12404">
        <v>1468.8</v>
      </c>
      <c r="L12404" s="1">
        <v>979.2</v>
      </c>
      <c r="M12404" s="1" t="s">
        <v>25</v>
      </c>
      <c r="N12404" s="1" t="s">
        <v>196</v>
      </c>
    </row>
    <row r="12405" spans="1:14" x14ac:dyDescent="0.3">
      <c r="A12405" s="1" t="s">
        <v>50</v>
      </c>
      <c r="B12405">
        <v>1128299</v>
      </c>
      <c r="C12405" s="2">
        <v>44609</v>
      </c>
      <c r="D12405" s="1" t="s">
        <v>103</v>
      </c>
      <c r="E12405" s="1" t="s">
        <v>114</v>
      </c>
      <c r="F12405" s="1" t="s">
        <v>115</v>
      </c>
      <c r="G12405" s="1" t="s">
        <v>20</v>
      </c>
      <c r="H12405">
        <v>44</v>
      </c>
      <c r="I12405">
        <v>105</v>
      </c>
      <c r="J12405">
        <v>4620</v>
      </c>
      <c r="K12405">
        <v>2217.6</v>
      </c>
      <c r="L12405" s="1">
        <v>2402.4</v>
      </c>
      <c r="M12405" s="1" t="s">
        <v>25</v>
      </c>
      <c r="N12405" s="1" t="s">
        <v>197</v>
      </c>
    </row>
    <row r="12406" spans="1:14" x14ac:dyDescent="0.3">
      <c r="A12406" s="1" t="s">
        <v>50</v>
      </c>
      <c r="B12406">
        <v>1128299</v>
      </c>
      <c r="C12406" s="2">
        <v>44636</v>
      </c>
      <c r="D12406" s="1" t="s">
        <v>103</v>
      </c>
      <c r="E12406" s="1" t="s">
        <v>114</v>
      </c>
      <c r="F12406" s="1" t="s">
        <v>115</v>
      </c>
      <c r="G12406" s="1" t="s">
        <v>21</v>
      </c>
      <c r="H12406">
        <v>44</v>
      </c>
      <c r="I12406">
        <v>147</v>
      </c>
      <c r="J12406">
        <v>6468</v>
      </c>
      <c r="K12406">
        <v>3298.68</v>
      </c>
      <c r="L12406" s="1">
        <v>3169.32</v>
      </c>
      <c r="M12406" s="1" t="s">
        <v>25</v>
      </c>
      <c r="N12406" s="1" t="s">
        <v>196</v>
      </c>
    </row>
    <row r="12407" spans="1:14" x14ac:dyDescent="0.3">
      <c r="A12407" s="1" t="s">
        <v>50</v>
      </c>
      <c r="B12407">
        <v>1128299</v>
      </c>
      <c r="C12407" s="2">
        <v>44636</v>
      </c>
      <c r="D12407" s="1" t="s">
        <v>103</v>
      </c>
      <c r="E12407" s="1" t="s">
        <v>114</v>
      </c>
      <c r="F12407" s="1" t="s">
        <v>115</v>
      </c>
      <c r="G12407" s="1" t="s">
        <v>22</v>
      </c>
      <c r="H12407">
        <v>51</v>
      </c>
      <c r="I12407">
        <v>101</v>
      </c>
      <c r="J12407">
        <v>5151</v>
      </c>
      <c r="K12407">
        <v>2833.0499999999997</v>
      </c>
      <c r="L12407" s="1">
        <v>2317.9500000000003</v>
      </c>
      <c r="M12407" s="1" t="s">
        <v>25</v>
      </c>
      <c r="N12407" s="1" t="s">
        <v>196</v>
      </c>
    </row>
    <row r="12408" spans="1:14" x14ac:dyDescent="0.3">
      <c r="A12408" s="1" t="s">
        <v>50</v>
      </c>
      <c r="B12408">
        <v>1128299</v>
      </c>
      <c r="C12408" s="2">
        <v>44636</v>
      </c>
      <c r="D12408" s="1" t="s">
        <v>103</v>
      </c>
      <c r="E12408" s="1" t="s">
        <v>114</v>
      </c>
      <c r="F12408" s="1" t="s">
        <v>115</v>
      </c>
      <c r="G12408" s="1" t="s">
        <v>23</v>
      </c>
      <c r="H12408">
        <v>56</v>
      </c>
      <c r="I12408">
        <v>116</v>
      </c>
      <c r="J12408">
        <v>6496</v>
      </c>
      <c r="K12408">
        <v>3572.7999999999997</v>
      </c>
      <c r="L12408" s="1">
        <v>2923.2000000000003</v>
      </c>
      <c r="M12408" s="1" t="s">
        <v>25</v>
      </c>
      <c r="N12408" s="1" t="s">
        <v>197</v>
      </c>
    </row>
    <row r="12409" spans="1:14" x14ac:dyDescent="0.3">
      <c r="A12409" s="1" t="s">
        <v>50</v>
      </c>
      <c r="B12409">
        <v>1128299</v>
      </c>
      <c r="C12409" s="2">
        <v>44636</v>
      </c>
      <c r="D12409" s="1" t="s">
        <v>103</v>
      </c>
      <c r="E12409" s="1" t="s">
        <v>114</v>
      </c>
      <c r="F12409" s="1" t="s">
        <v>115</v>
      </c>
      <c r="G12409" s="1" t="s">
        <v>24</v>
      </c>
      <c r="H12409">
        <v>50</v>
      </c>
      <c r="I12409">
        <v>84</v>
      </c>
      <c r="J12409">
        <v>4200</v>
      </c>
      <c r="K12409">
        <v>2309.9999999999995</v>
      </c>
      <c r="L12409" s="1">
        <v>1890.0000000000005</v>
      </c>
      <c r="M12409" s="1" t="s">
        <v>25</v>
      </c>
      <c r="N12409" s="1" t="s">
        <v>197</v>
      </c>
    </row>
    <row r="12410" spans="1:14" x14ac:dyDescent="0.3">
      <c r="A12410" s="1" t="s">
        <v>50</v>
      </c>
      <c r="B12410">
        <v>1128299</v>
      </c>
      <c r="C12410" s="2">
        <v>44636</v>
      </c>
      <c r="D12410" s="1" t="s">
        <v>103</v>
      </c>
      <c r="E12410" s="1" t="s">
        <v>114</v>
      </c>
      <c r="F12410" s="1" t="s">
        <v>115</v>
      </c>
      <c r="G12410" s="1" t="s">
        <v>18</v>
      </c>
      <c r="H12410">
        <v>56</v>
      </c>
      <c r="I12410">
        <v>39</v>
      </c>
      <c r="J12410">
        <v>2184</v>
      </c>
      <c r="K12410">
        <v>1310.3999999999999</v>
      </c>
      <c r="L12410" s="1">
        <v>873.60000000000014</v>
      </c>
      <c r="M12410" s="1" t="s">
        <v>25</v>
      </c>
      <c r="N12410" s="1" t="s">
        <v>196</v>
      </c>
    </row>
    <row r="12411" spans="1:14" x14ac:dyDescent="0.3">
      <c r="A12411" s="1" t="s">
        <v>50</v>
      </c>
      <c r="B12411">
        <v>1128299</v>
      </c>
      <c r="C12411" s="2">
        <v>44636</v>
      </c>
      <c r="D12411" s="1" t="s">
        <v>103</v>
      </c>
      <c r="E12411" s="1" t="s">
        <v>114</v>
      </c>
      <c r="F12411" s="1" t="s">
        <v>115</v>
      </c>
      <c r="G12411" s="1" t="s">
        <v>20</v>
      </c>
      <c r="H12411">
        <v>41</v>
      </c>
      <c r="I12411">
        <v>95</v>
      </c>
      <c r="J12411">
        <v>3895</v>
      </c>
      <c r="K12411">
        <v>1752.7499999999998</v>
      </c>
      <c r="L12411" s="1">
        <v>2142.25</v>
      </c>
      <c r="M12411" s="1" t="s">
        <v>25</v>
      </c>
      <c r="N12411" s="1" t="s">
        <v>197</v>
      </c>
    </row>
    <row r="12412" spans="1:14" x14ac:dyDescent="0.3">
      <c r="A12412" s="1" t="s">
        <v>50</v>
      </c>
      <c r="B12412">
        <v>1128299</v>
      </c>
      <c r="C12412" s="2">
        <v>44668</v>
      </c>
      <c r="D12412" s="1" t="s">
        <v>103</v>
      </c>
      <c r="E12412" s="1" t="s">
        <v>114</v>
      </c>
      <c r="F12412" s="1" t="s">
        <v>115</v>
      </c>
      <c r="G12412" s="1" t="s">
        <v>21</v>
      </c>
      <c r="H12412">
        <v>48</v>
      </c>
      <c r="I12412">
        <v>142</v>
      </c>
      <c r="J12412">
        <v>6816</v>
      </c>
      <c r="K12412">
        <v>3544.32</v>
      </c>
      <c r="L12412" s="1">
        <v>3271.68</v>
      </c>
      <c r="M12412" s="1" t="s">
        <v>25</v>
      </c>
      <c r="N12412" s="1" t="s">
        <v>196</v>
      </c>
    </row>
    <row r="12413" spans="1:14" x14ac:dyDescent="0.3">
      <c r="A12413" s="1" t="s">
        <v>50</v>
      </c>
      <c r="B12413">
        <v>1128299</v>
      </c>
      <c r="C12413" s="2">
        <v>44668</v>
      </c>
      <c r="D12413" s="1" t="s">
        <v>103</v>
      </c>
      <c r="E12413" s="1" t="s">
        <v>114</v>
      </c>
      <c r="F12413" s="1" t="s">
        <v>115</v>
      </c>
      <c r="G12413" s="1" t="s">
        <v>22</v>
      </c>
      <c r="H12413">
        <v>52</v>
      </c>
      <c r="I12413">
        <v>88</v>
      </c>
      <c r="J12413">
        <v>4576</v>
      </c>
      <c r="K12413">
        <v>2288</v>
      </c>
      <c r="L12413" s="1">
        <v>2288</v>
      </c>
      <c r="M12413" s="1" t="s">
        <v>25</v>
      </c>
      <c r="N12413" s="1" t="s">
        <v>196</v>
      </c>
    </row>
    <row r="12414" spans="1:14" x14ac:dyDescent="0.3">
      <c r="A12414" s="1" t="s">
        <v>50</v>
      </c>
      <c r="B12414">
        <v>1128299</v>
      </c>
      <c r="C12414" s="2">
        <v>44668</v>
      </c>
      <c r="D12414" s="1" t="s">
        <v>103</v>
      </c>
      <c r="E12414" s="1" t="s">
        <v>114</v>
      </c>
      <c r="F12414" s="1" t="s">
        <v>115</v>
      </c>
      <c r="G12414" s="1" t="s">
        <v>23</v>
      </c>
      <c r="H12414">
        <v>52</v>
      </c>
      <c r="I12414">
        <v>105</v>
      </c>
      <c r="J12414">
        <v>5460</v>
      </c>
      <c r="K12414">
        <v>2784.6</v>
      </c>
      <c r="L12414" s="1">
        <v>2675.4</v>
      </c>
      <c r="M12414" s="1" t="s">
        <v>25</v>
      </c>
      <c r="N12414" s="1" t="s">
        <v>197</v>
      </c>
    </row>
    <row r="12415" spans="1:14" x14ac:dyDescent="0.3">
      <c r="A12415" s="1" t="s">
        <v>50</v>
      </c>
      <c r="B12415">
        <v>1128299</v>
      </c>
      <c r="C12415" s="2">
        <v>44668</v>
      </c>
      <c r="D12415" s="1" t="s">
        <v>103</v>
      </c>
      <c r="E12415" s="1" t="s">
        <v>114</v>
      </c>
      <c r="F12415" s="1" t="s">
        <v>115</v>
      </c>
      <c r="G12415" s="1" t="s">
        <v>24</v>
      </c>
      <c r="H12415">
        <v>39</v>
      </c>
      <c r="I12415">
        <v>74</v>
      </c>
      <c r="J12415">
        <v>2886</v>
      </c>
      <c r="K12415">
        <v>1529.5800000000002</v>
      </c>
      <c r="L12415" s="1">
        <v>1356.4199999999998</v>
      </c>
      <c r="M12415" s="1" t="s">
        <v>25</v>
      </c>
      <c r="N12415" s="1" t="s">
        <v>197</v>
      </c>
    </row>
    <row r="12416" spans="1:14" x14ac:dyDescent="0.3">
      <c r="A12416" s="1" t="s">
        <v>50</v>
      </c>
      <c r="B12416">
        <v>1128299</v>
      </c>
      <c r="C12416" s="2">
        <v>44668</v>
      </c>
      <c r="D12416" s="1" t="s">
        <v>103</v>
      </c>
      <c r="E12416" s="1" t="s">
        <v>114</v>
      </c>
      <c r="F12416" s="1" t="s">
        <v>115</v>
      </c>
      <c r="G12416" s="1" t="s">
        <v>18</v>
      </c>
      <c r="H12416">
        <v>43</v>
      </c>
      <c r="I12416">
        <v>53</v>
      </c>
      <c r="J12416">
        <v>2279</v>
      </c>
      <c r="K12416">
        <v>1299.0300000000002</v>
      </c>
      <c r="L12416" s="1">
        <v>979.9699999999998</v>
      </c>
      <c r="M12416" s="1" t="s">
        <v>25</v>
      </c>
      <c r="N12416" s="1" t="s">
        <v>196</v>
      </c>
    </row>
    <row r="12417" spans="1:14" x14ac:dyDescent="0.3">
      <c r="A12417" s="1" t="s">
        <v>50</v>
      </c>
      <c r="B12417">
        <v>1128299</v>
      </c>
      <c r="C12417" s="2">
        <v>44668</v>
      </c>
      <c r="D12417" s="1" t="s">
        <v>103</v>
      </c>
      <c r="E12417" s="1" t="s">
        <v>114</v>
      </c>
      <c r="F12417" s="1" t="s">
        <v>115</v>
      </c>
      <c r="G12417" s="1" t="s">
        <v>20</v>
      </c>
      <c r="H12417">
        <v>55</v>
      </c>
      <c r="I12417">
        <v>105</v>
      </c>
      <c r="J12417">
        <v>5775</v>
      </c>
      <c r="K12417">
        <v>2887.5</v>
      </c>
      <c r="L12417" s="1">
        <v>2887.5</v>
      </c>
      <c r="M12417" s="1" t="s">
        <v>25</v>
      </c>
      <c r="N12417" s="1" t="s">
        <v>197</v>
      </c>
    </row>
    <row r="12418" spans="1:14" x14ac:dyDescent="0.3">
      <c r="A12418" s="1" t="s">
        <v>50</v>
      </c>
      <c r="B12418">
        <v>1128299</v>
      </c>
      <c r="C12418" s="2">
        <v>44699</v>
      </c>
      <c r="D12418" s="1" t="s">
        <v>103</v>
      </c>
      <c r="E12418" s="1" t="s">
        <v>114</v>
      </c>
      <c r="F12418" s="1" t="s">
        <v>115</v>
      </c>
      <c r="G12418" s="1" t="s">
        <v>21</v>
      </c>
      <c r="H12418">
        <v>43</v>
      </c>
      <c r="I12418">
        <v>160</v>
      </c>
      <c r="J12418">
        <v>6880</v>
      </c>
      <c r="K12418">
        <v>3646.4</v>
      </c>
      <c r="L12418" s="1">
        <v>3233.6</v>
      </c>
      <c r="M12418" s="1" t="s">
        <v>25</v>
      </c>
      <c r="N12418" s="1" t="s">
        <v>196</v>
      </c>
    </row>
    <row r="12419" spans="1:14" x14ac:dyDescent="0.3">
      <c r="A12419" s="1" t="s">
        <v>50</v>
      </c>
      <c r="B12419">
        <v>1128299</v>
      </c>
      <c r="C12419" s="2">
        <v>44699</v>
      </c>
      <c r="D12419" s="1" t="s">
        <v>103</v>
      </c>
      <c r="E12419" s="1" t="s">
        <v>114</v>
      </c>
      <c r="F12419" s="1" t="s">
        <v>115</v>
      </c>
      <c r="G12419" s="1" t="s">
        <v>22</v>
      </c>
      <c r="H12419">
        <v>47</v>
      </c>
      <c r="I12419">
        <v>100</v>
      </c>
      <c r="J12419">
        <v>4700</v>
      </c>
      <c r="K12419">
        <v>2444</v>
      </c>
      <c r="L12419" s="1">
        <v>2256</v>
      </c>
      <c r="M12419" s="1" t="s">
        <v>25</v>
      </c>
      <c r="N12419" s="1" t="s">
        <v>196</v>
      </c>
    </row>
    <row r="12420" spans="1:14" x14ac:dyDescent="0.3">
      <c r="A12420" s="1" t="s">
        <v>50</v>
      </c>
      <c r="B12420">
        <v>1128299</v>
      </c>
      <c r="C12420" s="2">
        <v>44699</v>
      </c>
      <c r="D12420" s="1" t="s">
        <v>103</v>
      </c>
      <c r="E12420" s="1" t="s">
        <v>114</v>
      </c>
      <c r="F12420" s="1" t="s">
        <v>115</v>
      </c>
      <c r="G12420" s="1" t="s">
        <v>23</v>
      </c>
      <c r="H12420">
        <v>49</v>
      </c>
      <c r="I12420">
        <v>112</v>
      </c>
      <c r="J12420">
        <v>5488</v>
      </c>
      <c r="K12420">
        <v>2798.88</v>
      </c>
      <c r="L12420" s="1">
        <v>2689.12</v>
      </c>
      <c r="M12420" s="1" t="s">
        <v>25</v>
      </c>
      <c r="N12420" s="1" t="s">
        <v>197</v>
      </c>
    </row>
    <row r="12421" spans="1:14" x14ac:dyDescent="0.3">
      <c r="A12421" s="1" t="s">
        <v>50</v>
      </c>
      <c r="B12421">
        <v>1128299</v>
      </c>
      <c r="C12421" s="2">
        <v>44699</v>
      </c>
      <c r="D12421" s="1" t="s">
        <v>103</v>
      </c>
      <c r="E12421" s="1" t="s">
        <v>114</v>
      </c>
      <c r="F12421" s="1" t="s">
        <v>115</v>
      </c>
      <c r="G12421" s="1" t="s">
        <v>24</v>
      </c>
      <c r="H12421">
        <v>44</v>
      </c>
      <c r="I12421">
        <v>85</v>
      </c>
      <c r="J12421">
        <v>3740</v>
      </c>
      <c r="K12421">
        <v>1907.4</v>
      </c>
      <c r="L12421" s="1">
        <v>1832.6</v>
      </c>
      <c r="M12421" s="1" t="s">
        <v>25</v>
      </c>
      <c r="N12421" s="1" t="s">
        <v>197</v>
      </c>
    </row>
    <row r="12422" spans="1:14" x14ac:dyDescent="0.3">
      <c r="A12422" s="1" t="s">
        <v>50</v>
      </c>
      <c r="B12422">
        <v>1128299</v>
      </c>
      <c r="C12422" s="2">
        <v>44699</v>
      </c>
      <c r="D12422" s="1" t="s">
        <v>103</v>
      </c>
      <c r="E12422" s="1" t="s">
        <v>114</v>
      </c>
      <c r="F12422" s="1" t="s">
        <v>115</v>
      </c>
      <c r="G12422" s="1" t="s">
        <v>18</v>
      </c>
      <c r="H12422">
        <v>36</v>
      </c>
      <c r="I12422">
        <v>65</v>
      </c>
      <c r="J12422">
        <v>2340</v>
      </c>
      <c r="K12422">
        <v>1380.6000000000001</v>
      </c>
      <c r="L12422" s="1">
        <v>959.39999999999986</v>
      </c>
      <c r="M12422" s="1" t="s">
        <v>25</v>
      </c>
      <c r="N12422" s="1" t="s">
        <v>196</v>
      </c>
    </row>
    <row r="12423" spans="1:14" x14ac:dyDescent="0.3">
      <c r="A12423" s="1" t="s">
        <v>50</v>
      </c>
      <c r="B12423">
        <v>1128299</v>
      </c>
      <c r="C12423" s="2">
        <v>44699</v>
      </c>
      <c r="D12423" s="1" t="s">
        <v>103</v>
      </c>
      <c r="E12423" s="1" t="s">
        <v>114</v>
      </c>
      <c r="F12423" s="1" t="s">
        <v>115</v>
      </c>
      <c r="G12423" s="1" t="s">
        <v>20</v>
      </c>
      <c r="H12423">
        <v>59</v>
      </c>
      <c r="I12423">
        <v>167</v>
      </c>
      <c r="J12423">
        <v>9853</v>
      </c>
      <c r="K12423">
        <v>4433.8499999999995</v>
      </c>
      <c r="L12423" s="1">
        <v>5419.1500000000005</v>
      </c>
      <c r="M12423" s="1" t="s">
        <v>25</v>
      </c>
      <c r="N12423" s="1" t="s">
        <v>197</v>
      </c>
    </row>
    <row r="12424" spans="1:14" x14ac:dyDescent="0.3">
      <c r="A12424" s="1" t="s">
        <v>50</v>
      </c>
      <c r="B12424">
        <v>1128299</v>
      </c>
      <c r="C12424" s="2">
        <v>44729</v>
      </c>
      <c r="D12424" s="1" t="s">
        <v>103</v>
      </c>
      <c r="E12424" s="1" t="s">
        <v>114</v>
      </c>
      <c r="F12424" s="1" t="s">
        <v>115</v>
      </c>
      <c r="G12424" s="1" t="s">
        <v>21</v>
      </c>
      <c r="H12424">
        <v>58</v>
      </c>
      <c r="I12424">
        <v>248</v>
      </c>
      <c r="J12424">
        <v>14384</v>
      </c>
      <c r="K12424">
        <v>7335.84</v>
      </c>
      <c r="L12424" s="1">
        <v>7048.16</v>
      </c>
      <c r="M12424" s="1" t="s">
        <v>25</v>
      </c>
      <c r="N12424" s="1" t="s">
        <v>196</v>
      </c>
    </row>
    <row r="12425" spans="1:14" x14ac:dyDescent="0.3">
      <c r="A12425" s="1" t="s">
        <v>50</v>
      </c>
      <c r="B12425">
        <v>1128299</v>
      </c>
      <c r="C12425" s="2">
        <v>44729</v>
      </c>
      <c r="D12425" s="1" t="s">
        <v>103</v>
      </c>
      <c r="E12425" s="1" t="s">
        <v>114</v>
      </c>
      <c r="F12425" s="1" t="s">
        <v>115</v>
      </c>
      <c r="G12425" s="1" t="s">
        <v>22</v>
      </c>
      <c r="H12425">
        <v>65</v>
      </c>
      <c r="I12425">
        <v>210</v>
      </c>
      <c r="J12425">
        <v>13650</v>
      </c>
      <c r="K12425">
        <v>7098</v>
      </c>
      <c r="L12425" s="1">
        <v>6552</v>
      </c>
      <c r="M12425" s="1" t="s">
        <v>25</v>
      </c>
      <c r="N12425" s="1" t="s">
        <v>196</v>
      </c>
    </row>
    <row r="12426" spans="1:14" x14ac:dyDescent="0.3">
      <c r="A12426" s="1" t="s">
        <v>50</v>
      </c>
      <c r="B12426">
        <v>1128299</v>
      </c>
      <c r="C12426" s="2">
        <v>44729</v>
      </c>
      <c r="D12426" s="1" t="s">
        <v>103</v>
      </c>
      <c r="E12426" s="1" t="s">
        <v>114</v>
      </c>
      <c r="F12426" s="1" t="s">
        <v>115</v>
      </c>
      <c r="G12426" s="1" t="s">
        <v>23</v>
      </c>
      <c r="H12426">
        <v>83</v>
      </c>
      <c r="I12426">
        <v>203</v>
      </c>
      <c r="J12426">
        <v>16849</v>
      </c>
      <c r="K12426">
        <v>9266.9499999999989</v>
      </c>
      <c r="L12426" s="1">
        <v>7582.0500000000011</v>
      </c>
      <c r="M12426" s="1" t="s">
        <v>25</v>
      </c>
      <c r="N12426" s="1" t="s">
        <v>197</v>
      </c>
    </row>
    <row r="12427" spans="1:14" x14ac:dyDescent="0.3">
      <c r="A12427" s="1" t="s">
        <v>50</v>
      </c>
      <c r="B12427">
        <v>1128299</v>
      </c>
      <c r="C12427" s="2">
        <v>44729</v>
      </c>
      <c r="D12427" s="1" t="s">
        <v>103</v>
      </c>
      <c r="E12427" s="1" t="s">
        <v>114</v>
      </c>
      <c r="F12427" s="1" t="s">
        <v>115</v>
      </c>
      <c r="G12427" s="1" t="s">
        <v>24</v>
      </c>
      <c r="H12427">
        <v>82</v>
      </c>
      <c r="I12427">
        <v>161</v>
      </c>
      <c r="J12427">
        <v>13202</v>
      </c>
      <c r="K12427">
        <v>7261.0999999999995</v>
      </c>
      <c r="L12427" s="1">
        <v>5940.9000000000005</v>
      </c>
      <c r="M12427" s="1" t="s">
        <v>25</v>
      </c>
      <c r="N12427" s="1" t="s">
        <v>197</v>
      </c>
    </row>
    <row r="12428" spans="1:14" x14ac:dyDescent="0.3">
      <c r="A12428" s="1" t="s">
        <v>50</v>
      </c>
      <c r="B12428">
        <v>1128299</v>
      </c>
      <c r="C12428" s="2">
        <v>44729</v>
      </c>
      <c r="D12428" s="1" t="s">
        <v>103</v>
      </c>
      <c r="E12428" s="1" t="s">
        <v>114</v>
      </c>
      <c r="F12428" s="1" t="s">
        <v>115</v>
      </c>
      <c r="G12428" s="1" t="s">
        <v>18</v>
      </c>
      <c r="H12428">
        <v>92</v>
      </c>
      <c r="I12428">
        <v>117</v>
      </c>
      <c r="J12428">
        <v>10764</v>
      </c>
      <c r="K12428">
        <v>6135.4800000000005</v>
      </c>
      <c r="L12428" s="1">
        <v>4628.5199999999995</v>
      </c>
      <c r="M12428" s="1" t="s">
        <v>25</v>
      </c>
      <c r="N12428" s="1" t="s">
        <v>196</v>
      </c>
    </row>
    <row r="12429" spans="1:14" x14ac:dyDescent="0.3">
      <c r="A12429" s="1" t="s">
        <v>50</v>
      </c>
      <c r="B12429">
        <v>1128299</v>
      </c>
      <c r="C12429" s="2">
        <v>44729</v>
      </c>
      <c r="D12429" s="1" t="s">
        <v>103</v>
      </c>
      <c r="E12429" s="1" t="s">
        <v>114</v>
      </c>
      <c r="F12429" s="1" t="s">
        <v>115</v>
      </c>
      <c r="G12429" s="1" t="s">
        <v>20</v>
      </c>
      <c r="H12429">
        <v>100</v>
      </c>
      <c r="I12429">
        <v>195</v>
      </c>
      <c r="J12429">
        <v>19500</v>
      </c>
      <c r="K12429">
        <v>9360</v>
      </c>
      <c r="L12429" s="1">
        <v>10140</v>
      </c>
      <c r="M12429" s="1" t="s">
        <v>25</v>
      </c>
      <c r="N12429" s="1" t="s">
        <v>197</v>
      </c>
    </row>
    <row r="12430" spans="1:14" x14ac:dyDescent="0.3">
      <c r="A12430" s="1" t="s">
        <v>50</v>
      </c>
      <c r="B12430">
        <v>1128299</v>
      </c>
      <c r="C12430" s="2">
        <v>44758</v>
      </c>
      <c r="D12430" s="1" t="s">
        <v>103</v>
      </c>
      <c r="E12430" s="1" t="s">
        <v>114</v>
      </c>
      <c r="F12430" s="1" t="s">
        <v>115</v>
      </c>
      <c r="G12430" s="1" t="s">
        <v>21</v>
      </c>
      <c r="H12430">
        <v>86</v>
      </c>
      <c r="I12430">
        <v>270</v>
      </c>
      <c r="J12430">
        <v>23220</v>
      </c>
      <c r="K12430">
        <v>12306.6</v>
      </c>
      <c r="L12430" s="1">
        <v>10913.4</v>
      </c>
      <c r="M12430" s="1" t="s">
        <v>25</v>
      </c>
      <c r="N12430" s="1" t="s">
        <v>196</v>
      </c>
    </row>
    <row r="12431" spans="1:14" x14ac:dyDescent="0.3">
      <c r="A12431" s="1" t="s">
        <v>50</v>
      </c>
      <c r="B12431">
        <v>1128299</v>
      </c>
      <c r="C12431" s="2">
        <v>44758</v>
      </c>
      <c r="D12431" s="1" t="s">
        <v>103</v>
      </c>
      <c r="E12431" s="1" t="s">
        <v>114</v>
      </c>
      <c r="F12431" s="1" t="s">
        <v>115</v>
      </c>
      <c r="G12431" s="1" t="s">
        <v>22</v>
      </c>
      <c r="H12431">
        <v>92</v>
      </c>
      <c r="I12431">
        <v>203</v>
      </c>
      <c r="J12431">
        <v>18676</v>
      </c>
      <c r="K12431">
        <v>10271.799999999999</v>
      </c>
      <c r="L12431" s="1">
        <v>8404.2000000000007</v>
      </c>
      <c r="M12431" s="1" t="s">
        <v>25</v>
      </c>
      <c r="N12431" s="1" t="s">
        <v>196</v>
      </c>
    </row>
    <row r="12432" spans="1:14" x14ac:dyDescent="0.3">
      <c r="A12432" s="1" t="s">
        <v>50</v>
      </c>
      <c r="B12432">
        <v>1128299</v>
      </c>
      <c r="C12432" s="2">
        <v>44758</v>
      </c>
      <c r="D12432" s="1" t="s">
        <v>103</v>
      </c>
      <c r="E12432" s="1" t="s">
        <v>114</v>
      </c>
      <c r="F12432" s="1" t="s">
        <v>115</v>
      </c>
      <c r="G12432" s="1" t="s">
        <v>23</v>
      </c>
      <c r="H12432">
        <v>90</v>
      </c>
      <c r="I12432">
        <v>196</v>
      </c>
      <c r="J12432">
        <v>17640</v>
      </c>
      <c r="K12432">
        <v>9525.6</v>
      </c>
      <c r="L12432" s="1">
        <v>8114.4</v>
      </c>
      <c r="M12432" s="1" t="s">
        <v>25</v>
      </c>
      <c r="N12432" s="1" t="s">
        <v>197</v>
      </c>
    </row>
    <row r="12433" spans="1:14" x14ac:dyDescent="0.3">
      <c r="A12433" s="1" t="s">
        <v>50</v>
      </c>
      <c r="B12433">
        <v>1128299</v>
      </c>
      <c r="C12433" s="2">
        <v>44758</v>
      </c>
      <c r="D12433" s="1" t="s">
        <v>103</v>
      </c>
      <c r="E12433" s="1" t="s">
        <v>114</v>
      </c>
      <c r="F12433" s="1" t="s">
        <v>115</v>
      </c>
      <c r="G12433" s="1" t="s">
        <v>24</v>
      </c>
      <c r="H12433">
        <v>86</v>
      </c>
      <c r="I12433">
        <v>168</v>
      </c>
      <c r="J12433">
        <v>14448</v>
      </c>
      <c r="K12433">
        <v>7801.92</v>
      </c>
      <c r="L12433" s="1">
        <v>6646.08</v>
      </c>
      <c r="M12433" s="1" t="s">
        <v>25</v>
      </c>
      <c r="N12433" s="1" t="s">
        <v>197</v>
      </c>
    </row>
    <row r="12434" spans="1:14" x14ac:dyDescent="0.3">
      <c r="A12434" s="1" t="s">
        <v>50</v>
      </c>
      <c r="B12434">
        <v>1128299</v>
      </c>
      <c r="C12434" s="2">
        <v>44758</v>
      </c>
      <c r="D12434" s="1" t="s">
        <v>103</v>
      </c>
      <c r="E12434" s="1" t="s">
        <v>114</v>
      </c>
      <c r="F12434" s="1" t="s">
        <v>115</v>
      </c>
      <c r="G12434" s="1" t="s">
        <v>18</v>
      </c>
      <c r="H12434">
        <v>86</v>
      </c>
      <c r="I12434">
        <v>189</v>
      </c>
      <c r="J12434">
        <v>16254</v>
      </c>
      <c r="K12434">
        <v>9427.3200000000015</v>
      </c>
      <c r="L12434" s="1">
        <v>6826.6799999999985</v>
      </c>
      <c r="M12434" s="1" t="s">
        <v>25</v>
      </c>
      <c r="N12434" s="1" t="s">
        <v>196</v>
      </c>
    </row>
    <row r="12435" spans="1:14" x14ac:dyDescent="0.3">
      <c r="A12435" s="1" t="s">
        <v>50</v>
      </c>
      <c r="B12435">
        <v>1128299</v>
      </c>
      <c r="C12435" s="2">
        <v>44758</v>
      </c>
      <c r="D12435" s="1" t="s">
        <v>103</v>
      </c>
      <c r="E12435" s="1" t="s">
        <v>114</v>
      </c>
      <c r="F12435" s="1" t="s">
        <v>115</v>
      </c>
      <c r="G12435" s="1" t="s">
        <v>20</v>
      </c>
      <c r="H12435">
        <v>103</v>
      </c>
      <c r="I12435">
        <v>163</v>
      </c>
      <c r="J12435">
        <v>16789</v>
      </c>
      <c r="K12435">
        <v>8058.7199999999993</v>
      </c>
      <c r="L12435" s="1">
        <v>8730.2800000000007</v>
      </c>
      <c r="M12435" s="1" t="s">
        <v>25</v>
      </c>
      <c r="N12435" s="1" t="s">
        <v>197</v>
      </c>
    </row>
    <row r="12436" spans="1:14" x14ac:dyDescent="0.3">
      <c r="A12436" s="1" t="s">
        <v>50</v>
      </c>
      <c r="B12436">
        <v>1128299</v>
      </c>
      <c r="C12436" s="2">
        <v>44790</v>
      </c>
      <c r="D12436" s="1" t="s">
        <v>103</v>
      </c>
      <c r="E12436" s="1" t="s">
        <v>114</v>
      </c>
      <c r="F12436" s="1" t="s">
        <v>115</v>
      </c>
      <c r="G12436" s="1" t="s">
        <v>21</v>
      </c>
      <c r="H12436">
        <v>86</v>
      </c>
      <c r="I12436">
        <v>255</v>
      </c>
      <c r="J12436">
        <v>21930</v>
      </c>
      <c r="K12436">
        <v>11184.300000000001</v>
      </c>
      <c r="L12436" s="1">
        <v>10745.699999999999</v>
      </c>
      <c r="M12436" s="1" t="s">
        <v>25</v>
      </c>
      <c r="N12436" s="1" t="s">
        <v>196</v>
      </c>
    </row>
    <row r="12437" spans="1:14" x14ac:dyDescent="0.3">
      <c r="A12437" s="1" t="s">
        <v>50</v>
      </c>
      <c r="B12437">
        <v>1128299</v>
      </c>
      <c r="C12437" s="2">
        <v>44790</v>
      </c>
      <c r="D12437" s="1" t="s">
        <v>103</v>
      </c>
      <c r="E12437" s="1" t="s">
        <v>114</v>
      </c>
      <c r="F12437" s="1" t="s">
        <v>115</v>
      </c>
      <c r="G12437" s="1" t="s">
        <v>22</v>
      </c>
      <c r="H12437">
        <v>77</v>
      </c>
      <c r="I12437">
        <v>239</v>
      </c>
      <c r="J12437">
        <v>18403</v>
      </c>
      <c r="K12437">
        <v>9385.5300000000007</v>
      </c>
      <c r="L12437" s="1">
        <v>9017.4699999999993</v>
      </c>
      <c r="M12437" s="1" t="s">
        <v>25</v>
      </c>
      <c r="N12437" s="1" t="s">
        <v>196</v>
      </c>
    </row>
    <row r="12438" spans="1:14" x14ac:dyDescent="0.3">
      <c r="A12438" s="1" t="s">
        <v>50</v>
      </c>
      <c r="B12438">
        <v>1128299</v>
      </c>
      <c r="C12438" s="2">
        <v>44790</v>
      </c>
      <c r="D12438" s="1" t="s">
        <v>103</v>
      </c>
      <c r="E12438" s="1" t="s">
        <v>114</v>
      </c>
      <c r="F12438" s="1" t="s">
        <v>115</v>
      </c>
      <c r="G12438" s="1" t="s">
        <v>23</v>
      </c>
      <c r="H12438">
        <v>70</v>
      </c>
      <c r="I12438">
        <v>189</v>
      </c>
      <c r="J12438">
        <v>13230</v>
      </c>
      <c r="K12438">
        <v>7276.4999999999991</v>
      </c>
      <c r="L12438" s="1">
        <v>5953.5000000000009</v>
      </c>
      <c r="M12438" s="1" t="s">
        <v>25</v>
      </c>
      <c r="N12438" s="1" t="s">
        <v>197</v>
      </c>
    </row>
    <row r="12439" spans="1:14" x14ac:dyDescent="0.3">
      <c r="A12439" s="1" t="s">
        <v>50</v>
      </c>
      <c r="B12439">
        <v>1128299</v>
      </c>
      <c r="C12439" s="2">
        <v>44790</v>
      </c>
      <c r="D12439" s="1" t="s">
        <v>103</v>
      </c>
      <c r="E12439" s="1" t="s">
        <v>114</v>
      </c>
      <c r="F12439" s="1" t="s">
        <v>115</v>
      </c>
      <c r="G12439" s="1" t="s">
        <v>24</v>
      </c>
      <c r="H12439">
        <v>74</v>
      </c>
      <c r="I12439">
        <v>128</v>
      </c>
      <c r="J12439">
        <v>9472</v>
      </c>
      <c r="K12439">
        <v>5020.16</v>
      </c>
      <c r="L12439" s="1">
        <v>4451.84</v>
      </c>
      <c r="M12439" s="1" t="s">
        <v>25</v>
      </c>
      <c r="N12439" s="1" t="s">
        <v>197</v>
      </c>
    </row>
    <row r="12440" spans="1:14" x14ac:dyDescent="0.3">
      <c r="A12440" s="1" t="s">
        <v>50</v>
      </c>
      <c r="B12440">
        <v>1128299</v>
      </c>
      <c r="C12440" s="2">
        <v>44790</v>
      </c>
      <c r="D12440" s="1" t="s">
        <v>103</v>
      </c>
      <c r="E12440" s="1" t="s">
        <v>114</v>
      </c>
      <c r="F12440" s="1" t="s">
        <v>115</v>
      </c>
      <c r="G12440" s="1" t="s">
        <v>18</v>
      </c>
      <c r="H12440">
        <v>64</v>
      </c>
      <c r="I12440">
        <v>138</v>
      </c>
      <c r="J12440">
        <v>8832</v>
      </c>
      <c r="K12440">
        <v>5210.880000000001</v>
      </c>
      <c r="L12440" s="1">
        <v>3621.119999999999</v>
      </c>
      <c r="M12440" s="1" t="s">
        <v>25</v>
      </c>
      <c r="N12440" s="1" t="s">
        <v>196</v>
      </c>
    </row>
    <row r="12441" spans="1:14" x14ac:dyDescent="0.3">
      <c r="A12441" s="1" t="s">
        <v>50</v>
      </c>
      <c r="B12441">
        <v>1128299</v>
      </c>
      <c r="C12441" s="2">
        <v>44790</v>
      </c>
      <c r="D12441" s="1" t="s">
        <v>103</v>
      </c>
      <c r="E12441" s="1" t="s">
        <v>114</v>
      </c>
      <c r="F12441" s="1" t="s">
        <v>115</v>
      </c>
      <c r="G12441" s="1" t="s">
        <v>20</v>
      </c>
      <c r="H12441">
        <v>63</v>
      </c>
      <c r="I12441">
        <v>90</v>
      </c>
      <c r="J12441">
        <v>5670</v>
      </c>
      <c r="K12441">
        <v>2778.2999999999997</v>
      </c>
      <c r="L12441" s="1">
        <v>2891.7000000000003</v>
      </c>
      <c r="M12441" s="1" t="s">
        <v>25</v>
      </c>
      <c r="N12441" s="1" t="s">
        <v>197</v>
      </c>
    </row>
    <row r="12442" spans="1:14" x14ac:dyDescent="0.3">
      <c r="A12442" s="1" t="s">
        <v>50</v>
      </c>
      <c r="B12442">
        <v>1128299</v>
      </c>
      <c r="C12442" s="2">
        <v>44822</v>
      </c>
      <c r="D12442" s="1" t="s">
        <v>103</v>
      </c>
      <c r="E12442" s="1" t="s">
        <v>114</v>
      </c>
      <c r="F12442" s="1" t="s">
        <v>115</v>
      </c>
      <c r="G12442" s="1" t="s">
        <v>21</v>
      </c>
      <c r="H12442">
        <v>43</v>
      </c>
      <c r="I12442">
        <v>145</v>
      </c>
      <c r="J12442">
        <v>6235</v>
      </c>
      <c r="K12442">
        <v>3429.2499999999995</v>
      </c>
      <c r="L12442" s="1">
        <v>2805.7500000000005</v>
      </c>
      <c r="M12442" s="1" t="s">
        <v>25</v>
      </c>
      <c r="N12442" s="1" t="s">
        <v>196</v>
      </c>
    </row>
    <row r="12443" spans="1:14" x14ac:dyDescent="0.3">
      <c r="A12443" s="1" t="s">
        <v>50</v>
      </c>
      <c r="B12443">
        <v>1128299</v>
      </c>
      <c r="C12443" s="2">
        <v>44822</v>
      </c>
      <c r="D12443" s="1" t="s">
        <v>103</v>
      </c>
      <c r="E12443" s="1" t="s">
        <v>114</v>
      </c>
      <c r="F12443" s="1" t="s">
        <v>115</v>
      </c>
      <c r="G12443" s="1" t="s">
        <v>22</v>
      </c>
      <c r="H12443">
        <v>46</v>
      </c>
      <c r="I12443">
        <v>125</v>
      </c>
      <c r="J12443">
        <v>5750</v>
      </c>
      <c r="K12443">
        <v>2932.5</v>
      </c>
      <c r="L12443" s="1">
        <v>2817.5</v>
      </c>
      <c r="M12443" s="1" t="s">
        <v>25</v>
      </c>
      <c r="N12443" s="1" t="s">
        <v>196</v>
      </c>
    </row>
    <row r="12444" spans="1:14" x14ac:dyDescent="0.3">
      <c r="A12444" s="1" t="s">
        <v>50</v>
      </c>
      <c r="B12444">
        <v>1128299</v>
      </c>
      <c r="C12444" s="2">
        <v>44822</v>
      </c>
      <c r="D12444" s="1" t="s">
        <v>103</v>
      </c>
      <c r="E12444" s="1" t="s">
        <v>114</v>
      </c>
      <c r="F12444" s="1" t="s">
        <v>115</v>
      </c>
      <c r="G12444" s="1" t="s">
        <v>23</v>
      </c>
      <c r="H12444">
        <v>43</v>
      </c>
      <c r="I12444">
        <v>78</v>
      </c>
      <c r="J12444">
        <v>3354</v>
      </c>
      <c r="K12444">
        <v>1744.0800000000002</v>
      </c>
      <c r="L12444" s="1">
        <v>1609.9199999999998</v>
      </c>
      <c r="M12444" s="1" t="s">
        <v>25</v>
      </c>
      <c r="N12444" s="1" t="s">
        <v>197</v>
      </c>
    </row>
    <row r="12445" spans="1:14" x14ac:dyDescent="0.3">
      <c r="A12445" s="1" t="s">
        <v>50</v>
      </c>
      <c r="B12445">
        <v>1128299</v>
      </c>
      <c r="C12445" s="2">
        <v>44822</v>
      </c>
      <c r="D12445" s="1" t="s">
        <v>103</v>
      </c>
      <c r="E12445" s="1" t="s">
        <v>114</v>
      </c>
      <c r="F12445" s="1" t="s">
        <v>115</v>
      </c>
      <c r="G12445" s="1" t="s">
        <v>24</v>
      </c>
      <c r="H12445">
        <v>41</v>
      </c>
      <c r="I12445">
        <v>63</v>
      </c>
      <c r="J12445">
        <v>2583</v>
      </c>
      <c r="K12445">
        <v>1317.33</v>
      </c>
      <c r="L12445" s="1">
        <v>1265.67</v>
      </c>
      <c r="M12445" s="1" t="s">
        <v>25</v>
      </c>
      <c r="N12445" s="1" t="s">
        <v>197</v>
      </c>
    </row>
    <row r="12446" spans="1:14" x14ac:dyDescent="0.3">
      <c r="A12446" s="1" t="s">
        <v>50</v>
      </c>
      <c r="B12446">
        <v>1128299</v>
      </c>
      <c r="C12446" s="2">
        <v>44822</v>
      </c>
      <c r="D12446" s="1" t="s">
        <v>103</v>
      </c>
      <c r="E12446" s="1" t="s">
        <v>114</v>
      </c>
      <c r="F12446" s="1" t="s">
        <v>115</v>
      </c>
      <c r="G12446" s="1" t="s">
        <v>18</v>
      </c>
      <c r="H12446">
        <v>51</v>
      </c>
      <c r="I12446">
        <v>77</v>
      </c>
      <c r="J12446">
        <v>3927</v>
      </c>
      <c r="K12446">
        <v>2159.8500000000004</v>
      </c>
      <c r="L12446" s="1">
        <v>1767.1499999999996</v>
      </c>
      <c r="M12446" s="1" t="s">
        <v>25</v>
      </c>
      <c r="N12446" s="1" t="s">
        <v>196</v>
      </c>
    </row>
    <row r="12447" spans="1:14" x14ac:dyDescent="0.3">
      <c r="A12447" s="1" t="s">
        <v>50</v>
      </c>
      <c r="B12447">
        <v>1128299</v>
      </c>
      <c r="C12447" s="2">
        <v>44822</v>
      </c>
      <c r="D12447" s="1" t="s">
        <v>103</v>
      </c>
      <c r="E12447" s="1" t="s">
        <v>114</v>
      </c>
      <c r="F12447" s="1" t="s">
        <v>115</v>
      </c>
      <c r="G12447" s="1" t="s">
        <v>20</v>
      </c>
      <c r="H12447">
        <v>39</v>
      </c>
      <c r="I12447">
        <v>75</v>
      </c>
      <c r="J12447">
        <v>2925</v>
      </c>
      <c r="K12447">
        <v>1462.5</v>
      </c>
      <c r="L12447" s="1">
        <v>1462.5</v>
      </c>
      <c r="M12447" s="1" t="s">
        <v>25</v>
      </c>
      <c r="N12447" s="1" t="s">
        <v>197</v>
      </c>
    </row>
    <row r="12448" spans="1:14" x14ac:dyDescent="0.3">
      <c r="A12448" s="1" t="s">
        <v>50</v>
      </c>
      <c r="B12448">
        <v>1128299</v>
      </c>
      <c r="C12448" s="2">
        <v>44851</v>
      </c>
      <c r="D12448" s="1" t="s">
        <v>103</v>
      </c>
      <c r="E12448" s="1" t="s">
        <v>114</v>
      </c>
      <c r="F12448" s="1" t="s">
        <v>115</v>
      </c>
      <c r="G12448" s="1" t="s">
        <v>21</v>
      </c>
      <c r="H12448">
        <v>34</v>
      </c>
      <c r="I12448">
        <v>112</v>
      </c>
      <c r="J12448">
        <v>3808</v>
      </c>
      <c r="K12448">
        <v>2056.3200000000002</v>
      </c>
      <c r="L12448" s="1">
        <v>1751.6799999999998</v>
      </c>
      <c r="M12448" s="1" t="s">
        <v>25</v>
      </c>
      <c r="N12448" s="1" t="s">
        <v>196</v>
      </c>
    </row>
    <row r="12449" spans="1:14" x14ac:dyDescent="0.3">
      <c r="A12449" s="1" t="s">
        <v>50</v>
      </c>
      <c r="B12449">
        <v>1128299</v>
      </c>
      <c r="C12449" s="2">
        <v>44851</v>
      </c>
      <c r="D12449" s="1" t="s">
        <v>103</v>
      </c>
      <c r="E12449" s="1" t="s">
        <v>114</v>
      </c>
      <c r="F12449" s="1" t="s">
        <v>115</v>
      </c>
      <c r="G12449" s="1" t="s">
        <v>22</v>
      </c>
      <c r="H12449">
        <v>45</v>
      </c>
      <c r="I12449">
        <v>155</v>
      </c>
      <c r="J12449">
        <v>6975</v>
      </c>
      <c r="K12449">
        <v>3836.2499999999995</v>
      </c>
      <c r="L12449" s="1">
        <v>3138.7500000000005</v>
      </c>
      <c r="M12449" s="1" t="s">
        <v>25</v>
      </c>
      <c r="N12449" s="1" t="s">
        <v>196</v>
      </c>
    </row>
    <row r="12450" spans="1:14" x14ac:dyDescent="0.3">
      <c r="A12450" s="1" t="s">
        <v>50</v>
      </c>
      <c r="B12450">
        <v>1128299</v>
      </c>
      <c r="C12450" s="2">
        <v>44851</v>
      </c>
      <c r="D12450" s="1" t="s">
        <v>103</v>
      </c>
      <c r="E12450" s="1" t="s">
        <v>114</v>
      </c>
      <c r="F12450" s="1" t="s">
        <v>115</v>
      </c>
      <c r="G12450" s="1" t="s">
        <v>23</v>
      </c>
      <c r="H12450">
        <v>42</v>
      </c>
      <c r="I12450">
        <v>100</v>
      </c>
      <c r="J12450">
        <v>4200</v>
      </c>
      <c r="K12450">
        <v>2100</v>
      </c>
      <c r="L12450" s="1">
        <v>2100</v>
      </c>
      <c r="M12450" s="1" t="s">
        <v>25</v>
      </c>
      <c r="N12450" s="1" t="s">
        <v>197</v>
      </c>
    </row>
    <row r="12451" spans="1:14" x14ac:dyDescent="0.3">
      <c r="A12451" s="1" t="s">
        <v>50</v>
      </c>
      <c r="B12451">
        <v>1128299</v>
      </c>
      <c r="C12451" s="2">
        <v>44851</v>
      </c>
      <c r="D12451" s="1" t="s">
        <v>103</v>
      </c>
      <c r="E12451" s="1" t="s">
        <v>114</v>
      </c>
      <c r="F12451" s="1" t="s">
        <v>115</v>
      </c>
      <c r="G12451" s="1" t="s">
        <v>24</v>
      </c>
      <c r="H12451">
        <v>36</v>
      </c>
      <c r="I12451">
        <v>105</v>
      </c>
      <c r="J12451">
        <v>3780</v>
      </c>
      <c r="K12451">
        <v>1890</v>
      </c>
      <c r="L12451" s="1">
        <v>1890</v>
      </c>
      <c r="M12451" s="1" t="s">
        <v>25</v>
      </c>
      <c r="N12451" s="1" t="s">
        <v>197</v>
      </c>
    </row>
    <row r="12452" spans="1:14" x14ac:dyDescent="0.3">
      <c r="A12452" s="1" t="s">
        <v>50</v>
      </c>
      <c r="B12452">
        <v>1128299</v>
      </c>
      <c r="C12452" s="2">
        <v>44851</v>
      </c>
      <c r="D12452" s="1" t="s">
        <v>103</v>
      </c>
      <c r="E12452" s="1" t="s">
        <v>114</v>
      </c>
      <c r="F12452" s="1" t="s">
        <v>115</v>
      </c>
      <c r="G12452" s="1" t="s">
        <v>18</v>
      </c>
      <c r="H12452">
        <v>47</v>
      </c>
      <c r="I12452">
        <v>95</v>
      </c>
      <c r="J12452">
        <v>4465</v>
      </c>
      <c r="K12452">
        <v>2634.3500000000004</v>
      </c>
      <c r="L12452" s="1">
        <v>1830.6499999999996</v>
      </c>
      <c r="M12452" s="1" t="s">
        <v>25</v>
      </c>
      <c r="N12452" s="1" t="s">
        <v>196</v>
      </c>
    </row>
    <row r="12453" spans="1:14" x14ac:dyDescent="0.3">
      <c r="A12453" s="1" t="s">
        <v>50</v>
      </c>
      <c r="B12453">
        <v>1128299</v>
      </c>
      <c r="C12453" s="2">
        <v>44851</v>
      </c>
      <c r="D12453" s="1" t="s">
        <v>103</v>
      </c>
      <c r="E12453" s="1" t="s">
        <v>114</v>
      </c>
      <c r="F12453" s="1" t="s">
        <v>115</v>
      </c>
      <c r="G12453" s="1" t="s">
        <v>20</v>
      </c>
      <c r="H12453">
        <v>50</v>
      </c>
      <c r="I12453">
        <v>108</v>
      </c>
      <c r="J12453">
        <v>5400</v>
      </c>
      <c r="K12453">
        <v>2538</v>
      </c>
      <c r="L12453" s="1">
        <v>2862</v>
      </c>
      <c r="M12453" s="1" t="s">
        <v>25</v>
      </c>
      <c r="N12453" s="1" t="s">
        <v>197</v>
      </c>
    </row>
    <row r="12454" spans="1:14" x14ac:dyDescent="0.3">
      <c r="A12454" s="1" t="s">
        <v>50</v>
      </c>
      <c r="B12454">
        <v>1128299</v>
      </c>
      <c r="C12454" s="2">
        <v>44882</v>
      </c>
      <c r="D12454" s="1" t="s">
        <v>103</v>
      </c>
      <c r="E12454" s="1" t="s">
        <v>114</v>
      </c>
      <c r="F12454" s="1" t="s">
        <v>115</v>
      </c>
      <c r="G12454" s="1" t="s">
        <v>21</v>
      </c>
      <c r="H12454">
        <v>39</v>
      </c>
      <c r="I12454">
        <v>188</v>
      </c>
      <c r="J12454">
        <v>7332</v>
      </c>
      <c r="K12454">
        <v>3666</v>
      </c>
      <c r="L12454" s="1">
        <v>3666</v>
      </c>
      <c r="M12454" s="1" t="s">
        <v>25</v>
      </c>
      <c r="N12454" s="1" t="s">
        <v>196</v>
      </c>
    </row>
    <row r="12455" spans="1:14" x14ac:dyDescent="0.3">
      <c r="A12455" s="1" t="s">
        <v>50</v>
      </c>
      <c r="B12455">
        <v>1128299</v>
      </c>
      <c r="C12455" s="2">
        <v>44882</v>
      </c>
      <c r="D12455" s="1" t="s">
        <v>103</v>
      </c>
      <c r="E12455" s="1" t="s">
        <v>114</v>
      </c>
      <c r="F12455" s="1" t="s">
        <v>115</v>
      </c>
      <c r="G12455" s="1" t="s">
        <v>22</v>
      </c>
      <c r="H12455">
        <v>42</v>
      </c>
      <c r="I12455">
        <v>210</v>
      </c>
      <c r="J12455">
        <v>8820</v>
      </c>
      <c r="K12455">
        <v>4586.4000000000005</v>
      </c>
      <c r="L12455" s="1">
        <v>4233.5999999999995</v>
      </c>
      <c r="M12455" s="1" t="s">
        <v>25</v>
      </c>
      <c r="N12455" s="1" t="s">
        <v>196</v>
      </c>
    </row>
    <row r="12456" spans="1:14" x14ac:dyDescent="0.3">
      <c r="A12456" s="1" t="s">
        <v>50</v>
      </c>
      <c r="B12456">
        <v>1128299</v>
      </c>
      <c r="C12456" s="2">
        <v>44882</v>
      </c>
      <c r="D12456" s="1" t="s">
        <v>103</v>
      </c>
      <c r="E12456" s="1" t="s">
        <v>114</v>
      </c>
      <c r="F12456" s="1" t="s">
        <v>115</v>
      </c>
      <c r="G12456" s="1" t="s">
        <v>23</v>
      </c>
      <c r="H12456">
        <v>38</v>
      </c>
      <c r="I12456">
        <v>137</v>
      </c>
      <c r="J12456">
        <v>5206</v>
      </c>
      <c r="K12456">
        <v>2707.12</v>
      </c>
      <c r="L12456" s="1">
        <v>2498.88</v>
      </c>
      <c r="M12456" s="1" t="s">
        <v>25</v>
      </c>
      <c r="N12456" s="1" t="s">
        <v>197</v>
      </c>
    </row>
    <row r="12457" spans="1:14" x14ac:dyDescent="0.3">
      <c r="A12457" s="1" t="s">
        <v>50</v>
      </c>
      <c r="B12457">
        <v>1128299</v>
      </c>
      <c r="C12457" s="2">
        <v>44882</v>
      </c>
      <c r="D12457" s="1" t="s">
        <v>103</v>
      </c>
      <c r="E12457" s="1" t="s">
        <v>114</v>
      </c>
      <c r="F12457" s="1" t="s">
        <v>115</v>
      </c>
      <c r="G12457" s="1" t="s">
        <v>24</v>
      </c>
      <c r="H12457">
        <v>48</v>
      </c>
      <c r="I12457">
        <v>125</v>
      </c>
      <c r="J12457">
        <v>6000</v>
      </c>
      <c r="K12457">
        <v>3000</v>
      </c>
      <c r="L12457" s="1">
        <v>3000</v>
      </c>
      <c r="M12457" s="1" t="s">
        <v>25</v>
      </c>
      <c r="N12457" s="1" t="s">
        <v>197</v>
      </c>
    </row>
    <row r="12458" spans="1:14" x14ac:dyDescent="0.3">
      <c r="A12458" s="1" t="s">
        <v>50</v>
      </c>
      <c r="B12458">
        <v>1128299</v>
      </c>
      <c r="C12458" s="2">
        <v>44882</v>
      </c>
      <c r="D12458" s="1" t="s">
        <v>103</v>
      </c>
      <c r="E12458" s="1" t="s">
        <v>114</v>
      </c>
      <c r="F12458" s="1" t="s">
        <v>115</v>
      </c>
      <c r="G12458" s="1" t="s">
        <v>18</v>
      </c>
      <c r="H12458">
        <v>68</v>
      </c>
      <c r="I12458">
        <v>119</v>
      </c>
      <c r="J12458">
        <v>8092</v>
      </c>
      <c r="K12458">
        <v>4450.6000000000004</v>
      </c>
      <c r="L12458" s="1">
        <v>3641.3999999999996</v>
      </c>
      <c r="M12458" s="1" t="s">
        <v>25</v>
      </c>
      <c r="N12458" s="1" t="s">
        <v>196</v>
      </c>
    </row>
    <row r="12459" spans="1:14" x14ac:dyDescent="0.3">
      <c r="A12459" s="1" t="s">
        <v>50</v>
      </c>
      <c r="B12459">
        <v>1128299</v>
      </c>
      <c r="C12459" s="2">
        <v>44882</v>
      </c>
      <c r="D12459" s="1" t="s">
        <v>103</v>
      </c>
      <c r="E12459" s="1" t="s">
        <v>114</v>
      </c>
      <c r="F12459" s="1" t="s">
        <v>115</v>
      </c>
      <c r="G12459" s="1" t="s">
        <v>20</v>
      </c>
      <c r="H12459">
        <v>81</v>
      </c>
      <c r="I12459">
        <v>174</v>
      </c>
      <c r="J12459">
        <v>14094</v>
      </c>
      <c r="K12459">
        <v>6765.12</v>
      </c>
      <c r="L12459" s="1">
        <v>7328.88</v>
      </c>
      <c r="M12459" s="1" t="s">
        <v>25</v>
      </c>
      <c r="N12459" s="1" t="s">
        <v>197</v>
      </c>
    </row>
    <row r="12460" spans="1:14" x14ac:dyDescent="0.3">
      <c r="A12460" s="1" t="s">
        <v>50</v>
      </c>
      <c r="B12460">
        <v>1128299</v>
      </c>
      <c r="C12460" s="2">
        <v>44911</v>
      </c>
      <c r="D12460" s="1" t="s">
        <v>103</v>
      </c>
      <c r="E12460" s="1" t="s">
        <v>114</v>
      </c>
      <c r="F12460" s="1" t="s">
        <v>115</v>
      </c>
      <c r="G12460" s="1" t="s">
        <v>21</v>
      </c>
      <c r="H12460">
        <v>69</v>
      </c>
      <c r="I12460">
        <v>240</v>
      </c>
      <c r="J12460">
        <v>16560</v>
      </c>
      <c r="K12460">
        <v>8611.2000000000007</v>
      </c>
      <c r="L12460" s="1">
        <v>7948.7999999999993</v>
      </c>
      <c r="M12460" s="1" t="s">
        <v>25</v>
      </c>
      <c r="N12460" s="1" t="s">
        <v>196</v>
      </c>
    </row>
    <row r="12461" spans="1:14" x14ac:dyDescent="0.3">
      <c r="A12461" s="1" t="s">
        <v>50</v>
      </c>
      <c r="B12461">
        <v>1128299</v>
      </c>
      <c r="C12461" s="2">
        <v>44911</v>
      </c>
      <c r="D12461" s="1" t="s">
        <v>103</v>
      </c>
      <c r="E12461" s="1" t="s">
        <v>114</v>
      </c>
      <c r="F12461" s="1" t="s">
        <v>115</v>
      </c>
      <c r="G12461" s="1" t="s">
        <v>22</v>
      </c>
      <c r="H12461">
        <v>72</v>
      </c>
      <c r="I12461">
        <v>216</v>
      </c>
      <c r="J12461">
        <v>15552</v>
      </c>
      <c r="K12461">
        <v>7776</v>
      </c>
      <c r="L12461" s="1">
        <v>7776</v>
      </c>
      <c r="M12461" s="1" t="s">
        <v>25</v>
      </c>
      <c r="N12461" s="1" t="s">
        <v>196</v>
      </c>
    </row>
    <row r="12462" spans="1:14" x14ac:dyDescent="0.3">
      <c r="A12462" s="1" t="s">
        <v>50</v>
      </c>
      <c r="B12462">
        <v>1128299</v>
      </c>
      <c r="C12462" s="2">
        <v>44244</v>
      </c>
      <c r="D12462" s="1" t="s">
        <v>103</v>
      </c>
      <c r="E12462" s="1" t="s">
        <v>114</v>
      </c>
      <c r="F12462" s="1" t="s">
        <v>115</v>
      </c>
      <c r="G12462" s="1" t="s">
        <v>24</v>
      </c>
      <c r="H12462">
        <v>33</v>
      </c>
      <c r="I12462">
        <v>75</v>
      </c>
      <c r="J12462">
        <v>2475</v>
      </c>
      <c r="K12462">
        <v>1163.25</v>
      </c>
      <c r="L12462" s="1">
        <v>1311.75</v>
      </c>
      <c r="M12462" s="1" t="s">
        <v>19</v>
      </c>
      <c r="N12462" s="1" t="s">
        <v>197</v>
      </c>
    </row>
    <row r="12463" spans="1:14" x14ac:dyDescent="0.3">
      <c r="A12463" s="1" t="s">
        <v>50</v>
      </c>
      <c r="B12463">
        <v>1128299</v>
      </c>
      <c r="C12463" s="2">
        <v>44244</v>
      </c>
      <c r="D12463" s="1" t="s">
        <v>103</v>
      </c>
      <c r="E12463" s="1" t="s">
        <v>114</v>
      </c>
      <c r="F12463" s="1" t="s">
        <v>115</v>
      </c>
      <c r="G12463" s="1" t="s">
        <v>18</v>
      </c>
      <c r="H12463">
        <v>33</v>
      </c>
      <c r="I12463">
        <v>53</v>
      </c>
      <c r="J12463">
        <v>1749</v>
      </c>
      <c r="K12463">
        <v>822.03000000000009</v>
      </c>
      <c r="L12463" s="1">
        <v>926.96999999999991</v>
      </c>
      <c r="M12463" s="1" t="s">
        <v>19</v>
      </c>
      <c r="N12463" s="1" t="s">
        <v>196</v>
      </c>
    </row>
    <row r="12464" spans="1:14" x14ac:dyDescent="0.3">
      <c r="A12464" s="1" t="s">
        <v>50</v>
      </c>
      <c r="B12464">
        <v>1128299</v>
      </c>
      <c r="C12464" s="2">
        <v>44244</v>
      </c>
      <c r="D12464" s="1" t="s">
        <v>103</v>
      </c>
      <c r="E12464" s="1" t="s">
        <v>114</v>
      </c>
      <c r="F12464" s="1" t="s">
        <v>115</v>
      </c>
      <c r="G12464" s="1" t="s">
        <v>20</v>
      </c>
      <c r="H12464">
        <v>32</v>
      </c>
      <c r="I12464">
        <v>131</v>
      </c>
      <c r="J12464">
        <v>4192</v>
      </c>
      <c r="K12464">
        <v>1551.04</v>
      </c>
      <c r="L12464" s="1">
        <v>2640.96</v>
      </c>
      <c r="M12464" s="1" t="s">
        <v>19</v>
      </c>
      <c r="N12464" s="1" t="s">
        <v>197</v>
      </c>
    </row>
    <row r="12465" spans="1:14" x14ac:dyDescent="0.3">
      <c r="A12465" s="1" t="s">
        <v>50</v>
      </c>
      <c r="B12465">
        <v>1128299</v>
      </c>
      <c r="C12465" s="2">
        <v>44271</v>
      </c>
      <c r="D12465" s="1" t="s">
        <v>103</v>
      </c>
      <c r="E12465" s="1" t="s">
        <v>114</v>
      </c>
      <c r="F12465" s="1" t="s">
        <v>115</v>
      </c>
      <c r="G12465" s="1" t="s">
        <v>21</v>
      </c>
      <c r="H12465">
        <v>29</v>
      </c>
      <c r="I12465">
        <v>179</v>
      </c>
      <c r="J12465">
        <v>5191</v>
      </c>
      <c r="K12465">
        <v>2387.8599999999997</v>
      </c>
      <c r="L12465" s="1">
        <v>2803.1400000000003</v>
      </c>
      <c r="M12465" s="1" t="s">
        <v>19</v>
      </c>
      <c r="N12465" s="1" t="s">
        <v>196</v>
      </c>
    </row>
    <row r="12466" spans="1:14" x14ac:dyDescent="0.3">
      <c r="A12466" s="1" t="s">
        <v>50</v>
      </c>
      <c r="B12466">
        <v>1128299</v>
      </c>
      <c r="C12466" s="2">
        <v>44271</v>
      </c>
      <c r="D12466" s="1" t="s">
        <v>103</v>
      </c>
      <c r="E12466" s="1" t="s">
        <v>114</v>
      </c>
      <c r="F12466" s="1" t="s">
        <v>115</v>
      </c>
      <c r="G12466" s="1" t="s">
        <v>22</v>
      </c>
      <c r="H12466">
        <v>38</v>
      </c>
      <c r="I12466">
        <v>120</v>
      </c>
      <c r="J12466">
        <v>4560</v>
      </c>
      <c r="K12466">
        <v>2006.3999999999999</v>
      </c>
      <c r="L12466" s="1">
        <v>2553.6000000000004</v>
      </c>
      <c r="M12466" s="1" t="s">
        <v>19</v>
      </c>
      <c r="N12466" s="1" t="s">
        <v>196</v>
      </c>
    </row>
    <row r="12467" spans="1:14" x14ac:dyDescent="0.3">
      <c r="A12467" s="1" t="s">
        <v>50</v>
      </c>
      <c r="B12467">
        <v>1128299</v>
      </c>
      <c r="C12467" s="2">
        <v>44271</v>
      </c>
      <c r="D12467" s="1" t="s">
        <v>103</v>
      </c>
      <c r="E12467" s="1" t="s">
        <v>114</v>
      </c>
      <c r="F12467" s="1" t="s">
        <v>115</v>
      </c>
      <c r="G12467" s="1" t="s">
        <v>23</v>
      </c>
      <c r="H12467">
        <v>39</v>
      </c>
      <c r="I12467">
        <v>120</v>
      </c>
      <c r="J12467">
        <v>4680</v>
      </c>
      <c r="K12467">
        <v>2106</v>
      </c>
      <c r="L12467" s="1">
        <v>2574</v>
      </c>
      <c r="M12467" s="1" t="s">
        <v>19</v>
      </c>
      <c r="N12467" s="1" t="s">
        <v>197</v>
      </c>
    </row>
    <row r="12468" spans="1:14" x14ac:dyDescent="0.3">
      <c r="A12468" s="1" t="s">
        <v>50</v>
      </c>
      <c r="B12468">
        <v>1128299</v>
      </c>
      <c r="C12468" s="2">
        <v>44271</v>
      </c>
      <c r="D12468" s="1" t="s">
        <v>103</v>
      </c>
      <c r="E12468" s="1" t="s">
        <v>114</v>
      </c>
      <c r="F12468" s="1" t="s">
        <v>115</v>
      </c>
      <c r="G12468" s="1" t="s">
        <v>24</v>
      </c>
      <c r="H12468">
        <v>43</v>
      </c>
      <c r="I12468">
        <v>96</v>
      </c>
      <c r="J12468">
        <v>4128</v>
      </c>
      <c r="K12468">
        <v>1775.0399999999997</v>
      </c>
      <c r="L12468" s="1">
        <v>2352.96</v>
      </c>
      <c r="M12468" s="1" t="s">
        <v>19</v>
      </c>
      <c r="N12468" s="1" t="s">
        <v>197</v>
      </c>
    </row>
    <row r="12469" spans="1:14" x14ac:dyDescent="0.3">
      <c r="A12469" s="1" t="s">
        <v>50</v>
      </c>
      <c r="B12469">
        <v>1128299</v>
      </c>
      <c r="C12469" s="2">
        <v>44271</v>
      </c>
      <c r="D12469" s="1" t="s">
        <v>103</v>
      </c>
      <c r="E12469" s="1" t="s">
        <v>114</v>
      </c>
      <c r="F12469" s="1" t="s">
        <v>115</v>
      </c>
      <c r="G12469" s="1" t="s">
        <v>18</v>
      </c>
      <c r="H12469">
        <v>40</v>
      </c>
      <c r="I12469">
        <v>50</v>
      </c>
      <c r="J12469">
        <v>2000</v>
      </c>
      <c r="K12469">
        <v>1020</v>
      </c>
      <c r="L12469" s="1">
        <v>980</v>
      </c>
      <c r="M12469" s="1" t="s">
        <v>19</v>
      </c>
      <c r="N12469" s="1" t="s">
        <v>196</v>
      </c>
    </row>
    <row r="12470" spans="1:14" x14ac:dyDescent="0.3">
      <c r="A12470" s="1" t="s">
        <v>50</v>
      </c>
      <c r="B12470">
        <v>1128299</v>
      </c>
      <c r="C12470" s="2">
        <v>44271</v>
      </c>
      <c r="D12470" s="1" t="s">
        <v>103</v>
      </c>
      <c r="E12470" s="1" t="s">
        <v>114</v>
      </c>
      <c r="F12470" s="1" t="s">
        <v>115</v>
      </c>
      <c r="G12470" s="1" t="s">
        <v>20</v>
      </c>
      <c r="H12470">
        <v>29</v>
      </c>
      <c r="I12470">
        <v>109</v>
      </c>
      <c r="J12470">
        <v>3161</v>
      </c>
      <c r="K12470">
        <v>1169.57</v>
      </c>
      <c r="L12470" s="1">
        <v>1991.43</v>
      </c>
      <c r="M12470" s="1" t="s">
        <v>19</v>
      </c>
      <c r="N12470" s="1" t="s">
        <v>197</v>
      </c>
    </row>
    <row r="12471" spans="1:14" x14ac:dyDescent="0.3">
      <c r="A12471" s="1" t="s">
        <v>50</v>
      </c>
      <c r="B12471">
        <v>1128299</v>
      </c>
      <c r="C12471" s="2">
        <v>44303</v>
      </c>
      <c r="D12471" s="1" t="s">
        <v>103</v>
      </c>
      <c r="E12471" s="1" t="s">
        <v>114</v>
      </c>
      <c r="F12471" s="1" t="s">
        <v>115</v>
      </c>
      <c r="G12471" s="1" t="s">
        <v>21</v>
      </c>
      <c r="H12471">
        <v>38</v>
      </c>
      <c r="I12471">
        <v>168</v>
      </c>
      <c r="J12471">
        <v>6384</v>
      </c>
      <c r="K12471">
        <v>3000.48</v>
      </c>
      <c r="L12471" s="1">
        <v>3383.52</v>
      </c>
      <c r="M12471" s="1" t="s">
        <v>19</v>
      </c>
      <c r="N12471" s="1" t="s">
        <v>196</v>
      </c>
    </row>
    <row r="12472" spans="1:14" x14ac:dyDescent="0.3">
      <c r="A12472" s="1" t="s">
        <v>50</v>
      </c>
      <c r="B12472">
        <v>1128299</v>
      </c>
      <c r="C12472" s="2">
        <v>44303</v>
      </c>
      <c r="D12472" s="1" t="s">
        <v>103</v>
      </c>
      <c r="E12472" s="1" t="s">
        <v>114</v>
      </c>
      <c r="F12472" s="1" t="s">
        <v>115</v>
      </c>
      <c r="G12472" s="1" t="s">
        <v>22</v>
      </c>
      <c r="H12472">
        <v>36</v>
      </c>
      <c r="I12472">
        <v>107</v>
      </c>
      <c r="J12472">
        <v>3852</v>
      </c>
      <c r="K12472">
        <v>1771.9199999999998</v>
      </c>
      <c r="L12472" s="1">
        <v>2080.08</v>
      </c>
      <c r="M12472" s="1" t="s">
        <v>19</v>
      </c>
      <c r="N12472" s="1" t="s">
        <v>196</v>
      </c>
    </row>
    <row r="12473" spans="1:14" x14ac:dyDescent="0.3">
      <c r="A12473" s="1" t="s">
        <v>50</v>
      </c>
      <c r="B12473">
        <v>1128299</v>
      </c>
      <c r="C12473" s="2">
        <v>44303</v>
      </c>
      <c r="D12473" s="1" t="s">
        <v>103</v>
      </c>
      <c r="E12473" s="1" t="s">
        <v>114</v>
      </c>
      <c r="F12473" s="1" t="s">
        <v>115</v>
      </c>
      <c r="G12473" s="1" t="s">
        <v>23</v>
      </c>
      <c r="H12473">
        <v>40</v>
      </c>
      <c r="I12473">
        <v>120</v>
      </c>
      <c r="J12473">
        <v>4800</v>
      </c>
      <c r="K12473">
        <v>2016</v>
      </c>
      <c r="L12473" s="1">
        <v>2784</v>
      </c>
      <c r="M12473" s="1" t="s">
        <v>19</v>
      </c>
      <c r="N12473" s="1" t="s">
        <v>197</v>
      </c>
    </row>
    <row r="12474" spans="1:14" x14ac:dyDescent="0.3">
      <c r="A12474" s="1" t="s">
        <v>50</v>
      </c>
      <c r="B12474">
        <v>1128299</v>
      </c>
      <c r="C12474" s="2">
        <v>44303</v>
      </c>
      <c r="D12474" s="1" t="s">
        <v>103</v>
      </c>
      <c r="E12474" s="1" t="s">
        <v>114</v>
      </c>
      <c r="F12474" s="1" t="s">
        <v>115</v>
      </c>
      <c r="G12474" s="1" t="s">
        <v>24</v>
      </c>
      <c r="H12474">
        <v>27</v>
      </c>
      <c r="I12474">
        <v>91</v>
      </c>
      <c r="J12474">
        <v>2457</v>
      </c>
      <c r="K12474">
        <v>1105.6499999999999</v>
      </c>
      <c r="L12474" s="1">
        <v>1351.3500000000001</v>
      </c>
      <c r="M12474" s="1" t="s">
        <v>19</v>
      </c>
      <c r="N12474" s="1" t="s">
        <v>197</v>
      </c>
    </row>
    <row r="12475" spans="1:14" x14ac:dyDescent="0.3">
      <c r="A12475" s="1" t="s">
        <v>50</v>
      </c>
      <c r="B12475">
        <v>1128299</v>
      </c>
      <c r="C12475" s="2">
        <v>44303</v>
      </c>
      <c r="D12475" s="1" t="s">
        <v>103</v>
      </c>
      <c r="E12475" s="1" t="s">
        <v>114</v>
      </c>
      <c r="F12475" s="1" t="s">
        <v>115</v>
      </c>
      <c r="G12475" s="1" t="s">
        <v>18</v>
      </c>
      <c r="H12475">
        <v>34</v>
      </c>
      <c r="I12475">
        <v>56</v>
      </c>
      <c r="J12475">
        <v>1904</v>
      </c>
      <c r="K12475">
        <v>971.04</v>
      </c>
      <c r="L12475" s="1">
        <v>932.96</v>
      </c>
      <c r="M12475" s="1" t="s">
        <v>19</v>
      </c>
      <c r="N12475" s="1" t="s">
        <v>196</v>
      </c>
    </row>
    <row r="12476" spans="1:14" x14ac:dyDescent="0.3">
      <c r="A12476" s="1" t="s">
        <v>50</v>
      </c>
      <c r="B12476">
        <v>1128299</v>
      </c>
      <c r="C12476" s="2">
        <v>44303</v>
      </c>
      <c r="D12476" s="1" t="s">
        <v>103</v>
      </c>
      <c r="E12476" s="1" t="s">
        <v>114</v>
      </c>
      <c r="F12476" s="1" t="s">
        <v>115</v>
      </c>
      <c r="G12476" s="1" t="s">
        <v>20</v>
      </c>
      <c r="H12476">
        <v>39</v>
      </c>
      <c r="I12476">
        <v>123</v>
      </c>
      <c r="J12476">
        <v>4797</v>
      </c>
      <c r="K12476">
        <v>1774.8899999999999</v>
      </c>
      <c r="L12476" s="1">
        <v>3022.11</v>
      </c>
      <c r="M12476" s="1" t="s">
        <v>19</v>
      </c>
      <c r="N12476" s="1" t="s">
        <v>197</v>
      </c>
    </row>
    <row r="12477" spans="1:14" x14ac:dyDescent="0.3">
      <c r="A12477" s="1" t="s">
        <v>50</v>
      </c>
      <c r="B12477">
        <v>1128299</v>
      </c>
      <c r="C12477" s="2">
        <v>44334</v>
      </c>
      <c r="D12477" s="1" t="s">
        <v>103</v>
      </c>
      <c r="E12477" s="1" t="s">
        <v>114</v>
      </c>
      <c r="F12477" s="1" t="s">
        <v>115</v>
      </c>
      <c r="G12477" s="1" t="s">
        <v>21</v>
      </c>
      <c r="H12477">
        <v>32</v>
      </c>
      <c r="I12477">
        <v>176</v>
      </c>
      <c r="J12477">
        <v>5632</v>
      </c>
      <c r="K12477">
        <v>2421.7599999999998</v>
      </c>
      <c r="L12477" s="1">
        <v>3210.2400000000002</v>
      </c>
      <c r="M12477" s="1" t="s">
        <v>19</v>
      </c>
      <c r="N12477" s="1" t="s">
        <v>196</v>
      </c>
    </row>
    <row r="12478" spans="1:14" x14ac:dyDescent="0.3">
      <c r="A12478" s="1" t="s">
        <v>50</v>
      </c>
      <c r="B12478">
        <v>1128299</v>
      </c>
      <c r="C12478" s="2">
        <v>44334</v>
      </c>
      <c r="D12478" s="1" t="s">
        <v>103</v>
      </c>
      <c r="E12478" s="1" t="s">
        <v>114</v>
      </c>
      <c r="F12478" s="1" t="s">
        <v>115</v>
      </c>
      <c r="G12478" s="1" t="s">
        <v>22</v>
      </c>
      <c r="H12478">
        <v>40</v>
      </c>
      <c r="I12478">
        <v>128</v>
      </c>
      <c r="J12478">
        <v>5120</v>
      </c>
      <c r="K12478">
        <v>2252.7999999999997</v>
      </c>
      <c r="L12478" s="1">
        <v>2867.2000000000003</v>
      </c>
      <c r="M12478" s="1" t="s">
        <v>19</v>
      </c>
      <c r="N12478" s="1" t="s">
        <v>196</v>
      </c>
    </row>
    <row r="12479" spans="1:14" x14ac:dyDescent="0.3">
      <c r="A12479" s="1" t="s">
        <v>50</v>
      </c>
      <c r="B12479">
        <v>1128299</v>
      </c>
      <c r="C12479" s="2">
        <v>44334</v>
      </c>
      <c r="D12479" s="1" t="s">
        <v>103</v>
      </c>
      <c r="E12479" s="1" t="s">
        <v>114</v>
      </c>
      <c r="F12479" s="1" t="s">
        <v>115</v>
      </c>
      <c r="G12479" s="1" t="s">
        <v>23</v>
      </c>
      <c r="H12479">
        <v>37</v>
      </c>
      <c r="I12479">
        <v>136</v>
      </c>
      <c r="J12479">
        <v>5032</v>
      </c>
      <c r="K12479">
        <v>2113.44</v>
      </c>
      <c r="L12479" s="1">
        <v>2918.56</v>
      </c>
      <c r="M12479" s="1" t="s">
        <v>19</v>
      </c>
      <c r="N12479" s="1" t="s">
        <v>197</v>
      </c>
    </row>
    <row r="12480" spans="1:14" x14ac:dyDescent="0.3">
      <c r="A12480" s="1" t="s">
        <v>50</v>
      </c>
      <c r="B12480">
        <v>1128299</v>
      </c>
      <c r="C12480" s="2">
        <v>44334</v>
      </c>
      <c r="D12480" s="1" t="s">
        <v>103</v>
      </c>
      <c r="E12480" s="1" t="s">
        <v>114</v>
      </c>
      <c r="F12480" s="1" t="s">
        <v>115</v>
      </c>
      <c r="G12480" s="1" t="s">
        <v>24</v>
      </c>
      <c r="H12480">
        <v>33</v>
      </c>
      <c r="I12480">
        <v>101</v>
      </c>
      <c r="J12480">
        <v>3333</v>
      </c>
      <c r="K12480">
        <v>1433.1899999999998</v>
      </c>
      <c r="L12480" s="1">
        <v>1899.8100000000002</v>
      </c>
      <c r="M12480" s="1" t="s">
        <v>19</v>
      </c>
      <c r="N12480" s="1" t="s">
        <v>197</v>
      </c>
    </row>
    <row r="12481" spans="1:14" x14ac:dyDescent="0.3">
      <c r="A12481" s="1" t="s">
        <v>50</v>
      </c>
      <c r="B12481">
        <v>1128299</v>
      </c>
      <c r="C12481" s="2">
        <v>44334</v>
      </c>
      <c r="D12481" s="1" t="s">
        <v>103</v>
      </c>
      <c r="E12481" s="1" t="s">
        <v>114</v>
      </c>
      <c r="F12481" s="1" t="s">
        <v>115</v>
      </c>
      <c r="G12481" s="1" t="s">
        <v>18</v>
      </c>
      <c r="H12481">
        <v>32</v>
      </c>
      <c r="I12481">
        <v>77</v>
      </c>
      <c r="J12481">
        <v>2464</v>
      </c>
      <c r="K12481">
        <v>1182.72</v>
      </c>
      <c r="L12481" s="1">
        <v>1281.28</v>
      </c>
      <c r="M12481" s="1" t="s">
        <v>19</v>
      </c>
      <c r="N12481" s="1" t="s">
        <v>196</v>
      </c>
    </row>
    <row r="12482" spans="1:14" x14ac:dyDescent="0.3">
      <c r="A12482" s="1" t="s">
        <v>50</v>
      </c>
      <c r="B12482">
        <v>1128299</v>
      </c>
      <c r="C12482" s="2">
        <v>44364</v>
      </c>
      <c r="D12482" s="1" t="s">
        <v>103</v>
      </c>
      <c r="E12482" s="1" t="s">
        <v>114</v>
      </c>
      <c r="F12482" s="1" t="s">
        <v>115</v>
      </c>
      <c r="G12482" s="1" t="s">
        <v>21</v>
      </c>
      <c r="H12482">
        <v>47</v>
      </c>
      <c r="I12482">
        <v>256</v>
      </c>
      <c r="J12482">
        <v>12032</v>
      </c>
      <c r="K12482">
        <v>5655.04</v>
      </c>
      <c r="L12482" s="1">
        <v>6376.96</v>
      </c>
      <c r="M12482" s="1" t="s">
        <v>19</v>
      </c>
      <c r="N12482" s="1" t="s">
        <v>196</v>
      </c>
    </row>
    <row r="12483" spans="1:14" x14ac:dyDescent="0.3">
      <c r="A12483" s="1" t="s">
        <v>50</v>
      </c>
      <c r="B12483">
        <v>1128299</v>
      </c>
      <c r="C12483" s="2">
        <v>44364</v>
      </c>
      <c r="D12483" s="1" t="s">
        <v>103</v>
      </c>
      <c r="E12483" s="1" t="s">
        <v>114</v>
      </c>
      <c r="F12483" s="1" t="s">
        <v>115</v>
      </c>
      <c r="G12483" s="1" t="s">
        <v>22</v>
      </c>
      <c r="H12483">
        <v>55</v>
      </c>
      <c r="I12483">
        <v>224</v>
      </c>
      <c r="J12483">
        <v>12320</v>
      </c>
      <c r="K12483">
        <v>5543.9999999999991</v>
      </c>
      <c r="L12483" s="1">
        <v>6776.0000000000009</v>
      </c>
      <c r="M12483" s="1" t="s">
        <v>19</v>
      </c>
      <c r="N12483" s="1" t="s">
        <v>196</v>
      </c>
    </row>
    <row r="12484" spans="1:14" x14ac:dyDescent="0.3">
      <c r="A12484" s="1" t="s">
        <v>50</v>
      </c>
      <c r="B12484">
        <v>1128299</v>
      </c>
      <c r="C12484" s="2">
        <v>44364</v>
      </c>
      <c r="D12484" s="1" t="s">
        <v>103</v>
      </c>
      <c r="E12484" s="1" t="s">
        <v>114</v>
      </c>
      <c r="F12484" s="1" t="s">
        <v>115</v>
      </c>
      <c r="G12484" s="1" t="s">
        <v>23</v>
      </c>
      <c r="H12484">
        <v>55</v>
      </c>
      <c r="I12484">
        <v>210</v>
      </c>
      <c r="J12484">
        <v>11550</v>
      </c>
      <c r="K12484">
        <v>5081.9999999999991</v>
      </c>
      <c r="L12484" s="1">
        <v>6468.0000000000009</v>
      </c>
      <c r="M12484" s="1" t="s">
        <v>19</v>
      </c>
      <c r="N12484" s="1" t="s">
        <v>197</v>
      </c>
    </row>
    <row r="12485" spans="1:14" x14ac:dyDescent="0.3">
      <c r="A12485" s="1" t="s">
        <v>50</v>
      </c>
      <c r="B12485">
        <v>1128299</v>
      </c>
      <c r="C12485" s="2">
        <v>44364</v>
      </c>
      <c r="D12485" s="1" t="s">
        <v>103</v>
      </c>
      <c r="E12485" s="1" t="s">
        <v>114</v>
      </c>
      <c r="F12485" s="1" t="s">
        <v>115</v>
      </c>
      <c r="G12485" s="1" t="s">
        <v>24</v>
      </c>
      <c r="H12485">
        <v>59</v>
      </c>
      <c r="I12485">
        <v>184</v>
      </c>
      <c r="J12485">
        <v>10856</v>
      </c>
      <c r="K12485">
        <v>5102.32</v>
      </c>
      <c r="L12485" s="1">
        <v>5753.68</v>
      </c>
      <c r="M12485" s="1" t="s">
        <v>19</v>
      </c>
      <c r="N12485" s="1" t="s">
        <v>197</v>
      </c>
    </row>
    <row r="12486" spans="1:14" x14ac:dyDescent="0.3">
      <c r="A12486" s="1" t="s">
        <v>50</v>
      </c>
      <c r="B12486">
        <v>1128299</v>
      </c>
      <c r="C12486" s="2">
        <v>44364</v>
      </c>
      <c r="D12486" s="1" t="s">
        <v>103</v>
      </c>
      <c r="E12486" s="1" t="s">
        <v>114</v>
      </c>
      <c r="F12486" s="1" t="s">
        <v>115</v>
      </c>
      <c r="G12486" s="1" t="s">
        <v>18</v>
      </c>
      <c r="H12486">
        <v>70</v>
      </c>
      <c r="I12486">
        <v>153</v>
      </c>
      <c r="J12486">
        <v>10710</v>
      </c>
      <c r="K12486">
        <v>5033.7000000000007</v>
      </c>
      <c r="L12486" s="1">
        <v>5676.2999999999993</v>
      </c>
      <c r="M12486" s="1" t="s">
        <v>19</v>
      </c>
      <c r="N12486" s="1" t="s">
        <v>196</v>
      </c>
    </row>
    <row r="12487" spans="1:14" x14ac:dyDescent="0.3">
      <c r="A12487" s="1" t="s">
        <v>50</v>
      </c>
      <c r="B12487">
        <v>1128299</v>
      </c>
      <c r="C12487" s="2">
        <v>44364</v>
      </c>
      <c r="D12487" s="1" t="s">
        <v>103</v>
      </c>
      <c r="E12487" s="1" t="s">
        <v>114</v>
      </c>
      <c r="F12487" s="1" t="s">
        <v>115</v>
      </c>
      <c r="G12487" s="1" t="s">
        <v>20</v>
      </c>
      <c r="H12487">
        <v>80</v>
      </c>
      <c r="I12487">
        <v>248</v>
      </c>
      <c r="J12487">
        <v>19840</v>
      </c>
      <c r="K12487">
        <v>8134.4</v>
      </c>
      <c r="L12487" s="1">
        <v>11705.6</v>
      </c>
      <c r="M12487" s="1" t="s">
        <v>19</v>
      </c>
      <c r="N12487" s="1" t="s">
        <v>197</v>
      </c>
    </row>
    <row r="12488" spans="1:14" x14ac:dyDescent="0.3">
      <c r="A12488" s="1" t="s">
        <v>50</v>
      </c>
      <c r="B12488">
        <v>1128299</v>
      </c>
      <c r="C12488" s="2">
        <v>44393</v>
      </c>
      <c r="D12488" s="1" t="s">
        <v>103</v>
      </c>
      <c r="E12488" s="1" t="s">
        <v>114</v>
      </c>
      <c r="F12488" s="1" t="s">
        <v>115</v>
      </c>
      <c r="G12488" s="1" t="s">
        <v>21</v>
      </c>
      <c r="H12488">
        <v>62</v>
      </c>
      <c r="I12488">
        <v>306</v>
      </c>
      <c r="J12488">
        <v>18972</v>
      </c>
      <c r="K12488">
        <v>8157.9599999999991</v>
      </c>
      <c r="L12488" s="1">
        <v>10814.04</v>
      </c>
      <c r="M12488" s="1" t="s">
        <v>19</v>
      </c>
      <c r="N12488" s="1" t="s">
        <v>196</v>
      </c>
    </row>
    <row r="12489" spans="1:14" x14ac:dyDescent="0.3">
      <c r="A12489" s="1" t="s">
        <v>50</v>
      </c>
      <c r="B12489">
        <v>1128299</v>
      </c>
      <c r="C12489" s="2">
        <v>44393</v>
      </c>
      <c r="D12489" s="1" t="s">
        <v>103</v>
      </c>
      <c r="E12489" s="1" t="s">
        <v>114</v>
      </c>
      <c r="F12489" s="1" t="s">
        <v>115</v>
      </c>
      <c r="G12489" s="1" t="s">
        <v>22</v>
      </c>
      <c r="H12489">
        <v>67</v>
      </c>
      <c r="I12489">
        <v>248</v>
      </c>
      <c r="J12489">
        <v>16616</v>
      </c>
      <c r="K12489">
        <v>7643.36</v>
      </c>
      <c r="L12489" s="1">
        <v>8972.64</v>
      </c>
      <c r="M12489" s="1" t="s">
        <v>19</v>
      </c>
      <c r="N12489" s="1" t="s">
        <v>196</v>
      </c>
    </row>
    <row r="12490" spans="1:14" x14ac:dyDescent="0.3">
      <c r="A12490" s="1" t="s">
        <v>50</v>
      </c>
      <c r="B12490">
        <v>1128299</v>
      </c>
      <c r="C12490" s="2">
        <v>44393</v>
      </c>
      <c r="D12490" s="1" t="s">
        <v>103</v>
      </c>
      <c r="E12490" s="1" t="s">
        <v>114</v>
      </c>
      <c r="F12490" s="1" t="s">
        <v>115</v>
      </c>
      <c r="G12490" s="1" t="s">
        <v>23</v>
      </c>
      <c r="H12490">
        <v>69</v>
      </c>
      <c r="I12490">
        <v>210</v>
      </c>
      <c r="J12490">
        <v>14490</v>
      </c>
      <c r="K12490">
        <v>6810.2999999999993</v>
      </c>
      <c r="L12490" s="1">
        <v>7679.7000000000007</v>
      </c>
      <c r="M12490" s="1" t="s">
        <v>19</v>
      </c>
      <c r="N12490" s="1" t="s">
        <v>197</v>
      </c>
    </row>
    <row r="12491" spans="1:14" x14ac:dyDescent="0.3">
      <c r="A12491" s="1" t="s">
        <v>50</v>
      </c>
      <c r="B12491">
        <v>1128299</v>
      </c>
      <c r="C12491" s="2">
        <v>44393</v>
      </c>
      <c r="D12491" s="1" t="s">
        <v>103</v>
      </c>
      <c r="E12491" s="1" t="s">
        <v>114</v>
      </c>
      <c r="F12491" s="1" t="s">
        <v>115</v>
      </c>
      <c r="G12491" s="1" t="s">
        <v>24</v>
      </c>
      <c r="H12491">
        <v>62</v>
      </c>
      <c r="I12491">
        <v>198</v>
      </c>
      <c r="J12491">
        <v>12276</v>
      </c>
      <c r="K12491">
        <v>5524.2</v>
      </c>
      <c r="L12491" s="1">
        <v>6751.8</v>
      </c>
      <c r="M12491" s="1" t="s">
        <v>19</v>
      </c>
      <c r="N12491" s="1" t="s">
        <v>197</v>
      </c>
    </row>
    <row r="12492" spans="1:14" x14ac:dyDescent="0.3">
      <c r="A12492" s="1" t="s">
        <v>50</v>
      </c>
      <c r="B12492">
        <v>1128299</v>
      </c>
      <c r="C12492" s="2">
        <v>44393</v>
      </c>
      <c r="D12492" s="1" t="s">
        <v>103</v>
      </c>
      <c r="E12492" s="1" t="s">
        <v>114</v>
      </c>
      <c r="F12492" s="1" t="s">
        <v>115</v>
      </c>
      <c r="G12492" s="1" t="s">
        <v>18</v>
      </c>
      <c r="H12492">
        <v>73</v>
      </c>
      <c r="I12492">
        <v>221</v>
      </c>
      <c r="J12492">
        <v>16133</v>
      </c>
      <c r="K12492">
        <v>7905.17</v>
      </c>
      <c r="L12492" s="1">
        <v>8227.83</v>
      </c>
      <c r="M12492" s="1" t="s">
        <v>19</v>
      </c>
      <c r="N12492" s="1" t="s">
        <v>196</v>
      </c>
    </row>
    <row r="12493" spans="1:14" x14ac:dyDescent="0.3">
      <c r="A12493" s="1" t="s">
        <v>50</v>
      </c>
      <c r="B12493">
        <v>1128299</v>
      </c>
      <c r="C12493" s="2">
        <v>44393</v>
      </c>
      <c r="D12493" s="1" t="s">
        <v>103</v>
      </c>
      <c r="E12493" s="1" t="s">
        <v>114</v>
      </c>
      <c r="F12493" s="1" t="s">
        <v>115</v>
      </c>
      <c r="G12493" s="1" t="s">
        <v>20</v>
      </c>
      <c r="H12493">
        <v>81</v>
      </c>
      <c r="I12493">
        <v>208</v>
      </c>
      <c r="J12493">
        <v>16848</v>
      </c>
      <c r="K12493">
        <v>6907.6799999999994</v>
      </c>
      <c r="L12493" s="1">
        <v>9940.32</v>
      </c>
      <c r="M12493" s="1" t="s">
        <v>19</v>
      </c>
      <c r="N12493" s="1" t="s">
        <v>197</v>
      </c>
    </row>
    <row r="12494" spans="1:14" x14ac:dyDescent="0.3">
      <c r="A12494" s="1" t="s">
        <v>50</v>
      </c>
      <c r="B12494">
        <v>1128299</v>
      </c>
      <c r="C12494" s="2">
        <v>44425</v>
      </c>
      <c r="D12494" s="1" t="s">
        <v>103</v>
      </c>
      <c r="E12494" s="1" t="s">
        <v>114</v>
      </c>
      <c r="F12494" s="1" t="s">
        <v>115</v>
      </c>
      <c r="G12494" s="1" t="s">
        <v>21</v>
      </c>
      <c r="H12494">
        <v>73</v>
      </c>
      <c r="I12494">
        <v>255</v>
      </c>
      <c r="J12494">
        <v>18615</v>
      </c>
      <c r="K12494">
        <v>8749.0499999999993</v>
      </c>
      <c r="L12494" s="1">
        <v>9865.9500000000007</v>
      </c>
      <c r="M12494" s="1" t="s">
        <v>19</v>
      </c>
      <c r="N12494" s="1" t="s">
        <v>196</v>
      </c>
    </row>
    <row r="12495" spans="1:14" x14ac:dyDescent="0.3">
      <c r="A12495" s="1" t="s">
        <v>50</v>
      </c>
      <c r="B12495">
        <v>1128299</v>
      </c>
      <c r="C12495" s="2">
        <v>44425</v>
      </c>
      <c r="D12495" s="1" t="s">
        <v>103</v>
      </c>
      <c r="E12495" s="1" t="s">
        <v>114</v>
      </c>
      <c r="F12495" s="1" t="s">
        <v>115</v>
      </c>
      <c r="G12495" s="1" t="s">
        <v>22</v>
      </c>
      <c r="H12495">
        <v>57</v>
      </c>
      <c r="I12495">
        <v>256</v>
      </c>
      <c r="J12495">
        <v>14592</v>
      </c>
      <c r="K12495">
        <v>6420.48</v>
      </c>
      <c r="L12495" s="1">
        <v>8171.52</v>
      </c>
      <c r="M12495" s="1" t="s">
        <v>19</v>
      </c>
      <c r="N12495" s="1" t="s">
        <v>196</v>
      </c>
    </row>
    <row r="12496" spans="1:14" x14ac:dyDescent="0.3">
      <c r="A12496" s="1" t="s">
        <v>50</v>
      </c>
      <c r="B12496">
        <v>1128299</v>
      </c>
      <c r="C12496" s="2">
        <v>44425</v>
      </c>
      <c r="D12496" s="1" t="s">
        <v>103</v>
      </c>
      <c r="E12496" s="1" t="s">
        <v>114</v>
      </c>
      <c r="F12496" s="1" t="s">
        <v>115</v>
      </c>
      <c r="G12496" s="1" t="s">
        <v>23</v>
      </c>
      <c r="H12496">
        <v>50</v>
      </c>
      <c r="I12496">
        <v>217</v>
      </c>
      <c r="J12496">
        <v>10850</v>
      </c>
      <c r="K12496">
        <v>4557</v>
      </c>
      <c r="L12496" s="1">
        <v>6293</v>
      </c>
      <c r="M12496" s="1" t="s">
        <v>19</v>
      </c>
      <c r="N12496" s="1" t="s">
        <v>197</v>
      </c>
    </row>
    <row r="12497" spans="1:14" x14ac:dyDescent="0.3">
      <c r="A12497" s="1" t="s">
        <v>50</v>
      </c>
      <c r="B12497">
        <v>1128299</v>
      </c>
      <c r="C12497" s="2">
        <v>44425</v>
      </c>
      <c r="D12497" s="1" t="s">
        <v>103</v>
      </c>
      <c r="E12497" s="1" t="s">
        <v>114</v>
      </c>
      <c r="F12497" s="1" t="s">
        <v>115</v>
      </c>
      <c r="G12497" s="1" t="s">
        <v>24</v>
      </c>
      <c r="H12497">
        <v>55</v>
      </c>
      <c r="I12497">
        <v>143</v>
      </c>
      <c r="J12497">
        <v>7865</v>
      </c>
      <c r="K12497">
        <v>3696.5499999999997</v>
      </c>
      <c r="L12497" s="1">
        <v>4168.4500000000007</v>
      </c>
      <c r="M12497" s="1" t="s">
        <v>19</v>
      </c>
      <c r="N12497" s="1" t="s">
        <v>197</v>
      </c>
    </row>
    <row r="12498" spans="1:14" x14ac:dyDescent="0.3">
      <c r="A12498" s="1" t="s">
        <v>50</v>
      </c>
      <c r="B12498">
        <v>1128299</v>
      </c>
      <c r="C12498" s="2">
        <v>44425</v>
      </c>
      <c r="D12498" s="1" t="s">
        <v>103</v>
      </c>
      <c r="E12498" s="1" t="s">
        <v>114</v>
      </c>
      <c r="F12498" s="1" t="s">
        <v>115</v>
      </c>
      <c r="G12498" s="1" t="s">
        <v>18</v>
      </c>
      <c r="H12498">
        <v>47</v>
      </c>
      <c r="I12498">
        <v>152</v>
      </c>
      <c r="J12498">
        <v>7144</v>
      </c>
      <c r="K12498">
        <v>3500.56</v>
      </c>
      <c r="L12498" s="1">
        <v>3643.44</v>
      </c>
      <c r="M12498" s="1" t="s">
        <v>19</v>
      </c>
      <c r="N12498" s="1" t="s">
        <v>196</v>
      </c>
    </row>
    <row r="12499" spans="1:14" x14ac:dyDescent="0.3">
      <c r="A12499" s="1" t="s">
        <v>50</v>
      </c>
      <c r="B12499">
        <v>1128299</v>
      </c>
      <c r="C12499" s="2">
        <v>44425</v>
      </c>
      <c r="D12499" s="1" t="s">
        <v>103</v>
      </c>
      <c r="E12499" s="1" t="s">
        <v>114</v>
      </c>
      <c r="F12499" s="1" t="s">
        <v>115</v>
      </c>
      <c r="G12499" s="1" t="s">
        <v>20</v>
      </c>
      <c r="H12499">
        <v>46</v>
      </c>
      <c r="I12499">
        <v>102</v>
      </c>
      <c r="J12499">
        <v>4692</v>
      </c>
      <c r="K12499">
        <v>1782.96</v>
      </c>
      <c r="L12499" s="1">
        <v>2909.04</v>
      </c>
      <c r="M12499" s="1" t="s">
        <v>19</v>
      </c>
      <c r="N12499" s="1" t="s">
        <v>197</v>
      </c>
    </row>
    <row r="12500" spans="1:14" x14ac:dyDescent="0.3">
      <c r="A12500" s="1" t="s">
        <v>50</v>
      </c>
      <c r="B12500">
        <v>1128299</v>
      </c>
      <c r="C12500" s="2">
        <v>44457</v>
      </c>
      <c r="D12500" s="1" t="s">
        <v>103</v>
      </c>
      <c r="E12500" s="1" t="s">
        <v>114</v>
      </c>
      <c r="F12500" s="1" t="s">
        <v>115</v>
      </c>
      <c r="G12500" s="1" t="s">
        <v>21</v>
      </c>
      <c r="H12500">
        <v>33</v>
      </c>
      <c r="I12500">
        <v>175</v>
      </c>
      <c r="J12500">
        <v>5775</v>
      </c>
      <c r="K12500">
        <v>2425.5</v>
      </c>
      <c r="L12500" s="1">
        <v>3349.5</v>
      </c>
      <c r="M12500" s="1" t="s">
        <v>19</v>
      </c>
      <c r="N12500" s="1" t="s">
        <v>196</v>
      </c>
    </row>
    <row r="12501" spans="1:14" x14ac:dyDescent="0.3">
      <c r="A12501" s="1" t="s">
        <v>50</v>
      </c>
      <c r="B12501">
        <v>1128299</v>
      </c>
      <c r="C12501" s="2">
        <v>44457</v>
      </c>
      <c r="D12501" s="1" t="s">
        <v>103</v>
      </c>
      <c r="E12501" s="1" t="s">
        <v>114</v>
      </c>
      <c r="F12501" s="1" t="s">
        <v>115</v>
      </c>
      <c r="G12501" s="1" t="s">
        <v>22</v>
      </c>
      <c r="H12501">
        <v>40</v>
      </c>
      <c r="I12501">
        <v>175</v>
      </c>
      <c r="J12501">
        <v>7000</v>
      </c>
      <c r="K12501">
        <v>3009.9999999999995</v>
      </c>
      <c r="L12501" s="1">
        <v>3990.0000000000005</v>
      </c>
      <c r="M12501" s="1" t="s">
        <v>19</v>
      </c>
      <c r="N12501" s="1" t="s">
        <v>196</v>
      </c>
    </row>
    <row r="12502" spans="1:14" x14ac:dyDescent="0.3">
      <c r="A12502" s="1" t="s">
        <v>50</v>
      </c>
      <c r="B12502">
        <v>1128299</v>
      </c>
      <c r="C12502" s="2">
        <v>44457</v>
      </c>
      <c r="D12502" s="1" t="s">
        <v>103</v>
      </c>
      <c r="E12502" s="1" t="s">
        <v>114</v>
      </c>
      <c r="F12502" s="1" t="s">
        <v>115</v>
      </c>
      <c r="G12502" s="1" t="s">
        <v>23</v>
      </c>
      <c r="H12502">
        <v>30</v>
      </c>
      <c r="I12502">
        <v>96</v>
      </c>
      <c r="J12502">
        <v>2880</v>
      </c>
      <c r="K12502">
        <v>1324.8</v>
      </c>
      <c r="L12502" s="1">
        <v>1555.2</v>
      </c>
      <c r="M12502" s="1" t="s">
        <v>19</v>
      </c>
      <c r="N12502" s="1" t="s">
        <v>197</v>
      </c>
    </row>
    <row r="12503" spans="1:14" x14ac:dyDescent="0.3">
      <c r="A12503" s="1" t="s">
        <v>50</v>
      </c>
      <c r="B12503">
        <v>1128299</v>
      </c>
      <c r="C12503" s="2">
        <v>44457</v>
      </c>
      <c r="D12503" s="1" t="s">
        <v>103</v>
      </c>
      <c r="E12503" s="1" t="s">
        <v>114</v>
      </c>
      <c r="F12503" s="1" t="s">
        <v>115</v>
      </c>
      <c r="G12503" s="1" t="s">
        <v>24</v>
      </c>
      <c r="H12503">
        <v>34</v>
      </c>
      <c r="I12503">
        <v>80</v>
      </c>
      <c r="J12503">
        <v>2720</v>
      </c>
      <c r="K12503">
        <v>1142.3999999999999</v>
      </c>
      <c r="L12503" s="1">
        <v>1577.6000000000001</v>
      </c>
      <c r="M12503" s="1" t="s">
        <v>19</v>
      </c>
      <c r="N12503" s="1" t="s">
        <v>197</v>
      </c>
    </row>
    <row r="12504" spans="1:14" x14ac:dyDescent="0.3">
      <c r="A12504" s="1" t="s">
        <v>50</v>
      </c>
      <c r="B12504">
        <v>1128299</v>
      </c>
      <c r="C12504" s="2">
        <v>44457</v>
      </c>
      <c r="D12504" s="1" t="s">
        <v>103</v>
      </c>
      <c r="E12504" s="1" t="s">
        <v>114</v>
      </c>
      <c r="F12504" s="1" t="s">
        <v>115</v>
      </c>
      <c r="G12504" s="1" t="s">
        <v>18</v>
      </c>
      <c r="H12504">
        <v>41</v>
      </c>
      <c r="I12504">
        <v>83</v>
      </c>
      <c r="J12504">
        <v>3403</v>
      </c>
      <c r="K12504">
        <v>1633.4399999999998</v>
      </c>
      <c r="L12504" s="1">
        <v>1769.5600000000002</v>
      </c>
      <c r="M12504" s="1" t="s">
        <v>19</v>
      </c>
      <c r="N12504" s="1" t="s">
        <v>196</v>
      </c>
    </row>
    <row r="12505" spans="1:14" x14ac:dyDescent="0.3">
      <c r="A12505" s="1" t="s">
        <v>50</v>
      </c>
      <c r="B12505">
        <v>1128299</v>
      </c>
      <c r="C12505" s="2">
        <v>44486</v>
      </c>
      <c r="D12505" s="1" t="s">
        <v>103</v>
      </c>
      <c r="E12505" s="1" t="s">
        <v>114</v>
      </c>
      <c r="F12505" s="1" t="s">
        <v>115</v>
      </c>
      <c r="G12505" s="1" t="s">
        <v>21</v>
      </c>
      <c r="H12505">
        <v>25</v>
      </c>
      <c r="I12505">
        <v>124</v>
      </c>
      <c r="J12505">
        <v>3100</v>
      </c>
      <c r="K12505">
        <v>1332.9999999999998</v>
      </c>
      <c r="L12505" s="1">
        <v>1767.0000000000002</v>
      </c>
      <c r="M12505" s="1" t="s">
        <v>19</v>
      </c>
      <c r="N12505" s="1" t="s">
        <v>196</v>
      </c>
    </row>
    <row r="12506" spans="1:14" x14ac:dyDescent="0.3">
      <c r="A12506" s="1" t="s">
        <v>50</v>
      </c>
      <c r="B12506">
        <v>1128299</v>
      </c>
      <c r="C12506" s="2">
        <v>44486</v>
      </c>
      <c r="D12506" s="1" t="s">
        <v>103</v>
      </c>
      <c r="E12506" s="1" t="s">
        <v>114</v>
      </c>
      <c r="F12506" s="1" t="s">
        <v>115</v>
      </c>
      <c r="G12506" s="1" t="s">
        <v>22</v>
      </c>
      <c r="H12506">
        <v>34</v>
      </c>
      <c r="I12506">
        <v>184</v>
      </c>
      <c r="J12506">
        <v>6256</v>
      </c>
      <c r="K12506">
        <v>2815.2</v>
      </c>
      <c r="L12506" s="1">
        <v>3440.8</v>
      </c>
      <c r="M12506" s="1" t="s">
        <v>19</v>
      </c>
      <c r="N12506" s="1" t="s">
        <v>196</v>
      </c>
    </row>
    <row r="12507" spans="1:14" x14ac:dyDescent="0.3">
      <c r="A12507" s="1" t="s">
        <v>50</v>
      </c>
      <c r="B12507">
        <v>1128299</v>
      </c>
      <c r="C12507" s="2">
        <v>44486</v>
      </c>
      <c r="D12507" s="1" t="s">
        <v>103</v>
      </c>
      <c r="E12507" s="1" t="s">
        <v>114</v>
      </c>
      <c r="F12507" s="1" t="s">
        <v>115</v>
      </c>
      <c r="G12507" s="1" t="s">
        <v>23</v>
      </c>
      <c r="H12507">
        <v>33</v>
      </c>
      <c r="I12507">
        <v>128</v>
      </c>
      <c r="J12507">
        <v>4224</v>
      </c>
      <c r="K12507">
        <v>1900.7999999999997</v>
      </c>
      <c r="L12507" s="1">
        <v>2323.2000000000003</v>
      </c>
      <c r="M12507" s="1" t="s">
        <v>19</v>
      </c>
      <c r="N12507" s="1" t="s">
        <v>197</v>
      </c>
    </row>
    <row r="12508" spans="1:14" x14ac:dyDescent="0.3">
      <c r="A12508" s="1" t="s">
        <v>50</v>
      </c>
      <c r="B12508">
        <v>1128299</v>
      </c>
      <c r="C12508" s="2">
        <v>44486</v>
      </c>
      <c r="D12508" s="1" t="s">
        <v>103</v>
      </c>
      <c r="E12508" s="1" t="s">
        <v>114</v>
      </c>
      <c r="F12508" s="1" t="s">
        <v>115</v>
      </c>
      <c r="G12508" s="1" t="s">
        <v>24</v>
      </c>
      <c r="H12508">
        <v>31</v>
      </c>
      <c r="I12508">
        <v>120</v>
      </c>
      <c r="J12508">
        <v>3720</v>
      </c>
      <c r="K12508">
        <v>1599.5999999999997</v>
      </c>
      <c r="L12508" s="1">
        <v>2120.4000000000005</v>
      </c>
      <c r="M12508" s="1" t="s">
        <v>19</v>
      </c>
      <c r="N12508" s="1" t="s">
        <v>197</v>
      </c>
    </row>
    <row r="12509" spans="1:14" x14ac:dyDescent="0.3">
      <c r="A12509" s="1" t="s">
        <v>50</v>
      </c>
      <c r="B12509">
        <v>1128299</v>
      </c>
      <c r="C12509" s="2">
        <v>44486</v>
      </c>
      <c r="D12509" s="1" t="s">
        <v>103</v>
      </c>
      <c r="E12509" s="1" t="s">
        <v>114</v>
      </c>
      <c r="F12509" s="1" t="s">
        <v>115</v>
      </c>
      <c r="G12509" s="1" t="s">
        <v>18</v>
      </c>
      <c r="H12509">
        <v>39</v>
      </c>
      <c r="I12509">
        <v>112</v>
      </c>
      <c r="J12509">
        <v>4368</v>
      </c>
      <c r="K12509">
        <v>2096.64</v>
      </c>
      <c r="L12509" s="1">
        <v>2271.36</v>
      </c>
      <c r="M12509" s="1" t="s">
        <v>19</v>
      </c>
      <c r="N12509" s="1" t="s">
        <v>196</v>
      </c>
    </row>
    <row r="12510" spans="1:14" x14ac:dyDescent="0.3">
      <c r="A12510" s="1" t="s">
        <v>50</v>
      </c>
      <c r="B12510">
        <v>1128299</v>
      </c>
      <c r="C12510" s="2">
        <v>44517</v>
      </c>
      <c r="D12510" s="1" t="s">
        <v>103</v>
      </c>
      <c r="E12510" s="1" t="s">
        <v>114</v>
      </c>
      <c r="F12510" s="1" t="s">
        <v>115</v>
      </c>
      <c r="G12510" s="1" t="s">
        <v>21</v>
      </c>
      <c r="H12510">
        <v>28</v>
      </c>
      <c r="I12510">
        <v>219</v>
      </c>
      <c r="J12510">
        <v>6132</v>
      </c>
      <c r="K12510">
        <v>2882.04</v>
      </c>
      <c r="L12510" s="1">
        <v>3249.96</v>
      </c>
      <c r="M12510" s="1" t="s">
        <v>19</v>
      </c>
      <c r="N12510" s="1" t="s">
        <v>196</v>
      </c>
    </row>
    <row r="12511" spans="1:14" x14ac:dyDescent="0.3">
      <c r="A12511" s="1" t="s">
        <v>50</v>
      </c>
      <c r="B12511">
        <v>1128299</v>
      </c>
      <c r="C12511" s="2">
        <v>44517</v>
      </c>
      <c r="D12511" s="1" t="s">
        <v>103</v>
      </c>
      <c r="E12511" s="1" t="s">
        <v>114</v>
      </c>
      <c r="F12511" s="1" t="s">
        <v>115</v>
      </c>
      <c r="G12511" s="1" t="s">
        <v>22</v>
      </c>
      <c r="H12511">
        <v>35</v>
      </c>
      <c r="I12511">
        <v>224</v>
      </c>
      <c r="J12511">
        <v>7840</v>
      </c>
      <c r="K12511">
        <v>3684.7999999999997</v>
      </c>
      <c r="L12511" s="1">
        <v>4155.2000000000007</v>
      </c>
      <c r="M12511" s="1" t="s">
        <v>19</v>
      </c>
      <c r="N12511" s="1" t="s">
        <v>196</v>
      </c>
    </row>
    <row r="12512" spans="1:14" x14ac:dyDescent="0.3">
      <c r="A12512" s="1" t="s">
        <v>50</v>
      </c>
      <c r="B12512">
        <v>1128299</v>
      </c>
      <c r="C12512" s="2">
        <v>44517</v>
      </c>
      <c r="D12512" s="1" t="s">
        <v>103</v>
      </c>
      <c r="E12512" s="1" t="s">
        <v>114</v>
      </c>
      <c r="F12512" s="1" t="s">
        <v>115</v>
      </c>
      <c r="G12512" s="1" t="s">
        <v>23</v>
      </c>
      <c r="H12512">
        <v>30</v>
      </c>
      <c r="I12512">
        <v>158</v>
      </c>
      <c r="J12512">
        <v>4740</v>
      </c>
      <c r="K12512">
        <v>2180.3999999999996</v>
      </c>
      <c r="L12512" s="1">
        <v>2559.6000000000004</v>
      </c>
      <c r="M12512" s="1" t="s">
        <v>19</v>
      </c>
      <c r="N12512" s="1" t="s">
        <v>197</v>
      </c>
    </row>
    <row r="12513" spans="1:14" x14ac:dyDescent="0.3">
      <c r="A12513" s="1" t="s">
        <v>50</v>
      </c>
      <c r="B12513">
        <v>1128299</v>
      </c>
      <c r="C12513" s="2">
        <v>44517</v>
      </c>
      <c r="D12513" s="1" t="s">
        <v>103</v>
      </c>
      <c r="E12513" s="1" t="s">
        <v>114</v>
      </c>
      <c r="F12513" s="1" t="s">
        <v>115</v>
      </c>
      <c r="G12513" s="1" t="s">
        <v>24</v>
      </c>
      <c r="H12513">
        <v>40</v>
      </c>
      <c r="I12513">
        <v>155</v>
      </c>
      <c r="J12513">
        <v>6200</v>
      </c>
      <c r="K12513">
        <v>2852</v>
      </c>
      <c r="L12513" s="1">
        <v>3348</v>
      </c>
      <c r="M12513" s="1" t="s">
        <v>19</v>
      </c>
      <c r="N12513" s="1" t="s">
        <v>197</v>
      </c>
    </row>
    <row r="12514" spans="1:14" x14ac:dyDescent="0.3">
      <c r="A12514" s="1" t="s">
        <v>50</v>
      </c>
      <c r="B12514">
        <v>1128299</v>
      </c>
      <c r="C12514" s="2">
        <v>44517</v>
      </c>
      <c r="D12514" s="1" t="s">
        <v>103</v>
      </c>
      <c r="E12514" s="1" t="s">
        <v>114</v>
      </c>
      <c r="F12514" s="1" t="s">
        <v>115</v>
      </c>
      <c r="G12514" s="1" t="s">
        <v>18</v>
      </c>
      <c r="H12514">
        <v>53</v>
      </c>
      <c r="I12514">
        <v>147</v>
      </c>
      <c r="J12514">
        <v>7791</v>
      </c>
      <c r="K12514">
        <v>3661.7700000000004</v>
      </c>
      <c r="L12514" s="1">
        <v>4129.2299999999996</v>
      </c>
      <c r="M12514" s="1" t="s">
        <v>19</v>
      </c>
      <c r="N12514" s="1" t="s">
        <v>196</v>
      </c>
    </row>
    <row r="12515" spans="1:14" x14ac:dyDescent="0.3">
      <c r="A12515" s="1" t="s">
        <v>50</v>
      </c>
      <c r="B12515">
        <v>1128299</v>
      </c>
      <c r="C12515" s="2">
        <v>44517</v>
      </c>
      <c r="D12515" s="1" t="s">
        <v>103</v>
      </c>
      <c r="E12515" s="1" t="s">
        <v>114</v>
      </c>
      <c r="F12515" s="1" t="s">
        <v>115</v>
      </c>
      <c r="G12515" s="1" t="s">
        <v>20</v>
      </c>
      <c r="H12515">
        <v>64</v>
      </c>
      <c r="I12515">
        <v>180</v>
      </c>
      <c r="J12515">
        <v>11520</v>
      </c>
      <c r="K12515">
        <v>4723.2</v>
      </c>
      <c r="L12515" s="1">
        <v>6796.8</v>
      </c>
      <c r="M12515" s="1" t="s">
        <v>19</v>
      </c>
      <c r="N12515" s="1" t="s">
        <v>197</v>
      </c>
    </row>
    <row r="12516" spans="1:14" x14ac:dyDescent="0.3">
      <c r="A12516" s="1" t="s">
        <v>50</v>
      </c>
      <c r="B12516">
        <v>1128299</v>
      </c>
      <c r="C12516" s="2">
        <v>44546</v>
      </c>
      <c r="D12516" s="1" t="s">
        <v>103</v>
      </c>
      <c r="E12516" s="1" t="s">
        <v>114</v>
      </c>
      <c r="F12516" s="1" t="s">
        <v>115</v>
      </c>
      <c r="G12516" s="1" t="s">
        <v>21</v>
      </c>
      <c r="H12516">
        <v>46</v>
      </c>
      <c r="I12516">
        <v>272</v>
      </c>
      <c r="J12516">
        <v>12512</v>
      </c>
      <c r="K12516">
        <v>5755.5199999999995</v>
      </c>
      <c r="L12516" s="1">
        <v>6756.4800000000005</v>
      </c>
      <c r="M12516" s="1" t="s">
        <v>19</v>
      </c>
      <c r="N12516" s="1" t="s">
        <v>196</v>
      </c>
    </row>
    <row r="12517" spans="1:14" x14ac:dyDescent="0.3">
      <c r="A12517" s="1" t="s">
        <v>50</v>
      </c>
      <c r="B12517">
        <v>1128299</v>
      </c>
      <c r="C12517" s="2">
        <v>44546</v>
      </c>
      <c r="D12517" s="1" t="s">
        <v>103</v>
      </c>
      <c r="E12517" s="1" t="s">
        <v>114</v>
      </c>
      <c r="F12517" s="1" t="s">
        <v>115</v>
      </c>
      <c r="G12517" s="1" t="s">
        <v>22</v>
      </c>
      <c r="H12517">
        <v>52</v>
      </c>
      <c r="I12517">
        <v>248</v>
      </c>
      <c r="J12517">
        <v>12896</v>
      </c>
      <c r="K12517">
        <v>5674.2399999999989</v>
      </c>
      <c r="L12517" s="1">
        <v>7221.7600000000011</v>
      </c>
      <c r="M12517" s="1" t="s">
        <v>19</v>
      </c>
      <c r="N12517" s="1" t="s">
        <v>196</v>
      </c>
    </row>
    <row r="12518" spans="1:14" x14ac:dyDescent="0.3">
      <c r="A12518" s="1" t="s">
        <v>50</v>
      </c>
      <c r="B12518">
        <v>1128299</v>
      </c>
      <c r="C12518" s="2">
        <v>44609</v>
      </c>
      <c r="D12518" s="1" t="s">
        <v>103</v>
      </c>
      <c r="E12518" s="1" t="s">
        <v>114</v>
      </c>
      <c r="F12518" s="1" t="s">
        <v>115</v>
      </c>
      <c r="G12518" s="1" t="s">
        <v>24</v>
      </c>
      <c r="H12518">
        <v>33</v>
      </c>
      <c r="I12518">
        <v>75</v>
      </c>
      <c r="J12518">
        <v>2475</v>
      </c>
      <c r="K12518">
        <v>1163.25</v>
      </c>
      <c r="L12518" s="1">
        <v>1311.75</v>
      </c>
      <c r="M12518" s="1" t="s">
        <v>19</v>
      </c>
      <c r="N12518" s="1" t="s">
        <v>197</v>
      </c>
    </row>
    <row r="12519" spans="1:14" x14ac:dyDescent="0.3">
      <c r="A12519" s="1" t="s">
        <v>50</v>
      </c>
      <c r="B12519">
        <v>1128299</v>
      </c>
      <c r="C12519" s="2">
        <v>44609</v>
      </c>
      <c r="D12519" s="1" t="s">
        <v>103</v>
      </c>
      <c r="E12519" s="1" t="s">
        <v>114</v>
      </c>
      <c r="F12519" s="1" t="s">
        <v>115</v>
      </c>
      <c r="G12519" s="1" t="s">
        <v>18</v>
      </c>
      <c r="H12519">
        <v>33</v>
      </c>
      <c r="I12519">
        <v>53</v>
      </c>
      <c r="J12519">
        <v>1749</v>
      </c>
      <c r="K12519">
        <v>822.03000000000009</v>
      </c>
      <c r="L12519" s="1">
        <v>926.96999999999991</v>
      </c>
      <c r="M12519" s="1" t="s">
        <v>19</v>
      </c>
      <c r="N12519" s="1" t="s">
        <v>196</v>
      </c>
    </row>
    <row r="12520" spans="1:14" x14ac:dyDescent="0.3">
      <c r="A12520" s="1" t="s">
        <v>50</v>
      </c>
      <c r="B12520">
        <v>1128299</v>
      </c>
      <c r="C12520" s="2">
        <v>44609</v>
      </c>
      <c r="D12520" s="1" t="s">
        <v>103</v>
      </c>
      <c r="E12520" s="1" t="s">
        <v>114</v>
      </c>
      <c r="F12520" s="1" t="s">
        <v>115</v>
      </c>
      <c r="G12520" s="1" t="s">
        <v>20</v>
      </c>
      <c r="H12520">
        <v>32</v>
      </c>
      <c r="I12520">
        <v>131</v>
      </c>
      <c r="J12520">
        <v>4192</v>
      </c>
      <c r="K12520">
        <v>1551.04</v>
      </c>
      <c r="L12520" s="1">
        <v>2640.96</v>
      </c>
      <c r="M12520" s="1" t="s">
        <v>19</v>
      </c>
      <c r="N12520" s="1" t="s">
        <v>197</v>
      </c>
    </row>
    <row r="12521" spans="1:14" x14ac:dyDescent="0.3">
      <c r="A12521" s="1" t="s">
        <v>50</v>
      </c>
      <c r="B12521">
        <v>1128299</v>
      </c>
      <c r="C12521" s="2">
        <v>44636</v>
      </c>
      <c r="D12521" s="1" t="s">
        <v>103</v>
      </c>
      <c r="E12521" s="1" t="s">
        <v>114</v>
      </c>
      <c r="F12521" s="1" t="s">
        <v>115</v>
      </c>
      <c r="G12521" s="1" t="s">
        <v>21</v>
      </c>
      <c r="H12521">
        <v>29</v>
      </c>
      <c r="I12521">
        <v>179</v>
      </c>
      <c r="J12521">
        <v>5191</v>
      </c>
      <c r="K12521">
        <v>2387.8599999999997</v>
      </c>
      <c r="L12521" s="1">
        <v>2803.1400000000003</v>
      </c>
      <c r="M12521" s="1" t="s">
        <v>19</v>
      </c>
      <c r="N12521" s="1" t="s">
        <v>196</v>
      </c>
    </row>
    <row r="12522" spans="1:14" x14ac:dyDescent="0.3">
      <c r="A12522" s="1" t="s">
        <v>50</v>
      </c>
      <c r="B12522">
        <v>1128299</v>
      </c>
      <c r="C12522" s="2">
        <v>44636</v>
      </c>
      <c r="D12522" s="1" t="s">
        <v>103</v>
      </c>
      <c r="E12522" s="1" t="s">
        <v>114</v>
      </c>
      <c r="F12522" s="1" t="s">
        <v>115</v>
      </c>
      <c r="G12522" s="1" t="s">
        <v>22</v>
      </c>
      <c r="H12522">
        <v>38</v>
      </c>
      <c r="I12522">
        <v>120</v>
      </c>
      <c r="J12522">
        <v>4560</v>
      </c>
      <c r="K12522">
        <v>2006.3999999999999</v>
      </c>
      <c r="L12522" s="1">
        <v>2553.6000000000004</v>
      </c>
      <c r="M12522" s="1" t="s">
        <v>19</v>
      </c>
      <c r="N12522" s="1" t="s">
        <v>196</v>
      </c>
    </row>
    <row r="12523" spans="1:14" x14ac:dyDescent="0.3">
      <c r="A12523" s="1" t="s">
        <v>50</v>
      </c>
      <c r="B12523">
        <v>1128299</v>
      </c>
      <c r="C12523" s="2">
        <v>44636</v>
      </c>
      <c r="D12523" s="1" t="s">
        <v>103</v>
      </c>
      <c r="E12523" s="1" t="s">
        <v>114</v>
      </c>
      <c r="F12523" s="1" t="s">
        <v>115</v>
      </c>
      <c r="G12523" s="1" t="s">
        <v>23</v>
      </c>
      <c r="H12523">
        <v>39</v>
      </c>
      <c r="I12523">
        <v>120</v>
      </c>
      <c r="J12523">
        <v>4680</v>
      </c>
      <c r="K12523">
        <v>2106</v>
      </c>
      <c r="L12523" s="1">
        <v>2574</v>
      </c>
      <c r="M12523" s="1" t="s">
        <v>19</v>
      </c>
      <c r="N12523" s="1" t="s">
        <v>197</v>
      </c>
    </row>
    <row r="12524" spans="1:14" x14ac:dyDescent="0.3">
      <c r="A12524" s="1" t="s">
        <v>50</v>
      </c>
      <c r="B12524">
        <v>1128299</v>
      </c>
      <c r="C12524" s="2">
        <v>44636</v>
      </c>
      <c r="D12524" s="1" t="s">
        <v>103</v>
      </c>
      <c r="E12524" s="1" t="s">
        <v>114</v>
      </c>
      <c r="F12524" s="1" t="s">
        <v>115</v>
      </c>
      <c r="G12524" s="1" t="s">
        <v>24</v>
      </c>
      <c r="H12524">
        <v>43</v>
      </c>
      <c r="I12524">
        <v>96</v>
      </c>
      <c r="J12524">
        <v>4128</v>
      </c>
      <c r="K12524">
        <v>1775.0399999999997</v>
      </c>
      <c r="L12524" s="1">
        <v>2352.96</v>
      </c>
      <c r="M12524" s="1" t="s">
        <v>19</v>
      </c>
      <c r="N12524" s="1" t="s">
        <v>197</v>
      </c>
    </row>
    <row r="12525" spans="1:14" x14ac:dyDescent="0.3">
      <c r="A12525" s="1" t="s">
        <v>50</v>
      </c>
      <c r="B12525">
        <v>1128299</v>
      </c>
      <c r="C12525" s="2">
        <v>44636</v>
      </c>
      <c r="D12525" s="1" t="s">
        <v>103</v>
      </c>
      <c r="E12525" s="1" t="s">
        <v>114</v>
      </c>
      <c r="F12525" s="1" t="s">
        <v>115</v>
      </c>
      <c r="G12525" s="1" t="s">
        <v>18</v>
      </c>
      <c r="H12525">
        <v>40</v>
      </c>
      <c r="I12525">
        <v>50</v>
      </c>
      <c r="J12525">
        <v>2000</v>
      </c>
      <c r="K12525">
        <v>1020</v>
      </c>
      <c r="L12525" s="1">
        <v>980</v>
      </c>
      <c r="M12525" s="1" t="s">
        <v>19</v>
      </c>
      <c r="N12525" s="1" t="s">
        <v>196</v>
      </c>
    </row>
    <row r="12526" spans="1:14" x14ac:dyDescent="0.3">
      <c r="A12526" s="1" t="s">
        <v>50</v>
      </c>
      <c r="B12526">
        <v>1128299</v>
      </c>
      <c r="C12526" s="2">
        <v>44636</v>
      </c>
      <c r="D12526" s="1" t="s">
        <v>103</v>
      </c>
      <c r="E12526" s="1" t="s">
        <v>114</v>
      </c>
      <c r="F12526" s="1" t="s">
        <v>115</v>
      </c>
      <c r="G12526" s="1" t="s">
        <v>20</v>
      </c>
      <c r="H12526">
        <v>29</v>
      </c>
      <c r="I12526">
        <v>109</v>
      </c>
      <c r="J12526">
        <v>3161</v>
      </c>
      <c r="K12526">
        <v>1169.57</v>
      </c>
      <c r="L12526" s="1">
        <v>1991.43</v>
      </c>
      <c r="M12526" s="1" t="s">
        <v>19</v>
      </c>
      <c r="N12526" s="1" t="s">
        <v>197</v>
      </c>
    </row>
    <row r="12527" spans="1:14" x14ac:dyDescent="0.3">
      <c r="A12527" s="1" t="s">
        <v>50</v>
      </c>
      <c r="B12527">
        <v>1128299</v>
      </c>
      <c r="C12527" s="2">
        <v>44668</v>
      </c>
      <c r="D12527" s="1" t="s">
        <v>103</v>
      </c>
      <c r="E12527" s="1" t="s">
        <v>114</v>
      </c>
      <c r="F12527" s="1" t="s">
        <v>115</v>
      </c>
      <c r="G12527" s="1" t="s">
        <v>21</v>
      </c>
      <c r="H12527">
        <v>38</v>
      </c>
      <c r="I12527">
        <v>168</v>
      </c>
      <c r="J12527">
        <v>6384</v>
      </c>
      <c r="K12527">
        <v>3000.48</v>
      </c>
      <c r="L12527" s="1">
        <v>3383.52</v>
      </c>
      <c r="M12527" s="1" t="s">
        <v>19</v>
      </c>
      <c r="N12527" s="1" t="s">
        <v>196</v>
      </c>
    </row>
    <row r="12528" spans="1:14" x14ac:dyDescent="0.3">
      <c r="A12528" s="1" t="s">
        <v>50</v>
      </c>
      <c r="B12528">
        <v>1128299</v>
      </c>
      <c r="C12528" s="2">
        <v>44668</v>
      </c>
      <c r="D12528" s="1" t="s">
        <v>103</v>
      </c>
      <c r="E12528" s="1" t="s">
        <v>114</v>
      </c>
      <c r="F12528" s="1" t="s">
        <v>115</v>
      </c>
      <c r="G12528" s="1" t="s">
        <v>22</v>
      </c>
      <c r="H12528">
        <v>36</v>
      </c>
      <c r="I12528">
        <v>107</v>
      </c>
      <c r="J12528">
        <v>3852</v>
      </c>
      <c r="K12528">
        <v>1771.9199999999998</v>
      </c>
      <c r="L12528" s="1">
        <v>2080.08</v>
      </c>
      <c r="M12528" s="1" t="s">
        <v>19</v>
      </c>
      <c r="N12528" s="1" t="s">
        <v>196</v>
      </c>
    </row>
    <row r="12529" spans="1:14" x14ac:dyDescent="0.3">
      <c r="A12529" s="1" t="s">
        <v>50</v>
      </c>
      <c r="B12529">
        <v>1128299</v>
      </c>
      <c r="C12529" s="2">
        <v>44668</v>
      </c>
      <c r="D12529" s="1" t="s">
        <v>103</v>
      </c>
      <c r="E12529" s="1" t="s">
        <v>114</v>
      </c>
      <c r="F12529" s="1" t="s">
        <v>115</v>
      </c>
      <c r="G12529" s="1" t="s">
        <v>23</v>
      </c>
      <c r="H12529">
        <v>40</v>
      </c>
      <c r="I12529">
        <v>120</v>
      </c>
      <c r="J12529">
        <v>4800</v>
      </c>
      <c r="K12529">
        <v>2016</v>
      </c>
      <c r="L12529" s="1">
        <v>2784</v>
      </c>
      <c r="M12529" s="1" t="s">
        <v>19</v>
      </c>
      <c r="N12529" s="1" t="s">
        <v>197</v>
      </c>
    </row>
    <row r="12530" spans="1:14" x14ac:dyDescent="0.3">
      <c r="A12530" s="1" t="s">
        <v>50</v>
      </c>
      <c r="B12530">
        <v>1128299</v>
      </c>
      <c r="C12530" s="2">
        <v>44668</v>
      </c>
      <c r="D12530" s="1" t="s">
        <v>103</v>
      </c>
      <c r="E12530" s="1" t="s">
        <v>114</v>
      </c>
      <c r="F12530" s="1" t="s">
        <v>115</v>
      </c>
      <c r="G12530" s="1" t="s">
        <v>24</v>
      </c>
      <c r="H12530">
        <v>27</v>
      </c>
      <c r="I12530">
        <v>91</v>
      </c>
      <c r="J12530">
        <v>2457</v>
      </c>
      <c r="K12530">
        <v>1105.6499999999999</v>
      </c>
      <c r="L12530" s="1">
        <v>1351.3500000000001</v>
      </c>
      <c r="M12530" s="1" t="s">
        <v>19</v>
      </c>
      <c r="N12530" s="1" t="s">
        <v>197</v>
      </c>
    </row>
    <row r="12531" spans="1:14" x14ac:dyDescent="0.3">
      <c r="A12531" s="1" t="s">
        <v>50</v>
      </c>
      <c r="B12531">
        <v>1128299</v>
      </c>
      <c r="C12531" s="2">
        <v>44668</v>
      </c>
      <c r="D12531" s="1" t="s">
        <v>103</v>
      </c>
      <c r="E12531" s="1" t="s">
        <v>114</v>
      </c>
      <c r="F12531" s="1" t="s">
        <v>115</v>
      </c>
      <c r="G12531" s="1" t="s">
        <v>18</v>
      </c>
      <c r="H12531">
        <v>34</v>
      </c>
      <c r="I12531">
        <v>56</v>
      </c>
      <c r="J12531">
        <v>1904</v>
      </c>
      <c r="K12531">
        <v>971.04</v>
      </c>
      <c r="L12531" s="1">
        <v>932.96</v>
      </c>
      <c r="M12531" s="1" t="s">
        <v>19</v>
      </c>
      <c r="N12531" s="1" t="s">
        <v>196</v>
      </c>
    </row>
    <row r="12532" spans="1:14" x14ac:dyDescent="0.3">
      <c r="A12532" s="1" t="s">
        <v>50</v>
      </c>
      <c r="B12532">
        <v>1128299</v>
      </c>
      <c r="C12532" s="2">
        <v>44668</v>
      </c>
      <c r="D12532" s="1" t="s">
        <v>103</v>
      </c>
      <c r="E12532" s="1" t="s">
        <v>114</v>
      </c>
      <c r="F12532" s="1" t="s">
        <v>115</v>
      </c>
      <c r="G12532" s="1" t="s">
        <v>20</v>
      </c>
      <c r="H12532">
        <v>39</v>
      </c>
      <c r="I12532">
        <v>123</v>
      </c>
      <c r="J12532">
        <v>4797</v>
      </c>
      <c r="K12532">
        <v>1774.8899999999999</v>
      </c>
      <c r="L12532" s="1">
        <v>3022.11</v>
      </c>
      <c r="M12532" s="1" t="s">
        <v>19</v>
      </c>
      <c r="N12532" s="1" t="s">
        <v>197</v>
      </c>
    </row>
    <row r="12533" spans="1:14" x14ac:dyDescent="0.3">
      <c r="A12533" s="1" t="s">
        <v>50</v>
      </c>
      <c r="B12533">
        <v>1128299</v>
      </c>
      <c r="C12533" s="2">
        <v>44699</v>
      </c>
      <c r="D12533" s="1" t="s">
        <v>103</v>
      </c>
      <c r="E12533" s="1" t="s">
        <v>114</v>
      </c>
      <c r="F12533" s="1" t="s">
        <v>115</v>
      </c>
      <c r="G12533" s="1" t="s">
        <v>21</v>
      </c>
      <c r="H12533">
        <v>32</v>
      </c>
      <c r="I12533">
        <v>176</v>
      </c>
      <c r="J12533">
        <v>5632</v>
      </c>
      <c r="K12533">
        <v>2421.7599999999998</v>
      </c>
      <c r="L12533" s="1">
        <v>3210.2400000000002</v>
      </c>
      <c r="M12533" s="1" t="s">
        <v>19</v>
      </c>
      <c r="N12533" s="1" t="s">
        <v>196</v>
      </c>
    </row>
    <row r="12534" spans="1:14" x14ac:dyDescent="0.3">
      <c r="A12534" s="1" t="s">
        <v>50</v>
      </c>
      <c r="B12534">
        <v>1128299</v>
      </c>
      <c r="C12534" s="2">
        <v>44699</v>
      </c>
      <c r="D12534" s="1" t="s">
        <v>103</v>
      </c>
      <c r="E12534" s="1" t="s">
        <v>114</v>
      </c>
      <c r="F12534" s="1" t="s">
        <v>115</v>
      </c>
      <c r="G12534" s="1" t="s">
        <v>22</v>
      </c>
      <c r="H12534">
        <v>40</v>
      </c>
      <c r="I12534">
        <v>128</v>
      </c>
      <c r="J12534">
        <v>5120</v>
      </c>
      <c r="K12534">
        <v>2252.7999999999997</v>
      </c>
      <c r="L12534" s="1">
        <v>2867.2000000000003</v>
      </c>
      <c r="M12534" s="1" t="s">
        <v>19</v>
      </c>
      <c r="N12534" s="1" t="s">
        <v>196</v>
      </c>
    </row>
    <row r="12535" spans="1:14" x14ac:dyDescent="0.3">
      <c r="A12535" s="1" t="s">
        <v>50</v>
      </c>
      <c r="B12535">
        <v>1128299</v>
      </c>
      <c r="C12535" s="2">
        <v>44699</v>
      </c>
      <c r="D12535" s="1" t="s">
        <v>103</v>
      </c>
      <c r="E12535" s="1" t="s">
        <v>114</v>
      </c>
      <c r="F12535" s="1" t="s">
        <v>115</v>
      </c>
      <c r="G12535" s="1" t="s">
        <v>23</v>
      </c>
      <c r="H12535">
        <v>37</v>
      </c>
      <c r="I12535">
        <v>136</v>
      </c>
      <c r="J12535">
        <v>5032</v>
      </c>
      <c r="K12535">
        <v>2113.44</v>
      </c>
      <c r="L12535" s="1">
        <v>2918.56</v>
      </c>
      <c r="M12535" s="1" t="s">
        <v>19</v>
      </c>
      <c r="N12535" s="1" t="s">
        <v>197</v>
      </c>
    </row>
    <row r="12536" spans="1:14" x14ac:dyDescent="0.3">
      <c r="A12536" s="1" t="s">
        <v>50</v>
      </c>
      <c r="B12536">
        <v>1128299</v>
      </c>
      <c r="C12536" s="2">
        <v>44699</v>
      </c>
      <c r="D12536" s="1" t="s">
        <v>103</v>
      </c>
      <c r="E12536" s="1" t="s">
        <v>114</v>
      </c>
      <c r="F12536" s="1" t="s">
        <v>115</v>
      </c>
      <c r="G12536" s="1" t="s">
        <v>24</v>
      </c>
      <c r="H12536">
        <v>33</v>
      </c>
      <c r="I12536">
        <v>101</v>
      </c>
      <c r="J12536">
        <v>3333</v>
      </c>
      <c r="K12536">
        <v>1433.1899999999998</v>
      </c>
      <c r="L12536" s="1">
        <v>1899.8100000000002</v>
      </c>
      <c r="M12536" s="1" t="s">
        <v>19</v>
      </c>
      <c r="N12536" s="1" t="s">
        <v>197</v>
      </c>
    </row>
    <row r="12537" spans="1:14" x14ac:dyDescent="0.3">
      <c r="A12537" s="1" t="s">
        <v>50</v>
      </c>
      <c r="B12537">
        <v>1128299</v>
      </c>
      <c r="C12537" s="2">
        <v>44699</v>
      </c>
      <c r="D12537" s="1" t="s">
        <v>103</v>
      </c>
      <c r="E12537" s="1" t="s">
        <v>114</v>
      </c>
      <c r="F12537" s="1" t="s">
        <v>115</v>
      </c>
      <c r="G12537" s="1" t="s">
        <v>18</v>
      </c>
      <c r="H12537">
        <v>32</v>
      </c>
      <c r="I12537">
        <v>77</v>
      </c>
      <c r="J12537">
        <v>2464</v>
      </c>
      <c r="K12537">
        <v>1182.72</v>
      </c>
      <c r="L12537" s="1">
        <v>1281.28</v>
      </c>
      <c r="M12537" s="1" t="s">
        <v>19</v>
      </c>
      <c r="N12537" s="1" t="s">
        <v>196</v>
      </c>
    </row>
    <row r="12538" spans="1:14" x14ac:dyDescent="0.3">
      <c r="A12538" s="1" t="s">
        <v>50</v>
      </c>
      <c r="B12538">
        <v>1128299</v>
      </c>
      <c r="C12538" s="2">
        <v>44729</v>
      </c>
      <c r="D12538" s="1" t="s">
        <v>103</v>
      </c>
      <c r="E12538" s="1" t="s">
        <v>114</v>
      </c>
      <c r="F12538" s="1" t="s">
        <v>115</v>
      </c>
      <c r="G12538" s="1" t="s">
        <v>21</v>
      </c>
      <c r="H12538">
        <v>47</v>
      </c>
      <c r="I12538">
        <v>256</v>
      </c>
      <c r="J12538">
        <v>12032</v>
      </c>
      <c r="K12538">
        <v>5655.04</v>
      </c>
      <c r="L12538" s="1">
        <v>6376.96</v>
      </c>
      <c r="M12538" s="1" t="s">
        <v>19</v>
      </c>
      <c r="N12538" s="1" t="s">
        <v>196</v>
      </c>
    </row>
    <row r="12539" spans="1:14" x14ac:dyDescent="0.3">
      <c r="A12539" s="1" t="s">
        <v>50</v>
      </c>
      <c r="B12539">
        <v>1128299</v>
      </c>
      <c r="C12539" s="2">
        <v>44729</v>
      </c>
      <c r="D12539" s="1" t="s">
        <v>103</v>
      </c>
      <c r="E12539" s="1" t="s">
        <v>114</v>
      </c>
      <c r="F12539" s="1" t="s">
        <v>115</v>
      </c>
      <c r="G12539" s="1" t="s">
        <v>22</v>
      </c>
      <c r="H12539">
        <v>55</v>
      </c>
      <c r="I12539">
        <v>224</v>
      </c>
      <c r="J12539">
        <v>12320</v>
      </c>
      <c r="K12539">
        <v>5543.9999999999991</v>
      </c>
      <c r="L12539" s="1">
        <v>6776.0000000000009</v>
      </c>
      <c r="M12539" s="1" t="s">
        <v>19</v>
      </c>
      <c r="N12539" s="1" t="s">
        <v>196</v>
      </c>
    </row>
    <row r="12540" spans="1:14" x14ac:dyDescent="0.3">
      <c r="A12540" s="1" t="s">
        <v>50</v>
      </c>
      <c r="B12540">
        <v>1128299</v>
      </c>
      <c r="C12540" s="2">
        <v>44729</v>
      </c>
      <c r="D12540" s="1" t="s">
        <v>103</v>
      </c>
      <c r="E12540" s="1" t="s">
        <v>114</v>
      </c>
      <c r="F12540" s="1" t="s">
        <v>115</v>
      </c>
      <c r="G12540" s="1" t="s">
        <v>23</v>
      </c>
      <c r="H12540">
        <v>55</v>
      </c>
      <c r="I12540">
        <v>210</v>
      </c>
      <c r="J12540">
        <v>11550</v>
      </c>
      <c r="K12540">
        <v>5081.9999999999991</v>
      </c>
      <c r="L12540" s="1">
        <v>6468.0000000000009</v>
      </c>
      <c r="M12540" s="1" t="s">
        <v>19</v>
      </c>
      <c r="N12540" s="1" t="s">
        <v>197</v>
      </c>
    </row>
    <row r="12541" spans="1:14" x14ac:dyDescent="0.3">
      <c r="A12541" s="1" t="s">
        <v>50</v>
      </c>
      <c r="B12541">
        <v>1128299</v>
      </c>
      <c r="C12541" s="2">
        <v>44729</v>
      </c>
      <c r="D12541" s="1" t="s">
        <v>103</v>
      </c>
      <c r="E12541" s="1" t="s">
        <v>114</v>
      </c>
      <c r="F12541" s="1" t="s">
        <v>115</v>
      </c>
      <c r="G12541" s="1" t="s">
        <v>24</v>
      </c>
      <c r="H12541">
        <v>59</v>
      </c>
      <c r="I12541">
        <v>184</v>
      </c>
      <c r="J12541">
        <v>10856</v>
      </c>
      <c r="K12541">
        <v>5102.32</v>
      </c>
      <c r="L12541" s="1">
        <v>5753.68</v>
      </c>
      <c r="M12541" s="1" t="s">
        <v>19</v>
      </c>
      <c r="N12541" s="1" t="s">
        <v>197</v>
      </c>
    </row>
    <row r="12542" spans="1:14" x14ac:dyDescent="0.3">
      <c r="A12542" s="1" t="s">
        <v>50</v>
      </c>
      <c r="B12542">
        <v>1128299</v>
      </c>
      <c r="C12542" s="2">
        <v>44729</v>
      </c>
      <c r="D12542" s="1" t="s">
        <v>103</v>
      </c>
      <c r="E12542" s="1" t="s">
        <v>114</v>
      </c>
      <c r="F12542" s="1" t="s">
        <v>115</v>
      </c>
      <c r="G12542" s="1" t="s">
        <v>18</v>
      </c>
      <c r="H12542">
        <v>70</v>
      </c>
      <c r="I12542">
        <v>153</v>
      </c>
      <c r="J12542">
        <v>10710</v>
      </c>
      <c r="K12542">
        <v>5033.7000000000007</v>
      </c>
      <c r="L12542" s="1">
        <v>5676.2999999999993</v>
      </c>
      <c r="M12542" s="1" t="s">
        <v>19</v>
      </c>
      <c r="N12542" s="1" t="s">
        <v>196</v>
      </c>
    </row>
    <row r="12543" spans="1:14" x14ac:dyDescent="0.3">
      <c r="A12543" s="1" t="s">
        <v>50</v>
      </c>
      <c r="B12543">
        <v>1128299</v>
      </c>
      <c r="C12543" s="2">
        <v>44729</v>
      </c>
      <c r="D12543" s="1" t="s">
        <v>103</v>
      </c>
      <c r="E12543" s="1" t="s">
        <v>114</v>
      </c>
      <c r="F12543" s="1" t="s">
        <v>115</v>
      </c>
      <c r="G12543" s="1" t="s">
        <v>20</v>
      </c>
      <c r="H12543">
        <v>80</v>
      </c>
      <c r="I12543">
        <v>248</v>
      </c>
      <c r="J12543">
        <v>19840</v>
      </c>
      <c r="K12543">
        <v>8134.4</v>
      </c>
      <c r="L12543" s="1">
        <v>11705.6</v>
      </c>
      <c r="M12543" s="1" t="s">
        <v>19</v>
      </c>
      <c r="N12543" s="1" t="s">
        <v>197</v>
      </c>
    </row>
    <row r="12544" spans="1:14" x14ac:dyDescent="0.3">
      <c r="A12544" s="1" t="s">
        <v>50</v>
      </c>
      <c r="B12544">
        <v>1128299</v>
      </c>
      <c r="C12544" s="2">
        <v>44758</v>
      </c>
      <c r="D12544" s="1" t="s">
        <v>103</v>
      </c>
      <c r="E12544" s="1" t="s">
        <v>114</v>
      </c>
      <c r="F12544" s="1" t="s">
        <v>115</v>
      </c>
      <c r="G12544" s="1" t="s">
        <v>21</v>
      </c>
      <c r="H12544">
        <v>62</v>
      </c>
      <c r="I12544">
        <v>306</v>
      </c>
      <c r="J12544">
        <v>18972</v>
      </c>
      <c r="K12544">
        <v>8157.9599999999991</v>
      </c>
      <c r="L12544" s="1">
        <v>10814.04</v>
      </c>
      <c r="M12544" s="1" t="s">
        <v>19</v>
      </c>
      <c r="N12544" s="1" t="s">
        <v>196</v>
      </c>
    </row>
    <row r="12545" spans="1:14" x14ac:dyDescent="0.3">
      <c r="A12545" s="1" t="s">
        <v>50</v>
      </c>
      <c r="B12545">
        <v>1128299</v>
      </c>
      <c r="C12545" s="2">
        <v>44758</v>
      </c>
      <c r="D12545" s="1" t="s">
        <v>103</v>
      </c>
      <c r="E12545" s="1" t="s">
        <v>114</v>
      </c>
      <c r="F12545" s="1" t="s">
        <v>115</v>
      </c>
      <c r="G12545" s="1" t="s">
        <v>22</v>
      </c>
      <c r="H12545">
        <v>67</v>
      </c>
      <c r="I12545">
        <v>248</v>
      </c>
      <c r="J12545">
        <v>16616</v>
      </c>
      <c r="K12545">
        <v>7643.36</v>
      </c>
      <c r="L12545" s="1">
        <v>8972.64</v>
      </c>
      <c r="M12545" s="1" t="s">
        <v>19</v>
      </c>
      <c r="N12545" s="1" t="s">
        <v>196</v>
      </c>
    </row>
    <row r="12546" spans="1:14" x14ac:dyDescent="0.3">
      <c r="A12546" s="1" t="s">
        <v>50</v>
      </c>
      <c r="B12546">
        <v>1128299</v>
      </c>
      <c r="C12546" s="2">
        <v>44758</v>
      </c>
      <c r="D12546" s="1" t="s">
        <v>103</v>
      </c>
      <c r="E12546" s="1" t="s">
        <v>114</v>
      </c>
      <c r="F12546" s="1" t="s">
        <v>115</v>
      </c>
      <c r="G12546" s="1" t="s">
        <v>23</v>
      </c>
      <c r="H12546">
        <v>69</v>
      </c>
      <c r="I12546">
        <v>210</v>
      </c>
      <c r="J12546">
        <v>14490</v>
      </c>
      <c r="K12546">
        <v>6810.2999999999993</v>
      </c>
      <c r="L12546" s="1">
        <v>7679.7000000000007</v>
      </c>
      <c r="M12546" s="1" t="s">
        <v>19</v>
      </c>
      <c r="N12546" s="1" t="s">
        <v>197</v>
      </c>
    </row>
    <row r="12547" spans="1:14" x14ac:dyDescent="0.3">
      <c r="A12547" s="1" t="s">
        <v>50</v>
      </c>
      <c r="B12547">
        <v>1128299</v>
      </c>
      <c r="C12547" s="2">
        <v>44758</v>
      </c>
      <c r="D12547" s="1" t="s">
        <v>103</v>
      </c>
      <c r="E12547" s="1" t="s">
        <v>114</v>
      </c>
      <c r="F12547" s="1" t="s">
        <v>115</v>
      </c>
      <c r="G12547" s="1" t="s">
        <v>24</v>
      </c>
      <c r="H12547">
        <v>62</v>
      </c>
      <c r="I12547">
        <v>198</v>
      </c>
      <c r="J12547">
        <v>12276</v>
      </c>
      <c r="K12547">
        <v>5524.2</v>
      </c>
      <c r="L12547" s="1">
        <v>6751.8</v>
      </c>
      <c r="M12547" s="1" t="s">
        <v>19</v>
      </c>
      <c r="N12547" s="1" t="s">
        <v>197</v>
      </c>
    </row>
    <row r="12548" spans="1:14" x14ac:dyDescent="0.3">
      <c r="A12548" s="1" t="s">
        <v>50</v>
      </c>
      <c r="B12548">
        <v>1128299</v>
      </c>
      <c r="C12548" s="2">
        <v>44758</v>
      </c>
      <c r="D12548" s="1" t="s">
        <v>103</v>
      </c>
      <c r="E12548" s="1" t="s">
        <v>114</v>
      </c>
      <c r="F12548" s="1" t="s">
        <v>115</v>
      </c>
      <c r="G12548" s="1" t="s">
        <v>18</v>
      </c>
      <c r="H12548">
        <v>73</v>
      </c>
      <c r="I12548">
        <v>221</v>
      </c>
      <c r="J12548">
        <v>16133</v>
      </c>
      <c r="K12548">
        <v>7905.17</v>
      </c>
      <c r="L12548" s="1">
        <v>8227.83</v>
      </c>
      <c r="M12548" s="1" t="s">
        <v>19</v>
      </c>
      <c r="N12548" s="1" t="s">
        <v>196</v>
      </c>
    </row>
    <row r="12549" spans="1:14" x14ac:dyDescent="0.3">
      <c r="A12549" s="1" t="s">
        <v>50</v>
      </c>
      <c r="B12549">
        <v>1128299</v>
      </c>
      <c r="C12549" s="2">
        <v>44758</v>
      </c>
      <c r="D12549" s="1" t="s">
        <v>103</v>
      </c>
      <c r="E12549" s="1" t="s">
        <v>114</v>
      </c>
      <c r="F12549" s="1" t="s">
        <v>115</v>
      </c>
      <c r="G12549" s="1" t="s">
        <v>20</v>
      </c>
      <c r="H12549">
        <v>81</v>
      </c>
      <c r="I12549">
        <v>208</v>
      </c>
      <c r="J12549">
        <v>16848</v>
      </c>
      <c r="K12549">
        <v>6907.6799999999994</v>
      </c>
      <c r="L12549" s="1">
        <v>9940.32</v>
      </c>
      <c r="M12549" s="1" t="s">
        <v>19</v>
      </c>
      <c r="N12549" s="1" t="s">
        <v>197</v>
      </c>
    </row>
    <row r="12550" spans="1:14" x14ac:dyDescent="0.3">
      <c r="A12550" s="1" t="s">
        <v>50</v>
      </c>
      <c r="B12550">
        <v>1128299</v>
      </c>
      <c r="C12550" s="2">
        <v>44790</v>
      </c>
      <c r="D12550" s="1" t="s">
        <v>103</v>
      </c>
      <c r="E12550" s="1" t="s">
        <v>114</v>
      </c>
      <c r="F12550" s="1" t="s">
        <v>115</v>
      </c>
      <c r="G12550" s="1" t="s">
        <v>21</v>
      </c>
      <c r="H12550">
        <v>73</v>
      </c>
      <c r="I12550">
        <v>255</v>
      </c>
      <c r="J12550">
        <v>18615</v>
      </c>
      <c r="K12550">
        <v>8749.0499999999993</v>
      </c>
      <c r="L12550" s="1">
        <v>9865.9500000000007</v>
      </c>
      <c r="M12550" s="1" t="s">
        <v>19</v>
      </c>
      <c r="N12550" s="1" t="s">
        <v>196</v>
      </c>
    </row>
    <row r="12551" spans="1:14" x14ac:dyDescent="0.3">
      <c r="A12551" s="1" t="s">
        <v>50</v>
      </c>
      <c r="B12551">
        <v>1128299</v>
      </c>
      <c r="C12551" s="2">
        <v>44790</v>
      </c>
      <c r="D12551" s="1" t="s">
        <v>103</v>
      </c>
      <c r="E12551" s="1" t="s">
        <v>114</v>
      </c>
      <c r="F12551" s="1" t="s">
        <v>115</v>
      </c>
      <c r="G12551" s="1" t="s">
        <v>22</v>
      </c>
      <c r="H12551">
        <v>57</v>
      </c>
      <c r="I12551">
        <v>256</v>
      </c>
      <c r="J12551">
        <v>14592</v>
      </c>
      <c r="K12551">
        <v>6420.48</v>
      </c>
      <c r="L12551" s="1">
        <v>8171.52</v>
      </c>
      <c r="M12551" s="1" t="s">
        <v>19</v>
      </c>
      <c r="N12551" s="1" t="s">
        <v>196</v>
      </c>
    </row>
    <row r="12552" spans="1:14" x14ac:dyDescent="0.3">
      <c r="A12552" s="1" t="s">
        <v>50</v>
      </c>
      <c r="B12552">
        <v>1128299</v>
      </c>
      <c r="C12552" s="2">
        <v>44790</v>
      </c>
      <c r="D12552" s="1" t="s">
        <v>103</v>
      </c>
      <c r="E12552" s="1" t="s">
        <v>114</v>
      </c>
      <c r="F12552" s="1" t="s">
        <v>115</v>
      </c>
      <c r="G12552" s="1" t="s">
        <v>23</v>
      </c>
      <c r="H12552">
        <v>50</v>
      </c>
      <c r="I12552">
        <v>217</v>
      </c>
      <c r="J12552">
        <v>10850</v>
      </c>
      <c r="K12552">
        <v>4557</v>
      </c>
      <c r="L12552" s="1">
        <v>6293</v>
      </c>
      <c r="M12552" s="1" t="s">
        <v>19</v>
      </c>
      <c r="N12552" s="1" t="s">
        <v>197</v>
      </c>
    </row>
    <row r="12553" spans="1:14" x14ac:dyDescent="0.3">
      <c r="A12553" s="1" t="s">
        <v>50</v>
      </c>
      <c r="B12553">
        <v>1128299</v>
      </c>
      <c r="C12553" s="2">
        <v>44790</v>
      </c>
      <c r="D12553" s="1" t="s">
        <v>103</v>
      </c>
      <c r="E12553" s="1" t="s">
        <v>114</v>
      </c>
      <c r="F12553" s="1" t="s">
        <v>115</v>
      </c>
      <c r="G12553" s="1" t="s">
        <v>24</v>
      </c>
      <c r="H12553">
        <v>55</v>
      </c>
      <c r="I12553">
        <v>143</v>
      </c>
      <c r="J12553">
        <v>7865</v>
      </c>
      <c r="K12553">
        <v>3696.5499999999997</v>
      </c>
      <c r="L12553" s="1">
        <v>4168.4500000000007</v>
      </c>
      <c r="M12553" s="1" t="s">
        <v>19</v>
      </c>
      <c r="N12553" s="1" t="s">
        <v>197</v>
      </c>
    </row>
    <row r="12554" spans="1:14" x14ac:dyDescent="0.3">
      <c r="A12554" s="1" t="s">
        <v>50</v>
      </c>
      <c r="B12554">
        <v>1128299</v>
      </c>
      <c r="C12554" s="2">
        <v>44790</v>
      </c>
      <c r="D12554" s="1" t="s">
        <v>103</v>
      </c>
      <c r="E12554" s="1" t="s">
        <v>114</v>
      </c>
      <c r="F12554" s="1" t="s">
        <v>115</v>
      </c>
      <c r="G12554" s="1" t="s">
        <v>18</v>
      </c>
      <c r="H12554">
        <v>47</v>
      </c>
      <c r="I12554">
        <v>152</v>
      </c>
      <c r="J12554">
        <v>7144</v>
      </c>
      <c r="K12554">
        <v>3500.56</v>
      </c>
      <c r="L12554" s="1">
        <v>3643.44</v>
      </c>
      <c r="M12554" s="1" t="s">
        <v>19</v>
      </c>
      <c r="N12554" s="1" t="s">
        <v>196</v>
      </c>
    </row>
    <row r="12555" spans="1:14" x14ac:dyDescent="0.3">
      <c r="A12555" s="1" t="s">
        <v>50</v>
      </c>
      <c r="B12555">
        <v>1128299</v>
      </c>
      <c r="C12555" s="2">
        <v>44790</v>
      </c>
      <c r="D12555" s="1" t="s">
        <v>103</v>
      </c>
      <c r="E12555" s="1" t="s">
        <v>114</v>
      </c>
      <c r="F12555" s="1" t="s">
        <v>115</v>
      </c>
      <c r="G12555" s="1" t="s">
        <v>20</v>
      </c>
      <c r="H12555">
        <v>46</v>
      </c>
      <c r="I12555">
        <v>102</v>
      </c>
      <c r="J12555">
        <v>4692</v>
      </c>
      <c r="K12555">
        <v>1782.96</v>
      </c>
      <c r="L12555" s="1">
        <v>2909.04</v>
      </c>
      <c r="M12555" s="1" t="s">
        <v>19</v>
      </c>
      <c r="N12555" s="1" t="s">
        <v>197</v>
      </c>
    </row>
    <row r="12556" spans="1:14" x14ac:dyDescent="0.3">
      <c r="A12556" s="1" t="s">
        <v>50</v>
      </c>
      <c r="B12556">
        <v>1128299</v>
      </c>
      <c r="C12556" s="2">
        <v>44822</v>
      </c>
      <c r="D12556" s="1" t="s">
        <v>103</v>
      </c>
      <c r="E12556" s="1" t="s">
        <v>114</v>
      </c>
      <c r="F12556" s="1" t="s">
        <v>115</v>
      </c>
      <c r="G12556" s="1" t="s">
        <v>21</v>
      </c>
      <c r="H12556">
        <v>33</v>
      </c>
      <c r="I12556">
        <v>175</v>
      </c>
      <c r="J12556">
        <v>5775</v>
      </c>
      <c r="K12556">
        <v>2425.5</v>
      </c>
      <c r="L12556" s="1">
        <v>3349.5</v>
      </c>
      <c r="M12556" s="1" t="s">
        <v>19</v>
      </c>
      <c r="N12556" s="1" t="s">
        <v>196</v>
      </c>
    </row>
    <row r="12557" spans="1:14" x14ac:dyDescent="0.3">
      <c r="A12557" s="1" t="s">
        <v>50</v>
      </c>
      <c r="B12557">
        <v>1128299</v>
      </c>
      <c r="C12557" s="2">
        <v>44822</v>
      </c>
      <c r="D12557" s="1" t="s">
        <v>103</v>
      </c>
      <c r="E12557" s="1" t="s">
        <v>114</v>
      </c>
      <c r="F12557" s="1" t="s">
        <v>115</v>
      </c>
      <c r="G12557" s="1" t="s">
        <v>22</v>
      </c>
      <c r="H12557">
        <v>40</v>
      </c>
      <c r="I12557">
        <v>175</v>
      </c>
      <c r="J12557">
        <v>7000</v>
      </c>
      <c r="K12557">
        <v>3009.9999999999995</v>
      </c>
      <c r="L12557" s="1">
        <v>3990.0000000000005</v>
      </c>
      <c r="M12557" s="1" t="s">
        <v>19</v>
      </c>
      <c r="N12557" s="1" t="s">
        <v>196</v>
      </c>
    </row>
    <row r="12558" spans="1:14" x14ac:dyDescent="0.3">
      <c r="A12558" s="1" t="s">
        <v>50</v>
      </c>
      <c r="B12558">
        <v>1128299</v>
      </c>
      <c r="C12558" s="2">
        <v>44822</v>
      </c>
      <c r="D12558" s="1" t="s">
        <v>103</v>
      </c>
      <c r="E12558" s="1" t="s">
        <v>114</v>
      </c>
      <c r="F12558" s="1" t="s">
        <v>115</v>
      </c>
      <c r="G12558" s="1" t="s">
        <v>23</v>
      </c>
      <c r="H12558">
        <v>30</v>
      </c>
      <c r="I12558">
        <v>96</v>
      </c>
      <c r="J12558">
        <v>2880</v>
      </c>
      <c r="K12558">
        <v>1324.8</v>
      </c>
      <c r="L12558" s="1">
        <v>1555.2</v>
      </c>
      <c r="M12558" s="1" t="s">
        <v>19</v>
      </c>
      <c r="N12558" s="1" t="s">
        <v>197</v>
      </c>
    </row>
    <row r="12559" spans="1:14" x14ac:dyDescent="0.3">
      <c r="A12559" s="1" t="s">
        <v>50</v>
      </c>
      <c r="B12559">
        <v>1128299</v>
      </c>
      <c r="C12559" s="2">
        <v>44822</v>
      </c>
      <c r="D12559" s="1" t="s">
        <v>103</v>
      </c>
      <c r="E12559" s="1" t="s">
        <v>114</v>
      </c>
      <c r="F12559" s="1" t="s">
        <v>115</v>
      </c>
      <c r="G12559" s="1" t="s">
        <v>24</v>
      </c>
      <c r="H12559">
        <v>34</v>
      </c>
      <c r="I12559">
        <v>80</v>
      </c>
      <c r="J12559">
        <v>2720</v>
      </c>
      <c r="K12559">
        <v>1142.3999999999999</v>
      </c>
      <c r="L12559" s="1">
        <v>1577.6000000000001</v>
      </c>
      <c r="M12559" s="1" t="s">
        <v>19</v>
      </c>
      <c r="N12559" s="1" t="s">
        <v>197</v>
      </c>
    </row>
    <row r="12560" spans="1:14" x14ac:dyDescent="0.3">
      <c r="A12560" s="1" t="s">
        <v>50</v>
      </c>
      <c r="B12560">
        <v>1128299</v>
      </c>
      <c r="C12560" s="2">
        <v>44822</v>
      </c>
      <c r="D12560" s="1" t="s">
        <v>103</v>
      </c>
      <c r="E12560" s="1" t="s">
        <v>114</v>
      </c>
      <c r="F12560" s="1" t="s">
        <v>115</v>
      </c>
      <c r="G12560" s="1" t="s">
        <v>18</v>
      </c>
      <c r="H12560">
        <v>41</v>
      </c>
      <c r="I12560">
        <v>83</v>
      </c>
      <c r="J12560">
        <v>3403</v>
      </c>
      <c r="K12560">
        <v>1633.4399999999998</v>
      </c>
      <c r="L12560" s="1">
        <v>1769.5600000000002</v>
      </c>
      <c r="M12560" s="1" t="s">
        <v>19</v>
      </c>
      <c r="N12560" s="1" t="s">
        <v>196</v>
      </c>
    </row>
    <row r="12561" spans="1:14" x14ac:dyDescent="0.3">
      <c r="A12561" s="1" t="s">
        <v>50</v>
      </c>
      <c r="B12561">
        <v>1128299</v>
      </c>
      <c r="C12561" s="2">
        <v>44851</v>
      </c>
      <c r="D12561" s="1" t="s">
        <v>103</v>
      </c>
      <c r="E12561" s="1" t="s">
        <v>114</v>
      </c>
      <c r="F12561" s="1" t="s">
        <v>115</v>
      </c>
      <c r="G12561" s="1" t="s">
        <v>21</v>
      </c>
      <c r="H12561">
        <v>25</v>
      </c>
      <c r="I12561">
        <v>124</v>
      </c>
      <c r="J12561">
        <v>3100</v>
      </c>
      <c r="K12561">
        <v>1332.9999999999998</v>
      </c>
      <c r="L12561" s="1">
        <v>1767.0000000000002</v>
      </c>
      <c r="M12561" s="1" t="s">
        <v>19</v>
      </c>
      <c r="N12561" s="1" t="s">
        <v>196</v>
      </c>
    </row>
    <row r="12562" spans="1:14" x14ac:dyDescent="0.3">
      <c r="A12562" s="1" t="s">
        <v>50</v>
      </c>
      <c r="B12562">
        <v>1128299</v>
      </c>
      <c r="C12562" s="2">
        <v>44851</v>
      </c>
      <c r="D12562" s="1" t="s">
        <v>103</v>
      </c>
      <c r="E12562" s="1" t="s">
        <v>114</v>
      </c>
      <c r="F12562" s="1" t="s">
        <v>115</v>
      </c>
      <c r="G12562" s="1" t="s">
        <v>22</v>
      </c>
      <c r="H12562">
        <v>34</v>
      </c>
      <c r="I12562">
        <v>184</v>
      </c>
      <c r="J12562">
        <v>6256</v>
      </c>
      <c r="K12562">
        <v>2815.2</v>
      </c>
      <c r="L12562" s="1">
        <v>3440.8</v>
      </c>
      <c r="M12562" s="1" t="s">
        <v>19</v>
      </c>
      <c r="N12562" s="1" t="s">
        <v>196</v>
      </c>
    </row>
    <row r="12563" spans="1:14" x14ac:dyDescent="0.3">
      <c r="A12563" s="1" t="s">
        <v>50</v>
      </c>
      <c r="B12563">
        <v>1128299</v>
      </c>
      <c r="C12563" s="2">
        <v>44851</v>
      </c>
      <c r="D12563" s="1" t="s">
        <v>103</v>
      </c>
      <c r="E12563" s="1" t="s">
        <v>114</v>
      </c>
      <c r="F12563" s="1" t="s">
        <v>115</v>
      </c>
      <c r="G12563" s="1" t="s">
        <v>23</v>
      </c>
      <c r="H12563">
        <v>33</v>
      </c>
      <c r="I12563">
        <v>128</v>
      </c>
      <c r="J12563">
        <v>4224</v>
      </c>
      <c r="K12563">
        <v>1900.7999999999997</v>
      </c>
      <c r="L12563" s="1">
        <v>2323.2000000000003</v>
      </c>
      <c r="M12563" s="1" t="s">
        <v>19</v>
      </c>
      <c r="N12563" s="1" t="s">
        <v>197</v>
      </c>
    </row>
    <row r="12564" spans="1:14" x14ac:dyDescent="0.3">
      <c r="A12564" s="1" t="s">
        <v>50</v>
      </c>
      <c r="B12564">
        <v>1128299</v>
      </c>
      <c r="C12564" s="2">
        <v>44851</v>
      </c>
      <c r="D12564" s="1" t="s">
        <v>103</v>
      </c>
      <c r="E12564" s="1" t="s">
        <v>114</v>
      </c>
      <c r="F12564" s="1" t="s">
        <v>115</v>
      </c>
      <c r="G12564" s="1" t="s">
        <v>24</v>
      </c>
      <c r="H12564">
        <v>31</v>
      </c>
      <c r="I12564">
        <v>120</v>
      </c>
      <c r="J12564">
        <v>3720</v>
      </c>
      <c r="K12564">
        <v>1599.5999999999997</v>
      </c>
      <c r="L12564" s="1">
        <v>2120.4000000000005</v>
      </c>
      <c r="M12564" s="1" t="s">
        <v>19</v>
      </c>
      <c r="N12564" s="1" t="s">
        <v>197</v>
      </c>
    </row>
    <row r="12565" spans="1:14" x14ac:dyDescent="0.3">
      <c r="A12565" s="1" t="s">
        <v>50</v>
      </c>
      <c r="B12565">
        <v>1128299</v>
      </c>
      <c r="C12565" s="2">
        <v>44851</v>
      </c>
      <c r="D12565" s="1" t="s">
        <v>103</v>
      </c>
      <c r="E12565" s="1" t="s">
        <v>114</v>
      </c>
      <c r="F12565" s="1" t="s">
        <v>115</v>
      </c>
      <c r="G12565" s="1" t="s">
        <v>18</v>
      </c>
      <c r="H12565">
        <v>39</v>
      </c>
      <c r="I12565">
        <v>112</v>
      </c>
      <c r="J12565">
        <v>4368</v>
      </c>
      <c r="K12565">
        <v>2096.64</v>
      </c>
      <c r="L12565" s="1">
        <v>2271.36</v>
      </c>
      <c r="M12565" s="1" t="s">
        <v>19</v>
      </c>
      <c r="N12565" s="1" t="s">
        <v>196</v>
      </c>
    </row>
    <row r="12566" spans="1:14" x14ac:dyDescent="0.3">
      <c r="A12566" s="1" t="s">
        <v>50</v>
      </c>
      <c r="B12566">
        <v>1128299</v>
      </c>
      <c r="C12566" s="2">
        <v>44882</v>
      </c>
      <c r="D12566" s="1" t="s">
        <v>103</v>
      </c>
      <c r="E12566" s="1" t="s">
        <v>114</v>
      </c>
      <c r="F12566" s="1" t="s">
        <v>115</v>
      </c>
      <c r="G12566" s="1" t="s">
        <v>21</v>
      </c>
      <c r="H12566">
        <v>28</v>
      </c>
      <c r="I12566">
        <v>219</v>
      </c>
      <c r="J12566">
        <v>6132</v>
      </c>
      <c r="K12566">
        <v>2882.04</v>
      </c>
      <c r="L12566" s="1">
        <v>3249.96</v>
      </c>
      <c r="M12566" s="1" t="s">
        <v>19</v>
      </c>
      <c r="N12566" s="1" t="s">
        <v>196</v>
      </c>
    </row>
    <row r="12567" spans="1:14" x14ac:dyDescent="0.3">
      <c r="A12567" s="1" t="s">
        <v>50</v>
      </c>
      <c r="B12567">
        <v>1128299</v>
      </c>
      <c r="C12567" s="2">
        <v>44882</v>
      </c>
      <c r="D12567" s="1" t="s">
        <v>103</v>
      </c>
      <c r="E12567" s="1" t="s">
        <v>114</v>
      </c>
      <c r="F12567" s="1" t="s">
        <v>115</v>
      </c>
      <c r="G12567" s="1" t="s">
        <v>22</v>
      </c>
      <c r="H12567">
        <v>35</v>
      </c>
      <c r="I12567">
        <v>224</v>
      </c>
      <c r="J12567">
        <v>7840</v>
      </c>
      <c r="K12567">
        <v>3684.7999999999997</v>
      </c>
      <c r="L12567" s="1">
        <v>4155.2000000000007</v>
      </c>
      <c r="M12567" s="1" t="s">
        <v>19</v>
      </c>
      <c r="N12567" s="1" t="s">
        <v>196</v>
      </c>
    </row>
    <row r="12568" spans="1:14" x14ac:dyDescent="0.3">
      <c r="A12568" s="1" t="s">
        <v>50</v>
      </c>
      <c r="B12568">
        <v>1128299</v>
      </c>
      <c r="C12568" s="2">
        <v>44882</v>
      </c>
      <c r="D12568" s="1" t="s">
        <v>103</v>
      </c>
      <c r="E12568" s="1" t="s">
        <v>114</v>
      </c>
      <c r="F12568" s="1" t="s">
        <v>115</v>
      </c>
      <c r="G12568" s="1" t="s">
        <v>23</v>
      </c>
      <c r="H12568">
        <v>30</v>
      </c>
      <c r="I12568">
        <v>158</v>
      </c>
      <c r="J12568">
        <v>4740</v>
      </c>
      <c r="K12568">
        <v>2180.3999999999996</v>
      </c>
      <c r="L12568" s="1">
        <v>2559.6000000000004</v>
      </c>
      <c r="M12568" s="1" t="s">
        <v>19</v>
      </c>
      <c r="N12568" s="1" t="s">
        <v>197</v>
      </c>
    </row>
    <row r="12569" spans="1:14" x14ac:dyDescent="0.3">
      <c r="A12569" s="1" t="s">
        <v>50</v>
      </c>
      <c r="B12569">
        <v>1128299</v>
      </c>
      <c r="C12569" s="2">
        <v>44882</v>
      </c>
      <c r="D12569" s="1" t="s">
        <v>103</v>
      </c>
      <c r="E12569" s="1" t="s">
        <v>114</v>
      </c>
      <c r="F12569" s="1" t="s">
        <v>115</v>
      </c>
      <c r="G12569" s="1" t="s">
        <v>24</v>
      </c>
      <c r="H12569">
        <v>40</v>
      </c>
      <c r="I12569">
        <v>155</v>
      </c>
      <c r="J12569">
        <v>6200</v>
      </c>
      <c r="K12569">
        <v>2852</v>
      </c>
      <c r="L12569" s="1">
        <v>3348</v>
      </c>
      <c r="M12569" s="1" t="s">
        <v>19</v>
      </c>
      <c r="N12569" s="1" t="s">
        <v>197</v>
      </c>
    </row>
    <row r="12570" spans="1:14" x14ac:dyDescent="0.3">
      <c r="A12570" s="1" t="s">
        <v>50</v>
      </c>
      <c r="B12570">
        <v>1128299</v>
      </c>
      <c r="C12570" s="2">
        <v>44882</v>
      </c>
      <c r="D12570" s="1" t="s">
        <v>103</v>
      </c>
      <c r="E12570" s="1" t="s">
        <v>114</v>
      </c>
      <c r="F12570" s="1" t="s">
        <v>115</v>
      </c>
      <c r="G12570" s="1" t="s">
        <v>18</v>
      </c>
      <c r="H12570">
        <v>53</v>
      </c>
      <c r="I12570">
        <v>147</v>
      </c>
      <c r="J12570">
        <v>7791</v>
      </c>
      <c r="K12570">
        <v>3661.7700000000004</v>
      </c>
      <c r="L12570" s="1">
        <v>4129.2299999999996</v>
      </c>
      <c r="M12570" s="1" t="s">
        <v>19</v>
      </c>
      <c r="N12570" s="1" t="s">
        <v>196</v>
      </c>
    </row>
    <row r="12571" spans="1:14" x14ac:dyDescent="0.3">
      <c r="A12571" s="1" t="s">
        <v>50</v>
      </c>
      <c r="B12571">
        <v>1128299</v>
      </c>
      <c r="C12571" s="2">
        <v>44882</v>
      </c>
      <c r="D12571" s="1" t="s">
        <v>103</v>
      </c>
      <c r="E12571" s="1" t="s">
        <v>114</v>
      </c>
      <c r="F12571" s="1" t="s">
        <v>115</v>
      </c>
      <c r="G12571" s="1" t="s">
        <v>20</v>
      </c>
      <c r="H12571">
        <v>64</v>
      </c>
      <c r="I12571">
        <v>180</v>
      </c>
      <c r="J12571">
        <v>11520</v>
      </c>
      <c r="K12571">
        <v>4723.2</v>
      </c>
      <c r="L12571" s="1">
        <v>6796.8</v>
      </c>
      <c r="M12571" s="1" t="s">
        <v>19</v>
      </c>
      <c r="N12571" s="1" t="s">
        <v>197</v>
      </c>
    </row>
    <row r="12572" spans="1:14" x14ac:dyDescent="0.3">
      <c r="A12572" s="1" t="s">
        <v>50</v>
      </c>
      <c r="B12572">
        <v>1128299</v>
      </c>
      <c r="C12572" s="2">
        <v>44911</v>
      </c>
      <c r="D12572" s="1" t="s">
        <v>103</v>
      </c>
      <c r="E12572" s="1" t="s">
        <v>114</v>
      </c>
      <c r="F12572" s="1" t="s">
        <v>115</v>
      </c>
      <c r="G12572" s="1" t="s">
        <v>21</v>
      </c>
      <c r="H12572">
        <v>46</v>
      </c>
      <c r="I12572">
        <v>272</v>
      </c>
      <c r="J12572">
        <v>12512</v>
      </c>
      <c r="K12572">
        <v>5755.5199999999995</v>
      </c>
      <c r="L12572" s="1">
        <v>6756.4800000000005</v>
      </c>
      <c r="M12572" s="1" t="s">
        <v>19</v>
      </c>
      <c r="N12572" s="1" t="s">
        <v>196</v>
      </c>
    </row>
    <row r="12573" spans="1:14" x14ac:dyDescent="0.3">
      <c r="A12573" s="1" t="s">
        <v>50</v>
      </c>
      <c r="B12573">
        <v>1128299</v>
      </c>
      <c r="C12573" s="2">
        <v>44911</v>
      </c>
      <c r="D12573" s="1" t="s">
        <v>103</v>
      </c>
      <c r="E12573" s="1" t="s">
        <v>114</v>
      </c>
      <c r="F12573" s="1" t="s">
        <v>115</v>
      </c>
      <c r="G12573" s="1" t="s">
        <v>22</v>
      </c>
      <c r="H12573">
        <v>52</v>
      </c>
      <c r="I12573">
        <v>248</v>
      </c>
      <c r="J12573">
        <v>12896</v>
      </c>
      <c r="K12573">
        <v>5674.2399999999989</v>
      </c>
      <c r="L12573" s="1">
        <v>7221.7600000000011</v>
      </c>
      <c r="M12573" s="1" t="s">
        <v>19</v>
      </c>
      <c r="N12573" s="1" t="s">
        <v>196</v>
      </c>
    </row>
    <row r="12574" spans="1:14" x14ac:dyDescent="0.3">
      <c r="A12574" s="1" t="s">
        <v>50</v>
      </c>
      <c r="B12574">
        <v>1128299</v>
      </c>
      <c r="C12574" s="2">
        <v>44244</v>
      </c>
      <c r="D12574" s="1" t="s">
        <v>103</v>
      </c>
      <c r="E12574" s="1" t="s">
        <v>114</v>
      </c>
      <c r="F12574" s="1" t="s">
        <v>115</v>
      </c>
      <c r="G12574" s="1" t="s">
        <v>18</v>
      </c>
      <c r="H12574">
        <v>50.000000000000014</v>
      </c>
      <c r="I12574">
        <v>175</v>
      </c>
      <c r="J12574">
        <v>87500.000000000029</v>
      </c>
      <c r="K12574">
        <v>39375.000000000015</v>
      </c>
      <c r="L12574" s="1">
        <v>48125.000000000015</v>
      </c>
      <c r="M12574" s="1" t="s">
        <v>28</v>
      </c>
      <c r="N12574" s="1" t="s">
        <v>196</v>
      </c>
    </row>
    <row r="12575" spans="1:14" x14ac:dyDescent="0.3">
      <c r="A12575" s="1" t="s">
        <v>50</v>
      </c>
      <c r="B12575">
        <v>1128299</v>
      </c>
      <c r="C12575" s="2">
        <v>44244</v>
      </c>
      <c r="D12575" s="1" t="s">
        <v>103</v>
      </c>
      <c r="E12575" s="1" t="s">
        <v>114</v>
      </c>
      <c r="F12575" s="1" t="s">
        <v>115</v>
      </c>
      <c r="G12575" s="1" t="s">
        <v>20</v>
      </c>
      <c r="H12575">
        <v>45</v>
      </c>
      <c r="I12575">
        <v>375</v>
      </c>
      <c r="J12575">
        <v>168750</v>
      </c>
      <c r="K12575">
        <v>59062.499999999993</v>
      </c>
      <c r="L12575" s="1">
        <v>109687.5</v>
      </c>
      <c r="M12575" s="1" t="s">
        <v>28</v>
      </c>
      <c r="N12575" s="1" t="s">
        <v>197</v>
      </c>
    </row>
    <row r="12576" spans="1:14" x14ac:dyDescent="0.3">
      <c r="A12576" s="1" t="s">
        <v>50</v>
      </c>
      <c r="B12576">
        <v>1128299</v>
      </c>
      <c r="C12576" s="2">
        <v>44271</v>
      </c>
      <c r="D12576" s="1" t="s">
        <v>103</v>
      </c>
      <c r="E12576" s="1" t="s">
        <v>114</v>
      </c>
      <c r="F12576" s="1" t="s">
        <v>115</v>
      </c>
      <c r="G12576" s="1" t="s">
        <v>18</v>
      </c>
      <c r="H12576">
        <v>60.000000000000007</v>
      </c>
      <c r="I12576">
        <v>150</v>
      </c>
      <c r="J12576">
        <v>90000.000000000015</v>
      </c>
      <c r="K12576">
        <v>40500.000000000007</v>
      </c>
      <c r="L12576" s="1">
        <v>49500.000000000007</v>
      </c>
      <c r="M12576" s="1" t="s">
        <v>28</v>
      </c>
      <c r="N12576" s="1" t="s">
        <v>196</v>
      </c>
    </row>
    <row r="12577" spans="1:14" x14ac:dyDescent="0.3">
      <c r="A12577" s="1" t="s">
        <v>50</v>
      </c>
      <c r="B12577">
        <v>1128299</v>
      </c>
      <c r="C12577" s="2">
        <v>44271</v>
      </c>
      <c r="D12577" s="1" t="s">
        <v>103</v>
      </c>
      <c r="E12577" s="1" t="s">
        <v>114</v>
      </c>
      <c r="F12577" s="1" t="s">
        <v>115</v>
      </c>
      <c r="G12577" s="1" t="s">
        <v>20</v>
      </c>
      <c r="H12577">
        <v>45</v>
      </c>
      <c r="I12577">
        <v>350</v>
      </c>
      <c r="J12577">
        <v>157500</v>
      </c>
      <c r="K12577">
        <v>55125</v>
      </c>
      <c r="L12577" s="1">
        <v>102375</v>
      </c>
      <c r="M12577" s="1" t="s">
        <v>28</v>
      </c>
      <c r="N12577" s="1" t="s">
        <v>197</v>
      </c>
    </row>
    <row r="12578" spans="1:14" x14ac:dyDescent="0.3">
      <c r="A12578" s="1" t="s">
        <v>50</v>
      </c>
      <c r="B12578">
        <v>1128299</v>
      </c>
      <c r="C12578" s="2">
        <v>44303</v>
      </c>
      <c r="D12578" s="1" t="s">
        <v>103</v>
      </c>
      <c r="E12578" s="1" t="s">
        <v>114</v>
      </c>
      <c r="F12578" s="1" t="s">
        <v>115</v>
      </c>
      <c r="G12578" s="1" t="s">
        <v>18</v>
      </c>
      <c r="H12578">
        <v>45.000000000000014</v>
      </c>
      <c r="I12578">
        <v>175</v>
      </c>
      <c r="J12578">
        <v>78750.000000000029</v>
      </c>
      <c r="K12578">
        <v>35437.500000000015</v>
      </c>
      <c r="L12578" s="1">
        <v>43312.500000000015</v>
      </c>
      <c r="M12578" s="1" t="s">
        <v>28</v>
      </c>
      <c r="N12578" s="1" t="s">
        <v>196</v>
      </c>
    </row>
    <row r="12579" spans="1:14" x14ac:dyDescent="0.3">
      <c r="A12579" s="1" t="s">
        <v>50</v>
      </c>
      <c r="B12579">
        <v>1128299</v>
      </c>
      <c r="C12579" s="2">
        <v>44303</v>
      </c>
      <c r="D12579" s="1" t="s">
        <v>103</v>
      </c>
      <c r="E12579" s="1" t="s">
        <v>114</v>
      </c>
      <c r="F12579" s="1" t="s">
        <v>115</v>
      </c>
      <c r="G12579" s="1" t="s">
        <v>20</v>
      </c>
      <c r="H12579">
        <v>60.000000000000007</v>
      </c>
      <c r="I12579">
        <v>350</v>
      </c>
      <c r="J12579">
        <v>210000.00000000003</v>
      </c>
      <c r="K12579">
        <v>73500</v>
      </c>
      <c r="L12579" s="1">
        <v>136500.00000000003</v>
      </c>
      <c r="M12579" s="1" t="s">
        <v>28</v>
      </c>
      <c r="N12579" s="1" t="s">
        <v>197</v>
      </c>
    </row>
    <row r="12580" spans="1:14" x14ac:dyDescent="0.3">
      <c r="A12580" s="1" t="s">
        <v>50</v>
      </c>
      <c r="B12580">
        <v>1128299</v>
      </c>
      <c r="C12580" s="2">
        <v>44334</v>
      </c>
      <c r="D12580" s="1" t="s">
        <v>103</v>
      </c>
      <c r="E12580" s="1" t="s">
        <v>114</v>
      </c>
      <c r="F12580" s="1" t="s">
        <v>115</v>
      </c>
      <c r="G12580" s="1" t="s">
        <v>18</v>
      </c>
      <c r="H12580">
        <v>40</v>
      </c>
      <c r="I12580">
        <v>225</v>
      </c>
      <c r="J12580">
        <v>90000</v>
      </c>
      <c r="K12580">
        <v>40500</v>
      </c>
      <c r="L12580" s="1">
        <v>49500</v>
      </c>
      <c r="M12580" s="1" t="s">
        <v>28</v>
      </c>
      <c r="N12580" s="1" t="s">
        <v>196</v>
      </c>
    </row>
    <row r="12581" spans="1:14" x14ac:dyDescent="0.3">
      <c r="A12581" s="1" t="s">
        <v>50</v>
      </c>
      <c r="B12581">
        <v>1128299</v>
      </c>
      <c r="C12581" s="2">
        <v>44609</v>
      </c>
      <c r="D12581" s="1" t="s">
        <v>103</v>
      </c>
      <c r="E12581" s="1" t="s">
        <v>114</v>
      </c>
      <c r="F12581" s="1" t="s">
        <v>115</v>
      </c>
      <c r="G12581" s="1" t="s">
        <v>18</v>
      </c>
      <c r="H12581">
        <v>50.000000000000014</v>
      </c>
      <c r="I12581">
        <v>175</v>
      </c>
      <c r="J12581">
        <v>87500.000000000029</v>
      </c>
      <c r="K12581">
        <v>39375.000000000015</v>
      </c>
      <c r="L12581" s="1">
        <v>48125.000000000015</v>
      </c>
      <c r="M12581" s="1" t="s">
        <v>28</v>
      </c>
      <c r="N12581" s="1" t="s">
        <v>196</v>
      </c>
    </row>
    <row r="12582" spans="1:14" x14ac:dyDescent="0.3">
      <c r="A12582" s="1" t="s">
        <v>50</v>
      </c>
      <c r="B12582">
        <v>1128299</v>
      </c>
      <c r="C12582" s="2">
        <v>44609</v>
      </c>
      <c r="D12582" s="1" t="s">
        <v>103</v>
      </c>
      <c r="E12582" s="1" t="s">
        <v>114</v>
      </c>
      <c r="F12582" s="1" t="s">
        <v>115</v>
      </c>
      <c r="G12582" s="1" t="s">
        <v>20</v>
      </c>
      <c r="H12582">
        <v>45</v>
      </c>
      <c r="I12582">
        <v>375</v>
      </c>
      <c r="J12582">
        <v>168750</v>
      </c>
      <c r="K12582">
        <v>59062.499999999993</v>
      </c>
      <c r="L12582" s="1">
        <v>109687.5</v>
      </c>
      <c r="M12582" s="1" t="s">
        <v>28</v>
      </c>
      <c r="N12582" s="1" t="s">
        <v>197</v>
      </c>
    </row>
    <row r="12583" spans="1:14" x14ac:dyDescent="0.3">
      <c r="A12583" s="1" t="s">
        <v>50</v>
      </c>
      <c r="B12583">
        <v>1128299</v>
      </c>
      <c r="C12583" s="2">
        <v>44636</v>
      </c>
      <c r="D12583" s="1" t="s">
        <v>103</v>
      </c>
      <c r="E12583" s="1" t="s">
        <v>114</v>
      </c>
      <c r="F12583" s="1" t="s">
        <v>115</v>
      </c>
      <c r="G12583" s="1" t="s">
        <v>18</v>
      </c>
      <c r="H12583">
        <v>60.000000000000007</v>
      </c>
      <c r="I12583">
        <v>150</v>
      </c>
      <c r="J12583">
        <v>90000.000000000015</v>
      </c>
      <c r="K12583">
        <v>40500.000000000007</v>
      </c>
      <c r="L12583" s="1">
        <v>49500.000000000007</v>
      </c>
      <c r="M12583" s="1" t="s">
        <v>28</v>
      </c>
      <c r="N12583" s="1" t="s">
        <v>196</v>
      </c>
    </row>
    <row r="12584" spans="1:14" x14ac:dyDescent="0.3">
      <c r="A12584" s="1" t="s">
        <v>50</v>
      </c>
      <c r="B12584">
        <v>1128299</v>
      </c>
      <c r="C12584" s="2">
        <v>44636</v>
      </c>
      <c r="D12584" s="1" t="s">
        <v>103</v>
      </c>
      <c r="E12584" s="1" t="s">
        <v>114</v>
      </c>
      <c r="F12584" s="1" t="s">
        <v>115</v>
      </c>
      <c r="G12584" s="1" t="s">
        <v>20</v>
      </c>
      <c r="H12584">
        <v>45</v>
      </c>
      <c r="I12584">
        <v>350</v>
      </c>
      <c r="J12584">
        <v>157500</v>
      </c>
      <c r="K12584">
        <v>55125</v>
      </c>
      <c r="L12584" s="1">
        <v>102375</v>
      </c>
      <c r="M12584" s="1" t="s">
        <v>28</v>
      </c>
      <c r="N12584" s="1" t="s">
        <v>197</v>
      </c>
    </row>
    <row r="12585" spans="1:14" x14ac:dyDescent="0.3">
      <c r="A12585" s="1" t="s">
        <v>50</v>
      </c>
      <c r="B12585">
        <v>1128299</v>
      </c>
      <c r="C12585" s="2">
        <v>44668</v>
      </c>
      <c r="D12585" s="1" t="s">
        <v>103</v>
      </c>
      <c r="E12585" s="1" t="s">
        <v>114</v>
      </c>
      <c r="F12585" s="1" t="s">
        <v>115</v>
      </c>
      <c r="G12585" s="1" t="s">
        <v>18</v>
      </c>
      <c r="H12585">
        <v>45.000000000000014</v>
      </c>
      <c r="I12585">
        <v>175</v>
      </c>
      <c r="J12585">
        <v>78750.000000000029</v>
      </c>
      <c r="K12585">
        <v>35437.500000000015</v>
      </c>
      <c r="L12585" s="1">
        <v>43312.500000000015</v>
      </c>
      <c r="M12585" s="1" t="s">
        <v>28</v>
      </c>
      <c r="N12585" s="1" t="s">
        <v>196</v>
      </c>
    </row>
    <row r="12586" spans="1:14" x14ac:dyDescent="0.3">
      <c r="A12586" s="1" t="s">
        <v>50</v>
      </c>
      <c r="B12586">
        <v>1128299</v>
      </c>
      <c r="C12586" s="2">
        <v>44668</v>
      </c>
      <c r="D12586" s="1" t="s">
        <v>103</v>
      </c>
      <c r="E12586" s="1" t="s">
        <v>114</v>
      </c>
      <c r="F12586" s="1" t="s">
        <v>115</v>
      </c>
      <c r="G12586" s="1" t="s">
        <v>20</v>
      </c>
      <c r="H12586">
        <v>60.000000000000007</v>
      </c>
      <c r="I12586">
        <v>350</v>
      </c>
      <c r="J12586">
        <v>210000.00000000003</v>
      </c>
      <c r="K12586">
        <v>73500</v>
      </c>
      <c r="L12586" s="1">
        <v>136500.00000000003</v>
      </c>
      <c r="M12586" s="1" t="s">
        <v>28</v>
      </c>
      <c r="N12586" s="1" t="s">
        <v>197</v>
      </c>
    </row>
    <row r="12587" spans="1:14" x14ac:dyDescent="0.3">
      <c r="A12587" s="1" t="s">
        <v>50</v>
      </c>
      <c r="B12587">
        <v>1128299</v>
      </c>
      <c r="C12587" s="2">
        <v>44699</v>
      </c>
      <c r="D12587" s="1" t="s">
        <v>103</v>
      </c>
      <c r="E12587" s="1" t="s">
        <v>114</v>
      </c>
      <c r="F12587" s="1" t="s">
        <v>115</v>
      </c>
      <c r="G12587" s="1" t="s">
        <v>18</v>
      </c>
      <c r="H12587">
        <v>40</v>
      </c>
      <c r="I12587">
        <v>225</v>
      </c>
      <c r="J12587">
        <v>90000</v>
      </c>
      <c r="K12587">
        <v>40500</v>
      </c>
      <c r="L12587" s="1">
        <v>49500</v>
      </c>
      <c r="M12587" s="1" t="s">
        <v>28</v>
      </c>
      <c r="N12587" s="1" t="s">
        <v>196</v>
      </c>
    </row>
    <row r="12588" spans="1:14" x14ac:dyDescent="0.3">
      <c r="A12588" s="1" t="s">
        <v>50</v>
      </c>
      <c r="B12588">
        <v>1128299</v>
      </c>
      <c r="C12588" s="2">
        <v>44244</v>
      </c>
      <c r="D12588" s="1" t="s">
        <v>103</v>
      </c>
      <c r="E12588" s="1" t="s">
        <v>114</v>
      </c>
      <c r="F12588" s="1" t="s">
        <v>115</v>
      </c>
      <c r="G12588" s="1" t="s">
        <v>24</v>
      </c>
      <c r="H12588">
        <v>45</v>
      </c>
      <c r="I12588">
        <v>250</v>
      </c>
      <c r="J12588">
        <v>112500</v>
      </c>
      <c r="K12588">
        <v>44999.999999999993</v>
      </c>
      <c r="L12588" s="1">
        <v>67500</v>
      </c>
      <c r="M12588" s="1" t="s">
        <v>28</v>
      </c>
      <c r="N12588" s="1" t="s">
        <v>197</v>
      </c>
    </row>
    <row r="12589" spans="1:14" x14ac:dyDescent="0.3">
      <c r="A12589" s="1" t="s">
        <v>50</v>
      </c>
      <c r="B12589">
        <v>1128299</v>
      </c>
      <c r="C12589" s="2">
        <v>44271</v>
      </c>
      <c r="D12589" s="1" t="s">
        <v>103</v>
      </c>
      <c r="E12589" s="1" t="s">
        <v>114</v>
      </c>
      <c r="F12589" s="1" t="s">
        <v>115</v>
      </c>
      <c r="G12589" s="1" t="s">
        <v>21</v>
      </c>
      <c r="H12589">
        <v>45</v>
      </c>
      <c r="I12589">
        <v>525</v>
      </c>
      <c r="J12589">
        <v>236250</v>
      </c>
      <c r="K12589">
        <v>94499.999999999985</v>
      </c>
      <c r="L12589" s="1">
        <v>141750</v>
      </c>
      <c r="M12589" s="1" t="s">
        <v>28</v>
      </c>
      <c r="N12589" s="1" t="s">
        <v>196</v>
      </c>
    </row>
    <row r="12590" spans="1:14" x14ac:dyDescent="0.3">
      <c r="A12590" s="1" t="s">
        <v>50</v>
      </c>
      <c r="B12590">
        <v>1128299</v>
      </c>
      <c r="C12590" s="2">
        <v>44271</v>
      </c>
      <c r="D12590" s="1" t="s">
        <v>103</v>
      </c>
      <c r="E12590" s="1" t="s">
        <v>114</v>
      </c>
      <c r="F12590" s="1" t="s">
        <v>115</v>
      </c>
      <c r="G12590" s="1" t="s">
        <v>22</v>
      </c>
      <c r="H12590">
        <v>55.000000000000007</v>
      </c>
      <c r="I12590">
        <v>375</v>
      </c>
      <c r="J12590">
        <v>206250.00000000003</v>
      </c>
      <c r="K12590">
        <v>82500</v>
      </c>
      <c r="L12590" s="1">
        <v>123750.00000000003</v>
      </c>
      <c r="M12590" s="1" t="s">
        <v>28</v>
      </c>
      <c r="N12590" s="1" t="s">
        <v>196</v>
      </c>
    </row>
    <row r="12591" spans="1:14" x14ac:dyDescent="0.3">
      <c r="A12591" s="1" t="s">
        <v>50</v>
      </c>
      <c r="B12591">
        <v>1128299</v>
      </c>
      <c r="C12591" s="2">
        <v>44271</v>
      </c>
      <c r="D12591" s="1" t="s">
        <v>103</v>
      </c>
      <c r="E12591" s="1" t="s">
        <v>114</v>
      </c>
      <c r="F12591" s="1" t="s">
        <v>115</v>
      </c>
      <c r="G12591" s="1" t="s">
        <v>23</v>
      </c>
      <c r="H12591">
        <v>60</v>
      </c>
      <c r="I12591">
        <v>400</v>
      </c>
      <c r="J12591">
        <v>240000</v>
      </c>
      <c r="K12591">
        <v>95999.999999999985</v>
      </c>
      <c r="L12591" s="1">
        <v>144000</v>
      </c>
      <c r="M12591" s="1" t="s">
        <v>28</v>
      </c>
      <c r="N12591" s="1" t="s">
        <v>197</v>
      </c>
    </row>
    <row r="12592" spans="1:14" x14ac:dyDescent="0.3">
      <c r="A12592" s="1" t="s">
        <v>50</v>
      </c>
      <c r="B12592">
        <v>1128299</v>
      </c>
      <c r="C12592" s="2">
        <v>44271</v>
      </c>
      <c r="D12592" s="1" t="s">
        <v>103</v>
      </c>
      <c r="E12592" s="1" t="s">
        <v>114</v>
      </c>
      <c r="F12592" s="1" t="s">
        <v>115</v>
      </c>
      <c r="G12592" s="1" t="s">
        <v>24</v>
      </c>
      <c r="H12592">
        <v>55.000000000000007</v>
      </c>
      <c r="I12592">
        <v>300</v>
      </c>
      <c r="J12592">
        <v>165000.00000000003</v>
      </c>
      <c r="K12592">
        <v>66000</v>
      </c>
      <c r="L12592" s="1">
        <v>99000.000000000029</v>
      </c>
      <c r="M12592" s="1" t="s">
        <v>28</v>
      </c>
      <c r="N12592" s="1" t="s">
        <v>197</v>
      </c>
    </row>
    <row r="12593" spans="1:14" x14ac:dyDescent="0.3">
      <c r="A12593" s="1" t="s">
        <v>50</v>
      </c>
      <c r="B12593">
        <v>1128299</v>
      </c>
      <c r="C12593" s="2">
        <v>44303</v>
      </c>
      <c r="D12593" s="1" t="s">
        <v>103</v>
      </c>
      <c r="E12593" s="1" t="s">
        <v>114</v>
      </c>
      <c r="F12593" s="1" t="s">
        <v>115</v>
      </c>
      <c r="G12593" s="1" t="s">
        <v>21</v>
      </c>
      <c r="H12593">
        <v>50</v>
      </c>
      <c r="I12593">
        <v>525</v>
      </c>
      <c r="J12593">
        <v>262500</v>
      </c>
      <c r="K12593">
        <v>104999.99999999999</v>
      </c>
      <c r="L12593" s="1">
        <v>157500</v>
      </c>
      <c r="M12593" s="1" t="s">
        <v>28</v>
      </c>
      <c r="N12593" s="1" t="s">
        <v>196</v>
      </c>
    </row>
    <row r="12594" spans="1:14" x14ac:dyDescent="0.3">
      <c r="A12594" s="1" t="s">
        <v>50</v>
      </c>
      <c r="B12594">
        <v>1128299</v>
      </c>
      <c r="C12594" s="2">
        <v>44303</v>
      </c>
      <c r="D12594" s="1" t="s">
        <v>103</v>
      </c>
      <c r="E12594" s="1" t="s">
        <v>114</v>
      </c>
      <c r="F12594" s="1" t="s">
        <v>115</v>
      </c>
      <c r="G12594" s="1" t="s">
        <v>22</v>
      </c>
      <c r="H12594">
        <v>55.000000000000007</v>
      </c>
      <c r="I12594">
        <v>325</v>
      </c>
      <c r="J12594">
        <v>178750.00000000003</v>
      </c>
      <c r="K12594">
        <v>71500</v>
      </c>
      <c r="L12594" s="1">
        <v>107250.00000000003</v>
      </c>
      <c r="M12594" s="1" t="s">
        <v>28</v>
      </c>
      <c r="N12594" s="1" t="s">
        <v>196</v>
      </c>
    </row>
    <row r="12595" spans="1:14" x14ac:dyDescent="0.3">
      <c r="A12595" s="1" t="s">
        <v>50</v>
      </c>
      <c r="B12595">
        <v>1128299</v>
      </c>
      <c r="C12595" s="2">
        <v>44303</v>
      </c>
      <c r="D12595" s="1" t="s">
        <v>103</v>
      </c>
      <c r="E12595" s="1" t="s">
        <v>114</v>
      </c>
      <c r="F12595" s="1" t="s">
        <v>115</v>
      </c>
      <c r="G12595" s="1" t="s">
        <v>23</v>
      </c>
      <c r="H12595">
        <v>55.000000000000007</v>
      </c>
      <c r="I12595">
        <v>375</v>
      </c>
      <c r="J12595">
        <v>206250.00000000003</v>
      </c>
      <c r="K12595">
        <v>82500</v>
      </c>
      <c r="L12595" s="1">
        <v>123750.00000000003</v>
      </c>
      <c r="M12595" s="1" t="s">
        <v>28</v>
      </c>
      <c r="N12595" s="1" t="s">
        <v>197</v>
      </c>
    </row>
    <row r="12596" spans="1:14" x14ac:dyDescent="0.3">
      <c r="A12596" s="1" t="s">
        <v>50</v>
      </c>
      <c r="B12596">
        <v>1128299</v>
      </c>
      <c r="C12596" s="2">
        <v>44303</v>
      </c>
      <c r="D12596" s="1" t="s">
        <v>103</v>
      </c>
      <c r="E12596" s="1" t="s">
        <v>114</v>
      </c>
      <c r="F12596" s="1" t="s">
        <v>115</v>
      </c>
      <c r="G12596" s="1" t="s">
        <v>24</v>
      </c>
      <c r="H12596">
        <v>40.000000000000007</v>
      </c>
      <c r="I12596">
        <v>275</v>
      </c>
      <c r="J12596">
        <v>110000.00000000001</v>
      </c>
      <c r="K12596">
        <v>44000</v>
      </c>
      <c r="L12596" s="1">
        <v>66000.000000000015</v>
      </c>
      <c r="M12596" s="1" t="s">
        <v>28</v>
      </c>
      <c r="N12596" s="1" t="s">
        <v>197</v>
      </c>
    </row>
    <row r="12597" spans="1:14" x14ac:dyDescent="0.3">
      <c r="A12597" s="1" t="s">
        <v>50</v>
      </c>
      <c r="B12597">
        <v>1128299</v>
      </c>
      <c r="C12597" s="2">
        <v>44334</v>
      </c>
      <c r="D12597" s="1" t="s">
        <v>103</v>
      </c>
      <c r="E12597" s="1" t="s">
        <v>114</v>
      </c>
      <c r="F12597" s="1" t="s">
        <v>115</v>
      </c>
      <c r="G12597" s="1" t="s">
        <v>21</v>
      </c>
      <c r="H12597">
        <v>45</v>
      </c>
      <c r="I12597">
        <v>550</v>
      </c>
      <c r="J12597">
        <v>247500</v>
      </c>
      <c r="K12597">
        <v>98999.999999999985</v>
      </c>
      <c r="L12597" s="1">
        <v>148500</v>
      </c>
      <c r="M12597" s="1" t="s">
        <v>28</v>
      </c>
      <c r="N12597" s="1" t="s">
        <v>196</v>
      </c>
    </row>
    <row r="12598" spans="1:14" x14ac:dyDescent="0.3">
      <c r="A12598" s="1" t="s">
        <v>50</v>
      </c>
      <c r="B12598">
        <v>1128299</v>
      </c>
      <c r="C12598" s="2">
        <v>44334</v>
      </c>
      <c r="D12598" s="1" t="s">
        <v>103</v>
      </c>
      <c r="E12598" s="1" t="s">
        <v>114</v>
      </c>
      <c r="F12598" s="1" t="s">
        <v>115</v>
      </c>
      <c r="G12598" s="1" t="s">
        <v>22</v>
      </c>
      <c r="H12598">
        <v>50</v>
      </c>
      <c r="I12598">
        <v>400</v>
      </c>
      <c r="J12598">
        <v>200000</v>
      </c>
      <c r="K12598">
        <v>80000</v>
      </c>
      <c r="L12598" s="1">
        <v>120000</v>
      </c>
      <c r="M12598" s="1" t="s">
        <v>28</v>
      </c>
      <c r="N12598" s="1" t="s">
        <v>196</v>
      </c>
    </row>
    <row r="12599" spans="1:14" x14ac:dyDescent="0.3">
      <c r="A12599" s="1" t="s">
        <v>50</v>
      </c>
      <c r="B12599">
        <v>1128299</v>
      </c>
      <c r="C12599" s="2">
        <v>44334</v>
      </c>
      <c r="D12599" s="1" t="s">
        <v>103</v>
      </c>
      <c r="E12599" s="1" t="s">
        <v>114</v>
      </c>
      <c r="F12599" s="1" t="s">
        <v>115</v>
      </c>
      <c r="G12599" s="1" t="s">
        <v>23</v>
      </c>
      <c r="H12599">
        <v>50</v>
      </c>
      <c r="I12599">
        <v>400</v>
      </c>
      <c r="J12599">
        <v>200000</v>
      </c>
      <c r="K12599">
        <v>80000</v>
      </c>
      <c r="L12599" s="1">
        <v>120000</v>
      </c>
      <c r="M12599" s="1" t="s">
        <v>28</v>
      </c>
      <c r="N12599" s="1" t="s">
        <v>197</v>
      </c>
    </row>
    <row r="12600" spans="1:14" x14ac:dyDescent="0.3">
      <c r="A12600" s="1" t="s">
        <v>50</v>
      </c>
      <c r="B12600">
        <v>1128299</v>
      </c>
      <c r="C12600" s="2">
        <v>44334</v>
      </c>
      <c r="D12600" s="1" t="s">
        <v>103</v>
      </c>
      <c r="E12600" s="1" t="s">
        <v>114</v>
      </c>
      <c r="F12600" s="1" t="s">
        <v>115</v>
      </c>
      <c r="G12600" s="1" t="s">
        <v>24</v>
      </c>
      <c r="H12600">
        <v>45</v>
      </c>
      <c r="I12600">
        <v>325</v>
      </c>
      <c r="J12600">
        <v>146250</v>
      </c>
      <c r="K12600">
        <v>58499.999999999993</v>
      </c>
      <c r="L12600" s="1">
        <v>87750</v>
      </c>
      <c r="M12600" s="1" t="s">
        <v>28</v>
      </c>
      <c r="N12600" s="1" t="s">
        <v>197</v>
      </c>
    </row>
    <row r="12601" spans="1:14" x14ac:dyDescent="0.3">
      <c r="A12601" s="1" t="s">
        <v>50</v>
      </c>
      <c r="B12601">
        <v>1128299</v>
      </c>
      <c r="C12601" s="2">
        <v>44364</v>
      </c>
      <c r="D12601" s="1" t="s">
        <v>103</v>
      </c>
      <c r="E12601" s="1" t="s">
        <v>114</v>
      </c>
      <c r="F12601" s="1" t="s">
        <v>115</v>
      </c>
      <c r="G12601" s="1" t="s">
        <v>21</v>
      </c>
      <c r="H12601">
        <v>60</v>
      </c>
      <c r="I12601">
        <v>825</v>
      </c>
      <c r="J12601">
        <v>495000</v>
      </c>
      <c r="K12601">
        <v>197999.99999999997</v>
      </c>
      <c r="L12601" s="1">
        <v>297000</v>
      </c>
      <c r="M12601" s="1" t="s">
        <v>25</v>
      </c>
      <c r="N12601" s="1" t="s">
        <v>196</v>
      </c>
    </row>
    <row r="12602" spans="1:14" x14ac:dyDescent="0.3">
      <c r="A12602" s="1" t="s">
        <v>50</v>
      </c>
      <c r="B12602">
        <v>1128299</v>
      </c>
      <c r="C12602" s="2">
        <v>44364</v>
      </c>
      <c r="D12602" s="1" t="s">
        <v>103</v>
      </c>
      <c r="E12602" s="1" t="s">
        <v>114</v>
      </c>
      <c r="F12602" s="1" t="s">
        <v>115</v>
      </c>
      <c r="G12602" s="1" t="s">
        <v>22</v>
      </c>
      <c r="H12602">
        <v>70</v>
      </c>
      <c r="I12602">
        <v>700</v>
      </c>
      <c r="J12602">
        <v>490000</v>
      </c>
      <c r="K12602">
        <v>195999.99999999997</v>
      </c>
      <c r="L12602" s="1">
        <v>294000</v>
      </c>
      <c r="M12602" s="1" t="s">
        <v>25</v>
      </c>
      <c r="N12602" s="1" t="s">
        <v>196</v>
      </c>
    </row>
    <row r="12603" spans="1:14" x14ac:dyDescent="0.3">
      <c r="A12603" s="1" t="s">
        <v>50</v>
      </c>
      <c r="B12603">
        <v>1128299</v>
      </c>
      <c r="C12603" s="2">
        <v>44364</v>
      </c>
      <c r="D12603" s="1" t="s">
        <v>103</v>
      </c>
      <c r="E12603" s="1" t="s">
        <v>114</v>
      </c>
      <c r="F12603" s="1" t="s">
        <v>115</v>
      </c>
      <c r="G12603" s="1" t="s">
        <v>23</v>
      </c>
      <c r="H12603">
        <v>85</v>
      </c>
      <c r="I12603">
        <v>700</v>
      </c>
      <c r="J12603">
        <v>595000</v>
      </c>
      <c r="K12603">
        <v>237999.99999999997</v>
      </c>
      <c r="L12603" s="1">
        <v>357000</v>
      </c>
      <c r="M12603" s="1" t="s">
        <v>25</v>
      </c>
      <c r="N12603" s="1" t="s">
        <v>197</v>
      </c>
    </row>
    <row r="12604" spans="1:14" x14ac:dyDescent="0.3">
      <c r="A12604" s="1" t="s">
        <v>50</v>
      </c>
      <c r="B12604">
        <v>1128299</v>
      </c>
      <c r="C12604" s="2">
        <v>44364</v>
      </c>
      <c r="D12604" s="1" t="s">
        <v>103</v>
      </c>
      <c r="E12604" s="1" t="s">
        <v>114</v>
      </c>
      <c r="F12604" s="1" t="s">
        <v>115</v>
      </c>
      <c r="G12604" s="1" t="s">
        <v>24</v>
      </c>
      <c r="H12604">
        <v>85</v>
      </c>
      <c r="I12604">
        <v>575</v>
      </c>
      <c r="J12604">
        <v>488750</v>
      </c>
      <c r="K12604">
        <v>195499.99999999997</v>
      </c>
      <c r="L12604" s="1">
        <v>293250</v>
      </c>
      <c r="M12604" s="1" t="s">
        <v>25</v>
      </c>
      <c r="N12604" s="1" t="s">
        <v>197</v>
      </c>
    </row>
    <row r="12605" spans="1:14" x14ac:dyDescent="0.3">
      <c r="A12605" s="1" t="s">
        <v>50</v>
      </c>
      <c r="B12605">
        <v>1128299</v>
      </c>
      <c r="C12605" s="2">
        <v>44393</v>
      </c>
      <c r="D12605" s="1" t="s">
        <v>103</v>
      </c>
      <c r="E12605" s="1" t="s">
        <v>114</v>
      </c>
      <c r="F12605" s="1" t="s">
        <v>115</v>
      </c>
      <c r="G12605" s="1" t="s">
        <v>21</v>
      </c>
      <c r="H12605">
        <v>90</v>
      </c>
      <c r="I12605">
        <v>900</v>
      </c>
      <c r="J12605">
        <v>810000</v>
      </c>
      <c r="K12605">
        <v>324000</v>
      </c>
      <c r="L12605" s="1">
        <v>486000</v>
      </c>
      <c r="M12605" s="1" t="s">
        <v>25</v>
      </c>
      <c r="N12605" s="1" t="s">
        <v>196</v>
      </c>
    </row>
    <row r="12606" spans="1:14" x14ac:dyDescent="0.3">
      <c r="A12606" s="1" t="s">
        <v>50</v>
      </c>
      <c r="B12606">
        <v>1128299</v>
      </c>
      <c r="C12606" s="2">
        <v>44393</v>
      </c>
      <c r="D12606" s="1" t="s">
        <v>103</v>
      </c>
      <c r="E12606" s="1" t="s">
        <v>114</v>
      </c>
      <c r="F12606" s="1" t="s">
        <v>115</v>
      </c>
      <c r="G12606" s="1" t="s">
        <v>22</v>
      </c>
      <c r="H12606">
        <v>95</v>
      </c>
      <c r="I12606">
        <v>750</v>
      </c>
      <c r="J12606">
        <v>712500</v>
      </c>
      <c r="K12606">
        <v>285000</v>
      </c>
      <c r="L12606" s="1">
        <v>427500</v>
      </c>
      <c r="M12606" s="1" t="s">
        <v>25</v>
      </c>
      <c r="N12606" s="1" t="s">
        <v>196</v>
      </c>
    </row>
    <row r="12607" spans="1:14" x14ac:dyDescent="0.3">
      <c r="A12607" s="1" t="s">
        <v>50</v>
      </c>
      <c r="B12607">
        <v>1128299</v>
      </c>
      <c r="C12607" s="2">
        <v>44393</v>
      </c>
      <c r="D12607" s="1" t="s">
        <v>103</v>
      </c>
      <c r="E12607" s="1" t="s">
        <v>114</v>
      </c>
      <c r="F12607" s="1" t="s">
        <v>115</v>
      </c>
      <c r="G12607" s="1" t="s">
        <v>23</v>
      </c>
      <c r="H12607">
        <v>95</v>
      </c>
      <c r="I12607">
        <v>700</v>
      </c>
      <c r="J12607">
        <v>665000</v>
      </c>
      <c r="K12607">
        <v>266000</v>
      </c>
      <c r="L12607" s="1">
        <v>399000</v>
      </c>
      <c r="M12607" s="1" t="s">
        <v>25</v>
      </c>
      <c r="N12607" s="1" t="s">
        <v>197</v>
      </c>
    </row>
    <row r="12608" spans="1:14" x14ac:dyDescent="0.3">
      <c r="A12608" s="1" t="s">
        <v>50</v>
      </c>
      <c r="B12608">
        <v>1128299</v>
      </c>
      <c r="C12608" s="2">
        <v>44393</v>
      </c>
      <c r="D12608" s="1" t="s">
        <v>103</v>
      </c>
      <c r="E12608" s="1" t="s">
        <v>114</v>
      </c>
      <c r="F12608" s="1" t="s">
        <v>115</v>
      </c>
      <c r="G12608" s="1" t="s">
        <v>24</v>
      </c>
      <c r="H12608">
        <v>90</v>
      </c>
      <c r="I12608">
        <v>600</v>
      </c>
      <c r="J12608">
        <v>540000</v>
      </c>
      <c r="K12608">
        <v>215999.99999999997</v>
      </c>
      <c r="L12608" s="1">
        <v>324000</v>
      </c>
      <c r="M12608" s="1" t="s">
        <v>25</v>
      </c>
      <c r="N12608" s="1" t="s">
        <v>197</v>
      </c>
    </row>
    <row r="12609" spans="1:14" x14ac:dyDescent="0.3">
      <c r="A12609" s="1" t="s">
        <v>50</v>
      </c>
      <c r="B12609">
        <v>1128299</v>
      </c>
      <c r="C12609" s="2">
        <v>44425</v>
      </c>
      <c r="D12609" s="1" t="s">
        <v>103</v>
      </c>
      <c r="E12609" s="1" t="s">
        <v>114</v>
      </c>
      <c r="F12609" s="1" t="s">
        <v>115</v>
      </c>
      <c r="G12609" s="1" t="s">
        <v>21</v>
      </c>
      <c r="H12609">
        <v>95</v>
      </c>
      <c r="I12609">
        <v>850</v>
      </c>
      <c r="J12609">
        <v>807500</v>
      </c>
      <c r="K12609">
        <v>323000</v>
      </c>
      <c r="L12609" s="1">
        <v>484500</v>
      </c>
      <c r="M12609" s="1" t="s">
        <v>25</v>
      </c>
      <c r="N12609" s="1" t="s">
        <v>196</v>
      </c>
    </row>
    <row r="12610" spans="1:14" x14ac:dyDescent="0.3">
      <c r="A12610" s="1" t="s">
        <v>50</v>
      </c>
      <c r="B12610">
        <v>1128299</v>
      </c>
      <c r="C12610" s="2">
        <v>44425</v>
      </c>
      <c r="D12610" s="1" t="s">
        <v>103</v>
      </c>
      <c r="E12610" s="1" t="s">
        <v>114</v>
      </c>
      <c r="F12610" s="1" t="s">
        <v>115</v>
      </c>
      <c r="G12610" s="1" t="s">
        <v>22</v>
      </c>
      <c r="H12610">
        <v>85.000000000000014</v>
      </c>
      <c r="I12610">
        <v>825</v>
      </c>
      <c r="J12610">
        <v>701250.00000000012</v>
      </c>
      <c r="K12610">
        <v>280500</v>
      </c>
      <c r="L12610" s="1">
        <v>420750.00000000012</v>
      </c>
      <c r="M12610" s="1" t="s">
        <v>25</v>
      </c>
      <c r="N12610" s="1" t="s">
        <v>196</v>
      </c>
    </row>
    <row r="12611" spans="1:14" x14ac:dyDescent="0.3">
      <c r="A12611" s="1" t="s">
        <v>50</v>
      </c>
      <c r="B12611">
        <v>1128299</v>
      </c>
      <c r="C12611" s="2">
        <v>44425</v>
      </c>
      <c r="D12611" s="1" t="s">
        <v>103</v>
      </c>
      <c r="E12611" s="1" t="s">
        <v>114</v>
      </c>
      <c r="F12611" s="1" t="s">
        <v>115</v>
      </c>
      <c r="G12611" s="1" t="s">
        <v>23</v>
      </c>
      <c r="H12611">
        <v>75.000000000000014</v>
      </c>
      <c r="I12611">
        <v>700</v>
      </c>
      <c r="J12611">
        <v>525000.00000000012</v>
      </c>
      <c r="K12611">
        <v>210000.00000000003</v>
      </c>
      <c r="L12611" s="1">
        <v>315000.00000000012</v>
      </c>
      <c r="M12611" s="1" t="s">
        <v>25</v>
      </c>
      <c r="N12611" s="1" t="s">
        <v>197</v>
      </c>
    </row>
    <row r="12612" spans="1:14" x14ac:dyDescent="0.3">
      <c r="A12612" s="1" t="s">
        <v>50</v>
      </c>
      <c r="B12612">
        <v>1128299</v>
      </c>
      <c r="C12612" s="2">
        <v>44425</v>
      </c>
      <c r="D12612" s="1" t="s">
        <v>103</v>
      </c>
      <c r="E12612" s="1" t="s">
        <v>114</v>
      </c>
      <c r="F12612" s="1" t="s">
        <v>115</v>
      </c>
      <c r="G12612" s="1" t="s">
        <v>24</v>
      </c>
      <c r="H12612">
        <v>75.000000000000014</v>
      </c>
      <c r="I12612">
        <v>475</v>
      </c>
      <c r="J12612">
        <v>356250.00000000006</v>
      </c>
      <c r="K12612">
        <v>142500</v>
      </c>
      <c r="L12612" s="1">
        <v>213750.00000000006</v>
      </c>
      <c r="M12612" s="1" t="s">
        <v>25</v>
      </c>
      <c r="N12612" s="1" t="s">
        <v>197</v>
      </c>
    </row>
    <row r="12613" spans="1:14" x14ac:dyDescent="0.3">
      <c r="A12613" s="1" t="s">
        <v>50</v>
      </c>
      <c r="B12613">
        <v>1128299</v>
      </c>
      <c r="C12613" s="2">
        <v>44457</v>
      </c>
      <c r="D12613" s="1" t="s">
        <v>103</v>
      </c>
      <c r="E12613" s="1" t="s">
        <v>114</v>
      </c>
      <c r="F12613" s="1" t="s">
        <v>115</v>
      </c>
      <c r="G12613" s="1" t="s">
        <v>21</v>
      </c>
      <c r="H12613">
        <v>45.000000000000014</v>
      </c>
      <c r="I12613">
        <v>500</v>
      </c>
      <c r="J12613">
        <v>225000.00000000006</v>
      </c>
      <c r="K12613">
        <v>90000.000000000015</v>
      </c>
      <c r="L12613" s="1">
        <v>135000.00000000006</v>
      </c>
      <c r="M12613" s="1" t="s">
        <v>25</v>
      </c>
      <c r="N12613" s="1" t="s">
        <v>196</v>
      </c>
    </row>
    <row r="12614" spans="1:14" x14ac:dyDescent="0.3">
      <c r="A12614" s="1" t="s">
        <v>50</v>
      </c>
      <c r="B12614">
        <v>1128299</v>
      </c>
      <c r="C12614" s="2">
        <v>44457</v>
      </c>
      <c r="D12614" s="1" t="s">
        <v>103</v>
      </c>
      <c r="E12614" s="1" t="s">
        <v>114</v>
      </c>
      <c r="F12614" s="1" t="s">
        <v>115</v>
      </c>
      <c r="G12614" s="1" t="s">
        <v>22</v>
      </c>
      <c r="H12614">
        <v>50.000000000000014</v>
      </c>
      <c r="I12614">
        <v>500</v>
      </c>
      <c r="J12614">
        <v>250000.00000000006</v>
      </c>
      <c r="K12614">
        <v>100000.00000000001</v>
      </c>
      <c r="L12614" s="1">
        <v>150000.00000000006</v>
      </c>
      <c r="M12614" s="1" t="s">
        <v>25</v>
      </c>
      <c r="N12614" s="1" t="s">
        <v>196</v>
      </c>
    </row>
    <row r="12615" spans="1:14" x14ac:dyDescent="0.3">
      <c r="A12615" s="1" t="s">
        <v>50</v>
      </c>
      <c r="B12615">
        <v>1128299</v>
      </c>
      <c r="C12615" s="2">
        <v>44457</v>
      </c>
      <c r="D12615" s="1" t="s">
        <v>103</v>
      </c>
      <c r="E12615" s="1" t="s">
        <v>114</v>
      </c>
      <c r="F12615" s="1" t="s">
        <v>115</v>
      </c>
      <c r="G12615" s="1" t="s">
        <v>23</v>
      </c>
      <c r="H12615">
        <v>45.000000000000014</v>
      </c>
      <c r="I12615">
        <v>300</v>
      </c>
      <c r="J12615">
        <v>135000.00000000003</v>
      </c>
      <c r="K12615">
        <v>54000.000000000007</v>
      </c>
      <c r="L12615" s="1">
        <v>81000.000000000029</v>
      </c>
      <c r="M12615" s="1" t="s">
        <v>25</v>
      </c>
      <c r="N12615" s="1" t="s">
        <v>197</v>
      </c>
    </row>
    <row r="12616" spans="1:14" x14ac:dyDescent="0.3">
      <c r="A12616" s="1" t="s">
        <v>50</v>
      </c>
      <c r="B12616">
        <v>1128299</v>
      </c>
      <c r="C12616" s="2">
        <v>44457</v>
      </c>
      <c r="D12616" s="1" t="s">
        <v>103</v>
      </c>
      <c r="E12616" s="1" t="s">
        <v>114</v>
      </c>
      <c r="F12616" s="1" t="s">
        <v>115</v>
      </c>
      <c r="G12616" s="1" t="s">
        <v>24</v>
      </c>
      <c r="H12616">
        <v>45.000000000000014</v>
      </c>
      <c r="I12616">
        <v>250</v>
      </c>
      <c r="J12616">
        <v>112500.00000000003</v>
      </c>
      <c r="K12616">
        <v>45000.000000000007</v>
      </c>
      <c r="L12616" s="1">
        <v>67500.000000000029</v>
      </c>
      <c r="M12616" s="1" t="s">
        <v>25</v>
      </c>
      <c r="N12616" s="1" t="s">
        <v>197</v>
      </c>
    </row>
    <row r="12617" spans="1:14" x14ac:dyDescent="0.3">
      <c r="A12617" s="1" t="s">
        <v>50</v>
      </c>
      <c r="B12617">
        <v>1128299</v>
      </c>
      <c r="C12617" s="2">
        <v>44486</v>
      </c>
      <c r="D12617" s="1" t="s">
        <v>103</v>
      </c>
      <c r="E12617" s="1" t="s">
        <v>114</v>
      </c>
      <c r="F12617" s="1" t="s">
        <v>115</v>
      </c>
      <c r="G12617" s="1" t="s">
        <v>21</v>
      </c>
      <c r="H12617">
        <v>35</v>
      </c>
      <c r="I12617">
        <v>400</v>
      </c>
      <c r="J12617">
        <v>140000</v>
      </c>
      <c r="K12617">
        <v>55999.999999999993</v>
      </c>
      <c r="L12617" s="1">
        <v>84000</v>
      </c>
      <c r="M12617" s="1" t="s">
        <v>25</v>
      </c>
      <c r="N12617" s="1" t="s">
        <v>196</v>
      </c>
    </row>
    <row r="12618" spans="1:14" x14ac:dyDescent="0.3">
      <c r="A12618" s="1" t="s">
        <v>50</v>
      </c>
      <c r="B12618">
        <v>1128299</v>
      </c>
      <c r="C12618" s="2">
        <v>44486</v>
      </c>
      <c r="D12618" s="1" t="s">
        <v>103</v>
      </c>
      <c r="E12618" s="1" t="s">
        <v>114</v>
      </c>
      <c r="F12618" s="1" t="s">
        <v>115</v>
      </c>
      <c r="G12618" s="1" t="s">
        <v>22</v>
      </c>
      <c r="H12618">
        <v>50.000000000000014</v>
      </c>
      <c r="I12618">
        <v>575</v>
      </c>
      <c r="J12618">
        <v>287500.00000000006</v>
      </c>
      <c r="K12618">
        <v>115000.00000000001</v>
      </c>
      <c r="L12618" s="1">
        <v>172500.00000000006</v>
      </c>
      <c r="M12618" s="1" t="s">
        <v>25</v>
      </c>
      <c r="N12618" s="1" t="s">
        <v>196</v>
      </c>
    </row>
    <row r="12619" spans="1:14" x14ac:dyDescent="0.3">
      <c r="A12619" s="1" t="s">
        <v>50</v>
      </c>
      <c r="B12619">
        <v>1128299</v>
      </c>
      <c r="C12619" s="2">
        <v>44486</v>
      </c>
      <c r="D12619" s="1" t="s">
        <v>103</v>
      </c>
      <c r="E12619" s="1" t="s">
        <v>114</v>
      </c>
      <c r="F12619" s="1" t="s">
        <v>115</v>
      </c>
      <c r="G12619" s="1" t="s">
        <v>23</v>
      </c>
      <c r="H12619">
        <v>45.000000000000014</v>
      </c>
      <c r="I12619">
        <v>400</v>
      </c>
      <c r="J12619">
        <v>180000.00000000006</v>
      </c>
      <c r="K12619">
        <v>72000.000000000015</v>
      </c>
      <c r="L12619" s="1">
        <v>108000.00000000004</v>
      </c>
      <c r="M12619" s="1" t="s">
        <v>25</v>
      </c>
      <c r="N12619" s="1" t="s">
        <v>197</v>
      </c>
    </row>
    <row r="12620" spans="1:14" x14ac:dyDescent="0.3">
      <c r="A12620" s="1" t="s">
        <v>50</v>
      </c>
      <c r="B12620">
        <v>1128299</v>
      </c>
      <c r="C12620" s="2">
        <v>44486</v>
      </c>
      <c r="D12620" s="1" t="s">
        <v>103</v>
      </c>
      <c r="E12620" s="1" t="s">
        <v>114</v>
      </c>
      <c r="F12620" s="1" t="s">
        <v>115</v>
      </c>
      <c r="G12620" s="1" t="s">
        <v>24</v>
      </c>
      <c r="H12620">
        <v>40.000000000000007</v>
      </c>
      <c r="I12620">
        <v>375</v>
      </c>
      <c r="J12620">
        <v>150000.00000000003</v>
      </c>
      <c r="K12620">
        <v>60000.000000000007</v>
      </c>
      <c r="L12620" s="1">
        <v>90000.000000000029</v>
      </c>
      <c r="M12620" s="1" t="s">
        <v>25</v>
      </c>
      <c r="N12620" s="1" t="s">
        <v>197</v>
      </c>
    </row>
    <row r="12621" spans="1:14" x14ac:dyDescent="0.3">
      <c r="A12621" s="1" t="s">
        <v>50</v>
      </c>
      <c r="B12621">
        <v>1128299</v>
      </c>
      <c r="C12621" s="2">
        <v>44517</v>
      </c>
      <c r="D12621" s="1" t="s">
        <v>103</v>
      </c>
      <c r="E12621" s="1" t="s">
        <v>114</v>
      </c>
      <c r="F12621" s="1" t="s">
        <v>115</v>
      </c>
      <c r="G12621" s="1" t="s">
        <v>21</v>
      </c>
      <c r="H12621">
        <v>40.000000000000007</v>
      </c>
      <c r="I12621">
        <v>625</v>
      </c>
      <c r="J12621">
        <v>250000.00000000006</v>
      </c>
      <c r="K12621">
        <v>100000.00000000001</v>
      </c>
      <c r="L12621" s="1">
        <v>150000.00000000006</v>
      </c>
      <c r="M12621" s="1" t="s">
        <v>25</v>
      </c>
      <c r="N12621" s="1" t="s">
        <v>196</v>
      </c>
    </row>
    <row r="12622" spans="1:14" x14ac:dyDescent="0.3">
      <c r="A12622" s="1" t="s">
        <v>50</v>
      </c>
      <c r="B12622">
        <v>1128299</v>
      </c>
      <c r="C12622" s="2">
        <v>44517</v>
      </c>
      <c r="D12622" s="1" t="s">
        <v>103</v>
      </c>
      <c r="E12622" s="1" t="s">
        <v>114</v>
      </c>
      <c r="F12622" s="1" t="s">
        <v>115</v>
      </c>
      <c r="G12622" s="1" t="s">
        <v>22</v>
      </c>
      <c r="H12622">
        <v>45.000000000000014</v>
      </c>
      <c r="I12622">
        <v>700</v>
      </c>
      <c r="J12622">
        <v>315000.00000000012</v>
      </c>
      <c r="K12622">
        <v>126000.00000000003</v>
      </c>
      <c r="L12622" s="1">
        <v>189000.00000000009</v>
      </c>
      <c r="M12622" s="1" t="s">
        <v>25</v>
      </c>
      <c r="N12622" s="1" t="s">
        <v>196</v>
      </c>
    </row>
    <row r="12623" spans="1:14" x14ac:dyDescent="0.3">
      <c r="A12623" s="1" t="s">
        <v>50</v>
      </c>
      <c r="B12623">
        <v>1128299</v>
      </c>
      <c r="C12623" s="2">
        <v>44517</v>
      </c>
      <c r="D12623" s="1" t="s">
        <v>103</v>
      </c>
      <c r="E12623" s="1" t="s">
        <v>114</v>
      </c>
      <c r="F12623" s="1" t="s">
        <v>115</v>
      </c>
      <c r="G12623" s="1" t="s">
        <v>23</v>
      </c>
      <c r="H12623">
        <v>40.000000000000007</v>
      </c>
      <c r="I12623">
        <v>525</v>
      </c>
      <c r="J12623">
        <v>210000.00000000003</v>
      </c>
      <c r="K12623">
        <v>84000</v>
      </c>
      <c r="L12623" s="1">
        <v>126000.00000000003</v>
      </c>
      <c r="M12623" s="1" t="s">
        <v>25</v>
      </c>
      <c r="N12623" s="1" t="s">
        <v>197</v>
      </c>
    </row>
    <row r="12624" spans="1:14" x14ac:dyDescent="0.3">
      <c r="A12624" s="1" t="s">
        <v>50</v>
      </c>
      <c r="B12624">
        <v>1128299</v>
      </c>
      <c r="C12624" s="2">
        <v>44517</v>
      </c>
      <c r="D12624" s="1" t="s">
        <v>103</v>
      </c>
      <c r="E12624" s="1" t="s">
        <v>114</v>
      </c>
      <c r="F12624" s="1" t="s">
        <v>115</v>
      </c>
      <c r="G12624" s="1" t="s">
        <v>24</v>
      </c>
      <c r="H12624">
        <v>50.000000000000014</v>
      </c>
      <c r="I12624">
        <v>500</v>
      </c>
      <c r="J12624">
        <v>250000.00000000006</v>
      </c>
      <c r="K12624">
        <v>100000.00000000001</v>
      </c>
      <c r="L12624" s="1">
        <v>150000.00000000006</v>
      </c>
      <c r="M12624" s="1" t="s">
        <v>25</v>
      </c>
      <c r="N12624" s="1" t="s">
        <v>197</v>
      </c>
    </row>
    <row r="12625" spans="1:14" x14ac:dyDescent="0.3">
      <c r="A12625" s="1" t="s">
        <v>50</v>
      </c>
      <c r="B12625">
        <v>1128299</v>
      </c>
      <c r="C12625" s="2">
        <v>44546</v>
      </c>
      <c r="D12625" s="1" t="s">
        <v>103</v>
      </c>
      <c r="E12625" s="1" t="s">
        <v>114</v>
      </c>
      <c r="F12625" s="1" t="s">
        <v>115</v>
      </c>
      <c r="G12625" s="1" t="s">
        <v>21</v>
      </c>
      <c r="H12625">
        <v>70.000000000000014</v>
      </c>
      <c r="I12625">
        <v>800</v>
      </c>
      <c r="J12625">
        <v>560000.00000000012</v>
      </c>
      <c r="K12625">
        <v>224000.00000000003</v>
      </c>
      <c r="L12625" s="1">
        <v>336000.00000000012</v>
      </c>
      <c r="M12625" s="1" t="s">
        <v>25</v>
      </c>
      <c r="N12625" s="1" t="s">
        <v>196</v>
      </c>
    </row>
    <row r="12626" spans="1:14" x14ac:dyDescent="0.3">
      <c r="A12626" s="1" t="s">
        <v>50</v>
      </c>
      <c r="B12626">
        <v>1128299</v>
      </c>
      <c r="C12626" s="2">
        <v>44546</v>
      </c>
      <c r="D12626" s="1" t="s">
        <v>103</v>
      </c>
      <c r="E12626" s="1" t="s">
        <v>114</v>
      </c>
      <c r="F12626" s="1" t="s">
        <v>115</v>
      </c>
      <c r="G12626" s="1" t="s">
        <v>22</v>
      </c>
      <c r="H12626">
        <v>80.000000000000028</v>
      </c>
      <c r="I12626">
        <v>800</v>
      </c>
      <c r="J12626">
        <v>640000.00000000023</v>
      </c>
      <c r="K12626">
        <v>256000.00000000006</v>
      </c>
      <c r="L12626" s="1">
        <v>384000.00000000017</v>
      </c>
      <c r="M12626" s="1" t="s">
        <v>25</v>
      </c>
      <c r="N12626" s="1" t="s">
        <v>196</v>
      </c>
    </row>
    <row r="12627" spans="1:14" x14ac:dyDescent="0.3">
      <c r="A12627" s="1" t="s">
        <v>50</v>
      </c>
      <c r="B12627">
        <v>1128299</v>
      </c>
      <c r="C12627" s="2">
        <v>44334</v>
      </c>
      <c r="D12627" s="1" t="s">
        <v>103</v>
      </c>
      <c r="E12627" s="1" t="s">
        <v>114</v>
      </c>
      <c r="F12627" s="1" t="s">
        <v>115</v>
      </c>
      <c r="G12627" s="1" t="s">
        <v>20</v>
      </c>
      <c r="H12627">
        <v>46</v>
      </c>
      <c r="I12627">
        <v>178</v>
      </c>
      <c r="J12627">
        <v>8188</v>
      </c>
      <c r="K12627">
        <v>3275.2</v>
      </c>
      <c r="L12627" s="1">
        <v>4912.8</v>
      </c>
      <c r="M12627" s="1" t="s">
        <v>19</v>
      </c>
      <c r="N12627" s="1" t="s">
        <v>197</v>
      </c>
    </row>
    <row r="12628" spans="1:14" x14ac:dyDescent="0.3">
      <c r="A12628" s="1" t="s">
        <v>50</v>
      </c>
      <c r="B12628">
        <v>1128299</v>
      </c>
      <c r="C12628" s="2">
        <v>44457</v>
      </c>
      <c r="D12628" s="1" t="s">
        <v>103</v>
      </c>
      <c r="E12628" s="1" t="s">
        <v>114</v>
      </c>
      <c r="F12628" s="1" t="s">
        <v>115</v>
      </c>
      <c r="G12628" s="1" t="s">
        <v>20</v>
      </c>
      <c r="H12628">
        <v>30</v>
      </c>
      <c r="I12628">
        <v>90</v>
      </c>
      <c r="J12628">
        <v>2700</v>
      </c>
      <c r="K12628">
        <v>1080</v>
      </c>
      <c r="L12628" s="1">
        <v>1620</v>
      </c>
      <c r="M12628" s="1" t="s">
        <v>19</v>
      </c>
      <c r="N12628" s="1" t="s">
        <v>197</v>
      </c>
    </row>
    <row r="12629" spans="1:14" x14ac:dyDescent="0.3">
      <c r="A12629" s="1" t="s">
        <v>50</v>
      </c>
      <c r="B12629">
        <v>1128299</v>
      </c>
      <c r="C12629" s="2">
        <v>44486</v>
      </c>
      <c r="D12629" s="1" t="s">
        <v>103</v>
      </c>
      <c r="E12629" s="1" t="s">
        <v>114</v>
      </c>
      <c r="F12629" s="1" t="s">
        <v>115</v>
      </c>
      <c r="G12629" s="1" t="s">
        <v>20</v>
      </c>
      <c r="H12629">
        <v>44</v>
      </c>
      <c r="I12629">
        <v>140</v>
      </c>
      <c r="J12629">
        <v>6160</v>
      </c>
      <c r="K12629">
        <v>2464</v>
      </c>
      <c r="L12629" s="1">
        <v>3696</v>
      </c>
      <c r="M12629" s="1" t="s">
        <v>19</v>
      </c>
      <c r="N12629" s="1" t="s">
        <v>197</v>
      </c>
    </row>
    <row r="12630" spans="1:14" x14ac:dyDescent="0.3">
      <c r="A12630" s="1" t="s">
        <v>50</v>
      </c>
      <c r="B12630">
        <v>1128299</v>
      </c>
      <c r="C12630" s="2">
        <v>44609</v>
      </c>
      <c r="D12630" s="1" t="s">
        <v>103</v>
      </c>
      <c r="E12630" s="1" t="s">
        <v>114</v>
      </c>
      <c r="F12630" s="1" t="s">
        <v>115</v>
      </c>
      <c r="G12630" s="1" t="s">
        <v>24</v>
      </c>
      <c r="H12630">
        <v>45</v>
      </c>
      <c r="I12630">
        <v>250</v>
      </c>
      <c r="J12630">
        <v>112500</v>
      </c>
      <c r="K12630">
        <v>44999.999999999993</v>
      </c>
      <c r="L12630" s="1">
        <v>67500</v>
      </c>
      <c r="M12630" s="1" t="s">
        <v>28</v>
      </c>
      <c r="N12630" s="1" t="s">
        <v>197</v>
      </c>
    </row>
    <row r="12631" spans="1:14" x14ac:dyDescent="0.3">
      <c r="A12631" s="1" t="s">
        <v>50</v>
      </c>
      <c r="B12631">
        <v>1128299</v>
      </c>
      <c r="C12631" s="2">
        <v>44636</v>
      </c>
      <c r="D12631" s="1" t="s">
        <v>103</v>
      </c>
      <c r="E12631" s="1" t="s">
        <v>114</v>
      </c>
      <c r="F12631" s="1" t="s">
        <v>115</v>
      </c>
      <c r="G12631" s="1" t="s">
        <v>21</v>
      </c>
      <c r="H12631">
        <v>45</v>
      </c>
      <c r="I12631">
        <v>525</v>
      </c>
      <c r="J12631">
        <v>236250</v>
      </c>
      <c r="K12631">
        <v>94499.999999999985</v>
      </c>
      <c r="L12631" s="1">
        <v>141750</v>
      </c>
      <c r="M12631" s="1" t="s">
        <v>28</v>
      </c>
      <c r="N12631" s="1" t="s">
        <v>196</v>
      </c>
    </row>
    <row r="12632" spans="1:14" x14ac:dyDescent="0.3">
      <c r="A12632" s="1" t="s">
        <v>50</v>
      </c>
      <c r="B12632">
        <v>1128299</v>
      </c>
      <c r="C12632" s="2">
        <v>44636</v>
      </c>
      <c r="D12632" s="1" t="s">
        <v>103</v>
      </c>
      <c r="E12632" s="1" t="s">
        <v>114</v>
      </c>
      <c r="F12632" s="1" t="s">
        <v>115</v>
      </c>
      <c r="G12632" s="1" t="s">
        <v>22</v>
      </c>
      <c r="H12632">
        <v>55.000000000000007</v>
      </c>
      <c r="I12632">
        <v>375</v>
      </c>
      <c r="J12632">
        <v>206250.00000000003</v>
      </c>
      <c r="K12632">
        <v>82500</v>
      </c>
      <c r="L12632" s="1">
        <v>123750.00000000003</v>
      </c>
      <c r="M12632" s="1" t="s">
        <v>28</v>
      </c>
      <c r="N12632" s="1" t="s">
        <v>196</v>
      </c>
    </row>
    <row r="12633" spans="1:14" x14ac:dyDescent="0.3">
      <c r="A12633" s="1" t="s">
        <v>50</v>
      </c>
      <c r="B12633">
        <v>1128299</v>
      </c>
      <c r="C12633" s="2">
        <v>44636</v>
      </c>
      <c r="D12633" s="1" t="s">
        <v>103</v>
      </c>
      <c r="E12633" s="1" t="s">
        <v>114</v>
      </c>
      <c r="F12633" s="1" t="s">
        <v>115</v>
      </c>
      <c r="G12633" s="1" t="s">
        <v>23</v>
      </c>
      <c r="H12633">
        <v>60</v>
      </c>
      <c r="I12633">
        <v>400</v>
      </c>
      <c r="J12633">
        <v>240000</v>
      </c>
      <c r="K12633">
        <v>95999.999999999985</v>
      </c>
      <c r="L12633" s="1">
        <v>144000</v>
      </c>
      <c r="M12633" s="1" t="s">
        <v>28</v>
      </c>
      <c r="N12633" s="1" t="s">
        <v>197</v>
      </c>
    </row>
    <row r="12634" spans="1:14" x14ac:dyDescent="0.3">
      <c r="A12634" s="1" t="s">
        <v>50</v>
      </c>
      <c r="B12634">
        <v>1128299</v>
      </c>
      <c r="C12634" s="2">
        <v>44636</v>
      </c>
      <c r="D12634" s="1" t="s">
        <v>103</v>
      </c>
      <c r="E12634" s="1" t="s">
        <v>114</v>
      </c>
      <c r="F12634" s="1" t="s">
        <v>115</v>
      </c>
      <c r="G12634" s="1" t="s">
        <v>24</v>
      </c>
      <c r="H12634">
        <v>55.000000000000007</v>
      </c>
      <c r="I12634">
        <v>300</v>
      </c>
      <c r="J12634">
        <v>165000.00000000003</v>
      </c>
      <c r="K12634">
        <v>66000</v>
      </c>
      <c r="L12634" s="1">
        <v>99000.000000000029</v>
      </c>
      <c r="M12634" s="1" t="s">
        <v>28</v>
      </c>
      <c r="N12634" s="1" t="s">
        <v>197</v>
      </c>
    </row>
    <row r="12635" spans="1:14" x14ac:dyDescent="0.3">
      <c r="A12635" s="1" t="s">
        <v>50</v>
      </c>
      <c r="B12635">
        <v>1128299</v>
      </c>
      <c r="C12635" s="2">
        <v>44668</v>
      </c>
      <c r="D12635" s="1" t="s">
        <v>103</v>
      </c>
      <c r="E12635" s="1" t="s">
        <v>114</v>
      </c>
      <c r="F12635" s="1" t="s">
        <v>115</v>
      </c>
      <c r="G12635" s="1" t="s">
        <v>21</v>
      </c>
      <c r="H12635">
        <v>50</v>
      </c>
      <c r="I12635">
        <v>525</v>
      </c>
      <c r="J12635">
        <v>262500</v>
      </c>
      <c r="K12635">
        <v>104999.99999999999</v>
      </c>
      <c r="L12635" s="1">
        <v>157500</v>
      </c>
      <c r="M12635" s="1" t="s">
        <v>28</v>
      </c>
      <c r="N12635" s="1" t="s">
        <v>196</v>
      </c>
    </row>
    <row r="12636" spans="1:14" x14ac:dyDescent="0.3">
      <c r="A12636" s="1" t="s">
        <v>50</v>
      </c>
      <c r="B12636">
        <v>1128299</v>
      </c>
      <c r="C12636" s="2">
        <v>44668</v>
      </c>
      <c r="D12636" s="1" t="s">
        <v>103</v>
      </c>
      <c r="E12636" s="1" t="s">
        <v>114</v>
      </c>
      <c r="F12636" s="1" t="s">
        <v>115</v>
      </c>
      <c r="G12636" s="1" t="s">
        <v>22</v>
      </c>
      <c r="H12636">
        <v>55.000000000000007</v>
      </c>
      <c r="I12636">
        <v>325</v>
      </c>
      <c r="J12636">
        <v>178750.00000000003</v>
      </c>
      <c r="K12636">
        <v>71500</v>
      </c>
      <c r="L12636" s="1">
        <v>107250.00000000003</v>
      </c>
      <c r="M12636" s="1" t="s">
        <v>28</v>
      </c>
      <c r="N12636" s="1" t="s">
        <v>196</v>
      </c>
    </row>
    <row r="12637" spans="1:14" x14ac:dyDescent="0.3">
      <c r="A12637" s="1" t="s">
        <v>50</v>
      </c>
      <c r="B12637">
        <v>1128299</v>
      </c>
      <c r="C12637" s="2">
        <v>44668</v>
      </c>
      <c r="D12637" s="1" t="s">
        <v>103</v>
      </c>
      <c r="E12637" s="1" t="s">
        <v>114</v>
      </c>
      <c r="F12637" s="1" t="s">
        <v>115</v>
      </c>
      <c r="G12637" s="1" t="s">
        <v>23</v>
      </c>
      <c r="H12637">
        <v>55.000000000000007</v>
      </c>
      <c r="I12637">
        <v>375</v>
      </c>
      <c r="J12637">
        <v>206250.00000000003</v>
      </c>
      <c r="K12637">
        <v>82500</v>
      </c>
      <c r="L12637" s="1">
        <v>123750.00000000003</v>
      </c>
      <c r="M12637" s="1" t="s">
        <v>28</v>
      </c>
      <c r="N12637" s="1" t="s">
        <v>197</v>
      </c>
    </row>
    <row r="12638" spans="1:14" x14ac:dyDescent="0.3">
      <c r="A12638" s="1" t="s">
        <v>50</v>
      </c>
      <c r="B12638">
        <v>1128299</v>
      </c>
      <c r="C12638" s="2">
        <v>44668</v>
      </c>
      <c r="D12638" s="1" t="s">
        <v>103</v>
      </c>
      <c r="E12638" s="1" t="s">
        <v>114</v>
      </c>
      <c r="F12638" s="1" t="s">
        <v>115</v>
      </c>
      <c r="G12638" s="1" t="s">
        <v>24</v>
      </c>
      <c r="H12638">
        <v>40.000000000000007</v>
      </c>
      <c r="I12638">
        <v>275</v>
      </c>
      <c r="J12638">
        <v>110000.00000000001</v>
      </c>
      <c r="K12638">
        <v>44000</v>
      </c>
      <c r="L12638" s="1">
        <v>66000.000000000015</v>
      </c>
      <c r="M12638" s="1" t="s">
        <v>28</v>
      </c>
      <c r="N12638" s="1" t="s">
        <v>197</v>
      </c>
    </row>
    <row r="12639" spans="1:14" x14ac:dyDescent="0.3">
      <c r="A12639" s="1" t="s">
        <v>50</v>
      </c>
      <c r="B12639">
        <v>1128299</v>
      </c>
      <c r="C12639" s="2">
        <v>44699</v>
      </c>
      <c r="D12639" s="1" t="s">
        <v>103</v>
      </c>
      <c r="E12639" s="1" t="s">
        <v>114</v>
      </c>
      <c r="F12639" s="1" t="s">
        <v>115</v>
      </c>
      <c r="G12639" s="1" t="s">
        <v>21</v>
      </c>
      <c r="H12639">
        <v>45</v>
      </c>
      <c r="I12639">
        <v>550</v>
      </c>
      <c r="J12639">
        <v>247500</v>
      </c>
      <c r="K12639">
        <v>98999.999999999985</v>
      </c>
      <c r="L12639" s="1">
        <v>148500</v>
      </c>
      <c r="M12639" s="1" t="s">
        <v>28</v>
      </c>
      <c r="N12639" s="1" t="s">
        <v>196</v>
      </c>
    </row>
    <row r="12640" spans="1:14" x14ac:dyDescent="0.3">
      <c r="A12640" s="1" t="s">
        <v>50</v>
      </c>
      <c r="B12640">
        <v>1128299</v>
      </c>
      <c r="C12640" s="2">
        <v>44699</v>
      </c>
      <c r="D12640" s="1" t="s">
        <v>103</v>
      </c>
      <c r="E12640" s="1" t="s">
        <v>114</v>
      </c>
      <c r="F12640" s="1" t="s">
        <v>115</v>
      </c>
      <c r="G12640" s="1" t="s">
        <v>22</v>
      </c>
      <c r="H12640">
        <v>50</v>
      </c>
      <c r="I12640">
        <v>400</v>
      </c>
      <c r="J12640">
        <v>200000</v>
      </c>
      <c r="K12640">
        <v>80000</v>
      </c>
      <c r="L12640" s="1">
        <v>120000</v>
      </c>
      <c r="M12640" s="1" t="s">
        <v>28</v>
      </c>
      <c r="N12640" s="1" t="s">
        <v>196</v>
      </c>
    </row>
    <row r="12641" spans="1:14" x14ac:dyDescent="0.3">
      <c r="A12641" s="1" t="s">
        <v>50</v>
      </c>
      <c r="B12641">
        <v>1128299</v>
      </c>
      <c r="C12641" s="2">
        <v>44699</v>
      </c>
      <c r="D12641" s="1" t="s">
        <v>103</v>
      </c>
      <c r="E12641" s="1" t="s">
        <v>114</v>
      </c>
      <c r="F12641" s="1" t="s">
        <v>115</v>
      </c>
      <c r="G12641" s="1" t="s">
        <v>23</v>
      </c>
      <c r="H12641">
        <v>50</v>
      </c>
      <c r="I12641">
        <v>400</v>
      </c>
      <c r="J12641">
        <v>200000</v>
      </c>
      <c r="K12641">
        <v>80000</v>
      </c>
      <c r="L12641" s="1">
        <v>120000</v>
      </c>
      <c r="M12641" s="1" t="s">
        <v>28</v>
      </c>
      <c r="N12641" s="1" t="s">
        <v>197</v>
      </c>
    </row>
    <row r="12642" spans="1:14" x14ac:dyDescent="0.3">
      <c r="A12642" s="1" t="s">
        <v>50</v>
      </c>
      <c r="B12642">
        <v>1128299</v>
      </c>
      <c r="C12642" s="2">
        <v>44699</v>
      </c>
      <c r="D12642" s="1" t="s">
        <v>103</v>
      </c>
      <c r="E12642" s="1" t="s">
        <v>114</v>
      </c>
      <c r="F12642" s="1" t="s">
        <v>115</v>
      </c>
      <c r="G12642" s="1" t="s">
        <v>24</v>
      </c>
      <c r="H12642">
        <v>45</v>
      </c>
      <c r="I12642">
        <v>325</v>
      </c>
      <c r="J12642">
        <v>146250</v>
      </c>
      <c r="K12642">
        <v>58499.999999999993</v>
      </c>
      <c r="L12642" s="1">
        <v>87750</v>
      </c>
      <c r="M12642" s="1" t="s">
        <v>28</v>
      </c>
      <c r="N12642" s="1" t="s">
        <v>197</v>
      </c>
    </row>
    <row r="12643" spans="1:14" x14ac:dyDescent="0.3">
      <c r="A12643" s="1" t="s">
        <v>50</v>
      </c>
      <c r="B12643">
        <v>1128299</v>
      </c>
      <c r="C12643" s="2">
        <v>44729</v>
      </c>
      <c r="D12643" s="1" t="s">
        <v>103</v>
      </c>
      <c r="E12643" s="1" t="s">
        <v>114</v>
      </c>
      <c r="F12643" s="1" t="s">
        <v>115</v>
      </c>
      <c r="G12643" s="1" t="s">
        <v>21</v>
      </c>
      <c r="H12643">
        <v>60</v>
      </c>
      <c r="I12643">
        <v>825</v>
      </c>
      <c r="J12643">
        <v>495000</v>
      </c>
      <c r="K12643">
        <v>197999.99999999997</v>
      </c>
      <c r="L12643" s="1">
        <v>297000</v>
      </c>
      <c r="M12643" s="1" t="s">
        <v>25</v>
      </c>
      <c r="N12643" s="1" t="s">
        <v>196</v>
      </c>
    </row>
    <row r="12644" spans="1:14" x14ac:dyDescent="0.3">
      <c r="A12644" s="1" t="s">
        <v>50</v>
      </c>
      <c r="B12644">
        <v>1128299</v>
      </c>
      <c r="C12644" s="2">
        <v>44729</v>
      </c>
      <c r="D12644" s="1" t="s">
        <v>103</v>
      </c>
      <c r="E12644" s="1" t="s">
        <v>114</v>
      </c>
      <c r="F12644" s="1" t="s">
        <v>115</v>
      </c>
      <c r="G12644" s="1" t="s">
        <v>22</v>
      </c>
      <c r="H12644">
        <v>70</v>
      </c>
      <c r="I12644">
        <v>700</v>
      </c>
      <c r="J12644">
        <v>490000</v>
      </c>
      <c r="K12644">
        <v>195999.99999999997</v>
      </c>
      <c r="L12644" s="1">
        <v>294000</v>
      </c>
      <c r="M12644" s="1" t="s">
        <v>25</v>
      </c>
      <c r="N12644" s="1" t="s">
        <v>196</v>
      </c>
    </row>
    <row r="12645" spans="1:14" x14ac:dyDescent="0.3">
      <c r="A12645" s="1" t="s">
        <v>50</v>
      </c>
      <c r="B12645">
        <v>1128299</v>
      </c>
      <c r="C12645" s="2">
        <v>44729</v>
      </c>
      <c r="D12645" s="1" t="s">
        <v>103</v>
      </c>
      <c r="E12645" s="1" t="s">
        <v>114</v>
      </c>
      <c r="F12645" s="1" t="s">
        <v>115</v>
      </c>
      <c r="G12645" s="1" t="s">
        <v>23</v>
      </c>
      <c r="H12645">
        <v>85</v>
      </c>
      <c r="I12645">
        <v>700</v>
      </c>
      <c r="J12645">
        <v>595000</v>
      </c>
      <c r="K12645">
        <v>237999.99999999997</v>
      </c>
      <c r="L12645" s="1">
        <v>357000</v>
      </c>
      <c r="M12645" s="1" t="s">
        <v>25</v>
      </c>
      <c r="N12645" s="1" t="s">
        <v>197</v>
      </c>
    </row>
    <row r="12646" spans="1:14" x14ac:dyDescent="0.3">
      <c r="A12646" s="1" t="s">
        <v>50</v>
      </c>
      <c r="B12646">
        <v>1128299</v>
      </c>
      <c r="C12646" s="2">
        <v>44729</v>
      </c>
      <c r="D12646" s="1" t="s">
        <v>103</v>
      </c>
      <c r="E12646" s="1" t="s">
        <v>114</v>
      </c>
      <c r="F12646" s="1" t="s">
        <v>115</v>
      </c>
      <c r="G12646" s="1" t="s">
        <v>24</v>
      </c>
      <c r="H12646">
        <v>85</v>
      </c>
      <c r="I12646">
        <v>575</v>
      </c>
      <c r="J12646">
        <v>488750</v>
      </c>
      <c r="K12646">
        <v>195499.99999999997</v>
      </c>
      <c r="L12646" s="1">
        <v>293250</v>
      </c>
      <c r="M12646" s="1" t="s">
        <v>25</v>
      </c>
      <c r="N12646" s="1" t="s">
        <v>197</v>
      </c>
    </row>
    <row r="12647" spans="1:14" x14ac:dyDescent="0.3">
      <c r="A12647" s="1" t="s">
        <v>50</v>
      </c>
      <c r="B12647">
        <v>1128299</v>
      </c>
      <c r="C12647" s="2">
        <v>44758</v>
      </c>
      <c r="D12647" s="1" t="s">
        <v>103</v>
      </c>
      <c r="E12647" s="1" t="s">
        <v>114</v>
      </c>
      <c r="F12647" s="1" t="s">
        <v>115</v>
      </c>
      <c r="G12647" s="1" t="s">
        <v>21</v>
      </c>
      <c r="H12647">
        <v>90</v>
      </c>
      <c r="I12647">
        <v>900</v>
      </c>
      <c r="J12647">
        <v>810000</v>
      </c>
      <c r="K12647">
        <v>324000</v>
      </c>
      <c r="L12647" s="1">
        <v>486000</v>
      </c>
      <c r="M12647" s="1" t="s">
        <v>25</v>
      </c>
      <c r="N12647" s="1" t="s">
        <v>196</v>
      </c>
    </row>
    <row r="12648" spans="1:14" x14ac:dyDescent="0.3">
      <c r="A12648" s="1" t="s">
        <v>50</v>
      </c>
      <c r="B12648">
        <v>1128299</v>
      </c>
      <c r="C12648" s="2">
        <v>44758</v>
      </c>
      <c r="D12648" s="1" t="s">
        <v>103</v>
      </c>
      <c r="E12648" s="1" t="s">
        <v>114</v>
      </c>
      <c r="F12648" s="1" t="s">
        <v>115</v>
      </c>
      <c r="G12648" s="1" t="s">
        <v>22</v>
      </c>
      <c r="H12648">
        <v>95</v>
      </c>
      <c r="I12648">
        <v>750</v>
      </c>
      <c r="J12648">
        <v>712500</v>
      </c>
      <c r="K12648">
        <v>285000</v>
      </c>
      <c r="L12648" s="1">
        <v>427500</v>
      </c>
      <c r="M12648" s="1" t="s">
        <v>25</v>
      </c>
      <c r="N12648" s="1" t="s">
        <v>196</v>
      </c>
    </row>
    <row r="12649" spans="1:14" x14ac:dyDescent="0.3">
      <c r="A12649" s="1" t="s">
        <v>50</v>
      </c>
      <c r="B12649">
        <v>1128299</v>
      </c>
      <c r="C12649" s="2">
        <v>44758</v>
      </c>
      <c r="D12649" s="1" t="s">
        <v>103</v>
      </c>
      <c r="E12649" s="1" t="s">
        <v>114</v>
      </c>
      <c r="F12649" s="1" t="s">
        <v>115</v>
      </c>
      <c r="G12649" s="1" t="s">
        <v>23</v>
      </c>
      <c r="H12649">
        <v>95</v>
      </c>
      <c r="I12649">
        <v>700</v>
      </c>
      <c r="J12649">
        <v>665000</v>
      </c>
      <c r="K12649">
        <v>266000</v>
      </c>
      <c r="L12649" s="1">
        <v>399000</v>
      </c>
      <c r="M12649" s="1" t="s">
        <v>25</v>
      </c>
      <c r="N12649" s="1" t="s">
        <v>197</v>
      </c>
    </row>
    <row r="12650" spans="1:14" x14ac:dyDescent="0.3">
      <c r="A12650" s="1" t="s">
        <v>50</v>
      </c>
      <c r="B12650">
        <v>1128299</v>
      </c>
      <c r="C12650" s="2">
        <v>44758</v>
      </c>
      <c r="D12650" s="1" t="s">
        <v>103</v>
      </c>
      <c r="E12650" s="1" t="s">
        <v>114</v>
      </c>
      <c r="F12650" s="1" t="s">
        <v>115</v>
      </c>
      <c r="G12650" s="1" t="s">
        <v>24</v>
      </c>
      <c r="H12650">
        <v>90</v>
      </c>
      <c r="I12650">
        <v>600</v>
      </c>
      <c r="J12650">
        <v>540000</v>
      </c>
      <c r="K12650">
        <v>215999.99999999997</v>
      </c>
      <c r="L12650" s="1">
        <v>324000</v>
      </c>
      <c r="M12650" s="1" t="s">
        <v>25</v>
      </c>
      <c r="N12650" s="1" t="s">
        <v>197</v>
      </c>
    </row>
    <row r="12651" spans="1:14" x14ac:dyDescent="0.3">
      <c r="A12651" s="1" t="s">
        <v>50</v>
      </c>
      <c r="B12651">
        <v>1128299</v>
      </c>
      <c r="C12651" s="2">
        <v>44790</v>
      </c>
      <c r="D12651" s="1" t="s">
        <v>103</v>
      </c>
      <c r="E12651" s="1" t="s">
        <v>114</v>
      </c>
      <c r="F12651" s="1" t="s">
        <v>115</v>
      </c>
      <c r="G12651" s="1" t="s">
        <v>21</v>
      </c>
      <c r="H12651">
        <v>95</v>
      </c>
      <c r="I12651">
        <v>850</v>
      </c>
      <c r="J12651">
        <v>807500</v>
      </c>
      <c r="K12651">
        <v>323000</v>
      </c>
      <c r="L12651" s="1">
        <v>484500</v>
      </c>
      <c r="M12651" s="1" t="s">
        <v>25</v>
      </c>
      <c r="N12651" s="1" t="s">
        <v>196</v>
      </c>
    </row>
    <row r="12652" spans="1:14" x14ac:dyDescent="0.3">
      <c r="A12652" s="1" t="s">
        <v>50</v>
      </c>
      <c r="B12652">
        <v>1128299</v>
      </c>
      <c r="C12652" s="2">
        <v>44790</v>
      </c>
      <c r="D12652" s="1" t="s">
        <v>103</v>
      </c>
      <c r="E12652" s="1" t="s">
        <v>114</v>
      </c>
      <c r="F12652" s="1" t="s">
        <v>115</v>
      </c>
      <c r="G12652" s="1" t="s">
        <v>22</v>
      </c>
      <c r="H12652">
        <v>85.000000000000014</v>
      </c>
      <c r="I12652">
        <v>825</v>
      </c>
      <c r="J12652">
        <v>701250.00000000012</v>
      </c>
      <c r="K12652">
        <v>280500</v>
      </c>
      <c r="L12652" s="1">
        <v>420750.00000000012</v>
      </c>
      <c r="M12652" s="1" t="s">
        <v>25</v>
      </c>
      <c r="N12652" s="1" t="s">
        <v>196</v>
      </c>
    </row>
    <row r="12653" spans="1:14" x14ac:dyDescent="0.3">
      <c r="A12653" s="1" t="s">
        <v>50</v>
      </c>
      <c r="B12653">
        <v>1128299</v>
      </c>
      <c r="C12653" s="2">
        <v>44790</v>
      </c>
      <c r="D12653" s="1" t="s">
        <v>103</v>
      </c>
      <c r="E12653" s="1" t="s">
        <v>114</v>
      </c>
      <c r="F12653" s="1" t="s">
        <v>115</v>
      </c>
      <c r="G12653" s="1" t="s">
        <v>23</v>
      </c>
      <c r="H12653">
        <v>75.000000000000014</v>
      </c>
      <c r="I12653">
        <v>700</v>
      </c>
      <c r="J12653">
        <v>525000.00000000012</v>
      </c>
      <c r="K12653">
        <v>210000.00000000003</v>
      </c>
      <c r="L12653" s="1">
        <v>315000.00000000012</v>
      </c>
      <c r="M12653" s="1" t="s">
        <v>25</v>
      </c>
      <c r="N12653" s="1" t="s">
        <v>197</v>
      </c>
    </row>
    <row r="12654" spans="1:14" x14ac:dyDescent="0.3">
      <c r="A12654" s="1" t="s">
        <v>50</v>
      </c>
      <c r="B12654">
        <v>1128299</v>
      </c>
      <c r="C12654" s="2">
        <v>44790</v>
      </c>
      <c r="D12654" s="1" t="s">
        <v>103</v>
      </c>
      <c r="E12654" s="1" t="s">
        <v>114</v>
      </c>
      <c r="F12654" s="1" t="s">
        <v>115</v>
      </c>
      <c r="G12654" s="1" t="s">
        <v>24</v>
      </c>
      <c r="H12654">
        <v>75.000000000000014</v>
      </c>
      <c r="I12654">
        <v>475</v>
      </c>
      <c r="J12654">
        <v>356250.00000000006</v>
      </c>
      <c r="K12654">
        <v>142500</v>
      </c>
      <c r="L12654" s="1">
        <v>213750.00000000006</v>
      </c>
      <c r="M12654" s="1" t="s">
        <v>25</v>
      </c>
      <c r="N12654" s="1" t="s">
        <v>197</v>
      </c>
    </row>
    <row r="12655" spans="1:14" x14ac:dyDescent="0.3">
      <c r="A12655" s="1" t="s">
        <v>50</v>
      </c>
      <c r="B12655">
        <v>1128299</v>
      </c>
      <c r="C12655" s="2">
        <v>44822</v>
      </c>
      <c r="D12655" s="1" t="s">
        <v>103</v>
      </c>
      <c r="E12655" s="1" t="s">
        <v>114</v>
      </c>
      <c r="F12655" s="1" t="s">
        <v>115</v>
      </c>
      <c r="G12655" s="1" t="s">
        <v>21</v>
      </c>
      <c r="H12655">
        <v>45.000000000000014</v>
      </c>
      <c r="I12655">
        <v>500</v>
      </c>
      <c r="J12655">
        <v>225000.00000000006</v>
      </c>
      <c r="K12655">
        <v>90000.000000000015</v>
      </c>
      <c r="L12655" s="1">
        <v>135000.00000000006</v>
      </c>
      <c r="M12655" s="1" t="s">
        <v>25</v>
      </c>
      <c r="N12655" s="1" t="s">
        <v>196</v>
      </c>
    </row>
    <row r="12656" spans="1:14" x14ac:dyDescent="0.3">
      <c r="A12656" s="1" t="s">
        <v>50</v>
      </c>
      <c r="B12656">
        <v>1128299</v>
      </c>
      <c r="C12656" s="2">
        <v>44822</v>
      </c>
      <c r="D12656" s="1" t="s">
        <v>103</v>
      </c>
      <c r="E12656" s="1" t="s">
        <v>114</v>
      </c>
      <c r="F12656" s="1" t="s">
        <v>115</v>
      </c>
      <c r="G12656" s="1" t="s">
        <v>22</v>
      </c>
      <c r="H12656">
        <v>50.000000000000014</v>
      </c>
      <c r="I12656">
        <v>500</v>
      </c>
      <c r="J12656">
        <v>250000.00000000006</v>
      </c>
      <c r="K12656">
        <v>100000.00000000001</v>
      </c>
      <c r="L12656" s="1">
        <v>150000.00000000006</v>
      </c>
      <c r="M12656" s="1" t="s">
        <v>25</v>
      </c>
      <c r="N12656" s="1" t="s">
        <v>196</v>
      </c>
    </row>
    <row r="12657" spans="1:14" x14ac:dyDescent="0.3">
      <c r="A12657" s="1" t="s">
        <v>50</v>
      </c>
      <c r="B12657">
        <v>1128299</v>
      </c>
      <c r="C12657" s="2">
        <v>44822</v>
      </c>
      <c r="D12657" s="1" t="s">
        <v>103</v>
      </c>
      <c r="E12657" s="1" t="s">
        <v>114</v>
      </c>
      <c r="F12657" s="1" t="s">
        <v>115</v>
      </c>
      <c r="G12657" s="1" t="s">
        <v>23</v>
      </c>
      <c r="H12657">
        <v>45.000000000000014</v>
      </c>
      <c r="I12657">
        <v>300</v>
      </c>
      <c r="J12657">
        <v>135000.00000000003</v>
      </c>
      <c r="K12657">
        <v>54000.000000000007</v>
      </c>
      <c r="L12657" s="1">
        <v>81000.000000000029</v>
      </c>
      <c r="M12657" s="1" t="s">
        <v>25</v>
      </c>
      <c r="N12657" s="1" t="s">
        <v>197</v>
      </c>
    </row>
    <row r="12658" spans="1:14" x14ac:dyDescent="0.3">
      <c r="A12658" s="1" t="s">
        <v>50</v>
      </c>
      <c r="B12658">
        <v>1128299</v>
      </c>
      <c r="C12658" s="2">
        <v>44822</v>
      </c>
      <c r="D12658" s="1" t="s">
        <v>103</v>
      </c>
      <c r="E12658" s="1" t="s">
        <v>114</v>
      </c>
      <c r="F12658" s="1" t="s">
        <v>115</v>
      </c>
      <c r="G12658" s="1" t="s">
        <v>24</v>
      </c>
      <c r="H12658">
        <v>45.000000000000014</v>
      </c>
      <c r="I12658">
        <v>250</v>
      </c>
      <c r="J12658">
        <v>112500.00000000003</v>
      </c>
      <c r="K12658">
        <v>45000.000000000007</v>
      </c>
      <c r="L12658" s="1">
        <v>67500.000000000029</v>
      </c>
      <c r="M12658" s="1" t="s">
        <v>25</v>
      </c>
      <c r="N12658" s="1" t="s">
        <v>197</v>
      </c>
    </row>
    <row r="12659" spans="1:14" x14ac:dyDescent="0.3">
      <c r="A12659" s="1" t="s">
        <v>50</v>
      </c>
      <c r="B12659">
        <v>1128299</v>
      </c>
      <c r="C12659" s="2">
        <v>44851</v>
      </c>
      <c r="D12659" s="1" t="s">
        <v>103</v>
      </c>
      <c r="E12659" s="1" t="s">
        <v>114</v>
      </c>
      <c r="F12659" s="1" t="s">
        <v>115</v>
      </c>
      <c r="G12659" s="1" t="s">
        <v>21</v>
      </c>
      <c r="H12659">
        <v>35</v>
      </c>
      <c r="I12659">
        <v>400</v>
      </c>
      <c r="J12659">
        <v>140000</v>
      </c>
      <c r="K12659">
        <v>55999.999999999993</v>
      </c>
      <c r="L12659" s="1">
        <v>84000</v>
      </c>
      <c r="M12659" s="1" t="s">
        <v>25</v>
      </c>
      <c r="N12659" s="1" t="s">
        <v>196</v>
      </c>
    </row>
    <row r="12660" spans="1:14" x14ac:dyDescent="0.3">
      <c r="A12660" s="1" t="s">
        <v>50</v>
      </c>
      <c r="B12660">
        <v>1128299</v>
      </c>
      <c r="C12660" s="2">
        <v>44851</v>
      </c>
      <c r="D12660" s="1" t="s">
        <v>103</v>
      </c>
      <c r="E12660" s="1" t="s">
        <v>114</v>
      </c>
      <c r="F12660" s="1" t="s">
        <v>115</v>
      </c>
      <c r="G12660" s="1" t="s">
        <v>22</v>
      </c>
      <c r="H12660">
        <v>50.000000000000014</v>
      </c>
      <c r="I12660">
        <v>575</v>
      </c>
      <c r="J12660">
        <v>287500.00000000006</v>
      </c>
      <c r="K12660">
        <v>115000.00000000001</v>
      </c>
      <c r="L12660" s="1">
        <v>172500.00000000006</v>
      </c>
      <c r="M12660" s="1" t="s">
        <v>25</v>
      </c>
      <c r="N12660" s="1" t="s">
        <v>196</v>
      </c>
    </row>
    <row r="12661" spans="1:14" x14ac:dyDescent="0.3">
      <c r="A12661" s="1" t="s">
        <v>50</v>
      </c>
      <c r="B12661">
        <v>1128299</v>
      </c>
      <c r="C12661" s="2">
        <v>44851</v>
      </c>
      <c r="D12661" s="1" t="s">
        <v>103</v>
      </c>
      <c r="E12661" s="1" t="s">
        <v>114</v>
      </c>
      <c r="F12661" s="1" t="s">
        <v>115</v>
      </c>
      <c r="G12661" s="1" t="s">
        <v>23</v>
      </c>
      <c r="H12661">
        <v>45.000000000000014</v>
      </c>
      <c r="I12661">
        <v>400</v>
      </c>
      <c r="J12661">
        <v>180000.00000000006</v>
      </c>
      <c r="K12661">
        <v>72000.000000000015</v>
      </c>
      <c r="L12661" s="1">
        <v>108000.00000000004</v>
      </c>
      <c r="M12661" s="1" t="s">
        <v>25</v>
      </c>
      <c r="N12661" s="1" t="s">
        <v>197</v>
      </c>
    </row>
    <row r="12662" spans="1:14" x14ac:dyDescent="0.3">
      <c r="A12662" s="1" t="s">
        <v>50</v>
      </c>
      <c r="B12662">
        <v>1128299</v>
      </c>
      <c r="C12662" s="2">
        <v>44851</v>
      </c>
      <c r="D12662" s="1" t="s">
        <v>103</v>
      </c>
      <c r="E12662" s="1" t="s">
        <v>114</v>
      </c>
      <c r="F12662" s="1" t="s">
        <v>115</v>
      </c>
      <c r="G12662" s="1" t="s">
        <v>24</v>
      </c>
      <c r="H12662">
        <v>40.000000000000007</v>
      </c>
      <c r="I12662">
        <v>375</v>
      </c>
      <c r="J12662">
        <v>150000.00000000003</v>
      </c>
      <c r="K12662">
        <v>60000.000000000007</v>
      </c>
      <c r="L12662" s="1">
        <v>90000.000000000029</v>
      </c>
      <c r="M12662" s="1" t="s">
        <v>25</v>
      </c>
      <c r="N12662" s="1" t="s">
        <v>197</v>
      </c>
    </row>
    <row r="12663" spans="1:14" x14ac:dyDescent="0.3">
      <c r="A12663" s="1" t="s">
        <v>50</v>
      </c>
      <c r="B12663">
        <v>1128299</v>
      </c>
      <c r="C12663" s="2">
        <v>44882</v>
      </c>
      <c r="D12663" s="1" t="s">
        <v>103</v>
      </c>
      <c r="E12663" s="1" t="s">
        <v>114</v>
      </c>
      <c r="F12663" s="1" t="s">
        <v>115</v>
      </c>
      <c r="G12663" s="1" t="s">
        <v>21</v>
      </c>
      <c r="H12663">
        <v>40.000000000000007</v>
      </c>
      <c r="I12663">
        <v>625</v>
      </c>
      <c r="J12663">
        <v>250000.00000000006</v>
      </c>
      <c r="K12663">
        <v>100000.00000000001</v>
      </c>
      <c r="L12663" s="1">
        <v>150000.00000000006</v>
      </c>
      <c r="M12663" s="1" t="s">
        <v>25</v>
      </c>
      <c r="N12663" s="1" t="s">
        <v>196</v>
      </c>
    </row>
    <row r="12664" spans="1:14" x14ac:dyDescent="0.3">
      <c r="A12664" s="1" t="s">
        <v>50</v>
      </c>
      <c r="B12664">
        <v>1128299</v>
      </c>
      <c r="C12664" s="2">
        <v>44882</v>
      </c>
      <c r="D12664" s="1" t="s">
        <v>103</v>
      </c>
      <c r="E12664" s="1" t="s">
        <v>114</v>
      </c>
      <c r="F12664" s="1" t="s">
        <v>115</v>
      </c>
      <c r="G12664" s="1" t="s">
        <v>22</v>
      </c>
      <c r="H12664">
        <v>45.000000000000014</v>
      </c>
      <c r="I12664">
        <v>700</v>
      </c>
      <c r="J12664">
        <v>315000.00000000012</v>
      </c>
      <c r="K12664">
        <v>126000.00000000003</v>
      </c>
      <c r="L12664" s="1">
        <v>189000.00000000009</v>
      </c>
      <c r="M12664" s="1" t="s">
        <v>25</v>
      </c>
      <c r="N12664" s="1" t="s">
        <v>196</v>
      </c>
    </row>
    <row r="12665" spans="1:14" x14ac:dyDescent="0.3">
      <c r="A12665" s="1" t="s">
        <v>50</v>
      </c>
      <c r="B12665">
        <v>1128299</v>
      </c>
      <c r="C12665" s="2">
        <v>44882</v>
      </c>
      <c r="D12665" s="1" t="s">
        <v>103</v>
      </c>
      <c r="E12665" s="1" t="s">
        <v>114</v>
      </c>
      <c r="F12665" s="1" t="s">
        <v>115</v>
      </c>
      <c r="G12665" s="1" t="s">
        <v>23</v>
      </c>
      <c r="H12665">
        <v>40.000000000000007</v>
      </c>
      <c r="I12665">
        <v>525</v>
      </c>
      <c r="J12665">
        <v>210000.00000000003</v>
      </c>
      <c r="K12665">
        <v>84000</v>
      </c>
      <c r="L12665" s="1">
        <v>126000.00000000003</v>
      </c>
      <c r="M12665" s="1" t="s">
        <v>25</v>
      </c>
      <c r="N12665" s="1" t="s">
        <v>197</v>
      </c>
    </row>
    <row r="12666" spans="1:14" x14ac:dyDescent="0.3">
      <c r="A12666" s="1" t="s">
        <v>50</v>
      </c>
      <c r="B12666">
        <v>1128299</v>
      </c>
      <c r="C12666" s="2">
        <v>44882</v>
      </c>
      <c r="D12666" s="1" t="s">
        <v>103</v>
      </c>
      <c r="E12666" s="1" t="s">
        <v>114</v>
      </c>
      <c r="F12666" s="1" t="s">
        <v>115</v>
      </c>
      <c r="G12666" s="1" t="s">
        <v>24</v>
      </c>
      <c r="H12666">
        <v>50.000000000000014</v>
      </c>
      <c r="I12666">
        <v>500</v>
      </c>
      <c r="J12666">
        <v>250000.00000000006</v>
      </c>
      <c r="K12666">
        <v>100000.00000000001</v>
      </c>
      <c r="L12666" s="1">
        <v>150000.00000000006</v>
      </c>
      <c r="M12666" s="1" t="s">
        <v>25</v>
      </c>
      <c r="N12666" s="1" t="s">
        <v>197</v>
      </c>
    </row>
    <row r="12667" spans="1:14" x14ac:dyDescent="0.3">
      <c r="A12667" s="1" t="s">
        <v>50</v>
      </c>
      <c r="B12667">
        <v>1128299</v>
      </c>
      <c r="C12667" s="2">
        <v>44911</v>
      </c>
      <c r="D12667" s="1" t="s">
        <v>103</v>
      </c>
      <c r="E12667" s="1" t="s">
        <v>114</v>
      </c>
      <c r="F12667" s="1" t="s">
        <v>115</v>
      </c>
      <c r="G12667" s="1" t="s">
        <v>21</v>
      </c>
      <c r="H12667">
        <v>70.000000000000014</v>
      </c>
      <c r="I12667">
        <v>800</v>
      </c>
      <c r="J12667">
        <v>560000.00000000012</v>
      </c>
      <c r="K12667">
        <v>224000.00000000003</v>
      </c>
      <c r="L12667" s="1">
        <v>336000.00000000012</v>
      </c>
      <c r="M12667" s="1" t="s">
        <v>25</v>
      </c>
      <c r="N12667" s="1" t="s">
        <v>196</v>
      </c>
    </row>
    <row r="12668" spans="1:14" x14ac:dyDescent="0.3">
      <c r="A12668" s="1" t="s">
        <v>50</v>
      </c>
      <c r="B12668">
        <v>1128299</v>
      </c>
      <c r="C12668" s="2">
        <v>44911</v>
      </c>
      <c r="D12668" s="1" t="s">
        <v>103</v>
      </c>
      <c r="E12668" s="1" t="s">
        <v>114</v>
      </c>
      <c r="F12668" s="1" t="s">
        <v>115</v>
      </c>
      <c r="G12668" s="1" t="s">
        <v>22</v>
      </c>
      <c r="H12668">
        <v>80.000000000000028</v>
      </c>
      <c r="I12668">
        <v>800</v>
      </c>
      <c r="J12668">
        <v>640000.00000000023</v>
      </c>
      <c r="K12668">
        <v>256000.00000000006</v>
      </c>
      <c r="L12668" s="1">
        <v>384000.00000000017</v>
      </c>
      <c r="M12668" s="1" t="s">
        <v>25</v>
      </c>
      <c r="N12668" s="1" t="s">
        <v>196</v>
      </c>
    </row>
    <row r="12669" spans="1:14" x14ac:dyDescent="0.3">
      <c r="A12669" s="1" t="s">
        <v>50</v>
      </c>
      <c r="B12669">
        <v>1128299</v>
      </c>
      <c r="C12669" s="2">
        <v>44699</v>
      </c>
      <c r="D12669" s="1" t="s">
        <v>103</v>
      </c>
      <c r="E12669" s="1" t="s">
        <v>114</v>
      </c>
      <c r="F12669" s="1" t="s">
        <v>115</v>
      </c>
      <c r="G12669" s="1" t="s">
        <v>20</v>
      </c>
      <c r="H12669">
        <v>46</v>
      </c>
      <c r="I12669">
        <v>178</v>
      </c>
      <c r="J12669">
        <v>8188</v>
      </c>
      <c r="K12669">
        <v>3275.2</v>
      </c>
      <c r="L12669" s="1">
        <v>4912.8</v>
      </c>
      <c r="M12669" s="1" t="s">
        <v>19</v>
      </c>
      <c r="N12669" s="1" t="s">
        <v>197</v>
      </c>
    </row>
    <row r="12670" spans="1:14" x14ac:dyDescent="0.3">
      <c r="A12670" s="1" t="s">
        <v>50</v>
      </c>
      <c r="B12670">
        <v>1128299</v>
      </c>
      <c r="C12670" s="2">
        <v>44822</v>
      </c>
      <c r="D12670" s="1" t="s">
        <v>103</v>
      </c>
      <c r="E12670" s="1" t="s">
        <v>114</v>
      </c>
      <c r="F12670" s="1" t="s">
        <v>115</v>
      </c>
      <c r="G12670" s="1" t="s">
        <v>20</v>
      </c>
      <c r="H12670">
        <v>30</v>
      </c>
      <c r="I12670">
        <v>90</v>
      </c>
      <c r="J12670">
        <v>2700</v>
      </c>
      <c r="K12670">
        <v>1080</v>
      </c>
      <c r="L12670" s="1">
        <v>1620</v>
      </c>
      <c r="M12670" s="1" t="s">
        <v>19</v>
      </c>
      <c r="N12670" s="1" t="s">
        <v>197</v>
      </c>
    </row>
    <row r="12671" spans="1:14" x14ac:dyDescent="0.3">
      <c r="A12671" s="1" t="s">
        <v>50</v>
      </c>
      <c r="B12671">
        <v>1128299</v>
      </c>
      <c r="C12671" s="2">
        <v>44851</v>
      </c>
      <c r="D12671" s="1" t="s">
        <v>103</v>
      </c>
      <c r="E12671" s="1" t="s">
        <v>114</v>
      </c>
      <c r="F12671" s="1" t="s">
        <v>115</v>
      </c>
      <c r="G12671" s="1" t="s">
        <v>20</v>
      </c>
      <c r="H12671">
        <v>44</v>
      </c>
      <c r="I12671">
        <v>140</v>
      </c>
      <c r="J12671">
        <v>6160</v>
      </c>
      <c r="K12671">
        <v>2464</v>
      </c>
      <c r="L12671" s="1">
        <v>3696</v>
      </c>
      <c r="M12671" s="1" t="s">
        <v>19</v>
      </c>
      <c r="N12671" s="1" t="s">
        <v>197</v>
      </c>
    </row>
    <row r="12672" spans="1:14" x14ac:dyDescent="0.3">
      <c r="A12672" s="1" t="s">
        <v>14</v>
      </c>
      <c r="B12672">
        <v>1128299</v>
      </c>
      <c r="C12672" s="2">
        <v>44546</v>
      </c>
      <c r="D12672" s="1" t="s">
        <v>103</v>
      </c>
      <c r="E12672" s="1" t="s">
        <v>114</v>
      </c>
      <c r="F12672" s="1" t="s">
        <v>115</v>
      </c>
      <c r="G12672" s="1" t="s">
        <v>23</v>
      </c>
      <c r="H12672">
        <v>75.000000000000028</v>
      </c>
      <c r="I12672">
        <v>600</v>
      </c>
      <c r="J12672">
        <v>450000.00000000017</v>
      </c>
      <c r="K12672">
        <v>180000.00000000006</v>
      </c>
      <c r="L12672" s="1">
        <v>270000.00000000012</v>
      </c>
      <c r="M12672" s="1" t="s">
        <v>25</v>
      </c>
      <c r="N12672" s="1" t="s">
        <v>197</v>
      </c>
    </row>
    <row r="12673" spans="1:14" x14ac:dyDescent="0.3">
      <c r="A12673" s="1" t="s">
        <v>14</v>
      </c>
      <c r="B12673">
        <v>1128299</v>
      </c>
      <c r="C12673" s="2">
        <v>44546</v>
      </c>
      <c r="D12673" s="1" t="s">
        <v>103</v>
      </c>
      <c r="E12673" s="1" t="s">
        <v>114</v>
      </c>
      <c r="F12673" s="1" t="s">
        <v>115</v>
      </c>
      <c r="G12673" s="1" t="s">
        <v>24</v>
      </c>
      <c r="H12673">
        <v>75.000000000000028</v>
      </c>
      <c r="I12673">
        <v>600</v>
      </c>
      <c r="J12673">
        <v>450000.00000000017</v>
      </c>
      <c r="K12673">
        <v>180000.00000000006</v>
      </c>
      <c r="L12673" s="1">
        <v>270000.00000000012</v>
      </c>
      <c r="M12673" s="1" t="s">
        <v>25</v>
      </c>
      <c r="N12673" s="1" t="s">
        <v>197</v>
      </c>
    </row>
    <row r="12674" spans="1:14" x14ac:dyDescent="0.3">
      <c r="A12674" s="1" t="s">
        <v>14</v>
      </c>
      <c r="B12674">
        <v>1128299</v>
      </c>
      <c r="C12674" s="2">
        <v>44546</v>
      </c>
      <c r="D12674" s="1" t="s">
        <v>103</v>
      </c>
      <c r="E12674" s="1" t="s">
        <v>114</v>
      </c>
      <c r="F12674" s="1" t="s">
        <v>115</v>
      </c>
      <c r="G12674" s="1" t="s">
        <v>18</v>
      </c>
      <c r="H12674">
        <v>85.000000000000014</v>
      </c>
      <c r="I12674">
        <v>525</v>
      </c>
      <c r="J12674">
        <v>446250.00000000006</v>
      </c>
      <c r="K12674">
        <v>200812.50000000003</v>
      </c>
      <c r="L12674" s="1">
        <v>245437.50000000003</v>
      </c>
      <c r="M12674" s="1" t="s">
        <v>25</v>
      </c>
      <c r="N12674" s="1" t="s">
        <v>196</v>
      </c>
    </row>
    <row r="12675" spans="1:14" x14ac:dyDescent="0.3">
      <c r="A12675" s="1" t="s">
        <v>14</v>
      </c>
      <c r="B12675">
        <v>1128299</v>
      </c>
      <c r="C12675" s="2">
        <v>44546</v>
      </c>
      <c r="D12675" s="1" t="s">
        <v>103</v>
      </c>
      <c r="E12675" s="1" t="s">
        <v>114</v>
      </c>
      <c r="F12675" s="1" t="s">
        <v>115</v>
      </c>
      <c r="G12675" s="1" t="s">
        <v>20</v>
      </c>
      <c r="H12675">
        <v>90.000000000000028</v>
      </c>
      <c r="I12675">
        <v>625</v>
      </c>
      <c r="J12675">
        <v>562500.00000000023</v>
      </c>
      <c r="K12675">
        <v>196875.00000000006</v>
      </c>
      <c r="L12675" s="1">
        <v>365625.00000000017</v>
      </c>
      <c r="M12675" s="1" t="s">
        <v>25</v>
      </c>
      <c r="N12675" s="1" t="s">
        <v>197</v>
      </c>
    </row>
    <row r="12676" spans="1:14" x14ac:dyDescent="0.3">
      <c r="A12676" s="1" t="s">
        <v>14</v>
      </c>
      <c r="B12676">
        <v>1128299</v>
      </c>
      <c r="C12676" s="2">
        <v>44546</v>
      </c>
      <c r="D12676" s="1" t="s">
        <v>103</v>
      </c>
      <c r="E12676" s="1" t="s">
        <v>114</v>
      </c>
      <c r="F12676" s="1" t="s">
        <v>115</v>
      </c>
      <c r="G12676" s="1" t="s">
        <v>23</v>
      </c>
      <c r="H12676">
        <v>69</v>
      </c>
      <c r="I12676">
        <v>162</v>
      </c>
      <c r="J12676">
        <v>11178</v>
      </c>
      <c r="K12676">
        <v>5812.56</v>
      </c>
      <c r="L12676" s="1">
        <v>5365.44</v>
      </c>
      <c r="M12676" s="1" t="s">
        <v>25</v>
      </c>
      <c r="N12676" s="1" t="s">
        <v>197</v>
      </c>
    </row>
    <row r="12677" spans="1:14" x14ac:dyDescent="0.3">
      <c r="A12677" s="1" t="s">
        <v>14</v>
      </c>
      <c r="B12677">
        <v>1128299</v>
      </c>
      <c r="C12677" s="2">
        <v>44546</v>
      </c>
      <c r="D12677" s="1" t="s">
        <v>103</v>
      </c>
      <c r="E12677" s="1" t="s">
        <v>114</v>
      </c>
      <c r="F12677" s="1" t="s">
        <v>115</v>
      </c>
      <c r="G12677" s="1" t="s">
        <v>24</v>
      </c>
      <c r="H12677">
        <v>72</v>
      </c>
      <c r="I12677">
        <v>156</v>
      </c>
      <c r="J12677">
        <v>11232</v>
      </c>
      <c r="K12677">
        <v>6065.2800000000007</v>
      </c>
      <c r="L12677" s="1">
        <v>5166.7199999999993</v>
      </c>
      <c r="M12677" s="1" t="s">
        <v>25</v>
      </c>
      <c r="N12677" s="1" t="s">
        <v>197</v>
      </c>
    </row>
    <row r="12678" spans="1:14" x14ac:dyDescent="0.3">
      <c r="A12678" s="1" t="s">
        <v>14</v>
      </c>
      <c r="B12678">
        <v>1128299</v>
      </c>
      <c r="C12678" s="2">
        <v>44546</v>
      </c>
      <c r="D12678" s="1" t="s">
        <v>103</v>
      </c>
      <c r="E12678" s="1" t="s">
        <v>114</v>
      </c>
      <c r="F12678" s="1" t="s">
        <v>115</v>
      </c>
      <c r="G12678" s="1" t="s">
        <v>18</v>
      </c>
      <c r="H12678">
        <v>82</v>
      </c>
      <c r="I12678">
        <v>131</v>
      </c>
      <c r="J12678">
        <v>10742</v>
      </c>
      <c r="K12678">
        <v>6230.3600000000006</v>
      </c>
      <c r="L12678" s="1">
        <v>4511.6399999999994</v>
      </c>
      <c r="M12678" s="1" t="s">
        <v>25</v>
      </c>
      <c r="N12678" s="1" t="s">
        <v>196</v>
      </c>
    </row>
    <row r="12679" spans="1:14" x14ac:dyDescent="0.3">
      <c r="A12679" s="1" t="s">
        <v>14</v>
      </c>
      <c r="B12679">
        <v>1128299</v>
      </c>
      <c r="C12679" s="2">
        <v>44546</v>
      </c>
      <c r="D12679" s="1" t="s">
        <v>103</v>
      </c>
      <c r="E12679" s="1" t="s">
        <v>114</v>
      </c>
      <c r="F12679" s="1" t="s">
        <v>115</v>
      </c>
      <c r="G12679" s="1" t="s">
        <v>20</v>
      </c>
      <c r="H12679">
        <v>87</v>
      </c>
      <c r="I12679">
        <v>175</v>
      </c>
      <c r="J12679">
        <v>15225</v>
      </c>
      <c r="K12679">
        <v>6851.2499999999991</v>
      </c>
      <c r="L12679" s="1">
        <v>8373.75</v>
      </c>
      <c r="M12679" s="1" t="s">
        <v>25</v>
      </c>
      <c r="N12679" s="1" t="s">
        <v>197</v>
      </c>
    </row>
    <row r="12680" spans="1:14" x14ac:dyDescent="0.3">
      <c r="A12680" s="1" t="s">
        <v>14</v>
      </c>
      <c r="B12680">
        <v>1128299</v>
      </c>
      <c r="C12680" s="2">
        <v>44546</v>
      </c>
      <c r="D12680" s="1" t="s">
        <v>103</v>
      </c>
      <c r="E12680" s="1" t="s">
        <v>114</v>
      </c>
      <c r="F12680" s="1" t="s">
        <v>115</v>
      </c>
      <c r="G12680" s="1" t="s">
        <v>23</v>
      </c>
      <c r="H12680">
        <v>53</v>
      </c>
      <c r="I12680">
        <v>192</v>
      </c>
      <c r="J12680">
        <v>10176</v>
      </c>
      <c r="K12680">
        <v>4375.6799999999994</v>
      </c>
      <c r="L12680" s="1">
        <v>5800.3200000000006</v>
      </c>
      <c r="M12680" s="1" t="s">
        <v>19</v>
      </c>
      <c r="N12680" s="1" t="s">
        <v>197</v>
      </c>
    </row>
    <row r="12681" spans="1:14" x14ac:dyDescent="0.3">
      <c r="A12681" s="1" t="s">
        <v>14</v>
      </c>
      <c r="B12681">
        <v>1128299</v>
      </c>
      <c r="C12681" s="2">
        <v>44546</v>
      </c>
      <c r="D12681" s="1" t="s">
        <v>103</v>
      </c>
      <c r="E12681" s="1" t="s">
        <v>114</v>
      </c>
      <c r="F12681" s="1" t="s">
        <v>115</v>
      </c>
      <c r="G12681" s="1" t="s">
        <v>24</v>
      </c>
      <c r="H12681">
        <v>53</v>
      </c>
      <c r="I12681">
        <v>192</v>
      </c>
      <c r="J12681">
        <v>10176</v>
      </c>
      <c r="K12681">
        <v>4782.7199999999993</v>
      </c>
      <c r="L12681" s="1">
        <v>5393.2800000000007</v>
      </c>
      <c r="M12681" s="1" t="s">
        <v>19</v>
      </c>
      <c r="N12681" s="1" t="s">
        <v>197</v>
      </c>
    </row>
    <row r="12682" spans="1:14" x14ac:dyDescent="0.3">
      <c r="A12682" s="1" t="s">
        <v>14</v>
      </c>
      <c r="B12682">
        <v>1128299</v>
      </c>
      <c r="C12682" s="2">
        <v>44546</v>
      </c>
      <c r="D12682" s="1" t="s">
        <v>103</v>
      </c>
      <c r="E12682" s="1" t="s">
        <v>114</v>
      </c>
      <c r="F12682" s="1" t="s">
        <v>115</v>
      </c>
      <c r="G12682" s="1" t="s">
        <v>18</v>
      </c>
      <c r="H12682">
        <v>55</v>
      </c>
      <c r="I12682">
        <v>168</v>
      </c>
      <c r="J12682">
        <v>9240</v>
      </c>
      <c r="K12682">
        <v>4435.2</v>
      </c>
      <c r="L12682" s="1">
        <v>4804.8</v>
      </c>
      <c r="M12682" s="1" t="s">
        <v>19</v>
      </c>
      <c r="N12682" s="1" t="s">
        <v>196</v>
      </c>
    </row>
    <row r="12683" spans="1:14" x14ac:dyDescent="0.3">
      <c r="A12683" s="1" t="s">
        <v>14</v>
      </c>
      <c r="B12683">
        <v>1128299</v>
      </c>
      <c r="C12683" s="2">
        <v>44546</v>
      </c>
      <c r="D12683" s="1" t="s">
        <v>103</v>
      </c>
      <c r="E12683" s="1" t="s">
        <v>114</v>
      </c>
      <c r="F12683" s="1" t="s">
        <v>115</v>
      </c>
      <c r="G12683" s="1" t="s">
        <v>20</v>
      </c>
      <c r="H12683">
        <v>59</v>
      </c>
      <c r="I12683">
        <v>194</v>
      </c>
      <c r="J12683">
        <v>11446</v>
      </c>
      <c r="K12683">
        <v>4578.3999999999996</v>
      </c>
      <c r="L12683" s="1">
        <v>6867.6</v>
      </c>
      <c r="M12683" s="1" t="s">
        <v>19</v>
      </c>
      <c r="N12683" s="1" t="s">
        <v>197</v>
      </c>
    </row>
    <row r="12684" spans="1:14" x14ac:dyDescent="0.3">
      <c r="A12684" s="1" t="s">
        <v>14</v>
      </c>
      <c r="B12684">
        <v>1128299</v>
      </c>
      <c r="C12684" s="2">
        <v>44911</v>
      </c>
      <c r="D12684" s="1" t="s">
        <v>103</v>
      </c>
      <c r="E12684" s="1" t="s">
        <v>114</v>
      </c>
      <c r="F12684" s="1" t="s">
        <v>115</v>
      </c>
      <c r="G12684" s="1" t="s">
        <v>23</v>
      </c>
      <c r="H12684">
        <v>75.000000000000028</v>
      </c>
      <c r="I12684">
        <v>600</v>
      </c>
      <c r="J12684">
        <v>450000.00000000017</v>
      </c>
      <c r="K12684">
        <v>180000.00000000006</v>
      </c>
      <c r="L12684" s="1">
        <v>270000.00000000012</v>
      </c>
      <c r="M12684" s="1" t="s">
        <v>25</v>
      </c>
      <c r="N12684" s="1" t="s">
        <v>197</v>
      </c>
    </row>
    <row r="12685" spans="1:14" x14ac:dyDescent="0.3">
      <c r="A12685" s="1" t="s">
        <v>14</v>
      </c>
      <c r="B12685">
        <v>1128299</v>
      </c>
      <c r="C12685" s="2">
        <v>44911</v>
      </c>
      <c r="D12685" s="1" t="s">
        <v>103</v>
      </c>
      <c r="E12685" s="1" t="s">
        <v>114</v>
      </c>
      <c r="F12685" s="1" t="s">
        <v>115</v>
      </c>
      <c r="G12685" s="1" t="s">
        <v>24</v>
      </c>
      <c r="H12685">
        <v>75.000000000000028</v>
      </c>
      <c r="I12685">
        <v>600</v>
      </c>
      <c r="J12685">
        <v>450000.00000000017</v>
      </c>
      <c r="K12685">
        <v>180000.00000000006</v>
      </c>
      <c r="L12685" s="1">
        <v>270000.00000000012</v>
      </c>
      <c r="M12685" s="1" t="s">
        <v>25</v>
      </c>
      <c r="N12685" s="1" t="s">
        <v>197</v>
      </c>
    </row>
    <row r="12686" spans="1:14" x14ac:dyDescent="0.3">
      <c r="A12686" s="1" t="s">
        <v>14</v>
      </c>
      <c r="B12686">
        <v>1128299</v>
      </c>
      <c r="C12686" s="2">
        <v>44911</v>
      </c>
      <c r="D12686" s="1" t="s">
        <v>103</v>
      </c>
      <c r="E12686" s="1" t="s">
        <v>114</v>
      </c>
      <c r="F12686" s="1" t="s">
        <v>115</v>
      </c>
      <c r="G12686" s="1" t="s">
        <v>18</v>
      </c>
      <c r="H12686">
        <v>85.000000000000014</v>
      </c>
      <c r="I12686">
        <v>525</v>
      </c>
      <c r="J12686">
        <v>446250.00000000006</v>
      </c>
      <c r="K12686">
        <v>200812.50000000003</v>
      </c>
      <c r="L12686" s="1">
        <v>245437.50000000003</v>
      </c>
      <c r="M12686" s="1" t="s">
        <v>25</v>
      </c>
      <c r="N12686" s="1" t="s">
        <v>196</v>
      </c>
    </row>
    <row r="12687" spans="1:14" x14ac:dyDescent="0.3">
      <c r="A12687" s="1" t="s">
        <v>14</v>
      </c>
      <c r="B12687">
        <v>1128299</v>
      </c>
      <c r="C12687" s="2">
        <v>44911</v>
      </c>
      <c r="D12687" s="1" t="s">
        <v>103</v>
      </c>
      <c r="E12687" s="1" t="s">
        <v>114</v>
      </c>
      <c r="F12687" s="1" t="s">
        <v>115</v>
      </c>
      <c r="G12687" s="1" t="s">
        <v>20</v>
      </c>
      <c r="H12687">
        <v>90.000000000000028</v>
      </c>
      <c r="I12687">
        <v>625</v>
      </c>
      <c r="J12687">
        <v>562500.00000000023</v>
      </c>
      <c r="K12687">
        <v>196875.00000000006</v>
      </c>
      <c r="L12687" s="1">
        <v>365625.00000000017</v>
      </c>
      <c r="M12687" s="1" t="s">
        <v>25</v>
      </c>
      <c r="N12687" s="1" t="s">
        <v>197</v>
      </c>
    </row>
    <row r="12688" spans="1:14" x14ac:dyDescent="0.3">
      <c r="A12688" s="1" t="s">
        <v>14</v>
      </c>
      <c r="B12688">
        <v>1128299</v>
      </c>
      <c r="C12688" s="2">
        <v>44911</v>
      </c>
      <c r="D12688" s="1" t="s">
        <v>103</v>
      </c>
      <c r="E12688" s="1" t="s">
        <v>114</v>
      </c>
      <c r="F12688" s="1" t="s">
        <v>115</v>
      </c>
      <c r="G12688" s="1" t="s">
        <v>23</v>
      </c>
      <c r="H12688">
        <v>69</v>
      </c>
      <c r="I12688">
        <v>162</v>
      </c>
      <c r="J12688">
        <v>11178</v>
      </c>
      <c r="K12688">
        <v>5812.56</v>
      </c>
      <c r="L12688" s="1">
        <v>5365.44</v>
      </c>
      <c r="M12688" s="1" t="s">
        <v>25</v>
      </c>
      <c r="N12688" s="1" t="s">
        <v>197</v>
      </c>
    </row>
    <row r="12689" spans="1:14" x14ac:dyDescent="0.3">
      <c r="A12689" s="1" t="s">
        <v>14</v>
      </c>
      <c r="B12689">
        <v>1128299</v>
      </c>
      <c r="C12689" s="2">
        <v>44911</v>
      </c>
      <c r="D12689" s="1" t="s">
        <v>103</v>
      </c>
      <c r="E12689" s="1" t="s">
        <v>114</v>
      </c>
      <c r="F12689" s="1" t="s">
        <v>115</v>
      </c>
      <c r="G12689" s="1" t="s">
        <v>24</v>
      </c>
      <c r="H12689">
        <v>72</v>
      </c>
      <c r="I12689">
        <v>156</v>
      </c>
      <c r="J12689">
        <v>11232</v>
      </c>
      <c r="K12689">
        <v>6065.2800000000007</v>
      </c>
      <c r="L12689" s="1">
        <v>5166.7199999999993</v>
      </c>
      <c r="M12689" s="1" t="s">
        <v>25</v>
      </c>
      <c r="N12689" s="1" t="s">
        <v>197</v>
      </c>
    </row>
    <row r="12690" spans="1:14" x14ac:dyDescent="0.3">
      <c r="A12690" s="1" t="s">
        <v>14</v>
      </c>
      <c r="B12690">
        <v>1128299</v>
      </c>
      <c r="C12690" s="2">
        <v>44911</v>
      </c>
      <c r="D12690" s="1" t="s">
        <v>103</v>
      </c>
      <c r="E12690" s="1" t="s">
        <v>114</v>
      </c>
      <c r="F12690" s="1" t="s">
        <v>115</v>
      </c>
      <c r="G12690" s="1" t="s">
        <v>18</v>
      </c>
      <c r="H12690">
        <v>82</v>
      </c>
      <c r="I12690">
        <v>131</v>
      </c>
      <c r="J12690">
        <v>10742</v>
      </c>
      <c r="K12690">
        <v>6230.3600000000006</v>
      </c>
      <c r="L12690" s="1">
        <v>4511.6399999999994</v>
      </c>
      <c r="M12690" s="1" t="s">
        <v>25</v>
      </c>
      <c r="N12690" s="1" t="s">
        <v>196</v>
      </c>
    </row>
    <row r="12691" spans="1:14" x14ac:dyDescent="0.3">
      <c r="A12691" s="1" t="s">
        <v>14</v>
      </c>
      <c r="B12691">
        <v>1128299</v>
      </c>
      <c r="C12691" s="2">
        <v>44911</v>
      </c>
      <c r="D12691" s="1" t="s">
        <v>103</v>
      </c>
      <c r="E12691" s="1" t="s">
        <v>114</v>
      </c>
      <c r="F12691" s="1" t="s">
        <v>115</v>
      </c>
      <c r="G12691" s="1" t="s">
        <v>20</v>
      </c>
      <c r="H12691">
        <v>87</v>
      </c>
      <c r="I12691">
        <v>175</v>
      </c>
      <c r="J12691">
        <v>15225</v>
      </c>
      <c r="K12691">
        <v>6851.2499999999991</v>
      </c>
      <c r="L12691" s="1">
        <v>8373.75</v>
      </c>
      <c r="M12691" s="1" t="s">
        <v>25</v>
      </c>
      <c r="N12691" s="1" t="s">
        <v>197</v>
      </c>
    </row>
    <row r="12692" spans="1:14" x14ac:dyDescent="0.3">
      <c r="A12692" s="1" t="s">
        <v>14</v>
      </c>
      <c r="B12692">
        <v>1128299</v>
      </c>
      <c r="C12692" s="2">
        <v>44911</v>
      </c>
      <c r="D12692" s="1" t="s">
        <v>103</v>
      </c>
      <c r="E12692" s="1" t="s">
        <v>114</v>
      </c>
      <c r="F12692" s="1" t="s">
        <v>115</v>
      </c>
      <c r="G12692" s="1" t="s">
        <v>23</v>
      </c>
      <c r="H12692">
        <v>53</v>
      </c>
      <c r="I12692">
        <v>192</v>
      </c>
      <c r="J12692">
        <v>10176</v>
      </c>
      <c r="K12692">
        <v>4375.6799999999994</v>
      </c>
      <c r="L12692" s="1">
        <v>5800.3200000000006</v>
      </c>
      <c r="M12692" s="1" t="s">
        <v>19</v>
      </c>
      <c r="N12692" s="1" t="s">
        <v>197</v>
      </c>
    </row>
    <row r="12693" spans="1:14" x14ac:dyDescent="0.3">
      <c r="A12693" s="1" t="s">
        <v>14</v>
      </c>
      <c r="B12693">
        <v>1128299</v>
      </c>
      <c r="C12693" s="2">
        <v>44911</v>
      </c>
      <c r="D12693" s="1" t="s">
        <v>103</v>
      </c>
      <c r="E12693" s="1" t="s">
        <v>114</v>
      </c>
      <c r="F12693" s="1" t="s">
        <v>115</v>
      </c>
      <c r="G12693" s="1" t="s">
        <v>24</v>
      </c>
      <c r="H12693">
        <v>53</v>
      </c>
      <c r="I12693">
        <v>192</v>
      </c>
      <c r="J12693">
        <v>10176</v>
      </c>
      <c r="K12693">
        <v>4782.7199999999993</v>
      </c>
      <c r="L12693" s="1">
        <v>5393.2800000000007</v>
      </c>
      <c r="M12693" s="1" t="s">
        <v>19</v>
      </c>
      <c r="N12693" s="1" t="s">
        <v>197</v>
      </c>
    </row>
    <row r="12694" spans="1:14" x14ac:dyDescent="0.3">
      <c r="A12694" s="1" t="s">
        <v>14</v>
      </c>
      <c r="B12694">
        <v>1128299</v>
      </c>
      <c r="C12694" s="2">
        <v>44911</v>
      </c>
      <c r="D12694" s="1" t="s">
        <v>103</v>
      </c>
      <c r="E12694" s="1" t="s">
        <v>114</v>
      </c>
      <c r="F12694" s="1" t="s">
        <v>115</v>
      </c>
      <c r="G12694" s="1" t="s">
        <v>18</v>
      </c>
      <c r="H12694">
        <v>55</v>
      </c>
      <c r="I12694">
        <v>168</v>
      </c>
      <c r="J12694">
        <v>9240</v>
      </c>
      <c r="K12694">
        <v>4435.2</v>
      </c>
      <c r="L12694" s="1">
        <v>4804.8</v>
      </c>
      <c r="M12694" s="1" t="s">
        <v>19</v>
      </c>
      <c r="N12694" s="1" t="s">
        <v>196</v>
      </c>
    </row>
    <row r="12695" spans="1:14" x14ac:dyDescent="0.3">
      <c r="A12695" s="1" t="s">
        <v>14</v>
      </c>
      <c r="B12695">
        <v>1128299</v>
      </c>
      <c r="C12695" s="2">
        <v>44911</v>
      </c>
      <c r="D12695" s="1" t="s">
        <v>103</v>
      </c>
      <c r="E12695" s="1" t="s">
        <v>114</v>
      </c>
      <c r="F12695" s="1" t="s">
        <v>115</v>
      </c>
      <c r="G12695" s="1" t="s">
        <v>20</v>
      </c>
      <c r="H12695">
        <v>59</v>
      </c>
      <c r="I12695">
        <v>194</v>
      </c>
      <c r="J12695">
        <v>11446</v>
      </c>
      <c r="K12695">
        <v>4578.3999999999996</v>
      </c>
      <c r="L12695" s="1">
        <v>6867.6</v>
      </c>
      <c r="M12695" s="1" t="s">
        <v>19</v>
      </c>
      <c r="N12695" s="1" t="s">
        <v>197</v>
      </c>
    </row>
    <row r="12696" spans="1:14" x14ac:dyDescent="0.3">
      <c r="A12696" s="1" t="s">
        <v>50</v>
      </c>
      <c r="B12696">
        <v>1128299</v>
      </c>
      <c r="C12696" s="2">
        <v>44136</v>
      </c>
      <c r="D12696" s="1" t="s">
        <v>103</v>
      </c>
      <c r="E12696" s="1" t="s">
        <v>104</v>
      </c>
      <c r="F12696" s="1" t="s">
        <v>116</v>
      </c>
      <c r="G12696" s="1" t="s">
        <v>21</v>
      </c>
      <c r="H12696">
        <v>40</v>
      </c>
      <c r="I12696">
        <v>775</v>
      </c>
      <c r="J12696">
        <v>310000</v>
      </c>
      <c r="K12696">
        <v>108500.00000000001</v>
      </c>
      <c r="L12696" s="1">
        <v>201500</v>
      </c>
      <c r="M12696" s="1" t="s">
        <v>19</v>
      </c>
      <c r="N12696" s="1" t="s">
        <v>196</v>
      </c>
    </row>
    <row r="12697" spans="1:14" x14ac:dyDescent="0.3">
      <c r="A12697" s="1" t="s">
        <v>50</v>
      </c>
      <c r="B12697">
        <v>1128299</v>
      </c>
      <c r="C12697" s="2">
        <v>44137</v>
      </c>
      <c r="D12697" s="1" t="s">
        <v>103</v>
      </c>
      <c r="E12697" s="1" t="s">
        <v>104</v>
      </c>
      <c r="F12697" s="1" t="s">
        <v>116</v>
      </c>
      <c r="G12697" s="1" t="s">
        <v>22</v>
      </c>
      <c r="H12697">
        <v>50</v>
      </c>
      <c r="I12697">
        <v>775</v>
      </c>
      <c r="J12697">
        <v>387500</v>
      </c>
      <c r="K12697">
        <v>77500</v>
      </c>
      <c r="L12697" s="1">
        <v>310000</v>
      </c>
      <c r="M12697" s="1" t="s">
        <v>19</v>
      </c>
      <c r="N12697" s="1" t="s">
        <v>196</v>
      </c>
    </row>
    <row r="12698" spans="1:14" x14ac:dyDescent="0.3">
      <c r="A12698" s="1" t="s">
        <v>50</v>
      </c>
      <c r="B12698">
        <v>1128299</v>
      </c>
      <c r="C12698" s="2">
        <v>44138</v>
      </c>
      <c r="D12698" s="1" t="s">
        <v>103</v>
      </c>
      <c r="E12698" s="1" t="s">
        <v>104</v>
      </c>
      <c r="F12698" s="1" t="s">
        <v>116</v>
      </c>
      <c r="G12698" s="1" t="s">
        <v>23</v>
      </c>
      <c r="H12698">
        <v>50</v>
      </c>
      <c r="I12698">
        <v>775</v>
      </c>
      <c r="J12698">
        <v>387500</v>
      </c>
      <c r="K12698">
        <v>135625</v>
      </c>
      <c r="L12698" s="1">
        <v>251875</v>
      </c>
      <c r="M12698" s="1" t="s">
        <v>19</v>
      </c>
      <c r="N12698" s="1" t="s">
        <v>197</v>
      </c>
    </row>
    <row r="12699" spans="1:14" x14ac:dyDescent="0.3">
      <c r="A12699" s="1" t="s">
        <v>50</v>
      </c>
      <c r="B12699">
        <v>1128299</v>
      </c>
      <c r="C12699" s="2">
        <v>44139</v>
      </c>
      <c r="D12699" s="1" t="s">
        <v>103</v>
      </c>
      <c r="E12699" s="1" t="s">
        <v>104</v>
      </c>
      <c r="F12699" s="1" t="s">
        <v>116</v>
      </c>
      <c r="G12699" s="1" t="s">
        <v>24</v>
      </c>
      <c r="H12699">
        <v>50</v>
      </c>
      <c r="I12699">
        <v>625</v>
      </c>
      <c r="J12699">
        <v>312500</v>
      </c>
      <c r="K12699">
        <v>93750</v>
      </c>
      <c r="L12699" s="1">
        <v>218750</v>
      </c>
      <c r="M12699" s="1" t="s">
        <v>19</v>
      </c>
      <c r="N12699" s="1" t="s">
        <v>197</v>
      </c>
    </row>
    <row r="12700" spans="1:14" x14ac:dyDescent="0.3">
      <c r="A12700" s="1" t="s">
        <v>50</v>
      </c>
      <c r="B12700">
        <v>1128299</v>
      </c>
      <c r="C12700" s="2">
        <v>44136</v>
      </c>
      <c r="D12700" s="1" t="s">
        <v>103</v>
      </c>
      <c r="E12700" s="1" t="s">
        <v>104</v>
      </c>
      <c r="F12700" s="1" t="s">
        <v>116</v>
      </c>
      <c r="G12700" s="1" t="s">
        <v>21</v>
      </c>
      <c r="H12700">
        <v>37</v>
      </c>
      <c r="I12700">
        <v>209</v>
      </c>
      <c r="J12700">
        <v>7733</v>
      </c>
      <c r="K12700">
        <v>3479.8500000000004</v>
      </c>
      <c r="L12700" s="1">
        <v>4253.1499999999996</v>
      </c>
      <c r="M12700" s="1" t="s">
        <v>25</v>
      </c>
      <c r="N12700" s="1" t="s">
        <v>196</v>
      </c>
    </row>
    <row r="12701" spans="1:14" x14ac:dyDescent="0.3">
      <c r="A12701" s="1" t="s">
        <v>50</v>
      </c>
      <c r="B12701">
        <v>1128299</v>
      </c>
      <c r="C12701" s="2">
        <v>44137</v>
      </c>
      <c r="D12701" s="1" t="s">
        <v>103</v>
      </c>
      <c r="E12701" s="1" t="s">
        <v>104</v>
      </c>
      <c r="F12701" s="1" t="s">
        <v>116</v>
      </c>
      <c r="G12701" s="1" t="s">
        <v>22</v>
      </c>
      <c r="H12701">
        <v>49</v>
      </c>
      <c r="I12701">
        <v>194</v>
      </c>
      <c r="J12701">
        <v>9506</v>
      </c>
      <c r="K12701">
        <v>2946.86</v>
      </c>
      <c r="L12701" s="1">
        <v>6559.1399999999994</v>
      </c>
      <c r="M12701" s="1" t="s">
        <v>25</v>
      </c>
      <c r="N12701" s="1" t="s">
        <v>196</v>
      </c>
    </row>
    <row r="12702" spans="1:14" x14ac:dyDescent="0.3">
      <c r="A12702" s="1" t="s">
        <v>50</v>
      </c>
      <c r="B12702">
        <v>1128299</v>
      </c>
      <c r="C12702" s="2">
        <v>44138</v>
      </c>
      <c r="D12702" s="1" t="s">
        <v>103</v>
      </c>
      <c r="E12702" s="1" t="s">
        <v>104</v>
      </c>
      <c r="F12702" s="1" t="s">
        <v>116</v>
      </c>
      <c r="G12702" s="1" t="s">
        <v>23</v>
      </c>
      <c r="H12702">
        <v>46</v>
      </c>
      <c r="I12702">
        <v>217</v>
      </c>
      <c r="J12702">
        <v>9982</v>
      </c>
      <c r="K12702">
        <v>4491.9000000000005</v>
      </c>
      <c r="L12702" s="1">
        <v>5490.0999999999995</v>
      </c>
      <c r="M12702" s="1" t="s">
        <v>25</v>
      </c>
      <c r="N12702" s="1" t="s">
        <v>197</v>
      </c>
    </row>
    <row r="12703" spans="1:14" x14ac:dyDescent="0.3">
      <c r="A12703" s="1" t="s">
        <v>50</v>
      </c>
      <c r="B12703">
        <v>1128299</v>
      </c>
      <c r="C12703" s="2">
        <v>44139</v>
      </c>
      <c r="D12703" s="1" t="s">
        <v>103</v>
      </c>
      <c r="E12703" s="1" t="s">
        <v>104</v>
      </c>
      <c r="F12703" s="1" t="s">
        <v>116</v>
      </c>
      <c r="G12703" s="1" t="s">
        <v>24</v>
      </c>
      <c r="H12703">
        <v>48</v>
      </c>
      <c r="I12703">
        <v>175</v>
      </c>
      <c r="J12703">
        <v>8400</v>
      </c>
      <c r="K12703">
        <v>3360</v>
      </c>
      <c r="L12703" s="1">
        <v>5040</v>
      </c>
      <c r="M12703" s="1" t="s">
        <v>25</v>
      </c>
      <c r="N12703" s="1" t="s">
        <v>197</v>
      </c>
    </row>
    <row r="12704" spans="1:14" x14ac:dyDescent="0.3">
      <c r="A12704" s="1" t="s">
        <v>50</v>
      </c>
      <c r="B12704">
        <v>1128299</v>
      </c>
      <c r="C12704" s="2">
        <v>44136</v>
      </c>
      <c r="D12704" s="1" t="s">
        <v>103</v>
      </c>
      <c r="E12704" s="1" t="s">
        <v>104</v>
      </c>
      <c r="F12704" s="1" t="s">
        <v>116</v>
      </c>
      <c r="G12704" s="1" t="s">
        <v>21</v>
      </c>
      <c r="H12704">
        <v>30</v>
      </c>
      <c r="I12704">
        <v>264</v>
      </c>
      <c r="J12704">
        <v>7920</v>
      </c>
      <c r="K12704">
        <v>3088.8</v>
      </c>
      <c r="L12704" s="1">
        <v>4831.2</v>
      </c>
      <c r="M12704" s="1" t="s">
        <v>19</v>
      </c>
      <c r="N12704" s="1" t="s">
        <v>196</v>
      </c>
    </row>
    <row r="12705" spans="1:14" x14ac:dyDescent="0.3">
      <c r="A12705" s="1" t="s">
        <v>50</v>
      </c>
      <c r="B12705">
        <v>1128299</v>
      </c>
      <c r="C12705" s="2">
        <v>44137</v>
      </c>
      <c r="D12705" s="1" t="s">
        <v>103</v>
      </c>
      <c r="E12705" s="1" t="s">
        <v>104</v>
      </c>
      <c r="F12705" s="1" t="s">
        <v>116</v>
      </c>
      <c r="G12705" s="1" t="s">
        <v>22</v>
      </c>
      <c r="H12705">
        <v>33</v>
      </c>
      <c r="I12705">
        <v>248</v>
      </c>
      <c r="J12705">
        <v>8184</v>
      </c>
      <c r="K12705">
        <v>1882.3200000000002</v>
      </c>
      <c r="L12705" s="1">
        <v>6301.68</v>
      </c>
      <c r="M12705" s="1" t="s">
        <v>19</v>
      </c>
      <c r="N12705" s="1" t="s">
        <v>196</v>
      </c>
    </row>
    <row r="12706" spans="1:14" x14ac:dyDescent="0.3">
      <c r="A12706" s="1" t="s">
        <v>50</v>
      </c>
      <c r="B12706">
        <v>1128299</v>
      </c>
      <c r="C12706" s="2">
        <v>44138</v>
      </c>
      <c r="D12706" s="1" t="s">
        <v>103</v>
      </c>
      <c r="E12706" s="1" t="s">
        <v>104</v>
      </c>
      <c r="F12706" s="1" t="s">
        <v>116</v>
      </c>
      <c r="G12706" s="1" t="s">
        <v>23</v>
      </c>
      <c r="H12706">
        <v>33</v>
      </c>
      <c r="I12706">
        <v>271</v>
      </c>
      <c r="J12706">
        <v>8943</v>
      </c>
      <c r="K12706">
        <v>3756.0600000000004</v>
      </c>
      <c r="L12706" s="1">
        <v>5186.9399999999996</v>
      </c>
      <c r="M12706" s="1" t="s">
        <v>19</v>
      </c>
      <c r="N12706" s="1" t="s">
        <v>197</v>
      </c>
    </row>
    <row r="12707" spans="1:14" x14ac:dyDescent="0.3">
      <c r="A12707" s="1" t="s">
        <v>50</v>
      </c>
      <c r="B12707">
        <v>1128299</v>
      </c>
      <c r="C12707" s="2">
        <v>44139</v>
      </c>
      <c r="D12707" s="1" t="s">
        <v>103</v>
      </c>
      <c r="E12707" s="1" t="s">
        <v>104</v>
      </c>
      <c r="F12707" s="1" t="s">
        <v>116</v>
      </c>
      <c r="G12707" s="1" t="s">
        <v>24</v>
      </c>
      <c r="H12707">
        <v>35</v>
      </c>
      <c r="I12707">
        <v>219</v>
      </c>
      <c r="J12707">
        <v>7665</v>
      </c>
      <c r="K12707">
        <v>2759.4</v>
      </c>
      <c r="L12707" s="1">
        <v>4905.6000000000004</v>
      </c>
      <c r="M12707" s="1" t="s">
        <v>19</v>
      </c>
      <c r="N12707" s="1" t="s">
        <v>197</v>
      </c>
    </row>
    <row r="12708" spans="1:14" x14ac:dyDescent="0.3">
      <c r="A12708" s="1" t="s">
        <v>50</v>
      </c>
      <c r="B12708">
        <v>1128299</v>
      </c>
      <c r="C12708" s="2">
        <v>44866</v>
      </c>
      <c r="D12708" s="1" t="s">
        <v>103</v>
      </c>
      <c r="E12708" s="1" t="s">
        <v>104</v>
      </c>
      <c r="F12708" s="1" t="s">
        <v>116</v>
      </c>
      <c r="G12708" s="1" t="s">
        <v>21</v>
      </c>
      <c r="H12708">
        <v>40</v>
      </c>
      <c r="I12708">
        <v>775</v>
      </c>
      <c r="J12708">
        <v>310000</v>
      </c>
      <c r="K12708">
        <v>108500.00000000001</v>
      </c>
      <c r="L12708" s="1">
        <v>201500</v>
      </c>
      <c r="M12708" s="1" t="s">
        <v>19</v>
      </c>
      <c r="N12708" s="1" t="s">
        <v>196</v>
      </c>
    </row>
    <row r="12709" spans="1:14" x14ac:dyDescent="0.3">
      <c r="A12709" s="1" t="s">
        <v>50</v>
      </c>
      <c r="B12709">
        <v>1128299</v>
      </c>
      <c r="C12709" s="2">
        <v>44867</v>
      </c>
      <c r="D12709" s="1" t="s">
        <v>103</v>
      </c>
      <c r="E12709" s="1" t="s">
        <v>104</v>
      </c>
      <c r="F12709" s="1" t="s">
        <v>116</v>
      </c>
      <c r="G12709" s="1" t="s">
        <v>22</v>
      </c>
      <c r="H12709">
        <v>50</v>
      </c>
      <c r="I12709">
        <v>775</v>
      </c>
      <c r="J12709">
        <v>387500</v>
      </c>
      <c r="K12709">
        <v>77500</v>
      </c>
      <c r="L12709" s="1">
        <v>310000</v>
      </c>
      <c r="M12709" s="1" t="s">
        <v>19</v>
      </c>
      <c r="N12709" s="1" t="s">
        <v>196</v>
      </c>
    </row>
    <row r="12710" spans="1:14" x14ac:dyDescent="0.3">
      <c r="A12710" s="1" t="s">
        <v>50</v>
      </c>
      <c r="B12710">
        <v>1128299</v>
      </c>
      <c r="C12710" s="2">
        <v>44868</v>
      </c>
      <c r="D12710" s="1" t="s">
        <v>103</v>
      </c>
      <c r="E12710" s="1" t="s">
        <v>104</v>
      </c>
      <c r="F12710" s="1" t="s">
        <v>116</v>
      </c>
      <c r="G12710" s="1" t="s">
        <v>23</v>
      </c>
      <c r="H12710">
        <v>50</v>
      </c>
      <c r="I12710">
        <v>775</v>
      </c>
      <c r="J12710">
        <v>387500</v>
      </c>
      <c r="K12710">
        <v>135625</v>
      </c>
      <c r="L12710" s="1">
        <v>251875</v>
      </c>
      <c r="M12710" s="1" t="s">
        <v>19</v>
      </c>
      <c r="N12710" s="1" t="s">
        <v>197</v>
      </c>
    </row>
    <row r="12711" spans="1:14" x14ac:dyDescent="0.3">
      <c r="A12711" s="1" t="s">
        <v>50</v>
      </c>
      <c r="B12711">
        <v>1128299</v>
      </c>
      <c r="C12711" s="2">
        <v>44869</v>
      </c>
      <c r="D12711" s="1" t="s">
        <v>103</v>
      </c>
      <c r="E12711" s="1" t="s">
        <v>104</v>
      </c>
      <c r="F12711" s="1" t="s">
        <v>116</v>
      </c>
      <c r="G12711" s="1" t="s">
        <v>24</v>
      </c>
      <c r="H12711">
        <v>50</v>
      </c>
      <c r="I12711">
        <v>625</v>
      </c>
      <c r="J12711">
        <v>312500</v>
      </c>
      <c r="K12711">
        <v>93750</v>
      </c>
      <c r="L12711" s="1">
        <v>218750</v>
      </c>
      <c r="M12711" s="1" t="s">
        <v>19</v>
      </c>
      <c r="N12711" s="1" t="s">
        <v>197</v>
      </c>
    </row>
    <row r="12712" spans="1:14" x14ac:dyDescent="0.3">
      <c r="A12712" s="1" t="s">
        <v>50</v>
      </c>
      <c r="B12712">
        <v>1128299</v>
      </c>
      <c r="C12712" s="2">
        <v>44866</v>
      </c>
      <c r="D12712" s="1" t="s">
        <v>103</v>
      </c>
      <c r="E12712" s="1" t="s">
        <v>104</v>
      </c>
      <c r="F12712" s="1" t="s">
        <v>116</v>
      </c>
      <c r="G12712" s="1" t="s">
        <v>21</v>
      </c>
      <c r="H12712">
        <v>37</v>
      </c>
      <c r="I12712">
        <v>209</v>
      </c>
      <c r="J12712">
        <v>7733</v>
      </c>
      <c r="K12712">
        <v>3479.8500000000004</v>
      </c>
      <c r="L12712" s="1">
        <v>4253.1499999999996</v>
      </c>
      <c r="M12712" s="1" t="s">
        <v>25</v>
      </c>
      <c r="N12712" s="1" t="s">
        <v>196</v>
      </c>
    </row>
    <row r="12713" spans="1:14" x14ac:dyDescent="0.3">
      <c r="A12713" s="1" t="s">
        <v>50</v>
      </c>
      <c r="B12713">
        <v>1128299</v>
      </c>
      <c r="C12713" s="2">
        <v>44867</v>
      </c>
      <c r="D12713" s="1" t="s">
        <v>103</v>
      </c>
      <c r="E12713" s="1" t="s">
        <v>104</v>
      </c>
      <c r="F12713" s="1" t="s">
        <v>116</v>
      </c>
      <c r="G12713" s="1" t="s">
        <v>22</v>
      </c>
      <c r="H12713">
        <v>49</v>
      </c>
      <c r="I12713">
        <v>194</v>
      </c>
      <c r="J12713">
        <v>9506</v>
      </c>
      <c r="K12713">
        <v>2946.86</v>
      </c>
      <c r="L12713" s="1">
        <v>6559.1399999999994</v>
      </c>
      <c r="M12713" s="1" t="s">
        <v>25</v>
      </c>
      <c r="N12713" s="1" t="s">
        <v>196</v>
      </c>
    </row>
    <row r="12714" spans="1:14" x14ac:dyDescent="0.3">
      <c r="A12714" s="1" t="s">
        <v>50</v>
      </c>
      <c r="B12714">
        <v>1128299</v>
      </c>
      <c r="C12714" s="2">
        <v>44868</v>
      </c>
      <c r="D12714" s="1" t="s">
        <v>103</v>
      </c>
      <c r="E12714" s="1" t="s">
        <v>104</v>
      </c>
      <c r="F12714" s="1" t="s">
        <v>116</v>
      </c>
      <c r="G12714" s="1" t="s">
        <v>23</v>
      </c>
      <c r="H12714">
        <v>46</v>
      </c>
      <c r="I12714">
        <v>217</v>
      </c>
      <c r="J12714">
        <v>9982</v>
      </c>
      <c r="K12714">
        <v>4491.9000000000005</v>
      </c>
      <c r="L12714" s="1">
        <v>5490.0999999999995</v>
      </c>
      <c r="M12714" s="1" t="s">
        <v>25</v>
      </c>
      <c r="N12714" s="1" t="s">
        <v>197</v>
      </c>
    </row>
    <row r="12715" spans="1:14" x14ac:dyDescent="0.3">
      <c r="A12715" s="1" t="s">
        <v>50</v>
      </c>
      <c r="B12715">
        <v>1128299</v>
      </c>
      <c r="C12715" s="2">
        <v>44869</v>
      </c>
      <c r="D12715" s="1" t="s">
        <v>103</v>
      </c>
      <c r="E12715" s="1" t="s">
        <v>104</v>
      </c>
      <c r="F12715" s="1" t="s">
        <v>116</v>
      </c>
      <c r="G12715" s="1" t="s">
        <v>24</v>
      </c>
      <c r="H12715">
        <v>48</v>
      </c>
      <c r="I12715">
        <v>175</v>
      </c>
      <c r="J12715">
        <v>8400</v>
      </c>
      <c r="K12715">
        <v>3360</v>
      </c>
      <c r="L12715" s="1">
        <v>5040</v>
      </c>
      <c r="M12715" s="1" t="s">
        <v>25</v>
      </c>
      <c r="N12715" s="1" t="s">
        <v>197</v>
      </c>
    </row>
    <row r="12716" spans="1:14" x14ac:dyDescent="0.3">
      <c r="A12716" s="1" t="s">
        <v>50</v>
      </c>
      <c r="B12716">
        <v>1128299</v>
      </c>
      <c r="C12716" s="2">
        <v>44866</v>
      </c>
      <c r="D12716" s="1" t="s">
        <v>103</v>
      </c>
      <c r="E12716" s="1" t="s">
        <v>104</v>
      </c>
      <c r="F12716" s="1" t="s">
        <v>116</v>
      </c>
      <c r="G12716" s="1" t="s">
        <v>21</v>
      </c>
      <c r="H12716">
        <v>30</v>
      </c>
      <c r="I12716">
        <v>264</v>
      </c>
      <c r="J12716">
        <v>7920</v>
      </c>
      <c r="K12716">
        <v>3088.8</v>
      </c>
      <c r="L12716" s="1">
        <v>4831.2</v>
      </c>
      <c r="M12716" s="1" t="s">
        <v>19</v>
      </c>
      <c r="N12716" s="1" t="s">
        <v>196</v>
      </c>
    </row>
    <row r="12717" spans="1:14" x14ac:dyDescent="0.3">
      <c r="A12717" s="1" t="s">
        <v>50</v>
      </c>
      <c r="B12717">
        <v>1128299</v>
      </c>
      <c r="C12717" s="2">
        <v>44867</v>
      </c>
      <c r="D12717" s="1" t="s">
        <v>103</v>
      </c>
      <c r="E12717" s="1" t="s">
        <v>104</v>
      </c>
      <c r="F12717" s="1" t="s">
        <v>116</v>
      </c>
      <c r="G12717" s="1" t="s">
        <v>22</v>
      </c>
      <c r="H12717">
        <v>33</v>
      </c>
      <c r="I12717">
        <v>248</v>
      </c>
      <c r="J12717">
        <v>8184</v>
      </c>
      <c r="K12717">
        <v>1882.3200000000002</v>
      </c>
      <c r="L12717" s="1">
        <v>6301.68</v>
      </c>
      <c r="M12717" s="1" t="s">
        <v>19</v>
      </c>
      <c r="N12717" s="1" t="s">
        <v>196</v>
      </c>
    </row>
    <row r="12718" spans="1:14" x14ac:dyDescent="0.3">
      <c r="A12718" s="1" t="s">
        <v>50</v>
      </c>
      <c r="B12718">
        <v>1128299</v>
      </c>
      <c r="C12718" s="2">
        <v>44868</v>
      </c>
      <c r="D12718" s="1" t="s">
        <v>103</v>
      </c>
      <c r="E12718" s="1" t="s">
        <v>104</v>
      </c>
      <c r="F12718" s="1" t="s">
        <v>116</v>
      </c>
      <c r="G12718" s="1" t="s">
        <v>23</v>
      </c>
      <c r="H12718">
        <v>33</v>
      </c>
      <c r="I12718">
        <v>271</v>
      </c>
      <c r="J12718">
        <v>8943</v>
      </c>
      <c r="K12718">
        <v>3756.0600000000004</v>
      </c>
      <c r="L12718" s="1">
        <v>5186.9399999999996</v>
      </c>
      <c r="M12718" s="1" t="s">
        <v>19</v>
      </c>
      <c r="N12718" s="1" t="s">
        <v>197</v>
      </c>
    </row>
    <row r="12719" spans="1:14" x14ac:dyDescent="0.3">
      <c r="A12719" s="1" t="s">
        <v>50</v>
      </c>
      <c r="B12719">
        <v>1128299</v>
      </c>
      <c r="C12719" s="2">
        <v>44869</v>
      </c>
      <c r="D12719" s="1" t="s">
        <v>103</v>
      </c>
      <c r="E12719" s="1" t="s">
        <v>104</v>
      </c>
      <c r="F12719" s="1" t="s">
        <v>116</v>
      </c>
      <c r="G12719" s="1" t="s">
        <v>24</v>
      </c>
      <c r="H12719">
        <v>35</v>
      </c>
      <c r="I12719">
        <v>219</v>
      </c>
      <c r="J12719">
        <v>7665</v>
      </c>
      <c r="K12719">
        <v>2759.4</v>
      </c>
      <c r="L12719" s="1">
        <v>4905.6000000000004</v>
      </c>
      <c r="M12719" s="1" t="s">
        <v>19</v>
      </c>
      <c r="N12719" s="1" t="s">
        <v>197</v>
      </c>
    </row>
    <row r="12720" spans="1:14" x14ac:dyDescent="0.3">
      <c r="A12720" s="1" t="s">
        <v>14</v>
      </c>
      <c r="B12720">
        <v>1197831</v>
      </c>
      <c r="C12720" s="2">
        <v>44201</v>
      </c>
      <c r="D12720" s="1" t="s">
        <v>103</v>
      </c>
      <c r="E12720" s="1" t="s">
        <v>114</v>
      </c>
      <c r="F12720" s="1" t="s">
        <v>115</v>
      </c>
      <c r="G12720" s="1" t="s">
        <v>21</v>
      </c>
      <c r="H12720">
        <v>20</v>
      </c>
      <c r="I12720">
        <v>675</v>
      </c>
      <c r="J12720">
        <v>135000</v>
      </c>
      <c r="K12720">
        <v>40500</v>
      </c>
      <c r="L12720" s="1">
        <v>94500</v>
      </c>
      <c r="M12720" s="1" t="s">
        <v>25</v>
      </c>
      <c r="N12720" s="1" t="s">
        <v>196</v>
      </c>
    </row>
    <row r="12721" spans="1:14" x14ac:dyDescent="0.3">
      <c r="A12721" s="1" t="s">
        <v>14</v>
      </c>
      <c r="B12721">
        <v>1197831</v>
      </c>
      <c r="C12721" s="2">
        <v>44201</v>
      </c>
      <c r="D12721" s="1" t="s">
        <v>103</v>
      </c>
      <c r="E12721" s="1" t="s">
        <v>114</v>
      </c>
      <c r="F12721" s="1" t="s">
        <v>115</v>
      </c>
      <c r="G12721" s="1" t="s">
        <v>22</v>
      </c>
      <c r="H12721">
        <v>30</v>
      </c>
      <c r="I12721">
        <v>675</v>
      </c>
      <c r="J12721">
        <v>202500</v>
      </c>
      <c r="K12721">
        <v>60750</v>
      </c>
      <c r="L12721" s="1">
        <v>141750</v>
      </c>
      <c r="M12721" s="1" t="s">
        <v>25</v>
      </c>
      <c r="N12721" s="1" t="s">
        <v>196</v>
      </c>
    </row>
    <row r="12722" spans="1:14" x14ac:dyDescent="0.3">
      <c r="A12722" s="1" t="s">
        <v>14</v>
      </c>
      <c r="B12722">
        <v>1197831</v>
      </c>
      <c r="C12722" s="2">
        <v>44201</v>
      </c>
      <c r="D12722" s="1" t="s">
        <v>103</v>
      </c>
      <c r="E12722" s="1" t="s">
        <v>114</v>
      </c>
      <c r="F12722" s="1" t="s">
        <v>115</v>
      </c>
      <c r="G12722" s="1" t="s">
        <v>23</v>
      </c>
      <c r="H12722">
        <v>30</v>
      </c>
      <c r="I12722">
        <v>475</v>
      </c>
      <c r="J12722">
        <v>142500</v>
      </c>
      <c r="K12722">
        <v>42750</v>
      </c>
      <c r="L12722" s="1">
        <v>99750</v>
      </c>
      <c r="M12722" s="1" t="s">
        <v>25</v>
      </c>
      <c r="N12722" s="1" t="s">
        <v>197</v>
      </c>
    </row>
    <row r="12723" spans="1:14" x14ac:dyDescent="0.3">
      <c r="A12723" s="1" t="s">
        <v>14</v>
      </c>
      <c r="B12723">
        <v>1197831</v>
      </c>
      <c r="C12723" s="2">
        <v>44201</v>
      </c>
      <c r="D12723" s="1" t="s">
        <v>103</v>
      </c>
      <c r="E12723" s="1" t="s">
        <v>114</v>
      </c>
      <c r="F12723" s="1" t="s">
        <v>115</v>
      </c>
      <c r="G12723" s="1" t="s">
        <v>24</v>
      </c>
      <c r="H12723">
        <v>35</v>
      </c>
      <c r="I12723">
        <v>475</v>
      </c>
      <c r="J12723">
        <v>166250</v>
      </c>
      <c r="K12723">
        <v>66500</v>
      </c>
      <c r="L12723" s="1">
        <v>99750</v>
      </c>
      <c r="M12723" s="1" t="s">
        <v>25</v>
      </c>
      <c r="N12723" s="1" t="s">
        <v>197</v>
      </c>
    </row>
    <row r="12724" spans="1:14" x14ac:dyDescent="0.3">
      <c r="A12724" s="1" t="s">
        <v>14</v>
      </c>
      <c r="B12724">
        <v>1197831</v>
      </c>
      <c r="C12724" s="2">
        <v>44201</v>
      </c>
      <c r="D12724" s="1" t="s">
        <v>103</v>
      </c>
      <c r="E12724" s="1" t="s">
        <v>114</v>
      </c>
      <c r="F12724" s="1" t="s">
        <v>115</v>
      </c>
      <c r="G12724" s="1" t="s">
        <v>18</v>
      </c>
      <c r="H12724">
        <v>40</v>
      </c>
      <c r="I12724">
        <v>325</v>
      </c>
      <c r="J12724">
        <v>130000</v>
      </c>
      <c r="K12724">
        <v>32500</v>
      </c>
      <c r="L12724" s="1">
        <v>97500</v>
      </c>
      <c r="M12724" s="1" t="s">
        <v>25</v>
      </c>
      <c r="N12724" s="1" t="s">
        <v>196</v>
      </c>
    </row>
    <row r="12725" spans="1:14" x14ac:dyDescent="0.3">
      <c r="A12725" s="1" t="s">
        <v>50</v>
      </c>
      <c r="B12725">
        <v>1197831</v>
      </c>
      <c r="C12725" s="2">
        <v>44201</v>
      </c>
      <c r="D12725" s="1" t="s">
        <v>103</v>
      </c>
      <c r="E12725" s="1" t="s">
        <v>114</v>
      </c>
      <c r="F12725" s="1" t="s">
        <v>115</v>
      </c>
      <c r="G12725" s="1" t="s">
        <v>20</v>
      </c>
      <c r="H12725">
        <v>35</v>
      </c>
      <c r="I12725">
        <v>475</v>
      </c>
      <c r="J12725">
        <v>166250</v>
      </c>
      <c r="K12725">
        <v>74812.5</v>
      </c>
      <c r="L12725" s="1">
        <v>91437.5</v>
      </c>
      <c r="M12725" s="1" t="s">
        <v>25</v>
      </c>
      <c r="N12725" s="1" t="s">
        <v>197</v>
      </c>
    </row>
    <row r="12726" spans="1:14" x14ac:dyDescent="0.3">
      <c r="A12726" s="1" t="s">
        <v>14</v>
      </c>
      <c r="B12726">
        <v>1197831</v>
      </c>
      <c r="C12726" s="2">
        <v>44231</v>
      </c>
      <c r="D12726" s="1" t="s">
        <v>103</v>
      </c>
      <c r="E12726" s="1" t="s">
        <v>114</v>
      </c>
      <c r="F12726" s="1" t="s">
        <v>115</v>
      </c>
      <c r="G12726" s="1" t="s">
        <v>21</v>
      </c>
      <c r="H12726">
        <v>25</v>
      </c>
      <c r="I12726">
        <v>625</v>
      </c>
      <c r="J12726">
        <v>156250</v>
      </c>
      <c r="K12726">
        <v>46875</v>
      </c>
      <c r="L12726" s="1">
        <v>109375</v>
      </c>
      <c r="M12726" s="1" t="s">
        <v>25</v>
      </c>
      <c r="N12726" s="1" t="s">
        <v>196</v>
      </c>
    </row>
    <row r="12727" spans="1:14" x14ac:dyDescent="0.3">
      <c r="A12727" s="1" t="s">
        <v>14</v>
      </c>
      <c r="B12727">
        <v>1197831</v>
      </c>
      <c r="C12727" s="2">
        <v>44231</v>
      </c>
      <c r="D12727" s="1" t="s">
        <v>103</v>
      </c>
      <c r="E12727" s="1" t="s">
        <v>114</v>
      </c>
      <c r="F12727" s="1" t="s">
        <v>115</v>
      </c>
      <c r="G12727" s="1" t="s">
        <v>22</v>
      </c>
      <c r="H12727">
        <v>35</v>
      </c>
      <c r="I12727">
        <v>600</v>
      </c>
      <c r="J12727">
        <v>210000</v>
      </c>
      <c r="K12727">
        <v>63000</v>
      </c>
      <c r="L12727" s="1">
        <v>147000</v>
      </c>
      <c r="M12727" s="1" t="s">
        <v>25</v>
      </c>
      <c r="N12727" s="1" t="s">
        <v>196</v>
      </c>
    </row>
    <row r="12728" spans="1:14" x14ac:dyDescent="0.3">
      <c r="A12728" s="1" t="s">
        <v>14</v>
      </c>
      <c r="B12728">
        <v>1197831</v>
      </c>
      <c r="C12728" s="2">
        <v>44231</v>
      </c>
      <c r="D12728" s="1" t="s">
        <v>103</v>
      </c>
      <c r="E12728" s="1" t="s">
        <v>114</v>
      </c>
      <c r="F12728" s="1" t="s">
        <v>115</v>
      </c>
      <c r="G12728" s="1" t="s">
        <v>23</v>
      </c>
      <c r="H12728">
        <v>35</v>
      </c>
      <c r="I12728">
        <v>425</v>
      </c>
      <c r="J12728">
        <v>148750</v>
      </c>
      <c r="K12728">
        <v>44625</v>
      </c>
      <c r="L12728" s="1">
        <v>104125</v>
      </c>
      <c r="M12728" s="1" t="s">
        <v>25</v>
      </c>
      <c r="N12728" s="1" t="s">
        <v>197</v>
      </c>
    </row>
    <row r="12729" spans="1:14" x14ac:dyDescent="0.3">
      <c r="A12729" s="1" t="s">
        <v>14</v>
      </c>
      <c r="B12729">
        <v>1197831</v>
      </c>
      <c r="C12729" s="2">
        <v>44201</v>
      </c>
      <c r="D12729" s="1" t="s">
        <v>103</v>
      </c>
      <c r="E12729" s="1" t="s">
        <v>114</v>
      </c>
      <c r="F12729" s="1" t="s">
        <v>115</v>
      </c>
      <c r="G12729" s="1" t="s">
        <v>21</v>
      </c>
      <c r="H12729">
        <v>19</v>
      </c>
      <c r="I12729">
        <v>182</v>
      </c>
      <c r="J12729">
        <v>3458</v>
      </c>
      <c r="K12729">
        <v>1486.94</v>
      </c>
      <c r="L12729" s="1">
        <v>1971.06</v>
      </c>
      <c r="M12729" s="1" t="s">
        <v>25</v>
      </c>
      <c r="N12729" s="1" t="s">
        <v>196</v>
      </c>
    </row>
    <row r="12730" spans="1:14" x14ac:dyDescent="0.3">
      <c r="A12730" s="1" t="s">
        <v>14</v>
      </c>
      <c r="B12730">
        <v>1197831</v>
      </c>
      <c r="C12730" s="2">
        <v>44201</v>
      </c>
      <c r="D12730" s="1" t="s">
        <v>103</v>
      </c>
      <c r="E12730" s="1" t="s">
        <v>114</v>
      </c>
      <c r="F12730" s="1" t="s">
        <v>115</v>
      </c>
      <c r="G12730" s="1" t="s">
        <v>22</v>
      </c>
      <c r="H12730">
        <v>28</v>
      </c>
      <c r="I12730">
        <v>196</v>
      </c>
      <c r="J12730">
        <v>5488</v>
      </c>
      <c r="K12730">
        <v>2469.6</v>
      </c>
      <c r="L12730" s="1">
        <v>3018.4</v>
      </c>
      <c r="M12730" s="1" t="s">
        <v>25</v>
      </c>
      <c r="N12730" s="1" t="s">
        <v>196</v>
      </c>
    </row>
    <row r="12731" spans="1:14" x14ac:dyDescent="0.3">
      <c r="A12731" s="1" t="s">
        <v>14</v>
      </c>
      <c r="B12731">
        <v>1197831</v>
      </c>
      <c r="C12731" s="2">
        <v>44201</v>
      </c>
      <c r="D12731" s="1" t="s">
        <v>103</v>
      </c>
      <c r="E12731" s="1" t="s">
        <v>114</v>
      </c>
      <c r="F12731" s="1" t="s">
        <v>115</v>
      </c>
      <c r="G12731" s="1" t="s">
        <v>23</v>
      </c>
      <c r="H12731">
        <v>28</v>
      </c>
      <c r="I12731">
        <v>119</v>
      </c>
      <c r="J12731">
        <v>3332</v>
      </c>
      <c r="K12731">
        <v>1332.8000000000002</v>
      </c>
      <c r="L12731" s="1">
        <v>1999.1999999999998</v>
      </c>
      <c r="M12731" s="1" t="s">
        <v>25</v>
      </c>
      <c r="N12731" s="1" t="s">
        <v>197</v>
      </c>
    </row>
    <row r="12732" spans="1:14" x14ac:dyDescent="0.3">
      <c r="A12732" s="1" t="s">
        <v>14</v>
      </c>
      <c r="B12732">
        <v>1197831</v>
      </c>
      <c r="C12732" s="2">
        <v>44201</v>
      </c>
      <c r="D12732" s="1" t="s">
        <v>103</v>
      </c>
      <c r="E12732" s="1" t="s">
        <v>114</v>
      </c>
      <c r="F12732" s="1" t="s">
        <v>115</v>
      </c>
      <c r="G12732" s="1" t="s">
        <v>24</v>
      </c>
      <c r="H12732">
        <v>33</v>
      </c>
      <c r="I12732">
        <v>133</v>
      </c>
      <c r="J12732">
        <v>4389</v>
      </c>
      <c r="K12732">
        <v>2326.17</v>
      </c>
      <c r="L12732" s="1">
        <v>2062.83</v>
      </c>
      <c r="M12732" s="1" t="s">
        <v>25</v>
      </c>
      <c r="N12732" s="1" t="s">
        <v>197</v>
      </c>
    </row>
    <row r="12733" spans="1:14" x14ac:dyDescent="0.3">
      <c r="A12733" s="1" t="s">
        <v>14</v>
      </c>
      <c r="B12733">
        <v>1197831</v>
      </c>
      <c r="C12733" s="2">
        <v>44201</v>
      </c>
      <c r="D12733" s="1" t="s">
        <v>103</v>
      </c>
      <c r="E12733" s="1" t="s">
        <v>114</v>
      </c>
      <c r="F12733" s="1" t="s">
        <v>115</v>
      </c>
      <c r="G12733" s="1" t="s">
        <v>18</v>
      </c>
      <c r="H12733">
        <v>36</v>
      </c>
      <c r="I12733">
        <v>85</v>
      </c>
      <c r="J12733">
        <v>3060</v>
      </c>
      <c r="K12733">
        <v>1132.2</v>
      </c>
      <c r="L12733" s="1">
        <v>1927.8</v>
      </c>
      <c r="M12733" s="1" t="s">
        <v>25</v>
      </c>
      <c r="N12733" s="1" t="s">
        <v>196</v>
      </c>
    </row>
    <row r="12734" spans="1:14" x14ac:dyDescent="0.3">
      <c r="A12734" s="1" t="s">
        <v>50</v>
      </c>
      <c r="B12734">
        <v>1197831</v>
      </c>
      <c r="C12734" s="2">
        <v>44201</v>
      </c>
      <c r="D12734" s="1" t="s">
        <v>103</v>
      </c>
      <c r="E12734" s="1" t="s">
        <v>114</v>
      </c>
      <c r="F12734" s="1" t="s">
        <v>115</v>
      </c>
      <c r="G12734" s="1" t="s">
        <v>20</v>
      </c>
      <c r="H12734">
        <v>34</v>
      </c>
      <c r="I12734">
        <v>143</v>
      </c>
      <c r="J12734">
        <v>4862</v>
      </c>
      <c r="K12734">
        <v>2917.2</v>
      </c>
      <c r="L12734" s="1">
        <v>1944.8000000000002</v>
      </c>
      <c r="M12734" s="1" t="s">
        <v>25</v>
      </c>
      <c r="N12734" s="1" t="s">
        <v>197</v>
      </c>
    </row>
    <row r="12735" spans="1:14" x14ac:dyDescent="0.3">
      <c r="A12735" s="1" t="s">
        <v>14</v>
      </c>
      <c r="B12735">
        <v>1197831</v>
      </c>
      <c r="C12735" s="2">
        <v>44231</v>
      </c>
      <c r="D12735" s="1" t="s">
        <v>103</v>
      </c>
      <c r="E12735" s="1" t="s">
        <v>114</v>
      </c>
      <c r="F12735" s="1" t="s">
        <v>115</v>
      </c>
      <c r="G12735" s="1" t="s">
        <v>21</v>
      </c>
      <c r="H12735">
        <v>23</v>
      </c>
      <c r="I12735">
        <v>163</v>
      </c>
      <c r="J12735">
        <v>3749</v>
      </c>
      <c r="K12735">
        <v>1499.6000000000001</v>
      </c>
      <c r="L12735" s="1">
        <v>2249.3999999999996</v>
      </c>
      <c r="M12735" s="1" t="s">
        <v>25</v>
      </c>
      <c r="N12735" s="1" t="s">
        <v>196</v>
      </c>
    </row>
    <row r="12736" spans="1:14" x14ac:dyDescent="0.3">
      <c r="A12736" s="1" t="s">
        <v>14</v>
      </c>
      <c r="B12736">
        <v>1197831</v>
      </c>
      <c r="C12736" s="2">
        <v>44231</v>
      </c>
      <c r="D12736" s="1" t="s">
        <v>103</v>
      </c>
      <c r="E12736" s="1" t="s">
        <v>114</v>
      </c>
      <c r="F12736" s="1" t="s">
        <v>115</v>
      </c>
      <c r="G12736" s="1" t="s">
        <v>22</v>
      </c>
      <c r="H12736">
        <v>32</v>
      </c>
      <c r="I12736">
        <v>174</v>
      </c>
      <c r="J12736">
        <v>5568</v>
      </c>
      <c r="K12736">
        <v>2338.56</v>
      </c>
      <c r="L12736" s="1">
        <v>3229.44</v>
      </c>
      <c r="M12736" s="1" t="s">
        <v>25</v>
      </c>
      <c r="N12736" s="1" t="s">
        <v>196</v>
      </c>
    </row>
    <row r="12737" spans="1:14" x14ac:dyDescent="0.3">
      <c r="A12737" s="1" t="s">
        <v>14</v>
      </c>
      <c r="B12737">
        <v>1197831</v>
      </c>
      <c r="C12737" s="2">
        <v>44231</v>
      </c>
      <c r="D12737" s="1" t="s">
        <v>103</v>
      </c>
      <c r="E12737" s="1" t="s">
        <v>114</v>
      </c>
      <c r="F12737" s="1" t="s">
        <v>115</v>
      </c>
      <c r="G12737" s="1" t="s">
        <v>23</v>
      </c>
      <c r="H12737">
        <v>34</v>
      </c>
      <c r="I12737">
        <v>128</v>
      </c>
      <c r="J12737">
        <v>4352</v>
      </c>
      <c r="K12737">
        <v>1784.32</v>
      </c>
      <c r="L12737" s="1">
        <v>2567.6800000000003</v>
      </c>
      <c r="M12737" s="1" t="s">
        <v>25</v>
      </c>
      <c r="N12737" s="1" t="s">
        <v>197</v>
      </c>
    </row>
    <row r="12738" spans="1:14" x14ac:dyDescent="0.3">
      <c r="A12738" s="1" t="s">
        <v>14</v>
      </c>
      <c r="B12738">
        <v>1197831</v>
      </c>
      <c r="C12738" s="2">
        <v>44201</v>
      </c>
      <c r="D12738" s="1" t="s">
        <v>103</v>
      </c>
      <c r="E12738" s="1" t="s">
        <v>114</v>
      </c>
      <c r="F12738" s="1" t="s">
        <v>115</v>
      </c>
      <c r="G12738" s="1" t="s">
        <v>21</v>
      </c>
      <c r="H12738">
        <v>14</v>
      </c>
      <c r="I12738">
        <v>223</v>
      </c>
      <c r="J12738">
        <v>3122</v>
      </c>
      <c r="K12738">
        <v>1061.4799999999998</v>
      </c>
      <c r="L12738" s="1">
        <v>2060.5200000000004</v>
      </c>
      <c r="M12738" s="1" t="s">
        <v>19</v>
      </c>
      <c r="N12738" s="1" t="s">
        <v>196</v>
      </c>
    </row>
    <row r="12739" spans="1:14" x14ac:dyDescent="0.3">
      <c r="A12739" s="1" t="s">
        <v>14</v>
      </c>
      <c r="B12739">
        <v>1197831</v>
      </c>
      <c r="C12739" s="2">
        <v>44201</v>
      </c>
      <c r="D12739" s="1" t="s">
        <v>103</v>
      </c>
      <c r="E12739" s="1" t="s">
        <v>114</v>
      </c>
      <c r="F12739" s="1" t="s">
        <v>115</v>
      </c>
      <c r="G12739" s="1" t="s">
        <v>22</v>
      </c>
      <c r="H12739">
        <v>20</v>
      </c>
      <c r="I12739">
        <v>209</v>
      </c>
      <c r="J12739">
        <v>4180</v>
      </c>
      <c r="K12739">
        <v>1504.8</v>
      </c>
      <c r="L12739" s="1">
        <v>2675.2</v>
      </c>
      <c r="M12739" s="1" t="s">
        <v>19</v>
      </c>
      <c r="N12739" s="1" t="s">
        <v>196</v>
      </c>
    </row>
    <row r="12740" spans="1:14" x14ac:dyDescent="0.3">
      <c r="A12740" s="1" t="s">
        <v>14</v>
      </c>
      <c r="B12740">
        <v>1197831</v>
      </c>
      <c r="C12740" s="2">
        <v>44201</v>
      </c>
      <c r="D12740" s="1" t="s">
        <v>103</v>
      </c>
      <c r="E12740" s="1" t="s">
        <v>114</v>
      </c>
      <c r="F12740" s="1" t="s">
        <v>115</v>
      </c>
      <c r="G12740" s="1" t="s">
        <v>23</v>
      </c>
      <c r="H12740">
        <v>21</v>
      </c>
      <c r="I12740">
        <v>162</v>
      </c>
      <c r="J12740">
        <v>3402</v>
      </c>
      <c r="K12740">
        <v>1258.74</v>
      </c>
      <c r="L12740" s="1">
        <v>2143.2600000000002</v>
      </c>
      <c r="M12740" s="1" t="s">
        <v>19</v>
      </c>
      <c r="N12740" s="1" t="s">
        <v>197</v>
      </c>
    </row>
    <row r="12741" spans="1:14" x14ac:dyDescent="0.3">
      <c r="A12741" s="1" t="s">
        <v>14</v>
      </c>
      <c r="B12741">
        <v>1197831</v>
      </c>
      <c r="C12741" s="2">
        <v>44201</v>
      </c>
      <c r="D12741" s="1" t="s">
        <v>103</v>
      </c>
      <c r="E12741" s="1" t="s">
        <v>114</v>
      </c>
      <c r="F12741" s="1" t="s">
        <v>115</v>
      </c>
      <c r="G12741" s="1" t="s">
        <v>24</v>
      </c>
      <c r="H12741">
        <v>26</v>
      </c>
      <c r="I12741">
        <v>166</v>
      </c>
      <c r="J12741">
        <v>4316</v>
      </c>
      <c r="K12741">
        <v>1812.7200000000003</v>
      </c>
      <c r="L12741" s="1">
        <v>2503.2799999999997</v>
      </c>
      <c r="M12741" s="1" t="s">
        <v>19</v>
      </c>
      <c r="N12741" s="1" t="s">
        <v>197</v>
      </c>
    </row>
    <row r="12742" spans="1:14" x14ac:dyDescent="0.3">
      <c r="A12742" s="1" t="s">
        <v>14</v>
      </c>
      <c r="B12742">
        <v>1197831</v>
      </c>
      <c r="C12742" s="2">
        <v>44201</v>
      </c>
      <c r="D12742" s="1" t="s">
        <v>103</v>
      </c>
      <c r="E12742" s="1" t="s">
        <v>114</v>
      </c>
      <c r="F12742" s="1" t="s">
        <v>115</v>
      </c>
      <c r="G12742" s="1" t="s">
        <v>18</v>
      </c>
      <c r="H12742">
        <v>28</v>
      </c>
      <c r="I12742">
        <v>111</v>
      </c>
      <c r="J12742">
        <v>3108</v>
      </c>
      <c r="K12742">
        <v>870.24000000000012</v>
      </c>
      <c r="L12742" s="1">
        <v>2237.7599999999998</v>
      </c>
      <c r="M12742" s="1" t="s">
        <v>19</v>
      </c>
      <c r="N12742" s="1" t="s">
        <v>196</v>
      </c>
    </row>
    <row r="12743" spans="1:14" x14ac:dyDescent="0.3">
      <c r="A12743" s="1" t="s">
        <v>50</v>
      </c>
      <c r="B12743">
        <v>1197831</v>
      </c>
      <c r="C12743" s="2">
        <v>44201</v>
      </c>
      <c r="D12743" s="1" t="s">
        <v>103</v>
      </c>
      <c r="E12743" s="1" t="s">
        <v>114</v>
      </c>
      <c r="F12743" s="1" t="s">
        <v>115</v>
      </c>
      <c r="G12743" s="1" t="s">
        <v>20</v>
      </c>
      <c r="H12743">
        <v>23</v>
      </c>
      <c r="I12743">
        <v>147</v>
      </c>
      <c r="J12743">
        <v>3381</v>
      </c>
      <c r="K12743">
        <v>1690.5</v>
      </c>
      <c r="L12743" s="1">
        <v>1690.5</v>
      </c>
      <c r="M12743" s="1" t="s">
        <v>19</v>
      </c>
      <c r="N12743" s="1" t="s">
        <v>197</v>
      </c>
    </row>
    <row r="12744" spans="1:14" x14ac:dyDescent="0.3">
      <c r="A12744" s="1" t="s">
        <v>14</v>
      </c>
      <c r="B12744">
        <v>1197831</v>
      </c>
      <c r="C12744" s="2">
        <v>44231</v>
      </c>
      <c r="D12744" s="1" t="s">
        <v>103</v>
      </c>
      <c r="E12744" s="1" t="s">
        <v>114</v>
      </c>
      <c r="F12744" s="1" t="s">
        <v>115</v>
      </c>
      <c r="G12744" s="1" t="s">
        <v>21</v>
      </c>
      <c r="H12744">
        <v>18</v>
      </c>
      <c r="I12744">
        <v>200</v>
      </c>
      <c r="J12744">
        <v>3600</v>
      </c>
      <c r="K12744">
        <v>1152</v>
      </c>
      <c r="L12744" s="1">
        <v>2448</v>
      </c>
      <c r="M12744" s="1" t="s">
        <v>19</v>
      </c>
      <c r="N12744" s="1" t="s">
        <v>196</v>
      </c>
    </row>
    <row r="12745" spans="1:14" x14ac:dyDescent="0.3">
      <c r="A12745" s="1" t="s">
        <v>14</v>
      </c>
      <c r="B12745">
        <v>1197831</v>
      </c>
      <c r="C12745" s="2">
        <v>44231</v>
      </c>
      <c r="D12745" s="1" t="s">
        <v>103</v>
      </c>
      <c r="E12745" s="1" t="s">
        <v>114</v>
      </c>
      <c r="F12745" s="1" t="s">
        <v>115</v>
      </c>
      <c r="G12745" s="1" t="s">
        <v>22</v>
      </c>
      <c r="H12745">
        <v>28</v>
      </c>
      <c r="I12745">
        <v>180</v>
      </c>
      <c r="J12745">
        <v>5040</v>
      </c>
      <c r="K12745">
        <v>1663.1999999999998</v>
      </c>
      <c r="L12745" s="1">
        <v>3376.8</v>
      </c>
      <c r="M12745" s="1" t="s">
        <v>19</v>
      </c>
      <c r="N12745" s="1" t="s">
        <v>196</v>
      </c>
    </row>
    <row r="12746" spans="1:14" x14ac:dyDescent="0.3">
      <c r="A12746" s="1" t="s">
        <v>14</v>
      </c>
      <c r="B12746">
        <v>1197831</v>
      </c>
      <c r="C12746" s="2">
        <v>44231</v>
      </c>
      <c r="D12746" s="1" t="s">
        <v>103</v>
      </c>
      <c r="E12746" s="1" t="s">
        <v>114</v>
      </c>
      <c r="F12746" s="1" t="s">
        <v>115</v>
      </c>
      <c r="G12746" s="1" t="s">
        <v>23</v>
      </c>
      <c r="H12746">
        <v>28</v>
      </c>
      <c r="I12746">
        <v>128</v>
      </c>
      <c r="J12746">
        <v>3584</v>
      </c>
      <c r="K12746">
        <v>1254.3999999999999</v>
      </c>
      <c r="L12746" s="1">
        <v>2329.6000000000004</v>
      </c>
      <c r="M12746" s="1" t="s">
        <v>19</v>
      </c>
      <c r="N12746" s="1" t="s">
        <v>197</v>
      </c>
    </row>
    <row r="12747" spans="1:14" x14ac:dyDescent="0.3">
      <c r="A12747" s="1" t="s">
        <v>14</v>
      </c>
      <c r="B12747">
        <v>1197831</v>
      </c>
      <c r="C12747" s="2">
        <v>44566</v>
      </c>
      <c r="D12747" s="1" t="s">
        <v>103</v>
      </c>
      <c r="E12747" s="1" t="s">
        <v>114</v>
      </c>
      <c r="F12747" s="1" t="s">
        <v>115</v>
      </c>
      <c r="G12747" s="1" t="s">
        <v>21</v>
      </c>
      <c r="H12747">
        <v>20</v>
      </c>
      <c r="I12747">
        <v>675</v>
      </c>
      <c r="J12747">
        <v>135000</v>
      </c>
      <c r="K12747">
        <v>40500</v>
      </c>
      <c r="L12747" s="1">
        <v>94500</v>
      </c>
      <c r="M12747" s="1" t="s">
        <v>25</v>
      </c>
      <c r="N12747" s="1" t="s">
        <v>196</v>
      </c>
    </row>
    <row r="12748" spans="1:14" x14ac:dyDescent="0.3">
      <c r="A12748" s="1" t="s">
        <v>14</v>
      </c>
      <c r="B12748">
        <v>1197831</v>
      </c>
      <c r="C12748" s="2">
        <v>44566</v>
      </c>
      <c r="D12748" s="1" t="s">
        <v>103</v>
      </c>
      <c r="E12748" s="1" t="s">
        <v>114</v>
      </c>
      <c r="F12748" s="1" t="s">
        <v>115</v>
      </c>
      <c r="G12748" s="1" t="s">
        <v>22</v>
      </c>
      <c r="H12748">
        <v>30</v>
      </c>
      <c r="I12748">
        <v>675</v>
      </c>
      <c r="J12748">
        <v>202500</v>
      </c>
      <c r="K12748">
        <v>60750</v>
      </c>
      <c r="L12748" s="1">
        <v>141750</v>
      </c>
      <c r="M12748" s="1" t="s">
        <v>25</v>
      </c>
      <c r="N12748" s="1" t="s">
        <v>196</v>
      </c>
    </row>
    <row r="12749" spans="1:14" x14ac:dyDescent="0.3">
      <c r="A12749" s="1" t="s">
        <v>14</v>
      </c>
      <c r="B12749">
        <v>1197831</v>
      </c>
      <c r="C12749" s="2">
        <v>44566</v>
      </c>
      <c r="D12749" s="1" t="s">
        <v>103</v>
      </c>
      <c r="E12749" s="1" t="s">
        <v>114</v>
      </c>
      <c r="F12749" s="1" t="s">
        <v>115</v>
      </c>
      <c r="G12749" s="1" t="s">
        <v>23</v>
      </c>
      <c r="H12749">
        <v>30</v>
      </c>
      <c r="I12749">
        <v>475</v>
      </c>
      <c r="J12749">
        <v>142500</v>
      </c>
      <c r="K12749">
        <v>42750</v>
      </c>
      <c r="L12749" s="1">
        <v>99750</v>
      </c>
      <c r="M12749" s="1" t="s">
        <v>25</v>
      </c>
      <c r="N12749" s="1" t="s">
        <v>197</v>
      </c>
    </row>
    <row r="12750" spans="1:14" x14ac:dyDescent="0.3">
      <c r="A12750" s="1" t="s">
        <v>14</v>
      </c>
      <c r="B12750">
        <v>1197831</v>
      </c>
      <c r="C12750" s="2">
        <v>44566</v>
      </c>
      <c r="D12750" s="1" t="s">
        <v>103</v>
      </c>
      <c r="E12750" s="1" t="s">
        <v>114</v>
      </c>
      <c r="F12750" s="1" t="s">
        <v>115</v>
      </c>
      <c r="G12750" s="1" t="s">
        <v>24</v>
      </c>
      <c r="H12750">
        <v>35</v>
      </c>
      <c r="I12750">
        <v>475</v>
      </c>
      <c r="J12750">
        <v>166250</v>
      </c>
      <c r="K12750">
        <v>66500</v>
      </c>
      <c r="L12750" s="1">
        <v>99750</v>
      </c>
      <c r="M12750" s="1" t="s">
        <v>25</v>
      </c>
      <c r="N12750" s="1" t="s">
        <v>197</v>
      </c>
    </row>
    <row r="12751" spans="1:14" x14ac:dyDescent="0.3">
      <c r="A12751" s="1" t="s">
        <v>14</v>
      </c>
      <c r="B12751">
        <v>1197831</v>
      </c>
      <c r="C12751" s="2">
        <v>44566</v>
      </c>
      <c r="D12751" s="1" t="s">
        <v>103</v>
      </c>
      <c r="E12751" s="1" t="s">
        <v>114</v>
      </c>
      <c r="F12751" s="1" t="s">
        <v>115</v>
      </c>
      <c r="G12751" s="1" t="s">
        <v>18</v>
      </c>
      <c r="H12751">
        <v>40</v>
      </c>
      <c r="I12751">
        <v>325</v>
      </c>
      <c r="J12751">
        <v>130000</v>
      </c>
      <c r="K12751">
        <v>32500</v>
      </c>
      <c r="L12751" s="1">
        <v>97500</v>
      </c>
      <c r="M12751" s="1" t="s">
        <v>25</v>
      </c>
      <c r="N12751" s="1" t="s">
        <v>196</v>
      </c>
    </row>
    <row r="12752" spans="1:14" x14ac:dyDescent="0.3">
      <c r="A12752" s="1" t="s">
        <v>50</v>
      </c>
      <c r="B12752">
        <v>1197831</v>
      </c>
      <c r="C12752" s="2">
        <v>44566</v>
      </c>
      <c r="D12752" s="1" t="s">
        <v>103</v>
      </c>
      <c r="E12752" s="1" t="s">
        <v>114</v>
      </c>
      <c r="F12752" s="1" t="s">
        <v>115</v>
      </c>
      <c r="G12752" s="1" t="s">
        <v>20</v>
      </c>
      <c r="H12752">
        <v>35</v>
      </c>
      <c r="I12752">
        <v>475</v>
      </c>
      <c r="J12752">
        <v>166250</v>
      </c>
      <c r="K12752">
        <v>74812.5</v>
      </c>
      <c r="L12752" s="1">
        <v>91437.5</v>
      </c>
      <c r="M12752" s="1" t="s">
        <v>25</v>
      </c>
      <c r="N12752" s="1" t="s">
        <v>197</v>
      </c>
    </row>
    <row r="12753" spans="1:14" x14ac:dyDescent="0.3">
      <c r="A12753" s="1" t="s">
        <v>14</v>
      </c>
      <c r="B12753">
        <v>1197831</v>
      </c>
      <c r="C12753" s="2">
        <v>44596</v>
      </c>
      <c r="D12753" s="1" t="s">
        <v>103</v>
      </c>
      <c r="E12753" s="1" t="s">
        <v>114</v>
      </c>
      <c r="F12753" s="1" t="s">
        <v>115</v>
      </c>
      <c r="G12753" s="1" t="s">
        <v>21</v>
      </c>
      <c r="H12753">
        <v>25</v>
      </c>
      <c r="I12753">
        <v>625</v>
      </c>
      <c r="J12753">
        <v>156250</v>
      </c>
      <c r="K12753">
        <v>46875</v>
      </c>
      <c r="L12753" s="1">
        <v>109375</v>
      </c>
      <c r="M12753" s="1" t="s">
        <v>25</v>
      </c>
      <c r="N12753" s="1" t="s">
        <v>196</v>
      </c>
    </row>
    <row r="12754" spans="1:14" x14ac:dyDescent="0.3">
      <c r="A12754" s="1" t="s">
        <v>14</v>
      </c>
      <c r="B12754">
        <v>1197831</v>
      </c>
      <c r="C12754" s="2">
        <v>44596</v>
      </c>
      <c r="D12754" s="1" t="s">
        <v>103</v>
      </c>
      <c r="E12754" s="1" t="s">
        <v>114</v>
      </c>
      <c r="F12754" s="1" t="s">
        <v>115</v>
      </c>
      <c r="G12754" s="1" t="s">
        <v>22</v>
      </c>
      <c r="H12754">
        <v>35</v>
      </c>
      <c r="I12754">
        <v>600</v>
      </c>
      <c r="J12754">
        <v>210000</v>
      </c>
      <c r="K12754">
        <v>63000</v>
      </c>
      <c r="L12754" s="1">
        <v>147000</v>
      </c>
      <c r="M12754" s="1" t="s">
        <v>25</v>
      </c>
      <c r="N12754" s="1" t="s">
        <v>196</v>
      </c>
    </row>
    <row r="12755" spans="1:14" x14ac:dyDescent="0.3">
      <c r="A12755" s="1" t="s">
        <v>14</v>
      </c>
      <c r="B12755">
        <v>1197831</v>
      </c>
      <c r="C12755" s="2">
        <v>44596</v>
      </c>
      <c r="D12755" s="1" t="s">
        <v>103</v>
      </c>
      <c r="E12755" s="1" t="s">
        <v>114</v>
      </c>
      <c r="F12755" s="1" t="s">
        <v>115</v>
      </c>
      <c r="G12755" s="1" t="s">
        <v>23</v>
      </c>
      <c r="H12755">
        <v>35</v>
      </c>
      <c r="I12755">
        <v>425</v>
      </c>
      <c r="J12755">
        <v>148750</v>
      </c>
      <c r="K12755">
        <v>44625</v>
      </c>
      <c r="L12755" s="1">
        <v>104125</v>
      </c>
      <c r="M12755" s="1" t="s">
        <v>25</v>
      </c>
      <c r="N12755" s="1" t="s">
        <v>197</v>
      </c>
    </row>
    <row r="12756" spans="1:14" x14ac:dyDescent="0.3">
      <c r="A12756" s="1" t="s">
        <v>14</v>
      </c>
      <c r="B12756">
        <v>1197831</v>
      </c>
      <c r="C12756" s="2">
        <v>44566</v>
      </c>
      <c r="D12756" s="1" t="s">
        <v>103</v>
      </c>
      <c r="E12756" s="1" t="s">
        <v>114</v>
      </c>
      <c r="F12756" s="1" t="s">
        <v>115</v>
      </c>
      <c r="G12756" s="1" t="s">
        <v>21</v>
      </c>
      <c r="H12756">
        <v>19</v>
      </c>
      <c r="I12756">
        <v>182</v>
      </c>
      <c r="J12756">
        <v>3458</v>
      </c>
      <c r="K12756">
        <v>1486.94</v>
      </c>
      <c r="L12756" s="1">
        <v>1971.06</v>
      </c>
      <c r="M12756" s="1" t="s">
        <v>25</v>
      </c>
      <c r="N12756" s="1" t="s">
        <v>196</v>
      </c>
    </row>
    <row r="12757" spans="1:14" x14ac:dyDescent="0.3">
      <c r="A12757" s="1" t="s">
        <v>14</v>
      </c>
      <c r="B12757">
        <v>1197831</v>
      </c>
      <c r="C12757" s="2">
        <v>44566</v>
      </c>
      <c r="D12757" s="1" t="s">
        <v>103</v>
      </c>
      <c r="E12757" s="1" t="s">
        <v>114</v>
      </c>
      <c r="F12757" s="1" t="s">
        <v>115</v>
      </c>
      <c r="G12757" s="1" t="s">
        <v>22</v>
      </c>
      <c r="H12757">
        <v>28</v>
      </c>
      <c r="I12757">
        <v>196</v>
      </c>
      <c r="J12757">
        <v>5488</v>
      </c>
      <c r="K12757">
        <v>2469.6</v>
      </c>
      <c r="L12757" s="1">
        <v>3018.4</v>
      </c>
      <c r="M12757" s="1" t="s">
        <v>25</v>
      </c>
      <c r="N12757" s="1" t="s">
        <v>196</v>
      </c>
    </row>
    <row r="12758" spans="1:14" x14ac:dyDescent="0.3">
      <c r="A12758" s="1" t="s">
        <v>14</v>
      </c>
      <c r="B12758">
        <v>1197831</v>
      </c>
      <c r="C12758" s="2">
        <v>44566</v>
      </c>
      <c r="D12758" s="1" t="s">
        <v>103</v>
      </c>
      <c r="E12758" s="1" t="s">
        <v>114</v>
      </c>
      <c r="F12758" s="1" t="s">
        <v>115</v>
      </c>
      <c r="G12758" s="1" t="s">
        <v>23</v>
      </c>
      <c r="H12758">
        <v>28</v>
      </c>
      <c r="I12758">
        <v>119</v>
      </c>
      <c r="J12758">
        <v>3332</v>
      </c>
      <c r="K12758">
        <v>1332.8000000000002</v>
      </c>
      <c r="L12758" s="1">
        <v>1999.1999999999998</v>
      </c>
      <c r="M12758" s="1" t="s">
        <v>25</v>
      </c>
      <c r="N12758" s="1" t="s">
        <v>197</v>
      </c>
    </row>
    <row r="12759" spans="1:14" x14ac:dyDescent="0.3">
      <c r="A12759" s="1" t="s">
        <v>14</v>
      </c>
      <c r="B12759">
        <v>1197831</v>
      </c>
      <c r="C12759" s="2">
        <v>44566</v>
      </c>
      <c r="D12759" s="1" t="s">
        <v>103</v>
      </c>
      <c r="E12759" s="1" t="s">
        <v>114</v>
      </c>
      <c r="F12759" s="1" t="s">
        <v>115</v>
      </c>
      <c r="G12759" s="1" t="s">
        <v>24</v>
      </c>
      <c r="H12759">
        <v>33</v>
      </c>
      <c r="I12759">
        <v>133</v>
      </c>
      <c r="J12759">
        <v>4389</v>
      </c>
      <c r="K12759">
        <v>2326.17</v>
      </c>
      <c r="L12759" s="1">
        <v>2062.83</v>
      </c>
      <c r="M12759" s="1" t="s">
        <v>25</v>
      </c>
      <c r="N12759" s="1" t="s">
        <v>197</v>
      </c>
    </row>
    <row r="12760" spans="1:14" x14ac:dyDescent="0.3">
      <c r="A12760" s="1" t="s">
        <v>14</v>
      </c>
      <c r="B12760">
        <v>1197831</v>
      </c>
      <c r="C12760" s="2">
        <v>44566</v>
      </c>
      <c r="D12760" s="1" t="s">
        <v>103</v>
      </c>
      <c r="E12760" s="1" t="s">
        <v>114</v>
      </c>
      <c r="F12760" s="1" t="s">
        <v>115</v>
      </c>
      <c r="G12760" s="1" t="s">
        <v>18</v>
      </c>
      <c r="H12760">
        <v>36</v>
      </c>
      <c r="I12760">
        <v>85</v>
      </c>
      <c r="J12760">
        <v>3060</v>
      </c>
      <c r="K12760">
        <v>1132.2</v>
      </c>
      <c r="L12760" s="1">
        <v>1927.8</v>
      </c>
      <c r="M12760" s="1" t="s">
        <v>25</v>
      </c>
      <c r="N12760" s="1" t="s">
        <v>196</v>
      </c>
    </row>
    <row r="12761" spans="1:14" x14ac:dyDescent="0.3">
      <c r="A12761" s="1" t="s">
        <v>50</v>
      </c>
      <c r="B12761">
        <v>1197831</v>
      </c>
      <c r="C12761" s="2">
        <v>44566</v>
      </c>
      <c r="D12761" s="1" t="s">
        <v>103</v>
      </c>
      <c r="E12761" s="1" t="s">
        <v>114</v>
      </c>
      <c r="F12761" s="1" t="s">
        <v>115</v>
      </c>
      <c r="G12761" s="1" t="s">
        <v>20</v>
      </c>
      <c r="H12761">
        <v>34</v>
      </c>
      <c r="I12761">
        <v>143</v>
      </c>
      <c r="J12761">
        <v>4862</v>
      </c>
      <c r="K12761">
        <v>2917.2</v>
      </c>
      <c r="L12761" s="1">
        <v>1944.8000000000002</v>
      </c>
      <c r="M12761" s="1" t="s">
        <v>25</v>
      </c>
      <c r="N12761" s="1" t="s">
        <v>197</v>
      </c>
    </row>
    <row r="12762" spans="1:14" x14ac:dyDescent="0.3">
      <c r="A12762" s="1" t="s">
        <v>14</v>
      </c>
      <c r="B12762">
        <v>1197831</v>
      </c>
      <c r="C12762" s="2">
        <v>44596</v>
      </c>
      <c r="D12762" s="1" t="s">
        <v>103</v>
      </c>
      <c r="E12762" s="1" t="s">
        <v>114</v>
      </c>
      <c r="F12762" s="1" t="s">
        <v>115</v>
      </c>
      <c r="G12762" s="1" t="s">
        <v>21</v>
      </c>
      <c r="H12762">
        <v>23</v>
      </c>
      <c r="I12762">
        <v>163</v>
      </c>
      <c r="J12762">
        <v>3749</v>
      </c>
      <c r="K12762">
        <v>1499.6000000000001</v>
      </c>
      <c r="L12762" s="1">
        <v>2249.3999999999996</v>
      </c>
      <c r="M12762" s="1" t="s">
        <v>25</v>
      </c>
      <c r="N12762" s="1" t="s">
        <v>196</v>
      </c>
    </row>
    <row r="12763" spans="1:14" x14ac:dyDescent="0.3">
      <c r="A12763" s="1" t="s">
        <v>14</v>
      </c>
      <c r="B12763">
        <v>1197831</v>
      </c>
      <c r="C12763" s="2">
        <v>44596</v>
      </c>
      <c r="D12763" s="1" t="s">
        <v>103</v>
      </c>
      <c r="E12763" s="1" t="s">
        <v>114</v>
      </c>
      <c r="F12763" s="1" t="s">
        <v>115</v>
      </c>
      <c r="G12763" s="1" t="s">
        <v>22</v>
      </c>
      <c r="H12763">
        <v>32</v>
      </c>
      <c r="I12763">
        <v>174</v>
      </c>
      <c r="J12763">
        <v>5568</v>
      </c>
      <c r="K12763">
        <v>2338.56</v>
      </c>
      <c r="L12763" s="1">
        <v>3229.44</v>
      </c>
      <c r="M12763" s="1" t="s">
        <v>25</v>
      </c>
      <c r="N12763" s="1" t="s">
        <v>196</v>
      </c>
    </row>
    <row r="12764" spans="1:14" x14ac:dyDescent="0.3">
      <c r="A12764" s="1" t="s">
        <v>14</v>
      </c>
      <c r="B12764">
        <v>1197831</v>
      </c>
      <c r="C12764" s="2">
        <v>44596</v>
      </c>
      <c r="D12764" s="1" t="s">
        <v>103</v>
      </c>
      <c r="E12764" s="1" t="s">
        <v>114</v>
      </c>
      <c r="F12764" s="1" t="s">
        <v>115</v>
      </c>
      <c r="G12764" s="1" t="s">
        <v>23</v>
      </c>
      <c r="H12764">
        <v>34</v>
      </c>
      <c r="I12764">
        <v>128</v>
      </c>
      <c r="J12764">
        <v>4352</v>
      </c>
      <c r="K12764">
        <v>1784.32</v>
      </c>
      <c r="L12764" s="1">
        <v>2567.6800000000003</v>
      </c>
      <c r="M12764" s="1" t="s">
        <v>25</v>
      </c>
      <c r="N12764" s="1" t="s">
        <v>197</v>
      </c>
    </row>
    <row r="12765" spans="1:14" x14ac:dyDescent="0.3">
      <c r="A12765" s="1" t="s">
        <v>14</v>
      </c>
      <c r="B12765">
        <v>1197831</v>
      </c>
      <c r="C12765" s="2">
        <v>44566</v>
      </c>
      <c r="D12765" s="1" t="s">
        <v>103</v>
      </c>
      <c r="E12765" s="1" t="s">
        <v>114</v>
      </c>
      <c r="F12765" s="1" t="s">
        <v>115</v>
      </c>
      <c r="G12765" s="1" t="s">
        <v>21</v>
      </c>
      <c r="H12765">
        <v>14</v>
      </c>
      <c r="I12765">
        <v>223</v>
      </c>
      <c r="J12765">
        <v>3122</v>
      </c>
      <c r="K12765">
        <v>1061.4799999999998</v>
      </c>
      <c r="L12765" s="1">
        <v>2060.5200000000004</v>
      </c>
      <c r="M12765" s="1" t="s">
        <v>19</v>
      </c>
      <c r="N12765" s="1" t="s">
        <v>196</v>
      </c>
    </row>
    <row r="12766" spans="1:14" x14ac:dyDescent="0.3">
      <c r="A12766" s="1" t="s">
        <v>14</v>
      </c>
      <c r="B12766">
        <v>1197831</v>
      </c>
      <c r="C12766" s="2">
        <v>44566</v>
      </c>
      <c r="D12766" s="1" t="s">
        <v>103</v>
      </c>
      <c r="E12766" s="1" t="s">
        <v>114</v>
      </c>
      <c r="F12766" s="1" t="s">
        <v>115</v>
      </c>
      <c r="G12766" s="1" t="s">
        <v>22</v>
      </c>
      <c r="H12766">
        <v>20</v>
      </c>
      <c r="I12766">
        <v>209</v>
      </c>
      <c r="J12766">
        <v>4180</v>
      </c>
      <c r="K12766">
        <v>1504.8</v>
      </c>
      <c r="L12766" s="1">
        <v>2675.2</v>
      </c>
      <c r="M12766" s="1" t="s">
        <v>19</v>
      </c>
      <c r="N12766" s="1" t="s">
        <v>196</v>
      </c>
    </row>
    <row r="12767" spans="1:14" x14ac:dyDescent="0.3">
      <c r="A12767" s="1" t="s">
        <v>14</v>
      </c>
      <c r="B12767">
        <v>1197831</v>
      </c>
      <c r="C12767" s="2">
        <v>44566</v>
      </c>
      <c r="D12767" s="1" t="s">
        <v>103</v>
      </c>
      <c r="E12767" s="1" t="s">
        <v>114</v>
      </c>
      <c r="F12767" s="1" t="s">
        <v>115</v>
      </c>
      <c r="G12767" s="1" t="s">
        <v>23</v>
      </c>
      <c r="H12767">
        <v>21</v>
      </c>
      <c r="I12767">
        <v>162</v>
      </c>
      <c r="J12767">
        <v>3402</v>
      </c>
      <c r="K12767">
        <v>1258.74</v>
      </c>
      <c r="L12767" s="1">
        <v>2143.2600000000002</v>
      </c>
      <c r="M12767" s="1" t="s">
        <v>19</v>
      </c>
      <c r="N12767" s="1" t="s">
        <v>197</v>
      </c>
    </row>
    <row r="12768" spans="1:14" x14ac:dyDescent="0.3">
      <c r="A12768" s="1" t="s">
        <v>14</v>
      </c>
      <c r="B12768">
        <v>1197831</v>
      </c>
      <c r="C12768" s="2">
        <v>44566</v>
      </c>
      <c r="D12768" s="1" t="s">
        <v>103</v>
      </c>
      <c r="E12768" s="1" t="s">
        <v>114</v>
      </c>
      <c r="F12768" s="1" t="s">
        <v>115</v>
      </c>
      <c r="G12768" s="1" t="s">
        <v>24</v>
      </c>
      <c r="H12768">
        <v>26</v>
      </c>
      <c r="I12768">
        <v>166</v>
      </c>
      <c r="J12768">
        <v>4316</v>
      </c>
      <c r="K12768">
        <v>1812.7200000000003</v>
      </c>
      <c r="L12768" s="1">
        <v>2503.2799999999997</v>
      </c>
      <c r="M12768" s="1" t="s">
        <v>19</v>
      </c>
      <c r="N12768" s="1" t="s">
        <v>197</v>
      </c>
    </row>
    <row r="12769" spans="1:14" x14ac:dyDescent="0.3">
      <c r="A12769" s="1" t="s">
        <v>14</v>
      </c>
      <c r="B12769">
        <v>1197831</v>
      </c>
      <c r="C12769" s="2">
        <v>44566</v>
      </c>
      <c r="D12769" s="1" t="s">
        <v>103</v>
      </c>
      <c r="E12769" s="1" t="s">
        <v>114</v>
      </c>
      <c r="F12769" s="1" t="s">
        <v>115</v>
      </c>
      <c r="G12769" s="1" t="s">
        <v>18</v>
      </c>
      <c r="H12769">
        <v>28</v>
      </c>
      <c r="I12769">
        <v>111</v>
      </c>
      <c r="J12769">
        <v>3108</v>
      </c>
      <c r="K12769">
        <v>870.24000000000012</v>
      </c>
      <c r="L12769" s="1">
        <v>2237.7599999999998</v>
      </c>
      <c r="M12769" s="1" t="s">
        <v>19</v>
      </c>
      <c r="N12769" s="1" t="s">
        <v>196</v>
      </c>
    </row>
    <row r="12770" spans="1:14" x14ac:dyDescent="0.3">
      <c r="A12770" s="1" t="s">
        <v>50</v>
      </c>
      <c r="B12770">
        <v>1197831</v>
      </c>
      <c r="C12770" s="2">
        <v>44566</v>
      </c>
      <c r="D12770" s="1" t="s">
        <v>103</v>
      </c>
      <c r="E12770" s="1" t="s">
        <v>114</v>
      </c>
      <c r="F12770" s="1" t="s">
        <v>115</v>
      </c>
      <c r="G12770" s="1" t="s">
        <v>20</v>
      </c>
      <c r="H12770">
        <v>23</v>
      </c>
      <c r="I12770">
        <v>147</v>
      </c>
      <c r="J12770">
        <v>3381</v>
      </c>
      <c r="K12770">
        <v>1690.5</v>
      </c>
      <c r="L12770" s="1">
        <v>1690.5</v>
      </c>
      <c r="M12770" s="1" t="s">
        <v>19</v>
      </c>
      <c r="N12770" s="1" t="s">
        <v>197</v>
      </c>
    </row>
    <row r="12771" spans="1:14" x14ac:dyDescent="0.3">
      <c r="A12771" s="1" t="s">
        <v>14</v>
      </c>
      <c r="B12771">
        <v>1197831</v>
      </c>
      <c r="C12771" s="2">
        <v>44596</v>
      </c>
      <c r="D12771" s="1" t="s">
        <v>103</v>
      </c>
      <c r="E12771" s="1" t="s">
        <v>114</v>
      </c>
      <c r="F12771" s="1" t="s">
        <v>115</v>
      </c>
      <c r="G12771" s="1" t="s">
        <v>21</v>
      </c>
      <c r="H12771">
        <v>18</v>
      </c>
      <c r="I12771">
        <v>200</v>
      </c>
      <c r="J12771">
        <v>3600</v>
      </c>
      <c r="K12771">
        <v>1152</v>
      </c>
      <c r="L12771" s="1">
        <v>2448</v>
      </c>
      <c r="M12771" s="1" t="s">
        <v>19</v>
      </c>
      <c r="N12771" s="1" t="s">
        <v>196</v>
      </c>
    </row>
    <row r="12772" spans="1:14" x14ac:dyDescent="0.3">
      <c r="A12772" s="1" t="s">
        <v>14</v>
      </c>
      <c r="B12772">
        <v>1197831</v>
      </c>
      <c r="C12772" s="2">
        <v>44596</v>
      </c>
      <c r="D12772" s="1" t="s">
        <v>103</v>
      </c>
      <c r="E12772" s="1" t="s">
        <v>114</v>
      </c>
      <c r="F12772" s="1" t="s">
        <v>115</v>
      </c>
      <c r="G12772" s="1" t="s">
        <v>22</v>
      </c>
      <c r="H12772">
        <v>28</v>
      </c>
      <c r="I12772">
        <v>180</v>
      </c>
      <c r="J12772">
        <v>5040</v>
      </c>
      <c r="K12772">
        <v>1663.1999999999998</v>
      </c>
      <c r="L12772" s="1">
        <v>3376.8</v>
      </c>
      <c r="M12772" s="1" t="s">
        <v>19</v>
      </c>
      <c r="N12772" s="1" t="s">
        <v>196</v>
      </c>
    </row>
    <row r="12773" spans="1:14" x14ac:dyDescent="0.3">
      <c r="A12773" s="1" t="s">
        <v>14</v>
      </c>
      <c r="B12773">
        <v>1197831</v>
      </c>
      <c r="C12773" s="2">
        <v>44596</v>
      </c>
      <c r="D12773" s="1" t="s">
        <v>103</v>
      </c>
      <c r="E12773" s="1" t="s">
        <v>114</v>
      </c>
      <c r="F12773" s="1" t="s">
        <v>115</v>
      </c>
      <c r="G12773" s="1" t="s">
        <v>23</v>
      </c>
      <c r="H12773">
        <v>28</v>
      </c>
      <c r="I12773">
        <v>128</v>
      </c>
      <c r="J12773">
        <v>3584</v>
      </c>
      <c r="K12773">
        <v>1254.3999999999999</v>
      </c>
      <c r="L12773" s="1">
        <v>2329.6000000000004</v>
      </c>
      <c r="M12773" s="1" t="s">
        <v>19</v>
      </c>
      <c r="N12773" s="1" t="s">
        <v>197</v>
      </c>
    </row>
    <row r="12774" spans="1:14" x14ac:dyDescent="0.3">
      <c r="A12774" s="1" t="s">
        <v>50</v>
      </c>
      <c r="B12774">
        <v>1197831</v>
      </c>
      <c r="C12774" s="2">
        <v>44490</v>
      </c>
      <c r="D12774" s="1" t="s">
        <v>103</v>
      </c>
      <c r="E12774" s="1" t="s">
        <v>119</v>
      </c>
      <c r="F12774" s="1" t="s">
        <v>120</v>
      </c>
      <c r="G12774" s="1" t="s">
        <v>20</v>
      </c>
      <c r="H12774">
        <v>30.000000000000004</v>
      </c>
      <c r="I12774">
        <v>400</v>
      </c>
      <c r="J12774">
        <v>120000.00000000001</v>
      </c>
      <c r="K12774">
        <v>48000.000000000007</v>
      </c>
      <c r="L12774" s="1">
        <v>72000</v>
      </c>
      <c r="M12774" s="1" t="s">
        <v>25</v>
      </c>
      <c r="N12774" s="1" t="s">
        <v>197</v>
      </c>
    </row>
    <row r="12775" spans="1:14" x14ac:dyDescent="0.3">
      <c r="A12775" s="1" t="s">
        <v>50</v>
      </c>
      <c r="B12775">
        <v>1197831</v>
      </c>
      <c r="C12775" s="2">
        <v>44520</v>
      </c>
      <c r="D12775" s="1" t="s">
        <v>103</v>
      </c>
      <c r="E12775" s="1" t="s">
        <v>119</v>
      </c>
      <c r="F12775" s="1" t="s">
        <v>120</v>
      </c>
      <c r="G12775" s="1" t="s">
        <v>21</v>
      </c>
      <c r="H12775">
        <v>25.000000000000011</v>
      </c>
      <c r="I12775">
        <v>550</v>
      </c>
      <c r="J12775">
        <v>137500.00000000006</v>
      </c>
      <c r="K12775">
        <v>55000.000000000029</v>
      </c>
      <c r="L12775" s="1">
        <v>82500.000000000029</v>
      </c>
      <c r="M12775" s="1" t="s">
        <v>25</v>
      </c>
      <c r="N12775" s="1" t="s">
        <v>196</v>
      </c>
    </row>
    <row r="12776" spans="1:14" x14ac:dyDescent="0.3">
      <c r="A12776" s="1" t="s">
        <v>50</v>
      </c>
      <c r="B12776">
        <v>1197831</v>
      </c>
      <c r="C12776" s="2">
        <v>44520</v>
      </c>
      <c r="D12776" s="1" t="s">
        <v>103</v>
      </c>
      <c r="E12776" s="1" t="s">
        <v>119</v>
      </c>
      <c r="F12776" s="1" t="s">
        <v>120</v>
      </c>
      <c r="G12776" s="1" t="s">
        <v>22</v>
      </c>
      <c r="H12776">
        <v>15.000000000000014</v>
      </c>
      <c r="I12776">
        <v>375</v>
      </c>
      <c r="J12776">
        <v>56250.000000000051</v>
      </c>
      <c r="K12776">
        <v>19687.500000000018</v>
      </c>
      <c r="L12776" s="1">
        <v>36562.500000000029</v>
      </c>
      <c r="M12776" s="1" t="s">
        <v>25</v>
      </c>
      <c r="N12776" s="1" t="s">
        <v>196</v>
      </c>
    </row>
    <row r="12777" spans="1:14" x14ac:dyDescent="0.3">
      <c r="A12777" s="1" t="s">
        <v>50</v>
      </c>
      <c r="B12777">
        <v>1197831</v>
      </c>
      <c r="C12777" s="2">
        <v>44520</v>
      </c>
      <c r="D12777" s="1" t="s">
        <v>103</v>
      </c>
      <c r="E12777" s="1" t="s">
        <v>119</v>
      </c>
      <c r="F12777" s="1" t="s">
        <v>120</v>
      </c>
      <c r="G12777" s="1" t="s">
        <v>23</v>
      </c>
      <c r="H12777">
        <v>25.000000000000018</v>
      </c>
      <c r="I12777">
        <v>320</v>
      </c>
      <c r="J12777">
        <v>80000.000000000058</v>
      </c>
      <c r="K12777">
        <v>32000.000000000025</v>
      </c>
      <c r="L12777" s="1">
        <v>48000.000000000029</v>
      </c>
      <c r="M12777" s="1" t="s">
        <v>25</v>
      </c>
      <c r="N12777" s="1" t="s">
        <v>197</v>
      </c>
    </row>
    <row r="12778" spans="1:14" x14ac:dyDescent="0.3">
      <c r="A12778" s="1" t="s">
        <v>50</v>
      </c>
      <c r="B12778">
        <v>1197831</v>
      </c>
      <c r="C12778" s="2">
        <v>44520</v>
      </c>
      <c r="D12778" s="1" t="s">
        <v>103</v>
      </c>
      <c r="E12778" s="1" t="s">
        <v>119</v>
      </c>
      <c r="F12778" s="1" t="s">
        <v>120</v>
      </c>
      <c r="G12778" s="1" t="s">
        <v>24</v>
      </c>
      <c r="H12778">
        <v>55.000000000000014</v>
      </c>
      <c r="I12778">
        <v>375</v>
      </c>
      <c r="J12778">
        <v>206250.00000000006</v>
      </c>
      <c r="K12778">
        <v>82500.000000000029</v>
      </c>
      <c r="L12778" s="1">
        <v>123750.00000000003</v>
      </c>
      <c r="M12778" s="1" t="s">
        <v>25</v>
      </c>
      <c r="N12778" s="1" t="s">
        <v>197</v>
      </c>
    </row>
    <row r="12779" spans="1:14" x14ac:dyDescent="0.3">
      <c r="A12779" s="1" t="s">
        <v>50</v>
      </c>
      <c r="B12779">
        <v>1197831</v>
      </c>
      <c r="C12779" s="2">
        <v>44520</v>
      </c>
      <c r="D12779" s="1" t="s">
        <v>103</v>
      </c>
      <c r="E12779" s="1" t="s">
        <v>119</v>
      </c>
      <c r="F12779" s="1" t="s">
        <v>120</v>
      </c>
      <c r="G12779" s="1" t="s">
        <v>18</v>
      </c>
      <c r="H12779">
        <v>75.000000000000014</v>
      </c>
      <c r="I12779">
        <v>350</v>
      </c>
      <c r="J12779">
        <v>262500.00000000006</v>
      </c>
      <c r="K12779">
        <v>91875.000000000015</v>
      </c>
      <c r="L12779" s="1">
        <v>170625.00000000006</v>
      </c>
      <c r="M12779" s="1" t="s">
        <v>25</v>
      </c>
      <c r="N12779" s="1" t="s">
        <v>196</v>
      </c>
    </row>
    <row r="12780" spans="1:14" x14ac:dyDescent="0.3">
      <c r="A12780" s="1" t="s">
        <v>50</v>
      </c>
      <c r="B12780">
        <v>1197831</v>
      </c>
      <c r="C12780" s="2">
        <v>44520</v>
      </c>
      <c r="D12780" s="1" t="s">
        <v>103</v>
      </c>
      <c r="E12780" s="1" t="s">
        <v>119</v>
      </c>
      <c r="F12780" s="1" t="s">
        <v>120</v>
      </c>
      <c r="G12780" s="1" t="s">
        <v>20</v>
      </c>
      <c r="H12780">
        <v>75</v>
      </c>
      <c r="I12780">
        <v>450</v>
      </c>
      <c r="J12780">
        <v>337500</v>
      </c>
      <c r="K12780">
        <v>135000</v>
      </c>
      <c r="L12780" s="1">
        <v>202500</v>
      </c>
      <c r="M12780" s="1" t="s">
        <v>25</v>
      </c>
      <c r="N12780" s="1" t="s">
        <v>197</v>
      </c>
    </row>
    <row r="12781" spans="1:14" x14ac:dyDescent="0.3">
      <c r="A12781" s="1" t="s">
        <v>50</v>
      </c>
      <c r="B12781">
        <v>1197831</v>
      </c>
      <c r="C12781" s="2">
        <v>44549</v>
      </c>
      <c r="D12781" s="1" t="s">
        <v>103</v>
      </c>
      <c r="E12781" s="1" t="s">
        <v>119</v>
      </c>
      <c r="F12781" s="1" t="s">
        <v>120</v>
      </c>
      <c r="G12781" s="1" t="s">
        <v>21</v>
      </c>
      <c r="H12781">
        <v>70</v>
      </c>
      <c r="I12781">
        <v>700</v>
      </c>
      <c r="J12781">
        <v>490000</v>
      </c>
      <c r="K12781">
        <v>196000</v>
      </c>
      <c r="L12781" s="1">
        <v>294000</v>
      </c>
      <c r="M12781" s="1" t="s">
        <v>25</v>
      </c>
      <c r="N12781" s="1" t="s">
        <v>196</v>
      </c>
    </row>
    <row r="12782" spans="1:14" x14ac:dyDescent="0.3">
      <c r="A12782" s="1" t="s">
        <v>50</v>
      </c>
      <c r="B12782">
        <v>1197831</v>
      </c>
      <c r="C12782" s="2">
        <v>44549</v>
      </c>
      <c r="D12782" s="1" t="s">
        <v>103</v>
      </c>
      <c r="E12782" s="1" t="s">
        <v>119</v>
      </c>
      <c r="F12782" s="1" t="s">
        <v>120</v>
      </c>
      <c r="G12782" s="1" t="s">
        <v>22</v>
      </c>
      <c r="H12782">
        <v>60.000000000000007</v>
      </c>
      <c r="I12782">
        <v>500</v>
      </c>
      <c r="J12782">
        <v>300000.00000000006</v>
      </c>
      <c r="K12782">
        <v>105000.00000000001</v>
      </c>
      <c r="L12782" s="1">
        <v>195000.00000000006</v>
      </c>
      <c r="M12782" s="1" t="s">
        <v>25</v>
      </c>
      <c r="N12782" s="1" t="s">
        <v>196</v>
      </c>
    </row>
    <row r="12783" spans="1:14" x14ac:dyDescent="0.3">
      <c r="A12783" s="1" t="s">
        <v>50</v>
      </c>
      <c r="B12783">
        <v>1197831</v>
      </c>
      <c r="C12783" s="2">
        <v>44549</v>
      </c>
      <c r="D12783" s="1" t="s">
        <v>103</v>
      </c>
      <c r="E12783" s="1" t="s">
        <v>119</v>
      </c>
      <c r="F12783" s="1" t="s">
        <v>120</v>
      </c>
      <c r="G12783" s="1" t="s">
        <v>23</v>
      </c>
      <c r="H12783">
        <v>60.000000000000007</v>
      </c>
      <c r="I12783">
        <v>450</v>
      </c>
      <c r="J12783">
        <v>270000.00000000006</v>
      </c>
      <c r="K12783">
        <v>108000.00000000003</v>
      </c>
      <c r="L12783" s="1">
        <v>162000.00000000003</v>
      </c>
      <c r="M12783" s="1" t="s">
        <v>25</v>
      </c>
      <c r="N12783" s="1" t="s">
        <v>197</v>
      </c>
    </row>
    <row r="12784" spans="1:14" x14ac:dyDescent="0.3">
      <c r="A12784" s="1" t="s">
        <v>50</v>
      </c>
      <c r="B12784">
        <v>1197831</v>
      </c>
      <c r="C12784" s="2">
        <v>44549</v>
      </c>
      <c r="D12784" s="1" t="s">
        <v>103</v>
      </c>
      <c r="E12784" s="1" t="s">
        <v>119</v>
      </c>
      <c r="F12784" s="1" t="s">
        <v>120</v>
      </c>
      <c r="G12784" s="1" t="s">
        <v>24</v>
      </c>
      <c r="H12784">
        <v>60.000000000000007</v>
      </c>
      <c r="I12784">
        <v>400</v>
      </c>
      <c r="J12784">
        <v>240000.00000000003</v>
      </c>
      <c r="K12784">
        <v>96000.000000000015</v>
      </c>
      <c r="L12784" s="1">
        <v>144000</v>
      </c>
      <c r="M12784" s="1" t="s">
        <v>25</v>
      </c>
      <c r="N12784" s="1" t="s">
        <v>197</v>
      </c>
    </row>
    <row r="12785" spans="1:14" x14ac:dyDescent="0.3">
      <c r="A12785" s="1" t="s">
        <v>50</v>
      </c>
      <c r="B12785">
        <v>1197831</v>
      </c>
      <c r="C12785" s="2">
        <v>44549</v>
      </c>
      <c r="D12785" s="1" t="s">
        <v>103</v>
      </c>
      <c r="E12785" s="1" t="s">
        <v>119</v>
      </c>
      <c r="F12785" s="1" t="s">
        <v>120</v>
      </c>
      <c r="G12785" s="1" t="s">
        <v>18</v>
      </c>
      <c r="H12785">
        <v>70</v>
      </c>
      <c r="I12785">
        <v>400</v>
      </c>
      <c r="J12785">
        <v>280000</v>
      </c>
      <c r="K12785">
        <v>98000</v>
      </c>
      <c r="L12785" s="1">
        <v>182000</v>
      </c>
      <c r="M12785" s="1" t="s">
        <v>25</v>
      </c>
      <c r="N12785" s="1" t="s">
        <v>196</v>
      </c>
    </row>
    <row r="12786" spans="1:14" x14ac:dyDescent="0.3">
      <c r="A12786" s="1" t="s">
        <v>50</v>
      </c>
      <c r="B12786">
        <v>1197831</v>
      </c>
      <c r="C12786" s="2">
        <v>44549</v>
      </c>
      <c r="D12786" s="1" t="s">
        <v>103</v>
      </c>
      <c r="E12786" s="1" t="s">
        <v>119</v>
      </c>
      <c r="F12786" s="1" t="s">
        <v>120</v>
      </c>
      <c r="G12786" s="1" t="s">
        <v>20</v>
      </c>
      <c r="H12786">
        <v>75</v>
      </c>
      <c r="I12786">
        <v>500</v>
      </c>
      <c r="J12786">
        <v>375000</v>
      </c>
      <c r="K12786">
        <v>150000</v>
      </c>
      <c r="L12786" s="1">
        <v>225000</v>
      </c>
      <c r="M12786" s="1" t="s">
        <v>25</v>
      </c>
      <c r="N12786" s="1" t="s">
        <v>197</v>
      </c>
    </row>
    <row r="12787" spans="1:14" x14ac:dyDescent="0.3">
      <c r="A12787" s="1" t="s">
        <v>50</v>
      </c>
      <c r="B12787">
        <v>1197831</v>
      </c>
      <c r="C12787" s="2">
        <v>44219</v>
      </c>
      <c r="D12787" s="1" t="s">
        <v>103</v>
      </c>
      <c r="E12787" s="1" t="s">
        <v>119</v>
      </c>
      <c r="F12787" s="1" t="s">
        <v>120</v>
      </c>
      <c r="G12787" s="1" t="s">
        <v>21</v>
      </c>
      <c r="H12787">
        <v>25.000000000000007</v>
      </c>
      <c r="I12787">
        <v>575</v>
      </c>
      <c r="J12787">
        <v>143750.00000000003</v>
      </c>
      <c r="K12787">
        <v>57500.000000000015</v>
      </c>
      <c r="L12787" s="1">
        <v>86250.000000000015</v>
      </c>
      <c r="M12787" s="1" t="s">
        <v>25</v>
      </c>
      <c r="N12787" s="1" t="s">
        <v>196</v>
      </c>
    </row>
    <row r="12788" spans="1:14" x14ac:dyDescent="0.3">
      <c r="A12788" s="1" t="s">
        <v>50</v>
      </c>
      <c r="B12788">
        <v>1197831</v>
      </c>
      <c r="C12788" s="2">
        <v>44219</v>
      </c>
      <c r="D12788" s="1" t="s">
        <v>103</v>
      </c>
      <c r="E12788" s="1" t="s">
        <v>119</v>
      </c>
      <c r="F12788" s="1" t="s">
        <v>120</v>
      </c>
      <c r="G12788" s="1" t="s">
        <v>22</v>
      </c>
      <c r="H12788">
        <v>25.000000000000007</v>
      </c>
      <c r="I12788">
        <v>375</v>
      </c>
      <c r="J12788">
        <v>93750.000000000029</v>
      </c>
      <c r="K12788">
        <v>32812.500000000007</v>
      </c>
      <c r="L12788" s="1">
        <v>60937.500000000022</v>
      </c>
      <c r="M12788" s="1" t="s">
        <v>25</v>
      </c>
      <c r="N12788" s="1" t="s">
        <v>196</v>
      </c>
    </row>
    <row r="12789" spans="1:14" x14ac:dyDescent="0.3">
      <c r="A12789" s="1" t="s">
        <v>50</v>
      </c>
      <c r="B12789">
        <v>1197831</v>
      </c>
      <c r="C12789" s="2">
        <v>44219</v>
      </c>
      <c r="D12789" s="1" t="s">
        <v>103</v>
      </c>
      <c r="E12789" s="1" t="s">
        <v>119</v>
      </c>
      <c r="F12789" s="1" t="s">
        <v>120</v>
      </c>
      <c r="G12789" s="1" t="s">
        <v>23</v>
      </c>
      <c r="H12789">
        <v>15.000000000000007</v>
      </c>
      <c r="I12789">
        <v>375</v>
      </c>
      <c r="J12789">
        <v>56250.000000000029</v>
      </c>
      <c r="K12789">
        <v>22500.000000000015</v>
      </c>
      <c r="L12789" s="1">
        <v>33750.000000000015</v>
      </c>
      <c r="M12789" s="1" t="s">
        <v>25</v>
      </c>
      <c r="N12789" s="1" t="s">
        <v>197</v>
      </c>
    </row>
    <row r="12790" spans="1:14" x14ac:dyDescent="0.3">
      <c r="A12790" s="1" t="s">
        <v>50</v>
      </c>
      <c r="B12790">
        <v>1197831</v>
      </c>
      <c r="C12790" s="2">
        <v>44219</v>
      </c>
      <c r="D12790" s="1" t="s">
        <v>103</v>
      </c>
      <c r="E12790" s="1" t="s">
        <v>119</v>
      </c>
      <c r="F12790" s="1" t="s">
        <v>120</v>
      </c>
      <c r="G12790" s="1" t="s">
        <v>24</v>
      </c>
      <c r="H12790">
        <v>20</v>
      </c>
      <c r="I12790">
        <v>225</v>
      </c>
      <c r="J12790">
        <v>45000</v>
      </c>
      <c r="K12790">
        <v>18000</v>
      </c>
      <c r="L12790" s="1">
        <v>27000</v>
      </c>
      <c r="M12790" s="1" t="s">
        <v>25</v>
      </c>
      <c r="N12790" s="1" t="s">
        <v>197</v>
      </c>
    </row>
    <row r="12791" spans="1:14" x14ac:dyDescent="0.3">
      <c r="A12791" s="1" t="s">
        <v>50</v>
      </c>
      <c r="B12791">
        <v>1197831</v>
      </c>
      <c r="C12791" s="2">
        <v>44219</v>
      </c>
      <c r="D12791" s="1" t="s">
        <v>103</v>
      </c>
      <c r="E12791" s="1" t="s">
        <v>119</v>
      </c>
      <c r="F12791" s="1" t="s">
        <v>120</v>
      </c>
      <c r="G12791" s="1" t="s">
        <v>18</v>
      </c>
      <c r="H12791">
        <v>35</v>
      </c>
      <c r="I12791">
        <v>275</v>
      </c>
      <c r="J12791">
        <v>96250</v>
      </c>
      <c r="K12791">
        <v>33687.5</v>
      </c>
      <c r="L12791" s="1">
        <v>62562.5</v>
      </c>
      <c r="M12791" s="1" t="s">
        <v>25</v>
      </c>
      <c r="N12791" s="1" t="s">
        <v>196</v>
      </c>
    </row>
    <row r="12792" spans="1:14" x14ac:dyDescent="0.3">
      <c r="A12792" s="1" t="s">
        <v>50</v>
      </c>
      <c r="B12792">
        <v>1197831</v>
      </c>
      <c r="C12792" s="2">
        <v>44219</v>
      </c>
      <c r="D12792" s="1" t="s">
        <v>103</v>
      </c>
      <c r="E12792" s="1" t="s">
        <v>119</v>
      </c>
      <c r="F12792" s="1" t="s">
        <v>120</v>
      </c>
      <c r="G12792" s="1" t="s">
        <v>20</v>
      </c>
      <c r="H12792">
        <v>25.000000000000007</v>
      </c>
      <c r="I12792">
        <v>375</v>
      </c>
      <c r="J12792">
        <v>93750.000000000029</v>
      </c>
      <c r="K12792">
        <v>37500.000000000015</v>
      </c>
      <c r="L12792" s="1">
        <v>56250.000000000015</v>
      </c>
      <c r="M12792" s="1" t="s">
        <v>25</v>
      </c>
      <c r="N12792" s="1" t="s">
        <v>197</v>
      </c>
    </row>
    <row r="12793" spans="1:14" x14ac:dyDescent="0.3">
      <c r="A12793" s="1" t="s">
        <v>50</v>
      </c>
      <c r="B12793">
        <v>1197831</v>
      </c>
      <c r="C12793" s="2">
        <v>44248</v>
      </c>
      <c r="D12793" s="1" t="s">
        <v>103</v>
      </c>
      <c r="E12793" s="1" t="s">
        <v>119</v>
      </c>
      <c r="F12793" s="1" t="s">
        <v>120</v>
      </c>
      <c r="G12793" s="1" t="s">
        <v>21</v>
      </c>
      <c r="H12793">
        <v>25.000000000000007</v>
      </c>
      <c r="I12793">
        <v>625</v>
      </c>
      <c r="J12793">
        <v>156250.00000000006</v>
      </c>
      <c r="K12793">
        <v>62500.000000000029</v>
      </c>
      <c r="L12793" s="1">
        <v>93750.000000000029</v>
      </c>
      <c r="M12793" s="1" t="s">
        <v>25</v>
      </c>
      <c r="N12793" s="1" t="s">
        <v>196</v>
      </c>
    </row>
    <row r="12794" spans="1:14" x14ac:dyDescent="0.3">
      <c r="A12794" s="1" t="s">
        <v>50</v>
      </c>
      <c r="B12794">
        <v>1197831</v>
      </c>
      <c r="C12794" s="2">
        <v>44248</v>
      </c>
      <c r="D12794" s="1" t="s">
        <v>103</v>
      </c>
      <c r="E12794" s="1" t="s">
        <v>119</v>
      </c>
      <c r="F12794" s="1" t="s">
        <v>120</v>
      </c>
      <c r="G12794" s="1" t="s">
        <v>22</v>
      </c>
      <c r="H12794">
        <v>25.000000000000007</v>
      </c>
      <c r="I12794">
        <v>275</v>
      </c>
      <c r="J12794">
        <v>68750.000000000015</v>
      </c>
      <c r="K12794">
        <v>24062.500000000004</v>
      </c>
      <c r="L12794" s="1">
        <v>44687.500000000015</v>
      </c>
      <c r="M12794" s="1" t="s">
        <v>25</v>
      </c>
      <c r="N12794" s="1" t="s">
        <v>196</v>
      </c>
    </row>
    <row r="12795" spans="1:14" x14ac:dyDescent="0.3">
      <c r="A12795" s="1" t="s">
        <v>50</v>
      </c>
      <c r="B12795">
        <v>1197831</v>
      </c>
      <c r="C12795" s="2">
        <v>44248</v>
      </c>
      <c r="D12795" s="1" t="s">
        <v>103</v>
      </c>
      <c r="E12795" s="1" t="s">
        <v>119</v>
      </c>
      <c r="F12795" s="1" t="s">
        <v>120</v>
      </c>
      <c r="G12795" s="1" t="s">
        <v>23</v>
      </c>
      <c r="H12795">
        <v>15.000000000000007</v>
      </c>
      <c r="I12795">
        <v>325</v>
      </c>
      <c r="J12795">
        <v>48750.000000000022</v>
      </c>
      <c r="K12795">
        <v>19500.000000000011</v>
      </c>
      <c r="L12795" s="1">
        <v>29250.000000000011</v>
      </c>
      <c r="M12795" s="1" t="s">
        <v>25</v>
      </c>
      <c r="N12795" s="1" t="s">
        <v>197</v>
      </c>
    </row>
    <row r="12796" spans="1:14" x14ac:dyDescent="0.3">
      <c r="A12796" s="1" t="s">
        <v>50</v>
      </c>
      <c r="B12796">
        <v>1197831</v>
      </c>
      <c r="C12796" s="2">
        <v>44490</v>
      </c>
      <c r="D12796" s="1" t="s">
        <v>103</v>
      </c>
      <c r="E12796" s="1" t="s">
        <v>119</v>
      </c>
      <c r="F12796" s="1" t="s">
        <v>120</v>
      </c>
      <c r="G12796" s="1" t="s">
        <v>20</v>
      </c>
      <c r="H12796">
        <v>29</v>
      </c>
      <c r="I12796">
        <v>104</v>
      </c>
      <c r="J12796">
        <v>3016</v>
      </c>
      <c r="K12796">
        <v>1598.48</v>
      </c>
      <c r="L12796" s="1">
        <v>1417.52</v>
      </c>
      <c r="M12796" s="1" t="s">
        <v>25</v>
      </c>
      <c r="N12796" s="1" t="s">
        <v>197</v>
      </c>
    </row>
    <row r="12797" spans="1:14" x14ac:dyDescent="0.3">
      <c r="A12797" s="1" t="s">
        <v>50</v>
      </c>
      <c r="B12797">
        <v>1197831</v>
      </c>
      <c r="C12797" s="2">
        <v>44520</v>
      </c>
      <c r="D12797" s="1" t="s">
        <v>103</v>
      </c>
      <c r="E12797" s="1" t="s">
        <v>119</v>
      </c>
      <c r="F12797" s="1" t="s">
        <v>120</v>
      </c>
      <c r="G12797" s="1" t="s">
        <v>21</v>
      </c>
      <c r="H12797">
        <v>24</v>
      </c>
      <c r="I12797">
        <v>143</v>
      </c>
      <c r="J12797">
        <v>3432</v>
      </c>
      <c r="K12797">
        <v>1716</v>
      </c>
      <c r="L12797" s="1">
        <v>1716</v>
      </c>
      <c r="M12797" s="1" t="s">
        <v>25</v>
      </c>
      <c r="N12797" s="1" t="s">
        <v>196</v>
      </c>
    </row>
    <row r="12798" spans="1:14" x14ac:dyDescent="0.3">
      <c r="A12798" s="1" t="s">
        <v>50</v>
      </c>
      <c r="B12798">
        <v>1197831</v>
      </c>
      <c r="C12798" s="2">
        <v>44520</v>
      </c>
      <c r="D12798" s="1" t="s">
        <v>103</v>
      </c>
      <c r="E12798" s="1" t="s">
        <v>119</v>
      </c>
      <c r="F12798" s="1" t="s">
        <v>120</v>
      </c>
      <c r="G12798" s="1" t="s">
        <v>22</v>
      </c>
      <c r="H12798">
        <v>14</v>
      </c>
      <c r="I12798">
        <v>94</v>
      </c>
      <c r="J12798">
        <v>1316</v>
      </c>
      <c r="K12798">
        <v>658</v>
      </c>
      <c r="L12798" s="1">
        <v>658</v>
      </c>
      <c r="M12798" s="1" t="s">
        <v>25</v>
      </c>
      <c r="N12798" s="1" t="s">
        <v>196</v>
      </c>
    </row>
    <row r="12799" spans="1:14" x14ac:dyDescent="0.3">
      <c r="A12799" s="1" t="s">
        <v>50</v>
      </c>
      <c r="B12799">
        <v>1197831</v>
      </c>
      <c r="C12799" s="2">
        <v>44520</v>
      </c>
      <c r="D12799" s="1" t="s">
        <v>103</v>
      </c>
      <c r="E12799" s="1" t="s">
        <v>119</v>
      </c>
      <c r="F12799" s="1" t="s">
        <v>120</v>
      </c>
      <c r="G12799" s="1" t="s">
        <v>23</v>
      </c>
      <c r="H12799">
        <v>23</v>
      </c>
      <c r="I12799">
        <v>90</v>
      </c>
      <c r="J12799">
        <v>2070</v>
      </c>
      <c r="K12799">
        <v>1055.7</v>
      </c>
      <c r="L12799" s="1">
        <v>1014.3</v>
      </c>
      <c r="M12799" s="1" t="s">
        <v>25</v>
      </c>
      <c r="N12799" s="1" t="s">
        <v>197</v>
      </c>
    </row>
    <row r="12800" spans="1:14" x14ac:dyDescent="0.3">
      <c r="A12800" s="1" t="s">
        <v>50</v>
      </c>
      <c r="B12800">
        <v>1197831</v>
      </c>
      <c r="C12800" s="2">
        <v>44520</v>
      </c>
      <c r="D12800" s="1" t="s">
        <v>103</v>
      </c>
      <c r="E12800" s="1" t="s">
        <v>119</v>
      </c>
      <c r="F12800" s="1" t="s">
        <v>120</v>
      </c>
      <c r="G12800" s="1" t="s">
        <v>24</v>
      </c>
      <c r="H12800">
        <v>51</v>
      </c>
      <c r="I12800">
        <v>109</v>
      </c>
      <c r="J12800">
        <v>5559</v>
      </c>
      <c r="K12800">
        <v>2779.5</v>
      </c>
      <c r="L12800" s="1">
        <v>2779.5</v>
      </c>
      <c r="M12800" s="1" t="s">
        <v>25</v>
      </c>
      <c r="N12800" s="1" t="s">
        <v>197</v>
      </c>
    </row>
    <row r="12801" spans="1:14" x14ac:dyDescent="0.3">
      <c r="A12801" s="1" t="s">
        <v>50</v>
      </c>
      <c r="B12801">
        <v>1197831</v>
      </c>
      <c r="C12801" s="2">
        <v>44520</v>
      </c>
      <c r="D12801" s="1" t="s">
        <v>103</v>
      </c>
      <c r="E12801" s="1" t="s">
        <v>119</v>
      </c>
      <c r="F12801" s="1" t="s">
        <v>120</v>
      </c>
      <c r="G12801" s="1" t="s">
        <v>18</v>
      </c>
      <c r="H12801">
        <v>69</v>
      </c>
      <c r="I12801">
        <v>91</v>
      </c>
      <c r="J12801">
        <v>6279</v>
      </c>
      <c r="K12801">
        <v>2951.1299999999997</v>
      </c>
      <c r="L12801" s="1">
        <v>3327.8700000000003</v>
      </c>
      <c r="M12801" s="1" t="s">
        <v>25</v>
      </c>
      <c r="N12801" s="1" t="s">
        <v>196</v>
      </c>
    </row>
    <row r="12802" spans="1:14" x14ac:dyDescent="0.3">
      <c r="A12802" s="1" t="s">
        <v>50</v>
      </c>
      <c r="B12802">
        <v>1197831</v>
      </c>
      <c r="C12802" s="2">
        <v>44520</v>
      </c>
      <c r="D12802" s="1" t="s">
        <v>103</v>
      </c>
      <c r="E12802" s="1" t="s">
        <v>119</v>
      </c>
      <c r="F12802" s="1" t="s">
        <v>120</v>
      </c>
      <c r="G12802" s="1" t="s">
        <v>20</v>
      </c>
      <c r="H12802">
        <v>73</v>
      </c>
      <c r="I12802">
        <v>117</v>
      </c>
      <c r="J12802">
        <v>8541</v>
      </c>
      <c r="K12802">
        <v>4526.7300000000005</v>
      </c>
      <c r="L12802" s="1">
        <v>4014.2699999999995</v>
      </c>
      <c r="M12802" s="1" t="s">
        <v>25</v>
      </c>
      <c r="N12802" s="1" t="s">
        <v>197</v>
      </c>
    </row>
    <row r="12803" spans="1:14" x14ac:dyDescent="0.3">
      <c r="A12803" s="1" t="s">
        <v>50</v>
      </c>
      <c r="B12803">
        <v>1197831</v>
      </c>
      <c r="C12803" s="2">
        <v>44549</v>
      </c>
      <c r="D12803" s="1" t="s">
        <v>103</v>
      </c>
      <c r="E12803" s="1" t="s">
        <v>119</v>
      </c>
      <c r="F12803" s="1" t="s">
        <v>120</v>
      </c>
      <c r="G12803" s="1" t="s">
        <v>21</v>
      </c>
      <c r="H12803">
        <v>67</v>
      </c>
      <c r="I12803">
        <v>203</v>
      </c>
      <c r="J12803">
        <v>13601</v>
      </c>
      <c r="K12803">
        <v>7480.55</v>
      </c>
      <c r="L12803" s="1">
        <v>6120.45</v>
      </c>
      <c r="M12803" s="1" t="s">
        <v>25</v>
      </c>
      <c r="N12803" s="1" t="s">
        <v>196</v>
      </c>
    </row>
    <row r="12804" spans="1:14" x14ac:dyDescent="0.3">
      <c r="A12804" s="1" t="s">
        <v>50</v>
      </c>
      <c r="B12804">
        <v>1197831</v>
      </c>
      <c r="C12804" s="2">
        <v>44549</v>
      </c>
      <c r="D12804" s="1" t="s">
        <v>103</v>
      </c>
      <c r="E12804" s="1" t="s">
        <v>119</v>
      </c>
      <c r="F12804" s="1" t="s">
        <v>120</v>
      </c>
      <c r="G12804" s="1" t="s">
        <v>22</v>
      </c>
      <c r="H12804">
        <v>54</v>
      </c>
      <c r="I12804">
        <v>140</v>
      </c>
      <c r="J12804">
        <v>7560</v>
      </c>
      <c r="K12804">
        <v>3553.2</v>
      </c>
      <c r="L12804" s="1">
        <v>4006.8</v>
      </c>
      <c r="M12804" s="1" t="s">
        <v>25</v>
      </c>
      <c r="N12804" s="1" t="s">
        <v>196</v>
      </c>
    </row>
    <row r="12805" spans="1:14" x14ac:dyDescent="0.3">
      <c r="A12805" s="1" t="s">
        <v>50</v>
      </c>
      <c r="B12805">
        <v>1197831</v>
      </c>
      <c r="C12805" s="2">
        <v>44549</v>
      </c>
      <c r="D12805" s="1" t="s">
        <v>103</v>
      </c>
      <c r="E12805" s="1" t="s">
        <v>119</v>
      </c>
      <c r="F12805" s="1" t="s">
        <v>120</v>
      </c>
      <c r="G12805" s="1" t="s">
        <v>23</v>
      </c>
      <c r="H12805">
        <v>55</v>
      </c>
      <c r="I12805">
        <v>126</v>
      </c>
      <c r="J12805">
        <v>6930</v>
      </c>
      <c r="K12805">
        <v>3742.2000000000003</v>
      </c>
      <c r="L12805" s="1">
        <v>3187.7999999999997</v>
      </c>
      <c r="M12805" s="1" t="s">
        <v>25</v>
      </c>
      <c r="N12805" s="1" t="s">
        <v>197</v>
      </c>
    </row>
    <row r="12806" spans="1:14" x14ac:dyDescent="0.3">
      <c r="A12806" s="1" t="s">
        <v>50</v>
      </c>
      <c r="B12806">
        <v>1197831</v>
      </c>
      <c r="C12806" s="2">
        <v>44549</v>
      </c>
      <c r="D12806" s="1" t="s">
        <v>103</v>
      </c>
      <c r="E12806" s="1" t="s">
        <v>119</v>
      </c>
      <c r="F12806" s="1" t="s">
        <v>120</v>
      </c>
      <c r="G12806" s="1" t="s">
        <v>24</v>
      </c>
      <c r="H12806">
        <v>57</v>
      </c>
      <c r="I12806">
        <v>120</v>
      </c>
      <c r="J12806">
        <v>6840</v>
      </c>
      <c r="K12806">
        <v>3488.4</v>
      </c>
      <c r="L12806" s="1">
        <v>3351.6</v>
      </c>
      <c r="M12806" s="1" t="s">
        <v>25</v>
      </c>
      <c r="N12806" s="1" t="s">
        <v>197</v>
      </c>
    </row>
    <row r="12807" spans="1:14" x14ac:dyDescent="0.3">
      <c r="A12807" s="1" t="s">
        <v>50</v>
      </c>
      <c r="B12807">
        <v>1197831</v>
      </c>
      <c r="C12807" s="2">
        <v>44549</v>
      </c>
      <c r="D12807" s="1" t="s">
        <v>103</v>
      </c>
      <c r="E12807" s="1" t="s">
        <v>119</v>
      </c>
      <c r="F12807" s="1" t="s">
        <v>120</v>
      </c>
      <c r="G12807" s="1" t="s">
        <v>18</v>
      </c>
      <c r="H12807">
        <v>64</v>
      </c>
      <c r="I12807">
        <v>112</v>
      </c>
      <c r="J12807">
        <v>7168</v>
      </c>
      <c r="K12807">
        <v>3512.3199999999997</v>
      </c>
      <c r="L12807" s="1">
        <v>3655.6800000000003</v>
      </c>
      <c r="M12807" s="1" t="s">
        <v>25</v>
      </c>
      <c r="N12807" s="1" t="s">
        <v>196</v>
      </c>
    </row>
    <row r="12808" spans="1:14" x14ac:dyDescent="0.3">
      <c r="A12808" s="1" t="s">
        <v>50</v>
      </c>
      <c r="B12808">
        <v>1197831</v>
      </c>
      <c r="C12808" s="2">
        <v>44549</v>
      </c>
      <c r="D12808" s="1" t="s">
        <v>103</v>
      </c>
      <c r="E12808" s="1" t="s">
        <v>119</v>
      </c>
      <c r="F12808" s="1" t="s">
        <v>120</v>
      </c>
      <c r="G12808" s="1" t="s">
        <v>20</v>
      </c>
      <c r="H12808">
        <v>70</v>
      </c>
      <c r="I12808">
        <v>150</v>
      </c>
      <c r="J12808">
        <v>10500</v>
      </c>
      <c r="K12808">
        <v>5355</v>
      </c>
      <c r="L12808" s="1">
        <v>5145</v>
      </c>
      <c r="M12808" s="1" t="s">
        <v>25</v>
      </c>
      <c r="N12808" s="1" t="s">
        <v>197</v>
      </c>
    </row>
    <row r="12809" spans="1:14" x14ac:dyDescent="0.3">
      <c r="A12809" s="1" t="s">
        <v>50</v>
      </c>
      <c r="B12809">
        <v>1197831</v>
      </c>
      <c r="C12809" s="2">
        <v>44219</v>
      </c>
      <c r="D12809" s="1" t="s">
        <v>103</v>
      </c>
      <c r="E12809" s="1" t="s">
        <v>119</v>
      </c>
      <c r="F12809" s="1" t="s">
        <v>120</v>
      </c>
      <c r="G12809" s="1" t="s">
        <v>21</v>
      </c>
      <c r="H12809">
        <v>24</v>
      </c>
      <c r="I12809">
        <v>167</v>
      </c>
      <c r="J12809">
        <v>4008</v>
      </c>
      <c r="K12809">
        <v>2124.2400000000002</v>
      </c>
      <c r="L12809" s="1">
        <v>1883.7599999999998</v>
      </c>
      <c r="M12809" s="1" t="s">
        <v>25</v>
      </c>
      <c r="N12809" s="1" t="s">
        <v>196</v>
      </c>
    </row>
    <row r="12810" spans="1:14" x14ac:dyDescent="0.3">
      <c r="A12810" s="1" t="s">
        <v>50</v>
      </c>
      <c r="B12810">
        <v>1197831</v>
      </c>
      <c r="C12810" s="2">
        <v>44219</v>
      </c>
      <c r="D12810" s="1" t="s">
        <v>103</v>
      </c>
      <c r="E12810" s="1" t="s">
        <v>119</v>
      </c>
      <c r="F12810" s="1" t="s">
        <v>120</v>
      </c>
      <c r="G12810" s="1" t="s">
        <v>22</v>
      </c>
      <c r="H12810">
        <v>25</v>
      </c>
      <c r="I12810">
        <v>109</v>
      </c>
      <c r="J12810">
        <v>2725</v>
      </c>
      <c r="K12810">
        <v>1226.2499999999998</v>
      </c>
      <c r="L12810" s="1">
        <v>1498.7500000000002</v>
      </c>
      <c r="M12810" s="1" t="s">
        <v>25</v>
      </c>
      <c r="N12810" s="1" t="s">
        <v>196</v>
      </c>
    </row>
    <row r="12811" spans="1:14" x14ac:dyDescent="0.3">
      <c r="A12811" s="1" t="s">
        <v>50</v>
      </c>
      <c r="B12811">
        <v>1197831</v>
      </c>
      <c r="C12811" s="2">
        <v>44219</v>
      </c>
      <c r="D12811" s="1" t="s">
        <v>103</v>
      </c>
      <c r="E12811" s="1" t="s">
        <v>119</v>
      </c>
      <c r="F12811" s="1" t="s">
        <v>120</v>
      </c>
      <c r="G12811" s="1" t="s">
        <v>23</v>
      </c>
      <c r="H12811">
        <v>15</v>
      </c>
      <c r="I12811">
        <v>98</v>
      </c>
      <c r="J12811">
        <v>1470</v>
      </c>
      <c r="K12811">
        <v>808.50000000000011</v>
      </c>
      <c r="L12811" s="1">
        <v>661.49999999999989</v>
      </c>
      <c r="M12811" s="1" t="s">
        <v>25</v>
      </c>
      <c r="N12811" s="1" t="s">
        <v>197</v>
      </c>
    </row>
    <row r="12812" spans="1:14" x14ac:dyDescent="0.3">
      <c r="A12812" s="1" t="s">
        <v>50</v>
      </c>
      <c r="B12812">
        <v>1197831</v>
      </c>
      <c r="C12812" s="2">
        <v>44219</v>
      </c>
      <c r="D12812" s="1" t="s">
        <v>103</v>
      </c>
      <c r="E12812" s="1" t="s">
        <v>119</v>
      </c>
      <c r="F12812" s="1" t="s">
        <v>120</v>
      </c>
      <c r="G12812" s="1" t="s">
        <v>24</v>
      </c>
      <c r="H12812">
        <v>18</v>
      </c>
      <c r="I12812">
        <v>65</v>
      </c>
      <c r="J12812">
        <v>1170</v>
      </c>
      <c r="K12812">
        <v>643.5</v>
      </c>
      <c r="L12812" s="1">
        <v>526.5</v>
      </c>
      <c r="M12812" s="1" t="s">
        <v>25</v>
      </c>
      <c r="N12812" s="1" t="s">
        <v>197</v>
      </c>
    </row>
    <row r="12813" spans="1:14" x14ac:dyDescent="0.3">
      <c r="A12813" s="1" t="s">
        <v>50</v>
      </c>
      <c r="B12813">
        <v>1197831</v>
      </c>
      <c r="C12813" s="2">
        <v>44219</v>
      </c>
      <c r="D12813" s="1" t="s">
        <v>103</v>
      </c>
      <c r="E12813" s="1" t="s">
        <v>119</v>
      </c>
      <c r="F12813" s="1" t="s">
        <v>120</v>
      </c>
      <c r="G12813" s="1" t="s">
        <v>18</v>
      </c>
      <c r="H12813">
        <v>33</v>
      </c>
      <c r="I12813">
        <v>80</v>
      </c>
      <c r="J12813">
        <v>2640</v>
      </c>
      <c r="K12813">
        <v>1320</v>
      </c>
      <c r="L12813" s="1">
        <v>1320</v>
      </c>
      <c r="M12813" s="1" t="s">
        <v>25</v>
      </c>
      <c r="N12813" s="1" t="s">
        <v>196</v>
      </c>
    </row>
    <row r="12814" spans="1:14" x14ac:dyDescent="0.3">
      <c r="A12814" s="1" t="s">
        <v>50</v>
      </c>
      <c r="B12814">
        <v>1197831</v>
      </c>
      <c r="C12814" s="2">
        <v>44219</v>
      </c>
      <c r="D12814" s="1" t="s">
        <v>103</v>
      </c>
      <c r="E12814" s="1" t="s">
        <v>119</v>
      </c>
      <c r="F12814" s="1" t="s">
        <v>120</v>
      </c>
      <c r="G12814" s="1" t="s">
        <v>20</v>
      </c>
      <c r="H12814">
        <v>23</v>
      </c>
      <c r="I12814">
        <v>101</v>
      </c>
      <c r="J12814">
        <v>2323</v>
      </c>
      <c r="K12814">
        <v>1207.96</v>
      </c>
      <c r="L12814" s="1">
        <v>1115.04</v>
      </c>
      <c r="M12814" s="1" t="s">
        <v>25</v>
      </c>
      <c r="N12814" s="1" t="s">
        <v>197</v>
      </c>
    </row>
    <row r="12815" spans="1:14" x14ac:dyDescent="0.3">
      <c r="A12815" s="1" t="s">
        <v>50</v>
      </c>
      <c r="B12815">
        <v>1197831</v>
      </c>
      <c r="C12815" s="2">
        <v>44248</v>
      </c>
      <c r="D12815" s="1" t="s">
        <v>103</v>
      </c>
      <c r="E12815" s="1" t="s">
        <v>119</v>
      </c>
      <c r="F12815" s="1" t="s">
        <v>120</v>
      </c>
      <c r="G12815" s="1" t="s">
        <v>21</v>
      </c>
      <c r="H12815">
        <v>24</v>
      </c>
      <c r="I12815">
        <v>169</v>
      </c>
      <c r="J12815">
        <v>4056</v>
      </c>
      <c r="K12815">
        <v>2109.12</v>
      </c>
      <c r="L12815" s="1">
        <v>1946.88</v>
      </c>
      <c r="M12815" s="1" t="s">
        <v>25</v>
      </c>
      <c r="N12815" s="1" t="s">
        <v>196</v>
      </c>
    </row>
    <row r="12816" spans="1:14" x14ac:dyDescent="0.3">
      <c r="A12816" s="1" t="s">
        <v>50</v>
      </c>
      <c r="B12816">
        <v>1197831</v>
      </c>
      <c r="C12816" s="2">
        <v>44248</v>
      </c>
      <c r="D12816" s="1" t="s">
        <v>103</v>
      </c>
      <c r="E12816" s="1" t="s">
        <v>119</v>
      </c>
      <c r="F12816" s="1" t="s">
        <v>120</v>
      </c>
      <c r="G12816" s="1" t="s">
        <v>22</v>
      </c>
      <c r="H12816">
        <v>23</v>
      </c>
      <c r="I12816">
        <v>80</v>
      </c>
      <c r="J12816">
        <v>1840</v>
      </c>
      <c r="K12816">
        <v>846.4</v>
      </c>
      <c r="L12816" s="1">
        <v>993.6</v>
      </c>
      <c r="M12816" s="1" t="s">
        <v>25</v>
      </c>
      <c r="N12816" s="1" t="s">
        <v>196</v>
      </c>
    </row>
    <row r="12817" spans="1:14" x14ac:dyDescent="0.3">
      <c r="A12817" s="1" t="s">
        <v>50</v>
      </c>
      <c r="B12817">
        <v>1197831</v>
      </c>
      <c r="C12817" s="2">
        <v>44248</v>
      </c>
      <c r="D12817" s="1" t="s">
        <v>103</v>
      </c>
      <c r="E12817" s="1" t="s">
        <v>119</v>
      </c>
      <c r="F12817" s="1" t="s">
        <v>120</v>
      </c>
      <c r="G12817" s="1" t="s">
        <v>23</v>
      </c>
      <c r="H12817">
        <v>15</v>
      </c>
      <c r="I12817">
        <v>91</v>
      </c>
      <c r="J12817">
        <v>1365</v>
      </c>
      <c r="K12817">
        <v>682.5</v>
      </c>
      <c r="L12817" s="1">
        <v>682.5</v>
      </c>
      <c r="M12817" s="1" t="s">
        <v>25</v>
      </c>
      <c r="N12817" s="1" t="s">
        <v>197</v>
      </c>
    </row>
    <row r="12818" spans="1:14" x14ac:dyDescent="0.3">
      <c r="A12818" s="1" t="s">
        <v>50</v>
      </c>
      <c r="B12818">
        <v>1197831</v>
      </c>
      <c r="C12818" s="2">
        <v>44490</v>
      </c>
      <c r="D12818" s="1" t="s">
        <v>103</v>
      </c>
      <c r="E12818" s="1" t="s">
        <v>119</v>
      </c>
      <c r="F12818" s="1" t="s">
        <v>120</v>
      </c>
      <c r="G12818" s="1" t="s">
        <v>20</v>
      </c>
      <c r="H12818">
        <v>20</v>
      </c>
      <c r="I12818">
        <v>132</v>
      </c>
      <c r="J12818">
        <v>2640</v>
      </c>
      <c r="K12818">
        <v>1188</v>
      </c>
      <c r="L12818" s="1">
        <v>1452</v>
      </c>
      <c r="M12818" s="1" t="s">
        <v>19</v>
      </c>
      <c r="N12818" s="1" t="s">
        <v>197</v>
      </c>
    </row>
    <row r="12819" spans="1:14" x14ac:dyDescent="0.3">
      <c r="A12819" s="1" t="s">
        <v>50</v>
      </c>
      <c r="B12819">
        <v>1197831</v>
      </c>
      <c r="C12819" s="2">
        <v>44520</v>
      </c>
      <c r="D12819" s="1" t="s">
        <v>103</v>
      </c>
      <c r="E12819" s="1" t="s">
        <v>119</v>
      </c>
      <c r="F12819" s="1" t="s">
        <v>120</v>
      </c>
      <c r="G12819" s="1" t="s">
        <v>21</v>
      </c>
      <c r="H12819">
        <v>18</v>
      </c>
      <c r="I12819">
        <v>176</v>
      </c>
      <c r="J12819">
        <v>3168</v>
      </c>
      <c r="K12819">
        <v>1457.28</v>
      </c>
      <c r="L12819" s="1">
        <v>1710.72</v>
      </c>
      <c r="M12819" s="1" t="s">
        <v>19</v>
      </c>
      <c r="N12819" s="1" t="s">
        <v>196</v>
      </c>
    </row>
    <row r="12820" spans="1:14" x14ac:dyDescent="0.3">
      <c r="A12820" s="1" t="s">
        <v>50</v>
      </c>
      <c r="B12820">
        <v>1197831</v>
      </c>
      <c r="C12820" s="2">
        <v>44520</v>
      </c>
      <c r="D12820" s="1" t="s">
        <v>103</v>
      </c>
      <c r="E12820" s="1" t="s">
        <v>119</v>
      </c>
      <c r="F12820" s="1" t="s">
        <v>120</v>
      </c>
      <c r="G12820" s="1" t="s">
        <v>22</v>
      </c>
      <c r="H12820">
        <v>11</v>
      </c>
      <c r="I12820">
        <v>116</v>
      </c>
      <c r="J12820">
        <v>1276</v>
      </c>
      <c r="K12820">
        <v>535.91999999999996</v>
      </c>
      <c r="L12820" s="1">
        <v>740.08</v>
      </c>
      <c r="M12820" s="1" t="s">
        <v>19</v>
      </c>
      <c r="N12820" s="1" t="s">
        <v>196</v>
      </c>
    </row>
    <row r="12821" spans="1:14" x14ac:dyDescent="0.3">
      <c r="A12821" s="1" t="s">
        <v>50</v>
      </c>
      <c r="B12821">
        <v>1197831</v>
      </c>
      <c r="C12821" s="2">
        <v>44520</v>
      </c>
      <c r="D12821" s="1" t="s">
        <v>103</v>
      </c>
      <c r="E12821" s="1" t="s">
        <v>119</v>
      </c>
      <c r="F12821" s="1" t="s">
        <v>120</v>
      </c>
      <c r="G12821" s="1" t="s">
        <v>23</v>
      </c>
      <c r="H12821">
        <v>19</v>
      </c>
      <c r="I12821">
        <v>102</v>
      </c>
      <c r="J12821">
        <v>1938</v>
      </c>
      <c r="K12821">
        <v>833.34000000000015</v>
      </c>
      <c r="L12821" s="1">
        <v>1104.6599999999999</v>
      </c>
      <c r="M12821" s="1" t="s">
        <v>19</v>
      </c>
      <c r="N12821" s="1" t="s">
        <v>197</v>
      </c>
    </row>
    <row r="12822" spans="1:14" x14ac:dyDescent="0.3">
      <c r="A12822" s="1" t="s">
        <v>50</v>
      </c>
      <c r="B12822">
        <v>1197831</v>
      </c>
      <c r="C12822" s="2">
        <v>44520</v>
      </c>
      <c r="D12822" s="1" t="s">
        <v>103</v>
      </c>
      <c r="E12822" s="1" t="s">
        <v>119</v>
      </c>
      <c r="F12822" s="1" t="s">
        <v>120</v>
      </c>
      <c r="G12822" s="1" t="s">
        <v>24</v>
      </c>
      <c r="H12822">
        <v>41</v>
      </c>
      <c r="I12822">
        <v>128</v>
      </c>
      <c r="J12822">
        <v>5248</v>
      </c>
      <c r="K12822">
        <v>2309.12</v>
      </c>
      <c r="L12822" s="1">
        <v>2938.88</v>
      </c>
      <c r="M12822" s="1" t="s">
        <v>19</v>
      </c>
      <c r="N12822" s="1" t="s">
        <v>197</v>
      </c>
    </row>
    <row r="12823" spans="1:14" x14ac:dyDescent="0.3">
      <c r="A12823" s="1" t="s">
        <v>50</v>
      </c>
      <c r="B12823">
        <v>1197831</v>
      </c>
      <c r="C12823" s="2">
        <v>44520</v>
      </c>
      <c r="D12823" s="1" t="s">
        <v>103</v>
      </c>
      <c r="E12823" s="1" t="s">
        <v>119</v>
      </c>
      <c r="F12823" s="1" t="s">
        <v>120</v>
      </c>
      <c r="G12823" s="1" t="s">
        <v>18</v>
      </c>
      <c r="H12823">
        <v>56</v>
      </c>
      <c r="I12823">
        <v>105</v>
      </c>
      <c r="J12823">
        <v>5880</v>
      </c>
      <c r="K12823">
        <v>2410.7999999999997</v>
      </c>
      <c r="L12823" s="1">
        <v>3469.2000000000003</v>
      </c>
      <c r="M12823" s="1" t="s">
        <v>19</v>
      </c>
      <c r="N12823" s="1" t="s">
        <v>196</v>
      </c>
    </row>
    <row r="12824" spans="1:14" x14ac:dyDescent="0.3">
      <c r="A12824" s="1" t="s">
        <v>50</v>
      </c>
      <c r="B12824">
        <v>1197831</v>
      </c>
      <c r="C12824" s="2">
        <v>44520</v>
      </c>
      <c r="D12824" s="1" t="s">
        <v>103</v>
      </c>
      <c r="E12824" s="1" t="s">
        <v>119</v>
      </c>
      <c r="F12824" s="1" t="s">
        <v>120</v>
      </c>
      <c r="G12824" s="1" t="s">
        <v>20</v>
      </c>
      <c r="H12824">
        <v>53</v>
      </c>
      <c r="I12824">
        <v>135</v>
      </c>
      <c r="J12824">
        <v>7155</v>
      </c>
      <c r="K12824">
        <v>3219.75</v>
      </c>
      <c r="L12824" s="1">
        <v>3935.25</v>
      </c>
      <c r="M12824" s="1" t="s">
        <v>19</v>
      </c>
      <c r="N12824" s="1" t="s">
        <v>197</v>
      </c>
    </row>
    <row r="12825" spans="1:14" x14ac:dyDescent="0.3">
      <c r="A12825" s="1" t="s">
        <v>50</v>
      </c>
      <c r="B12825">
        <v>1197831</v>
      </c>
      <c r="C12825" s="2">
        <v>44549</v>
      </c>
      <c r="D12825" s="1" t="s">
        <v>103</v>
      </c>
      <c r="E12825" s="1" t="s">
        <v>119</v>
      </c>
      <c r="F12825" s="1" t="s">
        <v>120</v>
      </c>
      <c r="G12825" s="1" t="s">
        <v>21</v>
      </c>
      <c r="H12825">
        <v>55</v>
      </c>
      <c r="I12825">
        <v>238</v>
      </c>
      <c r="J12825">
        <v>13090</v>
      </c>
      <c r="K12825">
        <v>6021.4000000000005</v>
      </c>
      <c r="L12825" s="1">
        <v>7068.5999999999995</v>
      </c>
      <c r="M12825" s="1" t="s">
        <v>19</v>
      </c>
      <c r="N12825" s="1" t="s">
        <v>196</v>
      </c>
    </row>
    <row r="12826" spans="1:14" x14ac:dyDescent="0.3">
      <c r="A12826" s="1" t="s">
        <v>50</v>
      </c>
      <c r="B12826">
        <v>1197831</v>
      </c>
      <c r="C12826" s="2">
        <v>44549</v>
      </c>
      <c r="D12826" s="1" t="s">
        <v>103</v>
      </c>
      <c r="E12826" s="1" t="s">
        <v>119</v>
      </c>
      <c r="F12826" s="1" t="s">
        <v>120</v>
      </c>
      <c r="G12826" s="1" t="s">
        <v>22</v>
      </c>
      <c r="H12826">
        <v>46</v>
      </c>
      <c r="I12826">
        <v>155</v>
      </c>
      <c r="J12826">
        <v>7130</v>
      </c>
      <c r="K12826">
        <v>2851.9999999999995</v>
      </c>
      <c r="L12826" s="1">
        <v>4278</v>
      </c>
      <c r="M12826" s="1" t="s">
        <v>19</v>
      </c>
      <c r="N12826" s="1" t="s">
        <v>196</v>
      </c>
    </row>
    <row r="12827" spans="1:14" x14ac:dyDescent="0.3">
      <c r="A12827" s="1" t="s">
        <v>50</v>
      </c>
      <c r="B12827">
        <v>1197831</v>
      </c>
      <c r="C12827" s="2">
        <v>44549</v>
      </c>
      <c r="D12827" s="1" t="s">
        <v>103</v>
      </c>
      <c r="E12827" s="1" t="s">
        <v>119</v>
      </c>
      <c r="F12827" s="1" t="s">
        <v>120</v>
      </c>
      <c r="G12827" s="1" t="s">
        <v>23</v>
      </c>
      <c r="H12827">
        <v>43</v>
      </c>
      <c r="I12827">
        <v>149</v>
      </c>
      <c r="J12827">
        <v>6407</v>
      </c>
      <c r="K12827">
        <v>2819.08</v>
      </c>
      <c r="L12827" s="1">
        <v>3587.92</v>
      </c>
      <c r="M12827" s="1" t="s">
        <v>19</v>
      </c>
      <c r="N12827" s="1" t="s">
        <v>197</v>
      </c>
    </row>
    <row r="12828" spans="1:14" x14ac:dyDescent="0.3">
      <c r="A12828" s="1" t="s">
        <v>50</v>
      </c>
      <c r="B12828">
        <v>1197831</v>
      </c>
      <c r="C12828" s="2">
        <v>44549</v>
      </c>
      <c r="D12828" s="1" t="s">
        <v>103</v>
      </c>
      <c r="E12828" s="1" t="s">
        <v>119</v>
      </c>
      <c r="F12828" s="1" t="s">
        <v>120</v>
      </c>
      <c r="G12828" s="1" t="s">
        <v>24</v>
      </c>
      <c r="H12828">
        <v>40</v>
      </c>
      <c r="I12828">
        <v>124</v>
      </c>
      <c r="J12828">
        <v>4960</v>
      </c>
      <c r="K12828">
        <v>2281.6</v>
      </c>
      <c r="L12828" s="1">
        <v>2678.4</v>
      </c>
      <c r="M12828" s="1" t="s">
        <v>19</v>
      </c>
      <c r="N12828" s="1" t="s">
        <v>197</v>
      </c>
    </row>
    <row r="12829" spans="1:14" x14ac:dyDescent="0.3">
      <c r="A12829" s="1" t="s">
        <v>50</v>
      </c>
      <c r="B12829">
        <v>1197831</v>
      </c>
      <c r="C12829" s="2">
        <v>44549</v>
      </c>
      <c r="D12829" s="1" t="s">
        <v>103</v>
      </c>
      <c r="E12829" s="1" t="s">
        <v>119</v>
      </c>
      <c r="F12829" s="1" t="s">
        <v>120</v>
      </c>
      <c r="G12829" s="1" t="s">
        <v>18</v>
      </c>
      <c r="H12829">
        <v>50</v>
      </c>
      <c r="I12829">
        <v>132</v>
      </c>
      <c r="J12829">
        <v>6600</v>
      </c>
      <c r="K12829">
        <v>2640</v>
      </c>
      <c r="L12829" s="1">
        <v>3960</v>
      </c>
      <c r="M12829" s="1" t="s">
        <v>19</v>
      </c>
      <c r="N12829" s="1" t="s">
        <v>196</v>
      </c>
    </row>
    <row r="12830" spans="1:14" x14ac:dyDescent="0.3">
      <c r="A12830" s="1" t="s">
        <v>50</v>
      </c>
      <c r="B12830">
        <v>1197831</v>
      </c>
      <c r="C12830" s="2">
        <v>44549</v>
      </c>
      <c r="D12830" s="1" t="s">
        <v>103</v>
      </c>
      <c r="E12830" s="1" t="s">
        <v>119</v>
      </c>
      <c r="F12830" s="1" t="s">
        <v>120</v>
      </c>
      <c r="G12830" s="1" t="s">
        <v>20</v>
      </c>
      <c r="H12830">
        <v>55</v>
      </c>
      <c r="I12830">
        <v>170</v>
      </c>
      <c r="J12830">
        <v>9350</v>
      </c>
      <c r="K12830">
        <v>4207.5</v>
      </c>
      <c r="L12830" s="1">
        <v>5142.5</v>
      </c>
      <c r="M12830" s="1" t="s">
        <v>19</v>
      </c>
      <c r="N12830" s="1" t="s">
        <v>197</v>
      </c>
    </row>
    <row r="12831" spans="1:14" x14ac:dyDescent="0.3">
      <c r="A12831" s="1" t="s">
        <v>50</v>
      </c>
      <c r="B12831">
        <v>1197831</v>
      </c>
      <c r="C12831" s="2">
        <v>44219</v>
      </c>
      <c r="D12831" s="1" t="s">
        <v>103</v>
      </c>
      <c r="E12831" s="1" t="s">
        <v>119</v>
      </c>
      <c r="F12831" s="1" t="s">
        <v>120</v>
      </c>
      <c r="G12831" s="1" t="s">
        <v>21</v>
      </c>
      <c r="H12831">
        <v>17</v>
      </c>
      <c r="I12831">
        <v>178</v>
      </c>
      <c r="J12831">
        <v>3026</v>
      </c>
      <c r="K12831">
        <v>1422.22</v>
      </c>
      <c r="L12831" s="1">
        <v>1603.78</v>
      </c>
      <c r="M12831" s="1" t="s">
        <v>19</v>
      </c>
      <c r="N12831" s="1" t="s">
        <v>196</v>
      </c>
    </row>
    <row r="12832" spans="1:14" x14ac:dyDescent="0.3">
      <c r="A12832" s="1" t="s">
        <v>50</v>
      </c>
      <c r="B12832">
        <v>1197831</v>
      </c>
      <c r="C12832" s="2">
        <v>44219</v>
      </c>
      <c r="D12832" s="1" t="s">
        <v>103</v>
      </c>
      <c r="E12832" s="1" t="s">
        <v>119</v>
      </c>
      <c r="F12832" s="1" t="s">
        <v>120</v>
      </c>
      <c r="G12832" s="1" t="s">
        <v>22</v>
      </c>
      <c r="H12832">
        <v>18</v>
      </c>
      <c r="I12832">
        <v>124</v>
      </c>
      <c r="J12832">
        <v>2232</v>
      </c>
      <c r="K12832">
        <v>848.16</v>
      </c>
      <c r="L12832" s="1">
        <v>1383.8400000000001</v>
      </c>
      <c r="M12832" s="1" t="s">
        <v>19</v>
      </c>
      <c r="N12832" s="1" t="s">
        <v>196</v>
      </c>
    </row>
    <row r="12833" spans="1:14" x14ac:dyDescent="0.3">
      <c r="A12833" s="1" t="s">
        <v>50</v>
      </c>
      <c r="B12833">
        <v>1197831</v>
      </c>
      <c r="C12833" s="2">
        <v>44219</v>
      </c>
      <c r="D12833" s="1" t="s">
        <v>103</v>
      </c>
      <c r="E12833" s="1" t="s">
        <v>119</v>
      </c>
      <c r="F12833" s="1" t="s">
        <v>120</v>
      </c>
      <c r="G12833" s="1" t="s">
        <v>23</v>
      </c>
      <c r="H12833">
        <v>10</v>
      </c>
      <c r="I12833">
        <v>131</v>
      </c>
      <c r="J12833">
        <v>1310</v>
      </c>
      <c r="K12833">
        <v>563.30000000000007</v>
      </c>
      <c r="L12833" s="1">
        <v>746.69999999999993</v>
      </c>
      <c r="M12833" s="1" t="s">
        <v>19</v>
      </c>
      <c r="N12833" s="1" t="s">
        <v>197</v>
      </c>
    </row>
    <row r="12834" spans="1:14" x14ac:dyDescent="0.3">
      <c r="A12834" s="1" t="s">
        <v>50</v>
      </c>
      <c r="B12834">
        <v>1197831</v>
      </c>
      <c r="C12834" s="2">
        <v>44219</v>
      </c>
      <c r="D12834" s="1" t="s">
        <v>103</v>
      </c>
      <c r="E12834" s="1" t="s">
        <v>119</v>
      </c>
      <c r="F12834" s="1" t="s">
        <v>120</v>
      </c>
      <c r="G12834" s="1" t="s">
        <v>24</v>
      </c>
      <c r="H12834">
        <v>13</v>
      </c>
      <c r="I12834">
        <v>74</v>
      </c>
      <c r="J12834">
        <v>962</v>
      </c>
      <c r="K12834">
        <v>413.66</v>
      </c>
      <c r="L12834" s="1">
        <v>548.33999999999992</v>
      </c>
      <c r="M12834" s="1" t="s">
        <v>19</v>
      </c>
      <c r="N12834" s="1" t="s">
        <v>197</v>
      </c>
    </row>
    <row r="12835" spans="1:14" x14ac:dyDescent="0.3">
      <c r="A12835" s="1" t="s">
        <v>50</v>
      </c>
      <c r="B12835">
        <v>1197831</v>
      </c>
      <c r="C12835" s="2">
        <v>44219</v>
      </c>
      <c r="D12835" s="1" t="s">
        <v>103</v>
      </c>
      <c r="E12835" s="1" t="s">
        <v>119</v>
      </c>
      <c r="F12835" s="1" t="s">
        <v>120</v>
      </c>
      <c r="G12835" s="1" t="s">
        <v>18</v>
      </c>
      <c r="H12835">
        <v>23</v>
      </c>
      <c r="I12835">
        <v>91</v>
      </c>
      <c r="J12835">
        <v>2093</v>
      </c>
      <c r="K12835">
        <v>858.13</v>
      </c>
      <c r="L12835" s="1">
        <v>1234.8699999999999</v>
      </c>
      <c r="M12835" s="1" t="s">
        <v>19</v>
      </c>
      <c r="N12835" s="1" t="s">
        <v>196</v>
      </c>
    </row>
    <row r="12836" spans="1:14" x14ac:dyDescent="0.3">
      <c r="A12836" s="1" t="s">
        <v>50</v>
      </c>
      <c r="B12836">
        <v>1197831</v>
      </c>
      <c r="C12836" s="2">
        <v>44219</v>
      </c>
      <c r="D12836" s="1" t="s">
        <v>103</v>
      </c>
      <c r="E12836" s="1" t="s">
        <v>119</v>
      </c>
      <c r="F12836" s="1" t="s">
        <v>120</v>
      </c>
      <c r="G12836" s="1" t="s">
        <v>20</v>
      </c>
      <c r="H12836">
        <v>18</v>
      </c>
      <c r="I12836">
        <v>124</v>
      </c>
      <c r="J12836">
        <v>2232</v>
      </c>
      <c r="K12836">
        <v>1004.4</v>
      </c>
      <c r="L12836" s="1">
        <v>1227.5999999999999</v>
      </c>
      <c r="M12836" s="1" t="s">
        <v>19</v>
      </c>
      <c r="N12836" s="1" t="s">
        <v>197</v>
      </c>
    </row>
    <row r="12837" spans="1:14" x14ac:dyDescent="0.3">
      <c r="A12837" s="1" t="s">
        <v>50</v>
      </c>
      <c r="B12837">
        <v>1197831</v>
      </c>
      <c r="C12837" s="2">
        <v>44248</v>
      </c>
      <c r="D12837" s="1" t="s">
        <v>103</v>
      </c>
      <c r="E12837" s="1" t="s">
        <v>119</v>
      </c>
      <c r="F12837" s="1" t="s">
        <v>120</v>
      </c>
      <c r="G12837" s="1" t="s">
        <v>21</v>
      </c>
      <c r="H12837">
        <v>18</v>
      </c>
      <c r="I12837">
        <v>206</v>
      </c>
      <c r="J12837">
        <v>3708</v>
      </c>
      <c r="K12837">
        <v>1631.52</v>
      </c>
      <c r="L12837" s="1">
        <v>2076.48</v>
      </c>
      <c r="M12837" s="1" t="s">
        <v>19</v>
      </c>
      <c r="N12837" s="1" t="s">
        <v>196</v>
      </c>
    </row>
    <row r="12838" spans="1:14" x14ac:dyDescent="0.3">
      <c r="A12838" s="1" t="s">
        <v>50</v>
      </c>
      <c r="B12838">
        <v>1197831</v>
      </c>
      <c r="C12838" s="2">
        <v>44248</v>
      </c>
      <c r="D12838" s="1" t="s">
        <v>103</v>
      </c>
      <c r="E12838" s="1" t="s">
        <v>119</v>
      </c>
      <c r="F12838" s="1" t="s">
        <v>120</v>
      </c>
      <c r="G12838" s="1" t="s">
        <v>22</v>
      </c>
      <c r="H12838">
        <v>17</v>
      </c>
      <c r="I12838">
        <v>83</v>
      </c>
      <c r="J12838">
        <v>1411</v>
      </c>
      <c r="K12838">
        <v>550.29</v>
      </c>
      <c r="L12838" s="1">
        <v>860.71</v>
      </c>
      <c r="M12838" s="1" t="s">
        <v>19</v>
      </c>
      <c r="N12838" s="1" t="s">
        <v>196</v>
      </c>
    </row>
    <row r="12839" spans="1:14" x14ac:dyDescent="0.3">
      <c r="A12839" s="1" t="s">
        <v>50</v>
      </c>
      <c r="B12839">
        <v>1197831</v>
      </c>
      <c r="C12839" s="2">
        <v>44248</v>
      </c>
      <c r="D12839" s="1" t="s">
        <v>103</v>
      </c>
      <c r="E12839" s="1" t="s">
        <v>119</v>
      </c>
      <c r="F12839" s="1" t="s">
        <v>120</v>
      </c>
      <c r="G12839" s="1" t="s">
        <v>23</v>
      </c>
      <c r="H12839">
        <v>12</v>
      </c>
      <c r="I12839">
        <v>98</v>
      </c>
      <c r="J12839">
        <v>1176</v>
      </c>
      <c r="K12839">
        <v>552.72</v>
      </c>
      <c r="L12839" s="1">
        <v>623.28</v>
      </c>
      <c r="M12839" s="1" t="s">
        <v>19</v>
      </c>
      <c r="N12839" s="1" t="s">
        <v>197</v>
      </c>
    </row>
    <row r="12840" spans="1:14" x14ac:dyDescent="0.3">
      <c r="A12840" s="1" t="s">
        <v>50</v>
      </c>
      <c r="B12840">
        <v>1197831</v>
      </c>
      <c r="C12840" s="2">
        <v>44855</v>
      </c>
      <c r="D12840" s="1" t="s">
        <v>103</v>
      </c>
      <c r="E12840" s="1" t="s">
        <v>119</v>
      </c>
      <c r="F12840" s="1" t="s">
        <v>120</v>
      </c>
      <c r="G12840" s="1" t="s">
        <v>20</v>
      </c>
      <c r="H12840">
        <v>30.000000000000004</v>
      </c>
      <c r="I12840">
        <v>400</v>
      </c>
      <c r="J12840">
        <v>120000.00000000001</v>
      </c>
      <c r="K12840">
        <v>48000.000000000007</v>
      </c>
      <c r="L12840" s="1">
        <v>72000</v>
      </c>
      <c r="M12840" s="1" t="s">
        <v>25</v>
      </c>
      <c r="N12840" s="1" t="s">
        <v>197</v>
      </c>
    </row>
    <row r="12841" spans="1:14" x14ac:dyDescent="0.3">
      <c r="A12841" s="1" t="s">
        <v>50</v>
      </c>
      <c r="B12841">
        <v>1197831</v>
      </c>
      <c r="C12841" s="2">
        <v>44885</v>
      </c>
      <c r="D12841" s="1" t="s">
        <v>103</v>
      </c>
      <c r="E12841" s="1" t="s">
        <v>119</v>
      </c>
      <c r="F12841" s="1" t="s">
        <v>120</v>
      </c>
      <c r="G12841" s="1" t="s">
        <v>21</v>
      </c>
      <c r="H12841">
        <v>25.000000000000011</v>
      </c>
      <c r="I12841">
        <v>550</v>
      </c>
      <c r="J12841">
        <v>137500.00000000006</v>
      </c>
      <c r="K12841">
        <v>55000.000000000029</v>
      </c>
      <c r="L12841" s="1">
        <v>82500.000000000029</v>
      </c>
      <c r="M12841" s="1" t="s">
        <v>25</v>
      </c>
      <c r="N12841" s="1" t="s">
        <v>196</v>
      </c>
    </row>
    <row r="12842" spans="1:14" x14ac:dyDescent="0.3">
      <c r="A12842" s="1" t="s">
        <v>50</v>
      </c>
      <c r="B12842">
        <v>1197831</v>
      </c>
      <c r="C12842" s="2">
        <v>44885</v>
      </c>
      <c r="D12842" s="1" t="s">
        <v>103</v>
      </c>
      <c r="E12842" s="1" t="s">
        <v>119</v>
      </c>
      <c r="F12842" s="1" t="s">
        <v>120</v>
      </c>
      <c r="G12842" s="1" t="s">
        <v>22</v>
      </c>
      <c r="H12842">
        <v>15.000000000000014</v>
      </c>
      <c r="I12842">
        <v>375</v>
      </c>
      <c r="J12842">
        <v>56250.000000000051</v>
      </c>
      <c r="K12842">
        <v>19687.500000000018</v>
      </c>
      <c r="L12842" s="1">
        <v>36562.500000000029</v>
      </c>
      <c r="M12842" s="1" t="s">
        <v>25</v>
      </c>
      <c r="N12842" s="1" t="s">
        <v>196</v>
      </c>
    </row>
    <row r="12843" spans="1:14" x14ac:dyDescent="0.3">
      <c r="A12843" s="1" t="s">
        <v>50</v>
      </c>
      <c r="B12843">
        <v>1197831</v>
      </c>
      <c r="C12843" s="2">
        <v>44885</v>
      </c>
      <c r="D12843" s="1" t="s">
        <v>103</v>
      </c>
      <c r="E12843" s="1" t="s">
        <v>119</v>
      </c>
      <c r="F12843" s="1" t="s">
        <v>120</v>
      </c>
      <c r="G12843" s="1" t="s">
        <v>23</v>
      </c>
      <c r="H12843">
        <v>25.000000000000018</v>
      </c>
      <c r="I12843">
        <v>320</v>
      </c>
      <c r="J12843">
        <v>80000.000000000058</v>
      </c>
      <c r="K12843">
        <v>32000.000000000025</v>
      </c>
      <c r="L12843" s="1">
        <v>48000.000000000029</v>
      </c>
      <c r="M12843" s="1" t="s">
        <v>25</v>
      </c>
      <c r="N12843" s="1" t="s">
        <v>197</v>
      </c>
    </row>
    <row r="12844" spans="1:14" x14ac:dyDescent="0.3">
      <c r="A12844" s="1" t="s">
        <v>50</v>
      </c>
      <c r="B12844">
        <v>1197831</v>
      </c>
      <c r="C12844" s="2">
        <v>44885</v>
      </c>
      <c r="D12844" s="1" t="s">
        <v>103</v>
      </c>
      <c r="E12844" s="1" t="s">
        <v>119</v>
      </c>
      <c r="F12844" s="1" t="s">
        <v>120</v>
      </c>
      <c r="G12844" s="1" t="s">
        <v>24</v>
      </c>
      <c r="H12844">
        <v>55.000000000000014</v>
      </c>
      <c r="I12844">
        <v>375</v>
      </c>
      <c r="J12844">
        <v>206250.00000000006</v>
      </c>
      <c r="K12844">
        <v>82500.000000000029</v>
      </c>
      <c r="L12844" s="1">
        <v>123750.00000000003</v>
      </c>
      <c r="M12844" s="1" t="s">
        <v>25</v>
      </c>
      <c r="N12844" s="1" t="s">
        <v>197</v>
      </c>
    </row>
    <row r="12845" spans="1:14" x14ac:dyDescent="0.3">
      <c r="A12845" s="1" t="s">
        <v>50</v>
      </c>
      <c r="B12845">
        <v>1197831</v>
      </c>
      <c r="C12845" s="2">
        <v>44885</v>
      </c>
      <c r="D12845" s="1" t="s">
        <v>103</v>
      </c>
      <c r="E12845" s="1" t="s">
        <v>119</v>
      </c>
      <c r="F12845" s="1" t="s">
        <v>120</v>
      </c>
      <c r="G12845" s="1" t="s">
        <v>18</v>
      </c>
      <c r="H12845">
        <v>75.000000000000014</v>
      </c>
      <c r="I12845">
        <v>350</v>
      </c>
      <c r="J12845">
        <v>262500.00000000006</v>
      </c>
      <c r="K12845">
        <v>91875.000000000015</v>
      </c>
      <c r="L12845" s="1">
        <v>170625.00000000006</v>
      </c>
      <c r="M12845" s="1" t="s">
        <v>25</v>
      </c>
      <c r="N12845" s="1" t="s">
        <v>196</v>
      </c>
    </row>
    <row r="12846" spans="1:14" x14ac:dyDescent="0.3">
      <c r="A12846" s="1" t="s">
        <v>50</v>
      </c>
      <c r="B12846">
        <v>1197831</v>
      </c>
      <c r="C12846" s="2">
        <v>44885</v>
      </c>
      <c r="D12846" s="1" t="s">
        <v>103</v>
      </c>
      <c r="E12846" s="1" t="s">
        <v>119</v>
      </c>
      <c r="F12846" s="1" t="s">
        <v>120</v>
      </c>
      <c r="G12846" s="1" t="s">
        <v>20</v>
      </c>
      <c r="H12846">
        <v>75</v>
      </c>
      <c r="I12846">
        <v>450</v>
      </c>
      <c r="J12846">
        <v>337500</v>
      </c>
      <c r="K12846">
        <v>135000</v>
      </c>
      <c r="L12846" s="1">
        <v>202500</v>
      </c>
      <c r="M12846" s="1" t="s">
        <v>25</v>
      </c>
      <c r="N12846" s="1" t="s">
        <v>197</v>
      </c>
    </row>
    <row r="12847" spans="1:14" x14ac:dyDescent="0.3">
      <c r="A12847" s="1" t="s">
        <v>50</v>
      </c>
      <c r="B12847">
        <v>1197831</v>
      </c>
      <c r="C12847" s="2">
        <v>44914</v>
      </c>
      <c r="D12847" s="1" t="s">
        <v>103</v>
      </c>
      <c r="E12847" s="1" t="s">
        <v>119</v>
      </c>
      <c r="F12847" s="1" t="s">
        <v>120</v>
      </c>
      <c r="G12847" s="1" t="s">
        <v>21</v>
      </c>
      <c r="H12847">
        <v>70</v>
      </c>
      <c r="I12847">
        <v>700</v>
      </c>
      <c r="J12847">
        <v>490000</v>
      </c>
      <c r="K12847">
        <v>196000</v>
      </c>
      <c r="L12847" s="1">
        <v>294000</v>
      </c>
      <c r="M12847" s="1" t="s">
        <v>25</v>
      </c>
      <c r="N12847" s="1" t="s">
        <v>196</v>
      </c>
    </row>
    <row r="12848" spans="1:14" x14ac:dyDescent="0.3">
      <c r="A12848" s="1" t="s">
        <v>50</v>
      </c>
      <c r="B12848">
        <v>1197831</v>
      </c>
      <c r="C12848" s="2">
        <v>44914</v>
      </c>
      <c r="D12848" s="1" t="s">
        <v>103</v>
      </c>
      <c r="E12848" s="1" t="s">
        <v>119</v>
      </c>
      <c r="F12848" s="1" t="s">
        <v>120</v>
      </c>
      <c r="G12848" s="1" t="s">
        <v>22</v>
      </c>
      <c r="H12848">
        <v>60.000000000000007</v>
      </c>
      <c r="I12848">
        <v>500</v>
      </c>
      <c r="J12848">
        <v>300000.00000000006</v>
      </c>
      <c r="K12848">
        <v>105000.00000000001</v>
      </c>
      <c r="L12848" s="1">
        <v>195000.00000000006</v>
      </c>
      <c r="M12848" s="1" t="s">
        <v>25</v>
      </c>
      <c r="N12848" s="1" t="s">
        <v>196</v>
      </c>
    </row>
    <row r="12849" spans="1:14" x14ac:dyDescent="0.3">
      <c r="A12849" s="1" t="s">
        <v>50</v>
      </c>
      <c r="B12849">
        <v>1197831</v>
      </c>
      <c r="C12849" s="2">
        <v>44914</v>
      </c>
      <c r="D12849" s="1" t="s">
        <v>103</v>
      </c>
      <c r="E12849" s="1" t="s">
        <v>119</v>
      </c>
      <c r="F12849" s="1" t="s">
        <v>120</v>
      </c>
      <c r="G12849" s="1" t="s">
        <v>23</v>
      </c>
      <c r="H12849">
        <v>60.000000000000007</v>
      </c>
      <c r="I12849">
        <v>450</v>
      </c>
      <c r="J12849">
        <v>270000.00000000006</v>
      </c>
      <c r="K12849">
        <v>108000.00000000003</v>
      </c>
      <c r="L12849" s="1">
        <v>162000.00000000003</v>
      </c>
      <c r="M12849" s="1" t="s">
        <v>25</v>
      </c>
      <c r="N12849" s="1" t="s">
        <v>197</v>
      </c>
    </row>
    <row r="12850" spans="1:14" x14ac:dyDescent="0.3">
      <c r="A12850" s="1" t="s">
        <v>50</v>
      </c>
      <c r="B12850">
        <v>1197831</v>
      </c>
      <c r="C12850" s="2">
        <v>44914</v>
      </c>
      <c r="D12850" s="1" t="s">
        <v>103</v>
      </c>
      <c r="E12850" s="1" t="s">
        <v>119</v>
      </c>
      <c r="F12850" s="1" t="s">
        <v>120</v>
      </c>
      <c r="G12850" s="1" t="s">
        <v>24</v>
      </c>
      <c r="H12850">
        <v>60.000000000000007</v>
      </c>
      <c r="I12850">
        <v>400</v>
      </c>
      <c r="J12850">
        <v>240000.00000000003</v>
      </c>
      <c r="K12850">
        <v>96000.000000000015</v>
      </c>
      <c r="L12850" s="1">
        <v>144000</v>
      </c>
      <c r="M12850" s="1" t="s">
        <v>25</v>
      </c>
      <c r="N12850" s="1" t="s">
        <v>197</v>
      </c>
    </row>
    <row r="12851" spans="1:14" x14ac:dyDescent="0.3">
      <c r="A12851" s="1" t="s">
        <v>50</v>
      </c>
      <c r="B12851">
        <v>1197831</v>
      </c>
      <c r="C12851" s="2">
        <v>44914</v>
      </c>
      <c r="D12851" s="1" t="s">
        <v>103</v>
      </c>
      <c r="E12851" s="1" t="s">
        <v>119</v>
      </c>
      <c r="F12851" s="1" t="s">
        <v>120</v>
      </c>
      <c r="G12851" s="1" t="s">
        <v>18</v>
      </c>
      <c r="H12851">
        <v>70</v>
      </c>
      <c r="I12851">
        <v>400</v>
      </c>
      <c r="J12851">
        <v>280000</v>
      </c>
      <c r="K12851">
        <v>98000</v>
      </c>
      <c r="L12851" s="1">
        <v>182000</v>
      </c>
      <c r="M12851" s="1" t="s">
        <v>25</v>
      </c>
      <c r="N12851" s="1" t="s">
        <v>196</v>
      </c>
    </row>
    <row r="12852" spans="1:14" x14ac:dyDescent="0.3">
      <c r="A12852" s="1" t="s">
        <v>50</v>
      </c>
      <c r="B12852">
        <v>1197831</v>
      </c>
      <c r="C12852" s="2">
        <v>44914</v>
      </c>
      <c r="D12852" s="1" t="s">
        <v>103</v>
      </c>
      <c r="E12852" s="1" t="s">
        <v>119</v>
      </c>
      <c r="F12852" s="1" t="s">
        <v>120</v>
      </c>
      <c r="G12852" s="1" t="s">
        <v>20</v>
      </c>
      <c r="H12852">
        <v>75</v>
      </c>
      <c r="I12852">
        <v>500</v>
      </c>
      <c r="J12852">
        <v>375000</v>
      </c>
      <c r="K12852">
        <v>150000</v>
      </c>
      <c r="L12852" s="1">
        <v>225000</v>
      </c>
      <c r="M12852" s="1" t="s">
        <v>25</v>
      </c>
      <c r="N12852" s="1" t="s">
        <v>197</v>
      </c>
    </row>
    <row r="12853" spans="1:14" x14ac:dyDescent="0.3">
      <c r="A12853" s="1" t="s">
        <v>50</v>
      </c>
      <c r="B12853">
        <v>1197831</v>
      </c>
      <c r="C12853" s="2">
        <v>44584</v>
      </c>
      <c r="D12853" s="1" t="s">
        <v>103</v>
      </c>
      <c r="E12853" s="1" t="s">
        <v>119</v>
      </c>
      <c r="F12853" s="1" t="s">
        <v>120</v>
      </c>
      <c r="G12853" s="1" t="s">
        <v>21</v>
      </c>
      <c r="H12853">
        <v>25.000000000000007</v>
      </c>
      <c r="I12853">
        <v>575</v>
      </c>
      <c r="J12853">
        <v>143750.00000000003</v>
      </c>
      <c r="K12853">
        <v>57500.000000000015</v>
      </c>
      <c r="L12853" s="1">
        <v>86250.000000000015</v>
      </c>
      <c r="M12853" s="1" t="s">
        <v>25</v>
      </c>
      <c r="N12853" s="1" t="s">
        <v>196</v>
      </c>
    </row>
    <row r="12854" spans="1:14" x14ac:dyDescent="0.3">
      <c r="A12854" s="1" t="s">
        <v>50</v>
      </c>
      <c r="B12854">
        <v>1197831</v>
      </c>
      <c r="C12854" s="2">
        <v>44584</v>
      </c>
      <c r="D12854" s="1" t="s">
        <v>103</v>
      </c>
      <c r="E12854" s="1" t="s">
        <v>119</v>
      </c>
      <c r="F12854" s="1" t="s">
        <v>120</v>
      </c>
      <c r="G12854" s="1" t="s">
        <v>22</v>
      </c>
      <c r="H12854">
        <v>25.000000000000007</v>
      </c>
      <c r="I12854">
        <v>375</v>
      </c>
      <c r="J12854">
        <v>93750.000000000029</v>
      </c>
      <c r="K12854">
        <v>32812.500000000007</v>
      </c>
      <c r="L12854" s="1">
        <v>60937.500000000022</v>
      </c>
      <c r="M12854" s="1" t="s">
        <v>25</v>
      </c>
      <c r="N12854" s="1" t="s">
        <v>196</v>
      </c>
    </row>
    <row r="12855" spans="1:14" x14ac:dyDescent="0.3">
      <c r="A12855" s="1" t="s">
        <v>50</v>
      </c>
      <c r="B12855">
        <v>1197831</v>
      </c>
      <c r="C12855" s="2">
        <v>44584</v>
      </c>
      <c r="D12855" s="1" t="s">
        <v>103</v>
      </c>
      <c r="E12855" s="1" t="s">
        <v>119</v>
      </c>
      <c r="F12855" s="1" t="s">
        <v>120</v>
      </c>
      <c r="G12855" s="1" t="s">
        <v>23</v>
      </c>
      <c r="H12855">
        <v>15.000000000000007</v>
      </c>
      <c r="I12855">
        <v>375</v>
      </c>
      <c r="J12855">
        <v>56250.000000000029</v>
      </c>
      <c r="K12855">
        <v>22500.000000000015</v>
      </c>
      <c r="L12855" s="1">
        <v>33750.000000000015</v>
      </c>
      <c r="M12855" s="1" t="s">
        <v>25</v>
      </c>
      <c r="N12855" s="1" t="s">
        <v>197</v>
      </c>
    </row>
    <row r="12856" spans="1:14" x14ac:dyDescent="0.3">
      <c r="A12856" s="1" t="s">
        <v>50</v>
      </c>
      <c r="B12856">
        <v>1197831</v>
      </c>
      <c r="C12856" s="2">
        <v>44584</v>
      </c>
      <c r="D12856" s="1" t="s">
        <v>103</v>
      </c>
      <c r="E12856" s="1" t="s">
        <v>119</v>
      </c>
      <c r="F12856" s="1" t="s">
        <v>120</v>
      </c>
      <c r="G12856" s="1" t="s">
        <v>24</v>
      </c>
      <c r="H12856">
        <v>20</v>
      </c>
      <c r="I12856">
        <v>225</v>
      </c>
      <c r="J12856">
        <v>45000</v>
      </c>
      <c r="K12856">
        <v>18000</v>
      </c>
      <c r="L12856" s="1">
        <v>27000</v>
      </c>
      <c r="M12856" s="1" t="s">
        <v>25</v>
      </c>
      <c r="N12856" s="1" t="s">
        <v>197</v>
      </c>
    </row>
    <row r="12857" spans="1:14" x14ac:dyDescent="0.3">
      <c r="A12857" s="1" t="s">
        <v>50</v>
      </c>
      <c r="B12857">
        <v>1197831</v>
      </c>
      <c r="C12857" s="2">
        <v>44584</v>
      </c>
      <c r="D12857" s="1" t="s">
        <v>103</v>
      </c>
      <c r="E12857" s="1" t="s">
        <v>119</v>
      </c>
      <c r="F12857" s="1" t="s">
        <v>120</v>
      </c>
      <c r="G12857" s="1" t="s">
        <v>18</v>
      </c>
      <c r="H12857">
        <v>35</v>
      </c>
      <c r="I12857">
        <v>275</v>
      </c>
      <c r="J12857">
        <v>96250</v>
      </c>
      <c r="K12857">
        <v>33687.5</v>
      </c>
      <c r="L12857" s="1">
        <v>62562.5</v>
      </c>
      <c r="M12857" s="1" t="s">
        <v>25</v>
      </c>
      <c r="N12857" s="1" t="s">
        <v>196</v>
      </c>
    </row>
    <row r="12858" spans="1:14" x14ac:dyDescent="0.3">
      <c r="A12858" s="1" t="s">
        <v>50</v>
      </c>
      <c r="B12858">
        <v>1197831</v>
      </c>
      <c r="C12858" s="2">
        <v>44584</v>
      </c>
      <c r="D12858" s="1" t="s">
        <v>103</v>
      </c>
      <c r="E12858" s="1" t="s">
        <v>119</v>
      </c>
      <c r="F12858" s="1" t="s">
        <v>120</v>
      </c>
      <c r="G12858" s="1" t="s">
        <v>20</v>
      </c>
      <c r="H12858">
        <v>25.000000000000007</v>
      </c>
      <c r="I12858">
        <v>375</v>
      </c>
      <c r="J12858">
        <v>93750.000000000029</v>
      </c>
      <c r="K12858">
        <v>37500.000000000015</v>
      </c>
      <c r="L12858" s="1">
        <v>56250.000000000015</v>
      </c>
      <c r="M12858" s="1" t="s">
        <v>25</v>
      </c>
      <c r="N12858" s="1" t="s">
        <v>197</v>
      </c>
    </row>
    <row r="12859" spans="1:14" x14ac:dyDescent="0.3">
      <c r="A12859" s="1" t="s">
        <v>50</v>
      </c>
      <c r="B12859">
        <v>1197831</v>
      </c>
      <c r="C12859" s="2">
        <v>44613</v>
      </c>
      <c r="D12859" s="1" t="s">
        <v>103</v>
      </c>
      <c r="E12859" s="1" t="s">
        <v>119</v>
      </c>
      <c r="F12859" s="1" t="s">
        <v>120</v>
      </c>
      <c r="G12859" s="1" t="s">
        <v>21</v>
      </c>
      <c r="H12859">
        <v>25.000000000000007</v>
      </c>
      <c r="I12859">
        <v>625</v>
      </c>
      <c r="J12859">
        <v>156250.00000000006</v>
      </c>
      <c r="K12859">
        <v>62500.000000000029</v>
      </c>
      <c r="L12859" s="1">
        <v>93750.000000000029</v>
      </c>
      <c r="M12859" s="1" t="s">
        <v>25</v>
      </c>
      <c r="N12859" s="1" t="s">
        <v>196</v>
      </c>
    </row>
    <row r="12860" spans="1:14" x14ac:dyDescent="0.3">
      <c r="A12860" s="1" t="s">
        <v>50</v>
      </c>
      <c r="B12860">
        <v>1197831</v>
      </c>
      <c r="C12860" s="2">
        <v>44613</v>
      </c>
      <c r="D12860" s="1" t="s">
        <v>103</v>
      </c>
      <c r="E12860" s="1" t="s">
        <v>119</v>
      </c>
      <c r="F12860" s="1" t="s">
        <v>120</v>
      </c>
      <c r="G12860" s="1" t="s">
        <v>22</v>
      </c>
      <c r="H12860">
        <v>25.000000000000007</v>
      </c>
      <c r="I12860">
        <v>275</v>
      </c>
      <c r="J12860">
        <v>68750.000000000015</v>
      </c>
      <c r="K12860">
        <v>24062.500000000004</v>
      </c>
      <c r="L12860" s="1">
        <v>44687.500000000015</v>
      </c>
      <c r="M12860" s="1" t="s">
        <v>25</v>
      </c>
      <c r="N12860" s="1" t="s">
        <v>196</v>
      </c>
    </row>
    <row r="12861" spans="1:14" x14ac:dyDescent="0.3">
      <c r="A12861" s="1" t="s">
        <v>50</v>
      </c>
      <c r="B12861">
        <v>1197831</v>
      </c>
      <c r="C12861" s="2">
        <v>44613</v>
      </c>
      <c r="D12861" s="1" t="s">
        <v>103</v>
      </c>
      <c r="E12861" s="1" t="s">
        <v>119</v>
      </c>
      <c r="F12861" s="1" t="s">
        <v>120</v>
      </c>
      <c r="G12861" s="1" t="s">
        <v>23</v>
      </c>
      <c r="H12861">
        <v>15.000000000000007</v>
      </c>
      <c r="I12861">
        <v>325</v>
      </c>
      <c r="J12861">
        <v>48750.000000000022</v>
      </c>
      <c r="K12861">
        <v>19500.000000000011</v>
      </c>
      <c r="L12861" s="1">
        <v>29250.000000000011</v>
      </c>
      <c r="M12861" s="1" t="s">
        <v>25</v>
      </c>
      <c r="N12861" s="1" t="s">
        <v>197</v>
      </c>
    </row>
    <row r="12862" spans="1:14" x14ac:dyDescent="0.3">
      <c r="A12862" s="1" t="s">
        <v>50</v>
      </c>
      <c r="B12862">
        <v>1197831</v>
      </c>
      <c r="C12862" s="2">
        <v>44855</v>
      </c>
      <c r="D12862" s="1" t="s">
        <v>103</v>
      </c>
      <c r="E12862" s="1" t="s">
        <v>119</v>
      </c>
      <c r="F12862" s="1" t="s">
        <v>120</v>
      </c>
      <c r="G12862" s="1" t="s">
        <v>20</v>
      </c>
      <c r="H12862">
        <v>29</v>
      </c>
      <c r="I12862">
        <v>104</v>
      </c>
      <c r="J12862">
        <v>3016</v>
      </c>
      <c r="K12862">
        <v>1598.48</v>
      </c>
      <c r="L12862" s="1">
        <v>1417.52</v>
      </c>
      <c r="M12862" s="1" t="s">
        <v>25</v>
      </c>
      <c r="N12862" s="1" t="s">
        <v>197</v>
      </c>
    </row>
    <row r="12863" spans="1:14" x14ac:dyDescent="0.3">
      <c r="A12863" s="1" t="s">
        <v>50</v>
      </c>
      <c r="B12863">
        <v>1197831</v>
      </c>
      <c r="C12863" s="2">
        <v>44885</v>
      </c>
      <c r="D12863" s="1" t="s">
        <v>103</v>
      </c>
      <c r="E12863" s="1" t="s">
        <v>119</v>
      </c>
      <c r="F12863" s="1" t="s">
        <v>120</v>
      </c>
      <c r="G12863" s="1" t="s">
        <v>21</v>
      </c>
      <c r="H12863">
        <v>24</v>
      </c>
      <c r="I12863">
        <v>143</v>
      </c>
      <c r="J12863">
        <v>3432</v>
      </c>
      <c r="K12863">
        <v>1716</v>
      </c>
      <c r="L12863" s="1">
        <v>1716</v>
      </c>
      <c r="M12863" s="1" t="s">
        <v>25</v>
      </c>
      <c r="N12863" s="1" t="s">
        <v>196</v>
      </c>
    </row>
    <row r="12864" spans="1:14" x14ac:dyDescent="0.3">
      <c r="A12864" s="1" t="s">
        <v>50</v>
      </c>
      <c r="B12864">
        <v>1197831</v>
      </c>
      <c r="C12864" s="2">
        <v>44885</v>
      </c>
      <c r="D12864" s="1" t="s">
        <v>103</v>
      </c>
      <c r="E12864" s="1" t="s">
        <v>119</v>
      </c>
      <c r="F12864" s="1" t="s">
        <v>120</v>
      </c>
      <c r="G12864" s="1" t="s">
        <v>22</v>
      </c>
      <c r="H12864">
        <v>14</v>
      </c>
      <c r="I12864">
        <v>94</v>
      </c>
      <c r="J12864">
        <v>1316</v>
      </c>
      <c r="K12864">
        <v>658</v>
      </c>
      <c r="L12864" s="1">
        <v>658</v>
      </c>
      <c r="M12864" s="1" t="s">
        <v>25</v>
      </c>
      <c r="N12864" s="1" t="s">
        <v>196</v>
      </c>
    </row>
    <row r="12865" spans="1:14" x14ac:dyDescent="0.3">
      <c r="A12865" s="1" t="s">
        <v>50</v>
      </c>
      <c r="B12865">
        <v>1197831</v>
      </c>
      <c r="C12865" s="2">
        <v>44885</v>
      </c>
      <c r="D12865" s="1" t="s">
        <v>103</v>
      </c>
      <c r="E12865" s="1" t="s">
        <v>119</v>
      </c>
      <c r="F12865" s="1" t="s">
        <v>120</v>
      </c>
      <c r="G12865" s="1" t="s">
        <v>23</v>
      </c>
      <c r="H12865">
        <v>23</v>
      </c>
      <c r="I12865">
        <v>90</v>
      </c>
      <c r="J12865">
        <v>2070</v>
      </c>
      <c r="K12865">
        <v>1055.7</v>
      </c>
      <c r="L12865" s="1">
        <v>1014.3</v>
      </c>
      <c r="M12865" s="1" t="s">
        <v>25</v>
      </c>
      <c r="N12865" s="1" t="s">
        <v>197</v>
      </c>
    </row>
    <row r="12866" spans="1:14" x14ac:dyDescent="0.3">
      <c r="A12866" s="1" t="s">
        <v>50</v>
      </c>
      <c r="B12866">
        <v>1197831</v>
      </c>
      <c r="C12866" s="2">
        <v>44885</v>
      </c>
      <c r="D12866" s="1" t="s">
        <v>103</v>
      </c>
      <c r="E12866" s="1" t="s">
        <v>119</v>
      </c>
      <c r="F12866" s="1" t="s">
        <v>120</v>
      </c>
      <c r="G12866" s="1" t="s">
        <v>24</v>
      </c>
      <c r="H12866">
        <v>51</v>
      </c>
      <c r="I12866">
        <v>109</v>
      </c>
      <c r="J12866">
        <v>5559</v>
      </c>
      <c r="K12866">
        <v>2779.5</v>
      </c>
      <c r="L12866" s="1">
        <v>2779.5</v>
      </c>
      <c r="M12866" s="1" t="s">
        <v>25</v>
      </c>
      <c r="N12866" s="1" t="s">
        <v>197</v>
      </c>
    </row>
    <row r="12867" spans="1:14" x14ac:dyDescent="0.3">
      <c r="A12867" s="1" t="s">
        <v>50</v>
      </c>
      <c r="B12867">
        <v>1197831</v>
      </c>
      <c r="C12867" s="2">
        <v>44885</v>
      </c>
      <c r="D12867" s="1" t="s">
        <v>103</v>
      </c>
      <c r="E12867" s="1" t="s">
        <v>119</v>
      </c>
      <c r="F12867" s="1" t="s">
        <v>120</v>
      </c>
      <c r="G12867" s="1" t="s">
        <v>18</v>
      </c>
      <c r="H12867">
        <v>69</v>
      </c>
      <c r="I12867">
        <v>91</v>
      </c>
      <c r="J12867">
        <v>6279</v>
      </c>
      <c r="K12867">
        <v>2951.1299999999997</v>
      </c>
      <c r="L12867" s="1">
        <v>3327.8700000000003</v>
      </c>
      <c r="M12867" s="1" t="s">
        <v>25</v>
      </c>
      <c r="N12867" s="1" t="s">
        <v>196</v>
      </c>
    </row>
    <row r="12868" spans="1:14" x14ac:dyDescent="0.3">
      <c r="A12868" s="1" t="s">
        <v>50</v>
      </c>
      <c r="B12868">
        <v>1197831</v>
      </c>
      <c r="C12868" s="2">
        <v>44885</v>
      </c>
      <c r="D12868" s="1" t="s">
        <v>103</v>
      </c>
      <c r="E12868" s="1" t="s">
        <v>119</v>
      </c>
      <c r="F12868" s="1" t="s">
        <v>120</v>
      </c>
      <c r="G12868" s="1" t="s">
        <v>20</v>
      </c>
      <c r="H12868">
        <v>73</v>
      </c>
      <c r="I12868">
        <v>117</v>
      </c>
      <c r="J12868">
        <v>8541</v>
      </c>
      <c r="K12868">
        <v>4526.7300000000005</v>
      </c>
      <c r="L12868" s="1">
        <v>4014.2699999999995</v>
      </c>
      <c r="M12868" s="1" t="s">
        <v>25</v>
      </c>
      <c r="N12868" s="1" t="s">
        <v>197</v>
      </c>
    </row>
    <row r="12869" spans="1:14" x14ac:dyDescent="0.3">
      <c r="A12869" s="1" t="s">
        <v>50</v>
      </c>
      <c r="B12869">
        <v>1197831</v>
      </c>
      <c r="C12869" s="2">
        <v>44914</v>
      </c>
      <c r="D12869" s="1" t="s">
        <v>103</v>
      </c>
      <c r="E12869" s="1" t="s">
        <v>119</v>
      </c>
      <c r="F12869" s="1" t="s">
        <v>120</v>
      </c>
      <c r="G12869" s="1" t="s">
        <v>21</v>
      </c>
      <c r="H12869">
        <v>67</v>
      </c>
      <c r="I12869">
        <v>203</v>
      </c>
      <c r="J12869">
        <v>13601</v>
      </c>
      <c r="K12869">
        <v>7480.55</v>
      </c>
      <c r="L12869" s="1">
        <v>6120.45</v>
      </c>
      <c r="M12869" s="1" t="s">
        <v>25</v>
      </c>
      <c r="N12869" s="1" t="s">
        <v>196</v>
      </c>
    </row>
    <row r="12870" spans="1:14" x14ac:dyDescent="0.3">
      <c r="A12870" s="1" t="s">
        <v>50</v>
      </c>
      <c r="B12870">
        <v>1197831</v>
      </c>
      <c r="C12870" s="2">
        <v>44914</v>
      </c>
      <c r="D12870" s="1" t="s">
        <v>103</v>
      </c>
      <c r="E12870" s="1" t="s">
        <v>119</v>
      </c>
      <c r="F12870" s="1" t="s">
        <v>120</v>
      </c>
      <c r="G12870" s="1" t="s">
        <v>22</v>
      </c>
      <c r="H12870">
        <v>54</v>
      </c>
      <c r="I12870">
        <v>140</v>
      </c>
      <c r="J12870">
        <v>7560</v>
      </c>
      <c r="K12870">
        <v>3553.2</v>
      </c>
      <c r="L12870" s="1">
        <v>4006.8</v>
      </c>
      <c r="M12870" s="1" t="s">
        <v>25</v>
      </c>
      <c r="N12870" s="1" t="s">
        <v>196</v>
      </c>
    </row>
    <row r="12871" spans="1:14" x14ac:dyDescent="0.3">
      <c r="A12871" s="1" t="s">
        <v>50</v>
      </c>
      <c r="B12871">
        <v>1197831</v>
      </c>
      <c r="C12871" s="2">
        <v>44914</v>
      </c>
      <c r="D12871" s="1" t="s">
        <v>103</v>
      </c>
      <c r="E12871" s="1" t="s">
        <v>119</v>
      </c>
      <c r="F12871" s="1" t="s">
        <v>120</v>
      </c>
      <c r="G12871" s="1" t="s">
        <v>23</v>
      </c>
      <c r="H12871">
        <v>55</v>
      </c>
      <c r="I12871">
        <v>126</v>
      </c>
      <c r="J12871">
        <v>6930</v>
      </c>
      <c r="K12871">
        <v>3742.2000000000003</v>
      </c>
      <c r="L12871" s="1">
        <v>3187.7999999999997</v>
      </c>
      <c r="M12871" s="1" t="s">
        <v>25</v>
      </c>
      <c r="N12871" s="1" t="s">
        <v>197</v>
      </c>
    </row>
    <row r="12872" spans="1:14" x14ac:dyDescent="0.3">
      <c r="A12872" s="1" t="s">
        <v>50</v>
      </c>
      <c r="B12872">
        <v>1197831</v>
      </c>
      <c r="C12872" s="2">
        <v>44914</v>
      </c>
      <c r="D12872" s="1" t="s">
        <v>103</v>
      </c>
      <c r="E12872" s="1" t="s">
        <v>119</v>
      </c>
      <c r="F12872" s="1" t="s">
        <v>120</v>
      </c>
      <c r="G12872" s="1" t="s">
        <v>24</v>
      </c>
      <c r="H12872">
        <v>57</v>
      </c>
      <c r="I12872">
        <v>120</v>
      </c>
      <c r="J12872">
        <v>6840</v>
      </c>
      <c r="K12872">
        <v>3488.4</v>
      </c>
      <c r="L12872" s="1">
        <v>3351.6</v>
      </c>
      <c r="M12872" s="1" t="s">
        <v>25</v>
      </c>
      <c r="N12872" s="1" t="s">
        <v>197</v>
      </c>
    </row>
    <row r="12873" spans="1:14" x14ac:dyDescent="0.3">
      <c r="A12873" s="1" t="s">
        <v>50</v>
      </c>
      <c r="B12873">
        <v>1197831</v>
      </c>
      <c r="C12873" s="2">
        <v>44914</v>
      </c>
      <c r="D12873" s="1" t="s">
        <v>103</v>
      </c>
      <c r="E12873" s="1" t="s">
        <v>119</v>
      </c>
      <c r="F12873" s="1" t="s">
        <v>120</v>
      </c>
      <c r="G12873" s="1" t="s">
        <v>18</v>
      </c>
      <c r="H12873">
        <v>64</v>
      </c>
      <c r="I12873">
        <v>112</v>
      </c>
      <c r="J12873">
        <v>7168</v>
      </c>
      <c r="K12873">
        <v>3512.3199999999997</v>
      </c>
      <c r="L12873" s="1">
        <v>3655.6800000000003</v>
      </c>
      <c r="M12873" s="1" t="s">
        <v>25</v>
      </c>
      <c r="N12873" s="1" t="s">
        <v>196</v>
      </c>
    </row>
    <row r="12874" spans="1:14" x14ac:dyDescent="0.3">
      <c r="A12874" s="1" t="s">
        <v>50</v>
      </c>
      <c r="B12874">
        <v>1197831</v>
      </c>
      <c r="C12874" s="2">
        <v>44914</v>
      </c>
      <c r="D12874" s="1" t="s">
        <v>103</v>
      </c>
      <c r="E12874" s="1" t="s">
        <v>119</v>
      </c>
      <c r="F12874" s="1" t="s">
        <v>120</v>
      </c>
      <c r="G12874" s="1" t="s">
        <v>20</v>
      </c>
      <c r="H12874">
        <v>70</v>
      </c>
      <c r="I12874">
        <v>150</v>
      </c>
      <c r="J12874">
        <v>10500</v>
      </c>
      <c r="K12874">
        <v>5355</v>
      </c>
      <c r="L12874" s="1">
        <v>5145</v>
      </c>
      <c r="M12874" s="1" t="s">
        <v>25</v>
      </c>
      <c r="N12874" s="1" t="s">
        <v>197</v>
      </c>
    </row>
    <row r="12875" spans="1:14" x14ac:dyDescent="0.3">
      <c r="A12875" s="1" t="s">
        <v>50</v>
      </c>
      <c r="B12875">
        <v>1197831</v>
      </c>
      <c r="C12875" s="2">
        <v>44584</v>
      </c>
      <c r="D12875" s="1" t="s">
        <v>103</v>
      </c>
      <c r="E12875" s="1" t="s">
        <v>119</v>
      </c>
      <c r="F12875" s="1" t="s">
        <v>120</v>
      </c>
      <c r="G12875" s="1" t="s">
        <v>21</v>
      </c>
      <c r="H12875">
        <v>24</v>
      </c>
      <c r="I12875">
        <v>167</v>
      </c>
      <c r="J12875">
        <v>4008</v>
      </c>
      <c r="K12875">
        <v>2124.2400000000002</v>
      </c>
      <c r="L12875" s="1">
        <v>1883.7599999999998</v>
      </c>
      <c r="M12875" s="1" t="s">
        <v>25</v>
      </c>
      <c r="N12875" s="1" t="s">
        <v>196</v>
      </c>
    </row>
    <row r="12876" spans="1:14" x14ac:dyDescent="0.3">
      <c r="A12876" s="1" t="s">
        <v>50</v>
      </c>
      <c r="B12876">
        <v>1197831</v>
      </c>
      <c r="C12876" s="2">
        <v>44584</v>
      </c>
      <c r="D12876" s="1" t="s">
        <v>103</v>
      </c>
      <c r="E12876" s="1" t="s">
        <v>119</v>
      </c>
      <c r="F12876" s="1" t="s">
        <v>120</v>
      </c>
      <c r="G12876" s="1" t="s">
        <v>22</v>
      </c>
      <c r="H12876">
        <v>25</v>
      </c>
      <c r="I12876">
        <v>109</v>
      </c>
      <c r="J12876">
        <v>2725</v>
      </c>
      <c r="K12876">
        <v>1226.2499999999998</v>
      </c>
      <c r="L12876" s="1">
        <v>1498.7500000000002</v>
      </c>
      <c r="M12876" s="1" t="s">
        <v>25</v>
      </c>
      <c r="N12876" s="1" t="s">
        <v>196</v>
      </c>
    </row>
    <row r="12877" spans="1:14" x14ac:dyDescent="0.3">
      <c r="A12877" s="1" t="s">
        <v>50</v>
      </c>
      <c r="B12877">
        <v>1197831</v>
      </c>
      <c r="C12877" s="2">
        <v>44584</v>
      </c>
      <c r="D12877" s="1" t="s">
        <v>103</v>
      </c>
      <c r="E12877" s="1" t="s">
        <v>119</v>
      </c>
      <c r="F12877" s="1" t="s">
        <v>120</v>
      </c>
      <c r="G12877" s="1" t="s">
        <v>23</v>
      </c>
      <c r="H12877">
        <v>15</v>
      </c>
      <c r="I12877">
        <v>98</v>
      </c>
      <c r="J12877">
        <v>1470</v>
      </c>
      <c r="K12877">
        <v>808.50000000000011</v>
      </c>
      <c r="L12877" s="1">
        <v>661.49999999999989</v>
      </c>
      <c r="M12877" s="1" t="s">
        <v>25</v>
      </c>
      <c r="N12877" s="1" t="s">
        <v>197</v>
      </c>
    </row>
    <row r="12878" spans="1:14" x14ac:dyDescent="0.3">
      <c r="A12878" s="1" t="s">
        <v>50</v>
      </c>
      <c r="B12878">
        <v>1197831</v>
      </c>
      <c r="C12878" s="2">
        <v>44584</v>
      </c>
      <c r="D12878" s="1" t="s">
        <v>103</v>
      </c>
      <c r="E12878" s="1" t="s">
        <v>119</v>
      </c>
      <c r="F12878" s="1" t="s">
        <v>120</v>
      </c>
      <c r="G12878" s="1" t="s">
        <v>24</v>
      </c>
      <c r="H12878">
        <v>18</v>
      </c>
      <c r="I12878">
        <v>65</v>
      </c>
      <c r="J12878">
        <v>1170</v>
      </c>
      <c r="K12878">
        <v>643.5</v>
      </c>
      <c r="L12878" s="1">
        <v>526.5</v>
      </c>
      <c r="M12878" s="1" t="s">
        <v>25</v>
      </c>
      <c r="N12878" s="1" t="s">
        <v>197</v>
      </c>
    </row>
    <row r="12879" spans="1:14" x14ac:dyDescent="0.3">
      <c r="A12879" s="1" t="s">
        <v>50</v>
      </c>
      <c r="B12879">
        <v>1197831</v>
      </c>
      <c r="C12879" s="2">
        <v>44584</v>
      </c>
      <c r="D12879" s="1" t="s">
        <v>103</v>
      </c>
      <c r="E12879" s="1" t="s">
        <v>119</v>
      </c>
      <c r="F12879" s="1" t="s">
        <v>120</v>
      </c>
      <c r="G12879" s="1" t="s">
        <v>18</v>
      </c>
      <c r="H12879">
        <v>33</v>
      </c>
      <c r="I12879">
        <v>80</v>
      </c>
      <c r="J12879">
        <v>2640</v>
      </c>
      <c r="K12879">
        <v>1320</v>
      </c>
      <c r="L12879" s="1">
        <v>1320</v>
      </c>
      <c r="M12879" s="1" t="s">
        <v>25</v>
      </c>
      <c r="N12879" s="1" t="s">
        <v>196</v>
      </c>
    </row>
    <row r="12880" spans="1:14" x14ac:dyDescent="0.3">
      <c r="A12880" s="1" t="s">
        <v>50</v>
      </c>
      <c r="B12880">
        <v>1197831</v>
      </c>
      <c r="C12880" s="2">
        <v>44584</v>
      </c>
      <c r="D12880" s="1" t="s">
        <v>103</v>
      </c>
      <c r="E12880" s="1" t="s">
        <v>119</v>
      </c>
      <c r="F12880" s="1" t="s">
        <v>120</v>
      </c>
      <c r="G12880" s="1" t="s">
        <v>20</v>
      </c>
      <c r="H12880">
        <v>23</v>
      </c>
      <c r="I12880">
        <v>101</v>
      </c>
      <c r="J12880">
        <v>2323</v>
      </c>
      <c r="K12880">
        <v>1207.96</v>
      </c>
      <c r="L12880" s="1">
        <v>1115.04</v>
      </c>
      <c r="M12880" s="1" t="s">
        <v>25</v>
      </c>
      <c r="N12880" s="1" t="s">
        <v>197</v>
      </c>
    </row>
    <row r="12881" spans="1:14" x14ac:dyDescent="0.3">
      <c r="A12881" s="1" t="s">
        <v>50</v>
      </c>
      <c r="B12881">
        <v>1197831</v>
      </c>
      <c r="C12881" s="2">
        <v>44613</v>
      </c>
      <c r="D12881" s="1" t="s">
        <v>103</v>
      </c>
      <c r="E12881" s="1" t="s">
        <v>119</v>
      </c>
      <c r="F12881" s="1" t="s">
        <v>120</v>
      </c>
      <c r="G12881" s="1" t="s">
        <v>21</v>
      </c>
      <c r="H12881">
        <v>24</v>
      </c>
      <c r="I12881">
        <v>169</v>
      </c>
      <c r="J12881">
        <v>4056</v>
      </c>
      <c r="K12881">
        <v>2109.12</v>
      </c>
      <c r="L12881" s="1">
        <v>1946.88</v>
      </c>
      <c r="M12881" s="1" t="s">
        <v>25</v>
      </c>
      <c r="N12881" s="1" t="s">
        <v>196</v>
      </c>
    </row>
    <row r="12882" spans="1:14" x14ac:dyDescent="0.3">
      <c r="A12882" s="1" t="s">
        <v>50</v>
      </c>
      <c r="B12882">
        <v>1197831</v>
      </c>
      <c r="C12882" s="2">
        <v>44613</v>
      </c>
      <c r="D12882" s="1" t="s">
        <v>103</v>
      </c>
      <c r="E12882" s="1" t="s">
        <v>119</v>
      </c>
      <c r="F12882" s="1" t="s">
        <v>120</v>
      </c>
      <c r="G12882" s="1" t="s">
        <v>22</v>
      </c>
      <c r="H12882">
        <v>23</v>
      </c>
      <c r="I12882">
        <v>80</v>
      </c>
      <c r="J12882">
        <v>1840</v>
      </c>
      <c r="K12882">
        <v>846.4</v>
      </c>
      <c r="L12882" s="1">
        <v>993.6</v>
      </c>
      <c r="M12882" s="1" t="s">
        <v>25</v>
      </c>
      <c r="N12882" s="1" t="s">
        <v>196</v>
      </c>
    </row>
    <row r="12883" spans="1:14" x14ac:dyDescent="0.3">
      <c r="A12883" s="1" t="s">
        <v>50</v>
      </c>
      <c r="B12883">
        <v>1197831</v>
      </c>
      <c r="C12883" s="2">
        <v>44613</v>
      </c>
      <c r="D12883" s="1" t="s">
        <v>103</v>
      </c>
      <c r="E12883" s="1" t="s">
        <v>119</v>
      </c>
      <c r="F12883" s="1" t="s">
        <v>120</v>
      </c>
      <c r="G12883" s="1" t="s">
        <v>23</v>
      </c>
      <c r="H12883">
        <v>15</v>
      </c>
      <c r="I12883">
        <v>91</v>
      </c>
      <c r="J12883">
        <v>1365</v>
      </c>
      <c r="K12883">
        <v>682.5</v>
      </c>
      <c r="L12883" s="1">
        <v>682.5</v>
      </c>
      <c r="M12883" s="1" t="s">
        <v>25</v>
      </c>
      <c r="N12883" s="1" t="s">
        <v>197</v>
      </c>
    </row>
    <row r="12884" spans="1:14" x14ac:dyDescent="0.3">
      <c r="A12884" s="1" t="s">
        <v>50</v>
      </c>
      <c r="B12884">
        <v>1197831</v>
      </c>
      <c r="C12884" s="2">
        <v>44855</v>
      </c>
      <c r="D12884" s="1" t="s">
        <v>103</v>
      </c>
      <c r="E12884" s="1" t="s">
        <v>119</v>
      </c>
      <c r="F12884" s="1" t="s">
        <v>120</v>
      </c>
      <c r="G12884" s="1" t="s">
        <v>20</v>
      </c>
      <c r="H12884">
        <v>20</v>
      </c>
      <c r="I12884">
        <v>132</v>
      </c>
      <c r="J12884">
        <v>2640</v>
      </c>
      <c r="K12884">
        <v>1188</v>
      </c>
      <c r="L12884" s="1">
        <v>1452</v>
      </c>
      <c r="M12884" s="1" t="s">
        <v>19</v>
      </c>
      <c r="N12884" s="1" t="s">
        <v>197</v>
      </c>
    </row>
    <row r="12885" spans="1:14" x14ac:dyDescent="0.3">
      <c r="A12885" s="1" t="s">
        <v>50</v>
      </c>
      <c r="B12885">
        <v>1197831</v>
      </c>
      <c r="C12885" s="2">
        <v>44885</v>
      </c>
      <c r="D12885" s="1" t="s">
        <v>103</v>
      </c>
      <c r="E12885" s="1" t="s">
        <v>119</v>
      </c>
      <c r="F12885" s="1" t="s">
        <v>120</v>
      </c>
      <c r="G12885" s="1" t="s">
        <v>21</v>
      </c>
      <c r="H12885">
        <v>18</v>
      </c>
      <c r="I12885">
        <v>176</v>
      </c>
      <c r="J12885">
        <v>3168</v>
      </c>
      <c r="K12885">
        <v>1457.28</v>
      </c>
      <c r="L12885" s="1">
        <v>1710.72</v>
      </c>
      <c r="M12885" s="1" t="s">
        <v>19</v>
      </c>
      <c r="N12885" s="1" t="s">
        <v>196</v>
      </c>
    </row>
    <row r="12886" spans="1:14" x14ac:dyDescent="0.3">
      <c r="A12886" s="1" t="s">
        <v>50</v>
      </c>
      <c r="B12886">
        <v>1197831</v>
      </c>
      <c r="C12886" s="2">
        <v>44885</v>
      </c>
      <c r="D12886" s="1" t="s">
        <v>103</v>
      </c>
      <c r="E12886" s="1" t="s">
        <v>119</v>
      </c>
      <c r="F12886" s="1" t="s">
        <v>120</v>
      </c>
      <c r="G12886" s="1" t="s">
        <v>22</v>
      </c>
      <c r="H12886">
        <v>11</v>
      </c>
      <c r="I12886">
        <v>116</v>
      </c>
      <c r="J12886">
        <v>1276</v>
      </c>
      <c r="K12886">
        <v>535.91999999999996</v>
      </c>
      <c r="L12886" s="1">
        <v>740.08</v>
      </c>
      <c r="M12886" s="1" t="s">
        <v>19</v>
      </c>
      <c r="N12886" s="1" t="s">
        <v>196</v>
      </c>
    </row>
    <row r="12887" spans="1:14" x14ac:dyDescent="0.3">
      <c r="A12887" s="1" t="s">
        <v>50</v>
      </c>
      <c r="B12887">
        <v>1197831</v>
      </c>
      <c r="C12887" s="2">
        <v>44885</v>
      </c>
      <c r="D12887" s="1" t="s">
        <v>103</v>
      </c>
      <c r="E12887" s="1" t="s">
        <v>119</v>
      </c>
      <c r="F12887" s="1" t="s">
        <v>120</v>
      </c>
      <c r="G12887" s="1" t="s">
        <v>23</v>
      </c>
      <c r="H12887">
        <v>19</v>
      </c>
      <c r="I12887">
        <v>102</v>
      </c>
      <c r="J12887">
        <v>1938</v>
      </c>
      <c r="K12887">
        <v>833.34000000000015</v>
      </c>
      <c r="L12887" s="1">
        <v>1104.6599999999999</v>
      </c>
      <c r="M12887" s="1" t="s">
        <v>19</v>
      </c>
      <c r="N12887" s="1" t="s">
        <v>197</v>
      </c>
    </row>
    <row r="12888" spans="1:14" x14ac:dyDescent="0.3">
      <c r="A12888" s="1" t="s">
        <v>50</v>
      </c>
      <c r="B12888">
        <v>1197831</v>
      </c>
      <c r="C12888" s="2">
        <v>44885</v>
      </c>
      <c r="D12888" s="1" t="s">
        <v>103</v>
      </c>
      <c r="E12888" s="1" t="s">
        <v>119</v>
      </c>
      <c r="F12888" s="1" t="s">
        <v>120</v>
      </c>
      <c r="G12888" s="1" t="s">
        <v>24</v>
      </c>
      <c r="H12888">
        <v>41</v>
      </c>
      <c r="I12888">
        <v>128</v>
      </c>
      <c r="J12888">
        <v>5248</v>
      </c>
      <c r="K12888">
        <v>2309.12</v>
      </c>
      <c r="L12888" s="1">
        <v>2938.88</v>
      </c>
      <c r="M12888" s="1" t="s">
        <v>19</v>
      </c>
      <c r="N12888" s="1" t="s">
        <v>197</v>
      </c>
    </row>
    <row r="12889" spans="1:14" x14ac:dyDescent="0.3">
      <c r="A12889" s="1" t="s">
        <v>50</v>
      </c>
      <c r="B12889">
        <v>1197831</v>
      </c>
      <c r="C12889" s="2">
        <v>44885</v>
      </c>
      <c r="D12889" s="1" t="s">
        <v>103</v>
      </c>
      <c r="E12889" s="1" t="s">
        <v>119</v>
      </c>
      <c r="F12889" s="1" t="s">
        <v>120</v>
      </c>
      <c r="G12889" s="1" t="s">
        <v>18</v>
      </c>
      <c r="H12889">
        <v>56</v>
      </c>
      <c r="I12889">
        <v>105</v>
      </c>
      <c r="J12889">
        <v>5880</v>
      </c>
      <c r="K12889">
        <v>2410.7999999999997</v>
      </c>
      <c r="L12889" s="1">
        <v>3469.2000000000003</v>
      </c>
      <c r="M12889" s="1" t="s">
        <v>19</v>
      </c>
      <c r="N12889" s="1" t="s">
        <v>196</v>
      </c>
    </row>
    <row r="12890" spans="1:14" x14ac:dyDescent="0.3">
      <c r="A12890" s="1" t="s">
        <v>50</v>
      </c>
      <c r="B12890">
        <v>1197831</v>
      </c>
      <c r="C12890" s="2">
        <v>44885</v>
      </c>
      <c r="D12890" s="1" t="s">
        <v>103</v>
      </c>
      <c r="E12890" s="1" t="s">
        <v>119</v>
      </c>
      <c r="F12890" s="1" t="s">
        <v>120</v>
      </c>
      <c r="G12890" s="1" t="s">
        <v>20</v>
      </c>
      <c r="H12890">
        <v>53</v>
      </c>
      <c r="I12890">
        <v>135</v>
      </c>
      <c r="J12890">
        <v>7155</v>
      </c>
      <c r="K12890">
        <v>3219.75</v>
      </c>
      <c r="L12890" s="1">
        <v>3935.25</v>
      </c>
      <c r="M12890" s="1" t="s">
        <v>19</v>
      </c>
      <c r="N12890" s="1" t="s">
        <v>197</v>
      </c>
    </row>
    <row r="12891" spans="1:14" x14ac:dyDescent="0.3">
      <c r="A12891" s="1" t="s">
        <v>50</v>
      </c>
      <c r="B12891">
        <v>1197831</v>
      </c>
      <c r="C12891" s="2">
        <v>44914</v>
      </c>
      <c r="D12891" s="1" t="s">
        <v>103</v>
      </c>
      <c r="E12891" s="1" t="s">
        <v>119</v>
      </c>
      <c r="F12891" s="1" t="s">
        <v>120</v>
      </c>
      <c r="G12891" s="1" t="s">
        <v>21</v>
      </c>
      <c r="H12891">
        <v>55</v>
      </c>
      <c r="I12891">
        <v>238</v>
      </c>
      <c r="J12891">
        <v>13090</v>
      </c>
      <c r="K12891">
        <v>6021.4000000000005</v>
      </c>
      <c r="L12891" s="1">
        <v>7068.5999999999995</v>
      </c>
      <c r="M12891" s="1" t="s">
        <v>19</v>
      </c>
      <c r="N12891" s="1" t="s">
        <v>196</v>
      </c>
    </row>
    <row r="12892" spans="1:14" x14ac:dyDescent="0.3">
      <c r="A12892" s="1" t="s">
        <v>50</v>
      </c>
      <c r="B12892">
        <v>1197831</v>
      </c>
      <c r="C12892" s="2">
        <v>44914</v>
      </c>
      <c r="D12892" s="1" t="s">
        <v>103</v>
      </c>
      <c r="E12892" s="1" t="s">
        <v>119</v>
      </c>
      <c r="F12892" s="1" t="s">
        <v>120</v>
      </c>
      <c r="G12892" s="1" t="s">
        <v>22</v>
      </c>
      <c r="H12892">
        <v>46</v>
      </c>
      <c r="I12892">
        <v>155</v>
      </c>
      <c r="J12892">
        <v>7130</v>
      </c>
      <c r="K12892">
        <v>2851.9999999999995</v>
      </c>
      <c r="L12892" s="1">
        <v>4278</v>
      </c>
      <c r="M12892" s="1" t="s">
        <v>19</v>
      </c>
      <c r="N12892" s="1" t="s">
        <v>196</v>
      </c>
    </row>
    <row r="12893" spans="1:14" x14ac:dyDescent="0.3">
      <c r="A12893" s="1" t="s">
        <v>50</v>
      </c>
      <c r="B12893">
        <v>1197831</v>
      </c>
      <c r="C12893" s="2">
        <v>44914</v>
      </c>
      <c r="D12893" s="1" t="s">
        <v>103</v>
      </c>
      <c r="E12893" s="1" t="s">
        <v>119</v>
      </c>
      <c r="F12893" s="1" t="s">
        <v>120</v>
      </c>
      <c r="G12893" s="1" t="s">
        <v>23</v>
      </c>
      <c r="H12893">
        <v>43</v>
      </c>
      <c r="I12893">
        <v>149</v>
      </c>
      <c r="J12893">
        <v>6407</v>
      </c>
      <c r="K12893">
        <v>2819.08</v>
      </c>
      <c r="L12893" s="1">
        <v>3587.92</v>
      </c>
      <c r="M12893" s="1" t="s">
        <v>19</v>
      </c>
      <c r="N12893" s="1" t="s">
        <v>197</v>
      </c>
    </row>
    <row r="12894" spans="1:14" x14ac:dyDescent="0.3">
      <c r="A12894" s="1" t="s">
        <v>50</v>
      </c>
      <c r="B12894">
        <v>1197831</v>
      </c>
      <c r="C12894" s="2">
        <v>44914</v>
      </c>
      <c r="D12894" s="1" t="s">
        <v>103</v>
      </c>
      <c r="E12894" s="1" t="s">
        <v>119</v>
      </c>
      <c r="F12894" s="1" t="s">
        <v>120</v>
      </c>
      <c r="G12894" s="1" t="s">
        <v>24</v>
      </c>
      <c r="H12894">
        <v>40</v>
      </c>
      <c r="I12894">
        <v>124</v>
      </c>
      <c r="J12894">
        <v>4960</v>
      </c>
      <c r="K12894">
        <v>2281.6</v>
      </c>
      <c r="L12894" s="1">
        <v>2678.4</v>
      </c>
      <c r="M12894" s="1" t="s">
        <v>19</v>
      </c>
      <c r="N12894" s="1" t="s">
        <v>197</v>
      </c>
    </row>
    <row r="12895" spans="1:14" x14ac:dyDescent="0.3">
      <c r="A12895" s="1" t="s">
        <v>50</v>
      </c>
      <c r="B12895">
        <v>1197831</v>
      </c>
      <c r="C12895" s="2">
        <v>44914</v>
      </c>
      <c r="D12895" s="1" t="s">
        <v>103</v>
      </c>
      <c r="E12895" s="1" t="s">
        <v>119</v>
      </c>
      <c r="F12895" s="1" t="s">
        <v>120</v>
      </c>
      <c r="G12895" s="1" t="s">
        <v>18</v>
      </c>
      <c r="H12895">
        <v>50</v>
      </c>
      <c r="I12895">
        <v>132</v>
      </c>
      <c r="J12895">
        <v>6600</v>
      </c>
      <c r="K12895">
        <v>2640</v>
      </c>
      <c r="L12895" s="1">
        <v>3960</v>
      </c>
      <c r="M12895" s="1" t="s">
        <v>19</v>
      </c>
      <c r="N12895" s="1" t="s">
        <v>196</v>
      </c>
    </row>
    <row r="12896" spans="1:14" x14ac:dyDescent="0.3">
      <c r="A12896" s="1" t="s">
        <v>50</v>
      </c>
      <c r="B12896">
        <v>1197831</v>
      </c>
      <c r="C12896" s="2">
        <v>44914</v>
      </c>
      <c r="D12896" s="1" t="s">
        <v>103</v>
      </c>
      <c r="E12896" s="1" t="s">
        <v>119</v>
      </c>
      <c r="F12896" s="1" t="s">
        <v>120</v>
      </c>
      <c r="G12896" s="1" t="s">
        <v>20</v>
      </c>
      <c r="H12896">
        <v>55</v>
      </c>
      <c r="I12896">
        <v>170</v>
      </c>
      <c r="J12896">
        <v>9350</v>
      </c>
      <c r="K12896">
        <v>4207.5</v>
      </c>
      <c r="L12896" s="1">
        <v>5142.5</v>
      </c>
      <c r="M12896" s="1" t="s">
        <v>19</v>
      </c>
      <c r="N12896" s="1" t="s">
        <v>197</v>
      </c>
    </row>
    <row r="12897" spans="1:14" x14ac:dyDescent="0.3">
      <c r="A12897" s="1" t="s">
        <v>50</v>
      </c>
      <c r="B12897">
        <v>1197831</v>
      </c>
      <c r="C12897" s="2">
        <v>44584</v>
      </c>
      <c r="D12897" s="1" t="s">
        <v>103</v>
      </c>
      <c r="E12897" s="1" t="s">
        <v>119</v>
      </c>
      <c r="F12897" s="1" t="s">
        <v>120</v>
      </c>
      <c r="G12897" s="1" t="s">
        <v>21</v>
      </c>
      <c r="H12897">
        <v>17</v>
      </c>
      <c r="I12897">
        <v>178</v>
      </c>
      <c r="J12897">
        <v>3026</v>
      </c>
      <c r="K12897">
        <v>1422.22</v>
      </c>
      <c r="L12897" s="1">
        <v>1603.78</v>
      </c>
      <c r="M12897" s="1" t="s">
        <v>19</v>
      </c>
      <c r="N12897" s="1" t="s">
        <v>196</v>
      </c>
    </row>
    <row r="12898" spans="1:14" x14ac:dyDescent="0.3">
      <c r="A12898" s="1" t="s">
        <v>50</v>
      </c>
      <c r="B12898">
        <v>1197831</v>
      </c>
      <c r="C12898" s="2">
        <v>44584</v>
      </c>
      <c r="D12898" s="1" t="s">
        <v>103</v>
      </c>
      <c r="E12898" s="1" t="s">
        <v>119</v>
      </c>
      <c r="F12898" s="1" t="s">
        <v>120</v>
      </c>
      <c r="G12898" s="1" t="s">
        <v>22</v>
      </c>
      <c r="H12898">
        <v>18</v>
      </c>
      <c r="I12898">
        <v>124</v>
      </c>
      <c r="J12898">
        <v>2232</v>
      </c>
      <c r="K12898">
        <v>848.16</v>
      </c>
      <c r="L12898" s="1">
        <v>1383.8400000000001</v>
      </c>
      <c r="M12898" s="1" t="s">
        <v>19</v>
      </c>
      <c r="N12898" s="1" t="s">
        <v>196</v>
      </c>
    </row>
    <row r="12899" spans="1:14" x14ac:dyDescent="0.3">
      <c r="A12899" s="1" t="s">
        <v>50</v>
      </c>
      <c r="B12899">
        <v>1197831</v>
      </c>
      <c r="C12899" s="2">
        <v>44584</v>
      </c>
      <c r="D12899" s="1" t="s">
        <v>103</v>
      </c>
      <c r="E12899" s="1" t="s">
        <v>119</v>
      </c>
      <c r="F12899" s="1" t="s">
        <v>120</v>
      </c>
      <c r="G12899" s="1" t="s">
        <v>23</v>
      </c>
      <c r="H12899">
        <v>10</v>
      </c>
      <c r="I12899">
        <v>131</v>
      </c>
      <c r="J12899">
        <v>1310</v>
      </c>
      <c r="K12899">
        <v>563.30000000000007</v>
      </c>
      <c r="L12899" s="1">
        <v>746.69999999999993</v>
      </c>
      <c r="M12899" s="1" t="s">
        <v>19</v>
      </c>
      <c r="N12899" s="1" t="s">
        <v>197</v>
      </c>
    </row>
    <row r="12900" spans="1:14" x14ac:dyDescent="0.3">
      <c r="A12900" s="1" t="s">
        <v>50</v>
      </c>
      <c r="B12900">
        <v>1197831</v>
      </c>
      <c r="C12900" s="2">
        <v>44584</v>
      </c>
      <c r="D12900" s="1" t="s">
        <v>103</v>
      </c>
      <c r="E12900" s="1" t="s">
        <v>119</v>
      </c>
      <c r="F12900" s="1" t="s">
        <v>120</v>
      </c>
      <c r="G12900" s="1" t="s">
        <v>24</v>
      </c>
      <c r="H12900">
        <v>13</v>
      </c>
      <c r="I12900">
        <v>74</v>
      </c>
      <c r="J12900">
        <v>962</v>
      </c>
      <c r="K12900">
        <v>413.66</v>
      </c>
      <c r="L12900" s="1">
        <v>548.33999999999992</v>
      </c>
      <c r="M12900" s="1" t="s">
        <v>19</v>
      </c>
      <c r="N12900" s="1" t="s">
        <v>197</v>
      </c>
    </row>
    <row r="12901" spans="1:14" x14ac:dyDescent="0.3">
      <c r="A12901" s="1" t="s">
        <v>50</v>
      </c>
      <c r="B12901">
        <v>1197831</v>
      </c>
      <c r="C12901" s="2">
        <v>44584</v>
      </c>
      <c r="D12901" s="1" t="s">
        <v>103</v>
      </c>
      <c r="E12901" s="1" t="s">
        <v>119</v>
      </c>
      <c r="F12901" s="1" t="s">
        <v>120</v>
      </c>
      <c r="G12901" s="1" t="s">
        <v>18</v>
      </c>
      <c r="H12901">
        <v>23</v>
      </c>
      <c r="I12901">
        <v>91</v>
      </c>
      <c r="J12901">
        <v>2093</v>
      </c>
      <c r="K12901">
        <v>858.13</v>
      </c>
      <c r="L12901" s="1">
        <v>1234.8699999999999</v>
      </c>
      <c r="M12901" s="1" t="s">
        <v>19</v>
      </c>
      <c r="N12901" s="1" t="s">
        <v>196</v>
      </c>
    </row>
    <row r="12902" spans="1:14" x14ac:dyDescent="0.3">
      <c r="A12902" s="1" t="s">
        <v>50</v>
      </c>
      <c r="B12902">
        <v>1197831</v>
      </c>
      <c r="C12902" s="2">
        <v>44584</v>
      </c>
      <c r="D12902" s="1" t="s">
        <v>103</v>
      </c>
      <c r="E12902" s="1" t="s">
        <v>119</v>
      </c>
      <c r="F12902" s="1" t="s">
        <v>120</v>
      </c>
      <c r="G12902" s="1" t="s">
        <v>20</v>
      </c>
      <c r="H12902">
        <v>18</v>
      </c>
      <c r="I12902">
        <v>124</v>
      </c>
      <c r="J12902">
        <v>2232</v>
      </c>
      <c r="K12902">
        <v>1004.4</v>
      </c>
      <c r="L12902" s="1">
        <v>1227.5999999999999</v>
      </c>
      <c r="M12902" s="1" t="s">
        <v>19</v>
      </c>
      <c r="N12902" s="1" t="s">
        <v>197</v>
      </c>
    </row>
    <row r="12903" spans="1:14" x14ac:dyDescent="0.3">
      <c r="A12903" s="1" t="s">
        <v>50</v>
      </c>
      <c r="B12903">
        <v>1197831</v>
      </c>
      <c r="C12903" s="2">
        <v>44613</v>
      </c>
      <c r="D12903" s="1" t="s">
        <v>103</v>
      </c>
      <c r="E12903" s="1" t="s">
        <v>119</v>
      </c>
      <c r="F12903" s="1" t="s">
        <v>120</v>
      </c>
      <c r="G12903" s="1" t="s">
        <v>21</v>
      </c>
      <c r="H12903">
        <v>18</v>
      </c>
      <c r="I12903">
        <v>206</v>
      </c>
      <c r="J12903">
        <v>3708</v>
      </c>
      <c r="K12903">
        <v>1631.52</v>
      </c>
      <c r="L12903" s="1">
        <v>2076.48</v>
      </c>
      <c r="M12903" s="1" t="s">
        <v>19</v>
      </c>
      <c r="N12903" s="1" t="s">
        <v>196</v>
      </c>
    </row>
    <row r="12904" spans="1:14" x14ac:dyDescent="0.3">
      <c r="A12904" s="1" t="s">
        <v>50</v>
      </c>
      <c r="B12904">
        <v>1197831</v>
      </c>
      <c r="C12904" s="2">
        <v>44613</v>
      </c>
      <c r="D12904" s="1" t="s">
        <v>103</v>
      </c>
      <c r="E12904" s="1" t="s">
        <v>119</v>
      </c>
      <c r="F12904" s="1" t="s">
        <v>120</v>
      </c>
      <c r="G12904" s="1" t="s">
        <v>22</v>
      </c>
      <c r="H12904">
        <v>17</v>
      </c>
      <c r="I12904">
        <v>83</v>
      </c>
      <c r="J12904">
        <v>1411</v>
      </c>
      <c r="K12904">
        <v>550.29</v>
      </c>
      <c r="L12904" s="1">
        <v>860.71</v>
      </c>
      <c r="M12904" s="1" t="s">
        <v>19</v>
      </c>
      <c r="N12904" s="1" t="s">
        <v>196</v>
      </c>
    </row>
    <row r="12905" spans="1:14" x14ac:dyDescent="0.3">
      <c r="A12905" s="1" t="s">
        <v>50</v>
      </c>
      <c r="B12905">
        <v>1197831</v>
      </c>
      <c r="C12905" s="2">
        <v>44613</v>
      </c>
      <c r="D12905" s="1" t="s">
        <v>103</v>
      </c>
      <c r="E12905" s="1" t="s">
        <v>119</v>
      </c>
      <c r="F12905" s="1" t="s">
        <v>120</v>
      </c>
      <c r="G12905" s="1" t="s">
        <v>23</v>
      </c>
      <c r="H12905">
        <v>12</v>
      </c>
      <c r="I12905">
        <v>98</v>
      </c>
      <c r="J12905">
        <v>1176</v>
      </c>
      <c r="K12905">
        <v>552.72</v>
      </c>
      <c r="L12905" s="1">
        <v>623.28</v>
      </c>
      <c r="M12905" s="1" t="s">
        <v>19</v>
      </c>
      <c r="N12905" s="1" t="s">
        <v>197</v>
      </c>
    </row>
    <row r="12906" spans="1:14" x14ac:dyDescent="0.3">
      <c r="A12906" s="1" t="s">
        <v>52</v>
      </c>
      <c r="B12906">
        <v>1197831</v>
      </c>
      <c r="C12906" s="2">
        <v>44248</v>
      </c>
      <c r="D12906" s="1" t="s">
        <v>103</v>
      </c>
      <c r="E12906" s="1" t="s">
        <v>119</v>
      </c>
      <c r="F12906" s="1" t="s">
        <v>120</v>
      </c>
      <c r="G12906" s="1" t="s">
        <v>24</v>
      </c>
      <c r="H12906">
        <v>15</v>
      </c>
      <c r="I12906">
        <v>78</v>
      </c>
      <c r="J12906">
        <v>1170</v>
      </c>
      <c r="K12906">
        <v>549.9</v>
      </c>
      <c r="L12906" s="1">
        <v>620.1</v>
      </c>
      <c r="M12906" s="1" t="s">
        <v>19</v>
      </c>
      <c r="N12906" s="1" t="s">
        <v>197</v>
      </c>
    </row>
    <row r="12907" spans="1:14" x14ac:dyDescent="0.3">
      <c r="A12907" s="1" t="s">
        <v>52</v>
      </c>
      <c r="B12907">
        <v>1197831</v>
      </c>
      <c r="C12907" s="2">
        <v>44248</v>
      </c>
      <c r="D12907" s="1" t="s">
        <v>103</v>
      </c>
      <c r="E12907" s="1" t="s">
        <v>119</v>
      </c>
      <c r="F12907" s="1" t="s">
        <v>120</v>
      </c>
      <c r="G12907" s="1" t="s">
        <v>18</v>
      </c>
      <c r="H12907">
        <v>23</v>
      </c>
      <c r="I12907">
        <v>111</v>
      </c>
      <c r="J12907">
        <v>2553</v>
      </c>
      <c r="K12907">
        <v>944.61</v>
      </c>
      <c r="L12907" s="1">
        <v>1608.3899999999999</v>
      </c>
      <c r="M12907" s="1" t="s">
        <v>19</v>
      </c>
      <c r="N12907" s="1" t="s">
        <v>196</v>
      </c>
    </row>
    <row r="12908" spans="1:14" x14ac:dyDescent="0.3">
      <c r="A12908" s="1" t="s">
        <v>52</v>
      </c>
      <c r="B12908">
        <v>1197831</v>
      </c>
      <c r="C12908" s="2">
        <v>44248</v>
      </c>
      <c r="D12908" s="1" t="s">
        <v>103</v>
      </c>
      <c r="E12908" s="1" t="s">
        <v>119</v>
      </c>
      <c r="F12908" s="1" t="s">
        <v>120</v>
      </c>
      <c r="G12908" s="1" t="s">
        <v>20</v>
      </c>
      <c r="H12908">
        <v>16</v>
      </c>
      <c r="I12908">
        <v>145</v>
      </c>
      <c r="J12908">
        <v>2320</v>
      </c>
      <c r="K12908">
        <v>974.40000000000009</v>
      </c>
      <c r="L12908" s="1">
        <v>1345.6</v>
      </c>
      <c r="M12908" s="1" t="s">
        <v>19</v>
      </c>
      <c r="N12908" s="1" t="s">
        <v>197</v>
      </c>
    </row>
    <row r="12909" spans="1:14" x14ac:dyDescent="0.3">
      <c r="A12909" s="1" t="s">
        <v>52</v>
      </c>
      <c r="B12909">
        <v>1197831</v>
      </c>
      <c r="C12909" s="2">
        <v>44274</v>
      </c>
      <c r="D12909" s="1" t="s">
        <v>103</v>
      </c>
      <c r="E12909" s="1" t="s">
        <v>119</v>
      </c>
      <c r="F12909" s="1" t="s">
        <v>120</v>
      </c>
      <c r="G12909" s="1" t="s">
        <v>21</v>
      </c>
      <c r="H12909">
        <v>15</v>
      </c>
      <c r="I12909">
        <v>206</v>
      </c>
      <c r="J12909">
        <v>3090</v>
      </c>
      <c r="K12909">
        <v>1452.3000000000002</v>
      </c>
      <c r="L12909" s="1">
        <v>1637.6999999999998</v>
      </c>
      <c r="M12909" s="1" t="s">
        <v>19</v>
      </c>
      <c r="N12909" s="1" t="s">
        <v>196</v>
      </c>
    </row>
    <row r="12910" spans="1:14" x14ac:dyDescent="0.3">
      <c r="A12910" s="1" t="s">
        <v>52</v>
      </c>
      <c r="B12910">
        <v>1197831</v>
      </c>
      <c r="C12910" s="2">
        <v>44274</v>
      </c>
      <c r="D12910" s="1" t="s">
        <v>103</v>
      </c>
      <c r="E12910" s="1" t="s">
        <v>119</v>
      </c>
      <c r="F12910" s="1" t="s">
        <v>120</v>
      </c>
      <c r="G12910" s="1" t="s">
        <v>22</v>
      </c>
      <c r="H12910">
        <v>14</v>
      </c>
      <c r="I12910">
        <v>107</v>
      </c>
      <c r="J12910">
        <v>1498</v>
      </c>
      <c r="K12910">
        <v>554.26</v>
      </c>
      <c r="L12910" s="1">
        <v>943.74</v>
      </c>
      <c r="M12910" s="1" t="s">
        <v>19</v>
      </c>
      <c r="N12910" s="1" t="s">
        <v>196</v>
      </c>
    </row>
    <row r="12911" spans="1:14" x14ac:dyDescent="0.3">
      <c r="A12911" s="1" t="s">
        <v>52</v>
      </c>
      <c r="B12911">
        <v>1197831</v>
      </c>
      <c r="C12911" s="2">
        <v>44274</v>
      </c>
      <c r="D12911" s="1" t="s">
        <v>103</v>
      </c>
      <c r="E12911" s="1" t="s">
        <v>119</v>
      </c>
      <c r="F12911" s="1" t="s">
        <v>120</v>
      </c>
      <c r="G12911" s="1" t="s">
        <v>23</v>
      </c>
      <c r="H12911">
        <v>8</v>
      </c>
      <c r="I12911">
        <v>112</v>
      </c>
      <c r="J12911">
        <v>896</v>
      </c>
      <c r="K12911">
        <v>403.2</v>
      </c>
      <c r="L12911" s="1">
        <v>492.8</v>
      </c>
      <c r="M12911" s="1" t="s">
        <v>19</v>
      </c>
      <c r="N12911" s="1" t="s">
        <v>197</v>
      </c>
    </row>
    <row r="12912" spans="1:14" x14ac:dyDescent="0.3">
      <c r="A12912" s="1" t="s">
        <v>52</v>
      </c>
      <c r="B12912">
        <v>1197831</v>
      </c>
      <c r="C12912" s="2">
        <v>44274</v>
      </c>
      <c r="D12912" s="1" t="s">
        <v>103</v>
      </c>
      <c r="E12912" s="1" t="s">
        <v>119</v>
      </c>
      <c r="F12912" s="1" t="s">
        <v>120</v>
      </c>
      <c r="G12912" s="1" t="s">
        <v>24</v>
      </c>
      <c r="H12912">
        <v>15</v>
      </c>
      <c r="I12912">
        <v>70</v>
      </c>
      <c r="J12912">
        <v>1050</v>
      </c>
      <c r="K12912">
        <v>493.50000000000006</v>
      </c>
      <c r="L12912" s="1">
        <v>556.5</v>
      </c>
      <c r="M12912" s="1" t="s">
        <v>19</v>
      </c>
      <c r="N12912" s="1" t="s">
        <v>197</v>
      </c>
    </row>
    <row r="12913" spans="1:14" x14ac:dyDescent="0.3">
      <c r="A12913" s="1" t="s">
        <v>52</v>
      </c>
      <c r="B12913">
        <v>1197831</v>
      </c>
      <c r="C12913" s="2">
        <v>44274</v>
      </c>
      <c r="D12913" s="1" t="s">
        <v>103</v>
      </c>
      <c r="E12913" s="1" t="s">
        <v>119</v>
      </c>
      <c r="F12913" s="1" t="s">
        <v>120</v>
      </c>
      <c r="G12913" s="1" t="s">
        <v>18</v>
      </c>
      <c r="H12913">
        <v>24</v>
      </c>
      <c r="I12913">
        <v>88</v>
      </c>
      <c r="J12913">
        <v>2112</v>
      </c>
      <c r="K12913">
        <v>844.8</v>
      </c>
      <c r="L12913" s="1">
        <v>1267.2</v>
      </c>
      <c r="M12913" s="1" t="s">
        <v>19</v>
      </c>
      <c r="N12913" s="1" t="s">
        <v>196</v>
      </c>
    </row>
    <row r="12914" spans="1:14" x14ac:dyDescent="0.3">
      <c r="A12914" s="1" t="s">
        <v>52</v>
      </c>
      <c r="B12914">
        <v>1197831</v>
      </c>
      <c r="C12914" s="2">
        <v>44274</v>
      </c>
      <c r="D12914" s="1" t="s">
        <v>103</v>
      </c>
      <c r="E12914" s="1" t="s">
        <v>119</v>
      </c>
      <c r="F12914" s="1" t="s">
        <v>120</v>
      </c>
      <c r="G12914" s="1" t="s">
        <v>20</v>
      </c>
      <c r="H12914">
        <v>20</v>
      </c>
      <c r="I12914">
        <v>112</v>
      </c>
      <c r="J12914">
        <v>2240</v>
      </c>
      <c r="K12914">
        <v>1030.4000000000001</v>
      </c>
      <c r="L12914" s="1">
        <v>1209.5999999999999</v>
      </c>
      <c r="M12914" s="1" t="s">
        <v>19</v>
      </c>
      <c r="N12914" s="1" t="s">
        <v>197</v>
      </c>
    </row>
    <row r="12915" spans="1:14" x14ac:dyDescent="0.3">
      <c r="A12915" s="1" t="s">
        <v>52</v>
      </c>
      <c r="B12915">
        <v>1197831</v>
      </c>
      <c r="C12915" s="2">
        <v>44306</v>
      </c>
      <c r="D12915" s="1" t="s">
        <v>103</v>
      </c>
      <c r="E12915" s="1" t="s">
        <v>119</v>
      </c>
      <c r="F12915" s="1" t="s">
        <v>120</v>
      </c>
      <c r="G12915" s="1" t="s">
        <v>21</v>
      </c>
      <c r="H12915">
        <v>19</v>
      </c>
      <c r="I12915">
        <v>204</v>
      </c>
      <c r="J12915">
        <v>3876</v>
      </c>
      <c r="K12915">
        <v>1744.2</v>
      </c>
      <c r="L12915" s="1">
        <v>2131.8000000000002</v>
      </c>
      <c r="M12915" s="1" t="s">
        <v>19</v>
      </c>
      <c r="N12915" s="1" t="s">
        <v>196</v>
      </c>
    </row>
    <row r="12916" spans="1:14" x14ac:dyDescent="0.3">
      <c r="A12916" s="1" t="s">
        <v>52</v>
      </c>
      <c r="B12916">
        <v>1197831</v>
      </c>
      <c r="C12916" s="2">
        <v>44306</v>
      </c>
      <c r="D12916" s="1" t="s">
        <v>103</v>
      </c>
      <c r="E12916" s="1" t="s">
        <v>119</v>
      </c>
      <c r="F12916" s="1" t="s">
        <v>120</v>
      </c>
      <c r="G12916" s="1" t="s">
        <v>22</v>
      </c>
      <c r="H12916">
        <v>20</v>
      </c>
      <c r="I12916">
        <v>102</v>
      </c>
      <c r="J12916">
        <v>2040</v>
      </c>
      <c r="K12916">
        <v>815.99999999999989</v>
      </c>
      <c r="L12916" s="1">
        <v>1224</v>
      </c>
      <c r="M12916" s="1" t="s">
        <v>19</v>
      </c>
      <c r="N12916" s="1" t="s">
        <v>196</v>
      </c>
    </row>
    <row r="12917" spans="1:14" x14ac:dyDescent="0.3">
      <c r="A12917" s="1" t="s">
        <v>52</v>
      </c>
      <c r="B12917">
        <v>1197831</v>
      </c>
      <c r="C12917" s="2">
        <v>44306</v>
      </c>
      <c r="D12917" s="1" t="s">
        <v>103</v>
      </c>
      <c r="E12917" s="1" t="s">
        <v>119</v>
      </c>
      <c r="F12917" s="1" t="s">
        <v>120</v>
      </c>
      <c r="G12917" s="1" t="s">
        <v>23</v>
      </c>
      <c r="H12917">
        <v>11</v>
      </c>
      <c r="I12917">
        <v>96</v>
      </c>
      <c r="J12917">
        <v>1056</v>
      </c>
      <c r="K12917">
        <v>496.32000000000005</v>
      </c>
      <c r="L12917" s="1">
        <v>559.67999999999995</v>
      </c>
      <c r="M12917" s="1" t="s">
        <v>19</v>
      </c>
      <c r="N12917" s="1" t="s">
        <v>197</v>
      </c>
    </row>
    <row r="12918" spans="1:14" x14ac:dyDescent="0.3">
      <c r="A12918" s="1" t="s">
        <v>52</v>
      </c>
      <c r="B12918">
        <v>1197831</v>
      </c>
      <c r="C12918" s="2">
        <v>44306</v>
      </c>
      <c r="D12918" s="1" t="s">
        <v>103</v>
      </c>
      <c r="E12918" s="1" t="s">
        <v>119</v>
      </c>
      <c r="F12918" s="1" t="s">
        <v>120</v>
      </c>
      <c r="G12918" s="1" t="s">
        <v>24</v>
      </c>
      <c r="H12918">
        <v>13</v>
      </c>
      <c r="I12918">
        <v>77</v>
      </c>
      <c r="J12918">
        <v>1001</v>
      </c>
      <c r="K12918">
        <v>470.47</v>
      </c>
      <c r="L12918" s="1">
        <v>530.53</v>
      </c>
      <c r="M12918" s="1" t="s">
        <v>19</v>
      </c>
      <c r="N12918" s="1" t="s">
        <v>197</v>
      </c>
    </row>
    <row r="12919" spans="1:14" x14ac:dyDescent="0.3">
      <c r="A12919" s="1" t="s">
        <v>52</v>
      </c>
      <c r="B12919">
        <v>1197831</v>
      </c>
      <c r="C12919" s="2">
        <v>44306</v>
      </c>
      <c r="D12919" s="1" t="s">
        <v>103</v>
      </c>
      <c r="E12919" s="1" t="s">
        <v>119</v>
      </c>
      <c r="F12919" s="1" t="s">
        <v>120</v>
      </c>
      <c r="G12919" s="1" t="s">
        <v>18</v>
      </c>
      <c r="H12919">
        <v>31</v>
      </c>
      <c r="I12919">
        <v>75</v>
      </c>
      <c r="J12919">
        <v>2325</v>
      </c>
      <c r="K12919">
        <v>860.25</v>
      </c>
      <c r="L12919" s="1">
        <v>1464.75</v>
      </c>
      <c r="M12919" s="1" t="s">
        <v>19</v>
      </c>
      <c r="N12919" s="1" t="s">
        <v>196</v>
      </c>
    </row>
    <row r="12920" spans="1:14" x14ac:dyDescent="0.3">
      <c r="A12920" s="1" t="s">
        <v>52</v>
      </c>
      <c r="B12920">
        <v>1197831</v>
      </c>
      <c r="C12920" s="2">
        <v>44306</v>
      </c>
      <c r="D12920" s="1" t="s">
        <v>103</v>
      </c>
      <c r="E12920" s="1" t="s">
        <v>119</v>
      </c>
      <c r="F12920" s="1" t="s">
        <v>120</v>
      </c>
      <c r="G12920" s="1" t="s">
        <v>20</v>
      </c>
      <c r="H12920">
        <v>24</v>
      </c>
      <c r="I12920">
        <v>120</v>
      </c>
      <c r="J12920">
        <v>2880</v>
      </c>
      <c r="K12920">
        <v>1267.2</v>
      </c>
      <c r="L12920" s="1">
        <v>1612.8</v>
      </c>
      <c r="M12920" s="1" t="s">
        <v>19</v>
      </c>
      <c r="N12920" s="1" t="s">
        <v>197</v>
      </c>
    </row>
    <row r="12921" spans="1:14" x14ac:dyDescent="0.3">
      <c r="A12921" s="1" t="s">
        <v>52</v>
      </c>
      <c r="B12921">
        <v>1197831</v>
      </c>
      <c r="C12921" s="2">
        <v>44335</v>
      </c>
      <c r="D12921" s="1" t="s">
        <v>103</v>
      </c>
      <c r="E12921" s="1" t="s">
        <v>119</v>
      </c>
      <c r="F12921" s="1" t="s">
        <v>120</v>
      </c>
      <c r="G12921" s="1" t="s">
        <v>21</v>
      </c>
      <c r="H12921">
        <v>26</v>
      </c>
      <c r="I12921">
        <v>228</v>
      </c>
      <c r="J12921">
        <v>5928</v>
      </c>
      <c r="K12921">
        <v>2726.88</v>
      </c>
      <c r="L12921" s="1">
        <v>3201.12</v>
      </c>
      <c r="M12921" s="1" t="s">
        <v>19</v>
      </c>
      <c r="N12921" s="1" t="s">
        <v>196</v>
      </c>
    </row>
    <row r="12922" spans="1:14" x14ac:dyDescent="0.3">
      <c r="A12922" s="1" t="s">
        <v>52</v>
      </c>
      <c r="B12922">
        <v>1197831</v>
      </c>
      <c r="C12922" s="2">
        <v>44335</v>
      </c>
      <c r="D12922" s="1" t="s">
        <v>103</v>
      </c>
      <c r="E12922" s="1" t="s">
        <v>119</v>
      </c>
      <c r="F12922" s="1" t="s">
        <v>120</v>
      </c>
      <c r="G12922" s="1" t="s">
        <v>22</v>
      </c>
      <c r="H12922">
        <v>28</v>
      </c>
      <c r="I12922">
        <v>116</v>
      </c>
      <c r="J12922">
        <v>3248</v>
      </c>
      <c r="K12922">
        <v>1364.1599999999999</v>
      </c>
      <c r="L12922" s="1">
        <v>1883.8400000000001</v>
      </c>
      <c r="M12922" s="1" t="s">
        <v>19</v>
      </c>
      <c r="N12922" s="1" t="s">
        <v>196</v>
      </c>
    </row>
    <row r="12923" spans="1:14" x14ac:dyDescent="0.3">
      <c r="A12923" s="1" t="s">
        <v>52</v>
      </c>
      <c r="B12923">
        <v>1197831</v>
      </c>
      <c r="C12923" s="2">
        <v>44335</v>
      </c>
      <c r="D12923" s="1" t="s">
        <v>103</v>
      </c>
      <c r="E12923" s="1" t="s">
        <v>119</v>
      </c>
      <c r="F12923" s="1" t="s">
        <v>120</v>
      </c>
      <c r="G12923" s="1" t="s">
        <v>23</v>
      </c>
      <c r="H12923">
        <v>27</v>
      </c>
      <c r="I12923">
        <v>119</v>
      </c>
      <c r="J12923">
        <v>3213</v>
      </c>
      <c r="K12923">
        <v>1413.72</v>
      </c>
      <c r="L12923" s="1">
        <v>1799.28</v>
      </c>
      <c r="M12923" s="1" t="s">
        <v>19</v>
      </c>
      <c r="N12923" s="1" t="s">
        <v>197</v>
      </c>
    </row>
    <row r="12924" spans="1:14" x14ac:dyDescent="0.3">
      <c r="A12924" s="1" t="s">
        <v>52</v>
      </c>
      <c r="B12924">
        <v>1197831</v>
      </c>
      <c r="C12924" s="2">
        <v>44335</v>
      </c>
      <c r="D12924" s="1" t="s">
        <v>103</v>
      </c>
      <c r="E12924" s="1" t="s">
        <v>119</v>
      </c>
      <c r="F12924" s="1" t="s">
        <v>120</v>
      </c>
      <c r="G12924" s="1" t="s">
        <v>24</v>
      </c>
      <c r="H12924">
        <v>24</v>
      </c>
      <c r="I12924">
        <v>90</v>
      </c>
      <c r="J12924">
        <v>2160</v>
      </c>
      <c r="K12924">
        <v>1015.2</v>
      </c>
      <c r="L12924" s="1">
        <v>1144.8</v>
      </c>
      <c r="M12924" s="1" t="s">
        <v>19</v>
      </c>
      <c r="N12924" s="1" t="s">
        <v>197</v>
      </c>
    </row>
    <row r="12925" spans="1:14" x14ac:dyDescent="0.3">
      <c r="A12925" s="1" t="s">
        <v>52</v>
      </c>
      <c r="B12925">
        <v>1197831</v>
      </c>
      <c r="C12925" s="2">
        <v>44335</v>
      </c>
      <c r="D12925" s="1" t="s">
        <v>103</v>
      </c>
      <c r="E12925" s="1" t="s">
        <v>119</v>
      </c>
      <c r="F12925" s="1" t="s">
        <v>120</v>
      </c>
      <c r="G12925" s="1" t="s">
        <v>18</v>
      </c>
      <c r="H12925">
        <v>32</v>
      </c>
      <c r="I12925">
        <v>111</v>
      </c>
      <c r="J12925">
        <v>3552</v>
      </c>
      <c r="K12925">
        <v>1385.2799999999997</v>
      </c>
      <c r="L12925" s="1">
        <v>2166.7200000000003</v>
      </c>
      <c r="M12925" s="1" t="s">
        <v>19</v>
      </c>
      <c r="N12925" s="1" t="s">
        <v>196</v>
      </c>
    </row>
    <row r="12926" spans="1:14" x14ac:dyDescent="0.3">
      <c r="A12926" s="1" t="s">
        <v>52</v>
      </c>
      <c r="B12926">
        <v>1197831</v>
      </c>
      <c r="C12926" s="2">
        <v>44335</v>
      </c>
      <c r="D12926" s="1" t="s">
        <v>103</v>
      </c>
      <c r="E12926" s="1" t="s">
        <v>119</v>
      </c>
      <c r="F12926" s="1" t="s">
        <v>120</v>
      </c>
      <c r="G12926" s="1" t="s">
        <v>20</v>
      </c>
      <c r="H12926">
        <v>33</v>
      </c>
      <c r="I12926">
        <v>145</v>
      </c>
      <c r="J12926">
        <v>4785</v>
      </c>
      <c r="K12926">
        <v>2248.9500000000003</v>
      </c>
      <c r="L12926" s="1">
        <v>2536.0499999999997</v>
      </c>
      <c r="M12926" s="1" t="s">
        <v>19</v>
      </c>
      <c r="N12926" s="1" t="s">
        <v>197</v>
      </c>
    </row>
    <row r="12927" spans="1:14" x14ac:dyDescent="0.3">
      <c r="A12927" s="1" t="s">
        <v>52</v>
      </c>
      <c r="B12927">
        <v>1197831</v>
      </c>
      <c r="C12927" s="2">
        <v>44368</v>
      </c>
      <c r="D12927" s="1" t="s">
        <v>103</v>
      </c>
      <c r="E12927" s="1" t="s">
        <v>119</v>
      </c>
      <c r="F12927" s="1" t="s">
        <v>120</v>
      </c>
      <c r="G12927" s="1" t="s">
        <v>21</v>
      </c>
      <c r="H12927">
        <v>28</v>
      </c>
      <c r="I12927">
        <v>236</v>
      </c>
      <c r="J12927">
        <v>6608</v>
      </c>
      <c r="K12927">
        <v>2907.52</v>
      </c>
      <c r="L12927" s="1">
        <v>3700.48</v>
      </c>
      <c r="M12927" s="1" t="s">
        <v>19</v>
      </c>
      <c r="N12927" s="1" t="s">
        <v>196</v>
      </c>
    </row>
    <row r="12928" spans="1:14" x14ac:dyDescent="0.3">
      <c r="A12928" s="1" t="s">
        <v>52</v>
      </c>
      <c r="B12928">
        <v>1197831</v>
      </c>
      <c r="C12928" s="2">
        <v>44368</v>
      </c>
      <c r="D12928" s="1" t="s">
        <v>103</v>
      </c>
      <c r="E12928" s="1" t="s">
        <v>119</v>
      </c>
      <c r="F12928" s="1" t="s">
        <v>120</v>
      </c>
      <c r="G12928" s="1" t="s">
        <v>22</v>
      </c>
      <c r="H12928">
        <v>25</v>
      </c>
      <c r="I12928">
        <v>149</v>
      </c>
      <c r="J12928">
        <v>3725</v>
      </c>
      <c r="K12928">
        <v>1452.7499999999998</v>
      </c>
      <c r="L12928" s="1">
        <v>2272.25</v>
      </c>
      <c r="M12928" s="1" t="s">
        <v>19</v>
      </c>
      <c r="N12928" s="1" t="s">
        <v>196</v>
      </c>
    </row>
    <row r="12929" spans="1:14" x14ac:dyDescent="0.3">
      <c r="A12929" s="1" t="s">
        <v>52</v>
      </c>
      <c r="B12929">
        <v>1197831</v>
      </c>
      <c r="C12929" s="2">
        <v>44368</v>
      </c>
      <c r="D12929" s="1" t="s">
        <v>103</v>
      </c>
      <c r="E12929" s="1" t="s">
        <v>119</v>
      </c>
      <c r="F12929" s="1" t="s">
        <v>120</v>
      </c>
      <c r="G12929" s="1" t="s">
        <v>23</v>
      </c>
      <c r="H12929">
        <v>28</v>
      </c>
      <c r="I12929">
        <v>124</v>
      </c>
      <c r="J12929">
        <v>3472</v>
      </c>
      <c r="K12929">
        <v>1562.4</v>
      </c>
      <c r="L12929" s="1">
        <v>1909.6</v>
      </c>
      <c r="M12929" s="1" t="s">
        <v>19</v>
      </c>
      <c r="N12929" s="1" t="s">
        <v>197</v>
      </c>
    </row>
    <row r="12930" spans="1:14" x14ac:dyDescent="0.3">
      <c r="A12930" s="1" t="s">
        <v>52</v>
      </c>
      <c r="B12930">
        <v>1197831</v>
      </c>
      <c r="C12930" s="2">
        <v>44368</v>
      </c>
      <c r="D12930" s="1" t="s">
        <v>103</v>
      </c>
      <c r="E12930" s="1" t="s">
        <v>119</v>
      </c>
      <c r="F12930" s="1" t="s">
        <v>120</v>
      </c>
      <c r="G12930" s="1" t="s">
        <v>24</v>
      </c>
      <c r="H12930">
        <v>29</v>
      </c>
      <c r="I12930">
        <v>124</v>
      </c>
      <c r="J12930">
        <v>3596</v>
      </c>
      <c r="K12930">
        <v>1582.24</v>
      </c>
      <c r="L12930" s="1">
        <v>2013.76</v>
      </c>
      <c r="M12930" s="1" t="s">
        <v>19</v>
      </c>
      <c r="N12930" s="1" t="s">
        <v>197</v>
      </c>
    </row>
    <row r="12931" spans="1:14" x14ac:dyDescent="0.3">
      <c r="A12931" s="1" t="s">
        <v>52</v>
      </c>
      <c r="B12931">
        <v>1197831</v>
      </c>
      <c r="C12931" s="2">
        <v>44368</v>
      </c>
      <c r="D12931" s="1" t="s">
        <v>103</v>
      </c>
      <c r="E12931" s="1" t="s">
        <v>119</v>
      </c>
      <c r="F12931" s="1" t="s">
        <v>120</v>
      </c>
      <c r="G12931" s="1" t="s">
        <v>18</v>
      </c>
      <c r="H12931">
        <v>37</v>
      </c>
      <c r="I12931">
        <v>116</v>
      </c>
      <c r="J12931">
        <v>4292</v>
      </c>
      <c r="K12931">
        <v>1673.8799999999999</v>
      </c>
      <c r="L12931" s="1">
        <v>2618.12</v>
      </c>
      <c r="M12931" s="1" t="s">
        <v>19</v>
      </c>
      <c r="N12931" s="1" t="s">
        <v>196</v>
      </c>
    </row>
    <row r="12932" spans="1:14" x14ac:dyDescent="0.3">
      <c r="A12932" s="1" t="s">
        <v>52</v>
      </c>
      <c r="B12932">
        <v>1197831</v>
      </c>
      <c r="C12932" s="2">
        <v>44368</v>
      </c>
      <c r="D12932" s="1" t="s">
        <v>103</v>
      </c>
      <c r="E12932" s="1" t="s">
        <v>119</v>
      </c>
      <c r="F12932" s="1" t="s">
        <v>120</v>
      </c>
      <c r="G12932" s="1" t="s">
        <v>20</v>
      </c>
      <c r="H12932">
        <v>48</v>
      </c>
      <c r="I12932">
        <v>165</v>
      </c>
      <c r="J12932">
        <v>7920</v>
      </c>
      <c r="K12932">
        <v>3405.6000000000004</v>
      </c>
      <c r="L12932" s="1">
        <v>4514.3999999999996</v>
      </c>
      <c r="M12932" s="1" t="s">
        <v>19</v>
      </c>
      <c r="N12932" s="1" t="s">
        <v>197</v>
      </c>
    </row>
    <row r="12933" spans="1:14" x14ac:dyDescent="0.3">
      <c r="A12933" s="1" t="s">
        <v>52</v>
      </c>
      <c r="B12933">
        <v>1197831</v>
      </c>
      <c r="C12933" s="2">
        <v>44396</v>
      </c>
      <c r="D12933" s="1" t="s">
        <v>103</v>
      </c>
      <c r="E12933" s="1" t="s">
        <v>119</v>
      </c>
      <c r="F12933" s="1" t="s">
        <v>120</v>
      </c>
      <c r="G12933" s="1" t="s">
        <v>21</v>
      </c>
      <c r="H12933">
        <v>39</v>
      </c>
      <c r="I12933">
        <v>271</v>
      </c>
      <c r="J12933">
        <v>10569</v>
      </c>
      <c r="K12933">
        <v>4438.9800000000005</v>
      </c>
      <c r="L12933" s="1">
        <v>6130.0199999999995</v>
      </c>
      <c r="M12933" s="1" t="s">
        <v>19</v>
      </c>
      <c r="N12933" s="1" t="s">
        <v>196</v>
      </c>
    </row>
    <row r="12934" spans="1:14" x14ac:dyDescent="0.3">
      <c r="A12934" s="1" t="s">
        <v>52</v>
      </c>
      <c r="B12934">
        <v>1197831</v>
      </c>
      <c r="C12934" s="2">
        <v>44396</v>
      </c>
      <c r="D12934" s="1" t="s">
        <v>103</v>
      </c>
      <c r="E12934" s="1" t="s">
        <v>119</v>
      </c>
      <c r="F12934" s="1" t="s">
        <v>120</v>
      </c>
      <c r="G12934" s="1" t="s">
        <v>22</v>
      </c>
      <c r="H12934">
        <v>36</v>
      </c>
      <c r="I12934">
        <v>163</v>
      </c>
      <c r="J12934">
        <v>5868</v>
      </c>
      <c r="K12934">
        <v>2171.16</v>
      </c>
      <c r="L12934" s="1">
        <v>3696.84</v>
      </c>
      <c r="M12934" s="1" t="s">
        <v>19</v>
      </c>
      <c r="N12934" s="1" t="s">
        <v>196</v>
      </c>
    </row>
    <row r="12935" spans="1:14" x14ac:dyDescent="0.3">
      <c r="A12935" s="1" t="s">
        <v>52</v>
      </c>
      <c r="B12935">
        <v>1197831</v>
      </c>
      <c r="C12935" s="2">
        <v>44396</v>
      </c>
      <c r="D12935" s="1" t="s">
        <v>103</v>
      </c>
      <c r="E12935" s="1" t="s">
        <v>119</v>
      </c>
      <c r="F12935" s="1" t="s">
        <v>120</v>
      </c>
      <c r="G12935" s="1" t="s">
        <v>23</v>
      </c>
      <c r="H12935">
        <v>32</v>
      </c>
      <c r="I12935">
        <v>140</v>
      </c>
      <c r="J12935">
        <v>4480</v>
      </c>
      <c r="K12935">
        <v>1971.2</v>
      </c>
      <c r="L12935" s="1">
        <v>2508.8000000000002</v>
      </c>
      <c r="M12935" s="1" t="s">
        <v>19</v>
      </c>
      <c r="N12935" s="1" t="s">
        <v>197</v>
      </c>
    </row>
    <row r="12936" spans="1:14" x14ac:dyDescent="0.3">
      <c r="A12936" s="1" t="s">
        <v>52</v>
      </c>
      <c r="B12936">
        <v>1197831</v>
      </c>
      <c r="C12936" s="2">
        <v>44396</v>
      </c>
      <c r="D12936" s="1" t="s">
        <v>103</v>
      </c>
      <c r="E12936" s="1" t="s">
        <v>119</v>
      </c>
      <c r="F12936" s="1" t="s">
        <v>120</v>
      </c>
      <c r="G12936" s="1" t="s">
        <v>24</v>
      </c>
      <c r="H12936">
        <v>35</v>
      </c>
      <c r="I12936">
        <v>120</v>
      </c>
      <c r="J12936">
        <v>4200</v>
      </c>
      <c r="K12936">
        <v>1806.0000000000002</v>
      </c>
      <c r="L12936" s="1">
        <v>2394</v>
      </c>
      <c r="M12936" s="1" t="s">
        <v>19</v>
      </c>
      <c r="N12936" s="1" t="s">
        <v>197</v>
      </c>
    </row>
    <row r="12937" spans="1:14" x14ac:dyDescent="0.3">
      <c r="A12937" s="1" t="s">
        <v>52</v>
      </c>
      <c r="B12937">
        <v>1197831</v>
      </c>
      <c r="C12937" s="2">
        <v>44396</v>
      </c>
      <c r="D12937" s="1" t="s">
        <v>103</v>
      </c>
      <c r="E12937" s="1" t="s">
        <v>119</v>
      </c>
      <c r="F12937" s="1" t="s">
        <v>120</v>
      </c>
      <c r="G12937" s="1" t="s">
        <v>18</v>
      </c>
      <c r="H12937">
        <v>40</v>
      </c>
      <c r="I12937">
        <v>149</v>
      </c>
      <c r="J12937">
        <v>5960</v>
      </c>
      <c r="K12937">
        <v>2384</v>
      </c>
      <c r="L12937" s="1">
        <v>3576</v>
      </c>
      <c r="M12937" s="1" t="s">
        <v>19</v>
      </c>
      <c r="N12937" s="1" t="s">
        <v>196</v>
      </c>
    </row>
    <row r="12938" spans="1:14" x14ac:dyDescent="0.3">
      <c r="A12938" s="1" t="s">
        <v>52</v>
      </c>
      <c r="B12938">
        <v>1197831</v>
      </c>
      <c r="C12938" s="2">
        <v>44396</v>
      </c>
      <c r="D12938" s="1" t="s">
        <v>103</v>
      </c>
      <c r="E12938" s="1" t="s">
        <v>119</v>
      </c>
      <c r="F12938" s="1" t="s">
        <v>120</v>
      </c>
      <c r="G12938" s="1" t="s">
        <v>20</v>
      </c>
      <c r="H12938">
        <v>50</v>
      </c>
      <c r="I12938">
        <v>198</v>
      </c>
      <c r="J12938">
        <v>9900</v>
      </c>
      <c r="K12938">
        <v>4554</v>
      </c>
      <c r="L12938" s="1">
        <v>5346</v>
      </c>
      <c r="M12938" s="1" t="s">
        <v>19</v>
      </c>
      <c r="N12938" s="1" t="s">
        <v>197</v>
      </c>
    </row>
    <row r="12939" spans="1:14" x14ac:dyDescent="0.3">
      <c r="A12939" s="1" t="s">
        <v>52</v>
      </c>
      <c r="B12939">
        <v>1197831</v>
      </c>
      <c r="C12939" s="2">
        <v>44428</v>
      </c>
      <c r="D12939" s="1" t="s">
        <v>103</v>
      </c>
      <c r="E12939" s="1" t="s">
        <v>119</v>
      </c>
      <c r="F12939" s="1" t="s">
        <v>120</v>
      </c>
      <c r="G12939" s="1" t="s">
        <v>21</v>
      </c>
      <c r="H12939">
        <v>43</v>
      </c>
      <c r="I12939">
        <v>233</v>
      </c>
      <c r="J12939">
        <v>10019</v>
      </c>
      <c r="K12939">
        <v>4508.55</v>
      </c>
      <c r="L12939" s="1">
        <v>5510.45</v>
      </c>
      <c r="M12939" s="1" t="s">
        <v>19</v>
      </c>
      <c r="N12939" s="1" t="s">
        <v>196</v>
      </c>
    </row>
    <row r="12940" spans="1:14" x14ac:dyDescent="0.3">
      <c r="A12940" s="1" t="s">
        <v>52</v>
      </c>
      <c r="B12940">
        <v>1197831</v>
      </c>
      <c r="C12940" s="2">
        <v>44428</v>
      </c>
      <c r="D12940" s="1" t="s">
        <v>103</v>
      </c>
      <c r="E12940" s="1" t="s">
        <v>119</v>
      </c>
      <c r="F12940" s="1" t="s">
        <v>120</v>
      </c>
      <c r="G12940" s="1" t="s">
        <v>22</v>
      </c>
      <c r="H12940">
        <v>42</v>
      </c>
      <c r="I12940">
        <v>163</v>
      </c>
      <c r="J12940">
        <v>6846</v>
      </c>
      <c r="K12940">
        <v>2669.9399999999996</v>
      </c>
      <c r="L12940" s="1">
        <v>4176.0600000000004</v>
      </c>
      <c r="M12940" s="1" t="s">
        <v>19</v>
      </c>
      <c r="N12940" s="1" t="s">
        <v>196</v>
      </c>
    </row>
    <row r="12941" spans="1:14" x14ac:dyDescent="0.3">
      <c r="A12941" s="1" t="s">
        <v>52</v>
      </c>
      <c r="B12941">
        <v>1197831</v>
      </c>
      <c r="C12941" s="2">
        <v>44428</v>
      </c>
      <c r="D12941" s="1" t="s">
        <v>103</v>
      </c>
      <c r="E12941" s="1" t="s">
        <v>119</v>
      </c>
      <c r="F12941" s="1" t="s">
        <v>120</v>
      </c>
      <c r="G12941" s="1" t="s">
        <v>23</v>
      </c>
      <c r="H12941">
        <v>40</v>
      </c>
      <c r="I12941">
        <v>135</v>
      </c>
      <c r="J12941">
        <v>5400</v>
      </c>
      <c r="K12941">
        <v>2376</v>
      </c>
      <c r="L12941" s="1">
        <v>3024</v>
      </c>
      <c r="M12941" s="1" t="s">
        <v>19</v>
      </c>
      <c r="N12941" s="1" t="s">
        <v>197</v>
      </c>
    </row>
    <row r="12942" spans="1:14" x14ac:dyDescent="0.3">
      <c r="A12942" s="1" t="s">
        <v>52</v>
      </c>
      <c r="B12942">
        <v>1197831</v>
      </c>
      <c r="C12942" s="2">
        <v>44428</v>
      </c>
      <c r="D12942" s="1" t="s">
        <v>103</v>
      </c>
      <c r="E12942" s="1" t="s">
        <v>119</v>
      </c>
      <c r="F12942" s="1" t="s">
        <v>120</v>
      </c>
      <c r="G12942" s="1" t="s">
        <v>24</v>
      </c>
      <c r="H12942">
        <v>29</v>
      </c>
      <c r="I12942">
        <v>132</v>
      </c>
      <c r="J12942">
        <v>3828</v>
      </c>
      <c r="K12942">
        <v>1722.6000000000001</v>
      </c>
      <c r="L12942" s="1">
        <v>2105.3999999999996</v>
      </c>
      <c r="M12942" s="1" t="s">
        <v>19</v>
      </c>
      <c r="N12942" s="1" t="s">
        <v>197</v>
      </c>
    </row>
    <row r="12943" spans="1:14" x14ac:dyDescent="0.3">
      <c r="A12943" s="1" t="s">
        <v>52</v>
      </c>
      <c r="B12943">
        <v>1197831</v>
      </c>
      <c r="C12943" s="2">
        <v>44428</v>
      </c>
      <c r="D12943" s="1" t="s">
        <v>103</v>
      </c>
      <c r="E12943" s="1" t="s">
        <v>119</v>
      </c>
      <c r="F12943" s="1" t="s">
        <v>120</v>
      </c>
      <c r="G12943" s="1" t="s">
        <v>18</v>
      </c>
      <c r="H12943">
        <v>40</v>
      </c>
      <c r="I12943">
        <v>113</v>
      </c>
      <c r="J12943">
        <v>4520</v>
      </c>
      <c r="K12943">
        <v>1672.4</v>
      </c>
      <c r="L12943" s="1">
        <v>2847.6</v>
      </c>
      <c r="M12943" s="1" t="s">
        <v>19</v>
      </c>
      <c r="N12943" s="1" t="s">
        <v>196</v>
      </c>
    </row>
    <row r="12944" spans="1:14" x14ac:dyDescent="0.3">
      <c r="A12944" s="1" t="s">
        <v>52</v>
      </c>
      <c r="B12944">
        <v>1197831</v>
      </c>
      <c r="C12944" s="2">
        <v>44428</v>
      </c>
      <c r="D12944" s="1" t="s">
        <v>103</v>
      </c>
      <c r="E12944" s="1" t="s">
        <v>119</v>
      </c>
      <c r="F12944" s="1" t="s">
        <v>120</v>
      </c>
      <c r="G12944" s="1" t="s">
        <v>20</v>
      </c>
      <c r="H12944">
        <v>40</v>
      </c>
      <c r="I12944">
        <v>193</v>
      </c>
      <c r="J12944">
        <v>7720</v>
      </c>
      <c r="K12944">
        <v>3628.4</v>
      </c>
      <c r="L12944" s="1">
        <v>4091.6</v>
      </c>
      <c r="M12944" s="1" t="s">
        <v>19</v>
      </c>
      <c r="N12944" s="1" t="s">
        <v>197</v>
      </c>
    </row>
    <row r="12945" spans="1:14" x14ac:dyDescent="0.3">
      <c r="A12945" s="1" t="s">
        <v>52</v>
      </c>
      <c r="B12945">
        <v>1197831</v>
      </c>
      <c r="C12945" s="2">
        <v>44458</v>
      </c>
      <c r="D12945" s="1" t="s">
        <v>103</v>
      </c>
      <c r="E12945" s="1" t="s">
        <v>119</v>
      </c>
      <c r="F12945" s="1" t="s">
        <v>120</v>
      </c>
      <c r="G12945" s="1" t="s">
        <v>21</v>
      </c>
      <c r="H12945">
        <v>35</v>
      </c>
      <c r="I12945">
        <v>221</v>
      </c>
      <c r="J12945">
        <v>7735</v>
      </c>
      <c r="K12945">
        <v>3326.05</v>
      </c>
      <c r="L12945" s="1">
        <v>4408.95</v>
      </c>
      <c r="M12945" s="1" t="s">
        <v>19</v>
      </c>
      <c r="N12945" s="1" t="s">
        <v>196</v>
      </c>
    </row>
    <row r="12946" spans="1:14" x14ac:dyDescent="0.3">
      <c r="A12946" s="1" t="s">
        <v>52</v>
      </c>
      <c r="B12946">
        <v>1197831</v>
      </c>
      <c r="C12946" s="2">
        <v>44458</v>
      </c>
      <c r="D12946" s="1" t="s">
        <v>103</v>
      </c>
      <c r="E12946" s="1" t="s">
        <v>119</v>
      </c>
      <c r="F12946" s="1" t="s">
        <v>120</v>
      </c>
      <c r="G12946" s="1" t="s">
        <v>22</v>
      </c>
      <c r="H12946">
        <v>26</v>
      </c>
      <c r="I12946">
        <v>135</v>
      </c>
      <c r="J12946">
        <v>3510</v>
      </c>
      <c r="K12946">
        <v>1439.1</v>
      </c>
      <c r="L12946" s="1">
        <v>2070.9</v>
      </c>
      <c r="M12946" s="1" t="s">
        <v>19</v>
      </c>
      <c r="N12946" s="1" t="s">
        <v>196</v>
      </c>
    </row>
    <row r="12947" spans="1:14" x14ac:dyDescent="0.3">
      <c r="A12947" s="1" t="s">
        <v>52</v>
      </c>
      <c r="B12947">
        <v>1197831</v>
      </c>
      <c r="C12947" s="2">
        <v>44458</v>
      </c>
      <c r="D12947" s="1" t="s">
        <v>103</v>
      </c>
      <c r="E12947" s="1" t="s">
        <v>119</v>
      </c>
      <c r="F12947" s="1" t="s">
        <v>120</v>
      </c>
      <c r="G12947" s="1" t="s">
        <v>23</v>
      </c>
      <c r="H12947">
        <v>11</v>
      </c>
      <c r="I12947">
        <v>123</v>
      </c>
      <c r="J12947">
        <v>1353</v>
      </c>
      <c r="K12947">
        <v>635.91000000000008</v>
      </c>
      <c r="L12947" s="1">
        <v>717.08999999999992</v>
      </c>
      <c r="M12947" s="1" t="s">
        <v>19</v>
      </c>
      <c r="N12947" s="1" t="s">
        <v>197</v>
      </c>
    </row>
    <row r="12948" spans="1:14" x14ac:dyDescent="0.3">
      <c r="A12948" s="1" t="s">
        <v>52</v>
      </c>
      <c r="B12948">
        <v>1197831</v>
      </c>
      <c r="C12948" s="2">
        <v>44458</v>
      </c>
      <c r="D12948" s="1" t="s">
        <v>103</v>
      </c>
      <c r="E12948" s="1" t="s">
        <v>119</v>
      </c>
      <c r="F12948" s="1" t="s">
        <v>120</v>
      </c>
      <c r="G12948" s="1" t="s">
        <v>24</v>
      </c>
      <c r="H12948">
        <v>12</v>
      </c>
      <c r="I12948">
        <v>104</v>
      </c>
      <c r="J12948">
        <v>1248</v>
      </c>
      <c r="K12948">
        <v>524.16000000000008</v>
      </c>
      <c r="L12948" s="1">
        <v>723.83999999999992</v>
      </c>
      <c r="M12948" s="1" t="s">
        <v>19</v>
      </c>
      <c r="N12948" s="1" t="s">
        <v>197</v>
      </c>
    </row>
    <row r="12949" spans="1:14" x14ac:dyDescent="0.3">
      <c r="A12949" s="1" t="s">
        <v>52</v>
      </c>
      <c r="B12949">
        <v>1197831</v>
      </c>
      <c r="C12949" s="2">
        <v>44458</v>
      </c>
      <c r="D12949" s="1" t="s">
        <v>103</v>
      </c>
      <c r="E12949" s="1" t="s">
        <v>119</v>
      </c>
      <c r="F12949" s="1" t="s">
        <v>120</v>
      </c>
      <c r="G12949" s="1" t="s">
        <v>18</v>
      </c>
      <c r="H12949">
        <v>18</v>
      </c>
      <c r="I12949">
        <v>111</v>
      </c>
      <c r="J12949">
        <v>1998</v>
      </c>
      <c r="K12949">
        <v>779.21999999999991</v>
      </c>
      <c r="L12949" s="1">
        <v>1218.7800000000002</v>
      </c>
      <c r="M12949" s="1" t="s">
        <v>19</v>
      </c>
      <c r="N12949" s="1" t="s">
        <v>196</v>
      </c>
    </row>
    <row r="12950" spans="1:14" x14ac:dyDescent="0.3">
      <c r="A12950" s="1" t="s">
        <v>52</v>
      </c>
      <c r="B12950">
        <v>1197831</v>
      </c>
      <c r="C12950" s="2">
        <v>44458</v>
      </c>
      <c r="D12950" s="1" t="s">
        <v>103</v>
      </c>
      <c r="E12950" s="1" t="s">
        <v>119</v>
      </c>
      <c r="F12950" s="1" t="s">
        <v>120</v>
      </c>
      <c r="G12950" s="1" t="s">
        <v>20</v>
      </c>
      <c r="H12950">
        <v>22</v>
      </c>
      <c r="I12950">
        <v>140</v>
      </c>
      <c r="J12950">
        <v>3080</v>
      </c>
      <c r="K12950">
        <v>1293.6000000000001</v>
      </c>
      <c r="L12950" s="1">
        <v>1786.3999999999999</v>
      </c>
      <c r="M12950" s="1" t="s">
        <v>19</v>
      </c>
      <c r="N12950" s="1" t="s">
        <v>197</v>
      </c>
    </row>
    <row r="12951" spans="1:14" x14ac:dyDescent="0.3">
      <c r="A12951" s="1" t="s">
        <v>52</v>
      </c>
      <c r="B12951">
        <v>1197831</v>
      </c>
      <c r="C12951" s="2">
        <v>44490</v>
      </c>
      <c r="D12951" s="1" t="s">
        <v>103</v>
      </c>
      <c r="E12951" s="1" t="s">
        <v>119</v>
      </c>
      <c r="F12951" s="1" t="s">
        <v>120</v>
      </c>
      <c r="G12951" s="1" t="s">
        <v>21</v>
      </c>
      <c r="H12951">
        <v>21</v>
      </c>
      <c r="I12951">
        <v>180</v>
      </c>
      <c r="J12951">
        <v>3780</v>
      </c>
      <c r="K12951">
        <v>1701</v>
      </c>
      <c r="L12951" s="1">
        <v>2079</v>
      </c>
      <c r="M12951" s="1" t="s">
        <v>19</v>
      </c>
      <c r="N12951" s="1" t="s">
        <v>196</v>
      </c>
    </row>
    <row r="12952" spans="1:14" x14ac:dyDescent="0.3">
      <c r="A12952" s="1" t="s">
        <v>52</v>
      </c>
      <c r="B12952">
        <v>1197831</v>
      </c>
      <c r="C12952" s="2">
        <v>44490</v>
      </c>
      <c r="D12952" s="1" t="s">
        <v>103</v>
      </c>
      <c r="E12952" s="1" t="s">
        <v>119</v>
      </c>
      <c r="F12952" s="1" t="s">
        <v>120</v>
      </c>
      <c r="G12952" s="1" t="s">
        <v>22</v>
      </c>
      <c r="H12952">
        <v>14</v>
      </c>
      <c r="I12952">
        <v>132</v>
      </c>
      <c r="J12952">
        <v>1848</v>
      </c>
      <c r="K12952">
        <v>739.19999999999993</v>
      </c>
      <c r="L12952" s="1">
        <v>1108.8000000000002</v>
      </c>
      <c r="M12952" s="1" t="s">
        <v>19</v>
      </c>
      <c r="N12952" s="1" t="s">
        <v>196</v>
      </c>
    </row>
    <row r="12953" spans="1:14" x14ac:dyDescent="0.3">
      <c r="A12953" s="1" t="s">
        <v>52</v>
      </c>
      <c r="B12953">
        <v>1197831</v>
      </c>
      <c r="C12953" s="2">
        <v>44490</v>
      </c>
      <c r="D12953" s="1" t="s">
        <v>103</v>
      </c>
      <c r="E12953" s="1" t="s">
        <v>119</v>
      </c>
      <c r="F12953" s="1" t="s">
        <v>120</v>
      </c>
      <c r="G12953" s="1" t="s">
        <v>23</v>
      </c>
      <c r="H12953">
        <v>16</v>
      </c>
      <c r="I12953">
        <v>99</v>
      </c>
      <c r="J12953">
        <v>1584</v>
      </c>
      <c r="K12953">
        <v>728.64</v>
      </c>
      <c r="L12953" s="1">
        <v>855.36</v>
      </c>
      <c r="M12953" s="1" t="s">
        <v>19</v>
      </c>
      <c r="N12953" s="1" t="s">
        <v>197</v>
      </c>
    </row>
    <row r="12954" spans="1:14" x14ac:dyDescent="0.3">
      <c r="A12954" s="1" t="s">
        <v>52</v>
      </c>
      <c r="B12954">
        <v>1197831</v>
      </c>
      <c r="C12954" s="2">
        <v>44490</v>
      </c>
      <c r="D12954" s="1" t="s">
        <v>103</v>
      </c>
      <c r="E12954" s="1" t="s">
        <v>119</v>
      </c>
      <c r="F12954" s="1" t="s">
        <v>120</v>
      </c>
      <c r="G12954" s="1" t="s">
        <v>24</v>
      </c>
      <c r="H12954">
        <v>15</v>
      </c>
      <c r="I12954">
        <v>94</v>
      </c>
      <c r="J12954">
        <v>1410</v>
      </c>
      <c r="K12954">
        <v>634.5</v>
      </c>
      <c r="L12954" s="1">
        <v>775.5</v>
      </c>
      <c r="M12954" s="1" t="s">
        <v>19</v>
      </c>
      <c r="N12954" s="1" t="s">
        <v>197</v>
      </c>
    </row>
    <row r="12955" spans="1:14" x14ac:dyDescent="0.3">
      <c r="A12955" s="1" t="s">
        <v>52</v>
      </c>
      <c r="B12955">
        <v>1197831</v>
      </c>
      <c r="C12955" s="2">
        <v>44490</v>
      </c>
      <c r="D12955" s="1" t="s">
        <v>103</v>
      </c>
      <c r="E12955" s="1" t="s">
        <v>119</v>
      </c>
      <c r="F12955" s="1" t="s">
        <v>120</v>
      </c>
      <c r="G12955" s="1" t="s">
        <v>18</v>
      </c>
      <c r="H12955">
        <v>21</v>
      </c>
      <c r="I12955">
        <v>91</v>
      </c>
      <c r="J12955">
        <v>1911</v>
      </c>
      <c r="K12955">
        <v>707.06999999999994</v>
      </c>
      <c r="L12955" s="1">
        <v>1203.93</v>
      </c>
      <c r="M12955" s="1" t="s">
        <v>19</v>
      </c>
      <c r="N12955" s="1" t="s">
        <v>196</v>
      </c>
    </row>
    <row r="12956" spans="1:14" x14ac:dyDescent="0.3">
      <c r="A12956" s="1" t="s">
        <v>52</v>
      </c>
      <c r="B12956">
        <v>1197831</v>
      </c>
      <c r="C12956" s="2">
        <v>44613</v>
      </c>
      <c r="D12956" s="1" t="s">
        <v>103</v>
      </c>
      <c r="E12956" s="1" t="s">
        <v>119</v>
      </c>
      <c r="F12956" s="1" t="s">
        <v>120</v>
      </c>
      <c r="G12956" s="1" t="s">
        <v>24</v>
      </c>
      <c r="H12956">
        <v>15</v>
      </c>
      <c r="I12956">
        <v>78</v>
      </c>
      <c r="J12956">
        <v>1170</v>
      </c>
      <c r="K12956">
        <v>549.9</v>
      </c>
      <c r="L12956" s="1">
        <v>620.1</v>
      </c>
      <c r="M12956" s="1" t="s">
        <v>19</v>
      </c>
      <c r="N12956" s="1" t="s">
        <v>197</v>
      </c>
    </row>
    <row r="12957" spans="1:14" x14ac:dyDescent="0.3">
      <c r="A12957" s="1" t="s">
        <v>52</v>
      </c>
      <c r="B12957">
        <v>1197831</v>
      </c>
      <c r="C12957" s="2">
        <v>44613</v>
      </c>
      <c r="D12957" s="1" t="s">
        <v>103</v>
      </c>
      <c r="E12957" s="1" t="s">
        <v>119</v>
      </c>
      <c r="F12957" s="1" t="s">
        <v>120</v>
      </c>
      <c r="G12957" s="1" t="s">
        <v>18</v>
      </c>
      <c r="H12957">
        <v>23</v>
      </c>
      <c r="I12957">
        <v>111</v>
      </c>
      <c r="J12957">
        <v>2553</v>
      </c>
      <c r="K12957">
        <v>944.61</v>
      </c>
      <c r="L12957" s="1">
        <v>1608.3899999999999</v>
      </c>
      <c r="M12957" s="1" t="s">
        <v>19</v>
      </c>
      <c r="N12957" s="1" t="s">
        <v>196</v>
      </c>
    </row>
    <row r="12958" spans="1:14" x14ac:dyDescent="0.3">
      <c r="A12958" s="1" t="s">
        <v>52</v>
      </c>
      <c r="B12958">
        <v>1197831</v>
      </c>
      <c r="C12958" s="2">
        <v>44613</v>
      </c>
      <c r="D12958" s="1" t="s">
        <v>103</v>
      </c>
      <c r="E12958" s="1" t="s">
        <v>119</v>
      </c>
      <c r="F12958" s="1" t="s">
        <v>120</v>
      </c>
      <c r="G12958" s="1" t="s">
        <v>20</v>
      </c>
      <c r="H12958">
        <v>16</v>
      </c>
      <c r="I12958">
        <v>145</v>
      </c>
      <c r="J12958">
        <v>2320</v>
      </c>
      <c r="K12958">
        <v>974.40000000000009</v>
      </c>
      <c r="L12958" s="1">
        <v>1345.6</v>
      </c>
      <c r="M12958" s="1" t="s">
        <v>19</v>
      </c>
      <c r="N12958" s="1" t="s">
        <v>197</v>
      </c>
    </row>
    <row r="12959" spans="1:14" x14ac:dyDescent="0.3">
      <c r="A12959" s="1" t="s">
        <v>52</v>
      </c>
      <c r="B12959">
        <v>1197831</v>
      </c>
      <c r="C12959" s="2">
        <v>44639</v>
      </c>
      <c r="D12959" s="1" t="s">
        <v>103</v>
      </c>
      <c r="E12959" s="1" t="s">
        <v>119</v>
      </c>
      <c r="F12959" s="1" t="s">
        <v>120</v>
      </c>
      <c r="G12959" s="1" t="s">
        <v>21</v>
      </c>
      <c r="H12959">
        <v>15</v>
      </c>
      <c r="I12959">
        <v>206</v>
      </c>
      <c r="J12959">
        <v>3090</v>
      </c>
      <c r="K12959">
        <v>1452.3000000000002</v>
      </c>
      <c r="L12959" s="1">
        <v>1637.6999999999998</v>
      </c>
      <c r="M12959" s="1" t="s">
        <v>19</v>
      </c>
      <c r="N12959" s="1" t="s">
        <v>196</v>
      </c>
    </row>
    <row r="12960" spans="1:14" x14ac:dyDescent="0.3">
      <c r="A12960" s="1" t="s">
        <v>52</v>
      </c>
      <c r="B12960">
        <v>1197831</v>
      </c>
      <c r="C12960" s="2">
        <v>44639</v>
      </c>
      <c r="D12960" s="1" t="s">
        <v>103</v>
      </c>
      <c r="E12960" s="1" t="s">
        <v>119</v>
      </c>
      <c r="F12960" s="1" t="s">
        <v>120</v>
      </c>
      <c r="G12960" s="1" t="s">
        <v>22</v>
      </c>
      <c r="H12960">
        <v>14</v>
      </c>
      <c r="I12960">
        <v>107</v>
      </c>
      <c r="J12960">
        <v>1498</v>
      </c>
      <c r="K12960">
        <v>554.26</v>
      </c>
      <c r="L12960" s="1">
        <v>943.74</v>
      </c>
      <c r="M12960" s="1" t="s">
        <v>19</v>
      </c>
      <c r="N12960" s="1" t="s">
        <v>196</v>
      </c>
    </row>
    <row r="12961" spans="1:14" x14ac:dyDescent="0.3">
      <c r="A12961" s="1" t="s">
        <v>52</v>
      </c>
      <c r="B12961">
        <v>1197831</v>
      </c>
      <c r="C12961" s="2">
        <v>44639</v>
      </c>
      <c r="D12961" s="1" t="s">
        <v>103</v>
      </c>
      <c r="E12961" s="1" t="s">
        <v>119</v>
      </c>
      <c r="F12961" s="1" t="s">
        <v>120</v>
      </c>
      <c r="G12961" s="1" t="s">
        <v>23</v>
      </c>
      <c r="H12961">
        <v>8</v>
      </c>
      <c r="I12961">
        <v>112</v>
      </c>
      <c r="J12961">
        <v>896</v>
      </c>
      <c r="K12961">
        <v>403.2</v>
      </c>
      <c r="L12961" s="1">
        <v>492.8</v>
      </c>
      <c r="M12961" s="1" t="s">
        <v>19</v>
      </c>
      <c r="N12961" s="1" t="s">
        <v>197</v>
      </c>
    </row>
    <row r="12962" spans="1:14" x14ac:dyDescent="0.3">
      <c r="A12962" s="1" t="s">
        <v>52</v>
      </c>
      <c r="B12962">
        <v>1197831</v>
      </c>
      <c r="C12962" s="2">
        <v>44639</v>
      </c>
      <c r="D12962" s="1" t="s">
        <v>103</v>
      </c>
      <c r="E12962" s="1" t="s">
        <v>119</v>
      </c>
      <c r="F12962" s="1" t="s">
        <v>120</v>
      </c>
      <c r="G12962" s="1" t="s">
        <v>24</v>
      </c>
      <c r="H12962">
        <v>15</v>
      </c>
      <c r="I12962">
        <v>70</v>
      </c>
      <c r="J12962">
        <v>1050</v>
      </c>
      <c r="K12962">
        <v>493.50000000000006</v>
      </c>
      <c r="L12962" s="1">
        <v>556.5</v>
      </c>
      <c r="M12962" s="1" t="s">
        <v>19</v>
      </c>
      <c r="N12962" s="1" t="s">
        <v>197</v>
      </c>
    </row>
    <row r="12963" spans="1:14" x14ac:dyDescent="0.3">
      <c r="A12963" s="1" t="s">
        <v>52</v>
      </c>
      <c r="B12963">
        <v>1197831</v>
      </c>
      <c r="C12963" s="2">
        <v>44639</v>
      </c>
      <c r="D12963" s="1" t="s">
        <v>103</v>
      </c>
      <c r="E12963" s="1" t="s">
        <v>119</v>
      </c>
      <c r="F12963" s="1" t="s">
        <v>120</v>
      </c>
      <c r="G12963" s="1" t="s">
        <v>18</v>
      </c>
      <c r="H12963">
        <v>24</v>
      </c>
      <c r="I12963">
        <v>88</v>
      </c>
      <c r="J12963">
        <v>2112</v>
      </c>
      <c r="K12963">
        <v>844.8</v>
      </c>
      <c r="L12963" s="1">
        <v>1267.2</v>
      </c>
      <c r="M12963" s="1" t="s">
        <v>19</v>
      </c>
      <c r="N12963" s="1" t="s">
        <v>196</v>
      </c>
    </row>
    <row r="12964" spans="1:14" x14ac:dyDescent="0.3">
      <c r="A12964" s="1" t="s">
        <v>52</v>
      </c>
      <c r="B12964">
        <v>1197831</v>
      </c>
      <c r="C12964" s="2">
        <v>44639</v>
      </c>
      <c r="D12964" s="1" t="s">
        <v>103</v>
      </c>
      <c r="E12964" s="1" t="s">
        <v>119</v>
      </c>
      <c r="F12964" s="1" t="s">
        <v>120</v>
      </c>
      <c r="G12964" s="1" t="s">
        <v>20</v>
      </c>
      <c r="H12964">
        <v>20</v>
      </c>
      <c r="I12964">
        <v>112</v>
      </c>
      <c r="J12964">
        <v>2240</v>
      </c>
      <c r="K12964">
        <v>1030.4000000000001</v>
      </c>
      <c r="L12964" s="1">
        <v>1209.5999999999999</v>
      </c>
      <c r="M12964" s="1" t="s">
        <v>19</v>
      </c>
      <c r="N12964" s="1" t="s">
        <v>197</v>
      </c>
    </row>
    <row r="12965" spans="1:14" x14ac:dyDescent="0.3">
      <c r="A12965" s="1" t="s">
        <v>52</v>
      </c>
      <c r="B12965">
        <v>1197831</v>
      </c>
      <c r="C12965" s="2">
        <v>44671</v>
      </c>
      <c r="D12965" s="1" t="s">
        <v>103</v>
      </c>
      <c r="E12965" s="1" t="s">
        <v>119</v>
      </c>
      <c r="F12965" s="1" t="s">
        <v>120</v>
      </c>
      <c r="G12965" s="1" t="s">
        <v>21</v>
      </c>
      <c r="H12965">
        <v>19</v>
      </c>
      <c r="I12965">
        <v>204</v>
      </c>
      <c r="J12965">
        <v>3876</v>
      </c>
      <c r="K12965">
        <v>1744.2</v>
      </c>
      <c r="L12965" s="1">
        <v>2131.8000000000002</v>
      </c>
      <c r="M12965" s="1" t="s">
        <v>19</v>
      </c>
      <c r="N12965" s="1" t="s">
        <v>196</v>
      </c>
    </row>
    <row r="12966" spans="1:14" x14ac:dyDescent="0.3">
      <c r="A12966" s="1" t="s">
        <v>52</v>
      </c>
      <c r="B12966">
        <v>1197831</v>
      </c>
      <c r="C12966" s="2">
        <v>44671</v>
      </c>
      <c r="D12966" s="1" t="s">
        <v>103</v>
      </c>
      <c r="E12966" s="1" t="s">
        <v>119</v>
      </c>
      <c r="F12966" s="1" t="s">
        <v>120</v>
      </c>
      <c r="G12966" s="1" t="s">
        <v>22</v>
      </c>
      <c r="H12966">
        <v>20</v>
      </c>
      <c r="I12966">
        <v>102</v>
      </c>
      <c r="J12966">
        <v>2040</v>
      </c>
      <c r="K12966">
        <v>815.99999999999989</v>
      </c>
      <c r="L12966" s="1">
        <v>1224</v>
      </c>
      <c r="M12966" s="1" t="s">
        <v>19</v>
      </c>
      <c r="N12966" s="1" t="s">
        <v>196</v>
      </c>
    </row>
    <row r="12967" spans="1:14" x14ac:dyDescent="0.3">
      <c r="A12967" s="1" t="s">
        <v>52</v>
      </c>
      <c r="B12967">
        <v>1197831</v>
      </c>
      <c r="C12967" s="2">
        <v>44671</v>
      </c>
      <c r="D12967" s="1" t="s">
        <v>103</v>
      </c>
      <c r="E12967" s="1" t="s">
        <v>119</v>
      </c>
      <c r="F12967" s="1" t="s">
        <v>120</v>
      </c>
      <c r="G12967" s="1" t="s">
        <v>23</v>
      </c>
      <c r="H12967">
        <v>11</v>
      </c>
      <c r="I12967">
        <v>96</v>
      </c>
      <c r="J12967">
        <v>1056</v>
      </c>
      <c r="K12967">
        <v>496.32000000000005</v>
      </c>
      <c r="L12967" s="1">
        <v>559.67999999999995</v>
      </c>
      <c r="M12967" s="1" t="s">
        <v>19</v>
      </c>
      <c r="N12967" s="1" t="s">
        <v>197</v>
      </c>
    </row>
    <row r="12968" spans="1:14" x14ac:dyDescent="0.3">
      <c r="A12968" s="1" t="s">
        <v>52</v>
      </c>
      <c r="B12968">
        <v>1197831</v>
      </c>
      <c r="C12968" s="2">
        <v>44671</v>
      </c>
      <c r="D12968" s="1" t="s">
        <v>103</v>
      </c>
      <c r="E12968" s="1" t="s">
        <v>119</v>
      </c>
      <c r="F12968" s="1" t="s">
        <v>120</v>
      </c>
      <c r="G12968" s="1" t="s">
        <v>24</v>
      </c>
      <c r="H12968">
        <v>13</v>
      </c>
      <c r="I12968">
        <v>77</v>
      </c>
      <c r="J12968">
        <v>1001</v>
      </c>
      <c r="K12968">
        <v>470.47</v>
      </c>
      <c r="L12968" s="1">
        <v>530.53</v>
      </c>
      <c r="M12968" s="1" t="s">
        <v>19</v>
      </c>
      <c r="N12968" s="1" t="s">
        <v>197</v>
      </c>
    </row>
    <row r="12969" spans="1:14" x14ac:dyDescent="0.3">
      <c r="A12969" s="1" t="s">
        <v>52</v>
      </c>
      <c r="B12969">
        <v>1197831</v>
      </c>
      <c r="C12969" s="2">
        <v>44671</v>
      </c>
      <c r="D12969" s="1" t="s">
        <v>103</v>
      </c>
      <c r="E12969" s="1" t="s">
        <v>119</v>
      </c>
      <c r="F12969" s="1" t="s">
        <v>120</v>
      </c>
      <c r="G12969" s="1" t="s">
        <v>18</v>
      </c>
      <c r="H12969">
        <v>31</v>
      </c>
      <c r="I12969">
        <v>75</v>
      </c>
      <c r="J12969">
        <v>2325</v>
      </c>
      <c r="K12969">
        <v>860.25</v>
      </c>
      <c r="L12969" s="1">
        <v>1464.75</v>
      </c>
      <c r="M12969" s="1" t="s">
        <v>19</v>
      </c>
      <c r="N12969" s="1" t="s">
        <v>196</v>
      </c>
    </row>
    <row r="12970" spans="1:14" x14ac:dyDescent="0.3">
      <c r="A12970" s="1" t="s">
        <v>52</v>
      </c>
      <c r="B12970">
        <v>1197831</v>
      </c>
      <c r="C12970" s="2">
        <v>44671</v>
      </c>
      <c r="D12970" s="1" t="s">
        <v>103</v>
      </c>
      <c r="E12970" s="1" t="s">
        <v>119</v>
      </c>
      <c r="F12970" s="1" t="s">
        <v>120</v>
      </c>
      <c r="G12970" s="1" t="s">
        <v>20</v>
      </c>
      <c r="H12970">
        <v>24</v>
      </c>
      <c r="I12970">
        <v>120</v>
      </c>
      <c r="J12970">
        <v>2880</v>
      </c>
      <c r="K12970">
        <v>1267.2</v>
      </c>
      <c r="L12970" s="1">
        <v>1612.8</v>
      </c>
      <c r="M12970" s="1" t="s">
        <v>19</v>
      </c>
      <c r="N12970" s="1" t="s">
        <v>197</v>
      </c>
    </row>
    <row r="12971" spans="1:14" x14ac:dyDescent="0.3">
      <c r="A12971" s="1" t="s">
        <v>52</v>
      </c>
      <c r="B12971">
        <v>1197831</v>
      </c>
      <c r="C12971" s="2">
        <v>44700</v>
      </c>
      <c r="D12971" s="1" t="s">
        <v>103</v>
      </c>
      <c r="E12971" s="1" t="s">
        <v>119</v>
      </c>
      <c r="F12971" s="1" t="s">
        <v>120</v>
      </c>
      <c r="G12971" s="1" t="s">
        <v>21</v>
      </c>
      <c r="H12971">
        <v>26</v>
      </c>
      <c r="I12971">
        <v>228</v>
      </c>
      <c r="J12971">
        <v>5928</v>
      </c>
      <c r="K12971">
        <v>2726.88</v>
      </c>
      <c r="L12971" s="1">
        <v>3201.12</v>
      </c>
      <c r="M12971" s="1" t="s">
        <v>19</v>
      </c>
      <c r="N12971" s="1" t="s">
        <v>196</v>
      </c>
    </row>
    <row r="12972" spans="1:14" x14ac:dyDescent="0.3">
      <c r="A12972" s="1" t="s">
        <v>52</v>
      </c>
      <c r="B12972">
        <v>1197831</v>
      </c>
      <c r="C12972" s="2">
        <v>44700</v>
      </c>
      <c r="D12972" s="1" t="s">
        <v>103</v>
      </c>
      <c r="E12972" s="1" t="s">
        <v>119</v>
      </c>
      <c r="F12972" s="1" t="s">
        <v>120</v>
      </c>
      <c r="G12972" s="1" t="s">
        <v>22</v>
      </c>
      <c r="H12972">
        <v>28</v>
      </c>
      <c r="I12972">
        <v>116</v>
      </c>
      <c r="J12972">
        <v>3248</v>
      </c>
      <c r="K12972">
        <v>1364.1599999999999</v>
      </c>
      <c r="L12972" s="1">
        <v>1883.8400000000001</v>
      </c>
      <c r="M12972" s="1" t="s">
        <v>19</v>
      </c>
      <c r="N12972" s="1" t="s">
        <v>196</v>
      </c>
    </row>
    <row r="12973" spans="1:14" x14ac:dyDescent="0.3">
      <c r="A12973" s="1" t="s">
        <v>52</v>
      </c>
      <c r="B12973">
        <v>1197831</v>
      </c>
      <c r="C12973" s="2">
        <v>44700</v>
      </c>
      <c r="D12973" s="1" t="s">
        <v>103</v>
      </c>
      <c r="E12973" s="1" t="s">
        <v>119</v>
      </c>
      <c r="F12973" s="1" t="s">
        <v>120</v>
      </c>
      <c r="G12973" s="1" t="s">
        <v>23</v>
      </c>
      <c r="H12973">
        <v>27</v>
      </c>
      <c r="I12973">
        <v>119</v>
      </c>
      <c r="J12973">
        <v>3213</v>
      </c>
      <c r="K12973">
        <v>1413.72</v>
      </c>
      <c r="L12973" s="1">
        <v>1799.28</v>
      </c>
      <c r="M12973" s="1" t="s">
        <v>19</v>
      </c>
      <c r="N12973" s="1" t="s">
        <v>197</v>
      </c>
    </row>
    <row r="12974" spans="1:14" x14ac:dyDescent="0.3">
      <c r="A12974" s="1" t="s">
        <v>52</v>
      </c>
      <c r="B12974">
        <v>1197831</v>
      </c>
      <c r="C12974" s="2">
        <v>44700</v>
      </c>
      <c r="D12974" s="1" t="s">
        <v>103</v>
      </c>
      <c r="E12974" s="1" t="s">
        <v>119</v>
      </c>
      <c r="F12974" s="1" t="s">
        <v>120</v>
      </c>
      <c r="G12974" s="1" t="s">
        <v>24</v>
      </c>
      <c r="H12974">
        <v>24</v>
      </c>
      <c r="I12974">
        <v>90</v>
      </c>
      <c r="J12974">
        <v>2160</v>
      </c>
      <c r="K12974">
        <v>1015.2</v>
      </c>
      <c r="L12974" s="1">
        <v>1144.8</v>
      </c>
      <c r="M12974" s="1" t="s">
        <v>19</v>
      </c>
      <c r="N12974" s="1" t="s">
        <v>197</v>
      </c>
    </row>
    <row r="12975" spans="1:14" x14ac:dyDescent="0.3">
      <c r="A12975" s="1" t="s">
        <v>52</v>
      </c>
      <c r="B12975">
        <v>1197831</v>
      </c>
      <c r="C12975" s="2">
        <v>44700</v>
      </c>
      <c r="D12975" s="1" t="s">
        <v>103</v>
      </c>
      <c r="E12975" s="1" t="s">
        <v>119</v>
      </c>
      <c r="F12975" s="1" t="s">
        <v>120</v>
      </c>
      <c r="G12975" s="1" t="s">
        <v>18</v>
      </c>
      <c r="H12975">
        <v>32</v>
      </c>
      <c r="I12975">
        <v>111</v>
      </c>
      <c r="J12975">
        <v>3552</v>
      </c>
      <c r="K12975">
        <v>1385.2799999999997</v>
      </c>
      <c r="L12975" s="1">
        <v>2166.7200000000003</v>
      </c>
      <c r="M12975" s="1" t="s">
        <v>19</v>
      </c>
      <c r="N12975" s="1" t="s">
        <v>196</v>
      </c>
    </row>
    <row r="12976" spans="1:14" x14ac:dyDescent="0.3">
      <c r="A12976" s="1" t="s">
        <v>52</v>
      </c>
      <c r="B12976">
        <v>1197831</v>
      </c>
      <c r="C12976" s="2">
        <v>44700</v>
      </c>
      <c r="D12976" s="1" t="s">
        <v>103</v>
      </c>
      <c r="E12976" s="1" t="s">
        <v>119</v>
      </c>
      <c r="F12976" s="1" t="s">
        <v>120</v>
      </c>
      <c r="G12976" s="1" t="s">
        <v>20</v>
      </c>
      <c r="H12976">
        <v>33</v>
      </c>
      <c r="I12976">
        <v>145</v>
      </c>
      <c r="J12976">
        <v>4785</v>
      </c>
      <c r="K12976">
        <v>2248.9500000000003</v>
      </c>
      <c r="L12976" s="1">
        <v>2536.0499999999997</v>
      </c>
      <c r="M12976" s="1" t="s">
        <v>19</v>
      </c>
      <c r="N12976" s="1" t="s">
        <v>197</v>
      </c>
    </row>
    <row r="12977" spans="1:14" x14ac:dyDescent="0.3">
      <c r="A12977" s="1" t="s">
        <v>52</v>
      </c>
      <c r="B12977">
        <v>1197831</v>
      </c>
      <c r="C12977" s="2">
        <v>44733</v>
      </c>
      <c r="D12977" s="1" t="s">
        <v>103</v>
      </c>
      <c r="E12977" s="1" t="s">
        <v>119</v>
      </c>
      <c r="F12977" s="1" t="s">
        <v>120</v>
      </c>
      <c r="G12977" s="1" t="s">
        <v>21</v>
      </c>
      <c r="H12977">
        <v>28</v>
      </c>
      <c r="I12977">
        <v>236</v>
      </c>
      <c r="J12977">
        <v>6608</v>
      </c>
      <c r="K12977">
        <v>2907.52</v>
      </c>
      <c r="L12977" s="1">
        <v>3700.48</v>
      </c>
      <c r="M12977" s="1" t="s">
        <v>19</v>
      </c>
      <c r="N12977" s="1" t="s">
        <v>196</v>
      </c>
    </row>
    <row r="12978" spans="1:14" x14ac:dyDescent="0.3">
      <c r="A12978" s="1" t="s">
        <v>52</v>
      </c>
      <c r="B12978">
        <v>1197831</v>
      </c>
      <c r="C12978" s="2">
        <v>44733</v>
      </c>
      <c r="D12978" s="1" t="s">
        <v>103</v>
      </c>
      <c r="E12978" s="1" t="s">
        <v>119</v>
      </c>
      <c r="F12978" s="1" t="s">
        <v>120</v>
      </c>
      <c r="G12978" s="1" t="s">
        <v>22</v>
      </c>
      <c r="H12978">
        <v>25</v>
      </c>
      <c r="I12978">
        <v>149</v>
      </c>
      <c r="J12978">
        <v>3725</v>
      </c>
      <c r="K12978">
        <v>1452.7499999999998</v>
      </c>
      <c r="L12978" s="1">
        <v>2272.25</v>
      </c>
      <c r="M12978" s="1" t="s">
        <v>19</v>
      </c>
      <c r="N12978" s="1" t="s">
        <v>196</v>
      </c>
    </row>
    <row r="12979" spans="1:14" x14ac:dyDescent="0.3">
      <c r="A12979" s="1" t="s">
        <v>52</v>
      </c>
      <c r="B12979">
        <v>1197831</v>
      </c>
      <c r="C12979" s="2">
        <v>44733</v>
      </c>
      <c r="D12979" s="1" t="s">
        <v>103</v>
      </c>
      <c r="E12979" s="1" t="s">
        <v>119</v>
      </c>
      <c r="F12979" s="1" t="s">
        <v>120</v>
      </c>
      <c r="G12979" s="1" t="s">
        <v>23</v>
      </c>
      <c r="H12979">
        <v>28</v>
      </c>
      <c r="I12979">
        <v>124</v>
      </c>
      <c r="J12979">
        <v>3472</v>
      </c>
      <c r="K12979">
        <v>1562.4</v>
      </c>
      <c r="L12979" s="1">
        <v>1909.6</v>
      </c>
      <c r="M12979" s="1" t="s">
        <v>19</v>
      </c>
      <c r="N12979" s="1" t="s">
        <v>197</v>
      </c>
    </row>
    <row r="12980" spans="1:14" x14ac:dyDescent="0.3">
      <c r="A12980" s="1" t="s">
        <v>52</v>
      </c>
      <c r="B12980">
        <v>1197831</v>
      </c>
      <c r="C12980" s="2">
        <v>44733</v>
      </c>
      <c r="D12980" s="1" t="s">
        <v>103</v>
      </c>
      <c r="E12980" s="1" t="s">
        <v>119</v>
      </c>
      <c r="F12980" s="1" t="s">
        <v>120</v>
      </c>
      <c r="G12980" s="1" t="s">
        <v>24</v>
      </c>
      <c r="H12980">
        <v>29</v>
      </c>
      <c r="I12980">
        <v>124</v>
      </c>
      <c r="J12980">
        <v>3596</v>
      </c>
      <c r="K12980">
        <v>1582.24</v>
      </c>
      <c r="L12980" s="1">
        <v>2013.76</v>
      </c>
      <c r="M12980" s="1" t="s">
        <v>19</v>
      </c>
      <c r="N12980" s="1" t="s">
        <v>197</v>
      </c>
    </row>
    <row r="12981" spans="1:14" x14ac:dyDescent="0.3">
      <c r="A12981" s="1" t="s">
        <v>52</v>
      </c>
      <c r="B12981">
        <v>1197831</v>
      </c>
      <c r="C12981" s="2">
        <v>44733</v>
      </c>
      <c r="D12981" s="1" t="s">
        <v>103</v>
      </c>
      <c r="E12981" s="1" t="s">
        <v>119</v>
      </c>
      <c r="F12981" s="1" t="s">
        <v>120</v>
      </c>
      <c r="G12981" s="1" t="s">
        <v>18</v>
      </c>
      <c r="H12981">
        <v>37</v>
      </c>
      <c r="I12981">
        <v>116</v>
      </c>
      <c r="J12981">
        <v>4292</v>
      </c>
      <c r="K12981">
        <v>1673.8799999999999</v>
      </c>
      <c r="L12981" s="1">
        <v>2618.12</v>
      </c>
      <c r="M12981" s="1" t="s">
        <v>19</v>
      </c>
      <c r="N12981" s="1" t="s">
        <v>196</v>
      </c>
    </row>
    <row r="12982" spans="1:14" x14ac:dyDescent="0.3">
      <c r="A12982" s="1" t="s">
        <v>52</v>
      </c>
      <c r="B12982">
        <v>1197831</v>
      </c>
      <c r="C12982" s="2">
        <v>44733</v>
      </c>
      <c r="D12982" s="1" t="s">
        <v>103</v>
      </c>
      <c r="E12982" s="1" t="s">
        <v>119</v>
      </c>
      <c r="F12982" s="1" t="s">
        <v>120</v>
      </c>
      <c r="G12982" s="1" t="s">
        <v>20</v>
      </c>
      <c r="H12982">
        <v>48</v>
      </c>
      <c r="I12982">
        <v>165</v>
      </c>
      <c r="J12982">
        <v>7920</v>
      </c>
      <c r="K12982">
        <v>3405.6000000000004</v>
      </c>
      <c r="L12982" s="1">
        <v>4514.3999999999996</v>
      </c>
      <c r="M12982" s="1" t="s">
        <v>19</v>
      </c>
      <c r="N12982" s="1" t="s">
        <v>197</v>
      </c>
    </row>
    <row r="12983" spans="1:14" x14ac:dyDescent="0.3">
      <c r="A12983" s="1" t="s">
        <v>52</v>
      </c>
      <c r="B12983">
        <v>1197831</v>
      </c>
      <c r="C12983" s="2">
        <v>44761</v>
      </c>
      <c r="D12983" s="1" t="s">
        <v>103</v>
      </c>
      <c r="E12983" s="1" t="s">
        <v>119</v>
      </c>
      <c r="F12983" s="1" t="s">
        <v>120</v>
      </c>
      <c r="G12983" s="1" t="s">
        <v>21</v>
      </c>
      <c r="H12983">
        <v>39</v>
      </c>
      <c r="I12983">
        <v>271</v>
      </c>
      <c r="J12983">
        <v>10569</v>
      </c>
      <c r="K12983">
        <v>4438.9800000000005</v>
      </c>
      <c r="L12983" s="1">
        <v>6130.0199999999995</v>
      </c>
      <c r="M12983" s="1" t="s">
        <v>19</v>
      </c>
      <c r="N12983" s="1" t="s">
        <v>196</v>
      </c>
    </row>
    <row r="12984" spans="1:14" x14ac:dyDescent="0.3">
      <c r="A12984" s="1" t="s">
        <v>52</v>
      </c>
      <c r="B12984">
        <v>1197831</v>
      </c>
      <c r="C12984" s="2">
        <v>44761</v>
      </c>
      <c r="D12984" s="1" t="s">
        <v>103</v>
      </c>
      <c r="E12984" s="1" t="s">
        <v>119</v>
      </c>
      <c r="F12984" s="1" t="s">
        <v>120</v>
      </c>
      <c r="G12984" s="1" t="s">
        <v>22</v>
      </c>
      <c r="H12984">
        <v>36</v>
      </c>
      <c r="I12984">
        <v>163</v>
      </c>
      <c r="J12984">
        <v>5868</v>
      </c>
      <c r="K12984">
        <v>2171.16</v>
      </c>
      <c r="L12984" s="1">
        <v>3696.84</v>
      </c>
      <c r="M12984" s="1" t="s">
        <v>19</v>
      </c>
      <c r="N12984" s="1" t="s">
        <v>196</v>
      </c>
    </row>
    <row r="12985" spans="1:14" x14ac:dyDescent="0.3">
      <c r="A12985" s="1" t="s">
        <v>52</v>
      </c>
      <c r="B12985">
        <v>1197831</v>
      </c>
      <c r="C12985" s="2">
        <v>44761</v>
      </c>
      <c r="D12985" s="1" t="s">
        <v>103</v>
      </c>
      <c r="E12985" s="1" t="s">
        <v>119</v>
      </c>
      <c r="F12985" s="1" t="s">
        <v>120</v>
      </c>
      <c r="G12985" s="1" t="s">
        <v>23</v>
      </c>
      <c r="H12985">
        <v>32</v>
      </c>
      <c r="I12985">
        <v>140</v>
      </c>
      <c r="J12985">
        <v>4480</v>
      </c>
      <c r="K12985">
        <v>1971.2</v>
      </c>
      <c r="L12985" s="1">
        <v>2508.8000000000002</v>
      </c>
      <c r="M12985" s="1" t="s">
        <v>19</v>
      </c>
      <c r="N12985" s="1" t="s">
        <v>197</v>
      </c>
    </row>
    <row r="12986" spans="1:14" x14ac:dyDescent="0.3">
      <c r="A12986" s="1" t="s">
        <v>52</v>
      </c>
      <c r="B12986">
        <v>1197831</v>
      </c>
      <c r="C12986" s="2">
        <v>44761</v>
      </c>
      <c r="D12986" s="1" t="s">
        <v>103</v>
      </c>
      <c r="E12986" s="1" t="s">
        <v>119</v>
      </c>
      <c r="F12986" s="1" t="s">
        <v>120</v>
      </c>
      <c r="G12986" s="1" t="s">
        <v>24</v>
      </c>
      <c r="H12986">
        <v>35</v>
      </c>
      <c r="I12986">
        <v>120</v>
      </c>
      <c r="J12986">
        <v>4200</v>
      </c>
      <c r="K12986">
        <v>1806.0000000000002</v>
      </c>
      <c r="L12986" s="1">
        <v>2394</v>
      </c>
      <c r="M12986" s="1" t="s">
        <v>19</v>
      </c>
      <c r="N12986" s="1" t="s">
        <v>197</v>
      </c>
    </row>
    <row r="12987" spans="1:14" x14ac:dyDescent="0.3">
      <c r="A12987" s="1" t="s">
        <v>52</v>
      </c>
      <c r="B12987">
        <v>1197831</v>
      </c>
      <c r="C12987" s="2">
        <v>44761</v>
      </c>
      <c r="D12987" s="1" t="s">
        <v>103</v>
      </c>
      <c r="E12987" s="1" t="s">
        <v>119</v>
      </c>
      <c r="F12987" s="1" t="s">
        <v>120</v>
      </c>
      <c r="G12987" s="1" t="s">
        <v>18</v>
      </c>
      <c r="H12987">
        <v>40</v>
      </c>
      <c r="I12987">
        <v>149</v>
      </c>
      <c r="J12987">
        <v>5960</v>
      </c>
      <c r="K12987">
        <v>2384</v>
      </c>
      <c r="L12987" s="1">
        <v>3576</v>
      </c>
      <c r="M12987" s="1" t="s">
        <v>19</v>
      </c>
      <c r="N12987" s="1" t="s">
        <v>196</v>
      </c>
    </row>
    <row r="12988" spans="1:14" x14ac:dyDescent="0.3">
      <c r="A12988" s="1" t="s">
        <v>52</v>
      </c>
      <c r="B12988">
        <v>1197831</v>
      </c>
      <c r="C12988" s="2">
        <v>44761</v>
      </c>
      <c r="D12988" s="1" t="s">
        <v>103</v>
      </c>
      <c r="E12988" s="1" t="s">
        <v>119</v>
      </c>
      <c r="F12988" s="1" t="s">
        <v>120</v>
      </c>
      <c r="G12988" s="1" t="s">
        <v>20</v>
      </c>
      <c r="H12988">
        <v>50</v>
      </c>
      <c r="I12988">
        <v>198</v>
      </c>
      <c r="J12988">
        <v>9900</v>
      </c>
      <c r="K12988">
        <v>4554</v>
      </c>
      <c r="L12988" s="1">
        <v>5346</v>
      </c>
      <c r="M12988" s="1" t="s">
        <v>19</v>
      </c>
      <c r="N12988" s="1" t="s">
        <v>197</v>
      </c>
    </row>
    <row r="12989" spans="1:14" x14ac:dyDescent="0.3">
      <c r="A12989" s="1" t="s">
        <v>52</v>
      </c>
      <c r="B12989">
        <v>1197831</v>
      </c>
      <c r="C12989" s="2">
        <v>44793</v>
      </c>
      <c r="D12989" s="1" t="s">
        <v>103</v>
      </c>
      <c r="E12989" s="1" t="s">
        <v>119</v>
      </c>
      <c r="F12989" s="1" t="s">
        <v>120</v>
      </c>
      <c r="G12989" s="1" t="s">
        <v>21</v>
      </c>
      <c r="H12989">
        <v>43</v>
      </c>
      <c r="I12989">
        <v>233</v>
      </c>
      <c r="J12989">
        <v>10019</v>
      </c>
      <c r="K12989">
        <v>4508.55</v>
      </c>
      <c r="L12989" s="1">
        <v>5510.45</v>
      </c>
      <c r="M12989" s="1" t="s">
        <v>19</v>
      </c>
      <c r="N12989" s="1" t="s">
        <v>196</v>
      </c>
    </row>
    <row r="12990" spans="1:14" x14ac:dyDescent="0.3">
      <c r="A12990" s="1" t="s">
        <v>52</v>
      </c>
      <c r="B12990">
        <v>1197831</v>
      </c>
      <c r="C12990" s="2">
        <v>44793</v>
      </c>
      <c r="D12990" s="1" t="s">
        <v>103</v>
      </c>
      <c r="E12990" s="1" t="s">
        <v>119</v>
      </c>
      <c r="F12990" s="1" t="s">
        <v>120</v>
      </c>
      <c r="G12990" s="1" t="s">
        <v>22</v>
      </c>
      <c r="H12990">
        <v>42</v>
      </c>
      <c r="I12990">
        <v>163</v>
      </c>
      <c r="J12990">
        <v>6846</v>
      </c>
      <c r="K12990">
        <v>2669.9399999999996</v>
      </c>
      <c r="L12990" s="1">
        <v>4176.0600000000004</v>
      </c>
      <c r="M12990" s="1" t="s">
        <v>19</v>
      </c>
      <c r="N12990" s="1" t="s">
        <v>196</v>
      </c>
    </row>
    <row r="12991" spans="1:14" x14ac:dyDescent="0.3">
      <c r="A12991" s="1" t="s">
        <v>52</v>
      </c>
      <c r="B12991">
        <v>1197831</v>
      </c>
      <c r="C12991" s="2">
        <v>44793</v>
      </c>
      <c r="D12991" s="1" t="s">
        <v>103</v>
      </c>
      <c r="E12991" s="1" t="s">
        <v>119</v>
      </c>
      <c r="F12991" s="1" t="s">
        <v>120</v>
      </c>
      <c r="G12991" s="1" t="s">
        <v>23</v>
      </c>
      <c r="H12991">
        <v>40</v>
      </c>
      <c r="I12991">
        <v>135</v>
      </c>
      <c r="J12991">
        <v>5400</v>
      </c>
      <c r="K12991">
        <v>2376</v>
      </c>
      <c r="L12991" s="1">
        <v>3024</v>
      </c>
      <c r="M12991" s="1" t="s">
        <v>19</v>
      </c>
      <c r="N12991" s="1" t="s">
        <v>197</v>
      </c>
    </row>
    <row r="12992" spans="1:14" x14ac:dyDescent="0.3">
      <c r="A12992" s="1" t="s">
        <v>52</v>
      </c>
      <c r="B12992">
        <v>1197831</v>
      </c>
      <c r="C12992" s="2">
        <v>44793</v>
      </c>
      <c r="D12992" s="1" t="s">
        <v>103</v>
      </c>
      <c r="E12992" s="1" t="s">
        <v>119</v>
      </c>
      <c r="F12992" s="1" t="s">
        <v>120</v>
      </c>
      <c r="G12992" s="1" t="s">
        <v>24</v>
      </c>
      <c r="H12992">
        <v>29</v>
      </c>
      <c r="I12992">
        <v>132</v>
      </c>
      <c r="J12992">
        <v>3828</v>
      </c>
      <c r="K12992">
        <v>1722.6000000000001</v>
      </c>
      <c r="L12992" s="1">
        <v>2105.3999999999996</v>
      </c>
      <c r="M12992" s="1" t="s">
        <v>19</v>
      </c>
      <c r="N12992" s="1" t="s">
        <v>197</v>
      </c>
    </row>
    <row r="12993" spans="1:14" x14ac:dyDescent="0.3">
      <c r="A12993" s="1" t="s">
        <v>52</v>
      </c>
      <c r="B12993">
        <v>1197831</v>
      </c>
      <c r="C12993" s="2">
        <v>44793</v>
      </c>
      <c r="D12993" s="1" t="s">
        <v>103</v>
      </c>
      <c r="E12993" s="1" t="s">
        <v>119</v>
      </c>
      <c r="F12993" s="1" t="s">
        <v>120</v>
      </c>
      <c r="G12993" s="1" t="s">
        <v>18</v>
      </c>
      <c r="H12993">
        <v>40</v>
      </c>
      <c r="I12993">
        <v>113</v>
      </c>
      <c r="J12993">
        <v>4520</v>
      </c>
      <c r="K12993">
        <v>1672.4</v>
      </c>
      <c r="L12993" s="1">
        <v>2847.6</v>
      </c>
      <c r="M12993" s="1" t="s">
        <v>19</v>
      </c>
      <c r="N12993" s="1" t="s">
        <v>196</v>
      </c>
    </row>
    <row r="12994" spans="1:14" x14ac:dyDescent="0.3">
      <c r="A12994" s="1" t="s">
        <v>52</v>
      </c>
      <c r="B12994">
        <v>1197831</v>
      </c>
      <c r="C12994" s="2">
        <v>44793</v>
      </c>
      <c r="D12994" s="1" t="s">
        <v>103</v>
      </c>
      <c r="E12994" s="1" t="s">
        <v>119</v>
      </c>
      <c r="F12994" s="1" t="s">
        <v>120</v>
      </c>
      <c r="G12994" s="1" t="s">
        <v>20</v>
      </c>
      <c r="H12994">
        <v>40</v>
      </c>
      <c r="I12994">
        <v>193</v>
      </c>
      <c r="J12994">
        <v>7720</v>
      </c>
      <c r="K12994">
        <v>3628.4</v>
      </c>
      <c r="L12994" s="1">
        <v>4091.6</v>
      </c>
      <c r="M12994" s="1" t="s">
        <v>19</v>
      </c>
      <c r="N12994" s="1" t="s">
        <v>197</v>
      </c>
    </row>
    <row r="12995" spans="1:14" x14ac:dyDescent="0.3">
      <c r="A12995" s="1" t="s">
        <v>52</v>
      </c>
      <c r="B12995">
        <v>1197831</v>
      </c>
      <c r="C12995" s="2">
        <v>44823</v>
      </c>
      <c r="D12995" s="1" t="s">
        <v>103</v>
      </c>
      <c r="E12995" s="1" t="s">
        <v>119</v>
      </c>
      <c r="F12995" s="1" t="s">
        <v>120</v>
      </c>
      <c r="G12995" s="1" t="s">
        <v>21</v>
      </c>
      <c r="H12995">
        <v>35</v>
      </c>
      <c r="I12995">
        <v>221</v>
      </c>
      <c r="J12995">
        <v>7735</v>
      </c>
      <c r="K12995">
        <v>3326.05</v>
      </c>
      <c r="L12995" s="1">
        <v>4408.95</v>
      </c>
      <c r="M12995" s="1" t="s">
        <v>19</v>
      </c>
      <c r="N12995" s="1" t="s">
        <v>196</v>
      </c>
    </row>
    <row r="12996" spans="1:14" x14ac:dyDescent="0.3">
      <c r="A12996" s="1" t="s">
        <v>52</v>
      </c>
      <c r="B12996">
        <v>1197831</v>
      </c>
      <c r="C12996" s="2">
        <v>44823</v>
      </c>
      <c r="D12996" s="1" t="s">
        <v>103</v>
      </c>
      <c r="E12996" s="1" t="s">
        <v>119</v>
      </c>
      <c r="F12996" s="1" t="s">
        <v>120</v>
      </c>
      <c r="G12996" s="1" t="s">
        <v>22</v>
      </c>
      <c r="H12996">
        <v>26</v>
      </c>
      <c r="I12996">
        <v>135</v>
      </c>
      <c r="J12996">
        <v>3510</v>
      </c>
      <c r="K12996">
        <v>1439.1</v>
      </c>
      <c r="L12996" s="1">
        <v>2070.9</v>
      </c>
      <c r="M12996" s="1" t="s">
        <v>19</v>
      </c>
      <c r="N12996" s="1" t="s">
        <v>196</v>
      </c>
    </row>
    <row r="12997" spans="1:14" x14ac:dyDescent="0.3">
      <c r="A12997" s="1" t="s">
        <v>52</v>
      </c>
      <c r="B12997">
        <v>1197831</v>
      </c>
      <c r="C12997" s="2">
        <v>44823</v>
      </c>
      <c r="D12997" s="1" t="s">
        <v>103</v>
      </c>
      <c r="E12997" s="1" t="s">
        <v>119</v>
      </c>
      <c r="F12997" s="1" t="s">
        <v>120</v>
      </c>
      <c r="G12997" s="1" t="s">
        <v>23</v>
      </c>
      <c r="H12997">
        <v>11</v>
      </c>
      <c r="I12997">
        <v>123</v>
      </c>
      <c r="J12997">
        <v>1353</v>
      </c>
      <c r="K12997">
        <v>635.91000000000008</v>
      </c>
      <c r="L12997" s="1">
        <v>717.08999999999992</v>
      </c>
      <c r="M12997" s="1" t="s">
        <v>19</v>
      </c>
      <c r="N12997" s="1" t="s">
        <v>197</v>
      </c>
    </row>
    <row r="12998" spans="1:14" x14ac:dyDescent="0.3">
      <c r="A12998" s="1" t="s">
        <v>52</v>
      </c>
      <c r="B12998">
        <v>1197831</v>
      </c>
      <c r="C12998" s="2">
        <v>44823</v>
      </c>
      <c r="D12998" s="1" t="s">
        <v>103</v>
      </c>
      <c r="E12998" s="1" t="s">
        <v>119</v>
      </c>
      <c r="F12998" s="1" t="s">
        <v>120</v>
      </c>
      <c r="G12998" s="1" t="s">
        <v>24</v>
      </c>
      <c r="H12998">
        <v>12</v>
      </c>
      <c r="I12998">
        <v>104</v>
      </c>
      <c r="J12998">
        <v>1248</v>
      </c>
      <c r="K12998">
        <v>524.16000000000008</v>
      </c>
      <c r="L12998" s="1">
        <v>723.83999999999992</v>
      </c>
      <c r="M12998" s="1" t="s">
        <v>19</v>
      </c>
      <c r="N12998" s="1" t="s">
        <v>197</v>
      </c>
    </row>
    <row r="12999" spans="1:14" x14ac:dyDescent="0.3">
      <c r="A12999" s="1" t="s">
        <v>52</v>
      </c>
      <c r="B12999">
        <v>1197831</v>
      </c>
      <c r="C12999" s="2">
        <v>44823</v>
      </c>
      <c r="D12999" s="1" t="s">
        <v>103</v>
      </c>
      <c r="E12999" s="1" t="s">
        <v>119</v>
      </c>
      <c r="F12999" s="1" t="s">
        <v>120</v>
      </c>
      <c r="G12999" s="1" t="s">
        <v>18</v>
      </c>
      <c r="H12999">
        <v>18</v>
      </c>
      <c r="I12999">
        <v>111</v>
      </c>
      <c r="J12999">
        <v>1998</v>
      </c>
      <c r="K12999">
        <v>779.21999999999991</v>
      </c>
      <c r="L12999" s="1">
        <v>1218.7800000000002</v>
      </c>
      <c r="M12999" s="1" t="s">
        <v>19</v>
      </c>
      <c r="N12999" s="1" t="s">
        <v>196</v>
      </c>
    </row>
    <row r="13000" spans="1:14" x14ac:dyDescent="0.3">
      <c r="A13000" s="1" t="s">
        <v>52</v>
      </c>
      <c r="B13000">
        <v>1197831</v>
      </c>
      <c r="C13000" s="2">
        <v>44823</v>
      </c>
      <c r="D13000" s="1" t="s">
        <v>103</v>
      </c>
      <c r="E13000" s="1" t="s">
        <v>119</v>
      </c>
      <c r="F13000" s="1" t="s">
        <v>120</v>
      </c>
      <c r="G13000" s="1" t="s">
        <v>20</v>
      </c>
      <c r="H13000">
        <v>22</v>
      </c>
      <c r="I13000">
        <v>140</v>
      </c>
      <c r="J13000">
        <v>3080</v>
      </c>
      <c r="K13000">
        <v>1293.6000000000001</v>
      </c>
      <c r="L13000" s="1">
        <v>1786.3999999999999</v>
      </c>
      <c r="M13000" s="1" t="s">
        <v>19</v>
      </c>
      <c r="N13000" s="1" t="s">
        <v>197</v>
      </c>
    </row>
    <row r="13001" spans="1:14" x14ac:dyDescent="0.3">
      <c r="A13001" s="1" t="s">
        <v>52</v>
      </c>
      <c r="B13001">
        <v>1197831</v>
      </c>
      <c r="C13001" s="2">
        <v>44855</v>
      </c>
      <c r="D13001" s="1" t="s">
        <v>103</v>
      </c>
      <c r="E13001" s="1" t="s">
        <v>119</v>
      </c>
      <c r="F13001" s="1" t="s">
        <v>120</v>
      </c>
      <c r="G13001" s="1" t="s">
        <v>21</v>
      </c>
      <c r="H13001">
        <v>21</v>
      </c>
      <c r="I13001">
        <v>180</v>
      </c>
      <c r="J13001">
        <v>3780</v>
      </c>
      <c r="K13001">
        <v>1701</v>
      </c>
      <c r="L13001" s="1">
        <v>2079</v>
      </c>
      <c r="M13001" s="1" t="s">
        <v>19</v>
      </c>
      <c r="N13001" s="1" t="s">
        <v>196</v>
      </c>
    </row>
    <row r="13002" spans="1:14" x14ac:dyDescent="0.3">
      <c r="A13002" s="1" t="s">
        <v>52</v>
      </c>
      <c r="B13002">
        <v>1197831</v>
      </c>
      <c r="C13002" s="2">
        <v>44855</v>
      </c>
      <c r="D13002" s="1" t="s">
        <v>103</v>
      </c>
      <c r="E13002" s="1" t="s">
        <v>119</v>
      </c>
      <c r="F13002" s="1" t="s">
        <v>120</v>
      </c>
      <c r="G13002" s="1" t="s">
        <v>22</v>
      </c>
      <c r="H13002">
        <v>14</v>
      </c>
      <c r="I13002">
        <v>132</v>
      </c>
      <c r="J13002">
        <v>1848</v>
      </c>
      <c r="K13002">
        <v>739.19999999999993</v>
      </c>
      <c r="L13002" s="1">
        <v>1108.8000000000002</v>
      </c>
      <c r="M13002" s="1" t="s">
        <v>19</v>
      </c>
      <c r="N13002" s="1" t="s">
        <v>196</v>
      </c>
    </row>
    <row r="13003" spans="1:14" x14ac:dyDescent="0.3">
      <c r="A13003" s="1" t="s">
        <v>52</v>
      </c>
      <c r="B13003">
        <v>1197831</v>
      </c>
      <c r="C13003" s="2">
        <v>44855</v>
      </c>
      <c r="D13003" s="1" t="s">
        <v>103</v>
      </c>
      <c r="E13003" s="1" t="s">
        <v>119</v>
      </c>
      <c r="F13003" s="1" t="s">
        <v>120</v>
      </c>
      <c r="G13003" s="1" t="s">
        <v>23</v>
      </c>
      <c r="H13003">
        <v>16</v>
      </c>
      <c r="I13003">
        <v>99</v>
      </c>
      <c r="J13003">
        <v>1584</v>
      </c>
      <c r="K13003">
        <v>728.64</v>
      </c>
      <c r="L13003" s="1">
        <v>855.36</v>
      </c>
      <c r="M13003" s="1" t="s">
        <v>19</v>
      </c>
      <c r="N13003" s="1" t="s">
        <v>197</v>
      </c>
    </row>
    <row r="13004" spans="1:14" x14ac:dyDescent="0.3">
      <c r="A13004" s="1" t="s">
        <v>52</v>
      </c>
      <c r="B13004">
        <v>1197831</v>
      </c>
      <c r="C13004" s="2">
        <v>44855</v>
      </c>
      <c r="D13004" s="1" t="s">
        <v>103</v>
      </c>
      <c r="E13004" s="1" t="s">
        <v>119</v>
      </c>
      <c r="F13004" s="1" t="s">
        <v>120</v>
      </c>
      <c r="G13004" s="1" t="s">
        <v>24</v>
      </c>
      <c r="H13004">
        <v>15</v>
      </c>
      <c r="I13004">
        <v>94</v>
      </c>
      <c r="J13004">
        <v>1410</v>
      </c>
      <c r="K13004">
        <v>634.5</v>
      </c>
      <c r="L13004" s="1">
        <v>775.5</v>
      </c>
      <c r="M13004" s="1" t="s">
        <v>19</v>
      </c>
      <c r="N13004" s="1" t="s">
        <v>197</v>
      </c>
    </row>
    <row r="13005" spans="1:14" x14ac:dyDescent="0.3">
      <c r="A13005" s="1" t="s">
        <v>52</v>
      </c>
      <c r="B13005">
        <v>1197831</v>
      </c>
      <c r="C13005" s="2">
        <v>44855</v>
      </c>
      <c r="D13005" s="1" t="s">
        <v>103</v>
      </c>
      <c r="E13005" s="1" t="s">
        <v>119</v>
      </c>
      <c r="F13005" s="1" t="s">
        <v>120</v>
      </c>
      <c r="G13005" s="1" t="s">
        <v>18</v>
      </c>
      <c r="H13005">
        <v>21</v>
      </c>
      <c r="I13005">
        <v>91</v>
      </c>
      <c r="J13005">
        <v>1911</v>
      </c>
      <c r="K13005">
        <v>707.06999999999994</v>
      </c>
      <c r="L13005" s="1">
        <v>1203.93</v>
      </c>
      <c r="M13005" s="1" t="s">
        <v>19</v>
      </c>
      <c r="N13005" s="1" t="s">
        <v>196</v>
      </c>
    </row>
    <row r="13006" spans="1:14" x14ac:dyDescent="0.3">
      <c r="A13006" s="1" t="s">
        <v>52</v>
      </c>
      <c r="B13006">
        <v>1197831</v>
      </c>
      <c r="C13006" s="2">
        <v>44248</v>
      </c>
      <c r="D13006" s="1" t="s">
        <v>103</v>
      </c>
      <c r="E13006" s="1" t="s">
        <v>119</v>
      </c>
      <c r="F13006" s="1" t="s">
        <v>120</v>
      </c>
      <c r="G13006" s="1" t="s">
        <v>18</v>
      </c>
      <c r="H13006">
        <v>35</v>
      </c>
      <c r="I13006">
        <v>325</v>
      </c>
      <c r="J13006">
        <v>113750</v>
      </c>
      <c r="K13006">
        <v>39812.5</v>
      </c>
      <c r="L13006" s="1">
        <v>73937.5</v>
      </c>
      <c r="M13006" s="1" t="s">
        <v>25</v>
      </c>
      <c r="N13006" s="1" t="s">
        <v>196</v>
      </c>
    </row>
    <row r="13007" spans="1:14" x14ac:dyDescent="0.3">
      <c r="A13007" s="1" t="s">
        <v>52</v>
      </c>
      <c r="B13007">
        <v>1197831</v>
      </c>
      <c r="C13007" s="2">
        <v>44274</v>
      </c>
      <c r="D13007" s="1" t="s">
        <v>103</v>
      </c>
      <c r="E13007" s="1" t="s">
        <v>119</v>
      </c>
      <c r="F13007" s="1" t="s">
        <v>120</v>
      </c>
      <c r="G13007" s="1" t="s">
        <v>22</v>
      </c>
      <c r="H13007">
        <v>20</v>
      </c>
      <c r="I13007">
        <v>325</v>
      </c>
      <c r="J13007">
        <v>65000</v>
      </c>
      <c r="K13007">
        <v>22750</v>
      </c>
      <c r="L13007" s="1">
        <v>42250</v>
      </c>
      <c r="M13007" s="1" t="s">
        <v>25</v>
      </c>
      <c r="N13007" s="1" t="s">
        <v>196</v>
      </c>
    </row>
    <row r="13008" spans="1:14" x14ac:dyDescent="0.3">
      <c r="A13008" s="1" t="s">
        <v>52</v>
      </c>
      <c r="B13008">
        <v>1197831</v>
      </c>
      <c r="C13008" s="2">
        <v>44274</v>
      </c>
      <c r="D13008" s="1" t="s">
        <v>103</v>
      </c>
      <c r="E13008" s="1" t="s">
        <v>119</v>
      </c>
      <c r="F13008" s="1" t="s">
        <v>120</v>
      </c>
      <c r="G13008" s="1" t="s">
        <v>18</v>
      </c>
      <c r="H13008">
        <v>35.000000000000007</v>
      </c>
      <c r="I13008">
        <v>250</v>
      </c>
      <c r="J13008">
        <v>87500.000000000015</v>
      </c>
      <c r="K13008">
        <v>30625.000000000004</v>
      </c>
      <c r="L13008" s="1">
        <v>56875.000000000015</v>
      </c>
      <c r="M13008" s="1" t="s">
        <v>25</v>
      </c>
      <c r="N13008" s="1" t="s">
        <v>196</v>
      </c>
    </row>
    <row r="13009" spans="1:14" x14ac:dyDescent="0.3">
      <c r="A13009" s="1" t="s">
        <v>52</v>
      </c>
      <c r="B13009">
        <v>1197831</v>
      </c>
      <c r="C13009" s="2">
        <v>44306</v>
      </c>
      <c r="D13009" s="1" t="s">
        <v>103</v>
      </c>
      <c r="E13009" s="1" t="s">
        <v>119</v>
      </c>
      <c r="F13009" s="1" t="s">
        <v>120</v>
      </c>
      <c r="G13009" s="1" t="s">
        <v>22</v>
      </c>
      <c r="H13009">
        <v>25</v>
      </c>
      <c r="I13009">
        <v>300</v>
      </c>
      <c r="J13009">
        <v>75000</v>
      </c>
      <c r="K13009">
        <v>26250</v>
      </c>
      <c r="L13009" s="1">
        <v>48750</v>
      </c>
      <c r="M13009" s="1" t="s">
        <v>25</v>
      </c>
      <c r="N13009" s="1" t="s">
        <v>196</v>
      </c>
    </row>
    <row r="13010" spans="1:14" x14ac:dyDescent="0.3">
      <c r="A13010" s="1" t="s">
        <v>52</v>
      </c>
      <c r="B13010">
        <v>1197831</v>
      </c>
      <c r="C13010" s="2">
        <v>44306</v>
      </c>
      <c r="D13010" s="1" t="s">
        <v>103</v>
      </c>
      <c r="E13010" s="1" t="s">
        <v>119</v>
      </c>
      <c r="F13010" s="1" t="s">
        <v>120</v>
      </c>
      <c r="G13010" s="1" t="s">
        <v>18</v>
      </c>
      <c r="H13010">
        <v>40</v>
      </c>
      <c r="I13010">
        <v>250</v>
      </c>
      <c r="J13010">
        <v>100000</v>
      </c>
      <c r="K13010">
        <v>35000</v>
      </c>
      <c r="L13010" s="1">
        <v>65000</v>
      </c>
      <c r="M13010" s="1" t="s">
        <v>25</v>
      </c>
      <c r="N13010" s="1" t="s">
        <v>196</v>
      </c>
    </row>
    <row r="13011" spans="1:14" x14ac:dyDescent="0.3">
      <c r="A13011" s="1" t="s">
        <v>52</v>
      </c>
      <c r="B13011">
        <v>1197831</v>
      </c>
      <c r="C13011" s="2">
        <v>44335</v>
      </c>
      <c r="D13011" s="1" t="s">
        <v>103</v>
      </c>
      <c r="E13011" s="1" t="s">
        <v>119</v>
      </c>
      <c r="F13011" s="1" t="s">
        <v>120</v>
      </c>
      <c r="G13011" s="1" t="s">
        <v>22</v>
      </c>
      <c r="H13011">
        <v>40</v>
      </c>
      <c r="I13011">
        <v>375</v>
      </c>
      <c r="J13011">
        <v>150000</v>
      </c>
      <c r="K13011">
        <v>52500</v>
      </c>
      <c r="L13011" s="1">
        <v>97500</v>
      </c>
      <c r="M13011" s="1" t="s">
        <v>25</v>
      </c>
      <c r="N13011" s="1" t="s">
        <v>196</v>
      </c>
    </row>
    <row r="13012" spans="1:14" x14ac:dyDescent="0.3">
      <c r="A13012" s="1" t="s">
        <v>52</v>
      </c>
      <c r="B13012">
        <v>1197831</v>
      </c>
      <c r="C13012" s="2">
        <v>44335</v>
      </c>
      <c r="D13012" s="1" t="s">
        <v>103</v>
      </c>
      <c r="E13012" s="1" t="s">
        <v>119</v>
      </c>
      <c r="F13012" s="1" t="s">
        <v>120</v>
      </c>
      <c r="G13012" s="1" t="s">
        <v>18</v>
      </c>
      <c r="H13012">
        <v>44.999999999999993</v>
      </c>
      <c r="I13012">
        <v>325</v>
      </c>
      <c r="J13012">
        <v>146249.99999999997</v>
      </c>
      <c r="K13012">
        <v>51187.499999999985</v>
      </c>
      <c r="L13012" s="1">
        <v>95062.499999999985</v>
      </c>
      <c r="M13012" s="1" t="s">
        <v>25</v>
      </c>
      <c r="N13012" s="1" t="s">
        <v>196</v>
      </c>
    </row>
    <row r="13013" spans="1:14" x14ac:dyDescent="0.3">
      <c r="A13013" s="1" t="s">
        <v>52</v>
      </c>
      <c r="B13013">
        <v>1197831</v>
      </c>
      <c r="C13013" s="2">
        <v>44368</v>
      </c>
      <c r="D13013" s="1" t="s">
        <v>103</v>
      </c>
      <c r="E13013" s="1" t="s">
        <v>119</v>
      </c>
      <c r="F13013" s="1" t="s">
        <v>120</v>
      </c>
      <c r="G13013" s="1" t="s">
        <v>22</v>
      </c>
      <c r="H13013">
        <v>35</v>
      </c>
      <c r="I13013">
        <v>425</v>
      </c>
      <c r="J13013">
        <v>148750</v>
      </c>
      <c r="K13013">
        <v>52062.5</v>
      </c>
      <c r="L13013" s="1">
        <v>96687.5</v>
      </c>
      <c r="M13013" s="1" t="s">
        <v>25</v>
      </c>
      <c r="N13013" s="1" t="s">
        <v>196</v>
      </c>
    </row>
    <row r="13014" spans="1:14" x14ac:dyDescent="0.3">
      <c r="A13014" s="1" t="s">
        <v>52</v>
      </c>
      <c r="B13014">
        <v>1197831</v>
      </c>
      <c r="C13014" s="2">
        <v>44368</v>
      </c>
      <c r="D13014" s="1" t="s">
        <v>103</v>
      </c>
      <c r="E13014" s="1" t="s">
        <v>119</v>
      </c>
      <c r="F13014" s="1" t="s">
        <v>120</v>
      </c>
      <c r="G13014" s="1" t="s">
        <v>18</v>
      </c>
      <c r="H13014">
        <v>54.999999999999993</v>
      </c>
      <c r="I13014">
        <v>375</v>
      </c>
      <c r="J13014">
        <v>206249.99999999997</v>
      </c>
      <c r="K13014">
        <v>72187.499999999985</v>
      </c>
      <c r="L13014" s="1">
        <v>134062.5</v>
      </c>
      <c r="M13014" s="1" t="s">
        <v>25</v>
      </c>
      <c r="N13014" s="1" t="s">
        <v>196</v>
      </c>
    </row>
    <row r="13015" spans="1:14" x14ac:dyDescent="0.3">
      <c r="A13015" s="1" t="s">
        <v>52</v>
      </c>
      <c r="B13015">
        <v>1197831</v>
      </c>
      <c r="C13015" s="2">
        <v>44396</v>
      </c>
      <c r="D13015" s="1" t="s">
        <v>103</v>
      </c>
      <c r="E13015" s="1" t="s">
        <v>119</v>
      </c>
      <c r="F13015" s="1" t="s">
        <v>120</v>
      </c>
      <c r="G13015" s="1" t="s">
        <v>22</v>
      </c>
      <c r="H13015">
        <v>50</v>
      </c>
      <c r="I13015">
        <v>525</v>
      </c>
      <c r="J13015">
        <v>262500</v>
      </c>
      <c r="K13015">
        <v>91875</v>
      </c>
      <c r="L13015" s="1">
        <v>170625</v>
      </c>
      <c r="M13015" s="1" t="s">
        <v>25</v>
      </c>
      <c r="N13015" s="1" t="s">
        <v>196</v>
      </c>
    </row>
    <row r="13016" spans="1:14" x14ac:dyDescent="0.3">
      <c r="A13016" s="1" t="s">
        <v>52</v>
      </c>
      <c r="B13016">
        <v>1197831</v>
      </c>
      <c r="C13016" s="2">
        <v>44396</v>
      </c>
      <c r="D13016" s="1" t="s">
        <v>103</v>
      </c>
      <c r="E13016" s="1" t="s">
        <v>119</v>
      </c>
      <c r="F13016" s="1" t="s">
        <v>120</v>
      </c>
      <c r="G13016" s="1" t="s">
        <v>18</v>
      </c>
      <c r="H13016">
        <v>60</v>
      </c>
      <c r="I13016">
        <v>425</v>
      </c>
      <c r="J13016">
        <v>255000</v>
      </c>
      <c r="K13016">
        <v>89250</v>
      </c>
      <c r="L13016" s="1">
        <v>165750</v>
      </c>
      <c r="M13016" s="1" t="s">
        <v>25</v>
      </c>
      <c r="N13016" s="1" t="s">
        <v>196</v>
      </c>
    </row>
    <row r="13017" spans="1:14" x14ac:dyDescent="0.3">
      <c r="A13017" s="1" t="s">
        <v>52</v>
      </c>
      <c r="B13017">
        <v>1197831</v>
      </c>
      <c r="C13017" s="2">
        <v>44428</v>
      </c>
      <c r="D13017" s="1" t="s">
        <v>103</v>
      </c>
      <c r="E13017" s="1" t="s">
        <v>119</v>
      </c>
      <c r="F13017" s="1" t="s">
        <v>120</v>
      </c>
      <c r="G13017" s="1" t="s">
        <v>22</v>
      </c>
      <c r="H13017">
        <v>55.000000000000007</v>
      </c>
      <c r="I13017">
        <v>525</v>
      </c>
      <c r="J13017">
        <v>288750.00000000006</v>
      </c>
      <c r="K13017">
        <v>101062.50000000001</v>
      </c>
      <c r="L13017" s="1">
        <v>187687.50000000006</v>
      </c>
      <c r="M13017" s="1" t="s">
        <v>25</v>
      </c>
      <c r="N13017" s="1" t="s">
        <v>196</v>
      </c>
    </row>
    <row r="13018" spans="1:14" x14ac:dyDescent="0.3">
      <c r="A13018" s="1" t="s">
        <v>52</v>
      </c>
      <c r="B13018">
        <v>1197831</v>
      </c>
      <c r="C13018" s="2">
        <v>44428</v>
      </c>
      <c r="D13018" s="1" t="s">
        <v>103</v>
      </c>
      <c r="E13018" s="1" t="s">
        <v>119</v>
      </c>
      <c r="F13018" s="1" t="s">
        <v>120</v>
      </c>
      <c r="G13018" s="1" t="s">
        <v>18</v>
      </c>
      <c r="H13018">
        <v>50</v>
      </c>
      <c r="I13018">
        <v>375</v>
      </c>
      <c r="J13018">
        <v>187500</v>
      </c>
      <c r="K13018">
        <v>65625</v>
      </c>
      <c r="L13018" s="1">
        <v>121875</v>
      </c>
      <c r="M13018" s="1" t="s">
        <v>25</v>
      </c>
      <c r="N13018" s="1" t="s">
        <v>196</v>
      </c>
    </row>
    <row r="13019" spans="1:14" x14ac:dyDescent="0.3">
      <c r="A13019" s="1" t="s">
        <v>52</v>
      </c>
      <c r="B13019">
        <v>1197831</v>
      </c>
      <c r="C13019" s="2">
        <v>44458</v>
      </c>
      <c r="D13019" s="1" t="s">
        <v>103</v>
      </c>
      <c r="E13019" s="1" t="s">
        <v>119</v>
      </c>
      <c r="F13019" s="1" t="s">
        <v>120</v>
      </c>
      <c r="G13019" s="1" t="s">
        <v>22</v>
      </c>
      <c r="H13019">
        <v>40.000000000000014</v>
      </c>
      <c r="I13019">
        <v>450</v>
      </c>
      <c r="J13019">
        <v>180000.00000000006</v>
      </c>
      <c r="K13019">
        <v>63000.000000000015</v>
      </c>
      <c r="L13019" s="1">
        <v>117000.00000000004</v>
      </c>
      <c r="M13019" s="1" t="s">
        <v>25</v>
      </c>
      <c r="N13019" s="1" t="s">
        <v>196</v>
      </c>
    </row>
    <row r="13020" spans="1:14" x14ac:dyDescent="0.3">
      <c r="A13020" s="1" t="s">
        <v>52</v>
      </c>
      <c r="B13020">
        <v>1197831</v>
      </c>
      <c r="C13020" s="2">
        <v>44458</v>
      </c>
      <c r="D13020" s="1" t="s">
        <v>103</v>
      </c>
      <c r="E13020" s="1" t="s">
        <v>119</v>
      </c>
      <c r="F13020" s="1" t="s">
        <v>120</v>
      </c>
      <c r="G13020" s="1" t="s">
        <v>18</v>
      </c>
      <c r="H13020">
        <v>25.000000000000007</v>
      </c>
      <c r="I13020">
        <v>325</v>
      </c>
      <c r="J13020">
        <v>81250.000000000029</v>
      </c>
      <c r="K13020">
        <v>28437.500000000007</v>
      </c>
      <c r="L13020" s="1">
        <v>52812.500000000022</v>
      </c>
      <c r="M13020" s="1" t="s">
        <v>25</v>
      </c>
      <c r="N13020" s="1" t="s">
        <v>196</v>
      </c>
    </row>
    <row r="13021" spans="1:14" x14ac:dyDescent="0.3">
      <c r="A13021" s="1" t="s">
        <v>52</v>
      </c>
      <c r="B13021">
        <v>1197831</v>
      </c>
      <c r="C13021" s="2">
        <v>44490</v>
      </c>
      <c r="D13021" s="1" t="s">
        <v>103</v>
      </c>
      <c r="E13021" s="1" t="s">
        <v>119</v>
      </c>
      <c r="F13021" s="1" t="s">
        <v>120</v>
      </c>
      <c r="G13021" s="1" t="s">
        <v>22</v>
      </c>
      <c r="H13021">
        <v>20.000000000000011</v>
      </c>
      <c r="I13021">
        <v>425</v>
      </c>
      <c r="J13021">
        <v>85000.000000000044</v>
      </c>
      <c r="K13021">
        <v>29750.000000000015</v>
      </c>
      <c r="L13021" s="1">
        <v>55250.000000000029</v>
      </c>
      <c r="M13021" s="1" t="s">
        <v>25</v>
      </c>
      <c r="N13021" s="1" t="s">
        <v>196</v>
      </c>
    </row>
    <row r="13022" spans="1:14" x14ac:dyDescent="0.3">
      <c r="A13022" s="1" t="s">
        <v>52</v>
      </c>
      <c r="B13022">
        <v>1197831</v>
      </c>
      <c r="C13022" s="2">
        <v>44490</v>
      </c>
      <c r="D13022" s="1" t="s">
        <v>103</v>
      </c>
      <c r="E13022" s="1" t="s">
        <v>119</v>
      </c>
      <c r="F13022" s="1" t="s">
        <v>120</v>
      </c>
      <c r="G13022" s="1" t="s">
        <v>18</v>
      </c>
      <c r="H13022">
        <v>30.000000000000011</v>
      </c>
      <c r="I13022">
        <v>275</v>
      </c>
      <c r="J13022">
        <v>82500.000000000029</v>
      </c>
      <c r="K13022">
        <v>28875.000000000007</v>
      </c>
      <c r="L13022" s="1">
        <v>53625.000000000022</v>
      </c>
      <c r="M13022" s="1" t="s">
        <v>25</v>
      </c>
      <c r="N13022" s="1" t="s">
        <v>196</v>
      </c>
    </row>
    <row r="13023" spans="1:14" x14ac:dyDescent="0.3">
      <c r="A13023" s="1" t="s">
        <v>52</v>
      </c>
      <c r="B13023">
        <v>1197831</v>
      </c>
      <c r="C13023" s="2">
        <v>44248</v>
      </c>
      <c r="D13023" s="1" t="s">
        <v>103</v>
      </c>
      <c r="E13023" s="1" t="s">
        <v>119</v>
      </c>
      <c r="F13023" s="1" t="s">
        <v>120</v>
      </c>
      <c r="G13023" s="1" t="s">
        <v>24</v>
      </c>
      <c r="H13023">
        <v>18</v>
      </c>
      <c r="I13023">
        <v>70</v>
      </c>
      <c r="J13023">
        <v>1260</v>
      </c>
      <c r="K13023">
        <v>630</v>
      </c>
      <c r="L13023" s="1">
        <v>630</v>
      </c>
      <c r="M13023" s="1" t="s">
        <v>25</v>
      </c>
      <c r="N13023" s="1" t="s">
        <v>197</v>
      </c>
    </row>
    <row r="13024" spans="1:14" x14ac:dyDescent="0.3">
      <c r="A13024" s="1" t="s">
        <v>52</v>
      </c>
      <c r="B13024">
        <v>1197831</v>
      </c>
      <c r="C13024" s="2">
        <v>44248</v>
      </c>
      <c r="D13024" s="1" t="s">
        <v>103</v>
      </c>
      <c r="E13024" s="1" t="s">
        <v>119</v>
      </c>
      <c r="F13024" s="1" t="s">
        <v>120</v>
      </c>
      <c r="G13024" s="1" t="s">
        <v>18</v>
      </c>
      <c r="H13024">
        <v>34</v>
      </c>
      <c r="I13024">
        <v>98</v>
      </c>
      <c r="J13024">
        <v>3332</v>
      </c>
      <c r="K13024">
        <v>1499.3999999999999</v>
      </c>
      <c r="L13024" s="1">
        <v>1832.6000000000001</v>
      </c>
      <c r="M13024" s="1" t="s">
        <v>25</v>
      </c>
      <c r="N13024" s="1" t="s">
        <v>196</v>
      </c>
    </row>
    <row r="13025" spans="1:14" x14ac:dyDescent="0.3">
      <c r="A13025" s="1" t="s">
        <v>52</v>
      </c>
      <c r="B13025">
        <v>1197831</v>
      </c>
      <c r="C13025" s="2">
        <v>44248</v>
      </c>
      <c r="D13025" s="1" t="s">
        <v>103</v>
      </c>
      <c r="E13025" s="1" t="s">
        <v>119</v>
      </c>
      <c r="F13025" s="1" t="s">
        <v>120</v>
      </c>
      <c r="G13025" s="1" t="s">
        <v>20</v>
      </c>
      <c r="H13025">
        <v>19</v>
      </c>
      <c r="I13025">
        <v>115</v>
      </c>
      <c r="J13025">
        <v>2185</v>
      </c>
      <c r="K13025">
        <v>1179.9000000000001</v>
      </c>
      <c r="L13025" s="1">
        <v>1005.0999999999999</v>
      </c>
      <c r="M13025" s="1" t="s">
        <v>25</v>
      </c>
      <c r="N13025" s="1" t="s">
        <v>197</v>
      </c>
    </row>
    <row r="13026" spans="1:14" x14ac:dyDescent="0.3">
      <c r="A13026" s="1" t="s">
        <v>52</v>
      </c>
      <c r="B13026">
        <v>1197831</v>
      </c>
      <c r="C13026" s="2">
        <v>44274</v>
      </c>
      <c r="D13026" s="1" t="s">
        <v>103</v>
      </c>
      <c r="E13026" s="1" t="s">
        <v>119</v>
      </c>
      <c r="F13026" s="1" t="s">
        <v>120</v>
      </c>
      <c r="G13026" s="1" t="s">
        <v>21</v>
      </c>
      <c r="H13026">
        <v>18</v>
      </c>
      <c r="I13026">
        <v>181</v>
      </c>
      <c r="J13026">
        <v>3258</v>
      </c>
      <c r="K13026">
        <v>1726.74</v>
      </c>
      <c r="L13026" s="1">
        <v>1531.26</v>
      </c>
      <c r="M13026" s="1" t="s">
        <v>25</v>
      </c>
      <c r="N13026" s="1" t="s">
        <v>196</v>
      </c>
    </row>
    <row r="13027" spans="1:14" x14ac:dyDescent="0.3">
      <c r="A13027" s="1" t="s">
        <v>52</v>
      </c>
      <c r="B13027">
        <v>1197831</v>
      </c>
      <c r="C13027" s="2">
        <v>44274</v>
      </c>
      <c r="D13027" s="1" t="s">
        <v>103</v>
      </c>
      <c r="E13027" s="1" t="s">
        <v>119</v>
      </c>
      <c r="F13027" s="1" t="s">
        <v>120</v>
      </c>
      <c r="G13027" s="1" t="s">
        <v>22</v>
      </c>
      <c r="H13027">
        <v>20</v>
      </c>
      <c r="I13027">
        <v>98</v>
      </c>
      <c r="J13027">
        <v>1960</v>
      </c>
      <c r="K13027">
        <v>881.99999999999989</v>
      </c>
      <c r="L13027" s="1">
        <v>1078</v>
      </c>
      <c r="M13027" s="1" t="s">
        <v>25</v>
      </c>
      <c r="N13027" s="1" t="s">
        <v>196</v>
      </c>
    </row>
    <row r="13028" spans="1:14" x14ac:dyDescent="0.3">
      <c r="A13028" s="1" t="s">
        <v>52</v>
      </c>
      <c r="B13028">
        <v>1197831</v>
      </c>
      <c r="C13028" s="2">
        <v>44274</v>
      </c>
      <c r="D13028" s="1" t="s">
        <v>103</v>
      </c>
      <c r="E13028" s="1" t="s">
        <v>119</v>
      </c>
      <c r="F13028" s="1" t="s">
        <v>120</v>
      </c>
      <c r="G13028" s="1" t="s">
        <v>23</v>
      </c>
      <c r="H13028">
        <v>10</v>
      </c>
      <c r="I13028">
        <v>88</v>
      </c>
      <c r="J13028">
        <v>880</v>
      </c>
      <c r="K13028">
        <v>475.20000000000005</v>
      </c>
      <c r="L13028" s="1">
        <v>404.79999999999995</v>
      </c>
      <c r="M13028" s="1" t="s">
        <v>25</v>
      </c>
      <c r="N13028" s="1" t="s">
        <v>197</v>
      </c>
    </row>
    <row r="13029" spans="1:14" x14ac:dyDescent="0.3">
      <c r="A13029" s="1" t="s">
        <v>52</v>
      </c>
      <c r="B13029">
        <v>1197831</v>
      </c>
      <c r="C13029" s="2">
        <v>44274</v>
      </c>
      <c r="D13029" s="1" t="s">
        <v>103</v>
      </c>
      <c r="E13029" s="1" t="s">
        <v>119</v>
      </c>
      <c r="F13029" s="1" t="s">
        <v>120</v>
      </c>
      <c r="G13029" s="1" t="s">
        <v>24</v>
      </c>
      <c r="H13029">
        <v>19</v>
      </c>
      <c r="I13029">
        <v>60</v>
      </c>
      <c r="J13029">
        <v>1140</v>
      </c>
      <c r="K13029">
        <v>592.80000000000007</v>
      </c>
      <c r="L13029" s="1">
        <v>547.19999999999993</v>
      </c>
      <c r="M13029" s="1" t="s">
        <v>25</v>
      </c>
      <c r="N13029" s="1" t="s">
        <v>197</v>
      </c>
    </row>
    <row r="13030" spans="1:14" x14ac:dyDescent="0.3">
      <c r="A13030" s="1" t="s">
        <v>52</v>
      </c>
      <c r="B13030">
        <v>1197831</v>
      </c>
      <c r="C13030" s="2">
        <v>44274</v>
      </c>
      <c r="D13030" s="1" t="s">
        <v>103</v>
      </c>
      <c r="E13030" s="1" t="s">
        <v>119</v>
      </c>
      <c r="F13030" s="1" t="s">
        <v>120</v>
      </c>
      <c r="G13030" s="1" t="s">
        <v>18</v>
      </c>
      <c r="H13030">
        <v>32</v>
      </c>
      <c r="I13030">
        <v>65</v>
      </c>
      <c r="J13030">
        <v>2080</v>
      </c>
      <c r="K13030">
        <v>956.8</v>
      </c>
      <c r="L13030" s="1">
        <v>1123.2</v>
      </c>
      <c r="M13030" s="1" t="s">
        <v>25</v>
      </c>
      <c r="N13030" s="1" t="s">
        <v>196</v>
      </c>
    </row>
    <row r="13031" spans="1:14" x14ac:dyDescent="0.3">
      <c r="A13031" s="1" t="s">
        <v>52</v>
      </c>
      <c r="B13031">
        <v>1197831</v>
      </c>
      <c r="C13031" s="2">
        <v>44274</v>
      </c>
      <c r="D13031" s="1" t="s">
        <v>103</v>
      </c>
      <c r="E13031" s="1" t="s">
        <v>119</v>
      </c>
      <c r="F13031" s="1" t="s">
        <v>120</v>
      </c>
      <c r="G13031" s="1" t="s">
        <v>20</v>
      </c>
      <c r="H13031">
        <v>24</v>
      </c>
      <c r="I13031">
        <v>102</v>
      </c>
      <c r="J13031">
        <v>2448</v>
      </c>
      <c r="K13031">
        <v>1248.48</v>
      </c>
      <c r="L13031" s="1">
        <v>1199.52</v>
      </c>
      <c r="M13031" s="1" t="s">
        <v>25</v>
      </c>
      <c r="N13031" s="1" t="s">
        <v>197</v>
      </c>
    </row>
    <row r="13032" spans="1:14" x14ac:dyDescent="0.3">
      <c r="A13032" s="1" t="s">
        <v>52</v>
      </c>
      <c r="B13032">
        <v>1197831</v>
      </c>
      <c r="C13032" s="2">
        <v>44306</v>
      </c>
      <c r="D13032" s="1" t="s">
        <v>103</v>
      </c>
      <c r="E13032" s="1" t="s">
        <v>119</v>
      </c>
      <c r="F13032" s="1" t="s">
        <v>120</v>
      </c>
      <c r="G13032" s="1" t="s">
        <v>21</v>
      </c>
      <c r="H13032">
        <v>23</v>
      </c>
      <c r="I13032">
        <v>174</v>
      </c>
      <c r="J13032">
        <v>4002</v>
      </c>
      <c r="K13032">
        <v>2161.08</v>
      </c>
      <c r="L13032" s="1">
        <v>1840.92</v>
      </c>
      <c r="M13032" s="1" t="s">
        <v>25</v>
      </c>
      <c r="N13032" s="1" t="s">
        <v>196</v>
      </c>
    </row>
    <row r="13033" spans="1:14" x14ac:dyDescent="0.3">
      <c r="A13033" s="1" t="s">
        <v>52</v>
      </c>
      <c r="B13033">
        <v>1197831</v>
      </c>
      <c r="C13033" s="2">
        <v>44306</v>
      </c>
      <c r="D13033" s="1" t="s">
        <v>103</v>
      </c>
      <c r="E13033" s="1" t="s">
        <v>119</v>
      </c>
      <c r="F13033" s="1" t="s">
        <v>120</v>
      </c>
      <c r="G13033" s="1" t="s">
        <v>22</v>
      </c>
      <c r="H13033">
        <v>24</v>
      </c>
      <c r="I13033">
        <v>81</v>
      </c>
      <c r="J13033">
        <v>1944</v>
      </c>
      <c r="K13033">
        <v>952.56</v>
      </c>
      <c r="L13033" s="1">
        <v>991.44</v>
      </c>
      <c r="M13033" s="1" t="s">
        <v>25</v>
      </c>
      <c r="N13033" s="1" t="s">
        <v>196</v>
      </c>
    </row>
    <row r="13034" spans="1:14" x14ac:dyDescent="0.3">
      <c r="A13034" s="1" t="s">
        <v>52</v>
      </c>
      <c r="B13034">
        <v>1197831</v>
      </c>
      <c r="C13034" s="2">
        <v>44306</v>
      </c>
      <c r="D13034" s="1" t="s">
        <v>103</v>
      </c>
      <c r="E13034" s="1" t="s">
        <v>119</v>
      </c>
      <c r="F13034" s="1" t="s">
        <v>120</v>
      </c>
      <c r="G13034" s="1" t="s">
        <v>23</v>
      </c>
      <c r="H13034">
        <v>14</v>
      </c>
      <c r="I13034">
        <v>75</v>
      </c>
      <c r="J13034">
        <v>1050</v>
      </c>
      <c r="K13034">
        <v>546</v>
      </c>
      <c r="L13034" s="1">
        <v>504</v>
      </c>
      <c r="M13034" s="1" t="s">
        <v>25</v>
      </c>
      <c r="N13034" s="1" t="s">
        <v>197</v>
      </c>
    </row>
    <row r="13035" spans="1:14" x14ac:dyDescent="0.3">
      <c r="A13035" s="1" t="s">
        <v>52</v>
      </c>
      <c r="B13035">
        <v>1197831</v>
      </c>
      <c r="C13035" s="2">
        <v>44306</v>
      </c>
      <c r="D13035" s="1" t="s">
        <v>103</v>
      </c>
      <c r="E13035" s="1" t="s">
        <v>119</v>
      </c>
      <c r="F13035" s="1" t="s">
        <v>120</v>
      </c>
      <c r="G13035" s="1" t="s">
        <v>24</v>
      </c>
      <c r="H13035">
        <v>20</v>
      </c>
      <c r="I13035">
        <v>63</v>
      </c>
      <c r="J13035">
        <v>1260</v>
      </c>
      <c r="K13035">
        <v>667.80000000000007</v>
      </c>
      <c r="L13035" s="1">
        <v>592.19999999999993</v>
      </c>
      <c r="M13035" s="1" t="s">
        <v>25</v>
      </c>
      <c r="N13035" s="1" t="s">
        <v>197</v>
      </c>
    </row>
    <row r="13036" spans="1:14" x14ac:dyDescent="0.3">
      <c r="A13036" s="1" t="s">
        <v>52</v>
      </c>
      <c r="B13036">
        <v>1197831</v>
      </c>
      <c r="C13036" s="2">
        <v>44306</v>
      </c>
      <c r="D13036" s="1" t="s">
        <v>103</v>
      </c>
      <c r="E13036" s="1" t="s">
        <v>119</v>
      </c>
      <c r="F13036" s="1" t="s">
        <v>120</v>
      </c>
      <c r="G13036" s="1" t="s">
        <v>18</v>
      </c>
      <c r="H13036">
        <v>37</v>
      </c>
      <c r="I13036">
        <v>73</v>
      </c>
      <c r="J13036">
        <v>2701</v>
      </c>
      <c r="K13036">
        <v>1296.48</v>
      </c>
      <c r="L13036" s="1">
        <v>1404.52</v>
      </c>
      <c r="M13036" s="1" t="s">
        <v>25</v>
      </c>
      <c r="N13036" s="1" t="s">
        <v>196</v>
      </c>
    </row>
    <row r="13037" spans="1:14" x14ac:dyDescent="0.3">
      <c r="A13037" s="1" t="s">
        <v>52</v>
      </c>
      <c r="B13037">
        <v>1197831</v>
      </c>
      <c r="C13037" s="2">
        <v>44306</v>
      </c>
      <c r="D13037" s="1" t="s">
        <v>103</v>
      </c>
      <c r="E13037" s="1" t="s">
        <v>119</v>
      </c>
      <c r="F13037" s="1" t="s">
        <v>120</v>
      </c>
      <c r="G13037" s="1" t="s">
        <v>20</v>
      </c>
      <c r="H13037">
        <v>28</v>
      </c>
      <c r="I13037">
        <v>116</v>
      </c>
      <c r="J13037">
        <v>3248</v>
      </c>
      <c r="K13037">
        <v>1656.48</v>
      </c>
      <c r="L13037" s="1">
        <v>1591.52</v>
      </c>
      <c r="M13037" s="1" t="s">
        <v>25</v>
      </c>
      <c r="N13037" s="1" t="s">
        <v>197</v>
      </c>
    </row>
    <row r="13038" spans="1:14" x14ac:dyDescent="0.3">
      <c r="A13038" s="1" t="s">
        <v>52</v>
      </c>
      <c r="B13038">
        <v>1197831</v>
      </c>
      <c r="C13038" s="2">
        <v>44335</v>
      </c>
      <c r="D13038" s="1" t="s">
        <v>103</v>
      </c>
      <c r="E13038" s="1" t="s">
        <v>119</v>
      </c>
      <c r="F13038" s="1" t="s">
        <v>120</v>
      </c>
      <c r="G13038" s="1" t="s">
        <v>21</v>
      </c>
      <c r="H13038">
        <v>39</v>
      </c>
      <c r="I13038">
        <v>181</v>
      </c>
      <c r="J13038">
        <v>7059</v>
      </c>
      <c r="K13038">
        <v>3811.86</v>
      </c>
      <c r="L13038" s="1">
        <v>3247.14</v>
      </c>
      <c r="M13038" s="1" t="s">
        <v>25</v>
      </c>
      <c r="N13038" s="1" t="s">
        <v>196</v>
      </c>
    </row>
    <row r="13039" spans="1:14" x14ac:dyDescent="0.3">
      <c r="A13039" s="1" t="s">
        <v>52</v>
      </c>
      <c r="B13039">
        <v>1197831</v>
      </c>
      <c r="C13039" s="2">
        <v>44335</v>
      </c>
      <c r="D13039" s="1" t="s">
        <v>103</v>
      </c>
      <c r="E13039" s="1" t="s">
        <v>119</v>
      </c>
      <c r="F13039" s="1" t="s">
        <v>120</v>
      </c>
      <c r="G13039" s="1" t="s">
        <v>22</v>
      </c>
      <c r="H13039">
        <v>38</v>
      </c>
      <c r="I13039">
        <v>113</v>
      </c>
      <c r="J13039">
        <v>4294</v>
      </c>
      <c r="K13039">
        <v>2147</v>
      </c>
      <c r="L13039" s="1">
        <v>2147</v>
      </c>
      <c r="M13039" s="1" t="s">
        <v>25</v>
      </c>
      <c r="N13039" s="1" t="s">
        <v>196</v>
      </c>
    </row>
    <row r="13040" spans="1:14" x14ac:dyDescent="0.3">
      <c r="A13040" s="1" t="s">
        <v>52</v>
      </c>
      <c r="B13040">
        <v>1197831</v>
      </c>
      <c r="C13040" s="2">
        <v>44335</v>
      </c>
      <c r="D13040" s="1" t="s">
        <v>103</v>
      </c>
      <c r="E13040" s="1" t="s">
        <v>119</v>
      </c>
      <c r="F13040" s="1" t="s">
        <v>120</v>
      </c>
      <c r="G13040" s="1" t="s">
        <v>23</v>
      </c>
      <c r="H13040">
        <v>34</v>
      </c>
      <c r="I13040">
        <v>91</v>
      </c>
      <c r="J13040">
        <v>3094</v>
      </c>
      <c r="K13040">
        <v>1701.7</v>
      </c>
      <c r="L13040" s="1">
        <v>1392.3</v>
      </c>
      <c r="M13040" s="1" t="s">
        <v>25</v>
      </c>
      <c r="N13040" s="1" t="s">
        <v>197</v>
      </c>
    </row>
    <row r="13041" spans="1:14" x14ac:dyDescent="0.3">
      <c r="A13041" s="1" t="s">
        <v>52</v>
      </c>
      <c r="B13041">
        <v>1197831</v>
      </c>
      <c r="C13041" s="2">
        <v>44335</v>
      </c>
      <c r="D13041" s="1" t="s">
        <v>103</v>
      </c>
      <c r="E13041" s="1" t="s">
        <v>119</v>
      </c>
      <c r="F13041" s="1" t="s">
        <v>120</v>
      </c>
      <c r="G13041" s="1" t="s">
        <v>24</v>
      </c>
      <c r="H13041">
        <v>34</v>
      </c>
      <c r="I13041">
        <v>78</v>
      </c>
      <c r="J13041">
        <v>2652</v>
      </c>
      <c r="K13041">
        <v>1405.5600000000002</v>
      </c>
      <c r="L13041" s="1">
        <v>1246.4399999999998</v>
      </c>
      <c r="M13041" s="1" t="s">
        <v>25</v>
      </c>
      <c r="N13041" s="1" t="s">
        <v>197</v>
      </c>
    </row>
    <row r="13042" spans="1:14" x14ac:dyDescent="0.3">
      <c r="A13042" s="1" t="s">
        <v>52</v>
      </c>
      <c r="B13042">
        <v>1197831</v>
      </c>
      <c r="C13042" s="2">
        <v>44335</v>
      </c>
      <c r="D13042" s="1" t="s">
        <v>103</v>
      </c>
      <c r="E13042" s="1" t="s">
        <v>119</v>
      </c>
      <c r="F13042" s="1" t="s">
        <v>120</v>
      </c>
      <c r="G13042" s="1" t="s">
        <v>18</v>
      </c>
      <c r="H13042">
        <v>42</v>
      </c>
      <c r="I13042">
        <v>85</v>
      </c>
      <c r="J13042">
        <v>3570</v>
      </c>
      <c r="K13042">
        <v>1677.8999999999999</v>
      </c>
      <c r="L13042" s="1">
        <v>1892.1000000000001</v>
      </c>
      <c r="M13042" s="1" t="s">
        <v>25</v>
      </c>
      <c r="N13042" s="1" t="s">
        <v>196</v>
      </c>
    </row>
    <row r="13043" spans="1:14" x14ac:dyDescent="0.3">
      <c r="A13043" s="1" t="s">
        <v>52</v>
      </c>
      <c r="B13043">
        <v>1197831</v>
      </c>
      <c r="C13043" s="2">
        <v>44335</v>
      </c>
      <c r="D13043" s="1" t="s">
        <v>103</v>
      </c>
      <c r="E13043" s="1" t="s">
        <v>119</v>
      </c>
      <c r="F13043" s="1" t="s">
        <v>120</v>
      </c>
      <c r="G13043" s="1" t="s">
        <v>20</v>
      </c>
      <c r="H13043">
        <v>44</v>
      </c>
      <c r="I13043">
        <v>111</v>
      </c>
      <c r="J13043">
        <v>4884</v>
      </c>
      <c r="K13043">
        <v>2686.2000000000003</v>
      </c>
      <c r="L13043" s="1">
        <v>2197.7999999999997</v>
      </c>
      <c r="M13043" s="1" t="s">
        <v>25</v>
      </c>
      <c r="N13043" s="1" t="s">
        <v>197</v>
      </c>
    </row>
    <row r="13044" spans="1:14" x14ac:dyDescent="0.3">
      <c r="A13044" s="1" t="s">
        <v>52</v>
      </c>
      <c r="B13044">
        <v>1197831</v>
      </c>
      <c r="C13044" s="2">
        <v>44368</v>
      </c>
      <c r="D13044" s="1" t="s">
        <v>103</v>
      </c>
      <c r="E13044" s="1" t="s">
        <v>119</v>
      </c>
      <c r="F13044" s="1" t="s">
        <v>120</v>
      </c>
      <c r="G13044" s="1" t="s">
        <v>21</v>
      </c>
      <c r="H13044">
        <v>36</v>
      </c>
      <c r="I13044">
        <v>203</v>
      </c>
      <c r="J13044">
        <v>7308</v>
      </c>
      <c r="K13044">
        <v>3654</v>
      </c>
      <c r="L13044" s="1">
        <v>3654</v>
      </c>
      <c r="M13044" s="1" t="s">
        <v>25</v>
      </c>
      <c r="N13044" s="1" t="s">
        <v>196</v>
      </c>
    </row>
    <row r="13045" spans="1:14" x14ac:dyDescent="0.3">
      <c r="A13045" s="1" t="s">
        <v>52</v>
      </c>
      <c r="B13045">
        <v>1197831</v>
      </c>
      <c r="C13045" s="2">
        <v>44368</v>
      </c>
      <c r="D13045" s="1" t="s">
        <v>103</v>
      </c>
      <c r="E13045" s="1" t="s">
        <v>119</v>
      </c>
      <c r="F13045" s="1" t="s">
        <v>120</v>
      </c>
      <c r="G13045" s="1" t="s">
        <v>22</v>
      </c>
      <c r="H13045">
        <v>32</v>
      </c>
      <c r="I13045">
        <v>106</v>
      </c>
      <c r="J13045">
        <v>3392</v>
      </c>
      <c r="K13045">
        <v>1662.08</v>
      </c>
      <c r="L13045" s="1">
        <v>1729.92</v>
      </c>
      <c r="M13045" s="1" t="s">
        <v>25</v>
      </c>
      <c r="N13045" s="1" t="s">
        <v>196</v>
      </c>
    </row>
    <row r="13046" spans="1:14" x14ac:dyDescent="0.3">
      <c r="A13046" s="1" t="s">
        <v>52</v>
      </c>
      <c r="B13046">
        <v>1197831</v>
      </c>
      <c r="C13046" s="2">
        <v>44368</v>
      </c>
      <c r="D13046" s="1" t="s">
        <v>103</v>
      </c>
      <c r="E13046" s="1" t="s">
        <v>119</v>
      </c>
      <c r="F13046" s="1" t="s">
        <v>120</v>
      </c>
      <c r="G13046" s="1" t="s">
        <v>23</v>
      </c>
      <c r="H13046">
        <v>38</v>
      </c>
      <c r="I13046">
        <v>104</v>
      </c>
      <c r="J13046">
        <v>3952</v>
      </c>
      <c r="K13046">
        <v>2134.08</v>
      </c>
      <c r="L13046" s="1">
        <v>1817.92</v>
      </c>
      <c r="M13046" s="1" t="s">
        <v>25</v>
      </c>
      <c r="N13046" s="1" t="s">
        <v>197</v>
      </c>
    </row>
    <row r="13047" spans="1:14" x14ac:dyDescent="0.3">
      <c r="A13047" s="1" t="s">
        <v>52</v>
      </c>
      <c r="B13047">
        <v>1197831</v>
      </c>
      <c r="C13047" s="2">
        <v>44368</v>
      </c>
      <c r="D13047" s="1" t="s">
        <v>103</v>
      </c>
      <c r="E13047" s="1" t="s">
        <v>119</v>
      </c>
      <c r="F13047" s="1" t="s">
        <v>120</v>
      </c>
      <c r="G13047" s="1" t="s">
        <v>24</v>
      </c>
      <c r="H13047">
        <v>37</v>
      </c>
      <c r="I13047">
        <v>98</v>
      </c>
      <c r="J13047">
        <v>3626</v>
      </c>
      <c r="K13047">
        <v>1885.52</v>
      </c>
      <c r="L13047" s="1">
        <v>1740.48</v>
      </c>
      <c r="M13047" s="1" t="s">
        <v>25</v>
      </c>
      <c r="N13047" s="1" t="s">
        <v>197</v>
      </c>
    </row>
    <row r="13048" spans="1:14" x14ac:dyDescent="0.3">
      <c r="A13048" s="1" t="s">
        <v>52</v>
      </c>
      <c r="B13048">
        <v>1197831</v>
      </c>
      <c r="C13048" s="2">
        <v>44368</v>
      </c>
      <c r="D13048" s="1" t="s">
        <v>103</v>
      </c>
      <c r="E13048" s="1" t="s">
        <v>119</v>
      </c>
      <c r="F13048" s="1" t="s">
        <v>120</v>
      </c>
      <c r="G13048" s="1" t="s">
        <v>18</v>
      </c>
      <c r="H13048">
        <v>54</v>
      </c>
      <c r="I13048">
        <v>98</v>
      </c>
      <c r="J13048">
        <v>5292</v>
      </c>
      <c r="K13048">
        <v>2540.16</v>
      </c>
      <c r="L13048" s="1">
        <v>2751.84</v>
      </c>
      <c r="M13048" s="1" t="s">
        <v>25</v>
      </c>
      <c r="N13048" s="1" t="s">
        <v>196</v>
      </c>
    </row>
    <row r="13049" spans="1:14" x14ac:dyDescent="0.3">
      <c r="A13049" s="1" t="s">
        <v>52</v>
      </c>
      <c r="B13049">
        <v>1197831</v>
      </c>
      <c r="C13049" s="2">
        <v>44368</v>
      </c>
      <c r="D13049" s="1" t="s">
        <v>103</v>
      </c>
      <c r="E13049" s="1" t="s">
        <v>119</v>
      </c>
      <c r="F13049" s="1" t="s">
        <v>120</v>
      </c>
      <c r="G13049" s="1" t="s">
        <v>20</v>
      </c>
      <c r="H13049">
        <v>54</v>
      </c>
      <c r="I13049">
        <v>160</v>
      </c>
      <c r="J13049">
        <v>8640</v>
      </c>
      <c r="K13049">
        <v>4665.6000000000004</v>
      </c>
      <c r="L13049" s="1">
        <v>3974.3999999999996</v>
      </c>
      <c r="M13049" s="1" t="s">
        <v>25</v>
      </c>
      <c r="N13049" s="1" t="s">
        <v>197</v>
      </c>
    </row>
    <row r="13050" spans="1:14" x14ac:dyDescent="0.3">
      <c r="A13050" s="1" t="s">
        <v>52</v>
      </c>
      <c r="B13050">
        <v>1197831</v>
      </c>
      <c r="C13050" s="2">
        <v>44396</v>
      </c>
      <c r="D13050" s="1" t="s">
        <v>103</v>
      </c>
      <c r="E13050" s="1" t="s">
        <v>119</v>
      </c>
      <c r="F13050" s="1" t="s">
        <v>120</v>
      </c>
      <c r="G13050" s="1" t="s">
        <v>21</v>
      </c>
      <c r="H13050">
        <v>50</v>
      </c>
      <c r="I13050">
        <v>233</v>
      </c>
      <c r="J13050">
        <v>11650</v>
      </c>
      <c r="K13050">
        <v>5825</v>
      </c>
      <c r="L13050" s="1">
        <v>5825</v>
      </c>
      <c r="M13050" s="1" t="s">
        <v>25</v>
      </c>
      <c r="N13050" s="1" t="s">
        <v>196</v>
      </c>
    </row>
    <row r="13051" spans="1:14" x14ac:dyDescent="0.3">
      <c r="A13051" s="1" t="s">
        <v>52</v>
      </c>
      <c r="B13051">
        <v>1197831</v>
      </c>
      <c r="C13051" s="2">
        <v>44396</v>
      </c>
      <c r="D13051" s="1" t="s">
        <v>103</v>
      </c>
      <c r="E13051" s="1" t="s">
        <v>119</v>
      </c>
      <c r="F13051" s="1" t="s">
        <v>120</v>
      </c>
      <c r="G13051" s="1" t="s">
        <v>22</v>
      </c>
      <c r="H13051">
        <v>47</v>
      </c>
      <c r="I13051">
        <v>147</v>
      </c>
      <c r="J13051">
        <v>6909</v>
      </c>
      <c r="K13051">
        <v>3109.0499999999997</v>
      </c>
      <c r="L13051" s="1">
        <v>3799.9500000000003</v>
      </c>
      <c r="M13051" s="1" t="s">
        <v>25</v>
      </c>
      <c r="N13051" s="1" t="s">
        <v>196</v>
      </c>
    </row>
    <row r="13052" spans="1:14" x14ac:dyDescent="0.3">
      <c r="A13052" s="1" t="s">
        <v>52</v>
      </c>
      <c r="B13052">
        <v>1197831</v>
      </c>
      <c r="C13052" s="2">
        <v>44396</v>
      </c>
      <c r="D13052" s="1" t="s">
        <v>103</v>
      </c>
      <c r="E13052" s="1" t="s">
        <v>119</v>
      </c>
      <c r="F13052" s="1" t="s">
        <v>120</v>
      </c>
      <c r="G13052" s="1" t="s">
        <v>23</v>
      </c>
      <c r="H13052">
        <v>43</v>
      </c>
      <c r="I13052">
        <v>126</v>
      </c>
      <c r="J13052">
        <v>5418</v>
      </c>
      <c r="K13052">
        <v>2763.18</v>
      </c>
      <c r="L13052" s="1">
        <v>2654.82</v>
      </c>
      <c r="M13052" s="1" t="s">
        <v>25</v>
      </c>
      <c r="N13052" s="1" t="s">
        <v>197</v>
      </c>
    </row>
    <row r="13053" spans="1:14" x14ac:dyDescent="0.3">
      <c r="A13053" s="1" t="s">
        <v>52</v>
      </c>
      <c r="B13053">
        <v>1197831</v>
      </c>
      <c r="C13053" s="2">
        <v>44396</v>
      </c>
      <c r="D13053" s="1" t="s">
        <v>103</v>
      </c>
      <c r="E13053" s="1" t="s">
        <v>119</v>
      </c>
      <c r="F13053" s="1" t="s">
        <v>120</v>
      </c>
      <c r="G13053" s="1" t="s">
        <v>24</v>
      </c>
      <c r="H13053">
        <v>41</v>
      </c>
      <c r="I13053">
        <v>116</v>
      </c>
      <c r="J13053">
        <v>4756</v>
      </c>
      <c r="K13053">
        <v>2568.2400000000002</v>
      </c>
      <c r="L13053" s="1">
        <v>2187.7599999999998</v>
      </c>
      <c r="M13053" s="1" t="s">
        <v>25</v>
      </c>
      <c r="N13053" s="1" t="s">
        <v>197</v>
      </c>
    </row>
    <row r="13054" spans="1:14" x14ac:dyDescent="0.3">
      <c r="A13054" s="1" t="s">
        <v>52</v>
      </c>
      <c r="B13054">
        <v>1197831</v>
      </c>
      <c r="C13054" s="2">
        <v>44396</v>
      </c>
      <c r="D13054" s="1" t="s">
        <v>103</v>
      </c>
      <c r="E13054" s="1" t="s">
        <v>119</v>
      </c>
      <c r="F13054" s="1" t="s">
        <v>120</v>
      </c>
      <c r="G13054" s="1" t="s">
        <v>18</v>
      </c>
      <c r="H13054">
        <v>55</v>
      </c>
      <c r="I13054">
        <v>119</v>
      </c>
      <c r="J13054">
        <v>6545</v>
      </c>
      <c r="K13054">
        <v>3207.0499999999997</v>
      </c>
      <c r="L13054" s="1">
        <v>3337.9500000000003</v>
      </c>
      <c r="M13054" s="1" t="s">
        <v>25</v>
      </c>
      <c r="N13054" s="1" t="s">
        <v>196</v>
      </c>
    </row>
    <row r="13055" spans="1:14" x14ac:dyDescent="0.3">
      <c r="A13055" s="1" t="s">
        <v>52</v>
      </c>
      <c r="B13055">
        <v>1197831</v>
      </c>
      <c r="C13055" s="2">
        <v>44396</v>
      </c>
      <c r="D13055" s="1" t="s">
        <v>103</v>
      </c>
      <c r="E13055" s="1" t="s">
        <v>119</v>
      </c>
      <c r="F13055" s="1" t="s">
        <v>120</v>
      </c>
      <c r="G13055" s="1" t="s">
        <v>20</v>
      </c>
      <c r="H13055">
        <v>63</v>
      </c>
      <c r="I13055">
        <v>150</v>
      </c>
      <c r="J13055">
        <v>9450</v>
      </c>
      <c r="K13055">
        <v>5103</v>
      </c>
      <c r="L13055" s="1">
        <v>4347</v>
      </c>
      <c r="M13055" s="1" t="s">
        <v>25</v>
      </c>
      <c r="N13055" s="1" t="s">
        <v>197</v>
      </c>
    </row>
    <row r="13056" spans="1:14" x14ac:dyDescent="0.3">
      <c r="A13056" s="1" t="s">
        <v>52</v>
      </c>
      <c r="B13056">
        <v>1197831</v>
      </c>
      <c r="C13056" s="2">
        <v>44428</v>
      </c>
      <c r="D13056" s="1" t="s">
        <v>103</v>
      </c>
      <c r="E13056" s="1" t="s">
        <v>119</v>
      </c>
      <c r="F13056" s="1" t="s">
        <v>120</v>
      </c>
      <c r="G13056" s="1" t="s">
        <v>21</v>
      </c>
      <c r="H13056">
        <v>55</v>
      </c>
      <c r="I13056">
        <v>210</v>
      </c>
      <c r="J13056">
        <v>11550</v>
      </c>
      <c r="K13056">
        <v>6237</v>
      </c>
      <c r="L13056" s="1">
        <v>5313</v>
      </c>
      <c r="M13056" s="1" t="s">
        <v>25</v>
      </c>
      <c r="N13056" s="1" t="s">
        <v>196</v>
      </c>
    </row>
    <row r="13057" spans="1:14" x14ac:dyDescent="0.3">
      <c r="A13057" s="1" t="s">
        <v>52</v>
      </c>
      <c r="B13057">
        <v>1197831</v>
      </c>
      <c r="C13057" s="2">
        <v>44428</v>
      </c>
      <c r="D13057" s="1" t="s">
        <v>103</v>
      </c>
      <c r="E13057" s="1" t="s">
        <v>119</v>
      </c>
      <c r="F13057" s="1" t="s">
        <v>120</v>
      </c>
      <c r="G13057" s="1" t="s">
        <v>22</v>
      </c>
      <c r="H13057">
        <v>50</v>
      </c>
      <c r="I13057">
        <v>152</v>
      </c>
      <c r="J13057">
        <v>7600</v>
      </c>
      <c r="K13057">
        <v>3648</v>
      </c>
      <c r="L13057" s="1">
        <v>3952</v>
      </c>
      <c r="M13057" s="1" t="s">
        <v>25</v>
      </c>
      <c r="N13057" s="1" t="s">
        <v>196</v>
      </c>
    </row>
    <row r="13058" spans="1:14" x14ac:dyDescent="0.3">
      <c r="A13058" s="1" t="s">
        <v>52</v>
      </c>
      <c r="B13058">
        <v>1197831</v>
      </c>
      <c r="C13058" s="2">
        <v>44428</v>
      </c>
      <c r="D13058" s="1" t="s">
        <v>103</v>
      </c>
      <c r="E13058" s="1" t="s">
        <v>119</v>
      </c>
      <c r="F13058" s="1" t="s">
        <v>120</v>
      </c>
      <c r="G13058" s="1" t="s">
        <v>23</v>
      </c>
      <c r="H13058">
        <v>47</v>
      </c>
      <c r="I13058">
        <v>126</v>
      </c>
      <c r="J13058">
        <v>5922</v>
      </c>
      <c r="K13058">
        <v>3079.44</v>
      </c>
      <c r="L13058" s="1">
        <v>2842.56</v>
      </c>
      <c r="M13058" s="1" t="s">
        <v>25</v>
      </c>
      <c r="N13058" s="1" t="s">
        <v>197</v>
      </c>
    </row>
    <row r="13059" spans="1:14" x14ac:dyDescent="0.3">
      <c r="A13059" s="1" t="s">
        <v>52</v>
      </c>
      <c r="B13059">
        <v>1197831</v>
      </c>
      <c r="C13059" s="2">
        <v>44428</v>
      </c>
      <c r="D13059" s="1" t="s">
        <v>103</v>
      </c>
      <c r="E13059" s="1" t="s">
        <v>119</v>
      </c>
      <c r="F13059" s="1" t="s">
        <v>120</v>
      </c>
      <c r="G13059" s="1" t="s">
        <v>24</v>
      </c>
      <c r="H13059">
        <v>39</v>
      </c>
      <c r="I13059">
        <v>104</v>
      </c>
      <c r="J13059">
        <v>4056</v>
      </c>
      <c r="K13059">
        <v>2028</v>
      </c>
      <c r="L13059" s="1">
        <v>2028</v>
      </c>
      <c r="M13059" s="1" t="s">
        <v>25</v>
      </c>
      <c r="N13059" s="1" t="s">
        <v>197</v>
      </c>
    </row>
    <row r="13060" spans="1:14" x14ac:dyDescent="0.3">
      <c r="A13060" s="1" t="s">
        <v>52</v>
      </c>
      <c r="B13060">
        <v>1197831</v>
      </c>
      <c r="C13060" s="2">
        <v>44428</v>
      </c>
      <c r="D13060" s="1" t="s">
        <v>103</v>
      </c>
      <c r="E13060" s="1" t="s">
        <v>119</v>
      </c>
      <c r="F13060" s="1" t="s">
        <v>120</v>
      </c>
      <c r="G13060" s="1" t="s">
        <v>18</v>
      </c>
      <c r="H13060">
        <v>48</v>
      </c>
      <c r="I13060">
        <v>113</v>
      </c>
      <c r="J13060">
        <v>5424</v>
      </c>
      <c r="K13060">
        <v>2657.7599999999998</v>
      </c>
      <c r="L13060" s="1">
        <v>2766.2400000000002</v>
      </c>
      <c r="M13060" s="1" t="s">
        <v>25</v>
      </c>
      <c r="N13060" s="1" t="s">
        <v>196</v>
      </c>
    </row>
    <row r="13061" spans="1:14" x14ac:dyDescent="0.3">
      <c r="A13061" s="1" t="s">
        <v>52</v>
      </c>
      <c r="B13061">
        <v>1197831</v>
      </c>
      <c r="C13061" s="2">
        <v>44428</v>
      </c>
      <c r="D13061" s="1" t="s">
        <v>103</v>
      </c>
      <c r="E13061" s="1" t="s">
        <v>119</v>
      </c>
      <c r="F13061" s="1" t="s">
        <v>120</v>
      </c>
      <c r="G13061" s="1" t="s">
        <v>20</v>
      </c>
      <c r="H13061">
        <v>50</v>
      </c>
      <c r="I13061">
        <v>143</v>
      </c>
      <c r="J13061">
        <v>7150</v>
      </c>
      <c r="K13061">
        <v>3718</v>
      </c>
      <c r="L13061" s="1">
        <v>3432</v>
      </c>
      <c r="M13061" s="1" t="s">
        <v>25</v>
      </c>
      <c r="N13061" s="1" t="s">
        <v>197</v>
      </c>
    </row>
    <row r="13062" spans="1:14" x14ac:dyDescent="0.3">
      <c r="A13062" s="1" t="s">
        <v>52</v>
      </c>
      <c r="B13062">
        <v>1197831</v>
      </c>
      <c r="C13062" s="2">
        <v>44458</v>
      </c>
      <c r="D13062" s="1" t="s">
        <v>103</v>
      </c>
      <c r="E13062" s="1" t="s">
        <v>119</v>
      </c>
      <c r="F13062" s="1" t="s">
        <v>120</v>
      </c>
      <c r="G13062" s="1" t="s">
        <v>21</v>
      </c>
      <c r="H13062">
        <v>48</v>
      </c>
      <c r="I13062">
        <v>182</v>
      </c>
      <c r="J13062">
        <v>8736</v>
      </c>
      <c r="K13062">
        <v>4542.72</v>
      </c>
      <c r="L13062" s="1">
        <v>4193.28</v>
      </c>
      <c r="M13062" s="1" t="s">
        <v>25</v>
      </c>
      <c r="N13062" s="1" t="s">
        <v>196</v>
      </c>
    </row>
    <row r="13063" spans="1:14" x14ac:dyDescent="0.3">
      <c r="A13063" s="1" t="s">
        <v>52</v>
      </c>
      <c r="B13063">
        <v>1197831</v>
      </c>
      <c r="C13063" s="2">
        <v>44458</v>
      </c>
      <c r="D13063" s="1" t="s">
        <v>103</v>
      </c>
      <c r="E13063" s="1" t="s">
        <v>119</v>
      </c>
      <c r="F13063" s="1" t="s">
        <v>120</v>
      </c>
      <c r="G13063" s="1" t="s">
        <v>22</v>
      </c>
      <c r="H13063">
        <v>39</v>
      </c>
      <c r="I13063">
        <v>126</v>
      </c>
      <c r="J13063">
        <v>4914</v>
      </c>
      <c r="K13063">
        <v>2358.7199999999998</v>
      </c>
      <c r="L13063" s="1">
        <v>2555.2800000000002</v>
      </c>
      <c r="M13063" s="1" t="s">
        <v>25</v>
      </c>
      <c r="N13063" s="1" t="s">
        <v>196</v>
      </c>
    </row>
    <row r="13064" spans="1:14" x14ac:dyDescent="0.3">
      <c r="A13064" s="1" t="s">
        <v>52</v>
      </c>
      <c r="B13064">
        <v>1197831</v>
      </c>
      <c r="C13064" s="2">
        <v>44458</v>
      </c>
      <c r="D13064" s="1" t="s">
        <v>103</v>
      </c>
      <c r="E13064" s="1" t="s">
        <v>119</v>
      </c>
      <c r="F13064" s="1" t="s">
        <v>120</v>
      </c>
      <c r="G13064" s="1" t="s">
        <v>23</v>
      </c>
      <c r="H13064">
        <v>14</v>
      </c>
      <c r="I13064">
        <v>88</v>
      </c>
      <c r="J13064">
        <v>1232</v>
      </c>
      <c r="K13064">
        <v>640.64</v>
      </c>
      <c r="L13064" s="1">
        <v>591.36</v>
      </c>
      <c r="M13064" s="1" t="s">
        <v>25</v>
      </c>
      <c r="N13064" s="1" t="s">
        <v>197</v>
      </c>
    </row>
    <row r="13065" spans="1:14" x14ac:dyDescent="0.3">
      <c r="A13065" s="1" t="s">
        <v>52</v>
      </c>
      <c r="B13065">
        <v>1197831</v>
      </c>
      <c r="C13065" s="2">
        <v>44458</v>
      </c>
      <c r="D13065" s="1" t="s">
        <v>103</v>
      </c>
      <c r="E13065" s="1" t="s">
        <v>119</v>
      </c>
      <c r="F13065" s="1" t="s">
        <v>120</v>
      </c>
      <c r="G13065" s="1" t="s">
        <v>24</v>
      </c>
      <c r="H13065">
        <v>14</v>
      </c>
      <c r="I13065">
        <v>88</v>
      </c>
      <c r="J13065">
        <v>1232</v>
      </c>
      <c r="K13065">
        <v>640.64</v>
      </c>
      <c r="L13065" s="1">
        <v>591.36</v>
      </c>
      <c r="M13065" s="1" t="s">
        <v>25</v>
      </c>
      <c r="N13065" s="1" t="s">
        <v>197</v>
      </c>
    </row>
    <row r="13066" spans="1:14" x14ac:dyDescent="0.3">
      <c r="A13066" s="1" t="s">
        <v>52</v>
      </c>
      <c r="B13066">
        <v>1197831</v>
      </c>
      <c r="C13066" s="2">
        <v>44458</v>
      </c>
      <c r="D13066" s="1" t="s">
        <v>103</v>
      </c>
      <c r="E13066" s="1" t="s">
        <v>119</v>
      </c>
      <c r="F13066" s="1" t="s">
        <v>120</v>
      </c>
      <c r="G13066" s="1" t="s">
        <v>18</v>
      </c>
      <c r="H13066">
        <v>23</v>
      </c>
      <c r="I13066">
        <v>94</v>
      </c>
      <c r="J13066">
        <v>2162</v>
      </c>
      <c r="K13066">
        <v>1081</v>
      </c>
      <c r="L13066" s="1">
        <v>1081</v>
      </c>
      <c r="M13066" s="1" t="s">
        <v>25</v>
      </c>
      <c r="N13066" s="1" t="s">
        <v>196</v>
      </c>
    </row>
    <row r="13067" spans="1:14" x14ac:dyDescent="0.3">
      <c r="A13067" s="1" t="s">
        <v>52</v>
      </c>
      <c r="B13067">
        <v>1197831</v>
      </c>
      <c r="C13067" s="2">
        <v>44458</v>
      </c>
      <c r="D13067" s="1" t="s">
        <v>103</v>
      </c>
      <c r="E13067" s="1" t="s">
        <v>119</v>
      </c>
      <c r="F13067" s="1" t="s">
        <v>120</v>
      </c>
      <c r="G13067" s="1" t="s">
        <v>20</v>
      </c>
      <c r="H13067">
        <v>29</v>
      </c>
      <c r="I13067">
        <v>119</v>
      </c>
      <c r="J13067">
        <v>3451</v>
      </c>
      <c r="K13067">
        <v>1863.5400000000002</v>
      </c>
      <c r="L13067" s="1">
        <v>1587.4599999999998</v>
      </c>
      <c r="M13067" s="1" t="s">
        <v>25</v>
      </c>
      <c r="N13067" s="1" t="s">
        <v>197</v>
      </c>
    </row>
    <row r="13068" spans="1:14" x14ac:dyDescent="0.3">
      <c r="A13068" s="1" t="s">
        <v>52</v>
      </c>
      <c r="B13068">
        <v>1197831</v>
      </c>
      <c r="C13068" s="2">
        <v>44490</v>
      </c>
      <c r="D13068" s="1" t="s">
        <v>103</v>
      </c>
      <c r="E13068" s="1" t="s">
        <v>119</v>
      </c>
      <c r="F13068" s="1" t="s">
        <v>120</v>
      </c>
      <c r="G13068" s="1" t="s">
        <v>21</v>
      </c>
      <c r="H13068">
        <v>27</v>
      </c>
      <c r="I13068">
        <v>150</v>
      </c>
      <c r="J13068">
        <v>4050</v>
      </c>
      <c r="K13068">
        <v>2025</v>
      </c>
      <c r="L13068" s="1">
        <v>2025</v>
      </c>
      <c r="M13068" s="1" t="s">
        <v>25</v>
      </c>
      <c r="N13068" s="1" t="s">
        <v>196</v>
      </c>
    </row>
    <row r="13069" spans="1:14" x14ac:dyDescent="0.3">
      <c r="A13069" s="1" t="s">
        <v>52</v>
      </c>
      <c r="B13069">
        <v>1197831</v>
      </c>
      <c r="C13069" s="2">
        <v>44490</v>
      </c>
      <c r="D13069" s="1" t="s">
        <v>103</v>
      </c>
      <c r="E13069" s="1" t="s">
        <v>119</v>
      </c>
      <c r="F13069" s="1" t="s">
        <v>120</v>
      </c>
      <c r="G13069" s="1" t="s">
        <v>22</v>
      </c>
      <c r="H13069">
        <v>19</v>
      </c>
      <c r="I13069">
        <v>106</v>
      </c>
      <c r="J13069">
        <v>2014</v>
      </c>
      <c r="K13069">
        <v>906.3</v>
      </c>
      <c r="L13069" s="1">
        <v>1107.7</v>
      </c>
      <c r="M13069" s="1" t="s">
        <v>25</v>
      </c>
      <c r="N13069" s="1" t="s">
        <v>196</v>
      </c>
    </row>
    <row r="13070" spans="1:14" x14ac:dyDescent="0.3">
      <c r="A13070" s="1" t="s">
        <v>52</v>
      </c>
      <c r="B13070">
        <v>1197831</v>
      </c>
      <c r="C13070" s="2">
        <v>44490</v>
      </c>
      <c r="D13070" s="1" t="s">
        <v>103</v>
      </c>
      <c r="E13070" s="1" t="s">
        <v>119</v>
      </c>
      <c r="F13070" s="1" t="s">
        <v>120</v>
      </c>
      <c r="G13070" s="1" t="s">
        <v>23</v>
      </c>
      <c r="H13070">
        <v>19</v>
      </c>
      <c r="I13070">
        <v>78</v>
      </c>
      <c r="J13070">
        <v>1482</v>
      </c>
      <c r="K13070">
        <v>741</v>
      </c>
      <c r="L13070" s="1">
        <v>741</v>
      </c>
      <c r="M13070" s="1" t="s">
        <v>25</v>
      </c>
      <c r="N13070" s="1" t="s">
        <v>197</v>
      </c>
    </row>
    <row r="13071" spans="1:14" x14ac:dyDescent="0.3">
      <c r="A13071" s="1" t="s">
        <v>52</v>
      </c>
      <c r="B13071">
        <v>1197831</v>
      </c>
      <c r="C13071" s="2">
        <v>44490</v>
      </c>
      <c r="D13071" s="1" t="s">
        <v>103</v>
      </c>
      <c r="E13071" s="1" t="s">
        <v>119</v>
      </c>
      <c r="F13071" s="1" t="s">
        <v>120</v>
      </c>
      <c r="G13071" s="1" t="s">
        <v>24</v>
      </c>
      <c r="H13071">
        <v>19</v>
      </c>
      <c r="I13071">
        <v>72</v>
      </c>
      <c r="J13071">
        <v>1368</v>
      </c>
      <c r="K13071">
        <v>725.04000000000008</v>
      </c>
      <c r="L13071" s="1">
        <v>642.95999999999992</v>
      </c>
      <c r="M13071" s="1" t="s">
        <v>25</v>
      </c>
      <c r="N13071" s="1" t="s">
        <v>197</v>
      </c>
    </row>
    <row r="13072" spans="1:14" x14ac:dyDescent="0.3">
      <c r="A13072" s="1" t="s">
        <v>52</v>
      </c>
      <c r="B13072">
        <v>1197831</v>
      </c>
      <c r="C13072" s="2">
        <v>44490</v>
      </c>
      <c r="D13072" s="1" t="s">
        <v>103</v>
      </c>
      <c r="E13072" s="1" t="s">
        <v>119</v>
      </c>
      <c r="F13072" s="1" t="s">
        <v>120</v>
      </c>
      <c r="G13072" s="1" t="s">
        <v>18</v>
      </c>
      <c r="H13072">
        <v>27</v>
      </c>
      <c r="I13072">
        <v>83</v>
      </c>
      <c r="J13072">
        <v>2241</v>
      </c>
      <c r="K13072">
        <v>1053.27</v>
      </c>
      <c r="L13072" s="1">
        <v>1187.73</v>
      </c>
      <c r="M13072" s="1" t="s">
        <v>25</v>
      </c>
      <c r="N13072" s="1" t="s">
        <v>196</v>
      </c>
    </row>
    <row r="13073" spans="1:14" x14ac:dyDescent="0.3">
      <c r="A13073" s="1" t="s">
        <v>52</v>
      </c>
      <c r="B13073">
        <v>1197831</v>
      </c>
      <c r="C13073" s="2">
        <v>44613</v>
      </c>
      <c r="D13073" s="1" t="s">
        <v>103</v>
      </c>
      <c r="E13073" s="1" t="s">
        <v>119</v>
      </c>
      <c r="F13073" s="1" t="s">
        <v>120</v>
      </c>
      <c r="G13073" s="1" t="s">
        <v>18</v>
      </c>
      <c r="H13073">
        <v>35</v>
      </c>
      <c r="I13073">
        <v>325</v>
      </c>
      <c r="J13073">
        <v>113750</v>
      </c>
      <c r="K13073">
        <v>39812.5</v>
      </c>
      <c r="L13073" s="1">
        <v>73937.5</v>
      </c>
      <c r="M13073" s="1" t="s">
        <v>25</v>
      </c>
      <c r="N13073" s="1" t="s">
        <v>196</v>
      </c>
    </row>
    <row r="13074" spans="1:14" x14ac:dyDescent="0.3">
      <c r="A13074" s="1" t="s">
        <v>52</v>
      </c>
      <c r="B13074">
        <v>1197831</v>
      </c>
      <c r="C13074" s="2">
        <v>44639</v>
      </c>
      <c r="D13074" s="1" t="s">
        <v>103</v>
      </c>
      <c r="E13074" s="1" t="s">
        <v>119</v>
      </c>
      <c r="F13074" s="1" t="s">
        <v>120</v>
      </c>
      <c r="G13074" s="1" t="s">
        <v>22</v>
      </c>
      <c r="H13074">
        <v>20</v>
      </c>
      <c r="I13074">
        <v>325</v>
      </c>
      <c r="J13074">
        <v>65000</v>
      </c>
      <c r="K13074">
        <v>22750</v>
      </c>
      <c r="L13074" s="1">
        <v>42250</v>
      </c>
      <c r="M13074" s="1" t="s">
        <v>25</v>
      </c>
      <c r="N13074" s="1" t="s">
        <v>196</v>
      </c>
    </row>
    <row r="13075" spans="1:14" x14ac:dyDescent="0.3">
      <c r="A13075" s="1" t="s">
        <v>52</v>
      </c>
      <c r="B13075">
        <v>1197831</v>
      </c>
      <c r="C13075" s="2">
        <v>44639</v>
      </c>
      <c r="D13075" s="1" t="s">
        <v>103</v>
      </c>
      <c r="E13075" s="1" t="s">
        <v>119</v>
      </c>
      <c r="F13075" s="1" t="s">
        <v>120</v>
      </c>
      <c r="G13075" s="1" t="s">
        <v>18</v>
      </c>
      <c r="H13075">
        <v>35.000000000000007</v>
      </c>
      <c r="I13075">
        <v>250</v>
      </c>
      <c r="J13075">
        <v>87500.000000000015</v>
      </c>
      <c r="K13075">
        <v>30625.000000000004</v>
      </c>
      <c r="L13075" s="1">
        <v>56875.000000000015</v>
      </c>
      <c r="M13075" s="1" t="s">
        <v>25</v>
      </c>
      <c r="N13075" s="1" t="s">
        <v>196</v>
      </c>
    </row>
    <row r="13076" spans="1:14" x14ac:dyDescent="0.3">
      <c r="A13076" s="1" t="s">
        <v>52</v>
      </c>
      <c r="B13076">
        <v>1197831</v>
      </c>
      <c r="C13076" s="2">
        <v>44671</v>
      </c>
      <c r="D13076" s="1" t="s">
        <v>103</v>
      </c>
      <c r="E13076" s="1" t="s">
        <v>119</v>
      </c>
      <c r="F13076" s="1" t="s">
        <v>120</v>
      </c>
      <c r="G13076" s="1" t="s">
        <v>22</v>
      </c>
      <c r="H13076">
        <v>25</v>
      </c>
      <c r="I13076">
        <v>300</v>
      </c>
      <c r="J13076">
        <v>75000</v>
      </c>
      <c r="K13076">
        <v>26250</v>
      </c>
      <c r="L13076" s="1">
        <v>48750</v>
      </c>
      <c r="M13076" s="1" t="s">
        <v>25</v>
      </c>
      <c r="N13076" s="1" t="s">
        <v>196</v>
      </c>
    </row>
    <row r="13077" spans="1:14" x14ac:dyDescent="0.3">
      <c r="A13077" s="1" t="s">
        <v>52</v>
      </c>
      <c r="B13077">
        <v>1197831</v>
      </c>
      <c r="C13077" s="2">
        <v>44671</v>
      </c>
      <c r="D13077" s="1" t="s">
        <v>103</v>
      </c>
      <c r="E13077" s="1" t="s">
        <v>119</v>
      </c>
      <c r="F13077" s="1" t="s">
        <v>120</v>
      </c>
      <c r="G13077" s="1" t="s">
        <v>18</v>
      </c>
      <c r="H13077">
        <v>40</v>
      </c>
      <c r="I13077">
        <v>250</v>
      </c>
      <c r="J13077">
        <v>100000</v>
      </c>
      <c r="K13077">
        <v>35000</v>
      </c>
      <c r="L13077" s="1">
        <v>65000</v>
      </c>
      <c r="M13077" s="1" t="s">
        <v>25</v>
      </c>
      <c r="N13077" s="1" t="s">
        <v>196</v>
      </c>
    </row>
    <row r="13078" spans="1:14" x14ac:dyDescent="0.3">
      <c r="A13078" s="1" t="s">
        <v>52</v>
      </c>
      <c r="B13078">
        <v>1197831</v>
      </c>
      <c r="C13078" s="2">
        <v>44700</v>
      </c>
      <c r="D13078" s="1" t="s">
        <v>103</v>
      </c>
      <c r="E13078" s="1" t="s">
        <v>119</v>
      </c>
      <c r="F13078" s="1" t="s">
        <v>120</v>
      </c>
      <c r="G13078" s="1" t="s">
        <v>22</v>
      </c>
      <c r="H13078">
        <v>40</v>
      </c>
      <c r="I13078">
        <v>375</v>
      </c>
      <c r="J13078">
        <v>150000</v>
      </c>
      <c r="K13078">
        <v>52500</v>
      </c>
      <c r="L13078" s="1">
        <v>97500</v>
      </c>
      <c r="M13078" s="1" t="s">
        <v>25</v>
      </c>
      <c r="N13078" s="1" t="s">
        <v>196</v>
      </c>
    </row>
    <row r="13079" spans="1:14" x14ac:dyDescent="0.3">
      <c r="A13079" s="1" t="s">
        <v>52</v>
      </c>
      <c r="B13079">
        <v>1197831</v>
      </c>
      <c r="C13079" s="2">
        <v>44700</v>
      </c>
      <c r="D13079" s="1" t="s">
        <v>103</v>
      </c>
      <c r="E13079" s="1" t="s">
        <v>119</v>
      </c>
      <c r="F13079" s="1" t="s">
        <v>120</v>
      </c>
      <c r="G13079" s="1" t="s">
        <v>18</v>
      </c>
      <c r="H13079">
        <v>44.999999999999993</v>
      </c>
      <c r="I13079">
        <v>325</v>
      </c>
      <c r="J13079">
        <v>146249.99999999997</v>
      </c>
      <c r="K13079">
        <v>51187.499999999985</v>
      </c>
      <c r="L13079" s="1">
        <v>95062.499999999985</v>
      </c>
      <c r="M13079" s="1" t="s">
        <v>25</v>
      </c>
      <c r="N13079" s="1" t="s">
        <v>196</v>
      </c>
    </row>
    <row r="13080" spans="1:14" x14ac:dyDescent="0.3">
      <c r="A13080" s="1" t="s">
        <v>52</v>
      </c>
      <c r="B13080">
        <v>1197831</v>
      </c>
      <c r="C13080" s="2">
        <v>44733</v>
      </c>
      <c r="D13080" s="1" t="s">
        <v>103</v>
      </c>
      <c r="E13080" s="1" t="s">
        <v>119</v>
      </c>
      <c r="F13080" s="1" t="s">
        <v>120</v>
      </c>
      <c r="G13080" s="1" t="s">
        <v>22</v>
      </c>
      <c r="H13080">
        <v>35</v>
      </c>
      <c r="I13080">
        <v>425</v>
      </c>
      <c r="J13080">
        <v>148750</v>
      </c>
      <c r="K13080">
        <v>52062.5</v>
      </c>
      <c r="L13080" s="1">
        <v>96687.5</v>
      </c>
      <c r="M13080" s="1" t="s">
        <v>25</v>
      </c>
      <c r="N13080" s="1" t="s">
        <v>196</v>
      </c>
    </row>
    <row r="13081" spans="1:14" x14ac:dyDescent="0.3">
      <c r="A13081" s="1" t="s">
        <v>52</v>
      </c>
      <c r="B13081">
        <v>1197831</v>
      </c>
      <c r="C13081" s="2">
        <v>44733</v>
      </c>
      <c r="D13081" s="1" t="s">
        <v>103</v>
      </c>
      <c r="E13081" s="1" t="s">
        <v>119</v>
      </c>
      <c r="F13081" s="1" t="s">
        <v>120</v>
      </c>
      <c r="G13081" s="1" t="s">
        <v>18</v>
      </c>
      <c r="H13081">
        <v>54.999999999999993</v>
      </c>
      <c r="I13081">
        <v>375</v>
      </c>
      <c r="J13081">
        <v>206249.99999999997</v>
      </c>
      <c r="K13081">
        <v>72187.499999999985</v>
      </c>
      <c r="L13081" s="1">
        <v>134062.5</v>
      </c>
      <c r="M13081" s="1" t="s">
        <v>25</v>
      </c>
      <c r="N13081" s="1" t="s">
        <v>196</v>
      </c>
    </row>
    <row r="13082" spans="1:14" x14ac:dyDescent="0.3">
      <c r="A13082" s="1" t="s">
        <v>52</v>
      </c>
      <c r="B13082">
        <v>1197831</v>
      </c>
      <c r="C13082" s="2">
        <v>44761</v>
      </c>
      <c r="D13082" s="1" t="s">
        <v>103</v>
      </c>
      <c r="E13082" s="1" t="s">
        <v>119</v>
      </c>
      <c r="F13082" s="1" t="s">
        <v>120</v>
      </c>
      <c r="G13082" s="1" t="s">
        <v>22</v>
      </c>
      <c r="H13082">
        <v>50</v>
      </c>
      <c r="I13082">
        <v>525</v>
      </c>
      <c r="J13082">
        <v>262500</v>
      </c>
      <c r="K13082">
        <v>91875</v>
      </c>
      <c r="L13082" s="1">
        <v>170625</v>
      </c>
      <c r="M13082" s="1" t="s">
        <v>25</v>
      </c>
      <c r="N13082" s="1" t="s">
        <v>196</v>
      </c>
    </row>
    <row r="13083" spans="1:14" x14ac:dyDescent="0.3">
      <c r="A13083" s="1" t="s">
        <v>52</v>
      </c>
      <c r="B13083">
        <v>1197831</v>
      </c>
      <c r="C13083" s="2">
        <v>44761</v>
      </c>
      <c r="D13083" s="1" t="s">
        <v>103</v>
      </c>
      <c r="E13083" s="1" t="s">
        <v>119</v>
      </c>
      <c r="F13083" s="1" t="s">
        <v>120</v>
      </c>
      <c r="G13083" s="1" t="s">
        <v>18</v>
      </c>
      <c r="H13083">
        <v>60</v>
      </c>
      <c r="I13083">
        <v>425</v>
      </c>
      <c r="J13083">
        <v>255000</v>
      </c>
      <c r="K13083">
        <v>89250</v>
      </c>
      <c r="L13083" s="1">
        <v>165750</v>
      </c>
      <c r="M13083" s="1" t="s">
        <v>25</v>
      </c>
      <c r="N13083" s="1" t="s">
        <v>196</v>
      </c>
    </row>
    <row r="13084" spans="1:14" x14ac:dyDescent="0.3">
      <c r="A13084" s="1" t="s">
        <v>52</v>
      </c>
      <c r="B13084">
        <v>1197831</v>
      </c>
      <c r="C13084" s="2">
        <v>44793</v>
      </c>
      <c r="D13084" s="1" t="s">
        <v>103</v>
      </c>
      <c r="E13084" s="1" t="s">
        <v>119</v>
      </c>
      <c r="F13084" s="1" t="s">
        <v>120</v>
      </c>
      <c r="G13084" s="1" t="s">
        <v>22</v>
      </c>
      <c r="H13084">
        <v>55.000000000000007</v>
      </c>
      <c r="I13084">
        <v>525</v>
      </c>
      <c r="J13084">
        <v>288750.00000000006</v>
      </c>
      <c r="K13084">
        <v>101062.50000000001</v>
      </c>
      <c r="L13084" s="1">
        <v>187687.50000000006</v>
      </c>
      <c r="M13084" s="1" t="s">
        <v>25</v>
      </c>
      <c r="N13084" s="1" t="s">
        <v>196</v>
      </c>
    </row>
    <row r="13085" spans="1:14" x14ac:dyDescent="0.3">
      <c r="A13085" s="1" t="s">
        <v>52</v>
      </c>
      <c r="B13085">
        <v>1197831</v>
      </c>
      <c r="C13085" s="2">
        <v>44793</v>
      </c>
      <c r="D13085" s="1" t="s">
        <v>103</v>
      </c>
      <c r="E13085" s="1" t="s">
        <v>119</v>
      </c>
      <c r="F13085" s="1" t="s">
        <v>120</v>
      </c>
      <c r="G13085" s="1" t="s">
        <v>18</v>
      </c>
      <c r="H13085">
        <v>50</v>
      </c>
      <c r="I13085">
        <v>375</v>
      </c>
      <c r="J13085">
        <v>187500</v>
      </c>
      <c r="K13085">
        <v>65625</v>
      </c>
      <c r="L13085" s="1">
        <v>121875</v>
      </c>
      <c r="M13085" s="1" t="s">
        <v>25</v>
      </c>
      <c r="N13085" s="1" t="s">
        <v>196</v>
      </c>
    </row>
    <row r="13086" spans="1:14" x14ac:dyDescent="0.3">
      <c r="A13086" s="1" t="s">
        <v>52</v>
      </c>
      <c r="B13086">
        <v>1197831</v>
      </c>
      <c r="C13086" s="2">
        <v>44823</v>
      </c>
      <c r="D13086" s="1" t="s">
        <v>103</v>
      </c>
      <c r="E13086" s="1" t="s">
        <v>119</v>
      </c>
      <c r="F13086" s="1" t="s">
        <v>120</v>
      </c>
      <c r="G13086" s="1" t="s">
        <v>22</v>
      </c>
      <c r="H13086">
        <v>40.000000000000014</v>
      </c>
      <c r="I13086">
        <v>450</v>
      </c>
      <c r="J13086">
        <v>180000.00000000006</v>
      </c>
      <c r="K13086">
        <v>63000.000000000015</v>
      </c>
      <c r="L13086" s="1">
        <v>117000.00000000004</v>
      </c>
      <c r="M13086" s="1" t="s">
        <v>25</v>
      </c>
      <c r="N13086" s="1" t="s">
        <v>196</v>
      </c>
    </row>
    <row r="13087" spans="1:14" x14ac:dyDescent="0.3">
      <c r="A13087" s="1" t="s">
        <v>52</v>
      </c>
      <c r="B13087">
        <v>1197831</v>
      </c>
      <c r="C13087" s="2">
        <v>44823</v>
      </c>
      <c r="D13087" s="1" t="s">
        <v>103</v>
      </c>
      <c r="E13087" s="1" t="s">
        <v>119</v>
      </c>
      <c r="F13087" s="1" t="s">
        <v>120</v>
      </c>
      <c r="G13087" s="1" t="s">
        <v>18</v>
      </c>
      <c r="H13087">
        <v>25.000000000000007</v>
      </c>
      <c r="I13087">
        <v>325</v>
      </c>
      <c r="J13087">
        <v>81250.000000000029</v>
      </c>
      <c r="K13087">
        <v>28437.500000000007</v>
      </c>
      <c r="L13087" s="1">
        <v>52812.500000000022</v>
      </c>
      <c r="M13087" s="1" t="s">
        <v>25</v>
      </c>
      <c r="N13087" s="1" t="s">
        <v>196</v>
      </c>
    </row>
    <row r="13088" spans="1:14" x14ac:dyDescent="0.3">
      <c r="A13088" s="1" t="s">
        <v>52</v>
      </c>
      <c r="B13088">
        <v>1197831</v>
      </c>
      <c r="C13088" s="2">
        <v>44855</v>
      </c>
      <c r="D13088" s="1" t="s">
        <v>103</v>
      </c>
      <c r="E13088" s="1" t="s">
        <v>119</v>
      </c>
      <c r="F13088" s="1" t="s">
        <v>120</v>
      </c>
      <c r="G13088" s="1" t="s">
        <v>22</v>
      </c>
      <c r="H13088">
        <v>20.000000000000011</v>
      </c>
      <c r="I13088">
        <v>425</v>
      </c>
      <c r="J13088">
        <v>85000.000000000044</v>
      </c>
      <c r="K13088">
        <v>29750.000000000015</v>
      </c>
      <c r="L13088" s="1">
        <v>55250.000000000029</v>
      </c>
      <c r="M13088" s="1" t="s">
        <v>25</v>
      </c>
      <c r="N13088" s="1" t="s">
        <v>196</v>
      </c>
    </row>
    <row r="13089" spans="1:14" x14ac:dyDescent="0.3">
      <c r="A13089" s="1" t="s">
        <v>52</v>
      </c>
      <c r="B13089">
        <v>1197831</v>
      </c>
      <c r="C13089" s="2">
        <v>44855</v>
      </c>
      <c r="D13089" s="1" t="s">
        <v>103</v>
      </c>
      <c r="E13089" s="1" t="s">
        <v>119</v>
      </c>
      <c r="F13089" s="1" t="s">
        <v>120</v>
      </c>
      <c r="G13089" s="1" t="s">
        <v>18</v>
      </c>
      <c r="H13089">
        <v>30.000000000000011</v>
      </c>
      <c r="I13089">
        <v>275</v>
      </c>
      <c r="J13089">
        <v>82500.000000000029</v>
      </c>
      <c r="K13089">
        <v>28875.000000000007</v>
      </c>
      <c r="L13089" s="1">
        <v>53625.000000000022</v>
      </c>
      <c r="M13089" s="1" t="s">
        <v>25</v>
      </c>
      <c r="N13089" s="1" t="s">
        <v>196</v>
      </c>
    </row>
    <row r="13090" spans="1:14" x14ac:dyDescent="0.3">
      <c r="A13090" s="1" t="s">
        <v>52</v>
      </c>
      <c r="B13090">
        <v>1197831</v>
      </c>
      <c r="C13090" s="2">
        <v>44613</v>
      </c>
      <c r="D13090" s="1" t="s">
        <v>103</v>
      </c>
      <c r="E13090" s="1" t="s">
        <v>119</v>
      </c>
      <c r="F13090" s="1" t="s">
        <v>120</v>
      </c>
      <c r="G13090" s="1" t="s">
        <v>24</v>
      </c>
      <c r="H13090">
        <v>18</v>
      </c>
      <c r="I13090">
        <v>70</v>
      </c>
      <c r="J13090">
        <v>1260</v>
      </c>
      <c r="K13090">
        <v>630</v>
      </c>
      <c r="L13090" s="1">
        <v>630</v>
      </c>
      <c r="M13090" s="1" t="s">
        <v>25</v>
      </c>
      <c r="N13090" s="1" t="s">
        <v>197</v>
      </c>
    </row>
    <row r="13091" spans="1:14" x14ac:dyDescent="0.3">
      <c r="A13091" s="1" t="s">
        <v>52</v>
      </c>
      <c r="B13091">
        <v>1197831</v>
      </c>
      <c r="C13091" s="2">
        <v>44613</v>
      </c>
      <c r="D13091" s="1" t="s">
        <v>103</v>
      </c>
      <c r="E13091" s="1" t="s">
        <v>119</v>
      </c>
      <c r="F13091" s="1" t="s">
        <v>120</v>
      </c>
      <c r="G13091" s="1" t="s">
        <v>18</v>
      </c>
      <c r="H13091">
        <v>34</v>
      </c>
      <c r="I13091">
        <v>98</v>
      </c>
      <c r="J13091">
        <v>3332</v>
      </c>
      <c r="K13091">
        <v>1499.3999999999999</v>
      </c>
      <c r="L13091" s="1">
        <v>1832.6000000000001</v>
      </c>
      <c r="M13091" s="1" t="s">
        <v>25</v>
      </c>
      <c r="N13091" s="1" t="s">
        <v>196</v>
      </c>
    </row>
    <row r="13092" spans="1:14" x14ac:dyDescent="0.3">
      <c r="A13092" s="1" t="s">
        <v>52</v>
      </c>
      <c r="B13092">
        <v>1197831</v>
      </c>
      <c r="C13092" s="2">
        <v>44613</v>
      </c>
      <c r="D13092" s="1" t="s">
        <v>103</v>
      </c>
      <c r="E13092" s="1" t="s">
        <v>119</v>
      </c>
      <c r="F13092" s="1" t="s">
        <v>120</v>
      </c>
      <c r="G13092" s="1" t="s">
        <v>20</v>
      </c>
      <c r="H13092">
        <v>19</v>
      </c>
      <c r="I13092">
        <v>115</v>
      </c>
      <c r="J13092">
        <v>2185</v>
      </c>
      <c r="K13092">
        <v>1179.9000000000001</v>
      </c>
      <c r="L13092" s="1">
        <v>1005.0999999999999</v>
      </c>
      <c r="M13092" s="1" t="s">
        <v>25</v>
      </c>
      <c r="N13092" s="1" t="s">
        <v>197</v>
      </c>
    </row>
    <row r="13093" spans="1:14" x14ac:dyDescent="0.3">
      <c r="A13093" s="1" t="s">
        <v>52</v>
      </c>
      <c r="B13093">
        <v>1197831</v>
      </c>
      <c r="C13093" s="2">
        <v>44639</v>
      </c>
      <c r="D13093" s="1" t="s">
        <v>103</v>
      </c>
      <c r="E13093" s="1" t="s">
        <v>119</v>
      </c>
      <c r="F13093" s="1" t="s">
        <v>120</v>
      </c>
      <c r="G13093" s="1" t="s">
        <v>21</v>
      </c>
      <c r="H13093">
        <v>18</v>
      </c>
      <c r="I13093">
        <v>181</v>
      </c>
      <c r="J13093">
        <v>3258</v>
      </c>
      <c r="K13093">
        <v>1726.74</v>
      </c>
      <c r="L13093" s="1">
        <v>1531.26</v>
      </c>
      <c r="M13093" s="1" t="s">
        <v>25</v>
      </c>
      <c r="N13093" s="1" t="s">
        <v>196</v>
      </c>
    </row>
    <row r="13094" spans="1:14" x14ac:dyDescent="0.3">
      <c r="A13094" s="1" t="s">
        <v>52</v>
      </c>
      <c r="B13094">
        <v>1197831</v>
      </c>
      <c r="C13094" s="2">
        <v>44639</v>
      </c>
      <c r="D13094" s="1" t="s">
        <v>103</v>
      </c>
      <c r="E13094" s="1" t="s">
        <v>119</v>
      </c>
      <c r="F13094" s="1" t="s">
        <v>120</v>
      </c>
      <c r="G13094" s="1" t="s">
        <v>22</v>
      </c>
      <c r="H13094">
        <v>20</v>
      </c>
      <c r="I13094">
        <v>98</v>
      </c>
      <c r="J13094">
        <v>1960</v>
      </c>
      <c r="K13094">
        <v>881.99999999999989</v>
      </c>
      <c r="L13094" s="1">
        <v>1078</v>
      </c>
      <c r="M13094" s="1" t="s">
        <v>25</v>
      </c>
      <c r="N13094" s="1" t="s">
        <v>196</v>
      </c>
    </row>
    <row r="13095" spans="1:14" x14ac:dyDescent="0.3">
      <c r="A13095" s="1" t="s">
        <v>52</v>
      </c>
      <c r="B13095">
        <v>1197831</v>
      </c>
      <c r="C13095" s="2">
        <v>44639</v>
      </c>
      <c r="D13095" s="1" t="s">
        <v>103</v>
      </c>
      <c r="E13095" s="1" t="s">
        <v>119</v>
      </c>
      <c r="F13095" s="1" t="s">
        <v>120</v>
      </c>
      <c r="G13095" s="1" t="s">
        <v>23</v>
      </c>
      <c r="H13095">
        <v>10</v>
      </c>
      <c r="I13095">
        <v>88</v>
      </c>
      <c r="J13095">
        <v>880</v>
      </c>
      <c r="K13095">
        <v>475.20000000000005</v>
      </c>
      <c r="L13095" s="1">
        <v>404.79999999999995</v>
      </c>
      <c r="M13095" s="1" t="s">
        <v>25</v>
      </c>
      <c r="N13095" s="1" t="s">
        <v>197</v>
      </c>
    </row>
    <row r="13096" spans="1:14" x14ac:dyDescent="0.3">
      <c r="A13096" s="1" t="s">
        <v>52</v>
      </c>
      <c r="B13096">
        <v>1197831</v>
      </c>
      <c r="C13096" s="2">
        <v>44639</v>
      </c>
      <c r="D13096" s="1" t="s">
        <v>103</v>
      </c>
      <c r="E13096" s="1" t="s">
        <v>119</v>
      </c>
      <c r="F13096" s="1" t="s">
        <v>120</v>
      </c>
      <c r="G13096" s="1" t="s">
        <v>24</v>
      </c>
      <c r="H13096">
        <v>19</v>
      </c>
      <c r="I13096">
        <v>60</v>
      </c>
      <c r="J13096">
        <v>1140</v>
      </c>
      <c r="K13096">
        <v>592.80000000000007</v>
      </c>
      <c r="L13096" s="1">
        <v>547.19999999999993</v>
      </c>
      <c r="M13096" s="1" t="s">
        <v>25</v>
      </c>
      <c r="N13096" s="1" t="s">
        <v>197</v>
      </c>
    </row>
    <row r="13097" spans="1:14" x14ac:dyDescent="0.3">
      <c r="A13097" s="1" t="s">
        <v>52</v>
      </c>
      <c r="B13097">
        <v>1197831</v>
      </c>
      <c r="C13097" s="2">
        <v>44639</v>
      </c>
      <c r="D13097" s="1" t="s">
        <v>103</v>
      </c>
      <c r="E13097" s="1" t="s">
        <v>119</v>
      </c>
      <c r="F13097" s="1" t="s">
        <v>120</v>
      </c>
      <c r="G13097" s="1" t="s">
        <v>18</v>
      </c>
      <c r="H13097">
        <v>32</v>
      </c>
      <c r="I13097">
        <v>65</v>
      </c>
      <c r="J13097">
        <v>2080</v>
      </c>
      <c r="K13097">
        <v>956.8</v>
      </c>
      <c r="L13097" s="1">
        <v>1123.2</v>
      </c>
      <c r="M13097" s="1" t="s">
        <v>25</v>
      </c>
      <c r="N13097" s="1" t="s">
        <v>196</v>
      </c>
    </row>
    <row r="13098" spans="1:14" x14ac:dyDescent="0.3">
      <c r="A13098" s="1" t="s">
        <v>52</v>
      </c>
      <c r="B13098">
        <v>1197831</v>
      </c>
      <c r="C13098" s="2">
        <v>44639</v>
      </c>
      <c r="D13098" s="1" t="s">
        <v>103</v>
      </c>
      <c r="E13098" s="1" t="s">
        <v>119</v>
      </c>
      <c r="F13098" s="1" t="s">
        <v>120</v>
      </c>
      <c r="G13098" s="1" t="s">
        <v>20</v>
      </c>
      <c r="H13098">
        <v>24</v>
      </c>
      <c r="I13098">
        <v>102</v>
      </c>
      <c r="J13098">
        <v>2448</v>
      </c>
      <c r="K13098">
        <v>1248.48</v>
      </c>
      <c r="L13098" s="1">
        <v>1199.52</v>
      </c>
      <c r="M13098" s="1" t="s">
        <v>25</v>
      </c>
      <c r="N13098" s="1" t="s">
        <v>197</v>
      </c>
    </row>
    <row r="13099" spans="1:14" x14ac:dyDescent="0.3">
      <c r="A13099" s="1" t="s">
        <v>52</v>
      </c>
      <c r="B13099">
        <v>1197831</v>
      </c>
      <c r="C13099" s="2">
        <v>44671</v>
      </c>
      <c r="D13099" s="1" t="s">
        <v>103</v>
      </c>
      <c r="E13099" s="1" t="s">
        <v>119</v>
      </c>
      <c r="F13099" s="1" t="s">
        <v>120</v>
      </c>
      <c r="G13099" s="1" t="s">
        <v>21</v>
      </c>
      <c r="H13099">
        <v>23</v>
      </c>
      <c r="I13099">
        <v>174</v>
      </c>
      <c r="J13099">
        <v>4002</v>
      </c>
      <c r="K13099">
        <v>2161.08</v>
      </c>
      <c r="L13099" s="1">
        <v>1840.92</v>
      </c>
      <c r="M13099" s="1" t="s">
        <v>25</v>
      </c>
      <c r="N13099" s="1" t="s">
        <v>196</v>
      </c>
    </row>
    <row r="13100" spans="1:14" x14ac:dyDescent="0.3">
      <c r="A13100" s="1" t="s">
        <v>52</v>
      </c>
      <c r="B13100">
        <v>1197831</v>
      </c>
      <c r="C13100" s="2">
        <v>44671</v>
      </c>
      <c r="D13100" s="1" t="s">
        <v>103</v>
      </c>
      <c r="E13100" s="1" t="s">
        <v>119</v>
      </c>
      <c r="F13100" s="1" t="s">
        <v>120</v>
      </c>
      <c r="G13100" s="1" t="s">
        <v>22</v>
      </c>
      <c r="H13100">
        <v>24</v>
      </c>
      <c r="I13100">
        <v>81</v>
      </c>
      <c r="J13100">
        <v>1944</v>
      </c>
      <c r="K13100">
        <v>952.56</v>
      </c>
      <c r="L13100" s="1">
        <v>991.44</v>
      </c>
      <c r="M13100" s="1" t="s">
        <v>25</v>
      </c>
      <c r="N13100" s="1" t="s">
        <v>196</v>
      </c>
    </row>
    <row r="13101" spans="1:14" x14ac:dyDescent="0.3">
      <c r="A13101" s="1" t="s">
        <v>52</v>
      </c>
      <c r="B13101">
        <v>1197831</v>
      </c>
      <c r="C13101" s="2">
        <v>44671</v>
      </c>
      <c r="D13101" s="1" t="s">
        <v>103</v>
      </c>
      <c r="E13101" s="1" t="s">
        <v>119</v>
      </c>
      <c r="F13101" s="1" t="s">
        <v>120</v>
      </c>
      <c r="G13101" s="1" t="s">
        <v>23</v>
      </c>
      <c r="H13101">
        <v>14</v>
      </c>
      <c r="I13101">
        <v>75</v>
      </c>
      <c r="J13101">
        <v>1050</v>
      </c>
      <c r="K13101">
        <v>546</v>
      </c>
      <c r="L13101" s="1">
        <v>504</v>
      </c>
      <c r="M13101" s="1" t="s">
        <v>25</v>
      </c>
      <c r="N13101" s="1" t="s">
        <v>197</v>
      </c>
    </row>
    <row r="13102" spans="1:14" x14ac:dyDescent="0.3">
      <c r="A13102" s="1" t="s">
        <v>52</v>
      </c>
      <c r="B13102">
        <v>1197831</v>
      </c>
      <c r="C13102" s="2">
        <v>44671</v>
      </c>
      <c r="D13102" s="1" t="s">
        <v>103</v>
      </c>
      <c r="E13102" s="1" t="s">
        <v>119</v>
      </c>
      <c r="F13102" s="1" t="s">
        <v>120</v>
      </c>
      <c r="G13102" s="1" t="s">
        <v>24</v>
      </c>
      <c r="H13102">
        <v>20</v>
      </c>
      <c r="I13102">
        <v>63</v>
      </c>
      <c r="J13102">
        <v>1260</v>
      </c>
      <c r="K13102">
        <v>667.80000000000007</v>
      </c>
      <c r="L13102" s="1">
        <v>592.19999999999993</v>
      </c>
      <c r="M13102" s="1" t="s">
        <v>25</v>
      </c>
      <c r="N13102" s="1" t="s">
        <v>197</v>
      </c>
    </row>
    <row r="13103" spans="1:14" x14ac:dyDescent="0.3">
      <c r="A13103" s="1" t="s">
        <v>52</v>
      </c>
      <c r="B13103">
        <v>1197831</v>
      </c>
      <c r="C13103" s="2">
        <v>44671</v>
      </c>
      <c r="D13103" s="1" t="s">
        <v>103</v>
      </c>
      <c r="E13103" s="1" t="s">
        <v>119</v>
      </c>
      <c r="F13103" s="1" t="s">
        <v>120</v>
      </c>
      <c r="G13103" s="1" t="s">
        <v>18</v>
      </c>
      <c r="H13103">
        <v>37</v>
      </c>
      <c r="I13103">
        <v>73</v>
      </c>
      <c r="J13103">
        <v>2701</v>
      </c>
      <c r="K13103">
        <v>1296.48</v>
      </c>
      <c r="L13103" s="1">
        <v>1404.52</v>
      </c>
      <c r="M13103" s="1" t="s">
        <v>25</v>
      </c>
      <c r="N13103" s="1" t="s">
        <v>196</v>
      </c>
    </row>
    <row r="13104" spans="1:14" x14ac:dyDescent="0.3">
      <c r="A13104" s="1" t="s">
        <v>52</v>
      </c>
      <c r="B13104">
        <v>1197831</v>
      </c>
      <c r="C13104" s="2">
        <v>44671</v>
      </c>
      <c r="D13104" s="1" t="s">
        <v>103</v>
      </c>
      <c r="E13104" s="1" t="s">
        <v>119</v>
      </c>
      <c r="F13104" s="1" t="s">
        <v>120</v>
      </c>
      <c r="G13104" s="1" t="s">
        <v>20</v>
      </c>
      <c r="H13104">
        <v>28</v>
      </c>
      <c r="I13104">
        <v>116</v>
      </c>
      <c r="J13104">
        <v>3248</v>
      </c>
      <c r="K13104">
        <v>1656.48</v>
      </c>
      <c r="L13104" s="1">
        <v>1591.52</v>
      </c>
      <c r="M13104" s="1" t="s">
        <v>25</v>
      </c>
      <c r="N13104" s="1" t="s">
        <v>197</v>
      </c>
    </row>
    <row r="13105" spans="1:14" x14ac:dyDescent="0.3">
      <c r="A13105" s="1" t="s">
        <v>52</v>
      </c>
      <c r="B13105">
        <v>1197831</v>
      </c>
      <c r="C13105" s="2">
        <v>44700</v>
      </c>
      <c r="D13105" s="1" t="s">
        <v>103</v>
      </c>
      <c r="E13105" s="1" t="s">
        <v>119</v>
      </c>
      <c r="F13105" s="1" t="s">
        <v>120</v>
      </c>
      <c r="G13105" s="1" t="s">
        <v>21</v>
      </c>
      <c r="H13105">
        <v>39</v>
      </c>
      <c r="I13105">
        <v>181</v>
      </c>
      <c r="J13105">
        <v>7059</v>
      </c>
      <c r="K13105">
        <v>3811.86</v>
      </c>
      <c r="L13105" s="1">
        <v>3247.14</v>
      </c>
      <c r="M13105" s="1" t="s">
        <v>25</v>
      </c>
      <c r="N13105" s="1" t="s">
        <v>196</v>
      </c>
    </row>
    <row r="13106" spans="1:14" x14ac:dyDescent="0.3">
      <c r="A13106" s="1" t="s">
        <v>52</v>
      </c>
      <c r="B13106">
        <v>1197831</v>
      </c>
      <c r="C13106" s="2">
        <v>44700</v>
      </c>
      <c r="D13106" s="1" t="s">
        <v>103</v>
      </c>
      <c r="E13106" s="1" t="s">
        <v>119</v>
      </c>
      <c r="F13106" s="1" t="s">
        <v>120</v>
      </c>
      <c r="G13106" s="1" t="s">
        <v>22</v>
      </c>
      <c r="H13106">
        <v>38</v>
      </c>
      <c r="I13106">
        <v>113</v>
      </c>
      <c r="J13106">
        <v>4294</v>
      </c>
      <c r="K13106">
        <v>2147</v>
      </c>
      <c r="L13106" s="1">
        <v>2147</v>
      </c>
      <c r="M13106" s="1" t="s">
        <v>25</v>
      </c>
      <c r="N13106" s="1" t="s">
        <v>196</v>
      </c>
    </row>
    <row r="13107" spans="1:14" x14ac:dyDescent="0.3">
      <c r="A13107" s="1" t="s">
        <v>52</v>
      </c>
      <c r="B13107">
        <v>1197831</v>
      </c>
      <c r="C13107" s="2">
        <v>44700</v>
      </c>
      <c r="D13107" s="1" t="s">
        <v>103</v>
      </c>
      <c r="E13107" s="1" t="s">
        <v>119</v>
      </c>
      <c r="F13107" s="1" t="s">
        <v>120</v>
      </c>
      <c r="G13107" s="1" t="s">
        <v>23</v>
      </c>
      <c r="H13107">
        <v>34</v>
      </c>
      <c r="I13107">
        <v>91</v>
      </c>
      <c r="J13107">
        <v>3094</v>
      </c>
      <c r="K13107">
        <v>1701.7</v>
      </c>
      <c r="L13107" s="1">
        <v>1392.3</v>
      </c>
      <c r="M13107" s="1" t="s">
        <v>25</v>
      </c>
      <c r="N13107" s="1" t="s">
        <v>197</v>
      </c>
    </row>
    <row r="13108" spans="1:14" x14ac:dyDescent="0.3">
      <c r="A13108" s="1" t="s">
        <v>52</v>
      </c>
      <c r="B13108">
        <v>1197831</v>
      </c>
      <c r="C13108" s="2">
        <v>44700</v>
      </c>
      <c r="D13108" s="1" t="s">
        <v>103</v>
      </c>
      <c r="E13108" s="1" t="s">
        <v>119</v>
      </c>
      <c r="F13108" s="1" t="s">
        <v>120</v>
      </c>
      <c r="G13108" s="1" t="s">
        <v>24</v>
      </c>
      <c r="H13108">
        <v>34</v>
      </c>
      <c r="I13108">
        <v>78</v>
      </c>
      <c r="J13108">
        <v>2652</v>
      </c>
      <c r="K13108">
        <v>1405.5600000000002</v>
      </c>
      <c r="L13108" s="1">
        <v>1246.4399999999998</v>
      </c>
      <c r="M13108" s="1" t="s">
        <v>25</v>
      </c>
      <c r="N13108" s="1" t="s">
        <v>197</v>
      </c>
    </row>
    <row r="13109" spans="1:14" x14ac:dyDescent="0.3">
      <c r="A13109" s="1" t="s">
        <v>52</v>
      </c>
      <c r="B13109">
        <v>1197831</v>
      </c>
      <c r="C13109" s="2">
        <v>44700</v>
      </c>
      <c r="D13109" s="1" t="s">
        <v>103</v>
      </c>
      <c r="E13109" s="1" t="s">
        <v>119</v>
      </c>
      <c r="F13109" s="1" t="s">
        <v>120</v>
      </c>
      <c r="G13109" s="1" t="s">
        <v>18</v>
      </c>
      <c r="H13109">
        <v>42</v>
      </c>
      <c r="I13109">
        <v>85</v>
      </c>
      <c r="J13109">
        <v>3570</v>
      </c>
      <c r="K13109">
        <v>1677.8999999999999</v>
      </c>
      <c r="L13109" s="1">
        <v>1892.1000000000001</v>
      </c>
      <c r="M13109" s="1" t="s">
        <v>25</v>
      </c>
      <c r="N13109" s="1" t="s">
        <v>196</v>
      </c>
    </row>
    <row r="13110" spans="1:14" x14ac:dyDescent="0.3">
      <c r="A13110" s="1" t="s">
        <v>52</v>
      </c>
      <c r="B13110">
        <v>1197831</v>
      </c>
      <c r="C13110" s="2">
        <v>44700</v>
      </c>
      <c r="D13110" s="1" t="s">
        <v>103</v>
      </c>
      <c r="E13110" s="1" t="s">
        <v>119</v>
      </c>
      <c r="F13110" s="1" t="s">
        <v>120</v>
      </c>
      <c r="G13110" s="1" t="s">
        <v>20</v>
      </c>
      <c r="H13110">
        <v>44</v>
      </c>
      <c r="I13110">
        <v>111</v>
      </c>
      <c r="J13110">
        <v>4884</v>
      </c>
      <c r="K13110">
        <v>2686.2000000000003</v>
      </c>
      <c r="L13110" s="1">
        <v>2197.7999999999997</v>
      </c>
      <c r="M13110" s="1" t="s">
        <v>25</v>
      </c>
      <c r="N13110" s="1" t="s">
        <v>197</v>
      </c>
    </row>
    <row r="13111" spans="1:14" x14ac:dyDescent="0.3">
      <c r="A13111" s="1" t="s">
        <v>52</v>
      </c>
      <c r="B13111">
        <v>1197831</v>
      </c>
      <c r="C13111" s="2">
        <v>44733</v>
      </c>
      <c r="D13111" s="1" t="s">
        <v>103</v>
      </c>
      <c r="E13111" s="1" t="s">
        <v>119</v>
      </c>
      <c r="F13111" s="1" t="s">
        <v>120</v>
      </c>
      <c r="G13111" s="1" t="s">
        <v>21</v>
      </c>
      <c r="H13111">
        <v>36</v>
      </c>
      <c r="I13111">
        <v>203</v>
      </c>
      <c r="J13111">
        <v>7308</v>
      </c>
      <c r="K13111">
        <v>3654</v>
      </c>
      <c r="L13111" s="1">
        <v>3654</v>
      </c>
      <c r="M13111" s="1" t="s">
        <v>25</v>
      </c>
      <c r="N13111" s="1" t="s">
        <v>196</v>
      </c>
    </row>
    <row r="13112" spans="1:14" x14ac:dyDescent="0.3">
      <c r="A13112" s="1" t="s">
        <v>52</v>
      </c>
      <c r="B13112">
        <v>1197831</v>
      </c>
      <c r="C13112" s="2">
        <v>44733</v>
      </c>
      <c r="D13112" s="1" t="s">
        <v>103</v>
      </c>
      <c r="E13112" s="1" t="s">
        <v>119</v>
      </c>
      <c r="F13112" s="1" t="s">
        <v>120</v>
      </c>
      <c r="G13112" s="1" t="s">
        <v>22</v>
      </c>
      <c r="H13112">
        <v>32</v>
      </c>
      <c r="I13112">
        <v>106</v>
      </c>
      <c r="J13112">
        <v>3392</v>
      </c>
      <c r="K13112">
        <v>1662.08</v>
      </c>
      <c r="L13112" s="1">
        <v>1729.92</v>
      </c>
      <c r="M13112" s="1" t="s">
        <v>25</v>
      </c>
      <c r="N13112" s="1" t="s">
        <v>196</v>
      </c>
    </row>
    <row r="13113" spans="1:14" x14ac:dyDescent="0.3">
      <c r="A13113" s="1" t="s">
        <v>52</v>
      </c>
      <c r="B13113">
        <v>1197831</v>
      </c>
      <c r="C13113" s="2">
        <v>44733</v>
      </c>
      <c r="D13113" s="1" t="s">
        <v>103</v>
      </c>
      <c r="E13113" s="1" t="s">
        <v>119</v>
      </c>
      <c r="F13113" s="1" t="s">
        <v>120</v>
      </c>
      <c r="G13113" s="1" t="s">
        <v>23</v>
      </c>
      <c r="H13113">
        <v>38</v>
      </c>
      <c r="I13113">
        <v>104</v>
      </c>
      <c r="J13113">
        <v>3952</v>
      </c>
      <c r="K13113">
        <v>2134.08</v>
      </c>
      <c r="L13113" s="1">
        <v>1817.92</v>
      </c>
      <c r="M13113" s="1" t="s">
        <v>25</v>
      </c>
      <c r="N13113" s="1" t="s">
        <v>197</v>
      </c>
    </row>
    <row r="13114" spans="1:14" x14ac:dyDescent="0.3">
      <c r="A13114" s="1" t="s">
        <v>52</v>
      </c>
      <c r="B13114">
        <v>1197831</v>
      </c>
      <c r="C13114" s="2">
        <v>44733</v>
      </c>
      <c r="D13114" s="1" t="s">
        <v>103</v>
      </c>
      <c r="E13114" s="1" t="s">
        <v>119</v>
      </c>
      <c r="F13114" s="1" t="s">
        <v>120</v>
      </c>
      <c r="G13114" s="1" t="s">
        <v>24</v>
      </c>
      <c r="H13114">
        <v>37</v>
      </c>
      <c r="I13114">
        <v>98</v>
      </c>
      <c r="J13114">
        <v>3626</v>
      </c>
      <c r="K13114">
        <v>1885.52</v>
      </c>
      <c r="L13114" s="1">
        <v>1740.48</v>
      </c>
      <c r="M13114" s="1" t="s">
        <v>25</v>
      </c>
      <c r="N13114" s="1" t="s">
        <v>197</v>
      </c>
    </row>
    <row r="13115" spans="1:14" x14ac:dyDescent="0.3">
      <c r="A13115" s="1" t="s">
        <v>52</v>
      </c>
      <c r="B13115">
        <v>1197831</v>
      </c>
      <c r="C13115" s="2">
        <v>44733</v>
      </c>
      <c r="D13115" s="1" t="s">
        <v>103</v>
      </c>
      <c r="E13115" s="1" t="s">
        <v>119</v>
      </c>
      <c r="F13115" s="1" t="s">
        <v>120</v>
      </c>
      <c r="G13115" s="1" t="s">
        <v>18</v>
      </c>
      <c r="H13115">
        <v>54</v>
      </c>
      <c r="I13115">
        <v>98</v>
      </c>
      <c r="J13115">
        <v>5292</v>
      </c>
      <c r="K13115">
        <v>2540.16</v>
      </c>
      <c r="L13115" s="1">
        <v>2751.84</v>
      </c>
      <c r="M13115" s="1" t="s">
        <v>25</v>
      </c>
      <c r="N13115" s="1" t="s">
        <v>196</v>
      </c>
    </row>
    <row r="13116" spans="1:14" x14ac:dyDescent="0.3">
      <c r="A13116" s="1" t="s">
        <v>52</v>
      </c>
      <c r="B13116">
        <v>1197831</v>
      </c>
      <c r="C13116" s="2">
        <v>44733</v>
      </c>
      <c r="D13116" s="1" t="s">
        <v>103</v>
      </c>
      <c r="E13116" s="1" t="s">
        <v>119</v>
      </c>
      <c r="F13116" s="1" t="s">
        <v>120</v>
      </c>
      <c r="G13116" s="1" t="s">
        <v>20</v>
      </c>
      <c r="H13116">
        <v>54</v>
      </c>
      <c r="I13116">
        <v>160</v>
      </c>
      <c r="J13116">
        <v>8640</v>
      </c>
      <c r="K13116">
        <v>4665.6000000000004</v>
      </c>
      <c r="L13116" s="1">
        <v>3974.3999999999996</v>
      </c>
      <c r="M13116" s="1" t="s">
        <v>25</v>
      </c>
      <c r="N13116" s="1" t="s">
        <v>197</v>
      </c>
    </row>
    <row r="13117" spans="1:14" x14ac:dyDescent="0.3">
      <c r="A13117" s="1" t="s">
        <v>52</v>
      </c>
      <c r="B13117">
        <v>1197831</v>
      </c>
      <c r="C13117" s="2">
        <v>44761</v>
      </c>
      <c r="D13117" s="1" t="s">
        <v>103</v>
      </c>
      <c r="E13117" s="1" t="s">
        <v>119</v>
      </c>
      <c r="F13117" s="1" t="s">
        <v>120</v>
      </c>
      <c r="G13117" s="1" t="s">
        <v>21</v>
      </c>
      <c r="H13117">
        <v>50</v>
      </c>
      <c r="I13117">
        <v>233</v>
      </c>
      <c r="J13117">
        <v>11650</v>
      </c>
      <c r="K13117">
        <v>5825</v>
      </c>
      <c r="L13117" s="1">
        <v>5825</v>
      </c>
      <c r="M13117" s="1" t="s">
        <v>25</v>
      </c>
      <c r="N13117" s="1" t="s">
        <v>196</v>
      </c>
    </row>
    <row r="13118" spans="1:14" x14ac:dyDescent="0.3">
      <c r="A13118" s="1" t="s">
        <v>52</v>
      </c>
      <c r="B13118">
        <v>1197831</v>
      </c>
      <c r="C13118" s="2">
        <v>44761</v>
      </c>
      <c r="D13118" s="1" t="s">
        <v>103</v>
      </c>
      <c r="E13118" s="1" t="s">
        <v>119</v>
      </c>
      <c r="F13118" s="1" t="s">
        <v>120</v>
      </c>
      <c r="G13118" s="1" t="s">
        <v>22</v>
      </c>
      <c r="H13118">
        <v>47</v>
      </c>
      <c r="I13118">
        <v>147</v>
      </c>
      <c r="J13118">
        <v>6909</v>
      </c>
      <c r="K13118">
        <v>3109.0499999999997</v>
      </c>
      <c r="L13118" s="1">
        <v>3799.9500000000003</v>
      </c>
      <c r="M13118" s="1" t="s">
        <v>25</v>
      </c>
      <c r="N13118" s="1" t="s">
        <v>196</v>
      </c>
    </row>
    <row r="13119" spans="1:14" x14ac:dyDescent="0.3">
      <c r="A13119" s="1" t="s">
        <v>52</v>
      </c>
      <c r="B13119">
        <v>1197831</v>
      </c>
      <c r="C13119" s="2">
        <v>44761</v>
      </c>
      <c r="D13119" s="1" t="s">
        <v>103</v>
      </c>
      <c r="E13119" s="1" t="s">
        <v>119</v>
      </c>
      <c r="F13119" s="1" t="s">
        <v>120</v>
      </c>
      <c r="G13119" s="1" t="s">
        <v>23</v>
      </c>
      <c r="H13119">
        <v>43</v>
      </c>
      <c r="I13119">
        <v>126</v>
      </c>
      <c r="J13119">
        <v>5418</v>
      </c>
      <c r="K13119">
        <v>2763.18</v>
      </c>
      <c r="L13119" s="1">
        <v>2654.82</v>
      </c>
      <c r="M13119" s="1" t="s">
        <v>25</v>
      </c>
      <c r="N13119" s="1" t="s">
        <v>197</v>
      </c>
    </row>
    <row r="13120" spans="1:14" x14ac:dyDescent="0.3">
      <c r="A13120" s="1" t="s">
        <v>52</v>
      </c>
      <c r="B13120">
        <v>1197831</v>
      </c>
      <c r="C13120" s="2">
        <v>44761</v>
      </c>
      <c r="D13120" s="1" t="s">
        <v>103</v>
      </c>
      <c r="E13120" s="1" t="s">
        <v>119</v>
      </c>
      <c r="F13120" s="1" t="s">
        <v>120</v>
      </c>
      <c r="G13120" s="1" t="s">
        <v>24</v>
      </c>
      <c r="H13120">
        <v>41</v>
      </c>
      <c r="I13120">
        <v>116</v>
      </c>
      <c r="J13120">
        <v>4756</v>
      </c>
      <c r="K13120">
        <v>2568.2400000000002</v>
      </c>
      <c r="L13120" s="1">
        <v>2187.7599999999998</v>
      </c>
      <c r="M13120" s="1" t="s">
        <v>25</v>
      </c>
      <c r="N13120" s="1" t="s">
        <v>197</v>
      </c>
    </row>
    <row r="13121" spans="1:14" x14ac:dyDescent="0.3">
      <c r="A13121" s="1" t="s">
        <v>52</v>
      </c>
      <c r="B13121">
        <v>1197831</v>
      </c>
      <c r="C13121" s="2">
        <v>44761</v>
      </c>
      <c r="D13121" s="1" t="s">
        <v>103</v>
      </c>
      <c r="E13121" s="1" t="s">
        <v>119</v>
      </c>
      <c r="F13121" s="1" t="s">
        <v>120</v>
      </c>
      <c r="G13121" s="1" t="s">
        <v>18</v>
      </c>
      <c r="H13121">
        <v>55</v>
      </c>
      <c r="I13121">
        <v>119</v>
      </c>
      <c r="J13121">
        <v>6545</v>
      </c>
      <c r="K13121">
        <v>3207.0499999999997</v>
      </c>
      <c r="L13121" s="1">
        <v>3337.9500000000003</v>
      </c>
      <c r="M13121" s="1" t="s">
        <v>25</v>
      </c>
      <c r="N13121" s="1" t="s">
        <v>196</v>
      </c>
    </row>
    <row r="13122" spans="1:14" x14ac:dyDescent="0.3">
      <c r="A13122" s="1" t="s">
        <v>52</v>
      </c>
      <c r="B13122">
        <v>1197831</v>
      </c>
      <c r="C13122" s="2">
        <v>44761</v>
      </c>
      <c r="D13122" s="1" t="s">
        <v>103</v>
      </c>
      <c r="E13122" s="1" t="s">
        <v>119</v>
      </c>
      <c r="F13122" s="1" t="s">
        <v>120</v>
      </c>
      <c r="G13122" s="1" t="s">
        <v>20</v>
      </c>
      <c r="H13122">
        <v>63</v>
      </c>
      <c r="I13122">
        <v>150</v>
      </c>
      <c r="J13122">
        <v>9450</v>
      </c>
      <c r="K13122">
        <v>5103</v>
      </c>
      <c r="L13122" s="1">
        <v>4347</v>
      </c>
      <c r="M13122" s="1" t="s">
        <v>25</v>
      </c>
      <c r="N13122" s="1" t="s">
        <v>197</v>
      </c>
    </row>
    <row r="13123" spans="1:14" x14ac:dyDescent="0.3">
      <c r="A13123" s="1" t="s">
        <v>52</v>
      </c>
      <c r="B13123">
        <v>1197831</v>
      </c>
      <c r="C13123" s="2">
        <v>44793</v>
      </c>
      <c r="D13123" s="1" t="s">
        <v>103</v>
      </c>
      <c r="E13123" s="1" t="s">
        <v>119</v>
      </c>
      <c r="F13123" s="1" t="s">
        <v>120</v>
      </c>
      <c r="G13123" s="1" t="s">
        <v>21</v>
      </c>
      <c r="H13123">
        <v>55</v>
      </c>
      <c r="I13123">
        <v>210</v>
      </c>
      <c r="J13123">
        <v>11550</v>
      </c>
      <c r="K13123">
        <v>6237</v>
      </c>
      <c r="L13123" s="1">
        <v>5313</v>
      </c>
      <c r="M13123" s="1" t="s">
        <v>25</v>
      </c>
      <c r="N13123" s="1" t="s">
        <v>196</v>
      </c>
    </row>
    <row r="13124" spans="1:14" x14ac:dyDescent="0.3">
      <c r="A13124" s="1" t="s">
        <v>52</v>
      </c>
      <c r="B13124">
        <v>1197831</v>
      </c>
      <c r="C13124" s="2">
        <v>44793</v>
      </c>
      <c r="D13124" s="1" t="s">
        <v>103</v>
      </c>
      <c r="E13124" s="1" t="s">
        <v>119</v>
      </c>
      <c r="F13124" s="1" t="s">
        <v>120</v>
      </c>
      <c r="G13124" s="1" t="s">
        <v>22</v>
      </c>
      <c r="H13124">
        <v>50</v>
      </c>
      <c r="I13124">
        <v>152</v>
      </c>
      <c r="J13124">
        <v>7600</v>
      </c>
      <c r="K13124">
        <v>3648</v>
      </c>
      <c r="L13124" s="1">
        <v>3952</v>
      </c>
      <c r="M13124" s="1" t="s">
        <v>25</v>
      </c>
      <c r="N13124" s="1" t="s">
        <v>196</v>
      </c>
    </row>
    <row r="13125" spans="1:14" x14ac:dyDescent="0.3">
      <c r="A13125" s="1" t="s">
        <v>52</v>
      </c>
      <c r="B13125">
        <v>1197831</v>
      </c>
      <c r="C13125" s="2">
        <v>44793</v>
      </c>
      <c r="D13125" s="1" t="s">
        <v>103</v>
      </c>
      <c r="E13125" s="1" t="s">
        <v>119</v>
      </c>
      <c r="F13125" s="1" t="s">
        <v>120</v>
      </c>
      <c r="G13125" s="1" t="s">
        <v>23</v>
      </c>
      <c r="H13125">
        <v>47</v>
      </c>
      <c r="I13125">
        <v>126</v>
      </c>
      <c r="J13125">
        <v>5922</v>
      </c>
      <c r="K13125">
        <v>3079.44</v>
      </c>
      <c r="L13125" s="1">
        <v>2842.56</v>
      </c>
      <c r="M13125" s="1" t="s">
        <v>25</v>
      </c>
      <c r="N13125" s="1" t="s">
        <v>197</v>
      </c>
    </row>
    <row r="13126" spans="1:14" x14ac:dyDescent="0.3">
      <c r="A13126" s="1" t="s">
        <v>52</v>
      </c>
      <c r="B13126">
        <v>1197831</v>
      </c>
      <c r="C13126" s="2">
        <v>44793</v>
      </c>
      <c r="D13126" s="1" t="s">
        <v>103</v>
      </c>
      <c r="E13126" s="1" t="s">
        <v>119</v>
      </c>
      <c r="F13126" s="1" t="s">
        <v>120</v>
      </c>
      <c r="G13126" s="1" t="s">
        <v>24</v>
      </c>
      <c r="H13126">
        <v>39</v>
      </c>
      <c r="I13126">
        <v>104</v>
      </c>
      <c r="J13126">
        <v>4056</v>
      </c>
      <c r="K13126">
        <v>2028</v>
      </c>
      <c r="L13126" s="1">
        <v>2028</v>
      </c>
      <c r="M13126" s="1" t="s">
        <v>25</v>
      </c>
      <c r="N13126" s="1" t="s">
        <v>197</v>
      </c>
    </row>
    <row r="13127" spans="1:14" x14ac:dyDescent="0.3">
      <c r="A13127" s="1" t="s">
        <v>52</v>
      </c>
      <c r="B13127">
        <v>1197831</v>
      </c>
      <c r="C13127" s="2">
        <v>44793</v>
      </c>
      <c r="D13127" s="1" t="s">
        <v>103</v>
      </c>
      <c r="E13127" s="1" t="s">
        <v>119</v>
      </c>
      <c r="F13127" s="1" t="s">
        <v>120</v>
      </c>
      <c r="G13127" s="1" t="s">
        <v>18</v>
      </c>
      <c r="H13127">
        <v>48</v>
      </c>
      <c r="I13127">
        <v>113</v>
      </c>
      <c r="J13127">
        <v>5424</v>
      </c>
      <c r="K13127">
        <v>2657.7599999999998</v>
      </c>
      <c r="L13127" s="1">
        <v>2766.2400000000002</v>
      </c>
      <c r="M13127" s="1" t="s">
        <v>25</v>
      </c>
      <c r="N13127" s="1" t="s">
        <v>196</v>
      </c>
    </row>
    <row r="13128" spans="1:14" x14ac:dyDescent="0.3">
      <c r="A13128" s="1" t="s">
        <v>52</v>
      </c>
      <c r="B13128">
        <v>1197831</v>
      </c>
      <c r="C13128" s="2">
        <v>44793</v>
      </c>
      <c r="D13128" s="1" t="s">
        <v>103</v>
      </c>
      <c r="E13128" s="1" t="s">
        <v>119</v>
      </c>
      <c r="F13128" s="1" t="s">
        <v>120</v>
      </c>
      <c r="G13128" s="1" t="s">
        <v>20</v>
      </c>
      <c r="H13128">
        <v>50</v>
      </c>
      <c r="I13128">
        <v>143</v>
      </c>
      <c r="J13128">
        <v>7150</v>
      </c>
      <c r="K13128">
        <v>3718</v>
      </c>
      <c r="L13128" s="1">
        <v>3432</v>
      </c>
      <c r="M13128" s="1" t="s">
        <v>25</v>
      </c>
      <c r="N13128" s="1" t="s">
        <v>197</v>
      </c>
    </row>
    <row r="13129" spans="1:14" x14ac:dyDescent="0.3">
      <c r="A13129" s="1" t="s">
        <v>52</v>
      </c>
      <c r="B13129">
        <v>1197831</v>
      </c>
      <c r="C13129" s="2">
        <v>44823</v>
      </c>
      <c r="D13129" s="1" t="s">
        <v>103</v>
      </c>
      <c r="E13129" s="1" t="s">
        <v>119</v>
      </c>
      <c r="F13129" s="1" t="s">
        <v>120</v>
      </c>
      <c r="G13129" s="1" t="s">
        <v>21</v>
      </c>
      <c r="H13129">
        <v>48</v>
      </c>
      <c r="I13129">
        <v>182</v>
      </c>
      <c r="J13129">
        <v>8736</v>
      </c>
      <c r="K13129">
        <v>4542.72</v>
      </c>
      <c r="L13129" s="1">
        <v>4193.28</v>
      </c>
      <c r="M13129" s="1" t="s">
        <v>25</v>
      </c>
      <c r="N13129" s="1" t="s">
        <v>196</v>
      </c>
    </row>
    <row r="13130" spans="1:14" x14ac:dyDescent="0.3">
      <c r="A13130" s="1" t="s">
        <v>52</v>
      </c>
      <c r="B13130">
        <v>1197831</v>
      </c>
      <c r="C13130" s="2">
        <v>44823</v>
      </c>
      <c r="D13130" s="1" t="s">
        <v>103</v>
      </c>
      <c r="E13130" s="1" t="s">
        <v>119</v>
      </c>
      <c r="F13130" s="1" t="s">
        <v>120</v>
      </c>
      <c r="G13130" s="1" t="s">
        <v>22</v>
      </c>
      <c r="H13130">
        <v>39</v>
      </c>
      <c r="I13130">
        <v>126</v>
      </c>
      <c r="J13130">
        <v>4914</v>
      </c>
      <c r="K13130">
        <v>2358.7199999999998</v>
      </c>
      <c r="L13130" s="1">
        <v>2555.2800000000002</v>
      </c>
      <c r="M13130" s="1" t="s">
        <v>25</v>
      </c>
      <c r="N13130" s="1" t="s">
        <v>196</v>
      </c>
    </row>
    <row r="13131" spans="1:14" x14ac:dyDescent="0.3">
      <c r="A13131" s="1" t="s">
        <v>52</v>
      </c>
      <c r="B13131">
        <v>1197831</v>
      </c>
      <c r="C13131" s="2">
        <v>44823</v>
      </c>
      <c r="D13131" s="1" t="s">
        <v>103</v>
      </c>
      <c r="E13131" s="1" t="s">
        <v>119</v>
      </c>
      <c r="F13131" s="1" t="s">
        <v>120</v>
      </c>
      <c r="G13131" s="1" t="s">
        <v>23</v>
      </c>
      <c r="H13131">
        <v>14</v>
      </c>
      <c r="I13131">
        <v>88</v>
      </c>
      <c r="J13131">
        <v>1232</v>
      </c>
      <c r="K13131">
        <v>640.64</v>
      </c>
      <c r="L13131" s="1">
        <v>591.36</v>
      </c>
      <c r="M13131" s="1" t="s">
        <v>25</v>
      </c>
      <c r="N13131" s="1" t="s">
        <v>197</v>
      </c>
    </row>
    <row r="13132" spans="1:14" x14ac:dyDescent="0.3">
      <c r="A13132" s="1" t="s">
        <v>52</v>
      </c>
      <c r="B13132">
        <v>1197831</v>
      </c>
      <c r="C13132" s="2">
        <v>44823</v>
      </c>
      <c r="D13132" s="1" t="s">
        <v>103</v>
      </c>
      <c r="E13132" s="1" t="s">
        <v>119</v>
      </c>
      <c r="F13132" s="1" t="s">
        <v>120</v>
      </c>
      <c r="G13132" s="1" t="s">
        <v>24</v>
      </c>
      <c r="H13132">
        <v>14</v>
      </c>
      <c r="I13132">
        <v>88</v>
      </c>
      <c r="J13132">
        <v>1232</v>
      </c>
      <c r="K13132">
        <v>640.64</v>
      </c>
      <c r="L13132" s="1">
        <v>591.36</v>
      </c>
      <c r="M13132" s="1" t="s">
        <v>25</v>
      </c>
      <c r="N13132" s="1" t="s">
        <v>197</v>
      </c>
    </row>
    <row r="13133" spans="1:14" x14ac:dyDescent="0.3">
      <c r="A13133" s="1" t="s">
        <v>52</v>
      </c>
      <c r="B13133">
        <v>1197831</v>
      </c>
      <c r="C13133" s="2">
        <v>44823</v>
      </c>
      <c r="D13133" s="1" t="s">
        <v>103</v>
      </c>
      <c r="E13133" s="1" t="s">
        <v>119</v>
      </c>
      <c r="F13133" s="1" t="s">
        <v>120</v>
      </c>
      <c r="G13133" s="1" t="s">
        <v>18</v>
      </c>
      <c r="H13133">
        <v>23</v>
      </c>
      <c r="I13133">
        <v>94</v>
      </c>
      <c r="J13133">
        <v>2162</v>
      </c>
      <c r="K13133">
        <v>1081</v>
      </c>
      <c r="L13133" s="1">
        <v>1081</v>
      </c>
      <c r="M13133" s="1" t="s">
        <v>25</v>
      </c>
      <c r="N13133" s="1" t="s">
        <v>196</v>
      </c>
    </row>
    <row r="13134" spans="1:14" x14ac:dyDescent="0.3">
      <c r="A13134" s="1" t="s">
        <v>52</v>
      </c>
      <c r="B13134">
        <v>1197831</v>
      </c>
      <c r="C13134" s="2">
        <v>44823</v>
      </c>
      <c r="D13134" s="1" t="s">
        <v>103</v>
      </c>
      <c r="E13134" s="1" t="s">
        <v>119</v>
      </c>
      <c r="F13134" s="1" t="s">
        <v>120</v>
      </c>
      <c r="G13134" s="1" t="s">
        <v>20</v>
      </c>
      <c r="H13134">
        <v>29</v>
      </c>
      <c r="I13134">
        <v>119</v>
      </c>
      <c r="J13134">
        <v>3451</v>
      </c>
      <c r="K13134">
        <v>1863.5400000000002</v>
      </c>
      <c r="L13134" s="1">
        <v>1587.4599999999998</v>
      </c>
      <c r="M13134" s="1" t="s">
        <v>25</v>
      </c>
      <c r="N13134" s="1" t="s">
        <v>197</v>
      </c>
    </row>
    <row r="13135" spans="1:14" x14ac:dyDescent="0.3">
      <c r="A13135" s="1" t="s">
        <v>52</v>
      </c>
      <c r="B13135">
        <v>1197831</v>
      </c>
      <c r="C13135" s="2">
        <v>44855</v>
      </c>
      <c r="D13135" s="1" t="s">
        <v>103</v>
      </c>
      <c r="E13135" s="1" t="s">
        <v>119</v>
      </c>
      <c r="F13135" s="1" t="s">
        <v>120</v>
      </c>
      <c r="G13135" s="1" t="s">
        <v>21</v>
      </c>
      <c r="H13135">
        <v>27</v>
      </c>
      <c r="I13135">
        <v>150</v>
      </c>
      <c r="J13135">
        <v>4050</v>
      </c>
      <c r="K13135">
        <v>2025</v>
      </c>
      <c r="L13135" s="1">
        <v>2025</v>
      </c>
      <c r="M13135" s="1" t="s">
        <v>25</v>
      </c>
      <c r="N13135" s="1" t="s">
        <v>196</v>
      </c>
    </row>
    <row r="13136" spans="1:14" x14ac:dyDescent="0.3">
      <c r="A13136" s="1" t="s">
        <v>52</v>
      </c>
      <c r="B13136">
        <v>1197831</v>
      </c>
      <c r="C13136" s="2">
        <v>44855</v>
      </c>
      <c r="D13136" s="1" t="s">
        <v>103</v>
      </c>
      <c r="E13136" s="1" t="s">
        <v>119</v>
      </c>
      <c r="F13136" s="1" t="s">
        <v>120</v>
      </c>
      <c r="G13136" s="1" t="s">
        <v>22</v>
      </c>
      <c r="H13136">
        <v>19</v>
      </c>
      <c r="I13136">
        <v>106</v>
      </c>
      <c r="J13136">
        <v>2014</v>
      </c>
      <c r="K13136">
        <v>906.3</v>
      </c>
      <c r="L13136" s="1">
        <v>1107.7</v>
      </c>
      <c r="M13136" s="1" t="s">
        <v>25</v>
      </c>
      <c r="N13136" s="1" t="s">
        <v>196</v>
      </c>
    </row>
    <row r="13137" spans="1:14" x14ac:dyDescent="0.3">
      <c r="A13137" s="1" t="s">
        <v>52</v>
      </c>
      <c r="B13137">
        <v>1197831</v>
      </c>
      <c r="C13137" s="2">
        <v>44855</v>
      </c>
      <c r="D13137" s="1" t="s">
        <v>103</v>
      </c>
      <c r="E13137" s="1" t="s">
        <v>119</v>
      </c>
      <c r="F13137" s="1" t="s">
        <v>120</v>
      </c>
      <c r="G13137" s="1" t="s">
        <v>23</v>
      </c>
      <c r="H13137">
        <v>19</v>
      </c>
      <c r="I13137">
        <v>78</v>
      </c>
      <c r="J13137">
        <v>1482</v>
      </c>
      <c r="K13137">
        <v>741</v>
      </c>
      <c r="L13137" s="1">
        <v>741</v>
      </c>
      <c r="M13137" s="1" t="s">
        <v>25</v>
      </c>
      <c r="N13137" s="1" t="s">
        <v>197</v>
      </c>
    </row>
    <row r="13138" spans="1:14" x14ac:dyDescent="0.3">
      <c r="A13138" s="1" t="s">
        <v>52</v>
      </c>
      <c r="B13138">
        <v>1197831</v>
      </c>
      <c r="C13138" s="2">
        <v>44855</v>
      </c>
      <c r="D13138" s="1" t="s">
        <v>103</v>
      </c>
      <c r="E13138" s="1" t="s">
        <v>119</v>
      </c>
      <c r="F13138" s="1" t="s">
        <v>120</v>
      </c>
      <c r="G13138" s="1" t="s">
        <v>24</v>
      </c>
      <c r="H13138">
        <v>19</v>
      </c>
      <c r="I13138">
        <v>72</v>
      </c>
      <c r="J13138">
        <v>1368</v>
      </c>
      <c r="K13138">
        <v>725.04000000000008</v>
      </c>
      <c r="L13138" s="1">
        <v>642.95999999999992</v>
      </c>
      <c r="M13138" s="1" t="s">
        <v>25</v>
      </c>
      <c r="N13138" s="1" t="s">
        <v>197</v>
      </c>
    </row>
    <row r="13139" spans="1:14" x14ac:dyDescent="0.3">
      <c r="A13139" s="1" t="s">
        <v>52</v>
      </c>
      <c r="B13139">
        <v>1197831</v>
      </c>
      <c r="C13139" s="2">
        <v>44855</v>
      </c>
      <c r="D13139" s="1" t="s">
        <v>103</v>
      </c>
      <c r="E13139" s="1" t="s">
        <v>119</v>
      </c>
      <c r="F13139" s="1" t="s">
        <v>120</v>
      </c>
      <c r="G13139" s="1" t="s">
        <v>18</v>
      </c>
      <c r="H13139">
        <v>27</v>
      </c>
      <c r="I13139">
        <v>83</v>
      </c>
      <c r="J13139">
        <v>2241</v>
      </c>
      <c r="K13139">
        <v>1053.27</v>
      </c>
      <c r="L13139" s="1">
        <v>1187.73</v>
      </c>
      <c r="M13139" s="1" t="s">
        <v>25</v>
      </c>
      <c r="N13139" s="1" t="s">
        <v>196</v>
      </c>
    </row>
    <row r="13140" spans="1:14" x14ac:dyDescent="0.3">
      <c r="A13140" s="1" t="s">
        <v>52</v>
      </c>
      <c r="B13140">
        <v>1197831</v>
      </c>
      <c r="C13140" s="2">
        <v>44248</v>
      </c>
      <c r="D13140" s="1" t="s">
        <v>103</v>
      </c>
      <c r="E13140" s="1" t="s">
        <v>119</v>
      </c>
      <c r="F13140" s="1" t="s">
        <v>120</v>
      </c>
      <c r="G13140" s="1" t="s">
        <v>24</v>
      </c>
      <c r="H13140">
        <v>20</v>
      </c>
      <c r="I13140">
        <v>250</v>
      </c>
      <c r="J13140">
        <v>50000</v>
      </c>
      <c r="K13140">
        <v>20000</v>
      </c>
      <c r="L13140" s="1">
        <v>30000</v>
      </c>
      <c r="M13140" s="1" t="s">
        <v>25</v>
      </c>
      <c r="N13140" s="1" t="s">
        <v>197</v>
      </c>
    </row>
    <row r="13141" spans="1:14" x14ac:dyDescent="0.3">
      <c r="A13141" s="1" t="s">
        <v>52</v>
      </c>
      <c r="B13141">
        <v>1197831</v>
      </c>
      <c r="C13141" s="2">
        <v>44248</v>
      </c>
      <c r="D13141" s="1" t="s">
        <v>103</v>
      </c>
      <c r="E13141" s="1" t="s">
        <v>119</v>
      </c>
      <c r="F13141" s="1" t="s">
        <v>120</v>
      </c>
      <c r="G13141" s="1" t="s">
        <v>20</v>
      </c>
      <c r="H13141">
        <v>20</v>
      </c>
      <c r="I13141">
        <v>425</v>
      </c>
      <c r="J13141">
        <v>85000</v>
      </c>
      <c r="K13141">
        <v>34000</v>
      </c>
      <c r="L13141" s="1">
        <v>51000</v>
      </c>
      <c r="M13141" s="1" t="s">
        <v>25</v>
      </c>
      <c r="N13141" s="1" t="s">
        <v>197</v>
      </c>
    </row>
    <row r="13142" spans="1:14" x14ac:dyDescent="0.3">
      <c r="A13142" s="1" t="s">
        <v>52</v>
      </c>
      <c r="B13142">
        <v>1197831</v>
      </c>
      <c r="C13142" s="2">
        <v>44274</v>
      </c>
      <c r="D13142" s="1" t="s">
        <v>103</v>
      </c>
      <c r="E13142" s="1" t="s">
        <v>119</v>
      </c>
      <c r="F13142" s="1" t="s">
        <v>120</v>
      </c>
      <c r="G13142" s="1" t="s">
        <v>21</v>
      </c>
      <c r="H13142">
        <v>20</v>
      </c>
      <c r="I13142">
        <v>645</v>
      </c>
      <c r="J13142">
        <v>129000</v>
      </c>
      <c r="K13142">
        <v>51600</v>
      </c>
      <c r="L13142" s="1">
        <v>77400</v>
      </c>
      <c r="M13142" s="1" t="s">
        <v>25</v>
      </c>
      <c r="N13142" s="1" t="s">
        <v>196</v>
      </c>
    </row>
    <row r="13143" spans="1:14" x14ac:dyDescent="0.3">
      <c r="A13143" s="1" t="s">
        <v>52</v>
      </c>
      <c r="B13143">
        <v>1197831</v>
      </c>
      <c r="C13143" s="2">
        <v>44274</v>
      </c>
      <c r="D13143" s="1" t="s">
        <v>103</v>
      </c>
      <c r="E13143" s="1" t="s">
        <v>119</v>
      </c>
      <c r="F13143" s="1" t="s">
        <v>120</v>
      </c>
      <c r="G13143" s="1" t="s">
        <v>23</v>
      </c>
      <c r="H13143">
        <v>10.000000000000002</v>
      </c>
      <c r="I13143">
        <v>350</v>
      </c>
      <c r="J13143">
        <v>35000.000000000007</v>
      </c>
      <c r="K13143">
        <v>14000.000000000004</v>
      </c>
      <c r="L13143" s="1">
        <v>21000.000000000004</v>
      </c>
      <c r="M13143" s="1" t="s">
        <v>25</v>
      </c>
      <c r="N13143" s="1" t="s">
        <v>197</v>
      </c>
    </row>
    <row r="13144" spans="1:14" x14ac:dyDescent="0.3">
      <c r="A13144" s="1" t="s">
        <v>52</v>
      </c>
      <c r="B13144">
        <v>1197831</v>
      </c>
      <c r="C13144" s="2">
        <v>44274</v>
      </c>
      <c r="D13144" s="1" t="s">
        <v>103</v>
      </c>
      <c r="E13144" s="1" t="s">
        <v>119</v>
      </c>
      <c r="F13144" s="1" t="s">
        <v>120</v>
      </c>
      <c r="G13144" s="1" t="s">
        <v>24</v>
      </c>
      <c r="H13144">
        <v>19.999999999999996</v>
      </c>
      <c r="I13144">
        <v>200</v>
      </c>
      <c r="J13144">
        <v>39999.999999999993</v>
      </c>
      <c r="K13144">
        <v>15999.999999999998</v>
      </c>
      <c r="L13144" s="1">
        <v>23999.999999999993</v>
      </c>
      <c r="M13144" s="1" t="s">
        <v>25</v>
      </c>
      <c r="N13144" s="1" t="s">
        <v>197</v>
      </c>
    </row>
    <row r="13145" spans="1:14" x14ac:dyDescent="0.3">
      <c r="A13145" s="1" t="s">
        <v>52</v>
      </c>
      <c r="B13145">
        <v>1197831</v>
      </c>
      <c r="C13145" s="2">
        <v>44274</v>
      </c>
      <c r="D13145" s="1" t="s">
        <v>103</v>
      </c>
      <c r="E13145" s="1" t="s">
        <v>119</v>
      </c>
      <c r="F13145" s="1" t="s">
        <v>120</v>
      </c>
      <c r="G13145" s="1" t="s">
        <v>20</v>
      </c>
      <c r="H13145">
        <v>25</v>
      </c>
      <c r="I13145">
        <v>350</v>
      </c>
      <c r="J13145">
        <v>87500</v>
      </c>
      <c r="K13145">
        <v>35000</v>
      </c>
      <c r="L13145" s="1">
        <v>52500</v>
      </c>
      <c r="M13145" s="1" t="s">
        <v>25</v>
      </c>
      <c r="N13145" s="1" t="s">
        <v>197</v>
      </c>
    </row>
    <row r="13146" spans="1:14" x14ac:dyDescent="0.3">
      <c r="A13146" s="1" t="s">
        <v>52</v>
      </c>
      <c r="B13146">
        <v>1197831</v>
      </c>
      <c r="C13146" s="2">
        <v>44306</v>
      </c>
      <c r="D13146" s="1" t="s">
        <v>103</v>
      </c>
      <c r="E13146" s="1" t="s">
        <v>119</v>
      </c>
      <c r="F13146" s="1" t="s">
        <v>120</v>
      </c>
      <c r="G13146" s="1" t="s">
        <v>21</v>
      </c>
      <c r="H13146">
        <v>25</v>
      </c>
      <c r="I13146">
        <v>600</v>
      </c>
      <c r="J13146">
        <v>150000</v>
      </c>
      <c r="K13146">
        <v>60000</v>
      </c>
      <c r="L13146" s="1">
        <v>90000</v>
      </c>
      <c r="M13146" s="1" t="s">
        <v>25</v>
      </c>
      <c r="N13146" s="1" t="s">
        <v>196</v>
      </c>
    </row>
    <row r="13147" spans="1:14" x14ac:dyDescent="0.3">
      <c r="A13147" s="1" t="s">
        <v>52</v>
      </c>
      <c r="B13147">
        <v>1197831</v>
      </c>
      <c r="C13147" s="2">
        <v>44306</v>
      </c>
      <c r="D13147" s="1" t="s">
        <v>103</v>
      </c>
      <c r="E13147" s="1" t="s">
        <v>119</v>
      </c>
      <c r="F13147" s="1" t="s">
        <v>120</v>
      </c>
      <c r="G13147" s="1" t="s">
        <v>23</v>
      </c>
      <c r="H13147">
        <v>15.000000000000002</v>
      </c>
      <c r="I13147">
        <v>300</v>
      </c>
      <c r="J13147">
        <v>45000.000000000007</v>
      </c>
      <c r="K13147">
        <v>18000.000000000004</v>
      </c>
      <c r="L13147" s="1">
        <v>27000.000000000004</v>
      </c>
      <c r="M13147" s="1" t="s">
        <v>25</v>
      </c>
      <c r="N13147" s="1" t="s">
        <v>197</v>
      </c>
    </row>
    <row r="13148" spans="1:14" x14ac:dyDescent="0.3">
      <c r="A13148" s="1" t="s">
        <v>52</v>
      </c>
      <c r="B13148">
        <v>1197831</v>
      </c>
      <c r="C13148" s="2">
        <v>44306</v>
      </c>
      <c r="D13148" s="1" t="s">
        <v>103</v>
      </c>
      <c r="E13148" s="1" t="s">
        <v>119</v>
      </c>
      <c r="F13148" s="1" t="s">
        <v>120</v>
      </c>
      <c r="G13148" s="1" t="s">
        <v>24</v>
      </c>
      <c r="H13148">
        <v>19.999999999999996</v>
      </c>
      <c r="I13148">
        <v>225</v>
      </c>
      <c r="J13148">
        <v>44999.999999999993</v>
      </c>
      <c r="K13148">
        <v>17999.999999999996</v>
      </c>
      <c r="L13148" s="1">
        <v>26999.999999999996</v>
      </c>
      <c r="M13148" s="1" t="s">
        <v>25</v>
      </c>
      <c r="N13148" s="1" t="s">
        <v>197</v>
      </c>
    </row>
    <row r="13149" spans="1:14" x14ac:dyDescent="0.3">
      <c r="A13149" s="1" t="s">
        <v>52</v>
      </c>
      <c r="B13149">
        <v>1197831</v>
      </c>
      <c r="C13149" s="2">
        <v>44306</v>
      </c>
      <c r="D13149" s="1" t="s">
        <v>103</v>
      </c>
      <c r="E13149" s="1" t="s">
        <v>119</v>
      </c>
      <c r="F13149" s="1" t="s">
        <v>120</v>
      </c>
      <c r="G13149" s="1" t="s">
        <v>20</v>
      </c>
      <c r="H13149">
        <v>30.000000000000004</v>
      </c>
      <c r="I13149">
        <v>400</v>
      </c>
      <c r="J13149">
        <v>120000.00000000001</v>
      </c>
      <c r="K13149">
        <v>48000.000000000007</v>
      </c>
      <c r="L13149" s="1">
        <v>72000</v>
      </c>
      <c r="M13149" s="1" t="s">
        <v>25</v>
      </c>
      <c r="N13149" s="1" t="s">
        <v>197</v>
      </c>
    </row>
    <row r="13150" spans="1:14" x14ac:dyDescent="0.3">
      <c r="A13150" s="1" t="s">
        <v>52</v>
      </c>
      <c r="B13150">
        <v>1197831</v>
      </c>
      <c r="C13150" s="2">
        <v>44335</v>
      </c>
      <c r="D13150" s="1" t="s">
        <v>103</v>
      </c>
      <c r="E13150" s="1" t="s">
        <v>119</v>
      </c>
      <c r="F13150" s="1" t="s">
        <v>120</v>
      </c>
      <c r="G13150" s="1" t="s">
        <v>21</v>
      </c>
      <c r="H13150">
        <v>40</v>
      </c>
      <c r="I13150">
        <v>670</v>
      </c>
      <c r="J13150">
        <v>268000</v>
      </c>
      <c r="K13150">
        <v>107200</v>
      </c>
      <c r="L13150" s="1">
        <v>160800</v>
      </c>
      <c r="M13150" s="1" t="s">
        <v>25</v>
      </c>
      <c r="N13150" s="1" t="s">
        <v>196</v>
      </c>
    </row>
    <row r="13151" spans="1:14" x14ac:dyDescent="0.3">
      <c r="A13151" s="1" t="s">
        <v>52</v>
      </c>
      <c r="B13151">
        <v>1197831</v>
      </c>
      <c r="C13151" s="2">
        <v>44335</v>
      </c>
      <c r="D13151" s="1" t="s">
        <v>103</v>
      </c>
      <c r="E13151" s="1" t="s">
        <v>119</v>
      </c>
      <c r="F13151" s="1" t="s">
        <v>120</v>
      </c>
      <c r="G13151" s="1" t="s">
        <v>23</v>
      </c>
      <c r="H13151">
        <v>35</v>
      </c>
      <c r="I13151">
        <v>350</v>
      </c>
      <c r="J13151">
        <v>122500</v>
      </c>
      <c r="K13151">
        <v>49000</v>
      </c>
      <c r="L13151" s="1">
        <v>73500</v>
      </c>
      <c r="M13151" s="1" t="s">
        <v>25</v>
      </c>
      <c r="N13151" s="1" t="s">
        <v>197</v>
      </c>
    </row>
    <row r="13152" spans="1:14" x14ac:dyDescent="0.3">
      <c r="A13152" s="1" t="s">
        <v>52</v>
      </c>
      <c r="B13152">
        <v>1197831</v>
      </c>
      <c r="C13152" s="2">
        <v>44335</v>
      </c>
      <c r="D13152" s="1" t="s">
        <v>103</v>
      </c>
      <c r="E13152" s="1" t="s">
        <v>119</v>
      </c>
      <c r="F13152" s="1" t="s">
        <v>120</v>
      </c>
      <c r="G13152" s="1" t="s">
        <v>24</v>
      </c>
      <c r="H13152">
        <v>35</v>
      </c>
      <c r="I13152">
        <v>300</v>
      </c>
      <c r="J13152">
        <v>105000</v>
      </c>
      <c r="K13152">
        <v>42000</v>
      </c>
      <c r="L13152" s="1">
        <v>63000</v>
      </c>
      <c r="M13152" s="1" t="s">
        <v>25</v>
      </c>
      <c r="N13152" s="1" t="s">
        <v>197</v>
      </c>
    </row>
    <row r="13153" spans="1:14" x14ac:dyDescent="0.3">
      <c r="A13153" s="1" t="s">
        <v>52</v>
      </c>
      <c r="B13153">
        <v>1197831</v>
      </c>
      <c r="C13153" s="2">
        <v>44335</v>
      </c>
      <c r="D13153" s="1" t="s">
        <v>103</v>
      </c>
      <c r="E13153" s="1" t="s">
        <v>119</v>
      </c>
      <c r="F13153" s="1" t="s">
        <v>120</v>
      </c>
      <c r="G13153" s="1" t="s">
        <v>20</v>
      </c>
      <c r="H13153">
        <v>44.999999999999993</v>
      </c>
      <c r="I13153">
        <v>425</v>
      </c>
      <c r="J13153">
        <v>191249.99999999997</v>
      </c>
      <c r="K13153">
        <v>76499.999999999985</v>
      </c>
      <c r="L13153" s="1">
        <v>114749.99999999999</v>
      </c>
      <c r="M13153" s="1" t="s">
        <v>25</v>
      </c>
      <c r="N13153" s="1" t="s">
        <v>197</v>
      </c>
    </row>
    <row r="13154" spans="1:14" x14ac:dyDescent="0.3">
      <c r="A13154" s="1" t="s">
        <v>52</v>
      </c>
      <c r="B13154">
        <v>1197831</v>
      </c>
      <c r="C13154" s="2">
        <v>44368</v>
      </c>
      <c r="D13154" s="1" t="s">
        <v>103</v>
      </c>
      <c r="E13154" s="1" t="s">
        <v>119</v>
      </c>
      <c r="F13154" s="1" t="s">
        <v>120</v>
      </c>
      <c r="G13154" s="1" t="s">
        <v>21</v>
      </c>
      <c r="H13154">
        <v>40</v>
      </c>
      <c r="I13154">
        <v>675</v>
      </c>
      <c r="J13154">
        <v>270000</v>
      </c>
      <c r="K13154">
        <v>108000</v>
      </c>
      <c r="L13154" s="1">
        <v>162000</v>
      </c>
      <c r="M13154" s="1" t="s">
        <v>25</v>
      </c>
      <c r="N13154" s="1" t="s">
        <v>196</v>
      </c>
    </row>
    <row r="13155" spans="1:14" x14ac:dyDescent="0.3">
      <c r="A13155" s="1" t="s">
        <v>52</v>
      </c>
      <c r="B13155">
        <v>1197831</v>
      </c>
      <c r="C13155" s="2">
        <v>44368</v>
      </c>
      <c r="D13155" s="1" t="s">
        <v>103</v>
      </c>
      <c r="E13155" s="1" t="s">
        <v>119</v>
      </c>
      <c r="F13155" s="1" t="s">
        <v>120</v>
      </c>
      <c r="G13155" s="1" t="s">
        <v>23</v>
      </c>
      <c r="H13155">
        <v>40</v>
      </c>
      <c r="I13155">
        <v>400</v>
      </c>
      <c r="J13155">
        <v>160000</v>
      </c>
      <c r="K13155">
        <v>64000</v>
      </c>
      <c r="L13155" s="1">
        <v>96000</v>
      </c>
      <c r="M13155" s="1" t="s">
        <v>25</v>
      </c>
      <c r="N13155" s="1" t="s">
        <v>197</v>
      </c>
    </row>
    <row r="13156" spans="1:14" x14ac:dyDescent="0.3">
      <c r="A13156" s="1" t="s">
        <v>52</v>
      </c>
      <c r="B13156">
        <v>1197831</v>
      </c>
      <c r="C13156" s="2">
        <v>44368</v>
      </c>
      <c r="D13156" s="1" t="s">
        <v>103</v>
      </c>
      <c r="E13156" s="1" t="s">
        <v>119</v>
      </c>
      <c r="F13156" s="1" t="s">
        <v>120</v>
      </c>
      <c r="G13156" s="1" t="s">
        <v>24</v>
      </c>
      <c r="H13156">
        <v>40</v>
      </c>
      <c r="I13156">
        <v>375</v>
      </c>
      <c r="J13156">
        <v>150000</v>
      </c>
      <c r="K13156">
        <v>60000</v>
      </c>
      <c r="L13156" s="1">
        <v>90000</v>
      </c>
      <c r="M13156" s="1" t="s">
        <v>25</v>
      </c>
      <c r="N13156" s="1" t="s">
        <v>197</v>
      </c>
    </row>
    <row r="13157" spans="1:14" x14ac:dyDescent="0.3">
      <c r="A13157" s="1" t="s">
        <v>52</v>
      </c>
      <c r="B13157">
        <v>1197831</v>
      </c>
      <c r="C13157" s="2">
        <v>44368</v>
      </c>
      <c r="D13157" s="1" t="s">
        <v>103</v>
      </c>
      <c r="E13157" s="1" t="s">
        <v>119</v>
      </c>
      <c r="F13157" s="1" t="s">
        <v>120</v>
      </c>
      <c r="G13157" s="1" t="s">
        <v>20</v>
      </c>
      <c r="H13157">
        <v>60</v>
      </c>
      <c r="I13157">
        <v>550</v>
      </c>
      <c r="J13157">
        <v>330000</v>
      </c>
      <c r="K13157">
        <v>132000</v>
      </c>
      <c r="L13157" s="1">
        <v>198000</v>
      </c>
      <c r="M13157" s="1" t="s">
        <v>25</v>
      </c>
      <c r="N13157" s="1" t="s">
        <v>197</v>
      </c>
    </row>
    <row r="13158" spans="1:14" x14ac:dyDescent="0.3">
      <c r="A13158" s="1" t="s">
        <v>52</v>
      </c>
      <c r="B13158">
        <v>1197831</v>
      </c>
      <c r="C13158" s="2">
        <v>44396</v>
      </c>
      <c r="D13158" s="1" t="s">
        <v>103</v>
      </c>
      <c r="E13158" s="1" t="s">
        <v>119</v>
      </c>
      <c r="F13158" s="1" t="s">
        <v>120</v>
      </c>
      <c r="G13158" s="1" t="s">
        <v>21</v>
      </c>
      <c r="H13158">
        <v>54.999999999999993</v>
      </c>
      <c r="I13158">
        <v>775</v>
      </c>
      <c r="J13158">
        <v>426249.99999999994</v>
      </c>
      <c r="K13158">
        <v>170500</v>
      </c>
      <c r="L13158" s="1">
        <v>255749.99999999994</v>
      </c>
      <c r="M13158" s="1" t="s">
        <v>25</v>
      </c>
      <c r="N13158" s="1" t="s">
        <v>196</v>
      </c>
    </row>
    <row r="13159" spans="1:14" x14ac:dyDescent="0.3">
      <c r="A13159" s="1" t="s">
        <v>52</v>
      </c>
      <c r="B13159">
        <v>1197831</v>
      </c>
      <c r="C13159" s="2">
        <v>44396</v>
      </c>
      <c r="D13159" s="1" t="s">
        <v>103</v>
      </c>
      <c r="E13159" s="1" t="s">
        <v>119</v>
      </c>
      <c r="F13159" s="1" t="s">
        <v>120</v>
      </c>
      <c r="G13159" s="1" t="s">
        <v>23</v>
      </c>
      <c r="H13159">
        <v>45</v>
      </c>
      <c r="I13159">
        <v>450</v>
      </c>
      <c r="J13159">
        <v>202500</v>
      </c>
      <c r="K13159">
        <v>81000</v>
      </c>
      <c r="L13159" s="1">
        <v>121500</v>
      </c>
      <c r="M13159" s="1" t="s">
        <v>25</v>
      </c>
      <c r="N13159" s="1" t="s">
        <v>197</v>
      </c>
    </row>
    <row r="13160" spans="1:14" x14ac:dyDescent="0.3">
      <c r="A13160" s="1" t="s">
        <v>52</v>
      </c>
      <c r="B13160">
        <v>1197831</v>
      </c>
      <c r="C13160" s="2">
        <v>44396</v>
      </c>
      <c r="D13160" s="1" t="s">
        <v>103</v>
      </c>
      <c r="E13160" s="1" t="s">
        <v>119</v>
      </c>
      <c r="F13160" s="1" t="s">
        <v>120</v>
      </c>
      <c r="G13160" s="1" t="s">
        <v>24</v>
      </c>
      <c r="H13160">
        <v>45</v>
      </c>
      <c r="I13160">
        <v>400</v>
      </c>
      <c r="J13160">
        <v>180000</v>
      </c>
      <c r="K13160">
        <v>72000</v>
      </c>
      <c r="L13160" s="1">
        <v>108000</v>
      </c>
      <c r="M13160" s="1" t="s">
        <v>25</v>
      </c>
      <c r="N13160" s="1" t="s">
        <v>197</v>
      </c>
    </row>
    <row r="13161" spans="1:14" x14ac:dyDescent="0.3">
      <c r="A13161" s="1" t="s">
        <v>52</v>
      </c>
      <c r="B13161">
        <v>1197831</v>
      </c>
      <c r="C13161" s="2">
        <v>44396</v>
      </c>
      <c r="D13161" s="1" t="s">
        <v>103</v>
      </c>
      <c r="E13161" s="1" t="s">
        <v>119</v>
      </c>
      <c r="F13161" s="1" t="s">
        <v>120</v>
      </c>
      <c r="G13161" s="1" t="s">
        <v>20</v>
      </c>
      <c r="H13161">
        <v>65</v>
      </c>
      <c r="I13161">
        <v>600</v>
      </c>
      <c r="J13161">
        <v>390000</v>
      </c>
      <c r="K13161">
        <v>156000</v>
      </c>
      <c r="L13161" s="1">
        <v>234000</v>
      </c>
      <c r="M13161" s="1" t="s">
        <v>25</v>
      </c>
      <c r="N13161" s="1" t="s">
        <v>197</v>
      </c>
    </row>
    <row r="13162" spans="1:14" x14ac:dyDescent="0.3">
      <c r="A13162" s="1" t="s">
        <v>52</v>
      </c>
      <c r="B13162">
        <v>1197831</v>
      </c>
      <c r="C13162" s="2">
        <v>44428</v>
      </c>
      <c r="D13162" s="1" t="s">
        <v>103</v>
      </c>
      <c r="E13162" s="1" t="s">
        <v>119</v>
      </c>
      <c r="F13162" s="1" t="s">
        <v>120</v>
      </c>
      <c r="G13162" s="1" t="s">
        <v>21</v>
      </c>
      <c r="H13162">
        <v>60</v>
      </c>
      <c r="I13162">
        <v>750</v>
      </c>
      <c r="J13162">
        <v>450000</v>
      </c>
      <c r="K13162">
        <v>180000</v>
      </c>
      <c r="L13162" s="1">
        <v>270000</v>
      </c>
      <c r="M13162" s="1" t="s">
        <v>25</v>
      </c>
      <c r="N13162" s="1" t="s">
        <v>196</v>
      </c>
    </row>
    <row r="13163" spans="1:14" x14ac:dyDescent="0.3">
      <c r="A13163" s="1" t="s">
        <v>52</v>
      </c>
      <c r="B13163">
        <v>1197831</v>
      </c>
      <c r="C13163" s="2">
        <v>44428</v>
      </c>
      <c r="D13163" s="1" t="s">
        <v>103</v>
      </c>
      <c r="E13163" s="1" t="s">
        <v>119</v>
      </c>
      <c r="F13163" s="1" t="s">
        <v>120</v>
      </c>
      <c r="G13163" s="1" t="s">
        <v>23</v>
      </c>
      <c r="H13163">
        <v>50</v>
      </c>
      <c r="I13163">
        <v>450</v>
      </c>
      <c r="J13163">
        <v>225000</v>
      </c>
      <c r="K13163">
        <v>90000</v>
      </c>
      <c r="L13163" s="1">
        <v>135000</v>
      </c>
      <c r="M13163" s="1" t="s">
        <v>25</v>
      </c>
      <c r="N13163" s="1" t="s">
        <v>197</v>
      </c>
    </row>
    <row r="13164" spans="1:14" x14ac:dyDescent="0.3">
      <c r="A13164" s="1" t="s">
        <v>52</v>
      </c>
      <c r="B13164">
        <v>1197831</v>
      </c>
      <c r="C13164" s="2">
        <v>44428</v>
      </c>
      <c r="D13164" s="1" t="s">
        <v>103</v>
      </c>
      <c r="E13164" s="1" t="s">
        <v>119</v>
      </c>
      <c r="F13164" s="1" t="s">
        <v>120</v>
      </c>
      <c r="G13164" s="1" t="s">
        <v>24</v>
      </c>
      <c r="H13164">
        <v>40</v>
      </c>
      <c r="I13164">
        <v>400</v>
      </c>
      <c r="J13164">
        <v>160000</v>
      </c>
      <c r="K13164">
        <v>64000</v>
      </c>
      <c r="L13164" s="1">
        <v>96000</v>
      </c>
      <c r="M13164" s="1" t="s">
        <v>25</v>
      </c>
      <c r="N13164" s="1" t="s">
        <v>197</v>
      </c>
    </row>
    <row r="13165" spans="1:14" x14ac:dyDescent="0.3">
      <c r="A13165" s="1" t="s">
        <v>52</v>
      </c>
      <c r="B13165">
        <v>1197831</v>
      </c>
      <c r="C13165" s="2">
        <v>44428</v>
      </c>
      <c r="D13165" s="1" t="s">
        <v>103</v>
      </c>
      <c r="E13165" s="1" t="s">
        <v>119</v>
      </c>
      <c r="F13165" s="1" t="s">
        <v>120</v>
      </c>
      <c r="G13165" s="1" t="s">
        <v>20</v>
      </c>
      <c r="H13165">
        <v>55.000000000000007</v>
      </c>
      <c r="I13165">
        <v>550</v>
      </c>
      <c r="J13165">
        <v>302500.00000000006</v>
      </c>
      <c r="K13165">
        <v>121000.00000000003</v>
      </c>
      <c r="L13165" s="1">
        <v>181500.00000000003</v>
      </c>
      <c r="M13165" s="1" t="s">
        <v>25</v>
      </c>
      <c r="N13165" s="1" t="s">
        <v>197</v>
      </c>
    </row>
    <row r="13166" spans="1:14" x14ac:dyDescent="0.3">
      <c r="A13166" s="1" t="s">
        <v>52</v>
      </c>
      <c r="B13166">
        <v>1197831</v>
      </c>
      <c r="C13166" s="2">
        <v>44458</v>
      </c>
      <c r="D13166" s="1" t="s">
        <v>103</v>
      </c>
      <c r="E13166" s="1" t="s">
        <v>119</v>
      </c>
      <c r="F13166" s="1" t="s">
        <v>120</v>
      </c>
      <c r="G13166" s="1" t="s">
        <v>21</v>
      </c>
      <c r="H13166">
        <v>50</v>
      </c>
      <c r="I13166">
        <v>650</v>
      </c>
      <c r="J13166">
        <v>325000</v>
      </c>
      <c r="K13166">
        <v>130000</v>
      </c>
      <c r="L13166" s="1">
        <v>195000</v>
      </c>
      <c r="M13166" s="1" t="s">
        <v>25</v>
      </c>
      <c r="N13166" s="1" t="s">
        <v>196</v>
      </c>
    </row>
    <row r="13167" spans="1:14" x14ac:dyDescent="0.3">
      <c r="A13167" s="1" t="s">
        <v>52</v>
      </c>
      <c r="B13167">
        <v>1197831</v>
      </c>
      <c r="C13167" s="2">
        <v>44458</v>
      </c>
      <c r="D13167" s="1" t="s">
        <v>103</v>
      </c>
      <c r="E13167" s="1" t="s">
        <v>119</v>
      </c>
      <c r="F13167" s="1" t="s">
        <v>120</v>
      </c>
      <c r="G13167" s="1" t="s">
        <v>23</v>
      </c>
      <c r="H13167">
        <v>15.000000000000007</v>
      </c>
      <c r="I13167">
        <v>350</v>
      </c>
      <c r="J13167">
        <v>52500.000000000022</v>
      </c>
      <c r="K13167">
        <v>21000.000000000011</v>
      </c>
      <c r="L13167" s="1">
        <v>31500.000000000011</v>
      </c>
      <c r="M13167" s="1" t="s">
        <v>25</v>
      </c>
      <c r="N13167" s="1" t="s">
        <v>197</v>
      </c>
    </row>
    <row r="13168" spans="1:14" x14ac:dyDescent="0.3">
      <c r="A13168" s="1" t="s">
        <v>52</v>
      </c>
      <c r="B13168">
        <v>1197831</v>
      </c>
      <c r="C13168" s="2">
        <v>44458</v>
      </c>
      <c r="D13168" s="1" t="s">
        <v>103</v>
      </c>
      <c r="E13168" s="1" t="s">
        <v>119</v>
      </c>
      <c r="F13168" s="1" t="s">
        <v>120</v>
      </c>
      <c r="G13168" s="1" t="s">
        <v>24</v>
      </c>
      <c r="H13168">
        <v>15.000000000000007</v>
      </c>
      <c r="I13168">
        <v>325</v>
      </c>
      <c r="J13168">
        <v>48750.000000000022</v>
      </c>
      <c r="K13168">
        <v>19500.000000000011</v>
      </c>
      <c r="L13168" s="1">
        <v>29250.000000000011</v>
      </c>
      <c r="M13168" s="1" t="s">
        <v>25</v>
      </c>
      <c r="N13168" s="1" t="s">
        <v>197</v>
      </c>
    </row>
    <row r="13169" spans="1:14" x14ac:dyDescent="0.3">
      <c r="A13169" s="1" t="s">
        <v>52</v>
      </c>
      <c r="B13169">
        <v>1197831</v>
      </c>
      <c r="C13169" s="2">
        <v>44458</v>
      </c>
      <c r="D13169" s="1" t="s">
        <v>103</v>
      </c>
      <c r="E13169" s="1" t="s">
        <v>119</v>
      </c>
      <c r="F13169" s="1" t="s">
        <v>120</v>
      </c>
      <c r="G13169" s="1" t="s">
        <v>20</v>
      </c>
      <c r="H13169">
        <v>30.000000000000011</v>
      </c>
      <c r="I13169">
        <v>425</v>
      </c>
      <c r="J13169">
        <v>127500.00000000004</v>
      </c>
      <c r="K13169">
        <v>51000.000000000022</v>
      </c>
      <c r="L13169" s="1">
        <v>76500.000000000029</v>
      </c>
      <c r="M13169" s="1" t="s">
        <v>25</v>
      </c>
      <c r="N13169" s="1" t="s">
        <v>197</v>
      </c>
    </row>
    <row r="13170" spans="1:14" x14ac:dyDescent="0.3">
      <c r="A13170" s="1" t="s">
        <v>52</v>
      </c>
      <c r="B13170">
        <v>1197831</v>
      </c>
      <c r="C13170" s="2">
        <v>44490</v>
      </c>
      <c r="D13170" s="1" t="s">
        <v>103</v>
      </c>
      <c r="E13170" s="1" t="s">
        <v>119</v>
      </c>
      <c r="F13170" s="1" t="s">
        <v>120</v>
      </c>
      <c r="G13170" s="1" t="s">
        <v>21</v>
      </c>
      <c r="H13170">
        <v>30.000000000000011</v>
      </c>
      <c r="I13170">
        <v>600</v>
      </c>
      <c r="J13170">
        <v>180000.00000000006</v>
      </c>
      <c r="K13170">
        <v>72000.000000000029</v>
      </c>
      <c r="L13170" s="1">
        <v>108000.00000000003</v>
      </c>
      <c r="M13170" s="1" t="s">
        <v>25</v>
      </c>
      <c r="N13170" s="1" t="s">
        <v>196</v>
      </c>
    </row>
    <row r="13171" spans="1:14" x14ac:dyDescent="0.3">
      <c r="A13171" s="1" t="s">
        <v>52</v>
      </c>
      <c r="B13171">
        <v>1197831</v>
      </c>
      <c r="C13171" s="2">
        <v>44490</v>
      </c>
      <c r="D13171" s="1" t="s">
        <v>103</v>
      </c>
      <c r="E13171" s="1" t="s">
        <v>119</v>
      </c>
      <c r="F13171" s="1" t="s">
        <v>120</v>
      </c>
      <c r="G13171" s="1" t="s">
        <v>23</v>
      </c>
      <c r="H13171">
        <v>20.000000000000011</v>
      </c>
      <c r="I13171">
        <v>300</v>
      </c>
      <c r="J13171">
        <v>60000.000000000029</v>
      </c>
      <c r="K13171">
        <v>24000.000000000015</v>
      </c>
      <c r="L13171" s="1">
        <v>36000.000000000015</v>
      </c>
      <c r="M13171" s="1" t="s">
        <v>25</v>
      </c>
      <c r="N13171" s="1" t="s">
        <v>197</v>
      </c>
    </row>
    <row r="13172" spans="1:14" x14ac:dyDescent="0.3">
      <c r="A13172" s="1" t="s">
        <v>52</v>
      </c>
      <c r="B13172">
        <v>1197831</v>
      </c>
      <c r="C13172" s="2">
        <v>44490</v>
      </c>
      <c r="D13172" s="1" t="s">
        <v>103</v>
      </c>
      <c r="E13172" s="1" t="s">
        <v>119</v>
      </c>
      <c r="F13172" s="1" t="s">
        <v>120</v>
      </c>
      <c r="G13172" s="1" t="s">
        <v>24</v>
      </c>
      <c r="H13172">
        <v>20.000000000000011</v>
      </c>
      <c r="I13172">
        <v>275</v>
      </c>
      <c r="J13172">
        <v>55000.000000000029</v>
      </c>
      <c r="K13172">
        <v>22000.000000000015</v>
      </c>
      <c r="L13172" s="1">
        <v>33000.000000000015</v>
      </c>
      <c r="M13172" s="1" t="s">
        <v>25</v>
      </c>
      <c r="N13172" s="1" t="s">
        <v>197</v>
      </c>
    </row>
    <row r="13173" spans="1:14" x14ac:dyDescent="0.3">
      <c r="A13173" s="1" t="s">
        <v>52</v>
      </c>
      <c r="B13173">
        <v>1197831</v>
      </c>
      <c r="C13173" s="2">
        <v>44613</v>
      </c>
      <c r="D13173" s="1" t="s">
        <v>103</v>
      </c>
      <c r="E13173" s="1" t="s">
        <v>119</v>
      </c>
      <c r="F13173" s="1" t="s">
        <v>120</v>
      </c>
      <c r="G13173" s="1" t="s">
        <v>24</v>
      </c>
      <c r="H13173">
        <v>20</v>
      </c>
      <c r="I13173">
        <v>250</v>
      </c>
      <c r="J13173">
        <v>50000</v>
      </c>
      <c r="K13173">
        <v>20000</v>
      </c>
      <c r="L13173" s="1">
        <v>30000</v>
      </c>
      <c r="M13173" s="1" t="s">
        <v>25</v>
      </c>
      <c r="N13173" s="1" t="s">
        <v>197</v>
      </c>
    </row>
    <row r="13174" spans="1:14" x14ac:dyDescent="0.3">
      <c r="A13174" s="1" t="s">
        <v>52</v>
      </c>
      <c r="B13174">
        <v>1197831</v>
      </c>
      <c r="C13174" s="2">
        <v>44613</v>
      </c>
      <c r="D13174" s="1" t="s">
        <v>103</v>
      </c>
      <c r="E13174" s="1" t="s">
        <v>119</v>
      </c>
      <c r="F13174" s="1" t="s">
        <v>120</v>
      </c>
      <c r="G13174" s="1" t="s">
        <v>20</v>
      </c>
      <c r="H13174">
        <v>20</v>
      </c>
      <c r="I13174">
        <v>425</v>
      </c>
      <c r="J13174">
        <v>85000</v>
      </c>
      <c r="K13174">
        <v>34000</v>
      </c>
      <c r="L13174" s="1">
        <v>51000</v>
      </c>
      <c r="M13174" s="1" t="s">
        <v>25</v>
      </c>
      <c r="N13174" s="1" t="s">
        <v>197</v>
      </c>
    </row>
    <row r="13175" spans="1:14" x14ac:dyDescent="0.3">
      <c r="A13175" s="1" t="s">
        <v>52</v>
      </c>
      <c r="B13175">
        <v>1197831</v>
      </c>
      <c r="C13175" s="2">
        <v>44639</v>
      </c>
      <c r="D13175" s="1" t="s">
        <v>103</v>
      </c>
      <c r="E13175" s="1" t="s">
        <v>119</v>
      </c>
      <c r="F13175" s="1" t="s">
        <v>120</v>
      </c>
      <c r="G13175" s="1" t="s">
        <v>21</v>
      </c>
      <c r="H13175">
        <v>20</v>
      </c>
      <c r="I13175">
        <v>645</v>
      </c>
      <c r="J13175">
        <v>129000</v>
      </c>
      <c r="K13175">
        <v>51600</v>
      </c>
      <c r="L13175" s="1">
        <v>77400</v>
      </c>
      <c r="M13175" s="1" t="s">
        <v>25</v>
      </c>
      <c r="N13175" s="1" t="s">
        <v>196</v>
      </c>
    </row>
    <row r="13176" spans="1:14" x14ac:dyDescent="0.3">
      <c r="A13176" s="1" t="s">
        <v>52</v>
      </c>
      <c r="B13176">
        <v>1197831</v>
      </c>
      <c r="C13176" s="2">
        <v>44639</v>
      </c>
      <c r="D13176" s="1" t="s">
        <v>103</v>
      </c>
      <c r="E13176" s="1" t="s">
        <v>119</v>
      </c>
      <c r="F13176" s="1" t="s">
        <v>120</v>
      </c>
      <c r="G13176" s="1" t="s">
        <v>23</v>
      </c>
      <c r="H13176">
        <v>10.000000000000002</v>
      </c>
      <c r="I13176">
        <v>350</v>
      </c>
      <c r="J13176">
        <v>35000.000000000007</v>
      </c>
      <c r="K13176">
        <v>14000.000000000004</v>
      </c>
      <c r="L13176" s="1">
        <v>21000.000000000004</v>
      </c>
      <c r="M13176" s="1" t="s">
        <v>25</v>
      </c>
      <c r="N13176" s="1" t="s">
        <v>197</v>
      </c>
    </row>
    <row r="13177" spans="1:14" x14ac:dyDescent="0.3">
      <c r="A13177" s="1" t="s">
        <v>52</v>
      </c>
      <c r="B13177">
        <v>1197831</v>
      </c>
      <c r="C13177" s="2">
        <v>44639</v>
      </c>
      <c r="D13177" s="1" t="s">
        <v>103</v>
      </c>
      <c r="E13177" s="1" t="s">
        <v>119</v>
      </c>
      <c r="F13177" s="1" t="s">
        <v>120</v>
      </c>
      <c r="G13177" s="1" t="s">
        <v>24</v>
      </c>
      <c r="H13177">
        <v>19.999999999999996</v>
      </c>
      <c r="I13177">
        <v>200</v>
      </c>
      <c r="J13177">
        <v>39999.999999999993</v>
      </c>
      <c r="K13177">
        <v>15999.999999999998</v>
      </c>
      <c r="L13177" s="1">
        <v>23999.999999999993</v>
      </c>
      <c r="M13177" s="1" t="s">
        <v>25</v>
      </c>
      <c r="N13177" s="1" t="s">
        <v>197</v>
      </c>
    </row>
    <row r="13178" spans="1:14" x14ac:dyDescent="0.3">
      <c r="A13178" s="1" t="s">
        <v>52</v>
      </c>
      <c r="B13178">
        <v>1197831</v>
      </c>
      <c r="C13178" s="2">
        <v>44639</v>
      </c>
      <c r="D13178" s="1" t="s">
        <v>103</v>
      </c>
      <c r="E13178" s="1" t="s">
        <v>119</v>
      </c>
      <c r="F13178" s="1" t="s">
        <v>120</v>
      </c>
      <c r="G13178" s="1" t="s">
        <v>20</v>
      </c>
      <c r="H13178">
        <v>25</v>
      </c>
      <c r="I13178">
        <v>350</v>
      </c>
      <c r="J13178">
        <v>87500</v>
      </c>
      <c r="K13178">
        <v>35000</v>
      </c>
      <c r="L13178" s="1">
        <v>52500</v>
      </c>
      <c r="M13178" s="1" t="s">
        <v>25</v>
      </c>
      <c r="N13178" s="1" t="s">
        <v>197</v>
      </c>
    </row>
    <row r="13179" spans="1:14" x14ac:dyDescent="0.3">
      <c r="A13179" s="1" t="s">
        <v>52</v>
      </c>
      <c r="B13179">
        <v>1197831</v>
      </c>
      <c r="C13179" s="2">
        <v>44671</v>
      </c>
      <c r="D13179" s="1" t="s">
        <v>103</v>
      </c>
      <c r="E13179" s="1" t="s">
        <v>119</v>
      </c>
      <c r="F13179" s="1" t="s">
        <v>120</v>
      </c>
      <c r="G13179" s="1" t="s">
        <v>21</v>
      </c>
      <c r="H13179">
        <v>25</v>
      </c>
      <c r="I13179">
        <v>600</v>
      </c>
      <c r="J13179">
        <v>150000</v>
      </c>
      <c r="K13179">
        <v>60000</v>
      </c>
      <c r="L13179" s="1">
        <v>90000</v>
      </c>
      <c r="M13179" s="1" t="s">
        <v>25</v>
      </c>
      <c r="N13179" s="1" t="s">
        <v>196</v>
      </c>
    </row>
    <row r="13180" spans="1:14" x14ac:dyDescent="0.3">
      <c r="A13180" s="1" t="s">
        <v>52</v>
      </c>
      <c r="B13180">
        <v>1197831</v>
      </c>
      <c r="C13180" s="2">
        <v>44671</v>
      </c>
      <c r="D13180" s="1" t="s">
        <v>103</v>
      </c>
      <c r="E13180" s="1" t="s">
        <v>119</v>
      </c>
      <c r="F13180" s="1" t="s">
        <v>120</v>
      </c>
      <c r="G13180" s="1" t="s">
        <v>23</v>
      </c>
      <c r="H13180">
        <v>15.000000000000002</v>
      </c>
      <c r="I13180">
        <v>300</v>
      </c>
      <c r="J13180">
        <v>45000.000000000007</v>
      </c>
      <c r="K13180">
        <v>18000.000000000004</v>
      </c>
      <c r="L13180" s="1">
        <v>27000.000000000004</v>
      </c>
      <c r="M13180" s="1" t="s">
        <v>25</v>
      </c>
      <c r="N13180" s="1" t="s">
        <v>197</v>
      </c>
    </row>
    <row r="13181" spans="1:14" x14ac:dyDescent="0.3">
      <c r="A13181" s="1" t="s">
        <v>52</v>
      </c>
      <c r="B13181">
        <v>1197831</v>
      </c>
      <c r="C13181" s="2">
        <v>44671</v>
      </c>
      <c r="D13181" s="1" t="s">
        <v>103</v>
      </c>
      <c r="E13181" s="1" t="s">
        <v>119</v>
      </c>
      <c r="F13181" s="1" t="s">
        <v>120</v>
      </c>
      <c r="G13181" s="1" t="s">
        <v>24</v>
      </c>
      <c r="H13181">
        <v>19.999999999999996</v>
      </c>
      <c r="I13181">
        <v>225</v>
      </c>
      <c r="J13181">
        <v>44999.999999999993</v>
      </c>
      <c r="K13181">
        <v>17999.999999999996</v>
      </c>
      <c r="L13181" s="1">
        <v>26999.999999999996</v>
      </c>
      <c r="M13181" s="1" t="s">
        <v>25</v>
      </c>
      <c r="N13181" s="1" t="s">
        <v>197</v>
      </c>
    </row>
    <row r="13182" spans="1:14" x14ac:dyDescent="0.3">
      <c r="A13182" s="1" t="s">
        <v>52</v>
      </c>
      <c r="B13182">
        <v>1197831</v>
      </c>
      <c r="C13182" s="2">
        <v>44671</v>
      </c>
      <c r="D13182" s="1" t="s">
        <v>103</v>
      </c>
      <c r="E13182" s="1" t="s">
        <v>119</v>
      </c>
      <c r="F13182" s="1" t="s">
        <v>120</v>
      </c>
      <c r="G13182" s="1" t="s">
        <v>20</v>
      </c>
      <c r="H13182">
        <v>30.000000000000004</v>
      </c>
      <c r="I13182">
        <v>400</v>
      </c>
      <c r="J13182">
        <v>120000.00000000001</v>
      </c>
      <c r="K13182">
        <v>48000.000000000007</v>
      </c>
      <c r="L13182" s="1">
        <v>72000</v>
      </c>
      <c r="M13182" s="1" t="s">
        <v>25</v>
      </c>
      <c r="N13182" s="1" t="s">
        <v>197</v>
      </c>
    </row>
    <row r="13183" spans="1:14" x14ac:dyDescent="0.3">
      <c r="A13183" s="1" t="s">
        <v>52</v>
      </c>
      <c r="B13183">
        <v>1197831</v>
      </c>
      <c r="C13183" s="2">
        <v>44700</v>
      </c>
      <c r="D13183" s="1" t="s">
        <v>103</v>
      </c>
      <c r="E13183" s="1" t="s">
        <v>119</v>
      </c>
      <c r="F13183" s="1" t="s">
        <v>120</v>
      </c>
      <c r="G13183" s="1" t="s">
        <v>21</v>
      </c>
      <c r="H13183">
        <v>40</v>
      </c>
      <c r="I13183">
        <v>670</v>
      </c>
      <c r="J13183">
        <v>268000</v>
      </c>
      <c r="K13183">
        <v>107200</v>
      </c>
      <c r="L13183" s="1">
        <v>160800</v>
      </c>
      <c r="M13183" s="1" t="s">
        <v>25</v>
      </c>
      <c r="N13183" s="1" t="s">
        <v>196</v>
      </c>
    </row>
    <row r="13184" spans="1:14" x14ac:dyDescent="0.3">
      <c r="A13184" s="1" t="s">
        <v>52</v>
      </c>
      <c r="B13184">
        <v>1197831</v>
      </c>
      <c r="C13184" s="2">
        <v>44700</v>
      </c>
      <c r="D13184" s="1" t="s">
        <v>103</v>
      </c>
      <c r="E13184" s="1" t="s">
        <v>119</v>
      </c>
      <c r="F13184" s="1" t="s">
        <v>120</v>
      </c>
      <c r="G13184" s="1" t="s">
        <v>23</v>
      </c>
      <c r="H13184">
        <v>35</v>
      </c>
      <c r="I13184">
        <v>350</v>
      </c>
      <c r="J13184">
        <v>122500</v>
      </c>
      <c r="K13184">
        <v>49000</v>
      </c>
      <c r="L13184" s="1">
        <v>73500</v>
      </c>
      <c r="M13184" s="1" t="s">
        <v>25</v>
      </c>
      <c r="N13184" s="1" t="s">
        <v>197</v>
      </c>
    </row>
    <row r="13185" spans="1:14" x14ac:dyDescent="0.3">
      <c r="A13185" s="1" t="s">
        <v>52</v>
      </c>
      <c r="B13185">
        <v>1197831</v>
      </c>
      <c r="C13185" s="2">
        <v>44700</v>
      </c>
      <c r="D13185" s="1" t="s">
        <v>103</v>
      </c>
      <c r="E13185" s="1" t="s">
        <v>119</v>
      </c>
      <c r="F13185" s="1" t="s">
        <v>120</v>
      </c>
      <c r="G13185" s="1" t="s">
        <v>24</v>
      </c>
      <c r="H13185">
        <v>35</v>
      </c>
      <c r="I13185">
        <v>300</v>
      </c>
      <c r="J13185">
        <v>105000</v>
      </c>
      <c r="K13185">
        <v>42000</v>
      </c>
      <c r="L13185" s="1">
        <v>63000</v>
      </c>
      <c r="M13185" s="1" t="s">
        <v>25</v>
      </c>
      <c r="N13185" s="1" t="s">
        <v>197</v>
      </c>
    </row>
    <row r="13186" spans="1:14" x14ac:dyDescent="0.3">
      <c r="A13186" s="1" t="s">
        <v>52</v>
      </c>
      <c r="B13186">
        <v>1197831</v>
      </c>
      <c r="C13186" s="2">
        <v>44700</v>
      </c>
      <c r="D13186" s="1" t="s">
        <v>103</v>
      </c>
      <c r="E13186" s="1" t="s">
        <v>119</v>
      </c>
      <c r="F13186" s="1" t="s">
        <v>120</v>
      </c>
      <c r="G13186" s="1" t="s">
        <v>20</v>
      </c>
      <c r="H13186">
        <v>44.999999999999993</v>
      </c>
      <c r="I13186">
        <v>425</v>
      </c>
      <c r="J13186">
        <v>191249.99999999997</v>
      </c>
      <c r="K13186">
        <v>76499.999999999985</v>
      </c>
      <c r="L13186" s="1">
        <v>114749.99999999999</v>
      </c>
      <c r="M13186" s="1" t="s">
        <v>25</v>
      </c>
      <c r="N13186" s="1" t="s">
        <v>197</v>
      </c>
    </row>
    <row r="13187" spans="1:14" x14ac:dyDescent="0.3">
      <c r="A13187" s="1" t="s">
        <v>52</v>
      </c>
      <c r="B13187">
        <v>1197831</v>
      </c>
      <c r="C13187" s="2">
        <v>44733</v>
      </c>
      <c r="D13187" s="1" t="s">
        <v>103</v>
      </c>
      <c r="E13187" s="1" t="s">
        <v>119</v>
      </c>
      <c r="F13187" s="1" t="s">
        <v>120</v>
      </c>
      <c r="G13187" s="1" t="s">
        <v>21</v>
      </c>
      <c r="H13187">
        <v>40</v>
      </c>
      <c r="I13187">
        <v>675</v>
      </c>
      <c r="J13187">
        <v>270000</v>
      </c>
      <c r="K13187">
        <v>108000</v>
      </c>
      <c r="L13187" s="1">
        <v>162000</v>
      </c>
      <c r="M13187" s="1" t="s">
        <v>25</v>
      </c>
      <c r="N13187" s="1" t="s">
        <v>196</v>
      </c>
    </row>
    <row r="13188" spans="1:14" x14ac:dyDescent="0.3">
      <c r="A13188" s="1" t="s">
        <v>52</v>
      </c>
      <c r="B13188">
        <v>1197831</v>
      </c>
      <c r="C13188" s="2">
        <v>44733</v>
      </c>
      <c r="D13188" s="1" t="s">
        <v>103</v>
      </c>
      <c r="E13188" s="1" t="s">
        <v>119</v>
      </c>
      <c r="F13188" s="1" t="s">
        <v>120</v>
      </c>
      <c r="G13188" s="1" t="s">
        <v>23</v>
      </c>
      <c r="H13188">
        <v>40</v>
      </c>
      <c r="I13188">
        <v>400</v>
      </c>
      <c r="J13188">
        <v>160000</v>
      </c>
      <c r="K13188">
        <v>64000</v>
      </c>
      <c r="L13188" s="1">
        <v>96000</v>
      </c>
      <c r="M13188" s="1" t="s">
        <v>25</v>
      </c>
      <c r="N13188" s="1" t="s">
        <v>197</v>
      </c>
    </row>
    <row r="13189" spans="1:14" x14ac:dyDescent="0.3">
      <c r="A13189" s="1" t="s">
        <v>52</v>
      </c>
      <c r="B13189">
        <v>1197831</v>
      </c>
      <c r="C13189" s="2">
        <v>44733</v>
      </c>
      <c r="D13189" s="1" t="s">
        <v>103</v>
      </c>
      <c r="E13189" s="1" t="s">
        <v>119</v>
      </c>
      <c r="F13189" s="1" t="s">
        <v>120</v>
      </c>
      <c r="G13189" s="1" t="s">
        <v>24</v>
      </c>
      <c r="H13189">
        <v>40</v>
      </c>
      <c r="I13189">
        <v>375</v>
      </c>
      <c r="J13189">
        <v>150000</v>
      </c>
      <c r="K13189">
        <v>60000</v>
      </c>
      <c r="L13189" s="1">
        <v>90000</v>
      </c>
      <c r="M13189" s="1" t="s">
        <v>25</v>
      </c>
      <c r="N13189" s="1" t="s">
        <v>197</v>
      </c>
    </row>
    <row r="13190" spans="1:14" x14ac:dyDescent="0.3">
      <c r="A13190" s="1" t="s">
        <v>52</v>
      </c>
      <c r="B13190">
        <v>1197831</v>
      </c>
      <c r="C13190" s="2">
        <v>44733</v>
      </c>
      <c r="D13190" s="1" t="s">
        <v>103</v>
      </c>
      <c r="E13190" s="1" t="s">
        <v>119</v>
      </c>
      <c r="F13190" s="1" t="s">
        <v>120</v>
      </c>
      <c r="G13190" s="1" t="s">
        <v>20</v>
      </c>
      <c r="H13190">
        <v>60</v>
      </c>
      <c r="I13190">
        <v>550</v>
      </c>
      <c r="J13190">
        <v>330000</v>
      </c>
      <c r="K13190">
        <v>132000</v>
      </c>
      <c r="L13190" s="1">
        <v>198000</v>
      </c>
      <c r="M13190" s="1" t="s">
        <v>25</v>
      </c>
      <c r="N13190" s="1" t="s">
        <v>197</v>
      </c>
    </row>
    <row r="13191" spans="1:14" x14ac:dyDescent="0.3">
      <c r="A13191" s="1" t="s">
        <v>52</v>
      </c>
      <c r="B13191">
        <v>1197831</v>
      </c>
      <c r="C13191" s="2">
        <v>44761</v>
      </c>
      <c r="D13191" s="1" t="s">
        <v>103</v>
      </c>
      <c r="E13191" s="1" t="s">
        <v>119</v>
      </c>
      <c r="F13191" s="1" t="s">
        <v>120</v>
      </c>
      <c r="G13191" s="1" t="s">
        <v>21</v>
      </c>
      <c r="H13191">
        <v>54.999999999999993</v>
      </c>
      <c r="I13191">
        <v>775</v>
      </c>
      <c r="J13191">
        <v>426249.99999999994</v>
      </c>
      <c r="K13191">
        <v>170500</v>
      </c>
      <c r="L13191" s="1">
        <v>255749.99999999994</v>
      </c>
      <c r="M13191" s="1" t="s">
        <v>25</v>
      </c>
      <c r="N13191" s="1" t="s">
        <v>196</v>
      </c>
    </row>
    <row r="13192" spans="1:14" x14ac:dyDescent="0.3">
      <c r="A13192" s="1" t="s">
        <v>52</v>
      </c>
      <c r="B13192">
        <v>1197831</v>
      </c>
      <c r="C13192" s="2">
        <v>44761</v>
      </c>
      <c r="D13192" s="1" t="s">
        <v>103</v>
      </c>
      <c r="E13192" s="1" t="s">
        <v>119</v>
      </c>
      <c r="F13192" s="1" t="s">
        <v>120</v>
      </c>
      <c r="G13192" s="1" t="s">
        <v>23</v>
      </c>
      <c r="H13192">
        <v>45</v>
      </c>
      <c r="I13192">
        <v>450</v>
      </c>
      <c r="J13192">
        <v>202500</v>
      </c>
      <c r="K13192">
        <v>81000</v>
      </c>
      <c r="L13192" s="1">
        <v>121500</v>
      </c>
      <c r="M13192" s="1" t="s">
        <v>25</v>
      </c>
      <c r="N13192" s="1" t="s">
        <v>197</v>
      </c>
    </row>
    <row r="13193" spans="1:14" x14ac:dyDescent="0.3">
      <c r="A13193" s="1" t="s">
        <v>52</v>
      </c>
      <c r="B13193">
        <v>1197831</v>
      </c>
      <c r="C13193" s="2">
        <v>44761</v>
      </c>
      <c r="D13193" s="1" t="s">
        <v>103</v>
      </c>
      <c r="E13193" s="1" t="s">
        <v>119</v>
      </c>
      <c r="F13193" s="1" t="s">
        <v>120</v>
      </c>
      <c r="G13193" s="1" t="s">
        <v>24</v>
      </c>
      <c r="H13193">
        <v>45</v>
      </c>
      <c r="I13193">
        <v>400</v>
      </c>
      <c r="J13193">
        <v>180000</v>
      </c>
      <c r="K13193">
        <v>72000</v>
      </c>
      <c r="L13193" s="1">
        <v>108000</v>
      </c>
      <c r="M13193" s="1" t="s">
        <v>25</v>
      </c>
      <c r="N13193" s="1" t="s">
        <v>197</v>
      </c>
    </row>
    <row r="13194" spans="1:14" x14ac:dyDescent="0.3">
      <c r="A13194" s="1" t="s">
        <v>52</v>
      </c>
      <c r="B13194">
        <v>1197831</v>
      </c>
      <c r="C13194" s="2">
        <v>44761</v>
      </c>
      <c r="D13194" s="1" t="s">
        <v>103</v>
      </c>
      <c r="E13194" s="1" t="s">
        <v>119</v>
      </c>
      <c r="F13194" s="1" t="s">
        <v>120</v>
      </c>
      <c r="G13194" s="1" t="s">
        <v>20</v>
      </c>
      <c r="H13194">
        <v>65</v>
      </c>
      <c r="I13194">
        <v>600</v>
      </c>
      <c r="J13194">
        <v>390000</v>
      </c>
      <c r="K13194">
        <v>156000</v>
      </c>
      <c r="L13194" s="1">
        <v>234000</v>
      </c>
      <c r="M13194" s="1" t="s">
        <v>25</v>
      </c>
      <c r="N13194" s="1" t="s">
        <v>197</v>
      </c>
    </row>
    <row r="13195" spans="1:14" x14ac:dyDescent="0.3">
      <c r="A13195" s="1" t="s">
        <v>52</v>
      </c>
      <c r="B13195">
        <v>1197831</v>
      </c>
      <c r="C13195" s="2">
        <v>44793</v>
      </c>
      <c r="D13195" s="1" t="s">
        <v>103</v>
      </c>
      <c r="E13195" s="1" t="s">
        <v>119</v>
      </c>
      <c r="F13195" s="1" t="s">
        <v>120</v>
      </c>
      <c r="G13195" s="1" t="s">
        <v>21</v>
      </c>
      <c r="H13195">
        <v>60</v>
      </c>
      <c r="I13195">
        <v>750</v>
      </c>
      <c r="J13195">
        <v>450000</v>
      </c>
      <c r="K13195">
        <v>180000</v>
      </c>
      <c r="L13195" s="1">
        <v>270000</v>
      </c>
      <c r="M13195" s="1" t="s">
        <v>25</v>
      </c>
      <c r="N13195" s="1" t="s">
        <v>196</v>
      </c>
    </row>
    <row r="13196" spans="1:14" x14ac:dyDescent="0.3">
      <c r="A13196" s="1" t="s">
        <v>52</v>
      </c>
      <c r="B13196">
        <v>1197831</v>
      </c>
      <c r="C13196" s="2">
        <v>44793</v>
      </c>
      <c r="D13196" s="1" t="s">
        <v>103</v>
      </c>
      <c r="E13196" s="1" t="s">
        <v>119</v>
      </c>
      <c r="F13196" s="1" t="s">
        <v>120</v>
      </c>
      <c r="G13196" s="1" t="s">
        <v>23</v>
      </c>
      <c r="H13196">
        <v>50</v>
      </c>
      <c r="I13196">
        <v>450</v>
      </c>
      <c r="J13196">
        <v>225000</v>
      </c>
      <c r="K13196">
        <v>90000</v>
      </c>
      <c r="L13196" s="1">
        <v>135000</v>
      </c>
      <c r="M13196" s="1" t="s">
        <v>25</v>
      </c>
      <c r="N13196" s="1" t="s">
        <v>197</v>
      </c>
    </row>
    <row r="13197" spans="1:14" x14ac:dyDescent="0.3">
      <c r="A13197" s="1" t="s">
        <v>52</v>
      </c>
      <c r="B13197">
        <v>1197831</v>
      </c>
      <c r="C13197" s="2">
        <v>44793</v>
      </c>
      <c r="D13197" s="1" t="s">
        <v>103</v>
      </c>
      <c r="E13197" s="1" t="s">
        <v>119</v>
      </c>
      <c r="F13197" s="1" t="s">
        <v>120</v>
      </c>
      <c r="G13197" s="1" t="s">
        <v>24</v>
      </c>
      <c r="H13197">
        <v>40</v>
      </c>
      <c r="I13197">
        <v>400</v>
      </c>
      <c r="J13197">
        <v>160000</v>
      </c>
      <c r="K13197">
        <v>64000</v>
      </c>
      <c r="L13197" s="1">
        <v>96000</v>
      </c>
      <c r="M13197" s="1" t="s">
        <v>25</v>
      </c>
      <c r="N13197" s="1" t="s">
        <v>197</v>
      </c>
    </row>
    <row r="13198" spans="1:14" x14ac:dyDescent="0.3">
      <c r="A13198" s="1" t="s">
        <v>52</v>
      </c>
      <c r="B13198">
        <v>1197831</v>
      </c>
      <c r="C13198" s="2">
        <v>44793</v>
      </c>
      <c r="D13198" s="1" t="s">
        <v>103</v>
      </c>
      <c r="E13198" s="1" t="s">
        <v>119</v>
      </c>
      <c r="F13198" s="1" t="s">
        <v>120</v>
      </c>
      <c r="G13198" s="1" t="s">
        <v>20</v>
      </c>
      <c r="H13198">
        <v>55.000000000000007</v>
      </c>
      <c r="I13198">
        <v>550</v>
      </c>
      <c r="J13198">
        <v>302500.00000000006</v>
      </c>
      <c r="K13198">
        <v>121000.00000000003</v>
      </c>
      <c r="L13198" s="1">
        <v>181500.00000000003</v>
      </c>
      <c r="M13198" s="1" t="s">
        <v>25</v>
      </c>
      <c r="N13198" s="1" t="s">
        <v>197</v>
      </c>
    </row>
    <row r="13199" spans="1:14" x14ac:dyDescent="0.3">
      <c r="A13199" s="1" t="s">
        <v>52</v>
      </c>
      <c r="B13199">
        <v>1197831</v>
      </c>
      <c r="C13199" s="2">
        <v>44823</v>
      </c>
      <c r="D13199" s="1" t="s">
        <v>103</v>
      </c>
      <c r="E13199" s="1" t="s">
        <v>119</v>
      </c>
      <c r="F13199" s="1" t="s">
        <v>120</v>
      </c>
      <c r="G13199" s="1" t="s">
        <v>21</v>
      </c>
      <c r="H13199">
        <v>50</v>
      </c>
      <c r="I13199">
        <v>650</v>
      </c>
      <c r="J13199">
        <v>325000</v>
      </c>
      <c r="K13199">
        <v>130000</v>
      </c>
      <c r="L13199" s="1">
        <v>195000</v>
      </c>
      <c r="M13199" s="1" t="s">
        <v>25</v>
      </c>
      <c r="N13199" s="1" t="s">
        <v>196</v>
      </c>
    </row>
    <row r="13200" spans="1:14" x14ac:dyDescent="0.3">
      <c r="A13200" s="1" t="s">
        <v>52</v>
      </c>
      <c r="B13200">
        <v>1197831</v>
      </c>
      <c r="C13200" s="2">
        <v>44823</v>
      </c>
      <c r="D13200" s="1" t="s">
        <v>103</v>
      </c>
      <c r="E13200" s="1" t="s">
        <v>119</v>
      </c>
      <c r="F13200" s="1" t="s">
        <v>120</v>
      </c>
      <c r="G13200" s="1" t="s">
        <v>23</v>
      </c>
      <c r="H13200">
        <v>15.000000000000007</v>
      </c>
      <c r="I13200">
        <v>350</v>
      </c>
      <c r="J13200">
        <v>52500.000000000022</v>
      </c>
      <c r="K13200">
        <v>21000.000000000011</v>
      </c>
      <c r="L13200" s="1">
        <v>31500.000000000011</v>
      </c>
      <c r="M13200" s="1" t="s">
        <v>25</v>
      </c>
      <c r="N13200" s="1" t="s">
        <v>197</v>
      </c>
    </row>
    <row r="13201" spans="1:14" x14ac:dyDescent="0.3">
      <c r="A13201" s="1" t="s">
        <v>52</v>
      </c>
      <c r="B13201">
        <v>1197831</v>
      </c>
      <c r="C13201" s="2">
        <v>44823</v>
      </c>
      <c r="D13201" s="1" t="s">
        <v>103</v>
      </c>
      <c r="E13201" s="1" t="s">
        <v>119</v>
      </c>
      <c r="F13201" s="1" t="s">
        <v>120</v>
      </c>
      <c r="G13201" s="1" t="s">
        <v>24</v>
      </c>
      <c r="H13201">
        <v>15.000000000000007</v>
      </c>
      <c r="I13201">
        <v>325</v>
      </c>
      <c r="J13201">
        <v>48750.000000000022</v>
      </c>
      <c r="K13201">
        <v>19500.000000000011</v>
      </c>
      <c r="L13201" s="1">
        <v>29250.000000000011</v>
      </c>
      <c r="M13201" s="1" t="s">
        <v>25</v>
      </c>
      <c r="N13201" s="1" t="s">
        <v>197</v>
      </c>
    </row>
    <row r="13202" spans="1:14" x14ac:dyDescent="0.3">
      <c r="A13202" s="1" t="s">
        <v>52</v>
      </c>
      <c r="B13202">
        <v>1197831</v>
      </c>
      <c r="C13202" s="2">
        <v>44823</v>
      </c>
      <c r="D13202" s="1" t="s">
        <v>103</v>
      </c>
      <c r="E13202" s="1" t="s">
        <v>119</v>
      </c>
      <c r="F13202" s="1" t="s">
        <v>120</v>
      </c>
      <c r="G13202" s="1" t="s">
        <v>20</v>
      </c>
      <c r="H13202">
        <v>30.000000000000011</v>
      </c>
      <c r="I13202">
        <v>425</v>
      </c>
      <c r="J13202">
        <v>127500.00000000004</v>
      </c>
      <c r="K13202">
        <v>51000.000000000022</v>
      </c>
      <c r="L13202" s="1">
        <v>76500.000000000029</v>
      </c>
      <c r="M13202" s="1" t="s">
        <v>25</v>
      </c>
      <c r="N13202" s="1" t="s">
        <v>197</v>
      </c>
    </row>
    <row r="13203" spans="1:14" x14ac:dyDescent="0.3">
      <c r="A13203" s="1" t="s">
        <v>52</v>
      </c>
      <c r="B13203">
        <v>1197831</v>
      </c>
      <c r="C13203" s="2">
        <v>44855</v>
      </c>
      <c r="D13203" s="1" t="s">
        <v>103</v>
      </c>
      <c r="E13203" s="1" t="s">
        <v>119</v>
      </c>
      <c r="F13203" s="1" t="s">
        <v>120</v>
      </c>
      <c r="G13203" s="1" t="s">
        <v>21</v>
      </c>
      <c r="H13203">
        <v>30.000000000000011</v>
      </c>
      <c r="I13203">
        <v>600</v>
      </c>
      <c r="J13203">
        <v>180000.00000000006</v>
      </c>
      <c r="K13203">
        <v>72000.000000000029</v>
      </c>
      <c r="L13203" s="1">
        <v>108000.00000000003</v>
      </c>
      <c r="M13203" s="1" t="s">
        <v>25</v>
      </c>
      <c r="N13203" s="1" t="s">
        <v>196</v>
      </c>
    </row>
    <row r="13204" spans="1:14" x14ac:dyDescent="0.3">
      <c r="A13204" s="1" t="s">
        <v>52</v>
      </c>
      <c r="B13204">
        <v>1197831</v>
      </c>
      <c r="C13204" s="2">
        <v>44855</v>
      </c>
      <c r="D13204" s="1" t="s">
        <v>103</v>
      </c>
      <c r="E13204" s="1" t="s">
        <v>119</v>
      </c>
      <c r="F13204" s="1" t="s">
        <v>120</v>
      </c>
      <c r="G13204" s="1" t="s">
        <v>23</v>
      </c>
      <c r="H13204">
        <v>20.000000000000011</v>
      </c>
      <c r="I13204">
        <v>300</v>
      </c>
      <c r="J13204">
        <v>60000.000000000029</v>
      </c>
      <c r="K13204">
        <v>24000.000000000015</v>
      </c>
      <c r="L13204" s="1">
        <v>36000.000000000015</v>
      </c>
      <c r="M13204" s="1" t="s">
        <v>25</v>
      </c>
      <c r="N13204" s="1" t="s">
        <v>197</v>
      </c>
    </row>
    <row r="13205" spans="1:14" x14ac:dyDescent="0.3">
      <c r="A13205" s="1" t="s">
        <v>52</v>
      </c>
      <c r="B13205">
        <v>1197831</v>
      </c>
      <c r="C13205" s="2">
        <v>44855</v>
      </c>
      <c r="D13205" s="1" t="s">
        <v>103</v>
      </c>
      <c r="E13205" s="1" t="s">
        <v>119</v>
      </c>
      <c r="F13205" s="1" t="s">
        <v>120</v>
      </c>
      <c r="G13205" s="1" t="s">
        <v>24</v>
      </c>
      <c r="H13205">
        <v>20.000000000000011</v>
      </c>
      <c r="I13205">
        <v>275</v>
      </c>
      <c r="J13205">
        <v>55000.000000000029</v>
      </c>
      <c r="K13205">
        <v>22000.000000000015</v>
      </c>
      <c r="L13205" s="1">
        <v>33000.000000000015</v>
      </c>
      <c r="M13205" s="1" t="s">
        <v>25</v>
      </c>
      <c r="N13205" s="1" t="s">
        <v>197</v>
      </c>
    </row>
    <row r="13206" spans="1:14" x14ac:dyDescent="0.3">
      <c r="A13206" s="1" t="s">
        <v>50</v>
      </c>
      <c r="B13206">
        <v>1197831</v>
      </c>
      <c r="C13206" s="2">
        <v>44248</v>
      </c>
      <c r="D13206" s="1" t="s">
        <v>103</v>
      </c>
      <c r="E13206" s="1" t="s">
        <v>117</v>
      </c>
      <c r="F13206" s="1" t="s">
        <v>118</v>
      </c>
      <c r="G13206" s="1" t="s">
        <v>24</v>
      </c>
      <c r="H13206">
        <v>20</v>
      </c>
      <c r="I13206">
        <v>175</v>
      </c>
      <c r="J13206">
        <v>35000</v>
      </c>
      <c r="K13206">
        <v>14000</v>
      </c>
      <c r="L13206" s="1">
        <v>21000</v>
      </c>
      <c r="M13206" s="1" t="s">
        <v>25</v>
      </c>
      <c r="N13206" s="1" t="s">
        <v>197</v>
      </c>
    </row>
    <row r="13207" spans="1:14" x14ac:dyDescent="0.3">
      <c r="A13207" s="1" t="s">
        <v>50</v>
      </c>
      <c r="B13207">
        <v>1197831</v>
      </c>
      <c r="C13207" s="2">
        <v>44248</v>
      </c>
      <c r="D13207" s="1" t="s">
        <v>103</v>
      </c>
      <c r="E13207" s="1" t="s">
        <v>117</v>
      </c>
      <c r="F13207" s="1" t="s">
        <v>118</v>
      </c>
      <c r="G13207" s="1" t="s">
        <v>20</v>
      </c>
      <c r="H13207">
        <v>20</v>
      </c>
      <c r="I13207">
        <v>350</v>
      </c>
      <c r="J13207">
        <v>70000</v>
      </c>
      <c r="K13207">
        <v>28000</v>
      </c>
      <c r="L13207" s="1">
        <v>42000</v>
      </c>
      <c r="M13207" s="1" t="s">
        <v>25</v>
      </c>
      <c r="N13207" s="1" t="s">
        <v>197</v>
      </c>
    </row>
    <row r="13208" spans="1:14" x14ac:dyDescent="0.3">
      <c r="A13208" s="1" t="s">
        <v>50</v>
      </c>
      <c r="B13208">
        <v>1197831</v>
      </c>
      <c r="C13208" s="2">
        <v>44274</v>
      </c>
      <c r="D13208" s="1" t="s">
        <v>103</v>
      </c>
      <c r="E13208" s="1" t="s">
        <v>117</v>
      </c>
      <c r="F13208" s="1" t="s">
        <v>118</v>
      </c>
      <c r="G13208" s="1" t="s">
        <v>21</v>
      </c>
      <c r="H13208">
        <v>20</v>
      </c>
      <c r="I13208">
        <v>570</v>
      </c>
      <c r="J13208">
        <v>114000</v>
      </c>
      <c r="K13208">
        <v>45600</v>
      </c>
      <c r="L13208" s="1">
        <v>68400</v>
      </c>
      <c r="M13208" s="1" t="s">
        <v>25</v>
      </c>
      <c r="N13208" s="1" t="s">
        <v>196</v>
      </c>
    </row>
    <row r="13209" spans="1:14" x14ac:dyDescent="0.3">
      <c r="A13209" s="1" t="s">
        <v>50</v>
      </c>
      <c r="B13209">
        <v>1197831</v>
      </c>
      <c r="C13209" s="2">
        <v>44274</v>
      </c>
      <c r="D13209" s="1" t="s">
        <v>103</v>
      </c>
      <c r="E13209" s="1" t="s">
        <v>117</v>
      </c>
      <c r="F13209" s="1" t="s">
        <v>118</v>
      </c>
      <c r="G13209" s="1" t="s">
        <v>23</v>
      </c>
      <c r="H13209">
        <v>10.000000000000002</v>
      </c>
      <c r="I13209">
        <v>275</v>
      </c>
      <c r="J13209">
        <v>27500.000000000004</v>
      </c>
      <c r="K13209">
        <v>11000.000000000002</v>
      </c>
      <c r="L13209" s="1">
        <v>16500</v>
      </c>
      <c r="M13209" s="1" t="s">
        <v>25</v>
      </c>
      <c r="N13209" s="1" t="s">
        <v>197</v>
      </c>
    </row>
    <row r="13210" spans="1:14" x14ac:dyDescent="0.3">
      <c r="A13210" s="1" t="s">
        <v>50</v>
      </c>
      <c r="B13210">
        <v>1197831</v>
      </c>
      <c r="C13210" s="2">
        <v>44274</v>
      </c>
      <c r="D13210" s="1" t="s">
        <v>103</v>
      </c>
      <c r="E13210" s="1" t="s">
        <v>117</v>
      </c>
      <c r="F13210" s="1" t="s">
        <v>118</v>
      </c>
      <c r="G13210" s="1" t="s">
        <v>24</v>
      </c>
      <c r="H13210">
        <v>19.999999999999996</v>
      </c>
      <c r="I13210">
        <v>125</v>
      </c>
      <c r="J13210">
        <v>24999.999999999996</v>
      </c>
      <c r="K13210">
        <v>10000</v>
      </c>
      <c r="L13210" s="1">
        <v>14999.999999999996</v>
      </c>
      <c r="M13210" s="1" t="s">
        <v>25</v>
      </c>
      <c r="N13210" s="1" t="s">
        <v>197</v>
      </c>
    </row>
    <row r="13211" spans="1:14" x14ac:dyDescent="0.3">
      <c r="A13211" s="1" t="s">
        <v>50</v>
      </c>
      <c r="B13211">
        <v>1197831</v>
      </c>
      <c r="C13211" s="2">
        <v>44274</v>
      </c>
      <c r="D13211" s="1" t="s">
        <v>103</v>
      </c>
      <c r="E13211" s="1" t="s">
        <v>117</v>
      </c>
      <c r="F13211" s="1" t="s">
        <v>118</v>
      </c>
      <c r="G13211" s="1" t="s">
        <v>20</v>
      </c>
      <c r="H13211">
        <v>25</v>
      </c>
      <c r="I13211">
        <v>275</v>
      </c>
      <c r="J13211">
        <v>68750</v>
      </c>
      <c r="K13211">
        <v>27500</v>
      </c>
      <c r="L13211" s="1">
        <v>41250</v>
      </c>
      <c r="M13211" s="1" t="s">
        <v>25</v>
      </c>
      <c r="N13211" s="1" t="s">
        <v>197</v>
      </c>
    </row>
    <row r="13212" spans="1:14" x14ac:dyDescent="0.3">
      <c r="A13212" s="1" t="s">
        <v>50</v>
      </c>
      <c r="B13212">
        <v>1197831</v>
      </c>
      <c r="C13212" s="2">
        <v>44306</v>
      </c>
      <c r="D13212" s="1" t="s">
        <v>103</v>
      </c>
      <c r="E13212" s="1" t="s">
        <v>117</v>
      </c>
      <c r="F13212" s="1" t="s">
        <v>118</v>
      </c>
      <c r="G13212" s="1" t="s">
        <v>21</v>
      </c>
      <c r="H13212">
        <v>25</v>
      </c>
      <c r="I13212">
        <v>525</v>
      </c>
      <c r="J13212">
        <v>131250</v>
      </c>
      <c r="K13212">
        <v>52500</v>
      </c>
      <c r="L13212" s="1">
        <v>78750</v>
      </c>
      <c r="M13212" s="1" t="s">
        <v>25</v>
      </c>
      <c r="N13212" s="1" t="s">
        <v>196</v>
      </c>
    </row>
    <row r="13213" spans="1:14" x14ac:dyDescent="0.3">
      <c r="A13213" s="1" t="s">
        <v>50</v>
      </c>
      <c r="B13213">
        <v>1197831</v>
      </c>
      <c r="C13213" s="2">
        <v>44306</v>
      </c>
      <c r="D13213" s="1" t="s">
        <v>103</v>
      </c>
      <c r="E13213" s="1" t="s">
        <v>117</v>
      </c>
      <c r="F13213" s="1" t="s">
        <v>118</v>
      </c>
      <c r="G13213" s="1" t="s">
        <v>23</v>
      </c>
      <c r="H13213">
        <v>15.000000000000002</v>
      </c>
      <c r="I13213">
        <v>225</v>
      </c>
      <c r="J13213">
        <v>33750.000000000007</v>
      </c>
      <c r="K13213">
        <v>13500.000000000004</v>
      </c>
      <c r="L13213" s="1">
        <v>20250.000000000004</v>
      </c>
      <c r="M13213" s="1" t="s">
        <v>25</v>
      </c>
      <c r="N13213" s="1" t="s">
        <v>197</v>
      </c>
    </row>
    <row r="13214" spans="1:14" x14ac:dyDescent="0.3">
      <c r="A13214" s="1" t="s">
        <v>50</v>
      </c>
      <c r="B13214">
        <v>1197831</v>
      </c>
      <c r="C13214" s="2">
        <v>44306</v>
      </c>
      <c r="D13214" s="1" t="s">
        <v>103</v>
      </c>
      <c r="E13214" s="1" t="s">
        <v>117</v>
      </c>
      <c r="F13214" s="1" t="s">
        <v>118</v>
      </c>
      <c r="G13214" s="1" t="s">
        <v>24</v>
      </c>
      <c r="H13214">
        <v>19.999999999999996</v>
      </c>
      <c r="I13214">
        <v>150</v>
      </c>
      <c r="J13214">
        <v>29999.999999999996</v>
      </c>
      <c r="K13214">
        <v>12000</v>
      </c>
      <c r="L13214" s="1">
        <v>17999.999999999996</v>
      </c>
      <c r="M13214" s="1" t="s">
        <v>25</v>
      </c>
      <c r="N13214" s="1" t="s">
        <v>197</v>
      </c>
    </row>
    <row r="13215" spans="1:14" x14ac:dyDescent="0.3">
      <c r="A13215" s="1" t="s">
        <v>50</v>
      </c>
      <c r="B13215">
        <v>1197831</v>
      </c>
      <c r="C13215" s="2">
        <v>44306</v>
      </c>
      <c r="D13215" s="1" t="s">
        <v>103</v>
      </c>
      <c r="E13215" s="1" t="s">
        <v>117</v>
      </c>
      <c r="F13215" s="1" t="s">
        <v>118</v>
      </c>
      <c r="G13215" s="1" t="s">
        <v>20</v>
      </c>
      <c r="H13215">
        <v>30.000000000000004</v>
      </c>
      <c r="I13215">
        <v>325</v>
      </c>
      <c r="J13215">
        <v>97500.000000000015</v>
      </c>
      <c r="K13215">
        <v>39000.000000000007</v>
      </c>
      <c r="L13215" s="1">
        <v>58500.000000000007</v>
      </c>
      <c r="M13215" s="1" t="s">
        <v>25</v>
      </c>
      <c r="N13215" s="1" t="s">
        <v>197</v>
      </c>
    </row>
    <row r="13216" spans="1:14" x14ac:dyDescent="0.3">
      <c r="A13216" s="1" t="s">
        <v>50</v>
      </c>
      <c r="B13216">
        <v>1197831</v>
      </c>
      <c r="C13216" s="2">
        <v>44335</v>
      </c>
      <c r="D13216" s="1" t="s">
        <v>103</v>
      </c>
      <c r="E13216" s="1" t="s">
        <v>117</v>
      </c>
      <c r="F13216" s="1" t="s">
        <v>118</v>
      </c>
      <c r="G13216" s="1" t="s">
        <v>21</v>
      </c>
      <c r="H13216">
        <v>40</v>
      </c>
      <c r="I13216">
        <v>595</v>
      </c>
      <c r="J13216">
        <v>238000</v>
      </c>
      <c r="K13216">
        <v>95200</v>
      </c>
      <c r="L13216" s="1">
        <v>142800</v>
      </c>
      <c r="M13216" s="1" t="s">
        <v>25</v>
      </c>
      <c r="N13216" s="1" t="s">
        <v>196</v>
      </c>
    </row>
    <row r="13217" spans="1:14" x14ac:dyDescent="0.3">
      <c r="A13217" s="1" t="s">
        <v>50</v>
      </c>
      <c r="B13217">
        <v>1197831</v>
      </c>
      <c r="C13217" s="2">
        <v>44335</v>
      </c>
      <c r="D13217" s="1" t="s">
        <v>103</v>
      </c>
      <c r="E13217" s="1" t="s">
        <v>117</v>
      </c>
      <c r="F13217" s="1" t="s">
        <v>118</v>
      </c>
      <c r="G13217" s="1" t="s">
        <v>23</v>
      </c>
      <c r="H13217">
        <v>35</v>
      </c>
      <c r="I13217">
        <v>275</v>
      </c>
      <c r="J13217">
        <v>96250</v>
      </c>
      <c r="K13217">
        <v>38500</v>
      </c>
      <c r="L13217" s="1">
        <v>57750</v>
      </c>
      <c r="M13217" s="1" t="s">
        <v>25</v>
      </c>
      <c r="N13217" s="1" t="s">
        <v>197</v>
      </c>
    </row>
    <row r="13218" spans="1:14" x14ac:dyDescent="0.3">
      <c r="A13218" s="1" t="s">
        <v>50</v>
      </c>
      <c r="B13218">
        <v>1197831</v>
      </c>
      <c r="C13218" s="2">
        <v>44335</v>
      </c>
      <c r="D13218" s="1" t="s">
        <v>103</v>
      </c>
      <c r="E13218" s="1" t="s">
        <v>117</v>
      </c>
      <c r="F13218" s="1" t="s">
        <v>118</v>
      </c>
      <c r="G13218" s="1" t="s">
        <v>24</v>
      </c>
      <c r="H13218">
        <v>35</v>
      </c>
      <c r="I13218">
        <v>225</v>
      </c>
      <c r="J13218">
        <v>78750</v>
      </c>
      <c r="K13218">
        <v>31500</v>
      </c>
      <c r="L13218" s="1">
        <v>47250</v>
      </c>
      <c r="M13218" s="1" t="s">
        <v>25</v>
      </c>
      <c r="N13218" s="1" t="s">
        <v>197</v>
      </c>
    </row>
    <row r="13219" spans="1:14" x14ac:dyDescent="0.3">
      <c r="A13219" s="1" t="s">
        <v>50</v>
      </c>
      <c r="B13219">
        <v>1197831</v>
      </c>
      <c r="C13219" s="2">
        <v>44335</v>
      </c>
      <c r="D13219" s="1" t="s">
        <v>103</v>
      </c>
      <c r="E13219" s="1" t="s">
        <v>117</v>
      </c>
      <c r="F13219" s="1" t="s">
        <v>118</v>
      </c>
      <c r="G13219" s="1" t="s">
        <v>20</v>
      </c>
      <c r="H13219">
        <v>44.999999999999993</v>
      </c>
      <c r="I13219">
        <v>350</v>
      </c>
      <c r="J13219">
        <v>157499.99999999997</v>
      </c>
      <c r="K13219">
        <v>62999.999999999993</v>
      </c>
      <c r="L13219" s="1">
        <v>94499.999999999971</v>
      </c>
      <c r="M13219" s="1" t="s">
        <v>25</v>
      </c>
      <c r="N13219" s="1" t="s">
        <v>197</v>
      </c>
    </row>
    <row r="13220" spans="1:14" x14ac:dyDescent="0.3">
      <c r="A13220" s="1" t="s">
        <v>50</v>
      </c>
      <c r="B13220">
        <v>1197831</v>
      </c>
      <c r="C13220" s="2">
        <v>44368</v>
      </c>
      <c r="D13220" s="1" t="s">
        <v>103</v>
      </c>
      <c r="E13220" s="1" t="s">
        <v>117</v>
      </c>
      <c r="F13220" s="1" t="s">
        <v>118</v>
      </c>
      <c r="G13220" s="1" t="s">
        <v>21</v>
      </c>
      <c r="H13220">
        <v>40</v>
      </c>
      <c r="I13220">
        <v>600</v>
      </c>
      <c r="J13220">
        <v>240000</v>
      </c>
      <c r="K13220">
        <v>96000</v>
      </c>
      <c r="L13220" s="1">
        <v>144000</v>
      </c>
      <c r="M13220" s="1" t="s">
        <v>25</v>
      </c>
      <c r="N13220" s="1" t="s">
        <v>196</v>
      </c>
    </row>
    <row r="13221" spans="1:14" x14ac:dyDescent="0.3">
      <c r="A13221" s="1" t="s">
        <v>50</v>
      </c>
      <c r="B13221">
        <v>1197831</v>
      </c>
      <c r="C13221" s="2">
        <v>44368</v>
      </c>
      <c r="D13221" s="1" t="s">
        <v>103</v>
      </c>
      <c r="E13221" s="1" t="s">
        <v>117</v>
      </c>
      <c r="F13221" s="1" t="s">
        <v>118</v>
      </c>
      <c r="G13221" s="1" t="s">
        <v>23</v>
      </c>
      <c r="H13221">
        <v>40</v>
      </c>
      <c r="I13221">
        <v>325</v>
      </c>
      <c r="J13221">
        <v>130000</v>
      </c>
      <c r="K13221">
        <v>52000</v>
      </c>
      <c r="L13221" s="1">
        <v>78000</v>
      </c>
      <c r="M13221" s="1" t="s">
        <v>25</v>
      </c>
      <c r="N13221" s="1" t="s">
        <v>197</v>
      </c>
    </row>
    <row r="13222" spans="1:14" x14ac:dyDescent="0.3">
      <c r="A13222" s="1" t="s">
        <v>50</v>
      </c>
      <c r="B13222">
        <v>1197831</v>
      </c>
      <c r="C13222" s="2">
        <v>44368</v>
      </c>
      <c r="D13222" s="1" t="s">
        <v>103</v>
      </c>
      <c r="E13222" s="1" t="s">
        <v>117</v>
      </c>
      <c r="F13222" s="1" t="s">
        <v>118</v>
      </c>
      <c r="G13222" s="1" t="s">
        <v>24</v>
      </c>
      <c r="H13222">
        <v>40</v>
      </c>
      <c r="I13222">
        <v>300</v>
      </c>
      <c r="J13222">
        <v>120000</v>
      </c>
      <c r="K13222">
        <v>48000</v>
      </c>
      <c r="L13222" s="1">
        <v>72000</v>
      </c>
      <c r="M13222" s="1" t="s">
        <v>25</v>
      </c>
      <c r="N13222" s="1" t="s">
        <v>197</v>
      </c>
    </row>
    <row r="13223" spans="1:14" x14ac:dyDescent="0.3">
      <c r="A13223" s="1" t="s">
        <v>50</v>
      </c>
      <c r="B13223">
        <v>1197831</v>
      </c>
      <c r="C13223" s="2">
        <v>44368</v>
      </c>
      <c r="D13223" s="1" t="s">
        <v>103</v>
      </c>
      <c r="E13223" s="1" t="s">
        <v>117</v>
      </c>
      <c r="F13223" s="1" t="s">
        <v>118</v>
      </c>
      <c r="G13223" s="1" t="s">
        <v>20</v>
      </c>
      <c r="H13223">
        <v>60</v>
      </c>
      <c r="I13223">
        <v>475</v>
      </c>
      <c r="J13223">
        <v>285000</v>
      </c>
      <c r="K13223">
        <v>114000</v>
      </c>
      <c r="L13223" s="1">
        <v>171000</v>
      </c>
      <c r="M13223" s="1" t="s">
        <v>25</v>
      </c>
      <c r="N13223" s="1" t="s">
        <v>197</v>
      </c>
    </row>
    <row r="13224" spans="1:14" x14ac:dyDescent="0.3">
      <c r="A13224" s="1" t="s">
        <v>50</v>
      </c>
      <c r="B13224">
        <v>1197831</v>
      </c>
      <c r="C13224" s="2">
        <v>44396</v>
      </c>
      <c r="D13224" s="1" t="s">
        <v>103</v>
      </c>
      <c r="E13224" s="1" t="s">
        <v>117</v>
      </c>
      <c r="F13224" s="1" t="s">
        <v>118</v>
      </c>
      <c r="G13224" s="1" t="s">
        <v>21</v>
      </c>
      <c r="H13224">
        <v>54.999999999999993</v>
      </c>
      <c r="I13224">
        <v>700</v>
      </c>
      <c r="J13224">
        <v>384999.99999999994</v>
      </c>
      <c r="K13224">
        <v>153999.99999999997</v>
      </c>
      <c r="L13224" s="1">
        <v>230999.99999999997</v>
      </c>
      <c r="M13224" s="1" t="s">
        <v>25</v>
      </c>
      <c r="N13224" s="1" t="s">
        <v>196</v>
      </c>
    </row>
    <row r="13225" spans="1:14" x14ac:dyDescent="0.3">
      <c r="A13225" s="1" t="s">
        <v>50</v>
      </c>
      <c r="B13225">
        <v>1197831</v>
      </c>
      <c r="C13225" s="2">
        <v>44396</v>
      </c>
      <c r="D13225" s="1" t="s">
        <v>103</v>
      </c>
      <c r="E13225" s="1" t="s">
        <v>117</v>
      </c>
      <c r="F13225" s="1" t="s">
        <v>118</v>
      </c>
      <c r="G13225" s="1" t="s">
        <v>23</v>
      </c>
      <c r="H13225">
        <v>45</v>
      </c>
      <c r="I13225">
        <v>375</v>
      </c>
      <c r="J13225">
        <v>168750</v>
      </c>
      <c r="K13225">
        <v>67500</v>
      </c>
      <c r="L13225" s="1">
        <v>101250</v>
      </c>
      <c r="M13225" s="1" t="s">
        <v>25</v>
      </c>
      <c r="N13225" s="1" t="s">
        <v>197</v>
      </c>
    </row>
    <row r="13226" spans="1:14" x14ac:dyDescent="0.3">
      <c r="A13226" s="1" t="s">
        <v>50</v>
      </c>
      <c r="B13226">
        <v>1197831</v>
      </c>
      <c r="C13226" s="2">
        <v>44396</v>
      </c>
      <c r="D13226" s="1" t="s">
        <v>103</v>
      </c>
      <c r="E13226" s="1" t="s">
        <v>117</v>
      </c>
      <c r="F13226" s="1" t="s">
        <v>118</v>
      </c>
      <c r="G13226" s="1" t="s">
        <v>24</v>
      </c>
      <c r="H13226">
        <v>45</v>
      </c>
      <c r="I13226">
        <v>325</v>
      </c>
      <c r="J13226">
        <v>146250</v>
      </c>
      <c r="K13226">
        <v>58500</v>
      </c>
      <c r="L13226" s="1">
        <v>87750</v>
      </c>
      <c r="M13226" s="1" t="s">
        <v>25</v>
      </c>
      <c r="N13226" s="1" t="s">
        <v>197</v>
      </c>
    </row>
    <row r="13227" spans="1:14" x14ac:dyDescent="0.3">
      <c r="A13227" s="1" t="s">
        <v>50</v>
      </c>
      <c r="B13227">
        <v>1197831</v>
      </c>
      <c r="C13227" s="2">
        <v>44396</v>
      </c>
      <c r="D13227" s="1" t="s">
        <v>103</v>
      </c>
      <c r="E13227" s="1" t="s">
        <v>117</v>
      </c>
      <c r="F13227" s="1" t="s">
        <v>118</v>
      </c>
      <c r="G13227" s="1" t="s">
        <v>20</v>
      </c>
      <c r="H13227">
        <v>65</v>
      </c>
      <c r="I13227">
        <v>525</v>
      </c>
      <c r="J13227">
        <v>341250</v>
      </c>
      <c r="K13227">
        <v>136500</v>
      </c>
      <c r="L13227" s="1">
        <v>204750</v>
      </c>
      <c r="M13227" s="1" t="s">
        <v>25</v>
      </c>
      <c r="N13227" s="1" t="s">
        <v>197</v>
      </c>
    </row>
    <row r="13228" spans="1:14" x14ac:dyDescent="0.3">
      <c r="A13228" s="1" t="s">
        <v>50</v>
      </c>
      <c r="B13228">
        <v>1197831</v>
      </c>
      <c r="C13228" s="2">
        <v>44428</v>
      </c>
      <c r="D13228" s="1" t="s">
        <v>103</v>
      </c>
      <c r="E13228" s="1" t="s">
        <v>117</v>
      </c>
      <c r="F13228" s="1" t="s">
        <v>118</v>
      </c>
      <c r="G13228" s="1" t="s">
        <v>21</v>
      </c>
      <c r="H13228">
        <v>60</v>
      </c>
      <c r="I13228">
        <v>675</v>
      </c>
      <c r="J13228">
        <v>405000</v>
      </c>
      <c r="K13228">
        <v>162000</v>
      </c>
      <c r="L13228" s="1">
        <v>243000</v>
      </c>
      <c r="M13228" s="1" t="s">
        <v>25</v>
      </c>
      <c r="N13228" s="1" t="s">
        <v>196</v>
      </c>
    </row>
    <row r="13229" spans="1:14" x14ac:dyDescent="0.3">
      <c r="A13229" s="1" t="s">
        <v>50</v>
      </c>
      <c r="B13229">
        <v>1197831</v>
      </c>
      <c r="C13229" s="2">
        <v>44428</v>
      </c>
      <c r="D13229" s="1" t="s">
        <v>103</v>
      </c>
      <c r="E13229" s="1" t="s">
        <v>117</v>
      </c>
      <c r="F13229" s="1" t="s">
        <v>118</v>
      </c>
      <c r="G13229" s="1" t="s">
        <v>23</v>
      </c>
      <c r="H13229">
        <v>50</v>
      </c>
      <c r="I13229">
        <v>375</v>
      </c>
      <c r="J13229">
        <v>187500</v>
      </c>
      <c r="K13229">
        <v>75000</v>
      </c>
      <c r="L13229" s="1">
        <v>112500</v>
      </c>
      <c r="M13229" s="1" t="s">
        <v>25</v>
      </c>
      <c r="N13229" s="1" t="s">
        <v>197</v>
      </c>
    </row>
    <row r="13230" spans="1:14" x14ac:dyDescent="0.3">
      <c r="A13230" s="1" t="s">
        <v>50</v>
      </c>
      <c r="B13230">
        <v>1197831</v>
      </c>
      <c r="C13230" s="2">
        <v>44428</v>
      </c>
      <c r="D13230" s="1" t="s">
        <v>103</v>
      </c>
      <c r="E13230" s="1" t="s">
        <v>117</v>
      </c>
      <c r="F13230" s="1" t="s">
        <v>118</v>
      </c>
      <c r="G13230" s="1" t="s">
        <v>24</v>
      </c>
      <c r="H13230">
        <v>40</v>
      </c>
      <c r="I13230">
        <v>325</v>
      </c>
      <c r="J13230">
        <v>130000</v>
      </c>
      <c r="K13230">
        <v>52000</v>
      </c>
      <c r="L13230" s="1">
        <v>78000</v>
      </c>
      <c r="M13230" s="1" t="s">
        <v>25</v>
      </c>
      <c r="N13230" s="1" t="s">
        <v>197</v>
      </c>
    </row>
    <row r="13231" spans="1:14" x14ac:dyDescent="0.3">
      <c r="A13231" s="1" t="s">
        <v>50</v>
      </c>
      <c r="B13231">
        <v>1197831</v>
      </c>
      <c r="C13231" s="2">
        <v>44428</v>
      </c>
      <c r="D13231" s="1" t="s">
        <v>103</v>
      </c>
      <c r="E13231" s="1" t="s">
        <v>117</v>
      </c>
      <c r="F13231" s="1" t="s">
        <v>118</v>
      </c>
      <c r="G13231" s="1" t="s">
        <v>20</v>
      </c>
      <c r="H13231">
        <v>55.000000000000007</v>
      </c>
      <c r="I13231">
        <v>475</v>
      </c>
      <c r="J13231">
        <v>261250.00000000003</v>
      </c>
      <c r="K13231">
        <v>104500.00000000001</v>
      </c>
      <c r="L13231" s="1">
        <v>156750</v>
      </c>
      <c r="M13231" s="1" t="s">
        <v>25</v>
      </c>
      <c r="N13231" s="1" t="s">
        <v>197</v>
      </c>
    </row>
    <row r="13232" spans="1:14" x14ac:dyDescent="0.3">
      <c r="A13232" s="1" t="s">
        <v>50</v>
      </c>
      <c r="B13232">
        <v>1197831</v>
      </c>
      <c r="C13232" s="2">
        <v>44458</v>
      </c>
      <c r="D13232" s="1" t="s">
        <v>103</v>
      </c>
      <c r="E13232" s="1" t="s">
        <v>117</v>
      </c>
      <c r="F13232" s="1" t="s">
        <v>118</v>
      </c>
      <c r="G13232" s="1" t="s">
        <v>21</v>
      </c>
      <c r="H13232">
        <v>50</v>
      </c>
      <c r="I13232">
        <v>575</v>
      </c>
      <c r="J13232">
        <v>287500</v>
      </c>
      <c r="K13232">
        <v>115000</v>
      </c>
      <c r="L13232" s="1">
        <v>172500</v>
      </c>
      <c r="M13232" s="1" t="s">
        <v>25</v>
      </c>
      <c r="N13232" s="1" t="s">
        <v>196</v>
      </c>
    </row>
    <row r="13233" spans="1:14" x14ac:dyDescent="0.3">
      <c r="A13233" s="1" t="s">
        <v>50</v>
      </c>
      <c r="B13233">
        <v>1197831</v>
      </c>
      <c r="C13233" s="2">
        <v>44458</v>
      </c>
      <c r="D13233" s="1" t="s">
        <v>103</v>
      </c>
      <c r="E13233" s="1" t="s">
        <v>117</v>
      </c>
      <c r="F13233" s="1" t="s">
        <v>118</v>
      </c>
      <c r="G13233" s="1" t="s">
        <v>23</v>
      </c>
      <c r="H13233">
        <v>15.000000000000007</v>
      </c>
      <c r="I13233">
        <v>275</v>
      </c>
      <c r="J13233">
        <v>41250.000000000022</v>
      </c>
      <c r="K13233">
        <v>16500.000000000011</v>
      </c>
      <c r="L13233" s="1">
        <v>24750.000000000011</v>
      </c>
      <c r="M13233" s="1" t="s">
        <v>25</v>
      </c>
      <c r="N13233" s="1" t="s">
        <v>197</v>
      </c>
    </row>
    <row r="13234" spans="1:14" x14ac:dyDescent="0.3">
      <c r="A13234" s="1" t="s">
        <v>50</v>
      </c>
      <c r="B13234">
        <v>1197831</v>
      </c>
      <c r="C13234" s="2">
        <v>44458</v>
      </c>
      <c r="D13234" s="1" t="s">
        <v>103</v>
      </c>
      <c r="E13234" s="1" t="s">
        <v>117</v>
      </c>
      <c r="F13234" s="1" t="s">
        <v>118</v>
      </c>
      <c r="G13234" s="1" t="s">
        <v>24</v>
      </c>
      <c r="H13234">
        <v>15.000000000000007</v>
      </c>
      <c r="I13234">
        <v>250</v>
      </c>
      <c r="J13234">
        <v>37500.000000000015</v>
      </c>
      <c r="K13234">
        <v>15000.000000000007</v>
      </c>
      <c r="L13234" s="1">
        <v>22500.000000000007</v>
      </c>
      <c r="M13234" s="1" t="s">
        <v>25</v>
      </c>
      <c r="N13234" s="1" t="s">
        <v>197</v>
      </c>
    </row>
    <row r="13235" spans="1:14" x14ac:dyDescent="0.3">
      <c r="A13235" s="1" t="s">
        <v>50</v>
      </c>
      <c r="B13235">
        <v>1197831</v>
      </c>
      <c r="C13235" s="2">
        <v>44458</v>
      </c>
      <c r="D13235" s="1" t="s">
        <v>103</v>
      </c>
      <c r="E13235" s="1" t="s">
        <v>117</v>
      </c>
      <c r="F13235" s="1" t="s">
        <v>118</v>
      </c>
      <c r="G13235" s="1" t="s">
        <v>20</v>
      </c>
      <c r="H13235">
        <v>30.000000000000011</v>
      </c>
      <c r="I13235">
        <v>350</v>
      </c>
      <c r="J13235">
        <v>105000.00000000004</v>
      </c>
      <c r="K13235">
        <v>42000.000000000022</v>
      </c>
      <c r="L13235" s="1">
        <v>63000.000000000022</v>
      </c>
      <c r="M13235" s="1" t="s">
        <v>25</v>
      </c>
      <c r="N13235" s="1" t="s">
        <v>197</v>
      </c>
    </row>
    <row r="13236" spans="1:14" x14ac:dyDescent="0.3">
      <c r="A13236" s="1" t="s">
        <v>50</v>
      </c>
      <c r="B13236">
        <v>1197831</v>
      </c>
      <c r="C13236" s="2">
        <v>44490</v>
      </c>
      <c r="D13236" s="1" t="s">
        <v>103</v>
      </c>
      <c r="E13236" s="1" t="s">
        <v>117</v>
      </c>
      <c r="F13236" s="1" t="s">
        <v>118</v>
      </c>
      <c r="G13236" s="1" t="s">
        <v>21</v>
      </c>
      <c r="H13236">
        <v>30.000000000000011</v>
      </c>
      <c r="I13236">
        <v>525</v>
      </c>
      <c r="J13236">
        <v>157500.00000000006</v>
      </c>
      <c r="K13236">
        <v>63000.000000000029</v>
      </c>
      <c r="L13236" s="1">
        <v>94500.000000000029</v>
      </c>
      <c r="M13236" s="1" t="s">
        <v>25</v>
      </c>
      <c r="N13236" s="1" t="s">
        <v>196</v>
      </c>
    </row>
    <row r="13237" spans="1:14" x14ac:dyDescent="0.3">
      <c r="A13237" s="1" t="s">
        <v>50</v>
      </c>
      <c r="B13237">
        <v>1197831</v>
      </c>
      <c r="C13237" s="2">
        <v>44490</v>
      </c>
      <c r="D13237" s="1" t="s">
        <v>103</v>
      </c>
      <c r="E13237" s="1" t="s">
        <v>117</v>
      </c>
      <c r="F13237" s="1" t="s">
        <v>118</v>
      </c>
      <c r="G13237" s="1" t="s">
        <v>23</v>
      </c>
      <c r="H13237">
        <v>20.000000000000011</v>
      </c>
      <c r="I13237">
        <v>225</v>
      </c>
      <c r="J13237">
        <v>45000.000000000022</v>
      </c>
      <c r="K13237">
        <v>18000.000000000011</v>
      </c>
      <c r="L13237" s="1">
        <v>27000.000000000011</v>
      </c>
      <c r="M13237" s="1" t="s">
        <v>25</v>
      </c>
      <c r="N13237" s="1" t="s">
        <v>197</v>
      </c>
    </row>
    <row r="13238" spans="1:14" x14ac:dyDescent="0.3">
      <c r="A13238" s="1" t="s">
        <v>50</v>
      </c>
      <c r="B13238">
        <v>1197831</v>
      </c>
      <c r="C13238" s="2">
        <v>44490</v>
      </c>
      <c r="D13238" s="1" t="s">
        <v>103</v>
      </c>
      <c r="E13238" s="1" t="s">
        <v>117</v>
      </c>
      <c r="F13238" s="1" t="s">
        <v>118</v>
      </c>
      <c r="G13238" s="1" t="s">
        <v>24</v>
      </c>
      <c r="H13238">
        <v>20.000000000000011</v>
      </c>
      <c r="I13238">
        <v>200</v>
      </c>
      <c r="J13238">
        <v>40000.000000000022</v>
      </c>
      <c r="K13238">
        <v>16000.000000000009</v>
      </c>
      <c r="L13238" s="1">
        <v>24000.000000000015</v>
      </c>
      <c r="M13238" s="1" t="s">
        <v>25</v>
      </c>
      <c r="N13238" s="1" t="s">
        <v>197</v>
      </c>
    </row>
    <row r="13239" spans="1:14" x14ac:dyDescent="0.3">
      <c r="A13239" s="1" t="s">
        <v>50</v>
      </c>
      <c r="B13239">
        <v>1197831</v>
      </c>
      <c r="C13239" s="2">
        <v>44613</v>
      </c>
      <c r="D13239" s="1" t="s">
        <v>103</v>
      </c>
      <c r="E13239" s="1" t="s">
        <v>117</v>
      </c>
      <c r="F13239" s="1" t="s">
        <v>118</v>
      </c>
      <c r="G13239" s="1" t="s">
        <v>24</v>
      </c>
      <c r="H13239">
        <v>20</v>
      </c>
      <c r="I13239">
        <v>175</v>
      </c>
      <c r="J13239">
        <v>35000</v>
      </c>
      <c r="K13239">
        <v>14000</v>
      </c>
      <c r="L13239" s="1">
        <v>21000</v>
      </c>
      <c r="M13239" s="1" t="s">
        <v>25</v>
      </c>
      <c r="N13239" s="1" t="s">
        <v>197</v>
      </c>
    </row>
    <row r="13240" spans="1:14" x14ac:dyDescent="0.3">
      <c r="A13240" s="1" t="s">
        <v>50</v>
      </c>
      <c r="B13240">
        <v>1197831</v>
      </c>
      <c r="C13240" s="2">
        <v>44613</v>
      </c>
      <c r="D13240" s="1" t="s">
        <v>103</v>
      </c>
      <c r="E13240" s="1" t="s">
        <v>117</v>
      </c>
      <c r="F13240" s="1" t="s">
        <v>118</v>
      </c>
      <c r="G13240" s="1" t="s">
        <v>20</v>
      </c>
      <c r="H13240">
        <v>20</v>
      </c>
      <c r="I13240">
        <v>350</v>
      </c>
      <c r="J13240">
        <v>70000</v>
      </c>
      <c r="K13240">
        <v>28000</v>
      </c>
      <c r="L13240" s="1">
        <v>42000</v>
      </c>
      <c r="M13240" s="1" t="s">
        <v>25</v>
      </c>
      <c r="N13240" s="1" t="s">
        <v>197</v>
      </c>
    </row>
    <row r="13241" spans="1:14" x14ac:dyDescent="0.3">
      <c r="A13241" s="1" t="s">
        <v>50</v>
      </c>
      <c r="B13241">
        <v>1197831</v>
      </c>
      <c r="C13241" s="2">
        <v>44639</v>
      </c>
      <c r="D13241" s="1" t="s">
        <v>103</v>
      </c>
      <c r="E13241" s="1" t="s">
        <v>117</v>
      </c>
      <c r="F13241" s="1" t="s">
        <v>118</v>
      </c>
      <c r="G13241" s="1" t="s">
        <v>21</v>
      </c>
      <c r="H13241">
        <v>20</v>
      </c>
      <c r="I13241">
        <v>570</v>
      </c>
      <c r="J13241">
        <v>114000</v>
      </c>
      <c r="K13241">
        <v>45600</v>
      </c>
      <c r="L13241" s="1">
        <v>68400</v>
      </c>
      <c r="M13241" s="1" t="s">
        <v>25</v>
      </c>
      <c r="N13241" s="1" t="s">
        <v>196</v>
      </c>
    </row>
    <row r="13242" spans="1:14" x14ac:dyDescent="0.3">
      <c r="A13242" s="1" t="s">
        <v>50</v>
      </c>
      <c r="B13242">
        <v>1197831</v>
      </c>
      <c r="C13242" s="2">
        <v>44639</v>
      </c>
      <c r="D13242" s="1" t="s">
        <v>103</v>
      </c>
      <c r="E13242" s="1" t="s">
        <v>117</v>
      </c>
      <c r="F13242" s="1" t="s">
        <v>118</v>
      </c>
      <c r="G13242" s="1" t="s">
        <v>23</v>
      </c>
      <c r="H13242">
        <v>10.000000000000002</v>
      </c>
      <c r="I13242">
        <v>275</v>
      </c>
      <c r="J13242">
        <v>27500.000000000004</v>
      </c>
      <c r="K13242">
        <v>11000.000000000002</v>
      </c>
      <c r="L13242" s="1">
        <v>16500</v>
      </c>
      <c r="M13242" s="1" t="s">
        <v>25</v>
      </c>
      <c r="N13242" s="1" t="s">
        <v>197</v>
      </c>
    </row>
    <row r="13243" spans="1:14" x14ac:dyDescent="0.3">
      <c r="A13243" s="1" t="s">
        <v>50</v>
      </c>
      <c r="B13243">
        <v>1197831</v>
      </c>
      <c r="C13243" s="2">
        <v>44639</v>
      </c>
      <c r="D13243" s="1" t="s">
        <v>103</v>
      </c>
      <c r="E13243" s="1" t="s">
        <v>117</v>
      </c>
      <c r="F13243" s="1" t="s">
        <v>118</v>
      </c>
      <c r="G13243" s="1" t="s">
        <v>24</v>
      </c>
      <c r="H13243">
        <v>19.999999999999996</v>
      </c>
      <c r="I13243">
        <v>125</v>
      </c>
      <c r="J13243">
        <v>24999.999999999996</v>
      </c>
      <c r="K13243">
        <v>10000</v>
      </c>
      <c r="L13243" s="1">
        <v>14999.999999999996</v>
      </c>
      <c r="M13243" s="1" t="s">
        <v>25</v>
      </c>
      <c r="N13243" s="1" t="s">
        <v>197</v>
      </c>
    </row>
    <row r="13244" spans="1:14" x14ac:dyDescent="0.3">
      <c r="A13244" s="1" t="s">
        <v>50</v>
      </c>
      <c r="B13244">
        <v>1197831</v>
      </c>
      <c r="C13244" s="2">
        <v>44639</v>
      </c>
      <c r="D13244" s="1" t="s">
        <v>103</v>
      </c>
      <c r="E13244" s="1" t="s">
        <v>117</v>
      </c>
      <c r="F13244" s="1" t="s">
        <v>118</v>
      </c>
      <c r="G13244" s="1" t="s">
        <v>20</v>
      </c>
      <c r="H13244">
        <v>25</v>
      </c>
      <c r="I13244">
        <v>275</v>
      </c>
      <c r="J13244">
        <v>68750</v>
      </c>
      <c r="K13244">
        <v>27500</v>
      </c>
      <c r="L13244" s="1">
        <v>41250</v>
      </c>
      <c r="M13244" s="1" t="s">
        <v>25</v>
      </c>
      <c r="N13244" s="1" t="s">
        <v>197</v>
      </c>
    </row>
    <row r="13245" spans="1:14" x14ac:dyDescent="0.3">
      <c r="A13245" s="1" t="s">
        <v>50</v>
      </c>
      <c r="B13245">
        <v>1197831</v>
      </c>
      <c r="C13245" s="2">
        <v>44671</v>
      </c>
      <c r="D13245" s="1" t="s">
        <v>103</v>
      </c>
      <c r="E13245" s="1" t="s">
        <v>117</v>
      </c>
      <c r="F13245" s="1" t="s">
        <v>118</v>
      </c>
      <c r="G13245" s="1" t="s">
        <v>21</v>
      </c>
      <c r="H13245">
        <v>25</v>
      </c>
      <c r="I13245">
        <v>525</v>
      </c>
      <c r="J13245">
        <v>131250</v>
      </c>
      <c r="K13245">
        <v>52500</v>
      </c>
      <c r="L13245" s="1">
        <v>78750</v>
      </c>
      <c r="M13245" s="1" t="s">
        <v>25</v>
      </c>
      <c r="N13245" s="1" t="s">
        <v>196</v>
      </c>
    </row>
    <row r="13246" spans="1:14" x14ac:dyDescent="0.3">
      <c r="A13246" s="1" t="s">
        <v>50</v>
      </c>
      <c r="B13246">
        <v>1197831</v>
      </c>
      <c r="C13246" s="2">
        <v>44671</v>
      </c>
      <c r="D13246" s="1" t="s">
        <v>103</v>
      </c>
      <c r="E13246" s="1" t="s">
        <v>117</v>
      </c>
      <c r="F13246" s="1" t="s">
        <v>118</v>
      </c>
      <c r="G13246" s="1" t="s">
        <v>23</v>
      </c>
      <c r="H13246">
        <v>15.000000000000002</v>
      </c>
      <c r="I13246">
        <v>225</v>
      </c>
      <c r="J13246">
        <v>33750.000000000007</v>
      </c>
      <c r="K13246">
        <v>13500.000000000004</v>
      </c>
      <c r="L13246" s="1">
        <v>20250.000000000004</v>
      </c>
      <c r="M13246" s="1" t="s">
        <v>25</v>
      </c>
      <c r="N13246" s="1" t="s">
        <v>197</v>
      </c>
    </row>
    <row r="13247" spans="1:14" x14ac:dyDescent="0.3">
      <c r="A13247" s="1" t="s">
        <v>50</v>
      </c>
      <c r="B13247">
        <v>1197831</v>
      </c>
      <c r="C13247" s="2">
        <v>44671</v>
      </c>
      <c r="D13247" s="1" t="s">
        <v>103</v>
      </c>
      <c r="E13247" s="1" t="s">
        <v>117</v>
      </c>
      <c r="F13247" s="1" t="s">
        <v>118</v>
      </c>
      <c r="G13247" s="1" t="s">
        <v>24</v>
      </c>
      <c r="H13247">
        <v>19.999999999999996</v>
      </c>
      <c r="I13247">
        <v>150</v>
      </c>
      <c r="J13247">
        <v>29999.999999999996</v>
      </c>
      <c r="K13247">
        <v>12000</v>
      </c>
      <c r="L13247" s="1">
        <v>17999.999999999996</v>
      </c>
      <c r="M13247" s="1" t="s">
        <v>25</v>
      </c>
      <c r="N13247" s="1" t="s">
        <v>197</v>
      </c>
    </row>
    <row r="13248" spans="1:14" x14ac:dyDescent="0.3">
      <c r="A13248" s="1" t="s">
        <v>50</v>
      </c>
      <c r="B13248">
        <v>1197831</v>
      </c>
      <c r="C13248" s="2">
        <v>44671</v>
      </c>
      <c r="D13248" s="1" t="s">
        <v>103</v>
      </c>
      <c r="E13248" s="1" t="s">
        <v>117</v>
      </c>
      <c r="F13248" s="1" t="s">
        <v>118</v>
      </c>
      <c r="G13248" s="1" t="s">
        <v>20</v>
      </c>
      <c r="H13248">
        <v>30.000000000000004</v>
      </c>
      <c r="I13248">
        <v>325</v>
      </c>
      <c r="J13248">
        <v>97500.000000000015</v>
      </c>
      <c r="K13248">
        <v>39000.000000000007</v>
      </c>
      <c r="L13248" s="1">
        <v>58500.000000000007</v>
      </c>
      <c r="M13248" s="1" t="s">
        <v>25</v>
      </c>
      <c r="N13248" s="1" t="s">
        <v>197</v>
      </c>
    </row>
    <row r="13249" spans="1:14" x14ac:dyDescent="0.3">
      <c r="A13249" s="1" t="s">
        <v>50</v>
      </c>
      <c r="B13249">
        <v>1197831</v>
      </c>
      <c r="C13249" s="2">
        <v>44700</v>
      </c>
      <c r="D13249" s="1" t="s">
        <v>103</v>
      </c>
      <c r="E13249" s="1" t="s">
        <v>117</v>
      </c>
      <c r="F13249" s="1" t="s">
        <v>118</v>
      </c>
      <c r="G13249" s="1" t="s">
        <v>21</v>
      </c>
      <c r="H13249">
        <v>40</v>
      </c>
      <c r="I13249">
        <v>595</v>
      </c>
      <c r="J13249">
        <v>238000</v>
      </c>
      <c r="K13249">
        <v>95200</v>
      </c>
      <c r="L13249" s="1">
        <v>142800</v>
      </c>
      <c r="M13249" s="1" t="s">
        <v>25</v>
      </c>
      <c r="N13249" s="1" t="s">
        <v>196</v>
      </c>
    </row>
    <row r="13250" spans="1:14" x14ac:dyDescent="0.3">
      <c r="A13250" s="1" t="s">
        <v>50</v>
      </c>
      <c r="B13250">
        <v>1197831</v>
      </c>
      <c r="C13250" s="2">
        <v>44700</v>
      </c>
      <c r="D13250" s="1" t="s">
        <v>103</v>
      </c>
      <c r="E13250" s="1" t="s">
        <v>117</v>
      </c>
      <c r="F13250" s="1" t="s">
        <v>118</v>
      </c>
      <c r="G13250" s="1" t="s">
        <v>23</v>
      </c>
      <c r="H13250">
        <v>35</v>
      </c>
      <c r="I13250">
        <v>275</v>
      </c>
      <c r="J13250">
        <v>96250</v>
      </c>
      <c r="K13250">
        <v>38500</v>
      </c>
      <c r="L13250" s="1">
        <v>57750</v>
      </c>
      <c r="M13250" s="1" t="s">
        <v>25</v>
      </c>
      <c r="N13250" s="1" t="s">
        <v>197</v>
      </c>
    </row>
    <row r="13251" spans="1:14" x14ac:dyDescent="0.3">
      <c r="A13251" s="1" t="s">
        <v>50</v>
      </c>
      <c r="B13251">
        <v>1197831</v>
      </c>
      <c r="C13251" s="2">
        <v>44700</v>
      </c>
      <c r="D13251" s="1" t="s">
        <v>103</v>
      </c>
      <c r="E13251" s="1" t="s">
        <v>117</v>
      </c>
      <c r="F13251" s="1" t="s">
        <v>118</v>
      </c>
      <c r="G13251" s="1" t="s">
        <v>24</v>
      </c>
      <c r="H13251">
        <v>35</v>
      </c>
      <c r="I13251">
        <v>225</v>
      </c>
      <c r="J13251">
        <v>78750</v>
      </c>
      <c r="K13251">
        <v>31500</v>
      </c>
      <c r="L13251" s="1">
        <v>47250</v>
      </c>
      <c r="M13251" s="1" t="s">
        <v>25</v>
      </c>
      <c r="N13251" s="1" t="s">
        <v>197</v>
      </c>
    </row>
    <row r="13252" spans="1:14" x14ac:dyDescent="0.3">
      <c r="A13252" s="1" t="s">
        <v>50</v>
      </c>
      <c r="B13252">
        <v>1197831</v>
      </c>
      <c r="C13252" s="2">
        <v>44700</v>
      </c>
      <c r="D13252" s="1" t="s">
        <v>103</v>
      </c>
      <c r="E13252" s="1" t="s">
        <v>117</v>
      </c>
      <c r="F13252" s="1" t="s">
        <v>118</v>
      </c>
      <c r="G13252" s="1" t="s">
        <v>20</v>
      </c>
      <c r="H13252">
        <v>44.999999999999993</v>
      </c>
      <c r="I13252">
        <v>350</v>
      </c>
      <c r="J13252">
        <v>157499.99999999997</v>
      </c>
      <c r="K13252">
        <v>62999.999999999993</v>
      </c>
      <c r="L13252" s="1">
        <v>94499.999999999971</v>
      </c>
      <c r="M13252" s="1" t="s">
        <v>25</v>
      </c>
      <c r="N13252" s="1" t="s">
        <v>197</v>
      </c>
    </row>
    <row r="13253" spans="1:14" x14ac:dyDescent="0.3">
      <c r="A13253" s="1" t="s">
        <v>50</v>
      </c>
      <c r="B13253">
        <v>1197831</v>
      </c>
      <c r="C13253" s="2">
        <v>44733</v>
      </c>
      <c r="D13253" s="1" t="s">
        <v>103</v>
      </c>
      <c r="E13253" s="1" t="s">
        <v>117</v>
      </c>
      <c r="F13253" s="1" t="s">
        <v>118</v>
      </c>
      <c r="G13253" s="1" t="s">
        <v>21</v>
      </c>
      <c r="H13253">
        <v>40</v>
      </c>
      <c r="I13253">
        <v>600</v>
      </c>
      <c r="J13253">
        <v>240000</v>
      </c>
      <c r="K13253">
        <v>96000</v>
      </c>
      <c r="L13253" s="1">
        <v>144000</v>
      </c>
      <c r="M13253" s="1" t="s">
        <v>25</v>
      </c>
      <c r="N13253" s="1" t="s">
        <v>196</v>
      </c>
    </row>
    <row r="13254" spans="1:14" x14ac:dyDescent="0.3">
      <c r="A13254" s="1" t="s">
        <v>50</v>
      </c>
      <c r="B13254">
        <v>1197831</v>
      </c>
      <c r="C13254" s="2">
        <v>44733</v>
      </c>
      <c r="D13254" s="1" t="s">
        <v>103</v>
      </c>
      <c r="E13254" s="1" t="s">
        <v>117</v>
      </c>
      <c r="F13254" s="1" t="s">
        <v>118</v>
      </c>
      <c r="G13254" s="1" t="s">
        <v>23</v>
      </c>
      <c r="H13254">
        <v>40</v>
      </c>
      <c r="I13254">
        <v>325</v>
      </c>
      <c r="J13254">
        <v>130000</v>
      </c>
      <c r="K13254">
        <v>52000</v>
      </c>
      <c r="L13254" s="1">
        <v>78000</v>
      </c>
      <c r="M13254" s="1" t="s">
        <v>25</v>
      </c>
      <c r="N13254" s="1" t="s">
        <v>197</v>
      </c>
    </row>
    <row r="13255" spans="1:14" x14ac:dyDescent="0.3">
      <c r="A13255" s="1" t="s">
        <v>50</v>
      </c>
      <c r="B13255">
        <v>1197831</v>
      </c>
      <c r="C13255" s="2">
        <v>44733</v>
      </c>
      <c r="D13255" s="1" t="s">
        <v>103</v>
      </c>
      <c r="E13255" s="1" t="s">
        <v>117</v>
      </c>
      <c r="F13255" s="1" t="s">
        <v>118</v>
      </c>
      <c r="G13255" s="1" t="s">
        <v>24</v>
      </c>
      <c r="H13255">
        <v>40</v>
      </c>
      <c r="I13255">
        <v>300</v>
      </c>
      <c r="J13255">
        <v>120000</v>
      </c>
      <c r="K13255">
        <v>48000</v>
      </c>
      <c r="L13255" s="1">
        <v>72000</v>
      </c>
      <c r="M13255" s="1" t="s">
        <v>25</v>
      </c>
      <c r="N13255" s="1" t="s">
        <v>197</v>
      </c>
    </row>
    <row r="13256" spans="1:14" x14ac:dyDescent="0.3">
      <c r="A13256" s="1" t="s">
        <v>50</v>
      </c>
      <c r="B13256">
        <v>1197831</v>
      </c>
      <c r="C13256" s="2">
        <v>44733</v>
      </c>
      <c r="D13256" s="1" t="s">
        <v>103</v>
      </c>
      <c r="E13256" s="1" t="s">
        <v>117</v>
      </c>
      <c r="F13256" s="1" t="s">
        <v>118</v>
      </c>
      <c r="G13256" s="1" t="s">
        <v>20</v>
      </c>
      <c r="H13256">
        <v>60</v>
      </c>
      <c r="I13256">
        <v>475</v>
      </c>
      <c r="J13256">
        <v>285000</v>
      </c>
      <c r="K13256">
        <v>114000</v>
      </c>
      <c r="L13256" s="1">
        <v>171000</v>
      </c>
      <c r="M13256" s="1" t="s">
        <v>25</v>
      </c>
      <c r="N13256" s="1" t="s">
        <v>197</v>
      </c>
    </row>
    <row r="13257" spans="1:14" x14ac:dyDescent="0.3">
      <c r="A13257" s="1" t="s">
        <v>50</v>
      </c>
      <c r="B13257">
        <v>1197831</v>
      </c>
      <c r="C13257" s="2">
        <v>44761</v>
      </c>
      <c r="D13257" s="1" t="s">
        <v>103</v>
      </c>
      <c r="E13257" s="1" t="s">
        <v>117</v>
      </c>
      <c r="F13257" s="1" t="s">
        <v>118</v>
      </c>
      <c r="G13257" s="1" t="s">
        <v>21</v>
      </c>
      <c r="H13257">
        <v>54.999999999999993</v>
      </c>
      <c r="I13257">
        <v>700</v>
      </c>
      <c r="J13257">
        <v>384999.99999999994</v>
      </c>
      <c r="K13257">
        <v>153999.99999999997</v>
      </c>
      <c r="L13257" s="1">
        <v>230999.99999999997</v>
      </c>
      <c r="M13257" s="1" t="s">
        <v>25</v>
      </c>
      <c r="N13257" s="1" t="s">
        <v>196</v>
      </c>
    </row>
    <row r="13258" spans="1:14" x14ac:dyDescent="0.3">
      <c r="A13258" s="1" t="s">
        <v>50</v>
      </c>
      <c r="B13258">
        <v>1197831</v>
      </c>
      <c r="C13258" s="2">
        <v>44761</v>
      </c>
      <c r="D13258" s="1" t="s">
        <v>103</v>
      </c>
      <c r="E13258" s="1" t="s">
        <v>117</v>
      </c>
      <c r="F13258" s="1" t="s">
        <v>118</v>
      </c>
      <c r="G13258" s="1" t="s">
        <v>23</v>
      </c>
      <c r="H13258">
        <v>45</v>
      </c>
      <c r="I13258">
        <v>375</v>
      </c>
      <c r="J13258">
        <v>168750</v>
      </c>
      <c r="K13258">
        <v>67500</v>
      </c>
      <c r="L13258" s="1">
        <v>101250</v>
      </c>
      <c r="M13258" s="1" t="s">
        <v>25</v>
      </c>
      <c r="N13258" s="1" t="s">
        <v>197</v>
      </c>
    </row>
    <row r="13259" spans="1:14" x14ac:dyDescent="0.3">
      <c r="A13259" s="1" t="s">
        <v>50</v>
      </c>
      <c r="B13259">
        <v>1197831</v>
      </c>
      <c r="C13259" s="2">
        <v>44761</v>
      </c>
      <c r="D13259" s="1" t="s">
        <v>103</v>
      </c>
      <c r="E13259" s="1" t="s">
        <v>117</v>
      </c>
      <c r="F13259" s="1" t="s">
        <v>118</v>
      </c>
      <c r="G13259" s="1" t="s">
        <v>24</v>
      </c>
      <c r="H13259">
        <v>45</v>
      </c>
      <c r="I13259">
        <v>325</v>
      </c>
      <c r="J13259">
        <v>146250</v>
      </c>
      <c r="K13259">
        <v>58500</v>
      </c>
      <c r="L13259" s="1">
        <v>87750</v>
      </c>
      <c r="M13259" s="1" t="s">
        <v>25</v>
      </c>
      <c r="N13259" s="1" t="s">
        <v>197</v>
      </c>
    </row>
    <row r="13260" spans="1:14" x14ac:dyDescent="0.3">
      <c r="A13260" s="1" t="s">
        <v>50</v>
      </c>
      <c r="B13260">
        <v>1197831</v>
      </c>
      <c r="C13260" s="2">
        <v>44761</v>
      </c>
      <c r="D13260" s="1" t="s">
        <v>103</v>
      </c>
      <c r="E13260" s="1" t="s">
        <v>117</v>
      </c>
      <c r="F13260" s="1" t="s">
        <v>118</v>
      </c>
      <c r="G13260" s="1" t="s">
        <v>20</v>
      </c>
      <c r="H13260">
        <v>65</v>
      </c>
      <c r="I13260">
        <v>525</v>
      </c>
      <c r="J13260">
        <v>341250</v>
      </c>
      <c r="K13260">
        <v>136500</v>
      </c>
      <c r="L13260" s="1">
        <v>204750</v>
      </c>
      <c r="M13260" s="1" t="s">
        <v>25</v>
      </c>
      <c r="N13260" s="1" t="s">
        <v>197</v>
      </c>
    </row>
    <row r="13261" spans="1:14" x14ac:dyDescent="0.3">
      <c r="A13261" s="1" t="s">
        <v>50</v>
      </c>
      <c r="B13261">
        <v>1197831</v>
      </c>
      <c r="C13261" s="2">
        <v>44793</v>
      </c>
      <c r="D13261" s="1" t="s">
        <v>103</v>
      </c>
      <c r="E13261" s="1" t="s">
        <v>117</v>
      </c>
      <c r="F13261" s="1" t="s">
        <v>118</v>
      </c>
      <c r="G13261" s="1" t="s">
        <v>21</v>
      </c>
      <c r="H13261">
        <v>60</v>
      </c>
      <c r="I13261">
        <v>675</v>
      </c>
      <c r="J13261">
        <v>405000</v>
      </c>
      <c r="K13261">
        <v>162000</v>
      </c>
      <c r="L13261" s="1">
        <v>243000</v>
      </c>
      <c r="M13261" s="1" t="s">
        <v>25</v>
      </c>
      <c r="N13261" s="1" t="s">
        <v>196</v>
      </c>
    </row>
    <row r="13262" spans="1:14" x14ac:dyDescent="0.3">
      <c r="A13262" s="1" t="s">
        <v>50</v>
      </c>
      <c r="B13262">
        <v>1197831</v>
      </c>
      <c r="C13262" s="2">
        <v>44793</v>
      </c>
      <c r="D13262" s="1" t="s">
        <v>103</v>
      </c>
      <c r="E13262" s="1" t="s">
        <v>117</v>
      </c>
      <c r="F13262" s="1" t="s">
        <v>118</v>
      </c>
      <c r="G13262" s="1" t="s">
        <v>23</v>
      </c>
      <c r="H13262">
        <v>50</v>
      </c>
      <c r="I13262">
        <v>375</v>
      </c>
      <c r="J13262">
        <v>187500</v>
      </c>
      <c r="K13262">
        <v>75000</v>
      </c>
      <c r="L13262" s="1">
        <v>112500</v>
      </c>
      <c r="M13262" s="1" t="s">
        <v>25</v>
      </c>
      <c r="N13262" s="1" t="s">
        <v>197</v>
      </c>
    </row>
    <row r="13263" spans="1:14" x14ac:dyDescent="0.3">
      <c r="A13263" s="1" t="s">
        <v>50</v>
      </c>
      <c r="B13263">
        <v>1197831</v>
      </c>
      <c r="C13263" s="2">
        <v>44793</v>
      </c>
      <c r="D13263" s="1" t="s">
        <v>103</v>
      </c>
      <c r="E13263" s="1" t="s">
        <v>117</v>
      </c>
      <c r="F13263" s="1" t="s">
        <v>118</v>
      </c>
      <c r="G13263" s="1" t="s">
        <v>24</v>
      </c>
      <c r="H13263">
        <v>40</v>
      </c>
      <c r="I13263">
        <v>325</v>
      </c>
      <c r="J13263">
        <v>130000</v>
      </c>
      <c r="K13263">
        <v>52000</v>
      </c>
      <c r="L13263" s="1">
        <v>78000</v>
      </c>
      <c r="M13263" s="1" t="s">
        <v>25</v>
      </c>
      <c r="N13263" s="1" t="s">
        <v>197</v>
      </c>
    </row>
    <row r="13264" spans="1:14" x14ac:dyDescent="0.3">
      <c r="A13264" s="1" t="s">
        <v>50</v>
      </c>
      <c r="B13264">
        <v>1197831</v>
      </c>
      <c r="C13264" s="2">
        <v>44793</v>
      </c>
      <c r="D13264" s="1" t="s">
        <v>103</v>
      </c>
      <c r="E13264" s="1" t="s">
        <v>117</v>
      </c>
      <c r="F13264" s="1" t="s">
        <v>118</v>
      </c>
      <c r="G13264" s="1" t="s">
        <v>20</v>
      </c>
      <c r="H13264">
        <v>55.000000000000007</v>
      </c>
      <c r="I13264">
        <v>475</v>
      </c>
      <c r="J13264">
        <v>261250.00000000003</v>
      </c>
      <c r="K13264">
        <v>104500.00000000001</v>
      </c>
      <c r="L13264" s="1">
        <v>156750</v>
      </c>
      <c r="M13264" s="1" t="s">
        <v>25</v>
      </c>
      <c r="N13264" s="1" t="s">
        <v>197</v>
      </c>
    </row>
    <row r="13265" spans="1:14" x14ac:dyDescent="0.3">
      <c r="A13265" s="1" t="s">
        <v>50</v>
      </c>
      <c r="B13265">
        <v>1197831</v>
      </c>
      <c r="C13265" s="2">
        <v>44823</v>
      </c>
      <c r="D13265" s="1" t="s">
        <v>103</v>
      </c>
      <c r="E13265" s="1" t="s">
        <v>117</v>
      </c>
      <c r="F13265" s="1" t="s">
        <v>118</v>
      </c>
      <c r="G13265" s="1" t="s">
        <v>21</v>
      </c>
      <c r="H13265">
        <v>50</v>
      </c>
      <c r="I13265">
        <v>575</v>
      </c>
      <c r="J13265">
        <v>287500</v>
      </c>
      <c r="K13265">
        <v>115000</v>
      </c>
      <c r="L13265" s="1">
        <v>172500</v>
      </c>
      <c r="M13265" s="1" t="s">
        <v>25</v>
      </c>
      <c r="N13265" s="1" t="s">
        <v>196</v>
      </c>
    </row>
    <row r="13266" spans="1:14" x14ac:dyDescent="0.3">
      <c r="A13266" s="1" t="s">
        <v>50</v>
      </c>
      <c r="B13266">
        <v>1197831</v>
      </c>
      <c r="C13266" s="2">
        <v>44823</v>
      </c>
      <c r="D13266" s="1" t="s">
        <v>103</v>
      </c>
      <c r="E13266" s="1" t="s">
        <v>117</v>
      </c>
      <c r="F13266" s="1" t="s">
        <v>118</v>
      </c>
      <c r="G13266" s="1" t="s">
        <v>23</v>
      </c>
      <c r="H13266">
        <v>15.000000000000007</v>
      </c>
      <c r="I13266">
        <v>275</v>
      </c>
      <c r="J13266">
        <v>41250.000000000022</v>
      </c>
      <c r="K13266">
        <v>16500.000000000011</v>
      </c>
      <c r="L13266" s="1">
        <v>24750.000000000011</v>
      </c>
      <c r="M13266" s="1" t="s">
        <v>25</v>
      </c>
      <c r="N13266" s="1" t="s">
        <v>197</v>
      </c>
    </row>
    <row r="13267" spans="1:14" x14ac:dyDescent="0.3">
      <c r="A13267" s="1" t="s">
        <v>50</v>
      </c>
      <c r="B13267">
        <v>1197831</v>
      </c>
      <c r="C13267" s="2">
        <v>44823</v>
      </c>
      <c r="D13267" s="1" t="s">
        <v>103</v>
      </c>
      <c r="E13267" s="1" t="s">
        <v>117</v>
      </c>
      <c r="F13267" s="1" t="s">
        <v>118</v>
      </c>
      <c r="G13267" s="1" t="s">
        <v>24</v>
      </c>
      <c r="H13267">
        <v>15.000000000000007</v>
      </c>
      <c r="I13267">
        <v>250</v>
      </c>
      <c r="J13267">
        <v>37500.000000000015</v>
      </c>
      <c r="K13267">
        <v>15000.000000000007</v>
      </c>
      <c r="L13267" s="1">
        <v>22500.000000000007</v>
      </c>
      <c r="M13267" s="1" t="s">
        <v>25</v>
      </c>
      <c r="N13267" s="1" t="s">
        <v>197</v>
      </c>
    </row>
    <row r="13268" spans="1:14" x14ac:dyDescent="0.3">
      <c r="A13268" s="1" t="s">
        <v>50</v>
      </c>
      <c r="B13268">
        <v>1197831</v>
      </c>
      <c r="C13268" s="2">
        <v>44823</v>
      </c>
      <c r="D13268" s="1" t="s">
        <v>103</v>
      </c>
      <c r="E13268" s="1" t="s">
        <v>117</v>
      </c>
      <c r="F13268" s="1" t="s">
        <v>118</v>
      </c>
      <c r="G13268" s="1" t="s">
        <v>20</v>
      </c>
      <c r="H13268">
        <v>30.000000000000011</v>
      </c>
      <c r="I13268">
        <v>350</v>
      </c>
      <c r="J13268">
        <v>105000.00000000004</v>
      </c>
      <c r="K13268">
        <v>42000.000000000022</v>
      </c>
      <c r="L13268" s="1">
        <v>63000.000000000022</v>
      </c>
      <c r="M13268" s="1" t="s">
        <v>25</v>
      </c>
      <c r="N13268" s="1" t="s">
        <v>197</v>
      </c>
    </row>
    <row r="13269" spans="1:14" x14ac:dyDescent="0.3">
      <c r="A13269" s="1" t="s">
        <v>50</v>
      </c>
      <c r="B13269">
        <v>1197831</v>
      </c>
      <c r="C13269" s="2">
        <v>44855</v>
      </c>
      <c r="D13269" s="1" t="s">
        <v>103</v>
      </c>
      <c r="E13269" s="1" t="s">
        <v>117</v>
      </c>
      <c r="F13269" s="1" t="s">
        <v>118</v>
      </c>
      <c r="G13269" s="1" t="s">
        <v>21</v>
      </c>
      <c r="H13269">
        <v>30.000000000000011</v>
      </c>
      <c r="I13269">
        <v>525</v>
      </c>
      <c r="J13269">
        <v>157500.00000000006</v>
      </c>
      <c r="K13269">
        <v>63000.000000000029</v>
      </c>
      <c r="L13269" s="1">
        <v>94500.000000000029</v>
      </c>
      <c r="M13269" s="1" t="s">
        <v>25</v>
      </c>
      <c r="N13269" s="1" t="s">
        <v>196</v>
      </c>
    </row>
    <row r="13270" spans="1:14" x14ac:dyDescent="0.3">
      <c r="A13270" s="1" t="s">
        <v>50</v>
      </c>
      <c r="B13270">
        <v>1197831</v>
      </c>
      <c r="C13270" s="2">
        <v>44855</v>
      </c>
      <c r="D13270" s="1" t="s">
        <v>103</v>
      </c>
      <c r="E13270" s="1" t="s">
        <v>117</v>
      </c>
      <c r="F13270" s="1" t="s">
        <v>118</v>
      </c>
      <c r="G13270" s="1" t="s">
        <v>23</v>
      </c>
      <c r="H13270">
        <v>20.000000000000011</v>
      </c>
      <c r="I13270">
        <v>225</v>
      </c>
      <c r="J13270">
        <v>45000.000000000022</v>
      </c>
      <c r="K13270">
        <v>18000.000000000011</v>
      </c>
      <c r="L13270" s="1">
        <v>27000.000000000011</v>
      </c>
      <c r="M13270" s="1" t="s">
        <v>25</v>
      </c>
      <c r="N13270" s="1" t="s">
        <v>197</v>
      </c>
    </row>
    <row r="13271" spans="1:14" x14ac:dyDescent="0.3">
      <c r="A13271" s="1" t="s">
        <v>50</v>
      </c>
      <c r="B13271">
        <v>1197831</v>
      </c>
      <c r="C13271" s="2">
        <v>44855</v>
      </c>
      <c r="D13271" s="1" t="s">
        <v>103</v>
      </c>
      <c r="E13271" s="1" t="s">
        <v>117</v>
      </c>
      <c r="F13271" s="1" t="s">
        <v>118</v>
      </c>
      <c r="G13271" s="1" t="s">
        <v>24</v>
      </c>
      <c r="H13271">
        <v>20.000000000000011</v>
      </c>
      <c r="I13271">
        <v>200</v>
      </c>
      <c r="J13271">
        <v>40000.000000000022</v>
      </c>
      <c r="K13271">
        <v>16000.000000000009</v>
      </c>
      <c r="L13271" s="1">
        <v>24000.000000000015</v>
      </c>
      <c r="M13271" s="1" t="s">
        <v>25</v>
      </c>
      <c r="N13271" s="1" t="s">
        <v>197</v>
      </c>
    </row>
    <row r="13272" spans="1:14" x14ac:dyDescent="0.3">
      <c r="A13272" s="1" t="s">
        <v>50</v>
      </c>
      <c r="B13272">
        <v>1197831</v>
      </c>
      <c r="C13272" s="2">
        <v>44248</v>
      </c>
      <c r="D13272" s="1" t="s">
        <v>103</v>
      </c>
      <c r="E13272" s="1" t="s">
        <v>117</v>
      </c>
      <c r="F13272" s="1" t="s">
        <v>118</v>
      </c>
      <c r="G13272" s="1" t="s">
        <v>24</v>
      </c>
      <c r="H13272">
        <v>15</v>
      </c>
      <c r="I13272">
        <v>58</v>
      </c>
      <c r="J13272">
        <v>870</v>
      </c>
      <c r="K13272">
        <v>400.20000000000005</v>
      </c>
      <c r="L13272" s="1">
        <v>469.79999999999995</v>
      </c>
      <c r="M13272" s="1" t="s">
        <v>19</v>
      </c>
      <c r="N13272" s="1" t="s">
        <v>197</v>
      </c>
    </row>
    <row r="13273" spans="1:14" x14ac:dyDescent="0.3">
      <c r="A13273" s="1" t="s">
        <v>50</v>
      </c>
      <c r="B13273">
        <v>1197831</v>
      </c>
      <c r="C13273" s="2">
        <v>44248</v>
      </c>
      <c r="D13273" s="1" t="s">
        <v>103</v>
      </c>
      <c r="E13273" s="1" t="s">
        <v>117</v>
      </c>
      <c r="F13273" s="1" t="s">
        <v>118</v>
      </c>
      <c r="G13273" s="1" t="s">
        <v>18</v>
      </c>
      <c r="H13273">
        <v>24</v>
      </c>
      <c r="I13273">
        <v>85</v>
      </c>
      <c r="J13273">
        <v>2040</v>
      </c>
      <c r="K13273">
        <v>815.99999999999989</v>
      </c>
      <c r="L13273" s="1">
        <v>1224</v>
      </c>
      <c r="M13273" s="1" t="s">
        <v>19</v>
      </c>
      <c r="N13273" s="1" t="s">
        <v>196</v>
      </c>
    </row>
    <row r="13274" spans="1:14" x14ac:dyDescent="0.3">
      <c r="A13274" s="1" t="s">
        <v>50</v>
      </c>
      <c r="B13274">
        <v>1197831</v>
      </c>
      <c r="C13274" s="2">
        <v>44248</v>
      </c>
      <c r="D13274" s="1" t="s">
        <v>103</v>
      </c>
      <c r="E13274" s="1" t="s">
        <v>117</v>
      </c>
      <c r="F13274" s="1" t="s">
        <v>118</v>
      </c>
      <c r="G13274" s="1" t="s">
        <v>20</v>
      </c>
      <c r="H13274">
        <v>14</v>
      </c>
      <c r="I13274">
        <v>112</v>
      </c>
      <c r="J13274">
        <v>1568</v>
      </c>
      <c r="K13274">
        <v>721.28000000000009</v>
      </c>
      <c r="L13274" s="1">
        <v>846.71999999999991</v>
      </c>
      <c r="M13274" s="1" t="s">
        <v>19</v>
      </c>
      <c r="N13274" s="1" t="s">
        <v>197</v>
      </c>
    </row>
    <row r="13275" spans="1:14" x14ac:dyDescent="0.3">
      <c r="A13275" s="1" t="s">
        <v>50</v>
      </c>
      <c r="B13275">
        <v>1197831</v>
      </c>
      <c r="C13275" s="2">
        <v>44274</v>
      </c>
      <c r="D13275" s="1" t="s">
        <v>103</v>
      </c>
      <c r="E13275" s="1" t="s">
        <v>117</v>
      </c>
      <c r="F13275" s="1" t="s">
        <v>118</v>
      </c>
      <c r="G13275" s="1" t="s">
        <v>21</v>
      </c>
      <c r="H13275">
        <v>14</v>
      </c>
      <c r="I13275">
        <v>182</v>
      </c>
      <c r="J13275">
        <v>2548</v>
      </c>
      <c r="K13275">
        <v>1172.0800000000002</v>
      </c>
      <c r="L13275" s="1">
        <v>1375.9199999999998</v>
      </c>
      <c r="M13275" s="1" t="s">
        <v>19</v>
      </c>
      <c r="N13275" s="1" t="s">
        <v>196</v>
      </c>
    </row>
    <row r="13276" spans="1:14" x14ac:dyDescent="0.3">
      <c r="A13276" s="1" t="s">
        <v>50</v>
      </c>
      <c r="B13276">
        <v>1197831</v>
      </c>
      <c r="C13276" s="2">
        <v>44274</v>
      </c>
      <c r="D13276" s="1" t="s">
        <v>103</v>
      </c>
      <c r="E13276" s="1" t="s">
        <v>117</v>
      </c>
      <c r="F13276" s="1" t="s">
        <v>118</v>
      </c>
      <c r="G13276" s="1" t="s">
        <v>22</v>
      </c>
      <c r="H13276">
        <v>15</v>
      </c>
      <c r="I13276">
        <v>78</v>
      </c>
      <c r="J13276">
        <v>1170</v>
      </c>
      <c r="K13276">
        <v>479.7</v>
      </c>
      <c r="L13276" s="1">
        <v>690.3</v>
      </c>
      <c r="M13276" s="1" t="s">
        <v>19</v>
      </c>
      <c r="N13276" s="1" t="s">
        <v>196</v>
      </c>
    </row>
    <row r="13277" spans="1:14" x14ac:dyDescent="0.3">
      <c r="A13277" s="1" t="s">
        <v>50</v>
      </c>
      <c r="B13277">
        <v>1197831</v>
      </c>
      <c r="C13277" s="2">
        <v>44274</v>
      </c>
      <c r="D13277" s="1" t="s">
        <v>103</v>
      </c>
      <c r="E13277" s="1" t="s">
        <v>117</v>
      </c>
      <c r="F13277" s="1" t="s">
        <v>118</v>
      </c>
      <c r="G13277" s="1" t="s">
        <v>23</v>
      </c>
      <c r="H13277">
        <v>7</v>
      </c>
      <c r="I13277">
        <v>83</v>
      </c>
      <c r="J13277">
        <v>581</v>
      </c>
      <c r="K13277">
        <v>261.45</v>
      </c>
      <c r="L13277" s="1">
        <v>319.55</v>
      </c>
      <c r="M13277" s="1" t="s">
        <v>19</v>
      </c>
      <c r="N13277" s="1" t="s">
        <v>197</v>
      </c>
    </row>
    <row r="13278" spans="1:14" x14ac:dyDescent="0.3">
      <c r="A13278" s="1" t="s">
        <v>50</v>
      </c>
      <c r="B13278">
        <v>1197831</v>
      </c>
      <c r="C13278" s="2">
        <v>44274</v>
      </c>
      <c r="D13278" s="1" t="s">
        <v>103</v>
      </c>
      <c r="E13278" s="1" t="s">
        <v>117</v>
      </c>
      <c r="F13278" s="1" t="s">
        <v>118</v>
      </c>
      <c r="G13278" s="1" t="s">
        <v>24</v>
      </c>
      <c r="H13278">
        <v>16</v>
      </c>
      <c r="I13278">
        <v>39</v>
      </c>
      <c r="J13278">
        <v>624</v>
      </c>
      <c r="K13278">
        <v>293.28000000000003</v>
      </c>
      <c r="L13278" s="1">
        <v>330.71999999999997</v>
      </c>
      <c r="M13278" s="1" t="s">
        <v>19</v>
      </c>
      <c r="N13278" s="1" t="s">
        <v>197</v>
      </c>
    </row>
    <row r="13279" spans="1:14" x14ac:dyDescent="0.3">
      <c r="A13279" s="1" t="s">
        <v>50</v>
      </c>
      <c r="B13279">
        <v>1197831</v>
      </c>
      <c r="C13279" s="2">
        <v>44274</v>
      </c>
      <c r="D13279" s="1" t="s">
        <v>103</v>
      </c>
      <c r="E13279" s="1" t="s">
        <v>117</v>
      </c>
      <c r="F13279" s="1" t="s">
        <v>118</v>
      </c>
      <c r="G13279" s="1" t="s">
        <v>18</v>
      </c>
      <c r="H13279">
        <v>26</v>
      </c>
      <c r="I13279">
        <v>61</v>
      </c>
      <c r="J13279">
        <v>1586</v>
      </c>
      <c r="K13279">
        <v>666.12</v>
      </c>
      <c r="L13279" s="1">
        <v>919.88</v>
      </c>
      <c r="M13279" s="1" t="s">
        <v>19</v>
      </c>
      <c r="N13279" s="1" t="s">
        <v>196</v>
      </c>
    </row>
    <row r="13280" spans="1:14" x14ac:dyDescent="0.3">
      <c r="A13280" s="1" t="s">
        <v>50</v>
      </c>
      <c r="B13280">
        <v>1197831</v>
      </c>
      <c r="C13280" s="2">
        <v>44274</v>
      </c>
      <c r="D13280" s="1" t="s">
        <v>103</v>
      </c>
      <c r="E13280" s="1" t="s">
        <v>117</v>
      </c>
      <c r="F13280" s="1" t="s">
        <v>118</v>
      </c>
      <c r="G13280" s="1" t="s">
        <v>20</v>
      </c>
      <c r="H13280">
        <v>18</v>
      </c>
      <c r="I13280">
        <v>88</v>
      </c>
      <c r="J13280">
        <v>1584</v>
      </c>
      <c r="K13280">
        <v>728.64</v>
      </c>
      <c r="L13280" s="1">
        <v>855.36</v>
      </c>
      <c r="M13280" s="1" t="s">
        <v>19</v>
      </c>
      <c r="N13280" s="1" t="s">
        <v>197</v>
      </c>
    </row>
    <row r="13281" spans="1:14" x14ac:dyDescent="0.3">
      <c r="A13281" s="1" t="s">
        <v>50</v>
      </c>
      <c r="B13281">
        <v>1197831</v>
      </c>
      <c r="C13281" s="2">
        <v>44306</v>
      </c>
      <c r="D13281" s="1" t="s">
        <v>103</v>
      </c>
      <c r="E13281" s="1" t="s">
        <v>117</v>
      </c>
      <c r="F13281" s="1" t="s">
        <v>118</v>
      </c>
      <c r="G13281" s="1" t="s">
        <v>21</v>
      </c>
      <c r="H13281">
        <v>20</v>
      </c>
      <c r="I13281">
        <v>184</v>
      </c>
      <c r="J13281">
        <v>3680</v>
      </c>
      <c r="K13281">
        <v>1692.8000000000002</v>
      </c>
      <c r="L13281" s="1">
        <v>1987.1999999999998</v>
      </c>
      <c r="M13281" s="1" t="s">
        <v>19</v>
      </c>
      <c r="N13281" s="1" t="s">
        <v>196</v>
      </c>
    </row>
    <row r="13282" spans="1:14" x14ac:dyDescent="0.3">
      <c r="A13282" s="1" t="s">
        <v>50</v>
      </c>
      <c r="B13282">
        <v>1197831</v>
      </c>
      <c r="C13282" s="2">
        <v>44306</v>
      </c>
      <c r="D13282" s="1" t="s">
        <v>103</v>
      </c>
      <c r="E13282" s="1" t="s">
        <v>117</v>
      </c>
      <c r="F13282" s="1" t="s">
        <v>118</v>
      </c>
      <c r="G13282" s="1" t="s">
        <v>22</v>
      </c>
      <c r="H13282">
        <v>18</v>
      </c>
      <c r="I13282">
        <v>79</v>
      </c>
      <c r="J13282">
        <v>1422</v>
      </c>
      <c r="K13282">
        <v>554.57999999999993</v>
      </c>
      <c r="L13282" s="1">
        <v>867.42000000000007</v>
      </c>
      <c r="M13282" s="1" t="s">
        <v>19</v>
      </c>
      <c r="N13282" s="1" t="s">
        <v>196</v>
      </c>
    </row>
    <row r="13283" spans="1:14" x14ac:dyDescent="0.3">
      <c r="A13283" s="1" t="s">
        <v>50</v>
      </c>
      <c r="B13283">
        <v>1197831</v>
      </c>
      <c r="C13283" s="2">
        <v>44306</v>
      </c>
      <c r="D13283" s="1" t="s">
        <v>103</v>
      </c>
      <c r="E13283" s="1" t="s">
        <v>117</v>
      </c>
      <c r="F13283" s="1" t="s">
        <v>118</v>
      </c>
      <c r="G13283" s="1" t="s">
        <v>23</v>
      </c>
      <c r="H13283">
        <v>10</v>
      </c>
      <c r="I13283">
        <v>70</v>
      </c>
      <c r="J13283">
        <v>700</v>
      </c>
      <c r="K13283">
        <v>322</v>
      </c>
      <c r="L13283" s="1">
        <v>378</v>
      </c>
      <c r="M13283" s="1" t="s">
        <v>19</v>
      </c>
      <c r="N13283" s="1" t="s">
        <v>197</v>
      </c>
    </row>
    <row r="13284" spans="1:14" x14ac:dyDescent="0.3">
      <c r="A13284" s="1" t="s">
        <v>50</v>
      </c>
      <c r="B13284">
        <v>1197831</v>
      </c>
      <c r="C13284" s="2">
        <v>44306</v>
      </c>
      <c r="D13284" s="1" t="s">
        <v>103</v>
      </c>
      <c r="E13284" s="1" t="s">
        <v>117</v>
      </c>
      <c r="F13284" s="1" t="s">
        <v>118</v>
      </c>
      <c r="G13284" s="1" t="s">
        <v>24</v>
      </c>
      <c r="H13284">
        <v>15</v>
      </c>
      <c r="I13284">
        <v>47</v>
      </c>
      <c r="J13284">
        <v>705</v>
      </c>
      <c r="K13284">
        <v>303.15000000000003</v>
      </c>
      <c r="L13284" s="1">
        <v>401.84999999999997</v>
      </c>
      <c r="M13284" s="1" t="s">
        <v>19</v>
      </c>
      <c r="N13284" s="1" t="s">
        <v>197</v>
      </c>
    </row>
    <row r="13285" spans="1:14" x14ac:dyDescent="0.3">
      <c r="A13285" s="1" t="s">
        <v>50</v>
      </c>
      <c r="B13285">
        <v>1197831</v>
      </c>
      <c r="C13285" s="2">
        <v>44306</v>
      </c>
      <c r="D13285" s="1" t="s">
        <v>103</v>
      </c>
      <c r="E13285" s="1" t="s">
        <v>117</v>
      </c>
      <c r="F13285" s="1" t="s">
        <v>118</v>
      </c>
      <c r="G13285" s="1" t="s">
        <v>18</v>
      </c>
      <c r="H13285">
        <v>27</v>
      </c>
      <c r="I13285">
        <v>54</v>
      </c>
      <c r="J13285">
        <v>1458</v>
      </c>
      <c r="K13285">
        <v>568.61999999999989</v>
      </c>
      <c r="L13285" s="1">
        <v>889.38000000000011</v>
      </c>
      <c r="M13285" s="1" t="s">
        <v>19</v>
      </c>
      <c r="N13285" s="1" t="s">
        <v>196</v>
      </c>
    </row>
    <row r="13286" spans="1:14" x14ac:dyDescent="0.3">
      <c r="A13286" s="1" t="s">
        <v>50</v>
      </c>
      <c r="B13286">
        <v>1197831</v>
      </c>
      <c r="C13286" s="2">
        <v>44306</v>
      </c>
      <c r="D13286" s="1" t="s">
        <v>103</v>
      </c>
      <c r="E13286" s="1" t="s">
        <v>117</v>
      </c>
      <c r="F13286" s="1" t="s">
        <v>118</v>
      </c>
      <c r="G13286" s="1" t="s">
        <v>20</v>
      </c>
      <c r="H13286">
        <v>22</v>
      </c>
      <c r="I13286">
        <v>111</v>
      </c>
      <c r="J13286">
        <v>2442</v>
      </c>
      <c r="K13286">
        <v>1050.0600000000002</v>
      </c>
      <c r="L13286" s="1">
        <v>1391.9399999999998</v>
      </c>
      <c r="M13286" s="1" t="s">
        <v>19</v>
      </c>
      <c r="N13286" s="1" t="s">
        <v>197</v>
      </c>
    </row>
    <row r="13287" spans="1:14" x14ac:dyDescent="0.3">
      <c r="A13287" s="1" t="s">
        <v>50</v>
      </c>
      <c r="B13287">
        <v>1197831</v>
      </c>
      <c r="C13287" s="2">
        <v>44335</v>
      </c>
      <c r="D13287" s="1" t="s">
        <v>103</v>
      </c>
      <c r="E13287" s="1" t="s">
        <v>117</v>
      </c>
      <c r="F13287" s="1" t="s">
        <v>118</v>
      </c>
      <c r="G13287" s="1" t="s">
        <v>21</v>
      </c>
      <c r="H13287">
        <v>28</v>
      </c>
      <c r="I13287">
        <v>179</v>
      </c>
      <c r="J13287">
        <v>5012</v>
      </c>
      <c r="K13287">
        <v>2155.1600000000003</v>
      </c>
      <c r="L13287" s="1">
        <v>2856.8399999999997</v>
      </c>
      <c r="M13287" s="1" t="s">
        <v>19</v>
      </c>
      <c r="N13287" s="1" t="s">
        <v>196</v>
      </c>
    </row>
    <row r="13288" spans="1:14" x14ac:dyDescent="0.3">
      <c r="A13288" s="1" t="s">
        <v>50</v>
      </c>
      <c r="B13288">
        <v>1197831</v>
      </c>
      <c r="C13288" s="2">
        <v>44335</v>
      </c>
      <c r="D13288" s="1" t="s">
        <v>103</v>
      </c>
      <c r="E13288" s="1" t="s">
        <v>117</v>
      </c>
      <c r="F13288" s="1" t="s">
        <v>118</v>
      </c>
      <c r="G13288" s="1" t="s">
        <v>22</v>
      </c>
      <c r="H13288">
        <v>29</v>
      </c>
      <c r="I13288">
        <v>93</v>
      </c>
      <c r="J13288">
        <v>2697</v>
      </c>
      <c r="K13288">
        <v>1024.8599999999999</v>
      </c>
      <c r="L13288" s="1">
        <v>1672.14</v>
      </c>
      <c r="M13288" s="1" t="s">
        <v>19</v>
      </c>
      <c r="N13288" s="1" t="s">
        <v>196</v>
      </c>
    </row>
    <row r="13289" spans="1:14" x14ac:dyDescent="0.3">
      <c r="A13289" s="1" t="s">
        <v>50</v>
      </c>
      <c r="B13289">
        <v>1197831</v>
      </c>
      <c r="C13289" s="2">
        <v>44335</v>
      </c>
      <c r="D13289" s="1" t="s">
        <v>103</v>
      </c>
      <c r="E13289" s="1" t="s">
        <v>117</v>
      </c>
      <c r="F13289" s="1" t="s">
        <v>118</v>
      </c>
      <c r="G13289" s="1" t="s">
        <v>23</v>
      </c>
      <c r="H13289">
        <v>27</v>
      </c>
      <c r="I13289">
        <v>88</v>
      </c>
      <c r="J13289">
        <v>2376</v>
      </c>
      <c r="K13289">
        <v>997.92000000000007</v>
      </c>
      <c r="L13289" s="1">
        <v>1378.08</v>
      </c>
      <c r="M13289" s="1" t="s">
        <v>19</v>
      </c>
      <c r="N13289" s="1" t="s">
        <v>197</v>
      </c>
    </row>
    <row r="13290" spans="1:14" x14ac:dyDescent="0.3">
      <c r="A13290" s="1" t="s">
        <v>50</v>
      </c>
      <c r="B13290">
        <v>1197831</v>
      </c>
      <c r="C13290" s="2">
        <v>44335</v>
      </c>
      <c r="D13290" s="1" t="s">
        <v>103</v>
      </c>
      <c r="E13290" s="1" t="s">
        <v>117</v>
      </c>
      <c r="F13290" s="1" t="s">
        <v>118</v>
      </c>
      <c r="G13290" s="1" t="s">
        <v>24</v>
      </c>
      <c r="H13290">
        <v>26</v>
      </c>
      <c r="I13290">
        <v>74</v>
      </c>
      <c r="J13290">
        <v>1924</v>
      </c>
      <c r="K13290">
        <v>808.08</v>
      </c>
      <c r="L13290" s="1">
        <v>1115.92</v>
      </c>
      <c r="M13290" s="1" t="s">
        <v>19</v>
      </c>
      <c r="N13290" s="1" t="s">
        <v>197</v>
      </c>
    </row>
    <row r="13291" spans="1:14" x14ac:dyDescent="0.3">
      <c r="A13291" s="1" t="s">
        <v>50</v>
      </c>
      <c r="B13291">
        <v>1197831</v>
      </c>
      <c r="C13291" s="2">
        <v>44335</v>
      </c>
      <c r="D13291" s="1" t="s">
        <v>103</v>
      </c>
      <c r="E13291" s="1" t="s">
        <v>117</v>
      </c>
      <c r="F13291" s="1" t="s">
        <v>118</v>
      </c>
      <c r="G13291" s="1" t="s">
        <v>18</v>
      </c>
      <c r="H13291">
        <v>33</v>
      </c>
      <c r="I13291">
        <v>80</v>
      </c>
      <c r="J13291">
        <v>2640</v>
      </c>
      <c r="K13291">
        <v>1082.3999999999999</v>
      </c>
      <c r="L13291" s="1">
        <v>1557.6000000000001</v>
      </c>
      <c r="M13291" s="1" t="s">
        <v>19</v>
      </c>
      <c r="N13291" s="1" t="s">
        <v>196</v>
      </c>
    </row>
    <row r="13292" spans="1:14" x14ac:dyDescent="0.3">
      <c r="A13292" s="1" t="s">
        <v>50</v>
      </c>
      <c r="B13292">
        <v>1197831</v>
      </c>
      <c r="C13292" s="2">
        <v>44335</v>
      </c>
      <c r="D13292" s="1" t="s">
        <v>103</v>
      </c>
      <c r="E13292" s="1" t="s">
        <v>117</v>
      </c>
      <c r="F13292" s="1" t="s">
        <v>118</v>
      </c>
      <c r="G13292" s="1" t="s">
        <v>20</v>
      </c>
      <c r="H13292">
        <v>33</v>
      </c>
      <c r="I13292">
        <v>116</v>
      </c>
      <c r="J13292">
        <v>3828</v>
      </c>
      <c r="K13292">
        <v>1722.6000000000001</v>
      </c>
      <c r="L13292" s="1">
        <v>2105.3999999999996</v>
      </c>
      <c r="M13292" s="1" t="s">
        <v>19</v>
      </c>
      <c r="N13292" s="1" t="s">
        <v>197</v>
      </c>
    </row>
    <row r="13293" spans="1:14" x14ac:dyDescent="0.3">
      <c r="A13293" s="1" t="s">
        <v>50</v>
      </c>
      <c r="B13293">
        <v>1197831</v>
      </c>
      <c r="C13293" s="2">
        <v>44368</v>
      </c>
      <c r="D13293" s="1" t="s">
        <v>103</v>
      </c>
      <c r="E13293" s="1" t="s">
        <v>117</v>
      </c>
      <c r="F13293" s="1" t="s">
        <v>118</v>
      </c>
      <c r="G13293" s="1" t="s">
        <v>21</v>
      </c>
      <c r="H13293">
        <v>32</v>
      </c>
      <c r="I13293">
        <v>192</v>
      </c>
      <c r="J13293">
        <v>6144</v>
      </c>
      <c r="K13293">
        <v>2826.2400000000002</v>
      </c>
      <c r="L13293" s="1">
        <v>3317.7599999999998</v>
      </c>
      <c r="M13293" s="1" t="s">
        <v>19</v>
      </c>
      <c r="N13293" s="1" t="s">
        <v>196</v>
      </c>
    </row>
    <row r="13294" spans="1:14" x14ac:dyDescent="0.3">
      <c r="A13294" s="1" t="s">
        <v>50</v>
      </c>
      <c r="B13294">
        <v>1197831</v>
      </c>
      <c r="C13294" s="2">
        <v>44368</v>
      </c>
      <c r="D13294" s="1" t="s">
        <v>103</v>
      </c>
      <c r="E13294" s="1" t="s">
        <v>117</v>
      </c>
      <c r="F13294" s="1" t="s">
        <v>118</v>
      </c>
      <c r="G13294" s="1" t="s">
        <v>22</v>
      </c>
      <c r="H13294">
        <v>25</v>
      </c>
      <c r="I13294">
        <v>123</v>
      </c>
      <c r="J13294">
        <v>3075</v>
      </c>
      <c r="K13294">
        <v>1199.2499999999998</v>
      </c>
      <c r="L13294" s="1">
        <v>1875.7500000000002</v>
      </c>
      <c r="M13294" s="1" t="s">
        <v>19</v>
      </c>
      <c r="N13294" s="1" t="s">
        <v>196</v>
      </c>
    </row>
    <row r="13295" spans="1:14" x14ac:dyDescent="0.3">
      <c r="A13295" s="1" t="s">
        <v>50</v>
      </c>
      <c r="B13295">
        <v>1197831</v>
      </c>
      <c r="C13295" s="2">
        <v>44368</v>
      </c>
      <c r="D13295" s="1" t="s">
        <v>103</v>
      </c>
      <c r="E13295" s="1" t="s">
        <v>117</v>
      </c>
      <c r="F13295" s="1" t="s">
        <v>118</v>
      </c>
      <c r="G13295" s="1" t="s">
        <v>23</v>
      </c>
      <c r="H13295">
        <v>27</v>
      </c>
      <c r="I13295">
        <v>107</v>
      </c>
      <c r="J13295">
        <v>2889</v>
      </c>
      <c r="K13295">
        <v>1242.2700000000002</v>
      </c>
      <c r="L13295" s="1">
        <v>1646.7299999999998</v>
      </c>
      <c r="M13295" s="1" t="s">
        <v>19</v>
      </c>
      <c r="N13295" s="1" t="s">
        <v>197</v>
      </c>
    </row>
    <row r="13296" spans="1:14" x14ac:dyDescent="0.3">
      <c r="A13296" s="1" t="s">
        <v>50</v>
      </c>
      <c r="B13296">
        <v>1197831</v>
      </c>
      <c r="C13296" s="2">
        <v>44368</v>
      </c>
      <c r="D13296" s="1" t="s">
        <v>103</v>
      </c>
      <c r="E13296" s="1" t="s">
        <v>117</v>
      </c>
      <c r="F13296" s="1" t="s">
        <v>118</v>
      </c>
      <c r="G13296" s="1" t="s">
        <v>24</v>
      </c>
      <c r="H13296">
        <v>29</v>
      </c>
      <c r="I13296">
        <v>102</v>
      </c>
      <c r="J13296">
        <v>2958</v>
      </c>
      <c r="K13296">
        <v>1331.1000000000001</v>
      </c>
      <c r="L13296" s="1">
        <v>1626.8999999999999</v>
      </c>
      <c r="M13296" s="1" t="s">
        <v>19</v>
      </c>
      <c r="N13296" s="1" t="s">
        <v>197</v>
      </c>
    </row>
    <row r="13297" spans="1:14" x14ac:dyDescent="0.3">
      <c r="A13297" s="1" t="s">
        <v>50</v>
      </c>
      <c r="B13297">
        <v>1197831</v>
      </c>
      <c r="C13297" s="2">
        <v>44368</v>
      </c>
      <c r="D13297" s="1" t="s">
        <v>103</v>
      </c>
      <c r="E13297" s="1" t="s">
        <v>117</v>
      </c>
      <c r="F13297" s="1" t="s">
        <v>118</v>
      </c>
      <c r="G13297" s="1" t="s">
        <v>18</v>
      </c>
      <c r="H13297">
        <v>41</v>
      </c>
      <c r="I13297">
        <v>105</v>
      </c>
      <c r="J13297">
        <v>4305</v>
      </c>
      <c r="K13297">
        <v>1635.9</v>
      </c>
      <c r="L13297" s="1">
        <v>2669.1</v>
      </c>
      <c r="M13297" s="1" t="s">
        <v>19</v>
      </c>
      <c r="N13297" s="1" t="s">
        <v>196</v>
      </c>
    </row>
    <row r="13298" spans="1:14" x14ac:dyDescent="0.3">
      <c r="A13298" s="1" t="s">
        <v>50</v>
      </c>
      <c r="B13298">
        <v>1197831</v>
      </c>
      <c r="C13298" s="2">
        <v>44368</v>
      </c>
      <c r="D13298" s="1" t="s">
        <v>103</v>
      </c>
      <c r="E13298" s="1" t="s">
        <v>117</v>
      </c>
      <c r="F13298" s="1" t="s">
        <v>118</v>
      </c>
      <c r="G13298" s="1" t="s">
        <v>20</v>
      </c>
      <c r="H13298">
        <v>40</v>
      </c>
      <c r="I13298">
        <v>143</v>
      </c>
      <c r="J13298">
        <v>5720</v>
      </c>
      <c r="K13298">
        <v>2402.4</v>
      </c>
      <c r="L13298" s="1">
        <v>3317.6</v>
      </c>
      <c r="M13298" s="1" t="s">
        <v>19</v>
      </c>
      <c r="N13298" s="1" t="s">
        <v>197</v>
      </c>
    </row>
    <row r="13299" spans="1:14" x14ac:dyDescent="0.3">
      <c r="A13299" s="1" t="s">
        <v>50</v>
      </c>
      <c r="B13299">
        <v>1197831</v>
      </c>
      <c r="C13299" s="2">
        <v>44396</v>
      </c>
      <c r="D13299" s="1" t="s">
        <v>103</v>
      </c>
      <c r="E13299" s="1" t="s">
        <v>117</v>
      </c>
      <c r="F13299" s="1" t="s">
        <v>118</v>
      </c>
      <c r="G13299" s="1" t="s">
        <v>21</v>
      </c>
      <c r="H13299">
        <v>43</v>
      </c>
      <c r="I13299">
        <v>238</v>
      </c>
      <c r="J13299">
        <v>10234</v>
      </c>
      <c r="K13299">
        <v>4298.2800000000007</v>
      </c>
      <c r="L13299" s="1">
        <v>5935.7199999999993</v>
      </c>
      <c r="M13299" s="1" t="s">
        <v>19</v>
      </c>
      <c r="N13299" s="1" t="s">
        <v>196</v>
      </c>
    </row>
    <row r="13300" spans="1:14" x14ac:dyDescent="0.3">
      <c r="A13300" s="1" t="s">
        <v>50</v>
      </c>
      <c r="B13300">
        <v>1197831</v>
      </c>
      <c r="C13300" s="2">
        <v>44396</v>
      </c>
      <c r="D13300" s="1" t="s">
        <v>103</v>
      </c>
      <c r="E13300" s="1" t="s">
        <v>117</v>
      </c>
      <c r="F13300" s="1" t="s">
        <v>118</v>
      </c>
      <c r="G13300" s="1" t="s">
        <v>22</v>
      </c>
      <c r="H13300">
        <v>35</v>
      </c>
      <c r="I13300">
        <v>135</v>
      </c>
      <c r="J13300">
        <v>4725</v>
      </c>
      <c r="K13300">
        <v>1795.5</v>
      </c>
      <c r="L13300" s="1">
        <v>2929.5</v>
      </c>
      <c r="M13300" s="1" t="s">
        <v>19</v>
      </c>
      <c r="N13300" s="1" t="s">
        <v>196</v>
      </c>
    </row>
    <row r="13301" spans="1:14" x14ac:dyDescent="0.3">
      <c r="A13301" s="1" t="s">
        <v>50</v>
      </c>
      <c r="B13301">
        <v>1197831</v>
      </c>
      <c r="C13301" s="2">
        <v>44396</v>
      </c>
      <c r="D13301" s="1" t="s">
        <v>103</v>
      </c>
      <c r="E13301" s="1" t="s">
        <v>117</v>
      </c>
      <c r="F13301" s="1" t="s">
        <v>118</v>
      </c>
      <c r="G13301" s="1" t="s">
        <v>23</v>
      </c>
      <c r="H13301">
        <v>33</v>
      </c>
      <c r="I13301">
        <v>131</v>
      </c>
      <c r="J13301">
        <v>4323</v>
      </c>
      <c r="K13301">
        <v>1858.89</v>
      </c>
      <c r="L13301" s="1">
        <v>2464.1099999999997</v>
      </c>
      <c r="M13301" s="1" t="s">
        <v>19</v>
      </c>
      <c r="N13301" s="1" t="s">
        <v>197</v>
      </c>
    </row>
    <row r="13302" spans="1:14" x14ac:dyDescent="0.3">
      <c r="A13302" s="1" t="s">
        <v>50</v>
      </c>
      <c r="B13302">
        <v>1197831</v>
      </c>
      <c r="C13302" s="2">
        <v>44396</v>
      </c>
      <c r="D13302" s="1" t="s">
        <v>103</v>
      </c>
      <c r="E13302" s="1" t="s">
        <v>117</v>
      </c>
      <c r="F13302" s="1" t="s">
        <v>118</v>
      </c>
      <c r="G13302" s="1" t="s">
        <v>24</v>
      </c>
      <c r="H13302">
        <v>36</v>
      </c>
      <c r="I13302">
        <v>107</v>
      </c>
      <c r="J13302">
        <v>3852</v>
      </c>
      <c r="K13302">
        <v>1771.92</v>
      </c>
      <c r="L13302" s="1">
        <v>2080.08</v>
      </c>
      <c r="M13302" s="1" t="s">
        <v>19</v>
      </c>
      <c r="N13302" s="1" t="s">
        <v>197</v>
      </c>
    </row>
    <row r="13303" spans="1:14" x14ac:dyDescent="0.3">
      <c r="A13303" s="1" t="s">
        <v>50</v>
      </c>
      <c r="B13303">
        <v>1197831</v>
      </c>
      <c r="C13303" s="2">
        <v>44396</v>
      </c>
      <c r="D13303" s="1" t="s">
        <v>103</v>
      </c>
      <c r="E13303" s="1" t="s">
        <v>117</v>
      </c>
      <c r="F13303" s="1" t="s">
        <v>118</v>
      </c>
      <c r="G13303" s="1" t="s">
        <v>18</v>
      </c>
      <c r="H13303">
        <v>43</v>
      </c>
      <c r="I13303">
        <v>116</v>
      </c>
      <c r="J13303">
        <v>4988</v>
      </c>
      <c r="K13303">
        <v>2045.08</v>
      </c>
      <c r="L13303" s="1">
        <v>2942.92</v>
      </c>
      <c r="M13303" s="1" t="s">
        <v>19</v>
      </c>
      <c r="N13303" s="1" t="s">
        <v>196</v>
      </c>
    </row>
    <row r="13304" spans="1:14" x14ac:dyDescent="0.3">
      <c r="A13304" s="1" t="s">
        <v>50</v>
      </c>
      <c r="B13304">
        <v>1197831</v>
      </c>
      <c r="C13304" s="2">
        <v>44396</v>
      </c>
      <c r="D13304" s="1" t="s">
        <v>103</v>
      </c>
      <c r="E13304" s="1" t="s">
        <v>117</v>
      </c>
      <c r="F13304" s="1" t="s">
        <v>118</v>
      </c>
      <c r="G13304" s="1" t="s">
        <v>20</v>
      </c>
      <c r="H13304">
        <v>45</v>
      </c>
      <c r="I13304">
        <v>163</v>
      </c>
      <c r="J13304">
        <v>7335</v>
      </c>
      <c r="K13304">
        <v>3447.4500000000003</v>
      </c>
      <c r="L13304" s="1">
        <v>3887.5499999999997</v>
      </c>
      <c r="M13304" s="1" t="s">
        <v>19</v>
      </c>
      <c r="N13304" s="1" t="s">
        <v>197</v>
      </c>
    </row>
    <row r="13305" spans="1:14" x14ac:dyDescent="0.3">
      <c r="A13305" s="1" t="s">
        <v>50</v>
      </c>
      <c r="B13305">
        <v>1197831</v>
      </c>
      <c r="C13305" s="2">
        <v>44428</v>
      </c>
      <c r="D13305" s="1" t="s">
        <v>103</v>
      </c>
      <c r="E13305" s="1" t="s">
        <v>117</v>
      </c>
      <c r="F13305" s="1" t="s">
        <v>118</v>
      </c>
      <c r="G13305" s="1" t="s">
        <v>21</v>
      </c>
      <c r="H13305">
        <v>41</v>
      </c>
      <c r="I13305">
        <v>230</v>
      </c>
      <c r="J13305">
        <v>9430</v>
      </c>
      <c r="K13305">
        <v>3960.6000000000004</v>
      </c>
      <c r="L13305" s="1">
        <v>5469.4</v>
      </c>
      <c r="M13305" s="1" t="s">
        <v>19</v>
      </c>
      <c r="N13305" s="1" t="s">
        <v>196</v>
      </c>
    </row>
    <row r="13306" spans="1:14" x14ac:dyDescent="0.3">
      <c r="A13306" s="1" t="s">
        <v>50</v>
      </c>
      <c r="B13306">
        <v>1197831</v>
      </c>
      <c r="C13306" s="2">
        <v>44428</v>
      </c>
      <c r="D13306" s="1" t="s">
        <v>103</v>
      </c>
      <c r="E13306" s="1" t="s">
        <v>117</v>
      </c>
      <c r="F13306" s="1" t="s">
        <v>118</v>
      </c>
      <c r="G13306" s="1" t="s">
        <v>22</v>
      </c>
      <c r="H13306">
        <v>37</v>
      </c>
      <c r="I13306">
        <v>140</v>
      </c>
      <c r="J13306">
        <v>5180</v>
      </c>
      <c r="K13306">
        <v>2175.6</v>
      </c>
      <c r="L13306" s="1">
        <v>3004.4</v>
      </c>
      <c r="M13306" s="1" t="s">
        <v>19</v>
      </c>
      <c r="N13306" s="1" t="s">
        <v>196</v>
      </c>
    </row>
    <row r="13307" spans="1:14" x14ac:dyDescent="0.3">
      <c r="A13307" s="1" t="s">
        <v>50</v>
      </c>
      <c r="B13307">
        <v>1197831</v>
      </c>
      <c r="C13307" s="2">
        <v>44428</v>
      </c>
      <c r="D13307" s="1" t="s">
        <v>103</v>
      </c>
      <c r="E13307" s="1" t="s">
        <v>117</v>
      </c>
      <c r="F13307" s="1" t="s">
        <v>118</v>
      </c>
      <c r="G13307" s="1" t="s">
        <v>23</v>
      </c>
      <c r="H13307">
        <v>38</v>
      </c>
      <c r="I13307">
        <v>113</v>
      </c>
      <c r="J13307">
        <v>4294</v>
      </c>
      <c r="K13307">
        <v>2018.18</v>
      </c>
      <c r="L13307" s="1">
        <v>2275.8199999999997</v>
      </c>
      <c r="M13307" s="1" t="s">
        <v>19</v>
      </c>
      <c r="N13307" s="1" t="s">
        <v>197</v>
      </c>
    </row>
    <row r="13308" spans="1:14" x14ac:dyDescent="0.3">
      <c r="A13308" s="1" t="s">
        <v>50</v>
      </c>
      <c r="B13308">
        <v>1197831</v>
      </c>
      <c r="C13308" s="2">
        <v>44428</v>
      </c>
      <c r="D13308" s="1" t="s">
        <v>103</v>
      </c>
      <c r="E13308" s="1" t="s">
        <v>117</v>
      </c>
      <c r="F13308" s="1" t="s">
        <v>118</v>
      </c>
      <c r="G13308" s="1" t="s">
        <v>24</v>
      </c>
      <c r="H13308">
        <v>32</v>
      </c>
      <c r="I13308">
        <v>111</v>
      </c>
      <c r="J13308">
        <v>3552</v>
      </c>
      <c r="K13308">
        <v>1491.8400000000001</v>
      </c>
      <c r="L13308" s="1">
        <v>2060.16</v>
      </c>
      <c r="M13308" s="1" t="s">
        <v>19</v>
      </c>
      <c r="N13308" s="1" t="s">
        <v>197</v>
      </c>
    </row>
    <row r="13309" spans="1:14" x14ac:dyDescent="0.3">
      <c r="A13309" s="1" t="s">
        <v>50</v>
      </c>
      <c r="B13309">
        <v>1197831</v>
      </c>
      <c r="C13309" s="2">
        <v>44428</v>
      </c>
      <c r="D13309" s="1" t="s">
        <v>103</v>
      </c>
      <c r="E13309" s="1" t="s">
        <v>117</v>
      </c>
      <c r="F13309" s="1" t="s">
        <v>118</v>
      </c>
      <c r="G13309" s="1" t="s">
        <v>18</v>
      </c>
      <c r="H13309">
        <v>40</v>
      </c>
      <c r="I13309">
        <v>105</v>
      </c>
      <c r="J13309">
        <v>4200</v>
      </c>
      <c r="K13309">
        <v>1554</v>
      </c>
      <c r="L13309" s="1">
        <v>2646</v>
      </c>
      <c r="M13309" s="1" t="s">
        <v>19</v>
      </c>
      <c r="N13309" s="1" t="s">
        <v>196</v>
      </c>
    </row>
    <row r="13310" spans="1:14" x14ac:dyDescent="0.3">
      <c r="A13310" s="1" t="s">
        <v>50</v>
      </c>
      <c r="B13310">
        <v>1197831</v>
      </c>
      <c r="C13310" s="2">
        <v>44428</v>
      </c>
      <c r="D13310" s="1" t="s">
        <v>103</v>
      </c>
      <c r="E13310" s="1" t="s">
        <v>117</v>
      </c>
      <c r="F13310" s="1" t="s">
        <v>118</v>
      </c>
      <c r="G13310" s="1" t="s">
        <v>20</v>
      </c>
      <c r="H13310">
        <v>40</v>
      </c>
      <c r="I13310">
        <v>166</v>
      </c>
      <c r="J13310">
        <v>6640</v>
      </c>
      <c r="K13310">
        <v>3120.8</v>
      </c>
      <c r="L13310" s="1">
        <v>3519.2</v>
      </c>
      <c r="M13310" s="1" t="s">
        <v>19</v>
      </c>
      <c r="N13310" s="1" t="s">
        <v>197</v>
      </c>
    </row>
    <row r="13311" spans="1:14" x14ac:dyDescent="0.3">
      <c r="A13311" s="1" t="s">
        <v>50</v>
      </c>
      <c r="B13311">
        <v>1197831</v>
      </c>
      <c r="C13311" s="2">
        <v>44458</v>
      </c>
      <c r="D13311" s="1" t="s">
        <v>103</v>
      </c>
      <c r="E13311" s="1" t="s">
        <v>117</v>
      </c>
      <c r="F13311" s="1" t="s">
        <v>118</v>
      </c>
      <c r="G13311" s="1" t="s">
        <v>21</v>
      </c>
      <c r="H13311">
        <v>35</v>
      </c>
      <c r="I13311">
        <v>196</v>
      </c>
      <c r="J13311">
        <v>6860</v>
      </c>
      <c r="K13311">
        <v>3155.6000000000004</v>
      </c>
      <c r="L13311" s="1">
        <v>3704.3999999999996</v>
      </c>
      <c r="M13311" s="1" t="s">
        <v>19</v>
      </c>
      <c r="N13311" s="1" t="s">
        <v>196</v>
      </c>
    </row>
    <row r="13312" spans="1:14" x14ac:dyDescent="0.3">
      <c r="A13312" s="1" t="s">
        <v>50</v>
      </c>
      <c r="B13312">
        <v>1197831</v>
      </c>
      <c r="C13312" s="2">
        <v>44458</v>
      </c>
      <c r="D13312" s="1" t="s">
        <v>103</v>
      </c>
      <c r="E13312" s="1" t="s">
        <v>117</v>
      </c>
      <c r="F13312" s="1" t="s">
        <v>118</v>
      </c>
      <c r="G13312" s="1" t="s">
        <v>22</v>
      </c>
      <c r="H13312">
        <v>28</v>
      </c>
      <c r="I13312">
        <v>128</v>
      </c>
      <c r="J13312">
        <v>3584</v>
      </c>
      <c r="K13312">
        <v>1469.4399999999998</v>
      </c>
      <c r="L13312" s="1">
        <v>2114.5600000000004</v>
      </c>
      <c r="M13312" s="1" t="s">
        <v>19</v>
      </c>
      <c r="N13312" s="1" t="s">
        <v>196</v>
      </c>
    </row>
    <row r="13313" spans="1:14" x14ac:dyDescent="0.3">
      <c r="A13313" s="1" t="s">
        <v>50</v>
      </c>
      <c r="B13313">
        <v>1197831</v>
      </c>
      <c r="C13313" s="2">
        <v>44458</v>
      </c>
      <c r="D13313" s="1" t="s">
        <v>103</v>
      </c>
      <c r="E13313" s="1" t="s">
        <v>117</v>
      </c>
      <c r="F13313" s="1" t="s">
        <v>118</v>
      </c>
      <c r="G13313" s="1" t="s">
        <v>23</v>
      </c>
      <c r="H13313">
        <v>12</v>
      </c>
      <c r="I13313">
        <v>91</v>
      </c>
      <c r="J13313">
        <v>1092</v>
      </c>
      <c r="K13313">
        <v>458.64000000000004</v>
      </c>
      <c r="L13313" s="1">
        <v>633.3599999999999</v>
      </c>
      <c r="M13313" s="1" t="s">
        <v>19</v>
      </c>
      <c r="N13313" s="1" t="s">
        <v>197</v>
      </c>
    </row>
    <row r="13314" spans="1:14" x14ac:dyDescent="0.3">
      <c r="A13314" s="1" t="s">
        <v>50</v>
      </c>
      <c r="B13314">
        <v>1197831</v>
      </c>
      <c r="C13314" s="2">
        <v>44458</v>
      </c>
      <c r="D13314" s="1" t="s">
        <v>103</v>
      </c>
      <c r="E13314" s="1" t="s">
        <v>117</v>
      </c>
      <c r="F13314" s="1" t="s">
        <v>118</v>
      </c>
      <c r="G13314" s="1" t="s">
        <v>24</v>
      </c>
      <c r="H13314">
        <v>12</v>
      </c>
      <c r="I13314">
        <v>83</v>
      </c>
      <c r="J13314">
        <v>996</v>
      </c>
      <c r="K13314">
        <v>418.32000000000005</v>
      </c>
      <c r="L13314" s="1">
        <v>577.67999999999995</v>
      </c>
      <c r="M13314" s="1" t="s">
        <v>19</v>
      </c>
      <c r="N13314" s="1" t="s">
        <v>197</v>
      </c>
    </row>
    <row r="13315" spans="1:14" x14ac:dyDescent="0.3">
      <c r="A13315" s="1" t="s">
        <v>50</v>
      </c>
      <c r="B13315">
        <v>1197831</v>
      </c>
      <c r="C13315" s="2">
        <v>44458</v>
      </c>
      <c r="D13315" s="1" t="s">
        <v>103</v>
      </c>
      <c r="E13315" s="1" t="s">
        <v>117</v>
      </c>
      <c r="F13315" s="1" t="s">
        <v>118</v>
      </c>
      <c r="G13315" s="1" t="s">
        <v>18</v>
      </c>
      <c r="H13315">
        <v>20</v>
      </c>
      <c r="I13315">
        <v>78</v>
      </c>
      <c r="J13315">
        <v>1560</v>
      </c>
      <c r="K13315">
        <v>592.79999999999995</v>
      </c>
      <c r="L13315" s="1">
        <v>967.2</v>
      </c>
      <c r="M13315" s="1" t="s">
        <v>19</v>
      </c>
      <c r="N13315" s="1" t="s">
        <v>196</v>
      </c>
    </row>
    <row r="13316" spans="1:14" x14ac:dyDescent="0.3">
      <c r="A13316" s="1" t="s">
        <v>50</v>
      </c>
      <c r="B13316">
        <v>1197831</v>
      </c>
      <c r="C13316" s="2">
        <v>44458</v>
      </c>
      <c r="D13316" s="1" t="s">
        <v>103</v>
      </c>
      <c r="E13316" s="1" t="s">
        <v>117</v>
      </c>
      <c r="F13316" s="1" t="s">
        <v>118</v>
      </c>
      <c r="G13316" s="1" t="s">
        <v>20</v>
      </c>
      <c r="H13316">
        <v>23</v>
      </c>
      <c r="I13316">
        <v>119</v>
      </c>
      <c r="J13316">
        <v>2737</v>
      </c>
      <c r="K13316">
        <v>1286.3900000000001</v>
      </c>
      <c r="L13316" s="1">
        <v>1450.61</v>
      </c>
      <c r="M13316" s="1" t="s">
        <v>19</v>
      </c>
      <c r="N13316" s="1" t="s">
        <v>197</v>
      </c>
    </row>
    <row r="13317" spans="1:14" x14ac:dyDescent="0.3">
      <c r="A13317" s="1" t="s">
        <v>50</v>
      </c>
      <c r="B13317">
        <v>1197831</v>
      </c>
      <c r="C13317" s="2">
        <v>44490</v>
      </c>
      <c r="D13317" s="1" t="s">
        <v>103</v>
      </c>
      <c r="E13317" s="1" t="s">
        <v>117</v>
      </c>
      <c r="F13317" s="1" t="s">
        <v>118</v>
      </c>
      <c r="G13317" s="1" t="s">
        <v>21</v>
      </c>
      <c r="H13317">
        <v>20</v>
      </c>
      <c r="I13317">
        <v>173</v>
      </c>
      <c r="J13317">
        <v>3460</v>
      </c>
      <c r="K13317">
        <v>1626.2</v>
      </c>
      <c r="L13317" s="1">
        <v>1833.8</v>
      </c>
      <c r="M13317" s="1" t="s">
        <v>19</v>
      </c>
      <c r="N13317" s="1" t="s">
        <v>196</v>
      </c>
    </row>
    <row r="13318" spans="1:14" x14ac:dyDescent="0.3">
      <c r="A13318" s="1" t="s">
        <v>50</v>
      </c>
      <c r="B13318">
        <v>1197831</v>
      </c>
      <c r="C13318" s="2">
        <v>44490</v>
      </c>
      <c r="D13318" s="1" t="s">
        <v>103</v>
      </c>
      <c r="E13318" s="1" t="s">
        <v>117</v>
      </c>
      <c r="F13318" s="1" t="s">
        <v>118</v>
      </c>
      <c r="G13318" s="1" t="s">
        <v>22</v>
      </c>
      <c r="H13318">
        <v>14</v>
      </c>
      <c r="I13318">
        <v>112</v>
      </c>
      <c r="J13318">
        <v>1568</v>
      </c>
      <c r="K13318">
        <v>658.56</v>
      </c>
      <c r="L13318" s="1">
        <v>909.44</v>
      </c>
      <c r="M13318" s="1" t="s">
        <v>19</v>
      </c>
      <c r="N13318" s="1" t="s">
        <v>196</v>
      </c>
    </row>
    <row r="13319" spans="1:14" x14ac:dyDescent="0.3">
      <c r="A13319" s="1" t="s">
        <v>50</v>
      </c>
      <c r="B13319">
        <v>1197831</v>
      </c>
      <c r="C13319" s="2">
        <v>44490</v>
      </c>
      <c r="D13319" s="1" t="s">
        <v>103</v>
      </c>
      <c r="E13319" s="1" t="s">
        <v>117</v>
      </c>
      <c r="F13319" s="1" t="s">
        <v>118</v>
      </c>
      <c r="G13319" s="1" t="s">
        <v>23</v>
      </c>
      <c r="H13319">
        <v>14</v>
      </c>
      <c r="I13319">
        <v>74</v>
      </c>
      <c r="J13319">
        <v>1036</v>
      </c>
      <c r="K13319">
        <v>435.12000000000006</v>
      </c>
      <c r="L13319" s="1">
        <v>600.87999999999988</v>
      </c>
      <c r="M13319" s="1" t="s">
        <v>19</v>
      </c>
      <c r="N13319" s="1" t="s">
        <v>197</v>
      </c>
    </row>
    <row r="13320" spans="1:14" x14ac:dyDescent="0.3">
      <c r="A13320" s="1" t="s">
        <v>50</v>
      </c>
      <c r="B13320">
        <v>1197831</v>
      </c>
      <c r="C13320" s="2">
        <v>44490</v>
      </c>
      <c r="D13320" s="1" t="s">
        <v>103</v>
      </c>
      <c r="E13320" s="1" t="s">
        <v>117</v>
      </c>
      <c r="F13320" s="1" t="s">
        <v>118</v>
      </c>
      <c r="G13320" s="1" t="s">
        <v>24</v>
      </c>
      <c r="H13320">
        <v>15</v>
      </c>
      <c r="I13320">
        <v>62</v>
      </c>
      <c r="J13320">
        <v>930</v>
      </c>
      <c r="K13320">
        <v>390.6</v>
      </c>
      <c r="L13320" s="1">
        <v>539.4</v>
      </c>
      <c r="M13320" s="1" t="s">
        <v>19</v>
      </c>
      <c r="N13320" s="1" t="s">
        <v>197</v>
      </c>
    </row>
    <row r="13321" spans="1:14" x14ac:dyDescent="0.3">
      <c r="A13321" s="1" t="s">
        <v>50</v>
      </c>
      <c r="B13321">
        <v>1197831</v>
      </c>
      <c r="C13321" s="2">
        <v>44490</v>
      </c>
      <c r="D13321" s="1" t="s">
        <v>103</v>
      </c>
      <c r="E13321" s="1" t="s">
        <v>117</v>
      </c>
      <c r="F13321" s="1" t="s">
        <v>118</v>
      </c>
      <c r="G13321" s="1" t="s">
        <v>18</v>
      </c>
      <c r="H13321">
        <v>22</v>
      </c>
      <c r="I13321">
        <v>68</v>
      </c>
      <c r="J13321">
        <v>1496</v>
      </c>
      <c r="K13321">
        <v>568.48</v>
      </c>
      <c r="L13321" s="1">
        <v>927.52</v>
      </c>
      <c r="M13321" s="1" t="s">
        <v>19</v>
      </c>
      <c r="N13321" s="1" t="s">
        <v>196</v>
      </c>
    </row>
    <row r="13322" spans="1:14" x14ac:dyDescent="0.3">
      <c r="A13322" s="1" t="s">
        <v>50</v>
      </c>
      <c r="B13322">
        <v>1197831</v>
      </c>
      <c r="C13322" s="2">
        <v>44613</v>
      </c>
      <c r="D13322" s="1" t="s">
        <v>103</v>
      </c>
      <c r="E13322" s="1" t="s">
        <v>117</v>
      </c>
      <c r="F13322" s="1" t="s">
        <v>118</v>
      </c>
      <c r="G13322" s="1" t="s">
        <v>24</v>
      </c>
      <c r="H13322">
        <v>15</v>
      </c>
      <c r="I13322">
        <v>58</v>
      </c>
      <c r="J13322">
        <v>870</v>
      </c>
      <c r="K13322">
        <v>400.20000000000005</v>
      </c>
      <c r="L13322" s="1">
        <v>469.79999999999995</v>
      </c>
      <c r="M13322" s="1" t="s">
        <v>19</v>
      </c>
      <c r="N13322" s="1" t="s">
        <v>197</v>
      </c>
    </row>
    <row r="13323" spans="1:14" x14ac:dyDescent="0.3">
      <c r="A13323" s="1" t="s">
        <v>50</v>
      </c>
      <c r="B13323">
        <v>1197831</v>
      </c>
      <c r="C13323" s="2">
        <v>44613</v>
      </c>
      <c r="D13323" s="1" t="s">
        <v>103</v>
      </c>
      <c r="E13323" s="1" t="s">
        <v>117</v>
      </c>
      <c r="F13323" s="1" t="s">
        <v>118</v>
      </c>
      <c r="G13323" s="1" t="s">
        <v>18</v>
      </c>
      <c r="H13323">
        <v>24</v>
      </c>
      <c r="I13323">
        <v>85</v>
      </c>
      <c r="J13323">
        <v>2040</v>
      </c>
      <c r="K13323">
        <v>815.99999999999989</v>
      </c>
      <c r="L13323" s="1">
        <v>1224</v>
      </c>
      <c r="M13323" s="1" t="s">
        <v>19</v>
      </c>
      <c r="N13323" s="1" t="s">
        <v>196</v>
      </c>
    </row>
    <row r="13324" spans="1:14" x14ac:dyDescent="0.3">
      <c r="A13324" s="1" t="s">
        <v>50</v>
      </c>
      <c r="B13324">
        <v>1197831</v>
      </c>
      <c r="C13324" s="2">
        <v>44613</v>
      </c>
      <c r="D13324" s="1" t="s">
        <v>103</v>
      </c>
      <c r="E13324" s="1" t="s">
        <v>117</v>
      </c>
      <c r="F13324" s="1" t="s">
        <v>118</v>
      </c>
      <c r="G13324" s="1" t="s">
        <v>20</v>
      </c>
      <c r="H13324">
        <v>14</v>
      </c>
      <c r="I13324">
        <v>112</v>
      </c>
      <c r="J13324">
        <v>1568</v>
      </c>
      <c r="K13324">
        <v>721.28000000000009</v>
      </c>
      <c r="L13324" s="1">
        <v>846.71999999999991</v>
      </c>
      <c r="M13324" s="1" t="s">
        <v>19</v>
      </c>
      <c r="N13324" s="1" t="s">
        <v>197</v>
      </c>
    </row>
    <row r="13325" spans="1:14" x14ac:dyDescent="0.3">
      <c r="A13325" s="1" t="s">
        <v>50</v>
      </c>
      <c r="B13325">
        <v>1197831</v>
      </c>
      <c r="C13325" s="2">
        <v>44639</v>
      </c>
      <c r="D13325" s="1" t="s">
        <v>103</v>
      </c>
      <c r="E13325" s="1" t="s">
        <v>117</v>
      </c>
      <c r="F13325" s="1" t="s">
        <v>118</v>
      </c>
      <c r="G13325" s="1" t="s">
        <v>21</v>
      </c>
      <c r="H13325">
        <v>14</v>
      </c>
      <c r="I13325">
        <v>182</v>
      </c>
      <c r="J13325">
        <v>2548</v>
      </c>
      <c r="K13325">
        <v>1172.0800000000002</v>
      </c>
      <c r="L13325" s="1">
        <v>1375.9199999999998</v>
      </c>
      <c r="M13325" s="1" t="s">
        <v>19</v>
      </c>
      <c r="N13325" s="1" t="s">
        <v>196</v>
      </c>
    </row>
    <row r="13326" spans="1:14" x14ac:dyDescent="0.3">
      <c r="A13326" s="1" t="s">
        <v>50</v>
      </c>
      <c r="B13326">
        <v>1197831</v>
      </c>
      <c r="C13326" s="2">
        <v>44639</v>
      </c>
      <c r="D13326" s="1" t="s">
        <v>103</v>
      </c>
      <c r="E13326" s="1" t="s">
        <v>117</v>
      </c>
      <c r="F13326" s="1" t="s">
        <v>118</v>
      </c>
      <c r="G13326" s="1" t="s">
        <v>22</v>
      </c>
      <c r="H13326">
        <v>15</v>
      </c>
      <c r="I13326">
        <v>78</v>
      </c>
      <c r="J13326">
        <v>1170</v>
      </c>
      <c r="K13326">
        <v>479.7</v>
      </c>
      <c r="L13326" s="1">
        <v>690.3</v>
      </c>
      <c r="M13326" s="1" t="s">
        <v>19</v>
      </c>
      <c r="N13326" s="1" t="s">
        <v>196</v>
      </c>
    </row>
    <row r="13327" spans="1:14" x14ac:dyDescent="0.3">
      <c r="A13327" s="1" t="s">
        <v>50</v>
      </c>
      <c r="B13327">
        <v>1197831</v>
      </c>
      <c r="C13327" s="2">
        <v>44639</v>
      </c>
      <c r="D13327" s="1" t="s">
        <v>103</v>
      </c>
      <c r="E13327" s="1" t="s">
        <v>117</v>
      </c>
      <c r="F13327" s="1" t="s">
        <v>118</v>
      </c>
      <c r="G13327" s="1" t="s">
        <v>23</v>
      </c>
      <c r="H13327">
        <v>7</v>
      </c>
      <c r="I13327">
        <v>83</v>
      </c>
      <c r="J13327">
        <v>581</v>
      </c>
      <c r="K13327">
        <v>261.45</v>
      </c>
      <c r="L13327" s="1">
        <v>319.55</v>
      </c>
      <c r="M13327" s="1" t="s">
        <v>19</v>
      </c>
      <c r="N13327" s="1" t="s">
        <v>197</v>
      </c>
    </row>
    <row r="13328" spans="1:14" x14ac:dyDescent="0.3">
      <c r="A13328" s="1" t="s">
        <v>50</v>
      </c>
      <c r="B13328">
        <v>1197831</v>
      </c>
      <c r="C13328" s="2">
        <v>44639</v>
      </c>
      <c r="D13328" s="1" t="s">
        <v>103</v>
      </c>
      <c r="E13328" s="1" t="s">
        <v>117</v>
      </c>
      <c r="F13328" s="1" t="s">
        <v>118</v>
      </c>
      <c r="G13328" s="1" t="s">
        <v>24</v>
      </c>
      <c r="H13328">
        <v>16</v>
      </c>
      <c r="I13328">
        <v>39</v>
      </c>
      <c r="J13328">
        <v>624</v>
      </c>
      <c r="K13328">
        <v>293.28000000000003</v>
      </c>
      <c r="L13328" s="1">
        <v>330.71999999999997</v>
      </c>
      <c r="M13328" s="1" t="s">
        <v>19</v>
      </c>
      <c r="N13328" s="1" t="s">
        <v>197</v>
      </c>
    </row>
    <row r="13329" spans="1:14" x14ac:dyDescent="0.3">
      <c r="A13329" s="1" t="s">
        <v>50</v>
      </c>
      <c r="B13329">
        <v>1197831</v>
      </c>
      <c r="C13329" s="2">
        <v>44639</v>
      </c>
      <c r="D13329" s="1" t="s">
        <v>103</v>
      </c>
      <c r="E13329" s="1" t="s">
        <v>117</v>
      </c>
      <c r="F13329" s="1" t="s">
        <v>118</v>
      </c>
      <c r="G13329" s="1" t="s">
        <v>18</v>
      </c>
      <c r="H13329">
        <v>26</v>
      </c>
      <c r="I13329">
        <v>61</v>
      </c>
      <c r="J13329">
        <v>1586</v>
      </c>
      <c r="K13329">
        <v>666.12</v>
      </c>
      <c r="L13329" s="1">
        <v>919.88</v>
      </c>
      <c r="M13329" s="1" t="s">
        <v>19</v>
      </c>
      <c r="N13329" s="1" t="s">
        <v>196</v>
      </c>
    </row>
    <row r="13330" spans="1:14" x14ac:dyDescent="0.3">
      <c r="A13330" s="1" t="s">
        <v>50</v>
      </c>
      <c r="B13330">
        <v>1197831</v>
      </c>
      <c r="C13330" s="2">
        <v>44639</v>
      </c>
      <c r="D13330" s="1" t="s">
        <v>103</v>
      </c>
      <c r="E13330" s="1" t="s">
        <v>117</v>
      </c>
      <c r="F13330" s="1" t="s">
        <v>118</v>
      </c>
      <c r="G13330" s="1" t="s">
        <v>20</v>
      </c>
      <c r="H13330">
        <v>18</v>
      </c>
      <c r="I13330">
        <v>88</v>
      </c>
      <c r="J13330">
        <v>1584</v>
      </c>
      <c r="K13330">
        <v>728.64</v>
      </c>
      <c r="L13330" s="1">
        <v>855.36</v>
      </c>
      <c r="M13330" s="1" t="s">
        <v>19</v>
      </c>
      <c r="N13330" s="1" t="s">
        <v>197</v>
      </c>
    </row>
    <row r="13331" spans="1:14" x14ac:dyDescent="0.3">
      <c r="A13331" s="1" t="s">
        <v>50</v>
      </c>
      <c r="B13331">
        <v>1197831</v>
      </c>
      <c r="C13331" s="2">
        <v>44671</v>
      </c>
      <c r="D13331" s="1" t="s">
        <v>103</v>
      </c>
      <c r="E13331" s="1" t="s">
        <v>117</v>
      </c>
      <c r="F13331" s="1" t="s">
        <v>118</v>
      </c>
      <c r="G13331" s="1" t="s">
        <v>21</v>
      </c>
      <c r="H13331">
        <v>20</v>
      </c>
      <c r="I13331">
        <v>184</v>
      </c>
      <c r="J13331">
        <v>3680</v>
      </c>
      <c r="K13331">
        <v>1692.8000000000002</v>
      </c>
      <c r="L13331" s="1">
        <v>1987.1999999999998</v>
      </c>
      <c r="M13331" s="1" t="s">
        <v>19</v>
      </c>
      <c r="N13331" s="1" t="s">
        <v>196</v>
      </c>
    </row>
    <row r="13332" spans="1:14" x14ac:dyDescent="0.3">
      <c r="A13332" s="1" t="s">
        <v>50</v>
      </c>
      <c r="B13332">
        <v>1197831</v>
      </c>
      <c r="C13332" s="2">
        <v>44671</v>
      </c>
      <c r="D13332" s="1" t="s">
        <v>103</v>
      </c>
      <c r="E13332" s="1" t="s">
        <v>117</v>
      </c>
      <c r="F13332" s="1" t="s">
        <v>118</v>
      </c>
      <c r="G13332" s="1" t="s">
        <v>22</v>
      </c>
      <c r="H13332">
        <v>18</v>
      </c>
      <c r="I13332">
        <v>79</v>
      </c>
      <c r="J13332">
        <v>1422</v>
      </c>
      <c r="K13332">
        <v>554.57999999999993</v>
      </c>
      <c r="L13332" s="1">
        <v>867.42000000000007</v>
      </c>
      <c r="M13332" s="1" t="s">
        <v>19</v>
      </c>
      <c r="N13332" s="1" t="s">
        <v>196</v>
      </c>
    </row>
    <row r="13333" spans="1:14" x14ac:dyDescent="0.3">
      <c r="A13333" s="1" t="s">
        <v>50</v>
      </c>
      <c r="B13333">
        <v>1197831</v>
      </c>
      <c r="C13333" s="2">
        <v>44671</v>
      </c>
      <c r="D13333" s="1" t="s">
        <v>103</v>
      </c>
      <c r="E13333" s="1" t="s">
        <v>117</v>
      </c>
      <c r="F13333" s="1" t="s">
        <v>118</v>
      </c>
      <c r="G13333" s="1" t="s">
        <v>23</v>
      </c>
      <c r="H13333">
        <v>10</v>
      </c>
      <c r="I13333">
        <v>70</v>
      </c>
      <c r="J13333">
        <v>700</v>
      </c>
      <c r="K13333">
        <v>322</v>
      </c>
      <c r="L13333" s="1">
        <v>378</v>
      </c>
      <c r="M13333" s="1" t="s">
        <v>19</v>
      </c>
      <c r="N13333" s="1" t="s">
        <v>197</v>
      </c>
    </row>
    <row r="13334" spans="1:14" x14ac:dyDescent="0.3">
      <c r="A13334" s="1" t="s">
        <v>50</v>
      </c>
      <c r="B13334">
        <v>1197831</v>
      </c>
      <c r="C13334" s="2">
        <v>44671</v>
      </c>
      <c r="D13334" s="1" t="s">
        <v>103</v>
      </c>
      <c r="E13334" s="1" t="s">
        <v>117</v>
      </c>
      <c r="F13334" s="1" t="s">
        <v>118</v>
      </c>
      <c r="G13334" s="1" t="s">
        <v>24</v>
      </c>
      <c r="H13334">
        <v>15</v>
      </c>
      <c r="I13334">
        <v>47</v>
      </c>
      <c r="J13334">
        <v>705</v>
      </c>
      <c r="K13334">
        <v>303.15000000000003</v>
      </c>
      <c r="L13334" s="1">
        <v>401.84999999999997</v>
      </c>
      <c r="M13334" s="1" t="s">
        <v>19</v>
      </c>
      <c r="N13334" s="1" t="s">
        <v>197</v>
      </c>
    </row>
    <row r="13335" spans="1:14" x14ac:dyDescent="0.3">
      <c r="A13335" s="1" t="s">
        <v>50</v>
      </c>
      <c r="B13335">
        <v>1197831</v>
      </c>
      <c r="C13335" s="2">
        <v>44671</v>
      </c>
      <c r="D13335" s="1" t="s">
        <v>103</v>
      </c>
      <c r="E13335" s="1" t="s">
        <v>117</v>
      </c>
      <c r="F13335" s="1" t="s">
        <v>118</v>
      </c>
      <c r="G13335" s="1" t="s">
        <v>18</v>
      </c>
      <c r="H13335">
        <v>27</v>
      </c>
      <c r="I13335">
        <v>54</v>
      </c>
      <c r="J13335">
        <v>1458</v>
      </c>
      <c r="K13335">
        <v>568.61999999999989</v>
      </c>
      <c r="L13335" s="1">
        <v>889.38000000000011</v>
      </c>
      <c r="M13335" s="1" t="s">
        <v>19</v>
      </c>
      <c r="N13335" s="1" t="s">
        <v>196</v>
      </c>
    </row>
    <row r="13336" spans="1:14" x14ac:dyDescent="0.3">
      <c r="A13336" s="1" t="s">
        <v>50</v>
      </c>
      <c r="B13336">
        <v>1197831</v>
      </c>
      <c r="C13336" s="2">
        <v>44671</v>
      </c>
      <c r="D13336" s="1" t="s">
        <v>103</v>
      </c>
      <c r="E13336" s="1" t="s">
        <v>117</v>
      </c>
      <c r="F13336" s="1" t="s">
        <v>118</v>
      </c>
      <c r="G13336" s="1" t="s">
        <v>20</v>
      </c>
      <c r="H13336">
        <v>22</v>
      </c>
      <c r="I13336">
        <v>111</v>
      </c>
      <c r="J13336">
        <v>2442</v>
      </c>
      <c r="K13336">
        <v>1050.0600000000002</v>
      </c>
      <c r="L13336" s="1">
        <v>1391.9399999999998</v>
      </c>
      <c r="M13336" s="1" t="s">
        <v>19</v>
      </c>
      <c r="N13336" s="1" t="s">
        <v>197</v>
      </c>
    </row>
    <row r="13337" spans="1:14" x14ac:dyDescent="0.3">
      <c r="A13337" s="1" t="s">
        <v>50</v>
      </c>
      <c r="B13337">
        <v>1197831</v>
      </c>
      <c r="C13337" s="2">
        <v>44700</v>
      </c>
      <c r="D13337" s="1" t="s">
        <v>103</v>
      </c>
      <c r="E13337" s="1" t="s">
        <v>117</v>
      </c>
      <c r="F13337" s="1" t="s">
        <v>118</v>
      </c>
      <c r="G13337" s="1" t="s">
        <v>21</v>
      </c>
      <c r="H13337">
        <v>28</v>
      </c>
      <c r="I13337">
        <v>179</v>
      </c>
      <c r="J13337">
        <v>5012</v>
      </c>
      <c r="K13337">
        <v>2155.1600000000003</v>
      </c>
      <c r="L13337" s="1">
        <v>2856.8399999999997</v>
      </c>
      <c r="M13337" s="1" t="s">
        <v>19</v>
      </c>
      <c r="N13337" s="1" t="s">
        <v>196</v>
      </c>
    </row>
    <row r="13338" spans="1:14" x14ac:dyDescent="0.3">
      <c r="A13338" s="1" t="s">
        <v>50</v>
      </c>
      <c r="B13338">
        <v>1197831</v>
      </c>
      <c r="C13338" s="2">
        <v>44700</v>
      </c>
      <c r="D13338" s="1" t="s">
        <v>103</v>
      </c>
      <c r="E13338" s="1" t="s">
        <v>117</v>
      </c>
      <c r="F13338" s="1" t="s">
        <v>118</v>
      </c>
      <c r="G13338" s="1" t="s">
        <v>22</v>
      </c>
      <c r="H13338">
        <v>29</v>
      </c>
      <c r="I13338">
        <v>93</v>
      </c>
      <c r="J13338">
        <v>2697</v>
      </c>
      <c r="K13338">
        <v>1024.8599999999999</v>
      </c>
      <c r="L13338" s="1">
        <v>1672.14</v>
      </c>
      <c r="M13338" s="1" t="s">
        <v>19</v>
      </c>
      <c r="N13338" s="1" t="s">
        <v>196</v>
      </c>
    </row>
    <row r="13339" spans="1:14" x14ac:dyDescent="0.3">
      <c r="A13339" s="1" t="s">
        <v>50</v>
      </c>
      <c r="B13339">
        <v>1197831</v>
      </c>
      <c r="C13339" s="2">
        <v>44700</v>
      </c>
      <c r="D13339" s="1" t="s">
        <v>103</v>
      </c>
      <c r="E13339" s="1" t="s">
        <v>117</v>
      </c>
      <c r="F13339" s="1" t="s">
        <v>118</v>
      </c>
      <c r="G13339" s="1" t="s">
        <v>23</v>
      </c>
      <c r="H13339">
        <v>27</v>
      </c>
      <c r="I13339">
        <v>88</v>
      </c>
      <c r="J13339">
        <v>2376</v>
      </c>
      <c r="K13339">
        <v>997.92000000000007</v>
      </c>
      <c r="L13339" s="1">
        <v>1378.08</v>
      </c>
      <c r="M13339" s="1" t="s">
        <v>19</v>
      </c>
      <c r="N13339" s="1" t="s">
        <v>197</v>
      </c>
    </row>
    <row r="13340" spans="1:14" x14ac:dyDescent="0.3">
      <c r="A13340" s="1" t="s">
        <v>50</v>
      </c>
      <c r="B13340">
        <v>1197831</v>
      </c>
      <c r="C13340" s="2">
        <v>44700</v>
      </c>
      <c r="D13340" s="1" t="s">
        <v>103</v>
      </c>
      <c r="E13340" s="1" t="s">
        <v>117</v>
      </c>
      <c r="F13340" s="1" t="s">
        <v>118</v>
      </c>
      <c r="G13340" s="1" t="s">
        <v>24</v>
      </c>
      <c r="H13340">
        <v>26</v>
      </c>
      <c r="I13340">
        <v>74</v>
      </c>
      <c r="J13340">
        <v>1924</v>
      </c>
      <c r="K13340">
        <v>808.08</v>
      </c>
      <c r="L13340" s="1">
        <v>1115.92</v>
      </c>
      <c r="M13340" s="1" t="s">
        <v>19</v>
      </c>
      <c r="N13340" s="1" t="s">
        <v>197</v>
      </c>
    </row>
    <row r="13341" spans="1:14" x14ac:dyDescent="0.3">
      <c r="A13341" s="1" t="s">
        <v>50</v>
      </c>
      <c r="B13341">
        <v>1197831</v>
      </c>
      <c r="C13341" s="2">
        <v>44700</v>
      </c>
      <c r="D13341" s="1" t="s">
        <v>103</v>
      </c>
      <c r="E13341" s="1" t="s">
        <v>117</v>
      </c>
      <c r="F13341" s="1" t="s">
        <v>118</v>
      </c>
      <c r="G13341" s="1" t="s">
        <v>18</v>
      </c>
      <c r="H13341">
        <v>33</v>
      </c>
      <c r="I13341">
        <v>80</v>
      </c>
      <c r="J13341">
        <v>2640</v>
      </c>
      <c r="K13341">
        <v>1082.3999999999999</v>
      </c>
      <c r="L13341" s="1">
        <v>1557.6000000000001</v>
      </c>
      <c r="M13341" s="1" t="s">
        <v>19</v>
      </c>
      <c r="N13341" s="1" t="s">
        <v>196</v>
      </c>
    </row>
    <row r="13342" spans="1:14" x14ac:dyDescent="0.3">
      <c r="A13342" s="1" t="s">
        <v>50</v>
      </c>
      <c r="B13342">
        <v>1197831</v>
      </c>
      <c r="C13342" s="2">
        <v>44700</v>
      </c>
      <c r="D13342" s="1" t="s">
        <v>103</v>
      </c>
      <c r="E13342" s="1" t="s">
        <v>117</v>
      </c>
      <c r="F13342" s="1" t="s">
        <v>118</v>
      </c>
      <c r="G13342" s="1" t="s">
        <v>20</v>
      </c>
      <c r="H13342">
        <v>33</v>
      </c>
      <c r="I13342">
        <v>116</v>
      </c>
      <c r="J13342">
        <v>3828</v>
      </c>
      <c r="K13342">
        <v>1722.6000000000001</v>
      </c>
      <c r="L13342" s="1">
        <v>2105.3999999999996</v>
      </c>
      <c r="M13342" s="1" t="s">
        <v>19</v>
      </c>
      <c r="N13342" s="1" t="s">
        <v>197</v>
      </c>
    </row>
    <row r="13343" spans="1:14" x14ac:dyDescent="0.3">
      <c r="A13343" s="1" t="s">
        <v>50</v>
      </c>
      <c r="B13343">
        <v>1197831</v>
      </c>
      <c r="C13343" s="2">
        <v>44733</v>
      </c>
      <c r="D13343" s="1" t="s">
        <v>103</v>
      </c>
      <c r="E13343" s="1" t="s">
        <v>117</v>
      </c>
      <c r="F13343" s="1" t="s">
        <v>118</v>
      </c>
      <c r="G13343" s="1" t="s">
        <v>21</v>
      </c>
      <c r="H13343">
        <v>32</v>
      </c>
      <c r="I13343">
        <v>192</v>
      </c>
      <c r="J13343">
        <v>6144</v>
      </c>
      <c r="K13343">
        <v>2826.2400000000002</v>
      </c>
      <c r="L13343" s="1">
        <v>3317.7599999999998</v>
      </c>
      <c r="M13343" s="1" t="s">
        <v>19</v>
      </c>
      <c r="N13343" s="1" t="s">
        <v>196</v>
      </c>
    </row>
    <row r="13344" spans="1:14" x14ac:dyDescent="0.3">
      <c r="A13344" s="1" t="s">
        <v>50</v>
      </c>
      <c r="B13344">
        <v>1197831</v>
      </c>
      <c r="C13344" s="2">
        <v>44733</v>
      </c>
      <c r="D13344" s="1" t="s">
        <v>103</v>
      </c>
      <c r="E13344" s="1" t="s">
        <v>117</v>
      </c>
      <c r="F13344" s="1" t="s">
        <v>118</v>
      </c>
      <c r="G13344" s="1" t="s">
        <v>22</v>
      </c>
      <c r="H13344">
        <v>25</v>
      </c>
      <c r="I13344">
        <v>123</v>
      </c>
      <c r="J13344">
        <v>3075</v>
      </c>
      <c r="K13344">
        <v>1199.2499999999998</v>
      </c>
      <c r="L13344" s="1">
        <v>1875.7500000000002</v>
      </c>
      <c r="M13344" s="1" t="s">
        <v>19</v>
      </c>
      <c r="N13344" s="1" t="s">
        <v>196</v>
      </c>
    </row>
    <row r="13345" spans="1:14" x14ac:dyDescent="0.3">
      <c r="A13345" s="1" t="s">
        <v>50</v>
      </c>
      <c r="B13345">
        <v>1197831</v>
      </c>
      <c r="C13345" s="2">
        <v>44733</v>
      </c>
      <c r="D13345" s="1" t="s">
        <v>103</v>
      </c>
      <c r="E13345" s="1" t="s">
        <v>117</v>
      </c>
      <c r="F13345" s="1" t="s">
        <v>118</v>
      </c>
      <c r="G13345" s="1" t="s">
        <v>23</v>
      </c>
      <c r="H13345">
        <v>27</v>
      </c>
      <c r="I13345">
        <v>107</v>
      </c>
      <c r="J13345">
        <v>2889</v>
      </c>
      <c r="K13345">
        <v>1242.2700000000002</v>
      </c>
      <c r="L13345" s="1">
        <v>1646.7299999999998</v>
      </c>
      <c r="M13345" s="1" t="s">
        <v>19</v>
      </c>
      <c r="N13345" s="1" t="s">
        <v>197</v>
      </c>
    </row>
    <row r="13346" spans="1:14" x14ac:dyDescent="0.3">
      <c r="A13346" s="1" t="s">
        <v>50</v>
      </c>
      <c r="B13346">
        <v>1197831</v>
      </c>
      <c r="C13346" s="2">
        <v>44733</v>
      </c>
      <c r="D13346" s="1" t="s">
        <v>103</v>
      </c>
      <c r="E13346" s="1" t="s">
        <v>117</v>
      </c>
      <c r="F13346" s="1" t="s">
        <v>118</v>
      </c>
      <c r="G13346" s="1" t="s">
        <v>24</v>
      </c>
      <c r="H13346">
        <v>29</v>
      </c>
      <c r="I13346">
        <v>102</v>
      </c>
      <c r="J13346">
        <v>2958</v>
      </c>
      <c r="K13346">
        <v>1331.1000000000001</v>
      </c>
      <c r="L13346" s="1">
        <v>1626.8999999999999</v>
      </c>
      <c r="M13346" s="1" t="s">
        <v>19</v>
      </c>
      <c r="N13346" s="1" t="s">
        <v>197</v>
      </c>
    </row>
    <row r="13347" spans="1:14" x14ac:dyDescent="0.3">
      <c r="A13347" s="1" t="s">
        <v>50</v>
      </c>
      <c r="B13347">
        <v>1197831</v>
      </c>
      <c r="C13347" s="2">
        <v>44733</v>
      </c>
      <c r="D13347" s="1" t="s">
        <v>103</v>
      </c>
      <c r="E13347" s="1" t="s">
        <v>117</v>
      </c>
      <c r="F13347" s="1" t="s">
        <v>118</v>
      </c>
      <c r="G13347" s="1" t="s">
        <v>18</v>
      </c>
      <c r="H13347">
        <v>41</v>
      </c>
      <c r="I13347">
        <v>105</v>
      </c>
      <c r="J13347">
        <v>4305</v>
      </c>
      <c r="K13347">
        <v>1635.9</v>
      </c>
      <c r="L13347" s="1">
        <v>2669.1</v>
      </c>
      <c r="M13347" s="1" t="s">
        <v>19</v>
      </c>
      <c r="N13347" s="1" t="s">
        <v>196</v>
      </c>
    </row>
    <row r="13348" spans="1:14" x14ac:dyDescent="0.3">
      <c r="A13348" s="1" t="s">
        <v>50</v>
      </c>
      <c r="B13348">
        <v>1197831</v>
      </c>
      <c r="C13348" s="2">
        <v>44733</v>
      </c>
      <c r="D13348" s="1" t="s">
        <v>103</v>
      </c>
      <c r="E13348" s="1" t="s">
        <v>117</v>
      </c>
      <c r="F13348" s="1" t="s">
        <v>118</v>
      </c>
      <c r="G13348" s="1" t="s">
        <v>20</v>
      </c>
      <c r="H13348">
        <v>40</v>
      </c>
      <c r="I13348">
        <v>143</v>
      </c>
      <c r="J13348">
        <v>5720</v>
      </c>
      <c r="K13348">
        <v>2402.4</v>
      </c>
      <c r="L13348" s="1">
        <v>3317.6</v>
      </c>
      <c r="M13348" s="1" t="s">
        <v>19</v>
      </c>
      <c r="N13348" s="1" t="s">
        <v>197</v>
      </c>
    </row>
    <row r="13349" spans="1:14" x14ac:dyDescent="0.3">
      <c r="A13349" s="1" t="s">
        <v>50</v>
      </c>
      <c r="B13349">
        <v>1197831</v>
      </c>
      <c r="C13349" s="2">
        <v>44761</v>
      </c>
      <c r="D13349" s="1" t="s">
        <v>103</v>
      </c>
      <c r="E13349" s="1" t="s">
        <v>117</v>
      </c>
      <c r="F13349" s="1" t="s">
        <v>118</v>
      </c>
      <c r="G13349" s="1" t="s">
        <v>21</v>
      </c>
      <c r="H13349">
        <v>43</v>
      </c>
      <c r="I13349">
        <v>238</v>
      </c>
      <c r="J13349">
        <v>10234</v>
      </c>
      <c r="K13349">
        <v>4298.2800000000007</v>
      </c>
      <c r="L13349" s="1">
        <v>5935.7199999999993</v>
      </c>
      <c r="M13349" s="1" t="s">
        <v>19</v>
      </c>
      <c r="N13349" s="1" t="s">
        <v>196</v>
      </c>
    </row>
    <row r="13350" spans="1:14" x14ac:dyDescent="0.3">
      <c r="A13350" s="1" t="s">
        <v>50</v>
      </c>
      <c r="B13350">
        <v>1197831</v>
      </c>
      <c r="C13350" s="2">
        <v>44761</v>
      </c>
      <c r="D13350" s="1" t="s">
        <v>103</v>
      </c>
      <c r="E13350" s="1" t="s">
        <v>117</v>
      </c>
      <c r="F13350" s="1" t="s">
        <v>118</v>
      </c>
      <c r="G13350" s="1" t="s">
        <v>22</v>
      </c>
      <c r="H13350">
        <v>35</v>
      </c>
      <c r="I13350">
        <v>135</v>
      </c>
      <c r="J13350">
        <v>4725</v>
      </c>
      <c r="K13350">
        <v>1795.5</v>
      </c>
      <c r="L13350" s="1">
        <v>2929.5</v>
      </c>
      <c r="M13350" s="1" t="s">
        <v>19</v>
      </c>
      <c r="N13350" s="1" t="s">
        <v>196</v>
      </c>
    </row>
    <row r="13351" spans="1:14" x14ac:dyDescent="0.3">
      <c r="A13351" s="1" t="s">
        <v>50</v>
      </c>
      <c r="B13351">
        <v>1197831</v>
      </c>
      <c r="C13351" s="2">
        <v>44761</v>
      </c>
      <c r="D13351" s="1" t="s">
        <v>103</v>
      </c>
      <c r="E13351" s="1" t="s">
        <v>117</v>
      </c>
      <c r="F13351" s="1" t="s">
        <v>118</v>
      </c>
      <c r="G13351" s="1" t="s">
        <v>23</v>
      </c>
      <c r="H13351">
        <v>33</v>
      </c>
      <c r="I13351">
        <v>131</v>
      </c>
      <c r="J13351">
        <v>4323</v>
      </c>
      <c r="K13351">
        <v>1858.89</v>
      </c>
      <c r="L13351" s="1">
        <v>2464.1099999999997</v>
      </c>
      <c r="M13351" s="1" t="s">
        <v>19</v>
      </c>
      <c r="N13351" s="1" t="s">
        <v>197</v>
      </c>
    </row>
    <row r="13352" spans="1:14" x14ac:dyDescent="0.3">
      <c r="A13352" s="1" t="s">
        <v>50</v>
      </c>
      <c r="B13352">
        <v>1197831</v>
      </c>
      <c r="C13352" s="2">
        <v>44761</v>
      </c>
      <c r="D13352" s="1" t="s">
        <v>103</v>
      </c>
      <c r="E13352" s="1" t="s">
        <v>117</v>
      </c>
      <c r="F13352" s="1" t="s">
        <v>118</v>
      </c>
      <c r="G13352" s="1" t="s">
        <v>24</v>
      </c>
      <c r="H13352">
        <v>36</v>
      </c>
      <c r="I13352">
        <v>107</v>
      </c>
      <c r="J13352">
        <v>3852</v>
      </c>
      <c r="K13352">
        <v>1771.92</v>
      </c>
      <c r="L13352" s="1">
        <v>2080.08</v>
      </c>
      <c r="M13352" s="1" t="s">
        <v>19</v>
      </c>
      <c r="N13352" s="1" t="s">
        <v>197</v>
      </c>
    </row>
    <row r="13353" spans="1:14" x14ac:dyDescent="0.3">
      <c r="A13353" s="1" t="s">
        <v>50</v>
      </c>
      <c r="B13353">
        <v>1197831</v>
      </c>
      <c r="C13353" s="2">
        <v>44761</v>
      </c>
      <c r="D13353" s="1" t="s">
        <v>103</v>
      </c>
      <c r="E13353" s="1" t="s">
        <v>117</v>
      </c>
      <c r="F13353" s="1" t="s">
        <v>118</v>
      </c>
      <c r="G13353" s="1" t="s">
        <v>18</v>
      </c>
      <c r="H13353">
        <v>43</v>
      </c>
      <c r="I13353">
        <v>116</v>
      </c>
      <c r="J13353">
        <v>4988</v>
      </c>
      <c r="K13353">
        <v>2045.08</v>
      </c>
      <c r="L13353" s="1">
        <v>2942.92</v>
      </c>
      <c r="M13353" s="1" t="s">
        <v>19</v>
      </c>
      <c r="N13353" s="1" t="s">
        <v>196</v>
      </c>
    </row>
    <row r="13354" spans="1:14" x14ac:dyDescent="0.3">
      <c r="A13354" s="1" t="s">
        <v>50</v>
      </c>
      <c r="B13354">
        <v>1197831</v>
      </c>
      <c r="C13354" s="2">
        <v>44761</v>
      </c>
      <c r="D13354" s="1" t="s">
        <v>103</v>
      </c>
      <c r="E13354" s="1" t="s">
        <v>117</v>
      </c>
      <c r="F13354" s="1" t="s">
        <v>118</v>
      </c>
      <c r="G13354" s="1" t="s">
        <v>20</v>
      </c>
      <c r="H13354">
        <v>45</v>
      </c>
      <c r="I13354">
        <v>163</v>
      </c>
      <c r="J13354">
        <v>7335</v>
      </c>
      <c r="K13354">
        <v>3447.4500000000003</v>
      </c>
      <c r="L13354" s="1">
        <v>3887.5499999999997</v>
      </c>
      <c r="M13354" s="1" t="s">
        <v>19</v>
      </c>
      <c r="N13354" s="1" t="s">
        <v>197</v>
      </c>
    </row>
    <row r="13355" spans="1:14" x14ac:dyDescent="0.3">
      <c r="A13355" s="1" t="s">
        <v>50</v>
      </c>
      <c r="B13355">
        <v>1197831</v>
      </c>
      <c r="C13355" s="2">
        <v>44793</v>
      </c>
      <c r="D13355" s="1" t="s">
        <v>103</v>
      </c>
      <c r="E13355" s="1" t="s">
        <v>117</v>
      </c>
      <c r="F13355" s="1" t="s">
        <v>118</v>
      </c>
      <c r="G13355" s="1" t="s">
        <v>21</v>
      </c>
      <c r="H13355">
        <v>41</v>
      </c>
      <c r="I13355">
        <v>230</v>
      </c>
      <c r="J13355">
        <v>9430</v>
      </c>
      <c r="K13355">
        <v>3960.6000000000004</v>
      </c>
      <c r="L13355" s="1">
        <v>5469.4</v>
      </c>
      <c r="M13355" s="1" t="s">
        <v>19</v>
      </c>
      <c r="N13355" s="1" t="s">
        <v>196</v>
      </c>
    </row>
    <row r="13356" spans="1:14" x14ac:dyDescent="0.3">
      <c r="A13356" s="1" t="s">
        <v>50</v>
      </c>
      <c r="B13356">
        <v>1197831</v>
      </c>
      <c r="C13356" s="2">
        <v>44793</v>
      </c>
      <c r="D13356" s="1" t="s">
        <v>103</v>
      </c>
      <c r="E13356" s="1" t="s">
        <v>117</v>
      </c>
      <c r="F13356" s="1" t="s">
        <v>118</v>
      </c>
      <c r="G13356" s="1" t="s">
        <v>22</v>
      </c>
      <c r="H13356">
        <v>37</v>
      </c>
      <c r="I13356">
        <v>140</v>
      </c>
      <c r="J13356">
        <v>5180</v>
      </c>
      <c r="K13356">
        <v>2175.6</v>
      </c>
      <c r="L13356" s="1">
        <v>3004.4</v>
      </c>
      <c r="M13356" s="1" t="s">
        <v>19</v>
      </c>
      <c r="N13356" s="1" t="s">
        <v>196</v>
      </c>
    </row>
    <row r="13357" spans="1:14" x14ac:dyDescent="0.3">
      <c r="A13357" s="1" t="s">
        <v>50</v>
      </c>
      <c r="B13357">
        <v>1197831</v>
      </c>
      <c r="C13357" s="2">
        <v>44793</v>
      </c>
      <c r="D13357" s="1" t="s">
        <v>103</v>
      </c>
      <c r="E13357" s="1" t="s">
        <v>117</v>
      </c>
      <c r="F13357" s="1" t="s">
        <v>118</v>
      </c>
      <c r="G13357" s="1" t="s">
        <v>23</v>
      </c>
      <c r="H13357">
        <v>38</v>
      </c>
      <c r="I13357">
        <v>113</v>
      </c>
      <c r="J13357">
        <v>4294</v>
      </c>
      <c r="K13357">
        <v>2018.18</v>
      </c>
      <c r="L13357" s="1">
        <v>2275.8199999999997</v>
      </c>
      <c r="M13357" s="1" t="s">
        <v>19</v>
      </c>
      <c r="N13357" s="1" t="s">
        <v>197</v>
      </c>
    </row>
    <row r="13358" spans="1:14" x14ac:dyDescent="0.3">
      <c r="A13358" s="1" t="s">
        <v>50</v>
      </c>
      <c r="B13358">
        <v>1197831</v>
      </c>
      <c r="C13358" s="2">
        <v>44793</v>
      </c>
      <c r="D13358" s="1" t="s">
        <v>103</v>
      </c>
      <c r="E13358" s="1" t="s">
        <v>117</v>
      </c>
      <c r="F13358" s="1" t="s">
        <v>118</v>
      </c>
      <c r="G13358" s="1" t="s">
        <v>24</v>
      </c>
      <c r="H13358">
        <v>32</v>
      </c>
      <c r="I13358">
        <v>111</v>
      </c>
      <c r="J13358">
        <v>3552</v>
      </c>
      <c r="K13358">
        <v>1491.8400000000001</v>
      </c>
      <c r="L13358" s="1">
        <v>2060.16</v>
      </c>
      <c r="M13358" s="1" t="s">
        <v>19</v>
      </c>
      <c r="N13358" s="1" t="s">
        <v>197</v>
      </c>
    </row>
    <row r="13359" spans="1:14" x14ac:dyDescent="0.3">
      <c r="A13359" s="1" t="s">
        <v>50</v>
      </c>
      <c r="B13359">
        <v>1197831</v>
      </c>
      <c r="C13359" s="2">
        <v>44793</v>
      </c>
      <c r="D13359" s="1" t="s">
        <v>103</v>
      </c>
      <c r="E13359" s="1" t="s">
        <v>117</v>
      </c>
      <c r="F13359" s="1" t="s">
        <v>118</v>
      </c>
      <c r="G13359" s="1" t="s">
        <v>18</v>
      </c>
      <c r="H13359">
        <v>40</v>
      </c>
      <c r="I13359">
        <v>105</v>
      </c>
      <c r="J13359">
        <v>4200</v>
      </c>
      <c r="K13359">
        <v>1554</v>
      </c>
      <c r="L13359" s="1">
        <v>2646</v>
      </c>
      <c r="M13359" s="1" t="s">
        <v>19</v>
      </c>
      <c r="N13359" s="1" t="s">
        <v>196</v>
      </c>
    </row>
    <row r="13360" spans="1:14" x14ac:dyDescent="0.3">
      <c r="A13360" s="1" t="s">
        <v>50</v>
      </c>
      <c r="B13360">
        <v>1197831</v>
      </c>
      <c r="C13360" s="2">
        <v>44793</v>
      </c>
      <c r="D13360" s="1" t="s">
        <v>103</v>
      </c>
      <c r="E13360" s="1" t="s">
        <v>117</v>
      </c>
      <c r="F13360" s="1" t="s">
        <v>118</v>
      </c>
      <c r="G13360" s="1" t="s">
        <v>20</v>
      </c>
      <c r="H13360">
        <v>40</v>
      </c>
      <c r="I13360">
        <v>166</v>
      </c>
      <c r="J13360">
        <v>6640</v>
      </c>
      <c r="K13360">
        <v>3120.8</v>
      </c>
      <c r="L13360" s="1">
        <v>3519.2</v>
      </c>
      <c r="M13360" s="1" t="s">
        <v>19</v>
      </c>
      <c r="N13360" s="1" t="s">
        <v>197</v>
      </c>
    </row>
    <row r="13361" spans="1:14" x14ac:dyDescent="0.3">
      <c r="A13361" s="1" t="s">
        <v>50</v>
      </c>
      <c r="B13361">
        <v>1197831</v>
      </c>
      <c r="C13361" s="2">
        <v>44823</v>
      </c>
      <c r="D13361" s="1" t="s">
        <v>103</v>
      </c>
      <c r="E13361" s="1" t="s">
        <v>117</v>
      </c>
      <c r="F13361" s="1" t="s">
        <v>118</v>
      </c>
      <c r="G13361" s="1" t="s">
        <v>21</v>
      </c>
      <c r="H13361">
        <v>35</v>
      </c>
      <c r="I13361">
        <v>196</v>
      </c>
      <c r="J13361">
        <v>6860</v>
      </c>
      <c r="K13361">
        <v>3155.6000000000004</v>
      </c>
      <c r="L13361" s="1">
        <v>3704.3999999999996</v>
      </c>
      <c r="M13361" s="1" t="s">
        <v>19</v>
      </c>
      <c r="N13361" s="1" t="s">
        <v>196</v>
      </c>
    </row>
    <row r="13362" spans="1:14" x14ac:dyDescent="0.3">
      <c r="A13362" s="1" t="s">
        <v>50</v>
      </c>
      <c r="B13362">
        <v>1197831</v>
      </c>
      <c r="C13362" s="2">
        <v>44823</v>
      </c>
      <c r="D13362" s="1" t="s">
        <v>103</v>
      </c>
      <c r="E13362" s="1" t="s">
        <v>117</v>
      </c>
      <c r="F13362" s="1" t="s">
        <v>118</v>
      </c>
      <c r="G13362" s="1" t="s">
        <v>22</v>
      </c>
      <c r="H13362">
        <v>28</v>
      </c>
      <c r="I13362">
        <v>128</v>
      </c>
      <c r="J13362">
        <v>3584</v>
      </c>
      <c r="K13362">
        <v>1469.4399999999998</v>
      </c>
      <c r="L13362" s="1">
        <v>2114.5600000000004</v>
      </c>
      <c r="M13362" s="1" t="s">
        <v>19</v>
      </c>
      <c r="N13362" s="1" t="s">
        <v>196</v>
      </c>
    </row>
    <row r="13363" spans="1:14" x14ac:dyDescent="0.3">
      <c r="A13363" s="1" t="s">
        <v>50</v>
      </c>
      <c r="B13363">
        <v>1197831</v>
      </c>
      <c r="C13363" s="2">
        <v>44823</v>
      </c>
      <c r="D13363" s="1" t="s">
        <v>103</v>
      </c>
      <c r="E13363" s="1" t="s">
        <v>117</v>
      </c>
      <c r="F13363" s="1" t="s">
        <v>118</v>
      </c>
      <c r="G13363" s="1" t="s">
        <v>23</v>
      </c>
      <c r="H13363">
        <v>12</v>
      </c>
      <c r="I13363">
        <v>91</v>
      </c>
      <c r="J13363">
        <v>1092</v>
      </c>
      <c r="K13363">
        <v>458.64000000000004</v>
      </c>
      <c r="L13363" s="1">
        <v>633.3599999999999</v>
      </c>
      <c r="M13363" s="1" t="s">
        <v>19</v>
      </c>
      <c r="N13363" s="1" t="s">
        <v>197</v>
      </c>
    </row>
    <row r="13364" spans="1:14" x14ac:dyDescent="0.3">
      <c r="A13364" s="1" t="s">
        <v>50</v>
      </c>
      <c r="B13364">
        <v>1197831</v>
      </c>
      <c r="C13364" s="2">
        <v>44823</v>
      </c>
      <c r="D13364" s="1" t="s">
        <v>103</v>
      </c>
      <c r="E13364" s="1" t="s">
        <v>117</v>
      </c>
      <c r="F13364" s="1" t="s">
        <v>118</v>
      </c>
      <c r="G13364" s="1" t="s">
        <v>24</v>
      </c>
      <c r="H13364">
        <v>12</v>
      </c>
      <c r="I13364">
        <v>83</v>
      </c>
      <c r="J13364">
        <v>996</v>
      </c>
      <c r="K13364">
        <v>418.32000000000005</v>
      </c>
      <c r="L13364" s="1">
        <v>577.67999999999995</v>
      </c>
      <c r="M13364" s="1" t="s">
        <v>19</v>
      </c>
      <c r="N13364" s="1" t="s">
        <v>197</v>
      </c>
    </row>
    <row r="13365" spans="1:14" x14ac:dyDescent="0.3">
      <c r="A13365" s="1" t="s">
        <v>50</v>
      </c>
      <c r="B13365">
        <v>1197831</v>
      </c>
      <c r="C13365" s="2">
        <v>44823</v>
      </c>
      <c r="D13365" s="1" t="s">
        <v>103</v>
      </c>
      <c r="E13365" s="1" t="s">
        <v>117</v>
      </c>
      <c r="F13365" s="1" t="s">
        <v>118</v>
      </c>
      <c r="G13365" s="1" t="s">
        <v>18</v>
      </c>
      <c r="H13365">
        <v>20</v>
      </c>
      <c r="I13365">
        <v>78</v>
      </c>
      <c r="J13365">
        <v>1560</v>
      </c>
      <c r="K13365">
        <v>592.79999999999995</v>
      </c>
      <c r="L13365" s="1">
        <v>967.2</v>
      </c>
      <c r="M13365" s="1" t="s">
        <v>19</v>
      </c>
      <c r="N13365" s="1" t="s">
        <v>196</v>
      </c>
    </row>
    <row r="13366" spans="1:14" x14ac:dyDescent="0.3">
      <c r="A13366" s="1" t="s">
        <v>50</v>
      </c>
      <c r="B13366">
        <v>1197831</v>
      </c>
      <c r="C13366" s="2">
        <v>44823</v>
      </c>
      <c r="D13366" s="1" t="s">
        <v>103</v>
      </c>
      <c r="E13366" s="1" t="s">
        <v>117</v>
      </c>
      <c r="F13366" s="1" t="s">
        <v>118</v>
      </c>
      <c r="G13366" s="1" t="s">
        <v>20</v>
      </c>
      <c r="H13366">
        <v>23</v>
      </c>
      <c r="I13366">
        <v>119</v>
      </c>
      <c r="J13366">
        <v>2737</v>
      </c>
      <c r="K13366">
        <v>1286.3900000000001</v>
      </c>
      <c r="L13366" s="1">
        <v>1450.61</v>
      </c>
      <c r="M13366" s="1" t="s">
        <v>19</v>
      </c>
      <c r="N13366" s="1" t="s">
        <v>197</v>
      </c>
    </row>
    <row r="13367" spans="1:14" x14ac:dyDescent="0.3">
      <c r="A13367" s="1" t="s">
        <v>50</v>
      </c>
      <c r="B13367">
        <v>1197831</v>
      </c>
      <c r="C13367" s="2">
        <v>44855</v>
      </c>
      <c r="D13367" s="1" t="s">
        <v>103</v>
      </c>
      <c r="E13367" s="1" t="s">
        <v>117</v>
      </c>
      <c r="F13367" s="1" t="s">
        <v>118</v>
      </c>
      <c r="G13367" s="1" t="s">
        <v>21</v>
      </c>
      <c r="H13367">
        <v>20</v>
      </c>
      <c r="I13367">
        <v>173</v>
      </c>
      <c r="J13367">
        <v>3460</v>
      </c>
      <c r="K13367">
        <v>1626.2</v>
      </c>
      <c r="L13367" s="1">
        <v>1833.8</v>
      </c>
      <c r="M13367" s="1" t="s">
        <v>19</v>
      </c>
      <c r="N13367" s="1" t="s">
        <v>196</v>
      </c>
    </row>
    <row r="13368" spans="1:14" x14ac:dyDescent="0.3">
      <c r="A13368" s="1" t="s">
        <v>50</v>
      </c>
      <c r="B13368">
        <v>1197831</v>
      </c>
      <c r="C13368" s="2">
        <v>44855</v>
      </c>
      <c r="D13368" s="1" t="s">
        <v>103</v>
      </c>
      <c r="E13368" s="1" t="s">
        <v>117</v>
      </c>
      <c r="F13368" s="1" t="s">
        <v>118</v>
      </c>
      <c r="G13368" s="1" t="s">
        <v>22</v>
      </c>
      <c r="H13368">
        <v>14</v>
      </c>
      <c r="I13368">
        <v>112</v>
      </c>
      <c r="J13368">
        <v>1568</v>
      </c>
      <c r="K13368">
        <v>658.56</v>
      </c>
      <c r="L13368" s="1">
        <v>909.44</v>
      </c>
      <c r="M13368" s="1" t="s">
        <v>19</v>
      </c>
      <c r="N13368" s="1" t="s">
        <v>196</v>
      </c>
    </row>
    <row r="13369" spans="1:14" x14ac:dyDescent="0.3">
      <c r="A13369" s="1" t="s">
        <v>50</v>
      </c>
      <c r="B13369">
        <v>1197831</v>
      </c>
      <c r="C13369" s="2">
        <v>44855</v>
      </c>
      <c r="D13369" s="1" t="s">
        <v>103</v>
      </c>
      <c r="E13369" s="1" t="s">
        <v>117</v>
      </c>
      <c r="F13369" s="1" t="s">
        <v>118</v>
      </c>
      <c r="G13369" s="1" t="s">
        <v>23</v>
      </c>
      <c r="H13369">
        <v>14</v>
      </c>
      <c r="I13369">
        <v>74</v>
      </c>
      <c r="J13369">
        <v>1036</v>
      </c>
      <c r="K13369">
        <v>435.12000000000006</v>
      </c>
      <c r="L13369" s="1">
        <v>600.87999999999988</v>
      </c>
      <c r="M13369" s="1" t="s">
        <v>19</v>
      </c>
      <c r="N13369" s="1" t="s">
        <v>197</v>
      </c>
    </row>
    <row r="13370" spans="1:14" x14ac:dyDescent="0.3">
      <c r="A13370" s="1" t="s">
        <v>50</v>
      </c>
      <c r="B13370">
        <v>1197831</v>
      </c>
      <c r="C13370" s="2">
        <v>44855</v>
      </c>
      <c r="D13370" s="1" t="s">
        <v>103</v>
      </c>
      <c r="E13370" s="1" t="s">
        <v>117</v>
      </c>
      <c r="F13370" s="1" t="s">
        <v>118</v>
      </c>
      <c r="G13370" s="1" t="s">
        <v>24</v>
      </c>
      <c r="H13370">
        <v>15</v>
      </c>
      <c r="I13370">
        <v>62</v>
      </c>
      <c r="J13370">
        <v>930</v>
      </c>
      <c r="K13370">
        <v>390.6</v>
      </c>
      <c r="L13370" s="1">
        <v>539.4</v>
      </c>
      <c r="M13370" s="1" t="s">
        <v>19</v>
      </c>
      <c r="N13370" s="1" t="s">
        <v>197</v>
      </c>
    </row>
    <row r="13371" spans="1:14" x14ac:dyDescent="0.3">
      <c r="A13371" s="1" t="s">
        <v>50</v>
      </c>
      <c r="B13371">
        <v>1197831</v>
      </c>
      <c r="C13371" s="2">
        <v>44855</v>
      </c>
      <c r="D13371" s="1" t="s">
        <v>103</v>
      </c>
      <c r="E13371" s="1" t="s">
        <v>117</v>
      </c>
      <c r="F13371" s="1" t="s">
        <v>118</v>
      </c>
      <c r="G13371" s="1" t="s">
        <v>18</v>
      </c>
      <c r="H13371">
        <v>22</v>
      </c>
      <c r="I13371">
        <v>68</v>
      </c>
      <c r="J13371">
        <v>1496</v>
      </c>
      <c r="K13371">
        <v>568.48</v>
      </c>
      <c r="L13371" s="1">
        <v>927.52</v>
      </c>
      <c r="M13371" s="1" t="s">
        <v>19</v>
      </c>
      <c r="N13371" s="1" t="s">
        <v>196</v>
      </c>
    </row>
    <row r="13372" spans="1:14" x14ac:dyDescent="0.3">
      <c r="A13372" s="1" t="s">
        <v>50</v>
      </c>
      <c r="B13372">
        <v>1197831</v>
      </c>
      <c r="C13372" s="2">
        <v>44248</v>
      </c>
      <c r="D13372" s="1" t="s">
        <v>103</v>
      </c>
      <c r="E13372" s="1" t="s">
        <v>117</v>
      </c>
      <c r="F13372" s="1" t="s">
        <v>118</v>
      </c>
      <c r="G13372" s="1" t="s">
        <v>18</v>
      </c>
      <c r="H13372">
        <v>35</v>
      </c>
      <c r="I13372">
        <v>250</v>
      </c>
      <c r="J13372">
        <v>87500</v>
      </c>
      <c r="K13372">
        <v>30624.999999999996</v>
      </c>
      <c r="L13372" s="1">
        <v>56875</v>
      </c>
      <c r="M13372" s="1" t="s">
        <v>25</v>
      </c>
      <c r="N13372" s="1" t="s">
        <v>196</v>
      </c>
    </row>
    <row r="13373" spans="1:14" x14ac:dyDescent="0.3">
      <c r="A13373" s="1" t="s">
        <v>50</v>
      </c>
      <c r="B13373">
        <v>1197831</v>
      </c>
      <c r="C13373" s="2">
        <v>44274</v>
      </c>
      <c r="D13373" s="1" t="s">
        <v>103</v>
      </c>
      <c r="E13373" s="1" t="s">
        <v>117</v>
      </c>
      <c r="F13373" s="1" t="s">
        <v>118</v>
      </c>
      <c r="G13373" s="1" t="s">
        <v>22</v>
      </c>
      <c r="H13373">
        <v>20</v>
      </c>
      <c r="I13373">
        <v>250</v>
      </c>
      <c r="J13373">
        <v>50000</v>
      </c>
      <c r="K13373">
        <v>17500</v>
      </c>
      <c r="L13373" s="1">
        <v>32500</v>
      </c>
      <c r="M13373" s="1" t="s">
        <v>25</v>
      </c>
      <c r="N13373" s="1" t="s">
        <v>196</v>
      </c>
    </row>
    <row r="13374" spans="1:14" x14ac:dyDescent="0.3">
      <c r="A13374" s="1" t="s">
        <v>50</v>
      </c>
      <c r="B13374">
        <v>1197831</v>
      </c>
      <c r="C13374" s="2">
        <v>44274</v>
      </c>
      <c r="D13374" s="1" t="s">
        <v>103</v>
      </c>
      <c r="E13374" s="1" t="s">
        <v>117</v>
      </c>
      <c r="F13374" s="1" t="s">
        <v>118</v>
      </c>
      <c r="G13374" s="1" t="s">
        <v>18</v>
      </c>
      <c r="H13374">
        <v>35.000000000000007</v>
      </c>
      <c r="I13374">
        <v>175</v>
      </c>
      <c r="J13374">
        <v>61250.000000000015</v>
      </c>
      <c r="K13374">
        <v>21437.500000000004</v>
      </c>
      <c r="L13374" s="1">
        <v>39812.500000000015</v>
      </c>
      <c r="M13374" s="1" t="s">
        <v>25</v>
      </c>
      <c r="N13374" s="1" t="s">
        <v>196</v>
      </c>
    </row>
    <row r="13375" spans="1:14" x14ac:dyDescent="0.3">
      <c r="A13375" s="1" t="s">
        <v>50</v>
      </c>
      <c r="B13375">
        <v>1197831</v>
      </c>
      <c r="C13375" s="2">
        <v>44306</v>
      </c>
      <c r="D13375" s="1" t="s">
        <v>103</v>
      </c>
      <c r="E13375" s="1" t="s">
        <v>117</v>
      </c>
      <c r="F13375" s="1" t="s">
        <v>118</v>
      </c>
      <c r="G13375" s="1" t="s">
        <v>22</v>
      </c>
      <c r="H13375">
        <v>25</v>
      </c>
      <c r="I13375">
        <v>225</v>
      </c>
      <c r="J13375">
        <v>56250</v>
      </c>
      <c r="K13375">
        <v>19687.5</v>
      </c>
      <c r="L13375" s="1">
        <v>36562.5</v>
      </c>
      <c r="M13375" s="1" t="s">
        <v>25</v>
      </c>
      <c r="N13375" s="1" t="s">
        <v>196</v>
      </c>
    </row>
    <row r="13376" spans="1:14" x14ac:dyDescent="0.3">
      <c r="A13376" s="1" t="s">
        <v>50</v>
      </c>
      <c r="B13376">
        <v>1197831</v>
      </c>
      <c r="C13376" s="2">
        <v>44306</v>
      </c>
      <c r="D13376" s="1" t="s">
        <v>103</v>
      </c>
      <c r="E13376" s="1" t="s">
        <v>117</v>
      </c>
      <c r="F13376" s="1" t="s">
        <v>118</v>
      </c>
      <c r="G13376" s="1" t="s">
        <v>18</v>
      </c>
      <c r="H13376">
        <v>40</v>
      </c>
      <c r="I13376">
        <v>175</v>
      </c>
      <c r="J13376">
        <v>70000</v>
      </c>
      <c r="K13376">
        <v>24500</v>
      </c>
      <c r="L13376" s="1">
        <v>45500</v>
      </c>
      <c r="M13376" s="1" t="s">
        <v>25</v>
      </c>
      <c r="N13376" s="1" t="s">
        <v>196</v>
      </c>
    </row>
    <row r="13377" spans="1:14" x14ac:dyDescent="0.3">
      <c r="A13377" s="1" t="s">
        <v>50</v>
      </c>
      <c r="B13377">
        <v>1197831</v>
      </c>
      <c r="C13377" s="2">
        <v>44335</v>
      </c>
      <c r="D13377" s="1" t="s">
        <v>103</v>
      </c>
      <c r="E13377" s="1" t="s">
        <v>117</v>
      </c>
      <c r="F13377" s="1" t="s">
        <v>118</v>
      </c>
      <c r="G13377" s="1" t="s">
        <v>22</v>
      </c>
      <c r="H13377">
        <v>40</v>
      </c>
      <c r="I13377">
        <v>300</v>
      </c>
      <c r="J13377">
        <v>120000</v>
      </c>
      <c r="K13377">
        <v>42000</v>
      </c>
      <c r="L13377" s="1">
        <v>78000</v>
      </c>
      <c r="M13377" s="1" t="s">
        <v>25</v>
      </c>
      <c r="N13377" s="1" t="s">
        <v>196</v>
      </c>
    </row>
    <row r="13378" spans="1:14" x14ac:dyDescent="0.3">
      <c r="A13378" s="1" t="s">
        <v>50</v>
      </c>
      <c r="B13378">
        <v>1197831</v>
      </c>
      <c r="C13378" s="2">
        <v>44335</v>
      </c>
      <c r="D13378" s="1" t="s">
        <v>103</v>
      </c>
      <c r="E13378" s="1" t="s">
        <v>117</v>
      </c>
      <c r="F13378" s="1" t="s">
        <v>118</v>
      </c>
      <c r="G13378" s="1" t="s">
        <v>18</v>
      </c>
      <c r="H13378">
        <v>44.999999999999993</v>
      </c>
      <c r="I13378">
        <v>250</v>
      </c>
      <c r="J13378">
        <v>112499.99999999999</v>
      </c>
      <c r="K13378">
        <v>39374.999999999993</v>
      </c>
      <c r="L13378" s="1">
        <v>73125</v>
      </c>
      <c r="M13378" s="1" t="s">
        <v>25</v>
      </c>
      <c r="N13378" s="1" t="s">
        <v>196</v>
      </c>
    </row>
    <row r="13379" spans="1:14" x14ac:dyDescent="0.3">
      <c r="A13379" s="1" t="s">
        <v>50</v>
      </c>
      <c r="B13379">
        <v>1197831</v>
      </c>
      <c r="C13379" s="2">
        <v>44368</v>
      </c>
      <c r="D13379" s="1" t="s">
        <v>103</v>
      </c>
      <c r="E13379" s="1" t="s">
        <v>117</v>
      </c>
      <c r="F13379" s="1" t="s">
        <v>118</v>
      </c>
      <c r="G13379" s="1" t="s">
        <v>22</v>
      </c>
      <c r="H13379">
        <v>35</v>
      </c>
      <c r="I13379">
        <v>350</v>
      </c>
      <c r="J13379">
        <v>122500</v>
      </c>
      <c r="K13379">
        <v>42875</v>
      </c>
      <c r="L13379" s="1">
        <v>79625</v>
      </c>
      <c r="M13379" s="1" t="s">
        <v>25</v>
      </c>
      <c r="N13379" s="1" t="s">
        <v>196</v>
      </c>
    </row>
    <row r="13380" spans="1:14" x14ac:dyDescent="0.3">
      <c r="A13380" s="1" t="s">
        <v>50</v>
      </c>
      <c r="B13380">
        <v>1197831</v>
      </c>
      <c r="C13380" s="2">
        <v>44368</v>
      </c>
      <c r="D13380" s="1" t="s">
        <v>103</v>
      </c>
      <c r="E13380" s="1" t="s">
        <v>117</v>
      </c>
      <c r="F13380" s="1" t="s">
        <v>118</v>
      </c>
      <c r="G13380" s="1" t="s">
        <v>18</v>
      </c>
      <c r="H13380">
        <v>54.999999999999993</v>
      </c>
      <c r="I13380">
        <v>300</v>
      </c>
      <c r="J13380">
        <v>164999.99999999997</v>
      </c>
      <c r="K13380">
        <v>57749.999999999985</v>
      </c>
      <c r="L13380" s="1">
        <v>107249.99999999999</v>
      </c>
      <c r="M13380" s="1" t="s">
        <v>25</v>
      </c>
      <c r="N13380" s="1" t="s">
        <v>196</v>
      </c>
    </row>
    <row r="13381" spans="1:14" x14ac:dyDescent="0.3">
      <c r="A13381" s="1" t="s">
        <v>50</v>
      </c>
      <c r="B13381">
        <v>1197831</v>
      </c>
      <c r="C13381" s="2">
        <v>44396</v>
      </c>
      <c r="D13381" s="1" t="s">
        <v>103</v>
      </c>
      <c r="E13381" s="1" t="s">
        <v>117</v>
      </c>
      <c r="F13381" s="1" t="s">
        <v>118</v>
      </c>
      <c r="G13381" s="1" t="s">
        <v>22</v>
      </c>
      <c r="H13381">
        <v>50</v>
      </c>
      <c r="I13381">
        <v>450</v>
      </c>
      <c r="J13381">
        <v>225000</v>
      </c>
      <c r="K13381">
        <v>78750</v>
      </c>
      <c r="L13381" s="1">
        <v>146250</v>
      </c>
      <c r="M13381" s="1" t="s">
        <v>25</v>
      </c>
      <c r="N13381" s="1" t="s">
        <v>196</v>
      </c>
    </row>
    <row r="13382" spans="1:14" x14ac:dyDescent="0.3">
      <c r="A13382" s="1" t="s">
        <v>50</v>
      </c>
      <c r="B13382">
        <v>1197831</v>
      </c>
      <c r="C13382" s="2">
        <v>44396</v>
      </c>
      <c r="D13382" s="1" t="s">
        <v>103</v>
      </c>
      <c r="E13382" s="1" t="s">
        <v>117</v>
      </c>
      <c r="F13382" s="1" t="s">
        <v>118</v>
      </c>
      <c r="G13382" s="1" t="s">
        <v>18</v>
      </c>
      <c r="H13382">
        <v>60</v>
      </c>
      <c r="I13382">
        <v>350</v>
      </c>
      <c r="J13382">
        <v>210000</v>
      </c>
      <c r="K13382">
        <v>73500</v>
      </c>
      <c r="L13382" s="1">
        <v>136500</v>
      </c>
      <c r="M13382" s="1" t="s">
        <v>25</v>
      </c>
      <c r="N13382" s="1" t="s">
        <v>196</v>
      </c>
    </row>
    <row r="13383" spans="1:14" x14ac:dyDescent="0.3">
      <c r="A13383" s="1" t="s">
        <v>50</v>
      </c>
      <c r="B13383">
        <v>1197831</v>
      </c>
      <c r="C13383" s="2">
        <v>44428</v>
      </c>
      <c r="D13383" s="1" t="s">
        <v>103</v>
      </c>
      <c r="E13383" s="1" t="s">
        <v>117</v>
      </c>
      <c r="F13383" s="1" t="s">
        <v>118</v>
      </c>
      <c r="G13383" s="1" t="s">
        <v>22</v>
      </c>
      <c r="H13383">
        <v>55.000000000000007</v>
      </c>
      <c r="I13383">
        <v>450</v>
      </c>
      <c r="J13383">
        <v>247500.00000000003</v>
      </c>
      <c r="K13383">
        <v>86625</v>
      </c>
      <c r="L13383" s="1">
        <v>160875.00000000003</v>
      </c>
      <c r="M13383" s="1" t="s">
        <v>25</v>
      </c>
      <c r="N13383" s="1" t="s">
        <v>196</v>
      </c>
    </row>
    <row r="13384" spans="1:14" x14ac:dyDescent="0.3">
      <c r="A13384" s="1" t="s">
        <v>50</v>
      </c>
      <c r="B13384">
        <v>1197831</v>
      </c>
      <c r="C13384" s="2">
        <v>44428</v>
      </c>
      <c r="D13384" s="1" t="s">
        <v>103</v>
      </c>
      <c r="E13384" s="1" t="s">
        <v>117</v>
      </c>
      <c r="F13384" s="1" t="s">
        <v>118</v>
      </c>
      <c r="G13384" s="1" t="s">
        <v>18</v>
      </c>
      <c r="H13384">
        <v>50</v>
      </c>
      <c r="I13384">
        <v>300</v>
      </c>
      <c r="J13384">
        <v>150000</v>
      </c>
      <c r="K13384">
        <v>52500</v>
      </c>
      <c r="L13384" s="1">
        <v>97500</v>
      </c>
      <c r="M13384" s="1" t="s">
        <v>25</v>
      </c>
      <c r="N13384" s="1" t="s">
        <v>196</v>
      </c>
    </row>
    <row r="13385" spans="1:14" x14ac:dyDescent="0.3">
      <c r="A13385" s="1" t="s">
        <v>50</v>
      </c>
      <c r="B13385">
        <v>1197831</v>
      </c>
      <c r="C13385" s="2">
        <v>44458</v>
      </c>
      <c r="D13385" s="1" t="s">
        <v>103</v>
      </c>
      <c r="E13385" s="1" t="s">
        <v>117</v>
      </c>
      <c r="F13385" s="1" t="s">
        <v>118</v>
      </c>
      <c r="G13385" s="1" t="s">
        <v>22</v>
      </c>
      <c r="H13385">
        <v>40.000000000000014</v>
      </c>
      <c r="I13385">
        <v>375</v>
      </c>
      <c r="J13385">
        <v>150000.00000000006</v>
      </c>
      <c r="K13385">
        <v>52500.000000000015</v>
      </c>
      <c r="L13385" s="1">
        <v>97500.000000000044</v>
      </c>
      <c r="M13385" s="1" t="s">
        <v>25</v>
      </c>
      <c r="N13385" s="1" t="s">
        <v>196</v>
      </c>
    </row>
    <row r="13386" spans="1:14" x14ac:dyDescent="0.3">
      <c r="A13386" s="1" t="s">
        <v>50</v>
      </c>
      <c r="B13386">
        <v>1197831</v>
      </c>
      <c r="C13386" s="2">
        <v>44458</v>
      </c>
      <c r="D13386" s="1" t="s">
        <v>103</v>
      </c>
      <c r="E13386" s="1" t="s">
        <v>117</v>
      </c>
      <c r="F13386" s="1" t="s">
        <v>118</v>
      </c>
      <c r="G13386" s="1" t="s">
        <v>18</v>
      </c>
      <c r="H13386">
        <v>25.000000000000007</v>
      </c>
      <c r="I13386">
        <v>250</v>
      </c>
      <c r="J13386">
        <v>62500.000000000015</v>
      </c>
      <c r="K13386">
        <v>21875.000000000004</v>
      </c>
      <c r="L13386" s="1">
        <v>40625.000000000015</v>
      </c>
      <c r="M13386" s="1" t="s">
        <v>25</v>
      </c>
      <c r="N13386" s="1" t="s">
        <v>196</v>
      </c>
    </row>
    <row r="13387" spans="1:14" x14ac:dyDescent="0.3">
      <c r="A13387" s="1" t="s">
        <v>50</v>
      </c>
      <c r="B13387">
        <v>1197831</v>
      </c>
      <c r="C13387" s="2">
        <v>44490</v>
      </c>
      <c r="D13387" s="1" t="s">
        <v>103</v>
      </c>
      <c r="E13387" s="1" t="s">
        <v>117</v>
      </c>
      <c r="F13387" s="1" t="s">
        <v>118</v>
      </c>
      <c r="G13387" s="1" t="s">
        <v>22</v>
      </c>
      <c r="H13387">
        <v>20.000000000000011</v>
      </c>
      <c r="I13387">
        <v>350</v>
      </c>
      <c r="J13387">
        <v>70000.000000000044</v>
      </c>
      <c r="K13387">
        <v>24500.000000000015</v>
      </c>
      <c r="L13387" s="1">
        <v>45500.000000000029</v>
      </c>
      <c r="M13387" s="1" t="s">
        <v>25</v>
      </c>
      <c r="N13387" s="1" t="s">
        <v>196</v>
      </c>
    </row>
    <row r="13388" spans="1:14" x14ac:dyDescent="0.3">
      <c r="A13388" s="1" t="s">
        <v>50</v>
      </c>
      <c r="B13388">
        <v>1197831</v>
      </c>
      <c r="C13388" s="2">
        <v>44490</v>
      </c>
      <c r="D13388" s="1" t="s">
        <v>103</v>
      </c>
      <c r="E13388" s="1" t="s">
        <v>117</v>
      </c>
      <c r="F13388" s="1" t="s">
        <v>118</v>
      </c>
      <c r="G13388" s="1" t="s">
        <v>18</v>
      </c>
      <c r="H13388">
        <v>30.000000000000011</v>
      </c>
      <c r="I13388">
        <v>200</v>
      </c>
      <c r="J13388">
        <v>60000.000000000022</v>
      </c>
      <c r="K13388">
        <v>21000.000000000007</v>
      </c>
      <c r="L13388" s="1">
        <v>39000.000000000015</v>
      </c>
      <c r="M13388" s="1" t="s">
        <v>25</v>
      </c>
      <c r="N13388" s="1" t="s">
        <v>196</v>
      </c>
    </row>
    <row r="13389" spans="1:14" x14ac:dyDescent="0.3">
      <c r="A13389" s="1" t="s">
        <v>50</v>
      </c>
      <c r="B13389">
        <v>1197831</v>
      </c>
      <c r="C13389" s="2">
        <v>44248</v>
      </c>
      <c r="D13389" s="1" t="s">
        <v>103</v>
      </c>
      <c r="E13389" s="1" t="s">
        <v>117</v>
      </c>
      <c r="F13389" s="1" t="s">
        <v>118</v>
      </c>
      <c r="G13389" s="1" t="s">
        <v>24</v>
      </c>
      <c r="H13389">
        <v>19</v>
      </c>
      <c r="I13389">
        <v>49</v>
      </c>
      <c r="J13389">
        <v>931</v>
      </c>
      <c r="K13389">
        <v>474.81</v>
      </c>
      <c r="L13389" s="1">
        <v>456.19</v>
      </c>
      <c r="M13389" s="1" t="s">
        <v>25</v>
      </c>
      <c r="N13389" s="1" t="s">
        <v>197</v>
      </c>
    </row>
    <row r="13390" spans="1:14" x14ac:dyDescent="0.3">
      <c r="A13390" s="1" t="s">
        <v>50</v>
      </c>
      <c r="B13390">
        <v>1197831</v>
      </c>
      <c r="C13390" s="2">
        <v>44248</v>
      </c>
      <c r="D13390" s="1" t="s">
        <v>103</v>
      </c>
      <c r="E13390" s="1" t="s">
        <v>117</v>
      </c>
      <c r="F13390" s="1" t="s">
        <v>118</v>
      </c>
      <c r="G13390" s="1" t="s">
        <v>18</v>
      </c>
      <c r="H13390">
        <v>34</v>
      </c>
      <c r="I13390">
        <v>75</v>
      </c>
      <c r="J13390">
        <v>2550</v>
      </c>
      <c r="K13390">
        <v>1198.5</v>
      </c>
      <c r="L13390" s="1">
        <v>1351.5</v>
      </c>
      <c r="M13390" s="1" t="s">
        <v>25</v>
      </c>
      <c r="N13390" s="1" t="s">
        <v>196</v>
      </c>
    </row>
    <row r="13391" spans="1:14" x14ac:dyDescent="0.3">
      <c r="A13391" s="1" t="s">
        <v>50</v>
      </c>
      <c r="B13391">
        <v>1197831</v>
      </c>
      <c r="C13391" s="2">
        <v>44248</v>
      </c>
      <c r="D13391" s="1" t="s">
        <v>103</v>
      </c>
      <c r="E13391" s="1" t="s">
        <v>117</v>
      </c>
      <c r="F13391" s="1" t="s">
        <v>118</v>
      </c>
      <c r="G13391" s="1" t="s">
        <v>20</v>
      </c>
      <c r="H13391">
        <v>18</v>
      </c>
      <c r="I13391">
        <v>98</v>
      </c>
      <c r="J13391">
        <v>1764</v>
      </c>
      <c r="K13391">
        <v>899.64</v>
      </c>
      <c r="L13391" s="1">
        <v>864.36</v>
      </c>
      <c r="M13391" s="1" t="s">
        <v>25</v>
      </c>
      <c r="N13391" s="1" t="s">
        <v>197</v>
      </c>
    </row>
    <row r="13392" spans="1:14" x14ac:dyDescent="0.3">
      <c r="A13392" s="1" t="s">
        <v>50</v>
      </c>
      <c r="B13392">
        <v>1197831</v>
      </c>
      <c r="C13392" s="2">
        <v>44274</v>
      </c>
      <c r="D13392" s="1" t="s">
        <v>103</v>
      </c>
      <c r="E13392" s="1" t="s">
        <v>117</v>
      </c>
      <c r="F13392" s="1" t="s">
        <v>118</v>
      </c>
      <c r="G13392" s="1" t="s">
        <v>21</v>
      </c>
      <c r="H13392">
        <v>19</v>
      </c>
      <c r="I13392">
        <v>154</v>
      </c>
      <c r="J13392">
        <v>2926</v>
      </c>
      <c r="K13392">
        <v>1463</v>
      </c>
      <c r="L13392" s="1">
        <v>1463</v>
      </c>
      <c r="M13392" s="1" t="s">
        <v>25</v>
      </c>
      <c r="N13392" s="1" t="s">
        <v>196</v>
      </c>
    </row>
    <row r="13393" spans="1:14" x14ac:dyDescent="0.3">
      <c r="A13393" s="1" t="s">
        <v>50</v>
      </c>
      <c r="B13393">
        <v>1197831</v>
      </c>
      <c r="C13393" s="2">
        <v>44274</v>
      </c>
      <c r="D13393" s="1" t="s">
        <v>103</v>
      </c>
      <c r="E13393" s="1" t="s">
        <v>117</v>
      </c>
      <c r="F13393" s="1" t="s">
        <v>118</v>
      </c>
      <c r="G13393" s="1" t="s">
        <v>22</v>
      </c>
      <c r="H13393">
        <v>19</v>
      </c>
      <c r="I13393">
        <v>73</v>
      </c>
      <c r="J13393">
        <v>1387</v>
      </c>
      <c r="K13393">
        <v>665.76</v>
      </c>
      <c r="L13393" s="1">
        <v>721.24</v>
      </c>
      <c r="M13393" s="1" t="s">
        <v>25</v>
      </c>
      <c r="N13393" s="1" t="s">
        <v>196</v>
      </c>
    </row>
    <row r="13394" spans="1:14" x14ac:dyDescent="0.3">
      <c r="A13394" s="1" t="s">
        <v>50</v>
      </c>
      <c r="B13394">
        <v>1197831</v>
      </c>
      <c r="C13394" s="2">
        <v>44274</v>
      </c>
      <c r="D13394" s="1" t="s">
        <v>103</v>
      </c>
      <c r="E13394" s="1" t="s">
        <v>117</v>
      </c>
      <c r="F13394" s="1" t="s">
        <v>118</v>
      </c>
      <c r="G13394" s="1" t="s">
        <v>23</v>
      </c>
      <c r="H13394">
        <v>9</v>
      </c>
      <c r="I13394">
        <v>80</v>
      </c>
      <c r="J13394">
        <v>720</v>
      </c>
      <c r="K13394">
        <v>360</v>
      </c>
      <c r="L13394" s="1">
        <v>360</v>
      </c>
      <c r="M13394" s="1" t="s">
        <v>25</v>
      </c>
      <c r="N13394" s="1" t="s">
        <v>197</v>
      </c>
    </row>
    <row r="13395" spans="1:14" x14ac:dyDescent="0.3">
      <c r="A13395" s="1" t="s">
        <v>50</v>
      </c>
      <c r="B13395">
        <v>1197831</v>
      </c>
      <c r="C13395" s="2">
        <v>44274</v>
      </c>
      <c r="D13395" s="1" t="s">
        <v>103</v>
      </c>
      <c r="E13395" s="1" t="s">
        <v>117</v>
      </c>
      <c r="F13395" s="1" t="s">
        <v>118</v>
      </c>
      <c r="G13395" s="1" t="s">
        <v>24</v>
      </c>
      <c r="H13395">
        <v>20</v>
      </c>
      <c r="I13395">
        <v>34</v>
      </c>
      <c r="J13395">
        <v>680</v>
      </c>
      <c r="K13395">
        <v>340</v>
      </c>
      <c r="L13395" s="1">
        <v>340</v>
      </c>
      <c r="M13395" s="1" t="s">
        <v>25</v>
      </c>
      <c r="N13395" s="1" t="s">
        <v>197</v>
      </c>
    </row>
    <row r="13396" spans="1:14" x14ac:dyDescent="0.3">
      <c r="A13396" s="1" t="s">
        <v>50</v>
      </c>
      <c r="B13396">
        <v>1197831</v>
      </c>
      <c r="C13396" s="2">
        <v>44274</v>
      </c>
      <c r="D13396" s="1" t="s">
        <v>103</v>
      </c>
      <c r="E13396" s="1" t="s">
        <v>117</v>
      </c>
      <c r="F13396" s="1" t="s">
        <v>118</v>
      </c>
      <c r="G13396" s="1" t="s">
        <v>18</v>
      </c>
      <c r="H13396">
        <v>34</v>
      </c>
      <c r="I13396">
        <v>49</v>
      </c>
      <c r="J13396">
        <v>1666</v>
      </c>
      <c r="K13396">
        <v>783.02</v>
      </c>
      <c r="L13396" s="1">
        <v>882.98</v>
      </c>
      <c r="M13396" s="1" t="s">
        <v>25</v>
      </c>
      <c r="N13396" s="1" t="s">
        <v>196</v>
      </c>
    </row>
    <row r="13397" spans="1:14" x14ac:dyDescent="0.3">
      <c r="A13397" s="1" t="s">
        <v>50</v>
      </c>
      <c r="B13397">
        <v>1197831</v>
      </c>
      <c r="C13397" s="2">
        <v>44274</v>
      </c>
      <c r="D13397" s="1" t="s">
        <v>103</v>
      </c>
      <c r="E13397" s="1" t="s">
        <v>117</v>
      </c>
      <c r="F13397" s="1" t="s">
        <v>118</v>
      </c>
      <c r="G13397" s="1" t="s">
        <v>20</v>
      </c>
      <c r="H13397">
        <v>23</v>
      </c>
      <c r="I13397">
        <v>69</v>
      </c>
      <c r="J13397">
        <v>1587</v>
      </c>
      <c r="K13397">
        <v>856.98</v>
      </c>
      <c r="L13397" s="1">
        <v>730.02</v>
      </c>
      <c r="M13397" s="1" t="s">
        <v>25</v>
      </c>
      <c r="N13397" s="1" t="s">
        <v>197</v>
      </c>
    </row>
    <row r="13398" spans="1:14" x14ac:dyDescent="0.3">
      <c r="A13398" s="1" t="s">
        <v>50</v>
      </c>
      <c r="B13398">
        <v>1197831</v>
      </c>
      <c r="C13398" s="2">
        <v>44306</v>
      </c>
      <c r="D13398" s="1" t="s">
        <v>103</v>
      </c>
      <c r="E13398" s="1" t="s">
        <v>117</v>
      </c>
      <c r="F13398" s="1" t="s">
        <v>118</v>
      </c>
      <c r="G13398" s="1" t="s">
        <v>21</v>
      </c>
      <c r="H13398">
        <v>24</v>
      </c>
      <c r="I13398">
        <v>152</v>
      </c>
      <c r="J13398">
        <v>3648</v>
      </c>
      <c r="K13398">
        <v>1933.44</v>
      </c>
      <c r="L13398" s="1">
        <v>1714.56</v>
      </c>
      <c r="M13398" s="1" t="s">
        <v>25</v>
      </c>
      <c r="N13398" s="1" t="s">
        <v>196</v>
      </c>
    </row>
    <row r="13399" spans="1:14" x14ac:dyDescent="0.3">
      <c r="A13399" s="1" t="s">
        <v>50</v>
      </c>
      <c r="B13399">
        <v>1197831</v>
      </c>
      <c r="C13399" s="2">
        <v>44306</v>
      </c>
      <c r="D13399" s="1" t="s">
        <v>103</v>
      </c>
      <c r="E13399" s="1" t="s">
        <v>117</v>
      </c>
      <c r="F13399" s="1" t="s">
        <v>118</v>
      </c>
      <c r="G13399" s="1" t="s">
        <v>22</v>
      </c>
      <c r="H13399">
        <v>23</v>
      </c>
      <c r="I13399">
        <v>65</v>
      </c>
      <c r="J13399">
        <v>1495</v>
      </c>
      <c r="K13399">
        <v>717.6</v>
      </c>
      <c r="L13399" s="1">
        <v>777.4</v>
      </c>
      <c r="M13399" s="1" t="s">
        <v>25</v>
      </c>
      <c r="N13399" s="1" t="s">
        <v>196</v>
      </c>
    </row>
    <row r="13400" spans="1:14" x14ac:dyDescent="0.3">
      <c r="A13400" s="1" t="s">
        <v>50</v>
      </c>
      <c r="B13400">
        <v>1197831</v>
      </c>
      <c r="C13400" s="2">
        <v>44306</v>
      </c>
      <c r="D13400" s="1" t="s">
        <v>103</v>
      </c>
      <c r="E13400" s="1" t="s">
        <v>117</v>
      </c>
      <c r="F13400" s="1" t="s">
        <v>118</v>
      </c>
      <c r="G13400" s="1" t="s">
        <v>23</v>
      </c>
      <c r="H13400">
        <v>14</v>
      </c>
      <c r="I13400">
        <v>68</v>
      </c>
      <c r="J13400">
        <v>952</v>
      </c>
      <c r="K13400">
        <v>504.56</v>
      </c>
      <c r="L13400" s="1">
        <v>447.44</v>
      </c>
      <c r="M13400" s="1" t="s">
        <v>25</v>
      </c>
      <c r="N13400" s="1" t="s">
        <v>197</v>
      </c>
    </row>
    <row r="13401" spans="1:14" x14ac:dyDescent="0.3">
      <c r="A13401" s="1" t="s">
        <v>50</v>
      </c>
      <c r="B13401">
        <v>1197831</v>
      </c>
      <c r="C13401" s="2">
        <v>44306</v>
      </c>
      <c r="D13401" s="1" t="s">
        <v>103</v>
      </c>
      <c r="E13401" s="1" t="s">
        <v>117</v>
      </c>
      <c r="F13401" s="1" t="s">
        <v>118</v>
      </c>
      <c r="G13401" s="1" t="s">
        <v>24</v>
      </c>
      <c r="H13401">
        <v>18</v>
      </c>
      <c r="I13401">
        <v>45</v>
      </c>
      <c r="J13401">
        <v>810</v>
      </c>
      <c r="K13401">
        <v>429.3</v>
      </c>
      <c r="L13401" s="1">
        <v>380.7</v>
      </c>
      <c r="M13401" s="1" t="s">
        <v>25</v>
      </c>
      <c r="N13401" s="1" t="s">
        <v>197</v>
      </c>
    </row>
    <row r="13402" spans="1:14" x14ac:dyDescent="0.3">
      <c r="A13402" s="1" t="s">
        <v>50</v>
      </c>
      <c r="B13402">
        <v>1197831</v>
      </c>
      <c r="C13402" s="2">
        <v>44306</v>
      </c>
      <c r="D13402" s="1" t="s">
        <v>103</v>
      </c>
      <c r="E13402" s="1" t="s">
        <v>117</v>
      </c>
      <c r="F13402" s="1" t="s">
        <v>118</v>
      </c>
      <c r="G13402" s="1" t="s">
        <v>18</v>
      </c>
      <c r="H13402">
        <v>38</v>
      </c>
      <c r="I13402">
        <v>53</v>
      </c>
      <c r="J13402">
        <v>2014</v>
      </c>
      <c r="K13402">
        <v>1007</v>
      </c>
      <c r="L13402" s="1">
        <v>1007</v>
      </c>
      <c r="M13402" s="1" t="s">
        <v>25</v>
      </c>
      <c r="N13402" s="1" t="s">
        <v>196</v>
      </c>
    </row>
    <row r="13403" spans="1:14" x14ac:dyDescent="0.3">
      <c r="A13403" s="1" t="s">
        <v>50</v>
      </c>
      <c r="B13403">
        <v>1197831</v>
      </c>
      <c r="C13403" s="2">
        <v>44306</v>
      </c>
      <c r="D13403" s="1" t="s">
        <v>103</v>
      </c>
      <c r="E13403" s="1" t="s">
        <v>117</v>
      </c>
      <c r="F13403" s="1" t="s">
        <v>118</v>
      </c>
      <c r="G13403" s="1" t="s">
        <v>20</v>
      </c>
      <c r="H13403">
        <v>28</v>
      </c>
      <c r="I13403">
        <v>94</v>
      </c>
      <c r="J13403">
        <v>2632</v>
      </c>
      <c r="K13403">
        <v>1447.6000000000001</v>
      </c>
      <c r="L13403" s="1">
        <v>1184.3999999999999</v>
      </c>
      <c r="M13403" s="1" t="s">
        <v>25</v>
      </c>
      <c r="N13403" s="1" t="s">
        <v>197</v>
      </c>
    </row>
    <row r="13404" spans="1:14" x14ac:dyDescent="0.3">
      <c r="A13404" s="1" t="s">
        <v>50</v>
      </c>
      <c r="B13404">
        <v>1197831</v>
      </c>
      <c r="C13404" s="2">
        <v>44335</v>
      </c>
      <c r="D13404" s="1" t="s">
        <v>103</v>
      </c>
      <c r="E13404" s="1" t="s">
        <v>117</v>
      </c>
      <c r="F13404" s="1" t="s">
        <v>118</v>
      </c>
      <c r="G13404" s="1" t="s">
        <v>21</v>
      </c>
      <c r="H13404">
        <v>36</v>
      </c>
      <c r="I13404">
        <v>167</v>
      </c>
      <c r="J13404">
        <v>6012</v>
      </c>
      <c r="K13404">
        <v>3246.48</v>
      </c>
      <c r="L13404" s="1">
        <v>2765.52</v>
      </c>
      <c r="M13404" s="1" t="s">
        <v>25</v>
      </c>
      <c r="N13404" s="1" t="s">
        <v>196</v>
      </c>
    </row>
    <row r="13405" spans="1:14" x14ac:dyDescent="0.3">
      <c r="A13405" s="1" t="s">
        <v>50</v>
      </c>
      <c r="B13405">
        <v>1197831</v>
      </c>
      <c r="C13405" s="2">
        <v>44335</v>
      </c>
      <c r="D13405" s="1" t="s">
        <v>103</v>
      </c>
      <c r="E13405" s="1" t="s">
        <v>117</v>
      </c>
      <c r="F13405" s="1" t="s">
        <v>118</v>
      </c>
      <c r="G13405" s="1" t="s">
        <v>22</v>
      </c>
      <c r="H13405">
        <v>39</v>
      </c>
      <c r="I13405">
        <v>87</v>
      </c>
      <c r="J13405">
        <v>3393</v>
      </c>
      <c r="K13405">
        <v>1526.85</v>
      </c>
      <c r="L13405" s="1">
        <v>1866.15</v>
      </c>
      <c r="M13405" s="1" t="s">
        <v>25</v>
      </c>
      <c r="N13405" s="1" t="s">
        <v>196</v>
      </c>
    </row>
    <row r="13406" spans="1:14" x14ac:dyDescent="0.3">
      <c r="A13406" s="1" t="s">
        <v>50</v>
      </c>
      <c r="B13406">
        <v>1197831</v>
      </c>
      <c r="C13406" s="2">
        <v>44335</v>
      </c>
      <c r="D13406" s="1" t="s">
        <v>103</v>
      </c>
      <c r="E13406" s="1" t="s">
        <v>117</v>
      </c>
      <c r="F13406" s="1" t="s">
        <v>118</v>
      </c>
      <c r="G13406" s="1" t="s">
        <v>23</v>
      </c>
      <c r="H13406">
        <v>34</v>
      </c>
      <c r="I13406">
        <v>72</v>
      </c>
      <c r="J13406">
        <v>2448</v>
      </c>
      <c r="K13406">
        <v>1272.96</v>
      </c>
      <c r="L13406" s="1">
        <v>1175.04</v>
      </c>
      <c r="M13406" s="1" t="s">
        <v>25</v>
      </c>
      <c r="N13406" s="1" t="s">
        <v>197</v>
      </c>
    </row>
    <row r="13407" spans="1:14" x14ac:dyDescent="0.3">
      <c r="A13407" s="1" t="s">
        <v>50</v>
      </c>
      <c r="B13407">
        <v>1197831</v>
      </c>
      <c r="C13407" s="2">
        <v>44335</v>
      </c>
      <c r="D13407" s="1" t="s">
        <v>103</v>
      </c>
      <c r="E13407" s="1" t="s">
        <v>117</v>
      </c>
      <c r="F13407" s="1" t="s">
        <v>118</v>
      </c>
      <c r="G13407" s="1" t="s">
        <v>24</v>
      </c>
      <c r="H13407">
        <v>34</v>
      </c>
      <c r="I13407">
        <v>59</v>
      </c>
      <c r="J13407">
        <v>2006</v>
      </c>
      <c r="K13407">
        <v>1103.3000000000002</v>
      </c>
      <c r="L13407" s="1">
        <v>902.69999999999982</v>
      </c>
      <c r="M13407" s="1" t="s">
        <v>25</v>
      </c>
      <c r="N13407" s="1" t="s">
        <v>197</v>
      </c>
    </row>
    <row r="13408" spans="1:14" x14ac:dyDescent="0.3">
      <c r="A13408" s="1" t="s">
        <v>50</v>
      </c>
      <c r="B13408">
        <v>1197831</v>
      </c>
      <c r="C13408" s="2">
        <v>44335</v>
      </c>
      <c r="D13408" s="1" t="s">
        <v>103</v>
      </c>
      <c r="E13408" s="1" t="s">
        <v>117</v>
      </c>
      <c r="F13408" s="1" t="s">
        <v>118</v>
      </c>
      <c r="G13408" s="1" t="s">
        <v>18</v>
      </c>
      <c r="H13408">
        <v>43</v>
      </c>
      <c r="I13408">
        <v>75</v>
      </c>
      <c r="J13408">
        <v>3225</v>
      </c>
      <c r="K13408">
        <v>1451.2499999999998</v>
      </c>
      <c r="L13408" s="1">
        <v>1773.7500000000002</v>
      </c>
      <c r="M13408" s="1" t="s">
        <v>25</v>
      </c>
      <c r="N13408" s="1" t="s">
        <v>196</v>
      </c>
    </row>
    <row r="13409" spans="1:14" x14ac:dyDescent="0.3">
      <c r="A13409" s="1" t="s">
        <v>50</v>
      </c>
      <c r="B13409">
        <v>1197831</v>
      </c>
      <c r="C13409" s="2">
        <v>44335</v>
      </c>
      <c r="D13409" s="1" t="s">
        <v>103</v>
      </c>
      <c r="E13409" s="1" t="s">
        <v>117</v>
      </c>
      <c r="F13409" s="1" t="s">
        <v>118</v>
      </c>
      <c r="G13409" s="1" t="s">
        <v>20</v>
      </c>
      <c r="H13409">
        <v>42</v>
      </c>
      <c r="I13409">
        <v>98</v>
      </c>
      <c r="J13409">
        <v>4116</v>
      </c>
      <c r="K13409">
        <v>2140.3200000000002</v>
      </c>
      <c r="L13409" s="1">
        <v>1975.6799999999998</v>
      </c>
      <c r="M13409" s="1" t="s">
        <v>25</v>
      </c>
      <c r="N13409" s="1" t="s">
        <v>197</v>
      </c>
    </row>
    <row r="13410" spans="1:14" x14ac:dyDescent="0.3">
      <c r="A13410" s="1" t="s">
        <v>50</v>
      </c>
      <c r="B13410">
        <v>1197831</v>
      </c>
      <c r="C13410" s="2">
        <v>44368</v>
      </c>
      <c r="D13410" s="1" t="s">
        <v>103</v>
      </c>
      <c r="E13410" s="1" t="s">
        <v>117</v>
      </c>
      <c r="F13410" s="1" t="s">
        <v>118</v>
      </c>
      <c r="G13410" s="1" t="s">
        <v>21</v>
      </c>
      <c r="H13410">
        <v>38</v>
      </c>
      <c r="I13410">
        <v>156</v>
      </c>
      <c r="J13410">
        <v>5928</v>
      </c>
      <c r="K13410">
        <v>3023.28</v>
      </c>
      <c r="L13410" s="1">
        <v>2904.72</v>
      </c>
      <c r="M13410" s="1" t="s">
        <v>25</v>
      </c>
      <c r="N13410" s="1" t="s">
        <v>196</v>
      </c>
    </row>
    <row r="13411" spans="1:14" x14ac:dyDescent="0.3">
      <c r="A13411" s="1" t="s">
        <v>50</v>
      </c>
      <c r="B13411">
        <v>1197831</v>
      </c>
      <c r="C13411" s="2">
        <v>44368</v>
      </c>
      <c r="D13411" s="1" t="s">
        <v>103</v>
      </c>
      <c r="E13411" s="1" t="s">
        <v>117</v>
      </c>
      <c r="F13411" s="1" t="s">
        <v>118</v>
      </c>
      <c r="G13411" s="1" t="s">
        <v>22</v>
      </c>
      <c r="H13411">
        <v>33</v>
      </c>
      <c r="I13411">
        <v>88</v>
      </c>
      <c r="J13411">
        <v>2904</v>
      </c>
      <c r="K13411">
        <v>1306.8</v>
      </c>
      <c r="L13411" s="1">
        <v>1597.2</v>
      </c>
      <c r="M13411" s="1" t="s">
        <v>25</v>
      </c>
      <c r="N13411" s="1" t="s">
        <v>196</v>
      </c>
    </row>
    <row r="13412" spans="1:14" x14ac:dyDescent="0.3">
      <c r="A13412" s="1" t="s">
        <v>50</v>
      </c>
      <c r="B13412">
        <v>1197831</v>
      </c>
      <c r="C13412" s="2">
        <v>44368</v>
      </c>
      <c r="D13412" s="1" t="s">
        <v>103</v>
      </c>
      <c r="E13412" s="1" t="s">
        <v>117</v>
      </c>
      <c r="F13412" s="1" t="s">
        <v>118</v>
      </c>
      <c r="G13412" s="1" t="s">
        <v>23</v>
      </c>
      <c r="H13412">
        <v>36</v>
      </c>
      <c r="I13412">
        <v>88</v>
      </c>
      <c r="J13412">
        <v>3168</v>
      </c>
      <c r="K13412">
        <v>1647.3600000000001</v>
      </c>
      <c r="L13412" s="1">
        <v>1520.6399999999999</v>
      </c>
      <c r="M13412" s="1" t="s">
        <v>25</v>
      </c>
      <c r="N13412" s="1" t="s">
        <v>197</v>
      </c>
    </row>
    <row r="13413" spans="1:14" x14ac:dyDescent="0.3">
      <c r="A13413" s="1" t="s">
        <v>50</v>
      </c>
      <c r="B13413">
        <v>1197831</v>
      </c>
      <c r="C13413" s="2">
        <v>44368</v>
      </c>
      <c r="D13413" s="1" t="s">
        <v>103</v>
      </c>
      <c r="E13413" s="1" t="s">
        <v>117</v>
      </c>
      <c r="F13413" s="1" t="s">
        <v>118</v>
      </c>
      <c r="G13413" s="1" t="s">
        <v>24</v>
      </c>
      <c r="H13413">
        <v>38</v>
      </c>
      <c r="I13413">
        <v>87</v>
      </c>
      <c r="J13413">
        <v>3306</v>
      </c>
      <c r="K13413">
        <v>1653</v>
      </c>
      <c r="L13413" s="1">
        <v>1653</v>
      </c>
      <c r="M13413" s="1" t="s">
        <v>25</v>
      </c>
      <c r="N13413" s="1" t="s">
        <v>197</v>
      </c>
    </row>
    <row r="13414" spans="1:14" x14ac:dyDescent="0.3">
      <c r="A13414" s="1" t="s">
        <v>50</v>
      </c>
      <c r="B13414">
        <v>1197831</v>
      </c>
      <c r="C13414" s="2">
        <v>44368</v>
      </c>
      <c r="D13414" s="1" t="s">
        <v>103</v>
      </c>
      <c r="E13414" s="1" t="s">
        <v>117</v>
      </c>
      <c r="F13414" s="1" t="s">
        <v>118</v>
      </c>
      <c r="G13414" s="1" t="s">
        <v>18</v>
      </c>
      <c r="H13414">
        <v>51</v>
      </c>
      <c r="I13414">
        <v>87</v>
      </c>
      <c r="J13414">
        <v>4437</v>
      </c>
      <c r="K13414">
        <v>2085.39</v>
      </c>
      <c r="L13414" s="1">
        <v>2351.61</v>
      </c>
      <c r="M13414" s="1" t="s">
        <v>25</v>
      </c>
      <c r="N13414" s="1" t="s">
        <v>196</v>
      </c>
    </row>
    <row r="13415" spans="1:14" x14ac:dyDescent="0.3">
      <c r="A13415" s="1" t="s">
        <v>50</v>
      </c>
      <c r="B13415">
        <v>1197831</v>
      </c>
      <c r="C13415" s="2">
        <v>44368</v>
      </c>
      <c r="D13415" s="1" t="s">
        <v>103</v>
      </c>
      <c r="E13415" s="1" t="s">
        <v>117</v>
      </c>
      <c r="F13415" s="1" t="s">
        <v>118</v>
      </c>
      <c r="G13415" s="1" t="s">
        <v>20</v>
      </c>
      <c r="H13415">
        <v>55</v>
      </c>
      <c r="I13415">
        <v>124</v>
      </c>
      <c r="J13415">
        <v>6820</v>
      </c>
      <c r="K13415">
        <v>3478.2000000000003</v>
      </c>
      <c r="L13415" s="1">
        <v>3341.7999999999997</v>
      </c>
      <c r="M13415" s="1" t="s">
        <v>25</v>
      </c>
      <c r="N13415" s="1" t="s">
        <v>197</v>
      </c>
    </row>
    <row r="13416" spans="1:14" x14ac:dyDescent="0.3">
      <c r="A13416" s="1" t="s">
        <v>50</v>
      </c>
      <c r="B13416">
        <v>1197831</v>
      </c>
      <c r="C13416" s="2">
        <v>44396</v>
      </c>
      <c r="D13416" s="1" t="s">
        <v>103</v>
      </c>
      <c r="E13416" s="1" t="s">
        <v>117</v>
      </c>
      <c r="F13416" s="1" t="s">
        <v>118</v>
      </c>
      <c r="G13416" s="1" t="s">
        <v>21</v>
      </c>
      <c r="H13416">
        <v>50</v>
      </c>
      <c r="I13416">
        <v>182</v>
      </c>
      <c r="J13416">
        <v>9100</v>
      </c>
      <c r="K13416">
        <v>4732</v>
      </c>
      <c r="L13416" s="1">
        <v>4368</v>
      </c>
      <c r="M13416" s="1" t="s">
        <v>25</v>
      </c>
      <c r="N13416" s="1" t="s">
        <v>196</v>
      </c>
    </row>
    <row r="13417" spans="1:14" x14ac:dyDescent="0.3">
      <c r="A13417" s="1" t="s">
        <v>50</v>
      </c>
      <c r="B13417">
        <v>1197831</v>
      </c>
      <c r="C13417" s="2">
        <v>44396</v>
      </c>
      <c r="D13417" s="1" t="s">
        <v>103</v>
      </c>
      <c r="E13417" s="1" t="s">
        <v>117</v>
      </c>
      <c r="F13417" s="1" t="s">
        <v>118</v>
      </c>
      <c r="G13417" s="1" t="s">
        <v>22</v>
      </c>
      <c r="H13417">
        <v>45</v>
      </c>
      <c r="I13417">
        <v>117</v>
      </c>
      <c r="J13417">
        <v>5265</v>
      </c>
      <c r="K13417">
        <v>2632.5</v>
      </c>
      <c r="L13417" s="1">
        <v>2632.5</v>
      </c>
      <c r="M13417" s="1" t="s">
        <v>25</v>
      </c>
      <c r="N13417" s="1" t="s">
        <v>196</v>
      </c>
    </row>
    <row r="13418" spans="1:14" x14ac:dyDescent="0.3">
      <c r="A13418" s="1" t="s">
        <v>50</v>
      </c>
      <c r="B13418">
        <v>1197831</v>
      </c>
      <c r="C13418" s="2">
        <v>44396</v>
      </c>
      <c r="D13418" s="1" t="s">
        <v>103</v>
      </c>
      <c r="E13418" s="1" t="s">
        <v>117</v>
      </c>
      <c r="F13418" s="1" t="s">
        <v>118</v>
      </c>
      <c r="G13418" s="1" t="s">
        <v>23</v>
      </c>
      <c r="H13418">
        <v>44</v>
      </c>
      <c r="I13418">
        <v>94</v>
      </c>
      <c r="J13418">
        <v>4136</v>
      </c>
      <c r="K13418">
        <v>2233.44</v>
      </c>
      <c r="L13418" s="1">
        <v>1902.56</v>
      </c>
      <c r="M13418" s="1" t="s">
        <v>25</v>
      </c>
      <c r="N13418" s="1" t="s">
        <v>197</v>
      </c>
    </row>
    <row r="13419" spans="1:14" x14ac:dyDescent="0.3">
      <c r="A13419" s="1" t="s">
        <v>50</v>
      </c>
      <c r="B13419">
        <v>1197831</v>
      </c>
      <c r="C13419" s="2">
        <v>44396</v>
      </c>
      <c r="D13419" s="1" t="s">
        <v>103</v>
      </c>
      <c r="E13419" s="1" t="s">
        <v>117</v>
      </c>
      <c r="F13419" s="1" t="s">
        <v>118</v>
      </c>
      <c r="G13419" s="1" t="s">
        <v>24</v>
      </c>
      <c r="H13419">
        <v>41</v>
      </c>
      <c r="I13419">
        <v>85</v>
      </c>
      <c r="J13419">
        <v>3485</v>
      </c>
      <c r="K13419">
        <v>1847.0500000000002</v>
      </c>
      <c r="L13419" s="1">
        <v>1637.9499999999998</v>
      </c>
      <c r="M13419" s="1" t="s">
        <v>25</v>
      </c>
      <c r="N13419" s="1" t="s">
        <v>197</v>
      </c>
    </row>
    <row r="13420" spans="1:14" x14ac:dyDescent="0.3">
      <c r="A13420" s="1" t="s">
        <v>50</v>
      </c>
      <c r="B13420">
        <v>1197831</v>
      </c>
      <c r="C13420" s="2">
        <v>44396</v>
      </c>
      <c r="D13420" s="1" t="s">
        <v>103</v>
      </c>
      <c r="E13420" s="1" t="s">
        <v>117</v>
      </c>
      <c r="F13420" s="1" t="s">
        <v>118</v>
      </c>
      <c r="G13420" s="1" t="s">
        <v>18</v>
      </c>
      <c r="H13420">
        <v>59</v>
      </c>
      <c r="I13420">
        <v>98</v>
      </c>
      <c r="J13420">
        <v>5782</v>
      </c>
      <c r="K13420">
        <v>2659.72</v>
      </c>
      <c r="L13420" s="1">
        <v>3122.28</v>
      </c>
      <c r="M13420" s="1" t="s">
        <v>25</v>
      </c>
      <c r="N13420" s="1" t="s">
        <v>196</v>
      </c>
    </row>
    <row r="13421" spans="1:14" x14ac:dyDescent="0.3">
      <c r="A13421" s="1" t="s">
        <v>50</v>
      </c>
      <c r="B13421">
        <v>1197831</v>
      </c>
      <c r="C13421" s="2">
        <v>44396</v>
      </c>
      <c r="D13421" s="1" t="s">
        <v>103</v>
      </c>
      <c r="E13421" s="1" t="s">
        <v>117</v>
      </c>
      <c r="F13421" s="1" t="s">
        <v>118</v>
      </c>
      <c r="G13421" s="1" t="s">
        <v>20</v>
      </c>
      <c r="H13421">
        <v>61</v>
      </c>
      <c r="I13421">
        <v>142</v>
      </c>
      <c r="J13421">
        <v>8662</v>
      </c>
      <c r="K13421">
        <v>4677.4800000000005</v>
      </c>
      <c r="L13421" s="1">
        <v>3984.5199999999995</v>
      </c>
      <c r="M13421" s="1" t="s">
        <v>25</v>
      </c>
      <c r="N13421" s="1" t="s">
        <v>197</v>
      </c>
    </row>
    <row r="13422" spans="1:14" x14ac:dyDescent="0.3">
      <c r="A13422" s="1" t="s">
        <v>50</v>
      </c>
      <c r="B13422">
        <v>1197831</v>
      </c>
      <c r="C13422" s="2">
        <v>44428</v>
      </c>
      <c r="D13422" s="1" t="s">
        <v>103</v>
      </c>
      <c r="E13422" s="1" t="s">
        <v>117</v>
      </c>
      <c r="F13422" s="1" t="s">
        <v>118</v>
      </c>
      <c r="G13422" s="1" t="s">
        <v>21</v>
      </c>
      <c r="H13422">
        <v>56</v>
      </c>
      <c r="I13422">
        <v>189</v>
      </c>
      <c r="J13422">
        <v>10584</v>
      </c>
      <c r="K13422">
        <v>5397.84</v>
      </c>
      <c r="L13422" s="1">
        <v>5186.16</v>
      </c>
      <c r="M13422" s="1" t="s">
        <v>25</v>
      </c>
      <c r="N13422" s="1" t="s">
        <v>196</v>
      </c>
    </row>
    <row r="13423" spans="1:14" x14ac:dyDescent="0.3">
      <c r="A13423" s="1" t="s">
        <v>50</v>
      </c>
      <c r="B13423">
        <v>1197831</v>
      </c>
      <c r="C13423" s="2">
        <v>44428</v>
      </c>
      <c r="D13423" s="1" t="s">
        <v>103</v>
      </c>
      <c r="E13423" s="1" t="s">
        <v>117</v>
      </c>
      <c r="F13423" s="1" t="s">
        <v>118</v>
      </c>
      <c r="G13423" s="1" t="s">
        <v>22</v>
      </c>
      <c r="H13423">
        <v>51</v>
      </c>
      <c r="I13423">
        <v>113</v>
      </c>
      <c r="J13423">
        <v>5763</v>
      </c>
      <c r="K13423">
        <v>2708.6099999999997</v>
      </c>
      <c r="L13423" s="1">
        <v>3054.3900000000003</v>
      </c>
      <c r="M13423" s="1" t="s">
        <v>25</v>
      </c>
      <c r="N13423" s="1" t="s">
        <v>196</v>
      </c>
    </row>
    <row r="13424" spans="1:14" x14ac:dyDescent="0.3">
      <c r="A13424" s="1" t="s">
        <v>50</v>
      </c>
      <c r="B13424">
        <v>1197831</v>
      </c>
      <c r="C13424" s="2">
        <v>44428</v>
      </c>
      <c r="D13424" s="1" t="s">
        <v>103</v>
      </c>
      <c r="E13424" s="1" t="s">
        <v>117</v>
      </c>
      <c r="F13424" s="1" t="s">
        <v>118</v>
      </c>
      <c r="G13424" s="1" t="s">
        <v>23</v>
      </c>
      <c r="H13424">
        <v>47</v>
      </c>
      <c r="I13424">
        <v>113</v>
      </c>
      <c r="J13424">
        <v>5311</v>
      </c>
      <c r="K13424">
        <v>2814.83</v>
      </c>
      <c r="L13424" s="1">
        <v>2496.17</v>
      </c>
      <c r="M13424" s="1" t="s">
        <v>25</v>
      </c>
      <c r="N13424" s="1" t="s">
        <v>197</v>
      </c>
    </row>
    <row r="13425" spans="1:14" x14ac:dyDescent="0.3">
      <c r="A13425" s="1" t="s">
        <v>50</v>
      </c>
      <c r="B13425">
        <v>1197831</v>
      </c>
      <c r="C13425" s="2">
        <v>44428</v>
      </c>
      <c r="D13425" s="1" t="s">
        <v>103</v>
      </c>
      <c r="E13425" s="1" t="s">
        <v>117</v>
      </c>
      <c r="F13425" s="1" t="s">
        <v>118</v>
      </c>
      <c r="G13425" s="1" t="s">
        <v>24</v>
      </c>
      <c r="H13425">
        <v>37</v>
      </c>
      <c r="I13425">
        <v>88</v>
      </c>
      <c r="J13425">
        <v>3256</v>
      </c>
      <c r="K13425">
        <v>1693.1200000000001</v>
      </c>
      <c r="L13425" s="1">
        <v>1562.8799999999999</v>
      </c>
      <c r="M13425" s="1" t="s">
        <v>25</v>
      </c>
      <c r="N13425" s="1" t="s">
        <v>197</v>
      </c>
    </row>
    <row r="13426" spans="1:14" x14ac:dyDescent="0.3">
      <c r="A13426" s="1" t="s">
        <v>50</v>
      </c>
      <c r="B13426">
        <v>1197831</v>
      </c>
      <c r="C13426" s="2">
        <v>44428</v>
      </c>
      <c r="D13426" s="1" t="s">
        <v>103</v>
      </c>
      <c r="E13426" s="1" t="s">
        <v>117</v>
      </c>
      <c r="F13426" s="1" t="s">
        <v>118</v>
      </c>
      <c r="G13426" s="1" t="s">
        <v>18</v>
      </c>
      <c r="H13426">
        <v>47</v>
      </c>
      <c r="I13426">
        <v>81</v>
      </c>
      <c r="J13426">
        <v>3807</v>
      </c>
      <c r="K13426">
        <v>1713.1499999999999</v>
      </c>
      <c r="L13426" s="1">
        <v>2093.8500000000004</v>
      </c>
      <c r="M13426" s="1" t="s">
        <v>25</v>
      </c>
      <c r="N13426" s="1" t="s">
        <v>196</v>
      </c>
    </row>
    <row r="13427" spans="1:14" x14ac:dyDescent="0.3">
      <c r="A13427" s="1" t="s">
        <v>50</v>
      </c>
      <c r="B13427">
        <v>1197831</v>
      </c>
      <c r="C13427" s="2">
        <v>44428</v>
      </c>
      <c r="D13427" s="1" t="s">
        <v>103</v>
      </c>
      <c r="E13427" s="1" t="s">
        <v>117</v>
      </c>
      <c r="F13427" s="1" t="s">
        <v>118</v>
      </c>
      <c r="G13427" s="1" t="s">
        <v>20</v>
      </c>
      <c r="H13427">
        <v>50</v>
      </c>
      <c r="I13427">
        <v>124</v>
      </c>
      <c r="J13427">
        <v>6200</v>
      </c>
      <c r="K13427">
        <v>3224</v>
      </c>
      <c r="L13427" s="1">
        <v>2976</v>
      </c>
      <c r="M13427" s="1" t="s">
        <v>25</v>
      </c>
      <c r="N13427" s="1" t="s">
        <v>197</v>
      </c>
    </row>
    <row r="13428" spans="1:14" x14ac:dyDescent="0.3">
      <c r="A13428" s="1" t="s">
        <v>50</v>
      </c>
      <c r="B13428">
        <v>1197831</v>
      </c>
      <c r="C13428" s="2">
        <v>44458</v>
      </c>
      <c r="D13428" s="1" t="s">
        <v>103</v>
      </c>
      <c r="E13428" s="1" t="s">
        <v>117</v>
      </c>
      <c r="F13428" s="1" t="s">
        <v>118</v>
      </c>
      <c r="G13428" s="1" t="s">
        <v>21</v>
      </c>
      <c r="H13428">
        <v>49</v>
      </c>
      <c r="I13428">
        <v>150</v>
      </c>
      <c r="J13428">
        <v>7350</v>
      </c>
      <c r="K13428">
        <v>3969.0000000000005</v>
      </c>
      <c r="L13428" s="1">
        <v>3380.9999999999995</v>
      </c>
      <c r="M13428" s="1" t="s">
        <v>25</v>
      </c>
      <c r="N13428" s="1" t="s">
        <v>196</v>
      </c>
    </row>
    <row r="13429" spans="1:14" x14ac:dyDescent="0.3">
      <c r="A13429" s="1" t="s">
        <v>50</v>
      </c>
      <c r="B13429">
        <v>1197831</v>
      </c>
      <c r="C13429" s="2">
        <v>44458</v>
      </c>
      <c r="D13429" s="1" t="s">
        <v>103</v>
      </c>
      <c r="E13429" s="1" t="s">
        <v>117</v>
      </c>
      <c r="F13429" s="1" t="s">
        <v>118</v>
      </c>
      <c r="G13429" s="1" t="s">
        <v>22</v>
      </c>
      <c r="H13429">
        <v>38</v>
      </c>
      <c r="I13429">
        <v>98</v>
      </c>
      <c r="J13429">
        <v>3724</v>
      </c>
      <c r="K13429">
        <v>1675.7999999999997</v>
      </c>
      <c r="L13429" s="1">
        <v>2048.2000000000003</v>
      </c>
      <c r="M13429" s="1" t="s">
        <v>25</v>
      </c>
      <c r="N13429" s="1" t="s">
        <v>196</v>
      </c>
    </row>
    <row r="13430" spans="1:14" x14ac:dyDescent="0.3">
      <c r="A13430" s="1" t="s">
        <v>50</v>
      </c>
      <c r="B13430">
        <v>1197831</v>
      </c>
      <c r="C13430" s="2">
        <v>44458</v>
      </c>
      <c r="D13430" s="1" t="s">
        <v>103</v>
      </c>
      <c r="E13430" s="1" t="s">
        <v>117</v>
      </c>
      <c r="F13430" s="1" t="s">
        <v>118</v>
      </c>
      <c r="G13430" s="1" t="s">
        <v>23</v>
      </c>
      <c r="H13430">
        <v>14</v>
      </c>
      <c r="I13430">
        <v>69</v>
      </c>
      <c r="J13430">
        <v>966</v>
      </c>
      <c r="K13430">
        <v>492.66</v>
      </c>
      <c r="L13430" s="1">
        <v>473.34</v>
      </c>
      <c r="M13430" s="1" t="s">
        <v>25</v>
      </c>
      <c r="N13430" s="1" t="s">
        <v>197</v>
      </c>
    </row>
    <row r="13431" spans="1:14" x14ac:dyDescent="0.3">
      <c r="A13431" s="1" t="s">
        <v>50</v>
      </c>
      <c r="B13431">
        <v>1197831</v>
      </c>
      <c r="C13431" s="2">
        <v>44458</v>
      </c>
      <c r="D13431" s="1" t="s">
        <v>103</v>
      </c>
      <c r="E13431" s="1" t="s">
        <v>117</v>
      </c>
      <c r="F13431" s="1" t="s">
        <v>118</v>
      </c>
      <c r="G13431" s="1" t="s">
        <v>24</v>
      </c>
      <c r="H13431">
        <v>14</v>
      </c>
      <c r="I13431">
        <v>63</v>
      </c>
      <c r="J13431">
        <v>882</v>
      </c>
      <c r="K13431">
        <v>449.82</v>
      </c>
      <c r="L13431" s="1">
        <v>432.18</v>
      </c>
      <c r="M13431" s="1" t="s">
        <v>25</v>
      </c>
      <c r="N13431" s="1" t="s">
        <v>197</v>
      </c>
    </row>
    <row r="13432" spans="1:14" x14ac:dyDescent="0.3">
      <c r="A13432" s="1" t="s">
        <v>50</v>
      </c>
      <c r="B13432">
        <v>1197831</v>
      </c>
      <c r="C13432" s="2">
        <v>44458</v>
      </c>
      <c r="D13432" s="1" t="s">
        <v>103</v>
      </c>
      <c r="E13432" s="1" t="s">
        <v>117</v>
      </c>
      <c r="F13432" s="1" t="s">
        <v>118</v>
      </c>
      <c r="G13432" s="1" t="s">
        <v>18</v>
      </c>
      <c r="H13432">
        <v>23</v>
      </c>
      <c r="I13432">
        <v>68</v>
      </c>
      <c r="J13432">
        <v>1564</v>
      </c>
      <c r="K13432">
        <v>703.8</v>
      </c>
      <c r="L13432" s="1">
        <v>860.2</v>
      </c>
      <c r="M13432" s="1" t="s">
        <v>25</v>
      </c>
      <c r="N13432" s="1" t="s">
        <v>196</v>
      </c>
    </row>
    <row r="13433" spans="1:14" x14ac:dyDescent="0.3">
      <c r="A13433" s="1" t="s">
        <v>50</v>
      </c>
      <c r="B13433">
        <v>1197831</v>
      </c>
      <c r="C13433" s="2">
        <v>44458</v>
      </c>
      <c r="D13433" s="1" t="s">
        <v>103</v>
      </c>
      <c r="E13433" s="1" t="s">
        <v>117</v>
      </c>
      <c r="F13433" s="1" t="s">
        <v>118</v>
      </c>
      <c r="G13433" s="1" t="s">
        <v>20</v>
      </c>
      <c r="H13433">
        <v>28</v>
      </c>
      <c r="I13433">
        <v>91</v>
      </c>
      <c r="J13433">
        <v>2548</v>
      </c>
      <c r="K13433">
        <v>1324.96</v>
      </c>
      <c r="L13433" s="1">
        <v>1223.04</v>
      </c>
      <c r="M13433" s="1" t="s">
        <v>25</v>
      </c>
      <c r="N13433" s="1" t="s">
        <v>197</v>
      </c>
    </row>
    <row r="13434" spans="1:14" x14ac:dyDescent="0.3">
      <c r="A13434" s="1" t="s">
        <v>50</v>
      </c>
      <c r="B13434">
        <v>1197831</v>
      </c>
      <c r="C13434" s="2">
        <v>44490</v>
      </c>
      <c r="D13434" s="1" t="s">
        <v>103</v>
      </c>
      <c r="E13434" s="1" t="s">
        <v>117</v>
      </c>
      <c r="F13434" s="1" t="s">
        <v>118</v>
      </c>
      <c r="G13434" s="1" t="s">
        <v>21</v>
      </c>
      <c r="H13434">
        <v>29</v>
      </c>
      <c r="I13434">
        <v>137</v>
      </c>
      <c r="J13434">
        <v>3973</v>
      </c>
      <c r="K13434">
        <v>2145.42</v>
      </c>
      <c r="L13434" s="1">
        <v>1827.58</v>
      </c>
      <c r="M13434" s="1" t="s">
        <v>25</v>
      </c>
      <c r="N13434" s="1" t="s">
        <v>196</v>
      </c>
    </row>
    <row r="13435" spans="1:14" x14ac:dyDescent="0.3">
      <c r="A13435" s="1" t="s">
        <v>50</v>
      </c>
      <c r="B13435">
        <v>1197831</v>
      </c>
      <c r="C13435" s="2">
        <v>44490</v>
      </c>
      <c r="D13435" s="1" t="s">
        <v>103</v>
      </c>
      <c r="E13435" s="1" t="s">
        <v>117</v>
      </c>
      <c r="F13435" s="1" t="s">
        <v>118</v>
      </c>
      <c r="G13435" s="1" t="s">
        <v>22</v>
      </c>
      <c r="H13435">
        <v>19</v>
      </c>
      <c r="I13435">
        <v>88</v>
      </c>
      <c r="J13435">
        <v>1672</v>
      </c>
      <c r="K13435">
        <v>769.11999999999989</v>
      </c>
      <c r="L13435" s="1">
        <v>902.88000000000011</v>
      </c>
      <c r="M13435" s="1" t="s">
        <v>25</v>
      </c>
      <c r="N13435" s="1" t="s">
        <v>196</v>
      </c>
    </row>
    <row r="13436" spans="1:14" x14ac:dyDescent="0.3">
      <c r="A13436" s="1" t="s">
        <v>50</v>
      </c>
      <c r="B13436">
        <v>1197831</v>
      </c>
      <c r="C13436" s="2">
        <v>44490</v>
      </c>
      <c r="D13436" s="1" t="s">
        <v>103</v>
      </c>
      <c r="E13436" s="1" t="s">
        <v>117</v>
      </c>
      <c r="F13436" s="1" t="s">
        <v>118</v>
      </c>
      <c r="G13436" s="1" t="s">
        <v>23</v>
      </c>
      <c r="H13436">
        <v>20</v>
      </c>
      <c r="I13436">
        <v>56</v>
      </c>
      <c r="J13436">
        <v>1120</v>
      </c>
      <c r="K13436">
        <v>571.20000000000005</v>
      </c>
      <c r="L13436" s="1">
        <v>548.79999999999995</v>
      </c>
      <c r="M13436" s="1" t="s">
        <v>25</v>
      </c>
      <c r="N13436" s="1" t="s">
        <v>197</v>
      </c>
    </row>
    <row r="13437" spans="1:14" x14ac:dyDescent="0.3">
      <c r="A13437" s="1" t="s">
        <v>50</v>
      </c>
      <c r="B13437">
        <v>1197831</v>
      </c>
      <c r="C13437" s="2">
        <v>44490</v>
      </c>
      <c r="D13437" s="1" t="s">
        <v>103</v>
      </c>
      <c r="E13437" s="1" t="s">
        <v>117</v>
      </c>
      <c r="F13437" s="1" t="s">
        <v>118</v>
      </c>
      <c r="G13437" s="1" t="s">
        <v>24</v>
      </c>
      <c r="H13437">
        <v>18</v>
      </c>
      <c r="I13437">
        <v>52</v>
      </c>
      <c r="J13437">
        <v>936</v>
      </c>
      <c r="K13437">
        <v>486.72</v>
      </c>
      <c r="L13437" s="1">
        <v>449.28</v>
      </c>
      <c r="M13437" s="1" t="s">
        <v>25</v>
      </c>
      <c r="N13437" s="1" t="s">
        <v>197</v>
      </c>
    </row>
    <row r="13438" spans="1:14" x14ac:dyDescent="0.3">
      <c r="A13438" s="1" t="s">
        <v>50</v>
      </c>
      <c r="B13438">
        <v>1197831</v>
      </c>
      <c r="C13438" s="2">
        <v>44490</v>
      </c>
      <c r="D13438" s="1" t="s">
        <v>103</v>
      </c>
      <c r="E13438" s="1" t="s">
        <v>117</v>
      </c>
      <c r="F13438" s="1" t="s">
        <v>118</v>
      </c>
      <c r="G13438" s="1" t="s">
        <v>18</v>
      </c>
      <c r="H13438">
        <v>29</v>
      </c>
      <c r="I13438">
        <v>50</v>
      </c>
      <c r="J13438">
        <v>1450</v>
      </c>
      <c r="K13438">
        <v>696</v>
      </c>
      <c r="L13438" s="1">
        <v>754</v>
      </c>
      <c r="M13438" s="1" t="s">
        <v>25</v>
      </c>
      <c r="N13438" s="1" t="s">
        <v>196</v>
      </c>
    </row>
    <row r="13439" spans="1:14" x14ac:dyDescent="0.3">
      <c r="A13439" s="1" t="s">
        <v>50</v>
      </c>
      <c r="B13439">
        <v>1197831</v>
      </c>
      <c r="C13439" s="2">
        <v>44613</v>
      </c>
      <c r="D13439" s="1" t="s">
        <v>103</v>
      </c>
      <c r="E13439" s="1" t="s">
        <v>117</v>
      </c>
      <c r="F13439" s="1" t="s">
        <v>118</v>
      </c>
      <c r="G13439" s="1" t="s">
        <v>18</v>
      </c>
      <c r="H13439">
        <v>35</v>
      </c>
      <c r="I13439">
        <v>250</v>
      </c>
      <c r="J13439">
        <v>87500</v>
      </c>
      <c r="K13439">
        <v>30624.999999999996</v>
      </c>
      <c r="L13439" s="1">
        <v>56875</v>
      </c>
      <c r="M13439" s="1" t="s">
        <v>25</v>
      </c>
      <c r="N13439" s="1" t="s">
        <v>196</v>
      </c>
    </row>
    <row r="13440" spans="1:14" x14ac:dyDescent="0.3">
      <c r="A13440" s="1" t="s">
        <v>50</v>
      </c>
      <c r="B13440">
        <v>1197831</v>
      </c>
      <c r="C13440" s="2">
        <v>44639</v>
      </c>
      <c r="D13440" s="1" t="s">
        <v>103</v>
      </c>
      <c r="E13440" s="1" t="s">
        <v>117</v>
      </c>
      <c r="F13440" s="1" t="s">
        <v>118</v>
      </c>
      <c r="G13440" s="1" t="s">
        <v>22</v>
      </c>
      <c r="H13440">
        <v>20</v>
      </c>
      <c r="I13440">
        <v>250</v>
      </c>
      <c r="J13440">
        <v>50000</v>
      </c>
      <c r="K13440">
        <v>17500</v>
      </c>
      <c r="L13440" s="1">
        <v>32500</v>
      </c>
      <c r="M13440" s="1" t="s">
        <v>25</v>
      </c>
      <c r="N13440" s="1" t="s">
        <v>196</v>
      </c>
    </row>
    <row r="13441" spans="1:14" x14ac:dyDescent="0.3">
      <c r="A13441" s="1" t="s">
        <v>50</v>
      </c>
      <c r="B13441">
        <v>1197831</v>
      </c>
      <c r="C13441" s="2">
        <v>44639</v>
      </c>
      <c r="D13441" s="1" t="s">
        <v>103</v>
      </c>
      <c r="E13441" s="1" t="s">
        <v>117</v>
      </c>
      <c r="F13441" s="1" t="s">
        <v>118</v>
      </c>
      <c r="G13441" s="1" t="s">
        <v>18</v>
      </c>
      <c r="H13441">
        <v>35.000000000000007</v>
      </c>
      <c r="I13441">
        <v>175</v>
      </c>
      <c r="J13441">
        <v>61250.000000000015</v>
      </c>
      <c r="K13441">
        <v>21437.500000000004</v>
      </c>
      <c r="L13441" s="1">
        <v>39812.500000000015</v>
      </c>
      <c r="M13441" s="1" t="s">
        <v>25</v>
      </c>
      <c r="N13441" s="1" t="s">
        <v>196</v>
      </c>
    </row>
    <row r="13442" spans="1:14" x14ac:dyDescent="0.3">
      <c r="A13442" s="1" t="s">
        <v>50</v>
      </c>
      <c r="B13442">
        <v>1197831</v>
      </c>
      <c r="C13442" s="2">
        <v>44671</v>
      </c>
      <c r="D13442" s="1" t="s">
        <v>103</v>
      </c>
      <c r="E13442" s="1" t="s">
        <v>117</v>
      </c>
      <c r="F13442" s="1" t="s">
        <v>118</v>
      </c>
      <c r="G13442" s="1" t="s">
        <v>22</v>
      </c>
      <c r="H13442">
        <v>25</v>
      </c>
      <c r="I13442">
        <v>225</v>
      </c>
      <c r="J13442">
        <v>56250</v>
      </c>
      <c r="K13442">
        <v>19687.5</v>
      </c>
      <c r="L13442" s="1">
        <v>36562.5</v>
      </c>
      <c r="M13442" s="1" t="s">
        <v>25</v>
      </c>
      <c r="N13442" s="1" t="s">
        <v>196</v>
      </c>
    </row>
    <row r="13443" spans="1:14" x14ac:dyDescent="0.3">
      <c r="A13443" s="1" t="s">
        <v>50</v>
      </c>
      <c r="B13443">
        <v>1197831</v>
      </c>
      <c r="C13443" s="2">
        <v>44671</v>
      </c>
      <c r="D13443" s="1" t="s">
        <v>103</v>
      </c>
      <c r="E13443" s="1" t="s">
        <v>117</v>
      </c>
      <c r="F13443" s="1" t="s">
        <v>118</v>
      </c>
      <c r="G13443" s="1" t="s">
        <v>18</v>
      </c>
      <c r="H13443">
        <v>40</v>
      </c>
      <c r="I13443">
        <v>175</v>
      </c>
      <c r="J13443">
        <v>70000</v>
      </c>
      <c r="K13443">
        <v>24500</v>
      </c>
      <c r="L13443" s="1">
        <v>45500</v>
      </c>
      <c r="M13443" s="1" t="s">
        <v>25</v>
      </c>
      <c r="N13443" s="1" t="s">
        <v>196</v>
      </c>
    </row>
    <row r="13444" spans="1:14" x14ac:dyDescent="0.3">
      <c r="A13444" s="1" t="s">
        <v>50</v>
      </c>
      <c r="B13444">
        <v>1197831</v>
      </c>
      <c r="C13444" s="2">
        <v>44700</v>
      </c>
      <c r="D13444" s="1" t="s">
        <v>103</v>
      </c>
      <c r="E13444" s="1" t="s">
        <v>117</v>
      </c>
      <c r="F13444" s="1" t="s">
        <v>118</v>
      </c>
      <c r="G13444" s="1" t="s">
        <v>22</v>
      </c>
      <c r="H13444">
        <v>40</v>
      </c>
      <c r="I13444">
        <v>300</v>
      </c>
      <c r="J13444">
        <v>120000</v>
      </c>
      <c r="K13444">
        <v>42000</v>
      </c>
      <c r="L13444" s="1">
        <v>78000</v>
      </c>
      <c r="M13444" s="1" t="s">
        <v>25</v>
      </c>
      <c r="N13444" s="1" t="s">
        <v>196</v>
      </c>
    </row>
    <row r="13445" spans="1:14" x14ac:dyDescent="0.3">
      <c r="A13445" s="1" t="s">
        <v>50</v>
      </c>
      <c r="B13445">
        <v>1197831</v>
      </c>
      <c r="C13445" s="2">
        <v>44700</v>
      </c>
      <c r="D13445" s="1" t="s">
        <v>103</v>
      </c>
      <c r="E13445" s="1" t="s">
        <v>117</v>
      </c>
      <c r="F13445" s="1" t="s">
        <v>118</v>
      </c>
      <c r="G13445" s="1" t="s">
        <v>18</v>
      </c>
      <c r="H13445">
        <v>44.999999999999993</v>
      </c>
      <c r="I13445">
        <v>250</v>
      </c>
      <c r="J13445">
        <v>112499.99999999999</v>
      </c>
      <c r="K13445">
        <v>39374.999999999993</v>
      </c>
      <c r="L13445" s="1">
        <v>73125</v>
      </c>
      <c r="M13445" s="1" t="s">
        <v>25</v>
      </c>
      <c r="N13445" s="1" t="s">
        <v>196</v>
      </c>
    </row>
    <row r="13446" spans="1:14" x14ac:dyDescent="0.3">
      <c r="A13446" s="1" t="s">
        <v>50</v>
      </c>
      <c r="B13446">
        <v>1197831</v>
      </c>
      <c r="C13446" s="2">
        <v>44733</v>
      </c>
      <c r="D13446" s="1" t="s">
        <v>103</v>
      </c>
      <c r="E13446" s="1" t="s">
        <v>117</v>
      </c>
      <c r="F13446" s="1" t="s">
        <v>118</v>
      </c>
      <c r="G13446" s="1" t="s">
        <v>22</v>
      </c>
      <c r="H13446">
        <v>35</v>
      </c>
      <c r="I13446">
        <v>350</v>
      </c>
      <c r="J13446">
        <v>122500</v>
      </c>
      <c r="K13446">
        <v>42875</v>
      </c>
      <c r="L13446" s="1">
        <v>79625</v>
      </c>
      <c r="M13446" s="1" t="s">
        <v>25</v>
      </c>
      <c r="N13446" s="1" t="s">
        <v>196</v>
      </c>
    </row>
    <row r="13447" spans="1:14" x14ac:dyDescent="0.3">
      <c r="A13447" s="1" t="s">
        <v>50</v>
      </c>
      <c r="B13447">
        <v>1197831</v>
      </c>
      <c r="C13447" s="2">
        <v>44733</v>
      </c>
      <c r="D13447" s="1" t="s">
        <v>103</v>
      </c>
      <c r="E13447" s="1" t="s">
        <v>117</v>
      </c>
      <c r="F13447" s="1" t="s">
        <v>118</v>
      </c>
      <c r="G13447" s="1" t="s">
        <v>18</v>
      </c>
      <c r="H13447">
        <v>54.999999999999993</v>
      </c>
      <c r="I13447">
        <v>300</v>
      </c>
      <c r="J13447">
        <v>164999.99999999997</v>
      </c>
      <c r="K13447">
        <v>57749.999999999985</v>
      </c>
      <c r="L13447" s="1">
        <v>107249.99999999999</v>
      </c>
      <c r="M13447" s="1" t="s">
        <v>25</v>
      </c>
      <c r="N13447" s="1" t="s">
        <v>196</v>
      </c>
    </row>
    <row r="13448" spans="1:14" x14ac:dyDescent="0.3">
      <c r="A13448" s="1" t="s">
        <v>50</v>
      </c>
      <c r="B13448">
        <v>1197831</v>
      </c>
      <c r="C13448" s="2">
        <v>44761</v>
      </c>
      <c r="D13448" s="1" t="s">
        <v>103</v>
      </c>
      <c r="E13448" s="1" t="s">
        <v>117</v>
      </c>
      <c r="F13448" s="1" t="s">
        <v>118</v>
      </c>
      <c r="G13448" s="1" t="s">
        <v>22</v>
      </c>
      <c r="H13448">
        <v>50</v>
      </c>
      <c r="I13448">
        <v>450</v>
      </c>
      <c r="J13448">
        <v>225000</v>
      </c>
      <c r="K13448">
        <v>78750</v>
      </c>
      <c r="L13448" s="1">
        <v>146250</v>
      </c>
      <c r="M13448" s="1" t="s">
        <v>25</v>
      </c>
      <c r="N13448" s="1" t="s">
        <v>196</v>
      </c>
    </row>
    <row r="13449" spans="1:14" x14ac:dyDescent="0.3">
      <c r="A13449" s="1" t="s">
        <v>50</v>
      </c>
      <c r="B13449">
        <v>1197831</v>
      </c>
      <c r="C13449" s="2">
        <v>44761</v>
      </c>
      <c r="D13449" s="1" t="s">
        <v>103</v>
      </c>
      <c r="E13449" s="1" t="s">
        <v>117</v>
      </c>
      <c r="F13449" s="1" t="s">
        <v>118</v>
      </c>
      <c r="G13449" s="1" t="s">
        <v>18</v>
      </c>
      <c r="H13449">
        <v>60</v>
      </c>
      <c r="I13449">
        <v>350</v>
      </c>
      <c r="J13449">
        <v>210000</v>
      </c>
      <c r="K13449">
        <v>73500</v>
      </c>
      <c r="L13449" s="1">
        <v>136500</v>
      </c>
      <c r="M13449" s="1" t="s">
        <v>25</v>
      </c>
      <c r="N13449" s="1" t="s">
        <v>196</v>
      </c>
    </row>
    <row r="13450" spans="1:14" x14ac:dyDescent="0.3">
      <c r="A13450" s="1" t="s">
        <v>50</v>
      </c>
      <c r="B13450">
        <v>1197831</v>
      </c>
      <c r="C13450" s="2">
        <v>44793</v>
      </c>
      <c r="D13450" s="1" t="s">
        <v>103</v>
      </c>
      <c r="E13450" s="1" t="s">
        <v>117</v>
      </c>
      <c r="F13450" s="1" t="s">
        <v>118</v>
      </c>
      <c r="G13450" s="1" t="s">
        <v>22</v>
      </c>
      <c r="H13450">
        <v>55.000000000000007</v>
      </c>
      <c r="I13450">
        <v>450</v>
      </c>
      <c r="J13450">
        <v>247500.00000000003</v>
      </c>
      <c r="K13450">
        <v>86625</v>
      </c>
      <c r="L13450" s="1">
        <v>160875.00000000003</v>
      </c>
      <c r="M13450" s="1" t="s">
        <v>25</v>
      </c>
      <c r="N13450" s="1" t="s">
        <v>196</v>
      </c>
    </row>
    <row r="13451" spans="1:14" x14ac:dyDescent="0.3">
      <c r="A13451" s="1" t="s">
        <v>50</v>
      </c>
      <c r="B13451">
        <v>1197831</v>
      </c>
      <c r="C13451" s="2">
        <v>44793</v>
      </c>
      <c r="D13451" s="1" t="s">
        <v>103</v>
      </c>
      <c r="E13451" s="1" t="s">
        <v>117</v>
      </c>
      <c r="F13451" s="1" t="s">
        <v>118</v>
      </c>
      <c r="G13451" s="1" t="s">
        <v>18</v>
      </c>
      <c r="H13451">
        <v>50</v>
      </c>
      <c r="I13451">
        <v>300</v>
      </c>
      <c r="J13451">
        <v>150000</v>
      </c>
      <c r="K13451">
        <v>52500</v>
      </c>
      <c r="L13451" s="1">
        <v>97500</v>
      </c>
      <c r="M13451" s="1" t="s">
        <v>25</v>
      </c>
      <c r="N13451" s="1" t="s">
        <v>196</v>
      </c>
    </row>
    <row r="13452" spans="1:14" x14ac:dyDescent="0.3">
      <c r="A13452" s="1" t="s">
        <v>50</v>
      </c>
      <c r="B13452">
        <v>1197831</v>
      </c>
      <c r="C13452" s="2">
        <v>44823</v>
      </c>
      <c r="D13452" s="1" t="s">
        <v>103</v>
      </c>
      <c r="E13452" s="1" t="s">
        <v>117</v>
      </c>
      <c r="F13452" s="1" t="s">
        <v>118</v>
      </c>
      <c r="G13452" s="1" t="s">
        <v>22</v>
      </c>
      <c r="H13452">
        <v>40.000000000000014</v>
      </c>
      <c r="I13452">
        <v>375</v>
      </c>
      <c r="J13452">
        <v>150000.00000000006</v>
      </c>
      <c r="K13452">
        <v>52500.000000000015</v>
      </c>
      <c r="L13452" s="1">
        <v>97500.000000000044</v>
      </c>
      <c r="M13452" s="1" t="s">
        <v>25</v>
      </c>
      <c r="N13452" s="1" t="s">
        <v>196</v>
      </c>
    </row>
    <row r="13453" spans="1:14" x14ac:dyDescent="0.3">
      <c r="A13453" s="1" t="s">
        <v>50</v>
      </c>
      <c r="B13453">
        <v>1197831</v>
      </c>
      <c r="C13453" s="2">
        <v>44823</v>
      </c>
      <c r="D13453" s="1" t="s">
        <v>103</v>
      </c>
      <c r="E13453" s="1" t="s">
        <v>117</v>
      </c>
      <c r="F13453" s="1" t="s">
        <v>118</v>
      </c>
      <c r="G13453" s="1" t="s">
        <v>18</v>
      </c>
      <c r="H13453">
        <v>25.000000000000007</v>
      </c>
      <c r="I13453">
        <v>250</v>
      </c>
      <c r="J13453">
        <v>62500.000000000015</v>
      </c>
      <c r="K13453">
        <v>21875.000000000004</v>
      </c>
      <c r="L13453" s="1">
        <v>40625.000000000015</v>
      </c>
      <c r="M13453" s="1" t="s">
        <v>25</v>
      </c>
      <c r="N13453" s="1" t="s">
        <v>196</v>
      </c>
    </row>
    <row r="13454" spans="1:14" x14ac:dyDescent="0.3">
      <c r="A13454" s="1" t="s">
        <v>50</v>
      </c>
      <c r="B13454">
        <v>1197831</v>
      </c>
      <c r="C13454" s="2">
        <v>44855</v>
      </c>
      <c r="D13454" s="1" t="s">
        <v>103</v>
      </c>
      <c r="E13454" s="1" t="s">
        <v>117</v>
      </c>
      <c r="F13454" s="1" t="s">
        <v>118</v>
      </c>
      <c r="G13454" s="1" t="s">
        <v>22</v>
      </c>
      <c r="H13454">
        <v>20.000000000000011</v>
      </c>
      <c r="I13454">
        <v>350</v>
      </c>
      <c r="J13454">
        <v>70000.000000000044</v>
      </c>
      <c r="K13454">
        <v>24500.000000000015</v>
      </c>
      <c r="L13454" s="1">
        <v>45500.000000000029</v>
      </c>
      <c r="M13454" s="1" t="s">
        <v>25</v>
      </c>
      <c r="N13454" s="1" t="s">
        <v>196</v>
      </c>
    </row>
    <row r="13455" spans="1:14" x14ac:dyDescent="0.3">
      <c r="A13455" s="1" t="s">
        <v>50</v>
      </c>
      <c r="B13455">
        <v>1197831</v>
      </c>
      <c r="C13455" s="2">
        <v>44855</v>
      </c>
      <c r="D13455" s="1" t="s">
        <v>103</v>
      </c>
      <c r="E13455" s="1" t="s">
        <v>117</v>
      </c>
      <c r="F13455" s="1" t="s">
        <v>118</v>
      </c>
      <c r="G13455" s="1" t="s">
        <v>18</v>
      </c>
      <c r="H13455">
        <v>30.000000000000011</v>
      </c>
      <c r="I13455">
        <v>200</v>
      </c>
      <c r="J13455">
        <v>60000.000000000022</v>
      </c>
      <c r="K13455">
        <v>21000.000000000007</v>
      </c>
      <c r="L13455" s="1">
        <v>39000.000000000015</v>
      </c>
      <c r="M13455" s="1" t="s">
        <v>25</v>
      </c>
      <c r="N13455" s="1" t="s">
        <v>196</v>
      </c>
    </row>
    <row r="13456" spans="1:14" x14ac:dyDescent="0.3">
      <c r="A13456" s="1" t="s">
        <v>50</v>
      </c>
      <c r="B13456">
        <v>1197831</v>
      </c>
      <c r="C13456" s="2">
        <v>44613</v>
      </c>
      <c r="D13456" s="1" t="s">
        <v>103</v>
      </c>
      <c r="E13456" s="1" t="s">
        <v>117</v>
      </c>
      <c r="F13456" s="1" t="s">
        <v>118</v>
      </c>
      <c r="G13456" s="1" t="s">
        <v>24</v>
      </c>
      <c r="H13456">
        <v>19</v>
      </c>
      <c r="I13456">
        <v>49</v>
      </c>
      <c r="J13456">
        <v>931</v>
      </c>
      <c r="K13456">
        <v>474.81</v>
      </c>
      <c r="L13456" s="1">
        <v>456.19</v>
      </c>
      <c r="M13456" s="1" t="s">
        <v>25</v>
      </c>
      <c r="N13456" s="1" t="s">
        <v>197</v>
      </c>
    </row>
    <row r="13457" spans="1:14" x14ac:dyDescent="0.3">
      <c r="A13457" s="1" t="s">
        <v>50</v>
      </c>
      <c r="B13457">
        <v>1197831</v>
      </c>
      <c r="C13457" s="2">
        <v>44613</v>
      </c>
      <c r="D13457" s="1" t="s">
        <v>103</v>
      </c>
      <c r="E13457" s="1" t="s">
        <v>117</v>
      </c>
      <c r="F13457" s="1" t="s">
        <v>118</v>
      </c>
      <c r="G13457" s="1" t="s">
        <v>18</v>
      </c>
      <c r="H13457">
        <v>34</v>
      </c>
      <c r="I13457">
        <v>75</v>
      </c>
      <c r="J13457">
        <v>2550</v>
      </c>
      <c r="K13457">
        <v>1198.5</v>
      </c>
      <c r="L13457" s="1">
        <v>1351.5</v>
      </c>
      <c r="M13457" s="1" t="s">
        <v>25</v>
      </c>
      <c r="N13457" s="1" t="s">
        <v>196</v>
      </c>
    </row>
    <row r="13458" spans="1:14" x14ac:dyDescent="0.3">
      <c r="A13458" s="1" t="s">
        <v>50</v>
      </c>
      <c r="B13458">
        <v>1197831</v>
      </c>
      <c r="C13458" s="2">
        <v>44613</v>
      </c>
      <c r="D13458" s="1" t="s">
        <v>103</v>
      </c>
      <c r="E13458" s="1" t="s">
        <v>117</v>
      </c>
      <c r="F13458" s="1" t="s">
        <v>118</v>
      </c>
      <c r="G13458" s="1" t="s">
        <v>20</v>
      </c>
      <c r="H13458">
        <v>18</v>
      </c>
      <c r="I13458">
        <v>98</v>
      </c>
      <c r="J13458">
        <v>1764</v>
      </c>
      <c r="K13458">
        <v>899.64</v>
      </c>
      <c r="L13458" s="1">
        <v>864.36</v>
      </c>
      <c r="M13458" s="1" t="s">
        <v>25</v>
      </c>
      <c r="N13458" s="1" t="s">
        <v>197</v>
      </c>
    </row>
    <row r="13459" spans="1:14" x14ac:dyDescent="0.3">
      <c r="A13459" s="1" t="s">
        <v>50</v>
      </c>
      <c r="B13459">
        <v>1197831</v>
      </c>
      <c r="C13459" s="2">
        <v>44639</v>
      </c>
      <c r="D13459" s="1" t="s">
        <v>103</v>
      </c>
      <c r="E13459" s="1" t="s">
        <v>117</v>
      </c>
      <c r="F13459" s="1" t="s">
        <v>118</v>
      </c>
      <c r="G13459" s="1" t="s">
        <v>21</v>
      </c>
      <c r="H13459">
        <v>19</v>
      </c>
      <c r="I13459">
        <v>154</v>
      </c>
      <c r="J13459">
        <v>2926</v>
      </c>
      <c r="K13459">
        <v>1463</v>
      </c>
      <c r="L13459" s="1">
        <v>1463</v>
      </c>
      <c r="M13459" s="1" t="s">
        <v>25</v>
      </c>
      <c r="N13459" s="1" t="s">
        <v>196</v>
      </c>
    </row>
    <row r="13460" spans="1:14" x14ac:dyDescent="0.3">
      <c r="A13460" s="1" t="s">
        <v>50</v>
      </c>
      <c r="B13460">
        <v>1197831</v>
      </c>
      <c r="C13460" s="2">
        <v>44639</v>
      </c>
      <c r="D13460" s="1" t="s">
        <v>103</v>
      </c>
      <c r="E13460" s="1" t="s">
        <v>117</v>
      </c>
      <c r="F13460" s="1" t="s">
        <v>118</v>
      </c>
      <c r="G13460" s="1" t="s">
        <v>22</v>
      </c>
      <c r="H13460">
        <v>19</v>
      </c>
      <c r="I13460">
        <v>73</v>
      </c>
      <c r="J13460">
        <v>1387</v>
      </c>
      <c r="K13460">
        <v>665.76</v>
      </c>
      <c r="L13460" s="1">
        <v>721.24</v>
      </c>
      <c r="M13460" s="1" t="s">
        <v>25</v>
      </c>
      <c r="N13460" s="1" t="s">
        <v>196</v>
      </c>
    </row>
    <row r="13461" spans="1:14" x14ac:dyDescent="0.3">
      <c r="A13461" s="1" t="s">
        <v>50</v>
      </c>
      <c r="B13461">
        <v>1197831</v>
      </c>
      <c r="C13461" s="2">
        <v>44639</v>
      </c>
      <c r="D13461" s="1" t="s">
        <v>103</v>
      </c>
      <c r="E13461" s="1" t="s">
        <v>117</v>
      </c>
      <c r="F13461" s="1" t="s">
        <v>118</v>
      </c>
      <c r="G13461" s="1" t="s">
        <v>23</v>
      </c>
      <c r="H13461">
        <v>9</v>
      </c>
      <c r="I13461">
        <v>80</v>
      </c>
      <c r="J13461">
        <v>720</v>
      </c>
      <c r="K13461">
        <v>360</v>
      </c>
      <c r="L13461" s="1">
        <v>360</v>
      </c>
      <c r="M13461" s="1" t="s">
        <v>25</v>
      </c>
      <c r="N13461" s="1" t="s">
        <v>197</v>
      </c>
    </row>
    <row r="13462" spans="1:14" x14ac:dyDescent="0.3">
      <c r="A13462" s="1" t="s">
        <v>50</v>
      </c>
      <c r="B13462">
        <v>1197831</v>
      </c>
      <c r="C13462" s="2">
        <v>44639</v>
      </c>
      <c r="D13462" s="1" t="s">
        <v>103</v>
      </c>
      <c r="E13462" s="1" t="s">
        <v>117</v>
      </c>
      <c r="F13462" s="1" t="s">
        <v>118</v>
      </c>
      <c r="G13462" s="1" t="s">
        <v>24</v>
      </c>
      <c r="H13462">
        <v>20</v>
      </c>
      <c r="I13462">
        <v>34</v>
      </c>
      <c r="J13462">
        <v>680</v>
      </c>
      <c r="K13462">
        <v>340</v>
      </c>
      <c r="L13462" s="1">
        <v>340</v>
      </c>
      <c r="M13462" s="1" t="s">
        <v>25</v>
      </c>
      <c r="N13462" s="1" t="s">
        <v>197</v>
      </c>
    </row>
    <row r="13463" spans="1:14" x14ac:dyDescent="0.3">
      <c r="A13463" s="1" t="s">
        <v>50</v>
      </c>
      <c r="B13463">
        <v>1197831</v>
      </c>
      <c r="C13463" s="2">
        <v>44639</v>
      </c>
      <c r="D13463" s="1" t="s">
        <v>103</v>
      </c>
      <c r="E13463" s="1" t="s">
        <v>117</v>
      </c>
      <c r="F13463" s="1" t="s">
        <v>118</v>
      </c>
      <c r="G13463" s="1" t="s">
        <v>18</v>
      </c>
      <c r="H13463">
        <v>34</v>
      </c>
      <c r="I13463">
        <v>49</v>
      </c>
      <c r="J13463">
        <v>1666</v>
      </c>
      <c r="K13463">
        <v>783.02</v>
      </c>
      <c r="L13463" s="1">
        <v>882.98</v>
      </c>
      <c r="M13463" s="1" t="s">
        <v>25</v>
      </c>
      <c r="N13463" s="1" t="s">
        <v>196</v>
      </c>
    </row>
    <row r="13464" spans="1:14" x14ac:dyDescent="0.3">
      <c r="A13464" s="1" t="s">
        <v>50</v>
      </c>
      <c r="B13464">
        <v>1197831</v>
      </c>
      <c r="C13464" s="2">
        <v>44639</v>
      </c>
      <c r="D13464" s="1" t="s">
        <v>103</v>
      </c>
      <c r="E13464" s="1" t="s">
        <v>117</v>
      </c>
      <c r="F13464" s="1" t="s">
        <v>118</v>
      </c>
      <c r="G13464" s="1" t="s">
        <v>20</v>
      </c>
      <c r="H13464">
        <v>23</v>
      </c>
      <c r="I13464">
        <v>69</v>
      </c>
      <c r="J13464">
        <v>1587</v>
      </c>
      <c r="K13464">
        <v>856.98</v>
      </c>
      <c r="L13464" s="1">
        <v>730.02</v>
      </c>
      <c r="M13464" s="1" t="s">
        <v>25</v>
      </c>
      <c r="N13464" s="1" t="s">
        <v>197</v>
      </c>
    </row>
    <row r="13465" spans="1:14" x14ac:dyDescent="0.3">
      <c r="A13465" s="1" t="s">
        <v>50</v>
      </c>
      <c r="B13465">
        <v>1197831</v>
      </c>
      <c r="C13465" s="2">
        <v>44671</v>
      </c>
      <c r="D13465" s="1" t="s">
        <v>103</v>
      </c>
      <c r="E13465" s="1" t="s">
        <v>117</v>
      </c>
      <c r="F13465" s="1" t="s">
        <v>118</v>
      </c>
      <c r="G13465" s="1" t="s">
        <v>21</v>
      </c>
      <c r="H13465">
        <v>24</v>
      </c>
      <c r="I13465">
        <v>152</v>
      </c>
      <c r="J13465">
        <v>3648</v>
      </c>
      <c r="K13465">
        <v>1933.44</v>
      </c>
      <c r="L13465" s="1">
        <v>1714.56</v>
      </c>
      <c r="M13465" s="1" t="s">
        <v>25</v>
      </c>
      <c r="N13465" s="1" t="s">
        <v>196</v>
      </c>
    </row>
    <row r="13466" spans="1:14" x14ac:dyDescent="0.3">
      <c r="A13466" s="1" t="s">
        <v>50</v>
      </c>
      <c r="B13466">
        <v>1197831</v>
      </c>
      <c r="C13466" s="2">
        <v>44671</v>
      </c>
      <c r="D13466" s="1" t="s">
        <v>103</v>
      </c>
      <c r="E13466" s="1" t="s">
        <v>117</v>
      </c>
      <c r="F13466" s="1" t="s">
        <v>118</v>
      </c>
      <c r="G13466" s="1" t="s">
        <v>22</v>
      </c>
      <c r="H13466">
        <v>23</v>
      </c>
      <c r="I13466">
        <v>65</v>
      </c>
      <c r="J13466">
        <v>1495</v>
      </c>
      <c r="K13466">
        <v>717.6</v>
      </c>
      <c r="L13466" s="1">
        <v>777.4</v>
      </c>
      <c r="M13466" s="1" t="s">
        <v>25</v>
      </c>
      <c r="N13466" s="1" t="s">
        <v>196</v>
      </c>
    </row>
    <row r="13467" spans="1:14" x14ac:dyDescent="0.3">
      <c r="A13467" s="1" t="s">
        <v>50</v>
      </c>
      <c r="B13467">
        <v>1197831</v>
      </c>
      <c r="C13467" s="2">
        <v>44671</v>
      </c>
      <c r="D13467" s="1" t="s">
        <v>103</v>
      </c>
      <c r="E13467" s="1" t="s">
        <v>117</v>
      </c>
      <c r="F13467" s="1" t="s">
        <v>118</v>
      </c>
      <c r="G13467" s="1" t="s">
        <v>23</v>
      </c>
      <c r="H13467">
        <v>14</v>
      </c>
      <c r="I13467">
        <v>68</v>
      </c>
      <c r="J13467">
        <v>952</v>
      </c>
      <c r="K13467">
        <v>504.56</v>
      </c>
      <c r="L13467" s="1">
        <v>447.44</v>
      </c>
      <c r="M13467" s="1" t="s">
        <v>25</v>
      </c>
      <c r="N13467" s="1" t="s">
        <v>197</v>
      </c>
    </row>
    <row r="13468" spans="1:14" x14ac:dyDescent="0.3">
      <c r="A13468" s="1" t="s">
        <v>50</v>
      </c>
      <c r="B13468">
        <v>1197831</v>
      </c>
      <c r="C13468" s="2">
        <v>44671</v>
      </c>
      <c r="D13468" s="1" t="s">
        <v>103</v>
      </c>
      <c r="E13468" s="1" t="s">
        <v>117</v>
      </c>
      <c r="F13468" s="1" t="s">
        <v>118</v>
      </c>
      <c r="G13468" s="1" t="s">
        <v>24</v>
      </c>
      <c r="H13468">
        <v>18</v>
      </c>
      <c r="I13468">
        <v>45</v>
      </c>
      <c r="J13468">
        <v>810</v>
      </c>
      <c r="K13468">
        <v>429.3</v>
      </c>
      <c r="L13468" s="1">
        <v>380.7</v>
      </c>
      <c r="M13468" s="1" t="s">
        <v>25</v>
      </c>
      <c r="N13468" s="1" t="s">
        <v>197</v>
      </c>
    </row>
    <row r="13469" spans="1:14" x14ac:dyDescent="0.3">
      <c r="A13469" s="1" t="s">
        <v>50</v>
      </c>
      <c r="B13469">
        <v>1197831</v>
      </c>
      <c r="C13469" s="2">
        <v>44671</v>
      </c>
      <c r="D13469" s="1" t="s">
        <v>103</v>
      </c>
      <c r="E13469" s="1" t="s">
        <v>117</v>
      </c>
      <c r="F13469" s="1" t="s">
        <v>118</v>
      </c>
      <c r="G13469" s="1" t="s">
        <v>18</v>
      </c>
      <c r="H13469">
        <v>38</v>
      </c>
      <c r="I13469">
        <v>53</v>
      </c>
      <c r="J13469">
        <v>2014</v>
      </c>
      <c r="K13469">
        <v>1007</v>
      </c>
      <c r="L13469" s="1">
        <v>1007</v>
      </c>
      <c r="M13469" s="1" t="s">
        <v>25</v>
      </c>
      <c r="N13469" s="1" t="s">
        <v>196</v>
      </c>
    </row>
    <row r="13470" spans="1:14" x14ac:dyDescent="0.3">
      <c r="A13470" s="1" t="s">
        <v>50</v>
      </c>
      <c r="B13470">
        <v>1197831</v>
      </c>
      <c r="C13470" s="2">
        <v>44671</v>
      </c>
      <c r="D13470" s="1" t="s">
        <v>103</v>
      </c>
      <c r="E13470" s="1" t="s">
        <v>117</v>
      </c>
      <c r="F13470" s="1" t="s">
        <v>118</v>
      </c>
      <c r="G13470" s="1" t="s">
        <v>20</v>
      </c>
      <c r="H13470">
        <v>28</v>
      </c>
      <c r="I13470">
        <v>94</v>
      </c>
      <c r="J13470">
        <v>2632</v>
      </c>
      <c r="K13470">
        <v>1447.6000000000001</v>
      </c>
      <c r="L13470" s="1">
        <v>1184.3999999999999</v>
      </c>
      <c r="M13470" s="1" t="s">
        <v>25</v>
      </c>
      <c r="N13470" s="1" t="s">
        <v>197</v>
      </c>
    </row>
    <row r="13471" spans="1:14" x14ac:dyDescent="0.3">
      <c r="A13471" s="1" t="s">
        <v>50</v>
      </c>
      <c r="B13471">
        <v>1197831</v>
      </c>
      <c r="C13471" s="2">
        <v>44700</v>
      </c>
      <c r="D13471" s="1" t="s">
        <v>103</v>
      </c>
      <c r="E13471" s="1" t="s">
        <v>117</v>
      </c>
      <c r="F13471" s="1" t="s">
        <v>118</v>
      </c>
      <c r="G13471" s="1" t="s">
        <v>21</v>
      </c>
      <c r="H13471">
        <v>36</v>
      </c>
      <c r="I13471">
        <v>167</v>
      </c>
      <c r="J13471">
        <v>6012</v>
      </c>
      <c r="K13471">
        <v>3246.48</v>
      </c>
      <c r="L13471" s="1">
        <v>2765.52</v>
      </c>
      <c r="M13471" s="1" t="s">
        <v>25</v>
      </c>
      <c r="N13471" s="1" t="s">
        <v>196</v>
      </c>
    </row>
    <row r="13472" spans="1:14" x14ac:dyDescent="0.3">
      <c r="A13472" s="1" t="s">
        <v>50</v>
      </c>
      <c r="B13472">
        <v>1197831</v>
      </c>
      <c r="C13472" s="2">
        <v>44700</v>
      </c>
      <c r="D13472" s="1" t="s">
        <v>103</v>
      </c>
      <c r="E13472" s="1" t="s">
        <v>117</v>
      </c>
      <c r="F13472" s="1" t="s">
        <v>118</v>
      </c>
      <c r="G13472" s="1" t="s">
        <v>22</v>
      </c>
      <c r="H13472">
        <v>39</v>
      </c>
      <c r="I13472">
        <v>87</v>
      </c>
      <c r="J13472">
        <v>3393</v>
      </c>
      <c r="K13472">
        <v>1526.85</v>
      </c>
      <c r="L13472" s="1">
        <v>1866.15</v>
      </c>
      <c r="M13472" s="1" t="s">
        <v>25</v>
      </c>
      <c r="N13472" s="1" t="s">
        <v>196</v>
      </c>
    </row>
    <row r="13473" spans="1:14" x14ac:dyDescent="0.3">
      <c r="A13473" s="1" t="s">
        <v>50</v>
      </c>
      <c r="B13473">
        <v>1197831</v>
      </c>
      <c r="C13473" s="2">
        <v>44700</v>
      </c>
      <c r="D13473" s="1" t="s">
        <v>103</v>
      </c>
      <c r="E13473" s="1" t="s">
        <v>117</v>
      </c>
      <c r="F13473" s="1" t="s">
        <v>118</v>
      </c>
      <c r="G13473" s="1" t="s">
        <v>23</v>
      </c>
      <c r="H13473">
        <v>34</v>
      </c>
      <c r="I13473">
        <v>72</v>
      </c>
      <c r="J13473">
        <v>2448</v>
      </c>
      <c r="K13473">
        <v>1272.96</v>
      </c>
      <c r="L13473" s="1">
        <v>1175.04</v>
      </c>
      <c r="M13473" s="1" t="s">
        <v>25</v>
      </c>
      <c r="N13473" s="1" t="s">
        <v>197</v>
      </c>
    </row>
    <row r="13474" spans="1:14" x14ac:dyDescent="0.3">
      <c r="A13474" s="1" t="s">
        <v>50</v>
      </c>
      <c r="B13474">
        <v>1197831</v>
      </c>
      <c r="C13474" s="2">
        <v>44700</v>
      </c>
      <c r="D13474" s="1" t="s">
        <v>103</v>
      </c>
      <c r="E13474" s="1" t="s">
        <v>117</v>
      </c>
      <c r="F13474" s="1" t="s">
        <v>118</v>
      </c>
      <c r="G13474" s="1" t="s">
        <v>24</v>
      </c>
      <c r="H13474">
        <v>34</v>
      </c>
      <c r="I13474">
        <v>59</v>
      </c>
      <c r="J13474">
        <v>2006</v>
      </c>
      <c r="K13474">
        <v>1103.3000000000002</v>
      </c>
      <c r="L13474" s="1">
        <v>902.69999999999982</v>
      </c>
      <c r="M13474" s="1" t="s">
        <v>25</v>
      </c>
      <c r="N13474" s="1" t="s">
        <v>197</v>
      </c>
    </row>
    <row r="13475" spans="1:14" x14ac:dyDescent="0.3">
      <c r="A13475" s="1" t="s">
        <v>50</v>
      </c>
      <c r="B13475">
        <v>1197831</v>
      </c>
      <c r="C13475" s="2">
        <v>44700</v>
      </c>
      <c r="D13475" s="1" t="s">
        <v>103</v>
      </c>
      <c r="E13475" s="1" t="s">
        <v>117</v>
      </c>
      <c r="F13475" s="1" t="s">
        <v>118</v>
      </c>
      <c r="G13475" s="1" t="s">
        <v>18</v>
      </c>
      <c r="H13475">
        <v>43</v>
      </c>
      <c r="I13475">
        <v>75</v>
      </c>
      <c r="J13475">
        <v>3225</v>
      </c>
      <c r="K13475">
        <v>1451.2499999999998</v>
      </c>
      <c r="L13475" s="1">
        <v>1773.7500000000002</v>
      </c>
      <c r="M13475" s="1" t="s">
        <v>25</v>
      </c>
      <c r="N13475" s="1" t="s">
        <v>196</v>
      </c>
    </row>
    <row r="13476" spans="1:14" x14ac:dyDescent="0.3">
      <c r="A13476" s="1" t="s">
        <v>50</v>
      </c>
      <c r="B13476">
        <v>1197831</v>
      </c>
      <c r="C13476" s="2">
        <v>44700</v>
      </c>
      <c r="D13476" s="1" t="s">
        <v>103</v>
      </c>
      <c r="E13476" s="1" t="s">
        <v>117</v>
      </c>
      <c r="F13476" s="1" t="s">
        <v>118</v>
      </c>
      <c r="G13476" s="1" t="s">
        <v>20</v>
      </c>
      <c r="H13476">
        <v>42</v>
      </c>
      <c r="I13476">
        <v>98</v>
      </c>
      <c r="J13476">
        <v>4116</v>
      </c>
      <c r="K13476">
        <v>2140.3200000000002</v>
      </c>
      <c r="L13476" s="1">
        <v>1975.6799999999998</v>
      </c>
      <c r="M13476" s="1" t="s">
        <v>25</v>
      </c>
      <c r="N13476" s="1" t="s">
        <v>197</v>
      </c>
    </row>
    <row r="13477" spans="1:14" x14ac:dyDescent="0.3">
      <c r="A13477" s="1" t="s">
        <v>50</v>
      </c>
      <c r="B13477">
        <v>1197831</v>
      </c>
      <c r="C13477" s="2">
        <v>44733</v>
      </c>
      <c r="D13477" s="1" t="s">
        <v>103</v>
      </c>
      <c r="E13477" s="1" t="s">
        <v>117</v>
      </c>
      <c r="F13477" s="1" t="s">
        <v>118</v>
      </c>
      <c r="G13477" s="1" t="s">
        <v>21</v>
      </c>
      <c r="H13477">
        <v>38</v>
      </c>
      <c r="I13477">
        <v>156</v>
      </c>
      <c r="J13477">
        <v>5928</v>
      </c>
      <c r="K13477">
        <v>3023.28</v>
      </c>
      <c r="L13477" s="1">
        <v>2904.72</v>
      </c>
      <c r="M13477" s="1" t="s">
        <v>25</v>
      </c>
      <c r="N13477" s="1" t="s">
        <v>196</v>
      </c>
    </row>
    <row r="13478" spans="1:14" x14ac:dyDescent="0.3">
      <c r="A13478" s="1" t="s">
        <v>50</v>
      </c>
      <c r="B13478">
        <v>1197831</v>
      </c>
      <c r="C13478" s="2">
        <v>44733</v>
      </c>
      <c r="D13478" s="1" t="s">
        <v>103</v>
      </c>
      <c r="E13478" s="1" t="s">
        <v>117</v>
      </c>
      <c r="F13478" s="1" t="s">
        <v>118</v>
      </c>
      <c r="G13478" s="1" t="s">
        <v>22</v>
      </c>
      <c r="H13478">
        <v>33</v>
      </c>
      <c r="I13478">
        <v>88</v>
      </c>
      <c r="J13478">
        <v>2904</v>
      </c>
      <c r="K13478">
        <v>1306.8</v>
      </c>
      <c r="L13478" s="1">
        <v>1597.2</v>
      </c>
      <c r="M13478" s="1" t="s">
        <v>25</v>
      </c>
      <c r="N13478" s="1" t="s">
        <v>196</v>
      </c>
    </row>
    <row r="13479" spans="1:14" x14ac:dyDescent="0.3">
      <c r="A13479" s="1" t="s">
        <v>50</v>
      </c>
      <c r="B13479">
        <v>1197831</v>
      </c>
      <c r="C13479" s="2">
        <v>44733</v>
      </c>
      <c r="D13479" s="1" t="s">
        <v>103</v>
      </c>
      <c r="E13479" s="1" t="s">
        <v>117</v>
      </c>
      <c r="F13479" s="1" t="s">
        <v>118</v>
      </c>
      <c r="G13479" s="1" t="s">
        <v>23</v>
      </c>
      <c r="H13479">
        <v>36</v>
      </c>
      <c r="I13479">
        <v>88</v>
      </c>
      <c r="J13479">
        <v>3168</v>
      </c>
      <c r="K13479">
        <v>1647.3600000000001</v>
      </c>
      <c r="L13479" s="1">
        <v>1520.6399999999999</v>
      </c>
      <c r="M13479" s="1" t="s">
        <v>25</v>
      </c>
      <c r="N13479" s="1" t="s">
        <v>197</v>
      </c>
    </row>
    <row r="13480" spans="1:14" x14ac:dyDescent="0.3">
      <c r="A13480" s="1" t="s">
        <v>50</v>
      </c>
      <c r="B13480">
        <v>1197831</v>
      </c>
      <c r="C13480" s="2">
        <v>44733</v>
      </c>
      <c r="D13480" s="1" t="s">
        <v>103</v>
      </c>
      <c r="E13480" s="1" t="s">
        <v>117</v>
      </c>
      <c r="F13480" s="1" t="s">
        <v>118</v>
      </c>
      <c r="G13480" s="1" t="s">
        <v>24</v>
      </c>
      <c r="H13480">
        <v>38</v>
      </c>
      <c r="I13480">
        <v>87</v>
      </c>
      <c r="J13480">
        <v>3306</v>
      </c>
      <c r="K13480">
        <v>1653</v>
      </c>
      <c r="L13480" s="1">
        <v>1653</v>
      </c>
      <c r="M13480" s="1" t="s">
        <v>25</v>
      </c>
      <c r="N13480" s="1" t="s">
        <v>197</v>
      </c>
    </row>
    <row r="13481" spans="1:14" x14ac:dyDescent="0.3">
      <c r="A13481" s="1" t="s">
        <v>50</v>
      </c>
      <c r="B13481">
        <v>1197831</v>
      </c>
      <c r="C13481" s="2">
        <v>44733</v>
      </c>
      <c r="D13481" s="1" t="s">
        <v>103</v>
      </c>
      <c r="E13481" s="1" t="s">
        <v>117</v>
      </c>
      <c r="F13481" s="1" t="s">
        <v>118</v>
      </c>
      <c r="G13481" s="1" t="s">
        <v>18</v>
      </c>
      <c r="H13481">
        <v>51</v>
      </c>
      <c r="I13481">
        <v>87</v>
      </c>
      <c r="J13481">
        <v>4437</v>
      </c>
      <c r="K13481">
        <v>2085.39</v>
      </c>
      <c r="L13481" s="1">
        <v>2351.61</v>
      </c>
      <c r="M13481" s="1" t="s">
        <v>25</v>
      </c>
      <c r="N13481" s="1" t="s">
        <v>196</v>
      </c>
    </row>
    <row r="13482" spans="1:14" x14ac:dyDescent="0.3">
      <c r="A13482" s="1" t="s">
        <v>50</v>
      </c>
      <c r="B13482">
        <v>1197831</v>
      </c>
      <c r="C13482" s="2">
        <v>44733</v>
      </c>
      <c r="D13482" s="1" t="s">
        <v>103</v>
      </c>
      <c r="E13482" s="1" t="s">
        <v>117</v>
      </c>
      <c r="F13482" s="1" t="s">
        <v>118</v>
      </c>
      <c r="G13482" s="1" t="s">
        <v>20</v>
      </c>
      <c r="H13482">
        <v>55</v>
      </c>
      <c r="I13482">
        <v>124</v>
      </c>
      <c r="J13482">
        <v>6820</v>
      </c>
      <c r="K13482">
        <v>3478.2000000000003</v>
      </c>
      <c r="L13482" s="1">
        <v>3341.7999999999997</v>
      </c>
      <c r="M13482" s="1" t="s">
        <v>25</v>
      </c>
      <c r="N13482" s="1" t="s">
        <v>197</v>
      </c>
    </row>
    <row r="13483" spans="1:14" x14ac:dyDescent="0.3">
      <c r="A13483" s="1" t="s">
        <v>50</v>
      </c>
      <c r="B13483">
        <v>1197831</v>
      </c>
      <c r="C13483" s="2">
        <v>44761</v>
      </c>
      <c r="D13483" s="1" t="s">
        <v>103</v>
      </c>
      <c r="E13483" s="1" t="s">
        <v>117</v>
      </c>
      <c r="F13483" s="1" t="s">
        <v>118</v>
      </c>
      <c r="G13483" s="1" t="s">
        <v>21</v>
      </c>
      <c r="H13483">
        <v>50</v>
      </c>
      <c r="I13483">
        <v>182</v>
      </c>
      <c r="J13483">
        <v>9100</v>
      </c>
      <c r="K13483">
        <v>4732</v>
      </c>
      <c r="L13483" s="1">
        <v>4368</v>
      </c>
      <c r="M13483" s="1" t="s">
        <v>25</v>
      </c>
      <c r="N13483" s="1" t="s">
        <v>196</v>
      </c>
    </row>
    <row r="13484" spans="1:14" x14ac:dyDescent="0.3">
      <c r="A13484" s="1" t="s">
        <v>50</v>
      </c>
      <c r="B13484">
        <v>1197831</v>
      </c>
      <c r="C13484" s="2">
        <v>44761</v>
      </c>
      <c r="D13484" s="1" t="s">
        <v>103</v>
      </c>
      <c r="E13484" s="1" t="s">
        <v>117</v>
      </c>
      <c r="F13484" s="1" t="s">
        <v>118</v>
      </c>
      <c r="G13484" s="1" t="s">
        <v>22</v>
      </c>
      <c r="H13484">
        <v>45</v>
      </c>
      <c r="I13484">
        <v>117</v>
      </c>
      <c r="J13484">
        <v>5265</v>
      </c>
      <c r="K13484">
        <v>2632.5</v>
      </c>
      <c r="L13484" s="1">
        <v>2632.5</v>
      </c>
      <c r="M13484" s="1" t="s">
        <v>25</v>
      </c>
      <c r="N13484" s="1" t="s">
        <v>196</v>
      </c>
    </row>
    <row r="13485" spans="1:14" x14ac:dyDescent="0.3">
      <c r="A13485" s="1" t="s">
        <v>50</v>
      </c>
      <c r="B13485">
        <v>1197831</v>
      </c>
      <c r="C13485" s="2">
        <v>44761</v>
      </c>
      <c r="D13485" s="1" t="s">
        <v>103</v>
      </c>
      <c r="E13485" s="1" t="s">
        <v>117</v>
      </c>
      <c r="F13485" s="1" t="s">
        <v>118</v>
      </c>
      <c r="G13485" s="1" t="s">
        <v>23</v>
      </c>
      <c r="H13485">
        <v>44</v>
      </c>
      <c r="I13485">
        <v>94</v>
      </c>
      <c r="J13485">
        <v>4136</v>
      </c>
      <c r="K13485">
        <v>2233.44</v>
      </c>
      <c r="L13485" s="1">
        <v>1902.56</v>
      </c>
      <c r="M13485" s="1" t="s">
        <v>25</v>
      </c>
      <c r="N13485" s="1" t="s">
        <v>197</v>
      </c>
    </row>
    <row r="13486" spans="1:14" x14ac:dyDescent="0.3">
      <c r="A13486" s="1" t="s">
        <v>50</v>
      </c>
      <c r="B13486">
        <v>1197831</v>
      </c>
      <c r="C13486" s="2">
        <v>44761</v>
      </c>
      <c r="D13486" s="1" t="s">
        <v>103</v>
      </c>
      <c r="E13486" s="1" t="s">
        <v>117</v>
      </c>
      <c r="F13486" s="1" t="s">
        <v>118</v>
      </c>
      <c r="G13486" s="1" t="s">
        <v>24</v>
      </c>
      <c r="H13486">
        <v>41</v>
      </c>
      <c r="I13486">
        <v>85</v>
      </c>
      <c r="J13486">
        <v>3485</v>
      </c>
      <c r="K13486">
        <v>1847.0500000000002</v>
      </c>
      <c r="L13486" s="1">
        <v>1637.9499999999998</v>
      </c>
      <c r="M13486" s="1" t="s">
        <v>25</v>
      </c>
      <c r="N13486" s="1" t="s">
        <v>197</v>
      </c>
    </row>
    <row r="13487" spans="1:14" x14ac:dyDescent="0.3">
      <c r="A13487" s="1" t="s">
        <v>50</v>
      </c>
      <c r="B13487">
        <v>1197831</v>
      </c>
      <c r="C13487" s="2">
        <v>44761</v>
      </c>
      <c r="D13487" s="1" t="s">
        <v>103</v>
      </c>
      <c r="E13487" s="1" t="s">
        <v>117</v>
      </c>
      <c r="F13487" s="1" t="s">
        <v>118</v>
      </c>
      <c r="G13487" s="1" t="s">
        <v>18</v>
      </c>
      <c r="H13487">
        <v>59</v>
      </c>
      <c r="I13487">
        <v>98</v>
      </c>
      <c r="J13487">
        <v>5782</v>
      </c>
      <c r="K13487">
        <v>2659.72</v>
      </c>
      <c r="L13487" s="1">
        <v>3122.28</v>
      </c>
      <c r="M13487" s="1" t="s">
        <v>25</v>
      </c>
      <c r="N13487" s="1" t="s">
        <v>196</v>
      </c>
    </row>
    <row r="13488" spans="1:14" x14ac:dyDescent="0.3">
      <c r="A13488" s="1" t="s">
        <v>50</v>
      </c>
      <c r="B13488">
        <v>1197831</v>
      </c>
      <c r="C13488" s="2">
        <v>44761</v>
      </c>
      <c r="D13488" s="1" t="s">
        <v>103</v>
      </c>
      <c r="E13488" s="1" t="s">
        <v>117</v>
      </c>
      <c r="F13488" s="1" t="s">
        <v>118</v>
      </c>
      <c r="G13488" s="1" t="s">
        <v>20</v>
      </c>
      <c r="H13488">
        <v>61</v>
      </c>
      <c r="I13488">
        <v>142</v>
      </c>
      <c r="J13488">
        <v>8662</v>
      </c>
      <c r="K13488">
        <v>4677.4800000000005</v>
      </c>
      <c r="L13488" s="1">
        <v>3984.5199999999995</v>
      </c>
      <c r="M13488" s="1" t="s">
        <v>25</v>
      </c>
      <c r="N13488" s="1" t="s">
        <v>197</v>
      </c>
    </row>
    <row r="13489" spans="1:14" x14ac:dyDescent="0.3">
      <c r="A13489" s="1" t="s">
        <v>50</v>
      </c>
      <c r="B13489">
        <v>1197831</v>
      </c>
      <c r="C13489" s="2">
        <v>44793</v>
      </c>
      <c r="D13489" s="1" t="s">
        <v>103</v>
      </c>
      <c r="E13489" s="1" t="s">
        <v>117</v>
      </c>
      <c r="F13489" s="1" t="s">
        <v>118</v>
      </c>
      <c r="G13489" s="1" t="s">
        <v>21</v>
      </c>
      <c r="H13489">
        <v>56</v>
      </c>
      <c r="I13489">
        <v>189</v>
      </c>
      <c r="J13489">
        <v>10584</v>
      </c>
      <c r="K13489">
        <v>5397.84</v>
      </c>
      <c r="L13489" s="1">
        <v>5186.16</v>
      </c>
      <c r="M13489" s="1" t="s">
        <v>25</v>
      </c>
      <c r="N13489" s="1" t="s">
        <v>196</v>
      </c>
    </row>
    <row r="13490" spans="1:14" x14ac:dyDescent="0.3">
      <c r="A13490" s="1" t="s">
        <v>50</v>
      </c>
      <c r="B13490">
        <v>1197831</v>
      </c>
      <c r="C13490" s="2">
        <v>44793</v>
      </c>
      <c r="D13490" s="1" t="s">
        <v>103</v>
      </c>
      <c r="E13490" s="1" t="s">
        <v>117</v>
      </c>
      <c r="F13490" s="1" t="s">
        <v>118</v>
      </c>
      <c r="G13490" s="1" t="s">
        <v>22</v>
      </c>
      <c r="H13490">
        <v>51</v>
      </c>
      <c r="I13490">
        <v>113</v>
      </c>
      <c r="J13490">
        <v>5763</v>
      </c>
      <c r="K13490">
        <v>2708.6099999999997</v>
      </c>
      <c r="L13490" s="1">
        <v>3054.3900000000003</v>
      </c>
      <c r="M13490" s="1" t="s">
        <v>25</v>
      </c>
      <c r="N13490" s="1" t="s">
        <v>196</v>
      </c>
    </row>
    <row r="13491" spans="1:14" x14ac:dyDescent="0.3">
      <c r="A13491" s="1" t="s">
        <v>50</v>
      </c>
      <c r="B13491">
        <v>1197831</v>
      </c>
      <c r="C13491" s="2">
        <v>44793</v>
      </c>
      <c r="D13491" s="1" t="s">
        <v>103</v>
      </c>
      <c r="E13491" s="1" t="s">
        <v>117</v>
      </c>
      <c r="F13491" s="1" t="s">
        <v>118</v>
      </c>
      <c r="G13491" s="1" t="s">
        <v>23</v>
      </c>
      <c r="H13491">
        <v>47</v>
      </c>
      <c r="I13491">
        <v>113</v>
      </c>
      <c r="J13491">
        <v>5311</v>
      </c>
      <c r="K13491">
        <v>2814.83</v>
      </c>
      <c r="L13491" s="1">
        <v>2496.17</v>
      </c>
      <c r="M13491" s="1" t="s">
        <v>25</v>
      </c>
      <c r="N13491" s="1" t="s">
        <v>197</v>
      </c>
    </row>
    <row r="13492" spans="1:14" x14ac:dyDescent="0.3">
      <c r="A13492" s="1" t="s">
        <v>50</v>
      </c>
      <c r="B13492">
        <v>1197831</v>
      </c>
      <c r="C13492" s="2">
        <v>44793</v>
      </c>
      <c r="D13492" s="1" t="s">
        <v>103</v>
      </c>
      <c r="E13492" s="1" t="s">
        <v>117</v>
      </c>
      <c r="F13492" s="1" t="s">
        <v>118</v>
      </c>
      <c r="G13492" s="1" t="s">
        <v>24</v>
      </c>
      <c r="H13492">
        <v>37</v>
      </c>
      <c r="I13492">
        <v>88</v>
      </c>
      <c r="J13492">
        <v>3256</v>
      </c>
      <c r="K13492">
        <v>1693.1200000000001</v>
      </c>
      <c r="L13492" s="1">
        <v>1562.8799999999999</v>
      </c>
      <c r="M13492" s="1" t="s">
        <v>25</v>
      </c>
      <c r="N13492" s="1" t="s">
        <v>197</v>
      </c>
    </row>
    <row r="13493" spans="1:14" x14ac:dyDescent="0.3">
      <c r="A13493" s="1" t="s">
        <v>50</v>
      </c>
      <c r="B13493">
        <v>1197831</v>
      </c>
      <c r="C13493" s="2">
        <v>44793</v>
      </c>
      <c r="D13493" s="1" t="s">
        <v>103</v>
      </c>
      <c r="E13493" s="1" t="s">
        <v>117</v>
      </c>
      <c r="F13493" s="1" t="s">
        <v>118</v>
      </c>
      <c r="G13493" s="1" t="s">
        <v>18</v>
      </c>
      <c r="H13493">
        <v>47</v>
      </c>
      <c r="I13493">
        <v>81</v>
      </c>
      <c r="J13493">
        <v>3807</v>
      </c>
      <c r="K13493">
        <v>1713.1499999999999</v>
      </c>
      <c r="L13493" s="1">
        <v>2093.8500000000004</v>
      </c>
      <c r="M13493" s="1" t="s">
        <v>25</v>
      </c>
      <c r="N13493" s="1" t="s">
        <v>196</v>
      </c>
    </row>
    <row r="13494" spans="1:14" x14ac:dyDescent="0.3">
      <c r="A13494" s="1" t="s">
        <v>50</v>
      </c>
      <c r="B13494">
        <v>1197831</v>
      </c>
      <c r="C13494" s="2">
        <v>44793</v>
      </c>
      <c r="D13494" s="1" t="s">
        <v>103</v>
      </c>
      <c r="E13494" s="1" t="s">
        <v>117</v>
      </c>
      <c r="F13494" s="1" t="s">
        <v>118</v>
      </c>
      <c r="G13494" s="1" t="s">
        <v>20</v>
      </c>
      <c r="H13494">
        <v>50</v>
      </c>
      <c r="I13494">
        <v>124</v>
      </c>
      <c r="J13494">
        <v>6200</v>
      </c>
      <c r="K13494">
        <v>3224</v>
      </c>
      <c r="L13494" s="1">
        <v>2976</v>
      </c>
      <c r="M13494" s="1" t="s">
        <v>25</v>
      </c>
      <c r="N13494" s="1" t="s">
        <v>197</v>
      </c>
    </row>
    <row r="13495" spans="1:14" x14ac:dyDescent="0.3">
      <c r="A13495" s="1" t="s">
        <v>50</v>
      </c>
      <c r="B13495">
        <v>1197831</v>
      </c>
      <c r="C13495" s="2">
        <v>44823</v>
      </c>
      <c r="D13495" s="1" t="s">
        <v>103</v>
      </c>
      <c r="E13495" s="1" t="s">
        <v>117</v>
      </c>
      <c r="F13495" s="1" t="s">
        <v>118</v>
      </c>
      <c r="G13495" s="1" t="s">
        <v>21</v>
      </c>
      <c r="H13495">
        <v>49</v>
      </c>
      <c r="I13495">
        <v>150</v>
      </c>
      <c r="J13495">
        <v>7350</v>
      </c>
      <c r="K13495">
        <v>3969.0000000000005</v>
      </c>
      <c r="L13495" s="1">
        <v>3380.9999999999995</v>
      </c>
      <c r="M13495" s="1" t="s">
        <v>25</v>
      </c>
      <c r="N13495" s="1" t="s">
        <v>196</v>
      </c>
    </row>
    <row r="13496" spans="1:14" x14ac:dyDescent="0.3">
      <c r="A13496" s="1" t="s">
        <v>50</v>
      </c>
      <c r="B13496">
        <v>1197831</v>
      </c>
      <c r="C13496" s="2">
        <v>44823</v>
      </c>
      <c r="D13496" s="1" t="s">
        <v>103</v>
      </c>
      <c r="E13496" s="1" t="s">
        <v>117</v>
      </c>
      <c r="F13496" s="1" t="s">
        <v>118</v>
      </c>
      <c r="G13496" s="1" t="s">
        <v>22</v>
      </c>
      <c r="H13496">
        <v>38</v>
      </c>
      <c r="I13496">
        <v>98</v>
      </c>
      <c r="J13496">
        <v>3724</v>
      </c>
      <c r="K13496">
        <v>1675.7999999999997</v>
      </c>
      <c r="L13496" s="1">
        <v>2048.2000000000003</v>
      </c>
      <c r="M13496" s="1" t="s">
        <v>25</v>
      </c>
      <c r="N13496" s="1" t="s">
        <v>196</v>
      </c>
    </row>
    <row r="13497" spans="1:14" x14ac:dyDescent="0.3">
      <c r="A13497" s="1" t="s">
        <v>50</v>
      </c>
      <c r="B13497">
        <v>1197831</v>
      </c>
      <c r="C13497" s="2">
        <v>44823</v>
      </c>
      <c r="D13497" s="1" t="s">
        <v>103</v>
      </c>
      <c r="E13497" s="1" t="s">
        <v>117</v>
      </c>
      <c r="F13497" s="1" t="s">
        <v>118</v>
      </c>
      <c r="G13497" s="1" t="s">
        <v>23</v>
      </c>
      <c r="H13497">
        <v>14</v>
      </c>
      <c r="I13497">
        <v>69</v>
      </c>
      <c r="J13497">
        <v>966</v>
      </c>
      <c r="K13497">
        <v>492.66</v>
      </c>
      <c r="L13497" s="1">
        <v>473.34</v>
      </c>
      <c r="M13497" s="1" t="s">
        <v>25</v>
      </c>
      <c r="N13497" s="1" t="s">
        <v>197</v>
      </c>
    </row>
    <row r="13498" spans="1:14" x14ac:dyDescent="0.3">
      <c r="A13498" s="1" t="s">
        <v>50</v>
      </c>
      <c r="B13498">
        <v>1197831</v>
      </c>
      <c r="C13498" s="2">
        <v>44823</v>
      </c>
      <c r="D13498" s="1" t="s">
        <v>103</v>
      </c>
      <c r="E13498" s="1" t="s">
        <v>117</v>
      </c>
      <c r="F13498" s="1" t="s">
        <v>118</v>
      </c>
      <c r="G13498" s="1" t="s">
        <v>24</v>
      </c>
      <c r="H13498">
        <v>14</v>
      </c>
      <c r="I13498">
        <v>63</v>
      </c>
      <c r="J13498">
        <v>882</v>
      </c>
      <c r="K13498">
        <v>449.82</v>
      </c>
      <c r="L13498" s="1">
        <v>432.18</v>
      </c>
      <c r="M13498" s="1" t="s">
        <v>25</v>
      </c>
      <c r="N13498" s="1" t="s">
        <v>197</v>
      </c>
    </row>
    <row r="13499" spans="1:14" x14ac:dyDescent="0.3">
      <c r="A13499" s="1" t="s">
        <v>50</v>
      </c>
      <c r="B13499">
        <v>1197831</v>
      </c>
      <c r="C13499" s="2">
        <v>44823</v>
      </c>
      <c r="D13499" s="1" t="s">
        <v>103</v>
      </c>
      <c r="E13499" s="1" t="s">
        <v>117</v>
      </c>
      <c r="F13499" s="1" t="s">
        <v>118</v>
      </c>
      <c r="G13499" s="1" t="s">
        <v>18</v>
      </c>
      <c r="H13499">
        <v>23</v>
      </c>
      <c r="I13499">
        <v>68</v>
      </c>
      <c r="J13499">
        <v>1564</v>
      </c>
      <c r="K13499">
        <v>703.8</v>
      </c>
      <c r="L13499" s="1">
        <v>860.2</v>
      </c>
      <c r="M13499" s="1" t="s">
        <v>25</v>
      </c>
      <c r="N13499" s="1" t="s">
        <v>196</v>
      </c>
    </row>
    <row r="13500" spans="1:14" x14ac:dyDescent="0.3">
      <c r="A13500" s="1" t="s">
        <v>50</v>
      </c>
      <c r="B13500">
        <v>1197831</v>
      </c>
      <c r="C13500" s="2">
        <v>44823</v>
      </c>
      <c r="D13500" s="1" t="s">
        <v>103</v>
      </c>
      <c r="E13500" s="1" t="s">
        <v>117</v>
      </c>
      <c r="F13500" s="1" t="s">
        <v>118</v>
      </c>
      <c r="G13500" s="1" t="s">
        <v>20</v>
      </c>
      <c r="H13500">
        <v>28</v>
      </c>
      <c r="I13500">
        <v>91</v>
      </c>
      <c r="J13500">
        <v>2548</v>
      </c>
      <c r="K13500">
        <v>1324.96</v>
      </c>
      <c r="L13500" s="1">
        <v>1223.04</v>
      </c>
      <c r="M13500" s="1" t="s">
        <v>25</v>
      </c>
      <c r="N13500" s="1" t="s">
        <v>197</v>
      </c>
    </row>
    <row r="13501" spans="1:14" x14ac:dyDescent="0.3">
      <c r="A13501" s="1" t="s">
        <v>50</v>
      </c>
      <c r="B13501">
        <v>1197831</v>
      </c>
      <c r="C13501" s="2">
        <v>44855</v>
      </c>
      <c r="D13501" s="1" t="s">
        <v>103</v>
      </c>
      <c r="E13501" s="1" t="s">
        <v>117</v>
      </c>
      <c r="F13501" s="1" t="s">
        <v>118</v>
      </c>
      <c r="G13501" s="1" t="s">
        <v>21</v>
      </c>
      <c r="H13501">
        <v>29</v>
      </c>
      <c r="I13501">
        <v>137</v>
      </c>
      <c r="J13501">
        <v>3973</v>
      </c>
      <c r="K13501">
        <v>2145.42</v>
      </c>
      <c r="L13501" s="1">
        <v>1827.58</v>
      </c>
      <c r="M13501" s="1" t="s">
        <v>25</v>
      </c>
      <c r="N13501" s="1" t="s">
        <v>196</v>
      </c>
    </row>
    <row r="13502" spans="1:14" x14ac:dyDescent="0.3">
      <c r="A13502" s="1" t="s">
        <v>50</v>
      </c>
      <c r="B13502">
        <v>1197831</v>
      </c>
      <c r="C13502" s="2">
        <v>44855</v>
      </c>
      <c r="D13502" s="1" t="s">
        <v>103</v>
      </c>
      <c r="E13502" s="1" t="s">
        <v>117</v>
      </c>
      <c r="F13502" s="1" t="s">
        <v>118</v>
      </c>
      <c r="G13502" s="1" t="s">
        <v>22</v>
      </c>
      <c r="H13502">
        <v>19</v>
      </c>
      <c r="I13502">
        <v>88</v>
      </c>
      <c r="J13502">
        <v>1672</v>
      </c>
      <c r="K13502">
        <v>769.11999999999989</v>
      </c>
      <c r="L13502" s="1">
        <v>902.88000000000011</v>
      </c>
      <c r="M13502" s="1" t="s">
        <v>25</v>
      </c>
      <c r="N13502" s="1" t="s">
        <v>196</v>
      </c>
    </row>
    <row r="13503" spans="1:14" x14ac:dyDescent="0.3">
      <c r="A13503" s="1" t="s">
        <v>50</v>
      </c>
      <c r="B13503">
        <v>1197831</v>
      </c>
      <c r="C13503" s="2">
        <v>44855</v>
      </c>
      <c r="D13503" s="1" t="s">
        <v>103</v>
      </c>
      <c r="E13503" s="1" t="s">
        <v>117</v>
      </c>
      <c r="F13503" s="1" t="s">
        <v>118</v>
      </c>
      <c r="G13503" s="1" t="s">
        <v>23</v>
      </c>
      <c r="H13503">
        <v>20</v>
      </c>
      <c r="I13503">
        <v>56</v>
      </c>
      <c r="J13503">
        <v>1120</v>
      </c>
      <c r="K13503">
        <v>571.20000000000005</v>
      </c>
      <c r="L13503" s="1">
        <v>548.79999999999995</v>
      </c>
      <c r="M13503" s="1" t="s">
        <v>25</v>
      </c>
      <c r="N13503" s="1" t="s">
        <v>197</v>
      </c>
    </row>
    <row r="13504" spans="1:14" x14ac:dyDescent="0.3">
      <c r="A13504" s="1" t="s">
        <v>50</v>
      </c>
      <c r="B13504">
        <v>1197831</v>
      </c>
      <c r="C13504" s="2">
        <v>44855</v>
      </c>
      <c r="D13504" s="1" t="s">
        <v>103</v>
      </c>
      <c r="E13504" s="1" t="s">
        <v>117</v>
      </c>
      <c r="F13504" s="1" t="s">
        <v>118</v>
      </c>
      <c r="G13504" s="1" t="s">
        <v>24</v>
      </c>
      <c r="H13504">
        <v>18</v>
      </c>
      <c r="I13504">
        <v>52</v>
      </c>
      <c r="J13504">
        <v>936</v>
      </c>
      <c r="K13504">
        <v>486.72</v>
      </c>
      <c r="L13504" s="1">
        <v>449.28</v>
      </c>
      <c r="M13504" s="1" t="s">
        <v>25</v>
      </c>
      <c r="N13504" s="1" t="s">
        <v>197</v>
      </c>
    </row>
    <row r="13505" spans="1:14" x14ac:dyDescent="0.3">
      <c r="A13505" s="1" t="s">
        <v>50</v>
      </c>
      <c r="B13505">
        <v>1197831</v>
      </c>
      <c r="C13505" s="2">
        <v>44855</v>
      </c>
      <c r="D13505" s="1" t="s">
        <v>103</v>
      </c>
      <c r="E13505" s="1" t="s">
        <v>117</v>
      </c>
      <c r="F13505" s="1" t="s">
        <v>118</v>
      </c>
      <c r="G13505" s="1" t="s">
        <v>18</v>
      </c>
      <c r="H13505">
        <v>29</v>
      </c>
      <c r="I13505">
        <v>50</v>
      </c>
      <c r="J13505">
        <v>1450</v>
      </c>
      <c r="K13505">
        <v>696</v>
      </c>
      <c r="L13505" s="1">
        <v>754</v>
      </c>
      <c r="M13505" s="1" t="s">
        <v>25</v>
      </c>
      <c r="N13505" s="1" t="s">
        <v>196</v>
      </c>
    </row>
    <row r="13506" spans="1:14" x14ac:dyDescent="0.3">
      <c r="A13506" s="1" t="s">
        <v>51</v>
      </c>
      <c r="B13506">
        <v>1197831</v>
      </c>
      <c r="C13506" s="2">
        <v>44490</v>
      </c>
      <c r="D13506" s="1" t="s">
        <v>103</v>
      </c>
      <c r="E13506" s="1" t="s">
        <v>117</v>
      </c>
      <c r="F13506" s="1" t="s">
        <v>118</v>
      </c>
      <c r="G13506" s="1" t="s">
        <v>20</v>
      </c>
      <c r="H13506">
        <v>30.000000000000004</v>
      </c>
      <c r="I13506">
        <v>325</v>
      </c>
      <c r="J13506">
        <v>97500.000000000015</v>
      </c>
      <c r="K13506">
        <v>39000.000000000007</v>
      </c>
      <c r="L13506" s="1">
        <v>58500.000000000007</v>
      </c>
      <c r="M13506" s="1" t="s">
        <v>25</v>
      </c>
      <c r="N13506" s="1" t="s">
        <v>197</v>
      </c>
    </row>
    <row r="13507" spans="1:14" x14ac:dyDescent="0.3">
      <c r="A13507" s="1" t="s">
        <v>51</v>
      </c>
      <c r="B13507">
        <v>1197831</v>
      </c>
      <c r="C13507" s="2">
        <v>44520</v>
      </c>
      <c r="D13507" s="1" t="s">
        <v>103</v>
      </c>
      <c r="E13507" s="1" t="s">
        <v>117</v>
      </c>
      <c r="F13507" s="1" t="s">
        <v>118</v>
      </c>
      <c r="G13507" s="1" t="s">
        <v>21</v>
      </c>
      <c r="H13507">
        <v>25.000000000000011</v>
      </c>
      <c r="I13507">
        <v>475</v>
      </c>
      <c r="J13507">
        <v>118750.00000000004</v>
      </c>
      <c r="K13507">
        <v>47500.000000000022</v>
      </c>
      <c r="L13507" s="1">
        <v>71250.000000000029</v>
      </c>
      <c r="M13507" s="1" t="s">
        <v>25</v>
      </c>
      <c r="N13507" s="1" t="s">
        <v>196</v>
      </c>
    </row>
    <row r="13508" spans="1:14" x14ac:dyDescent="0.3">
      <c r="A13508" s="1" t="s">
        <v>51</v>
      </c>
      <c r="B13508">
        <v>1197831</v>
      </c>
      <c r="C13508" s="2">
        <v>44520</v>
      </c>
      <c r="D13508" s="1" t="s">
        <v>103</v>
      </c>
      <c r="E13508" s="1" t="s">
        <v>117</v>
      </c>
      <c r="F13508" s="1" t="s">
        <v>118</v>
      </c>
      <c r="G13508" s="1" t="s">
        <v>22</v>
      </c>
      <c r="H13508">
        <v>15.000000000000014</v>
      </c>
      <c r="I13508">
        <v>300</v>
      </c>
      <c r="J13508">
        <v>45000.000000000044</v>
      </c>
      <c r="K13508">
        <v>15750.000000000015</v>
      </c>
      <c r="L13508" s="1">
        <v>29250.000000000029</v>
      </c>
      <c r="M13508" s="1" t="s">
        <v>25</v>
      </c>
      <c r="N13508" s="1" t="s">
        <v>196</v>
      </c>
    </row>
    <row r="13509" spans="1:14" x14ac:dyDescent="0.3">
      <c r="A13509" s="1" t="s">
        <v>51</v>
      </c>
      <c r="B13509">
        <v>1197831</v>
      </c>
      <c r="C13509" s="2">
        <v>44520</v>
      </c>
      <c r="D13509" s="1" t="s">
        <v>103</v>
      </c>
      <c r="E13509" s="1" t="s">
        <v>117</v>
      </c>
      <c r="F13509" s="1" t="s">
        <v>118</v>
      </c>
      <c r="G13509" s="1" t="s">
        <v>23</v>
      </c>
      <c r="H13509">
        <v>25.000000000000018</v>
      </c>
      <c r="I13509">
        <v>245</v>
      </c>
      <c r="J13509">
        <v>61250.000000000044</v>
      </c>
      <c r="K13509">
        <v>24500.000000000018</v>
      </c>
      <c r="L13509" s="1">
        <v>36750.000000000029</v>
      </c>
      <c r="M13509" s="1" t="s">
        <v>25</v>
      </c>
      <c r="N13509" s="1" t="s">
        <v>197</v>
      </c>
    </row>
    <row r="13510" spans="1:14" x14ac:dyDescent="0.3">
      <c r="A13510" s="1" t="s">
        <v>51</v>
      </c>
      <c r="B13510">
        <v>1197831</v>
      </c>
      <c r="C13510" s="2">
        <v>44520</v>
      </c>
      <c r="D13510" s="1" t="s">
        <v>103</v>
      </c>
      <c r="E13510" s="1" t="s">
        <v>117</v>
      </c>
      <c r="F13510" s="1" t="s">
        <v>118</v>
      </c>
      <c r="G13510" s="1" t="s">
        <v>24</v>
      </c>
      <c r="H13510">
        <v>55.000000000000014</v>
      </c>
      <c r="I13510">
        <v>300</v>
      </c>
      <c r="J13510">
        <v>165000.00000000003</v>
      </c>
      <c r="K13510">
        <v>66000.000000000015</v>
      </c>
      <c r="L13510" s="1">
        <v>99000.000000000015</v>
      </c>
      <c r="M13510" s="1" t="s">
        <v>25</v>
      </c>
      <c r="N13510" s="1" t="s">
        <v>197</v>
      </c>
    </row>
    <row r="13511" spans="1:14" x14ac:dyDescent="0.3">
      <c r="A13511" s="1" t="s">
        <v>51</v>
      </c>
      <c r="B13511">
        <v>1197831</v>
      </c>
      <c r="C13511" s="2">
        <v>44520</v>
      </c>
      <c r="D13511" s="1" t="s">
        <v>103</v>
      </c>
      <c r="E13511" s="1" t="s">
        <v>117</v>
      </c>
      <c r="F13511" s="1" t="s">
        <v>118</v>
      </c>
      <c r="G13511" s="1" t="s">
        <v>18</v>
      </c>
      <c r="H13511">
        <v>75.000000000000014</v>
      </c>
      <c r="I13511">
        <v>275</v>
      </c>
      <c r="J13511">
        <v>206250.00000000003</v>
      </c>
      <c r="K13511">
        <v>72187.5</v>
      </c>
      <c r="L13511" s="1">
        <v>134062.50000000003</v>
      </c>
      <c r="M13511" s="1" t="s">
        <v>25</v>
      </c>
      <c r="N13511" s="1" t="s">
        <v>196</v>
      </c>
    </row>
    <row r="13512" spans="1:14" x14ac:dyDescent="0.3">
      <c r="A13512" s="1" t="s">
        <v>51</v>
      </c>
      <c r="B13512">
        <v>1197831</v>
      </c>
      <c r="C13512" s="2">
        <v>44520</v>
      </c>
      <c r="D13512" s="1" t="s">
        <v>103</v>
      </c>
      <c r="E13512" s="1" t="s">
        <v>117</v>
      </c>
      <c r="F13512" s="1" t="s">
        <v>118</v>
      </c>
      <c r="G13512" s="1" t="s">
        <v>20</v>
      </c>
      <c r="H13512">
        <v>75</v>
      </c>
      <c r="I13512">
        <v>375</v>
      </c>
      <c r="J13512">
        <v>281250</v>
      </c>
      <c r="K13512">
        <v>112500</v>
      </c>
      <c r="L13512" s="1">
        <v>168750</v>
      </c>
      <c r="M13512" s="1" t="s">
        <v>25</v>
      </c>
      <c r="N13512" s="1" t="s">
        <v>197</v>
      </c>
    </row>
    <row r="13513" spans="1:14" x14ac:dyDescent="0.3">
      <c r="A13513" s="1" t="s">
        <v>51</v>
      </c>
      <c r="B13513">
        <v>1197831</v>
      </c>
      <c r="C13513" s="2">
        <v>44549</v>
      </c>
      <c r="D13513" s="1" t="s">
        <v>103</v>
      </c>
      <c r="E13513" s="1" t="s">
        <v>117</v>
      </c>
      <c r="F13513" s="1" t="s">
        <v>118</v>
      </c>
      <c r="G13513" s="1" t="s">
        <v>21</v>
      </c>
      <c r="H13513">
        <v>70</v>
      </c>
      <c r="I13513">
        <v>625</v>
      </c>
      <c r="J13513">
        <v>437500</v>
      </c>
      <c r="K13513">
        <v>175000</v>
      </c>
      <c r="L13513" s="1">
        <v>262500</v>
      </c>
      <c r="M13513" s="1" t="s">
        <v>25</v>
      </c>
      <c r="N13513" s="1" t="s">
        <v>196</v>
      </c>
    </row>
    <row r="13514" spans="1:14" x14ac:dyDescent="0.3">
      <c r="A13514" s="1" t="s">
        <v>51</v>
      </c>
      <c r="B13514">
        <v>1197831</v>
      </c>
      <c r="C13514" s="2">
        <v>44549</v>
      </c>
      <c r="D13514" s="1" t="s">
        <v>103</v>
      </c>
      <c r="E13514" s="1" t="s">
        <v>117</v>
      </c>
      <c r="F13514" s="1" t="s">
        <v>118</v>
      </c>
      <c r="G13514" s="1" t="s">
        <v>22</v>
      </c>
      <c r="H13514">
        <v>60.000000000000007</v>
      </c>
      <c r="I13514">
        <v>425</v>
      </c>
      <c r="J13514">
        <v>255000.00000000003</v>
      </c>
      <c r="K13514">
        <v>89250</v>
      </c>
      <c r="L13514" s="1">
        <v>165750.00000000003</v>
      </c>
      <c r="M13514" s="1" t="s">
        <v>25</v>
      </c>
      <c r="N13514" s="1" t="s">
        <v>196</v>
      </c>
    </row>
    <row r="13515" spans="1:14" x14ac:dyDescent="0.3">
      <c r="A13515" s="1" t="s">
        <v>51</v>
      </c>
      <c r="B13515">
        <v>1197831</v>
      </c>
      <c r="C13515" s="2">
        <v>44549</v>
      </c>
      <c r="D13515" s="1" t="s">
        <v>103</v>
      </c>
      <c r="E13515" s="1" t="s">
        <v>117</v>
      </c>
      <c r="F13515" s="1" t="s">
        <v>118</v>
      </c>
      <c r="G13515" s="1" t="s">
        <v>23</v>
      </c>
      <c r="H13515">
        <v>60.000000000000007</v>
      </c>
      <c r="I13515">
        <v>375</v>
      </c>
      <c r="J13515">
        <v>225000.00000000003</v>
      </c>
      <c r="K13515">
        <v>90000.000000000015</v>
      </c>
      <c r="L13515" s="1">
        <v>135000</v>
      </c>
      <c r="M13515" s="1" t="s">
        <v>25</v>
      </c>
      <c r="N13515" s="1" t="s">
        <v>197</v>
      </c>
    </row>
    <row r="13516" spans="1:14" x14ac:dyDescent="0.3">
      <c r="A13516" s="1" t="s">
        <v>51</v>
      </c>
      <c r="B13516">
        <v>1197831</v>
      </c>
      <c r="C13516" s="2">
        <v>44549</v>
      </c>
      <c r="D13516" s="1" t="s">
        <v>103</v>
      </c>
      <c r="E13516" s="1" t="s">
        <v>117</v>
      </c>
      <c r="F13516" s="1" t="s">
        <v>118</v>
      </c>
      <c r="G13516" s="1" t="s">
        <v>24</v>
      </c>
      <c r="H13516">
        <v>60.000000000000007</v>
      </c>
      <c r="I13516">
        <v>325</v>
      </c>
      <c r="J13516">
        <v>195000.00000000003</v>
      </c>
      <c r="K13516">
        <v>78000.000000000015</v>
      </c>
      <c r="L13516" s="1">
        <v>117000.00000000001</v>
      </c>
      <c r="M13516" s="1" t="s">
        <v>25</v>
      </c>
      <c r="N13516" s="1" t="s">
        <v>197</v>
      </c>
    </row>
    <row r="13517" spans="1:14" x14ac:dyDescent="0.3">
      <c r="A13517" s="1" t="s">
        <v>51</v>
      </c>
      <c r="B13517">
        <v>1197831</v>
      </c>
      <c r="C13517" s="2">
        <v>44549</v>
      </c>
      <c r="D13517" s="1" t="s">
        <v>103</v>
      </c>
      <c r="E13517" s="1" t="s">
        <v>117</v>
      </c>
      <c r="F13517" s="1" t="s">
        <v>118</v>
      </c>
      <c r="G13517" s="1" t="s">
        <v>18</v>
      </c>
      <c r="H13517">
        <v>70</v>
      </c>
      <c r="I13517">
        <v>325</v>
      </c>
      <c r="J13517">
        <v>227500</v>
      </c>
      <c r="K13517">
        <v>79625</v>
      </c>
      <c r="L13517" s="1">
        <v>147875</v>
      </c>
      <c r="M13517" s="1" t="s">
        <v>25</v>
      </c>
      <c r="N13517" s="1" t="s">
        <v>196</v>
      </c>
    </row>
    <row r="13518" spans="1:14" x14ac:dyDescent="0.3">
      <c r="A13518" s="1" t="s">
        <v>51</v>
      </c>
      <c r="B13518">
        <v>1197831</v>
      </c>
      <c r="C13518" s="2">
        <v>44549</v>
      </c>
      <c r="D13518" s="1" t="s">
        <v>103</v>
      </c>
      <c r="E13518" s="1" t="s">
        <v>117</v>
      </c>
      <c r="F13518" s="1" t="s">
        <v>118</v>
      </c>
      <c r="G13518" s="1" t="s">
        <v>20</v>
      </c>
      <c r="H13518">
        <v>75</v>
      </c>
      <c r="I13518">
        <v>425</v>
      </c>
      <c r="J13518">
        <v>318750</v>
      </c>
      <c r="K13518">
        <v>127500</v>
      </c>
      <c r="L13518" s="1">
        <v>191250</v>
      </c>
      <c r="M13518" s="1" t="s">
        <v>25</v>
      </c>
      <c r="N13518" s="1" t="s">
        <v>197</v>
      </c>
    </row>
    <row r="13519" spans="1:14" x14ac:dyDescent="0.3">
      <c r="A13519" s="1" t="s">
        <v>51</v>
      </c>
      <c r="B13519">
        <v>1197831</v>
      </c>
      <c r="C13519" s="2">
        <v>44212</v>
      </c>
      <c r="D13519" s="1" t="s">
        <v>103</v>
      </c>
      <c r="E13519" s="1" t="s">
        <v>117</v>
      </c>
      <c r="F13519" s="1" t="s">
        <v>118</v>
      </c>
      <c r="G13519" s="1" t="s">
        <v>21</v>
      </c>
      <c r="H13519">
        <v>25.000000000000007</v>
      </c>
      <c r="I13519">
        <v>550</v>
      </c>
      <c r="J13519">
        <v>137500.00000000003</v>
      </c>
      <c r="K13519">
        <v>48125.000000000007</v>
      </c>
      <c r="L13519" s="1">
        <v>89375.000000000029</v>
      </c>
      <c r="M13519" s="1" t="s">
        <v>25</v>
      </c>
      <c r="N13519" s="1" t="s">
        <v>196</v>
      </c>
    </row>
    <row r="13520" spans="1:14" x14ac:dyDescent="0.3">
      <c r="A13520" s="1" t="s">
        <v>51</v>
      </c>
      <c r="B13520">
        <v>1197831</v>
      </c>
      <c r="C13520" s="2">
        <v>44212</v>
      </c>
      <c r="D13520" s="1" t="s">
        <v>103</v>
      </c>
      <c r="E13520" s="1" t="s">
        <v>117</v>
      </c>
      <c r="F13520" s="1" t="s">
        <v>118</v>
      </c>
      <c r="G13520" s="1" t="s">
        <v>22</v>
      </c>
      <c r="H13520">
        <v>25.000000000000007</v>
      </c>
      <c r="I13520">
        <v>350</v>
      </c>
      <c r="J13520">
        <v>87500.000000000029</v>
      </c>
      <c r="K13520">
        <v>30625.000000000007</v>
      </c>
      <c r="L13520" s="1">
        <v>56875.000000000022</v>
      </c>
      <c r="M13520" s="1" t="s">
        <v>25</v>
      </c>
      <c r="N13520" s="1" t="s">
        <v>196</v>
      </c>
    </row>
    <row r="13521" spans="1:14" x14ac:dyDescent="0.3">
      <c r="A13521" s="1" t="s">
        <v>51</v>
      </c>
      <c r="B13521">
        <v>1197831</v>
      </c>
      <c r="C13521" s="2">
        <v>44212</v>
      </c>
      <c r="D13521" s="1" t="s">
        <v>103</v>
      </c>
      <c r="E13521" s="1" t="s">
        <v>117</v>
      </c>
      <c r="F13521" s="1" t="s">
        <v>118</v>
      </c>
      <c r="G13521" s="1" t="s">
        <v>23</v>
      </c>
      <c r="H13521">
        <v>15.000000000000007</v>
      </c>
      <c r="I13521">
        <v>350</v>
      </c>
      <c r="J13521">
        <v>52500.000000000022</v>
      </c>
      <c r="K13521">
        <v>18375.000000000007</v>
      </c>
      <c r="L13521" s="1">
        <v>34125.000000000015</v>
      </c>
      <c r="M13521" s="1" t="s">
        <v>25</v>
      </c>
      <c r="N13521" s="1" t="s">
        <v>197</v>
      </c>
    </row>
    <row r="13522" spans="1:14" x14ac:dyDescent="0.3">
      <c r="A13522" s="1" t="s">
        <v>51</v>
      </c>
      <c r="B13522">
        <v>1197831</v>
      </c>
      <c r="C13522" s="2">
        <v>44212</v>
      </c>
      <c r="D13522" s="1" t="s">
        <v>103</v>
      </c>
      <c r="E13522" s="1" t="s">
        <v>117</v>
      </c>
      <c r="F13522" s="1" t="s">
        <v>118</v>
      </c>
      <c r="G13522" s="1" t="s">
        <v>24</v>
      </c>
      <c r="H13522">
        <v>20</v>
      </c>
      <c r="I13522">
        <v>200</v>
      </c>
      <c r="J13522">
        <v>40000</v>
      </c>
      <c r="K13522">
        <v>14000</v>
      </c>
      <c r="L13522" s="1">
        <v>26000</v>
      </c>
      <c r="M13522" s="1" t="s">
        <v>25</v>
      </c>
      <c r="N13522" s="1" t="s">
        <v>197</v>
      </c>
    </row>
    <row r="13523" spans="1:14" x14ac:dyDescent="0.3">
      <c r="A13523" s="1" t="s">
        <v>51</v>
      </c>
      <c r="B13523">
        <v>1197831</v>
      </c>
      <c r="C13523" s="2">
        <v>44212</v>
      </c>
      <c r="D13523" s="1" t="s">
        <v>103</v>
      </c>
      <c r="E13523" s="1" t="s">
        <v>117</v>
      </c>
      <c r="F13523" s="1" t="s">
        <v>118</v>
      </c>
      <c r="G13523" s="1" t="s">
        <v>18</v>
      </c>
      <c r="H13523">
        <v>35</v>
      </c>
      <c r="I13523">
        <v>250</v>
      </c>
      <c r="J13523">
        <v>87500</v>
      </c>
      <c r="K13523">
        <v>30624.999999999996</v>
      </c>
      <c r="L13523" s="1">
        <v>56875</v>
      </c>
      <c r="M13523" s="1" t="s">
        <v>25</v>
      </c>
      <c r="N13523" s="1" t="s">
        <v>196</v>
      </c>
    </row>
    <row r="13524" spans="1:14" x14ac:dyDescent="0.3">
      <c r="A13524" s="1" t="s">
        <v>51</v>
      </c>
      <c r="B13524">
        <v>1197831</v>
      </c>
      <c r="C13524" s="2">
        <v>44212</v>
      </c>
      <c r="D13524" s="1" t="s">
        <v>103</v>
      </c>
      <c r="E13524" s="1" t="s">
        <v>117</v>
      </c>
      <c r="F13524" s="1" t="s">
        <v>118</v>
      </c>
      <c r="G13524" s="1" t="s">
        <v>20</v>
      </c>
      <c r="H13524">
        <v>25.000000000000007</v>
      </c>
      <c r="I13524">
        <v>350</v>
      </c>
      <c r="J13524">
        <v>87500.000000000029</v>
      </c>
      <c r="K13524">
        <v>30625.000000000007</v>
      </c>
      <c r="L13524" s="1">
        <v>56875.000000000022</v>
      </c>
      <c r="M13524" s="1" t="s">
        <v>25</v>
      </c>
      <c r="N13524" s="1" t="s">
        <v>197</v>
      </c>
    </row>
    <row r="13525" spans="1:14" x14ac:dyDescent="0.3">
      <c r="A13525" s="1" t="s">
        <v>51</v>
      </c>
      <c r="B13525">
        <v>1197831</v>
      </c>
      <c r="C13525" s="2">
        <v>44241</v>
      </c>
      <c r="D13525" s="1" t="s">
        <v>103</v>
      </c>
      <c r="E13525" s="1" t="s">
        <v>117</v>
      </c>
      <c r="F13525" s="1" t="s">
        <v>118</v>
      </c>
      <c r="G13525" s="1" t="s">
        <v>21</v>
      </c>
      <c r="H13525">
        <v>25.000000000000007</v>
      </c>
      <c r="I13525">
        <v>600</v>
      </c>
      <c r="J13525">
        <v>150000.00000000003</v>
      </c>
      <c r="K13525">
        <v>52500.000000000007</v>
      </c>
      <c r="L13525" s="1">
        <v>97500.000000000029</v>
      </c>
      <c r="M13525" s="1" t="s">
        <v>25</v>
      </c>
      <c r="N13525" s="1" t="s">
        <v>196</v>
      </c>
    </row>
    <row r="13526" spans="1:14" x14ac:dyDescent="0.3">
      <c r="A13526" s="1" t="s">
        <v>51</v>
      </c>
      <c r="B13526">
        <v>1197831</v>
      </c>
      <c r="C13526" s="2">
        <v>44241</v>
      </c>
      <c r="D13526" s="1" t="s">
        <v>103</v>
      </c>
      <c r="E13526" s="1" t="s">
        <v>117</v>
      </c>
      <c r="F13526" s="1" t="s">
        <v>118</v>
      </c>
      <c r="G13526" s="1" t="s">
        <v>22</v>
      </c>
      <c r="H13526">
        <v>25.000000000000007</v>
      </c>
      <c r="I13526">
        <v>250</v>
      </c>
      <c r="J13526">
        <v>62500.000000000015</v>
      </c>
      <c r="K13526">
        <v>21875.000000000004</v>
      </c>
      <c r="L13526" s="1">
        <v>40625.000000000015</v>
      </c>
      <c r="M13526" s="1" t="s">
        <v>25</v>
      </c>
      <c r="N13526" s="1" t="s">
        <v>196</v>
      </c>
    </row>
    <row r="13527" spans="1:14" x14ac:dyDescent="0.3">
      <c r="A13527" s="1" t="s">
        <v>51</v>
      </c>
      <c r="B13527">
        <v>1197831</v>
      </c>
      <c r="C13527" s="2">
        <v>44241</v>
      </c>
      <c r="D13527" s="1" t="s">
        <v>103</v>
      </c>
      <c r="E13527" s="1" t="s">
        <v>117</v>
      </c>
      <c r="F13527" s="1" t="s">
        <v>118</v>
      </c>
      <c r="G13527" s="1" t="s">
        <v>23</v>
      </c>
      <c r="H13527">
        <v>15.000000000000007</v>
      </c>
      <c r="I13527">
        <v>300</v>
      </c>
      <c r="J13527">
        <v>45000.000000000022</v>
      </c>
      <c r="K13527">
        <v>15750.000000000007</v>
      </c>
      <c r="L13527" s="1">
        <v>29250.000000000015</v>
      </c>
      <c r="M13527" s="1" t="s">
        <v>25</v>
      </c>
      <c r="N13527" s="1" t="s">
        <v>197</v>
      </c>
    </row>
    <row r="13528" spans="1:14" x14ac:dyDescent="0.3">
      <c r="A13528" s="1" t="s">
        <v>51</v>
      </c>
      <c r="B13528">
        <v>1197831</v>
      </c>
      <c r="C13528" s="2">
        <v>44490</v>
      </c>
      <c r="D13528" s="1" t="s">
        <v>103</v>
      </c>
      <c r="E13528" s="1" t="s">
        <v>117</v>
      </c>
      <c r="F13528" s="1" t="s">
        <v>118</v>
      </c>
      <c r="G13528" s="1" t="s">
        <v>20</v>
      </c>
      <c r="H13528">
        <v>29</v>
      </c>
      <c r="I13528">
        <v>91</v>
      </c>
      <c r="J13528">
        <v>2639</v>
      </c>
      <c r="K13528">
        <v>1451.45</v>
      </c>
      <c r="L13528" s="1">
        <v>1187.55</v>
      </c>
      <c r="M13528" s="1" t="s">
        <v>25</v>
      </c>
      <c r="N13528" s="1" t="s">
        <v>197</v>
      </c>
    </row>
    <row r="13529" spans="1:14" x14ac:dyDescent="0.3">
      <c r="A13529" s="1" t="s">
        <v>51</v>
      </c>
      <c r="B13529">
        <v>1197831</v>
      </c>
      <c r="C13529" s="2">
        <v>44520</v>
      </c>
      <c r="D13529" s="1" t="s">
        <v>103</v>
      </c>
      <c r="E13529" s="1" t="s">
        <v>117</v>
      </c>
      <c r="F13529" s="1" t="s">
        <v>118</v>
      </c>
      <c r="G13529" s="1" t="s">
        <v>21</v>
      </c>
      <c r="H13529">
        <v>23</v>
      </c>
      <c r="I13529">
        <v>133</v>
      </c>
      <c r="J13529">
        <v>3059</v>
      </c>
      <c r="K13529">
        <v>1651.8600000000001</v>
      </c>
      <c r="L13529" s="1">
        <v>1407.1399999999999</v>
      </c>
      <c r="M13529" s="1" t="s">
        <v>25</v>
      </c>
      <c r="N13529" s="1" t="s">
        <v>196</v>
      </c>
    </row>
    <row r="13530" spans="1:14" x14ac:dyDescent="0.3">
      <c r="A13530" s="1" t="s">
        <v>51</v>
      </c>
      <c r="B13530">
        <v>1197831</v>
      </c>
      <c r="C13530" s="2">
        <v>44520</v>
      </c>
      <c r="D13530" s="1" t="s">
        <v>103</v>
      </c>
      <c r="E13530" s="1" t="s">
        <v>117</v>
      </c>
      <c r="F13530" s="1" t="s">
        <v>118</v>
      </c>
      <c r="G13530" s="1" t="s">
        <v>22</v>
      </c>
      <c r="H13530">
        <v>14</v>
      </c>
      <c r="I13530">
        <v>78</v>
      </c>
      <c r="J13530">
        <v>1092</v>
      </c>
      <c r="K13530">
        <v>513.24</v>
      </c>
      <c r="L13530" s="1">
        <v>578.76</v>
      </c>
      <c r="M13530" s="1" t="s">
        <v>25</v>
      </c>
      <c r="N13530" s="1" t="s">
        <v>196</v>
      </c>
    </row>
    <row r="13531" spans="1:14" x14ac:dyDescent="0.3">
      <c r="A13531" s="1" t="s">
        <v>51</v>
      </c>
      <c r="B13531">
        <v>1197831</v>
      </c>
      <c r="C13531" s="2">
        <v>44520</v>
      </c>
      <c r="D13531" s="1" t="s">
        <v>103</v>
      </c>
      <c r="E13531" s="1" t="s">
        <v>117</v>
      </c>
      <c r="F13531" s="1" t="s">
        <v>118</v>
      </c>
      <c r="G13531" s="1" t="s">
        <v>23</v>
      </c>
      <c r="H13531">
        <v>23</v>
      </c>
      <c r="I13531">
        <v>74</v>
      </c>
      <c r="J13531">
        <v>1702</v>
      </c>
      <c r="K13531">
        <v>919.08</v>
      </c>
      <c r="L13531" s="1">
        <v>782.92</v>
      </c>
      <c r="M13531" s="1" t="s">
        <v>25</v>
      </c>
      <c r="N13531" s="1" t="s">
        <v>197</v>
      </c>
    </row>
    <row r="13532" spans="1:14" x14ac:dyDescent="0.3">
      <c r="A13532" s="1" t="s">
        <v>51</v>
      </c>
      <c r="B13532">
        <v>1197831</v>
      </c>
      <c r="C13532" s="2">
        <v>44520</v>
      </c>
      <c r="D13532" s="1" t="s">
        <v>103</v>
      </c>
      <c r="E13532" s="1" t="s">
        <v>117</v>
      </c>
      <c r="F13532" s="1" t="s">
        <v>118</v>
      </c>
      <c r="G13532" s="1" t="s">
        <v>24</v>
      </c>
      <c r="H13532">
        <v>52</v>
      </c>
      <c r="I13532">
        <v>75</v>
      </c>
      <c r="J13532">
        <v>3900</v>
      </c>
      <c r="K13532">
        <v>2067</v>
      </c>
      <c r="L13532" s="1">
        <v>1833</v>
      </c>
      <c r="M13532" s="1" t="s">
        <v>25</v>
      </c>
      <c r="N13532" s="1" t="s">
        <v>197</v>
      </c>
    </row>
    <row r="13533" spans="1:14" x14ac:dyDescent="0.3">
      <c r="A13533" s="1" t="s">
        <v>51</v>
      </c>
      <c r="B13533">
        <v>1197831</v>
      </c>
      <c r="C13533" s="2">
        <v>44520</v>
      </c>
      <c r="D13533" s="1" t="s">
        <v>103</v>
      </c>
      <c r="E13533" s="1" t="s">
        <v>117</v>
      </c>
      <c r="F13533" s="1" t="s">
        <v>118</v>
      </c>
      <c r="G13533" s="1" t="s">
        <v>18</v>
      </c>
      <c r="H13533">
        <v>71</v>
      </c>
      <c r="I13533">
        <v>77</v>
      </c>
      <c r="J13533">
        <v>5467</v>
      </c>
      <c r="K13533">
        <v>2678.83</v>
      </c>
      <c r="L13533" s="1">
        <v>2788.17</v>
      </c>
      <c r="M13533" s="1" t="s">
        <v>25</v>
      </c>
      <c r="N13533" s="1" t="s">
        <v>196</v>
      </c>
    </row>
    <row r="13534" spans="1:14" x14ac:dyDescent="0.3">
      <c r="A13534" s="1" t="s">
        <v>51</v>
      </c>
      <c r="B13534">
        <v>1197831</v>
      </c>
      <c r="C13534" s="2">
        <v>44520</v>
      </c>
      <c r="D13534" s="1" t="s">
        <v>103</v>
      </c>
      <c r="E13534" s="1" t="s">
        <v>117</v>
      </c>
      <c r="F13534" s="1" t="s">
        <v>118</v>
      </c>
      <c r="G13534" s="1" t="s">
        <v>20</v>
      </c>
      <c r="H13534">
        <v>72</v>
      </c>
      <c r="I13534">
        <v>105</v>
      </c>
      <c r="J13534">
        <v>7560</v>
      </c>
      <c r="K13534">
        <v>3780</v>
      </c>
      <c r="L13534" s="1">
        <v>3780</v>
      </c>
      <c r="M13534" s="1" t="s">
        <v>25</v>
      </c>
      <c r="N13534" s="1" t="s">
        <v>197</v>
      </c>
    </row>
    <row r="13535" spans="1:14" x14ac:dyDescent="0.3">
      <c r="A13535" s="1" t="s">
        <v>51</v>
      </c>
      <c r="B13535">
        <v>1197831</v>
      </c>
      <c r="C13535" s="2">
        <v>44549</v>
      </c>
      <c r="D13535" s="1" t="s">
        <v>103</v>
      </c>
      <c r="E13535" s="1" t="s">
        <v>117</v>
      </c>
      <c r="F13535" s="1" t="s">
        <v>118</v>
      </c>
      <c r="G13535" s="1" t="s">
        <v>21</v>
      </c>
      <c r="H13535">
        <v>64</v>
      </c>
      <c r="I13535">
        <v>169</v>
      </c>
      <c r="J13535">
        <v>10816</v>
      </c>
      <c r="K13535">
        <v>5948.8</v>
      </c>
      <c r="L13535" s="1">
        <v>4867.2</v>
      </c>
      <c r="M13535" s="1" t="s">
        <v>25</v>
      </c>
      <c r="N13535" s="1" t="s">
        <v>196</v>
      </c>
    </row>
    <row r="13536" spans="1:14" x14ac:dyDescent="0.3">
      <c r="A13536" s="1" t="s">
        <v>51</v>
      </c>
      <c r="B13536">
        <v>1197831</v>
      </c>
      <c r="C13536" s="2">
        <v>44549</v>
      </c>
      <c r="D13536" s="1" t="s">
        <v>103</v>
      </c>
      <c r="E13536" s="1" t="s">
        <v>117</v>
      </c>
      <c r="F13536" s="1" t="s">
        <v>118</v>
      </c>
      <c r="G13536" s="1" t="s">
        <v>22</v>
      </c>
      <c r="H13536">
        <v>58</v>
      </c>
      <c r="I13536">
        <v>119</v>
      </c>
      <c r="J13536">
        <v>6902</v>
      </c>
      <c r="K13536">
        <v>3105.8999999999996</v>
      </c>
      <c r="L13536" s="1">
        <v>3796.1000000000004</v>
      </c>
      <c r="M13536" s="1" t="s">
        <v>25</v>
      </c>
      <c r="N13536" s="1" t="s">
        <v>196</v>
      </c>
    </row>
    <row r="13537" spans="1:14" x14ac:dyDescent="0.3">
      <c r="A13537" s="1" t="s">
        <v>51</v>
      </c>
      <c r="B13537">
        <v>1197831</v>
      </c>
      <c r="C13537" s="2">
        <v>44549</v>
      </c>
      <c r="D13537" s="1" t="s">
        <v>103</v>
      </c>
      <c r="E13537" s="1" t="s">
        <v>117</v>
      </c>
      <c r="F13537" s="1" t="s">
        <v>118</v>
      </c>
      <c r="G13537" s="1" t="s">
        <v>23</v>
      </c>
      <c r="H13537">
        <v>55</v>
      </c>
      <c r="I13537">
        <v>101</v>
      </c>
      <c r="J13537">
        <v>5555</v>
      </c>
      <c r="K13537">
        <v>2777.5</v>
      </c>
      <c r="L13537" s="1">
        <v>2777.5</v>
      </c>
      <c r="M13537" s="1" t="s">
        <v>25</v>
      </c>
      <c r="N13537" s="1" t="s">
        <v>197</v>
      </c>
    </row>
    <row r="13538" spans="1:14" x14ac:dyDescent="0.3">
      <c r="A13538" s="1" t="s">
        <v>51</v>
      </c>
      <c r="B13538">
        <v>1197831</v>
      </c>
      <c r="C13538" s="2">
        <v>44549</v>
      </c>
      <c r="D13538" s="1" t="s">
        <v>103</v>
      </c>
      <c r="E13538" s="1" t="s">
        <v>117</v>
      </c>
      <c r="F13538" s="1" t="s">
        <v>118</v>
      </c>
      <c r="G13538" s="1" t="s">
        <v>24</v>
      </c>
      <c r="H13538">
        <v>54</v>
      </c>
      <c r="I13538">
        <v>94</v>
      </c>
      <c r="J13538">
        <v>5076</v>
      </c>
      <c r="K13538">
        <v>2690.28</v>
      </c>
      <c r="L13538" s="1">
        <v>2385.7199999999998</v>
      </c>
      <c r="M13538" s="1" t="s">
        <v>25</v>
      </c>
      <c r="N13538" s="1" t="s">
        <v>197</v>
      </c>
    </row>
    <row r="13539" spans="1:14" x14ac:dyDescent="0.3">
      <c r="A13539" s="1" t="s">
        <v>51</v>
      </c>
      <c r="B13539">
        <v>1197831</v>
      </c>
      <c r="C13539" s="2">
        <v>44549</v>
      </c>
      <c r="D13539" s="1" t="s">
        <v>103</v>
      </c>
      <c r="E13539" s="1" t="s">
        <v>117</v>
      </c>
      <c r="F13539" s="1" t="s">
        <v>118</v>
      </c>
      <c r="G13539" s="1" t="s">
        <v>18</v>
      </c>
      <c r="H13539">
        <v>69</v>
      </c>
      <c r="I13539">
        <v>81</v>
      </c>
      <c r="J13539">
        <v>5589</v>
      </c>
      <c r="K13539">
        <v>2682.72</v>
      </c>
      <c r="L13539" s="1">
        <v>2906.28</v>
      </c>
      <c r="M13539" s="1" t="s">
        <v>25</v>
      </c>
      <c r="N13539" s="1" t="s">
        <v>196</v>
      </c>
    </row>
    <row r="13540" spans="1:14" x14ac:dyDescent="0.3">
      <c r="A13540" s="1" t="s">
        <v>51</v>
      </c>
      <c r="B13540">
        <v>1197831</v>
      </c>
      <c r="C13540" s="2">
        <v>44549</v>
      </c>
      <c r="D13540" s="1" t="s">
        <v>103</v>
      </c>
      <c r="E13540" s="1" t="s">
        <v>117</v>
      </c>
      <c r="F13540" s="1" t="s">
        <v>118</v>
      </c>
      <c r="G13540" s="1" t="s">
        <v>20</v>
      </c>
      <c r="H13540">
        <v>68</v>
      </c>
      <c r="I13540">
        <v>123</v>
      </c>
      <c r="J13540">
        <v>8364</v>
      </c>
      <c r="K13540">
        <v>4182</v>
      </c>
      <c r="L13540" s="1">
        <v>4182</v>
      </c>
      <c r="M13540" s="1" t="s">
        <v>25</v>
      </c>
      <c r="N13540" s="1" t="s">
        <v>197</v>
      </c>
    </row>
    <row r="13541" spans="1:14" x14ac:dyDescent="0.3">
      <c r="A13541" s="1" t="s">
        <v>51</v>
      </c>
      <c r="B13541">
        <v>1197831</v>
      </c>
      <c r="C13541" s="2">
        <v>44212</v>
      </c>
      <c r="D13541" s="1" t="s">
        <v>103</v>
      </c>
      <c r="E13541" s="1" t="s">
        <v>117</v>
      </c>
      <c r="F13541" s="1" t="s">
        <v>118</v>
      </c>
      <c r="G13541" s="1" t="s">
        <v>21</v>
      </c>
      <c r="H13541">
        <v>23</v>
      </c>
      <c r="I13541">
        <v>149</v>
      </c>
      <c r="J13541">
        <v>3427</v>
      </c>
      <c r="K13541">
        <v>1679.23</v>
      </c>
      <c r="L13541" s="1">
        <v>1747.77</v>
      </c>
      <c r="M13541" s="1" t="s">
        <v>25</v>
      </c>
      <c r="N13541" s="1" t="s">
        <v>196</v>
      </c>
    </row>
    <row r="13542" spans="1:14" x14ac:dyDescent="0.3">
      <c r="A13542" s="1" t="s">
        <v>51</v>
      </c>
      <c r="B13542">
        <v>1197831</v>
      </c>
      <c r="C13542" s="2">
        <v>44212</v>
      </c>
      <c r="D13542" s="1" t="s">
        <v>103</v>
      </c>
      <c r="E13542" s="1" t="s">
        <v>117</v>
      </c>
      <c r="F13542" s="1" t="s">
        <v>118</v>
      </c>
      <c r="G13542" s="1" t="s">
        <v>22</v>
      </c>
      <c r="H13542">
        <v>23</v>
      </c>
      <c r="I13542">
        <v>91</v>
      </c>
      <c r="J13542">
        <v>2093</v>
      </c>
      <c r="K13542">
        <v>1025.57</v>
      </c>
      <c r="L13542" s="1">
        <v>1067.43</v>
      </c>
      <c r="M13542" s="1" t="s">
        <v>25</v>
      </c>
      <c r="N13542" s="1" t="s">
        <v>196</v>
      </c>
    </row>
    <row r="13543" spans="1:14" x14ac:dyDescent="0.3">
      <c r="A13543" s="1" t="s">
        <v>51</v>
      </c>
      <c r="B13543">
        <v>1197831</v>
      </c>
      <c r="C13543" s="2">
        <v>44212</v>
      </c>
      <c r="D13543" s="1" t="s">
        <v>103</v>
      </c>
      <c r="E13543" s="1" t="s">
        <v>117</v>
      </c>
      <c r="F13543" s="1" t="s">
        <v>118</v>
      </c>
      <c r="G13543" s="1" t="s">
        <v>23</v>
      </c>
      <c r="H13543">
        <v>14</v>
      </c>
      <c r="I13543">
        <v>88</v>
      </c>
      <c r="J13543">
        <v>1232</v>
      </c>
      <c r="K13543">
        <v>591.36</v>
      </c>
      <c r="L13543" s="1">
        <v>640.64</v>
      </c>
      <c r="M13543" s="1" t="s">
        <v>25</v>
      </c>
      <c r="N13543" s="1" t="s">
        <v>197</v>
      </c>
    </row>
    <row r="13544" spans="1:14" x14ac:dyDescent="0.3">
      <c r="A13544" s="1" t="s">
        <v>51</v>
      </c>
      <c r="B13544">
        <v>1197831</v>
      </c>
      <c r="C13544" s="2">
        <v>44212</v>
      </c>
      <c r="D13544" s="1" t="s">
        <v>103</v>
      </c>
      <c r="E13544" s="1" t="s">
        <v>117</v>
      </c>
      <c r="F13544" s="1" t="s">
        <v>118</v>
      </c>
      <c r="G13544" s="1" t="s">
        <v>24</v>
      </c>
      <c r="H13544">
        <v>19</v>
      </c>
      <c r="I13544">
        <v>56</v>
      </c>
      <c r="J13544">
        <v>1064</v>
      </c>
      <c r="K13544">
        <v>521.36</v>
      </c>
      <c r="L13544" s="1">
        <v>542.64</v>
      </c>
      <c r="M13544" s="1" t="s">
        <v>25</v>
      </c>
      <c r="N13544" s="1" t="s">
        <v>197</v>
      </c>
    </row>
    <row r="13545" spans="1:14" x14ac:dyDescent="0.3">
      <c r="A13545" s="1" t="s">
        <v>51</v>
      </c>
      <c r="B13545">
        <v>1197831</v>
      </c>
      <c r="C13545" s="2">
        <v>44212</v>
      </c>
      <c r="D13545" s="1" t="s">
        <v>103</v>
      </c>
      <c r="E13545" s="1" t="s">
        <v>117</v>
      </c>
      <c r="F13545" s="1" t="s">
        <v>118</v>
      </c>
      <c r="G13545" s="1" t="s">
        <v>18</v>
      </c>
      <c r="H13545">
        <v>33</v>
      </c>
      <c r="I13545">
        <v>65</v>
      </c>
      <c r="J13545">
        <v>2145</v>
      </c>
      <c r="K13545">
        <v>1029.5999999999999</v>
      </c>
      <c r="L13545" s="1">
        <v>1115.4000000000001</v>
      </c>
      <c r="M13545" s="1" t="s">
        <v>25</v>
      </c>
      <c r="N13545" s="1" t="s">
        <v>196</v>
      </c>
    </row>
    <row r="13546" spans="1:14" x14ac:dyDescent="0.3">
      <c r="A13546" s="1" t="s">
        <v>51</v>
      </c>
      <c r="B13546">
        <v>1197831</v>
      </c>
      <c r="C13546" s="2">
        <v>44212</v>
      </c>
      <c r="D13546" s="1" t="s">
        <v>103</v>
      </c>
      <c r="E13546" s="1" t="s">
        <v>117</v>
      </c>
      <c r="F13546" s="1" t="s">
        <v>118</v>
      </c>
      <c r="G13546" s="1" t="s">
        <v>20</v>
      </c>
      <c r="H13546">
        <v>23</v>
      </c>
      <c r="I13546">
        <v>102</v>
      </c>
      <c r="J13546">
        <v>2346</v>
      </c>
      <c r="K13546">
        <v>1173</v>
      </c>
      <c r="L13546" s="1">
        <v>1173</v>
      </c>
      <c r="M13546" s="1" t="s">
        <v>25</v>
      </c>
      <c r="N13546" s="1" t="s">
        <v>197</v>
      </c>
    </row>
    <row r="13547" spans="1:14" x14ac:dyDescent="0.3">
      <c r="A13547" s="1" t="s">
        <v>51</v>
      </c>
      <c r="B13547">
        <v>1197831</v>
      </c>
      <c r="C13547" s="2">
        <v>44241</v>
      </c>
      <c r="D13547" s="1" t="s">
        <v>103</v>
      </c>
      <c r="E13547" s="1" t="s">
        <v>117</v>
      </c>
      <c r="F13547" s="1" t="s">
        <v>118</v>
      </c>
      <c r="G13547" s="1" t="s">
        <v>21</v>
      </c>
      <c r="H13547">
        <v>23</v>
      </c>
      <c r="I13547">
        <v>162</v>
      </c>
      <c r="J13547">
        <v>3726</v>
      </c>
      <c r="K13547">
        <v>1751.2199999999998</v>
      </c>
      <c r="L13547" s="1">
        <v>1974.7800000000002</v>
      </c>
      <c r="M13547" s="1" t="s">
        <v>25</v>
      </c>
      <c r="N13547" s="1" t="s">
        <v>196</v>
      </c>
    </row>
    <row r="13548" spans="1:14" x14ac:dyDescent="0.3">
      <c r="A13548" s="1" t="s">
        <v>51</v>
      </c>
      <c r="B13548">
        <v>1197831</v>
      </c>
      <c r="C13548" s="2">
        <v>44241</v>
      </c>
      <c r="D13548" s="1" t="s">
        <v>103</v>
      </c>
      <c r="E13548" s="1" t="s">
        <v>117</v>
      </c>
      <c r="F13548" s="1" t="s">
        <v>118</v>
      </c>
      <c r="G13548" s="1" t="s">
        <v>22</v>
      </c>
      <c r="H13548">
        <v>23</v>
      </c>
      <c r="I13548">
        <v>65</v>
      </c>
      <c r="J13548">
        <v>1495</v>
      </c>
      <c r="K13548">
        <v>747.5</v>
      </c>
      <c r="L13548" s="1">
        <v>747.5</v>
      </c>
      <c r="M13548" s="1" t="s">
        <v>25</v>
      </c>
      <c r="N13548" s="1" t="s">
        <v>196</v>
      </c>
    </row>
    <row r="13549" spans="1:14" x14ac:dyDescent="0.3">
      <c r="A13549" s="1" t="s">
        <v>51</v>
      </c>
      <c r="B13549">
        <v>1197831</v>
      </c>
      <c r="C13549" s="2">
        <v>44241</v>
      </c>
      <c r="D13549" s="1" t="s">
        <v>103</v>
      </c>
      <c r="E13549" s="1" t="s">
        <v>117</v>
      </c>
      <c r="F13549" s="1" t="s">
        <v>118</v>
      </c>
      <c r="G13549" s="1" t="s">
        <v>23</v>
      </c>
      <c r="H13549">
        <v>14</v>
      </c>
      <c r="I13549">
        <v>75</v>
      </c>
      <c r="J13549">
        <v>1050</v>
      </c>
      <c r="K13549">
        <v>514.5</v>
      </c>
      <c r="L13549" s="1">
        <v>535.5</v>
      </c>
      <c r="M13549" s="1" t="s">
        <v>25</v>
      </c>
      <c r="N13549" s="1" t="s">
        <v>197</v>
      </c>
    </row>
    <row r="13550" spans="1:14" x14ac:dyDescent="0.3">
      <c r="A13550" s="1" t="s">
        <v>51</v>
      </c>
      <c r="B13550">
        <v>1197831</v>
      </c>
      <c r="C13550" s="2">
        <v>44490</v>
      </c>
      <c r="D13550" s="1" t="s">
        <v>103</v>
      </c>
      <c r="E13550" s="1" t="s">
        <v>117</v>
      </c>
      <c r="F13550" s="1" t="s">
        <v>118</v>
      </c>
      <c r="G13550" s="1" t="s">
        <v>20</v>
      </c>
      <c r="H13550">
        <v>22</v>
      </c>
      <c r="I13550">
        <v>101</v>
      </c>
      <c r="J13550">
        <v>2222</v>
      </c>
      <c r="K13550">
        <v>1044.3400000000001</v>
      </c>
      <c r="L13550" s="1">
        <v>1177.6599999999999</v>
      </c>
      <c r="M13550" s="1" t="s">
        <v>19</v>
      </c>
      <c r="N13550" s="1" t="s">
        <v>197</v>
      </c>
    </row>
    <row r="13551" spans="1:14" x14ac:dyDescent="0.3">
      <c r="A13551" s="1" t="s">
        <v>51</v>
      </c>
      <c r="B13551">
        <v>1197831</v>
      </c>
      <c r="C13551" s="2">
        <v>44520</v>
      </c>
      <c r="D13551" s="1" t="s">
        <v>103</v>
      </c>
      <c r="E13551" s="1" t="s">
        <v>117</v>
      </c>
      <c r="F13551" s="1" t="s">
        <v>118</v>
      </c>
      <c r="G13551" s="1" t="s">
        <v>21</v>
      </c>
      <c r="H13551">
        <v>16</v>
      </c>
      <c r="I13551">
        <v>166</v>
      </c>
      <c r="J13551">
        <v>2656</v>
      </c>
      <c r="K13551">
        <v>1168.6400000000001</v>
      </c>
      <c r="L13551" s="1">
        <v>1487.36</v>
      </c>
      <c r="M13551" s="1" t="s">
        <v>19</v>
      </c>
      <c r="N13551" s="1" t="s">
        <v>196</v>
      </c>
    </row>
    <row r="13552" spans="1:14" x14ac:dyDescent="0.3">
      <c r="A13552" s="1" t="s">
        <v>51</v>
      </c>
      <c r="B13552">
        <v>1197831</v>
      </c>
      <c r="C13552" s="2">
        <v>44520</v>
      </c>
      <c r="D13552" s="1" t="s">
        <v>103</v>
      </c>
      <c r="E13552" s="1" t="s">
        <v>117</v>
      </c>
      <c r="F13552" s="1" t="s">
        <v>118</v>
      </c>
      <c r="G13552" s="1" t="s">
        <v>22</v>
      </c>
      <c r="H13552">
        <v>11</v>
      </c>
      <c r="I13552">
        <v>96</v>
      </c>
      <c r="J13552">
        <v>1056</v>
      </c>
      <c r="K13552">
        <v>401.28000000000003</v>
      </c>
      <c r="L13552" s="1">
        <v>654.72</v>
      </c>
      <c r="M13552" s="1" t="s">
        <v>19</v>
      </c>
      <c r="N13552" s="1" t="s">
        <v>196</v>
      </c>
    </row>
    <row r="13553" spans="1:14" x14ac:dyDescent="0.3">
      <c r="A13553" s="1" t="s">
        <v>51</v>
      </c>
      <c r="B13553">
        <v>1197831</v>
      </c>
      <c r="C13553" s="2">
        <v>44520</v>
      </c>
      <c r="D13553" s="1" t="s">
        <v>103</v>
      </c>
      <c r="E13553" s="1" t="s">
        <v>117</v>
      </c>
      <c r="F13553" s="1" t="s">
        <v>118</v>
      </c>
      <c r="G13553" s="1" t="s">
        <v>23</v>
      </c>
      <c r="H13553">
        <v>19</v>
      </c>
      <c r="I13553">
        <v>81</v>
      </c>
      <c r="J13553">
        <v>1539</v>
      </c>
      <c r="K13553">
        <v>661.7700000000001</v>
      </c>
      <c r="L13553" s="1">
        <v>877.2299999999999</v>
      </c>
      <c r="M13553" s="1" t="s">
        <v>19</v>
      </c>
      <c r="N13553" s="1" t="s">
        <v>197</v>
      </c>
    </row>
    <row r="13554" spans="1:14" x14ac:dyDescent="0.3">
      <c r="A13554" s="1" t="s">
        <v>51</v>
      </c>
      <c r="B13554">
        <v>1197831</v>
      </c>
      <c r="C13554" s="2">
        <v>44520</v>
      </c>
      <c r="D13554" s="1" t="s">
        <v>103</v>
      </c>
      <c r="E13554" s="1" t="s">
        <v>117</v>
      </c>
      <c r="F13554" s="1" t="s">
        <v>118</v>
      </c>
      <c r="G13554" s="1" t="s">
        <v>24</v>
      </c>
      <c r="H13554">
        <v>37</v>
      </c>
      <c r="I13554">
        <v>90</v>
      </c>
      <c r="J13554">
        <v>3330</v>
      </c>
      <c r="K13554">
        <v>1565.1000000000001</v>
      </c>
      <c r="L13554" s="1">
        <v>1764.8999999999999</v>
      </c>
      <c r="M13554" s="1" t="s">
        <v>19</v>
      </c>
      <c r="N13554" s="1" t="s">
        <v>197</v>
      </c>
    </row>
    <row r="13555" spans="1:14" x14ac:dyDescent="0.3">
      <c r="A13555" s="1" t="s">
        <v>51</v>
      </c>
      <c r="B13555">
        <v>1197831</v>
      </c>
      <c r="C13555" s="2">
        <v>44520</v>
      </c>
      <c r="D13555" s="1" t="s">
        <v>103</v>
      </c>
      <c r="E13555" s="1" t="s">
        <v>117</v>
      </c>
      <c r="F13555" s="1" t="s">
        <v>118</v>
      </c>
      <c r="G13555" s="1" t="s">
        <v>18</v>
      </c>
      <c r="H13555">
        <v>60</v>
      </c>
      <c r="I13555">
        <v>85</v>
      </c>
      <c r="J13555">
        <v>5100</v>
      </c>
      <c r="K13555">
        <v>2039.9999999999998</v>
      </c>
      <c r="L13555" s="1">
        <v>3060</v>
      </c>
      <c r="M13555" s="1" t="s">
        <v>19</v>
      </c>
      <c r="N13555" s="1" t="s">
        <v>196</v>
      </c>
    </row>
    <row r="13556" spans="1:14" x14ac:dyDescent="0.3">
      <c r="A13556" s="1" t="s">
        <v>51</v>
      </c>
      <c r="B13556">
        <v>1197831</v>
      </c>
      <c r="C13556" s="2">
        <v>44520</v>
      </c>
      <c r="D13556" s="1" t="s">
        <v>103</v>
      </c>
      <c r="E13556" s="1" t="s">
        <v>117</v>
      </c>
      <c r="F13556" s="1" t="s">
        <v>118</v>
      </c>
      <c r="G13556" s="1" t="s">
        <v>20</v>
      </c>
      <c r="H13556">
        <v>60</v>
      </c>
      <c r="I13556">
        <v>128</v>
      </c>
      <c r="J13556">
        <v>7680</v>
      </c>
      <c r="K13556">
        <v>3302.4000000000005</v>
      </c>
      <c r="L13556" s="1">
        <v>4377.5999999999995</v>
      </c>
      <c r="M13556" s="1" t="s">
        <v>19</v>
      </c>
      <c r="N13556" s="1" t="s">
        <v>197</v>
      </c>
    </row>
    <row r="13557" spans="1:14" x14ac:dyDescent="0.3">
      <c r="A13557" s="1" t="s">
        <v>51</v>
      </c>
      <c r="B13557">
        <v>1197831</v>
      </c>
      <c r="C13557" s="2">
        <v>44549</v>
      </c>
      <c r="D13557" s="1" t="s">
        <v>103</v>
      </c>
      <c r="E13557" s="1" t="s">
        <v>117</v>
      </c>
      <c r="F13557" s="1" t="s">
        <v>118</v>
      </c>
      <c r="G13557" s="1" t="s">
        <v>21</v>
      </c>
      <c r="H13557">
        <v>55</v>
      </c>
      <c r="I13557">
        <v>200</v>
      </c>
      <c r="J13557">
        <v>11000</v>
      </c>
      <c r="K13557">
        <v>4620</v>
      </c>
      <c r="L13557" s="1">
        <v>6380</v>
      </c>
      <c r="M13557" s="1" t="s">
        <v>19</v>
      </c>
      <c r="N13557" s="1" t="s">
        <v>196</v>
      </c>
    </row>
    <row r="13558" spans="1:14" x14ac:dyDescent="0.3">
      <c r="A13558" s="1" t="s">
        <v>51</v>
      </c>
      <c r="B13558">
        <v>1197831</v>
      </c>
      <c r="C13558" s="2">
        <v>44549</v>
      </c>
      <c r="D13558" s="1" t="s">
        <v>103</v>
      </c>
      <c r="E13558" s="1" t="s">
        <v>117</v>
      </c>
      <c r="F13558" s="1" t="s">
        <v>118</v>
      </c>
      <c r="G13558" s="1" t="s">
        <v>22</v>
      </c>
      <c r="H13558">
        <v>47</v>
      </c>
      <c r="I13558">
        <v>149</v>
      </c>
      <c r="J13558">
        <v>7003</v>
      </c>
      <c r="K13558">
        <v>2661.14</v>
      </c>
      <c r="L13558" s="1">
        <v>4341.8600000000006</v>
      </c>
      <c r="M13558" s="1" t="s">
        <v>19</v>
      </c>
      <c r="N13558" s="1" t="s">
        <v>196</v>
      </c>
    </row>
    <row r="13559" spans="1:14" x14ac:dyDescent="0.3">
      <c r="A13559" s="1" t="s">
        <v>51</v>
      </c>
      <c r="B13559">
        <v>1197831</v>
      </c>
      <c r="C13559" s="2">
        <v>44549</v>
      </c>
      <c r="D13559" s="1" t="s">
        <v>103</v>
      </c>
      <c r="E13559" s="1" t="s">
        <v>117</v>
      </c>
      <c r="F13559" s="1" t="s">
        <v>118</v>
      </c>
      <c r="G13559" s="1" t="s">
        <v>23</v>
      </c>
      <c r="H13559">
        <v>44</v>
      </c>
      <c r="I13559">
        <v>131</v>
      </c>
      <c r="J13559">
        <v>5764</v>
      </c>
      <c r="K13559">
        <v>2593.8000000000002</v>
      </c>
      <c r="L13559" s="1">
        <v>3170.2</v>
      </c>
      <c r="M13559" s="1" t="s">
        <v>19</v>
      </c>
      <c r="N13559" s="1" t="s">
        <v>197</v>
      </c>
    </row>
    <row r="13560" spans="1:14" x14ac:dyDescent="0.3">
      <c r="A13560" s="1" t="s">
        <v>51</v>
      </c>
      <c r="B13560">
        <v>1197831</v>
      </c>
      <c r="C13560" s="2">
        <v>44549</v>
      </c>
      <c r="D13560" s="1" t="s">
        <v>103</v>
      </c>
      <c r="E13560" s="1" t="s">
        <v>117</v>
      </c>
      <c r="F13560" s="1" t="s">
        <v>118</v>
      </c>
      <c r="G13560" s="1" t="s">
        <v>24</v>
      </c>
      <c r="H13560">
        <v>45</v>
      </c>
      <c r="I13560">
        <v>114</v>
      </c>
      <c r="J13560">
        <v>5130</v>
      </c>
      <c r="K13560">
        <v>2308.5</v>
      </c>
      <c r="L13560" s="1">
        <v>2821.5</v>
      </c>
      <c r="M13560" s="1" t="s">
        <v>19</v>
      </c>
      <c r="N13560" s="1" t="s">
        <v>197</v>
      </c>
    </row>
    <row r="13561" spans="1:14" x14ac:dyDescent="0.3">
      <c r="A13561" s="1" t="s">
        <v>51</v>
      </c>
      <c r="B13561">
        <v>1197831</v>
      </c>
      <c r="C13561" s="2">
        <v>44549</v>
      </c>
      <c r="D13561" s="1" t="s">
        <v>103</v>
      </c>
      <c r="E13561" s="1" t="s">
        <v>117</v>
      </c>
      <c r="F13561" s="1" t="s">
        <v>118</v>
      </c>
      <c r="G13561" s="1" t="s">
        <v>18</v>
      </c>
      <c r="H13561">
        <v>55</v>
      </c>
      <c r="I13561">
        <v>98</v>
      </c>
      <c r="J13561">
        <v>5390</v>
      </c>
      <c r="K13561">
        <v>2156</v>
      </c>
      <c r="L13561" s="1">
        <v>3234</v>
      </c>
      <c r="M13561" s="1" t="s">
        <v>19</v>
      </c>
      <c r="N13561" s="1" t="s">
        <v>196</v>
      </c>
    </row>
    <row r="13562" spans="1:14" x14ac:dyDescent="0.3">
      <c r="A13562" s="1" t="s">
        <v>51</v>
      </c>
      <c r="B13562">
        <v>1197831</v>
      </c>
      <c r="C13562" s="2">
        <v>44549</v>
      </c>
      <c r="D13562" s="1" t="s">
        <v>103</v>
      </c>
      <c r="E13562" s="1" t="s">
        <v>117</v>
      </c>
      <c r="F13562" s="1" t="s">
        <v>118</v>
      </c>
      <c r="G13562" s="1" t="s">
        <v>20</v>
      </c>
      <c r="H13562">
        <v>51</v>
      </c>
      <c r="I13562">
        <v>128</v>
      </c>
      <c r="J13562">
        <v>6528</v>
      </c>
      <c r="K13562">
        <v>2807.0400000000004</v>
      </c>
      <c r="L13562" s="1">
        <v>3720.9599999999996</v>
      </c>
      <c r="M13562" s="1" t="s">
        <v>19</v>
      </c>
      <c r="N13562" s="1" t="s">
        <v>197</v>
      </c>
    </row>
    <row r="13563" spans="1:14" x14ac:dyDescent="0.3">
      <c r="A13563" s="1" t="s">
        <v>51</v>
      </c>
      <c r="B13563">
        <v>1197831</v>
      </c>
      <c r="C13563" s="2">
        <v>44212</v>
      </c>
      <c r="D13563" s="1" t="s">
        <v>103</v>
      </c>
      <c r="E13563" s="1" t="s">
        <v>117</v>
      </c>
      <c r="F13563" s="1" t="s">
        <v>118</v>
      </c>
      <c r="G13563" s="1" t="s">
        <v>21</v>
      </c>
      <c r="H13563">
        <v>17</v>
      </c>
      <c r="I13563">
        <v>176</v>
      </c>
      <c r="J13563">
        <v>2992</v>
      </c>
      <c r="K13563">
        <v>1136.96</v>
      </c>
      <c r="L13563" s="1">
        <v>1855.04</v>
      </c>
      <c r="M13563" s="1" t="s">
        <v>19</v>
      </c>
      <c r="N13563" s="1" t="s">
        <v>196</v>
      </c>
    </row>
    <row r="13564" spans="1:14" x14ac:dyDescent="0.3">
      <c r="A13564" s="1" t="s">
        <v>51</v>
      </c>
      <c r="B13564">
        <v>1197831</v>
      </c>
      <c r="C13564" s="2">
        <v>44212</v>
      </c>
      <c r="D13564" s="1" t="s">
        <v>103</v>
      </c>
      <c r="E13564" s="1" t="s">
        <v>117</v>
      </c>
      <c r="F13564" s="1" t="s">
        <v>118</v>
      </c>
      <c r="G13564" s="1" t="s">
        <v>22</v>
      </c>
      <c r="H13564">
        <v>16</v>
      </c>
      <c r="I13564">
        <v>105</v>
      </c>
      <c r="J13564">
        <v>1680</v>
      </c>
      <c r="K13564">
        <v>638.4</v>
      </c>
      <c r="L13564" s="1">
        <v>1041.5999999999999</v>
      </c>
      <c r="M13564" s="1" t="s">
        <v>19</v>
      </c>
      <c r="N13564" s="1" t="s">
        <v>196</v>
      </c>
    </row>
    <row r="13565" spans="1:14" x14ac:dyDescent="0.3">
      <c r="A13565" s="1" t="s">
        <v>51</v>
      </c>
      <c r="B13565">
        <v>1197831</v>
      </c>
      <c r="C13565" s="2">
        <v>44212</v>
      </c>
      <c r="D13565" s="1" t="s">
        <v>103</v>
      </c>
      <c r="E13565" s="1" t="s">
        <v>117</v>
      </c>
      <c r="F13565" s="1" t="s">
        <v>118</v>
      </c>
      <c r="G13565" s="1" t="s">
        <v>23</v>
      </c>
      <c r="H13565">
        <v>12</v>
      </c>
      <c r="I13565">
        <v>116</v>
      </c>
      <c r="J13565">
        <v>1392</v>
      </c>
      <c r="K13565">
        <v>556.79999999999995</v>
      </c>
      <c r="L13565" s="1">
        <v>835.2</v>
      </c>
      <c r="M13565" s="1" t="s">
        <v>19</v>
      </c>
      <c r="N13565" s="1" t="s">
        <v>197</v>
      </c>
    </row>
    <row r="13566" spans="1:14" x14ac:dyDescent="0.3">
      <c r="A13566" s="1" t="s">
        <v>51</v>
      </c>
      <c r="B13566">
        <v>1197831</v>
      </c>
      <c r="C13566" s="2">
        <v>44212</v>
      </c>
      <c r="D13566" s="1" t="s">
        <v>103</v>
      </c>
      <c r="E13566" s="1" t="s">
        <v>117</v>
      </c>
      <c r="F13566" s="1" t="s">
        <v>118</v>
      </c>
      <c r="G13566" s="1" t="s">
        <v>24</v>
      </c>
      <c r="H13566">
        <v>16</v>
      </c>
      <c r="I13566">
        <v>70</v>
      </c>
      <c r="J13566">
        <v>1120</v>
      </c>
      <c r="K13566">
        <v>447.99999999999994</v>
      </c>
      <c r="L13566" s="1">
        <v>672</v>
      </c>
      <c r="M13566" s="1" t="s">
        <v>19</v>
      </c>
      <c r="N13566" s="1" t="s">
        <v>197</v>
      </c>
    </row>
    <row r="13567" spans="1:14" x14ac:dyDescent="0.3">
      <c r="A13567" s="1" t="s">
        <v>51</v>
      </c>
      <c r="B13567">
        <v>1197831</v>
      </c>
      <c r="C13567" s="2">
        <v>44212</v>
      </c>
      <c r="D13567" s="1" t="s">
        <v>103</v>
      </c>
      <c r="E13567" s="1" t="s">
        <v>117</v>
      </c>
      <c r="F13567" s="1" t="s">
        <v>118</v>
      </c>
      <c r="G13567" s="1" t="s">
        <v>18</v>
      </c>
      <c r="H13567">
        <v>28</v>
      </c>
      <c r="I13567">
        <v>88</v>
      </c>
      <c r="J13567">
        <v>2464</v>
      </c>
      <c r="K13567">
        <v>1010.2399999999999</v>
      </c>
      <c r="L13567" s="1">
        <v>1453.7600000000002</v>
      </c>
      <c r="M13567" s="1" t="s">
        <v>19</v>
      </c>
      <c r="N13567" s="1" t="s">
        <v>196</v>
      </c>
    </row>
    <row r="13568" spans="1:14" x14ac:dyDescent="0.3">
      <c r="A13568" s="1" t="s">
        <v>51</v>
      </c>
      <c r="B13568">
        <v>1197831</v>
      </c>
      <c r="C13568" s="2">
        <v>44212</v>
      </c>
      <c r="D13568" s="1" t="s">
        <v>103</v>
      </c>
      <c r="E13568" s="1" t="s">
        <v>117</v>
      </c>
      <c r="F13568" s="1" t="s">
        <v>118</v>
      </c>
      <c r="G13568" s="1" t="s">
        <v>20</v>
      </c>
      <c r="H13568">
        <v>17</v>
      </c>
      <c r="I13568">
        <v>119</v>
      </c>
      <c r="J13568">
        <v>2023</v>
      </c>
      <c r="K13568">
        <v>748.51</v>
      </c>
      <c r="L13568" s="1">
        <v>1274.49</v>
      </c>
      <c r="M13568" s="1" t="s">
        <v>19</v>
      </c>
      <c r="N13568" s="1" t="s">
        <v>197</v>
      </c>
    </row>
    <row r="13569" spans="1:14" x14ac:dyDescent="0.3">
      <c r="A13569" s="1" t="s">
        <v>51</v>
      </c>
      <c r="B13569">
        <v>1197831</v>
      </c>
      <c r="C13569" s="2">
        <v>44241</v>
      </c>
      <c r="D13569" s="1" t="s">
        <v>103</v>
      </c>
      <c r="E13569" s="1" t="s">
        <v>117</v>
      </c>
      <c r="F13569" s="1" t="s">
        <v>118</v>
      </c>
      <c r="G13569" s="1" t="s">
        <v>21</v>
      </c>
      <c r="H13569">
        <v>18</v>
      </c>
      <c r="I13569">
        <v>204</v>
      </c>
      <c r="J13569">
        <v>3672</v>
      </c>
      <c r="K13569">
        <v>1468.8</v>
      </c>
      <c r="L13569" s="1">
        <v>2203.1999999999998</v>
      </c>
      <c r="M13569" s="1" t="s">
        <v>19</v>
      </c>
      <c r="N13569" s="1" t="s">
        <v>196</v>
      </c>
    </row>
    <row r="13570" spans="1:14" x14ac:dyDescent="0.3">
      <c r="A13570" s="1" t="s">
        <v>51</v>
      </c>
      <c r="B13570">
        <v>1197831</v>
      </c>
      <c r="C13570" s="2">
        <v>44241</v>
      </c>
      <c r="D13570" s="1" t="s">
        <v>103</v>
      </c>
      <c r="E13570" s="1" t="s">
        <v>117</v>
      </c>
      <c r="F13570" s="1" t="s">
        <v>118</v>
      </c>
      <c r="G13570" s="1" t="s">
        <v>22</v>
      </c>
      <c r="H13570">
        <v>17</v>
      </c>
      <c r="I13570">
        <v>75</v>
      </c>
      <c r="J13570">
        <v>1275</v>
      </c>
      <c r="K13570">
        <v>522.75</v>
      </c>
      <c r="L13570" s="1">
        <v>752.25</v>
      </c>
      <c r="M13570" s="1" t="s">
        <v>19</v>
      </c>
      <c r="N13570" s="1" t="s">
        <v>196</v>
      </c>
    </row>
    <row r="13571" spans="1:14" x14ac:dyDescent="0.3">
      <c r="A13571" s="1" t="s">
        <v>51</v>
      </c>
      <c r="B13571">
        <v>1197831</v>
      </c>
      <c r="C13571" s="2">
        <v>44241</v>
      </c>
      <c r="D13571" s="1" t="s">
        <v>103</v>
      </c>
      <c r="E13571" s="1" t="s">
        <v>117</v>
      </c>
      <c r="F13571" s="1" t="s">
        <v>118</v>
      </c>
      <c r="G13571" s="1" t="s">
        <v>23</v>
      </c>
      <c r="H13571">
        <v>11</v>
      </c>
      <c r="I13571">
        <v>90</v>
      </c>
      <c r="J13571">
        <v>990</v>
      </c>
      <c r="K13571">
        <v>386.09999999999997</v>
      </c>
      <c r="L13571" s="1">
        <v>603.90000000000009</v>
      </c>
      <c r="M13571" s="1" t="s">
        <v>19</v>
      </c>
      <c r="N13571" s="1" t="s">
        <v>197</v>
      </c>
    </row>
    <row r="13572" spans="1:14" x14ac:dyDescent="0.3">
      <c r="A13572" s="1" t="s">
        <v>51</v>
      </c>
      <c r="B13572">
        <v>1197831</v>
      </c>
      <c r="C13572" s="2">
        <v>44855</v>
      </c>
      <c r="D13572" s="1" t="s">
        <v>103</v>
      </c>
      <c r="E13572" s="1" t="s">
        <v>117</v>
      </c>
      <c r="F13572" s="1" t="s">
        <v>118</v>
      </c>
      <c r="G13572" s="1" t="s">
        <v>20</v>
      </c>
      <c r="H13572">
        <v>30.000000000000004</v>
      </c>
      <c r="I13572">
        <v>325</v>
      </c>
      <c r="J13572">
        <v>97500.000000000015</v>
      </c>
      <c r="K13572">
        <v>39000.000000000007</v>
      </c>
      <c r="L13572" s="1">
        <v>58500.000000000007</v>
      </c>
      <c r="M13572" s="1" t="s">
        <v>25</v>
      </c>
      <c r="N13572" s="1" t="s">
        <v>197</v>
      </c>
    </row>
    <row r="13573" spans="1:14" x14ac:dyDescent="0.3">
      <c r="A13573" s="1" t="s">
        <v>51</v>
      </c>
      <c r="B13573">
        <v>1197831</v>
      </c>
      <c r="C13573" s="2">
        <v>44885</v>
      </c>
      <c r="D13573" s="1" t="s">
        <v>103</v>
      </c>
      <c r="E13573" s="1" t="s">
        <v>117</v>
      </c>
      <c r="F13573" s="1" t="s">
        <v>118</v>
      </c>
      <c r="G13573" s="1" t="s">
        <v>21</v>
      </c>
      <c r="H13573">
        <v>25.000000000000011</v>
      </c>
      <c r="I13573">
        <v>475</v>
      </c>
      <c r="J13573">
        <v>118750.00000000004</v>
      </c>
      <c r="K13573">
        <v>47500.000000000022</v>
      </c>
      <c r="L13573" s="1">
        <v>71250.000000000029</v>
      </c>
      <c r="M13573" s="1" t="s">
        <v>25</v>
      </c>
      <c r="N13573" s="1" t="s">
        <v>196</v>
      </c>
    </row>
    <row r="13574" spans="1:14" x14ac:dyDescent="0.3">
      <c r="A13574" s="1" t="s">
        <v>51</v>
      </c>
      <c r="B13574">
        <v>1197831</v>
      </c>
      <c r="C13574" s="2">
        <v>44885</v>
      </c>
      <c r="D13574" s="1" t="s">
        <v>103</v>
      </c>
      <c r="E13574" s="1" t="s">
        <v>117</v>
      </c>
      <c r="F13574" s="1" t="s">
        <v>118</v>
      </c>
      <c r="G13574" s="1" t="s">
        <v>22</v>
      </c>
      <c r="H13574">
        <v>15.000000000000014</v>
      </c>
      <c r="I13574">
        <v>300</v>
      </c>
      <c r="J13574">
        <v>45000.000000000044</v>
      </c>
      <c r="K13574">
        <v>15750.000000000015</v>
      </c>
      <c r="L13574" s="1">
        <v>29250.000000000029</v>
      </c>
      <c r="M13574" s="1" t="s">
        <v>25</v>
      </c>
      <c r="N13574" s="1" t="s">
        <v>196</v>
      </c>
    </row>
    <row r="13575" spans="1:14" x14ac:dyDescent="0.3">
      <c r="A13575" s="1" t="s">
        <v>51</v>
      </c>
      <c r="B13575">
        <v>1197831</v>
      </c>
      <c r="C13575" s="2">
        <v>44885</v>
      </c>
      <c r="D13575" s="1" t="s">
        <v>103</v>
      </c>
      <c r="E13575" s="1" t="s">
        <v>117</v>
      </c>
      <c r="F13575" s="1" t="s">
        <v>118</v>
      </c>
      <c r="G13575" s="1" t="s">
        <v>23</v>
      </c>
      <c r="H13575">
        <v>25.000000000000018</v>
      </c>
      <c r="I13575">
        <v>245</v>
      </c>
      <c r="J13575">
        <v>61250.000000000044</v>
      </c>
      <c r="K13575">
        <v>24500.000000000018</v>
      </c>
      <c r="L13575" s="1">
        <v>36750.000000000029</v>
      </c>
      <c r="M13575" s="1" t="s">
        <v>25</v>
      </c>
      <c r="N13575" s="1" t="s">
        <v>197</v>
      </c>
    </row>
    <row r="13576" spans="1:14" x14ac:dyDescent="0.3">
      <c r="A13576" s="1" t="s">
        <v>51</v>
      </c>
      <c r="B13576">
        <v>1197831</v>
      </c>
      <c r="C13576" s="2">
        <v>44885</v>
      </c>
      <c r="D13576" s="1" t="s">
        <v>103</v>
      </c>
      <c r="E13576" s="1" t="s">
        <v>117</v>
      </c>
      <c r="F13576" s="1" t="s">
        <v>118</v>
      </c>
      <c r="G13576" s="1" t="s">
        <v>24</v>
      </c>
      <c r="H13576">
        <v>55.000000000000014</v>
      </c>
      <c r="I13576">
        <v>300</v>
      </c>
      <c r="J13576">
        <v>165000.00000000003</v>
      </c>
      <c r="K13576">
        <v>66000.000000000015</v>
      </c>
      <c r="L13576" s="1">
        <v>99000.000000000015</v>
      </c>
      <c r="M13576" s="1" t="s">
        <v>25</v>
      </c>
      <c r="N13576" s="1" t="s">
        <v>197</v>
      </c>
    </row>
    <row r="13577" spans="1:14" x14ac:dyDescent="0.3">
      <c r="A13577" s="1" t="s">
        <v>51</v>
      </c>
      <c r="B13577">
        <v>1197831</v>
      </c>
      <c r="C13577" s="2">
        <v>44885</v>
      </c>
      <c r="D13577" s="1" t="s">
        <v>103</v>
      </c>
      <c r="E13577" s="1" t="s">
        <v>117</v>
      </c>
      <c r="F13577" s="1" t="s">
        <v>118</v>
      </c>
      <c r="G13577" s="1" t="s">
        <v>18</v>
      </c>
      <c r="H13577">
        <v>75.000000000000014</v>
      </c>
      <c r="I13577">
        <v>275</v>
      </c>
      <c r="J13577">
        <v>206250.00000000003</v>
      </c>
      <c r="K13577">
        <v>72187.5</v>
      </c>
      <c r="L13577" s="1">
        <v>134062.50000000003</v>
      </c>
      <c r="M13577" s="1" t="s">
        <v>25</v>
      </c>
      <c r="N13577" s="1" t="s">
        <v>196</v>
      </c>
    </row>
    <row r="13578" spans="1:14" x14ac:dyDescent="0.3">
      <c r="A13578" s="1" t="s">
        <v>51</v>
      </c>
      <c r="B13578">
        <v>1197831</v>
      </c>
      <c r="C13578" s="2">
        <v>44885</v>
      </c>
      <c r="D13578" s="1" t="s">
        <v>103</v>
      </c>
      <c r="E13578" s="1" t="s">
        <v>117</v>
      </c>
      <c r="F13578" s="1" t="s">
        <v>118</v>
      </c>
      <c r="G13578" s="1" t="s">
        <v>20</v>
      </c>
      <c r="H13578">
        <v>75</v>
      </c>
      <c r="I13578">
        <v>375</v>
      </c>
      <c r="J13578">
        <v>281250</v>
      </c>
      <c r="K13578">
        <v>112500</v>
      </c>
      <c r="L13578" s="1">
        <v>168750</v>
      </c>
      <c r="M13578" s="1" t="s">
        <v>25</v>
      </c>
      <c r="N13578" s="1" t="s">
        <v>197</v>
      </c>
    </row>
    <row r="13579" spans="1:14" x14ac:dyDescent="0.3">
      <c r="A13579" s="1" t="s">
        <v>51</v>
      </c>
      <c r="B13579">
        <v>1197831</v>
      </c>
      <c r="C13579" s="2">
        <v>44914</v>
      </c>
      <c r="D13579" s="1" t="s">
        <v>103</v>
      </c>
      <c r="E13579" s="1" t="s">
        <v>117</v>
      </c>
      <c r="F13579" s="1" t="s">
        <v>118</v>
      </c>
      <c r="G13579" s="1" t="s">
        <v>21</v>
      </c>
      <c r="H13579">
        <v>70</v>
      </c>
      <c r="I13579">
        <v>625</v>
      </c>
      <c r="J13579">
        <v>437500</v>
      </c>
      <c r="K13579">
        <v>175000</v>
      </c>
      <c r="L13579" s="1">
        <v>262500</v>
      </c>
      <c r="M13579" s="1" t="s">
        <v>25</v>
      </c>
      <c r="N13579" s="1" t="s">
        <v>196</v>
      </c>
    </row>
    <row r="13580" spans="1:14" x14ac:dyDescent="0.3">
      <c r="A13580" s="1" t="s">
        <v>51</v>
      </c>
      <c r="B13580">
        <v>1197831</v>
      </c>
      <c r="C13580" s="2">
        <v>44914</v>
      </c>
      <c r="D13580" s="1" t="s">
        <v>103</v>
      </c>
      <c r="E13580" s="1" t="s">
        <v>117</v>
      </c>
      <c r="F13580" s="1" t="s">
        <v>118</v>
      </c>
      <c r="G13580" s="1" t="s">
        <v>22</v>
      </c>
      <c r="H13580">
        <v>60.000000000000007</v>
      </c>
      <c r="I13580">
        <v>425</v>
      </c>
      <c r="J13580">
        <v>255000.00000000003</v>
      </c>
      <c r="K13580">
        <v>89250</v>
      </c>
      <c r="L13580" s="1">
        <v>165750.00000000003</v>
      </c>
      <c r="M13580" s="1" t="s">
        <v>25</v>
      </c>
      <c r="N13580" s="1" t="s">
        <v>196</v>
      </c>
    </row>
    <row r="13581" spans="1:14" x14ac:dyDescent="0.3">
      <c r="A13581" s="1" t="s">
        <v>51</v>
      </c>
      <c r="B13581">
        <v>1197831</v>
      </c>
      <c r="C13581" s="2">
        <v>44914</v>
      </c>
      <c r="D13581" s="1" t="s">
        <v>103</v>
      </c>
      <c r="E13581" s="1" t="s">
        <v>117</v>
      </c>
      <c r="F13581" s="1" t="s">
        <v>118</v>
      </c>
      <c r="G13581" s="1" t="s">
        <v>23</v>
      </c>
      <c r="H13581">
        <v>60.000000000000007</v>
      </c>
      <c r="I13581">
        <v>375</v>
      </c>
      <c r="J13581">
        <v>225000.00000000003</v>
      </c>
      <c r="K13581">
        <v>90000.000000000015</v>
      </c>
      <c r="L13581" s="1">
        <v>135000</v>
      </c>
      <c r="M13581" s="1" t="s">
        <v>25</v>
      </c>
      <c r="N13581" s="1" t="s">
        <v>197</v>
      </c>
    </row>
    <row r="13582" spans="1:14" x14ac:dyDescent="0.3">
      <c r="A13582" s="1" t="s">
        <v>51</v>
      </c>
      <c r="B13582">
        <v>1197831</v>
      </c>
      <c r="C13582" s="2">
        <v>44914</v>
      </c>
      <c r="D13582" s="1" t="s">
        <v>103</v>
      </c>
      <c r="E13582" s="1" t="s">
        <v>117</v>
      </c>
      <c r="F13582" s="1" t="s">
        <v>118</v>
      </c>
      <c r="G13582" s="1" t="s">
        <v>24</v>
      </c>
      <c r="H13582">
        <v>60.000000000000007</v>
      </c>
      <c r="I13582">
        <v>325</v>
      </c>
      <c r="J13582">
        <v>195000.00000000003</v>
      </c>
      <c r="K13582">
        <v>78000.000000000015</v>
      </c>
      <c r="L13582" s="1">
        <v>117000.00000000001</v>
      </c>
      <c r="M13582" s="1" t="s">
        <v>25</v>
      </c>
      <c r="N13582" s="1" t="s">
        <v>197</v>
      </c>
    </row>
    <row r="13583" spans="1:14" x14ac:dyDescent="0.3">
      <c r="A13583" s="1" t="s">
        <v>51</v>
      </c>
      <c r="B13583">
        <v>1197831</v>
      </c>
      <c r="C13583" s="2">
        <v>44914</v>
      </c>
      <c r="D13583" s="1" t="s">
        <v>103</v>
      </c>
      <c r="E13583" s="1" t="s">
        <v>117</v>
      </c>
      <c r="F13583" s="1" t="s">
        <v>118</v>
      </c>
      <c r="G13583" s="1" t="s">
        <v>18</v>
      </c>
      <c r="H13583">
        <v>70</v>
      </c>
      <c r="I13583">
        <v>325</v>
      </c>
      <c r="J13583">
        <v>227500</v>
      </c>
      <c r="K13583">
        <v>79625</v>
      </c>
      <c r="L13583" s="1">
        <v>147875</v>
      </c>
      <c r="M13583" s="1" t="s">
        <v>25</v>
      </c>
      <c r="N13583" s="1" t="s">
        <v>196</v>
      </c>
    </row>
    <row r="13584" spans="1:14" x14ac:dyDescent="0.3">
      <c r="A13584" s="1" t="s">
        <v>51</v>
      </c>
      <c r="B13584">
        <v>1197831</v>
      </c>
      <c r="C13584" s="2">
        <v>44914</v>
      </c>
      <c r="D13584" s="1" t="s">
        <v>103</v>
      </c>
      <c r="E13584" s="1" t="s">
        <v>117</v>
      </c>
      <c r="F13584" s="1" t="s">
        <v>118</v>
      </c>
      <c r="G13584" s="1" t="s">
        <v>20</v>
      </c>
      <c r="H13584">
        <v>75</v>
      </c>
      <c r="I13584">
        <v>425</v>
      </c>
      <c r="J13584">
        <v>318750</v>
      </c>
      <c r="K13584">
        <v>127500</v>
      </c>
      <c r="L13584" s="1">
        <v>191250</v>
      </c>
      <c r="M13584" s="1" t="s">
        <v>25</v>
      </c>
      <c r="N13584" s="1" t="s">
        <v>197</v>
      </c>
    </row>
    <row r="13585" spans="1:14" x14ac:dyDescent="0.3">
      <c r="A13585" s="1" t="s">
        <v>51</v>
      </c>
      <c r="B13585">
        <v>1197831</v>
      </c>
      <c r="C13585" s="2">
        <v>44577</v>
      </c>
      <c r="D13585" s="1" t="s">
        <v>103</v>
      </c>
      <c r="E13585" s="1" t="s">
        <v>117</v>
      </c>
      <c r="F13585" s="1" t="s">
        <v>118</v>
      </c>
      <c r="G13585" s="1" t="s">
        <v>21</v>
      </c>
      <c r="H13585">
        <v>25.000000000000007</v>
      </c>
      <c r="I13585">
        <v>550</v>
      </c>
      <c r="J13585">
        <v>137500.00000000003</v>
      </c>
      <c r="K13585">
        <v>48125.000000000007</v>
      </c>
      <c r="L13585" s="1">
        <v>89375.000000000029</v>
      </c>
      <c r="M13585" s="1" t="s">
        <v>25</v>
      </c>
      <c r="N13585" s="1" t="s">
        <v>196</v>
      </c>
    </row>
    <row r="13586" spans="1:14" x14ac:dyDescent="0.3">
      <c r="A13586" s="1" t="s">
        <v>51</v>
      </c>
      <c r="B13586">
        <v>1197831</v>
      </c>
      <c r="C13586" s="2">
        <v>44577</v>
      </c>
      <c r="D13586" s="1" t="s">
        <v>103</v>
      </c>
      <c r="E13586" s="1" t="s">
        <v>117</v>
      </c>
      <c r="F13586" s="1" t="s">
        <v>118</v>
      </c>
      <c r="G13586" s="1" t="s">
        <v>22</v>
      </c>
      <c r="H13586">
        <v>25.000000000000007</v>
      </c>
      <c r="I13586">
        <v>350</v>
      </c>
      <c r="J13586">
        <v>87500.000000000029</v>
      </c>
      <c r="K13586">
        <v>30625.000000000007</v>
      </c>
      <c r="L13586" s="1">
        <v>56875.000000000022</v>
      </c>
      <c r="M13586" s="1" t="s">
        <v>25</v>
      </c>
      <c r="N13586" s="1" t="s">
        <v>196</v>
      </c>
    </row>
    <row r="13587" spans="1:14" x14ac:dyDescent="0.3">
      <c r="A13587" s="1" t="s">
        <v>51</v>
      </c>
      <c r="B13587">
        <v>1197831</v>
      </c>
      <c r="C13587" s="2">
        <v>44577</v>
      </c>
      <c r="D13587" s="1" t="s">
        <v>103</v>
      </c>
      <c r="E13587" s="1" t="s">
        <v>117</v>
      </c>
      <c r="F13587" s="1" t="s">
        <v>118</v>
      </c>
      <c r="G13587" s="1" t="s">
        <v>23</v>
      </c>
      <c r="H13587">
        <v>15.000000000000007</v>
      </c>
      <c r="I13587">
        <v>350</v>
      </c>
      <c r="J13587">
        <v>52500.000000000022</v>
      </c>
      <c r="K13587">
        <v>18375.000000000007</v>
      </c>
      <c r="L13587" s="1">
        <v>34125.000000000015</v>
      </c>
      <c r="M13587" s="1" t="s">
        <v>25</v>
      </c>
      <c r="N13587" s="1" t="s">
        <v>197</v>
      </c>
    </row>
    <row r="13588" spans="1:14" x14ac:dyDescent="0.3">
      <c r="A13588" s="1" t="s">
        <v>51</v>
      </c>
      <c r="B13588">
        <v>1197831</v>
      </c>
      <c r="C13588" s="2">
        <v>44577</v>
      </c>
      <c r="D13588" s="1" t="s">
        <v>103</v>
      </c>
      <c r="E13588" s="1" t="s">
        <v>117</v>
      </c>
      <c r="F13588" s="1" t="s">
        <v>118</v>
      </c>
      <c r="G13588" s="1" t="s">
        <v>24</v>
      </c>
      <c r="H13588">
        <v>20</v>
      </c>
      <c r="I13588">
        <v>200</v>
      </c>
      <c r="J13588">
        <v>40000</v>
      </c>
      <c r="K13588">
        <v>14000</v>
      </c>
      <c r="L13588" s="1">
        <v>26000</v>
      </c>
      <c r="M13588" s="1" t="s">
        <v>25</v>
      </c>
      <c r="N13588" s="1" t="s">
        <v>197</v>
      </c>
    </row>
    <row r="13589" spans="1:14" x14ac:dyDescent="0.3">
      <c r="A13589" s="1" t="s">
        <v>51</v>
      </c>
      <c r="B13589">
        <v>1197831</v>
      </c>
      <c r="C13589" s="2">
        <v>44577</v>
      </c>
      <c r="D13589" s="1" t="s">
        <v>103</v>
      </c>
      <c r="E13589" s="1" t="s">
        <v>117</v>
      </c>
      <c r="F13589" s="1" t="s">
        <v>118</v>
      </c>
      <c r="G13589" s="1" t="s">
        <v>18</v>
      </c>
      <c r="H13589">
        <v>35</v>
      </c>
      <c r="I13589">
        <v>250</v>
      </c>
      <c r="J13589">
        <v>87500</v>
      </c>
      <c r="K13589">
        <v>30624.999999999996</v>
      </c>
      <c r="L13589" s="1">
        <v>56875</v>
      </c>
      <c r="M13589" s="1" t="s">
        <v>25</v>
      </c>
      <c r="N13589" s="1" t="s">
        <v>196</v>
      </c>
    </row>
    <row r="13590" spans="1:14" x14ac:dyDescent="0.3">
      <c r="A13590" s="1" t="s">
        <v>51</v>
      </c>
      <c r="B13590">
        <v>1197831</v>
      </c>
      <c r="C13590" s="2">
        <v>44577</v>
      </c>
      <c r="D13590" s="1" t="s">
        <v>103</v>
      </c>
      <c r="E13590" s="1" t="s">
        <v>117</v>
      </c>
      <c r="F13590" s="1" t="s">
        <v>118</v>
      </c>
      <c r="G13590" s="1" t="s">
        <v>20</v>
      </c>
      <c r="H13590">
        <v>25.000000000000007</v>
      </c>
      <c r="I13590">
        <v>350</v>
      </c>
      <c r="J13590">
        <v>87500.000000000029</v>
      </c>
      <c r="K13590">
        <v>30625.000000000007</v>
      </c>
      <c r="L13590" s="1">
        <v>56875.000000000022</v>
      </c>
      <c r="M13590" s="1" t="s">
        <v>25</v>
      </c>
      <c r="N13590" s="1" t="s">
        <v>197</v>
      </c>
    </row>
    <row r="13591" spans="1:14" x14ac:dyDescent="0.3">
      <c r="A13591" s="1" t="s">
        <v>51</v>
      </c>
      <c r="B13591">
        <v>1197831</v>
      </c>
      <c r="C13591" s="2">
        <v>44606</v>
      </c>
      <c r="D13591" s="1" t="s">
        <v>103</v>
      </c>
      <c r="E13591" s="1" t="s">
        <v>117</v>
      </c>
      <c r="F13591" s="1" t="s">
        <v>118</v>
      </c>
      <c r="G13591" s="1" t="s">
        <v>21</v>
      </c>
      <c r="H13591">
        <v>25.000000000000007</v>
      </c>
      <c r="I13591">
        <v>600</v>
      </c>
      <c r="J13591">
        <v>150000.00000000003</v>
      </c>
      <c r="K13591">
        <v>52500.000000000007</v>
      </c>
      <c r="L13591" s="1">
        <v>97500.000000000029</v>
      </c>
      <c r="M13591" s="1" t="s">
        <v>25</v>
      </c>
      <c r="N13591" s="1" t="s">
        <v>196</v>
      </c>
    </row>
    <row r="13592" spans="1:14" x14ac:dyDescent="0.3">
      <c r="A13592" s="1" t="s">
        <v>51</v>
      </c>
      <c r="B13592">
        <v>1197831</v>
      </c>
      <c r="C13592" s="2">
        <v>44606</v>
      </c>
      <c r="D13592" s="1" t="s">
        <v>103</v>
      </c>
      <c r="E13592" s="1" t="s">
        <v>117</v>
      </c>
      <c r="F13592" s="1" t="s">
        <v>118</v>
      </c>
      <c r="G13592" s="1" t="s">
        <v>22</v>
      </c>
      <c r="H13592">
        <v>25.000000000000007</v>
      </c>
      <c r="I13592">
        <v>250</v>
      </c>
      <c r="J13592">
        <v>62500.000000000015</v>
      </c>
      <c r="K13592">
        <v>21875.000000000004</v>
      </c>
      <c r="L13592" s="1">
        <v>40625.000000000015</v>
      </c>
      <c r="M13592" s="1" t="s">
        <v>25</v>
      </c>
      <c r="N13592" s="1" t="s">
        <v>196</v>
      </c>
    </row>
    <row r="13593" spans="1:14" x14ac:dyDescent="0.3">
      <c r="A13593" s="1" t="s">
        <v>51</v>
      </c>
      <c r="B13593">
        <v>1197831</v>
      </c>
      <c r="C13593" s="2">
        <v>44606</v>
      </c>
      <c r="D13593" s="1" t="s">
        <v>103</v>
      </c>
      <c r="E13593" s="1" t="s">
        <v>117</v>
      </c>
      <c r="F13593" s="1" t="s">
        <v>118</v>
      </c>
      <c r="G13593" s="1" t="s">
        <v>23</v>
      </c>
      <c r="H13593">
        <v>15.000000000000007</v>
      </c>
      <c r="I13593">
        <v>300</v>
      </c>
      <c r="J13593">
        <v>45000.000000000022</v>
      </c>
      <c r="K13593">
        <v>15750.000000000007</v>
      </c>
      <c r="L13593" s="1">
        <v>29250.000000000015</v>
      </c>
      <c r="M13593" s="1" t="s">
        <v>25</v>
      </c>
      <c r="N13593" s="1" t="s">
        <v>197</v>
      </c>
    </row>
    <row r="13594" spans="1:14" x14ac:dyDescent="0.3">
      <c r="A13594" s="1" t="s">
        <v>51</v>
      </c>
      <c r="B13594">
        <v>1197831</v>
      </c>
      <c r="C13594" s="2">
        <v>44855</v>
      </c>
      <c r="D13594" s="1" t="s">
        <v>103</v>
      </c>
      <c r="E13594" s="1" t="s">
        <v>117</v>
      </c>
      <c r="F13594" s="1" t="s">
        <v>118</v>
      </c>
      <c r="G13594" s="1" t="s">
        <v>20</v>
      </c>
      <c r="H13594">
        <v>29</v>
      </c>
      <c r="I13594">
        <v>91</v>
      </c>
      <c r="J13594">
        <v>2639</v>
      </c>
      <c r="K13594">
        <v>1451.45</v>
      </c>
      <c r="L13594" s="1">
        <v>1187.55</v>
      </c>
      <c r="M13594" s="1" t="s">
        <v>25</v>
      </c>
      <c r="N13594" s="1" t="s">
        <v>197</v>
      </c>
    </row>
    <row r="13595" spans="1:14" x14ac:dyDescent="0.3">
      <c r="A13595" s="1" t="s">
        <v>51</v>
      </c>
      <c r="B13595">
        <v>1197831</v>
      </c>
      <c r="C13595" s="2">
        <v>44885</v>
      </c>
      <c r="D13595" s="1" t="s">
        <v>103</v>
      </c>
      <c r="E13595" s="1" t="s">
        <v>117</v>
      </c>
      <c r="F13595" s="1" t="s">
        <v>118</v>
      </c>
      <c r="G13595" s="1" t="s">
        <v>21</v>
      </c>
      <c r="H13595">
        <v>23</v>
      </c>
      <c r="I13595">
        <v>133</v>
      </c>
      <c r="J13595">
        <v>3059</v>
      </c>
      <c r="K13595">
        <v>1651.8600000000001</v>
      </c>
      <c r="L13595" s="1">
        <v>1407.1399999999999</v>
      </c>
      <c r="M13595" s="1" t="s">
        <v>25</v>
      </c>
      <c r="N13595" s="1" t="s">
        <v>196</v>
      </c>
    </row>
    <row r="13596" spans="1:14" x14ac:dyDescent="0.3">
      <c r="A13596" s="1" t="s">
        <v>51</v>
      </c>
      <c r="B13596">
        <v>1197831</v>
      </c>
      <c r="C13596" s="2">
        <v>44885</v>
      </c>
      <c r="D13596" s="1" t="s">
        <v>103</v>
      </c>
      <c r="E13596" s="1" t="s">
        <v>117</v>
      </c>
      <c r="F13596" s="1" t="s">
        <v>118</v>
      </c>
      <c r="G13596" s="1" t="s">
        <v>22</v>
      </c>
      <c r="H13596">
        <v>14</v>
      </c>
      <c r="I13596">
        <v>78</v>
      </c>
      <c r="J13596">
        <v>1092</v>
      </c>
      <c r="K13596">
        <v>513.24</v>
      </c>
      <c r="L13596" s="1">
        <v>578.76</v>
      </c>
      <c r="M13596" s="1" t="s">
        <v>25</v>
      </c>
      <c r="N13596" s="1" t="s">
        <v>196</v>
      </c>
    </row>
    <row r="13597" spans="1:14" x14ac:dyDescent="0.3">
      <c r="A13597" s="1" t="s">
        <v>51</v>
      </c>
      <c r="B13597">
        <v>1197831</v>
      </c>
      <c r="C13597" s="2">
        <v>44885</v>
      </c>
      <c r="D13597" s="1" t="s">
        <v>103</v>
      </c>
      <c r="E13597" s="1" t="s">
        <v>117</v>
      </c>
      <c r="F13597" s="1" t="s">
        <v>118</v>
      </c>
      <c r="G13597" s="1" t="s">
        <v>23</v>
      </c>
      <c r="H13597">
        <v>23</v>
      </c>
      <c r="I13597">
        <v>74</v>
      </c>
      <c r="J13597">
        <v>1702</v>
      </c>
      <c r="K13597">
        <v>919.08</v>
      </c>
      <c r="L13597" s="1">
        <v>782.92</v>
      </c>
      <c r="M13597" s="1" t="s">
        <v>25</v>
      </c>
      <c r="N13597" s="1" t="s">
        <v>197</v>
      </c>
    </row>
    <row r="13598" spans="1:14" x14ac:dyDescent="0.3">
      <c r="A13598" s="1" t="s">
        <v>51</v>
      </c>
      <c r="B13598">
        <v>1197831</v>
      </c>
      <c r="C13598" s="2">
        <v>44885</v>
      </c>
      <c r="D13598" s="1" t="s">
        <v>103</v>
      </c>
      <c r="E13598" s="1" t="s">
        <v>117</v>
      </c>
      <c r="F13598" s="1" t="s">
        <v>118</v>
      </c>
      <c r="G13598" s="1" t="s">
        <v>24</v>
      </c>
      <c r="H13598">
        <v>52</v>
      </c>
      <c r="I13598">
        <v>75</v>
      </c>
      <c r="J13598">
        <v>3900</v>
      </c>
      <c r="K13598">
        <v>2067</v>
      </c>
      <c r="L13598" s="1">
        <v>1833</v>
      </c>
      <c r="M13598" s="1" t="s">
        <v>25</v>
      </c>
      <c r="N13598" s="1" t="s">
        <v>197</v>
      </c>
    </row>
    <row r="13599" spans="1:14" x14ac:dyDescent="0.3">
      <c r="A13599" s="1" t="s">
        <v>51</v>
      </c>
      <c r="B13599">
        <v>1197831</v>
      </c>
      <c r="C13599" s="2">
        <v>44885</v>
      </c>
      <c r="D13599" s="1" t="s">
        <v>103</v>
      </c>
      <c r="E13599" s="1" t="s">
        <v>117</v>
      </c>
      <c r="F13599" s="1" t="s">
        <v>118</v>
      </c>
      <c r="G13599" s="1" t="s">
        <v>18</v>
      </c>
      <c r="H13599">
        <v>71</v>
      </c>
      <c r="I13599">
        <v>77</v>
      </c>
      <c r="J13599">
        <v>5467</v>
      </c>
      <c r="K13599">
        <v>2678.83</v>
      </c>
      <c r="L13599" s="1">
        <v>2788.17</v>
      </c>
      <c r="M13599" s="1" t="s">
        <v>25</v>
      </c>
      <c r="N13599" s="1" t="s">
        <v>196</v>
      </c>
    </row>
    <row r="13600" spans="1:14" x14ac:dyDescent="0.3">
      <c r="A13600" s="1" t="s">
        <v>51</v>
      </c>
      <c r="B13600">
        <v>1197831</v>
      </c>
      <c r="C13600" s="2">
        <v>44885</v>
      </c>
      <c r="D13600" s="1" t="s">
        <v>103</v>
      </c>
      <c r="E13600" s="1" t="s">
        <v>117</v>
      </c>
      <c r="F13600" s="1" t="s">
        <v>118</v>
      </c>
      <c r="G13600" s="1" t="s">
        <v>20</v>
      </c>
      <c r="H13600">
        <v>72</v>
      </c>
      <c r="I13600">
        <v>105</v>
      </c>
      <c r="J13600">
        <v>7560</v>
      </c>
      <c r="K13600">
        <v>3780</v>
      </c>
      <c r="L13600" s="1">
        <v>3780</v>
      </c>
      <c r="M13600" s="1" t="s">
        <v>25</v>
      </c>
      <c r="N13600" s="1" t="s">
        <v>197</v>
      </c>
    </row>
    <row r="13601" spans="1:14" x14ac:dyDescent="0.3">
      <c r="A13601" s="1" t="s">
        <v>51</v>
      </c>
      <c r="B13601">
        <v>1197831</v>
      </c>
      <c r="C13601" s="2">
        <v>44914</v>
      </c>
      <c r="D13601" s="1" t="s">
        <v>103</v>
      </c>
      <c r="E13601" s="1" t="s">
        <v>117</v>
      </c>
      <c r="F13601" s="1" t="s">
        <v>118</v>
      </c>
      <c r="G13601" s="1" t="s">
        <v>21</v>
      </c>
      <c r="H13601">
        <v>64</v>
      </c>
      <c r="I13601">
        <v>169</v>
      </c>
      <c r="J13601">
        <v>10816</v>
      </c>
      <c r="K13601">
        <v>5948.8</v>
      </c>
      <c r="L13601" s="1">
        <v>4867.2</v>
      </c>
      <c r="M13601" s="1" t="s">
        <v>25</v>
      </c>
      <c r="N13601" s="1" t="s">
        <v>196</v>
      </c>
    </row>
    <row r="13602" spans="1:14" x14ac:dyDescent="0.3">
      <c r="A13602" s="1" t="s">
        <v>51</v>
      </c>
      <c r="B13602">
        <v>1197831</v>
      </c>
      <c r="C13602" s="2">
        <v>44914</v>
      </c>
      <c r="D13602" s="1" t="s">
        <v>103</v>
      </c>
      <c r="E13602" s="1" t="s">
        <v>117</v>
      </c>
      <c r="F13602" s="1" t="s">
        <v>118</v>
      </c>
      <c r="G13602" s="1" t="s">
        <v>22</v>
      </c>
      <c r="H13602">
        <v>58</v>
      </c>
      <c r="I13602">
        <v>119</v>
      </c>
      <c r="J13602">
        <v>6902</v>
      </c>
      <c r="K13602">
        <v>3105.8999999999996</v>
      </c>
      <c r="L13602" s="1">
        <v>3796.1000000000004</v>
      </c>
      <c r="M13602" s="1" t="s">
        <v>25</v>
      </c>
      <c r="N13602" s="1" t="s">
        <v>196</v>
      </c>
    </row>
    <row r="13603" spans="1:14" x14ac:dyDescent="0.3">
      <c r="A13603" s="1" t="s">
        <v>51</v>
      </c>
      <c r="B13603">
        <v>1197831</v>
      </c>
      <c r="C13603" s="2">
        <v>44914</v>
      </c>
      <c r="D13603" s="1" t="s">
        <v>103</v>
      </c>
      <c r="E13603" s="1" t="s">
        <v>117</v>
      </c>
      <c r="F13603" s="1" t="s">
        <v>118</v>
      </c>
      <c r="G13603" s="1" t="s">
        <v>23</v>
      </c>
      <c r="H13603">
        <v>55</v>
      </c>
      <c r="I13603">
        <v>101</v>
      </c>
      <c r="J13603">
        <v>5555</v>
      </c>
      <c r="K13603">
        <v>2777.5</v>
      </c>
      <c r="L13603" s="1">
        <v>2777.5</v>
      </c>
      <c r="M13603" s="1" t="s">
        <v>25</v>
      </c>
      <c r="N13603" s="1" t="s">
        <v>197</v>
      </c>
    </row>
    <row r="13604" spans="1:14" x14ac:dyDescent="0.3">
      <c r="A13604" s="1" t="s">
        <v>51</v>
      </c>
      <c r="B13604">
        <v>1197831</v>
      </c>
      <c r="C13604" s="2">
        <v>44914</v>
      </c>
      <c r="D13604" s="1" t="s">
        <v>103</v>
      </c>
      <c r="E13604" s="1" t="s">
        <v>117</v>
      </c>
      <c r="F13604" s="1" t="s">
        <v>118</v>
      </c>
      <c r="G13604" s="1" t="s">
        <v>24</v>
      </c>
      <c r="H13604">
        <v>54</v>
      </c>
      <c r="I13604">
        <v>94</v>
      </c>
      <c r="J13604">
        <v>5076</v>
      </c>
      <c r="K13604">
        <v>2690.28</v>
      </c>
      <c r="L13604" s="1">
        <v>2385.7199999999998</v>
      </c>
      <c r="M13604" s="1" t="s">
        <v>25</v>
      </c>
      <c r="N13604" s="1" t="s">
        <v>197</v>
      </c>
    </row>
    <row r="13605" spans="1:14" x14ac:dyDescent="0.3">
      <c r="A13605" s="1" t="s">
        <v>51</v>
      </c>
      <c r="B13605">
        <v>1197831</v>
      </c>
      <c r="C13605" s="2">
        <v>44914</v>
      </c>
      <c r="D13605" s="1" t="s">
        <v>103</v>
      </c>
      <c r="E13605" s="1" t="s">
        <v>117</v>
      </c>
      <c r="F13605" s="1" t="s">
        <v>118</v>
      </c>
      <c r="G13605" s="1" t="s">
        <v>18</v>
      </c>
      <c r="H13605">
        <v>69</v>
      </c>
      <c r="I13605">
        <v>81</v>
      </c>
      <c r="J13605">
        <v>5589</v>
      </c>
      <c r="K13605">
        <v>2682.72</v>
      </c>
      <c r="L13605" s="1">
        <v>2906.28</v>
      </c>
      <c r="M13605" s="1" t="s">
        <v>25</v>
      </c>
      <c r="N13605" s="1" t="s">
        <v>196</v>
      </c>
    </row>
    <row r="13606" spans="1:14" x14ac:dyDescent="0.3">
      <c r="A13606" s="1" t="s">
        <v>51</v>
      </c>
      <c r="B13606">
        <v>1197831</v>
      </c>
      <c r="C13606" s="2">
        <v>44914</v>
      </c>
      <c r="D13606" s="1" t="s">
        <v>103</v>
      </c>
      <c r="E13606" s="1" t="s">
        <v>117</v>
      </c>
      <c r="F13606" s="1" t="s">
        <v>118</v>
      </c>
      <c r="G13606" s="1" t="s">
        <v>20</v>
      </c>
      <c r="H13606">
        <v>68</v>
      </c>
      <c r="I13606">
        <v>123</v>
      </c>
      <c r="J13606">
        <v>8364</v>
      </c>
      <c r="K13606">
        <v>4182</v>
      </c>
      <c r="L13606" s="1">
        <v>4182</v>
      </c>
      <c r="M13606" s="1" t="s">
        <v>25</v>
      </c>
      <c r="N13606" s="1" t="s">
        <v>197</v>
      </c>
    </row>
    <row r="13607" spans="1:14" x14ac:dyDescent="0.3">
      <c r="A13607" s="1" t="s">
        <v>51</v>
      </c>
      <c r="B13607">
        <v>1197831</v>
      </c>
      <c r="C13607" s="2">
        <v>44577</v>
      </c>
      <c r="D13607" s="1" t="s">
        <v>103</v>
      </c>
      <c r="E13607" s="1" t="s">
        <v>117</v>
      </c>
      <c r="F13607" s="1" t="s">
        <v>118</v>
      </c>
      <c r="G13607" s="1" t="s">
        <v>21</v>
      </c>
      <c r="H13607">
        <v>23</v>
      </c>
      <c r="I13607">
        <v>149</v>
      </c>
      <c r="J13607">
        <v>3427</v>
      </c>
      <c r="K13607">
        <v>1679.23</v>
      </c>
      <c r="L13607" s="1">
        <v>1747.77</v>
      </c>
      <c r="M13607" s="1" t="s">
        <v>25</v>
      </c>
      <c r="N13607" s="1" t="s">
        <v>196</v>
      </c>
    </row>
    <row r="13608" spans="1:14" x14ac:dyDescent="0.3">
      <c r="A13608" s="1" t="s">
        <v>51</v>
      </c>
      <c r="B13608">
        <v>1197831</v>
      </c>
      <c r="C13608" s="2">
        <v>44577</v>
      </c>
      <c r="D13608" s="1" t="s">
        <v>103</v>
      </c>
      <c r="E13608" s="1" t="s">
        <v>117</v>
      </c>
      <c r="F13608" s="1" t="s">
        <v>118</v>
      </c>
      <c r="G13608" s="1" t="s">
        <v>22</v>
      </c>
      <c r="H13608">
        <v>23</v>
      </c>
      <c r="I13608">
        <v>91</v>
      </c>
      <c r="J13608">
        <v>2093</v>
      </c>
      <c r="K13608">
        <v>1025.57</v>
      </c>
      <c r="L13608" s="1">
        <v>1067.43</v>
      </c>
      <c r="M13608" s="1" t="s">
        <v>25</v>
      </c>
      <c r="N13608" s="1" t="s">
        <v>196</v>
      </c>
    </row>
    <row r="13609" spans="1:14" x14ac:dyDescent="0.3">
      <c r="A13609" s="1" t="s">
        <v>51</v>
      </c>
      <c r="B13609">
        <v>1197831</v>
      </c>
      <c r="C13609" s="2">
        <v>44577</v>
      </c>
      <c r="D13609" s="1" t="s">
        <v>103</v>
      </c>
      <c r="E13609" s="1" t="s">
        <v>117</v>
      </c>
      <c r="F13609" s="1" t="s">
        <v>118</v>
      </c>
      <c r="G13609" s="1" t="s">
        <v>23</v>
      </c>
      <c r="H13609">
        <v>14</v>
      </c>
      <c r="I13609">
        <v>88</v>
      </c>
      <c r="J13609">
        <v>1232</v>
      </c>
      <c r="K13609">
        <v>591.36</v>
      </c>
      <c r="L13609" s="1">
        <v>640.64</v>
      </c>
      <c r="M13609" s="1" t="s">
        <v>25</v>
      </c>
      <c r="N13609" s="1" t="s">
        <v>197</v>
      </c>
    </row>
    <row r="13610" spans="1:14" x14ac:dyDescent="0.3">
      <c r="A13610" s="1" t="s">
        <v>51</v>
      </c>
      <c r="B13610">
        <v>1197831</v>
      </c>
      <c r="C13610" s="2">
        <v>44577</v>
      </c>
      <c r="D13610" s="1" t="s">
        <v>103</v>
      </c>
      <c r="E13610" s="1" t="s">
        <v>117</v>
      </c>
      <c r="F13610" s="1" t="s">
        <v>118</v>
      </c>
      <c r="G13610" s="1" t="s">
        <v>24</v>
      </c>
      <c r="H13610">
        <v>19</v>
      </c>
      <c r="I13610">
        <v>56</v>
      </c>
      <c r="J13610">
        <v>1064</v>
      </c>
      <c r="K13610">
        <v>521.36</v>
      </c>
      <c r="L13610" s="1">
        <v>542.64</v>
      </c>
      <c r="M13610" s="1" t="s">
        <v>25</v>
      </c>
      <c r="N13610" s="1" t="s">
        <v>197</v>
      </c>
    </row>
    <row r="13611" spans="1:14" x14ac:dyDescent="0.3">
      <c r="A13611" s="1" t="s">
        <v>51</v>
      </c>
      <c r="B13611">
        <v>1197831</v>
      </c>
      <c r="C13611" s="2">
        <v>44577</v>
      </c>
      <c r="D13611" s="1" t="s">
        <v>103</v>
      </c>
      <c r="E13611" s="1" t="s">
        <v>117</v>
      </c>
      <c r="F13611" s="1" t="s">
        <v>118</v>
      </c>
      <c r="G13611" s="1" t="s">
        <v>18</v>
      </c>
      <c r="H13611">
        <v>33</v>
      </c>
      <c r="I13611">
        <v>65</v>
      </c>
      <c r="J13611">
        <v>2145</v>
      </c>
      <c r="K13611">
        <v>1029.5999999999999</v>
      </c>
      <c r="L13611" s="1">
        <v>1115.4000000000001</v>
      </c>
      <c r="M13611" s="1" t="s">
        <v>25</v>
      </c>
      <c r="N13611" s="1" t="s">
        <v>196</v>
      </c>
    </row>
    <row r="13612" spans="1:14" x14ac:dyDescent="0.3">
      <c r="A13612" s="1" t="s">
        <v>51</v>
      </c>
      <c r="B13612">
        <v>1197831</v>
      </c>
      <c r="C13612" s="2">
        <v>44577</v>
      </c>
      <c r="D13612" s="1" t="s">
        <v>103</v>
      </c>
      <c r="E13612" s="1" t="s">
        <v>117</v>
      </c>
      <c r="F13612" s="1" t="s">
        <v>118</v>
      </c>
      <c r="G13612" s="1" t="s">
        <v>20</v>
      </c>
      <c r="H13612">
        <v>23</v>
      </c>
      <c r="I13612">
        <v>102</v>
      </c>
      <c r="J13612">
        <v>2346</v>
      </c>
      <c r="K13612">
        <v>1173</v>
      </c>
      <c r="L13612" s="1">
        <v>1173</v>
      </c>
      <c r="M13612" s="1" t="s">
        <v>25</v>
      </c>
      <c r="N13612" s="1" t="s">
        <v>197</v>
      </c>
    </row>
    <row r="13613" spans="1:14" x14ac:dyDescent="0.3">
      <c r="A13613" s="1" t="s">
        <v>51</v>
      </c>
      <c r="B13613">
        <v>1197831</v>
      </c>
      <c r="C13613" s="2">
        <v>44606</v>
      </c>
      <c r="D13613" s="1" t="s">
        <v>103</v>
      </c>
      <c r="E13613" s="1" t="s">
        <v>117</v>
      </c>
      <c r="F13613" s="1" t="s">
        <v>118</v>
      </c>
      <c r="G13613" s="1" t="s">
        <v>21</v>
      </c>
      <c r="H13613">
        <v>23</v>
      </c>
      <c r="I13613">
        <v>162</v>
      </c>
      <c r="J13613">
        <v>3726</v>
      </c>
      <c r="K13613">
        <v>1751.2199999999998</v>
      </c>
      <c r="L13613" s="1">
        <v>1974.7800000000002</v>
      </c>
      <c r="M13613" s="1" t="s">
        <v>25</v>
      </c>
      <c r="N13613" s="1" t="s">
        <v>196</v>
      </c>
    </row>
    <row r="13614" spans="1:14" x14ac:dyDescent="0.3">
      <c r="A13614" s="1" t="s">
        <v>51</v>
      </c>
      <c r="B13614">
        <v>1197831</v>
      </c>
      <c r="C13614" s="2">
        <v>44606</v>
      </c>
      <c r="D13614" s="1" t="s">
        <v>103</v>
      </c>
      <c r="E13614" s="1" t="s">
        <v>117</v>
      </c>
      <c r="F13614" s="1" t="s">
        <v>118</v>
      </c>
      <c r="G13614" s="1" t="s">
        <v>22</v>
      </c>
      <c r="H13614">
        <v>23</v>
      </c>
      <c r="I13614">
        <v>65</v>
      </c>
      <c r="J13614">
        <v>1495</v>
      </c>
      <c r="K13614">
        <v>747.5</v>
      </c>
      <c r="L13614" s="1">
        <v>747.5</v>
      </c>
      <c r="M13614" s="1" t="s">
        <v>25</v>
      </c>
      <c r="N13614" s="1" t="s">
        <v>196</v>
      </c>
    </row>
    <row r="13615" spans="1:14" x14ac:dyDescent="0.3">
      <c r="A13615" s="1" t="s">
        <v>51</v>
      </c>
      <c r="B13615">
        <v>1197831</v>
      </c>
      <c r="C13615" s="2">
        <v>44606</v>
      </c>
      <c r="D13615" s="1" t="s">
        <v>103</v>
      </c>
      <c r="E13615" s="1" t="s">
        <v>117</v>
      </c>
      <c r="F13615" s="1" t="s">
        <v>118</v>
      </c>
      <c r="G13615" s="1" t="s">
        <v>23</v>
      </c>
      <c r="H13615">
        <v>14</v>
      </c>
      <c r="I13615">
        <v>75</v>
      </c>
      <c r="J13615">
        <v>1050</v>
      </c>
      <c r="K13615">
        <v>514.5</v>
      </c>
      <c r="L13615" s="1">
        <v>535.5</v>
      </c>
      <c r="M13615" s="1" t="s">
        <v>25</v>
      </c>
      <c r="N13615" s="1" t="s">
        <v>197</v>
      </c>
    </row>
    <row r="13616" spans="1:14" x14ac:dyDescent="0.3">
      <c r="A13616" s="1" t="s">
        <v>51</v>
      </c>
      <c r="B13616">
        <v>1197831</v>
      </c>
      <c r="C13616" s="2">
        <v>44855</v>
      </c>
      <c r="D13616" s="1" t="s">
        <v>103</v>
      </c>
      <c r="E13616" s="1" t="s">
        <v>117</v>
      </c>
      <c r="F13616" s="1" t="s">
        <v>118</v>
      </c>
      <c r="G13616" s="1" t="s">
        <v>20</v>
      </c>
      <c r="H13616">
        <v>22</v>
      </c>
      <c r="I13616">
        <v>101</v>
      </c>
      <c r="J13616">
        <v>2222</v>
      </c>
      <c r="K13616">
        <v>1044.3400000000001</v>
      </c>
      <c r="L13616" s="1">
        <v>1177.6599999999999</v>
      </c>
      <c r="M13616" s="1" t="s">
        <v>19</v>
      </c>
      <c r="N13616" s="1" t="s">
        <v>197</v>
      </c>
    </row>
    <row r="13617" spans="1:14" x14ac:dyDescent="0.3">
      <c r="A13617" s="1" t="s">
        <v>51</v>
      </c>
      <c r="B13617">
        <v>1197831</v>
      </c>
      <c r="C13617" s="2">
        <v>44885</v>
      </c>
      <c r="D13617" s="1" t="s">
        <v>103</v>
      </c>
      <c r="E13617" s="1" t="s">
        <v>117</v>
      </c>
      <c r="F13617" s="1" t="s">
        <v>118</v>
      </c>
      <c r="G13617" s="1" t="s">
        <v>21</v>
      </c>
      <c r="H13617">
        <v>16</v>
      </c>
      <c r="I13617">
        <v>166</v>
      </c>
      <c r="J13617">
        <v>2656</v>
      </c>
      <c r="K13617">
        <v>1168.6400000000001</v>
      </c>
      <c r="L13617" s="1">
        <v>1487.36</v>
      </c>
      <c r="M13617" s="1" t="s">
        <v>19</v>
      </c>
      <c r="N13617" s="1" t="s">
        <v>196</v>
      </c>
    </row>
    <row r="13618" spans="1:14" x14ac:dyDescent="0.3">
      <c r="A13618" s="1" t="s">
        <v>51</v>
      </c>
      <c r="B13618">
        <v>1197831</v>
      </c>
      <c r="C13618" s="2">
        <v>44885</v>
      </c>
      <c r="D13618" s="1" t="s">
        <v>103</v>
      </c>
      <c r="E13618" s="1" t="s">
        <v>117</v>
      </c>
      <c r="F13618" s="1" t="s">
        <v>118</v>
      </c>
      <c r="G13618" s="1" t="s">
        <v>22</v>
      </c>
      <c r="H13618">
        <v>11</v>
      </c>
      <c r="I13618">
        <v>96</v>
      </c>
      <c r="J13618">
        <v>1056</v>
      </c>
      <c r="K13618">
        <v>401.28000000000003</v>
      </c>
      <c r="L13618" s="1">
        <v>654.72</v>
      </c>
      <c r="M13618" s="1" t="s">
        <v>19</v>
      </c>
      <c r="N13618" s="1" t="s">
        <v>196</v>
      </c>
    </row>
    <row r="13619" spans="1:14" x14ac:dyDescent="0.3">
      <c r="A13619" s="1" t="s">
        <v>51</v>
      </c>
      <c r="B13619">
        <v>1197831</v>
      </c>
      <c r="C13619" s="2">
        <v>44885</v>
      </c>
      <c r="D13619" s="1" t="s">
        <v>103</v>
      </c>
      <c r="E13619" s="1" t="s">
        <v>117</v>
      </c>
      <c r="F13619" s="1" t="s">
        <v>118</v>
      </c>
      <c r="G13619" s="1" t="s">
        <v>23</v>
      </c>
      <c r="H13619">
        <v>19</v>
      </c>
      <c r="I13619">
        <v>81</v>
      </c>
      <c r="J13619">
        <v>1539</v>
      </c>
      <c r="K13619">
        <v>661.7700000000001</v>
      </c>
      <c r="L13619" s="1">
        <v>877.2299999999999</v>
      </c>
      <c r="M13619" s="1" t="s">
        <v>19</v>
      </c>
      <c r="N13619" s="1" t="s">
        <v>197</v>
      </c>
    </row>
    <row r="13620" spans="1:14" x14ac:dyDescent="0.3">
      <c r="A13620" s="1" t="s">
        <v>51</v>
      </c>
      <c r="B13620">
        <v>1197831</v>
      </c>
      <c r="C13620" s="2">
        <v>44885</v>
      </c>
      <c r="D13620" s="1" t="s">
        <v>103</v>
      </c>
      <c r="E13620" s="1" t="s">
        <v>117</v>
      </c>
      <c r="F13620" s="1" t="s">
        <v>118</v>
      </c>
      <c r="G13620" s="1" t="s">
        <v>24</v>
      </c>
      <c r="H13620">
        <v>37</v>
      </c>
      <c r="I13620">
        <v>90</v>
      </c>
      <c r="J13620">
        <v>3330</v>
      </c>
      <c r="K13620">
        <v>1565.1000000000001</v>
      </c>
      <c r="L13620" s="1">
        <v>1764.8999999999999</v>
      </c>
      <c r="M13620" s="1" t="s">
        <v>19</v>
      </c>
      <c r="N13620" s="1" t="s">
        <v>197</v>
      </c>
    </row>
    <row r="13621" spans="1:14" x14ac:dyDescent="0.3">
      <c r="A13621" s="1" t="s">
        <v>51</v>
      </c>
      <c r="B13621">
        <v>1197831</v>
      </c>
      <c r="C13621" s="2">
        <v>44885</v>
      </c>
      <c r="D13621" s="1" t="s">
        <v>103</v>
      </c>
      <c r="E13621" s="1" t="s">
        <v>117</v>
      </c>
      <c r="F13621" s="1" t="s">
        <v>118</v>
      </c>
      <c r="G13621" s="1" t="s">
        <v>18</v>
      </c>
      <c r="H13621">
        <v>60</v>
      </c>
      <c r="I13621">
        <v>85</v>
      </c>
      <c r="J13621">
        <v>5100</v>
      </c>
      <c r="K13621">
        <v>2039.9999999999998</v>
      </c>
      <c r="L13621" s="1">
        <v>3060</v>
      </c>
      <c r="M13621" s="1" t="s">
        <v>19</v>
      </c>
      <c r="N13621" s="1" t="s">
        <v>196</v>
      </c>
    </row>
    <row r="13622" spans="1:14" x14ac:dyDescent="0.3">
      <c r="A13622" s="1" t="s">
        <v>51</v>
      </c>
      <c r="B13622">
        <v>1197831</v>
      </c>
      <c r="C13622" s="2">
        <v>44885</v>
      </c>
      <c r="D13622" s="1" t="s">
        <v>103</v>
      </c>
      <c r="E13622" s="1" t="s">
        <v>117</v>
      </c>
      <c r="F13622" s="1" t="s">
        <v>118</v>
      </c>
      <c r="G13622" s="1" t="s">
        <v>20</v>
      </c>
      <c r="H13622">
        <v>60</v>
      </c>
      <c r="I13622">
        <v>128</v>
      </c>
      <c r="J13622">
        <v>7680</v>
      </c>
      <c r="K13622">
        <v>3302.4000000000005</v>
      </c>
      <c r="L13622" s="1">
        <v>4377.5999999999995</v>
      </c>
      <c r="M13622" s="1" t="s">
        <v>19</v>
      </c>
      <c r="N13622" s="1" t="s">
        <v>197</v>
      </c>
    </row>
    <row r="13623" spans="1:14" x14ac:dyDescent="0.3">
      <c r="A13623" s="1" t="s">
        <v>51</v>
      </c>
      <c r="B13623">
        <v>1197831</v>
      </c>
      <c r="C13623" s="2">
        <v>44914</v>
      </c>
      <c r="D13623" s="1" t="s">
        <v>103</v>
      </c>
      <c r="E13623" s="1" t="s">
        <v>117</v>
      </c>
      <c r="F13623" s="1" t="s">
        <v>118</v>
      </c>
      <c r="G13623" s="1" t="s">
        <v>21</v>
      </c>
      <c r="H13623">
        <v>55</v>
      </c>
      <c r="I13623">
        <v>200</v>
      </c>
      <c r="J13623">
        <v>11000</v>
      </c>
      <c r="K13623">
        <v>4620</v>
      </c>
      <c r="L13623" s="1">
        <v>6380</v>
      </c>
      <c r="M13623" s="1" t="s">
        <v>19</v>
      </c>
      <c r="N13623" s="1" t="s">
        <v>196</v>
      </c>
    </row>
    <row r="13624" spans="1:14" x14ac:dyDescent="0.3">
      <c r="A13624" s="1" t="s">
        <v>51</v>
      </c>
      <c r="B13624">
        <v>1197831</v>
      </c>
      <c r="C13624" s="2">
        <v>44914</v>
      </c>
      <c r="D13624" s="1" t="s">
        <v>103</v>
      </c>
      <c r="E13624" s="1" t="s">
        <v>117</v>
      </c>
      <c r="F13624" s="1" t="s">
        <v>118</v>
      </c>
      <c r="G13624" s="1" t="s">
        <v>22</v>
      </c>
      <c r="H13624">
        <v>47</v>
      </c>
      <c r="I13624">
        <v>149</v>
      </c>
      <c r="J13624">
        <v>7003</v>
      </c>
      <c r="K13624">
        <v>2661.14</v>
      </c>
      <c r="L13624" s="1">
        <v>4341.8600000000006</v>
      </c>
      <c r="M13624" s="1" t="s">
        <v>19</v>
      </c>
      <c r="N13624" s="1" t="s">
        <v>196</v>
      </c>
    </row>
    <row r="13625" spans="1:14" x14ac:dyDescent="0.3">
      <c r="A13625" s="1" t="s">
        <v>51</v>
      </c>
      <c r="B13625">
        <v>1197831</v>
      </c>
      <c r="C13625" s="2">
        <v>44914</v>
      </c>
      <c r="D13625" s="1" t="s">
        <v>103</v>
      </c>
      <c r="E13625" s="1" t="s">
        <v>117</v>
      </c>
      <c r="F13625" s="1" t="s">
        <v>118</v>
      </c>
      <c r="G13625" s="1" t="s">
        <v>23</v>
      </c>
      <c r="H13625">
        <v>44</v>
      </c>
      <c r="I13625">
        <v>131</v>
      </c>
      <c r="J13625">
        <v>5764</v>
      </c>
      <c r="K13625">
        <v>2593.8000000000002</v>
      </c>
      <c r="L13625" s="1">
        <v>3170.2</v>
      </c>
      <c r="M13625" s="1" t="s">
        <v>19</v>
      </c>
      <c r="N13625" s="1" t="s">
        <v>197</v>
      </c>
    </row>
    <row r="13626" spans="1:14" x14ac:dyDescent="0.3">
      <c r="A13626" s="1" t="s">
        <v>51</v>
      </c>
      <c r="B13626">
        <v>1197831</v>
      </c>
      <c r="C13626" s="2">
        <v>44914</v>
      </c>
      <c r="D13626" s="1" t="s">
        <v>103</v>
      </c>
      <c r="E13626" s="1" t="s">
        <v>117</v>
      </c>
      <c r="F13626" s="1" t="s">
        <v>118</v>
      </c>
      <c r="G13626" s="1" t="s">
        <v>24</v>
      </c>
      <c r="H13626">
        <v>45</v>
      </c>
      <c r="I13626">
        <v>114</v>
      </c>
      <c r="J13626">
        <v>5130</v>
      </c>
      <c r="K13626">
        <v>2308.5</v>
      </c>
      <c r="L13626" s="1">
        <v>2821.5</v>
      </c>
      <c r="M13626" s="1" t="s">
        <v>19</v>
      </c>
      <c r="N13626" s="1" t="s">
        <v>197</v>
      </c>
    </row>
    <row r="13627" spans="1:14" x14ac:dyDescent="0.3">
      <c r="A13627" s="1" t="s">
        <v>51</v>
      </c>
      <c r="B13627">
        <v>1197831</v>
      </c>
      <c r="C13627" s="2">
        <v>44914</v>
      </c>
      <c r="D13627" s="1" t="s">
        <v>103</v>
      </c>
      <c r="E13627" s="1" t="s">
        <v>117</v>
      </c>
      <c r="F13627" s="1" t="s">
        <v>118</v>
      </c>
      <c r="G13627" s="1" t="s">
        <v>18</v>
      </c>
      <c r="H13627">
        <v>55</v>
      </c>
      <c r="I13627">
        <v>98</v>
      </c>
      <c r="J13627">
        <v>5390</v>
      </c>
      <c r="K13627">
        <v>2156</v>
      </c>
      <c r="L13627" s="1">
        <v>3234</v>
      </c>
      <c r="M13627" s="1" t="s">
        <v>19</v>
      </c>
      <c r="N13627" s="1" t="s">
        <v>196</v>
      </c>
    </row>
    <row r="13628" spans="1:14" x14ac:dyDescent="0.3">
      <c r="A13628" s="1" t="s">
        <v>51</v>
      </c>
      <c r="B13628">
        <v>1197831</v>
      </c>
      <c r="C13628" s="2">
        <v>44914</v>
      </c>
      <c r="D13628" s="1" t="s">
        <v>103</v>
      </c>
      <c r="E13628" s="1" t="s">
        <v>117</v>
      </c>
      <c r="F13628" s="1" t="s">
        <v>118</v>
      </c>
      <c r="G13628" s="1" t="s">
        <v>20</v>
      </c>
      <c r="H13628">
        <v>51</v>
      </c>
      <c r="I13628">
        <v>128</v>
      </c>
      <c r="J13628">
        <v>6528</v>
      </c>
      <c r="K13628">
        <v>2807.0400000000004</v>
      </c>
      <c r="L13628" s="1">
        <v>3720.9599999999996</v>
      </c>
      <c r="M13628" s="1" t="s">
        <v>19</v>
      </c>
      <c r="N13628" s="1" t="s">
        <v>197</v>
      </c>
    </row>
    <row r="13629" spans="1:14" x14ac:dyDescent="0.3">
      <c r="A13629" s="1" t="s">
        <v>51</v>
      </c>
      <c r="B13629">
        <v>1197831</v>
      </c>
      <c r="C13629" s="2">
        <v>44577</v>
      </c>
      <c r="D13629" s="1" t="s">
        <v>103</v>
      </c>
      <c r="E13629" s="1" t="s">
        <v>117</v>
      </c>
      <c r="F13629" s="1" t="s">
        <v>118</v>
      </c>
      <c r="G13629" s="1" t="s">
        <v>21</v>
      </c>
      <c r="H13629">
        <v>17</v>
      </c>
      <c r="I13629">
        <v>176</v>
      </c>
      <c r="J13629">
        <v>2992</v>
      </c>
      <c r="K13629">
        <v>1136.96</v>
      </c>
      <c r="L13629" s="1">
        <v>1855.04</v>
      </c>
      <c r="M13629" s="1" t="s">
        <v>19</v>
      </c>
      <c r="N13629" s="1" t="s">
        <v>196</v>
      </c>
    </row>
    <row r="13630" spans="1:14" x14ac:dyDescent="0.3">
      <c r="A13630" s="1" t="s">
        <v>51</v>
      </c>
      <c r="B13630">
        <v>1197831</v>
      </c>
      <c r="C13630" s="2">
        <v>44577</v>
      </c>
      <c r="D13630" s="1" t="s">
        <v>103</v>
      </c>
      <c r="E13630" s="1" t="s">
        <v>117</v>
      </c>
      <c r="F13630" s="1" t="s">
        <v>118</v>
      </c>
      <c r="G13630" s="1" t="s">
        <v>22</v>
      </c>
      <c r="H13630">
        <v>16</v>
      </c>
      <c r="I13630">
        <v>105</v>
      </c>
      <c r="J13630">
        <v>1680</v>
      </c>
      <c r="K13630">
        <v>638.4</v>
      </c>
      <c r="L13630" s="1">
        <v>1041.5999999999999</v>
      </c>
      <c r="M13630" s="1" t="s">
        <v>19</v>
      </c>
      <c r="N13630" s="1" t="s">
        <v>196</v>
      </c>
    </row>
    <row r="13631" spans="1:14" x14ac:dyDescent="0.3">
      <c r="A13631" s="1" t="s">
        <v>51</v>
      </c>
      <c r="B13631">
        <v>1197831</v>
      </c>
      <c r="C13631" s="2">
        <v>44577</v>
      </c>
      <c r="D13631" s="1" t="s">
        <v>103</v>
      </c>
      <c r="E13631" s="1" t="s">
        <v>117</v>
      </c>
      <c r="F13631" s="1" t="s">
        <v>118</v>
      </c>
      <c r="G13631" s="1" t="s">
        <v>23</v>
      </c>
      <c r="H13631">
        <v>12</v>
      </c>
      <c r="I13631">
        <v>116</v>
      </c>
      <c r="J13631">
        <v>1392</v>
      </c>
      <c r="K13631">
        <v>556.79999999999995</v>
      </c>
      <c r="L13631" s="1">
        <v>835.2</v>
      </c>
      <c r="M13631" s="1" t="s">
        <v>19</v>
      </c>
      <c r="N13631" s="1" t="s">
        <v>197</v>
      </c>
    </row>
    <row r="13632" spans="1:14" x14ac:dyDescent="0.3">
      <c r="A13632" s="1" t="s">
        <v>51</v>
      </c>
      <c r="B13632">
        <v>1197831</v>
      </c>
      <c r="C13632" s="2">
        <v>44577</v>
      </c>
      <c r="D13632" s="1" t="s">
        <v>103</v>
      </c>
      <c r="E13632" s="1" t="s">
        <v>117</v>
      </c>
      <c r="F13632" s="1" t="s">
        <v>118</v>
      </c>
      <c r="G13632" s="1" t="s">
        <v>24</v>
      </c>
      <c r="H13632">
        <v>16</v>
      </c>
      <c r="I13632">
        <v>70</v>
      </c>
      <c r="J13632">
        <v>1120</v>
      </c>
      <c r="K13632">
        <v>447.99999999999994</v>
      </c>
      <c r="L13632" s="1">
        <v>672</v>
      </c>
      <c r="M13632" s="1" t="s">
        <v>19</v>
      </c>
      <c r="N13632" s="1" t="s">
        <v>197</v>
      </c>
    </row>
    <row r="13633" spans="1:14" x14ac:dyDescent="0.3">
      <c r="A13633" s="1" t="s">
        <v>51</v>
      </c>
      <c r="B13633">
        <v>1197831</v>
      </c>
      <c r="C13633" s="2">
        <v>44577</v>
      </c>
      <c r="D13633" s="1" t="s">
        <v>103</v>
      </c>
      <c r="E13633" s="1" t="s">
        <v>117</v>
      </c>
      <c r="F13633" s="1" t="s">
        <v>118</v>
      </c>
      <c r="G13633" s="1" t="s">
        <v>18</v>
      </c>
      <c r="H13633">
        <v>28</v>
      </c>
      <c r="I13633">
        <v>88</v>
      </c>
      <c r="J13633">
        <v>2464</v>
      </c>
      <c r="K13633">
        <v>1010.2399999999999</v>
      </c>
      <c r="L13633" s="1">
        <v>1453.7600000000002</v>
      </c>
      <c r="M13633" s="1" t="s">
        <v>19</v>
      </c>
      <c r="N13633" s="1" t="s">
        <v>196</v>
      </c>
    </row>
    <row r="13634" spans="1:14" x14ac:dyDescent="0.3">
      <c r="A13634" s="1" t="s">
        <v>51</v>
      </c>
      <c r="B13634">
        <v>1197831</v>
      </c>
      <c r="C13634" s="2">
        <v>44577</v>
      </c>
      <c r="D13634" s="1" t="s">
        <v>103</v>
      </c>
      <c r="E13634" s="1" t="s">
        <v>117</v>
      </c>
      <c r="F13634" s="1" t="s">
        <v>118</v>
      </c>
      <c r="G13634" s="1" t="s">
        <v>20</v>
      </c>
      <c r="H13634">
        <v>17</v>
      </c>
      <c r="I13634">
        <v>119</v>
      </c>
      <c r="J13634">
        <v>2023</v>
      </c>
      <c r="K13634">
        <v>748.51</v>
      </c>
      <c r="L13634" s="1">
        <v>1274.49</v>
      </c>
      <c r="M13634" s="1" t="s">
        <v>19</v>
      </c>
      <c r="N13634" s="1" t="s">
        <v>197</v>
      </c>
    </row>
    <row r="13635" spans="1:14" x14ac:dyDescent="0.3">
      <c r="A13635" s="1" t="s">
        <v>51</v>
      </c>
      <c r="B13635">
        <v>1197831</v>
      </c>
      <c r="C13635" s="2">
        <v>44606</v>
      </c>
      <c r="D13635" s="1" t="s">
        <v>103</v>
      </c>
      <c r="E13635" s="1" t="s">
        <v>117</v>
      </c>
      <c r="F13635" s="1" t="s">
        <v>118</v>
      </c>
      <c r="G13635" s="1" t="s">
        <v>21</v>
      </c>
      <c r="H13635">
        <v>18</v>
      </c>
      <c r="I13635">
        <v>204</v>
      </c>
      <c r="J13635">
        <v>3672</v>
      </c>
      <c r="K13635">
        <v>1468.8</v>
      </c>
      <c r="L13635" s="1">
        <v>2203.1999999999998</v>
      </c>
      <c r="M13635" s="1" t="s">
        <v>19</v>
      </c>
      <c r="N13635" s="1" t="s">
        <v>196</v>
      </c>
    </row>
    <row r="13636" spans="1:14" x14ac:dyDescent="0.3">
      <c r="A13636" s="1" t="s">
        <v>51</v>
      </c>
      <c r="B13636">
        <v>1197831</v>
      </c>
      <c r="C13636" s="2">
        <v>44606</v>
      </c>
      <c r="D13636" s="1" t="s">
        <v>103</v>
      </c>
      <c r="E13636" s="1" t="s">
        <v>117</v>
      </c>
      <c r="F13636" s="1" t="s">
        <v>118</v>
      </c>
      <c r="G13636" s="1" t="s">
        <v>22</v>
      </c>
      <c r="H13636">
        <v>17</v>
      </c>
      <c r="I13636">
        <v>75</v>
      </c>
      <c r="J13636">
        <v>1275</v>
      </c>
      <c r="K13636">
        <v>522.75</v>
      </c>
      <c r="L13636" s="1">
        <v>752.25</v>
      </c>
      <c r="M13636" s="1" t="s">
        <v>19</v>
      </c>
      <c r="N13636" s="1" t="s">
        <v>196</v>
      </c>
    </row>
    <row r="13637" spans="1:14" x14ac:dyDescent="0.3">
      <c r="A13637" s="1" t="s">
        <v>51</v>
      </c>
      <c r="B13637">
        <v>1197831</v>
      </c>
      <c r="C13637" s="2">
        <v>44606</v>
      </c>
      <c r="D13637" s="1" t="s">
        <v>103</v>
      </c>
      <c r="E13637" s="1" t="s">
        <v>117</v>
      </c>
      <c r="F13637" s="1" t="s">
        <v>118</v>
      </c>
      <c r="G13637" s="1" t="s">
        <v>23</v>
      </c>
      <c r="H13637">
        <v>11</v>
      </c>
      <c r="I13637">
        <v>90</v>
      </c>
      <c r="J13637">
        <v>990</v>
      </c>
      <c r="K13637">
        <v>386.09999999999997</v>
      </c>
      <c r="L13637" s="1">
        <v>603.90000000000009</v>
      </c>
      <c r="M13637" s="1" t="s">
        <v>19</v>
      </c>
      <c r="N13637" s="1" t="s">
        <v>197</v>
      </c>
    </row>
    <row r="13638" spans="1:14" x14ac:dyDescent="0.3">
      <c r="A13638" s="1" t="s">
        <v>47</v>
      </c>
      <c r="B13638">
        <v>1197831</v>
      </c>
      <c r="C13638" s="2">
        <v>44270</v>
      </c>
      <c r="D13638" s="1" t="s">
        <v>103</v>
      </c>
      <c r="E13638" s="1" t="s">
        <v>106</v>
      </c>
      <c r="F13638" s="1" t="s">
        <v>107</v>
      </c>
      <c r="G13638" s="1" t="s">
        <v>20</v>
      </c>
      <c r="H13638">
        <v>33</v>
      </c>
      <c r="I13638">
        <v>125</v>
      </c>
      <c r="J13638">
        <v>4125</v>
      </c>
      <c r="K13638">
        <v>2681.25</v>
      </c>
      <c r="L13638" s="1">
        <v>1443.75</v>
      </c>
      <c r="M13638" s="1" t="s">
        <v>25</v>
      </c>
      <c r="N13638" s="1" t="s">
        <v>197</v>
      </c>
    </row>
    <row r="13639" spans="1:14" x14ac:dyDescent="0.3">
      <c r="A13639" s="1" t="s">
        <v>47</v>
      </c>
      <c r="B13639">
        <v>1197831</v>
      </c>
      <c r="C13639" s="2">
        <v>44273</v>
      </c>
      <c r="D13639" s="1" t="s">
        <v>103</v>
      </c>
      <c r="E13639" s="1" t="s">
        <v>106</v>
      </c>
      <c r="F13639" s="1" t="s">
        <v>107</v>
      </c>
      <c r="G13639" s="1" t="s">
        <v>23</v>
      </c>
      <c r="H13639">
        <v>32</v>
      </c>
      <c r="I13639">
        <v>122</v>
      </c>
      <c r="J13639">
        <v>3904</v>
      </c>
      <c r="K13639">
        <v>1873.9199999999998</v>
      </c>
      <c r="L13639" s="1">
        <v>2030.0800000000002</v>
      </c>
      <c r="M13639" s="1" t="s">
        <v>25</v>
      </c>
      <c r="N13639" s="1" t="s">
        <v>197</v>
      </c>
    </row>
    <row r="13640" spans="1:14" x14ac:dyDescent="0.3">
      <c r="A13640" s="1" t="s">
        <v>47</v>
      </c>
      <c r="B13640">
        <v>1197831</v>
      </c>
      <c r="C13640" s="2">
        <v>44274</v>
      </c>
      <c r="D13640" s="1" t="s">
        <v>103</v>
      </c>
      <c r="E13640" s="1" t="s">
        <v>106</v>
      </c>
      <c r="F13640" s="1" t="s">
        <v>107</v>
      </c>
      <c r="G13640" s="1" t="s">
        <v>24</v>
      </c>
      <c r="H13640">
        <v>33</v>
      </c>
      <c r="I13640">
        <v>108</v>
      </c>
      <c r="J13640">
        <v>3564</v>
      </c>
      <c r="K13640">
        <v>2138.4</v>
      </c>
      <c r="L13640" s="1">
        <v>1425.6</v>
      </c>
      <c r="M13640" s="1" t="s">
        <v>25</v>
      </c>
      <c r="N13640" s="1" t="s">
        <v>197</v>
      </c>
    </row>
    <row r="13641" spans="1:14" x14ac:dyDescent="0.3">
      <c r="A13641" s="1" t="s">
        <v>47</v>
      </c>
      <c r="B13641">
        <v>1197831</v>
      </c>
      <c r="C13641" s="2">
        <v>44276</v>
      </c>
      <c r="D13641" s="1" t="s">
        <v>103</v>
      </c>
      <c r="E13641" s="1" t="s">
        <v>106</v>
      </c>
      <c r="F13641" s="1" t="s">
        <v>107</v>
      </c>
      <c r="G13641" s="1" t="s">
        <v>20</v>
      </c>
      <c r="H13641">
        <v>32</v>
      </c>
      <c r="I13641">
        <v>133</v>
      </c>
      <c r="J13641">
        <v>4256</v>
      </c>
      <c r="K13641">
        <v>2723.84</v>
      </c>
      <c r="L13641" s="1">
        <v>1532.1599999999999</v>
      </c>
      <c r="M13641" s="1" t="s">
        <v>25</v>
      </c>
      <c r="N13641" s="1" t="s">
        <v>197</v>
      </c>
    </row>
    <row r="13642" spans="1:14" x14ac:dyDescent="0.3">
      <c r="A13642" s="1" t="s">
        <v>47</v>
      </c>
      <c r="B13642">
        <v>1197831</v>
      </c>
      <c r="C13642" s="2">
        <v>44279</v>
      </c>
      <c r="D13642" s="1" t="s">
        <v>103</v>
      </c>
      <c r="E13642" s="1" t="s">
        <v>106</v>
      </c>
      <c r="F13642" s="1" t="s">
        <v>107</v>
      </c>
      <c r="G13642" s="1" t="s">
        <v>23</v>
      </c>
      <c r="H13642">
        <v>28</v>
      </c>
      <c r="I13642">
        <v>124</v>
      </c>
      <c r="J13642">
        <v>3472</v>
      </c>
      <c r="K13642">
        <v>1909.5999999999997</v>
      </c>
      <c r="L13642" s="1">
        <v>1562.4000000000003</v>
      </c>
      <c r="M13642" s="1" t="s">
        <v>25</v>
      </c>
      <c r="N13642" s="1" t="s">
        <v>197</v>
      </c>
    </row>
    <row r="13643" spans="1:14" x14ac:dyDescent="0.3">
      <c r="A13643" s="1" t="s">
        <v>47</v>
      </c>
      <c r="B13643">
        <v>1197831</v>
      </c>
      <c r="C13643" s="2">
        <v>44280</v>
      </c>
      <c r="D13643" s="1" t="s">
        <v>103</v>
      </c>
      <c r="E13643" s="1" t="s">
        <v>106</v>
      </c>
      <c r="F13643" s="1" t="s">
        <v>107</v>
      </c>
      <c r="G13643" s="1" t="s">
        <v>24</v>
      </c>
      <c r="H13643">
        <v>33</v>
      </c>
      <c r="I13643">
        <v>101</v>
      </c>
      <c r="J13643">
        <v>3333</v>
      </c>
      <c r="K13643">
        <v>2133.12</v>
      </c>
      <c r="L13643" s="1">
        <v>1199.8800000000001</v>
      </c>
      <c r="M13643" s="1" t="s">
        <v>25</v>
      </c>
      <c r="N13643" s="1" t="s">
        <v>197</v>
      </c>
    </row>
    <row r="13644" spans="1:14" x14ac:dyDescent="0.3">
      <c r="A13644" s="1" t="s">
        <v>47</v>
      </c>
      <c r="B13644">
        <v>1197831</v>
      </c>
      <c r="C13644" s="2">
        <v>44282</v>
      </c>
      <c r="D13644" s="1" t="s">
        <v>103</v>
      </c>
      <c r="E13644" s="1" t="s">
        <v>106</v>
      </c>
      <c r="F13644" s="1" t="s">
        <v>107</v>
      </c>
      <c r="G13644" s="1" t="s">
        <v>20</v>
      </c>
      <c r="H13644">
        <v>33</v>
      </c>
      <c r="I13644">
        <v>111</v>
      </c>
      <c r="J13644">
        <v>3663</v>
      </c>
      <c r="K13644">
        <v>2417.58</v>
      </c>
      <c r="L13644" s="1">
        <v>1245.42</v>
      </c>
      <c r="M13644" s="1" t="s">
        <v>25</v>
      </c>
      <c r="N13644" s="1" t="s">
        <v>197</v>
      </c>
    </row>
    <row r="13645" spans="1:14" x14ac:dyDescent="0.3">
      <c r="A13645" s="1" t="s">
        <v>47</v>
      </c>
      <c r="B13645">
        <v>1197831</v>
      </c>
      <c r="C13645" s="2">
        <v>44285</v>
      </c>
      <c r="D13645" s="1" t="s">
        <v>103</v>
      </c>
      <c r="E13645" s="1" t="s">
        <v>106</v>
      </c>
      <c r="F13645" s="1" t="s">
        <v>107</v>
      </c>
      <c r="G13645" s="1" t="s">
        <v>23</v>
      </c>
      <c r="H13645">
        <v>19</v>
      </c>
      <c r="I13645">
        <v>135</v>
      </c>
      <c r="J13645">
        <v>2565</v>
      </c>
      <c r="K13645">
        <v>1410.7499999999998</v>
      </c>
      <c r="L13645" s="1">
        <v>1154.2500000000002</v>
      </c>
      <c r="M13645" s="1" t="s">
        <v>25</v>
      </c>
      <c r="N13645" s="1" t="s">
        <v>197</v>
      </c>
    </row>
    <row r="13646" spans="1:14" x14ac:dyDescent="0.3">
      <c r="A13646" s="1" t="s">
        <v>47</v>
      </c>
      <c r="B13646">
        <v>1197831</v>
      </c>
      <c r="C13646" s="2">
        <v>44286</v>
      </c>
      <c r="D13646" s="1" t="s">
        <v>103</v>
      </c>
      <c r="E13646" s="1" t="s">
        <v>106</v>
      </c>
      <c r="F13646" s="1" t="s">
        <v>107</v>
      </c>
      <c r="G13646" s="1" t="s">
        <v>24</v>
      </c>
      <c r="H13646">
        <v>23</v>
      </c>
      <c r="I13646">
        <v>112</v>
      </c>
      <c r="J13646">
        <v>2576</v>
      </c>
      <c r="K13646">
        <v>1674.4</v>
      </c>
      <c r="L13646" s="1">
        <v>901.59999999999991</v>
      </c>
      <c r="M13646" s="1" t="s">
        <v>25</v>
      </c>
      <c r="N13646" s="1" t="s">
        <v>197</v>
      </c>
    </row>
    <row r="13647" spans="1:14" x14ac:dyDescent="0.3">
      <c r="A13647" s="1" t="s">
        <v>47</v>
      </c>
      <c r="B13647">
        <v>1197831</v>
      </c>
      <c r="C13647" s="2">
        <v>44288</v>
      </c>
      <c r="D13647" s="1" t="s">
        <v>103</v>
      </c>
      <c r="E13647" s="1" t="s">
        <v>106</v>
      </c>
      <c r="F13647" s="1" t="s">
        <v>107</v>
      </c>
      <c r="G13647" s="1" t="s">
        <v>20</v>
      </c>
      <c r="H13647">
        <v>24</v>
      </c>
      <c r="I13647">
        <v>161</v>
      </c>
      <c r="J13647">
        <v>3864</v>
      </c>
      <c r="K13647">
        <v>2627.52</v>
      </c>
      <c r="L13647" s="1">
        <v>1236.48</v>
      </c>
      <c r="M13647" s="1" t="s">
        <v>25</v>
      </c>
      <c r="N13647" s="1" t="s">
        <v>197</v>
      </c>
    </row>
    <row r="13648" spans="1:14" x14ac:dyDescent="0.3">
      <c r="A13648" s="1" t="s">
        <v>47</v>
      </c>
      <c r="B13648">
        <v>1197831</v>
      </c>
      <c r="C13648" s="2">
        <v>44291</v>
      </c>
      <c r="D13648" s="1" t="s">
        <v>103</v>
      </c>
      <c r="E13648" s="1" t="s">
        <v>106</v>
      </c>
      <c r="F13648" s="1" t="s">
        <v>107</v>
      </c>
      <c r="G13648" s="1" t="s">
        <v>23</v>
      </c>
      <c r="H13648">
        <v>19</v>
      </c>
      <c r="I13648">
        <v>180</v>
      </c>
      <c r="J13648">
        <v>3420</v>
      </c>
      <c r="K13648">
        <v>1846.8000000000002</v>
      </c>
      <c r="L13648" s="1">
        <v>1573.1999999999998</v>
      </c>
      <c r="M13648" s="1" t="s">
        <v>25</v>
      </c>
      <c r="N13648" s="1" t="s">
        <v>197</v>
      </c>
    </row>
    <row r="13649" spans="1:14" x14ac:dyDescent="0.3">
      <c r="A13649" s="1" t="s">
        <v>47</v>
      </c>
      <c r="B13649">
        <v>1197831</v>
      </c>
      <c r="C13649" s="2">
        <v>44292</v>
      </c>
      <c r="D13649" s="1" t="s">
        <v>103</v>
      </c>
      <c r="E13649" s="1" t="s">
        <v>106</v>
      </c>
      <c r="F13649" s="1" t="s">
        <v>107</v>
      </c>
      <c r="G13649" s="1" t="s">
        <v>24</v>
      </c>
      <c r="H13649">
        <v>27</v>
      </c>
      <c r="I13649">
        <v>142</v>
      </c>
      <c r="J13649">
        <v>3834</v>
      </c>
      <c r="K13649">
        <v>2300.4</v>
      </c>
      <c r="L13649" s="1">
        <v>1533.6</v>
      </c>
      <c r="M13649" s="1" t="s">
        <v>25</v>
      </c>
      <c r="N13649" s="1" t="s">
        <v>197</v>
      </c>
    </row>
    <row r="13650" spans="1:14" x14ac:dyDescent="0.3">
      <c r="A13650" s="1" t="s">
        <v>47</v>
      </c>
      <c r="B13650">
        <v>1197831</v>
      </c>
      <c r="C13650" s="2">
        <v>44294</v>
      </c>
      <c r="D13650" s="1" t="s">
        <v>103</v>
      </c>
      <c r="E13650" s="1" t="s">
        <v>106</v>
      </c>
      <c r="F13650" s="1" t="s">
        <v>107</v>
      </c>
      <c r="G13650" s="1" t="s">
        <v>20</v>
      </c>
      <c r="H13650">
        <v>38</v>
      </c>
      <c r="I13650">
        <v>202</v>
      </c>
      <c r="J13650">
        <v>7676</v>
      </c>
      <c r="K13650">
        <v>5142.92</v>
      </c>
      <c r="L13650" s="1">
        <v>2533.08</v>
      </c>
      <c r="M13650" s="1" t="s">
        <v>25</v>
      </c>
      <c r="N13650" s="1" t="s">
        <v>197</v>
      </c>
    </row>
    <row r="13651" spans="1:14" x14ac:dyDescent="0.3">
      <c r="A13651" s="1" t="s">
        <v>47</v>
      </c>
      <c r="B13651">
        <v>1197831</v>
      </c>
      <c r="C13651" s="2">
        <v>44297</v>
      </c>
      <c r="D13651" s="1" t="s">
        <v>103</v>
      </c>
      <c r="E13651" s="1" t="s">
        <v>106</v>
      </c>
      <c r="F13651" s="1" t="s">
        <v>107</v>
      </c>
      <c r="G13651" s="1" t="s">
        <v>23</v>
      </c>
      <c r="H13651">
        <v>36</v>
      </c>
      <c r="I13651">
        <v>169</v>
      </c>
      <c r="J13651">
        <v>6084</v>
      </c>
      <c r="K13651">
        <v>3102.84</v>
      </c>
      <c r="L13651" s="1">
        <v>2981.16</v>
      </c>
      <c r="M13651" s="1" t="s">
        <v>25</v>
      </c>
      <c r="N13651" s="1" t="s">
        <v>197</v>
      </c>
    </row>
    <row r="13652" spans="1:14" x14ac:dyDescent="0.3">
      <c r="A13652" s="1" t="s">
        <v>47</v>
      </c>
      <c r="B13652">
        <v>1197831</v>
      </c>
      <c r="C13652" s="2">
        <v>44298</v>
      </c>
      <c r="D13652" s="1" t="s">
        <v>103</v>
      </c>
      <c r="E13652" s="1" t="s">
        <v>106</v>
      </c>
      <c r="F13652" s="1" t="s">
        <v>107</v>
      </c>
      <c r="G13652" s="1" t="s">
        <v>24</v>
      </c>
      <c r="H13652">
        <v>36</v>
      </c>
      <c r="I13652">
        <v>174</v>
      </c>
      <c r="J13652">
        <v>6264</v>
      </c>
      <c r="K13652">
        <v>3821.04</v>
      </c>
      <c r="L13652" s="1">
        <v>2442.96</v>
      </c>
      <c r="M13652" s="1" t="s">
        <v>25</v>
      </c>
      <c r="N13652" s="1" t="s">
        <v>197</v>
      </c>
    </row>
    <row r="13653" spans="1:14" x14ac:dyDescent="0.3">
      <c r="A13653" s="1" t="s">
        <v>47</v>
      </c>
      <c r="B13653">
        <v>1197831</v>
      </c>
      <c r="C13653" s="2">
        <v>44300</v>
      </c>
      <c r="D13653" s="1" t="s">
        <v>103</v>
      </c>
      <c r="E13653" s="1" t="s">
        <v>106</v>
      </c>
      <c r="F13653" s="1" t="s">
        <v>107</v>
      </c>
      <c r="G13653" s="1" t="s">
        <v>20</v>
      </c>
      <c r="H13653">
        <v>49</v>
      </c>
      <c r="I13653">
        <v>236</v>
      </c>
      <c r="J13653">
        <v>11564</v>
      </c>
      <c r="K13653">
        <v>7516.6</v>
      </c>
      <c r="L13653" s="1">
        <v>4047.3999999999996</v>
      </c>
      <c r="M13653" s="1" t="s">
        <v>25</v>
      </c>
      <c r="N13653" s="1" t="s">
        <v>197</v>
      </c>
    </row>
    <row r="13654" spans="1:14" x14ac:dyDescent="0.3">
      <c r="A13654" s="1" t="s">
        <v>47</v>
      </c>
      <c r="B13654">
        <v>1197831</v>
      </c>
      <c r="C13654" s="2">
        <v>44303</v>
      </c>
      <c r="D13654" s="1" t="s">
        <v>103</v>
      </c>
      <c r="E13654" s="1" t="s">
        <v>106</v>
      </c>
      <c r="F13654" s="1" t="s">
        <v>107</v>
      </c>
      <c r="G13654" s="1" t="s">
        <v>23</v>
      </c>
      <c r="H13654">
        <v>36</v>
      </c>
      <c r="I13654">
        <v>263</v>
      </c>
      <c r="J13654">
        <v>9468</v>
      </c>
      <c r="K13654">
        <v>5680.8</v>
      </c>
      <c r="L13654" s="1">
        <v>3787.2</v>
      </c>
      <c r="M13654" s="1" t="s">
        <v>25</v>
      </c>
      <c r="N13654" s="1" t="s">
        <v>197</v>
      </c>
    </row>
    <row r="13655" spans="1:14" x14ac:dyDescent="0.3">
      <c r="A13655" s="1" t="s">
        <v>47</v>
      </c>
      <c r="B13655">
        <v>1197831</v>
      </c>
      <c r="C13655" s="2">
        <v>44304</v>
      </c>
      <c r="D13655" s="1" t="s">
        <v>103</v>
      </c>
      <c r="E13655" s="1" t="s">
        <v>106</v>
      </c>
      <c r="F13655" s="1" t="s">
        <v>107</v>
      </c>
      <c r="G13655" s="1" t="s">
        <v>24</v>
      </c>
      <c r="H13655">
        <v>37</v>
      </c>
      <c r="I13655">
        <v>161</v>
      </c>
      <c r="J13655">
        <v>5957</v>
      </c>
      <c r="K13655">
        <v>3872.05</v>
      </c>
      <c r="L13655" s="1">
        <v>2084.9499999999998</v>
      </c>
      <c r="M13655" s="1" t="s">
        <v>25</v>
      </c>
      <c r="N13655" s="1" t="s">
        <v>197</v>
      </c>
    </row>
    <row r="13656" spans="1:14" x14ac:dyDescent="0.3">
      <c r="A13656" s="1" t="s">
        <v>47</v>
      </c>
      <c r="B13656">
        <v>1197831</v>
      </c>
      <c r="C13656" s="2">
        <v>44306</v>
      </c>
      <c r="D13656" s="1" t="s">
        <v>103</v>
      </c>
      <c r="E13656" s="1" t="s">
        <v>106</v>
      </c>
      <c r="F13656" s="1" t="s">
        <v>107</v>
      </c>
      <c r="G13656" s="1" t="s">
        <v>20</v>
      </c>
      <c r="H13656">
        <v>52</v>
      </c>
      <c r="I13656">
        <v>223</v>
      </c>
      <c r="J13656">
        <v>11596</v>
      </c>
      <c r="K13656">
        <v>8117.2000000000007</v>
      </c>
      <c r="L13656" s="1">
        <v>3478.7999999999993</v>
      </c>
      <c r="M13656" s="1" t="s">
        <v>25</v>
      </c>
      <c r="N13656" s="1" t="s">
        <v>197</v>
      </c>
    </row>
    <row r="13657" spans="1:14" x14ac:dyDescent="0.3">
      <c r="A13657" s="1" t="s">
        <v>47</v>
      </c>
      <c r="B13657">
        <v>1197831</v>
      </c>
      <c r="C13657" s="2">
        <v>44309</v>
      </c>
      <c r="D13657" s="1" t="s">
        <v>103</v>
      </c>
      <c r="E13657" s="1" t="s">
        <v>106</v>
      </c>
      <c r="F13657" s="1" t="s">
        <v>107</v>
      </c>
      <c r="G13657" s="1" t="s">
        <v>23</v>
      </c>
      <c r="H13657">
        <v>46</v>
      </c>
      <c r="I13657">
        <v>285</v>
      </c>
      <c r="J13657">
        <v>13110</v>
      </c>
      <c r="K13657">
        <v>7866</v>
      </c>
      <c r="L13657" s="1">
        <v>5244</v>
      </c>
      <c r="M13657" s="1" t="s">
        <v>25</v>
      </c>
      <c r="N13657" s="1" t="s">
        <v>197</v>
      </c>
    </row>
    <row r="13658" spans="1:14" x14ac:dyDescent="0.3">
      <c r="A13658" s="1" t="s">
        <v>47</v>
      </c>
      <c r="B13658">
        <v>1197831</v>
      </c>
      <c r="C13658" s="2">
        <v>44310</v>
      </c>
      <c r="D13658" s="1" t="s">
        <v>103</v>
      </c>
      <c r="E13658" s="1" t="s">
        <v>106</v>
      </c>
      <c r="F13658" s="1" t="s">
        <v>107</v>
      </c>
      <c r="G13658" s="1" t="s">
        <v>24</v>
      </c>
      <c r="H13658">
        <v>42</v>
      </c>
      <c r="I13658">
        <v>133</v>
      </c>
      <c r="J13658">
        <v>5586</v>
      </c>
      <c r="K13658">
        <v>3854.34</v>
      </c>
      <c r="L13658" s="1">
        <v>1731.6599999999999</v>
      </c>
      <c r="M13658" s="1" t="s">
        <v>25</v>
      </c>
      <c r="N13658" s="1" t="s">
        <v>197</v>
      </c>
    </row>
    <row r="13659" spans="1:14" x14ac:dyDescent="0.3">
      <c r="A13659" s="1" t="s">
        <v>47</v>
      </c>
      <c r="B13659">
        <v>1197831</v>
      </c>
      <c r="C13659" s="2">
        <v>44312</v>
      </c>
      <c r="D13659" s="1" t="s">
        <v>103</v>
      </c>
      <c r="E13659" s="1" t="s">
        <v>106</v>
      </c>
      <c r="F13659" s="1" t="s">
        <v>107</v>
      </c>
      <c r="G13659" s="1" t="s">
        <v>20</v>
      </c>
      <c r="H13659">
        <v>53</v>
      </c>
      <c r="I13659">
        <v>181</v>
      </c>
      <c r="J13659">
        <v>9593</v>
      </c>
      <c r="K13659">
        <v>6811.0300000000007</v>
      </c>
      <c r="L13659" s="1">
        <v>2781.9699999999993</v>
      </c>
      <c r="M13659" s="1" t="s">
        <v>25</v>
      </c>
      <c r="N13659" s="1" t="s">
        <v>197</v>
      </c>
    </row>
    <row r="13660" spans="1:14" x14ac:dyDescent="0.3">
      <c r="A13660" s="1" t="s">
        <v>47</v>
      </c>
      <c r="B13660">
        <v>1197831</v>
      </c>
      <c r="C13660" s="2">
        <v>44315</v>
      </c>
      <c r="D13660" s="1" t="s">
        <v>103</v>
      </c>
      <c r="E13660" s="1" t="s">
        <v>106</v>
      </c>
      <c r="F13660" s="1" t="s">
        <v>107</v>
      </c>
      <c r="G13660" s="1" t="s">
        <v>23</v>
      </c>
      <c r="H13660">
        <v>54</v>
      </c>
      <c r="I13660">
        <v>182</v>
      </c>
      <c r="J13660">
        <v>9828</v>
      </c>
      <c r="K13660">
        <v>5798.5199999999995</v>
      </c>
      <c r="L13660" s="1">
        <v>4029.4800000000005</v>
      </c>
      <c r="M13660" s="1" t="s">
        <v>25</v>
      </c>
      <c r="N13660" s="1" t="s">
        <v>197</v>
      </c>
    </row>
    <row r="13661" spans="1:14" x14ac:dyDescent="0.3">
      <c r="A13661" s="1" t="s">
        <v>47</v>
      </c>
      <c r="B13661">
        <v>1197831</v>
      </c>
      <c r="C13661" s="2">
        <v>44316</v>
      </c>
      <c r="D13661" s="1" t="s">
        <v>103</v>
      </c>
      <c r="E13661" s="1" t="s">
        <v>106</v>
      </c>
      <c r="F13661" s="1" t="s">
        <v>107</v>
      </c>
      <c r="G13661" s="1" t="s">
        <v>24</v>
      </c>
      <c r="H13661">
        <v>53</v>
      </c>
      <c r="I13661">
        <v>100</v>
      </c>
      <c r="J13661">
        <v>5300</v>
      </c>
      <c r="K13661">
        <v>3710.0000000000005</v>
      </c>
      <c r="L13661" s="1">
        <v>1589.9999999999995</v>
      </c>
      <c r="M13661" s="1" t="s">
        <v>25</v>
      </c>
      <c r="N13661" s="1" t="s">
        <v>197</v>
      </c>
    </row>
    <row r="13662" spans="1:14" x14ac:dyDescent="0.3">
      <c r="A13662" s="1" t="s">
        <v>47</v>
      </c>
      <c r="B13662">
        <v>1197831</v>
      </c>
      <c r="C13662" s="2">
        <v>44318</v>
      </c>
      <c r="D13662" s="1" t="s">
        <v>103</v>
      </c>
      <c r="E13662" s="1" t="s">
        <v>106</v>
      </c>
      <c r="F13662" s="1" t="s">
        <v>107</v>
      </c>
      <c r="G13662" s="1" t="s">
        <v>20</v>
      </c>
      <c r="H13662">
        <v>42</v>
      </c>
      <c r="I13662">
        <v>163</v>
      </c>
      <c r="J13662">
        <v>6846</v>
      </c>
      <c r="K13662">
        <v>5066.0400000000009</v>
      </c>
      <c r="L13662" s="1">
        <v>1779.9599999999991</v>
      </c>
      <c r="M13662" s="1" t="s">
        <v>25</v>
      </c>
      <c r="N13662" s="1" t="s">
        <v>197</v>
      </c>
    </row>
    <row r="13663" spans="1:14" x14ac:dyDescent="0.3">
      <c r="A13663" s="1" t="s">
        <v>47</v>
      </c>
      <c r="B13663">
        <v>1197831</v>
      </c>
      <c r="C13663" s="2">
        <v>44321</v>
      </c>
      <c r="D13663" s="1" t="s">
        <v>103</v>
      </c>
      <c r="E13663" s="1" t="s">
        <v>106</v>
      </c>
      <c r="F13663" s="1" t="s">
        <v>107</v>
      </c>
      <c r="G13663" s="1" t="s">
        <v>23</v>
      </c>
      <c r="H13663">
        <v>36</v>
      </c>
      <c r="I13663">
        <v>147</v>
      </c>
      <c r="J13663">
        <v>5292</v>
      </c>
      <c r="K13663">
        <v>3069.3599999999997</v>
      </c>
      <c r="L13663" s="1">
        <v>2222.6400000000003</v>
      </c>
      <c r="M13663" s="1" t="s">
        <v>25</v>
      </c>
      <c r="N13663" s="1" t="s">
        <v>197</v>
      </c>
    </row>
    <row r="13664" spans="1:14" x14ac:dyDescent="0.3">
      <c r="A13664" s="1" t="s">
        <v>47</v>
      </c>
      <c r="B13664">
        <v>1197831</v>
      </c>
      <c r="C13664" s="2">
        <v>44322</v>
      </c>
      <c r="D13664" s="1" t="s">
        <v>103</v>
      </c>
      <c r="E13664" s="1" t="s">
        <v>106</v>
      </c>
      <c r="F13664" s="1" t="s">
        <v>107</v>
      </c>
      <c r="G13664" s="1" t="s">
        <v>24</v>
      </c>
      <c r="H13664">
        <v>38</v>
      </c>
      <c r="I13664">
        <v>98</v>
      </c>
      <c r="J13664">
        <v>3724</v>
      </c>
      <c r="K13664">
        <v>2606.8000000000002</v>
      </c>
      <c r="L13664" s="1">
        <v>1117.1999999999998</v>
      </c>
      <c r="M13664" s="1" t="s">
        <v>25</v>
      </c>
      <c r="N13664" s="1" t="s">
        <v>197</v>
      </c>
    </row>
    <row r="13665" spans="1:14" x14ac:dyDescent="0.3">
      <c r="A13665" s="1" t="s">
        <v>47</v>
      </c>
      <c r="B13665">
        <v>1197831</v>
      </c>
      <c r="C13665" s="2">
        <v>44324</v>
      </c>
      <c r="D13665" s="1" t="s">
        <v>103</v>
      </c>
      <c r="E13665" s="1" t="s">
        <v>106</v>
      </c>
      <c r="F13665" s="1" t="s">
        <v>107</v>
      </c>
      <c r="G13665" s="1" t="s">
        <v>20</v>
      </c>
      <c r="H13665">
        <v>43</v>
      </c>
      <c r="I13665">
        <v>131</v>
      </c>
      <c r="J13665">
        <v>5633</v>
      </c>
      <c r="K13665">
        <v>3999.4300000000003</v>
      </c>
      <c r="L13665" s="1">
        <v>1633.5699999999997</v>
      </c>
      <c r="M13665" s="1" t="s">
        <v>25</v>
      </c>
      <c r="N13665" s="1" t="s">
        <v>197</v>
      </c>
    </row>
    <row r="13666" spans="1:14" x14ac:dyDescent="0.3">
      <c r="A13666" s="1" t="s">
        <v>47</v>
      </c>
      <c r="B13666">
        <v>1197831</v>
      </c>
      <c r="C13666" s="2">
        <v>44327</v>
      </c>
      <c r="D13666" s="1" t="s">
        <v>103</v>
      </c>
      <c r="E13666" s="1" t="s">
        <v>106</v>
      </c>
      <c r="F13666" s="1" t="s">
        <v>107</v>
      </c>
      <c r="G13666" s="1" t="s">
        <v>23</v>
      </c>
      <c r="H13666">
        <v>50</v>
      </c>
      <c r="I13666">
        <v>174</v>
      </c>
      <c r="J13666">
        <v>8700</v>
      </c>
      <c r="K13666">
        <v>4871.9999999999991</v>
      </c>
      <c r="L13666" s="1">
        <v>3828.0000000000009</v>
      </c>
      <c r="M13666" s="1" t="s">
        <v>25</v>
      </c>
      <c r="N13666" s="1" t="s">
        <v>197</v>
      </c>
    </row>
    <row r="13667" spans="1:14" x14ac:dyDescent="0.3">
      <c r="A13667" s="1" t="s">
        <v>47</v>
      </c>
      <c r="B13667">
        <v>1197831</v>
      </c>
      <c r="C13667" s="2">
        <v>44328</v>
      </c>
      <c r="D13667" s="1" t="s">
        <v>103</v>
      </c>
      <c r="E13667" s="1" t="s">
        <v>106</v>
      </c>
      <c r="F13667" s="1" t="s">
        <v>107</v>
      </c>
      <c r="G13667" s="1" t="s">
        <v>24</v>
      </c>
      <c r="H13667">
        <v>52</v>
      </c>
      <c r="I13667">
        <v>133</v>
      </c>
      <c r="J13667">
        <v>6916</v>
      </c>
      <c r="K13667">
        <v>4772.04</v>
      </c>
      <c r="L13667" s="1">
        <v>2143.96</v>
      </c>
      <c r="M13667" s="1" t="s">
        <v>25</v>
      </c>
      <c r="N13667" s="1" t="s">
        <v>197</v>
      </c>
    </row>
    <row r="13668" spans="1:14" x14ac:dyDescent="0.3">
      <c r="A13668" s="1" t="s">
        <v>47</v>
      </c>
      <c r="B13668">
        <v>1197831</v>
      </c>
      <c r="C13668" s="2">
        <v>44330</v>
      </c>
      <c r="D13668" s="1" t="s">
        <v>103</v>
      </c>
      <c r="E13668" s="1" t="s">
        <v>106</v>
      </c>
      <c r="F13668" s="1" t="s">
        <v>107</v>
      </c>
      <c r="G13668" s="1" t="s">
        <v>20</v>
      </c>
      <c r="H13668">
        <v>59</v>
      </c>
      <c r="I13668">
        <v>169</v>
      </c>
      <c r="J13668">
        <v>9971</v>
      </c>
      <c r="K13668">
        <v>7079.4100000000008</v>
      </c>
      <c r="L13668" s="1">
        <v>2891.5899999999992</v>
      </c>
      <c r="M13668" s="1" t="s">
        <v>25</v>
      </c>
      <c r="N13668" s="1" t="s">
        <v>197</v>
      </c>
    </row>
    <row r="13669" spans="1:14" x14ac:dyDescent="0.3">
      <c r="A13669" s="1" t="s">
        <v>47</v>
      </c>
      <c r="B13669">
        <v>1197831</v>
      </c>
      <c r="C13669" s="2">
        <v>44333</v>
      </c>
      <c r="D13669" s="1" t="s">
        <v>103</v>
      </c>
      <c r="E13669" s="1" t="s">
        <v>106</v>
      </c>
      <c r="F13669" s="1" t="s">
        <v>107</v>
      </c>
      <c r="G13669" s="1" t="s">
        <v>23</v>
      </c>
      <c r="H13669">
        <v>54</v>
      </c>
      <c r="I13669">
        <v>210</v>
      </c>
      <c r="J13669">
        <v>11340</v>
      </c>
      <c r="K13669">
        <v>6236.9999999999991</v>
      </c>
      <c r="L13669" s="1">
        <v>5103.0000000000009</v>
      </c>
      <c r="M13669" s="1" t="s">
        <v>25</v>
      </c>
      <c r="N13669" s="1" t="s">
        <v>197</v>
      </c>
    </row>
    <row r="13670" spans="1:14" x14ac:dyDescent="0.3">
      <c r="A13670" s="1" t="s">
        <v>47</v>
      </c>
      <c r="B13670">
        <v>1197831</v>
      </c>
      <c r="C13670" s="2">
        <v>44334</v>
      </c>
      <c r="D13670" s="1" t="s">
        <v>103</v>
      </c>
      <c r="E13670" s="1" t="s">
        <v>106</v>
      </c>
      <c r="F13670" s="1" t="s">
        <v>107</v>
      </c>
      <c r="G13670" s="1" t="s">
        <v>24</v>
      </c>
      <c r="H13670">
        <v>54</v>
      </c>
      <c r="I13670">
        <v>149</v>
      </c>
      <c r="J13670">
        <v>8046</v>
      </c>
      <c r="K13670">
        <v>5551.7400000000007</v>
      </c>
      <c r="L13670" s="1">
        <v>2494.2599999999993</v>
      </c>
      <c r="M13670" s="1" t="s">
        <v>25</v>
      </c>
      <c r="N13670" s="1" t="s">
        <v>197</v>
      </c>
    </row>
    <row r="13671" spans="1:14" x14ac:dyDescent="0.3">
      <c r="A13671" s="1" t="s">
        <v>47</v>
      </c>
      <c r="B13671">
        <v>1197831</v>
      </c>
      <c r="C13671" s="2">
        <v>44336</v>
      </c>
      <c r="D13671" s="1" t="s">
        <v>103</v>
      </c>
      <c r="E13671" s="1" t="s">
        <v>106</v>
      </c>
      <c r="F13671" s="1" t="s">
        <v>107</v>
      </c>
      <c r="G13671" s="1" t="s">
        <v>20</v>
      </c>
      <c r="H13671">
        <v>61</v>
      </c>
      <c r="I13671">
        <v>225</v>
      </c>
      <c r="J13671">
        <v>13725</v>
      </c>
      <c r="K13671">
        <v>10156.500000000002</v>
      </c>
      <c r="L13671" s="1">
        <v>3568.4999999999982</v>
      </c>
      <c r="M13671" s="1" t="s">
        <v>25</v>
      </c>
      <c r="N13671" s="1" t="s">
        <v>197</v>
      </c>
    </row>
    <row r="13672" spans="1:14" x14ac:dyDescent="0.3">
      <c r="A13672" s="1" t="s">
        <v>47</v>
      </c>
      <c r="B13672">
        <v>1197831</v>
      </c>
      <c r="C13672" s="2">
        <v>44635</v>
      </c>
      <c r="D13672" s="1" t="s">
        <v>103</v>
      </c>
      <c r="E13672" s="1" t="s">
        <v>106</v>
      </c>
      <c r="F13672" s="1" t="s">
        <v>107</v>
      </c>
      <c r="G13672" s="1" t="s">
        <v>20</v>
      </c>
      <c r="H13672">
        <v>33</v>
      </c>
      <c r="I13672">
        <v>125</v>
      </c>
      <c r="J13672">
        <v>4125</v>
      </c>
      <c r="K13672">
        <v>2681.25</v>
      </c>
      <c r="L13672" s="1">
        <v>1443.75</v>
      </c>
      <c r="M13672" s="1" t="s">
        <v>25</v>
      </c>
      <c r="N13672" s="1" t="s">
        <v>197</v>
      </c>
    </row>
    <row r="13673" spans="1:14" x14ac:dyDescent="0.3">
      <c r="A13673" s="1" t="s">
        <v>47</v>
      </c>
      <c r="B13673">
        <v>1197831</v>
      </c>
      <c r="C13673" s="2">
        <v>44638</v>
      </c>
      <c r="D13673" s="1" t="s">
        <v>103</v>
      </c>
      <c r="E13673" s="1" t="s">
        <v>106</v>
      </c>
      <c r="F13673" s="1" t="s">
        <v>107</v>
      </c>
      <c r="G13673" s="1" t="s">
        <v>23</v>
      </c>
      <c r="H13673">
        <v>32</v>
      </c>
      <c r="I13673">
        <v>122</v>
      </c>
      <c r="J13673">
        <v>3904</v>
      </c>
      <c r="K13673">
        <v>1873.9199999999998</v>
      </c>
      <c r="L13673" s="1">
        <v>2030.0800000000002</v>
      </c>
      <c r="M13673" s="1" t="s">
        <v>25</v>
      </c>
      <c r="N13673" s="1" t="s">
        <v>197</v>
      </c>
    </row>
    <row r="13674" spans="1:14" x14ac:dyDescent="0.3">
      <c r="A13674" s="1" t="s">
        <v>47</v>
      </c>
      <c r="B13674">
        <v>1197831</v>
      </c>
      <c r="C13674" s="2">
        <v>44639</v>
      </c>
      <c r="D13674" s="1" t="s">
        <v>103</v>
      </c>
      <c r="E13674" s="1" t="s">
        <v>106</v>
      </c>
      <c r="F13674" s="1" t="s">
        <v>107</v>
      </c>
      <c r="G13674" s="1" t="s">
        <v>24</v>
      </c>
      <c r="H13674">
        <v>33</v>
      </c>
      <c r="I13674">
        <v>108</v>
      </c>
      <c r="J13674">
        <v>3564</v>
      </c>
      <c r="K13674">
        <v>2138.4</v>
      </c>
      <c r="L13674" s="1">
        <v>1425.6</v>
      </c>
      <c r="M13674" s="1" t="s">
        <v>25</v>
      </c>
      <c r="N13674" s="1" t="s">
        <v>197</v>
      </c>
    </row>
    <row r="13675" spans="1:14" x14ac:dyDescent="0.3">
      <c r="A13675" s="1" t="s">
        <v>47</v>
      </c>
      <c r="B13675">
        <v>1197831</v>
      </c>
      <c r="C13675" s="2">
        <v>44641</v>
      </c>
      <c r="D13675" s="1" t="s">
        <v>103</v>
      </c>
      <c r="E13675" s="1" t="s">
        <v>106</v>
      </c>
      <c r="F13675" s="1" t="s">
        <v>107</v>
      </c>
      <c r="G13675" s="1" t="s">
        <v>20</v>
      </c>
      <c r="H13675">
        <v>32</v>
      </c>
      <c r="I13675">
        <v>133</v>
      </c>
      <c r="J13675">
        <v>4256</v>
      </c>
      <c r="K13675">
        <v>2723.84</v>
      </c>
      <c r="L13675" s="1">
        <v>1532.1599999999999</v>
      </c>
      <c r="M13675" s="1" t="s">
        <v>25</v>
      </c>
      <c r="N13675" s="1" t="s">
        <v>197</v>
      </c>
    </row>
    <row r="13676" spans="1:14" x14ac:dyDescent="0.3">
      <c r="A13676" s="1" t="s">
        <v>47</v>
      </c>
      <c r="B13676">
        <v>1197831</v>
      </c>
      <c r="C13676" s="2">
        <v>44644</v>
      </c>
      <c r="D13676" s="1" t="s">
        <v>103</v>
      </c>
      <c r="E13676" s="1" t="s">
        <v>106</v>
      </c>
      <c r="F13676" s="1" t="s">
        <v>107</v>
      </c>
      <c r="G13676" s="1" t="s">
        <v>23</v>
      </c>
      <c r="H13676">
        <v>28</v>
      </c>
      <c r="I13676">
        <v>124</v>
      </c>
      <c r="J13676">
        <v>3472</v>
      </c>
      <c r="K13676">
        <v>1909.5999999999997</v>
      </c>
      <c r="L13676" s="1">
        <v>1562.4000000000003</v>
      </c>
      <c r="M13676" s="1" t="s">
        <v>25</v>
      </c>
      <c r="N13676" s="1" t="s">
        <v>197</v>
      </c>
    </row>
    <row r="13677" spans="1:14" x14ac:dyDescent="0.3">
      <c r="A13677" s="1" t="s">
        <v>47</v>
      </c>
      <c r="B13677">
        <v>1197831</v>
      </c>
      <c r="C13677" s="2">
        <v>44645</v>
      </c>
      <c r="D13677" s="1" t="s">
        <v>103</v>
      </c>
      <c r="E13677" s="1" t="s">
        <v>106</v>
      </c>
      <c r="F13677" s="1" t="s">
        <v>107</v>
      </c>
      <c r="G13677" s="1" t="s">
        <v>24</v>
      </c>
      <c r="H13677">
        <v>33</v>
      </c>
      <c r="I13677">
        <v>101</v>
      </c>
      <c r="J13677">
        <v>3333</v>
      </c>
      <c r="K13677">
        <v>2133.12</v>
      </c>
      <c r="L13677" s="1">
        <v>1199.8800000000001</v>
      </c>
      <c r="M13677" s="1" t="s">
        <v>25</v>
      </c>
      <c r="N13677" s="1" t="s">
        <v>197</v>
      </c>
    </row>
    <row r="13678" spans="1:14" x14ac:dyDescent="0.3">
      <c r="A13678" s="1" t="s">
        <v>47</v>
      </c>
      <c r="B13678">
        <v>1197831</v>
      </c>
      <c r="C13678" s="2">
        <v>44647</v>
      </c>
      <c r="D13678" s="1" t="s">
        <v>103</v>
      </c>
      <c r="E13678" s="1" t="s">
        <v>106</v>
      </c>
      <c r="F13678" s="1" t="s">
        <v>107</v>
      </c>
      <c r="G13678" s="1" t="s">
        <v>20</v>
      </c>
      <c r="H13678">
        <v>33</v>
      </c>
      <c r="I13678">
        <v>111</v>
      </c>
      <c r="J13678">
        <v>3663</v>
      </c>
      <c r="K13678">
        <v>2417.58</v>
      </c>
      <c r="L13678" s="1">
        <v>1245.42</v>
      </c>
      <c r="M13678" s="1" t="s">
        <v>25</v>
      </c>
      <c r="N13678" s="1" t="s">
        <v>197</v>
      </c>
    </row>
    <row r="13679" spans="1:14" x14ac:dyDescent="0.3">
      <c r="A13679" s="1" t="s">
        <v>47</v>
      </c>
      <c r="B13679">
        <v>1197831</v>
      </c>
      <c r="C13679" s="2">
        <v>44650</v>
      </c>
      <c r="D13679" s="1" t="s">
        <v>103</v>
      </c>
      <c r="E13679" s="1" t="s">
        <v>106</v>
      </c>
      <c r="F13679" s="1" t="s">
        <v>107</v>
      </c>
      <c r="G13679" s="1" t="s">
        <v>23</v>
      </c>
      <c r="H13679">
        <v>19</v>
      </c>
      <c r="I13679">
        <v>135</v>
      </c>
      <c r="J13679">
        <v>2565</v>
      </c>
      <c r="K13679">
        <v>1410.7499999999998</v>
      </c>
      <c r="L13679" s="1">
        <v>1154.2500000000002</v>
      </c>
      <c r="M13679" s="1" t="s">
        <v>25</v>
      </c>
      <c r="N13679" s="1" t="s">
        <v>197</v>
      </c>
    </row>
    <row r="13680" spans="1:14" x14ac:dyDescent="0.3">
      <c r="A13680" s="1" t="s">
        <v>47</v>
      </c>
      <c r="B13680">
        <v>1197831</v>
      </c>
      <c r="C13680" s="2">
        <v>44651</v>
      </c>
      <c r="D13680" s="1" t="s">
        <v>103</v>
      </c>
      <c r="E13680" s="1" t="s">
        <v>106</v>
      </c>
      <c r="F13680" s="1" t="s">
        <v>107</v>
      </c>
      <c r="G13680" s="1" t="s">
        <v>24</v>
      </c>
      <c r="H13680">
        <v>23</v>
      </c>
      <c r="I13680">
        <v>112</v>
      </c>
      <c r="J13680">
        <v>2576</v>
      </c>
      <c r="K13680">
        <v>1674.4</v>
      </c>
      <c r="L13680" s="1">
        <v>901.59999999999991</v>
      </c>
      <c r="M13680" s="1" t="s">
        <v>25</v>
      </c>
      <c r="N13680" s="1" t="s">
        <v>197</v>
      </c>
    </row>
    <row r="13681" spans="1:14" x14ac:dyDescent="0.3">
      <c r="A13681" s="1" t="s">
        <v>47</v>
      </c>
      <c r="B13681">
        <v>1197831</v>
      </c>
      <c r="C13681" s="2">
        <v>44653</v>
      </c>
      <c r="D13681" s="1" t="s">
        <v>103</v>
      </c>
      <c r="E13681" s="1" t="s">
        <v>106</v>
      </c>
      <c r="F13681" s="1" t="s">
        <v>107</v>
      </c>
      <c r="G13681" s="1" t="s">
        <v>20</v>
      </c>
      <c r="H13681">
        <v>24</v>
      </c>
      <c r="I13681">
        <v>161</v>
      </c>
      <c r="J13681">
        <v>3864</v>
      </c>
      <c r="K13681">
        <v>2627.52</v>
      </c>
      <c r="L13681" s="1">
        <v>1236.48</v>
      </c>
      <c r="M13681" s="1" t="s">
        <v>25</v>
      </c>
      <c r="N13681" s="1" t="s">
        <v>197</v>
      </c>
    </row>
    <row r="13682" spans="1:14" x14ac:dyDescent="0.3">
      <c r="A13682" s="1" t="s">
        <v>47</v>
      </c>
      <c r="B13682">
        <v>1197831</v>
      </c>
      <c r="C13682" s="2">
        <v>44656</v>
      </c>
      <c r="D13682" s="1" t="s">
        <v>103</v>
      </c>
      <c r="E13682" s="1" t="s">
        <v>106</v>
      </c>
      <c r="F13682" s="1" t="s">
        <v>107</v>
      </c>
      <c r="G13682" s="1" t="s">
        <v>23</v>
      </c>
      <c r="H13682">
        <v>19</v>
      </c>
      <c r="I13682">
        <v>180</v>
      </c>
      <c r="J13682">
        <v>3420</v>
      </c>
      <c r="K13682">
        <v>1846.8000000000002</v>
      </c>
      <c r="L13682" s="1">
        <v>1573.1999999999998</v>
      </c>
      <c r="M13682" s="1" t="s">
        <v>25</v>
      </c>
      <c r="N13682" s="1" t="s">
        <v>197</v>
      </c>
    </row>
    <row r="13683" spans="1:14" x14ac:dyDescent="0.3">
      <c r="A13683" s="1" t="s">
        <v>47</v>
      </c>
      <c r="B13683">
        <v>1197831</v>
      </c>
      <c r="C13683" s="2">
        <v>44657</v>
      </c>
      <c r="D13683" s="1" t="s">
        <v>103</v>
      </c>
      <c r="E13683" s="1" t="s">
        <v>106</v>
      </c>
      <c r="F13683" s="1" t="s">
        <v>107</v>
      </c>
      <c r="G13683" s="1" t="s">
        <v>24</v>
      </c>
      <c r="H13683">
        <v>27</v>
      </c>
      <c r="I13683">
        <v>142</v>
      </c>
      <c r="J13683">
        <v>3834</v>
      </c>
      <c r="K13683">
        <v>2300.4</v>
      </c>
      <c r="L13683" s="1">
        <v>1533.6</v>
      </c>
      <c r="M13683" s="1" t="s">
        <v>25</v>
      </c>
      <c r="N13683" s="1" t="s">
        <v>197</v>
      </c>
    </row>
    <row r="13684" spans="1:14" x14ac:dyDescent="0.3">
      <c r="A13684" s="1" t="s">
        <v>47</v>
      </c>
      <c r="B13684">
        <v>1197831</v>
      </c>
      <c r="C13684" s="2">
        <v>44659</v>
      </c>
      <c r="D13684" s="1" t="s">
        <v>103</v>
      </c>
      <c r="E13684" s="1" t="s">
        <v>106</v>
      </c>
      <c r="F13684" s="1" t="s">
        <v>107</v>
      </c>
      <c r="G13684" s="1" t="s">
        <v>20</v>
      </c>
      <c r="H13684">
        <v>38</v>
      </c>
      <c r="I13684">
        <v>202</v>
      </c>
      <c r="J13684">
        <v>7676</v>
      </c>
      <c r="K13684">
        <v>5142.92</v>
      </c>
      <c r="L13684" s="1">
        <v>2533.08</v>
      </c>
      <c r="M13684" s="1" t="s">
        <v>25</v>
      </c>
      <c r="N13684" s="1" t="s">
        <v>197</v>
      </c>
    </row>
    <row r="13685" spans="1:14" x14ac:dyDescent="0.3">
      <c r="A13685" s="1" t="s">
        <v>47</v>
      </c>
      <c r="B13685">
        <v>1197831</v>
      </c>
      <c r="C13685" s="2">
        <v>44662</v>
      </c>
      <c r="D13685" s="1" t="s">
        <v>103</v>
      </c>
      <c r="E13685" s="1" t="s">
        <v>106</v>
      </c>
      <c r="F13685" s="1" t="s">
        <v>107</v>
      </c>
      <c r="G13685" s="1" t="s">
        <v>23</v>
      </c>
      <c r="H13685">
        <v>36</v>
      </c>
      <c r="I13685">
        <v>169</v>
      </c>
      <c r="J13685">
        <v>6084</v>
      </c>
      <c r="K13685">
        <v>3102.84</v>
      </c>
      <c r="L13685" s="1">
        <v>2981.16</v>
      </c>
      <c r="M13685" s="1" t="s">
        <v>25</v>
      </c>
      <c r="N13685" s="1" t="s">
        <v>197</v>
      </c>
    </row>
    <row r="13686" spans="1:14" x14ac:dyDescent="0.3">
      <c r="A13686" s="1" t="s">
        <v>47</v>
      </c>
      <c r="B13686">
        <v>1197831</v>
      </c>
      <c r="C13686" s="2">
        <v>44663</v>
      </c>
      <c r="D13686" s="1" t="s">
        <v>103</v>
      </c>
      <c r="E13686" s="1" t="s">
        <v>106</v>
      </c>
      <c r="F13686" s="1" t="s">
        <v>107</v>
      </c>
      <c r="G13686" s="1" t="s">
        <v>24</v>
      </c>
      <c r="H13686">
        <v>36</v>
      </c>
      <c r="I13686">
        <v>174</v>
      </c>
      <c r="J13686">
        <v>6264</v>
      </c>
      <c r="K13686">
        <v>3821.04</v>
      </c>
      <c r="L13686" s="1">
        <v>2442.96</v>
      </c>
      <c r="M13686" s="1" t="s">
        <v>25</v>
      </c>
      <c r="N13686" s="1" t="s">
        <v>197</v>
      </c>
    </row>
    <row r="13687" spans="1:14" x14ac:dyDescent="0.3">
      <c r="A13687" s="1" t="s">
        <v>47</v>
      </c>
      <c r="B13687">
        <v>1197831</v>
      </c>
      <c r="C13687" s="2">
        <v>44665</v>
      </c>
      <c r="D13687" s="1" t="s">
        <v>103</v>
      </c>
      <c r="E13687" s="1" t="s">
        <v>106</v>
      </c>
      <c r="F13687" s="1" t="s">
        <v>107</v>
      </c>
      <c r="G13687" s="1" t="s">
        <v>20</v>
      </c>
      <c r="H13687">
        <v>49</v>
      </c>
      <c r="I13687">
        <v>236</v>
      </c>
      <c r="J13687">
        <v>11564</v>
      </c>
      <c r="K13687">
        <v>7516.6</v>
      </c>
      <c r="L13687" s="1">
        <v>4047.3999999999996</v>
      </c>
      <c r="M13687" s="1" t="s">
        <v>25</v>
      </c>
      <c r="N13687" s="1" t="s">
        <v>197</v>
      </c>
    </row>
    <row r="13688" spans="1:14" x14ac:dyDescent="0.3">
      <c r="A13688" s="1" t="s">
        <v>47</v>
      </c>
      <c r="B13688">
        <v>1197831</v>
      </c>
      <c r="C13688" s="2">
        <v>44668</v>
      </c>
      <c r="D13688" s="1" t="s">
        <v>103</v>
      </c>
      <c r="E13688" s="1" t="s">
        <v>106</v>
      </c>
      <c r="F13688" s="1" t="s">
        <v>107</v>
      </c>
      <c r="G13688" s="1" t="s">
        <v>23</v>
      </c>
      <c r="H13688">
        <v>36</v>
      </c>
      <c r="I13688">
        <v>263</v>
      </c>
      <c r="J13688">
        <v>9468</v>
      </c>
      <c r="K13688">
        <v>5680.8</v>
      </c>
      <c r="L13688" s="1">
        <v>3787.2</v>
      </c>
      <c r="M13688" s="1" t="s">
        <v>25</v>
      </c>
      <c r="N13688" s="1" t="s">
        <v>197</v>
      </c>
    </row>
    <row r="13689" spans="1:14" x14ac:dyDescent="0.3">
      <c r="A13689" s="1" t="s">
        <v>47</v>
      </c>
      <c r="B13689">
        <v>1197831</v>
      </c>
      <c r="C13689" s="2">
        <v>44669</v>
      </c>
      <c r="D13689" s="1" t="s">
        <v>103</v>
      </c>
      <c r="E13689" s="1" t="s">
        <v>106</v>
      </c>
      <c r="F13689" s="1" t="s">
        <v>107</v>
      </c>
      <c r="G13689" s="1" t="s">
        <v>24</v>
      </c>
      <c r="H13689">
        <v>37</v>
      </c>
      <c r="I13689">
        <v>161</v>
      </c>
      <c r="J13689">
        <v>5957</v>
      </c>
      <c r="K13689">
        <v>3872.05</v>
      </c>
      <c r="L13689" s="1">
        <v>2084.9499999999998</v>
      </c>
      <c r="M13689" s="1" t="s">
        <v>25</v>
      </c>
      <c r="N13689" s="1" t="s">
        <v>197</v>
      </c>
    </row>
    <row r="13690" spans="1:14" x14ac:dyDescent="0.3">
      <c r="A13690" s="1" t="s">
        <v>47</v>
      </c>
      <c r="B13690">
        <v>1197831</v>
      </c>
      <c r="C13690" s="2">
        <v>44671</v>
      </c>
      <c r="D13690" s="1" t="s">
        <v>103</v>
      </c>
      <c r="E13690" s="1" t="s">
        <v>106</v>
      </c>
      <c r="F13690" s="1" t="s">
        <v>107</v>
      </c>
      <c r="G13690" s="1" t="s">
        <v>20</v>
      </c>
      <c r="H13690">
        <v>52</v>
      </c>
      <c r="I13690">
        <v>223</v>
      </c>
      <c r="J13690">
        <v>11596</v>
      </c>
      <c r="K13690">
        <v>8117.2000000000007</v>
      </c>
      <c r="L13690" s="1">
        <v>3478.7999999999993</v>
      </c>
      <c r="M13690" s="1" t="s">
        <v>25</v>
      </c>
      <c r="N13690" s="1" t="s">
        <v>197</v>
      </c>
    </row>
    <row r="13691" spans="1:14" x14ac:dyDescent="0.3">
      <c r="A13691" s="1" t="s">
        <v>47</v>
      </c>
      <c r="B13691">
        <v>1197831</v>
      </c>
      <c r="C13691" s="2">
        <v>44674</v>
      </c>
      <c r="D13691" s="1" t="s">
        <v>103</v>
      </c>
      <c r="E13691" s="1" t="s">
        <v>106</v>
      </c>
      <c r="F13691" s="1" t="s">
        <v>107</v>
      </c>
      <c r="G13691" s="1" t="s">
        <v>23</v>
      </c>
      <c r="H13691">
        <v>46</v>
      </c>
      <c r="I13691">
        <v>285</v>
      </c>
      <c r="J13691">
        <v>13110</v>
      </c>
      <c r="K13691">
        <v>7866</v>
      </c>
      <c r="L13691" s="1">
        <v>5244</v>
      </c>
      <c r="M13691" s="1" t="s">
        <v>25</v>
      </c>
      <c r="N13691" s="1" t="s">
        <v>197</v>
      </c>
    </row>
    <row r="13692" spans="1:14" x14ac:dyDescent="0.3">
      <c r="A13692" s="1" t="s">
        <v>47</v>
      </c>
      <c r="B13692">
        <v>1197831</v>
      </c>
      <c r="C13692" s="2">
        <v>44675</v>
      </c>
      <c r="D13692" s="1" t="s">
        <v>103</v>
      </c>
      <c r="E13692" s="1" t="s">
        <v>106</v>
      </c>
      <c r="F13692" s="1" t="s">
        <v>107</v>
      </c>
      <c r="G13692" s="1" t="s">
        <v>24</v>
      </c>
      <c r="H13692">
        <v>42</v>
      </c>
      <c r="I13692">
        <v>133</v>
      </c>
      <c r="J13692">
        <v>5586</v>
      </c>
      <c r="K13692">
        <v>3854.34</v>
      </c>
      <c r="L13692" s="1">
        <v>1731.6599999999999</v>
      </c>
      <c r="M13692" s="1" t="s">
        <v>25</v>
      </c>
      <c r="N13692" s="1" t="s">
        <v>197</v>
      </c>
    </row>
    <row r="13693" spans="1:14" x14ac:dyDescent="0.3">
      <c r="A13693" s="1" t="s">
        <v>47</v>
      </c>
      <c r="B13693">
        <v>1197831</v>
      </c>
      <c r="C13693" s="2">
        <v>44677</v>
      </c>
      <c r="D13693" s="1" t="s">
        <v>103</v>
      </c>
      <c r="E13693" s="1" t="s">
        <v>106</v>
      </c>
      <c r="F13693" s="1" t="s">
        <v>107</v>
      </c>
      <c r="G13693" s="1" t="s">
        <v>20</v>
      </c>
      <c r="H13693">
        <v>53</v>
      </c>
      <c r="I13693">
        <v>181</v>
      </c>
      <c r="J13693">
        <v>9593</v>
      </c>
      <c r="K13693">
        <v>6811.0300000000007</v>
      </c>
      <c r="L13693" s="1">
        <v>2781.9699999999993</v>
      </c>
      <c r="M13693" s="1" t="s">
        <v>25</v>
      </c>
      <c r="N13693" s="1" t="s">
        <v>197</v>
      </c>
    </row>
    <row r="13694" spans="1:14" x14ac:dyDescent="0.3">
      <c r="A13694" s="1" t="s">
        <v>47</v>
      </c>
      <c r="B13694">
        <v>1197831</v>
      </c>
      <c r="C13694" s="2">
        <v>44680</v>
      </c>
      <c r="D13694" s="1" t="s">
        <v>103</v>
      </c>
      <c r="E13694" s="1" t="s">
        <v>106</v>
      </c>
      <c r="F13694" s="1" t="s">
        <v>107</v>
      </c>
      <c r="G13694" s="1" t="s">
        <v>23</v>
      </c>
      <c r="H13694">
        <v>54</v>
      </c>
      <c r="I13694">
        <v>182</v>
      </c>
      <c r="J13694">
        <v>9828</v>
      </c>
      <c r="K13694">
        <v>5798.5199999999995</v>
      </c>
      <c r="L13694" s="1">
        <v>4029.4800000000005</v>
      </c>
      <c r="M13694" s="1" t="s">
        <v>25</v>
      </c>
      <c r="N13694" s="1" t="s">
        <v>197</v>
      </c>
    </row>
    <row r="13695" spans="1:14" x14ac:dyDescent="0.3">
      <c r="A13695" s="1" t="s">
        <v>47</v>
      </c>
      <c r="B13695">
        <v>1197831</v>
      </c>
      <c r="C13695" s="2">
        <v>44681</v>
      </c>
      <c r="D13695" s="1" t="s">
        <v>103</v>
      </c>
      <c r="E13695" s="1" t="s">
        <v>106</v>
      </c>
      <c r="F13695" s="1" t="s">
        <v>107</v>
      </c>
      <c r="G13695" s="1" t="s">
        <v>24</v>
      </c>
      <c r="H13695">
        <v>53</v>
      </c>
      <c r="I13695">
        <v>100</v>
      </c>
      <c r="J13695">
        <v>5300</v>
      </c>
      <c r="K13695">
        <v>3710.0000000000005</v>
      </c>
      <c r="L13695" s="1">
        <v>1589.9999999999995</v>
      </c>
      <c r="M13695" s="1" t="s">
        <v>25</v>
      </c>
      <c r="N13695" s="1" t="s">
        <v>197</v>
      </c>
    </row>
    <row r="13696" spans="1:14" x14ac:dyDescent="0.3">
      <c r="A13696" s="1" t="s">
        <v>47</v>
      </c>
      <c r="B13696">
        <v>1197831</v>
      </c>
      <c r="C13696" s="2">
        <v>44683</v>
      </c>
      <c r="D13696" s="1" t="s">
        <v>103</v>
      </c>
      <c r="E13696" s="1" t="s">
        <v>106</v>
      </c>
      <c r="F13696" s="1" t="s">
        <v>107</v>
      </c>
      <c r="G13696" s="1" t="s">
        <v>20</v>
      </c>
      <c r="H13696">
        <v>42</v>
      </c>
      <c r="I13696">
        <v>163</v>
      </c>
      <c r="J13696">
        <v>6846</v>
      </c>
      <c r="K13696">
        <v>5066.0400000000009</v>
      </c>
      <c r="L13696" s="1">
        <v>1779.9599999999991</v>
      </c>
      <c r="M13696" s="1" t="s">
        <v>25</v>
      </c>
      <c r="N13696" s="1" t="s">
        <v>197</v>
      </c>
    </row>
    <row r="13697" spans="1:14" x14ac:dyDescent="0.3">
      <c r="A13697" s="1" t="s">
        <v>47</v>
      </c>
      <c r="B13697">
        <v>1197831</v>
      </c>
      <c r="C13697" s="2">
        <v>44686</v>
      </c>
      <c r="D13697" s="1" t="s">
        <v>103</v>
      </c>
      <c r="E13697" s="1" t="s">
        <v>106</v>
      </c>
      <c r="F13697" s="1" t="s">
        <v>107</v>
      </c>
      <c r="G13697" s="1" t="s">
        <v>23</v>
      </c>
      <c r="H13697">
        <v>36</v>
      </c>
      <c r="I13697">
        <v>147</v>
      </c>
      <c r="J13697">
        <v>5292</v>
      </c>
      <c r="K13697">
        <v>3069.3599999999997</v>
      </c>
      <c r="L13697" s="1">
        <v>2222.6400000000003</v>
      </c>
      <c r="M13697" s="1" t="s">
        <v>25</v>
      </c>
      <c r="N13697" s="1" t="s">
        <v>197</v>
      </c>
    </row>
    <row r="13698" spans="1:14" x14ac:dyDescent="0.3">
      <c r="A13698" s="1" t="s">
        <v>47</v>
      </c>
      <c r="B13698">
        <v>1197831</v>
      </c>
      <c r="C13698" s="2">
        <v>44687</v>
      </c>
      <c r="D13698" s="1" t="s">
        <v>103</v>
      </c>
      <c r="E13698" s="1" t="s">
        <v>106</v>
      </c>
      <c r="F13698" s="1" t="s">
        <v>107</v>
      </c>
      <c r="G13698" s="1" t="s">
        <v>24</v>
      </c>
      <c r="H13698">
        <v>38</v>
      </c>
      <c r="I13698">
        <v>98</v>
      </c>
      <c r="J13698">
        <v>3724</v>
      </c>
      <c r="K13698">
        <v>2606.8000000000002</v>
      </c>
      <c r="L13698" s="1">
        <v>1117.1999999999998</v>
      </c>
      <c r="M13698" s="1" t="s">
        <v>25</v>
      </c>
      <c r="N13698" s="1" t="s">
        <v>197</v>
      </c>
    </row>
    <row r="13699" spans="1:14" x14ac:dyDescent="0.3">
      <c r="A13699" s="1" t="s">
        <v>47</v>
      </c>
      <c r="B13699">
        <v>1197831</v>
      </c>
      <c r="C13699" s="2">
        <v>44689</v>
      </c>
      <c r="D13699" s="1" t="s">
        <v>103</v>
      </c>
      <c r="E13699" s="1" t="s">
        <v>106</v>
      </c>
      <c r="F13699" s="1" t="s">
        <v>107</v>
      </c>
      <c r="G13699" s="1" t="s">
        <v>20</v>
      </c>
      <c r="H13699">
        <v>43</v>
      </c>
      <c r="I13699">
        <v>131</v>
      </c>
      <c r="J13699">
        <v>5633</v>
      </c>
      <c r="K13699">
        <v>3999.4300000000003</v>
      </c>
      <c r="L13699" s="1">
        <v>1633.5699999999997</v>
      </c>
      <c r="M13699" s="1" t="s">
        <v>25</v>
      </c>
      <c r="N13699" s="1" t="s">
        <v>197</v>
      </c>
    </row>
    <row r="13700" spans="1:14" x14ac:dyDescent="0.3">
      <c r="A13700" s="1" t="s">
        <v>47</v>
      </c>
      <c r="B13700">
        <v>1197831</v>
      </c>
      <c r="C13700" s="2">
        <v>44692</v>
      </c>
      <c r="D13700" s="1" t="s">
        <v>103</v>
      </c>
      <c r="E13700" s="1" t="s">
        <v>106</v>
      </c>
      <c r="F13700" s="1" t="s">
        <v>107</v>
      </c>
      <c r="G13700" s="1" t="s">
        <v>23</v>
      </c>
      <c r="H13700">
        <v>50</v>
      </c>
      <c r="I13700">
        <v>174</v>
      </c>
      <c r="J13700">
        <v>8700</v>
      </c>
      <c r="K13700">
        <v>4871.9999999999991</v>
      </c>
      <c r="L13700" s="1">
        <v>3828.0000000000009</v>
      </c>
      <c r="M13700" s="1" t="s">
        <v>25</v>
      </c>
      <c r="N13700" s="1" t="s">
        <v>197</v>
      </c>
    </row>
    <row r="13701" spans="1:14" x14ac:dyDescent="0.3">
      <c r="A13701" s="1" t="s">
        <v>47</v>
      </c>
      <c r="B13701">
        <v>1197831</v>
      </c>
      <c r="C13701" s="2">
        <v>44693</v>
      </c>
      <c r="D13701" s="1" t="s">
        <v>103</v>
      </c>
      <c r="E13701" s="1" t="s">
        <v>106</v>
      </c>
      <c r="F13701" s="1" t="s">
        <v>107</v>
      </c>
      <c r="G13701" s="1" t="s">
        <v>24</v>
      </c>
      <c r="H13701">
        <v>52</v>
      </c>
      <c r="I13701">
        <v>133</v>
      </c>
      <c r="J13701">
        <v>6916</v>
      </c>
      <c r="K13701">
        <v>4772.04</v>
      </c>
      <c r="L13701" s="1">
        <v>2143.96</v>
      </c>
      <c r="M13701" s="1" t="s">
        <v>25</v>
      </c>
      <c r="N13701" s="1" t="s">
        <v>197</v>
      </c>
    </row>
    <row r="13702" spans="1:14" x14ac:dyDescent="0.3">
      <c r="A13702" s="1" t="s">
        <v>47</v>
      </c>
      <c r="B13702">
        <v>1197831</v>
      </c>
      <c r="C13702" s="2">
        <v>44695</v>
      </c>
      <c r="D13702" s="1" t="s">
        <v>103</v>
      </c>
      <c r="E13702" s="1" t="s">
        <v>106</v>
      </c>
      <c r="F13702" s="1" t="s">
        <v>107</v>
      </c>
      <c r="G13702" s="1" t="s">
        <v>20</v>
      </c>
      <c r="H13702">
        <v>59</v>
      </c>
      <c r="I13702">
        <v>169</v>
      </c>
      <c r="J13702">
        <v>9971</v>
      </c>
      <c r="K13702">
        <v>7079.4100000000008</v>
      </c>
      <c r="L13702" s="1">
        <v>2891.5899999999992</v>
      </c>
      <c r="M13702" s="1" t="s">
        <v>25</v>
      </c>
      <c r="N13702" s="1" t="s">
        <v>197</v>
      </c>
    </row>
    <row r="13703" spans="1:14" x14ac:dyDescent="0.3">
      <c r="A13703" s="1" t="s">
        <v>47</v>
      </c>
      <c r="B13703">
        <v>1197831</v>
      </c>
      <c r="C13703" s="2">
        <v>44698</v>
      </c>
      <c r="D13703" s="1" t="s">
        <v>103</v>
      </c>
      <c r="E13703" s="1" t="s">
        <v>106</v>
      </c>
      <c r="F13703" s="1" t="s">
        <v>107</v>
      </c>
      <c r="G13703" s="1" t="s">
        <v>23</v>
      </c>
      <c r="H13703">
        <v>54</v>
      </c>
      <c r="I13703">
        <v>210</v>
      </c>
      <c r="J13703">
        <v>11340</v>
      </c>
      <c r="K13703">
        <v>6236.9999999999991</v>
      </c>
      <c r="L13703" s="1">
        <v>5103.0000000000009</v>
      </c>
      <c r="M13703" s="1" t="s">
        <v>25</v>
      </c>
      <c r="N13703" s="1" t="s">
        <v>197</v>
      </c>
    </row>
    <row r="13704" spans="1:14" x14ac:dyDescent="0.3">
      <c r="A13704" s="1" t="s">
        <v>47</v>
      </c>
      <c r="B13704">
        <v>1197831</v>
      </c>
      <c r="C13704" s="2">
        <v>44699</v>
      </c>
      <c r="D13704" s="1" t="s">
        <v>103</v>
      </c>
      <c r="E13704" s="1" t="s">
        <v>106</v>
      </c>
      <c r="F13704" s="1" t="s">
        <v>107</v>
      </c>
      <c r="G13704" s="1" t="s">
        <v>24</v>
      </c>
      <c r="H13704">
        <v>54</v>
      </c>
      <c r="I13704">
        <v>149</v>
      </c>
      <c r="J13704">
        <v>8046</v>
      </c>
      <c r="K13704">
        <v>5551.7400000000007</v>
      </c>
      <c r="L13704" s="1">
        <v>2494.2599999999993</v>
      </c>
      <c r="M13704" s="1" t="s">
        <v>25</v>
      </c>
      <c r="N13704" s="1" t="s">
        <v>197</v>
      </c>
    </row>
    <row r="13705" spans="1:14" x14ac:dyDescent="0.3">
      <c r="A13705" s="1" t="s">
        <v>47</v>
      </c>
      <c r="B13705">
        <v>1197831</v>
      </c>
      <c r="C13705" s="2">
        <v>44701</v>
      </c>
      <c r="D13705" s="1" t="s">
        <v>103</v>
      </c>
      <c r="E13705" s="1" t="s">
        <v>106</v>
      </c>
      <c r="F13705" s="1" t="s">
        <v>107</v>
      </c>
      <c r="G13705" s="1" t="s">
        <v>20</v>
      </c>
      <c r="H13705">
        <v>61</v>
      </c>
      <c r="I13705">
        <v>225</v>
      </c>
      <c r="J13705">
        <v>13725</v>
      </c>
      <c r="K13705">
        <v>10156.500000000002</v>
      </c>
      <c r="L13705" s="1">
        <v>3568.4999999999982</v>
      </c>
      <c r="M13705" s="1" t="s">
        <v>25</v>
      </c>
      <c r="N13705" s="1" t="s">
        <v>197</v>
      </c>
    </row>
    <row r="13706" spans="1:14" x14ac:dyDescent="0.3">
      <c r="A13706" s="1" t="s">
        <v>47</v>
      </c>
      <c r="B13706">
        <v>1197831</v>
      </c>
      <c r="C13706" s="2">
        <v>44269</v>
      </c>
      <c r="D13706" s="1" t="s">
        <v>103</v>
      </c>
      <c r="E13706" s="1" t="s">
        <v>106</v>
      </c>
      <c r="F13706" s="1" t="s">
        <v>107</v>
      </c>
      <c r="G13706" s="1" t="s">
        <v>18</v>
      </c>
      <c r="H13706">
        <v>39</v>
      </c>
      <c r="I13706">
        <v>95</v>
      </c>
      <c r="J13706">
        <v>3705</v>
      </c>
      <c r="K13706">
        <v>1482</v>
      </c>
      <c r="L13706" s="1">
        <v>2223</v>
      </c>
      <c r="M13706" s="1" t="s">
        <v>25</v>
      </c>
      <c r="N13706" s="1" t="s">
        <v>196</v>
      </c>
    </row>
    <row r="13707" spans="1:14" x14ac:dyDescent="0.3">
      <c r="A13707" s="1" t="s">
        <v>47</v>
      </c>
      <c r="B13707">
        <v>1197831</v>
      </c>
      <c r="C13707" s="2">
        <v>44271</v>
      </c>
      <c r="D13707" s="1" t="s">
        <v>103</v>
      </c>
      <c r="E13707" s="1" t="s">
        <v>106</v>
      </c>
      <c r="F13707" s="1" t="s">
        <v>107</v>
      </c>
      <c r="G13707" s="1" t="s">
        <v>21</v>
      </c>
      <c r="H13707">
        <v>24</v>
      </c>
      <c r="I13707">
        <v>169</v>
      </c>
      <c r="J13707">
        <v>4056</v>
      </c>
      <c r="K13707">
        <v>2028</v>
      </c>
      <c r="L13707" s="1">
        <v>2028</v>
      </c>
      <c r="M13707" s="1" t="s">
        <v>25</v>
      </c>
      <c r="N13707" s="1" t="s">
        <v>196</v>
      </c>
    </row>
    <row r="13708" spans="1:14" x14ac:dyDescent="0.3">
      <c r="A13708" s="1" t="s">
        <v>47</v>
      </c>
      <c r="B13708">
        <v>1197831</v>
      </c>
      <c r="C13708" s="2">
        <v>44272</v>
      </c>
      <c r="D13708" s="1" t="s">
        <v>103</v>
      </c>
      <c r="E13708" s="1" t="s">
        <v>106</v>
      </c>
      <c r="F13708" s="1" t="s">
        <v>107</v>
      </c>
      <c r="G13708" s="1" t="s">
        <v>22</v>
      </c>
      <c r="H13708">
        <v>33</v>
      </c>
      <c r="I13708">
        <v>181</v>
      </c>
      <c r="J13708">
        <v>5973</v>
      </c>
      <c r="K13708">
        <v>2867.04</v>
      </c>
      <c r="L13708" s="1">
        <v>3105.96</v>
      </c>
      <c r="M13708" s="1" t="s">
        <v>25</v>
      </c>
      <c r="N13708" s="1" t="s">
        <v>196</v>
      </c>
    </row>
    <row r="13709" spans="1:14" x14ac:dyDescent="0.3">
      <c r="A13709" s="1" t="s">
        <v>47</v>
      </c>
      <c r="B13709">
        <v>1197831</v>
      </c>
      <c r="C13709" s="2">
        <v>44275</v>
      </c>
      <c r="D13709" s="1" t="s">
        <v>103</v>
      </c>
      <c r="E13709" s="1" t="s">
        <v>106</v>
      </c>
      <c r="F13709" s="1" t="s">
        <v>107</v>
      </c>
      <c r="G13709" s="1" t="s">
        <v>18</v>
      </c>
      <c r="H13709">
        <v>37</v>
      </c>
      <c r="I13709">
        <v>83</v>
      </c>
      <c r="J13709">
        <v>3071</v>
      </c>
      <c r="K13709">
        <v>1259.1099999999999</v>
      </c>
      <c r="L13709" s="1">
        <v>1811.89</v>
      </c>
      <c r="M13709" s="1" t="s">
        <v>25</v>
      </c>
      <c r="N13709" s="1" t="s">
        <v>196</v>
      </c>
    </row>
    <row r="13710" spans="1:14" x14ac:dyDescent="0.3">
      <c r="A13710" s="1" t="s">
        <v>47</v>
      </c>
      <c r="B13710">
        <v>1197831</v>
      </c>
      <c r="C13710" s="2">
        <v>44277</v>
      </c>
      <c r="D13710" s="1" t="s">
        <v>103</v>
      </c>
      <c r="E13710" s="1" t="s">
        <v>106</v>
      </c>
      <c r="F13710" s="1" t="s">
        <v>107</v>
      </c>
      <c r="G13710" s="1" t="s">
        <v>21</v>
      </c>
      <c r="H13710">
        <v>27</v>
      </c>
      <c r="I13710">
        <v>189</v>
      </c>
      <c r="J13710">
        <v>5103</v>
      </c>
      <c r="K13710">
        <v>2602.5300000000002</v>
      </c>
      <c r="L13710" s="1">
        <v>2500.4699999999998</v>
      </c>
      <c r="M13710" s="1" t="s">
        <v>25</v>
      </c>
      <c r="N13710" s="1" t="s">
        <v>196</v>
      </c>
    </row>
    <row r="13711" spans="1:14" x14ac:dyDescent="0.3">
      <c r="A13711" s="1" t="s">
        <v>47</v>
      </c>
      <c r="B13711">
        <v>1197831</v>
      </c>
      <c r="C13711" s="2">
        <v>44278</v>
      </c>
      <c r="D13711" s="1" t="s">
        <v>103</v>
      </c>
      <c r="E13711" s="1" t="s">
        <v>106</v>
      </c>
      <c r="F13711" s="1" t="s">
        <v>107</v>
      </c>
      <c r="G13711" s="1" t="s">
        <v>22</v>
      </c>
      <c r="H13711">
        <v>37</v>
      </c>
      <c r="I13711">
        <v>163</v>
      </c>
      <c r="J13711">
        <v>6031</v>
      </c>
      <c r="K13711">
        <v>3136.12</v>
      </c>
      <c r="L13711" s="1">
        <v>2894.88</v>
      </c>
      <c r="M13711" s="1" t="s">
        <v>25</v>
      </c>
      <c r="N13711" s="1" t="s">
        <v>196</v>
      </c>
    </row>
    <row r="13712" spans="1:14" x14ac:dyDescent="0.3">
      <c r="A13712" s="1" t="s">
        <v>47</v>
      </c>
      <c r="B13712">
        <v>1197831</v>
      </c>
      <c r="C13712" s="2">
        <v>44281</v>
      </c>
      <c r="D13712" s="1" t="s">
        <v>103</v>
      </c>
      <c r="E13712" s="1" t="s">
        <v>106</v>
      </c>
      <c r="F13712" s="1" t="s">
        <v>107</v>
      </c>
      <c r="G13712" s="1" t="s">
        <v>18</v>
      </c>
      <c r="H13712">
        <v>39</v>
      </c>
      <c r="I13712">
        <v>69</v>
      </c>
      <c r="J13712">
        <v>2691</v>
      </c>
      <c r="K13712">
        <v>1264.77</v>
      </c>
      <c r="L13712" s="1">
        <v>1426.23</v>
      </c>
      <c r="M13712" s="1" t="s">
        <v>25</v>
      </c>
      <c r="N13712" s="1" t="s">
        <v>196</v>
      </c>
    </row>
    <row r="13713" spans="1:14" x14ac:dyDescent="0.3">
      <c r="A13713" s="1" t="s">
        <v>47</v>
      </c>
      <c r="B13713">
        <v>1197831</v>
      </c>
      <c r="C13713" s="2">
        <v>44283</v>
      </c>
      <c r="D13713" s="1" t="s">
        <v>103</v>
      </c>
      <c r="E13713" s="1" t="s">
        <v>106</v>
      </c>
      <c r="F13713" s="1" t="s">
        <v>107</v>
      </c>
      <c r="G13713" s="1" t="s">
        <v>21</v>
      </c>
      <c r="H13713">
        <v>19</v>
      </c>
      <c r="I13713">
        <v>169</v>
      </c>
      <c r="J13713">
        <v>3211</v>
      </c>
      <c r="K13713">
        <v>1605.5</v>
      </c>
      <c r="L13713" s="1">
        <v>1605.5</v>
      </c>
      <c r="M13713" s="1" t="s">
        <v>25</v>
      </c>
      <c r="N13713" s="1" t="s">
        <v>196</v>
      </c>
    </row>
    <row r="13714" spans="1:14" x14ac:dyDescent="0.3">
      <c r="A13714" s="1" t="s">
        <v>47</v>
      </c>
      <c r="B13714">
        <v>1197831</v>
      </c>
      <c r="C13714" s="2">
        <v>44284</v>
      </c>
      <c r="D13714" s="1" t="s">
        <v>103</v>
      </c>
      <c r="E13714" s="1" t="s">
        <v>106</v>
      </c>
      <c r="F13714" s="1" t="s">
        <v>107</v>
      </c>
      <c r="G13714" s="1" t="s">
        <v>22</v>
      </c>
      <c r="H13714">
        <v>24</v>
      </c>
      <c r="I13714">
        <v>176</v>
      </c>
      <c r="J13714">
        <v>4224</v>
      </c>
      <c r="K13714">
        <v>2154.2400000000002</v>
      </c>
      <c r="L13714" s="1">
        <v>2069.7599999999998</v>
      </c>
      <c r="M13714" s="1" t="s">
        <v>25</v>
      </c>
      <c r="N13714" s="1" t="s">
        <v>196</v>
      </c>
    </row>
    <row r="13715" spans="1:14" x14ac:dyDescent="0.3">
      <c r="A13715" s="1" t="s">
        <v>47</v>
      </c>
      <c r="B13715">
        <v>1197831</v>
      </c>
      <c r="C13715" s="2">
        <v>44287</v>
      </c>
      <c r="D13715" s="1" t="s">
        <v>103</v>
      </c>
      <c r="E13715" s="1" t="s">
        <v>106</v>
      </c>
      <c r="F13715" s="1" t="s">
        <v>107</v>
      </c>
      <c r="G13715" s="1" t="s">
        <v>18</v>
      </c>
      <c r="H13715">
        <v>28</v>
      </c>
      <c r="I13715">
        <v>84</v>
      </c>
      <c r="J13715">
        <v>2352</v>
      </c>
      <c r="K13715">
        <v>1058.3999999999999</v>
      </c>
      <c r="L13715" s="1">
        <v>1293.6000000000001</v>
      </c>
      <c r="M13715" s="1" t="s">
        <v>25</v>
      </c>
      <c r="N13715" s="1" t="s">
        <v>196</v>
      </c>
    </row>
    <row r="13716" spans="1:14" x14ac:dyDescent="0.3">
      <c r="A13716" s="1" t="s">
        <v>47</v>
      </c>
      <c r="B13716">
        <v>1197831</v>
      </c>
      <c r="C13716" s="2">
        <v>44289</v>
      </c>
      <c r="D13716" s="1" t="s">
        <v>103</v>
      </c>
      <c r="E13716" s="1" t="s">
        <v>106</v>
      </c>
      <c r="F13716" s="1" t="s">
        <v>107</v>
      </c>
      <c r="G13716" s="1" t="s">
        <v>21</v>
      </c>
      <c r="H13716">
        <v>14</v>
      </c>
      <c r="I13716">
        <v>189</v>
      </c>
      <c r="J13716">
        <v>2646</v>
      </c>
      <c r="K13716">
        <v>1323</v>
      </c>
      <c r="L13716" s="1">
        <v>1323</v>
      </c>
      <c r="M13716" s="1" t="s">
        <v>25</v>
      </c>
      <c r="N13716" s="1" t="s">
        <v>196</v>
      </c>
    </row>
    <row r="13717" spans="1:14" x14ac:dyDescent="0.3">
      <c r="A13717" s="1" t="s">
        <v>47</v>
      </c>
      <c r="B13717">
        <v>1197831</v>
      </c>
      <c r="C13717" s="2">
        <v>44290</v>
      </c>
      <c r="D13717" s="1" t="s">
        <v>103</v>
      </c>
      <c r="E13717" s="1" t="s">
        <v>106</v>
      </c>
      <c r="F13717" s="1" t="s">
        <v>107</v>
      </c>
      <c r="G13717" s="1" t="s">
        <v>22</v>
      </c>
      <c r="H13717">
        <v>23</v>
      </c>
      <c r="I13717">
        <v>218</v>
      </c>
      <c r="J13717">
        <v>5014</v>
      </c>
      <c r="K13717">
        <v>2507</v>
      </c>
      <c r="L13717" s="1">
        <v>2507</v>
      </c>
      <c r="M13717" s="1" t="s">
        <v>25</v>
      </c>
      <c r="N13717" s="1" t="s">
        <v>196</v>
      </c>
    </row>
    <row r="13718" spans="1:14" x14ac:dyDescent="0.3">
      <c r="A13718" s="1" t="s">
        <v>47</v>
      </c>
      <c r="B13718">
        <v>1197831</v>
      </c>
      <c r="C13718" s="2">
        <v>44293</v>
      </c>
      <c r="D13718" s="1" t="s">
        <v>103</v>
      </c>
      <c r="E13718" s="1" t="s">
        <v>106</v>
      </c>
      <c r="F13718" s="1" t="s">
        <v>107</v>
      </c>
      <c r="G13718" s="1" t="s">
        <v>18</v>
      </c>
      <c r="H13718">
        <v>41</v>
      </c>
      <c r="I13718">
        <v>106</v>
      </c>
      <c r="J13718">
        <v>4346</v>
      </c>
      <c r="K13718">
        <v>2129.54</v>
      </c>
      <c r="L13718" s="1">
        <v>2216.46</v>
      </c>
      <c r="M13718" s="1" t="s">
        <v>25</v>
      </c>
      <c r="N13718" s="1" t="s">
        <v>196</v>
      </c>
    </row>
    <row r="13719" spans="1:14" x14ac:dyDescent="0.3">
      <c r="A13719" s="1" t="s">
        <v>47</v>
      </c>
      <c r="B13719">
        <v>1197831</v>
      </c>
      <c r="C13719" s="2">
        <v>44295</v>
      </c>
      <c r="D13719" s="1" t="s">
        <v>103</v>
      </c>
      <c r="E13719" s="1" t="s">
        <v>106</v>
      </c>
      <c r="F13719" s="1" t="s">
        <v>107</v>
      </c>
      <c r="G13719" s="1" t="s">
        <v>21</v>
      </c>
      <c r="H13719">
        <v>36</v>
      </c>
      <c r="I13719">
        <v>217</v>
      </c>
      <c r="J13719">
        <v>7812</v>
      </c>
      <c r="K13719">
        <v>3984.12</v>
      </c>
      <c r="L13719" s="1">
        <v>3827.88</v>
      </c>
      <c r="M13719" s="1" t="s">
        <v>25</v>
      </c>
      <c r="N13719" s="1" t="s">
        <v>196</v>
      </c>
    </row>
    <row r="13720" spans="1:14" x14ac:dyDescent="0.3">
      <c r="A13720" s="1" t="s">
        <v>47</v>
      </c>
      <c r="B13720">
        <v>1197831</v>
      </c>
      <c r="C13720" s="2">
        <v>44296</v>
      </c>
      <c r="D13720" s="1" t="s">
        <v>103</v>
      </c>
      <c r="E13720" s="1" t="s">
        <v>106</v>
      </c>
      <c r="F13720" s="1" t="s">
        <v>107</v>
      </c>
      <c r="G13720" s="1" t="s">
        <v>22</v>
      </c>
      <c r="H13720">
        <v>42</v>
      </c>
      <c r="I13720">
        <v>202</v>
      </c>
      <c r="J13720">
        <v>8484</v>
      </c>
      <c r="K13720">
        <v>4326.84</v>
      </c>
      <c r="L13720" s="1">
        <v>4157.16</v>
      </c>
      <c r="M13720" s="1" t="s">
        <v>25</v>
      </c>
      <c r="N13720" s="1" t="s">
        <v>196</v>
      </c>
    </row>
    <row r="13721" spans="1:14" x14ac:dyDescent="0.3">
      <c r="A13721" s="1" t="s">
        <v>47</v>
      </c>
      <c r="B13721">
        <v>1197831</v>
      </c>
      <c r="C13721" s="2">
        <v>44299</v>
      </c>
      <c r="D13721" s="1" t="s">
        <v>103</v>
      </c>
      <c r="E13721" s="1" t="s">
        <v>106</v>
      </c>
      <c r="F13721" s="1" t="s">
        <v>107</v>
      </c>
      <c r="G13721" s="1" t="s">
        <v>18</v>
      </c>
      <c r="H13721">
        <v>43</v>
      </c>
      <c r="I13721">
        <v>145</v>
      </c>
      <c r="J13721">
        <v>6235</v>
      </c>
      <c r="K13721">
        <v>2992.7999999999997</v>
      </c>
      <c r="L13721" s="1">
        <v>3242.2000000000003</v>
      </c>
      <c r="M13721" s="1" t="s">
        <v>25</v>
      </c>
      <c r="N13721" s="1" t="s">
        <v>196</v>
      </c>
    </row>
    <row r="13722" spans="1:14" x14ac:dyDescent="0.3">
      <c r="A13722" s="1" t="s">
        <v>47</v>
      </c>
      <c r="B13722">
        <v>1197831</v>
      </c>
      <c r="C13722" s="2">
        <v>44301</v>
      </c>
      <c r="D13722" s="1" t="s">
        <v>103</v>
      </c>
      <c r="E13722" s="1" t="s">
        <v>106</v>
      </c>
      <c r="F13722" s="1" t="s">
        <v>107</v>
      </c>
      <c r="G13722" s="1" t="s">
        <v>21</v>
      </c>
      <c r="H13722">
        <v>36</v>
      </c>
      <c r="I13722">
        <v>215</v>
      </c>
      <c r="J13722">
        <v>7740</v>
      </c>
      <c r="K13722">
        <v>4411.7999999999993</v>
      </c>
      <c r="L13722" s="1">
        <v>3328.2000000000007</v>
      </c>
      <c r="M13722" s="1" t="s">
        <v>25</v>
      </c>
      <c r="N13722" s="1" t="s">
        <v>196</v>
      </c>
    </row>
    <row r="13723" spans="1:14" x14ac:dyDescent="0.3">
      <c r="A13723" s="1" t="s">
        <v>47</v>
      </c>
      <c r="B13723">
        <v>1197831</v>
      </c>
      <c r="C13723" s="2">
        <v>44302</v>
      </c>
      <c r="D13723" s="1" t="s">
        <v>103</v>
      </c>
      <c r="E13723" s="1" t="s">
        <v>106</v>
      </c>
      <c r="F13723" s="1" t="s">
        <v>107</v>
      </c>
      <c r="G13723" s="1" t="s">
        <v>22</v>
      </c>
      <c r="H13723">
        <v>43</v>
      </c>
      <c r="I13723">
        <v>206</v>
      </c>
      <c r="J13723">
        <v>8858</v>
      </c>
      <c r="K13723">
        <v>5137.6399999999994</v>
      </c>
      <c r="L13723" s="1">
        <v>3720.3600000000006</v>
      </c>
      <c r="M13723" s="1" t="s">
        <v>25</v>
      </c>
      <c r="N13723" s="1" t="s">
        <v>196</v>
      </c>
    </row>
    <row r="13724" spans="1:14" x14ac:dyDescent="0.3">
      <c r="A13724" s="1" t="s">
        <v>47</v>
      </c>
      <c r="B13724">
        <v>1197831</v>
      </c>
      <c r="C13724" s="2">
        <v>44305</v>
      </c>
      <c r="D13724" s="1" t="s">
        <v>103</v>
      </c>
      <c r="E13724" s="1" t="s">
        <v>106</v>
      </c>
      <c r="F13724" s="1" t="s">
        <v>107</v>
      </c>
      <c r="G13724" s="1" t="s">
        <v>18</v>
      </c>
      <c r="H13724">
        <v>43</v>
      </c>
      <c r="I13724">
        <v>165</v>
      </c>
      <c r="J13724">
        <v>7095</v>
      </c>
      <c r="K13724">
        <v>3760.3500000000004</v>
      </c>
      <c r="L13724" s="1">
        <v>3334.6499999999996</v>
      </c>
      <c r="M13724" s="1" t="s">
        <v>25</v>
      </c>
      <c r="N13724" s="1" t="s">
        <v>196</v>
      </c>
    </row>
    <row r="13725" spans="1:14" x14ac:dyDescent="0.3">
      <c r="A13725" s="1" t="s">
        <v>47</v>
      </c>
      <c r="B13725">
        <v>1197831</v>
      </c>
      <c r="C13725" s="2">
        <v>44307</v>
      </c>
      <c r="D13725" s="1" t="s">
        <v>103</v>
      </c>
      <c r="E13725" s="1" t="s">
        <v>106</v>
      </c>
      <c r="F13725" s="1" t="s">
        <v>107</v>
      </c>
      <c r="G13725" s="1" t="s">
        <v>21</v>
      </c>
      <c r="H13725">
        <v>41</v>
      </c>
      <c r="I13725">
        <v>233</v>
      </c>
      <c r="J13725">
        <v>9553</v>
      </c>
      <c r="K13725">
        <v>5445.2099999999991</v>
      </c>
      <c r="L13725" s="1">
        <v>4107.7900000000009</v>
      </c>
      <c r="M13725" s="1" t="s">
        <v>25</v>
      </c>
      <c r="N13725" s="1" t="s">
        <v>196</v>
      </c>
    </row>
    <row r="13726" spans="1:14" x14ac:dyDescent="0.3">
      <c r="A13726" s="1" t="s">
        <v>47</v>
      </c>
      <c r="B13726">
        <v>1197831</v>
      </c>
      <c r="C13726" s="2">
        <v>44308</v>
      </c>
      <c r="D13726" s="1" t="s">
        <v>103</v>
      </c>
      <c r="E13726" s="1" t="s">
        <v>106</v>
      </c>
      <c r="F13726" s="1" t="s">
        <v>107</v>
      </c>
      <c r="G13726" s="1" t="s">
        <v>22</v>
      </c>
      <c r="H13726">
        <v>54</v>
      </c>
      <c r="I13726">
        <v>233</v>
      </c>
      <c r="J13726">
        <v>12582</v>
      </c>
      <c r="K13726">
        <v>7171.74</v>
      </c>
      <c r="L13726" s="1">
        <v>5410.26</v>
      </c>
      <c r="M13726" s="1" t="s">
        <v>25</v>
      </c>
      <c r="N13726" s="1" t="s">
        <v>196</v>
      </c>
    </row>
    <row r="13727" spans="1:14" x14ac:dyDescent="0.3">
      <c r="A13727" s="1" t="s">
        <v>47</v>
      </c>
      <c r="B13727">
        <v>1197831</v>
      </c>
      <c r="C13727" s="2">
        <v>44311</v>
      </c>
      <c r="D13727" s="1" t="s">
        <v>103</v>
      </c>
      <c r="E13727" s="1" t="s">
        <v>106</v>
      </c>
      <c r="F13727" s="1" t="s">
        <v>107</v>
      </c>
      <c r="G13727" s="1" t="s">
        <v>18</v>
      </c>
      <c r="H13727">
        <v>49</v>
      </c>
      <c r="I13727">
        <v>133</v>
      </c>
      <c r="J13727">
        <v>6517</v>
      </c>
      <c r="K13727">
        <v>3454.01</v>
      </c>
      <c r="L13727" s="1">
        <v>3062.99</v>
      </c>
      <c r="M13727" s="1" t="s">
        <v>25</v>
      </c>
      <c r="N13727" s="1" t="s">
        <v>196</v>
      </c>
    </row>
    <row r="13728" spans="1:14" x14ac:dyDescent="0.3">
      <c r="A13728" s="1" t="s">
        <v>47</v>
      </c>
      <c r="B13728">
        <v>1197831</v>
      </c>
      <c r="C13728" s="2">
        <v>44313</v>
      </c>
      <c r="D13728" s="1" t="s">
        <v>103</v>
      </c>
      <c r="E13728" s="1" t="s">
        <v>106</v>
      </c>
      <c r="F13728" s="1" t="s">
        <v>107</v>
      </c>
      <c r="G13728" s="1" t="s">
        <v>21</v>
      </c>
      <c r="H13728">
        <v>49</v>
      </c>
      <c r="I13728">
        <v>182</v>
      </c>
      <c r="J13728">
        <v>8918</v>
      </c>
      <c r="K13728">
        <v>5350.8</v>
      </c>
      <c r="L13728" s="1">
        <v>3567.2</v>
      </c>
      <c r="M13728" s="1" t="s">
        <v>25</v>
      </c>
      <c r="N13728" s="1" t="s">
        <v>196</v>
      </c>
    </row>
    <row r="13729" spans="1:14" x14ac:dyDescent="0.3">
      <c r="A13729" s="1" t="s">
        <v>47</v>
      </c>
      <c r="B13729">
        <v>1197831</v>
      </c>
      <c r="C13729" s="2">
        <v>44314</v>
      </c>
      <c r="D13729" s="1" t="s">
        <v>103</v>
      </c>
      <c r="E13729" s="1" t="s">
        <v>106</v>
      </c>
      <c r="F13729" s="1" t="s">
        <v>107</v>
      </c>
      <c r="G13729" s="1" t="s">
        <v>22</v>
      </c>
      <c r="H13729">
        <v>47</v>
      </c>
      <c r="I13729">
        <v>169</v>
      </c>
      <c r="J13729">
        <v>7943</v>
      </c>
      <c r="K13729">
        <v>4765.8</v>
      </c>
      <c r="L13729" s="1">
        <v>3177.2</v>
      </c>
      <c r="M13729" s="1" t="s">
        <v>25</v>
      </c>
      <c r="N13729" s="1" t="s">
        <v>196</v>
      </c>
    </row>
    <row r="13730" spans="1:14" x14ac:dyDescent="0.3">
      <c r="A13730" s="1" t="s">
        <v>47</v>
      </c>
      <c r="B13730">
        <v>1197831</v>
      </c>
      <c r="C13730" s="2">
        <v>44317</v>
      </c>
      <c r="D13730" s="1" t="s">
        <v>103</v>
      </c>
      <c r="E13730" s="1" t="s">
        <v>106</v>
      </c>
      <c r="F13730" s="1" t="s">
        <v>107</v>
      </c>
      <c r="G13730" s="1" t="s">
        <v>18</v>
      </c>
      <c r="H13730">
        <v>47</v>
      </c>
      <c r="I13730">
        <v>120</v>
      </c>
      <c r="J13730">
        <v>5640</v>
      </c>
      <c r="K13730">
        <v>2876.4</v>
      </c>
      <c r="L13730" s="1">
        <v>2763.6</v>
      </c>
      <c r="M13730" s="1" t="s">
        <v>25</v>
      </c>
      <c r="N13730" s="1" t="s">
        <v>196</v>
      </c>
    </row>
    <row r="13731" spans="1:14" x14ac:dyDescent="0.3">
      <c r="A13731" s="1" t="s">
        <v>47</v>
      </c>
      <c r="B13731">
        <v>1197831</v>
      </c>
      <c r="C13731" s="2">
        <v>44319</v>
      </c>
      <c r="D13731" s="1" t="s">
        <v>103</v>
      </c>
      <c r="E13731" s="1" t="s">
        <v>106</v>
      </c>
      <c r="F13731" s="1" t="s">
        <v>107</v>
      </c>
      <c r="G13731" s="1" t="s">
        <v>21</v>
      </c>
      <c r="H13731">
        <v>33</v>
      </c>
      <c r="I13731">
        <v>173</v>
      </c>
      <c r="J13731">
        <v>5709</v>
      </c>
      <c r="K13731">
        <v>3254.1299999999997</v>
      </c>
      <c r="L13731" s="1">
        <v>2454.8700000000003</v>
      </c>
      <c r="M13731" s="1" t="s">
        <v>25</v>
      </c>
      <c r="N13731" s="1" t="s">
        <v>196</v>
      </c>
    </row>
    <row r="13732" spans="1:14" x14ac:dyDescent="0.3">
      <c r="A13732" s="1" t="s">
        <v>47</v>
      </c>
      <c r="B13732">
        <v>1197831</v>
      </c>
      <c r="C13732" s="2">
        <v>44320</v>
      </c>
      <c r="D13732" s="1" t="s">
        <v>103</v>
      </c>
      <c r="E13732" s="1" t="s">
        <v>106</v>
      </c>
      <c r="F13732" s="1" t="s">
        <v>107</v>
      </c>
      <c r="G13732" s="1" t="s">
        <v>22</v>
      </c>
      <c r="H13732">
        <v>32</v>
      </c>
      <c r="I13732">
        <v>150</v>
      </c>
      <c r="J13732">
        <v>4800</v>
      </c>
      <c r="K13732">
        <v>2880</v>
      </c>
      <c r="L13732" s="1">
        <v>1920</v>
      </c>
      <c r="M13732" s="1" t="s">
        <v>25</v>
      </c>
      <c r="N13732" s="1" t="s">
        <v>196</v>
      </c>
    </row>
    <row r="13733" spans="1:14" x14ac:dyDescent="0.3">
      <c r="A13733" s="1" t="s">
        <v>47</v>
      </c>
      <c r="B13733">
        <v>1197831</v>
      </c>
      <c r="C13733" s="2">
        <v>44323</v>
      </c>
      <c r="D13733" s="1" t="s">
        <v>103</v>
      </c>
      <c r="E13733" s="1" t="s">
        <v>106</v>
      </c>
      <c r="F13733" s="1" t="s">
        <v>107</v>
      </c>
      <c r="G13733" s="1" t="s">
        <v>18</v>
      </c>
      <c r="H13733">
        <v>32</v>
      </c>
      <c r="I13733">
        <v>88</v>
      </c>
      <c r="J13733">
        <v>2816</v>
      </c>
      <c r="K13733">
        <v>1436.16</v>
      </c>
      <c r="L13733" s="1">
        <v>1379.84</v>
      </c>
      <c r="M13733" s="1" t="s">
        <v>25</v>
      </c>
      <c r="N13733" s="1" t="s">
        <v>196</v>
      </c>
    </row>
    <row r="13734" spans="1:14" x14ac:dyDescent="0.3">
      <c r="A13734" s="1" t="s">
        <v>47</v>
      </c>
      <c r="B13734">
        <v>1197831</v>
      </c>
      <c r="C13734" s="2">
        <v>44325</v>
      </c>
      <c r="D13734" s="1" t="s">
        <v>103</v>
      </c>
      <c r="E13734" s="1" t="s">
        <v>106</v>
      </c>
      <c r="F13734" s="1" t="s">
        <v>107</v>
      </c>
      <c r="G13734" s="1" t="s">
        <v>21</v>
      </c>
      <c r="H13734">
        <v>29</v>
      </c>
      <c r="I13734">
        <v>196</v>
      </c>
      <c r="J13734">
        <v>5684</v>
      </c>
      <c r="K13734">
        <v>3183.0399999999995</v>
      </c>
      <c r="L13734" s="1">
        <v>2500.9600000000005</v>
      </c>
      <c r="M13734" s="1" t="s">
        <v>25</v>
      </c>
      <c r="N13734" s="1" t="s">
        <v>196</v>
      </c>
    </row>
    <row r="13735" spans="1:14" x14ac:dyDescent="0.3">
      <c r="A13735" s="1" t="s">
        <v>47</v>
      </c>
      <c r="B13735">
        <v>1197831</v>
      </c>
      <c r="C13735" s="2">
        <v>44326</v>
      </c>
      <c r="D13735" s="1" t="s">
        <v>103</v>
      </c>
      <c r="E13735" s="1" t="s">
        <v>106</v>
      </c>
      <c r="F13735" s="1" t="s">
        <v>107</v>
      </c>
      <c r="G13735" s="1" t="s">
        <v>22</v>
      </c>
      <c r="H13735">
        <v>29</v>
      </c>
      <c r="I13735">
        <v>189</v>
      </c>
      <c r="J13735">
        <v>5481</v>
      </c>
      <c r="K13735">
        <v>3069.3599999999997</v>
      </c>
      <c r="L13735" s="1">
        <v>2411.6400000000003</v>
      </c>
      <c r="M13735" s="1" t="s">
        <v>25</v>
      </c>
      <c r="N13735" s="1" t="s">
        <v>196</v>
      </c>
    </row>
    <row r="13736" spans="1:14" x14ac:dyDescent="0.3">
      <c r="A13736" s="1" t="s">
        <v>47</v>
      </c>
      <c r="B13736">
        <v>1197831</v>
      </c>
      <c r="C13736" s="2">
        <v>44329</v>
      </c>
      <c r="D13736" s="1" t="s">
        <v>103</v>
      </c>
      <c r="E13736" s="1" t="s">
        <v>106</v>
      </c>
      <c r="F13736" s="1" t="s">
        <v>107</v>
      </c>
      <c r="G13736" s="1" t="s">
        <v>18</v>
      </c>
      <c r="H13736">
        <v>51</v>
      </c>
      <c r="I13736">
        <v>113</v>
      </c>
      <c r="J13736">
        <v>5763</v>
      </c>
      <c r="K13736">
        <v>3054.3900000000003</v>
      </c>
      <c r="L13736" s="1">
        <v>2708.6099999999997</v>
      </c>
      <c r="M13736" s="1" t="s">
        <v>25</v>
      </c>
      <c r="N13736" s="1" t="s">
        <v>196</v>
      </c>
    </row>
    <row r="13737" spans="1:14" x14ac:dyDescent="0.3">
      <c r="A13737" s="1" t="s">
        <v>47</v>
      </c>
      <c r="B13737">
        <v>1197831</v>
      </c>
      <c r="C13737" s="2">
        <v>44331</v>
      </c>
      <c r="D13737" s="1" t="s">
        <v>103</v>
      </c>
      <c r="E13737" s="1" t="s">
        <v>106</v>
      </c>
      <c r="F13737" s="1" t="s">
        <v>107</v>
      </c>
      <c r="G13737" s="1" t="s">
        <v>21</v>
      </c>
      <c r="H13737">
        <v>53</v>
      </c>
      <c r="I13737">
        <v>200</v>
      </c>
      <c r="J13737">
        <v>10600</v>
      </c>
      <c r="K13737">
        <v>6148</v>
      </c>
      <c r="L13737" s="1">
        <v>4452</v>
      </c>
      <c r="M13737" s="1" t="s">
        <v>25</v>
      </c>
      <c r="N13737" s="1" t="s">
        <v>196</v>
      </c>
    </row>
    <row r="13738" spans="1:14" x14ac:dyDescent="0.3">
      <c r="A13738" s="1" t="s">
        <v>47</v>
      </c>
      <c r="B13738">
        <v>1197831</v>
      </c>
      <c r="C13738" s="2">
        <v>44332</v>
      </c>
      <c r="D13738" s="1" t="s">
        <v>103</v>
      </c>
      <c r="E13738" s="1" t="s">
        <v>106</v>
      </c>
      <c r="F13738" s="1" t="s">
        <v>107</v>
      </c>
      <c r="G13738" s="1" t="s">
        <v>22</v>
      </c>
      <c r="H13738">
        <v>51</v>
      </c>
      <c r="I13738">
        <v>240</v>
      </c>
      <c r="J13738">
        <v>12240</v>
      </c>
      <c r="K13738">
        <v>6731.9999999999991</v>
      </c>
      <c r="L13738" s="1">
        <v>5508.0000000000009</v>
      </c>
      <c r="M13738" s="1" t="s">
        <v>25</v>
      </c>
      <c r="N13738" s="1" t="s">
        <v>196</v>
      </c>
    </row>
    <row r="13739" spans="1:14" x14ac:dyDescent="0.3">
      <c r="A13739" s="1" t="s">
        <v>47</v>
      </c>
      <c r="B13739">
        <v>1197831</v>
      </c>
      <c r="C13739" s="2">
        <v>44335</v>
      </c>
      <c r="D13739" s="1" t="s">
        <v>103</v>
      </c>
      <c r="E13739" s="1" t="s">
        <v>106</v>
      </c>
      <c r="F13739" s="1" t="s">
        <v>107</v>
      </c>
      <c r="G13739" s="1" t="s">
        <v>18</v>
      </c>
      <c r="H13739">
        <v>50</v>
      </c>
      <c r="I13739">
        <v>140</v>
      </c>
      <c r="J13739">
        <v>7000</v>
      </c>
      <c r="K13739">
        <v>3500</v>
      </c>
      <c r="L13739" s="1">
        <v>3500</v>
      </c>
      <c r="M13739" s="1" t="s">
        <v>25</v>
      </c>
      <c r="N13739" s="1" t="s">
        <v>196</v>
      </c>
    </row>
    <row r="13740" spans="1:14" x14ac:dyDescent="0.3">
      <c r="A13740" s="1" t="s">
        <v>47</v>
      </c>
      <c r="B13740">
        <v>1197831</v>
      </c>
      <c r="C13740" s="2">
        <v>44634</v>
      </c>
      <c r="D13740" s="1" t="s">
        <v>103</v>
      </c>
      <c r="E13740" s="1" t="s">
        <v>106</v>
      </c>
      <c r="F13740" s="1" t="s">
        <v>107</v>
      </c>
      <c r="G13740" s="1" t="s">
        <v>18</v>
      </c>
      <c r="H13740">
        <v>39</v>
      </c>
      <c r="I13740">
        <v>95</v>
      </c>
      <c r="J13740">
        <v>3705</v>
      </c>
      <c r="K13740">
        <v>1482</v>
      </c>
      <c r="L13740" s="1">
        <v>2223</v>
      </c>
      <c r="M13740" s="1" t="s">
        <v>25</v>
      </c>
      <c r="N13740" s="1" t="s">
        <v>196</v>
      </c>
    </row>
    <row r="13741" spans="1:14" x14ac:dyDescent="0.3">
      <c r="A13741" s="1" t="s">
        <v>47</v>
      </c>
      <c r="B13741">
        <v>1197831</v>
      </c>
      <c r="C13741" s="2">
        <v>44636</v>
      </c>
      <c r="D13741" s="1" t="s">
        <v>103</v>
      </c>
      <c r="E13741" s="1" t="s">
        <v>106</v>
      </c>
      <c r="F13741" s="1" t="s">
        <v>107</v>
      </c>
      <c r="G13741" s="1" t="s">
        <v>21</v>
      </c>
      <c r="H13741">
        <v>24</v>
      </c>
      <c r="I13741">
        <v>169</v>
      </c>
      <c r="J13741">
        <v>4056</v>
      </c>
      <c r="K13741">
        <v>2028</v>
      </c>
      <c r="L13741" s="1">
        <v>2028</v>
      </c>
      <c r="M13741" s="1" t="s">
        <v>25</v>
      </c>
      <c r="N13741" s="1" t="s">
        <v>196</v>
      </c>
    </row>
    <row r="13742" spans="1:14" x14ac:dyDescent="0.3">
      <c r="A13742" s="1" t="s">
        <v>47</v>
      </c>
      <c r="B13742">
        <v>1197831</v>
      </c>
      <c r="C13742" s="2">
        <v>44637</v>
      </c>
      <c r="D13742" s="1" t="s">
        <v>103</v>
      </c>
      <c r="E13742" s="1" t="s">
        <v>106</v>
      </c>
      <c r="F13742" s="1" t="s">
        <v>107</v>
      </c>
      <c r="G13742" s="1" t="s">
        <v>22</v>
      </c>
      <c r="H13742">
        <v>33</v>
      </c>
      <c r="I13742">
        <v>181</v>
      </c>
      <c r="J13742">
        <v>5973</v>
      </c>
      <c r="K13742">
        <v>2867.04</v>
      </c>
      <c r="L13742" s="1">
        <v>3105.96</v>
      </c>
      <c r="M13742" s="1" t="s">
        <v>25</v>
      </c>
      <c r="N13742" s="1" t="s">
        <v>196</v>
      </c>
    </row>
    <row r="13743" spans="1:14" x14ac:dyDescent="0.3">
      <c r="A13743" s="1" t="s">
        <v>47</v>
      </c>
      <c r="B13743">
        <v>1197831</v>
      </c>
      <c r="C13743" s="2">
        <v>44640</v>
      </c>
      <c r="D13743" s="1" t="s">
        <v>103</v>
      </c>
      <c r="E13743" s="1" t="s">
        <v>106</v>
      </c>
      <c r="F13743" s="1" t="s">
        <v>107</v>
      </c>
      <c r="G13743" s="1" t="s">
        <v>18</v>
      </c>
      <c r="H13743">
        <v>37</v>
      </c>
      <c r="I13743">
        <v>83</v>
      </c>
      <c r="J13743">
        <v>3071</v>
      </c>
      <c r="K13743">
        <v>1259.1099999999999</v>
      </c>
      <c r="L13743" s="1">
        <v>1811.89</v>
      </c>
      <c r="M13743" s="1" t="s">
        <v>25</v>
      </c>
      <c r="N13743" s="1" t="s">
        <v>196</v>
      </c>
    </row>
    <row r="13744" spans="1:14" x14ac:dyDescent="0.3">
      <c r="A13744" s="1" t="s">
        <v>47</v>
      </c>
      <c r="B13744">
        <v>1197831</v>
      </c>
      <c r="C13744" s="2">
        <v>44642</v>
      </c>
      <c r="D13744" s="1" t="s">
        <v>103</v>
      </c>
      <c r="E13744" s="1" t="s">
        <v>106</v>
      </c>
      <c r="F13744" s="1" t="s">
        <v>107</v>
      </c>
      <c r="G13744" s="1" t="s">
        <v>21</v>
      </c>
      <c r="H13744">
        <v>27</v>
      </c>
      <c r="I13744">
        <v>189</v>
      </c>
      <c r="J13744">
        <v>5103</v>
      </c>
      <c r="K13744">
        <v>2602.5300000000002</v>
      </c>
      <c r="L13744" s="1">
        <v>2500.4699999999998</v>
      </c>
      <c r="M13744" s="1" t="s">
        <v>25</v>
      </c>
      <c r="N13744" s="1" t="s">
        <v>196</v>
      </c>
    </row>
    <row r="13745" spans="1:14" x14ac:dyDescent="0.3">
      <c r="A13745" s="1" t="s">
        <v>47</v>
      </c>
      <c r="B13745">
        <v>1197831</v>
      </c>
      <c r="C13745" s="2">
        <v>44643</v>
      </c>
      <c r="D13745" s="1" t="s">
        <v>103</v>
      </c>
      <c r="E13745" s="1" t="s">
        <v>106</v>
      </c>
      <c r="F13745" s="1" t="s">
        <v>107</v>
      </c>
      <c r="G13745" s="1" t="s">
        <v>22</v>
      </c>
      <c r="H13745">
        <v>37</v>
      </c>
      <c r="I13745">
        <v>163</v>
      </c>
      <c r="J13745">
        <v>6031</v>
      </c>
      <c r="K13745">
        <v>3136.12</v>
      </c>
      <c r="L13745" s="1">
        <v>2894.88</v>
      </c>
      <c r="M13745" s="1" t="s">
        <v>25</v>
      </c>
      <c r="N13745" s="1" t="s">
        <v>196</v>
      </c>
    </row>
    <row r="13746" spans="1:14" x14ac:dyDescent="0.3">
      <c r="A13746" s="1" t="s">
        <v>47</v>
      </c>
      <c r="B13746">
        <v>1197831</v>
      </c>
      <c r="C13746" s="2">
        <v>44646</v>
      </c>
      <c r="D13746" s="1" t="s">
        <v>103</v>
      </c>
      <c r="E13746" s="1" t="s">
        <v>106</v>
      </c>
      <c r="F13746" s="1" t="s">
        <v>107</v>
      </c>
      <c r="G13746" s="1" t="s">
        <v>18</v>
      </c>
      <c r="H13746">
        <v>39</v>
      </c>
      <c r="I13746">
        <v>69</v>
      </c>
      <c r="J13746">
        <v>2691</v>
      </c>
      <c r="K13746">
        <v>1264.77</v>
      </c>
      <c r="L13746" s="1">
        <v>1426.23</v>
      </c>
      <c r="M13746" s="1" t="s">
        <v>25</v>
      </c>
      <c r="N13746" s="1" t="s">
        <v>196</v>
      </c>
    </row>
    <row r="13747" spans="1:14" x14ac:dyDescent="0.3">
      <c r="A13747" s="1" t="s">
        <v>47</v>
      </c>
      <c r="B13747">
        <v>1197831</v>
      </c>
      <c r="C13747" s="2">
        <v>44648</v>
      </c>
      <c r="D13747" s="1" t="s">
        <v>103</v>
      </c>
      <c r="E13747" s="1" t="s">
        <v>106</v>
      </c>
      <c r="F13747" s="1" t="s">
        <v>107</v>
      </c>
      <c r="G13747" s="1" t="s">
        <v>21</v>
      </c>
      <c r="H13747">
        <v>19</v>
      </c>
      <c r="I13747">
        <v>169</v>
      </c>
      <c r="J13747">
        <v>3211</v>
      </c>
      <c r="K13747">
        <v>1605.5</v>
      </c>
      <c r="L13747" s="1">
        <v>1605.5</v>
      </c>
      <c r="M13747" s="1" t="s">
        <v>25</v>
      </c>
      <c r="N13747" s="1" t="s">
        <v>196</v>
      </c>
    </row>
    <row r="13748" spans="1:14" x14ac:dyDescent="0.3">
      <c r="A13748" s="1" t="s">
        <v>47</v>
      </c>
      <c r="B13748">
        <v>1197831</v>
      </c>
      <c r="C13748" s="2">
        <v>44649</v>
      </c>
      <c r="D13748" s="1" t="s">
        <v>103</v>
      </c>
      <c r="E13748" s="1" t="s">
        <v>106</v>
      </c>
      <c r="F13748" s="1" t="s">
        <v>107</v>
      </c>
      <c r="G13748" s="1" t="s">
        <v>22</v>
      </c>
      <c r="H13748">
        <v>24</v>
      </c>
      <c r="I13748">
        <v>176</v>
      </c>
      <c r="J13748">
        <v>4224</v>
      </c>
      <c r="K13748">
        <v>2154.2400000000002</v>
      </c>
      <c r="L13748" s="1">
        <v>2069.7599999999998</v>
      </c>
      <c r="M13748" s="1" t="s">
        <v>25</v>
      </c>
      <c r="N13748" s="1" t="s">
        <v>196</v>
      </c>
    </row>
    <row r="13749" spans="1:14" x14ac:dyDescent="0.3">
      <c r="A13749" s="1" t="s">
        <v>47</v>
      </c>
      <c r="B13749">
        <v>1197831</v>
      </c>
      <c r="C13749" s="2">
        <v>44652</v>
      </c>
      <c r="D13749" s="1" t="s">
        <v>103</v>
      </c>
      <c r="E13749" s="1" t="s">
        <v>106</v>
      </c>
      <c r="F13749" s="1" t="s">
        <v>107</v>
      </c>
      <c r="G13749" s="1" t="s">
        <v>18</v>
      </c>
      <c r="H13749">
        <v>28</v>
      </c>
      <c r="I13749">
        <v>84</v>
      </c>
      <c r="J13749">
        <v>2352</v>
      </c>
      <c r="K13749">
        <v>1058.3999999999999</v>
      </c>
      <c r="L13749" s="1">
        <v>1293.6000000000001</v>
      </c>
      <c r="M13749" s="1" t="s">
        <v>25</v>
      </c>
      <c r="N13749" s="1" t="s">
        <v>196</v>
      </c>
    </row>
    <row r="13750" spans="1:14" x14ac:dyDescent="0.3">
      <c r="A13750" s="1" t="s">
        <v>47</v>
      </c>
      <c r="B13750">
        <v>1197831</v>
      </c>
      <c r="C13750" s="2">
        <v>44654</v>
      </c>
      <c r="D13750" s="1" t="s">
        <v>103</v>
      </c>
      <c r="E13750" s="1" t="s">
        <v>106</v>
      </c>
      <c r="F13750" s="1" t="s">
        <v>107</v>
      </c>
      <c r="G13750" s="1" t="s">
        <v>21</v>
      </c>
      <c r="H13750">
        <v>14</v>
      </c>
      <c r="I13750">
        <v>189</v>
      </c>
      <c r="J13750">
        <v>2646</v>
      </c>
      <c r="K13750">
        <v>1323</v>
      </c>
      <c r="L13750" s="1">
        <v>1323</v>
      </c>
      <c r="M13750" s="1" t="s">
        <v>25</v>
      </c>
      <c r="N13750" s="1" t="s">
        <v>196</v>
      </c>
    </row>
    <row r="13751" spans="1:14" x14ac:dyDescent="0.3">
      <c r="A13751" s="1" t="s">
        <v>47</v>
      </c>
      <c r="B13751">
        <v>1197831</v>
      </c>
      <c r="C13751" s="2">
        <v>44655</v>
      </c>
      <c r="D13751" s="1" t="s">
        <v>103</v>
      </c>
      <c r="E13751" s="1" t="s">
        <v>106</v>
      </c>
      <c r="F13751" s="1" t="s">
        <v>107</v>
      </c>
      <c r="G13751" s="1" t="s">
        <v>22</v>
      </c>
      <c r="H13751">
        <v>23</v>
      </c>
      <c r="I13751">
        <v>218</v>
      </c>
      <c r="J13751">
        <v>5014</v>
      </c>
      <c r="K13751">
        <v>2507</v>
      </c>
      <c r="L13751" s="1">
        <v>2507</v>
      </c>
      <c r="M13751" s="1" t="s">
        <v>25</v>
      </c>
      <c r="N13751" s="1" t="s">
        <v>196</v>
      </c>
    </row>
    <row r="13752" spans="1:14" x14ac:dyDescent="0.3">
      <c r="A13752" s="1" t="s">
        <v>47</v>
      </c>
      <c r="B13752">
        <v>1197831</v>
      </c>
      <c r="C13752" s="2">
        <v>44658</v>
      </c>
      <c r="D13752" s="1" t="s">
        <v>103</v>
      </c>
      <c r="E13752" s="1" t="s">
        <v>106</v>
      </c>
      <c r="F13752" s="1" t="s">
        <v>107</v>
      </c>
      <c r="G13752" s="1" t="s">
        <v>18</v>
      </c>
      <c r="H13752">
        <v>41</v>
      </c>
      <c r="I13752">
        <v>106</v>
      </c>
      <c r="J13752">
        <v>4346</v>
      </c>
      <c r="K13752">
        <v>2129.54</v>
      </c>
      <c r="L13752" s="1">
        <v>2216.46</v>
      </c>
      <c r="M13752" s="1" t="s">
        <v>25</v>
      </c>
      <c r="N13752" s="1" t="s">
        <v>196</v>
      </c>
    </row>
    <row r="13753" spans="1:14" x14ac:dyDescent="0.3">
      <c r="A13753" s="1" t="s">
        <v>47</v>
      </c>
      <c r="B13753">
        <v>1197831</v>
      </c>
      <c r="C13753" s="2">
        <v>44660</v>
      </c>
      <c r="D13753" s="1" t="s">
        <v>103</v>
      </c>
      <c r="E13753" s="1" t="s">
        <v>106</v>
      </c>
      <c r="F13753" s="1" t="s">
        <v>107</v>
      </c>
      <c r="G13753" s="1" t="s">
        <v>21</v>
      </c>
      <c r="H13753">
        <v>36</v>
      </c>
      <c r="I13753">
        <v>217</v>
      </c>
      <c r="J13753">
        <v>7812</v>
      </c>
      <c r="K13753">
        <v>3984.12</v>
      </c>
      <c r="L13753" s="1">
        <v>3827.88</v>
      </c>
      <c r="M13753" s="1" t="s">
        <v>25</v>
      </c>
      <c r="N13753" s="1" t="s">
        <v>196</v>
      </c>
    </row>
    <row r="13754" spans="1:14" x14ac:dyDescent="0.3">
      <c r="A13754" s="1" t="s">
        <v>47</v>
      </c>
      <c r="B13754">
        <v>1197831</v>
      </c>
      <c r="C13754" s="2">
        <v>44661</v>
      </c>
      <c r="D13754" s="1" t="s">
        <v>103</v>
      </c>
      <c r="E13754" s="1" t="s">
        <v>106</v>
      </c>
      <c r="F13754" s="1" t="s">
        <v>107</v>
      </c>
      <c r="G13754" s="1" t="s">
        <v>22</v>
      </c>
      <c r="H13754">
        <v>42</v>
      </c>
      <c r="I13754">
        <v>202</v>
      </c>
      <c r="J13754">
        <v>8484</v>
      </c>
      <c r="K13754">
        <v>4326.84</v>
      </c>
      <c r="L13754" s="1">
        <v>4157.16</v>
      </c>
      <c r="M13754" s="1" t="s">
        <v>25</v>
      </c>
      <c r="N13754" s="1" t="s">
        <v>196</v>
      </c>
    </row>
    <row r="13755" spans="1:14" x14ac:dyDescent="0.3">
      <c r="A13755" s="1" t="s">
        <v>47</v>
      </c>
      <c r="B13755">
        <v>1197831</v>
      </c>
      <c r="C13755" s="2">
        <v>44664</v>
      </c>
      <c r="D13755" s="1" t="s">
        <v>103</v>
      </c>
      <c r="E13755" s="1" t="s">
        <v>106</v>
      </c>
      <c r="F13755" s="1" t="s">
        <v>107</v>
      </c>
      <c r="G13755" s="1" t="s">
        <v>18</v>
      </c>
      <c r="H13755">
        <v>43</v>
      </c>
      <c r="I13755">
        <v>145</v>
      </c>
      <c r="J13755">
        <v>6235</v>
      </c>
      <c r="K13755">
        <v>2992.7999999999997</v>
      </c>
      <c r="L13755" s="1">
        <v>3242.2000000000003</v>
      </c>
      <c r="M13755" s="1" t="s">
        <v>25</v>
      </c>
      <c r="N13755" s="1" t="s">
        <v>196</v>
      </c>
    </row>
    <row r="13756" spans="1:14" x14ac:dyDescent="0.3">
      <c r="A13756" s="1" t="s">
        <v>47</v>
      </c>
      <c r="B13756">
        <v>1197831</v>
      </c>
      <c r="C13756" s="2">
        <v>44666</v>
      </c>
      <c r="D13756" s="1" t="s">
        <v>103</v>
      </c>
      <c r="E13756" s="1" t="s">
        <v>106</v>
      </c>
      <c r="F13756" s="1" t="s">
        <v>107</v>
      </c>
      <c r="G13756" s="1" t="s">
        <v>21</v>
      </c>
      <c r="H13756">
        <v>36</v>
      </c>
      <c r="I13756">
        <v>215</v>
      </c>
      <c r="J13756">
        <v>7740</v>
      </c>
      <c r="K13756">
        <v>4411.7999999999993</v>
      </c>
      <c r="L13756" s="1">
        <v>3328.2000000000007</v>
      </c>
      <c r="M13756" s="1" t="s">
        <v>25</v>
      </c>
      <c r="N13756" s="1" t="s">
        <v>196</v>
      </c>
    </row>
    <row r="13757" spans="1:14" x14ac:dyDescent="0.3">
      <c r="A13757" s="1" t="s">
        <v>47</v>
      </c>
      <c r="B13757">
        <v>1197831</v>
      </c>
      <c r="C13757" s="2">
        <v>44667</v>
      </c>
      <c r="D13757" s="1" t="s">
        <v>103</v>
      </c>
      <c r="E13757" s="1" t="s">
        <v>106</v>
      </c>
      <c r="F13757" s="1" t="s">
        <v>107</v>
      </c>
      <c r="G13757" s="1" t="s">
        <v>22</v>
      </c>
      <c r="H13757">
        <v>43</v>
      </c>
      <c r="I13757">
        <v>206</v>
      </c>
      <c r="J13757">
        <v>8858</v>
      </c>
      <c r="K13757">
        <v>5137.6399999999994</v>
      </c>
      <c r="L13757" s="1">
        <v>3720.3600000000006</v>
      </c>
      <c r="M13757" s="1" t="s">
        <v>25</v>
      </c>
      <c r="N13757" s="1" t="s">
        <v>196</v>
      </c>
    </row>
    <row r="13758" spans="1:14" x14ac:dyDescent="0.3">
      <c r="A13758" s="1" t="s">
        <v>47</v>
      </c>
      <c r="B13758">
        <v>1197831</v>
      </c>
      <c r="C13758" s="2">
        <v>44670</v>
      </c>
      <c r="D13758" s="1" t="s">
        <v>103</v>
      </c>
      <c r="E13758" s="1" t="s">
        <v>106</v>
      </c>
      <c r="F13758" s="1" t="s">
        <v>107</v>
      </c>
      <c r="G13758" s="1" t="s">
        <v>18</v>
      </c>
      <c r="H13758">
        <v>43</v>
      </c>
      <c r="I13758">
        <v>165</v>
      </c>
      <c r="J13758">
        <v>7095</v>
      </c>
      <c r="K13758">
        <v>3760.3500000000004</v>
      </c>
      <c r="L13758" s="1">
        <v>3334.6499999999996</v>
      </c>
      <c r="M13758" s="1" t="s">
        <v>25</v>
      </c>
      <c r="N13758" s="1" t="s">
        <v>196</v>
      </c>
    </row>
    <row r="13759" spans="1:14" x14ac:dyDescent="0.3">
      <c r="A13759" s="1" t="s">
        <v>47</v>
      </c>
      <c r="B13759">
        <v>1197831</v>
      </c>
      <c r="C13759" s="2">
        <v>44672</v>
      </c>
      <c r="D13759" s="1" t="s">
        <v>103</v>
      </c>
      <c r="E13759" s="1" t="s">
        <v>106</v>
      </c>
      <c r="F13759" s="1" t="s">
        <v>107</v>
      </c>
      <c r="G13759" s="1" t="s">
        <v>21</v>
      </c>
      <c r="H13759">
        <v>41</v>
      </c>
      <c r="I13759">
        <v>233</v>
      </c>
      <c r="J13759">
        <v>9553</v>
      </c>
      <c r="K13759">
        <v>5445.2099999999991</v>
      </c>
      <c r="L13759" s="1">
        <v>4107.7900000000009</v>
      </c>
      <c r="M13759" s="1" t="s">
        <v>25</v>
      </c>
      <c r="N13759" s="1" t="s">
        <v>196</v>
      </c>
    </row>
    <row r="13760" spans="1:14" x14ac:dyDescent="0.3">
      <c r="A13760" s="1" t="s">
        <v>47</v>
      </c>
      <c r="B13760">
        <v>1197831</v>
      </c>
      <c r="C13760" s="2">
        <v>44673</v>
      </c>
      <c r="D13760" s="1" t="s">
        <v>103</v>
      </c>
      <c r="E13760" s="1" t="s">
        <v>106</v>
      </c>
      <c r="F13760" s="1" t="s">
        <v>107</v>
      </c>
      <c r="G13760" s="1" t="s">
        <v>22</v>
      </c>
      <c r="H13760">
        <v>54</v>
      </c>
      <c r="I13760">
        <v>233</v>
      </c>
      <c r="J13760">
        <v>12582</v>
      </c>
      <c r="K13760">
        <v>7171.74</v>
      </c>
      <c r="L13760" s="1">
        <v>5410.26</v>
      </c>
      <c r="M13760" s="1" t="s">
        <v>25</v>
      </c>
      <c r="N13760" s="1" t="s">
        <v>196</v>
      </c>
    </row>
    <row r="13761" spans="1:14" x14ac:dyDescent="0.3">
      <c r="A13761" s="1" t="s">
        <v>47</v>
      </c>
      <c r="B13761">
        <v>1197831</v>
      </c>
      <c r="C13761" s="2">
        <v>44676</v>
      </c>
      <c r="D13761" s="1" t="s">
        <v>103</v>
      </c>
      <c r="E13761" s="1" t="s">
        <v>106</v>
      </c>
      <c r="F13761" s="1" t="s">
        <v>107</v>
      </c>
      <c r="G13761" s="1" t="s">
        <v>18</v>
      </c>
      <c r="H13761">
        <v>49</v>
      </c>
      <c r="I13761">
        <v>133</v>
      </c>
      <c r="J13761">
        <v>6517</v>
      </c>
      <c r="K13761">
        <v>3454.01</v>
      </c>
      <c r="L13761" s="1">
        <v>3062.99</v>
      </c>
      <c r="M13761" s="1" t="s">
        <v>25</v>
      </c>
      <c r="N13761" s="1" t="s">
        <v>196</v>
      </c>
    </row>
    <row r="13762" spans="1:14" x14ac:dyDescent="0.3">
      <c r="A13762" s="1" t="s">
        <v>47</v>
      </c>
      <c r="B13762">
        <v>1197831</v>
      </c>
      <c r="C13762" s="2">
        <v>44678</v>
      </c>
      <c r="D13762" s="1" t="s">
        <v>103</v>
      </c>
      <c r="E13762" s="1" t="s">
        <v>106</v>
      </c>
      <c r="F13762" s="1" t="s">
        <v>107</v>
      </c>
      <c r="G13762" s="1" t="s">
        <v>21</v>
      </c>
      <c r="H13762">
        <v>49</v>
      </c>
      <c r="I13762">
        <v>182</v>
      </c>
      <c r="J13762">
        <v>8918</v>
      </c>
      <c r="K13762">
        <v>5350.8</v>
      </c>
      <c r="L13762" s="1">
        <v>3567.2</v>
      </c>
      <c r="M13762" s="1" t="s">
        <v>25</v>
      </c>
      <c r="N13762" s="1" t="s">
        <v>196</v>
      </c>
    </row>
    <row r="13763" spans="1:14" x14ac:dyDescent="0.3">
      <c r="A13763" s="1" t="s">
        <v>47</v>
      </c>
      <c r="B13763">
        <v>1197831</v>
      </c>
      <c r="C13763" s="2">
        <v>44679</v>
      </c>
      <c r="D13763" s="1" t="s">
        <v>103</v>
      </c>
      <c r="E13763" s="1" t="s">
        <v>106</v>
      </c>
      <c r="F13763" s="1" t="s">
        <v>107</v>
      </c>
      <c r="G13763" s="1" t="s">
        <v>22</v>
      </c>
      <c r="H13763">
        <v>47</v>
      </c>
      <c r="I13763">
        <v>169</v>
      </c>
      <c r="J13763">
        <v>7943</v>
      </c>
      <c r="K13763">
        <v>4765.8</v>
      </c>
      <c r="L13763" s="1">
        <v>3177.2</v>
      </c>
      <c r="M13763" s="1" t="s">
        <v>25</v>
      </c>
      <c r="N13763" s="1" t="s">
        <v>196</v>
      </c>
    </row>
    <row r="13764" spans="1:14" x14ac:dyDescent="0.3">
      <c r="A13764" s="1" t="s">
        <v>47</v>
      </c>
      <c r="B13764">
        <v>1197831</v>
      </c>
      <c r="C13764" s="2">
        <v>44682</v>
      </c>
      <c r="D13764" s="1" t="s">
        <v>103</v>
      </c>
      <c r="E13764" s="1" t="s">
        <v>106</v>
      </c>
      <c r="F13764" s="1" t="s">
        <v>107</v>
      </c>
      <c r="G13764" s="1" t="s">
        <v>18</v>
      </c>
      <c r="H13764">
        <v>47</v>
      </c>
      <c r="I13764">
        <v>120</v>
      </c>
      <c r="J13764">
        <v>5640</v>
      </c>
      <c r="K13764">
        <v>2876.4</v>
      </c>
      <c r="L13764" s="1">
        <v>2763.6</v>
      </c>
      <c r="M13764" s="1" t="s">
        <v>25</v>
      </c>
      <c r="N13764" s="1" t="s">
        <v>196</v>
      </c>
    </row>
    <row r="13765" spans="1:14" x14ac:dyDescent="0.3">
      <c r="A13765" s="1" t="s">
        <v>47</v>
      </c>
      <c r="B13765">
        <v>1197831</v>
      </c>
      <c r="C13765" s="2">
        <v>44684</v>
      </c>
      <c r="D13765" s="1" t="s">
        <v>103</v>
      </c>
      <c r="E13765" s="1" t="s">
        <v>106</v>
      </c>
      <c r="F13765" s="1" t="s">
        <v>107</v>
      </c>
      <c r="G13765" s="1" t="s">
        <v>21</v>
      </c>
      <c r="H13765">
        <v>33</v>
      </c>
      <c r="I13765">
        <v>173</v>
      </c>
      <c r="J13765">
        <v>5709</v>
      </c>
      <c r="K13765">
        <v>3254.1299999999997</v>
      </c>
      <c r="L13765" s="1">
        <v>2454.8700000000003</v>
      </c>
      <c r="M13765" s="1" t="s">
        <v>25</v>
      </c>
      <c r="N13765" s="1" t="s">
        <v>196</v>
      </c>
    </row>
    <row r="13766" spans="1:14" x14ac:dyDescent="0.3">
      <c r="A13766" s="1" t="s">
        <v>47</v>
      </c>
      <c r="B13766">
        <v>1197831</v>
      </c>
      <c r="C13766" s="2">
        <v>44685</v>
      </c>
      <c r="D13766" s="1" t="s">
        <v>103</v>
      </c>
      <c r="E13766" s="1" t="s">
        <v>106</v>
      </c>
      <c r="F13766" s="1" t="s">
        <v>107</v>
      </c>
      <c r="G13766" s="1" t="s">
        <v>22</v>
      </c>
      <c r="H13766">
        <v>32</v>
      </c>
      <c r="I13766">
        <v>150</v>
      </c>
      <c r="J13766">
        <v>4800</v>
      </c>
      <c r="K13766">
        <v>2880</v>
      </c>
      <c r="L13766" s="1">
        <v>1920</v>
      </c>
      <c r="M13766" s="1" t="s">
        <v>25</v>
      </c>
      <c r="N13766" s="1" t="s">
        <v>196</v>
      </c>
    </row>
    <row r="13767" spans="1:14" x14ac:dyDescent="0.3">
      <c r="A13767" s="1" t="s">
        <v>47</v>
      </c>
      <c r="B13767">
        <v>1197831</v>
      </c>
      <c r="C13767" s="2">
        <v>44688</v>
      </c>
      <c r="D13767" s="1" t="s">
        <v>103</v>
      </c>
      <c r="E13767" s="1" t="s">
        <v>106</v>
      </c>
      <c r="F13767" s="1" t="s">
        <v>107</v>
      </c>
      <c r="G13767" s="1" t="s">
        <v>18</v>
      </c>
      <c r="H13767">
        <v>32</v>
      </c>
      <c r="I13767">
        <v>88</v>
      </c>
      <c r="J13767">
        <v>2816</v>
      </c>
      <c r="K13767">
        <v>1436.16</v>
      </c>
      <c r="L13767" s="1">
        <v>1379.84</v>
      </c>
      <c r="M13767" s="1" t="s">
        <v>25</v>
      </c>
      <c r="N13767" s="1" t="s">
        <v>196</v>
      </c>
    </row>
    <row r="13768" spans="1:14" x14ac:dyDescent="0.3">
      <c r="A13768" s="1" t="s">
        <v>47</v>
      </c>
      <c r="B13768">
        <v>1197831</v>
      </c>
      <c r="C13768" s="2">
        <v>44690</v>
      </c>
      <c r="D13768" s="1" t="s">
        <v>103</v>
      </c>
      <c r="E13768" s="1" t="s">
        <v>106</v>
      </c>
      <c r="F13768" s="1" t="s">
        <v>107</v>
      </c>
      <c r="G13768" s="1" t="s">
        <v>21</v>
      </c>
      <c r="H13768">
        <v>29</v>
      </c>
      <c r="I13768">
        <v>196</v>
      </c>
      <c r="J13768">
        <v>5684</v>
      </c>
      <c r="K13768">
        <v>3183.0399999999995</v>
      </c>
      <c r="L13768" s="1">
        <v>2500.9600000000005</v>
      </c>
      <c r="M13768" s="1" t="s">
        <v>25</v>
      </c>
      <c r="N13768" s="1" t="s">
        <v>196</v>
      </c>
    </row>
    <row r="13769" spans="1:14" x14ac:dyDescent="0.3">
      <c r="A13769" s="1" t="s">
        <v>47</v>
      </c>
      <c r="B13769">
        <v>1197831</v>
      </c>
      <c r="C13769" s="2">
        <v>44691</v>
      </c>
      <c r="D13769" s="1" t="s">
        <v>103</v>
      </c>
      <c r="E13769" s="1" t="s">
        <v>106</v>
      </c>
      <c r="F13769" s="1" t="s">
        <v>107</v>
      </c>
      <c r="G13769" s="1" t="s">
        <v>22</v>
      </c>
      <c r="H13769">
        <v>29</v>
      </c>
      <c r="I13769">
        <v>189</v>
      </c>
      <c r="J13769">
        <v>5481</v>
      </c>
      <c r="K13769">
        <v>3069.3599999999997</v>
      </c>
      <c r="L13769" s="1">
        <v>2411.6400000000003</v>
      </c>
      <c r="M13769" s="1" t="s">
        <v>25</v>
      </c>
      <c r="N13769" s="1" t="s">
        <v>196</v>
      </c>
    </row>
    <row r="13770" spans="1:14" x14ac:dyDescent="0.3">
      <c r="A13770" s="1" t="s">
        <v>47</v>
      </c>
      <c r="B13770">
        <v>1197831</v>
      </c>
      <c r="C13770" s="2">
        <v>44694</v>
      </c>
      <c r="D13770" s="1" t="s">
        <v>103</v>
      </c>
      <c r="E13770" s="1" t="s">
        <v>106</v>
      </c>
      <c r="F13770" s="1" t="s">
        <v>107</v>
      </c>
      <c r="G13770" s="1" t="s">
        <v>18</v>
      </c>
      <c r="H13770">
        <v>51</v>
      </c>
      <c r="I13770">
        <v>113</v>
      </c>
      <c r="J13770">
        <v>5763</v>
      </c>
      <c r="K13770">
        <v>3054.3900000000003</v>
      </c>
      <c r="L13770" s="1">
        <v>2708.6099999999997</v>
      </c>
      <c r="M13770" s="1" t="s">
        <v>25</v>
      </c>
      <c r="N13770" s="1" t="s">
        <v>196</v>
      </c>
    </row>
    <row r="13771" spans="1:14" x14ac:dyDescent="0.3">
      <c r="A13771" s="1" t="s">
        <v>47</v>
      </c>
      <c r="B13771">
        <v>1197831</v>
      </c>
      <c r="C13771" s="2">
        <v>44696</v>
      </c>
      <c r="D13771" s="1" t="s">
        <v>103</v>
      </c>
      <c r="E13771" s="1" t="s">
        <v>106</v>
      </c>
      <c r="F13771" s="1" t="s">
        <v>107</v>
      </c>
      <c r="G13771" s="1" t="s">
        <v>21</v>
      </c>
      <c r="H13771">
        <v>53</v>
      </c>
      <c r="I13771">
        <v>200</v>
      </c>
      <c r="J13771">
        <v>10600</v>
      </c>
      <c r="K13771">
        <v>6148</v>
      </c>
      <c r="L13771" s="1">
        <v>4452</v>
      </c>
      <c r="M13771" s="1" t="s">
        <v>25</v>
      </c>
      <c r="N13771" s="1" t="s">
        <v>196</v>
      </c>
    </row>
    <row r="13772" spans="1:14" x14ac:dyDescent="0.3">
      <c r="A13772" s="1" t="s">
        <v>47</v>
      </c>
      <c r="B13772">
        <v>1197831</v>
      </c>
      <c r="C13772" s="2">
        <v>44697</v>
      </c>
      <c r="D13772" s="1" t="s">
        <v>103</v>
      </c>
      <c r="E13772" s="1" t="s">
        <v>106</v>
      </c>
      <c r="F13772" s="1" t="s">
        <v>107</v>
      </c>
      <c r="G13772" s="1" t="s">
        <v>22</v>
      </c>
      <c r="H13772">
        <v>51</v>
      </c>
      <c r="I13772">
        <v>240</v>
      </c>
      <c r="J13772">
        <v>12240</v>
      </c>
      <c r="K13772">
        <v>6731.9999999999991</v>
      </c>
      <c r="L13772" s="1">
        <v>5508.0000000000009</v>
      </c>
      <c r="M13772" s="1" t="s">
        <v>25</v>
      </c>
      <c r="N13772" s="1" t="s">
        <v>196</v>
      </c>
    </row>
    <row r="13773" spans="1:14" x14ac:dyDescent="0.3">
      <c r="A13773" s="1" t="s">
        <v>47</v>
      </c>
      <c r="B13773">
        <v>1197831</v>
      </c>
      <c r="C13773" s="2">
        <v>44700</v>
      </c>
      <c r="D13773" s="1" t="s">
        <v>103</v>
      </c>
      <c r="E13773" s="1" t="s">
        <v>106</v>
      </c>
      <c r="F13773" s="1" t="s">
        <v>107</v>
      </c>
      <c r="G13773" s="1" t="s">
        <v>18</v>
      </c>
      <c r="H13773">
        <v>50</v>
      </c>
      <c r="I13773">
        <v>140</v>
      </c>
      <c r="J13773">
        <v>7000</v>
      </c>
      <c r="K13773">
        <v>3500</v>
      </c>
      <c r="L13773" s="1">
        <v>3500</v>
      </c>
      <c r="M13773" s="1" t="s">
        <v>25</v>
      </c>
      <c r="N13773" s="1" t="s">
        <v>196</v>
      </c>
    </row>
    <row r="13774" spans="1:14" x14ac:dyDescent="0.3">
      <c r="A13774" s="1" t="s">
        <v>47</v>
      </c>
      <c r="B13774">
        <v>1197831</v>
      </c>
      <c r="C13774" s="2">
        <v>44269</v>
      </c>
      <c r="D13774" s="1" t="s">
        <v>103</v>
      </c>
      <c r="E13774" s="1" t="s">
        <v>106</v>
      </c>
      <c r="F13774" s="1" t="s">
        <v>107</v>
      </c>
      <c r="G13774" s="1" t="s">
        <v>18</v>
      </c>
      <c r="H13774">
        <v>40</v>
      </c>
      <c r="I13774">
        <v>350</v>
      </c>
      <c r="J13774">
        <v>140000</v>
      </c>
      <c r="K13774">
        <v>42000</v>
      </c>
      <c r="L13774" s="1">
        <v>98000</v>
      </c>
      <c r="M13774" s="1" t="s">
        <v>19</v>
      </c>
      <c r="N13774" s="1" t="s">
        <v>196</v>
      </c>
    </row>
    <row r="13775" spans="1:14" x14ac:dyDescent="0.3">
      <c r="A13775" s="1" t="s">
        <v>47</v>
      </c>
      <c r="B13775">
        <v>1197831</v>
      </c>
      <c r="C13775" s="2">
        <v>44270</v>
      </c>
      <c r="D13775" s="1" t="s">
        <v>103</v>
      </c>
      <c r="E13775" s="1" t="s">
        <v>106</v>
      </c>
      <c r="F13775" s="1" t="s">
        <v>107</v>
      </c>
      <c r="G13775" s="1" t="s">
        <v>20</v>
      </c>
      <c r="H13775">
        <v>35</v>
      </c>
      <c r="I13775">
        <v>500</v>
      </c>
      <c r="J13775">
        <v>175000</v>
      </c>
      <c r="K13775">
        <v>87500</v>
      </c>
      <c r="L13775" s="1">
        <v>87500</v>
      </c>
      <c r="M13775" s="1" t="s">
        <v>19</v>
      </c>
      <c r="N13775" s="1" t="s">
        <v>197</v>
      </c>
    </row>
    <row r="13776" spans="1:14" x14ac:dyDescent="0.3">
      <c r="A13776" s="1" t="s">
        <v>47</v>
      </c>
      <c r="B13776">
        <v>1197831</v>
      </c>
      <c r="C13776" s="2">
        <v>44271</v>
      </c>
      <c r="D13776" s="1" t="s">
        <v>103</v>
      </c>
      <c r="E13776" s="1" t="s">
        <v>106</v>
      </c>
      <c r="F13776" s="1" t="s">
        <v>107</v>
      </c>
      <c r="G13776" s="1" t="s">
        <v>21</v>
      </c>
      <c r="H13776">
        <v>25</v>
      </c>
      <c r="I13776">
        <v>650</v>
      </c>
      <c r="J13776">
        <v>162500</v>
      </c>
      <c r="K13776">
        <v>56875</v>
      </c>
      <c r="L13776" s="1">
        <v>105625</v>
      </c>
      <c r="M13776" s="1" t="s">
        <v>19</v>
      </c>
      <c r="N13776" s="1" t="s">
        <v>196</v>
      </c>
    </row>
    <row r="13777" spans="1:14" x14ac:dyDescent="0.3">
      <c r="A13777" s="1" t="s">
        <v>47</v>
      </c>
      <c r="B13777">
        <v>1197831</v>
      </c>
      <c r="C13777" s="2">
        <v>44272</v>
      </c>
      <c r="D13777" s="1" t="s">
        <v>103</v>
      </c>
      <c r="E13777" s="1" t="s">
        <v>106</v>
      </c>
      <c r="F13777" s="1" t="s">
        <v>107</v>
      </c>
      <c r="G13777" s="1" t="s">
        <v>22</v>
      </c>
      <c r="H13777">
        <v>35</v>
      </c>
      <c r="I13777">
        <v>625</v>
      </c>
      <c r="J13777">
        <v>218750</v>
      </c>
      <c r="K13777">
        <v>76562.5</v>
      </c>
      <c r="L13777" s="1">
        <v>142187.5</v>
      </c>
      <c r="M13777" s="1" t="s">
        <v>19</v>
      </c>
      <c r="N13777" s="1" t="s">
        <v>196</v>
      </c>
    </row>
    <row r="13778" spans="1:14" x14ac:dyDescent="0.3">
      <c r="A13778" s="1" t="s">
        <v>47</v>
      </c>
      <c r="B13778">
        <v>1197831</v>
      </c>
      <c r="C13778" s="2">
        <v>44273</v>
      </c>
      <c r="D13778" s="1" t="s">
        <v>103</v>
      </c>
      <c r="E13778" s="1" t="s">
        <v>106</v>
      </c>
      <c r="F13778" s="1" t="s">
        <v>107</v>
      </c>
      <c r="G13778" s="1" t="s">
        <v>23</v>
      </c>
      <c r="H13778">
        <v>35</v>
      </c>
      <c r="I13778">
        <v>450</v>
      </c>
      <c r="J13778">
        <v>157500</v>
      </c>
      <c r="K13778">
        <v>55125</v>
      </c>
      <c r="L13778" s="1">
        <v>102375</v>
      </c>
      <c r="M13778" s="1" t="s">
        <v>19</v>
      </c>
      <c r="N13778" s="1" t="s">
        <v>197</v>
      </c>
    </row>
    <row r="13779" spans="1:14" x14ac:dyDescent="0.3">
      <c r="A13779" s="1" t="s">
        <v>47</v>
      </c>
      <c r="B13779">
        <v>1197831</v>
      </c>
      <c r="C13779" s="2">
        <v>44274</v>
      </c>
      <c r="D13779" s="1" t="s">
        <v>103</v>
      </c>
      <c r="E13779" s="1" t="s">
        <v>106</v>
      </c>
      <c r="F13779" s="1" t="s">
        <v>107</v>
      </c>
      <c r="G13779" s="1" t="s">
        <v>24</v>
      </c>
      <c r="H13779">
        <v>35</v>
      </c>
      <c r="I13779">
        <v>400</v>
      </c>
      <c r="J13779">
        <v>140000</v>
      </c>
      <c r="K13779">
        <v>63000</v>
      </c>
      <c r="L13779" s="1">
        <v>77000</v>
      </c>
      <c r="M13779" s="1" t="s">
        <v>19</v>
      </c>
      <c r="N13779" s="1" t="s">
        <v>197</v>
      </c>
    </row>
    <row r="13780" spans="1:14" x14ac:dyDescent="0.3">
      <c r="A13780" s="1" t="s">
        <v>47</v>
      </c>
      <c r="B13780">
        <v>1197831</v>
      </c>
      <c r="C13780" s="2">
        <v>44275</v>
      </c>
      <c r="D13780" s="1" t="s">
        <v>103</v>
      </c>
      <c r="E13780" s="1" t="s">
        <v>106</v>
      </c>
      <c r="F13780" s="1" t="s">
        <v>107</v>
      </c>
      <c r="G13780" s="1" t="s">
        <v>18</v>
      </c>
      <c r="H13780">
        <v>40</v>
      </c>
      <c r="I13780">
        <v>275</v>
      </c>
      <c r="J13780">
        <v>110000</v>
      </c>
      <c r="K13780">
        <v>33000</v>
      </c>
      <c r="L13780" s="1">
        <v>77000</v>
      </c>
      <c r="M13780" s="1" t="s">
        <v>19</v>
      </c>
      <c r="N13780" s="1" t="s">
        <v>196</v>
      </c>
    </row>
    <row r="13781" spans="1:14" x14ac:dyDescent="0.3">
      <c r="A13781" s="1" t="s">
        <v>47</v>
      </c>
      <c r="B13781">
        <v>1197831</v>
      </c>
      <c r="C13781" s="2">
        <v>44276</v>
      </c>
      <c r="D13781" s="1" t="s">
        <v>103</v>
      </c>
      <c r="E13781" s="1" t="s">
        <v>106</v>
      </c>
      <c r="F13781" s="1" t="s">
        <v>107</v>
      </c>
      <c r="G13781" s="1" t="s">
        <v>20</v>
      </c>
      <c r="H13781">
        <v>35</v>
      </c>
      <c r="I13781">
        <v>475</v>
      </c>
      <c r="J13781">
        <v>166250</v>
      </c>
      <c r="K13781">
        <v>83125</v>
      </c>
      <c r="L13781" s="1">
        <v>83125</v>
      </c>
      <c r="M13781" s="1" t="s">
        <v>19</v>
      </c>
      <c r="N13781" s="1" t="s">
        <v>197</v>
      </c>
    </row>
    <row r="13782" spans="1:14" x14ac:dyDescent="0.3">
      <c r="A13782" s="1" t="s">
        <v>47</v>
      </c>
      <c r="B13782">
        <v>1197831</v>
      </c>
      <c r="C13782" s="2">
        <v>44277</v>
      </c>
      <c r="D13782" s="1" t="s">
        <v>103</v>
      </c>
      <c r="E13782" s="1" t="s">
        <v>106</v>
      </c>
      <c r="F13782" s="1" t="s">
        <v>107</v>
      </c>
      <c r="G13782" s="1" t="s">
        <v>21</v>
      </c>
      <c r="H13782">
        <v>30</v>
      </c>
      <c r="I13782">
        <v>650</v>
      </c>
      <c r="J13782">
        <v>195000</v>
      </c>
      <c r="K13782">
        <v>78000</v>
      </c>
      <c r="L13782" s="1">
        <v>117000</v>
      </c>
      <c r="M13782" s="1" t="s">
        <v>19</v>
      </c>
      <c r="N13782" s="1" t="s">
        <v>196</v>
      </c>
    </row>
    <row r="13783" spans="1:14" x14ac:dyDescent="0.3">
      <c r="A13783" s="1" t="s">
        <v>47</v>
      </c>
      <c r="B13783">
        <v>1197831</v>
      </c>
      <c r="C13783" s="2">
        <v>44278</v>
      </c>
      <c r="D13783" s="1" t="s">
        <v>103</v>
      </c>
      <c r="E13783" s="1" t="s">
        <v>106</v>
      </c>
      <c r="F13783" s="1" t="s">
        <v>107</v>
      </c>
      <c r="G13783" s="1" t="s">
        <v>22</v>
      </c>
      <c r="H13783">
        <v>40</v>
      </c>
      <c r="I13783">
        <v>650</v>
      </c>
      <c r="J13783">
        <v>260000</v>
      </c>
      <c r="K13783">
        <v>103999.99999999999</v>
      </c>
      <c r="L13783" s="1">
        <v>156000</v>
      </c>
      <c r="M13783" s="1" t="s">
        <v>19</v>
      </c>
      <c r="N13783" s="1" t="s">
        <v>196</v>
      </c>
    </row>
    <row r="13784" spans="1:14" x14ac:dyDescent="0.3">
      <c r="A13784" s="1" t="s">
        <v>47</v>
      </c>
      <c r="B13784">
        <v>1197831</v>
      </c>
      <c r="C13784" s="2">
        <v>44279</v>
      </c>
      <c r="D13784" s="1" t="s">
        <v>103</v>
      </c>
      <c r="E13784" s="1" t="s">
        <v>106</v>
      </c>
      <c r="F13784" s="1" t="s">
        <v>107</v>
      </c>
      <c r="G13784" s="1" t="s">
        <v>23</v>
      </c>
      <c r="H13784">
        <v>30</v>
      </c>
      <c r="I13784">
        <v>475</v>
      </c>
      <c r="J13784">
        <v>142500</v>
      </c>
      <c r="K13784">
        <v>56999.999999999993</v>
      </c>
      <c r="L13784" s="1">
        <v>85500</v>
      </c>
      <c r="M13784" s="1" t="s">
        <v>19</v>
      </c>
      <c r="N13784" s="1" t="s">
        <v>197</v>
      </c>
    </row>
    <row r="13785" spans="1:14" x14ac:dyDescent="0.3">
      <c r="A13785" s="1" t="s">
        <v>47</v>
      </c>
      <c r="B13785">
        <v>1197831</v>
      </c>
      <c r="C13785" s="2">
        <v>44280</v>
      </c>
      <c r="D13785" s="1" t="s">
        <v>103</v>
      </c>
      <c r="E13785" s="1" t="s">
        <v>106</v>
      </c>
      <c r="F13785" s="1" t="s">
        <v>107</v>
      </c>
      <c r="G13785" s="1" t="s">
        <v>24</v>
      </c>
      <c r="H13785">
        <v>35</v>
      </c>
      <c r="I13785">
        <v>375</v>
      </c>
      <c r="J13785">
        <v>131250</v>
      </c>
      <c r="K13785">
        <v>65625</v>
      </c>
      <c r="L13785" s="1">
        <v>65625</v>
      </c>
      <c r="M13785" s="1" t="s">
        <v>19</v>
      </c>
      <c r="N13785" s="1" t="s">
        <v>197</v>
      </c>
    </row>
    <row r="13786" spans="1:14" x14ac:dyDescent="0.3">
      <c r="A13786" s="1" t="s">
        <v>47</v>
      </c>
      <c r="B13786">
        <v>1197831</v>
      </c>
      <c r="C13786" s="2">
        <v>44281</v>
      </c>
      <c r="D13786" s="1" t="s">
        <v>103</v>
      </c>
      <c r="E13786" s="1" t="s">
        <v>106</v>
      </c>
      <c r="F13786" s="1" t="s">
        <v>107</v>
      </c>
      <c r="G13786" s="1" t="s">
        <v>18</v>
      </c>
      <c r="H13786">
        <v>40</v>
      </c>
      <c r="I13786">
        <v>275</v>
      </c>
      <c r="J13786">
        <v>110000</v>
      </c>
      <c r="K13786">
        <v>38500</v>
      </c>
      <c r="L13786" s="1">
        <v>71500</v>
      </c>
      <c r="M13786" s="1" t="s">
        <v>19</v>
      </c>
      <c r="N13786" s="1" t="s">
        <v>196</v>
      </c>
    </row>
    <row r="13787" spans="1:14" x14ac:dyDescent="0.3">
      <c r="A13787" s="1" t="s">
        <v>47</v>
      </c>
      <c r="B13787">
        <v>1197831</v>
      </c>
      <c r="C13787" s="2">
        <v>44282</v>
      </c>
      <c r="D13787" s="1" t="s">
        <v>103</v>
      </c>
      <c r="E13787" s="1" t="s">
        <v>106</v>
      </c>
      <c r="F13787" s="1" t="s">
        <v>107</v>
      </c>
      <c r="G13787" s="1" t="s">
        <v>20</v>
      </c>
      <c r="H13787">
        <v>35</v>
      </c>
      <c r="I13787">
        <v>425</v>
      </c>
      <c r="J13787">
        <v>148750</v>
      </c>
      <c r="K13787">
        <v>81812.5</v>
      </c>
      <c r="L13787" s="1">
        <v>66937.5</v>
      </c>
      <c r="M13787" s="1" t="s">
        <v>19</v>
      </c>
      <c r="N13787" s="1" t="s">
        <v>197</v>
      </c>
    </row>
    <row r="13788" spans="1:14" x14ac:dyDescent="0.3">
      <c r="A13788" s="1" t="s">
        <v>47</v>
      </c>
      <c r="B13788">
        <v>1197831</v>
      </c>
      <c r="C13788" s="2">
        <v>44283</v>
      </c>
      <c r="D13788" s="1" t="s">
        <v>103</v>
      </c>
      <c r="E13788" s="1" t="s">
        <v>106</v>
      </c>
      <c r="F13788" s="1" t="s">
        <v>107</v>
      </c>
      <c r="G13788" s="1" t="s">
        <v>21</v>
      </c>
      <c r="H13788">
        <v>20</v>
      </c>
      <c r="I13788">
        <v>675</v>
      </c>
      <c r="J13788">
        <v>135000</v>
      </c>
      <c r="K13788">
        <v>53999.999999999993</v>
      </c>
      <c r="L13788" s="1">
        <v>81000</v>
      </c>
      <c r="M13788" s="1" t="s">
        <v>19</v>
      </c>
      <c r="N13788" s="1" t="s">
        <v>196</v>
      </c>
    </row>
    <row r="13789" spans="1:14" x14ac:dyDescent="0.3">
      <c r="A13789" s="1" t="s">
        <v>47</v>
      </c>
      <c r="B13789">
        <v>1197831</v>
      </c>
      <c r="C13789" s="2">
        <v>44284</v>
      </c>
      <c r="D13789" s="1" t="s">
        <v>103</v>
      </c>
      <c r="E13789" s="1" t="s">
        <v>106</v>
      </c>
      <c r="F13789" s="1" t="s">
        <v>107</v>
      </c>
      <c r="G13789" s="1" t="s">
        <v>22</v>
      </c>
      <c r="H13789">
        <v>25.000000000000007</v>
      </c>
      <c r="I13789">
        <v>675</v>
      </c>
      <c r="J13789">
        <v>168750.00000000006</v>
      </c>
      <c r="K13789">
        <v>67500.000000000015</v>
      </c>
      <c r="L13789" s="1">
        <v>101250.00000000004</v>
      </c>
      <c r="M13789" s="1" t="s">
        <v>19</v>
      </c>
      <c r="N13789" s="1" t="s">
        <v>196</v>
      </c>
    </row>
    <row r="13790" spans="1:14" x14ac:dyDescent="0.3">
      <c r="A13790" s="1" t="s">
        <v>47</v>
      </c>
      <c r="B13790">
        <v>1197831</v>
      </c>
      <c r="C13790" s="2">
        <v>44285</v>
      </c>
      <c r="D13790" s="1" t="s">
        <v>103</v>
      </c>
      <c r="E13790" s="1" t="s">
        <v>106</v>
      </c>
      <c r="F13790" s="1" t="s">
        <v>107</v>
      </c>
      <c r="G13790" s="1" t="s">
        <v>23</v>
      </c>
      <c r="H13790">
        <v>19.999999999999996</v>
      </c>
      <c r="I13790">
        <v>500</v>
      </c>
      <c r="J13790">
        <v>99999.999999999985</v>
      </c>
      <c r="K13790">
        <v>39999.999999999993</v>
      </c>
      <c r="L13790" s="1">
        <v>59999.999999999993</v>
      </c>
      <c r="M13790" s="1" t="s">
        <v>19</v>
      </c>
      <c r="N13790" s="1" t="s">
        <v>197</v>
      </c>
    </row>
    <row r="13791" spans="1:14" x14ac:dyDescent="0.3">
      <c r="A13791" s="1" t="s">
        <v>47</v>
      </c>
      <c r="B13791">
        <v>1197831</v>
      </c>
      <c r="C13791" s="2">
        <v>44286</v>
      </c>
      <c r="D13791" s="1" t="s">
        <v>103</v>
      </c>
      <c r="E13791" s="1" t="s">
        <v>106</v>
      </c>
      <c r="F13791" s="1" t="s">
        <v>107</v>
      </c>
      <c r="G13791" s="1" t="s">
        <v>24</v>
      </c>
      <c r="H13791">
        <v>25.000000000000007</v>
      </c>
      <c r="I13791">
        <v>400</v>
      </c>
      <c r="J13791">
        <v>100000.00000000003</v>
      </c>
      <c r="K13791">
        <v>50000.000000000015</v>
      </c>
      <c r="L13791" s="1">
        <v>50000.000000000015</v>
      </c>
      <c r="M13791" s="1" t="s">
        <v>19</v>
      </c>
      <c r="N13791" s="1" t="s">
        <v>197</v>
      </c>
    </row>
    <row r="13792" spans="1:14" x14ac:dyDescent="0.3">
      <c r="A13792" s="1" t="s">
        <v>47</v>
      </c>
      <c r="B13792">
        <v>1197831</v>
      </c>
      <c r="C13792" s="2">
        <v>44287</v>
      </c>
      <c r="D13792" s="1" t="s">
        <v>103</v>
      </c>
      <c r="E13792" s="1" t="s">
        <v>106</v>
      </c>
      <c r="F13792" s="1" t="s">
        <v>107</v>
      </c>
      <c r="G13792" s="1" t="s">
        <v>18</v>
      </c>
      <c r="H13792">
        <v>30</v>
      </c>
      <c r="I13792">
        <v>300</v>
      </c>
      <c r="J13792">
        <v>90000</v>
      </c>
      <c r="K13792">
        <v>31499.999999999996</v>
      </c>
      <c r="L13792" s="1">
        <v>58500</v>
      </c>
      <c r="M13792" s="1" t="s">
        <v>19</v>
      </c>
      <c r="N13792" s="1" t="s">
        <v>196</v>
      </c>
    </row>
    <row r="13793" spans="1:14" x14ac:dyDescent="0.3">
      <c r="A13793" s="1" t="s">
        <v>47</v>
      </c>
      <c r="B13793">
        <v>1197831</v>
      </c>
      <c r="C13793" s="2">
        <v>44288</v>
      </c>
      <c r="D13793" s="1" t="s">
        <v>103</v>
      </c>
      <c r="E13793" s="1" t="s">
        <v>106</v>
      </c>
      <c r="F13793" s="1" t="s">
        <v>107</v>
      </c>
      <c r="G13793" s="1" t="s">
        <v>20</v>
      </c>
      <c r="H13793">
        <v>25.000000000000007</v>
      </c>
      <c r="I13793">
        <v>575</v>
      </c>
      <c r="J13793">
        <v>143750.00000000003</v>
      </c>
      <c r="K13793">
        <v>79062.500000000029</v>
      </c>
      <c r="L13793" s="1">
        <v>64687.5</v>
      </c>
      <c r="M13793" s="1" t="s">
        <v>19</v>
      </c>
      <c r="N13793" s="1" t="s">
        <v>197</v>
      </c>
    </row>
    <row r="13794" spans="1:14" x14ac:dyDescent="0.3">
      <c r="A13794" s="1" t="s">
        <v>47</v>
      </c>
      <c r="B13794">
        <v>1197831</v>
      </c>
      <c r="C13794" s="2">
        <v>44289</v>
      </c>
      <c r="D13794" s="1" t="s">
        <v>103</v>
      </c>
      <c r="E13794" s="1" t="s">
        <v>106</v>
      </c>
      <c r="F13794" s="1" t="s">
        <v>107</v>
      </c>
      <c r="G13794" s="1" t="s">
        <v>21</v>
      </c>
      <c r="H13794">
        <v>14.999999999999996</v>
      </c>
      <c r="I13794">
        <v>725</v>
      </c>
      <c r="J13794">
        <v>108749.99999999997</v>
      </c>
      <c r="K13794">
        <v>43499.999999999985</v>
      </c>
      <c r="L13794" s="1">
        <v>65249.999999999985</v>
      </c>
      <c r="M13794" s="1" t="s">
        <v>19</v>
      </c>
      <c r="N13794" s="1" t="s">
        <v>196</v>
      </c>
    </row>
    <row r="13795" spans="1:14" x14ac:dyDescent="0.3">
      <c r="A13795" s="1" t="s">
        <v>47</v>
      </c>
      <c r="B13795">
        <v>1197831</v>
      </c>
      <c r="C13795" s="2">
        <v>44290</v>
      </c>
      <c r="D13795" s="1" t="s">
        <v>103</v>
      </c>
      <c r="E13795" s="1" t="s">
        <v>106</v>
      </c>
      <c r="F13795" s="1" t="s">
        <v>107</v>
      </c>
      <c r="G13795" s="1" t="s">
        <v>22</v>
      </c>
      <c r="H13795">
        <v>25.000000000000007</v>
      </c>
      <c r="I13795">
        <v>750</v>
      </c>
      <c r="J13795">
        <v>187500.00000000006</v>
      </c>
      <c r="K13795">
        <v>75000.000000000015</v>
      </c>
      <c r="L13795" s="1">
        <v>112500.00000000004</v>
      </c>
      <c r="M13795" s="1" t="s">
        <v>19</v>
      </c>
      <c r="N13795" s="1" t="s">
        <v>196</v>
      </c>
    </row>
    <row r="13796" spans="1:14" x14ac:dyDescent="0.3">
      <c r="A13796" s="1" t="s">
        <v>47</v>
      </c>
      <c r="B13796">
        <v>1197831</v>
      </c>
      <c r="C13796" s="2">
        <v>44291</v>
      </c>
      <c r="D13796" s="1" t="s">
        <v>103</v>
      </c>
      <c r="E13796" s="1" t="s">
        <v>106</v>
      </c>
      <c r="F13796" s="1" t="s">
        <v>107</v>
      </c>
      <c r="G13796" s="1" t="s">
        <v>23</v>
      </c>
      <c r="H13796">
        <v>19.999999999999996</v>
      </c>
      <c r="I13796">
        <v>600</v>
      </c>
      <c r="J13796">
        <v>119999.99999999999</v>
      </c>
      <c r="K13796">
        <v>47999.999999999993</v>
      </c>
      <c r="L13796" s="1">
        <v>72000</v>
      </c>
      <c r="M13796" s="1" t="s">
        <v>19</v>
      </c>
      <c r="N13796" s="1" t="s">
        <v>197</v>
      </c>
    </row>
    <row r="13797" spans="1:14" x14ac:dyDescent="0.3">
      <c r="A13797" s="1" t="s">
        <v>47</v>
      </c>
      <c r="B13797">
        <v>1197831</v>
      </c>
      <c r="C13797" s="2">
        <v>44292</v>
      </c>
      <c r="D13797" s="1" t="s">
        <v>103</v>
      </c>
      <c r="E13797" s="1" t="s">
        <v>106</v>
      </c>
      <c r="F13797" s="1" t="s">
        <v>107</v>
      </c>
      <c r="G13797" s="1" t="s">
        <v>24</v>
      </c>
      <c r="H13797">
        <v>30.000000000000004</v>
      </c>
      <c r="I13797">
        <v>525</v>
      </c>
      <c r="J13797">
        <v>157500.00000000003</v>
      </c>
      <c r="K13797">
        <v>78750.000000000015</v>
      </c>
      <c r="L13797" s="1">
        <v>78750.000000000015</v>
      </c>
      <c r="M13797" s="1" t="s">
        <v>19</v>
      </c>
      <c r="N13797" s="1" t="s">
        <v>197</v>
      </c>
    </row>
    <row r="13798" spans="1:14" x14ac:dyDescent="0.3">
      <c r="A13798" s="1" t="s">
        <v>47</v>
      </c>
      <c r="B13798">
        <v>1197831</v>
      </c>
      <c r="C13798" s="2">
        <v>44293</v>
      </c>
      <c r="D13798" s="1" t="s">
        <v>103</v>
      </c>
      <c r="E13798" s="1" t="s">
        <v>106</v>
      </c>
      <c r="F13798" s="1" t="s">
        <v>107</v>
      </c>
      <c r="G13798" s="1" t="s">
        <v>18</v>
      </c>
      <c r="H13798">
        <v>45</v>
      </c>
      <c r="I13798">
        <v>425</v>
      </c>
      <c r="J13798">
        <v>191250</v>
      </c>
      <c r="K13798">
        <v>66937.5</v>
      </c>
      <c r="L13798" s="1">
        <v>124312.5</v>
      </c>
      <c r="M13798" s="1" t="s">
        <v>19</v>
      </c>
      <c r="N13798" s="1" t="s">
        <v>196</v>
      </c>
    </row>
    <row r="13799" spans="1:14" x14ac:dyDescent="0.3">
      <c r="A13799" s="1" t="s">
        <v>47</v>
      </c>
      <c r="B13799">
        <v>1197831</v>
      </c>
      <c r="C13799" s="2">
        <v>44294</v>
      </c>
      <c r="D13799" s="1" t="s">
        <v>103</v>
      </c>
      <c r="E13799" s="1" t="s">
        <v>106</v>
      </c>
      <c r="F13799" s="1" t="s">
        <v>107</v>
      </c>
      <c r="G13799" s="1" t="s">
        <v>20</v>
      </c>
      <c r="H13799">
        <v>40</v>
      </c>
      <c r="I13799">
        <v>775</v>
      </c>
      <c r="J13799">
        <v>310000</v>
      </c>
      <c r="K13799">
        <v>170500</v>
      </c>
      <c r="L13799" s="1">
        <v>139500</v>
      </c>
      <c r="M13799" s="1" t="s">
        <v>19</v>
      </c>
      <c r="N13799" s="1" t="s">
        <v>197</v>
      </c>
    </row>
    <row r="13800" spans="1:14" x14ac:dyDescent="0.3">
      <c r="A13800" s="1" t="s">
        <v>47</v>
      </c>
      <c r="B13800">
        <v>1197831</v>
      </c>
      <c r="C13800" s="2">
        <v>44295</v>
      </c>
      <c r="D13800" s="1" t="s">
        <v>103</v>
      </c>
      <c r="E13800" s="1" t="s">
        <v>106</v>
      </c>
      <c r="F13800" s="1" t="s">
        <v>107</v>
      </c>
      <c r="G13800" s="1" t="s">
        <v>21</v>
      </c>
      <c r="H13800">
        <v>40</v>
      </c>
      <c r="I13800">
        <v>775</v>
      </c>
      <c r="J13800">
        <v>310000</v>
      </c>
      <c r="K13800">
        <v>123999.99999999999</v>
      </c>
      <c r="L13800" s="1">
        <v>186000</v>
      </c>
      <c r="M13800" s="1" t="s">
        <v>19</v>
      </c>
      <c r="N13800" s="1" t="s">
        <v>196</v>
      </c>
    </row>
    <row r="13801" spans="1:14" x14ac:dyDescent="0.3">
      <c r="A13801" s="1" t="s">
        <v>47</v>
      </c>
      <c r="B13801">
        <v>1197831</v>
      </c>
      <c r="C13801" s="2">
        <v>44296</v>
      </c>
      <c r="D13801" s="1" t="s">
        <v>103</v>
      </c>
      <c r="E13801" s="1" t="s">
        <v>106</v>
      </c>
      <c r="F13801" s="1" t="s">
        <v>107</v>
      </c>
      <c r="G13801" s="1" t="s">
        <v>22</v>
      </c>
      <c r="H13801">
        <v>45</v>
      </c>
      <c r="I13801">
        <v>775</v>
      </c>
      <c r="J13801">
        <v>348750</v>
      </c>
      <c r="K13801">
        <v>139500</v>
      </c>
      <c r="L13801" s="1">
        <v>209250</v>
      </c>
      <c r="M13801" s="1" t="s">
        <v>19</v>
      </c>
      <c r="N13801" s="1" t="s">
        <v>196</v>
      </c>
    </row>
    <row r="13802" spans="1:14" x14ac:dyDescent="0.3">
      <c r="A13802" s="1" t="s">
        <v>47</v>
      </c>
      <c r="B13802">
        <v>1197831</v>
      </c>
      <c r="C13802" s="2">
        <v>44297</v>
      </c>
      <c r="D13802" s="1" t="s">
        <v>103</v>
      </c>
      <c r="E13802" s="1" t="s">
        <v>106</v>
      </c>
      <c r="F13802" s="1" t="s">
        <v>107</v>
      </c>
      <c r="G13802" s="1" t="s">
        <v>23</v>
      </c>
      <c r="H13802">
        <v>40</v>
      </c>
      <c r="I13802">
        <v>650</v>
      </c>
      <c r="J13802">
        <v>260000</v>
      </c>
      <c r="K13802">
        <v>103999.99999999999</v>
      </c>
      <c r="L13802" s="1">
        <v>156000</v>
      </c>
      <c r="M13802" s="1" t="s">
        <v>19</v>
      </c>
      <c r="N13802" s="1" t="s">
        <v>197</v>
      </c>
    </row>
    <row r="13803" spans="1:14" x14ac:dyDescent="0.3">
      <c r="A13803" s="1" t="s">
        <v>47</v>
      </c>
      <c r="B13803">
        <v>1197831</v>
      </c>
      <c r="C13803" s="2">
        <v>44298</v>
      </c>
      <c r="D13803" s="1" t="s">
        <v>103</v>
      </c>
      <c r="E13803" s="1" t="s">
        <v>106</v>
      </c>
      <c r="F13803" s="1" t="s">
        <v>107</v>
      </c>
      <c r="G13803" s="1" t="s">
        <v>24</v>
      </c>
      <c r="H13803">
        <v>40</v>
      </c>
      <c r="I13803">
        <v>600</v>
      </c>
      <c r="J13803">
        <v>240000</v>
      </c>
      <c r="K13803">
        <v>120000</v>
      </c>
      <c r="L13803" s="1">
        <v>120000</v>
      </c>
      <c r="M13803" s="1" t="s">
        <v>19</v>
      </c>
      <c r="N13803" s="1" t="s">
        <v>197</v>
      </c>
    </row>
    <row r="13804" spans="1:14" x14ac:dyDescent="0.3">
      <c r="A13804" s="1" t="s">
        <v>47</v>
      </c>
      <c r="B13804">
        <v>1197831</v>
      </c>
      <c r="C13804" s="2">
        <v>44299</v>
      </c>
      <c r="D13804" s="1" t="s">
        <v>103</v>
      </c>
      <c r="E13804" s="1" t="s">
        <v>106</v>
      </c>
      <c r="F13804" s="1" t="s">
        <v>107</v>
      </c>
      <c r="G13804" s="1" t="s">
        <v>18</v>
      </c>
      <c r="H13804">
        <v>45</v>
      </c>
      <c r="I13804">
        <v>500</v>
      </c>
      <c r="J13804">
        <v>225000</v>
      </c>
      <c r="K13804">
        <v>78750</v>
      </c>
      <c r="L13804" s="1">
        <v>146250</v>
      </c>
      <c r="M13804" s="1" t="s">
        <v>19</v>
      </c>
      <c r="N13804" s="1" t="s">
        <v>196</v>
      </c>
    </row>
    <row r="13805" spans="1:14" x14ac:dyDescent="0.3">
      <c r="A13805" s="1" t="s">
        <v>47</v>
      </c>
      <c r="B13805">
        <v>1197831</v>
      </c>
      <c r="C13805" s="2">
        <v>44300</v>
      </c>
      <c r="D13805" s="1" t="s">
        <v>103</v>
      </c>
      <c r="E13805" s="1" t="s">
        <v>106</v>
      </c>
      <c r="F13805" s="1" t="s">
        <v>107</v>
      </c>
      <c r="G13805" s="1" t="s">
        <v>20</v>
      </c>
      <c r="H13805">
        <v>50</v>
      </c>
      <c r="I13805">
        <v>875</v>
      </c>
      <c r="J13805">
        <v>437500</v>
      </c>
      <c r="K13805">
        <v>240625.00000000003</v>
      </c>
      <c r="L13805" s="1">
        <v>196874.99999999997</v>
      </c>
      <c r="M13805" s="1" t="s">
        <v>19</v>
      </c>
      <c r="N13805" s="1" t="s">
        <v>197</v>
      </c>
    </row>
    <row r="13806" spans="1:14" x14ac:dyDescent="0.3">
      <c r="A13806" s="1" t="s">
        <v>47</v>
      </c>
      <c r="B13806">
        <v>1197831</v>
      </c>
      <c r="C13806" s="2">
        <v>44301</v>
      </c>
      <c r="D13806" s="1" t="s">
        <v>103</v>
      </c>
      <c r="E13806" s="1" t="s">
        <v>106</v>
      </c>
      <c r="F13806" s="1" t="s">
        <v>107</v>
      </c>
      <c r="G13806" s="1" t="s">
        <v>21</v>
      </c>
      <c r="H13806">
        <v>40</v>
      </c>
      <c r="I13806">
        <v>825</v>
      </c>
      <c r="J13806">
        <v>330000</v>
      </c>
      <c r="K13806">
        <v>148499.99999999997</v>
      </c>
      <c r="L13806" s="1">
        <v>181500.00000000003</v>
      </c>
      <c r="M13806" s="1" t="s">
        <v>19</v>
      </c>
      <c r="N13806" s="1" t="s">
        <v>196</v>
      </c>
    </row>
    <row r="13807" spans="1:14" x14ac:dyDescent="0.3">
      <c r="A13807" s="1" t="s">
        <v>47</v>
      </c>
      <c r="B13807">
        <v>1197831</v>
      </c>
      <c r="C13807" s="2">
        <v>44302</v>
      </c>
      <c r="D13807" s="1" t="s">
        <v>103</v>
      </c>
      <c r="E13807" s="1" t="s">
        <v>106</v>
      </c>
      <c r="F13807" s="1" t="s">
        <v>107</v>
      </c>
      <c r="G13807" s="1" t="s">
        <v>22</v>
      </c>
      <c r="H13807">
        <v>45</v>
      </c>
      <c r="I13807">
        <v>825</v>
      </c>
      <c r="J13807">
        <v>371250</v>
      </c>
      <c r="K13807">
        <v>167062.49999999997</v>
      </c>
      <c r="L13807" s="1">
        <v>204187.50000000003</v>
      </c>
      <c r="M13807" s="1" t="s">
        <v>19</v>
      </c>
      <c r="N13807" s="1" t="s">
        <v>196</v>
      </c>
    </row>
    <row r="13808" spans="1:14" x14ac:dyDescent="0.3">
      <c r="A13808" s="1" t="s">
        <v>47</v>
      </c>
      <c r="B13808">
        <v>1197831</v>
      </c>
      <c r="C13808" s="2">
        <v>44303</v>
      </c>
      <c r="D13808" s="1" t="s">
        <v>103</v>
      </c>
      <c r="E13808" s="1" t="s">
        <v>106</v>
      </c>
      <c r="F13808" s="1" t="s">
        <v>107</v>
      </c>
      <c r="G13808" s="1" t="s">
        <v>23</v>
      </c>
      <c r="H13808">
        <v>40</v>
      </c>
      <c r="I13808">
        <v>975</v>
      </c>
      <c r="J13808">
        <v>390000</v>
      </c>
      <c r="K13808">
        <v>175499.99999999997</v>
      </c>
      <c r="L13808" s="1">
        <v>214500.00000000003</v>
      </c>
      <c r="M13808" s="1" t="s">
        <v>19</v>
      </c>
      <c r="N13808" s="1" t="s">
        <v>197</v>
      </c>
    </row>
    <row r="13809" spans="1:14" x14ac:dyDescent="0.3">
      <c r="A13809" s="1" t="s">
        <v>47</v>
      </c>
      <c r="B13809">
        <v>1197831</v>
      </c>
      <c r="C13809" s="2">
        <v>44304</v>
      </c>
      <c r="D13809" s="1" t="s">
        <v>103</v>
      </c>
      <c r="E13809" s="1" t="s">
        <v>106</v>
      </c>
      <c r="F13809" s="1" t="s">
        <v>107</v>
      </c>
      <c r="G13809" s="1" t="s">
        <v>24</v>
      </c>
      <c r="H13809">
        <v>40</v>
      </c>
      <c r="I13809">
        <v>575</v>
      </c>
      <c r="J13809">
        <v>230000</v>
      </c>
      <c r="K13809">
        <v>126500.00000000001</v>
      </c>
      <c r="L13809" s="1">
        <v>103499.99999999999</v>
      </c>
      <c r="M13809" s="1" t="s">
        <v>19</v>
      </c>
      <c r="N13809" s="1" t="s">
        <v>197</v>
      </c>
    </row>
    <row r="13810" spans="1:14" x14ac:dyDescent="0.3">
      <c r="A13810" s="1" t="s">
        <v>47</v>
      </c>
      <c r="B13810">
        <v>1197831</v>
      </c>
      <c r="C13810" s="2">
        <v>44305</v>
      </c>
      <c r="D13810" s="1" t="s">
        <v>103</v>
      </c>
      <c r="E13810" s="1" t="s">
        <v>106</v>
      </c>
      <c r="F13810" s="1" t="s">
        <v>107</v>
      </c>
      <c r="G13810" s="1" t="s">
        <v>18</v>
      </c>
      <c r="H13810">
        <v>45</v>
      </c>
      <c r="I13810">
        <v>550</v>
      </c>
      <c r="J13810">
        <v>247500</v>
      </c>
      <c r="K13810">
        <v>98999.999999999985</v>
      </c>
      <c r="L13810" s="1">
        <v>148500</v>
      </c>
      <c r="M13810" s="1" t="s">
        <v>19</v>
      </c>
      <c r="N13810" s="1" t="s">
        <v>196</v>
      </c>
    </row>
    <row r="13811" spans="1:14" x14ac:dyDescent="0.3">
      <c r="A13811" s="1" t="s">
        <v>47</v>
      </c>
      <c r="B13811">
        <v>1197831</v>
      </c>
      <c r="C13811" s="2">
        <v>44306</v>
      </c>
      <c r="D13811" s="1" t="s">
        <v>103</v>
      </c>
      <c r="E13811" s="1" t="s">
        <v>106</v>
      </c>
      <c r="F13811" s="1" t="s">
        <v>107</v>
      </c>
      <c r="G13811" s="1" t="s">
        <v>20</v>
      </c>
      <c r="H13811">
        <v>54.999999999999993</v>
      </c>
      <c r="I13811">
        <v>825</v>
      </c>
      <c r="J13811">
        <v>453749.99999999994</v>
      </c>
      <c r="K13811">
        <v>272250</v>
      </c>
      <c r="L13811" s="1">
        <v>181499.99999999994</v>
      </c>
      <c r="M13811" s="1" t="s">
        <v>19</v>
      </c>
      <c r="N13811" s="1" t="s">
        <v>197</v>
      </c>
    </row>
    <row r="13812" spans="1:14" x14ac:dyDescent="0.3">
      <c r="A13812" s="1" t="s">
        <v>47</v>
      </c>
      <c r="B13812">
        <v>1197831</v>
      </c>
      <c r="C13812" s="2">
        <v>44307</v>
      </c>
      <c r="D13812" s="1" t="s">
        <v>103</v>
      </c>
      <c r="E13812" s="1" t="s">
        <v>106</v>
      </c>
      <c r="F13812" s="1" t="s">
        <v>107</v>
      </c>
      <c r="G13812" s="1" t="s">
        <v>21</v>
      </c>
      <c r="H13812">
        <v>45</v>
      </c>
      <c r="I13812">
        <v>775</v>
      </c>
      <c r="J13812">
        <v>348750</v>
      </c>
      <c r="K13812">
        <v>156937.49999999997</v>
      </c>
      <c r="L13812" s="1">
        <v>191812.50000000003</v>
      </c>
      <c r="M13812" s="1" t="s">
        <v>19</v>
      </c>
      <c r="N13812" s="1" t="s">
        <v>196</v>
      </c>
    </row>
    <row r="13813" spans="1:14" x14ac:dyDescent="0.3">
      <c r="A13813" s="1" t="s">
        <v>47</v>
      </c>
      <c r="B13813">
        <v>1197831</v>
      </c>
      <c r="C13813" s="2">
        <v>44308</v>
      </c>
      <c r="D13813" s="1" t="s">
        <v>103</v>
      </c>
      <c r="E13813" s="1" t="s">
        <v>106</v>
      </c>
      <c r="F13813" s="1" t="s">
        <v>107</v>
      </c>
      <c r="G13813" s="1" t="s">
        <v>22</v>
      </c>
      <c r="H13813">
        <v>55.000000000000007</v>
      </c>
      <c r="I13813">
        <v>775</v>
      </c>
      <c r="J13813">
        <v>426250.00000000006</v>
      </c>
      <c r="K13813">
        <v>191812.5</v>
      </c>
      <c r="L13813" s="1">
        <v>234437.50000000006</v>
      </c>
      <c r="M13813" s="1" t="s">
        <v>19</v>
      </c>
      <c r="N13813" s="1" t="s">
        <v>196</v>
      </c>
    </row>
    <row r="13814" spans="1:14" x14ac:dyDescent="0.3">
      <c r="A13814" s="1" t="s">
        <v>47</v>
      </c>
      <c r="B13814">
        <v>1197831</v>
      </c>
      <c r="C13814" s="2">
        <v>44309</v>
      </c>
      <c r="D13814" s="1" t="s">
        <v>103</v>
      </c>
      <c r="E13814" s="1" t="s">
        <v>106</v>
      </c>
      <c r="F13814" s="1" t="s">
        <v>107</v>
      </c>
      <c r="G13814" s="1" t="s">
        <v>23</v>
      </c>
      <c r="H13814">
        <v>50</v>
      </c>
      <c r="I13814">
        <v>950</v>
      </c>
      <c r="J13814">
        <v>475000</v>
      </c>
      <c r="K13814">
        <v>213749.99999999997</v>
      </c>
      <c r="L13814" s="1">
        <v>261250.00000000003</v>
      </c>
      <c r="M13814" s="1" t="s">
        <v>19</v>
      </c>
      <c r="N13814" s="1" t="s">
        <v>197</v>
      </c>
    </row>
    <row r="13815" spans="1:14" x14ac:dyDescent="0.3">
      <c r="A13815" s="1" t="s">
        <v>47</v>
      </c>
      <c r="B13815">
        <v>1197831</v>
      </c>
      <c r="C13815" s="2">
        <v>44310</v>
      </c>
      <c r="D13815" s="1" t="s">
        <v>103</v>
      </c>
      <c r="E13815" s="1" t="s">
        <v>106</v>
      </c>
      <c r="F13815" s="1" t="s">
        <v>107</v>
      </c>
      <c r="G13815" s="1" t="s">
        <v>24</v>
      </c>
      <c r="H13815">
        <v>45</v>
      </c>
      <c r="I13815">
        <v>475</v>
      </c>
      <c r="J13815">
        <v>213750</v>
      </c>
      <c r="K13815">
        <v>117562.50000000001</v>
      </c>
      <c r="L13815" s="1">
        <v>96187.499999999985</v>
      </c>
      <c r="M13815" s="1" t="s">
        <v>19</v>
      </c>
      <c r="N13815" s="1" t="s">
        <v>197</v>
      </c>
    </row>
    <row r="13816" spans="1:14" x14ac:dyDescent="0.3">
      <c r="A13816" s="1" t="s">
        <v>47</v>
      </c>
      <c r="B13816">
        <v>1197831</v>
      </c>
      <c r="C13816" s="2">
        <v>44311</v>
      </c>
      <c r="D13816" s="1" t="s">
        <v>103</v>
      </c>
      <c r="E13816" s="1" t="s">
        <v>106</v>
      </c>
      <c r="F13816" s="1" t="s">
        <v>107</v>
      </c>
      <c r="G13816" s="1" t="s">
        <v>18</v>
      </c>
      <c r="H13816">
        <v>50</v>
      </c>
      <c r="I13816">
        <v>475</v>
      </c>
      <c r="J13816">
        <v>237500</v>
      </c>
      <c r="K13816">
        <v>94999.999999999985</v>
      </c>
      <c r="L13816" s="1">
        <v>142500</v>
      </c>
      <c r="M13816" s="1" t="s">
        <v>19</v>
      </c>
      <c r="N13816" s="1" t="s">
        <v>196</v>
      </c>
    </row>
    <row r="13817" spans="1:14" x14ac:dyDescent="0.3">
      <c r="A13817" s="1" t="s">
        <v>47</v>
      </c>
      <c r="B13817">
        <v>1197831</v>
      </c>
      <c r="C13817" s="2">
        <v>44312</v>
      </c>
      <c r="D13817" s="1" t="s">
        <v>103</v>
      </c>
      <c r="E13817" s="1" t="s">
        <v>106</v>
      </c>
      <c r="F13817" s="1" t="s">
        <v>107</v>
      </c>
      <c r="G13817" s="1" t="s">
        <v>20</v>
      </c>
      <c r="H13817">
        <v>54.999999999999993</v>
      </c>
      <c r="I13817">
        <v>725</v>
      </c>
      <c r="J13817">
        <v>398749.99999999994</v>
      </c>
      <c r="K13817">
        <v>239250</v>
      </c>
      <c r="L13817" s="1">
        <v>159499.99999999994</v>
      </c>
      <c r="M13817" s="1" t="s">
        <v>19</v>
      </c>
      <c r="N13817" s="1" t="s">
        <v>197</v>
      </c>
    </row>
    <row r="13818" spans="1:14" x14ac:dyDescent="0.3">
      <c r="A13818" s="1" t="s">
        <v>47</v>
      </c>
      <c r="B13818">
        <v>1197831</v>
      </c>
      <c r="C13818" s="2">
        <v>44313</v>
      </c>
      <c r="D13818" s="1" t="s">
        <v>103</v>
      </c>
      <c r="E13818" s="1" t="s">
        <v>106</v>
      </c>
      <c r="F13818" s="1" t="s">
        <v>107</v>
      </c>
      <c r="G13818" s="1" t="s">
        <v>21</v>
      </c>
      <c r="H13818">
        <v>50</v>
      </c>
      <c r="I13818">
        <v>675</v>
      </c>
      <c r="J13818">
        <v>337500</v>
      </c>
      <c r="K13818">
        <v>151874.99999999997</v>
      </c>
      <c r="L13818" s="1">
        <v>185625.00000000003</v>
      </c>
      <c r="M13818" s="1" t="s">
        <v>19</v>
      </c>
      <c r="N13818" s="1" t="s">
        <v>196</v>
      </c>
    </row>
    <row r="13819" spans="1:14" x14ac:dyDescent="0.3">
      <c r="A13819" s="1" t="s">
        <v>47</v>
      </c>
      <c r="B13819">
        <v>1197831</v>
      </c>
      <c r="C13819" s="2">
        <v>44314</v>
      </c>
      <c r="D13819" s="1" t="s">
        <v>103</v>
      </c>
      <c r="E13819" s="1" t="s">
        <v>106</v>
      </c>
      <c r="F13819" s="1" t="s">
        <v>107</v>
      </c>
      <c r="G13819" s="1" t="s">
        <v>22</v>
      </c>
      <c r="H13819">
        <v>50</v>
      </c>
      <c r="I13819">
        <v>625</v>
      </c>
      <c r="J13819">
        <v>312500</v>
      </c>
      <c r="K13819">
        <v>140625</v>
      </c>
      <c r="L13819" s="1">
        <v>171875</v>
      </c>
      <c r="M13819" s="1" t="s">
        <v>19</v>
      </c>
      <c r="N13819" s="1" t="s">
        <v>196</v>
      </c>
    </row>
    <row r="13820" spans="1:14" x14ac:dyDescent="0.3">
      <c r="A13820" s="1" t="s">
        <v>47</v>
      </c>
      <c r="B13820">
        <v>1197831</v>
      </c>
      <c r="C13820" s="2">
        <v>44315</v>
      </c>
      <c r="D13820" s="1" t="s">
        <v>103</v>
      </c>
      <c r="E13820" s="1" t="s">
        <v>106</v>
      </c>
      <c r="F13820" s="1" t="s">
        <v>107</v>
      </c>
      <c r="G13820" s="1" t="s">
        <v>23</v>
      </c>
      <c r="H13820">
        <v>54.999999999999993</v>
      </c>
      <c r="I13820">
        <v>675</v>
      </c>
      <c r="J13820">
        <v>371249.99999999994</v>
      </c>
      <c r="K13820">
        <v>167062.49999999997</v>
      </c>
      <c r="L13820" s="1">
        <v>204187.49999999997</v>
      </c>
      <c r="M13820" s="1" t="s">
        <v>19</v>
      </c>
      <c r="N13820" s="1" t="s">
        <v>197</v>
      </c>
    </row>
    <row r="13821" spans="1:14" x14ac:dyDescent="0.3">
      <c r="A13821" s="1" t="s">
        <v>47</v>
      </c>
      <c r="B13821">
        <v>1197831</v>
      </c>
      <c r="C13821" s="2">
        <v>44316</v>
      </c>
      <c r="D13821" s="1" t="s">
        <v>103</v>
      </c>
      <c r="E13821" s="1" t="s">
        <v>106</v>
      </c>
      <c r="F13821" s="1" t="s">
        <v>107</v>
      </c>
      <c r="G13821" s="1" t="s">
        <v>24</v>
      </c>
      <c r="H13821">
        <v>54.999999999999993</v>
      </c>
      <c r="I13821">
        <v>400</v>
      </c>
      <c r="J13821">
        <v>219999.99999999997</v>
      </c>
      <c r="K13821">
        <v>121000</v>
      </c>
      <c r="L13821" s="1">
        <v>98999.999999999971</v>
      </c>
      <c r="M13821" s="1" t="s">
        <v>19</v>
      </c>
      <c r="N13821" s="1" t="s">
        <v>197</v>
      </c>
    </row>
    <row r="13822" spans="1:14" x14ac:dyDescent="0.3">
      <c r="A13822" s="1" t="s">
        <v>47</v>
      </c>
      <c r="B13822">
        <v>1197831</v>
      </c>
      <c r="C13822" s="2">
        <v>44317</v>
      </c>
      <c r="D13822" s="1" t="s">
        <v>103</v>
      </c>
      <c r="E13822" s="1" t="s">
        <v>106</v>
      </c>
      <c r="F13822" s="1" t="s">
        <v>107</v>
      </c>
      <c r="G13822" s="1" t="s">
        <v>18</v>
      </c>
      <c r="H13822">
        <v>50</v>
      </c>
      <c r="I13822">
        <v>400</v>
      </c>
      <c r="J13822">
        <v>200000</v>
      </c>
      <c r="K13822">
        <v>80000</v>
      </c>
      <c r="L13822" s="1">
        <v>120000</v>
      </c>
      <c r="M13822" s="1" t="s">
        <v>19</v>
      </c>
      <c r="N13822" s="1" t="s">
        <v>196</v>
      </c>
    </row>
    <row r="13823" spans="1:14" x14ac:dyDescent="0.3">
      <c r="A13823" s="1" t="s">
        <v>47</v>
      </c>
      <c r="B13823">
        <v>1197831</v>
      </c>
      <c r="C13823" s="2">
        <v>44318</v>
      </c>
      <c r="D13823" s="1" t="s">
        <v>103</v>
      </c>
      <c r="E13823" s="1" t="s">
        <v>106</v>
      </c>
      <c r="F13823" s="1" t="s">
        <v>107</v>
      </c>
      <c r="G13823" s="1" t="s">
        <v>20</v>
      </c>
      <c r="H13823">
        <v>45</v>
      </c>
      <c r="I13823">
        <v>625</v>
      </c>
      <c r="J13823">
        <v>281250</v>
      </c>
      <c r="K13823">
        <v>168750.00000000003</v>
      </c>
      <c r="L13823" s="1">
        <v>112499.99999999997</v>
      </c>
      <c r="M13823" s="1" t="s">
        <v>19</v>
      </c>
      <c r="N13823" s="1" t="s">
        <v>197</v>
      </c>
    </row>
    <row r="13824" spans="1:14" x14ac:dyDescent="0.3">
      <c r="A13824" s="1" t="s">
        <v>47</v>
      </c>
      <c r="B13824">
        <v>1197831</v>
      </c>
      <c r="C13824" s="2">
        <v>44319</v>
      </c>
      <c r="D13824" s="1" t="s">
        <v>103</v>
      </c>
      <c r="E13824" s="1" t="s">
        <v>106</v>
      </c>
      <c r="F13824" s="1" t="s">
        <v>107</v>
      </c>
      <c r="G13824" s="1" t="s">
        <v>21</v>
      </c>
      <c r="H13824">
        <v>35</v>
      </c>
      <c r="I13824">
        <v>575</v>
      </c>
      <c r="J13824">
        <v>201250</v>
      </c>
      <c r="K13824">
        <v>90562.499999999985</v>
      </c>
      <c r="L13824" s="1">
        <v>110687.50000000001</v>
      </c>
      <c r="M13824" s="1" t="s">
        <v>19</v>
      </c>
      <c r="N13824" s="1" t="s">
        <v>196</v>
      </c>
    </row>
    <row r="13825" spans="1:14" x14ac:dyDescent="0.3">
      <c r="A13825" s="1" t="s">
        <v>47</v>
      </c>
      <c r="B13825">
        <v>1197831</v>
      </c>
      <c r="C13825" s="2">
        <v>44320</v>
      </c>
      <c r="D13825" s="1" t="s">
        <v>103</v>
      </c>
      <c r="E13825" s="1" t="s">
        <v>106</v>
      </c>
      <c r="F13825" s="1" t="s">
        <v>107</v>
      </c>
      <c r="G13825" s="1" t="s">
        <v>22</v>
      </c>
      <c r="H13825">
        <v>35</v>
      </c>
      <c r="I13825">
        <v>575</v>
      </c>
      <c r="J13825">
        <v>201250</v>
      </c>
      <c r="K13825">
        <v>90562.499999999985</v>
      </c>
      <c r="L13825" s="1">
        <v>110687.50000000001</v>
      </c>
      <c r="M13825" s="1" t="s">
        <v>19</v>
      </c>
      <c r="N13825" s="1" t="s">
        <v>196</v>
      </c>
    </row>
    <row r="13826" spans="1:14" x14ac:dyDescent="0.3">
      <c r="A13826" s="1" t="s">
        <v>47</v>
      </c>
      <c r="B13826">
        <v>1197831</v>
      </c>
      <c r="C13826" s="2">
        <v>44321</v>
      </c>
      <c r="D13826" s="1" t="s">
        <v>103</v>
      </c>
      <c r="E13826" s="1" t="s">
        <v>106</v>
      </c>
      <c r="F13826" s="1" t="s">
        <v>107</v>
      </c>
      <c r="G13826" s="1" t="s">
        <v>23</v>
      </c>
      <c r="H13826">
        <v>40</v>
      </c>
      <c r="I13826">
        <v>525</v>
      </c>
      <c r="J13826">
        <v>210000</v>
      </c>
      <c r="K13826">
        <v>94499.999999999985</v>
      </c>
      <c r="L13826" s="1">
        <v>115500.00000000001</v>
      </c>
      <c r="M13826" s="1" t="s">
        <v>19</v>
      </c>
      <c r="N13826" s="1" t="s">
        <v>197</v>
      </c>
    </row>
    <row r="13827" spans="1:14" x14ac:dyDescent="0.3">
      <c r="A13827" s="1" t="s">
        <v>47</v>
      </c>
      <c r="B13827">
        <v>1197831</v>
      </c>
      <c r="C13827" s="2">
        <v>44322</v>
      </c>
      <c r="D13827" s="1" t="s">
        <v>103</v>
      </c>
      <c r="E13827" s="1" t="s">
        <v>106</v>
      </c>
      <c r="F13827" s="1" t="s">
        <v>107</v>
      </c>
      <c r="G13827" s="1" t="s">
        <v>24</v>
      </c>
      <c r="H13827">
        <v>40</v>
      </c>
      <c r="I13827">
        <v>375</v>
      </c>
      <c r="J13827">
        <v>150000</v>
      </c>
      <c r="K13827">
        <v>82500</v>
      </c>
      <c r="L13827" s="1">
        <v>67500</v>
      </c>
      <c r="M13827" s="1" t="s">
        <v>19</v>
      </c>
      <c r="N13827" s="1" t="s">
        <v>197</v>
      </c>
    </row>
    <row r="13828" spans="1:14" x14ac:dyDescent="0.3">
      <c r="A13828" s="1" t="s">
        <v>47</v>
      </c>
      <c r="B13828">
        <v>1197831</v>
      </c>
      <c r="C13828" s="2">
        <v>44323</v>
      </c>
      <c r="D13828" s="1" t="s">
        <v>103</v>
      </c>
      <c r="E13828" s="1" t="s">
        <v>106</v>
      </c>
      <c r="F13828" s="1" t="s">
        <v>107</v>
      </c>
      <c r="G13828" s="1" t="s">
        <v>18</v>
      </c>
      <c r="H13828">
        <v>35</v>
      </c>
      <c r="I13828">
        <v>350</v>
      </c>
      <c r="J13828">
        <v>122500</v>
      </c>
      <c r="K13828">
        <v>48999.999999999993</v>
      </c>
      <c r="L13828" s="1">
        <v>73500</v>
      </c>
      <c r="M13828" s="1" t="s">
        <v>19</v>
      </c>
      <c r="N13828" s="1" t="s">
        <v>196</v>
      </c>
    </row>
    <row r="13829" spans="1:14" x14ac:dyDescent="0.3">
      <c r="A13829" s="1" t="s">
        <v>47</v>
      </c>
      <c r="B13829">
        <v>1197831</v>
      </c>
      <c r="C13829" s="2">
        <v>44324</v>
      </c>
      <c r="D13829" s="1" t="s">
        <v>103</v>
      </c>
      <c r="E13829" s="1" t="s">
        <v>106</v>
      </c>
      <c r="F13829" s="1" t="s">
        <v>107</v>
      </c>
      <c r="G13829" s="1" t="s">
        <v>20</v>
      </c>
      <c r="H13829">
        <v>45</v>
      </c>
      <c r="I13829">
        <v>525</v>
      </c>
      <c r="J13829">
        <v>236250</v>
      </c>
      <c r="K13829">
        <v>141750.00000000003</v>
      </c>
      <c r="L13829" s="1">
        <v>94499.999999999971</v>
      </c>
      <c r="M13829" s="1" t="s">
        <v>19</v>
      </c>
      <c r="N13829" s="1" t="s">
        <v>197</v>
      </c>
    </row>
    <row r="13830" spans="1:14" x14ac:dyDescent="0.3">
      <c r="A13830" s="1" t="s">
        <v>47</v>
      </c>
      <c r="B13830">
        <v>1197831</v>
      </c>
      <c r="C13830" s="2">
        <v>44325</v>
      </c>
      <c r="D13830" s="1" t="s">
        <v>103</v>
      </c>
      <c r="E13830" s="1" t="s">
        <v>106</v>
      </c>
      <c r="F13830" s="1" t="s">
        <v>107</v>
      </c>
      <c r="G13830" s="1" t="s">
        <v>21</v>
      </c>
      <c r="H13830">
        <v>30.000000000000004</v>
      </c>
      <c r="I13830">
        <v>675</v>
      </c>
      <c r="J13830">
        <v>202500.00000000003</v>
      </c>
      <c r="K13830">
        <v>91125</v>
      </c>
      <c r="L13830" s="1">
        <v>111375.00000000003</v>
      </c>
      <c r="M13830" s="1" t="s">
        <v>19</v>
      </c>
      <c r="N13830" s="1" t="s">
        <v>196</v>
      </c>
    </row>
    <row r="13831" spans="1:14" x14ac:dyDescent="0.3">
      <c r="A13831" s="1" t="s">
        <v>47</v>
      </c>
      <c r="B13831">
        <v>1197831</v>
      </c>
      <c r="C13831" s="2">
        <v>44326</v>
      </c>
      <c r="D13831" s="1" t="s">
        <v>103</v>
      </c>
      <c r="E13831" s="1" t="s">
        <v>106</v>
      </c>
      <c r="F13831" s="1" t="s">
        <v>107</v>
      </c>
      <c r="G13831" s="1" t="s">
        <v>22</v>
      </c>
      <c r="H13831">
        <v>30.000000000000004</v>
      </c>
      <c r="I13831">
        <v>675</v>
      </c>
      <c r="J13831">
        <v>202500.00000000003</v>
      </c>
      <c r="K13831">
        <v>91125</v>
      </c>
      <c r="L13831" s="1">
        <v>111375.00000000003</v>
      </c>
      <c r="M13831" s="1" t="s">
        <v>19</v>
      </c>
      <c r="N13831" s="1" t="s">
        <v>196</v>
      </c>
    </row>
    <row r="13832" spans="1:14" x14ac:dyDescent="0.3">
      <c r="A13832" s="1" t="s">
        <v>47</v>
      </c>
      <c r="B13832">
        <v>1197831</v>
      </c>
      <c r="C13832" s="2">
        <v>44327</v>
      </c>
      <c r="D13832" s="1" t="s">
        <v>103</v>
      </c>
      <c r="E13832" s="1" t="s">
        <v>106</v>
      </c>
      <c r="F13832" s="1" t="s">
        <v>107</v>
      </c>
      <c r="G13832" s="1" t="s">
        <v>23</v>
      </c>
      <c r="H13832">
        <v>55.000000000000007</v>
      </c>
      <c r="I13832">
        <v>600</v>
      </c>
      <c r="J13832">
        <v>330000.00000000006</v>
      </c>
      <c r="K13832">
        <v>148500</v>
      </c>
      <c r="L13832" s="1">
        <v>181500.00000000006</v>
      </c>
      <c r="M13832" s="1" t="s">
        <v>19</v>
      </c>
      <c r="N13832" s="1" t="s">
        <v>197</v>
      </c>
    </row>
    <row r="13833" spans="1:14" x14ac:dyDescent="0.3">
      <c r="A13833" s="1" t="s">
        <v>47</v>
      </c>
      <c r="B13833">
        <v>1197831</v>
      </c>
      <c r="C13833" s="2">
        <v>44328</v>
      </c>
      <c r="D13833" s="1" t="s">
        <v>103</v>
      </c>
      <c r="E13833" s="1" t="s">
        <v>106</v>
      </c>
      <c r="F13833" s="1" t="s">
        <v>107</v>
      </c>
      <c r="G13833" s="1" t="s">
        <v>24</v>
      </c>
      <c r="H13833">
        <v>55.000000000000007</v>
      </c>
      <c r="I13833">
        <v>475</v>
      </c>
      <c r="J13833">
        <v>261250.00000000003</v>
      </c>
      <c r="K13833">
        <v>143687.50000000003</v>
      </c>
      <c r="L13833" s="1">
        <v>117562.5</v>
      </c>
      <c r="M13833" s="1" t="s">
        <v>19</v>
      </c>
      <c r="N13833" s="1" t="s">
        <v>197</v>
      </c>
    </row>
    <row r="13834" spans="1:14" x14ac:dyDescent="0.3">
      <c r="A13834" s="1" t="s">
        <v>47</v>
      </c>
      <c r="B13834">
        <v>1197831</v>
      </c>
      <c r="C13834" s="2">
        <v>44329</v>
      </c>
      <c r="D13834" s="1" t="s">
        <v>103</v>
      </c>
      <c r="E13834" s="1" t="s">
        <v>106</v>
      </c>
      <c r="F13834" s="1" t="s">
        <v>107</v>
      </c>
      <c r="G13834" s="1" t="s">
        <v>18</v>
      </c>
      <c r="H13834">
        <v>54.999999999999993</v>
      </c>
      <c r="I13834">
        <v>450</v>
      </c>
      <c r="J13834">
        <v>247499.99999999997</v>
      </c>
      <c r="K13834">
        <v>98999.999999999985</v>
      </c>
      <c r="L13834" s="1">
        <v>148500</v>
      </c>
      <c r="M13834" s="1" t="s">
        <v>19</v>
      </c>
      <c r="N13834" s="1" t="s">
        <v>196</v>
      </c>
    </row>
    <row r="13835" spans="1:14" x14ac:dyDescent="0.3">
      <c r="A13835" s="1" t="s">
        <v>47</v>
      </c>
      <c r="B13835">
        <v>1197831</v>
      </c>
      <c r="C13835" s="2">
        <v>44330</v>
      </c>
      <c r="D13835" s="1" t="s">
        <v>103</v>
      </c>
      <c r="E13835" s="1" t="s">
        <v>106</v>
      </c>
      <c r="F13835" s="1" t="s">
        <v>107</v>
      </c>
      <c r="G13835" s="1" t="s">
        <v>20</v>
      </c>
      <c r="H13835">
        <v>65</v>
      </c>
      <c r="I13835">
        <v>650</v>
      </c>
      <c r="J13835">
        <v>422500</v>
      </c>
      <c r="K13835">
        <v>253500.00000000003</v>
      </c>
      <c r="L13835" s="1">
        <v>168999.99999999997</v>
      </c>
      <c r="M13835" s="1" t="s">
        <v>19</v>
      </c>
      <c r="N13835" s="1" t="s">
        <v>197</v>
      </c>
    </row>
    <row r="13836" spans="1:14" x14ac:dyDescent="0.3">
      <c r="A13836" s="1" t="s">
        <v>47</v>
      </c>
      <c r="B13836">
        <v>1197831</v>
      </c>
      <c r="C13836" s="2">
        <v>44331</v>
      </c>
      <c r="D13836" s="1" t="s">
        <v>103</v>
      </c>
      <c r="E13836" s="1" t="s">
        <v>106</v>
      </c>
      <c r="F13836" s="1" t="s">
        <v>107</v>
      </c>
      <c r="G13836" s="1" t="s">
        <v>21</v>
      </c>
      <c r="H13836">
        <v>54.999999999999993</v>
      </c>
      <c r="I13836">
        <v>800</v>
      </c>
      <c r="J13836">
        <v>439999.99999999994</v>
      </c>
      <c r="K13836">
        <v>197999.99999999994</v>
      </c>
      <c r="L13836" s="1">
        <v>242000</v>
      </c>
      <c r="M13836" s="1" t="s">
        <v>19</v>
      </c>
      <c r="N13836" s="1" t="s">
        <v>196</v>
      </c>
    </row>
    <row r="13837" spans="1:14" x14ac:dyDescent="0.3">
      <c r="A13837" s="1" t="s">
        <v>47</v>
      </c>
      <c r="B13837">
        <v>1197831</v>
      </c>
      <c r="C13837" s="2">
        <v>44332</v>
      </c>
      <c r="D13837" s="1" t="s">
        <v>103</v>
      </c>
      <c r="E13837" s="1" t="s">
        <v>106</v>
      </c>
      <c r="F13837" s="1" t="s">
        <v>107</v>
      </c>
      <c r="G13837" s="1" t="s">
        <v>22</v>
      </c>
      <c r="H13837">
        <v>54.999999999999993</v>
      </c>
      <c r="I13837">
        <v>800</v>
      </c>
      <c r="J13837">
        <v>439999.99999999994</v>
      </c>
      <c r="K13837">
        <v>197999.99999999994</v>
      </c>
      <c r="L13837" s="1">
        <v>242000</v>
      </c>
      <c r="M13837" s="1" t="s">
        <v>19</v>
      </c>
      <c r="N13837" s="1" t="s">
        <v>196</v>
      </c>
    </row>
    <row r="13838" spans="1:14" x14ac:dyDescent="0.3">
      <c r="A13838" s="1" t="s">
        <v>47</v>
      </c>
      <c r="B13838">
        <v>1197831</v>
      </c>
      <c r="C13838" s="2">
        <v>44333</v>
      </c>
      <c r="D13838" s="1" t="s">
        <v>103</v>
      </c>
      <c r="E13838" s="1" t="s">
        <v>106</v>
      </c>
      <c r="F13838" s="1" t="s">
        <v>107</v>
      </c>
      <c r="G13838" s="1" t="s">
        <v>23</v>
      </c>
      <c r="H13838">
        <v>60</v>
      </c>
      <c r="I13838">
        <v>700</v>
      </c>
      <c r="J13838">
        <v>420000</v>
      </c>
      <c r="K13838">
        <v>188999.99999999997</v>
      </c>
      <c r="L13838" s="1">
        <v>231000.00000000003</v>
      </c>
      <c r="M13838" s="1" t="s">
        <v>19</v>
      </c>
      <c r="N13838" s="1" t="s">
        <v>197</v>
      </c>
    </row>
    <row r="13839" spans="1:14" x14ac:dyDescent="0.3">
      <c r="A13839" s="1" t="s">
        <v>47</v>
      </c>
      <c r="B13839">
        <v>1197831</v>
      </c>
      <c r="C13839" s="2">
        <v>44334</v>
      </c>
      <c r="D13839" s="1" t="s">
        <v>103</v>
      </c>
      <c r="E13839" s="1" t="s">
        <v>106</v>
      </c>
      <c r="F13839" s="1" t="s">
        <v>107</v>
      </c>
      <c r="G13839" s="1" t="s">
        <v>24</v>
      </c>
      <c r="H13839">
        <v>60</v>
      </c>
      <c r="I13839">
        <v>550</v>
      </c>
      <c r="J13839">
        <v>330000</v>
      </c>
      <c r="K13839">
        <v>181500.00000000003</v>
      </c>
      <c r="L13839" s="1">
        <v>148499.99999999997</v>
      </c>
      <c r="M13839" s="1" t="s">
        <v>19</v>
      </c>
      <c r="N13839" s="1" t="s">
        <v>197</v>
      </c>
    </row>
    <row r="13840" spans="1:14" x14ac:dyDescent="0.3">
      <c r="A13840" s="1" t="s">
        <v>47</v>
      </c>
      <c r="B13840">
        <v>1197831</v>
      </c>
      <c r="C13840" s="2">
        <v>44335</v>
      </c>
      <c r="D13840" s="1" t="s">
        <v>103</v>
      </c>
      <c r="E13840" s="1" t="s">
        <v>106</v>
      </c>
      <c r="F13840" s="1" t="s">
        <v>107</v>
      </c>
      <c r="G13840" s="1" t="s">
        <v>18</v>
      </c>
      <c r="H13840">
        <v>54.999999999999993</v>
      </c>
      <c r="I13840">
        <v>500</v>
      </c>
      <c r="J13840">
        <v>274999.99999999994</v>
      </c>
      <c r="K13840">
        <v>109999.99999999997</v>
      </c>
      <c r="L13840" s="1">
        <v>164999.99999999997</v>
      </c>
      <c r="M13840" s="1" t="s">
        <v>19</v>
      </c>
      <c r="N13840" s="1" t="s">
        <v>196</v>
      </c>
    </row>
    <row r="13841" spans="1:14" x14ac:dyDescent="0.3">
      <c r="A13841" s="1" t="s">
        <v>47</v>
      </c>
      <c r="B13841">
        <v>1197831</v>
      </c>
      <c r="C13841" s="2">
        <v>44336</v>
      </c>
      <c r="D13841" s="1" t="s">
        <v>103</v>
      </c>
      <c r="E13841" s="1" t="s">
        <v>106</v>
      </c>
      <c r="F13841" s="1" t="s">
        <v>107</v>
      </c>
      <c r="G13841" s="1" t="s">
        <v>20</v>
      </c>
      <c r="H13841">
        <v>65</v>
      </c>
      <c r="I13841">
        <v>750</v>
      </c>
      <c r="J13841">
        <v>487500</v>
      </c>
      <c r="K13841">
        <v>292500.00000000006</v>
      </c>
      <c r="L13841" s="1">
        <v>194999.99999999994</v>
      </c>
      <c r="M13841" s="1" t="s">
        <v>19</v>
      </c>
      <c r="N13841" s="1" t="s">
        <v>197</v>
      </c>
    </row>
    <row r="13842" spans="1:14" x14ac:dyDescent="0.3">
      <c r="A13842" s="1" t="s">
        <v>47</v>
      </c>
      <c r="B13842">
        <v>1197831</v>
      </c>
      <c r="C13842" s="2">
        <v>44269</v>
      </c>
      <c r="D13842" s="1" t="s">
        <v>103</v>
      </c>
      <c r="E13842" s="1" t="s">
        <v>106</v>
      </c>
      <c r="F13842" s="1" t="s">
        <v>107</v>
      </c>
      <c r="G13842" s="1" t="s">
        <v>18</v>
      </c>
      <c r="H13842">
        <v>30</v>
      </c>
      <c r="I13842">
        <v>123</v>
      </c>
      <c r="J13842">
        <v>3690</v>
      </c>
      <c r="K13842">
        <v>1254.5999999999999</v>
      </c>
      <c r="L13842" s="1">
        <v>2435.4</v>
      </c>
      <c r="M13842" s="1" t="s">
        <v>19</v>
      </c>
      <c r="N13842" s="1" t="s">
        <v>196</v>
      </c>
    </row>
    <row r="13843" spans="1:14" x14ac:dyDescent="0.3">
      <c r="A13843" s="1" t="s">
        <v>47</v>
      </c>
      <c r="B13843">
        <v>1197831</v>
      </c>
      <c r="C13843" s="2">
        <v>44270</v>
      </c>
      <c r="D13843" s="1" t="s">
        <v>103</v>
      </c>
      <c r="E13843" s="1" t="s">
        <v>106</v>
      </c>
      <c r="F13843" s="1" t="s">
        <v>107</v>
      </c>
      <c r="G13843" s="1" t="s">
        <v>20</v>
      </c>
      <c r="H13843">
        <v>24</v>
      </c>
      <c r="I13843">
        <v>170</v>
      </c>
      <c r="J13843">
        <v>4080</v>
      </c>
      <c r="K13843">
        <v>2162.4</v>
      </c>
      <c r="L13843" s="1">
        <v>1917.6</v>
      </c>
      <c r="M13843" s="1" t="s">
        <v>19</v>
      </c>
      <c r="N13843" s="1" t="s">
        <v>197</v>
      </c>
    </row>
    <row r="13844" spans="1:14" x14ac:dyDescent="0.3">
      <c r="A13844" s="1" t="s">
        <v>47</v>
      </c>
      <c r="B13844">
        <v>1197831</v>
      </c>
      <c r="C13844" s="2">
        <v>44271</v>
      </c>
      <c r="D13844" s="1" t="s">
        <v>103</v>
      </c>
      <c r="E13844" s="1" t="s">
        <v>106</v>
      </c>
      <c r="F13844" s="1" t="s">
        <v>107</v>
      </c>
      <c r="G13844" s="1" t="s">
        <v>21</v>
      </c>
      <c r="H13844">
        <v>18</v>
      </c>
      <c r="I13844">
        <v>202</v>
      </c>
      <c r="J13844">
        <v>3636</v>
      </c>
      <c r="K13844">
        <v>1345.32</v>
      </c>
      <c r="L13844" s="1">
        <v>2290.6800000000003</v>
      </c>
      <c r="M13844" s="1" t="s">
        <v>19</v>
      </c>
      <c r="N13844" s="1" t="s">
        <v>196</v>
      </c>
    </row>
    <row r="13845" spans="1:14" x14ac:dyDescent="0.3">
      <c r="A13845" s="1" t="s">
        <v>47</v>
      </c>
      <c r="B13845">
        <v>1197831</v>
      </c>
      <c r="C13845" s="2">
        <v>44272</v>
      </c>
      <c r="D13845" s="1" t="s">
        <v>103</v>
      </c>
      <c r="E13845" s="1" t="s">
        <v>106</v>
      </c>
      <c r="F13845" s="1" t="s">
        <v>107</v>
      </c>
      <c r="G13845" s="1" t="s">
        <v>22</v>
      </c>
      <c r="H13845">
        <v>23</v>
      </c>
      <c r="I13845">
        <v>219</v>
      </c>
      <c r="J13845">
        <v>5037</v>
      </c>
      <c r="K13845">
        <v>1964.4299999999998</v>
      </c>
      <c r="L13845" s="1">
        <v>3072.57</v>
      </c>
      <c r="M13845" s="1" t="s">
        <v>19</v>
      </c>
      <c r="N13845" s="1" t="s">
        <v>196</v>
      </c>
    </row>
    <row r="13846" spans="1:14" x14ac:dyDescent="0.3">
      <c r="A13846" s="1" t="s">
        <v>47</v>
      </c>
      <c r="B13846">
        <v>1197831</v>
      </c>
      <c r="C13846" s="2">
        <v>44273</v>
      </c>
      <c r="D13846" s="1" t="s">
        <v>103</v>
      </c>
      <c r="E13846" s="1" t="s">
        <v>106</v>
      </c>
      <c r="F13846" s="1" t="s">
        <v>107</v>
      </c>
      <c r="G13846" s="1" t="s">
        <v>23</v>
      </c>
      <c r="H13846">
        <v>23</v>
      </c>
      <c r="I13846">
        <v>140</v>
      </c>
      <c r="J13846">
        <v>3220</v>
      </c>
      <c r="K13846">
        <v>1255.8</v>
      </c>
      <c r="L13846" s="1">
        <v>1964.2</v>
      </c>
      <c r="M13846" s="1" t="s">
        <v>19</v>
      </c>
      <c r="N13846" s="1" t="s">
        <v>197</v>
      </c>
    </row>
    <row r="13847" spans="1:14" x14ac:dyDescent="0.3">
      <c r="A13847" s="1" t="s">
        <v>47</v>
      </c>
      <c r="B13847">
        <v>1197831</v>
      </c>
      <c r="C13847" s="2">
        <v>44274</v>
      </c>
      <c r="D13847" s="1" t="s">
        <v>103</v>
      </c>
      <c r="E13847" s="1" t="s">
        <v>106</v>
      </c>
      <c r="F13847" s="1" t="s">
        <v>107</v>
      </c>
      <c r="G13847" s="1" t="s">
        <v>24</v>
      </c>
      <c r="H13847">
        <v>28</v>
      </c>
      <c r="I13847">
        <v>128</v>
      </c>
      <c r="J13847">
        <v>3584</v>
      </c>
      <c r="K13847">
        <v>1756.1599999999999</v>
      </c>
      <c r="L13847" s="1">
        <v>1827.8400000000001</v>
      </c>
      <c r="M13847" s="1" t="s">
        <v>19</v>
      </c>
      <c r="N13847" s="1" t="s">
        <v>197</v>
      </c>
    </row>
    <row r="13848" spans="1:14" x14ac:dyDescent="0.3">
      <c r="A13848" s="1" t="s">
        <v>47</v>
      </c>
      <c r="B13848">
        <v>1197831</v>
      </c>
      <c r="C13848" s="2">
        <v>44275</v>
      </c>
      <c r="D13848" s="1" t="s">
        <v>103</v>
      </c>
      <c r="E13848" s="1" t="s">
        <v>106</v>
      </c>
      <c r="F13848" s="1" t="s">
        <v>107</v>
      </c>
      <c r="G13848" s="1" t="s">
        <v>18</v>
      </c>
      <c r="H13848">
        <v>29</v>
      </c>
      <c r="I13848">
        <v>94</v>
      </c>
      <c r="J13848">
        <v>2726</v>
      </c>
      <c r="K13848">
        <v>872.32</v>
      </c>
      <c r="L13848" s="1">
        <v>1853.6799999999998</v>
      </c>
      <c r="M13848" s="1" t="s">
        <v>19</v>
      </c>
      <c r="N13848" s="1" t="s">
        <v>196</v>
      </c>
    </row>
    <row r="13849" spans="1:14" x14ac:dyDescent="0.3">
      <c r="A13849" s="1" t="s">
        <v>47</v>
      </c>
      <c r="B13849">
        <v>1197831</v>
      </c>
      <c r="C13849" s="2">
        <v>44276</v>
      </c>
      <c r="D13849" s="1" t="s">
        <v>103</v>
      </c>
      <c r="E13849" s="1" t="s">
        <v>106</v>
      </c>
      <c r="F13849" s="1" t="s">
        <v>107</v>
      </c>
      <c r="G13849" s="1" t="s">
        <v>20</v>
      </c>
      <c r="H13849">
        <v>28</v>
      </c>
      <c r="I13849">
        <v>143</v>
      </c>
      <c r="J13849">
        <v>4004</v>
      </c>
      <c r="K13849">
        <v>2242.2400000000002</v>
      </c>
      <c r="L13849" s="1">
        <v>1761.7599999999998</v>
      </c>
      <c r="M13849" s="1" t="s">
        <v>19</v>
      </c>
      <c r="N13849" s="1" t="s">
        <v>197</v>
      </c>
    </row>
    <row r="13850" spans="1:14" x14ac:dyDescent="0.3">
      <c r="A13850" s="1" t="s">
        <v>47</v>
      </c>
      <c r="B13850">
        <v>1197831</v>
      </c>
      <c r="C13850" s="2">
        <v>44277</v>
      </c>
      <c r="D13850" s="1" t="s">
        <v>103</v>
      </c>
      <c r="E13850" s="1" t="s">
        <v>106</v>
      </c>
      <c r="F13850" s="1" t="s">
        <v>107</v>
      </c>
      <c r="G13850" s="1" t="s">
        <v>21</v>
      </c>
      <c r="H13850">
        <v>20</v>
      </c>
      <c r="I13850">
        <v>221</v>
      </c>
      <c r="J13850">
        <v>4420</v>
      </c>
      <c r="K13850">
        <v>1900.5999999999997</v>
      </c>
      <c r="L13850" s="1">
        <v>2519.4000000000005</v>
      </c>
      <c r="M13850" s="1" t="s">
        <v>19</v>
      </c>
      <c r="N13850" s="1" t="s">
        <v>196</v>
      </c>
    </row>
    <row r="13851" spans="1:14" x14ac:dyDescent="0.3">
      <c r="A13851" s="1" t="s">
        <v>47</v>
      </c>
      <c r="B13851">
        <v>1197831</v>
      </c>
      <c r="C13851" s="2">
        <v>44278</v>
      </c>
      <c r="D13851" s="1" t="s">
        <v>103</v>
      </c>
      <c r="E13851" s="1" t="s">
        <v>106</v>
      </c>
      <c r="F13851" s="1" t="s">
        <v>107</v>
      </c>
      <c r="G13851" s="1" t="s">
        <v>22</v>
      </c>
      <c r="H13851">
        <v>31</v>
      </c>
      <c r="I13851">
        <v>195</v>
      </c>
      <c r="J13851">
        <v>6045</v>
      </c>
      <c r="K13851">
        <v>2841.1499999999996</v>
      </c>
      <c r="L13851" s="1">
        <v>3203.8500000000004</v>
      </c>
      <c r="M13851" s="1" t="s">
        <v>19</v>
      </c>
      <c r="N13851" s="1" t="s">
        <v>196</v>
      </c>
    </row>
    <row r="13852" spans="1:14" x14ac:dyDescent="0.3">
      <c r="A13852" s="1" t="s">
        <v>47</v>
      </c>
      <c r="B13852">
        <v>1197831</v>
      </c>
      <c r="C13852" s="2">
        <v>44279</v>
      </c>
      <c r="D13852" s="1" t="s">
        <v>103</v>
      </c>
      <c r="E13852" s="1" t="s">
        <v>106</v>
      </c>
      <c r="F13852" s="1" t="s">
        <v>107</v>
      </c>
      <c r="G13852" s="1" t="s">
        <v>23</v>
      </c>
      <c r="H13852">
        <v>22</v>
      </c>
      <c r="I13852">
        <v>166</v>
      </c>
      <c r="J13852">
        <v>3652</v>
      </c>
      <c r="K13852">
        <v>1570.3599999999997</v>
      </c>
      <c r="L13852" s="1">
        <v>2081.6400000000003</v>
      </c>
      <c r="M13852" s="1" t="s">
        <v>19</v>
      </c>
      <c r="N13852" s="1" t="s">
        <v>197</v>
      </c>
    </row>
    <row r="13853" spans="1:14" x14ac:dyDescent="0.3">
      <c r="A13853" s="1" t="s">
        <v>47</v>
      </c>
      <c r="B13853">
        <v>1197831</v>
      </c>
      <c r="C13853" s="2">
        <v>44280</v>
      </c>
      <c r="D13853" s="1" t="s">
        <v>103</v>
      </c>
      <c r="E13853" s="1" t="s">
        <v>106</v>
      </c>
      <c r="F13853" s="1" t="s">
        <v>107</v>
      </c>
      <c r="G13853" s="1" t="s">
        <v>24</v>
      </c>
      <c r="H13853">
        <v>25</v>
      </c>
      <c r="I13853">
        <v>124</v>
      </c>
      <c r="J13853">
        <v>3100</v>
      </c>
      <c r="K13853">
        <v>1736.0000000000002</v>
      </c>
      <c r="L13853" s="1">
        <v>1363.9999999999998</v>
      </c>
      <c r="M13853" s="1" t="s">
        <v>19</v>
      </c>
      <c r="N13853" s="1" t="s">
        <v>197</v>
      </c>
    </row>
    <row r="13854" spans="1:14" x14ac:dyDescent="0.3">
      <c r="A13854" s="1" t="s">
        <v>47</v>
      </c>
      <c r="B13854">
        <v>1197831</v>
      </c>
      <c r="C13854" s="2">
        <v>44281</v>
      </c>
      <c r="D13854" s="1" t="s">
        <v>103</v>
      </c>
      <c r="E13854" s="1" t="s">
        <v>106</v>
      </c>
      <c r="F13854" s="1" t="s">
        <v>107</v>
      </c>
      <c r="G13854" s="1" t="s">
        <v>18</v>
      </c>
      <c r="H13854">
        <v>27</v>
      </c>
      <c r="I13854">
        <v>88</v>
      </c>
      <c r="J13854">
        <v>2376</v>
      </c>
      <c r="K13854">
        <v>974.16</v>
      </c>
      <c r="L13854" s="1">
        <v>1401.8400000000001</v>
      </c>
      <c r="M13854" s="1" t="s">
        <v>19</v>
      </c>
      <c r="N13854" s="1" t="s">
        <v>196</v>
      </c>
    </row>
    <row r="13855" spans="1:14" x14ac:dyDescent="0.3">
      <c r="A13855" s="1" t="s">
        <v>47</v>
      </c>
      <c r="B13855">
        <v>1197831</v>
      </c>
      <c r="C13855" s="2">
        <v>44282</v>
      </c>
      <c r="D13855" s="1" t="s">
        <v>103</v>
      </c>
      <c r="E13855" s="1" t="s">
        <v>106</v>
      </c>
      <c r="F13855" s="1" t="s">
        <v>107</v>
      </c>
      <c r="G13855" s="1" t="s">
        <v>20</v>
      </c>
      <c r="H13855">
        <v>25</v>
      </c>
      <c r="I13855">
        <v>145</v>
      </c>
      <c r="J13855">
        <v>3625</v>
      </c>
      <c r="K13855">
        <v>2211.2500000000005</v>
      </c>
      <c r="L13855" s="1">
        <v>1413.7499999999995</v>
      </c>
      <c r="M13855" s="1" t="s">
        <v>19</v>
      </c>
      <c r="N13855" s="1" t="s">
        <v>197</v>
      </c>
    </row>
    <row r="13856" spans="1:14" x14ac:dyDescent="0.3">
      <c r="A13856" s="1" t="s">
        <v>47</v>
      </c>
      <c r="B13856">
        <v>1197831</v>
      </c>
      <c r="C13856" s="2">
        <v>44283</v>
      </c>
      <c r="D13856" s="1" t="s">
        <v>103</v>
      </c>
      <c r="E13856" s="1" t="s">
        <v>106</v>
      </c>
      <c r="F13856" s="1" t="s">
        <v>107</v>
      </c>
      <c r="G13856" s="1" t="s">
        <v>21</v>
      </c>
      <c r="H13856">
        <v>13</v>
      </c>
      <c r="I13856">
        <v>203</v>
      </c>
      <c r="J13856">
        <v>2639</v>
      </c>
      <c r="K13856">
        <v>1187.55</v>
      </c>
      <c r="L13856" s="1">
        <v>1451.45</v>
      </c>
      <c r="M13856" s="1" t="s">
        <v>19</v>
      </c>
      <c r="N13856" s="1" t="s">
        <v>196</v>
      </c>
    </row>
    <row r="13857" spans="1:14" x14ac:dyDescent="0.3">
      <c r="A13857" s="1" t="s">
        <v>47</v>
      </c>
      <c r="B13857">
        <v>1197831</v>
      </c>
      <c r="C13857" s="2">
        <v>44284</v>
      </c>
      <c r="D13857" s="1" t="s">
        <v>103</v>
      </c>
      <c r="E13857" s="1" t="s">
        <v>106</v>
      </c>
      <c r="F13857" s="1" t="s">
        <v>107</v>
      </c>
      <c r="G13857" s="1" t="s">
        <v>22</v>
      </c>
      <c r="H13857">
        <v>17</v>
      </c>
      <c r="I13857">
        <v>203</v>
      </c>
      <c r="J13857">
        <v>3451</v>
      </c>
      <c r="K13857">
        <v>1449.4199999999998</v>
      </c>
      <c r="L13857" s="1">
        <v>2001.5800000000002</v>
      </c>
      <c r="M13857" s="1" t="s">
        <v>19</v>
      </c>
      <c r="N13857" s="1" t="s">
        <v>196</v>
      </c>
    </row>
    <row r="13858" spans="1:14" x14ac:dyDescent="0.3">
      <c r="A13858" s="1" t="s">
        <v>47</v>
      </c>
      <c r="B13858">
        <v>1197831</v>
      </c>
      <c r="C13858" s="2">
        <v>44285</v>
      </c>
      <c r="D13858" s="1" t="s">
        <v>103</v>
      </c>
      <c r="E13858" s="1" t="s">
        <v>106</v>
      </c>
      <c r="F13858" s="1" t="s">
        <v>107</v>
      </c>
      <c r="G13858" s="1" t="s">
        <v>23</v>
      </c>
      <c r="H13858">
        <v>15</v>
      </c>
      <c r="I13858">
        <v>170</v>
      </c>
      <c r="J13858">
        <v>2550</v>
      </c>
      <c r="K13858">
        <v>1121.9999999999998</v>
      </c>
      <c r="L13858" s="1">
        <v>1428.0000000000002</v>
      </c>
      <c r="M13858" s="1" t="s">
        <v>19</v>
      </c>
      <c r="N13858" s="1" t="s">
        <v>197</v>
      </c>
    </row>
    <row r="13859" spans="1:14" x14ac:dyDescent="0.3">
      <c r="A13859" s="1" t="s">
        <v>47</v>
      </c>
      <c r="B13859">
        <v>1197831</v>
      </c>
      <c r="C13859" s="2">
        <v>44286</v>
      </c>
      <c r="D13859" s="1" t="s">
        <v>103</v>
      </c>
      <c r="E13859" s="1" t="s">
        <v>106</v>
      </c>
      <c r="F13859" s="1" t="s">
        <v>107</v>
      </c>
      <c r="G13859" s="1" t="s">
        <v>24</v>
      </c>
      <c r="H13859">
        <v>20</v>
      </c>
      <c r="I13859">
        <v>128</v>
      </c>
      <c r="J13859">
        <v>2560</v>
      </c>
      <c r="K13859">
        <v>1433.6000000000001</v>
      </c>
      <c r="L13859" s="1">
        <v>1126.3999999999999</v>
      </c>
      <c r="M13859" s="1" t="s">
        <v>19</v>
      </c>
      <c r="N13859" s="1" t="s">
        <v>197</v>
      </c>
    </row>
    <row r="13860" spans="1:14" x14ac:dyDescent="0.3">
      <c r="A13860" s="1" t="s">
        <v>47</v>
      </c>
      <c r="B13860">
        <v>1197831</v>
      </c>
      <c r="C13860" s="2">
        <v>44287</v>
      </c>
      <c r="D13860" s="1" t="s">
        <v>103</v>
      </c>
      <c r="E13860" s="1" t="s">
        <v>106</v>
      </c>
      <c r="F13860" s="1" t="s">
        <v>107</v>
      </c>
      <c r="G13860" s="1" t="s">
        <v>18</v>
      </c>
      <c r="H13860">
        <v>20</v>
      </c>
      <c r="I13860">
        <v>105</v>
      </c>
      <c r="J13860">
        <v>2100</v>
      </c>
      <c r="K13860">
        <v>798</v>
      </c>
      <c r="L13860" s="1">
        <v>1302</v>
      </c>
      <c r="M13860" s="1" t="s">
        <v>19</v>
      </c>
      <c r="N13860" s="1" t="s">
        <v>196</v>
      </c>
    </row>
    <row r="13861" spans="1:14" x14ac:dyDescent="0.3">
      <c r="A13861" s="1" t="s">
        <v>47</v>
      </c>
      <c r="B13861">
        <v>1197831</v>
      </c>
      <c r="C13861" s="2">
        <v>44288</v>
      </c>
      <c r="D13861" s="1" t="s">
        <v>103</v>
      </c>
      <c r="E13861" s="1" t="s">
        <v>106</v>
      </c>
      <c r="F13861" s="1" t="s">
        <v>107</v>
      </c>
      <c r="G13861" s="1" t="s">
        <v>20</v>
      </c>
      <c r="H13861">
        <v>18</v>
      </c>
      <c r="I13861">
        <v>196</v>
      </c>
      <c r="J13861">
        <v>3528</v>
      </c>
      <c r="K13861">
        <v>2152.0800000000004</v>
      </c>
      <c r="L13861" s="1">
        <v>1375.9199999999996</v>
      </c>
      <c r="M13861" s="1" t="s">
        <v>19</v>
      </c>
      <c r="N13861" s="1" t="s">
        <v>197</v>
      </c>
    </row>
    <row r="13862" spans="1:14" x14ac:dyDescent="0.3">
      <c r="A13862" s="1" t="s">
        <v>47</v>
      </c>
      <c r="B13862">
        <v>1197831</v>
      </c>
      <c r="C13862" s="2">
        <v>44289</v>
      </c>
      <c r="D13862" s="1" t="s">
        <v>103</v>
      </c>
      <c r="E13862" s="1" t="s">
        <v>106</v>
      </c>
      <c r="F13862" s="1" t="s">
        <v>107</v>
      </c>
      <c r="G13862" s="1" t="s">
        <v>21</v>
      </c>
      <c r="H13862">
        <v>12</v>
      </c>
      <c r="I13862">
        <v>247</v>
      </c>
      <c r="J13862">
        <v>2964</v>
      </c>
      <c r="K13862">
        <v>1333.8</v>
      </c>
      <c r="L13862" s="1">
        <v>1630.2</v>
      </c>
      <c r="M13862" s="1" t="s">
        <v>19</v>
      </c>
      <c r="N13862" s="1" t="s">
        <v>196</v>
      </c>
    </row>
    <row r="13863" spans="1:14" x14ac:dyDescent="0.3">
      <c r="A13863" s="1" t="s">
        <v>47</v>
      </c>
      <c r="B13863">
        <v>1197831</v>
      </c>
      <c r="C13863" s="2">
        <v>44290</v>
      </c>
      <c r="D13863" s="1" t="s">
        <v>103</v>
      </c>
      <c r="E13863" s="1" t="s">
        <v>106</v>
      </c>
      <c r="F13863" s="1" t="s">
        <v>107</v>
      </c>
      <c r="G13863" s="1" t="s">
        <v>22</v>
      </c>
      <c r="H13863">
        <v>20</v>
      </c>
      <c r="I13863">
        <v>240</v>
      </c>
      <c r="J13863">
        <v>4800</v>
      </c>
      <c r="K13863">
        <v>2111.9999999999995</v>
      </c>
      <c r="L13863" s="1">
        <v>2688.0000000000005</v>
      </c>
      <c r="M13863" s="1" t="s">
        <v>19</v>
      </c>
      <c r="N13863" s="1" t="s">
        <v>196</v>
      </c>
    </row>
    <row r="13864" spans="1:14" x14ac:dyDescent="0.3">
      <c r="A13864" s="1" t="s">
        <v>47</v>
      </c>
      <c r="B13864">
        <v>1197831</v>
      </c>
      <c r="C13864" s="2">
        <v>44291</v>
      </c>
      <c r="D13864" s="1" t="s">
        <v>103</v>
      </c>
      <c r="E13864" s="1" t="s">
        <v>106</v>
      </c>
      <c r="F13864" s="1" t="s">
        <v>107</v>
      </c>
      <c r="G13864" s="1" t="s">
        <v>23</v>
      </c>
      <c r="H13864">
        <v>14</v>
      </c>
      <c r="I13864">
        <v>204</v>
      </c>
      <c r="J13864">
        <v>2856</v>
      </c>
      <c r="K13864">
        <v>1313.76</v>
      </c>
      <c r="L13864" s="1">
        <v>1542.24</v>
      </c>
      <c r="M13864" s="1" t="s">
        <v>19</v>
      </c>
      <c r="N13864" s="1" t="s">
        <v>197</v>
      </c>
    </row>
    <row r="13865" spans="1:14" x14ac:dyDescent="0.3">
      <c r="A13865" s="1" t="s">
        <v>47</v>
      </c>
      <c r="B13865">
        <v>1197831</v>
      </c>
      <c r="C13865" s="2">
        <v>44292</v>
      </c>
      <c r="D13865" s="1" t="s">
        <v>103</v>
      </c>
      <c r="E13865" s="1" t="s">
        <v>106</v>
      </c>
      <c r="F13865" s="1" t="s">
        <v>107</v>
      </c>
      <c r="G13865" s="1" t="s">
        <v>24</v>
      </c>
      <c r="H13865">
        <v>20</v>
      </c>
      <c r="I13865">
        <v>179</v>
      </c>
      <c r="J13865">
        <v>3580</v>
      </c>
      <c r="K13865">
        <v>1933.2</v>
      </c>
      <c r="L13865" s="1">
        <v>1646.8</v>
      </c>
      <c r="M13865" s="1" t="s">
        <v>19</v>
      </c>
      <c r="N13865" s="1" t="s">
        <v>197</v>
      </c>
    </row>
    <row r="13866" spans="1:14" x14ac:dyDescent="0.3">
      <c r="A13866" s="1" t="s">
        <v>47</v>
      </c>
      <c r="B13866">
        <v>1197831</v>
      </c>
      <c r="C13866" s="2">
        <v>44293</v>
      </c>
      <c r="D13866" s="1" t="s">
        <v>103</v>
      </c>
      <c r="E13866" s="1" t="s">
        <v>106</v>
      </c>
      <c r="F13866" s="1" t="s">
        <v>107</v>
      </c>
      <c r="G13866" s="1" t="s">
        <v>18</v>
      </c>
      <c r="H13866">
        <v>33</v>
      </c>
      <c r="I13866">
        <v>132</v>
      </c>
      <c r="J13866">
        <v>4356</v>
      </c>
      <c r="K13866">
        <v>1785.9599999999998</v>
      </c>
      <c r="L13866" s="1">
        <v>2570.04</v>
      </c>
      <c r="M13866" s="1" t="s">
        <v>19</v>
      </c>
      <c r="N13866" s="1" t="s">
        <v>196</v>
      </c>
    </row>
    <row r="13867" spans="1:14" x14ac:dyDescent="0.3">
      <c r="A13867" s="1" t="s">
        <v>47</v>
      </c>
      <c r="B13867">
        <v>1197831</v>
      </c>
      <c r="C13867" s="2">
        <v>44294</v>
      </c>
      <c r="D13867" s="1" t="s">
        <v>103</v>
      </c>
      <c r="E13867" s="1" t="s">
        <v>106</v>
      </c>
      <c r="F13867" s="1" t="s">
        <v>107</v>
      </c>
      <c r="G13867" s="1" t="s">
        <v>20</v>
      </c>
      <c r="H13867">
        <v>31</v>
      </c>
      <c r="I13867">
        <v>271</v>
      </c>
      <c r="J13867">
        <v>8401</v>
      </c>
      <c r="K13867">
        <v>4956.5900000000011</v>
      </c>
      <c r="L13867" s="1">
        <v>3444.4099999999989</v>
      </c>
      <c r="M13867" s="1" t="s">
        <v>19</v>
      </c>
      <c r="N13867" s="1" t="s">
        <v>197</v>
      </c>
    </row>
    <row r="13868" spans="1:14" x14ac:dyDescent="0.3">
      <c r="A13868" s="1" t="s">
        <v>47</v>
      </c>
      <c r="B13868">
        <v>1197831</v>
      </c>
      <c r="C13868" s="2">
        <v>44295</v>
      </c>
      <c r="D13868" s="1" t="s">
        <v>103</v>
      </c>
      <c r="E13868" s="1" t="s">
        <v>106</v>
      </c>
      <c r="F13868" s="1" t="s">
        <v>107</v>
      </c>
      <c r="G13868" s="1" t="s">
        <v>21</v>
      </c>
      <c r="H13868">
        <v>28</v>
      </c>
      <c r="I13868">
        <v>256</v>
      </c>
      <c r="J13868">
        <v>7168</v>
      </c>
      <c r="K13868">
        <v>3368.96</v>
      </c>
      <c r="L13868" s="1">
        <v>3799.04</v>
      </c>
      <c r="M13868" s="1" t="s">
        <v>19</v>
      </c>
      <c r="N13868" s="1" t="s">
        <v>196</v>
      </c>
    </row>
    <row r="13869" spans="1:14" x14ac:dyDescent="0.3">
      <c r="A13869" s="1" t="s">
        <v>47</v>
      </c>
      <c r="B13869">
        <v>1197831</v>
      </c>
      <c r="C13869" s="2">
        <v>44296</v>
      </c>
      <c r="D13869" s="1" t="s">
        <v>103</v>
      </c>
      <c r="E13869" s="1" t="s">
        <v>106</v>
      </c>
      <c r="F13869" s="1" t="s">
        <v>107</v>
      </c>
      <c r="G13869" s="1" t="s">
        <v>22</v>
      </c>
      <c r="H13869">
        <v>32</v>
      </c>
      <c r="I13869">
        <v>240</v>
      </c>
      <c r="J13869">
        <v>7680</v>
      </c>
      <c r="K13869">
        <v>3609.6</v>
      </c>
      <c r="L13869" s="1">
        <v>4070.4</v>
      </c>
      <c r="M13869" s="1" t="s">
        <v>19</v>
      </c>
      <c r="N13869" s="1" t="s">
        <v>196</v>
      </c>
    </row>
    <row r="13870" spans="1:14" x14ac:dyDescent="0.3">
      <c r="A13870" s="1" t="s">
        <v>47</v>
      </c>
      <c r="B13870">
        <v>1197831</v>
      </c>
      <c r="C13870" s="2">
        <v>44297</v>
      </c>
      <c r="D13870" s="1" t="s">
        <v>103</v>
      </c>
      <c r="E13870" s="1" t="s">
        <v>106</v>
      </c>
      <c r="F13870" s="1" t="s">
        <v>107</v>
      </c>
      <c r="G13870" s="1" t="s">
        <v>23</v>
      </c>
      <c r="H13870">
        <v>26</v>
      </c>
      <c r="I13870">
        <v>202</v>
      </c>
      <c r="J13870">
        <v>5252</v>
      </c>
      <c r="K13870">
        <v>2310.8799999999997</v>
      </c>
      <c r="L13870" s="1">
        <v>2941.1200000000003</v>
      </c>
      <c r="M13870" s="1" t="s">
        <v>19</v>
      </c>
      <c r="N13870" s="1" t="s">
        <v>197</v>
      </c>
    </row>
    <row r="13871" spans="1:14" x14ac:dyDescent="0.3">
      <c r="A13871" s="1" t="s">
        <v>47</v>
      </c>
      <c r="B13871">
        <v>1197831</v>
      </c>
      <c r="C13871" s="2">
        <v>44298</v>
      </c>
      <c r="D13871" s="1" t="s">
        <v>103</v>
      </c>
      <c r="E13871" s="1" t="s">
        <v>106</v>
      </c>
      <c r="F13871" s="1" t="s">
        <v>107</v>
      </c>
      <c r="G13871" s="1" t="s">
        <v>24</v>
      </c>
      <c r="H13871">
        <v>29</v>
      </c>
      <c r="I13871">
        <v>198</v>
      </c>
      <c r="J13871">
        <v>5742</v>
      </c>
      <c r="K13871">
        <v>3215.5200000000004</v>
      </c>
      <c r="L13871" s="1">
        <v>2526.4799999999996</v>
      </c>
      <c r="M13871" s="1" t="s">
        <v>19</v>
      </c>
      <c r="N13871" s="1" t="s">
        <v>197</v>
      </c>
    </row>
    <row r="13872" spans="1:14" x14ac:dyDescent="0.3">
      <c r="A13872" s="1" t="s">
        <v>47</v>
      </c>
      <c r="B13872">
        <v>1197831</v>
      </c>
      <c r="C13872" s="2">
        <v>44299</v>
      </c>
      <c r="D13872" s="1" t="s">
        <v>103</v>
      </c>
      <c r="E13872" s="1" t="s">
        <v>106</v>
      </c>
      <c r="F13872" s="1" t="s">
        <v>107</v>
      </c>
      <c r="G13872" s="1" t="s">
        <v>18</v>
      </c>
      <c r="H13872">
        <v>30</v>
      </c>
      <c r="I13872">
        <v>150</v>
      </c>
      <c r="J13872">
        <v>4500</v>
      </c>
      <c r="K13872">
        <v>1754.9999999999998</v>
      </c>
      <c r="L13872" s="1">
        <v>2745</v>
      </c>
      <c r="M13872" s="1" t="s">
        <v>19</v>
      </c>
      <c r="N13872" s="1" t="s">
        <v>196</v>
      </c>
    </row>
    <row r="13873" spans="1:14" x14ac:dyDescent="0.3">
      <c r="A13873" s="1" t="s">
        <v>47</v>
      </c>
      <c r="B13873">
        <v>1197831</v>
      </c>
      <c r="C13873" s="2">
        <v>44300</v>
      </c>
      <c r="D13873" s="1" t="s">
        <v>103</v>
      </c>
      <c r="E13873" s="1" t="s">
        <v>106</v>
      </c>
      <c r="F13873" s="1" t="s">
        <v>107</v>
      </c>
      <c r="G13873" s="1" t="s">
        <v>20</v>
      </c>
      <c r="H13873">
        <v>37</v>
      </c>
      <c r="I13873">
        <v>306</v>
      </c>
      <c r="J13873">
        <v>11322</v>
      </c>
      <c r="K13873">
        <v>6679.9800000000005</v>
      </c>
      <c r="L13873" s="1">
        <v>4642.0199999999995</v>
      </c>
      <c r="M13873" s="1" t="s">
        <v>19</v>
      </c>
      <c r="N13873" s="1" t="s">
        <v>197</v>
      </c>
    </row>
    <row r="13874" spans="1:14" x14ac:dyDescent="0.3">
      <c r="A13874" s="1" t="s">
        <v>47</v>
      </c>
      <c r="B13874">
        <v>1197831</v>
      </c>
      <c r="C13874" s="2">
        <v>44301</v>
      </c>
      <c r="D13874" s="1" t="s">
        <v>103</v>
      </c>
      <c r="E13874" s="1" t="s">
        <v>106</v>
      </c>
      <c r="F13874" s="1" t="s">
        <v>107</v>
      </c>
      <c r="G13874" s="1" t="s">
        <v>21</v>
      </c>
      <c r="H13874">
        <v>29</v>
      </c>
      <c r="I13874">
        <v>272</v>
      </c>
      <c r="J13874">
        <v>7888</v>
      </c>
      <c r="K13874">
        <v>3943.9999999999995</v>
      </c>
      <c r="L13874" s="1">
        <v>3944.0000000000005</v>
      </c>
      <c r="M13874" s="1" t="s">
        <v>19</v>
      </c>
      <c r="N13874" s="1" t="s">
        <v>196</v>
      </c>
    </row>
    <row r="13875" spans="1:14" x14ac:dyDescent="0.3">
      <c r="A13875" s="1" t="s">
        <v>47</v>
      </c>
      <c r="B13875">
        <v>1197831</v>
      </c>
      <c r="C13875" s="2">
        <v>44302</v>
      </c>
      <c r="D13875" s="1" t="s">
        <v>103</v>
      </c>
      <c r="E13875" s="1" t="s">
        <v>106</v>
      </c>
      <c r="F13875" s="1" t="s">
        <v>107</v>
      </c>
      <c r="G13875" s="1" t="s">
        <v>22</v>
      </c>
      <c r="H13875">
        <v>30</v>
      </c>
      <c r="I13875">
        <v>264</v>
      </c>
      <c r="J13875">
        <v>7920</v>
      </c>
      <c r="K13875">
        <v>3959.9999999999995</v>
      </c>
      <c r="L13875" s="1">
        <v>3960.0000000000005</v>
      </c>
      <c r="M13875" s="1" t="s">
        <v>19</v>
      </c>
      <c r="N13875" s="1" t="s">
        <v>196</v>
      </c>
    </row>
    <row r="13876" spans="1:14" x14ac:dyDescent="0.3">
      <c r="A13876" s="1" t="s">
        <v>47</v>
      </c>
      <c r="B13876">
        <v>1197831</v>
      </c>
      <c r="C13876" s="2">
        <v>44303</v>
      </c>
      <c r="D13876" s="1" t="s">
        <v>103</v>
      </c>
      <c r="E13876" s="1" t="s">
        <v>106</v>
      </c>
      <c r="F13876" s="1" t="s">
        <v>107</v>
      </c>
      <c r="G13876" s="1" t="s">
        <v>23</v>
      </c>
      <c r="H13876">
        <v>30</v>
      </c>
      <c r="I13876">
        <v>322</v>
      </c>
      <c r="J13876">
        <v>9660</v>
      </c>
      <c r="K13876">
        <v>4829.9999999999991</v>
      </c>
      <c r="L13876" s="1">
        <v>4830.0000000000009</v>
      </c>
      <c r="M13876" s="1" t="s">
        <v>19</v>
      </c>
      <c r="N13876" s="1" t="s">
        <v>197</v>
      </c>
    </row>
    <row r="13877" spans="1:14" x14ac:dyDescent="0.3">
      <c r="A13877" s="1" t="s">
        <v>47</v>
      </c>
      <c r="B13877">
        <v>1197831</v>
      </c>
      <c r="C13877" s="2">
        <v>44304</v>
      </c>
      <c r="D13877" s="1" t="s">
        <v>103</v>
      </c>
      <c r="E13877" s="1" t="s">
        <v>106</v>
      </c>
      <c r="F13877" s="1" t="s">
        <v>107</v>
      </c>
      <c r="G13877" s="1" t="s">
        <v>24</v>
      </c>
      <c r="H13877">
        <v>32</v>
      </c>
      <c r="I13877">
        <v>196</v>
      </c>
      <c r="J13877">
        <v>6272</v>
      </c>
      <c r="K13877">
        <v>3825.9200000000005</v>
      </c>
      <c r="L13877" s="1">
        <v>2446.0799999999995</v>
      </c>
      <c r="M13877" s="1" t="s">
        <v>19</v>
      </c>
      <c r="N13877" s="1" t="s">
        <v>197</v>
      </c>
    </row>
    <row r="13878" spans="1:14" x14ac:dyDescent="0.3">
      <c r="A13878" s="1" t="s">
        <v>47</v>
      </c>
      <c r="B13878">
        <v>1197831</v>
      </c>
      <c r="C13878" s="2">
        <v>44305</v>
      </c>
      <c r="D13878" s="1" t="s">
        <v>103</v>
      </c>
      <c r="E13878" s="1" t="s">
        <v>106</v>
      </c>
      <c r="F13878" s="1" t="s">
        <v>107</v>
      </c>
      <c r="G13878" s="1" t="s">
        <v>18</v>
      </c>
      <c r="H13878">
        <v>33</v>
      </c>
      <c r="I13878">
        <v>182</v>
      </c>
      <c r="J13878">
        <v>6006</v>
      </c>
      <c r="K13878">
        <v>2702.7</v>
      </c>
      <c r="L13878" s="1">
        <v>3303.3</v>
      </c>
      <c r="M13878" s="1" t="s">
        <v>19</v>
      </c>
      <c r="N13878" s="1" t="s">
        <v>196</v>
      </c>
    </row>
    <row r="13879" spans="1:14" x14ac:dyDescent="0.3">
      <c r="A13879" s="1" t="s">
        <v>47</v>
      </c>
      <c r="B13879">
        <v>1197831</v>
      </c>
      <c r="C13879" s="2">
        <v>44306</v>
      </c>
      <c r="D13879" s="1" t="s">
        <v>103</v>
      </c>
      <c r="E13879" s="1" t="s">
        <v>106</v>
      </c>
      <c r="F13879" s="1" t="s">
        <v>107</v>
      </c>
      <c r="G13879" s="1" t="s">
        <v>20</v>
      </c>
      <c r="H13879">
        <v>38</v>
      </c>
      <c r="I13879">
        <v>272</v>
      </c>
      <c r="J13879">
        <v>10336</v>
      </c>
      <c r="K13879">
        <v>6408.3200000000015</v>
      </c>
      <c r="L13879" s="1">
        <v>3927.6799999999985</v>
      </c>
      <c r="M13879" s="1" t="s">
        <v>19</v>
      </c>
      <c r="N13879" s="1" t="s">
        <v>197</v>
      </c>
    </row>
    <row r="13880" spans="1:14" x14ac:dyDescent="0.3">
      <c r="A13880" s="1" t="s">
        <v>47</v>
      </c>
      <c r="B13880">
        <v>1197831</v>
      </c>
      <c r="C13880" s="2">
        <v>44307</v>
      </c>
      <c r="D13880" s="1" t="s">
        <v>103</v>
      </c>
      <c r="E13880" s="1" t="s">
        <v>106</v>
      </c>
      <c r="F13880" s="1" t="s">
        <v>107</v>
      </c>
      <c r="G13880" s="1" t="s">
        <v>21</v>
      </c>
      <c r="H13880">
        <v>29</v>
      </c>
      <c r="I13880">
        <v>233</v>
      </c>
      <c r="J13880">
        <v>6757</v>
      </c>
      <c r="K13880">
        <v>3446.07</v>
      </c>
      <c r="L13880" s="1">
        <v>3310.93</v>
      </c>
      <c r="M13880" s="1" t="s">
        <v>19</v>
      </c>
      <c r="N13880" s="1" t="s">
        <v>196</v>
      </c>
    </row>
    <row r="13881" spans="1:14" x14ac:dyDescent="0.3">
      <c r="A13881" s="1" t="s">
        <v>47</v>
      </c>
      <c r="B13881">
        <v>1197831</v>
      </c>
      <c r="C13881" s="2">
        <v>44308</v>
      </c>
      <c r="D13881" s="1" t="s">
        <v>103</v>
      </c>
      <c r="E13881" s="1" t="s">
        <v>106</v>
      </c>
      <c r="F13881" s="1" t="s">
        <v>107</v>
      </c>
      <c r="G13881" s="1" t="s">
        <v>22</v>
      </c>
      <c r="H13881">
        <v>44</v>
      </c>
      <c r="I13881">
        <v>271</v>
      </c>
      <c r="J13881">
        <v>11924</v>
      </c>
      <c r="K13881">
        <v>6081.24</v>
      </c>
      <c r="L13881" s="1">
        <v>5842.76</v>
      </c>
      <c r="M13881" s="1" t="s">
        <v>19</v>
      </c>
      <c r="N13881" s="1" t="s">
        <v>196</v>
      </c>
    </row>
    <row r="13882" spans="1:14" x14ac:dyDescent="0.3">
      <c r="A13882" s="1" t="s">
        <v>47</v>
      </c>
      <c r="B13882">
        <v>1197831</v>
      </c>
      <c r="C13882" s="2">
        <v>44309</v>
      </c>
      <c r="D13882" s="1" t="s">
        <v>103</v>
      </c>
      <c r="E13882" s="1" t="s">
        <v>106</v>
      </c>
      <c r="F13882" s="1" t="s">
        <v>107</v>
      </c>
      <c r="G13882" s="1" t="s">
        <v>23</v>
      </c>
      <c r="H13882">
        <v>39</v>
      </c>
      <c r="I13882">
        <v>314</v>
      </c>
      <c r="J13882">
        <v>12246</v>
      </c>
      <c r="K13882">
        <v>5755.62</v>
      </c>
      <c r="L13882" s="1">
        <v>6490.38</v>
      </c>
      <c r="M13882" s="1" t="s">
        <v>19</v>
      </c>
      <c r="N13882" s="1" t="s">
        <v>197</v>
      </c>
    </row>
    <row r="13883" spans="1:14" x14ac:dyDescent="0.3">
      <c r="A13883" s="1" t="s">
        <v>47</v>
      </c>
      <c r="B13883">
        <v>1197831</v>
      </c>
      <c r="C13883" s="2">
        <v>44310</v>
      </c>
      <c r="D13883" s="1" t="s">
        <v>103</v>
      </c>
      <c r="E13883" s="1" t="s">
        <v>106</v>
      </c>
      <c r="F13883" s="1" t="s">
        <v>107</v>
      </c>
      <c r="G13883" s="1" t="s">
        <v>24</v>
      </c>
      <c r="H13883">
        <v>32</v>
      </c>
      <c r="I13883">
        <v>162</v>
      </c>
      <c r="J13883">
        <v>5184</v>
      </c>
      <c r="K13883">
        <v>3058.5600000000004</v>
      </c>
      <c r="L13883" s="1">
        <v>2125.4399999999996</v>
      </c>
      <c r="M13883" s="1" t="s">
        <v>19</v>
      </c>
      <c r="N13883" s="1" t="s">
        <v>197</v>
      </c>
    </row>
    <row r="13884" spans="1:14" x14ac:dyDescent="0.3">
      <c r="A13884" s="1" t="s">
        <v>47</v>
      </c>
      <c r="B13884">
        <v>1197831</v>
      </c>
      <c r="C13884" s="2">
        <v>44311</v>
      </c>
      <c r="D13884" s="1" t="s">
        <v>103</v>
      </c>
      <c r="E13884" s="1" t="s">
        <v>106</v>
      </c>
      <c r="F13884" s="1" t="s">
        <v>107</v>
      </c>
      <c r="G13884" s="1" t="s">
        <v>18</v>
      </c>
      <c r="H13884">
        <v>35</v>
      </c>
      <c r="I13884">
        <v>143</v>
      </c>
      <c r="J13884">
        <v>5005</v>
      </c>
      <c r="K13884">
        <v>2252.25</v>
      </c>
      <c r="L13884" s="1">
        <v>2752.75</v>
      </c>
      <c r="M13884" s="1" t="s">
        <v>19</v>
      </c>
      <c r="N13884" s="1" t="s">
        <v>196</v>
      </c>
    </row>
    <row r="13885" spans="1:14" x14ac:dyDescent="0.3">
      <c r="A13885" s="1" t="s">
        <v>47</v>
      </c>
      <c r="B13885">
        <v>1197831</v>
      </c>
      <c r="C13885" s="2">
        <v>44312</v>
      </c>
      <c r="D13885" s="1" t="s">
        <v>103</v>
      </c>
      <c r="E13885" s="1" t="s">
        <v>106</v>
      </c>
      <c r="F13885" s="1" t="s">
        <v>107</v>
      </c>
      <c r="G13885" s="1" t="s">
        <v>20</v>
      </c>
      <c r="H13885">
        <v>40</v>
      </c>
      <c r="I13885">
        <v>232</v>
      </c>
      <c r="J13885">
        <v>9280</v>
      </c>
      <c r="K13885">
        <v>6217.6000000000013</v>
      </c>
      <c r="L13885" s="1">
        <v>3062.3999999999987</v>
      </c>
      <c r="M13885" s="1" t="s">
        <v>19</v>
      </c>
      <c r="N13885" s="1" t="s">
        <v>197</v>
      </c>
    </row>
    <row r="13886" spans="1:14" x14ac:dyDescent="0.3">
      <c r="A13886" s="1" t="s">
        <v>47</v>
      </c>
      <c r="B13886">
        <v>1197831</v>
      </c>
      <c r="C13886" s="2">
        <v>44313</v>
      </c>
      <c r="D13886" s="1" t="s">
        <v>103</v>
      </c>
      <c r="E13886" s="1" t="s">
        <v>106</v>
      </c>
      <c r="F13886" s="1" t="s">
        <v>107</v>
      </c>
      <c r="G13886" s="1" t="s">
        <v>21</v>
      </c>
      <c r="H13886">
        <v>40</v>
      </c>
      <c r="I13886">
        <v>209</v>
      </c>
      <c r="J13886">
        <v>8360</v>
      </c>
      <c r="K13886">
        <v>4179.9999999999991</v>
      </c>
      <c r="L13886" s="1">
        <v>4180.0000000000009</v>
      </c>
      <c r="M13886" s="1" t="s">
        <v>19</v>
      </c>
      <c r="N13886" s="1" t="s">
        <v>196</v>
      </c>
    </row>
    <row r="13887" spans="1:14" x14ac:dyDescent="0.3">
      <c r="A13887" s="1" t="s">
        <v>47</v>
      </c>
      <c r="B13887">
        <v>1197831</v>
      </c>
      <c r="C13887" s="2">
        <v>44314</v>
      </c>
      <c r="D13887" s="1" t="s">
        <v>103</v>
      </c>
      <c r="E13887" s="1" t="s">
        <v>106</v>
      </c>
      <c r="F13887" s="1" t="s">
        <v>107</v>
      </c>
      <c r="G13887" s="1" t="s">
        <v>22</v>
      </c>
      <c r="H13887">
        <v>33</v>
      </c>
      <c r="I13887">
        <v>213</v>
      </c>
      <c r="J13887">
        <v>7029</v>
      </c>
      <c r="K13887">
        <v>3303.6299999999997</v>
      </c>
      <c r="L13887" s="1">
        <v>3725.3700000000003</v>
      </c>
      <c r="M13887" s="1" t="s">
        <v>19</v>
      </c>
      <c r="N13887" s="1" t="s">
        <v>196</v>
      </c>
    </row>
    <row r="13888" spans="1:14" x14ac:dyDescent="0.3">
      <c r="A13888" s="1" t="s">
        <v>47</v>
      </c>
      <c r="B13888">
        <v>1197831</v>
      </c>
      <c r="C13888" s="2">
        <v>44315</v>
      </c>
      <c r="D13888" s="1" t="s">
        <v>103</v>
      </c>
      <c r="E13888" s="1" t="s">
        <v>106</v>
      </c>
      <c r="F13888" s="1" t="s">
        <v>107</v>
      </c>
      <c r="G13888" s="1" t="s">
        <v>23</v>
      </c>
      <c r="H13888">
        <v>40</v>
      </c>
      <c r="I13888">
        <v>203</v>
      </c>
      <c r="J13888">
        <v>8120</v>
      </c>
      <c r="K13888">
        <v>4141.2</v>
      </c>
      <c r="L13888" s="1">
        <v>3978.8</v>
      </c>
      <c r="M13888" s="1" t="s">
        <v>19</v>
      </c>
      <c r="N13888" s="1" t="s">
        <v>197</v>
      </c>
    </row>
    <row r="13889" spans="1:14" x14ac:dyDescent="0.3">
      <c r="A13889" s="1" t="s">
        <v>47</v>
      </c>
      <c r="B13889">
        <v>1197831</v>
      </c>
      <c r="C13889" s="2">
        <v>44316</v>
      </c>
      <c r="D13889" s="1" t="s">
        <v>103</v>
      </c>
      <c r="E13889" s="1" t="s">
        <v>106</v>
      </c>
      <c r="F13889" s="1" t="s">
        <v>107</v>
      </c>
      <c r="G13889" s="1" t="s">
        <v>24</v>
      </c>
      <c r="H13889">
        <v>40</v>
      </c>
      <c r="I13889">
        <v>136</v>
      </c>
      <c r="J13889">
        <v>5440</v>
      </c>
      <c r="K13889">
        <v>3100.8</v>
      </c>
      <c r="L13889" s="1">
        <v>2339.1999999999998</v>
      </c>
      <c r="M13889" s="1" t="s">
        <v>19</v>
      </c>
      <c r="N13889" s="1" t="s">
        <v>197</v>
      </c>
    </row>
    <row r="13890" spans="1:14" x14ac:dyDescent="0.3">
      <c r="A13890" s="1" t="s">
        <v>47</v>
      </c>
      <c r="B13890">
        <v>1197831</v>
      </c>
      <c r="C13890" s="2">
        <v>44317</v>
      </c>
      <c r="D13890" s="1" t="s">
        <v>103</v>
      </c>
      <c r="E13890" s="1" t="s">
        <v>106</v>
      </c>
      <c r="F13890" s="1" t="s">
        <v>107</v>
      </c>
      <c r="G13890" s="1" t="s">
        <v>18</v>
      </c>
      <c r="H13890">
        <v>39</v>
      </c>
      <c r="I13890">
        <v>120</v>
      </c>
      <c r="J13890">
        <v>4680</v>
      </c>
      <c r="K13890">
        <v>2012.3999999999996</v>
      </c>
      <c r="L13890" s="1">
        <v>2667.6000000000004</v>
      </c>
      <c r="M13890" s="1" t="s">
        <v>19</v>
      </c>
      <c r="N13890" s="1" t="s">
        <v>196</v>
      </c>
    </row>
    <row r="13891" spans="1:14" x14ac:dyDescent="0.3">
      <c r="A13891" s="1" t="s">
        <v>47</v>
      </c>
      <c r="B13891">
        <v>1197831</v>
      </c>
      <c r="C13891" s="2">
        <v>44318</v>
      </c>
      <c r="D13891" s="1" t="s">
        <v>103</v>
      </c>
      <c r="E13891" s="1" t="s">
        <v>106</v>
      </c>
      <c r="F13891" s="1" t="s">
        <v>107</v>
      </c>
      <c r="G13891" s="1" t="s">
        <v>20</v>
      </c>
      <c r="H13891">
        <v>30</v>
      </c>
      <c r="I13891">
        <v>219</v>
      </c>
      <c r="J13891">
        <v>6570</v>
      </c>
      <c r="K13891">
        <v>4073.4000000000005</v>
      </c>
      <c r="L13891" s="1">
        <v>2496.5999999999995</v>
      </c>
      <c r="M13891" s="1" t="s">
        <v>19</v>
      </c>
      <c r="N13891" s="1" t="s">
        <v>197</v>
      </c>
    </row>
    <row r="13892" spans="1:14" x14ac:dyDescent="0.3">
      <c r="A13892" s="1" t="s">
        <v>47</v>
      </c>
      <c r="B13892">
        <v>1197831</v>
      </c>
      <c r="C13892" s="2">
        <v>44319</v>
      </c>
      <c r="D13892" s="1" t="s">
        <v>103</v>
      </c>
      <c r="E13892" s="1" t="s">
        <v>106</v>
      </c>
      <c r="F13892" s="1" t="s">
        <v>107</v>
      </c>
      <c r="G13892" s="1" t="s">
        <v>21</v>
      </c>
      <c r="H13892">
        <v>28</v>
      </c>
      <c r="I13892">
        <v>201</v>
      </c>
      <c r="J13892">
        <v>5628</v>
      </c>
      <c r="K13892">
        <v>2926.56</v>
      </c>
      <c r="L13892" s="1">
        <v>2701.44</v>
      </c>
      <c r="M13892" s="1" t="s">
        <v>19</v>
      </c>
      <c r="N13892" s="1" t="s">
        <v>196</v>
      </c>
    </row>
    <row r="13893" spans="1:14" x14ac:dyDescent="0.3">
      <c r="A13893" s="1" t="s">
        <v>47</v>
      </c>
      <c r="B13893">
        <v>1197831</v>
      </c>
      <c r="C13893" s="2">
        <v>44320</v>
      </c>
      <c r="D13893" s="1" t="s">
        <v>103</v>
      </c>
      <c r="E13893" s="1" t="s">
        <v>106</v>
      </c>
      <c r="F13893" s="1" t="s">
        <v>107</v>
      </c>
      <c r="G13893" s="1" t="s">
        <v>22</v>
      </c>
      <c r="H13893">
        <v>25</v>
      </c>
      <c r="I13893">
        <v>178</v>
      </c>
      <c r="J13893">
        <v>4450</v>
      </c>
      <c r="K13893">
        <v>2136</v>
      </c>
      <c r="L13893" s="1">
        <v>2314</v>
      </c>
      <c r="M13893" s="1" t="s">
        <v>19</v>
      </c>
      <c r="N13893" s="1" t="s">
        <v>196</v>
      </c>
    </row>
    <row r="13894" spans="1:14" x14ac:dyDescent="0.3">
      <c r="A13894" s="1" t="s">
        <v>47</v>
      </c>
      <c r="B13894">
        <v>1197831</v>
      </c>
      <c r="C13894" s="2">
        <v>44321</v>
      </c>
      <c r="D13894" s="1" t="s">
        <v>103</v>
      </c>
      <c r="E13894" s="1" t="s">
        <v>106</v>
      </c>
      <c r="F13894" s="1" t="s">
        <v>107</v>
      </c>
      <c r="G13894" s="1" t="s">
        <v>23</v>
      </c>
      <c r="H13894">
        <v>27</v>
      </c>
      <c r="I13894">
        <v>163</v>
      </c>
      <c r="J13894">
        <v>4401</v>
      </c>
      <c r="K13894">
        <v>2112.48</v>
      </c>
      <c r="L13894" s="1">
        <v>2288.52</v>
      </c>
      <c r="M13894" s="1" t="s">
        <v>19</v>
      </c>
      <c r="N13894" s="1" t="s">
        <v>197</v>
      </c>
    </row>
    <row r="13895" spans="1:14" x14ac:dyDescent="0.3">
      <c r="A13895" s="1" t="s">
        <v>47</v>
      </c>
      <c r="B13895">
        <v>1197831</v>
      </c>
      <c r="C13895" s="2">
        <v>44322</v>
      </c>
      <c r="D13895" s="1" t="s">
        <v>103</v>
      </c>
      <c r="E13895" s="1" t="s">
        <v>106</v>
      </c>
      <c r="F13895" s="1" t="s">
        <v>107</v>
      </c>
      <c r="G13895" s="1" t="s">
        <v>24</v>
      </c>
      <c r="H13895">
        <v>30</v>
      </c>
      <c r="I13895">
        <v>131</v>
      </c>
      <c r="J13895">
        <v>3930</v>
      </c>
      <c r="K13895">
        <v>2358.0000000000005</v>
      </c>
      <c r="L13895" s="1">
        <v>1571.9999999999995</v>
      </c>
      <c r="M13895" s="1" t="s">
        <v>19</v>
      </c>
      <c r="N13895" s="1" t="s">
        <v>197</v>
      </c>
    </row>
    <row r="13896" spans="1:14" x14ac:dyDescent="0.3">
      <c r="A13896" s="1" t="s">
        <v>47</v>
      </c>
      <c r="B13896">
        <v>1197831</v>
      </c>
      <c r="C13896" s="2">
        <v>44323</v>
      </c>
      <c r="D13896" s="1" t="s">
        <v>103</v>
      </c>
      <c r="E13896" s="1" t="s">
        <v>106</v>
      </c>
      <c r="F13896" s="1" t="s">
        <v>107</v>
      </c>
      <c r="G13896" s="1" t="s">
        <v>18</v>
      </c>
      <c r="H13896">
        <v>28</v>
      </c>
      <c r="I13896">
        <v>109</v>
      </c>
      <c r="J13896">
        <v>3052</v>
      </c>
      <c r="K13896">
        <v>1342.8799999999999</v>
      </c>
      <c r="L13896" s="1">
        <v>1709.1200000000001</v>
      </c>
      <c r="M13896" s="1" t="s">
        <v>19</v>
      </c>
      <c r="N13896" s="1" t="s">
        <v>196</v>
      </c>
    </row>
    <row r="13897" spans="1:14" x14ac:dyDescent="0.3">
      <c r="A13897" s="1" t="s">
        <v>47</v>
      </c>
      <c r="B13897">
        <v>1197831</v>
      </c>
      <c r="C13897" s="2">
        <v>44324</v>
      </c>
      <c r="D13897" s="1" t="s">
        <v>103</v>
      </c>
      <c r="E13897" s="1" t="s">
        <v>106</v>
      </c>
      <c r="F13897" s="1" t="s">
        <v>107</v>
      </c>
      <c r="G13897" s="1" t="s">
        <v>20</v>
      </c>
      <c r="H13897">
        <v>29</v>
      </c>
      <c r="I13897">
        <v>179</v>
      </c>
      <c r="J13897">
        <v>5191</v>
      </c>
      <c r="K13897">
        <v>3477.9700000000007</v>
      </c>
      <c r="L13897" s="1">
        <v>1713.0299999999993</v>
      </c>
      <c r="M13897" s="1" t="s">
        <v>19</v>
      </c>
      <c r="N13897" s="1" t="s">
        <v>197</v>
      </c>
    </row>
    <row r="13898" spans="1:14" x14ac:dyDescent="0.3">
      <c r="A13898" s="1" t="s">
        <v>47</v>
      </c>
      <c r="B13898">
        <v>1197831</v>
      </c>
      <c r="C13898" s="2">
        <v>44325</v>
      </c>
      <c r="D13898" s="1" t="s">
        <v>103</v>
      </c>
      <c r="E13898" s="1" t="s">
        <v>106</v>
      </c>
      <c r="F13898" s="1" t="s">
        <v>107</v>
      </c>
      <c r="G13898" s="1" t="s">
        <v>21</v>
      </c>
      <c r="H13898">
        <v>24</v>
      </c>
      <c r="I13898">
        <v>203</v>
      </c>
      <c r="J13898">
        <v>4872</v>
      </c>
      <c r="K13898">
        <v>2338.56</v>
      </c>
      <c r="L13898" s="1">
        <v>2533.44</v>
      </c>
      <c r="M13898" s="1" t="s">
        <v>19</v>
      </c>
      <c r="N13898" s="1" t="s">
        <v>196</v>
      </c>
    </row>
    <row r="13899" spans="1:14" x14ac:dyDescent="0.3">
      <c r="A13899" s="1" t="s">
        <v>47</v>
      </c>
      <c r="B13899">
        <v>1197831</v>
      </c>
      <c r="C13899" s="2">
        <v>44326</v>
      </c>
      <c r="D13899" s="1" t="s">
        <v>103</v>
      </c>
      <c r="E13899" s="1" t="s">
        <v>106</v>
      </c>
      <c r="F13899" s="1" t="s">
        <v>107</v>
      </c>
      <c r="G13899" s="1" t="s">
        <v>22</v>
      </c>
      <c r="H13899">
        <v>21</v>
      </c>
      <c r="I13899">
        <v>223</v>
      </c>
      <c r="J13899">
        <v>4683</v>
      </c>
      <c r="K13899">
        <v>2294.6699999999996</v>
      </c>
      <c r="L13899" s="1">
        <v>2388.3300000000004</v>
      </c>
      <c r="M13899" s="1" t="s">
        <v>19</v>
      </c>
      <c r="N13899" s="1" t="s">
        <v>196</v>
      </c>
    </row>
    <row r="13900" spans="1:14" x14ac:dyDescent="0.3">
      <c r="A13900" s="1" t="s">
        <v>47</v>
      </c>
      <c r="B13900">
        <v>1197831</v>
      </c>
      <c r="C13900" s="2">
        <v>44327</v>
      </c>
      <c r="D13900" s="1" t="s">
        <v>103</v>
      </c>
      <c r="E13900" s="1" t="s">
        <v>106</v>
      </c>
      <c r="F13900" s="1" t="s">
        <v>107</v>
      </c>
      <c r="G13900" s="1" t="s">
        <v>23</v>
      </c>
      <c r="H13900">
        <v>37</v>
      </c>
      <c r="I13900">
        <v>204</v>
      </c>
      <c r="J13900">
        <v>7548</v>
      </c>
      <c r="K13900">
        <v>3547.56</v>
      </c>
      <c r="L13900" s="1">
        <v>4000.44</v>
      </c>
      <c r="M13900" s="1" t="s">
        <v>19</v>
      </c>
      <c r="N13900" s="1" t="s">
        <v>197</v>
      </c>
    </row>
    <row r="13901" spans="1:14" x14ac:dyDescent="0.3">
      <c r="A13901" s="1" t="s">
        <v>47</v>
      </c>
      <c r="B13901">
        <v>1197831</v>
      </c>
      <c r="C13901" s="2">
        <v>44328</v>
      </c>
      <c r="D13901" s="1" t="s">
        <v>103</v>
      </c>
      <c r="E13901" s="1" t="s">
        <v>106</v>
      </c>
      <c r="F13901" s="1" t="s">
        <v>107</v>
      </c>
      <c r="G13901" s="1" t="s">
        <v>24</v>
      </c>
      <c r="H13901">
        <v>38</v>
      </c>
      <c r="I13901">
        <v>157</v>
      </c>
      <c r="J13901">
        <v>5966</v>
      </c>
      <c r="K13901">
        <v>3698.9200000000005</v>
      </c>
      <c r="L13901" s="1">
        <v>2267.0799999999995</v>
      </c>
      <c r="M13901" s="1" t="s">
        <v>19</v>
      </c>
      <c r="N13901" s="1" t="s">
        <v>197</v>
      </c>
    </row>
    <row r="13902" spans="1:14" x14ac:dyDescent="0.3">
      <c r="A13902" s="1" t="s">
        <v>47</v>
      </c>
      <c r="B13902">
        <v>1197831</v>
      </c>
      <c r="C13902" s="2">
        <v>44329</v>
      </c>
      <c r="D13902" s="1" t="s">
        <v>103</v>
      </c>
      <c r="E13902" s="1" t="s">
        <v>106</v>
      </c>
      <c r="F13902" s="1" t="s">
        <v>107</v>
      </c>
      <c r="G13902" s="1" t="s">
        <v>18</v>
      </c>
      <c r="H13902">
        <v>43</v>
      </c>
      <c r="I13902">
        <v>140</v>
      </c>
      <c r="J13902">
        <v>6020</v>
      </c>
      <c r="K13902">
        <v>2769.2</v>
      </c>
      <c r="L13902" s="1">
        <v>3250.8</v>
      </c>
      <c r="M13902" s="1" t="s">
        <v>19</v>
      </c>
      <c r="N13902" s="1" t="s">
        <v>196</v>
      </c>
    </row>
    <row r="13903" spans="1:14" x14ac:dyDescent="0.3">
      <c r="A13903" s="1" t="s">
        <v>47</v>
      </c>
      <c r="B13903">
        <v>1197831</v>
      </c>
      <c r="C13903" s="2">
        <v>44330</v>
      </c>
      <c r="D13903" s="1" t="s">
        <v>103</v>
      </c>
      <c r="E13903" s="1" t="s">
        <v>106</v>
      </c>
      <c r="F13903" s="1" t="s">
        <v>107</v>
      </c>
      <c r="G13903" s="1" t="s">
        <v>20</v>
      </c>
      <c r="H13903">
        <v>43</v>
      </c>
      <c r="I13903">
        <v>202</v>
      </c>
      <c r="J13903">
        <v>8686</v>
      </c>
      <c r="K13903">
        <v>5732.7600000000011</v>
      </c>
      <c r="L13903" s="1">
        <v>2953.2399999999989</v>
      </c>
      <c r="M13903" s="1" t="s">
        <v>19</v>
      </c>
      <c r="N13903" s="1" t="s">
        <v>197</v>
      </c>
    </row>
    <row r="13904" spans="1:14" x14ac:dyDescent="0.3">
      <c r="A13904" s="1" t="s">
        <v>47</v>
      </c>
      <c r="B13904">
        <v>1197831</v>
      </c>
      <c r="C13904" s="2">
        <v>44331</v>
      </c>
      <c r="D13904" s="1" t="s">
        <v>103</v>
      </c>
      <c r="E13904" s="1" t="s">
        <v>106</v>
      </c>
      <c r="F13904" s="1" t="s">
        <v>107</v>
      </c>
      <c r="G13904" s="1" t="s">
        <v>21</v>
      </c>
      <c r="H13904">
        <v>39</v>
      </c>
      <c r="I13904">
        <v>248</v>
      </c>
      <c r="J13904">
        <v>9672</v>
      </c>
      <c r="K13904">
        <v>4642.5599999999995</v>
      </c>
      <c r="L13904" s="1">
        <v>5029.4400000000005</v>
      </c>
      <c r="M13904" s="1" t="s">
        <v>19</v>
      </c>
      <c r="N13904" s="1" t="s">
        <v>196</v>
      </c>
    </row>
    <row r="13905" spans="1:14" x14ac:dyDescent="0.3">
      <c r="A13905" s="1" t="s">
        <v>47</v>
      </c>
      <c r="B13905">
        <v>1197831</v>
      </c>
      <c r="C13905" s="2">
        <v>44332</v>
      </c>
      <c r="D13905" s="1" t="s">
        <v>103</v>
      </c>
      <c r="E13905" s="1" t="s">
        <v>106</v>
      </c>
      <c r="F13905" s="1" t="s">
        <v>107</v>
      </c>
      <c r="G13905" s="1" t="s">
        <v>22</v>
      </c>
      <c r="H13905">
        <v>37</v>
      </c>
      <c r="I13905">
        <v>264</v>
      </c>
      <c r="J13905">
        <v>9768</v>
      </c>
      <c r="K13905">
        <v>4786.32</v>
      </c>
      <c r="L13905" s="1">
        <v>4981.68</v>
      </c>
      <c r="M13905" s="1" t="s">
        <v>19</v>
      </c>
      <c r="N13905" s="1" t="s">
        <v>196</v>
      </c>
    </row>
    <row r="13906" spans="1:14" x14ac:dyDescent="0.3">
      <c r="A13906" s="1" t="s">
        <v>47</v>
      </c>
      <c r="B13906">
        <v>1197831</v>
      </c>
      <c r="C13906" s="2">
        <v>44333</v>
      </c>
      <c r="D13906" s="1" t="s">
        <v>103</v>
      </c>
      <c r="E13906" s="1" t="s">
        <v>106</v>
      </c>
      <c r="F13906" s="1" t="s">
        <v>107</v>
      </c>
      <c r="G13906" s="1" t="s">
        <v>23</v>
      </c>
      <c r="H13906">
        <v>44</v>
      </c>
      <c r="I13906">
        <v>210</v>
      </c>
      <c r="J13906">
        <v>9240</v>
      </c>
      <c r="K13906">
        <v>4712.3999999999996</v>
      </c>
      <c r="L13906" s="1">
        <v>4527.6000000000004</v>
      </c>
      <c r="M13906" s="1" t="s">
        <v>19</v>
      </c>
      <c r="N13906" s="1" t="s">
        <v>197</v>
      </c>
    </row>
    <row r="13907" spans="1:14" x14ac:dyDescent="0.3">
      <c r="A13907" s="1" t="s">
        <v>47</v>
      </c>
      <c r="B13907">
        <v>1197831</v>
      </c>
      <c r="C13907" s="2">
        <v>44334</v>
      </c>
      <c r="D13907" s="1" t="s">
        <v>103</v>
      </c>
      <c r="E13907" s="1" t="s">
        <v>106</v>
      </c>
      <c r="F13907" s="1" t="s">
        <v>107</v>
      </c>
      <c r="G13907" s="1" t="s">
        <v>24</v>
      </c>
      <c r="H13907">
        <v>44</v>
      </c>
      <c r="I13907">
        <v>176</v>
      </c>
      <c r="J13907">
        <v>7744</v>
      </c>
      <c r="K13907">
        <v>4646.4000000000005</v>
      </c>
      <c r="L13907" s="1">
        <v>3097.5999999999995</v>
      </c>
      <c r="M13907" s="1" t="s">
        <v>19</v>
      </c>
      <c r="N13907" s="1" t="s">
        <v>197</v>
      </c>
    </row>
    <row r="13908" spans="1:14" x14ac:dyDescent="0.3">
      <c r="A13908" s="1" t="s">
        <v>47</v>
      </c>
      <c r="B13908">
        <v>1197831</v>
      </c>
      <c r="C13908" s="2">
        <v>44335</v>
      </c>
      <c r="D13908" s="1" t="s">
        <v>103</v>
      </c>
      <c r="E13908" s="1" t="s">
        <v>106</v>
      </c>
      <c r="F13908" s="1" t="s">
        <v>107</v>
      </c>
      <c r="G13908" s="1" t="s">
        <v>18</v>
      </c>
      <c r="H13908">
        <v>38</v>
      </c>
      <c r="I13908">
        <v>160</v>
      </c>
      <c r="J13908">
        <v>6080</v>
      </c>
      <c r="K13908">
        <v>2857.6</v>
      </c>
      <c r="L13908" s="1">
        <v>3222.4</v>
      </c>
      <c r="M13908" s="1" t="s">
        <v>19</v>
      </c>
      <c r="N13908" s="1" t="s">
        <v>196</v>
      </c>
    </row>
    <row r="13909" spans="1:14" x14ac:dyDescent="0.3">
      <c r="A13909" s="1" t="s">
        <v>47</v>
      </c>
      <c r="B13909">
        <v>1197831</v>
      </c>
      <c r="C13909" s="2">
        <v>44336</v>
      </c>
      <c r="D13909" s="1" t="s">
        <v>103</v>
      </c>
      <c r="E13909" s="1" t="s">
        <v>106</v>
      </c>
      <c r="F13909" s="1" t="s">
        <v>107</v>
      </c>
      <c r="G13909" s="1" t="s">
        <v>20</v>
      </c>
      <c r="H13909">
        <v>49</v>
      </c>
      <c r="I13909">
        <v>225</v>
      </c>
      <c r="J13909">
        <v>11025</v>
      </c>
      <c r="K13909">
        <v>6945.7500000000009</v>
      </c>
      <c r="L13909" s="1">
        <v>4079.2499999999991</v>
      </c>
      <c r="M13909" s="1" t="s">
        <v>19</v>
      </c>
      <c r="N13909" s="1" t="s">
        <v>197</v>
      </c>
    </row>
    <row r="13910" spans="1:14" x14ac:dyDescent="0.3">
      <c r="A13910" s="1" t="s">
        <v>47</v>
      </c>
      <c r="B13910">
        <v>1197831</v>
      </c>
      <c r="C13910" s="2">
        <v>44634</v>
      </c>
      <c r="D13910" s="1" t="s">
        <v>103</v>
      </c>
      <c r="E13910" s="1" t="s">
        <v>106</v>
      </c>
      <c r="F13910" s="1" t="s">
        <v>107</v>
      </c>
      <c r="G13910" s="1" t="s">
        <v>18</v>
      </c>
      <c r="H13910">
        <v>40</v>
      </c>
      <c r="I13910">
        <v>350</v>
      </c>
      <c r="J13910">
        <v>140000</v>
      </c>
      <c r="K13910">
        <v>42000</v>
      </c>
      <c r="L13910" s="1">
        <v>98000</v>
      </c>
      <c r="M13910" s="1" t="s">
        <v>19</v>
      </c>
      <c r="N13910" s="1" t="s">
        <v>196</v>
      </c>
    </row>
    <row r="13911" spans="1:14" x14ac:dyDescent="0.3">
      <c r="A13911" s="1" t="s">
        <v>47</v>
      </c>
      <c r="B13911">
        <v>1197831</v>
      </c>
      <c r="C13911" s="2">
        <v>44635</v>
      </c>
      <c r="D13911" s="1" t="s">
        <v>103</v>
      </c>
      <c r="E13911" s="1" t="s">
        <v>106</v>
      </c>
      <c r="F13911" s="1" t="s">
        <v>107</v>
      </c>
      <c r="G13911" s="1" t="s">
        <v>20</v>
      </c>
      <c r="H13911">
        <v>35</v>
      </c>
      <c r="I13911">
        <v>500</v>
      </c>
      <c r="J13911">
        <v>175000</v>
      </c>
      <c r="K13911">
        <v>87500</v>
      </c>
      <c r="L13911" s="1">
        <v>87500</v>
      </c>
      <c r="M13911" s="1" t="s">
        <v>19</v>
      </c>
      <c r="N13911" s="1" t="s">
        <v>197</v>
      </c>
    </row>
    <row r="13912" spans="1:14" x14ac:dyDescent="0.3">
      <c r="A13912" s="1" t="s">
        <v>47</v>
      </c>
      <c r="B13912">
        <v>1197831</v>
      </c>
      <c r="C13912" s="2">
        <v>44636</v>
      </c>
      <c r="D13912" s="1" t="s">
        <v>103</v>
      </c>
      <c r="E13912" s="1" t="s">
        <v>106</v>
      </c>
      <c r="F13912" s="1" t="s">
        <v>107</v>
      </c>
      <c r="G13912" s="1" t="s">
        <v>21</v>
      </c>
      <c r="H13912">
        <v>25</v>
      </c>
      <c r="I13912">
        <v>650</v>
      </c>
      <c r="J13912">
        <v>162500</v>
      </c>
      <c r="K13912">
        <v>56875</v>
      </c>
      <c r="L13912" s="1">
        <v>105625</v>
      </c>
      <c r="M13912" s="1" t="s">
        <v>19</v>
      </c>
      <c r="N13912" s="1" t="s">
        <v>196</v>
      </c>
    </row>
    <row r="13913" spans="1:14" x14ac:dyDescent="0.3">
      <c r="A13913" s="1" t="s">
        <v>47</v>
      </c>
      <c r="B13913">
        <v>1197831</v>
      </c>
      <c r="C13913" s="2">
        <v>44637</v>
      </c>
      <c r="D13913" s="1" t="s">
        <v>103</v>
      </c>
      <c r="E13913" s="1" t="s">
        <v>106</v>
      </c>
      <c r="F13913" s="1" t="s">
        <v>107</v>
      </c>
      <c r="G13913" s="1" t="s">
        <v>22</v>
      </c>
      <c r="H13913">
        <v>35</v>
      </c>
      <c r="I13913">
        <v>625</v>
      </c>
      <c r="J13913">
        <v>218750</v>
      </c>
      <c r="K13913">
        <v>76562.5</v>
      </c>
      <c r="L13913" s="1">
        <v>142187.5</v>
      </c>
      <c r="M13913" s="1" t="s">
        <v>19</v>
      </c>
      <c r="N13913" s="1" t="s">
        <v>196</v>
      </c>
    </row>
    <row r="13914" spans="1:14" x14ac:dyDescent="0.3">
      <c r="A13914" s="1" t="s">
        <v>47</v>
      </c>
      <c r="B13914">
        <v>1197831</v>
      </c>
      <c r="C13914" s="2">
        <v>44638</v>
      </c>
      <c r="D13914" s="1" t="s">
        <v>103</v>
      </c>
      <c r="E13914" s="1" t="s">
        <v>106</v>
      </c>
      <c r="F13914" s="1" t="s">
        <v>107</v>
      </c>
      <c r="G13914" s="1" t="s">
        <v>23</v>
      </c>
      <c r="H13914">
        <v>35</v>
      </c>
      <c r="I13914">
        <v>450</v>
      </c>
      <c r="J13914">
        <v>157500</v>
      </c>
      <c r="K13914">
        <v>55125</v>
      </c>
      <c r="L13914" s="1">
        <v>102375</v>
      </c>
      <c r="M13914" s="1" t="s">
        <v>19</v>
      </c>
      <c r="N13914" s="1" t="s">
        <v>197</v>
      </c>
    </row>
    <row r="13915" spans="1:14" x14ac:dyDescent="0.3">
      <c r="A13915" s="1" t="s">
        <v>47</v>
      </c>
      <c r="B13915">
        <v>1197831</v>
      </c>
      <c r="C13915" s="2">
        <v>44639</v>
      </c>
      <c r="D13915" s="1" t="s">
        <v>103</v>
      </c>
      <c r="E13915" s="1" t="s">
        <v>106</v>
      </c>
      <c r="F13915" s="1" t="s">
        <v>107</v>
      </c>
      <c r="G13915" s="1" t="s">
        <v>24</v>
      </c>
      <c r="H13915">
        <v>35</v>
      </c>
      <c r="I13915">
        <v>400</v>
      </c>
      <c r="J13915">
        <v>140000</v>
      </c>
      <c r="K13915">
        <v>63000</v>
      </c>
      <c r="L13915" s="1">
        <v>77000</v>
      </c>
      <c r="M13915" s="1" t="s">
        <v>19</v>
      </c>
      <c r="N13915" s="1" t="s">
        <v>197</v>
      </c>
    </row>
    <row r="13916" spans="1:14" x14ac:dyDescent="0.3">
      <c r="A13916" s="1" t="s">
        <v>47</v>
      </c>
      <c r="B13916">
        <v>1197831</v>
      </c>
      <c r="C13916" s="2">
        <v>44640</v>
      </c>
      <c r="D13916" s="1" t="s">
        <v>103</v>
      </c>
      <c r="E13916" s="1" t="s">
        <v>106</v>
      </c>
      <c r="F13916" s="1" t="s">
        <v>107</v>
      </c>
      <c r="G13916" s="1" t="s">
        <v>18</v>
      </c>
      <c r="H13916">
        <v>40</v>
      </c>
      <c r="I13916">
        <v>275</v>
      </c>
      <c r="J13916">
        <v>110000</v>
      </c>
      <c r="K13916">
        <v>33000</v>
      </c>
      <c r="L13916" s="1">
        <v>77000</v>
      </c>
      <c r="M13916" s="1" t="s">
        <v>19</v>
      </c>
      <c r="N13916" s="1" t="s">
        <v>196</v>
      </c>
    </row>
    <row r="13917" spans="1:14" x14ac:dyDescent="0.3">
      <c r="A13917" s="1" t="s">
        <v>47</v>
      </c>
      <c r="B13917">
        <v>1197831</v>
      </c>
      <c r="C13917" s="2">
        <v>44641</v>
      </c>
      <c r="D13917" s="1" t="s">
        <v>103</v>
      </c>
      <c r="E13917" s="1" t="s">
        <v>106</v>
      </c>
      <c r="F13917" s="1" t="s">
        <v>107</v>
      </c>
      <c r="G13917" s="1" t="s">
        <v>20</v>
      </c>
      <c r="H13917">
        <v>35</v>
      </c>
      <c r="I13917">
        <v>475</v>
      </c>
      <c r="J13917">
        <v>166250</v>
      </c>
      <c r="K13917">
        <v>83125</v>
      </c>
      <c r="L13917" s="1">
        <v>83125</v>
      </c>
      <c r="M13917" s="1" t="s">
        <v>19</v>
      </c>
      <c r="N13917" s="1" t="s">
        <v>197</v>
      </c>
    </row>
    <row r="13918" spans="1:14" x14ac:dyDescent="0.3">
      <c r="A13918" s="1" t="s">
        <v>47</v>
      </c>
      <c r="B13918">
        <v>1197831</v>
      </c>
      <c r="C13918" s="2">
        <v>44642</v>
      </c>
      <c r="D13918" s="1" t="s">
        <v>103</v>
      </c>
      <c r="E13918" s="1" t="s">
        <v>106</v>
      </c>
      <c r="F13918" s="1" t="s">
        <v>107</v>
      </c>
      <c r="G13918" s="1" t="s">
        <v>21</v>
      </c>
      <c r="H13918">
        <v>30</v>
      </c>
      <c r="I13918">
        <v>650</v>
      </c>
      <c r="J13918">
        <v>195000</v>
      </c>
      <c r="K13918">
        <v>78000</v>
      </c>
      <c r="L13918" s="1">
        <v>117000</v>
      </c>
      <c r="M13918" s="1" t="s">
        <v>19</v>
      </c>
      <c r="N13918" s="1" t="s">
        <v>196</v>
      </c>
    </row>
    <row r="13919" spans="1:14" x14ac:dyDescent="0.3">
      <c r="A13919" s="1" t="s">
        <v>47</v>
      </c>
      <c r="B13919">
        <v>1197831</v>
      </c>
      <c r="C13919" s="2">
        <v>44643</v>
      </c>
      <c r="D13919" s="1" t="s">
        <v>103</v>
      </c>
      <c r="E13919" s="1" t="s">
        <v>106</v>
      </c>
      <c r="F13919" s="1" t="s">
        <v>107</v>
      </c>
      <c r="G13919" s="1" t="s">
        <v>22</v>
      </c>
      <c r="H13919">
        <v>40</v>
      </c>
      <c r="I13919">
        <v>650</v>
      </c>
      <c r="J13919">
        <v>260000</v>
      </c>
      <c r="K13919">
        <v>103999.99999999999</v>
      </c>
      <c r="L13919" s="1">
        <v>156000</v>
      </c>
      <c r="M13919" s="1" t="s">
        <v>19</v>
      </c>
      <c r="N13919" s="1" t="s">
        <v>196</v>
      </c>
    </row>
    <row r="13920" spans="1:14" x14ac:dyDescent="0.3">
      <c r="A13920" s="1" t="s">
        <v>47</v>
      </c>
      <c r="B13920">
        <v>1197831</v>
      </c>
      <c r="C13920" s="2">
        <v>44644</v>
      </c>
      <c r="D13920" s="1" t="s">
        <v>103</v>
      </c>
      <c r="E13920" s="1" t="s">
        <v>106</v>
      </c>
      <c r="F13920" s="1" t="s">
        <v>107</v>
      </c>
      <c r="G13920" s="1" t="s">
        <v>23</v>
      </c>
      <c r="H13920">
        <v>30</v>
      </c>
      <c r="I13920">
        <v>475</v>
      </c>
      <c r="J13920">
        <v>142500</v>
      </c>
      <c r="K13920">
        <v>56999.999999999993</v>
      </c>
      <c r="L13920" s="1">
        <v>85500</v>
      </c>
      <c r="M13920" s="1" t="s">
        <v>19</v>
      </c>
      <c r="N13920" s="1" t="s">
        <v>197</v>
      </c>
    </row>
    <row r="13921" spans="1:14" x14ac:dyDescent="0.3">
      <c r="A13921" s="1" t="s">
        <v>47</v>
      </c>
      <c r="B13921">
        <v>1197831</v>
      </c>
      <c r="C13921" s="2">
        <v>44645</v>
      </c>
      <c r="D13921" s="1" t="s">
        <v>103</v>
      </c>
      <c r="E13921" s="1" t="s">
        <v>106</v>
      </c>
      <c r="F13921" s="1" t="s">
        <v>107</v>
      </c>
      <c r="G13921" s="1" t="s">
        <v>24</v>
      </c>
      <c r="H13921">
        <v>35</v>
      </c>
      <c r="I13921">
        <v>375</v>
      </c>
      <c r="J13921">
        <v>131250</v>
      </c>
      <c r="K13921">
        <v>65625</v>
      </c>
      <c r="L13921" s="1">
        <v>65625</v>
      </c>
      <c r="M13921" s="1" t="s">
        <v>19</v>
      </c>
      <c r="N13921" s="1" t="s">
        <v>197</v>
      </c>
    </row>
    <row r="13922" spans="1:14" x14ac:dyDescent="0.3">
      <c r="A13922" s="1" t="s">
        <v>47</v>
      </c>
      <c r="B13922">
        <v>1197831</v>
      </c>
      <c r="C13922" s="2">
        <v>44646</v>
      </c>
      <c r="D13922" s="1" t="s">
        <v>103</v>
      </c>
      <c r="E13922" s="1" t="s">
        <v>106</v>
      </c>
      <c r="F13922" s="1" t="s">
        <v>107</v>
      </c>
      <c r="G13922" s="1" t="s">
        <v>18</v>
      </c>
      <c r="H13922">
        <v>40</v>
      </c>
      <c r="I13922">
        <v>275</v>
      </c>
      <c r="J13922">
        <v>110000</v>
      </c>
      <c r="K13922">
        <v>38500</v>
      </c>
      <c r="L13922" s="1">
        <v>71500</v>
      </c>
      <c r="M13922" s="1" t="s">
        <v>19</v>
      </c>
      <c r="N13922" s="1" t="s">
        <v>196</v>
      </c>
    </row>
    <row r="13923" spans="1:14" x14ac:dyDescent="0.3">
      <c r="A13923" s="1" t="s">
        <v>47</v>
      </c>
      <c r="B13923">
        <v>1197831</v>
      </c>
      <c r="C13923" s="2">
        <v>44647</v>
      </c>
      <c r="D13923" s="1" t="s">
        <v>103</v>
      </c>
      <c r="E13923" s="1" t="s">
        <v>106</v>
      </c>
      <c r="F13923" s="1" t="s">
        <v>107</v>
      </c>
      <c r="G13923" s="1" t="s">
        <v>20</v>
      </c>
      <c r="H13923">
        <v>35</v>
      </c>
      <c r="I13923">
        <v>425</v>
      </c>
      <c r="J13923">
        <v>148750</v>
      </c>
      <c r="K13923">
        <v>81812.5</v>
      </c>
      <c r="L13923" s="1">
        <v>66937.5</v>
      </c>
      <c r="M13923" s="1" t="s">
        <v>19</v>
      </c>
      <c r="N13923" s="1" t="s">
        <v>197</v>
      </c>
    </row>
    <row r="13924" spans="1:14" x14ac:dyDescent="0.3">
      <c r="A13924" s="1" t="s">
        <v>47</v>
      </c>
      <c r="B13924">
        <v>1197831</v>
      </c>
      <c r="C13924" s="2">
        <v>44648</v>
      </c>
      <c r="D13924" s="1" t="s">
        <v>103</v>
      </c>
      <c r="E13924" s="1" t="s">
        <v>106</v>
      </c>
      <c r="F13924" s="1" t="s">
        <v>107</v>
      </c>
      <c r="G13924" s="1" t="s">
        <v>21</v>
      </c>
      <c r="H13924">
        <v>20</v>
      </c>
      <c r="I13924">
        <v>675</v>
      </c>
      <c r="J13924">
        <v>135000</v>
      </c>
      <c r="K13924">
        <v>53999.999999999993</v>
      </c>
      <c r="L13924" s="1">
        <v>81000</v>
      </c>
      <c r="M13924" s="1" t="s">
        <v>19</v>
      </c>
      <c r="N13924" s="1" t="s">
        <v>196</v>
      </c>
    </row>
    <row r="13925" spans="1:14" x14ac:dyDescent="0.3">
      <c r="A13925" s="1" t="s">
        <v>47</v>
      </c>
      <c r="B13925">
        <v>1197831</v>
      </c>
      <c r="C13925" s="2">
        <v>44649</v>
      </c>
      <c r="D13925" s="1" t="s">
        <v>103</v>
      </c>
      <c r="E13925" s="1" t="s">
        <v>106</v>
      </c>
      <c r="F13925" s="1" t="s">
        <v>107</v>
      </c>
      <c r="G13925" s="1" t="s">
        <v>22</v>
      </c>
      <c r="H13925">
        <v>25.000000000000007</v>
      </c>
      <c r="I13925">
        <v>675</v>
      </c>
      <c r="J13925">
        <v>168750.00000000006</v>
      </c>
      <c r="K13925">
        <v>67500.000000000015</v>
      </c>
      <c r="L13925" s="1">
        <v>101250.00000000004</v>
      </c>
      <c r="M13925" s="1" t="s">
        <v>19</v>
      </c>
      <c r="N13925" s="1" t="s">
        <v>196</v>
      </c>
    </row>
    <row r="13926" spans="1:14" x14ac:dyDescent="0.3">
      <c r="A13926" s="1" t="s">
        <v>47</v>
      </c>
      <c r="B13926">
        <v>1197831</v>
      </c>
      <c r="C13926" s="2">
        <v>44650</v>
      </c>
      <c r="D13926" s="1" t="s">
        <v>103</v>
      </c>
      <c r="E13926" s="1" t="s">
        <v>106</v>
      </c>
      <c r="F13926" s="1" t="s">
        <v>107</v>
      </c>
      <c r="G13926" s="1" t="s">
        <v>23</v>
      </c>
      <c r="H13926">
        <v>19.999999999999996</v>
      </c>
      <c r="I13926">
        <v>500</v>
      </c>
      <c r="J13926">
        <v>99999.999999999985</v>
      </c>
      <c r="K13926">
        <v>39999.999999999993</v>
      </c>
      <c r="L13926" s="1">
        <v>59999.999999999993</v>
      </c>
      <c r="M13926" s="1" t="s">
        <v>19</v>
      </c>
      <c r="N13926" s="1" t="s">
        <v>197</v>
      </c>
    </row>
    <row r="13927" spans="1:14" x14ac:dyDescent="0.3">
      <c r="A13927" s="1" t="s">
        <v>47</v>
      </c>
      <c r="B13927">
        <v>1197831</v>
      </c>
      <c r="C13927" s="2">
        <v>44651</v>
      </c>
      <c r="D13927" s="1" t="s">
        <v>103</v>
      </c>
      <c r="E13927" s="1" t="s">
        <v>106</v>
      </c>
      <c r="F13927" s="1" t="s">
        <v>107</v>
      </c>
      <c r="G13927" s="1" t="s">
        <v>24</v>
      </c>
      <c r="H13927">
        <v>25.000000000000007</v>
      </c>
      <c r="I13927">
        <v>400</v>
      </c>
      <c r="J13927">
        <v>100000.00000000003</v>
      </c>
      <c r="K13927">
        <v>50000.000000000015</v>
      </c>
      <c r="L13927" s="1">
        <v>50000.000000000015</v>
      </c>
      <c r="M13927" s="1" t="s">
        <v>19</v>
      </c>
      <c r="N13927" s="1" t="s">
        <v>197</v>
      </c>
    </row>
    <row r="13928" spans="1:14" x14ac:dyDescent="0.3">
      <c r="A13928" s="1" t="s">
        <v>47</v>
      </c>
      <c r="B13928">
        <v>1197831</v>
      </c>
      <c r="C13928" s="2">
        <v>44652</v>
      </c>
      <c r="D13928" s="1" t="s">
        <v>103</v>
      </c>
      <c r="E13928" s="1" t="s">
        <v>106</v>
      </c>
      <c r="F13928" s="1" t="s">
        <v>107</v>
      </c>
      <c r="G13928" s="1" t="s">
        <v>18</v>
      </c>
      <c r="H13928">
        <v>30</v>
      </c>
      <c r="I13928">
        <v>300</v>
      </c>
      <c r="J13928">
        <v>90000</v>
      </c>
      <c r="K13928">
        <v>31499.999999999996</v>
      </c>
      <c r="L13928" s="1">
        <v>58500</v>
      </c>
      <c r="M13928" s="1" t="s">
        <v>19</v>
      </c>
      <c r="N13928" s="1" t="s">
        <v>196</v>
      </c>
    </row>
    <row r="13929" spans="1:14" x14ac:dyDescent="0.3">
      <c r="A13929" s="1" t="s">
        <v>47</v>
      </c>
      <c r="B13929">
        <v>1197831</v>
      </c>
      <c r="C13929" s="2">
        <v>44653</v>
      </c>
      <c r="D13929" s="1" t="s">
        <v>103</v>
      </c>
      <c r="E13929" s="1" t="s">
        <v>106</v>
      </c>
      <c r="F13929" s="1" t="s">
        <v>107</v>
      </c>
      <c r="G13929" s="1" t="s">
        <v>20</v>
      </c>
      <c r="H13929">
        <v>25.000000000000007</v>
      </c>
      <c r="I13929">
        <v>575</v>
      </c>
      <c r="J13929">
        <v>143750.00000000003</v>
      </c>
      <c r="K13929">
        <v>79062.500000000029</v>
      </c>
      <c r="L13929" s="1">
        <v>64687.5</v>
      </c>
      <c r="M13929" s="1" t="s">
        <v>19</v>
      </c>
      <c r="N13929" s="1" t="s">
        <v>197</v>
      </c>
    </row>
    <row r="13930" spans="1:14" x14ac:dyDescent="0.3">
      <c r="A13930" s="1" t="s">
        <v>47</v>
      </c>
      <c r="B13930">
        <v>1197831</v>
      </c>
      <c r="C13930" s="2">
        <v>44654</v>
      </c>
      <c r="D13930" s="1" t="s">
        <v>103</v>
      </c>
      <c r="E13930" s="1" t="s">
        <v>106</v>
      </c>
      <c r="F13930" s="1" t="s">
        <v>107</v>
      </c>
      <c r="G13930" s="1" t="s">
        <v>21</v>
      </c>
      <c r="H13930">
        <v>14.999999999999996</v>
      </c>
      <c r="I13930">
        <v>725</v>
      </c>
      <c r="J13930">
        <v>108749.99999999997</v>
      </c>
      <c r="K13930">
        <v>43499.999999999985</v>
      </c>
      <c r="L13930" s="1">
        <v>65249.999999999985</v>
      </c>
      <c r="M13930" s="1" t="s">
        <v>19</v>
      </c>
      <c r="N13930" s="1" t="s">
        <v>196</v>
      </c>
    </row>
    <row r="13931" spans="1:14" x14ac:dyDescent="0.3">
      <c r="A13931" s="1" t="s">
        <v>47</v>
      </c>
      <c r="B13931">
        <v>1197831</v>
      </c>
      <c r="C13931" s="2">
        <v>44655</v>
      </c>
      <c r="D13931" s="1" t="s">
        <v>103</v>
      </c>
      <c r="E13931" s="1" t="s">
        <v>106</v>
      </c>
      <c r="F13931" s="1" t="s">
        <v>107</v>
      </c>
      <c r="G13931" s="1" t="s">
        <v>22</v>
      </c>
      <c r="H13931">
        <v>25.000000000000007</v>
      </c>
      <c r="I13931">
        <v>750</v>
      </c>
      <c r="J13931">
        <v>187500.00000000006</v>
      </c>
      <c r="K13931">
        <v>75000.000000000015</v>
      </c>
      <c r="L13931" s="1">
        <v>112500.00000000004</v>
      </c>
      <c r="M13931" s="1" t="s">
        <v>19</v>
      </c>
      <c r="N13931" s="1" t="s">
        <v>196</v>
      </c>
    </row>
    <row r="13932" spans="1:14" x14ac:dyDescent="0.3">
      <c r="A13932" s="1" t="s">
        <v>47</v>
      </c>
      <c r="B13932">
        <v>1197831</v>
      </c>
      <c r="C13932" s="2">
        <v>44656</v>
      </c>
      <c r="D13932" s="1" t="s">
        <v>103</v>
      </c>
      <c r="E13932" s="1" t="s">
        <v>106</v>
      </c>
      <c r="F13932" s="1" t="s">
        <v>107</v>
      </c>
      <c r="G13932" s="1" t="s">
        <v>23</v>
      </c>
      <c r="H13932">
        <v>19.999999999999996</v>
      </c>
      <c r="I13932">
        <v>600</v>
      </c>
      <c r="J13932">
        <v>119999.99999999999</v>
      </c>
      <c r="K13932">
        <v>47999.999999999993</v>
      </c>
      <c r="L13932" s="1">
        <v>72000</v>
      </c>
      <c r="M13932" s="1" t="s">
        <v>19</v>
      </c>
      <c r="N13932" s="1" t="s">
        <v>197</v>
      </c>
    </row>
    <row r="13933" spans="1:14" x14ac:dyDescent="0.3">
      <c r="A13933" s="1" t="s">
        <v>47</v>
      </c>
      <c r="B13933">
        <v>1197831</v>
      </c>
      <c r="C13933" s="2">
        <v>44657</v>
      </c>
      <c r="D13933" s="1" t="s">
        <v>103</v>
      </c>
      <c r="E13933" s="1" t="s">
        <v>106</v>
      </c>
      <c r="F13933" s="1" t="s">
        <v>107</v>
      </c>
      <c r="G13933" s="1" t="s">
        <v>24</v>
      </c>
      <c r="H13933">
        <v>30.000000000000004</v>
      </c>
      <c r="I13933">
        <v>525</v>
      </c>
      <c r="J13933">
        <v>157500.00000000003</v>
      </c>
      <c r="K13933">
        <v>78750.000000000015</v>
      </c>
      <c r="L13933" s="1">
        <v>78750.000000000015</v>
      </c>
      <c r="M13933" s="1" t="s">
        <v>19</v>
      </c>
      <c r="N13933" s="1" t="s">
        <v>197</v>
      </c>
    </row>
    <row r="13934" spans="1:14" x14ac:dyDescent="0.3">
      <c r="A13934" s="1" t="s">
        <v>47</v>
      </c>
      <c r="B13934">
        <v>1197831</v>
      </c>
      <c r="C13934" s="2">
        <v>44658</v>
      </c>
      <c r="D13934" s="1" t="s">
        <v>103</v>
      </c>
      <c r="E13934" s="1" t="s">
        <v>106</v>
      </c>
      <c r="F13934" s="1" t="s">
        <v>107</v>
      </c>
      <c r="G13934" s="1" t="s">
        <v>18</v>
      </c>
      <c r="H13934">
        <v>45</v>
      </c>
      <c r="I13934">
        <v>425</v>
      </c>
      <c r="J13934">
        <v>191250</v>
      </c>
      <c r="K13934">
        <v>66937.5</v>
      </c>
      <c r="L13934" s="1">
        <v>124312.5</v>
      </c>
      <c r="M13934" s="1" t="s">
        <v>19</v>
      </c>
      <c r="N13934" s="1" t="s">
        <v>196</v>
      </c>
    </row>
    <row r="13935" spans="1:14" x14ac:dyDescent="0.3">
      <c r="A13935" s="1" t="s">
        <v>47</v>
      </c>
      <c r="B13935">
        <v>1197831</v>
      </c>
      <c r="C13935" s="2">
        <v>44659</v>
      </c>
      <c r="D13935" s="1" t="s">
        <v>103</v>
      </c>
      <c r="E13935" s="1" t="s">
        <v>106</v>
      </c>
      <c r="F13935" s="1" t="s">
        <v>107</v>
      </c>
      <c r="G13935" s="1" t="s">
        <v>20</v>
      </c>
      <c r="H13935">
        <v>40</v>
      </c>
      <c r="I13935">
        <v>775</v>
      </c>
      <c r="J13935">
        <v>310000</v>
      </c>
      <c r="K13935">
        <v>170500</v>
      </c>
      <c r="L13935" s="1">
        <v>139500</v>
      </c>
      <c r="M13935" s="1" t="s">
        <v>19</v>
      </c>
      <c r="N13935" s="1" t="s">
        <v>197</v>
      </c>
    </row>
    <row r="13936" spans="1:14" x14ac:dyDescent="0.3">
      <c r="A13936" s="1" t="s">
        <v>47</v>
      </c>
      <c r="B13936">
        <v>1197831</v>
      </c>
      <c r="C13936" s="2">
        <v>44660</v>
      </c>
      <c r="D13936" s="1" t="s">
        <v>103</v>
      </c>
      <c r="E13936" s="1" t="s">
        <v>106</v>
      </c>
      <c r="F13936" s="1" t="s">
        <v>107</v>
      </c>
      <c r="G13936" s="1" t="s">
        <v>21</v>
      </c>
      <c r="H13936">
        <v>40</v>
      </c>
      <c r="I13936">
        <v>775</v>
      </c>
      <c r="J13936">
        <v>310000</v>
      </c>
      <c r="K13936">
        <v>123999.99999999999</v>
      </c>
      <c r="L13936" s="1">
        <v>186000</v>
      </c>
      <c r="M13936" s="1" t="s">
        <v>19</v>
      </c>
      <c r="N13936" s="1" t="s">
        <v>196</v>
      </c>
    </row>
    <row r="13937" spans="1:14" x14ac:dyDescent="0.3">
      <c r="A13937" s="1" t="s">
        <v>47</v>
      </c>
      <c r="B13937">
        <v>1197831</v>
      </c>
      <c r="C13937" s="2">
        <v>44661</v>
      </c>
      <c r="D13937" s="1" t="s">
        <v>103</v>
      </c>
      <c r="E13937" s="1" t="s">
        <v>106</v>
      </c>
      <c r="F13937" s="1" t="s">
        <v>107</v>
      </c>
      <c r="G13937" s="1" t="s">
        <v>22</v>
      </c>
      <c r="H13937">
        <v>45</v>
      </c>
      <c r="I13937">
        <v>775</v>
      </c>
      <c r="J13937">
        <v>348750</v>
      </c>
      <c r="K13937">
        <v>139500</v>
      </c>
      <c r="L13937" s="1">
        <v>209250</v>
      </c>
      <c r="M13937" s="1" t="s">
        <v>19</v>
      </c>
      <c r="N13937" s="1" t="s">
        <v>196</v>
      </c>
    </row>
    <row r="13938" spans="1:14" x14ac:dyDescent="0.3">
      <c r="A13938" s="1" t="s">
        <v>47</v>
      </c>
      <c r="B13938">
        <v>1197831</v>
      </c>
      <c r="C13938" s="2">
        <v>44662</v>
      </c>
      <c r="D13938" s="1" t="s">
        <v>103</v>
      </c>
      <c r="E13938" s="1" t="s">
        <v>106</v>
      </c>
      <c r="F13938" s="1" t="s">
        <v>107</v>
      </c>
      <c r="G13938" s="1" t="s">
        <v>23</v>
      </c>
      <c r="H13938">
        <v>40</v>
      </c>
      <c r="I13938">
        <v>650</v>
      </c>
      <c r="J13938">
        <v>260000</v>
      </c>
      <c r="K13938">
        <v>103999.99999999999</v>
      </c>
      <c r="L13938" s="1">
        <v>156000</v>
      </c>
      <c r="M13938" s="1" t="s">
        <v>19</v>
      </c>
      <c r="N13938" s="1" t="s">
        <v>197</v>
      </c>
    </row>
    <row r="13939" spans="1:14" x14ac:dyDescent="0.3">
      <c r="A13939" s="1" t="s">
        <v>47</v>
      </c>
      <c r="B13939">
        <v>1197831</v>
      </c>
      <c r="C13939" s="2">
        <v>44663</v>
      </c>
      <c r="D13939" s="1" t="s">
        <v>103</v>
      </c>
      <c r="E13939" s="1" t="s">
        <v>106</v>
      </c>
      <c r="F13939" s="1" t="s">
        <v>107</v>
      </c>
      <c r="G13939" s="1" t="s">
        <v>24</v>
      </c>
      <c r="H13939">
        <v>40</v>
      </c>
      <c r="I13939">
        <v>600</v>
      </c>
      <c r="J13939">
        <v>240000</v>
      </c>
      <c r="K13939">
        <v>120000</v>
      </c>
      <c r="L13939" s="1">
        <v>120000</v>
      </c>
      <c r="M13939" s="1" t="s">
        <v>19</v>
      </c>
      <c r="N13939" s="1" t="s">
        <v>197</v>
      </c>
    </row>
    <row r="13940" spans="1:14" x14ac:dyDescent="0.3">
      <c r="A13940" s="1" t="s">
        <v>47</v>
      </c>
      <c r="B13940">
        <v>1197831</v>
      </c>
      <c r="C13940" s="2">
        <v>44664</v>
      </c>
      <c r="D13940" s="1" t="s">
        <v>103</v>
      </c>
      <c r="E13940" s="1" t="s">
        <v>106</v>
      </c>
      <c r="F13940" s="1" t="s">
        <v>107</v>
      </c>
      <c r="G13940" s="1" t="s">
        <v>18</v>
      </c>
      <c r="H13940">
        <v>45</v>
      </c>
      <c r="I13940">
        <v>500</v>
      </c>
      <c r="J13940">
        <v>225000</v>
      </c>
      <c r="K13940">
        <v>78750</v>
      </c>
      <c r="L13940" s="1">
        <v>146250</v>
      </c>
      <c r="M13940" s="1" t="s">
        <v>19</v>
      </c>
      <c r="N13940" s="1" t="s">
        <v>196</v>
      </c>
    </row>
    <row r="13941" spans="1:14" x14ac:dyDescent="0.3">
      <c r="A13941" s="1" t="s">
        <v>47</v>
      </c>
      <c r="B13941">
        <v>1197831</v>
      </c>
      <c r="C13941" s="2">
        <v>44665</v>
      </c>
      <c r="D13941" s="1" t="s">
        <v>103</v>
      </c>
      <c r="E13941" s="1" t="s">
        <v>106</v>
      </c>
      <c r="F13941" s="1" t="s">
        <v>107</v>
      </c>
      <c r="G13941" s="1" t="s">
        <v>20</v>
      </c>
      <c r="H13941">
        <v>50</v>
      </c>
      <c r="I13941">
        <v>875</v>
      </c>
      <c r="J13941">
        <v>437500</v>
      </c>
      <c r="K13941">
        <v>240625.00000000003</v>
      </c>
      <c r="L13941" s="1">
        <v>196874.99999999997</v>
      </c>
      <c r="M13941" s="1" t="s">
        <v>19</v>
      </c>
      <c r="N13941" s="1" t="s">
        <v>197</v>
      </c>
    </row>
    <row r="13942" spans="1:14" x14ac:dyDescent="0.3">
      <c r="A13942" s="1" t="s">
        <v>47</v>
      </c>
      <c r="B13942">
        <v>1197831</v>
      </c>
      <c r="C13942" s="2">
        <v>44666</v>
      </c>
      <c r="D13942" s="1" t="s">
        <v>103</v>
      </c>
      <c r="E13942" s="1" t="s">
        <v>106</v>
      </c>
      <c r="F13942" s="1" t="s">
        <v>107</v>
      </c>
      <c r="G13942" s="1" t="s">
        <v>21</v>
      </c>
      <c r="H13942">
        <v>40</v>
      </c>
      <c r="I13942">
        <v>825</v>
      </c>
      <c r="J13942">
        <v>330000</v>
      </c>
      <c r="K13942">
        <v>148499.99999999997</v>
      </c>
      <c r="L13942" s="1">
        <v>181500.00000000003</v>
      </c>
      <c r="M13942" s="1" t="s">
        <v>19</v>
      </c>
      <c r="N13942" s="1" t="s">
        <v>196</v>
      </c>
    </row>
    <row r="13943" spans="1:14" x14ac:dyDescent="0.3">
      <c r="A13943" s="1" t="s">
        <v>47</v>
      </c>
      <c r="B13943">
        <v>1197831</v>
      </c>
      <c r="C13943" s="2">
        <v>44667</v>
      </c>
      <c r="D13943" s="1" t="s">
        <v>103</v>
      </c>
      <c r="E13943" s="1" t="s">
        <v>106</v>
      </c>
      <c r="F13943" s="1" t="s">
        <v>107</v>
      </c>
      <c r="G13943" s="1" t="s">
        <v>22</v>
      </c>
      <c r="H13943">
        <v>45</v>
      </c>
      <c r="I13943">
        <v>825</v>
      </c>
      <c r="J13943">
        <v>371250</v>
      </c>
      <c r="K13943">
        <v>167062.49999999997</v>
      </c>
      <c r="L13943" s="1">
        <v>204187.50000000003</v>
      </c>
      <c r="M13943" s="1" t="s">
        <v>19</v>
      </c>
      <c r="N13943" s="1" t="s">
        <v>196</v>
      </c>
    </row>
    <row r="13944" spans="1:14" x14ac:dyDescent="0.3">
      <c r="A13944" s="1" t="s">
        <v>47</v>
      </c>
      <c r="B13944">
        <v>1197831</v>
      </c>
      <c r="C13944" s="2">
        <v>44668</v>
      </c>
      <c r="D13944" s="1" t="s">
        <v>103</v>
      </c>
      <c r="E13944" s="1" t="s">
        <v>106</v>
      </c>
      <c r="F13944" s="1" t="s">
        <v>107</v>
      </c>
      <c r="G13944" s="1" t="s">
        <v>23</v>
      </c>
      <c r="H13944">
        <v>40</v>
      </c>
      <c r="I13944">
        <v>975</v>
      </c>
      <c r="J13944">
        <v>390000</v>
      </c>
      <c r="K13944">
        <v>175499.99999999997</v>
      </c>
      <c r="L13944" s="1">
        <v>214500.00000000003</v>
      </c>
      <c r="M13944" s="1" t="s">
        <v>19</v>
      </c>
      <c r="N13944" s="1" t="s">
        <v>197</v>
      </c>
    </row>
    <row r="13945" spans="1:14" x14ac:dyDescent="0.3">
      <c r="A13945" s="1" t="s">
        <v>47</v>
      </c>
      <c r="B13945">
        <v>1197831</v>
      </c>
      <c r="C13945" s="2">
        <v>44669</v>
      </c>
      <c r="D13945" s="1" t="s">
        <v>103</v>
      </c>
      <c r="E13945" s="1" t="s">
        <v>106</v>
      </c>
      <c r="F13945" s="1" t="s">
        <v>107</v>
      </c>
      <c r="G13945" s="1" t="s">
        <v>24</v>
      </c>
      <c r="H13945">
        <v>40</v>
      </c>
      <c r="I13945">
        <v>575</v>
      </c>
      <c r="J13945">
        <v>230000</v>
      </c>
      <c r="K13945">
        <v>126500.00000000001</v>
      </c>
      <c r="L13945" s="1">
        <v>103499.99999999999</v>
      </c>
      <c r="M13945" s="1" t="s">
        <v>19</v>
      </c>
      <c r="N13945" s="1" t="s">
        <v>197</v>
      </c>
    </row>
    <row r="13946" spans="1:14" x14ac:dyDescent="0.3">
      <c r="A13946" s="1" t="s">
        <v>47</v>
      </c>
      <c r="B13946">
        <v>1197831</v>
      </c>
      <c r="C13946" s="2">
        <v>44670</v>
      </c>
      <c r="D13946" s="1" t="s">
        <v>103</v>
      </c>
      <c r="E13946" s="1" t="s">
        <v>106</v>
      </c>
      <c r="F13946" s="1" t="s">
        <v>107</v>
      </c>
      <c r="G13946" s="1" t="s">
        <v>18</v>
      </c>
      <c r="H13946">
        <v>45</v>
      </c>
      <c r="I13946">
        <v>550</v>
      </c>
      <c r="J13946">
        <v>247500</v>
      </c>
      <c r="K13946">
        <v>98999.999999999985</v>
      </c>
      <c r="L13946" s="1">
        <v>148500</v>
      </c>
      <c r="M13946" s="1" t="s">
        <v>19</v>
      </c>
      <c r="N13946" s="1" t="s">
        <v>196</v>
      </c>
    </row>
    <row r="13947" spans="1:14" x14ac:dyDescent="0.3">
      <c r="A13947" s="1" t="s">
        <v>47</v>
      </c>
      <c r="B13947">
        <v>1197831</v>
      </c>
      <c r="C13947" s="2">
        <v>44671</v>
      </c>
      <c r="D13947" s="1" t="s">
        <v>103</v>
      </c>
      <c r="E13947" s="1" t="s">
        <v>106</v>
      </c>
      <c r="F13947" s="1" t="s">
        <v>107</v>
      </c>
      <c r="G13947" s="1" t="s">
        <v>20</v>
      </c>
      <c r="H13947">
        <v>54.999999999999993</v>
      </c>
      <c r="I13947">
        <v>825</v>
      </c>
      <c r="J13947">
        <v>453749.99999999994</v>
      </c>
      <c r="K13947">
        <v>272250</v>
      </c>
      <c r="L13947" s="1">
        <v>181499.99999999994</v>
      </c>
      <c r="M13947" s="1" t="s">
        <v>19</v>
      </c>
      <c r="N13947" s="1" t="s">
        <v>197</v>
      </c>
    </row>
    <row r="13948" spans="1:14" x14ac:dyDescent="0.3">
      <c r="A13948" s="1" t="s">
        <v>47</v>
      </c>
      <c r="B13948">
        <v>1197831</v>
      </c>
      <c r="C13948" s="2">
        <v>44672</v>
      </c>
      <c r="D13948" s="1" t="s">
        <v>103</v>
      </c>
      <c r="E13948" s="1" t="s">
        <v>106</v>
      </c>
      <c r="F13948" s="1" t="s">
        <v>107</v>
      </c>
      <c r="G13948" s="1" t="s">
        <v>21</v>
      </c>
      <c r="H13948">
        <v>45</v>
      </c>
      <c r="I13948">
        <v>775</v>
      </c>
      <c r="J13948">
        <v>348750</v>
      </c>
      <c r="K13948">
        <v>156937.49999999997</v>
      </c>
      <c r="L13948" s="1">
        <v>191812.50000000003</v>
      </c>
      <c r="M13948" s="1" t="s">
        <v>19</v>
      </c>
      <c r="N13948" s="1" t="s">
        <v>196</v>
      </c>
    </row>
    <row r="13949" spans="1:14" x14ac:dyDescent="0.3">
      <c r="A13949" s="1" t="s">
        <v>47</v>
      </c>
      <c r="B13949">
        <v>1197831</v>
      </c>
      <c r="C13949" s="2">
        <v>44673</v>
      </c>
      <c r="D13949" s="1" t="s">
        <v>103</v>
      </c>
      <c r="E13949" s="1" t="s">
        <v>106</v>
      </c>
      <c r="F13949" s="1" t="s">
        <v>107</v>
      </c>
      <c r="G13949" s="1" t="s">
        <v>22</v>
      </c>
      <c r="H13949">
        <v>55.000000000000007</v>
      </c>
      <c r="I13949">
        <v>775</v>
      </c>
      <c r="J13949">
        <v>426250.00000000006</v>
      </c>
      <c r="K13949">
        <v>191812.5</v>
      </c>
      <c r="L13949" s="1">
        <v>234437.50000000006</v>
      </c>
      <c r="M13949" s="1" t="s">
        <v>19</v>
      </c>
      <c r="N13949" s="1" t="s">
        <v>196</v>
      </c>
    </row>
    <row r="13950" spans="1:14" x14ac:dyDescent="0.3">
      <c r="A13950" s="1" t="s">
        <v>47</v>
      </c>
      <c r="B13950">
        <v>1197831</v>
      </c>
      <c r="C13950" s="2">
        <v>44674</v>
      </c>
      <c r="D13950" s="1" t="s">
        <v>103</v>
      </c>
      <c r="E13950" s="1" t="s">
        <v>106</v>
      </c>
      <c r="F13950" s="1" t="s">
        <v>107</v>
      </c>
      <c r="G13950" s="1" t="s">
        <v>23</v>
      </c>
      <c r="H13950">
        <v>50</v>
      </c>
      <c r="I13950">
        <v>950</v>
      </c>
      <c r="J13950">
        <v>475000</v>
      </c>
      <c r="K13950">
        <v>213749.99999999997</v>
      </c>
      <c r="L13950" s="1">
        <v>261250.00000000003</v>
      </c>
      <c r="M13950" s="1" t="s">
        <v>19</v>
      </c>
      <c r="N13950" s="1" t="s">
        <v>197</v>
      </c>
    </row>
    <row r="13951" spans="1:14" x14ac:dyDescent="0.3">
      <c r="A13951" s="1" t="s">
        <v>47</v>
      </c>
      <c r="B13951">
        <v>1197831</v>
      </c>
      <c r="C13951" s="2">
        <v>44675</v>
      </c>
      <c r="D13951" s="1" t="s">
        <v>103</v>
      </c>
      <c r="E13951" s="1" t="s">
        <v>106</v>
      </c>
      <c r="F13951" s="1" t="s">
        <v>107</v>
      </c>
      <c r="G13951" s="1" t="s">
        <v>24</v>
      </c>
      <c r="H13951">
        <v>45</v>
      </c>
      <c r="I13951">
        <v>475</v>
      </c>
      <c r="J13951">
        <v>213750</v>
      </c>
      <c r="K13951">
        <v>117562.50000000001</v>
      </c>
      <c r="L13951" s="1">
        <v>96187.499999999985</v>
      </c>
      <c r="M13951" s="1" t="s">
        <v>19</v>
      </c>
      <c r="N13951" s="1" t="s">
        <v>197</v>
      </c>
    </row>
    <row r="13952" spans="1:14" x14ac:dyDescent="0.3">
      <c r="A13952" s="1" t="s">
        <v>47</v>
      </c>
      <c r="B13952">
        <v>1197831</v>
      </c>
      <c r="C13952" s="2">
        <v>44676</v>
      </c>
      <c r="D13952" s="1" t="s">
        <v>103</v>
      </c>
      <c r="E13952" s="1" t="s">
        <v>106</v>
      </c>
      <c r="F13952" s="1" t="s">
        <v>107</v>
      </c>
      <c r="G13952" s="1" t="s">
        <v>18</v>
      </c>
      <c r="H13952">
        <v>50</v>
      </c>
      <c r="I13952">
        <v>475</v>
      </c>
      <c r="J13952">
        <v>237500</v>
      </c>
      <c r="K13952">
        <v>94999.999999999985</v>
      </c>
      <c r="L13952" s="1">
        <v>142500</v>
      </c>
      <c r="M13952" s="1" t="s">
        <v>19</v>
      </c>
      <c r="N13952" s="1" t="s">
        <v>196</v>
      </c>
    </row>
    <row r="13953" spans="1:14" x14ac:dyDescent="0.3">
      <c r="A13953" s="1" t="s">
        <v>47</v>
      </c>
      <c r="B13953">
        <v>1197831</v>
      </c>
      <c r="C13953" s="2">
        <v>44677</v>
      </c>
      <c r="D13953" s="1" t="s">
        <v>103</v>
      </c>
      <c r="E13953" s="1" t="s">
        <v>106</v>
      </c>
      <c r="F13953" s="1" t="s">
        <v>107</v>
      </c>
      <c r="G13953" s="1" t="s">
        <v>20</v>
      </c>
      <c r="H13953">
        <v>54.999999999999993</v>
      </c>
      <c r="I13953">
        <v>725</v>
      </c>
      <c r="J13953">
        <v>398749.99999999994</v>
      </c>
      <c r="K13953">
        <v>239250</v>
      </c>
      <c r="L13953" s="1">
        <v>159499.99999999994</v>
      </c>
      <c r="M13953" s="1" t="s">
        <v>19</v>
      </c>
      <c r="N13953" s="1" t="s">
        <v>197</v>
      </c>
    </row>
    <row r="13954" spans="1:14" x14ac:dyDescent="0.3">
      <c r="A13954" s="1" t="s">
        <v>47</v>
      </c>
      <c r="B13954">
        <v>1197831</v>
      </c>
      <c r="C13954" s="2">
        <v>44678</v>
      </c>
      <c r="D13954" s="1" t="s">
        <v>103</v>
      </c>
      <c r="E13954" s="1" t="s">
        <v>106</v>
      </c>
      <c r="F13954" s="1" t="s">
        <v>107</v>
      </c>
      <c r="G13954" s="1" t="s">
        <v>21</v>
      </c>
      <c r="H13954">
        <v>50</v>
      </c>
      <c r="I13954">
        <v>675</v>
      </c>
      <c r="J13954">
        <v>337500</v>
      </c>
      <c r="K13954">
        <v>151874.99999999997</v>
      </c>
      <c r="L13954" s="1">
        <v>185625.00000000003</v>
      </c>
      <c r="M13954" s="1" t="s">
        <v>19</v>
      </c>
      <c r="N13954" s="1" t="s">
        <v>196</v>
      </c>
    </row>
    <row r="13955" spans="1:14" x14ac:dyDescent="0.3">
      <c r="A13955" s="1" t="s">
        <v>47</v>
      </c>
      <c r="B13955">
        <v>1197831</v>
      </c>
      <c r="C13955" s="2">
        <v>44679</v>
      </c>
      <c r="D13955" s="1" t="s">
        <v>103</v>
      </c>
      <c r="E13955" s="1" t="s">
        <v>106</v>
      </c>
      <c r="F13955" s="1" t="s">
        <v>107</v>
      </c>
      <c r="G13955" s="1" t="s">
        <v>22</v>
      </c>
      <c r="H13955">
        <v>50</v>
      </c>
      <c r="I13955">
        <v>625</v>
      </c>
      <c r="J13955">
        <v>312500</v>
      </c>
      <c r="K13955">
        <v>140625</v>
      </c>
      <c r="L13955" s="1">
        <v>171875</v>
      </c>
      <c r="M13955" s="1" t="s">
        <v>19</v>
      </c>
      <c r="N13955" s="1" t="s">
        <v>196</v>
      </c>
    </row>
    <row r="13956" spans="1:14" x14ac:dyDescent="0.3">
      <c r="A13956" s="1" t="s">
        <v>47</v>
      </c>
      <c r="B13956">
        <v>1197831</v>
      </c>
      <c r="C13956" s="2">
        <v>44680</v>
      </c>
      <c r="D13956" s="1" t="s">
        <v>103</v>
      </c>
      <c r="E13956" s="1" t="s">
        <v>106</v>
      </c>
      <c r="F13956" s="1" t="s">
        <v>107</v>
      </c>
      <c r="G13956" s="1" t="s">
        <v>23</v>
      </c>
      <c r="H13956">
        <v>54.999999999999993</v>
      </c>
      <c r="I13956">
        <v>675</v>
      </c>
      <c r="J13956">
        <v>371249.99999999994</v>
      </c>
      <c r="K13956">
        <v>167062.49999999997</v>
      </c>
      <c r="L13956" s="1">
        <v>204187.49999999997</v>
      </c>
      <c r="M13956" s="1" t="s">
        <v>19</v>
      </c>
      <c r="N13956" s="1" t="s">
        <v>197</v>
      </c>
    </row>
    <row r="13957" spans="1:14" x14ac:dyDescent="0.3">
      <c r="A13957" s="1" t="s">
        <v>47</v>
      </c>
      <c r="B13957">
        <v>1197831</v>
      </c>
      <c r="C13957" s="2">
        <v>44681</v>
      </c>
      <c r="D13957" s="1" t="s">
        <v>103</v>
      </c>
      <c r="E13957" s="1" t="s">
        <v>106</v>
      </c>
      <c r="F13957" s="1" t="s">
        <v>107</v>
      </c>
      <c r="G13957" s="1" t="s">
        <v>24</v>
      </c>
      <c r="H13957">
        <v>54.999999999999993</v>
      </c>
      <c r="I13957">
        <v>400</v>
      </c>
      <c r="J13957">
        <v>219999.99999999997</v>
      </c>
      <c r="K13957">
        <v>121000</v>
      </c>
      <c r="L13957" s="1">
        <v>98999.999999999971</v>
      </c>
      <c r="M13957" s="1" t="s">
        <v>19</v>
      </c>
      <c r="N13957" s="1" t="s">
        <v>197</v>
      </c>
    </row>
    <row r="13958" spans="1:14" x14ac:dyDescent="0.3">
      <c r="A13958" s="1" t="s">
        <v>47</v>
      </c>
      <c r="B13958">
        <v>1197831</v>
      </c>
      <c r="C13958" s="2">
        <v>44682</v>
      </c>
      <c r="D13958" s="1" t="s">
        <v>103</v>
      </c>
      <c r="E13958" s="1" t="s">
        <v>106</v>
      </c>
      <c r="F13958" s="1" t="s">
        <v>107</v>
      </c>
      <c r="G13958" s="1" t="s">
        <v>18</v>
      </c>
      <c r="H13958">
        <v>50</v>
      </c>
      <c r="I13958">
        <v>400</v>
      </c>
      <c r="J13958">
        <v>200000</v>
      </c>
      <c r="K13958">
        <v>80000</v>
      </c>
      <c r="L13958" s="1">
        <v>120000</v>
      </c>
      <c r="M13958" s="1" t="s">
        <v>19</v>
      </c>
      <c r="N13958" s="1" t="s">
        <v>196</v>
      </c>
    </row>
    <row r="13959" spans="1:14" x14ac:dyDescent="0.3">
      <c r="A13959" s="1" t="s">
        <v>47</v>
      </c>
      <c r="B13959">
        <v>1197831</v>
      </c>
      <c r="C13959" s="2">
        <v>44683</v>
      </c>
      <c r="D13959" s="1" t="s">
        <v>103</v>
      </c>
      <c r="E13959" s="1" t="s">
        <v>106</v>
      </c>
      <c r="F13959" s="1" t="s">
        <v>107</v>
      </c>
      <c r="G13959" s="1" t="s">
        <v>20</v>
      </c>
      <c r="H13959">
        <v>45</v>
      </c>
      <c r="I13959">
        <v>625</v>
      </c>
      <c r="J13959">
        <v>281250</v>
      </c>
      <c r="K13959">
        <v>168750.00000000003</v>
      </c>
      <c r="L13959" s="1">
        <v>112499.99999999997</v>
      </c>
      <c r="M13959" s="1" t="s">
        <v>19</v>
      </c>
      <c r="N13959" s="1" t="s">
        <v>197</v>
      </c>
    </row>
    <row r="13960" spans="1:14" x14ac:dyDescent="0.3">
      <c r="A13960" s="1" t="s">
        <v>47</v>
      </c>
      <c r="B13960">
        <v>1197831</v>
      </c>
      <c r="C13960" s="2">
        <v>44684</v>
      </c>
      <c r="D13960" s="1" t="s">
        <v>103</v>
      </c>
      <c r="E13960" s="1" t="s">
        <v>106</v>
      </c>
      <c r="F13960" s="1" t="s">
        <v>107</v>
      </c>
      <c r="G13960" s="1" t="s">
        <v>21</v>
      </c>
      <c r="H13960">
        <v>35</v>
      </c>
      <c r="I13960">
        <v>575</v>
      </c>
      <c r="J13960">
        <v>201250</v>
      </c>
      <c r="K13960">
        <v>90562.499999999985</v>
      </c>
      <c r="L13960" s="1">
        <v>110687.50000000001</v>
      </c>
      <c r="M13960" s="1" t="s">
        <v>19</v>
      </c>
      <c r="N13960" s="1" t="s">
        <v>196</v>
      </c>
    </row>
    <row r="13961" spans="1:14" x14ac:dyDescent="0.3">
      <c r="A13961" s="1" t="s">
        <v>47</v>
      </c>
      <c r="B13961">
        <v>1197831</v>
      </c>
      <c r="C13961" s="2">
        <v>44685</v>
      </c>
      <c r="D13961" s="1" t="s">
        <v>103</v>
      </c>
      <c r="E13961" s="1" t="s">
        <v>106</v>
      </c>
      <c r="F13961" s="1" t="s">
        <v>107</v>
      </c>
      <c r="G13961" s="1" t="s">
        <v>22</v>
      </c>
      <c r="H13961">
        <v>35</v>
      </c>
      <c r="I13961">
        <v>575</v>
      </c>
      <c r="J13961">
        <v>201250</v>
      </c>
      <c r="K13961">
        <v>90562.499999999985</v>
      </c>
      <c r="L13961" s="1">
        <v>110687.50000000001</v>
      </c>
      <c r="M13961" s="1" t="s">
        <v>19</v>
      </c>
      <c r="N13961" s="1" t="s">
        <v>196</v>
      </c>
    </row>
    <row r="13962" spans="1:14" x14ac:dyDescent="0.3">
      <c r="A13962" s="1" t="s">
        <v>47</v>
      </c>
      <c r="B13962">
        <v>1197831</v>
      </c>
      <c r="C13962" s="2">
        <v>44686</v>
      </c>
      <c r="D13962" s="1" t="s">
        <v>103</v>
      </c>
      <c r="E13962" s="1" t="s">
        <v>106</v>
      </c>
      <c r="F13962" s="1" t="s">
        <v>107</v>
      </c>
      <c r="G13962" s="1" t="s">
        <v>23</v>
      </c>
      <c r="H13962">
        <v>40</v>
      </c>
      <c r="I13962">
        <v>525</v>
      </c>
      <c r="J13962">
        <v>210000</v>
      </c>
      <c r="K13962">
        <v>94499.999999999985</v>
      </c>
      <c r="L13962" s="1">
        <v>115500.00000000001</v>
      </c>
      <c r="M13962" s="1" t="s">
        <v>19</v>
      </c>
      <c r="N13962" s="1" t="s">
        <v>197</v>
      </c>
    </row>
    <row r="13963" spans="1:14" x14ac:dyDescent="0.3">
      <c r="A13963" s="1" t="s">
        <v>47</v>
      </c>
      <c r="B13963">
        <v>1197831</v>
      </c>
      <c r="C13963" s="2">
        <v>44687</v>
      </c>
      <c r="D13963" s="1" t="s">
        <v>103</v>
      </c>
      <c r="E13963" s="1" t="s">
        <v>106</v>
      </c>
      <c r="F13963" s="1" t="s">
        <v>107</v>
      </c>
      <c r="G13963" s="1" t="s">
        <v>24</v>
      </c>
      <c r="H13963">
        <v>40</v>
      </c>
      <c r="I13963">
        <v>375</v>
      </c>
      <c r="J13963">
        <v>150000</v>
      </c>
      <c r="K13963">
        <v>82500</v>
      </c>
      <c r="L13963" s="1">
        <v>67500</v>
      </c>
      <c r="M13963" s="1" t="s">
        <v>19</v>
      </c>
      <c r="N13963" s="1" t="s">
        <v>197</v>
      </c>
    </row>
    <row r="13964" spans="1:14" x14ac:dyDescent="0.3">
      <c r="A13964" s="1" t="s">
        <v>47</v>
      </c>
      <c r="B13964">
        <v>1197831</v>
      </c>
      <c r="C13964" s="2">
        <v>44688</v>
      </c>
      <c r="D13964" s="1" t="s">
        <v>103</v>
      </c>
      <c r="E13964" s="1" t="s">
        <v>106</v>
      </c>
      <c r="F13964" s="1" t="s">
        <v>107</v>
      </c>
      <c r="G13964" s="1" t="s">
        <v>18</v>
      </c>
      <c r="H13964">
        <v>35</v>
      </c>
      <c r="I13964">
        <v>350</v>
      </c>
      <c r="J13964">
        <v>122500</v>
      </c>
      <c r="K13964">
        <v>48999.999999999993</v>
      </c>
      <c r="L13964" s="1">
        <v>73500</v>
      </c>
      <c r="M13964" s="1" t="s">
        <v>19</v>
      </c>
      <c r="N13964" s="1" t="s">
        <v>196</v>
      </c>
    </row>
    <row r="13965" spans="1:14" x14ac:dyDescent="0.3">
      <c r="A13965" s="1" t="s">
        <v>47</v>
      </c>
      <c r="B13965">
        <v>1197831</v>
      </c>
      <c r="C13965" s="2">
        <v>44689</v>
      </c>
      <c r="D13965" s="1" t="s">
        <v>103</v>
      </c>
      <c r="E13965" s="1" t="s">
        <v>106</v>
      </c>
      <c r="F13965" s="1" t="s">
        <v>107</v>
      </c>
      <c r="G13965" s="1" t="s">
        <v>20</v>
      </c>
      <c r="H13965">
        <v>45</v>
      </c>
      <c r="I13965">
        <v>525</v>
      </c>
      <c r="J13965">
        <v>236250</v>
      </c>
      <c r="K13965">
        <v>141750.00000000003</v>
      </c>
      <c r="L13965" s="1">
        <v>94499.999999999971</v>
      </c>
      <c r="M13965" s="1" t="s">
        <v>19</v>
      </c>
      <c r="N13965" s="1" t="s">
        <v>197</v>
      </c>
    </row>
    <row r="13966" spans="1:14" x14ac:dyDescent="0.3">
      <c r="A13966" s="1" t="s">
        <v>47</v>
      </c>
      <c r="B13966">
        <v>1197831</v>
      </c>
      <c r="C13966" s="2">
        <v>44690</v>
      </c>
      <c r="D13966" s="1" t="s">
        <v>103</v>
      </c>
      <c r="E13966" s="1" t="s">
        <v>106</v>
      </c>
      <c r="F13966" s="1" t="s">
        <v>107</v>
      </c>
      <c r="G13966" s="1" t="s">
        <v>21</v>
      </c>
      <c r="H13966">
        <v>30.000000000000004</v>
      </c>
      <c r="I13966">
        <v>675</v>
      </c>
      <c r="J13966">
        <v>202500.00000000003</v>
      </c>
      <c r="K13966">
        <v>91125</v>
      </c>
      <c r="L13966" s="1">
        <v>111375.00000000003</v>
      </c>
      <c r="M13966" s="1" t="s">
        <v>19</v>
      </c>
      <c r="N13966" s="1" t="s">
        <v>196</v>
      </c>
    </row>
    <row r="13967" spans="1:14" x14ac:dyDescent="0.3">
      <c r="A13967" s="1" t="s">
        <v>47</v>
      </c>
      <c r="B13967">
        <v>1197831</v>
      </c>
      <c r="C13967" s="2">
        <v>44691</v>
      </c>
      <c r="D13967" s="1" t="s">
        <v>103</v>
      </c>
      <c r="E13967" s="1" t="s">
        <v>106</v>
      </c>
      <c r="F13967" s="1" t="s">
        <v>107</v>
      </c>
      <c r="G13967" s="1" t="s">
        <v>22</v>
      </c>
      <c r="H13967">
        <v>30.000000000000004</v>
      </c>
      <c r="I13967">
        <v>675</v>
      </c>
      <c r="J13967">
        <v>202500.00000000003</v>
      </c>
      <c r="K13967">
        <v>91125</v>
      </c>
      <c r="L13967" s="1">
        <v>111375.00000000003</v>
      </c>
      <c r="M13967" s="1" t="s">
        <v>19</v>
      </c>
      <c r="N13967" s="1" t="s">
        <v>196</v>
      </c>
    </row>
    <row r="13968" spans="1:14" x14ac:dyDescent="0.3">
      <c r="A13968" s="1" t="s">
        <v>47</v>
      </c>
      <c r="B13968">
        <v>1197831</v>
      </c>
      <c r="C13968" s="2">
        <v>44692</v>
      </c>
      <c r="D13968" s="1" t="s">
        <v>103</v>
      </c>
      <c r="E13968" s="1" t="s">
        <v>106</v>
      </c>
      <c r="F13968" s="1" t="s">
        <v>107</v>
      </c>
      <c r="G13968" s="1" t="s">
        <v>23</v>
      </c>
      <c r="H13968">
        <v>55.000000000000007</v>
      </c>
      <c r="I13968">
        <v>600</v>
      </c>
      <c r="J13968">
        <v>330000.00000000006</v>
      </c>
      <c r="K13968">
        <v>148500</v>
      </c>
      <c r="L13968" s="1">
        <v>181500.00000000006</v>
      </c>
      <c r="M13968" s="1" t="s">
        <v>19</v>
      </c>
      <c r="N13968" s="1" t="s">
        <v>197</v>
      </c>
    </row>
    <row r="13969" spans="1:14" x14ac:dyDescent="0.3">
      <c r="A13969" s="1" t="s">
        <v>47</v>
      </c>
      <c r="B13969">
        <v>1197831</v>
      </c>
      <c r="C13969" s="2">
        <v>44693</v>
      </c>
      <c r="D13969" s="1" t="s">
        <v>103</v>
      </c>
      <c r="E13969" s="1" t="s">
        <v>106</v>
      </c>
      <c r="F13969" s="1" t="s">
        <v>107</v>
      </c>
      <c r="G13969" s="1" t="s">
        <v>24</v>
      </c>
      <c r="H13969">
        <v>55.000000000000007</v>
      </c>
      <c r="I13969">
        <v>475</v>
      </c>
      <c r="J13969">
        <v>261250.00000000003</v>
      </c>
      <c r="K13969">
        <v>143687.50000000003</v>
      </c>
      <c r="L13969" s="1">
        <v>117562.5</v>
      </c>
      <c r="M13969" s="1" t="s">
        <v>19</v>
      </c>
      <c r="N13969" s="1" t="s">
        <v>197</v>
      </c>
    </row>
    <row r="13970" spans="1:14" x14ac:dyDescent="0.3">
      <c r="A13970" s="1" t="s">
        <v>47</v>
      </c>
      <c r="B13970">
        <v>1197831</v>
      </c>
      <c r="C13970" s="2">
        <v>44694</v>
      </c>
      <c r="D13970" s="1" t="s">
        <v>103</v>
      </c>
      <c r="E13970" s="1" t="s">
        <v>106</v>
      </c>
      <c r="F13970" s="1" t="s">
        <v>107</v>
      </c>
      <c r="G13970" s="1" t="s">
        <v>18</v>
      </c>
      <c r="H13970">
        <v>54.999999999999993</v>
      </c>
      <c r="I13970">
        <v>450</v>
      </c>
      <c r="J13970">
        <v>247499.99999999997</v>
      </c>
      <c r="K13970">
        <v>98999.999999999985</v>
      </c>
      <c r="L13970" s="1">
        <v>148500</v>
      </c>
      <c r="M13970" s="1" t="s">
        <v>19</v>
      </c>
      <c r="N13970" s="1" t="s">
        <v>196</v>
      </c>
    </row>
    <row r="13971" spans="1:14" x14ac:dyDescent="0.3">
      <c r="A13971" s="1" t="s">
        <v>47</v>
      </c>
      <c r="B13971">
        <v>1197831</v>
      </c>
      <c r="C13971" s="2">
        <v>44695</v>
      </c>
      <c r="D13971" s="1" t="s">
        <v>103</v>
      </c>
      <c r="E13971" s="1" t="s">
        <v>106</v>
      </c>
      <c r="F13971" s="1" t="s">
        <v>107</v>
      </c>
      <c r="G13971" s="1" t="s">
        <v>20</v>
      </c>
      <c r="H13971">
        <v>65</v>
      </c>
      <c r="I13971">
        <v>650</v>
      </c>
      <c r="J13971">
        <v>422500</v>
      </c>
      <c r="K13971">
        <v>253500.00000000003</v>
      </c>
      <c r="L13971" s="1">
        <v>168999.99999999997</v>
      </c>
      <c r="M13971" s="1" t="s">
        <v>19</v>
      </c>
      <c r="N13971" s="1" t="s">
        <v>197</v>
      </c>
    </row>
    <row r="13972" spans="1:14" x14ac:dyDescent="0.3">
      <c r="A13972" s="1" t="s">
        <v>47</v>
      </c>
      <c r="B13972">
        <v>1197831</v>
      </c>
      <c r="C13972" s="2">
        <v>44696</v>
      </c>
      <c r="D13972" s="1" t="s">
        <v>103</v>
      </c>
      <c r="E13972" s="1" t="s">
        <v>106</v>
      </c>
      <c r="F13972" s="1" t="s">
        <v>107</v>
      </c>
      <c r="G13972" s="1" t="s">
        <v>21</v>
      </c>
      <c r="H13972">
        <v>54.999999999999993</v>
      </c>
      <c r="I13972">
        <v>800</v>
      </c>
      <c r="J13972">
        <v>439999.99999999994</v>
      </c>
      <c r="K13972">
        <v>197999.99999999994</v>
      </c>
      <c r="L13972" s="1">
        <v>242000</v>
      </c>
      <c r="M13972" s="1" t="s">
        <v>19</v>
      </c>
      <c r="N13972" s="1" t="s">
        <v>196</v>
      </c>
    </row>
    <row r="13973" spans="1:14" x14ac:dyDescent="0.3">
      <c r="A13973" s="1" t="s">
        <v>47</v>
      </c>
      <c r="B13973">
        <v>1197831</v>
      </c>
      <c r="C13973" s="2">
        <v>44697</v>
      </c>
      <c r="D13973" s="1" t="s">
        <v>103</v>
      </c>
      <c r="E13973" s="1" t="s">
        <v>106</v>
      </c>
      <c r="F13973" s="1" t="s">
        <v>107</v>
      </c>
      <c r="G13973" s="1" t="s">
        <v>22</v>
      </c>
      <c r="H13973">
        <v>54.999999999999993</v>
      </c>
      <c r="I13973">
        <v>800</v>
      </c>
      <c r="J13973">
        <v>439999.99999999994</v>
      </c>
      <c r="K13973">
        <v>197999.99999999994</v>
      </c>
      <c r="L13973" s="1">
        <v>242000</v>
      </c>
      <c r="M13973" s="1" t="s">
        <v>19</v>
      </c>
      <c r="N13973" s="1" t="s">
        <v>196</v>
      </c>
    </row>
    <row r="13974" spans="1:14" x14ac:dyDescent="0.3">
      <c r="A13974" s="1" t="s">
        <v>47</v>
      </c>
      <c r="B13974">
        <v>1197831</v>
      </c>
      <c r="C13974" s="2">
        <v>44698</v>
      </c>
      <c r="D13974" s="1" t="s">
        <v>103</v>
      </c>
      <c r="E13974" s="1" t="s">
        <v>106</v>
      </c>
      <c r="F13974" s="1" t="s">
        <v>107</v>
      </c>
      <c r="G13974" s="1" t="s">
        <v>23</v>
      </c>
      <c r="H13974">
        <v>60</v>
      </c>
      <c r="I13974">
        <v>700</v>
      </c>
      <c r="J13974">
        <v>420000</v>
      </c>
      <c r="K13974">
        <v>188999.99999999997</v>
      </c>
      <c r="L13974" s="1">
        <v>231000.00000000003</v>
      </c>
      <c r="M13974" s="1" t="s">
        <v>19</v>
      </c>
      <c r="N13974" s="1" t="s">
        <v>197</v>
      </c>
    </row>
    <row r="13975" spans="1:14" x14ac:dyDescent="0.3">
      <c r="A13975" s="1" t="s">
        <v>47</v>
      </c>
      <c r="B13975">
        <v>1197831</v>
      </c>
      <c r="C13975" s="2">
        <v>44699</v>
      </c>
      <c r="D13975" s="1" t="s">
        <v>103</v>
      </c>
      <c r="E13975" s="1" t="s">
        <v>106</v>
      </c>
      <c r="F13975" s="1" t="s">
        <v>107</v>
      </c>
      <c r="G13975" s="1" t="s">
        <v>24</v>
      </c>
      <c r="H13975">
        <v>60</v>
      </c>
      <c r="I13975">
        <v>550</v>
      </c>
      <c r="J13975">
        <v>330000</v>
      </c>
      <c r="K13975">
        <v>181500.00000000003</v>
      </c>
      <c r="L13975" s="1">
        <v>148499.99999999997</v>
      </c>
      <c r="M13975" s="1" t="s">
        <v>19</v>
      </c>
      <c r="N13975" s="1" t="s">
        <v>197</v>
      </c>
    </row>
    <row r="13976" spans="1:14" x14ac:dyDescent="0.3">
      <c r="A13976" s="1" t="s">
        <v>47</v>
      </c>
      <c r="B13976">
        <v>1197831</v>
      </c>
      <c r="C13976" s="2">
        <v>44700</v>
      </c>
      <c r="D13976" s="1" t="s">
        <v>103</v>
      </c>
      <c r="E13976" s="1" t="s">
        <v>106</v>
      </c>
      <c r="F13976" s="1" t="s">
        <v>107</v>
      </c>
      <c r="G13976" s="1" t="s">
        <v>18</v>
      </c>
      <c r="H13976">
        <v>54.999999999999993</v>
      </c>
      <c r="I13976">
        <v>500</v>
      </c>
      <c r="J13976">
        <v>274999.99999999994</v>
      </c>
      <c r="K13976">
        <v>109999.99999999997</v>
      </c>
      <c r="L13976" s="1">
        <v>164999.99999999997</v>
      </c>
      <c r="M13976" s="1" t="s">
        <v>19</v>
      </c>
      <c r="N13976" s="1" t="s">
        <v>196</v>
      </c>
    </row>
    <row r="13977" spans="1:14" x14ac:dyDescent="0.3">
      <c r="A13977" s="1" t="s">
        <v>47</v>
      </c>
      <c r="B13977">
        <v>1197831</v>
      </c>
      <c r="C13977" s="2">
        <v>44701</v>
      </c>
      <c r="D13977" s="1" t="s">
        <v>103</v>
      </c>
      <c r="E13977" s="1" t="s">
        <v>106</v>
      </c>
      <c r="F13977" s="1" t="s">
        <v>107</v>
      </c>
      <c r="G13977" s="1" t="s">
        <v>20</v>
      </c>
      <c r="H13977">
        <v>65</v>
      </c>
      <c r="I13977">
        <v>750</v>
      </c>
      <c r="J13977">
        <v>487500</v>
      </c>
      <c r="K13977">
        <v>292500.00000000006</v>
      </c>
      <c r="L13977" s="1">
        <v>194999.99999999994</v>
      </c>
      <c r="M13977" s="1" t="s">
        <v>19</v>
      </c>
      <c r="N13977" s="1" t="s">
        <v>197</v>
      </c>
    </row>
    <row r="13978" spans="1:14" x14ac:dyDescent="0.3">
      <c r="A13978" s="1" t="s">
        <v>47</v>
      </c>
      <c r="B13978">
        <v>1197831</v>
      </c>
      <c r="C13978" s="2">
        <v>44634</v>
      </c>
      <c r="D13978" s="1" t="s">
        <v>103</v>
      </c>
      <c r="E13978" s="1" t="s">
        <v>106</v>
      </c>
      <c r="F13978" s="1" t="s">
        <v>107</v>
      </c>
      <c r="G13978" s="1" t="s">
        <v>18</v>
      </c>
      <c r="H13978">
        <v>30</v>
      </c>
      <c r="I13978">
        <v>123</v>
      </c>
      <c r="J13978">
        <v>3690</v>
      </c>
      <c r="K13978">
        <v>1254.5999999999999</v>
      </c>
      <c r="L13978" s="1">
        <v>2435.4</v>
      </c>
      <c r="M13978" s="1" t="s">
        <v>19</v>
      </c>
      <c r="N13978" s="1" t="s">
        <v>196</v>
      </c>
    </row>
    <row r="13979" spans="1:14" x14ac:dyDescent="0.3">
      <c r="A13979" s="1" t="s">
        <v>47</v>
      </c>
      <c r="B13979">
        <v>1197831</v>
      </c>
      <c r="C13979" s="2">
        <v>44635</v>
      </c>
      <c r="D13979" s="1" t="s">
        <v>103</v>
      </c>
      <c r="E13979" s="1" t="s">
        <v>106</v>
      </c>
      <c r="F13979" s="1" t="s">
        <v>107</v>
      </c>
      <c r="G13979" s="1" t="s">
        <v>20</v>
      </c>
      <c r="H13979">
        <v>24</v>
      </c>
      <c r="I13979">
        <v>170</v>
      </c>
      <c r="J13979">
        <v>4080</v>
      </c>
      <c r="K13979">
        <v>2162.4</v>
      </c>
      <c r="L13979" s="1">
        <v>1917.6</v>
      </c>
      <c r="M13979" s="1" t="s">
        <v>19</v>
      </c>
      <c r="N13979" s="1" t="s">
        <v>197</v>
      </c>
    </row>
    <row r="13980" spans="1:14" x14ac:dyDescent="0.3">
      <c r="A13980" s="1" t="s">
        <v>47</v>
      </c>
      <c r="B13980">
        <v>1197831</v>
      </c>
      <c r="C13980" s="2">
        <v>44636</v>
      </c>
      <c r="D13980" s="1" t="s">
        <v>103</v>
      </c>
      <c r="E13980" s="1" t="s">
        <v>106</v>
      </c>
      <c r="F13980" s="1" t="s">
        <v>107</v>
      </c>
      <c r="G13980" s="1" t="s">
        <v>21</v>
      </c>
      <c r="H13980">
        <v>18</v>
      </c>
      <c r="I13980">
        <v>202</v>
      </c>
      <c r="J13980">
        <v>3636</v>
      </c>
      <c r="K13980">
        <v>1345.32</v>
      </c>
      <c r="L13980" s="1">
        <v>2290.6800000000003</v>
      </c>
      <c r="M13980" s="1" t="s">
        <v>19</v>
      </c>
      <c r="N13980" s="1" t="s">
        <v>196</v>
      </c>
    </row>
    <row r="13981" spans="1:14" x14ac:dyDescent="0.3">
      <c r="A13981" s="1" t="s">
        <v>47</v>
      </c>
      <c r="B13981">
        <v>1197831</v>
      </c>
      <c r="C13981" s="2">
        <v>44637</v>
      </c>
      <c r="D13981" s="1" t="s">
        <v>103</v>
      </c>
      <c r="E13981" s="1" t="s">
        <v>106</v>
      </c>
      <c r="F13981" s="1" t="s">
        <v>107</v>
      </c>
      <c r="G13981" s="1" t="s">
        <v>22</v>
      </c>
      <c r="H13981">
        <v>23</v>
      </c>
      <c r="I13981">
        <v>219</v>
      </c>
      <c r="J13981">
        <v>5037</v>
      </c>
      <c r="K13981">
        <v>1964.4299999999998</v>
      </c>
      <c r="L13981" s="1">
        <v>3072.57</v>
      </c>
      <c r="M13981" s="1" t="s">
        <v>19</v>
      </c>
      <c r="N13981" s="1" t="s">
        <v>196</v>
      </c>
    </row>
    <row r="13982" spans="1:14" x14ac:dyDescent="0.3">
      <c r="A13982" s="1" t="s">
        <v>47</v>
      </c>
      <c r="B13982">
        <v>1197831</v>
      </c>
      <c r="C13982" s="2">
        <v>44638</v>
      </c>
      <c r="D13982" s="1" t="s">
        <v>103</v>
      </c>
      <c r="E13982" s="1" t="s">
        <v>106</v>
      </c>
      <c r="F13982" s="1" t="s">
        <v>107</v>
      </c>
      <c r="G13982" s="1" t="s">
        <v>23</v>
      </c>
      <c r="H13982">
        <v>23</v>
      </c>
      <c r="I13982">
        <v>140</v>
      </c>
      <c r="J13982">
        <v>3220</v>
      </c>
      <c r="K13982">
        <v>1255.8</v>
      </c>
      <c r="L13982" s="1">
        <v>1964.2</v>
      </c>
      <c r="M13982" s="1" t="s">
        <v>19</v>
      </c>
      <c r="N13982" s="1" t="s">
        <v>197</v>
      </c>
    </row>
    <row r="13983" spans="1:14" x14ac:dyDescent="0.3">
      <c r="A13983" s="1" t="s">
        <v>47</v>
      </c>
      <c r="B13983">
        <v>1197831</v>
      </c>
      <c r="C13983" s="2">
        <v>44639</v>
      </c>
      <c r="D13983" s="1" t="s">
        <v>103</v>
      </c>
      <c r="E13983" s="1" t="s">
        <v>106</v>
      </c>
      <c r="F13983" s="1" t="s">
        <v>107</v>
      </c>
      <c r="G13983" s="1" t="s">
        <v>24</v>
      </c>
      <c r="H13983">
        <v>28</v>
      </c>
      <c r="I13983">
        <v>128</v>
      </c>
      <c r="J13983">
        <v>3584</v>
      </c>
      <c r="K13983">
        <v>1756.1599999999999</v>
      </c>
      <c r="L13983" s="1">
        <v>1827.8400000000001</v>
      </c>
      <c r="M13983" s="1" t="s">
        <v>19</v>
      </c>
      <c r="N13983" s="1" t="s">
        <v>197</v>
      </c>
    </row>
    <row r="13984" spans="1:14" x14ac:dyDescent="0.3">
      <c r="A13984" s="1" t="s">
        <v>47</v>
      </c>
      <c r="B13984">
        <v>1197831</v>
      </c>
      <c r="C13984" s="2">
        <v>44640</v>
      </c>
      <c r="D13984" s="1" t="s">
        <v>103</v>
      </c>
      <c r="E13984" s="1" t="s">
        <v>106</v>
      </c>
      <c r="F13984" s="1" t="s">
        <v>107</v>
      </c>
      <c r="G13984" s="1" t="s">
        <v>18</v>
      </c>
      <c r="H13984">
        <v>29</v>
      </c>
      <c r="I13984">
        <v>94</v>
      </c>
      <c r="J13984">
        <v>2726</v>
      </c>
      <c r="K13984">
        <v>872.32</v>
      </c>
      <c r="L13984" s="1">
        <v>1853.6799999999998</v>
      </c>
      <c r="M13984" s="1" t="s">
        <v>19</v>
      </c>
      <c r="N13984" s="1" t="s">
        <v>196</v>
      </c>
    </row>
    <row r="13985" spans="1:14" x14ac:dyDescent="0.3">
      <c r="A13985" s="1" t="s">
        <v>47</v>
      </c>
      <c r="B13985">
        <v>1197831</v>
      </c>
      <c r="C13985" s="2">
        <v>44641</v>
      </c>
      <c r="D13985" s="1" t="s">
        <v>103</v>
      </c>
      <c r="E13985" s="1" t="s">
        <v>106</v>
      </c>
      <c r="F13985" s="1" t="s">
        <v>107</v>
      </c>
      <c r="G13985" s="1" t="s">
        <v>20</v>
      </c>
      <c r="H13985">
        <v>28</v>
      </c>
      <c r="I13985">
        <v>143</v>
      </c>
      <c r="J13985">
        <v>4004</v>
      </c>
      <c r="K13985">
        <v>2242.2400000000002</v>
      </c>
      <c r="L13985" s="1">
        <v>1761.7599999999998</v>
      </c>
      <c r="M13985" s="1" t="s">
        <v>19</v>
      </c>
      <c r="N13985" s="1" t="s">
        <v>197</v>
      </c>
    </row>
    <row r="13986" spans="1:14" x14ac:dyDescent="0.3">
      <c r="A13986" s="1" t="s">
        <v>47</v>
      </c>
      <c r="B13986">
        <v>1197831</v>
      </c>
      <c r="C13986" s="2">
        <v>44642</v>
      </c>
      <c r="D13986" s="1" t="s">
        <v>103</v>
      </c>
      <c r="E13986" s="1" t="s">
        <v>106</v>
      </c>
      <c r="F13986" s="1" t="s">
        <v>107</v>
      </c>
      <c r="G13986" s="1" t="s">
        <v>21</v>
      </c>
      <c r="H13986">
        <v>20</v>
      </c>
      <c r="I13986">
        <v>221</v>
      </c>
      <c r="J13986">
        <v>4420</v>
      </c>
      <c r="K13986">
        <v>1900.5999999999997</v>
      </c>
      <c r="L13986" s="1">
        <v>2519.4000000000005</v>
      </c>
      <c r="M13986" s="1" t="s">
        <v>19</v>
      </c>
      <c r="N13986" s="1" t="s">
        <v>196</v>
      </c>
    </row>
    <row r="13987" spans="1:14" x14ac:dyDescent="0.3">
      <c r="A13987" s="1" t="s">
        <v>47</v>
      </c>
      <c r="B13987">
        <v>1197831</v>
      </c>
      <c r="C13987" s="2">
        <v>44643</v>
      </c>
      <c r="D13987" s="1" t="s">
        <v>103</v>
      </c>
      <c r="E13987" s="1" t="s">
        <v>106</v>
      </c>
      <c r="F13987" s="1" t="s">
        <v>107</v>
      </c>
      <c r="G13987" s="1" t="s">
        <v>22</v>
      </c>
      <c r="H13987">
        <v>31</v>
      </c>
      <c r="I13987">
        <v>195</v>
      </c>
      <c r="J13987">
        <v>6045</v>
      </c>
      <c r="K13987">
        <v>2841.1499999999996</v>
      </c>
      <c r="L13987" s="1">
        <v>3203.8500000000004</v>
      </c>
      <c r="M13987" s="1" t="s">
        <v>19</v>
      </c>
      <c r="N13987" s="1" t="s">
        <v>196</v>
      </c>
    </row>
    <row r="13988" spans="1:14" x14ac:dyDescent="0.3">
      <c r="A13988" s="1" t="s">
        <v>47</v>
      </c>
      <c r="B13988">
        <v>1197831</v>
      </c>
      <c r="C13988" s="2">
        <v>44644</v>
      </c>
      <c r="D13988" s="1" t="s">
        <v>103</v>
      </c>
      <c r="E13988" s="1" t="s">
        <v>106</v>
      </c>
      <c r="F13988" s="1" t="s">
        <v>107</v>
      </c>
      <c r="G13988" s="1" t="s">
        <v>23</v>
      </c>
      <c r="H13988">
        <v>22</v>
      </c>
      <c r="I13988">
        <v>166</v>
      </c>
      <c r="J13988">
        <v>3652</v>
      </c>
      <c r="K13988">
        <v>1570.3599999999997</v>
      </c>
      <c r="L13988" s="1">
        <v>2081.6400000000003</v>
      </c>
      <c r="M13988" s="1" t="s">
        <v>19</v>
      </c>
      <c r="N13988" s="1" t="s">
        <v>197</v>
      </c>
    </row>
    <row r="13989" spans="1:14" x14ac:dyDescent="0.3">
      <c r="A13989" s="1" t="s">
        <v>47</v>
      </c>
      <c r="B13989">
        <v>1197831</v>
      </c>
      <c r="C13989" s="2">
        <v>44645</v>
      </c>
      <c r="D13989" s="1" t="s">
        <v>103</v>
      </c>
      <c r="E13989" s="1" t="s">
        <v>106</v>
      </c>
      <c r="F13989" s="1" t="s">
        <v>107</v>
      </c>
      <c r="G13989" s="1" t="s">
        <v>24</v>
      </c>
      <c r="H13989">
        <v>25</v>
      </c>
      <c r="I13989">
        <v>124</v>
      </c>
      <c r="J13989">
        <v>3100</v>
      </c>
      <c r="K13989">
        <v>1736.0000000000002</v>
      </c>
      <c r="L13989" s="1">
        <v>1363.9999999999998</v>
      </c>
      <c r="M13989" s="1" t="s">
        <v>19</v>
      </c>
      <c r="N13989" s="1" t="s">
        <v>197</v>
      </c>
    </row>
    <row r="13990" spans="1:14" x14ac:dyDescent="0.3">
      <c r="A13990" s="1" t="s">
        <v>47</v>
      </c>
      <c r="B13990">
        <v>1197831</v>
      </c>
      <c r="C13990" s="2">
        <v>44646</v>
      </c>
      <c r="D13990" s="1" t="s">
        <v>103</v>
      </c>
      <c r="E13990" s="1" t="s">
        <v>106</v>
      </c>
      <c r="F13990" s="1" t="s">
        <v>107</v>
      </c>
      <c r="G13990" s="1" t="s">
        <v>18</v>
      </c>
      <c r="H13990">
        <v>27</v>
      </c>
      <c r="I13990">
        <v>88</v>
      </c>
      <c r="J13990">
        <v>2376</v>
      </c>
      <c r="K13990">
        <v>974.16</v>
      </c>
      <c r="L13990" s="1">
        <v>1401.8400000000001</v>
      </c>
      <c r="M13990" s="1" t="s">
        <v>19</v>
      </c>
      <c r="N13990" s="1" t="s">
        <v>196</v>
      </c>
    </row>
    <row r="13991" spans="1:14" x14ac:dyDescent="0.3">
      <c r="A13991" s="1" t="s">
        <v>47</v>
      </c>
      <c r="B13991">
        <v>1197831</v>
      </c>
      <c r="C13991" s="2">
        <v>44647</v>
      </c>
      <c r="D13991" s="1" t="s">
        <v>103</v>
      </c>
      <c r="E13991" s="1" t="s">
        <v>106</v>
      </c>
      <c r="F13991" s="1" t="s">
        <v>107</v>
      </c>
      <c r="G13991" s="1" t="s">
        <v>20</v>
      </c>
      <c r="H13991">
        <v>25</v>
      </c>
      <c r="I13991">
        <v>145</v>
      </c>
      <c r="J13991">
        <v>3625</v>
      </c>
      <c r="K13991">
        <v>2211.2500000000005</v>
      </c>
      <c r="L13991" s="1">
        <v>1413.7499999999995</v>
      </c>
      <c r="M13991" s="1" t="s">
        <v>19</v>
      </c>
      <c r="N13991" s="1" t="s">
        <v>197</v>
      </c>
    </row>
    <row r="13992" spans="1:14" x14ac:dyDescent="0.3">
      <c r="A13992" s="1" t="s">
        <v>47</v>
      </c>
      <c r="B13992">
        <v>1197831</v>
      </c>
      <c r="C13992" s="2">
        <v>44648</v>
      </c>
      <c r="D13992" s="1" t="s">
        <v>103</v>
      </c>
      <c r="E13992" s="1" t="s">
        <v>106</v>
      </c>
      <c r="F13992" s="1" t="s">
        <v>107</v>
      </c>
      <c r="G13992" s="1" t="s">
        <v>21</v>
      </c>
      <c r="H13992">
        <v>13</v>
      </c>
      <c r="I13992">
        <v>203</v>
      </c>
      <c r="J13992">
        <v>2639</v>
      </c>
      <c r="K13992">
        <v>1187.55</v>
      </c>
      <c r="L13992" s="1">
        <v>1451.45</v>
      </c>
      <c r="M13992" s="1" t="s">
        <v>19</v>
      </c>
      <c r="N13992" s="1" t="s">
        <v>196</v>
      </c>
    </row>
    <row r="13993" spans="1:14" x14ac:dyDescent="0.3">
      <c r="A13993" s="1" t="s">
        <v>47</v>
      </c>
      <c r="B13993">
        <v>1197831</v>
      </c>
      <c r="C13993" s="2">
        <v>44649</v>
      </c>
      <c r="D13993" s="1" t="s">
        <v>103</v>
      </c>
      <c r="E13993" s="1" t="s">
        <v>106</v>
      </c>
      <c r="F13993" s="1" t="s">
        <v>107</v>
      </c>
      <c r="G13993" s="1" t="s">
        <v>22</v>
      </c>
      <c r="H13993">
        <v>17</v>
      </c>
      <c r="I13993">
        <v>203</v>
      </c>
      <c r="J13993">
        <v>3451</v>
      </c>
      <c r="K13993">
        <v>1449.4199999999998</v>
      </c>
      <c r="L13993" s="1">
        <v>2001.5800000000002</v>
      </c>
      <c r="M13993" s="1" t="s">
        <v>19</v>
      </c>
      <c r="N13993" s="1" t="s">
        <v>196</v>
      </c>
    </row>
    <row r="13994" spans="1:14" x14ac:dyDescent="0.3">
      <c r="A13994" s="1" t="s">
        <v>47</v>
      </c>
      <c r="B13994">
        <v>1197831</v>
      </c>
      <c r="C13994" s="2">
        <v>44650</v>
      </c>
      <c r="D13994" s="1" t="s">
        <v>103</v>
      </c>
      <c r="E13994" s="1" t="s">
        <v>106</v>
      </c>
      <c r="F13994" s="1" t="s">
        <v>107</v>
      </c>
      <c r="G13994" s="1" t="s">
        <v>23</v>
      </c>
      <c r="H13994">
        <v>15</v>
      </c>
      <c r="I13994">
        <v>170</v>
      </c>
      <c r="J13994">
        <v>2550</v>
      </c>
      <c r="K13994">
        <v>1121.9999999999998</v>
      </c>
      <c r="L13994" s="1">
        <v>1428.0000000000002</v>
      </c>
      <c r="M13994" s="1" t="s">
        <v>19</v>
      </c>
      <c r="N13994" s="1" t="s">
        <v>197</v>
      </c>
    </row>
    <row r="13995" spans="1:14" x14ac:dyDescent="0.3">
      <c r="A13995" s="1" t="s">
        <v>47</v>
      </c>
      <c r="B13995">
        <v>1197831</v>
      </c>
      <c r="C13995" s="2">
        <v>44651</v>
      </c>
      <c r="D13995" s="1" t="s">
        <v>103</v>
      </c>
      <c r="E13995" s="1" t="s">
        <v>106</v>
      </c>
      <c r="F13995" s="1" t="s">
        <v>107</v>
      </c>
      <c r="G13995" s="1" t="s">
        <v>24</v>
      </c>
      <c r="H13995">
        <v>20</v>
      </c>
      <c r="I13995">
        <v>128</v>
      </c>
      <c r="J13995">
        <v>2560</v>
      </c>
      <c r="K13995">
        <v>1433.6000000000001</v>
      </c>
      <c r="L13995" s="1">
        <v>1126.3999999999999</v>
      </c>
      <c r="M13995" s="1" t="s">
        <v>19</v>
      </c>
      <c r="N13995" s="1" t="s">
        <v>197</v>
      </c>
    </row>
    <row r="13996" spans="1:14" x14ac:dyDescent="0.3">
      <c r="A13996" s="1" t="s">
        <v>47</v>
      </c>
      <c r="B13996">
        <v>1197831</v>
      </c>
      <c r="C13996" s="2">
        <v>44652</v>
      </c>
      <c r="D13996" s="1" t="s">
        <v>103</v>
      </c>
      <c r="E13996" s="1" t="s">
        <v>106</v>
      </c>
      <c r="F13996" s="1" t="s">
        <v>107</v>
      </c>
      <c r="G13996" s="1" t="s">
        <v>18</v>
      </c>
      <c r="H13996">
        <v>20</v>
      </c>
      <c r="I13996">
        <v>105</v>
      </c>
      <c r="J13996">
        <v>2100</v>
      </c>
      <c r="K13996">
        <v>798</v>
      </c>
      <c r="L13996" s="1">
        <v>1302</v>
      </c>
      <c r="M13996" s="1" t="s">
        <v>19</v>
      </c>
      <c r="N13996" s="1" t="s">
        <v>196</v>
      </c>
    </row>
    <row r="13997" spans="1:14" x14ac:dyDescent="0.3">
      <c r="A13997" s="1" t="s">
        <v>47</v>
      </c>
      <c r="B13997">
        <v>1197831</v>
      </c>
      <c r="C13997" s="2">
        <v>44653</v>
      </c>
      <c r="D13997" s="1" t="s">
        <v>103</v>
      </c>
      <c r="E13997" s="1" t="s">
        <v>106</v>
      </c>
      <c r="F13997" s="1" t="s">
        <v>107</v>
      </c>
      <c r="G13997" s="1" t="s">
        <v>20</v>
      </c>
      <c r="H13997">
        <v>18</v>
      </c>
      <c r="I13997">
        <v>196</v>
      </c>
      <c r="J13997">
        <v>3528</v>
      </c>
      <c r="K13997">
        <v>2152.0800000000004</v>
      </c>
      <c r="L13997" s="1">
        <v>1375.9199999999996</v>
      </c>
      <c r="M13997" s="1" t="s">
        <v>19</v>
      </c>
      <c r="N13997" s="1" t="s">
        <v>197</v>
      </c>
    </row>
    <row r="13998" spans="1:14" x14ac:dyDescent="0.3">
      <c r="A13998" s="1" t="s">
        <v>47</v>
      </c>
      <c r="B13998">
        <v>1197831</v>
      </c>
      <c r="C13998" s="2">
        <v>44654</v>
      </c>
      <c r="D13998" s="1" t="s">
        <v>103</v>
      </c>
      <c r="E13998" s="1" t="s">
        <v>106</v>
      </c>
      <c r="F13998" s="1" t="s">
        <v>107</v>
      </c>
      <c r="G13998" s="1" t="s">
        <v>21</v>
      </c>
      <c r="H13998">
        <v>12</v>
      </c>
      <c r="I13998">
        <v>247</v>
      </c>
      <c r="J13998">
        <v>2964</v>
      </c>
      <c r="K13998">
        <v>1333.8</v>
      </c>
      <c r="L13998" s="1">
        <v>1630.2</v>
      </c>
      <c r="M13998" s="1" t="s">
        <v>19</v>
      </c>
      <c r="N13998" s="1" t="s">
        <v>196</v>
      </c>
    </row>
    <row r="13999" spans="1:14" x14ac:dyDescent="0.3">
      <c r="A13999" s="1" t="s">
        <v>47</v>
      </c>
      <c r="B13999">
        <v>1197831</v>
      </c>
      <c r="C13999" s="2">
        <v>44655</v>
      </c>
      <c r="D13999" s="1" t="s">
        <v>103</v>
      </c>
      <c r="E13999" s="1" t="s">
        <v>106</v>
      </c>
      <c r="F13999" s="1" t="s">
        <v>107</v>
      </c>
      <c r="G13999" s="1" t="s">
        <v>22</v>
      </c>
      <c r="H13999">
        <v>20</v>
      </c>
      <c r="I13999">
        <v>240</v>
      </c>
      <c r="J13999">
        <v>4800</v>
      </c>
      <c r="K13999">
        <v>2111.9999999999995</v>
      </c>
      <c r="L13999" s="1">
        <v>2688.0000000000005</v>
      </c>
      <c r="M13999" s="1" t="s">
        <v>19</v>
      </c>
      <c r="N13999" s="1" t="s">
        <v>196</v>
      </c>
    </row>
    <row r="14000" spans="1:14" x14ac:dyDescent="0.3">
      <c r="A14000" s="1" t="s">
        <v>47</v>
      </c>
      <c r="B14000">
        <v>1197831</v>
      </c>
      <c r="C14000" s="2">
        <v>44656</v>
      </c>
      <c r="D14000" s="1" t="s">
        <v>103</v>
      </c>
      <c r="E14000" s="1" t="s">
        <v>106</v>
      </c>
      <c r="F14000" s="1" t="s">
        <v>107</v>
      </c>
      <c r="G14000" s="1" t="s">
        <v>23</v>
      </c>
      <c r="H14000">
        <v>14</v>
      </c>
      <c r="I14000">
        <v>204</v>
      </c>
      <c r="J14000">
        <v>2856</v>
      </c>
      <c r="K14000">
        <v>1313.76</v>
      </c>
      <c r="L14000" s="1">
        <v>1542.24</v>
      </c>
      <c r="M14000" s="1" t="s">
        <v>19</v>
      </c>
      <c r="N14000" s="1" t="s">
        <v>197</v>
      </c>
    </row>
    <row r="14001" spans="1:14" x14ac:dyDescent="0.3">
      <c r="A14001" s="1" t="s">
        <v>47</v>
      </c>
      <c r="B14001">
        <v>1197831</v>
      </c>
      <c r="C14001" s="2">
        <v>44657</v>
      </c>
      <c r="D14001" s="1" t="s">
        <v>103</v>
      </c>
      <c r="E14001" s="1" t="s">
        <v>106</v>
      </c>
      <c r="F14001" s="1" t="s">
        <v>107</v>
      </c>
      <c r="G14001" s="1" t="s">
        <v>24</v>
      </c>
      <c r="H14001">
        <v>20</v>
      </c>
      <c r="I14001">
        <v>179</v>
      </c>
      <c r="J14001">
        <v>3580</v>
      </c>
      <c r="K14001">
        <v>1933.2</v>
      </c>
      <c r="L14001" s="1">
        <v>1646.8</v>
      </c>
      <c r="M14001" s="1" t="s">
        <v>19</v>
      </c>
      <c r="N14001" s="1" t="s">
        <v>197</v>
      </c>
    </row>
    <row r="14002" spans="1:14" x14ac:dyDescent="0.3">
      <c r="A14002" s="1" t="s">
        <v>47</v>
      </c>
      <c r="B14002">
        <v>1197831</v>
      </c>
      <c r="C14002" s="2">
        <v>44658</v>
      </c>
      <c r="D14002" s="1" t="s">
        <v>103</v>
      </c>
      <c r="E14002" s="1" t="s">
        <v>106</v>
      </c>
      <c r="F14002" s="1" t="s">
        <v>107</v>
      </c>
      <c r="G14002" s="1" t="s">
        <v>18</v>
      </c>
      <c r="H14002">
        <v>33</v>
      </c>
      <c r="I14002">
        <v>132</v>
      </c>
      <c r="J14002">
        <v>4356</v>
      </c>
      <c r="K14002">
        <v>1785.9599999999998</v>
      </c>
      <c r="L14002" s="1">
        <v>2570.04</v>
      </c>
      <c r="M14002" s="1" t="s">
        <v>19</v>
      </c>
      <c r="N14002" s="1" t="s">
        <v>196</v>
      </c>
    </row>
    <row r="14003" spans="1:14" x14ac:dyDescent="0.3">
      <c r="A14003" s="1" t="s">
        <v>47</v>
      </c>
      <c r="B14003">
        <v>1197831</v>
      </c>
      <c r="C14003" s="2">
        <v>44659</v>
      </c>
      <c r="D14003" s="1" t="s">
        <v>103</v>
      </c>
      <c r="E14003" s="1" t="s">
        <v>106</v>
      </c>
      <c r="F14003" s="1" t="s">
        <v>107</v>
      </c>
      <c r="G14003" s="1" t="s">
        <v>20</v>
      </c>
      <c r="H14003">
        <v>31</v>
      </c>
      <c r="I14003">
        <v>271</v>
      </c>
      <c r="J14003">
        <v>8401</v>
      </c>
      <c r="K14003">
        <v>4956.5900000000011</v>
      </c>
      <c r="L14003" s="1">
        <v>3444.4099999999989</v>
      </c>
      <c r="M14003" s="1" t="s">
        <v>19</v>
      </c>
      <c r="N14003" s="1" t="s">
        <v>197</v>
      </c>
    </row>
    <row r="14004" spans="1:14" x14ac:dyDescent="0.3">
      <c r="A14004" s="1" t="s">
        <v>47</v>
      </c>
      <c r="B14004">
        <v>1197831</v>
      </c>
      <c r="C14004" s="2">
        <v>44660</v>
      </c>
      <c r="D14004" s="1" t="s">
        <v>103</v>
      </c>
      <c r="E14004" s="1" t="s">
        <v>106</v>
      </c>
      <c r="F14004" s="1" t="s">
        <v>107</v>
      </c>
      <c r="G14004" s="1" t="s">
        <v>21</v>
      </c>
      <c r="H14004">
        <v>28</v>
      </c>
      <c r="I14004">
        <v>256</v>
      </c>
      <c r="J14004">
        <v>7168</v>
      </c>
      <c r="K14004">
        <v>3368.96</v>
      </c>
      <c r="L14004" s="1">
        <v>3799.04</v>
      </c>
      <c r="M14004" s="1" t="s">
        <v>19</v>
      </c>
      <c r="N14004" s="1" t="s">
        <v>196</v>
      </c>
    </row>
    <row r="14005" spans="1:14" x14ac:dyDescent="0.3">
      <c r="A14005" s="1" t="s">
        <v>47</v>
      </c>
      <c r="B14005">
        <v>1197831</v>
      </c>
      <c r="C14005" s="2">
        <v>44661</v>
      </c>
      <c r="D14005" s="1" t="s">
        <v>103</v>
      </c>
      <c r="E14005" s="1" t="s">
        <v>106</v>
      </c>
      <c r="F14005" s="1" t="s">
        <v>107</v>
      </c>
      <c r="G14005" s="1" t="s">
        <v>22</v>
      </c>
      <c r="H14005">
        <v>32</v>
      </c>
      <c r="I14005">
        <v>240</v>
      </c>
      <c r="J14005">
        <v>7680</v>
      </c>
      <c r="K14005">
        <v>3609.6</v>
      </c>
      <c r="L14005" s="1">
        <v>4070.4</v>
      </c>
      <c r="M14005" s="1" t="s">
        <v>19</v>
      </c>
      <c r="N14005" s="1" t="s">
        <v>196</v>
      </c>
    </row>
    <row r="14006" spans="1:14" x14ac:dyDescent="0.3">
      <c r="A14006" s="1" t="s">
        <v>47</v>
      </c>
      <c r="B14006">
        <v>1197831</v>
      </c>
      <c r="C14006" s="2">
        <v>44662</v>
      </c>
      <c r="D14006" s="1" t="s">
        <v>103</v>
      </c>
      <c r="E14006" s="1" t="s">
        <v>106</v>
      </c>
      <c r="F14006" s="1" t="s">
        <v>107</v>
      </c>
      <c r="G14006" s="1" t="s">
        <v>23</v>
      </c>
      <c r="H14006">
        <v>26</v>
      </c>
      <c r="I14006">
        <v>202</v>
      </c>
      <c r="J14006">
        <v>5252</v>
      </c>
      <c r="K14006">
        <v>2310.8799999999997</v>
      </c>
      <c r="L14006" s="1">
        <v>2941.1200000000003</v>
      </c>
      <c r="M14006" s="1" t="s">
        <v>19</v>
      </c>
      <c r="N14006" s="1" t="s">
        <v>197</v>
      </c>
    </row>
    <row r="14007" spans="1:14" x14ac:dyDescent="0.3">
      <c r="A14007" s="1" t="s">
        <v>47</v>
      </c>
      <c r="B14007">
        <v>1197831</v>
      </c>
      <c r="C14007" s="2">
        <v>44663</v>
      </c>
      <c r="D14007" s="1" t="s">
        <v>103</v>
      </c>
      <c r="E14007" s="1" t="s">
        <v>106</v>
      </c>
      <c r="F14007" s="1" t="s">
        <v>107</v>
      </c>
      <c r="G14007" s="1" t="s">
        <v>24</v>
      </c>
      <c r="H14007">
        <v>29</v>
      </c>
      <c r="I14007">
        <v>198</v>
      </c>
      <c r="J14007">
        <v>5742</v>
      </c>
      <c r="K14007">
        <v>3215.5200000000004</v>
      </c>
      <c r="L14007" s="1">
        <v>2526.4799999999996</v>
      </c>
      <c r="M14007" s="1" t="s">
        <v>19</v>
      </c>
      <c r="N14007" s="1" t="s">
        <v>197</v>
      </c>
    </row>
    <row r="14008" spans="1:14" x14ac:dyDescent="0.3">
      <c r="A14008" s="1" t="s">
        <v>47</v>
      </c>
      <c r="B14008">
        <v>1197831</v>
      </c>
      <c r="C14008" s="2">
        <v>44664</v>
      </c>
      <c r="D14008" s="1" t="s">
        <v>103</v>
      </c>
      <c r="E14008" s="1" t="s">
        <v>106</v>
      </c>
      <c r="F14008" s="1" t="s">
        <v>107</v>
      </c>
      <c r="G14008" s="1" t="s">
        <v>18</v>
      </c>
      <c r="H14008">
        <v>30</v>
      </c>
      <c r="I14008">
        <v>150</v>
      </c>
      <c r="J14008">
        <v>4500</v>
      </c>
      <c r="K14008">
        <v>1754.9999999999998</v>
      </c>
      <c r="L14008" s="1">
        <v>2745</v>
      </c>
      <c r="M14008" s="1" t="s">
        <v>19</v>
      </c>
      <c r="N14008" s="1" t="s">
        <v>196</v>
      </c>
    </row>
    <row r="14009" spans="1:14" x14ac:dyDescent="0.3">
      <c r="A14009" s="1" t="s">
        <v>47</v>
      </c>
      <c r="B14009">
        <v>1197831</v>
      </c>
      <c r="C14009" s="2">
        <v>44665</v>
      </c>
      <c r="D14009" s="1" t="s">
        <v>103</v>
      </c>
      <c r="E14009" s="1" t="s">
        <v>106</v>
      </c>
      <c r="F14009" s="1" t="s">
        <v>107</v>
      </c>
      <c r="G14009" s="1" t="s">
        <v>20</v>
      </c>
      <c r="H14009">
        <v>37</v>
      </c>
      <c r="I14009">
        <v>306</v>
      </c>
      <c r="J14009">
        <v>11322</v>
      </c>
      <c r="K14009">
        <v>6679.9800000000005</v>
      </c>
      <c r="L14009" s="1">
        <v>4642.0199999999995</v>
      </c>
      <c r="M14009" s="1" t="s">
        <v>19</v>
      </c>
      <c r="N14009" s="1" t="s">
        <v>197</v>
      </c>
    </row>
    <row r="14010" spans="1:14" x14ac:dyDescent="0.3">
      <c r="A14010" s="1" t="s">
        <v>47</v>
      </c>
      <c r="B14010">
        <v>1197831</v>
      </c>
      <c r="C14010" s="2">
        <v>44666</v>
      </c>
      <c r="D14010" s="1" t="s">
        <v>103</v>
      </c>
      <c r="E14010" s="1" t="s">
        <v>106</v>
      </c>
      <c r="F14010" s="1" t="s">
        <v>107</v>
      </c>
      <c r="G14010" s="1" t="s">
        <v>21</v>
      </c>
      <c r="H14010">
        <v>29</v>
      </c>
      <c r="I14010">
        <v>272</v>
      </c>
      <c r="J14010">
        <v>7888</v>
      </c>
      <c r="K14010">
        <v>3943.9999999999995</v>
      </c>
      <c r="L14010" s="1">
        <v>3944.0000000000005</v>
      </c>
      <c r="M14010" s="1" t="s">
        <v>19</v>
      </c>
      <c r="N14010" s="1" t="s">
        <v>196</v>
      </c>
    </row>
    <row r="14011" spans="1:14" x14ac:dyDescent="0.3">
      <c r="A14011" s="1" t="s">
        <v>47</v>
      </c>
      <c r="B14011">
        <v>1197831</v>
      </c>
      <c r="C14011" s="2">
        <v>44667</v>
      </c>
      <c r="D14011" s="1" t="s">
        <v>103</v>
      </c>
      <c r="E14011" s="1" t="s">
        <v>106</v>
      </c>
      <c r="F14011" s="1" t="s">
        <v>107</v>
      </c>
      <c r="G14011" s="1" t="s">
        <v>22</v>
      </c>
      <c r="H14011">
        <v>30</v>
      </c>
      <c r="I14011">
        <v>264</v>
      </c>
      <c r="J14011">
        <v>7920</v>
      </c>
      <c r="K14011">
        <v>3959.9999999999995</v>
      </c>
      <c r="L14011" s="1">
        <v>3960.0000000000005</v>
      </c>
      <c r="M14011" s="1" t="s">
        <v>19</v>
      </c>
      <c r="N14011" s="1" t="s">
        <v>196</v>
      </c>
    </row>
    <row r="14012" spans="1:14" x14ac:dyDescent="0.3">
      <c r="A14012" s="1" t="s">
        <v>47</v>
      </c>
      <c r="B14012">
        <v>1197831</v>
      </c>
      <c r="C14012" s="2">
        <v>44668</v>
      </c>
      <c r="D14012" s="1" t="s">
        <v>103</v>
      </c>
      <c r="E14012" s="1" t="s">
        <v>106</v>
      </c>
      <c r="F14012" s="1" t="s">
        <v>107</v>
      </c>
      <c r="G14012" s="1" t="s">
        <v>23</v>
      </c>
      <c r="H14012">
        <v>30</v>
      </c>
      <c r="I14012">
        <v>322</v>
      </c>
      <c r="J14012">
        <v>9660</v>
      </c>
      <c r="K14012">
        <v>4829.9999999999991</v>
      </c>
      <c r="L14012" s="1">
        <v>4830.0000000000009</v>
      </c>
      <c r="M14012" s="1" t="s">
        <v>19</v>
      </c>
      <c r="N14012" s="1" t="s">
        <v>197</v>
      </c>
    </row>
    <row r="14013" spans="1:14" x14ac:dyDescent="0.3">
      <c r="A14013" s="1" t="s">
        <v>47</v>
      </c>
      <c r="B14013">
        <v>1197831</v>
      </c>
      <c r="C14013" s="2">
        <v>44669</v>
      </c>
      <c r="D14013" s="1" t="s">
        <v>103</v>
      </c>
      <c r="E14013" s="1" t="s">
        <v>106</v>
      </c>
      <c r="F14013" s="1" t="s">
        <v>107</v>
      </c>
      <c r="G14013" s="1" t="s">
        <v>24</v>
      </c>
      <c r="H14013">
        <v>32</v>
      </c>
      <c r="I14013">
        <v>196</v>
      </c>
      <c r="J14013">
        <v>6272</v>
      </c>
      <c r="K14013">
        <v>3825.9200000000005</v>
      </c>
      <c r="L14013" s="1">
        <v>2446.0799999999995</v>
      </c>
      <c r="M14013" s="1" t="s">
        <v>19</v>
      </c>
      <c r="N14013" s="1" t="s">
        <v>197</v>
      </c>
    </row>
    <row r="14014" spans="1:14" x14ac:dyDescent="0.3">
      <c r="A14014" s="1" t="s">
        <v>47</v>
      </c>
      <c r="B14014">
        <v>1197831</v>
      </c>
      <c r="C14014" s="2">
        <v>44670</v>
      </c>
      <c r="D14014" s="1" t="s">
        <v>103</v>
      </c>
      <c r="E14014" s="1" t="s">
        <v>106</v>
      </c>
      <c r="F14014" s="1" t="s">
        <v>107</v>
      </c>
      <c r="G14014" s="1" t="s">
        <v>18</v>
      </c>
      <c r="H14014">
        <v>33</v>
      </c>
      <c r="I14014">
        <v>182</v>
      </c>
      <c r="J14014">
        <v>6006</v>
      </c>
      <c r="K14014">
        <v>2702.7</v>
      </c>
      <c r="L14014" s="1">
        <v>3303.3</v>
      </c>
      <c r="M14014" s="1" t="s">
        <v>19</v>
      </c>
      <c r="N14014" s="1" t="s">
        <v>196</v>
      </c>
    </row>
    <row r="14015" spans="1:14" x14ac:dyDescent="0.3">
      <c r="A14015" s="1" t="s">
        <v>47</v>
      </c>
      <c r="B14015">
        <v>1197831</v>
      </c>
      <c r="C14015" s="2">
        <v>44671</v>
      </c>
      <c r="D14015" s="1" t="s">
        <v>103</v>
      </c>
      <c r="E14015" s="1" t="s">
        <v>106</v>
      </c>
      <c r="F14015" s="1" t="s">
        <v>107</v>
      </c>
      <c r="G14015" s="1" t="s">
        <v>20</v>
      </c>
      <c r="H14015">
        <v>38</v>
      </c>
      <c r="I14015">
        <v>272</v>
      </c>
      <c r="J14015">
        <v>10336</v>
      </c>
      <c r="K14015">
        <v>6408.3200000000015</v>
      </c>
      <c r="L14015" s="1">
        <v>3927.6799999999985</v>
      </c>
      <c r="M14015" s="1" t="s">
        <v>19</v>
      </c>
      <c r="N14015" s="1" t="s">
        <v>197</v>
      </c>
    </row>
    <row r="14016" spans="1:14" x14ac:dyDescent="0.3">
      <c r="A14016" s="1" t="s">
        <v>47</v>
      </c>
      <c r="B14016">
        <v>1197831</v>
      </c>
      <c r="C14016" s="2">
        <v>44672</v>
      </c>
      <c r="D14016" s="1" t="s">
        <v>103</v>
      </c>
      <c r="E14016" s="1" t="s">
        <v>106</v>
      </c>
      <c r="F14016" s="1" t="s">
        <v>107</v>
      </c>
      <c r="G14016" s="1" t="s">
        <v>21</v>
      </c>
      <c r="H14016">
        <v>29</v>
      </c>
      <c r="I14016">
        <v>233</v>
      </c>
      <c r="J14016">
        <v>6757</v>
      </c>
      <c r="K14016">
        <v>3446.07</v>
      </c>
      <c r="L14016" s="1">
        <v>3310.93</v>
      </c>
      <c r="M14016" s="1" t="s">
        <v>19</v>
      </c>
      <c r="N14016" s="1" t="s">
        <v>196</v>
      </c>
    </row>
    <row r="14017" spans="1:14" x14ac:dyDescent="0.3">
      <c r="A14017" s="1" t="s">
        <v>47</v>
      </c>
      <c r="B14017">
        <v>1197831</v>
      </c>
      <c r="C14017" s="2">
        <v>44673</v>
      </c>
      <c r="D14017" s="1" t="s">
        <v>103</v>
      </c>
      <c r="E14017" s="1" t="s">
        <v>106</v>
      </c>
      <c r="F14017" s="1" t="s">
        <v>107</v>
      </c>
      <c r="G14017" s="1" t="s">
        <v>22</v>
      </c>
      <c r="H14017">
        <v>44</v>
      </c>
      <c r="I14017">
        <v>271</v>
      </c>
      <c r="J14017">
        <v>11924</v>
      </c>
      <c r="K14017">
        <v>6081.24</v>
      </c>
      <c r="L14017" s="1">
        <v>5842.76</v>
      </c>
      <c r="M14017" s="1" t="s">
        <v>19</v>
      </c>
      <c r="N14017" s="1" t="s">
        <v>196</v>
      </c>
    </row>
    <row r="14018" spans="1:14" x14ac:dyDescent="0.3">
      <c r="A14018" s="1" t="s">
        <v>47</v>
      </c>
      <c r="B14018">
        <v>1197831</v>
      </c>
      <c r="C14018" s="2">
        <v>44674</v>
      </c>
      <c r="D14018" s="1" t="s">
        <v>103</v>
      </c>
      <c r="E14018" s="1" t="s">
        <v>106</v>
      </c>
      <c r="F14018" s="1" t="s">
        <v>107</v>
      </c>
      <c r="G14018" s="1" t="s">
        <v>23</v>
      </c>
      <c r="H14018">
        <v>39</v>
      </c>
      <c r="I14018">
        <v>314</v>
      </c>
      <c r="J14018">
        <v>12246</v>
      </c>
      <c r="K14018">
        <v>5755.62</v>
      </c>
      <c r="L14018" s="1">
        <v>6490.38</v>
      </c>
      <c r="M14018" s="1" t="s">
        <v>19</v>
      </c>
      <c r="N14018" s="1" t="s">
        <v>197</v>
      </c>
    </row>
    <row r="14019" spans="1:14" x14ac:dyDescent="0.3">
      <c r="A14019" s="1" t="s">
        <v>47</v>
      </c>
      <c r="B14019">
        <v>1197831</v>
      </c>
      <c r="C14019" s="2">
        <v>44675</v>
      </c>
      <c r="D14019" s="1" t="s">
        <v>103</v>
      </c>
      <c r="E14019" s="1" t="s">
        <v>106</v>
      </c>
      <c r="F14019" s="1" t="s">
        <v>107</v>
      </c>
      <c r="G14019" s="1" t="s">
        <v>24</v>
      </c>
      <c r="H14019">
        <v>32</v>
      </c>
      <c r="I14019">
        <v>162</v>
      </c>
      <c r="J14019">
        <v>5184</v>
      </c>
      <c r="K14019">
        <v>3058.5600000000004</v>
      </c>
      <c r="L14019" s="1">
        <v>2125.4399999999996</v>
      </c>
      <c r="M14019" s="1" t="s">
        <v>19</v>
      </c>
      <c r="N14019" s="1" t="s">
        <v>197</v>
      </c>
    </row>
    <row r="14020" spans="1:14" x14ac:dyDescent="0.3">
      <c r="A14020" s="1" t="s">
        <v>47</v>
      </c>
      <c r="B14020">
        <v>1197831</v>
      </c>
      <c r="C14020" s="2">
        <v>44676</v>
      </c>
      <c r="D14020" s="1" t="s">
        <v>103</v>
      </c>
      <c r="E14020" s="1" t="s">
        <v>106</v>
      </c>
      <c r="F14020" s="1" t="s">
        <v>107</v>
      </c>
      <c r="G14020" s="1" t="s">
        <v>18</v>
      </c>
      <c r="H14020">
        <v>35</v>
      </c>
      <c r="I14020">
        <v>143</v>
      </c>
      <c r="J14020">
        <v>5005</v>
      </c>
      <c r="K14020">
        <v>2252.25</v>
      </c>
      <c r="L14020" s="1">
        <v>2752.75</v>
      </c>
      <c r="M14020" s="1" t="s">
        <v>19</v>
      </c>
      <c r="N14020" s="1" t="s">
        <v>196</v>
      </c>
    </row>
    <row r="14021" spans="1:14" x14ac:dyDescent="0.3">
      <c r="A14021" s="1" t="s">
        <v>47</v>
      </c>
      <c r="B14021">
        <v>1197831</v>
      </c>
      <c r="C14021" s="2">
        <v>44677</v>
      </c>
      <c r="D14021" s="1" t="s">
        <v>103</v>
      </c>
      <c r="E14021" s="1" t="s">
        <v>106</v>
      </c>
      <c r="F14021" s="1" t="s">
        <v>107</v>
      </c>
      <c r="G14021" s="1" t="s">
        <v>20</v>
      </c>
      <c r="H14021">
        <v>40</v>
      </c>
      <c r="I14021">
        <v>232</v>
      </c>
      <c r="J14021">
        <v>9280</v>
      </c>
      <c r="K14021">
        <v>6217.6000000000013</v>
      </c>
      <c r="L14021" s="1">
        <v>3062.3999999999987</v>
      </c>
      <c r="M14021" s="1" t="s">
        <v>19</v>
      </c>
      <c r="N14021" s="1" t="s">
        <v>197</v>
      </c>
    </row>
    <row r="14022" spans="1:14" x14ac:dyDescent="0.3">
      <c r="A14022" s="1" t="s">
        <v>47</v>
      </c>
      <c r="B14022">
        <v>1197831</v>
      </c>
      <c r="C14022" s="2">
        <v>44678</v>
      </c>
      <c r="D14022" s="1" t="s">
        <v>103</v>
      </c>
      <c r="E14022" s="1" t="s">
        <v>106</v>
      </c>
      <c r="F14022" s="1" t="s">
        <v>107</v>
      </c>
      <c r="G14022" s="1" t="s">
        <v>21</v>
      </c>
      <c r="H14022">
        <v>40</v>
      </c>
      <c r="I14022">
        <v>209</v>
      </c>
      <c r="J14022">
        <v>8360</v>
      </c>
      <c r="K14022">
        <v>4179.9999999999991</v>
      </c>
      <c r="L14022" s="1">
        <v>4180.0000000000009</v>
      </c>
      <c r="M14022" s="1" t="s">
        <v>19</v>
      </c>
      <c r="N14022" s="1" t="s">
        <v>196</v>
      </c>
    </row>
    <row r="14023" spans="1:14" x14ac:dyDescent="0.3">
      <c r="A14023" s="1" t="s">
        <v>47</v>
      </c>
      <c r="B14023">
        <v>1197831</v>
      </c>
      <c r="C14023" s="2">
        <v>44679</v>
      </c>
      <c r="D14023" s="1" t="s">
        <v>103</v>
      </c>
      <c r="E14023" s="1" t="s">
        <v>106</v>
      </c>
      <c r="F14023" s="1" t="s">
        <v>107</v>
      </c>
      <c r="G14023" s="1" t="s">
        <v>22</v>
      </c>
      <c r="H14023">
        <v>33</v>
      </c>
      <c r="I14023">
        <v>213</v>
      </c>
      <c r="J14023">
        <v>7029</v>
      </c>
      <c r="K14023">
        <v>3303.6299999999997</v>
      </c>
      <c r="L14023" s="1">
        <v>3725.3700000000003</v>
      </c>
      <c r="M14023" s="1" t="s">
        <v>19</v>
      </c>
      <c r="N14023" s="1" t="s">
        <v>196</v>
      </c>
    </row>
    <row r="14024" spans="1:14" x14ac:dyDescent="0.3">
      <c r="A14024" s="1" t="s">
        <v>47</v>
      </c>
      <c r="B14024">
        <v>1197831</v>
      </c>
      <c r="C14024" s="2">
        <v>44680</v>
      </c>
      <c r="D14024" s="1" t="s">
        <v>103</v>
      </c>
      <c r="E14024" s="1" t="s">
        <v>106</v>
      </c>
      <c r="F14024" s="1" t="s">
        <v>107</v>
      </c>
      <c r="G14024" s="1" t="s">
        <v>23</v>
      </c>
      <c r="H14024">
        <v>40</v>
      </c>
      <c r="I14024">
        <v>203</v>
      </c>
      <c r="J14024">
        <v>8120</v>
      </c>
      <c r="K14024">
        <v>4141.2</v>
      </c>
      <c r="L14024" s="1">
        <v>3978.8</v>
      </c>
      <c r="M14024" s="1" t="s">
        <v>19</v>
      </c>
      <c r="N14024" s="1" t="s">
        <v>197</v>
      </c>
    </row>
    <row r="14025" spans="1:14" x14ac:dyDescent="0.3">
      <c r="A14025" s="1" t="s">
        <v>47</v>
      </c>
      <c r="B14025">
        <v>1197831</v>
      </c>
      <c r="C14025" s="2">
        <v>44681</v>
      </c>
      <c r="D14025" s="1" t="s">
        <v>103</v>
      </c>
      <c r="E14025" s="1" t="s">
        <v>106</v>
      </c>
      <c r="F14025" s="1" t="s">
        <v>107</v>
      </c>
      <c r="G14025" s="1" t="s">
        <v>24</v>
      </c>
      <c r="H14025">
        <v>40</v>
      </c>
      <c r="I14025">
        <v>136</v>
      </c>
      <c r="J14025">
        <v>5440</v>
      </c>
      <c r="K14025">
        <v>3100.8</v>
      </c>
      <c r="L14025" s="1">
        <v>2339.1999999999998</v>
      </c>
      <c r="M14025" s="1" t="s">
        <v>19</v>
      </c>
      <c r="N14025" s="1" t="s">
        <v>197</v>
      </c>
    </row>
    <row r="14026" spans="1:14" x14ac:dyDescent="0.3">
      <c r="A14026" s="1" t="s">
        <v>47</v>
      </c>
      <c r="B14026">
        <v>1197831</v>
      </c>
      <c r="C14026" s="2">
        <v>44682</v>
      </c>
      <c r="D14026" s="1" t="s">
        <v>103</v>
      </c>
      <c r="E14026" s="1" t="s">
        <v>106</v>
      </c>
      <c r="F14026" s="1" t="s">
        <v>107</v>
      </c>
      <c r="G14026" s="1" t="s">
        <v>18</v>
      </c>
      <c r="H14026">
        <v>39</v>
      </c>
      <c r="I14026">
        <v>120</v>
      </c>
      <c r="J14026">
        <v>4680</v>
      </c>
      <c r="K14026">
        <v>2012.3999999999996</v>
      </c>
      <c r="L14026" s="1">
        <v>2667.6000000000004</v>
      </c>
      <c r="M14026" s="1" t="s">
        <v>19</v>
      </c>
      <c r="N14026" s="1" t="s">
        <v>196</v>
      </c>
    </row>
    <row r="14027" spans="1:14" x14ac:dyDescent="0.3">
      <c r="A14027" s="1" t="s">
        <v>47</v>
      </c>
      <c r="B14027">
        <v>1197831</v>
      </c>
      <c r="C14027" s="2">
        <v>44683</v>
      </c>
      <c r="D14027" s="1" t="s">
        <v>103</v>
      </c>
      <c r="E14027" s="1" t="s">
        <v>106</v>
      </c>
      <c r="F14027" s="1" t="s">
        <v>107</v>
      </c>
      <c r="G14027" s="1" t="s">
        <v>20</v>
      </c>
      <c r="H14027">
        <v>30</v>
      </c>
      <c r="I14027">
        <v>219</v>
      </c>
      <c r="J14027">
        <v>6570</v>
      </c>
      <c r="K14027">
        <v>4073.4000000000005</v>
      </c>
      <c r="L14027" s="1">
        <v>2496.5999999999995</v>
      </c>
      <c r="M14027" s="1" t="s">
        <v>19</v>
      </c>
      <c r="N14027" s="1" t="s">
        <v>197</v>
      </c>
    </row>
    <row r="14028" spans="1:14" x14ac:dyDescent="0.3">
      <c r="A14028" s="1" t="s">
        <v>47</v>
      </c>
      <c r="B14028">
        <v>1197831</v>
      </c>
      <c r="C14028" s="2">
        <v>44684</v>
      </c>
      <c r="D14028" s="1" t="s">
        <v>103</v>
      </c>
      <c r="E14028" s="1" t="s">
        <v>106</v>
      </c>
      <c r="F14028" s="1" t="s">
        <v>107</v>
      </c>
      <c r="G14028" s="1" t="s">
        <v>21</v>
      </c>
      <c r="H14028">
        <v>28</v>
      </c>
      <c r="I14028">
        <v>201</v>
      </c>
      <c r="J14028">
        <v>5628</v>
      </c>
      <c r="K14028">
        <v>2926.56</v>
      </c>
      <c r="L14028" s="1">
        <v>2701.44</v>
      </c>
      <c r="M14028" s="1" t="s">
        <v>19</v>
      </c>
      <c r="N14028" s="1" t="s">
        <v>196</v>
      </c>
    </row>
    <row r="14029" spans="1:14" x14ac:dyDescent="0.3">
      <c r="A14029" s="1" t="s">
        <v>47</v>
      </c>
      <c r="B14029">
        <v>1197831</v>
      </c>
      <c r="C14029" s="2">
        <v>44685</v>
      </c>
      <c r="D14029" s="1" t="s">
        <v>103</v>
      </c>
      <c r="E14029" s="1" t="s">
        <v>106</v>
      </c>
      <c r="F14029" s="1" t="s">
        <v>107</v>
      </c>
      <c r="G14029" s="1" t="s">
        <v>22</v>
      </c>
      <c r="H14029">
        <v>25</v>
      </c>
      <c r="I14029">
        <v>178</v>
      </c>
      <c r="J14029">
        <v>4450</v>
      </c>
      <c r="K14029">
        <v>2136</v>
      </c>
      <c r="L14029" s="1">
        <v>2314</v>
      </c>
      <c r="M14029" s="1" t="s">
        <v>19</v>
      </c>
      <c r="N14029" s="1" t="s">
        <v>196</v>
      </c>
    </row>
    <row r="14030" spans="1:14" x14ac:dyDescent="0.3">
      <c r="A14030" s="1" t="s">
        <v>47</v>
      </c>
      <c r="B14030">
        <v>1197831</v>
      </c>
      <c r="C14030" s="2">
        <v>44686</v>
      </c>
      <c r="D14030" s="1" t="s">
        <v>103</v>
      </c>
      <c r="E14030" s="1" t="s">
        <v>106</v>
      </c>
      <c r="F14030" s="1" t="s">
        <v>107</v>
      </c>
      <c r="G14030" s="1" t="s">
        <v>23</v>
      </c>
      <c r="H14030">
        <v>27</v>
      </c>
      <c r="I14030">
        <v>163</v>
      </c>
      <c r="J14030">
        <v>4401</v>
      </c>
      <c r="K14030">
        <v>2112.48</v>
      </c>
      <c r="L14030" s="1">
        <v>2288.52</v>
      </c>
      <c r="M14030" s="1" t="s">
        <v>19</v>
      </c>
      <c r="N14030" s="1" t="s">
        <v>197</v>
      </c>
    </row>
    <row r="14031" spans="1:14" x14ac:dyDescent="0.3">
      <c r="A14031" s="1" t="s">
        <v>47</v>
      </c>
      <c r="B14031">
        <v>1197831</v>
      </c>
      <c r="C14031" s="2">
        <v>44687</v>
      </c>
      <c r="D14031" s="1" t="s">
        <v>103</v>
      </c>
      <c r="E14031" s="1" t="s">
        <v>106</v>
      </c>
      <c r="F14031" s="1" t="s">
        <v>107</v>
      </c>
      <c r="G14031" s="1" t="s">
        <v>24</v>
      </c>
      <c r="H14031">
        <v>30</v>
      </c>
      <c r="I14031">
        <v>131</v>
      </c>
      <c r="J14031">
        <v>3930</v>
      </c>
      <c r="K14031">
        <v>2358.0000000000005</v>
      </c>
      <c r="L14031" s="1">
        <v>1571.9999999999995</v>
      </c>
      <c r="M14031" s="1" t="s">
        <v>19</v>
      </c>
      <c r="N14031" s="1" t="s">
        <v>197</v>
      </c>
    </row>
    <row r="14032" spans="1:14" x14ac:dyDescent="0.3">
      <c r="A14032" s="1" t="s">
        <v>47</v>
      </c>
      <c r="B14032">
        <v>1197831</v>
      </c>
      <c r="C14032" s="2">
        <v>44688</v>
      </c>
      <c r="D14032" s="1" t="s">
        <v>103</v>
      </c>
      <c r="E14032" s="1" t="s">
        <v>106</v>
      </c>
      <c r="F14032" s="1" t="s">
        <v>107</v>
      </c>
      <c r="G14032" s="1" t="s">
        <v>18</v>
      </c>
      <c r="H14032">
        <v>28</v>
      </c>
      <c r="I14032">
        <v>109</v>
      </c>
      <c r="J14032">
        <v>3052</v>
      </c>
      <c r="K14032">
        <v>1342.8799999999999</v>
      </c>
      <c r="L14032" s="1">
        <v>1709.1200000000001</v>
      </c>
      <c r="M14032" s="1" t="s">
        <v>19</v>
      </c>
      <c r="N14032" s="1" t="s">
        <v>196</v>
      </c>
    </row>
    <row r="14033" spans="1:14" x14ac:dyDescent="0.3">
      <c r="A14033" s="1" t="s">
        <v>47</v>
      </c>
      <c r="B14033">
        <v>1197831</v>
      </c>
      <c r="C14033" s="2">
        <v>44689</v>
      </c>
      <c r="D14033" s="1" t="s">
        <v>103</v>
      </c>
      <c r="E14033" s="1" t="s">
        <v>106</v>
      </c>
      <c r="F14033" s="1" t="s">
        <v>107</v>
      </c>
      <c r="G14033" s="1" t="s">
        <v>20</v>
      </c>
      <c r="H14033">
        <v>29</v>
      </c>
      <c r="I14033">
        <v>179</v>
      </c>
      <c r="J14033">
        <v>5191</v>
      </c>
      <c r="K14033">
        <v>3477.9700000000007</v>
      </c>
      <c r="L14033" s="1">
        <v>1713.0299999999993</v>
      </c>
      <c r="M14033" s="1" t="s">
        <v>19</v>
      </c>
      <c r="N14033" s="1" t="s">
        <v>197</v>
      </c>
    </row>
    <row r="14034" spans="1:14" x14ac:dyDescent="0.3">
      <c r="A14034" s="1" t="s">
        <v>47</v>
      </c>
      <c r="B14034">
        <v>1197831</v>
      </c>
      <c r="C14034" s="2">
        <v>44690</v>
      </c>
      <c r="D14034" s="1" t="s">
        <v>103</v>
      </c>
      <c r="E14034" s="1" t="s">
        <v>106</v>
      </c>
      <c r="F14034" s="1" t="s">
        <v>107</v>
      </c>
      <c r="G14034" s="1" t="s">
        <v>21</v>
      </c>
      <c r="H14034">
        <v>24</v>
      </c>
      <c r="I14034">
        <v>203</v>
      </c>
      <c r="J14034">
        <v>4872</v>
      </c>
      <c r="K14034">
        <v>2338.56</v>
      </c>
      <c r="L14034" s="1">
        <v>2533.44</v>
      </c>
      <c r="M14034" s="1" t="s">
        <v>19</v>
      </c>
      <c r="N14034" s="1" t="s">
        <v>196</v>
      </c>
    </row>
    <row r="14035" spans="1:14" x14ac:dyDescent="0.3">
      <c r="A14035" s="1" t="s">
        <v>47</v>
      </c>
      <c r="B14035">
        <v>1197831</v>
      </c>
      <c r="C14035" s="2">
        <v>44691</v>
      </c>
      <c r="D14035" s="1" t="s">
        <v>103</v>
      </c>
      <c r="E14035" s="1" t="s">
        <v>106</v>
      </c>
      <c r="F14035" s="1" t="s">
        <v>107</v>
      </c>
      <c r="G14035" s="1" t="s">
        <v>22</v>
      </c>
      <c r="H14035">
        <v>21</v>
      </c>
      <c r="I14035">
        <v>223</v>
      </c>
      <c r="J14035">
        <v>4683</v>
      </c>
      <c r="K14035">
        <v>2294.6699999999996</v>
      </c>
      <c r="L14035" s="1">
        <v>2388.3300000000004</v>
      </c>
      <c r="M14035" s="1" t="s">
        <v>19</v>
      </c>
      <c r="N14035" s="1" t="s">
        <v>196</v>
      </c>
    </row>
    <row r="14036" spans="1:14" x14ac:dyDescent="0.3">
      <c r="A14036" s="1" t="s">
        <v>47</v>
      </c>
      <c r="B14036">
        <v>1197831</v>
      </c>
      <c r="C14036" s="2">
        <v>44692</v>
      </c>
      <c r="D14036" s="1" t="s">
        <v>103</v>
      </c>
      <c r="E14036" s="1" t="s">
        <v>106</v>
      </c>
      <c r="F14036" s="1" t="s">
        <v>107</v>
      </c>
      <c r="G14036" s="1" t="s">
        <v>23</v>
      </c>
      <c r="H14036">
        <v>37</v>
      </c>
      <c r="I14036">
        <v>204</v>
      </c>
      <c r="J14036">
        <v>7548</v>
      </c>
      <c r="K14036">
        <v>3547.56</v>
      </c>
      <c r="L14036" s="1">
        <v>4000.44</v>
      </c>
      <c r="M14036" s="1" t="s">
        <v>19</v>
      </c>
      <c r="N14036" s="1" t="s">
        <v>197</v>
      </c>
    </row>
    <row r="14037" spans="1:14" x14ac:dyDescent="0.3">
      <c r="A14037" s="1" t="s">
        <v>47</v>
      </c>
      <c r="B14037">
        <v>1197831</v>
      </c>
      <c r="C14037" s="2">
        <v>44693</v>
      </c>
      <c r="D14037" s="1" t="s">
        <v>103</v>
      </c>
      <c r="E14037" s="1" t="s">
        <v>106</v>
      </c>
      <c r="F14037" s="1" t="s">
        <v>107</v>
      </c>
      <c r="G14037" s="1" t="s">
        <v>24</v>
      </c>
      <c r="H14037">
        <v>38</v>
      </c>
      <c r="I14037">
        <v>157</v>
      </c>
      <c r="J14037">
        <v>5966</v>
      </c>
      <c r="K14037">
        <v>3698.9200000000005</v>
      </c>
      <c r="L14037" s="1">
        <v>2267.0799999999995</v>
      </c>
      <c r="M14037" s="1" t="s">
        <v>19</v>
      </c>
      <c r="N14037" s="1" t="s">
        <v>197</v>
      </c>
    </row>
    <row r="14038" spans="1:14" x14ac:dyDescent="0.3">
      <c r="A14038" s="1" t="s">
        <v>47</v>
      </c>
      <c r="B14038">
        <v>1197831</v>
      </c>
      <c r="C14038" s="2">
        <v>44694</v>
      </c>
      <c r="D14038" s="1" t="s">
        <v>103</v>
      </c>
      <c r="E14038" s="1" t="s">
        <v>106</v>
      </c>
      <c r="F14038" s="1" t="s">
        <v>107</v>
      </c>
      <c r="G14038" s="1" t="s">
        <v>18</v>
      </c>
      <c r="H14038">
        <v>43</v>
      </c>
      <c r="I14038">
        <v>140</v>
      </c>
      <c r="J14038">
        <v>6020</v>
      </c>
      <c r="K14038">
        <v>2769.2</v>
      </c>
      <c r="L14038" s="1">
        <v>3250.8</v>
      </c>
      <c r="M14038" s="1" t="s">
        <v>19</v>
      </c>
      <c r="N14038" s="1" t="s">
        <v>196</v>
      </c>
    </row>
    <row r="14039" spans="1:14" x14ac:dyDescent="0.3">
      <c r="A14039" s="1" t="s">
        <v>47</v>
      </c>
      <c r="B14039">
        <v>1197831</v>
      </c>
      <c r="C14039" s="2">
        <v>44695</v>
      </c>
      <c r="D14039" s="1" t="s">
        <v>103</v>
      </c>
      <c r="E14039" s="1" t="s">
        <v>106</v>
      </c>
      <c r="F14039" s="1" t="s">
        <v>107</v>
      </c>
      <c r="G14039" s="1" t="s">
        <v>20</v>
      </c>
      <c r="H14039">
        <v>43</v>
      </c>
      <c r="I14039">
        <v>202</v>
      </c>
      <c r="J14039">
        <v>8686</v>
      </c>
      <c r="K14039">
        <v>5732.7600000000011</v>
      </c>
      <c r="L14039" s="1">
        <v>2953.2399999999989</v>
      </c>
      <c r="M14039" s="1" t="s">
        <v>19</v>
      </c>
      <c r="N14039" s="1" t="s">
        <v>197</v>
      </c>
    </row>
    <row r="14040" spans="1:14" x14ac:dyDescent="0.3">
      <c r="A14040" s="1" t="s">
        <v>47</v>
      </c>
      <c r="B14040">
        <v>1197831</v>
      </c>
      <c r="C14040" s="2">
        <v>44696</v>
      </c>
      <c r="D14040" s="1" t="s">
        <v>103</v>
      </c>
      <c r="E14040" s="1" t="s">
        <v>106</v>
      </c>
      <c r="F14040" s="1" t="s">
        <v>107</v>
      </c>
      <c r="G14040" s="1" t="s">
        <v>21</v>
      </c>
      <c r="H14040">
        <v>39</v>
      </c>
      <c r="I14040">
        <v>248</v>
      </c>
      <c r="J14040">
        <v>9672</v>
      </c>
      <c r="K14040">
        <v>4642.5599999999995</v>
      </c>
      <c r="L14040" s="1">
        <v>5029.4400000000005</v>
      </c>
      <c r="M14040" s="1" t="s">
        <v>19</v>
      </c>
      <c r="N14040" s="1" t="s">
        <v>196</v>
      </c>
    </row>
    <row r="14041" spans="1:14" x14ac:dyDescent="0.3">
      <c r="A14041" s="1" t="s">
        <v>47</v>
      </c>
      <c r="B14041">
        <v>1197831</v>
      </c>
      <c r="C14041" s="2">
        <v>44697</v>
      </c>
      <c r="D14041" s="1" t="s">
        <v>103</v>
      </c>
      <c r="E14041" s="1" t="s">
        <v>106</v>
      </c>
      <c r="F14041" s="1" t="s">
        <v>107</v>
      </c>
      <c r="G14041" s="1" t="s">
        <v>22</v>
      </c>
      <c r="H14041">
        <v>37</v>
      </c>
      <c r="I14041">
        <v>264</v>
      </c>
      <c r="J14041">
        <v>9768</v>
      </c>
      <c r="K14041">
        <v>4786.32</v>
      </c>
      <c r="L14041" s="1">
        <v>4981.68</v>
      </c>
      <c r="M14041" s="1" t="s">
        <v>19</v>
      </c>
      <c r="N14041" s="1" t="s">
        <v>196</v>
      </c>
    </row>
    <row r="14042" spans="1:14" x14ac:dyDescent="0.3">
      <c r="A14042" s="1" t="s">
        <v>47</v>
      </c>
      <c r="B14042">
        <v>1197831</v>
      </c>
      <c r="C14042" s="2">
        <v>44698</v>
      </c>
      <c r="D14042" s="1" t="s">
        <v>103</v>
      </c>
      <c r="E14042" s="1" t="s">
        <v>106</v>
      </c>
      <c r="F14042" s="1" t="s">
        <v>107</v>
      </c>
      <c r="G14042" s="1" t="s">
        <v>23</v>
      </c>
      <c r="H14042">
        <v>44</v>
      </c>
      <c r="I14042">
        <v>210</v>
      </c>
      <c r="J14042">
        <v>9240</v>
      </c>
      <c r="K14042">
        <v>4712.3999999999996</v>
      </c>
      <c r="L14042" s="1">
        <v>4527.6000000000004</v>
      </c>
      <c r="M14042" s="1" t="s">
        <v>19</v>
      </c>
      <c r="N14042" s="1" t="s">
        <v>197</v>
      </c>
    </row>
    <row r="14043" spans="1:14" x14ac:dyDescent="0.3">
      <c r="A14043" s="1" t="s">
        <v>47</v>
      </c>
      <c r="B14043">
        <v>1197831</v>
      </c>
      <c r="C14043" s="2">
        <v>44699</v>
      </c>
      <c r="D14043" s="1" t="s">
        <v>103</v>
      </c>
      <c r="E14043" s="1" t="s">
        <v>106</v>
      </c>
      <c r="F14043" s="1" t="s">
        <v>107</v>
      </c>
      <c r="G14043" s="1" t="s">
        <v>24</v>
      </c>
      <c r="H14043">
        <v>44</v>
      </c>
      <c r="I14043">
        <v>176</v>
      </c>
      <c r="J14043">
        <v>7744</v>
      </c>
      <c r="K14043">
        <v>4646.4000000000005</v>
      </c>
      <c r="L14043" s="1">
        <v>3097.5999999999995</v>
      </c>
      <c r="M14043" s="1" t="s">
        <v>19</v>
      </c>
      <c r="N14043" s="1" t="s">
        <v>197</v>
      </c>
    </row>
    <row r="14044" spans="1:14" x14ac:dyDescent="0.3">
      <c r="A14044" s="1" t="s">
        <v>47</v>
      </c>
      <c r="B14044">
        <v>1197831</v>
      </c>
      <c r="C14044" s="2">
        <v>44700</v>
      </c>
      <c r="D14044" s="1" t="s">
        <v>103</v>
      </c>
      <c r="E14044" s="1" t="s">
        <v>106</v>
      </c>
      <c r="F14044" s="1" t="s">
        <v>107</v>
      </c>
      <c r="G14044" s="1" t="s">
        <v>18</v>
      </c>
      <c r="H14044">
        <v>38</v>
      </c>
      <c r="I14044">
        <v>160</v>
      </c>
      <c r="J14044">
        <v>6080</v>
      </c>
      <c r="K14044">
        <v>2857.6</v>
      </c>
      <c r="L14044" s="1">
        <v>3222.4</v>
      </c>
      <c r="M14044" s="1" t="s">
        <v>19</v>
      </c>
      <c r="N14044" s="1" t="s">
        <v>196</v>
      </c>
    </row>
    <row r="14045" spans="1:14" x14ac:dyDescent="0.3">
      <c r="A14045" s="1" t="s">
        <v>47</v>
      </c>
      <c r="B14045">
        <v>1197831</v>
      </c>
      <c r="C14045" s="2">
        <v>44701</v>
      </c>
      <c r="D14045" s="1" t="s">
        <v>103</v>
      </c>
      <c r="E14045" s="1" t="s">
        <v>106</v>
      </c>
      <c r="F14045" s="1" t="s">
        <v>107</v>
      </c>
      <c r="G14045" s="1" t="s">
        <v>20</v>
      </c>
      <c r="H14045">
        <v>49</v>
      </c>
      <c r="I14045">
        <v>225</v>
      </c>
      <c r="J14045">
        <v>11025</v>
      </c>
      <c r="K14045">
        <v>6945.7500000000009</v>
      </c>
      <c r="L14045" s="1">
        <v>4079.2499999999991</v>
      </c>
      <c r="M14045" s="1" t="s">
        <v>19</v>
      </c>
      <c r="N14045" s="1" t="s">
        <v>197</v>
      </c>
    </row>
    <row r="14046" spans="1:14" x14ac:dyDescent="0.3">
      <c r="A14046" s="1" t="s">
        <v>47</v>
      </c>
      <c r="B14046">
        <v>1197831</v>
      </c>
      <c r="C14046" s="2">
        <v>44413</v>
      </c>
      <c r="D14046" s="1" t="s">
        <v>103</v>
      </c>
      <c r="E14046" s="1" t="s">
        <v>108</v>
      </c>
      <c r="F14046" s="1" t="s">
        <v>109</v>
      </c>
      <c r="G14046" s="1" t="s">
        <v>18</v>
      </c>
      <c r="H14046">
        <v>40</v>
      </c>
      <c r="I14046">
        <v>325</v>
      </c>
      <c r="J14046">
        <v>130000</v>
      </c>
      <c r="K14046">
        <v>45500</v>
      </c>
      <c r="L14046" s="1">
        <v>84500</v>
      </c>
      <c r="M14046" s="1" t="s">
        <v>19</v>
      </c>
      <c r="N14046" s="1" t="s">
        <v>196</v>
      </c>
    </row>
    <row r="14047" spans="1:14" x14ac:dyDescent="0.3">
      <c r="A14047" s="1" t="s">
        <v>47</v>
      </c>
      <c r="B14047">
        <v>1197831</v>
      </c>
      <c r="C14047" s="2">
        <v>44414</v>
      </c>
      <c r="D14047" s="1" t="s">
        <v>103</v>
      </c>
      <c r="E14047" s="1" t="s">
        <v>108</v>
      </c>
      <c r="F14047" s="1" t="s">
        <v>109</v>
      </c>
      <c r="G14047" s="1" t="s">
        <v>20</v>
      </c>
      <c r="H14047">
        <v>35</v>
      </c>
      <c r="I14047">
        <v>475</v>
      </c>
      <c r="J14047">
        <v>166250</v>
      </c>
      <c r="K14047">
        <v>91437.500000000015</v>
      </c>
      <c r="L14047" s="1">
        <v>74812.499999999985</v>
      </c>
      <c r="M14047" s="1" t="s">
        <v>19</v>
      </c>
      <c r="N14047" s="1" t="s">
        <v>197</v>
      </c>
    </row>
    <row r="14048" spans="1:14" x14ac:dyDescent="0.3">
      <c r="A14048" s="1" t="s">
        <v>47</v>
      </c>
      <c r="B14048">
        <v>1197831</v>
      </c>
      <c r="C14048" s="2">
        <v>44415</v>
      </c>
      <c r="D14048" s="1" t="s">
        <v>103</v>
      </c>
      <c r="E14048" s="1" t="s">
        <v>108</v>
      </c>
      <c r="F14048" s="1" t="s">
        <v>109</v>
      </c>
      <c r="G14048" s="1" t="s">
        <v>21</v>
      </c>
      <c r="H14048">
        <v>25</v>
      </c>
      <c r="I14048">
        <v>625</v>
      </c>
      <c r="J14048">
        <v>156250</v>
      </c>
      <c r="K14048">
        <v>62499.999999999993</v>
      </c>
      <c r="L14048" s="1">
        <v>93750</v>
      </c>
      <c r="M14048" s="1" t="s">
        <v>19</v>
      </c>
      <c r="N14048" s="1" t="s">
        <v>196</v>
      </c>
    </row>
    <row r="14049" spans="1:14" x14ac:dyDescent="0.3">
      <c r="A14049" s="1" t="s">
        <v>47</v>
      </c>
      <c r="B14049">
        <v>1197831</v>
      </c>
      <c r="C14049" s="2">
        <v>44416</v>
      </c>
      <c r="D14049" s="1" t="s">
        <v>103</v>
      </c>
      <c r="E14049" s="1" t="s">
        <v>108</v>
      </c>
      <c r="F14049" s="1" t="s">
        <v>109</v>
      </c>
      <c r="G14049" s="1" t="s">
        <v>22</v>
      </c>
      <c r="H14049">
        <v>35</v>
      </c>
      <c r="I14049">
        <v>600</v>
      </c>
      <c r="J14049">
        <v>210000</v>
      </c>
      <c r="K14049">
        <v>84000</v>
      </c>
      <c r="L14049" s="1">
        <v>126000</v>
      </c>
      <c r="M14049" s="1" t="s">
        <v>19</v>
      </c>
      <c r="N14049" s="1" t="s">
        <v>196</v>
      </c>
    </row>
    <row r="14050" spans="1:14" x14ac:dyDescent="0.3">
      <c r="A14050" s="1" t="s">
        <v>47</v>
      </c>
      <c r="B14050">
        <v>1197831</v>
      </c>
      <c r="C14050" s="2">
        <v>44417</v>
      </c>
      <c r="D14050" s="1" t="s">
        <v>103</v>
      </c>
      <c r="E14050" s="1" t="s">
        <v>108</v>
      </c>
      <c r="F14050" s="1" t="s">
        <v>109</v>
      </c>
      <c r="G14050" s="1" t="s">
        <v>23</v>
      </c>
      <c r="H14050">
        <v>35</v>
      </c>
      <c r="I14050">
        <v>425</v>
      </c>
      <c r="J14050">
        <v>148750</v>
      </c>
      <c r="K14050">
        <v>59499.999999999993</v>
      </c>
      <c r="L14050" s="1">
        <v>89250</v>
      </c>
      <c r="M14050" s="1" t="s">
        <v>19</v>
      </c>
      <c r="N14050" s="1" t="s">
        <v>197</v>
      </c>
    </row>
    <row r="14051" spans="1:14" x14ac:dyDescent="0.3">
      <c r="A14051" s="1" t="s">
        <v>47</v>
      </c>
      <c r="B14051">
        <v>1197831</v>
      </c>
      <c r="C14051" s="2">
        <v>44418</v>
      </c>
      <c r="D14051" s="1" t="s">
        <v>103</v>
      </c>
      <c r="E14051" s="1" t="s">
        <v>108</v>
      </c>
      <c r="F14051" s="1" t="s">
        <v>109</v>
      </c>
      <c r="G14051" s="1" t="s">
        <v>24</v>
      </c>
      <c r="H14051">
        <v>35</v>
      </c>
      <c r="I14051">
        <v>375</v>
      </c>
      <c r="J14051">
        <v>131250</v>
      </c>
      <c r="K14051">
        <v>65625</v>
      </c>
      <c r="L14051" s="1">
        <v>65625</v>
      </c>
      <c r="M14051" s="1" t="s">
        <v>19</v>
      </c>
      <c r="N14051" s="1" t="s">
        <v>197</v>
      </c>
    </row>
    <row r="14052" spans="1:14" x14ac:dyDescent="0.3">
      <c r="A14052" s="1" t="s">
        <v>47</v>
      </c>
      <c r="B14052">
        <v>1197831</v>
      </c>
      <c r="C14052" s="2">
        <v>44419</v>
      </c>
      <c r="D14052" s="1" t="s">
        <v>103</v>
      </c>
      <c r="E14052" s="1" t="s">
        <v>108</v>
      </c>
      <c r="F14052" s="1" t="s">
        <v>109</v>
      </c>
      <c r="G14052" s="1" t="s">
        <v>18</v>
      </c>
      <c r="H14052">
        <v>40</v>
      </c>
      <c r="I14052">
        <v>250</v>
      </c>
      <c r="J14052">
        <v>100000</v>
      </c>
      <c r="K14052">
        <v>35000</v>
      </c>
      <c r="L14052" s="1">
        <v>65000</v>
      </c>
      <c r="M14052" s="1" t="s">
        <v>19</v>
      </c>
      <c r="N14052" s="1" t="s">
        <v>196</v>
      </c>
    </row>
    <row r="14053" spans="1:14" x14ac:dyDescent="0.3">
      <c r="A14053" s="1" t="s">
        <v>47</v>
      </c>
      <c r="B14053">
        <v>1197831</v>
      </c>
      <c r="C14053" s="2">
        <v>44420</v>
      </c>
      <c r="D14053" s="1" t="s">
        <v>103</v>
      </c>
      <c r="E14053" s="1" t="s">
        <v>108</v>
      </c>
      <c r="F14053" s="1" t="s">
        <v>109</v>
      </c>
      <c r="G14053" s="1" t="s">
        <v>20</v>
      </c>
      <c r="H14053">
        <v>35</v>
      </c>
      <c r="I14053">
        <v>450</v>
      </c>
      <c r="J14053">
        <v>157500</v>
      </c>
      <c r="K14053">
        <v>86625</v>
      </c>
      <c r="L14053" s="1">
        <v>70875</v>
      </c>
      <c r="M14053" s="1" t="s">
        <v>19</v>
      </c>
      <c r="N14053" s="1" t="s">
        <v>197</v>
      </c>
    </row>
    <row r="14054" spans="1:14" x14ac:dyDescent="0.3">
      <c r="A14054" s="1" t="s">
        <v>47</v>
      </c>
      <c r="B14054">
        <v>1197831</v>
      </c>
      <c r="C14054" s="2">
        <v>44421</v>
      </c>
      <c r="D14054" s="1" t="s">
        <v>103</v>
      </c>
      <c r="E14054" s="1" t="s">
        <v>108</v>
      </c>
      <c r="F14054" s="1" t="s">
        <v>109</v>
      </c>
      <c r="G14054" s="1" t="s">
        <v>21</v>
      </c>
      <c r="H14054">
        <v>30</v>
      </c>
      <c r="I14054">
        <v>625</v>
      </c>
      <c r="J14054">
        <v>187500</v>
      </c>
      <c r="K14054">
        <v>84374.999999999985</v>
      </c>
      <c r="L14054" s="1">
        <v>103125.00000000001</v>
      </c>
      <c r="M14054" s="1" t="s">
        <v>19</v>
      </c>
      <c r="N14054" s="1" t="s">
        <v>196</v>
      </c>
    </row>
    <row r="14055" spans="1:14" x14ac:dyDescent="0.3">
      <c r="A14055" s="1" t="s">
        <v>47</v>
      </c>
      <c r="B14055">
        <v>1197831</v>
      </c>
      <c r="C14055" s="2">
        <v>44422</v>
      </c>
      <c r="D14055" s="1" t="s">
        <v>103</v>
      </c>
      <c r="E14055" s="1" t="s">
        <v>108</v>
      </c>
      <c r="F14055" s="1" t="s">
        <v>109</v>
      </c>
      <c r="G14055" s="1" t="s">
        <v>22</v>
      </c>
      <c r="H14055">
        <v>40</v>
      </c>
      <c r="I14055">
        <v>625</v>
      </c>
      <c r="J14055">
        <v>250000</v>
      </c>
      <c r="K14055">
        <v>112499.99999999999</v>
      </c>
      <c r="L14055" s="1">
        <v>137500</v>
      </c>
      <c r="M14055" s="1" t="s">
        <v>19</v>
      </c>
      <c r="N14055" s="1" t="s">
        <v>196</v>
      </c>
    </row>
    <row r="14056" spans="1:14" x14ac:dyDescent="0.3">
      <c r="A14056" s="1" t="s">
        <v>47</v>
      </c>
      <c r="B14056">
        <v>1197831</v>
      </c>
      <c r="C14056" s="2">
        <v>44423</v>
      </c>
      <c r="D14056" s="1" t="s">
        <v>103</v>
      </c>
      <c r="E14056" s="1" t="s">
        <v>108</v>
      </c>
      <c r="F14056" s="1" t="s">
        <v>109</v>
      </c>
      <c r="G14056" s="1" t="s">
        <v>23</v>
      </c>
      <c r="H14056">
        <v>30</v>
      </c>
      <c r="I14056">
        <v>450</v>
      </c>
      <c r="J14056">
        <v>135000</v>
      </c>
      <c r="K14056">
        <v>60749.999999999993</v>
      </c>
      <c r="L14056" s="1">
        <v>74250</v>
      </c>
      <c r="M14056" s="1" t="s">
        <v>19</v>
      </c>
      <c r="N14056" s="1" t="s">
        <v>197</v>
      </c>
    </row>
    <row r="14057" spans="1:14" x14ac:dyDescent="0.3">
      <c r="A14057" s="1" t="s">
        <v>47</v>
      </c>
      <c r="B14057">
        <v>1197831</v>
      </c>
      <c r="C14057" s="2">
        <v>44424</v>
      </c>
      <c r="D14057" s="1" t="s">
        <v>103</v>
      </c>
      <c r="E14057" s="1" t="s">
        <v>108</v>
      </c>
      <c r="F14057" s="1" t="s">
        <v>109</v>
      </c>
      <c r="G14057" s="1" t="s">
        <v>24</v>
      </c>
      <c r="H14057">
        <v>35</v>
      </c>
      <c r="I14057">
        <v>350</v>
      </c>
      <c r="J14057">
        <v>122500</v>
      </c>
      <c r="K14057">
        <v>67375</v>
      </c>
      <c r="L14057" s="1">
        <v>55125</v>
      </c>
      <c r="M14057" s="1" t="s">
        <v>19</v>
      </c>
      <c r="N14057" s="1" t="s">
        <v>197</v>
      </c>
    </row>
    <row r="14058" spans="1:14" x14ac:dyDescent="0.3">
      <c r="A14058" s="1" t="s">
        <v>47</v>
      </c>
      <c r="B14058">
        <v>1197831</v>
      </c>
      <c r="C14058" s="2">
        <v>44425</v>
      </c>
      <c r="D14058" s="1" t="s">
        <v>103</v>
      </c>
      <c r="E14058" s="1" t="s">
        <v>108</v>
      </c>
      <c r="F14058" s="1" t="s">
        <v>109</v>
      </c>
      <c r="G14058" s="1" t="s">
        <v>18</v>
      </c>
      <c r="H14058">
        <v>40</v>
      </c>
      <c r="I14058">
        <v>250</v>
      </c>
      <c r="J14058">
        <v>100000</v>
      </c>
      <c r="K14058">
        <v>40000</v>
      </c>
      <c r="L14058" s="1">
        <v>60000</v>
      </c>
      <c r="M14058" s="1" t="s">
        <v>19</v>
      </c>
      <c r="N14058" s="1" t="s">
        <v>196</v>
      </c>
    </row>
    <row r="14059" spans="1:14" x14ac:dyDescent="0.3">
      <c r="A14059" s="1" t="s">
        <v>47</v>
      </c>
      <c r="B14059">
        <v>1197831</v>
      </c>
      <c r="C14059" s="2">
        <v>44426</v>
      </c>
      <c r="D14059" s="1" t="s">
        <v>103</v>
      </c>
      <c r="E14059" s="1" t="s">
        <v>108</v>
      </c>
      <c r="F14059" s="1" t="s">
        <v>109</v>
      </c>
      <c r="G14059" s="1" t="s">
        <v>20</v>
      </c>
      <c r="H14059">
        <v>35</v>
      </c>
      <c r="I14059">
        <v>400</v>
      </c>
      <c r="J14059">
        <v>140000</v>
      </c>
      <c r="K14059">
        <v>84000.000000000015</v>
      </c>
      <c r="L14059" s="1">
        <v>55999.999999999985</v>
      </c>
      <c r="M14059" s="1" t="s">
        <v>19</v>
      </c>
      <c r="N14059" s="1" t="s">
        <v>197</v>
      </c>
    </row>
    <row r="14060" spans="1:14" x14ac:dyDescent="0.3">
      <c r="A14060" s="1" t="s">
        <v>47</v>
      </c>
      <c r="B14060">
        <v>1197831</v>
      </c>
      <c r="C14060" s="2">
        <v>44427</v>
      </c>
      <c r="D14060" s="1" t="s">
        <v>103</v>
      </c>
      <c r="E14060" s="1" t="s">
        <v>108</v>
      </c>
      <c r="F14060" s="1" t="s">
        <v>109</v>
      </c>
      <c r="G14060" s="1" t="s">
        <v>21</v>
      </c>
      <c r="H14060">
        <v>20</v>
      </c>
      <c r="I14060">
        <v>650</v>
      </c>
      <c r="J14060">
        <v>130000</v>
      </c>
      <c r="K14060">
        <v>58499.999999999993</v>
      </c>
      <c r="L14060" s="1">
        <v>71500</v>
      </c>
      <c r="M14060" s="1" t="s">
        <v>19</v>
      </c>
      <c r="N14060" s="1" t="s">
        <v>196</v>
      </c>
    </row>
    <row r="14061" spans="1:14" x14ac:dyDescent="0.3">
      <c r="A14061" s="1" t="s">
        <v>47</v>
      </c>
      <c r="B14061">
        <v>1197831</v>
      </c>
      <c r="C14061" s="2">
        <v>44428</v>
      </c>
      <c r="D14061" s="1" t="s">
        <v>103</v>
      </c>
      <c r="E14061" s="1" t="s">
        <v>108</v>
      </c>
      <c r="F14061" s="1" t="s">
        <v>109</v>
      </c>
      <c r="G14061" s="1" t="s">
        <v>22</v>
      </c>
      <c r="H14061">
        <v>20.000000000000007</v>
      </c>
      <c r="I14061">
        <v>650</v>
      </c>
      <c r="J14061">
        <v>130000.00000000004</v>
      </c>
      <c r="K14061">
        <v>58500.000000000015</v>
      </c>
      <c r="L14061" s="1">
        <v>71500.000000000029</v>
      </c>
      <c r="M14061" s="1" t="s">
        <v>19</v>
      </c>
      <c r="N14061" s="1" t="s">
        <v>196</v>
      </c>
    </row>
    <row r="14062" spans="1:14" x14ac:dyDescent="0.3">
      <c r="A14062" s="1" t="s">
        <v>47</v>
      </c>
      <c r="B14062">
        <v>1197831</v>
      </c>
      <c r="C14062" s="2">
        <v>44429</v>
      </c>
      <c r="D14062" s="1" t="s">
        <v>103</v>
      </c>
      <c r="E14062" s="1" t="s">
        <v>108</v>
      </c>
      <c r="F14062" s="1" t="s">
        <v>109</v>
      </c>
      <c r="G14062" s="1" t="s">
        <v>23</v>
      </c>
      <c r="H14062">
        <v>14.999999999999996</v>
      </c>
      <c r="I14062">
        <v>475</v>
      </c>
      <c r="J14062">
        <v>71249.999999999985</v>
      </c>
      <c r="K14062">
        <v>32062.499999999989</v>
      </c>
      <c r="L14062" s="1">
        <v>39187.5</v>
      </c>
      <c r="M14062" s="1" t="s">
        <v>19</v>
      </c>
      <c r="N14062" s="1" t="s">
        <v>197</v>
      </c>
    </row>
    <row r="14063" spans="1:14" x14ac:dyDescent="0.3">
      <c r="A14063" s="1" t="s">
        <v>47</v>
      </c>
      <c r="B14063">
        <v>1197831</v>
      </c>
      <c r="C14063" s="2">
        <v>44430</v>
      </c>
      <c r="D14063" s="1" t="s">
        <v>103</v>
      </c>
      <c r="E14063" s="1" t="s">
        <v>108</v>
      </c>
      <c r="F14063" s="1" t="s">
        <v>109</v>
      </c>
      <c r="G14063" s="1" t="s">
        <v>24</v>
      </c>
      <c r="H14063">
        <v>20.000000000000007</v>
      </c>
      <c r="I14063">
        <v>375</v>
      </c>
      <c r="J14063">
        <v>75000.000000000029</v>
      </c>
      <c r="K14063">
        <v>41250.000000000022</v>
      </c>
      <c r="L14063" s="1">
        <v>33750.000000000007</v>
      </c>
      <c r="M14063" s="1" t="s">
        <v>19</v>
      </c>
      <c r="N14063" s="1" t="s">
        <v>197</v>
      </c>
    </row>
    <row r="14064" spans="1:14" x14ac:dyDescent="0.3">
      <c r="A14064" s="1" t="s">
        <v>47</v>
      </c>
      <c r="B14064">
        <v>1197831</v>
      </c>
      <c r="C14064" s="2">
        <v>44431</v>
      </c>
      <c r="D14064" s="1" t="s">
        <v>103</v>
      </c>
      <c r="E14064" s="1" t="s">
        <v>108</v>
      </c>
      <c r="F14064" s="1" t="s">
        <v>109</v>
      </c>
      <c r="G14064" s="1" t="s">
        <v>18</v>
      </c>
      <c r="H14064">
        <v>25</v>
      </c>
      <c r="I14064">
        <v>275</v>
      </c>
      <c r="J14064">
        <v>68750</v>
      </c>
      <c r="K14064">
        <v>27499.999999999996</v>
      </c>
      <c r="L14064" s="1">
        <v>41250</v>
      </c>
      <c r="M14064" s="1" t="s">
        <v>19</v>
      </c>
      <c r="N14064" s="1" t="s">
        <v>196</v>
      </c>
    </row>
    <row r="14065" spans="1:14" x14ac:dyDescent="0.3">
      <c r="A14065" s="1" t="s">
        <v>47</v>
      </c>
      <c r="B14065">
        <v>1197831</v>
      </c>
      <c r="C14065" s="2">
        <v>44432</v>
      </c>
      <c r="D14065" s="1" t="s">
        <v>103</v>
      </c>
      <c r="E14065" s="1" t="s">
        <v>108</v>
      </c>
      <c r="F14065" s="1" t="s">
        <v>109</v>
      </c>
      <c r="G14065" s="1" t="s">
        <v>20</v>
      </c>
      <c r="H14065">
        <v>20.000000000000007</v>
      </c>
      <c r="I14065">
        <v>550</v>
      </c>
      <c r="J14065">
        <v>110000.00000000004</v>
      </c>
      <c r="K14065">
        <v>66000.000000000029</v>
      </c>
      <c r="L14065" s="1">
        <v>44000.000000000015</v>
      </c>
      <c r="M14065" s="1" t="s">
        <v>19</v>
      </c>
      <c r="N14065" s="1" t="s">
        <v>197</v>
      </c>
    </row>
    <row r="14066" spans="1:14" x14ac:dyDescent="0.3">
      <c r="A14066" s="1" t="s">
        <v>47</v>
      </c>
      <c r="B14066">
        <v>1197831</v>
      </c>
      <c r="C14066" s="2">
        <v>44433</v>
      </c>
      <c r="D14066" s="1" t="s">
        <v>103</v>
      </c>
      <c r="E14066" s="1" t="s">
        <v>108</v>
      </c>
      <c r="F14066" s="1" t="s">
        <v>109</v>
      </c>
      <c r="G14066" s="1" t="s">
        <v>21</v>
      </c>
      <c r="H14066">
        <v>9.9999999999999964</v>
      </c>
      <c r="I14066">
        <v>700</v>
      </c>
      <c r="J14066">
        <v>69999.999999999971</v>
      </c>
      <c r="K14066">
        <v>31499.999999999985</v>
      </c>
      <c r="L14066" s="1">
        <v>38499.999999999985</v>
      </c>
      <c r="M14066" s="1" t="s">
        <v>19</v>
      </c>
      <c r="N14066" s="1" t="s">
        <v>196</v>
      </c>
    </row>
    <row r="14067" spans="1:14" x14ac:dyDescent="0.3">
      <c r="A14067" s="1" t="s">
        <v>47</v>
      </c>
      <c r="B14067">
        <v>1197831</v>
      </c>
      <c r="C14067" s="2">
        <v>44434</v>
      </c>
      <c r="D14067" s="1" t="s">
        <v>103</v>
      </c>
      <c r="E14067" s="1" t="s">
        <v>108</v>
      </c>
      <c r="F14067" s="1" t="s">
        <v>109</v>
      </c>
      <c r="G14067" s="1" t="s">
        <v>22</v>
      </c>
      <c r="H14067">
        <v>20.000000000000007</v>
      </c>
      <c r="I14067">
        <v>725</v>
      </c>
      <c r="J14067">
        <v>145000.00000000006</v>
      </c>
      <c r="K14067">
        <v>65250.000000000022</v>
      </c>
      <c r="L14067" s="1">
        <v>79750.000000000029</v>
      </c>
      <c r="M14067" s="1" t="s">
        <v>19</v>
      </c>
      <c r="N14067" s="1" t="s">
        <v>196</v>
      </c>
    </row>
    <row r="14068" spans="1:14" x14ac:dyDescent="0.3">
      <c r="A14068" s="1" t="s">
        <v>47</v>
      </c>
      <c r="B14068">
        <v>1197831</v>
      </c>
      <c r="C14068" s="2">
        <v>44435</v>
      </c>
      <c r="D14068" s="1" t="s">
        <v>103</v>
      </c>
      <c r="E14068" s="1" t="s">
        <v>108</v>
      </c>
      <c r="F14068" s="1" t="s">
        <v>109</v>
      </c>
      <c r="G14068" s="1" t="s">
        <v>23</v>
      </c>
      <c r="H14068">
        <v>14.999999999999996</v>
      </c>
      <c r="I14068">
        <v>575</v>
      </c>
      <c r="J14068">
        <v>86249.999999999985</v>
      </c>
      <c r="K14068">
        <v>38812.499999999993</v>
      </c>
      <c r="L14068" s="1">
        <v>47437.499999999993</v>
      </c>
      <c r="M14068" s="1" t="s">
        <v>19</v>
      </c>
      <c r="N14068" s="1" t="s">
        <v>197</v>
      </c>
    </row>
    <row r="14069" spans="1:14" x14ac:dyDescent="0.3">
      <c r="A14069" s="1" t="s">
        <v>47</v>
      </c>
      <c r="B14069">
        <v>1197831</v>
      </c>
      <c r="C14069" s="2">
        <v>44436</v>
      </c>
      <c r="D14069" s="1" t="s">
        <v>103</v>
      </c>
      <c r="E14069" s="1" t="s">
        <v>108</v>
      </c>
      <c r="F14069" s="1" t="s">
        <v>109</v>
      </c>
      <c r="G14069" s="1" t="s">
        <v>24</v>
      </c>
      <c r="H14069">
        <v>35</v>
      </c>
      <c r="I14069">
        <v>500</v>
      </c>
      <c r="J14069">
        <v>175000</v>
      </c>
      <c r="K14069">
        <v>96250.000000000015</v>
      </c>
      <c r="L14069" s="1">
        <v>78749.999999999985</v>
      </c>
      <c r="M14069" s="1" t="s">
        <v>19</v>
      </c>
      <c r="N14069" s="1" t="s">
        <v>197</v>
      </c>
    </row>
    <row r="14070" spans="1:14" x14ac:dyDescent="0.3">
      <c r="A14070" s="1" t="s">
        <v>47</v>
      </c>
      <c r="B14070">
        <v>1197831</v>
      </c>
      <c r="C14070" s="2">
        <v>44437</v>
      </c>
      <c r="D14070" s="1" t="s">
        <v>103</v>
      </c>
      <c r="E14070" s="1" t="s">
        <v>108</v>
      </c>
      <c r="F14070" s="1" t="s">
        <v>109</v>
      </c>
      <c r="G14070" s="1" t="s">
        <v>18</v>
      </c>
      <c r="H14070">
        <v>50</v>
      </c>
      <c r="I14070">
        <v>400</v>
      </c>
      <c r="J14070">
        <v>200000</v>
      </c>
      <c r="K14070">
        <v>80000</v>
      </c>
      <c r="L14070" s="1">
        <v>120000</v>
      </c>
      <c r="M14070" s="1" t="s">
        <v>19</v>
      </c>
      <c r="N14070" s="1" t="s">
        <v>196</v>
      </c>
    </row>
    <row r="14071" spans="1:14" x14ac:dyDescent="0.3">
      <c r="A14071" s="1" t="s">
        <v>47</v>
      </c>
      <c r="B14071">
        <v>1197831</v>
      </c>
      <c r="C14071" s="2">
        <v>44438</v>
      </c>
      <c r="D14071" s="1" t="s">
        <v>103</v>
      </c>
      <c r="E14071" s="1" t="s">
        <v>108</v>
      </c>
      <c r="F14071" s="1" t="s">
        <v>109</v>
      </c>
      <c r="G14071" s="1" t="s">
        <v>20</v>
      </c>
      <c r="H14071">
        <v>45</v>
      </c>
      <c r="I14071">
        <v>750</v>
      </c>
      <c r="J14071">
        <v>337500</v>
      </c>
      <c r="K14071">
        <v>202500.00000000003</v>
      </c>
      <c r="L14071" s="1">
        <v>134999.99999999997</v>
      </c>
      <c r="M14071" s="1" t="s">
        <v>19</v>
      </c>
      <c r="N14071" s="1" t="s">
        <v>197</v>
      </c>
    </row>
    <row r="14072" spans="1:14" x14ac:dyDescent="0.3">
      <c r="A14072" s="1" t="s">
        <v>47</v>
      </c>
      <c r="B14072">
        <v>1197831</v>
      </c>
      <c r="C14072" s="2">
        <v>44439</v>
      </c>
      <c r="D14072" s="1" t="s">
        <v>103</v>
      </c>
      <c r="E14072" s="1" t="s">
        <v>108</v>
      </c>
      <c r="F14072" s="1" t="s">
        <v>109</v>
      </c>
      <c r="G14072" s="1" t="s">
        <v>21</v>
      </c>
      <c r="H14072">
        <v>45</v>
      </c>
      <c r="I14072">
        <v>750</v>
      </c>
      <c r="J14072">
        <v>337500</v>
      </c>
      <c r="K14072">
        <v>151874.99999999997</v>
      </c>
      <c r="L14072" s="1">
        <v>185625.00000000003</v>
      </c>
      <c r="M14072" s="1" t="s">
        <v>19</v>
      </c>
      <c r="N14072" s="1" t="s">
        <v>196</v>
      </c>
    </row>
    <row r="14073" spans="1:14" x14ac:dyDescent="0.3">
      <c r="A14073" s="1" t="s">
        <v>47</v>
      </c>
      <c r="B14073">
        <v>1197831</v>
      </c>
      <c r="C14073" s="2">
        <v>44440</v>
      </c>
      <c r="D14073" s="1" t="s">
        <v>103</v>
      </c>
      <c r="E14073" s="1" t="s">
        <v>108</v>
      </c>
      <c r="F14073" s="1" t="s">
        <v>109</v>
      </c>
      <c r="G14073" s="1" t="s">
        <v>22</v>
      </c>
      <c r="H14073">
        <v>50</v>
      </c>
      <c r="I14073">
        <v>750</v>
      </c>
      <c r="J14073">
        <v>375000</v>
      </c>
      <c r="K14073">
        <v>168749.99999999997</v>
      </c>
      <c r="L14073" s="1">
        <v>206250.00000000003</v>
      </c>
      <c r="M14073" s="1" t="s">
        <v>19</v>
      </c>
      <c r="N14073" s="1" t="s">
        <v>196</v>
      </c>
    </row>
    <row r="14074" spans="1:14" x14ac:dyDescent="0.3">
      <c r="A14074" s="1" t="s">
        <v>47</v>
      </c>
      <c r="B14074">
        <v>1197831</v>
      </c>
      <c r="C14074" s="2">
        <v>44441</v>
      </c>
      <c r="D14074" s="1" t="s">
        <v>103</v>
      </c>
      <c r="E14074" s="1" t="s">
        <v>108</v>
      </c>
      <c r="F14074" s="1" t="s">
        <v>109</v>
      </c>
      <c r="G14074" s="1" t="s">
        <v>23</v>
      </c>
      <c r="H14074">
        <v>45</v>
      </c>
      <c r="I14074">
        <v>650</v>
      </c>
      <c r="J14074">
        <v>292500</v>
      </c>
      <c r="K14074">
        <v>131625</v>
      </c>
      <c r="L14074" s="1">
        <v>160875</v>
      </c>
      <c r="M14074" s="1" t="s">
        <v>19</v>
      </c>
      <c r="N14074" s="1" t="s">
        <v>197</v>
      </c>
    </row>
    <row r="14075" spans="1:14" x14ac:dyDescent="0.3">
      <c r="A14075" s="1" t="s">
        <v>47</v>
      </c>
      <c r="B14075">
        <v>1197831</v>
      </c>
      <c r="C14075" s="2">
        <v>44442</v>
      </c>
      <c r="D14075" s="1" t="s">
        <v>103</v>
      </c>
      <c r="E14075" s="1" t="s">
        <v>108</v>
      </c>
      <c r="F14075" s="1" t="s">
        <v>109</v>
      </c>
      <c r="G14075" s="1" t="s">
        <v>24</v>
      </c>
      <c r="H14075">
        <v>45</v>
      </c>
      <c r="I14075">
        <v>600</v>
      </c>
      <c r="J14075">
        <v>270000</v>
      </c>
      <c r="K14075">
        <v>148500</v>
      </c>
      <c r="L14075" s="1">
        <v>121500</v>
      </c>
      <c r="M14075" s="1" t="s">
        <v>19</v>
      </c>
      <c r="N14075" s="1" t="s">
        <v>197</v>
      </c>
    </row>
    <row r="14076" spans="1:14" x14ac:dyDescent="0.3">
      <c r="A14076" s="1" t="s">
        <v>47</v>
      </c>
      <c r="B14076">
        <v>1197831</v>
      </c>
      <c r="C14076" s="2">
        <v>44443</v>
      </c>
      <c r="D14076" s="1" t="s">
        <v>103</v>
      </c>
      <c r="E14076" s="1" t="s">
        <v>108</v>
      </c>
      <c r="F14076" s="1" t="s">
        <v>109</v>
      </c>
      <c r="G14076" s="1" t="s">
        <v>18</v>
      </c>
      <c r="H14076">
        <v>50</v>
      </c>
      <c r="I14076">
        <v>500</v>
      </c>
      <c r="J14076">
        <v>250000</v>
      </c>
      <c r="K14076">
        <v>99999.999999999985</v>
      </c>
      <c r="L14076" s="1">
        <v>150000</v>
      </c>
      <c r="M14076" s="1" t="s">
        <v>19</v>
      </c>
      <c r="N14076" s="1" t="s">
        <v>196</v>
      </c>
    </row>
    <row r="14077" spans="1:14" x14ac:dyDescent="0.3">
      <c r="A14077" s="1" t="s">
        <v>47</v>
      </c>
      <c r="B14077">
        <v>1197831</v>
      </c>
      <c r="C14077" s="2">
        <v>44444</v>
      </c>
      <c r="D14077" s="1" t="s">
        <v>103</v>
      </c>
      <c r="E14077" s="1" t="s">
        <v>108</v>
      </c>
      <c r="F14077" s="1" t="s">
        <v>109</v>
      </c>
      <c r="G14077" s="1" t="s">
        <v>20</v>
      </c>
      <c r="H14077">
        <v>55.000000000000007</v>
      </c>
      <c r="I14077">
        <v>875</v>
      </c>
      <c r="J14077">
        <v>481250.00000000006</v>
      </c>
      <c r="K14077">
        <v>288750.00000000006</v>
      </c>
      <c r="L14077" s="1">
        <v>192500</v>
      </c>
      <c r="M14077" s="1" t="s">
        <v>19</v>
      </c>
      <c r="N14077" s="1" t="s">
        <v>197</v>
      </c>
    </row>
    <row r="14078" spans="1:14" x14ac:dyDescent="0.3">
      <c r="A14078" s="1" t="s">
        <v>47</v>
      </c>
      <c r="B14078">
        <v>1197831</v>
      </c>
      <c r="C14078" s="2">
        <v>44445</v>
      </c>
      <c r="D14078" s="1" t="s">
        <v>103</v>
      </c>
      <c r="E14078" s="1" t="s">
        <v>108</v>
      </c>
      <c r="F14078" s="1" t="s">
        <v>109</v>
      </c>
      <c r="G14078" s="1" t="s">
        <v>21</v>
      </c>
      <c r="H14078">
        <v>45</v>
      </c>
      <c r="I14078">
        <v>825</v>
      </c>
      <c r="J14078">
        <v>371250</v>
      </c>
      <c r="K14078">
        <v>185624.99999999997</v>
      </c>
      <c r="L14078" s="1">
        <v>185625.00000000003</v>
      </c>
      <c r="M14078" s="1" t="s">
        <v>19</v>
      </c>
      <c r="N14078" s="1" t="s">
        <v>196</v>
      </c>
    </row>
    <row r="14079" spans="1:14" x14ac:dyDescent="0.3">
      <c r="A14079" s="1" t="s">
        <v>47</v>
      </c>
      <c r="B14079">
        <v>1197831</v>
      </c>
      <c r="C14079" s="2">
        <v>44446</v>
      </c>
      <c r="D14079" s="1" t="s">
        <v>103</v>
      </c>
      <c r="E14079" s="1" t="s">
        <v>108</v>
      </c>
      <c r="F14079" s="1" t="s">
        <v>109</v>
      </c>
      <c r="G14079" s="1" t="s">
        <v>22</v>
      </c>
      <c r="H14079">
        <v>50</v>
      </c>
      <c r="I14079">
        <v>825</v>
      </c>
      <c r="J14079">
        <v>412500</v>
      </c>
      <c r="K14079">
        <v>206249.99999999997</v>
      </c>
      <c r="L14079" s="1">
        <v>206250.00000000003</v>
      </c>
      <c r="M14079" s="1" t="s">
        <v>19</v>
      </c>
      <c r="N14079" s="1" t="s">
        <v>196</v>
      </c>
    </row>
    <row r="14080" spans="1:14" x14ac:dyDescent="0.3">
      <c r="A14080" s="1" t="s">
        <v>47</v>
      </c>
      <c r="B14080">
        <v>1197831</v>
      </c>
      <c r="C14080" s="2">
        <v>44447</v>
      </c>
      <c r="D14080" s="1" t="s">
        <v>103</v>
      </c>
      <c r="E14080" s="1" t="s">
        <v>108</v>
      </c>
      <c r="F14080" s="1" t="s">
        <v>109</v>
      </c>
      <c r="G14080" s="1" t="s">
        <v>23</v>
      </c>
      <c r="H14080">
        <v>45</v>
      </c>
      <c r="I14080">
        <v>975</v>
      </c>
      <c r="J14080">
        <v>438750</v>
      </c>
      <c r="K14080">
        <v>219374.99999999997</v>
      </c>
      <c r="L14080" s="1">
        <v>219375.00000000003</v>
      </c>
      <c r="M14080" s="1" t="s">
        <v>19</v>
      </c>
      <c r="N14080" s="1" t="s">
        <v>197</v>
      </c>
    </row>
    <row r="14081" spans="1:14" x14ac:dyDescent="0.3">
      <c r="A14081" s="1" t="s">
        <v>47</v>
      </c>
      <c r="B14081">
        <v>1197831</v>
      </c>
      <c r="C14081" s="2">
        <v>44448</v>
      </c>
      <c r="D14081" s="1" t="s">
        <v>103</v>
      </c>
      <c r="E14081" s="1" t="s">
        <v>108</v>
      </c>
      <c r="F14081" s="1" t="s">
        <v>109</v>
      </c>
      <c r="G14081" s="1" t="s">
        <v>24</v>
      </c>
      <c r="H14081">
        <v>45</v>
      </c>
      <c r="I14081">
        <v>575</v>
      </c>
      <c r="J14081">
        <v>258750</v>
      </c>
      <c r="K14081">
        <v>155250.00000000003</v>
      </c>
      <c r="L14081" s="1">
        <v>103499.99999999997</v>
      </c>
      <c r="M14081" s="1" t="s">
        <v>19</v>
      </c>
      <c r="N14081" s="1" t="s">
        <v>197</v>
      </c>
    </row>
    <row r="14082" spans="1:14" x14ac:dyDescent="0.3">
      <c r="A14082" s="1" t="s">
        <v>47</v>
      </c>
      <c r="B14082">
        <v>1197831</v>
      </c>
      <c r="C14082" s="2">
        <v>44449</v>
      </c>
      <c r="D14082" s="1" t="s">
        <v>103</v>
      </c>
      <c r="E14082" s="1" t="s">
        <v>108</v>
      </c>
      <c r="F14082" s="1" t="s">
        <v>109</v>
      </c>
      <c r="G14082" s="1" t="s">
        <v>18</v>
      </c>
      <c r="H14082">
        <v>50</v>
      </c>
      <c r="I14082">
        <v>525</v>
      </c>
      <c r="J14082">
        <v>262500</v>
      </c>
      <c r="K14082">
        <v>118124.99999999999</v>
      </c>
      <c r="L14082" s="1">
        <v>144375</v>
      </c>
      <c r="M14082" s="1" t="s">
        <v>19</v>
      </c>
      <c r="N14082" s="1" t="s">
        <v>196</v>
      </c>
    </row>
    <row r="14083" spans="1:14" x14ac:dyDescent="0.3">
      <c r="A14083" s="1" t="s">
        <v>47</v>
      </c>
      <c r="B14083">
        <v>1197831</v>
      </c>
      <c r="C14083" s="2">
        <v>44450</v>
      </c>
      <c r="D14083" s="1" t="s">
        <v>103</v>
      </c>
      <c r="E14083" s="1" t="s">
        <v>108</v>
      </c>
      <c r="F14083" s="1" t="s">
        <v>109</v>
      </c>
      <c r="G14083" s="1" t="s">
        <v>20</v>
      </c>
      <c r="H14083">
        <v>60</v>
      </c>
      <c r="I14083">
        <v>800</v>
      </c>
      <c r="J14083">
        <v>480000</v>
      </c>
      <c r="K14083">
        <v>312000.00000000006</v>
      </c>
      <c r="L14083" s="1">
        <v>167999.99999999994</v>
      </c>
      <c r="M14083" s="1" t="s">
        <v>19</v>
      </c>
      <c r="N14083" s="1" t="s">
        <v>197</v>
      </c>
    </row>
    <row r="14084" spans="1:14" x14ac:dyDescent="0.3">
      <c r="A14084" s="1" t="s">
        <v>47</v>
      </c>
      <c r="B14084">
        <v>1197831</v>
      </c>
      <c r="C14084" s="2">
        <v>44451</v>
      </c>
      <c r="D14084" s="1" t="s">
        <v>103</v>
      </c>
      <c r="E14084" s="1" t="s">
        <v>108</v>
      </c>
      <c r="F14084" s="1" t="s">
        <v>109</v>
      </c>
      <c r="G14084" s="1" t="s">
        <v>21</v>
      </c>
      <c r="H14084">
        <v>40</v>
      </c>
      <c r="I14084">
        <v>750</v>
      </c>
      <c r="J14084">
        <v>300000</v>
      </c>
      <c r="K14084">
        <v>149999.99999999997</v>
      </c>
      <c r="L14084" s="1">
        <v>150000.00000000003</v>
      </c>
      <c r="M14084" s="1" t="s">
        <v>19</v>
      </c>
      <c r="N14084" s="1" t="s">
        <v>196</v>
      </c>
    </row>
    <row r="14085" spans="1:14" x14ac:dyDescent="0.3">
      <c r="A14085" s="1" t="s">
        <v>47</v>
      </c>
      <c r="B14085">
        <v>1197831</v>
      </c>
      <c r="C14085" s="2">
        <v>44452</v>
      </c>
      <c r="D14085" s="1" t="s">
        <v>103</v>
      </c>
      <c r="E14085" s="1" t="s">
        <v>108</v>
      </c>
      <c r="F14085" s="1" t="s">
        <v>109</v>
      </c>
      <c r="G14085" s="1" t="s">
        <v>22</v>
      </c>
      <c r="H14085">
        <v>55.000000000000007</v>
      </c>
      <c r="I14085">
        <v>750</v>
      </c>
      <c r="J14085">
        <v>412500.00000000006</v>
      </c>
      <c r="K14085">
        <v>206250</v>
      </c>
      <c r="L14085" s="1">
        <v>206250.00000000006</v>
      </c>
      <c r="M14085" s="1" t="s">
        <v>19</v>
      </c>
      <c r="N14085" s="1" t="s">
        <v>196</v>
      </c>
    </row>
    <row r="14086" spans="1:14" x14ac:dyDescent="0.3">
      <c r="A14086" s="1" t="s">
        <v>47</v>
      </c>
      <c r="B14086">
        <v>1197831</v>
      </c>
      <c r="C14086" s="2">
        <v>44453</v>
      </c>
      <c r="D14086" s="1" t="s">
        <v>103</v>
      </c>
      <c r="E14086" s="1" t="s">
        <v>108</v>
      </c>
      <c r="F14086" s="1" t="s">
        <v>109</v>
      </c>
      <c r="G14086" s="1" t="s">
        <v>23</v>
      </c>
      <c r="H14086">
        <v>55.000000000000007</v>
      </c>
      <c r="I14086">
        <v>925</v>
      </c>
      <c r="J14086">
        <v>508750.00000000006</v>
      </c>
      <c r="K14086">
        <v>254375</v>
      </c>
      <c r="L14086" s="1">
        <v>254375.00000000006</v>
      </c>
      <c r="M14086" s="1" t="s">
        <v>19</v>
      </c>
      <c r="N14086" s="1" t="s">
        <v>197</v>
      </c>
    </row>
    <row r="14087" spans="1:14" x14ac:dyDescent="0.3">
      <c r="A14087" s="1" t="s">
        <v>47</v>
      </c>
      <c r="B14087">
        <v>1197831</v>
      </c>
      <c r="C14087" s="2">
        <v>44454</v>
      </c>
      <c r="D14087" s="1" t="s">
        <v>103</v>
      </c>
      <c r="E14087" s="1" t="s">
        <v>108</v>
      </c>
      <c r="F14087" s="1" t="s">
        <v>109</v>
      </c>
      <c r="G14087" s="1" t="s">
        <v>24</v>
      </c>
      <c r="H14087">
        <v>50</v>
      </c>
      <c r="I14087">
        <v>425</v>
      </c>
      <c r="J14087">
        <v>212500</v>
      </c>
      <c r="K14087">
        <v>127500.00000000001</v>
      </c>
      <c r="L14087" s="1">
        <v>84999.999999999985</v>
      </c>
      <c r="M14087" s="1" t="s">
        <v>19</v>
      </c>
      <c r="N14087" s="1" t="s">
        <v>197</v>
      </c>
    </row>
    <row r="14088" spans="1:14" x14ac:dyDescent="0.3">
      <c r="A14088" s="1" t="s">
        <v>47</v>
      </c>
      <c r="B14088">
        <v>1197831</v>
      </c>
      <c r="C14088" s="2">
        <v>44455</v>
      </c>
      <c r="D14088" s="1" t="s">
        <v>103</v>
      </c>
      <c r="E14088" s="1" t="s">
        <v>108</v>
      </c>
      <c r="F14088" s="1" t="s">
        <v>109</v>
      </c>
      <c r="G14088" s="1" t="s">
        <v>18</v>
      </c>
      <c r="H14088">
        <v>55.000000000000007</v>
      </c>
      <c r="I14088">
        <v>425</v>
      </c>
      <c r="J14088">
        <v>233750.00000000003</v>
      </c>
      <c r="K14088">
        <v>105187.5</v>
      </c>
      <c r="L14088" s="1">
        <v>128562.50000000003</v>
      </c>
      <c r="M14088" s="1" t="s">
        <v>19</v>
      </c>
      <c r="N14088" s="1" t="s">
        <v>196</v>
      </c>
    </row>
    <row r="14089" spans="1:14" x14ac:dyDescent="0.3">
      <c r="A14089" s="1" t="s">
        <v>47</v>
      </c>
      <c r="B14089">
        <v>1197831</v>
      </c>
      <c r="C14089" s="2">
        <v>44456</v>
      </c>
      <c r="D14089" s="1" t="s">
        <v>103</v>
      </c>
      <c r="E14089" s="1" t="s">
        <v>108</v>
      </c>
      <c r="F14089" s="1" t="s">
        <v>109</v>
      </c>
      <c r="G14089" s="1" t="s">
        <v>20</v>
      </c>
      <c r="H14089">
        <v>60</v>
      </c>
      <c r="I14089">
        <v>675</v>
      </c>
      <c r="J14089">
        <v>405000</v>
      </c>
      <c r="K14089">
        <v>263250.00000000006</v>
      </c>
      <c r="L14089" s="1">
        <v>141749.99999999994</v>
      </c>
      <c r="M14089" s="1" t="s">
        <v>19</v>
      </c>
      <c r="N14089" s="1" t="s">
        <v>197</v>
      </c>
    </row>
    <row r="14090" spans="1:14" x14ac:dyDescent="0.3">
      <c r="A14090" s="1" t="s">
        <v>47</v>
      </c>
      <c r="B14090">
        <v>1197831</v>
      </c>
      <c r="C14090" s="2">
        <v>44457</v>
      </c>
      <c r="D14090" s="1" t="s">
        <v>103</v>
      </c>
      <c r="E14090" s="1" t="s">
        <v>108</v>
      </c>
      <c r="F14090" s="1" t="s">
        <v>109</v>
      </c>
      <c r="G14090" s="1" t="s">
        <v>21</v>
      </c>
      <c r="H14090">
        <v>55.000000000000007</v>
      </c>
      <c r="I14090">
        <v>625</v>
      </c>
      <c r="J14090">
        <v>343750.00000000006</v>
      </c>
      <c r="K14090">
        <v>171875</v>
      </c>
      <c r="L14090" s="1">
        <v>171875.00000000006</v>
      </c>
      <c r="M14090" s="1" t="s">
        <v>19</v>
      </c>
      <c r="N14090" s="1" t="s">
        <v>196</v>
      </c>
    </row>
    <row r="14091" spans="1:14" x14ac:dyDescent="0.3">
      <c r="A14091" s="1" t="s">
        <v>47</v>
      </c>
      <c r="B14091">
        <v>1197831</v>
      </c>
      <c r="C14091" s="2">
        <v>44458</v>
      </c>
      <c r="D14091" s="1" t="s">
        <v>103</v>
      </c>
      <c r="E14091" s="1" t="s">
        <v>108</v>
      </c>
      <c r="F14091" s="1" t="s">
        <v>109</v>
      </c>
      <c r="G14091" s="1" t="s">
        <v>22</v>
      </c>
      <c r="H14091">
        <v>55.000000000000007</v>
      </c>
      <c r="I14091">
        <v>575</v>
      </c>
      <c r="J14091">
        <v>316250.00000000006</v>
      </c>
      <c r="K14091">
        <v>158125</v>
      </c>
      <c r="L14091" s="1">
        <v>158125.00000000006</v>
      </c>
      <c r="M14091" s="1" t="s">
        <v>19</v>
      </c>
      <c r="N14091" s="1" t="s">
        <v>196</v>
      </c>
    </row>
    <row r="14092" spans="1:14" x14ac:dyDescent="0.3">
      <c r="A14092" s="1" t="s">
        <v>47</v>
      </c>
      <c r="B14092">
        <v>1197831</v>
      </c>
      <c r="C14092" s="2">
        <v>44459</v>
      </c>
      <c r="D14092" s="1" t="s">
        <v>103</v>
      </c>
      <c r="E14092" s="1" t="s">
        <v>108</v>
      </c>
      <c r="F14092" s="1" t="s">
        <v>109</v>
      </c>
      <c r="G14092" s="1" t="s">
        <v>23</v>
      </c>
      <c r="H14092">
        <v>60</v>
      </c>
      <c r="I14092">
        <v>625</v>
      </c>
      <c r="J14092">
        <v>375000</v>
      </c>
      <c r="K14092">
        <v>187499.99999999997</v>
      </c>
      <c r="L14092" s="1">
        <v>187500.00000000003</v>
      </c>
      <c r="M14092" s="1" t="s">
        <v>19</v>
      </c>
      <c r="N14092" s="1" t="s">
        <v>197</v>
      </c>
    </row>
    <row r="14093" spans="1:14" x14ac:dyDescent="0.3">
      <c r="A14093" s="1" t="s">
        <v>47</v>
      </c>
      <c r="B14093">
        <v>1197831</v>
      </c>
      <c r="C14093" s="2">
        <v>44460</v>
      </c>
      <c r="D14093" s="1" t="s">
        <v>103</v>
      </c>
      <c r="E14093" s="1" t="s">
        <v>108</v>
      </c>
      <c r="F14093" s="1" t="s">
        <v>109</v>
      </c>
      <c r="G14093" s="1" t="s">
        <v>24</v>
      </c>
      <c r="H14093">
        <v>60</v>
      </c>
      <c r="I14093">
        <v>350</v>
      </c>
      <c r="J14093">
        <v>210000</v>
      </c>
      <c r="K14093">
        <v>126000.00000000001</v>
      </c>
      <c r="L14093" s="1">
        <v>83999.999999999985</v>
      </c>
      <c r="M14093" s="1" t="s">
        <v>19</v>
      </c>
      <c r="N14093" s="1" t="s">
        <v>197</v>
      </c>
    </row>
    <row r="14094" spans="1:14" x14ac:dyDescent="0.3">
      <c r="A14094" s="1" t="s">
        <v>47</v>
      </c>
      <c r="B14094">
        <v>1197831</v>
      </c>
      <c r="C14094" s="2">
        <v>44461</v>
      </c>
      <c r="D14094" s="1" t="s">
        <v>103</v>
      </c>
      <c r="E14094" s="1" t="s">
        <v>108</v>
      </c>
      <c r="F14094" s="1" t="s">
        <v>109</v>
      </c>
      <c r="G14094" s="1" t="s">
        <v>18</v>
      </c>
      <c r="H14094">
        <v>45</v>
      </c>
      <c r="I14094">
        <v>350</v>
      </c>
      <c r="J14094">
        <v>157500</v>
      </c>
      <c r="K14094">
        <v>70875</v>
      </c>
      <c r="L14094" s="1">
        <v>86625</v>
      </c>
      <c r="M14094" s="1" t="s">
        <v>19</v>
      </c>
      <c r="N14094" s="1" t="s">
        <v>196</v>
      </c>
    </row>
    <row r="14095" spans="1:14" x14ac:dyDescent="0.3">
      <c r="A14095" s="1" t="s">
        <v>47</v>
      </c>
      <c r="B14095">
        <v>1197831</v>
      </c>
      <c r="C14095" s="2">
        <v>44462</v>
      </c>
      <c r="D14095" s="1" t="s">
        <v>103</v>
      </c>
      <c r="E14095" s="1" t="s">
        <v>108</v>
      </c>
      <c r="F14095" s="1" t="s">
        <v>109</v>
      </c>
      <c r="G14095" s="1" t="s">
        <v>20</v>
      </c>
      <c r="H14095">
        <v>40</v>
      </c>
      <c r="I14095">
        <v>575</v>
      </c>
      <c r="J14095">
        <v>230000</v>
      </c>
      <c r="K14095">
        <v>149500.00000000003</v>
      </c>
      <c r="L14095" s="1">
        <v>80499.999999999971</v>
      </c>
      <c r="M14095" s="1" t="s">
        <v>19</v>
      </c>
      <c r="N14095" s="1" t="s">
        <v>197</v>
      </c>
    </row>
    <row r="14096" spans="1:14" x14ac:dyDescent="0.3">
      <c r="A14096" s="1" t="s">
        <v>47</v>
      </c>
      <c r="B14096">
        <v>1197831</v>
      </c>
      <c r="C14096" s="2">
        <v>44463</v>
      </c>
      <c r="D14096" s="1" t="s">
        <v>103</v>
      </c>
      <c r="E14096" s="1" t="s">
        <v>108</v>
      </c>
      <c r="F14096" s="1" t="s">
        <v>109</v>
      </c>
      <c r="G14096" s="1" t="s">
        <v>21</v>
      </c>
      <c r="H14096">
        <v>30.000000000000004</v>
      </c>
      <c r="I14096">
        <v>525</v>
      </c>
      <c r="J14096">
        <v>157500.00000000003</v>
      </c>
      <c r="K14096">
        <v>78750</v>
      </c>
      <c r="L14096" s="1">
        <v>78750.000000000029</v>
      </c>
      <c r="M14096" s="1" t="s">
        <v>19</v>
      </c>
      <c r="N14096" s="1" t="s">
        <v>196</v>
      </c>
    </row>
    <row r="14097" spans="1:14" x14ac:dyDescent="0.3">
      <c r="A14097" s="1" t="s">
        <v>47</v>
      </c>
      <c r="B14097">
        <v>1197831</v>
      </c>
      <c r="C14097" s="2">
        <v>44464</v>
      </c>
      <c r="D14097" s="1" t="s">
        <v>103</v>
      </c>
      <c r="E14097" s="1" t="s">
        <v>108</v>
      </c>
      <c r="F14097" s="1" t="s">
        <v>109</v>
      </c>
      <c r="G14097" s="1" t="s">
        <v>22</v>
      </c>
      <c r="H14097">
        <v>30.000000000000004</v>
      </c>
      <c r="I14097">
        <v>525</v>
      </c>
      <c r="J14097">
        <v>157500.00000000003</v>
      </c>
      <c r="K14097">
        <v>78750</v>
      </c>
      <c r="L14097" s="1">
        <v>78750.000000000029</v>
      </c>
      <c r="M14097" s="1" t="s">
        <v>19</v>
      </c>
      <c r="N14097" s="1" t="s">
        <v>196</v>
      </c>
    </row>
    <row r="14098" spans="1:14" x14ac:dyDescent="0.3">
      <c r="A14098" s="1" t="s">
        <v>47</v>
      </c>
      <c r="B14098">
        <v>1197831</v>
      </c>
      <c r="C14098" s="2">
        <v>44465</v>
      </c>
      <c r="D14098" s="1" t="s">
        <v>103</v>
      </c>
      <c r="E14098" s="1" t="s">
        <v>108</v>
      </c>
      <c r="F14098" s="1" t="s">
        <v>109</v>
      </c>
      <c r="G14098" s="1" t="s">
        <v>23</v>
      </c>
      <c r="H14098">
        <v>35</v>
      </c>
      <c r="I14098">
        <v>475</v>
      </c>
      <c r="J14098">
        <v>166250</v>
      </c>
      <c r="K14098">
        <v>83124.999999999985</v>
      </c>
      <c r="L14098" s="1">
        <v>83125.000000000015</v>
      </c>
      <c r="M14098" s="1" t="s">
        <v>19</v>
      </c>
      <c r="N14098" s="1" t="s">
        <v>197</v>
      </c>
    </row>
    <row r="14099" spans="1:14" x14ac:dyDescent="0.3">
      <c r="A14099" s="1" t="s">
        <v>47</v>
      </c>
      <c r="B14099">
        <v>1197831</v>
      </c>
      <c r="C14099" s="2">
        <v>44466</v>
      </c>
      <c r="D14099" s="1" t="s">
        <v>103</v>
      </c>
      <c r="E14099" s="1" t="s">
        <v>108</v>
      </c>
      <c r="F14099" s="1" t="s">
        <v>109</v>
      </c>
      <c r="G14099" s="1" t="s">
        <v>24</v>
      </c>
      <c r="H14099">
        <v>35</v>
      </c>
      <c r="I14099">
        <v>325</v>
      </c>
      <c r="J14099">
        <v>113750</v>
      </c>
      <c r="K14099">
        <v>68250.000000000015</v>
      </c>
      <c r="L14099" s="1">
        <v>45499.999999999985</v>
      </c>
      <c r="M14099" s="1" t="s">
        <v>19</v>
      </c>
      <c r="N14099" s="1" t="s">
        <v>197</v>
      </c>
    </row>
    <row r="14100" spans="1:14" x14ac:dyDescent="0.3">
      <c r="A14100" s="1" t="s">
        <v>47</v>
      </c>
      <c r="B14100">
        <v>1197831</v>
      </c>
      <c r="C14100" s="2">
        <v>44467</v>
      </c>
      <c r="D14100" s="1" t="s">
        <v>103</v>
      </c>
      <c r="E14100" s="1" t="s">
        <v>108</v>
      </c>
      <c r="F14100" s="1" t="s">
        <v>109</v>
      </c>
      <c r="G14100" s="1" t="s">
        <v>18</v>
      </c>
      <c r="H14100">
        <v>30.000000000000004</v>
      </c>
      <c r="I14100">
        <v>300</v>
      </c>
      <c r="J14100">
        <v>90000.000000000015</v>
      </c>
      <c r="K14100">
        <v>40500</v>
      </c>
      <c r="L14100" s="1">
        <v>49500.000000000015</v>
      </c>
      <c r="M14100" s="1" t="s">
        <v>19</v>
      </c>
      <c r="N14100" s="1" t="s">
        <v>196</v>
      </c>
    </row>
    <row r="14101" spans="1:14" x14ac:dyDescent="0.3">
      <c r="A14101" s="1" t="s">
        <v>47</v>
      </c>
      <c r="B14101">
        <v>1197831</v>
      </c>
      <c r="C14101" s="2">
        <v>44468</v>
      </c>
      <c r="D14101" s="1" t="s">
        <v>103</v>
      </c>
      <c r="E14101" s="1" t="s">
        <v>108</v>
      </c>
      <c r="F14101" s="1" t="s">
        <v>109</v>
      </c>
      <c r="G14101" s="1" t="s">
        <v>20</v>
      </c>
      <c r="H14101">
        <v>40</v>
      </c>
      <c r="I14101">
        <v>475</v>
      </c>
      <c r="J14101">
        <v>190000</v>
      </c>
      <c r="K14101">
        <v>123500.00000000003</v>
      </c>
      <c r="L14101" s="1">
        <v>66499.999999999971</v>
      </c>
      <c r="M14101" s="1" t="s">
        <v>19</v>
      </c>
      <c r="N14101" s="1" t="s">
        <v>197</v>
      </c>
    </row>
    <row r="14102" spans="1:14" x14ac:dyDescent="0.3">
      <c r="A14102" s="1" t="s">
        <v>47</v>
      </c>
      <c r="B14102">
        <v>1197831</v>
      </c>
      <c r="C14102" s="2">
        <v>44469</v>
      </c>
      <c r="D14102" s="1" t="s">
        <v>103</v>
      </c>
      <c r="E14102" s="1" t="s">
        <v>108</v>
      </c>
      <c r="F14102" s="1" t="s">
        <v>109</v>
      </c>
      <c r="G14102" s="1" t="s">
        <v>21</v>
      </c>
      <c r="H14102">
        <v>20.000000000000004</v>
      </c>
      <c r="I14102">
        <v>625</v>
      </c>
      <c r="J14102">
        <v>125000.00000000003</v>
      </c>
      <c r="K14102">
        <v>62500.000000000007</v>
      </c>
      <c r="L14102" s="1">
        <v>62500.000000000022</v>
      </c>
      <c r="M14102" s="1" t="s">
        <v>19</v>
      </c>
      <c r="N14102" s="1" t="s">
        <v>196</v>
      </c>
    </row>
    <row r="14103" spans="1:14" x14ac:dyDescent="0.3">
      <c r="A14103" s="1" t="s">
        <v>47</v>
      </c>
      <c r="B14103">
        <v>1197831</v>
      </c>
      <c r="C14103" s="2">
        <v>44470</v>
      </c>
      <c r="D14103" s="1" t="s">
        <v>103</v>
      </c>
      <c r="E14103" s="1" t="s">
        <v>108</v>
      </c>
      <c r="F14103" s="1" t="s">
        <v>109</v>
      </c>
      <c r="G14103" s="1" t="s">
        <v>22</v>
      </c>
      <c r="H14103">
        <v>20.000000000000004</v>
      </c>
      <c r="I14103">
        <v>625</v>
      </c>
      <c r="J14103">
        <v>125000.00000000003</v>
      </c>
      <c r="K14103">
        <v>62500.000000000007</v>
      </c>
      <c r="L14103" s="1">
        <v>62500.000000000022</v>
      </c>
      <c r="M14103" s="1" t="s">
        <v>19</v>
      </c>
      <c r="N14103" s="1" t="s">
        <v>196</v>
      </c>
    </row>
    <row r="14104" spans="1:14" x14ac:dyDescent="0.3">
      <c r="A14104" s="1" t="s">
        <v>47</v>
      </c>
      <c r="B14104">
        <v>1197831</v>
      </c>
      <c r="C14104" s="2">
        <v>44471</v>
      </c>
      <c r="D14104" s="1" t="s">
        <v>103</v>
      </c>
      <c r="E14104" s="1" t="s">
        <v>108</v>
      </c>
      <c r="F14104" s="1" t="s">
        <v>109</v>
      </c>
      <c r="G14104" s="1" t="s">
        <v>23</v>
      </c>
      <c r="H14104">
        <v>45.000000000000007</v>
      </c>
      <c r="I14104">
        <v>575</v>
      </c>
      <c r="J14104">
        <v>258750.00000000003</v>
      </c>
      <c r="K14104">
        <v>129375</v>
      </c>
      <c r="L14104" s="1">
        <v>129375.00000000003</v>
      </c>
      <c r="M14104" s="1" t="s">
        <v>19</v>
      </c>
      <c r="N14104" s="1" t="s">
        <v>197</v>
      </c>
    </row>
    <row r="14105" spans="1:14" x14ac:dyDescent="0.3">
      <c r="A14105" s="1" t="s">
        <v>47</v>
      </c>
      <c r="B14105">
        <v>1197831</v>
      </c>
      <c r="C14105" s="2">
        <v>44472</v>
      </c>
      <c r="D14105" s="1" t="s">
        <v>103</v>
      </c>
      <c r="E14105" s="1" t="s">
        <v>108</v>
      </c>
      <c r="F14105" s="1" t="s">
        <v>109</v>
      </c>
      <c r="G14105" s="1" t="s">
        <v>24</v>
      </c>
      <c r="H14105">
        <v>45.000000000000007</v>
      </c>
      <c r="I14105">
        <v>450</v>
      </c>
      <c r="J14105">
        <v>202500.00000000003</v>
      </c>
      <c r="K14105">
        <v>121500.00000000003</v>
      </c>
      <c r="L14105" s="1">
        <v>81000</v>
      </c>
      <c r="M14105" s="1" t="s">
        <v>19</v>
      </c>
      <c r="N14105" s="1" t="s">
        <v>197</v>
      </c>
    </row>
    <row r="14106" spans="1:14" x14ac:dyDescent="0.3">
      <c r="A14106" s="1" t="s">
        <v>47</v>
      </c>
      <c r="B14106">
        <v>1197831</v>
      </c>
      <c r="C14106" s="2">
        <v>44473</v>
      </c>
      <c r="D14106" s="1" t="s">
        <v>103</v>
      </c>
      <c r="E14106" s="1" t="s">
        <v>108</v>
      </c>
      <c r="F14106" s="1" t="s">
        <v>109</v>
      </c>
      <c r="G14106" s="1" t="s">
        <v>18</v>
      </c>
      <c r="H14106">
        <v>49.999999999999993</v>
      </c>
      <c r="I14106">
        <v>425</v>
      </c>
      <c r="J14106">
        <v>212499.99999999997</v>
      </c>
      <c r="K14106">
        <v>95624.999999999971</v>
      </c>
      <c r="L14106" s="1">
        <v>116875</v>
      </c>
      <c r="M14106" s="1" t="s">
        <v>19</v>
      </c>
      <c r="N14106" s="1" t="s">
        <v>196</v>
      </c>
    </row>
    <row r="14107" spans="1:14" x14ac:dyDescent="0.3">
      <c r="A14107" s="1" t="s">
        <v>47</v>
      </c>
      <c r="B14107">
        <v>1197831</v>
      </c>
      <c r="C14107" s="2">
        <v>44474</v>
      </c>
      <c r="D14107" s="1" t="s">
        <v>103</v>
      </c>
      <c r="E14107" s="1" t="s">
        <v>108</v>
      </c>
      <c r="F14107" s="1" t="s">
        <v>109</v>
      </c>
      <c r="G14107" s="1" t="s">
        <v>20</v>
      </c>
      <c r="H14107">
        <v>60</v>
      </c>
      <c r="I14107">
        <v>625</v>
      </c>
      <c r="J14107">
        <v>375000</v>
      </c>
      <c r="K14107">
        <v>243750.00000000006</v>
      </c>
      <c r="L14107" s="1">
        <v>131249.99999999994</v>
      </c>
      <c r="M14107" s="1" t="s">
        <v>19</v>
      </c>
      <c r="N14107" s="1" t="s">
        <v>197</v>
      </c>
    </row>
    <row r="14108" spans="1:14" x14ac:dyDescent="0.3">
      <c r="A14108" s="1" t="s">
        <v>47</v>
      </c>
      <c r="B14108">
        <v>1197831</v>
      </c>
      <c r="C14108" s="2">
        <v>44475</v>
      </c>
      <c r="D14108" s="1" t="s">
        <v>103</v>
      </c>
      <c r="E14108" s="1" t="s">
        <v>108</v>
      </c>
      <c r="F14108" s="1" t="s">
        <v>109</v>
      </c>
      <c r="G14108" s="1" t="s">
        <v>21</v>
      </c>
      <c r="H14108">
        <v>60</v>
      </c>
      <c r="I14108">
        <v>775</v>
      </c>
      <c r="J14108">
        <v>465000</v>
      </c>
      <c r="K14108">
        <v>232499.99999999997</v>
      </c>
      <c r="L14108" s="1">
        <v>232500.00000000003</v>
      </c>
      <c r="M14108" s="1" t="s">
        <v>19</v>
      </c>
      <c r="N14108" s="1" t="s">
        <v>196</v>
      </c>
    </row>
    <row r="14109" spans="1:14" x14ac:dyDescent="0.3">
      <c r="A14109" s="1" t="s">
        <v>47</v>
      </c>
      <c r="B14109">
        <v>1197831</v>
      </c>
      <c r="C14109" s="2">
        <v>44476</v>
      </c>
      <c r="D14109" s="1" t="s">
        <v>103</v>
      </c>
      <c r="E14109" s="1" t="s">
        <v>108</v>
      </c>
      <c r="F14109" s="1" t="s">
        <v>109</v>
      </c>
      <c r="G14109" s="1" t="s">
        <v>22</v>
      </c>
      <c r="H14109">
        <v>60</v>
      </c>
      <c r="I14109">
        <v>775</v>
      </c>
      <c r="J14109">
        <v>465000</v>
      </c>
      <c r="K14109">
        <v>232499.99999999997</v>
      </c>
      <c r="L14109" s="1">
        <v>232500.00000000003</v>
      </c>
      <c r="M14109" s="1" t="s">
        <v>19</v>
      </c>
      <c r="N14109" s="1" t="s">
        <v>196</v>
      </c>
    </row>
    <row r="14110" spans="1:14" x14ac:dyDescent="0.3">
      <c r="A14110" s="1" t="s">
        <v>47</v>
      </c>
      <c r="B14110">
        <v>1197831</v>
      </c>
      <c r="C14110" s="2">
        <v>44477</v>
      </c>
      <c r="D14110" s="1" t="s">
        <v>103</v>
      </c>
      <c r="E14110" s="1" t="s">
        <v>108</v>
      </c>
      <c r="F14110" s="1" t="s">
        <v>109</v>
      </c>
      <c r="G14110" s="1" t="s">
        <v>23</v>
      </c>
      <c r="H14110">
        <v>65</v>
      </c>
      <c r="I14110">
        <v>700</v>
      </c>
      <c r="J14110">
        <v>455000</v>
      </c>
      <c r="K14110">
        <v>227499.99999999997</v>
      </c>
      <c r="L14110" s="1">
        <v>227500.00000000003</v>
      </c>
      <c r="M14110" s="1" t="s">
        <v>19</v>
      </c>
      <c r="N14110" s="1" t="s">
        <v>197</v>
      </c>
    </row>
    <row r="14111" spans="1:14" x14ac:dyDescent="0.3">
      <c r="A14111" s="1" t="s">
        <v>47</v>
      </c>
      <c r="B14111">
        <v>1197831</v>
      </c>
      <c r="C14111" s="2">
        <v>44478</v>
      </c>
      <c r="D14111" s="1" t="s">
        <v>103</v>
      </c>
      <c r="E14111" s="1" t="s">
        <v>108</v>
      </c>
      <c r="F14111" s="1" t="s">
        <v>109</v>
      </c>
      <c r="G14111" s="1" t="s">
        <v>24</v>
      </c>
      <c r="H14111">
        <v>65</v>
      </c>
      <c r="I14111">
        <v>550</v>
      </c>
      <c r="J14111">
        <v>357500</v>
      </c>
      <c r="K14111">
        <v>214500.00000000003</v>
      </c>
      <c r="L14111" s="1">
        <v>142999.99999999997</v>
      </c>
      <c r="M14111" s="1" t="s">
        <v>19</v>
      </c>
      <c r="N14111" s="1" t="s">
        <v>197</v>
      </c>
    </row>
    <row r="14112" spans="1:14" x14ac:dyDescent="0.3">
      <c r="A14112" s="1" t="s">
        <v>47</v>
      </c>
      <c r="B14112">
        <v>1197831</v>
      </c>
      <c r="C14112" s="2">
        <v>44479</v>
      </c>
      <c r="D14112" s="1" t="s">
        <v>103</v>
      </c>
      <c r="E14112" s="1" t="s">
        <v>108</v>
      </c>
      <c r="F14112" s="1" t="s">
        <v>109</v>
      </c>
      <c r="G14112" s="1" t="s">
        <v>18</v>
      </c>
      <c r="H14112">
        <v>60</v>
      </c>
      <c r="I14112">
        <v>500</v>
      </c>
      <c r="J14112">
        <v>300000</v>
      </c>
      <c r="K14112">
        <v>135000</v>
      </c>
      <c r="L14112" s="1">
        <v>165000</v>
      </c>
      <c r="M14112" s="1" t="s">
        <v>19</v>
      </c>
      <c r="N14112" s="1" t="s">
        <v>196</v>
      </c>
    </row>
    <row r="14113" spans="1:14" x14ac:dyDescent="0.3">
      <c r="A14113" s="1" t="s">
        <v>47</v>
      </c>
      <c r="B14113">
        <v>1197831</v>
      </c>
      <c r="C14113" s="2">
        <v>44480</v>
      </c>
      <c r="D14113" s="1" t="s">
        <v>103</v>
      </c>
      <c r="E14113" s="1" t="s">
        <v>108</v>
      </c>
      <c r="F14113" s="1" t="s">
        <v>109</v>
      </c>
      <c r="G14113" s="1" t="s">
        <v>20</v>
      </c>
      <c r="H14113">
        <v>70</v>
      </c>
      <c r="I14113">
        <v>750</v>
      </c>
      <c r="J14113">
        <v>525000</v>
      </c>
      <c r="K14113">
        <v>341250.00000000006</v>
      </c>
      <c r="L14113" s="1">
        <v>183749.99999999994</v>
      </c>
      <c r="M14113" s="1" t="s">
        <v>19</v>
      </c>
      <c r="N14113" s="1" t="s">
        <v>197</v>
      </c>
    </row>
    <row r="14114" spans="1:14" x14ac:dyDescent="0.3">
      <c r="A14114" s="1" t="s">
        <v>47</v>
      </c>
      <c r="B14114">
        <v>1197831</v>
      </c>
      <c r="C14114" s="2">
        <v>44413</v>
      </c>
      <c r="D14114" s="1" t="s">
        <v>103</v>
      </c>
      <c r="E14114" s="1" t="s">
        <v>108</v>
      </c>
      <c r="F14114" s="1" t="s">
        <v>109</v>
      </c>
      <c r="G14114" s="1" t="s">
        <v>18</v>
      </c>
      <c r="H14114">
        <v>31</v>
      </c>
      <c r="I14114">
        <v>114</v>
      </c>
      <c r="J14114">
        <v>3534</v>
      </c>
      <c r="K14114">
        <v>1448.9399999999998</v>
      </c>
      <c r="L14114" s="1">
        <v>2085.0600000000004</v>
      </c>
      <c r="M14114" s="1" t="s">
        <v>19</v>
      </c>
      <c r="N14114" s="1" t="s">
        <v>196</v>
      </c>
    </row>
    <row r="14115" spans="1:14" x14ac:dyDescent="0.3">
      <c r="A14115" s="1" t="s">
        <v>47</v>
      </c>
      <c r="B14115">
        <v>1197831</v>
      </c>
      <c r="C14115" s="2">
        <v>44414</v>
      </c>
      <c r="D14115" s="1" t="s">
        <v>103</v>
      </c>
      <c r="E14115" s="1" t="s">
        <v>108</v>
      </c>
      <c r="F14115" s="1" t="s">
        <v>109</v>
      </c>
      <c r="G14115" s="1" t="s">
        <v>20</v>
      </c>
      <c r="H14115">
        <v>24</v>
      </c>
      <c r="I14115">
        <v>152</v>
      </c>
      <c r="J14115">
        <v>3648</v>
      </c>
      <c r="K14115">
        <v>2152.3200000000002</v>
      </c>
      <c r="L14115" s="1">
        <v>1495.6799999999998</v>
      </c>
      <c r="M14115" s="1" t="s">
        <v>19</v>
      </c>
      <c r="N14115" s="1" t="s">
        <v>197</v>
      </c>
    </row>
    <row r="14116" spans="1:14" x14ac:dyDescent="0.3">
      <c r="A14116" s="1" t="s">
        <v>47</v>
      </c>
      <c r="B14116">
        <v>1197831</v>
      </c>
      <c r="C14116" s="2">
        <v>44415</v>
      </c>
      <c r="D14116" s="1" t="s">
        <v>103</v>
      </c>
      <c r="E14116" s="1" t="s">
        <v>108</v>
      </c>
      <c r="F14116" s="1" t="s">
        <v>109</v>
      </c>
      <c r="G14116" s="1" t="s">
        <v>21</v>
      </c>
      <c r="H14116">
        <v>16</v>
      </c>
      <c r="I14116">
        <v>206</v>
      </c>
      <c r="J14116">
        <v>3296</v>
      </c>
      <c r="K14116">
        <v>1549.12</v>
      </c>
      <c r="L14116" s="1">
        <v>1746.88</v>
      </c>
      <c r="M14116" s="1" t="s">
        <v>19</v>
      </c>
      <c r="N14116" s="1" t="s">
        <v>196</v>
      </c>
    </row>
    <row r="14117" spans="1:14" x14ac:dyDescent="0.3">
      <c r="A14117" s="1" t="s">
        <v>47</v>
      </c>
      <c r="B14117">
        <v>1197831</v>
      </c>
      <c r="C14117" s="2">
        <v>44416</v>
      </c>
      <c r="D14117" s="1" t="s">
        <v>103</v>
      </c>
      <c r="E14117" s="1" t="s">
        <v>108</v>
      </c>
      <c r="F14117" s="1" t="s">
        <v>109</v>
      </c>
      <c r="G14117" s="1" t="s">
        <v>22</v>
      </c>
      <c r="H14117">
        <v>26</v>
      </c>
      <c r="I14117">
        <v>192</v>
      </c>
      <c r="J14117">
        <v>4992</v>
      </c>
      <c r="K14117">
        <v>2096.64</v>
      </c>
      <c r="L14117" s="1">
        <v>2895.36</v>
      </c>
      <c r="M14117" s="1" t="s">
        <v>19</v>
      </c>
      <c r="N14117" s="1" t="s">
        <v>196</v>
      </c>
    </row>
    <row r="14118" spans="1:14" x14ac:dyDescent="0.3">
      <c r="A14118" s="1" t="s">
        <v>47</v>
      </c>
      <c r="B14118">
        <v>1197831</v>
      </c>
      <c r="C14118" s="2">
        <v>44417</v>
      </c>
      <c r="D14118" s="1" t="s">
        <v>103</v>
      </c>
      <c r="E14118" s="1" t="s">
        <v>108</v>
      </c>
      <c r="F14118" s="1" t="s">
        <v>109</v>
      </c>
      <c r="G14118" s="1" t="s">
        <v>23</v>
      </c>
      <c r="H14118">
        <v>26</v>
      </c>
      <c r="I14118">
        <v>136</v>
      </c>
      <c r="J14118">
        <v>3536</v>
      </c>
      <c r="K14118">
        <v>1555.84</v>
      </c>
      <c r="L14118" s="1">
        <v>1980.16</v>
      </c>
      <c r="M14118" s="1" t="s">
        <v>19</v>
      </c>
      <c r="N14118" s="1" t="s">
        <v>197</v>
      </c>
    </row>
    <row r="14119" spans="1:14" x14ac:dyDescent="0.3">
      <c r="A14119" s="1" t="s">
        <v>47</v>
      </c>
      <c r="B14119">
        <v>1197831</v>
      </c>
      <c r="C14119" s="2">
        <v>44418</v>
      </c>
      <c r="D14119" s="1" t="s">
        <v>103</v>
      </c>
      <c r="E14119" s="1" t="s">
        <v>108</v>
      </c>
      <c r="F14119" s="1" t="s">
        <v>109</v>
      </c>
      <c r="G14119" s="1" t="s">
        <v>24</v>
      </c>
      <c r="H14119">
        <v>24</v>
      </c>
      <c r="I14119">
        <v>113</v>
      </c>
      <c r="J14119">
        <v>2712</v>
      </c>
      <c r="K14119">
        <v>1464.48</v>
      </c>
      <c r="L14119" s="1">
        <v>1247.52</v>
      </c>
      <c r="M14119" s="1" t="s">
        <v>19</v>
      </c>
      <c r="N14119" s="1" t="s">
        <v>197</v>
      </c>
    </row>
    <row r="14120" spans="1:14" x14ac:dyDescent="0.3">
      <c r="A14120" s="1" t="s">
        <v>47</v>
      </c>
      <c r="B14120">
        <v>1197831</v>
      </c>
      <c r="C14120" s="2">
        <v>44419</v>
      </c>
      <c r="D14120" s="1" t="s">
        <v>103</v>
      </c>
      <c r="E14120" s="1" t="s">
        <v>108</v>
      </c>
      <c r="F14120" s="1" t="s">
        <v>109</v>
      </c>
      <c r="G14120" s="1" t="s">
        <v>18</v>
      </c>
      <c r="H14120">
        <v>29</v>
      </c>
      <c r="I14120">
        <v>85</v>
      </c>
      <c r="J14120">
        <v>2465</v>
      </c>
      <c r="K14120">
        <v>961.34999999999991</v>
      </c>
      <c r="L14120" s="1">
        <v>1503.65</v>
      </c>
      <c r="M14120" s="1" t="s">
        <v>19</v>
      </c>
      <c r="N14120" s="1" t="s">
        <v>196</v>
      </c>
    </row>
    <row r="14121" spans="1:14" x14ac:dyDescent="0.3">
      <c r="A14121" s="1" t="s">
        <v>47</v>
      </c>
      <c r="B14121">
        <v>1197831</v>
      </c>
      <c r="C14121" s="2">
        <v>44420</v>
      </c>
      <c r="D14121" s="1" t="s">
        <v>103</v>
      </c>
      <c r="E14121" s="1" t="s">
        <v>108</v>
      </c>
      <c r="F14121" s="1" t="s">
        <v>109</v>
      </c>
      <c r="G14121" s="1" t="s">
        <v>20</v>
      </c>
      <c r="H14121">
        <v>27</v>
      </c>
      <c r="I14121">
        <v>144</v>
      </c>
      <c r="J14121">
        <v>3888</v>
      </c>
      <c r="K14121">
        <v>2216.1600000000003</v>
      </c>
      <c r="L14121" s="1">
        <v>1671.8399999999997</v>
      </c>
      <c r="M14121" s="1" t="s">
        <v>19</v>
      </c>
      <c r="N14121" s="1" t="s">
        <v>197</v>
      </c>
    </row>
    <row r="14122" spans="1:14" x14ac:dyDescent="0.3">
      <c r="A14122" s="1" t="s">
        <v>47</v>
      </c>
      <c r="B14122">
        <v>1197831</v>
      </c>
      <c r="C14122" s="2">
        <v>44421</v>
      </c>
      <c r="D14122" s="1" t="s">
        <v>103</v>
      </c>
      <c r="E14122" s="1" t="s">
        <v>108</v>
      </c>
      <c r="F14122" s="1" t="s">
        <v>109</v>
      </c>
      <c r="G14122" s="1" t="s">
        <v>21</v>
      </c>
      <c r="H14122">
        <v>23</v>
      </c>
      <c r="I14122">
        <v>194</v>
      </c>
      <c r="J14122">
        <v>4462</v>
      </c>
      <c r="K14122">
        <v>2186.3799999999997</v>
      </c>
      <c r="L14122" s="1">
        <v>2275.6200000000003</v>
      </c>
      <c r="M14122" s="1" t="s">
        <v>19</v>
      </c>
      <c r="N14122" s="1" t="s">
        <v>196</v>
      </c>
    </row>
    <row r="14123" spans="1:14" x14ac:dyDescent="0.3">
      <c r="A14123" s="1" t="s">
        <v>47</v>
      </c>
      <c r="B14123">
        <v>1197831</v>
      </c>
      <c r="C14123" s="2">
        <v>44422</v>
      </c>
      <c r="D14123" s="1" t="s">
        <v>103</v>
      </c>
      <c r="E14123" s="1" t="s">
        <v>108</v>
      </c>
      <c r="F14123" s="1" t="s">
        <v>109</v>
      </c>
      <c r="G14123" s="1" t="s">
        <v>22</v>
      </c>
      <c r="H14123">
        <v>32</v>
      </c>
      <c r="I14123">
        <v>194</v>
      </c>
      <c r="J14123">
        <v>6208</v>
      </c>
      <c r="K14123">
        <v>2917.7599999999998</v>
      </c>
      <c r="L14123" s="1">
        <v>3290.2400000000002</v>
      </c>
      <c r="M14123" s="1" t="s">
        <v>19</v>
      </c>
      <c r="N14123" s="1" t="s">
        <v>196</v>
      </c>
    </row>
    <row r="14124" spans="1:14" x14ac:dyDescent="0.3">
      <c r="A14124" s="1" t="s">
        <v>47</v>
      </c>
      <c r="B14124">
        <v>1197831</v>
      </c>
      <c r="C14124" s="2">
        <v>44423</v>
      </c>
      <c r="D14124" s="1" t="s">
        <v>103</v>
      </c>
      <c r="E14124" s="1" t="s">
        <v>108</v>
      </c>
      <c r="F14124" s="1" t="s">
        <v>109</v>
      </c>
      <c r="G14124" s="1" t="s">
        <v>23</v>
      </c>
      <c r="H14124">
        <v>20</v>
      </c>
      <c r="I14124">
        <v>144</v>
      </c>
      <c r="J14124">
        <v>2880</v>
      </c>
      <c r="K14124">
        <v>1468.8</v>
      </c>
      <c r="L14124" s="1">
        <v>1411.2</v>
      </c>
      <c r="M14124" s="1" t="s">
        <v>19</v>
      </c>
      <c r="N14124" s="1" t="s">
        <v>197</v>
      </c>
    </row>
    <row r="14125" spans="1:14" x14ac:dyDescent="0.3">
      <c r="A14125" s="1" t="s">
        <v>47</v>
      </c>
      <c r="B14125">
        <v>1197831</v>
      </c>
      <c r="C14125" s="2">
        <v>44424</v>
      </c>
      <c r="D14125" s="1" t="s">
        <v>103</v>
      </c>
      <c r="E14125" s="1" t="s">
        <v>108</v>
      </c>
      <c r="F14125" s="1" t="s">
        <v>109</v>
      </c>
      <c r="G14125" s="1" t="s">
        <v>24</v>
      </c>
      <c r="H14125">
        <v>23</v>
      </c>
      <c r="I14125">
        <v>116</v>
      </c>
      <c r="J14125">
        <v>2668</v>
      </c>
      <c r="K14125">
        <v>1627.4800000000002</v>
      </c>
      <c r="L14125" s="1">
        <v>1040.5199999999998</v>
      </c>
      <c r="M14125" s="1" t="s">
        <v>19</v>
      </c>
      <c r="N14125" s="1" t="s">
        <v>197</v>
      </c>
    </row>
    <row r="14126" spans="1:14" x14ac:dyDescent="0.3">
      <c r="A14126" s="1" t="s">
        <v>47</v>
      </c>
      <c r="B14126">
        <v>1197831</v>
      </c>
      <c r="C14126" s="2">
        <v>44425</v>
      </c>
      <c r="D14126" s="1" t="s">
        <v>103</v>
      </c>
      <c r="E14126" s="1" t="s">
        <v>108</v>
      </c>
      <c r="F14126" s="1" t="s">
        <v>109</v>
      </c>
      <c r="G14126" s="1" t="s">
        <v>18</v>
      </c>
      <c r="H14126">
        <v>28</v>
      </c>
      <c r="I14126">
        <v>88</v>
      </c>
      <c r="J14126">
        <v>2464</v>
      </c>
      <c r="K14126">
        <v>1133.4399999999998</v>
      </c>
      <c r="L14126" s="1">
        <v>1330.5600000000002</v>
      </c>
      <c r="M14126" s="1" t="s">
        <v>19</v>
      </c>
      <c r="N14126" s="1" t="s">
        <v>196</v>
      </c>
    </row>
    <row r="14127" spans="1:14" x14ac:dyDescent="0.3">
      <c r="A14127" s="1" t="s">
        <v>47</v>
      </c>
      <c r="B14127">
        <v>1197831</v>
      </c>
      <c r="C14127" s="2">
        <v>44426</v>
      </c>
      <c r="D14127" s="1" t="s">
        <v>103</v>
      </c>
      <c r="E14127" s="1" t="s">
        <v>108</v>
      </c>
      <c r="F14127" s="1" t="s">
        <v>109</v>
      </c>
      <c r="G14127" s="1" t="s">
        <v>20</v>
      </c>
      <c r="H14127">
        <v>26</v>
      </c>
      <c r="I14127">
        <v>120</v>
      </c>
      <c r="J14127">
        <v>3120</v>
      </c>
      <c r="K14127">
        <v>2059.2000000000003</v>
      </c>
      <c r="L14127" s="1">
        <v>1060.7999999999997</v>
      </c>
      <c r="M14127" s="1" t="s">
        <v>19</v>
      </c>
      <c r="N14127" s="1" t="s">
        <v>197</v>
      </c>
    </row>
    <row r="14128" spans="1:14" x14ac:dyDescent="0.3">
      <c r="A14128" s="1" t="s">
        <v>47</v>
      </c>
      <c r="B14128">
        <v>1197831</v>
      </c>
      <c r="C14128" s="2">
        <v>44427</v>
      </c>
      <c r="D14128" s="1" t="s">
        <v>103</v>
      </c>
      <c r="E14128" s="1" t="s">
        <v>108</v>
      </c>
      <c r="F14128" s="1" t="s">
        <v>109</v>
      </c>
      <c r="G14128" s="1" t="s">
        <v>21</v>
      </c>
      <c r="H14128">
        <v>15</v>
      </c>
      <c r="I14128">
        <v>215</v>
      </c>
      <c r="J14128">
        <v>3225</v>
      </c>
      <c r="K14128">
        <v>1677</v>
      </c>
      <c r="L14128" s="1">
        <v>1548</v>
      </c>
      <c r="M14128" s="1" t="s">
        <v>19</v>
      </c>
      <c r="N14128" s="1" t="s">
        <v>196</v>
      </c>
    </row>
    <row r="14129" spans="1:14" x14ac:dyDescent="0.3">
      <c r="A14129" s="1" t="s">
        <v>47</v>
      </c>
      <c r="B14129">
        <v>1197831</v>
      </c>
      <c r="C14129" s="2">
        <v>44428</v>
      </c>
      <c r="D14129" s="1" t="s">
        <v>103</v>
      </c>
      <c r="E14129" s="1" t="s">
        <v>108</v>
      </c>
      <c r="F14129" s="1" t="s">
        <v>109</v>
      </c>
      <c r="G14129" s="1" t="s">
        <v>22</v>
      </c>
      <c r="H14129">
        <v>16</v>
      </c>
      <c r="I14129">
        <v>202</v>
      </c>
      <c r="J14129">
        <v>3232</v>
      </c>
      <c r="K14129">
        <v>1519.04</v>
      </c>
      <c r="L14129" s="1">
        <v>1712.96</v>
      </c>
      <c r="M14129" s="1" t="s">
        <v>19</v>
      </c>
      <c r="N14129" s="1" t="s">
        <v>196</v>
      </c>
    </row>
    <row r="14130" spans="1:14" x14ac:dyDescent="0.3">
      <c r="A14130" s="1" t="s">
        <v>47</v>
      </c>
      <c r="B14130">
        <v>1197831</v>
      </c>
      <c r="C14130" s="2">
        <v>44429</v>
      </c>
      <c r="D14130" s="1" t="s">
        <v>103</v>
      </c>
      <c r="E14130" s="1" t="s">
        <v>108</v>
      </c>
      <c r="F14130" s="1" t="s">
        <v>109</v>
      </c>
      <c r="G14130" s="1" t="s">
        <v>23</v>
      </c>
      <c r="H14130">
        <v>11</v>
      </c>
      <c r="I14130">
        <v>152</v>
      </c>
      <c r="J14130">
        <v>1672</v>
      </c>
      <c r="K14130">
        <v>785.83999999999992</v>
      </c>
      <c r="L14130" s="1">
        <v>886.16000000000008</v>
      </c>
      <c r="M14130" s="1" t="s">
        <v>19</v>
      </c>
      <c r="N14130" s="1" t="s">
        <v>197</v>
      </c>
    </row>
    <row r="14131" spans="1:14" x14ac:dyDescent="0.3">
      <c r="A14131" s="1" t="s">
        <v>47</v>
      </c>
      <c r="B14131">
        <v>1197831</v>
      </c>
      <c r="C14131" s="2">
        <v>44430</v>
      </c>
      <c r="D14131" s="1" t="s">
        <v>103</v>
      </c>
      <c r="E14131" s="1" t="s">
        <v>108</v>
      </c>
      <c r="F14131" s="1" t="s">
        <v>109</v>
      </c>
      <c r="G14131" s="1" t="s">
        <v>24</v>
      </c>
      <c r="H14131">
        <v>15</v>
      </c>
      <c r="I14131">
        <v>116</v>
      </c>
      <c r="J14131">
        <v>1740</v>
      </c>
      <c r="K14131">
        <v>1044.0000000000002</v>
      </c>
      <c r="L14131" s="1">
        <v>695.99999999999977</v>
      </c>
      <c r="M14131" s="1" t="s">
        <v>19</v>
      </c>
      <c r="N14131" s="1" t="s">
        <v>197</v>
      </c>
    </row>
    <row r="14132" spans="1:14" x14ac:dyDescent="0.3">
      <c r="A14132" s="1" t="s">
        <v>47</v>
      </c>
      <c r="B14132">
        <v>1197831</v>
      </c>
      <c r="C14132" s="2">
        <v>44431</v>
      </c>
      <c r="D14132" s="1" t="s">
        <v>103</v>
      </c>
      <c r="E14132" s="1" t="s">
        <v>108</v>
      </c>
      <c r="F14132" s="1" t="s">
        <v>109</v>
      </c>
      <c r="G14132" s="1" t="s">
        <v>18</v>
      </c>
      <c r="H14132">
        <v>19</v>
      </c>
      <c r="I14132">
        <v>88</v>
      </c>
      <c r="J14132">
        <v>1672</v>
      </c>
      <c r="K14132">
        <v>702.24</v>
      </c>
      <c r="L14132" s="1">
        <v>969.76</v>
      </c>
      <c r="M14132" s="1" t="s">
        <v>19</v>
      </c>
      <c r="N14132" s="1" t="s">
        <v>196</v>
      </c>
    </row>
    <row r="14133" spans="1:14" x14ac:dyDescent="0.3">
      <c r="A14133" s="1" t="s">
        <v>47</v>
      </c>
      <c r="B14133">
        <v>1197831</v>
      </c>
      <c r="C14133" s="2">
        <v>44432</v>
      </c>
      <c r="D14133" s="1" t="s">
        <v>103</v>
      </c>
      <c r="E14133" s="1" t="s">
        <v>108</v>
      </c>
      <c r="F14133" s="1" t="s">
        <v>109</v>
      </c>
      <c r="G14133" s="1" t="s">
        <v>20</v>
      </c>
      <c r="H14133">
        <v>14</v>
      </c>
      <c r="I14133">
        <v>165</v>
      </c>
      <c r="J14133">
        <v>2310</v>
      </c>
      <c r="K14133">
        <v>1547.7000000000003</v>
      </c>
      <c r="L14133" s="1">
        <v>762.29999999999973</v>
      </c>
      <c r="M14133" s="1" t="s">
        <v>19</v>
      </c>
      <c r="N14133" s="1" t="s">
        <v>197</v>
      </c>
    </row>
    <row r="14134" spans="1:14" x14ac:dyDescent="0.3">
      <c r="A14134" s="1" t="s">
        <v>47</v>
      </c>
      <c r="B14134">
        <v>1197831</v>
      </c>
      <c r="C14134" s="2">
        <v>44433</v>
      </c>
      <c r="D14134" s="1" t="s">
        <v>103</v>
      </c>
      <c r="E14134" s="1" t="s">
        <v>108</v>
      </c>
      <c r="F14134" s="1" t="s">
        <v>109</v>
      </c>
      <c r="G14134" s="1" t="s">
        <v>21</v>
      </c>
      <c r="H14134">
        <v>7</v>
      </c>
      <c r="I14134">
        <v>224</v>
      </c>
      <c r="J14134">
        <v>1568</v>
      </c>
      <c r="K14134">
        <v>736.95999999999992</v>
      </c>
      <c r="L14134" s="1">
        <v>831.04000000000008</v>
      </c>
      <c r="M14134" s="1" t="s">
        <v>19</v>
      </c>
      <c r="N14134" s="1" t="s">
        <v>196</v>
      </c>
    </row>
    <row r="14135" spans="1:14" x14ac:dyDescent="0.3">
      <c r="A14135" s="1" t="s">
        <v>47</v>
      </c>
      <c r="B14135">
        <v>1197831</v>
      </c>
      <c r="C14135" s="2">
        <v>44434</v>
      </c>
      <c r="D14135" s="1" t="s">
        <v>103</v>
      </c>
      <c r="E14135" s="1" t="s">
        <v>108</v>
      </c>
      <c r="F14135" s="1" t="s">
        <v>109</v>
      </c>
      <c r="G14135" s="1" t="s">
        <v>22</v>
      </c>
      <c r="H14135">
        <v>16</v>
      </c>
      <c r="I14135">
        <v>218</v>
      </c>
      <c r="J14135">
        <v>3488</v>
      </c>
      <c r="K14135">
        <v>1709.1199999999997</v>
      </c>
      <c r="L14135" s="1">
        <v>1778.8800000000003</v>
      </c>
      <c r="M14135" s="1" t="s">
        <v>19</v>
      </c>
      <c r="N14135" s="1" t="s">
        <v>196</v>
      </c>
    </row>
    <row r="14136" spans="1:14" x14ac:dyDescent="0.3">
      <c r="A14136" s="1" t="s">
        <v>47</v>
      </c>
      <c r="B14136">
        <v>1197831</v>
      </c>
      <c r="C14136" s="2">
        <v>44435</v>
      </c>
      <c r="D14136" s="1" t="s">
        <v>103</v>
      </c>
      <c r="E14136" s="1" t="s">
        <v>108</v>
      </c>
      <c r="F14136" s="1" t="s">
        <v>109</v>
      </c>
      <c r="G14136" s="1" t="s">
        <v>23</v>
      </c>
      <c r="H14136">
        <v>11</v>
      </c>
      <c r="I14136">
        <v>190</v>
      </c>
      <c r="J14136">
        <v>2090</v>
      </c>
      <c r="K14136">
        <v>1086.8</v>
      </c>
      <c r="L14136" s="1">
        <v>1003.2</v>
      </c>
      <c r="M14136" s="1" t="s">
        <v>19</v>
      </c>
      <c r="N14136" s="1" t="s">
        <v>197</v>
      </c>
    </row>
    <row r="14137" spans="1:14" x14ac:dyDescent="0.3">
      <c r="A14137" s="1" t="s">
        <v>47</v>
      </c>
      <c r="B14137">
        <v>1197831</v>
      </c>
      <c r="C14137" s="2">
        <v>44436</v>
      </c>
      <c r="D14137" s="1" t="s">
        <v>103</v>
      </c>
      <c r="E14137" s="1" t="s">
        <v>108</v>
      </c>
      <c r="F14137" s="1" t="s">
        <v>109</v>
      </c>
      <c r="G14137" s="1" t="s">
        <v>24</v>
      </c>
      <c r="H14137">
        <v>26</v>
      </c>
      <c r="I14137">
        <v>165</v>
      </c>
      <c r="J14137">
        <v>4290</v>
      </c>
      <c r="K14137">
        <v>2616.9000000000005</v>
      </c>
      <c r="L14137" s="1">
        <v>1673.0999999999995</v>
      </c>
      <c r="M14137" s="1" t="s">
        <v>19</v>
      </c>
      <c r="N14137" s="1" t="s">
        <v>197</v>
      </c>
    </row>
    <row r="14138" spans="1:14" x14ac:dyDescent="0.3">
      <c r="A14138" s="1" t="s">
        <v>47</v>
      </c>
      <c r="B14138">
        <v>1197831</v>
      </c>
      <c r="C14138" s="2">
        <v>44437</v>
      </c>
      <c r="D14138" s="1" t="s">
        <v>103</v>
      </c>
      <c r="E14138" s="1" t="s">
        <v>108</v>
      </c>
      <c r="F14138" s="1" t="s">
        <v>109</v>
      </c>
      <c r="G14138" s="1" t="s">
        <v>18</v>
      </c>
      <c r="H14138">
        <v>39</v>
      </c>
      <c r="I14138">
        <v>132</v>
      </c>
      <c r="J14138">
        <v>5148</v>
      </c>
      <c r="K14138">
        <v>2162.16</v>
      </c>
      <c r="L14138" s="1">
        <v>2985.84</v>
      </c>
      <c r="M14138" s="1" t="s">
        <v>19</v>
      </c>
      <c r="N14138" s="1" t="s">
        <v>196</v>
      </c>
    </row>
    <row r="14139" spans="1:14" x14ac:dyDescent="0.3">
      <c r="A14139" s="1" t="s">
        <v>47</v>
      </c>
      <c r="B14139">
        <v>1197831</v>
      </c>
      <c r="C14139" s="2">
        <v>44438</v>
      </c>
      <c r="D14139" s="1" t="s">
        <v>103</v>
      </c>
      <c r="E14139" s="1" t="s">
        <v>108</v>
      </c>
      <c r="F14139" s="1" t="s">
        <v>109</v>
      </c>
      <c r="G14139" s="1" t="s">
        <v>20</v>
      </c>
      <c r="H14139">
        <v>36</v>
      </c>
      <c r="I14139">
        <v>263</v>
      </c>
      <c r="J14139">
        <v>9468</v>
      </c>
      <c r="K14139">
        <v>6248.880000000001</v>
      </c>
      <c r="L14139" s="1">
        <v>3219.119999999999</v>
      </c>
      <c r="M14139" s="1" t="s">
        <v>19</v>
      </c>
      <c r="N14139" s="1" t="s">
        <v>197</v>
      </c>
    </row>
    <row r="14140" spans="1:14" x14ac:dyDescent="0.3">
      <c r="A14140" s="1" t="s">
        <v>47</v>
      </c>
      <c r="B14140">
        <v>1197831</v>
      </c>
      <c r="C14140" s="2">
        <v>44439</v>
      </c>
      <c r="D14140" s="1" t="s">
        <v>103</v>
      </c>
      <c r="E14140" s="1" t="s">
        <v>108</v>
      </c>
      <c r="F14140" s="1" t="s">
        <v>109</v>
      </c>
      <c r="G14140" s="1" t="s">
        <v>21</v>
      </c>
      <c r="H14140">
        <v>30</v>
      </c>
      <c r="I14140">
        <v>225</v>
      </c>
      <c r="J14140">
        <v>6750</v>
      </c>
      <c r="K14140">
        <v>3240</v>
      </c>
      <c r="L14140" s="1">
        <v>3510</v>
      </c>
      <c r="M14140" s="1" t="s">
        <v>19</v>
      </c>
      <c r="N14140" s="1" t="s">
        <v>196</v>
      </c>
    </row>
    <row r="14141" spans="1:14" x14ac:dyDescent="0.3">
      <c r="A14141" s="1" t="s">
        <v>47</v>
      </c>
      <c r="B14141">
        <v>1197831</v>
      </c>
      <c r="C14141" s="2">
        <v>44440</v>
      </c>
      <c r="D14141" s="1" t="s">
        <v>103</v>
      </c>
      <c r="E14141" s="1" t="s">
        <v>108</v>
      </c>
      <c r="F14141" s="1" t="s">
        <v>109</v>
      </c>
      <c r="G14141" s="1" t="s">
        <v>22</v>
      </c>
      <c r="H14141">
        <v>35</v>
      </c>
      <c r="I14141">
        <v>233</v>
      </c>
      <c r="J14141">
        <v>8155</v>
      </c>
      <c r="K14141">
        <v>3832.85</v>
      </c>
      <c r="L14141" s="1">
        <v>4322.1499999999996</v>
      </c>
      <c r="M14141" s="1" t="s">
        <v>19</v>
      </c>
      <c r="N14141" s="1" t="s">
        <v>196</v>
      </c>
    </row>
    <row r="14142" spans="1:14" x14ac:dyDescent="0.3">
      <c r="A14142" s="1" t="s">
        <v>47</v>
      </c>
      <c r="B14142">
        <v>1197831</v>
      </c>
      <c r="C14142" s="2">
        <v>44441</v>
      </c>
      <c r="D14142" s="1" t="s">
        <v>103</v>
      </c>
      <c r="E14142" s="1" t="s">
        <v>108</v>
      </c>
      <c r="F14142" s="1" t="s">
        <v>109</v>
      </c>
      <c r="G14142" s="1" t="s">
        <v>23</v>
      </c>
      <c r="H14142">
        <v>35</v>
      </c>
      <c r="I14142">
        <v>228</v>
      </c>
      <c r="J14142">
        <v>7980</v>
      </c>
      <c r="K14142">
        <v>4069.8</v>
      </c>
      <c r="L14142" s="1">
        <v>3910.2</v>
      </c>
      <c r="M14142" s="1" t="s">
        <v>19</v>
      </c>
      <c r="N14142" s="1" t="s">
        <v>197</v>
      </c>
    </row>
    <row r="14143" spans="1:14" x14ac:dyDescent="0.3">
      <c r="A14143" s="1" t="s">
        <v>47</v>
      </c>
      <c r="B14143">
        <v>1197831</v>
      </c>
      <c r="C14143" s="2">
        <v>44442</v>
      </c>
      <c r="D14143" s="1" t="s">
        <v>103</v>
      </c>
      <c r="E14143" s="1" t="s">
        <v>108</v>
      </c>
      <c r="F14143" s="1" t="s">
        <v>109</v>
      </c>
      <c r="G14143" s="1" t="s">
        <v>24</v>
      </c>
      <c r="H14143">
        <v>31</v>
      </c>
      <c r="I14143">
        <v>210</v>
      </c>
      <c r="J14143">
        <v>6510</v>
      </c>
      <c r="K14143">
        <v>3906.0000000000005</v>
      </c>
      <c r="L14143" s="1">
        <v>2603.9999999999995</v>
      </c>
      <c r="M14143" s="1" t="s">
        <v>19</v>
      </c>
      <c r="N14143" s="1" t="s">
        <v>197</v>
      </c>
    </row>
    <row r="14144" spans="1:14" x14ac:dyDescent="0.3">
      <c r="A14144" s="1" t="s">
        <v>47</v>
      </c>
      <c r="B14144">
        <v>1197831</v>
      </c>
      <c r="C14144" s="2">
        <v>44443</v>
      </c>
      <c r="D14144" s="1" t="s">
        <v>103</v>
      </c>
      <c r="E14144" s="1" t="s">
        <v>108</v>
      </c>
      <c r="F14144" s="1" t="s">
        <v>109</v>
      </c>
      <c r="G14144" s="1" t="s">
        <v>18</v>
      </c>
      <c r="H14144">
        <v>38</v>
      </c>
      <c r="I14144">
        <v>165</v>
      </c>
      <c r="J14144">
        <v>6270</v>
      </c>
      <c r="K14144">
        <v>2946.8999999999996</v>
      </c>
      <c r="L14144" s="1">
        <v>3323.1000000000004</v>
      </c>
      <c r="M14144" s="1" t="s">
        <v>19</v>
      </c>
      <c r="N14144" s="1" t="s">
        <v>196</v>
      </c>
    </row>
    <row r="14145" spans="1:14" x14ac:dyDescent="0.3">
      <c r="A14145" s="1" t="s">
        <v>47</v>
      </c>
      <c r="B14145">
        <v>1197831</v>
      </c>
      <c r="C14145" s="2">
        <v>44444</v>
      </c>
      <c r="D14145" s="1" t="s">
        <v>103</v>
      </c>
      <c r="E14145" s="1" t="s">
        <v>108</v>
      </c>
      <c r="F14145" s="1" t="s">
        <v>109</v>
      </c>
      <c r="G14145" s="1" t="s">
        <v>20</v>
      </c>
      <c r="H14145">
        <v>36</v>
      </c>
      <c r="I14145">
        <v>280</v>
      </c>
      <c r="J14145">
        <v>10080</v>
      </c>
      <c r="K14145">
        <v>6451.2000000000016</v>
      </c>
      <c r="L14145" s="1">
        <v>3628.7999999999984</v>
      </c>
      <c r="M14145" s="1" t="s">
        <v>19</v>
      </c>
      <c r="N14145" s="1" t="s">
        <v>197</v>
      </c>
    </row>
    <row r="14146" spans="1:14" x14ac:dyDescent="0.3">
      <c r="A14146" s="1" t="s">
        <v>47</v>
      </c>
      <c r="B14146">
        <v>1197831</v>
      </c>
      <c r="C14146" s="2">
        <v>44445</v>
      </c>
      <c r="D14146" s="1" t="s">
        <v>103</v>
      </c>
      <c r="E14146" s="1" t="s">
        <v>108</v>
      </c>
      <c r="F14146" s="1" t="s">
        <v>109</v>
      </c>
      <c r="G14146" s="1" t="s">
        <v>21</v>
      </c>
      <c r="H14146">
        <v>31</v>
      </c>
      <c r="I14146">
        <v>256</v>
      </c>
      <c r="J14146">
        <v>7936</v>
      </c>
      <c r="K14146">
        <v>4206.079999999999</v>
      </c>
      <c r="L14146" s="1">
        <v>3729.920000000001</v>
      </c>
      <c r="M14146" s="1" t="s">
        <v>19</v>
      </c>
      <c r="N14146" s="1" t="s">
        <v>196</v>
      </c>
    </row>
    <row r="14147" spans="1:14" x14ac:dyDescent="0.3">
      <c r="A14147" s="1" t="s">
        <v>47</v>
      </c>
      <c r="B14147">
        <v>1197831</v>
      </c>
      <c r="C14147" s="2">
        <v>44446</v>
      </c>
      <c r="D14147" s="1" t="s">
        <v>103</v>
      </c>
      <c r="E14147" s="1" t="s">
        <v>108</v>
      </c>
      <c r="F14147" s="1" t="s">
        <v>109</v>
      </c>
      <c r="G14147" s="1" t="s">
        <v>22</v>
      </c>
      <c r="H14147">
        <v>37</v>
      </c>
      <c r="I14147">
        <v>264</v>
      </c>
      <c r="J14147">
        <v>9768</v>
      </c>
      <c r="K14147">
        <v>5372.4</v>
      </c>
      <c r="L14147" s="1">
        <v>4395.6000000000004</v>
      </c>
      <c r="M14147" s="1" t="s">
        <v>19</v>
      </c>
      <c r="N14147" s="1" t="s">
        <v>196</v>
      </c>
    </row>
    <row r="14148" spans="1:14" x14ac:dyDescent="0.3">
      <c r="A14148" s="1" t="s">
        <v>47</v>
      </c>
      <c r="B14148">
        <v>1197831</v>
      </c>
      <c r="C14148" s="2">
        <v>44447</v>
      </c>
      <c r="D14148" s="1" t="s">
        <v>103</v>
      </c>
      <c r="E14148" s="1" t="s">
        <v>108</v>
      </c>
      <c r="F14148" s="1" t="s">
        <v>109</v>
      </c>
      <c r="G14148" s="1" t="s">
        <v>23</v>
      </c>
      <c r="H14148">
        <v>31</v>
      </c>
      <c r="I14148">
        <v>322</v>
      </c>
      <c r="J14148">
        <v>9982</v>
      </c>
      <c r="K14148">
        <v>5589.9199999999992</v>
      </c>
      <c r="L14148" s="1">
        <v>4392.0800000000008</v>
      </c>
      <c r="M14148" s="1" t="s">
        <v>19</v>
      </c>
      <c r="N14148" s="1" t="s">
        <v>197</v>
      </c>
    </row>
    <row r="14149" spans="1:14" x14ac:dyDescent="0.3">
      <c r="A14149" s="1" t="s">
        <v>47</v>
      </c>
      <c r="B14149">
        <v>1197831</v>
      </c>
      <c r="C14149" s="2">
        <v>44448</v>
      </c>
      <c r="D14149" s="1" t="s">
        <v>103</v>
      </c>
      <c r="E14149" s="1" t="s">
        <v>108</v>
      </c>
      <c r="F14149" s="1" t="s">
        <v>109</v>
      </c>
      <c r="G14149" s="1" t="s">
        <v>24</v>
      </c>
      <c r="H14149">
        <v>36</v>
      </c>
      <c r="I14149">
        <v>196</v>
      </c>
      <c r="J14149">
        <v>7056</v>
      </c>
      <c r="K14149">
        <v>4727.5200000000013</v>
      </c>
      <c r="L14149" s="1">
        <v>2328.4799999999987</v>
      </c>
      <c r="M14149" s="1" t="s">
        <v>19</v>
      </c>
      <c r="N14149" s="1" t="s">
        <v>197</v>
      </c>
    </row>
    <row r="14150" spans="1:14" x14ac:dyDescent="0.3">
      <c r="A14150" s="1" t="s">
        <v>47</v>
      </c>
      <c r="B14150">
        <v>1197831</v>
      </c>
      <c r="C14150" s="2">
        <v>44449</v>
      </c>
      <c r="D14150" s="1" t="s">
        <v>103</v>
      </c>
      <c r="E14150" s="1" t="s">
        <v>108</v>
      </c>
      <c r="F14150" s="1" t="s">
        <v>109</v>
      </c>
      <c r="G14150" s="1" t="s">
        <v>18</v>
      </c>
      <c r="H14150">
        <v>35</v>
      </c>
      <c r="I14150">
        <v>179</v>
      </c>
      <c r="J14150">
        <v>6265</v>
      </c>
      <c r="K14150">
        <v>3257.8</v>
      </c>
      <c r="L14150" s="1">
        <v>3007.2</v>
      </c>
      <c r="M14150" s="1" t="s">
        <v>19</v>
      </c>
      <c r="N14150" s="1" t="s">
        <v>196</v>
      </c>
    </row>
    <row r="14151" spans="1:14" x14ac:dyDescent="0.3">
      <c r="A14151" s="1" t="s">
        <v>47</v>
      </c>
      <c r="B14151">
        <v>1197831</v>
      </c>
      <c r="C14151" s="2">
        <v>44450</v>
      </c>
      <c r="D14151" s="1" t="s">
        <v>103</v>
      </c>
      <c r="E14151" s="1" t="s">
        <v>108</v>
      </c>
      <c r="F14151" s="1" t="s">
        <v>109</v>
      </c>
      <c r="G14151" s="1" t="s">
        <v>20</v>
      </c>
      <c r="H14151">
        <v>47</v>
      </c>
      <c r="I14151">
        <v>280</v>
      </c>
      <c r="J14151">
        <v>13160</v>
      </c>
      <c r="K14151">
        <v>9212.0000000000018</v>
      </c>
      <c r="L14151" s="1">
        <v>3947.9999999999982</v>
      </c>
      <c r="M14151" s="1" t="s">
        <v>19</v>
      </c>
      <c r="N14151" s="1" t="s">
        <v>197</v>
      </c>
    </row>
    <row r="14152" spans="1:14" x14ac:dyDescent="0.3">
      <c r="A14152" s="1" t="s">
        <v>47</v>
      </c>
      <c r="B14152">
        <v>1197831</v>
      </c>
      <c r="C14152" s="2">
        <v>44451</v>
      </c>
      <c r="D14152" s="1" t="s">
        <v>103</v>
      </c>
      <c r="E14152" s="1" t="s">
        <v>108</v>
      </c>
      <c r="F14152" s="1" t="s">
        <v>109</v>
      </c>
      <c r="G14152" s="1" t="s">
        <v>21</v>
      </c>
      <c r="H14152">
        <v>27</v>
      </c>
      <c r="I14152">
        <v>233</v>
      </c>
      <c r="J14152">
        <v>6291</v>
      </c>
      <c r="K14152">
        <v>3460.0499999999997</v>
      </c>
      <c r="L14152" s="1">
        <v>2830.9500000000003</v>
      </c>
      <c r="M14152" s="1" t="s">
        <v>19</v>
      </c>
      <c r="N14152" s="1" t="s">
        <v>196</v>
      </c>
    </row>
    <row r="14153" spans="1:14" x14ac:dyDescent="0.3">
      <c r="A14153" s="1" t="s">
        <v>47</v>
      </c>
      <c r="B14153">
        <v>1197831</v>
      </c>
      <c r="C14153" s="2">
        <v>44452</v>
      </c>
      <c r="D14153" s="1" t="s">
        <v>103</v>
      </c>
      <c r="E14153" s="1" t="s">
        <v>108</v>
      </c>
      <c r="F14153" s="1" t="s">
        <v>109</v>
      </c>
      <c r="G14153" s="1" t="s">
        <v>22</v>
      </c>
      <c r="H14153">
        <v>39</v>
      </c>
      <c r="I14153">
        <v>233</v>
      </c>
      <c r="J14153">
        <v>9087</v>
      </c>
      <c r="K14153">
        <v>4906.9799999999996</v>
      </c>
      <c r="L14153" s="1">
        <v>4180.0200000000004</v>
      </c>
      <c r="M14153" s="1" t="s">
        <v>19</v>
      </c>
      <c r="N14153" s="1" t="s">
        <v>196</v>
      </c>
    </row>
    <row r="14154" spans="1:14" x14ac:dyDescent="0.3">
      <c r="A14154" s="1" t="s">
        <v>47</v>
      </c>
      <c r="B14154">
        <v>1197831</v>
      </c>
      <c r="C14154" s="2">
        <v>44453</v>
      </c>
      <c r="D14154" s="1" t="s">
        <v>103</v>
      </c>
      <c r="E14154" s="1" t="s">
        <v>108</v>
      </c>
      <c r="F14154" s="1" t="s">
        <v>109</v>
      </c>
      <c r="G14154" s="1" t="s">
        <v>23</v>
      </c>
      <c r="H14154">
        <v>36</v>
      </c>
      <c r="I14154">
        <v>278</v>
      </c>
      <c r="J14154">
        <v>10008</v>
      </c>
      <c r="K14154">
        <v>5304.2399999999989</v>
      </c>
      <c r="L14154" s="1">
        <v>4703.7600000000011</v>
      </c>
      <c r="M14154" s="1" t="s">
        <v>19</v>
      </c>
      <c r="N14154" s="1" t="s">
        <v>197</v>
      </c>
    </row>
    <row r="14155" spans="1:14" x14ac:dyDescent="0.3">
      <c r="A14155" s="1" t="s">
        <v>47</v>
      </c>
      <c r="B14155">
        <v>1197831</v>
      </c>
      <c r="C14155" s="2">
        <v>44454</v>
      </c>
      <c r="D14155" s="1" t="s">
        <v>103</v>
      </c>
      <c r="E14155" s="1" t="s">
        <v>108</v>
      </c>
      <c r="F14155" s="1" t="s">
        <v>109</v>
      </c>
      <c r="G14155" s="1" t="s">
        <v>24</v>
      </c>
      <c r="H14155">
        <v>37</v>
      </c>
      <c r="I14155">
        <v>140</v>
      </c>
      <c r="J14155">
        <v>5180</v>
      </c>
      <c r="K14155">
        <v>3315.2000000000007</v>
      </c>
      <c r="L14155" s="1">
        <v>1864.7999999999993</v>
      </c>
      <c r="M14155" s="1" t="s">
        <v>19</v>
      </c>
      <c r="N14155" s="1" t="s">
        <v>197</v>
      </c>
    </row>
    <row r="14156" spans="1:14" x14ac:dyDescent="0.3">
      <c r="A14156" s="1" t="s">
        <v>47</v>
      </c>
      <c r="B14156">
        <v>1197831</v>
      </c>
      <c r="C14156" s="2">
        <v>44455</v>
      </c>
      <c r="D14156" s="1" t="s">
        <v>103</v>
      </c>
      <c r="E14156" s="1" t="s">
        <v>108</v>
      </c>
      <c r="F14156" s="1" t="s">
        <v>109</v>
      </c>
      <c r="G14156" s="1" t="s">
        <v>18</v>
      </c>
      <c r="H14156">
        <v>42</v>
      </c>
      <c r="I14156">
        <v>140</v>
      </c>
      <c r="J14156">
        <v>5880</v>
      </c>
      <c r="K14156">
        <v>2939.9999999999995</v>
      </c>
      <c r="L14156" s="1">
        <v>2940.0000000000005</v>
      </c>
      <c r="M14156" s="1" t="s">
        <v>19</v>
      </c>
      <c r="N14156" s="1" t="s">
        <v>196</v>
      </c>
    </row>
    <row r="14157" spans="1:14" x14ac:dyDescent="0.3">
      <c r="A14157" s="1" t="s">
        <v>47</v>
      </c>
      <c r="B14157">
        <v>1197831</v>
      </c>
      <c r="C14157" s="2">
        <v>44456</v>
      </c>
      <c r="D14157" s="1" t="s">
        <v>103</v>
      </c>
      <c r="E14157" s="1" t="s">
        <v>108</v>
      </c>
      <c r="F14157" s="1" t="s">
        <v>109</v>
      </c>
      <c r="G14157" s="1" t="s">
        <v>20</v>
      </c>
      <c r="H14157">
        <v>39</v>
      </c>
      <c r="I14157">
        <v>203</v>
      </c>
      <c r="J14157">
        <v>7917</v>
      </c>
      <c r="K14157">
        <v>5621.0700000000015</v>
      </c>
      <c r="L14157" s="1">
        <v>2295.9299999999985</v>
      </c>
      <c r="M14157" s="1" t="s">
        <v>19</v>
      </c>
      <c r="N14157" s="1" t="s">
        <v>197</v>
      </c>
    </row>
    <row r="14158" spans="1:14" x14ac:dyDescent="0.3">
      <c r="A14158" s="1" t="s">
        <v>47</v>
      </c>
      <c r="B14158">
        <v>1197831</v>
      </c>
      <c r="C14158" s="2">
        <v>44457</v>
      </c>
      <c r="D14158" s="1" t="s">
        <v>103</v>
      </c>
      <c r="E14158" s="1" t="s">
        <v>108</v>
      </c>
      <c r="F14158" s="1" t="s">
        <v>109</v>
      </c>
      <c r="G14158" s="1" t="s">
        <v>21</v>
      </c>
      <c r="H14158">
        <v>38</v>
      </c>
      <c r="I14158">
        <v>206</v>
      </c>
      <c r="J14158">
        <v>7828</v>
      </c>
      <c r="K14158">
        <v>4305.3999999999996</v>
      </c>
      <c r="L14158" s="1">
        <v>3522.6000000000004</v>
      </c>
      <c r="M14158" s="1" t="s">
        <v>19</v>
      </c>
      <c r="N14158" s="1" t="s">
        <v>196</v>
      </c>
    </row>
    <row r="14159" spans="1:14" x14ac:dyDescent="0.3">
      <c r="A14159" s="1" t="s">
        <v>47</v>
      </c>
      <c r="B14159">
        <v>1197831</v>
      </c>
      <c r="C14159" s="2">
        <v>44458</v>
      </c>
      <c r="D14159" s="1" t="s">
        <v>103</v>
      </c>
      <c r="E14159" s="1" t="s">
        <v>108</v>
      </c>
      <c r="F14159" s="1" t="s">
        <v>109</v>
      </c>
      <c r="G14159" s="1" t="s">
        <v>22</v>
      </c>
      <c r="H14159">
        <v>36</v>
      </c>
      <c r="I14159">
        <v>173</v>
      </c>
      <c r="J14159">
        <v>6228</v>
      </c>
      <c r="K14159">
        <v>3425.3999999999996</v>
      </c>
      <c r="L14159" s="1">
        <v>2802.6000000000004</v>
      </c>
      <c r="M14159" s="1" t="s">
        <v>19</v>
      </c>
      <c r="N14159" s="1" t="s">
        <v>196</v>
      </c>
    </row>
    <row r="14160" spans="1:14" x14ac:dyDescent="0.3">
      <c r="A14160" s="1" t="s">
        <v>47</v>
      </c>
      <c r="B14160">
        <v>1197831</v>
      </c>
      <c r="C14160" s="2">
        <v>44459</v>
      </c>
      <c r="D14160" s="1" t="s">
        <v>103</v>
      </c>
      <c r="E14160" s="1" t="s">
        <v>108</v>
      </c>
      <c r="F14160" s="1" t="s">
        <v>109</v>
      </c>
      <c r="G14160" s="1" t="s">
        <v>23</v>
      </c>
      <c r="H14160">
        <v>47</v>
      </c>
      <c r="I14160">
        <v>213</v>
      </c>
      <c r="J14160">
        <v>10011</v>
      </c>
      <c r="K14160">
        <v>5606.16</v>
      </c>
      <c r="L14160" s="1">
        <v>4404.84</v>
      </c>
      <c r="M14160" s="1" t="s">
        <v>19</v>
      </c>
      <c r="N14160" s="1" t="s">
        <v>197</v>
      </c>
    </row>
    <row r="14161" spans="1:14" x14ac:dyDescent="0.3">
      <c r="A14161" s="1" t="s">
        <v>47</v>
      </c>
      <c r="B14161">
        <v>1197831</v>
      </c>
      <c r="C14161" s="2">
        <v>44460</v>
      </c>
      <c r="D14161" s="1" t="s">
        <v>103</v>
      </c>
      <c r="E14161" s="1" t="s">
        <v>108</v>
      </c>
      <c r="F14161" s="1" t="s">
        <v>109</v>
      </c>
      <c r="G14161" s="1" t="s">
        <v>24</v>
      </c>
      <c r="H14161">
        <v>44</v>
      </c>
      <c r="I14161">
        <v>105</v>
      </c>
      <c r="J14161">
        <v>4620</v>
      </c>
      <c r="K14161">
        <v>3049.2000000000007</v>
      </c>
      <c r="L14161" s="1">
        <v>1570.7999999999993</v>
      </c>
      <c r="M14161" s="1" t="s">
        <v>19</v>
      </c>
      <c r="N14161" s="1" t="s">
        <v>197</v>
      </c>
    </row>
    <row r="14162" spans="1:14" x14ac:dyDescent="0.3">
      <c r="A14162" s="1" t="s">
        <v>47</v>
      </c>
      <c r="B14162">
        <v>1197831</v>
      </c>
      <c r="C14162" s="2">
        <v>44461</v>
      </c>
      <c r="D14162" s="1" t="s">
        <v>103</v>
      </c>
      <c r="E14162" s="1" t="s">
        <v>108</v>
      </c>
      <c r="F14162" s="1" t="s">
        <v>109</v>
      </c>
      <c r="G14162" s="1" t="s">
        <v>18</v>
      </c>
      <c r="H14162">
        <v>35</v>
      </c>
      <c r="I14162">
        <v>116</v>
      </c>
      <c r="J14162">
        <v>4060</v>
      </c>
      <c r="K14162">
        <v>1948.8</v>
      </c>
      <c r="L14162" s="1">
        <v>2111.1999999999998</v>
      </c>
      <c r="M14162" s="1" t="s">
        <v>19</v>
      </c>
      <c r="N14162" s="1" t="s">
        <v>196</v>
      </c>
    </row>
    <row r="14163" spans="1:14" x14ac:dyDescent="0.3">
      <c r="A14163" s="1" t="s">
        <v>47</v>
      </c>
      <c r="B14163">
        <v>1197831</v>
      </c>
      <c r="C14163" s="2">
        <v>44462</v>
      </c>
      <c r="D14163" s="1" t="s">
        <v>103</v>
      </c>
      <c r="E14163" s="1" t="s">
        <v>108</v>
      </c>
      <c r="F14163" s="1" t="s">
        <v>109</v>
      </c>
      <c r="G14163" s="1" t="s">
        <v>20</v>
      </c>
      <c r="H14163">
        <v>26</v>
      </c>
      <c r="I14163">
        <v>190</v>
      </c>
      <c r="J14163">
        <v>4940</v>
      </c>
      <c r="K14163">
        <v>3556.8000000000011</v>
      </c>
      <c r="L14163" s="1">
        <v>1383.1999999999989</v>
      </c>
      <c r="M14163" s="1" t="s">
        <v>19</v>
      </c>
      <c r="N14163" s="1" t="s">
        <v>197</v>
      </c>
    </row>
    <row r="14164" spans="1:14" x14ac:dyDescent="0.3">
      <c r="A14164" s="1" t="s">
        <v>47</v>
      </c>
      <c r="B14164">
        <v>1197831</v>
      </c>
      <c r="C14164" s="2">
        <v>44463</v>
      </c>
      <c r="D14164" s="1" t="s">
        <v>103</v>
      </c>
      <c r="E14164" s="1" t="s">
        <v>108</v>
      </c>
      <c r="F14164" s="1" t="s">
        <v>109</v>
      </c>
      <c r="G14164" s="1" t="s">
        <v>21</v>
      </c>
      <c r="H14164">
        <v>20</v>
      </c>
      <c r="I14164">
        <v>184</v>
      </c>
      <c r="J14164">
        <v>3680</v>
      </c>
      <c r="K14164">
        <v>1913.5999999999997</v>
      </c>
      <c r="L14164" s="1">
        <v>1766.4000000000003</v>
      </c>
      <c r="M14164" s="1" t="s">
        <v>19</v>
      </c>
      <c r="N14164" s="1" t="s">
        <v>196</v>
      </c>
    </row>
    <row r="14165" spans="1:14" x14ac:dyDescent="0.3">
      <c r="A14165" s="1" t="s">
        <v>47</v>
      </c>
      <c r="B14165">
        <v>1197831</v>
      </c>
      <c r="C14165" s="2">
        <v>44464</v>
      </c>
      <c r="D14165" s="1" t="s">
        <v>103</v>
      </c>
      <c r="E14165" s="1" t="s">
        <v>108</v>
      </c>
      <c r="F14165" s="1" t="s">
        <v>109</v>
      </c>
      <c r="G14165" s="1" t="s">
        <v>22</v>
      </c>
      <c r="H14165">
        <v>23</v>
      </c>
      <c r="I14165">
        <v>173</v>
      </c>
      <c r="J14165">
        <v>3979</v>
      </c>
      <c r="K14165">
        <v>2188.4499999999998</v>
      </c>
      <c r="L14165" s="1">
        <v>1790.5500000000002</v>
      </c>
      <c r="M14165" s="1" t="s">
        <v>19</v>
      </c>
      <c r="N14165" s="1" t="s">
        <v>196</v>
      </c>
    </row>
    <row r="14166" spans="1:14" x14ac:dyDescent="0.3">
      <c r="A14166" s="1" t="s">
        <v>47</v>
      </c>
      <c r="B14166">
        <v>1197831</v>
      </c>
      <c r="C14166" s="2">
        <v>44465</v>
      </c>
      <c r="D14166" s="1" t="s">
        <v>103</v>
      </c>
      <c r="E14166" s="1" t="s">
        <v>108</v>
      </c>
      <c r="F14166" s="1" t="s">
        <v>109</v>
      </c>
      <c r="G14166" s="1" t="s">
        <v>23</v>
      </c>
      <c r="H14166">
        <v>24</v>
      </c>
      <c r="I14166">
        <v>166</v>
      </c>
      <c r="J14166">
        <v>3984</v>
      </c>
      <c r="K14166">
        <v>2151.3599999999997</v>
      </c>
      <c r="L14166" s="1">
        <v>1832.6400000000003</v>
      </c>
      <c r="M14166" s="1" t="s">
        <v>19</v>
      </c>
      <c r="N14166" s="1" t="s">
        <v>197</v>
      </c>
    </row>
    <row r="14167" spans="1:14" x14ac:dyDescent="0.3">
      <c r="A14167" s="1" t="s">
        <v>47</v>
      </c>
      <c r="B14167">
        <v>1197831</v>
      </c>
      <c r="C14167" s="2">
        <v>44466</v>
      </c>
      <c r="D14167" s="1" t="s">
        <v>103</v>
      </c>
      <c r="E14167" s="1" t="s">
        <v>108</v>
      </c>
      <c r="F14167" s="1" t="s">
        <v>109</v>
      </c>
      <c r="G14167" s="1" t="s">
        <v>24</v>
      </c>
      <c r="H14167">
        <v>26</v>
      </c>
      <c r="I14167">
        <v>98</v>
      </c>
      <c r="J14167">
        <v>2548</v>
      </c>
      <c r="K14167">
        <v>1707.1600000000003</v>
      </c>
      <c r="L14167" s="1">
        <v>840.83999999999969</v>
      </c>
      <c r="M14167" s="1" t="s">
        <v>19</v>
      </c>
      <c r="N14167" s="1" t="s">
        <v>197</v>
      </c>
    </row>
    <row r="14168" spans="1:14" x14ac:dyDescent="0.3">
      <c r="A14168" s="1" t="s">
        <v>47</v>
      </c>
      <c r="B14168">
        <v>1197831</v>
      </c>
      <c r="C14168" s="2">
        <v>44467</v>
      </c>
      <c r="D14168" s="1" t="s">
        <v>103</v>
      </c>
      <c r="E14168" s="1" t="s">
        <v>108</v>
      </c>
      <c r="F14168" s="1" t="s">
        <v>109</v>
      </c>
      <c r="G14168" s="1" t="s">
        <v>18</v>
      </c>
      <c r="H14168">
        <v>22</v>
      </c>
      <c r="I14168">
        <v>105</v>
      </c>
      <c r="J14168">
        <v>2310</v>
      </c>
      <c r="K14168">
        <v>1131.8999999999999</v>
      </c>
      <c r="L14168" s="1">
        <v>1178.1000000000001</v>
      </c>
      <c r="M14168" s="1" t="s">
        <v>19</v>
      </c>
      <c r="N14168" s="1" t="s">
        <v>196</v>
      </c>
    </row>
    <row r="14169" spans="1:14" x14ac:dyDescent="0.3">
      <c r="A14169" s="1" t="s">
        <v>47</v>
      </c>
      <c r="B14169">
        <v>1197831</v>
      </c>
      <c r="C14169" s="2">
        <v>44468</v>
      </c>
      <c r="D14169" s="1" t="s">
        <v>103</v>
      </c>
      <c r="E14169" s="1" t="s">
        <v>108</v>
      </c>
      <c r="F14169" s="1" t="s">
        <v>109</v>
      </c>
      <c r="G14169" s="1" t="s">
        <v>20</v>
      </c>
      <c r="H14169">
        <v>26</v>
      </c>
      <c r="I14169">
        <v>147</v>
      </c>
      <c r="J14169">
        <v>3822</v>
      </c>
      <c r="K14169">
        <v>2751.8400000000006</v>
      </c>
      <c r="L14169" s="1">
        <v>1070.1599999999994</v>
      </c>
      <c r="M14169" s="1" t="s">
        <v>19</v>
      </c>
      <c r="N14169" s="1" t="s">
        <v>197</v>
      </c>
    </row>
    <row r="14170" spans="1:14" x14ac:dyDescent="0.3">
      <c r="A14170" s="1" t="s">
        <v>47</v>
      </c>
      <c r="B14170">
        <v>1197831</v>
      </c>
      <c r="C14170" s="2">
        <v>44469</v>
      </c>
      <c r="D14170" s="1" t="s">
        <v>103</v>
      </c>
      <c r="E14170" s="1" t="s">
        <v>108</v>
      </c>
      <c r="F14170" s="1" t="s">
        <v>109</v>
      </c>
      <c r="G14170" s="1" t="s">
        <v>21</v>
      </c>
      <c r="H14170">
        <v>14</v>
      </c>
      <c r="I14170">
        <v>188</v>
      </c>
      <c r="J14170">
        <v>2632</v>
      </c>
      <c r="K14170">
        <v>1500.2399999999998</v>
      </c>
      <c r="L14170" s="1">
        <v>1131.7600000000002</v>
      </c>
      <c r="M14170" s="1" t="s">
        <v>19</v>
      </c>
      <c r="N14170" s="1" t="s">
        <v>196</v>
      </c>
    </row>
    <row r="14171" spans="1:14" x14ac:dyDescent="0.3">
      <c r="A14171" s="1" t="s">
        <v>47</v>
      </c>
      <c r="B14171">
        <v>1197831</v>
      </c>
      <c r="C14171" s="2">
        <v>44470</v>
      </c>
      <c r="D14171" s="1" t="s">
        <v>103</v>
      </c>
      <c r="E14171" s="1" t="s">
        <v>108</v>
      </c>
      <c r="F14171" s="1" t="s">
        <v>109</v>
      </c>
      <c r="G14171" s="1" t="s">
        <v>22</v>
      </c>
      <c r="H14171">
        <v>14</v>
      </c>
      <c r="I14171">
        <v>200</v>
      </c>
      <c r="J14171">
        <v>2800</v>
      </c>
      <c r="K14171">
        <v>1455.9999999999998</v>
      </c>
      <c r="L14171" s="1">
        <v>1344.0000000000002</v>
      </c>
      <c r="M14171" s="1" t="s">
        <v>19</v>
      </c>
      <c r="N14171" s="1" t="s">
        <v>196</v>
      </c>
    </row>
    <row r="14172" spans="1:14" x14ac:dyDescent="0.3">
      <c r="A14172" s="1" t="s">
        <v>47</v>
      </c>
      <c r="B14172">
        <v>1197831</v>
      </c>
      <c r="C14172" s="2">
        <v>44471</v>
      </c>
      <c r="D14172" s="1" t="s">
        <v>103</v>
      </c>
      <c r="E14172" s="1" t="s">
        <v>108</v>
      </c>
      <c r="F14172" s="1" t="s">
        <v>109</v>
      </c>
      <c r="G14172" s="1" t="s">
        <v>23</v>
      </c>
      <c r="H14172">
        <v>33</v>
      </c>
      <c r="I14172">
        <v>196</v>
      </c>
      <c r="J14172">
        <v>6468</v>
      </c>
      <c r="K14172">
        <v>3557.3999999999996</v>
      </c>
      <c r="L14172" s="1">
        <v>2910.6000000000004</v>
      </c>
      <c r="M14172" s="1" t="s">
        <v>19</v>
      </c>
      <c r="N14172" s="1" t="s">
        <v>197</v>
      </c>
    </row>
    <row r="14173" spans="1:14" x14ac:dyDescent="0.3">
      <c r="A14173" s="1" t="s">
        <v>47</v>
      </c>
      <c r="B14173">
        <v>1197831</v>
      </c>
      <c r="C14173" s="2">
        <v>44472</v>
      </c>
      <c r="D14173" s="1" t="s">
        <v>103</v>
      </c>
      <c r="E14173" s="1" t="s">
        <v>108</v>
      </c>
      <c r="F14173" s="1" t="s">
        <v>109</v>
      </c>
      <c r="G14173" s="1" t="s">
        <v>24</v>
      </c>
      <c r="H14173">
        <v>36</v>
      </c>
      <c r="I14173">
        <v>135</v>
      </c>
      <c r="J14173">
        <v>4860</v>
      </c>
      <c r="K14173">
        <v>3256.2000000000007</v>
      </c>
      <c r="L14173" s="1">
        <v>1603.7999999999993</v>
      </c>
      <c r="M14173" s="1" t="s">
        <v>19</v>
      </c>
      <c r="N14173" s="1" t="s">
        <v>197</v>
      </c>
    </row>
    <row r="14174" spans="1:14" x14ac:dyDescent="0.3">
      <c r="A14174" s="1" t="s">
        <v>47</v>
      </c>
      <c r="B14174">
        <v>1197831</v>
      </c>
      <c r="C14174" s="2">
        <v>44473</v>
      </c>
      <c r="D14174" s="1" t="s">
        <v>103</v>
      </c>
      <c r="E14174" s="1" t="s">
        <v>108</v>
      </c>
      <c r="F14174" s="1" t="s">
        <v>109</v>
      </c>
      <c r="G14174" s="1" t="s">
        <v>18</v>
      </c>
      <c r="H14174">
        <v>37</v>
      </c>
      <c r="I14174">
        <v>149</v>
      </c>
      <c r="J14174">
        <v>5513</v>
      </c>
      <c r="K14174">
        <v>2646.24</v>
      </c>
      <c r="L14174" s="1">
        <v>2866.76</v>
      </c>
      <c r="M14174" s="1" t="s">
        <v>19</v>
      </c>
      <c r="N14174" s="1" t="s">
        <v>196</v>
      </c>
    </row>
    <row r="14175" spans="1:14" x14ac:dyDescent="0.3">
      <c r="A14175" s="1" t="s">
        <v>47</v>
      </c>
      <c r="B14175">
        <v>1197831</v>
      </c>
      <c r="C14175" s="2">
        <v>44474</v>
      </c>
      <c r="D14175" s="1" t="s">
        <v>103</v>
      </c>
      <c r="E14175" s="1" t="s">
        <v>108</v>
      </c>
      <c r="F14175" s="1" t="s">
        <v>109</v>
      </c>
      <c r="G14175" s="1" t="s">
        <v>20</v>
      </c>
      <c r="H14175">
        <v>45</v>
      </c>
      <c r="I14175">
        <v>188</v>
      </c>
      <c r="J14175">
        <v>8460</v>
      </c>
      <c r="K14175">
        <v>5837.4000000000015</v>
      </c>
      <c r="L14175" s="1">
        <v>2622.5999999999985</v>
      </c>
      <c r="M14175" s="1" t="s">
        <v>19</v>
      </c>
      <c r="N14175" s="1" t="s">
        <v>197</v>
      </c>
    </row>
    <row r="14176" spans="1:14" x14ac:dyDescent="0.3">
      <c r="A14176" s="1" t="s">
        <v>47</v>
      </c>
      <c r="B14176">
        <v>1197831</v>
      </c>
      <c r="C14176" s="2">
        <v>44475</v>
      </c>
      <c r="D14176" s="1" t="s">
        <v>103</v>
      </c>
      <c r="E14176" s="1" t="s">
        <v>108</v>
      </c>
      <c r="F14176" s="1" t="s">
        <v>109</v>
      </c>
      <c r="G14176" s="1" t="s">
        <v>21</v>
      </c>
      <c r="H14176">
        <v>46</v>
      </c>
      <c r="I14176">
        <v>240</v>
      </c>
      <c r="J14176">
        <v>11040</v>
      </c>
      <c r="K14176">
        <v>6182.4</v>
      </c>
      <c r="L14176" s="1">
        <v>4857.6000000000004</v>
      </c>
      <c r="M14176" s="1" t="s">
        <v>19</v>
      </c>
      <c r="N14176" s="1" t="s">
        <v>196</v>
      </c>
    </row>
    <row r="14177" spans="1:14" x14ac:dyDescent="0.3">
      <c r="A14177" s="1" t="s">
        <v>47</v>
      </c>
      <c r="B14177">
        <v>1197831</v>
      </c>
      <c r="C14177" s="2">
        <v>44476</v>
      </c>
      <c r="D14177" s="1" t="s">
        <v>103</v>
      </c>
      <c r="E14177" s="1" t="s">
        <v>108</v>
      </c>
      <c r="F14177" s="1" t="s">
        <v>109</v>
      </c>
      <c r="G14177" s="1" t="s">
        <v>22</v>
      </c>
      <c r="H14177">
        <v>40</v>
      </c>
      <c r="I14177">
        <v>248</v>
      </c>
      <c r="J14177">
        <v>9920</v>
      </c>
      <c r="K14177">
        <v>5257.5999999999995</v>
      </c>
      <c r="L14177" s="1">
        <v>4662.4000000000005</v>
      </c>
      <c r="M14177" s="1" t="s">
        <v>19</v>
      </c>
      <c r="N14177" s="1" t="s">
        <v>196</v>
      </c>
    </row>
    <row r="14178" spans="1:14" x14ac:dyDescent="0.3">
      <c r="A14178" s="1" t="s">
        <v>47</v>
      </c>
      <c r="B14178">
        <v>1197831</v>
      </c>
      <c r="C14178" s="2">
        <v>44477</v>
      </c>
      <c r="D14178" s="1" t="s">
        <v>103</v>
      </c>
      <c r="E14178" s="1" t="s">
        <v>108</v>
      </c>
      <c r="F14178" s="1" t="s">
        <v>109</v>
      </c>
      <c r="G14178" s="1" t="s">
        <v>23</v>
      </c>
      <c r="H14178">
        <v>47</v>
      </c>
      <c r="I14178">
        <v>217</v>
      </c>
      <c r="J14178">
        <v>10199</v>
      </c>
      <c r="K14178">
        <v>5507.4599999999991</v>
      </c>
      <c r="L14178" s="1">
        <v>4691.5400000000009</v>
      </c>
      <c r="M14178" s="1" t="s">
        <v>19</v>
      </c>
      <c r="N14178" s="1" t="s">
        <v>197</v>
      </c>
    </row>
    <row r="14179" spans="1:14" x14ac:dyDescent="0.3">
      <c r="A14179" s="1" t="s">
        <v>47</v>
      </c>
      <c r="B14179">
        <v>1197831</v>
      </c>
      <c r="C14179" s="2">
        <v>44478</v>
      </c>
      <c r="D14179" s="1" t="s">
        <v>103</v>
      </c>
      <c r="E14179" s="1" t="s">
        <v>108</v>
      </c>
      <c r="F14179" s="1" t="s">
        <v>109</v>
      </c>
      <c r="G14179" s="1" t="s">
        <v>24</v>
      </c>
      <c r="H14179">
        <v>52</v>
      </c>
      <c r="I14179">
        <v>193</v>
      </c>
      <c r="J14179">
        <v>10036</v>
      </c>
      <c r="K14179">
        <v>6322.6800000000012</v>
      </c>
      <c r="L14179" s="1">
        <v>3713.3199999999988</v>
      </c>
      <c r="M14179" s="1" t="s">
        <v>19</v>
      </c>
      <c r="N14179" s="1" t="s">
        <v>197</v>
      </c>
    </row>
    <row r="14180" spans="1:14" x14ac:dyDescent="0.3">
      <c r="A14180" s="1" t="s">
        <v>47</v>
      </c>
      <c r="B14180">
        <v>1197831</v>
      </c>
      <c r="C14180" s="2">
        <v>44479</v>
      </c>
      <c r="D14180" s="1" t="s">
        <v>103</v>
      </c>
      <c r="E14180" s="1" t="s">
        <v>108</v>
      </c>
      <c r="F14180" s="1" t="s">
        <v>109</v>
      </c>
      <c r="G14180" s="1" t="s">
        <v>18</v>
      </c>
      <c r="H14180">
        <v>40</v>
      </c>
      <c r="I14180">
        <v>155</v>
      </c>
      <c r="J14180">
        <v>6200</v>
      </c>
      <c r="K14180">
        <v>2914</v>
      </c>
      <c r="L14180" s="1">
        <v>3286</v>
      </c>
      <c r="M14180" s="1" t="s">
        <v>19</v>
      </c>
      <c r="N14180" s="1" t="s">
        <v>196</v>
      </c>
    </row>
    <row r="14181" spans="1:14" x14ac:dyDescent="0.3">
      <c r="A14181" s="1" t="s">
        <v>47</v>
      </c>
      <c r="B14181">
        <v>1197831</v>
      </c>
      <c r="C14181" s="2">
        <v>44480</v>
      </c>
      <c r="D14181" s="1" t="s">
        <v>103</v>
      </c>
      <c r="E14181" s="1" t="s">
        <v>108</v>
      </c>
      <c r="F14181" s="1" t="s">
        <v>109</v>
      </c>
      <c r="G14181" s="1" t="s">
        <v>20</v>
      </c>
      <c r="H14181">
        <v>56</v>
      </c>
      <c r="I14181">
        <v>225</v>
      </c>
      <c r="J14181">
        <v>12600</v>
      </c>
      <c r="K14181">
        <v>9072.0000000000018</v>
      </c>
      <c r="L14181" s="1">
        <v>3527.9999999999982</v>
      </c>
      <c r="M14181" s="1" t="s">
        <v>19</v>
      </c>
      <c r="N14181" s="1" t="s">
        <v>197</v>
      </c>
    </row>
    <row r="14182" spans="1:14" x14ac:dyDescent="0.3">
      <c r="A14182" s="1" t="s">
        <v>47</v>
      </c>
      <c r="B14182">
        <v>1197831</v>
      </c>
      <c r="C14182" s="2">
        <v>44778</v>
      </c>
      <c r="D14182" s="1" t="s">
        <v>103</v>
      </c>
      <c r="E14182" s="1" t="s">
        <v>108</v>
      </c>
      <c r="F14182" s="1" t="s">
        <v>109</v>
      </c>
      <c r="G14182" s="1" t="s">
        <v>18</v>
      </c>
      <c r="H14182">
        <v>40</v>
      </c>
      <c r="I14182">
        <v>325</v>
      </c>
      <c r="J14182">
        <v>130000</v>
      </c>
      <c r="K14182">
        <v>45500</v>
      </c>
      <c r="L14182" s="1">
        <v>84500</v>
      </c>
      <c r="M14182" s="1" t="s">
        <v>19</v>
      </c>
      <c r="N14182" s="1" t="s">
        <v>196</v>
      </c>
    </row>
    <row r="14183" spans="1:14" x14ac:dyDescent="0.3">
      <c r="A14183" s="1" t="s">
        <v>47</v>
      </c>
      <c r="B14183">
        <v>1197831</v>
      </c>
      <c r="C14183" s="2">
        <v>44779</v>
      </c>
      <c r="D14183" s="1" t="s">
        <v>103</v>
      </c>
      <c r="E14183" s="1" t="s">
        <v>108</v>
      </c>
      <c r="F14183" s="1" t="s">
        <v>109</v>
      </c>
      <c r="G14183" s="1" t="s">
        <v>20</v>
      </c>
      <c r="H14183">
        <v>35</v>
      </c>
      <c r="I14183">
        <v>475</v>
      </c>
      <c r="J14183">
        <v>166250</v>
      </c>
      <c r="K14183">
        <v>91437.500000000015</v>
      </c>
      <c r="L14183" s="1">
        <v>74812.499999999985</v>
      </c>
      <c r="M14183" s="1" t="s">
        <v>19</v>
      </c>
      <c r="N14183" s="1" t="s">
        <v>197</v>
      </c>
    </row>
    <row r="14184" spans="1:14" x14ac:dyDescent="0.3">
      <c r="A14184" s="1" t="s">
        <v>47</v>
      </c>
      <c r="B14184">
        <v>1197831</v>
      </c>
      <c r="C14184" s="2">
        <v>44780</v>
      </c>
      <c r="D14184" s="1" t="s">
        <v>103</v>
      </c>
      <c r="E14184" s="1" t="s">
        <v>108</v>
      </c>
      <c r="F14184" s="1" t="s">
        <v>109</v>
      </c>
      <c r="G14184" s="1" t="s">
        <v>21</v>
      </c>
      <c r="H14184">
        <v>25</v>
      </c>
      <c r="I14184">
        <v>625</v>
      </c>
      <c r="J14184">
        <v>156250</v>
      </c>
      <c r="K14184">
        <v>62499.999999999993</v>
      </c>
      <c r="L14184" s="1">
        <v>93750</v>
      </c>
      <c r="M14184" s="1" t="s">
        <v>19</v>
      </c>
      <c r="N14184" s="1" t="s">
        <v>196</v>
      </c>
    </row>
    <row r="14185" spans="1:14" x14ac:dyDescent="0.3">
      <c r="A14185" s="1" t="s">
        <v>47</v>
      </c>
      <c r="B14185">
        <v>1197831</v>
      </c>
      <c r="C14185" s="2">
        <v>44781</v>
      </c>
      <c r="D14185" s="1" t="s">
        <v>103</v>
      </c>
      <c r="E14185" s="1" t="s">
        <v>108</v>
      </c>
      <c r="F14185" s="1" t="s">
        <v>109</v>
      </c>
      <c r="G14185" s="1" t="s">
        <v>22</v>
      </c>
      <c r="H14185">
        <v>35</v>
      </c>
      <c r="I14185">
        <v>600</v>
      </c>
      <c r="J14185">
        <v>210000</v>
      </c>
      <c r="K14185">
        <v>84000</v>
      </c>
      <c r="L14185" s="1">
        <v>126000</v>
      </c>
      <c r="M14185" s="1" t="s">
        <v>19</v>
      </c>
      <c r="N14185" s="1" t="s">
        <v>196</v>
      </c>
    </row>
    <row r="14186" spans="1:14" x14ac:dyDescent="0.3">
      <c r="A14186" s="1" t="s">
        <v>47</v>
      </c>
      <c r="B14186">
        <v>1197831</v>
      </c>
      <c r="C14186" s="2">
        <v>44782</v>
      </c>
      <c r="D14186" s="1" t="s">
        <v>103</v>
      </c>
      <c r="E14186" s="1" t="s">
        <v>108</v>
      </c>
      <c r="F14186" s="1" t="s">
        <v>109</v>
      </c>
      <c r="G14186" s="1" t="s">
        <v>23</v>
      </c>
      <c r="H14186">
        <v>35</v>
      </c>
      <c r="I14186">
        <v>425</v>
      </c>
      <c r="J14186">
        <v>148750</v>
      </c>
      <c r="K14186">
        <v>59499.999999999993</v>
      </c>
      <c r="L14186" s="1">
        <v>89250</v>
      </c>
      <c r="M14186" s="1" t="s">
        <v>19</v>
      </c>
      <c r="N14186" s="1" t="s">
        <v>197</v>
      </c>
    </row>
    <row r="14187" spans="1:14" x14ac:dyDescent="0.3">
      <c r="A14187" s="1" t="s">
        <v>47</v>
      </c>
      <c r="B14187">
        <v>1197831</v>
      </c>
      <c r="C14187" s="2">
        <v>44783</v>
      </c>
      <c r="D14187" s="1" t="s">
        <v>103</v>
      </c>
      <c r="E14187" s="1" t="s">
        <v>108</v>
      </c>
      <c r="F14187" s="1" t="s">
        <v>109</v>
      </c>
      <c r="G14187" s="1" t="s">
        <v>24</v>
      </c>
      <c r="H14187">
        <v>35</v>
      </c>
      <c r="I14187">
        <v>375</v>
      </c>
      <c r="J14187">
        <v>131250</v>
      </c>
      <c r="K14187">
        <v>65625</v>
      </c>
      <c r="L14187" s="1">
        <v>65625</v>
      </c>
      <c r="M14187" s="1" t="s">
        <v>19</v>
      </c>
      <c r="N14187" s="1" t="s">
        <v>197</v>
      </c>
    </row>
    <row r="14188" spans="1:14" x14ac:dyDescent="0.3">
      <c r="A14188" s="1" t="s">
        <v>47</v>
      </c>
      <c r="B14188">
        <v>1197831</v>
      </c>
      <c r="C14188" s="2">
        <v>44784</v>
      </c>
      <c r="D14188" s="1" t="s">
        <v>103</v>
      </c>
      <c r="E14188" s="1" t="s">
        <v>108</v>
      </c>
      <c r="F14188" s="1" t="s">
        <v>109</v>
      </c>
      <c r="G14188" s="1" t="s">
        <v>18</v>
      </c>
      <c r="H14188">
        <v>40</v>
      </c>
      <c r="I14188">
        <v>250</v>
      </c>
      <c r="J14188">
        <v>100000</v>
      </c>
      <c r="K14188">
        <v>35000</v>
      </c>
      <c r="L14188" s="1">
        <v>65000</v>
      </c>
      <c r="M14188" s="1" t="s">
        <v>19</v>
      </c>
      <c r="N14188" s="1" t="s">
        <v>196</v>
      </c>
    </row>
    <row r="14189" spans="1:14" x14ac:dyDescent="0.3">
      <c r="A14189" s="1" t="s">
        <v>47</v>
      </c>
      <c r="B14189">
        <v>1197831</v>
      </c>
      <c r="C14189" s="2">
        <v>44785</v>
      </c>
      <c r="D14189" s="1" t="s">
        <v>103</v>
      </c>
      <c r="E14189" s="1" t="s">
        <v>108</v>
      </c>
      <c r="F14189" s="1" t="s">
        <v>109</v>
      </c>
      <c r="G14189" s="1" t="s">
        <v>20</v>
      </c>
      <c r="H14189">
        <v>35</v>
      </c>
      <c r="I14189">
        <v>450</v>
      </c>
      <c r="J14189">
        <v>157500</v>
      </c>
      <c r="K14189">
        <v>86625</v>
      </c>
      <c r="L14189" s="1">
        <v>70875</v>
      </c>
      <c r="M14189" s="1" t="s">
        <v>19</v>
      </c>
      <c r="N14189" s="1" t="s">
        <v>197</v>
      </c>
    </row>
    <row r="14190" spans="1:14" x14ac:dyDescent="0.3">
      <c r="A14190" s="1" t="s">
        <v>47</v>
      </c>
      <c r="B14190">
        <v>1197831</v>
      </c>
      <c r="C14190" s="2">
        <v>44786</v>
      </c>
      <c r="D14190" s="1" t="s">
        <v>103</v>
      </c>
      <c r="E14190" s="1" t="s">
        <v>108</v>
      </c>
      <c r="F14190" s="1" t="s">
        <v>109</v>
      </c>
      <c r="G14190" s="1" t="s">
        <v>21</v>
      </c>
      <c r="H14190">
        <v>30</v>
      </c>
      <c r="I14190">
        <v>625</v>
      </c>
      <c r="J14190">
        <v>187500</v>
      </c>
      <c r="K14190">
        <v>84374.999999999985</v>
      </c>
      <c r="L14190" s="1">
        <v>103125.00000000001</v>
      </c>
      <c r="M14190" s="1" t="s">
        <v>19</v>
      </c>
      <c r="N14190" s="1" t="s">
        <v>196</v>
      </c>
    </row>
    <row r="14191" spans="1:14" x14ac:dyDescent="0.3">
      <c r="A14191" s="1" t="s">
        <v>47</v>
      </c>
      <c r="B14191">
        <v>1197831</v>
      </c>
      <c r="C14191" s="2">
        <v>44787</v>
      </c>
      <c r="D14191" s="1" t="s">
        <v>103</v>
      </c>
      <c r="E14191" s="1" t="s">
        <v>108</v>
      </c>
      <c r="F14191" s="1" t="s">
        <v>109</v>
      </c>
      <c r="G14191" s="1" t="s">
        <v>22</v>
      </c>
      <c r="H14191">
        <v>40</v>
      </c>
      <c r="I14191">
        <v>625</v>
      </c>
      <c r="J14191">
        <v>250000</v>
      </c>
      <c r="K14191">
        <v>112499.99999999999</v>
      </c>
      <c r="L14191" s="1">
        <v>137500</v>
      </c>
      <c r="M14191" s="1" t="s">
        <v>19</v>
      </c>
      <c r="N14191" s="1" t="s">
        <v>196</v>
      </c>
    </row>
    <row r="14192" spans="1:14" x14ac:dyDescent="0.3">
      <c r="A14192" s="1" t="s">
        <v>47</v>
      </c>
      <c r="B14192">
        <v>1197831</v>
      </c>
      <c r="C14192" s="2">
        <v>44788</v>
      </c>
      <c r="D14192" s="1" t="s">
        <v>103</v>
      </c>
      <c r="E14192" s="1" t="s">
        <v>108</v>
      </c>
      <c r="F14192" s="1" t="s">
        <v>109</v>
      </c>
      <c r="G14192" s="1" t="s">
        <v>23</v>
      </c>
      <c r="H14192">
        <v>30</v>
      </c>
      <c r="I14192">
        <v>450</v>
      </c>
      <c r="J14192">
        <v>135000</v>
      </c>
      <c r="K14192">
        <v>60749.999999999993</v>
      </c>
      <c r="L14192" s="1">
        <v>74250</v>
      </c>
      <c r="M14192" s="1" t="s">
        <v>19</v>
      </c>
      <c r="N14192" s="1" t="s">
        <v>197</v>
      </c>
    </row>
    <row r="14193" spans="1:14" x14ac:dyDescent="0.3">
      <c r="A14193" s="1" t="s">
        <v>47</v>
      </c>
      <c r="B14193">
        <v>1197831</v>
      </c>
      <c r="C14193" s="2">
        <v>44789</v>
      </c>
      <c r="D14193" s="1" t="s">
        <v>103</v>
      </c>
      <c r="E14193" s="1" t="s">
        <v>108</v>
      </c>
      <c r="F14193" s="1" t="s">
        <v>109</v>
      </c>
      <c r="G14193" s="1" t="s">
        <v>24</v>
      </c>
      <c r="H14193">
        <v>35</v>
      </c>
      <c r="I14193">
        <v>350</v>
      </c>
      <c r="J14193">
        <v>122500</v>
      </c>
      <c r="K14193">
        <v>67375</v>
      </c>
      <c r="L14193" s="1">
        <v>55125</v>
      </c>
      <c r="M14193" s="1" t="s">
        <v>19</v>
      </c>
      <c r="N14193" s="1" t="s">
        <v>197</v>
      </c>
    </row>
    <row r="14194" spans="1:14" x14ac:dyDescent="0.3">
      <c r="A14194" s="1" t="s">
        <v>47</v>
      </c>
      <c r="B14194">
        <v>1197831</v>
      </c>
      <c r="C14194" s="2">
        <v>44790</v>
      </c>
      <c r="D14194" s="1" t="s">
        <v>103</v>
      </c>
      <c r="E14194" s="1" t="s">
        <v>108</v>
      </c>
      <c r="F14194" s="1" t="s">
        <v>109</v>
      </c>
      <c r="G14194" s="1" t="s">
        <v>18</v>
      </c>
      <c r="H14194">
        <v>40</v>
      </c>
      <c r="I14194">
        <v>250</v>
      </c>
      <c r="J14194">
        <v>100000</v>
      </c>
      <c r="K14194">
        <v>40000</v>
      </c>
      <c r="L14194" s="1">
        <v>60000</v>
      </c>
      <c r="M14194" s="1" t="s">
        <v>19</v>
      </c>
      <c r="N14194" s="1" t="s">
        <v>196</v>
      </c>
    </row>
    <row r="14195" spans="1:14" x14ac:dyDescent="0.3">
      <c r="A14195" s="1" t="s">
        <v>47</v>
      </c>
      <c r="B14195">
        <v>1197831</v>
      </c>
      <c r="C14195" s="2">
        <v>44791</v>
      </c>
      <c r="D14195" s="1" t="s">
        <v>103</v>
      </c>
      <c r="E14195" s="1" t="s">
        <v>108</v>
      </c>
      <c r="F14195" s="1" t="s">
        <v>109</v>
      </c>
      <c r="G14195" s="1" t="s">
        <v>20</v>
      </c>
      <c r="H14195">
        <v>35</v>
      </c>
      <c r="I14195">
        <v>400</v>
      </c>
      <c r="J14195">
        <v>140000</v>
      </c>
      <c r="K14195">
        <v>84000.000000000015</v>
      </c>
      <c r="L14195" s="1">
        <v>55999.999999999985</v>
      </c>
      <c r="M14195" s="1" t="s">
        <v>19</v>
      </c>
      <c r="N14195" s="1" t="s">
        <v>197</v>
      </c>
    </row>
    <row r="14196" spans="1:14" x14ac:dyDescent="0.3">
      <c r="A14196" s="1" t="s">
        <v>47</v>
      </c>
      <c r="B14196">
        <v>1197831</v>
      </c>
      <c r="C14196" s="2">
        <v>44792</v>
      </c>
      <c r="D14196" s="1" t="s">
        <v>103</v>
      </c>
      <c r="E14196" s="1" t="s">
        <v>108</v>
      </c>
      <c r="F14196" s="1" t="s">
        <v>109</v>
      </c>
      <c r="G14196" s="1" t="s">
        <v>21</v>
      </c>
      <c r="H14196">
        <v>20</v>
      </c>
      <c r="I14196">
        <v>650</v>
      </c>
      <c r="J14196">
        <v>130000</v>
      </c>
      <c r="K14196">
        <v>58499.999999999993</v>
      </c>
      <c r="L14196" s="1">
        <v>71500</v>
      </c>
      <c r="M14196" s="1" t="s">
        <v>19</v>
      </c>
      <c r="N14196" s="1" t="s">
        <v>196</v>
      </c>
    </row>
    <row r="14197" spans="1:14" x14ac:dyDescent="0.3">
      <c r="A14197" s="1" t="s">
        <v>47</v>
      </c>
      <c r="B14197">
        <v>1197831</v>
      </c>
      <c r="C14197" s="2">
        <v>44793</v>
      </c>
      <c r="D14197" s="1" t="s">
        <v>103</v>
      </c>
      <c r="E14197" s="1" t="s">
        <v>108</v>
      </c>
      <c r="F14197" s="1" t="s">
        <v>109</v>
      </c>
      <c r="G14197" s="1" t="s">
        <v>22</v>
      </c>
      <c r="H14197">
        <v>20.000000000000007</v>
      </c>
      <c r="I14197">
        <v>650</v>
      </c>
      <c r="J14197">
        <v>130000.00000000004</v>
      </c>
      <c r="K14197">
        <v>58500.000000000015</v>
      </c>
      <c r="L14197" s="1">
        <v>71500.000000000029</v>
      </c>
      <c r="M14197" s="1" t="s">
        <v>19</v>
      </c>
      <c r="N14197" s="1" t="s">
        <v>196</v>
      </c>
    </row>
    <row r="14198" spans="1:14" x14ac:dyDescent="0.3">
      <c r="A14198" s="1" t="s">
        <v>47</v>
      </c>
      <c r="B14198">
        <v>1197831</v>
      </c>
      <c r="C14198" s="2">
        <v>44794</v>
      </c>
      <c r="D14198" s="1" t="s">
        <v>103</v>
      </c>
      <c r="E14198" s="1" t="s">
        <v>108</v>
      </c>
      <c r="F14198" s="1" t="s">
        <v>109</v>
      </c>
      <c r="G14198" s="1" t="s">
        <v>23</v>
      </c>
      <c r="H14198">
        <v>14.999999999999996</v>
      </c>
      <c r="I14198">
        <v>475</v>
      </c>
      <c r="J14198">
        <v>71249.999999999985</v>
      </c>
      <c r="K14198">
        <v>32062.499999999989</v>
      </c>
      <c r="L14198" s="1">
        <v>39187.5</v>
      </c>
      <c r="M14198" s="1" t="s">
        <v>19</v>
      </c>
      <c r="N14198" s="1" t="s">
        <v>197</v>
      </c>
    </row>
    <row r="14199" spans="1:14" x14ac:dyDescent="0.3">
      <c r="A14199" s="1" t="s">
        <v>47</v>
      </c>
      <c r="B14199">
        <v>1197831</v>
      </c>
      <c r="C14199" s="2">
        <v>44795</v>
      </c>
      <c r="D14199" s="1" t="s">
        <v>103</v>
      </c>
      <c r="E14199" s="1" t="s">
        <v>108</v>
      </c>
      <c r="F14199" s="1" t="s">
        <v>109</v>
      </c>
      <c r="G14199" s="1" t="s">
        <v>24</v>
      </c>
      <c r="H14199">
        <v>20.000000000000007</v>
      </c>
      <c r="I14199">
        <v>375</v>
      </c>
      <c r="J14199">
        <v>75000.000000000029</v>
      </c>
      <c r="K14199">
        <v>41250.000000000022</v>
      </c>
      <c r="L14199" s="1">
        <v>33750.000000000007</v>
      </c>
      <c r="M14199" s="1" t="s">
        <v>19</v>
      </c>
      <c r="N14199" s="1" t="s">
        <v>197</v>
      </c>
    </row>
    <row r="14200" spans="1:14" x14ac:dyDescent="0.3">
      <c r="A14200" s="1" t="s">
        <v>47</v>
      </c>
      <c r="B14200">
        <v>1197831</v>
      </c>
      <c r="C14200" s="2">
        <v>44796</v>
      </c>
      <c r="D14200" s="1" t="s">
        <v>103</v>
      </c>
      <c r="E14200" s="1" t="s">
        <v>108</v>
      </c>
      <c r="F14200" s="1" t="s">
        <v>109</v>
      </c>
      <c r="G14200" s="1" t="s">
        <v>18</v>
      </c>
      <c r="H14200">
        <v>25</v>
      </c>
      <c r="I14200">
        <v>275</v>
      </c>
      <c r="J14200">
        <v>68750</v>
      </c>
      <c r="K14200">
        <v>27499.999999999996</v>
      </c>
      <c r="L14200" s="1">
        <v>41250</v>
      </c>
      <c r="M14200" s="1" t="s">
        <v>19</v>
      </c>
      <c r="N14200" s="1" t="s">
        <v>196</v>
      </c>
    </row>
    <row r="14201" spans="1:14" x14ac:dyDescent="0.3">
      <c r="A14201" s="1" t="s">
        <v>47</v>
      </c>
      <c r="B14201">
        <v>1197831</v>
      </c>
      <c r="C14201" s="2">
        <v>44797</v>
      </c>
      <c r="D14201" s="1" t="s">
        <v>103</v>
      </c>
      <c r="E14201" s="1" t="s">
        <v>108</v>
      </c>
      <c r="F14201" s="1" t="s">
        <v>109</v>
      </c>
      <c r="G14201" s="1" t="s">
        <v>20</v>
      </c>
      <c r="H14201">
        <v>20.000000000000007</v>
      </c>
      <c r="I14201">
        <v>550</v>
      </c>
      <c r="J14201">
        <v>110000.00000000004</v>
      </c>
      <c r="K14201">
        <v>66000.000000000029</v>
      </c>
      <c r="L14201" s="1">
        <v>44000.000000000015</v>
      </c>
      <c r="M14201" s="1" t="s">
        <v>19</v>
      </c>
      <c r="N14201" s="1" t="s">
        <v>197</v>
      </c>
    </row>
    <row r="14202" spans="1:14" x14ac:dyDescent="0.3">
      <c r="A14202" s="1" t="s">
        <v>47</v>
      </c>
      <c r="B14202">
        <v>1197831</v>
      </c>
      <c r="C14202" s="2">
        <v>44798</v>
      </c>
      <c r="D14202" s="1" t="s">
        <v>103</v>
      </c>
      <c r="E14202" s="1" t="s">
        <v>108</v>
      </c>
      <c r="F14202" s="1" t="s">
        <v>109</v>
      </c>
      <c r="G14202" s="1" t="s">
        <v>21</v>
      </c>
      <c r="H14202">
        <v>9.9999999999999964</v>
      </c>
      <c r="I14202">
        <v>700</v>
      </c>
      <c r="J14202">
        <v>69999.999999999971</v>
      </c>
      <c r="K14202">
        <v>31499.999999999985</v>
      </c>
      <c r="L14202" s="1">
        <v>38499.999999999985</v>
      </c>
      <c r="M14202" s="1" t="s">
        <v>19</v>
      </c>
      <c r="N14202" s="1" t="s">
        <v>196</v>
      </c>
    </row>
    <row r="14203" spans="1:14" x14ac:dyDescent="0.3">
      <c r="A14203" s="1" t="s">
        <v>47</v>
      </c>
      <c r="B14203">
        <v>1197831</v>
      </c>
      <c r="C14203" s="2">
        <v>44799</v>
      </c>
      <c r="D14203" s="1" t="s">
        <v>103</v>
      </c>
      <c r="E14203" s="1" t="s">
        <v>108</v>
      </c>
      <c r="F14203" s="1" t="s">
        <v>109</v>
      </c>
      <c r="G14203" s="1" t="s">
        <v>22</v>
      </c>
      <c r="H14203">
        <v>20.000000000000007</v>
      </c>
      <c r="I14203">
        <v>725</v>
      </c>
      <c r="J14203">
        <v>145000.00000000006</v>
      </c>
      <c r="K14203">
        <v>65250.000000000022</v>
      </c>
      <c r="L14203" s="1">
        <v>79750.000000000029</v>
      </c>
      <c r="M14203" s="1" t="s">
        <v>19</v>
      </c>
      <c r="N14203" s="1" t="s">
        <v>196</v>
      </c>
    </row>
    <row r="14204" spans="1:14" x14ac:dyDescent="0.3">
      <c r="A14204" s="1" t="s">
        <v>47</v>
      </c>
      <c r="B14204">
        <v>1197831</v>
      </c>
      <c r="C14204" s="2">
        <v>44800</v>
      </c>
      <c r="D14204" s="1" t="s">
        <v>103</v>
      </c>
      <c r="E14204" s="1" t="s">
        <v>108</v>
      </c>
      <c r="F14204" s="1" t="s">
        <v>109</v>
      </c>
      <c r="G14204" s="1" t="s">
        <v>23</v>
      </c>
      <c r="H14204">
        <v>14.999999999999996</v>
      </c>
      <c r="I14204">
        <v>575</v>
      </c>
      <c r="J14204">
        <v>86249.999999999985</v>
      </c>
      <c r="K14204">
        <v>38812.499999999993</v>
      </c>
      <c r="L14204" s="1">
        <v>47437.499999999993</v>
      </c>
      <c r="M14204" s="1" t="s">
        <v>19</v>
      </c>
      <c r="N14204" s="1" t="s">
        <v>197</v>
      </c>
    </row>
    <row r="14205" spans="1:14" x14ac:dyDescent="0.3">
      <c r="A14205" s="1" t="s">
        <v>47</v>
      </c>
      <c r="B14205">
        <v>1197831</v>
      </c>
      <c r="C14205" s="2">
        <v>44801</v>
      </c>
      <c r="D14205" s="1" t="s">
        <v>103</v>
      </c>
      <c r="E14205" s="1" t="s">
        <v>108</v>
      </c>
      <c r="F14205" s="1" t="s">
        <v>109</v>
      </c>
      <c r="G14205" s="1" t="s">
        <v>24</v>
      </c>
      <c r="H14205">
        <v>35</v>
      </c>
      <c r="I14205">
        <v>500</v>
      </c>
      <c r="J14205">
        <v>175000</v>
      </c>
      <c r="K14205">
        <v>96250.000000000015</v>
      </c>
      <c r="L14205" s="1">
        <v>78749.999999999985</v>
      </c>
      <c r="M14205" s="1" t="s">
        <v>19</v>
      </c>
      <c r="N14205" s="1" t="s">
        <v>197</v>
      </c>
    </row>
    <row r="14206" spans="1:14" x14ac:dyDescent="0.3">
      <c r="A14206" s="1" t="s">
        <v>47</v>
      </c>
      <c r="B14206">
        <v>1197831</v>
      </c>
      <c r="C14206" s="2">
        <v>44802</v>
      </c>
      <c r="D14206" s="1" t="s">
        <v>103</v>
      </c>
      <c r="E14206" s="1" t="s">
        <v>108</v>
      </c>
      <c r="F14206" s="1" t="s">
        <v>109</v>
      </c>
      <c r="G14206" s="1" t="s">
        <v>18</v>
      </c>
      <c r="H14206">
        <v>50</v>
      </c>
      <c r="I14206">
        <v>400</v>
      </c>
      <c r="J14206">
        <v>200000</v>
      </c>
      <c r="K14206">
        <v>80000</v>
      </c>
      <c r="L14206" s="1">
        <v>120000</v>
      </c>
      <c r="M14206" s="1" t="s">
        <v>19</v>
      </c>
      <c r="N14206" s="1" t="s">
        <v>196</v>
      </c>
    </row>
    <row r="14207" spans="1:14" x14ac:dyDescent="0.3">
      <c r="A14207" s="1" t="s">
        <v>47</v>
      </c>
      <c r="B14207">
        <v>1197831</v>
      </c>
      <c r="C14207" s="2">
        <v>44803</v>
      </c>
      <c r="D14207" s="1" t="s">
        <v>103</v>
      </c>
      <c r="E14207" s="1" t="s">
        <v>108</v>
      </c>
      <c r="F14207" s="1" t="s">
        <v>109</v>
      </c>
      <c r="G14207" s="1" t="s">
        <v>20</v>
      </c>
      <c r="H14207">
        <v>45</v>
      </c>
      <c r="I14207">
        <v>750</v>
      </c>
      <c r="J14207">
        <v>337500</v>
      </c>
      <c r="K14207">
        <v>202500.00000000003</v>
      </c>
      <c r="L14207" s="1">
        <v>134999.99999999997</v>
      </c>
      <c r="M14207" s="1" t="s">
        <v>19</v>
      </c>
      <c r="N14207" s="1" t="s">
        <v>197</v>
      </c>
    </row>
    <row r="14208" spans="1:14" x14ac:dyDescent="0.3">
      <c r="A14208" s="1" t="s">
        <v>47</v>
      </c>
      <c r="B14208">
        <v>1197831</v>
      </c>
      <c r="C14208" s="2">
        <v>44804</v>
      </c>
      <c r="D14208" s="1" t="s">
        <v>103</v>
      </c>
      <c r="E14208" s="1" t="s">
        <v>108</v>
      </c>
      <c r="F14208" s="1" t="s">
        <v>109</v>
      </c>
      <c r="G14208" s="1" t="s">
        <v>21</v>
      </c>
      <c r="H14208">
        <v>45</v>
      </c>
      <c r="I14208">
        <v>750</v>
      </c>
      <c r="J14208">
        <v>337500</v>
      </c>
      <c r="K14208">
        <v>151874.99999999997</v>
      </c>
      <c r="L14208" s="1">
        <v>185625.00000000003</v>
      </c>
      <c r="M14208" s="1" t="s">
        <v>19</v>
      </c>
      <c r="N14208" s="1" t="s">
        <v>196</v>
      </c>
    </row>
    <row r="14209" spans="1:14" x14ac:dyDescent="0.3">
      <c r="A14209" s="1" t="s">
        <v>47</v>
      </c>
      <c r="B14209">
        <v>1197831</v>
      </c>
      <c r="C14209" s="2">
        <v>44805</v>
      </c>
      <c r="D14209" s="1" t="s">
        <v>103</v>
      </c>
      <c r="E14209" s="1" t="s">
        <v>108</v>
      </c>
      <c r="F14209" s="1" t="s">
        <v>109</v>
      </c>
      <c r="G14209" s="1" t="s">
        <v>22</v>
      </c>
      <c r="H14209">
        <v>50</v>
      </c>
      <c r="I14209">
        <v>750</v>
      </c>
      <c r="J14209">
        <v>375000</v>
      </c>
      <c r="K14209">
        <v>168749.99999999997</v>
      </c>
      <c r="L14209" s="1">
        <v>206250.00000000003</v>
      </c>
      <c r="M14209" s="1" t="s">
        <v>19</v>
      </c>
      <c r="N14209" s="1" t="s">
        <v>196</v>
      </c>
    </row>
    <row r="14210" spans="1:14" x14ac:dyDescent="0.3">
      <c r="A14210" s="1" t="s">
        <v>47</v>
      </c>
      <c r="B14210">
        <v>1197831</v>
      </c>
      <c r="C14210" s="2">
        <v>44806</v>
      </c>
      <c r="D14210" s="1" t="s">
        <v>103</v>
      </c>
      <c r="E14210" s="1" t="s">
        <v>108</v>
      </c>
      <c r="F14210" s="1" t="s">
        <v>109</v>
      </c>
      <c r="G14210" s="1" t="s">
        <v>23</v>
      </c>
      <c r="H14210">
        <v>45</v>
      </c>
      <c r="I14210">
        <v>650</v>
      </c>
      <c r="J14210">
        <v>292500</v>
      </c>
      <c r="K14210">
        <v>131625</v>
      </c>
      <c r="L14210" s="1">
        <v>160875</v>
      </c>
      <c r="M14210" s="1" t="s">
        <v>19</v>
      </c>
      <c r="N14210" s="1" t="s">
        <v>197</v>
      </c>
    </row>
    <row r="14211" spans="1:14" x14ac:dyDescent="0.3">
      <c r="A14211" s="1" t="s">
        <v>47</v>
      </c>
      <c r="B14211">
        <v>1197831</v>
      </c>
      <c r="C14211" s="2">
        <v>44807</v>
      </c>
      <c r="D14211" s="1" t="s">
        <v>103</v>
      </c>
      <c r="E14211" s="1" t="s">
        <v>108</v>
      </c>
      <c r="F14211" s="1" t="s">
        <v>109</v>
      </c>
      <c r="G14211" s="1" t="s">
        <v>24</v>
      </c>
      <c r="H14211">
        <v>45</v>
      </c>
      <c r="I14211">
        <v>600</v>
      </c>
      <c r="J14211">
        <v>270000</v>
      </c>
      <c r="K14211">
        <v>148500</v>
      </c>
      <c r="L14211" s="1">
        <v>121500</v>
      </c>
      <c r="M14211" s="1" t="s">
        <v>19</v>
      </c>
      <c r="N14211" s="1" t="s">
        <v>197</v>
      </c>
    </row>
    <row r="14212" spans="1:14" x14ac:dyDescent="0.3">
      <c r="A14212" s="1" t="s">
        <v>47</v>
      </c>
      <c r="B14212">
        <v>1197831</v>
      </c>
      <c r="C14212" s="2">
        <v>44808</v>
      </c>
      <c r="D14212" s="1" t="s">
        <v>103</v>
      </c>
      <c r="E14212" s="1" t="s">
        <v>108</v>
      </c>
      <c r="F14212" s="1" t="s">
        <v>109</v>
      </c>
      <c r="G14212" s="1" t="s">
        <v>18</v>
      </c>
      <c r="H14212">
        <v>50</v>
      </c>
      <c r="I14212">
        <v>500</v>
      </c>
      <c r="J14212">
        <v>250000</v>
      </c>
      <c r="K14212">
        <v>99999.999999999985</v>
      </c>
      <c r="L14212" s="1">
        <v>150000</v>
      </c>
      <c r="M14212" s="1" t="s">
        <v>19</v>
      </c>
      <c r="N14212" s="1" t="s">
        <v>196</v>
      </c>
    </row>
    <row r="14213" spans="1:14" x14ac:dyDescent="0.3">
      <c r="A14213" s="1" t="s">
        <v>47</v>
      </c>
      <c r="B14213">
        <v>1197831</v>
      </c>
      <c r="C14213" s="2">
        <v>44809</v>
      </c>
      <c r="D14213" s="1" t="s">
        <v>103</v>
      </c>
      <c r="E14213" s="1" t="s">
        <v>108</v>
      </c>
      <c r="F14213" s="1" t="s">
        <v>109</v>
      </c>
      <c r="G14213" s="1" t="s">
        <v>20</v>
      </c>
      <c r="H14213">
        <v>55.000000000000007</v>
      </c>
      <c r="I14213">
        <v>875</v>
      </c>
      <c r="J14213">
        <v>481250.00000000006</v>
      </c>
      <c r="K14213">
        <v>288750.00000000006</v>
      </c>
      <c r="L14213" s="1">
        <v>192500</v>
      </c>
      <c r="M14213" s="1" t="s">
        <v>19</v>
      </c>
      <c r="N14213" s="1" t="s">
        <v>197</v>
      </c>
    </row>
    <row r="14214" spans="1:14" x14ac:dyDescent="0.3">
      <c r="A14214" s="1" t="s">
        <v>47</v>
      </c>
      <c r="B14214">
        <v>1197831</v>
      </c>
      <c r="C14214" s="2">
        <v>44810</v>
      </c>
      <c r="D14214" s="1" t="s">
        <v>103</v>
      </c>
      <c r="E14214" s="1" t="s">
        <v>108</v>
      </c>
      <c r="F14214" s="1" t="s">
        <v>109</v>
      </c>
      <c r="G14214" s="1" t="s">
        <v>21</v>
      </c>
      <c r="H14214">
        <v>45</v>
      </c>
      <c r="I14214">
        <v>825</v>
      </c>
      <c r="J14214">
        <v>371250</v>
      </c>
      <c r="K14214">
        <v>185624.99999999997</v>
      </c>
      <c r="L14214" s="1">
        <v>185625.00000000003</v>
      </c>
      <c r="M14214" s="1" t="s">
        <v>19</v>
      </c>
      <c r="N14214" s="1" t="s">
        <v>196</v>
      </c>
    </row>
    <row r="14215" spans="1:14" x14ac:dyDescent="0.3">
      <c r="A14215" s="1" t="s">
        <v>47</v>
      </c>
      <c r="B14215">
        <v>1197831</v>
      </c>
      <c r="C14215" s="2">
        <v>44811</v>
      </c>
      <c r="D14215" s="1" t="s">
        <v>103</v>
      </c>
      <c r="E14215" s="1" t="s">
        <v>108</v>
      </c>
      <c r="F14215" s="1" t="s">
        <v>109</v>
      </c>
      <c r="G14215" s="1" t="s">
        <v>22</v>
      </c>
      <c r="H14215">
        <v>50</v>
      </c>
      <c r="I14215">
        <v>825</v>
      </c>
      <c r="J14215">
        <v>412500</v>
      </c>
      <c r="K14215">
        <v>206249.99999999997</v>
      </c>
      <c r="L14215" s="1">
        <v>206250.00000000003</v>
      </c>
      <c r="M14215" s="1" t="s">
        <v>19</v>
      </c>
      <c r="N14215" s="1" t="s">
        <v>196</v>
      </c>
    </row>
    <row r="14216" spans="1:14" x14ac:dyDescent="0.3">
      <c r="A14216" s="1" t="s">
        <v>47</v>
      </c>
      <c r="B14216">
        <v>1197831</v>
      </c>
      <c r="C14216" s="2">
        <v>44812</v>
      </c>
      <c r="D14216" s="1" t="s">
        <v>103</v>
      </c>
      <c r="E14216" s="1" t="s">
        <v>108</v>
      </c>
      <c r="F14216" s="1" t="s">
        <v>109</v>
      </c>
      <c r="G14216" s="1" t="s">
        <v>23</v>
      </c>
      <c r="H14216">
        <v>45</v>
      </c>
      <c r="I14216">
        <v>975</v>
      </c>
      <c r="J14216">
        <v>438750</v>
      </c>
      <c r="K14216">
        <v>219374.99999999997</v>
      </c>
      <c r="L14216" s="1">
        <v>219375.00000000003</v>
      </c>
      <c r="M14216" s="1" t="s">
        <v>19</v>
      </c>
      <c r="N14216" s="1" t="s">
        <v>197</v>
      </c>
    </row>
    <row r="14217" spans="1:14" x14ac:dyDescent="0.3">
      <c r="A14217" s="1" t="s">
        <v>47</v>
      </c>
      <c r="B14217">
        <v>1197831</v>
      </c>
      <c r="C14217" s="2">
        <v>44813</v>
      </c>
      <c r="D14217" s="1" t="s">
        <v>103</v>
      </c>
      <c r="E14217" s="1" t="s">
        <v>108</v>
      </c>
      <c r="F14217" s="1" t="s">
        <v>109</v>
      </c>
      <c r="G14217" s="1" t="s">
        <v>24</v>
      </c>
      <c r="H14217">
        <v>45</v>
      </c>
      <c r="I14217">
        <v>575</v>
      </c>
      <c r="J14217">
        <v>258750</v>
      </c>
      <c r="K14217">
        <v>155250.00000000003</v>
      </c>
      <c r="L14217" s="1">
        <v>103499.99999999997</v>
      </c>
      <c r="M14217" s="1" t="s">
        <v>19</v>
      </c>
      <c r="N14217" s="1" t="s">
        <v>197</v>
      </c>
    </row>
    <row r="14218" spans="1:14" x14ac:dyDescent="0.3">
      <c r="A14218" s="1" t="s">
        <v>47</v>
      </c>
      <c r="B14218">
        <v>1197831</v>
      </c>
      <c r="C14218" s="2">
        <v>44814</v>
      </c>
      <c r="D14218" s="1" t="s">
        <v>103</v>
      </c>
      <c r="E14218" s="1" t="s">
        <v>108</v>
      </c>
      <c r="F14218" s="1" t="s">
        <v>109</v>
      </c>
      <c r="G14218" s="1" t="s">
        <v>18</v>
      </c>
      <c r="H14218">
        <v>50</v>
      </c>
      <c r="I14218">
        <v>525</v>
      </c>
      <c r="J14218">
        <v>262500</v>
      </c>
      <c r="K14218">
        <v>118124.99999999999</v>
      </c>
      <c r="L14218" s="1">
        <v>144375</v>
      </c>
      <c r="M14218" s="1" t="s">
        <v>19</v>
      </c>
      <c r="N14218" s="1" t="s">
        <v>196</v>
      </c>
    </row>
    <row r="14219" spans="1:14" x14ac:dyDescent="0.3">
      <c r="A14219" s="1" t="s">
        <v>47</v>
      </c>
      <c r="B14219">
        <v>1197831</v>
      </c>
      <c r="C14219" s="2">
        <v>44815</v>
      </c>
      <c r="D14219" s="1" t="s">
        <v>103</v>
      </c>
      <c r="E14219" s="1" t="s">
        <v>108</v>
      </c>
      <c r="F14219" s="1" t="s">
        <v>109</v>
      </c>
      <c r="G14219" s="1" t="s">
        <v>20</v>
      </c>
      <c r="H14219">
        <v>60</v>
      </c>
      <c r="I14219">
        <v>800</v>
      </c>
      <c r="J14219">
        <v>480000</v>
      </c>
      <c r="K14219">
        <v>312000.00000000006</v>
      </c>
      <c r="L14219" s="1">
        <v>167999.99999999994</v>
      </c>
      <c r="M14219" s="1" t="s">
        <v>19</v>
      </c>
      <c r="N14219" s="1" t="s">
        <v>197</v>
      </c>
    </row>
    <row r="14220" spans="1:14" x14ac:dyDescent="0.3">
      <c r="A14220" s="1" t="s">
        <v>47</v>
      </c>
      <c r="B14220">
        <v>1197831</v>
      </c>
      <c r="C14220" s="2">
        <v>44816</v>
      </c>
      <c r="D14220" s="1" t="s">
        <v>103</v>
      </c>
      <c r="E14220" s="1" t="s">
        <v>108</v>
      </c>
      <c r="F14220" s="1" t="s">
        <v>109</v>
      </c>
      <c r="G14220" s="1" t="s">
        <v>21</v>
      </c>
      <c r="H14220">
        <v>40</v>
      </c>
      <c r="I14220">
        <v>750</v>
      </c>
      <c r="J14220">
        <v>300000</v>
      </c>
      <c r="K14220">
        <v>149999.99999999997</v>
      </c>
      <c r="L14220" s="1">
        <v>150000.00000000003</v>
      </c>
      <c r="M14220" s="1" t="s">
        <v>19</v>
      </c>
      <c r="N14220" s="1" t="s">
        <v>196</v>
      </c>
    </row>
    <row r="14221" spans="1:14" x14ac:dyDescent="0.3">
      <c r="A14221" s="1" t="s">
        <v>47</v>
      </c>
      <c r="B14221">
        <v>1197831</v>
      </c>
      <c r="C14221" s="2">
        <v>44817</v>
      </c>
      <c r="D14221" s="1" t="s">
        <v>103</v>
      </c>
      <c r="E14221" s="1" t="s">
        <v>108</v>
      </c>
      <c r="F14221" s="1" t="s">
        <v>109</v>
      </c>
      <c r="G14221" s="1" t="s">
        <v>22</v>
      </c>
      <c r="H14221">
        <v>55.000000000000007</v>
      </c>
      <c r="I14221">
        <v>750</v>
      </c>
      <c r="J14221">
        <v>412500.00000000006</v>
      </c>
      <c r="K14221">
        <v>206250</v>
      </c>
      <c r="L14221" s="1">
        <v>206250.00000000006</v>
      </c>
      <c r="M14221" s="1" t="s">
        <v>19</v>
      </c>
      <c r="N14221" s="1" t="s">
        <v>196</v>
      </c>
    </row>
    <row r="14222" spans="1:14" x14ac:dyDescent="0.3">
      <c r="A14222" s="1" t="s">
        <v>47</v>
      </c>
      <c r="B14222">
        <v>1197831</v>
      </c>
      <c r="C14222" s="2">
        <v>44818</v>
      </c>
      <c r="D14222" s="1" t="s">
        <v>103</v>
      </c>
      <c r="E14222" s="1" t="s">
        <v>108</v>
      </c>
      <c r="F14222" s="1" t="s">
        <v>109</v>
      </c>
      <c r="G14222" s="1" t="s">
        <v>23</v>
      </c>
      <c r="H14222">
        <v>55.000000000000007</v>
      </c>
      <c r="I14222">
        <v>925</v>
      </c>
      <c r="J14222">
        <v>508750.00000000006</v>
      </c>
      <c r="K14222">
        <v>254375</v>
      </c>
      <c r="L14222" s="1">
        <v>254375.00000000006</v>
      </c>
      <c r="M14222" s="1" t="s">
        <v>19</v>
      </c>
      <c r="N14222" s="1" t="s">
        <v>197</v>
      </c>
    </row>
    <row r="14223" spans="1:14" x14ac:dyDescent="0.3">
      <c r="A14223" s="1" t="s">
        <v>47</v>
      </c>
      <c r="B14223">
        <v>1197831</v>
      </c>
      <c r="C14223" s="2">
        <v>44819</v>
      </c>
      <c r="D14223" s="1" t="s">
        <v>103</v>
      </c>
      <c r="E14223" s="1" t="s">
        <v>108</v>
      </c>
      <c r="F14223" s="1" t="s">
        <v>109</v>
      </c>
      <c r="G14223" s="1" t="s">
        <v>24</v>
      </c>
      <c r="H14223">
        <v>50</v>
      </c>
      <c r="I14223">
        <v>425</v>
      </c>
      <c r="J14223">
        <v>212500</v>
      </c>
      <c r="K14223">
        <v>127500.00000000001</v>
      </c>
      <c r="L14223" s="1">
        <v>84999.999999999985</v>
      </c>
      <c r="M14223" s="1" t="s">
        <v>19</v>
      </c>
      <c r="N14223" s="1" t="s">
        <v>197</v>
      </c>
    </row>
    <row r="14224" spans="1:14" x14ac:dyDescent="0.3">
      <c r="A14224" s="1" t="s">
        <v>47</v>
      </c>
      <c r="B14224">
        <v>1197831</v>
      </c>
      <c r="C14224" s="2">
        <v>44820</v>
      </c>
      <c r="D14224" s="1" t="s">
        <v>103</v>
      </c>
      <c r="E14224" s="1" t="s">
        <v>108</v>
      </c>
      <c r="F14224" s="1" t="s">
        <v>109</v>
      </c>
      <c r="G14224" s="1" t="s">
        <v>18</v>
      </c>
      <c r="H14224">
        <v>55.000000000000007</v>
      </c>
      <c r="I14224">
        <v>425</v>
      </c>
      <c r="J14224">
        <v>233750.00000000003</v>
      </c>
      <c r="K14224">
        <v>105187.5</v>
      </c>
      <c r="L14224" s="1">
        <v>128562.50000000003</v>
      </c>
      <c r="M14224" s="1" t="s">
        <v>19</v>
      </c>
      <c r="N14224" s="1" t="s">
        <v>196</v>
      </c>
    </row>
    <row r="14225" spans="1:14" x14ac:dyDescent="0.3">
      <c r="A14225" s="1" t="s">
        <v>47</v>
      </c>
      <c r="B14225">
        <v>1197831</v>
      </c>
      <c r="C14225" s="2">
        <v>44821</v>
      </c>
      <c r="D14225" s="1" t="s">
        <v>103</v>
      </c>
      <c r="E14225" s="1" t="s">
        <v>108</v>
      </c>
      <c r="F14225" s="1" t="s">
        <v>109</v>
      </c>
      <c r="G14225" s="1" t="s">
        <v>20</v>
      </c>
      <c r="H14225">
        <v>60</v>
      </c>
      <c r="I14225">
        <v>675</v>
      </c>
      <c r="J14225">
        <v>405000</v>
      </c>
      <c r="K14225">
        <v>263250.00000000006</v>
      </c>
      <c r="L14225" s="1">
        <v>141749.99999999994</v>
      </c>
      <c r="M14225" s="1" t="s">
        <v>19</v>
      </c>
      <c r="N14225" s="1" t="s">
        <v>197</v>
      </c>
    </row>
    <row r="14226" spans="1:14" x14ac:dyDescent="0.3">
      <c r="A14226" s="1" t="s">
        <v>47</v>
      </c>
      <c r="B14226">
        <v>1197831</v>
      </c>
      <c r="C14226" s="2">
        <v>44822</v>
      </c>
      <c r="D14226" s="1" t="s">
        <v>103</v>
      </c>
      <c r="E14226" s="1" t="s">
        <v>108</v>
      </c>
      <c r="F14226" s="1" t="s">
        <v>109</v>
      </c>
      <c r="G14226" s="1" t="s">
        <v>21</v>
      </c>
      <c r="H14226">
        <v>55.000000000000007</v>
      </c>
      <c r="I14226">
        <v>625</v>
      </c>
      <c r="J14226">
        <v>343750.00000000006</v>
      </c>
      <c r="K14226">
        <v>171875</v>
      </c>
      <c r="L14226" s="1">
        <v>171875.00000000006</v>
      </c>
      <c r="M14226" s="1" t="s">
        <v>19</v>
      </c>
      <c r="N14226" s="1" t="s">
        <v>196</v>
      </c>
    </row>
    <row r="14227" spans="1:14" x14ac:dyDescent="0.3">
      <c r="A14227" s="1" t="s">
        <v>47</v>
      </c>
      <c r="B14227">
        <v>1197831</v>
      </c>
      <c r="C14227" s="2">
        <v>44823</v>
      </c>
      <c r="D14227" s="1" t="s">
        <v>103</v>
      </c>
      <c r="E14227" s="1" t="s">
        <v>108</v>
      </c>
      <c r="F14227" s="1" t="s">
        <v>109</v>
      </c>
      <c r="G14227" s="1" t="s">
        <v>22</v>
      </c>
      <c r="H14227">
        <v>55.000000000000007</v>
      </c>
      <c r="I14227">
        <v>575</v>
      </c>
      <c r="J14227">
        <v>316250.00000000006</v>
      </c>
      <c r="K14227">
        <v>158125</v>
      </c>
      <c r="L14227" s="1">
        <v>158125.00000000006</v>
      </c>
      <c r="M14227" s="1" t="s">
        <v>19</v>
      </c>
      <c r="N14227" s="1" t="s">
        <v>196</v>
      </c>
    </row>
    <row r="14228" spans="1:14" x14ac:dyDescent="0.3">
      <c r="A14228" s="1" t="s">
        <v>47</v>
      </c>
      <c r="B14228">
        <v>1197831</v>
      </c>
      <c r="C14228" s="2">
        <v>44824</v>
      </c>
      <c r="D14228" s="1" t="s">
        <v>103</v>
      </c>
      <c r="E14228" s="1" t="s">
        <v>108</v>
      </c>
      <c r="F14228" s="1" t="s">
        <v>109</v>
      </c>
      <c r="G14228" s="1" t="s">
        <v>23</v>
      </c>
      <c r="H14228">
        <v>60</v>
      </c>
      <c r="I14228">
        <v>625</v>
      </c>
      <c r="J14228">
        <v>375000</v>
      </c>
      <c r="K14228">
        <v>187499.99999999997</v>
      </c>
      <c r="L14228" s="1">
        <v>187500.00000000003</v>
      </c>
      <c r="M14228" s="1" t="s">
        <v>19</v>
      </c>
      <c r="N14228" s="1" t="s">
        <v>197</v>
      </c>
    </row>
    <row r="14229" spans="1:14" x14ac:dyDescent="0.3">
      <c r="A14229" s="1" t="s">
        <v>47</v>
      </c>
      <c r="B14229">
        <v>1197831</v>
      </c>
      <c r="C14229" s="2">
        <v>44825</v>
      </c>
      <c r="D14229" s="1" t="s">
        <v>103</v>
      </c>
      <c r="E14229" s="1" t="s">
        <v>108</v>
      </c>
      <c r="F14229" s="1" t="s">
        <v>109</v>
      </c>
      <c r="G14229" s="1" t="s">
        <v>24</v>
      </c>
      <c r="H14229">
        <v>60</v>
      </c>
      <c r="I14229">
        <v>350</v>
      </c>
      <c r="J14229">
        <v>210000</v>
      </c>
      <c r="K14229">
        <v>126000.00000000001</v>
      </c>
      <c r="L14229" s="1">
        <v>83999.999999999985</v>
      </c>
      <c r="M14229" s="1" t="s">
        <v>19</v>
      </c>
      <c r="N14229" s="1" t="s">
        <v>197</v>
      </c>
    </row>
    <row r="14230" spans="1:14" x14ac:dyDescent="0.3">
      <c r="A14230" s="1" t="s">
        <v>47</v>
      </c>
      <c r="B14230">
        <v>1197831</v>
      </c>
      <c r="C14230" s="2">
        <v>44826</v>
      </c>
      <c r="D14230" s="1" t="s">
        <v>103</v>
      </c>
      <c r="E14230" s="1" t="s">
        <v>108</v>
      </c>
      <c r="F14230" s="1" t="s">
        <v>109</v>
      </c>
      <c r="G14230" s="1" t="s">
        <v>18</v>
      </c>
      <c r="H14230">
        <v>45</v>
      </c>
      <c r="I14230">
        <v>350</v>
      </c>
      <c r="J14230">
        <v>157500</v>
      </c>
      <c r="K14230">
        <v>70875</v>
      </c>
      <c r="L14230" s="1">
        <v>86625</v>
      </c>
      <c r="M14230" s="1" t="s">
        <v>19</v>
      </c>
      <c r="N14230" s="1" t="s">
        <v>196</v>
      </c>
    </row>
    <row r="14231" spans="1:14" x14ac:dyDescent="0.3">
      <c r="A14231" s="1" t="s">
        <v>47</v>
      </c>
      <c r="B14231">
        <v>1197831</v>
      </c>
      <c r="C14231" s="2">
        <v>44827</v>
      </c>
      <c r="D14231" s="1" t="s">
        <v>103</v>
      </c>
      <c r="E14231" s="1" t="s">
        <v>108</v>
      </c>
      <c r="F14231" s="1" t="s">
        <v>109</v>
      </c>
      <c r="G14231" s="1" t="s">
        <v>20</v>
      </c>
      <c r="H14231">
        <v>40</v>
      </c>
      <c r="I14231">
        <v>575</v>
      </c>
      <c r="J14231">
        <v>230000</v>
      </c>
      <c r="K14231">
        <v>149500.00000000003</v>
      </c>
      <c r="L14231" s="1">
        <v>80499.999999999971</v>
      </c>
      <c r="M14231" s="1" t="s">
        <v>19</v>
      </c>
      <c r="N14231" s="1" t="s">
        <v>197</v>
      </c>
    </row>
    <row r="14232" spans="1:14" x14ac:dyDescent="0.3">
      <c r="A14232" s="1" t="s">
        <v>47</v>
      </c>
      <c r="B14232">
        <v>1197831</v>
      </c>
      <c r="C14232" s="2">
        <v>44828</v>
      </c>
      <c r="D14232" s="1" t="s">
        <v>103</v>
      </c>
      <c r="E14232" s="1" t="s">
        <v>108</v>
      </c>
      <c r="F14232" s="1" t="s">
        <v>109</v>
      </c>
      <c r="G14232" s="1" t="s">
        <v>21</v>
      </c>
      <c r="H14232">
        <v>30.000000000000004</v>
      </c>
      <c r="I14232">
        <v>525</v>
      </c>
      <c r="J14232">
        <v>157500.00000000003</v>
      </c>
      <c r="K14232">
        <v>78750</v>
      </c>
      <c r="L14232" s="1">
        <v>78750.000000000029</v>
      </c>
      <c r="M14232" s="1" t="s">
        <v>19</v>
      </c>
      <c r="N14232" s="1" t="s">
        <v>196</v>
      </c>
    </row>
    <row r="14233" spans="1:14" x14ac:dyDescent="0.3">
      <c r="A14233" s="1" t="s">
        <v>47</v>
      </c>
      <c r="B14233">
        <v>1197831</v>
      </c>
      <c r="C14233" s="2">
        <v>44829</v>
      </c>
      <c r="D14233" s="1" t="s">
        <v>103</v>
      </c>
      <c r="E14233" s="1" t="s">
        <v>108</v>
      </c>
      <c r="F14233" s="1" t="s">
        <v>109</v>
      </c>
      <c r="G14233" s="1" t="s">
        <v>22</v>
      </c>
      <c r="H14233">
        <v>30.000000000000004</v>
      </c>
      <c r="I14233">
        <v>525</v>
      </c>
      <c r="J14233">
        <v>157500.00000000003</v>
      </c>
      <c r="K14233">
        <v>78750</v>
      </c>
      <c r="L14233" s="1">
        <v>78750.000000000029</v>
      </c>
      <c r="M14233" s="1" t="s">
        <v>19</v>
      </c>
      <c r="N14233" s="1" t="s">
        <v>196</v>
      </c>
    </row>
    <row r="14234" spans="1:14" x14ac:dyDescent="0.3">
      <c r="A14234" s="1" t="s">
        <v>47</v>
      </c>
      <c r="B14234">
        <v>1197831</v>
      </c>
      <c r="C14234" s="2">
        <v>44830</v>
      </c>
      <c r="D14234" s="1" t="s">
        <v>103</v>
      </c>
      <c r="E14234" s="1" t="s">
        <v>108</v>
      </c>
      <c r="F14234" s="1" t="s">
        <v>109</v>
      </c>
      <c r="G14234" s="1" t="s">
        <v>23</v>
      </c>
      <c r="H14234">
        <v>35</v>
      </c>
      <c r="I14234">
        <v>475</v>
      </c>
      <c r="J14234">
        <v>166250</v>
      </c>
      <c r="K14234">
        <v>83124.999999999985</v>
      </c>
      <c r="L14234" s="1">
        <v>83125.000000000015</v>
      </c>
      <c r="M14234" s="1" t="s">
        <v>19</v>
      </c>
      <c r="N14234" s="1" t="s">
        <v>197</v>
      </c>
    </row>
    <row r="14235" spans="1:14" x14ac:dyDescent="0.3">
      <c r="A14235" s="1" t="s">
        <v>47</v>
      </c>
      <c r="B14235">
        <v>1197831</v>
      </c>
      <c r="C14235" s="2">
        <v>44831</v>
      </c>
      <c r="D14235" s="1" t="s">
        <v>103</v>
      </c>
      <c r="E14235" s="1" t="s">
        <v>108</v>
      </c>
      <c r="F14235" s="1" t="s">
        <v>109</v>
      </c>
      <c r="G14235" s="1" t="s">
        <v>24</v>
      </c>
      <c r="H14235">
        <v>35</v>
      </c>
      <c r="I14235">
        <v>325</v>
      </c>
      <c r="J14235">
        <v>113750</v>
      </c>
      <c r="K14235">
        <v>68250.000000000015</v>
      </c>
      <c r="L14235" s="1">
        <v>45499.999999999985</v>
      </c>
      <c r="M14235" s="1" t="s">
        <v>19</v>
      </c>
      <c r="N14235" s="1" t="s">
        <v>197</v>
      </c>
    </row>
    <row r="14236" spans="1:14" x14ac:dyDescent="0.3">
      <c r="A14236" s="1" t="s">
        <v>47</v>
      </c>
      <c r="B14236">
        <v>1197831</v>
      </c>
      <c r="C14236" s="2">
        <v>44832</v>
      </c>
      <c r="D14236" s="1" t="s">
        <v>103</v>
      </c>
      <c r="E14236" s="1" t="s">
        <v>108</v>
      </c>
      <c r="F14236" s="1" t="s">
        <v>109</v>
      </c>
      <c r="G14236" s="1" t="s">
        <v>18</v>
      </c>
      <c r="H14236">
        <v>30.000000000000004</v>
      </c>
      <c r="I14236">
        <v>300</v>
      </c>
      <c r="J14236">
        <v>90000.000000000015</v>
      </c>
      <c r="K14236">
        <v>40500</v>
      </c>
      <c r="L14236" s="1">
        <v>49500.000000000015</v>
      </c>
      <c r="M14236" s="1" t="s">
        <v>19</v>
      </c>
      <c r="N14236" s="1" t="s">
        <v>196</v>
      </c>
    </row>
    <row r="14237" spans="1:14" x14ac:dyDescent="0.3">
      <c r="A14237" s="1" t="s">
        <v>47</v>
      </c>
      <c r="B14237">
        <v>1197831</v>
      </c>
      <c r="C14237" s="2">
        <v>44833</v>
      </c>
      <c r="D14237" s="1" t="s">
        <v>103</v>
      </c>
      <c r="E14237" s="1" t="s">
        <v>108</v>
      </c>
      <c r="F14237" s="1" t="s">
        <v>109</v>
      </c>
      <c r="G14237" s="1" t="s">
        <v>20</v>
      </c>
      <c r="H14237">
        <v>40</v>
      </c>
      <c r="I14237">
        <v>475</v>
      </c>
      <c r="J14237">
        <v>190000</v>
      </c>
      <c r="K14237">
        <v>123500.00000000003</v>
      </c>
      <c r="L14237" s="1">
        <v>66499.999999999971</v>
      </c>
      <c r="M14237" s="1" t="s">
        <v>19</v>
      </c>
      <c r="N14237" s="1" t="s">
        <v>197</v>
      </c>
    </row>
    <row r="14238" spans="1:14" x14ac:dyDescent="0.3">
      <c r="A14238" s="1" t="s">
        <v>47</v>
      </c>
      <c r="B14238">
        <v>1197831</v>
      </c>
      <c r="C14238" s="2">
        <v>44834</v>
      </c>
      <c r="D14238" s="1" t="s">
        <v>103</v>
      </c>
      <c r="E14238" s="1" t="s">
        <v>108</v>
      </c>
      <c r="F14238" s="1" t="s">
        <v>109</v>
      </c>
      <c r="G14238" s="1" t="s">
        <v>21</v>
      </c>
      <c r="H14238">
        <v>20.000000000000004</v>
      </c>
      <c r="I14238">
        <v>625</v>
      </c>
      <c r="J14238">
        <v>125000.00000000003</v>
      </c>
      <c r="K14238">
        <v>62500.000000000007</v>
      </c>
      <c r="L14238" s="1">
        <v>62500.000000000022</v>
      </c>
      <c r="M14238" s="1" t="s">
        <v>19</v>
      </c>
      <c r="N14238" s="1" t="s">
        <v>196</v>
      </c>
    </row>
    <row r="14239" spans="1:14" x14ac:dyDescent="0.3">
      <c r="A14239" s="1" t="s">
        <v>47</v>
      </c>
      <c r="B14239">
        <v>1197831</v>
      </c>
      <c r="C14239" s="2">
        <v>44835</v>
      </c>
      <c r="D14239" s="1" t="s">
        <v>103</v>
      </c>
      <c r="E14239" s="1" t="s">
        <v>108</v>
      </c>
      <c r="F14239" s="1" t="s">
        <v>109</v>
      </c>
      <c r="G14239" s="1" t="s">
        <v>22</v>
      </c>
      <c r="H14239">
        <v>20.000000000000004</v>
      </c>
      <c r="I14239">
        <v>625</v>
      </c>
      <c r="J14239">
        <v>125000.00000000003</v>
      </c>
      <c r="K14239">
        <v>62500.000000000007</v>
      </c>
      <c r="L14239" s="1">
        <v>62500.000000000022</v>
      </c>
      <c r="M14239" s="1" t="s">
        <v>19</v>
      </c>
      <c r="N14239" s="1" t="s">
        <v>196</v>
      </c>
    </row>
    <row r="14240" spans="1:14" x14ac:dyDescent="0.3">
      <c r="A14240" s="1" t="s">
        <v>47</v>
      </c>
      <c r="B14240">
        <v>1197831</v>
      </c>
      <c r="C14240" s="2">
        <v>44836</v>
      </c>
      <c r="D14240" s="1" t="s">
        <v>103</v>
      </c>
      <c r="E14240" s="1" t="s">
        <v>108</v>
      </c>
      <c r="F14240" s="1" t="s">
        <v>109</v>
      </c>
      <c r="G14240" s="1" t="s">
        <v>23</v>
      </c>
      <c r="H14240">
        <v>45.000000000000007</v>
      </c>
      <c r="I14240">
        <v>575</v>
      </c>
      <c r="J14240">
        <v>258750.00000000003</v>
      </c>
      <c r="K14240">
        <v>129375</v>
      </c>
      <c r="L14240" s="1">
        <v>129375.00000000003</v>
      </c>
      <c r="M14240" s="1" t="s">
        <v>19</v>
      </c>
      <c r="N14240" s="1" t="s">
        <v>197</v>
      </c>
    </row>
    <row r="14241" spans="1:14" x14ac:dyDescent="0.3">
      <c r="A14241" s="1" t="s">
        <v>47</v>
      </c>
      <c r="B14241">
        <v>1197831</v>
      </c>
      <c r="C14241" s="2">
        <v>44837</v>
      </c>
      <c r="D14241" s="1" t="s">
        <v>103</v>
      </c>
      <c r="E14241" s="1" t="s">
        <v>108</v>
      </c>
      <c r="F14241" s="1" t="s">
        <v>109</v>
      </c>
      <c r="G14241" s="1" t="s">
        <v>24</v>
      </c>
      <c r="H14241">
        <v>45.000000000000007</v>
      </c>
      <c r="I14241">
        <v>450</v>
      </c>
      <c r="J14241">
        <v>202500.00000000003</v>
      </c>
      <c r="K14241">
        <v>121500.00000000003</v>
      </c>
      <c r="L14241" s="1">
        <v>81000</v>
      </c>
      <c r="M14241" s="1" t="s">
        <v>19</v>
      </c>
      <c r="N14241" s="1" t="s">
        <v>197</v>
      </c>
    </row>
    <row r="14242" spans="1:14" x14ac:dyDescent="0.3">
      <c r="A14242" s="1" t="s">
        <v>47</v>
      </c>
      <c r="B14242">
        <v>1197831</v>
      </c>
      <c r="C14242" s="2">
        <v>44838</v>
      </c>
      <c r="D14242" s="1" t="s">
        <v>103</v>
      </c>
      <c r="E14242" s="1" t="s">
        <v>108</v>
      </c>
      <c r="F14242" s="1" t="s">
        <v>109</v>
      </c>
      <c r="G14242" s="1" t="s">
        <v>18</v>
      </c>
      <c r="H14242">
        <v>49.999999999999993</v>
      </c>
      <c r="I14242">
        <v>425</v>
      </c>
      <c r="J14242">
        <v>212499.99999999997</v>
      </c>
      <c r="K14242">
        <v>95624.999999999971</v>
      </c>
      <c r="L14242" s="1">
        <v>116875</v>
      </c>
      <c r="M14242" s="1" t="s">
        <v>19</v>
      </c>
      <c r="N14242" s="1" t="s">
        <v>196</v>
      </c>
    </row>
    <row r="14243" spans="1:14" x14ac:dyDescent="0.3">
      <c r="A14243" s="1" t="s">
        <v>47</v>
      </c>
      <c r="B14243">
        <v>1197831</v>
      </c>
      <c r="C14243" s="2">
        <v>44839</v>
      </c>
      <c r="D14243" s="1" t="s">
        <v>103</v>
      </c>
      <c r="E14243" s="1" t="s">
        <v>108</v>
      </c>
      <c r="F14243" s="1" t="s">
        <v>109</v>
      </c>
      <c r="G14243" s="1" t="s">
        <v>20</v>
      </c>
      <c r="H14243">
        <v>60</v>
      </c>
      <c r="I14243">
        <v>625</v>
      </c>
      <c r="J14243">
        <v>375000</v>
      </c>
      <c r="K14243">
        <v>243750.00000000006</v>
      </c>
      <c r="L14243" s="1">
        <v>131249.99999999994</v>
      </c>
      <c r="M14243" s="1" t="s">
        <v>19</v>
      </c>
      <c r="N14243" s="1" t="s">
        <v>197</v>
      </c>
    </row>
    <row r="14244" spans="1:14" x14ac:dyDescent="0.3">
      <c r="A14244" s="1" t="s">
        <v>47</v>
      </c>
      <c r="B14244">
        <v>1197831</v>
      </c>
      <c r="C14244" s="2">
        <v>44840</v>
      </c>
      <c r="D14244" s="1" t="s">
        <v>103</v>
      </c>
      <c r="E14244" s="1" t="s">
        <v>108</v>
      </c>
      <c r="F14244" s="1" t="s">
        <v>109</v>
      </c>
      <c r="G14244" s="1" t="s">
        <v>21</v>
      </c>
      <c r="H14244">
        <v>60</v>
      </c>
      <c r="I14244">
        <v>775</v>
      </c>
      <c r="J14244">
        <v>465000</v>
      </c>
      <c r="K14244">
        <v>232499.99999999997</v>
      </c>
      <c r="L14244" s="1">
        <v>232500.00000000003</v>
      </c>
      <c r="M14244" s="1" t="s">
        <v>19</v>
      </c>
      <c r="N14244" s="1" t="s">
        <v>196</v>
      </c>
    </row>
    <row r="14245" spans="1:14" x14ac:dyDescent="0.3">
      <c r="A14245" s="1" t="s">
        <v>47</v>
      </c>
      <c r="B14245">
        <v>1197831</v>
      </c>
      <c r="C14245" s="2">
        <v>44841</v>
      </c>
      <c r="D14245" s="1" t="s">
        <v>103</v>
      </c>
      <c r="E14245" s="1" t="s">
        <v>108</v>
      </c>
      <c r="F14245" s="1" t="s">
        <v>109</v>
      </c>
      <c r="G14245" s="1" t="s">
        <v>22</v>
      </c>
      <c r="H14245">
        <v>60</v>
      </c>
      <c r="I14245">
        <v>775</v>
      </c>
      <c r="J14245">
        <v>465000</v>
      </c>
      <c r="K14245">
        <v>232499.99999999997</v>
      </c>
      <c r="L14245" s="1">
        <v>232500.00000000003</v>
      </c>
      <c r="M14245" s="1" t="s">
        <v>19</v>
      </c>
      <c r="N14245" s="1" t="s">
        <v>196</v>
      </c>
    </row>
    <row r="14246" spans="1:14" x14ac:dyDescent="0.3">
      <c r="A14246" s="1" t="s">
        <v>47</v>
      </c>
      <c r="B14246">
        <v>1197831</v>
      </c>
      <c r="C14246" s="2">
        <v>44842</v>
      </c>
      <c r="D14246" s="1" t="s">
        <v>103</v>
      </c>
      <c r="E14246" s="1" t="s">
        <v>108</v>
      </c>
      <c r="F14246" s="1" t="s">
        <v>109</v>
      </c>
      <c r="G14246" s="1" t="s">
        <v>23</v>
      </c>
      <c r="H14246">
        <v>65</v>
      </c>
      <c r="I14246">
        <v>700</v>
      </c>
      <c r="J14246">
        <v>455000</v>
      </c>
      <c r="K14246">
        <v>227499.99999999997</v>
      </c>
      <c r="L14246" s="1">
        <v>227500.00000000003</v>
      </c>
      <c r="M14246" s="1" t="s">
        <v>19</v>
      </c>
      <c r="N14246" s="1" t="s">
        <v>197</v>
      </c>
    </row>
    <row r="14247" spans="1:14" x14ac:dyDescent="0.3">
      <c r="A14247" s="1" t="s">
        <v>47</v>
      </c>
      <c r="B14247">
        <v>1197831</v>
      </c>
      <c r="C14247" s="2">
        <v>44843</v>
      </c>
      <c r="D14247" s="1" t="s">
        <v>103</v>
      </c>
      <c r="E14247" s="1" t="s">
        <v>108</v>
      </c>
      <c r="F14247" s="1" t="s">
        <v>109</v>
      </c>
      <c r="G14247" s="1" t="s">
        <v>24</v>
      </c>
      <c r="H14247">
        <v>65</v>
      </c>
      <c r="I14247">
        <v>550</v>
      </c>
      <c r="J14247">
        <v>357500</v>
      </c>
      <c r="K14247">
        <v>214500.00000000003</v>
      </c>
      <c r="L14247" s="1">
        <v>142999.99999999997</v>
      </c>
      <c r="M14247" s="1" t="s">
        <v>19</v>
      </c>
      <c r="N14247" s="1" t="s">
        <v>197</v>
      </c>
    </row>
    <row r="14248" spans="1:14" x14ac:dyDescent="0.3">
      <c r="A14248" s="1" t="s">
        <v>47</v>
      </c>
      <c r="B14248">
        <v>1197831</v>
      </c>
      <c r="C14248" s="2">
        <v>44844</v>
      </c>
      <c r="D14248" s="1" t="s">
        <v>103</v>
      </c>
      <c r="E14248" s="1" t="s">
        <v>108</v>
      </c>
      <c r="F14248" s="1" t="s">
        <v>109</v>
      </c>
      <c r="G14248" s="1" t="s">
        <v>18</v>
      </c>
      <c r="H14248">
        <v>60</v>
      </c>
      <c r="I14248">
        <v>500</v>
      </c>
      <c r="J14248">
        <v>300000</v>
      </c>
      <c r="K14248">
        <v>135000</v>
      </c>
      <c r="L14248" s="1">
        <v>165000</v>
      </c>
      <c r="M14248" s="1" t="s">
        <v>19</v>
      </c>
      <c r="N14248" s="1" t="s">
        <v>196</v>
      </c>
    </row>
    <row r="14249" spans="1:14" x14ac:dyDescent="0.3">
      <c r="A14249" s="1" t="s">
        <v>47</v>
      </c>
      <c r="B14249">
        <v>1197831</v>
      </c>
      <c r="C14249" s="2">
        <v>44845</v>
      </c>
      <c r="D14249" s="1" t="s">
        <v>103</v>
      </c>
      <c r="E14249" s="1" t="s">
        <v>108</v>
      </c>
      <c r="F14249" s="1" t="s">
        <v>109</v>
      </c>
      <c r="G14249" s="1" t="s">
        <v>20</v>
      </c>
      <c r="H14249">
        <v>70</v>
      </c>
      <c r="I14249">
        <v>750</v>
      </c>
      <c r="J14249">
        <v>525000</v>
      </c>
      <c r="K14249">
        <v>341250.00000000006</v>
      </c>
      <c r="L14249" s="1">
        <v>183749.99999999994</v>
      </c>
      <c r="M14249" s="1" t="s">
        <v>19</v>
      </c>
      <c r="N14249" s="1" t="s">
        <v>197</v>
      </c>
    </row>
    <row r="14250" spans="1:14" x14ac:dyDescent="0.3">
      <c r="A14250" s="1" t="s">
        <v>47</v>
      </c>
      <c r="B14250">
        <v>1197831</v>
      </c>
      <c r="C14250" s="2">
        <v>44778</v>
      </c>
      <c r="D14250" s="1" t="s">
        <v>103</v>
      </c>
      <c r="E14250" s="1" t="s">
        <v>108</v>
      </c>
      <c r="F14250" s="1" t="s">
        <v>109</v>
      </c>
      <c r="G14250" s="1" t="s">
        <v>18</v>
      </c>
      <c r="H14250">
        <v>31</v>
      </c>
      <c r="I14250">
        <v>114</v>
      </c>
      <c r="J14250">
        <v>3534</v>
      </c>
      <c r="K14250">
        <v>1448.9399999999998</v>
      </c>
      <c r="L14250" s="1">
        <v>2085.0600000000004</v>
      </c>
      <c r="M14250" s="1" t="s">
        <v>19</v>
      </c>
      <c r="N14250" s="1" t="s">
        <v>196</v>
      </c>
    </row>
    <row r="14251" spans="1:14" x14ac:dyDescent="0.3">
      <c r="A14251" s="1" t="s">
        <v>47</v>
      </c>
      <c r="B14251">
        <v>1197831</v>
      </c>
      <c r="C14251" s="2">
        <v>44779</v>
      </c>
      <c r="D14251" s="1" t="s">
        <v>103</v>
      </c>
      <c r="E14251" s="1" t="s">
        <v>108</v>
      </c>
      <c r="F14251" s="1" t="s">
        <v>109</v>
      </c>
      <c r="G14251" s="1" t="s">
        <v>20</v>
      </c>
      <c r="H14251">
        <v>24</v>
      </c>
      <c r="I14251">
        <v>152</v>
      </c>
      <c r="J14251">
        <v>3648</v>
      </c>
      <c r="K14251">
        <v>2152.3200000000002</v>
      </c>
      <c r="L14251" s="1">
        <v>1495.6799999999998</v>
      </c>
      <c r="M14251" s="1" t="s">
        <v>19</v>
      </c>
      <c r="N14251" s="1" t="s">
        <v>197</v>
      </c>
    </row>
    <row r="14252" spans="1:14" x14ac:dyDescent="0.3">
      <c r="A14252" s="1" t="s">
        <v>47</v>
      </c>
      <c r="B14252">
        <v>1197831</v>
      </c>
      <c r="C14252" s="2">
        <v>44780</v>
      </c>
      <c r="D14252" s="1" t="s">
        <v>103</v>
      </c>
      <c r="E14252" s="1" t="s">
        <v>108</v>
      </c>
      <c r="F14252" s="1" t="s">
        <v>109</v>
      </c>
      <c r="G14252" s="1" t="s">
        <v>21</v>
      </c>
      <c r="H14252">
        <v>16</v>
      </c>
      <c r="I14252">
        <v>206</v>
      </c>
      <c r="J14252">
        <v>3296</v>
      </c>
      <c r="K14252">
        <v>1549.12</v>
      </c>
      <c r="L14252" s="1">
        <v>1746.88</v>
      </c>
      <c r="M14252" s="1" t="s">
        <v>19</v>
      </c>
      <c r="N14252" s="1" t="s">
        <v>196</v>
      </c>
    </row>
    <row r="14253" spans="1:14" x14ac:dyDescent="0.3">
      <c r="A14253" s="1" t="s">
        <v>47</v>
      </c>
      <c r="B14253">
        <v>1197831</v>
      </c>
      <c r="C14253" s="2">
        <v>44781</v>
      </c>
      <c r="D14253" s="1" t="s">
        <v>103</v>
      </c>
      <c r="E14253" s="1" t="s">
        <v>108</v>
      </c>
      <c r="F14253" s="1" t="s">
        <v>109</v>
      </c>
      <c r="G14253" s="1" t="s">
        <v>22</v>
      </c>
      <c r="H14253">
        <v>26</v>
      </c>
      <c r="I14253">
        <v>192</v>
      </c>
      <c r="J14253">
        <v>4992</v>
      </c>
      <c r="K14253">
        <v>2096.64</v>
      </c>
      <c r="L14253" s="1">
        <v>2895.36</v>
      </c>
      <c r="M14253" s="1" t="s">
        <v>19</v>
      </c>
      <c r="N14253" s="1" t="s">
        <v>196</v>
      </c>
    </row>
    <row r="14254" spans="1:14" x14ac:dyDescent="0.3">
      <c r="A14254" s="1" t="s">
        <v>47</v>
      </c>
      <c r="B14254">
        <v>1197831</v>
      </c>
      <c r="C14254" s="2">
        <v>44782</v>
      </c>
      <c r="D14254" s="1" t="s">
        <v>103</v>
      </c>
      <c r="E14254" s="1" t="s">
        <v>108</v>
      </c>
      <c r="F14254" s="1" t="s">
        <v>109</v>
      </c>
      <c r="G14254" s="1" t="s">
        <v>23</v>
      </c>
      <c r="H14254">
        <v>26</v>
      </c>
      <c r="I14254">
        <v>136</v>
      </c>
      <c r="J14254">
        <v>3536</v>
      </c>
      <c r="K14254">
        <v>1555.84</v>
      </c>
      <c r="L14254" s="1">
        <v>1980.16</v>
      </c>
      <c r="M14254" s="1" t="s">
        <v>19</v>
      </c>
      <c r="N14254" s="1" t="s">
        <v>197</v>
      </c>
    </row>
    <row r="14255" spans="1:14" x14ac:dyDescent="0.3">
      <c r="A14255" s="1" t="s">
        <v>47</v>
      </c>
      <c r="B14255">
        <v>1197831</v>
      </c>
      <c r="C14255" s="2">
        <v>44783</v>
      </c>
      <c r="D14255" s="1" t="s">
        <v>103</v>
      </c>
      <c r="E14255" s="1" t="s">
        <v>108</v>
      </c>
      <c r="F14255" s="1" t="s">
        <v>109</v>
      </c>
      <c r="G14255" s="1" t="s">
        <v>24</v>
      </c>
      <c r="H14255">
        <v>24</v>
      </c>
      <c r="I14255">
        <v>113</v>
      </c>
      <c r="J14255">
        <v>2712</v>
      </c>
      <c r="K14255">
        <v>1464.48</v>
      </c>
      <c r="L14255" s="1">
        <v>1247.52</v>
      </c>
      <c r="M14255" s="1" t="s">
        <v>19</v>
      </c>
      <c r="N14255" s="1" t="s">
        <v>197</v>
      </c>
    </row>
    <row r="14256" spans="1:14" x14ac:dyDescent="0.3">
      <c r="A14256" s="1" t="s">
        <v>47</v>
      </c>
      <c r="B14256">
        <v>1197831</v>
      </c>
      <c r="C14256" s="2">
        <v>44784</v>
      </c>
      <c r="D14256" s="1" t="s">
        <v>103</v>
      </c>
      <c r="E14256" s="1" t="s">
        <v>108</v>
      </c>
      <c r="F14256" s="1" t="s">
        <v>109</v>
      </c>
      <c r="G14256" s="1" t="s">
        <v>18</v>
      </c>
      <c r="H14256">
        <v>29</v>
      </c>
      <c r="I14256">
        <v>85</v>
      </c>
      <c r="J14256">
        <v>2465</v>
      </c>
      <c r="K14256">
        <v>961.34999999999991</v>
      </c>
      <c r="L14256" s="1">
        <v>1503.65</v>
      </c>
      <c r="M14256" s="1" t="s">
        <v>19</v>
      </c>
      <c r="N14256" s="1" t="s">
        <v>196</v>
      </c>
    </row>
    <row r="14257" spans="1:14" x14ac:dyDescent="0.3">
      <c r="A14257" s="1" t="s">
        <v>47</v>
      </c>
      <c r="B14257">
        <v>1197831</v>
      </c>
      <c r="C14257" s="2">
        <v>44785</v>
      </c>
      <c r="D14257" s="1" t="s">
        <v>103</v>
      </c>
      <c r="E14257" s="1" t="s">
        <v>108</v>
      </c>
      <c r="F14257" s="1" t="s">
        <v>109</v>
      </c>
      <c r="G14257" s="1" t="s">
        <v>20</v>
      </c>
      <c r="H14257">
        <v>27</v>
      </c>
      <c r="I14257">
        <v>144</v>
      </c>
      <c r="J14257">
        <v>3888</v>
      </c>
      <c r="K14257">
        <v>2216.1600000000003</v>
      </c>
      <c r="L14257" s="1">
        <v>1671.8399999999997</v>
      </c>
      <c r="M14257" s="1" t="s">
        <v>19</v>
      </c>
      <c r="N14257" s="1" t="s">
        <v>197</v>
      </c>
    </row>
    <row r="14258" spans="1:14" x14ac:dyDescent="0.3">
      <c r="A14258" s="1" t="s">
        <v>47</v>
      </c>
      <c r="B14258">
        <v>1197831</v>
      </c>
      <c r="C14258" s="2">
        <v>44786</v>
      </c>
      <c r="D14258" s="1" t="s">
        <v>103</v>
      </c>
      <c r="E14258" s="1" t="s">
        <v>108</v>
      </c>
      <c r="F14258" s="1" t="s">
        <v>109</v>
      </c>
      <c r="G14258" s="1" t="s">
        <v>21</v>
      </c>
      <c r="H14258">
        <v>23</v>
      </c>
      <c r="I14258">
        <v>194</v>
      </c>
      <c r="J14258">
        <v>4462</v>
      </c>
      <c r="K14258">
        <v>2186.3799999999997</v>
      </c>
      <c r="L14258" s="1">
        <v>2275.6200000000003</v>
      </c>
      <c r="M14258" s="1" t="s">
        <v>19</v>
      </c>
      <c r="N14258" s="1" t="s">
        <v>196</v>
      </c>
    </row>
    <row r="14259" spans="1:14" x14ac:dyDescent="0.3">
      <c r="A14259" s="1" t="s">
        <v>47</v>
      </c>
      <c r="B14259">
        <v>1197831</v>
      </c>
      <c r="C14259" s="2">
        <v>44787</v>
      </c>
      <c r="D14259" s="1" t="s">
        <v>103</v>
      </c>
      <c r="E14259" s="1" t="s">
        <v>108</v>
      </c>
      <c r="F14259" s="1" t="s">
        <v>109</v>
      </c>
      <c r="G14259" s="1" t="s">
        <v>22</v>
      </c>
      <c r="H14259">
        <v>32</v>
      </c>
      <c r="I14259">
        <v>194</v>
      </c>
      <c r="J14259">
        <v>6208</v>
      </c>
      <c r="K14259">
        <v>2917.7599999999998</v>
      </c>
      <c r="L14259" s="1">
        <v>3290.2400000000002</v>
      </c>
      <c r="M14259" s="1" t="s">
        <v>19</v>
      </c>
      <c r="N14259" s="1" t="s">
        <v>196</v>
      </c>
    </row>
    <row r="14260" spans="1:14" x14ac:dyDescent="0.3">
      <c r="A14260" s="1" t="s">
        <v>47</v>
      </c>
      <c r="B14260">
        <v>1197831</v>
      </c>
      <c r="C14260" s="2">
        <v>44788</v>
      </c>
      <c r="D14260" s="1" t="s">
        <v>103</v>
      </c>
      <c r="E14260" s="1" t="s">
        <v>108</v>
      </c>
      <c r="F14260" s="1" t="s">
        <v>109</v>
      </c>
      <c r="G14260" s="1" t="s">
        <v>23</v>
      </c>
      <c r="H14260">
        <v>20</v>
      </c>
      <c r="I14260">
        <v>144</v>
      </c>
      <c r="J14260">
        <v>2880</v>
      </c>
      <c r="K14260">
        <v>1468.8</v>
      </c>
      <c r="L14260" s="1">
        <v>1411.2</v>
      </c>
      <c r="M14260" s="1" t="s">
        <v>19</v>
      </c>
      <c r="N14260" s="1" t="s">
        <v>197</v>
      </c>
    </row>
    <row r="14261" spans="1:14" x14ac:dyDescent="0.3">
      <c r="A14261" s="1" t="s">
        <v>47</v>
      </c>
      <c r="B14261">
        <v>1197831</v>
      </c>
      <c r="C14261" s="2">
        <v>44789</v>
      </c>
      <c r="D14261" s="1" t="s">
        <v>103</v>
      </c>
      <c r="E14261" s="1" t="s">
        <v>108</v>
      </c>
      <c r="F14261" s="1" t="s">
        <v>109</v>
      </c>
      <c r="G14261" s="1" t="s">
        <v>24</v>
      </c>
      <c r="H14261">
        <v>23</v>
      </c>
      <c r="I14261">
        <v>116</v>
      </c>
      <c r="J14261">
        <v>2668</v>
      </c>
      <c r="K14261">
        <v>1627.4800000000002</v>
      </c>
      <c r="L14261" s="1">
        <v>1040.5199999999998</v>
      </c>
      <c r="M14261" s="1" t="s">
        <v>19</v>
      </c>
      <c r="N14261" s="1" t="s">
        <v>197</v>
      </c>
    </row>
    <row r="14262" spans="1:14" x14ac:dyDescent="0.3">
      <c r="A14262" s="1" t="s">
        <v>47</v>
      </c>
      <c r="B14262">
        <v>1197831</v>
      </c>
      <c r="C14262" s="2">
        <v>44790</v>
      </c>
      <c r="D14262" s="1" t="s">
        <v>103</v>
      </c>
      <c r="E14262" s="1" t="s">
        <v>108</v>
      </c>
      <c r="F14262" s="1" t="s">
        <v>109</v>
      </c>
      <c r="G14262" s="1" t="s">
        <v>18</v>
      </c>
      <c r="H14262">
        <v>28</v>
      </c>
      <c r="I14262">
        <v>88</v>
      </c>
      <c r="J14262">
        <v>2464</v>
      </c>
      <c r="K14262">
        <v>1133.4399999999998</v>
      </c>
      <c r="L14262" s="1">
        <v>1330.5600000000002</v>
      </c>
      <c r="M14262" s="1" t="s">
        <v>19</v>
      </c>
      <c r="N14262" s="1" t="s">
        <v>196</v>
      </c>
    </row>
    <row r="14263" spans="1:14" x14ac:dyDescent="0.3">
      <c r="A14263" s="1" t="s">
        <v>47</v>
      </c>
      <c r="B14263">
        <v>1197831</v>
      </c>
      <c r="C14263" s="2">
        <v>44791</v>
      </c>
      <c r="D14263" s="1" t="s">
        <v>103</v>
      </c>
      <c r="E14263" s="1" t="s">
        <v>108</v>
      </c>
      <c r="F14263" s="1" t="s">
        <v>109</v>
      </c>
      <c r="G14263" s="1" t="s">
        <v>20</v>
      </c>
      <c r="H14263">
        <v>26</v>
      </c>
      <c r="I14263">
        <v>120</v>
      </c>
      <c r="J14263">
        <v>3120</v>
      </c>
      <c r="K14263">
        <v>2059.2000000000003</v>
      </c>
      <c r="L14263" s="1">
        <v>1060.7999999999997</v>
      </c>
      <c r="M14263" s="1" t="s">
        <v>19</v>
      </c>
      <c r="N14263" s="1" t="s">
        <v>197</v>
      </c>
    </row>
    <row r="14264" spans="1:14" x14ac:dyDescent="0.3">
      <c r="A14264" s="1" t="s">
        <v>47</v>
      </c>
      <c r="B14264">
        <v>1197831</v>
      </c>
      <c r="C14264" s="2">
        <v>44792</v>
      </c>
      <c r="D14264" s="1" t="s">
        <v>103</v>
      </c>
      <c r="E14264" s="1" t="s">
        <v>108</v>
      </c>
      <c r="F14264" s="1" t="s">
        <v>109</v>
      </c>
      <c r="G14264" s="1" t="s">
        <v>21</v>
      </c>
      <c r="H14264">
        <v>15</v>
      </c>
      <c r="I14264">
        <v>215</v>
      </c>
      <c r="J14264">
        <v>3225</v>
      </c>
      <c r="K14264">
        <v>1677</v>
      </c>
      <c r="L14264" s="1">
        <v>1548</v>
      </c>
      <c r="M14264" s="1" t="s">
        <v>19</v>
      </c>
      <c r="N14264" s="1" t="s">
        <v>196</v>
      </c>
    </row>
    <row r="14265" spans="1:14" x14ac:dyDescent="0.3">
      <c r="A14265" s="1" t="s">
        <v>47</v>
      </c>
      <c r="B14265">
        <v>1197831</v>
      </c>
      <c r="C14265" s="2">
        <v>44793</v>
      </c>
      <c r="D14265" s="1" t="s">
        <v>103</v>
      </c>
      <c r="E14265" s="1" t="s">
        <v>108</v>
      </c>
      <c r="F14265" s="1" t="s">
        <v>109</v>
      </c>
      <c r="G14265" s="1" t="s">
        <v>22</v>
      </c>
      <c r="H14265">
        <v>16</v>
      </c>
      <c r="I14265">
        <v>202</v>
      </c>
      <c r="J14265">
        <v>3232</v>
      </c>
      <c r="K14265">
        <v>1519.04</v>
      </c>
      <c r="L14265" s="1">
        <v>1712.96</v>
      </c>
      <c r="M14265" s="1" t="s">
        <v>19</v>
      </c>
      <c r="N14265" s="1" t="s">
        <v>196</v>
      </c>
    </row>
    <row r="14266" spans="1:14" x14ac:dyDescent="0.3">
      <c r="A14266" s="1" t="s">
        <v>47</v>
      </c>
      <c r="B14266">
        <v>1197831</v>
      </c>
      <c r="C14266" s="2">
        <v>44794</v>
      </c>
      <c r="D14266" s="1" t="s">
        <v>103</v>
      </c>
      <c r="E14266" s="1" t="s">
        <v>108</v>
      </c>
      <c r="F14266" s="1" t="s">
        <v>109</v>
      </c>
      <c r="G14266" s="1" t="s">
        <v>23</v>
      </c>
      <c r="H14266">
        <v>11</v>
      </c>
      <c r="I14266">
        <v>152</v>
      </c>
      <c r="J14266">
        <v>1672</v>
      </c>
      <c r="K14266">
        <v>785.83999999999992</v>
      </c>
      <c r="L14266" s="1">
        <v>886.16000000000008</v>
      </c>
      <c r="M14266" s="1" t="s">
        <v>19</v>
      </c>
      <c r="N14266" s="1" t="s">
        <v>197</v>
      </c>
    </row>
    <row r="14267" spans="1:14" x14ac:dyDescent="0.3">
      <c r="A14267" s="1" t="s">
        <v>47</v>
      </c>
      <c r="B14267">
        <v>1197831</v>
      </c>
      <c r="C14267" s="2">
        <v>44795</v>
      </c>
      <c r="D14267" s="1" t="s">
        <v>103</v>
      </c>
      <c r="E14267" s="1" t="s">
        <v>108</v>
      </c>
      <c r="F14267" s="1" t="s">
        <v>109</v>
      </c>
      <c r="G14267" s="1" t="s">
        <v>24</v>
      </c>
      <c r="H14267">
        <v>15</v>
      </c>
      <c r="I14267">
        <v>116</v>
      </c>
      <c r="J14267">
        <v>1740</v>
      </c>
      <c r="K14267">
        <v>1044.0000000000002</v>
      </c>
      <c r="L14267" s="1">
        <v>695.99999999999977</v>
      </c>
      <c r="M14267" s="1" t="s">
        <v>19</v>
      </c>
      <c r="N14267" s="1" t="s">
        <v>197</v>
      </c>
    </row>
    <row r="14268" spans="1:14" x14ac:dyDescent="0.3">
      <c r="A14268" s="1" t="s">
        <v>47</v>
      </c>
      <c r="B14268">
        <v>1197831</v>
      </c>
      <c r="C14268" s="2">
        <v>44796</v>
      </c>
      <c r="D14268" s="1" t="s">
        <v>103</v>
      </c>
      <c r="E14268" s="1" t="s">
        <v>108</v>
      </c>
      <c r="F14268" s="1" t="s">
        <v>109</v>
      </c>
      <c r="G14268" s="1" t="s">
        <v>18</v>
      </c>
      <c r="H14268">
        <v>19</v>
      </c>
      <c r="I14268">
        <v>88</v>
      </c>
      <c r="J14268">
        <v>1672</v>
      </c>
      <c r="K14268">
        <v>702.24</v>
      </c>
      <c r="L14268" s="1">
        <v>969.76</v>
      </c>
      <c r="M14268" s="1" t="s">
        <v>19</v>
      </c>
      <c r="N14268" s="1" t="s">
        <v>196</v>
      </c>
    </row>
    <row r="14269" spans="1:14" x14ac:dyDescent="0.3">
      <c r="A14269" s="1" t="s">
        <v>47</v>
      </c>
      <c r="B14269">
        <v>1197831</v>
      </c>
      <c r="C14269" s="2">
        <v>44797</v>
      </c>
      <c r="D14269" s="1" t="s">
        <v>103</v>
      </c>
      <c r="E14269" s="1" t="s">
        <v>108</v>
      </c>
      <c r="F14269" s="1" t="s">
        <v>109</v>
      </c>
      <c r="G14269" s="1" t="s">
        <v>20</v>
      </c>
      <c r="H14269">
        <v>14</v>
      </c>
      <c r="I14269">
        <v>165</v>
      </c>
      <c r="J14269">
        <v>2310</v>
      </c>
      <c r="K14269">
        <v>1547.7000000000003</v>
      </c>
      <c r="L14269" s="1">
        <v>762.29999999999973</v>
      </c>
      <c r="M14269" s="1" t="s">
        <v>19</v>
      </c>
      <c r="N14269" s="1" t="s">
        <v>197</v>
      </c>
    </row>
    <row r="14270" spans="1:14" x14ac:dyDescent="0.3">
      <c r="A14270" s="1" t="s">
        <v>47</v>
      </c>
      <c r="B14270">
        <v>1197831</v>
      </c>
      <c r="C14270" s="2">
        <v>44798</v>
      </c>
      <c r="D14270" s="1" t="s">
        <v>103</v>
      </c>
      <c r="E14270" s="1" t="s">
        <v>108</v>
      </c>
      <c r="F14270" s="1" t="s">
        <v>109</v>
      </c>
      <c r="G14270" s="1" t="s">
        <v>21</v>
      </c>
      <c r="H14270">
        <v>7</v>
      </c>
      <c r="I14270">
        <v>224</v>
      </c>
      <c r="J14270">
        <v>1568</v>
      </c>
      <c r="K14270">
        <v>736.95999999999992</v>
      </c>
      <c r="L14270" s="1">
        <v>831.04000000000008</v>
      </c>
      <c r="M14270" s="1" t="s">
        <v>19</v>
      </c>
      <c r="N14270" s="1" t="s">
        <v>196</v>
      </c>
    </row>
    <row r="14271" spans="1:14" x14ac:dyDescent="0.3">
      <c r="A14271" s="1" t="s">
        <v>47</v>
      </c>
      <c r="B14271">
        <v>1197831</v>
      </c>
      <c r="C14271" s="2">
        <v>44799</v>
      </c>
      <c r="D14271" s="1" t="s">
        <v>103</v>
      </c>
      <c r="E14271" s="1" t="s">
        <v>108</v>
      </c>
      <c r="F14271" s="1" t="s">
        <v>109</v>
      </c>
      <c r="G14271" s="1" t="s">
        <v>22</v>
      </c>
      <c r="H14271">
        <v>16</v>
      </c>
      <c r="I14271">
        <v>218</v>
      </c>
      <c r="J14271">
        <v>3488</v>
      </c>
      <c r="K14271">
        <v>1709.1199999999997</v>
      </c>
      <c r="L14271" s="1">
        <v>1778.8800000000003</v>
      </c>
      <c r="M14271" s="1" t="s">
        <v>19</v>
      </c>
      <c r="N14271" s="1" t="s">
        <v>196</v>
      </c>
    </row>
    <row r="14272" spans="1:14" x14ac:dyDescent="0.3">
      <c r="A14272" s="1" t="s">
        <v>47</v>
      </c>
      <c r="B14272">
        <v>1197831</v>
      </c>
      <c r="C14272" s="2">
        <v>44800</v>
      </c>
      <c r="D14272" s="1" t="s">
        <v>103</v>
      </c>
      <c r="E14272" s="1" t="s">
        <v>108</v>
      </c>
      <c r="F14272" s="1" t="s">
        <v>109</v>
      </c>
      <c r="G14272" s="1" t="s">
        <v>23</v>
      </c>
      <c r="H14272">
        <v>11</v>
      </c>
      <c r="I14272">
        <v>190</v>
      </c>
      <c r="J14272">
        <v>2090</v>
      </c>
      <c r="K14272">
        <v>1086.8</v>
      </c>
      <c r="L14272" s="1">
        <v>1003.2</v>
      </c>
      <c r="M14272" s="1" t="s">
        <v>19</v>
      </c>
      <c r="N14272" s="1" t="s">
        <v>197</v>
      </c>
    </row>
    <row r="14273" spans="1:14" x14ac:dyDescent="0.3">
      <c r="A14273" s="1" t="s">
        <v>47</v>
      </c>
      <c r="B14273">
        <v>1197831</v>
      </c>
      <c r="C14273" s="2">
        <v>44801</v>
      </c>
      <c r="D14273" s="1" t="s">
        <v>103</v>
      </c>
      <c r="E14273" s="1" t="s">
        <v>108</v>
      </c>
      <c r="F14273" s="1" t="s">
        <v>109</v>
      </c>
      <c r="G14273" s="1" t="s">
        <v>24</v>
      </c>
      <c r="H14273">
        <v>26</v>
      </c>
      <c r="I14273">
        <v>165</v>
      </c>
      <c r="J14273">
        <v>4290</v>
      </c>
      <c r="K14273">
        <v>2616.9000000000005</v>
      </c>
      <c r="L14273" s="1">
        <v>1673.0999999999995</v>
      </c>
      <c r="M14273" s="1" t="s">
        <v>19</v>
      </c>
      <c r="N14273" s="1" t="s">
        <v>197</v>
      </c>
    </row>
    <row r="14274" spans="1:14" x14ac:dyDescent="0.3">
      <c r="A14274" s="1" t="s">
        <v>47</v>
      </c>
      <c r="B14274">
        <v>1197831</v>
      </c>
      <c r="C14274" s="2">
        <v>44802</v>
      </c>
      <c r="D14274" s="1" t="s">
        <v>103</v>
      </c>
      <c r="E14274" s="1" t="s">
        <v>108</v>
      </c>
      <c r="F14274" s="1" t="s">
        <v>109</v>
      </c>
      <c r="G14274" s="1" t="s">
        <v>18</v>
      </c>
      <c r="H14274">
        <v>39</v>
      </c>
      <c r="I14274">
        <v>132</v>
      </c>
      <c r="J14274">
        <v>5148</v>
      </c>
      <c r="K14274">
        <v>2162.16</v>
      </c>
      <c r="L14274" s="1">
        <v>2985.84</v>
      </c>
      <c r="M14274" s="1" t="s">
        <v>19</v>
      </c>
      <c r="N14274" s="1" t="s">
        <v>196</v>
      </c>
    </row>
    <row r="14275" spans="1:14" x14ac:dyDescent="0.3">
      <c r="A14275" s="1" t="s">
        <v>47</v>
      </c>
      <c r="B14275">
        <v>1197831</v>
      </c>
      <c r="C14275" s="2">
        <v>44803</v>
      </c>
      <c r="D14275" s="1" t="s">
        <v>103</v>
      </c>
      <c r="E14275" s="1" t="s">
        <v>108</v>
      </c>
      <c r="F14275" s="1" t="s">
        <v>109</v>
      </c>
      <c r="G14275" s="1" t="s">
        <v>20</v>
      </c>
      <c r="H14275">
        <v>36</v>
      </c>
      <c r="I14275">
        <v>263</v>
      </c>
      <c r="J14275">
        <v>9468</v>
      </c>
      <c r="K14275">
        <v>6248.880000000001</v>
      </c>
      <c r="L14275" s="1">
        <v>3219.119999999999</v>
      </c>
      <c r="M14275" s="1" t="s">
        <v>19</v>
      </c>
      <c r="N14275" s="1" t="s">
        <v>197</v>
      </c>
    </row>
    <row r="14276" spans="1:14" x14ac:dyDescent="0.3">
      <c r="A14276" s="1" t="s">
        <v>47</v>
      </c>
      <c r="B14276">
        <v>1197831</v>
      </c>
      <c r="C14276" s="2">
        <v>44804</v>
      </c>
      <c r="D14276" s="1" t="s">
        <v>103</v>
      </c>
      <c r="E14276" s="1" t="s">
        <v>108</v>
      </c>
      <c r="F14276" s="1" t="s">
        <v>109</v>
      </c>
      <c r="G14276" s="1" t="s">
        <v>21</v>
      </c>
      <c r="H14276">
        <v>30</v>
      </c>
      <c r="I14276">
        <v>225</v>
      </c>
      <c r="J14276">
        <v>6750</v>
      </c>
      <c r="K14276">
        <v>3240</v>
      </c>
      <c r="L14276" s="1">
        <v>3510</v>
      </c>
      <c r="M14276" s="1" t="s">
        <v>19</v>
      </c>
      <c r="N14276" s="1" t="s">
        <v>196</v>
      </c>
    </row>
    <row r="14277" spans="1:14" x14ac:dyDescent="0.3">
      <c r="A14277" s="1" t="s">
        <v>47</v>
      </c>
      <c r="B14277">
        <v>1197831</v>
      </c>
      <c r="C14277" s="2">
        <v>44805</v>
      </c>
      <c r="D14277" s="1" t="s">
        <v>103</v>
      </c>
      <c r="E14277" s="1" t="s">
        <v>108</v>
      </c>
      <c r="F14277" s="1" t="s">
        <v>109</v>
      </c>
      <c r="G14277" s="1" t="s">
        <v>22</v>
      </c>
      <c r="H14277">
        <v>35</v>
      </c>
      <c r="I14277">
        <v>233</v>
      </c>
      <c r="J14277">
        <v>8155</v>
      </c>
      <c r="K14277">
        <v>3832.85</v>
      </c>
      <c r="L14277" s="1">
        <v>4322.1499999999996</v>
      </c>
      <c r="M14277" s="1" t="s">
        <v>19</v>
      </c>
      <c r="N14277" s="1" t="s">
        <v>196</v>
      </c>
    </row>
    <row r="14278" spans="1:14" x14ac:dyDescent="0.3">
      <c r="A14278" s="1" t="s">
        <v>47</v>
      </c>
      <c r="B14278">
        <v>1197831</v>
      </c>
      <c r="C14278" s="2">
        <v>44806</v>
      </c>
      <c r="D14278" s="1" t="s">
        <v>103</v>
      </c>
      <c r="E14278" s="1" t="s">
        <v>108</v>
      </c>
      <c r="F14278" s="1" t="s">
        <v>109</v>
      </c>
      <c r="G14278" s="1" t="s">
        <v>23</v>
      </c>
      <c r="H14278">
        <v>35</v>
      </c>
      <c r="I14278">
        <v>228</v>
      </c>
      <c r="J14278">
        <v>7980</v>
      </c>
      <c r="K14278">
        <v>4069.8</v>
      </c>
      <c r="L14278" s="1">
        <v>3910.2</v>
      </c>
      <c r="M14278" s="1" t="s">
        <v>19</v>
      </c>
      <c r="N14278" s="1" t="s">
        <v>197</v>
      </c>
    </row>
    <row r="14279" spans="1:14" x14ac:dyDescent="0.3">
      <c r="A14279" s="1" t="s">
        <v>47</v>
      </c>
      <c r="B14279">
        <v>1197831</v>
      </c>
      <c r="C14279" s="2">
        <v>44807</v>
      </c>
      <c r="D14279" s="1" t="s">
        <v>103</v>
      </c>
      <c r="E14279" s="1" t="s">
        <v>108</v>
      </c>
      <c r="F14279" s="1" t="s">
        <v>109</v>
      </c>
      <c r="G14279" s="1" t="s">
        <v>24</v>
      </c>
      <c r="H14279">
        <v>31</v>
      </c>
      <c r="I14279">
        <v>210</v>
      </c>
      <c r="J14279">
        <v>6510</v>
      </c>
      <c r="K14279">
        <v>3906.0000000000005</v>
      </c>
      <c r="L14279" s="1">
        <v>2603.9999999999995</v>
      </c>
      <c r="M14279" s="1" t="s">
        <v>19</v>
      </c>
      <c r="N14279" s="1" t="s">
        <v>197</v>
      </c>
    </row>
    <row r="14280" spans="1:14" x14ac:dyDescent="0.3">
      <c r="A14280" s="1" t="s">
        <v>47</v>
      </c>
      <c r="B14280">
        <v>1197831</v>
      </c>
      <c r="C14280" s="2">
        <v>44808</v>
      </c>
      <c r="D14280" s="1" t="s">
        <v>103</v>
      </c>
      <c r="E14280" s="1" t="s">
        <v>108</v>
      </c>
      <c r="F14280" s="1" t="s">
        <v>109</v>
      </c>
      <c r="G14280" s="1" t="s">
        <v>18</v>
      </c>
      <c r="H14280">
        <v>38</v>
      </c>
      <c r="I14280">
        <v>165</v>
      </c>
      <c r="J14280">
        <v>6270</v>
      </c>
      <c r="K14280">
        <v>2946.8999999999996</v>
      </c>
      <c r="L14280" s="1">
        <v>3323.1000000000004</v>
      </c>
      <c r="M14280" s="1" t="s">
        <v>19</v>
      </c>
      <c r="N14280" s="1" t="s">
        <v>196</v>
      </c>
    </row>
    <row r="14281" spans="1:14" x14ac:dyDescent="0.3">
      <c r="A14281" s="1" t="s">
        <v>47</v>
      </c>
      <c r="B14281">
        <v>1197831</v>
      </c>
      <c r="C14281" s="2">
        <v>44809</v>
      </c>
      <c r="D14281" s="1" t="s">
        <v>103</v>
      </c>
      <c r="E14281" s="1" t="s">
        <v>108</v>
      </c>
      <c r="F14281" s="1" t="s">
        <v>109</v>
      </c>
      <c r="G14281" s="1" t="s">
        <v>20</v>
      </c>
      <c r="H14281">
        <v>36</v>
      </c>
      <c r="I14281">
        <v>280</v>
      </c>
      <c r="J14281">
        <v>10080</v>
      </c>
      <c r="K14281">
        <v>6451.2000000000016</v>
      </c>
      <c r="L14281" s="1">
        <v>3628.7999999999984</v>
      </c>
      <c r="M14281" s="1" t="s">
        <v>19</v>
      </c>
      <c r="N14281" s="1" t="s">
        <v>197</v>
      </c>
    </row>
    <row r="14282" spans="1:14" x14ac:dyDescent="0.3">
      <c r="A14282" s="1" t="s">
        <v>47</v>
      </c>
      <c r="B14282">
        <v>1197831</v>
      </c>
      <c r="C14282" s="2">
        <v>44810</v>
      </c>
      <c r="D14282" s="1" t="s">
        <v>103</v>
      </c>
      <c r="E14282" s="1" t="s">
        <v>108</v>
      </c>
      <c r="F14282" s="1" t="s">
        <v>109</v>
      </c>
      <c r="G14282" s="1" t="s">
        <v>21</v>
      </c>
      <c r="H14282">
        <v>31</v>
      </c>
      <c r="I14282">
        <v>256</v>
      </c>
      <c r="J14282">
        <v>7936</v>
      </c>
      <c r="K14282">
        <v>4206.079999999999</v>
      </c>
      <c r="L14282" s="1">
        <v>3729.920000000001</v>
      </c>
      <c r="M14282" s="1" t="s">
        <v>19</v>
      </c>
      <c r="N14282" s="1" t="s">
        <v>196</v>
      </c>
    </row>
    <row r="14283" spans="1:14" x14ac:dyDescent="0.3">
      <c r="A14283" s="1" t="s">
        <v>47</v>
      </c>
      <c r="B14283">
        <v>1197831</v>
      </c>
      <c r="C14283" s="2">
        <v>44811</v>
      </c>
      <c r="D14283" s="1" t="s">
        <v>103</v>
      </c>
      <c r="E14283" s="1" t="s">
        <v>108</v>
      </c>
      <c r="F14283" s="1" t="s">
        <v>109</v>
      </c>
      <c r="G14283" s="1" t="s">
        <v>22</v>
      </c>
      <c r="H14283">
        <v>37</v>
      </c>
      <c r="I14283">
        <v>264</v>
      </c>
      <c r="J14283">
        <v>9768</v>
      </c>
      <c r="K14283">
        <v>5372.4</v>
      </c>
      <c r="L14283" s="1">
        <v>4395.6000000000004</v>
      </c>
      <c r="M14283" s="1" t="s">
        <v>19</v>
      </c>
      <c r="N14283" s="1" t="s">
        <v>196</v>
      </c>
    </row>
    <row r="14284" spans="1:14" x14ac:dyDescent="0.3">
      <c r="A14284" s="1" t="s">
        <v>47</v>
      </c>
      <c r="B14284">
        <v>1197831</v>
      </c>
      <c r="C14284" s="2">
        <v>44812</v>
      </c>
      <c r="D14284" s="1" t="s">
        <v>103</v>
      </c>
      <c r="E14284" s="1" t="s">
        <v>108</v>
      </c>
      <c r="F14284" s="1" t="s">
        <v>109</v>
      </c>
      <c r="G14284" s="1" t="s">
        <v>23</v>
      </c>
      <c r="H14284">
        <v>31</v>
      </c>
      <c r="I14284">
        <v>322</v>
      </c>
      <c r="J14284">
        <v>9982</v>
      </c>
      <c r="K14284">
        <v>5589.9199999999992</v>
      </c>
      <c r="L14284" s="1">
        <v>4392.0800000000008</v>
      </c>
      <c r="M14284" s="1" t="s">
        <v>19</v>
      </c>
      <c r="N14284" s="1" t="s">
        <v>197</v>
      </c>
    </row>
    <row r="14285" spans="1:14" x14ac:dyDescent="0.3">
      <c r="A14285" s="1" t="s">
        <v>47</v>
      </c>
      <c r="B14285">
        <v>1197831</v>
      </c>
      <c r="C14285" s="2">
        <v>44813</v>
      </c>
      <c r="D14285" s="1" t="s">
        <v>103</v>
      </c>
      <c r="E14285" s="1" t="s">
        <v>108</v>
      </c>
      <c r="F14285" s="1" t="s">
        <v>109</v>
      </c>
      <c r="G14285" s="1" t="s">
        <v>24</v>
      </c>
      <c r="H14285">
        <v>36</v>
      </c>
      <c r="I14285">
        <v>196</v>
      </c>
      <c r="J14285">
        <v>7056</v>
      </c>
      <c r="K14285">
        <v>4727.5200000000013</v>
      </c>
      <c r="L14285" s="1">
        <v>2328.4799999999987</v>
      </c>
      <c r="M14285" s="1" t="s">
        <v>19</v>
      </c>
      <c r="N14285" s="1" t="s">
        <v>197</v>
      </c>
    </row>
    <row r="14286" spans="1:14" x14ac:dyDescent="0.3">
      <c r="A14286" s="1" t="s">
        <v>47</v>
      </c>
      <c r="B14286">
        <v>1197831</v>
      </c>
      <c r="C14286" s="2">
        <v>44814</v>
      </c>
      <c r="D14286" s="1" t="s">
        <v>103</v>
      </c>
      <c r="E14286" s="1" t="s">
        <v>108</v>
      </c>
      <c r="F14286" s="1" t="s">
        <v>109</v>
      </c>
      <c r="G14286" s="1" t="s">
        <v>18</v>
      </c>
      <c r="H14286">
        <v>35</v>
      </c>
      <c r="I14286">
        <v>179</v>
      </c>
      <c r="J14286">
        <v>6265</v>
      </c>
      <c r="K14286">
        <v>3257.8</v>
      </c>
      <c r="L14286" s="1">
        <v>3007.2</v>
      </c>
      <c r="M14286" s="1" t="s">
        <v>19</v>
      </c>
      <c r="N14286" s="1" t="s">
        <v>196</v>
      </c>
    </row>
    <row r="14287" spans="1:14" x14ac:dyDescent="0.3">
      <c r="A14287" s="1" t="s">
        <v>47</v>
      </c>
      <c r="B14287">
        <v>1197831</v>
      </c>
      <c r="C14287" s="2">
        <v>44815</v>
      </c>
      <c r="D14287" s="1" t="s">
        <v>103</v>
      </c>
      <c r="E14287" s="1" t="s">
        <v>108</v>
      </c>
      <c r="F14287" s="1" t="s">
        <v>109</v>
      </c>
      <c r="G14287" s="1" t="s">
        <v>20</v>
      </c>
      <c r="H14287">
        <v>47</v>
      </c>
      <c r="I14287">
        <v>280</v>
      </c>
      <c r="J14287">
        <v>13160</v>
      </c>
      <c r="K14287">
        <v>9212.0000000000018</v>
      </c>
      <c r="L14287" s="1">
        <v>3947.9999999999982</v>
      </c>
      <c r="M14287" s="1" t="s">
        <v>19</v>
      </c>
      <c r="N14287" s="1" t="s">
        <v>197</v>
      </c>
    </row>
    <row r="14288" spans="1:14" x14ac:dyDescent="0.3">
      <c r="A14288" s="1" t="s">
        <v>47</v>
      </c>
      <c r="B14288">
        <v>1197831</v>
      </c>
      <c r="C14288" s="2">
        <v>44816</v>
      </c>
      <c r="D14288" s="1" t="s">
        <v>103</v>
      </c>
      <c r="E14288" s="1" t="s">
        <v>108</v>
      </c>
      <c r="F14288" s="1" t="s">
        <v>109</v>
      </c>
      <c r="G14288" s="1" t="s">
        <v>21</v>
      </c>
      <c r="H14288">
        <v>27</v>
      </c>
      <c r="I14288">
        <v>233</v>
      </c>
      <c r="J14288">
        <v>6291</v>
      </c>
      <c r="K14288">
        <v>3460.0499999999997</v>
      </c>
      <c r="L14288" s="1">
        <v>2830.9500000000003</v>
      </c>
      <c r="M14288" s="1" t="s">
        <v>19</v>
      </c>
      <c r="N14288" s="1" t="s">
        <v>196</v>
      </c>
    </row>
    <row r="14289" spans="1:14" x14ac:dyDescent="0.3">
      <c r="A14289" s="1" t="s">
        <v>47</v>
      </c>
      <c r="B14289">
        <v>1197831</v>
      </c>
      <c r="C14289" s="2">
        <v>44817</v>
      </c>
      <c r="D14289" s="1" t="s">
        <v>103</v>
      </c>
      <c r="E14289" s="1" t="s">
        <v>108</v>
      </c>
      <c r="F14289" s="1" t="s">
        <v>109</v>
      </c>
      <c r="G14289" s="1" t="s">
        <v>22</v>
      </c>
      <c r="H14289">
        <v>39</v>
      </c>
      <c r="I14289">
        <v>233</v>
      </c>
      <c r="J14289">
        <v>9087</v>
      </c>
      <c r="K14289">
        <v>4906.9799999999996</v>
      </c>
      <c r="L14289" s="1">
        <v>4180.0200000000004</v>
      </c>
      <c r="M14289" s="1" t="s">
        <v>19</v>
      </c>
      <c r="N14289" s="1" t="s">
        <v>196</v>
      </c>
    </row>
    <row r="14290" spans="1:14" x14ac:dyDescent="0.3">
      <c r="A14290" s="1" t="s">
        <v>47</v>
      </c>
      <c r="B14290">
        <v>1197831</v>
      </c>
      <c r="C14290" s="2">
        <v>44818</v>
      </c>
      <c r="D14290" s="1" t="s">
        <v>103</v>
      </c>
      <c r="E14290" s="1" t="s">
        <v>108</v>
      </c>
      <c r="F14290" s="1" t="s">
        <v>109</v>
      </c>
      <c r="G14290" s="1" t="s">
        <v>23</v>
      </c>
      <c r="H14290">
        <v>36</v>
      </c>
      <c r="I14290">
        <v>278</v>
      </c>
      <c r="J14290">
        <v>10008</v>
      </c>
      <c r="K14290">
        <v>5304.2399999999989</v>
      </c>
      <c r="L14290" s="1">
        <v>4703.7600000000011</v>
      </c>
      <c r="M14290" s="1" t="s">
        <v>19</v>
      </c>
      <c r="N14290" s="1" t="s">
        <v>197</v>
      </c>
    </row>
    <row r="14291" spans="1:14" x14ac:dyDescent="0.3">
      <c r="A14291" s="1" t="s">
        <v>47</v>
      </c>
      <c r="B14291">
        <v>1197831</v>
      </c>
      <c r="C14291" s="2">
        <v>44819</v>
      </c>
      <c r="D14291" s="1" t="s">
        <v>103</v>
      </c>
      <c r="E14291" s="1" t="s">
        <v>108</v>
      </c>
      <c r="F14291" s="1" t="s">
        <v>109</v>
      </c>
      <c r="G14291" s="1" t="s">
        <v>24</v>
      </c>
      <c r="H14291">
        <v>37</v>
      </c>
      <c r="I14291">
        <v>140</v>
      </c>
      <c r="J14291">
        <v>5180</v>
      </c>
      <c r="K14291">
        <v>3315.2000000000007</v>
      </c>
      <c r="L14291" s="1">
        <v>1864.7999999999993</v>
      </c>
      <c r="M14291" s="1" t="s">
        <v>19</v>
      </c>
      <c r="N14291" s="1" t="s">
        <v>197</v>
      </c>
    </row>
    <row r="14292" spans="1:14" x14ac:dyDescent="0.3">
      <c r="A14292" s="1" t="s">
        <v>47</v>
      </c>
      <c r="B14292">
        <v>1197831</v>
      </c>
      <c r="C14292" s="2">
        <v>44820</v>
      </c>
      <c r="D14292" s="1" t="s">
        <v>103</v>
      </c>
      <c r="E14292" s="1" t="s">
        <v>108</v>
      </c>
      <c r="F14292" s="1" t="s">
        <v>109</v>
      </c>
      <c r="G14292" s="1" t="s">
        <v>18</v>
      </c>
      <c r="H14292">
        <v>42</v>
      </c>
      <c r="I14292">
        <v>140</v>
      </c>
      <c r="J14292">
        <v>5880</v>
      </c>
      <c r="K14292">
        <v>2939.9999999999995</v>
      </c>
      <c r="L14292" s="1">
        <v>2940.0000000000005</v>
      </c>
      <c r="M14292" s="1" t="s">
        <v>19</v>
      </c>
      <c r="N14292" s="1" t="s">
        <v>196</v>
      </c>
    </row>
    <row r="14293" spans="1:14" x14ac:dyDescent="0.3">
      <c r="A14293" s="1" t="s">
        <v>47</v>
      </c>
      <c r="B14293">
        <v>1197831</v>
      </c>
      <c r="C14293" s="2">
        <v>44821</v>
      </c>
      <c r="D14293" s="1" t="s">
        <v>103</v>
      </c>
      <c r="E14293" s="1" t="s">
        <v>108</v>
      </c>
      <c r="F14293" s="1" t="s">
        <v>109</v>
      </c>
      <c r="G14293" s="1" t="s">
        <v>20</v>
      </c>
      <c r="H14293">
        <v>39</v>
      </c>
      <c r="I14293">
        <v>203</v>
      </c>
      <c r="J14293">
        <v>7917</v>
      </c>
      <c r="K14293">
        <v>5621.0700000000015</v>
      </c>
      <c r="L14293" s="1">
        <v>2295.9299999999985</v>
      </c>
      <c r="M14293" s="1" t="s">
        <v>19</v>
      </c>
      <c r="N14293" s="1" t="s">
        <v>197</v>
      </c>
    </row>
    <row r="14294" spans="1:14" x14ac:dyDescent="0.3">
      <c r="A14294" s="1" t="s">
        <v>47</v>
      </c>
      <c r="B14294">
        <v>1197831</v>
      </c>
      <c r="C14294" s="2">
        <v>44822</v>
      </c>
      <c r="D14294" s="1" t="s">
        <v>103</v>
      </c>
      <c r="E14294" s="1" t="s">
        <v>108</v>
      </c>
      <c r="F14294" s="1" t="s">
        <v>109</v>
      </c>
      <c r="G14294" s="1" t="s">
        <v>21</v>
      </c>
      <c r="H14294">
        <v>38</v>
      </c>
      <c r="I14294">
        <v>206</v>
      </c>
      <c r="J14294">
        <v>7828</v>
      </c>
      <c r="K14294">
        <v>4305.3999999999996</v>
      </c>
      <c r="L14294" s="1">
        <v>3522.6000000000004</v>
      </c>
      <c r="M14294" s="1" t="s">
        <v>19</v>
      </c>
      <c r="N14294" s="1" t="s">
        <v>196</v>
      </c>
    </row>
    <row r="14295" spans="1:14" x14ac:dyDescent="0.3">
      <c r="A14295" s="1" t="s">
        <v>47</v>
      </c>
      <c r="B14295">
        <v>1197831</v>
      </c>
      <c r="C14295" s="2">
        <v>44823</v>
      </c>
      <c r="D14295" s="1" t="s">
        <v>103</v>
      </c>
      <c r="E14295" s="1" t="s">
        <v>108</v>
      </c>
      <c r="F14295" s="1" t="s">
        <v>109</v>
      </c>
      <c r="G14295" s="1" t="s">
        <v>22</v>
      </c>
      <c r="H14295">
        <v>36</v>
      </c>
      <c r="I14295">
        <v>173</v>
      </c>
      <c r="J14295">
        <v>6228</v>
      </c>
      <c r="K14295">
        <v>3425.3999999999996</v>
      </c>
      <c r="L14295" s="1">
        <v>2802.6000000000004</v>
      </c>
      <c r="M14295" s="1" t="s">
        <v>19</v>
      </c>
      <c r="N14295" s="1" t="s">
        <v>196</v>
      </c>
    </row>
    <row r="14296" spans="1:14" x14ac:dyDescent="0.3">
      <c r="A14296" s="1" t="s">
        <v>47</v>
      </c>
      <c r="B14296">
        <v>1197831</v>
      </c>
      <c r="C14296" s="2">
        <v>44824</v>
      </c>
      <c r="D14296" s="1" t="s">
        <v>103</v>
      </c>
      <c r="E14296" s="1" t="s">
        <v>108</v>
      </c>
      <c r="F14296" s="1" t="s">
        <v>109</v>
      </c>
      <c r="G14296" s="1" t="s">
        <v>23</v>
      </c>
      <c r="H14296">
        <v>47</v>
      </c>
      <c r="I14296">
        <v>213</v>
      </c>
      <c r="J14296">
        <v>10011</v>
      </c>
      <c r="K14296">
        <v>5606.16</v>
      </c>
      <c r="L14296" s="1">
        <v>4404.84</v>
      </c>
      <c r="M14296" s="1" t="s">
        <v>19</v>
      </c>
      <c r="N14296" s="1" t="s">
        <v>197</v>
      </c>
    </row>
    <row r="14297" spans="1:14" x14ac:dyDescent="0.3">
      <c r="A14297" s="1" t="s">
        <v>47</v>
      </c>
      <c r="B14297">
        <v>1197831</v>
      </c>
      <c r="C14297" s="2">
        <v>44825</v>
      </c>
      <c r="D14297" s="1" t="s">
        <v>103</v>
      </c>
      <c r="E14297" s="1" t="s">
        <v>108</v>
      </c>
      <c r="F14297" s="1" t="s">
        <v>109</v>
      </c>
      <c r="G14297" s="1" t="s">
        <v>24</v>
      </c>
      <c r="H14297">
        <v>44</v>
      </c>
      <c r="I14297">
        <v>105</v>
      </c>
      <c r="J14297">
        <v>4620</v>
      </c>
      <c r="K14297">
        <v>3049.2000000000007</v>
      </c>
      <c r="L14297" s="1">
        <v>1570.7999999999993</v>
      </c>
      <c r="M14297" s="1" t="s">
        <v>19</v>
      </c>
      <c r="N14297" s="1" t="s">
        <v>197</v>
      </c>
    </row>
    <row r="14298" spans="1:14" x14ac:dyDescent="0.3">
      <c r="A14298" s="1" t="s">
        <v>47</v>
      </c>
      <c r="B14298">
        <v>1197831</v>
      </c>
      <c r="C14298" s="2">
        <v>44826</v>
      </c>
      <c r="D14298" s="1" t="s">
        <v>103</v>
      </c>
      <c r="E14298" s="1" t="s">
        <v>108</v>
      </c>
      <c r="F14298" s="1" t="s">
        <v>109</v>
      </c>
      <c r="G14298" s="1" t="s">
        <v>18</v>
      </c>
      <c r="H14298">
        <v>35</v>
      </c>
      <c r="I14298">
        <v>116</v>
      </c>
      <c r="J14298">
        <v>4060</v>
      </c>
      <c r="K14298">
        <v>1948.8</v>
      </c>
      <c r="L14298" s="1">
        <v>2111.1999999999998</v>
      </c>
      <c r="M14298" s="1" t="s">
        <v>19</v>
      </c>
      <c r="N14298" s="1" t="s">
        <v>196</v>
      </c>
    </row>
    <row r="14299" spans="1:14" x14ac:dyDescent="0.3">
      <c r="A14299" s="1" t="s">
        <v>47</v>
      </c>
      <c r="B14299">
        <v>1197831</v>
      </c>
      <c r="C14299" s="2">
        <v>44827</v>
      </c>
      <c r="D14299" s="1" t="s">
        <v>103</v>
      </c>
      <c r="E14299" s="1" t="s">
        <v>108</v>
      </c>
      <c r="F14299" s="1" t="s">
        <v>109</v>
      </c>
      <c r="G14299" s="1" t="s">
        <v>20</v>
      </c>
      <c r="H14299">
        <v>26</v>
      </c>
      <c r="I14299">
        <v>190</v>
      </c>
      <c r="J14299">
        <v>4940</v>
      </c>
      <c r="K14299">
        <v>3556.8000000000011</v>
      </c>
      <c r="L14299" s="1">
        <v>1383.1999999999989</v>
      </c>
      <c r="M14299" s="1" t="s">
        <v>19</v>
      </c>
      <c r="N14299" s="1" t="s">
        <v>197</v>
      </c>
    </row>
    <row r="14300" spans="1:14" x14ac:dyDescent="0.3">
      <c r="A14300" s="1" t="s">
        <v>47</v>
      </c>
      <c r="B14300">
        <v>1197831</v>
      </c>
      <c r="C14300" s="2">
        <v>44828</v>
      </c>
      <c r="D14300" s="1" t="s">
        <v>103</v>
      </c>
      <c r="E14300" s="1" t="s">
        <v>108</v>
      </c>
      <c r="F14300" s="1" t="s">
        <v>109</v>
      </c>
      <c r="G14300" s="1" t="s">
        <v>21</v>
      </c>
      <c r="H14300">
        <v>20</v>
      </c>
      <c r="I14300">
        <v>184</v>
      </c>
      <c r="J14300">
        <v>3680</v>
      </c>
      <c r="K14300">
        <v>1913.5999999999997</v>
      </c>
      <c r="L14300" s="1">
        <v>1766.4000000000003</v>
      </c>
      <c r="M14300" s="1" t="s">
        <v>19</v>
      </c>
      <c r="N14300" s="1" t="s">
        <v>196</v>
      </c>
    </row>
    <row r="14301" spans="1:14" x14ac:dyDescent="0.3">
      <c r="A14301" s="1" t="s">
        <v>47</v>
      </c>
      <c r="B14301">
        <v>1197831</v>
      </c>
      <c r="C14301" s="2">
        <v>44829</v>
      </c>
      <c r="D14301" s="1" t="s">
        <v>103</v>
      </c>
      <c r="E14301" s="1" t="s">
        <v>108</v>
      </c>
      <c r="F14301" s="1" t="s">
        <v>109</v>
      </c>
      <c r="G14301" s="1" t="s">
        <v>22</v>
      </c>
      <c r="H14301">
        <v>23</v>
      </c>
      <c r="I14301">
        <v>173</v>
      </c>
      <c r="J14301">
        <v>3979</v>
      </c>
      <c r="K14301">
        <v>2188.4499999999998</v>
      </c>
      <c r="L14301" s="1">
        <v>1790.5500000000002</v>
      </c>
      <c r="M14301" s="1" t="s">
        <v>19</v>
      </c>
      <c r="N14301" s="1" t="s">
        <v>196</v>
      </c>
    </row>
    <row r="14302" spans="1:14" x14ac:dyDescent="0.3">
      <c r="A14302" s="1" t="s">
        <v>47</v>
      </c>
      <c r="B14302">
        <v>1197831</v>
      </c>
      <c r="C14302" s="2">
        <v>44830</v>
      </c>
      <c r="D14302" s="1" t="s">
        <v>103</v>
      </c>
      <c r="E14302" s="1" t="s">
        <v>108</v>
      </c>
      <c r="F14302" s="1" t="s">
        <v>109</v>
      </c>
      <c r="G14302" s="1" t="s">
        <v>23</v>
      </c>
      <c r="H14302">
        <v>24</v>
      </c>
      <c r="I14302">
        <v>166</v>
      </c>
      <c r="J14302">
        <v>3984</v>
      </c>
      <c r="K14302">
        <v>2151.3599999999997</v>
      </c>
      <c r="L14302" s="1">
        <v>1832.6400000000003</v>
      </c>
      <c r="M14302" s="1" t="s">
        <v>19</v>
      </c>
      <c r="N14302" s="1" t="s">
        <v>197</v>
      </c>
    </row>
    <row r="14303" spans="1:14" x14ac:dyDescent="0.3">
      <c r="A14303" s="1" t="s">
        <v>47</v>
      </c>
      <c r="B14303">
        <v>1197831</v>
      </c>
      <c r="C14303" s="2">
        <v>44831</v>
      </c>
      <c r="D14303" s="1" t="s">
        <v>103</v>
      </c>
      <c r="E14303" s="1" t="s">
        <v>108</v>
      </c>
      <c r="F14303" s="1" t="s">
        <v>109</v>
      </c>
      <c r="G14303" s="1" t="s">
        <v>24</v>
      </c>
      <c r="H14303">
        <v>26</v>
      </c>
      <c r="I14303">
        <v>98</v>
      </c>
      <c r="J14303">
        <v>2548</v>
      </c>
      <c r="K14303">
        <v>1707.1600000000003</v>
      </c>
      <c r="L14303" s="1">
        <v>840.83999999999969</v>
      </c>
      <c r="M14303" s="1" t="s">
        <v>19</v>
      </c>
      <c r="N14303" s="1" t="s">
        <v>197</v>
      </c>
    </row>
    <row r="14304" spans="1:14" x14ac:dyDescent="0.3">
      <c r="A14304" s="1" t="s">
        <v>47</v>
      </c>
      <c r="B14304">
        <v>1197831</v>
      </c>
      <c r="C14304" s="2">
        <v>44832</v>
      </c>
      <c r="D14304" s="1" t="s">
        <v>103</v>
      </c>
      <c r="E14304" s="1" t="s">
        <v>108</v>
      </c>
      <c r="F14304" s="1" t="s">
        <v>109</v>
      </c>
      <c r="G14304" s="1" t="s">
        <v>18</v>
      </c>
      <c r="H14304">
        <v>22</v>
      </c>
      <c r="I14304">
        <v>105</v>
      </c>
      <c r="J14304">
        <v>2310</v>
      </c>
      <c r="K14304">
        <v>1131.8999999999999</v>
      </c>
      <c r="L14304" s="1">
        <v>1178.1000000000001</v>
      </c>
      <c r="M14304" s="1" t="s">
        <v>19</v>
      </c>
      <c r="N14304" s="1" t="s">
        <v>196</v>
      </c>
    </row>
    <row r="14305" spans="1:14" x14ac:dyDescent="0.3">
      <c r="A14305" s="1" t="s">
        <v>47</v>
      </c>
      <c r="B14305">
        <v>1197831</v>
      </c>
      <c r="C14305" s="2">
        <v>44833</v>
      </c>
      <c r="D14305" s="1" t="s">
        <v>103</v>
      </c>
      <c r="E14305" s="1" t="s">
        <v>108</v>
      </c>
      <c r="F14305" s="1" t="s">
        <v>109</v>
      </c>
      <c r="G14305" s="1" t="s">
        <v>20</v>
      </c>
      <c r="H14305">
        <v>26</v>
      </c>
      <c r="I14305">
        <v>147</v>
      </c>
      <c r="J14305">
        <v>3822</v>
      </c>
      <c r="K14305">
        <v>2751.8400000000006</v>
      </c>
      <c r="L14305" s="1">
        <v>1070.1599999999994</v>
      </c>
      <c r="M14305" s="1" t="s">
        <v>19</v>
      </c>
      <c r="N14305" s="1" t="s">
        <v>197</v>
      </c>
    </row>
    <row r="14306" spans="1:14" x14ac:dyDescent="0.3">
      <c r="A14306" s="1" t="s">
        <v>47</v>
      </c>
      <c r="B14306">
        <v>1197831</v>
      </c>
      <c r="C14306" s="2">
        <v>44834</v>
      </c>
      <c r="D14306" s="1" t="s">
        <v>103</v>
      </c>
      <c r="E14306" s="1" t="s">
        <v>108</v>
      </c>
      <c r="F14306" s="1" t="s">
        <v>109</v>
      </c>
      <c r="G14306" s="1" t="s">
        <v>21</v>
      </c>
      <c r="H14306">
        <v>14</v>
      </c>
      <c r="I14306">
        <v>188</v>
      </c>
      <c r="J14306">
        <v>2632</v>
      </c>
      <c r="K14306">
        <v>1500.2399999999998</v>
      </c>
      <c r="L14306" s="1">
        <v>1131.7600000000002</v>
      </c>
      <c r="M14306" s="1" t="s">
        <v>19</v>
      </c>
      <c r="N14306" s="1" t="s">
        <v>196</v>
      </c>
    </row>
    <row r="14307" spans="1:14" x14ac:dyDescent="0.3">
      <c r="A14307" s="1" t="s">
        <v>47</v>
      </c>
      <c r="B14307">
        <v>1197831</v>
      </c>
      <c r="C14307" s="2">
        <v>44835</v>
      </c>
      <c r="D14307" s="1" t="s">
        <v>103</v>
      </c>
      <c r="E14307" s="1" t="s">
        <v>108</v>
      </c>
      <c r="F14307" s="1" t="s">
        <v>109</v>
      </c>
      <c r="G14307" s="1" t="s">
        <v>22</v>
      </c>
      <c r="H14307">
        <v>14</v>
      </c>
      <c r="I14307">
        <v>200</v>
      </c>
      <c r="J14307">
        <v>2800</v>
      </c>
      <c r="K14307">
        <v>1455.9999999999998</v>
      </c>
      <c r="L14307" s="1">
        <v>1344.0000000000002</v>
      </c>
      <c r="M14307" s="1" t="s">
        <v>19</v>
      </c>
      <c r="N14307" s="1" t="s">
        <v>196</v>
      </c>
    </row>
    <row r="14308" spans="1:14" x14ac:dyDescent="0.3">
      <c r="A14308" s="1" t="s">
        <v>47</v>
      </c>
      <c r="B14308">
        <v>1197831</v>
      </c>
      <c r="C14308" s="2">
        <v>44836</v>
      </c>
      <c r="D14308" s="1" t="s">
        <v>103</v>
      </c>
      <c r="E14308" s="1" t="s">
        <v>108</v>
      </c>
      <c r="F14308" s="1" t="s">
        <v>109</v>
      </c>
      <c r="G14308" s="1" t="s">
        <v>23</v>
      </c>
      <c r="H14308">
        <v>33</v>
      </c>
      <c r="I14308">
        <v>196</v>
      </c>
      <c r="J14308">
        <v>6468</v>
      </c>
      <c r="K14308">
        <v>3557.3999999999996</v>
      </c>
      <c r="L14308" s="1">
        <v>2910.6000000000004</v>
      </c>
      <c r="M14308" s="1" t="s">
        <v>19</v>
      </c>
      <c r="N14308" s="1" t="s">
        <v>197</v>
      </c>
    </row>
    <row r="14309" spans="1:14" x14ac:dyDescent="0.3">
      <c r="A14309" s="1" t="s">
        <v>47</v>
      </c>
      <c r="B14309">
        <v>1197831</v>
      </c>
      <c r="C14309" s="2">
        <v>44837</v>
      </c>
      <c r="D14309" s="1" t="s">
        <v>103</v>
      </c>
      <c r="E14309" s="1" t="s">
        <v>108</v>
      </c>
      <c r="F14309" s="1" t="s">
        <v>109</v>
      </c>
      <c r="G14309" s="1" t="s">
        <v>24</v>
      </c>
      <c r="H14309">
        <v>36</v>
      </c>
      <c r="I14309">
        <v>135</v>
      </c>
      <c r="J14309">
        <v>4860</v>
      </c>
      <c r="K14309">
        <v>3256.2000000000007</v>
      </c>
      <c r="L14309" s="1">
        <v>1603.7999999999993</v>
      </c>
      <c r="M14309" s="1" t="s">
        <v>19</v>
      </c>
      <c r="N14309" s="1" t="s">
        <v>197</v>
      </c>
    </row>
    <row r="14310" spans="1:14" x14ac:dyDescent="0.3">
      <c r="A14310" s="1" t="s">
        <v>47</v>
      </c>
      <c r="B14310">
        <v>1197831</v>
      </c>
      <c r="C14310" s="2">
        <v>44838</v>
      </c>
      <c r="D14310" s="1" t="s">
        <v>103</v>
      </c>
      <c r="E14310" s="1" t="s">
        <v>108</v>
      </c>
      <c r="F14310" s="1" t="s">
        <v>109</v>
      </c>
      <c r="G14310" s="1" t="s">
        <v>18</v>
      </c>
      <c r="H14310">
        <v>37</v>
      </c>
      <c r="I14310">
        <v>149</v>
      </c>
      <c r="J14310">
        <v>5513</v>
      </c>
      <c r="K14310">
        <v>2646.24</v>
      </c>
      <c r="L14310" s="1">
        <v>2866.76</v>
      </c>
      <c r="M14310" s="1" t="s">
        <v>19</v>
      </c>
      <c r="N14310" s="1" t="s">
        <v>196</v>
      </c>
    </row>
    <row r="14311" spans="1:14" x14ac:dyDescent="0.3">
      <c r="A14311" s="1" t="s">
        <v>47</v>
      </c>
      <c r="B14311">
        <v>1197831</v>
      </c>
      <c r="C14311" s="2">
        <v>44839</v>
      </c>
      <c r="D14311" s="1" t="s">
        <v>103</v>
      </c>
      <c r="E14311" s="1" t="s">
        <v>108</v>
      </c>
      <c r="F14311" s="1" t="s">
        <v>109</v>
      </c>
      <c r="G14311" s="1" t="s">
        <v>20</v>
      </c>
      <c r="H14311">
        <v>45</v>
      </c>
      <c r="I14311">
        <v>188</v>
      </c>
      <c r="J14311">
        <v>8460</v>
      </c>
      <c r="K14311">
        <v>5837.4000000000015</v>
      </c>
      <c r="L14311" s="1">
        <v>2622.5999999999985</v>
      </c>
      <c r="M14311" s="1" t="s">
        <v>19</v>
      </c>
      <c r="N14311" s="1" t="s">
        <v>197</v>
      </c>
    </row>
    <row r="14312" spans="1:14" x14ac:dyDescent="0.3">
      <c r="A14312" s="1" t="s">
        <v>47</v>
      </c>
      <c r="B14312">
        <v>1197831</v>
      </c>
      <c r="C14312" s="2">
        <v>44840</v>
      </c>
      <c r="D14312" s="1" t="s">
        <v>103</v>
      </c>
      <c r="E14312" s="1" t="s">
        <v>108</v>
      </c>
      <c r="F14312" s="1" t="s">
        <v>109</v>
      </c>
      <c r="G14312" s="1" t="s">
        <v>21</v>
      </c>
      <c r="H14312">
        <v>46</v>
      </c>
      <c r="I14312">
        <v>240</v>
      </c>
      <c r="J14312">
        <v>11040</v>
      </c>
      <c r="K14312">
        <v>6182.4</v>
      </c>
      <c r="L14312" s="1">
        <v>4857.6000000000004</v>
      </c>
      <c r="M14312" s="1" t="s">
        <v>19</v>
      </c>
      <c r="N14312" s="1" t="s">
        <v>196</v>
      </c>
    </row>
    <row r="14313" spans="1:14" x14ac:dyDescent="0.3">
      <c r="A14313" s="1" t="s">
        <v>47</v>
      </c>
      <c r="B14313">
        <v>1197831</v>
      </c>
      <c r="C14313" s="2">
        <v>44841</v>
      </c>
      <c r="D14313" s="1" t="s">
        <v>103</v>
      </c>
      <c r="E14313" s="1" t="s">
        <v>108</v>
      </c>
      <c r="F14313" s="1" t="s">
        <v>109</v>
      </c>
      <c r="G14313" s="1" t="s">
        <v>22</v>
      </c>
      <c r="H14313">
        <v>40</v>
      </c>
      <c r="I14313">
        <v>248</v>
      </c>
      <c r="J14313">
        <v>9920</v>
      </c>
      <c r="K14313">
        <v>5257.5999999999995</v>
      </c>
      <c r="L14313" s="1">
        <v>4662.4000000000005</v>
      </c>
      <c r="M14313" s="1" t="s">
        <v>19</v>
      </c>
      <c r="N14313" s="1" t="s">
        <v>196</v>
      </c>
    </row>
    <row r="14314" spans="1:14" x14ac:dyDescent="0.3">
      <c r="A14314" s="1" t="s">
        <v>47</v>
      </c>
      <c r="B14314">
        <v>1197831</v>
      </c>
      <c r="C14314" s="2">
        <v>44842</v>
      </c>
      <c r="D14314" s="1" t="s">
        <v>103</v>
      </c>
      <c r="E14314" s="1" t="s">
        <v>108</v>
      </c>
      <c r="F14314" s="1" t="s">
        <v>109</v>
      </c>
      <c r="G14314" s="1" t="s">
        <v>23</v>
      </c>
      <c r="H14314">
        <v>47</v>
      </c>
      <c r="I14314">
        <v>217</v>
      </c>
      <c r="J14314">
        <v>10199</v>
      </c>
      <c r="K14314">
        <v>5507.4599999999991</v>
      </c>
      <c r="L14314" s="1">
        <v>4691.5400000000009</v>
      </c>
      <c r="M14314" s="1" t="s">
        <v>19</v>
      </c>
      <c r="N14314" s="1" t="s">
        <v>197</v>
      </c>
    </row>
    <row r="14315" spans="1:14" x14ac:dyDescent="0.3">
      <c r="A14315" s="1" t="s">
        <v>47</v>
      </c>
      <c r="B14315">
        <v>1197831</v>
      </c>
      <c r="C14315" s="2">
        <v>44843</v>
      </c>
      <c r="D14315" s="1" t="s">
        <v>103</v>
      </c>
      <c r="E14315" s="1" t="s">
        <v>108</v>
      </c>
      <c r="F14315" s="1" t="s">
        <v>109</v>
      </c>
      <c r="G14315" s="1" t="s">
        <v>24</v>
      </c>
      <c r="H14315">
        <v>52</v>
      </c>
      <c r="I14315">
        <v>193</v>
      </c>
      <c r="J14315">
        <v>10036</v>
      </c>
      <c r="K14315">
        <v>6322.6800000000012</v>
      </c>
      <c r="L14315" s="1">
        <v>3713.3199999999988</v>
      </c>
      <c r="M14315" s="1" t="s">
        <v>19</v>
      </c>
      <c r="N14315" s="1" t="s">
        <v>197</v>
      </c>
    </row>
    <row r="14316" spans="1:14" x14ac:dyDescent="0.3">
      <c r="A14316" s="1" t="s">
        <v>47</v>
      </c>
      <c r="B14316">
        <v>1197831</v>
      </c>
      <c r="C14316" s="2">
        <v>44844</v>
      </c>
      <c r="D14316" s="1" t="s">
        <v>103</v>
      </c>
      <c r="E14316" s="1" t="s">
        <v>108</v>
      </c>
      <c r="F14316" s="1" t="s">
        <v>109</v>
      </c>
      <c r="G14316" s="1" t="s">
        <v>18</v>
      </c>
      <c r="H14316">
        <v>40</v>
      </c>
      <c r="I14316">
        <v>155</v>
      </c>
      <c r="J14316">
        <v>6200</v>
      </c>
      <c r="K14316">
        <v>2914</v>
      </c>
      <c r="L14316" s="1">
        <v>3286</v>
      </c>
      <c r="M14316" s="1" t="s">
        <v>19</v>
      </c>
      <c r="N14316" s="1" t="s">
        <v>196</v>
      </c>
    </row>
    <row r="14317" spans="1:14" x14ac:dyDescent="0.3">
      <c r="A14317" s="1" t="s">
        <v>47</v>
      </c>
      <c r="B14317">
        <v>1197831</v>
      </c>
      <c r="C14317" s="2">
        <v>44845</v>
      </c>
      <c r="D14317" s="1" t="s">
        <v>103</v>
      </c>
      <c r="E14317" s="1" t="s">
        <v>108</v>
      </c>
      <c r="F14317" s="1" t="s">
        <v>109</v>
      </c>
      <c r="G14317" s="1" t="s">
        <v>20</v>
      </c>
      <c r="H14317">
        <v>56</v>
      </c>
      <c r="I14317">
        <v>225</v>
      </c>
      <c r="J14317">
        <v>12600</v>
      </c>
      <c r="K14317">
        <v>9072.0000000000018</v>
      </c>
      <c r="L14317" s="1">
        <v>3527.9999999999982</v>
      </c>
      <c r="M14317" s="1" t="s">
        <v>19</v>
      </c>
      <c r="N14317" s="1" t="s">
        <v>197</v>
      </c>
    </row>
    <row r="14318" spans="1:14" x14ac:dyDescent="0.3">
      <c r="A14318" s="1" t="s">
        <v>47</v>
      </c>
      <c r="B14318">
        <v>1197831</v>
      </c>
      <c r="C14318" s="2">
        <v>44414</v>
      </c>
      <c r="D14318" s="1" t="s">
        <v>103</v>
      </c>
      <c r="E14318" s="1" t="s">
        <v>108</v>
      </c>
      <c r="F14318" s="1" t="s">
        <v>109</v>
      </c>
      <c r="G14318" s="1" t="s">
        <v>20</v>
      </c>
      <c r="H14318">
        <v>32</v>
      </c>
      <c r="I14318">
        <v>138</v>
      </c>
      <c r="J14318">
        <v>4416</v>
      </c>
      <c r="K14318">
        <v>3091.2000000000003</v>
      </c>
      <c r="L14318" s="1">
        <v>1324.7999999999997</v>
      </c>
      <c r="M14318" s="1" t="s">
        <v>25</v>
      </c>
      <c r="N14318" s="1" t="s">
        <v>197</v>
      </c>
    </row>
    <row r="14319" spans="1:14" x14ac:dyDescent="0.3">
      <c r="A14319" s="1" t="s">
        <v>47</v>
      </c>
      <c r="B14319">
        <v>1197831</v>
      </c>
      <c r="C14319" s="2">
        <v>44417</v>
      </c>
      <c r="D14319" s="1" t="s">
        <v>103</v>
      </c>
      <c r="E14319" s="1" t="s">
        <v>108</v>
      </c>
      <c r="F14319" s="1" t="s">
        <v>109</v>
      </c>
      <c r="G14319" s="1" t="s">
        <v>23</v>
      </c>
      <c r="H14319">
        <v>32</v>
      </c>
      <c r="I14319">
        <v>128</v>
      </c>
      <c r="J14319">
        <v>4096</v>
      </c>
      <c r="K14319">
        <v>2129.92</v>
      </c>
      <c r="L14319" s="1">
        <v>1966.08</v>
      </c>
      <c r="M14319" s="1" t="s">
        <v>25</v>
      </c>
      <c r="N14319" s="1" t="s">
        <v>197</v>
      </c>
    </row>
    <row r="14320" spans="1:14" x14ac:dyDescent="0.3">
      <c r="A14320" s="1" t="s">
        <v>47</v>
      </c>
      <c r="B14320">
        <v>1197831</v>
      </c>
      <c r="C14320" s="2">
        <v>44418</v>
      </c>
      <c r="D14320" s="1" t="s">
        <v>103</v>
      </c>
      <c r="E14320" s="1" t="s">
        <v>108</v>
      </c>
      <c r="F14320" s="1" t="s">
        <v>109</v>
      </c>
      <c r="G14320" s="1" t="s">
        <v>24</v>
      </c>
      <c r="H14320">
        <v>32</v>
      </c>
      <c r="I14320">
        <v>98</v>
      </c>
      <c r="J14320">
        <v>3136</v>
      </c>
      <c r="K14320">
        <v>1944.32</v>
      </c>
      <c r="L14320" s="1">
        <v>1191.68</v>
      </c>
      <c r="M14320" s="1" t="s">
        <v>25</v>
      </c>
      <c r="N14320" s="1" t="s">
        <v>197</v>
      </c>
    </row>
    <row r="14321" spans="1:14" x14ac:dyDescent="0.3">
      <c r="A14321" s="1" t="s">
        <v>47</v>
      </c>
      <c r="B14321">
        <v>1197831</v>
      </c>
      <c r="C14321" s="2">
        <v>44420</v>
      </c>
      <c r="D14321" s="1" t="s">
        <v>103</v>
      </c>
      <c r="E14321" s="1" t="s">
        <v>108</v>
      </c>
      <c r="F14321" s="1" t="s">
        <v>109</v>
      </c>
      <c r="G14321" s="1" t="s">
        <v>20</v>
      </c>
      <c r="H14321">
        <v>33</v>
      </c>
      <c r="I14321">
        <v>126</v>
      </c>
      <c r="J14321">
        <v>4158</v>
      </c>
      <c r="K14321">
        <v>2785.86</v>
      </c>
      <c r="L14321" s="1">
        <v>1372.1399999999999</v>
      </c>
      <c r="M14321" s="1" t="s">
        <v>25</v>
      </c>
      <c r="N14321" s="1" t="s">
        <v>197</v>
      </c>
    </row>
    <row r="14322" spans="1:14" x14ac:dyDescent="0.3">
      <c r="A14322" s="1" t="s">
        <v>47</v>
      </c>
      <c r="B14322">
        <v>1197831</v>
      </c>
      <c r="C14322" s="2">
        <v>44423</v>
      </c>
      <c r="D14322" s="1" t="s">
        <v>103</v>
      </c>
      <c r="E14322" s="1" t="s">
        <v>108</v>
      </c>
      <c r="F14322" s="1" t="s">
        <v>109</v>
      </c>
      <c r="G14322" s="1" t="s">
        <v>23</v>
      </c>
      <c r="H14322">
        <v>27</v>
      </c>
      <c r="I14322">
        <v>117</v>
      </c>
      <c r="J14322">
        <v>3159</v>
      </c>
      <c r="K14322">
        <v>1832.2199999999998</v>
      </c>
      <c r="L14322" s="1">
        <v>1326.7800000000002</v>
      </c>
      <c r="M14322" s="1" t="s">
        <v>25</v>
      </c>
      <c r="N14322" s="1" t="s">
        <v>197</v>
      </c>
    </row>
    <row r="14323" spans="1:14" x14ac:dyDescent="0.3">
      <c r="A14323" s="1" t="s">
        <v>47</v>
      </c>
      <c r="B14323">
        <v>1197831</v>
      </c>
      <c r="C14323" s="2">
        <v>44424</v>
      </c>
      <c r="D14323" s="1" t="s">
        <v>103</v>
      </c>
      <c r="E14323" s="1" t="s">
        <v>108</v>
      </c>
      <c r="F14323" s="1" t="s">
        <v>109</v>
      </c>
      <c r="G14323" s="1" t="s">
        <v>24</v>
      </c>
      <c r="H14323">
        <v>33</v>
      </c>
      <c r="I14323">
        <v>105</v>
      </c>
      <c r="J14323">
        <v>3465</v>
      </c>
      <c r="K14323">
        <v>2356.2000000000003</v>
      </c>
      <c r="L14323" s="1">
        <v>1108.7999999999997</v>
      </c>
      <c r="M14323" s="1" t="s">
        <v>25</v>
      </c>
      <c r="N14323" s="1" t="s">
        <v>197</v>
      </c>
    </row>
    <row r="14324" spans="1:14" x14ac:dyDescent="0.3">
      <c r="A14324" s="1" t="s">
        <v>47</v>
      </c>
      <c r="B14324">
        <v>1197831</v>
      </c>
      <c r="C14324" s="2">
        <v>44426</v>
      </c>
      <c r="D14324" s="1" t="s">
        <v>103</v>
      </c>
      <c r="E14324" s="1" t="s">
        <v>108</v>
      </c>
      <c r="F14324" s="1" t="s">
        <v>109</v>
      </c>
      <c r="G14324" s="1" t="s">
        <v>20</v>
      </c>
      <c r="H14324">
        <v>34</v>
      </c>
      <c r="I14324">
        <v>104</v>
      </c>
      <c r="J14324">
        <v>3536</v>
      </c>
      <c r="K14324">
        <v>2652.0000000000005</v>
      </c>
      <c r="L14324" s="1">
        <v>883.99999999999955</v>
      </c>
      <c r="M14324" s="1" t="s">
        <v>25</v>
      </c>
      <c r="N14324" s="1" t="s">
        <v>197</v>
      </c>
    </row>
    <row r="14325" spans="1:14" x14ac:dyDescent="0.3">
      <c r="A14325" s="1" t="s">
        <v>47</v>
      </c>
      <c r="B14325">
        <v>1197831</v>
      </c>
      <c r="C14325" s="2">
        <v>44429</v>
      </c>
      <c r="D14325" s="1" t="s">
        <v>103</v>
      </c>
      <c r="E14325" s="1" t="s">
        <v>108</v>
      </c>
      <c r="F14325" s="1" t="s">
        <v>109</v>
      </c>
      <c r="G14325" s="1" t="s">
        <v>23</v>
      </c>
      <c r="H14325">
        <v>14</v>
      </c>
      <c r="I14325">
        <v>119</v>
      </c>
      <c r="J14325">
        <v>1666</v>
      </c>
      <c r="K14325">
        <v>982.93999999999994</v>
      </c>
      <c r="L14325" s="1">
        <v>683.06000000000006</v>
      </c>
      <c r="M14325" s="1" t="s">
        <v>25</v>
      </c>
      <c r="N14325" s="1" t="s">
        <v>197</v>
      </c>
    </row>
    <row r="14326" spans="1:14" x14ac:dyDescent="0.3">
      <c r="A14326" s="1" t="s">
        <v>47</v>
      </c>
      <c r="B14326">
        <v>1197831</v>
      </c>
      <c r="C14326" s="2">
        <v>44430</v>
      </c>
      <c r="D14326" s="1" t="s">
        <v>103</v>
      </c>
      <c r="E14326" s="1" t="s">
        <v>108</v>
      </c>
      <c r="F14326" s="1" t="s">
        <v>109</v>
      </c>
      <c r="G14326" s="1" t="s">
        <v>24</v>
      </c>
      <c r="H14326">
        <v>18</v>
      </c>
      <c r="I14326">
        <v>113</v>
      </c>
      <c r="J14326">
        <v>2034</v>
      </c>
      <c r="K14326">
        <v>1342.44</v>
      </c>
      <c r="L14326" s="1">
        <v>691.56</v>
      </c>
      <c r="M14326" s="1" t="s">
        <v>25</v>
      </c>
      <c r="N14326" s="1" t="s">
        <v>197</v>
      </c>
    </row>
    <row r="14327" spans="1:14" x14ac:dyDescent="0.3">
      <c r="A14327" s="1" t="s">
        <v>47</v>
      </c>
      <c r="B14327">
        <v>1197831</v>
      </c>
      <c r="C14327" s="2">
        <v>44432</v>
      </c>
      <c r="D14327" s="1" t="s">
        <v>103</v>
      </c>
      <c r="E14327" s="1" t="s">
        <v>108</v>
      </c>
      <c r="F14327" s="1" t="s">
        <v>109</v>
      </c>
      <c r="G14327" s="1" t="s">
        <v>20</v>
      </c>
      <c r="H14327">
        <v>20</v>
      </c>
      <c r="I14327">
        <v>149</v>
      </c>
      <c r="J14327">
        <v>2980</v>
      </c>
      <c r="K14327">
        <v>2235.0000000000005</v>
      </c>
      <c r="L14327" s="1">
        <v>744.99999999999955</v>
      </c>
      <c r="M14327" s="1" t="s">
        <v>25</v>
      </c>
      <c r="N14327" s="1" t="s">
        <v>197</v>
      </c>
    </row>
    <row r="14328" spans="1:14" x14ac:dyDescent="0.3">
      <c r="A14328" s="1" t="s">
        <v>47</v>
      </c>
      <c r="B14328">
        <v>1197831</v>
      </c>
      <c r="C14328" s="2">
        <v>44435</v>
      </c>
      <c r="D14328" s="1" t="s">
        <v>103</v>
      </c>
      <c r="E14328" s="1" t="s">
        <v>108</v>
      </c>
      <c r="F14328" s="1" t="s">
        <v>109</v>
      </c>
      <c r="G14328" s="1" t="s">
        <v>23</v>
      </c>
      <c r="H14328">
        <v>15</v>
      </c>
      <c r="I14328">
        <v>173</v>
      </c>
      <c r="J14328">
        <v>2595</v>
      </c>
      <c r="K14328">
        <v>1453.1999999999998</v>
      </c>
      <c r="L14328" s="1">
        <v>1141.8000000000002</v>
      </c>
      <c r="M14328" s="1" t="s">
        <v>25</v>
      </c>
      <c r="N14328" s="1" t="s">
        <v>197</v>
      </c>
    </row>
    <row r="14329" spans="1:14" x14ac:dyDescent="0.3">
      <c r="A14329" s="1" t="s">
        <v>47</v>
      </c>
      <c r="B14329">
        <v>1197831</v>
      </c>
      <c r="C14329" s="2">
        <v>44436</v>
      </c>
      <c r="D14329" s="1" t="s">
        <v>103</v>
      </c>
      <c r="E14329" s="1" t="s">
        <v>108</v>
      </c>
      <c r="F14329" s="1" t="s">
        <v>109</v>
      </c>
      <c r="G14329" s="1" t="s">
        <v>24</v>
      </c>
      <c r="H14329">
        <v>34</v>
      </c>
      <c r="I14329">
        <v>135</v>
      </c>
      <c r="J14329">
        <v>4590</v>
      </c>
      <c r="K14329">
        <v>3121.2000000000003</v>
      </c>
      <c r="L14329" s="1">
        <v>1468.7999999999997</v>
      </c>
      <c r="M14329" s="1" t="s">
        <v>25</v>
      </c>
      <c r="N14329" s="1" t="s">
        <v>197</v>
      </c>
    </row>
    <row r="14330" spans="1:14" x14ac:dyDescent="0.3">
      <c r="A14330" s="1" t="s">
        <v>47</v>
      </c>
      <c r="B14330">
        <v>1197831</v>
      </c>
      <c r="C14330" s="2">
        <v>44438</v>
      </c>
      <c r="D14330" s="1" t="s">
        <v>103</v>
      </c>
      <c r="E14330" s="1" t="s">
        <v>108</v>
      </c>
      <c r="F14330" s="1" t="s">
        <v>109</v>
      </c>
      <c r="G14330" s="1" t="s">
        <v>20</v>
      </c>
      <c r="H14330">
        <v>43</v>
      </c>
      <c r="I14330">
        <v>203</v>
      </c>
      <c r="J14330">
        <v>8729</v>
      </c>
      <c r="K14330">
        <v>6284.880000000001</v>
      </c>
      <c r="L14330" s="1">
        <v>2444.119999999999</v>
      </c>
      <c r="M14330" s="1" t="s">
        <v>25</v>
      </c>
      <c r="N14330" s="1" t="s">
        <v>197</v>
      </c>
    </row>
    <row r="14331" spans="1:14" x14ac:dyDescent="0.3">
      <c r="A14331" s="1" t="s">
        <v>47</v>
      </c>
      <c r="B14331">
        <v>1197831</v>
      </c>
      <c r="C14331" s="2">
        <v>44441</v>
      </c>
      <c r="D14331" s="1" t="s">
        <v>103</v>
      </c>
      <c r="E14331" s="1" t="s">
        <v>108</v>
      </c>
      <c r="F14331" s="1" t="s">
        <v>109</v>
      </c>
      <c r="G14331" s="1" t="s">
        <v>23</v>
      </c>
      <c r="H14331">
        <v>44</v>
      </c>
      <c r="I14331">
        <v>189</v>
      </c>
      <c r="J14331">
        <v>8316</v>
      </c>
      <c r="K14331">
        <v>4906.4399999999996</v>
      </c>
      <c r="L14331" s="1">
        <v>3409.5600000000004</v>
      </c>
      <c r="M14331" s="1" t="s">
        <v>25</v>
      </c>
      <c r="N14331" s="1" t="s">
        <v>197</v>
      </c>
    </row>
    <row r="14332" spans="1:14" x14ac:dyDescent="0.3">
      <c r="A14332" s="1" t="s">
        <v>47</v>
      </c>
      <c r="B14332">
        <v>1197831</v>
      </c>
      <c r="C14332" s="2">
        <v>44442</v>
      </c>
      <c r="D14332" s="1" t="s">
        <v>103</v>
      </c>
      <c r="E14332" s="1" t="s">
        <v>108</v>
      </c>
      <c r="F14332" s="1" t="s">
        <v>109</v>
      </c>
      <c r="G14332" s="1" t="s">
        <v>24</v>
      </c>
      <c r="H14332">
        <v>41</v>
      </c>
      <c r="I14332">
        <v>180</v>
      </c>
      <c r="J14332">
        <v>7380</v>
      </c>
      <c r="K14332">
        <v>5092.2000000000007</v>
      </c>
      <c r="L14332" s="1">
        <v>2287.7999999999993</v>
      </c>
      <c r="M14332" s="1" t="s">
        <v>25</v>
      </c>
      <c r="N14332" s="1" t="s">
        <v>197</v>
      </c>
    </row>
    <row r="14333" spans="1:14" x14ac:dyDescent="0.3">
      <c r="A14333" s="1" t="s">
        <v>47</v>
      </c>
      <c r="B14333">
        <v>1197831</v>
      </c>
      <c r="C14333" s="2">
        <v>44444</v>
      </c>
      <c r="D14333" s="1" t="s">
        <v>103</v>
      </c>
      <c r="E14333" s="1" t="s">
        <v>108</v>
      </c>
      <c r="F14333" s="1" t="s">
        <v>109</v>
      </c>
      <c r="G14333" s="1" t="s">
        <v>20</v>
      </c>
      <c r="H14333">
        <v>50</v>
      </c>
      <c r="I14333">
        <v>245</v>
      </c>
      <c r="J14333">
        <v>12250</v>
      </c>
      <c r="K14333">
        <v>8820.0000000000018</v>
      </c>
      <c r="L14333" s="1">
        <v>3429.9999999999982</v>
      </c>
      <c r="M14333" s="1" t="s">
        <v>25</v>
      </c>
      <c r="N14333" s="1" t="s">
        <v>197</v>
      </c>
    </row>
    <row r="14334" spans="1:14" x14ac:dyDescent="0.3">
      <c r="A14334" s="1" t="s">
        <v>47</v>
      </c>
      <c r="B14334">
        <v>1197831</v>
      </c>
      <c r="C14334" s="2">
        <v>44447</v>
      </c>
      <c r="D14334" s="1" t="s">
        <v>103</v>
      </c>
      <c r="E14334" s="1" t="s">
        <v>108</v>
      </c>
      <c r="F14334" s="1" t="s">
        <v>109</v>
      </c>
      <c r="G14334" s="1" t="s">
        <v>23</v>
      </c>
      <c r="H14334">
        <v>41</v>
      </c>
      <c r="I14334">
        <v>254</v>
      </c>
      <c r="J14334">
        <v>10414</v>
      </c>
      <c r="K14334">
        <v>6560.8199999999988</v>
      </c>
      <c r="L14334" s="1">
        <v>3853.1800000000012</v>
      </c>
      <c r="M14334" s="1" t="s">
        <v>25</v>
      </c>
      <c r="N14334" s="1" t="s">
        <v>197</v>
      </c>
    </row>
    <row r="14335" spans="1:14" x14ac:dyDescent="0.3">
      <c r="A14335" s="1" t="s">
        <v>47</v>
      </c>
      <c r="B14335">
        <v>1197831</v>
      </c>
      <c r="C14335" s="2">
        <v>44448</v>
      </c>
      <c r="D14335" s="1" t="s">
        <v>103</v>
      </c>
      <c r="E14335" s="1" t="s">
        <v>108</v>
      </c>
      <c r="F14335" s="1" t="s">
        <v>109</v>
      </c>
      <c r="G14335" s="1" t="s">
        <v>24</v>
      </c>
      <c r="H14335">
        <v>44</v>
      </c>
      <c r="I14335">
        <v>173</v>
      </c>
      <c r="J14335">
        <v>7612</v>
      </c>
      <c r="K14335">
        <v>5632.880000000001</v>
      </c>
      <c r="L14335" s="1">
        <v>1979.119999999999</v>
      </c>
      <c r="M14335" s="1" t="s">
        <v>25</v>
      </c>
      <c r="N14335" s="1" t="s">
        <v>197</v>
      </c>
    </row>
    <row r="14336" spans="1:14" x14ac:dyDescent="0.3">
      <c r="A14336" s="1" t="s">
        <v>47</v>
      </c>
      <c r="B14336">
        <v>1197831</v>
      </c>
      <c r="C14336" s="2">
        <v>44450</v>
      </c>
      <c r="D14336" s="1" t="s">
        <v>103</v>
      </c>
      <c r="E14336" s="1" t="s">
        <v>108</v>
      </c>
      <c r="F14336" s="1" t="s">
        <v>109</v>
      </c>
      <c r="G14336" s="1" t="s">
        <v>20</v>
      </c>
      <c r="H14336">
        <v>56</v>
      </c>
      <c r="I14336">
        <v>240</v>
      </c>
      <c r="J14336">
        <v>13440</v>
      </c>
      <c r="K14336">
        <v>10752.000000000002</v>
      </c>
      <c r="L14336" s="1">
        <v>2687.9999999999982</v>
      </c>
      <c r="M14336" s="1" t="s">
        <v>25</v>
      </c>
      <c r="N14336" s="1" t="s">
        <v>197</v>
      </c>
    </row>
    <row r="14337" spans="1:14" x14ac:dyDescent="0.3">
      <c r="A14337" s="1" t="s">
        <v>47</v>
      </c>
      <c r="B14337">
        <v>1197831</v>
      </c>
      <c r="C14337" s="2">
        <v>44453</v>
      </c>
      <c r="D14337" s="1" t="s">
        <v>103</v>
      </c>
      <c r="E14337" s="1" t="s">
        <v>108</v>
      </c>
      <c r="F14337" s="1" t="s">
        <v>109</v>
      </c>
      <c r="G14337" s="1" t="s">
        <v>23</v>
      </c>
      <c r="H14337">
        <v>51</v>
      </c>
      <c r="I14337">
        <v>268</v>
      </c>
      <c r="J14337">
        <v>13668</v>
      </c>
      <c r="K14337">
        <v>8200.7999999999993</v>
      </c>
      <c r="L14337" s="1">
        <v>5467.2000000000007</v>
      </c>
      <c r="M14337" s="1" t="s">
        <v>25</v>
      </c>
      <c r="N14337" s="1" t="s">
        <v>197</v>
      </c>
    </row>
    <row r="14338" spans="1:14" x14ac:dyDescent="0.3">
      <c r="A14338" s="1" t="s">
        <v>47</v>
      </c>
      <c r="B14338">
        <v>1197831</v>
      </c>
      <c r="C14338" s="2">
        <v>44454</v>
      </c>
      <c r="D14338" s="1" t="s">
        <v>103</v>
      </c>
      <c r="E14338" s="1" t="s">
        <v>108</v>
      </c>
      <c r="F14338" s="1" t="s">
        <v>109</v>
      </c>
      <c r="G14338" s="1" t="s">
        <v>24</v>
      </c>
      <c r="H14338">
        <v>46</v>
      </c>
      <c r="I14338">
        <v>119</v>
      </c>
      <c r="J14338">
        <v>5474</v>
      </c>
      <c r="K14338">
        <v>3886.5400000000004</v>
      </c>
      <c r="L14338" s="1">
        <v>1587.4599999999996</v>
      </c>
      <c r="M14338" s="1" t="s">
        <v>25</v>
      </c>
      <c r="N14338" s="1" t="s">
        <v>197</v>
      </c>
    </row>
    <row r="14339" spans="1:14" x14ac:dyDescent="0.3">
      <c r="A14339" s="1" t="s">
        <v>47</v>
      </c>
      <c r="B14339">
        <v>1197831</v>
      </c>
      <c r="C14339" s="2">
        <v>44456</v>
      </c>
      <c r="D14339" s="1" t="s">
        <v>103</v>
      </c>
      <c r="E14339" s="1" t="s">
        <v>108</v>
      </c>
      <c r="F14339" s="1" t="s">
        <v>109</v>
      </c>
      <c r="G14339" s="1" t="s">
        <v>20</v>
      </c>
      <c r="H14339">
        <v>59</v>
      </c>
      <c r="I14339">
        <v>182</v>
      </c>
      <c r="J14339">
        <v>10738</v>
      </c>
      <c r="K14339">
        <v>8268.260000000002</v>
      </c>
      <c r="L14339" s="1">
        <v>2469.739999999998</v>
      </c>
      <c r="M14339" s="1" t="s">
        <v>25</v>
      </c>
      <c r="N14339" s="1" t="s">
        <v>197</v>
      </c>
    </row>
    <row r="14340" spans="1:14" x14ac:dyDescent="0.3">
      <c r="A14340" s="1" t="s">
        <v>47</v>
      </c>
      <c r="B14340">
        <v>1197831</v>
      </c>
      <c r="C14340" s="2">
        <v>44459</v>
      </c>
      <c r="D14340" s="1" t="s">
        <v>103</v>
      </c>
      <c r="E14340" s="1" t="s">
        <v>108</v>
      </c>
      <c r="F14340" s="1" t="s">
        <v>109</v>
      </c>
      <c r="G14340" s="1" t="s">
        <v>23</v>
      </c>
      <c r="H14340">
        <v>59</v>
      </c>
      <c r="I14340">
        <v>188</v>
      </c>
      <c r="J14340">
        <v>11092</v>
      </c>
      <c r="K14340">
        <v>6987.9599999999991</v>
      </c>
      <c r="L14340" s="1">
        <v>4104.0400000000009</v>
      </c>
      <c r="M14340" s="1" t="s">
        <v>25</v>
      </c>
      <c r="N14340" s="1" t="s">
        <v>197</v>
      </c>
    </row>
    <row r="14341" spans="1:14" x14ac:dyDescent="0.3">
      <c r="A14341" s="1" t="s">
        <v>47</v>
      </c>
      <c r="B14341">
        <v>1197831</v>
      </c>
      <c r="C14341" s="2">
        <v>44460</v>
      </c>
      <c r="D14341" s="1" t="s">
        <v>103</v>
      </c>
      <c r="E14341" s="1" t="s">
        <v>108</v>
      </c>
      <c r="F14341" s="1" t="s">
        <v>109</v>
      </c>
      <c r="G14341" s="1" t="s">
        <v>24</v>
      </c>
      <c r="H14341">
        <v>58</v>
      </c>
      <c r="I14341">
        <v>95</v>
      </c>
      <c r="J14341">
        <v>5510</v>
      </c>
      <c r="K14341">
        <v>3912.1000000000004</v>
      </c>
      <c r="L14341" s="1">
        <v>1597.8999999999996</v>
      </c>
      <c r="M14341" s="1" t="s">
        <v>25</v>
      </c>
      <c r="N14341" s="1" t="s">
        <v>197</v>
      </c>
    </row>
    <row r="14342" spans="1:14" x14ac:dyDescent="0.3">
      <c r="A14342" s="1" t="s">
        <v>47</v>
      </c>
      <c r="B14342">
        <v>1197831</v>
      </c>
      <c r="C14342" s="2">
        <v>44462</v>
      </c>
      <c r="D14342" s="1" t="s">
        <v>103</v>
      </c>
      <c r="E14342" s="1" t="s">
        <v>108</v>
      </c>
      <c r="F14342" s="1" t="s">
        <v>109</v>
      </c>
      <c r="G14342" s="1" t="s">
        <v>20</v>
      </c>
      <c r="H14342">
        <v>37</v>
      </c>
      <c r="I14342">
        <v>150</v>
      </c>
      <c r="J14342">
        <v>5550</v>
      </c>
      <c r="K14342">
        <v>4273.5000000000009</v>
      </c>
      <c r="L14342" s="1">
        <v>1276.4999999999991</v>
      </c>
      <c r="M14342" s="1" t="s">
        <v>25</v>
      </c>
      <c r="N14342" s="1" t="s">
        <v>197</v>
      </c>
    </row>
    <row r="14343" spans="1:14" x14ac:dyDescent="0.3">
      <c r="A14343" s="1" t="s">
        <v>47</v>
      </c>
      <c r="B14343">
        <v>1197831</v>
      </c>
      <c r="C14343" s="2">
        <v>44465</v>
      </c>
      <c r="D14343" s="1" t="s">
        <v>103</v>
      </c>
      <c r="E14343" s="1" t="s">
        <v>108</v>
      </c>
      <c r="F14343" s="1" t="s">
        <v>109</v>
      </c>
      <c r="G14343" s="1" t="s">
        <v>23</v>
      </c>
      <c r="H14343">
        <v>32</v>
      </c>
      <c r="I14343">
        <v>124</v>
      </c>
      <c r="J14343">
        <v>3968</v>
      </c>
      <c r="K14343">
        <v>2380.7999999999997</v>
      </c>
      <c r="L14343" s="1">
        <v>1587.2000000000003</v>
      </c>
      <c r="M14343" s="1" t="s">
        <v>25</v>
      </c>
      <c r="N14343" s="1" t="s">
        <v>197</v>
      </c>
    </row>
    <row r="14344" spans="1:14" x14ac:dyDescent="0.3">
      <c r="A14344" s="1" t="s">
        <v>47</v>
      </c>
      <c r="B14344">
        <v>1197831</v>
      </c>
      <c r="C14344" s="2">
        <v>44466</v>
      </c>
      <c r="D14344" s="1" t="s">
        <v>103</v>
      </c>
      <c r="E14344" s="1" t="s">
        <v>108</v>
      </c>
      <c r="F14344" s="1" t="s">
        <v>109</v>
      </c>
      <c r="G14344" s="1" t="s">
        <v>24</v>
      </c>
      <c r="H14344">
        <v>32</v>
      </c>
      <c r="I14344">
        <v>91</v>
      </c>
      <c r="J14344">
        <v>2912</v>
      </c>
      <c r="K14344">
        <v>2125.7600000000002</v>
      </c>
      <c r="L14344" s="1">
        <v>786.23999999999978</v>
      </c>
      <c r="M14344" s="1" t="s">
        <v>25</v>
      </c>
      <c r="N14344" s="1" t="s">
        <v>197</v>
      </c>
    </row>
    <row r="14345" spans="1:14" x14ac:dyDescent="0.3">
      <c r="A14345" s="1" t="s">
        <v>47</v>
      </c>
      <c r="B14345">
        <v>1197831</v>
      </c>
      <c r="C14345" s="2">
        <v>44468</v>
      </c>
      <c r="D14345" s="1" t="s">
        <v>103</v>
      </c>
      <c r="E14345" s="1" t="s">
        <v>108</v>
      </c>
      <c r="F14345" s="1" t="s">
        <v>109</v>
      </c>
      <c r="G14345" s="1" t="s">
        <v>20</v>
      </c>
      <c r="H14345">
        <v>36</v>
      </c>
      <c r="I14345">
        <v>143</v>
      </c>
      <c r="J14345">
        <v>5148</v>
      </c>
      <c r="K14345">
        <v>3861.0000000000005</v>
      </c>
      <c r="L14345" s="1">
        <v>1286.9999999999995</v>
      </c>
      <c r="M14345" s="1" t="s">
        <v>25</v>
      </c>
      <c r="N14345" s="1" t="s">
        <v>197</v>
      </c>
    </row>
    <row r="14346" spans="1:14" x14ac:dyDescent="0.3">
      <c r="A14346" s="1" t="s">
        <v>47</v>
      </c>
      <c r="B14346">
        <v>1197831</v>
      </c>
      <c r="C14346" s="2">
        <v>44471</v>
      </c>
      <c r="D14346" s="1" t="s">
        <v>103</v>
      </c>
      <c r="E14346" s="1" t="s">
        <v>108</v>
      </c>
      <c r="F14346" s="1" t="s">
        <v>109</v>
      </c>
      <c r="G14346" s="1" t="s">
        <v>23</v>
      </c>
      <c r="H14346">
        <v>43</v>
      </c>
      <c r="I14346">
        <v>144</v>
      </c>
      <c r="J14346">
        <v>6192</v>
      </c>
      <c r="K14346">
        <v>3962.8799999999992</v>
      </c>
      <c r="L14346" s="1">
        <v>2229.1200000000008</v>
      </c>
      <c r="M14346" s="1" t="s">
        <v>25</v>
      </c>
      <c r="N14346" s="1" t="s">
        <v>197</v>
      </c>
    </row>
    <row r="14347" spans="1:14" x14ac:dyDescent="0.3">
      <c r="A14347" s="1" t="s">
        <v>47</v>
      </c>
      <c r="B14347">
        <v>1197831</v>
      </c>
      <c r="C14347" s="2">
        <v>44472</v>
      </c>
      <c r="D14347" s="1" t="s">
        <v>103</v>
      </c>
      <c r="E14347" s="1" t="s">
        <v>108</v>
      </c>
      <c r="F14347" s="1" t="s">
        <v>109</v>
      </c>
      <c r="G14347" s="1" t="s">
        <v>24</v>
      </c>
      <c r="H14347">
        <v>44</v>
      </c>
      <c r="I14347">
        <v>131</v>
      </c>
      <c r="J14347">
        <v>5764</v>
      </c>
      <c r="K14347">
        <v>4207.72</v>
      </c>
      <c r="L14347" s="1">
        <v>1556.2799999999997</v>
      </c>
      <c r="M14347" s="1" t="s">
        <v>25</v>
      </c>
      <c r="N14347" s="1" t="s">
        <v>197</v>
      </c>
    </row>
    <row r="14348" spans="1:14" x14ac:dyDescent="0.3">
      <c r="A14348" s="1" t="s">
        <v>47</v>
      </c>
      <c r="B14348">
        <v>1197831</v>
      </c>
      <c r="C14348" s="2">
        <v>44474</v>
      </c>
      <c r="D14348" s="1" t="s">
        <v>103</v>
      </c>
      <c r="E14348" s="1" t="s">
        <v>108</v>
      </c>
      <c r="F14348" s="1" t="s">
        <v>109</v>
      </c>
      <c r="G14348" s="1" t="s">
        <v>20</v>
      </c>
      <c r="H14348">
        <v>56</v>
      </c>
      <c r="I14348">
        <v>188</v>
      </c>
      <c r="J14348">
        <v>10528</v>
      </c>
      <c r="K14348">
        <v>8317.1200000000008</v>
      </c>
      <c r="L14348" s="1">
        <v>2210.8799999999992</v>
      </c>
      <c r="M14348" s="1" t="s">
        <v>25</v>
      </c>
      <c r="N14348" s="1" t="s">
        <v>197</v>
      </c>
    </row>
    <row r="14349" spans="1:14" x14ac:dyDescent="0.3">
      <c r="A14349" s="1" t="s">
        <v>47</v>
      </c>
      <c r="B14349">
        <v>1197831</v>
      </c>
      <c r="C14349" s="2">
        <v>44477</v>
      </c>
      <c r="D14349" s="1" t="s">
        <v>103</v>
      </c>
      <c r="E14349" s="1" t="s">
        <v>108</v>
      </c>
      <c r="F14349" s="1" t="s">
        <v>109</v>
      </c>
      <c r="G14349" s="1" t="s">
        <v>23</v>
      </c>
      <c r="H14349">
        <v>64</v>
      </c>
      <c r="I14349">
        <v>175</v>
      </c>
      <c r="J14349">
        <v>11200</v>
      </c>
      <c r="K14349">
        <v>6943.9999999999991</v>
      </c>
      <c r="L14349" s="1">
        <v>4256.0000000000009</v>
      </c>
      <c r="M14349" s="1" t="s">
        <v>25</v>
      </c>
      <c r="N14349" s="1" t="s">
        <v>197</v>
      </c>
    </row>
    <row r="14350" spans="1:14" x14ac:dyDescent="0.3">
      <c r="A14350" s="1" t="s">
        <v>47</v>
      </c>
      <c r="B14350">
        <v>1197831</v>
      </c>
      <c r="C14350" s="2">
        <v>44478</v>
      </c>
      <c r="D14350" s="1" t="s">
        <v>103</v>
      </c>
      <c r="E14350" s="1" t="s">
        <v>108</v>
      </c>
      <c r="F14350" s="1" t="s">
        <v>109</v>
      </c>
      <c r="G14350" s="1" t="s">
        <v>24</v>
      </c>
      <c r="H14350">
        <v>63</v>
      </c>
      <c r="I14350">
        <v>143</v>
      </c>
      <c r="J14350">
        <v>9009</v>
      </c>
      <c r="K14350">
        <v>6756.7500000000009</v>
      </c>
      <c r="L14350" s="1">
        <v>2252.2499999999991</v>
      </c>
      <c r="M14350" s="1" t="s">
        <v>25</v>
      </c>
      <c r="N14350" s="1" t="s">
        <v>197</v>
      </c>
    </row>
    <row r="14351" spans="1:14" x14ac:dyDescent="0.3">
      <c r="A14351" s="1" t="s">
        <v>47</v>
      </c>
      <c r="B14351">
        <v>1197831</v>
      </c>
      <c r="C14351" s="2">
        <v>44480</v>
      </c>
      <c r="D14351" s="1" t="s">
        <v>103</v>
      </c>
      <c r="E14351" s="1" t="s">
        <v>108</v>
      </c>
      <c r="F14351" s="1" t="s">
        <v>109</v>
      </c>
      <c r="G14351" s="1" t="s">
        <v>20</v>
      </c>
      <c r="H14351">
        <v>68</v>
      </c>
      <c r="I14351">
        <v>203</v>
      </c>
      <c r="J14351">
        <v>13804</v>
      </c>
      <c r="K14351">
        <v>11043.200000000003</v>
      </c>
      <c r="L14351" s="1">
        <v>2760.7999999999975</v>
      </c>
      <c r="M14351" s="1" t="s">
        <v>25</v>
      </c>
      <c r="N14351" s="1" t="s">
        <v>197</v>
      </c>
    </row>
    <row r="14352" spans="1:14" x14ac:dyDescent="0.3">
      <c r="A14352" s="1" t="s">
        <v>47</v>
      </c>
      <c r="B14352">
        <v>1197831</v>
      </c>
      <c r="C14352" s="2">
        <v>44779</v>
      </c>
      <c r="D14352" s="1" t="s">
        <v>103</v>
      </c>
      <c r="E14352" s="1" t="s">
        <v>108</v>
      </c>
      <c r="F14352" s="1" t="s">
        <v>109</v>
      </c>
      <c r="G14352" s="1" t="s">
        <v>20</v>
      </c>
      <c r="H14352">
        <v>32</v>
      </c>
      <c r="I14352">
        <v>138</v>
      </c>
      <c r="J14352">
        <v>4416</v>
      </c>
      <c r="K14352">
        <v>3091.2000000000003</v>
      </c>
      <c r="L14352" s="1">
        <v>1324.7999999999997</v>
      </c>
      <c r="M14352" s="1" t="s">
        <v>25</v>
      </c>
      <c r="N14352" s="1" t="s">
        <v>197</v>
      </c>
    </row>
    <row r="14353" spans="1:14" x14ac:dyDescent="0.3">
      <c r="A14353" s="1" t="s">
        <v>47</v>
      </c>
      <c r="B14353">
        <v>1197831</v>
      </c>
      <c r="C14353" s="2">
        <v>44782</v>
      </c>
      <c r="D14353" s="1" t="s">
        <v>103</v>
      </c>
      <c r="E14353" s="1" t="s">
        <v>108</v>
      </c>
      <c r="F14353" s="1" t="s">
        <v>109</v>
      </c>
      <c r="G14353" s="1" t="s">
        <v>23</v>
      </c>
      <c r="H14353">
        <v>32</v>
      </c>
      <c r="I14353">
        <v>128</v>
      </c>
      <c r="J14353">
        <v>4096</v>
      </c>
      <c r="K14353">
        <v>2129.92</v>
      </c>
      <c r="L14353" s="1">
        <v>1966.08</v>
      </c>
      <c r="M14353" s="1" t="s">
        <v>25</v>
      </c>
      <c r="N14353" s="1" t="s">
        <v>197</v>
      </c>
    </row>
    <row r="14354" spans="1:14" x14ac:dyDescent="0.3">
      <c r="A14354" s="1" t="s">
        <v>47</v>
      </c>
      <c r="B14354">
        <v>1197831</v>
      </c>
      <c r="C14354" s="2">
        <v>44783</v>
      </c>
      <c r="D14354" s="1" t="s">
        <v>103</v>
      </c>
      <c r="E14354" s="1" t="s">
        <v>108</v>
      </c>
      <c r="F14354" s="1" t="s">
        <v>109</v>
      </c>
      <c r="G14354" s="1" t="s">
        <v>24</v>
      </c>
      <c r="H14354">
        <v>32</v>
      </c>
      <c r="I14354">
        <v>98</v>
      </c>
      <c r="J14354">
        <v>3136</v>
      </c>
      <c r="K14354">
        <v>1944.32</v>
      </c>
      <c r="L14354" s="1">
        <v>1191.68</v>
      </c>
      <c r="M14354" s="1" t="s">
        <v>25</v>
      </c>
      <c r="N14354" s="1" t="s">
        <v>197</v>
      </c>
    </row>
    <row r="14355" spans="1:14" x14ac:dyDescent="0.3">
      <c r="A14355" s="1" t="s">
        <v>47</v>
      </c>
      <c r="B14355">
        <v>1197831</v>
      </c>
      <c r="C14355" s="2">
        <v>44785</v>
      </c>
      <c r="D14355" s="1" t="s">
        <v>103</v>
      </c>
      <c r="E14355" s="1" t="s">
        <v>108</v>
      </c>
      <c r="F14355" s="1" t="s">
        <v>109</v>
      </c>
      <c r="G14355" s="1" t="s">
        <v>20</v>
      </c>
      <c r="H14355">
        <v>33</v>
      </c>
      <c r="I14355">
        <v>126</v>
      </c>
      <c r="J14355">
        <v>4158</v>
      </c>
      <c r="K14355">
        <v>2785.86</v>
      </c>
      <c r="L14355" s="1">
        <v>1372.1399999999999</v>
      </c>
      <c r="M14355" s="1" t="s">
        <v>25</v>
      </c>
      <c r="N14355" s="1" t="s">
        <v>197</v>
      </c>
    </row>
    <row r="14356" spans="1:14" x14ac:dyDescent="0.3">
      <c r="A14356" s="1" t="s">
        <v>47</v>
      </c>
      <c r="B14356">
        <v>1197831</v>
      </c>
      <c r="C14356" s="2">
        <v>44788</v>
      </c>
      <c r="D14356" s="1" t="s">
        <v>103</v>
      </c>
      <c r="E14356" s="1" t="s">
        <v>108</v>
      </c>
      <c r="F14356" s="1" t="s">
        <v>109</v>
      </c>
      <c r="G14356" s="1" t="s">
        <v>23</v>
      </c>
      <c r="H14356">
        <v>27</v>
      </c>
      <c r="I14356">
        <v>117</v>
      </c>
      <c r="J14356">
        <v>3159</v>
      </c>
      <c r="K14356">
        <v>1832.2199999999998</v>
      </c>
      <c r="L14356" s="1">
        <v>1326.7800000000002</v>
      </c>
      <c r="M14356" s="1" t="s">
        <v>25</v>
      </c>
      <c r="N14356" s="1" t="s">
        <v>197</v>
      </c>
    </row>
    <row r="14357" spans="1:14" x14ac:dyDescent="0.3">
      <c r="A14357" s="1" t="s">
        <v>47</v>
      </c>
      <c r="B14357">
        <v>1197831</v>
      </c>
      <c r="C14357" s="2">
        <v>44789</v>
      </c>
      <c r="D14357" s="1" t="s">
        <v>103</v>
      </c>
      <c r="E14357" s="1" t="s">
        <v>108</v>
      </c>
      <c r="F14357" s="1" t="s">
        <v>109</v>
      </c>
      <c r="G14357" s="1" t="s">
        <v>24</v>
      </c>
      <c r="H14357">
        <v>33</v>
      </c>
      <c r="I14357">
        <v>105</v>
      </c>
      <c r="J14357">
        <v>3465</v>
      </c>
      <c r="K14357">
        <v>2356.2000000000003</v>
      </c>
      <c r="L14357" s="1">
        <v>1108.7999999999997</v>
      </c>
      <c r="M14357" s="1" t="s">
        <v>25</v>
      </c>
      <c r="N14357" s="1" t="s">
        <v>197</v>
      </c>
    </row>
    <row r="14358" spans="1:14" x14ac:dyDescent="0.3">
      <c r="A14358" s="1" t="s">
        <v>47</v>
      </c>
      <c r="B14358">
        <v>1197831</v>
      </c>
      <c r="C14358" s="2">
        <v>44791</v>
      </c>
      <c r="D14358" s="1" t="s">
        <v>103</v>
      </c>
      <c r="E14358" s="1" t="s">
        <v>108</v>
      </c>
      <c r="F14358" s="1" t="s">
        <v>109</v>
      </c>
      <c r="G14358" s="1" t="s">
        <v>20</v>
      </c>
      <c r="H14358">
        <v>34</v>
      </c>
      <c r="I14358">
        <v>104</v>
      </c>
      <c r="J14358">
        <v>3536</v>
      </c>
      <c r="K14358">
        <v>2652.0000000000005</v>
      </c>
      <c r="L14358" s="1">
        <v>883.99999999999955</v>
      </c>
      <c r="M14358" s="1" t="s">
        <v>25</v>
      </c>
      <c r="N14358" s="1" t="s">
        <v>197</v>
      </c>
    </row>
    <row r="14359" spans="1:14" x14ac:dyDescent="0.3">
      <c r="A14359" s="1" t="s">
        <v>47</v>
      </c>
      <c r="B14359">
        <v>1197831</v>
      </c>
      <c r="C14359" s="2">
        <v>44794</v>
      </c>
      <c r="D14359" s="1" t="s">
        <v>103</v>
      </c>
      <c r="E14359" s="1" t="s">
        <v>108</v>
      </c>
      <c r="F14359" s="1" t="s">
        <v>109</v>
      </c>
      <c r="G14359" s="1" t="s">
        <v>23</v>
      </c>
      <c r="H14359">
        <v>14</v>
      </c>
      <c r="I14359">
        <v>119</v>
      </c>
      <c r="J14359">
        <v>1666</v>
      </c>
      <c r="K14359">
        <v>982.93999999999994</v>
      </c>
      <c r="L14359" s="1">
        <v>683.06000000000006</v>
      </c>
      <c r="M14359" s="1" t="s">
        <v>25</v>
      </c>
      <c r="N14359" s="1" t="s">
        <v>197</v>
      </c>
    </row>
    <row r="14360" spans="1:14" x14ac:dyDescent="0.3">
      <c r="A14360" s="1" t="s">
        <v>47</v>
      </c>
      <c r="B14360">
        <v>1197831</v>
      </c>
      <c r="C14360" s="2">
        <v>44795</v>
      </c>
      <c r="D14360" s="1" t="s">
        <v>103</v>
      </c>
      <c r="E14360" s="1" t="s">
        <v>108</v>
      </c>
      <c r="F14360" s="1" t="s">
        <v>109</v>
      </c>
      <c r="G14360" s="1" t="s">
        <v>24</v>
      </c>
      <c r="H14360">
        <v>18</v>
      </c>
      <c r="I14360">
        <v>113</v>
      </c>
      <c r="J14360">
        <v>2034</v>
      </c>
      <c r="K14360">
        <v>1342.44</v>
      </c>
      <c r="L14360" s="1">
        <v>691.56</v>
      </c>
      <c r="M14360" s="1" t="s">
        <v>25</v>
      </c>
      <c r="N14360" s="1" t="s">
        <v>197</v>
      </c>
    </row>
    <row r="14361" spans="1:14" x14ac:dyDescent="0.3">
      <c r="A14361" s="1" t="s">
        <v>47</v>
      </c>
      <c r="B14361">
        <v>1197831</v>
      </c>
      <c r="C14361" s="2">
        <v>44797</v>
      </c>
      <c r="D14361" s="1" t="s">
        <v>103</v>
      </c>
      <c r="E14361" s="1" t="s">
        <v>108</v>
      </c>
      <c r="F14361" s="1" t="s">
        <v>109</v>
      </c>
      <c r="G14361" s="1" t="s">
        <v>20</v>
      </c>
      <c r="H14361">
        <v>20</v>
      </c>
      <c r="I14361">
        <v>149</v>
      </c>
      <c r="J14361">
        <v>2980</v>
      </c>
      <c r="K14361">
        <v>2235.0000000000005</v>
      </c>
      <c r="L14361" s="1">
        <v>744.99999999999955</v>
      </c>
      <c r="M14361" s="1" t="s">
        <v>25</v>
      </c>
      <c r="N14361" s="1" t="s">
        <v>197</v>
      </c>
    </row>
    <row r="14362" spans="1:14" x14ac:dyDescent="0.3">
      <c r="A14362" s="1" t="s">
        <v>47</v>
      </c>
      <c r="B14362">
        <v>1197831</v>
      </c>
      <c r="C14362" s="2">
        <v>44800</v>
      </c>
      <c r="D14362" s="1" t="s">
        <v>103</v>
      </c>
      <c r="E14362" s="1" t="s">
        <v>108</v>
      </c>
      <c r="F14362" s="1" t="s">
        <v>109</v>
      </c>
      <c r="G14362" s="1" t="s">
        <v>23</v>
      </c>
      <c r="H14362">
        <v>15</v>
      </c>
      <c r="I14362">
        <v>173</v>
      </c>
      <c r="J14362">
        <v>2595</v>
      </c>
      <c r="K14362">
        <v>1453.1999999999998</v>
      </c>
      <c r="L14362" s="1">
        <v>1141.8000000000002</v>
      </c>
      <c r="M14362" s="1" t="s">
        <v>25</v>
      </c>
      <c r="N14362" s="1" t="s">
        <v>197</v>
      </c>
    </row>
    <row r="14363" spans="1:14" x14ac:dyDescent="0.3">
      <c r="A14363" s="1" t="s">
        <v>47</v>
      </c>
      <c r="B14363">
        <v>1197831</v>
      </c>
      <c r="C14363" s="2">
        <v>44801</v>
      </c>
      <c r="D14363" s="1" t="s">
        <v>103</v>
      </c>
      <c r="E14363" s="1" t="s">
        <v>108</v>
      </c>
      <c r="F14363" s="1" t="s">
        <v>109</v>
      </c>
      <c r="G14363" s="1" t="s">
        <v>24</v>
      </c>
      <c r="H14363">
        <v>34</v>
      </c>
      <c r="I14363">
        <v>135</v>
      </c>
      <c r="J14363">
        <v>4590</v>
      </c>
      <c r="K14363">
        <v>3121.2000000000003</v>
      </c>
      <c r="L14363" s="1">
        <v>1468.7999999999997</v>
      </c>
      <c r="M14363" s="1" t="s">
        <v>25</v>
      </c>
      <c r="N14363" s="1" t="s">
        <v>197</v>
      </c>
    </row>
    <row r="14364" spans="1:14" x14ac:dyDescent="0.3">
      <c r="A14364" s="1" t="s">
        <v>47</v>
      </c>
      <c r="B14364">
        <v>1197831</v>
      </c>
      <c r="C14364" s="2">
        <v>44803</v>
      </c>
      <c r="D14364" s="1" t="s">
        <v>103</v>
      </c>
      <c r="E14364" s="1" t="s">
        <v>108</v>
      </c>
      <c r="F14364" s="1" t="s">
        <v>109</v>
      </c>
      <c r="G14364" s="1" t="s">
        <v>20</v>
      </c>
      <c r="H14364">
        <v>43</v>
      </c>
      <c r="I14364">
        <v>203</v>
      </c>
      <c r="J14364">
        <v>8729</v>
      </c>
      <c r="K14364">
        <v>6284.880000000001</v>
      </c>
      <c r="L14364" s="1">
        <v>2444.119999999999</v>
      </c>
      <c r="M14364" s="1" t="s">
        <v>25</v>
      </c>
      <c r="N14364" s="1" t="s">
        <v>197</v>
      </c>
    </row>
    <row r="14365" spans="1:14" x14ac:dyDescent="0.3">
      <c r="A14365" s="1" t="s">
        <v>47</v>
      </c>
      <c r="B14365">
        <v>1197831</v>
      </c>
      <c r="C14365" s="2">
        <v>44806</v>
      </c>
      <c r="D14365" s="1" t="s">
        <v>103</v>
      </c>
      <c r="E14365" s="1" t="s">
        <v>108</v>
      </c>
      <c r="F14365" s="1" t="s">
        <v>109</v>
      </c>
      <c r="G14365" s="1" t="s">
        <v>23</v>
      </c>
      <c r="H14365">
        <v>44</v>
      </c>
      <c r="I14365">
        <v>189</v>
      </c>
      <c r="J14365">
        <v>8316</v>
      </c>
      <c r="K14365">
        <v>4906.4399999999996</v>
      </c>
      <c r="L14365" s="1">
        <v>3409.5600000000004</v>
      </c>
      <c r="M14365" s="1" t="s">
        <v>25</v>
      </c>
      <c r="N14365" s="1" t="s">
        <v>197</v>
      </c>
    </row>
    <row r="14366" spans="1:14" x14ac:dyDescent="0.3">
      <c r="A14366" s="1" t="s">
        <v>47</v>
      </c>
      <c r="B14366">
        <v>1197831</v>
      </c>
      <c r="C14366" s="2">
        <v>44807</v>
      </c>
      <c r="D14366" s="1" t="s">
        <v>103</v>
      </c>
      <c r="E14366" s="1" t="s">
        <v>108</v>
      </c>
      <c r="F14366" s="1" t="s">
        <v>109</v>
      </c>
      <c r="G14366" s="1" t="s">
        <v>24</v>
      </c>
      <c r="H14366">
        <v>41</v>
      </c>
      <c r="I14366">
        <v>180</v>
      </c>
      <c r="J14366">
        <v>7380</v>
      </c>
      <c r="K14366">
        <v>5092.2000000000007</v>
      </c>
      <c r="L14366" s="1">
        <v>2287.7999999999993</v>
      </c>
      <c r="M14366" s="1" t="s">
        <v>25</v>
      </c>
      <c r="N14366" s="1" t="s">
        <v>197</v>
      </c>
    </row>
    <row r="14367" spans="1:14" x14ac:dyDescent="0.3">
      <c r="A14367" s="1" t="s">
        <v>47</v>
      </c>
      <c r="B14367">
        <v>1197831</v>
      </c>
      <c r="C14367" s="2">
        <v>44809</v>
      </c>
      <c r="D14367" s="1" t="s">
        <v>103</v>
      </c>
      <c r="E14367" s="1" t="s">
        <v>108</v>
      </c>
      <c r="F14367" s="1" t="s">
        <v>109</v>
      </c>
      <c r="G14367" s="1" t="s">
        <v>20</v>
      </c>
      <c r="H14367">
        <v>50</v>
      </c>
      <c r="I14367">
        <v>245</v>
      </c>
      <c r="J14367">
        <v>12250</v>
      </c>
      <c r="K14367">
        <v>8820.0000000000018</v>
      </c>
      <c r="L14367" s="1">
        <v>3429.9999999999982</v>
      </c>
      <c r="M14367" s="1" t="s">
        <v>25</v>
      </c>
      <c r="N14367" s="1" t="s">
        <v>197</v>
      </c>
    </row>
    <row r="14368" spans="1:14" x14ac:dyDescent="0.3">
      <c r="A14368" s="1" t="s">
        <v>47</v>
      </c>
      <c r="B14368">
        <v>1197831</v>
      </c>
      <c r="C14368" s="2">
        <v>44812</v>
      </c>
      <c r="D14368" s="1" t="s">
        <v>103</v>
      </c>
      <c r="E14368" s="1" t="s">
        <v>108</v>
      </c>
      <c r="F14368" s="1" t="s">
        <v>109</v>
      </c>
      <c r="G14368" s="1" t="s">
        <v>23</v>
      </c>
      <c r="H14368">
        <v>41</v>
      </c>
      <c r="I14368">
        <v>254</v>
      </c>
      <c r="J14368">
        <v>10414</v>
      </c>
      <c r="K14368">
        <v>6560.8199999999988</v>
      </c>
      <c r="L14368" s="1">
        <v>3853.1800000000012</v>
      </c>
      <c r="M14368" s="1" t="s">
        <v>25</v>
      </c>
      <c r="N14368" s="1" t="s">
        <v>197</v>
      </c>
    </row>
    <row r="14369" spans="1:14" x14ac:dyDescent="0.3">
      <c r="A14369" s="1" t="s">
        <v>47</v>
      </c>
      <c r="B14369">
        <v>1197831</v>
      </c>
      <c r="C14369" s="2">
        <v>44813</v>
      </c>
      <c r="D14369" s="1" t="s">
        <v>103</v>
      </c>
      <c r="E14369" s="1" t="s">
        <v>108</v>
      </c>
      <c r="F14369" s="1" t="s">
        <v>109</v>
      </c>
      <c r="G14369" s="1" t="s">
        <v>24</v>
      </c>
      <c r="H14369">
        <v>44</v>
      </c>
      <c r="I14369">
        <v>173</v>
      </c>
      <c r="J14369">
        <v>7612</v>
      </c>
      <c r="K14369">
        <v>5632.880000000001</v>
      </c>
      <c r="L14369" s="1">
        <v>1979.119999999999</v>
      </c>
      <c r="M14369" s="1" t="s">
        <v>25</v>
      </c>
      <c r="N14369" s="1" t="s">
        <v>197</v>
      </c>
    </row>
    <row r="14370" spans="1:14" x14ac:dyDescent="0.3">
      <c r="A14370" s="1" t="s">
        <v>47</v>
      </c>
      <c r="B14370">
        <v>1197831</v>
      </c>
      <c r="C14370" s="2">
        <v>44815</v>
      </c>
      <c r="D14370" s="1" t="s">
        <v>103</v>
      </c>
      <c r="E14370" s="1" t="s">
        <v>108</v>
      </c>
      <c r="F14370" s="1" t="s">
        <v>109</v>
      </c>
      <c r="G14370" s="1" t="s">
        <v>20</v>
      </c>
      <c r="H14370">
        <v>56</v>
      </c>
      <c r="I14370">
        <v>240</v>
      </c>
      <c r="J14370">
        <v>13440</v>
      </c>
      <c r="K14370">
        <v>10752.000000000002</v>
      </c>
      <c r="L14370" s="1">
        <v>2687.9999999999982</v>
      </c>
      <c r="M14370" s="1" t="s">
        <v>25</v>
      </c>
      <c r="N14370" s="1" t="s">
        <v>197</v>
      </c>
    </row>
    <row r="14371" spans="1:14" x14ac:dyDescent="0.3">
      <c r="A14371" s="1" t="s">
        <v>47</v>
      </c>
      <c r="B14371">
        <v>1197831</v>
      </c>
      <c r="C14371" s="2">
        <v>44818</v>
      </c>
      <c r="D14371" s="1" t="s">
        <v>103</v>
      </c>
      <c r="E14371" s="1" t="s">
        <v>108</v>
      </c>
      <c r="F14371" s="1" t="s">
        <v>109</v>
      </c>
      <c r="G14371" s="1" t="s">
        <v>23</v>
      </c>
      <c r="H14371">
        <v>51</v>
      </c>
      <c r="I14371">
        <v>268</v>
      </c>
      <c r="J14371">
        <v>13668</v>
      </c>
      <c r="K14371">
        <v>8200.7999999999993</v>
      </c>
      <c r="L14371" s="1">
        <v>5467.2000000000007</v>
      </c>
      <c r="M14371" s="1" t="s">
        <v>25</v>
      </c>
      <c r="N14371" s="1" t="s">
        <v>197</v>
      </c>
    </row>
    <row r="14372" spans="1:14" x14ac:dyDescent="0.3">
      <c r="A14372" s="1" t="s">
        <v>47</v>
      </c>
      <c r="B14372">
        <v>1197831</v>
      </c>
      <c r="C14372" s="2">
        <v>44819</v>
      </c>
      <c r="D14372" s="1" t="s">
        <v>103</v>
      </c>
      <c r="E14372" s="1" t="s">
        <v>108</v>
      </c>
      <c r="F14372" s="1" t="s">
        <v>109</v>
      </c>
      <c r="G14372" s="1" t="s">
        <v>24</v>
      </c>
      <c r="H14372">
        <v>46</v>
      </c>
      <c r="I14372">
        <v>119</v>
      </c>
      <c r="J14372">
        <v>5474</v>
      </c>
      <c r="K14372">
        <v>3886.5400000000004</v>
      </c>
      <c r="L14372" s="1">
        <v>1587.4599999999996</v>
      </c>
      <c r="M14372" s="1" t="s">
        <v>25</v>
      </c>
      <c r="N14372" s="1" t="s">
        <v>197</v>
      </c>
    </row>
    <row r="14373" spans="1:14" x14ac:dyDescent="0.3">
      <c r="A14373" s="1" t="s">
        <v>47</v>
      </c>
      <c r="B14373">
        <v>1197831</v>
      </c>
      <c r="C14373" s="2">
        <v>44821</v>
      </c>
      <c r="D14373" s="1" t="s">
        <v>103</v>
      </c>
      <c r="E14373" s="1" t="s">
        <v>108</v>
      </c>
      <c r="F14373" s="1" t="s">
        <v>109</v>
      </c>
      <c r="G14373" s="1" t="s">
        <v>20</v>
      </c>
      <c r="H14373">
        <v>59</v>
      </c>
      <c r="I14373">
        <v>182</v>
      </c>
      <c r="J14373">
        <v>10738</v>
      </c>
      <c r="K14373">
        <v>8268.260000000002</v>
      </c>
      <c r="L14373" s="1">
        <v>2469.739999999998</v>
      </c>
      <c r="M14373" s="1" t="s">
        <v>25</v>
      </c>
      <c r="N14373" s="1" t="s">
        <v>197</v>
      </c>
    </row>
    <row r="14374" spans="1:14" x14ac:dyDescent="0.3">
      <c r="A14374" s="1" t="s">
        <v>47</v>
      </c>
      <c r="B14374">
        <v>1197831</v>
      </c>
      <c r="C14374" s="2">
        <v>44824</v>
      </c>
      <c r="D14374" s="1" t="s">
        <v>103</v>
      </c>
      <c r="E14374" s="1" t="s">
        <v>108</v>
      </c>
      <c r="F14374" s="1" t="s">
        <v>109</v>
      </c>
      <c r="G14374" s="1" t="s">
        <v>23</v>
      </c>
      <c r="H14374">
        <v>59</v>
      </c>
      <c r="I14374">
        <v>188</v>
      </c>
      <c r="J14374">
        <v>11092</v>
      </c>
      <c r="K14374">
        <v>6987.9599999999991</v>
      </c>
      <c r="L14374" s="1">
        <v>4104.0400000000009</v>
      </c>
      <c r="M14374" s="1" t="s">
        <v>25</v>
      </c>
      <c r="N14374" s="1" t="s">
        <v>197</v>
      </c>
    </row>
    <row r="14375" spans="1:14" x14ac:dyDescent="0.3">
      <c r="A14375" s="1" t="s">
        <v>47</v>
      </c>
      <c r="B14375">
        <v>1197831</v>
      </c>
      <c r="C14375" s="2">
        <v>44825</v>
      </c>
      <c r="D14375" s="1" t="s">
        <v>103</v>
      </c>
      <c r="E14375" s="1" t="s">
        <v>108</v>
      </c>
      <c r="F14375" s="1" t="s">
        <v>109</v>
      </c>
      <c r="G14375" s="1" t="s">
        <v>24</v>
      </c>
      <c r="H14375">
        <v>58</v>
      </c>
      <c r="I14375">
        <v>95</v>
      </c>
      <c r="J14375">
        <v>5510</v>
      </c>
      <c r="K14375">
        <v>3912.1000000000004</v>
      </c>
      <c r="L14375" s="1">
        <v>1597.8999999999996</v>
      </c>
      <c r="M14375" s="1" t="s">
        <v>25</v>
      </c>
      <c r="N14375" s="1" t="s">
        <v>197</v>
      </c>
    </row>
    <row r="14376" spans="1:14" x14ac:dyDescent="0.3">
      <c r="A14376" s="1" t="s">
        <v>47</v>
      </c>
      <c r="B14376">
        <v>1197831</v>
      </c>
      <c r="C14376" s="2">
        <v>44827</v>
      </c>
      <c r="D14376" s="1" t="s">
        <v>103</v>
      </c>
      <c r="E14376" s="1" t="s">
        <v>108</v>
      </c>
      <c r="F14376" s="1" t="s">
        <v>109</v>
      </c>
      <c r="G14376" s="1" t="s">
        <v>20</v>
      </c>
      <c r="H14376">
        <v>37</v>
      </c>
      <c r="I14376">
        <v>150</v>
      </c>
      <c r="J14376">
        <v>5550</v>
      </c>
      <c r="K14376">
        <v>4273.5000000000009</v>
      </c>
      <c r="L14376" s="1">
        <v>1276.4999999999991</v>
      </c>
      <c r="M14376" s="1" t="s">
        <v>25</v>
      </c>
      <c r="N14376" s="1" t="s">
        <v>197</v>
      </c>
    </row>
    <row r="14377" spans="1:14" x14ac:dyDescent="0.3">
      <c r="A14377" s="1" t="s">
        <v>47</v>
      </c>
      <c r="B14377">
        <v>1197831</v>
      </c>
      <c r="C14377" s="2">
        <v>44830</v>
      </c>
      <c r="D14377" s="1" t="s">
        <v>103</v>
      </c>
      <c r="E14377" s="1" t="s">
        <v>108</v>
      </c>
      <c r="F14377" s="1" t="s">
        <v>109</v>
      </c>
      <c r="G14377" s="1" t="s">
        <v>23</v>
      </c>
      <c r="H14377">
        <v>32</v>
      </c>
      <c r="I14377">
        <v>124</v>
      </c>
      <c r="J14377">
        <v>3968</v>
      </c>
      <c r="K14377">
        <v>2380.7999999999997</v>
      </c>
      <c r="L14377" s="1">
        <v>1587.2000000000003</v>
      </c>
      <c r="M14377" s="1" t="s">
        <v>25</v>
      </c>
      <c r="N14377" s="1" t="s">
        <v>197</v>
      </c>
    </row>
    <row r="14378" spans="1:14" x14ac:dyDescent="0.3">
      <c r="A14378" s="1" t="s">
        <v>47</v>
      </c>
      <c r="B14378">
        <v>1197831</v>
      </c>
      <c r="C14378" s="2">
        <v>44831</v>
      </c>
      <c r="D14378" s="1" t="s">
        <v>103</v>
      </c>
      <c r="E14378" s="1" t="s">
        <v>108</v>
      </c>
      <c r="F14378" s="1" t="s">
        <v>109</v>
      </c>
      <c r="G14378" s="1" t="s">
        <v>24</v>
      </c>
      <c r="H14378">
        <v>32</v>
      </c>
      <c r="I14378">
        <v>91</v>
      </c>
      <c r="J14378">
        <v>2912</v>
      </c>
      <c r="K14378">
        <v>2125.7600000000002</v>
      </c>
      <c r="L14378" s="1">
        <v>786.23999999999978</v>
      </c>
      <c r="M14378" s="1" t="s">
        <v>25</v>
      </c>
      <c r="N14378" s="1" t="s">
        <v>197</v>
      </c>
    </row>
    <row r="14379" spans="1:14" x14ac:dyDescent="0.3">
      <c r="A14379" s="1" t="s">
        <v>47</v>
      </c>
      <c r="B14379">
        <v>1197831</v>
      </c>
      <c r="C14379" s="2">
        <v>44833</v>
      </c>
      <c r="D14379" s="1" t="s">
        <v>103</v>
      </c>
      <c r="E14379" s="1" t="s">
        <v>108</v>
      </c>
      <c r="F14379" s="1" t="s">
        <v>109</v>
      </c>
      <c r="G14379" s="1" t="s">
        <v>20</v>
      </c>
      <c r="H14379">
        <v>36</v>
      </c>
      <c r="I14379">
        <v>143</v>
      </c>
      <c r="J14379">
        <v>5148</v>
      </c>
      <c r="K14379">
        <v>3861.0000000000005</v>
      </c>
      <c r="L14379" s="1">
        <v>1286.9999999999995</v>
      </c>
      <c r="M14379" s="1" t="s">
        <v>25</v>
      </c>
      <c r="N14379" s="1" t="s">
        <v>197</v>
      </c>
    </row>
    <row r="14380" spans="1:14" x14ac:dyDescent="0.3">
      <c r="A14380" s="1" t="s">
        <v>47</v>
      </c>
      <c r="B14380">
        <v>1197831</v>
      </c>
      <c r="C14380" s="2">
        <v>44836</v>
      </c>
      <c r="D14380" s="1" t="s">
        <v>103</v>
      </c>
      <c r="E14380" s="1" t="s">
        <v>108</v>
      </c>
      <c r="F14380" s="1" t="s">
        <v>109</v>
      </c>
      <c r="G14380" s="1" t="s">
        <v>23</v>
      </c>
      <c r="H14380">
        <v>43</v>
      </c>
      <c r="I14380">
        <v>144</v>
      </c>
      <c r="J14380">
        <v>6192</v>
      </c>
      <c r="K14380">
        <v>3962.8799999999992</v>
      </c>
      <c r="L14380" s="1">
        <v>2229.1200000000008</v>
      </c>
      <c r="M14380" s="1" t="s">
        <v>25</v>
      </c>
      <c r="N14380" s="1" t="s">
        <v>197</v>
      </c>
    </row>
    <row r="14381" spans="1:14" x14ac:dyDescent="0.3">
      <c r="A14381" s="1" t="s">
        <v>47</v>
      </c>
      <c r="B14381">
        <v>1197831</v>
      </c>
      <c r="C14381" s="2">
        <v>44837</v>
      </c>
      <c r="D14381" s="1" t="s">
        <v>103</v>
      </c>
      <c r="E14381" s="1" t="s">
        <v>108</v>
      </c>
      <c r="F14381" s="1" t="s">
        <v>109</v>
      </c>
      <c r="G14381" s="1" t="s">
        <v>24</v>
      </c>
      <c r="H14381">
        <v>44</v>
      </c>
      <c r="I14381">
        <v>131</v>
      </c>
      <c r="J14381">
        <v>5764</v>
      </c>
      <c r="K14381">
        <v>4207.72</v>
      </c>
      <c r="L14381" s="1">
        <v>1556.2799999999997</v>
      </c>
      <c r="M14381" s="1" t="s">
        <v>25</v>
      </c>
      <c r="N14381" s="1" t="s">
        <v>197</v>
      </c>
    </row>
    <row r="14382" spans="1:14" x14ac:dyDescent="0.3">
      <c r="A14382" s="1" t="s">
        <v>47</v>
      </c>
      <c r="B14382">
        <v>1197831</v>
      </c>
      <c r="C14382" s="2">
        <v>44839</v>
      </c>
      <c r="D14382" s="1" t="s">
        <v>103</v>
      </c>
      <c r="E14382" s="1" t="s">
        <v>108</v>
      </c>
      <c r="F14382" s="1" t="s">
        <v>109</v>
      </c>
      <c r="G14382" s="1" t="s">
        <v>20</v>
      </c>
      <c r="H14382">
        <v>56</v>
      </c>
      <c r="I14382">
        <v>188</v>
      </c>
      <c r="J14382">
        <v>10528</v>
      </c>
      <c r="K14382">
        <v>8317.1200000000008</v>
      </c>
      <c r="L14382" s="1">
        <v>2210.8799999999992</v>
      </c>
      <c r="M14382" s="1" t="s">
        <v>25</v>
      </c>
      <c r="N14382" s="1" t="s">
        <v>197</v>
      </c>
    </row>
    <row r="14383" spans="1:14" x14ac:dyDescent="0.3">
      <c r="A14383" s="1" t="s">
        <v>47</v>
      </c>
      <c r="B14383">
        <v>1197831</v>
      </c>
      <c r="C14383" s="2">
        <v>44842</v>
      </c>
      <c r="D14383" s="1" t="s">
        <v>103</v>
      </c>
      <c r="E14383" s="1" t="s">
        <v>108</v>
      </c>
      <c r="F14383" s="1" t="s">
        <v>109</v>
      </c>
      <c r="G14383" s="1" t="s">
        <v>23</v>
      </c>
      <c r="H14383">
        <v>64</v>
      </c>
      <c r="I14383">
        <v>175</v>
      </c>
      <c r="J14383">
        <v>11200</v>
      </c>
      <c r="K14383">
        <v>6943.9999999999991</v>
      </c>
      <c r="L14383" s="1">
        <v>4256.0000000000009</v>
      </c>
      <c r="M14383" s="1" t="s">
        <v>25</v>
      </c>
      <c r="N14383" s="1" t="s">
        <v>197</v>
      </c>
    </row>
    <row r="14384" spans="1:14" x14ac:dyDescent="0.3">
      <c r="A14384" s="1" t="s">
        <v>47</v>
      </c>
      <c r="B14384">
        <v>1197831</v>
      </c>
      <c r="C14384" s="2">
        <v>44843</v>
      </c>
      <c r="D14384" s="1" t="s">
        <v>103</v>
      </c>
      <c r="E14384" s="1" t="s">
        <v>108</v>
      </c>
      <c r="F14384" s="1" t="s">
        <v>109</v>
      </c>
      <c r="G14384" s="1" t="s">
        <v>24</v>
      </c>
      <c r="H14384">
        <v>63</v>
      </c>
      <c r="I14384">
        <v>143</v>
      </c>
      <c r="J14384">
        <v>9009</v>
      </c>
      <c r="K14384">
        <v>6756.7500000000009</v>
      </c>
      <c r="L14384" s="1">
        <v>2252.2499999999991</v>
      </c>
      <c r="M14384" s="1" t="s">
        <v>25</v>
      </c>
      <c r="N14384" s="1" t="s">
        <v>197</v>
      </c>
    </row>
    <row r="14385" spans="1:14" x14ac:dyDescent="0.3">
      <c r="A14385" s="1" t="s">
        <v>47</v>
      </c>
      <c r="B14385">
        <v>1197831</v>
      </c>
      <c r="C14385" s="2">
        <v>44845</v>
      </c>
      <c r="D14385" s="1" t="s">
        <v>103</v>
      </c>
      <c r="E14385" s="1" t="s">
        <v>108</v>
      </c>
      <c r="F14385" s="1" t="s">
        <v>109</v>
      </c>
      <c r="G14385" s="1" t="s">
        <v>20</v>
      </c>
      <c r="H14385">
        <v>68</v>
      </c>
      <c r="I14385">
        <v>203</v>
      </c>
      <c r="J14385">
        <v>13804</v>
      </c>
      <c r="K14385">
        <v>11043.200000000003</v>
      </c>
      <c r="L14385" s="1">
        <v>2760.7999999999975</v>
      </c>
      <c r="M14385" s="1" t="s">
        <v>25</v>
      </c>
      <c r="N14385" s="1" t="s">
        <v>197</v>
      </c>
    </row>
    <row r="14386" spans="1:14" x14ac:dyDescent="0.3">
      <c r="A14386" s="1" t="s">
        <v>47</v>
      </c>
      <c r="B14386">
        <v>1197831</v>
      </c>
      <c r="C14386" s="2">
        <v>44413</v>
      </c>
      <c r="D14386" s="1" t="s">
        <v>103</v>
      </c>
      <c r="E14386" s="1" t="s">
        <v>108</v>
      </c>
      <c r="F14386" s="1" t="s">
        <v>109</v>
      </c>
      <c r="G14386" s="1" t="s">
        <v>18</v>
      </c>
      <c r="H14386">
        <v>37</v>
      </c>
      <c r="I14386">
        <v>88</v>
      </c>
      <c r="J14386">
        <v>3256</v>
      </c>
      <c r="K14386">
        <v>1562.8799999999999</v>
      </c>
      <c r="L14386" s="1">
        <v>1693.1200000000001</v>
      </c>
      <c r="M14386" s="1" t="s">
        <v>25</v>
      </c>
      <c r="N14386" s="1" t="s">
        <v>196</v>
      </c>
    </row>
    <row r="14387" spans="1:14" x14ac:dyDescent="0.3">
      <c r="A14387" s="1" t="s">
        <v>47</v>
      </c>
      <c r="B14387">
        <v>1197831</v>
      </c>
      <c r="C14387" s="2">
        <v>44415</v>
      </c>
      <c r="D14387" s="1" t="s">
        <v>103</v>
      </c>
      <c r="E14387" s="1" t="s">
        <v>108</v>
      </c>
      <c r="F14387" s="1" t="s">
        <v>109</v>
      </c>
      <c r="G14387" s="1" t="s">
        <v>21</v>
      </c>
      <c r="H14387">
        <v>24</v>
      </c>
      <c r="I14387">
        <v>156</v>
      </c>
      <c r="J14387">
        <v>3744</v>
      </c>
      <c r="K14387">
        <v>2021.7600000000002</v>
      </c>
      <c r="L14387" s="1">
        <v>1722.2399999999998</v>
      </c>
      <c r="M14387" s="1" t="s">
        <v>25</v>
      </c>
      <c r="N14387" s="1" t="s">
        <v>196</v>
      </c>
    </row>
    <row r="14388" spans="1:14" x14ac:dyDescent="0.3">
      <c r="A14388" s="1" t="s">
        <v>47</v>
      </c>
      <c r="B14388">
        <v>1197831</v>
      </c>
      <c r="C14388" s="2">
        <v>44416</v>
      </c>
      <c r="D14388" s="1" t="s">
        <v>103</v>
      </c>
      <c r="E14388" s="1" t="s">
        <v>108</v>
      </c>
      <c r="F14388" s="1" t="s">
        <v>109</v>
      </c>
      <c r="G14388" s="1" t="s">
        <v>22</v>
      </c>
      <c r="H14388">
        <v>33</v>
      </c>
      <c r="I14388">
        <v>174</v>
      </c>
      <c r="J14388">
        <v>5742</v>
      </c>
      <c r="K14388">
        <v>3100.6800000000003</v>
      </c>
      <c r="L14388" s="1">
        <v>2641.3199999999997</v>
      </c>
      <c r="M14388" s="1" t="s">
        <v>25</v>
      </c>
      <c r="N14388" s="1" t="s">
        <v>196</v>
      </c>
    </row>
    <row r="14389" spans="1:14" x14ac:dyDescent="0.3">
      <c r="A14389" s="1" t="s">
        <v>47</v>
      </c>
      <c r="B14389">
        <v>1197831</v>
      </c>
      <c r="C14389" s="2">
        <v>44419</v>
      </c>
      <c r="D14389" s="1" t="s">
        <v>103</v>
      </c>
      <c r="E14389" s="1" t="s">
        <v>108</v>
      </c>
      <c r="F14389" s="1" t="s">
        <v>109</v>
      </c>
      <c r="G14389" s="1" t="s">
        <v>18</v>
      </c>
      <c r="H14389">
        <v>38</v>
      </c>
      <c r="I14389">
        <v>68</v>
      </c>
      <c r="J14389">
        <v>2584</v>
      </c>
      <c r="K14389">
        <v>1240.32</v>
      </c>
      <c r="L14389" s="1">
        <v>1343.68</v>
      </c>
      <c r="M14389" s="1" t="s">
        <v>25</v>
      </c>
      <c r="N14389" s="1" t="s">
        <v>196</v>
      </c>
    </row>
    <row r="14390" spans="1:14" x14ac:dyDescent="0.3">
      <c r="A14390" s="1" t="s">
        <v>47</v>
      </c>
      <c r="B14390">
        <v>1197831</v>
      </c>
      <c r="C14390" s="2">
        <v>44421</v>
      </c>
      <c r="D14390" s="1" t="s">
        <v>103</v>
      </c>
      <c r="E14390" s="1" t="s">
        <v>108</v>
      </c>
      <c r="F14390" s="1" t="s">
        <v>109</v>
      </c>
      <c r="G14390" s="1" t="s">
        <v>21</v>
      </c>
      <c r="H14390">
        <v>28</v>
      </c>
      <c r="I14390">
        <v>163</v>
      </c>
      <c r="J14390">
        <v>4564</v>
      </c>
      <c r="K14390">
        <v>2510.1999999999998</v>
      </c>
      <c r="L14390" s="1">
        <v>2053.8000000000002</v>
      </c>
      <c r="M14390" s="1" t="s">
        <v>25</v>
      </c>
      <c r="N14390" s="1" t="s">
        <v>196</v>
      </c>
    </row>
    <row r="14391" spans="1:14" x14ac:dyDescent="0.3">
      <c r="A14391" s="1" t="s">
        <v>47</v>
      </c>
      <c r="B14391">
        <v>1197831</v>
      </c>
      <c r="C14391" s="2">
        <v>44422</v>
      </c>
      <c r="D14391" s="1" t="s">
        <v>103</v>
      </c>
      <c r="E14391" s="1" t="s">
        <v>108</v>
      </c>
      <c r="F14391" s="1" t="s">
        <v>109</v>
      </c>
      <c r="G14391" s="1" t="s">
        <v>22</v>
      </c>
      <c r="H14391">
        <v>36</v>
      </c>
      <c r="I14391">
        <v>188</v>
      </c>
      <c r="J14391">
        <v>6768</v>
      </c>
      <c r="K14391">
        <v>3722.3999999999996</v>
      </c>
      <c r="L14391" s="1">
        <v>3045.6000000000004</v>
      </c>
      <c r="M14391" s="1" t="s">
        <v>25</v>
      </c>
      <c r="N14391" s="1" t="s">
        <v>196</v>
      </c>
    </row>
    <row r="14392" spans="1:14" x14ac:dyDescent="0.3">
      <c r="A14392" s="1" t="s">
        <v>47</v>
      </c>
      <c r="B14392">
        <v>1197831</v>
      </c>
      <c r="C14392" s="2">
        <v>44425</v>
      </c>
      <c r="D14392" s="1" t="s">
        <v>103</v>
      </c>
      <c r="E14392" s="1" t="s">
        <v>108</v>
      </c>
      <c r="F14392" s="1" t="s">
        <v>109</v>
      </c>
      <c r="G14392" s="1" t="s">
        <v>18</v>
      </c>
      <c r="H14392">
        <v>37</v>
      </c>
      <c r="I14392">
        <v>73</v>
      </c>
      <c r="J14392">
        <v>2701</v>
      </c>
      <c r="K14392">
        <v>1350.5</v>
      </c>
      <c r="L14392" s="1">
        <v>1350.5</v>
      </c>
      <c r="M14392" s="1" t="s">
        <v>25</v>
      </c>
      <c r="N14392" s="1" t="s">
        <v>196</v>
      </c>
    </row>
    <row r="14393" spans="1:14" x14ac:dyDescent="0.3">
      <c r="A14393" s="1" t="s">
        <v>47</v>
      </c>
      <c r="B14393">
        <v>1197831</v>
      </c>
      <c r="C14393" s="2">
        <v>44427</v>
      </c>
      <c r="D14393" s="1" t="s">
        <v>103</v>
      </c>
      <c r="E14393" s="1" t="s">
        <v>108</v>
      </c>
      <c r="F14393" s="1" t="s">
        <v>109</v>
      </c>
      <c r="G14393" s="1" t="s">
        <v>21</v>
      </c>
      <c r="H14393">
        <v>19</v>
      </c>
      <c r="I14393">
        <v>195</v>
      </c>
      <c r="J14393">
        <v>3705</v>
      </c>
      <c r="K14393">
        <v>2148.8999999999996</v>
      </c>
      <c r="L14393" s="1">
        <v>1556.1000000000004</v>
      </c>
      <c r="M14393" s="1" t="s">
        <v>25</v>
      </c>
      <c r="N14393" s="1" t="s">
        <v>196</v>
      </c>
    </row>
    <row r="14394" spans="1:14" x14ac:dyDescent="0.3">
      <c r="A14394" s="1" t="s">
        <v>47</v>
      </c>
      <c r="B14394">
        <v>1197831</v>
      </c>
      <c r="C14394" s="2">
        <v>44428</v>
      </c>
      <c r="D14394" s="1" t="s">
        <v>103</v>
      </c>
      <c r="E14394" s="1" t="s">
        <v>108</v>
      </c>
      <c r="F14394" s="1" t="s">
        <v>109</v>
      </c>
      <c r="G14394" s="1" t="s">
        <v>22</v>
      </c>
      <c r="H14394">
        <v>19</v>
      </c>
      <c r="I14394">
        <v>189</v>
      </c>
      <c r="J14394">
        <v>3591</v>
      </c>
      <c r="K14394">
        <v>2082.7799999999997</v>
      </c>
      <c r="L14394" s="1">
        <v>1508.2200000000003</v>
      </c>
      <c r="M14394" s="1" t="s">
        <v>25</v>
      </c>
      <c r="N14394" s="1" t="s">
        <v>196</v>
      </c>
    </row>
    <row r="14395" spans="1:14" x14ac:dyDescent="0.3">
      <c r="A14395" s="1" t="s">
        <v>47</v>
      </c>
      <c r="B14395">
        <v>1197831</v>
      </c>
      <c r="C14395" s="2">
        <v>44431</v>
      </c>
      <c r="D14395" s="1" t="s">
        <v>103</v>
      </c>
      <c r="E14395" s="1" t="s">
        <v>108</v>
      </c>
      <c r="F14395" s="1" t="s">
        <v>109</v>
      </c>
      <c r="G14395" s="1" t="s">
        <v>18</v>
      </c>
      <c r="H14395">
        <v>23</v>
      </c>
      <c r="I14395">
        <v>74</v>
      </c>
      <c r="J14395">
        <v>1702</v>
      </c>
      <c r="K14395">
        <v>902.06000000000006</v>
      </c>
      <c r="L14395" s="1">
        <v>799.93999999999994</v>
      </c>
      <c r="M14395" s="1" t="s">
        <v>25</v>
      </c>
      <c r="N14395" s="1" t="s">
        <v>196</v>
      </c>
    </row>
    <row r="14396" spans="1:14" x14ac:dyDescent="0.3">
      <c r="A14396" s="1" t="s">
        <v>47</v>
      </c>
      <c r="B14396">
        <v>1197831</v>
      </c>
      <c r="C14396" s="2">
        <v>44433</v>
      </c>
      <c r="D14396" s="1" t="s">
        <v>103</v>
      </c>
      <c r="E14396" s="1" t="s">
        <v>108</v>
      </c>
      <c r="F14396" s="1" t="s">
        <v>109</v>
      </c>
      <c r="G14396" s="1" t="s">
        <v>21</v>
      </c>
      <c r="H14396">
        <v>9</v>
      </c>
      <c r="I14396">
        <v>203</v>
      </c>
      <c r="J14396">
        <v>1827</v>
      </c>
      <c r="K14396">
        <v>1077.9299999999998</v>
      </c>
      <c r="L14396" s="1">
        <v>749.07000000000016</v>
      </c>
      <c r="M14396" s="1" t="s">
        <v>25</v>
      </c>
      <c r="N14396" s="1" t="s">
        <v>196</v>
      </c>
    </row>
    <row r="14397" spans="1:14" x14ac:dyDescent="0.3">
      <c r="A14397" s="1" t="s">
        <v>47</v>
      </c>
      <c r="B14397">
        <v>1197831</v>
      </c>
      <c r="C14397" s="2">
        <v>44434</v>
      </c>
      <c r="D14397" s="1" t="s">
        <v>103</v>
      </c>
      <c r="E14397" s="1" t="s">
        <v>108</v>
      </c>
      <c r="F14397" s="1" t="s">
        <v>109</v>
      </c>
      <c r="G14397" s="1" t="s">
        <v>22</v>
      </c>
      <c r="H14397">
        <v>19</v>
      </c>
      <c r="I14397">
        <v>189</v>
      </c>
      <c r="J14397">
        <v>3591</v>
      </c>
      <c r="K14397">
        <v>2118.69</v>
      </c>
      <c r="L14397" s="1">
        <v>1472.31</v>
      </c>
      <c r="M14397" s="1" t="s">
        <v>25</v>
      </c>
      <c r="N14397" s="1" t="s">
        <v>196</v>
      </c>
    </row>
    <row r="14398" spans="1:14" x14ac:dyDescent="0.3">
      <c r="A14398" s="1" t="s">
        <v>47</v>
      </c>
      <c r="B14398">
        <v>1197831</v>
      </c>
      <c r="C14398" s="2">
        <v>44437</v>
      </c>
      <c r="D14398" s="1" t="s">
        <v>103</v>
      </c>
      <c r="E14398" s="1" t="s">
        <v>108</v>
      </c>
      <c r="F14398" s="1" t="s">
        <v>109</v>
      </c>
      <c r="G14398" s="1" t="s">
        <v>18</v>
      </c>
      <c r="H14398">
        <v>49</v>
      </c>
      <c r="I14398">
        <v>120</v>
      </c>
      <c r="J14398">
        <v>5880</v>
      </c>
      <c r="K14398">
        <v>3175.2000000000003</v>
      </c>
      <c r="L14398" s="1">
        <v>2704.7999999999997</v>
      </c>
      <c r="M14398" s="1" t="s">
        <v>25</v>
      </c>
      <c r="N14398" s="1" t="s">
        <v>196</v>
      </c>
    </row>
    <row r="14399" spans="1:14" x14ac:dyDescent="0.3">
      <c r="A14399" s="1" t="s">
        <v>47</v>
      </c>
      <c r="B14399">
        <v>1197831</v>
      </c>
      <c r="C14399" s="2">
        <v>44439</v>
      </c>
      <c r="D14399" s="1" t="s">
        <v>103</v>
      </c>
      <c r="E14399" s="1" t="s">
        <v>108</v>
      </c>
      <c r="F14399" s="1" t="s">
        <v>109</v>
      </c>
      <c r="G14399" s="1" t="s">
        <v>21</v>
      </c>
      <c r="H14399">
        <v>43</v>
      </c>
      <c r="I14399">
        <v>203</v>
      </c>
      <c r="J14399">
        <v>8729</v>
      </c>
      <c r="K14399">
        <v>4800.95</v>
      </c>
      <c r="L14399" s="1">
        <v>3928.05</v>
      </c>
      <c r="M14399" s="1" t="s">
        <v>25</v>
      </c>
      <c r="N14399" s="1" t="s">
        <v>196</v>
      </c>
    </row>
    <row r="14400" spans="1:14" x14ac:dyDescent="0.3">
      <c r="A14400" s="1" t="s">
        <v>47</v>
      </c>
      <c r="B14400">
        <v>1197831</v>
      </c>
      <c r="C14400" s="2">
        <v>44440</v>
      </c>
      <c r="D14400" s="1" t="s">
        <v>103</v>
      </c>
      <c r="E14400" s="1" t="s">
        <v>108</v>
      </c>
      <c r="F14400" s="1" t="s">
        <v>109</v>
      </c>
      <c r="G14400" s="1" t="s">
        <v>22</v>
      </c>
      <c r="H14400">
        <v>49</v>
      </c>
      <c r="I14400">
        <v>203</v>
      </c>
      <c r="J14400">
        <v>9947</v>
      </c>
      <c r="K14400">
        <v>5570.32</v>
      </c>
      <c r="L14400" s="1">
        <v>4376.68</v>
      </c>
      <c r="M14400" s="1" t="s">
        <v>25</v>
      </c>
      <c r="N14400" s="1" t="s">
        <v>196</v>
      </c>
    </row>
    <row r="14401" spans="1:14" x14ac:dyDescent="0.3">
      <c r="A14401" s="1" t="s">
        <v>47</v>
      </c>
      <c r="B14401">
        <v>1197831</v>
      </c>
      <c r="C14401" s="2">
        <v>44443</v>
      </c>
      <c r="D14401" s="1" t="s">
        <v>103</v>
      </c>
      <c r="E14401" s="1" t="s">
        <v>108</v>
      </c>
      <c r="F14401" s="1" t="s">
        <v>109</v>
      </c>
      <c r="G14401" s="1" t="s">
        <v>18</v>
      </c>
      <c r="H14401">
        <v>49</v>
      </c>
      <c r="I14401">
        <v>145</v>
      </c>
      <c r="J14401">
        <v>7105</v>
      </c>
      <c r="K14401">
        <v>3907.7499999999995</v>
      </c>
      <c r="L14401" s="1">
        <v>3197.2500000000005</v>
      </c>
      <c r="M14401" s="1" t="s">
        <v>25</v>
      </c>
      <c r="N14401" s="1" t="s">
        <v>196</v>
      </c>
    </row>
    <row r="14402" spans="1:14" x14ac:dyDescent="0.3">
      <c r="A14402" s="1" t="s">
        <v>47</v>
      </c>
      <c r="B14402">
        <v>1197831</v>
      </c>
      <c r="C14402" s="2">
        <v>44445</v>
      </c>
      <c r="D14402" s="1" t="s">
        <v>103</v>
      </c>
      <c r="E14402" s="1" t="s">
        <v>108</v>
      </c>
      <c r="F14402" s="1" t="s">
        <v>109</v>
      </c>
      <c r="G14402" s="1" t="s">
        <v>21</v>
      </c>
      <c r="H14402">
        <v>44</v>
      </c>
      <c r="I14402">
        <v>206</v>
      </c>
      <c r="J14402">
        <v>9064</v>
      </c>
      <c r="K14402">
        <v>5800.9599999999991</v>
      </c>
      <c r="L14402" s="1">
        <v>3263.0400000000009</v>
      </c>
      <c r="M14402" s="1" t="s">
        <v>25</v>
      </c>
      <c r="N14402" s="1" t="s">
        <v>196</v>
      </c>
    </row>
    <row r="14403" spans="1:14" x14ac:dyDescent="0.3">
      <c r="A14403" s="1" t="s">
        <v>47</v>
      </c>
      <c r="B14403">
        <v>1197831</v>
      </c>
      <c r="C14403" s="2">
        <v>44446</v>
      </c>
      <c r="D14403" s="1" t="s">
        <v>103</v>
      </c>
      <c r="E14403" s="1" t="s">
        <v>108</v>
      </c>
      <c r="F14403" s="1" t="s">
        <v>109</v>
      </c>
      <c r="G14403" s="1" t="s">
        <v>22</v>
      </c>
      <c r="H14403">
        <v>49</v>
      </c>
      <c r="I14403">
        <v>215</v>
      </c>
      <c r="J14403">
        <v>10535</v>
      </c>
      <c r="K14403">
        <v>6742.3999999999987</v>
      </c>
      <c r="L14403" s="1">
        <v>3792.6000000000013</v>
      </c>
      <c r="M14403" s="1" t="s">
        <v>25</v>
      </c>
      <c r="N14403" s="1" t="s">
        <v>196</v>
      </c>
    </row>
    <row r="14404" spans="1:14" x14ac:dyDescent="0.3">
      <c r="A14404" s="1" t="s">
        <v>47</v>
      </c>
      <c r="B14404">
        <v>1197831</v>
      </c>
      <c r="C14404" s="2">
        <v>44449</v>
      </c>
      <c r="D14404" s="1" t="s">
        <v>103</v>
      </c>
      <c r="E14404" s="1" t="s">
        <v>108</v>
      </c>
      <c r="F14404" s="1" t="s">
        <v>109</v>
      </c>
      <c r="G14404" s="1" t="s">
        <v>18</v>
      </c>
      <c r="H14404">
        <v>45</v>
      </c>
      <c r="I14404">
        <v>131</v>
      </c>
      <c r="J14404">
        <v>5895</v>
      </c>
      <c r="K14404">
        <v>3419.1</v>
      </c>
      <c r="L14404" s="1">
        <v>2475.9</v>
      </c>
      <c r="M14404" s="1" t="s">
        <v>25</v>
      </c>
      <c r="N14404" s="1" t="s">
        <v>196</v>
      </c>
    </row>
    <row r="14405" spans="1:14" x14ac:dyDescent="0.3">
      <c r="A14405" s="1" t="s">
        <v>47</v>
      </c>
      <c r="B14405">
        <v>1197831</v>
      </c>
      <c r="C14405" s="2">
        <v>44451</v>
      </c>
      <c r="D14405" s="1" t="s">
        <v>103</v>
      </c>
      <c r="E14405" s="1" t="s">
        <v>108</v>
      </c>
      <c r="F14405" s="1" t="s">
        <v>109</v>
      </c>
      <c r="G14405" s="1" t="s">
        <v>21</v>
      </c>
      <c r="H14405">
        <v>38</v>
      </c>
      <c r="I14405">
        <v>225</v>
      </c>
      <c r="J14405">
        <v>8550</v>
      </c>
      <c r="K14405">
        <v>5215.5</v>
      </c>
      <c r="L14405" s="1">
        <v>3334.5</v>
      </c>
      <c r="M14405" s="1" t="s">
        <v>25</v>
      </c>
      <c r="N14405" s="1" t="s">
        <v>196</v>
      </c>
    </row>
    <row r="14406" spans="1:14" x14ac:dyDescent="0.3">
      <c r="A14406" s="1" t="s">
        <v>47</v>
      </c>
      <c r="B14406">
        <v>1197831</v>
      </c>
      <c r="C14406" s="2">
        <v>44452</v>
      </c>
      <c r="D14406" s="1" t="s">
        <v>103</v>
      </c>
      <c r="E14406" s="1" t="s">
        <v>108</v>
      </c>
      <c r="F14406" s="1" t="s">
        <v>109</v>
      </c>
      <c r="G14406" s="1" t="s">
        <v>22</v>
      </c>
      <c r="H14406">
        <v>52</v>
      </c>
      <c r="I14406">
        <v>210</v>
      </c>
      <c r="J14406">
        <v>10920</v>
      </c>
      <c r="K14406">
        <v>7097.9999999999991</v>
      </c>
      <c r="L14406" s="1">
        <v>3822.0000000000009</v>
      </c>
      <c r="M14406" s="1" t="s">
        <v>25</v>
      </c>
      <c r="N14406" s="1" t="s">
        <v>196</v>
      </c>
    </row>
    <row r="14407" spans="1:14" x14ac:dyDescent="0.3">
      <c r="A14407" s="1" t="s">
        <v>47</v>
      </c>
      <c r="B14407">
        <v>1197831</v>
      </c>
      <c r="C14407" s="2">
        <v>44455</v>
      </c>
      <c r="D14407" s="1" t="s">
        <v>103</v>
      </c>
      <c r="E14407" s="1" t="s">
        <v>108</v>
      </c>
      <c r="F14407" s="1" t="s">
        <v>109</v>
      </c>
      <c r="G14407" s="1" t="s">
        <v>18</v>
      </c>
      <c r="H14407">
        <v>50</v>
      </c>
      <c r="I14407">
        <v>123</v>
      </c>
      <c r="J14407">
        <v>6150</v>
      </c>
      <c r="K14407">
        <v>3628.5</v>
      </c>
      <c r="L14407" s="1">
        <v>2521.5</v>
      </c>
      <c r="M14407" s="1" t="s">
        <v>25</v>
      </c>
      <c r="N14407" s="1" t="s">
        <v>196</v>
      </c>
    </row>
    <row r="14408" spans="1:14" x14ac:dyDescent="0.3">
      <c r="A14408" s="1" t="s">
        <v>47</v>
      </c>
      <c r="B14408">
        <v>1197831</v>
      </c>
      <c r="C14408" s="2">
        <v>44457</v>
      </c>
      <c r="D14408" s="1" t="s">
        <v>103</v>
      </c>
      <c r="E14408" s="1" t="s">
        <v>108</v>
      </c>
      <c r="F14408" s="1" t="s">
        <v>109</v>
      </c>
      <c r="G14408" s="1" t="s">
        <v>21</v>
      </c>
      <c r="H14408">
        <v>51</v>
      </c>
      <c r="I14408">
        <v>175</v>
      </c>
      <c r="J14408">
        <v>8925</v>
      </c>
      <c r="K14408">
        <v>5355</v>
      </c>
      <c r="L14408" s="1">
        <v>3570</v>
      </c>
      <c r="M14408" s="1" t="s">
        <v>25</v>
      </c>
      <c r="N14408" s="1" t="s">
        <v>196</v>
      </c>
    </row>
    <row r="14409" spans="1:14" x14ac:dyDescent="0.3">
      <c r="A14409" s="1" t="s">
        <v>47</v>
      </c>
      <c r="B14409">
        <v>1197831</v>
      </c>
      <c r="C14409" s="2">
        <v>44458</v>
      </c>
      <c r="D14409" s="1" t="s">
        <v>103</v>
      </c>
      <c r="E14409" s="1" t="s">
        <v>108</v>
      </c>
      <c r="F14409" s="1" t="s">
        <v>109</v>
      </c>
      <c r="G14409" s="1" t="s">
        <v>22</v>
      </c>
      <c r="H14409">
        <v>50</v>
      </c>
      <c r="I14409">
        <v>144</v>
      </c>
      <c r="J14409">
        <v>7200</v>
      </c>
      <c r="K14409">
        <v>4535.9999999999991</v>
      </c>
      <c r="L14409" s="1">
        <v>2664.0000000000009</v>
      </c>
      <c r="M14409" s="1" t="s">
        <v>25</v>
      </c>
      <c r="N14409" s="1" t="s">
        <v>196</v>
      </c>
    </row>
    <row r="14410" spans="1:14" x14ac:dyDescent="0.3">
      <c r="A14410" s="1" t="s">
        <v>47</v>
      </c>
      <c r="B14410">
        <v>1197831</v>
      </c>
      <c r="C14410" s="2">
        <v>44461</v>
      </c>
      <c r="D14410" s="1" t="s">
        <v>103</v>
      </c>
      <c r="E14410" s="1" t="s">
        <v>108</v>
      </c>
      <c r="F14410" s="1" t="s">
        <v>109</v>
      </c>
      <c r="G14410" s="1" t="s">
        <v>18</v>
      </c>
      <c r="H14410">
        <v>41</v>
      </c>
      <c r="I14410">
        <v>88</v>
      </c>
      <c r="J14410">
        <v>3608</v>
      </c>
      <c r="K14410">
        <v>2056.56</v>
      </c>
      <c r="L14410" s="1">
        <v>1551.44</v>
      </c>
      <c r="M14410" s="1" t="s">
        <v>25</v>
      </c>
      <c r="N14410" s="1" t="s">
        <v>196</v>
      </c>
    </row>
    <row r="14411" spans="1:14" x14ac:dyDescent="0.3">
      <c r="A14411" s="1" t="s">
        <v>47</v>
      </c>
      <c r="B14411">
        <v>1197831</v>
      </c>
      <c r="C14411" s="2">
        <v>44463</v>
      </c>
      <c r="D14411" s="1" t="s">
        <v>103</v>
      </c>
      <c r="E14411" s="1" t="s">
        <v>108</v>
      </c>
      <c r="F14411" s="1" t="s">
        <v>109</v>
      </c>
      <c r="G14411" s="1" t="s">
        <v>21</v>
      </c>
      <c r="H14411">
        <v>29</v>
      </c>
      <c r="I14411">
        <v>131</v>
      </c>
      <c r="J14411">
        <v>3799</v>
      </c>
      <c r="K14411">
        <v>2279.4</v>
      </c>
      <c r="L14411" s="1">
        <v>1519.6</v>
      </c>
      <c r="M14411" s="1" t="s">
        <v>25</v>
      </c>
      <c r="N14411" s="1" t="s">
        <v>196</v>
      </c>
    </row>
    <row r="14412" spans="1:14" x14ac:dyDescent="0.3">
      <c r="A14412" s="1" t="s">
        <v>47</v>
      </c>
      <c r="B14412">
        <v>1197831</v>
      </c>
      <c r="C14412" s="2">
        <v>44464</v>
      </c>
      <c r="D14412" s="1" t="s">
        <v>103</v>
      </c>
      <c r="E14412" s="1" t="s">
        <v>108</v>
      </c>
      <c r="F14412" s="1" t="s">
        <v>109</v>
      </c>
      <c r="G14412" s="1" t="s">
        <v>22</v>
      </c>
      <c r="H14412">
        <v>29</v>
      </c>
      <c r="I14412">
        <v>158</v>
      </c>
      <c r="J14412">
        <v>4582</v>
      </c>
      <c r="K14412">
        <v>2886.6599999999994</v>
      </c>
      <c r="L14412" s="1">
        <v>1695.3400000000006</v>
      </c>
      <c r="M14412" s="1" t="s">
        <v>25</v>
      </c>
      <c r="N14412" s="1" t="s">
        <v>196</v>
      </c>
    </row>
    <row r="14413" spans="1:14" x14ac:dyDescent="0.3">
      <c r="A14413" s="1" t="s">
        <v>47</v>
      </c>
      <c r="B14413">
        <v>1197831</v>
      </c>
      <c r="C14413" s="2">
        <v>44467</v>
      </c>
      <c r="D14413" s="1" t="s">
        <v>103</v>
      </c>
      <c r="E14413" s="1" t="s">
        <v>108</v>
      </c>
      <c r="F14413" s="1" t="s">
        <v>109</v>
      </c>
      <c r="G14413" s="1" t="s">
        <v>18</v>
      </c>
      <c r="H14413">
        <v>29</v>
      </c>
      <c r="I14413">
        <v>78</v>
      </c>
      <c r="J14413">
        <v>2262</v>
      </c>
      <c r="K14413">
        <v>1357.2</v>
      </c>
      <c r="L14413" s="1">
        <v>904.8</v>
      </c>
      <c r="M14413" s="1" t="s">
        <v>25</v>
      </c>
      <c r="N14413" s="1" t="s">
        <v>196</v>
      </c>
    </row>
    <row r="14414" spans="1:14" x14ac:dyDescent="0.3">
      <c r="A14414" s="1" t="s">
        <v>47</v>
      </c>
      <c r="B14414">
        <v>1197831</v>
      </c>
      <c r="C14414" s="2">
        <v>44469</v>
      </c>
      <c r="D14414" s="1" t="s">
        <v>103</v>
      </c>
      <c r="E14414" s="1" t="s">
        <v>108</v>
      </c>
      <c r="F14414" s="1" t="s">
        <v>109</v>
      </c>
      <c r="G14414" s="1" t="s">
        <v>21</v>
      </c>
      <c r="H14414">
        <v>18</v>
      </c>
      <c r="I14414">
        <v>169</v>
      </c>
      <c r="J14414">
        <v>3042</v>
      </c>
      <c r="K14414">
        <v>1946.8799999999997</v>
      </c>
      <c r="L14414" s="1">
        <v>1095.1200000000003</v>
      </c>
      <c r="M14414" s="1" t="s">
        <v>25</v>
      </c>
      <c r="N14414" s="1" t="s">
        <v>196</v>
      </c>
    </row>
    <row r="14415" spans="1:14" x14ac:dyDescent="0.3">
      <c r="A14415" s="1" t="s">
        <v>47</v>
      </c>
      <c r="B14415">
        <v>1197831</v>
      </c>
      <c r="C14415" s="2">
        <v>44470</v>
      </c>
      <c r="D14415" s="1" t="s">
        <v>103</v>
      </c>
      <c r="E14415" s="1" t="s">
        <v>108</v>
      </c>
      <c r="F14415" s="1" t="s">
        <v>109</v>
      </c>
      <c r="G14415" s="1" t="s">
        <v>22</v>
      </c>
      <c r="H14415">
        <v>19</v>
      </c>
      <c r="I14415">
        <v>169</v>
      </c>
      <c r="J14415">
        <v>3211</v>
      </c>
      <c r="K14415">
        <v>1958.71</v>
      </c>
      <c r="L14415" s="1">
        <v>1252.29</v>
      </c>
      <c r="M14415" s="1" t="s">
        <v>25</v>
      </c>
      <c r="N14415" s="1" t="s">
        <v>196</v>
      </c>
    </row>
    <row r="14416" spans="1:14" x14ac:dyDescent="0.3">
      <c r="A14416" s="1" t="s">
        <v>47</v>
      </c>
      <c r="B14416">
        <v>1197831</v>
      </c>
      <c r="C14416" s="2">
        <v>44473</v>
      </c>
      <c r="D14416" s="1" t="s">
        <v>103</v>
      </c>
      <c r="E14416" s="1" t="s">
        <v>108</v>
      </c>
      <c r="F14416" s="1" t="s">
        <v>109</v>
      </c>
      <c r="G14416" s="1" t="s">
        <v>18</v>
      </c>
      <c r="H14416">
        <v>48</v>
      </c>
      <c r="I14416">
        <v>111</v>
      </c>
      <c r="J14416">
        <v>5328</v>
      </c>
      <c r="K14416">
        <v>3143.52</v>
      </c>
      <c r="L14416" s="1">
        <v>2184.48</v>
      </c>
      <c r="M14416" s="1" t="s">
        <v>25</v>
      </c>
      <c r="N14416" s="1" t="s">
        <v>196</v>
      </c>
    </row>
    <row r="14417" spans="1:14" x14ac:dyDescent="0.3">
      <c r="A14417" s="1" t="s">
        <v>47</v>
      </c>
      <c r="B14417">
        <v>1197831</v>
      </c>
      <c r="C14417" s="2">
        <v>44475</v>
      </c>
      <c r="D14417" s="1" t="s">
        <v>103</v>
      </c>
      <c r="E14417" s="1" t="s">
        <v>108</v>
      </c>
      <c r="F14417" s="1" t="s">
        <v>109</v>
      </c>
      <c r="G14417" s="1" t="s">
        <v>21</v>
      </c>
      <c r="H14417">
        <v>56</v>
      </c>
      <c r="I14417">
        <v>233</v>
      </c>
      <c r="J14417">
        <v>13048</v>
      </c>
      <c r="K14417">
        <v>8220.239999999998</v>
      </c>
      <c r="L14417" s="1">
        <v>4827.760000000002</v>
      </c>
      <c r="M14417" s="1" t="s">
        <v>25</v>
      </c>
      <c r="N14417" s="1" t="s">
        <v>196</v>
      </c>
    </row>
    <row r="14418" spans="1:14" x14ac:dyDescent="0.3">
      <c r="A14418" s="1" t="s">
        <v>47</v>
      </c>
      <c r="B14418">
        <v>1197831</v>
      </c>
      <c r="C14418" s="2">
        <v>44476</v>
      </c>
      <c r="D14418" s="1" t="s">
        <v>103</v>
      </c>
      <c r="E14418" s="1" t="s">
        <v>108</v>
      </c>
      <c r="F14418" s="1" t="s">
        <v>109</v>
      </c>
      <c r="G14418" s="1" t="s">
        <v>22</v>
      </c>
      <c r="H14418">
        <v>58</v>
      </c>
      <c r="I14418">
        <v>225</v>
      </c>
      <c r="J14418">
        <v>13050</v>
      </c>
      <c r="K14418">
        <v>8351.9999999999982</v>
      </c>
      <c r="L14418" s="1">
        <v>4698.0000000000018</v>
      </c>
      <c r="M14418" s="1" t="s">
        <v>25</v>
      </c>
      <c r="N14418" s="1" t="s">
        <v>196</v>
      </c>
    </row>
    <row r="14419" spans="1:14" x14ac:dyDescent="0.3">
      <c r="A14419" s="1" t="s">
        <v>47</v>
      </c>
      <c r="B14419">
        <v>1197831</v>
      </c>
      <c r="C14419" s="2">
        <v>44479</v>
      </c>
      <c r="D14419" s="1" t="s">
        <v>103</v>
      </c>
      <c r="E14419" s="1" t="s">
        <v>108</v>
      </c>
      <c r="F14419" s="1" t="s">
        <v>109</v>
      </c>
      <c r="G14419" s="1" t="s">
        <v>18</v>
      </c>
      <c r="H14419">
        <v>58</v>
      </c>
      <c r="I14419">
        <v>145</v>
      </c>
      <c r="J14419">
        <v>8410</v>
      </c>
      <c r="K14419">
        <v>4709.5999999999995</v>
      </c>
      <c r="L14419" s="1">
        <v>3700.4000000000005</v>
      </c>
      <c r="M14419" s="1" t="s">
        <v>25</v>
      </c>
      <c r="N14419" s="1" t="s">
        <v>196</v>
      </c>
    </row>
    <row r="14420" spans="1:14" x14ac:dyDescent="0.3">
      <c r="A14420" s="1" t="s">
        <v>47</v>
      </c>
      <c r="B14420">
        <v>1197831</v>
      </c>
      <c r="C14420" s="2">
        <v>44778</v>
      </c>
      <c r="D14420" s="1" t="s">
        <v>103</v>
      </c>
      <c r="E14420" s="1" t="s">
        <v>108</v>
      </c>
      <c r="F14420" s="1" t="s">
        <v>109</v>
      </c>
      <c r="G14420" s="1" t="s">
        <v>18</v>
      </c>
      <c r="H14420">
        <v>37</v>
      </c>
      <c r="I14420">
        <v>88</v>
      </c>
      <c r="J14420">
        <v>3256</v>
      </c>
      <c r="K14420">
        <v>1562.8799999999999</v>
      </c>
      <c r="L14420" s="1">
        <v>1693.1200000000001</v>
      </c>
      <c r="M14420" s="1" t="s">
        <v>25</v>
      </c>
      <c r="N14420" s="1" t="s">
        <v>196</v>
      </c>
    </row>
    <row r="14421" spans="1:14" x14ac:dyDescent="0.3">
      <c r="A14421" s="1" t="s">
        <v>47</v>
      </c>
      <c r="B14421">
        <v>1197831</v>
      </c>
      <c r="C14421" s="2">
        <v>44780</v>
      </c>
      <c r="D14421" s="1" t="s">
        <v>103</v>
      </c>
      <c r="E14421" s="1" t="s">
        <v>108</v>
      </c>
      <c r="F14421" s="1" t="s">
        <v>109</v>
      </c>
      <c r="G14421" s="1" t="s">
        <v>21</v>
      </c>
      <c r="H14421">
        <v>24</v>
      </c>
      <c r="I14421">
        <v>156</v>
      </c>
      <c r="J14421">
        <v>3744</v>
      </c>
      <c r="K14421">
        <v>2022.76</v>
      </c>
      <c r="L14421" s="1">
        <v>1722.2399999999998</v>
      </c>
      <c r="M14421" s="1" t="s">
        <v>25</v>
      </c>
      <c r="N14421" s="1" t="s">
        <v>196</v>
      </c>
    </row>
    <row r="14422" spans="1:14" x14ac:dyDescent="0.3">
      <c r="A14422" s="1" t="s">
        <v>47</v>
      </c>
      <c r="B14422">
        <v>1197831</v>
      </c>
      <c r="C14422" s="2">
        <v>44781</v>
      </c>
      <c r="D14422" s="1" t="s">
        <v>103</v>
      </c>
      <c r="E14422" s="1" t="s">
        <v>108</v>
      </c>
      <c r="F14422" s="1" t="s">
        <v>109</v>
      </c>
      <c r="G14422" s="1" t="s">
        <v>22</v>
      </c>
      <c r="H14422">
        <v>33</v>
      </c>
      <c r="I14422">
        <v>174</v>
      </c>
      <c r="J14422">
        <v>5742</v>
      </c>
      <c r="K14422">
        <v>3100.6800000000003</v>
      </c>
      <c r="L14422" s="1">
        <v>2641.3199999999997</v>
      </c>
      <c r="M14422" s="1" t="s">
        <v>25</v>
      </c>
      <c r="N14422" s="1" t="s">
        <v>196</v>
      </c>
    </row>
    <row r="14423" spans="1:14" x14ac:dyDescent="0.3">
      <c r="A14423" s="1" t="s">
        <v>47</v>
      </c>
      <c r="B14423">
        <v>1197831</v>
      </c>
      <c r="C14423" s="2">
        <v>44784</v>
      </c>
      <c r="D14423" s="1" t="s">
        <v>103</v>
      </c>
      <c r="E14423" s="1" t="s">
        <v>108</v>
      </c>
      <c r="F14423" s="1" t="s">
        <v>109</v>
      </c>
      <c r="G14423" s="1" t="s">
        <v>18</v>
      </c>
      <c r="H14423">
        <v>38</v>
      </c>
      <c r="I14423">
        <v>68</v>
      </c>
      <c r="J14423">
        <v>2584</v>
      </c>
      <c r="K14423">
        <v>1240.32</v>
      </c>
      <c r="L14423" s="1">
        <v>1343.68</v>
      </c>
      <c r="M14423" s="1" t="s">
        <v>25</v>
      </c>
      <c r="N14423" s="1" t="s">
        <v>196</v>
      </c>
    </row>
    <row r="14424" spans="1:14" x14ac:dyDescent="0.3">
      <c r="A14424" s="1" t="s">
        <v>47</v>
      </c>
      <c r="B14424">
        <v>1197831</v>
      </c>
      <c r="C14424" s="2">
        <v>44786</v>
      </c>
      <c r="D14424" s="1" t="s">
        <v>103</v>
      </c>
      <c r="E14424" s="1" t="s">
        <v>108</v>
      </c>
      <c r="F14424" s="1" t="s">
        <v>109</v>
      </c>
      <c r="G14424" s="1" t="s">
        <v>21</v>
      </c>
      <c r="H14424">
        <v>28</v>
      </c>
      <c r="I14424">
        <v>163</v>
      </c>
      <c r="J14424">
        <v>4564</v>
      </c>
      <c r="K14424">
        <v>2510.1999999999998</v>
      </c>
      <c r="L14424" s="1">
        <v>2053.8000000000002</v>
      </c>
      <c r="M14424" s="1" t="s">
        <v>25</v>
      </c>
      <c r="N14424" s="1" t="s">
        <v>196</v>
      </c>
    </row>
    <row r="14425" spans="1:14" x14ac:dyDescent="0.3">
      <c r="A14425" s="1" t="s">
        <v>47</v>
      </c>
      <c r="B14425">
        <v>1197831</v>
      </c>
      <c r="C14425" s="2">
        <v>44787</v>
      </c>
      <c r="D14425" s="1" t="s">
        <v>103</v>
      </c>
      <c r="E14425" s="1" t="s">
        <v>108</v>
      </c>
      <c r="F14425" s="1" t="s">
        <v>109</v>
      </c>
      <c r="G14425" s="1" t="s">
        <v>22</v>
      </c>
      <c r="H14425">
        <v>36</v>
      </c>
      <c r="I14425">
        <v>188</v>
      </c>
      <c r="J14425">
        <v>6768</v>
      </c>
      <c r="K14425">
        <v>3722.3999999999996</v>
      </c>
      <c r="L14425" s="1">
        <v>3045.6000000000004</v>
      </c>
      <c r="M14425" s="1" t="s">
        <v>25</v>
      </c>
      <c r="N14425" s="1" t="s">
        <v>196</v>
      </c>
    </row>
    <row r="14426" spans="1:14" x14ac:dyDescent="0.3">
      <c r="A14426" s="1" t="s">
        <v>47</v>
      </c>
      <c r="B14426">
        <v>1197831</v>
      </c>
      <c r="C14426" s="2">
        <v>44790</v>
      </c>
      <c r="D14426" s="1" t="s">
        <v>103</v>
      </c>
      <c r="E14426" s="1" t="s">
        <v>108</v>
      </c>
      <c r="F14426" s="1" t="s">
        <v>109</v>
      </c>
      <c r="G14426" s="1" t="s">
        <v>18</v>
      </c>
      <c r="H14426">
        <v>37</v>
      </c>
      <c r="I14426">
        <v>73</v>
      </c>
      <c r="J14426">
        <v>2701</v>
      </c>
      <c r="K14426">
        <v>1350.5</v>
      </c>
      <c r="L14426" s="1">
        <v>1350.5</v>
      </c>
      <c r="M14426" s="1" t="s">
        <v>25</v>
      </c>
      <c r="N14426" s="1" t="s">
        <v>196</v>
      </c>
    </row>
    <row r="14427" spans="1:14" x14ac:dyDescent="0.3">
      <c r="A14427" s="1" t="s">
        <v>47</v>
      </c>
      <c r="B14427">
        <v>1197831</v>
      </c>
      <c r="C14427" s="2">
        <v>44792</v>
      </c>
      <c r="D14427" s="1" t="s">
        <v>103</v>
      </c>
      <c r="E14427" s="1" t="s">
        <v>108</v>
      </c>
      <c r="F14427" s="1" t="s">
        <v>109</v>
      </c>
      <c r="G14427" s="1" t="s">
        <v>21</v>
      </c>
      <c r="H14427">
        <v>19</v>
      </c>
      <c r="I14427">
        <v>195</v>
      </c>
      <c r="J14427">
        <v>3705</v>
      </c>
      <c r="K14427">
        <v>2148.8999999999996</v>
      </c>
      <c r="L14427" s="1">
        <v>1556.1000000000004</v>
      </c>
      <c r="M14427" s="1" t="s">
        <v>25</v>
      </c>
      <c r="N14427" s="1" t="s">
        <v>196</v>
      </c>
    </row>
    <row r="14428" spans="1:14" x14ac:dyDescent="0.3">
      <c r="A14428" s="1" t="s">
        <v>47</v>
      </c>
      <c r="B14428">
        <v>1197831</v>
      </c>
      <c r="C14428" s="2">
        <v>44793</v>
      </c>
      <c r="D14428" s="1" t="s">
        <v>103</v>
      </c>
      <c r="E14428" s="1" t="s">
        <v>108</v>
      </c>
      <c r="F14428" s="1" t="s">
        <v>109</v>
      </c>
      <c r="G14428" s="1" t="s">
        <v>22</v>
      </c>
      <c r="H14428">
        <v>19</v>
      </c>
      <c r="I14428">
        <v>189</v>
      </c>
      <c r="J14428">
        <v>3591</v>
      </c>
      <c r="K14428">
        <v>2082.7799999999997</v>
      </c>
      <c r="L14428" s="1">
        <v>1508.2200000000003</v>
      </c>
      <c r="M14428" s="1" t="s">
        <v>25</v>
      </c>
      <c r="N14428" s="1" t="s">
        <v>196</v>
      </c>
    </row>
    <row r="14429" spans="1:14" x14ac:dyDescent="0.3">
      <c r="A14429" s="1" t="s">
        <v>47</v>
      </c>
      <c r="B14429">
        <v>1197831</v>
      </c>
      <c r="C14429" s="2">
        <v>44796</v>
      </c>
      <c r="D14429" s="1" t="s">
        <v>103</v>
      </c>
      <c r="E14429" s="1" t="s">
        <v>108</v>
      </c>
      <c r="F14429" s="1" t="s">
        <v>109</v>
      </c>
      <c r="G14429" s="1" t="s">
        <v>18</v>
      </c>
      <c r="H14429">
        <v>23</v>
      </c>
      <c r="I14429">
        <v>74</v>
      </c>
      <c r="J14429">
        <v>1702</v>
      </c>
      <c r="K14429">
        <v>902.06000000000006</v>
      </c>
      <c r="L14429" s="1">
        <v>799.93999999999994</v>
      </c>
      <c r="M14429" s="1" t="s">
        <v>25</v>
      </c>
      <c r="N14429" s="1" t="s">
        <v>196</v>
      </c>
    </row>
    <row r="14430" spans="1:14" x14ac:dyDescent="0.3">
      <c r="A14430" s="1" t="s">
        <v>47</v>
      </c>
      <c r="B14430">
        <v>1197831</v>
      </c>
      <c r="C14430" s="2">
        <v>44798</v>
      </c>
      <c r="D14430" s="1" t="s">
        <v>103</v>
      </c>
      <c r="E14430" s="1" t="s">
        <v>108</v>
      </c>
      <c r="F14430" s="1" t="s">
        <v>109</v>
      </c>
      <c r="G14430" s="1" t="s">
        <v>21</v>
      </c>
      <c r="H14430">
        <v>9</v>
      </c>
      <c r="I14430">
        <v>203</v>
      </c>
      <c r="J14430">
        <v>1827</v>
      </c>
      <c r="K14430">
        <v>1077.9299999999998</v>
      </c>
      <c r="L14430" s="1">
        <v>749.07000000000016</v>
      </c>
      <c r="M14430" s="1" t="s">
        <v>25</v>
      </c>
      <c r="N14430" s="1" t="s">
        <v>196</v>
      </c>
    </row>
    <row r="14431" spans="1:14" x14ac:dyDescent="0.3">
      <c r="A14431" s="1" t="s">
        <v>47</v>
      </c>
      <c r="B14431">
        <v>1197831</v>
      </c>
      <c r="C14431" s="2">
        <v>44799</v>
      </c>
      <c r="D14431" s="1" t="s">
        <v>103</v>
      </c>
      <c r="E14431" s="1" t="s">
        <v>108</v>
      </c>
      <c r="F14431" s="1" t="s">
        <v>109</v>
      </c>
      <c r="G14431" s="1" t="s">
        <v>22</v>
      </c>
      <c r="H14431">
        <v>19</v>
      </c>
      <c r="I14431">
        <v>189</v>
      </c>
      <c r="J14431">
        <v>3591</v>
      </c>
      <c r="K14431">
        <v>2118.69</v>
      </c>
      <c r="L14431" s="1">
        <v>1472.31</v>
      </c>
      <c r="M14431" s="1" t="s">
        <v>25</v>
      </c>
      <c r="N14431" s="1" t="s">
        <v>196</v>
      </c>
    </row>
    <row r="14432" spans="1:14" x14ac:dyDescent="0.3">
      <c r="A14432" s="1" t="s">
        <v>47</v>
      </c>
      <c r="B14432">
        <v>1197831</v>
      </c>
      <c r="C14432" s="2">
        <v>44802</v>
      </c>
      <c r="D14432" s="1" t="s">
        <v>103</v>
      </c>
      <c r="E14432" s="1" t="s">
        <v>108</v>
      </c>
      <c r="F14432" s="1" t="s">
        <v>109</v>
      </c>
      <c r="G14432" s="1" t="s">
        <v>18</v>
      </c>
      <c r="H14432">
        <v>49</v>
      </c>
      <c r="I14432">
        <v>120</v>
      </c>
      <c r="J14432">
        <v>5880</v>
      </c>
      <c r="K14432">
        <v>3175.2000000000003</v>
      </c>
      <c r="L14432" s="1">
        <v>2704.7999999999997</v>
      </c>
      <c r="M14432" s="1" t="s">
        <v>25</v>
      </c>
      <c r="N14432" s="1" t="s">
        <v>196</v>
      </c>
    </row>
    <row r="14433" spans="1:14" x14ac:dyDescent="0.3">
      <c r="A14433" s="1" t="s">
        <v>47</v>
      </c>
      <c r="B14433">
        <v>1197831</v>
      </c>
      <c r="C14433" s="2">
        <v>44804</v>
      </c>
      <c r="D14433" s="1" t="s">
        <v>103</v>
      </c>
      <c r="E14433" s="1" t="s">
        <v>108</v>
      </c>
      <c r="F14433" s="1" t="s">
        <v>109</v>
      </c>
      <c r="G14433" s="1" t="s">
        <v>21</v>
      </c>
      <c r="H14433">
        <v>43</v>
      </c>
      <c r="I14433">
        <v>203</v>
      </c>
      <c r="J14433">
        <v>8729</v>
      </c>
      <c r="K14433">
        <v>4800.95</v>
      </c>
      <c r="L14433" s="1">
        <v>3928.05</v>
      </c>
      <c r="M14433" s="1" t="s">
        <v>25</v>
      </c>
      <c r="N14433" s="1" t="s">
        <v>196</v>
      </c>
    </row>
    <row r="14434" spans="1:14" x14ac:dyDescent="0.3">
      <c r="A14434" s="1" t="s">
        <v>47</v>
      </c>
      <c r="B14434">
        <v>1197831</v>
      </c>
      <c r="C14434" s="2">
        <v>44805</v>
      </c>
      <c r="D14434" s="1" t="s">
        <v>103</v>
      </c>
      <c r="E14434" s="1" t="s">
        <v>108</v>
      </c>
      <c r="F14434" s="1" t="s">
        <v>109</v>
      </c>
      <c r="G14434" s="1" t="s">
        <v>22</v>
      </c>
      <c r="H14434">
        <v>49</v>
      </c>
      <c r="I14434">
        <v>203</v>
      </c>
      <c r="J14434">
        <v>9947</v>
      </c>
      <c r="K14434">
        <v>5570.32</v>
      </c>
      <c r="L14434" s="1">
        <v>4376.68</v>
      </c>
      <c r="M14434" s="1" t="s">
        <v>25</v>
      </c>
      <c r="N14434" s="1" t="s">
        <v>196</v>
      </c>
    </row>
    <row r="14435" spans="1:14" x14ac:dyDescent="0.3">
      <c r="A14435" s="1" t="s">
        <v>47</v>
      </c>
      <c r="B14435">
        <v>1197831</v>
      </c>
      <c r="C14435" s="2">
        <v>44808</v>
      </c>
      <c r="D14435" s="1" t="s">
        <v>103</v>
      </c>
      <c r="E14435" s="1" t="s">
        <v>108</v>
      </c>
      <c r="F14435" s="1" t="s">
        <v>109</v>
      </c>
      <c r="G14435" s="1" t="s">
        <v>18</v>
      </c>
      <c r="H14435">
        <v>49</v>
      </c>
      <c r="I14435">
        <v>145</v>
      </c>
      <c r="J14435">
        <v>7105</v>
      </c>
      <c r="K14435">
        <v>3907.7499999999995</v>
      </c>
      <c r="L14435" s="1">
        <v>3197.2500000000005</v>
      </c>
      <c r="M14435" s="1" t="s">
        <v>25</v>
      </c>
      <c r="N14435" s="1" t="s">
        <v>196</v>
      </c>
    </row>
    <row r="14436" spans="1:14" x14ac:dyDescent="0.3">
      <c r="A14436" s="1" t="s">
        <v>47</v>
      </c>
      <c r="B14436">
        <v>1197831</v>
      </c>
      <c r="C14436" s="2">
        <v>44810</v>
      </c>
      <c r="D14436" s="1" t="s">
        <v>103</v>
      </c>
      <c r="E14436" s="1" t="s">
        <v>108</v>
      </c>
      <c r="F14436" s="1" t="s">
        <v>109</v>
      </c>
      <c r="G14436" s="1" t="s">
        <v>21</v>
      </c>
      <c r="H14436">
        <v>44</v>
      </c>
      <c r="I14436">
        <v>206</v>
      </c>
      <c r="J14436">
        <v>9064</v>
      </c>
      <c r="K14436">
        <v>5800.9599999999991</v>
      </c>
      <c r="L14436" s="1">
        <v>3263.0400000000009</v>
      </c>
      <c r="M14436" s="1" t="s">
        <v>25</v>
      </c>
      <c r="N14436" s="1" t="s">
        <v>196</v>
      </c>
    </row>
    <row r="14437" spans="1:14" x14ac:dyDescent="0.3">
      <c r="A14437" s="1" t="s">
        <v>47</v>
      </c>
      <c r="B14437">
        <v>1197831</v>
      </c>
      <c r="C14437" s="2">
        <v>44811</v>
      </c>
      <c r="D14437" s="1" t="s">
        <v>103</v>
      </c>
      <c r="E14437" s="1" t="s">
        <v>108</v>
      </c>
      <c r="F14437" s="1" t="s">
        <v>109</v>
      </c>
      <c r="G14437" s="1" t="s">
        <v>22</v>
      </c>
      <c r="H14437">
        <v>49</v>
      </c>
      <c r="I14437">
        <v>215</v>
      </c>
      <c r="J14437">
        <v>10535</v>
      </c>
      <c r="K14437">
        <v>6742.3999999999987</v>
      </c>
      <c r="L14437" s="1">
        <v>3792.6000000000013</v>
      </c>
      <c r="M14437" s="1" t="s">
        <v>25</v>
      </c>
      <c r="N14437" s="1" t="s">
        <v>196</v>
      </c>
    </row>
    <row r="14438" spans="1:14" x14ac:dyDescent="0.3">
      <c r="A14438" s="1" t="s">
        <v>47</v>
      </c>
      <c r="B14438">
        <v>1197831</v>
      </c>
      <c r="C14438" s="2">
        <v>44814</v>
      </c>
      <c r="D14438" s="1" t="s">
        <v>103</v>
      </c>
      <c r="E14438" s="1" t="s">
        <v>108</v>
      </c>
      <c r="F14438" s="1" t="s">
        <v>109</v>
      </c>
      <c r="G14438" s="1" t="s">
        <v>18</v>
      </c>
      <c r="H14438">
        <v>45</v>
      </c>
      <c r="I14438">
        <v>131</v>
      </c>
      <c r="J14438">
        <v>5895</v>
      </c>
      <c r="K14438">
        <v>3419.1</v>
      </c>
      <c r="L14438" s="1">
        <v>2475.9</v>
      </c>
      <c r="M14438" s="1" t="s">
        <v>25</v>
      </c>
      <c r="N14438" s="1" t="s">
        <v>196</v>
      </c>
    </row>
    <row r="14439" spans="1:14" x14ac:dyDescent="0.3">
      <c r="A14439" s="1" t="s">
        <v>47</v>
      </c>
      <c r="B14439">
        <v>1197831</v>
      </c>
      <c r="C14439" s="2">
        <v>44816</v>
      </c>
      <c r="D14439" s="1" t="s">
        <v>103</v>
      </c>
      <c r="E14439" s="1" t="s">
        <v>108</v>
      </c>
      <c r="F14439" s="1" t="s">
        <v>109</v>
      </c>
      <c r="G14439" s="1" t="s">
        <v>21</v>
      </c>
      <c r="H14439">
        <v>38</v>
      </c>
      <c r="I14439">
        <v>225</v>
      </c>
      <c r="J14439">
        <v>8550</v>
      </c>
      <c r="K14439">
        <v>5215.5</v>
      </c>
      <c r="L14439" s="1">
        <v>3334.5</v>
      </c>
      <c r="M14439" s="1" t="s">
        <v>25</v>
      </c>
      <c r="N14439" s="1" t="s">
        <v>196</v>
      </c>
    </row>
    <row r="14440" spans="1:14" x14ac:dyDescent="0.3">
      <c r="A14440" s="1" t="s">
        <v>47</v>
      </c>
      <c r="B14440">
        <v>1197831</v>
      </c>
      <c r="C14440" s="2">
        <v>44817</v>
      </c>
      <c r="D14440" s="1" t="s">
        <v>103</v>
      </c>
      <c r="E14440" s="1" t="s">
        <v>108</v>
      </c>
      <c r="F14440" s="1" t="s">
        <v>109</v>
      </c>
      <c r="G14440" s="1" t="s">
        <v>22</v>
      </c>
      <c r="H14440">
        <v>52</v>
      </c>
      <c r="I14440">
        <v>210</v>
      </c>
      <c r="J14440">
        <v>10920</v>
      </c>
      <c r="K14440">
        <v>7097.9999999999991</v>
      </c>
      <c r="L14440" s="1">
        <v>3822.0000000000009</v>
      </c>
      <c r="M14440" s="1" t="s">
        <v>25</v>
      </c>
      <c r="N14440" s="1" t="s">
        <v>196</v>
      </c>
    </row>
    <row r="14441" spans="1:14" x14ac:dyDescent="0.3">
      <c r="A14441" s="1" t="s">
        <v>47</v>
      </c>
      <c r="B14441">
        <v>1197831</v>
      </c>
      <c r="C14441" s="2">
        <v>44820</v>
      </c>
      <c r="D14441" s="1" t="s">
        <v>103</v>
      </c>
      <c r="E14441" s="1" t="s">
        <v>108</v>
      </c>
      <c r="F14441" s="1" t="s">
        <v>109</v>
      </c>
      <c r="G14441" s="1" t="s">
        <v>18</v>
      </c>
      <c r="H14441">
        <v>50</v>
      </c>
      <c r="I14441">
        <v>123</v>
      </c>
      <c r="J14441">
        <v>6150</v>
      </c>
      <c r="K14441">
        <v>3628.5</v>
      </c>
      <c r="L14441" s="1">
        <v>2521.5</v>
      </c>
      <c r="M14441" s="1" t="s">
        <v>25</v>
      </c>
      <c r="N14441" s="1" t="s">
        <v>196</v>
      </c>
    </row>
    <row r="14442" spans="1:14" x14ac:dyDescent="0.3">
      <c r="A14442" s="1" t="s">
        <v>47</v>
      </c>
      <c r="B14442">
        <v>1197831</v>
      </c>
      <c r="C14442" s="2">
        <v>44822</v>
      </c>
      <c r="D14442" s="1" t="s">
        <v>103</v>
      </c>
      <c r="E14442" s="1" t="s">
        <v>108</v>
      </c>
      <c r="F14442" s="1" t="s">
        <v>109</v>
      </c>
      <c r="G14442" s="1" t="s">
        <v>21</v>
      </c>
      <c r="H14442">
        <v>51</v>
      </c>
      <c r="I14442">
        <v>175</v>
      </c>
      <c r="J14442">
        <v>8925</v>
      </c>
      <c r="K14442">
        <v>5355</v>
      </c>
      <c r="L14442" s="1">
        <v>3570</v>
      </c>
      <c r="M14442" s="1" t="s">
        <v>25</v>
      </c>
      <c r="N14442" s="1" t="s">
        <v>196</v>
      </c>
    </row>
    <row r="14443" spans="1:14" x14ac:dyDescent="0.3">
      <c r="A14443" s="1" t="s">
        <v>47</v>
      </c>
      <c r="B14443">
        <v>1197831</v>
      </c>
      <c r="C14443" s="2">
        <v>44823</v>
      </c>
      <c r="D14443" s="1" t="s">
        <v>103</v>
      </c>
      <c r="E14443" s="1" t="s">
        <v>108</v>
      </c>
      <c r="F14443" s="1" t="s">
        <v>109</v>
      </c>
      <c r="G14443" s="1" t="s">
        <v>22</v>
      </c>
      <c r="H14443">
        <v>50</v>
      </c>
      <c r="I14443">
        <v>144</v>
      </c>
      <c r="J14443">
        <v>7200</v>
      </c>
      <c r="K14443">
        <v>4535.9999999999991</v>
      </c>
      <c r="L14443" s="1">
        <v>2664.0000000000009</v>
      </c>
      <c r="M14443" s="1" t="s">
        <v>25</v>
      </c>
      <c r="N14443" s="1" t="s">
        <v>196</v>
      </c>
    </row>
    <row r="14444" spans="1:14" x14ac:dyDescent="0.3">
      <c r="A14444" s="1" t="s">
        <v>47</v>
      </c>
      <c r="B14444">
        <v>1197831</v>
      </c>
      <c r="C14444" s="2">
        <v>44826</v>
      </c>
      <c r="D14444" s="1" t="s">
        <v>103</v>
      </c>
      <c r="E14444" s="1" t="s">
        <v>108</v>
      </c>
      <c r="F14444" s="1" t="s">
        <v>109</v>
      </c>
      <c r="G14444" s="1" t="s">
        <v>18</v>
      </c>
      <c r="H14444">
        <v>41</v>
      </c>
      <c r="I14444">
        <v>88</v>
      </c>
      <c r="J14444">
        <v>3608</v>
      </c>
      <c r="K14444">
        <v>2056.56</v>
      </c>
      <c r="L14444" s="1">
        <v>1551.44</v>
      </c>
      <c r="M14444" s="1" t="s">
        <v>25</v>
      </c>
      <c r="N14444" s="1" t="s">
        <v>196</v>
      </c>
    </row>
    <row r="14445" spans="1:14" x14ac:dyDescent="0.3">
      <c r="A14445" s="1" t="s">
        <v>47</v>
      </c>
      <c r="B14445">
        <v>1197831</v>
      </c>
      <c r="C14445" s="2">
        <v>44828</v>
      </c>
      <c r="D14445" s="1" t="s">
        <v>103</v>
      </c>
      <c r="E14445" s="1" t="s">
        <v>108</v>
      </c>
      <c r="F14445" s="1" t="s">
        <v>109</v>
      </c>
      <c r="G14445" s="1" t="s">
        <v>21</v>
      </c>
      <c r="H14445">
        <v>29</v>
      </c>
      <c r="I14445">
        <v>131</v>
      </c>
      <c r="J14445">
        <v>3799</v>
      </c>
      <c r="K14445">
        <v>2279.4</v>
      </c>
      <c r="L14445" s="1">
        <v>1519.6</v>
      </c>
      <c r="M14445" s="1" t="s">
        <v>25</v>
      </c>
      <c r="N14445" s="1" t="s">
        <v>196</v>
      </c>
    </row>
    <row r="14446" spans="1:14" x14ac:dyDescent="0.3">
      <c r="A14446" s="1" t="s">
        <v>47</v>
      </c>
      <c r="B14446">
        <v>1197831</v>
      </c>
      <c r="C14446" s="2">
        <v>44829</v>
      </c>
      <c r="D14446" s="1" t="s">
        <v>103</v>
      </c>
      <c r="E14446" s="1" t="s">
        <v>108</v>
      </c>
      <c r="F14446" s="1" t="s">
        <v>109</v>
      </c>
      <c r="G14446" s="1" t="s">
        <v>22</v>
      </c>
      <c r="H14446">
        <v>29</v>
      </c>
      <c r="I14446">
        <v>158</v>
      </c>
      <c r="J14446">
        <v>4582</v>
      </c>
      <c r="K14446">
        <v>2886.6599999999994</v>
      </c>
      <c r="L14446" s="1">
        <v>1695.3400000000006</v>
      </c>
      <c r="M14446" s="1" t="s">
        <v>25</v>
      </c>
      <c r="N14446" s="1" t="s">
        <v>196</v>
      </c>
    </row>
    <row r="14447" spans="1:14" x14ac:dyDescent="0.3">
      <c r="A14447" s="1" t="s">
        <v>47</v>
      </c>
      <c r="B14447">
        <v>1197831</v>
      </c>
      <c r="C14447" s="2">
        <v>44832</v>
      </c>
      <c r="D14447" s="1" t="s">
        <v>103</v>
      </c>
      <c r="E14447" s="1" t="s">
        <v>108</v>
      </c>
      <c r="F14447" s="1" t="s">
        <v>109</v>
      </c>
      <c r="G14447" s="1" t="s">
        <v>18</v>
      </c>
      <c r="H14447">
        <v>29</v>
      </c>
      <c r="I14447">
        <v>78</v>
      </c>
      <c r="J14447">
        <v>2262</v>
      </c>
      <c r="K14447">
        <v>1357.2</v>
      </c>
      <c r="L14447" s="1">
        <v>904.8</v>
      </c>
      <c r="M14447" s="1" t="s">
        <v>25</v>
      </c>
      <c r="N14447" s="1" t="s">
        <v>196</v>
      </c>
    </row>
    <row r="14448" spans="1:14" x14ac:dyDescent="0.3">
      <c r="A14448" s="1" t="s">
        <v>47</v>
      </c>
      <c r="B14448">
        <v>1197831</v>
      </c>
      <c r="C14448" s="2">
        <v>44834</v>
      </c>
      <c r="D14448" s="1" t="s">
        <v>103</v>
      </c>
      <c r="E14448" s="1" t="s">
        <v>108</v>
      </c>
      <c r="F14448" s="1" t="s">
        <v>109</v>
      </c>
      <c r="G14448" s="1" t="s">
        <v>21</v>
      </c>
      <c r="H14448">
        <v>18</v>
      </c>
      <c r="I14448">
        <v>169</v>
      </c>
      <c r="J14448">
        <v>3042</v>
      </c>
      <c r="K14448">
        <v>1946.8799999999997</v>
      </c>
      <c r="L14448" s="1">
        <v>1095.1200000000003</v>
      </c>
      <c r="M14448" s="1" t="s">
        <v>25</v>
      </c>
      <c r="N14448" s="1" t="s">
        <v>196</v>
      </c>
    </row>
    <row r="14449" spans="1:14" x14ac:dyDescent="0.3">
      <c r="A14449" s="1" t="s">
        <v>47</v>
      </c>
      <c r="B14449">
        <v>1197831</v>
      </c>
      <c r="C14449" s="2">
        <v>44835</v>
      </c>
      <c r="D14449" s="1" t="s">
        <v>103</v>
      </c>
      <c r="E14449" s="1" t="s">
        <v>108</v>
      </c>
      <c r="F14449" s="1" t="s">
        <v>109</v>
      </c>
      <c r="G14449" s="1" t="s">
        <v>22</v>
      </c>
      <c r="H14449">
        <v>19</v>
      </c>
      <c r="I14449">
        <v>169</v>
      </c>
      <c r="J14449">
        <v>3211</v>
      </c>
      <c r="K14449">
        <v>1958.71</v>
      </c>
      <c r="L14449" s="1">
        <v>1252.29</v>
      </c>
      <c r="M14449" s="1" t="s">
        <v>25</v>
      </c>
      <c r="N14449" s="1" t="s">
        <v>196</v>
      </c>
    </row>
    <row r="14450" spans="1:14" x14ac:dyDescent="0.3">
      <c r="A14450" s="1" t="s">
        <v>47</v>
      </c>
      <c r="B14450">
        <v>1197831</v>
      </c>
      <c r="C14450" s="2">
        <v>44838</v>
      </c>
      <c r="D14450" s="1" t="s">
        <v>103</v>
      </c>
      <c r="E14450" s="1" t="s">
        <v>108</v>
      </c>
      <c r="F14450" s="1" t="s">
        <v>109</v>
      </c>
      <c r="G14450" s="1" t="s">
        <v>18</v>
      </c>
      <c r="H14450">
        <v>48</v>
      </c>
      <c r="I14450">
        <v>111</v>
      </c>
      <c r="J14450">
        <v>5328</v>
      </c>
      <c r="K14450">
        <v>3143.52</v>
      </c>
      <c r="L14450" s="1">
        <v>2184.48</v>
      </c>
      <c r="M14450" s="1" t="s">
        <v>25</v>
      </c>
      <c r="N14450" s="1" t="s">
        <v>196</v>
      </c>
    </row>
    <row r="14451" spans="1:14" x14ac:dyDescent="0.3">
      <c r="A14451" s="1" t="s">
        <v>47</v>
      </c>
      <c r="B14451">
        <v>1197831</v>
      </c>
      <c r="C14451" s="2">
        <v>44840</v>
      </c>
      <c r="D14451" s="1" t="s">
        <v>103</v>
      </c>
      <c r="E14451" s="1" t="s">
        <v>108</v>
      </c>
      <c r="F14451" s="1" t="s">
        <v>109</v>
      </c>
      <c r="G14451" s="1" t="s">
        <v>21</v>
      </c>
      <c r="H14451">
        <v>56</v>
      </c>
      <c r="I14451">
        <v>233</v>
      </c>
      <c r="J14451">
        <v>13048</v>
      </c>
      <c r="K14451">
        <v>8220.239999999998</v>
      </c>
      <c r="L14451" s="1">
        <v>4827.760000000002</v>
      </c>
      <c r="M14451" s="1" t="s">
        <v>25</v>
      </c>
      <c r="N14451" s="1" t="s">
        <v>196</v>
      </c>
    </row>
    <row r="14452" spans="1:14" x14ac:dyDescent="0.3">
      <c r="A14452" s="1" t="s">
        <v>47</v>
      </c>
      <c r="B14452">
        <v>1197831</v>
      </c>
      <c r="C14452" s="2">
        <v>44841</v>
      </c>
      <c r="D14452" s="1" t="s">
        <v>103</v>
      </c>
      <c r="E14452" s="1" t="s">
        <v>108</v>
      </c>
      <c r="F14452" s="1" t="s">
        <v>109</v>
      </c>
      <c r="G14452" s="1" t="s">
        <v>22</v>
      </c>
      <c r="H14452">
        <v>58</v>
      </c>
      <c r="I14452">
        <v>225</v>
      </c>
      <c r="J14452">
        <v>13050</v>
      </c>
      <c r="K14452">
        <v>8351.9999999999982</v>
      </c>
      <c r="L14452" s="1">
        <v>4698.0000000000018</v>
      </c>
      <c r="M14452" s="1" t="s">
        <v>25</v>
      </c>
      <c r="N14452" s="1" t="s">
        <v>196</v>
      </c>
    </row>
    <row r="14453" spans="1:14" x14ac:dyDescent="0.3">
      <c r="A14453" s="1" t="s">
        <v>47</v>
      </c>
      <c r="B14453">
        <v>1197831</v>
      </c>
      <c r="C14453" s="2">
        <v>44844</v>
      </c>
      <c r="D14453" s="1" t="s">
        <v>103</v>
      </c>
      <c r="E14453" s="1" t="s">
        <v>108</v>
      </c>
      <c r="F14453" s="1" t="s">
        <v>109</v>
      </c>
      <c r="G14453" s="1" t="s">
        <v>18</v>
      </c>
      <c r="H14453">
        <v>58</v>
      </c>
      <c r="I14453">
        <v>145</v>
      </c>
      <c r="J14453">
        <v>8410</v>
      </c>
      <c r="K14453">
        <v>4709.5999999999995</v>
      </c>
      <c r="L14453" s="1">
        <v>3700.4000000000005</v>
      </c>
      <c r="M14453" s="1" t="s">
        <v>25</v>
      </c>
      <c r="N14453" s="1" t="s">
        <v>196</v>
      </c>
    </row>
    <row r="14454" spans="1:14" x14ac:dyDescent="0.3">
      <c r="A14454" s="1" t="s">
        <v>47</v>
      </c>
      <c r="B14454">
        <v>1197831</v>
      </c>
      <c r="C14454" s="2">
        <v>44219</v>
      </c>
      <c r="D14454" s="1" t="s">
        <v>103</v>
      </c>
      <c r="E14454" s="1" t="s">
        <v>110</v>
      </c>
      <c r="F14454" s="1" t="s">
        <v>111</v>
      </c>
      <c r="G14454" s="1" t="s">
        <v>21</v>
      </c>
      <c r="H14454">
        <v>25.000000000000007</v>
      </c>
      <c r="I14454">
        <v>650</v>
      </c>
      <c r="J14454">
        <v>162500.00000000006</v>
      </c>
      <c r="K14454">
        <v>65000.000000000029</v>
      </c>
      <c r="L14454" s="1">
        <v>97500.000000000029</v>
      </c>
      <c r="M14454" s="1" t="s">
        <v>25</v>
      </c>
      <c r="N14454" s="1" t="s">
        <v>196</v>
      </c>
    </row>
    <row r="14455" spans="1:14" x14ac:dyDescent="0.3">
      <c r="A14455" s="1" t="s">
        <v>47</v>
      </c>
      <c r="B14455">
        <v>1197831</v>
      </c>
      <c r="C14455" s="2">
        <v>44219</v>
      </c>
      <c r="D14455" s="1" t="s">
        <v>103</v>
      </c>
      <c r="E14455" s="1" t="s">
        <v>110</v>
      </c>
      <c r="F14455" s="1" t="s">
        <v>111</v>
      </c>
      <c r="G14455" s="1" t="s">
        <v>22</v>
      </c>
      <c r="H14455">
        <v>25.000000000000007</v>
      </c>
      <c r="I14455">
        <v>450</v>
      </c>
      <c r="J14455">
        <v>112500.00000000003</v>
      </c>
      <c r="K14455">
        <v>39375.000000000007</v>
      </c>
      <c r="L14455" s="1">
        <v>73125.000000000029</v>
      </c>
      <c r="M14455" s="1" t="s">
        <v>25</v>
      </c>
      <c r="N14455" s="1" t="s">
        <v>196</v>
      </c>
    </row>
    <row r="14456" spans="1:14" x14ac:dyDescent="0.3">
      <c r="A14456" s="1" t="s">
        <v>47</v>
      </c>
      <c r="B14456">
        <v>1197831</v>
      </c>
      <c r="C14456" s="2">
        <v>44219</v>
      </c>
      <c r="D14456" s="1" t="s">
        <v>103</v>
      </c>
      <c r="E14456" s="1" t="s">
        <v>110</v>
      </c>
      <c r="F14456" s="1" t="s">
        <v>111</v>
      </c>
      <c r="G14456" s="1" t="s">
        <v>23</v>
      </c>
      <c r="H14456">
        <v>15.000000000000007</v>
      </c>
      <c r="I14456">
        <v>450</v>
      </c>
      <c r="J14456">
        <v>67500.000000000029</v>
      </c>
      <c r="K14456">
        <v>27000.000000000015</v>
      </c>
      <c r="L14456" s="1">
        <v>40500.000000000015</v>
      </c>
      <c r="M14456" s="1" t="s">
        <v>25</v>
      </c>
      <c r="N14456" s="1" t="s">
        <v>197</v>
      </c>
    </row>
    <row r="14457" spans="1:14" x14ac:dyDescent="0.3">
      <c r="A14457" s="1" t="s">
        <v>47</v>
      </c>
      <c r="B14457">
        <v>1197831</v>
      </c>
      <c r="C14457" s="2">
        <v>44219</v>
      </c>
      <c r="D14457" s="1" t="s">
        <v>103</v>
      </c>
      <c r="E14457" s="1" t="s">
        <v>110</v>
      </c>
      <c r="F14457" s="1" t="s">
        <v>111</v>
      </c>
      <c r="G14457" s="1" t="s">
        <v>24</v>
      </c>
      <c r="H14457">
        <v>20</v>
      </c>
      <c r="I14457">
        <v>300</v>
      </c>
      <c r="J14457">
        <v>60000</v>
      </c>
      <c r="K14457">
        <v>24000</v>
      </c>
      <c r="L14457" s="1">
        <v>36000</v>
      </c>
      <c r="M14457" s="1" t="s">
        <v>25</v>
      </c>
      <c r="N14457" s="1" t="s">
        <v>197</v>
      </c>
    </row>
    <row r="14458" spans="1:14" x14ac:dyDescent="0.3">
      <c r="A14458" s="1" t="s">
        <v>47</v>
      </c>
      <c r="B14458">
        <v>1197831</v>
      </c>
      <c r="C14458" s="2">
        <v>44219</v>
      </c>
      <c r="D14458" s="1" t="s">
        <v>103</v>
      </c>
      <c r="E14458" s="1" t="s">
        <v>110</v>
      </c>
      <c r="F14458" s="1" t="s">
        <v>111</v>
      </c>
      <c r="G14458" s="1" t="s">
        <v>18</v>
      </c>
      <c r="H14458">
        <v>35</v>
      </c>
      <c r="I14458">
        <v>350</v>
      </c>
      <c r="J14458">
        <v>122500</v>
      </c>
      <c r="K14458">
        <v>42875</v>
      </c>
      <c r="L14458" s="1">
        <v>79625</v>
      </c>
      <c r="M14458" s="1" t="s">
        <v>25</v>
      </c>
      <c r="N14458" s="1" t="s">
        <v>196</v>
      </c>
    </row>
    <row r="14459" spans="1:14" x14ac:dyDescent="0.3">
      <c r="A14459" s="1" t="s">
        <v>47</v>
      </c>
      <c r="B14459">
        <v>1197831</v>
      </c>
      <c r="C14459" s="2">
        <v>44219</v>
      </c>
      <c r="D14459" s="1" t="s">
        <v>103</v>
      </c>
      <c r="E14459" s="1" t="s">
        <v>110</v>
      </c>
      <c r="F14459" s="1" t="s">
        <v>111</v>
      </c>
      <c r="G14459" s="1" t="s">
        <v>20</v>
      </c>
      <c r="H14459">
        <v>25.000000000000007</v>
      </c>
      <c r="I14459">
        <v>450</v>
      </c>
      <c r="J14459">
        <v>112500.00000000003</v>
      </c>
      <c r="K14459">
        <v>45000.000000000015</v>
      </c>
      <c r="L14459" s="1">
        <v>67500.000000000015</v>
      </c>
      <c r="M14459" s="1" t="s">
        <v>25</v>
      </c>
      <c r="N14459" s="1" t="s">
        <v>197</v>
      </c>
    </row>
    <row r="14460" spans="1:14" x14ac:dyDescent="0.3">
      <c r="A14460" s="1" t="s">
        <v>47</v>
      </c>
      <c r="B14460">
        <v>1197831</v>
      </c>
      <c r="C14460" s="2">
        <v>44248</v>
      </c>
      <c r="D14460" s="1" t="s">
        <v>103</v>
      </c>
      <c r="E14460" s="1" t="s">
        <v>110</v>
      </c>
      <c r="F14460" s="1" t="s">
        <v>111</v>
      </c>
      <c r="G14460" s="1" t="s">
        <v>21</v>
      </c>
      <c r="H14460">
        <v>25.000000000000007</v>
      </c>
      <c r="I14460">
        <v>700</v>
      </c>
      <c r="J14460">
        <v>175000.00000000006</v>
      </c>
      <c r="K14460">
        <v>70000.000000000029</v>
      </c>
      <c r="L14460" s="1">
        <v>105000.00000000003</v>
      </c>
      <c r="M14460" s="1" t="s">
        <v>25</v>
      </c>
      <c r="N14460" s="1" t="s">
        <v>196</v>
      </c>
    </row>
    <row r="14461" spans="1:14" x14ac:dyDescent="0.3">
      <c r="A14461" s="1" t="s">
        <v>47</v>
      </c>
      <c r="B14461">
        <v>1197831</v>
      </c>
      <c r="C14461" s="2">
        <v>44248</v>
      </c>
      <c r="D14461" s="1" t="s">
        <v>103</v>
      </c>
      <c r="E14461" s="1" t="s">
        <v>110</v>
      </c>
      <c r="F14461" s="1" t="s">
        <v>111</v>
      </c>
      <c r="G14461" s="1" t="s">
        <v>22</v>
      </c>
      <c r="H14461">
        <v>25.000000000000007</v>
      </c>
      <c r="I14461">
        <v>350</v>
      </c>
      <c r="J14461">
        <v>87500.000000000029</v>
      </c>
      <c r="K14461">
        <v>30625.000000000007</v>
      </c>
      <c r="L14461" s="1">
        <v>56875.000000000022</v>
      </c>
      <c r="M14461" s="1" t="s">
        <v>25</v>
      </c>
      <c r="N14461" s="1" t="s">
        <v>196</v>
      </c>
    </row>
    <row r="14462" spans="1:14" x14ac:dyDescent="0.3">
      <c r="A14462" s="1" t="s">
        <v>47</v>
      </c>
      <c r="B14462">
        <v>1197831</v>
      </c>
      <c r="C14462" s="2">
        <v>44248</v>
      </c>
      <c r="D14462" s="1" t="s">
        <v>103</v>
      </c>
      <c r="E14462" s="1" t="s">
        <v>110</v>
      </c>
      <c r="F14462" s="1" t="s">
        <v>111</v>
      </c>
      <c r="G14462" s="1" t="s">
        <v>23</v>
      </c>
      <c r="H14462">
        <v>15.000000000000007</v>
      </c>
      <c r="I14462">
        <v>400</v>
      </c>
      <c r="J14462">
        <v>60000.000000000029</v>
      </c>
      <c r="K14462">
        <v>24000.000000000015</v>
      </c>
      <c r="L14462" s="1">
        <v>36000.000000000015</v>
      </c>
      <c r="M14462" s="1" t="s">
        <v>25</v>
      </c>
      <c r="N14462" s="1" t="s">
        <v>197</v>
      </c>
    </row>
    <row r="14463" spans="1:14" x14ac:dyDescent="0.3">
      <c r="A14463" s="1" t="s">
        <v>47</v>
      </c>
      <c r="B14463">
        <v>1197831</v>
      </c>
      <c r="C14463" s="2">
        <v>44219</v>
      </c>
      <c r="D14463" s="1" t="s">
        <v>103</v>
      </c>
      <c r="E14463" s="1" t="s">
        <v>110</v>
      </c>
      <c r="F14463" s="1" t="s">
        <v>111</v>
      </c>
      <c r="G14463" s="1" t="s">
        <v>21</v>
      </c>
      <c r="H14463">
        <v>24</v>
      </c>
      <c r="I14463">
        <v>176</v>
      </c>
      <c r="J14463">
        <v>4224</v>
      </c>
      <c r="K14463">
        <v>2154.2400000000002</v>
      </c>
      <c r="L14463" s="1">
        <v>2069.7599999999998</v>
      </c>
      <c r="M14463" s="1" t="s">
        <v>25</v>
      </c>
      <c r="N14463" s="1" t="s">
        <v>196</v>
      </c>
    </row>
    <row r="14464" spans="1:14" x14ac:dyDescent="0.3">
      <c r="A14464" s="1" t="s">
        <v>47</v>
      </c>
      <c r="B14464">
        <v>1197831</v>
      </c>
      <c r="C14464" s="2">
        <v>44219</v>
      </c>
      <c r="D14464" s="1" t="s">
        <v>103</v>
      </c>
      <c r="E14464" s="1" t="s">
        <v>110</v>
      </c>
      <c r="F14464" s="1" t="s">
        <v>111</v>
      </c>
      <c r="G14464" s="1" t="s">
        <v>22</v>
      </c>
      <c r="H14464">
        <v>25</v>
      </c>
      <c r="I14464">
        <v>131</v>
      </c>
      <c r="J14464">
        <v>3275</v>
      </c>
      <c r="K14464">
        <v>1473.7499999999998</v>
      </c>
      <c r="L14464" s="1">
        <v>1801.2500000000002</v>
      </c>
      <c r="M14464" s="1" t="s">
        <v>25</v>
      </c>
      <c r="N14464" s="1" t="s">
        <v>196</v>
      </c>
    </row>
    <row r="14465" spans="1:14" x14ac:dyDescent="0.3">
      <c r="A14465" s="1" t="s">
        <v>47</v>
      </c>
      <c r="B14465">
        <v>1197831</v>
      </c>
      <c r="C14465" s="2">
        <v>44219</v>
      </c>
      <c r="D14465" s="1" t="s">
        <v>103</v>
      </c>
      <c r="E14465" s="1" t="s">
        <v>110</v>
      </c>
      <c r="F14465" s="1" t="s">
        <v>111</v>
      </c>
      <c r="G14465" s="1" t="s">
        <v>23</v>
      </c>
      <c r="H14465">
        <v>14</v>
      </c>
      <c r="I14465">
        <v>117</v>
      </c>
      <c r="J14465">
        <v>1638</v>
      </c>
      <c r="K14465">
        <v>835.38</v>
      </c>
      <c r="L14465" s="1">
        <v>802.62</v>
      </c>
      <c r="M14465" s="1" t="s">
        <v>25</v>
      </c>
      <c r="N14465" s="1" t="s">
        <v>197</v>
      </c>
    </row>
    <row r="14466" spans="1:14" x14ac:dyDescent="0.3">
      <c r="A14466" s="1" t="s">
        <v>47</v>
      </c>
      <c r="B14466">
        <v>1197831</v>
      </c>
      <c r="C14466" s="2">
        <v>44219</v>
      </c>
      <c r="D14466" s="1" t="s">
        <v>103</v>
      </c>
      <c r="E14466" s="1" t="s">
        <v>110</v>
      </c>
      <c r="F14466" s="1" t="s">
        <v>111</v>
      </c>
      <c r="G14466" s="1" t="s">
        <v>24</v>
      </c>
      <c r="H14466">
        <v>19</v>
      </c>
      <c r="I14466">
        <v>78</v>
      </c>
      <c r="J14466">
        <v>1482</v>
      </c>
      <c r="K14466">
        <v>785.46</v>
      </c>
      <c r="L14466" s="1">
        <v>696.54</v>
      </c>
      <c r="M14466" s="1" t="s">
        <v>25</v>
      </c>
      <c r="N14466" s="1" t="s">
        <v>197</v>
      </c>
    </row>
    <row r="14467" spans="1:14" x14ac:dyDescent="0.3">
      <c r="A14467" s="1" t="s">
        <v>47</v>
      </c>
      <c r="B14467">
        <v>1197831</v>
      </c>
      <c r="C14467" s="2">
        <v>44219</v>
      </c>
      <c r="D14467" s="1" t="s">
        <v>103</v>
      </c>
      <c r="E14467" s="1" t="s">
        <v>110</v>
      </c>
      <c r="F14467" s="1" t="s">
        <v>111</v>
      </c>
      <c r="G14467" s="1" t="s">
        <v>18</v>
      </c>
      <c r="H14467">
        <v>34</v>
      </c>
      <c r="I14467">
        <v>95</v>
      </c>
      <c r="J14467">
        <v>3230</v>
      </c>
      <c r="K14467">
        <v>1550.3999999999999</v>
      </c>
      <c r="L14467" s="1">
        <v>1679.6000000000001</v>
      </c>
      <c r="M14467" s="1" t="s">
        <v>25</v>
      </c>
      <c r="N14467" s="1" t="s">
        <v>196</v>
      </c>
    </row>
    <row r="14468" spans="1:14" x14ac:dyDescent="0.3">
      <c r="A14468" s="1" t="s">
        <v>47</v>
      </c>
      <c r="B14468">
        <v>1197831</v>
      </c>
      <c r="C14468" s="2">
        <v>44219</v>
      </c>
      <c r="D14468" s="1" t="s">
        <v>103</v>
      </c>
      <c r="E14468" s="1" t="s">
        <v>110</v>
      </c>
      <c r="F14468" s="1" t="s">
        <v>111</v>
      </c>
      <c r="G14468" s="1" t="s">
        <v>20</v>
      </c>
      <c r="H14468">
        <v>23</v>
      </c>
      <c r="I14468">
        <v>122</v>
      </c>
      <c r="J14468">
        <v>2806</v>
      </c>
      <c r="K14468">
        <v>1459.1200000000001</v>
      </c>
      <c r="L14468" s="1">
        <v>1346.8799999999999</v>
      </c>
      <c r="M14468" s="1" t="s">
        <v>25</v>
      </c>
      <c r="N14468" s="1" t="s">
        <v>197</v>
      </c>
    </row>
    <row r="14469" spans="1:14" x14ac:dyDescent="0.3">
      <c r="A14469" s="1" t="s">
        <v>47</v>
      </c>
      <c r="B14469">
        <v>1197831</v>
      </c>
      <c r="C14469" s="2">
        <v>44248</v>
      </c>
      <c r="D14469" s="1" t="s">
        <v>103</v>
      </c>
      <c r="E14469" s="1" t="s">
        <v>110</v>
      </c>
      <c r="F14469" s="1" t="s">
        <v>111</v>
      </c>
      <c r="G14469" s="1" t="s">
        <v>21</v>
      </c>
      <c r="H14469">
        <v>24</v>
      </c>
      <c r="I14469">
        <v>189</v>
      </c>
      <c r="J14469">
        <v>4536</v>
      </c>
      <c r="K14469">
        <v>2313.36</v>
      </c>
      <c r="L14469" s="1">
        <v>2222.64</v>
      </c>
      <c r="M14469" s="1" t="s">
        <v>25</v>
      </c>
      <c r="N14469" s="1" t="s">
        <v>196</v>
      </c>
    </row>
    <row r="14470" spans="1:14" x14ac:dyDescent="0.3">
      <c r="A14470" s="1" t="s">
        <v>47</v>
      </c>
      <c r="B14470">
        <v>1197831</v>
      </c>
      <c r="C14470" s="2">
        <v>44248</v>
      </c>
      <c r="D14470" s="1" t="s">
        <v>103</v>
      </c>
      <c r="E14470" s="1" t="s">
        <v>110</v>
      </c>
      <c r="F14470" s="1" t="s">
        <v>111</v>
      </c>
      <c r="G14470" s="1" t="s">
        <v>22</v>
      </c>
      <c r="H14470">
        <v>24</v>
      </c>
      <c r="I14470">
        <v>105</v>
      </c>
      <c r="J14470">
        <v>2520</v>
      </c>
      <c r="K14470">
        <v>1134</v>
      </c>
      <c r="L14470" s="1">
        <v>1386</v>
      </c>
      <c r="M14470" s="1" t="s">
        <v>25</v>
      </c>
      <c r="N14470" s="1" t="s">
        <v>196</v>
      </c>
    </row>
    <row r="14471" spans="1:14" x14ac:dyDescent="0.3">
      <c r="A14471" s="1" t="s">
        <v>47</v>
      </c>
      <c r="B14471">
        <v>1197831</v>
      </c>
      <c r="C14471" s="2">
        <v>44248</v>
      </c>
      <c r="D14471" s="1" t="s">
        <v>103</v>
      </c>
      <c r="E14471" s="1" t="s">
        <v>110</v>
      </c>
      <c r="F14471" s="1" t="s">
        <v>111</v>
      </c>
      <c r="G14471" s="1" t="s">
        <v>23</v>
      </c>
      <c r="H14471">
        <v>14</v>
      </c>
      <c r="I14471">
        <v>120</v>
      </c>
      <c r="J14471">
        <v>1680</v>
      </c>
      <c r="K14471">
        <v>840</v>
      </c>
      <c r="L14471" s="1">
        <v>840</v>
      </c>
      <c r="M14471" s="1" t="s">
        <v>25</v>
      </c>
      <c r="N14471" s="1" t="s">
        <v>197</v>
      </c>
    </row>
    <row r="14472" spans="1:14" x14ac:dyDescent="0.3">
      <c r="A14472" s="1" t="s">
        <v>47</v>
      </c>
      <c r="B14472">
        <v>1197831</v>
      </c>
      <c r="C14472" s="2">
        <v>44219</v>
      </c>
      <c r="D14472" s="1" t="s">
        <v>103</v>
      </c>
      <c r="E14472" s="1" t="s">
        <v>110</v>
      </c>
      <c r="F14472" s="1" t="s">
        <v>111</v>
      </c>
      <c r="G14472" s="1" t="s">
        <v>21</v>
      </c>
      <c r="H14472">
        <v>17</v>
      </c>
      <c r="I14472">
        <v>215</v>
      </c>
      <c r="J14472">
        <v>3655</v>
      </c>
      <c r="K14472">
        <v>1608.2</v>
      </c>
      <c r="L14472" s="1">
        <v>2046.8</v>
      </c>
      <c r="M14472" s="1" t="s">
        <v>19</v>
      </c>
      <c r="N14472" s="1" t="s">
        <v>196</v>
      </c>
    </row>
    <row r="14473" spans="1:14" x14ac:dyDescent="0.3">
      <c r="A14473" s="1" t="s">
        <v>47</v>
      </c>
      <c r="B14473">
        <v>1197831</v>
      </c>
      <c r="C14473" s="2">
        <v>44219</v>
      </c>
      <c r="D14473" s="1" t="s">
        <v>103</v>
      </c>
      <c r="E14473" s="1" t="s">
        <v>110</v>
      </c>
      <c r="F14473" s="1" t="s">
        <v>111</v>
      </c>
      <c r="G14473" s="1" t="s">
        <v>22</v>
      </c>
      <c r="H14473">
        <v>18</v>
      </c>
      <c r="I14473">
        <v>135</v>
      </c>
      <c r="J14473">
        <v>2430</v>
      </c>
      <c r="K14473">
        <v>971.99999999999989</v>
      </c>
      <c r="L14473" s="1">
        <v>1458</v>
      </c>
      <c r="M14473" s="1" t="s">
        <v>19</v>
      </c>
      <c r="N14473" s="1" t="s">
        <v>196</v>
      </c>
    </row>
    <row r="14474" spans="1:14" x14ac:dyDescent="0.3">
      <c r="A14474" s="1" t="s">
        <v>47</v>
      </c>
      <c r="B14474">
        <v>1197831</v>
      </c>
      <c r="C14474" s="2">
        <v>44219</v>
      </c>
      <c r="D14474" s="1" t="s">
        <v>103</v>
      </c>
      <c r="E14474" s="1" t="s">
        <v>110</v>
      </c>
      <c r="F14474" s="1" t="s">
        <v>111</v>
      </c>
      <c r="G14474" s="1" t="s">
        <v>23</v>
      </c>
      <c r="H14474">
        <v>11</v>
      </c>
      <c r="I14474">
        <v>140</v>
      </c>
      <c r="J14474">
        <v>1540</v>
      </c>
      <c r="K14474">
        <v>677.6</v>
      </c>
      <c r="L14474" s="1">
        <v>862.4</v>
      </c>
      <c r="M14474" s="1" t="s">
        <v>19</v>
      </c>
      <c r="N14474" s="1" t="s">
        <v>197</v>
      </c>
    </row>
    <row r="14475" spans="1:14" x14ac:dyDescent="0.3">
      <c r="A14475" s="1" t="s">
        <v>47</v>
      </c>
      <c r="B14475">
        <v>1197831</v>
      </c>
      <c r="C14475" s="2">
        <v>44219</v>
      </c>
      <c r="D14475" s="1" t="s">
        <v>103</v>
      </c>
      <c r="E14475" s="1" t="s">
        <v>110</v>
      </c>
      <c r="F14475" s="1" t="s">
        <v>111</v>
      </c>
      <c r="G14475" s="1" t="s">
        <v>24</v>
      </c>
      <c r="H14475">
        <v>13</v>
      </c>
      <c r="I14475">
        <v>102</v>
      </c>
      <c r="J14475">
        <v>1326</v>
      </c>
      <c r="K14475">
        <v>623.22</v>
      </c>
      <c r="L14475" s="1">
        <v>702.78</v>
      </c>
      <c r="M14475" s="1" t="s">
        <v>19</v>
      </c>
      <c r="N14475" s="1" t="s">
        <v>197</v>
      </c>
    </row>
    <row r="14476" spans="1:14" x14ac:dyDescent="0.3">
      <c r="A14476" s="1" t="s">
        <v>47</v>
      </c>
      <c r="B14476">
        <v>1197831</v>
      </c>
      <c r="C14476" s="2">
        <v>44219</v>
      </c>
      <c r="D14476" s="1" t="s">
        <v>103</v>
      </c>
      <c r="E14476" s="1" t="s">
        <v>110</v>
      </c>
      <c r="F14476" s="1" t="s">
        <v>111</v>
      </c>
      <c r="G14476" s="1" t="s">
        <v>18</v>
      </c>
      <c r="H14476">
        <v>26</v>
      </c>
      <c r="I14476">
        <v>123</v>
      </c>
      <c r="J14476">
        <v>3198</v>
      </c>
      <c r="K14476">
        <v>1215.24</v>
      </c>
      <c r="L14476" s="1">
        <v>1982.76</v>
      </c>
      <c r="M14476" s="1" t="s">
        <v>19</v>
      </c>
      <c r="N14476" s="1" t="s">
        <v>196</v>
      </c>
    </row>
    <row r="14477" spans="1:14" x14ac:dyDescent="0.3">
      <c r="A14477" s="1" t="s">
        <v>47</v>
      </c>
      <c r="B14477">
        <v>1197831</v>
      </c>
      <c r="C14477" s="2">
        <v>44219</v>
      </c>
      <c r="D14477" s="1" t="s">
        <v>103</v>
      </c>
      <c r="E14477" s="1" t="s">
        <v>110</v>
      </c>
      <c r="F14477" s="1" t="s">
        <v>111</v>
      </c>
      <c r="G14477" s="1" t="s">
        <v>20</v>
      </c>
      <c r="H14477">
        <v>18</v>
      </c>
      <c r="I14477">
        <v>158</v>
      </c>
      <c r="J14477">
        <v>2844</v>
      </c>
      <c r="K14477">
        <v>1222.92</v>
      </c>
      <c r="L14477" s="1">
        <v>1621.08</v>
      </c>
      <c r="M14477" s="1" t="s">
        <v>19</v>
      </c>
      <c r="N14477" s="1" t="s">
        <v>197</v>
      </c>
    </row>
    <row r="14478" spans="1:14" x14ac:dyDescent="0.3">
      <c r="A14478" s="1" t="s">
        <v>47</v>
      </c>
      <c r="B14478">
        <v>1197831</v>
      </c>
      <c r="C14478" s="2">
        <v>44248</v>
      </c>
      <c r="D14478" s="1" t="s">
        <v>103</v>
      </c>
      <c r="E14478" s="1" t="s">
        <v>110</v>
      </c>
      <c r="F14478" s="1" t="s">
        <v>111</v>
      </c>
      <c r="G14478" s="1" t="s">
        <v>21</v>
      </c>
      <c r="H14478">
        <v>17</v>
      </c>
      <c r="I14478">
        <v>210</v>
      </c>
      <c r="J14478">
        <v>3570</v>
      </c>
      <c r="K14478">
        <v>1606.5</v>
      </c>
      <c r="L14478" s="1">
        <v>1963.5</v>
      </c>
      <c r="M14478" s="1" t="s">
        <v>19</v>
      </c>
      <c r="N14478" s="1" t="s">
        <v>196</v>
      </c>
    </row>
    <row r="14479" spans="1:14" x14ac:dyDescent="0.3">
      <c r="A14479" s="1" t="s">
        <v>47</v>
      </c>
      <c r="B14479">
        <v>1197831</v>
      </c>
      <c r="C14479" s="2">
        <v>44248</v>
      </c>
      <c r="D14479" s="1" t="s">
        <v>103</v>
      </c>
      <c r="E14479" s="1" t="s">
        <v>110</v>
      </c>
      <c r="F14479" s="1" t="s">
        <v>111</v>
      </c>
      <c r="G14479" s="1" t="s">
        <v>22</v>
      </c>
      <c r="H14479">
        <v>17</v>
      </c>
      <c r="I14479">
        <v>112</v>
      </c>
      <c r="J14479">
        <v>1904</v>
      </c>
      <c r="K14479">
        <v>742.56</v>
      </c>
      <c r="L14479" s="1">
        <v>1161.44</v>
      </c>
      <c r="M14479" s="1" t="s">
        <v>19</v>
      </c>
      <c r="N14479" s="1" t="s">
        <v>196</v>
      </c>
    </row>
    <row r="14480" spans="1:14" x14ac:dyDescent="0.3">
      <c r="A14480" s="1" t="s">
        <v>47</v>
      </c>
      <c r="B14480">
        <v>1197831</v>
      </c>
      <c r="C14480" s="2">
        <v>44248</v>
      </c>
      <c r="D14480" s="1" t="s">
        <v>103</v>
      </c>
      <c r="E14480" s="1" t="s">
        <v>110</v>
      </c>
      <c r="F14480" s="1" t="s">
        <v>111</v>
      </c>
      <c r="G14480" s="1" t="s">
        <v>23</v>
      </c>
      <c r="H14480">
        <v>11</v>
      </c>
      <c r="I14480">
        <v>136</v>
      </c>
      <c r="J14480">
        <v>1496</v>
      </c>
      <c r="K14480">
        <v>628.32000000000005</v>
      </c>
      <c r="L14480" s="1">
        <v>867.68</v>
      </c>
      <c r="M14480" s="1" t="s">
        <v>19</v>
      </c>
      <c r="N14480" s="1" t="s">
        <v>197</v>
      </c>
    </row>
    <row r="14481" spans="1:14" x14ac:dyDescent="0.3">
      <c r="A14481" s="1" t="s">
        <v>47</v>
      </c>
      <c r="B14481">
        <v>1197831</v>
      </c>
      <c r="C14481" s="2">
        <v>44584</v>
      </c>
      <c r="D14481" s="1" t="s">
        <v>103</v>
      </c>
      <c r="E14481" s="1" t="s">
        <v>110</v>
      </c>
      <c r="F14481" s="1" t="s">
        <v>111</v>
      </c>
      <c r="G14481" s="1" t="s">
        <v>21</v>
      </c>
      <c r="H14481">
        <v>25.000000000000007</v>
      </c>
      <c r="I14481">
        <v>650</v>
      </c>
      <c r="J14481">
        <v>162500.00000000006</v>
      </c>
      <c r="K14481">
        <v>65000.000000000029</v>
      </c>
      <c r="L14481" s="1">
        <v>97500.000000000029</v>
      </c>
      <c r="M14481" s="1" t="s">
        <v>25</v>
      </c>
      <c r="N14481" s="1" t="s">
        <v>196</v>
      </c>
    </row>
    <row r="14482" spans="1:14" x14ac:dyDescent="0.3">
      <c r="A14482" s="1" t="s">
        <v>47</v>
      </c>
      <c r="B14482">
        <v>1197831</v>
      </c>
      <c r="C14482" s="2">
        <v>44584</v>
      </c>
      <c r="D14482" s="1" t="s">
        <v>103</v>
      </c>
      <c r="E14482" s="1" t="s">
        <v>110</v>
      </c>
      <c r="F14482" s="1" t="s">
        <v>111</v>
      </c>
      <c r="G14482" s="1" t="s">
        <v>22</v>
      </c>
      <c r="H14482">
        <v>25.000000000000007</v>
      </c>
      <c r="I14482">
        <v>450</v>
      </c>
      <c r="J14482">
        <v>112500.00000000003</v>
      </c>
      <c r="K14482">
        <v>39375.000000000007</v>
      </c>
      <c r="L14482" s="1">
        <v>73125.000000000029</v>
      </c>
      <c r="M14482" s="1" t="s">
        <v>25</v>
      </c>
      <c r="N14482" s="1" t="s">
        <v>196</v>
      </c>
    </row>
    <row r="14483" spans="1:14" x14ac:dyDescent="0.3">
      <c r="A14483" s="1" t="s">
        <v>47</v>
      </c>
      <c r="B14483">
        <v>1197831</v>
      </c>
      <c r="C14483" s="2">
        <v>44584</v>
      </c>
      <c r="D14483" s="1" t="s">
        <v>103</v>
      </c>
      <c r="E14483" s="1" t="s">
        <v>110</v>
      </c>
      <c r="F14483" s="1" t="s">
        <v>111</v>
      </c>
      <c r="G14483" s="1" t="s">
        <v>23</v>
      </c>
      <c r="H14483">
        <v>15.000000000000007</v>
      </c>
      <c r="I14483">
        <v>450</v>
      </c>
      <c r="J14483">
        <v>67500.000000000029</v>
      </c>
      <c r="K14483">
        <v>27000.000000000015</v>
      </c>
      <c r="L14483" s="1">
        <v>40500.000000000015</v>
      </c>
      <c r="M14483" s="1" t="s">
        <v>25</v>
      </c>
      <c r="N14483" s="1" t="s">
        <v>197</v>
      </c>
    </row>
    <row r="14484" spans="1:14" x14ac:dyDescent="0.3">
      <c r="A14484" s="1" t="s">
        <v>47</v>
      </c>
      <c r="B14484">
        <v>1197831</v>
      </c>
      <c r="C14484" s="2">
        <v>44584</v>
      </c>
      <c r="D14484" s="1" t="s">
        <v>103</v>
      </c>
      <c r="E14484" s="1" t="s">
        <v>110</v>
      </c>
      <c r="F14484" s="1" t="s">
        <v>111</v>
      </c>
      <c r="G14484" s="1" t="s">
        <v>24</v>
      </c>
      <c r="H14484">
        <v>20</v>
      </c>
      <c r="I14484">
        <v>300</v>
      </c>
      <c r="J14484">
        <v>60000</v>
      </c>
      <c r="K14484">
        <v>24000</v>
      </c>
      <c r="L14484" s="1">
        <v>36000</v>
      </c>
      <c r="M14484" s="1" t="s">
        <v>25</v>
      </c>
      <c r="N14484" s="1" t="s">
        <v>197</v>
      </c>
    </row>
    <row r="14485" spans="1:14" x14ac:dyDescent="0.3">
      <c r="A14485" s="1" t="s">
        <v>47</v>
      </c>
      <c r="B14485">
        <v>1197831</v>
      </c>
      <c r="C14485" s="2">
        <v>44584</v>
      </c>
      <c r="D14485" s="1" t="s">
        <v>103</v>
      </c>
      <c r="E14485" s="1" t="s">
        <v>110</v>
      </c>
      <c r="F14485" s="1" t="s">
        <v>111</v>
      </c>
      <c r="G14485" s="1" t="s">
        <v>18</v>
      </c>
      <c r="H14485">
        <v>35</v>
      </c>
      <c r="I14485">
        <v>350</v>
      </c>
      <c r="J14485">
        <v>122500</v>
      </c>
      <c r="K14485">
        <v>42875</v>
      </c>
      <c r="L14485" s="1">
        <v>79625</v>
      </c>
      <c r="M14485" s="1" t="s">
        <v>25</v>
      </c>
      <c r="N14485" s="1" t="s">
        <v>196</v>
      </c>
    </row>
    <row r="14486" spans="1:14" x14ac:dyDescent="0.3">
      <c r="A14486" s="1" t="s">
        <v>47</v>
      </c>
      <c r="B14486">
        <v>1197831</v>
      </c>
      <c r="C14486" s="2">
        <v>44584</v>
      </c>
      <c r="D14486" s="1" t="s">
        <v>103</v>
      </c>
      <c r="E14486" s="1" t="s">
        <v>110</v>
      </c>
      <c r="F14486" s="1" t="s">
        <v>111</v>
      </c>
      <c r="G14486" s="1" t="s">
        <v>20</v>
      </c>
      <c r="H14486">
        <v>25.000000000000007</v>
      </c>
      <c r="I14486">
        <v>450</v>
      </c>
      <c r="J14486">
        <v>112500.00000000003</v>
      </c>
      <c r="K14486">
        <v>45000.000000000015</v>
      </c>
      <c r="L14486" s="1">
        <v>67500.000000000015</v>
      </c>
      <c r="M14486" s="1" t="s">
        <v>25</v>
      </c>
      <c r="N14486" s="1" t="s">
        <v>197</v>
      </c>
    </row>
    <row r="14487" spans="1:14" x14ac:dyDescent="0.3">
      <c r="A14487" s="1" t="s">
        <v>47</v>
      </c>
      <c r="B14487">
        <v>1197831</v>
      </c>
      <c r="C14487" s="2">
        <v>44613</v>
      </c>
      <c r="D14487" s="1" t="s">
        <v>103</v>
      </c>
      <c r="E14487" s="1" t="s">
        <v>110</v>
      </c>
      <c r="F14487" s="1" t="s">
        <v>111</v>
      </c>
      <c r="G14487" s="1" t="s">
        <v>21</v>
      </c>
      <c r="H14487">
        <v>25.000000000000007</v>
      </c>
      <c r="I14487">
        <v>700</v>
      </c>
      <c r="J14487">
        <v>175000.00000000006</v>
      </c>
      <c r="K14487">
        <v>70000.000000000029</v>
      </c>
      <c r="L14487" s="1">
        <v>105000.00000000003</v>
      </c>
      <c r="M14487" s="1" t="s">
        <v>25</v>
      </c>
      <c r="N14487" s="1" t="s">
        <v>196</v>
      </c>
    </row>
    <row r="14488" spans="1:14" x14ac:dyDescent="0.3">
      <c r="A14488" s="1" t="s">
        <v>47</v>
      </c>
      <c r="B14488">
        <v>1197831</v>
      </c>
      <c r="C14488" s="2">
        <v>44613</v>
      </c>
      <c r="D14488" s="1" t="s">
        <v>103</v>
      </c>
      <c r="E14488" s="1" t="s">
        <v>110</v>
      </c>
      <c r="F14488" s="1" t="s">
        <v>111</v>
      </c>
      <c r="G14488" s="1" t="s">
        <v>22</v>
      </c>
      <c r="H14488">
        <v>25.000000000000007</v>
      </c>
      <c r="I14488">
        <v>350</v>
      </c>
      <c r="J14488">
        <v>87500.000000000029</v>
      </c>
      <c r="K14488">
        <v>30625.000000000007</v>
      </c>
      <c r="L14488" s="1">
        <v>56875.000000000022</v>
      </c>
      <c r="M14488" s="1" t="s">
        <v>25</v>
      </c>
      <c r="N14488" s="1" t="s">
        <v>196</v>
      </c>
    </row>
    <row r="14489" spans="1:14" x14ac:dyDescent="0.3">
      <c r="A14489" s="1" t="s">
        <v>47</v>
      </c>
      <c r="B14489">
        <v>1197831</v>
      </c>
      <c r="C14489" s="2">
        <v>44613</v>
      </c>
      <c r="D14489" s="1" t="s">
        <v>103</v>
      </c>
      <c r="E14489" s="1" t="s">
        <v>110</v>
      </c>
      <c r="F14489" s="1" t="s">
        <v>111</v>
      </c>
      <c r="G14489" s="1" t="s">
        <v>23</v>
      </c>
      <c r="H14489">
        <v>15.000000000000007</v>
      </c>
      <c r="I14489">
        <v>400</v>
      </c>
      <c r="J14489">
        <v>60000.000000000029</v>
      </c>
      <c r="K14489">
        <v>24000.000000000015</v>
      </c>
      <c r="L14489" s="1">
        <v>36000.000000000015</v>
      </c>
      <c r="M14489" s="1" t="s">
        <v>25</v>
      </c>
      <c r="N14489" s="1" t="s">
        <v>197</v>
      </c>
    </row>
    <row r="14490" spans="1:14" x14ac:dyDescent="0.3">
      <c r="A14490" s="1" t="s">
        <v>47</v>
      </c>
      <c r="B14490">
        <v>1197831</v>
      </c>
      <c r="C14490" s="2">
        <v>44584</v>
      </c>
      <c r="D14490" s="1" t="s">
        <v>103</v>
      </c>
      <c r="E14490" s="1" t="s">
        <v>110</v>
      </c>
      <c r="F14490" s="1" t="s">
        <v>111</v>
      </c>
      <c r="G14490" s="1" t="s">
        <v>21</v>
      </c>
      <c r="H14490">
        <v>24</v>
      </c>
      <c r="I14490">
        <v>176</v>
      </c>
      <c r="J14490">
        <v>4224</v>
      </c>
      <c r="K14490">
        <v>2154.2400000000002</v>
      </c>
      <c r="L14490" s="1">
        <v>2069.7599999999998</v>
      </c>
      <c r="M14490" s="1" t="s">
        <v>25</v>
      </c>
      <c r="N14490" s="1" t="s">
        <v>196</v>
      </c>
    </row>
    <row r="14491" spans="1:14" x14ac:dyDescent="0.3">
      <c r="A14491" s="1" t="s">
        <v>47</v>
      </c>
      <c r="B14491">
        <v>1197831</v>
      </c>
      <c r="C14491" s="2">
        <v>44584</v>
      </c>
      <c r="D14491" s="1" t="s">
        <v>103</v>
      </c>
      <c r="E14491" s="1" t="s">
        <v>110</v>
      </c>
      <c r="F14491" s="1" t="s">
        <v>111</v>
      </c>
      <c r="G14491" s="1" t="s">
        <v>22</v>
      </c>
      <c r="H14491">
        <v>25</v>
      </c>
      <c r="I14491">
        <v>131</v>
      </c>
      <c r="J14491">
        <v>3275</v>
      </c>
      <c r="K14491">
        <v>1473.7499999999998</v>
      </c>
      <c r="L14491" s="1">
        <v>1801.2500000000002</v>
      </c>
      <c r="M14491" s="1" t="s">
        <v>25</v>
      </c>
      <c r="N14491" s="1" t="s">
        <v>196</v>
      </c>
    </row>
    <row r="14492" spans="1:14" x14ac:dyDescent="0.3">
      <c r="A14492" s="1" t="s">
        <v>47</v>
      </c>
      <c r="B14492">
        <v>1197831</v>
      </c>
      <c r="C14492" s="2">
        <v>44584</v>
      </c>
      <c r="D14492" s="1" t="s">
        <v>103</v>
      </c>
      <c r="E14492" s="1" t="s">
        <v>110</v>
      </c>
      <c r="F14492" s="1" t="s">
        <v>111</v>
      </c>
      <c r="G14492" s="1" t="s">
        <v>23</v>
      </c>
      <c r="H14492">
        <v>14</v>
      </c>
      <c r="I14492">
        <v>117</v>
      </c>
      <c r="J14492">
        <v>1638</v>
      </c>
      <c r="K14492">
        <v>835.38</v>
      </c>
      <c r="L14492" s="1">
        <v>802.62</v>
      </c>
      <c r="M14492" s="1" t="s">
        <v>25</v>
      </c>
      <c r="N14492" s="1" t="s">
        <v>197</v>
      </c>
    </row>
    <row r="14493" spans="1:14" x14ac:dyDescent="0.3">
      <c r="A14493" s="1" t="s">
        <v>47</v>
      </c>
      <c r="B14493">
        <v>1197831</v>
      </c>
      <c r="C14493" s="2">
        <v>44584</v>
      </c>
      <c r="D14493" s="1" t="s">
        <v>103</v>
      </c>
      <c r="E14493" s="1" t="s">
        <v>110</v>
      </c>
      <c r="F14493" s="1" t="s">
        <v>111</v>
      </c>
      <c r="G14493" s="1" t="s">
        <v>24</v>
      </c>
      <c r="H14493">
        <v>19</v>
      </c>
      <c r="I14493">
        <v>78</v>
      </c>
      <c r="J14493">
        <v>1482</v>
      </c>
      <c r="K14493">
        <v>785.46</v>
      </c>
      <c r="L14493" s="1">
        <v>696.54</v>
      </c>
      <c r="M14493" s="1" t="s">
        <v>25</v>
      </c>
      <c r="N14493" s="1" t="s">
        <v>197</v>
      </c>
    </row>
    <row r="14494" spans="1:14" x14ac:dyDescent="0.3">
      <c r="A14494" s="1" t="s">
        <v>47</v>
      </c>
      <c r="B14494">
        <v>1197831</v>
      </c>
      <c r="C14494" s="2">
        <v>44584</v>
      </c>
      <c r="D14494" s="1" t="s">
        <v>103</v>
      </c>
      <c r="E14494" s="1" t="s">
        <v>110</v>
      </c>
      <c r="F14494" s="1" t="s">
        <v>111</v>
      </c>
      <c r="G14494" s="1" t="s">
        <v>18</v>
      </c>
      <c r="H14494">
        <v>34</v>
      </c>
      <c r="I14494">
        <v>95</v>
      </c>
      <c r="J14494">
        <v>3230</v>
      </c>
      <c r="K14494">
        <v>1550.3999999999999</v>
      </c>
      <c r="L14494" s="1">
        <v>1679.6000000000001</v>
      </c>
      <c r="M14494" s="1" t="s">
        <v>25</v>
      </c>
      <c r="N14494" s="1" t="s">
        <v>196</v>
      </c>
    </row>
    <row r="14495" spans="1:14" x14ac:dyDescent="0.3">
      <c r="A14495" s="1" t="s">
        <v>47</v>
      </c>
      <c r="B14495">
        <v>1197831</v>
      </c>
      <c r="C14495" s="2">
        <v>44584</v>
      </c>
      <c r="D14495" s="1" t="s">
        <v>103</v>
      </c>
      <c r="E14495" s="1" t="s">
        <v>110</v>
      </c>
      <c r="F14495" s="1" t="s">
        <v>111</v>
      </c>
      <c r="G14495" s="1" t="s">
        <v>20</v>
      </c>
      <c r="H14495">
        <v>23</v>
      </c>
      <c r="I14495">
        <v>122</v>
      </c>
      <c r="J14495">
        <v>2806</v>
      </c>
      <c r="K14495">
        <v>1459.1200000000001</v>
      </c>
      <c r="L14495" s="1">
        <v>1346.8799999999999</v>
      </c>
      <c r="M14495" s="1" t="s">
        <v>25</v>
      </c>
      <c r="N14495" s="1" t="s">
        <v>197</v>
      </c>
    </row>
    <row r="14496" spans="1:14" x14ac:dyDescent="0.3">
      <c r="A14496" s="1" t="s">
        <v>47</v>
      </c>
      <c r="B14496">
        <v>1197831</v>
      </c>
      <c r="C14496" s="2">
        <v>44613</v>
      </c>
      <c r="D14496" s="1" t="s">
        <v>103</v>
      </c>
      <c r="E14496" s="1" t="s">
        <v>110</v>
      </c>
      <c r="F14496" s="1" t="s">
        <v>111</v>
      </c>
      <c r="G14496" s="1" t="s">
        <v>21</v>
      </c>
      <c r="H14496">
        <v>24</v>
      </c>
      <c r="I14496">
        <v>189</v>
      </c>
      <c r="J14496">
        <v>4536</v>
      </c>
      <c r="K14496">
        <v>2313.36</v>
      </c>
      <c r="L14496" s="1">
        <v>2222.64</v>
      </c>
      <c r="M14496" s="1" t="s">
        <v>25</v>
      </c>
      <c r="N14496" s="1" t="s">
        <v>196</v>
      </c>
    </row>
    <row r="14497" spans="1:14" x14ac:dyDescent="0.3">
      <c r="A14497" s="1" t="s">
        <v>47</v>
      </c>
      <c r="B14497">
        <v>1197831</v>
      </c>
      <c r="C14497" s="2">
        <v>44613</v>
      </c>
      <c r="D14497" s="1" t="s">
        <v>103</v>
      </c>
      <c r="E14497" s="1" t="s">
        <v>110</v>
      </c>
      <c r="F14497" s="1" t="s">
        <v>111</v>
      </c>
      <c r="G14497" s="1" t="s">
        <v>22</v>
      </c>
      <c r="H14497">
        <v>24</v>
      </c>
      <c r="I14497">
        <v>105</v>
      </c>
      <c r="J14497">
        <v>2520</v>
      </c>
      <c r="K14497">
        <v>1134</v>
      </c>
      <c r="L14497" s="1">
        <v>1386</v>
      </c>
      <c r="M14497" s="1" t="s">
        <v>25</v>
      </c>
      <c r="N14497" s="1" t="s">
        <v>196</v>
      </c>
    </row>
    <row r="14498" spans="1:14" x14ac:dyDescent="0.3">
      <c r="A14498" s="1" t="s">
        <v>47</v>
      </c>
      <c r="B14498">
        <v>1197831</v>
      </c>
      <c r="C14498" s="2">
        <v>44613</v>
      </c>
      <c r="D14498" s="1" t="s">
        <v>103</v>
      </c>
      <c r="E14498" s="1" t="s">
        <v>110</v>
      </c>
      <c r="F14498" s="1" t="s">
        <v>111</v>
      </c>
      <c r="G14498" s="1" t="s">
        <v>23</v>
      </c>
      <c r="H14498">
        <v>14</v>
      </c>
      <c r="I14498">
        <v>120</v>
      </c>
      <c r="J14498">
        <v>1680</v>
      </c>
      <c r="K14498">
        <v>840</v>
      </c>
      <c r="L14498" s="1">
        <v>840</v>
      </c>
      <c r="M14498" s="1" t="s">
        <v>25</v>
      </c>
      <c r="N14498" s="1" t="s">
        <v>197</v>
      </c>
    </row>
    <row r="14499" spans="1:14" x14ac:dyDescent="0.3">
      <c r="A14499" s="1" t="s">
        <v>47</v>
      </c>
      <c r="B14499">
        <v>1197831</v>
      </c>
      <c r="C14499" s="2">
        <v>44584</v>
      </c>
      <c r="D14499" s="1" t="s">
        <v>103</v>
      </c>
      <c r="E14499" s="1" t="s">
        <v>110</v>
      </c>
      <c r="F14499" s="1" t="s">
        <v>111</v>
      </c>
      <c r="G14499" s="1" t="s">
        <v>21</v>
      </c>
      <c r="H14499">
        <v>17</v>
      </c>
      <c r="I14499">
        <v>215</v>
      </c>
      <c r="J14499">
        <v>3655</v>
      </c>
      <c r="K14499">
        <v>1608.2</v>
      </c>
      <c r="L14499" s="1">
        <v>2046.8</v>
      </c>
      <c r="M14499" s="1" t="s">
        <v>19</v>
      </c>
      <c r="N14499" s="1" t="s">
        <v>196</v>
      </c>
    </row>
    <row r="14500" spans="1:14" x14ac:dyDescent="0.3">
      <c r="A14500" s="1" t="s">
        <v>47</v>
      </c>
      <c r="B14500">
        <v>1197831</v>
      </c>
      <c r="C14500" s="2">
        <v>44584</v>
      </c>
      <c r="D14500" s="1" t="s">
        <v>103</v>
      </c>
      <c r="E14500" s="1" t="s">
        <v>110</v>
      </c>
      <c r="F14500" s="1" t="s">
        <v>111</v>
      </c>
      <c r="G14500" s="1" t="s">
        <v>22</v>
      </c>
      <c r="H14500">
        <v>18</v>
      </c>
      <c r="I14500">
        <v>135</v>
      </c>
      <c r="J14500">
        <v>2430</v>
      </c>
      <c r="K14500">
        <v>971.99999999999989</v>
      </c>
      <c r="L14500" s="1">
        <v>1458</v>
      </c>
      <c r="M14500" s="1" t="s">
        <v>19</v>
      </c>
      <c r="N14500" s="1" t="s">
        <v>196</v>
      </c>
    </row>
    <row r="14501" spans="1:14" x14ac:dyDescent="0.3">
      <c r="A14501" s="1" t="s">
        <v>47</v>
      </c>
      <c r="B14501">
        <v>1197831</v>
      </c>
      <c r="C14501" s="2">
        <v>44584</v>
      </c>
      <c r="D14501" s="1" t="s">
        <v>103</v>
      </c>
      <c r="E14501" s="1" t="s">
        <v>110</v>
      </c>
      <c r="F14501" s="1" t="s">
        <v>111</v>
      </c>
      <c r="G14501" s="1" t="s">
        <v>23</v>
      </c>
      <c r="H14501">
        <v>11</v>
      </c>
      <c r="I14501">
        <v>140</v>
      </c>
      <c r="J14501">
        <v>1540</v>
      </c>
      <c r="K14501">
        <v>677.6</v>
      </c>
      <c r="L14501" s="1">
        <v>862.4</v>
      </c>
      <c r="M14501" s="1" t="s">
        <v>19</v>
      </c>
      <c r="N14501" s="1" t="s">
        <v>197</v>
      </c>
    </row>
    <row r="14502" spans="1:14" x14ac:dyDescent="0.3">
      <c r="A14502" s="1" t="s">
        <v>47</v>
      </c>
      <c r="B14502">
        <v>1197831</v>
      </c>
      <c r="C14502" s="2">
        <v>44584</v>
      </c>
      <c r="D14502" s="1" t="s">
        <v>103</v>
      </c>
      <c r="E14502" s="1" t="s">
        <v>110</v>
      </c>
      <c r="F14502" s="1" t="s">
        <v>111</v>
      </c>
      <c r="G14502" s="1" t="s">
        <v>24</v>
      </c>
      <c r="H14502">
        <v>13</v>
      </c>
      <c r="I14502">
        <v>102</v>
      </c>
      <c r="J14502">
        <v>1326</v>
      </c>
      <c r="K14502">
        <v>623.22</v>
      </c>
      <c r="L14502" s="1">
        <v>702.78</v>
      </c>
      <c r="M14502" s="1" t="s">
        <v>19</v>
      </c>
      <c r="N14502" s="1" t="s">
        <v>197</v>
      </c>
    </row>
    <row r="14503" spans="1:14" x14ac:dyDescent="0.3">
      <c r="A14503" s="1" t="s">
        <v>47</v>
      </c>
      <c r="B14503">
        <v>1197831</v>
      </c>
      <c r="C14503" s="2">
        <v>44584</v>
      </c>
      <c r="D14503" s="1" t="s">
        <v>103</v>
      </c>
      <c r="E14503" s="1" t="s">
        <v>110</v>
      </c>
      <c r="F14503" s="1" t="s">
        <v>111</v>
      </c>
      <c r="G14503" s="1" t="s">
        <v>18</v>
      </c>
      <c r="H14503">
        <v>26</v>
      </c>
      <c r="I14503">
        <v>123</v>
      </c>
      <c r="J14503">
        <v>3198</v>
      </c>
      <c r="K14503">
        <v>1215.24</v>
      </c>
      <c r="L14503" s="1">
        <v>1982.76</v>
      </c>
      <c r="M14503" s="1" t="s">
        <v>19</v>
      </c>
      <c r="N14503" s="1" t="s">
        <v>196</v>
      </c>
    </row>
    <row r="14504" spans="1:14" x14ac:dyDescent="0.3">
      <c r="A14504" s="1" t="s">
        <v>47</v>
      </c>
      <c r="B14504">
        <v>1197831</v>
      </c>
      <c r="C14504" s="2">
        <v>44584</v>
      </c>
      <c r="D14504" s="1" t="s">
        <v>103</v>
      </c>
      <c r="E14504" s="1" t="s">
        <v>110</v>
      </c>
      <c r="F14504" s="1" t="s">
        <v>111</v>
      </c>
      <c r="G14504" s="1" t="s">
        <v>20</v>
      </c>
      <c r="H14504">
        <v>18</v>
      </c>
      <c r="I14504">
        <v>158</v>
      </c>
      <c r="J14504">
        <v>2844</v>
      </c>
      <c r="K14504">
        <v>1222.92</v>
      </c>
      <c r="L14504" s="1">
        <v>1621.08</v>
      </c>
      <c r="M14504" s="1" t="s">
        <v>19</v>
      </c>
      <c r="N14504" s="1" t="s">
        <v>197</v>
      </c>
    </row>
    <row r="14505" spans="1:14" x14ac:dyDescent="0.3">
      <c r="A14505" s="1" t="s">
        <v>47</v>
      </c>
      <c r="B14505">
        <v>1197831</v>
      </c>
      <c r="C14505" s="2">
        <v>44613</v>
      </c>
      <c r="D14505" s="1" t="s">
        <v>103</v>
      </c>
      <c r="E14505" s="1" t="s">
        <v>110</v>
      </c>
      <c r="F14505" s="1" t="s">
        <v>111</v>
      </c>
      <c r="G14505" s="1" t="s">
        <v>21</v>
      </c>
      <c r="H14505">
        <v>17</v>
      </c>
      <c r="I14505">
        <v>210</v>
      </c>
      <c r="J14505">
        <v>3570</v>
      </c>
      <c r="K14505">
        <v>1606.5</v>
      </c>
      <c r="L14505" s="1">
        <v>1963.5</v>
      </c>
      <c r="M14505" s="1" t="s">
        <v>19</v>
      </c>
      <c r="N14505" s="1" t="s">
        <v>196</v>
      </c>
    </row>
    <row r="14506" spans="1:14" x14ac:dyDescent="0.3">
      <c r="A14506" s="1" t="s">
        <v>47</v>
      </c>
      <c r="B14506">
        <v>1197831</v>
      </c>
      <c r="C14506" s="2">
        <v>44613</v>
      </c>
      <c r="D14506" s="1" t="s">
        <v>103</v>
      </c>
      <c r="E14506" s="1" t="s">
        <v>110</v>
      </c>
      <c r="F14506" s="1" t="s">
        <v>111</v>
      </c>
      <c r="G14506" s="1" t="s">
        <v>22</v>
      </c>
      <c r="H14506">
        <v>17</v>
      </c>
      <c r="I14506">
        <v>112</v>
      </c>
      <c r="J14506">
        <v>1904</v>
      </c>
      <c r="K14506">
        <v>742.56</v>
      </c>
      <c r="L14506" s="1">
        <v>1161.44</v>
      </c>
      <c r="M14506" s="1" t="s">
        <v>19</v>
      </c>
      <c r="N14506" s="1" t="s">
        <v>196</v>
      </c>
    </row>
    <row r="14507" spans="1:14" x14ac:dyDescent="0.3">
      <c r="A14507" s="1" t="s">
        <v>47</v>
      </c>
      <c r="B14507">
        <v>1197831</v>
      </c>
      <c r="C14507" s="2">
        <v>44613</v>
      </c>
      <c r="D14507" s="1" t="s">
        <v>103</v>
      </c>
      <c r="E14507" s="1" t="s">
        <v>110</v>
      </c>
      <c r="F14507" s="1" t="s">
        <v>111</v>
      </c>
      <c r="G14507" s="1" t="s">
        <v>23</v>
      </c>
      <c r="H14507">
        <v>11</v>
      </c>
      <c r="I14507">
        <v>136</v>
      </c>
      <c r="J14507">
        <v>1496</v>
      </c>
      <c r="K14507">
        <v>628.32000000000005</v>
      </c>
      <c r="L14507" s="1">
        <v>867.68</v>
      </c>
      <c r="M14507" s="1" t="s">
        <v>19</v>
      </c>
      <c r="N14507" s="1" t="s">
        <v>197</v>
      </c>
    </row>
    <row r="14508" spans="1:14" x14ac:dyDescent="0.3">
      <c r="A14508" s="1" t="s">
        <v>52</v>
      </c>
      <c r="B14508">
        <v>1197831</v>
      </c>
      <c r="C14508" s="2">
        <v>44053</v>
      </c>
      <c r="D14508" s="1" t="s">
        <v>103</v>
      </c>
      <c r="E14508" s="1" t="s">
        <v>104</v>
      </c>
      <c r="F14508" s="1" t="s">
        <v>116</v>
      </c>
      <c r="G14508" s="1" t="s">
        <v>18</v>
      </c>
      <c r="H14508">
        <v>42</v>
      </c>
      <c r="I14508">
        <v>147</v>
      </c>
      <c r="J14508">
        <v>6174</v>
      </c>
      <c r="K14508">
        <v>2593.08</v>
      </c>
      <c r="L14508" s="1">
        <v>3580.92</v>
      </c>
      <c r="M14508" s="1" t="s">
        <v>25</v>
      </c>
      <c r="N14508" s="1" t="s">
        <v>196</v>
      </c>
    </row>
    <row r="14509" spans="1:14" x14ac:dyDescent="0.3">
      <c r="A14509" s="1" t="s">
        <v>52</v>
      </c>
      <c r="B14509">
        <v>1197831</v>
      </c>
      <c r="C14509" s="2">
        <v>44054</v>
      </c>
      <c r="D14509" s="1" t="s">
        <v>103</v>
      </c>
      <c r="E14509" s="1" t="s">
        <v>104</v>
      </c>
      <c r="F14509" s="1" t="s">
        <v>116</v>
      </c>
      <c r="G14509" s="1" t="s">
        <v>20</v>
      </c>
      <c r="H14509">
        <v>39</v>
      </c>
      <c r="I14509">
        <v>232</v>
      </c>
      <c r="J14509">
        <v>9048</v>
      </c>
      <c r="K14509">
        <v>5519.28</v>
      </c>
      <c r="L14509" s="1">
        <v>3528.7200000000003</v>
      </c>
      <c r="M14509" s="1" t="s">
        <v>25</v>
      </c>
      <c r="N14509" s="1" t="s">
        <v>197</v>
      </c>
    </row>
    <row r="14510" spans="1:14" x14ac:dyDescent="0.3">
      <c r="A14510" s="1" t="s">
        <v>52</v>
      </c>
      <c r="B14510">
        <v>1197831</v>
      </c>
      <c r="C14510" s="2">
        <v>44055</v>
      </c>
      <c r="D14510" s="1" t="s">
        <v>103</v>
      </c>
      <c r="E14510" s="1" t="s">
        <v>104</v>
      </c>
      <c r="F14510" s="1" t="s">
        <v>116</v>
      </c>
      <c r="G14510" s="1" t="s">
        <v>21</v>
      </c>
      <c r="H14510">
        <v>29</v>
      </c>
      <c r="I14510">
        <v>268</v>
      </c>
      <c r="J14510">
        <v>7772</v>
      </c>
      <c r="K14510">
        <v>3730.56</v>
      </c>
      <c r="L14510" s="1">
        <v>4041.44</v>
      </c>
      <c r="M14510" s="1" t="s">
        <v>25</v>
      </c>
      <c r="N14510" s="1" t="s">
        <v>196</v>
      </c>
    </row>
    <row r="14511" spans="1:14" x14ac:dyDescent="0.3">
      <c r="A14511" s="1" t="s">
        <v>52</v>
      </c>
      <c r="B14511">
        <v>1197831</v>
      </c>
      <c r="C14511" s="2">
        <v>44056</v>
      </c>
      <c r="D14511" s="1" t="s">
        <v>103</v>
      </c>
      <c r="E14511" s="1" t="s">
        <v>104</v>
      </c>
      <c r="F14511" s="1" t="s">
        <v>116</v>
      </c>
      <c r="G14511" s="1" t="s">
        <v>22</v>
      </c>
      <c r="H14511">
        <v>38</v>
      </c>
      <c r="I14511">
        <v>259</v>
      </c>
      <c r="J14511">
        <v>9842</v>
      </c>
      <c r="K14511">
        <v>4527.32</v>
      </c>
      <c r="L14511" s="1">
        <v>5314.68</v>
      </c>
      <c r="M14511" s="1" t="s">
        <v>25</v>
      </c>
      <c r="N14511" s="1" t="s">
        <v>196</v>
      </c>
    </row>
    <row r="14512" spans="1:14" x14ac:dyDescent="0.3">
      <c r="A14512" s="1" t="s">
        <v>52</v>
      </c>
      <c r="B14512">
        <v>1197831</v>
      </c>
      <c r="C14512" s="2">
        <v>44057</v>
      </c>
      <c r="D14512" s="1" t="s">
        <v>103</v>
      </c>
      <c r="E14512" s="1" t="s">
        <v>104</v>
      </c>
      <c r="F14512" s="1" t="s">
        <v>116</v>
      </c>
      <c r="G14512" s="1" t="s">
        <v>23</v>
      </c>
      <c r="H14512">
        <v>33</v>
      </c>
      <c r="I14512">
        <v>225</v>
      </c>
      <c r="J14512">
        <v>7425</v>
      </c>
      <c r="K14512">
        <v>3564</v>
      </c>
      <c r="L14512" s="1">
        <v>3861</v>
      </c>
      <c r="M14512" s="1" t="s">
        <v>25</v>
      </c>
      <c r="N14512" s="1" t="s">
        <v>197</v>
      </c>
    </row>
    <row r="14513" spans="1:14" x14ac:dyDescent="0.3">
      <c r="A14513" s="1" t="s">
        <v>52</v>
      </c>
      <c r="B14513">
        <v>1197831</v>
      </c>
      <c r="C14513" s="2">
        <v>44058</v>
      </c>
      <c r="D14513" s="1" t="s">
        <v>103</v>
      </c>
      <c r="E14513" s="1" t="s">
        <v>104</v>
      </c>
      <c r="F14513" s="1" t="s">
        <v>116</v>
      </c>
      <c r="G14513" s="1" t="s">
        <v>24</v>
      </c>
      <c r="H14513">
        <v>39</v>
      </c>
      <c r="I14513">
        <v>189</v>
      </c>
      <c r="J14513">
        <v>7371</v>
      </c>
      <c r="K14513">
        <v>4275.18</v>
      </c>
      <c r="L14513" s="1">
        <v>3095.8199999999997</v>
      </c>
      <c r="M14513" s="1" t="s">
        <v>25</v>
      </c>
      <c r="N14513" s="1" t="s">
        <v>197</v>
      </c>
    </row>
    <row r="14514" spans="1:14" x14ac:dyDescent="0.3">
      <c r="A14514" s="1" t="s">
        <v>52</v>
      </c>
      <c r="B14514">
        <v>1197831</v>
      </c>
      <c r="C14514" s="2">
        <v>44059</v>
      </c>
      <c r="D14514" s="1" t="s">
        <v>103</v>
      </c>
      <c r="E14514" s="1" t="s">
        <v>104</v>
      </c>
      <c r="F14514" s="1" t="s">
        <v>116</v>
      </c>
      <c r="G14514" s="1" t="s">
        <v>18</v>
      </c>
      <c r="H14514">
        <v>42</v>
      </c>
      <c r="I14514">
        <v>168</v>
      </c>
      <c r="J14514">
        <v>7056</v>
      </c>
      <c r="K14514">
        <v>2822.4</v>
      </c>
      <c r="L14514" s="1">
        <v>4233.6000000000004</v>
      </c>
      <c r="M14514" s="1" t="s">
        <v>25</v>
      </c>
      <c r="N14514" s="1" t="s">
        <v>196</v>
      </c>
    </row>
    <row r="14515" spans="1:14" x14ac:dyDescent="0.3">
      <c r="A14515" s="1" t="s">
        <v>52</v>
      </c>
      <c r="B14515">
        <v>1197831</v>
      </c>
      <c r="C14515" s="2">
        <v>44060</v>
      </c>
      <c r="D14515" s="1" t="s">
        <v>103</v>
      </c>
      <c r="E14515" s="1" t="s">
        <v>104</v>
      </c>
      <c r="F14515" s="1" t="s">
        <v>116</v>
      </c>
      <c r="G14515" s="1" t="s">
        <v>20</v>
      </c>
      <c r="H14515">
        <v>37</v>
      </c>
      <c r="I14515">
        <v>276</v>
      </c>
      <c r="J14515">
        <v>10212</v>
      </c>
      <c r="K14515">
        <v>6433.56</v>
      </c>
      <c r="L14515" s="1">
        <v>3778.4399999999996</v>
      </c>
      <c r="M14515" s="1" t="s">
        <v>25</v>
      </c>
      <c r="N14515" s="1" t="s">
        <v>197</v>
      </c>
    </row>
    <row r="14516" spans="1:14" x14ac:dyDescent="0.3">
      <c r="A14516" s="1" t="s">
        <v>52</v>
      </c>
      <c r="B14516">
        <v>1197831</v>
      </c>
      <c r="C14516" s="2">
        <v>44061</v>
      </c>
      <c r="D14516" s="1" t="s">
        <v>103</v>
      </c>
      <c r="E14516" s="1" t="s">
        <v>104</v>
      </c>
      <c r="F14516" s="1" t="s">
        <v>116</v>
      </c>
      <c r="G14516" s="1" t="s">
        <v>21</v>
      </c>
      <c r="H14516">
        <v>39</v>
      </c>
      <c r="I14516">
        <v>238</v>
      </c>
      <c r="J14516">
        <v>9282</v>
      </c>
      <c r="K14516">
        <v>4362.54</v>
      </c>
      <c r="L14516" s="1">
        <v>4919.46</v>
      </c>
      <c r="M14516" s="1" t="s">
        <v>25</v>
      </c>
      <c r="N14516" s="1" t="s">
        <v>196</v>
      </c>
    </row>
    <row r="14517" spans="1:14" x14ac:dyDescent="0.3">
      <c r="A14517" s="1" t="s">
        <v>52</v>
      </c>
      <c r="B14517">
        <v>1197831</v>
      </c>
      <c r="C14517" s="2">
        <v>44062</v>
      </c>
      <c r="D14517" s="1" t="s">
        <v>103</v>
      </c>
      <c r="E14517" s="1" t="s">
        <v>104</v>
      </c>
      <c r="F14517" s="1" t="s">
        <v>116</v>
      </c>
      <c r="G14517" s="1" t="s">
        <v>22</v>
      </c>
      <c r="H14517">
        <v>42</v>
      </c>
      <c r="I14517">
        <v>238</v>
      </c>
      <c r="J14517">
        <v>9996</v>
      </c>
      <c r="K14517">
        <v>4498.2</v>
      </c>
      <c r="L14517" s="1">
        <v>5497.8</v>
      </c>
      <c r="M14517" s="1" t="s">
        <v>25</v>
      </c>
      <c r="N14517" s="1" t="s">
        <v>196</v>
      </c>
    </row>
    <row r="14518" spans="1:14" x14ac:dyDescent="0.3">
      <c r="A14518" s="1" t="s">
        <v>52</v>
      </c>
      <c r="B14518">
        <v>1197831</v>
      </c>
      <c r="C14518" s="2">
        <v>44063</v>
      </c>
      <c r="D14518" s="1" t="s">
        <v>103</v>
      </c>
      <c r="E14518" s="1" t="s">
        <v>104</v>
      </c>
      <c r="F14518" s="1" t="s">
        <v>116</v>
      </c>
      <c r="G14518" s="1" t="s">
        <v>23</v>
      </c>
      <c r="H14518">
        <v>37</v>
      </c>
      <c r="I14518">
        <v>232</v>
      </c>
      <c r="J14518">
        <v>8584</v>
      </c>
      <c r="K14518">
        <v>4206.16</v>
      </c>
      <c r="L14518" s="1">
        <v>4377.84</v>
      </c>
      <c r="M14518" s="1" t="s">
        <v>25</v>
      </c>
      <c r="N14518" s="1" t="s">
        <v>197</v>
      </c>
    </row>
    <row r="14519" spans="1:14" x14ac:dyDescent="0.3">
      <c r="A14519" s="1" t="s">
        <v>52</v>
      </c>
      <c r="B14519">
        <v>1197831</v>
      </c>
      <c r="C14519" s="2">
        <v>44064</v>
      </c>
      <c r="D14519" s="1" t="s">
        <v>103</v>
      </c>
      <c r="E14519" s="1" t="s">
        <v>104</v>
      </c>
      <c r="F14519" s="1" t="s">
        <v>116</v>
      </c>
      <c r="G14519" s="1" t="s">
        <v>24</v>
      </c>
      <c r="H14519">
        <v>38</v>
      </c>
      <c r="I14519">
        <v>203</v>
      </c>
      <c r="J14519">
        <v>7714</v>
      </c>
      <c r="K14519">
        <v>4396.9800000000005</v>
      </c>
      <c r="L14519" s="1">
        <v>3317.0199999999995</v>
      </c>
      <c r="M14519" s="1" t="s">
        <v>25</v>
      </c>
      <c r="N14519" s="1" t="s">
        <v>197</v>
      </c>
    </row>
    <row r="14520" spans="1:14" x14ac:dyDescent="0.3">
      <c r="A14520" s="1" t="s">
        <v>52</v>
      </c>
      <c r="B14520">
        <v>1197831</v>
      </c>
      <c r="C14520" s="2">
        <v>44065</v>
      </c>
      <c r="D14520" s="1" t="s">
        <v>103</v>
      </c>
      <c r="E14520" s="1" t="s">
        <v>104</v>
      </c>
      <c r="F14520" s="1" t="s">
        <v>116</v>
      </c>
      <c r="G14520" s="1" t="s">
        <v>18</v>
      </c>
      <c r="H14520">
        <v>41</v>
      </c>
      <c r="I14520">
        <v>169</v>
      </c>
      <c r="J14520">
        <v>6929</v>
      </c>
      <c r="K14520">
        <v>3118.0499999999997</v>
      </c>
      <c r="L14520" s="1">
        <v>3810.9500000000003</v>
      </c>
      <c r="M14520" s="1" t="s">
        <v>25</v>
      </c>
      <c r="N14520" s="1" t="s">
        <v>196</v>
      </c>
    </row>
    <row r="14521" spans="1:14" x14ac:dyDescent="0.3">
      <c r="A14521" s="1" t="s">
        <v>52</v>
      </c>
      <c r="B14521">
        <v>1197831</v>
      </c>
      <c r="C14521" s="2">
        <v>44066</v>
      </c>
      <c r="D14521" s="1" t="s">
        <v>103</v>
      </c>
      <c r="E14521" s="1" t="s">
        <v>104</v>
      </c>
      <c r="F14521" s="1" t="s">
        <v>116</v>
      </c>
      <c r="G14521" s="1" t="s">
        <v>20</v>
      </c>
      <c r="H14521">
        <v>47</v>
      </c>
      <c r="I14521">
        <v>250</v>
      </c>
      <c r="J14521">
        <v>11750</v>
      </c>
      <c r="K14521">
        <v>7520</v>
      </c>
      <c r="L14521" s="1">
        <v>4230</v>
      </c>
      <c r="M14521" s="1" t="s">
        <v>25</v>
      </c>
      <c r="N14521" s="1" t="s">
        <v>197</v>
      </c>
    </row>
    <row r="14522" spans="1:14" x14ac:dyDescent="0.3">
      <c r="A14522" s="1" t="s">
        <v>52</v>
      </c>
      <c r="B14522">
        <v>1197831</v>
      </c>
      <c r="C14522" s="2">
        <v>44067</v>
      </c>
      <c r="D14522" s="1" t="s">
        <v>103</v>
      </c>
      <c r="E14522" s="1" t="s">
        <v>104</v>
      </c>
      <c r="F14522" s="1" t="s">
        <v>116</v>
      </c>
      <c r="G14522" s="1" t="s">
        <v>21</v>
      </c>
      <c r="H14522">
        <v>37</v>
      </c>
      <c r="I14522">
        <v>238</v>
      </c>
      <c r="J14522">
        <v>8806</v>
      </c>
      <c r="K14522">
        <v>3962.7</v>
      </c>
      <c r="L14522" s="1">
        <v>4843.3</v>
      </c>
      <c r="M14522" s="1" t="s">
        <v>25</v>
      </c>
      <c r="N14522" s="1" t="s">
        <v>196</v>
      </c>
    </row>
    <row r="14523" spans="1:14" x14ac:dyDescent="0.3">
      <c r="A14523" s="1" t="s">
        <v>52</v>
      </c>
      <c r="B14523">
        <v>1197831</v>
      </c>
      <c r="C14523" s="2">
        <v>44068</v>
      </c>
      <c r="D14523" s="1" t="s">
        <v>103</v>
      </c>
      <c r="E14523" s="1" t="s">
        <v>104</v>
      </c>
      <c r="F14523" s="1" t="s">
        <v>116</v>
      </c>
      <c r="G14523" s="1" t="s">
        <v>22</v>
      </c>
      <c r="H14523">
        <v>42</v>
      </c>
      <c r="I14523">
        <v>238</v>
      </c>
      <c r="J14523">
        <v>9996</v>
      </c>
      <c r="K14523">
        <v>4598.16</v>
      </c>
      <c r="L14523" s="1">
        <v>5397.84</v>
      </c>
      <c r="M14523" s="1" t="s">
        <v>25</v>
      </c>
      <c r="N14523" s="1" t="s">
        <v>196</v>
      </c>
    </row>
    <row r="14524" spans="1:14" x14ac:dyDescent="0.3">
      <c r="A14524" s="1" t="s">
        <v>52</v>
      </c>
      <c r="B14524">
        <v>1197831</v>
      </c>
      <c r="C14524" s="2">
        <v>44069</v>
      </c>
      <c r="D14524" s="1" t="s">
        <v>103</v>
      </c>
      <c r="E14524" s="1" t="s">
        <v>104</v>
      </c>
      <c r="F14524" s="1" t="s">
        <v>116</v>
      </c>
      <c r="G14524" s="1" t="s">
        <v>23</v>
      </c>
      <c r="H14524">
        <v>37</v>
      </c>
      <c r="I14524">
        <v>319</v>
      </c>
      <c r="J14524">
        <v>11803</v>
      </c>
      <c r="K14524">
        <v>5311.3499999999995</v>
      </c>
      <c r="L14524" s="1">
        <v>6491.6500000000005</v>
      </c>
      <c r="M14524" s="1" t="s">
        <v>25</v>
      </c>
      <c r="N14524" s="1" t="s">
        <v>197</v>
      </c>
    </row>
    <row r="14525" spans="1:14" x14ac:dyDescent="0.3">
      <c r="A14525" s="1" t="s">
        <v>52</v>
      </c>
      <c r="B14525">
        <v>1197831</v>
      </c>
      <c r="C14525" s="2">
        <v>44070</v>
      </c>
      <c r="D14525" s="1" t="s">
        <v>103</v>
      </c>
      <c r="E14525" s="1" t="s">
        <v>104</v>
      </c>
      <c r="F14525" s="1" t="s">
        <v>116</v>
      </c>
      <c r="G14525" s="1" t="s">
        <v>24</v>
      </c>
      <c r="H14525">
        <v>36</v>
      </c>
      <c r="I14525">
        <v>210</v>
      </c>
      <c r="J14525">
        <v>7560</v>
      </c>
      <c r="K14525">
        <v>4536</v>
      </c>
      <c r="L14525" s="1">
        <v>3024</v>
      </c>
      <c r="M14525" s="1" t="s">
        <v>25</v>
      </c>
      <c r="N14525" s="1" t="s">
        <v>197</v>
      </c>
    </row>
    <row r="14526" spans="1:14" x14ac:dyDescent="0.3">
      <c r="A14526" s="1" t="s">
        <v>52</v>
      </c>
      <c r="B14526">
        <v>1197831</v>
      </c>
      <c r="C14526" s="2">
        <v>44071</v>
      </c>
      <c r="D14526" s="1" t="s">
        <v>103</v>
      </c>
      <c r="E14526" s="1" t="s">
        <v>104</v>
      </c>
      <c r="F14526" s="1" t="s">
        <v>116</v>
      </c>
      <c r="G14526" s="1" t="s">
        <v>18</v>
      </c>
      <c r="H14526">
        <v>41</v>
      </c>
      <c r="I14526">
        <v>196</v>
      </c>
      <c r="J14526">
        <v>8036</v>
      </c>
      <c r="K14526">
        <v>3214.4</v>
      </c>
      <c r="L14526" s="1">
        <v>4821.6000000000004</v>
      </c>
      <c r="M14526" s="1" t="s">
        <v>25</v>
      </c>
      <c r="N14526" s="1" t="s">
        <v>196</v>
      </c>
    </row>
    <row r="14527" spans="1:14" x14ac:dyDescent="0.3">
      <c r="A14527" s="1" t="s">
        <v>52</v>
      </c>
      <c r="B14527">
        <v>1197831</v>
      </c>
      <c r="C14527" s="2">
        <v>44072</v>
      </c>
      <c r="D14527" s="1" t="s">
        <v>103</v>
      </c>
      <c r="E14527" s="1" t="s">
        <v>104</v>
      </c>
      <c r="F14527" s="1" t="s">
        <v>116</v>
      </c>
      <c r="G14527" s="1" t="s">
        <v>20</v>
      </c>
      <c r="H14527">
        <v>47</v>
      </c>
      <c r="I14527">
        <v>293</v>
      </c>
      <c r="J14527">
        <v>13771</v>
      </c>
      <c r="K14527">
        <v>8675.73</v>
      </c>
      <c r="L14527" s="1">
        <v>5095.2700000000004</v>
      </c>
      <c r="M14527" s="1" t="s">
        <v>25</v>
      </c>
      <c r="N14527" s="1" t="s">
        <v>197</v>
      </c>
    </row>
    <row r="14528" spans="1:14" x14ac:dyDescent="0.3">
      <c r="A14528" s="1" t="s">
        <v>52</v>
      </c>
      <c r="B14528">
        <v>1197831</v>
      </c>
      <c r="C14528" s="2">
        <v>44073</v>
      </c>
      <c r="D14528" s="1" t="s">
        <v>103</v>
      </c>
      <c r="E14528" s="1" t="s">
        <v>104</v>
      </c>
      <c r="F14528" s="1" t="s">
        <v>116</v>
      </c>
      <c r="G14528" s="1" t="s">
        <v>21</v>
      </c>
      <c r="H14528">
        <v>37</v>
      </c>
      <c r="I14528">
        <v>268</v>
      </c>
      <c r="J14528">
        <v>9916</v>
      </c>
      <c r="K14528">
        <v>4858.84</v>
      </c>
      <c r="L14528" s="1">
        <v>5057.16</v>
      </c>
      <c r="M14528" s="1" t="s">
        <v>25</v>
      </c>
      <c r="N14528" s="1" t="s">
        <v>196</v>
      </c>
    </row>
    <row r="14529" spans="1:14" x14ac:dyDescent="0.3">
      <c r="A14529" s="1" t="s">
        <v>52</v>
      </c>
      <c r="B14529">
        <v>1197831</v>
      </c>
      <c r="C14529" s="2">
        <v>44074</v>
      </c>
      <c r="D14529" s="1" t="s">
        <v>103</v>
      </c>
      <c r="E14529" s="1" t="s">
        <v>104</v>
      </c>
      <c r="F14529" s="1" t="s">
        <v>116</v>
      </c>
      <c r="G14529" s="1" t="s">
        <v>22</v>
      </c>
      <c r="H14529">
        <v>41</v>
      </c>
      <c r="I14529">
        <v>259</v>
      </c>
      <c r="J14529">
        <v>10619</v>
      </c>
      <c r="K14529">
        <v>4778.5499999999993</v>
      </c>
      <c r="L14529" s="1">
        <v>5840.4500000000007</v>
      </c>
      <c r="M14529" s="1" t="s">
        <v>25</v>
      </c>
      <c r="N14529" s="1" t="s">
        <v>196</v>
      </c>
    </row>
    <row r="14530" spans="1:14" x14ac:dyDescent="0.3">
      <c r="A14530" s="1" t="s">
        <v>52</v>
      </c>
      <c r="B14530">
        <v>1197831</v>
      </c>
      <c r="C14530" s="2">
        <v>44075</v>
      </c>
      <c r="D14530" s="1" t="s">
        <v>103</v>
      </c>
      <c r="E14530" s="1" t="s">
        <v>104</v>
      </c>
      <c r="F14530" s="1" t="s">
        <v>116</v>
      </c>
      <c r="G14530" s="1" t="s">
        <v>23</v>
      </c>
      <c r="H14530">
        <v>39</v>
      </c>
      <c r="I14530">
        <v>297</v>
      </c>
      <c r="J14530">
        <v>11583</v>
      </c>
      <c r="K14530">
        <v>5328.1799999999994</v>
      </c>
      <c r="L14530" s="1">
        <v>6254.8200000000006</v>
      </c>
      <c r="M14530" s="1" t="s">
        <v>25</v>
      </c>
      <c r="N14530" s="1" t="s">
        <v>197</v>
      </c>
    </row>
    <row r="14531" spans="1:14" x14ac:dyDescent="0.3">
      <c r="A14531" s="1" t="s">
        <v>52</v>
      </c>
      <c r="B14531">
        <v>1197831</v>
      </c>
      <c r="C14531" s="2">
        <v>44076</v>
      </c>
      <c r="D14531" s="1" t="s">
        <v>103</v>
      </c>
      <c r="E14531" s="1" t="s">
        <v>104</v>
      </c>
      <c r="F14531" s="1" t="s">
        <v>116</v>
      </c>
      <c r="G14531" s="1" t="s">
        <v>24</v>
      </c>
      <c r="H14531">
        <v>38</v>
      </c>
      <c r="I14531">
        <v>189</v>
      </c>
      <c r="J14531">
        <v>7182</v>
      </c>
      <c r="K14531">
        <v>4237.380000000001</v>
      </c>
      <c r="L14531" s="1">
        <v>2944.619999999999</v>
      </c>
      <c r="M14531" s="1" t="s">
        <v>25</v>
      </c>
      <c r="N14531" s="1" t="s">
        <v>197</v>
      </c>
    </row>
    <row r="14532" spans="1:14" x14ac:dyDescent="0.3">
      <c r="A14532" s="1" t="s">
        <v>52</v>
      </c>
      <c r="B14532">
        <v>1197831</v>
      </c>
      <c r="C14532" s="2">
        <v>44077</v>
      </c>
      <c r="D14532" s="1" t="s">
        <v>103</v>
      </c>
      <c r="E14532" s="1" t="s">
        <v>104</v>
      </c>
      <c r="F14532" s="1" t="s">
        <v>116</v>
      </c>
      <c r="G14532" s="1" t="s">
        <v>18</v>
      </c>
      <c r="H14532">
        <v>41</v>
      </c>
      <c r="I14532">
        <v>169</v>
      </c>
      <c r="J14532">
        <v>6929</v>
      </c>
      <c r="K14532">
        <v>2771.6000000000004</v>
      </c>
      <c r="L14532" s="1">
        <v>4157.3999999999996</v>
      </c>
      <c r="M14532" s="1" t="s">
        <v>25</v>
      </c>
      <c r="N14532" s="1" t="s">
        <v>196</v>
      </c>
    </row>
    <row r="14533" spans="1:14" x14ac:dyDescent="0.3">
      <c r="A14533" s="1" t="s">
        <v>52</v>
      </c>
      <c r="B14533">
        <v>1197831</v>
      </c>
      <c r="C14533" s="2">
        <v>44078</v>
      </c>
      <c r="D14533" s="1" t="s">
        <v>103</v>
      </c>
      <c r="E14533" s="1" t="s">
        <v>104</v>
      </c>
      <c r="F14533" s="1" t="s">
        <v>116</v>
      </c>
      <c r="G14533" s="1" t="s">
        <v>20</v>
      </c>
      <c r="H14533">
        <v>46</v>
      </c>
      <c r="I14533">
        <v>225</v>
      </c>
      <c r="J14533">
        <v>10350</v>
      </c>
      <c r="K14533">
        <v>6727.5</v>
      </c>
      <c r="L14533" s="1">
        <v>3622.5</v>
      </c>
      <c r="M14533" s="1" t="s">
        <v>25</v>
      </c>
      <c r="N14533" s="1" t="s">
        <v>197</v>
      </c>
    </row>
    <row r="14534" spans="1:14" x14ac:dyDescent="0.3">
      <c r="A14534" s="1" t="s">
        <v>52</v>
      </c>
      <c r="B14534">
        <v>1197831</v>
      </c>
      <c r="C14534" s="2">
        <v>44079</v>
      </c>
      <c r="D14534" s="1" t="s">
        <v>103</v>
      </c>
      <c r="E14534" s="1" t="s">
        <v>104</v>
      </c>
      <c r="F14534" s="1" t="s">
        <v>116</v>
      </c>
      <c r="G14534" s="1" t="s">
        <v>21</v>
      </c>
      <c r="H14534">
        <v>44</v>
      </c>
      <c r="I14534">
        <v>255</v>
      </c>
      <c r="J14534">
        <v>11220</v>
      </c>
      <c r="K14534">
        <v>5385.5999999999995</v>
      </c>
      <c r="L14534" s="1">
        <v>5834.4000000000005</v>
      </c>
      <c r="M14534" s="1" t="s">
        <v>25</v>
      </c>
      <c r="N14534" s="1" t="s">
        <v>196</v>
      </c>
    </row>
    <row r="14535" spans="1:14" x14ac:dyDescent="0.3">
      <c r="A14535" s="1" t="s">
        <v>52</v>
      </c>
      <c r="B14535">
        <v>1197831</v>
      </c>
      <c r="C14535" s="2">
        <v>44080</v>
      </c>
      <c r="D14535" s="1" t="s">
        <v>103</v>
      </c>
      <c r="E14535" s="1" t="s">
        <v>104</v>
      </c>
      <c r="F14535" s="1" t="s">
        <v>116</v>
      </c>
      <c r="G14535" s="1" t="s">
        <v>22</v>
      </c>
      <c r="H14535">
        <v>41</v>
      </c>
      <c r="I14535">
        <v>213</v>
      </c>
      <c r="J14535">
        <v>8733</v>
      </c>
      <c r="K14535">
        <v>4017.18</v>
      </c>
      <c r="L14535" s="1">
        <v>4715.82</v>
      </c>
      <c r="M14535" s="1" t="s">
        <v>25</v>
      </c>
      <c r="N14535" s="1" t="s">
        <v>196</v>
      </c>
    </row>
    <row r="14536" spans="1:14" x14ac:dyDescent="0.3">
      <c r="A14536" s="1" t="s">
        <v>52</v>
      </c>
      <c r="B14536">
        <v>1197831</v>
      </c>
      <c r="C14536" s="2">
        <v>44081</v>
      </c>
      <c r="D14536" s="1" t="s">
        <v>103</v>
      </c>
      <c r="E14536" s="1" t="s">
        <v>104</v>
      </c>
      <c r="F14536" s="1" t="s">
        <v>116</v>
      </c>
      <c r="G14536" s="1" t="s">
        <v>23</v>
      </c>
      <c r="H14536">
        <v>46</v>
      </c>
      <c r="I14536">
        <v>234</v>
      </c>
      <c r="J14536">
        <v>10764</v>
      </c>
      <c r="K14536">
        <v>5274.36</v>
      </c>
      <c r="L14536" s="1">
        <v>5489.64</v>
      </c>
      <c r="M14536" s="1" t="s">
        <v>25</v>
      </c>
      <c r="N14536" s="1" t="s">
        <v>197</v>
      </c>
    </row>
    <row r="14537" spans="1:14" x14ac:dyDescent="0.3">
      <c r="A14537" s="1" t="s">
        <v>52</v>
      </c>
      <c r="B14537">
        <v>1197831</v>
      </c>
      <c r="C14537" s="2">
        <v>44082</v>
      </c>
      <c r="D14537" s="1" t="s">
        <v>103</v>
      </c>
      <c r="E14537" s="1" t="s">
        <v>104</v>
      </c>
      <c r="F14537" s="1" t="s">
        <v>116</v>
      </c>
      <c r="G14537" s="1" t="s">
        <v>24</v>
      </c>
      <c r="H14537">
        <v>47</v>
      </c>
      <c r="I14537">
        <v>181</v>
      </c>
      <c r="J14537">
        <v>8507</v>
      </c>
      <c r="K14537">
        <v>4678.8500000000004</v>
      </c>
      <c r="L14537" s="1">
        <v>3828.1499999999996</v>
      </c>
      <c r="M14537" s="1" t="s">
        <v>25</v>
      </c>
      <c r="N14537" s="1" t="s">
        <v>197</v>
      </c>
    </row>
    <row r="14538" spans="1:14" x14ac:dyDescent="0.3">
      <c r="A14538" s="1" t="s">
        <v>52</v>
      </c>
      <c r="B14538">
        <v>1197831</v>
      </c>
      <c r="C14538" s="2">
        <v>44083</v>
      </c>
      <c r="D14538" s="1" t="s">
        <v>103</v>
      </c>
      <c r="E14538" s="1" t="s">
        <v>104</v>
      </c>
      <c r="F14538" s="1" t="s">
        <v>116</v>
      </c>
      <c r="G14538" s="1" t="s">
        <v>18</v>
      </c>
      <c r="H14538">
        <v>44</v>
      </c>
      <c r="I14538">
        <v>175</v>
      </c>
      <c r="J14538">
        <v>7700</v>
      </c>
      <c r="K14538">
        <v>3311</v>
      </c>
      <c r="L14538" s="1">
        <v>4389</v>
      </c>
      <c r="M14538" s="1" t="s">
        <v>25</v>
      </c>
      <c r="N14538" s="1" t="s">
        <v>196</v>
      </c>
    </row>
    <row r="14539" spans="1:14" x14ac:dyDescent="0.3">
      <c r="A14539" s="1" t="s">
        <v>52</v>
      </c>
      <c r="B14539">
        <v>1197831</v>
      </c>
      <c r="C14539" s="2">
        <v>44084</v>
      </c>
      <c r="D14539" s="1" t="s">
        <v>103</v>
      </c>
      <c r="E14539" s="1" t="s">
        <v>104</v>
      </c>
      <c r="F14539" s="1" t="s">
        <v>116</v>
      </c>
      <c r="G14539" s="1" t="s">
        <v>20</v>
      </c>
      <c r="H14539">
        <v>50</v>
      </c>
      <c r="I14539">
        <v>213</v>
      </c>
      <c r="J14539">
        <v>10650</v>
      </c>
      <c r="K14539">
        <v>6816</v>
      </c>
      <c r="L14539" s="1">
        <v>3834</v>
      </c>
      <c r="M14539" s="1" t="s">
        <v>25</v>
      </c>
      <c r="N14539" s="1" t="s">
        <v>197</v>
      </c>
    </row>
    <row r="14540" spans="1:14" x14ac:dyDescent="0.3">
      <c r="A14540" s="1" t="s">
        <v>52</v>
      </c>
      <c r="B14540">
        <v>1197831</v>
      </c>
      <c r="C14540" s="2">
        <v>44085</v>
      </c>
      <c r="D14540" s="1" t="s">
        <v>103</v>
      </c>
      <c r="E14540" s="1" t="s">
        <v>104</v>
      </c>
      <c r="F14540" s="1" t="s">
        <v>116</v>
      </c>
      <c r="G14540" s="1" t="s">
        <v>21</v>
      </c>
      <c r="H14540">
        <v>44</v>
      </c>
      <c r="I14540">
        <v>240</v>
      </c>
      <c r="J14540">
        <v>10560</v>
      </c>
      <c r="K14540">
        <v>5280</v>
      </c>
      <c r="L14540" s="1">
        <v>5280</v>
      </c>
      <c r="M14540" s="1" t="s">
        <v>25</v>
      </c>
      <c r="N14540" s="1" t="s">
        <v>196</v>
      </c>
    </row>
    <row r="14541" spans="1:14" x14ac:dyDescent="0.3">
      <c r="A14541" s="1" t="s">
        <v>52</v>
      </c>
      <c r="B14541">
        <v>1197831</v>
      </c>
      <c r="C14541" s="2">
        <v>44086</v>
      </c>
      <c r="D14541" s="1" t="s">
        <v>103</v>
      </c>
      <c r="E14541" s="1" t="s">
        <v>104</v>
      </c>
      <c r="F14541" s="1" t="s">
        <v>116</v>
      </c>
      <c r="G14541" s="1" t="s">
        <v>22</v>
      </c>
      <c r="H14541">
        <v>43</v>
      </c>
      <c r="I14541">
        <v>216</v>
      </c>
      <c r="J14541">
        <v>9288</v>
      </c>
      <c r="K14541">
        <v>4365.3599999999997</v>
      </c>
      <c r="L14541" s="1">
        <v>4922.6400000000003</v>
      </c>
      <c r="M14541" s="1" t="s">
        <v>25</v>
      </c>
      <c r="N14541" s="1" t="s">
        <v>196</v>
      </c>
    </row>
    <row r="14542" spans="1:14" x14ac:dyDescent="0.3">
      <c r="A14542" s="1" t="s">
        <v>52</v>
      </c>
      <c r="B14542">
        <v>1197831</v>
      </c>
      <c r="C14542" s="2">
        <v>44087</v>
      </c>
      <c r="D14542" s="1" t="s">
        <v>103</v>
      </c>
      <c r="E14542" s="1" t="s">
        <v>104</v>
      </c>
      <c r="F14542" s="1" t="s">
        <v>116</v>
      </c>
      <c r="G14542" s="1" t="s">
        <v>23</v>
      </c>
      <c r="H14542">
        <v>48</v>
      </c>
      <c r="I14542">
        <v>188</v>
      </c>
      <c r="J14542">
        <v>9024</v>
      </c>
      <c r="K14542">
        <v>4241.28</v>
      </c>
      <c r="L14542" s="1">
        <v>4782.72</v>
      </c>
      <c r="M14542" s="1" t="s">
        <v>25</v>
      </c>
      <c r="N14542" s="1" t="s">
        <v>197</v>
      </c>
    </row>
    <row r="14543" spans="1:14" x14ac:dyDescent="0.3">
      <c r="A14543" s="1" t="s">
        <v>52</v>
      </c>
      <c r="B14543">
        <v>1197831</v>
      </c>
      <c r="C14543" s="2">
        <v>44088</v>
      </c>
      <c r="D14543" s="1" t="s">
        <v>103</v>
      </c>
      <c r="E14543" s="1" t="s">
        <v>104</v>
      </c>
      <c r="F14543" s="1" t="s">
        <v>116</v>
      </c>
      <c r="G14543" s="1" t="s">
        <v>24</v>
      </c>
      <c r="H14543">
        <v>45</v>
      </c>
      <c r="I14543">
        <v>168</v>
      </c>
      <c r="J14543">
        <v>7560</v>
      </c>
      <c r="K14543">
        <v>4384.8</v>
      </c>
      <c r="L14543" s="1">
        <v>3175.2</v>
      </c>
      <c r="M14543" s="1" t="s">
        <v>25</v>
      </c>
      <c r="N14543" s="1" t="s">
        <v>197</v>
      </c>
    </row>
    <row r="14544" spans="1:14" x14ac:dyDescent="0.3">
      <c r="A14544" s="1" t="s">
        <v>52</v>
      </c>
      <c r="B14544">
        <v>1197831</v>
      </c>
      <c r="C14544" s="2">
        <v>44089</v>
      </c>
      <c r="D14544" s="1" t="s">
        <v>103</v>
      </c>
      <c r="E14544" s="1" t="s">
        <v>104</v>
      </c>
      <c r="F14544" s="1" t="s">
        <v>116</v>
      </c>
      <c r="G14544" s="1" t="s">
        <v>18</v>
      </c>
      <c r="H14544">
        <v>42</v>
      </c>
      <c r="I14544">
        <v>150</v>
      </c>
      <c r="J14544">
        <v>6300</v>
      </c>
      <c r="K14544">
        <v>2583</v>
      </c>
      <c r="L14544" s="1">
        <v>3717</v>
      </c>
      <c r="M14544" s="1" t="s">
        <v>25</v>
      </c>
      <c r="N14544" s="1" t="s">
        <v>196</v>
      </c>
    </row>
    <row r="14545" spans="1:14" x14ac:dyDescent="0.3">
      <c r="A14545" s="1" t="s">
        <v>52</v>
      </c>
      <c r="B14545">
        <v>1197831</v>
      </c>
      <c r="C14545" s="2">
        <v>44090</v>
      </c>
      <c r="D14545" s="1" t="s">
        <v>103</v>
      </c>
      <c r="E14545" s="1" t="s">
        <v>104</v>
      </c>
      <c r="F14545" s="1" t="s">
        <v>116</v>
      </c>
      <c r="G14545" s="1" t="s">
        <v>20</v>
      </c>
      <c r="H14545">
        <v>53</v>
      </c>
      <c r="I14545">
        <v>210</v>
      </c>
      <c r="J14545">
        <v>11130</v>
      </c>
      <c r="K14545">
        <v>6900.6</v>
      </c>
      <c r="L14545" s="1">
        <v>4229.3999999999996</v>
      </c>
      <c r="M14545" s="1" t="s">
        <v>25</v>
      </c>
      <c r="N14545" s="1" t="s">
        <v>197</v>
      </c>
    </row>
    <row r="14546" spans="1:14" x14ac:dyDescent="0.3">
      <c r="A14546" s="1" t="s">
        <v>52</v>
      </c>
      <c r="B14546">
        <v>1197831</v>
      </c>
      <c r="C14546" s="2">
        <v>44124</v>
      </c>
      <c r="D14546" s="1" t="s">
        <v>103</v>
      </c>
      <c r="E14546" s="1" t="s">
        <v>104</v>
      </c>
      <c r="F14546" s="1" t="s">
        <v>116</v>
      </c>
      <c r="G14546" s="1" t="s">
        <v>21</v>
      </c>
      <c r="H14546">
        <v>43</v>
      </c>
      <c r="I14546">
        <v>234</v>
      </c>
      <c r="J14546">
        <v>10062</v>
      </c>
      <c r="K14546">
        <v>4930.38</v>
      </c>
      <c r="L14546" s="1">
        <v>5131.62</v>
      </c>
      <c r="M14546" s="1" t="s">
        <v>25</v>
      </c>
      <c r="N14546" s="1" t="s">
        <v>196</v>
      </c>
    </row>
    <row r="14547" spans="1:14" x14ac:dyDescent="0.3">
      <c r="A14547" s="1" t="s">
        <v>52</v>
      </c>
      <c r="B14547">
        <v>1197831</v>
      </c>
      <c r="C14547" s="2">
        <v>44125</v>
      </c>
      <c r="D14547" s="1" t="s">
        <v>103</v>
      </c>
      <c r="E14547" s="1" t="s">
        <v>104</v>
      </c>
      <c r="F14547" s="1" t="s">
        <v>116</v>
      </c>
      <c r="G14547" s="1" t="s">
        <v>22</v>
      </c>
      <c r="H14547">
        <v>43</v>
      </c>
      <c r="I14547">
        <v>243</v>
      </c>
      <c r="J14547">
        <v>10449</v>
      </c>
      <c r="K14547">
        <v>5120.01</v>
      </c>
      <c r="L14547" s="1">
        <v>5328.99</v>
      </c>
      <c r="M14547" s="1" t="s">
        <v>25</v>
      </c>
      <c r="N14547" s="1" t="s">
        <v>196</v>
      </c>
    </row>
    <row r="14548" spans="1:14" x14ac:dyDescent="0.3">
      <c r="A14548" s="1" t="s">
        <v>52</v>
      </c>
      <c r="B14548">
        <v>1197831</v>
      </c>
      <c r="C14548" s="2">
        <v>44126</v>
      </c>
      <c r="D14548" s="1" t="s">
        <v>103</v>
      </c>
      <c r="E14548" s="1" t="s">
        <v>104</v>
      </c>
      <c r="F14548" s="1" t="s">
        <v>116</v>
      </c>
      <c r="G14548" s="1" t="s">
        <v>23</v>
      </c>
      <c r="H14548">
        <v>47</v>
      </c>
      <c r="I14548">
        <v>206</v>
      </c>
      <c r="J14548">
        <v>9682</v>
      </c>
      <c r="K14548">
        <v>4647.3599999999997</v>
      </c>
      <c r="L14548" s="1">
        <v>5034.6400000000003</v>
      </c>
      <c r="M14548" s="1" t="s">
        <v>25</v>
      </c>
      <c r="N14548" s="1" t="s">
        <v>197</v>
      </c>
    </row>
    <row r="14549" spans="1:14" x14ac:dyDescent="0.3">
      <c r="A14549" s="1" t="s">
        <v>52</v>
      </c>
      <c r="B14549">
        <v>1197831</v>
      </c>
      <c r="C14549" s="2">
        <v>44127</v>
      </c>
      <c r="D14549" s="1" t="s">
        <v>103</v>
      </c>
      <c r="E14549" s="1" t="s">
        <v>104</v>
      </c>
      <c r="F14549" s="1" t="s">
        <v>116</v>
      </c>
      <c r="G14549" s="1" t="s">
        <v>24</v>
      </c>
      <c r="H14549">
        <v>48</v>
      </c>
      <c r="I14549">
        <v>203</v>
      </c>
      <c r="J14549">
        <v>9744</v>
      </c>
      <c r="K14549">
        <v>5359.2000000000007</v>
      </c>
      <c r="L14549" s="1">
        <v>4384.7999999999993</v>
      </c>
      <c r="M14549" s="1" t="s">
        <v>25</v>
      </c>
      <c r="N14549" s="1" t="s">
        <v>197</v>
      </c>
    </row>
    <row r="14550" spans="1:14" x14ac:dyDescent="0.3">
      <c r="A14550" s="1" t="s">
        <v>52</v>
      </c>
      <c r="B14550">
        <v>1197831</v>
      </c>
      <c r="C14550" s="2">
        <v>44128</v>
      </c>
      <c r="D14550" s="1" t="s">
        <v>103</v>
      </c>
      <c r="E14550" s="1" t="s">
        <v>104</v>
      </c>
      <c r="F14550" s="1" t="s">
        <v>116</v>
      </c>
      <c r="G14550" s="1" t="s">
        <v>18</v>
      </c>
      <c r="H14550">
        <v>42</v>
      </c>
      <c r="I14550">
        <v>195</v>
      </c>
      <c r="J14550">
        <v>8190</v>
      </c>
      <c r="K14550">
        <v>3685.4999999999995</v>
      </c>
      <c r="L14550" s="1">
        <v>4504.5</v>
      </c>
      <c r="M14550" s="1" t="s">
        <v>25</v>
      </c>
      <c r="N14550" s="1" t="s">
        <v>196</v>
      </c>
    </row>
    <row r="14551" spans="1:14" x14ac:dyDescent="0.3">
      <c r="A14551" s="1" t="s">
        <v>52</v>
      </c>
      <c r="B14551">
        <v>1197831</v>
      </c>
      <c r="C14551" s="2">
        <v>44129</v>
      </c>
      <c r="D14551" s="1" t="s">
        <v>103</v>
      </c>
      <c r="E14551" s="1" t="s">
        <v>104</v>
      </c>
      <c r="F14551" s="1" t="s">
        <v>116</v>
      </c>
      <c r="G14551" s="1" t="s">
        <v>20</v>
      </c>
      <c r="H14551">
        <v>51</v>
      </c>
      <c r="I14551">
        <v>247</v>
      </c>
      <c r="J14551">
        <v>12597</v>
      </c>
      <c r="K14551">
        <v>7810.14</v>
      </c>
      <c r="L14551" s="1">
        <v>4786.8599999999997</v>
      </c>
      <c r="M14551" s="1" t="s">
        <v>25</v>
      </c>
      <c r="N14551" s="1" t="s">
        <v>197</v>
      </c>
    </row>
    <row r="14552" spans="1:14" x14ac:dyDescent="0.3">
      <c r="A14552" s="1" t="s">
        <v>52</v>
      </c>
      <c r="B14552">
        <v>1197831</v>
      </c>
      <c r="C14552" s="2">
        <v>44130</v>
      </c>
      <c r="D14552" s="1" t="s">
        <v>103</v>
      </c>
      <c r="E14552" s="1" t="s">
        <v>104</v>
      </c>
      <c r="F14552" s="1" t="s">
        <v>116</v>
      </c>
      <c r="G14552" s="1" t="s">
        <v>21</v>
      </c>
      <c r="H14552">
        <v>41</v>
      </c>
      <c r="I14552">
        <v>238</v>
      </c>
      <c r="J14552">
        <v>9758</v>
      </c>
      <c r="K14552">
        <v>4683.84</v>
      </c>
      <c r="L14552" s="1">
        <v>5074.16</v>
      </c>
      <c r="M14552" s="1" t="s">
        <v>25</v>
      </c>
      <c r="N14552" s="1" t="s">
        <v>196</v>
      </c>
    </row>
    <row r="14553" spans="1:14" x14ac:dyDescent="0.3">
      <c r="A14553" s="1" t="s">
        <v>52</v>
      </c>
      <c r="B14553">
        <v>1197831</v>
      </c>
      <c r="C14553" s="2">
        <v>44131</v>
      </c>
      <c r="D14553" s="1" t="s">
        <v>103</v>
      </c>
      <c r="E14553" s="1" t="s">
        <v>104</v>
      </c>
      <c r="F14553" s="1" t="s">
        <v>116</v>
      </c>
      <c r="G14553" s="1" t="s">
        <v>22</v>
      </c>
      <c r="H14553">
        <v>44</v>
      </c>
      <c r="I14553">
        <v>285</v>
      </c>
      <c r="J14553">
        <v>12540</v>
      </c>
      <c r="K14553">
        <v>6019.2</v>
      </c>
      <c r="L14553" s="1">
        <v>6520.8</v>
      </c>
      <c r="M14553" s="1" t="s">
        <v>25</v>
      </c>
      <c r="N14553" s="1" t="s">
        <v>196</v>
      </c>
    </row>
    <row r="14554" spans="1:14" x14ac:dyDescent="0.3">
      <c r="A14554" s="1" t="s">
        <v>52</v>
      </c>
      <c r="B14554">
        <v>1197831</v>
      </c>
      <c r="C14554" s="2">
        <v>44132</v>
      </c>
      <c r="D14554" s="1" t="s">
        <v>103</v>
      </c>
      <c r="E14554" s="1" t="s">
        <v>104</v>
      </c>
      <c r="F14554" s="1" t="s">
        <v>116</v>
      </c>
      <c r="G14554" s="1" t="s">
        <v>23</v>
      </c>
      <c r="H14554">
        <v>47</v>
      </c>
      <c r="I14554">
        <v>255</v>
      </c>
      <c r="J14554">
        <v>11985</v>
      </c>
      <c r="K14554">
        <v>5872.65</v>
      </c>
      <c r="L14554" s="1">
        <v>6112.35</v>
      </c>
      <c r="M14554" s="1" t="s">
        <v>25</v>
      </c>
      <c r="N14554" s="1" t="s">
        <v>197</v>
      </c>
    </row>
    <row r="14555" spans="1:14" x14ac:dyDescent="0.3">
      <c r="A14555" s="1" t="s">
        <v>52</v>
      </c>
      <c r="B14555">
        <v>1197831</v>
      </c>
      <c r="C14555" s="2">
        <v>44133</v>
      </c>
      <c r="D14555" s="1" t="s">
        <v>103</v>
      </c>
      <c r="E14555" s="1" t="s">
        <v>104</v>
      </c>
      <c r="F14555" s="1" t="s">
        <v>116</v>
      </c>
      <c r="G14555" s="1" t="s">
        <v>24</v>
      </c>
      <c r="H14555">
        <v>47</v>
      </c>
      <c r="I14555">
        <v>182</v>
      </c>
      <c r="J14555">
        <v>8554</v>
      </c>
      <c r="K14555">
        <v>4961.3200000000006</v>
      </c>
      <c r="L14555" s="1">
        <v>3592.6799999999994</v>
      </c>
      <c r="M14555" s="1" t="s">
        <v>25</v>
      </c>
      <c r="N14555" s="1" t="s">
        <v>197</v>
      </c>
    </row>
    <row r="14556" spans="1:14" x14ac:dyDescent="0.3">
      <c r="A14556" s="1" t="s">
        <v>52</v>
      </c>
      <c r="B14556">
        <v>1197831</v>
      </c>
      <c r="C14556" s="2">
        <v>44134</v>
      </c>
      <c r="D14556" s="1" t="s">
        <v>103</v>
      </c>
      <c r="E14556" s="1" t="s">
        <v>104</v>
      </c>
      <c r="F14556" s="1" t="s">
        <v>116</v>
      </c>
      <c r="G14556" s="1" t="s">
        <v>18</v>
      </c>
      <c r="H14556">
        <v>42</v>
      </c>
      <c r="I14556">
        <v>169</v>
      </c>
      <c r="J14556">
        <v>7098</v>
      </c>
      <c r="K14556">
        <v>3194.1</v>
      </c>
      <c r="L14556" s="1">
        <v>3903.9</v>
      </c>
      <c r="M14556" s="1" t="s">
        <v>25</v>
      </c>
      <c r="N14556" s="1" t="s">
        <v>196</v>
      </c>
    </row>
    <row r="14557" spans="1:14" x14ac:dyDescent="0.3">
      <c r="A14557" s="1" t="s">
        <v>52</v>
      </c>
      <c r="B14557">
        <v>1197831</v>
      </c>
      <c r="C14557" s="2">
        <v>44135</v>
      </c>
      <c r="D14557" s="1" t="s">
        <v>103</v>
      </c>
      <c r="E14557" s="1" t="s">
        <v>104</v>
      </c>
      <c r="F14557" s="1" t="s">
        <v>116</v>
      </c>
      <c r="G14557" s="1" t="s">
        <v>20</v>
      </c>
      <c r="H14557">
        <v>53</v>
      </c>
      <c r="I14557">
        <v>261</v>
      </c>
      <c r="J14557">
        <v>13833</v>
      </c>
      <c r="K14557">
        <v>8576.4599999999991</v>
      </c>
      <c r="L14557" s="1">
        <v>5256.5400000000009</v>
      </c>
      <c r="M14557" s="1" t="s">
        <v>25</v>
      </c>
      <c r="N14557" s="1" t="s">
        <v>197</v>
      </c>
    </row>
    <row r="14558" spans="1:14" x14ac:dyDescent="0.3">
      <c r="A14558" s="1" t="s">
        <v>52</v>
      </c>
      <c r="B14558">
        <v>1197831</v>
      </c>
      <c r="C14558" s="2">
        <v>44783</v>
      </c>
      <c r="D14558" s="1" t="s">
        <v>103</v>
      </c>
      <c r="E14558" s="1" t="s">
        <v>104</v>
      </c>
      <c r="F14558" s="1" t="s">
        <v>116</v>
      </c>
      <c r="G14558" s="1" t="s">
        <v>18</v>
      </c>
      <c r="H14558">
        <v>42</v>
      </c>
      <c r="I14558">
        <v>147</v>
      </c>
      <c r="J14558">
        <v>6174</v>
      </c>
      <c r="K14558">
        <v>2593.08</v>
      </c>
      <c r="L14558" s="1">
        <v>3580.92</v>
      </c>
      <c r="M14558" s="1" t="s">
        <v>25</v>
      </c>
      <c r="N14558" s="1" t="s">
        <v>196</v>
      </c>
    </row>
    <row r="14559" spans="1:14" x14ac:dyDescent="0.3">
      <c r="A14559" s="1" t="s">
        <v>52</v>
      </c>
      <c r="B14559">
        <v>1197831</v>
      </c>
      <c r="C14559" s="2">
        <v>44784</v>
      </c>
      <c r="D14559" s="1" t="s">
        <v>103</v>
      </c>
      <c r="E14559" s="1" t="s">
        <v>104</v>
      </c>
      <c r="F14559" s="1" t="s">
        <v>116</v>
      </c>
      <c r="G14559" s="1" t="s">
        <v>20</v>
      </c>
      <c r="H14559">
        <v>39</v>
      </c>
      <c r="I14559">
        <v>232</v>
      </c>
      <c r="J14559">
        <v>9048</v>
      </c>
      <c r="K14559">
        <v>5519.28</v>
      </c>
      <c r="L14559" s="1">
        <v>3528.7200000000003</v>
      </c>
      <c r="M14559" s="1" t="s">
        <v>25</v>
      </c>
      <c r="N14559" s="1" t="s">
        <v>197</v>
      </c>
    </row>
    <row r="14560" spans="1:14" x14ac:dyDescent="0.3">
      <c r="A14560" s="1" t="s">
        <v>52</v>
      </c>
      <c r="B14560">
        <v>1197831</v>
      </c>
      <c r="C14560" s="2">
        <v>44785</v>
      </c>
      <c r="D14560" s="1" t="s">
        <v>103</v>
      </c>
      <c r="E14560" s="1" t="s">
        <v>104</v>
      </c>
      <c r="F14560" s="1" t="s">
        <v>116</v>
      </c>
      <c r="G14560" s="1" t="s">
        <v>21</v>
      </c>
      <c r="H14560">
        <v>29</v>
      </c>
      <c r="I14560">
        <v>268</v>
      </c>
      <c r="J14560">
        <v>7772</v>
      </c>
      <c r="K14560">
        <v>3730.56</v>
      </c>
      <c r="L14560" s="1">
        <v>4041.44</v>
      </c>
      <c r="M14560" s="1" t="s">
        <v>25</v>
      </c>
      <c r="N14560" s="1" t="s">
        <v>196</v>
      </c>
    </row>
    <row r="14561" spans="1:14" x14ac:dyDescent="0.3">
      <c r="A14561" s="1" t="s">
        <v>52</v>
      </c>
      <c r="B14561">
        <v>1197831</v>
      </c>
      <c r="C14561" s="2">
        <v>44786</v>
      </c>
      <c r="D14561" s="1" t="s">
        <v>103</v>
      </c>
      <c r="E14561" s="1" t="s">
        <v>104</v>
      </c>
      <c r="F14561" s="1" t="s">
        <v>116</v>
      </c>
      <c r="G14561" s="1" t="s">
        <v>22</v>
      </c>
      <c r="H14561">
        <v>38</v>
      </c>
      <c r="I14561">
        <v>259</v>
      </c>
      <c r="J14561">
        <v>9842</v>
      </c>
      <c r="K14561">
        <v>4527.32</v>
      </c>
      <c r="L14561" s="1">
        <v>5314.68</v>
      </c>
      <c r="M14561" s="1" t="s">
        <v>25</v>
      </c>
      <c r="N14561" s="1" t="s">
        <v>196</v>
      </c>
    </row>
    <row r="14562" spans="1:14" x14ac:dyDescent="0.3">
      <c r="A14562" s="1" t="s">
        <v>52</v>
      </c>
      <c r="B14562">
        <v>1197831</v>
      </c>
      <c r="C14562" s="2">
        <v>44787</v>
      </c>
      <c r="D14562" s="1" t="s">
        <v>103</v>
      </c>
      <c r="E14562" s="1" t="s">
        <v>104</v>
      </c>
      <c r="F14562" s="1" t="s">
        <v>116</v>
      </c>
      <c r="G14562" s="1" t="s">
        <v>23</v>
      </c>
      <c r="H14562">
        <v>33</v>
      </c>
      <c r="I14562">
        <v>225</v>
      </c>
      <c r="J14562">
        <v>7425</v>
      </c>
      <c r="K14562">
        <v>3564</v>
      </c>
      <c r="L14562" s="1">
        <v>3861</v>
      </c>
      <c r="M14562" s="1" t="s">
        <v>25</v>
      </c>
      <c r="N14562" s="1" t="s">
        <v>197</v>
      </c>
    </row>
    <row r="14563" spans="1:14" x14ac:dyDescent="0.3">
      <c r="A14563" s="1" t="s">
        <v>52</v>
      </c>
      <c r="B14563">
        <v>1197831</v>
      </c>
      <c r="C14563" s="2">
        <v>44788</v>
      </c>
      <c r="D14563" s="1" t="s">
        <v>103</v>
      </c>
      <c r="E14563" s="1" t="s">
        <v>104</v>
      </c>
      <c r="F14563" s="1" t="s">
        <v>116</v>
      </c>
      <c r="G14563" s="1" t="s">
        <v>24</v>
      </c>
      <c r="H14563">
        <v>39</v>
      </c>
      <c r="I14563">
        <v>189</v>
      </c>
      <c r="J14563">
        <v>7371</v>
      </c>
      <c r="K14563">
        <v>4275.18</v>
      </c>
      <c r="L14563" s="1">
        <v>3095.8199999999997</v>
      </c>
      <c r="M14563" s="1" t="s">
        <v>25</v>
      </c>
      <c r="N14563" s="1" t="s">
        <v>197</v>
      </c>
    </row>
    <row r="14564" spans="1:14" x14ac:dyDescent="0.3">
      <c r="A14564" s="1" t="s">
        <v>52</v>
      </c>
      <c r="B14564">
        <v>1197831</v>
      </c>
      <c r="C14564" s="2">
        <v>44789</v>
      </c>
      <c r="D14564" s="1" t="s">
        <v>103</v>
      </c>
      <c r="E14564" s="1" t="s">
        <v>104</v>
      </c>
      <c r="F14564" s="1" t="s">
        <v>116</v>
      </c>
      <c r="G14564" s="1" t="s">
        <v>18</v>
      </c>
      <c r="H14564">
        <v>42</v>
      </c>
      <c r="I14564">
        <v>168</v>
      </c>
      <c r="J14564">
        <v>7056</v>
      </c>
      <c r="K14564">
        <v>2822.4</v>
      </c>
      <c r="L14564" s="1">
        <v>4233.6000000000004</v>
      </c>
      <c r="M14564" s="1" t="s">
        <v>25</v>
      </c>
      <c r="N14564" s="1" t="s">
        <v>196</v>
      </c>
    </row>
    <row r="14565" spans="1:14" x14ac:dyDescent="0.3">
      <c r="A14565" s="1" t="s">
        <v>52</v>
      </c>
      <c r="B14565">
        <v>1197831</v>
      </c>
      <c r="C14565" s="2">
        <v>44790</v>
      </c>
      <c r="D14565" s="1" t="s">
        <v>103</v>
      </c>
      <c r="E14565" s="1" t="s">
        <v>104</v>
      </c>
      <c r="F14565" s="1" t="s">
        <v>116</v>
      </c>
      <c r="G14565" s="1" t="s">
        <v>20</v>
      </c>
      <c r="H14565">
        <v>37</v>
      </c>
      <c r="I14565">
        <v>276</v>
      </c>
      <c r="J14565">
        <v>10212</v>
      </c>
      <c r="K14565">
        <v>6433.56</v>
      </c>
      <c r="L14565" s="1">
        <v>3778.4399999999996</v>
      </c>
      <c r="M14565" s="1" t="s">
        <v>25</v>
      </c>
      <c r="N14565" s="1" t="s">
        <v>197</v>
      </c>
    </row>
    <row r="14566" spans="1:14" x14ac:dyDescent="0.3">
      <c r="A14566" s="1" t="s">
        <v>52</v>
      </c>
      <c r="B14566">
        <v>1197831</v>
      </c>
      <c r="C14566" s="2">
        <v>44791</v>
      </c>
      <c r="D14566" s="1" t="s">
        <v>103</v>
      </c>
      <c r="E14566" s="1" t="s">
        <v>104</v>
      </c>
      <c r="F14566" s="1" t="s">
        <v>116</v>
      </c>
      <c r="G14566" s="1" t="s">
        <v>21</v>
      </c>
      <c r="H14566">
        <v>39</v>
      </c>
      <c r="I14566">
        <v>238</v>
      </c>
      <c r="J14566">
        <v>9282</v>
      </c>
      <c r="K14566">
        <v>4362.54</v>
      </c>
      <c r="L14566" s="1">
        <v>4919.46</v>
      </c>
      <c r="M14566" s="1" t="s">
        <v>25</v>
      </c>
      <c r="N14566" s="1" t="s">
        <v>196</v>
      </c>
    </row>
    <row r="14567" spans="1:14" x14ac:dyDescent="0.3">
      <c r="A14567" s="1" t="s">
        <v>52</v>
      </c>
      <c r="B14567">
        <v>1197831</v>
      </c>
      <c r="C14567" s="2">
        <v>44792</v>
      </c>
      <c r="D14567" s="1" t="s">
        <v>103</v>
      </c>
      <c r="E14567" s="1" t="s">
        <v>104</v>
      </c>
      <c r="F14567" s="1" t="s">
        <v>116</v>
      </c>
      <c r="G14567" s="1" t="s">
        <v>22</v>
      </c>
      <c r="H14567">
        <v>42</v>
      </c>
      <c r="I14567">
        <v>238</v>
      </c>
      <c r="J14567">
        <v>9996</v>
      </c>
      <c r="K14567">
        <v>4498.2</v>
      </c>
      <c r="L14567" s="1">
        <v>5497.8</v>
      </c>
      <c r="M14567" s="1" t="s">
        <v>25</v>
      </c>
      <c r="N14567" s="1" t="s">
        <v>196</v>
      </c>
    </row>
    <row r="14568" spans="1:14" x14ac:dyDescent="0.3">
      <c r="A14568" s="1" t="s">
        <v>52</v>
      </c>
      <c r="B14568">
        <v>1197831</v>
      </c>
      <c r="C14568" s="2">
        <v>44793</v>
      </c>
      <c r="D14568" s="1" t="s">
        <v>103</v>
      </c>
      <c r="E14568" s="1" t="s">
        <v>104</v>
      </c>
      <c r="F14568" s="1" t="s">
        <v>116</v>
      </c>
      <c r="G14568" s="1" t="s">
        <v>23</v>
      </c>
      <c r="H14568">
        <v>37</v>
      </c>
      <c r="I14568">
        <v>232</v>
      </c>
      <c r="J14568">
        <v>8584</v>
      </c>
      <c r="K14568">
        <v>4206.16</v>
      </c>
      <c r="L14568" s="1">
        <v>4377.84</v>
      </c>
      <c r="M14568" s="1" t="s">
        <v>25</v>
      </c>
      <c r="N14568" s="1" t="s">
        <v>197</v>
      </c>
    </row>
    <row r="14569" spans="1:14" x14ac:dyDescent="0.3">
      <c r="A14569" s="1" t="s">
        <v>52</v>
      </c>
      <c r="B14569">
        <v>1197831</v>
      </c>
      <c r="C14569" s="2">
        <v>44794</v>
      </c>
      <c r="D14569" s="1" t="s">
        <v>103</v>
      </c>
      <c r="E14569" s="1" t="s">
        <v>104</v>
      </c>
      <c r="F14569" s="1" t="s">
        <v>116</v>
      </c>
      <c r="G14569" s="1" t="s">
        <v>24</v>
      </c>
      <c r="H14569">
        <v>38</v>
      </c>
      <c r="I14569">
        <v>203</v>
      </c>
      <c r="J14569">
        <v>7714</v>
      </c>
      <c r="K14569">
        <v>4396.9800000000005</v>
      </c>
      <c r="L14569" s="1">
        <v>3317.0199999999995</v>
      </c>
      <c r="M14569" s="1" t="s">
        <v>25</v>
      </c>
      <c r="N14569" s="1" t="s">
        <v>197</v>
      </c>
    </row>
    <row r="14570" spans="1:14" x14ac:dyDescent="0.3">
      <c r="A14570" s="1" t="s">
        <v>52</v>
      </c>
      <c r="B14570">
        <v>1197831</v>
      </c>
      <c r="C14570" s="2">
        <v>44795</v>
      </c>
      <c r="D14570" s="1" t="s">
        <v>103</v>
      </c>
      <c r="E14570" s="1" t="s">
        <v>104</v>
      </c>
      <c r="F14570" s="1" t="s">
        <v>116</v>
      </c>
      <c r="G14570" s="1" t="s">
        <v>18</v>
      </c>
      <c r="H14570">
        <v>41</v>
      </c>
      <c r="I14570">
        <v>169</v>
      </c>
      <c r="J14570">
        <v>6929</v>
      </c>
      <c r="K14570">
        <v>3118.0499999999997</v>
      </c>
      <c r="L14570" s="1">
        <v>3810.9500000000003</v>
      </c>
      <c r="M14570" s="1" t="s">
        <v>25</v>
      </c>
      <c r="N14570" s="1" t="s">
        <v>196</v>
      </c>
    </row>
    <row r="14571" spans="1:14" x14ac:dyDescent="0.3">
      <c r="A14571" s="1" t="s">
        <v>52</v>
      </c>
      <c r="B14571">
        <v>1197831</v>
      </c>
      <c r="C14571" s="2">
        <v>44796</v>
      </c>
      <c r="D14571" s="1" t="s">
        <v>103</v>
      </c>
      <c r="E14571" s="1" t="s">
        <v>104</v>
      </c>
      <c r="F14571" s="1" t="s">
        <v>116</v>
      </c>
      <c r="G14571" s="1" t="s">
        <v>20</v>
      </c>
      <c r="H14571">
        <v>47</v>
      </c>
      <c r="I14571">
        <v>250</v>
      </c>
      <c r="J14571">
        <v>11750</v>
      </c>
      <c r="K14571">
        <v>7520</v>
      </c>
      <c r="L14571" s="1">
        <v>4230</v>
      </c>
      <c r="M14571" s="1" t="s">
        <v>25</v>
      </c>
      <c r="N14571" s="1" t="s">
        <v>197</v>
      </c>
    </row>
    <row r="14572" spans="1:14" x14ac:dyDescent="0.3">
      <c r="A14572" s="1" t="s">
        <v>52</v>
      </c>
      <c r="B14572">
        <v>1197831</v>
      </c>
      <c r="C14572" s="2">
        <v>44797</v>
      </c>
      <c r="D14572" s="1" t="s">
        <v>103</v>
      </c>
      <c r="E14572" s="1" t="s">
        <v>104</v>
      </c>
      <c r="F14572" s="1" t="s">
        <v>116</v>
      </c>
      <c r="G14572" s="1" t="s">
        <v>21</v>
      </c>
      <c r="H14572">
        <v>37</v>
      </c>
      <c r="I14572">
        <v>238</v>
      </c>
      <c r="J14572">
        <v>8806</v>
      </c>
      <c r="K14572">
        <v>3962.7</v>
      </c>
      <c r="L14572" s="1">
        <v>4843.3</v>
      </c>
      <c r="M14572" s="1" t="s">
        <v>25</v>
      </c>
      <c r="N14572" s="1" t="s">
        <v>196</v>
      </c>
    </row>
    <row r="14573" spans="1:14" x14ac:dyDescent="0.3">
      <c r="A14573" s="1" t="s">
        <v>52</v>
      </c>
      <c r="B14573">
        <v>1197831</v>
      </c>
      <c r="C14573" s="2">
        <v>44798</v>
      </c>
      <c r="D14573" s="1" t="s">
        <v>103</v>
      </c>
      <c r="E14573" s="1" t="s">
        <v>104</v>
      </c>
      <c r="F14573" s="1" t="s">
        <v>116</v>
      </c>
      <c r="G14573" s="1" t="s">
        <v>22</v>
      </c>
      <c r="H14573">
        <v>42</v>
      </c>
      <c r="I14573">
        <v>238</v>
      </c>
      <c r="J14573">
        <v>9996</v>
      </c>
      <c r="K14573">
        <v>4598.16</v>
      </c>
      <c r="L14573" s="1">
        <v>5397.84</v>
      </c>
      <c r="M14573" s="1" t="s">
        <v>25</v>
      </c>
      <c r="N14573" s="1" t="s">
        <v>196</v>
      </c>
    </row>
    <row r="14574" spans="1:14" x14ac:dyDescent="0.3">
      <c r="A14574" s="1" t="s">
        <v>52</v>
      </c>
      <c r="B14574">
        <v>1197831</v>
      </c>
      <c r="C14574" s="2">
        <v>44799</v>
      </c>
      <c r="D14574" s="1" t="s">
        <v>103</v>
      </c>
      <c r="E14574" s="1" t="s">
        <v>104</v>
      </c>
      <c r="F14574" s="1" t="s">
        <v>116</v>
      </c>
      <c r="G14574" s="1" t="s">
        <v>23</v>
      </c>
      <c r="H14574">
        <v>37</v>
      </c>
      <c r="I14574">
        <v>319</v>
      </c>
      <c r="J14574">
        <v>11803</v>
      </c>
      <c r="K14574">
        <v>5311.3499999999995</v>
      </c>
      <c r="L14574" s="1">
        <v>6491.6500000000005</v>
      </c>
      <c r="M14574" s="1" t="s">
        <v>25</v>
      </c>
      <c r="N14574" s="1" t="s">
        <v>197</v>
      </c>
    </row>
    <row r="14575" spans="1:14" x14ac:dyDescent="0.3">
      <c r="A14575" s="1" t="s">
        <v>52</v>
      </c>
      <c r="B14575">
        <v>1197831</v>
      </c>
      <c r="C14575" s="2">
        <v>44800</v>
      </c>
      <c r="D14575" s="1" t="s">
        <v>103</v>
      </c>
      <c r="E14575" s="1" t="s">
        <v>104</v>
      </c>
      <c r="F14575" s="1" t="s">
        <v>116</v>
      </c>
      <c r="G14575" s="1" t="s">
        <v>24</v>
      </c>
      <c r="H14575">
        <v>36</v>
      </c>
      <c r="I14575">
        <v>210</v>
      </c>
      <c r="J14575">
        <v>7560</v>
      </c>
      <c r="K14575">
        <v>4536</v>
      </c>
      <c r="L14575" s="1">
        <v>3024</v>
      </c>
      <c r="M14575" s="1" t="s">
        <v>25</v>
      </c>
      <c r="N14575" s="1" t="s">
        <v>197</v>
      </c>
    </row>
    <row r="14576" spans="1:14" x14ac:dyDescent="0.3">
      <c r="A14576" s="1" t="s">
        <v>52</v>
      </c>
      <c r="B14576">
        <v>1197831</v>
      </c>
      <c r="C14576" s="2">
        <v>44801</v>
      </c>
      <c r="D14576" s="1" t="s">
        <v>103</v>
      </c>
      <c r="E14576" s="1" t="s">
        <v>104</v>
      </c>
      <c r="F14576" s="1" t="s">
        <v>116</v>
      </c>
      <c r="G14576" s="1" t="s">
        <v>18</v>
      </c>
      <c r="H14576">
        <v>41</v>
      </c>
      <c r="I14576">
        <v>196</v>
      </c>
      <c r="J14576">
        <v>8036</v>
      </c>
      <c r="K14576">
        <v>3214.4</v>
      </c>
      <c r="L14576" s="1">
        <v>4821.6000000000004</v>
      </c>
      <c r="M14576" s="1" t="s">
        <v>25</v>
      </c>
      <c r="N14576" s="1" t="s">
        <v>196</v>
      </c>
    </row>
    <row r="14577" spans="1:14" x14ac:dyDescent="0.3">
      <c r="A14577" s="1" t="s">
        <v>52</v>
      </c>
      <c r="B14577">
        <v>1197831</v>
      </c>
      <c r="C14577" s="2">
        <v>44802</v>
      </c>
      <c r="D14577" s="1" t="s">
        <v>103</v>
      </c>
      <c r="E14577" s="1" t="s">
        <v>104</v>
      </c>
      <c r="F14577" s="1" t="s">
        <v>116</v>
      </c>
      <c r="G14577" s="1" t="s">
        <v>20</v>
      </c>
      <c r="H14577">
        <v>47</v>
      </c>
      <c r="I14577">
        <v>293</v>
      </c>
      <c r="J14577">
        <v>13771</v>
      </c>
      <c r="K14577">
        <v>8675.73</v>
      </c>
      <c r="L14577" s="1">
        <v>5095.2700000000004</v>
      </c>
      <c r="M14577" s="1" t="s">
        <v>25</v>
      </c>
      <c r="N14577" s="1" t="s">
        <v>197</v>
      </c>
    </row>
    <row r="14578" spans="1:14" x14ac:dyDescent="0.3">
      <c r="A14578" s="1" t="s">
        <v>52</v>
      </c>
      <c r="B14578">
        <v>1197831</v>
      </c>
      <c r="C14578" s="2">
        <v>44803</v>
      </c>
      <c r="D14578" s="1" t="s">
        <v>103</v>
      </c>
      <c r="E14578" s="1" t="s">
        <v>104</v>
      </c>
      <c r="F14578" s="1" t="s">
        <v>116</v>
      </c>
      <c r="G14578" s="1" t="s">
        <v>21</v>
      </c>
      <c r="H14578">
        <v>37</v>
      </c>
      <c r="I14578">
        <v>268</v>
      </c>
      <c r="J14578">
        <v>9916</v>
      </c>
      <c r="K14578">
        <v>4858.84</v>
      </c>
      <c r="L14578" s="1">
        <v>5057.16</v>
      </c>
      <c r="M14578" s="1" t="s">
        <v>25</v>
      </c>
      <c r="N14578" s="1" t="s">
        <v>196</v>
      </c>
    </row>
    <row r="14579" spans="1:14" x14ac:dyDescent="0.3">
      <c r="A14579" s="1" t="s">
        <v>52</v>
      </c>
      <c r="B14579">
        <v>1197831</v>
      </c>
      <c r="C14579" s="2">
        <v>44804</v>
      </c>
      <c r="D14579" s="1" t="s">
        <v>103</v>
      </c>
      <c r="E14579" s="1" t="s">
        <v>104</v>
      </c>
      <c r="F14579" s="1" t="s">
        <v>116</v>
      </c>
      <c r="G14579" s="1" t="s">
        <v>22</v>
      </c>
      <c r="H14579">
        <v>41</v>
      </c>
      <c r="I14579">
        <v>259</v>
      </c>
      <c r="J14579">
        <v>10619</v>
      </c>
      <c r="K14579">
        <v>4778.5499999999993</v>
      </c>
      <c r="L14579" s="1">
        <v>5840.4500000000007</v>
      </c>
      <c r="M14579" s="1" t="s">
        <v>25</v>
      </c>
      <c r="N14579" s="1" t="s">
        <v>196</v>
      </c>
    </row>
    <row r="14580" spans="1:14" x14ac:dyDescent="0.3">
      <c r="A14580" s="1" t="s">
        <v>52</v>
      </c>
      <c r="B14580">
        <v>1197831</v>
      </c>
      <c r="C14580" s="2">
        <v>44805</v>
      </c>
      <c r="D14580" s="1" t="s">
        <v>103</v>
      </c>
      <c r="E14580" s="1" t="s">
        <v>104</v>
      </c>
      <c r="F14580" s="1" t="s">
        <v>116</v>
      </c>
      <c r="G14580" s="1" t="s">
        <v>23</v>
      </c>
      <c r="H14580">
        <v>39</v>
      </c>
      <c r="I14580">
        <v>297</v>
      </c>
      <c r="J14580">
        <v>11583</v>
      </c>
      <c r="K14580">
        <v>5328.1799999999994</v>
      </c>
      <c r="L14580" s="1">
        <v>6254.8200000000006</v>
      </c>
      <c r="M14580" s="1" t="s">
        <v>25</v>
      </c>
      <c r="N14580" s="1" t="s">
        <v>197</v>
      </c>
    </row>
    <row r="14581" spans="1:14" x14ac:dyDescent="0.3">
      <c r="A14581" s="1" t="s">
        <v>52</v>
      </c>
      <c r="B14581">
        <v>1197831</v>
      </c>
      <c r="C14581" s="2">
        <v>44806</v>
      </c>
      <c r="D14581" s="1" t="s">
        <v>103</v>
      </c>
      <c r="E14581" s="1" t="s">
        <v>104</v>
      </c>
      <c r="F14581" s="1" t="s">
        <v>116</v>
      </c>
      <c r="G14581" s="1" t="s">
        <v>24</v>
      </c>
      <c r="H14581">
        <v>38</v>
      </c>
      <c r="I14581">
        <v>189</v>
      </c>
      <c r="J14581">
        <v>7182</v>
      </c>
      <c r="K14581">
        <v>4237.380000000001</v>
      </c>
      <c r="L14581" s="1">
        <v>2944.619999999999</v>
      </c>
      <c r="M14581" s="1" t="s">
        <v>25</v>
      </c>
      <c r="N14581" s="1" t="s">
        <v>197</v>
      </c>
    </row>
    <row r="14582" spans="1:14" x14ac:dyDescent="0.3">
      <c r="A14582" s="1" t="s">
        <v>52</v>
      </c>
      <c r="B14582">
        <v>1197831</v>
      </c>
      <c r="C14582" s="2">
        <v>44807</v>
      </c>
      <c r="D14582" s="1" t="s">
        <v>103</v>
      </c>
      <c r="E14582" s="1" t="s">
        <v>104</v>
      </c>
      <c r="F14582" s="1" t="s">
        <v>116</v>
      </c>
      <c r="G14582" s="1" t="s">
        <v>18</v>
      </c>
      <c r="H14582">
        <v>41</v>
      </c>
      <c r="I14582">
        <v>169</v>
      </c>
      <c r="J14582">
        <v>6929</v>
      </c>
      <c r="K14582">
        <v>2771.6000000000004</v>
      </c>
      <c r="L14582" s="1">
        <v>4157.3999999999996</v>
      </c>
      <c r="M14582" s="1" t="s">
        <v>25</v>
      </c>
      <c r="N14582" s="1" t="s">
        <v>196</v>
      </c>
    </row>
    <row r="14583" spans="1:14" x14ac:dyDescent="0.3">
      <c r="A14583" s="1" t="s">
        <v>52</v>
      </c>
      <c r="B14583">
        <v>1197831</v>
      </c>
      <c r="C14583" s="2">
        <v>44808</v>
      </c>
      <c r="D14583" s="1" t="s">
        <v>103</v>
      </c>
      <c r="E14583" s="1" t="s">
        <v>104</v>
      </c>
      <c r="F14583" s="1" t="s">
        <v>116</v>
      </c>
      <c r="G14583" s="1" t="s">
        <v>20</v>
      </c>
      <c r="H14583">
        <v>46</v>
      </c>
      <c r="I14583">
        <v>225</v>
      </c>
      <c r="J14583">
        <v>10350</v>
      </c>
      <c r="K14583">
        <v>6727.5</v>
      </c>
      <c r="L14583" s="1">
        <v>3622.5</v>
      </c>
      <c r="M14583" s="1" t="s">
        <v>25</v>
      </c>
      <c r="N14583" s="1" t="s">
        <v>197</v>
      </c>
    </row>
    <row r="14584" spans="1:14" x14ac:dyDescent="0.3">
      <c r="A14584" s="1" t="s">
        <v>52</v>
      </c>
      <c r="B14584">
        <v>1197831</v>
      </c>
      <c r="C14584" s="2">
        <v>44809</v>
      </c>
      <c r="D14584" s="1" t="s">
        <v>103</v>
      </c>
      <c r="E14584" s="1" t="s">
        <v>104</v>
      </c>
      <c r="F14584" s="1" t="s">
        <v>116</v>
      </c>
      <c r="G14584" s="1" t="s">
        <v>21</v>
      </c>
      <c r="H14584">
        <v>44</v>
      </c>
      <c r="I14584">
        <v>255</v>
      </c>
      <c r="J14584">
        <v>11220</v>
      </c>
      <c r="K14584">
        <v>5385.5999999999995</v>
      </c>
      <c r="L14584" s="1">
        <v>5834.4000000000005</v>
      </c>
      <c r="M14584" s="1" t="s">
        <v>25</v>
      </c>
      <c r="N14584" s="1" t="s">
        <v>196</v>
      </c>
    </row>
    <row r="14585" spans="1:14" x14ac:dyDescent="0.3">
      <c r="A14585" s="1" t="s">
        <v>52</v>
      </c>
      <c r="B14585">
        <v>1197831</v>
      </c>
      <c r="C14585" s="2">
        <v>44810</v>
      </c>
      <c r="D14585" s="1" t="s">
        <v>103</v>
      </c>
      <c r="E14585" s="1" t="s">
        <v>104</v>
      </c>
      <c r="F14585" s="1" t="s">
        <v>116</v>
      </c>
      <c r="G14585" s="1" t="s">
        <v>22</v>
      </c>
      <c r="H14585">
        <v>41</v>
      </c>
      <c r="I14585">
        <v>213</v>
      </c>
      <c r="J14585">
        <v>8733</v>
      </c>
      <c r="K14585">
        <v>4017.18</v>
      </c>
      <c r="L14585" s="1">
        <v>4715.82</v>
      </c>
      <c r="M14585" s="1" t="s">
        <v>25</v>
      </c>
      <c r="N14585" s="1" t="s">
        <v>196</v>
      </c>
    </row>
    <row r="14586" spans="1:14" x14ac:dyDescent="0.3">
      <c r="A14586" s="1" t="s">
        <v>52</v>
      </c>
      <c r="B14586">
        <v>1197831</v>
      </c>
      <c r="C14586" s="2">
        <v>44811</v>
      </c>
      <c r="D14586" s="1" t="s">
        <v>103</v>
      </c>
      <c r="E14586" s="1" t="s">
        <v>104</v>
      </c>
      <c r="F14586" s="1" t="s">
        <v>116</v>
      </c>
      <c r="G14586" s="1" t="s">
        <v>23</v>
      </c>
      <c r="H14586">
        <v>46</v>
      </c>
      <c r="I14586">
        <v>234</v>
      </c>
      <c r="J14586">
        <v>10764</v>
      </c>
      <c r="K14586">
        <v>5274.36</v>
      </c>
      <c r="L14586" s="1">
        <v>5489.64</v>
      </c>
      <c r="M14586" s="1" t="s">
        <v>25</v>
      </c>
      <c r="N14586" s="1" t="s">
        <v>197</v>
      </c>
    </row>
    <row r="14587" spans="1:14" x14ac:dyDescent="0.3">
      <c r="A14587" s="1" t="s">
        <v>52</v>
      </c>
      <c r="B14587">
        <v>1197831</v>
      </c>
      <c r="C14587" s="2">
        <v>44812</v>
      </c>
      <c r="D14587" s="1" t="s">
        <v>103</v>
      </c>
      <c r="E14587" s="1" t="s">
        <v>104</v>
      </c>
      <c r="F14587" s="1" t="s">
        <v>116</v>
      </c>
      <c r="G14587" s="1" t="s">
        <v>24</v>
      </c>
      <c r="H14587">
        <v>47</v>
      </c>
      <c r="I14587">
        <v>181</v>
      </c>
      <c r="J14587">
        <v>8507</v>
      </c>
      <c r="K14587">
        <v>4678.8500000000004</v>
      </c>
      <c r="L14587" s="1">
        <v>3828.1499999999996</v>
      </c>
      <c r="M14587" s="1" t="s">
        <v>25</v>
      </c>
      <c r="N14587" s="1" t="s">
        <v>197</v>
      </c>
    </row>
    <row r="14588" spans="1:14" x14ac:dyDescent="0.3">
      <c r="A14588" s="1" t="s">
        <v>52</v>
      </c>
      <c r="B14588">
        <v>1197831</v>
      </c>
      <c r="C14588" s="2">
        <v>44813</v>
      </c>
      <c r="D14588" s="1" t="s">
        <v>103</v>
      </c>
      <c r="E14588" s="1" t="s">
        <v>104</v>
      </c>
      <c r="F14588" s="1" t="s">
        <v>116</v>
      </c>
      <c r="G14588" s="1" t="s">
        <v>18</v>
      </c>
      <c r="H14588">
        <v>44</v>
      </c>
      <c r="I14588">
        <v>175</v>
      </c>
      <c r="J14588">
        <v>7700</v>
      </c>
      <c r="K14588">
        <v>3311</v>
      </c>
      <c r="L14588" s="1">
        <v>4389</v>
      </c>
      <c r="M14588" s="1" t="s">
        <v>25</v>
      </c>
      <c r="N14588" s="1" t="s">
        <v>196</v>
      </c>
    </row>
    <row r="14589" spans="1:14" x14ac:dyDescent="0.3">
      <c r="A14589" s="1" t="s">
        <v>52</v>
      </c>
      <c r="B14589">
        <v>1197831</v>
      </c>
      <c r="C14589" s="2">
        <v>44814</v>
      </c>
      <c r="D14589" s="1" t="s">
        <v>103</v>
      </c>
      <c r="E14589" s="1" t="s">
        <v>104</v>
      </c>
      <c r="F14589" s="1" t="s">
        <v>116</v>
      </c>
      <c r="G14589" s="1" t="s">
        <v>20</v>
      </c>
      <c r="H14589">
        <v>50</v>
      </c>
      <c r="I14589">
        <v>213</v>
      </c>
      <c r="J14589">
        <v>10650</v>
      </c>
      <c r="K14589">
        <v>6816</v>
      </c>
      <c r="L14589" s="1">
        <v>3834</v>
      </c>
      <c r="M14589" s="1" t="s">
        <v>25</v>
      </c>
      <c r="N14589" s="1" t="s">
        <v>197</v>
      </c>
    </row>
    <row r="14590" spans="1:14" x14ac:dyDescent="0.3">
      <c r="A14590" s="1" t="s">
        <v>52</v>
      </c>
      <c r="B14590">
        <v>1197831</v>
      </c>
      <c r="C14590" s="2">
        <v>44815</v>
      </c>
      <c r="D14590" s="1" t="s">
        <v>103</v>
      </c>
      <c r="E14590" s="1" t="s">
        <v>104</v>
      </c>
      <c r="F14590" s="1" t="s">
        <v>116</v>
      </c>
      <c r="G14590" s="1" t="s">
        <v>21</v>
      </c>
      <c r="H14590">
        <v>44</v>
      </c>
      <c r="I14590">
        <v>240</v>
      </c>
      <c r="J14590">
        <v>10560</v>
      </c>
      <c r="K14590">
        <v>5280</v>
      </c>
      <c r="L14590" s="1">
        <v>5280</v>
      </c>
      <c r="M14590" s="1" t="s">
        <v>25</v>
      </c>
      <c r="N14590" s="1" t="s">
        <v>196</v>
      </c>
    </row>
    <row r="14591" spans="1:14" x14ac:dyDescent="0.3">
      <c r="A14591" s="1" t="s">
        <v>52</v>
      </c>
      <c r="B14591">
        <v>1197831</v>
      </c>
      <c r="C14591" s="2">
        <v>44816</v>
      </c>
      <c r="D14591" s="1" t="s">
        <v>103</v>
      </c>
      <c r="E14591" s="1" t="s">
        <v>104</v>
      </c>
      <c r="F14591" s="1" t="s">
        <v>116</v>
      </c>
      <c r="G14591" s="1" t="s">
        <v>22</v>
      </c>
      <c r="H14591">
        <v>43</v>
      </c>
      <c r="I14591">
        <v>216</v>
      </c>
      <c r="J14591">
        <v>9288</v>
      </c>
      <c r="K14591">
        <v>4365.3599999999997</v>
      </c>
      <c r="L14591" s="1">
        <v>4922.6400000000003</v>
      </c>
      <c r="M14591" s="1" t="s">
        <v>25</v>
      </c>
      <c r="N14591" s="1" t="s">
        <v>196</v>
      </c>
    </row>
    <row r="14592" spans="1:14" x14ac:dyDescent="0.3">
      <c r="A14592" s="1" t="s">
        <v>52</v>
      </c>
      <c r="B14592">
        <v>1197831</v>
      </c>
      <c r="C14592" s="2">
        <v>44817</v>
      </c>
      <c r="D14592" s="1" t="s">
        <v>103</v>
      </c>
      <c r="E14592" s="1" t="s">
        <v>104</v>
      </c>
      <c r="F14592" s="1" t="s">
        <v>116</v>
      </c>
      <c r="G14592" s="1" t="s">
        <v>23</v>
      </c>
      <c r="H14592">
        <v>48</v>
      </c>
      <c r="I14592">
        <v>188</v>
      </c>
      <c r="J14592">
        <v>9024</v>
      </c>
      <c r="K14592">
        <v>4241.28</v>
      </c>
      <c r="L14592" s="1">
        <v>4782.72</v>
      </c>
      <c r="M14592" s="1" t="s">
        <v>25</v>
      </c>
      <c r="N14592" s="1" t="s">
        <v>197</v>
      </c>
    </row>
    <row r="14593" spans="1:14" x14ac:dyDescent="0.3">
      <c r="A14593" s="1" t="s">
        <v>52</v>
      </c>
      <c r="B14593">
        <v>1197831</v>
      </c>
      <c r="C14593" s="2">
        <v>44818</v>
      </c>
      <c r="D14593" s="1" t="s">
        <v>103</v>
      </c>
      <c r="E14593" s="1" t="s">
        <v>104</v>
      </c>
      <c r="F14593" s="1" t="s">
        <v>116</v>
      </c>
      <c r="G14593" s="1" t="s">
        <v>24</v>
      </c>
      <c r="H14593">
        <v>45</v>
      </c>
      <c r="I14593">
        <v>168</v>
      </c>
      <c r="J14593">
        <v>7560</v>
      </c>
      <c r="K14593">
        <v>4384.8</v>
      </c>
      <c r="L14593" s="1">
        <v>3175.2</v>
      </c>
      <c r="M14593" s="1" t="s">
        <v>25</v>
      </c>
      <c r="N14593" s="1" t="s">
        <v>197</v>
      </c>
    </row>
    <row r="14594" spans="1:14" x14ac:dyDescent="0.3">
      <c r="A14594" s="1" t="s">
        <v>52</v>
      </c>
      <c r="B14594">
        <v>1197831</v>
      </c>
      <c r="C14594" s="2">
        <v>44819</v>
      </c>
      <c r="D14594" s="1" t="s">
        <v>103</v>
      </c>
      <c r="E14594" s="1" t="s">
        <v>104</v>
      </c>
      <c r="F14594" s="1" t="s">
        <v>116</v>
      </c>
      <c r="G14594" s="1" t="s">
        <v>18</v>
      </c>
      <c r="H14594">
        <v>42</v>
      </c>
      <c r="I14594">
        <v>150</v>
      </c>
      <c r="J14594">
        <v>6300</v>
      </c>
      <c r="K14594">
        <v>2583</v>
      </c>
      <c r="L14594" s="1">
        <v>3717</v>
      </c>
      <c r="M14594" s="1" t="s">
        <v>25</v>
      </c>
      <c r="N14594" s="1" t="s">
        <v>196</v>
      </c>
    </row>
    <row r="14595" spans="1:14" x14ac:dyDescent="0.3">
      <c r="A14595" s="1" t="s">
        <v>52</v>
      </c>
      <c r="B14595">
        <v>1197831</v>
      </c>
      <c r="C14595" s="2">
        <v>44820</v>
      </c>
      <c r="D14595" s="1" t="s">
        <v>103</v>
      </c>
      <c r="E14595" s="1" t="s">
        <v>104</v>
      </c>
      <c r="F14595" s="1" t="s">
        <v>116</v>
      </c>
      <c r="G14595" s="1" t="s">
        <v>20</v>
      </c>
      <c r="H14595">
        <v>53</v>
      </c>
      <c r="I14595">
        <v>210</v>
      </c>
      <c r="J14595">
        <v>11130</v>
      </c>
      <c r="K14595">
        <v>6900.6</v>
      </c>
      <c r="L14595" s="1">
        <v>4229.3999999999996</v>
      </c>
      <c r="M14595" s="1" t="s">
        <v>25</v>
      </c>
      <c r="N14595" s="1" t="s">
        <v>197</v>
      </c>
    </row>
    <row r="14596" spans="1:14" x14ac:dyDescent="0.3">
      <c r="A14596" s="1" t="s">
        <v>52</v>
      </c>
      <c r="B14596">
        <v>1197831</v>
      </c>
      <c r="C14596" s="2">
        <v>44854</v>
      </c>
      <c r="D14596" s="1" t="s">
        <v>103</v>
      </c>
      <c r="E14596" s="1" t="s">
        <v>104</v>
      </c>
      <c r="F14596" s="1" t="s">
        <v>116</v>
      </c>
      <c r="G14596" s="1" t="s">
        <v>21</v>
      </c>
      <c r="H14596">
        <v>43</v>
      </c>
      <c r="I14596">
        <v>234</v>
      </c>
      <c r="J14596">
        <v>10062</v>
      </c>
      <c r="K14596">
        <v>4930.38</v>
      </c>
      <c r="L14596" s="1">
        <v>5131.62</v>
      </c>
      <c r="M14596" s="1" t="s">
        <v>25</v>
      </c>
      <c r="N14596" s="1" t="s">
        <v>196</v>
      </c>
    </row>
    <row r="14597" spans="1:14" x14ac:dyDescent="0.3">
      <c r="A14597" s="1" t="s">
        <v>52</v>
      </c>
      <c r="B14597">
        <v>1197831</v>
      </c>
      <c r="C14597" s="2">
        <v>44855</v>
      </c>
      <c r="D14597" s="1" t="s">
        <v>103</v>
      </c>
      <c r="E14597" s="1" t="s">
        <v>104</v>
      </c>
      <c r="F14597" s="1" t="s">
        <v>116</v>
      </c>
      <c r="G14597" s="1" t="s">
        <v>22</v>
      </c>
      <c r="H14597">
        <v>43</v>
      </c>
      <c r="I14597">
        <v>243</v>
      </c>
      <c r="J14597">
        <v>10449</v>
      </c>
      <c r="K14597">
        <v>5120.01</v>
      </c>
      <c r="L14597" s="1">
        <v>5328.99</v>
      </c>
      <c r="M14597" s="1" t="s">
        <v>25</v>
      </c>
      <c r="N14597" s="1" t="s">
        <v>196</v>
      </c>
    </row>
    <row r="14598" spans="1:14" x14ac:dyDescent="0.3">
      <c r="A14598" s="1" t="s">
        <v>52</v>
      </c>
      <c r="B14598">
        <v>1197831</v>
      </c>
      <c r="C14598" s="2">
        <v>44856</v>
      </c>
      <c r="D14598" s="1" t="s">
        <v>103</v>
      </c>
      <c r="E14598" s="1" t="s">
        <v>104</v>
      </c>
      <c r="F14598" s="1" t="s">
        <v>116</v>
      </c>
      <c r="G14598" s="1" t="s">
        <v>23</v>
      </c>
      <c r="H14598">
        <v>47</v>
      </c>
      <c r="I14598">
        <v>206</v>
      </c>
      <c r="J14598">
        <v>9682</v>
      </c>
      <c r="K14598">
        <v>4647.3599999999997</v>
      </c>
      <c r="L14598" s="1">
        <v>5034.6400000000003</v>
      </c>
      <c r="M14598" s="1" t="s">
        <v>25</v>
      </c>
      <c r="N14598" s="1" t="s">
        <v>197</v>
      </c>
    </row>
    <row r="14599" spans="1:14" x14ac:dyDescent="0.3">
      <c r="A14599" s="1" t="s">
        <v>52</v>
      </c>
      <c r="B14599">
        <v>1197831</v>
      </c>
      <c r="C14599" s="2">
        <v>44857</v>
      </c>
      <c r="D14599" s="1" t="s">
        <v>103</v>
      </c>
      <c r="E14599" s="1" t="s">
        <v>104</v>
      </c>
      <c r="F14599" s="1" t="s">
        <v>116</v>
      </c>
      <c r="G14599" s="1" t="s">
        <v>24</v>
      </c>
      <c r="H14599">
        <v>48</v>
      </c>
      <c r="I14599">
        <v>203</v>
      </c>
      <c r="J14599">
        <v>9744</v>
      </c>
      <c r="K14599">
        <v>5359.2000000000007</v>
      </c>
      <c r="L14599" s="1">
        <v>4384.7999999999993</v>
      </c>
      <c r="M14599" s="1" t="s">
        <v>25</v>
      </c>
      <c r="N14599" s="1" t="s">
        <v>197</v>
      </c>
    </row>
    <row r="14600" spans="1:14" x14ac:dyDescent="0.3">
      <c r="A14600" s="1" t="s">
        <v>52</v>
      </c>
      <c r="B14600">
        <v>1197831</v>
      </c>
      <c r="C14600" s="2">
        <v>44858</v>
      </c>
      <c r="D14600" s="1" t="s">
        <v>103</v>
      </c>
      <c r="E14600" s="1" t="s">
        <v>104</v>
      </c>
      <c r="F14600" s="1" t="s">
        <v>116</v>
      </c>
      <c r="G14600" s="1" t="s">
        <v>18</v>
      </c>
      <c r="H14600">
        <v>42</v>
      </c>
      <c r="I14600">
        <v>195</v>
      </c>
      <c r="J14600">
        <v>8190</v>
      </c>
      <c r="K14600">
        <v>3685.4999999999995</v>
      </c>
      <c r="L14600" s="1">
        <v>4504.5</v>
      </c>
      <c r="M14600" s="1" t="s">
        <v>25</v>
      </c>
      <c r="N14600" s="1" t="s">
        <v>196</v>
      </c>
    </row>
    <row r="14601" spans="1:14" x14ac:dyDescent="0.3">
      <c r="A14601" s="1" t="s">
        <v>52</v>
      </c>
      <c r="B14601">
        <v>1197831</v>
      </c>
      <c r="C14601" s="2">
        <v>44859</v>
      </c>
      <c r="D14601" s="1" t="s">
        <v>103</v>
      </c>
      <c r="E14601" s="1" t="s">
        <v>104</v>
      </c>
      <c r="F14601" s="1" t="s">
        <v>116</v>
      </c>
      <c r="G14601" s="1" t="s">
        <v>20</v>
      </c>
      <c r="H14601">
        <v>51</v>
      </c>
      <c r="I14601">
        <v>247</v>
      </c>
      <c r="J14601">
        <v>12597</v>
      </c>
      <c r="K14601">
        <v>7810.14</v>
      </c>
      <c r="L14601" s="1">
        <v>4786.8599999999997</v>
      </c>
      <c r="M14601" s="1" t="s">
        <v>25</v>
      </c>
      <c r="N14601" s="1" t="s">
        <v>197</v>
      </c>
    </row>
    <row r="14602" spans="1:14" x14ac:dyDescent="0.3">
      <c r="A14602" s="1" t="s">
        <v>52</v>
      </c>
      <c r="B14602">
        <v>1197831</v>
      </c>
      <c r="C14602" s="2">
        <v>44860</v>
      </c>
      <c r="D14602" s="1" t="s">
        <v>103</v>
      </c>
      <c r="E14602" s="1" t="s">
        <v>104</v>
      </c>
      <c r="F14602" s="1" t="s">
        <v>116</v>
      </c>
      <c r="G14602" s="1" t="s">
        <v>21</v>
      </c>
      <c r="H14602">
        <v>41</v>
      </c>
      <c r="I14602">
        <v>238</v>
      </c>
      <c r="J14602">
        <v>9758</v>
      </c>
      <c r="K14602">
        <v>4683.84</v>
      </c>
      <c r="L14602" s="1">
        <v>5074.16</v>
      </c>
      <c r="M14602" s="1" t="s">
        <v>25</v>
      </c>
      <c r="N14602" s="1" t="s">
        <v>196</v>
      </c>
    </row>
    <row r="14603" spans="1:14" x14ac:dyDescent="0.3">
      <c r="A14603" s="1" t="s">
        <v>52</v>
      </c>
      <c r="B14603">
        <v>1197831</v>
      </c>
      <c r="C14603" s="2">
        <v>44861</v>
      </c>
      <c r="D14603" s="1" t="s">
        <v>103</v>
      </c>
      <c r="E14603" s="1" t="s">
        <v>104</v>
      </c>
      <c r="F14603" s="1" t="s">
        <v>116</v>
      </c>
      <c r="G14603" s="1" t="s">
        <v>22</v>
      </c>
      <c r="H14603">
        <v>44</v>
      </c>
      <c r="I14603">
        <v>285</v>
      </c>
      <c r="J14603">
        <v>12540</v>
      </c>
      <c r="K14603">
        <v>6019.2</v>
      </c>
      <c r="L14603" s="1">
        <v>6520.8</v>
      </c>
      <c r="M14603" s="1" t="s">
        <v>25</v>
      </c>
      <c r="N14603" s="1" t="s">
        <v>196</v>
      </c>
    </row>
    <row r="14604" spans="1:14" x14ac:dyDescent="0.3">
      <c r="A14604" s="1" t="s">
        <v>52</v>
      </c>
      <c r="B14604">
        <v>1197831</v>
      </c>
      <c r="C14604" s="2">
        <v>44862</v>
      </c>
      <c r="D14604" s="1" t="s">
        <v>103</v>
      </c>
      <c r="E14604" s="1" t="s">
        <v>104</v>
      </c>
      <c r="F14604" s="1" t="s">
        <v>116</v>
      </c>
      <c r="G14604" s="1" t="s">
        <v>23</v>
      </c>
      <c r="H14604">
        <v>47</v>
      </c>
      <c r="I14604">
        <v>255</v>
      </c>
      <c r="J14604">
        <v>11985</v>
      </c>
      <c r="K14604">
        <v>5872.65</v>
      </c>
      <c r="L14604" s="1">
        <v>6112.35</v>
      </c>
      <c r="M14604" s="1" t="s">
        <v>25</v>
      </c>
      <c r="N14604" s="1" t="s">
        <v>197</v>
      </c>
    </row>
    <row r="14605" spans="1:14" x14ac:dyDescent="0.3">
      <c r="A14605" s="1" t="s">
        <v>52</v>
      </c>
      <c r="B14605">
        <v>1197831</v>
      </c>
      <c r="C14605" s="2">
        <v>44863</v>
      </c>
      <c r="D14605" s="1" t="s">
        <v>103</v>
      </c>
      <c r="E14605" s="1" t="s">
        <v>104</v>
      </c>
      <c r="F14605" s="1" t="s">
        <v>116</v>
      </c>
      <c r="G14605" s="1" t="s">
        <v>24</v>
      </c>
      <c r="H14605">
        <v>47</v>
      </c>
      <c r="I14605">
        <v>182</v>
      </c>
      <c r="J14605">
        <v>8554</v>
      </c>
      <c r="K14605">
        <v>4961.3200000000006</v>
      </c>
      <c r="L14605" s="1">
        <v>3592.6799999999994</v>
      </c>
      <c r="M14605" s="1" t="s">
        <v>25</v>
      </c>
      <c r="N14605" s="1" t="s">
        <v>197</v>
      </c>
    </row>
    <row r="14606" spans="1:14" x14ac:dyDescent="0.3">
      <c r="A14606" s="1" t="s">
        <v>52</v>
      </c>
      <c r="B14606">
        <v>1197831</v>
      </c>
      <c r="C14606" s="2">
        <v>44864</v>
      </c>
      <c r="D14606" s="1" t="s">
        <v>103</v>
      </c>
      <c r="E14606" s="1" t="s">
        <v>104</v>
      </c>
      <c r="F14606" s="1" t="s">
        <v>116</v>
      </c>
      <c r="G14606" s="1" t="s">
        <v>18</v>
      </c>
      <c r="H14606">
        <v>42</v>
      </c>
      <c r="I14606">
        <v>169</v>
      </c>
      <c r="J14606">
        <v>7098</v>
      </c>
      <c r="K14606">
        <v>3194.1</v>
      </c>
      <c r="L14606" s="1">
        <v>3903.9</v>
      </c>
      <c r="M14606" s="1" t="s">
        <v>25</v>
      </c>
      <c r="N14606" s="1" t="s">
        <v>196</v>
      </c>
    </row>
    <row r="14607" spans="1:14" x14ac:dyDescent="0.3">
      <c r="A14607" s="1" t="s">
        <v>52</v>
      </c>
      <c r="B14607">
        <v>1197831</v>
      </c>
      <c r="C14607" s="2">
        <v>44865</v>
      </c>
      <c r="D14607" s="1" t="s">
        <v>103</v>
      </c>
      <c r="E14607" s="1" t="s">
        <v>104</v>
      </c>
      <c r="F14607" s="1" t="s">
        <v>116</v>
      </c>
      <c r="G14607" s="1" t="s">
        <v>20</v>
      </c>
      <c r="H14607">
        <v>53</v>
      </c>
      <c r="I14607">
        <v>261</v>
      </c>
      <c r="J14607">
        <v>13833</v>
      </c>
      <c r="K14607">
        <v>8576.4599999999991</v>
      </c>
      <c r="L14607" s="1">
        <v>5256.5400000000009</v>
      </c>
      <c r="M14607" s="1" t="s">
        <v>25</v>
      </c>
      <c r="N14607" s="1" t="s">
        <v>197</v>
      </c>
    </row>
    <row r="14608" spans="1:14" x14ac:dyDescent="0.3">
      <c r="A14608" s="1" t="s">
        <v>52</v>
      </c>
      <c r="B14608">
        <v>1197831</v>
      </c>
      <c r="C14608" s="2">
        <v>44053</v>
      </c>
      <c r="D14608" s="1" t="s">
        <v>103</v>
      </c>
      <c r="E14608" s="1" t="s">
        <v>104</v>
      </c>
      <c r="F14608" s="1" t="s">
        <v>116</v>
      </c>
      <c r="G14608" s="1" t="s">
        <v>18</v>
      </c>
      <c r="H14608">
        <v>45</v>
      </c>
      <c r="I14608">
        <v>525</v>
      </c>
      <c r="J14608">
        <v>236250</v>
      </c>
      <c r="K14608">
        <v>70875</v>
      </c>
      <c r="L14608" s="1">
        <v>165375</v>
      </c>
      <c r="M14608" s="1" t="s">
        <v>19</v>
      </c>
      <c r="N14608" s="1" t="s">
        <v>196</v>
      </c>
    </row>
    <row r="14609" spans="1:14" x14ac:dyDescent="0.3">
      <c r="A14609" s="1" t="s">
        <v>52</v>
      </c>
      <c r="B14609">
        <v>1197831</v>
      </c>
      <c r="C14609" s="2">
        <v>44054</v>
      </c>
      <c r="D14609" s="1" t="s">
        <v>103</v>
      </c>
      <c r="E14609" s="1" t="s">
        <v>104</v>
      </c>
      <c r="F14609" s="1" t="s">
        <v>116</v>
      </c>
      <c r="G14609" s="1" t="s">
        <v>20</v>
      </c>
      <c r="H14609">
        <v>40</v>
      </c>
      <c r="I14609">
        <v>800</v>
      </c>
      <c r="J14609">
        <v>320000</v>
      </c>
      <c r="K14609">
        <v>160000</v>
      </c>
      <c r="L14609" s="1">
        <v>160000</v>
      </c>
      <c r="M14609" s="1" t="s">
        <v>19</v>
      </c>
      <c r="N14609" s="1" t="s">
        <v>197</v>
      </c>
    </row>
    <row r="14610" spans="1:14" x14ac:dyDescent="0.3">
      <c r="A14610" s="1" t="s">
        <v>52</v>
      </c>
      <c r="B14610">
        <v>1197831</v>
      </c>
      <c r="C14610" s="2">
        <v>44055</v>
      </c>
      <c r="D14610" s="1" t="s">
        <v>103</v>
      </c>
      <c r="E14610" s="1" t="s">
        <v>104</v>
      </c>
      <c r="F14610" s="1" t="s">
        <v>116</v>
      </c>
      <c r="G14610" s="1" t="s">
        <v>21</v>
      </c>
      <c r="H14610">
        <v>30</v>
      </c>
      <c r="I14610">
        <v>925</v>
      </c>
      <c r="J14610">
        <v>277500</v>
      </c>
      <c r="K14610">
        <v>97125</v>
      </c>
      <c r="L14610" s="1">
        <v>180375</v>
      </c>
      <c r="M14610" s="1" t="s">
        <v>19</v>
      </c>
      <c r="N14610" s="1" t="s">
        <v>196</v>
      </c>
    </row>
    <row r="14611" spans="1:14" x14ac:dyDescent="0.3">
      <c r="A14611" s="1" t="s">
        <v>52</v>
      </c>
      <c r="B14611">
        <v>1197831</v>
      </c>
      <c r="C14611" s="2">
        <v>44056</v>
      </c>
      <c r="D14611" s="1" t="s">
        <v>103</v>
      </c>
      <c r="E14611" s="1" t="s">
        <v>104</v>
      </c>
      <c r="F14611" s="1" t="s">
        <v>116</v>
      </c>
      <c r="G14611" s="1" t="s">
        <v>22</v>
      </c>
      <c r="H14611">
        <v>40</v>
      </c>
      <c r="I14611">
        <v>925</v>
      </c>
      <c r="J14611">
        <v>370000</v>
      </c>
      <c r="K14611">
        <v>129499.99999999999</v>
      </c>
      <c r="L14611" s="1">
        <v>240500</v>
      </c>
      <c r="M14611" s="1" t="s">
        <v>19</v>
      </c>
      <c r="N14611" s="1" t="s">
        <v>196</v>
      </c>
    </row>
    <row r="14612" spans="1:14" x14ac:dyDescent="0.3">
      <c r="A14612" s="1" t="s">
        <v>52</v>
      </c>
      <c r="B14612">
        <v>1197831</v>
      </c>
      <c r="C14612" s="2">
        <v>44057</v>
      </c>
      <c r="D14612" s="1" t="s">
        <v>103</v>
      </c>
      <c r="E14612" s="1" t="s">
        <v>104</v>
      </c>
      <c r="F14612" s="1" t="s">
        <v>116</v>
      </c>
      <c r="G14612" s="1" t="s">
        <v>23</v>
      </c>
      <c r="H14612">
        <v>35</v>
      </c>
      <c r="I14612">
        <v>775</v>
      </c>
      <c r="J14612">
        <v>271250</v>
      </c>
      <c r="K14612">
        <v>94937.5</v>
      </c>
      <c r="L14612" s="1">
        <v>176312.5</v>
      </c>
      <c r="M14612" s="1" t="s">
        <v>19</v>
      </c>
      <c r="N14612" s="1" t="s">
        <v>197</v>
      </c>
    </row>
    <row r="14613" spans="1:14" x14ac:dyDescent="0.3">
      <c r="A14613" s="1" t="s">
        <v>52</v>
      </c>
      <c r="B14613">
        <v>1197831</v>
      </c>
      <c r="C14613" s="2">
        <v>44058</v>
      </c>
      <c r="D14613" s="1" t="s">
        <v>103</v>
      </c>
      <c r="E14613" s="1" t="s">
        <v>104</v>
      </c>
      <c r="F14613" s="1" t="s">
        <v>116</v>
      </c>
      <c r="G14613" s="1" t="s">
        <v>24</v>
      </c>
      <c r="H14613">
        <v>40</v>
      </c>
      <c r="I14613">
        <v>700</v>
      </c>
      <c r="J14613">
        <v>280000</v>
      </c>
      <c r="K14613">
        <v>126000</v>
      </c>
      <c r="L14613" s="1">
        <v>154000</v>
      </c>
      <c r="M14613" s="1" t="s">
        <v>19</v>
      </c>
      <c r="N14613" s="1" t="s">
        <v>197</v>
      </c>
    </row>
    <row r="14614" spans="1:14" x14ac:dyDescent="0.3">
      <c r="A14614" s="1" t="s">
        <v>52</v>
      </c>
      <c r="B14614">
        <v>1197831</v>
      </c>
      <c r="C14614" s="2">
        <v>44059</v>
      </c>
      <c r="D14614" s="1" t="s">
        <v>103</v>
      </c>
      <c r="E14614" s="1" t="s">
        <v>104</v>
      </c>
      <c r="F14614" s="1" t="s">
        <v>116</v>
      </c>
      <c r="G14614" s="1" t="s">
        <v>18</v>
      </c>
      <c r="H14614">
        <v>45</v>
      </c>
      <c r="I14614">
        <v>600</v>
      </c>
      <c r="J14614">
        <v>270000</v>
      </c>
      <c r="K14614">
        <v>81000</v>
      </c>
      <c r="L14614" s="1">
        <v>189000</v>
      </c>
      <c r="M14614" s="1" t="s">
        <v>19</v>
      </c>
      <c r="N14614" s="1" t="s">
        <v>196</v>
      </c>
    </row>
    <row r="14615" spans="1:14" x14ac:dyDescent="0.3">
      <c r="A14615" s="1" t="s">
        <v>52</v>
      </c>
      <c r="B14615">
        <v>1197831</v>
      </c>
      <c r="C14615" s="2">
        <v>44060</v>
      </c>
      <c r="D14615" s="1" t="s">
        <v>103</v>
      </c>
      <c r="E14615" s="1" t="s">
        <v>104</v>
      </c>
      <c r="F14615" s="1" t="s">
        <v>116</v>
      </c>
      <c r="G14615" s="1" t="s">
        <v>20</v>
      </c>
      <c r="H14615">
        <v>40</v>
      </c>
      <c r="I14615">
        <v>950</v>
      </c>
      <c r="J14615">
        <v>380000</v>
      </c>
      <c r="K14615">
        <v>190000</v>
      </c>
      <c r="L14615" s="1">
        <v>190000</v>
      </c>
      <c r="M14615" s="1" t="s">
        <v>19</v>
      </c>
      <c r="N14615" s="1" t="s">
        <v>197</v>
      </c>
    </row>
    <row r="14616" spans="1:14" x14ac:dyDescent="0.3">
      <c r="A14616" s="1" t="s">
        <v>52</v>
      </c>
      <c r="B14616">
        <v>1197831</v>
      </c>
      <c r="C14616" s="2">
        <v>44061</v>
      </c>
      <c r="D14616" s="1" t="s">
        <v>103</v>
      </c>
      <c r="E14616" s="1" t="s">
        <v>104</v>
      </c>
      <c r="F14616" s="1" t="s">
        <v>116</v>
      </c>
      <c r="G14616" s="1" t="s">
        <v>21</v>
      </c>
      <c r="H14616">
        <v>40</v>
      </c>
      <c r="I14616">
        <v>950</v>
      </c>
      <c r="J14616">
        <v>380000</v>
      </c>
      <c r="K14616">
        <v>133000</v>
      </c>
      <c r="L14616" s="1">
        <v>247000</v>
      </c>
      <c r="M14616" s="1" t="s">
        <v>19</v>
      </c>
      <c r="N14616" s="1" t="s">
        <v>196</v>
      </c>
    </row>
    <row r="14617" spans="1:14" x14ac:dyDescent="0.3">
      <c r="A14617" s="1" t="s">
        <v>52</v>
      </c>
      <c r="B14617">
        <v>1197831</v>
      </c>
      <c r="C14617" s="2">
        <v>44062</v>
      </c>
      <c r="D14617" s="1" t="s">
        <v>103</v>
      </c>
      <c r="E14617" s="1" t="s">
        <v>104</v>
      </c>
      <c r="F14617" s="1" t="s">
        <v>116</v>
      </c>
      <c r="G14617" s="1" t="s">
        <v>22</v>
      </c>
      <c r="H14617">
        <v>45</v>
      </c>
      <c r="I14617">
        <v>950</v>
      </c>
      <c r="J14617">
        <v>427500</v>
      </c>
      <c r="K14617">
        <v>149625</v>
      </c>
      <c r="L14617" s="1">
        <v>277875</v>
      </c>
      <c r="M14617" s="1" t="s">
        <v>19</v>
      </c>
      <c r="N14617" s="1" t="s">
        <v>196</v>
      </c>
    </row>
    <row r="14618" spans="1:14" x14ac:dyDescent="0.3">
      <c r="A14618" s="1" t="s">
        <v>52</v>
      </c>
      <c r="B14618">
        <v>1197831</v>
      </c>
      <c r="C14618" s="2">
        <v>44063</v>
      </c>
      <c r="D14618" s="1" t="s">
        <v>103</v>
      </c>
      <c r="E14618" s="1" t="s">
        <v>104</v>
      </c>
      <c r="F14618" s="1" t="s">
        <v>116</v>
      </c>
      <c r="G14618" s="1" t="s">
        <v>23</v>
      </c>
      <c r="H14618">
        <v>40</v>
      </c>
      <c r="I14618">
        <v>800</v>
      </c>
      <c r="J14618">
        <v>320000</v>
      </c>
      <c r="K14618">
        <v>112000</v>
      </c>
      <c r="L14618" s="1">
        <v>208000</v>
      </c>
      <c r="M14618" s="1" t="s">
        <v>19</v>
      </c>
      <c r="N14618" s="1" t="s">
        <v>197</v>
      </c>
    </row>
    <row r="14619" spans="1:14" x14ac:dyDescent="0.3">
      <c r="A14619" s="1" t="s">
        <v>52</v>
      </c>
      <c r="B14619">
        <v>1197831</v>
      </c>
      <c r="C14619" s="2">
        <v>44064</v>
      </c>
      <c r="D14619" s="1" t="s">
        <v>103</v>
      </c>
      <c r="E14619" s="1" t="s">
        <v>104</v>
      </c>
      <c r="F14619" s="1" t="s">
        <v>116</v>
      </c>
      <c r="G14619" s="1" t="s">
        <v>24</v>
      </c>
      <c r="H14619">
        <v>40</v>
      </c>
      <c r="I14619">
        <v>750</v>
      </c>
      <c r="J14619">
        <v>300000</v>
      </c>
      <c r="K14619">
        <v>135000</v>
      </c>
      <c r="L14619" s="1">
        <v>165000</v>
      </c>
      <c r="M14619" s="1" t="s">
        <v>19</v>
      </c>
      <c r="N14619" s="1" t="s">
        <v>197</v>
      </c>
    </row>
    <row r="14620" spans="1:14" x14ac:dyDescent="0.3">
      <c r="A14620" s="1" t="s">
        <v>52</v>
      </c>
      <c r="B14620">
        <v>1197831</v>
      </c>
      <c r="C14620" s="2">
        <v>44065</v>
      </c>
      <c r="D14620" s="1" t="s">
        <v>103</v>
      </c>
      <c r="E14620" s="1" t="s">
        <v>104</v>
      </c>
      <c r="F14620" s="1" t="s">
        <v>116</v>
      </c>
      <c r="G14620" s="1" t="s">
        <v>18</v>
      </c>
      <c r="H14620">
        <v>45</v>
      </c>
      <c r="I14620">
        <v>650</v>
      </c>
      <c r="J14620">
        <v>292500</v>
      </c>
      <c r="K14620">
        <v>87750</v>
      </c>
      <c r="L14620" s="1">
        <v>204750</v>
      </c>
      <c r="M14620" s="1" t="s">
        <v>19</v>
      </c>
      <c r="N14620" s="1" t="s">
        <v>196</v>
      </c>
    </row>
    <row r="14621" spans="1:14" x14ac:dyDescent="0.3">
      <c r="A14621" s="1" t="s">
        <v>52</v>
      </c>
      <c r="B14621">
        <v>1197831</v>
      </c>
      <c r="C14621" s="2">
        <v>44066</v>
      </c>
      <c r="D14621" s="1" t="s">
        <v>103</v>
      </c>
      <c r="E14621" s="1" t="s">
        <v>104</v>
      </c>
      <c r="F14621" s="1" t="s">
        <v>116</v>
      </c>
      <c r="G14621" s="1" t="s">
        <v>20</v>
      </c>
      <c r="H14621">
        <v>50</v>
      </c>
      <c r="I14621">
        <v>1000</v>
      </c>
      <c r="J14621">
        <v>500000</v>
      </c>
      <c r="K14621">
        <v>250000</v>
      </c>
      <c r="L14621" s="1">
        <v>250000</v>
      </c>
      <c r="M14621" s="1" t="s">
        <v>19</v>
      </c>
      <c r="N14621" s="1" t="s">
        <v>197</v>
      </c>
    </row>
    <row r="14622" spans="1:14" x14ac:dyDescent="0.3">
      <c r="A14622" s="1" t="s">
        <v>52</v>
      </c>
      <c r="B14622">
        <v>1197831</v>
      </c>
      <c r="C14622" s="2">
        <v>44067</v>
      </c>
      <c r="D14622" s="1" t="s">
        <v>103</v>
      </c>
      <c r="E14622" s="1" t="s">
        <v>104</v>
      </c>
      <c r="F14622" s="1" t="s">
        <v>116</v>
      </c>
      <c r="G14622" s="1" t="s">
        <v>21</v>
      </c>
      <c r="H14622">
        <v>40</v>
      </c>
      <c r="I14622">
        <v>950</v>
      </c>
      <c r="J14622">
        <v>380000</v>
      </c>
      <c r="K14622">
        <v>133000</v>
      </c>
      <c r="L14622" s="1">
        <v>247000</v>
      </c>
      <c r="M14622" s="1" t="s">
        <v>19</v>
      </c>
      <c r="N14622" s="1" t="s">
        <v>196</v>
      </c>
    </row>
    <row r="14623" spans="1:14" x14ac:dyDescent="0.3">
      <c r="A14623" s="1" t="s">
        <v>52</v>
      </c>
      <c r="B14623">
        <v>1197831</v>
      </c>
      <c r="C14623" s="2">
        <v>44068</v>
      </c>
      <c r="D14623" s="1" t="s">
        <v>103</v>
      </c>
      <c r="E14623" s="1" t="s">
        <v>104</v>
      </c>
      <c r="F14623" s="1" t="s">
        <v>116</v>
      </c>
      <c r="G14623" s="1" t="s">
        <v>22</v>
      </c>
      <c r="H14623">
        <v>45</v>
      </c>
      <c r="I14623">
        <v>950</v>
      </c>
      <c r="J14623">
        <v>427500</v>
      </c>
      <c r="K14623">
        <v>149625</v>
      </c>
      <c r="L14623" s="1">
        <v>277875</v>
      </c>
      <c r="M14623" s="1" t="s">
        <v>19</v>
      </c>
      <c r="N14623" s="1" t="s">
        <v>196</v>
      </c>
    </row>
    <row r="14624" spans="1:14" x14ac:dyDescent="0.3">
      <c r="A14624" s="1" t="s">
        <v>52</v>
      </c>
      <c r="B14624">
        <v>1197831</v>
      </c>
      <c r="C14624" s="2">
        <v>44069</v>
      </c>
      <c r="D14624" s="1" t="s">
        <v>103</v>
      </c>
      <c r="E14624" s="1" t="s">
        <v>104</v>
      </c>
      <c r="F14624" s="1" t="s">
        <v>116</v>
      </c>
      <c r="G14624" s="1" t="s">
        <v>23</v>
      </c>
      <c r="H14624">
        <v>40</v>
      </c>
      <c r="I14624">
        <v>1100</v>
      </c>
      <c r="J14624">
        <v>440000</v>
      </c>
      <c r="K14624">
        <v>154000</v>
      </c>
      <c r="L14624" s="1">
        <v>286000</v>
      </c>
      <c r="M14624" s="1" t="s">
        <v>19</v>
      </c>
      <c r="N14624" s="1" t="s">
        <v>197</v>
      </c>
    </row>
    <row r="14625" spans="1:14" x14ac:dyDescent="0.3">
      <c r="A14625" s="1" t="s">
        <v>52</v>
      </c>
      <c r="B14625">
        <v>1197831</v>
      </c>
      <c r="C14625" s="2">
        <v>44070</v>
      </c>
      <c r="D14625" s="1" t="s">
        <v>103</v>
      </c>
      <c r="E14625" s="1" t="s">
        <v>104</v>
      </c>
      <c r="F14625" s="1" t="s">
        <v>116</v>
      </c>
      <c r="G14625" s="1" t="s">
        <v>24</v>
      </c>
      <c r="H14625">
        <v>40</v>
      </c>
      <c r="I14625">
        <v>700</v>
      </c>
      <c r="J14625">
        <v>280000</v>
      </c>
      <c r="K14625">
        <v>126000</v>
      </c>
      <c r="L14625" s="1">
        <v>154000</v>
      </c>
      <c r="M14625" s="1" t="s">
        <v>19</v>
      </c>
      <c r="N14625" s="1" t="s">
        <v>197</v>
      </c>
    </row>
    <row r="14626" spans="1:14" x14ac:dyDescent="0.3">
      <c r="A14626" s="1" t="s">
        <v>52</v>
      </c>
      <c r="B14626">
        <v>1197831</v>
      </c>
      <c r="C14626" s="2">
        <v>44071</v>
      </c>
      <c r="D14626" s="1" t="s">
        <v>103</v>
      </c>
      <c r="E14626" s="1" t="s">
        <v>104</v>
      </c>
      <c r="F14626" s="1" t="s">
        <v>116</v>
      </c>
      <c r="G14626" s="1" t="s">
        <v>18</v>
      </c>
      <c r="H14626">
        <v>45</v>
      </c>
      <c r="I14626">
        <v>700</v>
      </c>
      <c r="J14626">
        <v>315000</v>
      </c>
      <c r="K14626">
        <v>94500</v>
      </c>
      <c r="L14626" s="1">
        <v>220500</v>
      </c>
      <c r="M14626" s="1" t="s">
        <v>19</v>
      </c>
      <c r="N14626" s="1" t="s">
        <v>196</v>
      </c>
    </row>
    <row r="14627" spans="1:14" x14ac:dyDescent="0.3">
      <c r="A14627" s="1" t="s">
        <v>52</v>
      </c>
      <c r="B14627">
        <v>1197831</v>
      </c>
      <c r="C14627" s="2">
        <v>44072</v>
      </c>
      <c r="D14627" s="1" t="s">
        <v>103</v>
      </c>
      <c r="E14627" s="1" t="s">
        <v>104</v>
      </c>
      <c r="F14627" s="1" t="s">
        <v>116</v>
      </c>
      <c r="G14627" s="1" t="s">
        <v>20</v>
      </c>
      <c r="H14627">
        <v>50</v>
      </c>
      <c r="I14627">
        <v>975</v>
      </c>
      <c r="J14627">
        <v>487500</v>
      </c>
      <c r="K14627">
        <v>243750</v>
      </c>
      <c r="L14627" s="1">
        <v>243750</v>
      </c>
      <c r="M14627" s="1" t="s">
        <v>19</v>
      </c>
      <c r="N14627" s="1" t="s">
        <v>197</v>
      </c>
    </row>
    <row r="14628" spans="1:14" x14ac:dyDescent="0.3">
      <c r="A14628" s="1" t="s">
        <v>52</v>
      </c>
      <c r="B14628">
        <v>1197831</v>
      </c>
      <c r="C14628" s="2">
        <v>44073</v>
      </c>
      <c r="D14628" s="1" t="s">
        <v>103</v>
      </c>
      <c r="E14628" s="1" t="s">
        <v>104</v>
      </c>
      <c r="F14628" s="1" t="s">
        <v>116</v>
      </c>
      <c r="G14628" s="1" t="s">
        <v>21</v>
      </c>
      <c r="H14628">
        <v>40</v>
      </c>
      <c r="I14628">
        <v>925</v>
      </c>
      <c r="J14628">
        <v>370000</v>
      </c>
      <c r="K14628">
        <v>129499.99999999999</v>
      </c>
      <c r="L14628" s="1">
        <v>240500</v>
      </c>
      <c r="M14628" s="1" t="s">
        <v>19</v>
      </c>
      <c r="N14628" s="1" t="s">
        <v>196</v>
      </c>
    </row>
    <row r="14629" spans="1:14" x14ac:dyDescent="0.3">
      <c r="A14629" s="1" t="s">
        <v>52</v>
      </c>
      <c r="B14629">
        <v>1197831</v>
      </c>
      <c r="C14629" s="2">
        <v>44074</v>
      </c>
      <c r="D14629" s="1" t="s">
        <v>103</v>
      </c>
      <c r="E14629" s="1" t="s">
        <v>104</v>
      </c>
      <c r="F14629" s="1" t="s">
        <v>116</v>
      </c>
      <c r="G14629" s="1" t="s">
        <v>22</v>
      </c>
      <c r="H14629">
        <v>45</v>
      </c>
      <c r="I14629">
        <v>925</v>
      </c>
      <c r="J14629">
        <v>416250</v>
      </c>
      <c r="K14629">
        <v>145687.5</v>
      </c>
      <c r="L14629" s="1">
        <v>270562.5</v>
      </c>
      <c r="M14629" s="1" t="s">
        <v>19</v>
      </c>
      <c r="N14629" s="1" t="s">
        <v>196</v>
      </c>
    </row>
    <row r="14630" spans="1:14" x14ac:dyDescent="0.3">
      <c r="A14630" s="1" t="s">
        <v>52</v>
      </c>
      <c r="B14630">
        <v>1197831</v>
      </c>
      <c r="C14630" s="2">
        <v>44075</v>
      </c>
      <c r="D14630" s="1" t="s">
        <v>103</v>
      </c>
      <c r="E14630" s="1" t="s">
        <v>104</v>
      </c>
      <c r="F14630" s="1" t="s">
        <v>116</v>
      </c>
      <c r="G14630" s="1" t="s">
        <v>23</v>
      </c>
      <c r="H14630">
        <v>40</v>
      </c>
      <c r="I14630">
        <v>1100</v>
      </c>
      <c r="J14630">
        <v>440000</v>
      </c>
      <c r="K14630">
        <v>154000</v>
      </c>
      <c r="L14630" s="1">
        <v>286000</v>
      </c>
      <c r="M14630" s="1" t="s">
        <v>19</v>
      </c>
      <c r="N14630" s="1" t="s">
        <v>197</v>
      </c>
    </row>
    <row r="14631" spans="1:14" x14ac:dyDescent="0.3">
      <c r="A14631" s="1" t="s">
        <v>52</v>
      </c>
      <c r="B14631">
        <v>1197831</v>
      </c>
      <c r="C14631" s="2">
        <v>44076</v>
      </c>
      <c r="D14631" s="1" t="s">
        <v>103</v>
      </c>
      <c r="E14631" s="1" t="s">
        <v>104</v>
      </c>
      <c r="F14631" s="1" t="s">
        <v>116</v>
      </c>
      <c r="G14631" s="1" t="s">
        <v>24</v>
      </c>
      <c r="H14631">
        <v>40</v>
      </c>
      <c r="I14631">
        <v>650</v>
      </c>
      <c r="J14631">
        <v>260000</v>
      </c>
      <c r="K14631">
        <v>117000</v>
      </c>
      <c r="L14631" s="1">
        <v>143000</v>
      </c>
      <c r="M14631" s="1" t="s">
        <v>19</v>
      </c>
      <c r="N14631" s="1" t="s">
        <v>197</v>
      </c>
    </row>
    <row r="14632" spans="1:14" x14ac:dyDescent="0.3">
      <c r="A14632" s="1" t="s">
        <v>52</v>
      </c>
      <c r="B14632">
        <v>1197831</v>
      </c>
      <c r="C14632" s="2">
        <v>44077</v>
      </c>
      <c r="D14632" s="1" t="s">
        <v>103</v>
      </c>
      <c r="E14632" s="1" t="s">
        <v>104</v>
      </c>
      <c r="F14632" s="1" t="s">
        <v>116</v>
      </c>
      <c r="G14632" s="1" t="s">
        <v>18</v>
      </c>
      <c r="H14632">
        <v>45</v>
      </c>
      <c r="I14632">
        <v>650</v>
      </c>
      <c r="J14632">
        <v>292500</v>
      </c>
      <c r="K14632">
        <v>87750</v>
      </c>
      <c r="L14632" s="1">
        <v>204750</v>
      </c>
      <c r="M14632" s="1" t="s">
        <v>19</v>
      </c>
      <c r="N14632" s="1" t="s">
        <v>196</v>
      </c>
    </row>
    <row r="14633" spans="1:14" x14ac:dyDescent="0.3">
      <c r="A14633" s="1" t="s">
        <v>52</v>
      </c>
      <c r="B14633">
        <v>1197831</v>
      </c>
      <c r="C14633" s="2">
        <v>44078</v>
      </c>
      <c r="D14633" s="1" t="s">
        <v>103</v>
      </c>
      <c r="E14633" s="1" t="s">
        <v>104</v>
      </c>
      <c r="F14633" s="1" t="s">
        <v>116</v>
      </c>
      <c r="G14633" s="1" t="s">
        <v>20</v>
      </c>
      <c r="H14633">
        <v>50</v>
      </c>
      <c r="I14633">
        <v>900</v>
      </c>
      <c r="J14633">
        <v>450000</v>
      </c>
      <c r="K14633">
        <v>225000</v>
      </c>
      <c r="L14633" s="1">
        <v>225000</v>
      </c>
      <c r="M14633" s="1" t="s">
        <v>19</v>
      </c>
      <c r="N14633" s="1" t="s">
        <v>197</v>
      </c>
    </row>
    <row r="14634" spans="1:14" x14ac:dyDescent="0.3">
      <c r="A14634" s="1" t="s">
        <v>52</v>
      </c>
      <c r="B14634">
        <v>1197831</v>
      </c>
      <c r="C14634" s="2">
        <v>44079</v>
      </c>
      <c r="D14634" s="1" t="s">
        <v>103</v>
      </c>
      <c r="E14634" s="1" t="s">
        <v>104</v>
      </c>
      <c r="F14634" s="1" t="s">
        <v>116</v>
      </c>
      <c r="G14634" s="1" t="s">
        <v>21</v>
      </c>
      <c r="H14634">
        <v>45</v>
      </c>
      <c r="I14634">
        <v>850</v>
      </c>
      <c r="J14634">
        <v>382500</v>
      </c>
      <c r="K14634">
        <v>133875</v>
      </c>
      <c r="L14634" s="1">
        <v>248625</v>
      </c>
      <c r="M14634" s="1" t="s">
        <v>19</v>
      </c>
      <c r="N14634" s="1" t="s">
        <v>196</v>
      </c>
    </row>
    <row r="14635" spans="1:14" x14ac:dyDescent="0.3">
      <c r="A14635" s="1" t="s">
        <v>52</v>
      </c>
      <c r="B14635">
        <v>1197831</v>
      </c>
      <c r="C14635" s="2">
        <v>44080</v>
      </c>
      <c r="D14635" s="1" t="s">
        <v>103</v>
      </c>
      <c r="E14635" s="1" t="s">
        <v>104</v>
      </c>
      <c r="F14635" s="1" t="s">
        <v>116</v>
      </c>
      <c r="G14635" s="1" t="s">
        <v>22</v>
      </c>
      <c r="H14635">
        <v>45</v>
      </c>
      <c r="I14635">
        <v>850</v>
      </c>
      <c r="J14635">
        <v>382500</v>
      </c>
      <c r="K14635">
        <v>133875</v>
      </c>
      <c r="L14635" s="1">
        <v>248625</v>
      </c>
      <c r="M14635" s="1" t="s">
        <v>19</v>
      </c>
      <c r="N14635" s="1" t="s">
        <v>196</v>
      </c>
    </row>
    <row r="14636" spans="1:14" x14ac:dyDescent="0.3">
      <c r="A14636" s="1" t="s">
        <v>52</v>
      </c>
      <c r="B14636">
        <v>1197831</v>
      </c>
      <c r="C14636" s="2">
        <v>44081</v>
      </c>
      <c r="D14636" s="1" t="s">
        <v>103</v>
      </c>
      <c r="E14636" s="1" t="s">
        <v>104</v>
      </c>
      <c r="F14636" s="1" t="s">
        <v>116</v>
      </c>
      <c r="G14636" s="1" t="s">
        <v>23</v>
      </c>
      <c r="H14636">
        <v>50</v>
      </c>
      <c r="I14636">
        <v>900</v>
      </c>
      <c r="J14636">
        <v>450000</v>
      </c>
      <c r="K14636">
        <v>157500</v>
      </c>
      <c r="L14636" s="1">
        <v>292500</v>
      </c>
      <c r="M14636" s="1" t="s">
        <v>19</v>
      </c>
      <c r="N14636" s="1" t="s">
        <v>197</v>
      </c>
    </row>
    <row r="14637" spans="1:14" x14ac:dyDescent="0.3">
      <c r="A14637" s="1" t="s">
        <v>52</v>
      </c>
      <c r="B14637">
        <v>1197831</v>
      </c>
      <c r="C14637" s="2">
        <v>44082</v>
      </c>
      <c r="D14637" s="1" t="s">
        <v>103</v>
      </c>
      <c r="E14637" s="1" t="s">
        <v>104</v>
      </c>
      <c r="F14637" s="1" t="s">
        <v>116</v>
      </c>
      <c r="G14637" s="1" t="s">
        <v>24</v>
      </c>
      <c r="H14637">
        <v>50</v>
      </c>
      <c r="I14637">
        <v>625</v>
      </c>
      <c r="J14637">
        <v>312500</v>
      </c>
      <c r="K14637">
        <v>140625</v>
      </c>
      <c r="L14637" s="1">
        <v>171875</v>
      </c>
      <c r="M14637" s="1" t="s">
        <v>19</v>
      </c>
      <c r="N14637" s="1" t="s">
        <v>197</v>
      </c>
    </row>
    <row r="14638" spans="1:14" x14ac:dyDescent="0.3">
      <c r="A14638" s="1" t="s">
        <v>52</v>
      </c>
      <c r="B14638">
        <v>1197831</v>
      </c>
      <c r="C14638" s="2">
        <v>44083</v>
      </c>
      <c r="D14638" s="1" t="s">
        <v>103</v>
      </c>
      <c r="E14638" s="1" t="s">
        <v>104</v>
      </c>
      <c r="F14638" s="1" t="s">
        <v>116</v>
      </c>
      <c r="G14638" s="1" t="s">
        <v>18</v>
      </c>
      <c r="H14638">
        <v>45</v>
      </c>
      <c r="I14638">
        <v>625</v>
      </c>
      <c r="J14638">
        <v>281250</v>
      </c>
      <c r="K14638">
        <v>84375</v>
      </c>
      <c r="L14638" s="1">
        <v>196875</v>
      </c>
      <c r="M14638" s="1" t="s">
        <v>19</v>
      </c>
      <c r="N14638" s="1" t="s">
        <v>196</v>
      </c>
    </row>
    <row r="14639" spans="1:14" x14ac:dyDescent="0.3">
      <c r="A14639" s="1" t="s">
        <v>52</v>
      </c>
      <c r="B14639">
        <v>1197831</v>
      </c>
      <c r="C14639" s="2">
        <v>44084</v>
      </c>
      <c r="D14639" s="1" t="s">
        <v>103</v>
      </c>
      <c r="E14639" s="1" t="s">
        <v>104</v>
      </c>
      <c r="F14639" s="1" t="s">
        <v>116</v>
      </c>
      <c r="G14639" s="1" t="s">
        <v>20</v>
      </c>
      <c r="H14639">
        <v>55.000000000000007</v>
      </c>
      <c r="I14639">
        <v>850</v>
      </c>
      <c r="J14639">
        <v>467500.00000000006</v>
      </c>
      <c r="K14639">
        <v>233750.00000000003</v>
      </c>
      <c r="L14639" s="1">
        <v>233750.00000000003</v>
      </c>
      <c r="M14639" s="1" t="s">
        <v>19</v>
      </c>
      <c r="N14639" s="1" t="s">
        <v>197</v>
      </c>
    </row>
    <row r="14640" spans="1:14" x14ac:dyDescent="0.3">
      <c r="A14640" s="1" t="s">
        <v>52</v>
      </c>
      <c r="B14640">
        <v>1197831</v>
      </c>
      <c r="C14640" s="2">
        <v>44085</v>
      </c>
      <c r="D14640" s="1" t="s">
        <v>103</v>
      </c>
      <c r="E14640" s="1" t="s">
        <v>104</v>
      </c>
      <c r="F14640" s="1" t="s">
        <v>116</v>
      </c>
      <c r="G14640" s="1" t="s">
        <v>21</v>
      </c>
      <c r="H14640">
        <v>45</v>
      </c>
      <c r="I14640">
        <v>800</v>
      </c>
      <c r="J14640">
        <v>360000</v>
      </c>
      <c r="K14640">
        <v>125999.99999999999</v>
      </c>
      <c r="L14640" s="1">
        <v>234000</v>
      </c>
      <c r="M14640" s="1" t="s">
        <v>19</v>
      </c>
      <c r="N14640" s="1" t="s">
        <v>196</v>
      </c>
    </row>
    <row r="14641" spans="1:14" x14ac:dyDescent="0.3">
      <c r="A14641" s="1" t="s">
        <v>52</v>
      </c>
      <c r="B14641">
        <v>1197831</v>
      </c>
      <c r="C14641" s="2">
        <v>44086</v>
      </c>
      <c r="D14641" s="1" t="s">
        <v>103</v>
      </c>
      <c r="E14641" s="1" t="s">
        <v>104</v>
      </c>
      <c r="F14641" s="1" t="s">
        <v>116</v>
      </c>
      <c r="G14641" s="1" t="s">
        <v>22</v>
      </c>
      <c r="H14641">
        <v>45</v>
      </c>
      <c r="I14641">
        <v>800</v>
      </c>
      <c r="J14641">
        <v>360000</v>
      </c>
      <c r="K14641">
        <v>125999.99999999999</v>
      </c>
      <c r="L14641" s="1">
        <v>234000</v>
      </c>
      <c r="M14641" s="1" t="s">
        <v>19</v>
      </c>
      <c r="N14641" s="1" t="s">
        <v>196</v>
      </c>
    </row>
    <row r="14642" spans="1:14" x14ac:dyDescent="0.3">
      <c r="A14642" s="1" t="s">
        <v>52</v>
      </c>
      <c r="B14642">
        <v>1197831</v>
      </c>
      <c r="C14642" s="2">
        <v>44087</v>
      </c>
      <c r="D14642" s="1" t="s">
        <v>103</v>
      </c>
      <c r="E14642" s="1" t="s">
        <v>104</v>
      </c>
      <c r="F14642" s="1" t="s">
        <v>116</v>
      </c>
      <c r="G14642" s="1" t="s">
        <v>23</v>
      </c>
      <c r="H14642">
        <v>50</v>
      </c>
      <c r="I14642">
        <v>750</v>
      </c>
      <c r="J14642">
        <v>375000</v>
      </c>
      <c r="K14642">
        <v>131250</v>
      </c>
      <c r="L14642" s="1">
        <v>243750</v>
      </c>
      <c r="M14642" s="1" t="s">
        <v>19</v>
      </c>
      <c r="N14642" s="1" t="s">
        <v>197</v>
      </c>
    </row>
    <row r="14643" spans="1:14" x14ac:dyDescent="0.3">
      <c r="A14643" s="1" t="s">
        <v>52</v>
      </c>
      <c r="B14643">
        <v>1197831</v>
      </c>
      <c r="C14643" s="2">
        <v>44088</v>
      </c>
      <c r="D14643" s="1" t="s">
        <v>103</v>
      </c>
      <c r="E14643" s="1" t="s">
        <v>104</v>
      </c>
      <c r="F14643" s="1" t="s">
        <v>116</v>
      </c>
      <c r="G14643" s="1" t="s">
        <v>24</v>
      </c>
      <c r="H14643">
        <v>50</v>
      </c>
      <c r="I14643">
        <v>600</v>
      </c>
      <c r="J14643">
        <v>300000</v>
      </c>
      <c r="K14643">
        <v>135000</v>
      </c>
      <c r="L14643" s="1">
        <v>165000</v>
      </c>
      <c r="M14643" s="1" t="s">
        <v>19</v>
      </c>
      <c r="N14643" s="1" t="s">
        <v>197</v>
      </c>
    </row>
    <row r="14644" spans="1:14" x14ac:dyDescent="0.3">
      <c r="A14644" s="1" t="s">
        <v>52</v>
      </c>
      <c r="B14644">
        <v>1197831</v>
      </c>
      <c r="C14644" s="2">
        <v>44089</v>
      </c>
      <c r="D14644" s="1" t="s">
        <v>103</v>
      </c>
      <c r="E14644" s="1" t="s">
        <v>104</v>
      </c>
      <c r="F14644" s="1" t="s">
        <v>116</v>
      </c>
      <c r="G14644" s="1" t="s">
        <v>18</v>
      </c>
      <c r="H14644">
        <v>45</v>
      </c>
      <c r="I14644">
        <v>575</v>
      </c>
      <c r="J14644">
        <v>258750</v>
      </c>
      <c r="K14644">
        <v>77625</v>
      </c>
      <c r="L14644" s="1">
        <v>181125</v>
      </c>
      <c r="M14644" s="1" t="s">
        <v>19</v>
      </c>
      <c r="N14644" s="1" t="s">
        <v>196</v>
      </c>
    </row>
    <row r="14645" spans="1:14" x14ac:dyDescent="0.3">
      <c r="A14645" s="1" t="s">
        <v>52</v>
      </c>
      <c r="B14645">
        <v>1197831</v>
      </c>
      <c r="C14645" s="2">
        <v>44090</v>
      </c>
      <c r="D14645" s="1" t="s">
        <v>103</v>
      </c>
      <c r="E14645" s="1" t="s">
        <v>104</v>
      </c>
      <c r="F14645" s="1" t="s">
        <v>116</v>
      </c>
      <c r="G14645" s="1" t="s">
        <v>20</v>
      </c>
      <c r="H14645">
        <v>55.000000000000007</v>
      </c>
      <c r="I14645">
        <v>750</v>
      </c>
      <c r="J14645">
        <v>412500.00000000006</v>
      </c>
      <c r="K14645">
        <v>206250.00000000003</v>
      </c>
      <c r="L14645" s="1">
        <v>206250.00000000003</v>
      </c>
      <c r="M14645" s="1" t="s">
        <v>19</v>
      </c>
      <c r="N14645" s="1" t="s">
        <v>197</v>
      </c>
    </row>
    <row r="14646" spans="1:14" x14ac:dyDescent="0.3">
      <c r="A14646" s="1" t="s">
        <v>52</v>
      </c>
      <c r="B14646">
        <v>1197831</v>
      </c>
      <c r="C14646" s="2">
        <v>44124</v>
      </c>
      <c r="D14646" s="1" t="s">
        <v>103</v>
      </c>
      <c r="E14646" s="1" t="s">
        <v>104</v>
      </c>
      <c r="F14646" s="1" t="s">
        <v>116</v>
      </c>
      <c r="G14646" s="1" t="s">
        <v>21</v>
      </c>
      <c r="H14646">
        <v>45</v>
      </c>
      <c r="I14646">
        <v>900</v>
      </c>
      <c r="J14646">
        <v>405000</v>
      </c>
      <c r="K14646">
        <v>141750</v>
      </c>
      <c r="L14646" s="1">
        <v>263250</v>
      </c>
      <c r="M14646" s="1" t="s">
        <v>19</v>
      </c>
      <c r="N14646" s="1" t="s">
        <v>196</v>
      </c>
    </row>
    <row r="14647" spans="1:14" x14ac:dyDescent="0.3">
      <c r="A14647" s="1" t="s">
        <v>52</v>
      </c>
      <c r="B14647">
        <v>1197831</v>
      </c>
      <c r="C14647" s="2">
        <v>44125</v>
      </c>
      <c r="D14647" s="1" t="s">
        <v>103</v>
      </c>
      <c r="E14647" s="1" t="s">
        <v>104</v>
      </c>
      <c r="F14647" s="1" t="s">
        <v>116</v>
      </c>
      <c r="G14647" s="1" t="s">
        <v>22</v>
      </c>
      <c r="H14647">
        <v>45</v>
      </c>
      <c r="I14647">
        <v>900</v>
      </c>
      <c r="J14647">
        <v>405000</v>
      </c>
      <c r="K14647">
        <v>141750</v>
      </c>
      <c r="L14647" s="1">
        <v>263250</v>
      </c>
      <c r="M14647" s="1" t="s">
        <v>19</v>
      </c>
      <c r="N14647" s="1" t="s">
        <v>196</v>
      </c>
    </row>
    <row r="14648" spans="1:14" x14ac:dyDescent="0.3">
      <c r="A14648" s="1" t="s">
        <v>52</v>
      </c>
      <c r="B14648">
        <v>1197831</v>
      </c>
      <c r="C14648" s="2">
        <v>44126</v>
      </c>
      <c r="D14648" s="1" t="s">
        <v>103</v>
      </c>
      <c r="E14648" s="1" t="s">
        <v>104</v>
      </c>
      <c r="F14648" s="1" t="s">
        <v>116</v>
      </c>
      <c r="G14648" s="1" t="s">
        <v>23</v>
      </c>
      <c r="H14648">
        <v>50</v>
      </c>
      <c r="I14648">
        <v>825</v>
      </c>
      <c r="J14648">
        <v>412500</v>
      </c>
      <c r="K14648">
        <v>144375</v>
      </c>
      <c r="L14648" s="1">
        <v>268125</v>
      </c>
      <c r="M14648" s="1" t="s">
        <v>19</v>
      </c>
      <c r="N14648" s="1" t="s">
        <v>197</v>
      </c>
    </row>
    <row r="14649" spans="1:14" x14ac:dyDescent="0.3">
      <c r="A14649" s="1" t="s">
        <v>52</v>
      </c>
      <c r="B14649">
        <v>1197831</v>
      </c>
      <c r="C14649" s="2">
        <v>44127</v>
      </c>
      <c r="D14649" s="1" t="s">
        <v>103</v>
      </c>
      <c r="E14649" s="1" t="s">
        <v>104</v>
      </c>
      <c r="F14649" s="1" t="s">
        <v>116</v>
      </c>
      <c r="G14649" s="1" t="s">
        <v>24</v>
      </c>
      <c r="H14649">
        <v>50</v>
      </c>
      <c r="I14649">
        <v>675</v>
      </c>
      <c r="J14649">
        <v>337500</v>
      </c>
      <c r="K14649">
        <v>151875</v>
      </c>
      <c r="L14649" s="1">
        <v>185625</v>
      </c>
      <c r="M14649" s="1" t="s">
        <v>19</v>
      </c>
      <c r="N14649" s="1" t="s">
        <v>197</v>
      </c>
    </row>
    <row r="14650" spans="1:14" x14ac:dyDescent="0.3">
      <c r="A14650" s="1" t="s">
        <v>52</v>
      </c>
      <c r="B14650">
        <v>1197831</v>
      </c>
      <c r="C14650" s="2">
        <v>44128</v>
      </c>
      <c r="D14650" s="1" t="s">
        <v>103</v>
      </c>
      <c r="E14650" s="1" t="s">
        <v>104</v>
      </c>
      <c r="F14650" s="1" t="s">
        <v>116</v>
      </c>
      <c r="G14650" s="1" t="s">
        <v>18</v>
      </c>
      <c r="H14650">
        <v>45</v>
      </c>
      <c r="I14650">
        <v>650</v>
      </c>
      <c r="J14650">
        <v>292500</v>
      </c>
      <c r="K14650">
        <v>87750</v>
      </c>
      <c r="L14650" s="1">
        <v>204750</v>
      </c>
      <c r="M14650" s="1" t="s">
        <v>19</v>
      </c>
      <c r="N14650" s="1" t="s">
        <v>196</v>
      </c>
    </row>
    <row r="14651" spans="1:14" x14ac:dyDescent="0.3">
      <c r="A14651" s="1" t="s">
        <v>52</v>
      </c>
      <c r="B14651">
        <v>1197831</v>
      </c>
      <c r="C14651" s="2">
        <v>44129</v>
      </c>
      <c r="D14651" s="1" t="s">
        <v>103</v>
      </c>
      <c r="E14651" s="1" t="s">
        <v>104</v>
      </c>
      <c r="F14651" s="1" t="s">
        <v>116</v>
      </c>
      <c r="G14651" s="1" t="s">
        <v>20</v>
      </c>
      <c r="H14651">
        <v>55.000000000000007</v>
      </c>
      <c r="I14651">
        <v>850</v>
      </c>
      <c r="J14651">
        <v>467500.00000000006</v>
      </c>
      <c r="K14651">
        <v>233750.00000000003</v>
      </c>
      <c r="L14651" s="1">
        <v>233750.00000000003</v>
      </c>
      <c r="M14651" s="1" t="s">
        <v>19</v>
      </c>
      <c r="N14651" s="1" t="s">
        <v>197</v>
      </c>
    </row>
    <row r="14652" spans="1:14" x14ac:dyDescent="0.3">
      <c r="A14652" s="1" t="s">
        <v>52</v>
      </c>
      <c r="B14652">
        <v>1197831</v>
      </c>
      <c r="C14652" s="2">
        <v>44130</v>
      </c>
      <c r="D14652" s="1" t="s">
        <v>103</v>
      </c>
      <c r="E14652" s="1" t="s">
        <v>104</v>
      </c>
      <c r="F14652" s="1" t="s">
        <v>116</v>
      </c>
      <c r="G14652" s="1" t="s">
        <v>21</v>
      </c>
      <c r="H14652">
        <v>45</v>
      </c>
      <c r="I14652">
        <v>950</v>
      </c>
      <c r="J14652">
        <v>427500</v>
      </c>
      <c r="K14652">
        <v>149625</v>
      </c>
      <c r="L14652" s="1">
        <v>277875</v>
      </c>
      <c r="M14652" s="1" t="s">
        <v>19</v>
      </c>
      <c r="N14652" s="1" t="s">
        <v>196</v>
      </c>
    </row>
    <row r="14653" spans="1:14" x14ac:dyDescent="0.3">
      <c r="A14653" s="1" t="s">
        <v>52</v>
      </c>
      <c r="B14653">
        <v>1197831</v>
      </c>
      <c r="C14653" s="2">
        <v>44131</v>
      </c>
      <c r="D14653" s="1" t="s">
        <v>103</v>
      </c>
      <c r="E14653" s="1" t="s">
        <v>104</v>
      </c>
      <c r="F14653" s="1" t="s">
        <v>116</v>
      </c>
      <c r="G14653" s="1" t="s">
        <v>22</v>
      </c>
      <c r="H14653">
        <v>45</v>
      </c>
      <c r="I14653">
        <v>950</v>
      </c>
      <c r="J14653">
        <v>427500</v>
      </c>
      <c r="K14653">
        <v>149625</v>
      </c>
      <c r="L14653" s="1">
        <v>277875</v>
      </c>
      <c r="M14653" s="1" t="s">
        <v>19</v>
      </c>
      <c r="N14653" s="1" t="s">
        <v>196</v>
      </c>
    </row>
    <row r="14654" spans="1:14" x14ac:dyDescent="0.3">
      <c r="A14654" s="1" t="s">
        <v>52</v>
      </c>
      <c r="B14654">
        <v>1197831</v>
      </c>
      <c r="C14654" s="2">
        <v>44132</v>
      </c>
      <c r="D14654" s="1" t="s">
        <v>103</v>
      </c>
      <c r="E14654" s="1" t="s">
        <v>104</v>
      </c>
      <c r="F14654" s="1" t="s">
        <v>116</v>
      </c>
      <c r="G14654" s="1" t="s">
        <v>23</v>
      </c>
      <c r="H14654">
        <v>50</v>
      </c>
      <c r="I14654">
        <v>850</v>
      </c>
      <c r="J14654">
        <v>425000</v>
      </c>
      <c r="K14654">
        <v>148750</v>
      </c>
      <c r="L14654" s="1">
        <v>276250</v>
      </c>
      <c r="M14654" s="1" t="s">
        <v>19</v>
      </c>
      <c r="N14654" s="1" t="s">
        <v>197</v>
      </c>
    </row>
    <row r="14655" spans="1:14" x14ac:dyDescent="0.3">
      <c r="A14655" s="1" t="s">
        <v>52</v>
      </c>
      <c r="B14655">
        <v>1197831</v>
      </c>
      <c r="C14655" s="2">
        <v>44133</v>
      </c>
      <c r="D14655" s="1" t="s">
        <v>103</v>
      </c>
      <c r="E14655" s="1" t="s">
        <v>104</v>
      </c>
      <c r="F14655" s="1" t="s">
        <v>116</v>
      </c>
      <c r="G14655" s="1" t="s">
        <v>24</v>
      </c>
      <c r="H14655">
        <v>50</v>
      </c>
      <c r="I14655">
        <v>700</v>
      </c>
      <c r="J14655">
        <v>350000</v>
      </c>
      <c r="K14655">
        <v>157500</v>
      </c>
      <c r="L14655" s="1">
        <v>192500</v>
      </c>
      <c r="M14655" s="1" t="s">
        <v>19</v>
      </c>
      <c r="N14655" s="1" t="s">
        <v>197</v>
      </c>
    </row>
    <row r="14656" spans="1:14" x14ac:dyDescent="0.3">
      <c r="A14656" s="1" t="s">
        <v>52</v>
      </c>
      <c r="B14656">
        <v>1197831</v>
      </c>
      <c r="C14656" s="2">
        <v>44134</v>
      </c>
      <c r="D14656" s="1" t="s">
        <v>103</v>
      </c>
      <c r="E14656" s="1" t="s">
        <v>104</v>
      </c>
      <c r="F14656" s="1" t="s">
        <v>116</v>
      </c>
      <c r="G14656" s="1" t="s">
        <v>18</v>
      </c>
      <c r="H14656">
        <v>45</v>
      </c>
      <c r="I14656">
        <v>650</v>
      </c>
      <c r="J14656">
        <v>292500</v>
      </c>
      <c r="K14656">
        <v>87750</v>
      </c>
      <c r="L14656" s="1">
        <v>204750</v>
      </c>
      <c r="M14656" s="1" t="s">
        <v>19</v>
      </c>
      <c r="N14656" s="1" t="s">
        <v>196</v>
      </c>
    </row>
    <row r="14657" spans="1:14" x14ac:dyDescent="0.3">
      <c r="A14657" s="1" t="s">
        <v>52</v>
      </c>
      <c r="B14657">
        <v>1197831</v>
      </c>
      <c r="C14657" s="2">
        <v>44135</v>
      </c>
      <c r="D14657" s="1" t="s">
        <v>103</v>
      </c>
      <c r="E14657" s="1" t="s">
        <v>104</v>
      </c>
      <c r="F14657" s="1" t="s">
        <v>116</v>
      </c>
      <c r="G14657" s="1" t="s">
        <v>20</v>
      </c>
      <c r="H14657">
        <v>55.000000000000007</v>
      </c>
      <c r="I14657">
        <v>900</v>
      </c>
      <c r="J14657">
        <v>495000.00000000006</v>
      </c>
      <c r="K14657">
        <v>247500.00000000003</v>
      </c>
      <c r="L14657" s="1">
        <v>247500.00000000003</v>
      </c>
      <c r="M14657" s="1" t="s">
        <v>19</v>
      </c>
      <c r="N14657" s="1" t="s">
        <v>197</v>
      </c>
    </row>
    <row r="14658" spans="1:14" x14ac:dyDescent="0.3">
      <c r="A14658" s="1" t="s">
        <v>52</v>
      </c>
      <c r="B14658">
        <v>1197831</v>
      </c>
      <c r="C14658" s="2">
        <v>44053</v>
      </c>
      <c r="D14658" s="1" t="s">
        <v>103</v>
      </c>
      <c r="E14658" s="1" t="s">
        <v>104</v>
      </c>
      <c r="F14658" s="1" t="s">
        <v>116</v>
      </c>
      <c r="G14658" s="1" t="s">
        <v>18</v>
      </c>
      <c r="H14658">
        <v>34</v>
      </c>
      <c r="I14658">
        <v>179</v>
      </c>
      <c r="J14658">
        <v>6086</v>
      </c>
      <c r="K14658">
        <v>2069.2399999999998</v>
      </c>
      <c r="L14658" s="1">
        <v>4016.76</v>
      </c>
      <c r="M14658" s="1" t="s">
        <v>19</v>
      </c>
      <c r="N14658" s="1" t="s">
        <v>196</v>
      </c>
    </row>
    <row r="14659" spans="1:14" x14ac:dyDescent="0.3">
      <c r="A14659" s="1" t="s">
        <v>52</v>
      </c>
      <c r="B14659">
        <v>1197831</v>
      </c>
      <c r="C14659" s="2">
        <v>44054</v>
      </c>
      <c r="D14659" s="1" t="s">
        <v>103</v>
      </c>
      <c r="E14659" s="1" t="s">
        <v>104</v>
      </c>
      <c r="F14659" s="1" t="s">
        <v>116</v>
      </c>
      <c r="G14659" s="1" t="s">
        <v>20</v>
      </c>
      <c r="H14659">
        <v>27</v>
      </c>
      <c r="I14659">
        <v>272</v>
      </c>
      <c r="J14659">
        <v>7344</v>
      </c>
      <c r="K14659">
        <v>4039.2000000000003</v>
      </c>
      <c r="L14659" s="1">
        <v>3304.7999999999997</v>
      </c>
      <c r="M14659" s="1" t="s">
        <v>19</v>
      </c>
      <c r="N14659" s="1" t="s">
        <v>197</v>
      </c>
    </row>
    <row r="14660" spans="1:14" x14ac:dyDescent="0.3">
      <c r="A14660" s="1" t="s">
        <v>52</v>
      </c>
      <c r="B14660">
        <v>1197831</v>
      </c>
      <c r="C14660" s="2">
        <v>44055</v>
      </c>
      <c r="D14660" s="1" t="s">
        <v>103</v>
      </c>
      <c r="E14660" s="1" t="s">
        <v>104</v>
      </c>
      <c r="F14660" s="1" t="s">
        <v>116</v>
      </c>
      <c r="G14660" s="1" t="s">
        <v>21</v>
      </c>
      <c r="H14660">
        <v>24</v>
      </c>
      <c r="I14660">
        <v>315</v>
      </c>
      <c r="J14660">
        <v>7560</v>
      </c>
      <c r="K14660">
        <v>2948.3999999999996</v>
      </c>
      <c r="L14660" s="1">
        <v>4611.6000000000004</v>
      </c>
      <c r="M14660" s="1" t="s">
        <v>19</v>
      </c>
      <c r="N14660" s="1" t="s">
        <v>196</v>
      </c>
    </row>
    <row r="14661" spans="1:14" x14ac:dyDescent="0.3">
      <c r="A14661" s="1" t="s">
        <v>52</v>
      </c>
      <c r="B14661">
        <v>1197831</v>
      </c>
      <c r="C14661" s="2">
        <v>44056</v>
      </c>
      <c r="D14661" s="1" t="s">
        <v>103</v>
      </c>
      <c r="E14661" s="1" t="s">
        <v>104</v>
      </c>
      <c r="F14661" s="1" t="s">
        <v>116</v>
      </c>
      <c r="G14661" s="1" t="s">
        <v>22</v>
      </c>
      <c r="H14661">
        <v>30</v>
      </c>
      <c r="I14661">
        <v>287</v>
      </c>
      <c r="J14661">
        <v>8610</v>
      </c>
      <c r="K14661">
        <v>3616.2</v>
      </c>
      <c r="L14661" s="1">
        <v>4993.8</v>
      </c>
      <c r="M14661" s="1" t="s">
        <v>19</v>
      </c>
      <c r="N14661" s="1" t="s">
        <v>196</v>
      </c>
    </row>
    <row r="14662" spans="1:14" x14ac:dyDescent="0.3">
      <c r="A14662" s="1" t="s">
        <v>52</v>
      </c>
      <c r="B14662">
        <v>1197831</v>
      </c>
      <c r="C14662" s="2">
        <v>44057</v>
      </c>
      <c r="D14662" s="1" t="s">
        <v>103</v>
      </c>
      <c r="E14662" s="1" t="s">
        <v>104</v>
      </c>
      <c r="F14662" s="1" t="s">
        <v>116</v>
      </c>
      <c r="G14662" s="1" t="s">
        <v>23</v>
      </c>
      <c r="H14662">
        <v>23</v>
      </c>
      <c r="I14662">
        <v>240</v>
      </c>
      <c r="J14662">
        <v>5520</v>
      </c>
      <c r="K14662">
        <v>2042.3999999999999</v>
      </c>
      <c r="L14662" s="1">
        <v>3477.6000000000004</v>
      </c>
      <c r="M14662" s="1" t="s">
        <v>19</v>
      </c>
      <c r="N14662" s="1" t="s">
        <v>197</v>
      </c>
    </row>
    <row r="14663" spans="1:14" x14ac:dyDescent="0.3">
      <c r="A14663" s="1" t="s">
        <v>52</v>
      </c>
      <c r="B14663">
        <v>1197831</v>
      </c>
      <c r="C14663" s="2">
        <v>44058</v>
      </c>
      <c r="D14663" s="1" t="s">
        <v>103</v>
      </c>
      <c r="E14663" s="1" t="s">
        <v>104</v>
      </c>
      <c r="F14663" s="1" t="s">
        <v>116</v>
      </c>
      <c r="G14663" s="1" t="s">
        <v>24</v>
      </c>
      <c r="H14663">
        <v>31</v>
      </c>
      <c r="I14663">
        <v>245</v>
      </c>
      <c r="J14663">
        <v>7595</v>
      </c>
      <c r="K14663">
        <v>3873.4500000000003</v>
      </c>
      <c r="L14663" s="1">
        <v>3721.5499999999997</v>
      </c>
      <c r="M14663" s="1" t="s">
        <v>19</v>
      </c>
      <c r="N14663" s="1" t="s">
        <v>197</v>
      </c>
    </row>
    <row r="14664" spans="1:14" x14ac:dyDescent="0.3">
      <c r="A14664" s="1" t="s">
        <v>52</v>
      </c>
      <c r="B14664">
        <v>1197831</v>
      </c>
      <c r="C14664" s="2">
        <v>44059</v>
      </c>
      <c r="D14664" s="1" t="s">
        <v>103</v>
      </c>
      <c r="E14664" s="1" t="s">
        <v>104</v>
      </c>
      <c r="F14664" s="1" t="s">
        <v>116</v>
      </c>
      <c r="G14664" s="1" t="s">
        <v>18</v>
      </c>
      <c r="H14664">
        <v>35</v>
      </c>
      <c r="I14664">
        <v>180</v>
      </c>
      <c r="J14664">
        <v>6300</v>
      </c>
      <c r="K14664">
        <v>2205</v>
      </c>
      <c r="L14664" s="1">
        <v>4095</v>
      </c>
      <c r="M14664" s="1" t="s">
        <v>19</v>
      </c>
      <c r="N14664" s="1" t="s">
        <v>196</v>
      </c>
    </row>
    <row r="14665" spans="1:14" x14ac:dyDescent="0.3">
      <c r="A14665" s="1" t="s">
        <v>52</v>
      </c>
      <c r="B14665">
        <v>1197831</v>
      </c>
      <c r="C14665" s="2">
        <v>44060</v>
      </c>
      <c r="D14665" s="1" t="s">
        <v>103</v>
      </c>
      <c r="E14665" s="1" t="s">
        <v>104</v>
      </c>
      <c r="F14665" s="1" t="s">
        <v>116</v>
      </c>
      <c r="G14665" s="1" t="s">
        <v>20</v>
      </c>
      <c r="H14665">
        <v>32</v>
      </c>
      <c r="I14665">
        <v>295</v>
      </c>
      <c r="J14665">
        <v>9440</v>
      </c>
      <c r="K14665">
        <v>5380.8</v>
      </c>
      <c r="L14665" s="1">
        <v>4059.2</v>
      </c>
      <c r="M14665" s="1" t="s">
        <v>19</v>
      </c>
      <c r="N14665" s="1" t="s">
        <v>197</v>
      </c>
    </row>
    <row r="14666" spans="1:14" x14ac:dyDescent="0.3">
      <c r="A14666" s="1" t="s">
        <v>52</v>
      </c>
      <c r="B14666">
        <v>1197831</v>
      </c>
      <c r="C14666" s="2">
        <v>44061</v>
      </c>
      <c r="D14666" s="1" t="s">
        <v>103</v>
      </c>
      <c r="E14666" s="1" t="s">
        <v>104</v>
      </c>
      <c r="F14666" s="1" t="s">
        <v>116</v>
      </c>
      <c r="G14666" s="1" t="s">
        <v>21</v>
      </c>
      <c r="H14666">
        <v>28</v>
      </c>
      <c r="I14666">
        <v>295</v>
      </c>
      <c r="J14666">
        <v>8260</v>
      </c>
      <c r="K14666">
        <v>3386.6</v>
      </c>
      <c r="L14666" s="1">
        <v>4873.3999999999996</v>
      </c>
      <c r="M14666" s="1" t="s">
        <v>19</v>
      </c>
      <c r="N14666" s="1" t="s">
        <v>196</v>
      </c>
    </row>
    <row r="14667" spans="1:14" x14ac:dyDescent="0.3">
      <c r="A14667" s="1" t="s">
        <v>52</v>
      </c>
      <c r="B14667">
        <v>1197831</v>
      </c>
      <c r="C14667" s="2">
        <v>44062</v>
      </c>
      <c r="D14667" s="1" t="s">
        <v>103</v>
      </c>
      <c r="E14667" s="1" t="s">
        <v>104</v>
      </c>
      <c r="F14667" s="1" t="s">
        <v>116</v>
      </c>
      <c r="G14667" s="1" t="s">
        <v>22</v>
      </c>
      <c r="H14667">
        <v>33</v>
      </c>
      <c r="I14667">
        <v>323</v>
      </c>
      <c r="J14667">
        <v>10659</v>
      </c>
      <c r="K14667">
        <v>4476.78</v>
      </c>
      <c r="L14667" s="1">
        <v>6182.22</v>
      </c>
      <c r="M14667" s="1" t="s">
        <v>19</v>
      </c>
      <c r="N14667" s="1" t="s">
        <v>196</v>
      </c>
    </row>
    <row r="14668" spans="1:14" x14ac:dyDescent="0.3">
      <c r="A14668" s="1" t="s">
        <v>52</v>
      </c>
      <c r="B14668">
        <v>1197831</v>
      </c>
      <c r="C14668" s="2">
        <v>44063</v>
      </c>
      <c r="D14668" s="1" t="s">
        <v>103</v>
      </c>
      <c r="E14668" s="1" t="s">
        <v>104</v>
      </c>
      <c r="F14668" s="1" t="s">
        <v>116</v>
      </c>
      <c r="G14668" s="1" t="s">
        <v>23</v>
      </c>
      <c r="H14668">
        <v>27</v>
      </c>
      <c r="I14668">
        <v>264</v>
      </c>
      <c r="J14668">
        <v>7128</v>
      </c>
      <c r="K14668">
        <v>2851.2</v>
      </c>
      <c r="L14668" s="1">
        <v>4276.8</v>
      </c>
      <c r="M14668" s="1" t="s">
        <v>19</v>
      </c>
      <c r="N14668" s="1" t="s">
        <v>197</v>
      </c>
    </row>
    <row r="14669" spans="1:14" x14ac:dyDescent="0.3">
      <c r="A14669" s="1" t="s">
        <v>52</v>
      </c>
      <c r="B14669">
        <v>1197831</v>
      </c>
      <c r="C14669" s="2">
        <v>44064</v>
      </c>
      <c r="D14669" s="1" t="s">
        <v>103</v>
      </c>
      <c r="E14669" s="1" t="s">
        <v>104</v>
      </c>
      <c r="F14669" s="1" t="s">
        <v>116</v>
      </c>
      <c r="G14669" s="1" t="s">
        <v>24</v>
      </c>
      <c r="H14669">
        <v>26</v>
      </c>
      <c r="I14669">
        <v>263</v>
      </c>
      <c r="J14669">
        <v>6838</v>
      </c>
      <c r="K14669">
        <v>3282.24</v>
      </c>
      <c r="L14669" s="1">
        <v>3555.76</v>
      </c>
      <c r="M14669" s="1" t="s">
        <v>19</v>
      </c>
      <c r="N14669" s="1" t="s">
        <v>197</v>
      </c>
    </row>
    <row r="14670" spans="1:14" x14ac:dyDescent="0.3">
      <c r="A14670" s="1" t="s">
        <v>52</v>
      </c>
      <c r="B14670">
        <v>1197831</v>
      </c>
      <c r="C14670" s="2">
        <v>44065</v>
      </c>
      <c r="D14670" s="1" t="s">
        <v>103</v>
      </c>
      <c r="E14670" s="1" t="s">
        <v>104</v>
      </c>
      <c r="F14670" s="1" t="s">
        <v>116</v>
      </c>
      <c r="G14670" s="1" t="s">
        <v>18</v>
      </c>
      <c r="H14670">
        <v>29</v>
      </c>
      <c r="I14670">
        <v>221</v>
      </c>
      <c r="J14670">
        <v>6409</v>
      </c>
      <c r="K14670">
        <v>2050.88</v>
      </c>
      <c r="L14670" s="1">
        <v>4358.12</v>
      </c>
      <c r="M14670" s="1" t="s">
        <v>19</v>
      </c>
      <c r="N14670" s="1" t="s">
        <v>196</v>
      </c>
    </row>
    <row r="14671" spans="1:14" x14ac:dyDescent="0.3">
      <c r="A14671" s="1" t="s">
        <v>52</v>
      </c>
      <c r="B14671">
        <v>1197831</v>
      </c>
      <c r="C14671" s="2">
        <v>44066</v>
      </c>
      <c r="D14671" s="1" t="s">
        <v>103</v>
      </c>
      <c r="E14671" s="1" t="s">
        <v>104</v>
      </c>
      <c r="F14671" s="1" t="s">
        <v>116</v>
      </c>
      <c r="G14671" s="1" t="s">
        <v>20</v>
      </c>
      <c r="H14671">
        <v>38</v>
      </c>
      <c r="I14671">
        <v>350</v>
      </c>
      <c r="J14671">
        <v>13300</v>
      </c>
      <c r="K14671">
        <v>7581.0000000000009</v>
      </c>
      <c r="L14671" s="1">
        <v>5718.9999999999991</v>
      </c>
      <c r="M14671" s="1" t="s">
        <v>19</v>
      </c>
      <c r="N14671" s="1" t="s">
        <v>197</v>
      </c>
    </row>
    <row r="14672" spans="1:14" x14ac:dyDescent="0.3">
      <c r="A14672" s="1" t="s">
        <v>52</v>
      </c>
      <c r="B14672">
        <v>1197831</v>
      </c>
      <c r="C14672" s="2">
        <v>44067</v>
      </c>
      <c r="D14672" s="1" t="s">
        <v>103</v>
      </c>
      <c r="E14672" s="1" t="s">
        <v>104</v>
      </c>
      <c r="F14672" s="1" t="s">
        <v>116</v>
      </c>
      <c r="G14672" s="1" t="s">
        <v>21</v>
      </c>
      <c r="H14672">
        <v>29</v>
      </c>
      <c r="I14672">
        <v>295</v>
      </c>
      <c r="J14672">
        <v>8555</v>
      </c>
      <c r="K14672">
        <v>3421.9999999999995</v>
      </c>
      <c r="L14672" s="1">
        <v>5133</v>
      </c>
      <c r="M14672" s="1" t="s">
        <v>19</v>
      </c>
      <c r="N14672" s="1" t="s">
        <v>196</v>
      </c>
    </row>
    <row r="14673" spans="1:14" x14ac:dyDescent="0.3">
      <c r="A14673" s="1" t="s">
        <v>52</v>
      </c>
      <c r="B14673">
        <v>1197831</v>
      </c>
      <c r="C14673" s="2">
        <v>44068</v>
      </c>
      <c r="D14673" s="1" t="s">
        <v>103</v>
      </c>
      <c r="E14673" s="1" t="s">
        <v>104</v>
      </c>
      <c r="F14673" s="1" t="s">
        <v>116</v>
      </c>
      <c r="G14673" s="1" t="s">
        <v>22</v>
      </c>
      <c r="H14673">
        <v>32</v>
      </c>
      <c r="I14673">
        <v>285</v>
      </c>
      <c r="J14673">
        <v>9120</v>
      </c>
      <c r="K14673">
        <v>3830.3999999999996</v>
      </c>
      <c r="L14673" s="1">
        <v>5289.6</v>
      </c>
      <c r="M14673" s="1" t="s">
        <v>19</v>
      </c>
      <c r="N14673" s="1" t="s">
        <v>196</v>
      </c>
    </row>
    <row r="14674" spans="1:14" x14ac:dyDescent="0.3">
      <c r="A14674" s="1" t="s">
        <v>52</v>
      </c>
      <c r="B14674">
        <v>1197831</v>
      </c>
      <c r="C14674" s="2">
        <v>44069</v>
      </c>
      <c r="D14674" s="1" t="s">
        <v>103</v>
      </c>
      <c r="E14674" s="1" t="s">
        <v>104</v>
      </c>
      <c r="F14674" s="1" t="s">
        <v>116</v>
      </c>
      <c r="G14674" s="1" t="s">
        <v>23</v>
      </c>
      <c r="H14674">
        <v>29</v>
      </c>
      <c r="I14674">
        <v>374</v>
      </c>
      <c r="J14674">
        <v>10846</v>
      </c>
      <c r="K14674">
        <v>4446.8599999999997</v>
      </c>
      <c r="L14674" s="1">
        <v>6399.14</v>
      </c>
      <c r="M14674" s="1" t="s">
        <v>19</v>
      </c>
      <c r="N14674" s="1" t="s">
        <v>197</v>
      </c>
    </row>
    <row r="14675" spans="1:14" x14ac:dyDescent="0.3">
      <c r="A14675" s="1" t="s">
        <v>52</v>
      </c>
      <c r="B14675">
        <v>1197831</v>
      </c>
      <c r="C14675" s="2">
        <v>44070</v>
      </c>
      <c r="D14675" s="1" t="s">
        <v>103</v>
      </c>
      <c r="E14675" s="1" t="s">
        <v>104</v>
      </c>
      <c r="F14675" s="1" t="s">
        <v>116</v>
      </c>
      <c r="G14675" s="1" t="s">
        <v>24</v>
      </c>
      <c r="H14675">
        <v>28</v>
      </c>
      <c r="I14675">
        <v>224</v>
      </c>
      <c r="J14675">
        <v>6272</v>
      </c>
      <c r="K14675">
        <v>3261.44</v>
      </c>
      <c r="L14675" s="1">
        <v>3010.56</v>
      </c>
      <c r="M14675" s="1" t="s">
        <v>19</v>
      </c>
      <c r="N14675" s="1" t="s">
        <v>197</v>
      </c>
    </row>
    <row r="14676" spans="1:14" x14ac:dyDescent="0.3">
      <c r="A14676" s="1" t="s">
        <v>52</v>
      </c>
      <c r="B14676">
        <v>1197831</v>
      </c>
      <c r="C14676" s="2">
        <v>44071</v>
      </c>
      <c r="D14676" s="1" t="s">
        <v>103</v>
      </c>
      <c r="E14676" s="1" t="s">
        <v>104</v>
      </c>
      <c r="F14676" s="1" t="s">
        <v>116</v>
      </c>
      <c r="G14676" s="1" t="s">
        <v>18</v>
      </c>
      <c r="H14676">
        <v>33</v>
      </c>
      <c r="I14676">
        <v>217</v>
      </c>
      <c r="J14676">
        <v>7161</v>
      </c>
      <c r="K14676">
        <v>2577.96</v>
      </c>
      <c r="L14676" s="1">
        <v>4583.04</v>
      </c>
      <c r="M14676" s="1" t="s">
        <v>19</v>
      </c>
      <c r="N14676" s="1" t="s">
        <v>196</v>
      </c>
    </row>
    <row r="14677" spans="1:14" x14ac:dyDescent="0.3">
      <c r="A14677" s="1" t="s">
        <v>52</v>
      </c>
      <c r="B14677">
        <v>1197831</v>
      </c>
      <c r="C14677" s="2">
        <v>44072</v>
      </c>
      <c r="D14677" s="1" t="s">
        <v>103</v>
      </c>
      <c r="E14677" s="1" t="s">
        <v>104</v>
      </c>
      <c r="F14677" s="1" t="s">
        <v>116</v>
      </c>
      <c r="G14677" s="1" t="s">
        <v>20</v>
      </c>
      <c r="H14677">
        <v>36</v>
      </c>
      <c r="I14677">
        <v>302</v>
      </c>
      <c r="J14677">
        <v>10872</v>
      </c>
      <c r="K14677">
        <v>5653.4400000000005</v>
      </c>
      <c r="L14677" s="1">
        <v>5218.5599999999995</v>
      </c>
      <c r="M14677" s="1" t="s">
        <v>19</v>
      </c>
      <c r="N14677" s="1" t="s">
        <v>197</v>
      </c>
    </row>
    <row r="14678" spans="1:14" x14ac:dyDescent="0.3">
      <c r="A14678" s="1" t="s">
        <v>52</v>
      </c>
      <c r="B14678">
        <v>1197831</v>
      </c>
      <c r="C14678" s="2">
        <v>44073</v>
      </c>
      <c r="D14678" s="1" t="s">
        <v>103</v>
      </c>
      <c r="E14678" s="1" t="s">
        <v>104</v>
      </c>
      <c r="F14678" s="1" t="s">
        <v>116</v>
      </c>
      <c r="G14678" s="1" t="s">
        <v>21</v>
      </c>
      <c r="H14678">
        <v>27</v>
      </c>
      <c r="I14678">
        <v>305</v>
      </c>
      <c r="J14678">
        <v>8235</v>
      </c>
      <c r="K14678">
        <v>3046.95</v>
      </c>
      <c r="L14678" s="1">
        <v>5188.05</v>
      </c>
      <c r="M14678" s="1" t="s">
        <v>19</v>
      </c>
      <c r="N14678" s="1" t="s">
        <v>196</v>
      </c>
    </row>
    <row r="14679" spans="1:14" x14ac:dyDescent="0.3">
      <c r="A14679" s="1" t="s">
        <v>52</v>
      </c>
      <c r="B14679">
        <v>1197831</v>
      </c>
      <c r="C14679" s="2">
        <v>44074</v>
      </c>
      <c r="D14679" s="1" t="s">
        <v>103</v>
      </c>
      <c r="E14679" s="1" t="s">
        <v>104</v>
      </c>
      <c r="F14679" s="1" t="s">
        <v>116</v>
      </c>
      <c r="G14679" s="1" t="s">
        <v>22</v>
      </c>
      <c r="H14679">
        <v>33</v>
      </c>
      <c r="I14679">
        <v>305</v>
      </c>
      <c r="J14679">
        <v>10065</v>
      </c>
      <c r="K14679">
        <v>3824.7</v>
      </c>
      <c r="L14679" s="1">
        <v>6240.3</v>
      </c>
      <c r="M14679" s="1" t="s">
        <v>19</v>
      </c>
      <c r="N14679" s="1" t="s">
        <v>196</v>
      </c>
    </row>
    <row r="14680" spans="1:14" x14ac:dyDescent="0.3">
      <c r="A14680" s="1" t="s">
        <v>52</v>
      </c>
      <c r="B14680">
        <v>1197831</v>
      </c>
      <c r="C14680" s="2">
        <v>44075</v>
      </c>
      <c r="D14680" s="1" t="s">
        <v>103</v>
      </c>
      <c r="E14680" s="1" t="s">
        <v>104</v>
      </c>
      <c r="F14680" s="1" t="s">
        <v>116</v>
      </c>
      <c r="G14680" s="1" t="s">
        <v>23</v>
      </c>
      <c r="H14680">
        <v>29</v>
      </c>
      <c r="I14680">
        <v>374</v>
      </c>
      <c r="J14680">
        <v>10846</v>
      </c>
      <c r="K14680">
        <v>4446.8599999999997</v>
      </c>
      <c r="L14680" s="1">
        <v>6399.14</v>
      </c>
      <c r="M14680" s="1" t="s">
        <v>19</v>
      </c>
      <c r="N14680" s="1" t="s">
        <v>197</v>
      </c>
    </row>
    <row r="14681" spans="1:14" x14ac:dyDescent="0.3">
      <c r="A14681" s="1" t="s">
        <v>52</v>
      </c>
      <c r="B14681">
        <v>1197831</v>
      </c>
      <c r="C14681" s="2">
        <v>44076</v>
      </c>
      <c r="D14681" s="1" t="s">
        <v>103</v>
      </c>
      <c r="E14681" s="1" t="s">
        <v>104</v>
      </c>
      <c r="F14681" s="1" t="s">
        <v>116</v>
      </c>
      <c r="G14681" s="1" t="s">
        <v>24</v>
      </c>
      <c r="H14681">
        <v>30</v>
      </c>
      <c r="I14681">
        <v>215</v>
      </c>
      <c r="J14681">
        <v>6450</v>
      </c>
      <c r="K14681">
        <v>3096</v>
      </c>
      <c r="L14681" s="1">
        <v>3354</v>
      </c>
      <c r="M14681" s="1" t="s">
        <v>19</v>
      </c>
      <c r="N14681" s="1" t="s">
        <v>197</v>
      </c>
    </row>
    <row r="14682" spans="1:14" x14ac:dyDescent="0.3">
      <c r="A14682" s="1" t="s">
        <v>52</v>
      </c>
      <c r="B14682">
        <v>1197831</v>
      </c>
      <c r="C14682" s="2">
        <v>44077</v>
      </c>
      <c r="D14682" s="1" t="s">
        <v>103</v>
      </c>
      <c r="E14682" s="1" t="s">
        <v>104</v>
      </c>
      <c r="F14682" s="1" t="s">
        <v>116</v>
      </c>
      <c r="G14682" s="1" t="s">
        <v>18</v>
      </c>
      <c r="H14682">
        <v>35</v>
      </c>
      <c r="I14682">
        <v>228</v>
      </c>
      <c r="J14682">
        <v>7980</v>
      </c>
      <c r="K14682">
        <v>2713.2</v>
      </c>
      <c r="L14682" s="1">
        <v>5266.8</v>
      </c>
      <c r="M14682" s="1" t="s">
        <v>19</v>
      </c>
      <c r="N14682" s="1" t="s">
        <v>196</v>
      </c>
    </row>
    <row r="14683" spans="1:14" x14ac:dyDescent="0.3">
      <c r="A14683" s="1" t="s">
        <v>52</v>
      </c>
      <c r="B14683">
        <v>1197831</v>
      </c>
      <c r="C14683" s="2">
        <v>44078</v>
      </c>
      <c r="D14683" s="1" t="s">
        <v>103</v>
      </c>
      <c r="E14683" s="1" t="s">
        <v>104</v>
      </c>
      <c r="F14683" s="1" t="s">
        <v>116</v>
      </c>
      <c r="G14683" s="1" t="s">
        <v>20</v>
      </c>
      <c r="H14683">
        <v>39</v>
      </c>
      <c r="I14683">
        <v>270</v>
      </c>
      <c r="J14683">
        <v>10530</v>
      </c>
      <c r="K14683">
        <v>5686.2000000000007</v>
      </c>
      <c r="L14683" s="1">
        <v>4843.7999999999993</v>
      </c>
      <c r="M14683" s="1" t="s">
        <v>19</v>
      </c>
      <c r="N14683" s="1" t="s">
        <v>197</v>
      </c>
    </row>
    <row r="14684" spans="1:14" x14ac:dyDescent="0.3">
      <c r="A14684" s="1" t="s">
        <v>52</v>
      </c>
      <c r="B14684">
        <v>1197831</v>
      </c>
      <c r="C14684" s="2">
        <v>44079</v>
      </c>
      <c r="D14684" s="1" t="s">
        <v>103</v>
      </c>
      <c r="E14684" s="1" t="s">
        <v>104</v>
      </c>
      <c r="F14684" s="1" t="s">
        <v>116</v>
      </c>
      <c r="G14684" s="1" t="s">
        <v>21</v>
      </c>
      <c r="H14684">
        <v>33</v>
      </c>
      <c r="I14684">
        <v>264</v>
      </c>
      <c r="J14684">
        <v>8712</v>
      </c>
      <c r="K14684">
        <v>3659.04</v>
      </c>
      <c r="L14684" s="1">
        <v>5052.96</v>
      </c>
      <c r="M14684" s="1" t="s">
        <v>19</v>
      </c>
      <c r="N14684" s="1" t="s">
        <v>196</v>
      </c>
    </row>
    <row r="14685" spans="1:14" x14ac:dyDescent="0.3">
      <c r="A14685" s="1" t="s">
        <v>52</v>
      </c>
      <c r="B14685">
        <v>1197831</v>
      </c>
      <c r="C14685" s="2">
        <v>44080</v>
      </c>
      <c r="D14685" s="1" t="s">
        <v>103</v>
      </c>
      <c r="E14685" s="1" t="s">
        <v>104</v>
      </c>
      <c r="F14685" s="1" t="s">
        <v>116</v>
      </c>
      <c r="G14685" s="1" t="s">
        <v>22</v>
      </c>
      <c r="H14685">
        <v>32</v>
      </c>
      <c r="I14685">
        <v>255</v>
      </c>
      <c r="J14685">
        <v>8160</v>
      </c>
      <c r="K14685">
        <v>3019.2</v>
      </c>
      <c r="L14685" s="1">
        <v>5140.8</v>
      </c>
      <c r="M14685" s="1" t="s">
        <v>19</v>
      </c>
      <c r="N14685" s="1" t="s">
        <v>196</v>
      </c>
    </row>
    <row r="14686" spans="1:14" x14ac:dyDescent="0.3">
      <c r="A14686" s="1" t="s">
        <v>52</v>
      </c>
      <c r="B14686">
        <v>1197831</v>
      </c>
      <c r="C14686" s="2">
        <v>44081</v>
      </c>
      <c r="D14686" s="1" t="s">
        <v>103</v>
      </c>
      <c r="E14686" s="1" t="s">
        <v>104</v>
      </c>
      <c r="F14686" s="1" t="s">
        <v>116</v>
      </c>
      <c r="G14686" s="1" t="s">
        <v>23</v>
      </c>
      <c r="H14686">
        <v>36</v>
      </c>
      <c r="I14686">
        <v>315</v>
      </c>
      <c r="J14686">
        <v>11340</v>
      </c>
      <c r="K14686">
        <v>4309.2</v>
      </c>
      <c r="L14686" s="1">
        <v>7030.8</v>
      </c>
      <c r="M14686" s="1" t="s">
        <v>19</v>
      </c>
      <c r="N14686" s="1" t="s">
        <v>197</v>
      </c>
    </row>
    <row r="14687" spans="1:14" x14ac:dyDescent="0.3">
      <c r="A14687" s="1" t="s">
        <v>52</v>
      </c>
      <c r="B14687">
        <v>1197831</v>
      </c>
      <c r="C14687" s="2">
        <v>44082</v>
      </c>
      <c r="D14687" s="1" t="s">
        <v>103</v>
      </c>
      <c r="E14687" s="1" t="s">
        <v>104</v>
      </c>
      <c r="F14687" s="1" t="s">
        <v>116</v>
      </c>
      <c r="G14687" s="1" t="s">
        <v>24</v>
      </c>
      <c r="H14687">
        <v>37</v>
      </c>
      <c r="I14687">
        <v>200</v>
      </c>
      <c r="J14687">
        <v>7400</v>
      </c>
      <c r="K14687">
        <v>3700</v>
      </c>
      <c r="L14687" s="1">
        <v>3700</v>
      </c>
      <c r="M14687" s="1" t="s">
        <v>19</v>
      </c>
      <c r="N14687" s="1" t="s">
        <v>197</v>
      </c>
    </row>
    <row r="14688" spans="1:14" x14ac:dyDescent="0.3">
      <c r="A14688" s="1" t="s">
        <v>52</v>
      </c>
      <c r="B14688">
        <v>1197831</v>
      </c>
      <c r="C14688" s="2">
        <v>44083</v>
      </c>
      <c r="D14688" s="1" t="s">
        <v>103</v>
      </c>
      <c r="E14688" s="1" t="s">
        <v>104</v>
      </c>
      <c r="F14688" s="1" t="s">
        <v>116</v>
      </c>
      <c r="G14688" s="1" t="s">
        <v>18</v>
      </c>
      <c r="H14688">
        <v>36</v>
      </c>
      <c r="I14688">
        <v>206</v>
      </c>
      <c r="J14688">
        <v>7416</v>
      </c>
      <c r="K14688">
        <v>2669.7599999999998</v>
      </c>
      <c r="L14688" s="1">
        <v>4746.24</v>
      </c>
      <c r="M14688" s="1" t="s">
        <v>19</v>
      </c>
      <c r="N14688" s="1" t="s">
        <v>196</v>
      </c>
    </row>
    <row r="14689" spans="1:14" x14ac:dyDescent="0.3">
      <c r="A14689" s="1" t="s">
        <v>52</v>
      </c>
      <c r="B14689">
        <v>1197831</v>
      </c>
      <c r="C14689" s="2">
        <v>44084</v>
      </c>
      <c r="D14689" s="1" t="s">
        <v>103</v>
      </c>
      <c r="E14689" s="1" t="s">
        <v>104</v>
      </c>
      <c r="F14689" s="1" t="s">
        <v>116</v>
      </c>
      <c r="G14689" s="1" t="s">
        <v>20</v>
      </c>
      <c r="H14689">
        <v>42</v>
      </c>
      <c r="I14689">
        <v>298</v>
      </c>
      <c r="J14689">
        <v>12516</v>
      </c>
      <c r="K14689">
        <v>7134.1200000000008</v>
      </c>
      <c r="L14689" s="1">
        <v>5381.8799999999992</v>
      </c>
      <c r="M14689" s="1" t="s">
        <v>19</v>
      </c>
      <c r="N14689" s="1" t="s">
        <v>197</v>
      </c>
    </row>
    <row r="14690" spans="1:14" x14ac:dyDescent="0.3">
      <c r="A14690" s="1" t="s">
        <v>52</v>
      </c>
      <c r="B14690">
        <v>1197831</v>
      </c>
      <c r="C14690" s="2">
        <v>44085</v>
      </c>
      <c r="D14690" s="1" t="s">
        <v>103</v>
      </c>
      <c r="E14690" s="1" t="s">
        <v>104</v>
      </c>
      <c r="F14690" s="1" t="s">
        <v>116</v>
      </c>
      <c r="G14690" s="1" t="s">
        <v>21</v>
      </c>
      <c r="H14690">
        <v>31</v>
      </c>
      <c r="I14690">
        <v>272</v>
      </c>
      <c r="J14690">
        <v>8432</v>
      </c>
      <c r="K14690">
        <v>3288.4799999999996</v>
      </c>
      <c r="L14690" s="1">
        <v>5143.5200000000004</v>
      </c>
      <c r="M14690" s="1" t="s">
        <v>19</v>
      </c>
      <c r="N14690" s="1" t="s">
        <v>196</v>
      </c>
    </row>
    <row r="14691" spans="1:14" x14ac:dyDescent="0.3">
      <c r="A14691" s="1" t="s">
        <v>52</v>
      </c>
      <c r="B14691">
        <v>1197831</v>
      </c>
      <c r="C14691" s="2">
        <v>44086</v>
      </c>
      <c r="D14691" s="1" t="s">
        <v>103</v>
      </c>
      <c r="E14691" s="1" t="s">
        <v>104</v>
      </c>
      <c r="F14691" s="1" t="s">
        <v>116</v>
      </c>
      <c r="G14691" s="1" t="s">
        <v>22</v>
      </c>
      <c r="H14691">
        <v>29</v>
      </c>
      <c r="I14691">
        <v>248</v>
      </c>
      <c r="J14691">
        <v>7192</v>
      </c>
      <c r="K14691">
        <v>2804.8799999999997</v>
      </c>
      <c r="L14691" s="1">
        <v>4387.1200000000008</v>
      </c>
      <c r="M14691" s="1" t="s">
        <v>19</v>
      </c>
      <c r="N14691" s="1" t="s">
        <v>196</v>
      </c>
    </row>
    <row r="14692" spans="1:14" x14ac:dyDescent="0.3">
      <c r="A14692" s="1" t="s">
        <v>52</v>
      </c>
      <c r="B14692">
        <v>1197831</v>
      </c>
      <c r="C14692" s="2">
        <v>44087</v>
      </c>
      <c r="D14692" s="1" t="s">
        <v>103</v>
      </c>
      <c r="E14692" s="1" t="s">
        <v>104</v>
      </c>
      <c r="F14692" s="1" t="s">
        <v>116</v>
      </c>
      <c r="G14692" s="1" t="s">
        <v>23</v>
      </c>
      <c r="H14692">
        <v>39</v>
      </c>
      <c r="I14692">
        <v>255</v>
      </c>
      <c r="J14692">
        <v>9945</v>
      </c>
      <c r="K14692">
        <v>3679.65</v>
      </c>
      <c r="L14692" s="1">
        <v>6265.35</v>
      </c>
      <c r="M14692" s="1" t="s">
        <v>19</v>
      </c>
      <c r="N14692" s="1" t="s">
        <v>197</v>
      </c>
    </row>
    <row r="14693" spans="1:14" x14ac:dyDescent="0.3">
      <c r="A14693" s="1" t="s">
        <v>52</v>
      </c>
      <c r="B14693">
        <v>1197831</v>
      </c>
      <c r="C14693" s="2">
        <v>44088</v>
      </c>
      <c r="D14693" s="1" t="s">
        <v>103</v>
      </c>
      <c r="E14693" s="1" t="s">
        <v>104</v>
      </c>
      <c r="F14693" s="1" t="s">
        <v>116</v>
      </c>
      <c r="G14693" s="1" t="s">
        <v>24</v>
      </c>
      <c r="H14693">
        <v>36</v>
      </c>
      <c r="I14693">
        <v>204</v>
      </c>
      <c r="J14693">
        <v>7344</v>
      </c>
      <c r="K14693">
        <v>3451.6800000000003</v>
      </c>
      <c r="L14693" s="1">
        <v>3892.3199999999997</v>
      </c>
      <c r="M14693" s="1" t="s">
        <v>19</v>
      </c>
      <c r="N14693" s="1" t="s">
        <v>197</v>
      </c>
    </row>
    <row r="14694" spans="1:14" x14ac:dyDescent="0.3">
      <c r="A14694" s="1" t="s">
        <v>52</v>
      </c>
      <c r="B14694">
        <v>1197831</v>
      </c>
      <c r="C14694" s="2">
        <v>44089</v>
      </c>
      <c r="D14694" s="1" t="s">
        <v>103</v>
      </c>
      <c r="E14694" s="1" t="s">
        <v>104</v>
      </c>
      <c r="F14694" s="1" t="s">
        <v>116</v>
      </c>
      <c r="G14694" s="1" t="s">
        <v>18</v>
      </c>
      <c r="H14694">
        <v>35</v>
      </c>
      <c r="I14694">
        <v>184</v>
      </c>
      <c r="J14694">
        <v>6440</v>
      </c>
      <c r="K14694">
        <v>2382.8000000000002</v>
      </c>
      <c r="L14694" s="1">
        <v>4057.2</v>
      </c>
      <c r="M14694" s="1" t="s">
        <v>19</v>
      </c>
      <c r="N14694" s="1" t="s">
        <v>196</v>
      </c>
    </row>
    <row r="14695" spans="1:14" x14ac:dyDescent="0.3">
      <c r="A14695" s="1" t="s">
        <v>52</v>
      </c>
      <c r="B14695">
        <v>1197831</v>
      </c>
      <c r="C14695" s="2">
        <v>44090</v>
      </c>
      <c r="D14695" s="1" t="s">
        <v>103</v>
      </c>
      <c r="E14695" s="1" t="s">
        <v>104</v>
      </c>
      <c r="F14695" s="1" t="s">
        <v>116</v>
      </c>
      <c r="G14695" s="1" t="s">
        <v>20</v>
      </c>
      <c r="H14695">
        <v>43</v>
      </c>
      <c r="I14695">
        <v>233</v>
      </c>
      <c r="J14695">
        <v>10019</v>
      </c>
      <c r="K14695">
        <v>5410.26</v>
      </c>
      <c r="L14695" s="1">
        <v>4608.74</v>
      </c>
      <c r="M14695" s="1" t="s">
        <v>19</v>
      </c>
      <c r="N14695" s="1" t="s">
        <v>197</v>
      </c>
    </row>
    <row r="14696" spans="1:14" x14ac:dyDescent="0.3">
      <c r="A14696" s="1" t="s">
        <v>52</v>
      </c>
      <c r="B14696">
        <v>1197831</v>
      </c>
      <c r="C14696" s="2">
        <v>44124</v>
      </c>
      <c r="D14696" s="1" t="s">
        <v>103</v>
      </c>
      <c r="E14696" s="1" t="s">
        <v>104</v>
      </c>
      <c r="F14696" s="1" t="s">
        <v>116</v>
      </c>
      <c r="G14696" s="1" t="s">
        <v>21</v>
      </c>
      <c r="H14696">
        <v>34</v>
      </c>
      <c r="I14696">
        <v>270</v>
      </c>
      <c r="J14696">
        <v>9180</v>
      </c>
      <c r="K14696">
        <v>3488.4</v>
      </c>
      <c r="L14696" s="1">
        <v>5691.6</v>
      </c>
      <c r="M14696" s="1" t="s">
        <v>19</v>
      </c>
      <c r="N14696" s="1" t="s">
        <v>196</v>
      </c>
    </row>
    <row r="14697" spans="1:14" x14ac:dyDescent="0.3">
      <c r="A14697" s="1" t="s">
        <v>52</v>
      </c>
      <c r="B14697">
        <v>1197831</v>
      </c>
      <c r="C14697" s="2">
        <v>44125</v>
      </c>
      <c r="D14697" s="1" t="s">
        <v>103</v>
      </c>
      <c r="E14697" s="1" t="s">
        <v>104</v>
      </c>
      <c r="F14697" s="1" t="s">
        <v>116</v>
      </c>
      <c r="G14697" s="1" t="s">
        <v>22</v>
      </c>
      <c r="H14697">
        <v>31</v>
      </c>
      <c r="I14697">
        <v>306</v>
      </c>
      <c r="J14697">
        <v>9486</v>
      </c>
      <c r="K14697">
        <v>3794.3999999999996</v>
      </c>
      <c r="L14697" s="1">
        <v>5691.6</v>
      </c>
      <c r="M14697" s="1" t="s">
        <v>19</v>
      </c>
      <c r="N14697" s="1" t="s">
        <v>196</v>
      </c>
    </row>
    <row r="14698" spans="1:14" x14ac:dyDescent="0.3">
      <c r="A14698" s="1" t="s">
        <v>52</v>
      </c>
      <c r="B14698">
        <v>1197831</v>
      </c>
      <c r="C14698" s="2">
        <v>44126</v>
      </c>
      <c r="D14698" s="1" t="s">
        <v>103</v>
      </c>
      <c r="E14698" s="1" t="s">
        <v>104</v>
      </c>
      <c r="F14698" s="1" t="s">
        <v>116</v>
      </c>
      <c r="G14698" s="1" t="s">
        <v>23</v>
      </c>
      <c r="H14698">
        <v>34</v>
      </c>
      <c r="I14698">
        <v>281</v>
      </c>
      <c r="J14698">
        <v>9554</v>
      </c>
      <c r="K14698">
        <v>3726.0599999999995</v>
      </c>
      <c r="L14698" s="1">
        <v>5827.9400000000005</v>
      </c>
      <c r="M14698" s="1" t="s">
        <v>19</v>
      </c>
      <c r="N14698" s="1" t="s">
        <v>197</v>
      </c>
    </row>
    <row r="14699" spans="1:14" x14ac:dyDescent="0.3">
      <c r="A14699" s="1" t="s">
        <v>52</v>
      </c>
      <c r="B14699">
        <v>1197831</v>
      </c>
      <c r="C14699" s="2">
        <v>44127</v>
      </c>
      <c r="D14699" s="1" t="s">
        <v>103</v>
      </c>
      <c r="E14699" s="1" t="s">
        <v>104</v>
      </c>
      <c r="F14699" s="1" t="s">
        <v>116</v>
      </c>
      <c r="G14699" s="1" t="s">
        <v>24</v>
      </c>
      <c r="H14699">
        <v>36</v>
      </c>
      <c r="I14699">
        <v>230</v>
      </c>
      <c r="J14699">
        <v>8280</v>
      </c>
      <c r="K14699">
        <v>4140</v>
      </c>
      <c r="L14699" s="1">
        <v>4140</v>
      </c>
      <c r="M14699" s="1" t="s">
        <v>19</v>
      </c>
      <c r="N14699" s="1" t="s">
        <v>197</v>
      </c>
    </row>
    <row r="14700" spans="1:14" x14ac:dyDescent="0.3">
      <c r="A14700" s="1" t="s">
        <v>52</v>
      </c>
      <c r="B14700">
        <v>1197831</v>
      </c>
      <c r="C14700" s="2">
        <v>44128</v>
      </c>
      <c r="D14700" s="1" t="s">
        <v>103</v>
      </c>
      <c r="E14700" s="1" t="s">
        <v>104</v>
      </c>
      <c r="F14700" s="1" t="s">
        <v>116</v>
      </c>
      <c r="G14700" s="1" t="s">
        <v>18</v>
      </c>
      <c r="H14700">
        <v>30</v>
      </c>
      <c r="I14700">
        <v>195</v>
      </c>
      <c r="J14700">
        <v>5850</v>
      </c>
      <c r="K14700">
        <v>1872</v>
      </c>
      <c r="L14700" s="1">
        <v>3978</v>
      </c>
      <c r="M14700" s="1" t="s">
        <v>19</v>
      </c>
      <c r="N14700" s="1" t="s">
        <v>196</v>
      </c>
    </row>
    <row r="14701" spans="1:14" x14ac:dyDescent="0.3">
      <c r="A14701" s="1" t="s">
        <v>52</v>
      </c>
      <c r="B14701">
        <v>1197831</v>
      </c>
      <c r="C14701" s="2">
        <v>44129</v>
      </c>
      <c r="D14701" s="1" t="s">
        <v>103</v>
      </c>
      <c r="E14701" s="1" t="s">
        <v>104</v>
      </c>
      <c r="F14701" s="1" t="s">
        <v>116</v>
      </c>
      <c r="G14701" s="1" t="s">
        <v>20</v>
      </c>
      <c r="H14701">
        <v>44</v>
      </c>
      <c r="I14701">
        <v>289</v>
      </c>
      <c r="J14701">
        <v>12716</v>
      </c>
      <c r="K14701">
        <v>7248.1200000000008</v>
      </c>
      <c r="L14701" s="1">
        <v>5467.8799999999992</v>
      </c>
      <c r="M14701" s="1" t="s">
        <v>19</v>
      </c>
      <c r="N14701" s="1" t="s">
        <v>197</v>
      </c>
    </row>
    <row r="14702" spans="1:14" x14ac:dyDescent="0.3">
      <c r="A14702" s="1" t="s">
        <v>52</v>
      </c>
      <c r="B14702">
        <v>1197831</v>
      </c>
      <c r="C14702" s="2">
        <v>44130</v>
      </c>
      <c r="D14702" s="1" t="s">
        <v>103</v>
      </c>
      <c r="E14702" s="1" t="s">
        <v>104</v>
      </c>
      <c r="F14702" s="1" t="s">
        <v>116</v>
      </c>
      <c r="G14702" s="1" t="s">
        <v>21</v>
      </c>
      <c r="H14702">
        <v>32</v>
      </c>
      <c r="I14702">
        <v>333</v>
      </c>
      <c r="J14702">
        <v>10656</v>
      </c>
      <c r="K14702">
        <v>4262.3999999999996</v>
      </c>
      <c r="L14702" s="1">
        <v>6393.6</v>
      </c>
      <c r="M14702" s="1" t="s">
        <v>19</v>
      </c>
      <c r="N14702" s="1" t="s">
        <v>196</v>
      </c>
    </row>
    <row r="14703" spans="1:14" x14ac:dyDescent="0.3">
      <c r="A14703" s="1" t="s">
        <v>52</v>
      </c>
      <c r="B14703">
        <v>1197831</v>
      </c>
      <c r="C14703" s="2">
        <v>44131</v>
      </c>
      <c r="D14703" s="1" t="s">
        <v>103</v>
      </c>
      <c r="E14703" s="1" t="s">
        <v>104</v>
      </c>
      <c r="F14703" s="1" t="s">
        <v>116</v>
      </c>
      <c r="G14703" s="1" t="s">
        <v>22</v>
      </c>
      <c r="H14703">
        <v>34</v>
      </c>
      <c r="I14703">
        <v>333</v>
      </c>
      <c r="J14703">
        <v>11322</v>
      </c>
      <c r="K14703">
        <v>4755.24</v>
      </c>
      <c r="L14703" s="1">
        <v>6566.76</v>
      </c>
      <c r="M14703" s="1" t="s">
        <v>19</v>
      </c>
      <c r="N14703" s="1" t="s">
        <v>196</v>
      </c>
    </row>
    <row r="14704" spans="1:14" x14ac:dyDescent="0.3">
      <c r="A14704" s="1" t="s">
        <v>52</v>
      </c>
      <c r="B14704">
        <v>1197831</v>
      </c>
      <c r="C14704" s="2">
        <v>44132</v>
      </c>
      <c r="D14704" s="1" t="s">
        <v>103</v>
      </c>
      <c r="E14704" s="1" t="s">
        <v>104</v>
      </c>
      <c r="F14704" s="1" t="s">
        <v>116</v>
      </c>
      <c r="G14704" s="1" t="s">
        <v>23</v>
      </c>
      <c r="H14704">
        <v>38</v>
      </c>
      <c r="I14704">
        <v>298</v>
      </c>
      <c r="J14704">
        <v>11324</v>
      </c>
      <c r="K14704">
        <v>4303.12</v>
      </c>
      <c r="L14704" s="1">
        <v>7020.88</v>
      </c>
      <c r="M14704" s="1" t="s">
        <v>19</v>
      </c>
      <c r="N14704" s="1" t="s">
        <v>197</v>
      </c>
    </row>
    <row r="14705" spans="1:14" x14ac:dyDescent="0.3">
      <c r="A14705" s="1" t="s">
        <v>52</v>
      </c>
      <c r="B14705">
        <v>1197831</v>
      </c>
      <c r="C14705" s="2">
        <v>44133</v>
      </c>
      <c r="D14705" s="1" t="s">
        <v>103</v>
      </c>
      <c r="E14705" s="1" t="s">
        <v>104</v>
      </c>
      <c r="F14705" s="1" t="s">
        <v>116</v>
      </c>
      <c r="G14705" s="1" t="s">
        <v>24</v>
      </c>
      <c r="H14705">
        <v>36</v>
      </c>
      <c r="I14705">
        <v>210</v>
      </c>
      <c r="J14705">
        <v>7560</v>
      </c>
      <c r="K14705">
        <v>3931.2000000000003</v>
      </c>
      <c r="L14705" s="1">
        <v>3628.7999999999997</v>
      </c>
      <c r="M14705" s="1" t="s">
        <v>19</v>
      </c>
      <c r="N14705" s="1" t="s">
        <v>197</v>
      </c>
    </row>
    <row r="14706" spans="1:14" x14ac:dyDescent="0.3">
      <c r="A14706" s="1" t="s">
        <v>52</v>
      </c>
      <c r="B14706">
        <v>1197831</v>
      </c>
      <c r="C14706" s="2">
        <v>44134</v>
      </c>
      <c r="D14706" s="1" t="s">
        <v>103</v>
      </c>
      <c r="E14706" s="1" t="s">
        <v>104</v>
      </c>
      <c r="F14706" s="1" t="s">
        <v>116</v>
      </c>
      <c r="G14706" s="1" t="s">
        <v>18</v>
      </c>
      <c r="H14706">
        <v>30</v>
      </c>
      <c r="I14706">
        <v>208</v>
      </c>
      <c r="J14706">
        <v>6240</v>
      </c>
      <c r="K14706">
        <v>2246.4</v>
      </c>
      <c r="L14706" s="1">
        <v>3993.6</v>
      </c>
      <c r="M14706" s="1" t="s">
        <v>19</v>
      </c>
      <c r="N14706" s="1" t="s">
        <v>196</v>
      </c>
    </row>
    <row r="14707" spans="1:14" x14ac:dyDescent="0.3">
      <c r="A14707" s="1" t="s">
        <v>52</v>
      </c>
      <c r="B14707">
        <v>1197831</v>
      </c>
      <c r="C14707" s="2">
        <v>44135</v>
      </c>
      <c r="D14707" s="1" t="s">
        <v>103</v>
      </c>
      <c r="E14707" s="1" t="s">
        <v>104</v>
      </c>
      <c r="F14707" s="1" t="s">
        <v>116</v>
      </c>
      <c r="G14707" s="1" t="s">
        <v>20</v>
      </c>
      <c r="H14707">
        <v>41</v>
      </c>
      <c r="I14707">
        <v>306</v>
      </c>
      <c r="J14707">
        <v>12546</v>
      </c>
      <c r="K14707">
        <v>6900.3</v>
      </c>
      <c r="L14707" s="1">
        <v>5645.7</v>
      </c>
      <c r="M14707" s="1" t="s">
        <v>19</v>
      </c>
      <c r="N14707" s="1" t="s">
        <v>197</v>
      </c>
    </row>
    <row r="14708" spans="1:14" x14ac:dyDescent="0.3">
      <c r="A14708" s="1" t="s">
        <v>52</v>
      </c>
      <c r="B14708">
        <v>1197831</v>
      </c>
      <c r="C14708" s="2">
        <v>44783</v>
      </c>
      <c r="D14708" s="1" t="s">
        <v>103</v>
      </c>
      <c r="E14708" s="1" t="s">
        <v>104</v>
      </c>
      <c r="F14708" s="1" t="s">
        <v>116</v>
      </c>
      <c r="G14708" s="1" t="s">
        <v>18</v>
      </c>
      <c r="H14708">
        <v>45</v>
      </c>
      <c r="I14708">
        <v>525</v>
      </c>
      <c r="J14708">
        <v>236250</v>
      </c>
      <c r="K14708">
        <v>70875</v>
      </c>
      <c r="L14708" s="1">
        <v>165375</v>
      </c>
      <c r="M14708" s="1" t="s">
        <v>19</v>
      </c>
      <c r="N14708" s="1" t="s">
        <v>196</v>
      </c>
    </row>
    <row r="14709" spans="1:14" x14ac:dyDescent="0.3">
      <c r="A14709" s="1" t="s">
        <v>52</v>
      </c>
      <c r="B14709">
        <v>1197831</v>
      </c>
      <c r="C14709" s="2">
        <v>44784</v>
      </c>
      <c r="D14709" s="1" t="s">
        <v>103</v>
      </c>
      <c r="E14709" s="1" t="s">
        <v>104</v>
      </c>
      <c r="F14709" s="1" t="s">
        <v>116</v>
      </c>
      <c r="G14709" s="1" t="s">
        <v>20</v>
      </c>
      <c r="H14709">
        <v>40</v>
      </c>
      <c r="I14709">
        <v>800</v>
      </c>
      <c r="J14709">
        <v>320000</v>
      </c>
      <c r="K14709">
        <v>160000</v>
      </c>
      <c r="L14709" s="1">
        <v>160000</v>
      </c>
      <c r="M14709" s="1" t="s">
        <v>19</v>
      </c>
      <c r="N14709" s="1" t="s">
        <v>197</v>
      </c>
    </row>
    <row r="14710" spans="1:14" x14ac:dyDescent="0.3">
      <c r="A14710" s="1" t="s">
        <v>52</v>
      </c>
      <c r="B14710">
        <v>1197831</v>
      </c>
      <c r="C14710" s="2">
        <v>44785</v>
      </c>
      <c r="D14710" s="1" t="s">
        <v>103</v>
      </c>
      <c r="E14710" s="1" t="s">
        <v>104</v>
      </c>
      <c r="F14710" s="1" t="s">
        <v>116</v>
      </c>
      <c r="G14710" s="1" t="s">
        <v>21</v>
      </c>
      <c r="H14710">
        <v>30</v>
      </c>
      <c r="I14710">
        <v>925</v>
      </c>
      <c r="J14710">
        <v>277500</v>
      </c>
      <c r="K14710">
        <v>97125</v>
      </c>
      <c r="L14710" s="1">
        <v>180375</v>
      </c>
      <c r="M14710" s="1" t="s">
        <v>19</v>
      </c>
      <c r="N14710" s="1" t="s">
        <v>196</v>
      </c>
    </row>
    <row r="14711" spans="1:14" x14ac:dyDescent="0.3">
      <c r="A14711" s="1" t="s">
        <v>52</v>
      </c>
      <c r="B14711">
        <v>1197831</v>
      </c>
      <c r="C14711" s="2">
        <v>44786</v>
      </c>
      <c r="D14711" s="1" t="s">
        <v>103</v>
      </c>
      <c r="E14711" s="1" t="s">
        <v>104</v>
      </c>
      <c r="F14711" s="1" t="s">
        <v>116</v>
      </c>
      <c r="G14711" s="1" t="s">
        <v>22</v>
      </c>
      <c r="H14711">
        <v>40</v>
      </c>
      <c r="I14711">
        <v>925</v>
      </c>
      <c r="J14711">
        <v>370000</v>
      </c>
      <c r="K14711">
        <v>129499.99999999999</v>
      </c>
      <c r="L14711" s="1">
        <v>240500</v>
      </c>
      <c r="M14711" s="1" t="s">
        <v>19</v>
      </c>
      <c r="N14711" s="1" t="s">
        <v>196</v>
      </c>
    </row>
    <row r="14712" spans="1:14" x14ac:dyDescent="0.3">
      <c r="A14712" s="1" t="s">
        <v>52</v>
      </c>
      <c r="B14712">
        <v>1197831</v>
      </c>
      <c r="C14712" s="2">
        <v>44787</v>
      </c>
      <c r="D14712" s="1" t="s">
        <v>103</v>
      </c>
      <c r="E14712" s="1" t="s">
        <v>104</v>
      </c>
      <c r="F14712" s="1" t="s">
        <v>116</v>
      </c>
      <c r="G14712" s="1" t="s">
        <v>23</v>
      </c>
      <c r="H14712">
        <v>35</v>
      </c>
      <c r="I14712">
        <v>775</v>
      </c>
      <c r="J14712">
        <v>271250</v>
      </c>
      <c r="K14712">
        <v>94937.5</v>
      </c>
      <c r="L14712" s="1">
        <v>176312.5</v>
      </c>
      <c r="M14712" s="1" t="s">
        <v>19</v>
      </c>
      <c r="N14712" s="1" t="s">
        <v>197</v>
      </c>
    </row>
    <row r="14713" spans="1:14" x14ac:dyDescent="0.3">
      <c r="A14713" s="1" t="s">
        <v>52</v>
      </c>
      <c r="B14713">
        <v>1197831</v>
      </c>
      <c r="C14713" s="2">
        <v>44788</v>
      </c>
      <c r="D14713" s="1" t="s">
        <v>103</v>
      </c>
      <c r="E14713" s="1" t="s">
        <v>104</v>
      </c>
      <c r="F14713" s="1" t="s">
        <v>116</v>
      </c>
      <c r="G14713" s="1" t="s">
        <v>24</v>
      </c>
      <c r="H14713">
        <v>40</v>
      </c>
      <c r="I14713">
        <v>700</v>
      </c>
      <c r="J14713">
        <v>280000</v>
      </c>
      <c r="K14713">
        <v>126000</v>
      </c>
      <c r="L14713" s="1">
        <v>154000</v>
      </c>
      <c r="M14713" s="1" t="s">
        <v>19</v>
      </c>
      <c r="N14713" s="1" t="s">
        <v>197</v>
      </c>
    </row>
    <row r="14714" spans="1:14" x14ac:dyDescent="0.3">
      <c r="A14714" s="1" t="s">
        <v>52</v>
      </c>
      <c r="B14714">
        <v>1197831</v>
      </c>
      <c r="C14714" s="2">
        <v>44789</v>
      </c>
      <c r="D14714" s="1" t="s">
        <v>103</v>
      </c>
      <c r="E14714" s="1" t="s">
        <v>104</v>
      </c>
      <c r="F14714" s="1" t="s">
        <v>116</v>
      </c>
      <c r="G14714" s="1" t="s">
        <v>18</v>
      </c>
      <c r="H14714">
        <v>45</v>
      </c>
      <c r="I14714">
        <v>600</v>
      </c>
      <c r="J14714">
        <v>270000</v>
      </c>
      <c r="K14714">
        <v>81000</v>
      </c>
      <c r="L14714" s="1">
        <v>189000</v>
      </c>
      <c r="M14714" s="1" t="s">
        <v>19</v>
      </c>
      <c r="N14714" s="1" t="s">
        <v>196</v>
      </c>
    </row>
    <row r="14715" spans="1:14" x14ac:dyDescent="0.3">
      <c r="A14715" s="1" t="s">
        <v>52</v>
      </c>
      <c r="B14715">
        <v>1197831</v>
      </c>
      <c r="C14715" s="2">
        <v>44790</v>
      </c>
      <c r="D14715" s="1" t="s">
        <v>103</v>
      </c>
      <c r="E14715" s="1" t="s">
        <v>104</v>
      </c>
      <c r="F14715" s="1" t="s">
        <v>116</v>
      </c>
      <c r="G14715" s="1" t="s">
        <v>20</v>
      </c>
      <c r="H14715">
        <v>40</v>
      </c>
      <c r="I14715">
        <v>950</v>
      </c>
      <c r="J14715">
        <v>380000</v>
      </c>
      <c r="K14715">
        <v>190000</v>
      </c>
      <c r="L14715" s="1">
        <v>190000</v>
      </c>
      <c r="M14715" s="1" t="s">
        <v>19</v>
      </c>
      <c r="N14715" s="1" t="s">
        <v>197</v>
      </c>
    </row>
    <row r="14716" spans="1:14" x14ac:dyDescent="0.3">
      <c r="A14716" s="1" t="s">
        <v>52</v>
      </c>
      <c r="B14716">
        <v>1197831</v>
      </c>
      <c r="C14716" s="2">
        <v>44791</v>
      </c>
      <c r="D14716" s="1" t="s">
        <v>103</v>
      </c>
      <c r="E14716" s="1" t="s">
        <v>104</v>
      </c>
      <c r="F14716" s="1" t="s">
        <v>116</v>
      </c>
      <c r="G14716" s="1" t="s">
        <v>21</v>
      </c>
      <c r="H14716">
        <v>40</v>
      </c>
      <c r="I14716">
        <v>950</v>
      </c>
      <c r="J14716">
        <v>380000</v>
      </c>
      <c r="K14716">
        <v>133000</v>
      </c>
      <c r="L14716" s="1">
        <v>247000</v>
      </c>
      <c r="M14716" s="1" t="s">
        <v>19</v>
      </c>
      <c r="N14716" s="1" t="s">
        <v>196</v>
      </c>
    </row>
    <row r="14717" spans="1:14" x14ac:dyDescent="0.3">
      <c r="A14717" s="1" t="s">
        <v>52</v>
      </c>
      <c r="B14717">
        <v>1197831</v>
      </c>
      <c r="C14717" s="2">
        <v>44792</v>
      </c>
      <c r="D14717" s="1" t="s">
        <v>103</v>
      </c>
      <c r="E14717" s="1" t="s">
        <v>104</v>
      </c>
      <c r="F14717" s="1" t="s">
        <v>116</v>
      </c>
      <c r="G14717" s="1" t="s">
        <v>22</v>
      </c>
      <c r="H14717">
        <v>45</v>
      </c>
      <c r="I14717">
        <v>950</v>
      </c>
      <c r="J14717">
        <v>427500</v>
      </c>
      <c r="K14717">
        <v>149625</v>
      </c>
      <c r="L14717" s="1">
        <v>277875</v>
      </c>
      <c r="M14717" s="1" t="s">
        <v>19</v>
      </c>
      <c r="N14717" s="1" t="s">
        <v>196</v>
      </c>
    </row>
    <row r="14718" spans="1:14" x14ac:dyDescent="0.3">
      <c r="A14718" s="1" t="s">
        <v>52</v>
      </c>
      <c r="B14718">
        <v>1197831</v>
      </c>
      <c r="C14718" s="2">
        <v>44793</v>
      </c>
      <c r="D14718" s="1" t="s">
        <v>103</v>
      </c>
      <c r="E14718" s="1" t="s">
        <v>104</v>
      </c>
      <c r="F14718" s="1" t="s">
        <v>116</v>
      </c>
      <c r="G14718" s="1" t="s">
        <v>23</v>
      </c>
      <c r="H14718">
        <v>40</v>
      </c>
      <c r="I14718">
        <v>800</v>
      </c>
      <c r="J14718">
        <v>320000</v>
      </c>
      <c r="K14718">
        <v>112000</v>
      </c>
      <c r="L14718" s="1">
        <v>208000</v>
      </c>
      <c r="M14718" s="1" t="s">
        <v>19</v>
      </c>
      <c r="N14718" s="1" t="s">
        <v>197</v>
      </c>
    </row>
    <row r="14719" spans="1:14" x14ac:dyDescent="0.3">
      <c r="A14719" s="1" t="s">
        <v>52</v>
      </c>
      <c r="B14719">
        <v>1197831</v>
      </c>
      <c r="C14719" s="2">
        <v>44794</v>
      </c>
      <c r="D14719" s="1" t="s">
        <v>103</v>
      </c>
      <c r="E14719" s="1" t="s">
        <v>104</v>
      </c>
      <c r="F14719" s="1" t="s">
        <v>116</v>
      </c>
      <c r="G14719" s="1" t="s">
        <v>24</v>
      </c>
      <c r="H14719">
        <v>40</v>
      </c>
      <c r="I14719">
        <v>750</v>
      </c>
      <c r="J14719">
        <v>300000</v>
      </c>
      <c r="K14719">
        <v>135000</v>
      </c>
      <c r="L14719" s="1">
        <v>165000</v>
      </c>
      <c r="M14719" s="1" t="s">
        <v>19</v>
      </c>
      <c r="N14719" s="1" t="s">
        <v>197</v>
      </c>
    </row>
    <row r="14720" spans="1:14" x14ac:dyDescent="0.3">
      <c r="A14720" s="1" t="s">
        <v>52</v>
      </c>
      <c r="B14720">
        <v>1197831</v>
      </c>
      <c r="C14720" s="2">
        <v>44795</v>
      </c>
      <c r="D14720" s="1" t="s">
        <v>103</v>
      </c>
      <c r="E14720" s="1" t="s">
        <v>104</v>
      </c>
      <c r="F14720" s="1" t="s">
        <v>116</v>
      </c>
      <c r="G14720" s="1" t="s">
        <v>18</v>
      </c>
      <c r="H14720">
        <v>45</v>
      </c>
      <c r="I14720">
        <v>650</v>
      </c>
      <c r="J14720">
        <v>292500</v>
      </c>
      <c r="K14720">
        <v>87750</v>
      </c>
      <c r="L14720" s="1">
        <v>204750</v>
      </c>
      <c r="M14720" s="1" t="s">
        <v>19</v>
      </c>
      <c r="N14720" s="1" t="s">
        <v>196</v>
      </c>
    </row>
    <row r="14721" spans="1:14" x14ac:dyDescent="0.3">
      <c r="A14721" s="1" t="s">
        <v>52</v>
      </c>
      <c r="B14721">
        <v>1197831</v>
      </c>
      <c r="C14721" s="2">
        <v>44796</v>
      </c>
      <c r="D14721" s="1" t="s">
        <v>103</v>
      </c>
      <c r="E14721" s="1" t="s">
        <v>104</v>
      </c>
      <c r="F14721" s="1" t="s">
        <v>116</v>
      </c>
      <c r="G14721" s="1" t="s">
        <v>20</v>
      </c>
      <c r="H14721">
        <v>50</v>
      </c>
      <c r="I14721">
        <v>1000</v>
      </c>
      <c r="J14721">
        <v>500000</v>
      </c>
      <c r="K14721">
        <v>250000</v>
      </c>
      <c r="L14721" s="1">
        <v>250000</v>
      </c>
      <c r="M14721" s="1" t="s">
        <v>19</v>
      </c>
      <c r="N14721" s="1" t="s">
        <v>197</v>
      </c>
    </row>
    <row r="14722" spans="1:14" x14ac:dyDescent="0.3">
      <c r="A14722" s="1" t="s">
        <v>52</v>
      </c>
      <c r="B14722">
        <v>1197831</v>
      </c>
      <c r="C14722" s="2">
        <v>44797</v>
      </c>
      <c r="D14722" s="1" t="s">
        <v>103</v>
      </c>
      <c r="E14722" s="1" t="s">
        <v>104</v>
      </c>
      <c r="F14722" s="1" t="s">
        <v>116</v>
      </c>
      <c r="G14722" s="1" t="s">
        <v>21</v>
      </c>
      <c r="H14722">
        <v>40</v>
      </c>
      <c r="I14722">
        <v>950</v>
      </c>
      <c r="J14722">
        <v>380000</v>
      </c>
      <c r="K14722">
        <v>133000</v>
      </c>
      <c r="L14722" s="1">
        <v>247000</v>
      </c>
      <c r="M14722" s="1" t="s">
        <v>19</v>
      </c>
      <c r="N14722" s="1" t="s">
        <v>196</v>
      </c>
    </row>
    <row r="14723" spans="1:14" x14ac:dyDescent="0.3">
      <c r="A14723" s="1" t="s">
        <v>52</v>
      </c>
      <c r="B14723">
        <v>1197831</v>
      </c>
      <c r="C14723" s="2">
        <v>44798</v>
      </c>
      <c r="D14723" s="1" t="s">
        <v>103</v>
      </c>
      <c r="E14723" s="1" t="s">
        <v>104</v>
      </c>
      <c r="F14723" s="1" t="s">
        <v>116</v>
      </c>
      <c r="G14723" s="1" t="s">
        <v>22</v>
      </c>
      <c r="H14723">
        <v>45</v>
      </c>
      <c r="I14723">
        <v>950</v>
      </c>
      <c r="J14723">
        <v>427500</v>
      </c>
      <c r="K14723">
        <v>149625</v>
      </c>
      <c r="L14723" s="1">
        <v>277875</v>
      </c>
      <c r="M14723" s="1" t="s">
        <v>19</v>
      </c>
      <c r="N14723" s="1" t="s">
        <v>196</v>
      </c>
    </row>
    <row r="14724" spans="1:14" x14ac:dyDescent="0.3">
      <c r="A14724" s="1" t="s">
        <v>52</v>
      </c>
      <c r="B14724">
        <v>1197831</v>
      </c>
      <c r="C14724" s="2">
        <v>44799</v>
      </c>
      <c r="D14724" s="1" t="s">
        <v>103</v>
      </c>
      <c r="E14724" s="1" t="s">
        <v>104</v>
      </c>
      <c r="F14724" s="1" t="s">
        <v>116</v>
      </c>
      <c r="G14724" s="1" t="s">
        <v>23</v>
      </c>
      <c r="H14724">
        <v>40</v>
      </c>
      <c r="I14724">
        <v>1100</v>
      </c>
      <c r="J14724">
        <v>440000</v>
      </c>
      <c r="K14724">
        <v>154000</v>
      </c>
      <c r="L14724" s="1">
        <v>286000</v>
      </c>
      <c r="M14724" s="1" t="s">
        <v>19</v>
      </c>
      <c r="N14724" s="1" t="s">
        <v>197</v>
      </c>
    </row>
    <row r="14725" spans="1:14" x14ac:dyDescent="0.3">
      <c r="A14725" s="1" t="s">
        <v>52</v>
      </c>
      <c r="B14725">
        <v>1197831</v>
      </c>
      <c r="C14725" s="2">
        <v>44800</v>
      </c>
      <c r="D14725" s="1" t="s">
        <v>103</v>
      </c>
      <c r="E14725" s="1" t="s">
        <v>104</v>
      </c>
      <c r="F14725" s="1" t="s">
        <v>116</v>
      </c>
      <c r="G14725" s="1" t="s">
        <v>24</v>
      </c>
      <c r="H14725">
        <v>40</v>
      </c>
      <c r="I14725">
        <v>700</v>
      </c>
      <c r="J14725">
        <v>280000</v>
      </c>
      <c r="K14725">
        <v>126000</v>
      </c>
      <c r="L14725" s="1">
        <v>154000</v>
      </c>
      <c r="M14725" s="1" t="s">
        <v>19</v>
      </c>
      <c r="N14725" s="1" t="s">
        <v>197</v>
      </c>
    </row>
    <row r="14726" spans="1:14" x14ac:dyDescent="0.3">
      <c r="A14726" s="1" t="s">
        <v>52</v>
      </c>
      <c r="B14726">
        <v>1197831</v>
      </c>
      <c r="C14726" s="2">
        <v>44801</v>
      </c>
      <c r="D14726" s="1" t="s">
        <v>103</v>
      </c>
      <c r="E14726" s="1" t="s">
        <v>104</v>
      </c>
      <c r="F14726" s="1" t="s">
        <v>116</v>
      </c>
      <c r="G14726" s="1" t="s">
        <v>18</v>
      </c>
      <c r="H14726">
        <v>45</v>
      </c>
      <c r="I14726">
        <v>700</v>
      </c>
      <c r="J14726">
        <v>315000</v>
      </c>
      <c r="K14726">
        <v>94500</v>
      </c>
      <c r="L14726" s="1">
        <v>220500</v>
      </c>
      <c r="M14726" s="1" t="s">
        <v>19</v>
      </c>
      <c r="N14726" s="1" t="s">
        <v>196</v>
      </c>
    </row>
    <row r="14727" spans="1:14" x14ac:dyDescent="0.3">
      <c r="A14727" s="1" t="s">
        <v>52</v>
      </c>
      <c r="B14727">
        <v>1197831</v>
      </c>
      <c r="C14727" s="2">
        <v>44802</v>
      </c>
      <c r="D14727" s="1" t="s">
        <v>103</v>
      </c>
      <c r="E14727" s="1" t="s">
        <v>104</v>
      </c>
      <c r="F14727" s="1" t="s">
        <v>116</v>
      </c>
      <c r="G14727" s="1" t="s">
        <v>20</v>
      </c>
      <c r="H14727">
        <v>50</v>
      </c>
      <c r="I14727">
        <v>975</v>
      </c>
      <c r="J14727">
        <v>487500</v>
      </c>
      <c r="K14727">
        <v>243750</v>
      </c>
      <c r="L14727" s="1">
        <v>243750</v>
      </c>
      <c r="M14727" s="1" t="s">
        <v>19</v>
      </c>
      <c r="N14727" s="1" t="s">
        <v>197</v>
      </c>
    </row>
    <row r="14728" spans="1:14" x14ac:dyDescent="0.3">
      <c r="A14728" s="1" t="s">
        <v>52</v>
      </c>
      <c r="B14728">
        <v>1197831</v>
      </c>
      <c r="C14728" s="2">
        <v>44803</v>
      </c>
      <c r="D14728" s="1" t="s">
        <v>103</v>
      </c>
      <c r="E14728" s="1" t="s">
        <v>104</v>
      </c>
      <c r="F14728" s="1" t="s">
        <v>116</v>
      </c>
      <c r="G14728" s="1" t="s">
        <v>21</v>
      </c>
      <c r="H14728">
        <v>40</v>
      </c>
      <c r="I14728">
        <v>925</v>
      </c>
      <c r="J14728">
        <v>370000</v>
      </c>
      <c r="K14728">
        <v>129499.99999999999</v>
      </c>
      <c r="L14728" s="1">
        <v>240500</v>
      </c>
      <c r="M14728" s="1" t="s">
        <v>19</v>
      </c>
      <c r="N14728" s="1" t="s">
        <v>196</v>
      </c>
    </row>
    <row r="14729" spans="1:14" x14ac:dyDescent="0.3">
      <c r="A14729" s="1" t="s">
        <v>52</v>
      </c>
      <c r="B14729">
        <v>1197831</v>
      </c>
      <c r="C14729" s="2">
        <v>44804</v>
      </c>
      <c r="D14729" s="1" t="s">
        <v>103</v>
      </c>
      <c r="E14729" s="1" t="s">
        <v>104</v>
      </c>
      <c r="F14729" s="1" t="s">
        <v>116</v>
      </c>
      <c r="G14729" s="1" t="s">
        <v>22</v>
      </c>
      <c r="H14729">
        <v>45</v>
      </c>
      <c r="I14729">
        <v>925</v>
      </c>
      <c r="J14729">
        <v>416250</v>
      </c>
      <c r="K14729">
        <v>145687.5</v>
      </c>
      <c r="L14729" s="1">
        <v>270562.5</v>
      </c>
      <c r="M14729" s="1" t="s">
        <v>19</v>
      </c>
      <c r="N14729" s="1" t="s">
        <v>196</v>
      </c>
    </row>
    <row r="14730" spans="1:14" x14ac:dyDescent="0.3">
      <c r="A14730" s="1" t="s">
        <v>52</v>
      </c>
      <c r="B14730">
        <v>1197831</v>
      </c>
      <c r="C14730" s="2">
        <v>44805</v>
      </c>
      <c r="D14730" s="1" t="s">
        <v>103</v>
      </c>
      <c r="E14730" s="1" t="s">
        <v>104</v>
      </c>
      <c r="F14730" s="1" t="s">
        <v>116</v>
      </c>
      <c r="G14730" s="1" t="s">
        <v>23</v>
      </c>
      <c r="H14730">
        <v>40</v>
      </c>
      <c r="I14730">
        <v>1100</v>
      </c>
      <c r="J14730">
        <v>440000</v>
      </c>
      <c r="K14730">
        <v>154000</v>
      </c>
      <c r="L14730" s="1">
        <v>286000</v>
      </c>
      <c r="M14730" s="1" t="s">
        <v>19</v>
      </c>
      <c r="N14730" s="1" t="s">
        <v>197</v>
      </c>
    </row>
    <row r="14731" spans="1:14" x14ac:dyDescent="0.3">
      <c r="A14731" s="1" t="s">
        <v>52</v>
      </c>
      <c r="B14731">
        <v>1197831</v>
      </c>
      <c r="C14731" s="2">
        <v>44806</v>
      </c>
      <c r="D14731" s="1" t="s">
        <v>103</v>
      </c>
      <c r="E14731" s="1" t="s">
        <v>104</v>
      </c>
      <c r="F14731" s="1" t="s">
        <v>116</v>
      </c>
      <c r="G14731" s="1" t="s">
        <v>24</v>
      </c>
      <c r="H14731">
        <v>40</v>
      </c>
      <c r="I14731">
        <v>650</v>
      </c>
      <c r="J14731">
        <v>260000</v>
      </c>
      <c r="K14731">
        <v>117000</v>
      </c>
      <c r="L14731" s="1">
        <v>143000</v>
      </c>
      <c r="M14731" s="1" t="s">
        <v>19</v>
      </c>
      <c r="N14731" s="1" t="s">
        <v>197</v>
      </c>
    </row>
    <row r="14732" spans="1:14" x14ac:dyDescent="0.3">
      <c r="A14732" s="1" t="s">
        <v>52</v>
      </c>
      <c r="B14732">
        <v>1197831</v>
      </c>
      <c r="C14732" s="2">
        <v>44807</v>
      </c>
      <c r="D14732" s="1" t="s">
        <v>103</v>
      </c>
      <c r="E14732" s="1" t="s">
        <v>104</v>
      </c>
      <c r="F14732" s="1" t="s">
        <v>116</v>
      </c>
      <c r="G14732" s="1" t="s">
        <v>18</v>
      </c>
      <c r="H14732">
        <v>45</v>
      </c>
      <c r="I14732">
        <v>650</v>
      </c>
      <c r="J14732">
        <v>292500</v>
      </c>
      <c r="K14732">
        <v>87750</v>
      </c>
      <c r="L14732" s="1">
        <v>204750</v>
      </c>
      <c r="M14732" s="1" t="s">
        <v>19</v>
      </c>
      <c r="N14732" s="1" t="s">
        <v>196</v>
      </c>
    </row>
    <row r="14733" spans="1:14" x14ac:dyDescent="0.3">
      <c r="A14733" s="1" t="s">
        <v>52</v>
      </c>
      <c r="B14733">
        <v>1197831</v>
      </c>
      <c r="C14733" s="2">
        <v>44808</v>
      </c>
      <c r="D14733" s="1" t="s">
        <v>103</v>
      </c>
      <c r="E14733" s="1" t="s">
        <v>104</v>
      </c>
      <c r="F14733" s="1" t="s">
        <v>116</v>
      </c>
      <c r="G14733" s="1" t="s">
        <v>20</v>
      </c>
      <c r="H14733">
        <v>50</v>
      </c>
      <c r="I14733">
        <v>900</v>
      </c>
      <c r="J14733">
        <v>450000</v>
      </c>
      <c r="K14733">
        <v>225000</v>
      </c>
      <c r="L14733" s="1">
        <v>225000</v>
      </c>
      <c r="M14733" s="1" t="s">
        <v>19</v>
      </c>
      <c r="N14733" s="1" t="s">
        <v>197</v>
      </c>
    </row>
    <row r="14734" spans="1:14" x14ac:dyDescent="0.3">
      <c r="A14734" s="1" t="s">
        <v>52</v>
      </c>
      <c r="B14734">
        <v>1197831</v>
      </c>
      <c r="C14734" s="2">
        <v>44809</v>
      </c>
      <c r="D14734" s="1" t="s">
        <v>103</v>
      </c>
      <c r="E14734" s="1" t="s">
        <v>104</v>
      </c>
      <c r="F14734" s="1" t="s">
        <v>116</v>
      </c>
      <c r="G14734" s="1" t="s">
        <v>21</v>
      </c>
      <c r="H14734">
        <v>45</v>
      </c>
      <c r="I14734">
        <v>850</v>
      </c>
      <c r="J14734">
        <v>382500</v>
      </c>
      <c r="K14734">
        <v>133875</v>
      </c>
      <c r="L14734" s="1">
        <v>248625</v>
      </c>
      <c r="M14734" s="1" t="s">
        <v>19</v>
      </c>
      <c r="N14734" s="1" t="s">
        <v>196</v>
      </c>
    </row>
    <row r="14735" spans="1:14" x14ac:dyDescent="0.3">
      <c r="A14735" s="1" t="s">
        <v>52</v>
      </c>
      <c r="B14735">
        <v>1197831</v>
      </c>
      <c r="C14735" s="2">
        <v>44810</v>
      </c>
      <c r="D14735" s="1" t="s">
        <v>103</v>
      </c>
      <c r="E14735" s="1" t="s">
        <v>104</v>
      </c>
      <c r="F14735" s="1" t="s">
        <v>116</v>
      </c>
      <c r="G14735" s="1" t="s">
        <v>22</v>
      </c>
      <c r="H14735">
        <v>45</v>
      </c>
      <c r="I14735">
        <v>850</v>
      </c>
      <c r="J14735">
        <v>382500</v>
      </c>
      <c r="K14735">
        <v>133875</v>
      </c>
      <c r="L14735" s="1">
        <v>248625</v>
      </c>
      <c r="M14735" s="1" t="s">
        <v>19</v>
      </c>
      <c r="N14735" s="1" t="s">
        <v>196</v>
      </c>
    </row>
    <row r="14736" spans="1:14" x14ac:dyDescent="0.3">
      <c r="A14736" s="1" t="s">
        <v>52</v>
      </c>
      <c r="B14736">
        <v>1197831</v>
      </c>
      <c r="C14736" s="2">
        <v>44811</v>
      </c>
      <c r="D14736" s="1" t="s">
        <v>103</v>
      </c>
      <c r="E14736" s="1" t="s">
        <v>104</v>
      </c>
      <c r="F14736" s="1" t="s">
        <v>116</v>
      </c>
      <c r="G14736" s="1" t="s">
        <v>23</v>
      </c>
      <c r="H14736">
        <v>50</v>
      </c>
      <c r="I14736">
        <v>900</v>
      </c>
      <c r="J14736">
        <v>450000</v>
      </c>
      <c r="K14736">
        <v>157500</v>
      </c>
      <c r="L14736" s="1">
        <v>292500</v>
      </c>
      <c r="M14736" s="1" t="s">
        <v>19</v>
      </c>
      <c r="N14736" s="1" t="s">
        <v>197</v>
      </c>
    </row>
    <row r="14737" spans="1:14" x14ac:dyDescent="0.3">
      <c r="A14737" s="1" t="s">
        <v>52</v>
      </c>
      <c r="B14737">
        <v>1197831</v>
      </c>
      <c r="C14737" s="2">
        <v>44812</v>
      </c>
      <c r="D14737" s="1" t="s">
        <v>103</v>
      </c>
      <c r="E14737" s="1" t="s">
        <v>104</v>
      </c>
      <c r="F14737" s="1" t="s">
        <v>116</v>
      </c>
      <c r="G14737" s="1" t="s">
        <v>24</v>
      </c>
      <c r="H14737">
        <v>50</v>
      </c>
      <c r="I14737">
        <v>625</v>
      </c>
      <c r="J14737">
        <v>312500</v>
      </c>
      <c r="K14737">
        <v>140625</v>
      </c>
      <c r="L14737" s="1">
        <v>171875</v>
      </c>
      <c r="M14737" s="1" t="s">
        <v>19</v>
      </c>
      <c r="N14737" s="1" t="s">
        <v>197</v>
      </c>
    </row>
    <row r="14738" spans="1:14" x14ac:dyDescent="0.3">
      <c r="A14738" s="1" t="s">
        <v>52</v>
      </c>
      <c r="B14738">
        <v>1197831</v>
      </c>
      <c r="C14738" s="2">
        <v>44813</v>
      </c>
      <c r="D14738" s="1" t="s">
        <v>103</v>
      </c>
      <c r="E14738" s="1" t="s">
        <v>104</v>
      </c>
      <c r="F14738" s="1" t="s">
        <v>116</v>
      </c>
      <c r="G14738" s="1" t="s">
        <v>18</v>
      </c>
      <c r="H14738">
        <v>45</v>
      </c>
      <c r="I14738">
        <v>625</v>
      </c>
      <c r="J14738">
        <v>281250</v>
      </c>
      <c r="K14738">
        <v>84375</v>
      </c>
      <c r="L14738" s="1">
        <v>196875</v>
      </c>
      <c r="M14738" s="1" t="s">
        <v>19</v>
      </c>
      <c r="N14738" s="1" t="s">
        <v>196</v>
      </c>
    </row>
    <row r="14739" spans="1:14" x14ac:dyDescent="0.3">
      <c r="A14739" s="1" t="s">
        <v>52</v>
      </c>
      <c r="B14739">
        <v>1197831</v>
      </c>
      <c r="C14739" s="2">
        <v>44814</v>
      </c>
      <c r="D14739" s="1" t="s">
        <v>103</v>
      </c>
      <c r="E14739" s="1" t="s">
        <v>104</v>
      </c>
      <c r="F14739" s="1" t="s">
        <v>116</v>
      </c>
      <c r="G14739" s="1" t="s">
        <v>20</v>
      </c>
      <c r="H14739">
        <v>55.000000000000007</v>
      </c>
      <c r="I14739">
        <v>850</v>
      </c>
      <c r="J14739">
        <v>467500.00000000006</v>
      </c>
      <c r="K14739">
        <v>233750.00000000003</v>
      </c>
      <c r="L14739" s="1">
        <v>233750.00000000003</v>
      </c>
      <c r="M14739" s="1" t="s">
        <v>19</v>
      </c>
      <c r="N14739" s="1" t="s">
        <v>197</v>
      </c>
    </row>
    <row r="14740" spans="1:14" x14ac:dyDescent="0.3">
      <c r="A14740" s="1" t="s">
        <v>52</v>
      </c>
      <c r="B14740">
        <v>1197831</v>
      </c>
      <c r="C14740" s="2">
        <v>44815</v>
      </c>
      <c r="D14740" s="1" t="s">
        <v>103</v>
      </c>
      <c r="E14740" s="1" t="s">
        <v>104</v>
      </c>
      <c r="F14740" s="1" t="s">
        <v>116</v>
      </c>
      <c r="G14740" s="1" t="s">
        <v>21</v>
      </c>
      <c r="H14740">
        <v>45</v>
      </c>
      <c r="I14740">
        <v>800</v>
      </c>
      <c r="J14740">
        <v>360000</v>
      </c>
      <c r="K14740">
        <v>125999.99999999999</v>
      </c>
      <c r="L14740" s="1">
        <v>234000</v>
      </c>
      <c r="M14740" s="1" t="s">
        <v>19</v>
      </c>
      <c r="N14740" s="1" t="s">
        <v>196</v>
      </c>
    </row>
    <row r="14741" spans="1:14" x14ac:dyDescent="0.3">
      <c r="A14741" s="1" t="s">
        <v>52</v>
      </c>
      <c r="B14741">
        <v>1197831</v>
      </c>
      <c r="C14741" s="2">
        <v>44816</v>
      </c>
      <c r="D14741" s="1" t="s">
        <v>103</v>
      </c>
      <c r="E14741" s="1" t="s">
        <v>104</v>
      </c>
      <c r="F14741" s="1" t="s">
        <v>116</v>
      </c>
      <c r="G14741" s="1" t="s">
        <v>22</v>
      </c>
      <c r="H14741">
        <v>45</v>
      </c>
      <c r="I14741">
        <v>800</v>
      </c>
      <c r="J14741">
        <v>360000</v>
      </c>
      <c r="K14741">
        <v>125999.99999999999</v>
      </c>
      <c r="L14741" s="1">
        <v>234000</v>
      </c>
      <c r="M14741" s="1" t="s">
        <v>19</v>
      </c>
      <c r="N14741" s="1" t="s">
        <v>196</v>
      </c>
    </row>
    <row r="14742" spans="1:14" x14ac:dyDescent="0.3">
      <c r="A14742" s="1" t="s">
        <v>52</v>
      </c>
      <c r="B14742">
        <v>1197831</v>
      </c>
      <c r="C14742" s="2">
        <v>44817</v>
      </c>
      <c r="D14742" s="1" t="s">
        <v>103</v>
      </c>
      <c r="E14742" s="1" t="s">
        <v>104</v>
      </c>
      <c r="F14742" s="1" t="s">
        <v>116</v>
      </c>
      <c r="G14742" s="1" t="s">
        <v>23</v>
      </c>
      <c r="H14742">
        <v>50</v>
      </c>
      <c r="I14742">
        <v>750</v>
      </c>
      <c r="J14742">
        <v>375000</v>
      </c>
      <c r="K14742">
        <v>131250</v>
      </c>
      <c r="L14742" s="1">
        <v>243750</v>
      </c>
      <c r="M14742" s="1" t="s">
        <v>19</v>
      </c>
      <c r="N14742" s="1" t="s">
        <v>197</v>
      </c>
    </row>
    <row r="14743" spans="1:14" x14ac:dyDescent="0.3">
      <c r="A14743" s="1" t="s">
        <v>52</v>
      </c>
      <c r="B14743">
        <v>1197831</v>
      </c>
      <c r="C14743" s="2">
        <v>44818</v>
      </c>
      <c r="D14743" s="1" t="s">
        <v>103</v>
      </c>
      <c r="E14743" s="1" t="s">
        <v>104</v>
      </c>
      <c r="F14743" s="1" t="s">
        <v>116</v>
      </c>
      <c r="G14743" s="1" t="s">
        <v>24</v>
      </c>
      <c r="H14743">
        <v>50</v>
      </c>
      <c r="I14743">
        <v>600</v>
      </c>
      <c r="J14743">
        <v>300000</v>
      </c>
      <c r="K14743">
        <v>135000</v>
      </c>
      <c r="L14743" s="1">
        <v>165000</v>
      </c>
      <c r="M14743" s="1" t="s">
        <v>19</v>
      </c>
      <c r="N14743" s="1" t="s">
        <v>197</v>
      </c>
    </row>
    <row r="14744" spans="1:14" x14ac:dyDescent="0.3">
      <c r="A14744" s="1" t="s">
        <v>52</v>
      </c>
      <c r="B14744">
        <v>1197831</v>
      </c>
      <c r="C14744" s="2">
        <v>44819</v>
      </c>
      <c r="D14744" s="1" t="s">
        <v>103</v>
      </c>
      <c r="E14744" s="1" t="s">
        <v>104</v>
      </c>
      <c r="F14744" s="1" t="s">
        <v>116</v>
      </c>
      <c r="G14744" s="1" t="s">
        <v>18</v>
      </c>
      <c r="H14744">
        <v>45</v>
      </c>
      <c r="I14744">
        <v>575</v>
      </c>
      <c r="J14744">
        <v>258750</v>
      </c>
      <c r="K14744">
        <v>77625</v>
      </c>
      <c r="L14744" s="1">
        <v>181125</v>
      </c>
      <c r="M14744" s="1" t="s">
        <v>19</v>
      </c>
      <c r="N14744" s="1" t="s">
        <v>196</v>
      </c>
    </row>
    <row r="14745" spans="1:14" x14ac:dyDescent="0.3">
      <c r="A14745" s="1" t="s">
        <v>52</v>
      </c>
      <c r="B14745">
        <v>1197831</v>
      </c>
      <c r="C14745" s="2">
        <v>44820</v>
      </c>
      <c r="D14745" s="1" t="s">
        <v>103</v>
      </c>
      <c r="E14745" s="1" t="s">
        <v>104</v>
      </c>
      <c r="F14745" s="1" t="s">
        <v>116</v>
      </c>
      <c r="G14745" s="1" t="s">
        <v>20</v>
      </c>
      <c r="H14745">
        <v>55.000000000000007</v>
      </c>
      <c r="I14745">
        <v>750</v>
      </c>
      <c r="J14745">
        <v>412500.00000000006</v>
      </c>
      <c r="K14745">
        <v>206250.00000000003</v>
      </c>
      <c r="L14745" s="1">
        <v>206250.00000000003</v>
      </c>
      <c r="M14745" s="1" t="s">
        <v>19</v>
      </c>
      <c r="N14745" s="1" t="s">
        <v>197</v>
      </c>
    </row>
    <row r="14746" spans="1:14" x14ac:dyDescent="0.3">
      <c r="A14746" s="1" t="s">
        <v>52</v>
      </c>
      <c r="B14746">
        <v>1197831</v>
      </c>
      <c r="C14746" s="2">
        <v>44854</v>
      </c>
      <c r="D14746" s="1" t="s">
        <v>103</v>
      </c>
      <c r="E14746" s="1" t="s">
        <v>104</v>
      </c>
      <c r="F14746" s="1" t="s">
        <v>116</v>
      </c>
      <c r="G14746" s="1" t="s">
        <v>21</v>
      </c>
      <c r="H14746">
        <v>45</v>
      </c>
      <c r="I14746">
        <v>900</v>
      </c>
      <c r="J14746">
        <v>405000</v>
      </c>
      <c r="K14746">
        <v>141750</v>
      </c>
      <c r="L14746" s="1">
        <v>263250</v>
      </c>
      <c r="M14746" s="1" t="s">
        <v>19</v>
      </c>
      <c r="N14746" s="1" t="s">
        <v>196</v>
      </c>
    </row>
    <row r="14747" spans="1:14" x14ac:dyDescent="0.3">
      <c r="A14747" s="1" t="s">
        <v>52</v>
      </c>
      <c r="B14747">
        <v>1197831</v>
      </c>
      <c r="C14747" s="2">
        <v>44855</v>
      </c>
      <c r="D14747" s="1" t="s">
        <v>103</v>
      </c>
      <c r="E14747" s="1" t="s">
        <v>104</v>
      </c>
      <c r="F14747" s="1" t="s">
        <v>116</v>
      </c>
      <c r="G14747" s="1" t="s">
        <v>22</v>
      </c>
      <c r="H14747">
        <v>45</v>
      </c>
      <c r="I14747">
        <v>900</v>
      </c>
      <c r="J14747">
        <v>405000</v>
      </c>
      <c r="K14747">
        <v>141750</v>
      </c>
      <c r="L14747" s="1">
        <v>263250</v>
      </c>
      <c r="M14747" s="1" t="s">
        <v>19</v>
      </c>
      <c r="N14747" s="1" t="s">
        <v>196</v>
      </c>
    </row>
    <row r="14748" spans="1:14" x14ac:dyDescent="0.3">
      <c r="A14748" s="1" t="s">
        <v>52</v>
      </c>
      <c r="B14748">
        <v>1197831</v>
      </c>
      <c r="C14748" s="2">
        <v>44856</v>
      </c>
      <c r="D14748" s="1" t="s">
        <v>103</v>
      </c>
      <c r="E14748" s="1" t="s">
        <v>104</v>
      </c>
      <c r="F14748" s="1" t="s">
        <v>116</v>
      </c>
      <c r="G14748" s="1" t="s">
        <v>23</v>
      </c>
      <c r="H14748">
        <v>50</v>
      </c>
      <c r="I14748">
        <v>825</v>
      </c>
      <c r="J14748">
        <v>412500</v>
      </c>
      <c r="K14748">
        <v>144375</v>
      </c>
      <c r="L14748" s="1">
        <v>268125</v>
      </c>
      <c r="M14748" s="1" t="s">
        <v>19</v>
      </c>
      <c r="N14748" s="1" t="s">
        <v>197</v>
      </c>
    </row>
    <row r="14749" spans="1:14" x14ac:dyDescent="0.3">
      <c r="A14749" s="1" t="s">
        <v>52</v>
      </c>
      <c r="B14749">
        <v>1197831</v>
      </c>
      <c r="C14749" s="2">
        <v>44857</v>
      </c>
      <c r="D14749" s="1" t="s">
        <v>103</v>
      </c>
      <c r="E14749" s="1" t="s">
        <v>104</v>
      </c>
      <c r="F14749" s="1" t="s">
        <v>116</v>
      </c>
      <c r="G14749" s="1" t="s">
        <v>24</v>
      </c>
      <c r="H14749">
        <v>50</v>
      </c>
      <c r="I14749">
        <v>675</v>
      </c>
      <c r="J14749">
        <v>337500</v>
      </c>
      <c r="K14749">
        <v>151875</v>
      </c>
      <c r="L14749" s="1">
        <v>185625</v>
      </c>
      <c r="M14749" s="1" t="s">
        <v>19</v>
      </c>
      <c r="N14749" s="1" t="s">
        <v>197</v>
      </c>
    </row>
    <row r="14750" spans="1:14" x14ac:dyDescent="0.3">
      <c r="A14750" s="1" t="s">
        <v>52</v>
      </c>
      <c r="B14750">
        <v>1197831</v>
      </c>
      <c r="C14750" s="2">
        <v>44858</v>
      </c>
      <c r="D14750" s="1" t="s">
        <v>103</v>
      </c>
      <c r="E14750" s="1" t="s">
        <v>104</v>
      </c>
      <c r="F14750" s="1" t="s">
        <v>116</v>
      </c>
      <c r="G14750" s="1" t="s">
        <v>18</v>
      </c>
      <c r="H14750">
        <v>45</v>
      </c>
      <c r="I14750">
        <v>650</v>
      </c>
      <c r="J14750">
        <v>292500</v>
      </c>
      <c r="K14750">
        <v>87750</v>
      </c>
      <c r="L14750" s="1">
        <v>204750</v>
      </c>
      <c r="M14750" s="1" t="s">
        <v>19</v>
      </c>
      <c r="N14750" s="1" t="s">
        <v>196</v>
      </c>
    </row>
    <row r="14751" spans="1:14" x14ac:dyDescent="0.3">
      <c r="A14751" s="1" t="s">
        <v>52</v>
      </c>
      <c r="B14751">
        <v>1197831</v>
      </c>
      <c r="C14751" s="2">
        <v>44859</v>
      </c>
      <c r="D14751" s="1" t="s">
        <v>103</v>
      </c>
      <c r="E14751" s="1" t="s">
        <v>104</v>
      </c>
      <c r="F14751" s="1" t="s">
        <v>116</v>
      </c>
      <c r="G14751" s="1" t="s">
        <v>20</v>
      </c>
      <c r="H14751">
        <v>55.000000000000007</v>
      </c>
      <c r="I14751">
        <v>850</v>
      </c>
      <c r="J14751">
        <v>467500.00000000006</v>
      </c>
      <c r="K14751">
        <v>233750.00000000003</v>
      </c>
      <c r="L14751" s="1">
        <v>233750.00000000003</v>
      </c>
      <c r="M14751" s="1" t="s">
        <v>19</v>
      </c>
      <c r="N14751" s="1" t="s">
        <v>197</v>
      </c>
    </row>
    <row r="14752" spans="1:14" x14ac:dyDescent="0.3">
      <c r="A14752" s="1" t="s">
        <v>52</v>
      </c>
      <c r="B14752">
        <v>1197831</v>
      </c>
      <c r="C14752" s="2">
        <v>44860</v>
      </c>
      <c r="D14752" s="1" t="s">
        <v>103</v>
      </c>
      <c r="E14752" s="1" t="s">
        <v>104</v>
      </c>
      <c r="F14752" s="1" t="s">
        <v>116</v>
      </c>
      <c r="G14752" s="1" t="s">
        <v>21</v>
      </c>
      <c r="H14752">
        <v>45</v>
      </c>
      <c r="I14752">
        <v>950</v>
      </c>
      <c r="J14752">
        <v>427500</v>
      </c>
      <c r="K14752">
        <v>149625</v>
      </c>
      <c r="L14752" s="1">
        <v>277875</v>
      </c>
      <c r="M14752" s="1" t="s">
        <v>19</v>
      </c>
      <c r="N14752" s="1" t="s">
        <v>196</v>
      </c>
    </row>
    <row r="14753" spans="1:14" x14ac:dyDescent="0.3">
      <c r="A14753" s="1" t="s">
        <v>52</v>
      </c>
      <c r="B14753">
        <v>1197831</v>
      </c>
      <c r="C14753" s="2">
        <v>44861</v>
      </c>
      <c r="D14753" s="1" t="s">
        <v>103</v>
      </c>
      <c r="E14753" s="1" t="s">
        <v>104</v>
      </c>
      <c r="F14753" s="1" t="s">
        <v>116</v>
      </c>
      <c r="G14753" s="1" t="s">
        <v>22</v>
      </c>
      <c r="H14753">
        <v>45</v>
      </c>
      <c r="I14753">
        <v>950</v>
      </c>
      <c r="J14753">
        <v>427500</v>
      </c>
      <c r="K14753">
        <v>149625</v>
      </c>
      <c r="L14753" s="1">
        <v>277875</v>
      </c>
      <c r="M14753" s="1" t="s">
        <v>19</v>
      </c>
      <c r="N14753" s="1" t="s">
        <v>196</v>
      </c>
    </row>
    <row r="14754" spans="1:14" x14ac:dyDescent="0.3">
      <c r="A14754" s="1" t="s">
        <v>52</v>
      </c>
      <c r="B14754">
        <v>1197831</v>
      </c>
      <c r="C14754" s="2">
        <v>44862</v>
      </c>
      <c r="D14754" s="1" t="s">
        <v>103</v>
      </c>
      <c r="E14754" s="1" t="s">
        <v>104</v>
      </c>
      <c r="F14754" s="1" t="s">
        <v>116</v>
      </c>
      <c r="G14754" s="1" t="s">
        <v>23</v>
      </c>
      <c r="H14754">
        <v>50</v>
      </c>
      <c r="I14754">
        <v>850</v>
      </c>
      <c r="J14754">
        <v>425000</v>
      </c>
      <c r="K14754">
        <v>148750</v>
      </c>
      <c r="L14754" s="1">
        <v>276250</v>
      </c>
      <c r="M14754" s="1" t="s">
        <v>19</v>
      </c>
      <c r="N14754" s="1" t="s">
        <v>197</v>
      </c>
    </row>
    <row r="14755" spans="1:14" x14ac:dyDescent="0.3">
      <c r="A14755" s="1" t="s">
        <v>52</v>
      </c>
      <c r="B14755">
        <v>1197831</v>
      </c>
      <c r="C14755" s="2">
        <v>44863</v>
      </c>
      <c r="D14755" s="1" t="s">
        <v>103</v>
      </c>
      <c r="E14755" s="1" t="s">
        <v>104</v>
      </c>
      <c r="F14755" s="1" t="s">
        <v>116</v>
      </c>
      <c r="G14755" s="1" t="s">
        <v>24</v>
      </c>
      <c r="H14755">
        <v>50</v>
      </c>
      <c r="I14755">
        <v>700</v>
      </c>
      <c r="J14755">
        <v>350000</v>
      </c>
      <c r="K14755">
        <v>157500</v>
      </c>
      <c r="L14755" s="1">
        <v>192500</v>
      </c>
      <c r="M14755" s="1" t="s">
        <v>19</v>
      </c>
      <c r="N14755" s="1" t="s">
        <v>197</v>
      </c>
    </row>
    <row r="14756" spans="1:14" x14ac:dyDescent="0.3">
      <c r="A14756" s="1" t="s">
        <v>52</v>
      </c>
      <c r="B14756">
        <v>1197831</v>
      </c>
      <c r="C14756" s="2">
        <v>44864</v>
      </c>
      <c r="D14756" s="1" t="s">
        <v>103</v>
      </c>
      <c r="E14756" s="1" t="s">
        <v>104</v>
      </c>
      <c r="F14756" s="1" t="s">
        <v>116</v>
      </c>
      <c r="G14756" s="1" t="s">
        <v>18</v>
      </c>
      <c r="H14756">
        <v>45</v>
      </c>
      <c r="I14756">
        <v>650</v>
      </c>
      <c r="J14756">
        <v>292500</v>
      </c>
      <c r="K14756">
        <v>87750</v>
      </c>
      <c r="L14756" s="1">
        <v>204750</v>
      </c>
      <c r="M14756" s="1" t="s">
        <v>19</v>
      </c>
      <c r="N14756" s="1" t="s">
        <v>196</v>
      </c>
    </row>
    <row r="14757" spans="1:14" x14ac:dyDescent="0.3">
      <c r="A14757" s="1" t="s">
        <v>52</v>
      </c>
      <c r="B14757">
        <v>1197831</v>
      </c>
      <c r="C14757" s="2">
        <v>44865</v>
      </c>
      <c r="D14757" s="1" t="s">
        <v>103</v>
      </c>
      <c r="E14757" s="1" t="s">
        <v>104</v>
      </c>
      <c r="F14757" s="1" t="s">
        <v>116</v>
      </c>
      <c r="G14757" s="1" t="s">
        <v>20</v>
      </c>
      <c r="H14757">
        <v>55.000000000000007</v>
      </c>
      <c r="I14757">
        <v>900</v>
      </c>
      <c r="J14757">
        <v>495000.00000000006</v>
      </c>
      <c r="K14757">
        <v>247500.00000000003</v>
      </c>
      <c r="L14757" s="1">
        <v>247500.00000000003</v>
      </c>
      <c r="M14757" s="1" t="s">
        <v>19</v>
      </c>
      <c r="N14757" s="1" t="s">
        <v>197</v>
      </c>
    </row>
    <row r="14758" spans="1:14" x14ac:dyDescent="0.3">
      <c r="A14758" s="1" t="s">
        <v>52</v>
      </c>
      <c r="B14758">
        <v>1197831</v>
      </c>
      <c r="C14758" s="2">
        <v>44783</v>
      </c>
      <c r="D14758" s="1" t="s">
        <v>103</v>
      </c>
      <c r="E14758" s="1" t="s">
        <v>104</v>
      </c>
      <c r="F14758" s="1" t="s">
        <v>116</v>
      </c>
      <c r="G14758" s="1" t="s">
        <v>18</v>
      </c>
      <c r="H14758">
        <v>34</v>
      </c>
      <c r="I14758">
        <v>179</v>
      </c>
      <c r="J14758">
        <v>6086</v>
      </c>
      <c r="K14758">
        <v>2069.2399999999998</v>
      </c>
      <c r="L14758" s="1">
        <v>4016.76</v>
      </c>
      <c r="M14758" s="1" t="s">
        <v>19</v>
      </c>
      <c r="N14758" s="1" t="s">
        <v>196</v>
      </c>
    </row>
    <row r="14759" spans="1:14" x14ac:dyDescent="0.3">
      <c r="A14759" s="1" t="s">
        <v>52</v>
      </c>
      <c r="B14759">
        <v>1197831</v>
      </c>
      <c r="C14759" s="2">
        <v>44784</v>
      </c>
      <c r="D14759" s="1" t="s">
        <v>103</v>
      </c>
      <c r="E14759" s="1" t="s">
        <v>104</v>
      </c>
      <c r="F14759" s="1" t="s">
        <v>116</v>
      </c>
      <c r="G14759" s="1" t="s">
        <v>20</v>
      </c>
      <c r="H14759">
        <v>27</v>
      </c>
      <c r="I14759">
        <v>272</v>
      </c>
      <c r="J14759">
        <v>7344</v>
      </c>
      <c r="K14759">
        <v>4039.2000000000003</v>
      </c>
      <c r="L14759" s="1">
        <v>3304.7999999999997</v>
      </c>
      <c r="M14759" s="1" t="s">
        <v>19</v>
      </c>
      <c r="N14759" s="1" t="s">
        <v>197</v>
      </c>
    </row>
    <row r="14760" spans="1:14" x14ac:dyDescent="0.3">
      <c r="A14760" s="1" t="s">
        <v>52</v>
      </c>
      <c r="B14760">
        <v>1197831</v>
      </c>
      <c r="C14760" s="2">
        <v>44785</v>
      </c>
      <c r="D14760" s="1" t="s">
        <v>103</v>
      </c>
      <c r="E14760" s="1" t="s">
        <v>104</v>
      </c>
      <c r="F14760" s="1" t="s">
        <v>116</v>
      </c>
      <c r="G14760" s="1" t="s">
        <v>21</v>
      </c>
      <c r="H14760">
        <v>24</v>
      </c>
      <c r="I14760">
        <v>315</v>
      </c>
      <c r="J14760">
        <v>7560</v>
      </c>
      <c r="K14760">
        <v>2948.3999999999996</v>
      </c>
      <c r="L14760" s="1">
        <v>4611.6000000000004</v>
      </c>
      <c r="M14760" s="1" t="s">
        <v>19</v>
      </c>
      <c r="N14760" s="1" t="s">
        <v>196</v>
      </c>
    </row>
    <row r="14761" spans="1:14" x14ac:dyDescent="0.3">
      <c r="A14761" s="1" t="s">
        <v>52</v>
      </c>
      <c r="B14761">
        <v>1197831</v>
      </c>
      <c r="C14761" s="2">
        <v>44786</v>
      </c>
      <c r="D14761" s="1" t="s">
        <v>103</v>
      </c>
      <c r="E14761" s="1" t="s">
        <v>104</v>
      </c>
      <c r="F14761" s="1" t="s">
        <v>116</v>
      </c>
      <c r="G14761" s="1" t="s">
        <v>22</v>
      </c>
      <c r="H14761">
        <v>30</v>
      </c>
      <c r="I14761">
        <v>287</v>
      </c>
      <c r="J14761">
        <v>8610</v>
      </c>
      <c r="K14761">
        <v>3616.2</v>
      </c>
      <c r="L14761" s="1">
        <v>4993.8</v>
      </c>
      <c r="M14761" s="1" t="s">
        <v>19</v>
      </c>
      <c r="N14761" s="1" t="s">
        <v>196</v>
      </c>
    </row>
    <row r="14762" spans="1:14" x14ac:dyDescent="0.3">
      <c r="A14762" s="1" t="s">
        <v>52</v>
      </c>
      <c r="B14762">
        <v>1197831</v>
      </c>
      <c r="C14762" s="2">
        <v>44787</v>
      </c>
      <c r="D14762" s="1" t="s">
        <v>103</v>
      </c>
      <c r="E14762" s="1" t="s">
        <v>104</v>
      </c>
      <c r="F14762" s="1" t="s">
        <v>116</v>
      </c>
      <c r="G14762" s="1" t="s">
        <v>23</v>
      </c>
      <c r="H14762">
        <v>23</v>
      </c>
      <c r="I14762">
        <v>240</v>
      </c>
      <c r="J14762">
        <v>5520</v>
      </c>
      <c r="K14762">
        <v>2042.3999999999999</v>
      </c>
      <c r="L14762" s="1">
        <v>3477.6000000000004</v>
      </c>
      <c r="M14762" s="1" t="s">
        <v>19</v>
      </c>
      <c r="N14762" s="1" t="s">
        <v>197</v>
      </c>
    </row>
    <row r="14763" spans="1:14" x14ac:dyDescent="0.3">
      <c r="A14763" s="1" t="s">
        <v>52</v>
      </c>
      <c r="B14763">
        <v>1197831</v>
      </c>
      <c r="C14763" s="2">
        <v>44788</v>
      </c>
      <c r="D14763" s="1" t="s">
        <v>103</v>
      </c>
      <c r="E14763" s="1" t="s">
        <v>104</v>
      </c>
      <c r="F14763" s="1" t="s">
        <v>116</v>
      </c>
      <c r="G14763" s="1" t="s">
        <v>24</v>
      </c>
      <c r="H14763">
        <v>31</v>
      </c>
      <c r="I14763">
        <v>245</v>
      </c>
      <c r="J14763">
        <v>7595</v>
      </c>
      <c r="K14763">
        <v>3873.4500000000003</v>
      </c>
      <c r="L14763" s="1">
        <v>3721.5499999999997</v>
      </c>
      <c r="M14763" s="1" t="s">
        <v>19</v>
      </c>
      <c r="N14763" s="1" t="s">
        <v>197</v>
      </c>
    </row>
    <row r="14764" spans="1:14" x14ac:dyDescent="0.3">
      <c r="A14764" s="1" t="s">
        <v>52</v>
      </c>
      <c r="B14764">
        <v>1197831</v>
      </c>
      <c r="C14764" s="2">
        <v>44789</v>
      </c>
      <c r="D14764" s="1" t="s">
        <v>103</v>
      </c>
      <c r="E14764" s="1" t="s">
        <v>104</v>
      </c>
      <c r="F14764" s="1" t="s">
        <v>116</v>
      </c>
      <c r="G14764" s="1" t="s">
        <v>18</v>
      </c>
      <c r="H14764">
        <v>35</v>
      </c>
      <c r="I14764">
        <v>180</v>
      </c>
      <c r="J14764">
        <v>6300</v>
      </c>
      <c r="K14764">
        <v>2205</v>
      </c>
      <c r="L14764" s="1">
        <v>4095</v>
      </c>
      <c r="M14764" s="1" t="s">
        <v>19</v>
      </c>
      <c r="N14764" s="1" t="s">
        <v>196</v>
      </c>
    </row>
    <row r="14765" spans="1:14" x14ac:dyDescent="0.3">
      <c r="A14765" s="1" t="s">
        <v>52</v>
      </c>
      <c r="B14765">
        <v>1197831</v>
      </c>
      <c r="C14765" s="2">
        <v>44790</v>
      </c>
      <c r="D14765" s="1" t="s">
        <v>103</v>
      </c>
      <c r="E14765" s="1" t="s">
        <v>104</v>
      </c>
      <c r="F14765" s="1" t="s">
        <v>116</v>
      </c>
      <c r="G14765" s="1" t="s">
        <v>20</v>
      </c>
      <c r="H14765">
        <v>32</v>
      </c>
      <c r="I14765">
        <v>295</v>
      </c>
      <c r="J14765">
        <v>9440</v>
      </c>
      <c r="K14765">
        <v>5380.8</v>
      </c>
      <c r="L14765" s="1">
        <v>4059.2</v>
      </c>
      <c r="M14765" s="1" t="s">
        <v>19</v>
      </c>
      <c r="N14765" s="1" t="s">
        <v>197</v>
      </c>
    </row>
    <row r="14766" spans="1:14" x14ac:dyDescent="0.3">
      <c r="A14766" s="1" t="s">
        <v>52</v>
      </c>
      <c r="B14766">
        <v>1197831</v>
      </c>
      <c r="C14766" s="2">
        <v>44791</v>
      </c>
      <c r="D14766" s="1" t="s">
        <v>103</v>
      </c>
      <c r="E14766" s="1" t="s">
        <v>104</v>
      </c>
      <c r="F14766" s="1" t="s">
        <v>116</v>
      </c>
      <c r="G14766" s="1" t="s">
        <v>21</v>
      </c>
      <c r="H14766">
        <v>28</v>
      </c>
      <c r="I14766">
        <v>295</v>
      </c>
      <c r="J14766">
        <v>8260</v>
      </c>
      <c r="K14766">
        <v>3386.6</v>
      </c>
      <c r="L14766" s="1">
        <v>4873.3999999999996</v>
      </c>
      <c r="M14766" s="1" t="s">
        <v>19</v>
      </c>
      <c r="N14766" s="1" t="s">
        <v>196</v>
      </c>
    </row>
    <row r="14767" spans="1:14" x14ac:dyDescent="0.3">
      <c r="A14767" s="1" t="s">
        <v>52</v>
      </c>
      <c r="B14767">
        <v>1197831</v>
      </c>
      <c r="C14767" s="2">
        <v>44792</v>
      </c>
      <c r="D14767" s="1" t="s">
        <v>103</v>
      </c>
      <c r="E14767" s="1" t="s">
        <v>104</v>
      </c>
      <c r="F14767" s="1" t="s">
        <v>116</v>
      </c>
      <c r="G14767" s="1" t="s">
        <v>22</v>
      </c>
      <c r="H14767">
        <v>33</v>
      </c>
      <c r="I14767">
        <v>323</v>
      </c>
      <c r="J14767">
        <v>10659</v>
      </c>
      <c r="K14767">
        <v>4476.78</v>
      </c>
      <c r="L14767" s="1">
        <v>6182.22</v>
      </c>
      <c r="M14767" s="1" t="s">
        <v>19</v>
      </c>
      <c r="N14767" s="1" t="s">
        <v>196</v>
      </c>
    </row>
    <row r="14768" spans="1:14" x14ac:dyDescent="0.3">
      <c r="A14768" s="1" t="s">
        <v>52</v>
      </c>
      <c r="B14768">
        <v>1197831</v>
      </c>
      <c r="C14768" s="2">
        <v>44793</v>
      </c>
      <c r="D14768" s="1" t="s">
        <v>103</v>
      </c>
      <c r="E14768" s="1" t="s">
        <v>104</v>
      </c>
      <c r="F14768" s="1" t="s">
        <v>116</v>
      </c>
      <c r="G14768" s="1" t="s">
        <v>23</v>
      </c>
      <c r="H14768">
        <v>27</v>
      </c>
      <c r="I14768">
        <v>264</v>
      </c>
      <c r="J14768">
        <v>7128</v>
      </c>
      <c r="K14768">
        <v>2851.2</v>
      </c>
      <c r="L14768" s="1">
        <v>4276.8</v>
      </c>
      <c r="M14768" s="1" t="s">
        <v>19</v>
      </c>
      <c r="N14768" s="1" t="s">
        <v>197</v>
      </c>
    </row>
    <row r="14769" spans="1:14" x14ac:dyDescent="0.3">
      <c r="A14769" s="1" t="s">
        <v>52</v>
      </c>
      <c r="B14769">
        <v>1197831</v>
      </c>
      <c r="C14769" s="2">
        <v>44794</v>
      </c>
      <c r="D14769" s="1" t="s">
        <v>103</v>
      </c>
      <c r="E14769" s="1" t="s">
        <v>104</v>
      </c>
      <c r="F14769" s="1" t="s">
        <v>116</v>
      </c>
      <c r="G14769" s="1" t="s">
        <v>24</v>
      </c>
      <c r="H14769">
        <v>26</v>
      </c>
      <c r="I14769">
        <v>263</v>
      </c>
      <c r="J14769">
        <v>6838</v>
      </c>
      <c r="K14769">
        <v>3282.24</v>
      </c>
      <c r="L14769" s="1">
        <v>3555.76</v>
      </c>
      <c r="M14769" s="1" t="s">
        <v>19</v>
      </c>
      <c r="N14769" s="1" t="s">
        <v>197</v>
      </c>
    </row>
    <row r="14770" spans="1:14" x14ac:dyDescent="0.3">
      <c r="A14770" s="1" t="s">
        <v>52</v>
      </c>
      <c r="B14770">
        <v>1197831</v>
      </c>
      <c r="C14770" s="2">
        <v>44795</v>
      </c>
      <c r="D14770" s="1" t="s">
        <v>103</v>
      </c>
      <c r="E14770" s="1" t="s">
        <v>104</v>
      </c>
      <c r="F14770" s="1" t="s">
        <v>116</v>
      </c>
      <c r="G14770" s="1" t="s">
        <v>18</v>
      </c>
      <c r="H14770">
        <v>29</v>
      </c>
      <c r="I14770">
        <v>221</v>
      </c>
      <c r="J14770">
        <v>6409</v>
      </c>
      <c r="K14770">
        <v>2050.88</v>
      </c>
      <c r="L14770" s="1">
        <v>4358.12</v>
      </c>
      <c r="M14770" s="1" t="s">
        <v>19</v>
      </c>
      <c r="N14770" s="1" t="s">
        <v>196</v>
      </c>
    </row>
    <row r="14771" spans="1:14" x14ac:dyDescent="0.3">
      <c r="A14771" s="1" t="s">
        <v>52</v>
      </c>
      <c r="B14771">
        <v>1197831</v>
      </c>
      <c r="C14771" s="2">
        <v>44796</v>
      </c>
      <c r="D14771" s="1" t="s">
        <v>103</v>
      </c>
      <c r="E14771" s="1" t="s">
        <v>104</v>
      </c>
      <c r="F14771" s="1" t="s">
        <v>116</v>
      </c>
      <c r="G14771" s="1" t="s">
        <v>20</v>
      </c>
      <c r="H14771">
        <v>38</v>
      </c>
      <c r="I14771">
        <v>350</v>
      </c>
      <c r="J14771">
        <v>13300</v>
      </c>
      <c r="K14771">
        <v>7581.0000000000009</v>
      </c>
      <c r="L14771" s="1">
        <v>5718.9999999999991</v>
      </c>
      <c r="M14771" s="1" t="s">
        <v>19</v>
      </c>
      <c r="N14771" s="1" t="s">
        <v>197</v>
      </c>
    </row>
    <row r="14772" spans="1:14" x14ac:dyDescent="0.3">
      <c r="A14772" s="1" t="s">
        <v>52</v>
      </c>
      <c r="B14772">
        <v>1197831</v>
      </c>
      <c r="C14772" s="2">
        <v>44797</v>
      </c>
      <c r="D14772" s="1" t="s">
        <v>103</v>
      </c>
      <c r="E14772" s="1" t="s">
        <v>104</v>
      </c>
      <c r="F14772" s="1" t="s">
        <v>116</v>
      </c>
      <c r="G14772" s="1" t="s">
        <v>21</v>
      </c>
      <c r="H14772">
        <v>29</v>
      </c>
      <c r="I14772">
        <v>295</v>
      </c>
      <c r="J14772">
        <v>8555</v>
      </c>
      <c r="K14772">
        <v>3421.9999999999995</v>
      </c>
      <c r="L14772" s="1">
        <v>5133</v>
      </c>
      <c r="M14772" s="1" t="s">
        <v>19</v>
      </c>
      <c r="N14772" s="1" t="s">
        <v>196</v>
      </c>
    </row>
    <row r="14773" spans="1:14" x14ac:dyDescent="0.3">
      <c r="A14773" s="1" t="s">
        <v>52</v>
      </c>
      <c r="B14773">
        <v>1197831</v>
      </c>
      <c r="C14773" s="2">
        <v>44798</v>
      </c>
      <c r="D14773" s="1" t="s">
        <v>103</v>
      </c>
      <c r="E14773" s="1" t="s">
        <v>104</v>
      </c>
      <c r="F14773" s="1" t="s">
        <v>116</v>
      </c>
      <c r="G14773" s="1" t="s">
        <v>22</v>
      </c>
      <c r="H14773">
        <v>32</v>
      </c>
      <c r="I14773">
        <v>285</v>
      </c>
      <c r="J14773">
        <v>9120</v>
      </c>
      <c r="K14773">
        <v>3830.3999999999996</v>
      </c>
      <c r="L14773" s="1">
        <v>5289.6</v>
      </c>
      <c r="M14773" s="1" t="s">
        <v>19</v>
      </c>
      <c r="N14773" s="1" t="s">
        <v>196</v>
      </c>
    </row>
    <row r="14774" spans="1:14" x14ac:dyDescent="0.3">
      <c r="A14774" s="1" t="s">
        <v>52</v>
      </c>
      <c r="B14774">
        <v>1197831</v>
      </c>
      <c r="C14774" s="2">
        <v>44799</v>
      </c>
      <c r="D14774" s="1" t="s">
        <v>103</v>
      </c>
      <c r="E14774" s="1" t="s">
        <v>104</v>
      </c>
      <c r="F14774" s="1" t="s">
        <v>116</v>
      </c>
      <c r="G14774" s="1" t="s">
        <v>23</v>
      </c>
      <c r="H14774">
        <v>29</v>
      </c>
      <c r="I14774">
        <v>374</v>
      </c>
      <c r="J14774">
        <v>10846</v>
      </c>
      <c r="K14774">
        <v>4446.8599999999997</v>
      </c>
      <c r="L14774" s="1">
        <v>6399.14</v>
      </c>
      <c r="M14774" s="1" t="s">
        <v>19</v>
      </c>
      <c r="N14774" s="1" t="s">
        <v>197</v>
      </c>
    </row>
    <row r="14775" spans="1:14" x14ac:dyDescent="0.3">
      <c r="A14775" s="1" t="s">
        <v>52</v>
      </c>
      <c r="B14775">
        <v>1197831</v>
      </c>
      <c r="C14775" s="2">
        <v>44800</v>
      </c>
      <c r="D14775" s="1" t="s">
        <v>103</v>
      </c>
      <c r="E14775" s="1" t="s">
        <v>104</v>
      </c>
      <c r="F14775" s="1" t="s">
        <v>116</v>
      </c>
      <c r="G14775" s="1" t="s">
        <v>24</v>
      </c>
      <c r="H14775">
        <v>28</v>
      </c>
      <c r="I14775">
        <v>224</v>
      </c>
      <c r="J14775">
        <v>6272</v>
      </c>
      <c r="K14775">
        <v>3261.44</v>
      </c>
      <c r="L14775" s="1">
        <v>3010.56</v>
      </c>
      <c r="M14775" s="1" t="s">
        <v>19</v>
      </c>
      <c r="N14775" s="1" t="s">
        <v>197</v>
      </c>
    </row>
    <row r="14776" spans="1:14" x14ac:dyDescent="0.3">
      <c r="A14776" s="1" t="s">
        <v>52</v>
      </c>
      <c r="B14776">
        <v>1197831</v>
      </c>
      <c r="C14776" s="2">
        <v>44801</v>
      </c>
      <c r="D14776" s="1" t="s">
        <v>103</v>
      </c>
      <c r="E14776" s="1" t="s">
        <v>104</v>
      </c>
      <c r="F14776" s="1" t="s">
        <v>116</v>
      </c>
      <c r="G14776" s="1" t="s">
        <v>18</v>
      </c>
      <c r="H14776">
        <v>33</v>
      </c>
      <c r="I14776">
        <v>217</v>
      </c>
      <c r="J14776">
        <v>7161</v>
      </c>
      <c r="K14776">
        <v>2577.96</v>
      </c>
      <c r="L14776" s="1">
        <v>4583.04</v>
      </c>
      <c r="M14776" s="1" t="s">
        <v>19</v>
      </c>
      <c r="N14776" s="1" t="s">
        <v>196</v>
      </c>
    </row>
    <row r="14777" spans="1:14" x14ac:dyDescent="0.3">
      <c r="A14777" s="1" t="s">
        <v>52</v>
      </c>
      <c r="B14777">
        <v>1197831</v>
      </c>
      <c r="C14777" s="2">
        <v>44802</v>
      </c>
      <c r="D14777" s="1" t="s">
        <v>103</v>
      </c>
      <c r="E14777" s="1" t="s">
        <v>104</v>
      </c>
      <c r="F14777" s="1" t="s">
        <v>116</v>
      </c>
      <c r="G14777" s="1" t="s">
        <v>20</v>
      </c>
      <c r="H14777">
        <v>36</v>
      </c>
      <c r="I14777">
        <v>302</v>
      </c>
      <c r="J14777">
        <v>10872</v>
      </c>
      <c r="K14777">
        <v>5653.4400000000005</v>
      </c>
      <c r="L14777" s="1">
        <v>5218.5599999999995</v>
      </c>
      <c r="M14777" s="1" t="s">
        <v>19</v>
      </c>
      <c r="N14777" s="1" t="s">
        <v>197</v>
      </c>
    </row>
    <row r="14778" spans="1:14" x14ac:dyDescent="0.3">
      <c r="A14778" s="1" t="s">
        <v>52</v>
      </c>
      <c r="B14778">
        <v>1197831</v>
      </c>
      <c r="C14778" s="2">
        <v>44803</v>
      </c>
      <c r="D14778" s="1" t="s">
        <v>103</v>
      </c>
      <c r="E14778" s="1" t="s">
        <v>104</v>
      </c>
      <c r="F14778" s="1" t="s">
        <v>116</v>
      </c>
      <c r="G14778" s="1" t="s">
        <v>21</v>
      </c>
      <c r="H14778">
        <v>27</v>
      </c>
      <c r="I14778">
        <v>305</v>
      </c>
      <c r="J14778">
        <v>8235</v>
      </c>
      <c r="K14778">
        <v>3046.95</v>
      </c>
      <c r="L14778" s="1">
        <v>5188.05</v>
      </c>
      <c r="M14778" s="1" t="s">
        <v>19</v>
      </c>
      <c r="N14778" s="1" t="s">
        <v>196</v>
      </c>
    </row>
    <row r="14779" spans="1:14" x14ac:dyDescent="0.3">
      <c r="A14779" s="1" t="s">
        <v>52</v>
      </c>
      <c r="B14779">
        <v>1197831</v>
      </c>
      <c r="C14779" s="2">
        <v>44804</v>
      </c>
      <c r="D14779" s="1" t="s">
        <v>103</v>
      </c>
      <c r="E14779" s="1" t="s">
        <v>104</v>
      </c>
      <c r="F14779" s="1" t="s">
        <v>116</v>
      </c>
      <c r="G14779" s="1" t="s">
        <v>22</v>
      </c>
      <c r="H14779">
        <v>33</v>
      </c>
      <c r="I14779">
        <v>305</v>
      </c>
      <c r="J14779">
        <v>10065</v>
      </c>
      <c r="K14779">
        <v>3824.7</v>
      </c>
      <c r="L14779" s="1">
        <v>6240.3</v>
      </c>
      <c r="M14779" s="1" t="s">
        <v>19</v>
      </c>
      <c r="N14779" s="1" t="s">
        <v>196</v>
      </c>
    </row>
    <row r="14780" spans="1:14" x14ac:dyDescent="0.3">
      <c r="A14780" s="1" t="s">
        <v>52</v>
      </c>
      <c r="B14780">
        <v>1197831</v>
      </c>
      <c r="C14780" s="2">
        <v>44805</v>
      </c>
      <c r="D14780" s="1" t="s">
        <v>103</v>
      </c>
      <c r="E14780" s="1" t="s">
        <v>104</v>
      </c>
      <c r="F14780" s="1" t="s">
        <v>116</v>
      </c>
      <c r="G14780" s="1" t="s">
        <v>23</v>
      </c>
      <c r="H14780">
        <v>29</v>
      </c>
      <c r="I14780">
        <v>374</v>
      </c>
      <c r="J14780">
        <v>10846</v>
      </c>
      <c r="K14780">
        <v>4446.8599999999997</v>
      </c>
      <c r="L14780" s="1">
        <v>6399.14</v>
      </c>
      <c r="M14780" s="1" t="s">
        <v>19</v>
      </c>
      <c r="N14780" s="1" t="s">
        <v>197</v>
      </c>
    </row>
    <row r="14781" spans="1:14" x14ac:dyDescent="0.3">
      <c r="A14781" s="1" t="s">
        <v>52</v>
      </c>
      <c r="B14781">
        <v>1197831</v>
      </c>
      <c r="C14781" s="2">
        <v>44806</v>
      </c>
      <c r="D14781" s="1" t="s">
        <v>103</v>
      </c>
      <c r="E14781" s="1" t="s">
        <v>104</v>
      </c>
      <c r="F14781" s="1" t="s">
        <v>116</v>
      </c>
      <c r="G14781" s="1" t="s">
        <v>24</v>
      </c>
      <c r="H14781">
        <v>30</v>
      </c>
      <c r="I14781">
        <v>215</v>
      </c>
      <c r="J14781">
        <v>6450</v>
      </c>
      <c r="K14781">
        <v>3096</v>
      </c>
      <c r="L14781" s="1">
        <v>3354</v>
      </c>
      <c r="M14781" s="1" t="s">
        <v>19</v>
      </c>
      <c r="N14781" s="1" t="s">
        <v>197</v>
      </c>
    </row>
    <row r="14782" spans="1:14" x14ac:dyDescent="0.3">
      <c r="A14782" s="1" t="s">
        <v>52</v>
      </c>
      <c r="B14782">
        <v>1197831</v>
      </c>
      <c r="C14782" s="2">
        <v>44807</v>
      </c>
      <c r="D14782" s="1" t="s">
        <v>103</v>
      </c>
      <c r="E14782" s="1" t="s">
        <v>104</v>
      </c>
      <c r="F14782" s="1" t="s">
        <v>116</v>
      </c>
      <c r="G14782" s="1" t="s">
        <v>18</v>
      </c>
      <c r="H14782">
        <v>35</v>
      </c>
      <c r="I14782">
        <v>228</v>
      </c>
      <c r="J14782">
        <v>7980</v>
      </c>
      <c r="K14782">
        <v>2713.2</v>
      </c>
      <c r="L14782" s="1">
        <v>5266.8</v>
      </c>
      <c r="M14782" s="1" t="s">
        <v>19</v>
      </c>
      <c r="N14782" s="1" t="s">
        <v>196</v>
      </c>
    </row>
    <row r="14783" spans="1:14" x14ac:dyDescent="0.3">
      <c r="A14783" s="1" t="s">
        <v>52</v>
      </c>
      <c r="B14783">
        <v>1197831</v>
      </c>
      <c r="C14783" s="2">
        <v>44808</v>
      </c>
      <c r="D14783" s="1" t="s">
        <v>103</v>
      </c>
      <c r="E14783" s="1" t="s">
        <v>104</v>
      </c>
      <c r="F14783" s="1" t="s">
        <v>116</v>
      </c>
      <c r="G14783" s="1" t="s">
        <v>20</v>
      </c>
      <c r="H14783">
        <v>39</v>
      </c>
      <c r="I14783">
        <v>270</v>
      </c>
      <c r="J14783">
        <v>10530</v>
      </c>
      <c r="K14783">
        <v>5686.2000000000007</v>
      </c>
      <c r="L14783" s="1">
        <v>4843.7999999999993</v>
      </c>
      <c r="M14783" s="1" t="s">
        <v>19</v>
      </c>
      <c r="N14783" s="1" t="s">
        <v>197</v>
      </c>
    </row>
    <row r="14784" spans="1:14" x14ac:dyDescent="0.3">
      <c r="A14784" s="1" t="s">
        <v>52</v>
      </c>
      <c r="B14784">
        <v>1197831</v>
      </c>
      <c r="C14784" s="2">
        <v>44809</v>
      </c>
      <c r="D14784" s="1" t="s">
        <v>103</v>
      </c>
      <c r="E14784" s="1" t="s">
        <v>104</v>
      </c>
      <c r="F14784" s="1" t="s">
        <v>116</v>
      </c>
      <c r="G14784" s="1" t="s">
        <v>21</v>
      </c>
      <c r="H14784">
        <v>33</v>
      </c>
      <c r="I14784">
        <v>264</v>
      </c>
      <c r="J14784">
        <v>8712</v>
      </c>
      <c r="K14784">
        <v>3659.04</v>
      </c>
      <c r="L14784" s="1">
        <v>5052.96</v>
      </c>
      <c r="M14784" s="1" t="s">
        <v>19</v>
      </c>
      <c r="N14784" s="1" t="s">
        <v>196</v>
      </c>
    </row>
    <row r="14785" spans="1:14" x14ac:dyDescent="0.3">
      <c r="A14785" s="1" t="s">
        <v>52</v>
      </c>
      <c r="B14785">
        <v>1197831</v>
      </c>
      <c r="C14785" s="2">
        <v>44810</v>
      </c>
      <c r="D14785" s="1" t="s">
        <v>103</v>
      </c>
      <c r="E14785" s="1" t="s">
        <v>104</v>
      </c>
      <c r="F14785" s="1" t="s">
        <v>116</v>
      </c>
      <c r="G14785" s="1" t="s">
        <v>22</v>
      </c>
      <c r="H14785">
        <v>32</v>
      </c>
      <c r="I14785">
        <v>255</v>
      </c>
      <c r="J14785">
        <v>8160</v>
      </c>
      <c r="K14785">
        <v>3019.2</v>
      </c>
      <c r="L14785" s="1">
        <v>5140.8</v>
      </c>
      <c r="M14785" s="1" t="s">
        <v>19</v>
      </c>
      <c r="N14785" s="1" t="s">
        <v>196</v>
      </c>
    </row>
    <row r="14786" spans="1:14" x14ac:dyDescent="0.3">
      <c r="A14786" s="1" t="s">
        <v>52</v>
      </c>
      <c r="B14786">
        <v>1197831</v>
      </c>
      <c r="C14786" s="2">
        <v>44811</v>
      </c>
      <c r="D14786" s="1" t="s">
        <v>103</v>
      </c>
      <c r="E14786" s="1" t="s">
        <v>104</v>
      </c>
      <c r="F14786" s="1" t="s">
        <v>116</v>
      </c>
      <c r="G14786" s="1" t="s">
        <v>23</v>
      </c>
      <c r="H14786">
        <v>36</v>
      </c>
      <c r="I14786">
        <v>315</v>
      </c>
      <c r="J14786">
        <v>11340</v>
      </c>
      <c r="K14786">
        <v>4309.2</v>
      </c>
      <c r="L14786" s="1">
        <v>7030.8</v>
      </c>
      <c r="M14786" s="1" t="s">
        <v>19</v>
      </c>
      <c r="N14786" s="1" t="s">
        <v>197</v>
      </c>
    </row>
    <row r="14787" spans="1:14" x14ac:dyDescent="0.3">
      <c r="A14787" s="1" t="s">
        <v>52</v>
      </c>
      <c r="B14787">
        <v>1197831</v>
      </c>
      <c r="C14787" s="2">
        <v>44812</v>
      </c>
      <c r="D14787" s="1" t="s">
        <v>103</v>
      </c>
      <c r="E14787" s="1" t="s">
        <v>104</v>
      </c>
      <c r="F14787" s="1" t="s">
        <v>116</v>
      </c>
      <c r="G14787" s="1" t="s">
        <v>24</v>
      </c>
      <c r="H14787">
        <v>37</v>
      </c>
      <c r="I14787">
        <v>200</v>
      </c>
      <c r="J14787">
        <v>7400</v>
      </c>
      <c r="K14787">
        <v>3700</v>
      </c>
      <c r="L14787" s="1">
        <v>3700</v>
      </c>
      <c r="M14787" s="1" t="s">
        <v>19</v>
      </c>
      <c r="N14787" s="1" t="s">
        <v>197</v>
      </c>
    </row>
    <row r="14788" spans="1:14" x14ac:dyDescent="0.3">
      <c r="A14788" s="1" t="s">
        <v>52</v>
      </c>
      <c r="B14788">
        <v>1197831</v>
      </c>
      <c r="C14788" s="2">
        <v>44813</v>
      </c>
      <c r="D14788" s="1" t="s">
        <v>103</v>
      </c>
      <c r="E14788" s="1" t="s">
        <v>104</v>
      </c>
      <c r="F14788" s="1" t="s">
        <v>116</v>
      </c>
      <c r="G14788" s="1" t="s">
        <v>18</v>
      </c>
      <c r="H14788">
        <v>36</v>
      </c>
      <c r="I14788">
        <v>206</v>
      </c>
      <c r="J14788">
        <v>7416</v>
      </c>
      <c r="K14788">
        <v>2669.7599999999998</v>
      </c>
      <c r="L14788" s="1">
        <v>4746.24</v>
      </c>
      <c r="M14788" s="1" t="s">
        <v>19</v>
      </c>
      <c r="N14788" s="1" t="s">
        <v>196</v>
      </c>
    </row>
    <row r="14789" spans="1:14" x14ac:dyDescent="0.3">
      <c r="A14789" s="1" t="s">
        <v>52</v>
      </c>
      <c r="B14789">
        <v>1197831</v>
      </c>
      <c r="C14789" s="2">
        <v>44814</v>
      </c>
      <c r="D14789" s="1" t="s">
        <v>103</v>
      </c>
      <c r="E14789" s="1" t="s">
        <v>104</v>
      </c>
      <c r="F14789" s="1" t="s">
        <v>116</v>
      </c>
      <c r="G14789" s="1" t="s">
        <v>20</v>
      </c>
      <c r="H14789">
        <v>42</v>
      </c>
      <c r="I14789">
        <v>298</v>
      </c>
      <c r="J14789">
        <v>12516</v>
      </c>
      <c r="K14789">
        <v>7134.1200000000008</v>
      </c>
      <c r="L14789" s="1">
        <v>5381.8799999999992</v>
      </c>
      <c r="M14789" s="1" t="s">
        <v>19</v>
      </c>
      <c r="N14789" s="1" t="s">
        <v>197</v>
      </c>
    </row>
    <row r="14790" spans="1:14" x14ac:dyDescent="0.3">
      <c r="A14790" s="1" t="s">
        <v>52</v>
      </c>
      <c r="B14790">
        <v>1197831</v>
      </c>
      <c r="C14790" s="2">
        <v>44815</v>
      </c>
      <c r="D14790" s="1" t="s">
        <v>103</v>
      </c>
      <c r="E14790" s="1" t="s">
        <v>104</v>
      </c>
      <c r="F14790" s="1" t="s">
        <v>116</v>
      </c>
      <c r="G14790" s="1" t="s">
        <v>21</v>
      </c>
      <c r="H14790">
        <v>31</v>
      </c>
      <c r="I14790">
        <v>272</v>
      </c>
      <c r="J14790">
        <v>8432</v>
      </c>
      <c r="K14790">
        <v>3288.4799999999996</v>
      </c>
      <c r="L14790" s="1">
        <v>5143.5200000000004</v>
      </c>
      <c r="M14790" s="1" t="s">
        <v>19</v>
      </c>
      <c r="N14790" s="1" t="s">
        <v>196</v>
      </c>
    </row>
    <row r="14791" spans="1:14" x14ac:dyDescent="0.3">
      <c r="A14791" s="1" t="s">
        <v>52</v>
      </c>
      <c r="B14791">
        <v>1197831</v>
      </c>
      <c r="C14791" s="2">
        <v>44816</v>
      </c>
      <c r="D14791" s="1" t="s">
        <v>103</v>
      </c>
      <c r="E14791" s="1" t="s">
        <v>104</v>
      </c>
      <c r="F14791" s="1" t="s">
        <v>116</v>
      </c>
      <c r="G14791" s="1" t="s">
        <v>22</v>
      </c>
      <c r="H14791">
        <v>29</v>
      </c>
      <c r="I14791">
        <v>248</v>
      </c>
      <c r="J14791">
        <v>7192</v>
      </c>
      <c r="K14791">
        <v>2804.8799999999997</v>
      </c>
      <c r="L14791" s="1">
        <v>4387.1200000000008</v>
      </c>
      <c r="M14791" s="1" t="s">
        <v>19</v>
      </c>
      <c r="N14791" s="1" t="s">
        <v>196</v>
      </c>
    </row>
    <row r="14792" spans="1:14" x14ac:dyDescent="0.3">
      <c r="A14792" s="1" t="s">
        <v>52</v>
      </c>
      <c r="B14792">
        <v>1197831</v>
      </c>
      <c r="C14792" s="2">
        <v>44817</v>
      </c>
      <c r="D14792" s="1" t="s">
        <v>103</v>
      </c>
      <c r="E14792" s="1" t="s">
        <v>104</v>
      </c>
      <c r="F14792" s="1" t="s">
        <v>116</v>
      </c>
      <c r="G14792" s="1" t="s">
        <v>23</v>
      </c>
      <c r="H14792">
        <v>39</v>
      </c>
      <c r="I14792">
        <v>255</v>
      </c>
      <c r="J14792">
        <v>9945</v>
      </c>
      <c r="K14792">
        <v>3679.65</v>
      </c>
      <c r="L14792" s="1">
        <v>6265.35</v>
      </c>
      <c r="M14792" s="1" t="s">
        <v>19</v>
      </c>
      <c r="N14792" s="1" t="s">
        <v>197</v>
      </c>
    </row>
    <row r="14793" spans="1:14" x14ac:dyDescent="0.3">
      <c r="A14793" s="1" t="s">
        <v>52</v>
      </c>
      <c r="B14793">
        <v>1197831</v>
      </c>
      <c r="C14793" s="2">
        <v>44818</v>
      </c>
      <c r="D14793" s="1" t="s">
        <v>103</v>
      </c>
      <c r="E14793" s="1" t="s">
        <v>104</v>
      </c>
      <c r="F14793" s="1" t="s">
        <v>116</v>
      </c>
      <c r="G14793" s="1" t="s">
        <v>24</v>
      </c>
      <c r="H14793">
        <v>36</v>
      </c>
      <c r="I14793">
        <v>204</v>
      </c>
      <c r="J14793">
        <v>7344</v>
      </c>
      <c r="K14793">
        <v>3451.6800000000003</v>
      </c>
      <c r="L14793" s="1">
        <v>3892.3199999999997</v>
      </c>
      <c r="M14793" s="1" t="s">
        <v>19</v>
      </c>
      <c r="N14793" s="1" t="s">
        <v>197</v>
      </c>
    </row>
    <row r="14794" spans="1:14" x14ac:dyDescent="0.3">
      <c r="A14794" s="1" t="s">
        <v>52</v>
      </c>
      <c r="B14794">
        <v>1197831</v>
      </c>
      <c r="C14794" s="2">
        <v>44819</v>
      </c>
      <c r="D14794" s="1" t="s">
        <v>103</v>
      </c>
      <c r="E14794" s="1" t="s">
        <v>104</v>
      </c>
      <c r="F14794" s="1" t="s">
        <v>116</v>
      </c>
      <c r="G14794" s="1" t="s">
        <v>18</v>
      </c>
      <c r="H14794">
        <v>35</v>
      </c>
      <c r="I14794">
        <v>184</v>
      </c>
      <c r="J14794">
        <v>6440</v>
      </c>
      <c r="K14794">
        <v>2382.8000000000002</v>
      </c>
      <c r="L14794" s="1">
        <v>4057.2</v>
      </c>
      <c r="M14794" s="1" t="s">
        <v>19</v>
      </c>
      <c r="N14794" s="1" t="s">
        <v>196</v>
      </c>
    </row>
    <row r="14795" spans="1:14" x14ac:dyDescent="0.3">
      <c r="A14795" s="1" t="s">
        <v>52</v>
      </c>
      <c r="B14795">
        <v>1197831</v>
      </c>
      <c r="C14795" s="2">
        <v>44820</v>
      </c>
      <c r="D14795" s="1" t="s">
        <v>103</v>
      </c>
      <c r="E14795" s="1" t="s">
        <v>104</v>
      </c>
      <c r="F14795" s="1" t="s">
        <v>116</v>
      </c>
      <c r="G14795" s="1" t="s">
        <v>20</v>
      </c>
      <c r="H14795">
        <v>43</v>
      </c>
      <c r="I14795">
        <v>233</v>
      </c>
      <c r="J14795">
        <v>10019</v>
      </c>
      <c r="K14795">
        <v>5410.26</v>
      </c>
      <c r="L14795" s="1">
        <v>4608.74</v>
      </c>
      <c r="M14795" s="1" t="s">
        <v>19</v>
      </c>
      <c r="N14795" s="1" t="s">
        <v>197</v>
      </c>
    </row>
    <row r="14796" spans="1:14" x14ac:dyDescent="0.3">
      <c r="A14796" s="1" t="s">
        <v>52</v>
      </c>
      <c r="B14796">
        <v>1197831</v>
      </c>
      <c r="C14796" s="2">
        <v>44854</v>
      </c>
      <c r="D14796" s="1" t="s">
        <v>103</v>
      </c>
      <c r="E14796" s="1" t="s">
        <v>104</v>
      </c>
      <c r="F14796" s="1" t="s">
        <v>116</v>
      </c>
      <c r="G14796" s="1" t="s">
        <v>21</v>
      </c>
      <c r="H14796">
        <v>34</v>
      </c>
      <c r="I14796">
        <v>270</v>
      </c>
      <c r="J14796">
        <v>9180</v>
      </c>
      <c r="K14796">
        <v>3488.4</v>
      </c>
      <c r="L14796" s="1">
        <v>5691.6</v>
      </c>
      <c r="M14796" s="1" t="s">
        <v>19</v>
      </c>
      <c r="N14796" s="1" t="s">
        <v>196</v>
      </c>
    </row>
    <row r="14797" spans="1:14" x14ac:dyDescent="0.3">
      <c r="A14797" s="1" t="s">
        <v>52</v>
      </c>
      <c r="B14797">
        <v>1197831</v>
      </c>
      <c r="C14797" s="2">
        <v>44855</v>
      </c>
      <c r="D14797" s="1" t="s">
        <v>103</v>
      </c>
      <c r="E14797" s="1" t="s">
        <v>104</v>
      </c>
      <c r="F14797" s="1" t="s">
        <v>116</v>
      </c>
      <c r="G14797" s="1" t="s">
        <v>22</v>
      </c>
      <c r="H14797">
        <v>31</v>
      </c>
      <c r="I14797">
        <v>306</v>
      </c>
      <c r="J14797">
        <v>9486</v>
      </c>
      <c r="K14797">
        <v>3794.3999999999996</v>
      </c>
      <c r="L14797" s="1">
        <v>5691.6</v>
      </c>
      <c r="M14797" s="1" t="s">
        <v>19</v>
      </c>
      <c r="N14797" s="1" t="s">
        <v>196</v>
      </c>
    </row>
    <row r="14798" spans="1:14" x14ac:dyDescent="0.3">
      <c r="A14798" s="1" t="s">
        <v>52</v>
      </c>
      <c r="B14798">
        <v>1197831</v>
      </c>
      <c r="C14798" s="2">
        <v>44856</v>
      </c>
      <c r="D14798" s="1" t="s">
        <v>103</v>
      </c>
      <c r="E14798" s="1" t="s">
        <v>104</v>
      </c>
      <c r="F14798" s="1" t="s">
        <v>116</v>
      </c>
      <c r="G14798" s="1" t="s">
        <v>23</v>
      </c>
      <c r="H14798">
        <v>34</v>
      </c>
      <c r="I14798">
        <v>281</v>
      </c>
      <c r="J14798">
        <v>9554</v>
      </c>
      <c r="K14798">
        <v>3726.0599999999995</v>
      </c>
      <c r="L14798" s="1">
        <v>5827.9400000000005</v>
      </c>
      <c r="M14798" s="1" t="s">
        <v>19</v>
      </c>
      <c r="N14798" s="1" t="s">
        <v>197</v>
      </c>
    </row>
    <row r="14799" spans="1:14" x14ac:dyDescent="0.3">
      <c r="A14799" s="1" t="s">
        <v>52</v>
      </c>
      <c r="B14799">
        <v>1197831</v>
      </c>
      <c r="C14799" s="2">
        <v>44857</v>
      </c>
      <c r="D14799" s="1" t="s">
        <v>103</v>
      </c>
      <c r="E14799" s="1" t="s">
        <v>104</v>
      </c>
      <c r="F14799" s="1" t="s">
        <v>116</v>
      </c>
      <c r="G14799" s="1" t="s">
        <v>24</v>
      </c>
      <c r="H14799">
        <v>36</v>
      </c>
      <c r="I14799">
        <v>230</v>
      </c>
      <c r="J14799">
        <v>8280</v>
      </c>
      <c r="K14799">
        <v>4140</v>
      </c>
      <c r="L14799" s="1">
        <v>4140</v>
      </c>
      <c r="M14799" s="1" t="s">
        <v>19</v>
      </c>
      <c r="N14799" s="1" t="s">
        <v>197</v>
      </c>
    </row>
    <row r="14800" spans="1:14" x14ac:dyDescent="0.3">
      <c r="A14800" s="1" t="s">
        <v>52</v>
      </c>
      <c r="B14800">
        <v>1197831</v>
      </c>
      <c r="C14800" s="2">
        <v>44858</v>
      </c>
      <c r="D14800" s="1" t="s">
        <v>103</v>
      </c>
      <c r="E14800" s="1" t="s">
        <v>104</v>
      </c>
      <c r="F14800" s="1" t="s">
        <v>116</v>
      </c>
      <c r="G14800" s="1" t="s">
        <v>18</v>
      </c>
      <c r="H14800">
        <v>30</v>
      </c>
      <c r="I14800">
        <v>195</v>
      </c>
      <c r="J14800">
        <v>5850</v>
      </c>
      <c r="K14800">
        <v>1872</v>
      </c>
      <c r="L14800" s="1">
        <v>3978</v>
      </c>
      <c r="M14800" s="1" t="s">
        <v>19</v>
      </c>
      <c r="N14800" s="1" t="s">
        <v>196</v>
      </c>
    </row>
    <row r="14801" spans="1:14" x14ac:dyDescent="0.3">
      <c r="A14801" s="1" t="s">
        <v>52</v>
      </c>
      <c r="B14801">
        <v>1197831</v>
      </c>
      <c r="C14801" s="2">
        <v>44859</v>
      </c>
      <c r="D14801" s="1" t="s">
        <v>103</v>
      </c>
      <c r="E14801" s="1" t="s">
        <v>104</v>
      </c>
      <c r="F14801" s="1" t="s">
        <v>116</v>
      </c>
      <c r="G14801" s="1" t="s">
        <v>20</v>
      </c>
      <c r="H14801">
        <v>44</v>
      </c>
      <c r="I14801">
        <v>289</v>
      </c>
      <c r="J14801">
        <v>12716</v>
      </c>
      <c r="K14801">
        <v>7248.1200000000008</v>
      </c>
      <c r="L14801" s="1">
        <v>5467.8799999999992</v>
      </c>
      <c r="M14801" s="1" t="s">
        <v>19</v>
      </c>
      <c r="N14801" s="1" t="s">
        <v>197</v>
      </c>
    </row>
    <row r="14802" spans="1:14" x14ac:dyDescent="0.3">
      <c r="A14802" s="1" t="s">
        <v>52</v>
      </c>
      <c r="B14802">
        <v>1197831</v>
      </c>
      <c r="C14802" s="2">
        <v>44860</v>
      </c>
      <c r="D14802" s="1" t="s">
        <v>103</v>
      </c>
      <c r="E14802" s="1" t="s">
        <v>104</v>
      </c>
      <c r="F14802" s="1" t="s">
        <v>116</v>
      </c>
      <c r="G14802" s="1" t="s">
        <v>21</v>
      </c>
      <c r="H14802">
        <v>32</v>
      </c>
      <c r="I14802">
        <v>333</v>
      </c>
      <c r="J14802">
        <v>10656</v>
      </c>
      <c r="K14802">
        <v>4262.3999999999996</v>
      </c>
      <c r="L14802" s="1">
        <v>6393.6</v>
      </c>
      <c r="M14802" s="1" t="s">
        <v>19</v>
      </c>
      <c r="N14802" s="1" t="s">
        <v>196</v>
      </c>
    </row>
    <row r="14803" spans="1:14" x14ac:dyDescent="0.3">
      <c r="A14803" s="1" t="s">
        <v>52</v>
      </c>
      <c r="B14803">
        <v>1197831</v>
      </c>
      <c r="C14803" s="2">
        <v>44861</v>
      </c>
      <c r="D14803" s="1" t="s">
        <v>103</v>
      </c>
      <c r="E14803" s="1" t="s">
        <v>104</v>
      </c>
      <c r="F14803" s="1" t="s">
        <v>116</v>
      </c>
      <c r="G14803" s="1" t="s">
        <v>22</v>
      </c>
      <c r="H14803">
        <v>34</v>
      </c>
      <c r="I14803">
        <v>333</v>
      </c>
      <c r="J14803">
        <v>11322</v>
      </c>
      <c r="K14803">
        <v>4755.24</v>
      </c>
      <c r="L14803" s="1">
        <v>6566.76</v>
      </c>
      <c r="M14803" s="1" t="s">
        <v>19</v>
      </c>
      <c r="N14803" s="1" t="s">
        <v>196</v>
      </c>
    </row>
    <row r="14804" spans="1:14" x14ac:dyDescent="0.3">
      <c r="A14804" s="1" t="s">
        <v>52</v>
      </c>
      <c r="B14804">
        <v>1197831</v>
      </c>
      <c r="C14804" s="2">
        <v>44862</v>
      </c>
      <c r="D14804" s="1" t="s">
        <v>103</v>
      </c>
      <c r="E14804" s="1" t="s">
        <v>104</v>
      </c>
      <c r="F14804" s="1" t="s">
        <v>116</v>
      </c>
      <c r="G14804" s="1" t="s">
        <v>23</v>
      </c>
      <c r="H14804">
        <v>38</v>
      </c>
      <c r="I14804">
        <v>298</v>
      </c>
      <c r="J14804">
        <v>11324</v>
      </c>
      <c r="K14804">
        <v>4303.12</v>
      </c>
      <c r="L14804" s="1">
        <v>7020.88</v>
      </c>
      <c r="M14804" s="1" t="s">
        <v>19</v>
      </c>
      <c r="N14804" s="1" t="s">
        <v>197</v>
      </c>
    </row>
    <row r="14805" spans="1:14" x14ac:dyDescent="0.3">
      <c r="A14805" s="1" t="s">
        <v>52</v>
      </c>
      <c r="B14805">
        <v>1197831</v>
      </c>
      <c r="C14805" s="2">
        <v>44863</v>
      </c>
      <c r="D14805" s="1" t="s">
        <v>103</v>
      </c>
      <c r="E14805" s="1" t="s">
        <v>104</v>
      </c>
      <c r="F14805" s="1" t="s">
        <v>116</v>
      </c>
      <c r="G14805" s="1" t="s">
        <v>24</v>
      </c>
      <c r="H14805">
        <v>36</v>
      </c>
      <c r="I14805">
        <v>210</v>
      </c>
      <c r="J14805">
        <v>7560</v>
      </c>
      <c r="K14805">
        <v>3931.2000000000003</v>
      </c>
      <c r="L14805" s="1">
        <v>3628.7999999999997</v>
      </c>
      <c r="M14805" s="1" t="s">
        <v>19</v>
      </c>
      <c r="N14805" s="1" t="s">
        <v>197</v>
      </c>
    </row>
    <row r="14806" spans="1:14" x14ac:dyDescent="0.3">
      <c r="A14806" s="1" t="s">
        <v>52</v>
      </c>
      <c r="B14806">
        <v>1197831</v>
      </c>
      <c r="C14806" s="2">
        <v>44864</v>
      </c>
      <c r="D14806" s="1" t="s">
        <v>103</v>
      </c>
      <c r="E14806" s="1" t="s">
        <v>104</v>
      </c>
      <c r="F14806" s="1" t="s">
        <v>116</v>
      </c>
      <c r="G14806" s="1" t="s">
        <v>18</v>
      </c>
      <c r="H14806">
        <v>30</v>
      </c>
      <c r="I14806">
        <v>208</v>
      </c>
      <c r="J14806">
        <v>6240</v>
      </c>
      <c r="K14806">
        <v>2246.4</v>
      </c>
      <c r="L14806" s="1">
        <v>3993.6</v>
      </c>
      <c r="M14806" s="1" t="s">
        <v>19</v>
      </c>
      <c r="N14806" s="1" t="s">
        <v>196</v>
      </c>
    </row>
    <row r="14807" spans="1:14" x14ac:dyDescent="0.3">
      <c r="A14807" s="1" t="s">
        <v>52</v>
      </c>
      <c r="B14807">
        <v>1197831</v>
      </c>
      <c r="C14807" s="2">
        <v>44865</v>
      </c>
      <c r="D14807" s="1" t="s">
        <v>103</v>
      </c>
      <c r="E14807" s="1" t="s">
        <v>104</v>
      </c>
      <c r="F14807" s="1" t="s">
        <v>116</v>
      </c>
      <c r="G14807" s="1" t="s">
        <v>20</v>
      </c>
      <c r="H14807">
        <v>41</v>
      </c>
      <c r="I14807">
        <v>306</v>
      </c>
      <c r="J14807">
        <v>12546</v>
      </c>
      <c r="K14807">
        <v>6900.3</v>
      </c>
      <c r="L14807" s="1">
        <v>5645.7</v>
      </c>
      <c r="M14807" s="1" t="s">
        <v>19</v>
      </c>
      <c r="N14807" s="1" t="s">
        <v>197</v>
      </c>
    </row>
    <row r="14808" spans="1:14" x14ac:dyDescent="0.3">
      <c r="A14808" s="1" t="s">
        <v>47</v>
      </c>
      <c r="B14808">
        <v>1197831</v>
      </c>
      <c r="C14808" s="2">
        <v>44035</v>
      </c>
      <c r="D14808" s="1" t="s">
        <v>103</v>
      </c>
      <c r="E14808" s="1" t="s">
        <v>104</v>
      </c>
      <c r="F14808" s="1" t="s">
        <v>116</v>
      </c>
      <c r="G14808" s="1" t="s">
        <v>18</v>
      </c>
      <c r="H14808">
        <v>40</v>
      </c>
      <c r="I14808">
        <v>550</v>
      </c>
      <c r="J14808">
        <v>220000</v>
      </c>
      <c r="K14808">
        <v>66000</v>
      </c>
      <c r="L14808" s="1">
        <v>154000</v>
      </c>
      <c r="M14808" s="1" t="s">
        <v>19</v>
      </c>
      <c r="N14808" s="1" t="s">
        <v>196</v>
      </c>
    </row>
    <row r="14809" spans="1:14" x14ac:dyDescent="0.3">
      <c r="A14809" s="1" t="s">
        <v>47</v>
      </c>
      <c r="B14809">
        <v>1197831</v>
      </c>
      <c r="C14809" s="2">
        <v>44036</v>
      </c>
      <c r="D14809" s="1" t="s">
        <v>103</v>
      </c>
      <c r="E14809" s="1" t="s">
        <v>104</v>
      </c>
      <c r="F14809" s="1" t="s">
        <v>116</v>
      </c>
      <c r="G14809" s="1" t="s">
        <v>20</v>
      </c>
      <c r="H14809">
        <v>35</v>
      </c>
      <c r="I14809">
        <v>700</v>
      </c>
      <c r="J14809">
        <v>245000</v>
      </c>
      <c r="K14809">
        <v>122500</v>
      </c>
      <c r="L14809" s="1">
        <v>122500</v>
      </c>
      <c r="M14809" s="1" t="s">
        <v>19</v>
      </c>
      <c r="N14809" s="1" t="s">
        <v>197</v>
      </c>
    </row>
    <row r="14810" spans="1:14" x14ac:dyDescent="0.3">
      <c r="A14810" s="1" t="s">
        <v>47</v>
      </c>
      <c r="B14810">
        <v>1197831</v>
      </c>
      <c r="C14810" s="2">
        <v>44037</v>
      </c>
      <c r="D14810" s="1" t="s">
        <v>103</v>
      </c>
      <c r="E14810" s="1" t="s">
        <v>104</v>
      </c>
      <c r="F14810" s="1" t="s">
        <v>116</v>
      </c>
      <c r="G14810" s="1" t="s">
        <v>21</v>
      </c>
      <c r="H14810">
        <v>25</v>
      </c>
      <c r="I14810">
        <v>850</v>
      </c>
      <c r="J14810">
        <v>212500</v>
      </c>
      <c r="K14810">
        <v>74375</v>
      </c>
      <c r="L14810" s="1">
        <v>138125</v>
      </c>
      <c r="M14810" s="1" t="s">
        <v>19</v>
      </c>
      <c r="N14810" s="1" t="s">
        <v>196</v>
      </c>
    </row>
    <row r="14811" spans="1:14" x14ac:dyDescent="0.3">
      <c r="A14811" s="1" t="s">
        <v>47</v>
      </c>
      <c r="B14811">
        <v>1197831</v>
      </c>
      <c r="C14811" s="2">
        <v>44038</v>
      </c>
      <c r="D14811" s="1" t="s">
        <v>103</v>
      </c>
      <c r="E14811" s="1" t="s">
        <v>104</v>
      </c>
      <c r="F14811" s="1" t="s">
        <v>116</v>
      </c>
      <c r="G14811" s="1" t="s">
        <v>22</v>
      </c>
      <c r="H14811">
        <v>35</v>
      </c>
      <c r="I14811">
        <v>850</v>
      </c>
      <c r="J14811">
        <v>297500</v>
      </c>
      <c r="K14811">
        <v>104125</v>
      </c>
      <c r="L14811" s="1">
        <v>193375</v>
      </c>
      <c r="M14811" s="1" t="s">
        <v>19</v>
      </c>
      <c r="N14811" s="1" t="s">
        <v>196</v>
      </c>
    </row>
    <row r="14812" spans="1:14" x14ac:dyDescent="0.3">
      <c r="A14812" s="1" t="s">
        <v>47</v>
      </c>
      <c r="B14812">
        <v>1197831</v>
      </c>
      <c r="C14812" s="2">
        <v>44039</v>
      </c>
      <c r="D14812" s="1" t="s">
        <v>103</v>
      </c>
      <c r="E14812" s="1" t="s">
        <v>104</v>
      </c>
      <c r="F14812" s="1" t="s">
        <v>116</v>
      </c>
      <c r="G14812" s="1" t="s">
        <v>23</v>
      </c>
      <c r="H14812">
        <v>35</v>
      </c>
      <c r="I14812">
        <v>675</v>
      </c>
      <c r="J14812">
        <v>236250</v>
      </c>
      <c r="K14812">
        <v>82687.5</v>
      </c>
      <c r="L14812" s="1">
        <v>153562.5</v>
      </c>
      <c r="M14812" s="1" t="s">
        <v>19</v>
      </c>
      <c r="N14812" s="1" t="s">
        <v>197</v>
      </c>
    </row>
    <row r="14813" spans="1:14" x14ac:dyDescent="0.3">
      <c r="A14813" s="1" t="s">
        <v>47</v>
      </c>
      <c r="B14813">
        <v>1197831</v>
      </c>
      <c r="C14813" s="2">
        <v>44040</v>
      </c>
      <c r="D14813" s="1" t="s">
        <v>103</v>
      </c>
      <c r="E14813" s="1" t="s">
        <v>104</v>
      </c>
      <c r="F14813" s="1" t="s">
        <v>116</v>
      </c>
      <c r="G14813" s="1" t="s">
        <v>24</v>
      </c>
      <c r="H14813">
        <v>35</v>
      </c>
      <c r="I14813">
        <v>625</v>
      </c>
      <c r="J14813">
        <v>218750</v>
      </c>
      <c r="K14813">
        <v>98437.5</v>
      </c>
      <c r="L14813" s="1">
        <v>120312.5</v>
      </c>
      <c r="M14813" s="1" t="s">
        <v>19</v>
      </c>
      <c r="N14813" s="1" t="s">
        <v>197</v>
      </c>
    </row>
    <row r="14814" spans="1:14" x14ac:dyDescent="0.3">
      <c r="A14814" s="1" t="s">
        <v>47</v>
      </c>
      <c r="B14814">
        <v>1197831</v>
      </c>
      <c r="C14814" s="2">
        <v>44041</v>
      </c>
      <c r="D14814" s="1" t="s">
        <v>103</v>
      </c>
      <c r="E14814" s="1" t="s">
        <v>104</v>
      </c>
      <c r="F14814" s="1" t="s">
        <v>116</v>
      </c>
      <c r="G14814" s="1" t="s">
        <v>18</v>
      </c>
      <c r="H14814">
        <v>40</v>
      </c>
      <c r="I14814">
        <v>500</v>
      </c>
      <c r="J14814">
        <v>200000</v>
      </c>
      <c r="K14814">
        <v>60000</v>
      </c>
      <c r="L14814" s="1">
        <v>140000</v>
      </c>
      <c r="M14814" s="1" t="s">
        <v>19</v>
      </c>
      <c r="N14814" s="1" t="s">
        <v>196</v>
      </c>
    </row>
    <row r="14815" spans="1:14" x14ac:dyDescent="0.3">
      <c r="A14815" s="1" t="s">
        <v>47</v>
      </c>
      <c r="B14815">
        <v>1197831</v>
      </c>
      <c r="C14815" s="2">
        <v>44042</v>
      </c>
      <c r="D14815" s="1" t="s">
        <v>103</v>
      </c>
      <c r="E14815" s="1" t="s">
        <v>104</v>
      </c>
      <c r="F14815" s="1" t="s">
        <v>116</v>
      </c>
      <c r="G14815" s="1" t="s">
        <v>20</v>
      </c>
      <c r="H14815">
        <v>35</v>
      </c>
      <c r="I14815">
        <v>700</v>
      </c>
      <c r="J14815">
        <v>245000</v>
      </c>
      <c r="K14815">
        <v>122500</v>
      </c>
      <c r="L14815" s="1">
        <v>122500</v>
      </c>
      <c r="M14815" s="1" t="s">
        <v>19</v>
      </c>
      <c r="N14815" s="1" t="s">
        <v>197</v>
      </c>
    </row>
    <row r="14816" spans="1:14" x14ac:dyDescent="0.3">
      <c r="A14816" s="1" t="s">
        <v>47</v>
      </c>
      <c r="B14816">
        <v>1197831</v>
      </c>
      <c r="C14816" s="2">
        <v>44043</v>
      </c>
      <c r="D14816" s="1" t="s">
        <v>103</v>
      </c>
      <c r="E14816" s="1" t="s">
        <v>104</v>
      </c>
      <c r="F14816" s="1" t="s">
        <v>116</v>
      </c>
      <c r="G14816" s="1" t="s">
        <v>21</v>
      </c>
      <c r="H14816">
        <v>30</v>
      </c>
      <c r="I14816">
        <v>875</v>
      </c>
      <c r="J14816">
        <v>262500</v>
      </c>
      <c r="K14816">
        <v>91875</v>
      </c>
      <c r="L14816" s="1">
        <v>170625</v>
      </c>
      <c r="M14816" s="1" t="s">
        <v>19</v>
      </c>
      <c r="N14816" s="1" t="s">
        <v>196</v>
      </c>
    </row>
    <row r="14817" spans="1:14" x14ac:dyDescent="0.3">
      <c r="A14817" s="1" t="s">
        <v>47</v>
      </c>
      <c r="B14817">
        <v>1197831</v>
      </c>
      <c r="C14817" s="2">
        <v>44044</v>
      </c>
      <c r="D14817" s="1" t="s">
        <v>103</v>
      </c>
      <c r="E14817" s="1" t="s">
        <v>104</v>
      </c>
      <c r="F14817" s="1" t="s">
        <v>116</v>
      </c>
      <c r="G14817" s="1" t="s">
        <v>22</v>
      </c>
      <c r="H14817">
        <v>40</v>
      </c>
      <c r="I14817">
        <v>875</v>
      </c>
      <c r="J14817">
        <v>350000</v>
      </c>
      <c r="K14817">
        <v>122499.99999999999</v>
      </c>
      <c r="L14817" s="1">
        <v>227500</v>
      </c>
      <c r="M14817" s="1" t="s">
        <v>19</v>
      </c>
      <c r="N14817" s="1" t="s">
        <v>196</v>
      </c>
    </row>
    <row r="14818" spans="1:14" x14ac:dyDescent="0.3">
      <c r="A14818" s="1" t="s">
        <v>47</v>
      </c>
      <c r="B14818">
        <v>1197831</v>
      </c>
      <c r="C14818" s="2">
        <v>44045</v>
      </c>
      <c r="D14818" s="1" t="s">
        <v>103</v>
      </c>
      <c r="E14818" s="1" t="s">
        <v>104</v>
      </c>
      <c r="F14818" s="1" t="s">
        <v>116</v>
      </c>
      <c r="G14818" s="1" t="s">
        <v>23</v>
      </c>
      <c r="H14818">
        <v>35</v>
      </c>
      <c r="I14818">
        <v>700</v>
      </c>
      <c r="J14818">
        <v>245000</v>
      </c>
      <c r="K14818">
        <v>85750</v>
      </c>
      <c r="L14818" s="1">
        <v>159250</v>
      </c>
      <c r="M14818" s="1" t="s">
        <v>19</v>
      </c>
      <c r="N14818" s="1" t="s">
        <v>197</v>
      </c>
    </row>
    <row r="14819" spans="1:14" x14ac:dyDescent="0.3">
      <c r="A14819" s="1" t="s">
        <v>47</v>
      </c>
      <c r="B14819">
        <v>1197831</v>
      </c>
      <c r="C14819" s="2">
        <v>44046</v>
      </c>
      <c r="D14819" s="1" t="s">
        <v>103</v>
      </c>
      <c r="E14819" s="1" t="s">
        <v>104</v>
      </c>
      <c r="F14819" s="1" t="s">
        <v>116</v>
      </c>
      <c r="G14819" s="1" t="s">
        <v>24</v>
      </c>
      <c r="H14819">
        <v>40</v>
      </c>
      <c r="I14819">
        <v>600</v>
      </c>
      <c r="J14819">
        <v>240000</v>
      </c>
      <c r="K14819">
        <v>108000</v>
      </c>
      <c r="L14819" s="1">
        <v>132000</v>
      </c>
      <c r="M14819" s="1" t="s">
        <v>19</v>
      </c>
      <c r="N14819" s="1" t="s">
        <v>197</v>
      </c>
    </row>
    <row r="14820" spans="1:14" x14ac:dyDescent="0.3">
      <c r="A14820" s="1" t="s">
        <v>47</v>
      </c>
      <c r="B14820">
        <v>1197831</v>
      </c>
      <c r="C14820" s="2">
        <v>44047</v>
      </c>
      <c r="D14820" s="1" t="s">
        <v>103</v>
      </c>
      <c r="E14820" s="1" t="s">
        <v>104</v>
      </c>
      <c r="F14820" s="1" t="s">
        <v>116</v>
      </c>
      <c r="G14820" s="1" t="s">
        <v>18</v>
      </c>
      <c r="H14820">
        <v>45</v>
      </c>
      <c r="I14820">
        <v>500</v>
      </c>
      <c r="J14820">
        <v>225000</v>
      </c>
      <c r="K14820">
        <v>67500</v>
      </c>
      <c r="L14820" s="1">
        <v>157500</v>
      </c>
      <c r="M14820" s="1" t="s">
        <v>19</v>
      </c>
      <c r="N14820" s="1" t="s">
        <v>196</v>
      </c>
    </row>
    <row r="14821" spans="1:14" x14ac:dyDescent="0.3">
      <c r="A14821" s="1" t="s">
        <v>47</v>
      </c>
      <c r="B14821">
        <v>1197831</v>
      </c>
      <c r="C14821" s="2">
        <v>44048</v>
      </c>
      <c r="D14821" s="1" t="s">
        <v>103</v>
      </c>
      <c r="E14821" s="1" t="s">
        <v>104</v>
      </c>
      <c r="F14821" s="1" t="s">
        <v>116</v>
      </c>
      <c r="G14821" s="1" t="s">
        <v>20</v>
      </c>
      <c r="H14821">
        <v>40</v>
      </c>
      <c r="I14821">
        <v>650</v>
      </c>
      <c r="J14821">
        <v>260000</v>
      </c>
      <c r="K14821">
        <v>130000</v>
      </c>
      <c r="L14821" s="1">
        <v>130000</v>
      </c>
      <c r="M14821" s="1" t="s">
        <v>19</v>
      </c>
      <c r="N14821" s="1" t="s">
        <v>197</v>
      </c>
    </row>
    <row r="14822" spans="1:14" x14ac:dyDescent="0.3">
      <c r="A14822" s="1" t="s">
        <v>47</v>
      </c>
      <c r="B14822">
        <v>1197831</v>
      </c>
      <c r="C14822" s="2">
        <v>44049</v>
      </c>
      <c r="D14822" s="1" t="s">
        <v>103</v>
      </c>
      <c r="E14822" s="1" t="s">
        <v>104</v>
      </c>
      <c r="F14822" s="1" t="s">
        <v>116</v>
      </c>
      <c r="G14822" s="1" t="s">
        <v>21</v>
      </c>
      <c r="H14822">
        <v>30</v>
      </c>
      <c r="I14822">
        <v>900</v>
      </c>
      <c r="J14822">
        <v>270000</v>
      </c>
      <c r="K14822">
        <v>94500</v>
      </c>
      <c r="L14822" s="1">
        <v>175500</v>
      </c>
      <c r="M14822" s="1" t="s">
        <v>19</v>
      </c>
      <c r="N14822" s="1" t="s">
        <v>196</v>
      </c>
    </row>
    <row r="14823" spans="1:14" x14ac:dyDescent="0.3">
      <c r="A14823" s="1" t="s">
        <v>47</v>
      </c>
      <c r="B14823">
        <v>1197831</v>
      </c>
      <c r="C14823" s="2">
        <v>44050</v>
      </c>
      <c r="D14823" s="1" t="s">
        <v>103</v>
      </c>
      <c r="E14823" s="1" t="s">
        <v>104</v>
      </c>
      <c r="F14823" s="1" t="s">
        <v>116</v>
      </c>
      <c r="G14823" s="1" t="s">
        <v>22</v>
      </c>
      <c r="H14823">
        <v>40</v>
      </c>
      <c r="I14823">
        <v>900</v>
      </c>
      <c r="J14823">
        <v>360000</v>
      </c>
      <c r="K14823">
        <v>125999.99999999999</v>
      </c>
      <c r="L14823" s="1">
        <v>234000</v>
      </c>
      <c r="M14823" s="1" t="s">
        <v>19</v>
      </c>
      <c r="N14823" s="1" t="s">
        <v>196</v>
      </c>
    </row>
    <row r="14824" spans="1:14" x14ac:dyDescent="0.3">
      <c r="A14824" s="1" t="s">
        <v>47</v>
      </c>
      <c r="B14824">
        <v>1197831</v>
      </c>
      <c r="C14824" s="2">
        <v>44051</v>
      </c>
      <c r="D14824" s="1" t="s">
        <v>103</v>
      </c>
      <c r="E14824" s="1" t="s">
        <v>104</v>
      </c>
      <c r="F14824" s="1" t="s">
        <v>116</v>
      </c>
      <c r="G14824" s="1" t="s">
        <v>23</v>
      </c>
      <c r="H14824">
        <v>35</v>
      </c>
      <c r="I14824">
        <v>725</v>
      </c>
      <c r="J14824">
        <v>253750</v>
      </c>
      <c r="K14824">
        <v>88812.5</v>
      </c>
      <c r="L14824" s="1">
        <v>164937.5</v>
      </c>
      <c r="M14824" s="1" t="s">
        <v>19</v>
      </c>
      <c r="N14824" s="1" t="s">
        <v>197</v>
      </c>
    </row>
    <row r="14825" spans="1:14" x14ac:dyDescent="0.3">
      <c r="A14825" s="1" t="s">
        <v>47</v>
      </c>
      <c r="B14825">
        <v>1197831</v>
      </c>
      <c r="C14825" s="2">
        <v>44052</v>
      </c>
      <c r="D14825" s="1" t="s">
        <v>103</v>
      </c>
      <c r="E14825" s="1" t="s">
        <v>104</v>
      </c>
      <c r="F14825" s="1" t="s">
        <v>116</v>
      </c>
      <c r="G14825" s="1" t="s">
        <v>24</v>
      </c>
      <c r="H14825">
        <v>40</v>
      </c>
      <c r="I14825">
        <v>625</v>
      </c>
      <c r="J14825">
        <v>250000</v>
      </c>
      <c r="K14825">
        <v>112500</v>
      </c>
      <c r="L14825" s="1">
        <v>137500</v>
      </c>
      <c r="M14825" s="1" t="s">
        <v>19</v>
      </c>
      <c r="N14825" s="1" t="s">
        <v>197</v>
      </c>
    </row>
    <row r="14826" spans="1:14" x14ac:dyDescent="0.3">
      <c r="A14826" s="1" t="s">
        <v>47</v>
      </c>
      <c r="B14826">
        <v>1197831</v>
      </c>
      <c r="C14826" s="2">
        <v>44035</v>
      </c>
      <c r="D14826" s="1" t="s">
        <v>103</v>
      </c>
      <c r="E14826" s="1" t="s">
        <v>104</v>
      </c>
      <c r="F14826" s="1" t="s">
        <v>116</v>
      </c>
      <c r="G14826" s="1" t="s">
        <v>18</v>
      </c>
      <c r="H14826">
        <v>26</v>
      </c>
      <c r="I14826">
        <v>176</v>
      </c>
      <c r="J14826">
        <v>4576</v>
      </c>
      <c r="K14826">
        <v>1555.84</v>
      </c>
      <c r="L14826" s="1">
        <v>3020.16</v>
      </c>
      <c r="M14826" s="1" t="s">
        <v>19</v>
      </c>
      <c r="N14826" s="1" t="s">
        <v>196</v>
      </c>
    </row>
    <row r="14827" spans="1:14" x14ac:dyDescent="0.3">
      <c r="A14827" s="1" t="s">
        <v>47</v>
      </c>
      <c r="B14827">
        <v>1197831</v>
      </c>
      <c r="C14827" s="2">
        <v>44036</v>
      </c>
      <c r="D14827" s="1" t="s">
        <v>103</v>
      </c>
      <c r="E14827" s="1" t="s">
        <v>104</v>
      </c>
      <c r="F14827" s="1" t="s">
        <v>116</v>
      </c>
      <c r="G14827" s="1" t="s">
        <v>20</v>
      </c>
      <c r="H14827">
        <v>25</v>
      </c>
      <c r="I14827">
        <v>224</v>
      </c>
      <c r="J14827">
        <v>5600</v>
      </c>
      <c r="K14827">
        <v>3136.0000000000005</v>
      </c>
      <c r="L14827" s="1">
        <v>2463.9999999999995</v>
      </c>
      <c r="M14827" s="1" t="s">
        <v>19</v>
      </c>
      <c r="N14827" s="1" t="s">
        <v>197</v>
      </c>
    </row>
    <row r="14828" spans="1:14" x14ac:dyDescent="0.3">
      <c r="A14828" s="1" t="s">
        <v>47</v>
      </c>
      <c r="B14828">
        <v>1197831</v>
      </c>
      <c r="C14828" s="2">
        <v>44037</v>
      </c>
      <c r="D14828" s="1" t="s">
        <v>103</v>
      </c>
      <c r="E14828" s="1" t="s">
        <v>104</v>
      </c>
      <c r="F14828" s="1" t="s">
        <v>116</v>
      </c>
      <c r="G14828" s="1" t="s">
        <v>21</v>
      </c>
      <c r="H14828">
        <v>20</v>
      </c>
      <c r="I14828">
        <v>255</v>
      </c>
      <c r="J14828">
        <v>5100</v>
      </c>
      <c r="K14828">
        <v>2091</v>
      </c>
      <c r="L14828" s="1">
        <v>3009</v>
      </c>
      <c r="M14828" s="1" t="s">
        <v>19</v>
      </c>
      <c r="N14828" s="1" t="s">
        <v>196</v>
      </c>
    </row>
    <row r="14829" spans="1:14" x14ac:dyDescent="0.3">
      <c r="A14829" s="1" t="s">
        <v>47</v>
      </c>
      <c r="B14829">
        <v>1197831</v>
      </c>
      <c r="C14829" s="2">
        <v>44038</v>
      </c>
      <c r="D14829" s="1" t="s">
        <v>103</v>
      </c>
      <c r="E14829" s="1" t="s">
        <v>104</v>
      </c>
      <c r="F14829" s="1" t="s">
        <v>116</v>
      </c>
      <c r="G14829" s="1" t="s">
        <v>22</v>
      </c>
      <c r="H14829">
        <v>23</v>
      </c>
      <c r="I14829">
        <v>289</v>
      </c>
      <c r="J14829">
        <v>6647</v>
      </c>
      <c r="K14829">
        <v>2791.74</v>
      </c>
      <c r="L14829" s="1">
        <v>3855.26</v>
      </c>
      <c r="M14829" s="1" t="s">
        <v>19</v>
      </c>
      <c r="N14829" s="1" t="s">
        <v>196</v>
      </c>
    </row>
    <row r="14830" spans="1:14" x14ac:dyDescent="0.3">
      <c r="A14830" s="1" t="s">
        <v>47</v>
      </c>
      <c r="B14830">
        <v>1197831</v>
      </c>
      <c r="C14830" s="2">
        <v>44039</v>
      </c>
      <c r="D14830" s="1" t="s">
        <v>103</v>
      </c>
      <c r="E14830" s="1" t="s">
        <v>104</v>
      </c>
      <c r="F14830" s="1" t="s">
        <v>116</v>
      </c>
      <c r="G14830" s="1" t="s">
        <v>23</v>
      </c>
      <c r="H14830">
        <v>27</v>
      </c>
      <c r="I14830">
        <v>236</v>
      </c>
      <c r="J14830">
        <v>6372</v>
      </c>
      <c r="K14830">
        <v>2612.52</v>
      </c>
      <c r="L14830" s="1">
        <v>3759.48</v>
      </c>
      <c r="M14830" s="1" t="s">
        <v>19</v>
      </c>
      <c r="N14830" s="1" t="s">
        <v>197</v>
      </c>
    </row>
    <row r="14831" spans="1:14" x14ac:dyDescent="0.3">
      <c r="A14831" s="1" t="s">
        <v>47</v>
      </c>
      <c r="B14831">
        <v>1197831</v>
      </c>
      <c r="C14831" s="2">
        <v>44040</v>
      </c>
      <c r="D14831" s="1" t="s">
        <v>103</v>
      </c>
      <c r="E14831" s="1" t="s">
        <v>104</v>
      </c>
      <c r="F14831" s="1" t="s">
        <v>116</v>
      </c>
      <c r="G14831" s="1" t="s">
        <v>24</v>
      </c>
      <c r="H14831">
        <v>26</v>
      </c>
      <c r="I14831">
        <v>213</v>
      </c>
      <c r="J14831">
        <v>5538</v>
      </c>
      <c r="K14831">
        <v>2769</v>
      </c>
      <c r="L14831" s="1">
        <v>2769</v>
      </c>
      <c r="M14831" s="1" t="s">
        <v>19</v>
      </c>
      <c r="N14831" s="1" t="s">
        <v>197</v>
      </c>
    </row>
    <row r="14832" spans="1:14" x14ac:dyDescent="0.3">
      <c r="A14832" s="1" t="s">
        <v>47</v>
      </c>
      <c r="B14832">
        <v>1197831</v>
      </c>
      <c r="C14832" s="2">
        <v>44041</v>
      </c>
      <c r="D14832" s="1" t="s">
        <v>103</v>
      </c>
      <c r="E14832" s="1" t="s">
        <v>104</v>
      </c>
      <c r="F14832" s="1" t="s">
        <v>116</v>
      </c>
      <c r="G14832" s="1" t="s">
        <v>18</v>
      </c>
      <c r="H14832">
        <v>28</v>
      </c>
      <c r="I14832">
        <v>160</v>
      </c>
      <c r="J14832">
        <v>4480</v>
      </c>
      <c r="K14832">
        <v>1478.3999999999999</v>
      </c>
      <c r="L14832" s="1">
        <v>3001.6000000000004</v>
      </c>
      <c r="M14832" s="1" t="s">
        <v>19</v>
      </c>
      <c r="N14832" s="1" t="s">
        <v>196</v>
      </c>
    </row>
    <row r="14833" spans="1:14" x14ac:dyDescent="0.3">
      <c r="A14833" s="1" t="s">
        <v>47</v>
      </c>
      <c r="B14833">
        <v>1197831</v>
      </c>
      <c r="C14833" s="2">
        <v>44042</v>
      </c>
      <c r="D14833" s="1" t="s">
        <v>103</v>
      </c>
      <c r="E14833" s="1" t="s">
        <v>104</v>
      </c>
      <c r="F14833" s="1" t="s">
        <v>116</v>
      </c>
      <c r="G14833" s="1" t="s">
        <v>20</v>
      </c>
      <c r="H14833">
        <v>26</v>
      </c>
      <c r="I14833">
        <v>231</v>
      </c>
      <c r="J14833">
        <v>6006</v>
      </c>
      <c r="K14833">
        <v>3303.3</v>
      </c>
      <c r="L14833" s="1">
        <v>2702.7</v>
      </c>
      <c r="M14833" s="1" t="s">
        <v>19</v>
      </c>
      <c r="N14833" s="1" t="s">
        <v>197</v>
      </c>
    </row>
    <row r="14834" spans="1:14" x14ac:dyDescent="0.3">
      <c r="A14834" s="1" t="s">
        <v>47</v>
      </c>
      <c r="B14834">
        <v>1197831</v>
      </c>
      <c r="C14834" s="2">
        <v>44043</v>
      </c>
      <c r="D14834" s="1" t="s">
        <v>103</v>
      </c>
      <c r="E14834" s="1" t="s">
        <v>104</v>
      </c>
      <c r="F14834" s="1" t="s">
        <v>116</v>
      </c>
      <c r="G14834" s="1" t="s">
        <v>21</v>
      </c>
      <c r="H14834">
        <v>20</v>
      </c>
      <c r="I14834">
        <v>306</v>
      </c>
      <c r="J14834">
        <v>6120</v>
      </c>
      <c r="K14834">
        <v>2570.4</v>
      </c>
      <c r="L14834" s="1">
        <v>3549.6</v>
      </c>
      <c r="M14834" s="1" t="s">
        <v>19</v>
      </c>
      <c r="N14834" s="1" t="s">
        <v>196</v>
      </c>
    </row>
    <row r="14835" spans="1:14" x14ac:dyDescent="0.3">
      <c r="A14835" s="1" t="s">
        <v>47</v>
      </c>
      <c r="B14835">
        <v>1197831</v>
      </c>
      <c r="C14835" s="2">
        <v>44044</v>
      </c>
      <c r="D14835" s="1" t="s">
        <v>103</v>
      </c>
      <c r="E14835" s="1" t="s">
        <v>104</v>
      </c>
      <c r="F14835" s="1" t="s">
        <v>116</v>
      </c>
      <c r="G14835" s="1" t="s">
        <v>22</v>
      </c>
      <c r="H14835">
        <v>30</v>
      </c>
      <c r="I14835">
        <v>263</v>
      </c>
      <c r="J14835">
        <v>7890</v>
      </c>
      <c r="K14835">
        <v>3077.0999999999995</v>
      </c>
      <c r="L14835" s="1">
        <v>4812.9000000000005</v>
      </c>
      <c r="M14835" s="1" t="s">
        <v>19</v>
      </c>
      <c r="N14835" s="1" t="s">
        <v>196</v>
      </c>
    </row>
    <row r="14836" spans="1:14" x14ac:dyDescent="0.3">
      <c r="A14836" s="1" t="s">
        <v>47</v>
      </c>
      <c r="B14836">
        <v>1197831</v>
      </c>
      <c r="C14836" s="2">
        <v>44045</v>
      </c>
      <c r="D14836" s="1" t="s">
        <v>103</v>
      </c>
      <c r="E14836" s="1" t="s">
        <v>104</v>
      </c>
      <c r="F14836" s="1" t="s">
        <v>116</v>
      </c>
      <c r="G14836" s="1" t="s">
        <v>23</v>
      </c>
      <c r="H14836">
        <v>23</v>
      </c>
      <c r="I14836">
        <v>224</v>
      </c>
      <c r="J14836">
        <v>5152</v>
      </c>
      <c r="K14836">
        <v>2163.84</v>
      </c>
      <c r="L14836" s="1">
        <v>2988.16</v>
      </c>
      <c r="M14836" s="1" t="s">
        <v>19</v>
      </c>
      <c r="N14836" s="1" t="s">
        <v>197</v>
      </c>
    </row>
    <row r="14837" spans="1:14" x14ac:dyDescent="0.3">
      <c r="A14837" s="1" t="s">
        <v>47</v>
      </c>
      <c r="B14837">
        <v>1197831</v>
      </c>
      <c r="C14837" s="2">
        <v>44046</v>
      </c>
      <c r="D14837" s="1" t="s">
        <v>103</v>
      </c>
      <c r="E14837" s="1" t="s">
        <v>104</v>
      </c>
      <c r="F14837" s="1" t="s">
        <v>116</v>
      </c>
      <c r="G14837" s="1" t="s">
        <v>24</v>
      </c>
      <c r="H14837">
        <v>30</v>
      </c>
      <c r="I14837">
        <v>204</v>
      </c>
      <c r="J14837">
        <v>6120</v>
      </c>
      <c r="K14837">
        <v>2937.6</v>
      </c>
      <c r="L14837" s="1">
        <v>3182.4</v>
      </c>
      <c r="M14837" s="1" t="s">
        <v>19</v>
      </c>
      <c r="N14837" s="1" t="s">
        <v>197</v>
      </c>
    </row>
    <row r="14838" spans="1:14" x14ac:dyDescent="0.3">
      <c r="A14838" s="1" t="s">
        <v>47</v>
      </c>
      <c r="B14838">
        <v>1197831</v>
      </c>
      <c r="C14838" s="2">
        <v>44047</v>
      </c>
      <c r="D14838" s="1" t="s">
        <v>103</v>
      </c>
      <c r="E14838" s="1" t="s">
        <v>104</v>
      </c>
      <c r="F14838" s="1" t="s">
        <v>116</v>
      </c>
      <c r="G14838" s="1" t="s">
        <v>18</v>
      </c>
      <c r="H14838">
        <v>35</v>
      </c>
      <c r="I14838">
        <v>155</v>
      </c>
      <c r="J14838">
        <v>5425</v>
      </c>
      <c r="K14838">
        <v>1736</v>
      </c>
      <c r="L14838" s="1">
        <v>3689</v>
      </c>
      <c r="M14838" s="1" t="s">
        <v>19</v>
      </c>
      <c r="N14838" s="1" t="s">
        <v>196</v>
      </c>
    </row>
    <row r="14839" spans="1:14" x14ac:dyDescent="0.3">
      <c r="A14839" s="1" t="s">
        <v>47</v>
      </c>
      <c r="B14839">
        <v>1197831</v>
      </c>
      <c r="C14839" s="2">
        <v>44048</v>
      </c>
      <c r="D14839" s="1" t="s">
        <v>103</v>
      </c>
      <c r="E14839" s="1" t="s">
        <v>104</v>
      </c>
      <c r="F14839" s="1" t="s">
        <v>116</v>
      </c>
      <c r="G14839" s="1" t="s">
        <v>20</v>
      </c>
      <c r="H14839">
        <v>29</v>
      </c>
      <c r="I14839">
        <v>228</v>
      </c>
      <c r="J14839">
        <v>6612</v>
      </c>
      <c r="K14839">
        <v>3636.6000000000004</v>
      </c>
      <c r="L14839" s="1">
        <v>2975.3999999999996</v>
      </c>
      <c r="M14839" s="1" t="s">
        <v>19</v>
      </c>
      <c r="N14839" s="1" t="s">
        <v>197</v>
      </c>
    </row>
    <row r="14840" spans="1:14" x14ac:dyDescent="0.3">
      <c r="A14840" s="1" t="s">
        <v>47</v>
      </c>
      <c r="B14840">
        <v>1197831</v>
      </c>
      <c r="C14840" s="2">
        <v>44049</v>
      </c>
      <c r="D14840" s="1" t="s">
        <v>103</v>
      </c>
      <c r="E14840" s="1" t="s">
        <v>104</v>
      </c>
      <c r="F14840" s="1" t="s">
        <v>116</v>
      </c>
      <c r="G14840" s="1" t="s">
        <v>21</v>
      </c>
      <c r="H14840">
        <v>23</v>
      </c>
      <c r="I14840">
        <v>306</v>
      </c>
      <c r="J14840">
        <v>7038</v>
      </c>
      <c r="K14840">
        <v>2604.06</v>
      </c>
      <c r="L14840" s="1">
        <v>4433.9400000000005</v>
      </c>
      <c r="M14840" s="1" t="s">
        <v>19</v>
      </c>
      <c r="N14840" s="1" t="s">
        <v>196</v>
      </c>
    </row>
    <row r="14841" spans="1:14" x14ac:dyDescent="0.3">
      <c r="A14841" s="1" t="s">
        <v>47</v>
      </c>
      <c r="B14841">
        <v>1197831</v>
      </c>
      <c r="C14841" s="2">
        <v>44050</v>
      </c>
      <c r="D14841" s="1" t="s">
        <v>103</v>
      </c>
      <c r="E14841" s="1" t="s">
        <v>104</v>
      </c>
      <c r="F14841" s="1" t="s">
        <v>116</v>
      </c>
      <c r="G14841" s="1" t="s">
        <v>22</v>
      </c>
      <c r="H14841">
        <v>29</v>
      </c>
      <c r="I14841">
        <v>306</v>
      </c>
      <c r="J14841">
        <v>8874</v>
      </c>
      <c r="K14841">
        <v>3638.3399999999997</v>
      </c>
      <c r="L14841" s="1">
        <v>5235.66</v>
      </c>
      <c r="M14841" s="1" t="s">
        <v>19</v>
      </c>
      <c r="N14841" s="1" t="s">
        <v>196</v>
      </c>
    </row>
    <row r="14842" spans="1:14" x14ac:dyDescent="0.3">
      <c r="A14842" s="1" t="s">
        <v>47</v>
      </c>
      <c r="B14842">
        <v>1197831</v>
      </c>
      <c r="C14842" s="2">
        <v>44051</v>
      </c>
      <c r="D14842" s="1" t="s">
        <v>103</v>
      </c>
      <c r="E14842" s="1" t="s">
        <v>104</v>
      </c>
      <c r="F14842" s="1" t="s">
        <v>116</v>
      </c>
      <c r="G14842" s="1" t="s">
        <v>23</v>
      </c>
      <c r="H14842">
        <v>24</v>
      </c>
      <c r="I14842">
        <v>232</v>
      </c>
      <c r="J14842">
        <v>5568</v>
      </c>
      <c r="K14842">
        <v>2060.16</v>
      </c>
      <c r="L14842" s="1">
        <v>3507.84</v>
      </c>
      <c r="M14842" s="1" t="s">
        <v>19</v>
      </c>
      <c r="N14842" s="1" t="s">
        <v>197</v>
      </c>
    </row>
    <row r="14843" spans="1:14" x14ac:dyDescent="0.3">
      <c r="A14843" s="1" t="s">
        <v>47</v>
      </c>
      <c r="B14843">
        <v>1197831</v>
      </c>
      <c r="C14843" s="2">
        <v>44052</v>
      </c>
      <c r="D14843" s="1" t="s">
        <v>103</v>
      </c>
      <c r="E14843" s="1" t="s">
        <v>104</v>
      </c>
      <c r="F14843" s="1" t="s">
        <v>116</v>
      </c>
      <c r="G14843" s="1" t="s">
        <v>24</v>
      </c>
      <c r="H14843">
        <v>28</v>
      </c>
      <c r="I14843">
        <v>213</v>
      </c>
      <c r="J14843">
        <v>5964</v>
      </c>
      <c r="K14843">
        <v>2862.72</v>
      </c>
      <c r="L14843" s="1">
        <v>3101.28</v>
      </c>
      <c r="M14843" s="1" t="s">
        <v>19</v>
      </c>
      <c r="N14843" s="1" t="s">
        <v>197</v>
      </c>
    </row>
    <row r="14844" spans="1:14" x14ac:dyDescent="0.3">
      <c r="A14844" s="1" t="s">
        <v>47</v>
      </c>
      <c r="B14844">
        <v>1197831</v>
      </c>
      <c r="C14844" s="2">
        <v>44765</v>
      </c>
      <c r="D14844" s="1" t="s">
        <v>103</v>
      </c>
      <c r="E14844" s="1" t="s">
        <v>104</v>
      </c>
      <c r="F14844" s="1" t="s">
        <v>116</v>
      </c>
      <c r="G14844" s="1" t="s">
        <v>18</v>
      </c>
      <c r="H14844">
        <v>40</v>
      </c>
      <c r="I14844">
        <v>550</v>
      </c>
      <c r="J14844">
        <v>220000</v>
      </c>
      <c r="K14844">
        <v>66000</v>
      </c>
      <c r="L14844" s="1">
        <v>154000</v>
      </c>
      <c r="M14844" s="1" t="s">
        <v>19</v>
      </c>
      <c r="N14844" s="1" t="s">
        <v>196</v>
      </c>
    </row>
    <row r="14845" spans="1:14" x14ac:dyDescent="0.3">
      <c r="A14845" s="1" t="s">
        <v>47</v>
      </c>
      <c r="B14845">
        <v>1197831</v>
      </c>
      <c r="C14845" s="2">
        <v>44766</v>
      </c>
      <c r="D14845" s="1" t="s">
        <v>103</v>
      </c>
      <c r="E14845" s="1" t="s">
        <v>104</v>
      </c>
      <c r="F14845" s="1" t="s">
        <v>116</v>
      </c>
      <c r="G14845" s="1" t="s">
        <v>20</v>
      </c>
      <c r="H14845">
        <v>35</v>
      </c>
      <c r="I14845">
        <v>700</v>
      </c>
      <c r="J14845">
        <v>245000</v>
      </c>
      <c r="K14845">
        <v>122500</v>
      </c>
      <c r="L14845" s="1">
        <v>122500</v>
      </c>
      <c r="M14845" s="1" t="s">
        <v>19</v>
      </c>
      <c r="N14845" s="1" t="s">
        <v>197</v>
      </c>
    </row>
    <row r="14846" spans="1:14" x14ac:dyDescent="0.3">
      <c r="A14846" s="1" t="s">
        <v>47</v>
      </c>
      <c r="B14846">
        <v>1197831</v>
      </c>
      <c r="C14846" s="2">
        <v>44767</v>
      </c>
      <c r="D14846" s="1" t="s">
        <v>103</v>
      </c>
      <c r="E14846" s="1" t="s">
        <v>104</v>
      </c>
      <c r="F14846" s="1" t="s">
        <v>116</v>
      </c>
      <c r="G14846" s="1" t="s">
        <v>21</v>
      </c>
      <c r="H14846">
        <v>25</v>
      </c>
      <c r="I14846">
        <v>850</v>
      </c>
      <c r="J14846">
        <v>212500</v>
      </c>
      <c r="K14846">
        <v>74375</v>
      </c>
      <c r="L14846" s="1">
        <v>138125</v>
      </c>
      <c r="M14846" s="1" t="s">
        <v>19</v>
      </c>
      <c r="N14846" s="1" t="s">
        <v>196</v>
      </c>
    </row>
    <row r="14847" spans="1:14" x14ac:dyDescent="0.3">
      <c r="A14847" s="1" t="s">
        <v>47</v>
      </c>
      <c r="B14847">
        <v>1197831</v>
      </c>
      <c r="C14847" s="2">
        <v>44768</v>
      </c>
      <c r="D14847" s="1" t="s">
        <v>103</v>
      </c>
      <c r="E14847" s="1" t="s">
        <v>104</v>
      </c>
      <c r="F14847" s="1" t="s">
        <v>116</v>
      </c>
      <c r="G14847" s="1" t="s">
        <v>22</v>
      </c>
      <c r="H14847">
        <v>35</v>
      </c>
      <c r="I14847">
        <v>850</v>
      </c>
      <c r="J14847">
        <v>297500</v>
      </c>
      <c r="K14847">
        <v>104125</v>
      </c>
      <c r="L14847" s="1">
        <v>193375</v>
      </c>
      <c r="M14847" s="1" t="s">
        <v>19</v>
      </c>
      <c r="N14847" s="1" t="s">
        <v>196</v>
      </c>
    </row>
    <row r="14848" spans="1:14" x14ac:dyDescent="0.3">
      <c r="A14848" s="1" t="s">
        <v>47</v>
      </c>
      <c r="B14848">
        <v>1197831</v>
      </c>
      <c r="C14848" s="2">
        <v>44769</v>
      </c>
      <c r="D14848" s="1" t="s">
        <v>103</v>
      </c>
      <c r="E14848" s="1" t="s">
        <v>104</v>
      </c>
      <c r="F14848" s="1" t="s">
        <v>116</v>
      </c>
      <c r="G14848" s="1" t="s">
        <v>23</v>
      </c>
      <c r="H14848">
        <v>35</v>
      </c>
      <c r="I14848">
        <v>675</v>
      </c>
      <c r="J14848">
        <v>236250</v>
      </c>
      <c r="K14848">
        <v>82687.5</v>
      </c>
      <c r="L14848" s="1">
        <v>153562.5</v>
      </c>
      <c r="M14848" s="1" t="s">
        <v>19</v>
      </c>
      <c r="N14848" s="1" t="s">
        <v>197</v>
      </c>
    </row>
    <row r="14849" spans="1:14" x14ac:dyDescent="0.3">
      <c r="A14849" s="1" t="s">
        <v>47</v>
      </c>
      <c r="B14849">
        <v>1197831</v>
      </c>
      <c r="C14849" s="2">
        <v>44770</v>
      </c>
      <c r="D14849" s="1" t="s">
        <v>103</v>
      </c>
      <c r="E14849" s="1" t="s">
        <v>104</v>
      </c>
      <c r="F14849" s="1" t="s">
        <v>116</v>
      </c>
      <c r="G14849" s="1" t="s">
        <v>24</v>
      </c>
      <c r="H14849">
        <v>35</v>
      </c>
      <c r="I14849">
        <v>625</v>
      </c>
      <c r="J14849">
        <v>218750</v>
      </c>
      <c r="K14849">
        <v>98437.5</v>
      </c>
      <c r="L14849" s="1">
        <v>120312.5</v>
      </c>
      <c r="M14849" s="1" t="s">
        <v>19</v>
      </c>
      <c r="N14849" s="1" t="s">
        <v>197</v>
      </c>
    </row>
    <row r="14850" spans="1:14" x14ac:dyDescent="0.3">
      <c r="A14850" s="1" t="s">
        <v>47</v>
      </c>
      <c r="B14850">
        <v>1197831</v>
      </c>
      <c r="C14850" s="2">
        <v>44771</v>
      </c>
      <c r="D14850" s="1" t="s">
        <v>103</v>
      </c>
      <c r="E14850" s="1" t="s">
        <v>104</v>
      </c>
      <c r="F14850" s="1" t="s">
        <v>116</v>
      </c>
      <c r="G14850" s="1" t="s">
        <v>18</v>
      </c>
      <c r="H14850">
        <v>40</v>
      </c>
      <c r="I14850">
        <v>500</v>
      </c>
      <c r="J14850">
        <v>200000</v>
      </c>
      <c r="K14850">
        <v>60000</v>
      </c>
      <c r="L14850" s="1">
        <v>140000</v>
      </c>
      <c r="M14850" s="1" t="s">
        <v>19</v>
      </c>
      <c r="N14850" s="1" t="s">
        <v>196</v>
      </c>
    </row>
    <row r="14851" spans="1:14" x14ac:dyDescent="0.3">
      <c r="A14851" s="1" t="s">
        <v>47</v>
      </c>
      <c r="B14851">
        <v>1197831</v>
      </c>
      <c r="C14851" s="2">
        <v>44772</v>
      </c>
      <c r="D14851" s="1" t="s">
        <v>103</v>
      </c>
      <c r="E14851" s="1" t="s">
        <v>104</v>
      </c>
      <c r="F14851" s="1" t="s">
        <v>116</v>
      </c>
      <c r="G14851" s="1" t="s">
        <v>20</v>
      </c>
      <c r="H14851">
        <v>35</v>
      </c>
      <c r="I14851">
        <v>700</v>
      </c>
      <c r="J14851">
        <v>245000</v>
      </c>
      <c r="K14851">
        <v>122500</v>
      </c>
      <c r="L14851" s="1">
        <v>122500</v>
      </c>
      <c r="M14851" s="1" t="s">
        <v>19</v>
      </c>
      <c r="N14851" s="1" t="s">
        <v>197</v>
      </c>
    </row>
    <row r="14852" spans="1:14" x14ac:dyDescent="0.3">
      <c r="A14852" s="1" t="s">
        <v>47</v>
      </c>
      <c r="B14852">
        <v>1197831</v>
      </c>
      <c r="C14852" s="2">
        <v>44773</v>
      </c>
      <c r="D14852" s="1" t="s">
        <v>103</v>
      </c>
      <c r="E14852" s="1" t="s">
        <v>104</v>
      </c>
      <c r="F14852" s="1" t="s">
        <v>116</v>
      </c>
      <c r="G14852" s="1" t="s">
        <v>21</v>
      </c>
      <c r="H14852">
        <v>30</v>
      </c>
      <c r="I14852">
        <v>875</v>
      </c>
      <c r="J14852">
        <v>262500</v>
      </c>
      <c r="K14852">
        <v>91875</v>
      </c>
      <c r="L14852" s="1">
        <v>170625</v>
      </c>
      <c r="M14852" s="1" t="s">
        <v>19</v>
      </c>
      <c r="N14852" s="1" t="s">
        <v>196</v>
      </c>
    </row>
    <row r="14853" spans="1:14" x14ac:dyDescent="0.3">
      <c r="A14853" s="1" t="s">
        <v>47</v>
      </c>
      <c r="B14853">
        <v>1197831</v>
      </c>
      <c r="C14853" s="2">
        <v>44774</v>
      </c>
      <c r="D14853" s="1" t="s">
        <v>103</v>
      </c>
      <c r="E14853" s="1" t="s">
        <v>104</v>
      </c>
      <c r="F14853" s="1" t="s">
        <v>116</v>
      </c>
      <c r="G14853" s="1" t="s">
        <v>22</v>
      </c>
      <c r="H14853">
        <v>40</v>
      </c>
      <c r="I14853">
        <v>875</v>
      </c>
      <c r="J14853">
        <v>350000</v>
      </c>
      <c r="K14853">
        <v>122499.99999999999</v>
      </c>
      <c r="L14853" s="1">
        <v>227500</v>
      </c>
      <c r="M14853" s="1" t="s">
        <v>19</v>
      </c>
      <c r="N14853" s="1" t="s">
        <v>196</v>
      </c>
    </row>
    <row r="14854" spans="1:14" x14ac:dyDescent="0.3">
      <c r="A14854" s="1" t="s">
        <v>47</v>
      </c>
      <c r="B14854">
        <v>1197831</v>
      </c>
      <c r="C14854" s="2">
        <v>44775</v>
      </c>
      <c r="D14854" s="1" t="s">
        <v>103</v>
      </c>
      <c r="E14854" s="1" t="s">
        <v>104</v>
      </c>
      <c r="F14854" s="1" t="s">
        <v>116</v>
      </c>
      <c r="G14854" s="1" t="s">
        <v>23</v>
      </c>
      <c r="H14854">
        <v>35</v>
      </c>
      <c r="I14854">
        <v>700</v>
      </c>
      <c r="J14854">
        <v>245000</v>
      </c>
      <c r="K14854">
        <v>85750</v>
      </c>
      <c r="L14854" s="1">
        <v>159250</v>
      </c>
      <c r="M14854" s="1" t="s">
        <v>19</v>
      </c>
      <c r="N14854" s="1" t="s">
        <v>197</v>
      </c>
    </row>
    <row r="14855" spans="1:14" x14ac:dyDescent="0.3">
      <c r="A14855" s="1" t="s">
        <v>47</v>
      </c>
      <c r="B14855">
        <v>1197831</v>
      </c>
      <c r="C14855" s="2">
        <v>44776</v>
      </c>
      <c r="D14855" s="1" t="s">
        <v>103</v>
      </c>
      <c r="E14855" s="1" t="s">
        <v>104</v>
      </c>
      <c r="F14855" s="1" t="s">
        <v>116</v>
      </c>
      <c r="G14855" s="1" t="s">
        <v>24</v>
      </c>
      <c r="H14855">
        <v>40</v>
      </c>
      <c r="I14855">
        <v>600</v>
      </c>
      <c r="J14855">
        <v>240000</v>
      </c>
      <c r="K14855">
        <v>108000</v>
      </c>
      <c r="L14855" s="1">
        <v>132000</v>
      </c>
      <c r="M14855" s="1" t="s">
        <v>19</v>
      </c>
      <c r="N14855" s="1" t="s">
        <v>197</v>
      </c>
    </row>
    <row r="14856" spans="1:14" x14ac:dyDescent="0.3">
      <c r="A14856" s="1" t="s">
        <v>47</v>
      </c>
      <c r="B14856">
        <v>1197831</v>
      </c>
      <c r="C14856" s="2">
        <v>44777</v>
      </c>
      <c r="D14856" s="1" t="s">
        <v>103</v>
      </c>
      <c r="E14856" s="1" t="s">
        <v>104</v>
      </c>
      <c r="F14856" s="1" t="s">
        <v>116</v>
      </c>
      <c r="G14856" s="1" t="s">
        <v>18</v>
      </c>
      <c r="H14856">
        <v>45</v>
      </c>
      <c r="I14856">
        <v>500</v>
      </c>
      <c r="J14856">
        <v>225000</v>
      </c>
      <c r="K14856">
        <v>67500</v>
      </c>
      <c r="L14856" s="1">
        <v>157500</v>
      </c>
      <c r="M14856" s="1" t="s">
        <v>19</v>
      </c>
      <c r="N14856" s="1" t="s">
        <v>196</v>
      </c>
    </row>
    <row r="14857" spans="1:14" x14ac:dyDescent="0.3">
      <c r="A14857" s="1" t="s">
        <v>47</v>
      </c>
      <c r="B14857">
        <v>1197831</v>
      </c>
      <c r="C14857" s="2">
        <v>44778</v>
      </c>
      <c r="D14857" s="1" t="s">
        <v>103</v>
      </c>
      <c r="E14857" s="1" t="s">
        <v>104</v>
      </c>
      <c r="F14857" s="1" t="s">
        <v>116</v>
      </c>
      <c r="G14857" s="1" t="s">
        <v>20</v>
      </c>
      <c r="H14857">
        <v>40</v>
      </c>
      <c r="I14857">
        <v>650</v>
      </c>
      <c r="J14857">
        <v>260000</v>
      </c>
      <c r="K14857">
        <v>130000</v>
      </c>
      <c r="L14857" s="1">
        <v>130000</v>
      </c>
      <c r="M14857" s="1" t="s">
        <v>19</v>
      </c>
      <c r="N14857" s="1" t="s">
        <v>197</v>
      </c>
    </row>
    <row r="14858" spans="1:14" x14ac:dyDescent="0.3">
      <c r="A14858" s="1" t="s">
        <v>47</v>
      </c>
      <c r="B14858">
        <v>1197831</v>
      </c>
      <c r="C14858" s="2">
        <v>44779</v>
      </c>
      <c r="D14858" s="1" t="s">
        <v>103</v>
      </c>
      <c r="E14858" s="1" t="s">
        <v>104</v>
      </c>
      <c r="F14858" s="1" t="s">
        <v>116</v>
      </c>
      <c r="G14858" s="1" t="s">
        <v>21</v>
      </c>
      <c r="H14858">
        <v>30</v>
      </c>
      <c r="I14858">
        <v>900</v>
      </c>
      <c r="J14858">
        <v>270000</v>
      </c>
      <c r="K14858">
        <v>94500</v>
      </c>
      <c r="L14858" s="1">
        <v>175500</v>
      </c>
      <c r="M14858" s="1" t="s">
        <v>19</v>
      </c>
      <c r="N14858" s="1" t="s">
        <v>196</v>
      </c>
    </row>
    <row r="14859" spans="1:14" x14ac:dyDescent="0.3">
      <c r="A14859" s="1" t="s">
        <v>47</v>
      </c>
      <c r="B14859">
        <v>1197831</v>
      </c>
      <c r="C14859" s="2">
        <v>44780</v>
      </c>
      <c r="D14859" s="1" t="s">
        <v>103</v>
      </c>
      <c r="E14859" s="1" t="s">
        <v>104</v>
      </c>
      <c r="F14859" s="1" t="s">
        <v>116</v>
      </c>
      <c r="G14859" s="1" t="s">
        <v>22</v>
      </c>
      <c r="H14859">
        <v>40</v>
      </c>
      <c r="I14859">
        <v>900</v>
      </c>
      <c r="J14859">
        <v>360000</v>
      </c>
      <c r="K14859">
        <v>125999.99999999999</v>
      </c>
      <c r="L14859" s="1">
        <v>234000</v>
      </c>
      <c r="M14859" s="1" t="s">
        <v>19</v>
      </c>
      <c r="N14859" s="1" t="s">
        <v>196</v>
      </c>
    </row>
    <row r="14860" spans="1:14" x14ac:dyDescent="0.3">
      <c r="A14860" s="1" t="s">
        <v>47</v>
      </c>
      <c r="B14860">
        <v>1197831</v>
      </c>
      <c r="C14860" s="2">
        <v>44781</v>
      </c>
      <c r="D14860" s="1" t="s">
        <v>103</v>
      </c>
      <c r="E14860" s="1" t="s">
        <v>104</v>
      </c>
      <c r="F14860" s="1" t="s">
        <v>116</v>
      </c>
      <c r="G14860" s="1" t="s">
        <v>23</v>
      </c>
      <c r="H14860">
        <v>35</v>
      </c>
      <c r="I14860">
        <v>725</v>
      </c>
      <c r="J14860">
        <v>253750</v>
      </c>
      <c r="K14860">
        <v>88812.5</v>
      </c>
      <c r="L14860" s="1">
        <v>164937.5</v>
      </c>
      <c r="M14860" s="1" t="s">
        <v>19</v>
      </c>
      <c r="N14860" s="1" t="s">
        <v>197</v>
      </c>
    </row>
    <row r="14861" spans="1:14" x14ac:dyDescent="0.3">
      <c r="A14861" s="1" t="s">
        <v>47</v>
      </c>
      <c r="B14861">
        <v>1197831</v>
      </c>
      <c r="C14861" s="2">
        <v>44782</v>
      </c>
      <c r="D14861" s="1" t="s">
        <v>103</v>
      </c>
      <c r="E14861" s="1" t="s">
        <v>104</v>
      </c>
      <c r="F14861" s="1" t="s">
        <v>116</v>
      </c>
      <c r="G14861" s="1" t="s">
        <v>24</v>
      </c>
      <c r="H14861">
        <v>40</v>
      </c>
      <c r="I14861">
        <v>625</v>
      </c>
      <c r="J14861">
        <v>250000</v>
      </c>
      <c r="K14861">
        <v>112500</v>
      </c>
      <c r="L14861" s="1">
        <v>137500</v>
      </c>
      <c r="M14861" s="1" t="s">
        <v>19</v>
      </c>
      <c r="N14861" s="1" t="s">
        <v>197</v>
      </c>
    </row>
    <row r="14862" spans="1:14" x14ac:dyDescent="0.3">
      <c r="A14862" s="1" t="s">
        <v>47</v>
      </c>
      <c r="B14862">
        <v>1197831</v>
      </c>
      <c r="C14862" s="2">
        <v>44765</v>
      </c>
      <c r="D14862" s="1" t="s">
        <v>103</v>
      </c>
      <c r="E14862" s="1" t="s">
        <v>104</v>
      </c>
      <c r="F14862" s="1" t="s">
        <v>116</v>
      </c>
      <c r="G14862" s="1" t="s">
        <v>18</v>
      </c>
      <c r="H14862">
        <v>26</v>
      </c>
      <c r="I14862">
        <v>176</v>
      </c>
      <c r="J14862">
        <v>4576</v>
      </c>
      <c r="K14862">
        <v>1555.84</v>
      </c>
      <c r="L14862" s="1">
        <v>3020.16</v>
      </c>
      <c r="M14862" s="1" t="s">
        <v>19</v>
      </c>
      <c r="N14862" s="1" t="s">
        <v>196</v>
      </c>
    </row>
    <row r="14863" spans="1:14" x14ac:dyDescent="0.3">
      <c r="A14863" s="1" t="s">
        <v>47</v>
      </c>
      <c r="B14863">
        <v>1197831</v>
      </c>
      <c r="C14863" s="2">
        <v>44766</v>
      </c>
      <c r="D14863" s="1" t="s">
        <v>103</v>
      </c>
      <c r="E14863" s="1" t="s">
        <v>104</v>
      </c>
      <c r="F14863" s="1" t="s">
        <v>116</v>
      </c>
      <c r="G14863" s="1" t="s">
        <v>20</v>
      </c>
      <c r="H14863">
        <v>25</v>
      </c>
      <c r="I14863">
        <v>224</v>
      </c>
      <c r="J14863">
        <v>5600</v>
      </c>
      <c r="K14863">
        <v>3136.0000000000005</v>
      </c>
      <c r="L14863" s="1">
        <v>2463.9999999999995</v>
      </c>
      <c r="M14863" s="1" t="s">
        <v>19</v>
      </c>
      <c r="N14863" s="1" t="s">
        <v>197</v>
      </c>
    </row>
    <row r="14864" spans="1:14" x14ac:dyDescent="0.3">
      <c r="A14864" s="1" t="s">
        <v>47</v>
      </c>
      <c r="B14864">
        <v>1197831</v>
      </c>
      <c r="C14864" s="2">
        <v>44767</v>
      </c>
      <c r="D14864" s="1" t="s">
        <v>103</v>
      </c>
      <c r="E14864" s="1" t="s">
        <v>104</v>
      </c>
      <c r="F14864" s="1" t="s">
        <v>116</v>
      </c>
      <c r="G14864" s="1" t="s">
        <v>21</v>
      </c>
      <c r="H14864">
        <v>20</v>
      </c>
      <c r="I14864">
        <v>255</v>
      </c>
      <c r="J14864">
        <v>5100</v>
      </c>
      <c r="K14864">
        <v>2091</v>
      </c>
      <c r="L14864" s="1">
        <v>3009</v>
      </c>
      <c r="M14864" s="1" t="s">
        <v>19</v>
      </c>
      <c r="N14864" s="1" t="s">
        <v>196</v>
      </c>
    </row>
    <row r="14865" spans="1:14" x14ac:dyDescent="0.3">
      <c r="A14865" s="1" t="s">
        <v>47</v>
      </c>
      <c r="B14865">
        <v>1197831</v>
      </c>
      <c r="C14865" s="2">
        <v>44768</v>
      </c>
      <c r="D14865" s="1" t="s">
        <v>103</v>
      </c>
      <c r="E14865" s="1" t="s">
        <v>104</v>
      </c>
      <c r="F14865" s="1" t="s">
        <v>116</v>
      </c>
      <c r="G14865" s="1" t="s">
        <v>22</v>
      </c>
      <c r="H14865">
        <v>23</v>
      </c>
      <c r="I14865">
        <v>289</v>
      </c>
      <c r="J14865">
        <v>6647</v>
      </c>
      <c r="K14865">
        <v>2791.74</v>
      </c>
      <c r="L14865" s="1">
        <v>3855.26</v>
      </c>
      <c r="M14865" s="1" t="s">
        <v>19</v>
      </c>
      <c r="N14865" s="1" t="s">
        <v>196</v>
      </c>
    </row>
    <row r="14866" spans="1:14" x14ac:dyDescent="0.3">
      <c r="A14866" s="1" t="s">
        <v>47</v>
      </c>
      <c r="B14866">
        <v>1197831</v>
      </c>
      <c r="C14866" s="2">
        <v>44769</v>
      </c>
      <c r="D14866" s="1" t="s">
        <v>103</v>
      </c>
      <c r="E14866" s="1" t="s">
        <v>104</v>
      </c>
      <c r="F14866" s="1" t="s">
        <v>116</v>
      </c>
      <c r="G14866" s="1" t="s">
        <v>23</v>
      </c>
      <c r="H14866">
        <v>27</v>
      </c>
      <c r="I14866">
        <v>236</v>
      </c>
      <c r="J14866">
        <v>6372</v>
      </c>
      <c r="K14866">
        <v>2612.52</v>
      </c>
      <c r="L14866" s="1">
        <v>3759.48</v>
      </c>
      <c r="M14866" s="1" t="s">
        <v>19</v>
      </c>
      <c r="N14866" s="1" t="s">
        <v>197</v>
      </c>
    </row>
    <row r="14867" spans="1:14" x14ac:dyDescent="0.3">
      <c r="A14867" s="1" t="s">
        <v>47</v>
      </c>
      <c r="B14867">
        <v>1197831</v>
      </c>
      <c r="C14867" s="2">
        <v>44770</v>
      </c>
      <c r="D14867" s="1" t="s">
        <v>103</v>
      </c>
      <c r="E14867" s="1" t="s">
        <v>104</v>
      </c>
      <c r="F14867" s="1" t="s">
        <v>116</v>
      </c>
      <c r="G14867" s="1" t="s">
        <v>24</v>
      </c>
      <c r="H14867">
        <v>26</v>
      </c>
      <c r="I14867">
        <v>213</v>
      </c>
      <c r="J14867">
        <v>5538</v>
      </c>
      <c r="K14867">
        <v>2769</v>
      </c>
      <c r="L14867" s="1">
        <v>2769</v>
      </c>
      <c r="M14867" s="1" t="s">
        <v>19</v>
      </c>
      <c r="N14867" s="1" t="s">
        <v>197</v>
      </c>
    </row>
    <row r="14868" spans="1:14" x14ac:dyDescent="0.3">
      <c r="A14868" s="1" t="s">
        <v>47</v>
      </c>
      <c r="B14868">
        <v>1197831</v>
      </c>
      <c r="C14868" s="2">
        <v>44771</v>
      </c>
      <c r="D14868" s="1" t="s">
        <v>103</v>
      </c>
      <c r="E14868" s="1" t="s">
        <v>104</v>
      </c>
      <c r="F14868" s="1" t="s">
        <v>116</v>
      </c>
      <c r="G14868" s="1" t="s">
        <v>18</v>
      </c>
      <c r="H14868">
        <v>28</v>
      </c>
      <c r="I14868">
        <v>160</v>
      </c>
      <c r="J14868">
        <v>4480</v>
      </c>
      <c r="K14868">
        <v>1478.3999999999999</v>
      </c>
      <c r="L14868" s="1">
        <v>3001.6000000000004</v>
      </c>
      <c r="M14868" s="1" t="s">
        <v>19</v>
      </c>
      <c r="N14868" s="1" t="s">
        <v>196</v>
      </c>
    </row>
    <row r="14869" spans="1:14" x14ac:dyDescent="0.3">
      <c r="A14869" s="1" t="s">
        <v>47</v>
      </c>
      <c r="B14869">
        <v>1197831</v>
      </c>
      <c r="C14869" s="2">
        <v>44772</v>
      </c>
      <c r="D14869" s="1" t="s">
        <v>103</v>
      </c>
      <c r="E14869" s="1" t="s">
        <v>104</v>
      </c>
      <c r="F14869" s="1" t="s">
        <v>116</v>
      </c>
      <c r="G14869" s="1" t="s">
        <v>20</v>
      </c>
      <c r="H14869">
        <v>26</v>
      </c>
      <c r="I14869">
        <v>231</v>
      </c>
      <c r="J14869">
        <v>6006</v>
      </c>
      <c r="K14869">
        <v>3303.3</v>
      </c>
      <c r="L14869" s="1">
        <v>2702.7</v>
      </c>
      <c r="M14869" s="1" t="s">
        <v>19</v>
      </c>
      <c r="N14869" s="1" t="s">
        <v>197</v>
      </c>
    </row>
    <row r="14870" spans="1:14" x14ac:dyDescent="0.3">
      <c r="A14870" s="1" t="s">
        <v>47</v>
      </c>
      <c r="B14870">
        <v>1197831</v>
      </c>
      <c r="C14870" s="2">
        <v>44773</v>
      </c>
      <c r="D14870" s="1" t="s">
        <v>103</v>
      </c>
      <c r="E14870" s="1" t="s">
        <v>104</v>
      </c>
      <c r="F14870" s="1" t="s">
        <v>116</v>
      </c>
      <c r="G14870" s="1" t="s">
        <v>21</v>
      </c>
      <c r="H14870">
        <v>20</v>
      </c>
      <c r="I14870">
        <v>306</v>
      </c>
      <c r="J14870">
        <v>6120</v>
      </c>
      <c r="K14870">
        <v>2570.4</v>
      </c>
      <c r="L14870" s="1">
        <v>3549.6</v>
      </c>
      <c r="M14870" s="1" t="s">
        <v>19</v>
      </c>
      <c r="N14870" s="1" t="s">
        <v>196</v>
      </c>
    </row>
    <row r="14871" spans="1:14" x14ac:dyDescent="0.3">
      <c r="A14871" s="1" t="s">
        <v>47</v>
      </c>
      <c r="B14871">
        <v>1197831</v>
      </c>
      <c r="C14871" s="2">
        <v>44774</v>
      </c>
      <c r="D14871" s="1" t="s">
        <v>103</v>
      </c>
      <c r="E14871" s="1" t="s">
        <v>104</v>
      </c>
      <c r="F14871" s="1" t="s">
        <v>116</v>
      </c>
      <c r="G14871" s="1" t="s">
        <v>22</v>
      </c>
      <c r="H14871">
        <v>30</v>
      </c>
      <c r="I14871">
        <v>263</v>
      </c>
      <c r="J14871">
        <v>7890</v>
      </c>
      <c r="K14871">
        <v>3077.0999999999995</v>
      </c>
      <c r="L14871" s="1">
        <v>4812.9000000000005</v>
      </c>
      <c r="M14871" s="1" t="s">
        <v>19</v>
      </c>
      <c r="N14871" s="1" t="s">
        <v>196</v>
      </c>
    </row>
    <row r="14872" spans="1:14" x14ac:dyDescent="0.3">
      <c r="A14872" s="1" t="s">
        <v>47</v>
      </c>
      <c r="B14872">
        <v>1197831</v>
      </c>
      <c r="C14872" s="2">
        <v>44775</v>
      </c>
      <c r="D14872" s="1" t="s">
        <v>103</v>
      </c>
      <c r="E14872" s="1" t="s">
        <v>104</v>
      </c>
      <c r="F14872" s="1" t="s">
        <v>116</v>
      </c>
      <c r="G14872" s="1" t="s">
        <v>23</v>
      </c>
      <c r="H14872">
        <v>23</v>
      </c>
      <c r="I14872">
        <v>224</v>
      </c>
      <c r="J14872">
        <v>5152</v>
      </c>
      <c r="K14872">
        <v>2163.84</v>
      </c>
      <c r="L14872" s="1">
        <v>2988.16</v>
      </c>
      <c r="M14872" s="1" t="s">
        <v>19</v>
      </c>
      <c r="N14872" s="1" t="s">
        <v>197</v>
      </c>
    </row>
    <row r="14873" spans="1:14" x14ac:dyDescent="0.3">
      <c r="A14873" s="1" t="s">
        <v>47</v>
      </c>
      <c r="B14873">
        <v>1197831</v>
      </c>
      <c r="C14873" s="2">
        <v>44776</v>
      </c>
      <c r="D14873" s="1" t="s">
        <v>103</v>
      </c>
      <c r="E14873" s="1" t="s">
        <v>104</v>
      </c>
      <c r="F14873" s="1" t="s">
        <v>116</v>
      </c>
      <c r="G14873" s="1" t="s">
        <v>24</v>
      </c>
      <c r="H14873">
        <v>30</v>
      </c>
      <c r="I14873">
        <v>204</v>
      </c>
      <c r="J14873">
        <v>6120</v>
      </c>
      <c r="K14873">
        <v>2937.6</v>
      </c>
      <c r="L14873" s="1">
        <v>3182.4</v>
      </c>
      <c r="M14873" s="1" t="s">
        <v>19</v>
      </c>
      <c r="N14873" s="1" t="s">
        <v>197</v>
      </c>
    </row>
    <row r="14874" spans="1:14" x14ac:dyDescent="0.3">
      <c r="A14874" s="1" t="s">
        <v>47</v>
      </c>
      <c r="B14874">
        <v>1197831</v>
      </c>
      <c r="C14874" s="2">
        <v>44777</v>
      </c>
      <c r="D14874" s="1" t="s">
        <v>103</v>
      </c>
      <c r="E14874" s="1" t="s">
        <v>104</v>
      </c>
      <c r="F14874" s="1" t="s">
        <v>116</v>
      </c>
      <c r="G14874" s="1" t="s">
        <v>18</v>
      </c>
      <c r="H14874">
        <v>35</v>
      </c>
      <c r="I14874">
        <v>155</v>
      </c>
      <c r="J14874">
        <v>5425</v>
      </c>
      <c r="K14874">
        <v>1736</v>
      </c>
      <c r="L14874" s="1">
        <v>3689</v>
      </c>
      <c r="M14874" s="1" t="s">
        <v>19</v>
      </c>
      <c r="N14874" s="1" t="s">
        <v>196</v>
      </c>
    </row>
    <row r="14875" spans="1:14" x14ac:dyDescent="0.3">
      <c r="A14875" s="1" t="s">
        <v>47</v>
      </c>
      <c r="B14875">
        <v>1197831</v>
      </c>
      <c r="C14875" s="2">
        <v>44778</v>
      </c>
      <c r="D14875" s="1" t="s">
        <v>103</v>
      </c>
      <c r="E14875" s="1" t="s">
        <v>104</v>
      </c>
      <c r="F14875" s="1" t="s">
        <v>116</v>
      </c>
      <c r="G14875" s="1" t="s">
        <v>20</v>
      </c>
      <c r="H14875">
        <v>29</v>
      </c>
      <c r="I14875">
        <v>228</v>
      </c>
      <c r="J14875">
        <v>6612</v>
      </c>
      <c r="K14875">
        <v>3636.6000000000004</v>
      </c>
      <c r="L14875" s="1">
        <v>2975.3999999999996</v>
      </c>
      <c r="M14875" s="1" t="s">
        <v>19</v>
      </c>
      <c r="N14875" s="1" t="s">
        <v>197</v>
      </c>
    </row>
    <row r="14876" spans="1:14" x14ac:dyDescent="0.3">
      <c r="A14876" s="1" t="s">
        <v>47</v>
      </c>
      <c r="B14876">
        <v>1197831</v>
      </c>
      <c r="C14876" s="2">
        <v>44779</v>
      </c>
      <c r="D14876" s="1" t="s">
        <v>103</v>
      </c>
      <c r="E14876" s="1" t="s">
        <v>104</v>
      </c>
      <c r="F14876" s="1" t="s">
        <v>116</v>
      </c>
      <c r="G14876" s="1" t="s">
        <v>21</v>
      </c>
      <c r="H14876">
        <v>23</v>
      </c>
      <c r="I14876">
        <v>306</v>
      </c>
      <c r="J14876">
        <v>7038</v>
      </c>
      <c r="K14876">
        <v>2604.06</v>
      </c>
      <c r="L14876" s="1">
        <v>4433.9400000000005</v>
      </c>
      <c r="M14876" s="1" t="s">
        <v>19</v>
      </c>
      <c r="N14876" s="1" t="s">
        <v>196</v>
      </c>
    </row>
    <row r="14877" spans="1:14" x14ac:dyDescent="0.3">
      <c r="A14877" s="1" t="s">
        <v>47</v>
      </c>
      <c r="B14877">
        <v>1197831</v>
      </c>
      <c r="C14877" s="2">
        <v>44780</v>
      </c>
      <c r="D14877" s="1" t="s">
        <v>103</v>
      </c>
      <c r="E14877" s="1" t="s">
        <v>104</v>
      </c>
      <c r="F14877" s="1" t="s">
        <v>116</v>
      </c>
      <c r="G14877" s="1" t="s">
        <v>22</v>
      </c>
      <c r="H14877">
        <v>29</v>
      </c>
      <c r="I14877">
        <v>306</v>
      </c>
      <c r="J14877">
        <v>8874</v>
      </c>
      <c r="K14877">
        <v>3638.3399999999997</v>
      </c>
      <c r="L14877" s="1">
        <v>5235.66</v>
      </c>
      <c r="M14877" s="1" t="s">
        <v>19</v>
      </c>
      <c r="N14877" s="1" t="s">
        <v>196</v>
      </c>
    </row>
    <row r="14878" spans="1:14" x14ac:dyDescent="0.3">
      <c r="A14878" s="1" t="s">
        <v>47</v>
      </c>
      <c r="B14878">
        <v>1197831</v>
      </c>
      <c r="C14878" s="2">
        <v>44781</v>
      </c>
      <c r="D14878" s="1" t="s">
        <v>103</v>
      </c>
      <c r="E14878" s="1" t="s">
        <v>104</v>
      </c>
      <c r="F14878" s="1" t="s">
        <v>116</v>
      </c>
      <c r="G14878" s="1" t="s">
        <v>23</v>
      </c>
      <c r="H14878">
        <v>24</v>
      </c>
      <c r="I14878">
        <v>232</v>
      </c>
      <c r="J14878">
        <v>5568</v>
      </c>
      <c r="K14878">
        <v>2060.16</v>
      </c>
      <c r="L14878" s="1">
        <v>3507.84</v>
      </c>
      <c r="M14878" s="1" t="s">
        <v>19</v>
      </c>
      <c r="N14878" s="1" t="s">
        <v>197</v>
      </c>
    </row>
    <row r="14879" spans="1:14" x14ac:dyDescent="0.3">
      <c r="A14879" s="1" t="s">
        <v>47</v>
      </c>
      <c r="B14879">
        <v>1197831</v>
      </c>
      <c r="C14879" s="2">
        <v>44782</v>
      </c>
      <c r="D14879" s="1" t="s">
        <v>103</v>
      </c>
      <c r="E14879" s="1" t="s">
        <v>104</v>
      </c>
      <c r="F14879" s="1" t="s">
        <v>116</v>
      </c>
      <c r="G14879" s="1" t="s">
        <v>24</v>
      </c>
      <c r="H14879">
        <v>28</v>
      </c>
      <c r="I14879">
        <v>213</v>
      </c>
      <c r="J14879">
        <v>5964</v>
      </c>
      <c r="K14879">
        <v>2862.72</v>
      </c>
      <c r="L14879" s="1">
        <v>3101.28</v>
      </c>
      <c r="M14879" s="1" t="s">
        <v>19</v>
      </c>
      <c r="N14879" s="1" t="s">
        <v>197</v>
      </c>
    </row>
    <row r="14880" spans="1:14" x14ac:dyDescent="0.3">
      <c r="A14880" s="1" t="s">
        <v>47</v>
      </c>
      <c r="B14880">
        <v>1197831</v>
      </c>
      <c r="C14880" s="2">
        <v>44035</v>
      </c>
      <c r="D14880" s="1" t="s">
        <v>103</v>
      </c>
      <c r="E14880" s="1" t="s">
        <v>104</v>
      </c>
      <c r="F14880" s="1" t="s">
        <v>116</v>
      </c>
      <c r="G14880" s="1" t="s">
        <v>18</v>
      </c>
      <c r="H14880">
        <v>36</v>
      </c>
      <c r="I14880">
        <v>154</v>
      </c>
      <c r="J14880">
        <v>5544</v>
      </c>
      <c r="K14880">
        <v>2383.92</v>
      </c>
      <c r="L14880" s="1">
        <v>3160.08</v>
      </c>
      <c r="M14880" s="1" t="s">
        <v>25</v>
      </c>
      <c r="N14880" s="1" t="s">
        <v>196</v>
      </c>
    </row>
    <row r="14881" spans="1:14" x14ac:dyDescent="0.3">
      <c r="A14881" s="1" t="s">
        <v>47</v>
      </c>
      <c r="B14881">
        <v>1197831</v>
      </c>
      <c r="C14881" s="2">
        <v>44036</v>
      </c>
      <c r="D14881" s="1" t="s">
        <v>103</v>
      </c>
      <c r="E14881" s="1" t="s">
        <v>104</v>
      </c>
      <c r="F14881" s="1" t="s">
        <v>116</v>
      </c>
      <c r="G14881" s="1" t="s">
        <v>20</v>
      </c>
      <c r="H14881">
        <v>34</v>
      </c>
      <c r="I14881">
        <v>203</v>
      </c>
      <c r="J14881">
        <v>6902</v>
      </c>
      <c r="K14881">
        <v>4417.28</v>
      </c>
      <c r="L14881" s="1">
        <v>2484.7200000000003</v>
      </c>
      <c r="M14881" s="1" t="s">
        <v>25</v>
      </c>
      <c r="N14881" s="1" t="s">
        <v>197</v>
      </c>
    </row>
    <row r="14882" spans="1:14" x14ac:dyDescent="0.3">
      <c r="A14882" s="1" t="s">
        <v>47</v>
      </c>
      <c r="B14882">
        <v>1197831</v>
      </c>
      <c r="C14882" s="2">
        <v>44037</v>
      </c>
      <c r="D14882" s="1" t="s">
        <v>103</v>
      </c>
      <c r="E14882" s="1" t="s">
        <v>104</v>
      </c>
      <c r="F14882" s="1" t="s">
        <v>116</v>
      </c>
      <c r="G14882" s="1" t="s">
        <v>21</v>
      </c>
      <c r="H14882">
        <v>23</v>
      </c>
      <c r="I14882">
        <v>213</v>
      </c>
      <c r="J14882">
        <v>4899</v>
      </c>
      <c r="K14882">
        <v>2449.5</v>
      </c>
      <c r="L14882" s="1">
        <v>2449.5</v>
      </c>
      <c r="M14882" s="1" t="s">
        <v>25</v>
      </c>
      <c r="N14882" s="1" t="s">
        <v>196</v>
      </c>
    </row>
    <row r="14883" spans="1:14" x14ac:dyDescent="0.3">
      <c r="A14883" s="1" t="s">
        <v>47</v>
      </c>
      <c r="B14883">
        <v>1197831</v>
      </c>
      <c r="C14883" s="2">
        <v>44038</v>
      </c>
      <c r="D14883" s="1" t="s">
        <v>103</v>
      </c>
      <c r="E14883" s="1" t="s">
        <v>104</v>
      </c>
      <c r="F14883" s="1" t="s">
        <v>116</v>
      </c>
      <c r="G14883" s="1" t="s">
        <v>22</v>
      </c>
      <c r="H14883">
        <v>33</v>
      </c>
      <c r="I14883">
        <v>255</v>
      </c>
      <c r="J14883">
        <v>8415</v>
      </c>
      <c r="K14883">
        <v>3786.7499999999995</v>
      </c>
      <c r="L14883" s="1">
        <v>4628.25</v>
      </c>
      <c r="M14883" s="1" t="s">
        <v>25</v>
      </c>
      <c r="N14883" s="1" t="s">
        <v>196</v>
      </c>
    </row>
    <row r="14884" spans="1:14" x14ac:dyDescent="0.3">
      <c r="A14884" s="1" t="s">
        <v>47</v>
      </c>
      <c r="B14884">
        <v>1197831</v>
      </c>
      <c r="C14884" s="2">
        <v>44039</v>
      </c>
      <c r="D14884" s="1" t="s">
        <v>103</v>
      </c>
      <c r="E14884" s="1" t="s">
        <v>104</v>
      </c>
      <c r="F14884" s="1" t="s">
        <v>116</v>
      </c>
      <c r="G14884" s="1" t="s">
        <v>23</v>
      </c>
      <c r="H14884">
        <v>32</v>
      </c>
      <c r="I14884">
        <v>176</v>
      </c>
      <c r="J14884">
        <v>5632</v>
      </c>
      <c r="K14884">
        <v>2534.3999999999996</v>
      </c>
      <c r="L14884" s="1">
        <v>3097.6000000000004</v>
      </c>
      <c r="M14884" s="1" t="s">
        <v>25</v>
      </c>
      <c r="N14884" s="1" t="s">
        <v>197</v>
      </c>
    </row>
    <row r="14885" spans="1:14" x14ac:dyDescent="0.3">
      <c r="A14885" s="1" t="s">
        <v>47</v>
      </c>
      <c r="B14885">
        <v>1197831</v>
      </c>
      <c r="C14885" s="2">
        <v>44040</v>
      </c>
      <c r="D14885" s="1" t="s">
        <v>103</v>
      </c>
      <c r="E14885" s="1" t="s">
        <v>104</v>
      </c>
      <c r="F14885" s="1" t="s">
        <v>116</v>
      </c>
      <c r="G14885" s="1" t="s">
        <v>24</v>
      </c>
      <c r="H14885">
        <v>34</v>
      </c>
      <c r="I14885">
        <v>175</v>
      </c>
      <c r="J14885">
        <v>5950</v>
      </c>
      <c r="K14885">
        <v>3570</v>
      </c>
      <c r="L14885" s="1">
        <v>2380</v>
      </c>
      <c r="M14885" s="1" t="s">
        <v>25</v>
      </c>
      <c r="N14885" s="1" t="s">
        <v>197</v>
      </c>
    </row>
    <row r="14886" spans="1:14" x14ac:dyDescent="0.3">
      <c r="A14886" s="1" t="s">
        <v>47</v>
      </c>
      <c r="B14886">
        <v>1197831</v>
      </c>
      <c r="C14886" s="2">
        <v>44041</v>
      </c>
      <c r="D14886" s="1" t="s">
        <v>103</v>
      </c>
      <c r="E14886" s="1" t="s">
        <v>104</v>
      </c>
      <c r="F14886" s="1" t="s">
        <v>116</v>
      </c>
      <c r="G14886" s="1" t="s">
        <v>18</v>
      </c>
      <c r="H14886">
        <v>38</v>
      </c>
      <c r="I14886">
        <v>125</v>
      </c>
      <c r="J14886">
        <v>4750</v>
      </c>
      <c r="K14886">
        <v>2137.5</v>
      </c>
      <c r="L14886" s="1">
        <v>2612.5</v>
      </c>
      <c r="M14886" s="1" t="s">
        <v>25</v>
      </c>
      <c r="N14886" s="1" t="s">
        <v>196</v>
      </c>
    </row>
    <row r="14887" spans="1:14" x14ac:dyDescent="0.3">
      <c r="A14887" s="1" t="s">
        <v>47</v>
      </c>
      <c r="B14887">
        <v>1197831</v>
      </c>
      <c r="C14887" s="2">
        <v>44042</v>
      </c>
      <c r="D14887" s="1" t="s">
        <v>103</v>
      </c>
      <c r="E14887" s="1" t="s">
        <v>104</v>
      </c>
      <c r="F14887" s="1" t="s">
        <v>116</v>
      </c>
      <c r="G14887" s="1" t="s">
        <v>20</v>
      </c>
      <c r="H14887">
        <v>34</v>
      </c>
      <c r="I14887">
        <v>196</v>
      </c>
      <c r="J14887">
        <v>6664</v>
      </c>
      <c r="K14887">
        <v>4198.32</v>
      </c>
      <c r="L14887" s="1">
        <v>2465.6800000000003</v>
      </c>
      <c r="M14887" s="1" t="s">
        <v>25</v>
      </c>
      <c r="N14887" s="1" t="s">
        <v>197</v>
      </c>
    </row>
    <row r="14888" spans="1:14" x14ac:dyDescent="0.3">
      <c r="A14888" s="1" t="s">
        <v>47</v>
      </c>
      <c r="B14888">
        <v>1197831</v>
      </c>
      <c r="C14888" s="2">
        <v>44043</v>
      </c>
      <c r="D14888" s="1" t="s">
        <v>103</v>
      </c>
      <c r="E14888" s="1" t="s">
        <v>104</v>
      </c>
      <c r="F14888" s="1" t="s">
        <v>116</v>
      </c>
      <c r="G14888" s="1" t="s">
        <v>21</v>
      </c>
      <c r="H14888">
        <v>29</v>
      </c>
      <c r="I14888">
        <v>254</v>
      </c>
      <c r="J14888">
        <v>7366</v>
      </c>
      <c r="K14888">
        <v>3314.7</v>
      </c>
      <c r="L14888" s="1">
        <v>4051.3</v>
      </c>
      <c r="M14888" s="1" t="s">
        <v>25</v>
      </c>
      <c r="N14888" s="1" t="s">
        <v>196</v>
      </c>
    </row>
    <row r="14889" spans="1:14" x14ac:dyDescent="0.3">
      <c r="A14889" s="1" t="s">
        <v>47</v>
      </c>
      <c r="B14889">
        <v>1197831</v>
      </c>
      <c r="C14889" s="2">
        <v>44044</v>
      </c>
      <c r="D14889" s="1" t="s">
        <v>103</v>
      </c>
      <c r="E14889" s="1" t="s">
        <v>104</v>
      </c>
      <c r="F14889" s="1" t="s">
        <v>116</v>
      </c>
      <c r="G14889" s="1" t="s">
        <v>22</v>
      </c>
      <c r="H14889">
        <v>39</v>
      </c>
      <c r="I14889">
        <v>236</v>
      </c>
      <c r="J14889">
        <v>9204</v>
      </c>
      <c r="K14889">
        <v>4141.7999999999993</v>
      </c>
      <c r="L14889" s="1">
        <v>5062.2000000000007</v>
      </c>
      <c r="M14889" s="1" t="s">
        <v>25</v>
      </c>
      <c r="N14889" s="1" t="s">
        <v>196</v>
      </c>
    </row>
    <row r="14890" spans="1:14" x14ac:dyDescent="0.3">
      <c r="A14890" s="1" t="s">
        <v>47</v>
      </c>
      <c r="B14890">
        <v>1197831</v>
      </c>
      <c r="C14890" s="2">
        <v>44045</v>
      </c>
      <c r="D14890" s="1" t="s">
        <v>103</v>
      </c>
      <c r="E14890" s="1" t="s">
        <v>104</v>
      </c>
      <c r="F14890" s="1" t="s">
        <v>116</v>
      </c>
      <c r="G14890" s="1" t="s">
        <v>23</v>
      </c>
      <c r="H14890">
        <v>32</v>
      </c>
      <c r="I14890">
        <v>182</v>
      </c>
      <c r="J14890">
        <v>5824</v>
      </c>
      <c r="K14890">
        <v>2853.7599999999998</v>
      </c>
      <c r="L14890" s="1">
        <v>2970.2400000000002</v>
      </c>
      <c r="M14890" s="1" t="s">
        <v>25</v>
      </c>
      <c r="N14890" s="1" t="s">
        <v>197</v>
      </c>
    </row>
    <row r="14891" spans="1:14" x14ac:dyDescent="0.3">
      <c r="A14891" s="1" t="s">
        <v>47</v>
      </c>
      <c r="B14891">
        <v>1197831</v>
      </c>
      <c r="C14891" s="2">
        <v>44046</v>
      </c>
      <c r="D14891" s="1" t="s">
        <v>103</v>
      </c>
      <c r="E14891" s="1" t="s">
        <v>104</v>
      </c>
      <c r="F14891" s="1" t="s">
        <v>116</v>
      </c>
      <c r="G14891" s="1" t="s">
        <v>24</v>
      </c>
      <c r="H14891">
        <v>37</v>
      </c>
      <c r="I14891">
        <v>174</v>
      </c>
      <c r="J14891">
        <v>6438</v>
      </c>
      <c r="K14891">
        <v>3734.0400000000004</v>
      </c>
      <c r="L14891" s="1">
        <v>2703.9599999999996</v>
      </c>
      <c r="M14891" s="1" t="s">
        <v>25</v>
      </c>
      <c r="N14891" s="1" t="s">
        <v>197</v>
      </c>
    </row>
    <row r="14892" spans="1:14" x14ac:dyDescent="0.3">
      <c r="A14892" s="1" t="s">
        <v>47</v>
      </c>
      <c r="B14892">
        <v>1197831</v>
      </c>
      <c r="C14892" s="2">
        <v>44047</v>
      </c>
      <c r="D14892" s="1" t="s">
        <v>103</v>
      </c>
      <c r="E14892" s="1" t="s">
        <v>104</v>
      </c>
      <c r="F14892" s="1" t="s">
        <v>116</v>
      </c>
      <c r="G14892" s="1" t="s">
        <v>18</v>
      </c>
      <c r="H14892">
        <v>41</v>
      </c>
      <c r="I14892">
        <v>125</v>
      </c>
      <c r="J14892">
        <v>5125</v>
      </c>
      <c r="K14892">
        <v>2050</v>
      </c>
      <c r="L14892" s="1">
        <v>3075</v>
      </c>
      <c r="M14892" s="1" t="s">
        <v>25</v>
      </c>
      <c r="N14892" s="1" t="s">
        <v>196</v>
      </c>
    </row>
    <row r="14893" spans="1:14" x14ac:dyDescent="0.3">
      <c r="A14893" s="1" t="s">
        <v>47</v>
      </c>
      <c r="B14893">
        <v>1197831</v>
      </c>
      <c r="C14893" s="2">
        <v>44048</v>
      </c>
      <c r="D14893" s="1" t="s">
        <v>103</v>
      </c>
      <c r="E14893" s="1" t="s">
        <v>104</v>
      </c>
      <c r="F14893" s="1" t="s">
        <v>116</v>
      </c>
      <c r="G14893" s="1" t="s">
        <v>20</v>
      </c>
      <c r="H14893">
        <v>39</v>
      </c>
      <c r="I14893">
        <v>189</v>
      </c>
      <c r="J14893">
        <v>7371</v>
      </c>
      <c r="K14893">
        <v>4422.5999999999995</v>
      </c>
      <c r="L14893" s="1">
        <v>2948.4000000000005</v>
      </c>
      <c r="M14893" s="1" t="s">
        <v>25</v>
      </c>
      <c r="N14893" s="1" t="s">
        <v>197</v>
      </c>
    </row>
    <row r="14894" spans="1:14" x14ac:dyDescent="0.3">
      <c r="A14894" s="1" t="s">
        <v>47</v>
      </c>
      <c r="B14894">
        <v>1197831</v>
      </c>
      <c r="C14894" s="2">
        <v>44049</v>
      </c>
      <c r="D14894" s="1" t="s">
        <v>103</v>
      </c>
      <c r="E14894" s="1" t="s">
        <v>104</v>
      </c>
      <c r="F14894" s="1" t="s">
        <v>116</v>
      </c>
      <c r="G14894" s="1" t="s">
        <v>21</v>
      </c>
      <c r="H14894">
        <v>27</v>
      </c>
      <c r="I14894">
        <v>234</v>
      </c>
      <c r="J14894">
        <v>6318</v>
      </c>
      <c r="K14894">
        <v>3032.64</v>
      </c>
      <c r="L14894" s="1">
        <v>3285.36</v>
      </c>
      <c r="M14894" s="1" t="s">
        <v>25</v>
      </c>
      <c r="N14894" s="1" t="s">
        <v>196</v>
      </c>
    </row>
    <row r="14895" spans="1:14" x14ac:dyDescent="0.3">
      <c r="A14895" s="1" t="s">
        <v>47</v>
      </c>
      <c r="B14895">
        <v>1197831</v>
      </c>
      <c r="C14895" s="2">
        <v>44050</v>
      </c>
      <c r="D14895" s="1" t="s">
        <v>103</v>
      </c>
      <c r="E14895" s="1" t="s">
        <v>104</v>
      </c>
      <c r="F14895" s="1" t="s">
        <v>116</v>
      </c>
      <c r="G14895" s="1" t="s">
        <v>22</v>
      </c>
      <c r="H14895">
        <v>38</v>
      </c>
      <c r="I14895">
        <v>225</v>
      </c>
      <c r="J14895">
        <v>8550</v>
      </c>
      <c r="K14895">
        <v>3847.4999999999995</v>
      </c>
      <c r="L14895" s="1">
        <v>4702.5</v>
      </c>
      <c r="M14895" s="1" t="s">
        <v>25</v>
      </c>
      <c r="N14895" s="1" t="s">
        <v>196</v>
      </c>
    </row>
    <row r="14896" spans="1:14" x14ac:dyDescent="0.3">
      <c r="A14896" s="1" t="s">
        <v>47</v>
      </c>
      <c r="B14896">
        <v>1197831</v>
      </c>
      <c r="C14896" s="2">
        <v>44051</v>
      </c>
      <c r="D14896" s="1" t="s">
        <v>103</v>
      </c>
      <c r="E14896" s="1" t="s">
        <v>104</v>
      </c>
      <c r="F14896" s="1" t="s">
        <v>116</v>
      </c>
      <c r="G14896" s="1" t="s">
        <v>23</v>
      </c>
      <c r="H14896">
        <v>34</v>
      </c>
      <c r="I14896">
        <v>203</v>
      </c>
      <c r="J14896">
        <v>6902</v>
      </c>
      <c r="K14896">
        <v>3174.9199999999996</v>
      </c>
      <c r="L14896" s="1">
        <v>3727.0800000000004</v>
      </c>
      <c r="M14896" s="1" t="s">
        <v>25</v>
      </c>
      <c r="N14896" s="1" t="s">
        <v>197</v>
      </c>
    </row>
    <row r="14897" spans="1:14" x14ac:dyDescent="0.3">
      <c r="A14897" s="1" t="s">
        <v>47</v>
      </c>
      <c r="B14897">
        <v>1197831</v>
      </c>
      <c r="C14897" s="2">
        <v>44052</v>
      </c>
      <c r="D14897" s="1" t="s">
        <v>103</v>
      </c>
      <c r="E14897" s="1" t="s">
        <v>104</v>
      </c>
      <c r="F14897" s="1" t="s">
        <v>116</v>
      </c>
      <c r="G14897" s="1" t="s">
        <v>24</v>
      </c>
      <c r="H14897">
        <v>36</v>
      </c>
      <c r="I14897">
        <v>163</v>
      </c>
      <c r="J14897">
        <v>5868</v>
      </c>
      <c r="K14897">
        <v>3462.1200000000003</v>
      </c>
      <c r="L14897" s="1">
        <v>2405.8799999999997</v>
      </c>
      <c r="M14897" s="1" t="s">
        <v>25</v>
      </c>
      <c r="N14897" s="1" t="s">
        <v>197</v>
      </c>
    </row>
    <row r="14898" spans="1:14" x14ac:dyDescent="0.3">
      <c r="A14898" s="1" t="s">
        <v>47</v>
      </c>
      <c r="B14898">
        <v>1197831</v>
      </c>
      <c r="C14898" s="2">
        <v>44765</v>
      </c>
      <c r="D14898" s="1" t="s">
        <v>103</v>
      </c>
      <c r="E14898" s="1" t="s">
        <v>104</v>
      </c>
      <c r="F14898" s="1" t="s">
        <v>116</v>
      </c>
      <c r="G14898" s="1" t="s">
        <v>18</v>
      </c>
      <c r="H14898">
        <v>36</v>
      </c>
      <c r="I14898">
        <v>154</v>
      </c>
      <c r="J14898">
        <v>5544</v>
      </c>
      <c r="K14898">
        <v>2383.92</v>
      </c>
      <c r="L14898" s="1">
        <v>3160.08</v>
      </c>
      <c r="M14898" s="1" t="s">
        <v>25</v>
      </c>
      <c r="N14898" s="1" t="s">
        <v>196</v>
      </c>
    </row>
    <row r="14899" spans="1:14" x14ac:dyDescent="0.3">
      <c r="A14899" s="1" t="s">
        <v>47</v>
      </c>
      <c r="B14899">
        <v>1197831</v>
      </c>
      <c r="C14899" s="2">
        <v>44766</v>
      </c>
      <c r="D14899" s="1" t="s">
        <v>103</v>
      </c>
      <c r="E14899" s="1" t="s">
        <v>104</v>
      </c>
      <c r="F14899" s="1" t="s">
        <v>116</v>
      </c>
      <c r="G14899" s="1" t="s">
        <v>20</v>
      </c>
      <c r="H14899">
        <v>34</v>
      </c>
      <c r="I14899">
        <v>203</v>
      </c>
      <c r="J14899">
        <v>6902</v>
      </c>
      <c r="K14899">
        <v>4417.28</v>
      </c>
      <c r="L14899" s="1">
        <v>2484.7200000000003</v>
      </c>
      <c r="M14899" s="1" t="s">
        <v>25</v>
      </c>
      <c r="N14899" s="1" t="s">
        <v>197</v>
      </c>
    </row>
    <row r="14900" spans="1:14" x14ac:dyDescent="0.3">
      <c r="A14900" s="1" t="s">
        <v>47</v>
      </c>
      <c r="B14900">
        <v>1197831</v>
      </c>
      <c r="C14900" s="2">
        <v>44767</v>
      </c>
      <c r="D14900" s="1" t="s">
        <v>103</v>
      </c>
      <c r="E14900" s="1" t="s">
        <v>104</v>
      </c>
      <c r="F14900" s="1" t="s">
        <v>116</v>
      </c>
      <c r="G14900" s="1" t="s">
        <v>21</v>
      </c>
      <c r="H14900">
        <v>23</v>
      </c>
      <c r="I14900">
        <v>213</v>
      </c>
      <c r="J14900">
        <v>4899</v>
      </c>
      <c r="K14900">
        <v>2449.5</v>
      </c>
      <c r="L14900" s="1">
        <v>2449.5</v>
      </c>
      <c r="M14900" s="1" t="s">
        <v>25</v>
      </c>
      <c r="N14900" s="1" t="s">
        <v>196</v>
      </c>
    </row>
    <row r="14901" spans="1:14" x14ac:dyDescent="0.3">
      <c r="A14901" s="1" t="s">
        <v>47</v>
      </c>
      <c r="B14901">
        <v>1197831</v>
      </c>
      <c r="C14901" s="2">
        <v>44768</v>
      </c>
      <c r="D14901" s="1" t="s">
        <v>103</v>
      </c>
      <c r="E14901" s="1" t="s">
        <v>104</v>
      </c>
      <c r="F14901" s="1" t="s">
        <v>116</v>
      </c>
      <c r="G14901" s="1" t="s">
        <v>22</v>
      </c>
      <c r="H14901">
        <v>33</v>
      </c>
      <c r="I14901">
        <v>255</v>
      </c>
      <c r="J14901">
        <v>8415</v>
      </c>
      <c r="K14901">
        <v>3786.7499999999995</v>
      </c>
      <c r="L14901" s="1">
        <v>4628.25</v>
      </c>
      <c r="M14901" s="1" t="s">
        <v>25</v>
      </c>
      <c r="N14901" s="1" t="s">
        <v>196</v>
      </c>
    </row>
    <row r="14902" spans="1:14" x14ac:dyDescent="0.3">
      <c r="A14902" s="1" t="s">
        <v>47</v>
      </c>
      <c r="B14902">
        <v>1197831</v>
      </c>
      <c r="C14902" s="2">
        <v>44769</v>
      </c>
      <c r="D14902" s="1" t="s">
        <v>103</v>
      </c>
      <c r="E14902" s="1" t="s">
        <v>104</v>
      </c>
      <c r="F14902" s="1" t="s">
        <v>116</v>
      </c>
      <c r="G14902" s="1" t="s">
        <v>23</v>
      </c>
      <c r="H14902">
        <v>32</v>
      </c>
      <c r="I14902">
        <v>176</v>
      </c>
      <c r="J14902">
        <v>5632</v>
      </c>
      <c r="K14902">
        <v>2534.3999999999996</v>
      </c>
      <c r="L14902" s="1">
        <v>3097.6000000000004</v>
      </c>
      <c r="M14902" s="1" t="s">
        <v>25</v>
      </c>
      <c r="N14902" s="1" t="s">
        <v>197</v>
      </c>
    </row>
    <row r="14903" spans="1:14" x14ac:dyDescent="0.3">
      <c r="A14903" s="1" t="s">
        <v>47</v>
      </c>
      <c r="B14903">
        <v>1197831</v>
      </c>
      <c r="C14903" s="2">
        <v>44770</v>
      </c>
      <c r="D14903" s="1" t="s">
        <v>103</v>
      </c>
      <c r="E14903" s="1" t="s">
        <v>104</v>
      </c>
      <c r="F14903" s="1" t="s">
        <v>116</v>
      </c>
      <c r="G14903" s="1" t="s">
        <v>24</v>
      </c>
      <c r="H14903">
        <v>34</v>
      </c>
      <c r="I14903">
        <v>175</v>
      </c>
      <c r="J14903">
        <v>5950</v>
      </c>
      <c r="K14903">
        <v>3570</v>
      </c>
      <c r="L14903" s="1">
        <v>2380</v>
      </c>
      <c r="M14903" s="1" t="s">
        <v>25</v>
      </c>
      <c r="N14903" s="1" t="s">
        <v>197</v>
      </c>
    </row>
    <row r="14904" spans="1:14" x14ac:dyDescent="0.3">
      <c r="A14904" s="1" t="s">
        <v>47</v>
      </c>
      <c r="B14904">
        <v>1197831</v>
      </c>
      <c r="C14904" s="2">
        <v>44771</v>
      </c>
      <c r="D14904" s="1" t="s">
        <v>103</v>
      </c>
      <c r="E14904" s="1" t="s">
        <v>104</v>
      </c>
      <c r="F14904" s="1" t="s">
        <v>116</v>
      </c>
      <c r="G14904" s="1" t="s">
        <v>18</v>
      </c>
      <c r="H14904">
        <v>38</v>
      </c>
      <c r="I14904">
        <v>125</v>
      </c>
      <c r="J14904">
        <v>4750</v>
      </c>
      <c r="K14904">
        <v>2137.5</v>
      </c>
      <c r="L14904" s="1">
        <v>2612.5</v>
      </c>
      <c r="M14904" s="1" t="s">
        <v>25</v>
      </c>
      <c r="N14904" s="1" t="s">
        <v>196</v>
      </c>
    </row>
    <row r="14905" spans="1:14" x14ac:dyDescent="0.3">
      <c r="A14905" s="1" t="s">
        <v>47</v>
      </c>
      <c r="B14905">
        <v>1197831</v>
      </c>
      <c r="C14905" s="2">
        <v>44772</v>
      </c>
      <c r="D14905" s="1" t="s">
        <v>103</v>
      </c>
      <c r="E14905" s="1" t="s">
        <v>104</v>
      </c>
      <c r="F14905" s="1" t="s">
        <v>116</v>
      </c>
      <c r="G14905" s="1" t="s">
        <v>20</v>
      </c>
      <c r="H14905">
        <v>34</v>
      </c>
      <c r="I14905">
        <v>196</v>
      </c>
      <c r="J14905">
        <v>6664</v>
      </c>
      <c r="K14905">
        <v>4198.32</v>
      </c>
      <c r="L14905" s="1">
        <v>2465.6800000000003</v>
      </c>
      <c r="M14905" s="1" t="s">
        <v>25</v>
      </c>
      <c r="N14905" s="1" t="s">
        <v>197</v>
      </c>
    </row>
    <row r="14906" spans="1:14" x14ac:dyDescent="0.3">
      <c r="A14906" s="1" t="s">
        <v>47</v>
      </c>
      <c r="B14906">
        <v>1197831</v>
      </c>
      <c r="C14906" s="2">
        <v>44773</v>
      </c>
      <c r="D14906" s="1" t="s">
        <v>103</v>
      </c>
      <c r="E14906" s="1" t="s">
        <v>104</v>
      </c>
      <c r="F14906" s="1" t="s">
        <v>116</v>
      </c>
      <c r="G14906" s="1" t="s">
        <v>21</v>
      </c>
      <c r="H14906">
        <v>29</v>
      </c>
      <c r="I14906">
        <v>254</v>
      </c>
      <c r="J14906">
        <v>7366</v>
      </c>
      <c r="K14906">
        <v>3314.7</v>
      </c>
      <c r="L14906" s="1">
        <v>4051.3</v>
      </c>
      <c r="M14906" s="1" t="s">
        <v>25</v>
      </c>
      <c r="N14906" s="1" t="s">
        <v>196</v>
      </c>
    </row>
    <row r="14907" spans="1:14" x14ac:dyDescent="0.3">
      <c r="A14907" s="1" t="s">
        <v>47</v>
      </c>
      <c r="B14907">
        <v>1197831</v>
      </c>
      <c r="C14907" s="2">
        <v>44774</v>
      </c>
      <c r="D14907" s="1" t="s">
        <v>103</v>
      </c>
      <c r="E14907" s="1" t="s">
        <v>104</v>
      </c>
      <c r="F14907" s="1" t="s">
        <v>116</v>
      </c>
      <c r="G14907" s="1" t="s">
        <v>22</v>
      </c>
      <c r="H14907">
        <v>39</v>
      </c>
      <c r="I14907">
        <v>236</v>
      </c>
      <c r="J14907">
        <v>9204</v>
      </c>
      <c r="K14907">
        <v>4141.7999999999993</v>
      </c>
      <c r="L14907" s="1">
        <v>5062.2000000000007</v>
      </c>
      <c r="M14907" s="1" t="s">
        <v>25</v>
      </c>
      <c r="N14907" s="1" t="s">
        <v>196</v>
      </c>
    </row>
    <row r="14908" spans="1:14" x14ac:dyDescent="0.3">
      <c r="A14908" s="1" t="s">
        <v>47</v>
      </c>
      <c r="B14908">
        <v>1197831</v>
      </c>
      <c r="C14908" s="2">
        <v>44775</v>
      </c>
      <c r="D14908" s="1" t="s">
        <v>103</v>
      </c>
      <c r="E14908" s="1" t="s">
        <v>104</v>
      </c>
      <c r="F14908" s="1" t="s">
        <v>116</v>
      </c>
      <c r="G14908" s="1" t="s">
        <v>23</v>
      </c>
      <c r="H14908">
        <v>32</v>
      </c>
      <c r="I14908">
        <v>182</v>
      </c>
      <c r="J14908">
        <v>5824</v>
      </c>
      <c r="K14908">
        <v>2853.7599999999998</v>
      </c>
      <c r="L14908" s="1">
        <v>2970.2400000000002</v>
      </c>
      <c r="M14908" s="1" t="s">
        <v>25</v>
      </c>
      <c r="N14908" s="1" t="s">
        <v>197</v>
      </c>
    </row>
    <row r="14909" spans="1:14" x14ac:dyDescent="0.3">
      <c r="A14909" s="1" t="s">
        <v>47</v>
      </c>
      <c r="B14909">
        <v>1197831</v>
      </c>
      <c r="C14909" s="2">
        <v>44776</v>
      </c>
      <c r="D14909" s="1" t="s">
        <v>103</v>
      </c>
      <c r="E14909" s="1" t="s">
        <v>104</v>
      </c>
      <c r="F14909" s="1" t="s">
        <v>116</v>
      </c>
      <c r="G14909" s="1" t="s">
        <v>24</v>
      </c>
      <c r="H14909">
        <v>37</v>
      </c>
      <c r="I14909">
        <v>174</v>
      </c>
      <c r="J14909">
        <v>6438</v>
      </c>
      <c r="K14909">
        <v>3734.0400000000004</v>
      </c>
      <c r="L14909" s="1">
        <v>2703.9599999999996</v>
      </c>
      <c r="M14909" s="1" t="s">
        <v>25</v>
      </c>
      <c r="N14909" s="1" t="s">
        <v>197</v>
      </c>
    </row>
    <row r="14910" spans="1:14" x14ac:dyDescent="0.3">
      <c r="A14910" s="1" t="s">
        <v>47</v>
      </c>
      <c r="B14910">
        <v>1197831</v>
      </c>
      <c r="C14910" s="2">
        <v>44777</v>
      </c>
      <c r="D14910" s="1" t="s">
        <v>103</v>
      </c>
      <c r="E14910" s="1" t="s">
        <v>104</v>
      </c>
      <c r="F14910" s="1" t="s">
        <v>116</v>
      </c>
      <c r="G14910" s="1" t="s">
        <v>18</v>
      </c>
      <c r="H14910">
        <v>41</v>
      </c>
      <c r="I14910">
        <v>125</v>
      </c>
      <c r="J14910">
        <v>5125</v>
      </c>
      <c r="K14910">
        <v>2050</v>
      </c>
      <c r="L14910" s="1">
        <v>3075</v>
      </c>
      <c r="M14910" s="1" t="s">
        <v>25</v>
      </c>
      <c r="N14910" s="1" t="s">
        <v>196</v>
      </c>
    </row>
    <row r="14911" spans="1:14" x14ac:dyDescent="0.3">
      <c r="A14911" s="1" t="s">
        <v>47</v>
      </c>
      <c r="B14911">
        <v>1197831</v>
      </c>
      <c r="C14911" s="2">
        <v>44778</v>
      </c>
      <c r="D14911" s="1" t="s">
        <v>103</v>
      </c>
      <c r="E14911" s="1" t="s">
        <v>104</v>
      </c>
      <c r="F14911" s="1" t="s">
        <v>116</v>
      </c>
      <c r="G14911" s="1" t="s">
        <v>20</v>
      </c>
      <c r="H14911">
        <v>39</v>
      </c>
      <c r="I14911">
        <v>189</v>
      </c>
      <c r="J14911">
        <v>7371</v>
      </c>
      <c r="K14911">
        <v>4422.5999999999995</v>
      </c>
      <c r="L14911" s="1">
        <v>2948.4000000000005</v>
      </c>
      <c r="M14911" s="1" t="s">
        <v>25</v>
      </c>
      <c r="N14911" s="1" t="s">
        <v>197</v>
      </c>
    </row>
    <row r="14912" spans="1:14" x14ac:dyDescent="0.3">
      <c r="A14912" s="1" t="s">
        <v>47</v>
      </c>
      <c r="B14912">
        <v>1197831</v>
      </c>
      <c r="C14912" s="2">
        <v>44779</v>
      </c>
      <c r="D14912" s="1" t="s">
        <v>103</v>
      </c>
      <c r="E14912" s="1" t="s">
        <v>104</v>
      </c>
      <c r="F14912" s="1" t="s">
        <v>116</v>
      </c>
      <c r="G14912" s="1" t="s">
        <v>21</v>
      </c>
      <c r="H14912">
        <v>27</v>
      </c>
      <c r="I14912">
        <v>234</v>
      </c>
      <c r="J14912">
        <v>6318</v>
      </c>
      <c r="K14912">
        <v>3032.64</v>
      </c>
      <c r="L14912" s="1">
        <v>3285.36</v>
      </c>
      <c r="M14912" s="1" t="s">
        <v>25</v>
      </c>
      <c r="N14912" s="1" t="s">
        <v>196</v>
      </c>
    </row>
    <row r="14913" spans="1:14" x14ac:dyDescent="0.3">
      <c r="A14913" s="1" t="s">
        <v>47</v>
      </c>
      <c r="B14913">
        <v>1197831</v>
      </c>
      <c r="C14913" s="2">
        <v>44780</v>
      </c>
      <c r="D14913" s="1" t="s">
        <v>103</v>
      </c>
      <c r="E14913" s="1" t="s">
        <v>104</v>
      </c>
      <c r="F14913" s="1" t="s">
        <v>116</v>
      </c>
      <c r="G14913" s="1" t="s">
        <v>22</v>
      </c>
      <c r="H14913">
        <v>38</v>
      </c>
      <c r="I14913">
        <v>225</v>
      </c>
      <c r="J14913">
        <v>8550</v>
      </c>
      <c r="K14913">
        <v>3847.4999999999995</v>
      </c>
      <c r="L14913" s="1">
        <v>4702.5</v>
      </c>
      <c r="M14913" s="1" t="s">
        <v>25</v>
      </c>
      <c r="N14913" s="1" t="s">
        <v>196</v>
      </c>
    </row>
    <row r="14914" spans="1:14" x14ac:dyDescent="0.3">
      <c r="A14914" s="1" t="s">
        <v>47</v>
      </c>
      <c r="B14914">
        <v>1197831</v>
      </c>
      <c r="C14914" s="2">
        <v>44781</v>
      </c>
      <c r="D14914" s="1" t="s">
        <v>103</v>
      </c>
      <c r="E14914" s="1" t="s">
        <v>104</v>
      </c>
      <c r="F14914" s="1" t="s">
        <v>116</v>
      </c>
      <c r="G14914" s="1" t="s">
        <v>23</v>
      </c>
      <c r="H14914">
        <v>34</v>
      </c>
      <c r="I14914">
        <v>203</v>
      </c>
      <c r="J14914">
        <v>6902</v>
      </c>
      <c r="K14914">
        <v>3174.9199999999996</v>
      </c>
      <c r="L14914" s="1">
        <v>3727.0800000000004</v>
      </c>
      <c r="M14914" s="1" t="s">
        <v>25</v>
      </c>
      <c r="N14914" s="1" t="s">
        <v>197</v>
      </c>
    </row>
    <row r="14915" spans="1:14" x14ac:dyDescent="0.3">
      <c r="A14915" s="1" t="s">
        <v>47</v>
      </c>
      <c r="B14915">
        <v>1197831</v>
      </c>
      <c r="C14915" s="2">
        <v>44782</v>
      </c>
      <c r="D14915" s="1" t="s">
        <v>103</v>
      </c>
      <c r="E14915" s="1" t="s">
        <v>104</v>
      </c>
      <c r="F14915" s="1" t="s">
        <v>116</v>
      </c>
      <c r="G14915" s="1" t="s">
        <v>24</v>
      </c>
      <c r="H14915">
        <v>36</v>
      </c>
      <c r="I14915">
        <v>163</v>
      </c>
      <c r="J14915">
        <v>5868</v>
      </c>
      <c r="K14915">
        <v>3462.1200000000003</v>
      </c>
      <c r="L14915" s="1">
        <v>2405.8799999999997</v>
      </c>
      <c r="M14915" s="1" t="s">
        <v>25</v>
      </c>
      <c r="N14915" s="1" t="s">
        <v>197</v>
      </c>
    </row>
    <row r="14916" spans="1:14" x14ac:dyDescent="0.3">
      <c r="A14916" s="1" t="s">
        <v>47</v>
      </c>
      <c r="B14916">
        <v>1197831</v>
      </c>
      <c r="C14916" s="2">
        <v>44424</v>
      </c>
      <c r="D14916" s="1" t="s">
        <v>103</v>
      </c>
      <c r="E14916" s="1" t="s">
        <v>104</v>
      </c>
      <c r="F14916" s="1" t="s">
        <v>105</v>
      </c>
      <c r="G14916" s="1" t="s">
        <v>20</v>
      </c>
      <c r="H14916">
        <v>33</v>
      </c>
      <c r="I14916">
        <v>147</v>
      </c>
      <c r="J14916">
        <v>4851</v>
      </c>
      <c r="K14916">
        <v>2668.05</v>
      </c>
      <c r="L14916" s="1">
        <v>2182.9499999999998</v>
      </c>
      <c r="M14916" s="1" t="s">
        <v>25</v>
      </c>
      <c r="N14916" s="1" t="s">
        <v>197</v>
      </c>
    </row>
    <row r="14917" spans="1:14" x14ac:dyDescent="0.3">
      <c r="A14917" s="1" t="s">
        <v>47</v>
      </c>
      <c r="B14917">
        <v>1197831</v>
      </c>
      <c r="C14917" s="2">
        <v>44427</v>
      </c>
      <c r="D14917" s="1" t="s">
        <v>103</v>
      </c>
      <c r="E14917" s="1" t="s">
        <v>104</v>
      </c>
      <c r="F14917" s="1" t="s">
        <v>105</v>
      </c>
      <c r="G14917" s="1" t="s">
        <v>23</v>
      </c>
      <c r="H14917">
        <v>34</v>
      </c>
      <c r="I14917">
        <v>119</v>
      </c>
      <c r="J14917">
        <v>4046</v>
      </c>
      <c r="K14917">
        <v>1739.78</v>
      </c>
      <c r="L14917" s="1">
        <v>2306.2200000000003</v>
      </c>
      <c r="M14917" s="1" t="s">
        <v>25</v>
      </c>
      <c r="N14917" s="1" t="s">
        <v>197</v>
      </c>
    </row>
    <row r="14918" spans="1:14" x14ac:dyDescent="0.3">
      <c r="A14918" s="1" t="s">
        <v>47</v>
      </c>
      <c r="B14918">
        <v>1197831</v>
      </c>
      <c r="C14918" s="2">
        <v>44428</v>
      </c>
      <c r="D14918" s="1" t="s">
        <v>103</v>
      </c>
      <c r="E14918" s="1" t="s">
        <v>104</v>
      </c>
      <c r="F14918" s="1" t="s">
        <v>105</v>
      </c>
      <c r="G14918" s="1" t="s">
        <v>24</v>
      </c>
      <c r="H14918">
        <v>32</v>
      </c>
      <c r="I14918">
        <v>128</v>
      </c>
      <c r="J14918">
        <v>4096</v>
      </c>
      <c r="K14918">
        <v>2170.88</v>
      </c>
      <c r="L14918" s="1">
        <v>1925.12</v>
      </c>
      <c r="M14918" s="1" t="s">
        <v>25</v>
      </c>
      <c r="N14918" s="1" t="s">
        <v>197</v>
      </c>
    </row>
    <row r="14919" spans="1:14" x14ac:dyDescent="0.3">
      <c r="A14919" s="1" t="s">
        <v>47</v>
      </c>
      <c r="B14919">
        <v>1197831</v>
      </c>
      <c r="C14919" s="2">
        <v>44430</v>
      </c>
      <c r="D14919" s="1" t="s">
        <v>103</v>
      </c>
      <c r="E14919" s="1" t="s">
        <v>104</v>
      </c>
      <c r="F14919" s="1" t="s">
        <v>105</v>
      </c>
      <c r="G14919" s="1" t="s">
        <v>20</v>
      </c>
      <c r="H14919">
        <v>32</v>
      </c>
      <c r="I14919">
        <v>140</v>
      </c>
      <c r="J14919">
        <v>4480</v>
      </c>
      <c r="K14919">
        <v>2508.8000000000002</v>
      </c>
      <c r="L14919" s="1">
        <v>1971.1999999999998</v>
      </c>
      <c r="M14919" s="1" t="s">
        <v>25</v>
      </c>
      <c r="N14919" s="1" t="s">
        <v>197</v>
      </c>
    </row>
    <row r="14920" spans="1:14" x14ac:dyDescent="0.3">
      <c r="A14920" s="1" t="s">
        <v>47</v>
      </c>
      <c r="B14920">
        <v>1197831</v>
      </c>
      <c r="C14920" s="2">
        <v>44433</v>
      </c>
      <c r="D14920" s="1" t="s">
        <v>103</v>
      </c>
      <c r="E14920" s="1" t="s">
        <v>104</v>
      </c>
      <c r="F14920" s="1" t="s">
        <v>105</v>
      </c>
      <c r="G14920" s="1" t="s">
        <v>23</v>
      </c>
      <c r="H14920">
        <v>28</v>
      </c>
      <c r="I14920">
        <v>145</v>
      </c>
      <c r="J14920">
        <v>4060</v>
      </c>
      <c r="K14920">
        <v>1908.1999999999998</v>
      </c>
      <c r="L14920" s="1">
        <v>2151.8000000000002</v>
      </c>
      <c r="M14920" s="1" t="s">
        <v>25</v>
      </c>
      <c r="N14920" s="1" t="s">
        <v>197</v>
      </c>
    </row>
    <row r="14921" spans="1:14" x14ac:dyDescent="0.3">
      <c r="A14921" s="1" t="s">
        <v>47</v>
      </c>
      <c r="B14921">
        <v>1197831</v>
      </c>
      <c r="C14921" s="2">
        <v>44434</v>
      </c>
      <c r="D14921" s="1" t="s">
        <v>103</v>
      </c>
      <c r="E14921" s="1" t="s">
        <v>104</v>
      </c>
      <c r="F14921" s="1" t="s">
        <v>105</v>
      </c>
      <c r="G14921" s="1" t="s">
        <v>24</v>
      </c>
      <c r="H14921">
        <v>32</v>
      </c>
      <c r="I14921">
        <v>116</v>
      </c>
      <c r="J14921">
        <v>3712</v>
      </c>
      <c r="K14921">
        <v>2115.84</v>
      </c>
      <c r="L14921" s="1">
        <v>1596.1599999999999</v>
      </c>
      <c r="M14921" s="1" t="s">
        <v>25</v>
      </c>
      <c r="N14921" s="1" t="s">
        <v>197</v>
      </c>
    </row>
    <row r="14922" spans="1:14" x14ac:dyDescent="0.3">
      <c r="A14922" s="1" t="s">
        <v>47</v>
      </c>
      <c r="B14922">
        <v>1197831</v>
      </c>
      <c r="C14922" s="2">
        <v>44436</v>
      </c>
      <c r="D14922" s="1" t="s">
        <v>103</v>
      </c>
      <c r="E14922" s="1" t="s">
        <v>104</v>
      </c>
      <c r="F14922" s="1" t="s">
        <v>105</v>
      </c>
      <c r="G14922" s="1" t="s">
        <v>20</v>
      </c>
      <c r="H14922">
        <v>32</v>
      </c>
      <c r="I14922">
        <v>135</v>
      </c>
      <c r="J14922">
        <v>4320</v>
      </c>
      <c r="K14922">
        <v>2721.6</v>
      </c>
      <c r="L14922" s="1">
        <v>1598.4</v>
      </c>
      <c r="M14922" s="1" t="s">
        <v>25</v>
      </c>
      <c r="N14922" s="1" t="s">
        <v>197</v>
      </c>
    </row>
    <row r="14923" spans="1:14" x14ac:dyDescent="0.3">
      <c r="A14923" s="1" t="s">
        <v>47</v>
      </c>
      <c r="B14923">
        <v>1197831</v>
      </c>
      <c r="C14923" s="2">
        <v>44439</v>
      </c>
      <c r="D14923" s="1" t="s">
        <v>103</v>
      </c>
      <c r="E14923" s="1" t="s">
        <v>104</v>
      </c>
      <c r="F14923" s="1" t="s">
        <v>105</v>
      </c>
      <c r="G14923" s="1" t="s">
        <v>23</v>
      </c>
      <c r="H14923">
        <v>25</v>
      </c>
      <c r="I14923">
        <v>152</v>
      </c>
      <c r="J14923">
        <v>3800</v>
      </c>
      <c r="K14923">
        <v>1862</v>
      </c>
      <c r="L14923" s="1">
        <v>1938</v>
      </c>
      <c r="M14923" s="1" t="s">
        <v>25</v>
      </c>
      <c r="N14923" s="1" t="s">
        <v>197</v>
      </c>
    </row>
    <row r="14924" spans="1:14" x14ac:dyDescent="0.3">
      <c r="A14924" s="1" t="s">
        <v>47</v>
      </c>
      <c r="B14924">
        <v>1197831</v>
      </c>
      <c r="C14924" s="2">
        <v>44440</v>
      </c>
      <c r="D14924" s="1" t="s">
        <v>103</v>
      </c>
      <c r="E14924" s="1" t="s">
        <v>104</v>
      </c>
      <c r="F14924" s="1" t="s">
        <v>105</v>
      </c>
      <c r="G14924" s="1" t="s">
        <v>24</v>
      </c>
      <c r="H14924">
        <v>29</v>
      </c>
      <c r="I14924">
        <v>128</v>
      </c>
      <c r="J14924">
        <v>3712</v>
      </c>
      <c r="K14924">
        <v>2190.0800000000004</v>
      </c>
      <c r="L14924" s="1">
        <v>1521.9199999999996</v>
      </c>
      <c r="M14924" s="1" t="s">
        <v>25</v>
      </c>
      <c r="N14924" s="1" t="s">
        <v>197</v>
      </c>
    </row>
    <row r="14925" spans="1:14" x14ac:dyDescent="0.3">
      <c r="A14925" s="1" t="s">
        <v>47</v>
      </c>
      <c r="B14925">
        <v>1197831</v>
      </c>
      <c r="C14925" s="2">
        <v>44442</v>
      </c>
      <c r="D14925" s="1" t="s">
        <v>103</v>
      </c>
      <c r="E14925" s="1" t="s">
        <v>104</v>
      </c>
      <c r="F14925" s="1" t="s">
        <v>105</v>
      </c>
      <c r="G14925" s="1" t="s">
        <v>20</v>
      </c>
      <c r="H14925">
        <v>29</v>
      </c>
      <c r="I14925">
        <v>156</v>
      </c>
      <c r="J14925">
        <v>4524</v>
      </c>
      <c r="K14925">
        <v>2804.88</v>
      </c>
      <c r="L14925" s="1">
        <v>1719.12</v>
      </c>
      <c r="M14925" s="1" t="s">
        <v>25</v>
      </c>
      <c r="N14925" s="1" t="s">
        <v>197</v>
      </c>
    </row>
    <row r="14926" spans="1:14" x14ac:dyDescent="0.3">
      <c r="A14926" s="1" t="s">
        <v>47</v>
      </c>
      <c r="B14926">
        <v>1197831</v>
      </c>
      <c r="C14926" s="2">
        <v>44445</v>
      </c>
      <c r="D14926" s="1" t="s">
        <v>103</v>
      </c>
      <c r="E14926" s="1" t="s">
        <v>104</v>
      </c>
      <c r="F14926" s="1" t="s">
        <v>105</v>
      </c>
      <c r="G14926" s="1" t="s">
        <v>23</v>
      </c>
      <c r="H14926">
        <v>24</v>
      </c>
      <c r="I14926">
        <v>175</v>
      </c>
      <c r="J14926">
        <v>4200</v>
      </c>
      <c r="K14926">
        <v>1974</v>
      </c>
      <c r="L14926" s="1">
        <v>2226</v>
      </c>
      <c r="M14926" s="1" t="s">
        <v>25</v>
      </c>
      <c r="N14926" s="1" t="s">
        <v>197</v>
      </c>
    </row>
    <row r="14927" spans="1:14" x14ac:dyDescent="0.3">
      <c r="A14927" s="1" t="s">
        <v>47</v>
      </c>
      <c r="B14927">
        <v>1197831</v>
      </c>
      <c r="C14927" s="2">
        <v>44446</v>
      </c>
      <c r="D14927" s="1" t="s">
        <v>103</v>
      </c>
      <c r="E14927" s="1" t="s">
        <v>104</v>
      </c>
      <c r="F14927" s="1" t="s">
        <v>105</v>
      </c>
      <c r="G14927" s="1" t="s">
        <v>24</v>
      </c>
      <c r="H14927">
        <v>34</v>
      </c>
      <c r="I14927">
        <v>154</v>
      </c>
      <c r="J14927">
        <v>5236</v>
      </c>
      <c r="K14927">
        <v>3141.6</v>
      </c>
      <c r="L14927" s="1">
        <v>2094.4</v>
      </c>
      <c r="M14927" s="1" t="s">
        <v>25</v>
      </c>
      <c r="N14927" s="1" t="s">
        <v>197</v>
      </c>
    </row>
    <row r="14928" spans="1:14" x14ac:dyDescent="0.3">
      <c r="A14928" s="1" t="s">
        <v>47</v>
      </c>
      <c r="B14928">
        <v>1197831</v>
      </c>
      <c r="C14928" s="2">
        <v>44448</v>
      </c>
      <c r="D14928" s="1" t="s">
        <v>103</v>
      </c>
      <c r="E14928" s="1" t="s">
        <v>104</v>
      </c>
      <c r="F14928" s="1" t="s">
        <v>105</v>
      </c>
      <c r="G14928" s="1" t="s">
        <v>20</v>
      </c>
      <c r="H14928">
        <v>43</v>
      </c>
      <c r="I14928">
        <v>224</v>
      </c>
      <c r="J14928">
        <v>9632</v>
      </c>
      <c r="K14928">
        <v>6260.8</v>
      </c>
      <c r="L14928" s="1">
        <v>3371.2</v>
      </c>
      <c r="M14928" s="1" t="s">
        <v>25</v>
      </c>
      <c r="N14928" s="1" t="s">
        <v>197</v>
      </c>
    </row>
    <row r="14929" spans="1:14" x14ac:dyDescent="0.3">
      <c r="A14929" s="1" t="s">
        <v>47</v>
      </c>
      <c r="B14929">
        <v>1197831</v>
      </c>
      <c r="C14929" s="2">
        <v>44451</v>
      </c>
      <c r="D14929" s="1" t="s">
        <v>103</v>
      </c>
      <c r="E14929" s="1" t="s">
        <v>104</v>
      </c>
      <c r="F14929" s="1" t="s">
        <v>105</v>
      </c>
      <c r="G14929" s="1" t="s">
        <v>23</v>
      </c>
      <c r="H14929">
        <v>44</v>
      </c>
      <c r="I14929">
        <v>176</v>
      </c>
      <c r="J14929">
        <v>7744</v>
      </c>
      <c r="K14929">
        <v>3639.68</v>
      </c>
      <c r="L14929" s="1">
        <v>4104.32</v>
      </c>
      <c r="M14929" s="1" t="s">
        <v>25</v>
      </c>
      <c r="N14929" s="1" t="s">
        <v>197</v>
      </c>
    </row>
    <row r="14930" spans="1:14" x14ac:dyDescent="0.3">
      <c r="A14930" s="1" t="s">
        <v>47</v>
      </c>
      <c r="B14930">
        <v>1197831</v>
      </c>
      <c r="C14930" s="2">
        <v>44452</v>
      </c>
      <c r="D14930" s="1" t="s">
        <v>103</v>
      </c>
      <c r="E14930" s="1" t="s">
        <v>104</v>
      </c>
      <c r="F14930" s="1" t="s">
        <v>105</v>
      </c>
      <c r="G14930" s="1" t="s">
        <v>24</v>
      </c>
      <c r="H14930">
        <v>43</v>
      </c>
      <c r="I14930">
        <v>174</v>
      </c>
      <c r="J14930">
        <v>7482</v>
      </c>
      <c r="K14930">
        <v>4115.1000000000004</v>
      </c>
      <c r="L14930" s="1">
        <v>3366.8999999999996</v>
      </c>
      <c r="M14930" s="1" t="s">
        <v>25</v>
      </c>
      <c r="N14930" s="1" t="s">
        <v>197</v>
      </c>
    </row>
    <row r="14931" spans="1:14" x14ac:dyDescent="0.3">
      <c r="A14931" s="1" t="s">
        <v>47</v>
      </c>
      <c r="B14931">
        <v>1197831</v>
      </c>
      <c r="C14931" s="2">
        <v>44454</v>
      </c>
      <c r="D14931" s="1" t="s">
        <v>103</v>
      </c>
      <c r="E14931" s="1" t="s">
        <v>104</v>
      </c>
      <c r="F14931" s="1" t="s">
        <v>105</v>
      </c>
      <c r="G14931" s="1" t="s">
        <v>20</v>
      </c>
      <c r="H14931">
        <v>53</v>
      </c>
      <c r="I14931">
        <v>263</v>
      </c>
      <c r="J14931">
        <v>13939</v>
      </c>
      <c r="K14931">
        <v>8781.57</v>
      </c>
      <c r="L14931" s="1">
        <v>5157.43</v>
      </c>
      <c r="M14931" s="1" t="s">
        <v>25</v>
      </c>
      <c r="N14931" s="1" t="s">
        <v>197</v>
      </c>
    </row>
    <row r="14932" spans="1:14" x14ac:dyDescent="0.3">
      <c r="A14932" s="1" t="s">
        <v>47</v>
      </c>
      <c r="B14932">
        <v>1197831</v>
      </c>
      <c r="C14932" s="2">
        <v>44457</v>
      </c>
      <c r="D14932" s="1" t="s">
        <v>103</v>
      </c>
      <c r="E14932" s="1" t="s">
        <v>104</v>
      </c>
      <c r="F14932" s="1" t="s">
        <v>105</v>
      </c>
      <c r="G14932" s="1" t="s">
        <v>23</v>
      </c>
      <c r="H14932">
        <v>44</v>
      </c>
      <c r="I14932">
        <v>254</v>
      </c>
      <c r="J14932">
        <v>11176</v>
      </c>
      <c r="K14932">
        <v>6146.7999999999993</v>
      </c>
      <c r="L14932" s="1">
        <v>5029.2000000000007</v>
      </c>
      <c r="M14932" s="1" t="s">
        <v>25</v>
      </c>
      <c r="N14932" s="1" t="s">
        <v>197</v>
      </c>
    </row>
    <row r="14933" spans="1:14" x14ac:dyDescent="0.3">
      <c r="A14933" s="1" t="s">
        <v>47</v>
      </c>
      <c r="B14933">
        <v>1197831</v>
      </c>
      <c r="C14933" s="2">
        <v>44458</v>
      </c>
      <c r="D14933" s="1" t="s">
        <v>103</v>
      </c>
      <c r="E14933" s="1" t="s">
        <v>104</v>
      </c>
      <c r="F14933" s="1" t="s">
        <v>105</v>
      </c>
      <c r="G14933" s="1" t="s">
        <v>24</v>
      </c>
      <c r="H14933">
        <v>43</v>
      </c>
      <c r="I14933">
        <v>150</v>
      </c>
      <c r="J14933">
        <v>6450</v>
      </c>
      <c r="K14933">
        <v>3934.5</v>
      </c>
      <c r="L14933" s="1">
        <v>2515.5</v>
      </c>
      <c r="M14933" s="1" t="s">
        <v>25</v>
      </c>
      <c r="N14933" s="1" t="s">
        <v>197</v>
      </c>
    </row>
    <row r="14934" spans="1:14" x14ac:dyDescent="0.3">
      <c r="A14934" s="1" t="s">
        <v>47</v>
      </c>
      <c r="B14934">
        <v>1197831</v>
      </c>
      <c r="C14934" s="2">
        <v>44460</v>
      </c>
      <c r="D14934" s="1" t="s">
        <v>103</v>
      </c>
      <c r="E14934" s="1" t="s">
        <v>104</v>
      </c>
      <c r="F14934" s="1" t="s">
        <v>105</v>
      </c>
      <c r="G14934" s="1" t="s">
        <v>20</v>
      </c>
      <c r="H14934">
        <v>54</v>
      </c>
      <c r="I14934">
        <v>255</v>
      </c>
      <c r="J14934">
        <v>13770</v>
      </c>
      <c r="K14934">
        <v>9225.9000000000015</v>
      </c>
      <c r="L14934" s="1">
        <v>4544.0999999999985</v>
      </c>
      <c r="M14934" s="1" t="s">
        <v>25</v>
      </c>
      <c r="N14934" s="1" t="s">
        <v>197</v>
      </c>
    </row>
    <row r="14935" spans="1:14" x14ac:dyDescent="0.3">
      <c r="A14935" s="1" t="s">
        <v>47</v>
      </c>
      <c r="B14935">
        <v>1197831</v>
      </c>
      <c r="C14935" s="2">
        <v>44463</v>
      </c>
      <c r="D14935" s="1" t="s">
        <v>103</v>
      </c>
      <c r="E14935" s="1" t="s">
        <v>104</v>
      </c>
      <c r="F14935" s="1" t="s">
        <v>105</v>
      </c>
      <c r="G14935" s="1" t="s">
        <v>23</v>
      </c>
      <c r="H14935">
        <v>46</v>
      </c>
      <c r="I14935">
        <v>273</v>
      </c>
      <c r="J14935">
        <v>12558</v>
      </c>
      <c r="K14935">
        <v>6906.8999999999987</v>
      </c>
      <c r="L14935" s="1">
        <v>5651.1000000000013</v>
      </c>
      <c r="M14935" s="1" t="s">
        <v>25</v>
      </c>
      <c r="N14935" s="1" t="s">
        <v>197</v>
      </c>
    </row>
    <row r="14936" spans="1:14" x14ac:dyDescent="0.3">
      <c r="A14936" s="1" t="s">
        <v>47</v>
      </c>
      <c r="B14936">
        <v>1197831</v>
      </c>
      <c r="C14936" s="2">
        <v>44464</v>
      </c>
      <c r="D14936" s="1" t="s">
        <v>103</v>
      </c>
      <c r="E14936" s="1" t="s">
        <v>104</v>
      </c>
      <c r="F14936" s="1" t="s">
        <v>105</v>
      </c>
      <c r="G14936" s="1" t="s">
        <v>24</v>
      </c>
      <c r="H14936">
        <v>47</v>
      </c>
      <c r="I14936">
        <v>147</v>
      </c>
      <c r="J14936">
        <v>6909</v>
      </c>
      <c r="K14936">
        <v>4490.8500000000004</v>
      </c>
      <c r="L14936" s="1">
        <v>2418.1499999999996</v>
      </c>
      <c r="M14936" s="1" t="s">
        <v>25</v>
      </c>
      <c r="N14936" s="1" t="s">
        <v>197</v>
      </c>
    </row>
    <row r="14937" spans="1:14" x14ac:dyDescent="0.3">
      <c r="A14937" s="1" t="s">
        <v>47</v>
      </c>
      <c r="B14937">
        <v>1197831</v>
      </c>
      <c r="C14937" s="2">
        <v>44466</v>
      </c>
      <c r="D14937" s="1" t="s">
        <v>103</v>
      </c>
      <c r="E14937" s="1" t="s">
        <v>104</v>
      </c>
      <c r="F14937" s="1" t="s">
        <v>105</v>
      </c>
      <c r="G14937" s="1" t="s">
        <v>20</v>
      </c>
      <c r="H14937">
        <v>56</v>
      </c>
      <c r="I14937">
        <v>233</v>
      </c>
      <c r="J14937">
        <v>13048</v>
      </c>
      <c r="K14937">
        <v>9133.6</v>
      </c>
      <c r="L14937" s="1">
        <v>3914.3999999999996</v>
      </c>
      <c r="M14937" s="1" t="s">
        <v>25</v>
      </c>
      <c r="N14937" s="1" t="s">
        <v>197</v>
      </c>
    </row>
    <row r="14938" spans="1:14" x14ac:dyDescent="0.3">
      <c r="A14938" s="1" t="s">
        <v>47</v>
      </c>
      <c r="B14938">
        <v>1197831</v>
      </c>
      <c r="C14938" s="2">
        <v>44469</v>
      </c>
      <c r="D14938" s="1" t="s">
        <v>103</v>
      </c>
      <c r="E14938" s="1" t="s">
        <v>104</v>
      </c>
      <c r="F14938" s="1" t="s">
        <v>105</v>
      </c>
      <c r="G14938" s="1" t="s">
        <v>23</v>
      </c>
      <c r="H14938">
        <v>59</v>
      </c>
      <c r="I14938">
        <v>203</v>
      </c>
      <c r="J14938">
        <v>11977</v>
      </c>
      <c r="K14938">
        <v>6347.81</v>
      </c>
      <c r="L14938" s="1">
        <v>5629.19</v>
      </c>
      <c r="M14938" s="1" t="s">
        <v>25</v>
      </c>
      <c r="N14938" s="1" t="s">
        <v>197</v>
      </c>
    </row>
    <row r="14939" spans="1:14" x14ac:dyDescent="0.3">
      <c r="A14939" s="1" t="s">
        <v>47</v>
      </c>
      <c r="B14939">
        <v>1197831</v>
      </c>
      <c r="C14939" s="2">
        <v>44470</v>
      </c>
      <c r="D14939" s="1" t="s">
        <v>103</v>
      </c>
      <c r="E14939" s="1" t="s">
        <v>104</v>
      </c>
      <c r="F14939" s="1" t="s">
        <v>105</v>
      </c>
      <c r="G14939" s="1" t="s">
        <v>24</v>
      </c>
      <c r="H14939">
        <v>56</v>
      </c>
      <c r="I14939">
        <v>126</v>
      </c>
      <c r="J14939">
        <v>7056</v>
      </c>
      <c r="K14939">
        <v>4586.4000000000005</v>
      </c>
      <c r="L14939" s="1">
        <v>2469.5999999999995</v>
      </c>
      <c r="M14939" s="1" t="s">
        <v>25</v>
      </c>
      <c r="N14939" s="1" t="s">
        <v>197</v>
      </c>
    </row>
    <row r="14940" spans="1:14" x14ac:dyDescent="0.3">
      <c r="A14940" s="1" t="s">
        <v>47</v>
      </c>
      <c r="B14940">
        <v>1197831</v>
      </c>
      <c r="C14940" s="2">
        <v>44472</v>
      </c>
      <c r="D14940" s="1" t="s">
        <v>103</v>
      </c>
      <c r="E14940" s="1" t="s">
        <v>104</v>
      </c>
      <c r="F14940" s="1" t="s">
        <v>105</v>
      </c>
      <c r="G14940" s="1" t="s">
        <v>20</v>
      </c>
      <c r="H14940">
        <v>48</v>
      </c>
      <c r="I14940">
        <v>203</v>
      </c>
      <c r="J14940">
        <v>9744</v>
      </c>
      <c r="K14940">
        <v>6820.8000000000011</v>
      </c>
      <c r="L14940" s="1">
        <v>2923.1999999999989</v>
      </c>
      <c r="M14940" s="1" t="s">
        <v>25</v>
      </c>
      <c r="N14940" s="1" t="s">
        <v>197</v>
      </c>
    </row>
    <row r="14941" spans="1:14" x14ac:dyDescent="0.3">
      <c r="A14941" s="1" t="s">
        <v>47</v>
      </c>
      <c r="B14941">
        <v>1197831</v>
      </c>
      <c r="C14941" s="2">
        <v>44475</v>
      </c>
      <c r="D14941" s="1" t="s">
        <v>103</v>
      </c>
      <c r="E14941" s="1" t="s">
        <v>104</v>
      </c>
      <c r="F14941" s="1" t="s">
        <v>105</v>
      </c>
      <c r="G14941" s="1" t="s">
        <v>23</v>
      </c>
      <c r="H14941">
        <v>41</v>
      </c>
      <c r="I14941">
        <v>144</v>
      </c>
      <c r="J14941">
        <v>5904</v>
      </c>
      <c r="K14941">
        <v>3070.08</v>
      </c>
      <c r="L14941" s="1">
        <v>2833.92</v>
      </c>
      <c r="M14941" s="1" t="s">
        <v>25</v>
      </c>
      <c r="N14941" s="1" t="s">
        <v>197</v>
      </c>
    </row>
    <row r="14942" spans="1:14" x14ac:dyDescent="0.3">
      <c r="A14942" s="1" t="s">
        <v>47</v>
      </c>
      <c r="B14942">
        <v>1197831</v>
      </c>
      <c r="C14942" s="2">
        <v>44476</v>
      </c>
      <c r="D14942" s="1" t="s">
        <v>103</v>
      </c>
      <c r="E14942" s="1" t="s">
        <v>104</v>
      </c>
      <c r="F14942" s="1" t="s">
        <v>105</v>
      </c>
      <c r="G14942" s="1" t="s">
        <v>24</v>
      </c>
      <c r="H14942">
        <v>41</v>
      </c>
      <c r="I14942">
        <v>111</v>
      </c>
      <c r="J14942">
        <v>4551</v>
      </c>
      <c r="K14942">
        <v>2730.6</v>
      </c>
      <c r="L14942" s="1">
        <v>1820.4</v>
      </c>
      <c r="M14942" s="1" t="s">
        <v>25</v>
      </c>
      <c r="N14942" s="1" t="s">
        <v>197</v>
      </c>
    </row>
    <row r="14943" spans="1:14" x14ac:dyDescent="0.3">
      <c r="A14943" s="1" t="s">
        <v>47</v>
      </c>
      <c r="B14943">
        <v>1197831</v>
      </c>
      <c r="C14943" s="2">
        <v>44478</v>
      </c>
      <c r="D14943" s="1" t="s">
        <v>103</v>
      </c>
      <c r="E14943" s="1" t="s">
        <v>104</v>
      </c>
      <c r="F14943" s="1" t="s">
        <v>105</v>
      </c>
      <c r="G14943" s="1" t="s">
        <v>20</v>
      </c>
      <c r="H14943">
        <v>45</v>
      </c>
      <c r="I14943">
        <v>161</v>
      </c>
      <c r="J14943">
        <v>7245</v>
      </c>
      <c r="K14943">
        <v>5071.5000000000009</v>
      </c>
      <c r="L14943" s="1">
        <v>2173.4999999999991</v>
      </c>
      <c r="M14943" s="1" t="s">
        <v>25</v>
      </c>
      <c r="N14943" s="1" t="s">
        <v>197</v>
      </c>
    </row>
    <row r="14944" spans="1:14" x14ac:dyDescent="0.3">
      <c r="A14944" s="1" t="s">
        <v>47</v>
      </c>
      <c r="B14944">
        <v>1197831</v>
      </c>
      <c r="C14944" s="2">
        <v>44481</v>
      </c>
      <c r="D14944" s="1" t="s">
        <v>103</v>
      </c>
      <c r="E14944" s="1" t="s">
        <v>104</v>
      </c>
      <c r="F14944" s="1" t="s">
        <v>105</v>
      </c>
      <c r="G14944" s="1" t="s">
        <v>23</v>
      </c>
      <c r="H14944">
        <v>63</v>
      </c>
      <c r="I14944">
        <v>176</v>
      </c>
      <c r="J14944">
        <v>11088</v>
      </c>
      <c r="K14944">
        <v>6098.4</v>
      </c>
      <c r="L14944" s="1">
        <v>4989.6000000000004</v>
      </c>
      <c r="M14944" s="1" t="s">
        <v>25</v>
      </c>
      <c r="N14944" s="1" t="s">
        <v>197</v>
      </c>
    </row>
    <row r="14945" spans="1:14" x14ac:dyDescent="0.3">
      <c r="A14945" s="1" t="s">
        <v>47</v>
      </c>
      <c r="B14945">
        <v>1197831</v>
      </c>
      <c r="C14945" s="2">
        <v>44482</v>
      </c>
      <c r="D14945" s="1" t="s">
        <v>103</v>
      </c>
      <c r="E14945" s="1" t="s">
        <v>104</v>
      </c>
      <c r="F14945" s="1" t="s">
        <v>105</v>
      </c>
      <c r="G14945" s="1" t="s">
        <v>24</v>
      </c>
      <c r="H14945">
        <v>59</v>
      </c>
      <c r="I14945">
        <v>145</v>
      </c>
      <c r="J14945">
        <v>8555</v>
      </c>
      <c r="K14945">
        <v>5304.1</v>
      </c>
      <c r="L14945" s="1">
        <v>3250.8999999999996</v>
      </c>
      <c r="M14945" s="1" t="s">
        <v>25</v>
      </c>
      <c r="N14945" s="1" t="s">
        <v>197</v>
      </c>
    </row>
    <row r="14946" spans="1:14" x14ac:dyDescent="0.3">
      <c r="A14946" s="1" t="s">
        <v>47</v>
      </c>
      <c r="B14946">
        <v>1197831</v>
      </c>
      <c r="C14946" s="2">
        <v>44484</v>
      </c>
      <c r="D14946" s="1" t="s">
        <v>103</v>
      </c>
      <c r="E14946" s="1" t="s">
        <v>104</v>
      </c>
      <c r="F14946" s="1" t="s">
        <v>105</v>
      </c>
      <c r="G14946" s="1" t="s">
        <v>20</v>
      </c>
      <c r="H14946">
        <v>67</v>
      </c>
      <c r="I14946">
        <v>176</v>
      </c>
      <c r="J14946">
        <v>11792</v>
      </c>
      <c r="K14946">
        <v>7664.8</v>
      </c>
      <c r="L14946" s="1">
        <v>4127.2</v>
      </c>
      <c r="M14946" s="1" t="s">
        <v>25</v>
      </c>
      <c r="N14946" s="1" t="s">
        <v>197</v>
      </c>
    </row>
    <row r="14947" spans="1:14" x14ac:dyDescent="0.3">
      <c r="A14947" s="1" t="s">
        <v>47</v>
      </c>
      <c r="B14947">
        <v>1197831</v>
      </c>
      <c r="C14947" s="2">
        <v>44487</v>
      </c>
      <c r="D14947" s="1" t="s">
        <v>103</v>
      </c>
      <c r="E14947" s="1" t="s">
        <v>104</v>
      </c>
      <c r="F14947" s="1" t="s">
        <v>105</v>
      </c>
      <c r="G14947" s="1" t="s">
        <v>23</v>
      </c>
      <c r="H14947">
        <v>62</v>
      </c>
      <c r="I14947">
        <v>189</v>
      </c>
      <c r="J14947">
        <v>11718</v>
      </c>
      <c r="K14947">
        <v>6327.72</v>
      </c>
      <c r="L14947" s="1">
        <v>5390.28</v>
      </c>
      <c r="M14947" s="1" t="s">
        <v>25</v>
      </c>
      <c r="N14947" s="1" t="s">
        <v>197</v>
      </c>
    </row>
    <row r="14948" spans="1:14" x14ac:dyDescent="0.3">
      <c r="A14948" s="1" t="s">
        <v>47</v>
      </c>
      <c r="B14948">
        <v>1197831</v>
      </c>
      <c r="C14948" s="2">
        <v>44488</v>
      </c>
      <c r="D14948" s="1" t="s">
        <v>103</v>
      </c>
      <c r="E14948" s="1" t="s">
        <v>104</v>
      </c>
      <c r="F14948" s="1" t="s">
        <v>105</v>
      </c>
      <c r="G14948" s="1" t="s">
        <v>24</v>
      </c>
      <c r="H14948">
        <v>59</v>
      </c>
      <c r="I14948">
        <v>173</v>
      </c>
      <c r="J14948">
        <v>10207</v>
      </c>
      <c r="K14948">
        <v>6328.34</v>
      </c>
      <c r="L14948" s="1">
        <v>3878.66</v>
      </c>
      <c r="M14948" s="1" t="s">
        <v>25</v>
      </c>
      <c r="N14948" s="1" t="s">
        <v>197</v>
      </c>
    </row>
    <row r="14949" spans="1:14" x14ac:dyDescent="0.3">
      <c r="A14949" s="1" t="s">
        <v>47</v>
      </c>
      <c r="B14949">
        <v>1197831</v>
      </c>
      <c r="C14949" s="2">
        <v>44490</v>
      </c>
      <c r="D14949" s="1" t="s">
        <v>103</v>
      </c>
      <c r="E14949" s="1" t="s">
        <v>104</v>
      </c>
      <c r="F14949" s="1" t="s">
        <v>105</v>
      </c>
      <c r="G14949" s="1" t="s">
        <v>20</v>
      </c>
      <c r="H14949">
        <v>65</v>
      </c>
      <c r="I14949">
        <v>233</v>
      </c>
      <c r="J14949">
        <v>15145</v>
      </c>
      <c r="K14949">
        <v>9995.7000000000007</v>
      </c>
      <c r="L14949" s="1">
        <v>5149.2999999999993</v>
      </c>
      <c r="M14949" s="1" t="s">
        <v>25</v>
      </c>
      <c r="N14949" s="1" t="s">
        <v>197</v>
      </c>
    </row>
    <row r="14950" spans="1:14" x14ac:dyDescent="0.3">
      <c r="A14950" s="1" t="s">
        <v>47</v>
      </c>
      <c r="B14950">
        <v>1197831</v>
      </c>
      <c r="C14950" s="2">
        <v>44789</v>
      </c>
      <c r="D14950" s="1" t="s">
        <v>103</v>
      </c>
      <c r="E14950" s="1" t="s">
        <v>104</v>
      </c>
      <c r="F14950" s="1" t="s">
        <v>105</v>
      </c>
      <c r="G14950" s="1" t="s">
        <v>20</v>
      </c>
      <c r="H14950">
        <v>33</v>
      </c>
      <c r="I14950">
        <v>147</v>
      </c>
      <c r="J14950">
        <v>4851</v>
      </c>
      <c r="K14950">
        <v>2668.05</v>
      </c>
      <c r="L14950" s="1">
        <v>2182.9499999999998</v>
      </c>
      <c r="M14950" s="1" t="s">
        <v>25</v>
      </c>
      <c r="N14950" s="1" t="s">
        <v>197</v>
      </c>
    </row>
    <row r="14951" spans="1:14" x14ac:dyDescent="0.3">
      <c r="A14951" s="1" t="s">
        <v>47</v>
      </c>
      <c r="B14951">
        <v>1197831</v>
      </c>
      <c r="C14951" s="2">
        <v>44792</v>
      </c>
      <c r="D14951" s="1" t="s">
        <v>103</v>
      </c>
      <c r="E14951" s="1" t="s">
        <v>104</v>
      </c>
      <c r="F14951" s="1" t="s">
        <v>105</v>
      </c>
      <c r="G14951" s="1" t="s">
        <v>23</v>
      </c>
      <c r="H14951">
        <v>34</v>
      </c>
      <c r="I14951">
        <v>119</v>
      </c>
      <c r="J14951">
        <v>4046</v>
      </c>
      <c r="K14951">
        <v>1739.78</v>
      </c>
      <c r="L14951" s="1">
        <v>2306.2200000000003</v>
      </c>
      <c r="M14951" s="1" t="s">
        <v>25</v>
      </c>
      <c r="N14951" s="1" t="s">
        <v>197</v>
      </c>
    </row>
    <row r="14952" spans="1:14" x14ac:dyDescent="0.3">
      <c r="A14952" s="1" t="s">
        <v>47</v>
      </c>
      <c r="B14952">
        <v>1197831</v>
      </c>
      <c r="C14952" s="2">
        <v>44793</v>
      </c>
      <c r="D14952" s="1" t="s">
        <v>103</v>
      </c>
      <c r="E14952" s="1" t="s">
        <v>104</v>
      </c>
      <c r="F14952" s="1" t="s">
        <v>105</v>
      </c>
      <c r="G14952" s="1" t="s">
        <v>24</v>
      </c>
      <c r="H14952">
        <v>32</v>
      </c>
      <c r="I14952">
        <v>128</v>
      </c>
      <c r="J14952">
        <v>4096</v>
      </c>
      <c r="K14952">
        <v>2170.88</v>
      </c>
      <c r="L14952" s="1">
        <v>1925.12</v>
      </c>
      <c r="M14952" s="1" t="s">
        <v>25</v>
      </c>
      <c r="N14952" s="1" t="s">
        <v>197</v>
      </c>
    </row>
    <row r="14953" spans="1:14" x14ac:dyDescent="0.3">
      <c r="A14953" s="1" t="s">
        <v>47</v>
      </c>
      <c r="B14953">
        <v>1197831</v>
      </c>
      <c r="C14953" s="2">
        <v>44795</v>
      </c>
      <c r="D14953" s="1" t="s">
        <v>103</v>
      </c>
      <c r="E14953" s="1" t="s">
        <v>104</v>
      </c>
      <c r="F14953" s="1" t="s">
        <v>105</v>
      </c>
      <c r="G14953" s="1" t="s">
        <v>20</v>
      </c>
      <c r="H14953">
        <v>32</v>
      </c>
      <c r="I14953">
        <v>140</v>
      </c>
      <c r="J14953">
        <v>4480</v>
      </c>
      <c r="K14953">
        <v>2508.8000000000002</v>
      </c>
      <c r="L14953" s="1">
        <v>1971.1999999999998</v>
      </c>
      <c r="M14953" s="1" t="s">
        <v>25</v>
      </c>
      <c r="N14953" s="1" t="s">
        <v>197</v>
      </c>
    </row>
    <row r="14954" spans="1:14" x14ac:dyDescent="0.3">
      <c r="A14954" s="1" t="s">
        <v>47</v>
      </c>
      <c r="B14954">
        <v>1197831</v>
      </c>
      <c r="C14954" s="2">
        <v>44798</v>
      </c>
      <c r="D14954" s="1" t="s">
        <v>103</v>
      </c>
      <c r="E14954" s="1" t="s">
        <v>104</v>
      </c>
      <c r="F14954" s="1" t="s">
        <v>105</v>
      </c>
      <c r="G14954" s="1" t="s">
        <v>23</v>
      </c>
      <c r="H14954">
        <v>28</v>
      </c>
      <c r="I14954">
        <v>145</v>
      </c>
      <c r="J14954">
        <v>4060</v>
      </c>
      <c r="K14954">
        <v>1908.1999999999998</v>
      </c>
      <c r="L14954" s="1">
        <v>2151.8000000000002</v>
      </c>
      <c r="M14954" s="1" t="s">
        <v>25</v>
      </c>
      <c r="N14954" s="1" t="s">
        <v>197</v>
      </c>
    </row>
    <row r="14955" spans="1:14" x14ac:dyDescent="0.3">
      <c r="A14955" s="1" t="s">
        <v>47</v>
      </c>
      <c r="B14955">
        <v>1197831</v>
      </c>
      <c r="C14955" s="2">
        <v>44799</v>
      </c>
      <c r="D14955" s="1" t="s">
        <v>103</v>
      </c>
      <c r="E14955" s="1" t="s">
        <v>104</v>
      </c>
      <c r="F14955" s="1" t="s">
        <v>105</v>
      </c>
      <c r="G14955" s="1" t="s">
        <v>24</v>
      </c>
      <c r="H14955">
        <v>32</v>
      </c>
      <c r="I14955">
        <v>116</v>
      </c>
      <c r="J14955">
        <v>3712</v>
      </c>
      <c r="K14955">
        <v>2115.84</v>
      </c>
      <c r="L14955" s="1">
        <v>1596.1599999999999</v>
      </c>
      <c r="M14955" s="1" t="s">
        <v>25</v>
      </c>
      <c r="N14955" s="1" t="s">
        <v>197</v>
      </c>
    </row>
    <row r="14956" spans="1:14" x14ac:dyDescent="0.3">
      <c r="A14956" s="1" t="s">
        <v>47</v>
      </c>
      <c r="B14956">
        <v>1197831</v>
      </c>
      <c r="C14956" s="2">
        <v>44801</v>
      </c>
      <c r="D14956" s="1" t="s">
        <v>103</v>
      </c>
      <c r="E14956" s="1" t="s">
        <v>104</v>
      </c>
      <c r="F14956" s="1" t="s">
        <v>105</v>
      </c>
      <c r="G14956" s="1" t="s">
        <v>20</v>
      </c>
      <c r="H14956">
        <v>32</v>
      </c>
      <c r="I14956">
        <v>135</v>
      </c>
      <c r="J14956">
        <v>4320</v>
      </c>
      <c r="K14956">
        <v>2721.6</v>
      </c>
      <c r="L14956" s="1">
        <v>1598.4</v>
      </c>
      <c r="M14956" s="1" t="s">
        <v>25</v>
      </c>
      <c r="N14956" s="1" t="s">
        <v>197</v>
      </c>
    </row>
    <row r="14957" spans="1:14" x14ac:dyDescent="0.3">
      <c r="A14957" s="1" t="s">
        <v>47</v>
      </c>
      <c r="B14957">
        <v>1197831</v>
      </c>
      <c r="C14957" s="2">
        <v>44804</v>
      </c>
      <c r="D14957" s="1" t="s">
        <v>103</v>
      </c>
      <c r="E14957" s="1" t="s">
        <v>104</v>
      </c>
      <c r="F14957" s="1" t="s">
        <v>105</v>
      </c>
      <c r="G14957" s="1" t="s">
        <v>23</v>
      </c>
      <c r="H14957">
        <v>25</v>
      </c>
      <c r="I14957">
        <v>152</v>
      </c>
      <c r="J14957">
        <v>3800</v>
      </c>
      <c r="K14957">
        <v>1862</v>
      </c>
      <c r="L14957" s="1">
        <v>1938</v>
      </c>
      <c r="M14957" s="1" t="s">
        <v>25</v>
      </c>
      <c r="N14957" s="1" t="s">
        <v>197</v>
      </c>
    </row>
    <row r="14958" spans="1:14" x14ac:dyDescent="0.3">
      <c r="A14958" s="1" t="s">
        <v>47</v>
      </c>
      <c r="B14958">
        <v>1197831</v>
      </c>
      <c r="C14958" s="2">
        <v>44805</v>
      </c>
      <c r="D14958" s="1" t="s">
        <v>103</v>
      </c>
      <c r="E14958" s="1" t="s">
        <v>104</v>
      </c>
      <c r="F14958" s="1" t="s">
        <v>105</v>
      </c>
      <c r="G14958" s="1" t="s">
        <v>24</v>
      </c>
      <c r="H14958">
        <v>29</v>
      </c>
      <c r="I14958">
        <v>128</v>
      </c>
      <c r="J14958">
        <v>3712</v>
      </c>
      <c r="K14958">
        <v>2190.0800000000004</v>
      </c>
      <c r="L14958" s="1">
        <v>1521.9199999999996</v>
      </c>
      <c r="M14958" s="1" t="s">
        <v>25</v>
      </c>
      <c r="N14958" s="1" t="s">
        <v>197</v>
      </c>
    </row>
    <row r="14959" spans="1:14" x14ac:dyDescent="0.3">
      <c r="A14959" s="1" t="s">
        <v>47</v>
      </c>
      <c r="B14959">
        <v>1197831</v>
      </c>
      <c r="C14959" s="2">
        <v>44807</v>
      </c>
      <c r="D14959" s="1" t="s">
        <v>103</v>
      </c>
      <c r="E14959" s="1" t="s">
        <v>104</v>
      </c>
      <c r="F14959" s="1" t="s">
        <v>105</v>
      </c>
      <c r="G14959" s="1" t="s">
        <v>20</v>
      </c>
      <c r="H14959">
        <v>29</v>
      </c>
      <c r="I14959">
        <v>156</v>
      </c>
      <c r="J14959">
        <v>4524</v>
      </c>
      <c r="K14959">
        <v>2804.88</v>
      </c>
      <c r="L14959" s="1">
        <v>1719.12</v>
      </c>
      <c r="M14959" s="1" t="s">
        <v>25</v>
      </c>
      <c r="N14959" s="1" t="s">
        <v>197</v>
      </c>
    </row>
    <row r="14960" spans="1:14" x14ac:dyDescent="0.3">
      <c r="A14960" s="1" t="s">
        <v>47</v>
      </c>
      <c r="B14960">
        <v>1197831</v>
      </c>
      <c r="C14960" s="2">
        <v>44810</v>
      </c>
      <c r="D14960" s="1" t="s">
        <v>103</v>
      </c>
      <c r="E14960" s="1" t="s">
        <v>104</v>
      </c>
      <c r="F14960" s="1" t="s">
        <v>105</v>
      </c>
      <c r="G14960" s="1" t="s">
        <v>23</v>
      </c>
      <c r="H14960">
        <v>24</v>
      </c>
      <c r="I14960">
        <v>175</v>
      </c>
      <c r="J14960">
        <v>4200</v>
      </c>
      <c r="K14960">
        <v>1974</v>
      </c>
      <c r="L14960" s="1">
        <v>2226</v>
      </c>
      <c r="M14960" s="1" t="s">
        <v>25</v>
      </c>
      <c r="N14960" s="1" t="s">
        <v>197</v>
      </c>
    </row>
    <row r="14961" spans="1:14" x14ac:dyDescent="0.3">
      <c r="A14961" s="1" t="s">
        <v>47</v>
      </c>
      <c r="B14961">
        <v>1197831</v>
      </c>
      <c r="C14961" s="2">
        <v>44811</v>
      </c>
      <c r="D14961" s="1" t="s">
        <v>103</v>
      </c>
      <c r="E14961" s="1" t="s">
        <v>104</v>
      </c>
      <c r="F14961" s="1" t="s">
        <v>105</v>
      </c>
      <c r="G14961" s="1" t="s">
        <v>24</v>
      </c>
      <c r="H14961">
        <v>34</v>
      </c>
      <c r="I14961">
        <v>154</v>
      </c>
      <c r="J14961">
        <v>5236</v>
      </c>
      <c r="K14961">
        <v>3141.6</v>
      </c>
      <c r="L14961" s="1">
        <v>2094.4</v>
      </c>
      <c r="M14961" s="1" t="s">
        <v>25</v>
      </c>
      <c r="N14961" s="1" t="s">
        <v>197</v>
      </c>
    </row>
    <row r="14962" spans="1:14" x14ac:dyDescent="0.3">
      <c r="A14962" s="1" t="s">
        <v>47</v>
      </c>
      <c r="B14962">
        <v>1197831</v>
      </c>
      <c r="C14962" s="2">
        <v>44813</v>
      </c>
      <c r="D14962" s="1" t="s">
        <v>103</v>
      </c>
      <c r="E14962" s="1" t="s">
        <v>104</v>
      </c>
      <c r="F14962" s="1" t="s">
        <v>105</v>
      </c>
      <c r="G14962" s="1" t="s">
        <v>20</v>
      </c>
      <c r="H14962">
        <v>43</v>
      </c>
      <c r="I14962">
        <v>224</v>
      </c>
      <c r="J14962">
        <v>9632</v>
      </c>
      <c r="K14962">
        <v>6260.8</v>
      </c>
      <c r="L14962" s="1">
        <v>3371.2</v>
      </c>
      <c r="M14962" s="1" t="s">
        <v>25</v>
      </c>
      <c r="N14962" s="1" t="s">
        <v>197</v>
      </c>
    </row>
    <row r="14963" spans="1:14" x14ac:dyDescent="0.3">
      <c r="A14963" s="1" t="s">
        <v>47</v>
      </c>
      <c r="B14963">
        <v>1197831</v>
      </c>
      <c r="C14963" s="2">
        <v>44816</v>
      </c>
      <c r="D14963" s="1" t="s">
        <v>103</v>
      </c>
      <c r="E14963" s="1" t="s">
        <v>104</v>
      </c>
      <c r="F14963" s="1" t="s">
        <v>105</v>
      </c>
      <c r="G14963" s="1" t="s">
        <v>23</v>
      </c>
      <c r="H14963">
        <v>44</v>
      </c>
      <c r="I14963">
        <v>176</v>
      </c>
      <c r="J14963">
        <v>7744</v>
      </c>
      <c r="K14963">
        <v>3639.68</v>
      </c>
      <c r="L14963" s="1">
        <v>4104.32</v>
      </c>
      <c r="M14963" s="1" t="s">
        <v>25</v>
      </c>
      <c r="N14963" s="1" t="s">
        <v>197</v>
      </c>
    </row>
    <row r="14964" spans="1:14" x14ac:dyDescent="0.3">
      <c r="A14964" s="1" t="s">
        <v>47</v>
      </c>
      <c r="B14964">
        <v>1197831</v>
      </c>
      <c r="C14964" s="2">
        <v>44817</v>
      </c>
      <c r="D14964" s="1" t="s">
        <v>103</v>
      </c>
      <c r="E14964" s="1" t="s">
        <v>104</v>
      </c>
      <c r="F14964" s="1" t="s">
        <v>105</v>
      </c>
      <c r="G14964" s="1" t="s">
        <v>24</v>
      </c>
      <c r="H14964">
        <v>43</v>
      </c>
      <c r="I14964">
        <v>174</v>
      </c>
      <c r="J14964">
        <v>7482</v>
      </c>
      <c r="K14964">
        <v>4115.1000000000004</v>
      </c>
      <c r="L14964" s="1">
        <v>3366.8999999999996</v>
      </c>
      <c r="M14964" s="1" t="s">
        <v>25</v>
      </c>
      <c r="N14964" s="1" t="s">
        <v>197</v>
      </c>
    </row>
    <row r="14965" spans="1:14" x14ac:dyDescent="0.3">
      <c r="A14965" s="1" t="s">
        <v>47</v>
      </c>
      <c r="B14965">
        <v>1197831</v>
      </c>
      <c r="C14965" s="2">
        <v>44819</v>
      </c>
      <c r="D14965" s="1" t="s">
        <v>103</v>
      </c>
      <c r="E14965" s="1" t="s">
        <v>104</v>
      </c>
      <c r="F14965" s="1" t="s">
        <v>105</v>
      </c>
      <c r="G14965" s="1" t="s">
        <v>20</v>
      </c>
      <c r="H14965">
        <v>53</v>
      </c>
      <c r="I14965">
        <v>263</v>
      </c>
      <c r="J14965">
        <v>13939</v>
      </c>
      <c r="K14965">
        <v>8781.57</v>
      </c>
      <c r="L14965" s="1">
        <v>5157.43</v>
      </c>
      <c r="M14965" s="1" t="s">
        <v>25</v>
      </c>
      <c r="N14965" s="1" t="s">
        <v>197</v>
      </c>
    </row>
    <row r="14966" spans="1:14" x14ac:dyDescent="0.3">
      <c r="A14966" s="1" t="s">
        <v>47</v>
      </c>
      <c r="B14966">
        <v>1197831</v>
      </c>
      <c r="C14966" s="2">
        <v>44822</v>
      </c>
      <c r="D14966" s="1" t="s">
        <v>103</v>
      </c>
      <c r="E14966" s="1" t="s">
        <v>104</v>
      </c>
      <c r="F14966" s="1" t="s">
        <v>105</v>
      </c>
      <c r="G14966" s="1" t="s">
        <v>23</v>
      </c>
      <c r="H14966">
        <v>44</v>
      </c>
      <c r="I14966">
        <v>254</v>
      </c>
      <c r="J14966">
        <v>11176</v>
      </c>
      <c r="K14966">
        <v>6146.7999999999993</v>
      </c>
      <c r="L14966" s="1">
        <v>5029.2000000000007</v>
      </c>
      <c r="M14966" s="1" t="s">
        <v>25</v>
      </c>
      <c r="N14966" s="1" t="s">
        <v>197</v>
      </c>
    </row>
    <row r="14967" spans="1:14" x14ac:dyDescent="0.3">
      <c r="A14967" s="1" t="s">
        <v>47</v>
      </c>
      <c r="B14967">
        <v>1197831</v>
      </c>
      <c r="C14967" s="2">
        <v>44823</v>
      </c>
      <c r="D14967" s="1" t="s">
        <v>103</v>
      </c>
      <c r="E14967" s="1" t="s">
        <v>104</v>
      </c>
      <c r="F14967" s="1" t="s">
        <v>105</v>
      </c>
      <c r="G14967" s="1" t="s">
        <v>24</v>
      </c>
      <c r="H14967">
        <v>43</v>
      </c>
      <c r="I14967">
        <v>150</v>
      </c>
      <c r="J14967">
        <v>6450</v>
      </c>
      <c r="K14967">
        <v>3934.5</v>
      </c>
      <c r="L14967" s="1">
        <v>2515.5</v>
      </c>
      <c r="M14967" s="1" t="s">
        <v>25</v>
      </c>
      <c r="N14967" s="1" t="s">
        <v>197</v>
      </c>
    </row>
    <row r="14968" spans="1:14" x14ac:dyDescent="0.3">
      <c r="A14968" s="1" t="s">
        <v>47</v>
      </c>
      <c r="B14968">
        <v>1197831</v>
      </c>
      <c r="C14968" s="2">
        <v>44825</v>
      </c>
      <c r="D14968" s="1" t="s">
        <v>103</v>
      </c>
      <c r="E14968" s="1" t="s">
        <v>104</v>
      </c>
      <c r="F14968" s="1" t="s">
        <v>105</v>
      </c>
      <c r="G14968" s="1" t="s">
        <v>20</v>
      </c>
      <c r="H14968">
        <v>54</v>
      </c>
      <c r="I14968">
        <v>255</v>
      </c>
      <c r="J14968">
        <v>13770</v>
      </c>
      <c r="K14968">
        <v>9225.9000000000015</v>
      </c>
      <c r="L14968" s="1">
        <v>4544.0999999999985</v>
      </c>
      <c r="M14968" s="1" t="s">
        <v>25</v>
      </c>
      <c r="N14968" s="1" t="s">
        <v>197</v>
      </c>
    </row>
    <row r="14969" spans="1:14" x14ac:dyDescent="0.3">
      <c r="A14969" s="1" t="s">
        <v>47</v>
      </c>
      <c r="B14969">
        <v>1197831</v>
      </c>
      <c r="C14969" s="2">
        <v>44828</v>
      </c>
      <c r="D14969" s="1" t="s">
        <v>103</v>
      </c>
      <c r="E14969" s="1" t="s">
        <v>104</v>
      </c>
      <c r="F14969" s="1" t="s">
        <v>105</v>
      </c>
      <c r="G14969" s="1" t="s">
        <v>23</v>
      </c>
      <c r="H14969">
        <v>46</v>
      </c>
      <c r="I14969">
        <v>273</v>
      </c>
      <c r="J14969">
        <v>12558</v>
      </c>
      <c r="K14969">
        <v>6906.8999999999987</v>
      </c>
      <c r="L14969" s="1">
        <v>5651.1000000000013</v>
      </c>
      <c r="M14969" s="1" t="s">
        <v>25</v>
      </c>
      <c r="N14969" s="1" t="s">
        <v>197</v>
      </c>
    </row>
    <row r="14970" spans="1:14" x14ac:dyDescent="0.3">
      <c r="A14970" s="1" t="s">
        <v>47</v>
      </c>
      <c r="B14970">
        <v>1197831</v>
      </c>
      <c r="C14970" s="2">
        <v>44829</v>
      </c>
      <c r="D14970" s="1" t="s">
        <v>103</v>
      </c>
      <c r="E14970" s="1" t="s">
        <v>104</v>
      </c>
      <c r="F14970" s="1" t="s">
        <v>105</v>
      </c>
      <c r="G14970" s="1" t="s">
        <v>24</v>
      </c>
      <c r="H14970">
        <v>47</v>
      </c>
      <c r="I14970">
        <v>147</v>
      </c>
      <c r="J14970">
        <v>6909</v>
      </c>
      <c r="K14970">
        <v>4490.8500000000004</v>
      </c>
      <c r="L14970" s="1">
        <v>2418.1499999999996</v>
      </c>
      <c r="M14970" s="1" t="s">
        <v>25</v>
      </c>
      <c r="N14970" s="1" t="s">
        <v>197</v>
      </c>
    </row>
    <row r="14971" spans="1:14" x14ac:dyDescent="0.3">
      <c r="A14971" s="1" t="s">
        <v>47</v>
      </c>
      <c r="B14971">
        <v>1197831</v>
      </c>
      <c r="C14971" s="2">
        <v>44831</v>
      </c>
      <c r="D14971" s="1" t="s">
        <v>103</v>
      </c>
      <c r="E14971" s="1" t="s">
        <v>104</v>
      </c>
      <c r="F14971" s="1" t="s">
        <v>105</v>
      </c>
      <c r="G14971" s="1" t="s">
        <v>20</v>
      </c>
      <c r="H14971">
        <v>56</v>
      </c>
      <c r="I14971">
        <v>233</v>
      </c>
      <c r="J14971">
        <v>13048</v>
      </c>
      <c r="K14971">
        <v>9133.6</v>
      </c>
      <c r="L14971" s="1">
        <v>3914.3999999999996</v>
      </c>
      <c r="M14971" s="1" t="s">
        <v>25</v>
      </c>
      <c r="N14971" s="1" t="s">
        <v>197</v>
      </c>
    </row>
    <row r="14972" spans="1:14" x14ac:dyDescent="0.3">
      <c r="A14972" s="1" t="s">
        <v>47</v>
      </c>
      <c r="B14972">
        <v>1197831</v>
      </c>
      <c r="C14972" s="2">
        <v>44834</v>
      </c>
      <c r="D14972" s="1" t="s">
        <v>103</v>
      </c>
      <c r="E14972" s="1" t="s">
        <v>104</v>
      </c>
      <c r="F14972" s="1" t="s">
        <v>105</v>
      </c>
      <c r="G14972" s="1" t="s">
        <v>23</v>
      </c>
      <c r="H14972">
        <v>59</v>
      </c>
      <c r="I14972">
        <v>203</v>
      </c>
      <c r="J14972">
        <v>11977</v>
      </c>
      <c r="K14972">
        <v>6347.81</v>
      </c>
      <c r="L14972" s="1">
        <v>5629.19</v>
      </c>
      <c r="M14972" s="1" t="s">
        <v>25</v>
      </c>
      <c r="N14972" s="1" t="s">
        <v>197</v>
      </c>
    </row>
    <row r="14973" spans="1:14" x14ac:dyDescent="0.3">
      <c r="A14973" s="1" t="s">
        <v>47</v>
      </c>
      <c r="B14973">
        <v>1197831</v>
      </c>
      <c r="C14973" s="2">
        <v>44835</v>
      </c>
      <c r="D14973" s="1" t="s">
        <v>103</v>
      </c>
      <c r="E14973" s="1" t="s">
        <v>104</v>
      </c>
      <c r="F14973" s="1" t="s">
        <v>105</v>
      </c>
      <c r="G14973" s="1" t="s">
        <v>24</v>
      </c>
      <c r="H14973">
        <v>56</v>
      </c>
      <c r="I14973">
        <v>126</v>
      </c>
      <c r="J14973">
        <v>7056</v>
      </c>
      <c r="K14973">
        <v>4586.4000000000005</v>
      </c>
      <c r="L14973" s="1">
        <v>2469.5999999999995</v>
      </c>
      <c r="M14973" s="1" t="s">
        <v>25</v>
      </c>
      <c r="N14973" s="1" t="s">
        <v>197</v>
      </c>
    </row>
    <row r="14974" spans="1:14" x14ac:dyDescent="0.3">
      <c r="A14974" s="1" t="s">
        <v>47</v>
      </c>
      <c r="B14974">
        <v>1197831</v>
      </c>
      <c r="C14974" s="2">
        <v>44837</v>
      </c>
      <c r="D14974" s="1" t="s">
        <v>103</v>
      </c>
      <c r="E14974" s="1" t="s">
        <v>104</v>
      </c>
      <c r="F14974" s="1" t="s">
        <v>105</v>
      </c>
      <c r="G14974" s="1" t="s">
        <v>20</v>
      </c>
      <c r="H14974">
        <v>48</v>
      </c>
      <c r="I14974">
        <v>203</v>
      </c>
      <c r="J14974">
        <v>9744</v>
      </c>
      <c r="K14974">
        <v>6820.8000000000011</v>
      </c>
      <c r="L14974" s="1">
        <v>2923.1999999999989</v>
      </c>
      <c r="M14974" s="1" t="s">
        <v>25</v>
      </c>
      <c r="N14974" s="1" t="s">
        <v>197</v>
      </c>
    </row>
    <row r="14975" spans="1:14" x14ac:dyDescent="0.3">
      <c r="A14975" s="1" t="s">
        <v>47</v>
      </c>
      <c r="B14975">
        <v>1197831</v>
      </c>
      <c r="C14975" s="2">
        <v>44840</v>
      </c>
      <c r="D14975" s="1" t="s">
        <v>103</v>
      </c>
      <c r="E14975" s="1" t="s">
        <v>104</v>
      </c>
      <c r="F14975" s="1" t="s">
        <v>105</v>
      </c>
      <c r="G14975" s="1" t="s">
        <v>23</v>
      </c>
      <c r="H14975">
        <v>41</v>
      </c>
      <c r="I14975">
        <v>144</v>
      </c>
      <c r="J14975">
        <v>5904</v>
      </c>
      <c r="K14975">
        <v>3070.08</v>
      </c>
      <c r="L14975" s="1">
        <v>2833.92</v>
      </c>
      <c r="M14975" s="1" t="s">
        <v>25</v>
      </c>
      <c r="N14975" s="1" t="s">
        <v>197</v>
      </c>
    </row>
    <row r="14976" spans="1:14" x14ac:dyDescent="0.3">
      <c r="A14976" s="1" t="s">
        <v>47</v>
      </c>
      <c r="B14976">
        <v>1197831</v>
      </c>
      <c r="C14976" s="2">
        <v>44841</v>
      </c>
      <c r="D14976" s="1" t="s">
        <v>103</v>
      </c>
      <c r="E14976" s="1" t="s">
        <v>104</v>
      </c>
      <c r="F14976" s="1" t="s">
        <v>105</v>
      </c>
      <c r="G14976" s="1" t="s">
        <v>24</v>
      </c>
      <c r="H14976">
        <v>41</v>
      </c>
      <c r="I14976">
        <v>111</v>
      </c>
      <c r="J14976">
        <v>4551</v>
      </c>
      <c r="K14976">
        <v>2730.6</v>
      </c>
      <c r="L14976" s="1">
        <v>1820.4</v>
      </c>
      <c r="M14976" s="1" t="s">
        <v>25</v>
      </c>
      <c r="N14976" s="1" t="s">
        <v>197</v>
      </c>
    </row>
    <row r="14977" spans="1:14" x14ac:dyDescent="0.3">
      <c r="A14977" s="1" t="s">
        <v>47</v>
      </c>
      <c r="B14977">
        <v>1197831</v>
      </c>
      <c r="C14977" s="2">
        <v>44843</v>
      </c>
      <c r="D14977" s="1" t="s">
        <v>103</v>
      </c>
      <c r="E14977" s="1" t="s">
        <v>104</v>
      </c>
      <c r="F14977" s="1" t="s">
        <v>105</v>
      </c>
      <c r="G14977" s="1" t="s">
        <v>20</v>
      </c>
      <c r="H14977">
        <v>45</v>
      </c>
      <c r="I14977">
        <v>161</v>
      </c>
      <c r="J14977">
        <v>7245</v>
      </c>
      <c r="K14977">
        <v>5071.5000000000009</v>
      </c>
      <c r="L14977" s="1">
        <v>2173.4999999999991</v>
      </c>
      <c r="M14977" s="1" t="s">
        <v>25</v>
      </c>
      <c r="N14977" s="1" t="s">
        <v>197</v>
      </c>
    </row>
    <row r="14978" spans="1:14" x14ac:dyDescent="0.3">
      <c r="A14978" s="1" t="s">
        <v>47</v>
      </c>
      <c r="B14978">
        <v>1197831</v>
      </c>
      <c r="C14978" s="2">
        <v>44846</v>
      </c>
      <c r="D14978" s="1" t="s">
        <v>103</v>
      </c>
      <c r="E14978" s="1" t="s">
        <v>104</v>
      </c>
      <c r="F14978" s="1" t="s">
        <v>105</v>
      </c>
      <c r="G14978" s="1" t="s">
        <v>23</v>
      </c>
      <c r="H14978">
        <v>63</v>
      </c>
      <c r="I14978">
        <v>176</v>
      </c>
      <c r="J14978">
        <v>11088</v>
      </c>
      <c r="K14978">
        <v>6098.4</v>
      </c>
      <c r="L14978" s="1">
        <v>4989.6000000000004</v>
      </c>
      <c r="M14978" s="1" t="s">
        <v>25</v>
      </c>
      <c r="N14978" s="1" t="s">
        <v>197</v>
      </c>
    </row>
    <row r="14979" spans="1:14" x14ac:dyDescent="0.3">
      <c r="A14979" s="1" t="s">
        <v>47</v>
      </c>
      <c r="B14979">
        <v>1197831</v>
      </c>
      <c r="C14979" s="2">
        <v>44847</v>
      </c>
      <c r="D14979" s="1" t="s">
        <v>103</v>
      </c>
      <c r="E14979" s="1" t="s">
        <v>104</v>
      </c>
      <c r="F14979" s="1" t="s">
        <v>105</v>
      </c>
      <c r="G14979" s="1" t="s">
        <v>24</v>
      </c>
      <c r="H14979">
        <v>59</v>
      </c>
      <c r="I14979">
        <v>145</v>
      </c>
      <c r="J14979">
        <v>8555</v>
      </c>
      <c r="K14979">
        <v>5304.1</v>
      </c>
      <c r="L14979" s="1">
        <v>3250.8999999999996</v>
      </c>
      <c r="M14979" s="1" t="s">
        <v>25</v>
      </c>
      <c r="N14979" s="1" t="s">
        <v>197</v>
      </c>
    </row>
    <row r="14980" spans="1:14" x14ac:dyDescent="0.3">
      <c r="A14980" s="1" t="s">
        <v>47</v>
      </c>
      <c r="B14980">
        <v>1197831</v>
      </c>
      <c r="C14980" s="2">
        <v>44849</v>
      </c>
      <c r="D14980" s="1" t="s">
        <v>103</v>
      </c>
      <c r="E14980" s="1" t="s">
        <v>104</v>
      </c>
      <c r="F14980" s="1" t="s">
        <v>105</v>
      </c>
      <c r="G14980" s="1" t="s">
        <v>20</v>
      </c>
      <c r="H14980">
        <v>67</v>
      </c>
      <c r="I14980">
        <v>176</v>
      </c>
      <c r="J14980">
        <v>11792</v>
      </c>
      <c r="K14980">
        <v>7664.8</v>
      </c>
      <c r="L14980" s="1">
        <v>4127.2</v>
      </c>
      <c r="M14980" s="1" t="s">
        <v>25</v>
      </c>
      <c r="N14980" s="1" t="s">
        <v>197</v>
      </c>
    </row>
    <row r="14981" spans="1:14" x14ac:dyDescent="0.3">
      <c r="A14981" s="1" t="s">
        <v>47</v>
      </c>
      <c r="B14981">
        <v>1197831</v>
      </c>
      <c r="C14981" s="2">
        <v>44852</v>
      </c>
      <c r="D14981" s="1" t="s">
        <v>103</v>
      </c>
      <c r="E14981" s="1" t="s">
        <v>104</v>
      </c>
      <c r="F14981" s="1" t="s">
        <v>105</v>
      </c>
      <c r="G14981" s="1" t="s">
        <v>23</v>
      </c>
      <c r="H14981">
        <v>62</v>
      </c>
      <c r="I14981">
        <v>189</v>
      </c>
      <c r="J14981">
        <v>11718</v>
      </c>
      <c r="K14981">
        <v>6327.72</v>
      </c>
      <c r="L14981" s="1">
        <v>5390.28</v>
      </c>
      <c r="M14981" s="1" t="s">
        <v>25</v>
      </c>
      <c r="N14981" s="1" t="s">
        <v>197</v>
      </c>
    </row>
    <row r="14982" spans="1:14" x14ac:dyDescent="0.3">
      <c r="A14982" s="1" t="s">
        <v>47</v>
      </c>
      <c r="B14982">
        <v>1197831</v>
      </c>
      <c r="C14982" s="2">
        <v>44853</v>
      </c>
      <c r="D14982" s="1" t="s">
        <v>103</v>
      </c>
      <c r="E14982" s="1" t="s">
        <v>104</v>
      </c>
      <c r="F14982" s="1" t="s">
        <v>105</v>
      </c>
      <c r="G14982" s="1" t="s">
        <v>24</v>
      </c>
      <c r="H14982">
        <v>59</v>
      </c>
      <c r="I14982">
        <v>173</v>
      </c>
      <c r="J14982">
        <v>10207</v>
      </c>
      <c r="K14982">
        <v>6328.34</v>
      </c>
      <c r="L14982" s="1">
        <v>3878.66</v>
      </c>
      <c r="M14982" s="1" t="s">
        <v>25</v>
      </c>
      <c r="N14982" s="1" t="s">
        <v>197</v>
      </c>
    </row>
    <row r="14983" spans="1:14" x14ac:dyDescent="0.3">
      <c r="A14983" s="1" t="s">
        <v>47</v>
      </c>
      <c r="B14983">
        <v>1197831</v>
      </c>
      <c r="C14983" s="2">
        <v>44855</v>
      </c>
      <c r="D14983" s="1" t="s">
        <v>103</v>
      </c>
      <c r="E14983" s="1" t="s">
        <v>104</v>
      </c>
      <c r="F14983" s="1" t="s">
        <v>105</v>
      </c>
      <c r="G14983" s="1" t="s">
        <v>20</v>
      </c>
      <c r="H14983">
        <v>65</v>
      </c>
      <c r="I14983">
        <v>233</v>
      </c>
      <c r="J14983">
        <v>15145</v>
      </c>
      <c r="K14983">
        <v>9995.7000000000007</v>
      </c>
      <c r="L14983" s="1">
        <v>5149.2999999999993</v>
      </c>
      <c r="M14983" s="1" t="s">
        <v>25</v>
      </c>
      <c r="N14983" s="1" t="s">
        <v>197</v>
      </c>
    </row>
    <row r="14984" spans="1:14" x14ac:dyDescent="0.3">
      <c r="A14984" s="1" t="s">
        <v>47</v>
      </c>
      <c r="B14984">
        <v>1197831</v>
      </c>
      <c r="C14984" s="2">
        <v>44423</v>
      </c>
      <c r="D14984" s="1" t="s">
        <v>103</v>
      </c>
      <c r="E14984" s="1" t="s">
        <v>104</v>
      </c>
      <c r="F14984" s="1" t="s">
        <v>105</v>
      </c>
      <c r="G14984" s="1" t="s">
        <v>18</v>
      </c>
      <c r="H14984">
        <v>37</v>
      </c>
      <c r="I14984">
        <v>94</v>
      </c>
      <c r="J14984">
        <v>3478</v>
      </c>
      <c r="K14984">
        <v>1217.3</v>
      </c>
      <c r="L14984" s="1">
        <v>2260.6999999999998</v>
      </c>
      <c r="M14984" s="1" t="s">
        <v>25</v>
      </c>
      <c r="N14984" s="1" t="s">
        <v>196</v>
      </c>
    </row>
    <row r="14985" spans="1:14" x14ac:dyDescent="0.3">
      <c r="A14985" s="1" t="s">
        <v>47</v>
      </c>
      <c r="B14985">
        <v>1197831</v>
      </c>
      <c r="C14985" s="2">
        <v>44425</v>
      </c>
      <c r="D14985" s="1" t="s">
        <v>103</v>
      </c>
      <c r="E14985" s="1" t="s">
        <v>104</v>
      </c>
      <c r="F14985" s="1" t="s">
        <v>105</v>
      </c>
      <c r="G14985" s="1" t="s">
        <v>21</v>
      </c>
      <c r="H14985">
        <v>23</v>
      </c>
      <c r="I14985">
        <v>176</v>
      </c>
      <c r="J14985">
        <v>4048</v>
      </c>
      <c r="K14985">
        <v>1740.6399999999999</v>
      </c>
      <c r="L14985" s="1">
        <v>2307.36</v>
      </c>
      <c r="M14985" s="1" t="s">
        <v>25</v>
      </c>
      <c r="N14985" s="1" t="s">
        <v>196</v>
      </c>
    </row>
    <row r="14986" spans="1:14" x14ac:dyDescent="0.3">
      <c r="A14986" s="1" t="s">
        <v>47</v>
      </c>
      <c r="B14986">
        <v>1197831</v>
      </c>
      <c r="C14986" s="2">
        <v>44426</v>
      </c>
      <c r="D14986" s="1" t="s">
        <v>103</v>
      </c>
      <c r="E14986" s="1" t="s">
        <v>104</v>
      </c>
      <c r="F14986" s="1" t="s">
        <v>105</v>
      </c>
      <c r="G14986" s="1" t="s">
        <v>22</v>
      </c>
      <c r="H14986">
        <v>32</v>
      </c>
      <c r="I14986">
        <v>163</v>
      </c>
      <c r="J14986">
        <v>5216</v>
      </c>
      <c r="K14986">
        <v>2086.4</v>
      </c>
      <c r="L14986" s="1">
        <v>3129.6</v>
      </c>
      <c r="M14986" s="1" t="s">
        <v>25</v>
      </c>
      <c r="N14986" s="1" t="s">
        <v>196</v>
      </c>
    </row>
    <row r="14987" spans="1:14" x14ac:dyDescent="0.3">
      <c r="A14987" s="1" t="s">
        <v>47</v>
      </c>
      <c r="B14987">
        <v>1197831</v>
      </c>
      <c r="C14987" s="2">
        <v>44429</v>
      </c>
      <c r="D14987" s="1" t="s">
        <v>103</v>
      </c>
      <c r="E14987" s="1" t="s">
        <v>104</v>
      </c>
      <c r="F14987" s="1" t="s">
        <v>105</v>
      </c>
      <c r="G14987" s="1" t="s">
        <v>18</v>
      </c>
      <c r="H14987">
        <v>38</v>
      </c>
      <c r="I14987">
        <v>75</v>
      </c>
      <c r="J14987">
        <v>2850</v>
      </c>
      <c r="K14987">
        <v>997.49999999999989</v>
      </c>
      <c r="L14987" s="1">
        <v>1852.5</v>
      </c>
      <c r="M14987" s="1" t="s">
        <v>25</v>
      </c>
      <c r="N14987" s="1" t="s">
        <v>196</v>
      </c>
    </row>
    <row r="14988" spans="1:14" x14ac:dyDescent="0.3">
      <c r="A14988" s="1" t="s">
        <v>47</v>
      </c>
      <c r="B14988">
        <v>1197831</v>
      </c>
      <c r="C14988" s="2">
        <v>44431</v>
      </c>
      <c r="D14988" s="1" t="s">
        <v>103</v>
      </c>
      <c r="E14988" s="1" t="s">
        <v>104</v>
      </c>
      <c r="F14988" s="1" t="s">
        <v>105</v>
      </c>
      <c r="G14988" s="1" t="s">
        <v>21</v>
      </c>
      <c r="H14988">
        <v>29</v>
      </c>
      <c r="I14988">
        <v>182</v>
      </c>
      <c r="J14988">
        <v>5278</v>
      </c>
      <c r="K14988">
        <v>2639</v>
      </c>
      <c r="L14988" s="1">
        <v>2639</v>
      </c>
      <c r="M14988" s="1" t="s">
        <v>25</v>
      </c>
      <c r="N14988" s="1" t="s">
        <v>196</v>
      </c>
    </row>
    <row r="14989" spans="1:14" x14ac:dyDescent="0.3">
      <c r="A14989" s="1" t="s">
        <v>47</v>
      </c>
      <c r="B14989">
        <v>1197831</v>
      </c>
      <c r="C14989" s="2">
        <v>44432</v>
      </c>
      <c r="D14989" s="1" t="s">
        <v>103</v>
      </c>
      <c r="E14989" s="1" t="s">
        <v>104</v>
      </c>
      <c r="F14989" s="1" t="s">
        <v>105</v>
      </c>
      <c r="G14989" s="1" t="s">
        <v>22</v>
      </c>
      <c r="H14989">
        <v>39</v>
      </c>
      <c r="I14989">
        <v>169</v>
      </c>
      <c r="J14989">
        <v>6591</v>
      </c>
      <c r="K14989">
        <v>3295.5</v>
      </c>
      <c r="L14989" s="1">
        <v>3295.5</v>
      </c>
      <c r="M14989" s="1" t="s">
        <v>25</v>
      </c>
      <c r="N14989" s="1" t="s">
        <v>196</v>
      </c>
    </row>
    <row r="14990" spans="1:14" x14ac:dyDescent="0.3">
      <c r="A14990" s="1" t="s">
        <v>47</v>
      </c>
      <c r="B14990">
        <v>1197831</v>
      </c>
      <c r="C14990" s="2">
        <v>44435</v>
      </c>
      <c r="D14990" s="1" t="s">
        <v>103</v>
      </c>
      <c r="E14990" s="1" t="s">
        <v>104</v>
      </c>
      <c r="F14990" s="1" t="s">
        <v>105</v>
      </c>
      <c r="G14990" s="1" t="s">
        <v>18</v>
      </c>
      <c r="H14990">
        <v>38</v>
      </c>
      <c r="I14990">
        <v>81</v>
      </c>
      <c r="J14990">
        <v>3078</v>
      </c>
      <c r="K14990">
        <v>1385.1</v>
      </c>
      <c r="L14990" s="1">
        <v>1692.9</v>
      </c>
      <c r="M14990" s="1" t="s">
        <v>25</v>
      </c>
      <c r="N14990" s="1" t="s">
        <v>196</v>
      </c>
    </row>
    <row r="14991" spans="1:14" x14ac:dyDescent="0.3">
      <c r="A14991" s="1" t="s">
        <v>47</v>
      </c>
      <c r="B14991">
        <v>1197831</v>
      </c>
      <c r="C14991" s="2">
        <v>44437</v>
      </c>
      <c r="D14991" s="1" t="s">
        <v>103</v>
      </c>
      <c r="E14991" s="1" t="s">
        <v>104</v>
      </c>
      <c r="F14991" s="1" t="s">
        <v>105</v>
      </c>
      <c r="G14991" s="1" t="s">
        <v>21</v>
      </c>
      <c r="H14991">
        <v>18</v>
      </c>
      <c r="I14991">
        <v>182</v>
      </c>
      <c r="J14991">
        <v>3276</v>
      </c>
      <c r="K14991">
        <v>1474.1999999999998</v>
      </c>
      <c r="L14991" s="1">
        <v>1801.8000000000002</v>
      </c>
      <c r="M14991" s="1" t="s">
        <v>25</v>
      </c>
      <c r="N14991" s="1" t="s">
        <v>196</v>
      </c>
    </row>
    <row r="14992" spans="1:14" x14ac:dyDescent="0.3">
      <c r="A14992" s="1" t="s">
        <v>47</v>
      </c>
      <c r="B14992">
        <v>1197831</v>
      </c>
      <c r="C14992" s="2">
        <v>44438</v>
      </c>
      <c r="D14992" s="1" t="s">
        <v>103</v>
      </c>
      <c r="E14992" s="1" t="s">
        <v>104</v>
      </c>
      <c r="F14992" s="1" t="s">
        <v>105</v>
      </c>
      <c r="G14992" s="1" t="s">
        <v>22</v>
      </c>
      <c r="H14992">
        <v>28</v>
      </c>
      <c r="I14992">
        <v>175</v>
      </c>
      <c r="J14992">
        <v>4900</v>
      </c>
      <c r="K14992">
        <v>2352</v>
      </c>
      <c r="L14992" s="1">
        <v>2548</v>
      </c>
      <c r="M14992" s="1" t="s">
        <v>25</v>
      </c>
      <c r="N14992" s="1" t="s">
        <v>196</v>
      </c>
    </row>
    <row r="14993" spans="1:14" x14ac:dyDescent="0.3">
      <c r="A14993" s="1" t="s">
        <v>47</v>
      </c>
      <c r="B14993">
        <v>1197831</v>
      </c>
      <c r="C14993" s="2">
        <v>44441</v>
      </c>
      <c r="D14993" s="1" t="s">
        <v>103</v>
      </c>
      <c r="E14993" s="1" t="s">
        <v>104</v>
      </c>
      <c r="F14993" s="1" t="s">
        <v>105</v>
      </c>
      <c r="G14993" s="1" t="s">
        <v>18</v>
      </c>
      <c r="H14993">
        <v>34</v>
      </c>
      <c r="I14993">
        <v>85</v>
      </c>
      <c r="J14993">
        <v>2890</v>
      </c>
      <c r="K14993">
        <v>1156</v>
      </c>
      <c r="L14993" s="1">
        <v>1734</v>
      </c>
      <c r="M14993" s="1" t="s">
        <v>25</v>
      </c>
      <c r="N14993" s="1" t="s">
        <v>196</v>
      </c>
    </row>
    <row r="14994" spans="1:14" x14ac:dyDescent="0.3">
      <c r="A14994" s="1" t="s">
        <v>47</v>
      </c>
      <c r="B14994">
        <v>1197831</v>
      </c>
      <c r="C14994" s="2">
        <v>44443</v>
      </c>
      <c r="D14994" s="1" t="s">
        <v>103</v>
      </c>
      <c r="E14994" s="1" t="s">
        <v>104</v>
      </c>
      <c r="F14994" s="1" t="s">
        <v>105</v>
      </c>
      <c r="G14994" s="1" t="s">
        <v>21</v>
      </c>
      <c r="H14994">
        <v>19</v>
      </c>
      <c r="I14994">
        <v>195</v>
      </c>
      <c r="J14994">
        <v>3705</v>
      </c>
      <c r="K14994">
        <v>1852.5</v>
      </c>
      <c r="L14994" s="1">
        <v>1852.5</v>
      </c>
      <c r="M14994" s="1" t="s">
        <v>25</v>
      </c>
      <c r="N14994" s="1" t="s">
        <v>196</v>
      </c>
    </row>
    <row r="14995" spans="1:14" x14ac:dyDescent="0.3">
      <c r="A14995" s="1" t="s">
        <v>47</v>
      </c>
      <c r="B14995">
        <v>1197831</v>
      </c>
      <c r="C14995" s="2">
        <v>44444</v>
      </c>
      <c r="D14995" s="1" t="s">
        <v>103</v>
      </c>
      <c r="E14995" s="1" t="s">
        <v>104</v>
      </c>
      <c r="F14995" s="1" t="s">
        <v>105</v>
      </c>
      <c r="G14995" s="1" t="s">
        <v>22</v>
      </c>
      <c r="H14995">
        <v>29</v>
      </c>
      <c r="I14995">
        <v>194</v>
      </c>
      <c r="J14995">
        <v>5626</v>
      </c>
      <c r="K14995">
        <v>2756.74</v>
      </c>
      <c r="L14995" s="1">
        <v>2869.26</v>
      </c>
      <c r="M14995" s="1" t="s">
        <v>25</v>
      </c>
      <c r="N14995" s="1" t="s">
        <v>196</v>
      </c>
    </row>
    <row r="14996" spans="1:14" x14ac:dyDescent="0.3">
      <c r="A14996" s="1" t="s">
        <v>47</v>
      </c>
      <c r="B14996">
        <v>1197831</v>
      </c>
      <c r="C14996" s="2">
        <v>44447</v>
      </c>
      <c r="D14996" s="1" t="s">
        <v>103</v>
      </c>
      <c r="E14996" s="1" t="s">
        <v>104</v>
      </c>
      <c r="F14996" s="1" t="s">
        <v>105</v>
      </c>
      <c r="G14996" s="1" t="s">
        <v>18</v>
      </c>
      <c r="H14996">
        <v>49</v>
      </c>
      <c r="I14996">
        <v>131</v>
      </c>
      <c r="J14996">
        <v>6419</v>
      </c>
      <c r="K14996">
        <v>2888.5499999999997</v>
      </c>
      <c r="L14996" s="1">
        <v>3530.4500000000003</v>
      </c>
      <c r="M14996" s="1" t="s">
        <v>25</v>
      </c>
      <c r="N14996" s="1" t="s">
        <v>196</v>
      </c>
    </row>
    <row r="14997" spans="1:14" x14ac:dyDescent="0.3">
      <c r="A14997" s="1" t="s">
        <v>47</v>
      </c>
      <c r="B14997">
        <v>1197831</v>
      </c>
      <c r="C14997" s="2">
        <v>44449</v>
      </c>
      <c r="D14997" s="1" t="s">
        <v>103</v>
      </c>
      <c r="E14997" s="1" t="s">
        <v>104</v>
      </c>
      <c r="F14997" s="1" t="s">
        <v>105</v>
      </c>
      <c r="G14997" s="1" t="s">
        <v>21</v>
      </c>
      <c r="H14997">
        <v>41</v>
      </c>
      <c r="I14997">
        <v>224</v>
      </c>
      <c r="J14997">
        <v>9184</v>
      </c>
      <c r="K14997">
        <v>4132.7999999999993</v>
      </c>
      <c r="L14997" s="1">
        <v>5051.2000000000007</v>
      </c>
      <c r="M14997" s="1" t="s">
        <v>25</v>
      </c>
      <c r="N14997" s="1" t="s">
        <v>196</v>
      </c>
    </row>
    <row r="14998" spans="1:14" x14ac:dyDescent="0.3">
      <c r="A14998" s="1" t="s">
        <v>47</v>
      </c>
      <c r="B14998">
        <v>1197831</v>
      </c>
      <c r="C14998" s="2">
        <v>44450</v>
      </c>
      <c r="D14998" s="1" t="s">
        <v>103</v>
      </c>
      <c r="E14998" s="1" t="s">
        <v>104</v>
      </c>
      <c r="F14998" s="1" t="s">
        <v>105</v>
      </c>
      <c r="G14998" s="1" t="s">
        <v>22</v>
      </c>
      <c r="H14998">
        <v>49</v>
      </c>
      <c r="I14998">
        <v>200</v>
      </c>
      <c r="J14998">
        <v>9800</v>
      </c>
      <c r="K14998">
        <v>4704</v>
      </c>
      <c r="L14998" s="1">
        <v>5096</v>
      </c>
      <c r="M14998" s="1" t="s">
        <v>25</v>
      </c>
      <c r="N14998" s="1" t="s">
        <v>196</v>
      </c>
    </row>
    <row r="14999" spans="1:14" x14ac:dyDescent="0.3">
      <c r="A14999" s="1" t="s">
        <v>47</v>
      </c>
      <c r="B14999">
        <v>1197831</v>
      </c>
      <c r="C14999" s="2">
        <v>44453</v>
      </c>
      <c r="D14999" s="1" t="s">
        <v>103</v>
      </c>
      <c r="E14999" s="1" t="s">
        <v>104</v>
      </c>
      <c r="F14999" s="1" t="s">
        <v>105</v>
      </c>
      <c r="G14999" s="1" t="s">
        <v>18</v>
      </c>
      <c r="H14999">
        <v>45</v>
      </c>
      <c r="I14999">
        <v>145</v>
      </c>
      <c r="J14999">
        <v>6525</v>
      </c>
      <c r="K14999">
        <v>2805.75</v>
      </c>
      <c r="L14999" s="1">
        <v>3719.25</v>
      </c>
      <c r="M14999" s="1" t="s">
        <v>25</v>
      </c>
      <c r="N14999" s="1" t="s">
        <v>196</v>
      </c>
    </row>
    <row r="15000" spans="1:14" x14ac:dyDescent="0.3">
      <c r="A15000" s="1" t="s">
        <v>47</v>
      </c>
      <c r="B15000">
        <v>1197831</v>
      </c>
      <c r="C15000" s="2">
        <v>44455</v>
      </c>
      <c r="D15000" s="1" t="s">
        <v>103</v>
      </c>
      <c r="E15000" s="1" t="s">
        <v>104</v>
      </c>
      <c r="F15000" s="1" t="s">
        <v>105</v>
      </c>
      <c r="G15000" s="1" t="s">
        <v>21</v>
      </c>
      <c r="H15000">
        <v>41</v>
      </c>
      <c r="I15000">
        <v>231</v>
      </c>
      <c r="J15000">
        <v>9471</v>
      </c>
      <c r="K15000">
        <v>4924.92</v>
      </c>
      <c r="L15000" s="1">
        <v>4546.08</v>
      </c>
      <c r="M15000" s="1" t="s">
        <v>25</v>
      </c>
      <c r="N15000" s="1" t="s">
        <v>196</v>
      </c>
    </row>
    <row r="15001" spans="1:14" x14ac:dyDescent="0.3">
      <c r="A15001" s="1" t="s">
        <v>47</v>
      </c>
      <c r="B15001">
        <v>1197831</v>
      </c>
      <c r="C15001" s="2">
        <v>44456</v>
      </c>
      <c r="D15001" s="1" t="s">
        <v>103</v>
      </c>
      <c r="E15001" s="1" t="s">
        <v>104</v>
      </c>
      <c r="F15001" s="1" t="s">
        <v>105</v>
      </c>
      <c r="G15001" s="1" t="s">
        <v>22</v>
      </c>
      <c r="H15001">
        <v>48</v>
      </c>
      <c r="I15001">
        <v>215</v>
      </c>
      <c r="J15001">
        <v>10320</v>
      </c>
      <c r="K15001">
        <v>5572.8</v>
      </c>
      <c r="L15001" s="1">
        <v>4747.2</v>
      </c>
      <c r="M15001" s="1" t="s">
        <v>25</v>
      </c>
      <c r="N15001" s="1" t="s">
        <v>196</v>
      </c>
    </row>
    <row r="15002" spans="1:14" x14ac:dyDescent="0.3">
      <c r="A15002" s="1" t="s">
        <v>47</v>
      </c>
      <c r="B15002">
        <v>1197831</v>
      </c>
      <c r="C15002" s="2">
        <v>44459</v>
      </c>
      <c r="D15002" s="1" t="s">
        <v>103</v>
      </c>
      <c r="E15002" s="1" t="s">
        <v>104</v>
      </c>
      <c r="F15002" s="1" t="s">
        <v>105</v>
      </c>
      <c r="G15002" s="1" t="s">
        <v>18</v>
      </c>
      <c r="H15002">
        <v>47</v>
      </c>
      <c r="I15002">
        <v>167</v>
      </c>
      <c r="J15002">
        <v>7849</v>
      </c>
      <c r="K15002">
        <v>3610.5399999999995</v>
      </c>
      <c r="L15002" s="1">
        <v>4238.4600000000009</v>
      </c>
      <c r="M15002" s="1" t="s">
        <v>25</v>
      </c>
      <c r="N15002" s="1" t="s">
        <v>196</v>
      </c>
    </row>
    <row r="15003" spans="1:14" x14ac:dyDescent="0.3">
      <c r="A15003" s="1" t="s">
        <v>47</v>
      </c>
      <c r="B15003">
        <v>1197831</v>
      </c>
      <c r="C15003" s="2">
        <v>44461</v>
      </c>
      <c r="D15003" s="1" t="s">
        <v>103</v>
      </c>
      <c r="E15003" s="1" t="s">
        <v>104</v>
      </c>
      <c r="F15003" s="1" t="s">
        <v>105</v>
      </c>
      <c r="G15003" s="1" t="s">
        <v>21</v>
      </c>
      <c r="H15003">
        <v>49</v>
      </c>
      <c r="I15003">
        <v>208</v>
      </c>
      <c r="J15003">
        <v>10192</v>
      </c>
      <c r="K15003">
        <v>5197.92</v>
      </c>
      <c r="L15003" s="1">
        <v>4994.08</v>
      </c>
      <c r="M15003" s="1" t="s">
        <v>25</v>
      </c>
      <c r="N15003" s="1" t="s">
        <v>196</v>
      </c>
    </row>
    <row r="15004" spans="1:14" x14ac:dyDescent="0.3">
      <c r="A15004" s="1" t="s">
        <v>47</v>
      </c>
      <c r="B15004">
        <v>1197831</v>
      </c>
      <c r="C15004" s="2">
        <v>44462</v>
      </c>
      <c r="D15004" s="1" t="s">
        <v>103</v>
      </c>
      <c r="E15004" s="1" t="s">
        <v>104</v>
      </c>
      <c r="F15004" s="1" t="s">
        <v>105</v>
      </c>
      <c r="G15004" s="1" t="s">
        <v>22</v>
      </c>
      <c r="H15004">
        <v>53</v>
      </c>
      <c r="I15004">
        <v>208</v>
      </c>
      <c r="J15004">
        <v>11024</v>
      </c>
      <c r="K15004">
        <v>5512</v>
      </c>
      <c r="L15004" s="1">
        <v>5512</v>
      </c>
      <c r="M15004" s="1" t="s">
        <v>25</v>
      </c>
      <c r="N15004" s="1" t="s">
        <v>196</v>
      </c>
    </row>
    <row r="15005" spans="1:14" x14ac:dyDescent="0.3">
      <c r="A15005" s="1" t="s">
        <v>47</v>
      </c>
      <c r="B15005">
        <v>1197831</v>
      </c>
      <c r="C15005" s="2">
        <v>44465</v>
      </c>
      <c r="D15005" s="1" t="s">
        <v>103</v>
      </c>
      <c r="E15005" s="1" t="s">
        <v>104</v>
      </c>
      <c r="F15005" s="1" t="s">
        <v>105</v>
      </c>
      <c r="G15005" s="1" t="s">
        <v>18</v>
      </c>
      <c r="H15005">
        <v>53</v>
      </c>
      <c r="I15005">
        <v>142</v>
      </c>
      <c r="J15005">
        <v>7526</v>
      </c>
      <c r="K15005">
        <v>3612.48</v>
      </c>
      <c r="L15005" s="1">
        <v>3913.52</v>
      </c>
      <c r="M15005" s="1" t="s">
        <v>25</v>
      </c>
      <c r="N15005" s="1" t="s">
        <v>196</v>
      </c>
    </row>
    <row r="15006" spans="1:14" x14ac:dyDescent="0.3">
      <c r="A15006" s="1" t="s">
        <v>47</v>
      </c>
      <c r="B15006">
        <v>1197831</v>
      </c>
      <c r="C15006" s="2">
        <v>44467</v>
      </c>
      <c r="D15006" s="1" t="s">
        <v>103</v>
      </c>
      <c r="E15006" s="1" t="s">
        <v>104</v>
      </c>
      <c r="F15006" s="1" t="s">
        <v>105</v>
      </c>
      <c r="G15006" s="1" t="s">
        <v>21</v>
      </c>
      <c r="H15006">
        <v>53</v>
      </c>
      <c r="I15006">
        <v>181</v>
      </c>
      <c r="J15006">
        <v>9593</v>
      </c>
      <c r="K15006">
        <v>5276.15</v>
      </c>
      <c r="L15006" s="1">
        <v>4316.8500000000004</v>
      </c>
      <c r="M15006" s="1" t="s">
        <v>25</v>
      </c>
      <c r="N15006" s="1" t="s">
        <v>196</v>
      </c>
    </row>
    <row r="15007" spans="1:14" x14ac:dyDescent="0.3">
      <c r="A15007" s="1" t="s">
        <v>47</v>
      </c>
      <c r="B15007">
        <v>1197831</v>
      </c>
      <c r="C15007" s="2">
        <v>44468</v>
      </c>
      <c r="D15007" s="1" t="s">
        <v>103</v>
      </c>
      <c r="E15007" s="1" t="s">
        <v>104</v>
      </c>
      <c r="F15007" s="1" t="s">
        <v>105</v>
      </c>
      <c r="G15007" s="1" t="s">
        <v>22</v>
      </c>
      <c r="H15007">
        <v>54</v>
      </c>
      <c r="I15007">
        <v>176</v>
      </c>
      <c r="J15007">
        <v>9504</v>
      </c>
      <c r="K15007">
        <v>4847.04</v>
      </c>
      <c r="L15007" s="1">
        <v>4656.96</v>
      </c>
      <c r="M15007" s="1" t="s">
        <v>25</v>
      </c>
      <c r="N15007" s="1" t="s">
        <v>196</v>
      </c>
    </row>
    <row r="15008" spans="1:14" x14ac:dyDescent="0.3">
      <c r="A15008" s="1" t="s">
        <v>47</v>
      </c>
      <c r="B15008">
        <v>1197831</v>
      </c>
      <c r="C15008" s="2">
        <v>44471</v>
      </c>
      <c r="D15008" s="1" t="s">
        <v>103</v>
      </c>
      <c r="E15008" s="1" t="s">
        <v>104</v>
      </c>
      <c r="F15008" s="1" t="s">
        <v>105</v>
      </c>
      <c r="G15008" s="1" t="s">
        <v>18</v>
      </c>
      <c r="H15008">
        <v>53</v>
      </c>
      <c r="I15008">
        <v>135</v>
      </c>
      <c r="J15008">
        <v>7155</v>
      </c>
      <c r="K15008">
        <v>3505.95</v>
      </c>
      <c r="L15008" s="1">
        <v>3649.05</v>
      </c>
      <c r="M15008" s="1" t="s">
        <v>25</v>
      </c>
      <c r="N15008" s="1" t="s">
        <v>196</v>
      </c>
    </row>
    <row r="15009" spans="1:14" x14ac:dyDescent="0.3">
      <c r="A15009" s="1" t="s">
        <v>47</v>
      </c>
      <c r="B15009">
        <v>1197831</v>
      </c>
      <c r="C15009" s="2">
        <v>44473</v>
      </c>
      <c r="D15009" s="1" t="s">
        <v>103</v>
      </c>
      <c r="E15009" s="1" t="s">
        <v>104</v>
      </c>
      <c r="F15009" s="1" t="s">
        <v>105</v>
      </c>
      <c r="G15009" s="1" t="s">
        <v>21</v>
      </c>
      <c r="H15009">
        <v>39</v>
      </c>
      <c r="I15009">
        <v>156</v>
      </c>
      <c r="J15009">
        <v>6084</v>
      </c>
      <c r="K15009">
        <v>3042</v>
      </c>
      <c r="L15009" s="1">
        <v>3042</v>
      </c>
      <c r="M15009" s="1" t="s">
        <v>25</v>
      </c>
      <c r="N15009" s="1" t="s">
        <v>196</v>
      </c>
    </row>
    <row r="15010" spans="1:14" x14ac:dyDescent="0.3">
      <c r="A15010" s="1" t="s">
        <v>47</v>
      </c>
      <c r="B15010">
        <v>1197831</v>
      </c>
      <c r="C15010" s="2">
        <v>44474</v>
      </c>
      <c r="D15010" s="1" t="s">
        <v>103</v>
      </c>
      <c r="E15010" s="1" t="s">
        <v>104</v>
      </c>
      <c r="F15010" s="1" t="s">
        <v>105</v>
      </c>
      <c r="G15010" s="1" t="s">
        <v>22</v>
      </c>
      <c r="H15010">
        <v>38</v>
      </c>
      <c r="I15010">
        <v>169</v>
      </c>
      <c r="J15010">
        <v>6422</v>
      </c>
      <c r="K15010">
        <v>3275.2200000000003</v>
      </c>
      <c r="L15010" s="1">
        <v>3146.7799999999997</v>
      </c>
      <c r="M15010" s="1" t="s">
        <v>25</v>
      </c>
      <c r="N15010" s="1" t="s">
        <v>196</v>
      </c>
    </row>
    <row r="15011" spans="1:14" x14ac:dyDescent="0.3">
      <c r="A15011" s="1" t="s">
        <v>47</v>
      </c>
      <c r="B15011">
        <v>1197831</v>
      </c>
      <c r="C15011" s="2">
        <v>44477</v>
      </c>
      <c r="D15011" s="1" t="s">
        <v>103</v>
      </c>
      <c r="E15011" s="1" t="s">
        <v>104</v>
      </c>
      <c r="F15011" s="1" t="s">
        <v>105</v>
      </c>
      <c r="G15011" s="1" t="s">
        <v>18</v>
      </c>
      <c r="H15011">
        <v>36</v>
      </c>
      <c r="I15011">
        <v>100</v>
      </c>
      <c r="J15011">
        <v>3600</v>
      </c>
      <c r="K15011">
        <v>1619.9999999999998</v>
      </c>
      <c r="L15011" s="1">
        <v>1980.0000000000002</v>
      </c>
      <c r="M15011" s="1" t="s">
        <v>25</v>
      </c>
      <c r="N15011" s="1" t="s">
        <v>196</v>
      </c>
    </row>
    <row r="15012" spans="1:14" x14ac:dyDescent="0.3">
      <c r="A15012" s="1" t="s">
        <v>47</v>
      </c>
      <c r="B15012">
        <v>1197831</v>
      </c>
      <c r="C15012" s="2">
        <v>44479</v>
      </c>
      <c r="D15012" s="1" t="s">
        <v>103</v>
      </c>
      <c r="E15012" s="1" t="s">
        <v>104</v>
      </c>
      <c r="F15012" s="1" t="s">
        <v>105</v>
      </c>
      <c r="G15012" s="1" t="s">
        <v>21</v>
      </c>
      <c r="H15012">
        <v>38</v>
      </c>
      <c r="I15012">
        <v>181</v>
      </c>
      <c r="J15012">
        <v>6878</v>
      </c>
      <c r="K15012">
        <v>3782.8999999999996</v>
      </c>
      <c r="L15012" s="1">
        <v>3095.1000000000004</v>
      </c>
      <c r="M15012" s="1" t="s">
        <v>25</v>
      </c>
      <c r="N15012" s="1" t="s">
        <v>196</v>
      </c>
    </row>
    <row r="15013" spans="1:14" x14ac:dyDescent="0.3">
      <c r="A15013" s="1" t="s">
        <v>47</v>
      </c>
      <c r="B15013">
        <v>1197831</v>
      </c>
      <c r="C15013" s="2">
        <v>44480</v>
      </c>
      <c r="D15013" s="1" t="s">
        <v>103</v>
      </c>
      <c r="E15013" s="1" t="s">
        <v>104</v>
      </c>
      <c r="F15013" s="1" t="s">
        <v>105</v>
      </c>
      <c r="G15013" s="1" t="s">
        <v>22</v>
      </c>
      <c r="H15013">
        <v>37</v>
      </c>
      <c r="I15013">
        <v>218</v>
      </c>
      <c r="J15013">
        <v>8066</v>
      </c>
      <c r="K15013">
        <v>4033</v>
      </c>
      <c r="L15013" s="1">
        <v>4033</v>
      </c>
      <c r="M15013" s="1" t="s">
        <v>25</v>
      </c>
      <c r="N15013" s="1" t="s">
        <v>196</v>
      </c>
    </row>
    <row r="15014" spans="1:14" x14ac:dyDescent="0.3">
      <c r="A15014" s="1" t="s">
        <v>47</v>
      </c>
      <c r="B15014">
        <v>1197831</v>
      </c>
      <c r="C15014" s="2">
        <v>44483</v>
      </c>
      <c r="D15014" s="1" t="s">
        <v>103</v>
      </c>
      <c r="E15014" s="1" t="s">
        <v>104</v>
      </c>
      <c r="F15014" s="1" t="s">
        <v>105</v>
      </c>
      <c r="G15014" s="1" t="s">
        <v>18</v>
      </c>
      <c r="H15014">
        <v>56</v>
      </c>
      <c r="I15014">
        <v>138</v>
      </c>
      <c r="J15014">
        <v>7728</v>
      </c>
      <c r="K15014">
        <v>3709.44</v>
      </c>
      <c r="L15014" s="1">
        <v>4018.56</v>
      </c>
      <c r="M15014" s="1" t="s">
        <v>25</v>
      </c>
      <c r="N15014" s="1" t="s">
        <v>196</v>
      </c>
    </row>
    <row r="15015" spans="1:14" x14ac:dyDescent="0.3">
      <c r="A15015" s="1" t="s">
        <v>47</v>
      </c>
      <c r="B15015">
        <v>1197831</v>
      </c>
      <c r="C15015" s="2">
        <v>44485</v>
      </c>
      <c r="D15015" s="1" t="s">
        <v>103</v>
      </c>
      <c r="E15015" s="1" t="s">
        <v>104</v>
      </c>
      <c r="F15015" s="1" t="s">
        <v>105</v>
      </c>
      <c r="G15015" s="1" t="s">
        <v>21</v>
      </c>
      <c r="H15015">
        <v>59</v>
      </c>
      <c r="I15015">
        <v>223</v>
      </c>
      <c r="J15015">
        <v>13157</v>
      </c>
      <c r="K15015">
        <v>7104.7800000000007</v>
      </c>
      <c r="L15015" s="1">
        <v>6052.2199999999993</v>
      </c>
      <c r="M15015" s="1" t="s">
        <v>25</v>
      </c>
      <c r="N15015" s="1" t="s">
        <v>196</v>
      </c>
    </row>
    <row r="15016" spans="1:14" x14ac:dyDescent="0.3">
      <c r="A15016" s="1" t="s">
        <v>47</v>
      </c>
      <c r="B15016">
        <v>1197831</v>
      </c>
      <c r="C15016" s="2">
        <v>44486</v>
      </c>
      <c r="D15016" s="1" t="s">
        <v>103</v>
      </c>
      <c r="E15016" s="1" t="s">
        <v>104</v>
      </c>
      <c r="F15016" s="1" t="s">
        <v>105</v>
      </c>
      <c r="G15016" s="1" t="s">
        <v>22</v>
      </c>
      <c r="H15016">
        <v>56</v>
      </c>
      <c r="I15016">
        <v>231</v>
      </c>
      <c r="J15016">
        <v>12936</v>
      </c>
      <c r="K15016">
        <v>6726.72</v>
      </c>
      <c r="L15016" s="1">
        <v>6209.28</v>
      </c>
      <c r="M15016" s="1" t="s">
        <v>25</v>
      </c>
      <c r="N15016" s="1" t="s">
        <v>196</v>
      </c>
    </row>
    <row r="15017" spans="1:14" x14ac:dyDescent="0.3">
      <c r="A15017" s="1" t="s">
        <v>47</v>
      </c>
      <c r="B15017">
        <v>1197831</v>
      </c>
      <c r="C15017" s="2">
        <v>44489</v>
      </c>
      <c r="D15017" s="1" t="s">
        <v>103</v>
      </c>
      <c r="E15017" s="1" t="s">
        <v>104</v>
      </c>
      <c r="F15017" s="1" t="s">
        <v>105</v>
      </c>
      <c r="G15017" s="1" t="s">
        <v>18</v>
      </c>
      <c r="H15017">
        <v>58</v>
      </c>
      <c r="I15017">
        <v>158</v>
      </c>
      <c r="J15017">
        <v>9164</v>
      </c>
      <c r="K15017">
        <v>4582</v>
      </c>
      <c r="L15017" s="1">
        <v>4582</v>
      </c>
      <c r="M15017" s="1" t="s">
        <v>25</v>
      </c>
      <c r="N15017" s="1" t="s">
        <v>196</v>
      </c>
    </row>
    <row r="15018" spans="1:14" x14ac:dyDescent="0.3">
      <c r="A15018" s="1" t="s">
        <v>47</v>
      </c>
      <c r="B15018">
        <v>1197831</v>
      </c>
      <c r="C15018" s="2">
        <v>44788</v>
      </c>
      <c r="D15018" s="1" t="s">
        <v>103</v>
      </c>
      <c r="E15018" s="1" t="s">
        <v>104</v>
      </c>
      <c r="F15018" s="1" t="s">
        <v>105</v>
      </c>
      <c r="G15018" s="1" t="s">
        <v>18</v>
      </c>
      <c r="H15018">
        <v>37</v>
      </c>
      <c r="I15018">
        <v>94</v>
      </c>
      <c r="J15018">
        <v>3478</v>
      </c>
      <c r="K15018">
        <v>1217.3</v>
      </c>
      <c r="L15018" s="1">
        <v>2260.6999999999998</v>
      </c>
      <c r="M15018" s="1" t="s">
        <v>25</v>
      </c>
      <c r="N15018" s="1" t="s">
        <v>196</v>
      </c>
    </row>
    <row r="15019" spans="1:14" x14ac:dyDescent="0.3">
      <c r="A15019" s="1" t="s">
        <v>47</v>
      </c>
      <c r="B15019">
        <v>1197831</v>
      </c>
      <c r="C15019" s="2">
        <v>44790</v>
      </c>
      <c r="D15019" s="1" t="s">
        <v>103</v>
      </c>
      <c r="E15019" s="1" t="s">
        <v>104</v>
      </c>
      <c r="F15019" s="1" t="s">
        <v>105</v>
      </c>
      <c r="G15019" s="1" t="s">
        <v>21</v>
      </c>
      <c r="H15019">
        <v>23</v>
      </c>
      <c r="I15019">
        <v>176</v>
      </c>
      <c r="J15019">
        <v>4048</v>
      </c>
      <c r="K15019">
        <v>1740.6399999999999</v>
      </c>
      <c r="L15019" s="1">
        <v>2307.36</v>
      </c>
      <c r="M15019" s="1" t="s">
        <v>25</v>
      </c>
      <c r="N15019" s="1" t="s">
        <v>196</v>
      </c>
    </row>
    <row r="15020" spans="1:14" x14ac:dyDescent="0.3">
      <c r="A15020" s="1" t="s">
        <v>47</v>
      </c>
      <c r="B15020">
        <v>1197831</v>
      </c>
      <c r="C15020" s="2">
        <v>44791</v>
      </c>
      <c r="D15020" s="1" t="s">
        <v>103</v>
      </c>
      <c r="E15020" s="1" t="s">
        <v>104</v>
      </c>
      <c r="F15020" s="1" t="s">
        <v>105</v>
      </c>
      <c r="G15020" s="1" t="s">
        <v>22</v>
      </c>
      <c r="H15020">
        <v>32</v>
      </c>
      <c r="I15020">
        <v>163</v>
      </c>
      <c r="J15020">
        <v>5216</v>
      </c>
      <c r="K15020">
        <v>2086.4</v>
      </c>
      <c r="L15020" s="1">
        <v>3129.6</v>
      </c>
      <c r="M15020" s="1" t="s">
        <v>25</v>
      </c>
      <c r="N15020" s="1" t="s">
        <v>196</v>
      </c>
    </row>
    <row r="15021" spans="1:14" x14ac:dyDescent="0.3">
      <c r="A15021" s="1" t="s">
        <v>47</v>
      </c>
      <c r="B15021">
        <v>1197831</v>
      </c>
      <c r="C15021" s="2">
        <v>44794</v>
      </c>
      <c r="D15021" s="1" t="s">
        <v>103</v>
      </c>
      <c r="E15021" s="1" t="s">
        <v>104</v>
      </c>
      <c r="F15021" s="1" t="s">
        <v>105</v>
      </c>
      <c r="G15021" s="1" t="s">
        <v>18</v>
      </c>
      <c r="H15021">
        <v>38</v>
      </c>
      <c r="I15021">
        <v>75</v>
      </c>
      <c r="J15021">
        <v>2850</v>
      </c>
      <c r="K15021">
        <v>997.49999999999989</v>
      </c>
      <c r="L15021" s="1">
        <v>1852.5</v>
      </c>
      <c r="M15021" s="1" t="s">
        <v>25</v>
      </c>
      <c r="N15021" s="1" t="s">
        <v>196</v>
      </c>
    </row>
    <row r="15022" spans="1:14" x14ac:dyDescent="0.3">
      <c r="A15022" s="1" t="s">
        <v>47</v>
      </c>
      <c r="B15022">
        <v>1197831</v>
      </c>
      <c r="C15022" s="2">
        <v>44796</v>
      </c>
      <c r="D15022" s="1" t="s">
        <v>103</v>
      </c>
      <c r="E15022" s="1" t="s">
        <v>104</v>
      </c>
      <c r="F15022" s="1" t="s">
        <v>105</v>
      </c>
      <c r="G15022" s="1" t="s">
        <v>21</v>
      </c>
      <c r="H15022">
        <v>29</v>
      </c>
      <c r="I15022">
        <v>182</v>
      </c>
      <c r="J15022">
        <v>5278</v>
      </c>
      <c r="K15022">
        <v>2639</v>
      </c>
      <c r="L15022" s="1">
        <v>2639</v>
      </c>
      <c r="M15022" s="1" t="s">
        <v>25</v>
      </c>
      <c r="N15022" s="1" t="s">
        <v>196</v>
      </c>
    </row>
    <row r="15023" spans="1:14" x14ac:dyDescent="0.3">
      <c r="A15023" s="1" t="s">
        <v>47</v>
      </c>
      <c r="B15023">
        <v>1197831</v>
      </c>
      <c r="C15023" s="2">
        <v>44797</v>
      </c>
      <c r="D15023" s="1" t="s">
        <v>103</v>
      </c>
      <c r="E15023" s="1" t="s">
        <v>104</v>
      </c>
      <c r="F15023" s="1" t="s">
        <v>105</v>
      </c>
      <c r="G15023" s="1" t="s">
        <v>22</v>
      </c>
      <c r="H15023">
        <v>39</v>
      </c>
      <c r="I15023">
        <v>169</v>
      </c>
      <c r="J15023">
        <v>6591</v>
      </c>
      <c r="K15023">
        <v>3295.5</v>
      </c>
      <c r="L15023" s="1">
        <v>3295.5</v>
      </c>
      <c r="M15023" s="1" t="s">
        <v>25</v>
      </c>
      <c r="N15023" s="1" t="s">
        <v>196</v>
      </c>
    </row>
    <row r="15024" spans="1:14" x14ac:dyDescent="0.3">
      <c r="A15024" s="1" t="s">
        <v>47</v>
      </c>
      <c r="B15024">
        <v>1197831</v>
      </c>
      <c r="C15024" s="2">
        <v>44800</v>
      </c>
      <c r="D15024" s="1" t="s">
        <v>103</v>
      </c>
      <c r="E15024" s="1" t="s">
        <v>104</v>
      </c>
      <c r="F15024" s="1" t="s">
        <v>105</v>
      </c>
      <c r="G15024" s="1" t="s">
        <v>18</v>
      </c>
      <c r="H15024">
        <v>38</v>
      </c>
      <c r="I15024">
        <v>81</v>
      </c>
      <c r="J15024">
        <v>3078</v>
      </c>
      <c r="K15024">
        <v>1385.1</v>
      </c>
      <c r="L15024" s="1">
        <v>1692.9</v>
      </c>
      <c r="M15024" s="1" t="s">
        <v>25</v>
      </c>
      <c r="N15024" s="1" t="s">
        <v>196</v>
      </c>
    </row>
    <row r="15025" spans="1:14" x14ac:dyDescent="0.3">
      <c r="A15025" s="1" t="s">
        <v>47</v>
      </c>
      <c r="B15025">
        <v>1197831</v>
      </c>
      <c r="C15025" s="2">
        <v>44802</v>
      </c>
      <c r="D15025" s="1" t="s">
        <v>103</v>
      </c>
      <c r="E15025" s="1" t="s">
        <v>104</v>
      </c>
      <c r="F15025" s="1" t="s">
        <v>105</v>
      </c>
      <c r="G15025" s="1" t="s">
        <v>21</v>
      </c>
      <c r="H15025">
        <v>18</v>
      </c>
      <c r="I15025">
        <v>182</v>
      </c>
      <c r="J15025">
        <v>3276</v>
      </c>
      <c r="K15025">
        <v>1474.1999999999998</v>
      </c>
      <c r="L15025" s="1">
        <v>1801.8000000000002</v>
      </c>
      <c r="M15025" s="1" t="s">
        <v>25</v>
      </c>
      <c r="N15025" s="1" t="s">
        <v>196</v>
      </c>
    </row>
    <row r="15026" spans="1:14" x14ac:dyDescent="0.3">
      <c r="A15026" s="1" t="s">
        <v>47</v>
      </c>
      <c r="B15026">
        <v>1197831</v>
      </c>
      <c r="C15026" s="2">
        <v>44803</v>
      </c>
      <c r="D15026" s="1" t="s">
        <v>103</v>
      </c>
      <c r="E15026" s="1" t="s">
        <v>104</v>
      </c>
      <c r="F15026" s="1" t="s">
        <v>105</v>
      </c>
      <c r="G15026" s="1" t="s">
        <v>22</v>
      </c>
      <c r="H15026">
        <v>28</v>
      </c>
      <c r="I15026">
        <v>175</v>
      </c>
      <c r="J15026">
        <v>4900</v>
      </c>
      <c r="K15026">
        <v>2352</v>
      </c>
      <c r="L15026" s="1">
        <v>2548</v>
      </c>
      <c r="M15026" s="1" t="s">
        <v>25</v>
      </c>
      <c r="N15026" s="1" t="s">
        <v>196</v>
      </c>
    </row>
    <row r="15027" spans="1:14" x14ac:dyDescent="0.3">
      <c r="A15027" s="1" t="s">
        <v>47</v>
      </c>
      <c r="B15027">
        <v>1197831</v>
      </c>
      <c r="C15027" s="2">
        <v>44806</v>
      </c>
      <c r="D15027" s="1" t="s">
        <v>103</v>
      </c>
      <c r="E15027" s="1" t="s">
        <v>104</v>
      </c>
      <c r="F15027" s="1" t="s">
        <v>105</v>
      </c>
      <c r="G15027" s="1" t="s">
        <v>18</v>
      </c>
      <c r="H15027">
        <v>34</v>
      </c>
      <c r="I15027">
        <v>85</v>
      </c>
      <c r="J15027">
        <v>2890</v>
      </c>
      <c r="K15027">
        <v>1156</v>
      </c>
      <c r="L15027" s="1">
        <v>1734</v>
      </c>
      <c r="M15027" s="1" t="s">
        <v>25</v>
      </c>
      <c r="N15027" s="1" t="s">
        <v>196</v>
      </c>
    </row>
    <row r="15028" spans="1:14" x14ac:dyDescent="0.3">
      <c r="A15028" s="1" t="s">
        <v>47</v>
      </c>
      <c r="B15028">
        <v>1197831</v>
      </c>
      <c r="C15028" s="2">
        <v>44808</v>
      </c>
      <c r="D15028" s="1" t="s">
        <v>103</v>
      </c>
      <c r="E15028" s="1" t="s">
        <v>104</v>
      </c>
      <c r="F15028" s="1" t="s">
        <v>105</v>
      </c>
      <c r="G15028" s="1" t="s">
        <v>21</v>
      </c>
      <c r="H15028">
        <v>19</v>
      </c>
      <c r="I15028">
        <v>195</v>
      </c>
      <c r="J15028">
        <v>3705</v>
      </c>
      <c r="K15028">
        <v>1852.5</v>
      </c>
      <c r="L15028" s="1">
        <v>1852.5</v>
      </c>
      <c r="M15028" s="1" t="s">
        <v>25</v>
      </c>
      <c r="N15028" s="1" t="s">
        <v>196</v>
      </c>
    </row>
    <row r="15029" spans="1:14" x14ac:dyDescent="0.3">
      <c r="A15029" s="1" t="s">
        <v>47</v>
      </c>
      <c r="B15029">
        <v>1197831</v>
      </c>
      <c r="C15029" s="2">
        <v>44809</v>
      </c>
      <c r="D15029" s="1" t="s">
        <v>103</v>
      </c>
      <c r="E15029" s="1" t="s">
        <v>104</v>
      </c>
      <c r="F15029" s="1" t="s">
        <v>105</v>
      </c>
      <c r="G15029" s="1" t="s">
        <v>22</v>
      </c>
      <c r="H15029">
        <v>29</v>
      </c>
      <c r="I15029">
        <v>194</v>
      </c>
      <c r="J15029">
        <v>5626</v>
      </c>
      <c r="K15029">
        <v>2756.74</v>
      </c>
      <c r="L15029" s="1">
        <v>2869.26</v>
      </c>
      <c r="M15029" s="1" t="s">
        <v>25</v>
      </c>
      <c r="N15029" s="1" t="s">
        <v>196</v>
      </c>
    </row>
    <row r="15030" spans="1:14" x14ac:dyDescent="0.3">
      <c r="A15030" s="1" t="s">
        <v>47</v>
      </c>
      <c r="B15030">
        <v>1197831</v>
      </c>
      <c r="C15030" s="2">
        <v>44812</v>
      </c>
      <c r="D15030" s="1" t="s">
        <v>103</v>
      </c>
      <c r="E15030" s="1" t="s">
        <v>104</v>
      </c>
      <c r="F15030" s="1" t="s">
        <v>105</v>
      </c>
      <c r="G15030" s="1" t="s">
        <v>18</v>
      </c>
      <c r="H15030">
        <v>49</v>
      </c>
      <c r="I15030">
        <v>131</v>
      </c>
      <c r="J15030">
        <v>6419</v>
      </c>
      <c r="K15030">
        <v>2888.5499999999997</v>
      </c>
      <c r="L15030" s="1">
        <v>3530.4500000000003</v>
      </c>
      <c r="M15030" s="1" t="s">
        <v>25</v>
      </c>
      <c r="N15030" s="1" t="s">
        <v>196</v>
      </c>
    </row>
    <row r="15031" spans="1:14" x14ac:dyDescent="0.3">
      <c r="A15031" s="1" t="s">
        <v>47</v>
      </c>
      <c r="B15031">
        <v>1197831</v>
      </c>
      <c r="C15031" s="2">
        <v>44814</v>
      </c>
      <c r="D15031" s="1" t="s">
        <v>103</v>
      </c>
      <c r="E15031" s="1" t="s">
        <v>104</v>
      </c>
      <c r="F15031" s="1" t="s">
        <v>105</v>
      </c>
      <c r="G15031" s="1" t="s">
        <v>21</v>
      </c>
      <c r="H15031">
        <v>41</v>
      </c>
      <c r="I15031">
        <v>224</v>
      </c>
      <c r="J15031">
        <v>9184</v>
      </c>
      <c r="K15031">
        <v>4132.7999999999993</v>
      </c>
      <c r="L15031" s="1">
        <v>5051.2000000000007</v>
      </c>
      <c r="M15031" s="1" t="s">
        <v>25</v>
      </c>
      <c r="N15031" s="1" t="s">
        <v>196</v>
      </c>
    </row>
    <row r="15032" spans="1:14" x14ac:dyDescent="0.3">
      <c r="A15032" s="1" t="s">
        <v>47</v>
      </c>
      <c r="B15032">
        <v>1197831</v>
      </c>
      <c r="C15032" s="2">
        <v>44815</v>
      </c>
      <c r="D15032" s="1" t="s">
        <v>103</v>
      </c>
      <c r="E15032" s="1" t="s">
        <v>104</v>
      </c>
      <c r="F15032" s="1" t="s">
        <v>105</v>
      </c>
      <c r="G15032" s="1" t="s">
        <v>22</v>
      </c>
      <c r="H15032">
        <v>49</v>
      </c>
      <c r="I15032">
        <v>200</v>
      </c>
      <c r="J15032">
        <v>9800</v>
      </c>
      <c r="K15032">
        <v>4704</v>
      </c>
      <c r="L15032" s="1">
        <v>5096</v>
      </c>
      <c r="M15032" s="1" t="s">
        <v>25</v>
      </c>
      <c r="N15032" s="1" t="s">
        <v>196</v>
      </c>
    </row>
    <row r="15033" spans="1:14" x14ac:dyDescent="0.3">
      <c r="A15033" s="1" t="s">
        <v>47</v>
      </c>
      <c r="B15033">
        <v>1197831</v>
      </c>
      <c r="C15033" s="2">
        <v>44818</v>
      </c>
      <c r="D15033" s="1" t="s">
        <v>103</v>
      </c>
      <c r="E15033" s="1" t="s">
        <v>104</v>
      </c>
      <c r="F15033" s="1" t="s">
        <v>105</v>
      </c>
      <c r="G15033" s="1" t="s">
        <v>18</v>
      </c>
      <c r="H15033">
        <v>45</v>
      </c>
      <c r="I15033">
        <v>145</v>
      </c>
      <c r="J15033">
        <v>6525</v>
      </c>
      <c r="K15033">
        <v>2805.75</v>
      </c>
      <c r="L15033" s="1">
        <v>3719.25</v>
      </c>
      <c r="M15033" s="1" t="s">
        <v>25</v>
      </c>
      <c r="N15033" s="1" t="s">
        <v>196</v>
      </c>
    </row>
    <row r="15034" spans="1:14" x14ac:dyDescent="0.3">
      <c r="A15034" s="1" t="s">
        <v>47</v>
      </c>
      <c r="B15034">
        <v>1197831</v>
      </c>
      <c r="C15034" s="2">
        <v>44820</v>
      </c>
      <c r="D15034" s="1" t="s">
        <v>103</v>
      </c>
      <c r="E15034" s="1" t="s">
        <v>104</v>
      </c>
      <c r="F15034" s="1" t="s">
        <v>105</v>
      </c>
      <c r="G15034" s="1" t="s">
        <v>21</v>
      </c>
      <c r="H15034">
        <v>41</v>
      </c>
      <c r="I15034">
        <v>231</v>
      </c>
      <c r="J15034">
        <v>9471</v>
      </c>
      <c r="K15034">
        <v>4924.92</v>
      </c>
      <c r="L15034" s="1">
        <v>4546.08</v>
      </c>
      <c r="M15034" s="1" t="s">
        <v>25</v>
      </c>
      <c r="N15034" s="1" t="s">
        <v>196</v>
      </c>
    </row>
    <row r="15035" spans="1:14" x14ac:dyDescent="0.3">
      <c r="A15035" s="1" t="s">
        <v>47</v>
      </c>
      <c r="B15035">
        <v>1197831</v>
      </c>
      <c r="C15035" s="2">
        <v>44821</v>
      </c>
      <c r="D15035" s="1" t="s">
        <v>103</v>
      </c>
      <c r="E15035" s="1" t="s">
        <v>104</v>
      </c>
      <c r="F15035" s="1" t="s">
        <v>105</v>
      </c>
      <c r="G15035" s="1" t="s">
        <v>22</v>
      </c>
      <c r="H15035">
        <v>48</v>
      </c>
      <c r="I15035">
        <v>215</v>
      </c>
      <c r="J15035">
        <v>10320</v>
      </c>
      <c r="K15035">
        <v>5572.8</v>
      </c>
      <c r="L15035" s="1">
        <v>4747.2</v>
      </c>
      <c r="M15035" s="1" t="s">
        <v>25</v>
      </c>
      <c r="N15035" s="1" t="s">
        <v>196</v>
      </c>
    </row>
    <row r="15036" spans="1:14" x14ac:dyDescent="0.3">
      <c r="A15036" s="1" t="s">
        <v>47</v>
      </c>
      <c r="B15036">
        <v>1197831</v>
      </c>
      <c r="C15036" s="2">
        <v>44824</v>
      </c>
      <c r="D15036" s="1" t="s">
        <v>103</v>
      </c>
      <c r="E15036" s="1" t="s">
        <v>104</v>
      </c>
      <c r="F15036" s="1" t="s">
        <v>105</v>
      </c>
      <c r="G15036" s="1" t="s">
        <v>18</v>
      </c>
      <c r="H15036">
        <v>47</v>
      </c>
      <c r="I15036">
        <v>167</v>
      </c>
      <c r="J15036">
        <v>7849</v>
      </c>
      <c r="K15036">
        <v>3610.5399999999995</v>
      </c>
      <c r="L15036" s="1">
        <v>4238.4600000000009</v>
      </c>
      <c r="M15036" s="1" t="s">
        <v>25</v>
      </c>
      <c r="N15036" s="1" t="s">
        <v>196</v>
      </c>
    </row>
    <row r="15037" spans="1:14" x14ac:dyDescent="0.3">
      <c r="A15037" s="1" t="s">
        <v>47</v>
      </c>
      <c r="B15037">
        <v>1197831</v>
      </c>
      <c r="C15037" s="2">
        <v>44826</v>
      </c>
      <c r="D15037" s="1" t="s">
        <v>103</v>
      </c>
      <c r="E15037" s="1" t="s">
        <v>104</v>
      </c>
      <c r="F15037" s="1" t="s">
        <v>105</v>
      </c>
      <c r="G15037" s="1" t="s">
        <v>21</v>
      </c>
      <c r="H15037">
        <v>49</v>
      </c>
      <c r="I15037">
        <v>208</v>
      </c>
      <c r="J15037">
        <v>10192</v>
      </c>
      <c r="K15037">
        <v>5197.92</v>
      </c>
      <c r="L15037" s="1">
        <v>4994.08</v>
      </c>
      <c r="M15037" s="1" t="s">
        <v>25</v>
      </c>
      <c r="N15037" s="1" t="s">
        <v>196</v>
      </c>
    </row>
    <row r="15038" spans="1:14" x14ac:dyDescent="0.3">
      <c r="A15038" s="1" t="s">
        <v>47</v>
      </c>
      <c r="B15038">
        <v>1197831</v>
      </c>
      <c r="C15038" s="2">
        <v>44827</v>
      </c>
      <c r="D15038" s="1" t="s">
        <v>103</v>
      </c>
      <c r="E15038" s="1" t="s">
        <v>104</v>
      </c>
      <c r="F15038" s="1" t="s">
        <v>105</v>
      </c>
      <c r="G15038" s="1" t="s">
        <v>22</v>
      </c>
      <c r="H15038">
        <v>53</v>
      </c>
      <c r="I15038">
        <v>208</v>
      </c>
      <c r="J15038">
        <v>11024</v>
      </c>
      <c r="K15038">
        <v>5512</v>
      </c>
      <c r="L15038" s="1">
        <v>5512</v>
      </c>
      <c r="M15038" s="1" t="s">
        <v>25</v>
      </c>
      <c r="N15038" s="1" t="s">
        <v>196</v>
      </c>
    </row>
    <row r="15039" spans="1:14" x14ac:dyDescent="0.3">
      <c r="A15039" s="1" t="s">
        <v>47</v>
      </c>
      <c r="B15039">
        <v>1197831</v>
      </c>
      <c r="C15039" s="2">
        <v>44830</v>
      </c>
      <c r="D15039" s="1" t="s">
        <v>103</v>
      </c>
      <c r="E15039" s="1" t="s">
        <v>104</v>
      </c>
      <c r="F15039" s="1" t="s">
        <v>105</v>
      </c>
      <c r="G15039" s="1" t="s">
        <v>18</v>
      </c>
      <c r="H15039">
        <v>53</v>
      </c>
      <c r="I15039">
        <v>142</v>
      </c>
      <c r="J15039">
        <v>7526</v>
      </c>
      <c r="K15039">
        <v>3612.48</v>
      </c>
      <c r="L15039" s="1">
        <v>3913.52</v>
      </c>
      <c r="M15039" s="1" t="s">
        <v>25</v>
      </c>
      <c r="N15039" s="1" t="s">
        <v>196</v>
      </c>
    </row>
    <row r="15040" spans="1:14" x14ac:dyDescent="0.3">
      <c r="A15040" s="1" t="s">
        <v>47</v>
      </c>
      <c r="B15040">
        <v>1197831</v>
      </c>
      <c r="C15040" s="2">
        <v>44832</v>
      </c>
      <c r="D15040" s="1" t="s">
        <v>103</v>
      </c>
      <c r="E15040" s="1" t="s">
        <v>104</v>
      </c>
      <c r="F15040" s="1" t="s">
        <v>105</v>
      </c>
      <c r="G15040" s="1" t="s">
        <v>21</v>
      </c>
      <c r="H15040">
        <v>53</v>
      </c>
      <c r="I15040">
        <v>181</v>
      </c>
      <c r="J15040">
        <v>9593</v>
      </c>
      <c r="K15040">
        <v>5276.15</v>
      </c>
      <c r="L15040" s="1">
        <v>4316.8500000000004</v>
      </c>
      <c r="M15040" s="1" t="s">
        <v>25</v>
      </c>
      <c r="N15040" s="1" t="s">
        <v>196</v>
      </c>
    </row>
    <row r="15041" spans="1:14" x14ac:dyDescent="0.3">
      <c r="A15041" s="1" t="s">
        <v>47</v>
      </c>
      <c r="B15041">
        <v>1197831</v>
      </c>
      <c r="C15041" s="2">
        <v>44833</v>
      </c>
      <c r="D15041" s="1" t="s">
        <v>103</v>
      </c>
      <c r="E15041" s="1" t="s">
        <v>104</v>
      </c>
      <c r="F15041" s="1" t="s">
        <v>105</v>
      </c>
      <c r="G15041" s="1" t="s">
        <v>22</v>
      </c>
      <c r="H15041">
        <v>54</v>
      </c>
      <c r="I15041">
        <v>176</v>
      </c>
      <c r="J15041">
        <v>9504</v>
      </c>
      <c r="K15041">
        <v>4847.04</v>
      </c>
      <c r="L15041" s="1">
        <v>4656.96</v>
      </c>
      <c r="M15041" s="1" t="s">
        <v>25</v>
      </c>
      <c r="N15041" s="1" t="s">
        <v>196</v>
      </c>
    </row>
    <row r="15042" spans="1:14" x14ac:dyDescent="0.3">
      <c r="A15042" s="1" t="s">
        <v>47</v>
      </c>
      <c r="B15042">
        <v>1197831</v>
      </c>
      <c r="C15042" s="2">
        <v>44836</v>
      </c>
      <c r="D15042" s="1" t="s">
        <v>103</v>
      </c>
      <c r="E15042" s="1" t="s">
        <v>104</v>
      </c>
      <c r="F15042" s="1" t="s">
        <v>105</v>
      </c>
      <c r="G15042" s="1" t="s">
        <v>18</v>
      </c>
      <c r="H15042">
        <v>53</v>
      </c>
      <c r="I15042">
        <v>135</v>
      </c>
      <c r="J15042">
        <v>7155</v>
      </c>
      <c r="K15042">
        <v>3505.95</v>
      </c>
      <c r="L15042" s="1">
        <v>3649.05</v>
      </c>
      <c r="M15042" s="1" t="s">
        <v>25</v>
      </c>
      <c r="N15042" s="1" t="s">
        <v>196</v>
      </c>
    </row>
    <row r="15043" spans="1:14" x14ac:dyDescent="0.3">
      <c r="A15043" s="1" t="s">
        <v>47</v>
      </c>
      <c r="B15043">
        <v>1197831</v>
      </c>
      <c r="C15043" s="2">
        <v>44838</v>
      </c>
      <c r="D15043" s="1" t="s">
        <v>103</v>
      </c>
      <c r="E15043" s="1" t="s">
        <v>104</v>
      </c>
      <c r="F15043" s="1" t="s">
        <v>105</v>
      </c>
      <c r="G15043" s="1" t="s">
        <v>21</v>
      </c>
      <c r="H15043">
        <v>39</v>
      </c>
      <c r="I15043">
        <v>156</v>
      </c>
      <c r="J15043">
        <v>6084</v>
      </c>
      <c r="K15043">
        <v>3042</v>
      </c>
      <c r="L15043" s="1">
        <v>3042</v>
      </c>
      <c r="M15043" s="1" t="s">
        <v>25</v>
      </c>
      <c r="N15043" s="1" t="s">
        <v>196</v>
      </c>
    </row>
    <row r="15044" spans="1:14" x14ac:dyDescent="0.3">
      <c r="A15044" s="1" t="s">
        <v>47</v>
      </c>
      <c r="B15044">
        <v>1197831</v>
      </c>
      <c r="C15044" s="2">
        <v>44839</v>
      </c>
      <c r="D15044" s="1" t="s">
        <v>103</v>
      </c>
      <c r="E15044" s="1" t="s">
        <v>104</v>
      </c>
      <c r="F15044" s="1" t="s">
        <v>105</v>
      </c>
      <c r="G15044" s="1" t="s">
        <v>22</v>
      </c>
      <c r="H15044">
        <v>38</v>
      </c>
      <c r="I15044">
        <v>169</v>
      </c>
      <c r="J15044">
        <v>6422</v>
      </c>
      <c r="K15044">
        <v>3275.2200000000003</v>
      </c>
      <c r="L15044" s="1">
        <v>3146.7799999999997</v>
      </c>
      <c r="M15044" s="1" t="s">
        <v>25</v>
      </c>
      <c r="N15044" s="1" t="s">
        <v>196</v>
      </c>
    </row>
    <row r="15045" spans="1:14" x14ac:dyDescent="0.3">
      <c r="A15045" s="1" t="s">
        <v>47</v>
      </c>
      <c r="B15045">
        <v>1197831</v>
      </c>
      <c r="C15045" s="2">
        <v>44842</v>
      </c>
      <c r="D15045" s="1" t="s">
        <v>103</v>
      </c>
      <c r="E15045" s="1" t="s">
        <v>104</v>
      </c>
      <c r="F15045" s="1" t="s">
        <v>105</v>
      </c>
      <c r="G15045" s="1" t="s">
        <v>18</v>
      </c>
      <c r="H15045">
        <v>36</v>
      </c>
      <c r="I15045">
        <v>100</v>
      </c>
      <c r="J15045">
        <v>3600</v>
      </c>
      <c r="K15045">
        <v>1619.9999999999998</v>
      </c>
      <c r="L15045" s="1">
        <v>1980.0000000000002</v>
      </c>
      <c r="M15045" s="1" t="s">
        <v>25</v>
      </c>
      <c r="N15045" s="1" t="s">
        <v>196</v>
      </c>
    </row>
    <row r="15046" spans="1:14" x14ac:dyDescent="0.3">
      <c r="A15046" s="1" t="s">
        <v>47</v>
      </c>
      <c r="B15046">
        <v>1197831</v>
      </c>
      <c r="C15046" s="2">
        <v>44844</v>
      </c>
      <c r="D15046" s="1" t="s">
        <v>103</v>
      </c>
      <c r="E15046" s="1" t="s">
        <v>104</v>
      </c>
      <c r="F15046" s="1" t="s">
        <v>105</v>
      </c>
      <c r="G15046" s="1" t="s">
        <v>21</v>
      </c>
      <c r="H15046">
        <v>38</v>
      </c>
      <c r="I15046">
        <v>181</v>
      </c>
      <c r="J15046">
        <v>6878</v>
      </c>
      <c r="K15046">
        <v>3782.8999999999996</v>
      </c>
      <c r="L15046" s="1">
        <v>3095.1000000000004</v>
      </c>
      <c r="M15046" s="1" t="s">
        <v>25</v>
      </c>
      <c r="N15046" s="1" t="s">
        <v>196</v>
      </c>
    </row>
    <row r="15047" spans="1:14" x14ac:dyDescent="0.3">
      <c r="A15047" s="1" t="s">
        <v>47</v>
      </c>
      <c r="B15047">
        <v>1197831</v>
      </c>
      <c r="C15047" s="2">
        <v>44845</v>
      </c>
      <c r="D15047" s="1" t="s">
        <v>103</v>
      </c>
      <c r="E15047" s="1" t="s">
        <v>104</v>
      </c>
      <c r="F15047" s="1" t="s">
        <v>105</v>
      </c>
      <c r="G15047" s="1" t="s">
        <v>22</v>
      </c>
      <c r="H15047">
        <v>37</v>
      </c>
      <c r="I15047">
        <v>218</v>
      </c>
      <c r="J15047">
        <v>8066</v>
      </c>
      <c r="K15047">
        <v>4033</v>
      </c>
      <c r="L15047" s="1">
        <v>4033</v>
      </c>
      <c r="M15047" s="1" t="s">
        <v>25</v>
      </c>
      <c r="N15047" s="1" t="s">
        <v>196</v>
      </c>
    </row>
    <row r="15048" spans="1:14" x14ac:dyDescent="0.3">
      <c r="A15048" s="1" t="s">
        <v>47</v>
      </c>
      <c r="B15048">
        <v>1197831</v>
      </c>
      <c r="C15048" s="2">
        <v>44848</v>
      </c>
      <c r="D15048" s="1" t="s">
        <v>103</v>
      </c>
      <c r="E15048" s="1" t="s">
        <v>104</v>
      </c>
      <c r="F15048" s="1" t="s">
        <v>105</v>
      </c>
      <c r="G15048" s="1" t="s">
        <v>18</v>
      </c>
      <c r="H15048">
        <v>56</v>
      </c>
      <c r="I15048">
        <v>138</v>
      </c>
      <c r="J15048">
        <v>7728</v>
      </c>
      <c r="K15048">
        <v>3709.44</v>
      </c>
      <c r="L15048" s="1">
        <v>4018.56</v>
      </c>
      <c r="M15048" s="1" t="s">
        <v>25</v>
      </c>
      <c r="N15048" s="1" t="s">
        <v>196</v>
      </c>
    </row>
    <row r="15049" spans="1:14" x14ac:dyDescent="0.3">
      <c r="A15049" s="1" t="s">
        <v>47</v>
      </c>
      <c r="B15049">
        <v>1197831</v>
      </c>
      <c r="C15049" s="2">
        <v>44850</v>
      </c>
      <c r="D15049" s="1" t="s">
        <v>103</v>
      </c>
      <c r="E15049" s="1" t="s">
        <v>104</v>
      </c>
      <c r="F15049" s="1" t="s">
        <v>105</v>
      </c>
      <c r="G15049" s="1" t="s">
        <v>21</v>
      </c>
      <c r="H15049">
        <v>59</v>
      </c>
      <c r="I15049">
        <v>223</v>
      </c>
      <c r="J15049">
        <v>13157</v>
      </c>
      <c r="K15049">
        <v>7104.7800000000007</v>
      </c>
      <c r="L15049" s="1">
        <v>6052.2199999999993</v>
      </c>
      <c r="M15049" s="1" t="s">
        <v>25</v>
      </c>
      <c r="N15049" s="1" t="s">
        <v>196</v>
      </c>
    </row>
    <row r="15050" spans="1:14" x14ac:dyDescent="0.3">
      <c r="A15050" s="1" t="s">
        <v>47</v>
      </c>
      <c r="B15050">
        <v>1197831</v>
      </c>
      <c r="C15050" s="2">
        <v>44851</v>
      </c>
      <c r="D15050" s="1" t="s">
        <v>103</v>
      </c>
      <c r="E15050" s="1" t="s">
        <v>104</v>
      </c>
      <c r="F15050" s="1" t="s">
        <v>105</v>
      </c>
      <c r="G15050" s="1" t="s">
        <v>22</v>
      </c>
      <c r="H15050">
        <v>56</v>
      </c>
      <c r="I15050">
        <v>231</v>
      </c>
      <c r="J15050">
        <v>12936</v>
      </c>
      <c r="K15050">
        <v>6726.72</v>
      </c>
      <c r="L15050" s="1">
        <v>6209.28</v>
      </c>
      <c r="M15050" s="1" t="s">
        <v>25</v>
      </c>
      <c r="N15050" s="1" t="s">
        <v>196</v>
      </c>
    </row>
    <row r="15051" spans="1:14" x14ac:dyDescent="0.3">
      <c r="A15051" s="1" t="s">
        <v>47</v>
      </c>
      <c r="B15051">
        <v>1197831</v>
      </c>
      <c r="C15051" s="2">
        <v>44854</v>
      </c>
      <c r="D15051" s="1" t="s">
        <v>103</v>
      </c>
      <c r="E15051" s="1" t="s">
        <v>104</v>
      </c>
      <c r="F15051" s="1" t="s">
        <v>105</v>
      </c>
      <c r="G15051" s="1" t="s">
        <v>18</v>
      </c>
      <c r="H15051">
        <v>58</v>
      </c>
      <c r="I15051">
        <v>158</v>
      </c>
      <c r="J15051">
        <v>9164</v>
      </c>
      <c r="K15051">
        <v>4582</v>
      </c>
      <c r="L15051" s="1">
        <v>4582</v>
      </c>
      <c r="M15051" s="1" t="s">
        <v>25</v>
      </c>
      <c r="N15051" s="1" t="s">
        <v>196</v>
      </c>
    </row>
    <row r="15052" spans="1:14" x14ac:dyDescent="0.3">
      <c r="A15052" s="1" t="s">
        <v>47</v>
      </c>
      <c r="B15052">
        <v>1197831</v>
      </c>
      <c r="C15052" s="2">
        <v>44423</v>
      </c>
      <c r="D15052" s="1" t="s">
        <v>103</v>
      </c>
      <c r="E15052" s="1" t="s">
        <v>104</v>
      </c>
      <c r="F15052" s="1" t="s">
        <v>105</v>
      </c>
      <c r="G15052" s="1" t="s">
        <v>18</v>
      </c>
      <c r="H15052">
        <v>40</v>
      </c>
      <c r="I15052">
        <v>375</v>
      </c>
      <c r="J15052">
        <v>150000</v>
      </c>
      <c r="K15052">
        <v>37500</v>
      </c>
      <c r="L15052" s="1">
        <v>112500</v>
      </c>
      <c r="M15052" s="1" t="s">
        <v>19</v>
      </c>
      <c r="N15052" s="1" t="s">
        <v>196</v>
      </c>
    </row>
    <row r="15053" spans="1:14" x14ac:dyDescent="0.3">
      <c r="A15053" s="1" t="s">
        <v>47</v>
      </c>
      <c r="B15053">
        <v>1197831</v>
      </c>
      <c r="C15053" s="2">
        <v>44424</v>
      </c>
      <c r="D15053" s="1" t="s">
        <v>103</v>
      </c>
      <c r="E15053" s="1" t="s">
        <v>104</v>
      </c>
      <c r="F15053" s="1" t="s">
        <v>105</v>
      </c>
      <c r="G15053" s="1" t="s">
        <v>20</v>
      </c>
      <c r="H15053">
        <v>35</v>
      </c>
      <c r="I15053">
        <v>525</v>
      </c>
      <c r="J15053">
        <v>183750</v>
      </c>
      <c r="K15053">
        <v>82687.5</v>
      </c>
      <c r="L15053" s="1">
        <v>101062.5</v>
      </c>
      <c r="M15053" s="1" t="s">
        <v>19</v>
      </c>
      <c r="N15053" s="1" t="s">
        <v>197</v>
      </c>
    </row>
    <row r="15054" spans="1:14" x14ac:dyDescent="0.3">
      <c r="A15054" s="1" t="s">
        <v>47</v>
      </c>
      <c r="B15054">
        <v>1197831</v>
      </c>
      <c r="C15054" s="2">
        <v>44425</v>
      </c>
      <c r="D15054" s="1" t="s">
        <v>103</v>
      </c>
      <c r="E15054" s="1" t="s">
        <v>104</v>
      </c>
      <c r="F15054" s="1" t="s">
        <v>105</v>
      </c>
      <c r="G15054" s="1" t="s">
        <v>21</v>
      </c>
      <c r="H15054">
        <v>25</v>
      </c>
      <c r="I15054">
        <v>675</v>
      </c>
      <c r="J15054">
        <v>168750</v>
      </c>
      <c r="K15054">
        <v>50625</v>
      </c>
      <c r="L15054" s="1">
        <v>118125</v>
      </c>
      <c r="M15054" s="1" t="s">
        <v>19</v>
      </c>
      <c r="N15054" s="1" t="s">
        <v>196</v>
      </c>
    </row>
    <row r="15055" spans="1:14" x14ac:dyDescent="0.3">
      <c r="A15055" s="1" t="s">
        <v>47</v>
      </c>
      <c r="B15055">
        <v>1197831</v>
      </c>
      <c r="C15055" s="2">
        <v>44426</v>
      </c>
      <c r="D15055" s="1" t="s">
        <v>103</v>
      </c>
      <c r="E15055" s="1" t="s">
        <v>104</v>
      </c>
      <c r="F15055" s="1" t="s">
        <v>105</v>
      </c>
      <c r="G15055" s="1" t="s">
        <v>22</v>
      </c>
      <c r="H15055">
        <v>35</v>
      </c>
      <c r="I15055">
        <v>650</v>
      </c>
      <c r="J15055">
        <v>227500</v>
      </c>
      <c r="K15055">
        <v>68250</v>
      </c>
      <c r="L15055" s="1">
        <v>159250</v>
      </c>
      <c r="M15055" s="1" t="s">
        <v>19</v>
      </c>
      <c r="N15055" s="1" t="s">
        <v>196</v>
      </c>
    </row>
    <row r="15056" spans="1:14" x14ac:dyDescent="0.3">
      <c r="A15056" s="1" t="s">
        <v>47</v>
      </c>
      <c r="B15056">
        <v>1197831</v>
      </c>
      <c r="C15056" s="2">
        <v>44427</v>
      </c>
      <c r="D15056" s="1" t="s">
        <v>103</v>
      </c>
      <c r="E15056" s="1" t="s">
        <v>104</v>
      </c>
      <c r="F15056" s="1" t="s">
        <v>105</v>
      </c>
      <c r="G15056" s="1" t="s">
        <v>23</v>
      </c>
      <c r="H15056">
        <v>35</v>
      </c>
      <c r="I15056">
        <v>475</v>
      </c>
      <c r="J15056">
        <v>166250</v>
      </c>
      <c r="K15056">
        <v>49875</v>
      </c>
      <c r="L15056" s="1">
        <v>116375</v>
      </c>
      <c r="M15056" s="1" t="s">
        <v>19</v>
      </c>
      <c r="N15056" s="1" t="s">
        <v>197</v>
      </c>
    </row>
    <row r="15057" spans="1:14" x14ac:dyDescent="0.3">
      <c r="A15057" s="1" t="s">
        <v>47</v>
      </c>
      <c r="B15057">
        <v>1197831</v>
      </c>
      <c r="C15057" s="2">
        <v>44428</v>
      </c>
      <c r="D15057" s="1" t="s">
        <v>103</v>
      </c>
      <c r="E15057" s="1" t="s">
        <v>104</v>
      </c>
      <c r="F15057" s="1" t="s">
        <v>105</v>
      </c>
      <c r="G15057" s="1" t="s">
        <v>24</v>
      </c>
      <c r="H15057">
        <v>35</v>
      </c>
      <c r="I15057">
        <v>425</v>
      </c>
      <c r="J15057">
        <v>148750</v>
      </c>
      <c r="K15057">
        <v>59500</v>
      </c>
      <c r="L15057" s="1">
        <v>89250</v>
      </c>
      <c r="M15057" s="1" t="s">
        <v>19</v>
      </c>
      <c r="N15057" s="1" t="s">
        <v>197</v>
      </c>
    </row>
    <row r="15058" spans="1:14" x14ac:dyDescent="0.3">
      <c r="A15058" s="1" t="s">
        <v>47</v>
      </c>
      <c r="B15058">
        <v>1197831</v>
      </c>
      <c r="C15058" s="2">
        <v>44429</v>
      </c>
      <c r="D15058" s="1" t="s">
        <v>103</v>
      </c>
      <c r="E15058" s="1" t="s">
        <v>104</v>
      </c>
      <c r="F15058" s="1" t="s">
        <v>105</v>
      </c>
      <c r="G15058" s="1" t="s">
        <v>18</v>
      </c>
      <c r="H15058">
        <v>40</v>
      </c>
      <c r="I15058">
        <v>300</v>
      </c>
      <c r="J15058">
        <v>120000</v>
      </c>
      <c r="K15058">
        <v>30000</v>
      </c>
      <c r="L15058" s="1">
        <v>90000</v>
      </c>
      <c r="M15058" s="1" t="s">
        <v>19</v>
      </c>
      <c r="N15058" s="1" t="s">
        <v>196</v>
      </c>
    </row>
    <row r="15059" spans="1:14" x14ac:dyDescent="0.3">
      <c r="A15059" s="1" t="s">
        <v>47</v>
      </c>
      <c r="B15059">
        <v>1197831</v>
      </c>
      <c r="C15059" s="2">
        <v>44430</v>
      </c>
      <c r="D15059" s="1" t="s">
        <v>103</v>
      </c>
      <c r="E15059" s="1" t="s">
        <v>104</v>
      </c>
      <c r="F15059" s="1" t="s">
        <v>105</v>
      </c>
      <c r="G15059" s="1" t="s">
        <v>20</v>
      </c>
      <c r="H15059">
        <v>35</v>
      </c>
      <c r="I15059">
        <v>500</v>
      </c>
      <c r="J15059">
        <v>175000</v>
      </c>
      <c r="K15059">
        <v>78750</v>
      </c>
      <c r="L15059" s="1">
        <v>96250</v>
      </c>
      <c r="M15059" s="1" t="s">
        <v>19</v>
      </c>
      <c r="N15059" s="1" t="s">
        <v>197</v>
      </c>
    </row>
    <row r="15060" spans="1:14" x14ac:dyDescent="0.3">
      <c r="A15060" s="1" t="s">
        <v>47</v>
      </c>
      <c r="B15060">
        <v>1197831</v>
      </c>
      <c r="C15060" s="2">
        <v>44431</v>
      </c>
      <c r="D15060" s="1" t="s">
        <v>103</v>
      </c>
      <c r="E15060" s="1" t="s">
        <v>104</v>
      </c>
      <c r="F15060" s="1" t="s">
        <v>105</v>
      </c>
      <c r="G15060" s="1" t="s">
        <v>21</v>
      </c>
      <c r="H15060">
        <v>30</v>
      </c>
      <c r="I15060">
        <v>675</v>
      </c>
      <c r="J15060">
        <v>202500</v>
      </c>
      <c r="K15060">
        <v>70875</v>
      </c>
      <c r="L15060" s="1">
        <v>131625</v>
      </c>
      <c r="M15060" s="1" t="s">
        <v>19</v>
      </c>
      <c r="N15060" s="1" t="s">
        <v>196</v>
      </c>
    </row>
    <row r="15061" spans="1:14" x14ac:dyDescent="0.3">
      <c r="A15061" s="1" t="s">
        <v>47</v>
      </c>
      <c r="B15061">
        <v>1197831</v>
      </c>
      <c r="C15061" s="2">
        <v>44432</v>
      </c>
      <c r="D15061" s="1" t="s">
        <v>103</v>
      </c>
      <c r="E15061" s="1" t="s">
        <v>104</v>
      </c>
      <c r="F15061" s="1" t="s">
        <v>105</v>
      </c>
      <c r="G15061" s="1" t="s">
        <v>22</v>
      </c>
      <c r="H15061">
        <v>40</v>
      </c>
      <c r="I15061">
        <v>675</v>
      </c>
      <c r="J15061">
        <v>270000</v>
      </c>
      <c r="K15061">
        <v>94500</v>
      </c>
      <c r="L15061" s="1">
        <v>175500</v>
      </c>
      <c r="M15061" s="1" t="s">
        <v>19</v>
      </c>
      <c r="N15061" s="1" t="s">
        <v>196</v>
      </c>
    </row>
    <row r="15062" spans="1:14" x14ac:dyDescent="0.3">
      <c r="A15062" s="1" t="s">
        <v>47</v>
      </c>
      <c r="B15062">
        <v>1197831</v>
      </c>
      <c r="C15062" s="2">
        <v>44433</v>
      </c>
      <c r="D15062" s="1" t="s">
        <v>103</v>
      </c>
      <c r="E15062" s="1" t="s">
        <v>104</v>
      </c>
      <c r="F15062" s="1" t="s">
        <v>105</v>
      </c>
      <c r="G15062" s="1" t="s">
        <v>23</v>
      </c>
      <c r="H15062">
        <v>30</v>
      </c>
      <c r="I15062">
        <v>500</v>
      </c>
      <c r="J15062">
        <v>150000</v>
      </c>
      <c r="K15062">
        <v>52500</v>
      </c>
      <c r="L15062" s="1">
        <v>97500</v>
      </c>
      <c r="M15062" s="1" t="s">
        <v>19</v>
      </c>
      <c r="N15062" s="1" t="s">
        <v>197</v>
      </c>
    </row>
    <row r="15063" spans="1:14" x14ac:dyDescent="0.3">
      <c r="A15063" s="1" t="s">
        <v>47</v>
      </c>
      <c r="B15063">
        <v>1197831</v>
      </c>
      <c r="C15063" s="2">
        <v>44434</v>
      </c>
      <c r="D15063" s="1" t="s">
        <v>103</v>
      </c>
      <c r="E15063" s="1" t="s">
        <v>104</v>
      </c>
      <c r="F15063" s="1" t="s">
        <v>105</v>
      </c>
      <c r="G15063" s="1" t="s">
        <v>24</v>
      </c>
      <c r="H15063">
        <v>35</v>
      </c>
      <c r="I15063">
        <v>400</v>
      </c>
      <c r="J15063">
        <v>140000</v>
      </c>
      <c r="K15063">
        <v>63000</v>
      </c>
      <c r="L15063" s="1">
        <v>77000</v>
      </c>
      <c r="M15063" s="1" t="s">
        <v>19</v>
      </c>
      <c r="N15063" s="1" t="s">
        <v>197</v>
      </c>
    </row>
    <row r="15064" spans="1:14" x14ac:dyDescent="0.3">
      <c r="A15064" s="1" t="s">
        <v>47</v>
      </c>
      <c r="B15064">
        <v>1197831</v>
      </c>
      <c r="C15064" s="2">
        <v>44435</v>
      </c>
      <c r="D15064" s="1" t="s">
        <v>103</v>
      </c>
      <c r="E15064" s="1" t="s">
        <v>104</v>
      </c>
      <c r="F15064" s="1" t="s">
        <v>105</v>
      </c>
      <c r="G15064" s="1" t="s">
        <v>18</v>
      </c>
      <c r="H15064">
        <v>40</v>
      </c>
      <c r="I15064">
        <v>300</v>
      </c>
      <c r="J15064">
        <v>120000</v>
      </c>
      <c r="K15064">
        <v>36000</v>
      </c>
      <c r="L15064" s="1">
        <v>84000</v>
      </c>
      <c r="M15064" s="1" t="s">
        <v>19</v>
      </c>
      <c r="N15064" s="1" t="s">
        <v>196</v>
      </c>
    </row>
    <row r="15065" spans="1:14" x14ac:dyDescent="0.3">
      <c r="A15065" s="1" t="s">
        <v>47</v>
      </c>
      <c r="B15065">
        <v>1197831</v>
      </c>
      <c r="C15065" s="2">
        <v>44436</v>
      </c>
      <c r="D15065" s="1" t="s">
        <v>103</v>
      </c>
      <c r="E15065" s="1" t="s">
        <v>104</v>
      </c>
      <c r="F15065" s="1" t="s">
        <v>105</v>
      </c>
      <c r="G15065" s="1" t="s">
        <v>20</v>
      </c>
      <c r="H15065">
        <v>35</v>
      </c>
      <c r="I15065">
        <v>450</v>
      </c>
      <c r="J15065">
        <v>157500</v>
      </c>
      <c r="K15065">
        <v>78750</v>
      </c>
      <c r="L15065" s="1">
        <v>78750</v>
      </c>
      <c r="M15065" s="1" t="s">
        <v>19</v>
      </c>
      <c r="N15065" s="1" t="s">
        <v>197</v>
      </c>
    </row>
    <row r="15066" spans="1:14" x14ac:dyDescent="0.3">
      <c r="A15066" s="1" t="s">
        <v>47</v>
      </c>
      <c r="B15066">
        <v>1197831</v>
      </c>
      <c r="C15066" s="2">
        <v>44437</v>
      </c>
      <c r="D15066" s="1" t="s">
        <v>103</v>
      </c>
      <c r="E15066" s="1" t="s">
        <v>104</v>
      </c>
      <c r="F15066" s="1" t="s">
        <v>105</v>
      </c>
      <c r="G15066" s="1" t="s">
        <v>21</v>
      </c>
      <c r="H15066">
        <v>20</v>
      </c>
      <c r="I15066">
        <v>700</v>
      </c>
      <c r="J15066">
        <v>140000</v>
      </c>
      <c r="K15066">
        <v>49000</v>
      </c>
      <c r="L15066" s="1">
        <v>91000</v>
      </c>
      <c r="M15066" s="1" t="s">
        <v>19</v>
      </c>
      <c r="N15066" s="1" t="s">
        <v>196</v>
      </c>
    </row>
    <row r="15067" spans="1:14" x14ac:dyDescent="0.3">
      <c r="A15067" s="1" t="s">
        <v>47</v>
      </c>
      <c r="B15067">
        <v>1197831</v>
      </c>
      <c r="C15067" s="2">
        <v>44438</v>
      </c>
      <c r="D15067" s="1" t="s">
        <v>103</v>
      </c>
      <c r="E15067" s="1" t="s">
        <v>104</v>
      </c>
      <c r="F15067" s="1" t="s">
        <v>105</v>
      </c>
      <c r="G15067" s="1" t="s">
        <v>22</v>
      </c>
      <c r="H15067">
        <v>30.000000000000004</v>
      </c>
      <c r="I15067">
        <v>700</v>
      </c>
      <c r="J15067">
        <v>210000.00000000003</v>
      </c>
      <c r="K15067">
        <v>73500</v>
      </c>
      <c r="L15067" s="1">
        <v>136500.00000000003</v>
      </c>
      <c r="M15067" s="1" t="s">
        <v>19</v>
      </c>
      <c r="N15067" s="1" t="s">
        <v>196</v>
      </c>
    </row>
    <row r="15068" spans="1:14" x14ac:dyDescent="0.3">
      <c r="A15068" s="1" t="s">
        <v>47</v>
      </c>
      <c r="B15068">
        <v>1197831</v>
      </c>
      <c r="C15068" s="2">
        <v>44439</v>
      </c>
      <c r="D15068" s="1" t="s">
        <v>103</v>
      </c>
      <c r="E15068" s="1" t="s">
        <v>104</v>
      </c>
      <c r="F15068" s="1" t="s">
        <v>105</v>
      </c>
      <c r="G15068" s="1" t="s">
        <v>23</v>
      </c>
      <c r="H15068">
        <v>24.999999999999996</v>
      </c>
      <c r="I15068">
        <v>525</v>
      </c>
      <c r="J15068">
        <v>131249.99999999997</v>
      </c>
      <c r="K15068">
        <v>45937.499999999985</v>
      </c>
      <c r="L15068" s="1">
        <v>85312.499999999985</v>
      </c>
      <c r="M15068" s="1" t="s">
        <v>19</v>
      </c>
      <c r="N15068" s="1" t="s">
        <v>197</v>
      </c>
    </row>
    <row r="15069" spans="1:14" x14ac:dyDescent="0.3">
      <c r="A15069" s="1" t="s">
        <v>47</v>
      </c>
      <c r="B15069">
        <v>1197831</v>
      </c>
      <c r="C15069" s="2">
        <v>44440</v>
      </c>
      <c r="D15069" s="1" t="s">
        <v>103</v>
      </c>
      <c r="E15069" s="1" t="s">
        <v>104</v>
      </c>
      <c r="F15069" s="1" t="s">
        <v>105</v>
      </c>
      <c r="G15069" s="1" t="s">
        <v>24</v>
      </c>
      <c r="H15069">
        <v>30.000000000000004</v>
      </c>
      <c r="I15069">
        <v>425</v>
      </c>
      <c r="J15069">
        <v>127500.00000000001</v>
      </c>
      <c r="K15069">
        <v>57375.000000000007</v>
      </c>
      <c r="L15069" s="1">
        <v>70125</v>
      </c>
      <c r="M15069" s="1" t="s">
        <v>19</v>
      </c>
      <c r="N15069" s="1" t="s">
        <v>197</v>
      </c>
    </row>
    <row r="15070" spans="1:14" x14ac:dyDescent="0.3">
      <c r="A15070" s="1" t="s">
        <v>47</v>
      </c>
      <c r="B15070">
        <v>1197831</v>
      </c>
      <c r="C15070" s="2">
        <v>44441</v>
      </c>
      <c r="D15070" s="1" t="s">
        <v>103</v>
      </c>
      <c r="E15070" s="1" t="s">
        <v>104</v>
      </c>
      <c r="F15070" s="1" t="s">
        <v>105</v>
      </c>
      <c r="G15070" s="1" t="s">
        <v>18</v>
      </c>
      <c r="H15070">
        <v>35</v>
      </c>
      <c r="I15070">
        <v>325</v>
      </c>
      <c r="J15070">
        <v>113750</v>
      </c>
      <c r="K15070">
        <v>34125</v>
      </c>
      <c r="L15070" s="1">
        <v>79625</v>
      </c>
      <c r="M15070" s="1" t="s">
        <v>19</v>
      </c>
      <c r="N15070" s="1" t="s">
        <v>196</v>
      </c>
    </row>
    <row r="15071" spans="1:14" x14ac:dyDescent="0.3">
      <c r="A15071" s="1" t="s">
        <v>47</v>
      </c>
      <c r="B15071">
        <v>1197831</v>
      </c>
      <c r="C15071" s="2">
        <v>44442</v>
      </c>
      <c r="D15071" s="1" t="s">
        <v>103</v>
      </c>
      <c r="E15071" s="1" t="s">
        <v>104</v>
      </c>
      <c r="F15071" s="1" t="s">
        <v>105</v>
      </c>
      <c r="G15071" s="1" t="s">
        <v>20</v>
      </c>
      <c r="H15071">
        <v>30.000000000000004</v>
      </c>
      <c r="I15071">
        <v>600</v>
      </c>
      <c r="J15071">
        <v>180000.00000000003</v>
      </c>
      <c r="K15071">
        <v>90000.000000000015</v>
      </c>
      <c r="L15071" s="1">
        <v>90000.000000000015</v>
      </c>
      <c r="M15071" s="1" t="s">
        <v>19</v>
      </c>
      <c r="N15071" s="1" t="s">
        <v>197</v>
      </c>
    </row>
    <row r="15072" spans="1:14" x14ac:dyDescent="0.3">
      <c r="A15072" s="1" t="s">
        <v>47</v>
      </c>
      <c r="B15072">
        <v>1197831</v>
      </c>
      <c r="C15072" s="2">
        <v>44443</v>
      </c>
      <c r="D15072" s="1" t="s">
        <v>103</v>
      </c>
      <c r="E15072" s="1" t="s">
        <v>104</v>
      </c>
      <c r="F15072" s="1" t="s">
        <v>105</v>
      </c>
      <c r="G15072" s="1" t="s">
        <v>21</v>
      </c>
      <c r="H15072">
        <v>20</v>
      </c>
      <c r="I15072">
        <v>750</v>
      </c>
      <c r="J15072">
        <v>150000</v>
      </c>
      <c r="K15072">
        <v>52500</v>
      </c>
      <c r="L15072" s="1">
        <v>97500</v>
      </c>
      <c r="M15072" s="1" t="s">
        <v>19</v>
      </c>
      <c r="N15072" s="1" t="s">
        <v>196</v>
      </c>
    </row>
    <row r="15073" spans="1:14" x14ac:dyDescent="0.3">
      <c r="A15073" s="1" t="s">
        <v>47</v>
      </c>
      <c r="B15073">
        <v>1197831</v>
      </c>
      <c r="C15073" s="2">
        <v>44444</v>
      </c>
      <c r="D15073" s="1" t="s">
        <v>103</v>
      </c>
      <c r="E15073" s="1" t="s">
        <v>104</v>
      </c>
      <c r="F15073" s="1" t="s">
        <v>105</v>
      </c>
      <c r="G15073" s="1" t="s">
        <v>22</v>
      </c>
      <c r="H15073">
        <v>30.000000000000004</v>
      </c>
      <c r="I15073">
        <v>775</v>
      </c>
      <c r="J15073">
        <v>232500.00000000003</v>
      </c>
      <c r="K15073">
        <v>81375</v>
      </c>
      <c r="L15073" s="1">
        <v>151125.00000000003</v>
      </c>
      <c r="M15073" s="1" t="s">
        <v>19</v>
      </c>
      <c r="N15073" s="1" t="s">
        <v>196</v>
      </c>
    </row>
    <row r="15074" spans="1:14" x14ac:dyDescent="0.3">
      <c r="A15074" s="1" t="s">
        <v>47</v>
      </c>
      <c r="B15074">
        <v>1197831</v>
      </c>
      <c r="C15074" s="2">
        <v>44445</v>
      </c>
      <c r="D15074" s="1" t="s">
        <v>103</v>
      </c>
      <c r="E15074" s="1" t="s">
        <v>104</v>
      </c>
      <c r="F15074" s="1" t="s">
        <v>105</v>
      </c>
      <c r="G15074" s="1" t="s">
        <v>23</v>
      </c>
      <c r="H15074">
        <v>24.999999999999996</v>
      </c>
      <c r="I15074">
        <v>625</v>
      </c>
      <c r="J15074">
        <v>156249.99999999997</v>
      </c>
      <c r="K15074">
        <v>54687.499999999985</v>
      </c>
      <c r="L15074" s="1">
        <v>101562.49999999999</v>
      </c>
      <c r="M15074" s="1" t="s">
        <v>19</v>
      </c>
      <c r="N15074" s="1" t="s">
        <v>197</v>
      </c>
    </row>
    <row r="15075" spans="1:14" x14ac:dyDescent="0.3">
      <c r="A15075" s="1" t="s">
        <v>47</v>
      </c>
      <c r="B15075">
        <v>1197831</v>
      </c>
      <c r="C15075" s="2">
        <v>44446</v>
      </c>
      <c r="D15075" s="1" t="s">
        <v>103</v>
      </c>
      <c r="E15075" s="1" t="s">
        <v>104</v>
      </c>
      <c r="F15075" s="1" t="s">
        <v>105</v>
      </c>
      <c r="G15075" s="1" t="s">
        <v>24</v>
      </c>
      <c r="H15075">
        <v>35</v>
      </c>
      <c r="I15075">
        <v>550</v>
      </c>
      <c r="J15075">
        <v>192500</v>
      </c>
      <c r="K15075">
        <v>86625</v>
      </c>
      <c r="L15075" s="1">
        <v>105875</v>
      </c>
      <c r="M15075" s="1" t="s">
        <v>19</v>
      </c>
      <c r="N15075" s="1" t="s">
        <v>197</v>
      </c>
    </row>
    <row r="15076" spans="1:14" x14ac:dyDescent="0.3">
      <c r="A15076" s="1" t="s">
        <v>47</v>
      </c>
      <c r="B15076">
        <v>1197831</v>
      </c>
      <c r="C15076" s="2">
        <v>44447</v>
      </c>
      <c r="D15076" s="1" t="s">
        <v>103</v>
      </c>
      <c r="E15076" s="1" t="s">
        <v>104</v>
      </c>
      <c r="F15076" s="1" t="s">
        <v>105</v>
      </c>
      <c r="G15076" s="1" t="s">
        <v>18</v>
      </c>
      <c r="H15076">
        <v>50</v>
      </c>
      <c r="I15076">
        <v>450</v>
      </c>
      <c r="J15076">
        <v>225000</v>
      </c>
      <c r="K15076">
        <v>67500</v>
      </c>
      <c r="L15076" s="1">
        <v>157500</v>
      </c>
      <c r="M15076" s="1" t="s">
        <v>19</v>
      </c>
      <c r="N15076" s="1" t="s">
        <v>196</v>
      </c>
    </row>
    <row r="15077" spans="1:14" x14ac:dyDescent="0.3">
      <c r="A15077" s="1" t="s">
        <v>47</v>
      </c>
      <c r="B15077">
        <v>1197831</v>
      </c>
      <c r="C15077" s="2">
        <v>44448</v>
      </c>
      <c r="D15077" s="1" t="s">
        <v>103</v>
      </c>
      <c r="E15077" s="1" t="s">
        <v>104</v>
      </c>
      <c r="F15077" s="1" t="s">
        <v>105</v>
      </c>
      <c r="G15077" s="1" t="s">
        <v>20</v>
      </c>
      <c r="H15077">
        <v>45</v>
      </c>
      <c r="I15077">
        <v>800</v>
      </c>
      <c r="J15077">
        <v>360000</v>
      </c>
      <c r="K15077">
        <v>180000</v>
      </c>
      <c r="L15077" s="1">
        <v>180000</v>
      </c>
      <c r="M15077" s="1" t="s">
        <v>19</v>
      </c>
      <c r="N15077" s="1" t="s">
        <v>197</v>
      </c>
    </row>
    <row r="15078" spans="1:14" x14ac:dyDescent="0.3">
      <c r="A15078" s="1" t="s">
        <v>47</v>
      </c>
      <c r="B15078">
        <v>1197831</v>
      </c>
      <c r="C15078" s="2">
        <v>44449</v>
      </c>
      <c r="D15078" s="1" t="s">
        <v>103</v>
      </c>
      <c r="E15078" s="1" t="s">
        <v>104</v>
      </c>
      <c r="F15078" s="1" t="s">
        <v>105</v>
      </c>
      <c r="G15078" s="1" t="s">
        <v>21</v>
      </c>
      <c r="H15078">
        <v>45</v>
      </c>
      <c r="I15078">
        <v>800</v>
      </c>
      <c r="J15078">
        <v>360000</v>
      </c>
      <c r="K15078">
        <v>125999.99999999999</v>
      </c>
      <c r="L15078" s="1">
        <v>234000</v>
      </c>
      <c r="M15078" s="1" t="s">
        <v>19</v>
      </c>
      <c r="N15078" s="1" t="s">
        <v>196</v>
      </c>
    </row>
    <row r="15079" spans="1:14" x14ac:dyDescent="0.3">
      <c r="A15079" s="1" t="s">
        <v>47</v>
      </c>
      <c r="B15079">
        <v>1197831</v>
      </c>
      <c r="C15079" s="2">
        <v>44450</v>
      </c>
      <c r="D15079" s="1" t="s">
        <v>103</v>
      </c>
      <c r="E15079" s="1" t="s">
        <v>104</v>
      </c>
      <c r="F15079" s="1" t="s">
        <v>105</v>
      </c>
      <c r="G15079" s="1" t="s">
        <v>22</v>
      </c>
      <c r="H15079">
        <v>50</v>
      </c>
      <c r="I15079">
        <v>800</v>
      </c>
      <c r="J15079">
        <v>400000</v>
      </c>
      <c r="K15079">
        <v>140000</v>
      </c>
      <c r="L15079" s="1">
        <v>260000</v>
      </c>
      <c r="M15079" s="1" t="s">
        <v>19</v>
      </c>
      <c r="N15079" s="1" t="s">
        <v>196</v>
      </c>
    </row>
    <row r="15080" spans="1:14" x14ac:dyDescent="0.3">
      <c r="A15080" s="1" t="s">
        <v>47</v>
      </c>
      <c r="B15080">
        <v>1197831</v>
      </c>
      <c r="C15080" s="2">
        <v>44451</v>
      </c>
      <c r="D15080" s="1" t="s">
        <v>103</v>
      </c>
      <c r="E15080" s="1" t="s">
        <v>104</v>
      </c>
      <c r="F15080" s="1" t="s">
        <v>105</v>
      </c>
      <c r="G15080" s="1" t="s">
        <v>23</v>
      </c>
      <c r="H15080">
        <v>45</v>
      </c>
      <c r="I15080">
        <v>650</v>
      </c>
      <c r="J15080">
        <v>292500</v>
      </c>
      <c r="K15080">
        <v>102375</v>
      </c>
      <c r="L15080" s="1">
        <v>190125</v>
      </c>
      <c r="M15080" s="1" t="s">
        <v>19</v>
      </c>
      <c r="N15080" s="1" t="s">
        <v>197</v>
      </c>
    </row>
    <row r="15081" spans="1:14" x14ac:dyDescent="0.3">
      <c r="A15081" s="1" t="s">
        <v>47</v>
      </c>
      <c r="B15081">
        <v>1197831</v>
      </c>
      <c r="C15081" s="2">
        <v>44452</v>
      </c>
      <c r="D15081" s="1" t="s">
        <v>103</v>
      </c>
      <c r="E15081" s="1" t="s">
        <v>104</v>
      </c>
      <c r="F15081" s="1" t="s">
        <v>105</v>
      </c>
      <c r="G15081" s="1" t="s">
        <v>24</v>
      </c>
      <c r="H15081">
        <v>45</v>
      </c>
      <c r="I15081">
        <v>600</v>
      </c>
      <c r="J15081">
        <v>270000</v>
      </c>
      <c r="K15081">
        <v>121500</v>
      </c>
      <c r="L15081" s="1">
        <v>148500</v>
      </c>
      <c r="M15081" s="1" t="s">
        <v>19</v>
      </c>
      <c r="N15081" s="1" t="s">
        <v>197</v>
      </c>
    </row>
    <row r="15082" spans="1:14" x14ac:dyDescent="0.3">
      <c r="A15082" s="1" t="s">
        <v>47</v>
      </c>
      <c r="B15082">
        <v>1197831</v>
      </c>
      <c r="C15082" s="2">
        <v>44453</v>
      </c>
      <c r="D15082" s="1" t="s">
        <v>103</v>
      </c>
      <c r="E15082" s="1" t="s">
        <v>104</v>
      </c>
      <c r="F15082" s="1" t="s">
        <v>105</v>
      </c>
      <c r="G15082" s="1" t="s">
        <v>18</v>
      </c>
      <c r="H15082">
        <v>50</v>
      </c>
      <c r="I15082">
        <v>500</v>
      </c>
      <c r="J15082">
        <v>250000</v>
      </c>
      <c r="K15082">
        <v>75000</v>
      </c>
      <c r="L15082" s="1">
        <v>175000</v>
      </c>
      <c r="M15082" s="1" t="s">
        <v>19</v>
      </c>
      <c r="N15082" s="1" t="s">
        <v>196</v>
      </c>
    </row>
    <row r="15083" spans="1:14" x14ac:dyDescent="0.3">
      <c r="A15083" s="1" t="s">
        <v>47</v>
      </c>
      <c r="B15083">
        <v>1197831</v>
      </c>
      <c r="C15083" s="2">
        <v>44454</v>
      </c>
      <c r="D15083" s="1" t="s">
        <v>103</v>
      </c>
      <c r="E15083" s="1" t="s">
        <v>104</v>
      </c>
      <c r="F15083" s="1" t="s">
        <v>105</v>
      </c>
      <c r="G15083" s="1" t="s">
        <v>20</v>
      </c>
      <c r="H15083">
        <v>55.000000000000007</v>
      </c>
      <c r="I15083">
        <v>875</v>
      </c>
      <c r="J15083">
        <v>481250.00000000006</v>
      </c>
      <c r="K15083">
        <v>240625.00000000003</v>
      </c>
      <c r="L15083" s="1">
        <v>240625.00000000003</v>
      </c>
      <c r="M15083" s="1" t="s">
        <v>19</v>
      </c>
      <c r="N15083" s="1" t="s">
        <v>197</v>
      </c>
    </row>
    <row r="15084" spans="1:14" x14ac:dyDescent="0.3">
      <c r="A15084" s="1" t="s">
        <v>47</v>
      </c>
      <c r="B15084">
        <v>1197831</v>
      </c>
      <c r="C15084" s="2">
        <v>44455</v>
      </c>
      <c r="D15084" s="1" t="s">
        <v>103</v>
      </c>
      <c r="E15084" s="1" t="s">
        <v>104</v>
      </c>
      <c r="F15084" s="1" t="s">
        <v>105</v>
      </c>
      <c r="G15084" s="1" t="s">
        <v>21</v>
      </c>
      <c r="H15084">
        <v>45</v>
      </c>
      <c r="I15084">
        <v>825</v>
      </c>
      <c r="J15084">
        <v>371250</v>
      </c>
      <c r="K15084">
        <v>148500</v>
      </c>
      <c r="L15084" s="1">
        <v>222750</v>
      </c>
      <c r="M15084" s="1" t="s">
        <v>19</v>
      </c>
      <c r="N15084" s="1" t="s">
        <v>196</v>
      </c>
    </row>
    <row r="15085" spans="1:14" x14ac:dyDescent="0.3">
      <c r="A15085" s="1" t="s">
        <v>47</v>
      </c>
      <c r="B15085">
        <v>1197831</v>
      </c>
      <c r="C15085" s="2">
        <v>44456</v>
      </c>
      <c r="D15085" s="1" t="s">
        <v>103</v>
      </c>
      <c r="E15085" s="1" t="s">
        <v>104</v>
      </c>
      <c r="F15085" s="1" t="s">
        <v>105</v>
      </c>
      <c r="G15085" s="1" t="s">
        <v>22</v>
      </c>
      <c r="H15085">
        <v>50</v>
      </c>
      <c r="I15085">
        <v>825</v>
      </c>
      <c r="J15085">
        <v>412500</v>
      </c>
      <c r="K15085">
        <v>165000</v>
      </c>
      <c r="L15085" s="1">
        <v>247500</v>
      </c>
      <c r="M15085" s="1" t="s">
        <v>19</v>
      </c>
      <c r="N15085" s="1" t="s">
        <v>196</v>
      </c>
    </row>
    <row r="15086" spans="1:14" x14ac:dyDescent="0.3">
      <c r="A15086" s="1" t="s">
        <v>47</v>
      </c>
      <c r="B15086">
        <v>1197831</v>
      </c>
      <c r="C15086" s="2">
        <v>44457</v>
      </c>
      <c r="D15086" s="1" t="s">
        <v>103</v>
      </c>
      <c r="E15086" s="1" t="s">
        <v>104</v>
      </c>
      <c r="F15086" s="1" t="s">
        <v>105</v>
      </c>
      <c r="G15086" s="1" t="s">
        <v>23</v>
      </c>
      <c r="H15086">
        <v>45</v>
      </c>
      <c r="I15086">
        <v>975</v>
      </c>
      <c r="J15086">
        <v>438750</v>
      </c>
      <c r="K15086">
        <v>175499.99999999997</v>
      </c>
      <c r="L15086" s="1">
        <v>263250</v>
      </c>
      <c r="M15086" s="1" t="s">
        <v>19</v>
      </c>
      <c r="N15086" s="1" t="s">
        <v>197</v>
      </c>
    </row>
    <row r="15087" spans="1:14" x14ac:dyDescent="0.3">
      <c r="A15087" s="1" t="s">
        <v>47</v>
      </c>
      <c r="B15087">
        <v>1197831</v>
      </c>
      <c r="C15087" s="2">
        <v>44458</v>
      </c>
      <c r="D15087" s="1" t="s">
        <v>103</v>
      </c>
      <c r="E15087" s="1" t="s">
        <v>104</v>
      </c>
      <c r="F15087" s="1" t="s">
        <v>105</v>
      </c>
      <c r="G15087" s="1" t="s">
        <v>24</v>
      </c>
      <c r="H15087">
        <v>45</v>
      </c>
      <c r="I15087">
        <v>575</v>
      </c>
      <c r="J15087">
        <v>258750</v>
      </c>
      <c r="K15087">
        <v>129375</v>
      </c>
      <c r="L15087" s="1">
        <v>129375</v>
      </c>
      <c r="M15087" s="1" t="s">
        <v>19</v>
      </c>
      <c r="N15087" s="1" t="s">
        <v>197</v>
      </c>
    </row>
    <row r="15088" spans="1:14" x14ac:dyDescent="0.3">
      <c r="A15088" s="1" t="s">
        <v>47</v>
      </c>
      <c r="B15088">
        <v>1197831</v>
      </c>
      <c r="C15088" s="2">
        <v>44459</v>
      </c>
      <c r="D15088" s="1" t="s">
        <v>103</v>
      </c>
      <c r="E15088" s="1" t="s">
        <v>104</v>
      </c>
      <c r="F15088" s="1" t="s">
        <v>105</v>
      </c>
      <c r="G15088" s="1" t="s">
        <v>18</v>
      </c>
      <c r="H15088">
        <v>50</v>
      </c>
      <c r="I15088">
        <v>575</v>
      </c>
      <c r="J15088">
        <v>287500</v>
      </c>
      <c r="K15088">
        <v>100625</v>
      </c>
      <c r="L15088" s="1">
        <v>186875</v>
      </c>
      <c r="M15088" s="1" t="s">
        <v>19</v>
      </c>
      <c r="N15088" s="1" t="s">
        <v>196</v>
      </c>
    </row>
    <row r="15089" spans="1:14" x14ac:dyDescent="0.3">
      <c r="A15089" s="1" t="s">
        <v>47</v>
      </c>
      <c r="B15089">
        <v>1197831</v>
      </c>
      <c r="C15089" s="2">
        <v>44460</v>
      </c>
      <c r="D15089" s="1" t="s">
        <v>103</v>
      </c>
      <c r="E15089" s="1" t="s">
        <v>104</v>
      </c>
      <c r="F15089" s="1" t="s">
        <v>105</v>
      </c>
      <c r="G15089" s="1" t="s">
        <v>20</v>
      </c>
      <c r="H15089">
        <v>60</v>
      </c>
      <c r="I15089">
        <v>850</v>
      </c>
      <c r="J15089">
        <v>510000</v>
      </c>
      <c r="K15089">
        <v>280500</v>
      </c>
      <c r="L15089" s="1">
        <v>229500</v>
      </c>
      <c r="M15089" s="1" t="s">
        <v>19</v>
      </c>
      <c r="N15089" s="1" t="s">
        <v>197</v>
      </c>
    </row>
    <row r="15090" spans="1:14" x14ac:dyDescent="0.3">
      <c r="A15090" s="1" t="s">
        <v>47</v>
      </c>
      <c r="B15090">
        <v>1197831</v>
      </c>
      <c r="C15090" s="2">
        <v>44461</v>
      </c>
      <c r="D15090" s="1" t="s">
        <v>103</v>
      </c>
      <c r="E15090" s="1" t="s">
        <v>104</v>
      </c>
      <c r="F15090" s="1" t="s">
        <v>105</v>
      </c>
      <c r="G15090" s="1" t="s">
        <v>21</v>
      </c>
      <c r="H15090">
        <v>50</v>
      </c>
      <c r="I15090">
        <v>800</v>
      </c>
      <c r="J15090">
        <v>400000</v>
      </c>
      <c r="K15090">
        <v>160000</v>
      </c>
      <c r="L15090" s="1">
        <v>240000</v>
      </c>
      <c r="M15090" s="1" t="s">
        <v>19</v>
      </c>
      <c r="N15090" s="1" t="s">
        <v>196</v>
      </c>
    </row>
    <row r="15091" spans="1:14" x14ac:dyDescent="0.3">
      <c r="A15091" s="1" t="s">
        <v>47</v>
      </c>
      <c r="B15091">
        <v>1197831</v>
      </c>
      <c r="C15091" s="2">
        <v>44462</v>
      </c>
      <c r="D15091" s="1" t="s">
        <v>103</v>
      </c>
      <c r="E15091" s="1" t="s">
        <v>104</v>
      </c>
      <c r="F15091" s="1" t="s">
        <v>105</v>
      </c>
      <c r="G15091" s="1" t="s">
        <v>22</v>
      </c>
      <c r="H15091">
        <v>55.000000000000007</v>
      </c>
      <c r="I15091">
        <v>800</v>
      </c>
      <c r="J15091">
        <v>440000.00000000006</v>
      </c>
      <c r="K15091">
        <v>176000</v>
      </c>
      <c r="L15091" s="1">
        <v>264000.00000000006</v>
      </c>
      <c r="M15091" s="1" t="s">
        <v>19</v>
      </c>
      <c r="N15091" s="1" t="s">
        <v>196</v>
      </c>
    </row>
    <row r="15092" spans="1:14" x14ac:dyDescent="0.3">
      <c r="A15092" s="1" t="s">
        <v>47</v>
      </c>
      <c r="B15092">
        <v>1197831</v>
      </c>
      <c r="C15092" s="2">
        <v>44463</v>
      </c>
      <c r="D15092" s="1" t="s">
        <v>103</v>
      </c>
      <c r="E15092" s="1" t="s">
        <v>104</v>
      </c>
      <c r="F15092" s="1" t="s">
        <v>105</v>
      </c>
      <c r="G15092" s="1" t="s">
        <v>23</v>
      </c>
      <c r="H15092">
        <v>50</v>
      </c>
      <c r="I15092">
        <v>975</v>
      </c>
      <c r="J15092">
        <v>487500</v>
      </c>
      <c r="K15092">
        <v>194999.99999999997</v>
      </c>
      <c r="L15092" s="1">
        <v>292500</v>
      </c>
      <c r="M15092" s="1" t="s">
        <v>19</v>
      </c>
      <c r="N15092" s="1" t="s">
        <v>197</v>
      </c>
    </row>
    <row r="15093" spans="1:14" x14ac:dyDescent="0.3">
      <c r="A15093" s="1" t="s">
        <v>47</v>
      </c>
      <c r="B15093">
        <v>1197831</v>
      </c>
      <c r="C15093" s="2">
        <v>44464</v>
      </c>
      <c r="D15093" s="1" t="s">
        <v>103</v>
      </c>
      <c r="E15093" s="1" t="s">
        <v>104</v>
      </c>
      <c r="F15093" s="1" t="s">
        <v>105</v>
      </c>
      <c r="G15093" s="1" t="s">
        <v>24</v>
      </c>
      <c r="H15093">
        <v>50</v>
      </c>
      <c r="I15093">
        <v>525</v>
      </c>
      <c r="J15093">
        <v>262500</v>
      </c>
      <c r="K15093">
        <v>131250</v>
      </c>
      <c r="L15093" s="1">
        <v>131250</v>
      </c>
      <c r="M15093" s="1" t="s">
        <v>19</v>
      </c>
      <c r="N15093" s="1" t="s">
        <v>197</v>
      </c>
    </row>
    <row r="15094" spans="1:14" x14ac:dyDescent="0.3">
      <c r="A15094" s="1" t="s">
        <v>47</v>
      </c>
      <c r="B15094">
        <v>1197831</v>
      </c>
      <c r="C15094" s="2">
        <v>44465</v>
      </c>
      <c r="D15094" s="1" t="s">
        <v>103</v>
      </c>
      <c r="E15094" s="1" t="s">
        <v>104</v>
      </c>
      <c r="F15094" s="1" t="s">
        <v>105</v>
      </c>
      <c r="G15094" s="1" t="s">
        <v>18</v>
      </c>
      <c r="H15094">
        <v>55.000000000000007</v>
      </c>
      <c r="I15094">
        <v>525</v>
      </c>
      <c r="J15094">
        <v>288750.00000000006</v>
      </c>
      <c r="K15094">
        <v>101062.50000000001</v>
      </c>
      <c r="L15094" s="1">
        <v>187687.50000000006</v>
      </c>
      <c r="M15094" s="1" t="s">
        <v>19</v>
      </c>
      <c r="N15094" s="1" t="s">
        <v>196</v>
      </c>
    </row>
    <row r="15095" spans="1:14" x14ac:dyDescent="0.3">
      <c r="A15095" s="1" t="s">
        <v>47</v>
      </c>
      <c r="B15095">
        <v>1197831</v>
      </c>
      <c r="C15095" s="2">
        <v>44466</v>
      </c>
      <c r="D15095" s="1" t="s">
        <v>103</v>
      </c>
      <c r="E15095" s="1" t="s">
        <v>104</v>
      </c>
      <c r="F15095" s="1" t="s">
        <v>105</v>
      </c>
      <c r="G15095" s="1" t="s">
        <v>20</v>
      </c>
      <c r="H15095">
        <v>60</v>
      </c>
      <c r="I15095">
        <v>775</v>
      </c>
      <c r="J15095">
        <v>465000</v>
      </c>
      <c r="K15095">
        <v>255750.00000000003</v>
      </c>
      <c r="L15095" s="1">
        <v>209249.99999999997</v>
      </c>
      <c r="M15095" s="1" t="s">
        <v>19</v>
      </c>
      <c r="N15095" s="1" t="s">
        <v>197</v>
      </c>
    </row>
    <row r="15096" spans="1:14" x14ac:dyDescent="0.3">
      <c r="A15096" s="1" t="s">
        <v>47</v>
      </c>
      <c r="B15096">
        <v>1197831</v>
      </c>
      <c r="C15096" s="2">
        <v>44467</v>
      </c>
      <c r="D15096" s="1" t="s">
        <v>103</v>
      </c>
      <c r="E15096" s="1" t="s">
        <v>104</v>
      </c>
      <c r="F15096" s="1" t="s">
        <v>105</v>
      </c>
      <c r="G15096" s="1" t="s">
        <v>21</v>
      </c>
      <c r="H15096">
        <v>55.000000000000007</v>
      </c>
      <c r="I15096">
        <v>725</v>
      </c>
      <c r="J15096">
        <v>398750.00000000006</v>
      </c>
      <c r="K15096">
        <v>159500</v>
      </c>
      <c r="L15096" s="1">
        <v>239250.00000000006</v>
      </c>
      <c r="M15096" s="1" t="s">
        <v>19</v>
      </c>
      <c r="N15096" s="1" t="s">
        <v>196</v>
      </c>
    </row>
    <row r="15097" spans="1:14" x14ac:dyDescent="0.3">
      <c r="A15097" s="1" t="s">
        <v>47</v>
      </c>
      <c r="B15097">
        <v>1197831</v>
      </c>
      <c r="C15097" s="2">
        <v>44468</v>
      </c>
      <c r="D15097" s="1" t="s">
        <v>103</v>
      </c>
      <c r="E15097" s="1" t="s">
        <v>104</v>
      </c>
      <c r="F15097" s="1" t="s">
        <v>105</v>
      </c>
      <c r="G15097" s="1" t="s">
        <v>22</v>
      </c>
      <c r="H15097">
        <v>55.000000000000007</v>
      </c>
      <c r="I15097">
        <v>675</v>
      </c>
      <c r="J15097">
        <v>371250.00000000006</v>
      </c>
      <c r="K15097">
        <v>148500</v>
      </c>
      <c r="L15097" s="1">
        <v>222750.00000000006</v>
      </c>
      <c r="M15097" s="1" t="s">
        <v>19</v>
      </c>
      <c r="N15097" s="1" t="s">
        <v>196</v>
      </c>
    </row>
    <row r="15098" spans="1:14" x14ac:dyDescent="0.3">
      <c r="A15098" s="1" t="s">
        <v>47</v>
      </c>
      <c r="B15098">
        <v>1197831</v>
      </c>
      <c r="C15098" s="2">
        <v>44469</v>
      </c>
      <c r="D15098" s="1" t="s">
        <v>103</v>
      </c>
      <c r="E15098" s="1" t="s">
        <v>104</v>
      </c>
      <c r="F15098" s="1" t="s">
        <v>105</v>
      </c>
      <c r="G15098" s="1" t="s">
        <v>23</v>
      </c>
      <c r="H15098">
        <v>60</v>
      </c>
      <c r="I15098">
        <v>725</v>
      </c>
      <c r="J15098">
        <v>435000</v>
      </c>
      <c r="K15098">
        <v>174000</v>
      </c>
      <c r="L15098" s="1">
        <v>261000</v>
      </c>
      <c r="M15098" s="1" t="s">
        <v>19</v>
      </c>
      <c r="N15098" s="1" t="s">
        <v>197</v>
      </c>
    </row>
    <row r="15099" spans="1:14" x14ac:dyDescent="0.3">
      <c r="A15099" s="1" t="s">
        <v>47</v>
      </c>
      <c r="B15099">
        <v>1197831</v>
      </c>
      <c r="C15099" s="2">
        <v>44470</v>
      </c>
      <c r="D15099" s="1" t="s">
        <v>103</v>
      </c>
      <c r="E15099" s="1" t="s">
        <v>104</v>
      </c>
      <c r="F15099" s="1" t="s">
        <v>105</v>
      </c>
      <c r="G15099" s="1" t="s">
        <v>24</v>
      </c>
      <c r="H15099">
        <v>60</v>
      </c>
      <c r="I15099">
        <v>450</v>
      </c>
      <c r="J15099">
        <v>270000</v>
      </c>
      <c r="K15099">
        <v>135000</v>
      </c>
      <c r="L15099" s="1">
        <v>135000</v>
      </c>
      <c r="M15099" s="1" t="s">
        <v>19</v>
      </c>
      <c r="N15099" s="1" t="s">
        <v>197</v>
      </c>
    </row>
    <row r="15100" spans="1:14" x14ac:dyDescent="0.3">
      <c r="A15100" s="1" t="s">
        <v>47</v>
      </c>
      <c r="B15100">
        <v>1197831</v>
      </c>
      <c r="C15100" s="2">
        <v>44471</v>
      </c>
      <c r="D15100" s="1" t="s">
        <v>103</v>
      </c>
      <c r="E15100" s="1" t="s">
        <v>104</v>
      </c>
      <c r="F15100" s="1" t="s">
        <v>105</v>
      </c>
      <c r="G15100" s="1" t="s">
        <v>18</v>
      </c>
      <c r="H15100">
        <v>55.000000000000007</v>
      </c>
      <c r="I15100">
        <v>450</v>
      </c>
      <c r="J15100">
        <v>247500.00000000003</v>
      </c>
      <c r="K15100">
        <v>86625</v>
      </c>
      <c r="L15100" s="1">
        <v>160875.00000000003</v>
      </c>
      <c r="M15100" s="1" t="s">
        <v>19</v>
      </c>
      <c r="N15100" s="1" t="s">
        <v>196</v>
      </c>
    </row>
    <row r="15101" spans="1:14" x14ac:dyDescent="0.3">
      <c r="A15101" s="1" t="s">
        <v>47</v>
      </c>
      <c r="B15101">
        <v>1197831</v>
      </c>
      <c r="C15101" s="2">
        <v>44472</v>
      </c>
      <c r="D15101" s="1" t="s">
        <v>103</v>
      </c>
      <c r="E15101" s="1" t="s">
        <v>104</v>
      </c>
      <c r="F15101" s="1" t="s">
        <v>105</v>
      </c>
      <c r="G15101" s="1" t="s">
        <v>20</v>
      </c>
      <c r="H15101">
        <v>50</v>
      </c>
      <c r="I15101">
        <v>675</v>
      </c>
      <c r="J15101">
        <v>337500</v>
      </c>
      <c r="K15101">
        <v>185625.00000000003</v>
      </c>
      <c r="L15101" s="1">
        <v>151874.99999999997</v>
      </c>
      <c r="M15101" s="1" t="s">
        <v>19</v>
      </c>
      <c r="N15101" s="1" t="s">
        <v>197</v>
      </c>
    </row>
    <row r="15102" spans="1:14" x14ac:dyDescent="0.3">
      <c r="A15102" s="1" t="s">
        <v>47</v>
      </c>
      <c r="B15102">
        <v>1197831</v>
      </c>
      <c r="C15102" s="2">
        <v>44473</v>
      </c>
      <c r="D15102" s="1" t="s">
        <v>103</v>
      </c>
      <c r="E15102" s="1" t="s">
        <v>104</v>
      </c>
      <c r="F15102" s="1" t="s">
        <v>105</v>
      </c>
      <c r="G15102" s="1" t="s">
        <v>21</v>
      </c>
      <c r="H15102">
        <v>40</v>
      </c>
      <c r="I15102">
        <v>625</v>
      </c>
      <c r="J15102">
        <v>250000</v>
      </c>
      <c r="K15102">
        <v>99999.999999999985</v>
      </c>
      <c r="L15102" s="1">
        <v>150000</v>
      </c>
      <c r="M15102" s="1" t="s">
        <v>19</v>
      </c>
      <c r="N15102" s="1" t="s">
        <v>196</v>
      </c>
    </row>
    <row r="15103" spans="1:14" x14ac:dyDescent="0.3">
      <c r="A15103" s="1" t="s">
        <v>47</v>
      </c>
      <c r="B15103">
        <v>1197831</v>
      </c>
      <c r="C15103" s="2">
        <v>44474</v>
      </c>
      <c r="D15103" s="1" t="s">
        <v>103</v>
      </c>
      <c r="E15103" s="1" t="s">
        <v>104</v>
      </c>
      <c r="F15103" s="1" t="s">
        <v>105</v>
      </c>
      <c r="G15103" s="1" t="s">
        <v>22</v>
      </c>
      <c r="H15103">
        <v>40</v>
      </c>
      <c r="I15103">
        <v>625</v>
      </c>
      <c r="J15103">
        <v>250000</v>
      </c>
      <c r="K15103">
        <v>99999.999999999985</v>
      </c>
      <c r="L15103" s="1">
        <v>150000</v>
      </c>
      <c r="M15103" s="1" t="s">
        <v>19</v>
      </c>
      <c r="N15103" s="1" t="s">
        <v>196</v>
      </c>
    </row>
    <row r="15104" spans="1:14" x14ac:dyDescent="0.3">
      <c r="A15104" s="1" t="s">
        <v>47</v>
      </c>
      <c r="B15104">
        <v>1197831</v>
      </c>
      <c r="C15104" s="2">
        <v>44475</v>
      </c>
      <c r="D15104" s="1" t="s">
        <v>103</v>
      </c>
      <c r="E15104" s="1" t="s">
        <v>104</v>
      </c>
      <c r="F15104" s="1" t="s">
        <v>105</v>
      </c>
      <c r="G15104" s="1" t="s">
        <v>23</v>
      </c>
      <c r="H15104">
        <v>45</v>
      </c>
      <c r="I15104">
        <v>575</v>
      </c>
      <c r="J15104">
        <v>258750</v>
      </c>
      <c r="K15104">
        <v>103499.99999999999</v>
      </c>
      <c r="L15104" s="1">
        <v>155250</v>
      </c>
      <c r="M15104" s="1" t="s">
        <v>19</v>
      </c>
      <c r="N15104" s="1" t="s">
        <v>197</v>
      </c>
    </row>
    <row r="15105" spans="1:14" x14ac:dyDescent="0.3">
      <c r="A15105" s="1" t="s">
        <v>47</v>
      </c>
      <c r="B15105">
        <v>1197831</v>
      </c>
      <c r="C15105" s="2">
        <v>44476</v>
      </c>
      <c r="D15105" s="1" t="s">
        <v>103</v>
      </c>
      <c r="E15105" s="1" t="s">
        <v>104</v>
      </c>
      <c r="F15105" s="1" t="s">
        <v>105</v>
      </c>
      <c r="G15105" s="1" t="s">
        <v>24</v>
      </c>
      <c r="H15105">
        <v>45</v>
      </c>
      <c r="I15105">
        <v>425</v>
      </c>
      <c r="J15105">
        <v>191250</v>
      </c>
      <c r="K15105">
        <v>95625</v>
      </c>
      <c r="L15105" s="1">
        <v>95625</v>
      </c>
      <c r="M15105" s="1" t="s">
        <v>19</v>
      </c>
      <c r="N15105" s="1" t="s">
        <v>197</v>
      </c>
    </row>
    <row r="15106" spans="1:14" x14ac:dyDescent="0.3">
      <c r="A15106" s="1" t="s">
        <v>47</v>
      </c>
      <c r="B15106">
        <v>1197831</v>
      </c>
      <c r="C15106" s="2">
        <v>44477</v>
      </c>
      <c r="D15106" s="1" t="s">
        <v>103</v>
      </c>
      <c r="E15106" s="1" t="s">
        <v>104</v>
      </c>
      <c r="F15106" s="1" t="s">
        <v>105</v>
      </c>
      <c r="G15106" s="1" t="s">
        <v>18</v>
      </c>
      <c r="H15106">
        <v>40</v>
      </c>
      <c r="I15106">
        <v>400</v>
      </c>
      <c r="J15106">
        <v>160000</v>
      </c>
      <c r="K15106">
        <v>56000</v>
      </c>
      <c r="L15106" s="1">
        <v>104000</v>
      </c>
      <c r="M15106" s="1" t="s">
        <v>19</v>
      </c>
      <c r="N15106" s="1" t="s">
        <v>196</v>
      </c>
    </row>
    <row r="15107" spans="1:14" x14ac:dyDescent="0.3">
      <c r="A15107" s="1" t="s">
        <v>47</v>
      </c>
      <c r="B15107">
        <v>1197831</v>
      </c>
      <c r="C15107" s="2">
        <v>44478</v>
      </c>
      <c r="D15107" s="1" t="s">
        <v>103</v>
      </c>
      <c r="E15107" s="1" t="s">
        <v>104</v>
      </c>
      <c r="F15107" s="1" t="s">
        <v>105</v>
      </c>
      <c r="G15107" s="1" t="s">
        <v>20</v>
      </c>
      <c r="H15107">
        <v>50</v>
      </c>
      <c r="I15107">
        <v>575</v>
      </c>
      <c r="J15107">
        <v>287500</v>
      </c>
      <c r="K15107">
        <v>158125</v>
      </c>
      <c r="L15107" s="1">
        <v>129375</v>
      </c>
      <c r="M15107" s="1" t="s">
        <v>19</v>
      </c>
      <c r="N15107" s="1" t="s">
        <v>197</v>
      </c>
    </row>
    <row r="15108" spans="1:14" x14ac:dyDescent="0.3">
      <c r="A15108" s="1" t="s">
        <v>47</v>
      </c>
      <c r="B15108">
        <v>1197831</v>
      </c>
      <c r="C15108" s="2">
        <v>44479</v>
      </c>
      <c r="D15108" s="1" t="s">
        <v>103</v>
      </c>
      <c r="E15108" s="1" t="s">
        <v>104</v>
      </c>
      <c r="F15108" s="1" t="s">
        <v>105</v>
      </c>
      <c r="G15108" s="1" t="s">
        <v>21</v>
      </c>
      <c r="H15108">
        <v>40</v>
      </c>
      <c r="I15108">
        <v>725</v>
      </c>
      <c r="J15108">
        <v>290000</v>
      </c>
      <c r="K15108">
        <v>115999.99999999999</v>
      </c>
      <c r="L15108" s="1">
        <v>174000</v>
      </c>
      <c r="M15108" s="1" t="s">
        <v>19</v>
      </c>
      <c r="N15108" s="1" t="s">
        <v>196</v>
      </c>
    </row>
    <row r="15109" spans="1:14" x14ac:dyDescent="0.3">
      <c r="A15109" s="1" t="s">
        <v>47</v>
      </c>
      <c r="B15109">
        <v>1197831</v>
      </c>
      <c r="C15109" s="2">
        <v>44480</v>
      </c>
      <c r="D15109" s="1" t="s">
        <v>103</v>
      </c>
      <c r="E15109" s="1" t="s">
        <v>104</v>
      </c>
      <c r="F15109" s="1" t="s">
        <v>105</v>
      </c>
      <c r="G15109" s="1" t="s">
        <v>22</v>
      </c>
      <c r="H15109">
        <v>40</v>
      </c>
      <c r="I15109">
        <v>725</v>
      </c>
      <c r="J15109">
        <v>290000</v>
      </c>
      <c r="K15109">
        <v>115999.99999999999</v>
      </c>
      <c r="L15109" s="1">
        <v>174000</v>
      </c>
      <c r="M15109" s="1" t="s">
        <v>19</v>
      </c>
      <c r="N15109" s="1" t="s">
        <v>196</v>
      </c>
    </row>
    <row r="15110" spans="1:14" x14ac:dyDescent="0.3">
      <c r="A15110" s="1" t="s">
        <v>47</v>
      </c>
      <c r="B15110">
        <v>1197831</v>
      </c>
      <c r="C15110" s="2">
        <v>44481</v>
      </c>
      <c r="D15110" s="1" t="s">
        <v>103</v>
      </c>
      <c r="E15110" s="1" t="s">
        <v>104</v>
      </c>
      <c r="F15110" s="1" t="s">
        <v>105</v>
      </c>
      <c r="G15110" s="1" t="s">
        <v>23</v>
      </c>
      <c r="H15110">
        <v>65</v>
      </c>
      <c r="I15110">
        <v>650</v>
      </c>
      <c r="J15110">
        <v>422500</v>
      </c>
      <c r="K15110">
        <v>169000</v>
      </c>
      <c r="L15110" s="1">
        <v>253500</v>
      </c>
      <c r="M15110" s="1" t="s">
        <v>19</v>
      </c>
      <c r="N15110" s="1" t="s">
        <v>197</v>
      </c>
    </row>
    <row r="15111" spans="1:14" x14ac:dyDescent="0.3">
      <c r="A15111" s="1" t="s">
        <v>47</v>
      </c>
      <c r="B15111">
        <v>1197831</v>
      </c>
      <c r="C15111" s="2">
        <v>44482</v>
      </c>
      <c r="D15111" s="1" t="s">
        <v>103</v>
      </c>
      <c r="E15111" s="1" t="s">
        <v>104</v>
      </c>
      <c r="F15111" s="1" t="s">
        <v>105</v>
      </c>
      <c r="G15111" s="1" t="s">
        <v>24</v>
      </c>
      <c r="H15111">
        <v>65</v>
      </c>
      <c r="I15111">
        <v>500</v>
      </c>
      <c r="J15111">
        <v>325000</v>
      </c>
      <c r="K15111">
        <v>162500</v>
      </c>
      <c r="L15111" s="1">
        <v>162500</v>
      </c>
      <c r="M15111" s="1" t="s">
        <v>19</v>
      </c>
      <c r="N15111" s="1" t="s">
        <v>197</v>
      </c>
    </row>
    <row r="15112" spans="1:14" x14ac:dyDescent="0.3">
      <c r="A15112" s="1" t="s">
        <v>47</v>
      </c>
      <c r="B15112">
        <v>1197831</v>
      </c>
      <c r="C15112" s="2">
        <v>44483</v>
      </c>
      <c r="D15112" s="1" t="s">
        <v>103</v>
      </c>
      <c r="E15112" s="1" t="s">
        <v>104</v>
      </c>
      <c r="F15112" s="1" t="s">
        <v>105</v>
      </c>
      <c r="G15112" s="1" t="s">
        <v>18</v>
      </c>
      <c r="H15112">
        <v>60</v>
      </c>
      <c r="I15112">
        <v>475</v>
      </c>
      <c r="J15112">
        <v>285000</v>
      </c>
      <c r="K15112">
        <v>99750</v>
      </c>
      <c r="L15112" s="1">
        <v>185250</v>
      </c>
      <c r="M15112" s="1" t="s">
        <v>19</v>
      </c>
      <c r="N15112" s="1" t="s">
        <v>196</v>
      </c>
    </row>
    <row r="15113" spans="1:14" x14ac:dyDescent="0.3">
      <c r="A15113" s="1" t="s">
        <v>47</v>
      </c>
      <c r="B15113">
        <v>1197831</v>
      </c>
      <c r="C15113" s="2">
        <v>44484</v>
      </c>
      <c r="D15113" s="1" t="s">
        <v>103</v>
      </c>
      <c r="E15113" s="1" t="s">
        <v>104</v>
      </c>
      <c r="F15113" s="1" t="s">
        <v>105</v>
      </c>
      <c r="G15113" s="1" t="s">
        <v>20</v>
      </c>
      <c r="H15113">
        <v>70</v>
      </c>
      <c r="I15113">
        <v>675</v>
      </c>
      <c r="J15113">
        <v>472500</v>
      </c>
      <c r="K15113">
        <v>259875.00000000003</v>
      </c>
      <c r="L15113" s="1">
        <v>212624.99999999997</v>
      </c>
      <c r="M15113" s="1" t="s">
        <v>19</v>
      </c>
      <c r="N15113" s="1" t="s">
        <v>197</v>
      </c>
    </row>
    <row r="15114" spans="1:14" x14ac:dyDescent="0.3">
      <c r="A15114" s="1" t="s">
        <v>47</v>
      </c>
      <c r="B15114">
        <v>1197831</v>
      </c>
      <c r="C15114" s="2">
        <v>44485</v>
      </c>
      <c r="D15114" s="1" t="s">
        <v>103</v>
      </c>
      <c r="E15114" s="1" t="s">
        <v>104</v>
      </c>
      <c r="F15114" s="1" t="s">
        <v>105</v>
      </c>
      <c r="G15114" s="1" t="s">
        <v>21</v>
      </c>
      <c r="H15114">
        <v>60</v>
      </c>
      <c r="I15114">
        <v>825</v>
      </c>
      <c r="J15114">
        <v>495000</v>
      </c>
      <c r="K15114">
        <v>197999.99999999997</v>
      </c>
      <c r="L15114" s="1">
        <v>297000</v>
      </c>
      <c r="M15114" s="1" t="s">
        <v>19</v>
      </c>
      <c r="N15114" s="1" t="s">
        <v>196</v>
      </c>
    </row>
    <row r="15115" spans="1:14" x14ac:dyDescent="0.3">
      <c r="A15115" s="1" t="s">
        <v>47</v>
      </c>
      <c r="B15115">
        <v>1197831</v>
      </c>
      <c r="C15115" s="2">
        <v>44486</v>
      </c>
      <c r="D15115" s="1" t="s">
        <v>103</v>
      </c>
      <c r="E15115" s="1" t="s">
        <v>104</v>
      </c>
      <c r="F15115" s="1" t="s">
        <v>105</v>
      </c>
      <c r="G15115" s="1" t="s">
        <v>22</v>
      </c>
      <c r="H15115">
        <v>60</v>
      </c>
      <c r="I15115">
        <v>825</v>
      </c>
      <c r="J15115">
        <v>495000</v>
      </c>
      <c r="K15115">
        <v>197999.99999999997</v>
      </c>
      <c r="L15115" s="1">
        <v>297000</v>
      </c>
      <c r="M15115" s="1" t="s">
        <v>19</v>
      </c>
      <c r="N15115" s="1" t="s">
        <v>196</v>
      </c>
    </row>
    <row r="15116" spans="1:14" x14ac:dyDescent="0.3">
      <c r="A15116" s="1" t="s">
        <v>47</v>
      </c>
      <c r="B15116">
        <v>1197831</v>
      </c>
      <c r="C15116" s="2">
        <v>44487</v>
      </c>
      <c r="D15116" s="1" t="s">
        <v>103</v>
      </c>
      <c r="E15116" s="1" t="s">
        <v>104</v>
      </c>
      <c r="F15116" s="1" t="s">
        <v>105</v>
      </c>
      <c r="G15116" s="1" t="s">
        <v>23</v>
      </c>
      <c r="H15116">
        <v>65</v>
      </c>
      <c r="I15116">
        <v>725</v>
      </c>
      <c r="J15116">
        <v>471250</v>
      </c>
      <c r="K15116">
        <v>188499.99999999997</v>
      </c>
      <c r="L15116" s="1">
        <v>282750</v>
      </c>
      <c r="M15116" s="1" t="s">
        <v>19</v>
      </c>
      <c r="N15116" s="1" t="s">
        <v>197</v>
      </c>
    </row>
    <row r="15117" spans="1:14" x14ac:dyDescent="0.3">
      <c r="A15117" s="1" t="s">
        <v>47</v>
      </c>
      <c r="B15117">
        <v>1197831</v>
      </c>
      <c r="C15117" s="2">
        <v>44488</v>
      </c>
      <c r="D15117" s="1" t="s">
        <v>103</v>
      </c>
      <c r="E15117" s="1" t="s">
        <v>104</v>
      </c>
      <c r="F15117" s="1" t="s">
        <v>105</v>
      </c>
      <c r="G15117" s="1" t="s">
        <v>24</v>
      </c>
      <c r="H15117">
        <v>65</v>
      </c>
      <c r="I15117">
        <v>575</v>
      </c>
      <c r="J15117">
        <v>373750</v>
      </c>
      <c r="K15117">
        <v>186875</v>
      </c>
      <c r="L15117" s="1">
        <v>186875</v>
      </c>
      <c r="M15117" s="1" t="s">
        <v>19</v>
      </c>
      <c r="N15117" s="1" t="s">
        <v>197</v>
      </c>
    </row>
    <row r="15118" spans="1:14" x14ac:dyDescent="0.3">
      <c r="A15118" s="1" t="s">
        <v>47</v>
      </c>
      <c r="B15118">
        <v>1197831</v>
      </c>
      <c r="C15118" s="2">
        <v>44489</v>
      </c>
      <c r="D15118" s="1" t="s">
        <v>103</v>
      </c>
      <c r="E15118" s="1" t="s">
        <v>104</v>
      </c>
      <c r="F15118" s="1" t="s">
        <v>105</v>
      </c>
      <c r="G15118" s="1" t="s">
        <v>18</v>
      </c>
      <c r="H15118">
        <v>60</v>
      </c>
      <c r="I15118">
        <v>525</v>
      </c>
      <c r="J15118">
        <v>315000</v>
      </c>
      <c r="K15118">
        <v>110250</v>
      </c>
      <c r="L15118" s="1">
        <v>204750</v>
      </c>
      <c r="M15118" s="1" t="s">
        <v>19</v>
      </c>
      <c r="N15118" s="1" t="s">
        <v>196</v>
      </c>
    </row>
    <row r="15119" spans="1:14" x14ac:dyDescent="0.3">
      <c r="A15119" s="1" t="s">
        <v>47</v>
      </c>
      <c r="B15119">
        <v>1197831</v>
      </c>
      <c r="C15119" s="2">
        <v>44490</v>
      </c>
      <c r="D15119" s="1" t="s">
        <v>103</v>
      </c>
      <c r="E15119" s="1" t="s">
        <v>104</v>
      </c>
      <c r="F15119" s="1" t="s">
        <v>105</v>
      </c>
      <c r="G15119" s="1" t="s">
        <v>20</v>
      </c>
      <c r="H15119">
        <v>70</v>
      </c>
      <c r="I15119">
        <v>775</v>
      </c>
      <c r="J15119">
        <v>542500</v>
      </c>
      <c r="K15119">
        <v>298375</v>
      </c>
      <c r="L15119" s="1">
        <v>244125</v>
      </c>
      <c r="M15119" s="1" t="s">
        <v>19</v>
      </c>
      <c r="N15119" s="1" t="s">
        <v>197</v>
      </c>
    </row>
    <row r="15120" spans="1:14" x14ac:dyDescent="0.3">
      <c r="A15120" s="1" t="s">
        <v>47</v>
      </c>
      <c r="B15120">
        <v>1197831</v>
      </c>
      <c r="C15120" s="2">
        <v>44423</v>
      </c>
      <c r="D15120" s="1" t="s">
        <v>103</v>
      </c>
      <c r="E15120" s="1" t="s">
        <v>104</v>
      </c>
      <c r="F15120" s="1" t="s">
        <v>105</v>
      </c>
      <c r="G15120" s="1" t="s">
        <v>18</v>
      </c>
      <c r="H15120">
        <v>26</v>
      </c>
      <c r="I15120">
        <v>113</v>
      </c>
      <c r="J15120">
        <v>2938</v>
      </c>
      <c r="K15120">
        <v>793.2600000000001</v>
      </c>
      <c r="L15120" s="1">
        <v>2144.7399999999998</v>
      </c>
      <c r="M15120" s="1" t="s">
        <v>19</v>
      </c>
      <c r="N15120" s="1" t="s">
        <v>196</v>
      </c>
    </row>
    <row r="15121" spans="1:14" x14ac:dyDescent="0.3">
      <c r="A15121" s="1" t="s">
        <v>47</v>
      </c>
      <c r="B15121">
        <v>1197831</v>
      </c>
      <c r="C15121" s="2">
        <v>44424</v>
      </c>
      <c r="D15121" s="1" t="s">
        <v>103</v>
      </c>
      <c r="E15121" s="1" t="s">
        <v>104</v>
      </c>
      <c r="F15121" s="1" t="s">
        <v>105</v>
      </c>
      <c r="G15121" s="1" t="s">
        <v>20</v>
      </c>
      <c r="H15121">
        <v>24</v>
      </c>
      <c r="I15121">
        <v>163</v>
      </c>
      <c r="J15121">
        <v>3912</v>
      </c>
      <c r="K15121">
        <v>1877.76</v>
      </c>
      <c r="L15121" s="1">
        <v>2034.24</v>
      </c>
      <c r="M15121" s="1" t="s">
        <v>19</v>
      </c>
      <c r="N15121" s="1" t="s">
        <v>197</v>
      </c>
    </row>
    <row r="15122" spans="1:14" x14ac:dyDescent="0.3">
      <c r="A15122" s="1" t="s">
        <v>47</v>
      </c>
      <c r="B15122">
        <v>1197831</v>
      </c>
      <c r="C15122" s="2">
        <v>44425</v>
      </c>
      <c r="D15122" s="1" t="s">
        <v>103</v>
      </c>
      <c r="E15122" s="1" t="s">
        <v>104</v>
      </c>
      <c r="F15122" s="1" t="s">
        <v>105</v>
      </c>
      <c r="G15122" s="1" t="s">
        <v>21</v>
      </c>
      <c r="H15122">
        <v>19</v>
      </c>
      <c r="I15122">
        <v>230</v>
      </c>
      <c r="J15122">
        <v>4370</v>
      </c>
      <c r="K15122">
        <v>1398.4</v>
      </c>
      <c r="L15122" s="1">
        <v>2971.6</v>
      </c>
      <c r="M15122" s="1" t="s">
        <v>19</v>
      </c>
      <c r="N15122" s="1" t="s">
        <v>196</v>
      </c>
    </row>
    <row r="15123" spans="1:14" x14ac:dyDescent="0.3">
      <c r="A15123" s="1" t="s">
        <v>47</v>
      </c>
      <c r="B15123">
        <v>1197831</v>
      </c>
      <c r="C15123" s="2">
        <v>44426</v>
      </c>
      <c r="D15123" s="1" t="s">
        <v>103</v>
      </c>
      <c r="E15123" s="1" t="s">
        <v>104</v>
      </c>
      <c r="F15123" s="1" t="s">
        <v>105</v>
      </c>
      <c r="G15123" s="1" t="s">
        <v>22</v>
      </c>
      <c r="H15123">
        <v>23</v>
      </c>
      <c r="I15123">
        <v>215</v>
      </c>
      <c r="J15123">
        <v>4945</v>
      </c>
      <c r="K15123">
        <v>1780.2</v>
      </c>
      <c r="L15123" s="1">
        <v>3164.8</v>
      </c>
      <c r="M15123" s="1" t="s">
        <v>19</v>
      </c>
      <c r="N15123" s="1" t="s">
        <v>196</v>
      </c>
    </row>
    <row r="15124" spans="1:14" x14ac:dyDescent="0.3">
      <c r="A15124" s="1" t="s">
        <v>47</v>
      </c>
      <c r="B15124">
        <v>1197831</v>
      </c>
      <c r="C15124" s="2">
        <v>44427</v>
      </c>
      <c r="D15124" s="1" t="s">
        <v>103</v>
      </c>
      <c r="E15124" s="1" t="s">
        <v>104</v>
      </c>
      <c r="F15124" s="1" t="s">
        <v>105</v>
      </c>
      <c r="G15124" s="1" t="s">
        <v>23</v>
      </c>
      <c r="H15124">
        <v>27</v>
      </c>
      <c r="I15124">
        <v>143</v>
      </c>
      <c r="J15124">
        <v>3861</v>
      </c>
      <c r="K15124">
        <v>1351.35</v>
      </c>
      <c r="L15124" s="1">
        <v>2509.65</v>
      </c>
      <c r="M15124" s="1" t="s">
        <v>19</v>
      </c>
      <c r="N15124" s="1" t="s">
        <v>197</v>
      </c>
    </row>
    <row r="15125" spans="1:14" x14ac:dyDescent="0.3">
      <c r="A15125" s="1" t="s">
        <v>47</v>
      </c>
      <c r="B15125">
        <v>1197831</v>
      </c>
      <c r="C15125" s="2">
        <v>44428</v>
      </c>
      <c r="D15125" s="1" t="s">
        <v>103</v>
      </c>
      <c r="E15125" s="1" t="s">
        <v>104</v>
      </c>
      <c r="F15125" s="1" t="s">
        <v>105</v>
      </c>
      <c r="G15125" s="1" t="s">
        <v>24</v>
      </c>
      <c r="H15125">
        <v>28</v>
      </c>
      <c r="I15125">
        <v>136</v>
      </c>
      <c r="J15125">
        <v>3808</v>
      </c>
      <c r="K15125">
        <v>1713.6000000000001</v>
      </c>
      <c r="L15125" s="1">
        <v>2094.3999999999996</v>
      </c>
      <c r="M15125" s="1" t="s">
        <v>19</v>
      </c>
      <c r="N15125" s="1" t="s">
        <v>197</v>
      </c>
    </row>
    <row r="15126" spans="1:14" x14ac:dyDescent="0.3">
      <c r="A15126" s="1" t="s">
        <v>47</v>
      </c>
      <c r="B15126">
        <v>1197831</v>
      </c>
      <c r="C15126" s="2">
        <v>44429</v>
      </c>
      <c r="D15126" s="1" t="s">
        <v>103</v>
      </c>
      <c r="E15126" s="1" t="s">
        <v>104</v>
      </c>
      <c r="F15126" s="1" t="s">
        <v>105</v>
      </c>
      <c r="G15126" s="1" t="s">
        <v>18</v>
      </c>
      <c r="H15126">
        <v>26</v>
      </c>
      <c r="I15126">
        <v>93</v>
      </c>
      <c r="J15126">
        <v>2418</v>
      </c>
      <c r="K15126">
        <v>773.76</v>
      </c>
      <c r="L15126" s="1">
        <v>1644.24</v>
      </c>
      <c r="M15126" s="1" t="s">
        <v>19</v>
      </c>
      <c r="N15126" s="1" t="s">
        <v>196</v>
      </c>
    </row>
    <row r="15127" spans="1:14" x14ac:dyDescent="0.3">
      <c r="A15127" s="1" t="s">
        <v>47</v>
      </c>
      <c r="B15127">
        <v>1197831</v>
      </c>
      <c r="C15127" s="2">
        <v>44430</v>
      </c>
      <c r="D15127" s="1" t="s">
        <v>103</v>
      </c>
      <c r="E15127" s="1" t="s">
        <v>104</v>
      </c>
      <c r="F15127" s="1" t="s">
        <v>105</v>
      </c>
      <c r="G15127" s="1" t="s">
        <v>20</v>
      </c>
      <c r="H15127">
        <v>26</v>
      </c>
      <c r="I15127">
        <v>155</v>
      </c>
      <c r="J15127">
        <v>4030</v>
      </c>
      <c r="K15127">
        <v>2055.3000000000002</v>
      </c>
      <c r="L15127" s="1">
        <v>1974.6999999999998</v>
      </c>
      <c r="M15127" s="1" t="s">
        <v>19</v>
      </c>
      <c r="N15127" s="1" t="s">
        <v>197</v>
      </c>
    </row>
    <row r="15128" spans="1:14" x14ac:dyDescent="0.3">
      <c r="A15128" s="1" t="s">
        <v>47</v>
      </c>
      <c r="B15128">
        <v>1197831</v>
      </c>
      <c r="C15128" s="2">
        <v>44431</v>
      </c>
      <c r="D15128" s="1" t="s">
        <v>103</v>
      </c>
      <c r="E15128" s="1" t="s">
        <v>104</v>
      </c>
      <c r="F15128" s="1" t="s">
        <v>105</v>
      </c>
      <c r="G15128" s="1" t="s">
        <v>21</v>
      </c>
      <c r="H15128">
        <v>21</v>
      </c>
      <c r="I15128">
        <v>203</v>
      </c>
      <c r="J15128">
        <v>4263</v>
      </c>
      <c r="K15128">
        <v>1662.5699999999997</v>
      </c>
      <c r="L15128" s="1">
        <v>2600.4300000000003</v>
      </c>
      <c r="M15128" s="1" t="s">
        <v>19</v>
      </c>
      <c r="N15128" s="1" t="s">
        <v>196</v>
      </c>
    </row>
    <row r="15129" spans="1:14" x14ac:dyDescent="0.3">
      <c r="A15129" s="1" t="s">
        <v>47</v>
      </c>
      <c r="B15129">
        <v>1197831</v>
      </c>
      <c r="C15129" s="2">
        <v>44432</v>
      </c>
      <c r="D15129" s="1" t="s">
        <v>103</v>
      </c>
      <c r="E15129" s="1" t="s">
        <v>104</v>
      </c>
      <c r="F15129" s="1" t="s">
        <v>105</v>
      </c>
      <c r="G15129" s="1" t="s">
        <v>22</v>
      </c>
      <c r="H15129">
        <v>31</v>
      </c>
      <c r="I15129">
        <v>236</v>
      </c>
      <c r="J15129">
        <v>7316</v>
      </c>
      <c r="K15129">
        <v>2926.3999999999996</v>
      </c>
      <c r="L15129" s="1">
        <v>4389.6000000000004</v>
      </c>
      <c r="M15129" s="1" t="s">
        <v>19</v>
      </c>
      <c r="N15129" s="1" t="s">
        <v>196</v>
      </c>
    </row>
    <row r="15130" spans="1:14" x14ac:dyDescent="0.3">
      <c r="A15130" s="1" t="s">
        <v>47</v>
      </c>
      <c r="B15130">
        <v>1197831</v>
      </c>
      <c r="C15130" s="2">
        <v>44433</v>
      </c>
      <c r="D15130" s="1" t="s">
        <v>103</v>
      </c>
      <c r="E15130" s="1" t="s">
        <v>104</v>
      </c>
      <c r="F15130" s="1" t="s">
        <v>105</v>
      </c>
      <c r="G15130" s="1" t="s">
        <v>23</v>
      </c>
      <c r="H15130">
        <v>20</v>
      </c>
      <c r="I15130">
        <v>155</v>
      </c>
      <c r="J15130">
        <v>3100</v>
      </c>
      <c r="K15130">
        <v>1178</v>
      </c>
      <c r="L15130" s="1">
        <v>1922</v>
      </c>
      <c r="M15130" s="1" t="s">
        <v>19</v>
      </c>
      <c r="N15130" s="1" t="s">
        <v>197</v>
      </c>
    </row>
    <row r="15131" spans="1:14" x14ac:dyDescent="0.3">
      <c r="A15131" s="1" t="s">
        <v>47</v>
      </c>
      <c r="B15131">
        <v>1197831</v>
      </c>
      <c r="C15131" s="2">
        <v>44434</v>
      </c>
      <c r="D15131" s="1" t="s">
        <v>103</v>
      </c>
      <c r="E15131" s="1" t="s">
        <v>104</v>
      </c>
      <c r="F15131" s="1" t="s">
        <v>105</v>
      </c>
      <c r="G15131" s="1" t="s">
        <v>24</v>
      </c>
      <c r="H15131">
        <v>26</v>
      </c>
      <c r="I15131">
        <v>140</v>
      </c>
      <c r="J15131">
        <v>3640</v>
      </c>
      <c r="K15131">
        <v>1710.8000000000002</v>
      </c>
      <c r="L15131" s="1">
        <v>1929.1999999999998</v>
      </c>
      <c r="M15131" s="1" t="s">
        <v>19</v>
      </c>
      <c r="N15131" s="1" t="s">
        <v>197</v>
      </c>
    </row>
    <row r="15132" spans="1:14" x14ac:dyDescent="0.3">
      <c r="A15132" s="1" t="s">
        <v>47</v>
      </c>
      <c r="B15132">
        <v>1197831</v>
      </c>
      <c r="C15132" s="2">
        <v>44435</v>
      </c>
      <c r="D15132" s="1" t="s">
        <v>103</v>
      </c>
      <c r="E15132" s="1" t="s">
        <v>104</v>
      </c>
      <c r="F15132" s="1" t="s">
        <v>105</v>
      </c>
      <c r="G15132" s="1" t="s">
        <v>18</v>
      </c>
      <c r="H15132">
        <v>29</v>
      </c>
      <c r="I15132">
        <v>96</v>
      </c>
      <c r="J15132">
        <v>2784</v>
      </c>
      <c r="K15132">
        <v>1030.08</v>
      </c>
      <c r="L15132" s="1">
        <v>1753.92</v>
      </c>
      <c r="M15132" s="1" t="s">
        <v>19</v>
      </c>
      <c r="N15132" s="1" t="s">
        <v>196</v>
      </c>
    </row>
    <row r="15133" spans="1:14" x14ac:dyDescent="0.3">
      <c r="A15133" s="1" t="s">
        <v>47</v>
      </c>
      <c r="B15133">
        <v>1197831</v>
      </c>
      <c r="C15133" s="2">
        <v>44436</v>
      </c>
      <c r="D15133" s="1" t="s">
        <v>103</v>
      </c>
      <c r="E15133" s="1" t="s">
        <v>104</v>
      </c>
      <c r="F15133" s="1" t="s">
        <v>105</v>
      </c>
      <c r="G15133" s="1" t="s">
        <v>20</v>
      </c>
      <c r="H15133">
        <v>27</v>
      </c>
      <c r="I15133">
        <v>153</v>
      </c>
      <c r="J15133">
        <v>4131</v>
      </c>
      <c r="K15133">
        <v>2230.7400000000002</v>
      </c>
      <c r="L15133" s="1">
        <v>1900.2599999999998</v>
      </c>
      <c r="M15133" s="1" t="s">
        <v>19</v>
      </c>
      <c r="N15133" s="1" t="s">
        <v>197</v>
      </c>
    </row>
    <row r="15134" spans="1:14" x14ac:dyDescent="0.3">
      <c r="A15134" s="1" t="s">
        <v>47</v>
      </c>
      <c r="B15134">
        <v>1197831</v>
      </c>
      <c r="C15134" s="2">
        <v>44437</v>
      </c>
      <c r="D15134" s="1" t="s">
        <v>103</v>
      </c>
      <c r="E15134" s="1" t="s">
        <v>104</v>
      </c>
      <c r="F15134" s="1" t="s">
        <v>105</v>
      </c>
      <c r="G15134" s="1" t="s">
        <v>21</v>
      </c>
      <c r="H15134">
        <v>13</v>
      </c>
      <c r="I15134">
        <v>231</v>
      </c>
      <c r="J15134">
        <v>3003</v>
      </c>
      <c r="K15134">
        <v>1201.1999999999998</v>
      </c>
      <c r="L15134" s="1">
        <v>1801.8000000000002</v>
      </c>
      <c r="M15134" s="1" t="s">
        <v>19</v>
      </c>
      <c r="N15134" s="1" t="s">
        <v>196</v>
      </c>
    </row>
    <row r="15135" spans="1:14" x14ac:dyDescent="0.3">
      <c r="A15135" s="1" t="s">
        <v>47</v>
      </c>
      <c r="B15135">
        <v>1197831</v>
      </c>
      <c r="C15135" s="2">
        <v>44438</v>
      </c>
      <c r="D15135" s="1" t="s">
        <v>103</v>
      </c>
      <c r="E15135" s="1" t="s">
        <v>104</v>
      </c>
      <c r="F15135" s="1" t="s">
        <v>105</v>
      </c>
      <c r="G15135" s="1" t="s">
        <v>22</v>
      </c>
      <c r="H15135">
        <v>21</v>
      </c>
      <c r="I15135">
        <v>210</v>
      </c>
      <c r="J15135">
        <v>4410</v>
      </c>
      <c r="K15135">
        <v>1763.9999999999998</v>
      </c>
      <c r="L15135" s="1">
        <v>2646</v>
      </c>
      <c r="M15135" s="1" t="s">
        <v>19</v>
      </c>
      <c r="N15135" s="1" t="s">
        <v>196</v>
      </c>
    </row>
    <row r="15136" spans="1:14" x14ac:dyDescent="0.3">
      <c r="A15136" s="1" t="s">
        <v>47</v>
      </c>
      <c r="B15136">
        <v>1197831</v>
      </c>
      <c r="C15136" s="2">
        <v>44439</v>
      </c>
      <c r="D15136" s="1" t="s">
        <v>103</v>
      </c>
      <c r="E15136" s="1" t="s">
        <v>104</v>
      </c>
      <c r="F15136" s="1" t="s">
        <v>105</v>
      </c>
      <c r="G15136" s="1" t="s">
        <v>23</v>
      </c>
      <c r="H15136">
        <v>20</v>
      </c>
      <c r="I15136">
        <v>179</v>
      </c>
      <c r="J15136">
        <v>3580</v>
      </c>
      <c r="K15136">
        <v>1396.1999999999998</v>
      </c>
      <c r="L15136" s="1">
        <v>2183.8000000000002</v>
      </c>
      <c r="M15136" s="1" t="s">
        <v>19</v>
      </c>
      <c r="N15136" s="1" t="s">
        <v>197</v>
      </c>
    </row>
    <row r="15137" spans="1:14" x14ac:dyDescent="0.3">
      <c r="A15137" s="1" t="s">
        <v>47</v>
      </c>
      <c r="B15137">
        <v>1197831</v>
      </c>
      <c r="C15137" s="2">
        <v>44440</v>
      </c>
      <c r="D15137" s="1" t="s">
        <v>103</v>
      </c>
      <c r="E15137" s="1" t="s">
        <v>104</v>
      </c>
      <c r="F15137" s="1" t="s">
        <v>105</v>
      </c>
      <c r="G15137" s="1" t="s">
        <v>24</v>
      </c>
      <c r="H15137">
        <v>20</v>
      </c>
      <c r="I15137">
        <v>149</v>
      </c>
      <c r="J15137">
        <v>2980</v>
      </c>
      <c r="K15137">
        <v>1460.2</v>
      </c>
      <c r="L15137" s="1">
        <v>1519.8</v>
      </c>
      <c r="M15137" s="1" t="s">
        <v>19</v>
      </c>
      <c r="N15137" s="1" t="s">
        <v>197</v>
      </c>
    </row>
    <row r="15138" spans="1:14" x14ac:dyDescent="0.3">
      <c r="A15138" s="1" t="s">
        <v>47</v>
      </c>
      <c r="B15138">
        <v>1197831</v>
      </c>
      <c r="C15138" s="2">
        <v>44441</v>
      </c>
      <c r="D15138" s="1" t="s">
        <v>103</v>
      </c>
      <c r="E15138" s="1" t="s">
        <v>104</v>
      </c>
      <c r="F15138" s="1" t="s">
        <v>105</v>
      </c>
      <c r="G15138" s="1" t="s">
        <v>18</v>
      </c>
      <c r="H15138">
        <v>26</v>
      </c>
      <c r="I15138">
        <v>107</v>
      </c>
      <c r="J15138">
        <v>2782</v>
      </c>
      <c r="K15138">
        <v>1001.52</v>
      </c>
      <c r="L15138" s="1">
        <v>1780.48</v>
      </c>
      <c r="M15138" s="1" t="s">
        <v>19</v>
      </c>
      <c r="N15138" s="1" t="s">
        <v>196</v>
      </c>
    </row>
    <row r="15139" spans="1:14" x14ac:dyDescent="0.3">
      <c r="A15139" s="1" t="s">
        <v>47</v>
      </c>
      <c r="B15139">
        <v>1197831</v>
      </c>
      <c r="C15139" s="2">
        <v>44442</v>
      </c>
      <c r="D15139" s="1" t="s">
        <v>103</v>
      </c>
      <c r="E15139" s="1" t="s">
        <v>104</v>
      </c>
      <c r="F15139" s="1" t="s">
        <v>105</v>
      </c>
      <c r="G15139" s="1" t="s">
        <v>20</v>
      </c>
      <c r="H15139">
        <v>22</v>
      </c>
      <c r="I15139">
        <v>210</v>
      </c>
      <c r="J15139">
        <v>4620</v>
      </c>
      <c r="K15139">
        <v>2633.4</v>
      </c>
      <c r="L15139" s="1">
        <v>1986.6</v>
      </c>
      <c r="M15139" s="1" t="s">
        <v>19</v>
      </c>
      <c r="N15139" s="1" t="s">
        <v>197</v>
      </c>
    </row>
    <row r="15140" spans="1:14" x14ac:dyDescent="0.3">
      <c r="A15140" s="1" t="s">
        <v>47</v>
      </c>
      <c r="B15140">
        <v>1197831</v>
      </c>
      <c r="C15140" s="2">
        <v>44443</v>
      </c>
      <c r="D15140" s="1" t="s">
        <v>103</v>
      </c>
      <c r="E15140" s="1" t="s">
        <v>104</v>
      </c>
      <c r="F15140" s="1" t="s">
        <v>105</v>
      </c>
      <c r="G15140" s="1" t="s">
        <v>21</v>
      </c>
      <c r="H15140">
        <v>13</v>
      </c>
      <c r="I15140">
        <v>233</v>
      </c>
      <c r="J15140">
        <v>3029</v>
      </c>
      <c r="K15140">
        <v>1151.02</v>
      </c>
      <c r="L15140" s="1">
        <v>1877.98</v>
      </c>
      <c r="M15140" s="1" t="s">
        <v>19</v>
      </c>
      <c r="N15140" s="1" t="s">
        <v>196</v>
      </c>
    </row>
    <row r="15141" spans="1:14" x14ac:dyDescent="0.3">
      <c r="A15141" s="1" t="s">
        <v>47</v>
      </c>
      <c r="B15141">
        <v>1197831</v>
      </c>
      <c r="C15141" s="2">
        <v>44444</v>
      </c>
      <c r="D15141" s="1" t="s">
        <v>103</v>
      </c>
      <c r="E15141" s="1" t="s">
        <v>104</v>
      </c>
      <c r="F15141" s="1" t="s">
        <v>105</v>
      </c>
      <c r="G15141" s="1" t="s">
        <v>22</v>
      </c>
      <c r="H15141">
        <v>22</v>
      </c>
      <c r="I15141">
        <v>248</v>
      </c>
      <c r="J15141">
        <v>5456</v>
      </c>
      <c r="K15141">
        <v>2291.52</v>
      </c>
      <c r="L15141" s="1">
        <v>3164.48</v>
      </c>
      <c r="M15141" s="1" t="s">
        <v>19</v>
      </c>
      <c r="N15141" s="1" t="s">
        <v>196</v>
      </c>
    </row>
    <row r="15142" spans="1:14" x14ac:dyDescent="0.3">
      <c r="A15142" s="1" t="s">
        <v>47</v>
      </c>
      <c r="B15142">
        <v>1197831</v>
      </c>
      <c r="C15142" s="2">
        <v>44445</v>
      </c>
      <c r="D15142" s="1" t="s">
        <v>103</v>
      </c>
      <c r="E15142" s="1" t="s">
        <v>104</v>
      </c>
      <c r="F15142" s="1" t="s">
        <v>105</v>
      </c>
      <c r="G15142" s="1" t="s">
        <v>23</v>
      </c>
      <c r="H15142">
        <v>19</v>
      </c>
      <c r="I15142">
        <v>200</v>
      </c>
      <c r="J15142">
        <v>3800</v>
      </c>
      <c r="K15142">
        <v>1519.9999999999998</v>
      </c>
      <c r="L15142" s="1">
        <v>2280</v>
      </c>
      <c r="M15142" s="1" t="s">
        <v>19</v>
      </c>
      <c r="N15142" s="1" t="s">
        <v>197</v>
      </c>
    </row>
    <row r="15143" spans="1:14" x14ac:dyDescent="0.3">
      <c r="A15143" s="1" t="s">
        <v>47</v>
      </c>
      <c r="B15143">
        <v>1197831</v>
      </c>
      <c r="C15143" s="2">
        <v>44446</v>
      </c>
      <c r="D15143" s="1" t="s">
        <v>103</v>
      </c>
      <c r="E15143" s="1" t="s">
        <v>104</v>
      </c>
      <c r="F15143" s="1" t="s">
        <v>105</v>
      </c>
      <c r="G15143" s="1" t="s">
        <v>24</v>
      </c>
      <c r="H15143">
        <v>27</v>
      </c>
      <c r="I15143">
        <v>182</v>
      </c>
      <c r="J15143">
        <v>4914</v>
      </c>
      <c r="K15143">
        <v>2407.86</v>
      </c>
      <c r="L15143" s="1">
        <v>2506.14</v>
      </c>
      <c r="M15143" s="1" t="s">
        <v>19</v>
      </c>
      <c r="N15143" s="1" t="s">
        <v>197</v>
      </c>
    </row>
    <row r="15144" spans="1:14" x14ac:dyDescent="0.3">
      <c r="A15144" s="1" t="s">
        <v>47</v>
      </c>
      <c r="B15144">
        <v>1197831</v>
      </c>
      <c r="C15144" s="2">
        <v>44447</v>
      </c>
      <c r="D15144" s="1" t="s">
        <v>103</v>
      </c>
      <c r="E15144" s="1" t="s">
        <v>104</v>
      </c>
      <c r="F15144" s="1" t="s">
        <v>105</v>
      </c>
      <c r="G15144" s="1" t="s">
        <v>18</v>
      </c>
      <c r="H15144">
        <v>38</v>
      </c>
      <c r="I15144">
        <v>153</v>
      </c>
      <c r="J15144">
        <v>5814</v>
      </c>
      <c r="K15144">
        <v>2093.04</v>
      </c>
      <c r="L15144" s="1">
        <v>3720.96</v>
      </c>
      <c r="M15144" s="1" t="s">
        <v>19</v>
      </c>
      <c r="N15144" s="1" t="s">
        <v>196</v>
      </c>
    </row>
    <row r="15145" spans="1:14" x14ac:dyDescent="0.3">
      <c r="A15145" s="1" t="s">
        <v>47</v>
      </c>
      <c r="B15145">
        <v>1197831</v>
      </c>
      <c r="C15145" s="2">
        <v>44448</v>
      </c>
      <c r="D15145" s="1" t="s">
        <v>103</v>
      </c>
      <c r="E15145" s="1" t="s">
        <v>104</v>
      </c>
      <c r="F15145" s="1" t="s">
        <v>105</v>
      </c>
      <c r="G15145" s="1" t="s">
        <v>20</v>
      </c>
      <c r="H15145">
        <v>34</v>
      </c>
      <c r="I15145">
        <v>264</v>
      </c>
      <c r="J15145">
        <v>8976</v>
      </c>
      <c r="K15145">
        <v>4667.5200000000004</v>
      </c>
      <c r="L15145" s="1">
        <v>4308.4799999999996</v>
      </c>
      <c r="M15145" s="1" t="s">
        <v>19</v>
      </c>
      <c r="N15145" s="1" t="s">
        <v>197</v>
      </c>
    </row>
    <row r="15146" spans="1:14" x14ac:dyDescent="0.3">
      <c r="A15146" s="1" t="s">
        <v>47</v>
      </c>
      <c r="B15146">
        <v>1197831</v>
      </c>
      <c r="C15146" s="2">
        <v>44449</v>
      </c>
      <c r="D15146" s="1" t="s">
        <v>103</v>
      </c>
      <c r="E15146" s="1" t="s">
        <v>104</v>
      </c>
      <c r="F15146" s="1" t="s">
        <v>105</v>
      </c>
      <c r="G15146" s="1" t="s">
        <v>21</v>
      </c>
      <c r="H15146">
        <v>30</v>
      </c>
      <c r="I15146">
        <v>256</v>
      </c>
      <c r="J15146">
        <v>7680</v>
      </c>
      <c r="K15146">
        <v>2841.6</v>
      </c>
      <c r="L15146" s="1">
        <v>4838.3999999999996</v>
      </c>
      <c r="M15146" s="1" t="s">
        <v>19</v>
      </c>
      <c r="N15146" s="1" t="s">
        <v>196</v>
      </c>
    </row>
    <row r="15147" spans="1:14" x14ac:dyDescent="0.3">
      <c r="A15147" s="1" t="s">
        <v>47</v>
      </c>
      <c r="B15147">
        <v>1197831</v>
      </c>
      <c r="C15147" s="2">
        <v>44450</v>
      </c>
      <c r="D15147" s="1" t="s">
        <v>103</v>
      </c>
      <c r="E15147" s="1" t="s">
        <v>104</v>
      </c>
      <c r="F15147" s="1" t="s">
        <v>105</v>
      </c>
      <c r="G15147" s="1" t="s">
        <v>22</v>
      </c>
      <c r="H15147">
        <v>40</v>
      </c>
      <c r="I15147">
        <v>280</v>
      </c>
      <c r="J15147">
        <v>11200</v>
      </c>
      <c r="K15147">
        <v>4592</v>
      </c>
      <c r="L15147" s="1">
        <v>6608</v>
      </c>
      <c r="M15147" s="1" t="s">
        <v>19</v>
      </c>
      <c r="N15147" s="1" t="s">
        <v>196</v>
      </c>
    </row>
    <row r="15148" spans="1:14" x14ac:dyDescent="0.3">
      <c r="A15148" s="1" t="s">
        <v>47</v>
      </c>
      <c r="B15148">
        <v>1197831</v>
      </c>
      <c r="C15148" s="2">
        <v>44451</v>
      </c>
      <c r="D15148" s="1" t="s">
        <v>103</v>
      </c>
      <c r="E15148" s="1" t="s">
        <v>104</v>
      </c>
      <c r="F15148" s="1" t="s">
        <v>105</v>
      </c>
      <c r="G15148" s="1" t="s">
        <v>23</v>
      </c>
      <c r="H15148">
        <v>30</v>
      </c>
      <c r="I15148">
        <v>215</v>
      </c>
      <c r="J15148">
        <v>6450</v>
      </c>
      <c r="K15148">
        <v>2515.4999999999995</v>
      </c>
      <c r="L15148" s="1">
        <v>3934.5000000000005</v>
      </c>
      <c r="M15148" s="1" t="s">
        <v>19</v>
      </c>
      <c r="N15148" s="1" t="s">
        <v>197</v>
      </c>
    </row>
    <row r="15149" spans="1:14" x14ac:dyDescent="0.3">
      <c r="A15149" s="1" t="s">
        <v>47</v>
      </c>
      <c r="B15149">
        <v>1197831</v>
      </c>
      <c r="C15149" s="2">
        <v>44452</v>
      </c>
      <c r="D15149" s="1" t="s">
        <v>103</v>
      </c>
      <c r="E15149" s="1" t="s">
        <v>104</v>
      </c>
      <c r="F15149" s="1" t="s">
        <v>105</v>
      </c>
      <c r="G15149" s="1" t="s">
        <v>24</v>
      </c>
      <c r="H15149">
        <v>29</v>
      </c>
      <c r="I15149">
        <v>192</v>
      </c>
      <c r="J15149">
        <v>5568</v>
      </c>
      <c r="K15149">
        <v>2728.32</v>
      </c>
      <c r="L15149" s="1">
        <v>2839.68</v>
      </c>
      <c r="M15149" s="1" t="s">
        <v>19</v>
      </c>
      <c r="N15149" s="1" t="s">
        <v>197</v>
      </c>
    </row>
    <row r="15150" spans="1:14" x14ac:dyDescent="0.3">
      <c r="A15150" s="1" t="s">
        <v>47</v>
      </c>
      <c r="B15150">
        <v>1197831</v>
      </c>
      <c r="C15150" s="2">
        <v>44453</v>
      </c>
      <c r="D15150" s="1" t="s">
        <v>103</v>
      </c>
      <c r="E15150" s="1" t="s">
        <v>104</v>
      </c>
      <c r="F15150" s="1" t="s">
        <v>105</v>
      </c>
      <c r="G15150" s="1" t="s">
        <v>18</v>
      </c>
      <c r="H15150">
        <v>40</v>
      </c>
      <c r="I15150">
        <v>150</v>
      </c>
      <c r="J15150">
        <v>6000</v>
      </c>
      <c r="K15150">
        <v>2220</v>
      </c>
      <c r="L15150" s="1">
        <v>3780</v>
      </c>
      <c r="M15150" s="1" t="s">
        <v>19</v>
      </c>
      <c r="N15150" s="1" t="s">
        <v>196</v>
      </c>
    </row>
    <row r="15151" spans="1:14" x14ac:dyDescent="0.3">
      <c r="A15151" s="1" t="s">
        <v>47</v>
      </c>
      <c r="B15151">
        <v>1197831</v>
      </c>
      <c r="C15151" s="2">
        <v>44454</v>
      </c>
      <c r="D15151" s="1" t="s">
        <v>103</v>
      </c>
      <c r="E15151" s="1" t="s">
        <v>104</v>
      </c>
      <c r="F15151" s="1" t="s">
        <v>105</v>
      </c>
      <c r="G15151" s="1" t="s">
        <v>20</v>
      </c>
      <c r="H15151">
        <v>42</v>
      </c>
      <c r="I15151">
        <v>280</v>
      </c>
      <c r="J15151">
        <v>11760</v>
      </c>
      <c r="K15151">
        <v>6468.0000000000009</v>
      </c>
      <c r="L15151" s="1">
        <v>5291.9999999999991</v>
      </c>
      <c r="M15151" s="1" t="s">
        <v>19</v>
      </c>
      <c r="N15151" s="1" t="s">
        <v>197</v>
      </c>
    </row>
    <row r="15152" spans="1:14" x14ac:dyDescent="0.3">
      <c r="A15152" s="1" t="s">
        <v>47</v>
      </c>
      <c r="B15152">
        <v>1197831</v>
      </c>
      <c r="C15152" s="2">
        <v>44455</v>
      </c>
      <c r="D15152" s="1" t="s">
        <v>103</v>
      </c>
      <c r="E15152" s="1" t="s">
        <v>104</v>
      </c>
      <c r="F15152" s="1" t="s">
        <v>105</v>
      </c>
      <c r="G15152" s="1" t="s">
        <v>21</v>
      </c>
      <c r="H15152">
        <v>34</v>
      </c>
      <c r="I15152">
        <v>256</v>
      </c>
      <c r="J15152">
        <v>8704</v>
      </c>
      <c r="K15152">
        <v>3655.68</v>
      </c>
      <c r="L15152" s="1">
        <v>5048.32</v>
      </c>
      <c r="M15152" s="1" t="s">
        <v>19</v>
      </c>
      <c r="N15152" s="1" t="s">
        <v>196</v>
      </c>
    </row>
    <row r="15153" spans="1:14" x14ac:dyDescent="0.3">
      <c r="A15153" s="1" t="s">
        <v>47</v>
      </c>
      <c r="B15153">
        <v>1197831</v>
      </c>
      <c r="C15153" s="2">
        <v>44456</v>
      </c>
      <c r="D15153" s="1" t="s">
        <v>103</v>
      </c>
      <c r="E15153" s="1" t="s">
        <v>104</v>
      </c>
      <c r="F15153" s="1" t="s">
        <v>105</v>
      </c>
      <c r="G15153" s="1" t="s">
        <v>22</v>
      </c>
      <c r="H15153">
        <v>34</v>
      </c>
      <c r="I15153">
        <v>264</v>
      </c>
      <c r="J15153">
        <v>8976</v>
      </c>
      <c r="K15153">
        <v>3769.92</v>
      </c>
      <c r="L15153" s="1">
        <v>5206.08</v>
      </c>
      <c r="M15153" s="1" t="s">
        <v>19</v>
      </c>
      <c r="N15153" s="1" t="s">
        <v>196</v>
      </c>
    </row>
    <row r="15154" spans="1:14" x14ac:dyDescent="0.3">
      <c r="A15154" s="1" t="s">
        <v>47</v>
      </c>
      <c r="B15154">
        <v>1197831</v>
      </c>
      <c r="C15154" s="2">
        <v>44457</v>
      </c>
      <c r="D15154" s="1" t="s">
        <v>103</v>
      </c>
      <c r="E15154" s="1" t="s">
        <v>104</v>
      </c>
      <c r="F15154" s="1" t="s">
        <v>105</v>
      </c>
      <c r="G15154" s="1" t="s">
        <v>23</v>
      </c>
      <c r="H15154">
        <v>33</v>
      </c>
      <c r="I15154">
        <v>322</v>
      </c>
      <c r="J15154">
        <v>10626</v>
      </c>
      <c r="K15154">
        <v>4462.92</v>
      </c>
      <c r="L15154" s="1">
        <v>6163.08</v>
      </c>
      <c r="M15154" s="1" t="s">
        <v>19</v>
      </c>
      <c r="N15154" s="1" t="s">
        <v>197</v>
      </c>
    </row>
    <row r="15155" spans="1:14" x14ac:dyDescent="0.3">
      <c r="A15155" s="1" t="s">
        <v>47</v>
      </c>
      <c r="B15155">
        <v>1197831</v>
      </c>
      <c r="C15155" s="2">
        <v>44458</v>
      </c>
      <c r="D15155" s="1" t="s">
        <v>103</v>
      </c>
      <c r="E15155" s="1" t="s">
        <v>104</v>
      </c>
      <c r="F15155" s="1" t="s">
        <v>105</v>
      </c>
      <c r="G15155" s="1" t="s">
        <v>24</v>
      </c>
      <c r="H15155">
        <v>32</v>
      </c>
      <c r="I15155">
        <v>201</v>
      </c>
      <c r="J15155">
        <v>6432</v>
      </c>
      <c r="K15155">
        <v>3537.6000000000004</v>
      </c>
      <c r="L15155" s="1">
        <v>2894.3999999999996</v>
      </c>
      <c r="M15155" s="1" t="s">
        <v>19</v>
      </c>
      <c r="N15155" s="1" t="s">
        <v>197</v>
      </c>
    </row>
    <row r="15156" spans="1:14" x14ac:dyDescent="0.3">
      <c r="A15156" s="1" t="s">
        <v>47</v>
      </c>
      <c r="B15156">
        <v>1197831</v>
      </c>
      <c r="C15156" s="2">
        <v>44459</v>
      </c>
      <c r="D15156" s="1" t="s">
        <v>103</v>
      </c>
      <c r="E15156" s="1" t="s">
        <v>104</v>
      </c>
      <c r="F15156" s="1" t="s">
        <v>105</v>
      </c>
      <c r="G15156" s="1" t="s">
        <v>18</v>
      </c>
      <c r="H15156">
        <v>39</v>
      </c>
      <c r="I15156">
        <v>184</v>
      </c>
      <c r="J15156">
        <v>7176</v>
      </c>
      <c r="K15156">
        <v>2726.88</v>
      </c>
      <c r="L15156" s="1">
        <v>4449.12</v>
      </c>
      <c r="M15156" s="1" t="s">
        <v>19</v>
      </c>
      <c r="N15156" s="1" t="s">
        <v>196</v>
      </c>
    </row>
    <row r="15157" spans="1:14" x14ac:dyDescent="0.3">
      <c r="A15157" s="1" t="s">
        <v>47</v>
      </c>
      <c r="B15157">
        <v>1197831</v>
      </c>
      <c r="C15157" s="2">
        <v>44460</v>
      </c>
      <c r="D15157" s="1" t="s">
        <v>103</v>
      </c>
      <c r="E15157" s="1" t="s">
        <v>104</v>
      </c>
      <c r="F15157" s="1" t="s">
        <v>105</v>
      </c>
      <c r="G15157" s="1" t="s">
        <v>20</v>
      </c>
      <c r="H15157">
        <v>47</v>
      </c>
      <c r="I15157">
        <v>272</v>
      </c>
      <c r="J15157">
        <v>12784</v>
      </c>
      <c r="K15157">
        <v>7286.880000000001</v>
      </c>
      <c r="L15157" s="1">
        <v>5497.119999999999</v>
      </c>
      <c r="M15157" s="1" t="s">
        <v>19</v>
      </c>
      <c r="N15157" s="1" t="s">
        <v>197</v>
      </c>
    </row>
    <row r="15158" spans="1:14" x14ac:dyDescent="0.3">
      <c r="A15158" s="1" t="s">
        <v>47</v>
      </c>
      <c r="B15158">
        <v>1197831</v>
      </c>
      <c r="C15158" s="2">
        <v>44461</v>
      </c>
      <c r="D15158" s="1" t="s">
        <v>103</v>
      </c>
      <c r="E15158" s="1" t="s">
        <v>104</v>
      </c>
      <c r="F15158" s="1" t="s">
        <v>105</v>
      </c>
      <c r="G15158" s="1" t="s">
        <v>21</v>
      </c>
      <c r="H15158">
        <v>34</v>
      </c>
      <c r="I15158">
        <v>248</v>
      </c>
      <c r="J15158">
        <v>8432</v>
      </c>
      <c r="K15158">
        <v>3625.7599999999993</v>
      </c>
      <c r="L15158" s="1">
        <v>4806.2400000000007</v>
      </c>
      <c r="M15158" s="1" t="s">
        <v>19</v>
      </c>
      <c r="N15158" s="1" t="s">
        <v>196</v>
      </c>
    </row>
    <row r="15159" spans="1:14" x14ac:dyDescent="0.3">
      <c r="A15159" s="1" t="s">
        <v>47</v>
      </c>
      <c r="B15159">
        <v>1197831</v>
      </c>
      <c r="C15159" s="2">
        <v>44462</v>
      </c>
      <c r="D15159" s="1" t="s">
        <v>103</v>
      </c>
      <c r="E15159" s="1" t="s">
        <v>104</v>
      </c>
      <c r="F15159" s="1" t="s">
        <v>105</v>
      </c>
      <c r="G15159" s="1" t="s">
        <v>22</v>
      </c>
      <c r="H15159">
        <v>43</v>
      </c>
      <c r="I15159">
        <v>256</v>
      </c>
      <c r="J15159">
        <v>11008</v>
      </c>
      <c r="K15159">
        <v>5063.6799999999994</v>
      </c>
      <c r="L15159" s="1">
        <v>5944.3200000000006</v>
      </c>
      <c r="M15159" s="1" t="s">
        <v>19</v>
      </c>
      <c r="N15159" s="1" t="s">
        <v>196</v>
      </c>
    </row>
    <row r="15160" spans="1:14" x14ac:dyDescent="0.3">
      <c r="A15160" s="1" t="s">
        <v>47</v>
      </c>
      <c r="B15160">
        <v>1197831</v>
      </c>
      <c r="C15160" s="2">
        <v>44463</v>
      </c>
      <c r="D15160" s="1" t="s">
        <v>103</v>
      </c>
      <c r="E15160" s="1" t="s">
        <v>104</v>
      </c>
      <c r="F15160" s="1" t="s">
        <v>105</v>
      </c>
      <c r="G15160" s="1" t="s">
        <v>23</v>
      </c>
      <c r="H15160">
        <v>35</v>
      </c>
      <c r="I15160">
        <v>332</v>
      </c>
      <c r="J15160">
        <v>11620</v>
      </c>
      <c r="K15160">
        <v>5461.4</v>
      </c>
      <c r="L15160" s="1">
        <v>6158.6</v>
      </c>
      <c r="M15160" s="1" t="s">
        <v>19</v>
      </c>
      <c r="N15160" s="1" t="s">
        <v>197</v>
      </c>
    </row>
    <row r="15161" spans="1:14" x14ac:dyDescent="0.3">
      <c r="A15161" s="1" t="s">
        <v>47</v>
      </c>
      <c r="B15161">
        <v>1197831</v>
      </c>
      <c r="C15161" s="2">
        <v>44464</v>
      </c>
      <c r="D15161" s="1" t="s">
        <v>103</v>
      </c>
      <c r="E15161" s="1" t="s">
        <v>104</v>
      </c>
      <c r="F15161" s="1" t="s">
        <v>105</v>
      </c>
      <c r="G15161" s="1" t="s">
        <v>24</v>
      </c>
      <c r="H15161">
        <v>38</v>
      </c>
      <c r="I15161">
        <v>158</v>
      </c>
      <c r="J15161">
        <v>6004</v>
      </c>
      <c r="K15161">
        <v>3242.1600000000003</v>
      </c>
      <c r="L15161" s="1">
        <v>2761.8399999999997</v>
      </c>
      <c r="M15161" s="1" t="s">
        <v>19</v>
      </c>
      <c r="N15161" s="1" t="s">
        <v>197</v>
      </c>
    </row>
    <row r="15162" spans="1:14" x14ac:dyDescent="0.3">
      <c r="A15162" s="1" t="s">
        <v>47</v>
      </c>
      <c r="B15162">
        <v>1197831</v>
      </c>
      <c r="C15162" s="2">
        <v>44465</v>
      </c>
      <c r="D15162" s="1" t="s">
        <v>103</v>
      </c>
      <c r="E15162" s="1" t="s">
        <v>104</v>
      </c>
      <c r="F15162" s="1" t="s">
        <v>105</v>
      </c>
      <c r="G15162" s="1" t="s">
        <v>18</v>
      </c>
      <c r="H15162">
        <v>43</v>
      </c>
      <c r="I15162">
        <v>158</v>
      </c>
      <c r="J15162">
        <v>6794</v>
      </c>
      <c r="K15162">
        <v>2785.54</v>
      </c>
      <c r="L15162" s="1">
        <v>4008.46</v>
      </c>
      <c r="M15162" s="1" t="s">
        <v>19</v>
      </c>
      <c r="N15162" s="1" t="s">
        <v>196</v>
      </c>
    </row>
    <row r="15163" spans="1:14" x14ac:dyDescent="0.3">
      <c r="A15163" s="1" t="s">
        <v>47</v>
      </c>
      <c r="B15163">
        <v>1197831</v>
      </c>
      <c r="C15163" s="2">
        <v>44466</v>
      </c>
      <c r="D15163" s="1" t="s">
        <v>103</v>
      </c>
      <c r="E15163" s="1" t="s">
        <v>104</v>
      </c>
      <c r="F15163" s="1" t="s">
        <v>105</v>
      </c>
      <c r="G15163" s="1" t="s">
        <v>20</v>
      </c>
      <c r="H15163">
        <v>43</v>
      </c>
      <c r="I15163">
        <v>240</v>
      </c>
      <c r="J15163">
        <v>10320</v>
      </c>
      <c r="K15163">
        <v>6192.0000000000009</v>
      </c>
      <c r="L15163" s="1">
        <v>4127.9999999999991</v>
      </c>
      <c r="M15163" s="1" t="s">
        <v>19</v>
      </c>
      <c r="N15163" s="1" t="s">
        <v>197</v>
      </c>
    </row>
    <row r="15164" spans="1:14" x14ac:dyDescent="0.3">
      <c r="A15164" s="1" t="s">
        <v>47</v>
      </c>
      <c r="B15164">
        <v>1197831</v>
      </c>
      <c r="C15164" s="2">
        <v>44467</v>
      </c>
      <c r="D15164" s="1" t="s">
        <v>103</v>
      </c>
      <c r="E15164" s="1" t="s">
        <v>104</v>
      </c>
      <c r="F15164" s="1" t="s">
        <v>105</v>
      </c>
      <c r="G15164" s="1" t="s">
        <v>21</v>
      </c>
      <c r="H15164">
        <v>38</v>
      </c>
      <c r="I15164">
        <v>232</v>
      </c>
      <c r="J15164">
        <v>8816</v>
      </c>
      <c r="K15164">
        <v>4055.3599999999997</v>
      </c>
      <c r="L15164" s="1">
        <v>4760.6400000000003</v>
      </c>
      <c r="M15164" s="1" t="s">
        <v>19</v>
      </c>
      <c r="N15164" s="1" t="s">
        <v>196</v>
      </c>
    </row>
    <row r="15165" spans="1:14" x14ac:dyDescent="0.3">
      <c r="A15165" s="1" t="s">
        <v>47</v>
      </c>
      <c r="B15165">
        <v>1197831</v>
      </c>
      <c r="C15165" s="2">
        <v>44468</v>
      </c>
      <c r="D15165" s="1" t="s">
        <v>103</v>
      </c>
      <c r="E15165" s="1" t="s">
        <v>104</v>
      </c>
      <c r="F15165" s="1" t="s">
        <v>105</v>
      </c>
      <c r="G15165" s="1" t="s">
        <v>22</v>
      </c>
      <c r="H15165">
        <v>38</v>
      </c>
      <c r="I15165">
        <v>203</v>
      </c>
      <c r="J15165">
        <v>7714</v>
      </c>
      <c r="K15165">
        <v>3625.58</v>
      </c>
      <c r="L15165" s="1">
        <v>4088.42</v>
      </c>
      <c r="M15165" s="1" t="s">
        <v>19</v>
      </c>
      <c r="N15165" s="1" t="s">
        <v>196</v>
      </c>
    </row>
    <row r="15166" spans="1:14" x14ac:dyDescent="0.3">
      <c r="A15166" s="1" t="s">
        <v>47</v>
      </c>
      <c r="B15166">
        <v>1197831</v>
      </c>
      <c r="C15166" s="2">
        <v>44469</v>
      </c>
      <c r="D15166" s="1" t="s">
        <v>103</v>
      </c>
      <c r="E15166" s="1" t="s">
        <v>104</v>
      </c>
      <c r="F15166" s="1" t="s">
        <v>105</v>
      </c>
      <c r="G15166" s="1" t="s">
        <v>23</v>
      </c>
      <c r="H15166">
        <v>47</v>
      </c>
      <c r="I15166">
        <v>254</v>
      </c>
      <c r="J15166">
        <v>11938</v>
      </c>
      <c r="K15166">
        <v>5372.0999999999995</v>
      </c>
      <c r="L15166" s="1">
        <v>6565.9000000000005</v>
      </c>
      <c r="M15166" s="1" t="s">
        <v>19</v>
      </c>
      <c r="N15166" s="1" t="s">
        <v>197</v>
      </c>
    </row>
    <row r="15167" spans="1:14" x14ac:dyDescent="0.3">
      <c r="A15167" s="1" t="s">
        <v>47</v>
      </c>
      <c r="B15167">
        <v>1197831</v>
      </c>
      <c r="C15167" s="2">
        <v>44470</v>
      </c>
      <c r="D15167" s="1" t="s">
        <v>103</v>
      </c>
      <c r="E15167" s="1" t="s">
        <v>104</v>
      </c>
      <c r="F15167" s="1" t="s">
        <v>105</v>
      </c>
      <c r="G15167" s="1" t="s">
        <v>24</v>
      </c>
      <c r="H15167">
        <v>41</v>
      </c>
      <c r="I15167">
        <v>135</v>
      </c>
      <c r="J15167">
        <v>5535</v>
      </c>
      <c r="K15167">
        <v>3044.2500000000005</v>
      </c>
      <c r="L15167" s="1">
        <v>2490.7499999999995</v>
      </c>
      <c r="M15167" s="1" t="s">
        <v>19</v>
      </c>
      <c r="N15167" s="1" t="s">
        <v>197</v>
      </c>
    </row>
    <row r="15168" spans="1:14" x14ac:dyDescent="0.3">
      <c r="A15168" s="1" t="s">
        <v>47</v>
      </c>
      <c r="B15168">
        <v>1197831</v>
      </c>
      <c r="C15168" s="2">
        <v>44471</v>
      </c>
      <c r="D15168" s="1" t="s">
        <v>103</v>
      </c>
      <c r="E15168" s="1" t="s">
        <v>104</v>
      </c>
      <c r="F15168" s="1" t="s">
        <v>105</v>
      </c>
      <c r="G15168" s="1" t="s">
        <v>18</v>
      </c>
      <c r="H15168">
        <v>37</v>
      </c>
      <c r="I15168">
        <v>149</v>
      </c>
      <c r="J15168">
        <v>5513</v>
      </c>
      <c r="K15168">
        <v>2205.1999999999998</v>
      </c>
      <c r="L15168" s="1">
        <v>3307.8</v>
      </c>
      <c r="M15168" s="1" t="s">
        <v>19</v>
      </c>
      <c r="N15168" s="1" t="s">
        <v>196</v>
      </c>
    </row>
    <row r="15169" spans="1:14" x14ac:dyDescent="0.3">
      <c r="A15169" s="1" t="s">
        <v>47</v>
      </c>
      <c r="B15169">
        <v>1197831</v>
      </c>
      <c r="C15169" s="2">
        <v>44472</v>
      </c>
      <c r="D15169" s="1" t="s">
        <v>103</v>
      </c>
      <c r="E15169" s="1" t="s">
        <v>104</v>
      </c>
      <c r="F15169" s="1" t="s">
        <v>105</v>
      </c>
      <c r="G15169" s="1" t="s">
        <v>20</v>
      </c>
      <c r="H15169">
        <v>33</v>
      </c>
      <c r="I15169">
        <v>236</v>
      </c>
      <c r="J15169">
        <v>7788</v>
      </c>
      <c r="K15169">
        <v>4594.920000000001</v>
      </c>
      <c r="L15169" s="1">
        <v>3193.079999999999</v>
      </c>
      <c r="M15169" s="1" t="s">
        <v>19</v>
      </c>
      <c r="N15169" s="1" t="s">
        <v>197</v>
      </c>
    </row>
    <row r="15170" spans="1:14" x14ac:dyDescent="0.3">
      <c r="A15170" s="1" t="s">
        <v>47</v>
      </c>
      <c r="B15170">
        <v>1197831</v>
      </c>
      <c r="C15170" s="2">
        <v>44473</v>
      </c>
      <c r="D15170" s="1" t="s">
        <v>103</v>
      </c>
      <c r="E15170" s="1" t="s">
        <v>104</v>
      </c>
      <c r="F15170" s="1" t="s">
        <v>105</v>
      </c>
      <c r="G15170" s="1" t="s">
        <v>21</v>
      </c>
      <c r="H15170">
        <v>30</v>
      </c>
      <c r="I15170">
        <v>213</v>
      </c>
      <c r="J15170">
        <v>6390</v>
      </c>
      <c r="K15170">
        <v>2811.5999999999995</v>
      </c>
      <c r="L15170" s="1">
        <v>3578.4000000000005</v>
      </c>
      <c r="M15170" s="1" t="s">
        <v>19</v>
      </c>
      <c r="N15170" s="1" t="s">
        <v>196</v>
      </c>
    </row>
    <row r="15171" spans="1:14" x14ac:dyDescent="0.3">
      <c r="A15171" s="1" t="s">
        <v>47</v>
      </c>
      <c r="B15171">
        <v>1197831</v>
      </c>
      <c r="C15171" s="2">
        <v>44474</v>
      </c>
      <c r="D15171" s="1" t="s">
        <v>103</v>
      </c>
      <c r="E15171" s="1" t="s">
        <v>104</v>
      </c>
      <c r="F15171" s="1" t="s">
        <v>105</v>
      </c>
      <c r="G15171" s="1" t="s">
        <v>22</v>
      </c>
      <c r="H15171">
        <v>29</v>
      </c>
      <c r="I15171">
        <v>219</v>
      </c>
      <c r="J15171">
        <v>6351</v>
      </c>
      <c r="K15171">
        <v>2984.97</v>
      </c>
      <c r="L15171" s="1">
        <v>3366.03</v>
      </c>
      <c r="M15171" s="1" t="s">
        <v>19</v>
      </c>
      <c r="N15171" s="1" t="s">
        <v>196</v>
      </c>
    </row>
    <row r="15172" spans="1:14" x14ac:dyDescent="0.3">
      <c r="A15172" s="1" t="s">
        <v>47</v>
      </c>
      <c r="B15172">
        <v>1197831</v>
      </c>
      <c r="C15172" s="2">
        <v>44475</v>
      </c>
      <c r="D15172" s="1" t="s">
        <v>103</v>
      </c>
      <c r="E15172" s="1" t="s">
        <v>104</v>
      </c>
      <c r="F15172" s="1" t="s">
        <v>105</v>
      </c>
      <c r="G15172" s="1" t="s">
        <v>23</v>
      </c>
      <c r="H15172">
        <v>32</v>
      </c>
      <c r="I15172">
        <v>190</v>
      </c>
      <c r="J15172">
        <v>6080</v>
      </c>
      <c r="K15172">
        <v>2675.2</v>
      </c>
      <c r="L15172" s="1">
        <v>3404.8</v>
      </c>
      <c r="M15172" s="1" t="s">
        <v>19</v>
      </c>
      <c r="N15172" s="1" t="s">
        <v>197</v>
      </c>
    </row>
    <row r="15173" spans="1:14" x14ac:dyDescent="0.3">
      <c r="A15173" s="1" t="s">
        <v>47</v>
      </c>
      <c r="B15173">
        <v>1197831</v>
      </c>
      <c r="C15173" s="2">
        <v>44476</v>
      </c>
      <c r="D15173" s="1" t="s">
        <v>103</v>
      </c>
      <c r="E15173" s="1" t="s">
        <v>104</v>
      </c>
      <c r="F15173" s="1" t="s">
        <v>105</v>
      </c>
      <c r="G15173" s="1" t="s">
        <v>24</v>
      </c>
      <c r="H15173">
        <v>30</v>
      </c>
      <c r="I15173">
        <v>145</v>
      </c>
      <c r="J15173">
        <v>4350</v>
      </c>
      <c r="K15173">
        <v>2349</v>
      </c>
      <c r="L15173" s="1">
        <v>2001</v>
      </c>
      <c r="M15173" s="1" t="s">
        <v>19</v>
      </c>
      <c r="N15173" s="1" t="s">
        <v>197</v>
      </c>
    </row>
    <row r="15174" spans="1:14" x14ac:dyDescent="0.3">
      <c r="A15174" s="1" t="s">
        <v>47</v>
      </c>
      <c r="B15174">
        <v>1197831</v>
      </c>
      <c r="C15174" s="2">
        <v>44477</v>
      </c>
      <c r="D15174" s="1" t="s">
        <v>103</v>
      </c>
      <c r="E15174" s="1" t="s">
        <v>104</v>
      </c>
      <c r="F15174" s="1" t="s">
        <v>105</v>
      </c>
      <c r="G15174" s="1" t="s">
        <v>18</v>
      </c>
      <c r="H15174">
        <v>30</v>
      </c>
      <c r="I15174">
        <v>128</v>
      </c>
      <c r="J15174">
        <v>3840</v>
      </c>
      <c r="K15174">
        <v>1535.9999999999998</v>
      </c>
      <c r="L15174" s="1">
        <v>2304</v>
      </c>
      <c r="M15174" s="1" t="s">
        <v>19</v>
      </c>
      <c r="N15174" s="1" t="s">
        <v>196</v>
      </c>
    </row>
    <row r="15175" spans="1:14" x14ac:dyDescent="0.3">
      <c r="A15175" s="1" t="s">
        <v>47</v>
      </c>
      <c r="B15175">
        <v>1197831</v>
      </c>
      <c r="C15175" s="2">
        <v>44478</v>
      </c>
      <c r="D15175" s="1" t="s">
        <v>103</v>
      </c>
      <c r="E15175" s="1" t="s">
        <v>104</v>
      </c>
      <c r="F15175" s="1" t="s">
        <v>105</v>
      </c>
      <c r="G15175" s="1" t="s">
        <v>20</v>
      </c>
      <c r="H15175">
        <v>39</v>
      </c>
      <c r="I15175">
        <v>190</v>
      </c>
      <c r="J15175">
        <v>7410</v>
      </c>
      <c r="K15175">
        <v>4297.8</v>
      </c>
      <c r="L15175" s="1">
        <v>3112.2</v>
      </c>
      <c r="M15175" s="1" t="s">
        <v>19</v>
      </c>
      <c r="N15175" s="1" t="s">
        <v>197</v>
      </c>
    </row>
    <row r="15176" spans="1:14" x14ac:dyDescent="0.3">
      <c r="A15176" s="1" t="s">
        <v>47</v>
      </c>
      <c r="B15176">
        <v>1197831</v>
      </c>
      <c r="C15176" s="2">
        <v>44479</v>
      </c>
      <c r="D15176" s="1" t="s">
        <v>103</v>
      </c>
      <c r="E15176" s="1" t="s">
        <v>104</v>
      </c>
      <c r="F15176" s="1" t="s">
        <v>105</v>
      </c>
      <c r="G15176" s="1" t="s">
        <v>21</v>
      </c>
      <c r="H15176">
        <v>31</v>
      </c>
      <c r="I15176">
        <v>225</v>
      </c>
      <c r="J15176">
        <v>6975</v>
      </c>
      <c r="K15176">
        <v>2999.2499999999995</v>
      </c>
      <c r="L15176" s="1">
        <v>3975.7500000000005</v>
      </c>
      <c r="M15176" s="1" t="s">
        <v>19</v>
      </c>
      <c r="N15176" s="1" t="s">
        <v>196</v>
      </c>
    </row>
    <row r="15177" spans="1:14" x14ac:dyDescent="0.3">
      <c r="A15177" s="1" t="s">
        <v>47</v>
      </c>
      <c r="B15177">
        <v>1197831</v>
      </c>
      <c r="C15177" s="2">
        <v>44480</v>
      </c>
      <c r="D15177" s="1" t="s">
        <v>103</v>
      </c>
      <c r="E15177" s="1" t="s">
        <v>104</v>
      </c>
      <c r="F15177" s="1" t="s">
        <v>105</v>
      </c>
      <c r="G15177" s="1" t="s">
        <v>22</v>
      </c>
      <c r="H15177">
        <v>27</v>
      </c>
      <c r="I15177">
        <v>218</v>
      </c>
      <c r="J15177">
        <v>5886</v>
      </c>
      <c r="K15177">
        <v>2648.7</v>
      </c>
      <c r="L15177" s="1">
        <v>3237.3</v>
      </c>
      <c r="M15177" s="1" t="s">
        <v>19</v>
      </c>
      <c r="N15177" s="1" t="s">
        <v>196</v>
      </c>
    </row>
    <row r="15178" spans="1:14" x14ac:dyDescent="0.3">
      <c r="A15178" s="1" t="s">
        <v>47</v>
      </c>
      <c r="B15178">
        <v>1197831</v>
      </c>
      <c r="C15178" s="2">
        <v>44481</v>
      </c>
      <c r="D15178" s="1" t="s">
        <v>103</v>
      </c>
      <c r="E15178" s="1" t="s">
        <v>104</v>
      </c>
      <c r="F15178" s="1" t="s">
        <v>105</v>
      </c>
      <c r="G15178" s="1" t="s">
        <v>23</v>
      </c>
      <c r="H15178">
        <v>51</v>
      </c>
      <c r="I15178">
        <v>228</v>
      </c>
      <c r="J15178">
        <v>11628</v>
      </c>
      <c r="K15178">
        <v>5116.32</v>
      </c>
      <c r="L15178" s="1">
        <v>6511.68</v>
      </c>
      <c r="M15178" s="1" t="s">
        <v>19</v>
      </c>
      <c r="N15178" s="1" t="s">
        <v>197</v>
      </c>
    </row>
    <row r="15179" spans="1:14" x14ac:dyDescent="0.3">
      <c r="A15179" s="1" t="s">
        <v>47</v>
      </c>
      <c r="B15179">
        <v>1197831</v>
      </c>
      <c r="C15179" s="2">
        <v>44482</v>
      </c>
      <c r="D15179" s="1" t="s">
        <v>103</v>
      </c>
      <c r="E15179" s="1" t="s">
        <v>104</v>
      </c>
      <c r="F15179" s="1" t="s">
        <v>105</v>
      </c>
      <c r="G15179" s="1" t="s">
        <v>24</v>
      </c>
      <c r="H15179">
        <v>50</v>
      </c>
      <c r="I15179">
        <v>160</v>
      </c>
      <c r="J15179">
        <v>8000</v>
      </c>
      <c r="K15179">
        <v>4160</v>
      </c>
      <c r="L15179" s="1">
        <v>3840</v>
      </c>
      <c r="M15179" s="1" t="s">
        <v>19</v>
      </c>
      <c r="N15179" s="1" t="s">
        <v>197</v>
      </c>
    </row>
    <row r="15180" spans="1:14" x14ac:dyDescent="0.3">
      <c r="A15180" s="1" t="s">
        <v>47</v>
      </c>
      <c r="B15180">
        <v>1197831</v>
      </c>
      <c r="C15180" s="2">
        <v>44483</v>
      </c>
      <c r="D15180" s="1" t="s">
        <v>103</v>
      </c>
      <c r="E15180" s="1" t="s">
        <v>104</v>
      </c>
      <c r="F15180" s="1" t="s">
        <v>105</v>
      </c>
      <c r="G15180" s="1" t="s">
        <v>18</v>
      </c>
      <c r="H15180">
        <v>46</v>
      </c>
      <c r="I15180">
        <v>162</v>
      </c>
      <c r="J15180">
        <v>7452</v>
      </c>
      <c r="K15180">
        <v>2906.2799999999997</v>
      </c>
      <c r="L15180" s="1">
        <v>4545.72</v>
      </c>
      <c r="M15180" s="1" t="s">
        <v>19</v>
      </c>
      <c r="N15180" s="1" t="s">
        <v>196</v>
      </c>
    </row>
    <row r="15181" spans="1:14" x14ac:dyDescent="0.3">
      <c r="A15181" s="1" t="s">
        <v>47</v>
      </c>
      <c r="B15181">
        <v>1197831</v>
      </c>
      <c r="C15181" s="2">
        <v>44484</v>
      </c>
      <c r="D15181" s="1" t="s">
        <v>103</v>
      </c>
      <c r="E15181" s="1" t="s">
        <v>104</v>
      </c>
      <c r="F15181" s="1" t="s">
        <v>105</v>
      </c>
      <c r="G15181" s="1" t="s">
        <v>20</v>
      </c>
      <c r="H15181">
        <v>51</v>
      </c>
      <c r="I15181">
        <v>236</v>
      </c>
      <c r="J15181">
        <v>12036</v>
      </c>
      <c r="K15181">
        <v>7341.9600000000009</v>
      </c>
      <c r="L15181" s="1">
        <v>4694.0399999999991</v>
      </c>
      <c r="M15181" s="1" t="s">
        <v>19</v>
      </c>
      <c r="N15181" s="1" t="s">
        <v>197</v>
      </c>
    </row>
    <row r="15182" spans="1:14" x14ac:dyDescent="0.3">
      <c r="A15182" s="1" t="s">
        <v>47</v>
      </c>
      <c r="B15182">
        <v>1197831</v>
      </c>
      <c r="C15182" s="2">
        <v>44485</v>
      </c>
      <c r="D15182" s="1" t="s">
        <v>103</v>
      </c>
      <c r="E15182" s="1" t="s">
        <v>104</v>
      </c>
      <c r="F15182" s="1" t="s">
        <v>105</v>
      </c>
      <c r="G15182" s="1" t="s">
        <v>21</v>
      </c>
      <c r="H15182">
        <v>46</v>
      </c>
      <c r="I15182">
        <v>281</v>
      </c>
      <c r="J15182">
        <v>12926</v>
      </c>
      <c r="K15182">
        <v>6075.2199999999993</v>
      </c>
      <c r="L15182" s="1">
        <v>6850.7800000000007</v>
      </c>
      <c r="M15182" s="1" t="s">
        <v>19</v>
      </c>
      <c r="N15182" s="1" t="s">
        <v>196</v>
      </c>
    </row>
    <row r="15183" spans="1:14" x14ac:dyDescent="0.3">
      <c r="A15183" s="1" t="s">
        <v>47</v>
      </c>
      <c r="B15183">
        <v>1197831</v>
      </c>
      <c r="C15183" s="2">
        <v>44486</v>
      </c>
      <c r="D15183" s="1" t="s">
        <v>103</v>
      </c>
      <c r="E15183" s="1" t="s">
        <v>104</v>
      </c>
      <c r="F15183" s="1" t="s">
        <v>105</v>
      </c>
      <c r="G15183" s="1" t="s">
        <v>22</v>
      </c>
      <c r="H15183">
        <v>39</v>
      </c>
      <c r="I15183">
        <v>248</v>
      </c>
      <c r="J15183">
        <v>9672</v>
      </c>
      <c r="K15183">
        <v>4062.24</v>
      </c>
      <c r="L15183" s="1">
        <v>5609.76</v>
      </c>
      <c r="M15183" s="1" t="s">
        <v>19</v>
      </c>
      <c r="N15183" s="1" t="s">
        <v>196</v>
      </c>
    </row>
    <row r="15184" spans="1:14" x14ac:dyDescent="0.3">
      <c r="A15184" s="1" t="s">
        <v>47</v>
      </c>
      <c r="B15184">
        <v>1197831</v>
      </c>
      <c r="C15184" s="2">
        <v>44487</v>
      </c>
      <c r="D15184" s="1" t="s">
        <v>103</v>
      </c>
      <c r="E15184" s="1" t="s">
        <v>104</v>
      </c>
      <c r="F15184" s="1" t="s">
        <v>105</v>
      </c>
      <c r="G15184" s="1" t="s">
        <v>23</v>
      </c>
      <c r="H15184">
        <v>46</v>
      </c>
      <c r="I15184">
        <v>239</v>
      </c>
      <c r="J15184">
        <v>10994</v>
      </c>
      <c r="K15184">
        <v>4837.3599999999997</v>
      </c>
      <c r="L15184" s="1">
        <v>6156.64</v>
      </c>
      <c r="M15184" s="1" t="s">
        <v>19</v>
      </c>
      <c r="N15184" s="1" t="s">
        <v>197</v>
      </c>
    </row>
    <row r="15185" spans="1:14" x14ac:dyDescent="0.3">
      <c r="A15185" s="1" t="s">
        <v>47</v>
      </c>
      <c r="B15185">
        <v>1197831</v>
      </c>
      <c r="C15185" s="2">
        <v>44488</v>
      </c>
      <c r="D15185" s="1" t="s">
        <v>103</v>
      </c>
      <c r="E15185" s="1" t="s">
        <v>104</v>
      </c>
      <c r="F15185" s="1" t="s">
        <v>105</v>
      </c>
      <c r="G15185" s="1" t="s">
        <v>24</v>
      </c>
      <c r="H15185">
        <v>44</v>
      </c>
      <c r="I15185">
        <v>190</v>
      </c>
      <c r="J15185">
        <v>8360</v>
      </c>
      <c r="K15185">
        <v>4681.6000000000004</v>
      </c>
      <c r="L15185" s="1">
        <v>3678.3999999999996</v>
      </c>
      <c r="M15185" s="1" t="s">
        <v>19</v>
      </c>
      <c r="N15185" s="1" t="s">
        <v>197</v>
      </c>
    </row>
    <row r="15186" spans="1:14" x14ac:dyDescent="0.3">
      <c r="A15186" s="1" t="s">
        <v>47</v>
      </c>
      <c r="B15186">
        <v>1197831</v>
      </c>
      <c r="C15186" s="2">
        <v>44489</v>
      </c>
      <c r="D15186" s="1" t="s">
        <v>103</v>
      </c>
      <c r="E15186" s="1" t="s">
        <v>104</v>
      </c>
      <c r="F15186" s="1" t="s">
        <v>105</v>
      </c>
      <c r="G15186" s="1" t="s">
        <v>18</v>
      </c>
      <c r="H15186">
        <v>47</v>
      </c>
      <c r="I15186">
        <v>168</v>
      </c>
      <c r="J15186">
        <v>7896</v>
      </c>
      <c r="K15186">
        <v>2921.52</v>
      </c>
      <c r="L15186" s="1">
        <v>4974.4799999999996</v>
      </c>
      <c r="M15186" s="1" t="s">
        <v>19</v>
      </c>
      <c r="N15186" s="1" t="s">
        <v>196</v>
      </c>
    </row>
    <row r="15187" spans="1:14" x14ac:dyDescent="0.3">
      <c r="A15187" s="1" t="s">
        <v>47</v>
      </c>
      <c r="B15187">
        <v>1197831</v>
      </c>
      <c r="C15187" s="2">
        <v>44490</v>
      </c>
      <c r="D15187" s="1" t="s">
        <v>103</v>
      </c>
      <c r="E15187" s="1" t="s">
        <v>104</v>
      </c>
      <c r="F15187" s="1" t="s">
        <v>105</v>
      </c>
      <c r="G15187" s="1" t="s">
        <v>20</v>
      </c>
      <c r="H15187">
        <v>54</v>
      </c>
      <c r="I15187">
        <v>256</v>
      </c>
      <c r="J15187">
        <v>13824</v>
      </c>
      <c r="K15187">
        <v>8294.4000000000015</v>
      </c>
      <c r="L15187" s="1">
        <v>5529.5999999999985</v>
      </c>
      <c r="M15187" s="1" t="s">
        <v>19</v>
      </c>
      <c r="N15187" s="1" t="s">
        <v>197</v>
      </c>
    </row>
    <row r="15188" spans="1:14" x14ac:dyDescent="0.3">
      <c r="A15188" s="1" t="s">
        <v>47</v>
      </c>
      <c r="B15188">
        <v>1197831</v>
      </c>
      <c r="C15188" s="2">
        <v>44788</v>
      </c>
      <c r="D15188" s="1" t="s">
        <v>103</v>
      </c>
      <c r="E15188" s="1" t="s">
        <v>104</v>
      </c>
      <c r="F15188" s="1" t="s">
        <v>105</v>
      </c>
      <c r="G15188" s="1" t="s">
        <v>18</v>
      </c>
      <c r="H15188">
        <v>40</v>
      </c>
      <c r="I15188">
        <v>375</v>
      </c>
      <c r="J15188">
        <v>150000</v>
      </c>
      <c r="K15188">
        <v>37500</v>
      </c>
      <c r="L15188" s="1">
        <v>112500</v>
      </c>
      <c r="M15188" s="1" t="s">
        <v>19</v>
      </c>
      <c r="N15188" s="1" t="s">
        <v>196</v>
      </c>
    </row>
    <row r="15189" spans="1:14" x14ac:dyDescent="0.3">
      <c r="A15189" s="1" t="s">
        <v>47</v>
      </c>
      <c r="B15189">
        <v>1197831</v>
      </c>
      <c r="C15189" s="2">
        <v>44789</v>
      </c>
      <c r="D15189" s="1" t="s">
        <v>103</v>
      </c>
      <c r="E15189" s="1" t="s">
        <v>104</v>
      </c>
      <c r="F15189" s="1" t="s">
        <v>105</v>
      </c>
      <c r="G15189" s="1" t="s">
        <v>20</v>
      </c>
      <c r="H15189">
        <v>35</v>
      </c>
      <c r="I15189">
        <v>525</v>
      </c>
      <c r="J15189">
        <v>183750</v>
      </c>
      <c r="K15189">
        <v>82687.5</v>
      </c>
      <c r="L15189" s="1">
        <v>101062.5</v>
      </c>
      <c r="M15189" s="1" t="s">
        <v>19</v>
      </c>
      <c r="N15189" s="1" t="s">
        <v>197</v>
      </c>
    </row>
    <row r="15190" spans="1:14" x14ac:dyDescent="0.3">
      <c r="A15190" s="1" t="s">
        <v>47</v>
      </c>
      <c r="B15190">
        <v>1197831</v>
      </c>
      <c r="C15190" s="2">
        <v>44790</v>
      </c>
      <c r="D15190" s="1" t="s">
        <v>103</v>
      </c>
      <c r="E15190" s="1" t="s">
        <v>104</v>
      </c>
      <c r="F15190" s="1" t="s">
        <v>105</v>
      </c>
      <c r="G15190" s="1" t="s">
        <v>21</v>
      </c>
      <c r="H15190">
        <v>25</v>
      </c>
      <c r="I15190">
        <v>675</v>
      </c>
      <c r="J15190">
        <v>168750</v>
      </c>
      <c r="K15190">
        <v>50625</v>
      </c>
      <c r="L15190" s="1">
        <v>118125</v>
      </c>
      <c r="M15190" s="1" t="s">
        <v>19</v>
      </c>
      <c r="N15190" s="1" t="s">
        <v>196</v>
      </c>
    </row>
    <row r="15191" spans="1:14" x14ac:dyDescent="0.3">
      <c r="A15191" s="1" t="s">
        <v>47</v>
      </c>
      <c r="B15191">
        <v>1197831</v>
      </c>
      <c r="C15191" s="2">
        <v>44791</v>
      </c>
      <c r="D15191" s="1" t="s">
        <v>103</v>
      </c>
      <c r="E15191" s="1" t="s">
        <v>104</v>
      </c>
      <c r="F15191" s="1" t="s">
        <v>105</v>
      </c>
      <c r="G15191" s="1" t="s">
        <v>22</v>
      </c>
      <c r="H15191">
        <v>35</v>
      </c>
      <c r="I15191">
        <v>650</v>
      </c>
      <c r="J15191">
        <v>227500</v>
      </c>
      <c r="K15191">
        <v>68250</v>
      </c>
      <c r="L15191" s="1">
        <v>159250</v>
      </c>
      <c r="M15191" s="1" t="s">
        <v>19</v>
      </c>
      <c r="N15191" s="1" t="s">
        <v>196</v>
      </c>
    </row>
    <row r="15192" spans="1:14" x14ac:dyDescent="0.3">
      <c r="A15192" s="1" t="s">
        <v>47</v>
      </c>
      <c r="B15192">
        <v>1197831</v>
      </c>
      <c r="C15192" s="2">
        <v>44792</v>
      </c>
      <c r="D15192" s="1" t="s">
        <v>103</v>
      </c>
      <c r="E15192" s="1" t="s">
        <v>104</v>
      </c>
      <c r="F15192" s="1" t="s">
        <v>105</v>
      </c>
      <c r="G15192" s="1" t="s">
        <v>23</v>
      </c>
      <c r="H15192">
        <v>35</v>
      </c>
      <c r="I15192">
        <v>475</v>
      </c>
      <c r="J15192">
        <v>166250</v>
      </c>
      <c r="K15192">
        <v>49875</v>
      </c>
      <c r="L15192" s="1">
        <v>116375</v>
      </c>
      <c r="M15192" s="1" t="s">
        <v>19</v>
      </c>
      <c r="N15192" s="1" t="s">
        <v>197</v>
      </c>
    </row>
    <row r="15193" spans="1:14" x14ac:dyDescent="0.3">
      <c r="A15193" s="1" t="s">
        <v>47</v>
      </c>
      <c r="B15193">
        <v>1197831</v>
      </c>
      <c r="C15193" s="2">
        <v>44793</v>
      </c>
      <c r="D15193" s="1" t="s">
        <v>103</v>
      </c>
      <c r="E15193" s="1" t="s">
        <v>104</v>
      </c>
      <c r="F15193" s="1" t="s">
        <v>105</v>
      </c>
      <c r="G15193" s="1" t="s">
        <v>24</v>
      </c>
      <c r="H15193">
        <v>35</v>
      </c>
      <c r="I15193">
        <v>425</v>
      </c>
      <c r="J15193">
        <v>148750</v>
      </c>
      <c r="K15193">
        <v>59500</v>
      </c>
      <c r="L15193" s="1">
        <v>89250</v>
      </c>
      <c r="M15193" s="1" t="s">
        <v>19</v>
      </c>
      <c r="N15193" s="1" t="s">
        <v>197</v>
      </c>
    </row>
    <row r="15194" spans="1:14" x14ac:dyDescent="0.3">
      <c r="A15194" s="1" t="s">
        <v>47</v>
      </c>
      <c r="B15194">
        <v>1197831</v>
      </c>
      <c r="C15194" s="2">
        <v>44794</v>
      </c>
      <c r="D15194" s="1" t="s">
        <v>103</v>
      </c>
      <c r="E15194" s="1" t="s">
        <v>104</v>
      </c>
      <c r="F15194" s="1" t="s">
        <v>105</v>
      </c>
      <c r="G15194" s="1" t="s">
        <v>18</v>
      </c>
      <c r="H15194">
        <v>40</v>
      </c>
      <c r="I15194">
        <v>300</v>
      </c>
      <c r="J15194">
        <v>120000</v>
      </c>
      <c r="K15194">
        <v>30000</v>
      </c>
      <c r="L15194" s="1">
        <v>90000</v>
      </c>
      <c r="M15194" s="1" t="s">
        <v>19</v>
      </c>
      <c r="N15194" s="1" t="s">
        <v>196</v>
      </c>
    </row>
    <row r="15195" spans="1:14" x14ac:dyDescent="0.3">
      <c r="A15195" s="1" t="s">
        <v>47</v>
      </c>
      <c r="B15195">
        <v>1197831</v>
      </c>
      <c r="C15195" s="2">
        <v>44795</v>
      </c>
      <c r="D15195" s="1" t="s">
        <v>103</v>
      </c>
      <c r="E15195" s="1" t="s">
        <v>104</v>
      </c>
      <c r="F15195" s="1" t="s">
        <v>105</v>
      </c>
      <c r="G15195" s="1" t="s">
        <v>20</v>
      </c>
      <c r="H15195">
        <v>35</v>
      </c>
      <c r="I15195">
        <v>500</v>
      </c>
      <c r="J15195">
        <v>175000</v>
      </c>
      <c r="K15195">
        <v>78750</v>
      </c>
      <c r="L15195" s="1">
        <v>96250</v>
      </c>
      <c r="M15195" s="1" t="s">
        <v>19</v>
      </c>
      <c r="N15195" s="1" t="s">
        <v>197</v>
      </c>
    </row>
    <row r="15196" spans="1:14" x14ac:dyDescent="0.3">
      <c r="A15196" s="1" t="s">
        <v>47</v>
      </c>
      <c r="B15196">
        <v>1197831</v>
      </c>
      <c r="C15196" s="2">
        <v>44796</v>
      </c>
      <c r="D15196" s="1" t="s">
        <v>103</v>
      </c>
      <c r="E15196" s="1" t="s">
        <v>104</v>
      </c>
      <c r="F15196" s="1" t="s">
        <v>105</v>
      </c>
      <c r="G15196" s="1" t="s">
        <v>21</v>
      </c>
      <c r="H15196">
        <v>30</v>
      </c>
      <c r="I15196">
        <v>675</v>
      </c>
      <c r="J15196">
        <v>202500</v>
      </c>
      <c r="K15196">
        <v>70875</v>
      </c>
      <c r="L15196" s="1">
        <v>131625</v>
      </c>
      <c r="M15196" s="1" t="s">
        <v>19</v>
      </c>
      <c r="N15196" s="1" t="s">
        <v>196</v>
      </c>
    </row>
    <row r="15197" spans="1:14" x14ac:dyDescent="0.3">
      <c r="A15197" s="1" t="s">
        <v>47</v>
      </c>
      <c r="B15197">
        <v>1197831</v>
      </c>
      <c r="C15197" s="2">
        <v>44797</v>
      </c>
      <c r="D15197" s="1" t="s">
        <v>103</v>
      </c>
      <c r="E15197" s="1" t="s">
        <v>104</v>
      </c>
      <c r="F15197" s="1" t="s">
        <v>105</v>
      </c>
      <c r="G15197" s="1" t="s">
        <v>22</v>
      </c>
      <c r="H15197">
        <v>40</v>
      </c>
      <c r="I15197">
        <v>675</v>
      </c>
      <c r="J15197">
        <v>270000</v>
      </c>
      <c r="K15197">
        <v>94500</v>
      </c>
      <c r="L15197" s="1">
        <v>175500</v>
      </c>
      <c r="M15197" s="1" t="s">
        <v>19</v>
      </c>
      <c r="N15197" s="1" t="s">
        <v>196</v>
      </c>
    </row>
    <row r="15198" spans="1:14" x14ac:dyDescent="0.3">
      <c r="A15198" s="1" t="s">
        <v>47</v>
      </c>
      <c r="B15198">
        <v>1197831</v>
      </c>
      <c r="C15198" s="2">
        <v>44798</v>
      </c>
      <c r="D15198" s="1" t="s">
        <v>103</v>
      </c>
      <c r="E15198" s="1" t="s">
        <v>104</v>
      </c>
      <c r="F15198" s="1" t="s">
        <v>105</v>
      </c>
      <c r="G15198" s="1" t="s">
        <v>23</v>
      </c>
      <c r="H15198">
        <v>30</v>
      </c>
      <c r="I15198">
        <v>500</v>
      </c>
      <c r="J15198">
        <v>150000</v>
      </c>
      <c r="K15198">
        <v>52500</v>
      </c>
      <c r="L15198" s="1">
        <v>97500</v>
      </c>
      <c r="M15198" s="1" t="s">
        <v>19</v>
      </c>
      <c r="N15198" s="1" t="s">
        <v>197</v>
      </c>
    </row>
    <row r="15199" spans="1:14" x14ac:dyDescent="0.3">
      <c r="A15199" s="1" t="s">
        <v>47</v>
      </c>
      <c r="B15199">
        <v>1197831</v>
      </c>
      <c r="C15199" s="2">
        <v>44799</v>
      </c>
      <c r="D15199" s="1" t="s">
        <v>103</v>
      </c>
      <c r="E15199" s="1" t="s">
        <v>104</v>
      </c>
      <c r="F15199" s="1" t="s">
        <v>105</v>
      </c>
      <c r="G15199" s="1" t="s">
        <v>24</v>
      </c>
      <c r="H15199">
        <v>35</v>
      </c>
      <c r="I15199">
        <v>400</v>
      </c>
      <c r="J15199">
        <v>140000</v>
      </c>
      <c r="K15199">
        <v>63000</v>
      </c>
      <c r="L15199" s="1">
        <v>77000</v>
      </c>
      <c r="M15199" s="1" t="s">
        <v>19</v>
      </c>
      <c r="N15199" s="1" t="s">
        <v>197</v>
      </c>
    </row>
    <row r="15200" spans="1:14" x14ac:dyDescent="0.3">
      <c r="A15200" s="1" t="s">
        <v>47</v>
      </c>
      <c r="B15200">
        <v>1197831</v>
      </c>
      <c r="C15200" s="2">
        <v>44800</v>
      </c>
      <c r="D15200" s="1" t="s">
        <v>103</v>
      </c>
      <c r="E15200" s="1" t="s">
        <v>104</v>
      </c>
      <c r="F15200" s="1" t="s">
        <v>105</v>
      </c>
      <c r="G15200" s="1" t="s">
        <v>18</v>
      </c>
      <c r="H15200">
        <v>40</v>
      </c>
      <c r="I15200">
        <v>300</v>
      </c>
      <c r="J15200">
        <v>120000</v>
      </c>
      <c r="K15200">
        <v>36000</v>
      </c>
      <c r="L15200" s="1">
        <v>84000</v>
      </c>
      <c r="M15200" s="1" t="s">
        <v>19</v>
      </c>
      <c r="N15200" s="1" t="s">
        <v>196</v>
      </c>
    </row>
    <row r="15201" spans="1:14" x14ac:dyDescent="0.3">
      <c r="A15201" s="1" t="s">
        <v>47</v>
      </c>
      <c r="B15201">
        <v>1197831</v>
      </c>
      <c r="C15201" s="2">
        <v>44801</v>
      </c>
      <c r="D15201" s="1" t="s">
        <v>103</v>
      </c>
      <c r="E15201" s="1" t="s">
        <v>104</v>
      </c>
      <c r="F15201" s="1" t="s">
        <v>105</v>
      </c>
      <c r="G15201" s="1" t="s">
        <v>20</v>
      </c>
      <c r="H15201">
        <v>35</v>
      </c>
      <c r="I15201">
        <v>450</v>
      </c>
      <c r="J15201">
        <v>157500</v>
      </c>
      <c r="K15201">
        <v>78750</v>
      </c>
      <c r="L15201" s="1">
        <v>78750</v>
      </c>
      <c r="M15201" s="1" t="s">
        <v>19</v>
      </c>
      <c r="N15201" s="1" t="s">
        <v>197</v>
      </c>
    </row>
    <row r="15202" spans="1:14" x14ac:dyDescent="0.3">
      <c r="A15202" s="1" t="s">
        <v>47</v>
      </c>
      <c r="B15202">
        <v>1197831</v>
      </c>
      <c r="C15202" s="2">
        <v>44802</v>
      </c>
      <c r="D15202" s="1" t="s">
        <v>103</v>
      </c>
      <c r="E15202" s="1" t="s">
        <v>104</v>
      </c>
      <c r="F15202" s="1" t="s">
        <v>105</v>
      </c>
      <c r="G15202" s="1" t="s">
        <v>21</v>
      </c>
      <c r="H15202">
        <v>20</v>
      </c>
      <c r="I15202">
        <v>700</v>
      </c>
      <c r="J15202">
        <v>140000</v>
      </c>
      <c r="K15202">
        <v>49000</v>
      </c>
      <c r="L15202" s="1">
        <v>91000</v>
      </c>
      <c r="M15202" s="1" t="s">
        <v>19</v>
      </c>
      <c r="N15202" s="1" t="s">
        <v>196</v>
      </c>
    </row>
    <row r="15203" spans="1:14" x14ac:dyDescent="0.3">
      <c r="A15203" s="1" t="s">
        <v>47</v>
      </c>
      <c r="B15203">
        <v>1197831</v>
      </c>
      <c r="C15203" s="2">
        <v>44803</v>
      </c>
      <c r="D15203" s="1" t="s">
        <v>103</v>
      </c>
      <c r="E15203" s="1" t="s">
        <v>104</v>
      </c>
      <c r="F15203" s="1" t="s">
        <v>105</v>
      </c>
      <c r="G15203" s="1" t="s">
        <v>22</v>
      </c>
      <c r="H15203">
        <v>30.000000000000004</v>
      </c>
      <c r="I15203">
        <v>700</v>
      </c>
      <c r="J15203">
        <v>210000.00000000003</v>
      </c>
      <c r="K15203">
        <v>73500</v>
      </c>
      <c r="L15203" s="1">
        <v>136500.00000000003</v>
      </c>
      <c r="M15203" s="1" t="s">
        <v>19</v>
      </c>
      <c r="N15203" s="1" t="s">
        <v>196</v>
      </c>
    </row>
    <row r="15204" spans="1:14" x14ac:dyDescent="0.3">
      <c r="A15204" s="1" t="s">
        <v>47</v>
      </c>
      <c r="B15204">
        <v>1197831</v>
      </c>
      <c r="C15204" s="2">
        <v>44804</v>
      </c>
      <c r="D15204" s="1" t="s">
        <v>103</v>
      </c>
      <c r="E15204" s="1" t="s">
        <v>104</v>
      </c>
      <c r="F15204" s="1" t="s">
        <v>105</v>
      </c>
      <c r="G15204" s="1" t="s">
        <v>23</v>
      </c>
      <c r="H15204">
        <v>24.999999999999996</v>
      </c>
      <c r="I15204">
        <v>525</v>
      </c>
      <c r="J15204">
        <v>131249.99999999997</v>
      </c>
      <c r="K15204">
        <v>45937.499999999985</v>
      </c>
      <c r="L15204" s="1">
        <v>85312.499999999985</v>
      </c>
      <c r="M15204" s="1" t="s">
        <v>19</v>
      </c>
      <c r="N15204" s="1" t="s">
        <v>197</v>
      </c>
    </row>
    <row r="15205" spans="1:14" x14ac:dyDescent="0.3">
      <c r="A15205" s="1" t="s">
        <v>47</v>
      </c>
      <c r="B15205">
        <v>1197831</v>
      </c>
      <c r="C15205" s="2">
        <v>44805</v>
      </c>
      <c r="D15205" s="1" t="s">
        <v>103</v>
      </c>
      <c r="E15205" s="1" t="s">
        <v>104</v>
      </c>
      <c r="F15205" s="1" t="s">
        <v>105</v>
      </c>
      <c r="G15205" s="1" t="s">
        <v>24</v>
      </c>
      <c r="H15205">
        <v>30.000000000000004</v>
      </c>
      <c r="I15205">
        <v>425</v>
      </c>
      <c r="J15205">
        <v>127500.00000000001</v>
      </c>
      <c r="K15205">
        <v>57375.000000000007</v>
      </c>
      <c r="L15205" s="1">
        <v>70125</v>
      </c>
      <c r="M15205" s="1" t="s">
        <v>19</v>
      </c>
      <c r="N15205" s="1" t="s">
        <v>197</v>
      </c>
    </row>
    <row r="15206" spans="1:14" x14ac:dyDescent="0.3">
      <c r="A15206" s="1" t="s">
        <v>47</v>
      </c>
      <c r="B15206">
        <v>1197831</v>
      </c>
      <c r="C15206" s="2">
        <v>44806</v>
      </c>
      <c r="D15206" s="1" t="s">
        <v>103</v>
      </c>
      <c r="E15206" s="1" t="s">
        <v>104</v>
      </c>
      <c r="F15206" s="1" t="s">
        <v>105</v>
      </c>
      <c r="G15206" s="1" t="s">
        <v>18</v>
      </c>
      <c r="H15206">
        <v>35</v>
      </c>
      <c r="I15206">
        <v>325</v>
      </c>
      <c r="J15206">
        <v>113750</v>
      </c>
      <c r="K15206">
        <v>34125</v>
      </c>
      <c r="L15206" s="1">
        <v>79625</v>
      </c>
      <c r="M15206" s="1" t="s">
        <v>19</v>
      </c>
      <c r="N15206" s="1" t="s">
        <v>196</v>
      </c>
    </row>
    <row r="15207" spans="1:14" x14ac:dyDescent="0.3">
      <c r="A15207" s="1" t="s">
        <v>47</v>
      </c>
      <c r="B15207">
        <v>1197831</v>
      </c>
      <c r="C15207" s="2">
        <v>44807</v>
      </c>
      <c r="D15207" s="1" t="s">
        <v>103</v>
      </c>
      <c r="E15207" s="1" t="s">
        <v>104</v>
      </c>
      <c r="F15207" s="1" t="s">
        <v>105</v>
      </c>
      <c r="G15207" s="1" t="s">
        <v>20</v>
      </c>
      <c r="H15207">
        <v>30.000000000000004</v>
      </c>
      <c r="I15207">
        <v>600</v>
      </c>
      <c r="J15207">
        <v>180000.00000000003</v>
      </c>
      <c r="K15207">
        <v>90000.000000000015</v>
      </c>
      <c r="L15207" s="1">
        <v>90000.000000000015</v>
      </c>
      <c r="M15207" s="1" t="s">
        <v>19</v>
      </c>
      <c r="N15207" s="1" t="s">
        <v>197</v>
      </c>
    </row>
    <row r="15208" spans="1:14" x14ac:dyDescent="0.3">
      <c r="A15208" s="1" t="s">
        <v>47</v>
      </c>
      <c r="B15208">
        <v>1197831</v>
      </c>
      <c r="C15208" s="2">
        <v>44808</v>
      </c>
      <c r="D15208" s="1" t="s">
        <v>103</v>
      </c>
      <c r="E15208" s="1" t="s">
        <v>104</v>
      </c>
      <c r="F15208" s="1" t="s">
        <v>105</v>
      </c>
      <c r="G15208" s="1" t="s">
        <v>21</v>
      </c>
      <c r="H15208">
        <v>20</v>
      </c>
      <c r="I15208">
        <v>750</v>
      </c>
      <c r="J15208">
        <v>150000</v>
      </c>
      <c r="K15208">
        <v>52500</v>
      </c>
      <c r="L15208" s="1">
        <v>97500</v>
      </c>
      <c r="M15208" s="1" t="s">
        <v>19</v>
      </c>
      <c r="N15208" s="1" t="s">
        <v>196</v>
      </c>
    </row>
    <row r="15209" spans="1:14" x14ac:dyDescent="0.3">
      <c r="A15209" s="1" t="s">
        <v>47</v>
      </c>
      <c r="B15209">
        <v>1197831</v>
      </c>
      <c r="C15209" s="2">
        <v>44809</v>
      </c>
      <c r="D15209" s="1" t="s">
        <v>103</v>
      </c>
      <c r="E15209" s="1" t="s">
        <v>104</v>
      </c>
      <c r="F15209" s="1" t="s">
        <v>105</v>
      </c>
      <c r="G15209" s="1" t="s">
        <v>22</v>
      </c>
      <c r="H15209">
        <v>30.000000000000004</v>
      </c>
      <c r="I15209">
        <v>775</v>
      </c>
      <c r="J15209">
        <v>232500.00000000003</v>
      </c>
      <c r="K15209">
        <v>81375</v>
      </c>
      <c r="L15209" s="1">
        <v>151125.00000000003</v>
      </c>
      <c r="M15209" s="1" t="s">
        <v>19</v>
      </c>
      <c r="N15209" s="1" t="s">
        <v>196</v>
      </c>
    </row>
    <row r="15210" spans="1:14" x14ac:dyDescent="0.3">
      <c r="A15210" s="1" t="s">
        <v>47</v>
      </c>
      <c r="B15210">
        <v>1197831</v>
      </c>
      <c r="C15210" s="2">
        <v>44810</v>
      </c>
      <c r="D15210" s="1" t="s">
        <v>103</v>
      </c>
      <c r="E15210" s="1" t="s">
        <v>104</v>
      </c>
      <c r="F15210" s="1" t="s">
        <v>105</v>
      </c>
      <c r="G15210" s="1" t="s">
        <v>23</v>
      </c>
      <c r="H15210">
        <v>24.999999999999996</v>
      </c>
      <c r="I15210">
        <v>625</v>
      </c>
      <c r="J15210">
        <v>156249.99999999997</v>
      </c>
      <c r="K15210">
        <v>54687.499999999985</v>
      </c>
      <c r="L15210" s="1">
        <v>101562.49999999999</v>
      </c>
      <c r="M15210" s="1" t="s">
        <v>19</v>
      </c>
      <c r="N15210" s="1" t="s">
        <v>197</v>
      </c>
    </row>
    <row r="15211" spans="1:14" x14ac:dyDescent="0.3">
      <c r="A15211" s="1" t="s">
        <v>47</v>
      </c>
      <c r="B15211">
        <v>1197831</v>
      </c>
      <c r="C15211" s="2">
        <v>44811</v>
      </c>
      <c r="D15211" s="1" t="s">
        <v>103</v>
      </c>
      <c r="E15211" s="1" t="s">
        <v>104</v>
      </c>
      <c r="F15211" s="1" t="s">
        <v>105</v>
      </c>
      <c r="G15211" s="1" t="s">
        <v>24</v>
      </c>
      <c r="H15211">
        <v>35</v>
      </c>
      <c r="I15211">
        <v>550</v>
      </c>
      <c r="J15211">
        <v>192500</v>
      </c>
      <c r="K15211">
        <v>86625</v>
      </c>
      <c r="L15211" s="1">
        <v>105875</v>
      </c>
      <c r="M15211" s="1" t="s">
        <v>19</v>
      </c>
      <c r="N15211" s="1" t="s">
        <v>197</v>
      </c>
    </row>
    <row r="15212" spans="1:14" x14ac:dyDescent="0.3">
      <c r="A15212" s="1" t="s">
        <v>47</v>
      </c>
      <c r="B15212">
        <v>1197831</v>
      </c>
      <c r="C15212" s="2">
        <v>44812</v>
      </c>
      <c r="D15212" s="1" t="s">
        <v>103</v>
      </c>
      <c r="E15212" s="1" t="s">
        <v>104</v>
      </c>
      <c r="F15212" s="1" t="s">
        <v>105</v>
      </c>
      <c r="G15212" s="1" t="s">
        <v>18</v>
      </c>
      <c r="H15212">
        <v>50</v>
      </c>
      <c r="I15212">
        <v>450</v>
      </c>
      <c r="J15212">
        <v>225000</v>
      </c>
      <c r="K15212">
        <v>67500</v>
      </c>
      <c r="L15212" s="1">
        <v>157500</v>
      </c>
      <c r="M15212" s="1" t="s">
        <v>19</v>
      </c>
      <c r="N15212" s="1" t="s">
        <v>196</v>
      </c>
    </row>
    <row r="15213" spans="1:14" x14ac:dyDescent="0.3">
      <c r="A15213" s="1" t="s">
        <v>47</v>
      </c>
      <c r="B15213">
        <v>1197831</v>
      </c>
      <c r="C15213" s="2">
        <v>44813</v>
      </c>
      <c r="D15213" s="1" t="s">
        <v>103</v>
      </c>
      <c r="E15213" s="1" t="s">
        <v>104</v>
      </c>
      <c r="F15213" s="1" t="s">
        <v>105</v>
      </c>
      <c r="G15213" s="1" t="s">
        <v>20</v>
      </c>
      <c r="H15213">
        <v>45</v>
      </c>
      <c r="I15213">
        <v>800</v>
      </c>
      <c r="J15213">
        <v>360000</v>
      </c>
      <c r="K15213">
        <v>180000</v>
      </c>
      <c r="L15213" s="1">
        <v>180000</v>
      </c>
      <c r="M15213" s="1" t="s">
        <v>19</v>
      </c>
      <c r="N15213" s="1" t="s">
        <v>197</v>
      </c>
    </row>
    <row r="15214" spans="1:14" x14ac:dyDescent="0.3">
      <c r="A15214" s="1" t="s">
        <v>47</v>
      </c>
      <c r="B15214">
        <v>1197831</v>
      </c>
      <c r="C15214" s="2">
        <v>44814</v>
      </c>
      <c r="D15214" s="1" t="s">
        <v>103</v>
      </c>
      <c r="E15214" s="1" t="s">
        <v>104</v>
      </c>
      <c r="F15214" s="1" t="s">
        <v>105</v>
      </c>
      <c r="G15214" s="1" t="s">
        <v>21</v>
      </c>
      <c r="H15214">
        <v>45</v>
      </c>
      <c r="I15214">
        <v>800</v>
      </c>
      <c r="J15214">
        <v>360000</v>
      </c>
      <c r="K15214">
        <v>125999.99999999999</v>
      </c>
      <c r="L15214" s="1">
        <v>234000</v>
      </c>
      <c r="M15214" s="1" t="s">
        <v>19</v>
      </c>
      <c r="N15214" s="1" t="s">
        <v>196</v>
      </c>
    </row>
    <row r="15215" spans="1:14" x14ac:dyDescent="0.3">
      <c r="A15215" s="1" t="s">
        <v>47</v>
      </c>
      <c r="B15215">
        <v>1197831</v>
      </c>
      <c r="C15215" s="2">
        <v>44815</v>
      </c>
      <c r="D15215" s="1" t="s">
        <v>103</v>
      </c>
      <c r="E15215" s="1" t="s">
        <v>104</v>
      </c>
      <c r="F15215" s="1" t="s">
        <v>105</v>
      </c>
      <c r="G15215" s="1" t="s">
        <v>22</v>
      </c>
      <c r="H15215">
        <v>50</v>
      </c>
      <c r="I15215">
        <v>800</v>
      </c>
      <c r="J15215">
        <v>400000</v>
      </c>
      <c r="K15215">
        <v>140000</v>
      </c>
      <c r="L15215" s="1">
        <v>260000</v>
      </c>
      <c r="M15215" s="1" t="s">
        <v>19</v>
      </c>
      <c r="N15215" s="1" t="s">
        <v>196</v>
      </c>
    </row>
    <row r="15216" spans="1:14" x14ac:dyDescent="0.3">
      <c r="A15216" s="1" t="s">
        <v>47</v>
      </c>
      <c r="B15216">
        <v>1197831</v>
      </c>
      <c r="C15216" s="2">
        <v>44816</v>
      </c>
      <c r="D15216" s="1" t="s">
        <v>103</v>
      </c>
      <c r="E15216" s="1" t="s">
        <v>104</v>
      </c>
      <c r="F15216" s="1" t="s">
        <v>105</v>
      </c>
      <c r="G15216" s="1" t="s">
        <v>23</v>
      </c>
      <c r="H15216">
        <v>45</v>
      </c>
      <c r="I15216">
        <v>650</v>
      </c>
      <c r="J15216">
        <v>292500</v>
      </c>
      <c r="K15216">
        <v>102375</v>
      </c>
      <c r="L15216" s="1">
        <v>190125</v>
      </c>
      <c r="M15216" s="1" t="s">
        <v>19</v>
      </c>
      <c r="N15216" s="1" t="s">
        <v>197</v>
      </c>
    </row>
    <row r="15217" spans="1:14" x14ac:dyDescent="0.3">
      <c r="A15217" s="1" t="s">
        <v>47</v>
      </c>
      <c r="B15217">
        <v>1197831</v>
      </c>
      <c r="C15217" s="2">
        <v>44817</v>
      </c>
      <c r="D15217" s="1" t="s">
        <v>103</v>
      </c>
      <c r="E15217" s="1" t="s">
        <v>104</v>
      </c>
      <c r="F15217" s="1" t="s">
        <v>105</v>
      </c>
      <c r="G15217" s="1" t="s">
        <v>24</v>
      </c>
      <c r="H15217">
        <v>45</v>
      </c>
      <c r="I15217">
        <v>600</v>
      </c>
      <c r="J15217">
        <v>270000</v>
      </c>
      <c r="K15217">
        <v>121500</v>
      </c>
      <c r="L15217" s="1">
        <v>148500</v>
      </c>
      <c r="M15217" s="1" t="s">
        <v>19</v>
      </c>
      <c r="N15217" s="1" t="s">
        <v>197</v>
      </c>
    </row>
    <row r="15218" spans="1:14" x14ac:dyDescent="0.3">
      <c r="A15218" s="1" t="s">
        <v>47</v>
      </c>
      <c r="B15218">
        <v>1197831</v>
      </c>
      <c r="C15218" s="2">
        <v>44818</v>
      </c>
      <c r="D15218" s="1" t="s">
        <v>103</v>
      </c>
      <c r="E15218" s="1" t="s">
        <v>104</v>
      </c>
      <c r="F15218" s="1" t="s">
        <v>105</v>
      </c>
      <c r="G15218" s="1" t="s">
        <v>18</v>
      </c>
      <c r="H15218">
        <v>50</v>
      </c>
      <c r="I15218">
        <v>500</v>
      </c>
      <c r="J15218">
        <v>250000</v>
      </c>
      <c r="K15218">
        <v>75000</v>
      </c>
      <c r="L15218" s="1">
        <v>175000</v>
      </c>
      <c r="M15218" s="1" t="s">
        <v>19</v>
      </c>
      <c r="N15218" s="1" t="s">
        <v>196</v>
      </c>
    </row>
    <row r="15219" spans="1:14" x14ac:dyDescent="0.3">
      <c r="A15219" s="1" t="s">
        <v>47</v>
      </c>
      <c r="B15219">
        <v>1197831</v>
      </c>
      <c r="C15219" s="2">
        <v>44819</v>
      </c>
      <c r="D15219" s="1" t="s">
        <v>103</v>
      </c>
      <c r="E15219" s="1" t="s">
        <v>104</v>
      </c>
      <c r="F15219" s="1" t="s">
        <v>105</v>
      </c>
      <c r="G15219" s="1" t="s">
        <v>20</v>
      </c>
      <c r="H15219">
        <v>55.000000000000007</v>
      </c>
      <c r="I15219">
        <v>875</v>
      </c>
      <c r="J15219">
        <v>481250.00000000006</v>
      </c>
      <c r="K15219">
        <v>240625.00000000003</v>
      </c>
      <c r="L15219" s="1">
        <v>240625.00000000003</v>
      </c>
      <c r="M15219" s="1" t="s">
        <v>19</v>
      </c>
      <c r="N15219" s="1" t="s">
        <v>197</v>
      </c>
    </row>
    <row r="15220" spans="1:14" x14ac:dyDescent="0.3">
      <c r="A15220" s="1" t="s">
        <v>47</v>
      </c>
      <c r="B15220">
        <v>1197831</v>
      </c>
      <c r="C15220" s="2">
        <v>44820</v>
      </c>
      <c r="D15220" s="1" t="s">
        <v>103</v>
      </c>
      <c r="E15220" s="1" t="s">
        <v>104</v>
      </c>
      <c r="F15220" s="1" t="s">
        <v>105</v>
      </c>
      <c r="G15220" s="1" t="s">
        <v>21</v>
      </c>
      <c r="H15220">
        <v>45</v>
      </c>
      <c r="I15220">
        <v>825</v>
      </c>
      <c r="J15220">
        <v>371250</v>
      </c>
      <c r="K15220">
        <v>148500</v>
      </c>
      <c r="L15220" s="1">
        <v>222750</v>
      </c>
      <c r="M15220" s="1" t="s">
        <v>19</v>
      </c>
      <c r="N15220" s="1" t="s">
        <v>196</v>
      </c>
    </row>
    <row r="15221" spans="1:14" x14ac:dyDescent="0.3">
      <c r="A15221" s="1" t="s">
        <v>47</v>
      </c>
      <c r="B15221">
        <v>1197831</v>
      </c>
      <c r="C15221" s="2">
        <v>44821</v>
      </c>
      <c r="D15221" s="1" t="s">
        <v>103</v>
      </c>
      <c r="E15221" s="1" t="s">
        <v>104</v>
      </c>
      <c r="F15221" s="1" t="s">
        <v>105</v>
      </c>
      <c r="G15221" s="1" t="s">
        <v>22</v>
      </c>
      <c r="H15221">
        <v>50</v>
      </c>
      <c r="I15221">
        <v>825</v>
      </c>
      <c r="J15221">
        <v>412500</v>
      </c>
      <c r="K15221">
        <v>165000</v>
      </c>
      <c r="L15221" s="1">
        <v>247500</v>
      </c>
      <c r="M15221" s="1" t="s">
        <v>19</v>
      </c>
      <c r="N15221" s="1" t="s">
        <v>196</v>
      </c>
    </row>
    <row r="15222" spans="1:14" x14ac:dyDescent="0.3">
      <c r="A15222" s="1" t="s">
        <v>47</v>
      </c>
      <c r="B15222">
        <v>1197831</v>
      </c>
      <c r="C15222" s="2">
        <v>44822</v>
      </c>
      <c r="D15222" s="1" t="s">
        <v>103</v>
      </c>
      <c r="E15222" s="1" t="s">
        <v>104</v>
      </c>
      <c r="F15222" s="1" t="s">
        <v>105</v>
      </c>
      <c r="G15222" s="1" t="s">
        <v>23</v>
      </c>
      <c r="H15222">
        <v>45</v>
      </c>
      <c r="I15222">
        <v>975</v>
      </c>
      <c r="J15222">
        <v>438750</v>
      </c>
      <c r="K15222">
        <v>175499.99999999997</v>
      </c>
      <c r="L15222" s="1">
        <v>263250</v>
      </c>
      <c r="M15222" s="1" t="s">
        <v>19</v>
      </c>
      <c r="N15222" s="1" t="s">
        <v>197</v>
      </c>
    </row>
    <row r="15223" spans="1:14" x14ac:dyDescent="0.3">
      <c r="A15223" s="1" t="s">
        <v>47</v>
      </c>
      <c r="B15223">
        <v>1197831</v>
      </c>
      <c r="C15223" s="2">
        <v>44823</v>
      </c>
      <c r="D15223" s="1" t="s">
        <v>103</v>
      </c>
      <c r="E15223" s="1" t="s">
        <v>104</v>
      </c>
      <c r="F15223" s="1" t="s">
        <v>105</v>
      </c>
      <c r="G15223" s="1" t="s">
        <v>24</v>
      </c>
      <c r="H15223">
        <v>45</v>
      </c>
      <c r="I15223">
        <v>575</v>
      </c>
      <c r="J15223">
        <v>258750</v>
      </c>
      <c r="K15223">
        <v>129375</v>
      </c>
      <c r="L15223" s="1">
        <v>129375</v>
      </c>
      <c r="M15223" s="1" t="s">
        <v>19</v>
      </c>
      <c r="N15223" s="1" t="s">
        <v>197</v>
      </c>
    </row>
    <row r="15224" spans="1:14" x14ac:dyDescent="0.3">
      <c r="A15224" s="1" t="s">
        <v>47</v>
      </c>
      <c r="B15224">
        <v>1197831</v>
      </c>
      <c r="C15224" s="2">
        <v>44824</v>
      </c>
      <c r="D15224" s="1" t="s">
        <v>103</v>
      </c>
      <c r="E15224" s="1" t="s">
        <v>104</v>
      </c>
      <c r="F15224" s="1" t="s">
        <v>105</v>
      </c>
      <c r="G15224" s="1" t="s">
        <v>18</v>
      </c>
      <c r="H15224">
        <v>50</v>
      </c>
      <c r="I15224">
        <v>575</v>
      </c>
      <c r="J15224">
        <v>287500</v>
      </c>
      <c r="K15224">
        <v>100625</v>
      </c>
      <c r="L15224" s="1">
        <v>186875</v>
      </c>
      <c r="M15224" s="1" t="s">
        <v>19</v>
      </c>
      <c r="N15224" s="1" t="s">
        <v>196</v>
      </c>
    </row>
    <row r="15225" spans="1:14" x14ac:dyDescent="0.3">
      <c r="A15225" s="1" t="s">
        <v>47</v>
      </c>
      <c r="B15225">
        <v>1197831</v>
      </c>
      <c r="C15225" s="2">
        <v>44825</v>
      </c>
      <c r="D15225" s="1" t="s">
        <v>103</v>
      </c>
      <c r="E15225" s="1" t="s">
        <v>104</v>
      </c>
      <c r="F15225" s="1" t="s">
        <v>105</v>
      </c>
      <c r="G15225" s="1" t="s">
        <v>20</v>
      </c>
      <c r="H15225">
        <v>60</v>
      </c>
      <c r="I15225">
        <v>850</v>
      </c>
      <c r="J15225">
        <v>510000</v>
      </c>
      <c r="K15225">
        <v>280500</v>
      </c>
      <c r="L15225" s="1">
        <v>229500</v>
      </c>
      <c r="M15225" s="1" t="s">
        <v>19</v>
      </c>
      <c r="N15225" s="1" t="s">
        <v>197</v>
      </c>
    </row>
    <row r="15226" spans="1:14" x14ac:dyDescent="0.3">
      <c r="A15226" s="1" t="s">
        <v>47</v>
      </c>
      <c r="B15226">
        <v>1197831</v>
      </c>
      <c r="C15226" s="2">
        <v>44826</v>
      </c>
      <c r="D15226" s="1" t="s">
        <v>103</v>
      </c>
      <c r="E15226" s="1" t="s">
        <v>104</v>
      </c>
      <c r="F15226" s="1" t="s">
        <v>105</v>
      </c>
      <c r="G15226" s="1" t="s">
        <v>21</v>
      </c>
      <c r="H15226">
        <v>50</v>
      </c>
      <c r="I15226">
        <v>800</v>
      </c>
      <c r="J15226">
        <v>400000</v>
      </c>
      <c r="K15226">
        <v>160000</v>
      </c>
      <c r="L15226" s="1">
        <v>240000</v>
      </c>
      <c r="M15226" s="1" t="s">
        <v>19</v>
      </c>
      <c r="N15226" s="1" t="s">
        <v>196</v>
      </c>
    </row>
    <row r="15227" spans="1:14" x14ac:dyDescent="0.3">
      <c r="A15227" s="1" t="s">
        <v>47</v>
      </c>
      <c r="B15227">
        <v>1197831</v>
      </c>
      <c r="C15227" s="2">
        <v>44827</v>
      </c>
      <c r="D15227" s="1" t="s">
        <v>103</v>
      </c>
      <c r="E15227" s="1" t="s">
        <v>104</v>
      </c>
      <c r="F15227" s="1" t="s">
        <v>105</v>
      </c>
      <c r="G15227" s="1" t="s">
        <v>22</v>
      </c>
      <c r="H15227">
        <v>55.000000000000007</v>
      </c>
      <c r="I15227">
        <v>800</v>
      </c>
      <c r="J15227">
        <v>440000.00000000006</v>
      </c>
      <c r="K15227">
        <v>176000</v>
      </c>
      <c r="L15227" s="1">
        <v>264000.00000000006</v>
      </c>
      <c r="M15227" s="1" t="s">
        <v>19</v>
      </c>
      <c r="N15227" s="1" t="s">
        <v>196</v>
      </c>
    </row>
    <row r="15228" spans="1:14" x14ac:dyDescent="0.3">
      <c r="A15228" s="1" t="s">
        <v>47</v>
      </c>
      <c r="B15228">
        <v>1197831</v>
      </c>
      <c r="C15228" s="2">
        <v>44828</v>
      </c>
      <c r="D15228" s="1" t="s">
        <v>103</v>
      </c>
      <c r="E15228" s="1" t="s">
        <v>104</v>
      </c>
      <c r="F15228" s="1" t="s">
        <v>105</v>
      </c>
      <c r="G15228" s="1" t="s">
        <v>23</v>
      </c>
      <c r="H15228">
        <v>50</v>
      </c>
      <c r="I15228">
        <v>975</v>
      </c>
      <c r="J15228">
        <v>487500</v>
      </c>
      <c r="K15228">
        <v>194999.99999999997</v>
      </c>
      <c r="L15228" s="1">
        <v>292500</v>
      </c>
      <c r="M15228" s="1" t="s">
        <v>19</v>
      </c>
      <c r="N15228" s="1" t="s">
        <v>197</v>
      </c>
    </row>
    <row r="15229" spans="1:14" x14ac:dyDescent="0.3">
      <c r="A15229" s="1" t="s">
        <v>47</v>
      </c>
      <c r="B15229">
        <v>1197831</v>
      </c>
      <c r="C15229" s="2">
        <v>44829</v>
      </c>
      <c r="D15229" s="1" t="s">
        <v>103</v>
      </c>
      <c r="E15229" s="1" t="s">
        <v>104</v>
      </c>
      <c r="F15229" s="1" t="s">
        <v>105</v>
      </c>
      <c r="G15229" s="1" t="s">
        <v>24</v>
      </c>
      <c r="H15229">
        <v>50</v>
      </c>
      <c r="I15229">
        <v>525</v>
      </c>
      <c r="J15229">
        <v>262500</v>
      </c>
      <c r="K15229">
        <v>131250</v>
      </c>
      <c r="L15229" s="1">
        <v>131250</v>
      </c>
      <c r="M15229" s="1" t="s">
        <v>19</v>
      </c>
      <c r="N15229" s="1" t="s">
        <v>197</v>
      </c>
    </row>
    <row r="15230" spans="1:14" x14ac:dyDescent="0.3">
      <c r="A15230" s="1" t="s">
        <v>47</v>
      </c>
      <c r="B15230">
        <v>1197831</v>
      </c>
      <c r="C15230" s="2">
        <v>44830</v>
      </c>
      <c r="D15230" s="1" t="s">
        <v>103</v>
      </c>
      <c r="E15230" s="1" t="s">
        <v>104</v>
      </c>
      <c r="F15230" s="1" t="s">
        <v>105</v>
      </c>
      <c r="G15230" s="1" t="s">
        <v>18</v>
      </c>
      <c r="H15230">
        <v>55.000000000000007</v>
      </c>
      <c r="I15230">
        <v>525</v>
      </c>
      <c r="J15230">
        <v>288750.00000000006</v>
      </c>
      <c r="K15230">
        <v>101062.50000000001</v>
      </c>
      <c r="L15230" s="1">
        <v>187687.50000000006</v>
      </c>
      <c r="M15230" s="1" t="s">
        <v>19</v>
      </c>
      <c r="N15230" s="1" t="s">
        <v>196</v>
      </c>
    </row>
    <row r="15231" spans="1:14" x14ac:dyDescent="0.3">
      <c r="A15231" s="1" t="s">
        <v>47</v>
      </c>
      <c r="B15231">
        <v>1197831</v>
      </c>
      <c r="C15231" s="2">
        <v>44831</v>
      </c>
      <c r="D15231" s="1" t="s">
        <v>103</v>
      </c>
      <c r="E15231" s="1" t="s">
        <v>104</v>
      </c>
      <c r="F15231" s="1" t="s">
        <v>105</v>
      </c>
      <c r="G15231" s="1" t="s">
        <v>20</v>
      </c>
      <c r="H15231">
        <v>60</v>
      </c>
      <c r="I15231">
        <v>775</v>
      </c>
      <c r="J15231">
        <v>465000</v>
      </c>
      <c r="K15231">
        <v>255750.00000000003</v>
      </c>
      <c r="L15231" s="1">
        <v>209249.99999999997</v>
      </c>
      <c r="M15231" s="1" t="s">
        <v>19</v>
      </c>
      <c r="N15231" s="1" t="s">
        <v>197</v>
      </c>
    </row>
    <row r="15232" spans="1:14" x14ac:dyDescent="0.3">
      <c r="A15232" s="1" t="s">
        <v>47</v>
      </c>
      <c r="B15232">
        <v>1197831</v>
      </c>
      <c r="C15232" s="2">
        <v>44832</v>
      </c>
      <c r="D15232" s="1" t="s">
        <v>103</v>
      </c>
      <c r="E15232" s="1" t="s">
        <v>104</v>
      </c>
      <c r="F15232" s="1" t="s">
        <v>105</v>
      </c>
      <c r="G15232" s="1" t="s">
        <v>21</v>
      </c>
      <c r="H15232">
        <v>55.000000000000007</v>
      </c>
      <c r="I15232">
        <v>725</v>
      </c>
      <c r="J15232">
        <v>398750.00000000006</v>
      </c>
      <c r="K15232">
        <v>159500</v>
      </c>
      <c r="L15232" s="1">
        <v>239250.00000000006</v>
      </c>
      <c r="M15232" s="1" t="s">
        <v>19</v>
      </c>
      <c r="N15232" s="1" t="s">
        <v>196</v>
      </c>
    </row>
    <row r="15233" spans="1:14" x14ac:dyDescent="0.3">
      <c r="A15233" s="1" t="s">
        <v>47</v>
      </c>
      <c r="B15233">
        <v>1197831</v>
      </c>
      <c r="C15233" s="2">
        <v>44833</v>
      </c>
      <c r="D15233" s="1" t="s">
        <v>103</v>
      </c>
      <c r="E15233" s="1" t="s">
        <v>104</v>
      </c>
      <c r="F15233" s="1" t="s">
        <v>105</v>
      </c>
      <c r="G15233" s="1" t="s">
        <v>22</v>
      </c>
      <c r="H15233">
        <v>55.000000000000007</v>
      </c>
      <c r="I15233">
        <v>675</v>
      </c>
      <c r="J15233">
        <v>371250.00000000006</v>
      </c>
      <c r="K15233">
        <v>148500</v>
      </c>
      <c r="L15233" s="1">
        <v>222750.00000000006</v>
      </c>
      <c r="M15233" s="1" t="s">
        <v>19</v>
      </c>
      <c r="N15233" s="1" t="s">
        <v>196</v>
      </c>
    </row>
    <row r="15234" spans="1:14" x14ac:dyDescent="0.3">
      <c r="A15234" s="1" t="s">
        <v>47</v>
      </c>
      <c r="B15234">
        <v>1197831</v>
      </c>
      <c r="C15234" s="2">
        <v>44834</v>
      </c>
      <c r="D15234" s="1" t="s">
        <v>103</v>
      </c>
      <c r="E15234" s="1" t="s">
        <v>104</v>
      </c>
      <c r="F15234" s="1" t="s">
        <v>105</v>
      </c>
      <c r="G15234" s="1" t="s">
        <v>23</v>
      </c>
      <c r="H15234">
        <v>60</v>
      </c>
      <c r="I15234">
        <v>725</v>
      </c>
      <c r="J15234">
        <v>435000</v>
      </c>
      <c r="K15234">
        <v>174000</v>
      </c>
      <c r="L15234" s="1">
        <v>261000</v>
      </c>
      <c r="M15234" s="1" t="s">
        <v>19</v>
      </c>
      <c r="N15234" s="1" t="s">
        <v>197</v>
      </c>
    </row>
    <row r="15235" spans="1:14" x14ac:dyDescent="0.3">
      <c r="A15235" s="1" t="s">
        <v>47</v>
      </c>
      <c r="B15235">
        <v>1197831</v>
      </c>
      <c r="C15235" s="2">
        <v>44835</v>
      </c>
      <c r="D15235" s="1" t="s">
        <v>103</v>
      </c>
      <c r="E15235" s="1" t="s">
        <v>104</v>
      </c>
      <c r="F15235" s="1" t="s">
        <v>105</v>
      </c>
      <c r="G15235" s="1" t="s">
        <v>24</v>
      </c>
      <c r="H15235">
        <v>60</v>
      </c>
      <c r="I15235">
        <v>450</v>
      </c>
      <c r="J15235">
        <v>270000</v>
      </c>
      <c r="K15235">
        <v>135000</v>
      </c>
      <c r="L15235" s="1">
        <v>135000</v>
      </c>
      <c r="M15235" s="1" t="s">
        <v>19</v>
      </c>
      <c r="N15235" s="1" t="s">
        <v>197</v>
      </c>
    </row>
    <row r="15236" spans="1:14" x14ac:dyDescent="0.3">
      <c r="A15236" s="1" t="s">
        <v>47</v>
      </c>
      <c r="B15236">
        <v>1197831</v>
      </c>
      <c r="C15236" s="2">
        <v>44836</v>
      </c>
      <c r="D15236" s="1" t="s">
        <v>103</v>
      </c>
      <c r="E15236" s="1" t="s">
        <v>104</v>
      </c>
      <c r="F15236" s="1" t="s">
        <v>105</v>
      </c>
      <c r="G15236" s="1" t="s">
        <v>18</v>
      </c>
      <c r="H15236">
        <v>55.000000000000007</v>
      </c>
      <c r="I15236">
        <v>450</v>
      </c>
      <c r="J15236">
        <v>247500.00000000003</v>
      </c>
      <c r="K15236">
        <v>86625</v>
      </c>
      <c r="L15236" s="1">
        <v>160875.00000000003</v>
      </c>
      <c r="M15236" s="1" t="s">
        <v>19</v>
      </c>
      <c r="N15236" s="1" t="s">
        <v>196</v>
      </c>
    </row>
    <row r="15237" spans="1:14" x14ac:dyDescent="0.3">
      <c r="A15237" s="1" t="s">
        <v>47</v>
      </c>
      <c r="B15237">
        <v>1197831</v>
      </c>
      <c r="C15237" s="2">
        <v>44837</v>
      </c>
      <c r="D15237" s="1" t="s">
        <v>103</v>
      </c>
      <c r="E15237" s="1" t="s">
        <v>104</v>
      </c>
      <c r="F15237" s="1" t="s">
        <v>105</v>
      </c>
      <c r="G15237" s="1" t="s">
        <v>20</v>
      </c>
      <c r="H15237">
        <v>50</v>
      </c>
      <c r="I15237">
        <v>675</v>
      </c>
      <c r="J15237">
        <v>337500</v>
      </c>
      <c r="K15237">
        <v>185625.00000000003</v>
      </c>
      <c r="L15237" s="1">
        <v>151874.99999999997</v>
      </c>
      <c r="M15237" s="1" t="s">
        <v>19</v>
      </c>
      <c r="N15237" s="1" t="s">
        <v>197</v>
      </c>
    </row>
    <row r="15238" spans="1:14" x14ac:dyDescent="0.3">
      <c r="A15238" s="1" t="s">
        <v>47</v>
      </c>
      <c r="B15238">
        <v>1197831</v>
      </c>
      <c r="C15238" s="2">
        <v>44838</v>
      </c>
      <c r="D15238" s="1" t="s">
        <v>103</v>
      </c>
      <c r="E15238" s="1" t="s">
        <v>104</v>
      </c>
      <c r="F15238" s="1" t="s">
        <v>105</v>
      </c>
      <c r="G15238" s="1" t="s">
        <v>21</v>
      </c>
      <c r="H15238">
        <v>40</v>
      </c>
      <c r="I15238">
        <v>625</v>
      </c>
      <c r="J15238">
        <v>250000</v>
      </c>
      <c r="K15238">
        <v>99999.999999999985</v>
      </c>
      <c r="L15238" s="1">
        <v>150000</v>
      </c>
      <c r="M15238" s="1" t="s">
        <v>19</v>
      </c>
      <c r="N15238" s="1" t="s">
        <v>196</v>
      </c>
    </row>
    <row r="15239" spans="1:14" x14ac:dyDescent="0.3">
      <c r="A15239" s="1" t="s">
        <v>47</v>
      </c>
      <c r="B15239">
        <v>1197831</v>
      </c>
      <c r="C15239" s="2">
        <v>44839</v>
      </c>
      <c r="D15239" s="1" t="s">
        <v>103</v>
      </c>
      <c r="E15239" s="1" t="s">
        <v>104</v>
      </c>
      <c r="F15239" s="1" t="s">
        <v>105</v>
      </c>
      <c r="G15239" s="1" t="s">
        <v>22</v>
      </c>
      <c r="H15239">
        <v>40</v>
      </c>
      <c r="I15239">
        <v>625</v>
      </c>
      <c r="J15239">
        <v>250000</v>
      </c>
      <c r="K15239">
        <v>99999.999999999985</v>
      </c>
      <c r="L15239" s="1">
        <v>150000</v>
      </c>
      <c r="M15239" s="1" t="s">
        <v>19</v>
      </c>
      <c r="N15239" s="1" t="s">
        <v>196</v>
      </c>
    </row>
    <row r="15240" spans="1:14" x14ac:dyDescent="0.3">
      <c r="A15240" s="1" t="s">
        <v>47</v>
      </c>
      <c r="B15240">
        <v>1197831</v>
      </c>
      <c r="C15240" s="2">
        <v>44840</v>
      </c>
      <c r="D15240" s="1" t="s">
        <v>103</v>
      </c>
      <c r="E15240" s="1" t="s">
        <v>104</v>
      </c>
      <c r="F15240" s="1" t="s">
        <v>105</v>
      </c>
      <c r="G15240" s="1" t="s">
        <v>23</v>
      </c>
      <c r="H15240">
        <v>45</v>
      </c>
      <c r="I15240">
        <v>575</v>
      </c>
      <c r="J15240">
        <v>258750</v>
      </c>
      <c r="K15240">
        <v>103499.99999999999</v>
      </c>
      <c r="L15240" s="1">
        <v>155250</v>
      </c>
      <c r="M15240" s="1" t="s">
        <v>19</v>
      </c>
      <c r="N15240" s="1" t="s">
        <v>197</v>
      </c>
    </row>
    <row r="15241" spans="1:14" x14ac:dyDescent="0.3">
      <c r="A15241" s="1" t="s">
        <v>47</v>
      </c>
      <c r="B15241">
        <v>1197831</v>
      </c>
      <c r="C15241" s="2">
        <v>44841</v>
      </c>
      <c r="D15241" s="1" t="s">
        <v>103</v>
      </c>
      <c r="E15241" s="1" t="s">
        <v>104</v>
      </c>
      <c r="F15241" s="1" t="s">
        <v>105</v>
      </c>
      <c r="G15241" s="1" t="s">
        <v>24</v>
      </c>
      <c r="H15241">
        <v>45</v>
      </c>
      <c r="I15241">
        <v>425</v>
      </c>
      <c r="J15241">
        <v>191250</v>
      </c>
      <c r="K15241">
        <v>95625</v>
      </c>
      <c r="L15241" s="1">
        <v>95625</v>
      </c>
      <c r="M15241" s="1" t="s">
        <v>19</v>
      </c>
      <c r="N15241" s="1" t="s">
        <v>197</v>
      </c>
    </row>
    <row r="15242" spans="1:14" x14ac:dyDescent="0.3">
      <c r="A15242" s="1" t="s">
        <v>47</v>
      </c>
      <c r="B15242">
        <v>1197831</v>
      </c>
      <c r="C15242" s="2">
        <v>44842</v>
      </c>
      <c r="D15242" s="1" t="s">
        <v>103</v>
      </c>
      <c r="E15242" s="1" t="s">
        <v>104</v>
      </c>
      <c r="F15242" s="1" t="s">
        <v>105</v>
      </c>
      <c r="G15242" s="1" t="s">
        <v>18</v>
      </c>
      <c r="H15242">
        <v>40</v>
      </c>
      <c r="I15242">
        <v>400</v>
      </c>
      <c r="J15242">
        <v>160000</v>
      </c>
      <c r="K15242">
        <v>56000</v>
      </c>
      <c r="L15242" s="1">
        <v>104000</v>
      </c>
      <c r="M15242" s="1" t="s">
        <v>19</v>
      </c>
      <c r="N15242" s="1" t="s">
        <v>196</v>
      </c>
    </row>
    <row r="15243" spans="1:14" x14ac:dyDescent="0.3">
      <c r="A15243" s="1" t="s">
        <v>47</v>
      </c>
      <c r="B15243">
        <v>1197831</v>
      </c>
      <c r="C15243" s="2">
        <v>44843</v>
      </c>
      <c r="D15243" s="1" t="s">
        <v>103</v>
      </c>
      <c r="E15243" s="1" t="s">
        <v>104</v>
      </c>
      <c r="F15243" s="1" t="s">
        <v>105</v>
      </c>
      <c r="G15243" s="1" t="s">
        <v>20</v>
      </c>
      <c r="H15243">
        <v>50</v>
      </c>
      <c r="I15243">
        <v>575</v>
      </c>
      <c r="J15243">
        <v>287500</v>
      </c>
      <c r="K15243">
        <v>158125</v>
      </c>
      <c r="L15243" s="1">
        <v>129375</v>
      </c>
      <c r="M15243" s="1" t="s">
        <v>19</v>
      </c>
      <c r="N15243" s="1" t="s">
        <v>197</v>
      </c>
    </row>
    <row r="15244" spans="1:14" x14ac:dyDescent="0.3">
      <c r="A15244" s="1" t="s">
        <v>47</v>
      </c>
      <c r="B15244">
        <v>1197831</v>
      </c>
      <c r="C15244" s="2">
        <v>44844</v>
      </c>
      <c r="D15244" s="1" t="s">
        <v>103</v>
      </c>
      <c r="E15244" s="1" t="s">
        <v>104</v>
      </c>
      <c r="F15244" s="1" t="s">
        <v>105</v>
      </c>
      <c r="G15244" s="1" t="s">
        <v>21</v>
      </c>
      <c r="H15244">
        <v>40</v>
      </c>
      <c r="I15244">
        <v>725</v>
      </c>
      <c r="J15244">
        <v>290000</v>
      </c>
      <c r="K15244">
        <v>115999.99999999999</v>
      </c>
      <c r="L15244" s="1">
        <v>174000</v>
      </c>
      <c r="M15244" s="1" t="s">
        <v>19</v>
      </c>
      <c r="N15244" s="1" t="s">
        <v>196</v>
      </c>
    </row>
    <row r="15245" spans="1:14" x14ac:dyDescent="0.3">
      <c r="A15245" s="1" t="s">
        <v>47</v>
      </c>
      <c r="B15245">
        <v>1197831</v>
      </c>
      <c r="C15245" s="2">
        <v>44845</v>
      </c>
      <c r="D15245" s="1" t="s">
        <v>103</v>
      </c>
      <c r="E15245" s="1" t="s">
        <v>104</v>
      </c>
      <c r="F15245" s="1" t="s">
        <v>105</v>
      </c>
      <c r="G15245" s="1" t="s">
        <v>22</v>
      </c>
      <c r="H15245">
        <v>40</v>
      </c>
      <c r="I15245">
        <v>725</v>
      </c>
      <c r="J15245">
        <v>290000</v>
      </c>
      <c r="K15245">
        <v>115999.99999999999</v>
      </c>
      <c r="L15245" s="1">
        <v>174000</v>
      </c>
      <c r="M15245" s="1" t="s">
        <v>19</v>
      </c>
      <c r="N15245" s="1" t="s">
        <v>196</v>
      </c>
    </row>
    <row r="15246" spans="1:14" x14ac:dyDescent="0.3">
      <c r="A15246" s="1" t="s">
        <v>47</v>
      </c>
      <c r="B15246">
        <v>1197831</v>
      </c>
      <c r="C15246" s="2">
        <v>44846</v>
      </c>
      <c r="D15246" s="1" t="s">
        <v>103</v>
      </c>
      <c r="E15246" s="1" t="s">
        <v>104</v>
      </c>
      <c r="F15246" s="1" t="s">
        <v>105</v>
      </c>
      <c r="G15246" s="1" t="s">
        <v>23</v>
      </c>
      <c r="H15246">
        <v>65</v>
      </c>
      <c r="I15246">
        <v>650</v>
      </c>
      <c r="J15246">
        <v>422500</v>
      </c>
      <c r="K15246">
        <v>169000</v>
      </c>
      <c r="L15246" s="1">
        <v>253500</v>
      </c>
      <c r="M15246" s="1" t="s">
        <v>19</v>
      </c>
      <c r="N15246" s="1" t="s">
        <v>197</v>
      </c>
    </row>
    <row r="15247" spans="1:14" x14ac:dyDescent="0.3">
      <c r="A15247" s="1" t="s">
        <v>47</v>
      </c>
      <c r="B15247">
        <v>1197831</v>
      </c>
      <c r="C15247" s="2">
        <v>44847</v>
      </c>
      <c r="D15247" s="1" t="s">
        <v>103</v>
      </c>
      <c r="E15247" s="1" t="s">
        <v>104</v>
      </c>
      <c r="F15247" s="1" t="s">
        <v>105</v>
      </c>
      <c r="G15247" s="1" t="s">
        <v>24</v>
      </c>
      <c r="H15247">
        <v>65</v>
      </c>
      <c r="I15247">
        <v>500</v>
      </c>
      <c r="J15247">
        <v>325000</v>
      </c>
      <c r="K15247">
        <v>162500</v>
      </c>
      <c r="L15247" s="1">
        <v>162500</v>
      </c>
      <c r="M15247" s="1" t="s">
        <v>19</v>
      </c>
      <c r="N15247" s="1" t="s">
        <v>197</v>
      </c>
    </row>
    <row r="15248" spans="1:14" x14ac:dyDescent="0.3">
      <c r="A15248" s="1" t="s">
        <v>47</v>
      </c>
      <c r="B15248">
        <v>1197831</v>
      </c>
      <c r="C15248" s="2">
        <v>44848</v>
      </c>
      <c r="D15248" s="1" t="s">
        <v>103</v>
      </c>
      <c r="E15248" s="1" t="s">
        <v>104</v>
      </c>
      <c r="F15248" s="1" t="s">
        <v>105</v>
      </c>
      <c r="G15248" s="1" t="s">
        <v>18</v>
      </c>
      <c r="H15248">
        <v>60</v>
      </c>
      <c r="I15248">
        <v>475</v>
      </c>
      <c r="J15248">
        <v>285000</v>
      </c>
      <c r="K15248">
        <v>99750</v>
      </c>
      <c r="L15248" s="1">
        <v>185250</v>
      </c>
      <c r="M15248" s="1" t="s">
        <v>19</v>
      </c>
      <c r="N15248" s="1" t="s">
        <v>196</v>
      </c>
    </row>
    <row r="15249" spans="1:14" x14ac:dyDescent="0.3">
      <c r="A15249" s="1" t="s">
        <v>47</v>
      </c>
      <c r="B15249">
        <v>1197831</v>
      </c>
      <c r="C15249" s="2">
        <v>44849</v>
      </c>
      <c r="D15249" s="1" t="s">
        <v>103</v>
      </c>
      <c r="E15249" s="1" t="s">
        <v>104</v>
      </c>
      <c r="F15249" s="1" t="s">
        <v>105</v>
      </c>
      <c r="G15249" s="1" t="s">
        <v>20</v>
      </c>
      <c r="H15249">
        <v>70</v>
      </c>
      <c r="I15249">
        <v>675</v>
      </c>
      <c r="J15249">
        <v>472500</v>
      </c>
      <c r="K15249">
        <v>259875.00000000003</v>
      </c>
      <c r="L15249" s="1">
        <v>212624.99999999997</v>
      </c>
      <c r="M15249" s="1" t="s">
        <v>19</v>
      </c>
      <c r="N15249" s="1" t="s">
        <v>197</v>
      </c>
    </row>
    <row r="15250" spans="1:14" x14ac:dyDescent="0.3">
      <c r="A15250" s="1" t="s">
        <v>47</v>
      </c>
      <c r="B15250">
        <v>1197831</v>
      </c>
      <c r="C15250" s="2">
        <v>44850</v>
      </c>
      <c r="D15250" s="1" t="s">
        <v>103</v>
      </c>
      <c r="E15250" s="1" t="s">
        <v>104</v>
      </c>
      <c r="F15250" s="1" t="s">
        <v>105</v>
      </c>
      <c r="G15250" s="1" t="s">
        <v>21</v>
      </c>
      <c r="H15250">
        <v>60</v>
      </c>
      <c r="I15250">
        <v>825</v>
      </c>
      <c r="J15250">
        <v>495000</v>
      </c>
      <c r="K15250">
        <v>197999.99999999997</v>
      </c>
      <c r="L15250" s="1">
        <v>297000</v>
      </c>
      <c r="M15250" s="1" t="s">
        <v>19</v>
      </c>
      <c r="N15250" s="1" t="s">
        <v>196</v>
      </c>
    </row>
    <row r="15251" spans="1:14" x14ac:dyDescent="0.3">
      <c r="A15251" s="1" t="s">
        <v>47</v>
      </c>
      <c r="B15251">
        <v>1197831</v>
      </c>
      <c r="C15251" s="2">
        <v>44851</v>
      </c>
      <c r="D15251" s="1" t="s">
        <v>103</v>
      </c>
      <c r="E15251" s="1" t="s">
        <v>104</v>
      </c>
      <c r="F15251" s="1" t="s">
        <v>105</v>
      </c>
      <c r="G15251" s="1" t="s">
        <v>22</v>
      </c>
      <c r="H15251">
        <v>60</v>
      </c>
      <c r="I15251">
        <v>825</v>
      </c>
      <c r="J15251">
        <v>495000</v>
      </c>
      <c r="K15251">
        <v>197999.99999999997</v>
      </c>
      <c r="L15251" s="1">
        <v>297000</v>
      </c>
      <c r="M15251" s="1" t="s">
        <v>19</v>
      </c>
      <c r="N15251" s="1" t="s">
        <v>196</v>
      </c>
    </row>
    <row r="15252" spans="1:14" x14ac:dyDescent="0.3">
      <c r="A15252" s="1" t="s">
        <v>47</v>
      </c>
      <c r="B15252">
        <v>1197831</v>
      </c>
      <c r="C15252" s="2">
        <v>44852</v>
      </c>
      <c r="D15252" s="1" t="s">
        <v>103</v>
      </c>
      <c r="E15252" s="1" t="s">
        <v>104</v>
      </c>
      <c r="F15252" s="1" t="s">
        <v>105</v>
      </c>
      <c r="G15252" s="1" t="s">
        <v>23</v>
      </c>
      <c r="H15252">
        <v>65</v>
      </c>
      <c r="I15252">
        <v>725</v>
      </c>
      <c r="J15252">
        <v>471250</v>
      </c>
      <c r="K15252">
        <v>188499.99999999997</v>
      </c>
      <c r="L15252" s="1">
        <v>282750</v>
      </c>
      <c r="M15252" s="1" t="s">
        <v>19</v>
      </c>
      <c r="N15252" s="1" t="s">
        <v>197</v>
      </c>
    </row>
    <row r="15253" spans="1:14" x14ac:dyDescent="0.3">
      <c r="A15253" s="1" t="s">
        <v>47</v>
      </c>
      <c r="B15253">
        <v>1197831</v>
      </c>
      <c r="C15253" s="2">
        <v>44853</v>
      </c>
      <c r="D15253" s="1" t="s">
        <v>103</v>
      </c>
      <c r="E15253" s="1" t="s">
        <v>104</v>
      </c>
      <c r="F15253" s="1" t="s">
        <v>105</v>
      </c>
      <c r="G15253" s="1" t="s">
        <v>24</v>
      </c>
      <c r="H15253">
        <v>65</v>
      </c>
      <c r="I15253">
        <v>575</v>
      </c>
      <c r="J15253">
        <v>373750</v>
      </c>
      <c r="K15253">
        <v>186875</v>
      </c>
      <c r="L15253" s="1">
        <v>186875</v>
      </c>
      <c r="M15253" s="1" t="s">
        <v>19</v>
      </c>
      <c r="N15253" s="1" t="s">
        <v>197</v>
      </c>
    </row>
    <row r="15254" spans="1:14" x14ac:dyDescent="0.3">
      <c r="A15254" s="1" t="s">
        <v>47</v>
      </c>
      <c r="B15254">
        <v>1197831</v>
      </c>
      <c r="C15254" s="2">
        <v>44854</v>
      </c>
      <c r="D15254" s="1" t="s">
        <v>103</v>
      </c>
      <c r="E15254" s="1" t="s">
        <v>104</v>
      </c>
      <c r="F15254" s="1" t="s">
        <v>105</v>
      </c>
      <c r="G15254" s="1" t="s">
        <v>18</v>
      </c>
      <c r="H15254">
        <v>60</v>
      </c>
      <c r="I15254">
        <v>525</v>
      </c>
      <c r="J15254">
        <v>315000</v>
      </c>
      <c r="K15254">
        <v>110250</v>
      </c>
      <c r="L15254" s="1">
        <v>204750</v>
      </c>
      <c r="M15254" s="1" t="s">
        <v>19</v>
      </c>
      <c r="N15254" s="1" t="s">
        <v>196</v>
      </c>
    </row>
    <row r="15255" spans="1:14" x14ac:dyDescent="0.3">
      <c r="A15255" s="1" t="s">
        <v>47</v>
      </c>
      <c r="B15255">
        <v>1197831</v>
      </c>
      <c r="C15255" s="2">
        <v>44855</v>
      </c>
      <c r="D15255" s="1" t="s">
        <v>103</v>
      </c>
      <c r="E15255" s="1" t="s">
        <v>104</v>
      </c>
      <c r="F15255" s="1" t="s">
        <v>105</v>
      </c>
      <c r="G15255" s="1" t="s">
        <v>20</v>
      </c>
      <c r="H15255">
        <v>70</v>
      </c>
      <c r="I15255">
        <v>775</v>
      </c>
      <c r="J15255">
        <v>542500</v>
      </c>
      <c r="K15255">
        <v>298375</v>
      </c>
      <c r="L15255" s="1">
        <v>244125</v>
      </c>
      <c r="M15255" s="1" t="s">
        <v>19</v>
      </c>
      <c r="N15255" s="1" t="s">
        <v>197</v>
      </c>
    </row>
    <row r="15256" spans="1:14" x14ac:dyDescent="0.3">
      <c r="A15256" s="1" t="s">
        <v>47</v>
      </c>
      <c r="B15256">
        <v>1197831</v>
      </c>
      <c r="C15256" s="2">
        <v>44788</v>
      </c>
      <c r="D15256" s="1" t="s">
        <v>103</v>
      </c>
      <c r="E15256" s="1" t="s">
        <v>104</v>
      </c>
      <c r="F15256" s="1" t="s">
        <v>105</v>
      </c>
      <c r="G15256" s="1" t="s">
        <v>18</v>
      </c>
      <c r="H15256">
        <v>26</v>
      </c>
      <c r="I15256">
        <v>113</v>
      </c>
      <c r="J15256">
        <v>2938</v>
      </c>
      <c r="K15256">
        <v>793.2600000000001</v>
      </c>
      <c r="L15256" s="1">
        <v>2144.7399999999998</v>
      </c>
      <c r="M15256" s="1" t="s">
        <v>19</v>
      </c>
      <c r="N15256" s="1" t="s">
        <v>196</v>
      </c>
    </row>
    <row r="15257" spans="1:14" x14ac:dyDescent="0.3">
      <c r="A15257" s="1" t="s">
        <v>47</v>
      </c>
      <c r="B15257">
        <v>1197831</v>
      </c>
      <c r="C15257" s="2">
        <v>44789</v>
      </c>
      <c r="D15257" s="1" t="s">
        <v>103</v>
      </c>
      <c r="E15257" s="1" t="s">
        <v>104</v>
      </c>
      <c r="F15257" s="1" t="s">
        <v>105</v>
      </c>
      <c r="G15257" s="1" t="s">
        <v>20</v>
      </c>
      <c r="H15257">
        <v>24</v>
      </c>
      <c r="I15257">
        <v>163</v>
      </c>
      <c r="J15257">
        <v>3912</v>
      </c>
      <c r="K15257">
        <v>1877.76</v>
      </c>
      <c r="L15257" s="1">
        <v>2034.24</v>
      </c>
      <c r="M15257" s="1" t="s">
        <v>19</v>
      </c>
      <c r="N15257" s="1" t="s">
        <v>197</v>
      </c>
    </row>
    <row r="15258" spans="1:14" x14ac:dyDescent="0.3">
      <c r="A15258" s="1" t="s">
        <v>47</v>
      </c>
      <c r="B15258">
        <v>1197831</v>
      </c>
      <c r="C15258" s="2">
        <v>44790</v>
      </c>
      <c r="D15258" s="1" t="s">
        <v>103</v>
      </c>
      <c r="E15258" s="1" t="s">
        <v>104</v>
      </c>
      <c r="F15258" s="1" t="s">
        <v>105</v>
      </c>
      <c r="G15258" s="1" t="s">
        <v>21</v>
      </c>
      <c r="H15258">
        <v>19</v>
      </c>
      <c r="I15258">
        <v>230</v>
      </c>
      <c r="J15258">
        <v>4370</v>
      </c>
      <c r="K15258">
        <v>1398.4</v>
      </c>
      <c r="L15258" s="1">
        <v>2971.6</v>
      </c>
      <c r="M15258" s="1" t="s">
        <v>19</v>
      </c>
      <c r="N15258" s="1" t="s">
        <v>196</v>
      </c>
    </row>
    <row r="15259" spans="1:14" x14ac:dyDescent="0.3">
      <c r="A15259" s="1" t="s">
        <v>47</v>
      </c>
      <c r="B15259">
        <v>1197831</v>
      </c>
      <c r="C15259" s="2">
        <v>44791</v>
      </c>
      <c r="D15259" s="1" t="s">
        <v>103</v>
      </c>
      <c r="E15259" s="1" t="s">
        <v>104</v>
      </c>
      <c r="F15259" s="1" t="s">
        <v>105</v>
      </c>
      <c r="G15259" s="1" t="s">
        <v>22</v>
      </c>
      <c r="H15259">
        <v>23</v>
      </c>
      <c r="I15259">
        <v>215</v>
      </c>
      <c r="J15259">
        <v>4945</v>
      </c>
      <c r="K15259">
        <v>1780.2</v>
      </c>
      <c r="L15259" s="1">
        <v>3164.8</v>
      </c>
      <c r="M15259" s="1" t="s">
        <v>19</v>
      </c>
      <c r="N15259" s="1" t="s">
        <v>196</v>
      </c>
    </row>
    <row r="15260" spans="1:14" x14ac:dyDescent="0.3">
      <c r="A15260" s="1" t="s">
        <v>47</v>
      </c>
      <c r="B15260">
        <v>1197831</v>
      </c>
      <c r="C15260" s="2">
        <v>44792</v>
      </c>
      <c r="D15260" s="1" t="s">
        <v>103</v>
      </c>
      <c r="E15260" s="1" t="s">
        <v>104</v>
      </c>
      <c r="F15260" s="1" t="s">
        <v>105</v>
      </c>
      <c r="G15260" s="1" t="s">
        <v>23</v>
      </c>
      <c r="H15260">
        <v>27</v>
      </c>
      <c r="I15260">
        <v>143</v>
      </c>
      <c r="J15260">
        <v>3861</v>
      </c>
      <c r="K15260">
        <v>1351.35</v>
      </c>
      <c r="L15260" s="1">
        <v>2509.65</v>
      </c>
      <c r="M15260" s="1" t="s">
        <v>19</v>
      </c>
      <c r="N15260" s="1" t="s">
        <v>197</v>
      </c>
    </row>
    <row r="15261" spans="1:14" x14ac:dyDescent="0.3">
      <c r="A15261" s="1" t="s">
        <v>47</v>
      </c>
      <c r="B15261">
        <v>1197831</v>
      </c>
      <c r="C15261" s="2">
        <v>44793</v>
      </c>
      <c r="D15261" s="1" t="s">
        <v>103</v>
      </c>
      <c r="E15261" s="1" t="s">
        <v>104</v>
      </c>
      <c r="F15261" s="1" t="s">
        <v>105</v>
      </c>
      <c r="G15261" s="1" t="s">
        <v>24</v>
      </c>
      <c r="H15261">
        <v>28</v>
      </c>
      <c r="I15261">
        <v>136</v>
      </c>
      <c r="J15261">
        <v>3808</v>
      </c>
      <c r="K15261">
        <v>1713.6000000000001</v>
      </c>
      <c r="L15261" s="1">
        <v>2094.3999999999996</v>
      </c>
      <c r="M15261" s="1" t="s">
        <v>19</v>
      </c>
      <c r="N15261" s="1" t="s">
        <v>197</v>
      </c>
    </row>
    <row r="15262" spans="1:14" x14ac:dyDescent="0.3">
      <c r="A15262" s="1" t="s">
        <v>47</v>
      </c>
      <c r="B15262">
        <v>1197831</v>
      </c>
      <c r="C15262" s="2">
        <v>44794</v>
      </c>
      <c r="D15262" s="1" t="s">
        <v>103</v>
      </c>
      <c r="E15262" s="1" t="s">
        <v>104</v>
      </c>
      <c r="F15262" s="1" t="s">
        <v>105</v>
      </c>
      <c r="G15262" s="1" t="s">
        <v>18</v>
      </c>
      <c r="H15262">
        <v>26</v>
      </c>
      <c r="I15262">
        <v>93</v>
      </c>
      <c r="J15262">
        <v>2418</v>
      </c>
      <c r="K15262">
        <v>773.76</v>
      </c>
      <c r="L15262" s="1">
        <v>1644.24</v>
      </c>
      <c r="M15262" s="1" t="s">
        <v>19</v>
      </c>
      <c r="N15262" s="1" t="s">
        <v>196</v>
      </c>
    </row>
    <row r="15263" spans="1:14" x14ac:dyDescent="0.3">
      <c r="A15263" s="1" t="s">
        <v>47</v>
      </c>
      <c r="B15263">
        <v>1197831</v>
      </c>
      <c r="C15263" s="2">
        <v>44795</v>
      </c>
      <c r="D15263" s="1" t="s">
        <v>103</v>
      </c>
      <c r="E15263" s="1" t="s">
        <v>104</v>
      </c>
      <c r="F15263" s="1" t="s">
        <v>105</v>
      </c>
      <c r="G15263" s="1" t="s">
        <v>20</v>
      </c>
      <c r="H15263">
        <v>26</v>
      </c>
      <c r="I15263">
        <v>155</v>
      </c>
      <c r="J15263">
        <v>4030</v>
      </c>
      <c r="K15263">
        <v>2055.3000000000002</v>
      </c>
      <c r="L15263" s="1">
        <v>1974.6999999999998</v>
      </c>
      <c r="M15263" s="1" t="s">
        <v>19</v>
      </c>
      <c r="N15263" s="1" t="s">
        <v>197</v>
      </c>
    </row>
    <row r="15264" spans="1:14" x14ac:dyDescent="0.3">
      <c r="A15264" s="1" t="s">
        <v>47</v>
      </c>
      <c r="B15264">
        <v>1197831</v>
      </c>
      <c r="C15264" s="2">
        <v>44796</v>
      </c>
      <c r="D15264" s="1" t="s">
        <v>103</v>
      </c>
      <c r="E15264" s="1" t="s">
        <v>104</v>
      </c>
      <c r="F15264" s="1" t="s">
        <v>105</v>
      </c>
      <c r="G15264" s="1" t="s">
        <v>21</v>
      </c>
      <c r="H15264">
        <v>21</v>
      </c>
      <c r="I15264">
        <v>203</v>
      </c>
      <c r="J15264">
        <v>4263</v>
      </c>
      <c r="K15264">
        <v>1662.5699999999997</v>
      </c>
      <c r="L15264" s="1">
        <v>2600.4300000000003</v>
      </c>
      <c r="M15264" s="1" t="s">
        <v>19</v>
      </c>
      <c r="N15264" s="1" t="s">
        <v>196</v>
      </c>
    </row>
    <row r="15265" spans="1:14" x14ac:dyDescent="0.3">
      <c r="A15265" s="1" t="s">
        <v>47</v>
      </c>
      <c r="B15265">
        <v>1197831</v>
      </c>
      <c r="C15265" s="2">
        <v>44797</v>
      </c>
      <c r="D15265" s="1" t="s">
        <v>103</v>
      </c>
      <c r="E15265" s="1" t="s">
        <v>104</v>
      </c>
      <c r="F15265" s="1" t="s">
        <v>105</v>
      </c>
      <c r="G15265" s="1" t="s">
        <v>22</v>
      </c>
      <c r="H15265">
        <v>31</v>
      </c>
      <c r="I15265">
        <v>236</v>
      </c>
      <c r="J15265">
        <v>7316</v>
      </c>
      <c r="K15265">
        <v>2926.3999999999996</v>
      </c>
      <c r="L15265" s="1">
        <v>4389.6000000000004</v>
      </c>
      <c r="M15265" s="1" t="s">
        <v>19</v>
      </c>
      <c r="N15265" s="1" t="s">
        <v>196</v>
      </c>
    </row>
    <row r="15266" spans="1:14" x14ac:dyDescent="0.3">
      <c r="A15266" s="1" t="s">
        <v>47</v>
      </c>
      <c r="B15266">
        <v>1197831</v>
      </c>
      <c r="C15266" s="2">
        <v>44798</v>
      </c>
      <c r="D15266" s="1" t="s">
        <v>103</v>
      </c>
      <c r="E15266" s="1" t="s">
        <v>104</v>
      </c>
      <c r="F15266" s="1" t="s">
        <v>105</v>
      </c>
      <c r="G15266" s="1" t="s">
        <v>23</v>
      </c>
      <c r="H15266">
        <v>20</v>
      </c>
      <c r="I15266">
        <v>155</v>
      </c>
      <c r="J15266">
        <v>3100</v>
      </c>
      <c r="K15266">
        <v>1178</v>
      </c>
      <c r="L15266" s="1">
        <v>1922</v>
      </c>
      <c r="M15266" s="1" t="s">
        <v>19</v>
      </c>
      <c r="N15266" s="1" t="s">
        <v>197</v>
      </c>
    </row>
    <row r="15267" spans="1:14" x14ac:dyDescent="0.3">
      <c r="A15267" s="1" t="s">
        <v>47</v>
      </c>
      <c r="B15267">
        <v>1197831</v>
      </c>
      <c r="C15267" s="2">
        <v>44799</v>
      </c>
      <c r="D15267" s="1" t="s">
        <v>103</v>
      </c>
      <c r="E15267" s="1" t="s">
        <v>104</v>
      </c>
      <c r="F15267" s="1" t="s">
        <v>105</v>
      </c>
      <c r="G15267" s="1" t="s">
        <v>24</v>
      </c>
      <c r="H15267">
        <v>26</v>
      </c>
      <c r="I15267">
        <v>140</v>
      </c>
      <c r="J15267">
        <v>3640</v>
      </c>
      <c r="K15267">
        <v>1710.8000000000002</v>
      </c>
      <c r="L15267" s="1">
        <v>1929.1999999999998</v>
      </c>
      <c r="M15267" s="1" t="s">
        <v>19</v>
      </c>
      <c r="N15267" s="1" t="s">
        <v>197</v>
      </c>
    </row>
    <row r="15268" spans="1:14" x14ac:dyDescent="0.3">
      <c r="A15268" s="1" t="s">
        <v>47</v>
      </c>
      <c r="B15268">
        <v>1197831</v>
      </c>
      <c r="C15268" s="2">
        <v>44800</v>
      </c>
      <c r="D15268" s="1" t="s">
        <v>103</v>
      </c>
      <c r="E15268" s="1" t="s">
        <v>104</v>
      </c>
      <c r="F15268" s="1" t="s">
        <v>105</v>
      </c>
      <c r="G15268" s="1" t="s">
        <v>18</v>
      </c>
      <c r="H15268">
        <v>29</v>
      </c>
      <c r="I15268">
        <v>96</v>
      </c>
      <c r="J15268">
        <v>2784</v>
      </c>
      <c r="K15268">
        <v>1030.08</v>
      </c>
      <c r="L15268" s="1">
        <v>1753.92</v>
      </c>
      <c r="M15268" s="1" t="s">
        <v>19</v>
      </c>
      <c r="N15268" s="1" t="s">
        <v>196</v>
      </c>
    </row>
    <row r="15269" spans="1:14" x14ac:dyDescent="0.3">
      <c r="A15269" s="1" t="s">
        <v>47</v>
      </c>
      <c r="B15269">
        <v>1197831</v>
      </c>
      <c r="C15269" s="2">
        <v>44801</v>
      </c>
      <c r="D15269" s="1" t="s">
        <v>103</v>
      </c>
      <c r="E15269" s="1" t="s">
        <v>104</v>
      </c>
      <c r="F15269" s="1" t="s">
        <v>105</v>
      </c>
      <c r="G15269" s="1" t="s">
        <v>20</v>
      </c>
      <c r="H15269">
        <v>27</v>
      </c>
      <c r="I15269">
        <v>153</v>
      </c>
      <c r="J15269">
        <v>4131</v>
      </c>
      <c r="K15269">
        <v>2230.7400000000002</v>
      </c>
      <c r="L15269" s="1">
        <v>1900.2599999999998</v>
      </c>
      <c r="M15269" s="1" t="s">
        <v>19</v>
      </c>
      <c r="N15269" s="1" t="s">
        <v>197</v>
      </c>
    </row>
    <row r="15270" spans="1:14" x14ac:dyDescent="0.3">
      <c r="A15270" s="1" t="s">
        <v>47</v>
      </c>
      <c r="B15270">
        <v>1197831</v>
      </c>
      <c r="C15270" s="2">
        <v>44802</v>
      </c>
      <c r="D15270" s="1" t="s">
        <v>103</v>
      </c>
      <c r="E15270" s="1" t="s">
        <v>104</v>
      </c>
      <c r="F15270" s="1" t="s">
        <v>105</v>
      </c>
      <c r="G15270" s="1" t="s">
        <v>21</v>
      </c>
      <c r="H15270">
        <v>13</v>
      </c>
      <c r="I15270">
        <v>231</v>
      </c>
      <c r="J15270">
        <v>3003</v>
      </c>
      <c r="K15270">
        <v>1201.1999999999998</v>
      </c>
      <c r="L15270" s="1">
        <v>1801.8000000000002</v>
      </c>
      <c r="M15270" s="1" t="s">
        <v>19</v>
      </c>
      <c r="N15270" s="1" t="s">
        <v>196</v>
      </c>
    </row>
    <row r="15271" spans="1:14" x14ac:dyDescent="0.3">
      <c r="A15271" s="1" t="s">
        <v>47</v>
      </c>
      <c r="B15271">
        <v>1197831</v>
      </c>
      <c r="C15271" s="2">
        <v>44803</v>
      </c>
      <c r="D15271" s="1" t="s">
        <v>103</v>
      </c>
      <c r="E15271" s="1" t="s">
        <v>104</v>
      </c>
      <c r="F15271" s="1" t="s">
        <v>105</v>
      </c>
      <c r="G15271" s="1" t="s">
        <v>22</v>
      </c>
      <c r="H15271">
        <v>21</v>
      </c>
      <c r="I15271">
        <v>210</v>
      </c>
      <c r="J15271">
        <v>4410</v>
      </c>
      <c r="K15271">
        <v>1763.9999999999998</v>
      </c>
      <c r="L15271" s="1">
        <v>2646</v>
      </c>
      <c r="M15271" s="1" t="s">
        <v>19</v>
      </c>
      <c r="N15271" s="1" t="s">
        <v>196</v>
      </c>
    </row>
    <row r="15272" spans="1:14" x14ac:dyDescent="0.3">
      <c r="A15272" s="1" t="s">
        <v>47</v>
      </c>
      <c r="B15272">
        <v>1197831</v>
      </c>
      <c r="C15272" s="2">
        <v>44804</v>
      </c>
      <c r="D15272" s="1" t="s">
        <v>103</v>
      </c>
      <c r="E15272" s="1" t="s">
        <v>104</v>
      </c>
      <c r="F15272" s="1" t="s">
        <v>105</v>
      </c>
      <c r="G15272" s="1" t="s">
        <v>23</v>
      </c>
      <c r="H15272">
        <v>20</v>
      </c>
      <c r="I15272">
        <v>179</v>
      </c>
      <c r="J15272">
        <v>3580</v>
      </c>
      <c r="K15272">
        <v>1396.1999999999998</v>
      </c>
      <c r="L15272" s="1">
        <v>2183.8000000000002</v>
      </c>
      <c r="M15272" s="1" t="s">
        <v>19</v>
      </c>
      <c r="N15272" s="1" t="s">
        <v>197</v>
      </c>
    </row>
    <row r="15273" spans="1:14" x14ac:dyDescent="0.3">
      <c r="A15273" s="1" t="s">
        <v>47</v>
      </c>
      <c r="B15273">
        <v>1197831</v>
      </c>
      <c r="C15273" s="2">
        <v>44805</v>
      </c>
      <c r="D15273" s="1" t="s">
        <v>103</v>
      </c>
      <c r="E15273" s="1" t="s">
        <v>104</v>
      </c>
      <c r="F15273" s="1" t="s">
        <v>105</v>
      </c>
      <c r="G15273" s="1" t="s">
        <v>24</v>
      </c>
      <c r="H15273">
        <v>20</v>
      </c>
      <c r="I15273">
        <v>149</v>
      </c>
      <c r="J15273">
        <v>2980</v>
      </c>
      <c r="K15273">
        <v>1460.2</v>
      </c>
      <c r="L15273" s="1">
        <v>1519.8</v>
      </c>
      <c r="M15273" s="1" t="s">
        <v>19</v>
      </c>
      <c r="N15273" s="1" t="s">
        <v>197</v>
      </c>
    </row>
    <row r="15274" spans="1:14" x14ac:dyDescent="0.3">
      <c r="A15274" s="1" t="s">
        <v>47</v>
      </c>
      <c r="B15274">
        <v>1197831</v>
      </c>
      <c r="C15274" s="2">
        <v>44806</v>
      </c>
      <c r="D15274" s="1" t="s">
        <v>103</v>
      </c>
      <c r="E15274" s="1" t="s">
        <v>104</v>
      </c>
      <c r="F15274" s="1" t="s">
        <v>105</v>
      </c>
      <c r="G15274" s="1" t="s">
        <v>18</v>
      </c>
      <c r="H15274">
        <v>26</v>
      </c>
      <c r="I15274">
        <v>107</v>
      </c>
      <c r="J15274">
        <v>2782</v>
      </c>
      <c r="K15274">
        <v>1001.52</v>
      </c>
      <c r="L15274" s="1">
        <v>1780.48</v>
      </c>
      <c r="M15274" s="1" t="s">
        <v>19</v>
      </c>
      <c r="N15274" s="1" t="s">
        <v>196</v>
      </c>
    </row>
    <row r="15275" spans="1:14" x14ac:dyDescent="0.3">
      <c r="A15275" s="1" t="s">
        <v>47</v>
      </c>
      <c r="B15275">
        <v>1197831</v>
      </c>
      <c r="C15275" s="2">
        <v>44807</v>
      </c>
      <c r="D15275" s="1" t="s">
        <v>103</v>
      </c>
      <c r="E15275" s="1" t="s">
        <v>104</v>
      </c>
      <c r="F15275" s="1" t="s">
        <v>105</v>
      </c>
      <c r="G15275" s="1" t="s">
        <v>20</v>
      </c>
      <c r="H15275">
        <v>22</v>
      </c>
      <c r="I15275">
        <v>210</v>
      </c>
      <c r="J15275">
        <v>4620</v>
      </c>
      <c r="K15275">
        <v>2633.4</v>
      </c>
      <c r="L15275" s="1">
        <v>1986.6</v>
      </c>
      <c r="M15275" s="1" t="s">
        <v>19</v>
      </c>
      <c r="N15275" s="1" t="s">
        <v>197</v>
      </c>
    </row>
    <row r="15276" spans="1:14" x14ac:dyDescent="0.3">
      <c r="A15276" s="1" t="s">
        <v>47</v>
      </c>
      <c r="B15276">
        <v>1197831</v>
      </c>
      <c r="C15276" s="2">
        <v>44808</v>
      </c>
      <c r="D15276" s="1" t="s">
        <v>103</v>
      </c>
      <c r="E15276" s="1" t="s">
        <v>104</v>
      </c>
      <c r="F15276" s="1" t="s">
        <v>105</v>
      </c>
      <c r="G15276" s="1" t="s">
        <v>21</v>
      </c>
      <c r="H15276">
        <v>13</v>
      </c>
      <c r="I15276">
        <v>233</v>
      </c>
      <c r="J15276">
        <v>3029</v>
      </c>
      <c r="K15276">
        <v>1151.02</v>
      </c>
      <c r="L15276" s="1">
        <v>1877.98</v>
      </c>
      <c r="M15276" s="1" t="s">
        <v>19</v>
      </c>
      <c r="N15276" s="1" t="s">
        <v>196</v>
      </c>
    </row>
    <row r="15277" spans="1:14" x14ac:dyDescent="0.3">
      <c r="A15277" s="1" t="s">
        <v>47</v>
      </c>
      <c r="B15277">
        <v>1197831</v>
      </c>
      <c r="C15277" s="2">
        <v>44809</v>
      </c>
      <c r="D15277" s="1" t="s">
        <v>103</v>
      </c>
      <c r="E15277" s="1" t="s">
        <v>104</v>
      </c>
      <c r="F15277" s="1" t="s">
        <v>105</v>
      </c>
      <c r="G15277" s="1" t="s">
        <v>22</v>
      </c>
      <c r="H15277">
        <v>22</v>
      </c>
      <c r="I15277">
        <v>248</v>
      </c>
      <c r="J15277">
        <v>5456</v>
      </c>
      <c r="K15277">
        <v>2291.52</v>
      </c>
      <c r="L15277" s="1">
        <v>3164.48</v>
      </c>
      <c r="M15277" s="1" t="s">
        <v>19</v>
      </c>
      <c r="N15277" s="1" t="s">
        <v>196</v>
      </c>
    </row>
    <row r="15278" spans="1:14" x14ac:dyDescent="0.3">
      <c r="A15278" s="1" t="s">
        <v>47</v>
      </c>
      <c r="B15278">
        <v>1197831</v>
      </c>
      <c r="C15278" s="2">
        <v>44810</v>
      </c>
      <c r="D15278" s="1" t="s">
        <v>103</v>
      </c>
      <c r="E15278" s="1" t="s">
        <v>104</v>
      </c>
      <c r="F15278" s="1" t="s">
        <v>105</v>
      </c>
      <c r="G15278" s="1" t="s">
        <v>23</v>
      </c>
      <c r="H15278">
        <v>19</v>
      </c>
      <c r="I15278">
        <v>200</v>
      </c>
      <c r="J15278">
        <v>3800</v>
      </c>
      <c r="K15278">
        <v>1519.9999999999998</v>
      </c>
      <c r="L15278" s="1">
        <v>2280</v>
      </c>
      <c r="M15278" s="1" t="s">
        <v>19</v>
      </c>
      <c r="N15278" s="1" t="s">
        <v>197</v>
      </c>
    </row>
    <row r="15279" spans="1:14" x14ac:dyDescent="0.3">
      <c r="A15279" s="1" t="s">
        <v>47</v>
      </c>
      <c r="B15279">
        <v>1197831</v>
      </c>
      <c r="C15279" s="2">
        <v>44811</v>
      </c>
      <c r="D15279" s="1" t="s">
        <v>103</v>
      </c>
      <c r="E15279" s="1" t="s">
        <v>104</v>
      </c>
      <c r="F15279" s="1" t="s">
        <v>105</v>
      </c>
      <c r="G15279" s="1" t="s">
        <v>24</v>
      </c>
      <c r="H15279">
        <v>27</v>
      </c>
      <c r="I15279">
        <v>182</v>
      </c>
      <c r="J15279">
        <v>4914</v>
      </c>
      <c r="K15279">
        <v>2407.86</v>
      </c>
      <c r="L15279" s="1">
        <v>2506.14</v>
      </c>
      <c r="M15279" s="1" t="s">
        <v>19</v>
      </c>
      <c r="N15279" s="1" t="s">
        <v>197</v>
      </c>
    </row>
    <row r="15280" spans="1:14" x14ac:dyDescent="0.3">
      <c r="A15280" s="1" t="s">
        <v>47</v>
      </c>
      <c r="B15280">
        <v>1197831</v>
      </c>
      <c r="C15280" s="2">
        <v>44812</v>
      </c>
      <c r="D15280" s="1" t="s">
        <v>103</v>
      </c>
      <c r="E15280" s="1" t="s">
        <v>104</v>
      </c>
      <c r="F15280" s="1" t="s">
        <v>105</v>
      </c>
      <c r="G15280" s="1" t="s">
        <v>18</v>
      </c>
      <c r="H15280">
        <v>38</v>
      </c>
      <c r="I15280">
        <v>153</v>
      </c>
      <c r="J15280">
        <v>5814</v>
      </c>
      <c r="K15280">
        <v>2093.04</v>
      </c>
      <c r="L15280" s="1">
        <v>3720.96</v>
      </c>
      <c r="M15280" s="1" t="s">
        <v>19</v>
      </c>
      <c r="N15280" s="1" t="s">
        <v>196</v>
      </c>
    </row>
    <row r="15281" spans="1:14" x14ac:dyDescent="0.3">
      <c r="A15281" s="1" t="s">
        <v>47</v>
      </c>
      <c r="B15281">
        <v>1197831</v>
      </c>
      <c r="C15281" s="2">
        <v>44813</v>
      </c>
      <c r="D15281" s="1" t="s">
        <v>103</v>
      </c>
      <c r="E15281" s="1" t="s">
        <v>104</v>
      </c>
      <c r="F15281" s="1" t="s">
        <v>105</v>
      </c>
      <c r="G15281" s="1" t="s">
        <v>20</v>
      </c>
      <c r="H15281">
        <v>34</v>
      </c>
      <c r="I15281">
        <v>264</v>
      </c>
      <c r="J15281">
        <v>8976</v>
      </c>
      <c r="K15281">
        <v>4667.5200000000004</v>
      </c>
      <c r="L15281" s="1">
        <v>4308.4799999999996</v>
      </c>
      <c r="M15281" s="1" t="s">
        <v>19</v>
      </c>
      <c r="N15281" s="1" t="s">
        <v>197</v>
      </c>
    </row>
    <row r="15282" spans="1:14" x14ac:dyDescent="0.3">
      <c r="A15282" s="1" t="s">
        <v>47</v>
      </c>
      <c r="B15282">
        <v>1197831</v>
      </c>
      <c r="C15282" s="2">
        <v>44814</v>
      </c>
      <c r="D15282" s="1" t="s">
        <v>103</v>
      </c>
      <c r="E15282" s="1" t="s">
        <v>104</v>
      </c>
      <c r="F15282" s="1" t="s">
        <v>105</v>
      </c>
      <c r="G15282" s="1" t="s">
        <v>21</v>
      </c>
      <c r="H15282">
        <v>30</v>
      </c>
      <c r="I15282">
        <v>256</v>
      </c>
      <c r="J15282">
        <v>7680</v>
      </c>
      <c r="K15282">
        <v>2841.6</v>
      </c>
      <c r="L15282" s="1">
        <v>4838.3999999999996</v>
      </c>
      <c r="M15282" s="1" t="s">
        <v>19</v>
      </c>
      <c r="N15282" s="1" t="s">
        <v>196</v>
      </c>
    </row>
    <row r="15283" spans="1:14" x14ac:dyDescent="0.3">
      <c r="A15283" s="1" t="s">
        <v>47</v>
      </c>
      <c r="B15283">
        <v>1197831</v>
      </c>
      <c r="C15283" s="2">
        <v>44815</v>
      </c>
      <c r="D15283" s="1" t="s">
        <v>103</v>
      </c>
      <c r="E15283" s="1" t="s">
        <v>104</v>
      </c>
      <c r="F15283" s="1" t="s">
        <v>105</v>
      </c>
      <c r="G15283" s="1" t="s">
        <v>22</v>
      </c>
      <c r="H15283">
        <v>40</v>
      </c>
      <c r="I15283">
        <v>280</v>
      </c>
      <c r="J15283">
        <v>11200</v>
      </c>
      <c r="K15283">
        <v>4592</v>
      </c>
      <c r="L15283" s="1">
        <v>6608</v>
      </c>
      <c r="M15283" s="1" t="s">
        <v>19</v>
      </c>
      <c r="N15283" s="1" t="s">
        <v>196</v>
      </c>
    </row>
    <row r="15284" spans="1:14" x14ac:dyDescent="0.3">
      <c r="A15284" s="1" t="s">
        <v>47</v>
      </c>
      <c r="B15284">
        <v>1197831</v>
      </c>
      <c r="C15284" s="2">
        <v>44816</v>
      </c>
      <c r="D15284" s="1" t="s">
        <v>103</v>
      </c>
      <c r="E15284" s="1" t="s">
        <v>104</v>
      </c>
      <c r="F15284" s="1" t="s">
        <v>105</v>
      </c>
      <c r="G15284" s="1" t="s">
        <v>23</v>
      </c>
      <c r="H15284">
        <v>30</v>
      </c>
      <c r="I15284">
        <v>215</v>
      </c>
      <c r="J15284">
        <v>6450</v>
      </c>
      <c r="K15284">
        <v>2515.4999999999995</v>
      </c>
      <c r="L15284" s="1">
        <v>3934.5000000000005</v>
      </c>
      <c r="M15284" s="1" t="s">
        <v>19</v>
      </c>
      <c r="N15284" s="1" t="s">
        <v>197</v>
      </c>
    </row>
    <row r="15285" spans="1:14" x14ac:dyDescent="0.3">
      <c r="A15285" s="1" t="s">
        <v>47</v>
      </c>
      <c r="B15285">
        <v>1197831</v>
      </c>
      <c r="C15285" s="2">
        <v>44817</v>
      </c>
      <c r="D15285" s="1" t="s">
        <v>103</v>
      </c>
      <c r="E15285" s="1" t="s">
        <v>104</v>
      </c>
      <c r="F15285" s="1" t="s">
        <v>105</v>
      </c>
      <c r="G15285" s="1" t="s">
        <v>24</v>
      </c>
      <c r="H15285">
        <v>29</v>
      </c>
      <c r="I15285">
        <v>192</v>
      </c>
      <c r="J15285">
        <v>5568</v>
      </c>
      <c r="K15285">
        <v>2728.32</v>
      </c>
      <c r="L15285" s="1">
        <v>2839.68</v>
      </c>
      <c r="M15285" s="1" t="s">
        <v>19</v>
      </c>
      <c r="N15285" s="1" t="s">
        <v>197</v>
      </c>
    </row>
    <row r="15286" spans="1:14" x14ac:dyDescent="0.3">
      <c r="A15286" s="1" t="s">
        <v>47</v>
      </c>
      <c r="B15286">
        <v>1197831</v>
      </c>
      <c r="C15286" s="2">
        <v>44818</v>
      </c>
      <c r="D15286" s="1" t="s">
        <v>103</v>
      </c>
      <c r="E15286" s="1" t="s">
        <v>104</v>
      </c>
      <c r="F15286" s="1" t="s">
        <v>105</v>
      </c>
      <c r="G15286" s="1" t="s">
        <v>18</v>
      </c>
      <c r="H15286">
        <v>40</v>
      </c>
      <c r="I15286">
        <v>150</v>
      </c>
      <c r="J15286">
        <v>6000</v>
      </c>
      <c r="K15286">
        <v>2220</v>
      </c>
      <c r="L15286" s="1">
        <v>3780</v>
      </c>
      <c r="M15286" s="1" t="s">
        <v>19</v>
      </c>
      <c r="N15286" s="1" t="s">
        <v>196</v>
      </c>
    </row>
    <row r="15287" spans="1:14" x14ac:dyDescent="0.3">
      <c r="A15287" s="1" t="s">
        <v>47</v>
      </c>
      <c r="B15287">
        <v>1197831</v>
      </c>
      <c r="C15287" s="2">
        <v>44819</v>
      </c>
      <c r="D15287" s="1" t="s">
        <v>103</v>
      </c>
      <c r="E15287" s="1" t="s">
        <v>104</v>
      </c>
      <c r="F15287" s="1" t="s">
        <v>105</v>
      </c>
      <c r="G15287" s="1" t="s">
        <v>20</v>
      </c>
      <c r="H15287">
        <v>42</v>
      </c>
      <c r="I15287">
        <v>280</v>
      </c>
      <c r="J15287">
        <v>11760</v>
      </c>
      <c r="K15287">
        <v>6468.0000000000009</v>
      </c>
      <c r="L15287" s="1">
        <v>5291.9999999999991</v>
      </c>
      <c r="M15287" s="1" t="s">
        <v>19</v>
      </c>
      <c r="N15287" s="1" t="s">
        <v>197</v>
      </c>
    </row>
    <row r="15288" spans="1:14" x14ac:dyDescent="0.3">
      <c r="A15288" s="1" t="s">
        <v>47</v>
      </c>
      <c r="B15288">
        <v>1197831</v>
      </c>
      <c r="C15288" s="2">
        <v>44820</v>
      </c>
      <c r="D15288" s="1" t="s">
        <v>103</v>
      </c>
      <c r="E15288" s="1" t="s">
        <v>104</v>
      </c>
      <c r="F15288" s="1" t="s">
        <v>105</v>
      </c>
      <c r="G15288" s="1" t="s">
        <v>21</v>
      </c>
      <c r="H15288">
        <v>34</v>
      </c>
      <c r="I15288">
        <v>256</v>
      </c>
      <c r="J15288">
        <v>8704</v>
      </c>
      <c r="K15288">
        <v>3655.68</v>
      </c>
      <c r="L15288" s="1">
        <v>5048.32</v>
      </c>
      <c r="M15288" s="1" t="s">
        <v>19</v>
      </c>
      <c r="N15288" s="1" t="s">
        <v>196</v>
      </c>
    </row>
    <row r="15289" spans="1:14" x14ac:dyDescent="0.3">
      <c r="A15289" s="1" t="s">
        <v>47</v>
      </c>
      <c r="B15289">
        <v>1197831</v>
      </c>
      <c r="C15289" s="2">
        <v>44821</v>
      </c>
      <c r="D15289" s="1" t="s">
        <v>103</v>
      </c>
      <c r="E15289" s="1" t="s">
        <v>104</v>
      </c>
      <c r="F15289" s="1" t="s">
        <v>105</v>
      </c>
      <c r="G15289" s="1" t="s">
        <v>22</v>
      </c>
      <c r="H15289">
        <v>34</v>
      </c>
      <c r="I15289">
        <v>264</v>
      </c>
      <c r="J15289">
        <v>8976</v>
      </c>
      <c r="K15289">
        <v>3769.92</v>
      </c>
      <c r="L15289" s="1">
        <v>5206.08</v>
      </c>
      <c r="M15289" s="1" t="s">
        <v>19</v>
      </c>
      <c r="N15289" s="1" t="s">
        <v>196</v>
      </c>
    </row>
    <row r="15290" spans="1:14" x14ac:dyDescent="0.3">
      <c r="A15290" s="1" t="s">
        <v>47</v>
      </c>
      <c r="B15290">
        <v>1197831</v>
      </c>
      <c r="C15290" s="2">
        <v>44822</v>
      </c>
      <c r="D15290" s="1" t="s">
        <v>103</v>
      </c>
      <c r="E15290" s="1" t="s">
        <v>104</v>
      </c>
      <c r="F15290" s="1" t="s">
        <v>105</v>
      </c>
      <c r="G15290" s="1" t="s">
        <v>23</v>
      </c>
      <c r="H15290">
        <v>33</v>
      </c>
      <c r="I15290">
        <v>322</v>
      </c>
      <c r="J15290">
        <v>10626</v>
      </c>
      <c r="K15290">
        <v>4462.92</v>
      </c>
      <c r="L15290" s="1">
        <v>6163.08</v>
      </c>
      <c r="M15290" s="1" t="s">
        <v>19</v>
      </c>
      <c r="N15290" s="1" t="s">
        <v>197</v>
      </c>
    </row>
    <row r="15291" spans="1:14" x14ac:dyDescent="0.3">
      <c r="A15291" s="1" t="s">
        <v>47</v>
      </c>
      <c r="B15291">
        <v>1197831</v>
      </c>
      <c r="C15291" s="2">
        <v>44823</v>
      </c>
      <c r="D15291" s="1" t="s">
        <v>103</v>
      </c>
      <c r="E15291" s="1" t="s">
        <v>104</v>
      </c>
      <c r="F15291" s="1" t="s">
        <v>105</v>
      </c>
      <c r="G15291" s="1" t="s">
        <v>24</v>
      </c>
      <c r="H15291">
        <v>32</v>
      </c>
      <c r="I15291">
        <v>201</v>
      </c>
      <c r="J15291">
        <v>6432</v>
      </c>
      <c r="K15291">
        <v>3537.6000000000004</v>
      </c>
      <c r="L15291" s="1">
        <v>2894.3999999999996</v>
      </c>
      <c r="M15291" s="1" t="s">
        <v>19</v>
      </c>
      <c r="N15291" s="1" t="s">
        <v>197</v>
      </c>
    </row>
    <row r="15292" spans="1:14" x14ac:dyDescent="0.3">
      <c r="A15292" s="1" t="s">
        <v>47</v>
      </c>
      <c r="B15292">
        <v>1197831</v>
      </c>
      <c r="C15292" s="2">
        <v>44824</v>
      </c>
      <c r="D15292" s="1" t="s">
        <v>103</v>
      </c>
      <c r="E15292" s="1" t="s">
        <v>104</v>
      </c>
      <c r="F15292" s="1" t="s">
        <v>105</v>
      </c>
      <c r="G15292" s="1" t="s">
        <v>18</v>
      </c>
      <c r="H15292">
        <v>39</v>
      </c>
      <c r="I15292">
        <v>184</v>
      </c>
      <c r="J15292">
        <v>7176</v>
      </c>
      <c r="K15292">
        <v>2726.88</v>
      </c>
      <c r="L15292" s="1">
        <v>4449.12</v>
      </c>
      <c r="M15292" s="1" t="s">
        <v>19</v>
      </c>
      <c r="N15292" s="1" t="s">
        <v>196</v>
      </c>
    </row>
    <row r="15293" spans="1:14" x14ac:dyDescent="0.3">
      <c r="A15293" s="1" t="s">
        <v>47</v>
      </c>
      <c r="B15293">
        <v>1197831</v>
      </c>
      <c r="C15293" s="2">
        <v>44825</v>
      </c>
      <c r="D15293" s="1" t="s">
        <v>103</v>
      </c>
      <c r="E15293" s="1" t="s">
        <v>104</v>
      </c>
      <c r="F15293" s="1" t="s">
        <v>105</v>
      </c>
      <c r="G15293" s="1" t="s">
        <v>20</v>
      </c>
      <c r="H15293">
        <v>47</v>
      </c>
      <c r="I15293">
        <v>272</v>
      </c>
      <c r="J15293">
        <v>12784</v>
      </c>
      <c r="K15293">
        <v>7286.880000000001</v>
      </c>
      <c r="L15293" s="1">
        <v>5497.119999999999</v>
      </c>
      <c r="M15293" s="1" t="s">
        <v>19</v>
      </c>
      <c r="N15293" s="1" t="s">
        <v>197</v>
      </c>
    </row>
    <row r="15294" spans="1:14" x14ac:dyDescent="0.3">
      <c r="A15294" s="1" t="s">
        <v>47</v>
      </c>
      <c r="B15294">
        <v>1197831</v>
      </c>
      <c r="C15294" s="2">
        <v>44826</v>
      </c>
      <c r="D15294" s="1" t="s">
        <v>103</v>
      </c>
      <c r="E15294" s="1" t="s">
        <v>104</v>
      </c>
      <c r="F15294" s="1" t="s">
        <v>105</v>
      </c>
      <c r="G15294" s="1" t="s">
        <v>21</v>
      </c>
      <c r="H15294">
        <v>34</v>
      </c>
      <c r="I15294">
        <v>248</v>
      </c>
      <c r="J15294">
        <v>8432</v>
      </c>
      <c r="K15294">
        <v>3625.7599999999993</v>
      </c>
      <c r="L15294" s="1">
        <v>4806.2400000000007</v>
      </c>
      <c r="M15294" s="1" t="s">
        <v>19</v>
      </c>
      <c r="N15294" s="1" t="s">
        <v>196</v>
      </c>
    </row>
    <row r="15295" spans="1:14" x14ac:dyDescent="0.3">
      <c r="A15295" s="1" t="s">
        <v>47</v>
      </c>
      <c r="B15295">
        <v>1197831</v>
      </c>
      <c r="C15295" s="2">
        <v>44827</v>
      </c>
      <c r="D15295" s="1" t="s">
        <v>103</v>
      </c>
      <c r="E15295" s="1" t="s">
        <v>104</v>
      </c>
      <c r="F15295" s="1" t="s">
        <v>105</v>
      </c>
      <c r="G15295" s="1" t="s">
        <v>22</v>
      </c>
      <c r="H15295">
        <v>43</v>
      </c>
      <c r="I15295">
        <v>256</v>
      </c>
      <c r="J15295">
        <v>11008</v>
      </c>
      <c r="K15295">
        <v>5063.6799999999994</v>
      </c>
      <c r="L15295" s="1">
        <v>5944.3200000000006</v>
      </c>
      <c r="M15295" s="1" t="s">
        <v>19</v>
      </c>
      <c r="N15295" s="1" t="s">
        <v>196</v>
      </c>
    </row>
    <row r="15296" spans="1:14" x14ac:dyDescent="0.3">
      <c r="A15296" s="1" t="s">
        <v>47</v>
      </c>
      <c r="B15296">
        <v>1197831</v>
      </c>
      <c r="C15296" s="2">
        <v>44828</v>
      </c>
      <c r="D15296" s="1" t="s">
        <v>103</v>
      </c>
      <c r="E15296" s="1" t="s">
        <v>104</v>
      </c>
      <c r="F15296" s="1" t="s">
        <v>105</v>
      </c>
      <c r="G15296" s="1" t="s">
        <v>23</v>
      </c>
      <c r="H15296">
        <v>35</v>
      </c>
      <c r="I15296">
        <v>332</v>
      </c>
      <c r="J15296">
        <v>11620</v>
      </c>
      <c r="K15296">
        <v>5461.4</v>
      </c>
      <c r="L15296" s="1">
        <v>6158.6</v>
      </c>
      <c r="M15296" s="1" t="s">
        <v>19</v>
      </c>
      <c r="N15296" s="1" t="s">
        <v>197</v>
      </c>
    </row>
    <row r="15297" spans="1:14" x14ac:dyDescent="0.3">
      <c r="A15297" s="1" t="s">
        <v>47</v>
      </c>
      <c r="B15297">
        <v>1197831</v>
      </c>
      <c r="C15297" s="2">
        <v>44829</v>
      </c>
      <c r="D15297" s="1" t="s">
        <v>103</v>
      </c>
      <c r="E15297" s="1" t="s">
        <v>104</v>
      </c>
      <c r="F15297" s="1" t="s">
        <v>105</v>
      </c>
      <c r="G15297" s="1" t="s">
        <v>24</v>
      </c>
      <c r="H15297">
        <v>38</v>
      </c>
      <c r="I15297">
        <v>158</v>
      </c>
      <c r="J15297">
        <v>6004</v>
      </c>
      <c r="K15297">
        <v>3242.1600000000003</v>
      </c>
      <c r="L15297" s="1">
        <v>2761.8399999999997</v>
      </c>
      <c r="M15297" s="1" t="s">
        <v>19</v>
      </c>
      <c r="N15297" s="1" t="s">
        <v>197</v>
      </c>
    </row>
    <row r="15298" spans="1:14" x14ac:dyDescent="0.3">
      <c r="A15298" s="1" t="s">
        <v>47</v>
      </c>
      <c r="B15298">
        <v>1197831</v>
      </c>
      <c r="C15298" s="2">
        <v>44830</v>
      </c>
      <c r="D15298" s="1" t="s">
        <v>103</v>
      </c>
      <c r="E15298" s="1" t="s">
        <v>104</v>
      </c>
      <c r="F15298" s="1" t="s">
        <v>105</v>
      </c>
      <c r="G15298" s="1" t="s">
        <v>18</v>
      </c>
      <c r="H15298">
        <v>43</v>
      </c>
      <c r="I15298">
        <v>158</v>
      </c>
      <c r="J15298">
        <v>6794</v>
      </c>
      <c r="K15298">
        <v>2785.54</v>
      </c>
      <c r="L15298" s="1">
        <v>4008.46</v>
      </c>
      <c r="M15298" s="1" t="s">
        <v>19</v>
      </c>
      <c r="N15298" s="1" t="s">
        <v>196</v>
      </c>
    </row>
    <row r="15299" spans="1:14" x14ac:dyDescent="0.3">
      <c r="A15299" s="1" t="s">
        <v>47</v>
      </c>
      <c r="B15299">
        <v>1197831</v>
      </c>
      <c r="C15299" s="2">
        <v>44831</v>
      </c>
      <c r="D15299" s="1" t="s">
        <v>103</v>
      </c>
      <c r="E15299" s="1" t="s">
        <v>104</v>
      </c>
      <c r="F15299" s="1" t="s">
        <v>105</v>
      </c>
      <c r="G15299" s="1" t="s">
        <v>20</v>
      </c>
      <c r="H15299">
        <v>43</v>
      </c>
      <c r="I15299">
        <v>240</v>
      </c>
      <c r="J15299">
        <v>10320</v>
      </c>
      <c r="K15299">
        <v>6192.0000000000009</v>
      </c>
      <c r="L15299" s="1">
        <v>4127.9999999999991</v>
      </c>
      <c r="M15299" s="1" t="s">
        <v>19</v>
      </c>
      <c r="N15299" s="1" t="s">
        <v>197</v>
      </c>
    </row>
    <row r="15300" spans="1:14" x14ac:dyDescent="0.3">
      <c r="A15300" s="1" t="s">
        <v>47</v>
      </c>
      <c r="B15300">
        <v>1197831</v>
      </c>
      <c r="C15300" s="2">
        <v>44832</v>
      </c>
      <c r="D15300" s="1" t="s">
        <v>103</v>
      </c>
      <c r="E15300" s="1" t="s">
        <v>104</v>
      </c>
      <c r="F15300" s="1" t="s">
        <v>105</v>
      </c>
      <c r="G15300" s="1" t="s">
        <v>21</v>
      </c>
      <c r="H15300">
        <v>38</v>
      </c>
      <c r="I15300">
        <v>232</v>
      </c>
      <c r="J15300">
        <v>8816</v>
      </c>
      <c r="K15300">
        <v>4055.3599999999997</v>
      </c>
      <c r="L15300" s="1">
        <v>4760.6400000000003</v>
      </c>
      <c r="M15300" s="1" t="s">
        <v>19</v>
      </c>
      <c r="N15300" s="1" t="s">
        <v>196</v>
      </c>
    </row>
    <row r="15301" spans="1:14" x14ac:dyDescent="0.3">
      <c r="A15301" s="1" t="s">
        <v>47</v>
      </c>
      <c r="B15301">
        <v>1197831</v>
      </c>
      <c r="C15301" s="2">
        <v>44833</v>
      </c>
      <c r="D15301" s="1" t="s">
        <v>103</v>
      </c>
      <c r="E15301" s="1" t="s">
        <v>104</v>
      </c>
      <c r="F15301" s="1" t="s">
        <v>105</v>
      </c>
      <c r="G15301" s="1" t="s">
        <v>22</v>
      </c>
      <c r="H15301">
        <v>38</v>
      </c>
      <c r="I15301">
        <v>203</v>
      </c>
      <c r="J15301">
        <v>7714</v>
      </c>
      <c r="K15301">
        <v>3625.58</v>
      </c>
      <c r="L15301" s="1">
        <v>4088.42</v>
      </c>
      <c r="M15301" s="1" t="s">
        <v>19</v>
      </c>
      <c r="N15301" s="1" t="s">
        <v>196</v>
      </c>
    </row>
    <row r="15302" spans="1:14" x14ac:dyDescent="0.3">
      <c r="A15302" s="1" t="s">
        <v>47</v>
      </c>
      <c r="B15302">
        <v>1197831</v>
      </c>
      <c r="C15302" s="2">
        <v>44834</v>
      </c>
      <c r="D15302" s="1" t="s">
        <v>103</v>
      </c>
      <c r="E15302" s="1" t="s">
        <v>104</v>
      </c>
      <c r="F15302" s="1" t="s">
        <v>105</v>
      </c>
      <c r="G15302" s="1" t="s">
        <v>23</v>
      </c>
      <c r="H15302">
        <v>47</v>
      </c>
      <c r="I15302">
        <v>254</v>
      </c>
      <c r="J15302">
        <v>11938</v>
      </c>
      <c r="K15302">
        <v>5372.0999999999995</v>
      </c>
      <c r="L15302" s="1">
        <v>6565.9000000000005</v>
      </c>
      <c r="M15302" s="1" t="s">
        <v>19</v>
      </c>
      <c r="N15302" s="1" t="s">
        <v>197</v>
      </c>
    </row>
    <row r="15303" spans="1:14" x14ac:dyDescent="0.3">
      <c r="A15303" s="1" t="s">
        <v>47</v>
      </c>
      <c r="B15303">
        <v>1197831</v>
      </c>
      <c r="C15303" s="2">
        <v>44835</v>
      </c>
      <c r="D15303" s="1" t="s">
        <v>103</v>
      </c>
      <c r="E15303" s="1" t="s">
        <v>104</v>
      </c>
      <c r="F15303" s="1" t="s">
        <v>105</v>
      </c>
      <c r="G15303" s="1" t="s">
        <v>24</v>
      </c>
      <c r="H15303">
        <v>41</v>
      </c>
      <c r="I15303">
        <v>135</v>
      </c>
      <c r="J15303">
        <v>5535</v>
      </c>
      <c r="K15303">
        <v>3044.2500000000005</v>
      </c>
      <c r="L15303" s="1">
        <v>2490.7499999999995</v>
      </c>
      <c r="M15303" s="1" t="s">
        <v>19</v>
      </c>
      <c r="N15303" s="1" t="s">
        <v>197</v>
      </c>
    </row>
    <row r="15304" spans="1:14" x14ac:dyDescent="0.3">
      <c r="A15304" s="1" t="s">
        <v>47</v>
      </c>
      <c r="B15304">
        <v>1197831</v>
      </c>
      <c r="C15304" s="2">
        <v>44836</v>
      </c>
      <c r="D15304" s="1" t="s">
        <v>103</v>
      </c>
      <c r="E15304" s="1" t="s">
        <v>104</v>
      </c>
      <c r="F15304" s="1" t="s">
        <v>105</v>
      </c>
      <c r="G15304" s="1" t="s">
        <v>18</v>
      </c>
      <c r="H15304">
        <v>37</v>
      </c>
      <c r="I15304">
        <v>149</v>
      </c>
      <c r="J15304">
        <v>5513</v>
      </c>
      <c r="K15304">
        <v>2205.1999999999998</v>
      </c>
      <c r="L15304" s="1">
        <v>3307.8</v>
      </c>
      <c r="M15304" s="1" t="s">
        <v>19</v>
      </c>
      <c r="N15304" s="1" t="s">
        <v>196</v>
      </c>
    </row>
    <row r="15305" spans="1:14" x14ac:dyDescent="0.3">
      <c r="A15305" s="1" t="s">
        <v>47</v>
      </c>
      <c r="B15305">
        <v>1197831</v>
      </c>
      <c r="C15305" s="2">
        <v>44837</v>
      </c>
      <c r="D15305" s="1" t="s">
        <v>103</v>
      </c>
      <c r="E15305" s="1" t="s">
        <v>104</v>
      </c>
      <c r="F15305" s="1" t="s">
        <v>105</v>
      </c>
      <c r="G15305" s="1" t="s">
        <v>20</v>
      </c>
      <c r="H15305">
        <v>33</v>
      </c>
      <c r="I15305">
        <v>236</v>
      </c>
      <c r="J15305">
        <v>7788</v>
      </c>
      <c r="K15305">
        <v>4594.920000000001</v>
      </c>
      <c r="L15305" s="1">
        <v>3193.079999999999</v>
      </c>
      <c r="M15305" s="1" t="s">
        <v>19</v>
      </c>
      <c r="N15305" s="1" t="s">
        <v>197</v>
      </c>
    </row>
    <row r="15306" spans="1:14" x14ac:dyDescent="0.3">
      <c r="A15306" s="1" t="s">
        <v>47</v>
      </c>
      <c r="B15306">
        <v>1197831</v>
      </c>
      <c r="C15306" s="2">
        <v>44838</v>
      </c>
      <c r="D15306" s="1" t="s">
        <v>103</v>
      </c>
      <c r="E15306" s="1" t="s">
        <v>104</v>
      </c>
      <c r="F15306" s="1" t="s">
        <v>105</v>
      </c>
      <c r="G15306" s="1" t="s">
        <v>21</v>
      </c>
      <c r="H15306">
        <v>30</v>
      </c>
      <c r="I15306">
        <v>213</v>
      </c>
      <c r="J15306">
        <v>6390</v>
      </c>
      <c r="K15306">
        <v>2811.5999999999995</v>
      </c>
      <c r="L15306" s="1">
        <v>3578.4000000000005</v>
      </c>
      <c r="M15306" s="1" t="s">
        <v>19</v>
      </c>
      <c r="N15306" s="1" t="s">
        <v>196</v>
      </c>
    </row>
    <row r="15307" spans="1:14" x14ac:dyDescent="0.3">
      <c r="A15307" s="1" t="s">
        <v>47</v>
      </c>
      <c r="B15307">
        <v>1197831</v>
      </c>
      <c r="C15307" s="2">
        <v>44839</v>
      </c>
      <c r="D15307" s="1" t="s">
        <v>103</v>
      </c>
      <c r="E15307" s="1" t="s">
        <v>104</v>
      </c>
      <c r="F15307" s="1" t="s">
        <v>105</v>
      </c>
      <c r="G15307" s="1" t="s">
        <v>22</v>
      </c>
      <c r="H15307">
        <v>29</v>
      </c>
      <c r="I15307">
        <v>219</v>
      </c>
      <c r="J15307">
        <v>6351</v>
      </c>
      <c r="K15307">
        <v>2984.97</v>
      </c>
      <c r="L15307" s="1">
        <v>3366.03</v>
      </c>
      <c r="M15307" s="1" t="s">
        <v>19</v>
      </c>
      <c r="N15307" s="1" t="s">
        <v>196</v>
      </c>
    </row>
    <row r="15308" spans="1:14" x14ac:dyDescent="0.3">
      <c r="A15308" s="1" t="s">
        <v>47</v>
      </c>
      <c r="B15308">
        <v>1197831</v>
      </c>
      <c r="C15308" s="2">
        <v>44840</v>
      </c>
      <c r="D15308" s="1" t="s">
        <v>103</v>
      </c>
      <c r="E15308" s="1" t="s">
        <v>104</v>
      </c>
      <c r="F15308" s="1" t="s">
        <v>105</v>
      </c>
      <c r="G15308" s="1" t="s">
        <v>23</v>
      </c>
      <c r="H15308">
        <v>32</v>
      </c>
      <c r="I15308">
        <v>190</v>
      </c>
      <c r="J15308">
        <v>6080</v>
      </c>
      <c r="K15308">
        <v>2675.2</v>
      </c>
      <c r="L15308" s="1">
        <v>3404.8</v>
      </c>
      <c r="M15308" s="1" t="s">
        <v>19</v>
      </c>
      <c r="N15308" s="1" t="s">
        <v>197</v>
      </c>
    </row>
    <row r="15309" spans="1:14" x14ac:dyDescent="0.3">
      <c r="A15309" s="1" t="s">
        <v>47</v>
      </c>
      <c r="B15309">
        <v>1197831</v>
      </c>
      <c r="C15309" s="2">
        <v>44841</v>
      </c>
      <c r="D15309" s="1" t="s">
        <v>103</v>
      </c>
      <c r="E15309" s="1" t="s">
        <v>104</v>
      </c>
      <c r="F15309" s="1" t="s">
        <v>105</v>
      </c>
      <c r="G15309" s="1" t="s">
        <v>24</v>
      </c>
      <c r="H15309">
        <v>30</v>
      </c>
      <c r="I15309">
        <v>145</v>
      </c>
      <c r="J15309">
        <v>4350</v>
      </c>
      <c r="K15309">
        <v>2349</v>
      </c>
      <c r="L15309" s="1">
        <v>2001</v>
      </c>
      <c r="M15309" s="1" t="s">
        <v>19</v>
      </c>
      <c r="N15309" s="1" t="s">
        <v>197</v>
      </c>
    </row>
    <row r="15310" spans="1:14" x14ac:dyDescent="0.3">
      <c r="A15310" s="1" t="s">
        <v>47</v>
      </c>
      <c r="B15310">
        <v>1197831</v>
      </c>
      <c r="C15310" s="2">
        <v>44842</v>
      </c>
      <c r="D15310" s="1" t="s">
        <v>103</v>
      </c>
      <c r="E15310" s="1" t="s">
        <v>104</v>
      </c>
      <c r="F15310" s="1" t="s">
        <v>105</v>
      </c>
      <c r="G15310" s="1" t="s">
        <v>18</v>
      </c>
      <c r="H15310">
        <v>30</v>
      </c>
      <c r="I15310">
        <v>128</v>
      </c>
      <c r="J15310">
        <v>3840</v>
      </c>
      <c r="K15310">
        <v>1535.9999999999998</v>
      </c>
      <c r="L15310" s="1">
        <v>2304</v>
      </c>
      <c r="M15310" s="1" t="s">
        <v>19</v>
      </c>
      <c r="N15310" s="1" t="s">
        <v>196</v>
      </c>
    </row>
    <row r="15311" spans="1:14" x14ac:dyDescent="0.3">
      <c r="A15311" s="1" t="s">
        <v>47</v>
      </c>
      <c r="B15311">
        <v>1197831</v>
      </c>
      <c r="C15311" s="2">
        <v>44843</v>
      </c>
      <c r="D15311" s="1" t="s">
        <v>103</v>
      </c>
      <c r="E15311" s="1" t="s">
        <v>104</v>
      </c>
      <c r="F15311" s="1" t="s">
        <v>105</v>
      </c>
      <c r="G15311" s="1" t="s">
        <v>20</v>
      </c>
      <c r="H15311">
        <v>39</v>
      </c>
      <c r="I15311">
        <v>190</v>
      </c>
      <c r="J15311">
        <v>7410</v>
      </c>
      <c r="K15311">
        <v>4297.8</v>
      </c>
      <c r="L15311" s="1">
        <v>3112.2</v>
      </c>
      <c r="M15311" s="1" t="s">
        <v>19</v>
      </c>
      <c r="N15311" s="1" t="s">
        <v>197</v>
      </c>
    </row>
    <row r="15312" spans="1:14" x14ac:dyDescent="0.3">
      <c r="A15312" s="1" t="s">
        <v>47</v>
      </c>
      <c r="B15312">
        <v>1197831</v>
      </c>
      <c r="C15312" s="2">
        <v>44844</v>
      </c>
      <c r="D15312" s="1" t="s">
        <v>103</v>
      </c>
      <c r="E15312" s="1" t="s">
        <v>104</v>
      </c>
      <c r="F15312" s="1" t="s">
        <v>105</v>
      </c>
      <c r="G15312" s="1" t="s">
        <v>21</v>
      </c>
      <c r="H15312">
        <v>31</v>
      </c>
      <c r="I15312">
        <v>225</v>
      </c>
      <c r="J15312">
        <v>6975</v>
      </c>
      <c r="K15312">
        <v>2999.2499999999995</v>
      </c>
      <c r="L15312" s="1">
        <v>3975.7500000000005</v>
      </c>
      <c r="M15312" s="1" t="s">
        <v>19</v>
      </c>
      <c r="N15312" s="1" t="s">
        <v>196</v>
      </c>
    </row>
    <row r="15313" spans="1:14" x14ac:dyDescent="0.3">
      <c r="A15313" s="1" t="s">
        <v>47</v>
      </c>
      <c r="B15313">
        <v>1197831</v>
      </c>
      <c r="C15313" s="2">
        <v>44845</v>
      </c>
      <c r="D15313" s="1" t="s">
        <v>103</v>
      </c>
      <c r="E15313" s="1" t="s">
        <v>104</v>
      </c>
      <c r="F15313" s="1" t="s">
        <v>105</v>
      </c>
      <c r="G15313" s="1" t="s">
        <v>22</v>
      </c>
      <c r="H15313">
        <v>27</v>
      </c>
      <c r="I15313">
        <v>218</v>
      </c>
      <c r="J15313">
        <v>5886</v>
      </c>
      <c r="K15313">
        <v>2648.7</v>
      </c>
      <c r="L15313" s="1">
        <v>3237.3</v>
      </c>
      <c r="M15313" s="1" t="s">
        <v>19</v>
      </c>
      <c r="N15313" s="1" t="s">
        <v>196</v>
      </c>
    </row>
    <row r="15314" spans="1:14" x14ac:dyDescent="0.3">
      <c r="A15314" s="1" t="s">
        <v>47</v>
      </c>
      <c r="B15314">
        <v>1197831</v>
      </c>
      <c r="C15314" s="2">
        <v>44846</v>
      </c>
      <c r="D15314" s="1" t="s">
        <v>103</v>
      </c>
      <c r="E15314" s="1" t="s">
        <v>104</v>
      </c>
      <c r="F15314" s="1" t="s">
        <v>105</v>
      </c>
      <c r="G15314" s="1" t="s">
        <v>23</v>
      </c>
      <c r="H15314">
        <v>51</v>
      </c>
      <c r="I15314">
        <v>228</v>
      </c>
      <c r="J15314">
        <v>11628</v>
      </c>
      <c r="K15314">
        <v>5116.32</v>
      </c>
      <c r="L15314" s="1">
        <v>6511.68</v>
      </c>
      <c r="M15314" s="1" t="s">
        <v>19</v>
      </c>
      <c r="N15314" s="1" t="s">
        <v>197</v>
      </c>
    </row>
    <row r="15315" spans="1:14" x14ac:dyDescent="0.3">
      <c r="A15315" s="1" t="s">
        <v>47</v>
      </c>
      <c r="B15315">
        <v>1197831</v>
      </c>
      <c r="C15315" s="2">
        <v>44847</v>
      </c>
      <c r="D15315" s="1" t="s">
        <v>103</v>
      </c>
      <c r="E15315" s="1" t="s">
        <v>104</v>
      </c>
      <c r="F15315" s="1" t="s">
        <v>105</v>
      </c>
      <c r="G15315" s="1" t="s">
        <v>24</v>
      </c>
      <c r="H15315">
        <v>50</v>
      </c>
      <c r="I15315">
        <v>160</v>
      </c>
      <c r="J15315">
        <v>8000</v>
      </c>
      <c r="K15315">
        <v>4160</v>
      </c>
      <c r="L15315" s="1">
        <v>3840</v>
      </c>
      <c r="M15315" s="1" t="s">
        <v>19</v>
      </c>
      <c r="N15315" s="1" t="s">
        <v>197</v>
      </c>
    </row>
    <row r="15316" spans="1:14" x14ac:dyDescent="0.3">
      <c r="A15316" s="1" t="s">
        <v>47</v>
      </c>
      <c r="B15316">
        <v>1197831</v>
      </c>
      <c r="C15316" s="2">
        <v>44848</v>
      </c>
      <c r="D15316" s="1" t="s">
        <v>103</v>
      </c>
      <c r="E15316" s="1" t="s">
        <v>104</v>
      </c>
      <c r="F15316" s="1" t="s">
        <v>105</v>
      </c>
      <c r="G15316" s="1" t="s">
        <v>18</v>
      </c>
      <c r="H15316">
        <v>46</v>
      </c>
      <c r="I15316">
        <v>162</v>
      </c>
      <c r="J15316">
        <v>7452</v>
      </c>
      <c r="K15316">
        <v>2906.2799999999997</v>
      </c>
      <c r="L15316" s="1">
        <v>4545.72</v>
      </c>
      <c r="M15316" s="1" t="s">
        <v>19</v>
      </c>
      <c r="N15316" s="1" t="s">
        <v>196</v>
      </c>
    </row>
    <row r="15317" spans="1:14" x14ac:dyDescent="0.3">
      <c r="A15317" s="1" t="s">
        <v>47</v>
      </c>
      <c r="B15317">
        <v>1197831</v>
      </c>
      <c r="C15317" s="2">
        <v>44849</v>
      </c>
      <c r="D15317" s="1" t="s">
        <v>103</v>
      </c>
      <c r="E15317" s="1" t="s">
        <v>104</v>
      </c>
      <c r="F15317" s="1" t="s">
        <v>105</v>
      </c>
      <c r="G15317" s="1" t="s">
        <v>20</v>
      </c>
      <c r="H15317">
        <v>51</v>
      </c>
      <c r="I15317">
        <v>236</v>
      </c>
      <c r="J15317">
        <v>12036</v>
      </c>
      <c r="K15317">
        <v>7341.9600000000009</v>
      </c>
      <c r="L15317" s="1">
        <v>4694.0399999999991</v>
      </c>
      <c r="M15317" s="1" t="s">
        <v>19</v>
      </c>
      <c r="N15317" s="1" t="s">
        <v>197</v>
      </c>
    </row>
    <row r="15318" spans="1:14" x14ac:dyDescent="0.3">
      <c r="A15318" s="1" t="s">
        <v>47</v>
      </c>
      <c r="B15318">
        <v>1197831</v>
      </c>
      <c r="C15318" s="2">
        <v>44850</v>
      </c>
      <c r="D15318" s="1" t="s">
        <v>103</v>
      </c>
      <c r="E15318" s="1" t="s">
        <v>104</v>
      </c>
      <c r="F15318" s="1" t="s">
        <v>105</v>
      </c>
      <c r="G15318" s="1" t="s">
        <v>21</v>
      </c>
      <c r="H15318">
        <v>46</v>
      </c>
      <c r="I15318">
        <v>281</v>
      </c>
      <c r="J15318">
        <v>12926</v>
      </c>
      <c r="K15318">
        <v>6075.2199999999993</v>
      </c>
      <c r="L15318" s="1">
        <v>6850.7800000000007</v>
      </c>
      <c r="M15318" s="1" t="s">
        <v>19</v>
      </c>
      <c r="N15318" s="1" t="s">
        <v>196</v>
      </c>
    </row>
    <row r="15319" spans="1:14" x14ac:dyDescent="0.3">
      <c r="A15319" s="1" t="s">
        <v>47</v>
      </c>
      <c r="B15319">
        <v>1197831</v>
      </c>
      <c r="C15319" s="2">
        <v>44851</v>
      </c>
      <c r="D15319" s="1" t="s">
        <v>103</v>
      </c>
      <c r="E15319" s="1" t="s">
        <v>104</v>
      </c>
      <c r="F15319" s="1" t="s">
        <v>105</v>
      </c>
      <c r="G15319" s="1" t="s">
        <v>22</v>
      </c>
      <c r="H15319">
        <v>39</v>
      </c>
      <c r="I15319">
        <v>248</v>
      </c>
      <c r="J15319">
        <v>9672</v>
      </c>
      <c r="K15319">
        <v>4062.24</v>
      </c>
      <c r="L15319" s="1">
        <v>5609.76</v>
      </c>
      <c r="M15319" s="1" t="s">
        <v>19</v>
      </c>
      <c r="N15319" s="1" t="s">
        <v>196</v>
      </c>
    </row>
    <row r="15320" spans="1:14" x14ac:dyDescent="0.3">
      <c r="A15320" s="1" t="s">
        <v>47</v>
      </c>
      <c r="B15320">
        <v>1197831</v>
      </c>
      <c r="C15320" s="2">
        <v>44852</v>
      </c>
      <c r="D15320" s="1" t="s">
        <v>103</v>
      </c>
      <c r="E15320" s="1" t="s">
        <v>104</v>
      </c>
      <c r="F15320" s="1" t="s">
        <v>105</v>
      </c>
      <c r="G15320" s="1" t="s">
        <v>23</v>
      </c>
      <c r="H15320">
        <v>46</v>
      </c>
      <c r="I15320">
        <v>239</v>
      </c>
      <c r="J15320">
        <v>10994</v>
      </c>
      <c r="K15320">
        <v>4837.3599999999997</v>
      </c>
      <c r="L15320" s="1">
        <v>6156.64</v>
      </c>
      <c r="M15320" s="1" t="s">
        <v>19</v>
      </c>
      <c r="N15320" s="1" t="s">
        <v>197</v>
      </c>
    </row>
    <row r="15321" spans="1:14" x14ac:dyDescent="0.3">
      <c r="A15321" s="1" t="s">
        <v>47</v>
      </c>
      <c r="B15321">
        <v>1197831</v>
      </c>
      <c r="C15321" s="2">
        <v>44853</v>
      </c>
      <c r="D15321" s="1" t="s">
        <v>103</v>
      </c>
      <c r="E15321" s="1" t="s">
        <v>104</v>
      </c>
      <c r="F15321" s="1" t="s">
        <v>105</v>
      </c>
      <c r="G15321" s="1" t="s">
        <v>24</v>
      </c>
      <c r="H15321">
        <v>44</v>
      </c>
      <c r="I15321">
        <v>190</v>
      </c>
      <c r="J15321">
        <v>8360</v>
      </c>
      <c r="K15321">
        <v>4681.6000000000004</v>
      </c>
      <c r="L15321" s="1">
        <v>3678.3999999999996</v>
      </c>
      <c r="M15321" s="1" t="s">
        <v>19</v>
      </c>
      <c r="N15321" s="1" t="s">
        <v>197</v>
      </c>
    </row>
    <row r="15322" spans="1:14" x14ac:dyDescent="0.3">
      <c r="A15322" s="1" t="s">
        <v>47</v>
      </c>
      <c r="B15322">
        <v>1197831</v>
      </c>
      <c r="C15322" s="2">
        <v>44854</v>
      </c>
      <c r="D15322" s="1" t="s">
        <v>103</v>
      </c>
      <c r="E15322" s="1" t="s">
        <v>104</v>
      </c>
      <c r="F15322" s="1" t="s">
        <v>105</v>
      </c>
      <c r="G15322" s="1" t="s">
        <v>18</v>
      </c>
      <c r="H15322">
        <v>47</v>
      </c>
      <c r="I15322">
        <v>168</v>
      </c>
      <c r="J15322">
        <v>7896</v>
      </c>
      <c r="K15322">
        <v>2921.52</v>
      </c>
      <c r="L15322" s="1">
        <v>4974.4799999999996</v>
      </c>
      <c r="M15322" s="1" t="s">
        <v>19</v>
      </c>
      <c r="N15322" s="1" t="s">
        <v>196</v>
      </c>
    </row>
    <row r="15323" spans="1:14" x14ac:dyDescent="0.3">
      <c r="A15323" s="1" t="s">
        <v>47</v>
      </c>
      <c r="B15323">
        <v>1197831</v>
      </c>
      <c r="C15323" s="2">
        <v>44855</v>
      </c>
      <c r="D15323" s="1" t="s">
        <v>103</v>
      </c>
      <c r="E15323" s="1" t="s">
        <v>104</v>
      </c>
      <c r="F15323" s="1" t="s">
        <v>105</v>
      </c>
      <c r="G15323" s="1" t="s">
        <v>20</v>
      </c>
      <c r="H15323">
        <v>54</v>
      </c>
      <c r="I15323">
        <v>256</v>
      </c>
      <c r="J15323">
        <v>13824</v>
      </c>
      <c r="K15323">
        <v>8294.4000000000015</v>
      </c>
      <c r="L15323" s="1">
        <v>5529.5999999999985</v>
      </c>
      <c r="M15323" s="1" t="s">
        <v>19</v>
      </c>
      <c r="N15323" s="1" t="s">
        <v>197</v>
      </c>
    </row>
    <row r="15324" spans="1:14" x14ac:dyDescent="0.3">
      <c r="A15324" s="1" t="s">
        <v>51</v>
      </c>
      <c r="B15324">
        <v>1189833</v>
      </c>
      <c r="C15324" s="2">
        <v>44266</v>
      </c>
      <c r="D15324" s="1" t="s">
        <v>92</v>
      </c>
      <c r="E15324" s="1" t="s">
        <v>99</v>
      </c>
      <c r="F15324" s="1" t="s">
        <v>100</v>
      </c>
      <c r="G15324" s="1" t="s">
        <v>18</v>
      </c>
      <c r="H15324">
        <v>50</v>
      </c>
      <c r="I15324">
        <v>500</v>
      </c>
      <c r="J15324">
        <v>250000</v>
      </c>
      <c r="K15324">
        <v>137500</v>
      </c>
      <c r="L15324" s="1">
        <v>112500</v>
      </c>
      <c r="M15324" s="1" t="s">
        <v>19</v>
      </c>
      <c r="N15324" s="1" t="s">
        <v>196</v>
      </c>
    </row>
    <row r="15325" spans="1:14" x14ac:dyDescent="0.3">
      <c r="A15325" s="1" t="s">
        <v>51</v>
      </c>
      <c r="B15325">
        <v>1189833</v>
      </c>
      <c r="C15325" s="2">
        <v>44267</v>
      </c>
      <c r="D15325" s="1" t="s">
        <v>92</v>
      </c>
      <c r="E15325" s="1" t="s">
        <v>99</v>
      </c>
      <c r="F15325" s="1" t="s">
        <v>100</v>
      </c>
      <c r="G15325" s="1" t="s">
        <v>20</v>
      </c>
      <c r="H15325">
        <v>45</v>
      </c>
      <c r="I15325">
        <v>700</v>
      </c>
      <c r="J15325">
        <v>315000</v>
      </c>
      <c r="K15325">
        <v>63000</v>
      </c>
      <c r="L15325" s="1">
        <v>252000</v>
      </c>
      <c r="M15325" s="1" t="s">
        <v>19</v>
      </c>
      <c r="N15325" s="1" t="s">
        <v>197</v>
      </c>
    </row>
    <row r="15326" spans="1:14" x14ac:dyDescent="0.3">
      <c r="A15326" s="1" t="s">
        <v>51</v>
      </c>
      <c r="B15326">
        <v>1189833</v>
      </c>
      <c r="C15326" s="2">
        <v>44268</v>
      </c>
      <c r="D15326" s="1" t="s">
        <v>92</v>
      </c>
      <c r="E15326" s="1" t="s">
        <v>99</v>
      </c>
      <c r="F15326" s="1" t="s">
        <v>100</v>
      </c>
      <c r="G15326" s="1" t="s">
        <v>21</v>
      </c>
      <c r="H15326">
        <v>35</v>
      </c>
      <c r="I15326">
        <v>750</v>
      </c>
      <c r="J15326">
        <v>262500</v>
      </c>
      <c r="K15326">
        <v>105000</v>
      </c>
      <c r="L15326" s="1">
        <v>157500</v>
      </c>
      <c r="M15326" s="1" t="s">
        <v>19</v>
      </c>
      <c r="N15326" s="1" t="s">
        <v>196</v>
      </c>
    </row>
    <row r="15327" spans="1:14" x14ac:dyDescent="0.3">
      <c r="A15327" s="1" t="s">
        <v>51</v>
      </c>
      <c r="B15327">
        <v>1189833</v>
      </c>
      <c r="C15327" s="2">
        <v>44269</v>
      </c>
      <c r="D15327" s="1" t="s">
        <v>92</v>
      </c>
      <c r="E15327" s="1" t="s">
        <v>99</v>
      </c>
      <c r="F15327" s="1" t="s">
        <v>100</v>
      </c>
      <c r="G15327" s="1" t="s">
        <v>22</v>
      </c>
      <c r="H15327">
        <v>45</v>
      </c>
      <c r="I15327">
        <v>650</v>
      </c>
      <c r="J15327">
        <v>292500</v>
      </c>
      <c r="K15327">
        <v>73125</v>
      </c>
      <c r="L15327" s="1">
        <v>219375</v>
      </c>
      <c r="M15327" s="1" t="s">
        <v>19</v>
      </c>
      <c r="N15327" s="1" t="s">
        <v>196</v>
      </c>
    </row>
    <row r="15328" spans="1:14" x14ac:dyDescent="0.3">
      <c r="A15328" s="1" t="s">
        <v>51</v>
      </c>
      <c r="B15328">
        <v>1189833</v>
      </c>
      <c r="C15328" s="2">
        <v>44270</v>
      </c>
      <c r="D15328" s="1" t="s">
        <v>92</v>
      </c>
      <c r="E15328" s="1" t="s">
        <v>99</v>
      </c>
      <c r="F15328" s="1" t="s">
        <v>100</v>
      </c>
      <c r="G15328" s="1" t="s">
        <v>23</v>
      </c>
      <c r="H15328">
        <v>45</v>
      </c>
      <c r="I15328">
        <v>675</v>
      </c>
      <c r="J15328">
        <v>303750</v>
      </c>
      <c r="K15328">
        <v>121500</v>
      </c>
      <c r="L15328" s="1">
        <v>182250</v>
      </c>
      <c r="M15328" s="1" t="s">
        <v>19</v>
      </c>
      <c r="N15328" s="1" t="s">
        <v>197</v>
      </c>
    </row>
    <row r="15329" spans="1:14" x14ac:dyDescent="0.3">
      <c r="A15329" s="1" t="s">
        <v>51</v>
      </c>
      <c r="B15329">
        <v>1189833</v>
      </c>
      <c r="C15329" s="2">
        <v>44271</v>
      </c>
      <c r="D15329" s="1" t="s">
        <v>92</v>
      </c>
      <c r="E15329" s="1" t="s">
        <v>99</v>
      </c>
      <c r="F15329" s="1" t="s">
        <v>100</v>
      </c>
      <c r="G15329" s="1" t="s">
        <v>24</v>
      </c>
      <c r="H15329">
        <v>45</v>
      </c>
      <c r="I15329">
        <v>525</v>
      </c>
      <c r="J15329">
        <v>236250</v>
      </c>
      <c r="K15329">
        <v>82687.5</v>
      </c>
      <c r="L15329" s="1">
        <v>153562.5</v>
      </c>
      <c r="M15329" s="1" t="s">
        <v>19</v>
      </c>
      <c r="N15329" s="1" t="s">
        <v>197</v>
      </c>
    </row>
    <row r="15330" spans="1:14" x14ac:dyDescent="0.3">
      <c r="A15330" s="1" t="s">
        <v>51</v>
      </c>
      <c r="B15330">
        <v>1189833</v>
      </c>
      <c r="C15330" s="2">
        <v>44272</v>
      </c>
      <c r="D15330" s="1" t="s">
        <v>92</v>
      </c>
      <c r="E15330" s="1" t="s">
        <v>99</v>
      </c>
      <c r="F15330" s="1" t="s">
        <v>100</v>
      </c>
      <c r="G15330" s="1" t="s">
        <v>18</v>
      </c>
      <c r="H15330">
        <v>50</v>
      </c>
      <c r="I15330">
        <v>450</v>
      </c>
      <c r="J15330">
        <v>225000</v>
      </c>
      <c r="K15330">
        <v>123750.00000000001</v>
      </c>
      <c r="L15330" s="1">
        <v>101249.99999999999</v>
      </c>
      <c r="M15330" s="1" t="s">
        <v>19</v>
      </c>
      <c r="N15330" s="1" t="s">
        <v>196</v>
      </c>
    </row>
    <row r="15331" spans="1:14" x14ac:dyDescent="0.3">
      <c r="A15331" s="1" t="s">
        <v>51</v>
      </c>
      <c r="B15331">
        <v>1189833</v>
      </c>
      <c r="C15331" s="2">
        <v>44273</v>
      </c>
      <c r="D15331" s="1" t="s">
        <v>92</v>
      </c>
      <c r="E15331" s="1" t="s">
        <v>99</v>
      </c>
      <c r="F15331" s="1" t="s">
        <v>100</v>
      </c>
      <c r="G15331" s="1" t="s">
        <v>20</v>
      </c>
      <c r="H15331">
        <v>45</v>
      </c>
      <c r="I15331">
        <v>650</v>
      </c>
      <c r="J15331">
        <v>292500</v>
      </c>
      <c r="K15331">
        <v>58500</v>
      </c>
      <c r="L15331" s="1">
        <v>234000</v>
      </c>
      <c r="M15331" s="1" t="s">
        <v>19</v>
      </c>
      <c r="N15331" s="1" t="s">
        <v>197</v>
      </c>
    </row>
    <row r="15332" spans="1:14" x14ac:dyDescent="0.3">
      <c r="A15332" s="1" t="s">
        <v>51</v>
      </c>
      <c r="B15332">
        <v>1189833</v>
      </c>
      <c r="C15332" s="2">
        <v>44274</v>
      </c>
      <c r="D15332" s="1" t="s">
        <v>92</v>
      </c>
      <c r="E15332" s="1" t="s">
        <v>99</v>
      </c>
      <c r="F15332" s="1" t="s">
        <v>100</v>
      </c>
      <c r="G15332" s="1" t="s">
        <v>21</v>
      </c>
      <c r="H15332">
        <v>35</v>
      </c>
      <c r="I15332">
        <v>800</v>
      </c>
      <c r="J15332">
        <v>280000</v>
      </c>
      <c r="K15332">
        <v>112000</v>
      </c>
      <c r="L15332" s="1">
        <v>168000</v>
      </c>
      <c r="M15332" s="1" t="s">
        <v>19</v>
      </c>
      <c r="N15332" s="1" t="s">
        <v>196</v>
      </c>
    </row>
    <row r="15333" spans="1:14" x14ac:dyDescent="0.3">
      <c r="A15333" s="1" t="s">
        <v>51</v>
      </c>
      <c r="B15333">
        <v>1189833</v>
      </c>
      <c r="C15333" s="2">
        <v>44275</v>
      </c>
      <c r="D15333" s="1" t="s">
        <v>92</v>
      </c>
      <c r="E15333" s="1" t="s">
        <v>99</v>
      </c>
      <c r="F15333" s="1" t="s">
        <v>100</v>
      </c>
      <c r="G15333" s="1" t="s">
        <v>22</v>
      </c>
      <c r="H15333">
        <v>45</v>
      </c>
      <c r="I15333">
        <v>650</v>
      </c>
      <c r="J15333">
        <v>292500</v>
      </c>
      <c r="K15333">
        <v>73125</v>
      </c>
      <c r="L15333" s="1">
        <v>219375</v>
      </c>
      <c r="M15333" s="1" t="s">
        <v>19</v>
      </c>
      <c r="N15333" s="1" t="s">
        <v>196</v>
      </c>
    </row>
    <row r="15334" spans="1:14" x14ac:dyDescent="0.3">
      <c r="A15334" s="1" t="s">
        <v>51</v>
      </c>
      <c r="B15334">
        <v>1189833</v>
      </c>
      <c r="C15334" s="2">
        <v>44276</v>
      </c>
      <c r="D15334" s="1" t="s">
        <v>92</v>
      </c>
      <c r="E15334" s="1" t="s">
        <v>99</v>
      </c>
      <c r="F15334" s="1" t="s">
        <v>100</v>
      </c>
      <c r="G15334" s="1" t="s">
        <v>23</v>
      </c>
      <c r="H15334">
        <v>45</v>
      </c>
      <c r="I15334">
        <v>650</v>
      </c>
      <c r="J15334">
        <v>292500</v>
      </c>
      <c r="K15334">
        <v>117000</v>
      </c>
      <c r="L15334" s="1">
        <v>175500</v>
      </c>
      <c r="M15334" s="1" t="s">
        <v>19</v>
      </c>
      <c r="N15334" s="1" t="s">
        <v>197</v>
      </c>
    </row>
    <row r="15335" spans="1:14" x14ac:dyDescent="0.3">
      <c r="A15335" s="1" t="s">
        <v>51</v>
      </c>
      <c r="B15335">
        <v>1189833</v>
      </c>
      <c r="C15335" s="2">
        <v>44277</v>
      </c>
      <c r="D15335" s="1" t="s">
        <v>92</v>
      </c>
      <c r="E15335" s="1" t="s">
        <v>99</v>
      </c>
      <c r="F15335" s="1" t="s">
        <v>100</v>
      </c>
      <c r="G15335" s="1" t="s">
        <v>24</v>
      </c>
      <c r="H15335">
        <v>45</v>
      </c>
      <c r="I15335">
        <v>550</v>
      </c>
      <c r="J15335">
        <v>247500</v>
      </c>
      <c r="K15335">
        <v>86625</v>
      </c>
      <c r="L15335" s="1">
        <v>160875</v>
      </c>
      <c r="M15335" s="1" t="s">
        <v>19</v>
      </c>
      <c r="N15335" s="1" t="s">
        <v>197</v>
      </c>
    </row>
    <row r="15336" spans="1:14" x14ac:dyDescent="0.3">
      <c r="A15336" s="1" t="s">
        <v>51</v>
      </c>
      <c r="B15336">
        <v>1189833</v>
      </c>
      <c r="C15336" s="2">
        <v>44278</v>
      </c>
      <c r="D15336" s="1" t="s">
        <v>92</v>
      </c>
      <c r="E15336" s="1" t="s">
        <v>99</v>
      </c>
      <c r="F15336" s="1" t="s">
        <v>100</v>
      </c>
      <c r="G15336" s="1" t="s">
        <v>18</v>
      </c>
      <c r="H15336">
        <v>50</v>
      </c>
      <c r="I15336">
        <v>425</v>
      </c>
      <c r="J15336">
        <v>212500</v>
      </c>
      <c r="K15336">
        <v>116875.00000000001</v>
      </c>
      <c r="L15336" s="1">
        <v>95624.999999999985</v>
      </c>
      <c r="M15336" s="1" t="s">
        <v>19</v>
      </c>
      <c r="N15336" s="1" t="s">
        <v>196</v>
      </c>
    </row>
    <row r="15337" spans="1:14" x14ac:dyDescent="0.3">
      <c r="A15337" s="1" t="s">
        <v>51</v>
      </c>
      <c r="B15337">
        <v>1189833</v>
      </c>
      <c r="C15337" s="2">
        <v>44292</v>
      </c>
      <c r="D15337" s="1" t="s">
        <v>92</v>
      </c>
      <c r="E15337" s="1" t="s">
        <v>99</v>
      </c>
      <c r="F15337" s="1" t="s">
        <v>100</v>
      </c>
      <c r="G15337" s="1" t="s">
        <v>20</v>
      </c>
      <c r="H15337">
        <v>45</v>
      </c>
      <c r="I15337">
        <v>625</v>
      </c>
      <c r="J15337">
        <v>281250</v>
      </c>
      <c r="K15337">
        <v>56250</v>
      </c>
      <c r="L15337" s="1">
        <v>225000</v>
      </c>
      <c r="M15337" s="1" t="s">
        <v>19</v>
      </c>
      <c r="N15337" s="1" t="s">
        <v>197</v>
      </c>
    </row>
    <row r="15338" spans="1:14" x14ac:dyDescent="0.3">
      <c r="A15338" s="1" t="s">
        <v>51</v>
      </c>
      <c r="B15338">
        <v>1189833</v>
      </c>
      <c r="C15338" s="2">
        <v>44293</v>
      </c>
      <c r="D15338" s="1" t="s">
        <v>92</v>
      </c>
      <c r="E15338" s="1" t="s">
        <v>99</v>
      </c>
      <c r="F15338" s="1" t="s">
        <v>100</v>
      </c>
      <c r="G15338" s="1" t="s">
        <v>21</v>
      </c>
      <c r="H15338">
        <v>45</v>
      </c>
      <c r="I15338">
        <v>800</v>
      </c>
      <c r="J15338">
        <v>360000</v>
      </c>
      <c r="K15338">
        <v>144000</v>
      </c>
      <c r="L15338" s="1">
        <v>216000</v>
      </c>
      <c r="M15338" s="1" t="s">
        <v>19</v>
      </c>
      <c r="N15338" s="1" t="s">
        <v>196</v>
      </c>
    </row>
    <row r="15339" spans="1:14" x14ac:dyDescent="0.3">
      <c r="A15339" s="1" t="s">
        <v>51</v>
      </c>
      <c r="B15339">
        <v>1189833</v>
      </c>
      <c r="C15339" s="2">
        <v>44294</v>
      </c>
      <c r="D15339" s="1" t="s">
        <v>92</v>
      </c>
      <c r="E15339" s="1" t="s">
        <v>99</v>
      </c>
      <c r="F15339" s="1" t="s">
        <v>100</v>
      </c>
      <c r="G15339" s="1" t="s">
        <v>22</v>
      </c>
      <c r="H15339">
        <v>50</v>
      </c>
      <c r="I15339">
        <v>600</v>
      </c>
      <c r="J15339">
        <v>300000</v>
      </c>
      <c r="K15339">
        <v>75000</v>
      </c>
      <c r="L15339" s="1">
        <v>225000</v>
      </c>
      <c r="M15339" s="1" t="s">
        <v>19</v>
      </c>
      <c r="N15339" s="1" t="s">
        <v>196</v>
      </c>
    </row>
    <row r="15340" spans="1:14" x14ac:dyDescent="0.3">
      <c r="A15340" s="1" t="s">
        <v>51</v>
      </c>
      <c r="B15340">
        <v>1189833</v>
      </c>
      <c r="C15340" s="2">
        <v>44295</v>
      </c>
      <c r="D15340" s="1" t="s">
        <v>92</v>
      </c>
      <c r="E15340" s="1" t="s">
        <v>99</v>
      </c>
      <c r="F15340" s="1" t="s">
        <v>100</v>
      </c>
      <c r="G15340" s="1" t="s">
        <v>23</v>
      </c>
      <c r="H15340">
        <v>50</v>
      </c>
      <c r="I15340">
        <v>625</v>
      </c>
      <c r="J15340">
        <v>312500</v>
      </c>
      <c r="K15340">
        <v>125000</v>
      </c>
      <c r="L15340" s="1">
        <v>187500</v>
      </c>
      <c r="M15340" s="1" t="s">
        <v>19</v>
      </c>
      <c r="N15340" s="1" t="s">
        <v>197</v>
      </c>
    </row>
    <row r="15341" spans="1:14" x14ac:dyDescent="0.3">
      <c r="A15341" s="1" t="s">
        <v>51</v>
      </c>
      <c r="B15341">
        <v>1189833</v>
      </c>
      <c r="C15341" s="2">
        <v>44296</v>
      </c>
      <c r="D15341" s="1" t="s">
        <v>92</v>
      </c>
      <c r="E15341" s="1" t="s">
        <v>99</v>
      </c>
      <c r="F15341" s="1" t="s">
        <v>100</v>
      </c>
      <c r="G15341" s="1" t="s">
        <v>24</v>
      </c>
      <c r="H15341">
        <v>45</v>
      </c>
      <c r="I15341">
        <v>525</v>
      </c>
      <c r="J15341">
        <v>236250</v>
      </c>
      <c r="K15341">
        <v>82687.5</v>
      </c>
      <c r="L15341" s="1">
        <v>153562.5</v>
      </c>
      <c r="M15341" s="1" t="s">
        <v>19</v>
      </c>
      <c r="N15341" s="1" t="s">
        <v>197</v>
      </c>
    </row>
    <row r="15342" spans="1:14" x14ac:dyDescent="0.3">
      <c r="A15342" s="1" t="s">
        <v>51</v>
      </c>
      <c r="B15342">
        <v>1189833</v>
      </c>
      <c r="C15342" s="2">
        <v>44297</v>
      </c>
      <c r="D15342" s="1" t="s">
        <v>92</v>
      </c>
      <c r="E15342" s="1" t="s">
        <v>99</v>
      </c>
      <c r="F15342" s="1" t="s">
        <v>100</v>
      </c>
      <c r="G15342" s="1" t="s">
        <v>18</v>
      </c>
      <c r="H15342">
        <v>50</v>
      </c>
      <c r="I15342">
        <v>425</v>
      </c>
      <c r="J15342">
        <v>212500</v>
      </c>
      <c r="K15342">
        <v>116875.00000000001</v>
      </c>
      <c r="L15342" s="1">
        <v>95624.999999999985</v>
      </c>
      <c r="M15342" s="1" t="s">
        <v>19</v>
      </c>
      <c r="N15342" s="1" t="s">
        <v>196</v>
      </c>
    </row>
    <row r="15343" spans="1:14" x14ac:dyDescent="0.3">
      <c r="A15343" s="1" t="s">
        <v>51</v>
      </c>
      <c r="B15343">
        <v>1189833</v>
      </c>
      <c r="C15343" s="2">
        <v>44298</v>
      </c>
      <c r="D15343" s="1" t="s">
        <v>92</v>
      </c>
      <c r="E15343" s="1" t="s">
        <v>99</v>
      </c>
      <c r="F15343" s="1" t="s">
        <v>100</v>
      </c>
      <c r="G15343" s="1" t="s">
        <v>20</v>
      </c>
      <c r="H15343">
        <v>65</v>
      </c>
      <c r="I15343">
        <v>600</v>
      </c>
      <c r="J15343">
        <v>390000</v>
      </c>
      <c r="K15343">
        <v>78000</v>
      </c>
      <c r="L15343" s="1">
        <v>312000</v>
      </c>
      <c r="M15343" s="1" t="s">
        <v>19</v>
      </c>
      <c r="N15343" s="1" t="s">
        <v>197</v>
      </c>
    </row>
    <row r="15344" spans="1:14" x14ac:dyDescent="0.3">
      <c r="A15344" s="1" t="s">
        <v>51</v>
      </c>
      <c r="B15344">
        <v>1189833</v>
      </c>
      <c r="C15344" s="2">
        <v>44299</v>
      </c>
      <c r="D15344" s="1" t="s">
        <v>92</v>
      </c>
      <c r="E15344" s="1" t="s">
        <v>99</v>
      </c>
      <c r="F15344" s="1" t="s">
        <v>100</v>
      </c>
      <c r="G15344" s="1" t="s">
        <v>21</v>
      </c>
      <c r="H15344">
        <v>45</v>
      </c>
      <c r="I15344">
        <v>800</v>
      </c>
      <c r="J15344">
        <v>360000</v>
      </c>
      <c r="K15344">
        <v>144000</v>
      </c>
      <c r="L15344" s="1">
        <v>216000</v>
      </c>
      <c r="M15344" s="1" t="s">
        <v>19</v>
      </c>
      <c r="N15344" s="1" t="s">
        <v>196</v>
      </c>
    </row>
    <row r="15345" spans="1:14" x14ac:dyDescent="0.3">
      <c r="A15345" s="1" t="s">
        <v>51</v>
      </c>
      <c r="B15345">
        <v>1189833</v>
      </c>
      <c r="C15345" s="2">
        <v>44300</v>
      </c>
      <c r="D15345" s="1" t="s">
        <v>92</v>
      </c>
      <c r="E15345" s="1" t="s">
        <v>99</v>
      </c>
      <c r="F15345" s="1" t="s">
        <v>100</v>
      </c>
      <c r="G15345" s="1" t="s">
        <v>22</v>
      </c>
      <c r="H15345">
        <v>50</v>
      </c>
      <c r="I15345">
        <v>650</v>
      </c>
      <c r="J15345">
        <v>325000</v>
      </c>
      <c r="K15345">
        <v>81250</v>
      </c>
      <c r="L15345" s="1">
        <v>243750</v>
      </c>
      <c r="M15345" s="1" t="s">
        <v>19</v>
      </c>
      <c r="N15345" s="1" t="s">
        <v>196</v>
      </c>
    </row>
    <row r="15346" spans="1:14" x14ac:dyDescent="0.3">
      <c r="A15346" s="1" t="s">
        <v>51</v>
      </c>
      <c r="B15346">
        <v>1189833</v>
      </c>
      <c r="C15346" s="2">
        <v>44301</v>
      </c>
      <c r="D15346" s="1" t="s">
        <v>92</v>
      </c>
      <c r="E15346" s="1" t="s">
        <v>99</v>
      </c>
      <c r="F15346" s="1" t="s">
        <v>100</v>
      </c>
      <c r="G15346" s="1" t="s">
        <v>23</v>
      </c>
      <c r="H15346">
        <v>50</v>
      </c>
      <c r="I15346">
        <v>650</v>
      </c>
      <c r="J15346">
        <v>325000</v>
      </c>
      <c r="K15346">
        <v>130000</v>
      </c>
      <c r="L15346" s="1">
        <v>195000</v>
      </c>
      <c r="M15346" s="1" t="s">
        <v>19</v>
      </c>
      <c r="N15346" s="1" t="s">
        <v>197</v>
      </c>
    </row>
    <row r="15347" spans="1:14" x14ac:dyDescent="0.3">
      <c r="A15347" s="1" t="s">
        <v>51</v>
      </c>
      <c r="B15347">
        <v>1189833</v>
      </c>
      <c r="C15347" s="2">
        <v>44302</v>
      </c>
      <c r="D15347" s="1" t="s">
        <v>92</v>
      </c>
      <c r="E15347" s="1" t="s">
        <v>99</v>
      </c>
      <c r="F15347" s="1" t="s">
        <v>100</v>
      </c>
      <c r="G15347" s="1" t="s">
        <v>24</v>
      </c>
      <c r="H15347">
        <v>45</v>
      </c>
      <c r="I15347">
        <v>550</v>
      </c>
      <c r="J15347">
        <v>247500</v>
      </c>
      <c r="K15347">
        <v>86625</v>
      </c>
      <c r="L15347" s="1">
        <v>160875</v>
      </c>
      <c r="M15347" s="1" t="s">
        <v>19</v>
      </c>
      <c r="N15347" s="1" t="s">
        <v>197</v>
      </c>
    </row>
    <row r="15348" spans="1:14" x14ac:dyDescent="0.3">
      <c r="A15348" s="1" t="s">
        <v>51</v>
      </c>
      <c r="B15348">
        <v>1189833</v>
      </c>
      <c r="C15348" s="2">
        <v>44303</v>
      </c>
      <c r="D15348" s="1" t="s">
        <v>92</v>
      </c>
      <c r="E15348" s="1" t="s">
        <v>99</v>
      </c>
      <c r="F15348" s="1" t="s">
        <v>100</v>
      </c>
      <c r="G15348" s="1" t="s">
        <v>18</v>
      </c>
      <c r="H15348">
        <v>50</v>
      </c>
      <c r="I15348">
        <v>450</v>
      </c>
      <c r="J15348">
        <v>225000</v>
      </c>
      <c r="K15348">
        <v>123750.00000000001</v>
      </c>
      <c r="L15348" s="1">
        <v>101249.99999999999</v>
      </c>
      <c r="M15348" s="1" t="s">
        <v>19</v>
      </c>
      <c r="N15348" s="1" t="s">
        <v>196</v>
      </c>
    </row>
    <row r="15349" spans="1:14" x14ac:dyDescent="0.3">
      <c r="A15349" s="1" t="s">
        <v>51</v>
      </c>
      <c r="B15349">
        <v>1189833</v>
      </c>
      <c r="C15349" s="2">
        <v>44304</v>
      </c>
      <c r="D15349" s="1" t="s">
        <v>92</v>
      </c>
      <c r="E15349" s="1" t="s">
        <v>99</v>
      </c>
      <c r="F15349" s="1" t="s">
        <v>100</v>
      </c>
      <c r="G15349" s="1" t="s">
        <v>20</v>
      </c>
      <c r="H15349">
        <v>65</v>
      </c>
      <c r="I15349">
        <v>625</v>
      </c>
      <c r="J15349">
        <v>406250</v>
      </c>
      <c r="K15349">
        <v>81250</v>
      </c>
      <c r="L15349" s="1">
        <v>325000</v>
      </c>
      <c r="M15349" s="1" t="s">
        <v>19</v>
      </c>
      <c r="N15349" s="1" t="s">
        <v>197</v>
      </c>
    </row>
    <row r="15350" spans="1:14" x14ac:dyDescent="0.3">
      <c r="A15350" s="1" t="s">
        <v>51</v>
      </c>
      <c r="B15350">
        <v>1189833</v>
      </c>
      <c r="C15350" s="2">
        <v>44305</v>
      </c>
      <c r="D15350" s="1" t="s">
        <v>92</v>
      </c>
      <c r="E15350" s="1" t="s">
        <v>99</v>
      </c>
      <c r="F15350" s="1" t="s">
        <v>100</v>
      </c>
      <c r="G15350" s="1" t="s">
        <v>21</v>
      </c>
      <c r="H15350">
        <v>45</v>
      </c>
      <c r="I15350">
        <v>900</v>
      </c>
      <c r="J15350">
        <v>405000</v>
      </c>
      <c r="K15350">
        <v>162000</v>
      </c>
      <c r="L15350" s="1">
        <v>243000</v>
      </c>
      <c r="M15350" s="1" t="s">
        <v>19</v>
      </c>
      <c r="N15350" s="1" t="s">
        <v>196</v>
      </c>
    </row>
    <row r="15351" spans="1:14" x14ac:dyDescent="0.3">
      <c r="A15351" s="1" t="s">
        <v>51</v>
      </c>
      <c r="B15351">
        <v>1189833</v>
      </c>
      <c r="C15351" s="2">
        <v>44306</v>
      </c>
      <c r="D15351" s="1" t="s">
        <v>92</v>
      </c>
      <c r="E15351" s="1" t="s">
        <v>99</v>
      </c>
      <c r="F15351" s="1" t="s">
        <v>100</v>
      </c>
      <c r="G15351" s="1" t="s">
        <v>22</v>
      </c>
      <c r="H15351">
        <v>50</v>
      </c>
      <c r="I15351">
        <v>750</v>
      </c>
      <c r="J15351">
        <v>375000</v>
      </c>
      <c r="K15351">
        <v>93750</v>
      </c>
      <c r="L15351" s="1">
        <v>281250</v>
      </c>
      <c r="M15351" s="1" t="s">
        <v>19</v>
      </c>
      <c r="N15351" s="1" t="s">
        <v>196</v>
      </c>
    </row>
    <row r="15352" spans="1:14" x14ac:dyDescent="0.3">
      <c r="A15352" s="1" t="s">
        <v>51</v>
      </c>
      <c r="B15352">
        <v>1189833</v>
      </c>
      <c r="C15352" s="2">
        <v>44307</v>
      </c>
      <c r="D15352" s="1" t="s">
        <v>92</v>
      </c>
      <c r="E15352" s="1" t="s">
        <v>99</v>
      </c>
      <c r="F15352" s="1" t="s">
        <v>100</v>
      </c>
      <c r="G15352" s="1" t="s">
        <v>23</v>
      </c>
      <c r="H15352">
        <v>50</v>
      </c>
      <c r="I15352">
        <v>750</v>
      </c>
      <c r="J15352">
        <v>375000</v>
      </c>
      <c r="K15352">
        <v>150000</v>
      </c>
      <c r="L15352" s="1">
        <v>225000</v>
      </c>
      <c r="M15352" s="1" t="s">
        <v>19</v>
      </c>
      <c r="N15352" s="1" t="s">
        <v>197</v>
      </c>
    </row>
    <row r="15353" spans="1:14" x14ac:dyDescent="0.3">
      <c r="A15353" s="1" t="s">
        <v>51</v>
      </c>
      <c r="B15353">
        <v>1189833</v>
      </c>
      <c r="C15353" s="2">
        <v>44308</v>
      </c>
      <c r="D15353" s="1" t="s">
        <v>92</v>
      </c>
      <c r="E15353" s="1" t="s">
        <v>99</v>
      </c>
      <c r="F15353" s="1" t="s">
        <v>100</v>
      </c>
      <c r="G15353" s="1" t="s">
        <v>24</v>
      </c>
      <c r="H15353">
        <v>45</v>
      </c>
      <c r="I15353">
        <v>625</v>
      </c>
      <c r="J15353">
        <v>281250</v>
      </c>
      <c r="K15353">
        <v>98437.5</v>
      </c>
      <c r="L15353" s="1">
        <v>182812.5</v>
      </c>
      <c r="M15353" s="1" t="s">
        <v>19</v>
      </c>
      <c r="N15353" s="1" t="s">
        <v>197</v>
      </c>
    </row>
    <row r="15354" spans="1:14" x14ac:dyDescent="0.3">
      <c r="A15354" s="1" t="s">
        <v>51</v>
      </c>
      <c r="B15354">
        <v>1189833</v>
      </c>
      <c r="C15354" s="2">
        <v>44309</v>
      </c>
      <c r="D15354" s="1" t="s">
        <v>92</v>
      </c>
      <c r="E15354" s="1" t="s">
        <v>99</v>
      </c>
      <c r="F15354" s="1" t="s">
        <v>100</v>
      </c>
      <c r="G15354" s="1" t="s">
        <v>18</v>
      </c>
      <c r="H15354">
        <v>50</v>
      </c>
      <c r="I15354">
        <v>500</v>
      </c>
      <c r="J15354">
        <v>250000</v>
      </c>
      <c r="K15354">
        <v>137500</v>
      </c>
      <c r="L15354" s="1">
        <v>112500</v>
      </c>
      <c r="M15354" s="1" t="s">
        <v>19</v>
      </c>
      <c r="N15354" s="1" t="s">
        <v>196</v>
      </c>
    </row>
    <row r="15355" spans="1:14" x14ac:dyDescent="0.3">
      <c r="A15355" s="1" t="s">
        <v>51</v>
      </c>
      <c r="B15355">
        <v>1189833</v>
      </c>
      <c r="C15355" s="2">
        <v>44310</v>
      </c>
      <c r="D15355" s="1" t="s">
        <v>92</v>
      </c>
      <c r="E15355" s="1" t="s">
        <v>99</v>
      </c>
      <c r="F15355" s="1" t="s">
        <v>100</v>
      </c>
      <c r="G15355" s="1" t="s">
        <v>20</v>
      </c>
      <c r="H15355">
        <v>65</v>
      </c>
      <c r="I15355">
        <v>800</v>
      </c>
      <c r="J15355">
        <v>520000</v>
      </c>
      <c r="K15355">
        <v>104000</v>
      </c>
      <c r="L15355" s="1">
        <v>416000</v>
      </c>
      <c r="M15355" s="1" t="s">
        <v>19</v>
      </c>
      <c r="N15355" s="1" t="s">
        <v>197</v>
      </c>
    </row>
    <row r="15356" spans="1:14" x14ac:dyDescent="0.3">
      <c r="A15356" s="1" t="s">
        <v>51</v>
      </c>
      <c r="B15356">
        <v>1189833</v>
      </c>
      <c r="C15356" s="2">
        <v>44311</v>
      </c>
      <c r="D15356" s="1" t="s">
        <v>92</v>
      </c>
      <c r="E15356" s="1" t="s">
        <v>99</v>
      </c>
      <c r="F15356" s="1" t="s">
        <v>100</v>
      </c>
      <c r="G15356" s="1" t="s">
        <v>21</v>
      </c>
      <c r="H15356">
        <v>45</v>
      </c>
      <c r="I15356">
        <v>950</v>
      </c>
      <c r="J15356">
        <v>427500</v>
      </c>
      <c r="K15356">
        <v>171000</v>
      </c>
      <c r="L15356" s="1">
        <v>256500</v>
      </c>
      <c r="M15356" s="1" t="s">
        <v>19</v>
      </c>
      <c r="N15356" s="1" t="s">
        <v>196</v>
      </c>
    </row>
    <row r="15357" spans="1:14" x14ac:dyDescent="0.3">
      <c r="A15357" s="1" t="s">
        <v>51</v>
      </c>
      <c r="B15357">
        <v>1189833</v>
      </c>
      <c r="C15357" s="2">
        <v>44312</v>
      </c>
      <c r="D15357" s="1" t="s">
        <v>92</v>
      </c>
      <c r="E15357" s="1" t="s">
        <v>99</v>
      </c>
      <c r="F15357" s="1" t="s">
        <v>100</v>
      </c>
      <c r="G15357" s="1" t="s">
        <v>22</v>
      </c>
      <c r="H15357">
        <v>50</v>
      </c>
      <c r="I15357">
        <v>800</v>
      </c>
      <c r="J15357">
        <v>400000</v>
      </c>
      <c r="K15357">
        <v>100000</v>
      </c>
      <c r="L15357" s="1">
        <v>300000</v>
      </c>
      <c r="M15357" s="1" t="s">
        <v>19</v>
      </c>
      <c r="N15357" s="1" t="s">
        <v>196</v>
      </c>
    </row>
    <row r="15358" spans="1:14" x14ac:dyDescent="0.3">
      <c r="A15358" s="1" t="s">
        <v>51</v>
      </c>
      <c r="B15358">
        <v>1189833</v>
      </c>
      <c r="C15358" s="2">
        <v>44313</v>
      </c>
      <c r="D15358" s="1" t="s">
        <v>92</v>
      </c>
      <c r="E15358" s="1" t="s">
        <v>99</v>
      </c>
      <c r="F15358" s="1" t="s">
        <v>100</v>
      </c>
      <c r="G15358" s="1" t="s">
        <v>23</v>
      </c>
      <c r="H15358">
        <v>50</v>
      </c>
      <c r="I15358">
        <v>750</v>
      </c>
      <c r="J15358">
        <v>375000</v>
      </c>
      <c r="K15358">
        <v>150000</v>
      </c>
      <c r="L15358" s="1">
        <v>225000</v>
      </c>
      <c r="M15358" s="1" t="s">
        <v>19</v>
      </c>
      <c r="N15358" s="1" t="s">
        <v>197</v>
      </c>
    </row>
    <row r="15359" spans="1:14" x14ac:dyDescent="0.3">
      <c r="A15359" s="1" t="s">
        <v>51</v>
      </c>
      <c r="B15359">
        <v>1189833</v>
      </c>
      <c r="C15359" s="2">
        <v>44314</v>
      </c>
      <c r="D15359" s="1" t="s">
        <v>92</v>
      </c>
      <c r="E15359" s="1" t="s">
        <v>99</v>
      </c>
      <c r="F15359" s="1" t="s">
        <v>100</v>
      </c>
      <c r="G15359" s="1" t="s">
        <v>24</v>
      </c>
      <c r="H15359">
        <v>45</v>
      </c>
      <c r="I15359">
        <v>650</v>
      </c>
      <c r="J15359">
        <v>292500</v>
      </c>
      <c r="K15359">
        <v>102375</v>
      </c>
      <c r="L15359" s="1">
        <v>190125</v>
      </c>
      <c r="M15359" s="1" t="s">
        <v>19</v>
      </c>
      <c r="N15359" s="1" t="s">
        <v>197</v>
      </c>
    </row>
    <row r="15360" spans="1:14" x14ac:dyDescent="0.3">
      <c r="A15360" s="1" t="s">
        <v>51</v>
      </c>
      <c r="B15360">
        <v>1189833</v>
      </c>
      <c r="C15360" s="2">
        <v>44315</v>
      </c>
      <c r="D15360" s="1" t="s">
        <v>92</v>
      </c>
      <c r="E15360" s="1" t="s">
        <v>99</v>
      </c>
      <c r="F15360" s="1" t="s">
        <v>100</v>
      </c>
      <c r="G15360" s="1" t="s">
        <v>18</v>
      </c>
      <c r="H15360">
        <v>50</v>
      </c>
      <c r="I15360">
        <v>700</v>
      </c>
      <c r="J15360">
        <v>350000</v>
      </c>
      <c r="K15360">
        <v>192500.00000000003</v>
      </c>
      <c r="L15360" s="1">
        <v>157499.99999999997</v>
      </c>
      <c r="M15360" s="1" t="s">
        <v>19</v>
      </c>
      <c r="N15360" s="1" t="s">
        <v>196</v>
      </c>
    </row>
    <row r="15361" spans="1:14" x14ac:dyDescent="0.3">
      <c r="A15361" s="1" t="s">
        <v>51</v>
      </c>
      <c r="B15361">
        <v>1189833</v>
      </c>
      <c r="C15361" s="2">
        <v>44316</v>
      </c>
      <c r="D15361" s="1" t="s">
        <v>92</v>
      </c>
      <c r="E15361" s="1" t="s">
        <v>99</v>
      </c>
      <c r="F15361" s="1" t="s">
        <v>100</v>
      </c>
      <c r="G15361" s="1" t="s">
        <v>20</v>
      </c>
      <c r="H15361">
        <v>65</v>
      </c>
      <c r="I15361">
        <v>700</v>
      </c>
      <c r="J15361">
        <v>455000</v>
      </c>
      <c r="K15361">
        <v>91000</v>
      </c>
      <c r="L15361" s="1">
        <v>364000</v>
      </c>
      <c r="M15361" s="1" t="s">
        <v>19</v>
      </c>
      <c r="N15361" s="1" t="s">
        <v>197</v>
      </c>
    </row>
    <row r="15362" spans="1:14" x14ac:dyDescent="0.3">
      <c r="A15362" s="1" t="s">
        <v>51</v>
      </c>
      <c r="B15362">
        <v>1189833</v>
      </c>
      <c r="C15362" s="2">
        <v>44317</v>
      </c>
      <c r="D15362" s="1" t="s">
        <v>92</v>
      </c>
      <c r="E15362" s="1" t="s">
        <v>99</v>
      </c>
      <c r="F15362" s="1" t="s">
        <v>100</v>
      </c>
      <c r="G15362" s="1" t="s">
        <v>21</v>
      </c>
      <c r="H15362">
        <v>50</v>
      </c>
      <c r="I15362">
        <v>900</v>
      </c>
      <c r="J15362">
        <v>450000</v>
      </c>
      <c r="K15362">
        <v>180000</v>
      </c>
      <c r="L15362" s="1">
        <v>270000</v>
      </c>
      <c r="M15362" s="1" t="s">
        <v>19</v>
      </c>
      <c r="N15362" s="1" t="s">
        <v>196</v>
      </c>
    </row>
    <row r="15363" spans="1:14" x14ac:dyDescent="0.3">
      <c r="A15363" s="1" t="s">
        <v>51</v>
      </c>
      <c r="B15363">
        <v>1189833</v>
      </c>
      <c r="C15363" s="2">
        <v>44318</v>
      </c>
      <c r="D15363" s="1" t="s">
        <v>92</v>
      </c>
      <c r="E15363" s="1" t="s">
        <v>99</v>
      </c>
      <c r="F15363" s="1" t="s">
        <v>100</v>
      </c>
      <c r="G15363" s="1" t="s">
        <v>22</v>
      </c>
      <c r="H15363">
        <v>55.000000000000007</v>
      </c>
      <c r="I15363">
        <v>850</v>
      </c>
      <c r="J15363">
        <v>467500.00000000006</v>
      </c>
      <c r="K15363">
        <v>116875.00000000001</v>
      </c>
      <c r="L15363" s="1">
        <v>350625.00000000006</v>
      </c>
      <c r="M15363" s="1" t="s">
        <v>19</v>
      </c>
      <c r="N15363" s="1" t="s">
        <v>196</v>
      </c>
    </row>
    <row r="15364" spans="1:14" x14ac:dyDescent="0.3">
      <c r="A15364" s="1" t="s">
        <v>51</v>
      </c>
      <c r="B15364">
        <v>1189833</v>
      </c>
      <c r="C15364" s="2">
        <v>44319</v>
      </c>
      <c r="D15364" s="1" t="s">
        <v>92</v>
      </c>
      <c r="E15364" s="1" t="s">
        <v>99</v>
      </c>
      <c r="F15364" s="1" t="s">
        <v>100</v>
      </c>
      <c r="G15364" s="1" t="s">
        <v>23</v>
      </c>
      <c r="H15364">
        <v>50</v>
      </c>
      <c r="I15364">
        <v>725</v>
      </c>
      <c r="J15364">
        <v>362500</v>
      </c>
      <c r="K15364">
        <v>145000</v>
      </c>
      <c r="L15364" s="1">
        <v>217500</v>
      </c>
      <c r="M15364" s="1" t="s">
        <v>19</v>
      </c>
      <c r="N15364" s="1" t="s">
        <v>197</v>
      </c>
    </row>
    <row r="15365" spans="1:14" x14ac:dyDescent="0.3">
      <c r="A15365" s="1" t="s">
        <v>51</v>
      </c>
      <c r="B15365">
        <v>1189833</v>
      </c>
      <c r="C15365" s="2">
        <v>44320</v>
      </c>
      <c r="D15365" s="1" t="s">
        <v>92</v>
      </c>
      <c r="E15365" s="1" t="s">
        <v>99</v>
      </c>
      <c r="F15365" s="1" t="s">
        <v>100</v>
      </c>
      <c r="G15365" s="1" t="s">
        <v>24</v>
      </c>
      <c r="H15365">
        <v>50</v>
      </c>
      <c r="I15365">
        <v>675</v>
      </c>
      <c r="J15365">
        <v>337500</v>
      </c>
      <c r="K15365">
        <v>118124.99999999999</v>
      </c>
      <c r="L15365" s="1">
        <v>219375</v>
      </c>
      <c r="M15365" s="1" t="s">
        <v>19</v>
      </c>
      <c r="N15365" s="1" t="s">
        <v>197</v>
      </c>
    </row>
    <row r="15366" spans="1:14" x14ac:dyDescent="0.3">
      <c r="A15366" s="1" t="s">
        <v>51</v>
      </c>
      <c r="B15366">
        <v>1189833</v>
      </c>
      <c r="C15366" s="2">
        <v>44321</v>
      </c>
      <c r="D15366" s="1" t="s">
        <v>92</v>
      </c>
      <c r="E15366" s="1" t="s">
        <v>99</v>
      </c>
      <c r="F15366" s="1" t="s">
        <v>100</v>
      </c>
      <c r="G15366" s="1" t="s">
        <v>18</v>
      </c>
      <c r="H15366">
        <v>60</v>
      </c>
      <c r="I15366">
        <v>675</v>
      </c>
      <c r="J15366">
        <v>405000</v>
      </c>
      <c r="K15366">
        <v>222750.00000000003</v>
      </c>
      <c r="L15366" s="1">
        <v>182249.99999999997</v>
      </c>
      <c r="M15366" s="1" t="s">
        <v>19</v>
      </c>
      <c r="N15366" s="1" t="s">
        <v>196</v>
      </c>
    </row>
    <row r="15367" spans="1:14" x14ac:dyDescent="0.3">
      <c r="A15367" s="1" t="s">
        <v>51</v>
      </c>
      <c r="B15367">
        <v>1189833</v>
      </c>
      <c r="C15367" s="2">
        <v>44322</v>
      </c>
      <c r="D15367" s="1" t="s">
        <v>92</v>
      </c>
      <c r="E15367" s="1" t="s">
        <v>99</v>
      </c>
      <c r="F15367" s="1" t="s">
        <v>100</v>
      </c>
      <c r="G15367" s="1" t="s">
        <v>20</v>
      </c>
      <c r="H15367">
        <v>65</v>
      </c>
      <c r="I15367">
        <v>650</v>
      </c>
      <c r="J15367">
        <v>422500</v>
      </c>
      <c r="K15367">
        <v>84500</v>
      </c>
      <c r="L15367" s="1">
        <v>338000</v>
      </c>
      <c r="M15367" s="1" t="s">
        <v>19</v>
      </c>
      <c r="N15367" s="1" t="s">
        <v>197</v>
      </c>
    </row>
    <row r="15368" spans="1:14" x14ac:dyDescent="0.3">
      <c r="A15368" s="1" t="s">
        <v>51</v>
      </c>
      <c r="B15368">
        <v>1189833</v>
      </c>
      <c r="C15368" s="2">
        <v>44323</v>
      </c>
      <c r="D15368" s="1" t="s">
        <v>92</v>
      </c>
      <c r="E15368" s="1" t="s">
        <v>99</v>
      </c>
      <c r="F15368" s="1" t="s">
        <v>100</v>
      </c>
      <c r="G15368" s="1" t="s">
        <v>21</v>
      </c>
      <c r="H15368">
        <v>50</v>
      </c>
      <c r="I15368">
        <v>850</v>
      </c>
      <c r="J15368">
        <v>425000</v>
      </c>
      <c r="K15368">
        <v>170000</v>
      </c>
      <c r="L15368" s="1">
        <v>255000</v>
      </c>
      <c r="M15368" s="1" t="s">
        <v>19</v>
      </c>
      <c r="N15368" s="1" t="s">
        <v>196</v>
      </c>
    </row>
    <row r="15369" spans="1:14" x14ac:dyDescent="0.3">
      <c r="A15369" s="1" t="s">
        <v>51</v>
      </c>
      <c r="B15369">
        <v>1189833</v>
      </c>
      <c r="C15369" s="2">
        <v>44324</v>
      </c>
      <c r="D15369" s="1" t="s">
        <v>92</v>
      </c>
      <c r="E15369" s="1" t="s">
        <v>99</v>
      </c>
      <c r="F15369" s="1" t="s">
        <v>100</v>
      </c>
      <c r="G15369" s="1" t="s">
        <v>22</v>
      </c>
      <c r="H15369">
        <v>55.000000000000007</v>
      </c>
      <c r="I15369">
        <v>850</v>
      </c>
      <c r="J15369">
        <v>467500.00000000006</v>
      </c>
      <c r="K15369">
        <v>116875.00000000001</v>
      </c>
      <c r="L15369" s="1">
        <v>350625.00000000006</v>
      </c>
      <c r="M15369" s="1" t="s">
        <v>19</v>
      </c>
      <c r="N15369" s="1" t="s">
        <v>196</v>
      </c>
    </row>
    <row r="15370" spans="1:14" x14ac:dyDescent="0.3">
      <c r="A15370" s="1" t="s">
        <v>51</v>
      </c>
      <c r="B15370">
        <v>1189833</v>
      </c>
      <c r="C15370" s="2">
        <v>44325</v>
      </c>
      <c r="D15370" s="1" t="s">
        <v>92</v>
      </c>
      <c r="E15370" s="1" t="s">
        <v>99</v>
      </c>
      <c r="F15370" s="1" t="s">
        <v>100</v>
      </c>
      <c r="G15370" s="1" t="s">
        <v>23</v>
      </c>
      <c r="H15370">
        <v>50</v>
      </c>
      <c r="I15370">
        <v>700</v>
      </c>
      <c r="J15370">
        <v>350000</v>
      </c>
      <c r="K15370">
        <v>140000</v>
      </c>
      <c r="L15370" s="1">
        <v>210000</v>
      </c>
      <c r="M15370" s="1" t="s">
        <v>19</v>
      </c>
      <c r="N15370" s="1" t="s">
        <v>197</v>
      </c>
    </row>
    <row r="15371" spans="1:14" x14ac:dyDescent="0.3">
      <c r="A15371" s="1" t="s">
        <v>51</v>
      </c>
      <c r="B15371">
        <v>1189833</v>
      </c>
      <c r="C15371" s="2">
        <v>44326</v>
      </c>
      <c r="D15371" s="1" t="s">
        <v>92</v>
      </c>
      <c r="E15371" s="1" t="s">
        <v>99</v>
      </c>
      <c r="F15371" s="1" t="s">
        <v>100</v>
      </c>
      <c r="G15371" s="1" t="s">
        <v>24</v>
      </c>
      <c r="H15371">
        <v>50</v>
      </c>
      <c r="I15371">
        <v>650</v>
      </c>
      <c r="J15371">
        <v>325000</v>
      </c>
      <c r="K15371">
        <v>113750</v>
      </c>
      <c r="L15371" s="1">
        <v>211250</v>
      </c>
      <c r="M15371" s="1" t="s">
        <v>19</v>
      </c>
      <c r="N15371" s="1" t="s">
        <v>197</v>
      </c>
    </row>
    <row r="15372" spans="1:14" x14ac:dyDescent="0.3">
      <c r="A15372" s="1" t="s">
        <v>51</v>
      </c>
      <c r="B15372">
        <v>1189833</v>
      </c>
      <c r="C15372" s="2">
        <v>44327</v>
      </c>
      <c r="D15372" s="1" t="s">
        <v>92</v>
      </c>
      <c r="E15372" s="1" t="s">
        <v>99</v>
      </c>
      <c r="F15372" s="1" t="s">
        <v>100</v>
      </c>
      <c r="G15372" s="1" t="s">
        <v>18</v>
      </c>
      <c r="H15372">
        <v>60</v>
      </c>
      <c r="I15372">
        <v>650</v>
      </c>
      <c r="J15372">
        <v>390000</v>
      </c>
      <c r="K15372">
        <v>214500.00000000003</v>
      </c>
      <c r="L15372" s="1">
        <v>175499.99999999997</v>
      </c>
      <c r="M15372" s="1" t="s">
        <v>19</v>
      </c>
      <c r="N15372" s="1" t="s">
        <v>196</v>
      </c>
    </row>
    <row r="15373" spans="1:14" x14ac:dyDescent="0.3">
      <c r="A15373" s="1" t="s">
        <v>51</v>
      </c>
      <c r="B15373">
        <v>1189833</v>
      </c>
      <c r="C15373" s="2">
        <v>44328</v>
      </c>
      <c r="D15373" s="1" t="s">
        <v>92</v>
      </c>
      <c r="E15373" s="1" t="s">
        <v>99</v>
      </c>
      <c r="F15373" s="1" t="s">
        <v>100</v>
      </c>
      <c r="G15373" s="1" t="s">
        <v>20</v>
      </c>
      <c r="H15373">
        <v>65</v>
      </c>
      <c r="I15373">
        <v>700</v>
      </c>
      <c r="J15373">
        <v>455000</v>
      </c>
      <c r="K15373">
        <v>91000</v>
      </c>
      <c r="L15373" s="1">
        <v>364000</v>
      </c>
      <c r="M15373" s="1" t="s">
        <v>19</v>
      </c>
      <c r="N15373" s="1" t="s">
        <v>197</v>
      </c>
    </row>
    <row r="15374" spans="1:14" x14ac:dyDescent="0.3">
      <c r="A15374" s="1" t="s">
        <v>51</v>
      </c>
      <c r="B15374">
        <v>1189833</v>
      </c>
      <c r="C15374" s="2">
        <v>44329</v>
      </c>
      <c r="D15374" s="1" t="s">
        <v>92</v>
      </c>
      <c r="E15374" s="1" t="s">
        <v>99</v>
      </c>
      <c r="F15374" s="1" t="s">
        <v>100</v>
      </c>
      <c r="G15374" s="1" t="s">
        <v>21</v>
      </c>
      <c r="H15374">
        <v>50</v>
      </c>
      <c r="I15374">
        <v>800</v>
      </c>
      <c r="J15374">
        <v>400000</v>
      </c>
      <c r="K15374">
        <v>160000</v>
      </c>
      <c r="L15374" s="1">
        <v>240000</v>
      </c>
      <c r="M15374" s="1" t="s">
        <v>19</v>
      </c>
      <c r="N15374" s="1" t="s">
        <v>196</v>
      </c>
    </row>
    <row r="15375" spans="1:14" x14ac:dyDescent="0.3">
      <c r="A15375" s="1" t="s">
        <v>51</v>
      </c>
      <c r="B15375">
        <v>1189833</v>
      </c>
      <c r="C15375" s="2">
        <v>44330</v>
      </c>
      <c r="D15375" s="1" t="s">
        <v>92</v>
      </c>
      <c r="E15375" s="1" t="s">
        <v>99</v>
      </c>
      <c r="F15375" s="1" t="s">
        <v>100</v>
      </c>
      <c r="G15375" s="1" t="s">
        <v>22</v>
      </c>
      <c r="H15375">
        <v>55.000000000000007</v>
      </c>
      <c r="I15375">
        <v>800</v>
      </c>
      <c r="J15375">
        <v>440000.00000000006</v>
      </c>
      <c r="K15375">
        <v>110000.00000000001</v>
      </c>
      <c r="L15375" s="1">
        <v>330000.00000000006</v>
      </c>
      <c r="M15375" s="1" t="s">
        <v>19</v>
      </c>
      <c r="N15375" s="1" t="s">
        <v>196</v>
      </c>
    </row>
    <row r="15376" spans="1:14" x14ac:dyDescent="0.3">
      <c r="A15376" s="1" t="s">
        <v>51</v>
      </c>
      <c r="B15376">
        <v>1189833</v>
      </c>
      <c r="C15376" s="2">
        <v>44331</v>
      </c>
      <c r="D15376" s="1" t="s">
        <v>92</v>
      </c>
      <c r="E15376" s="1" t="s">
        <v>99</v>
      </c>
      <c r="F15376" s="1" t="s">
        <v>100</v>
      </c>
      <c r="G15376" s="1" t="s">
        <v>23</v>
      </c>
      <c r="H15376">
        <v>50</v>
      </c>
      <c r="I15376">
        <v>650</v>
      </c>
      <c r="J15376">
        <v>325000</v>
      </c>
      <c r="K15376">
        <v>130000</v>
      </c>
      <c r="L15376" s="1">
        <v>195000</v>
      </c>
      <c r="M15376" s="1" t="s">
        <v>19</v>
      </c>
      <c r="N15376" s="1" t="s">
        <v>197</v>
      </c>
    </row>
    <row r="15377" spans="1:14" x14ac:dyDescent="0.3">
      <c r="A15377" s="1" t="s">
        <v>51</v>
      </c>
      <c r="B15377">
        <v>1189833</v>
      </c>
      <c r="C15377" s="2">
        <v>44332</v>
      </c>
      <c r="D15377" s="1" t="s">
        <v>92</v>
      </c>
      <c r="E15377" s="1" t="s">
        <v>99</v>
      </c>
      <c r="F15377" s="1" t="s">
        <v>100</v>
      </c>
      <c r="G15377" s="1" t="s">
        <v>24</v>
      </c>
      <c r="H15377">
        <v>50</v>
      </c>
      <c r="I15377">
        <v>625</v>
      </c>
      <c r="J15377">
        <v>312500</v>
      </c>
      <c r="K15377">
        <v>109375</v>
      </c>
      <c r="L15377" s="1">
        <v>203125</v>
      </c>
      <c r="M15377" s="1" t="s">
        <v>19</v>
      </c>
      <c r="N15377" s="1" t="s">
        <v>197</v>
      </c>
    </row>
    <row r="15378" spans="1:14" x14ac:dyDescent="0.3">
      <c r="A15378" s="1" t="s">
        <v>51</v>
      </c>
      <c r="B15378">
        <v>1189833</v>
      </c>
      <c r="C15378" s="2">
        <v>44333</v>
      </c>
      <c r="D15378" s="1" t="s">
        <v>92</v>
      </c>
      <c r="E15378" s="1" t="s">
        <v>99</v>
      </c>
      <c r="F15378" s="1" t="s">
        <v>100</v>
      </c>
      <c r="G15378" s="1" t="s">
        <v>18</v>
      </c>
      <c r="H15378">
        <v>60</v>
      </c>
      <c r="I15378">
        <v>600</v>
      </c>
      <c r="J15378">
        <v>360000</v>
      </c>
      <c r="K15378">
        <v>198000.00000000003</v>
      </c>
      <c r="L15378" s="1">
        <v>161999.99999999997</v>
      </c>
      <c r="M15378" s="1" t="s">
        <v>19</v>
      </c>
      <c r="N15378" s="1" t="s">
        <v>196</v>
      </c>
    </row>
    <row r="15379" spans="1:14" x14ac:dyDescent="0.3">
      <c r="A15379" s="1" t="s">
        <v>51</v>
      </c>
      <c r="B15379">
        <v>1189833</v>
      </c>
      <c r="C15379" s="2">
        <v>44334</v>
      </c>
      <c r="D15379" s="1" t="s">
        <v>92</v>
      </c>
      <c r="E15379" s="1" t="s">
        <v>99</v>
      </c>
      <c r="F15379" s="1" t="s">
        <v>100</v>
      </c>
      <c r="G15379" s="1" t="s">
        <v>20</v>
      </c>
      <c r="H15379">
        <v>65</v>
      </c>
      <c r="I15379">
        <v>650</v>
      </c>
      <c r="J15379">
        <v>422500</v>
      </c>
      <c r="K15379">
        <v>84500</v>
      </c>
      <c r="L15379" s="1">
        <v>338000</v>
      </c>
      <c r="M15379" s="1" t="s">
        <v>19</v>
      </c>
      <c r="N15379" s="1" t="s">
        <v>197</v>
      </c>
    </row>
    <row r="15380" spans="1:14" x14ac:dyDescent="0.3">
      <c r="A15380" s="1" t="s">
        <v>51</v>
      </c>
      <c r="B15380">
        <v>1189833</v>
      </c>
      <c r="C15380" s="2">
        <v>44335</v>
      </c>
      <c r="D15380" s="1" t="s">
        <v>92</v>
      </c>
      <c r="E15380" s="1" t="s">
        <v>99</v>
      </c>
      <c r="F15380" s="1" t="s">
        <v>100</v>
      </c>
      <c r="G15380" s="1" t="s">
        <v>21</v>
      </c>
      <c r="H15380">
        <v>50</v>
      </c>
      <c r="I15380">
        <v>825</v>
      </c>
      <c r="J15380">
        <v>412500</v>
      </c>
      <c r="K15380">
        <v>165000</v>
      </c>
      <c r="L15380" s="1">
        <v>247500</v>
      </c>
      <c r="M15380" s="1" t="s">
        <v>19</v>
      </c>
      <c r="N15380" s="1" t="s">
        <v>196</v>
      </c>
    </row>
    <row r="15381" spans="1:14" x14ac:dyDescent="0.3">
      <c r="A15381" s="1" t="s">
        <v>51</v>
      </c>
      <c r="B15381">
        <v>1189833</v>
      </c>
      <c r="C15381" s="2">
        <v>44336</v>
      </c>
      <c r="D15381" s="1" t="s">
        <v>92</v>
      </c>
      <c r="E15381" s="1" t="s">
        <v>99</v>
      </c>
      <c r="F15381" s="1" t="s">
        <v>100</v>
      </c>
      <c r="G15381" s="1" t="s">
        <v>22</v>
      </c>
      <c r="H15381">
        <v>55.000000000000007</v>
      </c>
      <c r="I15381">
        <v>825</v>
      </c>
      <c r="J15381">
        <v>453750.00000000006</v>
      </c>
      <c r="K15381">
        <v>113437.50000000001</v>
      </c>
      <c r="L15381" s="1">
        <v>340312.50000000006</v>
      </c>
      <c r="M15381" s="1" t="s">
        <v>19</v>
      </c>
      <c r="N15381" s="1" t="s">
        <v>196</v>
      </c>
    </row>
    <row r="15382" spans="1:14" x14ac:dyDescent="0.3">
      <c r="A15382" s="1" t="s">
        <v>51</v>
      </c>
      <c r="B15382">
        <v>1189833</v>
      </c>
      <c r="C15382" s="2">
        <v>44337</v>
      </c>
      <c r="D15382" s="1" t="s">
        <v>92</v>
      </c>
      <c r="E15382" s="1" t="s">
        <v>99</v>
      </c>
      <c r="F15382" s="1" t="s">
        <v>100</v>
      </c>
      <c r="G15382" s="1" t="s">
        <v>23</v>
      </c>
      <c r="H15382">
        <v>50</v>
      </c>
      <c r="I15382">
        <v>675</v>
      </c>
      <c r="J15382">
        <v>337500</v>
      </c>
      <c r="K15382">
        <v>135000</v>
      </c>
      <c r="L15382" s="1">
        <v>202500</v>
      </c>
      <c r="M15382" s="1" t="s">
        <v>19</v>
      </c>
      <c r="N15382" s="1" t="s">
        <v>197</v>
      </c>
    </row>
    <row r="15383" spans="1:14" x14ac:dyDescent="0.3">
      <c r="A15383" s="1" t="s">
        <v>51</v>
      </c>
      <c r="B15383">
        <v>1189833</v>
      </c>
      <c r="C15383" s="2">
        <v>44338</v>
      </c>
      <c r="D15383" s="1" t="s">
        <v>92</v>
      </c>
      <c r="E15383" s="1" t="s">
        <v>99</v>
      </c>
      <c r="F15383" s="1" t="s">
        <v>100</v>
      </c>
      <c r="G15383" s="1" t="s">
        <v>24</v>
      </c>
      <c r="H15383">
        <v>50</v>
      </c>
      <c r="I15383">
        <v>650</v>
      </c>
      <c r="J15383">
        <v>325000</v>
      </c>
      <c r="K15383">
        <v>113750</v>
      </c>
      <c r="L15383" s="1">
        <v>211250</v>
      </c>
      <c r="M15383" s="1" t="s">
        <v>19</v>
      </c>
      <c r="N15383" s="1" t="s">
        <v>197</v>
      </c>
    </row>
    <row r="15384" spans="1:14" x14ac:dyDescent="0.3">
      <c r="A15384" s="1" t="s">
        <v>51</v>
      </c>
      <c r="B15384">
        <v>1189833</v>
      </c>
      <c r="C15384" s="2">
        <v>44339</v>
      </c>
      <c r="D15384" s="1" t="s">
        <v>92</v>
      </c>
      <c r="E15384" s="1" t="s">
        <v>99</v>
      </c>
      <c r="F15384" s="1" t="s">
        <v>100</v>
      </c>
      <c r="G15384" s="1" t="s">
        <v>18</v>
      </c>
      <c r="H15384">
        <v>60</v>
      </c>
      <c r="I15384">
        <v>600</v>
      </c>
      <c r="J15384">
        <v>360000</v>
      </c>
      <c r="K15384">
        <v>198000.00000000003</v>
      </c>
      <c r="L15384" s="1">
        <v>161999.99999999997</v>
      </c>
      <c r="M15384" s="1" t="s">
        <v>19</v>
      </c>
      <c r="N15384" s="1" t="s">
        <v>196</v>
      </c>
    </row>
    <row r="15385" spans="1:14" x14ac:dyDescent="0.3">
      <c r="A15385" s="1" t="s">
        <v>51</v>
      </c>
      <c r="B15385">
        <v>1189833</v>
      </c>
      <c r="C15385" s="2">
        <v>44340</v>
      </c>
      <c r="D15385" s="1" t="s">
        <v>92</v>
      </c>
      <c r="E15385" s="1" t="s">
        <v>99</v>
      </c>
      <c r="F15385" s="1" t="s">
        <v>100</v>
      </c>
      <c r="G15385" s="1" t="s">
        <v>20</v>
      </c>
      <c r="H15385">
        <v>65</v>
      </c>
      <c r="I15385">
        <v>700</v>
      </c>
      <c r="J15385">
        <v>455000</v>
      </c>
      <c r="K15385">
        <v>91000</v>
      </c>
      <c r="L15385" s="1">
        <v>364000</v>
      </c>
      <c r="M15385" s="1" t="s">
        <v>19</v>
      </c>
      <c r="N15385" s="1" t="s">
        <v>197</v>
      </c>
    </row>
    <row r="15386" spans="1:14" x14ac:dyDescent="0.3">
      <c r="A15386" s="1" t="s">
        <v>51</v>
      </c>
      <c r="B15386">
        <v>1189833</v>
      </c>
      <c r="C15386" s="2">
        <v>44341</v>
      </c>
      <c r="D15386" s="1" t="s">
        <v>92</v>
      </c>
      <c r="E15386" s="1" t="s">
        <v>99</v>
      </c>
      <c r="F15386" s="1" t="s">
        <v>100</v>
      </c>
      <c r="G15386" s="1" t="s">
        <v>21</v>
      </c>
      <c r="H15386">
        <v>50</v>
      </c>
      <c r="I15386">
        <v>900</v>
      </c>
      <c r="J15386">
        <v>450000</v>
      </c>
      <c r="K15386">
        <v>180000</v>
      </c>
      <c r="L15386" s="1">
        <v>270000</v>
      </c>
      <c r="M15386" s="1" t="s">
        <v>19</v>
      </c>
      <c r="N15386" s="1" t="s">
        <v>196</v>
      </c>
    </row>
    <row r="15387" spans="1:14" x14ac:dyDescent="0.3">
      <c r="A15387" s="1" t="s">
        <v>51</v>
      </c>
      <c r="B15387">
        <v>1189833</v>
      </c>
      <c r="C15387" s="2">
        <v>44342</v>
      </c>
      <c r="D15387" s="1" t="s">
        <v>92</v>
      </c>
      <c r="E15387" s="1" t="s">
        <v>99</v>
      </c>
      <c r="F15387" s="1" t="s">
        <v>100</v>
      </c>
      <c r="G15387" s="1" t="s">
        <v>22</v>
      </c>
      <c r="H15387">
        <v>55.000000000000007</v>
      </c>
      <c r="I15387">
        <v>900</v>
      </c>
      <c r="J15387">
        <v>495000.00000000006</v>
      </c>
      <c r="K15387">
        <v>123750.00000000001</v>
      </c>
      <c r="L15387" s="1">
        <v>371250.00000000006</v>
      </c>
      <c r="M15387" s="1" t="s">
        <v>19</v>
      </c>
      <c r="N15387" s="1" t="s">
        <v>196</v>
      </c>
    </row>
    <row r="15388" spans="1:14" x14ac:dyDescent="0.3">
      <c r="A15388" s="1" t="s">
        <v>51</v>
      </c>
      <c r="B15388">
        <v>1189833</v>
      </c>
      <c r="C15388" s="2">
        <v>44343</v>
      </c>
      <c r="D15388" s="1" t="s">
        <v>92</v>
      </c>
      <c r="E15388" s="1" t="s">
        <v>99</v>
      </c>
      <c r="F15388" s="1" t="s">
        <v>100</v>
      </c>
      <c r="G15388" s="1" t="s">
        <v>23</v>
      </c>
      <c r="H15388">
        <v>50</v>
      </c>
      <c r="I15388">
        <v>700</v>
      </c>
      <c r="J15388">
        <v>350000</v>
      </c>
      <c r="K15388">
        <v>140000</v>
      </c>
      <c r="L15388" s="1">
        <v>210000</v>
      </c>
      <c r="M15388" s="1" t="s">
        <v>19</v>
      </c>
      <c r="N15388" s="1" t="s">
        <v>197</v>
      </c>
    </row>
    <row r="15389" spans="1:14" x14ac:dyDescent="0.3">
      <c r="A15389" s="1" t="s">
        <v>51</v>
      </c>
      <c r="B15389">
        <v>1189833</v>
      </c>
      <c r="C15389" s="2">
        <v>44344</v>
      </c>
      <c r="D15389" s="1" t="s">
        <v>92</v>
      </c>
      <c r="E15389" s="1" t="s">
        <v>99</v>
      </c>
      <c r="F15389" s="1" t="s">
        <v>100</v>
      </c>
      <c r="G15389" s="1" t="s">
        <v>24</v>
      </c>
      <c r="H15389">
        <v>50</v>
      </c>
      <c r="I15389">
        <v>700</v>
      </c>
      <c r="J15389">
        <v>350000</v>
      </c>
      <c r="K15389">
        <v>122499.99999999999</v>
      </c>
      <c r="L15389" s="1">
        <v>227500</v>
      </c>
      <c r="M15389" s="1" t="s">
        <v>19</v>
      </c>
      <c r="N15389" s="1" t="s">
        <v>197</v>
      </c>
    </row>
    <row r="15390" spans="1:14" x14ac:dyDescent="0.3">
      <c r="A15390" s="1" t="s">
        <v>51</v>
      </c>
      <c r="B15390">
        <v>1189833</v>
      </c>
      <c r="C15390" s="2">
        <v>44345</v>
      </c>
      <c r="D15390" s="1" t="s">
        <v>92</v>
      </c>
      <c r="E15390" s="1" t="s">
        <v>99</v>
      </c>
      <c r="F15390" s="1" t="s">
        <v>100</v>
      </c>
      <c r="G15390" s="1" t="s">
        <v>18</v>
      </c>
      <c r="H15390">
        <v>60</v>
      </c>
      <c r="I15390">
        <v>625</v>
      </c>
      <c r="J15390">
        <v>375000</v>
      </c>
      <c r="K15390">
        <v>206250.00000000003</v>
      </c>
      <c r="L15390" s="1">
        <v>168749.99999999997</v>
      </c>
      <c r="M15390" s="1" t="s">
        <v>19</v>
      </c>
      <c r="N15390" s="1" t="s">
        <v>196</v>
      </c>
    </row>
    <row r="15391" spans="1:14" x14ac:dyDescent="0.3">
      <c r="A15391" s="1" t="s">
        <v>51</v>
      </c>
      <c r="B15391">
        <v>1189833</v>
      </c>
      <c r="C15391" s="2">
        <v>44346</v>
      </c>
      <c r="D15391" s="1" t="s">
        <v>92</v>
      </c>
      <c r="E15391" s="1" t="s">
        <v>99</v>
      </c>
      <c r="F15391" s="1" t="s">
        <v>100</v>
      </c>
      <c r="G15391" s="1" t="s">
        <v>20</v>
      </c>
      <c r="H15391">
        <v>65</v>
      </c>
      <c r="I15391">
        <v>725</v>
      </c>
      <c r="J15391">
        <v>471250</v>
      </c>
      <c r="K15391">
        <v>94250</v>
      </c>
      <c r="L15391" s="1">
        <v>377000</v>
      </c>
      <c r="M15391" s="1" t="s">
        <v>19</v>
      </c>
      <c r="N15391" s="1" t="s">
        <v>197</v>
      </c>
    </row>
    <row r="15392" spans="1:14" x14ac:dyDescent="0.3">
      <c r="A15392" s="1" t="s">
        <v>51</v>
      </c>
      <c r="B15392">
        <v>1189833</v>
      </c>
      <c r="C15392" s="2">
        <v>44266</v>
      </c>
      <c r="D15392" s="1" t="s">
        <v>92</v>
      </c>
      <c r="E15392" s="1" t="s">
        <v>99</v>
      </c>
      <c r="F15392" s="1" t="s">
        <v>100</v>
      </c>
      <c r="G15392" s="1" t="s">
        <v>18</v>
      </c>
      <c r="H15392">
        <v>36</v>
      </c>
      <c r="I15392">
        <v>155</v>
      </c>
      <c r="J15392">
        <v>5580</v>
      </c>
      <c r="K15392">
        <v>3292.2000000000003</v>
      </c>
      <c r="L15392" s="1">
        <v>2287.7999999999997</v>
      </c>
      <c r="M15392" s="1" t="s">
        <v>19</v>
      </c>
      <c r="N15392" s="1" t="s">
        <v>196</v>
      </c>
    </row>
    <row r="15393" spans="1:14" x14ac:dyDescent="0.3">
      <c r="A15393" s="1" t="s">
        <v>51</v>
      </c>
      <c r="B15393">
        <v>1189833</v>
      </c>
      <c r="C15393" s="2">
        <v>44267</v>
      </c>
      <c r="D15393" s="1" t="s">
        <v>92</v>
      </c>
      <c r="E15393" s="1" t="s">
        <v>99</v>
      </c>
      <c r="F15393" s="1" t="s">
        <v>100</v>
      </c>
      <c r="G15393" s="1" t="s">
        <v>20</v>
      </c>
      <c r="H15393">
        <v>29</v>
      </c>
      <c r="I15393">
        <v>210</v>
      </c>
      <c r="J15393">
        <v>6090</v>
      </c>
      <c r="K15393">
        <v>1400.7</v>
      </c>
      <c r="L15393" s="1">
        <v>4689.3</v>
      </c>
      <c r="M15393" s="1" t="s">
        <v>19</v>
      </c>
      <c r="N15393" s="1" t="s">
        <v>197</v>
      </c>
    </row>
    <row r="15394" spans="1:14" x14ac:dyDescent="0.3">
      <c r="A15394" s="1" t="s">
        <v>51</v>
      </c>
      <c r="B15394">
        <v>1189833</v>
      </c>
      <c r="C15394" s="2">
        <v>44268</v>
      </c>
      <c r="D15394" s="1" t="s">
        <v>92</v>
      </c>
      <c r="E15394" s="1" t="s">
        <v>99</v>
      </c>
      <c r="F15394" s="1" t="s">
        <v>100</v>
      </c>
      <c r="G15394" s="1" t="s">
        <v>21</v>
      </c>
      <c r="H15394">
        <v>28</v>
      </c>
      <c r="I15394">
        <v>240</v>
      </c>
      <c r="J15394">
        <v>6720</v>
      </c>
      <c r="K15394">
        <v>3091.2000000000003</v>
      </c>
      <c r="L15394" s="1">
        <v>3628.7999999999997</v>
      </c>
      <c r="M15394" s="1" t="s">
        <v>19</v>
      </c>
      <c r="N15394" s="1" t="s">
        <v>196</v>
      </c>
    </row>
    <row r="15395" spans="1:14" x14ac:dyDescent="0.3">
      <c r="A15395" s="1" t="s">
        <v>51</v>
      </c>
      <c r="B15395">
        <v>1189833</v>
      </c>
      <c r="C15395" s="2">
        <v>44269</v>
      </c>
      <c r="D15395" s="1" t="s">
        <v>92</v>
      </c>
      <c r="E15395" s="1" t="s">
        <v>99</v>
      </c>
      <c r="F15395" s="1" t="s">
        <v>100</v>
      </c>
      <c r="G15395" s="1" t="s">
        <v>22</v>
      </c>
      <c r="H15395">
        <v>30</v>
      </c>
      <c r="I15395">
        <v>215</v>
      </c>
      <c r="J15395">
        <v>6450</v>
      </c>
      <c r="K15395">
        <v>1999.5</v>
      </c>
      <c r="L15395" s="1">
        <v>4450.5</v>
      </c>
      <c r="M15395" s="1" t="s">
        <v>19</v>
      </c>
      <c r="N15395" s="1" t="s">
        <v>196</v>
      </c>
    </row>
    <row r="15396" spans="1:14" x14ac:dyDescent="0.3">
      <c r="A15396" s="1" t="s">
        <v>51</v>
      </c>
      <c r="B15396">
        <v>1189833</v>
      </c>
      <c r="C15396" s="2">
        <v>44270</v>
      </c>
      <c r="D15396" s="1" t="s">
        <v>92</v>
      </c>
      <c r="E15396" s="1" t="s">
        <v>99</v>
      </c>
      <c r="F15396" s="1" t="s">
        <v>100</v>
      </c>
      <c r="G15396" s="1" t="s">
        <v>23</v>
      </c>
      <c r="H15396">
        <v>33</v>
      </c>
      <c r="I15396">
        <v>223</v>
      </c>
      <c r="J15396">
        <v>7359</v>
      </c>
      <c r="K15396">
        <v>3090.78</v>
      </c>
      <c r="L15396" s="1">
        <v>4268.2199999999993</v>
      </c>
      <c r="M15396" s="1" t="s">
        <v>19</v>
      </c>
      <c r="N15396" s="1" t="s">
        <v>197</v>
      </c>
    </row>
    <row r="15397" spans="1:14" x14ac:dyDescent="0.3">
      <c r="A15397" s="1" t="s">
        <v>51</v>
      </c>
      <c r="B15397">
        <v>1189833</v>
      </c>
      <c r="C15397" s="2">
        <v>44271</v>
      </c>
      <c r="D15397" s="1" t="s">
        <v>92</v>
      </c>
      <c r="E15397" s="1" t="s">
        <v>99</v>
      </c>
      <c r="F15397" s="1" t="s">
        <v>100</v>
      </c>
      <c r="G15397" s="1" t="s">
        <v>24</v>
      </c>
      <c r="H15397">
        <v>34</v>
      </c>
      <c r="I15397">
        <v>179</v>
      </c>
      <c r="J15397">
        <v>6086</v>
      </c>
      <c r="K15397">
        <v>2495.2599999999998</v>
      </c>
      <c r="L15397" s="1">
        <v>3590.7400000000002</v>
      </c>
      <c r="M15397" s="1" t="s">
        <v>19</v>
      </c>
      <c r="N15397" s="1" t="s">
        <v>197</v>
      </c>
    </row>
    <row r="15398" spans="1:14" x14ac:dyDescent="0.3">
      <c r="A15398" s="1" t="s">
        <v>51</v>
      </c>
      <c r="B15398">
        <v>1189833</v>
      </c>
      <c r="C15398" s="2">
        <v>44272</v>
      </c>
      <c r="D15398" s="1" t="s">
        <v>92</v>
      </c>
      <c r="E15398" s="1" t="s">
        <v>99</v>
      </c>
      <c r="F15398" s="1" t="s">
        <v>100</v>
      </c>
      <c r="G15398" s="1" t="s">
        <v>18</v>
      </c>
      <c r="H15398">
        <v>40</v>
      </c>
      <c r="I15398">
        <v>140</v>
      </c>
      <c r="J15398">
        <v>5600</v>
      </c>
      <c r="K15398">
        <v>3192.0000000000005</v>
      </c>
      <c r="L15398" s="1">
        <v>2407.9999999999995</v>
      </c>
      <c r="M15398" s="1" t="s">
        <v>19</v>
      </c>
      <c r="N15398" s="1" t="s">
        <v>196</v>
      </c>
    </row>
    <row r="15399" spans="1:14" x14ac:dyDescent="0.3">
      <c r="A15399" s="1" t="s">
        <v>51</v>
      </c>
      <c r="B15399">
        <v>1189833</v>
      </c>
      <c r="C15399" s="2">
        <v>44273</v>
      </c>
      <c r="D15399" s="1" t="s">
        <v>92</v>
      </c>
      <c r="E15399" s="1" t="s">
        <v>99</v>
      </c>
      <c r="F15399" s="1" t="s">
        <v>100</v>
      </c>
      <c r="G15399" s="1" t="s">
        <v>20</v>
      </c>
      <c r="H15399">
        <v>32</v>
      </c>
      <c r="I15399">
        <v>208</v>
      </c>
      <c r="J15399">
        <v>6656</v>
      </c>
      <c r="K15399">
        <v>1730.56</v>
      </c>
      <c r="L15399" s="1">
        <v>4925.4400000000005</v>
      </c>
      <c r="M15399" s="1" t="s">
        <v>19</v>
      </c>
      <c r="N15399" s="1" t="s">
        <v>197</v>
      </c>
    </row>
    <row r="15400" spans="1:14" x14ac:dyDescent="0.3">
      <c r="A15400" s="1" t="s">
        <v>51</v>
      </c>
      <c r="B15400">
        <v>1189833</v>
      </c>
      <c r="C15400" s="2">
        <v>44274</v>
      </c>
      <c r="D15400" s="1" t="s">
        <v>92</v>
      </c>
      <c r="E15400" s="1" t="s">
        <v>99</v>
      </c>
      <c r="F15400" s="1" t="s">
        <v>100</v>
      </c>
      <c r="G15400" s="1" t="s">
        <v>21</v>
      </c>
      <c r="H15400">
        <v>24</v>
      </c>
      <c r="I15400">
        <v>264</v>
      </c>
      <c r="J15400">
        <v>6336</v>
      </c>
      <c r="K15400">
        <v>2787.84</v>
      </c>
      <c r="L15400" s="1">
        <v>3548.16</v>
      </c>
      <c r="M15400" s="1" t="s">
        <v>19</v>
      </c>
      <c r="N15400" s="1" t="s">
        <v>196</v>
      </c>
    </row>
    <row r="15401" spans="1:14" x14ac:dyDescent="0.3">
      <c r="A15401" s="1" t="s">
        <v>51</v>
      </c>
      <c r="B15401">
        <v>1189833</v>
      </c>
      <c r="C15401" s="2">
        <v>44275</v>
      </c>
      <c r="D15401" s="1" t="s">
        <v>92</v>
      </c>
      <c r="E15401" s="1" t="s">
        <v>99</v>
      </c>
      <c r="F15401" s="1" t="s">
        <v>100</v>
      </c>
      <c r="G15401" s="1" t="s">
        <v>22</v>
      </c>
      <c r="H15401">
        <v>36</v>
      </c>
      <c r="I15401">
        <v>228</v>
      </c>
      <c r="J15401">
        <v>8208</v>
      </c>
      <c r="K15401">
        <v>2298.2400000000002</v>
      </c>
      <c r="L15401" s="1">
        <v>5909.76</v>
      </c>
      <c r="M15401" s="1" t="s">
        <v>19</v>
      </c>
      <c r="N15401" s="1" t="s">
        <v>196</v>
      </c>
    </row>
    <row r="15402" spans="1:14" x14ac:dyDescent="0.3">
      <c r="A15402" s="1" t="s">
        <v>51</v>
      </c>
      <c r="B15402">
        <v>1189833</v>
      </c>
      <c r="C15402" s="2">
        <v>44276</v>
      </c>
      <c r="D15402" s="1" t="s">
        <v>92</v>
      </c>
      <c r="E15402" s="1" t="s">
        <v>99</v>
      </c>
      <c r="F15402" s="1" t="s">
        <v>100</v>
      </c>
      <c r="G15402" s="1" t="s">
        <v>23</v>
      </c>
      <c r="H15402">
        <v>33</v>
      </c>
      <c r="I15402">
        <v>221</v>
      </c>
      <c r="J15402">
        <v>7293</v>
      </c>
      <c r="K15402">
        <v>3354.78</v>
      </c>
      <c r="L15402" s="1">
        <v>3938.22</v>
      </c>
      <c r="M15402" s="1" t="s">
        <v>19</v>
      </c>
      <c r="N15402" s="1" t="s">
        <v>197</v>
      </c>
    </row>
    <row r="15403" spans="1:14" x14ac:dyDescent="0.3">
      <c r="A15403" s="1" t="s">
        <v>51</v>
      </c>
      <c r="B15403">
        <v>1189833</v>
      </c>
      <c r="C15403" s="2">
        <v>44277</v>
      </c>
      <c r="D15403" s="1" t="s">
        <v>92</v>
      </c>
      <c r="E15403" s="1" t="s">
        <v>99</v>
      </c>
      <c r="F15403" s="1" t="s">
        <v>100</v>
      </c>
      <c r="G15403" s="1" t="s">
        <v>24</v>
      </c>
      <c r="H15403">
        <v>36</v>
      </c>
      <c r="I15403">
        <v>176</v>
      </c>
      <c r="J15403">
        <v>6336</v>
      </c>
      <c r="K15403">
        <v>2471.0399999999995</v>
      </c>
      <c r="L15403" s="1">
        <v>3864.9600000000005</v>
      </c>
      <c r="M15403" s="1" t="s">
        <v>19</v>
      </c>
      <c r="N15403" s="1" t="s">
        <v>197</v>
      </c>
    </row>
    <row r="15404" spans="1:14" x14ac:dyDescent="0.3">
      <c r="A15404" s="1" t="s">
        <v>51</v>
      </c>
      <c r="B15404">
        <v>1189833</v>
      </c>
      <c r="C15404" s="2">
        <v>44278</v>
      </c>
      <c r="D15404" s="1" t="s">
        <v>92</v>
      </c>
      <c r="E15404" s="1" t="s">
        <v>99</v>
      </c>
      <c r="F15404" s="1" t="s">
        <v>100</v>
      </c>
      <c r="G15404" s="1" t="s">
        <v>18</v>
      </c>
      <c r="H15404">
        <v>36</v>
      </c>
      <c r="I15404">
        <v>128</v>
      </c>
      <c r="J15404">
        <v>4608</v>
      </c>
      <c r="K15404">
        <v>2718.7200000000003</v>
      </c>
      <c r="L15404" s="1">
        <v>1889.2799999999997</v>
      </c>
      <c r="M15404" s="1" t="s">
        <v>19</v>
      </c>
      <c r="N15404" s="1" t="s">
        <v>196</v>
      </c>
    </row>
    <row r="15405" spans="1:14" x14ac:dyDescent="0.3">
      <c r="A15405" s="1" t="s">
        <v>51</v>
      </c>
      <c r="B15405">
        <v>1189833</v>
      </c>
      <c r="C15405" s="2">
        <v>44292</v>
      </c>
      <c r="D15405" s="1" t="s">
        <v>92</v>
      </c>
      <c r="E15405" s="1" t="s">
        <v>99</v>
      </c>
      <c r="F15405" s="1" t="s">
        <v>100</v>
      </c>
      <c r="G15405" s="1" t="s">
        <v>20</v>
      </c>
      <c r="H15405">
        <v>33</v>
      </c>
      <c r="I15405">
        <v>194</v>
      </c>
      <c r="J15405">
        <v>6402</v>
      </c>
      <c r="K15405">
        <v>1472.46</v>
      </c>
      <c r="L15405" s="1">
        <v>4929.54</v>
      </c>
      <c r="M15405" s="1" t="s">
        <v>19</v>
      </c>
      <c r="N15405" s="1" t="s">
        <v>197</v>
      </c>
    </row>
    <row r="15406" spans="1:14" x14ac:dyDescent="0.3">
      <c r="A15406" s="1" t="s">
        <v>51</v>
      </c>
      <c r="B15406">
        <v>1189833</v>
      </c>
      <c r="C15406" s="2">
        <v>44293</v>
      </c>
      <c r="D15406" s="1" t="s">
        <v>92</v>
      </c>
      <c r="E15406" s="1" t="s">
        <v>99</v>
      </c>
      <c r="F15406" s="1" t="s">
        <v>100</v>
      </c>
      <c r="G15406" s="1" t="s">
        <v>21</v>
      </c>
      <c r="H15406">
        <v>31</v>
      </c>
      <c r="I15406">
        <v>248</v>
      </c>
      <c r="J15406">
        <v>7688</v>
      </c>
      <c r="K15406">
        <v>3536.48</v>
      </c>
      <c r="L15406" s="1">
        <v>4151.5200000000004</v>
      </c>
      <c r="M15406" s="1" t="s">
        <v>19</v>
      </c>
      <c r="N15406" s="1" t="s">
        <v>196</v>
      </c>
    </row>
    <row r="15407" spans="1:14" x14ac:dyDescent="0.3">
      <c r="A15407" s="1" t="s">
        <v>51</v>
      </c>
      <c r="B15407">
        <v>1189833</v>
      </c>
      <c r="C15407" s="2">
        <v>44294</v>
      </c>
      <c r="D15407" s="1" t="s">
        <v>92</v>
      </c>
      <c r="E15407" s="1" t="s">
        <v>99</v>
      </c>
      <c r="F15407" s="1" t="s">
        <v>100</v>
      </c>
      <c r="G15407" s="1" t="s">
        <v>22</v>
      </c>
      <c r="H15407">
        <v>34</v>
      </c>
      <c r="I15407">
        <v>210</v>
      </c>
      <c r="J15407">
        <v>7140</v>
      </c>
      <c r="K15407">
        <v>2070.6</v>
      </c>
      <c r="L15407" s="1">
        <v>5069.3999999999996</v>
      </c>
      <c r="M15407" s="1" t="s">
        <v>19</v>
      </c>
      <c r="N15407" s="1" t="s">
        <v>196</v>
      </c>
    </row>
    <row r="15408" spans="1:14" x14ac:dyDescent="0.3">
      <c r="A15408" s="1" t="s">
        <v>51</v>
      </c>
      <c r="B15408">
        <v>1189833</v>
      </c>
      <c r="C15408" s="2">
        <v>44295</v>
      </c>
      <c r="D15408" s="1" t="s">
        <v>92</v>
      </c>
      <c r="E15408" s="1" t="s">
        <v>99</v>
      </c>
      <c r="F15408" s="1" t="s">
        <v>100</v>
      </c>
      <c r="G15408" s="1" t="s">
        <v>23</v>
      </c>
      <c r="H15408">
        <v>38</v>
      </c>
      <c r="I15408">
        <v>206</v>
      </c>
      <c r="J15408">
        <v>7828</v>
      </c>
      <c r="K15408">
        <v>3679.1600000000003</v>
      </c>
      <c r="L15408" s="1">
        <v>4148.84</v>
      </c>
      <c r="M15408" s="1" t="s">
        <v>19</v>
      </c>
      <c r="N15408" s="1" t="s">
        <v>197</v>
      </c>
    </row>
    <row r="15409" spans="1:14" x14ac:dyDescent="0.3">
      <c r="A15409" s="1" t="s">
        <v>51</v>
      </c>
      <c r="B15409">
        <v>1189833</v>
      </c>
      <c r="C15409" s="2">
        <v>44296</v>
      </c>
      <c r="D15409" s="1" t="s">
        <v>92</v>
      </c>
      <c r="E15409" s="1" t="s">
        <v>99</v>
      </c>
      <c r="F15409" s="1" t="s">
        <v>100</v>
      </c>
      <c r="G15409" s="1" t="s">
        <v>24</v>
      </c>
      <c r="H15409">
        <v>31</v>
      </c>
      <c r="I15409">
        <v>173</v>
      </c>
      <c r="J15409">
        <v>5363</v>
      </c>
      <c r="K15409">
        <v>2037.94</v>
      </c>
      <c r="L15409" s="1">
        <v>3325.06</v>
      </c>
      <c r="M15409" s="1" t="s">
        <v>19</v>
      </c>
      <c r="N15409" s="1" t="s">
        <v>197</v>
      </c>
    </row>
    <row r="15410" spans="1:14" x14ac:dyDescent="0.3">
      <c r="A15410" s="1" t="s">
        <v>51</v>
      </c>
      <c r="B15410">
        <v>1189833</v>
      </c>
      <c r="C15410" s="2">
        <v>44297</v>
      </c>
      <c r="D15410" s="1" t="s">
        <v>92</v>
      </c>
      <c r="E15410" s="1" t="s">
        <v>99</v>
      </c>
      <c r="F15410" s="1" t="s">
        <v>100</v>
      </c>
      <c r="G15410" s="1" t="s">
        <v>18</v>
      </c>
      <c r="H15410">
        <v>38</v>
      </c>
      <c r="I15410">
        <v>149</v>
      </c>
      <c r="J15410">
        <v>5662</v>
      </c>
      <c r="K15410">
        <v>3453.8200000000006</v>
      </c>
      <c r="L15410" s="1">
        <v>2208.1799999999994</v>
      </c>
      <c r="M15410" s="1" t="s">
        <v>19</v>
      </c>
      <c r="N15410" s="1" t="s">
        <v>196</v>
      </c>
    </row>
    <row r="15411" spans="1:14" x14ac:dyDescent="0.3">
      <c r="A15411" s="1" t="s">
        <v>51</v>
      </c>
      <c r="B15411">
        <v>1189833</v>
      </c>
      <c r="C15411" s="2">
        <v>44298</v>
      </c>
      <c r="D15411" s="1" t="s">
        <v>92</v>
      </c>
      <c r="E15411" s="1" t="s">
        <v>99</v>
      </c>
      <c r="F15411" s="1" t="s">
        <v>100</v>
      </c>
      <c r="G15411" s="1" t="s">
        <v>20</v>
      </c>
      <c r="H15411">
        <v>49</v>
      </c>
      <c r="I15411">
        <v>198</v>
      </c>
      <c r="J15411">
        <v>9702</v>
      </c>
      <c r="K15411">
        <v>2619.54</v>
      </c>
      <c r="L15411" s="1">
        <v>7082.46</v>
      </c>
      <c r="M15411" s="1" t="s">
        <v>19</v>
      </c>
      <c r="N15411" s="1" t="s">
        <v>197</v>
      </c>
    </row>
    <row r="15412" spans="1:14" x14ac:dyDescent="0.3">
      <c r="A15412" s="1" t="s">
        <v>51</v>
      </c>
      <c r="B15412">
        <v>1189833</v>
      </c>
      <c r="C15412" s="2">
        <v>44299</v>
      </c>
      <c r="D15412" s="1" t="s">
        <v>92</v>
      </c>
      <c r="E15412" s="1" t="s">
        <v>99</v>
      </c>
      <c r="F15412" s="1" t="s">
        <v>100</v>
      </c>
      <c r="G15412" s="1" t="s">
        <v>21</v>
      </c>
      <c r="H15412">
        <v>32</v>
      </c>
      <c r="I15412">
        <v>240</v>
      </c>
      <c r="J15412">
        <v>7680</v>
      </c>
      <c r="K15412">
        <v>3609.6000000000004</v>
      </c>
      <c r="L15412" s="1">
        <v>4070.3999999999996</v>
      </c>
      <c r="M15412" s="1" t="s">
        <v>19</v>
      </c>
      <c r="N15412" s="1" t="s">
        <v>196</v>
      </c>
    </row>
    <row r="15413" spans="1:14" x14ac:dyDescent="0.3">
      <c r="A15413" s="1" t="s">
        <v>51</v>
      </c>
      <c r="B15413">
        <v>1189833</v>
      </c>
      <c r="C15413" s="2">
        <v>44300</v>
      </c>
      <c r="D15413" s="1" t="s">
        <v>92</v>
      </c>
      <c r="E15413" s="1" t="s">
        <v>99</v>
      </c>
      <c r="F15413" s="1" t="s">
        <v>100</v>
      </c>
      <c r="G15413" s="1" t="s">
        <v>22</v>
      </c>
      <c r="H15413">
        <v>34</v>
      </c>
      <c r="I15413">
        <v>221</v>
      </c>
      <c r="J15413">
        <v>7514</v>
      </c>
      <c r="K15413">
        <v>2254.1999999999998</v>
      </c>
      <c r="L15413" s="1">
        <v>5259.8</v>
      </c>
      <c r="M15413" s="1" t="s">
        <v>19</v>
      </c>
      <c r="N15413" s="1" t="s">
        <v>196</v>
      </c>
    </row>
    <row r="15414" spans="1:14" x14ac:dyDescent="0.3">
      <c r="A15414" s="1" t="s">
        <v>51</v>
      </c>
      <c r="B15414">
        <v>1189833</v>
      </c>
      <c r="C15414" s="2">
        <v>44301</v>
      </c>
      <c r="D15414" s="1" t="s">
        <v>92</v>
      </c>
      <c r="E15414" s="1" t="s">
        <v>99</v>
      </c>
      <c r="F15414" s="1" t="s">
        <v>100</v>
      </c>
      <c r="G15414" s="1" t="s">
        <v>23</v>
      </c>
      <c r="H15414">
        <v>36</v>
      </c>
      <c r="I15414">
        <v>215</v>
      </c>
      <c r="J15414">
        <v>7740</v>
      </c>
      <c r="K15414">
        <v>3483</v>
      </c>
      <c r="L15414" s="1">
        <v>4257</v>
      </c>
      <c r="M15414" s="1" t="s">
        <v>19</v>
      </c>
      <c r="N15414" s="1" t="s">
        <v>197</v>
      </c>
    </row>
    <row r="15415" spans="1:14" x14ac:dyDescent="0.3">
      <c r="A15415" s="1" t="s">
        <v>51</v>
      </c>
      <c r="B15415">
        <v>1189833</v>
      </c>
      <c r="C15415" s="2">
        <v>44302</v>
      </c>
      <c r="D15415" s="1" t="s">
        <v>92</v>
      </c>
      <c r="E15415" s="1" t="s">
        <v>99</v>
      </c>
      <c r="F15415" s="1" t="s">
        <v>100</v>
      </c>
      <c r="G15415" s="1" t="s">
        <v>24</v>
      </c>
      <c r="H15415">
        <v>33</v>
      </c>
      <c r="I15415">
        <v>193</v>
      </c>
      <c r="J15415">
        <v>6369</v>
      </c>
      <c r="K15415">
        <v>2420.2200000000003</v>
      </c>
      <c r="L15415" s="1">
        <v>3948.7799999999997</v>
      </c>
      <c r="M15415" s="1" t="s">
        <v>19</v>
      </c>
      <c r="N15415" s="1" t="s">
        <v>197</v>
      </c>
    </row>
    <row r="15416" spans="1:14" x14ac:dyDescent="0.3">
      <c r="A15416" s="1" t="s">
        <v>51</v>
      </c>
      <c r="B15416">
        <v>1189833</v>
      </c>
      <c r="C15416" s="2">
        <v>44303</v>
      </c>
      <c r="D15416" s="1" t="s">
        <v>92</v>
      </c>
      <c r="E15416" s="1" t="s">
        <v>99</v>
      </c>
      <c r="F15416" s="1" t="s">
        <v>100</v>
      </c>
      <c r="G15416" s="1" t="s">
        <v>18</v>
      </c>
      <c r="H15416">
        <v>38</v>
      </c>
      <c r="I15416">
        <v>140</v>
      </c>
      <c r="J15416">
        <v>5320</v>
      </c>
      <c r="K15416">
        <v>3138.8000000000006</v>
      </c>
      <c r="L15416" s="1">
        <v>2181.1999999999994</v>
      </c>
      <c r="M15416" s="1" t="s">
        <v>19</v>
      </c>
      <c r="N15416" s="1" t="s">
        <v>196</v>
      </c>
    </row>
    <row r="15417" spans="1:14" x14ac:dyDescent="0.3">
      <c r="A15417" s="1" t="s">
        <v>51</v>
      </c>
      <c r="B15417">
        <v>1189833</v>
      </c>
      <c r="C15417" s="2">
        <v>44304</v>
      </c>
      <c r="D15417" s="1" t="s">
        <v>92</v>
      </c>
      <c r="E15417" s="1" t="s">
        <v>99</v>
      </c>
      <c r="F15417" s="1" t="s">
        <v>100</v>
      </c>
      <c r="G15417" s="1" t="s">
        <v>20</v>
      </c>
      <c r="H15417">
        <v>43</v>
      </c>
      <c r="I15417">
        <v>206</v>
      </c>
      <c r="J15417">
        <v>8858</v>
      </c>
      <c r="K15417">
        <v>1948.76</v>
      </c>
      <c r="L15417" s="1">
        <v>6909.24</v>
      </c>
      <c r="M15417" s="1" t="s">
        <v>19</v>
      </c>
      <c r="N15417" s="1" t="s">
        <v>197</v>
      </c>
    </row>
    <row r="15418" spans="1:14" x14ac:dyDescent="0.3">
      <c r="A15418" s="1" t="s">
        <v>51</v>
      </c>
      <c r="B15418">
        <v>1189833</v>
      </c>
      <c r="C15418" s="2">
        <v>44305</v>
      </c>
      <c r="D15418" s="1" t="s">
        <v>92</v>
      </c>
      <c r="E15418" s="1" t="s">
        <v>99</v>
      </c>
      <c r="F15418" s="1" t="s">
        <v>100</v>
      </c>
      <c r="G15418" s="1" t="s">
        <v>21</v>
      </c>
      <c r="H15418">
        <v>36</v>
      </c>
      <c r="I15418">
        <v>297</v>
      </c>
      <c r="J15418">
        <v>10692</v>
      </c>
      <c r="K15418">
        <v>4704.4800000000005</v>
      </c>
      <c r="L15418" s="1">
        <v>5987.5199999999995</v>
      </c>
      <c r="M15418" s="1" t="s">
        <v>19</v>
      </c>
      <c r="N15418" s="1" t="s">
        <v>196</v>
      </c>
    </row>
    <row r="15419" spans="1:14" x14ac:dyDescent="0.3">
      <c r="A15419" s="1" t="s">
        <v>51</v>
      </c>
      <c r="B15419">
        <v>1189833</v>
      </c>
      <c r="C15419" s="2">
        <v>44306</v>
      </c>
      <c r="D15419" s="1" t="s">
        <v>92</v>
      </c>
      <c r="E15419" s="1" t="s">
        <v>99</v>
      </c>
      <c r="F15419" s="1" t="s">
        <v>100</v>
      </c>
      <c r="G15419" s="1" t="s">
        <v>22</v>
      </c>
      <c r="H15419">
        <v>35</v>
      </c>
      <c r="I15419">
        <v>225</v>
      </c>
      <c r="J15419">
        <v>7875</v>
      </c>
      <c r="K15419">
        <v>2362.5</v>
      </c>
      <c r="L15419" s="1">
        <v>5512.5</v>
      </c>
      <c r="M15419" s="1" t="s">
        <v>19</v>
      </c>
      <c r="N15419" s="1" t="s">
        <v>196</v>
      </c>
    </row>
    <row r="15420" spans="1:14" x14ac:dyDescent="0.3">
      <c r="A15420" s="1" t="s">
        <v>51</v>
      </c>
      <c r="B15420">
        <v>1189833</v>
      </c>
      <c r="C15420" s="2">
        <v>44307</v>
      </c>
      <c r="D15420" s="1" t="s">
        <v>92</v>
      </c>
      <c r="E15420" s="1" t="s">
        <v>99</v>
      </c>
      <c r="F15420" s="1" t="s">
        <v>100</v>
      </c>
      <c r="G15420" s="1" t="s">
        <v>23</v>
      </c>
      <c r="H15420">
        <v>35</v>
      </c>
      <c r="I15420">
        <v>233</v>
      </c>
      <c r="J15420">
        <v>8155</v>
      </c>
      <c r="K15420">
        <v>3425.1000000000004</v>
      </c>
      <c r="L15420" s="1">
        <v>4729.8999999999996</v>
      </c>
      <c r="M15420" s="1" t="s">
        <v>19</v>
      </c>
      <c r="N15420" s="1" t="s">
        <v>197</v>
      </c>
    </row>
    <row r="15421" spans="1:14" x14ac:dyDescent="0.3">
      <c r="A15421" s="1" t="s">
        <v>51</v>
      </c>
      <c r="B15421">
        <v>1189833</v>
      </c>
      <c r="C15421" s="2">
        <v>44308</v>
      </c>
      <c r="D15421" s="1" t="s">
        <v>92</v>
      </c>
      <c r="E15421" s="1" t="s">
        <v>99</v>
      </c>
      <c r="F15421" s="1" t="s">
        <v>100</v>
      </c>
      <c r="G15421" s="1" t="s">
        <v>24</v>
      </c>
      <c r="H15421">
        <v>32</v>
      </c>
      <c r="I15421">
        <v>194</v>
      </c>
      <c r="J15421">
        <v>6208</v>
      </c>
      <c r="K15421">
        <v>2296.96</v>
      </c>
      <c r="L15421" s="1">
        <v>3911.04</v>
      </c>
      <c r="M15421" s="1" t="s">
        <v>19</v>
      </c>
      <c r="N15421" s="1" t="s">
        <v>197</v>
      </c>
    </row>
    <row r="15422" spans="1:14" x14ac:dyDescent="0.3">
      <c r="A15422" s="1" t="s">
        <v>51</v>
      </c>
      <c r="B15422">
        <v>1189833</v>
      </c>
      <c r="C15422" s="2">
        <v>44309</v>
      </c>
      <c r="D15422" s="1" t="s">
        <v>92</v>
      </c>
      <c r="E15422" s="1" t="s">
        <v>99</v>
      </c>
      <c r="F15422" s="1" t="s">
        <v>100</v>
      </c>
      <c r="G15422" s="1" t="s">
        <v>18</v>
      </c>
      <c r="H15422">
        <v>39</v>
      </c>
      <c r="I15422">
        <v>165</v>
      </c>
      <c r="J15422">
        <v>6435</v>
      </c>
      <c r="K15422">
        <v>3861.0000000000005</v>
      </c>
      <c r="L15422" s="1">
        <v>2573.9999999999995</v>
      </c>
      <c r="M15422" s="1" t="s">
        <v>19</v>
      </c>
      <c r="N15422" s="1" t="s">
        <v>196</v>
      </c>
    </row>
    <row r="15423" spans="1:14" x14ac:dyDescent="0.3">
      <c r="A15423" s="1" t="s">
        <v>51</v>
      </c>
      <c r="B15423">
        <v>1189833</v>
      </c>
      <c r="C15423" s="2">
        <v>44310</v>
      </c>
      <c r="D15423" s="1" t="s">
        <v>92</v>
      </c>
      <c r="E15423" s="1" t="s">
        <v>99</v>
      </c>
      <c r="F15423" s="1" t="s">
        <v>100</v>
      </c>
      <c r="G15423" s="1" t="s">
        <v>20</v>
      </c>
      <c r="H15423">
        <v>48</v>
      </c>
      <c r="I15423">
        <v>264</v>
      </c>
      <c r="J15423">
        <v>12672</v>
      </c>
      <c r="K15423">
        <v>2787.84</v>
      </c>
      <c r="L15423" s="1">
        <v>9884.16</v>
      </c>
      <c r="M15423" s="1" t="s">
        <v>19</v>
      </c>
      <c r="N15423" s="1" t="s">
        <v>197</v>
      </c>
    </row>
    <row r="15424" spans="1:14" x14ac:dyDescent="0.3">
      <c r="A15424" s="1" t="s">
        <v>51</v>
      </c>
      <c r="B15424">
        <v>1189833</v>
      </c>
      <c r="C15424" s="2">
        <v>44311</v>
      </c>
      <c r="D15424" s="1" t="s">
        <v>92</v>
      </c>
      <c r="E15424" s="1" t="s">
        <v>99</v>
      </c>
      <c r="F15424" s="1" t="s">
        <v>100</v>
      </c>
      <c r="G15424" s="1" t="s">
        <v>21</v>
      </c>
      <c r="H15424">
        <v>30</v>
      </c>
      <c r="I15424">
        <v>285</v>
      </c>
      <c r="J15424">
        <v>8550</v>
      </c>
      <c r="K15424">
        <v>4018.5000000000005</v>
      </c>
      <c r="L15424" s="1">
        <v>4531.5</v>
      </c>
      <c r="M15424" s="1" t="s">
        <v>19</v>
      </c>
      <c r="N15424" s="1" t="s">
        <v>196</v>
      </c>
    </row>
    <row r="15425" spans="1:14" x14ac:dyDescent="0.3">
      <c r="A15425" s="1" t="s">
        <v>51</v>
      </c>
      <c r="B15425">
        <v>1189833</v>
      </c>
      <c r="C15425" s="2">
        <v>44312</v>
      </c>
      <c r="D15425" s="1" t="s">
        <v>92</v>
      </c>
      <c r="E15425" s="1" t="s">
        <v>99</v>
      </c>
      <c r="F15425" s="1" t="s">
        <v>100</v>
      </c>
      <c r="G15425" s="1" t="s">
        <v>22</v>
      </c>
      <c r="H15425">
        <v>37</v>
      </c>
      <c r="I15425">
        <v>272</v>
      </c>
      <c r="J15425">
        <v>10064</v>
      </c>
      <c r="K15425">
        <v>2918.56</v>
      </c>
      <c r="L15425" s="1">
        <v>7145.4400000000005</v>
      </c>
      <c r="M15425" s="1" t="s">
        <v>19</v>
      </c>
      <c r="N15425" s="1" t="s">
        <v>196</v>
      </c>
    </row>
    <row r="15426" spans="1:14" x14ac:dyDescent="0.3">
      <c r="A15426" s="1" t="s">
        <v>51</v>
      </c>
      <c r="B15426">
        <v>1189833</v>
      </c>
      <c r="C15426" s="2">
        <v>44313</v>
      </c>
      <c r="D15426" s="1" t="s">
        <v>92</v>
      </c>
      <c r="E15426" s="1" t="s">
        <v>99</v>
      </c>
      <c r="F15426" s="1" t="s">
        <v>100</v>
      </c>
      <c r="G15426" s="1" t="s">
        <v>23</v>
      </c>
      <c r="H15426">
        <v>33</v>
      </c>
      <c r="I15426">
        <v>240</v>
      </c>
      <c r="J15426">
        <v>7920</v>
      </c>
      <c r="K15426">
        <v>3643.2000000000003</v>
      </c>
      <c r="L15426" s="1">
        <v>4276.7999999999993</v>
      </c>
      <c r="M15426" s="1" t="s">
        <v>19</v>
      </c>
      <c r="N15426" s="1" t="s">
        <v>197</v>
      </c>
    </row>
    <row r="15427" spans="1:14" x14ac:dyDescent="0.3">
      <c r="A15427" s="1" t="s">
        <v>51</v>
      </c>
      <c r="B15427">
        <v>1189833</v>
      </c>
      <c r="C15427" s="2">
        <v>44314</v>
      </c>
      <c r="D15427" s="1" t="s">
        <v>92</v>
      </c>
      <c r="E15427" s="1" t="s">
        <v>99</v>
      </c>
      <c r="F15427" s="1" t="s">
        <v>100</v>
      </c>
      <c r="G15427" s="1" t="s">
        <v>24</v>
      </c>
      <c r="H15427">
        <v>29</v>
      </c>
      <c r="I15427">
        <v>228</v>
      </c>
      <c r="J15427">
        <v>6612</v>
      </c>
      <c r="K15427">
        <v>2644.7999999999997</v>
      </c>
      <c r="L15427" s="1">
        <v>3967.2000000000003</v>
      </c>
      <c r="M15427" s="1" t="s">
        <v>19</v>
      </c>
      <c r="N15427" s="1" t="s">
        <v>197</v>
      </c>
    </row>
    <row r="15428" spans="1:14" x14ac:dyDescent="0.3">
      <c r="A15428" s="1" t="s">
        <v>51</v>
      </c>
      <c r="B15428">
        <v>1189833</v>
      </c>
      <c r="C15428" s="2">
        <v>44315</v>
      </c>
      <c r="D15428" s="1" t="s">
        <v>92</v>
      </c>
      <c r="E15428" s="1" t="s">
        <v>99</v>
      </c>
      <c r="F15428" s="1" t="s">
        <v>100</v>
      </c>
      <c r="G15428" s="1" t="s">
        <v>18</v>
      </c>
      <c r="H15428">
        <v>38</v>
      </c>
      <c r="I15428">
        <v>224</v>
      </c>
      <c r="J15428">
        <v>8512</v>
      </c>
      <c r="K15428">
        <v>5107.2000000000007</v>
      </c>
      <c r="L15428" s="1">
        <v>3404.7999999999993</v>
      </c>
      <c r="M15428" s="1" t="s">
        <v>19</v>
      </c>
      <c r="N15428" s="1" t="s">
        <v>196</v>
      </c>
    </row>
    <row r="15429" spans="1:14" x14ac:dyDescent="0.3">
      <c r="A15429" s="1" t="s">
        <v>51</v>
      </c>
      <c r="B15429">
        <v>1189833</v>
      </c>
      <c r="C15429" s="2">
        <v>44316</v>
      </c>
      <c r="D15429" s="1" t="s">
        <v>92</v>
      </c>
      <c r="E15429" s="1" t="s">
        <v>99</v>
      </c>
      <c r="F15429" s="1" t="s">
        <v>100</v>
      </c>
      <c r="G15429" s="1" t="s">
        <v>20</v>
      </c>
      <c r="H15429">
        <v>51</v>
      </c>
      <c r="I15429">
        <v>224</v>
      </c>
      <c r="J15429">
        <v>11424</v>
      </c>
      <c r="K15429">
        <v>2627.52</v>
      </c>
      <c r="L15429" s="1">
        <v>8796.48</v>
      </c>
      <c r="M15429" s="1" t="s">
        <v>19</v>
      </c>
      <c r="N15429" s="1" t="s">
        <v>197</v>
      </c>
    </row>
    <row r="15430" spans="1:14" x14ac:dyDescent="0.3">
      <c r="A15430" s="1" t="s">
        <v>51</v>
      </c>
      <c r="B15430">
        <v>1189833</v>
      </c>
      <c r="C15430" s="2">
        <v>44317</v>
      </c>
      <c r="D15430" s="1" t="s">
        <v>92</v>
      </c>
      <c r="E15430" s="1" t="s">
        <v>99</v>
      </c>
      <c r="F15430" s="1" t="s">
        <v>100</v>
      </c>
      <c r="G15430" s="1" t="s">
        <v>21</v>
      </c>
      <c r="H15430">
        <v>36</v>
      </c>
      <c r="I15430">
        <v>306</v>
      </c>
      <c r="J15430">
        <v>11016</v>
      </c>
      <c r="K15430">
        <v>4957.2</v>
      </c>
      <c r="L15430" s="1">
        <v>6058.8</v>
      </c>
      <c r="M15430" s="1" t="s">
        <v>19</v>
      </c>
      <c r="N15430" s="1" t="s">
        <v>196</v>
      </c>
    </row>
    <row r="15431" spans="1:14" x14ac:dyDescent="0.3">
      <c r="A15431" s="1" t="s">
        <v>51</v>
      </c>
      <c r="B15431">
        <v>1189833</v>
      </c>
      <c r="C15431" s="2">
        <v>44318</v>
      </c>
      <c r="D15431" s="1" t="s">
        <v>92</v>
      </c>
      <c r="E15431" s="1" t="s">
        <v>99</v>
      </c>
      <c r="F15431" s="1" t="s">
        <v>100</v>
      </c>
      <c r="G15431" s="1" t="s">
        <v>22</v>
      </c>
      <c r="H15431">
        <v>41</v>
      </c>
      <c r="I15431">
        <v>264</v>
      </c>
      <c r="J15431">
        <v>10824</v>
      </c>
      <c r="K15431">
        <v>3355.44</v>
      </c>
      <c r="L15431" s="1">
        <v>7468.5599999999995</v>
      </c>
      <c r="M15431" s="1" t="s">
        <v>19</v>
      </c>
      <c r="N15431" s="1" t="s">
        <v>196</v>
      </c>
    </row>
    <row r="15432" spans="1:14" x14ac:dyDescent="0.3">
      <c r="A15432" s="1" t="s">
        <v>51</v>
      </c>
      <c r="B15432">
        <v>1189833</v>
      </c>
      <c r="C15432" s="2">
        <v>44319</v>
      </c>
      <c r="D15432" s="1" t="s">
        <v>92</v>
      </c>
      <c r="E15432" s="1" t="s">
        <v>99</v>
      </c>
      <c r="F15432" s="1" t="s">
        <v>100</v>
      </c>
      <c r="G15432" s="1" t="s">
        <v>23</v>
      </c>
      <c r="H15432">
        <v>34</v>
      </c>
      <c r="I15432">
        <v>232</v>
      </c>
      <c r="J15432">
        <v>7888</v>
      </c>
      <c r="K15432">
        <v>3470.72</v>
      </c>
      <c r="L15432" s="1">
        <v>4417.2800000000007</v>
      </c>
      <c r="M15432" s="1" t="s">
        <v>19</v>
      </c>
      <c r="N15432" s="1" t="s">
        <v>197</v>
      </c>
    </row>
    <row r="15433" spans="1:14" x14ac:dyDescent="0.3">
      <c r="A15433" s="1" t="s">
        <v>51</v>
      </c>
      <c r="B15433">
        <v>1189833</v>
      </c>
      <c r="C15433" s="2">
        <v>44320</v>
      </c>
      <c r="D15433" s="1" t="s">
        <v>92</v>
      </c>
      <c r="E15433" s="1" t="s">
        <v>99</v>
      </c>
      <c r="F15433" s="1" t="s">
        <v>100</v>
      </c>
      <c r="G15433" s="1" t="s">
        <v>24</v>
      </c>
      <c r="H15433">
        <v>36</v>
      </c>
      <c r="I15433">
        <v>223</v>
      </c>
      <c r="J15433">
        <v>8028</v>
      </c>
      <c r="K15433">
        <v>3050.64</v>
      </c>
      <c r="L15433" s="1">
        <v>4977.3600000000006</v>
      </c>
      <c r="M15433" s="1" t="s">
        <v>19</v>
      </c>
      <c r="N15433" s="1" t="s">
        <v>197</v>
      </c>
    </row>
    <row r="15434" spans="1:14" x14ac:dyDescent="0.3">
      <c r="A15434" s="1" t="s">
        <v>51</v>
      </c>
      <c r="B15434">
        <v>1189833</v>
      </c>
      <c r="C15434" s="2">
        <v>44321</v>
      </c>
      <c r="D15434" s="1" t="s">
        <v>92</v>
      </c>
      <c r="E15434" s="1" t="s">
        <v>99</v>
      </c>
      <c r="F15434" s="1" t="s">
        <v>100</v>
      </c>
      <c r="G15434" s="1" t="s">
        <v>18</v>
      </c>
      <c r="H15434">
        <v>43</v>
      </c>
      <c r="I15434">
        <v>230</v>
      </c>
      <c r="J15434">
        <v>9890</v>
      </c>
      <c r="K15434">
        <v>6131.8000000000011</v>
      </c>
      <c r="L15434" s="1">
        <v>3758.1999999999989</v>
      </c>
      <c r="M15434" s="1" t="s">
        <v>19</v>
      </c>
      <c r="N15434" s="1" t="s">
        <v>196</v>
      </c>
    </row>
    <row r="15435" spans="1:14" x14ac:dyDescent="0.3">
      <c r="A15435" s="1" t="s">
        <v>51</v>
      </c>
      <c r="B15435">
        <v>1189833</v>
      </c>
      <c r="C15435" s="2">
        <v>44322</v>
      </c>
      <c r="D15435" s="1" t="s">
        <v>92</v>
      </c>
      <c r="E15435" s="1" t="s">
        <v>99</v>
      </c>
      <c r="F15435" s="1" t="s">
        <v>100</v>
      </c>
      <c r="G15435" s="1" t="s">
        <v>20</v>
      </c>
      <c r="H15435">
        <v>46</v>
      </c>
      <c r="I15435">
        <v>208</v>
      </c>
      <c r="J15435">
        <v>9568</v>
      </c>
      <c r="K15435">
        <v>2200.64</v>
      </c>
      <c r="L15435" s="1">
        <v>7367.3600000000006</v>
      </c>
      <c r="M15435" s="1" t="s">
        <v>19</v>
      </c>
      <c r="N15435" s="1" t="s">
        <v>197</v>
      </c>
    </row>
    <row r="15436" spans="1:14" x14ac:dyDescent="0.3">
      <c r="A15436" s="1" t="s">
        <v>51</v>
      </c>
      <c r="B15436">
        <v>1189833</v>
      </c>
      <c r="C15436" s="2">
        <v>44323</v>
      </c>
      <c r="D15436" s="1" t="s">
        <v>92</v>
      </c>
      <c r="E15436" s="1" t="s">
        <v>99</v>
      </c>
      <c r="F15436" s="1" t="s">
        <v>100</v>
      </c>
      <c r="G15436" s="1" t="s">
        <v>21</v>
      </c>
      <c r="H15436">
        <v>38</v>
      </c>
      <c r="I15436">
        <v>289</v>
      </c>
      <c r="J15436">
        <v>10982</v>
      </c>
      <c r="K15436">
        <v>5051.72</v>
      </c>
      <c r="L15436" s="1">
        <v>5930.28</v>
      </c>
      <c r="M15436" s="1" t="s">
        <v>19</v>
      </c>
      <c r="N15436" s="1" t="s">
        <v>196</v>
      </c>
    </row>
    <row r="15437" spans="1:14" x14ac:dyDescent="0.3">
      <c r="A15437" s="1" t="s">
        <v>51</v>
      </c>
      <c r="B15437">
        <v>1189833</v>
      </c>
      <c r="C15437" s="2">
        <v>44324</v>
      </c>
      <c r="D15437" s="1" t="s">
        <v>92</v>
      </c>
      <c r="E15437" s="1" t="s">
        <v>99</v>
      </c>
      <c r="F15437" s="1" t="s">
        <v>100</v>
      </c>
      <c r="G15437" s="1" t="s">
        <v>22</v>
      </c>
      <c r="H15437">
        <v>39</v>
      </c>
      <c r="I15437">
        <v>264</v>
      </c>
      <c r="J15437">
        <v>10296</v>
      </c>
      <c r="K15437">
        <v>2779.92</v>
      </c>
      <c r="L15437" s="1">
        <v>7516.08</v>
      </c>
      <c r="M15437" s="1" t="s">
        <v>19</v>
      </c>
      <c r="N15437" s="1" t="s">
        <v>196</v>
      </c>
    </row>
    <row r="15438" spans="1:14" x14ac:dyDescent="0.3">
      <c r="A15438" s="1" t="s">
        <v>51</v>
      </c>
      <c r="B15438">
        <v>1189833</v>
      </c>
      <c r="C15438" s="2">
        <v>44325</v>
      </c>
      <c r="D15438" s="1" t="s">
        <v>92</v>
      </c>
      <c r="E15438" s="1" t="s">
        <v>99</v>
      </c>
      <c r="F15438" s="1" t="s">
        <v>100</v>
      </c>
      <c r="G15438" s="1" t="s">
        <v>23</v>
      </c>
      <c r="H15438">
        <v>38</v>
      </c>
      <c r="I15438">
        <v>210</v>
      </c>
      <c r="J15438">
        <v>7980</v>
      </c>
      <c r="K15438">
        <v>3591</v>
      </c>
      <c r="L15438" s="1">
        <v>4389</v>
      </c>
      <c r="M15438" s="1" t="s">
        <v>19</v>
      </c>
      <c r="N15438" s="1" t="s">
        <v>197</v>
      </c>
    </row>
    <row r="15439" spans="1:14" x14ac:dyDescent="0.3">
      <c r="A15439" s="1" t="s">
        <v>51</v>
      </c>
      <c r="B15439">
        <v>1189833</v>
      </c>
      <c r="C15439" s="2">
        <v>44326</v>
      </c>
      <c r="D15439" s="1" t="s">
        <v>92</v>
      </c>
      <c r="E15439" s="1" t="s">
        <v>99</v>
      </c>
      <c r="F15439" s="1" t="s">
        <v>100</v>
      </c>
      <c r="G15439" s="1" t="s">
        <v>24</v>
      </c>
      <c r="H15439">
        <v>39</v>
      </c>
      <c r="I15439">
        <v>195</v>
      </c>
      <c r="J15439">
        <v>7605</v>
      </c>
      <c r="K15439">
        <v>3041.9999999999995</v>
      </c>
      <c r="L15439" s="1">
        <v>4563</v>
      </c>
      <c r="M15439" s="1" t="s">
        <v>19</v>
      </c>
      <c r="N15439" s="1" t="s">
        <v>197</v>
      </c>
    </row>
    <row r="15440" spans="1:14" x14ac:dyDescent="0.3">
      <c r="A15440" s="1" t="s">
        <v>51</v>
      </c>
      <c r="B15440">
        <v>1189833</v>
      </c>
      <c r="C15440" s="2">
        <v>44327</v>
      </c>
      <c r="D15440" s="1" t="s">
        <v>92</v>
      </c>
      <c r="E15440" s="1" t="s">
        <v>99</v>
      </c>
      <c r="F15440" s="1" t="s">
        <v>100</v>
      </c>
      <c r="G15440" s="1" t="s">
        <v>18</v>
      </c>
      <c r="H15440">
        <v>44</v>
      </c>
      <c r="I15440">
        <v>195</v>
      </c>
      <c r="J15440">
        <v>8580</v>
      </c>
      <c r="K15440">
        <v>5319.6000000000013</v>
      </c>
      <c r="L15440" s="1">
        <v>3260.3999999999987</v>
      </c>
      <c r="M15440" s="1" t="s">
        <v>19</v>
      </c>
      <c r="N15440" s="1" t="s">
        <v>196</v>
      </c>
    </row>
    <row r="15441" spans="1:14" x14ac:dyDescent="0.3">
      <c r="A15441" s="1" t="s">
        <v>51</v>
      </c>
      <c r="B15441">
        <v>1189833</v>
      </c>
      <c r="C15441" s="2">
        <v>44328</v>
      </c>
      <c r="D15441" s="1" t="s">
        <v>92</v>
      </c>
      <c r="E15441" s="1" t="s">
        <v>99</v>
      </c>
      <c r="F15441" s="1" t="s">
        <v>100</v>
      </c>
      <c r="G15441" s="1" t="s">
        <v>20</v>
      </c>
      <c r="H15441">
        <v>49</v>
      </c>
      <c r="I15441">
        <v>210</v>
      </c>
      <c r="J15441">
        <v>10290</v>
      </c>
      <c r="K15441">
        <v>2263.8000000000002</v>
      </c>
      <c r="L15441" s="1">
        <v>8026.2</v>
      </c>
      <c r="M15441" s="1" t="s">
        <v>19</v>
      </c>
      <c r="N15441" s="1" t="s">
        <v>197</v>
      </c>
    </row>
    <row r="15442" spans="1:14" x14ac:dyDescent="0.3">
      <c r="A15442" s="1" t="s">
        <v>51</v>
      </c>
      <c r="B15442">
        <v>1189833</v>
      </c>
      <c r="C15442" s="2">
        <v>44329</v>
      </c>
      <c r="D15442" s="1" t="s">
        <v>92</v>
      </c>
      <c r="E15442" s="1" t="s">
        <v>99</v>
      </c>
      <c r="F15442" s="1" t="s">
        <v>100</v>
      </c>
      <c r="G15442" s="1" t="s">
        <v>21</v>
      </c>
      <c r="H15442">
        <v>36</v>
      </c>
      <c r="I15442">
        <v>256</v>
      </c>
      <c r="J15442">
        <v>9216</v>
      </c>
      <c r="K15442">
        <v>4331.5200000000004</v>
      </c>
      <c r="L15442" s="1">
        <v>4884.4799999999996</v>
      </c>
      <c r="M15442" s="1" t="s">
        <v>19</v>
      </c>
      <c r="N15442" s="1" t="s">
        <v>196</v>
      </c>
    </row>
    <row r="15443" spans="1:14" x14ac:dyDescent="0.3">
      <c r="A15443" s="1" t="s">
        <v>51</v>
      </c>
      <c r="B15443">
        <v>1189833</v>
      </c>
      <c r="C15443" s="2">
        <v>44330</v>
      </c>
      <c r="D15443" s="1" t="s">
        <v>92</v>
      </c>
      <c r="E15443" s="1" t="s">
        <v>99</v>
      </c>
      <c r="F15443" s="1" t="s">
        <v>100</v>
      </c>
      <c r="G15443" s="1" t="s">
        <v>22</v>
      </c>
      <c r="H15443">
        <v>43</v>
      </c>
      <c r="I15443">
        <v>264</v>
      </c>
      <c r="J15443">
        <v>11352</v>
      </c>
      <c r="K15443">
        <v>3405.6</v>
      </c>
      <c r="L15443" s="1">
        <v>7946.4</v>
      </c>
      <c r="M15443" s="1" t="s">
        <v>19</v>
      </c>
      <c r="N15443" s="1" t="s">
        <v>196</v>
      </c>
    </row>
    <row r="15444" spans="1:14" x14ac:dyDescent="0.3">
      <c r="A15444" s="1" t="s">
        <v>51</v>
      </c>
      <c r="B15444">
        <v>1189833</v>
      </c>
      <c r="C15444" s="2">
        <v>44331</v>
      </c>
      <c r="D15444" s="1" t="s">
        <v>92</v>
      </c>
      <c r="E15444" s="1" t="s">
        <v>99</v>
      </c>
      <c r="F15444" s="1" t="s">
        <v>100</v>
      </c>
      <c r="G15444" s="1" t="s">
        <v>23</v>
      </c>
      <c r="H15444">
        <v>33</v>
      </c>
      <c r="I15444">
        <v>208</v>
      </c>
      <c r="J15444">
        <v>6864</v>
      </c>
      <c r="K15444">
        <v>2882.88</v>
      </c>
      <c r="L15444" s="1">
        <v>3981.12</v>
      </c>
      <c r="M15444" s="1" t="s">
        <v>19</v>
      </c>
      <c r="N15444" s="1" t="s">
        <v>197</v>
      </c>
    </row>
    <row r="15445" spans="1:14" x14ac:dyDescent="0.3">
      <c r="A15445" s="1" t="s">
        <v>51</v>
      </c>
      <c r="B15445">
        <v>1189833</v>
      </c>
      <c r="C15445" s="2">
        <v>44332</v>
      </c>
      <c r="D15445" s="1" t="s">
        <v>92</v>
      </c>
      <c r="E15445" s="1" t="s">
        <v>99</v>
      </c>
      <c r="F15445" s="1" t="s">
        <v>100</v>
      </c>
      <c r="G15445" s="1" t="s">
        <v>24</v>
      </c>
      <c r="H15445">
        <v>33</v>
      </c>
      <c r="I15445">
        <v>213</v>
      </c>
      <c r="J15445">
        <v>7029</v>
      </c>
      <c r="K15445">
        <v>2952.18</v>
      </c>
      <c r="L15445" s="1">
        <v>4076.82</v>
      </c>
      <c r="M15445" s="1" t="s">
        <v>19</v>
      </c>
      <c r="N15445" s="1" t="s">
        <v>197</v>
      </c>
    </row>
    <row r="15446" spans="1:14" x14ac:dyDescent="0.3">
      <c r="A15446" s="1" t="s">
        <v>51</v>
      </c>
      <c r="B15446">
        <v>1189833</v>
      </c>
      <c r="C15446" s="2">
        <v>44333</v>
      </c>
      <c r="D15446" s="1" t="s">
        <v>92</v>
      </c>
      <c r="E15446" s="1" t="s">
        <v>99</v>
      </c>
      <c r="F15446" s="1" t="s">
        <v>100</v>
      </c>
      <c r="G15446" s="1" t="s">
        <v>18</v>
      </c>
      <c r="H15446">
        <v>46</v>
      </c>
      <c r="I15446">
        <v>210</v>
      </c>
      <c r="J15446">
        <v>9660</v>
      </c>
      <c r="K15446">
        <v>5989.2000000000007</v>
      </c>
      <c r="L15446" s="1">
        <v>3670.7999999999993</v>
      </c>
      <c r="M15446" s="1" t="s">
        <v>19</v>
      </c>
      <c r="N15446" s="1" t="s">
        <v>196</v>
      </c>
    </row>
    <row r="15447" spans="1:14" x14ac:dyDescent="0.3">
      <c r="A15447" s="1" t="s">
        <v>51</v>
      </c>
      <c r="B15447">
        <v>1189833</v>
      </c>
      <c r="C15447" s="2">
        <v>44334</v>
      </c>
      <c r="D15447" s="1" t="s">
        <v>92</v>
      </c>
      <c r="E15447" s="1" t="s">
        <v>99</v>
      </c>
      <c r="F15447" s="1" t="s">
        <v>100</v>
      </c>
      <c r="G15447" s="1" t="s">
        <v>20</v>
      </c>
      <c r="H15447">
        <v>46</v>
      </c>
      <c r="I15447">
        <v>208</v>
      </c>
      <c r="J15447">
        <v>9568</v>
      </c>
      <c r="K15447">
        <v>2296.3200000000002</v>
      </c>
      <c r="L15447" s="1">
        <v>7271.68</v>
      </c>
      <c r="M15447" s="1" t="s">
        <v>19</v>
      </c>
      <c r="N15447" s="1" t="s">
        <v>197</v>
      </c>
    </row>
    <row r="15448" spans="1:14" x14ac:dyDescent="0.3">
      <c r="A15448" s="1" t="s">
        <v>51</v>
      </c>
      <c r="B15448">
        <v>1189833</v>
      </c>
      <c r="C15448" s="2">
        <v>44335</v>
      </c>
      <c r="D15448" s="1" t="s">
        <v>92</v>
      </c>
      <c r="E15448" s="1" t="s">
        <v>99</v>
      </c>
      <c r="F15448" s="1" t="s">
        <v>100</v>
      </c>
      <c r="G15448" s="1" t="s">
        <v>21</v>
      </c>
      <c r="H15448">
        <v>40</v>
      </c>
      <c r="I15448">
        <v>272</v>
      </c>
      <c r="J15448">
        <v>10880</v>
      </c>
      <c r="K15448">
        <v>5004.8</v>
      </c>
      <c r="L15448" s="1">
        <v>5875.2</v>
      </c>
      <c r="M15448" s="1" t="s">
        <v>19</v>
      </c>
      <c r="N15448" s="1" t="s">
        <v>196</v>
      </c>
    </row>
    <row r="15449" spans="1:14" x14ac:dyDescent="0.3">
      <c r="A15449" s="1" t="s">
        <v>51</v>
      </c>
      <c r="B15449">
        <v>1189833</v>
      </c>
      <c r="C15449" s="2">
        <v>44336</v>
      </c>
      <c r="D15449" s="1" t="s">
        <v>92</v>
      </c>
      <c r="E15449" s="1" t="s">
        <v>99</v>
      </c>
      <c r="F15449" s="1" t="s">
        <v>100</v>
      </c>
      <c r="G15449" s="1" t="s">
        <v>22</v>
      </c>
      <c r="H15449">
        <v>42</v>
      </c>
      <c r="I15449">
        <v>264</v>
      </c>
      <c r="J15449">
        <v>11088</v>
      </c>
      <c r="K15449">
        <v>3326.4</v>
      </c>
      <c r="L15449" s="1">
        <v>7761.6</v>
      </c>
      <c r="M15449" s="1" t="s">
        <v>19</v>
      </c>
      <c r="N15449" s="1" t="s">
        <v>196</v>
      </c>
    </row>
    <row r="15450" spans="1:14" x14ac:dyDescent="0.3">
      <c r="A15450" s="1" t="s">
        <v>51</v>
      </c>
      <c r="B15450">
        <v>1189833</v>
      </c>
      <c r="C15450" s="2">
        <v>44337</v>
      </c>
      <c r="D15450" s="1" t="s">
        <v>92</v>
      </c>
      <c r="E15450" s="1" t="s">
        <v>99</v>
      </c>
      <c r="F15450" s="1" t="s">
        <v>100</v>
      </c>
      <c r="G15450" s="1" t="s">
        <v>23</v>
      </c>
      <c r="H15450">
        <v>35</v>
      </c>
      <c r="I15450">
        <v>223</v>
      </c>
      <c r="J15450">
        <v>7805</v>
      </c>
      <c r="K15450">
        <v>3590.3</v>
      </c>
      <c r="L15450" s="1">
        <v>4214.7</v>
      </c>
      <c r="M15450" s="1" t="s">
        <v>19</v>
      </c>
      <c r="N15450" s="1" t="s">
        <v>197</v>
      </c>
    </row>
    <row r="15451" spans="1:14" x14ac:dyDescent="0.3">
      <c r="A15451" s="1" t="s">
        <v>51</v>
      </c>
      <c r="B15451">
        <v>1189833</v>
      </c>
      <c r="C15451" s="2">
        <v>44338</v>
      </c>
      <c r="D15451" s="1" t="s">
        <v>92</v>
      </c>
      <c r="E15451" s="1" t="s">
        <v>99</v>
      </c>
      <c r="F15451" s="1" t="s">
        <v>100</v>
      </c>
      <c r="G15451" s="1" t="s">
        <v>24</v>
      </c>
      <c r="H15451">
        <v>33</v>
      </c>
      <c r="I15451">
        <v>221</v>
      </c>
      <c r="J15451">
        <v>7293</v>
      </c>
      <c r="K15451">
        <v>3063.06</v>
      </c>
      <c r="L15451" s="1">
        <v>4229.9400000000005</v>
      </c>
      <c r="M15451" s="1" t="s">
        <v>19</v>
      </c>
      <c r="N15451" s="1" t="s">
        <v>197</v>
      </c>
    </row>
    <row r="15452" spans="1:14" x14ac:dyDescent="0.3">
      <c r="A15452" s="1" t="s">
        <v>51</v>
      </c>
      <c r="B15452">
        <v>1189833</v>
      </c>
      <c r="C15452" s="2">
        <v>44339</v>
      </c>
      <c r="D15452" s="1" t="s">
        <v>92</v>
      </c>
      <c r="E15452" s="1" t="s">
        <v>99</v>
      </c>
      <c r="F15452" s="1" t="s">
        <v>100</v>
      </c>
      <c r="G15452" s="1" t="s">
        <v>18</v>
      </c>
      <c r="H15452">
        <v>46</v>
      </c>
      <c r="I15452">
        <v>204</v>
      </c>
      <c r="J15452">
        <v>9384</v>
      </c>
      <c r="K15452">
        <v>5348.880000000001</v>
      </c>
      <c r="L15452" s="1">
        <v>4035.119999999999</v>
      </c>
      <c r="M15452" s="1" t="s">
        <v>19</v>
      </c>
      <c r="N15452" s="1" t="s">
        <v>196</v>
      </c>
    </row>
    <row r="15453" spans="1:14" x14ac:dyDescent="0.3">
      <c r="A15453" s="1" t="s">
        <v>51</v>
      </c>
      <c r="B15453">
        <v>1189833</v>
      </c>
      <c r="C15453" s="2">
        <v>44340</v>
      </c>
      <c r="D15453" s="1" t="s">
        <v>92</v>
      </c>
      <c r="E15453" s="1" t="s">
        <v>99</v>
      </c>
      <c r="F15453" s="1" t="s">
        <v>100</v>
      </c>
      <c r="G15453" s="1" t="s">
        <v>20</v>
      </c>
      <c r="H15453">
        <v>49</v>
      </c>
      <c r="I15453">
        <v>238</v>
      </c>
      <c r="J15453">
        <v>11662</v>
      </c>
      <c r="K15453">
        <v>2798.88</v>
      </c>
      <c r="L15453" s="1">
        <v>8863.119999999999</v>
      </c>
      <c r="M15453" s="1" t="s">
        <v>19</v>
      </c>
      <c r="N15453" s="1" t="s">
        <v>197</v>
      </c>
    </row>
    <row r="15454" spans="1:14" x14ac:dyDescent="0.3">
      <c r="A15454" s="1" t="s">
        <v>51</v>
      </c>
      <c r="B15454">
        <v>1189833</v>
      </c>
      <c r="C15454" s="2">
        <v>44341</v>
      </c>
      <c r="D15454" s="1" t="s">
        <v>92</v>
      </c>
      <c r="E15454" s="1" t="s">
        <v>99</v>
      </c>
      <c r="F15454" s="1" t="s">
        <v>100</v>
      </c>
      <c r="G15454" s="1" t="s">
        <v>21</v>
      </c>
      <c r="H15454">
        <v>39</v>
      </c>
      <c r="I15454">
        <v>315</v>
      </c>
      <c r="J15454">
        <v>12285</v>
      </c>
      <c r="K15454">
        <v>5651.1</v>
      </c>
      <c r="L15454" s="1">
        <v>6633.9</v>
      </c>
      <c r="M15454" s="1" t="s">
        <v>19</v>
      </c>
      <c r="N15454" s="1" t="s">
        <v>196</v>
      </c>
    </row>
    <row r="15455" spans="1:14" x14ac:dyDescent="0.3">
      <c r="A15455" s="1" t="s">
        <v>51</v>
      </c>
      <c r="B15455">
        <v>1189833</v>
      </c>
      <c r="C15455" s="2">
        <v>44342</v>
      </c>
      <c r="D15455" s="1" t="s">
        <v>92</v>
      </c>
      <c r="E15455" s="1" t="s">
        <v>99</v>
      </c>
      <c r="F15455" s="1" t="s">
        <v>100</v>
      </c>
      <c r="G15455" s="1" t="s">
        <v>22</v>
      </c>
      <c r="H15455">
        <v>42</v>
      </c>
      <c r="I15455">
        <v>288</v>
      </c>
      <c r="J15455">
        <v>12096</v>
      </c>
      <c r="K15455">
        <v>3386.88</v>
      </c>
      <c r="L15455" s="1">
        <v>8709.119999999999</v>
      </c>
      <c r="M15455" s="1" t="s">
        <v>19</v>
      </c>
      <c r="N15455" s="1" t="s">
        <v>196</v>
      </c>
    </row>
    <row r="15456" spans="1:14" x14ac:dyDescent="0.3">
      <c r="A15456" s="1" t="s">
        <v>51</v>
      </c>
      <c r="B15456">
        <v>1189833</v>
      </c>
      <c r="C15456" s="2">
        <v>44343</v>
      </c>
      <c r="D15456" s="1" t="s">
        <v>92</v>
      </c>
      <c r="E15456" s="1" t="s">
        <v>99</v>
      </c>
      <c r="F15456" s="1" t="s">
        <v>100</v>
      </c>
      <c r="G15456" s="1" t="s">
        <v>23</v>
      </c>
      <c r="H15456">
        <v>39</v>
      </c>
      <c r="I15456">
        <v>231</v>
      </c>
      <c r="J15456">
        <v>9009</v>
      </c>
      <c r="K15456">
        <v>4144.1400000000003</v>
      </c>
      <c r="L15456" s="1">
        <v>4864.8599999999997</v>
      </c>
      <c r="M15456" s="1" t="s">
        <v>19</v>
      </c>
      <c r="N15456" s="1" t="s">
        <v>197</v>
      </c>
    </row>
    <row r="15457" spans="1:14" x14ac:dyDescent="0.3">
      <c r="A15457" s="1" t="s">
        <v>51</v>
      </c>
      <c r="B15457">
        <v>1189833</v>
      </c>
      <c r="C15457" s="2">
        <v>44344</v>
      </c>
      <c r="D15457" s="1" t="s">
        <v>92</v>
      </c>
      <c r="E15457" s="1" t="s">
        <v>99</v>
      </c>
      <c r="F15457" s="1" t="s">
        <v>100</v>
      </c>
      <c r="G15457" s="1" t="s">
        <v>24</v>
      </c>
      <c r="H15457">
        <v>35</v>
      </c>
      <c r="I15457">
        <v>224</v>
      </c>
      <c r="J15457">
        <v>7840</v>
      </c>
      <c r="K15457">
        <v>3135.9999999999995</v>
      </c>
      <c r="L15457" s="1">
        <v>4704</v>
      </c>
      <c r="M15457" s="1" t="s">
        <v>19</v>
      </c>
      <c r="N15457" s="1" t="s">
        <v>197</v>
      </c>
    </row>
    <row r="15458" spans="1:14" x14ac:dyDescent="0.3">
      <c r="A15458" s="1" t="s">
        <v>51</v>
      </c>
      <c r="B15458">
        <v>1189833</v>
      </c>
      <c r="C15458" s="2">
        <v>44345</v>
      </c>
      <c r="D15458" s="1" t="s">
        <v>92</v>
      </c>
      <c r="E15458" s="1" t="s">
        <v>99</v>
      </c>
      <c r="F15458" s="1" t="s">
        <v>100</v>
      </c>
      <c r="G15458" s="1" t="s">
        <v>18</v>
      </c>
      <c r="H15458">
        <v>43</v>
      </c>
      <c r="I15458">
        <v>219</v>
      </c>
      <c r="J15458">
        <v>9417</v>
      </c>
      <c r="K15458">
        <v>5838.5400000000009</v>
      </c>
      <c r="L15458" s="1">
        <v>3578.4599999999991</v>
      </c>
      <c r="M15458" s="1" t="s">
        <v>19</v>
      </c>
      <c r="N15458" s="1" t="s">
        <v>196</v>
      </c>
    </row>
    <row r="15459" spans="1:14" x14ac:dyDescent="0.3">
      <c r="A15459" s="1" t="s">
        <v>51</v>
      </c>
      <c r="B15459">
        <v>1189833</v>
      </c>
      <c r="C15459" s="2">
        <v>44346</v>
      </c>
      <c r="D15459" s="1" t="s">
        <v>92</v>
      </c>
      <c r="E15459" s="1" t="s">
        <v>99</v>
      </c>
      <c r="F15459" s="1" t="s">
        <v>100</v>
      </c>
      <c r="G15459" s="1" t="s">
        <v>20</v>
      </c>
      <c r="H15459">
        <v>44</v>
      </c>
      <c r="I15459">
        <v>232</v>
      </c>
      <c r="J15459">
        <v>10208</v>
      </c>
      <c r="K15459">
        <v>2552</v>
      </c>
      <c r="L15459" s="1">
        <v>7656</v>
      </c>
      <c r="M15459" s="1" t="s">
        <v>19</v>
      </c>
      <c r="N15459" s="1" t="s">
        <v>197</v>
      </c>
    </row>
    <row r="15460" spans="1:14" x14ac:dyDescent="0.3">
      <c r="A15460" s="1" t="s">
        <v>51</v>
      </c>
      <c r="B15460">
        <v>1189833</v>
      </c>
      <c r="C15460" s="2">
        <v>44631</v>
      </c>
      <c r="D15460" s="1" t="s">
        <v>92</v>
      </c>
      <c r="E15460" s="1" t="s">
        <v>99</v>
      </c>
      <c r="F15460" s="1" t="s">
        <v>100</v>
      </c>
      <c r="G15460" s="1" t="s">
        <v>18</v>
      </c>
      <c r="H15460">
        <v>50</v>
      </c>
      <c r="I15460">
        <v>500</v>
      </c>
      <c r="J15460">
        <v>250000</v>
      </c>
      <c r="K15460">
        <v>137500</v>
      </c>
      <c r="L15460" s="1">
        <v>112500</v>
      </c>
      <c r="M15460" s="1" t="s">
        <v>19</v>
      </c>
      <c r="N15460" s="1" t="s">
        <v>196</v>
      </c>
    </row>
    <row r="15461" spans="1:14" x14ac:dyDescent="0.3">
      <c r="A15461" s="1" t="s">
        <v>51</v>
      </c>
      <c r="B15461">
        <v>1189833</v>
      </c>
      <c r="C15461" s="2">
        <v>44632</v>
      </c>
      <c r="D15461" s="1" t="s">
        <v>92</v>
      </c>
      <c r="E15461" s="1" t="s">
        <v>99</v>
      </c>
      <c r="F15461" s="1" t="s">
        <v>100</v>
      </c>
      <c r="G15461" s="1" t="s">
        <v>20</v>
      </c>
      <c r="H15461">
        <v>45</v>
      </c>
      <c r="I15461">
        <v>700</v>
      </c>
      <c r="J15461">
        <v>315000</v>
      </c>
      <c r="K15461">
        <v>63000</v>
      </c>
      <c r="L15461" s="1">
        <v>252000</v>
      </c>
      <c r="M15461" s="1" t="s">
        <v>19</v>
      </c>
      <c r="N15461" s="1" t="s">
        <v>197</v>
      </c>
    </row>
    <row r="15462" spans="1:14" x14ac:dyDescent="0.3">
      <c r="A15462" s="1" t="s">
        <v>51</v>
      </c>
      <c r="B15462">
        <v>1189833</v>
      </c>
      <c r="C15462" s="2">
        <v>44633</v>
      </c>
      <c r="D15462" s="1" t="s">
        <v>92</v>
      </c>
      <c r="E15462" s="1" t="s">
        <v>99</v>
      </c>
      <c r="F15462" s="1" t="s">
        <v>100</v>
      </c>
      <c r="G15462" s="1" t="s">
        <v>21</v>
      </c>
      <c r="H15462">
        <v>35</v>
      </c>
      <c r="I15462">
        <v>750</v>
      </c>
      <c r="J15462">
        <v>262500</v>
      </c>
      <c r="K15462">
        <v>105000</v>
      </c>
      <c r="L15462" s="1">
        <v>157500</v>
      </c>
      <c r="M15462" s="1" t="s">
        <v>19</v>
      </c>
      <c r="N15462" s="1" t="s">
        <v>196</v>
      </c>
    </row>
    <row r="15463" spans="1:14" x14ac:dyDescent="0.3">
      <c r="A15463" s="1" t="s">
        <v>51</v>
      </c>
      <c r="B15463">
        <v>1189833</v>
      </c>
      <c r="C15463" s="2">
        <v>44634</v>
      </c>
      <c r="D15463" s="1" t="s">
        <v>92</v>
      </c>
      <c r="E15463" s="1" t="s">
        <v>99</v>
      </c>
      <c r="F15463" s="1" t="s">
        <v>100</v>
      </c>
      <c r="G15463" s="1" t="s">
        <v>22</v>
      </c>
      <c r="H15463">
        <v>45</v>
      </c>
      <c r="I15463">
        <v>650</v>
      </c>
      <c r="J15463">
        <v>292500</v>
      </c>
      <c r="K15463">
        <v>73125</v>
      </c>
      <c r="L15463" s="1">
        <v>219375</v>
      </c>
      <c r="M15463" s="1" t="s">
        <v>19</v>
      </c>
      <c r="N15463" s="1" t="s">
        <v>196</v>
      </c>
    </row>
    <row r="15464" spans="1:14" x14ac:dyDescent="0.3">
      <c r="A15464" s="1" t="s">
        <v>51</v>
      </c>
      <c r="B15464">
        <v>1189833</v>
      </c>
      <c r="C15464" s="2">
        <v>44635</v>
      </c>
      <c r="D15464" s="1" t="s">
        <v>92</v>
      </c>
      <c r="E15464" s="1" t="s">
        <v>99</v>
      </c>
      <c r="F15464" s="1" t="s">
        <v>100</v>
      </c>
      <c r="G15464" s="1" t="s">
        <v>23</v>
      </c>
      <c r="H15464">
        <v>45</v>
      </c>
      <c r="I15464">
        <v>675</v>
      </c>
      <c r="J15464">
        <v>303750</v>
      </c>
      <c r="K15464">
        <v>121500</v>
      </c>
      <c r="L15464" s="1">
        <v>182250</v>
      </c>
      <c r="M15464" s="1" t="s">
        <v>19</v>
      </c>
      <c r="N15464" s="1" t="s">
        <v>197</v>
      </c>
    </row>
    <row r="15465" spans="1:14" x14ac:dyDescent="0.3">
      <c r="A15465" s="1" t="s">
        <v>51</v>
      </c>
      <c r="B15465">
        <v>1189833</v>
      </c>
      <c r="C15465" s="2">
        <v>44636</v>
      </c>
      <c r="D15465" s="1" t="s">
        <v>92</v>
      </c>
      <c r="E15465" s="1" t="s">
        <v>99</v>
      </c>
      <c r="F15465" s="1" t="s">
        <v>100</v>
      </c>
      <c r="G15465" s="1" t="s">
        <v>24</v>
      </c>
      <c r="H15465">
        <v>45</v>
      </c>
      <c r="I15465">
        <v>525</v>
      </c>
      <c r="J15465">
        <v>236250</v>
      </c>
      <c r="K15465">
        <v>82687.5</v>
      </c>
      <c r="L15465" s="1">
        <v>153562.5</v>
      </c>
      <c r="M15465" s="1" t="s">
        <v>19</v>
      </c>
      <c r="N15465" s="1" t="s">
        <v>197</v>
      </c>
    </row>
    <row r="15466" spans="1:14" x14ac:dyDescent="0.3">
      <c r="A15466" s="1" t="s">
        <v>51</v>
      </c>
      <c r="B15466">
        <v>1189833</v>
      </c>
      <c r="C15466" s="2">
        <v>44637</v>
      </c>
      <c r="D15466" s="1" t="s">
        <v>92</v>
      </c>
      <c r="E15466" s="1" t="s">
        <v>99</v>
      </c>
      <c r="F15466" s="1" t="s">
        <v>100</v>
      </c>
      <c r="G15466" s="1" t="s">
        <v>18</v>
      </c>
      <c r="H15466">
        <v>50</v>
      </c>
      <c r="I15466">
        <v>450</v>
      </c>
      <c r="J15466">
        <v>225000</v>
      </c>
      <c r="K15466">
        <v>123750.00000000001</v>
      </c>
      <c r="L15466" s="1">
        <v>101249.99999999999</v>
      </c>
      <c r="M15466" s="1" t="s">
        <v>19</v>
      </c>
      <c r="N15466" s="1" t="s">
        <v>196</v>
      </c>
    </row>
    <row r="15467" spans="1:14" x14ac:dyDescent="0.3">
      <c r="A15467" s="1" t="s">
        <v>51</v>
      </c>
      <c r="B15467">
        <v>1189833</v>
      </c>
      <c r="C15467" s="2">
        <v>44638</v>
      </c>
      <c r="D15467" s="1" t="s">
        <v>92</v>
      </c>
      <c r="E15467" s="1" t="s">
        <v>99</v>
      </c>
      <c r="F15467" s="1" t="s">
        <v>100</v>
      </c>
      <c r="G15467" s="1" t="s">
        <v>20</v>
      </c>
      <c r="H15467">
        <v>45</v>
      </c>
      <c r="I15467">
        <v>650</v>
      </c>
      <c r="J15467">
        <v>292500</v>
      </c>
      <c r="K15467">
        <v>58500</v>
      </c>
      <c r="L15467" s="1">
        <v>234000</v>
      </c>
      <c r="M15467" s="1" t="s">
        <v>19</v>
      </c>
      <c r="N15467" s="1" t="s">
        <v>197</v>
      </c>
    </row>
    <row r="15468" spans="1:14" x14ac:dyDescent="0.3">
      <c r="A15468" s="1" t="s">
        <v>51</v>
      </c>
      <c r="B15468">
        <v>1189833</v>
      </c>
      <c r="C15468" s="2">
        <v>44639</v>
      </c>
      <c r="D15468" s="1" t="s">
        <v>92</v>
      </c>
      <c r="E15468" s="1" t="s">
        <v>99</v>
      </c>
      <c r="F15468" s="1" t="s">
        <v>100</v>
      </c>
      <c r="G15468" s="1" t="s">
        <v>21</v>
      </c>
      <c r="H15468">
        <v>35</v>
      </c>
      <c r="I15468">
        <v>800</v>
      </c>
      <c r="J15468">
        <v>280000</v>
      </c>
      <c r="K15468">
        <v>112000</v>
      </c>
      <c r="L15468" s="1">
        <v>168000</v>
      </c>
      <c r="M15468" s="1" t="s">
        <v>19</v>
      </c>
      <c r="N15468" s="1" t="s">
        <v>196</v>
      </c>
    </row>
    <row r="15469" spans="1:14" x14ac:dyDescent="0.3">
      <c r="A15469" s="1" t="s">
        <v>51</v>
      </c>
      <c r="B15469">
        <v>1189833</v>
      </c>
      <c r="C15469" s="2">
        <v>44640</v>
      </c>
      <c r="D15469" s="1" t="s">
        <v>92</v>
      </c>
      <c r="E15469" s="1" t="s">
        <v>99</v>
      </c>
      <c r="F15469" s="1" t="s">
        <v>100</v>
      </c>
      <c r="G15469" s="1" t="s">
        <v>22</v>
      </c>
      <c r="H15469">
        <v>45</v>
      </c>
      <c r="I15469">
        <v>650</v>
      </c>
      <c r="J15469">
        <v>292500</v>
      </c>
      <c r="K15469">
        <v>73125</v>
      </c>
      <c r="L15469" s="1">
        <v>219375</v>
      </c>
      <c r="M15469" s="1" t="s">
        <v>19</v>
      </c>
      <c r="N15469" s="1" t="s">
        <v>196</v>
      </c>
    </row>
    <row r="15470" spans="1:14" x14ac:dyDescent="0.3">
      <c r="A15470" s="1" t="s">
        <v>51</v>
      </c>
      <c r="B15470">
        <v>1189833</v>
      </c>
      <c r="C15470" s="2">
        <v>44641</v>
      </c>
      <c r="D15470" s="1" t="s">
        <v>92</v>
      </c>
      <c r="E15470" s="1" t="s">
        <v>99</v>
      </c>
      <c r="F15470" s="1" t="s">
        <v>100</v>
      </c>
      <c r="G15470" s="1" t="s">
        <v>23</v>
      </c>
      <c r="H15470">
        <v>45</v>
      </c>
      <c r="I15470">
        <v>650</v>
      </c>
      <c r="J15470">
        <v>292500</v>
      </c>
      <c r="K15470">
        <v>117000</v>
      </c>
      <c r="L15470" s="1">
        <v>175500</v>
      </c>
      <c r="M15470" s="1" t="s">
        <v>19</v>
      </c>
      <c r="N15470" s="1" t="s">
        <v>197</v>
      </c>
    </row>
    <row r="15471" spans="1:14" x14ac:dyDescent="0.3">
      <c r="A15471" s="1" t="s">
        <v>51</v>
      </c>
      <c r="B15471">
        <v>1189833</v>
      </c>
      <c r="C15471" s="2">
        <v>44642</v>
      </c>
      <c r="D15471" s="1" t="s">
        <v>92</v>
      </c>
      <c r="E15471" s="1" t="s">
        <v>99</v>
      </c>
      <c r="F15471" s="1" t="s">
        <v>100</v>
      </c>
      <c r="G15471" s="1" t="s">
        <v>24</v>
      </c>
      <c r="H15471">
        <v>45</v>
      </c>
      <c r="I15471">
        <v>550</v>
      </c>
      <c r="J15471">
        <v>247500</v>
      </c>
      <c r="K15471">
        <v>86625</v>
      </c>
      <c r="L15471" s="1">
        <v>160875</v>
      </c>
      <c r="M15471" s="1" t="s">
        <v>19</v>
      </c>
      <c r="N15471" s="1" t="s">
        <v>197</v>
      </c>
    </row>
    <row r="15472" spans="1:14" x14ac:dyDescent="0.3">
      <c r="A15472" s="1" t="s">
        <v>51</v>
      </c>
      <c r="B15472">
        <v>1189833</v>
      </c>
      <c r="C15472" s="2">
        <v>44643</v>
      </c>
      <c r="D15472" s="1" t="s">
        <v>92</v>
      </c>
      <c r="E15472" s="1" t="s">
        <v>99</v>
      </c>
      <c r="F15472" s="1" t="s">
        <v>100</v>
      </c>
      <c r="G15472" s="1" t="s">
        <v>18</v>
      </c>
      <c r="H15472">
        <v>50</v>
      </c>
      <c r="I15472">
        <v>425</v>
      </c>
      <c r="J15472">
        <v>212500</v>
      </c>
      <c r="K15472">
        <v>116875.00000000001</v>
      </c>
      <c r="L15472" s="1">
        <v>95624.999999999985</v>
      </c>
      <c r="M15472" s="1" t="s">
        <v>19</v>
      </c>
      <c r="N15472" s="1" t="s">
        <v>196</v>
      </c>
    </row>
    <row r="15473" spans="1:14" x14ac:dyDescent="0.3">
      <c r="A15473" s="1" t="s">
        <v>51</v>
      </c>
      <c r="B15473">
        <v>1189833</v>
      </c>
      <c r="C15473" s="2">
        <v>44657</v>
      </c>
      <c r="D15473" s="1" t="s">
        <v>92</v>
      </c>
      <c r="E15473" s="1" t="s">
        <v>99</v>
      </c>
      <c r="F15473" s="1" t="s">
        <v>100</v>
      </c>
      <c r="G15473" s="1" t="s">
        <v>20</v>
      </c>
      <c r="H15473">
        <v>45</v>
      </c>
      <c r="I15473">
        <v>625</v>
      </c>
      <c r="J15473">
        <v>281250</v>
      </c>
      <c r="K15473">
        <v>56250</v>
      </c>
      <c r="L15473" s="1">
        <v>225000</v>
      </c>
      <c r="M15473" s="1" t="s">
        <v>19</v>
      </c>
      <c r="N15473" s="1" t="s">
        <v>197</v>
      </c>
    </row>
    <row r="15474" spans="1:14" x14ac:dyDescent="0.3">
      <c r="A15474" s="1" t="s">
        <v>51</v>
      </c>
      <c r="B15474">
        <v>1189833</v>
      </c>
      <c r="C15474" s="2">
        <v>44658</v>
      </c>
      <c r="D15474" s="1" t="s">
        <v>92</v>
      </c>
      <c r="E15474" s="1" t="s">
        <v>99</v>
      </c>
      <c r="F15474" s="1" t="s">
        <v>100</v>
      </c>
      <c r="G15474" s="1" t="s">
        <v>21</v>
      </c>
      <c r="H15474">
        <v>45</v>
      </c>
      <c r="I15474">
        <v>800</v>
      </c>
      <c r="J15474">
        <v>360000</v>
      </c>
      <c r="K15474">
        <v>144000</v>
      </c>
      <c r="L15474" s="1">
        <v>216000</v>
      </c>
      <c r="M15474" s="1" t="s">
        <v>19</v>
      </c>
      <c r="N15474" s="1" t="s">
        <v>196</v>
      </c>
    </row>
    <row r="15475" spans="1:14" x14ac:dyDescent="0.3">
      <c r="A15475" s="1" t="s">
        <v>51</v>
      </c>
      <c r="B15475">
        <v>1189833</v>
      </c>
      <c r="C15475" s="2">
        <v>44659</v>
      </c>
      <c r="D15475" s="1" t="s">
        <v>92</v>
      </c>
      <c r="E15475" s="1" t="s">
        <v>99</v>
      </c>
      <c r="F15475" s="1" t="s">
        <v>100</v>
      </c>
      <c r="G15475" s="1" t="s">
        <v>22</v>
      </c>
      <c r="H15475">
        <v>50</v>
      </c>
      <c r="I15475">
        <v>600</v>
      </c>
      <c r="J15475">
        <v>300000</v>
      </c>
      <c r="K15475">
        <v>75000</v>
      </c>
      <c r="L15475" s="1">
        <v>225000</v>
      </c>
      <c r="M15475" s="1" t="s">
        <v>19</v>
      </c>
      <c r="N15475" s="1" t="s">
        <v>196</v>
      </c>
    </row>
    <row r="15476" spans="1:14" x14ac:dyDescent="0.3">
      <c r="A15476" s="1" t="s">
        <v>51</v>
      </c>
      <c r="B15476">
        <v>1189833</v>
      </c>
      <c r="C15476" s="2">
        <v>44660</v>
      </c>
      <c r="D15476" s="1" t="s">
        <v>92</v>
      </c>
      <c r="E15476" s="1" t="s">
        <v>99</v>
      </c>
      <c r="F15476" s="1" t="s">
        <v>100</v>
      </c>
      <c r="G15476" s="1" t="s">
        <v>23</v>
      </c>
      <c r="H15476">
        <v>50</v>
      </c>
      <c r="I15476">
        <v>625</v>
      </c>
      <c r="J15476">
        <v>312500</v>
      </c>
      <c r="K15476">
        <v>125000</v>
      </c>
      <c r="L15476" s="1">
        <v>187500</v>
      </c>
      <c r="M15476" s="1" t="s">
        <v>19</v>
      </c>
      <c r="N15476" s="1" t="s">
        <v>197</v>
      </c>
    </row>
    <row r="15477" spans="1:14" x14ac:dyDescent="0.3">
      <c r="A15477" s="1" t="s">
        <v>51</v>
      </c>
      <c r="B15477">
        <v>1189833</v>
      </c>
      <c r="C15477" s="2">
        <v>44661</v>
      </c>
      <c r="D15477" s="1" t="s">
        <v>92</v>
      </c>
      <c r="E15477" s="1" t="s">
        <v>99</v>
      </c>
      <c r="F15477" s="1" t="s">
        <v>100</v>
      </c>
      <c r="G15477" s="1" t="s">
        <v>24</v>
      </c>
      <c r="H15477">
        <v>45</v>
      </c>
      <c r="I15477">
        <v>525</v>
      </c>
      <c r="J15477">
        <v>236250</v>
      </c>
      <c r="K15477">
        <v>82687.5</v>
      </c>
      <c r="L15477" s="1">
        <v>153562.5</v>
      </c>
      <c r="M15477" s="1" t="s">
        <v>19</v>
      </c>
      <c r="N15477" s="1" t="s">
        <v>197</v>
      </c>
    </row>
    <row r="15478" spans="1:14" x14ac:dyDescent="0.3">
      <c r="A15478" s="1" t="s">
        <v>51</v>
      </c>
      <c r="B15478">
        <v>1189833</v>
      </c>
      <c r="C15478" s="2">
        <v>44662</v>
      </c>
      <c r="D15478" s="1" t="s">
        <v>92</v>
      </c>
      <c r="E15478" s="1" t="s">
        <v>99</v>
      </c>
      <c r="F15478" s="1" t="s">
        <v>100</v>
      </c>
      <c r="G15478" s="1" t="s">
        <v>18</v>
      </c>
      <c r="H15478">
        <v>50</v>
      </c>
      <c r="I15478">
        <v>425</v>
      </c>
      <c r="J15478">
        <v>212500</v>
      </c>
      <c r="K15478">
        <v>116875.00000000001</v>
      </c>
      <c r="L15478" s="1">
        <v>95624.999999999985</v>
      </c>
      <c r="M15478" s="1" t="s">
        <v>19</v>
      </c>
      <c r="N15478" s="1" t="s">
        <v>196</v>
      </c>
    </row>
    <row r="15479" spans="1:14" x14ac:dyDescent="0.3">
      <c r="A15479" s="1" t="s">
        <v>51</v>
      </c>
      <c r="B15479">
        <v>1189833</v>
      </c>
      <c r="C15479" s="2">
        <v>44663</v>
      </c>
      <c r="D15479" s="1" t="s">
        <v>92</v>
      </c>
      <c r="E15479" s="1" t="s">
        <v>99</v>
      </c>
      <c r="F15479" s="1" t="s">
        <v>100</v>
      </c>
      <c r="G15479" s="1" t="s">
        <v>20</v>
      </c>
      <c r="H15479">
        <v>65</v>
      </c>
      <c r="I15479">
        <v>600</v>
      </c>
      <c r="J15479">
        <v>390000</v>
      </c>
      <c r="K15479">
        <v>78000</v>
      </c>
      <c r="L15479" s="1">
        <v>312000</v>
      </c>
      <c r="M15479" s="1" t="s">
        <v>19</v>
      </c>
      <c r="N15479" s="1" t="s">
        <v>197</v>
      </c>
    </row>
    <row r="15480" spans="1:14" x14ac:dyDescent="0.3">
      <c r="A15480" s="1" t="s">
        <v>51</v>
      </c>
      <c r="B15480">
        <v>1189833</v>
      </c>
      <c r="C15480" s="2">
        <v>44664</v>
      </c>
      <c r="D15480" s="1" t="s">
        <v>92</v>
      </c>
      <c r="E15480" s="1" t="s">
        <v>99</v>
      </c>
      <c r="F15480" s="1" t="s">
        <v>100</v>
      </c>
      <c r="G15480" s="1" t="s">
        <v>21</v>
      </c>
      <c r="H15480">
        <v>45</v>
      </c>
      <c r="I15480">
        <v>800</v>
      </c>
      <c r="J15480">
        <v>360000</v>
      </c>
      <c r="K15480">
        <v>144000</v>
      </c>
      <c r="L15480" s="1">
        <v>216000</v>
      </c>
      <c r="M15480" s="1" t="s">
        <v>19</v>
      </c>
      <c r="N15480" s="1" t="s">
        <v>196</v>
      </c>
    </row>
    <row r="15481" spans="1:14" x14ac:dyDescent="0.3">
      <c r="A15481" s="1" t="s">
        <v>51</v>
      </c>
      <c r="B15481">
        <v>1189833</v>
      </c>
      <c r="C15481" s="2">
        <v>44665</v>
      </c>
      <c r="D15481" s="1" t="s">
        <v>92</v>
      </c>
      <c r="E15481" s="1" t="s">
        <v>99</v>
      </c>
      <c r="F15481" s="1" t="s">
        <v>100</v>
      </c>
      <c r="G15481" s="1" t="s">
        <v>22</v>
      </c>
      <c r="H15481">
        <v>50</v>
      </c>
      <c r="I15481">
        <v>650</v>
      </c>
      <c r="J15481">
        <v>325000</v>
      </c>
      <c r="K15481">
        <v>81250</v>
      </c>
      <c r="L15481" s="1">
        <v>243750</v>
      </c>
      <c r="M15481" s="1" t="s">
        <v>19</v>
      </c>
      <c r="N15481" s="1" t="s">
        <v>196</v>
      </c>
    </row>
    <row r="15482" spans="1:14" x14ac:dyDescent="0.3">
      <c r="A15482" s="1" t="s">
        <v>51</v>
      </c>
      <c r="B15482">
        <v>1189833</v>
      </c>
      <c r="C15482" s="2">
        <v>44666</v>
      </c>
      <c r="D15482" s="1" t="s">
        <v>92</v>
      </c>
      <c r="E15482" s="1" t="s">
        <v>99</v>
      </c>
      <c r="F15482" s="1" t="s">
        <v>100</v>
      </c>
      <c r="G15482" s="1" t="s">
        <v>23</v>
      </c>
      <c r="H15482">
        <v>50</v>
      </c>
      <c r="I15482">
        <v>650</v>
      </c>
      <c r="J15482">
        <v>325000</v>
      </c>
      <c r="K15482">
        <v>130000</v>
      </c>
      <c r="L15482" s="1">
        <v>195000</v>
      </c>
      <c r="M15482" s="1" t="s">
        <v>19</v>
      </c>
      <c r="N15482" s="1" t="s">
        <v>197</v>
      </c>
    </row>
    <row r="15483" spans="1:14" x14ac:dyDescent="0.3">
      <c r="A15483" s="1" t="s">
        <v>51</v>
      </c>
      <c r="B15483">
        <v>1189833</v>
      </c>
      <c r="C15483" s="2">
        <v>44667</v>
      </c>
      <c r="D15483" s="1" t="s">
        <v>92</v>
      </c>
      <c r="E15483" s="1" t="s">
        <v>99</v>
      </c>
      <c r="F15483" s="1" t="s">
        <v>100</v>
      </c>
      <c r="G15483" s="1" t="s">
        <v>24</v>
      </c>
      <c r="H15483">
        <v>45</v>
      </c>
      <c r="I15483">
        <v>550</v>
      </c>
      <c r="J15483">
        <v>247500</v>
      </c>
      <c r="K15483">
        <v>86625</v>
      </c>
      <c r="L15483" s="1">
        <v>160875</v>
      </c>
      <c r="M15483" s="1" t="s">
        <v>19</v>
      </c>
      <c r="N15483" s="1" t="s">
        <v>197</v>
      </c>
    </row>
    <row r="15484" spans="1:14" x14ac:dyDescent="0.3">
      <c r="A15484" s="1" t="s">
        <v>51</v>
      </c>
      <c r="B15484">
        <v>1189833</v>
      </c>
      <c r="C15484" s="2">
        <v>44668</v>
      </c>
      <c r="D15484" s="1" t="s">
        <v>92</v>
      </c>
      <c r="E15484" s="1" t="s">
        <v>99</v>
      </c>
      <c r="F15484" s="1" t="s">
        <v>100</v>
      </c>
      <c r="G15484" s="1" t="s">
        <v>18</v>
      </c>
      <c r="H15484">
        <v>50</v>
      </c>
      <c r="I15484">
        <v>450</v>
      </c>
      <c r="J15484">
        <v>225000</v>
      </c>
      <c r="K15484">
        <v>123750.00000000001</v>
      </c>
      <c r="L15484" s="1">
        <v>101249.99999999999</v>
      </c>
      <c r="M15484" s="1" t="s">
        <v>19</v>
      </c>
      <c r="N15484" s="1" t="s">
        <v>196</v>
      </c>
    </row>
    <row r="15485" spans="1:14" x14ac:dyDescent="0.3">
      <c r="A15485" s="1" t="s">
        <v>51</v>
      </c>
      <c r="B15485">
        <v>1189833</v>
      </c>
      <c r="C15485" s="2">
        <v>44669</v>
      </c>
      <c r="D15485" s="1" t="s">
        <v>92</v>
      </c>
      <c r="E15485" s="1" t="s">
        <v>99</v>
      </c>
      <c r="F15485" s="1" t="s">
        <v>100</v>
      </c>
      <c r="G15485" s="1" t="s">
        <v>20</v>
      </c>
      <c r="H15485">
        <v>65</v>
      </c>
      <c r="I15485">
        <v>625</v>
      </c>
      <c r="J15485">
        <v>406250</v>
      </c>
      <c r="K15485">
        <v>81250</v>
      </c>
      <c r="L15485" s="1">
        <v>325000</v>
      </c>
      <c r="M15485" s="1" t="s">
        <v>19</v>
      </c>
      <c r="N15485" s="1" t="s">
        <v>197</v>
      </c>
    </row>
    <row r="15486" spans="1:14" x14ac:dyDescent="0.3">
      <c r="A15486" s="1" t="s">
        <v>51</v>
      </c>
      <c r="B15486">
        <v>1189833</v>
      </c>
      <c r="C15486" s="2">
        <v>44670</v>
      </c>
      <c r="D15486" s="1" t="s">
        <v>92</v>
      </c>
      <c r="E15486" s="1" t="s">
        <v>99</v>
      </c>
      <c r="F15486" s="1" t="s">
        <v>100</v>
      </c>
      <c r="G15486" s="1" t="s">
        <v>21</v>
      </c>
      <c r="H15486">
        <v>45</v>
      </c>
      <c r="I15486">
        <v>900</v>
      </c>
      <c r="J15486">
        <v>405000</v>
      </c>
      <c r="K15486">
        <v>162000</v>
      </c>
      <c r="L15486" s="1">
        <v>243000</v>
      </c>
      <c r="M15486" s="1" t="s">
        <v>19</v>
      </c>
      <c r="N15486" s="1" t="s">
        <v>196</v>
      </c>
    </row>
    <row r="15487" spans="1:14" x14ac:dyDescent="0.3">
      <c r="A15487" s="1" t="s">
        <v>51</v>
      </c>
      <c r="B15487">
        <v>1189833</v>
      </c>
      <c r="C15487" s="2">
        <v>44671</v>
      </c>
      <c r="D15487" s="1" t="s">
        <v>92</v>
      </c>
      <c r="E15487" s="1" t="s">
        <v>99</v>
      </c>
      <c r="F15487" s="1" t="s">
        <v>100</v>
      </c>
      <c r="G15487" s="1" t="s">
        <v>22</v>
      </c>
      <c r="H15487">
        <v>50</v>
      </c>
      <c r="I15487">
        <v>750</v>
      </c>
      <c r="J15487">
        <v>375000</v>
      </c>
      <c r="K15487">
        <v>93750</v>
      </c>
      <c r="L15487" s="1">
        <v>281250</v>
      </c>
      <c r="M15487" s="1" t="s">
        <v>19</v>
      </c>
      <c r="N15487" s="1" t="s">
        <v>196</v>
      </c>
    </row>
    <row r="15488" spans="1:14" x14ac:dyDescent="0.3">
      <c r="A15488" s="1" t="s">
        <v>51</v>
      </c>
      <c r="B15488">
        <v>1189833</v>
      </c>
      <c r="C15488" s="2">
        <v>44672</v>
      </c>
      <c r="D15488" s="1" t="s">
        <v>92</v>
      </c>
      <c r="E15488" s="1" t="s">
        <v>99</v>
      </c>
      <c r="F15488" s="1" t="s">
        <v>100</v>
      </c>
      <c r="G15488" s="1" t="s">
        <v>23</v>
      </c>
      <c r="H15488">
        <v>50</v>
      </c>
      <c r="I15488">
        <v>750</v>
      </c>
      <c r="J15488">
        <v>375000</v>
      </c>
      <c r="K15488">
        <v>150000</v>
      </c>
      <c r="L15488" s="1">
        <v>225000</v>
      </c>
      <c r="M15488" s="1" t="s">
        <v>19</v>
      </c>
      <c r="N15488" s="1" t="s">
        <v>197</v>
      </c>
    </row>
    <row r="15489" spans="1:14" x14ac:dyDescent="0.3">
      <c r="A15489" s="1" t="s">
        <v>51</v>
      </c>
      <c r="B15489">
        <v>1189833</v>
      </c>
      <c r="C15489" s="2">
        <v>44673</v>
      </c>
      <c r="D15489" s="1" t="s">
        <v>92</v>
      </c>
      <c r="E15489" s="1" t="s">
        <v>99</v>
      </c>
      <c r="F15489" s="1" t="s">
        <v>100</v>
      </c>
      <c r="G15489" s="1" t="s">
        <v>24</v>
      </c>
      <c r="H15489">
        <v>45</v>
      </c>
      <c r="I15489">
        <v>625</v>
      </c>
      <c r="J15489">
        <v>281250</v>
      </c>
      <c r="K15489">
        <v>98437.5</v>
      </c>
      <c r="L15489" s="1">
        <v>182812.5</v>
      </c>
      <c r="M15489" s="1" t="s">
        <v>19</v>
      </c>
      <c r="N15489" s="1" t="s">
        <v>197</v>
      </c>
    </row>
    <row r="15490" spans="1:14" x14ac:dyDescent="0.3">
      <c r="A15490" s="1" t="s">
        <v>51</v>
      </c>
      <c r="B15490">
        <v>1189833</v>
      </c>
      <c r="C15490" s="2">
        <v>44674</v>
      </c>
      <c r="D15490" s="1" t="s">
        <v>92</v>
      </c>
      <c r="E15490" s="1" t="s">
        <v>99</v>
      </c>
      <c r="F15490" s="1" t="s">
        <v>100</v>
      </c>
      <c r="G15490" s="1" t="s">
        <v>18</v>
      </c>
      <c r="H15490">
        <v>50</v>
      </c>
      <c r="I15490">
        <v>500</v>
      </c>
      <c r="J15490">
        <v>250000</v>
      </c>
      <c r="K15490">
        <v>137500</v>
      </c>
      <c r="L15490" s="1">
        <v>112500</v>
      </c>
      <c r="M15490" s="1" t="s">
        <v>19</v>
      </c>
      <c r="N15490" s="1" t="s">
        <v>196</v>
      </c>
    </row>
    <row r="15491" spans="1:14" x14ac:dyDescent="0.3">
      <c r="A15491" s="1" t="s">
        <v>51</v>
      </c>
      <c r="B15491">
        <v>1189833</v>
      </c>
      <c r="C15491" s="2">
        <v>44675</v>
      </c>
      <c r="D15491" s="1" t="s">
        <v>92</v>
      </c>
      <c r="E15491" s="1" t="s">
        <v>99</v>
      </c>
      <c r="F15491" s="1" t="s">
        <v>100</v>
      </c>
      <c r="G15491" s="1" t="s">
        <v>20</v>
      </c>
      <c r="H15491">
        <v>65</v>
      </c>
      <c r="I15491">
        <v>800</v>
      </c>
      <c r="J15491">
        <v>520000</v>
      </c>
      <c r="K15491">
        <v>104000</v>
      </c>
      <c r="L15491" s="1">
        <v>416000</v>
      </c>
      <c r="M15491" s="1" t="s">
        <v>19</v>
      </c>
      <c r="N15491" s="1" t="s">
        <v>197</v>
      </c>
    </row>
    <row r="15492" spans="1:14" x14ac:dyDescent="0.3">
      <c r="A15492" s="1" t="s">
        <v>51</v>
      </c>
      <c r="B15492">
        <v>1189833</v>
      </c>
      <c r="C15492" s="2">
        <v>44676</v>
      </c>
      <c r="D15492" s="1" t="s">
        <v>92</v>
      </c>
      <c r="E15492" s="1" t="s">
        <v>99</v>
      </c>
      <c r="F15492" s="1" t="s">
        <v>100</v>
      </c>
      <c r="G15492" s="1" t="s">
        <v>21</v>
      </c>
      <c r="H15492">
        <v>45</v>
      </c>
      <c r="I15492">
        <v>950</v>
      </c>
      <c r="J15492">
        <v>427500</v>
      </c>
      <c r="K15492">
        <v>171000</v>
      </c>
      <c r="L15492" s="1">
        <v>256500</v>
      </c>
      <c r="M15492" s="1" t="s">
        <v>19</v>
      </c>
      <c r="N15492" s="1" t="s">
        <v>196</v>
      </c>
    </row>
    <row r="15493" spans="1:14" x14ac:dyDescent="0.3">
      <c r="A15493" s="1" t="s">
        <v>51</v>
      </c>
      <c r="B15493">
        <v>1189833</v>
      </c>
      <c r="C15493" s="2">
        <v>44677</v>
      </c>
      <c r="D15493" s="1" t="s">
        <v>92</v>
      </c>
      <c r="E15493" s="1" t="s">
        <v>99</v>
      </c>
      <c r="F15493" s="1" t="s">
        <v>100</v>
      </c>
      <c r="G15493" s="1" t="s">
        <v>22</v>
      </c>
      <c r="H15493">
        <v>50</v>
      </c>
      <c r="I15493">
        <v>800</v>
      </c>
      <c r="J15493">
        <v>400000</v>
      </c>
      <c r="K15493">
        <v>100000</v>
      </c>
      <c r="L15493" s="1">
        <v>300000</v>
      </c>
      <c r="M15493" s="1" t="s">
        <v>19</v>
      </c>
      <c r="N15493" s="1" t="s">
        <v>196</v>
      </c>
    </row>
    <row r="15494" spans="1:14" x14ac:dyDescent="0.3">
      <c r="A15494" s="1" t="s">
        <v>51</v>
      </c>
      <c r="B15494">
        <v>1189833</v>
      </c>
      <c r="C15494" s="2">
        <v>44678</v>
      </c>
      <c r="D15494" s="1" t="s">
        <v>92</v>
      </c>
      <c r="E15494" s="1" t="s">
        <v>99</v>
      </c>
      <c r="F15494" s="1" t="s">
        <v>100</v>
      </c>
      <c r="G15494" s="1" t="s">
        <v>23</v>
      </c>
      <c r="H15494">
        <v>50</v>
      </c>
      <c r="I15494">
        <v>750</v>
      </c>
      <c r="J15494">
        <v>375000</v>
      </c>
      <c r="K15494">
        <v>150000</v>
      </c>
      <c r="L15494" s="1">
        <v>225000</v>
      </c>
      <c r="M15494" s="1" t="s">
        <v>19</v>
      </c>
      <c r="N15494" s="1" t="s">
        <v>197</v>
      </c>
    </row>
    <row r="15495" spans="1:14" x14ac:dyDescent="0.3">
      <c r="A15495" s="1" t="s">
        <v>51</v>
      </c>
      <c r="B15495">
        <v>1189833</v>
      </c>
      <c r="C15495" s="2">
        <v>44679</v>
      </c>
      <c r="D15495" s="1" t="s">
        <v>92</v>
      </c>
      <c r="E15495" s="1" t="s">
        <v>99</v>
      </c>
      <c r="F15495" s="1" t="s">
        <v>100</v>
      </c>
      <c r="G15495" s="1" t="s">
        <v>24</v>
      </c>
      <c r="H15495">
        <v>45</v>
      </c>
      <c r="I15495">
        <v>650</v>
      </c>
      <c r="J15495">
        <v>292500</v>
      </c>
      <c r="K15495">
        <v>102375</v>
      </c>
      <c r="L15495" s="1">
        <v>190125</v>
      </c>
      <c r="M15495" s="1" t="s">
        <v>19</v>
      </c>
      <c r="N15495" s="1" t="s">
        <v>197</v>
      </c>
    </row>
    <row r="15496" spans="1:14" x14ac:dyDescent="0.3">
      <c r="A15496" s="1" t="s">
        <v>51</v>
      </c>
      <c r="B15496">
        <v>1189833</v>
      </c>
      <c r="C15496" s="2">
        <v>44680</v>
      </c>
      <c r="D15496" s="1" t="s">
        <v>92</v>
      </c>
      <c r="E15496" s="1" t="s">
        <v>99</v>
      </c>
      <c r="F15496" s="1" t="s">
        <v>100</v>
      </c>
      <c r="G15496" s="1" t="s">
        <v>18</v>
      </c>
      <c r="H15496">
        <v>50</v>
      </c>
      <c r="I15496">
        <v>700</v>
      </c>
      <c r="J15496">
        <v>350000</v>
      </c>
      <c r="K15496">
        <v>192500.00000000003</v>
      </c>
      <c r="L15496" s="1">
        <v>157499.99999999997</v>
      </c>
      <c r="M15496" s="1" t="s">
        <v>19</v>
      </c>
      <c r="N15496" s="1" t="s">
        <v>196</v>
      </c>
    </row>
    <row r="15497" spans="1:14" x14ac:dyDescent="0.3">
      <c r="A15497" s="1" t="s">
        <v>51</v>
      </c>
      <c r="B15497">
        <v>1189833</v>
      </c>
      <c r="C15497" s="2">
        <v>44681</v>
      </c>
      <c r="D15497" s="1" t="s">
        <v>92</v>
      </c>
      <c r="E15497" s="1" t="s">
        <v>99</v>
      </c>
      <c r="F15497" s="1" t="s">
        <v>100</v>
      </c>
      <c r="G15497" s="1" t="s">
        <v>20</v>
      </c>
      <c r="H15497">
        <v>65</v>
      </c>
      <c r="I15497">
        <v>700</v>
      </c>
      <c r="J15497">
        <v>455000</v>
      </c>
      <c r="K15497">
        <v>91000</v>
      </c>
      <c r="L15497" s="1">
        <v>364000</v>
      </c>
      <c r="M15497" s="1" t="s">
        <v>19</v>
      </c>
      <c r="N15497" s="1" t="s">
        <v>197</v>
      </c>
    </row>
    <row r="15498" spans="1:14" x14ac:dyDescent="0.3">
      <c r="A15498" s="1" t="s">
        <v>51</v>
      </c>
      <c r="B15498">
        <v>1189833</v>
      </c>
      <c r="C15498" s="2">
        <v>44682</v>
      </c>
      <c r="D15498" s="1" t="s">
        <v>92</v>
      </c>
      <c r="E15498" s="1" t="s">
        <v>99</v>
      </c>
      <c r="F15498" s="1" t="s">
        <v>100</v>
      </c>
      <c r="G15498" s="1" t="s">
        <v>21</v>
      </c>
      <c r="H15498">
        <v>50</v>
      </c>
      <c r="I15498">
        <v>900</v>
      </c>
      <c r="J15498">
        <v>450000</v>
      </c>
      <c r="K15498">
        <v>180000</v>
      </c>
      <c r="L15498" s="1">
        <v>270000</v>
      </c>
      <c r="M15498" s="1" t="s">
        <v>19</v>
      </c>
      <c r="N15498" s="1" t="s">
        <v>196</v>
      </c>
    </row>
    <row r="15499" spans="1:14" x14ac:dyDescent="0.3">
      <c r="A15499" s="1" t="s">
        <v>51</v>
      </c>
      <c r="B15499">
        <v>1189833</v>
      </c>
      <c r="C15499" s="2">
        <v>44683</v>
      </c>
      <c r="D15499" s="1" t="s">
        <v>92</v>
      </c>
      <c r="E15499" s="1" t="s">
        <v>99</v>
      </c>
      <c r="F15499" s="1" t="s">
        <v>100</v>
      </c>
      <c r="G15499" s="1" t="s">
        <v>22</v>
      </c>
      <c r="H15499">
        <v>55.000000000000007</v>
      </c>
      <c r="I15499">
        <v>850</v>
      </c>
      <c r="J15499">
        <v>467500.00000000006</v>
      </c>
      <c r="K15499">
        <v>116875.00000000001</v>
      </c>
      <c r="L15499" s="1">
        <v>350625.00000000006</v>
      </c>
      <c r="M15499" s="1" t="s">
        <v>19</v>
      </c>
      <c r="N15499" s="1" t="s">
        <v>196</v>
      </c>
    </row>
    <row r="15500" spans="1:14" x14ac:dyDescent="0.3">
      <c r="A15500" s="1" t="s">
        <v>51</v>
      </c>
      <c r="B15500">
        <v>1189833</v>
      </c>
      <c r="C15500" s="2">
        <v>44684</v>
      </c>
      <c r="D15500" s="1" t="s">
        <v>92</v>
      </c>
      <c r="E15500" s="1" t="s">
        <v>99</v>
      </c>
      <c r="F15500" s="1" t="s">
        <v>100</v>
      </c>
      <c r="G15500" s="1" t="s">
        <v>23</v>
      </c>
      <c r="H15500">
        <v>50</v>
      </c>
      <c r="I15500">
        <v>725</v>
      </c>
      <c r="J15500">
        <v>362500</v>
      </c>
      <c r="K15500">
        <v>145000</v>
      </c>
      <c r="L15500" s="1">
        <v>217500</v>
      </c>
      <c r="M15500" s="1" t="s">
        <v>19</v>
      </c>
      <c r="N15500" s="1" t="s">
        <v>197</v>
      </c>
    </row>
    <row r="15501" spans="1:14" x14ac:dyDescent="0.3">
      <c r="A15501" s="1" t="s">
        <v>51</v>
      </c>
      <c r="B15501">
        <v>1189833</v>
      </c>
      <c r="C15501" s="2">
        <v>44685</v>
      </c>
      <c r="D15501" s="1" t="s">
        <v>92</v>
      </c>
      <c r="E15501" s="1" t="s">
        <v>99</v>
      </c>
      <c r="F15501" s="1" t="s">
        <v>100</v>
      </c>
      <c r="G15501" s="1" t="s">
        <v>24</v>
      </c>
      <c r="H15501">
        <v>50</v>
      </c>
      <c r="I15501">
        <v>675</v>
      </c>
      <c r="J15501">
        <v>337500</v>
      </c>
      <c r="K15501">
        <v>118124.99999999999</v>
      </c>
      <c r="L15501" s="1">
        <v>219375</v>
      </c>
      <c r="M15501" s="1" t="s">
        <v>19</v>
      </c>
      <c r="N15501" s="1" t="s">
        <v>197</v>
      </c>
    </row>
    <row r="15502" spans="1:14" x14ac:dyDescent="0.3">
      <c r="A15502" s="1" t="s">
        <v>51</v>
      </c>
      <c r="B15502">
        <v>1189833</v>
      </c>
      <c r="C15502" s="2">
        <v>44686</v>
      </c>
      <c r="D15502" s="1" t="s">
        <v>92</v>
      </c>
      <c r="E15502" s="1" t="s">
        <v>99</v>
      </c>
      <c r="F15502" s="1" t="s">
        <v>100</v>
      </c>
      <c r="G15502" s="1" t="s">
        <v>18</v>
      </c>
      <c r="H15502">
        <v>60</v>
      </c>
      <c r="I15502">
        <v>675</v>
      </c>
      <c r="J15502">
        <v>405000</v>
      </c>
      <c r="K15502">
        <v>222750.00000000003</v>
      </c>
      <c r="L15502" s="1">
        <v>182249.99999999997</v>
      </c>
      <c r="M15502" s="1" t="s">
        <v>19</v>
      </c>
      <c r="N15502" s="1" t="s">
        <v>196</v>
      </c>
    </row>
    <row r="15503" spans="1:14" x14ac:dyDescent="0.3">
      <c r="A15503" s="1" t="s">
        <v>51</v>
      </c>
      <c r="B15503">
        <v>1189833</v>
      </c>
      <c r="C15503" s="2">
        <v>44687</v>
      </c>
      <c r="D15503" s="1" t="s">
        <v>92</v>
      </c>
      <c r="E15503" s="1" t="s">
        <v>99</v>
      </c>
      <c r="F15503" s="1" t="s">
        <v>100</v>
      </c>
      <c r="G15503" s="1" t="s">
        <v>20</v>
      </c>
      <c r="H15503">
        <v>65</v>
      </c>
      <c r="I15503">
        <v>650</v>
      </c>
      <c r="J15503">
        <v>422500</v>
      </c>
      <c r="K15503">
        <v>84500</v>
      </c>
      <c r="L15503" s="1">
        <v>338000</v>
      </c>
      <c r="M15503" s="1" t="s">
        <v>19</v>
      </c>
      <c r="N15503" s="1" t="s">
        <v>197</v>
      </c>
    </row>
    <row r="15504" spans="1:14" x14ac:dyDescent="0.3">
      <c r="A15504" s="1" t="s">
        <v>51</v>
      </c>
      <c r="B15504">
        <v>1189833</v>
      </c>
      <c r="C15504" s="2">
        <v>44688</v>
      </c>
      <c r="D15504" s="1" t="s">
        <v>92</v>
      </c>
      <c r="E15504" s="1" t="s">
        <v>99</v>
      </c>
      <c r="F15504" s="1" t="s">
        <v>100</v>
      </c>
      <c r="G15504" s="1" t="s">
        <v>21</v>
      </c>
      <c r="H15504">
        <v>50</v>
      </c>
      <c r="I15504">
        <v>850</v>
      </c>
      <c r="J15504">
        <v>425000</v>
      </c>
      <c r="K15504">
        <v>170000</v>
      </c>
      <c r="L15504" s="1">
        <v>255000</v>
      </c>
      <c r="M15504" s="1" t="s">
        <v>19</v>
      </c>
      <c r="N15504" s="1" t="s">
        <v>196</v>
      </c>
    </row>
    <row r="15505" spans="1:14" x14ac:dyDescent="0.3">
      <c r="A15505" s="1" t="s">
        <v>51</v>
      </c>
      <c r="B15505">
        <v>1189833</v>
      </c>
      <c r="C15505" s="2">
        <v>44689</v>
      </c>
      <c r="D15505" s="1" t="s">
        <v>92</v>
      </c>
      <c r="E15505" s="1" t="s">
        <v>99</v>
      </c>
      <c r="F15505" s="1" t="s">
        <v>100</v>
      </c>
      <c r="G15505" s="1" t="s">
        <v>22</v>
      </c>
      <c r="H15505">
        <v>55.000000000000007</v>
      </c>
      <c r="I15505">
        <v>850</v>
      </c>
      <c r="J15505">
        <v>467500.00000000006</v>
      </c>
      <c r="K15505">
        <v>116875.00000000001</v>
      </c>
      <c r="L15505" s="1">
        <v>350625.00000000006</v>
      </c>
      <c r="M15505" s="1" t="s">
        <v>19</v>
      </c>
      <c r="N15505" s="1" t="s">
        <v>196</v>
      </c>
    </row>
    <row r="15506" spans="1:14" x14ac:dyDescent="0.3">
      <c r="A15506" s="1" t="s">
        <v>51</v>
      </c>
      <c r="B15506">
        <v>1189833</v>
      </c>
      <c r="C15506" s="2">
        <v>44690</v>
      </c>
      <c r="D15506" s="1" t="s">
        <v>92</v>
      </c>
      <c r="E15506" s="1" t="s">
        <v>99</v>
      </c>
      <c r="F15506" s="1" t="s">
        <v>100</v>
      </c>
      <c r="G15506" s="1" t="s">
        <v>23</v>
      </c>
      <c r="H15506">
        <v>50</v>
      </c>
      <c r="I15506">
        <v>700</v>
      </c>
      <c r="J15506">
        <v>350000</v>
      </c>
      <c r="K15506">
        <v>140000</v>
      </c>
      <c r="L15506" s="1">
        <v>210000</v>
      </c>
      <c r="M15506" s="1" t="s">
        <v>19</v>
      </c>
      <c r="N15506" s="1" t="s">
        <v>197</v>
      </c>
    </row>
    <row r="15507" spans="1:14" x14ac:dyDescent="0.3">
      <c r="A15507" s="1" t="s">
        <v>51</v>
      </c>
      <c r="B15507">
        <v>1189833</v>
      </c>
      <c r="C15507" s="2">
        <v>44691</v>
      </c>
      <c r="D15507" s="1" t="s">
        <v>92</v>
      </c>
      <c r="E15507" s="1" t="s">
        <v>99</v>
      </c>
      <c r="F15507" s="1" t="s">
        <v>100</v>
      </c>
      <c r="G15507" s="1" t="s">
        <v>24</v>
      </c>
      <c r="H15507">
        <v>50</v>
      </c>
      <c r="I15507">
        <v>650</v>
      </c>
      <c r="J15507">
        <v>325000</v>
      </c>
      <c r="K15507">
        <v>113750</v>
      </c>
      <c r="L15507" s="1">
        <v>211250</v>
      </c>
      <c r="M15507" s="1" t="s">
        <v>19</v>
      </c>
      <c r="N15507" s="1" t="s">
        <v>197</v>
      </c>
    </row>
    <row r="15508" spans="1:14" x14ac:dyDescent="0.3">
      <c r="A15508" s="1" t="s">
        <v>51</v>
      </c>
      <c r="B15508">
        <v>1189833</v>
      </c>
      <c r="C15508" s="2">
        <v>44692</v>
      </c>
      <c r="D15508" s="1" t="s">
        <v>92</v>
      </c>
      <c r="E15508" s="1" t="s">
        <v>99</v>
      </c>
      <c r="F15508" s="1" t="s">
        <v>100</v>
      </c>
      <c r="G15508" s="1" t="s">
        <v>18</v>
      </c>
      <c r="H15508">
        <v>60</v>
      </c>
      <c r="I15508">
        <v>650</v>
      </c>
      <c r="J15508">
        <v>390000</v>
      </c>
      <c r="K15508">
        <v>214500.00000000003</v>
      </c>
      <c r="L15508" s="1">
        <v>175499.99999999997</v>
      </c>
      <c r="M15508" s="1" t="s">
        <v>19</v>
      </c>
      <c r="N15508" s="1" t="s">
        <v>196</v>
      </c>
    </row>
    <row r="15509" spans="1:14" x14ac:dyDescent="0.3">
      <c r="A15509" s="1" t="s">
        <v>51</v>
      </c>
      <c r="B15509">
        <v>1189833</v>
      </c>
      <c r="C15509" s="2">
        <v>44693</v>
      </c>
      <c r="D15509" s="1" t="s">
        <v>92</v>
      </c>
      <c r="E15509" s="1" t="s">
        <v>99</v>
      </c>
      <c r="F15509" s="1" t="s">
        <v>100</v>
      </c>
      <c r="G15509" s="1" t="s">
        <v>20</v>
      </c>
      <c r="H15509">
        <v>65</v>
      </c>
      <c r="I15509">
        <v>700</v>
      </c>
      <c r="J15509">
        <v>455000</v>
      </c>
      <c r="K15509">
        <v>91000</v>
      </c>
      <c r="L15509" s="1">
        <v>364000</v>
      </c>
      <c r="M15509" s="1" t="s">
        <v>19</v>
      </c>
      <c r="N15509" s="1" t="s">
        <v>197</v>
      </c>
    </row>
    <row r="15510" spans="1:14" x14ac:dyDescent="0.3">
      <c r="A15510" s="1" t="s">
        <v>51</v>
      </c>
      <c r="B15510">
        <v>1189833</v>
      </c>
      <c r="C15510" s="2">
        <v>44694</v>
      </c>
      <c r="D15510" s="1" t="s">
        <v>92</v>
      </c>
      <c r="E15510" s="1" t="s">
        <v>99</v>
      </c>
      <c r="F15510" s="1" t="s">
        <v>100</v>
      </c>
      <c r="G15510" s="1" t="s">
        <v>21</v>
      </c>
      <c r="H15510">
        <v>50</v>
      </c>
      <c r="I15510">
        <v>800</v>
      </c>
      <c r="J15510">
        <v>400000</v>
      </c>
      <c r="K15510">
        <v>160000</v>
      </c>
      <c r="L15510" s="1">
        <v>240000</v>
      </c>
      <c r="M15510" s="1" t="s">
        <v>19</v>
      </c>
      <c r="N15510" s="1" t="s">
        <v>196</v>
      </c>
    </row>
    <row r="15511" spans="1:14" x14ac:dyDescent="0.3">
      <c r="A15511" s="1" t="s">
        <v>51</v>
      </c>
      <c r="B15511">
        <v>1189833</v>
      </c>
      <c r="C15511" s="2">
        <v>44695</v>
      </c>
      <c r="D15511" s="1" t="s">
        <v>92</v>
      </c>
      <c r="E15511" s="1" t="s">
        <v>99</v>
      </c>
      <c r="F15511" s="1" t="s">
        <v>100</v>
      </c>
      <c r="G15511" s="1" t="s">
        <v>22</v>
      </c>
      <c r="H15511">
        <v>55.000000000000007</v>
      </c>
      <c r="I15511">
        <v>800</v>
      </c>
      <c r="J15511">
        <v>440000.00000000006</v>
      </c>
      <c r="K15511">
        <v>110000.00000000001</v>
      </c>
      <c r="L15511" s="1">
        <v>330000.00000000006</v>
      </c>
      <c r="M15511" s="1" t="s">
        <v>19</v>
      </c>
      <c r="N15511" s="1" t="s">
        <v>196</v>
      </c>
    </row>
    <row r="15512" spans="1:14" x14ac:dyDescent="0.3">
      <c r="A15512" s="1" t="s">
        <v>51</v>
      </c>
      <c r="B15512">
        <v>1189833</v>
      </c>
      <c r="C15512" s="2">
        <v>44696</v>
      </c>
      <c r="D15512" s="1" t="s">
        <v>92</v>
      </c>
      <c r="E15512" s="1" t="s">
        <v>99</v>
      </c>
      <c r="F15512" s="1" t="s">
        <v>100</v>
      </c>
      <c r="G15512" s="1" t="s">
        <v>23</v>
      </c>
      <c r="H15512">
        <v>50</v>
      </c>
      <c r="I15512">
        <v>650</v>
      </c>
      <c r="J15512">
        <v>325000</v>
      </c>
      <c r="K15512">
        <v>130000</v>
      </c>
      <c r="L15512" s="1">
        <v>195000</v>
      </c>
      <c r="M15512" s="1" t="s">
        <v>19</v>
      </c>
      <c r="N15512" s="1" t="s">
        <v>197</v>
      </c>
    </row>
    <row r="15513" spans="1:14" x14ac:dyDescent="0.3">
      <c r="A15513" s="1" t="s">
        <v>51</v>
      </c>
      <c r="B15513">
        <v>1189833</v>
      </c>
      <c r="C15513" s="2">
        <v>44697</v>
      </c>
      <c r="D15513" s="1" t="s">
        <v>92</v>
      </c>
      <c r="E15513" s="1" t="s">
        <v>99</v>
      </c>
      <c r="F15513" s="1" t="s">
        <v>100</v>
      </c>
      <c r="G15513" s="1" t="s">
        <v>24</v>
      </c>
      <c r="H15513">
        <v>50</v>
      </c>
      <c r="I15513">
        <v>625</v>
      </c>
      <c r="J15513">
        <v>312500</v>
      </c>
      <c r="K15513">
        <v>109375</v>
      </c>
      <c r="L15513" s="1">
        <v>203125</v>
      </c>
      <c r="M15513" s="1" t="s">
        <v>19</v>
      </c>
      <c r="N15513" s="1" t="s">
        <v>197</v>
      </c>
    </row>
    <row r="15514" spans="1:14" x14ac:dyDescent="0.3">
      <c r="A15514" s="1" t="s">
        <v>51</v>
      </c>
      <c r="B15514">
        <v>1189833</v>
      </c>
      <c r="C15514" s="2">
        <v>44698</v>
      </c>
      <c r="D15514" s="1" t="s">
        <v>92</v>
      </c>
      <c r="E15514" s="1" t="s">
        <v>99</v>
      </c>
      <c r="F15514" s="1" t="s">
        <v>100</v>
      </c>
      <c r="G15514" s="1" t="s">
        <v>18</v>
      </c>
      <c r="H15514">
        <v>60</v>
      </c>
      <c r="I15514">
        <v>600</v>
      </c>
      <c r="J15514">
        <v>360000</v>
      </c>
      <c r="K15514">
        <v>198000.00000000003</v>
      </c>
      <c r="L15514" s="1">
        <v>161999.99999999997</v>
      </c>
      <c r="M15514" s="1" t="s">
        <v>19</v>
      </c>
      <c r="N15514" s="1" t="s">
        <v>196</v>
      </c>
    </row>
    <row r="15515" spans="1:14" x14ac:dyDescent="0.3">
      <c r="A15515" s="1" t="s">
        <v>51</v>
      </c>
      <c r="B15515">
        <v>1189833</v>
      </c>
      <c r="C15515" s="2">
        <v>44699</v>
      </c>
      <c r="D15515" s="1" t="s">
        <v>92</v>
      </c>
      <c r="E15515" s="1" t="s">
        <v>99</v>
      </c>
      <c r="F15515" s="1" t="s">
        <v>100</v>
      </c>
      <c r="G15515" s="1" t="s">
        <v>20</v>
      </c>
      <c r="H15515">
        <v>65</v>
      </c>
      <c r="I15515">
        <v>650</v>
      </c>
      <c r="J15515">
        <v>422500</v>
      </c>
      <c r="K15515">
        <v>84500</v>
      </c>
      <c r="L15515" s="1">
        <v>338000</v>
      </c>
      <c r="M15515" s="1" t="s">
        <v>19</v>
      </c>
      <c r="N15515" s="1" t="s">
        <v>197</v>
      </c>
    </row>
    <row r="15516" spans="1:14" x14ac:dyDescent="0.3">
      <c r="A15516" s="1" t="s">
        <v>51</v>
      </c>
      <c r="B15516">
        <v>1189833</v>
      </c>
      <c r="C15516" s="2">
        <v>44700</v>
      </c>
      <c r="D15516" s="1" t="s">
        <v>92</v>
      </c>
      <c r="E15516" s="1" t="s">
        <v>99</v>
      </c>
      <c r="F15516" s="1" t="s">
        <v>100</v>
      </c>
      <c r="G15516" s="1" t="s">
        <v>21</v>
      </c>
      <c r="H15516">
        <v>50</v>
      </c>
      <c r="I15516">
        <v>825</v>
      </c>
      <c r="J15516">
        <v>412500</v>
      </c>
      <c r="K15516">
        <v>165000</v>
      </c>
      <c r="L15516" s="1">
        <v>247500</v>
      </c>
      <c r="M15516" s="1" t="s">
        <v>19</v>
      </c>
      <c r="N15516" s="1" t="s">
        <v>196</v>
      </c>
    </row>
    <row r="15517" spans="1:14" x14ac:dyDescent="0.3">
      <c r="A15517" s="1" t="s">
        <v>51</v>
      </c>
      <c r="B15517">
        <v>1189833</v>
      </c>
      <c r="C15517" s="2">
        <v>44701</v>
      </c>
      <c r="D15517" s="1" t="s">
        <v>92</v>
      </c>
      <c r="E15517" s="1" t="s">
        <v>99</v>
      </c>
      <c r="F15517" s="1" t="s">
        <v>100</v>
      </c>
      <c r="G15517" s="1" t="s">
        <v>22</v>
      </c>
      <c r="H15517">
        <v>55.000000000000007</v>
      </c>
      <c r="I15517">
        <v>825</v>
      </c>
      <c r="J15517">
        <v>453750.00000000006</v>
      </c>
      <c r="K15517">
        <v>113437.50000000001</v>
      </c>
      <c r="L15517" s="1">
        <v>340312.50000000006</v>
      </c>
      <c r="M15517" s="1" t="s">
        <v>19</v>
      </c>
      <c r="N15517" s="1" t="s">
        <v>196</v>
      </c>
    </row>
    <row r="15518" spans="1:14" x14ac:dyDescent="0.3">
      <c r="A15518" s="1" t="s">
        <v>51</v>
      </c>
      <c r="B15518">
        <v>1189833</v>
      </c>
      <c r="C15518" s="2">
        <v>44702</v>
      </c>
      <c r="D15518" s="1" t="s">
        <v>92</v>
      </c>
      <c r="E15518" s="1" t="s">
        <v>99</v>
      </c>
      <c r="F15518" s="1" t="s">
        <v>100</v>
      </c>
      <c r="G15518" s="1" t="s">
        <v>23</v>
      </c>
      <c r="H15518">
        <v>50</v>
      </c>
      <c r="I15518">
        <v>675</v>
      </c>
      <c r="J15518">
        <v>337500</v>
      </c>
      <c r="K15518">
        <v>135000</v>
      </c>
      <c r="L15518" s="1">
        <v>202500</v>
      </c>
      <c r="M15518" s="1" t="s">
        <v>19</v>
      </c>
      <c r="N15518" s="1" t="s">
        <v>197</v>
      </c>
    </row>
    <row r="15519" spans="1:14" x14ac:dyDescent="0.3">
      <c r="A15519" s="1" t="s">
        <v>51</v>
      </c>
      <c r="B15519">
        <v>1189833</v>
      </c>
      <c r="C15519" s="2">
        <v>44703</v>
      </c>
      <c r="D15519" s="1" t="s">
        <v>92</v>
      </c>
      <c r="E15519" s="1" t="s">
        <v>99</v>
      </c>
      <c r="F15519" s="1" t="s">
        <v>100</v>
      </c>
      <c r="G15519" s="1" t="s">
        <v>24</v>
      </c>
      <c r="H15519">
        <v>50</v>
      </c>
      <c r="I15519">
        <v>650</v>
      </c>
      <c r="J15519">
        <v>325000</v>
      </c>
      <c r="K15519">
        <v>113750</v>
      </c>
      <c r="L15519" s="1">
        <v>211250</v>
      </c>
      <c r="M15519" s="1" t="s">
        <v>19</v>
      </c>
      <c r="N15519" s="1" t="s">
        <v>197</v>
      </c>
    </row>
    <row r="15520" spans="1:14" x14ac:dyDescent="0.3">
      <c r="A15520" s="1" t="s">
        <v>51</v>
      </c>
      <c r="B15520">
        <v>1189833</v>
      </c>
      <c r="C15520" s="2">
        <v>44704</v>
      </c>
      <c r="D15520" s="1" t="s">
        <v>92</v>
      </c>
      <c r="E15520" s="1" t="s">
        <v>99</v>
      </c>
      <c r="F15520" s="1" t="s">
        <v>100</v>
      </c>
      <c r="G15520" s="1" t="s">
        <v>18</v>
      </c>
      <c r="H15520">
        <v>60</v>
      </c>
      <c r="I15520">
        <v>600</v>
      </c>
      <c r="J15520">
        <v>360000</v>
      </c>
      <c r="K15520">
        <v>198000.00000000003</v>
      </c>
      <c r="L15520" s="1">
        <v>161999.99999999997</v>
      </c>
      <c r="M15520" s="1" t="s">
        <v>19</v>
      </c>
      <c r="N15520" s="1" t="s">
        <v>196</v>
      </c>
    </row>
    <row r="15521" spans="1:14" x14ac:dyDescent="0.3">
      <c r="A15521" s="1" t="s">
        <v>51</v>
      </c>
      <c r="B15521">
        <v>1189833</v>
      </c>
      <c r="C15521" s="2">
        <v>44705</v>
      </c>
      <c r="D15521" s="1" t="s">
        <v>92</v>
      </c>
      <c r="E15521" s="1" t="s">
        <v>99</v>
      </c>
      <c r="F15521" s="1" t="s">
        <v>100</v>
      </c>
      <c r="G15521" s="1" t="s">
        <v>20</v>
      </c>
      <c r="H15521">
        <v>65</v>
      </c>
      <c r="I15521">
        <v>700</v>
      </c>
      <c r="J15521">
        <v>455000</v>
      </c>
      <c r="K15521">
        <v>91000</v>
      </c>
      <c r="L15521" s="1">
        <v>364000</v>
      </c>
      <c r="M15521" s="1" t="s">
        <v>19</v>
      </c>
      <c r="N15521" s="1" t="s">
        <v>197</v>
      </c>
    </row>
    <row r="15522" spans="1:14" x14ac:dyDescent="0.3">
      <c r="A15522" s="1" t="s">
        <v>51</v>
      </c>
      <c r="B15522">
        <v>1189833</v>
      </c>
      <c r="C15522" s="2">
        <v>44706</v>
      </c>
      <c r="D15522" s="1" t="s">
        <v>92</v>
      </c>
      <c r="E15522" s="1" t="s">
        <v>99</v>
      </c>
      <c r="F15522" s="1" t="s">
        <v>100</v>
      </c>
      <c r="G15522" s="1" t="s">
        <v>21</v>
      </c>
      <c r="H15522">
        <v>50</v>
      </c>
      <c r="I15522">
        <v>900</v>
      </c>
      <c r="J15522">
        <v>450000</v>
      </c>
      <c r="K15522">
        <v>180000</v>
      </c>
      <c r="L15522" s="1">
        <v>270000</v>
      </c>
      <c r="M15522" s="1" t="s">
        <v>19</v>
      </c>
      <c r="N15522" s="1" t="s">
        <v>196</v>
      </c>
    </row>
    <row r="15523" spans="1:14" x14ac:dyDescent="0.3">
      <c r="A15523" s="1" t="s">
        <v>51</v>
      </c>
      <c r="B15523">
        <v>1189833</v>
      </c>
      <c r="C15523" s="2">
        <v>44707</v>
      </c>
      <c r="D15523" s="1" t="s">
        <v>92</v>
      </c>
      <c r="E15523" s="1" t="s">
        <v>99</v>
      </c>
      <c r="F15523" s="1" t="s">
        <v>100</v>
      </c>
      <c r="G15523" s="1" t="s">
        <v>22</v>
      </c>
      <c r="H15523">
        <v>55.000000000000007</v>
      </c>
      <c r="I15523">
        <v>900</v>
      </c>
      <c r="J15523">
        <v>495000.00000000006</v>
      </c>
      <c r="K15523">
        <v>123750.00000000001</v>
      </c>
      <c r="L15523" s="1">
        <v>371250.00000000006</v>
      </c>
      <c r="M15523" s="1" t="s">
        <v>19</v>
      </c>
      <c r="N15523" s="1" t="s">
        <v>196</v>
      </c>
    </row>
    <row r="15524" spans="1:14" x14ac:dyDescent="0.3">
      <c r="A15524" s="1" t="s">
        <v>51</v>
      </c>
      <c r="B15524">
        <v>1189833</v>
      </c>
      <c r="C15524" s="2">
        <v>44708</v>
      </c>
      <c r="D15524" s="1" t="s">
        <v>92</v>
      </c>
      <c r="E15524" s="1" t="s">
        <v>99</v>
      </c>
      <c r="F15524" s="1" t="s">
        <v>100</v>
      </c>
      <c r="G15524" s="1" t="s">
        <v>23</v>
      </c>
      <c r="H15524">
        <v>50</v>
      </c>
      <c r="I15524">
        <v>700</v>
      </c>
      <c r="J15524">
        <v>350000</v>
      </c>
      <c r="K15524">
        <v>140000</v>
      </c>
      <c r="L15524" s="1">
        <v>210000</v>
      </c>
      <c r="M15524" s="1" t="s">
        <v>19</v>
      </c>
      <c r="N15524" s="1" t="s">
        <v>197</v>
      </c>
    </row>
    <row r="15525" spans="1:14" x14ac:dyDescent="0.3">
      <c r="A15525" s="1" t="s">
        <v>51</v>
      </c>
      <c r="B15525">
        <v>1189833</v>
      </c>
      <c r="C15525" s="2">
        <v>44709</v>
      </c>
      <c r="D15525" s="1" t="s">
        <v>92</v>
      </c>
      <c r="E15525" s="1" t="s">
        <v>99</v>
      </c>
      <c r="F15525" s="1" t="s">
        <v>100</v>
      </c>
      <c r="G15525" s="1" t="s">
        <v>24</v>
      </c>
      <c r="H15525">
        <v>50</v>
      </c>
      <c r="I15525">
        <v>700</v>
      </c>
      <c r="J15525">
        <v>350000</v>
      </c>
      <c r="K15525">
        <v>122499.99999999999</v>
      </c>
      <c r="L15525" s="1">
        <v>227500</v>
      </c>
      <c r="M15525" s="1" t="s">
        <v>19</v>
      </c>
      <c r="N15525" s="1" t="s">
        <v>197</v>
      </c>
    </row>
    <row r="15526" spans="1:14" x14ac:dyDescent="0.3">
      <c r="A15526" s="1" t="s">
        <v>51</v>
      </c>
      <c r="B15526">
        <v>1189833</v>
      </c>
      <c r="C15526" s="2">
        <v>44710</v>
      </c>
      <c r="D15526" s="1" t="s">
        <v>92</v>
      </c>
      <c r="E15526" s="1" t="s">
        <v>99</v>
      </c>
      <c r="F15526" s="1" t="s">
        <v>100</v>
      </c>
      <c r="G15526" s="1" t="s">
        <v>18</v>
      </c>
      <c r="H15526">
        <v>60</v>
      </c>
      <c r="I15526">
        <v>625</v>
      </c>
      <c r="J15526">
        <v>375000</v>
      </c>
      <c r="K15526">
        <v>206250.00000000003</v>
      </c>
      <c r="L15526" s="1">
        <v>168749.99999999997</v>
      </c>
      <c r="M15526" s="1" t="s">
        <v>19</v>
      </c>
      <c r="N15526" s="1" t="s">
        <v>196</v>
      </c>
    </row>
    <row r="15527" spans="1:14" x14ac:dyDescent="0.3">
      <c r="A15527" s="1" t="s">
        <v>51</v>
      </c>
      <c r="B15527">
        <v>1189833</v>
      </c>
      <c r="C15527" s="2">
        <v>44711</v>
      </c>
      <c r="D15527" s="1" t="s">
        <v>92</v>
      </c>
      <c r="E15527" s="1" t="s">
        <v>99</v>
      </c>
      <c r="F15527" s="1" t="s">
        <v>100</v>
      </c>
      <c r="G15527" s="1" t="s">
        <v>20</v>
      </c>
      <c r="H15527">
        <v>65</v>
      </c>
      <c r="I15527">
        <v>725</v>
      </c>
      <c r="J15527">
        <v>471250</v>
      </c>
      <c r="K15527">
        <v>94250</v>
      </c>
      <c r="L15527" s="1">
        <v>377000</v>
      </c>
      <c r="M15527" s="1" t="s">
        <v>19</v>
      </c>
      <c r="N15527" s="1" t="s">
        <v>197</v>
      </c>
    </row>
    <row r="15528" spans="1:14" x14ac:dyDescent="0.3">
      <c r="A15528" s="1" t="s">
        <v>51</v>
      </c>
      <c r="B15528">
        <v>1189833</v>
      </c>
      <c r="C15528" s="2">
        <v>44631</v>
      </c>
      <c r="D15528" s="1" t="s">
        <v>92</v>
      </c>
      <c r="E15528" s="1" t="s">
        <v>99</v>
      </c>
      <c r="F15528" s="1" t="s">
        <v>100</v>
      </c>
      <c r="G15528" s="1" t="s">
        <v>18</v>
      </c>
      <c r="H15528">
        <v>36</v>
      </c>
      <c r="I15528">
        <v>155</v>
      </c>
      <c r="J15528">
        <v>5580</v>
      </c>
      <c r="K15528">
        <v>3292.2000000000003</v>
      </c>
      <c r="L15528" s="1">
        <v>2287.7999999999997</v>
      </c>
      <c r="M15528" s="1" t="s">
        <v>19</v>
      </c>
      <c r="N15528" s="1" t="s">
        <v>196</v>
      </c>
    </row>
    <row r="15529" spans="1:14" x14ac:dyDescent="0.3">
      <c r="A15529" s="1" t="s">
        <v>51</v>
      </c>
      <c r="B15529">
        <v>1189833</v>
      </c>
      <c r="C15529" s="2">
        <v>44632</v>
      </c>
      <c r="D15529" s="1" t="s">
        <v>92</v>
      </c>
      <c r="E15529" s="1" t="s">
        <v>99</v>
      </c>
      <c r="F15529" s="1" t="s">
        <v>100</v>
      </c>
      <c r="G15529" s="1" t="s">
        <v>20</v>
      </c>
      <c r="H15529">
        <v>29</v>
      </c>
      <c r="I15529">
        <v>210</v>
      </c>
      <c r="J15529">
        <v>6090</v>
      </c>
      <c r="K15529">
        <v>1400.7</v>
      </c>
      <c r="L15529" s="1">
        <v>4689.3</v>
      </c>
      <c r="M15529" s="1" t="s">
        <v>19</v>
      </c>
      <c r="N15529" s="1" t="s">
        <v>197</v>
      </c>
    </row>
    <row r="15530" spans="1:14" x14ac:dyDescent="0.3">
      <c r="A15530" s="1" t="s">
        <v>51</v>
      </c>
      <c r="B15530">
        <v>1189833</v>
      </c>
      <c r="C15530" s="2">
        <v>44633</v>
      </c>
      <c r="D15530" s="1" t="s">
        <v>92</v>
      </c>
      <c r="E15530" s="1" t="s">
        <v>99</v>
      </c>
      <c r="F15530" s="1" t="s">
        <v>100</v>
      </c>
      <c r="G15530" s="1" t="s">
        <v>21</v>
      </c>
      <c r="H15530">
        <v>28</v>
      </c>
      <c r="I15530">
        <v>240</v>
      </c>
      <c r="J15530">
        <v>6720</v>
      </c>
      <c r="K15530">
        <v>3091.2000000000003</v>
      </c>
      <c r="L15530" s="1">
        <v>3628.7999999999997</v>
      </c>
      <c r="M15530" s="1" t="s">
        <v>19</v>
      </c>
      <c r="N15530" s="1" t="s">
        <v>196</v>
      </c>
    </row>
    <row r="15531" spans="1:14" x14ac:dyDescent="0.3">
      <c r="A15531" s="1" t="s">
        <v>51</v>
      </c>
      <c r="B15531">
        <v>1189833</v>
      </c>
      <c r="C15531" s="2">
        <v>44634</v>
      </c>
      <c r="D15531" s="1" t="s">
        <v>92</v>
      </c>
      <c r="E15531" s="1" t="s">
        <v>99</v>
      </c>
      <c r="F15531" s="1" t="s">
        <v>100</v>
      </c>
      <c r="G15531" s="1" t="s">
        <v>22</v>
      </c>
      <c r="H15531">
        <v>30</v>
      </c>
      <c r="I15531">
        <v>215</v>
      </c>
      <c r="J15531">
        <v>6450</v>
      </c>
      <c r="K15531">
        <v>1999.5</v>
      </c>
      <c r="L15531" s="1">
        <v>4450.5</v>
      </c>
      <c r="M15531" s="1" t="s">
        <v>19</v>
      </c>
      <c r="N15531" s="1" t="s">
        <v>196</v>
      </c>
    </row>
    <row r="15532" spans="1:14" x14ac:dyDescent="0.3">
      <c r="A15532" s="1" t="s">
        <v>51</v>
      </c>
      <c r="B15532">
        <v>1189833</v>
      </c>
      <c r="C15532" s="2">
        <v>44635</v>
      </c>
      <c r="D15532" s="1" t="s">
        <v>92</v>
      </c>
      <c r="E15532" s="1" t="s">
        <v>99</v>
      </c>
      <c r="F15532" s="1" t="s">
        <v>100</v>
      </c>
      <c r="G15532" s="1" t="s">
        <v>23</v>
      </c>
      <c r="H15532">
        <v>33</v>
      </c>
      <c r="I15532">
        <v>223</v>
      </c>
      <c r="J15532">
        <v>7359</v>
      </c>
      <c r="K15532">
        <v>3090.78</v>
      </c>
      <c r="L15532" s="1">
        <v>4268.2199999999993</v>
      </c>
      <c r="M15532" s="1" t="s">
        <v>19</v>
      </c>
      <c r="N15532" s="1" t="s">
        <v>197</v>
      </c>
    </row>
    <row r="15533" spans="1:14" x14ac:dyDescent="0.3">
      <c r="A15533" s="1" t="s">
        <v>51</v>
      </c>
      <c r="B15533">
        <v>1189833</v>
      </c>
      <c r="C15533" s="2">
        <v>44636</v>
      </c>
      <c r="D15533" s="1" t="s">
        <v>92</v>
      </c>
      <c r="E15533" s="1" t="s">
        <v>99</v>
      </c>
      <c r="F15533" s="1" t="s">
        <v>100</v>
      </c>
      <c r="G15533" s="1" t="s">
        <v>24</v>
      </c>
      <c r="H15533">
        <v>34</v>
      </c>
      <c r="I15533">
        <v>179</v>
      </c>
      <c r="J15533">
        <v>6086</v>
      </c>
      <c r="K15533">
        <v>2495.2599999999998</v>
      </c>
      <c r="L15533" s="1">
        <v>3590.7400000000002</v>
      </c>
      <c r="M15533" s="1" t="s">
        <v>19</v>
      </c>
      <c r="N15533" s="1" t="s">
        <v>197</v>
      </c>
    </row>
    <row r="15534" spans="1:14" x14ac:dyDescent="0.3">
      <c r="A15534" s="1" t="s">
        <v>51</v>
      </c>
      <c r="B15534">
        <v>1189833</v>
      </c>
      <c r="C15534" s="2">
        <v>44637</v>
      </c>
      <c r="D15534" s="1" t="s">
        <v>92</v>
      </c>
      <c r="E15534" s="1" t="s">
        <v>99</v>
      </c>
      <c r="F15534" s="1" t="s">
        <v>100</v>
      </c>
      <c r="G15534" s="1" t="s">
        <v>18</v>
      </c>
      <c r="H15534">
        <v>40</v>
      </c>
      <c r="I15534">
        <v>140</v>
      </c>
      <c r="J15534">
        <v>5600</v>
      </c>
      <c r="K15534">
        <v>3192.0000000000005</v>
      </c>
      <c r="L15534" s="1">
        <v>2407.9999999999995</v>
      </c>
      <c r="M15534" s="1" t="s">
        <v>19</v>
      </c>
      <c r="N15534" s="1" t="s">
        <v>196</v>
      </c>
    </row>
    <row r="15535" spans="1:14" x14ac:dyDescent="0.3">
      <c r="A15535" s="1" t="s">
        <v>51</v>
      </c>
      <c r="B15535">
        <v>1189833</v>
      </c>
      <c r="C15535" s="2">
        <v>44638</v>
      </c>
      <c r="D15535" s="1" t="s">
        <v>92</v>
      </c>
      <c r="E15535" s="1" t="s">
        <v>99</v>
      </c>
      <c r="F15535" s="1" t="s">
        <v>100</v>
      </c>
      <c r="G15535" s="1" t="s">
        <v>20</v>
      </c>
      <c r="H15535">
        <v>32</v>
      </c>
      <c r="I15535">
        <v>208</v>
      </c>
      <c r="J15535">
        <v>6656</v>
      </c>
      <c r="K15535">
        <v>1730.56</v>
      </c>
      <c r="L15535" s="1">
        <v>4925.4400000000005</v>
      </c>
      <c r="M15535" s="1" t="s">
        <v>19</v>
      </c>
      <c r="N15535" s="1" t="s">
        <v>197</v>
      </c>
    </row>
    <row r="15536" spans="1:14" x14ac:dyDescent="0.3">
      <c r="A15536" s="1" t="s">
        <v>51</v>
      </c>
      <c r="B15536">
        <v>1189833</v>
      </c>
      <c r="C15536" s="2">
        <v>44639</v>
      </c>
      <c r="D15536" s="1" t="s">
        <v>92</v>
      </c>
      <c r="E15536" s="1" t="s">
        <v>99</v>
      </c>
      <c r="F15536" s="1" t="s">
        <v>100</v>
      </c>
      <c r="G15536" s="1" t="s">
        <v>21</v>
      </c>
      <c r="H15536">
        <v>24</v>
      </c>
      <c r="I15536">
        <v>264</v>
      </c>
      <c r="J15536">
        <v>6336</v>
      </c>
      <c r="K15536">
        <v>2787.84</v>
      </c>
      <c r="L15536" s="1">
        <v>3548.16</v>
      </c>
      <c r="M15536" s="1" t="s">
        <v>19</v>
      </c>
      <c r="N15536" s="1" t="s">
        <v>196</v>
      </c>
    </row>
    <row r="15537" spans="1:14" x14ac:dyDescent="0.3">
      <c r="A15537" s="1" t="s">
        <v>51</v>
      </c>
      <c r="B15537">
        <v>1189833</v>
      </c>
      <c r="C15537" s="2">
        <v>44640</v>
      </c>
      <c r="D15537" s="1" t="s">
        <v>92</v>
      </c>
      <c r="E15537" s="1" t="s">
        <v>99</v>
      </c>
      <c r="F15537" s="1" t="s">
        <v>100</v>
      </c>
      <c r="G15537" s="1" t="s">
        <v>22</v>
      </c>
      <c r="H15537">
        <v>36</v>
      </c>
      <c r="I15537">
        <v>228</v>
      </c>
      <c r="J15537">
        <v>8208</v>
      </c>
      <c r="K15537">
        <v>2298.2400000000002</v>
      </c>
      <c r="L15537" s="1">
        <v>5909.76</v>
      </c>
      <c r="M15537" s="1" t="s">
        <v>19</v>
      </c>
      <c r="N15537" s="1" t="s">
        <v>196</v>
      </c>
    </row>
    <row r="15538" spans="1:14" x14ac:dyDescent="0.3">
      <c r="A15538" s="1" t="s">
        <v>51</v>
      </c>
      <c r="B15538">
        <v>1189833</v>
      </c>
      <c r="C15538" s="2">
        <v>44641</v>
      </c>
      <c r="D15538" s="1" t="s">
        <v>92</v>
      </c>
      <c r="E15538" s="1" t="s">
        <v>99</v>
      </c>
      <c r="F15538" s="1" t="s">
        <v>100</v>
      </c>
      <c r="G15538" s="1" t="s">
        <v>23</v>
      </c>
      <c r="H15538">
        <v>33</v>
      </c>
      <c r="I15538">
        <v>221</v>
      </c>
      <c r="J15538">
        <v>7293</v>
      </c>
      <c r="K15538">
        <v>3354.78</v>
      </c>
      <c r="L15538" s="1">
        <v>3938.22</v>
      </c>
      <c r="M15538" s="1" t="s">
        <v>19</v>
      </c>
      <c r="N15538" s="1" t="s">
        <v>197</v>
      </c>
    </row>
    <row r="15539" spans="1:14" x14ac:dyDescent="0.3">
      <c r="A15539" s="1" t="s">
        <v>51</v>
      </c>
      <c r="B15539">
        <v>1189833</v>
      </c>
      <c r="C15539" s="2">
        <v>44642</v>
      </c>
      <c r="D15539" s="1" t="s">
        <v>92</v>
      </c>
      <c r="E15539" s="1" t="s">
        <v>99</v>
      </c>
      <c r="F15539" s="1" t="s">
        <v>100</v>
      </c>
      <c r="G15539" s="1" t="s">
        <v>24</v>
      </c>
      <c r="H15539">
        <v>36</v>
      </c>
      <c r="I15539">
        <v>176</v>
      </c>
      <c r="J15539">
        <v>6336</v>
      </c>
      <c r="K15539">
        <v>2471.0399999999995</v>
      </c>
      <c r="L15539" s="1">
        <v>3864.9600000000005</v>
      </c>
      <c r="M15539" s="1" t="s">
        <v>19</v>
      </c>
      <c r="N15539" s="1" t="s">
        <v>197</v>
      </c>
    </row>
    <row r="15540" spans="1:14" x14ac:dyDescent="0.3">
      <c r="A15540" s="1" t="s">
        <v>51</v>
      </c>
      <c r="B15540">
        <v>1189833</v>
      </c>
      <c r="C15540" s="2">
        <v>44643</v>
      </c>
      <c r="D15540" s="1" t="s">
        <v>92</v>
      </c>
      <c r="E15540" s="1" t="s">
        <v>99</v>
      </c>
      <c r="F15540" s="1" t="s">
        <v>100</v>
      </c>
      <c r="G15540" s="1" t="s">
        <v>18</v>
      </c>
      <c r="H15540">
        <v>36</v>
      </c>
      <c r="I15540">
        <v>128</v>
      </c>
      <c r="J15540">
        <v>4608</v>
      </c>
      <c r="K15540">
        <v>2718.7200000000003</v>
      </c>
      <c r="L15540" s="1">
        <v>1889.2799999999997</v>
      </c>
      <c r="M15540" s="1" t="s">
        <v>19</v>
      </c>
      <c r="N15540" s="1" t="s">
        <v>196</v>
      </c>
    </row>
    <row r="15541" spans="1:14" x14ac:dyDescent="0.3">
      <c r="A15541" s="1" t="s">
        <v>51</v>
      </c>
      <c r="B15541">
        <v>1189833</v>
      </c>
      <c r="C15541" s="2">
        <v>44657</v>
      </c>
      <c r="D15541" s="1" t="s">
        <v>92</v>
      </c>
      <c r="E15541" s="1" t="s">
        <v>99</v>
      </c>
      <c r="F15541" s="1" t="s">
        <v>100</v>
      </c>
      <c r="G15541" s="1" t="s">
        <v>20</v>
      </c>
      <c r="H15541">
        <v>33</v>
      </c>
      <c r="I15541">
        <v>194</v>
      </c>
      <c r="J15541">
        <v>6402</v>
      </c>
      <c r="K15541">
        <v>1472.46</v>
      </c>
      <c r="L15541" s="1">
        <v>4929.54</v>
      </c>
      <c r="M15541" s="1" t="s">
        <v>19</v>
      </c>
      <c r="N15541" s="1" t="s">
        <v>197</v>
      </c>
    </row>
    <row r="15542" spans="1:14" x14ac:dyDescent="0.3">
      <c r="A15542" s="1" t="s">
        <v>51</v>
      </c>
      <c r="B15542">
        <v>1189833</v>
      </c>
      <c r="C15542" s="2">
        <v>44658</v>
      </c>
      <c r="D15542" s="1" t="s">
        <v>92</v>
      </c>
      <c r="E15542" s="1" t="s">
        <v>99</v>
      </c>
      <c r="F15542" s="1" t="s">
        <v>100</v>
      </c>
      <c r="G15542" s="1" t="s">
        <v>21</v>
      </c>
      <c r="H15542">
        <v>31</v>
      </c>
      <c r="I15542">
        <v>248</v>
      </c>
      <c r="J15542">
        <v>7688</v>
      </c>
      <c r="K15542">
        <v>3536.48</v>
      </c>
      <c r="L15542" s="1">
        <v>4151.5200000000004</v>
      </c>
      <c r="M15542" s="1" t="s">
        <v>19</v>
      </c>
      <c r="N15542" s="1" t="s">
        <v>196</v>
      </c>
    </row>
    <row r="15543" spans="1:14" x14ac:dyDescent="0.3">
      <c r="A15543" s="1" t="s">
        <v>51</v>
      </c>
      <c r="B15543">
        <v>1189833</v>
      </c>
      <c r="C15543" s="2">
        <v>44659</v>
      </c>
      <c r="D15543" s="1" t="s">
        <v>92</v>
      </c>
      <c r="E15543" s="1" t="s">
        <v>99</v>
      </c>
      <c r="F15543" s="1" t="s">
        <v>100</v>
      </c>
      <c r="G15543" s="1" t="s">
        <v>22</v>
      </c>
      <c r="H15543">
        <v>34</v>
      </c>
      <c r="I15543">
        <v>210</v>
      </c>
      <c r="J15543">
        <v>7140</v>
      </c>
      <c r="K15543">
        <v>2070.6</v>
      </c>
      <c r="L15543" s="1">
        <v>5069.3999999999996</v>
      </c>
      <c r="M15543" s="1" t="s">
        <v>19</v>
      </c>
      <c r="N15543" s="1" t="s">
        <v>196</v>
      </c>
    </row>
    <row r="15544" spans="1:14" x14ac:dyDescent="0.3">
      <c r="A15544" s="1" t="s">
        <v>51</v>
      </c>
      <c r="B15544">
        <v>1189833</v>
      </c>
      <c r="C15544" s="2">
        <v>44660</v>
      </c>
      <c r="D15544" s="1" t="s">
        <v>92</v>
      </c>
      <c r="E15544" s="1" t="s">
        <v>99</v>
      </c>
      <c r="F15544" s="1" t="s">
        <v>100</v>
      </c>
      <c r="G15544" s="1" t="s">
        <v>23</v>
      </c>
      <c r="H15544">
        <v>38</v>
      </c>
      <c r="I15544">
        <v>206</v>
      </c>
      <c r="J15544">
        <v>7828</v>
      </c>
      <c r="K15544">
        <v>3679.1600000000003</v>
      </c>
      <c r="L15544" s="1">
        <v>4148.84</v>
      </c>
      <c r="M15544" s="1" t="s">
        <v>19</v>
      </c>
      <c r="N15544" s="1" t="s">
        <v>197</v>
      </c>
    </row>
    <row r="15545" spans="1:14" x14ac:dyDescent="0.3">
      <c r="A15545" s="1" t="s">
        <v>51</v>
      </c>
      <c r="B15545">
        <v>1189833</v>
      </c>
      <c r="C15545" s="2">
        <v>44661</v>
      </c>
      <c r="D15545" s="1" t="s">
        <v>92</v>
      </c>
      <c r="E15545" s="1" t="s">
        <v>99</v>
      </c>
      <c r="F15545" s="1" t="s">
        <v>100</v>
      </c>
      <c r="G15545" s="1" t="s">
        <v>24</v>
      </c>
      <c r="H15545">
        <v>31</v>
      </c>
      <c r="I15545">
        <v>173</v>
      </c>
      <c r="J15545">
        <v>5363</v>
      </c>
      <c r="K15545">
        <v>2037.94</v>
      </c>
      <c r="L15545" s="1">
        <v>3325.06</v>
      </c>
      <c r="M15545" s="1" t="s">
        <v>19</v>
      </c>
      <c r="N15545" s="1" t="s">
        <v>197</v>
      </c>
    </row>
    <row r="15546" spans="1:14" x14ac:dyDescent="0.3">
      <c r="A15546" s="1" t="s">
        <v>51</v>
      </c>
      <c r="B15546">
        <v>1189833</v>
      </c>
      <c r="C15546" s="2">
        <v>44662</v>
      </c>
      <c r="D15546" s="1" t="s">
        <v>92</v>
      </c>
      <c r="E15546" s="1" t="s">
        <v>99</v>
      </c>
      <c r="F15546" s="1" t="s">
        <v>100</v>
      </c>
      <c r="G15546" s="1" t="s">
        <v>18</v>
      </c>
      <c r="H15546">
        <v>38</v>
      </c>
      <c r="I15546">
        <v>149</v>
      </c>
      <c r="J15546">
        <v>5662</v>
      </c>
      <c r="K15546">
        <v>3453.8200000000006</v>
      </c>
      <c r="L15546" s="1">
        <v>2208.1799999999994</v>
      </c>
      <c r="M15546" s="1" t="s">
        <v>19</v>
      </c>
      <c r="N15546" s="1" t="s">
        <v>196</v>
      </c>
    </row>
    <row r="15547" spans="1:14" x14ac:dyDescent="0.3">
      <c r="A15547" s="1" t="s">
        <v>51</v>
      </c>
      <c r="B15547">
        <v>1189833</v>
      </c>
      <c r="C15547" s="2">
        <v>44663</v>
      </c>
      <c r="D15547" s="1" t="s">
        <v>92</v>
      </c>
      <c r="E15547" s="1" t="s">
        <v>99</v>
      </c>
      <c r="F15547" s="1" t="s">
        <v>100</v>
      </c>
      <c r="G15547" s="1" t="s">
        <v>20</v>
      </c>
      <c r="H15547">
        <v>49</v>
      </c>
      <c r="I15547">
        <v>198</v>
      </c>
      <c r="J15547">
        <v>9702</v>
      </c>
      <c r="K15547">
        <v>2619.54</v>
      </c>
      <c r="L15547" s="1">
        <v>7082.46</v>
      </c>
      <c r="M15547" s="1" t="s">
        <v>19</v>
      </c>
      <c r="N15547" s="1" t="s">
        <v>197</v>
      </c>
    </row>
    <row r="15548" spans="1:14" x14ac:dyDescent="0.3">
      <c r="A15548" s="1" t="s">
        <v>51</v>
      </c>
      <c r="B15548">
        <v>1189833</v>
      </c>
      <c r="C15548" s="2">
        <v>44664</v>
      </c>
      <c r="D15548" s="1" t="s">
        <v>92</v>
      </c>
      <c r="E15548" s="1" t="s">
        <v>99</v>
      </c>
      <c r="F15548" s="1" t="s">
        <v>100</v>
      </c>
      <c r="G15548" s="1" t="s">
        <v>21</v>
      </c>
      <c r="H15548">
        <v>32</v>
      </c>
      <c r="I15548">
        <v>240</v>
      </c>
      <c r="J15548">
        <v>7680</v>
      </c>
      <c r="K15548">
        <v>3609.6000000000004</v>
      </c>
      <c r="L15548" s="1">
        <v>4070.3999999999996</v>
      </c>
      <c r="M15548" s="1" t="s">
        <v>19</v>
      </c>
      <c r="N15548" s="1" t="s">
        <v>196</v>
      </c>
    </row>
    <row r="15549" spans="1:14" x14ac:dyDescent="0.3">
      <c r="A15549" s="1" t="s">
        <v>51</v>
      </c>
      <c r="B15549">
        <v>1189833</v>
      </c>
      <c r="C15549" s="2">
        <v>44665</v>
      </c>
      <c r="D15549" s="1" t="s">
        <v>92</v>
      </c>
      <c r="E15549" s="1" t="s">
        <v>99</v>
      </c>
      <c r="F15549" s="1" t="s">
        <v>100</v>
      </c>
      <c r="G15549" s="1" t="s">
        <v>22</v>
      </c>
      <c r="H15549">
        <v>34</v>
      </c>
      <c r="I15549">
        <v>221</v>
      </c>
      <c r="J15549">
        <v>7514</v>
      </c>
      <c r="K15549">
        <v>2254.1999999999998</v>
      </c>
      <c r="L15549" s="1">
        <v>5259.8</v>
      </c>
      <c r="M15549" s="1" t="s">
        <v>19</v>
      </c>
      <c r="N15549" s="1" t="s">
        <v>196</v>
      </c>
    </row>
    <row r="15550" spans="1:14" x14ac:dyDescent="0.3">
      <c r="A15550" s="1" t="s">
        <v>51</v>
      </c>
      <c r="B15550">
        <v>1189833</v>
      </c>
      <c r="C15550" s="2">
        <v>44666</v>
      </c>
      <c r="D15550" s="1" t="s">
        <v>92</v>
      </c>
      <c r="E15550" s="1" t="s">
        <v>99</v>
      </c>
      <c r="F15550" s="1" t="s">
        <v>100</v>
      </c>
      <c r="G15550" s="1" t="s">
        <v>23</v>
      </c>
      <c r="H15550">
        <v>36</v>
      </c>
      <c r="I15550">
        <v>215</v>
      </c>
      <c r="J15550">
        <v>7740</v>
      </c>
      <c r="K15550">
        <v>3483</v>
      </c>
      <c r="L15550" s="1">
        <v>4257</v>
      </c>
      <c r="M15550" s="1" t="s">
        <v>19</v>
      </c>
      <c r="N15550" s="1" t="s">
        <v>197</v>
      </c>
    </row>
    <row r="15551" spans="1:14" x14ac:dyDescent="0.3">
      <c r="A15551" s="1" t="s">
        <v>51</v>
      </c>
      <c r="B15551">
        <v>1189833</v>
      </c>
      <c r="C15551" s="2">
        <v>44667</v>
      </c>
      <c r="D15551" s="1" t="s">
        <v>92</v>
      </c>
      <c r="E15551" s="1" t="s">
        <v>99</v>
      </c>
      <c r="F15551" s="1" t="s">
        <v>100</v>
      </c>
      <c r="G15551" s="1" t="s">
        <v>24</v>
      </c>
      <c r="H15551">
        <v>33</v>
      </c>
      <c r="I15551">
        <v>193</v>
      </c>
      <c r="J15551">
        <v>6369</v>
      </c>
      <c r="K15551">
        <v>2420.2200000000003</v>
      </c>
      <c r="L15551" s="1">
        <v>3948.7799999999997</v>
      </c>
      <c r="M15551" s="1" t="s">
        <v>19</v>
      </c>
      <c r="N15551" s="1" t="s">
        <v>197</v>
      </c>
    </row>
    <row r="15552" spans="1:14" x14ac:dyDescent="0.3">
      <c r="A15552" s="1" t="s">
        <v>51</v>
      </c>
      <c r="B15552">
        <v>1189833</v>
      </c>
      <c r="C15552" s="2">
        <v>44668</v>
      </c>
      <c r="D15552" s="1" t="s">
        <v>92</v>
      </c>
      <c r="E15552" s="1" t="s">
        <v>99</v>
      </c>
      <c r="F15552" s="1" t="s">
        <v>100</v>
      </c>
      <c r="G15552" s="1" t="s">
        <v>18</v>
      </c>
      <c r="H15552">
        <v>38</v>
      </c>
      <c r="I15552">
        <v>140</v>
      </c>
      <c r="J15552">
        <v>5320</v>
      </c>
      <c r="K15552">
        <v>3138.8000000000006</v>
      </c>
      <c r="L15552" s="1">
        <v>2181.1999999999994</v>
      </c>
      <c r="M15552" s="1" t="s">
        <v>19</v>
      </c>
      <c r="N15552" s="1" t="s">
        <v>196</v>
      </c>
    </row>
    <row r="15553" spans="1:14" x14ac:dyDescent="0.3">
      <c r="A15553" s="1" t="s">
        <v>51</v>
      </c>
      <c r="B15553">
        <v>1189833</v>
      </c>
      <c r="C15553" s="2">
        <v>44669</v>
      </c>
      <c r="D15553" s="1" t="s">
        <v>92</v>
      </c>
      <c r="E15553" s="1" t="s">
        <v>99</v>
      </c>
      <c r="F15553" s="1" t="s">
        <v>100</v>
      </c>
      <c r="G15553" s="1" t="s">
        <v>20</v>
      </c>
      <c r="H15553">
        <v>43</v>
      </c>
      <c r="I15553">
        <v>206</v>
      </c>
      <c r="J15553">
        <v>8858</v>
      </c>
      <c r="K15553">
        <v>1948.76</v>
      </c>
      <c r="L15553" s="1">
        <v>6909.24</v>
      </c>
      <c r="M15553" s="1" t="s">
        <v>19</v>
      </c>
      <c r="N15553" s="1" t="s">
        <v>197</v>
      </c>
    </row>
    <row r="15554" spans="1:14" x14ac:dyDescent="0.3">
      <c r="A15554" s="1" t="s">
        <v>51</v>
      </c>
      <c r="B15554">
        <v>1189833</v>
      </c>
      <c r="C15554" s="2">
        <v>44670</v>
      </c>
      <c r="D15554" s="1" t="s">
        <v>92</v>
      </c>
      <c r="E15554" s="1" t="s">
        <v>99</v>
      </c>
      <c r="F15554" s="1" t="s">
        <v>100</v>
      </c>
      <c r="G15554" s="1" t="s">
        <v>21</v>
      </c>
      <c r="H15554">
        <v>36</v>
      </c>
      <c r="I15554">
        <v>297</v>
      </c>
      <c r="J15554">
        <v>10692</v>
      </c>
      <c r="K15554">
        <v>4704.4800000000005</v>
      </c>
      <c r="L15554" s="1">
        <v>5987.5199999999995</v>
      </c>
      <c r="M15554" s="1" t="s">
        <v>19</v>
      </c>
      <c r="N15554" s="1" t="s">
        <v>196</v>
      </c>
    </row>
    <row r="15555" spans="1:14" x14ac:dyDescent="0.3">
      <c r="A15555" s="1" t="s">
        <v>51</v>
      </c>
      <c r="B15555">
        <v>1189833</v>
      </c>
      <c r="C15555" s="2">
        <v>44671</v>
      </c>
      <c r="D15555" s="1" t="s">
        <v>92</v>
      </c>
      <c r="E15555" s="1" t="s">
        <v>99</v>
      </c>
      <c r="F15555" s="1" t="s">
        <v>100</v>
      </c>
      <c r="G15555" s="1" t="s">
        <v>22</v>
      </c>
      <c r="H15555">
        <v>35</v>
      </c>
      <c r="I15555">
        <v>225</v>
      </c>
      <c r="J15555">
        <v>7875</v>
      </c>
      <c r="K15555">
        <v>2362.5</v>
      </c>
      <c r="L15555" s="1">
        <v>5512.5</v>
      </c>
      <c r="M15555" s="1" t="s">
        <v>19</v>
      </c>
      <c r="N15555" s="1" t="s">
        <v>196</v>
      </c>
    </row>
    <row r="15556" spans="1:14" x14ac:dyDescent="0.3">
      <c r="A15556" s="1" t="s">
        <v>51</v>
      </c>
      <c r="B15556">
        <v>1189833</v>
      </c>
      <c r="C15556" s="2">
        <v>44672</v>
      </c>
      <c r="D15556" s="1" t="s">
        <v>92</v>
      </c>
      <c r="E15556" s="1" t="s">
        <v>99</v>
      </c>
      <c r="F15556" s="1" t="s">
        <v>100</v>
      </c>
      <c r="G15556" s="1" t="s">
        <v>23</v>
      </c>
      <c r="H15556">
        <v>35</v>
      </c>
      <c r="I15556">
        <v>233</v>
      </c>
      <c r="J15556">
        <v>8155</v>
      </c>
      <c r="K15556">
        <v>3425.1000000000004</v>
      </c>
      <c r="L15556" s="1">
        <v>4729.8999999999996</v>
      </c>
      <c r="M15556" s="1" t="s">
        <v>19</v>
      </c>
      <c r="N15556" s="1" t="s">
        <v>197</v>
      </c>
    </row>
    <row r="15557" spans="1:14" x14ac:dyDescent="0.3">
      <c r="A15557" s="1" t="s">
        <v>51</v>
      </c>
      <c r="B15557">
        <v>1189833</v>
      </c>
      <c r="C15557" s="2">
        <v>44673</v>
      </c>
      <c r="D15557" s="1" t="s">
        <v>92</v>
      </c>
      <c r="E15557" s="1" t="s">
        <v>99</v>
      </c>
      <c r="F15557" s="1" t="s">
        <v>100</v>
      </c>
      <c r="G15557" s="1" t="s">
        <v>24</v>
      </c>
      <c r="H15557">
        <v>32</v>
      </c>
      <c r="I15557">
        <v>194</v>
      </c>
      <c r="J15557">
        <v>6208</v>
      </c>
      <c r="K15557">
        <v>2296.96</v>
      </c>
      <c r="L15557" s="1">
        <v>3911.04</v>
      </c>
      <c r="M15557" s="1" t="s">
        <v>19</v>
      </c>
      <c r="N15557" s="1" t="s">
        <v>197</v>
      </c>
    </row>
    <row r="15558" spans="1:14" x14ac:dyDescent="0.3">
      <c r="A15558" s="1" t="s">
        <v>51</v>
      </c>
      <c r="B15558">
        <v>1189833</v>
      </c>
      <c r="C15558" s="2">
        <v>44674</v>
      </c>
      <c r="D15558" s="1" t="s">
        <v>92</v>
      </c>
      <c r="E15558" s="1" t="s">
        <v>99</v>
      </c>
      <c r="F15558" s="1" t="s">
        <v>100</v>
      </c>
      <c r="G15558" s="1" t="s">
        <v>18</v>
      </c>
      <c r="H15558">
        <v>39</v>
      </c>
      <c r="I15558">
        <v>165</v>
      </c>
      <c r="J15558">
        <v>6435</v>
      </c>
      <c r="K15558">
        <v>3861.0000000000005</v>
      </c>
      <c r="L15558" s="1">
        <v>2573.9999999999995</v>
      </c>
      <c r="M15558" s="1" t="s">
        <v>19</v>
      </c>
      <c r="N15558" s="1" t="s">
        <v>196</v>
      </c>
    </row>
    <row r="15559" spans="1:14" x14ac:dyDescent="0.3">
      <c r="A15559" s="1" t="s">
        <v>51</v>
      </c>
      <c r="B15559">
        <v>1189833</v>
      </c>
      <c r="C15559" s="2">
        <v>44675</v>
      </c>
      <c r="D15559" s="1" t="s">
        <v>92</v>
      </c>
      <c r="E15559" s="1" t="s">
        <v>99</v>
      </c>
      <c r="F15559" s="1" t="s">
        <v>100</v>
      </c>
      <c r="G15559" s="1" t="s">
        <v>20</v>
      </c>
      <c r="H15559">
        <v>48</v>
      </c>
      <c r="I15559">
        <v>264</v>
      </c>
      <c r="J15559">
        <v>12672</v>
      </c>
      <c r="K15559">
        <v>2787.84</v>
      </c>
      <c r="L15559" s="1">
        <v>9884.16</v>
      </c>
      <c r="M15559" s="1" t="s">
        <v>19</v>
      </c>
      <c r="N15559" s="1" t="s">
        <v>197</v>
      </c>
    </row>
    <row r="15560" spans="1:14" x14ac:dyDescent="0.3">
      <c r="A15560" s="1" t="s">
        <v>51</v>
      </c>
      <c r="B15560">
        <v>1189833</v>
      </c>
      <c r="C15560" s="2">
        <v>44676</v>
      </c>
      <c r="D15560" s="1" t="s">
        <v>92</v>
      </c>
      <c r="E15560" s="1" t="s">
        <v>99</v>
      </c>
      <c r="F15560" s="1" t="s">
        <v>100</v>
      </c>
      <c r="G15560" s="1" t="s">
        <v>21</v>
      </c>
      <c r="H15560">
        <v>30</v>
      </c>
      <c r="I15560">
        <v>285</v>
      </c>
      <c r="J15560">
        <v>8550</v>
      </c>
      <c r="K15560">
        <v>4018.5000000000005</v>
      </c>
      <c r="L15560" s="1">
        <v>4531.5</v>
      </c>
      <c r="M15560" s="1" t="s">
        <v>19</v>
      </c>
      <c r="N15560" s="1" t="s">
        <v>196</v>
      </c>
    </row>
    <row r="15561" spans="1:14" x14ac:dyDescent="0.3">
      <c r="A15561" s="1" t="s">
        <v>51</v>
      </c>
      <c r="B15561">
        <v>1189833</v>
      </c>
      <c r="C15561" s="2">
        <v>44677</v>
      </c>
      <c r="D15561" s="1" t="s">
        <v>92</v>
      </c>
      <c r="E15561" s="1" t="s">
        <v>99</v>
      </c>
      <c r="F15561" s="1" t="s">
        <v>100</v>
      </c>
      <c r="G15561" s="1" t="s">
        <v>22</v>
      </c>
      <c r="H15561">
        <v>37</v>
      </c>
      <c r="I15561">
        <v>272</v>
      </c>
      <c r="J15561">
        <v>10064</v>
      </c>
      <c r="K15561">
        <v>2918.56</v>
      </c>
      <c r="L15561" s="1">
        <v>7145.4400000000005</v>
      </c>
      <c r="M15561" s="1" t="s">
        <v>19</v>
      </c>
      <c r="N15561" s="1" t="s">
        <v>196</v>
      </c>
    </row>
    <row r="15562" spans="1:14" x14ac:dyDescent="0.3">
      <c r="A15562" s="1" t="s">
        <v>51</v>
      </c>
      <c r="B15562">
        <v>1189833</v>
      </c>
      <c r="C15562" s="2">
        <v>44678</v>
      </c>
      <c r="D15562" s="1" t="s">
        <v>92</v>
      </c>
      <c r="E15562" s="1" t="s">
        <v>99</v>
      </c>
      <c r="F15562" s="1" t="s">
        <v>100</v>
      </c>
      <c r="G15562" s="1" t="s">
        <v>23</v>
      </c>
      <c r="H15562">
        <v>33</v>
      </c>
      <c r="I15562">
        <v>240</v>
      </c>
      <c r="J15562">
        <v>7920</v>
      </c>
      <c r="K15562">
        <v>3643.2000000000003</v>
      </c>
      <c r="L15562" s="1">
        <v>4276.7999999999993</v>
      </c>
      <c r="M15562" s="1" t="s">
        <v>19</v>
      </c>
      <c r="N15562" s="1" t="s">
        <v>197</v>
      </c>
    </row>
    <row r="15563" spans="1:14" x14ac:dyDescent="0.3">
      <c r="A15563" s="1" t="s">
        <v>51</v>
      </c>
      <c r="B15563">
        <v>1189833</v>
      </c>
      <c r="C15563" s="2">
        <v>44679</v>
      </c>
      <c r="D15563" s="1" t="s">
        <v>92</v>
      </c>
      <c r="E15563" s="1" t="s">
        <v>99</v>
      </c>
      <c r="F15563" s="1" t="s">
        <v>100</v>
      </c>
      <c r="G15563" s="1" t="s">
        <v>24</v>
      </c>
      <c r="H15563">
        <v>29</v>
      </c>
      <c r="I15563">
        <v>228</v>
      </c>
      <c r="J15563">
        <v>6612</v>
      </c>
      <c r="K15563">
        <v>2644.7999999999997</v>
      </c>
      <c r="L15563" s="1">
        <v>3967.2000000000003</v>
      </c>
      <c r="M15563" s="1" t="s">
        <v>19</v>
      </c>
      <c r="N15563" s="1" t="s">
        <v>197</v>
      </c>
    </row>
    <row r="15564" spans="1:14" x14ac:dyDescent="0.3">
      <c r="A15564" s="1" t="s">
        <v>51</v>
      </c>
      <c r="B15564">
        <v>1189833</v>
      </c>
      <c r="C15564" s="2">
        <v>44680</v>
      </c>
      <c r="D15564" s="1" t="s">
        <v>92</v>
      </c>
      <c r="E15564" s="1" t="s">
        <v>99</v>
      </c>
      <c r="F15564" s="1" t="s">
        <v>100</v>
      </c>
      <c r="G15564" s="1" t="s">
        <v>18</v>
      </c>
      <c r="H15564">
        <v>38</v>
      </c>
      <c r="I15564">
        <v>224</v>
      </c>
      <c r="J15564">
        <v>8512</v>
      </c>
      <c r="K15564">
        <v>5107.2000000000007</v>
      </c>
      <c r="L15564" s="1">
        <v>3404.7999999999993</v>
      </c>
      <c r="M15564" s="1" t="s">
        <v>19</v>
      </c>
      <c r="N15564" s="1" t="s">
        <v>196</v>
      </c>
    </row>
    <row r="15565" spans="1:14" x14ac:dyDescent="0.3">
      <c r="A15565" s="1" t="s">
        <v>51</v>
      </c>
      <c r="B15565">
        <v>1189833</v>
      </c>
      <c r="C15565" s="2">
        <v>44681</v>
      </c>
      <c r="D15565" s="1" t="s">
        <v>92</v>
      </c>
      <c r="E15565" s="1" t="s">
        <v>99</v>
      </c>
      <c r="F15565" s="1" t="s">
        <v>100</v>
      </c>
      <c r="G15565" s="1" t="s">
        <v>20</v>
      </c>
      <c r="H15565">
        <v>51</v>
      </c>
      <c r="I15565">
        <v>224</v>
      </c>
      <c r="J15565">
        <v>11424</v>
      </c>
      <c r="K15565">
        <v>2627.52</v>
      </c>
      <c r="L15565" s="1">
        <v>8796.48</v>
      </c>
      <c r="M15565" s="1" t="s">
        <v>19</v>
      </c>
      <c r="N15565" s="1" t="s">
        <v>197</v>
      </c>
    </row>
    <row r="15566" spans="1:14" x14ac:dyDescent="0.3">
      <c r="A15566" s="1" t="s">
        <v>51</v>
      </c>
      <c r="B15566">
        <v>1189833</v>
      </c>
      <c r="C15566" s="2">
        <v>44682</v>
      </c>
      <c r="D15566" s="1" t="s">
        <v>92</v>
      </c>
      <c r="E15566" s="1" t="s">
        <v>99</v>
      </c>
      <c r="F15566" s="1" t="s">
        <v>100</v>
      </c>
      <c r="G15566" s="1" t="s">
        <v>21</v>
      </c>
      <c r="H15566">
        <v>36</v>
      </c>
      <c r="I15566">
        <v>306</v>
      </c>
      <c r="J15566">
        <v>11016</v>
      </c>
      <c r="K15566">
        <v>4957.2</v>
      </c>
      <c r="L15566" s="1">
        <v>6058.8</v>
      </c>
      <c r="M15566" s="1" t="s">
        <v>19</v>
      </c>
      <c r="N15566" s="1" t="s">
        <v>196</v>
      </c>
    </row>
    <row r="15567" spans="1:14" x14ac:dyDescent="0.3">
      <c r="A15567" s="1" t="s">
        <v>51</v>
      </c>
      <c r="B15567">
        <v>1189833</v>
      </c>
      <c r="C15567" s="2">
        <v>44683</v>
      </c>
      <c r="D15567" s="1" t="s">
        <v>92</v>
      </c>
      <c r="E15567" s="1" t="s">
        <v>99</v>
      </c>
      <c r="F15567" s="1" t="s">
        <v>100</v>
      </c>
      <c r="G15567" s="1" t="s">
        <v>22</v>
      </c>
      <c r="H15567">
        <v>41</v>
      </c>
      <c r="I15567">
        <v>264</v>
      </c>
      <c r="J15567">
        <v>10824</v>
      </c>
      <c r="K15567">
        <v>3355.44</v>
      </c>
      <c r="L15567" s="1">
        <v>7468.5599999999995</v>
      </c>
      <c r="M15567" s="1" t="s">
        <v>19</v>
      </c>
      <c r="N15567" s="1" t="s">
        <v>196</v>
      </c>
    </row>
    <row r="15568" spans="1:14" x14ac:dyDescent="0.3">
      <c r="A15568" s="1" t="s">
        <v>51</v>
      </c>
      <c r="B15568">
        <v>1189833</v>
      </c>
      <c r="C15568" s="2">
        <v>44684</v>
      </c>
      <c r="D15568" s="1" t="s">
        <v>92</v>
      </c>
      <c r="E15568" s="1" t="s">
        <v>99</v>
      </c>
      <c r="F15568" s="1" t="s">
        <v>100</v>
      </c>
      <c r="G15568" s="1" t="s">
        <v>23</v>
      </c>
      <c r="H15568">
        <v>34</v>
      </c>
      <c r="I15568">
        <v>232</v>
      </c>
      <c r="J15568">
        <v>7888</v>
      </c>
      <c r="K15568">
        <v>3470.72</v>
      </c>
      <c r="L15568" s="1">
        <v>4417.2800000000007</v>
      </c>
      <c r="M15568" s="1" t="s">
        <v>19</v>
      </c>
      <c r="N15568" s="1" t="s">
        <v>197</v>
      </c>
    </row>
    <row r="15569" spans="1:14" x14ac:dyDescent="0.3">
      <c r="A15569" s="1" t="s">
        <v>51</v>
      </c>
      <c r="B15569">
        <v>1189833</v>
      </c>
      <c r="C15569" s="2">
        <v>44685</v>
      </c>
      <c r="D15569" s="1" t="s">
        <v>92</v>
      </c>
      <c r="E15569" s="1" t="s">
        <v>99</v>
      </c>
      <c r="F15569" s="1" t="s">
        <v>100</v>
      </c>
      <c r="G15569" s="1" t="s">
        <v>24</v>
      </c>
      <c r="H15569">
        <v>36</v>
      </c>
      <c r="I15569">
        <v>223</v>
      </c>
      <c r="J15569">
        <v>8028</v>
      </c>
      <c r="K15569">
        <v>3050.64</v>
      </c>
      <c r="L15569" s="1">
        <v>4977.3600000000006</v>
      </c>
      <c r="M15569" s="1" t="s">
        <v>19</v>
      </c>
      <c r="N15569" s="1" t="s">
        <v>197</v>
      </c>
    </row>
    <row r="15570" spans="1:14" x14ac:dyDescent="0.3">
      <c r="A15570" s="1" t="s">
        <v>51</v>
      </c>
      <c r="B15570">
        <v>1189833</v>
      </c>
      <c r="C15570" s="2">
        <v>44686</v>
      </c>
      <c r="D15570" s="1" t="s">
        <v>92</v>
      </c>
      <c r="E15570" s="1" t="s">
        <v>99</v>
      </c>
      <c r="F15570" s="1" t="s">
        <v>100</v>
      </c>
      <c r="G15570" s="1" t="s">
        <v>18</v>
      </c>
      <c r="H15570">
        <v>43</v>
      </c>
      <c r="I15570">
        <v>230</v>
      </c>
      <c r="J15570">
        <v>9890</v>
      </c>
      <c r="K15570">
        <v>6131.8000000000011</v>
      </c>
      <c r="L15570" s="1">
        <v>3758.1999999999989</v>
      </c>
      <c r="M15570" s="1" t="s">
        <v>19</v>
      </c>
      <c r="N15570" s="1" t="s">
        <v>196</v>
      </c>
    </row>
    <row r="15571" spans="1:14" x14ac:dyDescent="0.3">
      <c r="A15571" s="1" t="s">
        <v>51</v>
      </c>
      <c r="B15571">
        <v>1189833</v>
      </c>
      <c r="C15571" s="2">
        <v>44687</v>
      </c>
      <c r="D15571" s="1" t="s">
        <v>92</v>
      </c>
      <c r="E15571" s="1" t="s">
        <v>99</v>
      </c>
      <c r="F15571" s="1" t="s">
        <v>100</v>
      </c>
      <c r="G15571" s="1" t="s">
        <v>20</v>
      </c>
      <c r="H15571">
        <v>46</v>
      </c>
      <c r="I15571">
        <v>208</v>
      </c>
      <c r="J15571">
        <v>9568</v>
      </c>
      <c r="K15571">
        <v>2200.64</v>
      </c>
      <c r="L15571" s="1">
        <v>7367.3600000000006</v>
      </c>
      <c r="M15571" s="1" t="s">
        <v>19</v>
      </c>
      <c r="N15571" s="1" t="s">
        <v>197</v>
      </c>
    </row>
    <row r="15572" spans="1:14" x14ac:dyDescent="0.3">
      <c r="A15572" s="1" t="s">
        <v>51</v>
      </c>
      <c r="B15572">
        <v>1189833</v>
      </c>
      <c r="C15572" s="2">
        <v>44688</v>
      </c>
      <c r="D15572" s="1" t="s">
        <v>92</v>
      </c>
      <c r="E15572" s="1" t="s">
        <v>99</v>
      </c>
      <c r="F15572" s="1" t="s">
        <v>100</v>
      </c>
      <c r="G15572" s="1" t="s">
        <v>21</v>
      </c>
      <c r="H15572">
        <v>38</v>
      </c>
      <c r="I15572">
        <v>289</v>
      </c>
      <c r="J15572">
        <v>10982</v>
      </c>
      <c r="K15572">
        <v>5051.72</v>
      </c>
      <c r="L15572" s="1">
        <v>5930.28</v>
      </c>
      <c r="M15572" s="1" t="s">
        <v>19</v>
      </c>
      <c r="N15572" s="1" t="s">
        <v>196</v>
      </c>
    </row>
    <row r="15573" spans="1:14" x14ac:dyDescent="0.3">
      <c r="A15573" s="1" t="s">
        <v>51</v>
      </c>
      <c r="B15573">
        <v>1189833</v>
      </c>
      <c r="C15573" s="2">
        <v>44689</v>
      </c>
      <c r="D15573" s="1" t="s">
        <v>92</v>
      </c>
      <c r="E15573" s="1" t="s">
        <v>99</v>
      </c>
      <c r="F15573" s="1" t="s">
        <v>100</v>
      </c>
      <c r="G15573" s="1" t="s">
        <v>22</v>
      </c>
      <c r="H15573">
        <v>39</v>
      </c>
      <c r="I15573">
        <v>264</v>
      </c>
      <c r="J15573">
        <v>10296</v>
      </c>
      <c r="K15573">
        <v>2779.92</v>
      </c>
      <c r="L15573" s="1">
        <v>7516.08</v>
      </c>
      <c r="M15573" s="1" t="s">
        <v>19</v>
      </c>
      <c r="N15573" s="1" t="s">
        <v>196</v>
      </c>
    </row>
    <row r="15574" spans="1:14" x14ac:dyDescent="0.3">
      <c r="A15574" s="1" t="s">
        <v>51</v>
      </c>
      <c r="B15574">
        <v>1189833</v>
      </c>
      <c r="C15574" s="2">
        <v>44690</v>
      </c>
      <c r="D15574" s="1" t="s">
        <v>92</v>
      </c>
      <c r="E15574" s="1" t="s">
        <v>99</v>
      </c>
      <c r="F15574" s="1" t="s">
        <v>100</v>
      </c>
      <c r="G15574" s="1" t="s">
        <v>23</v>
      </c>
      <c r="H15574">
        <v>38</v>
      </c>
      <c r="I15574">
        <v>210</v>
      </c>
      <c r="J15574">
        <v>7980</v>
      </c>
      <c r="K15574">
        <v>3591</v>
      </c>
      <c r="L15574" s="1">
        <v>4389</v>
      </c>
      <c r="M15574" s="1" t="s">
        <v>19</v>
      </c>
      <c r="N15574" s="1" t="s">
        <v>197</v>
      </c>
    </row>
    <row r="15575" spans="1:14" x14ac:dyDescent="0.3">
      <c r="A15575" s="1" t="s">
        <v>51</v>
      </c>
      <c r="B15575">
        <v>1189833</v>
      </c>
      <c r="C15575" s="2">
        <v>44691</v>
      </c>
      <c r="D15575" s="1" t="s">
        <v>92</v>
      </c>
      <c r="E15575" s="1" t="s">
        <v>99</v>
      </c>
      <c r="F15575" s="1" t="s">
        <v>100</v>
      </c>
      <c r="G15575" s="1" t="s">
        <v>24</v>
      </c>
      <c r="H15575">
        <v>39</v>
      </c>
      <c r="I15575">
        <v>195</v>
      </c>
      <c r="J15575">
        <v>7605</v>
      </c>
      <c r="K15575">
        <v>3041.9999999999995</v>
      </c>
      <c r="L15575" s="1">
        <v>4563</v>
      </c>
      <c r="M15575" s="1" t="s">
        <v>19</v>
      </c>
      <c r="N15575" s="1" t="s">
        <v>197</v>
      </c>
    </row>
    <row r="15576" spans="1:14" x14ac:dyDescent="0.3">
      <c r="A15576" s="1" t="s">
        <v>51</v>
      </c>
      <c r="B15576">
        <v>1189833</v>
      </c>
      <c r="C15576" s="2">
        <v>44692</v>
      </c>
      <c r="D15576" s="1" t="s">
        <v>92</v>
      </c>
      <c r="E15576" s="1" t="s">
        <v>99</v>
      </c>
      <c r="F15576" s="1" t="s">
        <v>100</v>
      </c>
      <c r="G15576" s="1" t="s">
        <v>18</v>
      </c>
      <c r="H15576">
        <v>44</v>
      </c>
      <c r="I15576">
        <v>195</v>
      </c>
      <c r="J15576">
        <v>8580</v>
      </c>
      <c r="K15576">
        <v>5319.6000000000013</v>
      </c>
      <c r="L15576" s="1">
        <v>3260.3999999999987</v>
      </c>
      <c r="M15576" s="1" t="s">
        <v>19</v>
      </c>
      <c r="N15576" s="1" t="s">
        <v>196</v>
      </c>
    </row>
    <row r="15577" spans="1:14" x14ac:dyDescent="0.3">
      <c r="A15577" s="1" t="s">
        <v>51</v>
      </c>
      <c r="B15577">
        <v>1189833</v>
      </c>
      <c r="C15577" s="2">
        <v>44693</v>
      </c>
      <c r="D15577" s="1" t="s">
        <v>92</v>
      </c>
      <c r="E15577" s="1" t="s">
        <v>99</v>
      </c>
      <c r="F15577" s="1" t="s">
        <v>100</v>
      </c>
      <c r="G15577" s="1" t="s">
        <v>20</v>
      </c>
      <c r="H15577">
        <v>49</v>
      </c>
      <c r="I15577">
        <v>210</v>
      </c>
      <c r="J15577">
        <v>10290</v>
      </c>
      <c r="K15577">
        <v>2263.8000000000002</v>
      </c>
      <c r="L15577" s="1">
        <v>8026.2</v>
      </c>
      <c r="M15577" s="1" t="s">
        <v>19</v>
      </c>
      <c r="N15577" s="1" t="s">
        <v>197</v>
      </c>
    </row>
    <row r="15578" spans="1:14" x14ac:dyDescent="0.3">
      <c r="A15578" s="1" t="s">
        <v>51</v>
      </c>
      <c r="B15578">
        <v>1189833</v>
      </c>
      <c r="C15578" s="2">
        <v>44694</v>
      </c>
      <c r="D15578" s="1" t="s">
        <v>92</v>
      </c>
      <c r="E15578" s="1" t="s">
        <v>99</v>
      </c>
      <c r="F15578" s="1" t="s">
        <v>100</v>
      </c>
      <c r="G15578" s="1" t="s">
        <v>21</v>
      </c>
      <c r="H15578">
        <v>36</v>
      </c>
      <c r="I15578">
        <v>256</v>
      </c>
      <c r="J15578">
        <v>9216</v>
      </c>
      <c r="K15578">
        <v>4331.5200000000004</v>
      </c>
      <c r="L15578" s="1">
        <v>4884.4799999999996</v>
      </c>
      <c r="M15578" s="1" t="s">
        <v>19</v>
      </c>
      <c r="N15578" s="1" t="s">
        <v>196</v>
      </c>
    </row>
    <row r="15579" spans="1:14" x14ac:dyDescent="0.3">
      <c r="A15579" s="1" t="s">
        <v>51</v>
      </c>
      <c r="B15579">
        <v>1189833</v>
      </c>
      <c r="C15579" s="2">
        <v>44695</v>
      </c>
      <c r="D15579" s="1" t="s">
        <v>92</v>
      </c>
      <c r="E15579" s="1" t="s">
        <v>99</v>
      </c>
      <c r="F15579" s="1" t="s">
        <v>100</v>
      </c>
      <c r="G15579" s="1" t="s">
        <v>22</v>
      </c>
      <c r="H15579">
        <v>43</v>
      </c>
      <c r="I15579">
        <v>264</v>
      </c>
      <c r="J15579">
        <v>11352</v>
      </c>
      <c r="K15579">
        <v>3405.6</v>
      </c>
      <c r="L15579" s="1">
        <v>7946.4</v>
      </c>
      <c r="M15579" s="1" t="s">
        <v>19</v>
      </c>
      <c r="N15579" s="1" t="s">
        <v>196</v>
      </c>
    </row>
    <row r="15580" spans="1:14" x14ac:dyDescent="0.3">
      <c r="A15580" s="1" t="s">
        <v>51</v>
      </c>
      <c r="B15580">
        <v>1189833</v>
      </c>
      <c r="C15580" s="2">
        <v>44696</v>
      </c>
      <c r="D15580" s="1" t="s">
        <v>92</v>
      </c>
      <c r="E15580" s="1" t="s">
        <v>99</v>
      </c>
      <c r="F15580" s="1" t="s">
        <v>100</v>
      </c>
      <c r="G15580" s="1" t="s">
        <v>23</v>
      </c>
      <c r="H15580">
        <v>33</v>
      </c>
      <c r="I15580">
        <v>208</v>
      </c>
      <c r="J15580">
        <v>6864</v>
      </c>
      <c r="K15580">
        <v>2882.88</v>
      </c>
      <c r="L15580" s="1">
        <v>3981.12</v>
      </c>
      <c r="M15580" s="1" t="s">
        <v>19</v>
      </c>
      <c r="N15580" s="1" t="s">
        <v>197</v>
      </c>
    </row>
    <row r="15581" spans="1:14" x14ac:dyDescent="0.3">
      <c r="A15581" s="1" t="s">
        <v>51</v>
      </c>
      <c r="B15581">
        <v>1189833</v>
      </c>
      <c r="C15581" s="2">
        <v>44697</v>
      </c>
      <c r="D15581" s="1" t="s">
        <v>92</v>
      </c>
      <c r="E15581" s="1" t="s">
        <v>99</v>
      </c>
      <c r="F15581" s="1" t="s">
        <v>100</v>
      </c>
      <c r="G15581" s="1" t="s">
        <v>24</v>
      </c>
      <c r="H15581">
        <v>33</v>
      </c>
      <c r="I15581">
        <v>213</v>
      </c>
      <c r="J15581">
        <v>7029</v>
      </c>
      <c r="K15581">
        <v>2952.18</v>
      </c>
      <c r="L15581" s="1">
        <v>4076.82</v>
      </c>
      <c r="M15581" s="1" t="s">
        <v>19</v>
      </c>
      <c r="N15581" s="1" t="s">
        <v>197</v>
      </c>
    </row>
    <row r="15582" spans="1:14" x14ac:dyDescent="0.3">
      <c r="A15582" s="1" t="s">
        <v>51</v>
      </c>
      <c r="B15582">
        <v>1189833</v>
      </c>
      <c r="C15582" s="2">
        <v>44698</v>
      </c>
      <c r="D15582" s="1" t="s">
        <v>92</v>
      </c>
      <c r="E15582" s="1" t="s">
        <v>99</v>
      </c>
      <c r="F15582" s="1" t="s">
        <v>100</v>
      </c>
      <c r="G15582" s="1" t="s">
        <v>18</v>
      </c>
      <c r="H15582">
        <v>46</v>
      </c>
      <c r="I15582">
        <v>210</v>
      </c>
      <c r="J15582">
        <v>9660</v>
      </c>
      <c r="K15582">
        <v>5989.2000000000007</v>
      </c>
      <c r="L15582" s="1">
        <v>3670.7999999999993</v>
      </c>
      <c r="M15582" s="1" t="s">
        <v>19</v>
      </c>
      <c r="N15582" s="1" t="s">
        <v>196</v>
      </c>
    </row>
    <row r="15583" spans="1:14" x14ac:dyDescent="0.3">
      <c r="A15583" s="1" t="s">
        <v>51</v>
      </c>
      <c r="B15583">
        <v>1189833</v>
      </c>
      <c r="C15583" s="2">
        <v>44699</v>
      </c>
      <c r="D15583" s="1" t="s">
        <v>92</v>
      </c>
      <c r="E15583" s="1" t="s">
        <v>99</v>
      </c>
      <c r="F15583" s="1" t="s">
        <v>100</v>
      </c>
      <c r="G15583" s="1" t="s">
        <v>20</v>
      </c>
      <c r="H15583">
        <v>46</v>
      </c>
      <c r="I15583">
        <v>208</v>
      </c>
      <c r="J15583">
        <v>9568</v>
      </c>
      <c r="K15583">
        <v>2296.3200000000002</v>
      </c>
      <c r="L15583" s="1">
        <v>7271.68</v>
      </c>
      <c r="M15583" s="1" t="s">
        <v>19</v>
      </c>
      <c r="N15583" s="1" t="s">
        <v>197</v>
      </c>
    </row>
    <row r="15584" spans="1:14" x14ac:dyDescent="0.3">
      <c r="A15584" s="1" t="s">
        <v>51</v>
      </c>
      <c r="B15584">
        <v>1189833</v>
      </c>
      <c r="C15584" s="2">
        <v>44700</v>
      </c>
      <c r="D15584" s="1" t="s">
        <v>92</v>
      </c>
      <c r="E15584" s="1" t="s">
        <v>99</v>
      </c>
      <c r="F15584" s="1" t="s">
        <v>100</v>
      </c>
      <c r="G15584" s="1" t="s">
        <v>21</v>
      </c>
      <c r="H15584">
        <v>40</v>
      </c>
      <c r="I15584">
        <v>272</v>
      </c>
      <c r="J15584">
        <v>10880</v>
      </c>
      <c r="K15584">
        <v>5004.8</v>
      </c>
      <c r="L15584" s="1">
        <v>5875.2</v>
      </c>
      <c r="M15584" s="1" t="s">
        <v>19</v>
      </c>
      <c r="N15584" s="1" t="s">
        <v>196</v>
      </c>
    </row>
    <row r="15585" spans="1:14" x14ac:dyDescent="0.3">
      <c r="A15585" s="1" t="s">
        <v>51</v>
      </c>
      <c r="B15585">
        <v>1189833</v>
      </c>
      <c r="C15585" s="2">
        <v>44701</v>
      </c>
      <c r="D15585" s="1" t="s">
        <v>92</v>
      </c>
      <c r="E15585" s="1" t="s">
        <v>99</v>
      </c>
      <c r="F15585" s="1" t="s">
        <v>100</v>
      </c>
      <c r="G15585" s="1" t="s">
        <v>22</v>
      </c>
      <c r="H15585">
        <v>42</v>
      </c>
      <c r="I15585">
        <v>264</v>
      </c>
      <c r="J15585">
        <v>11088</v>
      </c>
      <c r="K15585">
        <v>3326.4</v>
      </c>
      <c r="L15585" s="1">
        <v>7761.6</v>
      </c>
      <c r="M15585" s="1" t="s">
        <v>19</v>
      </c>
      <c r="N15585" s="1" t="s">
        <v>196</v>
      </c>
    </row>
    <row r="15586" spans="1:14" x14ac:dyDescent="0.3">
      <c r="A15586" s="1" t="s">
        <v>51</v>
      </c>
      <c r="B15586">
        <v>1189833</v>
      </c>
      <c r="C15586" s="2">
        <v>44702</v>
      </c>
      <c r="D15586" s="1" t="s">
        <v>92</v>
      </c>
      <c r="E15586" s="1" t="s">
        <v>99</v>
      </c>
      <c r="F15586" s="1" t="s">
        <v>100</v>
      </c>
      <c r="G15586" s="1" t="s">
        <v>23</v>
      </c>
      <c r="H15586">
        <v>35</v>
      </c>
      <c r="I15586">
        <v>223</v>
      </c>
      <c r="J15586">
        <v>7805</v>
      </c>
      <c r="K15586">
        <v>3590.3</v>
      </c>
      <c r="L15586" s="1">
        <v>4214.7</v>
      </c>
      <c r="M15586" s="1" t="s">
        <v>19</v>
      </c>
      <c r="N15586" s="1" t="s">
        <v>197</v>
      </c>
    </row>
    <row r="15587" spans="1:14" x14ac:dyDescent="0.3">
      <c r="A15587" s="1" t="s">
        <v>51</v>
      </c>
      <c r="B15587">
        <v>1189833</v>
      </c>
      <c r="C15587" s="2">
        <v>44703</v>
      </c>
      <c r="D15587" s="1" t="s">
        <v>92</v>
      </c>
      <c r="E15587" s="1" t="s">
        <v>99</v>
      </c>
      <c r="F15587" s="1" t="s">
        <v>100</v>
      </c>
      <c r="G15587" s="1" t="s">
        <v>24</v>
      </c>
      <c r="H15587">
        <v>33</v>
      </c>
      <c r="I15587">
        <v>221</v>
      </c>
      <c r="J15587">
        <v>7293</v>
      </c>
      <c r="K15587">
        <v>3063.06</v>
      </c>
      <c r="L15587" s="1">
        <v>4229.9400000000005</v>
      </c>
      <c r="M15587" s="1" t="s">
        <v>19</v>
      </c>
      <c r="N15587" s="1" t="s">
        <v>197</v>
      </c>
    </row>
    <row r="15588" spans="1:14" x14ac:dyDescent="0.3">
      <c r="A15588" s="1" t="s">
        <v>51</v>
      </c>
      <c r="B15588">
        <v>1189833</v>
      </c>
      <c r="C15588" s="2">
        <v>44704</v>
      </c>
      <c r="D15588" s="1" t="s">
        <v>92</v>
      </c>
      <c r="E15588" s="1" t="s">
        <v>99</v>
      </c>
      <c r="F15588" s="1" t="s">
        <v>100</v>
      </c>
      <c r="G15588" s="1" t="s">
        <v>18</v>
      </c>
      <c r="H15588">
        <v>46</v>
      </c>
      <c r="I15588">
        <v>204</v>
      </c>
      <c r="J15588">
        <v>9384</v>
      </c>
      <c r="K15588">
        <v>5348.880000000001</v>
      </c>
      <c r="L15588" s="1">
        <v>4035.119999999999</v>
      </c>
      <c r="M15588" s="1" t="s">
        <v>19</v>
      </c>
      <c r="N15588" s="1" t="s">
        <v>196</v>
      </c>
    </row>
    <row r="15589" spans="1:14" x14ac:dyDescent="0.3">
      <c r="A15589" s="1" t="s">
        <v>51</v>
      </c>
      <c r="B15589">
        <v>1189833</v>
      </c>
      <c r="C15589" s="2">
        <v>44705</v>
      </c>
      <c r="D15589" s="1" t="s">
        <v>92</v>
      </c>
      <c r="E15589" s="1" t="s">
        <v>99</v>
      </c>
      <c r="F15589" s="1" t="s">
        <v>100</v>
      </c>
      <c r="G15589" s="1" t="s">
        <v>20</v>
      </c>
      <c r="H15589">
        <v>49</v>
      </c>
      <c r="I15589">
        <v>238</v>
      </c>
      <c r="J15589">
        <v>11662</v>
      </c>
      <c r="K15589">
        <v>2798.88</v>
      </c>
      <c r="L15589" s="1">
        <v>8863.119999999999</v>
      </c>
      <c r="M15589" s="1" t="s">
        <v>19</v>
      </c>
      <c r="N15589" s="1" t="s">
        <v>197</v>
      </c>
    </row>
    <row r="15590" spans="1:14" x14ac:dyDescent="0.3">
      <c r="A15590" s="1" t="s">
        <v>51</v>
      </c>
      <c r="B15590">
        <v>1189833</v>
      </c>
      <c r="C15590" s="2">
        <v>44706</v>
      </c>
      <c r="D15590" s="1" t="s">
        <v>92</v>
      </c>
      <c r="E15590" s="1" t="s">
        <v>99</v>
      </c>
      <c r="F15590" s="1" t="s">
        <v>100</v>
      </c>
      <c r="G15590" s="1" t="s">
        <v>21</v>
      </c>
      <c r="H15590">
        <v>39</v>
      </c>
      <c r="I15590">
        <v>315</v>
      </c>
      <c r="J15590">
        <v>12285</v>
      </c>
      <c r="K15590">
        <v>5651.1</v>
      </c>
      <c r="L15590" s="1">
        <v>6633.9</v>
      </c>
      <c r="M15590" s="1" t="s">
        <v>19</v>
      </c>
      <c r="N15590" s="1" t="s">
        <v>196</v>
      </c>
    </row>
    <row r="15591" spans="1:14" x14ac:dyDescent="0.3">
      <c r="A15591" s="1" t="s">
        <v>51</v>
      </c>
      <c r="B15591">
        <v>1189833</v>
      </c>
      <c r="C15591" s="2">
        <v>44707</v>
      </c>
      <c r="D15591" s="1" t="s">
        <v>92</v>
      </c>
      <c r="E15591" s="1" t="s">
        <v>99</v>
      </c>
      <c r="F15591" s="1" t="s">
        <v>100</v>
      </c>
      <c r="G15591" s="1" t="s">
        <v>22</v>
      </c>
      <c r="H15591">
        <v>42</v>
      </c>
      <c r="I15591">
        <v>288</v>
      </c>
      <c r="J15591">
        <v>12096</v>
      </c>
      <c r="K15591">
        <v>3386.88</v>
      </c>
      <c r="L15591" s="1">
        <v>8709.119999999999</v>
      </c>
      <c r="M15591" s="1" t="s">
        <v>19</v>
      </c>
      <c r="N15591" s="1" t="s">
        <v>196</v>
      </c>
    </row>
    <row r="15592" spans="1:14" x14ac:dyDescent="0.3">
      <c r="A15592" s="1" t="s">
        <v>51</v>
      </c>
      <c r="B15592">
        <v>1189833</v>
      </c>
      <c r="C15592" s="2">
        <v>44708</v>
      </c>
      <c r="D15592" s="1" t="s">
        <v>92</v>
      </c>
      <c r="E15592" s="1" t="s">
        <v>99</v>
      </c>
      <c r="F15592" s="1" t="s">
        <v>100</v>
      </c>
      <c r="G15592" s="1" t="s">
        <v>23</v>
      </c>
      <c r="H15592">
        <v>39</v>
      </c>
      <c r="I15592">
        <v>231</v>
      </c>
      <c r="J15592">
        <v>9009</v>
      </c>
      <c r="K15592">
        <v>4144.1400000000003</v>
      </c>
      <c r="L15592" s="1">
        <v>4864.8599999999997</v>
      </c>
      <c r="M15592" s="1" t="s">
        <v>19</v>
      </c>
      <c r="N15592" s="1" t="s">
        <v>197</v>
      </c>
    </row>
    <row r="15593" spans="1:14" x14ac:dyDescent="0.3">
      <c r="A15593" s="1" t="s">
        <v>51</v>
      </c>
      <c r="B15593">
        <v>1189833</v>
      </c>
      <c r="C15593" s="2">
        <v>44709</v>
      </c>
      <c r="D15593" s="1" t="s">
        <v>92</v>
      </c>
      <c r="E15593" s="1" t="s">
        <v>99</v>
      </c>
      <c r="F15593" s="1" t="s">
        <v>100</v>
      </c>
      <c r="G15593" s="1" t="s">
        <v>24</v>
      </c>
      <c r="H15593">
        <v>35</v>
      </c>
      <c r="I15593">
        <v>224</v>
      </c>
      <c r="J15593">
        <v>7840</v>
      </c>
      <c r="K15593">
        <v>3135.9999999999995</v>
      </c>
      <c r="L15593" s="1">
        <v>4704</v>
      </c>
      <c r="M15593" s="1" t="s">
        <v>19</v>
      </c>
      <c r="N15593" s="1" t="s">
        <v>197</v>
      </c>
    </row>
    <row r="15594" spans="1:14" x14ac:dyDescent="0.3">
      <c r="A15594" s="1" t="s">
        <v>51</v>
      </c>
      <c r="B15594">
        <v>1189833</v>
      </c>
      <c r="C15594" s="2">
        <v>44710</v>
      </c>
      <c r="D15594" s="1" t="s">
        <v>92</v>
      </c>
      <c r="E15594" s="1" t="s">
        <v>99</v>
      </c>
      <c r="F15594" s="1" t="s">
        <v>100</v>
      </c>
      <c r="G15594" s="1" t="s">
        <v>18</v>
      </c>
      <c r="H15594">
        <v>43</v>
      </c>
      <c r="I15594">
        <v>219</v>
      </c>
      <c r="J15594">
        <v>9417</v>
      </c>
      <c r="K15594">
        <v>5838.5400000000009</v>
      </c>
      <c r="L15594" s="1">
        <v>3578.4599999999991</v>
      </c>
      <c r="M15594" s="1" t="s">
        <v>19</v>
      </c>
      <c r="N15594" s="1" t="s">
        <v>196</v>
      </c>
    </row>
    <row r="15595" spans="1:14" x14ac:dyDescent="0.3">
      <c r="A15595" s="1" t="s">
        <v>51</v>
      </c>
      <c r="B15595">
        <v>1189833</v>
      </c>
      <c r="C15595" s="2">
        <v>44711</v>
      </c>
      <c r="D15595" s="1" t="s">
        <v>92</v>
      </c>
      <c r="E15595" s="1" t="s">
        <v>99</v>
      </c>
      <c r="F15595" s="1" t="s">
        <v>100</v>
      </c>
      <c r="G15595" s="1" t="s">
        <v>20</v>
      </c>
      <c r="H15595">
        <v>44</v>
      </c>
      <c r="I15595">
        <v>232</v>
      </c>
      <c r="J15595">
        <v>10208</v>
      </c>
      <c r="K15595">
        <v>2552</v>
      </c>
      <c r="L15595" s="1">
        <v>7656</v>
      </c>
      <c r="M15595" s="1" t="s">
        <v>19</v>
      </c>
      <c r="N15595" s="1" t="s">
        <v>197</v>
      </c>
    </row>
    <row r="15596" spans="1:14" x14ac:dyDescent="0.3">
      <c r="A15596" s="1" t="s">
        <v>51</v>
      </c>
      <c r="B15596">
        <v>1189833</v>
      </c>
      <c r="C15596" s="2">
        <v>44267</v>
      </c>
      <c r="D15596" s="1" t="s">
        <v>92</v>
      </c>
      <c r="E15596" s="1" t="s">
        <v>99</v>
      </c>
      <c r="F15596" s="1" t="s">
        <v>100</v>
      </c>
      <c r="G15596" s="1" t="s">
        <v>20</v>
      </c>
      <c r="H15596">
        <v>41</v>
      </c>
      <c r="I15596">
        <v>182</v>
      </c>
      <c r="J15596">
        <v>7462</v>
      </c>
      <c r="K15596">
        <v>2313.2199999999998</v>
      </c>
      <c r="L15596" s="1">
        <v>5148.7800000000007</v>
      </c>
      <c r="M15596" s="1" t="s">
        <v>25</v>
      </c>
      <c r="N15596" s="1" t="s">
        <v>197</v>
      </c>
    </row>
    <row r="15597" spans="1:14" x14ac:dyDescent="0.3">
      <c r="A15597" s="1" t="s">
        <v>51</v>
      </c>
      <c r="B15597">
        <v>1189833</v>
      </c>
      <c r="C15597" s="2">
        <v>44270</v>
      </c>
      <c r="D15597" s="1" t="s">
        <v>92</v>
      </c>
      <c r="E15597" s="1" t="s">
        <v>99</v>
      </c>
      <c r="F15597" s="1" t="s">
        <v>100</v>
      </c>
      <c r="G15597" s="1" t="s">
        <v>23</v>
      </c>
      <c r="H15597">
        <v>44</v>
      </c>
      <c r="I15597">
        <v>169</v>
      </c>
      <c r="J15597">
        <v>7436</v>
      </c>
      <c r="K15597">
        <v>3718</v>
      </c>
      <c r="L15597" s="1">
        <v>3718</v>
      </c>
      <c r="M15597" s="1" t="s">
        <v>25</v>
      </c>
      <c r="N15597" s="1" t="s">
        <v>197</v>
      </c>
    </row>
    <row r="15598" spans="1:14" x14ac:dyDescent="0.3">
      <c r="A15598" s="1" t="s">
        <v>51</v>
      </c>
      <c r="B15598">
        <v>1189833</v>
      </c>
      <c r="C15598" s="2">
        <v>44271</v>
      </c>
      <c r="D15598" s="1" t="s">
        <v>92</v>
      </c>
      <c r="E15598" s="1" t="s">
        <v>99</v>
      </c>
      <c r="F15598" s="1" t="s">
        <v>100</v>
      </c>
      <c r="G15598" s="1" t="s">
        <v>24</v>
      </c>
      <c r="H15598">
        <v>41</v>
      </c>
      <c r="I15598">
        <v>152</v>
      </c>
      <c r="J15598">
        <v>6232</v>
      </c>
      <c r="K15598">
        <v>3053.68</v>
      </c>
      <c r="L15598" s="1">
        <v>3178.32</v>
      </c>
      <c r="M15598" s="1" t="s">
        <v>25</v>
      </c>
      <c r="N15598" s="1" t="s">
        <v>197</v>
      </c>
    </row>
    <row r="15599" spans="1:14" x14ac:dyDescent="0.3">
      <c r="A15599" s="1" t="s">
        <v>51</v>
      </c>
      <c r="B15599">
        <v>1189833</v>
      </c>
      <c r="C15599" s="2">
        <v>44273</v>
      </c>
      <c r="D15599" s="1" t="s">
        <v>92</v>
      </c>
      <c r="E15599" s="1" t="s">
        <v>99</v>
      </c>
      <c r="F15599" s="1" t="s">
        <v>100</v>
      </c>
      <c r="G15599" s="1" t="s">
        <v>20</v>
      </c>
      <c r="H15599">
        <v>41</v>
      </c>
      <c r="I15599">
        <v>176</v>
      </c>
      <c r="J15599">
        <v>7216</v>
      </c>
      <c r="K15599">
        <v>2164.8000000000002</v>
      </c>
      <c r="L15599" s="1">
        <v>5051.2</v>
      </c>
      <c r="M15599" s="1" t="s">
        <v>25</v>
      </c>
      <c r="N15599" s="1" t="s">
        <v>197</v>
      </c>
    </row>
    <row r="15600" spans="1:14" x14ac:dyDescent="0.3">
      <c r="A15600" s="1" t="s">
        <v>51</v>
      </c>
      <c r="B15600">
        <v>1189833</v>
      </c>
      <c r="C15600" s="2">
        <v>44276</v>
      </c>
      <c r="D15600" s="1" t="s">
        <v>92</v>
      </c>
      <c r="E15600" s="1" t="s">
        <v>99</v>
      </c>
      <c r="F15600" s="1" t="s">
        <v>100</v>
      </c>
      <c r="G15600" s="1" t="s">
        <v>23</v>
      </c>
      <c r="H15600">
        <v>42</v>
      </c>
      <c r="I15600">
        <v>169</v>
      </c>
      <c r="J15600">
        <v>7098</v>
      </c>
      <c r="K15600">
        <v>3903.9</v>
      </c>
      <c r="L15600" s="1">
        <v>3194.1</v>
      </c>
      <c r="M15600" s="1" t="s">
        <v>25</v>
      </c>
      <c r="N15600" s="1" t="s">
        <v>197</v>
      </c>
    </row>
    <row r="15601" spans="1:14" x14ac:dyDescent="0.3">
      <c r="A15601" s="1" t="s">
        <v>51</v>
      </c>
      <c r="B15601">
        <v>1189833</v>
      </c>
      <c r="C15601" s="2">
        <v>44277</v>
      </c>
      <c r="D15601" s="1" t="s">
        <v>92</v>
      </c>
      <c r="E15601" s="1" t="s">
        <v>99</v>
      </c>
      <c r="F15601" s="1" t="s">
        <v>100</v>
      </c>
      <c r="G15601" s="1" t="s">
        <v>24</v>
      </c>
      <c r="H15601">
        <v>41</v>
      </c>
      <c r="I15601">
        <v>154</v>
      </c>
      <c r="J15601">
        <v>6314</v>
      </c>
      <c r="K15601">
        <v>2841.2999999999997</v>
      </c>
      <c r="L15601" s="1">
        <v>3472.7000000000003</v>
      </c>
      <c r="M15601" s="1" t="s">
        <v>25</v>
      </c>
      <c r="N15601" s="1" t="s">
        <v>197</v>
      </c>
    </row>
    <row r="15602" spans="1:14" x14ac:dyDescent="0.3">
      <c r="A15602" s="1" t="s">
        <v>51</v>
      </c>
      <c r="B15602">
        <v>1189833</v>
      </c>
      <c r="C15602" s="2">
        <v>44292</v>
      </c>
      <c r="D15602" s="1" t="s">
        <v>92</v>
      </c>
      <c r="E15602" s="1" t="s">
        <v>99</v>
      </c>
      <c r="F15602" s="1" t="s">
        <v>100</v>
      </c>
      <c r="G15602" s="1" t="s">
        <v>20</v>
      </c>
      <c r="H15602">
        <v>41</v>
      </c>
      <c r="I15602">
        <v>188</v>
      </c>
      <c r="J15602">
        <v>7708</v>
      </c>
      <c r="K15602">
        <v>2697.7999999999997</v>
      </c>
      <c r="L15602" s="1">
        <v>5010.2000000000007</v>
      </c>
      <c r="M15602" s="1" t="s">
        <v>25</v>
      </c>
      <c r="N15602" s="1" t="s">
        <v>197</v>
      </c>
    </row>
    <row r="15603" spans="1:14" x14ac:dyDescent="0.3">
      <c r="A15603" s="1" t="s">
        <v>51</v>
      </c>
      <c r="B15603">
        <v>1189833</v>
      </c>
      <c r="C15603" s="2">
        <v>44295</v>
      </c>
      <c r="D15603" s="1" t="s">
        <v>92</v>
      </c>
      <c r="E15603" s="1" t="s">
        <v>99</v>
      </c>
      <c r="F15603" s="1" t="s">
        <v>100</v>
      </c>
      <c r="G15603" s="1" t="s">
        <v>23</v>
      </c>
      <c r="H15603">
        <v>49</v>
      </c>
      <c r="I15603">
        <v>175</v>
      </c>
      <c r="J15603">
        <v>8575</v>
      </c>
      <c r="K15603">
        <v>4716.25</v>
      </c>
      <c r="L15603" s="1">
        <v>3858.75</v>
      </c>
      <c r="M15603" s="1" t="s">
        <v>25</v>
      </c>
      <c r="N15603" s="1" t="s">
        <v>197</v>
      </c>
    </row>
    <row r="15604" spans="1:14" x14ac:dyDescent="0.3">
      <c r="A15604" s="1" t="s">
        <v>51</v>
      </c>
      <c r="B15604">
        <v>1189833</v>
      </c>
      <c r="C15604" s="2">
        <v>44296</v>
      </c>
      <c r="D15604" s="1" t="s">
        <v>92</v>
      </c>
      <c r="E15604" s="1" t="s">
        <v>99</v>
      </c>
      <c r="F15604" s="1" t="s">
        <v>100</v>
      </c>
      <c r="G15604" s="1" t="s">
        <v>24</v>
      </c>
      <c r="H15604">
        <v>43</v>
      </c>
      <c r="I15604">
        <v>152</v>
      </c>
      <c r="J15604">
        <v>6536</v>
      </c>
      <c r="K15604">
        <v>3202.64</v>
      </c>
      <c r="L15604" s="1">
        <v>3333.36</v>
      </c>
      <c r="M15604" s="1" t="s">
        <v>25</v>
      </c>
      <c r="N15604" s="1" t="s">
        <v>197</v>
      </c>
    </row>
    <row r="15605" spans="1:14" x14ac:dyDescent="0.3">
      <c r="A15605" s="1" t="s">
        <v>51</v>
      </c>
      <c r="B15605">
        <v>1189833</v>
      </c>
      <c r="C15605" s="2">
        <v>44298</v>
      </c>
      <c r="D15605" s="1" t="s">
        <v>92</v>
      </c>
      <c r="E15605" s="1" t="s">
        <v>99</v>
      </c>
      <c r="F15605" s="1" t="s">
        <v>100</v>
      </c>
      <c r="G15605" s="1" t="s">
        <v>20</v>
      </c>
      <c r="H15605">
        <v>62</v>
      </c>
      <c r="I15605">
        <v>174</v>
      </c>
      <c r="J15605">
        <v>10788</v>
      </c>
      <c r="K15605">
        <v>3560.04</v>
      </c>
      <c r="L15605" s="1">
        <v>7227.96</v>
      </c>
      <c r="M15605" s="1" t="s">
        <v>25</v>
      </c>
      <c r="N15605" s="1" t="s">
        <v>197</v>
      </c>
    </row>
    <row r="15606" spans="1:14" x14ac:dyDescent="0.3">
      <c r="A15606" s="1" t="s">
        <v>51</v>
      </c>
      <c r="B15606">
        <v>1189833</v>
      </c>
      <c r="C15606" s="2">
        <v>44301</v>
      </c>
      <c r="D15606" s="1" t="s">
        <v>92</v>
      </c>
      <c r="E15606" s="1" t="s">
        <v>99</v>
      </c>
      <c r="F15606" s="1" t="s">
        <v>100</v>
      </c>
      <c r="G15606" s="1" t="s">
        <v>23</v>
      </c>
      <c r="H15606">
        <v>45</v>
      </c>
      <c r="I15606">
        <v>163</v>
      </c>
      <c r="J15606">
        <v>7335</v>
      </c>
      <c r="K15606">
        <v>3814.2000000000003</v>
      </c>
      <c r="L15606" s="1">
        <v>3520.7999999999997</v>
      </c>
      <c r="M15606" s="1" t="s">
        <v>25</v>
      </c>
      <c r="N15606" s="1" t="s">
        <v>197</v>
      </c>
    </row>
    <row r="15607" spans="1:14" x14ac:dyDescent="0.3">
      <c r="A15607" s="1" t="s">
        <v>51</v>
      </c>
      <c r="B15607">
        <v>1189833</v>
      </c>
      <c r="C15607" s="2">
        <v>44302</v>
      </c>
      <c r="D15607" s="1" t="s">
        <v>92</v>
      </c>
      <c r="E15607" s="1" t="s">
        <v>99</v>
      </c>
      <c r="F15607" s="1" t="s">
        <v>100</v>
      </c>
      <c r="G15607" s="1" t="s">
        <v>24</v>
      </c>
      <c r="H15607">
        <v>41</v>
      </c>
      <c r="I15607">
        <v>154</v>
      </c>
      <c r="J15607">
        <v>6314</v>
      </c>
      <c r="K15607">
        <v>3030.72</v>
      </c>
      <c r="L15607" s="1">
        <v>3283.28</v>
      </c>
      <c r="M15607" s="1" t="s">
        <v>25</v>
      </c>
      <c r="N15607" s="1" t="s">
        <v>197</v>
      </c>
    </row>
    <row r="15608" spans="1:14" x14ac:dyDescent="0.3">
      <c r="A15608" s="1" t="s">
        <v>51</v>
      </c>
      <c r="B15608">
        <v>1189833</v>
      </c>
      <c r="C15608" s="2">
        <v>44304</v>
      </c>
      <c r="D15608" s="1" t="s">
        <v>92</v>
      </c>
      <c r="E15608" s="1" t="s">
        <v>99</v>
      </c>
      <c r="F15608" s="1" t="s">
        <v>100</v>
      </c>
      <c r="G15608" s="1" t="s">
        <v>20</v>
      </c>
      <c r="H15608">
        <v>64</v>
      </c>
      <c r="I15608">
        <v>181</v>
      </c>
      <c r="J15608">
        <v>11584</v>
      </c>
      <c r="K15608">
        <v>3591.04</v>
      </c>
      <c r="L15608" s="1">
        <v>7992.96</v>
      </c>
      <c r="M15608" s="1" t="s">
        <v>25</v>
      </c>
      <c r="N15608" s="1" t="s">
        <v>197</v>
      </c>
    </row>
    <row r="15609" spans="1:14" x14ac:dyDescent="0.3">
      <c r="A15609" s="1" t="s">
        <v>51</v>
      </c>
      <c r="B15609">
        <v>1189833</v>
      </c>
      <c r="C15609" s="2">
        <v>44307</v>
      </c>
      <c r="D15609" s="1" t="s">
        <v>92</v>
      </c>
      <c r="E15609" s="1" t="s">
        <v>99</v>
      </c>
      <c r="F15609" s="1" t="s">
        <v>100</v>
      </c>
      <c r="G15609" s="1" t="s">
        <v>23</v>
      </c>
      <c r="H15609">
        <v>48</v>
      </c>
      <c r="I15609">
        <v>203</v>
      </c>
      <c r="J15609">
        <v>9744</v>
      </c>
      <c r="K15609">
        <v>5359.2000000000007</v>
      </c>
      <c r="L15609" s="1">
        <v>4384.7999999999993</v>
      </c>
      <c r="M15609" s="1" t="s">
        <v>25</v>
      </c>
      <c r="N15609" s="1" t="s">
        <v>197</v>
      </c>
    </row>
    <row r="15610" spans="1:14" x14ac:dyDescent="0.3">
      <c r="A15610" s="1" t="s">
        <v>51</v>
      </c>
      <c r="B15610">
        <v>1189833</v>
      </c>
      <c r="C15610" s="2">
        <v>44308</v>
      </c>
      <c r="D15610" s="1" t="s">
        <v>92</v>
      </c>
      <c r="E15610" s="1" t="s">
        <v>99</v>
      </c>
      <c r="F15610" s="1" t="s">
        <v>100</v>
      </c>
      <c r="G15610" s="1" t="s">
        <v>24</v>
      </c>
      <c r="H15610">
        <v>44</v>
      </c>
      <c r="I15610">
        <v>175</v>
      </c>
      <c r="J15610">
        <v>7700</v>
      </c>
      <c r="K15610">
        <v>3696</v>
      </c>
      <c r="L15610" s="1">
        <v>4004</v>
      </c>
      <c r="M15610" s="1" t="s">
        <v>25</v>
      </c>
      <c r="N15610" s="1" t="s">
        <v>197</v>
      </c>
    </row>
    <row r="15611" spans="1:14" x14ac:dyDescent="0.3">
      <c r="A15611" s="1" t="s">
        <v>51</v>
      </c>
      <c r="B15611">
        <v>1189833</v>
      </c>
      <c r="C15611" s="2">
        <v>44310</v>
      </c>
      <c r="D15611" s="1" t="s">
        <v>92</v>
      </c>
      <c r="E15611" s="1" t="s">
        <v>99</v>
      </c>
      <c r="F15611" s="1" t="s">
        <v>100</v>
      </c>
      <c r="G15611" s="1" t="s">
        <v>20</v>
      </c>
      <c r="H15611">
        <v>60</v>
      </c>
      <c r="I15611">
        <v>200</v>
      </c>
      <c r="J15611">
        <v>12000</v>
      </c>
      <c r="K15611">
        <v>3720</v>
      </c>
      <c r="L15611" s="1">
        <v>8280</v>
      </c>
      <c r="M15611" s="1" t="s">
        <v>25</v>
      </c>
      <c r="N15611" s="1" t="s">
        <v>197</v>
      </c>
    </row>
    <row r="15612" spans="1:14" x14ac:dyDescent="0.3">
      <c r="A15612" s="1" t="s">
        <v>51</v>
      </c>
      <c r="B15612">
        <v>1189833</v>
      </c>
      <c r="C15612" s="2">
        <v>44313</v>
      </c>
      <c r="D15612" s="1" t="s">
        <v>92</v>
      </c>
      <c r="E15612" s="1" t="s">
        <v>99</v>
      </c>
      <c r="F15612" s="1" t="s">
        <v>100</v>
      </c>
      <c r="G15612" s="1" t="s">
        <v>23</v>
      </c>
      <c r="H15612">
        <v>47</v>
      </c>
      <c r="I15612">
        <v>218</v>
      </c>
      <c r="J15612">
        <v>10246</v>
      </c>
      <c r="K15612">
        <v>5327.92</v>
      </c>
      <c r="L15612" s="1">
        <v>4918.08</v>
      </c>
      <c r="M15612" s="1" t="s">
        <v>25</v>
      </c>
      <c r="N15612" s="1" t="s">
        <v>197</v>
      </c>
    </row>
    <row r="15613" spans="1:14" x14ac:dyDescent="0.3">
      <c r="A15613" s="1" t="s">
        <v>51</v>
      </c>
      <c r="B15613">
        <v>1189833</v>
      </c>
      <c r="C15613" s="2">
        <v>44314</v>
      </c>
      <c r="D15613" s="1" t="s">
        <v>92</v>
      </c>
      <c r="E15613" s="1" t="s">
        <v>99</v>
      </c>
      <c r="F15613" s="1" t="s">
        <v>100</v>
      </c>
      <c r="G15613" s="1" t="s">
        <v>24</v>
      </c>
      <c r="H15613">
        <v>44</v>
      </c>
      <c r="I15613">
        <v>189</v>
      </c>
      <c r="J15613">
        <v>8316</v>
      </c>
      <c r="K15613">
        <v>3991.68</v>
      </c>
      <c r="L15613" s="1">
        <v>4324.32</v>
      </c>
      <c r="M15613" s="1" t="s">
        <v>25</v>
      </c>
      <c r="N15613" s="1" t="s">
        <v>197</v>
      </c>
    </row>
    <row r="15614" spans="1:14" x14ac:dyDescent="0.3">
      <c r="A15614" s="1" t="s">
        <v>51</v>
      </c>
      <c r="B15614">
        <v>1189833</v>
      </c>
      <c r="C15614" s="2">
        <v>44316</v>
      </c>
      <c r="D15614" s="1" t="s">
        <v>92</v>
      </c>
      <c r="E15614" s="1" t="s">
        <v>99</v>
      </c>
      <c r="F15614" s="1" t="s">
        <v>100</v>
      </c>
      <c r="G15614" s="1" t="s">
        <v>20</v>
      </c>
      <c r="H15614">
        <v>59</v>
      </c>
      <c r="I15614">
        <v>203</v>
      </c>
      <c r="J15614">
        <v>11977</v>
      </c>
      <c r="K15614">
        <v>3593.1000000000004</v>
      </c>
      <c r="L15614" s="1">
        <v>8383.9</v>
      </c>
      <c r="M15614" s="1" t="s">
        <v>25</v>
      </c>
      <c r="N15614" s="1" t="s">
        <v>197</v>
      </c>
    </row>
    <row r="15615" spans="1:14" x14ac:dyDescent="0.3">
      <c r="A15615" s="1" t="s">
        <v>51</v>
      </c>
      <c r="B15615">
        <v>1189833</v>
      </c>
      <c r="C15615" s="2">
        <v>44319</v>
      </c>
      <c r="D15615" s="1" t="s">
        <v>92</v>
      </c>
      <c r="E15615" s="1" t="s">
        <v>99</v>
      </c>
      <c r="F15615" s="1" t="s">
        <v>100</v>
      </c>
      <c r="G15615" s="1" t="s">
        <v>23</v>
      </c>
      <c r="H15615">
        <v>48</v>
      </c>
      <c r="I15615">
        <v>218</v>
      </c>
      <c r="J15615">
        <v>10464</v>
      </c>
      <c r="K15615">
        <v>5336.64</v>
      </c>
      <c r="L15615" s="1">
        <v>5127.3599999999997</v>
      </c>
      <c r="M15615" s="1" t="s">
        <v>25</v>
      </c>
      <c r="N15615" s="1" t="s">
        <v>197</v>
      </c>
    </row>
    <row r="15616" spans="1:14" x14ac:dyDescent="0.3">
      <c r="A15616" s="1" t="s">
        <v>51</v>
      </c>
      <c r="B15616">
        <v>1189833</v>
      </c>
      <c r="C15616" s="2">
        <v>44320</v>
      </c>
      <c r="D15616" s="1" t="s">
        <v>92</v>
      </c>
      <c r="E15616" s="1" t="s">
        <v>99</v>
      </c>
      <c r="F15616" s="1" t="s">
        <v>100</v>
      </c>
      <c r="G15616" s="1" t="s">
        <v>24</v>
      </c>
      <c r="H15616">
        <v>47</v>
      </c>
      <c r="I15616">
        <v>169</v>
      </c>
      <c r="J15616">
        <v>7943</v>
      </c>
      <c r="K15616">
        <v>3812.64</v>
      </c>
      <c r="L15616" s="1">
        <v>4130.3600000000006</v>
      </c>
      <c r="M15616" s="1" t="s">
        <v>25</v>
      </c>
      <c r="N15616" s="1" t="s">
        <v>197</v>
      </c>
    </row>
    <row r="15617" spans="1:14" x14ac:dyDescent="0.3">
      <c r="A15617" s="1" t="s">
        <v>51</v>
      </c>
      <c r="B15617">
        <v>1189833</v>
      </c>
      <c r="C15617" s="2">
        <v>44322</v>
      </c>
      <c r="D15617" s="1" t="s">
        <v>92</v>
      </c>
      <c r="E15617" s="1" t="s">
        <v>99</v>
      </c>
      <c r="F15617" s="1" t="s">
        <v>100</v>
      </c>
      <c r="G15617" s="1" t="s">
        <v>20</v>
      </c>
      <c r="H15617">
        <v>61</v>
      </c>
      <c r="I15617">
        <v>189</v>
      </c>
      <c r="J15617">
        <v>11529</v>
      </c>
      <c r="K15617">
        <v>4035.1499999999996</v>
      </c>
      <c r="L15617" s="1">
        <v>7493.85</v>
      </c>
      <c r="M15617" s="1" t="s">
        <v>25</v>
      </c>
      <c r="N15617" s="1" t="s">
        <v>197</v>
      </c>
    </row>
    <row r="15618" spans="1:14" x14ac:dyDescent="0.3">
      <c r="A15618" s="1" t="s">
        <v>51</v>
      </c>
      <c r="B15618">
        <v>1189833</v>
      </c>
      <c r="C15618" s="2">
        <v>44325</v>
      </c>
      <c r="D15618" s="1" t="s">
        <v>92</v>
      </c>
      <c r="E15618" s="1" t="s">
        <v>99</v>
      </c>
      <c r="F15618" s="1" t="s">
        <v>100</v>
      </c>
      <c r="G15618" s="1" t="s">
        <v>23</v>
      </c>
      <c r="H15618">
        <v>46</v>
      </c>
      <c r="I15618">
        <v>196</v>
      </c>
      <c r="J15618">
        <v>9016</v>
      </c>
      <c r="K15618">
        <v>4508</v>
      </c>
      <c r="L15618" s="1">
        <v>4508</v>
      </c>
      <c r="M15618" s="1" t="s">
        <v>25</v>
      </c>
      <c r="N15618" s="1" t="s">
        <v>197</v>
      </c>
    </row>
    <row r="15619" spans="1:14" x14ac:dyDescent="0.3">
      <c r="A15619" s="1" t="s">
        <v>51</v>
      </c>
      <c r="B15619">
        <v>1189833</v>
      </c>
      <c r="C15619" s="2">
        <v>44326</v>
      </c>
      <c r="D15619" s="1" t="s">
        <v>92</v>
      </c>
      <c r="E15619" s="1" t="s">
        <v>99</v>
      </c>
      <c r="F15619" s="1" t="s">
        <v>100</v>
      </c>
      <c r="G15619" s="1" t="s">
        <v>24</v>
      </c>
      <c r="H15619">
        <v>46</v>
      </c>
      <c r="I15619">
        <v>176</v>
      </c>
      <c r="J15619">
        <v>8096</v>
      </c>
      <c r="K15619">
        <v>4048</v>
      </c>
      <c r="L15619" s="1">
        <v>4048</v>
      </c>
      <c r="M15619" s="1" t="s">
        <v>25</v>
      </c>
      <c r="N15619" s="1" t="s">
        <v>197</v>
      </c>
    </row>
    <row r="15620" spans="1:14" x14ac:dyDescent="0.3">
      <c r="A15620" s="1" t="s">
        <v>51</v>
      </c>
      <c r="B15620">
        <v>1189833</v>
      </c>
      <c r="C15620" s="2">
        <v>44328</v>
      </c>
      <c r="D15620" s="1" t="s">
        <v>92</v>
      </c>
      <c r="E15620" s="1" t="s">
        <v>99</v>
      </c>
      <c r="F15620" s="1" t="s">
        <v>100</v>
      </c>
      <c r="G15620" s="1" t="s">
        <v>20</v>
      </c>
      <c r="H15620">
        <v>59</v>
      </c>
      <c r="I15620">
        <v>189</v>
      </c>
      <c r="J15620">
        <v>11151</v>
      </c>
      <c r="K15620">
        <v>3456.81</v>
      </c>
      <c r="L15620" s="1">
        <v>7694.1900000000005</v>
      </c>
      <c r="M15620" s="1" t="s">
        <v>25</v>
      </c>
      <c r="N15620" s="1" t="s">
        <v>197</v>
      </c>
    </row>
    <row r="15621" spans="1:14" x14ac:dyDescent="0.3">
      <c r="A15621" s="1" t="s">
        <v>51</v>
      </c>
      <c r="B15621">
        <v>1189833</v>
      </c>
      <c r="C15621" s="2">
        <v>44331</v>
      </c>
      <c r="D15621" s="1" t="s">
        <v>92</v>
      </c>
      <c r="E15621" s="1" t="s">
        <v>99</v>
      </c>
      <c r="F15621" s="1" t="s">
        <v>100</v>
      </c>
      <c r="G15621" s="1" t="s">
        <v>23</v>
      </c>
      <c r="H15621">
        <v>49</v>
      </c>
      <c r="I15621">
        <v>176</v>
      </c>
      <c r="J15621">
        <v>8624</v>
      </c>
      <c r="K15621">
        <v>4398.24</v>
      </c>
      <c r="L15621" s="1">
        <v>4225.76</v>
      </c>
      <c r="M15621" s="1" t="s">
        <v>25</v>
      </c>
      <c r="N15621" s="1" t="s">
        <v>197</v>
      </c>
    </row>
    <row r="15622" spans="1:14" x14ac:dyDescent="0.3">
      <c r="A15622" s="1" t="s">
        <v>51</v>
      </c>
      <c r="B15622">
        <v>1189833</v>
      </c>
      <c r="C15622" s="2">
        <v>44332</v>
      </c>
      <c r="D15622" s="1" t="s">
        <v>92</v>
      </c>
      <c r="E15622" s="1" t="s">
        <v>99</v>
      </c>
      <c r="F15622" s="1" t="s">
        <v>100</v>
      </c>
      <c r="G15622" s="1" t="s">
        <v>24</v>
      </c>
      <c r="H15622">
        <v>48</v>
      </c>
      <c r="I15622">
        <v>175</v>
      </c>
      <c r="J15622">
        <v>8400</v>
      </c>
      <c r="K15622">
        <v>3779.9999999999995</v>
      </c>
      <c r="L15622" s="1">
        <v>4620</v>
      </c>
      <c r="M15622" s="1" t="s">
        <v>25</v>
      </c>
      <c r="N15622" s="1" t="s">
        <v>197</v>
      </c>
    </row>
    <row r="15623" spans="1:14" x14ac:dyDescent="0.3">
      <c r="A15623" s="1" t="s">
        <v>51</v>
      </c>
      <c r="B15623">
        <v>1189833</v>
      </c>
      <c r="C15623" s="2">
        <v>44334</v>
      </c>
      <c r="D15623" s="1" t="s">
        <v>92</v>
      </c>
      <c r="E15623" s="1" t="s">
        <v>99</v>
      </c>
      <c r="F15623" s="1" t="s">
        <v>100</v>
      </c>
      <c r="G15623" s="1" t="s">
        <v>20</v>
      </c>
      <c r="H15623">
        <v>62</v>
      </c>
      <c r="I15623">
        <v>176</v>
      </c>
      <c r="J15623">
        <v>10912</v>
      </c>
      <c r="K15623">
        <v>3819.2</v>
      </c>
      <c r="L15623" s="1">
        <v>7092.8</v>
      </c>
      <c r="M15623" s="1" t="s">
        <v>25</v>
      </c>
      <c r="N15623" s="1" t="s">
        <v>197</v>
      </c>
    </row>
    <row r="15624" spans="1:14" x14ac:dyDescent="0.3">
      <c r="A15624" s="1" t="s">
        <v>51</v>
      </c>
      <c r="B15624">
        <v>1189833</v>
      </c>
      <c r="C15624" s="2">
        <v>44337</v>
      </c>
      <c r="D15624" s="1" t="s">
        <v>92</v>
      </c>
      <c r="E15624" s="1" t="s">
        <v>99</v>
      </c>
      <c r="F15624" s="1" t="s">
        <v>100</v>
      </c>
      <c r="G15624" s="1" t="s">
        <v>23</v>
      </c>
      <c r="H15624">
        <v>47</v>
      </c>
      <c r="I15624">
        <v>169</v>
      </c>
      <c r="J15624">
        <v>7943</v>
      </c>
      <c r="K15624">
        <v>3971.5</v>
      </c>
      <c r="L15624" s="1">
        <v>3971.5</v>
      </c>
      <c r="M15624" s="1" t="s">
        <v>25</v>
      </c>
      <c r="N15624" s="1" t="s">
        <v>197</v>
      </c>
    </row>
    <row r="15625" spans="1:14" x14ac:dyDescent="0.3">
      <c r="A15625" s="1" t="s">
        <v>51</v>
      </c>
      <c r="B15625">
        <v>1189833</v>
      </c>
      <c r="C15625" s="2">
        <v>44338</v>
      </c>
      <c r="D15625" s="1" t="s">
        <v>92</v>
      </c>
      <c r="E15625" s="1" t="s">
        <v>99</v>
      </c>
      <c r="F15625" s="1" t="s">
        <v>100</v>
      </c>
      <c r="G15625" s="1" t="s">
        <v>24</v>
      </c>
      <c r="H15625">
        <v>47</v>
      </c>
      <c r="I15625">
        <v>176</v>
      </c>
      <c r="J15625">
        <v>8272</v>
      </c>
      <c r="K15625">
        <v>3722.3999999999996</v>
      </c>
      <c r="L15625" s="1">
        <v>4549.6000000000004</v>
      </c>
      <c r="M15625" s="1" t="s">
        <v>25</v>
      </c>
      <c r="N15625" s="1" t="s">
        <v>197</v>
      </c>
    </row>
    <row r="15626" spans="1:14" x14ac:dyDescent="0.3">
      <c r="A15626" s="1" t="s">
        <v>51</v>
      </c>
      <c r="B15626">
        <v>1189833</v>
      </c>
      <c r="C15626" s="2">
        <v>44340</v>
      </c>
      <c r="D15626" s="1" t="s">
        <v>92</v>
      </c>
      <c r="E15626" s="1" t="s">
        <v>99</v>
      </c>
      <c r="F15626" s="1" t="s">
        <v>100</v>
      </c>
      <c r="G15626" s="1" t="s">
        <v>20</v>
      </c>
      <c r="H15626">
        <v>59</v>
      </c>
      <c r="I15626">
        <v>189</v>
      </c>
      <c r="J15626">
        <v>11151</v>
      </c>
      <c r="K15626">
        <v>3791.34</v>
      </c>
      <c r="L15626" s="1">
        <v>7359.66</v>
      </c>
      <c r="M15626" s="1" t="s">
        <v>25</v>
      </c>
      <c r="N15626" s="1" t="s">
        <v>197</v>
      </c>
    </row>
    <row r="15627" spans="1:14" x14ac:dyDescent="0.3">
      <c r="A15627" s="1" t="s">
        <v>51</v>
      </c>
      <c r="B15627">
        <v>1189833</v>
      </c>
      <c r="C15627" s="2">
        <v>44343</v>
      </c>
      <c r="D15627" s="1" t="s">
        <v>92</v>
      </c>
      <c r="E15627" s="1" t="s">
        <v>99</v>
      </c>
      <c r="F15627" s="1" t="s">
        <v>100</v>
      </c>
      <c r="G15627" s="1" t="s">
        <v>23</v>
      </c>
      <c r="H15627">
        <v>46</v>
      </c>
      <c r="I15627">
        <v>182</v>
      </c>
      <c r="J15627">
        <v>8372</v>
      </c>
      <c r="K15627">
        <v>4520.88</v>
      </c>
      <c r="L15627" s="1">
        <v>3851.12</v>
      </c>
      <c r="M15627" s="1" t="s">
        <v>25</v>
      </c>
      <c r="N15627" s="1" t="s">
        <v>197</v>
      </c>
    </row>
    <row r="15628" spans="1:14" x14ac:dyDescent="0.3">
      <c r="A15628" s="1" t="s">
        <v>51</v>
      </c>
      <c r="B15628">
        <v>1189833</v>
      </c>
      <c r="C15628" s="2">
        <v>44344</v>
      </c>
      <c r="D15628" s="1" t="s">
        <v>92</v>
      </c>
      <c r="E15628" s="1" t="s">
        <v>99</v>
      </c>
      <c r="F15628" s="1" t="s">
        <v>100</v>
      </c>
      <c r="G15628" s="1" t="s">
        <v>24</v>
      </c>
      <c r="H15628">
        <v>49</v>
      </c>
      <c r="I15628">
        <v>210</v>
      </c>
      <c r="J15628">
        <v>10290</v>
      </c>
      <c r="K15628">
        <v>5145</v>
      </c>
      <c r="L15628" s="1">
        <v>5145</v>
      </c>
      <c r="M15628" s="1" t="s">
        <v>25</v>
      </c>
      <c r="N15628" s="1" t="s">
        <v>197</v>
      </c>
    </row>
    <row r="15629" spans="1:14" x14ac:dyDescent="0.3">
      <c r="A15629" s="1" t="s">
        <v>51</v>
      </c>
      <c r="B15629">
        <v>1189833</v>
      </c>
      <c r="C15629" s="2">
        <v>44346</v>
      </c>
      <c r="D15629" s="1" t="s">
        <v>92</v>
      </c>
      <c r="E15629" s="1" t="s">
        <v>99</v>
      </c>
      <c r="F15629" s="1" t="s">
        <v>100</v>
      </c>
      <c r="G15629" s="1" t="s">
        <v>20</v>
      </c>
      <c r="H15629">
        <v>59</v>
      </c>
      <c r="I15629">
        <v>196</v>
      </c>
      <c r="J15629">
        <v>11564</v>
      </c>
      <c r="K15629">
        <v>4047.3999999999996</v>
      </c>
      <c r="L15629" s="1">
        <v>7516.6</v>
      </c>
      <c r="M15629" s="1" t="s">
        <v>25</v>
      </c>
      <c r="N15629" s="1" t="s">
        <v>197</v>
      </c>
    </row>
    <row r="15630" spans="1:14" x14ac:dyDescent="0.3">
      <c r="A15630" s="1" t="s">
        <v>51</v>
      </c>
      <c r="B15630">
        <v>1189833</v>
      </c>
      <c r="C15630" s="2">
        <v>44632</v>
      </c>
      <c r="D15630" s="1" t="s">
        <v>92</v>
      </c>
      <c r="E15630" s="1" t="s">
        <v>99</v>
      </c>
      <c r="F15630" s="1" t="s">
        <v>100</v>
      </c>
      <c r="G15630" s="1" t="s">
        <v>20</v>
      </c>
      <c r="H15630">
        <v>41</v>
      </c>
      <c r="I15630">
        <v>182</v>
      </c>
      <c r="J15630">
        <v>7462</v>
      </c>
      <c r="K15630">
        <v>2313.2199999999998</v>
      </c>
      <c r="L15630" s="1">
        <v>5148.7800000000007</v>
      </c>
      <c r="M15630" s="1" t="s">
        <v>25</v>
      </c>
      <c r="N15630" s="1" t="s">
        <v>197</v>
      </c>
    </row>
    <row r="15631" spans="1:14" x14ac:dyDescent="0.3">
      <c r="A15631" s="1" t="s">
        <v>51</v>
      </c>
      <c r="B15631">
        <v>1189833</v>
      </c>
      <c r="C15631" s="2">
        <v>44635</v>
      </c>
      <c r="D15631" s="1" t="s">
        <v>92</v>
      </c>
      <c r="E15631" s="1" t="s">
        <v>99</v>
      </c>
      <c r="F15631" s="1" t="s">
        <v>100</v>
      </c>
      <c r="G15631" s="1" t="s">
        <v>23</v>
      </c>
      <c r="H15631">
        <v>44</v>
      </c>
      <c r="I15631">
        <v>169</v>
      </c>
      <c r="J15631">
        <v>7436</v>
      </c>
      <c r="K15631">
        <v>3718</v>
      </c>
      <c r="L15631" s="1">
        <v>3718</v>
      </c>
      <c r="M15631" s="1" t="s">
        <v>25</v>
      </c>
      <c r="N15631" s="1" t="s">
        <v>197</v>
      </c>
    </row>
    <row r="15632" spans="1:14" x14ac:dyDescent="0.3">
      <c r="A15632" s="1" t="s">
        <v>51</v>
      </c>
      <c r="B15632">
        <v>1189833</v>
      </c>
      <c r="C15632" s="2">
        <v>44636</v>
      </c>
      <c r="D15632" s="1" t="s">
        <v>92</v>
      </c>
      <c r="E15632" s="1" t="s">
        <v>99</v>
      </c>
      <c r="F15632" s="1" t="s">
        <v>100</v>
      </c>
      <c r="G15632" s="1" t="s">
        <v>24</v>
      </c>
      <c r="H15632">
        <v>41</v>
      </c>
      <c r="I15632">
        <v>152</v>
      </c>
      <c r="J15632">
        <v>6232</v>
      </c>
      <c r="K15632">
        <v>3053.68</v>
      </c>
      <c r="L15632" s="1">
        <v>3178.32</v>
      </c>
      <c r="M15632" s="1" t="s">
        <v>25</v>
      </c>
      <c r="N15632" s="1" t="s">
        <v>197</v>
      </c>
    </row>
    <row r="15633" spans="1:14" x14ac:dyDescent="0.3">
      <c r="A15633" s="1" t="s">
        <v>51</v>
      </c>
      <c r="B15633">
        <v>1189833</v>
      </c>
      <c r="C15633" s="2">
        <v>44638</v>
      </c>
      <c r="D15633" s="1" t="s">
        <v>92</v>
      </c>
      <c r="E15633" s="1" t="s">
        <v>99</v>
      </c>
      <c r="F15633" s="1" t="s">
        <v>100</v>
      </c>
      <c r="G15633" s="1" t="s">
        <v>20</v>
      </c>
      <c r="H15633">
        <v>41</v>
      </c>
      <c r="I15633">
        <v>176</v>
      </c>
      <c r="J15633">
        <v>7216</v>
      </c>
      <c r="K15633">
        <v>2164.8000000000002</v>
      </c>
      <c r="L15633" s="1">
        <v>5051.2</v>
      </c>
      <c r="M15633" s="1" t="s">
        <v>25</v>
      </c>
      <c r="N15633" s="1" t="s">
        <v>197</v>
      </c>
    </row>
    <row r="15634" spans="1:14" x14ac:dyDescent="0.3">
      <c r="A15634" s="1" t="s">
        <v>51</v>
      </c>
      <c r="B15634">
        <v>1189833</v>
      </c>
      <c r="C15634" s="2">
        <v>44641</v>
      </c>
      <c r="D15634" s="1" t="s">
        <v>92</v>
      </c>
      <c r="E15634" s="1" t="s">
        <v>99</v>
      </c>
      <c r="F15634" s="1" t="s">
        <v>100</v>
      </c>
      <c r="G15634" s="1" t="s">
        <v>23</v>
      </c>
      <c r="H15634">
        <v>42</v>
      </c>
      <c r="I15634">
        <v>169</v>
      </c>
      <c r="J15634">
        <v>7098</v>
      </c>
      <c r="K15634">
        <v>3903.9</v>
      </c>
      <c r="L15634" s="1">
        <v>3194.1</v>
      </c>
      <c r="M15634" s="1" t="s">
        <v>25</v>
      </c>
      <c r="N15634" s="1" t="s">
        <v>197</v>
      </c>
    </row>
    <row r="15635" spans="1:14" x14ac:dyDescent="0.3">
      <c r="A15635" s="1" t="s">
        <v>51</v>
      </c>
      <c r="B15635">
        <v>1189833</v>
      </c>
      <c r="C15635" s="2">
        <v>44642</v>
      </c>
      <c r="D15635" s="1" t="s">
        <v>92</v>
      </c>
      <c r="E15635" s="1" t="s">
        <v>99</v>
      </c>
      <c r="F15635" s="1" t="s">
        <v>100</v>
      </c>
      <c r="G15635" s="1" t="s">
        <v>24</v>
      </c>
      <c r="H15635">
        <v>41</v>
      </c>
      <c r="I15635">
        <v>154</v>
      </c>
      <c r="J15635">
        <v>6314</v>
      </c>
      <c r="K15635">
        <v>2841.2999999999997</v>
      </c>
      <c r="L15635" s="1">
        <v>3472.7000000000003</v>
      </c>
      <c r="M15635" s="1" t="s">
        <v>25</v>
      </c>
      <c r="N15635" s="1" t="s">
        <v>197</v>
      </c>
    </row>
    <row r="15636" spans="1:14" x14ac:dyDescent="0.3">
      <c r="A15636" s="1" t="s">
        <v>51</v>
      </c>
      <c r="B15636">
        <v>1189833</v>
      </c>
      <c r="C15636" s="2">
        <v>44657</v>
      </c>
      <c r="D15636" s="1" t="s">
        <v>92</v>
      </c>
      <c r="E15636" s="1" t="s">
        <v>99</v>
      </c>
      <c r="F15636" s="1" t="s">
        <v>100</v>
      </c>
      <c r="G15636" s="1" t="s">
        <v>20</v>
      </c>
      <c r="H15636">
        <v>41</v>
      </c>
      <c r="I15636">
        <v>188</v>
      </c>
      <c r="J15636">
        <v>7708</v>
      </c>
      <c r="K15636">
        <v>2697.7999999999997</v>
      </c>
      <c r="L15636" s="1">
        <v>5010.2000000000007</v>
      </c>
      <c r="M15636" s="1" t="s">
        <v>25</v>
      </c>
      <c r="N15636" s="1" t="s">
        <v>197</v>
      </c>
    </row>
    <row r="15637" spans="1:14" x14ac:dyDescent="0.3">
      <c r="A15637" s="1" t="s">
        <v>51</v>
      </c>
      <c r="B15637">
        <v>1189833</v>
      </c>
      <c r="C15637" s="2">
        <v>44660</v>
      </c>
      <c r="D15637" s="1" t="s">
        <v>92</v>
      </c>
      <c r="E15637" s="1" t="s">
        <v>99</v>
      </c>
      <c r="F15637" s="1" t="s">
        <v>100</v>
      </c>
      <c r="G15637" s="1" t="s">
        <v>23</v>
      </c>
      <c r="H15637">
        <v>49</v>
      </c>
      <c r="I15637">
        <v>175</v>
      </c>
      <c r="J15637">
        <v>8575</v>
      </c>
      <c r="K15637">
        <v>4716.25</v>
      </c>
      <c r="L15637" s="1">
        <v>3858.75</v>
      </c>
      <c r="M15637" s="1" t="s">
        <v>25</v>
      </c>
      <c r="N15637" s="1" t="s">
        <v>197</v>
      </c>
    </row>
    <row r="15638" spans="1:14" x14ac:dyDescent="0.3">
      <c r="A15638" s="1" t="s">
        <v>51</v>
      </c>
      <c r="B15638">
        <v>1189833</v>
      </c>
      <c r="C15638" s="2">
        <v>44661</v>
      </c>
      <c r="D15638" s="1" t="s">
        <v>92</v>
      </c>
      <c r="E15638" s="1" t="s">
        <v>99</v>
      </c>
      <c r="F15638" s="1" t="s">
        <v>100</v>
      </c>
      <c r="G15638" s="1" t="s">
        <v>24</v>
      </c>
      <c r="H15638">
        <v>43</v>
      </c>
      <c r="I15638">
        <v>152</v>
      </c>
      <c r="J15638">
        <v>6536</v>
      </c>
      <c r="K15638">
        <v>3202.64</v>
      </c>
      <c r="L15638" s="1">
        <v>3333.36</v>
      </c>
      <c r="M15638" s="1" t="s">
        <v>25</v>
      </c>
      <c r="N15638" s="1" t="s">
        <v>197</v>
      </c>
    </row>
    <row r="15639" spans="1:14" x14ac:dyDescent="0.3">
      <c r="A15639" s="1" t="s">
        <v>51</v>
      </c>
      <c r="B15639">
        <v>1189833</v>
      </c>
      <c r="C15639" s="2">
        <v>44663</v>
      </c>
      <c r="D15639" s="1" t="s">
        <v>92</v>
      </c>
      <c r="E15639" s="1" t="s">
        <v>99</v>
      </c>
      <c r="F15639" s="1" t="s">
        <v>100</v>
      </c>
      <c r="G15639" s="1" t="s">
        <v>20</v>
      </c>
      <c r="H15639">
        <v>62</v>
      </c>
      <c r="I15639">
        <v>174</v>
      </c>
      <c r="J15639">
        <v>10788</v>
      </c>
      <c r="K15639">
        <v>3560.04</v>
      </c>
      <c r="L15639" s="1">
        <v>7227.96</v>
      </c>
      <c r="M15639" s="1" t="s">
        <v>25</v>
      </c>
      <c r="N15639" s="1" t="s">
        <v>197</v>
      </c>
    </row>
    <row r="15640" spans="1:14" x14ac:dyDescent="0.3">
      <c r="A15640" s="1" t="s">
        <v>51</v>
      </c>
      <c r="B15640">
        <v>1189833</v>
      </c>
      <c r="C15640" s="2">
        <v>44666</v>
      </c>
      <c r="D15640" s="1" t="s">
        <v>92</v>
      </c>
      <c r="E15640" s="1" t="s">
        <v>99</v>
      </c>
      <c r="F15640" s="1" t="s">
        <v>100</v>
      </c>
      <c r="G15640" s="1" t="s">
        <v>23</v>
      </c>
      <c r="H15640">
        <v>45</v>
      </c>
      <c r="I15640">
        <v>163</v>
      </c>
      <c r="J15640">
        <v>7335</v>
      </c>
      <c r="K15640">
        <v>3814.2000000000003</v>
      </c>
      <c r="L15640" s="1">
        <v>3520.7999999999997</v>
      </c>
      <c r="M15640" s="1" t="s">
        <v>25</v>
      </c>
      <c r="N15640" s="1" t="s">
        <v>197</v>
      </c>
    </row>
    <row r="15641" spans="1:14" x14ac:dyDescent="0.3">
      <c r="A15641" s="1" t="s">
        <v>51</v>
      </c>
      <c r="B15641">
        <v>1189833</v>
      </c>
      <c r="C15641" s="2">
        <v>44667</v>
      </c>
      <c r="D15641" s="1" t="s">
        <v>92</v>
      </c>
      <c r="E15641" s="1" t="s">
        <v>99</v>
      </c>
      <c r="F15641" s="1" t="s">
        <v>100</v>
      </c>
      <c r="G15641" s="1" t="s">
        <v>24</v>
      </c>
      <c r="H15641">
        <v>41</v>
      </c>
      <c r="I15641">
        <v>154</v>
      </c>
      <c r="J15641">
        <v>6314</v>
      </c>
      <c r="K15641">
        <v>3030.72</v>
      </c>
      <c r="L15641" s="1">
        <v>3283.28</v>
      </c>
      <c r="M15641" s="1" t="s">
        <v>25</v>
      </c>
      <c r="N15641" s="1" t="s">
        <v>197</v>
      </c>
    </row>
    <row r="15642" spans="1:14" x14ac:dyDescent="0.3">
      <c r="A15642" s="1" t="s">
        <v>51</v>
      </c>
      <c r="B15642">
        <v>1189833</v>
      </c>
      <c r="C15642" s="2">
        <v>44669</v>
      </c>
      <c r="D15642" s="1" t="s">
        <v>92</v>
      </c>
      <c r="E15642" s="1" t="s">
        <v>99</v>
      </c>
      <c r="F15642" s="1" t="s">
        <v>100</v>
      </c>
      <c r="G15642" s="1" t="s">
        <v>20</v>
      </c>
      <c r="H15642">
        <v>64</v>
      </c>
      <c r="I15642">
        <v>181</v>
      </c>
      <c r="J15642">
        <v>11584</v>
      </c>
      <c r="K15642">
        <v>3591.04</v>
      </c>
      <c r="L15642" s="1">
        <v>7992.96</v>
      </c>
      <c r="M15642" s="1" t="s">
        <v>25</v>
      </c>
      <c r="N15642" s="1" t="s">
        <v>197</v>
      </c>
    </row>
    <row r="15643" spans="1:14" x14ac:dyDescent="0.3">
      <c r="A15643" s="1" t="s">
        <v>51</v>
      </c>
      <c r="B15643">
        <v>1189833</v>
      </c>
      <c r="C15643" s="2">
        <v>44672</v>
      </c>
      <c r="D15643" s="1" t="s">
        <v>92</v>
      </c>
      <c r="E15643" s="1" t="s">
        <v>99</v>
      </c>
      <c r="F15643" s="1" t="s">
        <v>100</v>
      </c>
      <c r="G15643" s="1" t="s">
        <v>23</v>
      </c>
      <c r="H15643">
        <v>48</v>
      </c>
      <c r="I15643">
        <v>203</v>
      </c>
      <c r="J15643">
        <v>9744</v>
      </c>
      <c r="K15643">
        <v>5359.2000000000007</v>
      </c>
      <c r="L15643" s="1">
        <v>4384.7999999999993</v>
      </c>
      <c r="M15643" s="1" t="s">
        <v>25</v>
      </c>
      <c r="N15643" s="1" t="s">
        <v>197</v>
      </c>
    </row>
    <row r="15644" spans="1:14" x14ac:dyDescent="0.3">
      <c r="A15644" s="1" t="s">
        <v>51</v>
      </c>
      <c r="B15644">
        <v>1189833</v>
      </c>
      <c r="C15644" s="2">
        <v>44673</v>
      </c>
      <c r="D15644" s="1" t="s">
        <v>92</v>
      </c>
      <c r="E15644" s="1" t="s">
        <v>99</v>
      </c>
      <c r="F15644" s="1" t="s">
        <v>100</v>
      </c>
      <c r="G15644" s="1" t="s">
        <v>24</v>
      </c>
      <c r="H15644">
        <v>44</v>
      </c>
      <c r="I15644">
        <v>175</v>
      </c>
      <c r="J15644">
        <v>7700</v>
      </c>
      <c r="K15644">
        <v>3696</v>
      </c>
      <c r="L15644" s="1">
        <v>4004</v>
      </c>
      <c r="M15644" s="1" t="s">
        <v>25</v>
      </c>
      <c r="N15644" s="1" t="s">
        <v>197</v>
      </c>
    </row>
    <row r="15645" spans="1:14" x14ac:dyDescent="0.3">
      <c r="A15645" s="1" t="s">
        <v>51</v>
      </c>
      <c r="B15645">
        <v>1189833</v>
      </c>
      <c r="C15645" s="2">
        <v>44675</v>
      </c>
      <c r="D15645" s="1" t="s">
        <v>92</v>
      </c>
      <c r="E15645" s="1" t="s">
        <v>99</v>
      </c>
      <c r="F15645" s="1" t="s">
        <v>100</v>
      </c>
      <c r="G15645" s="1" t="s">
        <v>20</v>
      </c>
      <c r="H15645">
        <v>60</v>
      </c>
      <c r="I15645">
        <v>200</v>
      </c>
      <c r="J15645">
        <v>12000</v>
      </c>
      <c r="K15645">
        <v>3720</v>
      </c>
      <c r="L15645" s="1">
        <v>8280</v>
      </c>
      <c r="M15645" s="1" t="s">
        <v>25</v>
      </c>
      <c r="N15645" s="1" t="s">
        <v>197</v>
      </c>
    </row>
    <row r="15646" spans="1:14" x14ac:dyDescent="0.3">
      <c r="A15646" s="1" t="s">
        <v>51</v>
      </c>
      <c r="B15646">
        <v>1189833</v>
      </c>
      <c r="C15646" s="2">
        <v>44678</v>
      </c>
      <c r="D15646" s="1" t="s">
        <v>92</v>
      </c>
      <c r="E15646" s="1" t="s">
        <v>99</v>
      </c>
      <c r="F15646" s="1" t="s">
        <v>100</v>
      </c>
      <c r="G15646" s="1" t="s">
        <v>23</v>
      </c>
      <c r="H15646">
        <v>47</v>
      </c>
      <c r="I15646">
        <v>218</v>
      </c>
      <c r="J15646">
        <v>10246</v>
      </c>
      <c r="K15646">
        <v>5327.92</v>
      </c>
      <c r="L15646" s="1">
        <v>4918.08</v>
      </c>
      <c r="M15646" s="1" t="s">
        <v>25</v>
      </c>
      <c r="N15646" s="1" t="s">
        <v>197</v>
      </c>
    </row>
    <row r="15647" spans="1:14" x14ac:dyDescent="0.3">
      <c r="A15647" s="1" t="s">
        <v>51</v>
      </c>
      <c r="B15647">
        <v>1189833</v>
      </c>
      <c r="C15647" s="2">
        <v>44679</v>
      </c>
      <c r="D15647" s="1" t="s">
        <v>92</v>
      </c>
      <c r="E15647" s="1" t="s">
        <v>99</v>
      </c>
      <c r="F15647" s="1" t="s">
        <v>100</v>
      </c>
      <c r="G15647" s="1" t="s">
        <v>24</v>
      </c>
      <c r="H15647">
        <v>44</v>
      </c>
      <c r="I15647">
        <v>189</v>
      </c>
      <c r="J15647">
        <v>8316</v>
      </c>
      <c r="K15647">
        <v>3991.68</v>
      </c>
      <c r="L15647" s="1">
        <v>4324.32</v>
      </c>
      <c r="M15647" s="1" t="s">
        <v>25</v>
      </c>
      <c r="N15647" s="1" t="s">
        <v>197</v>
      </c>
    </row>
    <row r="15648" spans="1:14" x14ac:dyDescent="0.3">
      <c r="A15648" s="1" t="s">
        <v>51</v>
      </c>
      <c r="B15648">
        <v>1189833</v>
      </c>
      <c r="C15648" s="2">
        <v>44681</v>
      </c>
      <c r="D15648" s="1" t="s">
        <v>92</v>
      </c>
      <c r="E15648" s="1" t="s">
        <v>99</v>
      </c>
      <c r="F15648" s="1" t="s">
        <v>100</v>
      </c>
      <c r="G15648" s="1" t="s">
        <v>20</v>
      </c>
      <c r="H15648">
        <v>59</v>
      </c>
      <c r="I15648">
        <v>203</v>
      </c>
      <c r="J15648">
        <v>11977</v>
      </c>
      <c r="K15648">
        <v>3593.1000000000004</v>
      </c>
      <c r="L15648" s="1">
        <v>8383.9</v>
      </c>
      <c r="M15648" s="1" t="s">
        <v>25</v>
      </c>
      <c r="N15648" s="1" t="s">
        <v>197</v>
      </c>
    </row>
    <row r="15649" spans="1:14" x14ac:dyDescent="0.3">
      <c r="A15649" s="1" t="s">
        <v>51</v>
      </c>
      <c r="B15649">
        <v>1189833</v>
      </c>
      <c r="C15649" s="2">
        <v>44684</v>
      </c>
      <c r="D15649" s="1" t="s">
        <v>92</v>
      </c>
      <c r="E15649" s="1" t="s">
        <v>99</v>
      </c>
      <c r="F15649" s="1" t="s">
        <v>100</v>
      </c>
      <c r="G15649" s="1" t="s">
        <v>23</v>
      </c>
      <c r="H15649">
        <v>48</v>
      </c>
      <c r="I15649">
        <v>218</v>
      </c>
      <c r="J15649">
        <v>10464</v>
      </c>
      <c r="K15649">
        <v>5336.64</v>
      </c>
      <c r="L15649" s="1">
        <v>5127.3599999999997</v>
      </c>
      <c r="M15649" s="1" t="s">
        <v>25</v>
      </c>
      <c r="N15649" s="1" t="s">
        <v>197</v>
      </c>
    </row>
    <row r="15650" spans="1:14" x14ac:dyDescent="0.3">
      <c r="A15650" s="1" t="s">
        <v>51</v>
      </c>
      <c r="B15650">
        <v>1189833</v>
      </c>
      <c r="C15650" s="2">
        <v>44685</v>
      </c>
      <c r="D15650" s="1" t="s">
        <v>92</v>
      </c>
      <c r="E15650" s="1" t="s">
        <v>99</v>
      </c>
      <c r="F15650" s="1" t="s">
        <v>100</v>
      </c>
      <c r="G15650" s="1" t="s">
        <v>24</v>
      </c>
      <c r="H15650">
        <v>47</v>
      </c>
      <c r="I15650">
        <v>169</v>
      </c>
      <c r="J15650">
        <v>7943</v>
      </c>
      <c r="K15650">
        <v>3812.64</v>
      </c>
      <c r="L15650" s="1">
        <v>4130.3600000000006</v>
      </c>
      <c r="M15650" s="1" t="s">
        <v>25</v>
      </c>
      <c r="N15650" s="1" t="s">
        <v>197</v>
      </c>
    </row>
    <row r="15651" spans="1:14" x14ac:dyDescent="0.3">
      <c r="A15651" s="1" t="s">
        <v>51</v>
      </c>
      <c r="B15651">
        <v>1189833</v>
      </c>
      <c r="C15651" s="2">
        <v>44687</v>
      </c>
      <c r="D15651" s="1" t="s">
        <v>92</v>
      </c>
      <c r="E15651" s="1" t="s">
        <v>99</v>
      </c>
      <c r="F15651" s="1" t="s">
        <v>100</v>
      </c>
      <c r="G15651" s="1" t="s">
        <v>20</v>
      </c>
      <c r="H15651">
        <v>61</v>
      </c>
      <c r="I15651">
        <v>189</v>
      </c>
      <c r="J15651">
        <v>11529</v>
      </c>
      <c r="K15651">
        <v>4035.1499999999996</v>
      </c>
      <c r="L15651" s="1">
        <v>7493.85</v>
      </c>
      <c r="M15651" s="1" t="s">
        <v>25</v>
      </c>
      <c r="N15651" s="1" t="s">
        <v>197</v>
      </c>
    </row>
    <row r="15652" spans="1:14" x14ac:dyDescent="0.3">
      <c r="A15652" s="1" t="s">
        <v>51</v>
      </c>
      <c r="B15652">
        <v>1189833</v>
      </c>
      <c r="C15652" s="2">
        <v>44690</v>
      </c>
      <c r="D15652" s="1" t="s">
        <v>92</v>
      </c>
      <c r="E15652" s="1" t="s">
        <v>99</v>
      </c>
      <c r="F15652" s="1" t="s">
        <v>100</v>
      </c>
      <c r="G15652" s="1" t="s">
        <v>23</v>
      </c>
      <c r="H15652">
        <v>46</v>
      </c>
      <c r="I15652">
        <v>196</v>
      </c>
      <c r="J15652">
        <v>9016</v>
      </c>
      <c r="K15652">
        <v>4508</v>
      </c>
      <c r="L15652" s="1">
        <v>4508</v>
      </c>
      <c r="M15652" s="1" t="s">
        <v>25</v>
      </c>
      <c r="N15652" s="1" t="s">
        <v>197</v>
      </c>
    </row>
    <row r="15653" spans="1:14" x14ac:dyDescent="0.3">
      <c r="A15653" s="1" t="s">
        <v>51</v>
      </c>
      <c r="B15653">
        <v>1189833</v>
      </c>
      <c r="C15653" s="2">
        <v>44691</v>
      </c>
      <c r="D15653" s="1" t="s">
        <v>92</v>
      </c>
      <c r="E15653" s="1" t="s">
        <v>99</v>
      </c>
      <c r="F15653" s="1" t="s">
        <v>100</v>
      </c>
      <c r="G15653" s="1" t="s">
        <v>24</v>
      </c>
      <c r="H15653">
        <v>46</v>
      </c>
      <c r="I15653">
        <v>176</v>
      </c>
      <c r="J15653">
        <v>8096</v>
      </c>
      <c r="K15653">
        <v>4048</v>
      </c>
      <c r="L15653" s="1">
        <v>4048</v>
      </c>
      <c r="M15653" s="1" t="s">
        <v>25</v>
      </c>
      <c r="N15653" s="1" t="s">
        <v>197</v>
      </c>
    </row>
    <row r="15654" spans="1:14" x14ac:dyDescent="0.3">
      <c r="A15654" s="1" t="s">
        <v>51</v>
      </c>
      <c r="B15654">
        <v>1189833</v>
      </c>
      <c r="C15654" s="2">
        <v>44693</v>
      </c>
      <c r="D15654" s="1" t="s">
        <v>92</v>
      </c>
      <c r="E15654" s="1" t="s">
        <v>99</v>
      </c>
      <c r="F15654" s="1" t="s">
        <v>100</v>
      </c>
      <c r="G15654" s="1" t="s">
        <v>20</v>
      </c>
      <c r="H15654">
        <v>59</v>
      </c>
      <c r="I15654">
        <v>189</v>
      </c>
      <c r="J15654">
        <v>11151</v>
      </c>
      <c r="K15654">
        <v>3456.81</v>
      </c>
      <c r="L15654" s="1">
        <v>7694.1900000000005</v>
      </c>
      <c r="M15654" s="1" t="s">
        <v>25</v>
      </c>
      <c r="N15654" s="1" t="s">
        <v>197</v>
      </c>
    </row>
    <row r="15655" spans="1:14" x14ac:dyDescent="0.3">
      <c r="A15655" s="1" t="s">
        <v>51</v>
      </c>
      <c r="B15655">
        <v>1189833</v>
      </c>
      <c r="C15655" s="2">
        <v>44696</v>
      </c>
      <c r="D15655" s="1" t="s">
        <v>92</v>
      </c>
      <c r="E15655" s="1" t="s">
        <v>99</v>
      </c>
      <c r="F15655" s="1" t="s">
        <v>100</v>
      </c>
      <c r="G15655" s="1" t="s">
        <v>23</v>
      </c>
      <c r="H15655">
        <v>49</v>
      </c>
      <c r="I15655">
        <v>176</v>
      </c>
      <c r="J15655">
        <v>8624</v>
      </c>
      <c r="K15655">
        <v>4398.24</v>
      </c>
      <c r="L15655" s="1">
        <v>4225.76</v>
      </c>
      <c r="M15655" s="1" t="s">
        <v>25</v>
      </c>
      <c r="N15655" s="1" t="s">
        <v>197</v>
      </c>
    </row>
    <row r="15656" spans="1:14" x14ac:dyDescent="0.3">
      <c r="A15656" s="1" t="s">
        <v>51</v>
      </c>
      <c r="B15656">
        <v>1189833</v>
      </c>
      <c r="C15656" s="2">
        <v>44697</v>
      </c>
      <c r="D15656" s="1" t="s">
        <v>92</v>
      </c>
      <c r="E15656" s="1" t="s">
        <v>99</v>
      </c>
      <c r="F15656" s="1" t="s">
        <v>100</v>
      </c>
      <c r="G15656" s="1" t="s">
        <v>24</v>
      </c>
      <c r="H15656">
        <v>48</v>
      </c>
      <c r="I15656">
        <v>175</v>
      </c>
      <c r="J15656">
        <v>8400</v>
      </c>
      <c r="K15656">
        <v>3779.9999999999995</v>
      </c>
      <c r="L15656" s="1">
        <v>4620</v>
      </c>
      <c r="M15656" s="1" t="s">
        <v>25</v>
      </c>
      <c r="N15656" s="1" t="s">
        <v>197</v>
      </c>
    </row>
    <row r="15657" spans="1:14" x14ac:dyDescent="0.3">
      <c r="A15657" s="1" t="s">
        <v>51</v>
      </c>
      <c r="B15657">
        <v>1189833</v>
      </c>
      <c r="C15657" s="2">
        <v>44699</v>
      </c>
      <c r="D15657" s="1" t="s">
        <v>92</v>
      </c>
      <c r="E15657" s="1" t="s">
        <v>99</v>
      </c>
      <c r="F15657" s="1" t="s">
        <v>100</v>
      </c>
      <c r="G15657" s="1" t="s">
        <v>20</v>
      </c>
      <c r="H15657">
        <v>62</v>
      </c>
      <c r="I15657">
        <v>176</v>
      </c>
      <c r="J15657">
        <v>10912</v>
      </c>
      <c r="K15657">
        <v>3819.2</v>
      </c>
      <c r="L15657" s="1">
        <v>7092.8</v>
      </c>
      <c r="M15657" s="1" t="s">
        <v>25</v>
      </c>
      <c r="N15657" s="1" t="s">
        <v>197</v>
      </c>
    </row>
    <row r="15658" spans="1:14" x14ac:dyDescent="0.3">
      <c r="A15658" s="1" t="s">
        <v>51</v>
      </c>
      <c r="B15658">
        <v>1189833</v>
      </c>
      <c r="C15658" s="2">
        <v>44702</v>
      </c>
      <c r="D15658" s="1" t="s">
        <v>92</v>
      </c>
      <c r="E15658" s="1" t="s">
        <v>99</v>
      </c>
      <c r="F15658" s="1" t="s">
        <v>100</v>
      </c>
      <c r="G15658" s="1" t="s">
        <v>23</v>
      </c>
      <c r="H15658">
        <v>47</v>
      </c>
      <c r="I15658">
        <v>169</v>
      </c>
      <c r="J15658">
        <v>7943</v>
      </c>
      <c r="K15658">
        <v>3971.5</v>
      </c>
      <c r="L15658" s="1">
        <v>3971.5</v>
      </c>
      <c r="M15658" s="1" t="s">
        <v>25</v>
      </c>
      <c r="N15658" s="1" t="s">
        <v>197</v>
      </c>
    </row>
    <row r="15659" spans="1:14" x14ac:dyDescent="0.3">
      <c r="A15659" s="1" t="s">
        <v>51</v>
      </c>
      <c r="B15659">
        <v>1189833</v>
      </c>
      <c r="C15659" s="2">
        <v>44703</v>
      </c>
      <c r="D15659" s="1" t="s">
        <v>92</v>
      </c>
      <c r="E15659" s="1" t="s">
        <v>99</v>
      </c>
      <c r="F15659" s="1" t="s">
        <v>100</v>
      </c>
      <c r="G15659" s="1" t="s">
        <v>24</v>
      </c>
      <c r="H15659">
        <v>47</v>
      </c>
      <c r="I15659">
        <v>176</v>
      </c>
      <c r="J15659">
        <v>8272</v>
      </c>
      <c r="K15659">
        <v>3722.3999999999996</v>
      </c>
      <c r="L15659" s="1">
        <v>4549.6000000000004</v>
      </c>
      <c r="M15659" s="1" t="s">
        <v>25</v>
      </c>
      <c r="N15659" s="1" t="s">
        <v>197</v>
      </c>
    </row>
    <row r="15660" spans="1:14" x14ac:dyDescent="0.3">
      <c r="A15660" s="1" t="s">
        <v>51</v>
      </c>
      <c r="B15660">
        <v>1189833</v>
      </c>
      <c r="C15660" s="2">
        <v>44705</v>
      </c>
      <c r="D15660" s="1" t="s">
        <v>92</v>
      </c>
      <c r="E15660" s="1" t="s">
        <v>99</v>
      </c>
      <c r="F15660" s="1" t="s">
        <v>100</v>
      </c>
      <c r="G15660" s="1" t="s">
        <v>20</v>
      </c>
      <c r="H15660">
        <v>59</v>
      </c>
      <c r="I15660">
        <v>189</v>
      </c>
      <c r="J15660">
        <v>11151</v>
      </c>
      <c r="K15660">
        <v>3791.34</v>
      </c>
      <c r="L15660" s="1">
        <v>7359.66</v>
      </c>
      <c r="M15660" s="1" t="s">
        <v>25</v>
      </c>
      <c r="N15660" s="1" t="s">
        <v>197</v>
      </c>
    </row>
    <row r="15661" spans="1:14" x14ac:dyDescent="0.3">
      <c r="A15661" s="1" t="s">
        <v>51</v>
      </c>
      <c r="B15661">
        <v>1189833</v>
      </c>
      <c r="C15661" s="2">
        <v>44708</v>
      </c>
      <c r="D15661" s="1" t="s">
        <v>92</v>
      </c>
      <c r="E15661" s="1" t="s">
        <v>99</v>
      </c>
      <c r="F15661" s="1" t="s">
        <v>100</v>
      </c>
      <c r="G15661" s="1" t="s">
        <v>23</v>
      </c>
      <c r="H15661">
        <v>46</v>
      </c>
      <c r="I15661">
        <v>182</v>
      </c>
      <c r="J15661">
        <v>8372</v>
      </c>
      <c r="K15661">
        <v>4520.88</v>
      </c>
      <c r="L15661" s="1">
        <v>3851.12</v>
      </c>
      <c r="M15661" s="1" t="s">
        <v>25</v>
      </c>
      <c r="N15661" s="1" t="s">
        <v>197</v>
      </c>
    </row>
    <row r="15662" spans="1:14" x14ac:dyDescent="0.3">
      <c r="A15662" s="1" t="s">
        <v>51</v>
      </c>
      <c r="B15662">
        <v>1189833</v>
      </c>
      <c r="C15662" s="2">
        <v>44709</v>
      </c>
      <c r="D15662" s="1" t="s">
        <v>92</v>
      </c>
      <c r="E15662" s="1" t="s">
        <v>99</v>
      </c>
      <c r="F15662" s="1" t="s">
        <v>100</v>
      </c>
      <c r="G15662" s="1" t="s">
        <v>24</v>
      </c>
      <c r="H15662">
        <v>49</v>
      </c>
      <c r="I15662">
        <v>210</v>
      </c>
      <c r="J15662">
        <v>10290</v>
      </c>
      <c r="K15662">
        <v>5145</v>
      </c>
      <c r="L15662" s="1">
        <v>5145</v>
      </c>
      <c r="M15662" s="1" t="s">
        <v>25</v>
      </c>
      <c r="N15662" s="1" t="s">
        <v>197</v>
      </c>
    </row>
    <row r="15663" spans="1:14" x14ac:dyDescent="0.3">
      <c r="A15663" s="1" t="s">
        <v>51</v>
      </c>
      <c r="B15663">
        <v>1189833</v>
      </c>
      <c r="C15663" s="2">
        <v>44711</v>
      </c>
      <c r="D15663" s="1" t="s">
        <v>92</v>
      </c>
      <c r="E15663" s="1" t="s">
        <v>99</v>
      </c>
      <c r="F15663" s="1" t="s">
        <v>100</v>
      </c>
      <c r="G15663" s="1" t="s">
        <v>20</v>
      </c>
      <c r="H15663">
        <v>59</v>
      </c>
      <c r="I15663">
        <v>196</v>
      </c>
      <c r="J15663">
        <v>11564</v>
      </c>
      <c r="K15663">
        <v>4047.3999999999996</v>
      </c>
      <c r="L15663" s="1">
        <v>7516.6</v>
      </c>
      <c r="M15663" s="1" t="s">
        <v>25</v>
      </c>
      <c r="N15663" s="1" t="s">
        <v>197</v>
      </c>
    </row>
    <row r="15664" spans="1:14" x14ac:dyDescent="0.3">
      <c r="A15664" s="1" t="s">
        <v>51</v>
      </c>
      <c r="B15664">
        <v>1189833</v>
      </c>
      <c r="C15664" s="2">
        <v>44266</v>
      </c>
      <c r="D15664" s="1" t="s">
        <v>92</v>
      </c>
      <c r="E15664" s="1" t="s">
        <v>99</v>
      </c>
      <c r="F15664" s="1" t="s">
        <v>100</v>
      </c>
      <c r="G15664" s="1" t="s">
        <v>18</v>
      </c>
      <c r="H15664">
        <v>49</v>
      </c>
      <c r="I15664">
        <v>145</v>
      </c>
      <c r="J15664">
        <v>7105</v>
      </c>
      <c r="K15664">
        <v>4689.3</v>
      </c>
      <c r="L15664" s="1">
        <v>2415.6999999999998</v>
      </c>
      <c r="M15664" s="1" t="s">
        <v>25</v>
      </c>
      <c r="N15664" s="1" t="s">
        <v>196</v>
      </c>
    </row>
    <row r="15665" spans="1:14" x14ac:dyDescent="0.3">
      <c r="A15665" s="1" t="s">
        <v>51</v>
      </c>
      <c r="B15665">
        <v>1189833</v>
      </c>
      <c r="C15665" s="2">
        <v>44268</v>
      </c>
      <c r="D15665" s="1" t="s">
        <v>92</v>
      </c>
      <c r="E15665" s="1" t="s">
        <v>99</v>
      </c>
      <c r="F15665" s="1" t="s">
        <v>100</v>
      </c>
      <c r="G15665" s="1" t="s">
        <v>21</v>
      </c>
      <c r="H15665">
        <v>34</v>
      </c>
      <c r="I15665">
        <v>225</v>
      </c>
      <c r="J15665">
        <v>7650</v>
      </c>
      <c r="K15665">
        <v>4054.5</v>
      </c>
      <c r="L15665" s="1">
        <v>3595.5</v>
      </c>
      <c r="M15665" s="1" t="s">
        <v>25</v>
      </c>
      <c r="N15665" s="1" t="s">
        <v>196</v>
      </c>
    </row>
    <row r="15666" spans="1:14" x14ac:dyDescent="0.3">
      <c r="A15666" s="1" t="s">
        <v>51</v>
      </c>
      <c r="B15666">
        <v>1189833</v>
      </c>
      <c r="C15666" s="2">
        <v>44269</v>
      </c>
      <c r="D15666" s="1" t="s">
        <v>92</v>
      </c>
      <c r="E15666" s="1" t="s">
        <v>99</v>
      </c>
      <c r="F15666" s="1" t="s">
        <v>100</v>
      </c>
      <c r="G15666" s="1" t="s">
        <v>22</v>
      </c>
      <c r="H15666">
        <v>43</v>
      </c>
      <c r="I15666">
        <v>195</v>
      </c>
      <c r="J15666">
        <v>8385</v>
      </c>
      <c r="K15666">
        <v>3354</v>
      </c>
      <c r="L15666" s="1">
        <v>5031</v>
      </c>
      <c r="M15666" s="1" t="s">
        <v>25</v>
      </c>
      <c r="N15666" s="1" t="s">
        <v>196</v>
      </c>
    </row>
    <row r="15667" spans="1:14" x14ac:dyDescent="0.3">
      <c r="A15667" s="1" t="s">
        <v>51</v>
      </c>
      <c r="B15667">
        <v>1189833</v>
      </c>
      <c r="C15667" s="2">
        <v>44272</v>
      </c>
      <c r="D15667" s="1" t="s">
        <v>92</v>
      </c>
      <c r="E15667" s="1" t="s">
        <v>99</v>
      </c>
      <c r="F15667" s="1" t="s">
        <v>100</v>
      </c>
      <c r="G15667" s="1" t="s">
        <v>18</v>
      </c>
      <c r="H15667">
        <v>46</v>
      </c>
      <c r="I15667">
        <v>113</v>
      </c>
      <c r="J15667">
        <v>5198</v>
      </c>
      <c r="K15667">
        <v>3534.6400000000003</v>
      </c>
      <c r="L15667" s="1">
        <v>1663.3599999999997</v>
      </c>
      <c r="M15667" s="1" t="s">
        <v>25</v>
      </c>
      <c r="N15667" s="1" t="s">
        <v>196</v>
      </c>
    </row>
    <row r="15668" spans="1:14" x14ac:dyDescent="0.3">
      <c r="A15668" s="1" t="s">
        <v>51</v>
      </c>
      <c r="B15668">
        <v>1189833</v>
      </c>
      <c r="C15668" s="2">
        <v>44274</v>
      </c>
      <c r="D15668" s="1" t="s">
        <v>92</v>
      </c>
      <c r="E15668" s="1" t="s">
        <v>99</v>
      </c>
      <c r="F15668" s="1" t="s">
        <v>100</v>
      </c>
      <c r="G15668" s="1" t="s">
        <v>21</v>
      </c>
      <c r="H15668">
        <v>32</v>
      </c>
      <c r="I15668">
        <v>216</v>
      </c>
      <c r="J15668">
        <v>6912</v>
      </c>
      <c r="K15668">
        <v>3456</v>
      </c>
      <c r="L15668" s="1">
        <v>3456</v>
      </c>
      <c r="M15668" s="1" t="s">
        <v>25</v>
      </c>
      <c r="N15668" s="1" t="s">
        <v>196</v>
      </c>
    </row>
    <row r="15669" spans="1:14" x14ac:dyDescent="0.3">
      <c r="A15669" s="1" t="s">
        <v>51</v>
      </c>
      <c r="B15669">
        <v>1189833</v>
      </c>
      <c r="C15669" s="2">
        <v>44275</v>
      </c>
      <c r="D15669" s="1" t="s">
        <v>92</v>
      </c>
      <c r="E15669" s="1" t="s">
        <v>99</v>
      </c>
      <c r="F15669" s="1" t="s">
        <v>100</v>
      </c>
      <c r="G15669" s="1" t="s">
        <v>22</v>
      </c>
      <c r="H15669">
        <v>41</v>
      </c>
      <c r="I15669">
        <v>195</v>
      </c>
      <c r="J15669">
        <v>7995</v>
      </c>
      <c r="K15669">
        <v>2798.25</v>
      </c>
      <c r="L15669" s="1">
        <v>5196.75</v>
      </c>
      <c r="M15669" s="1" t="s">
        <v>25</v>
      </c>
      <c r="N15669" s="1" t="s">
        <v>196</v>
      </c>
    </row>
    <row r="15670" spans="1:14" x14ac:dyDescent="0.3">
      <c r="A15670" s="1" t="s">
        <v>51</v>
      </c>
      <c r="B15670">
        <v>1189833</v>
      </c>
      <c r="C15670" s="2">
        <v>44278</v>
      </c>
      <c r="D15670" s="1" t="s">
        <v>92</v>
      </c>
      <c r="E15670" s="1" t="s">
        <v>99</v>
      </c>
      <c r="F15670" s="1" t="s">
        <v>100</v>
      </c>
      <c r="G15670" s="1" t="s">
        <v>18</v>
      </c>
      <c r="H15670">
        <v>46</v>
      </c>
      <c r="I15670">
        <v>106</v>
      </c>
      <c r="J15670">
        <v>4876</v>
      </c>
      <c r="K15670">
        <v>3315.6800000000003</v>
      </c>
      <c r="L15670" s="1">
        <v>1560.3199999999997</v>
      </c>
      <c r="M15670" s="1" t="s">
        <v>25</v>
      </c>
      <c r="N15670" s="1" t="s">
        <v>196</v>
      </c>
    </row>
    <row r="15671" spans="1:14" x14ac:dyDescent="0.3">
      <c r="A15671" s="1" t="s">
        <v>51</v>
      </c>
      <c r="B15671">
        <v>1189833</v>
      </c>
      <c r="C15671" s="2">
        <v>44293</v>
      </c>
      <c r="D15671" s="1" t="s">
        <v>92</v>
      </c>
      <c r="E15671" s="1" t="s">
        <v>99</v>
      </c>
      <c r="F15671" s="1" t="s">
        <v>100</v>
      </c>
      <c r="G15671" s="1" t="s">
        <v>21</v>
      </c>
      <c r="H15671">
        <v>43</v>
      </c>
      <c r="I15671">
        <v>240</v>
      </c>
      <c r="J15671">
        <v>10320</v>
      </c>
      <c r="K15671">
        <v>5160</v>
      </c>
      <c r="L15671" s="1">
        <v>5160</v>
      </c>
      <c r="M15671" s="1" t="s">
        <v>25</v>
      </c>
      <c r="N15671" s="1" t="s">
        <v>196</v>
      </c>
    </row>
    <row r="15672" spans="1:14" x14ac:dyDescent="0.3">
      <c r="A15672" s="1" t="s">
        <v>51</v>
      </c>
      <c r="B15672">
        <v>1189833</v>
      </c>
      <c r="C15672" s="2">
        <v>44294</v>
      </c>
      <c r="D15672" s="1" t="s">
        <v>92</v>
      </c>
      <c r="E15672" s="1" t="s">
        <v>99</v>
      </c>
      <c r="F15672" s="1" t="s">
        <v>100</v>
      </c>
      <c r="G15672" s="1" t="s">
        <v>22</v>
      </c>
      <c r="H15672">
        <v>49</v>
      </c>
      <c r="I15672">
        <v>156</v>
      </c>
      <c r="J15672">
        <v>7644</v>
      </c>
      <c r="K15672">
        <v>2751.8399999999997</v>
      </c>
      <c r="L15672" s="1">
        <v>4892.16</v>
      </c>
      <c r="M15672" s="1" t="s">
        <v>25</v>
      </c>
      <c r="N15672" s="1" t="s">
        <v>196</v>
      </c>
    </row>
    <row r="15673" spans="1:14" x14ac:dyDescent="0.3">
      <c r="A15673" s="1" t="s">
        <v>51</v>
      </c>
      <c r="B15673">
        <v>1189833</v>
      </c>
      <c r="C15673" s="2">
        <v>44297</v>
      </c>
      <c r="D15673" s="1" t="s">
        <v>92</v>
      </c>
      <c r="E15673" s="1" t="s">
        <v>99</v>
      </c>
      <c r="F15673" s="1" t="s">
        <v>100</v>
      </c>
      <c r="G15673" s="1" t="s">
        <v>18</v>
      </c>
      <c r="H15673">
        <v>49</v>
      </c>
      <c r="I15673">
        <v>119</v>
      </c>
      <c r="J15673">
        <v>5831</v>
      </c>
      <c r="K15673">
        <v>3848.46</v>
      </c>
      <c r="L15673" s="1">
        <v>1982.54</v>
      </c>
      <c r="M15673" s="1" t="s">
        <v>25</v>
      </c>
      <c r="N15673" s="1" t="s">
        <v>196</v>
      </c>
    </row>
    <row r="15674" spans="1:14" x14ac:dyDescent="0.3">
      <c r="A15674" s="1" t="s">
        <v>51</v>
      </c>
      <c r="B15674">
        <v>1189833</v>
      </c>
      <c r="C15674" s="2">
        <v>44299</v>
      </c>
      <c r="D15674" s="1" t="s">
        <v>92</v>
      </c>
      <c r="E15674" s="1" t="s">
        <v>99</v>
      </c>
      <c r="F15674" s="1" t="s">
        <v>100</v>
      </c>
      <c r="G15674" s="1" t="s">
        <v>21</v>
      </c>
      <c r="H15674">
        <v>41</v>
      </c>
      <c r="I15674">
        <v>208</v>
      </c>
      <c r="J15674">
        <v>8528</v>
      </c>
      <c r="K15674">
        <v>4434.5600000000004</v>
      </c>
      <c r="L15674" s="1">
        <v>4093.4399999999996</v>
      </c>
      <c r="M15674" s="1" t="s">
        <v>25</v>
      </c>
      <c r="N15674" s="1" t="s">
        <v>196</v>
      </c>
    </row>
    <row r="15675" spans="1:14" x14ac:dyDescent="0.3">
      <c r="A15675" s="1" t="s">
        <v>51</v>
      </c>
      <c r="B15675">
        <v>1189833</v>
      </c>
      <c r="C15675" s="2">
        <v>44300</v>
      </c>
      <c r="D15675" s="1" t="s">
        <v>92</v>
      </c>
      <c r="E15675" s="1" t="s">
        <v>99</v>
      </c>
      <c r="F15675" s="1" t="s">
        <v>100</v>
      </c>
      <c r="G15675" s="1" t="s">
        <v>22</v>
      </c>
      <c r="H15675">
        <v>47</v>
      </c>
      <c r="I15675">
        <v>169</v>
      </c>
      <c r="J15675">
        <v>7943</v>
      </c>
      <c r="K15675">
        <v>2780.0499999999997</v>
      </c>
      <c r="L15675" s="1">
        <v>5162.9500000000007</v>
      </c>
      <c r="M15675" s="1" t="s">
        <v>25</v>
      </c>
      <c r="N15675" s="1" t="s">
        <v>196</v>
      </c>
    </row>
    <row r="15676" spans="1:14" x14ac:dyDescent="0.3">
      <c r="A15676" s="1" t="s">
        <v>51</v>
      </c>
      <c r="B15676">
        <v>1189833</v>
      </c>
      <c r="C15676" s="2">
        <v>44303</v>
      </c>
      <c r="D15676" s="1" t="s">
        <v>92</v>
      </c>
      <c r="E15676" s="1" t="s">
        <v>99</v>
      </c>
      <c r="F15676" s="1" t="s">
        <v>100</v>
      </c>
      <c r="G15676" s="1" t="s">
        <v>18</v>
      </c>
      <c r="H15676">
        <v>45</v>
      </c>
      <c r="I15676">
        <v>131</v>
      </c>
      <c r="J15676">
        <v>5895</v>
      </c>
      <c r="K15676">
        <v>3831.75</v>
      </c>
      <c r="L15676" s="1">
        <v>2063.25</v>
      </c>
      <c r="M15676" s="1" t="s">
        <v>25</v>
      </c>
      <c r="N15676" s="1" t="s">
        <v>196</v>
      </c>
    </row>
    <row r="15677" spans="1:14" x14ac:dyDescent="0.3">
      <c r="A15677" s="1" t="s">
        <v>51</v>
      </c>
      <c r="B15677">
        <v>1189833</v>
      </c>
      <c r="C15677" s="2">
        <v>44305</v>
      </c>
      <c r="D15677" s="1" t="s">
        <v>92</v>
      </c>
      <c r="E15677" s="1" t="s">
        <v>99</v>
      </c>
      <c r="F15677" s="1" t="s">
        <v>100</v>
      </c>
      <c r="G15677" s="1" t="s">
        <v>21</v>
      </c>
      <c r="H15677">
        <v>44</v>
      </c>
      <c r="I15677">
        <v>270</v>
      </c>
      <c r="J15677">
        <v>11880</v>
      </c>
      <c r="K15677">
        <v>6534.0000000000009</v>
      </c>
      <c r="L15677" s="1">
        <v>5345.9999999999991</v>
      </c>
      <c r="M15677" s="1" t="s">
        <v>25</v>
      </c>
      <c r="N15677" s="1" t="s">
        <v>196</v>
      </c>
    </row>
    <row r="15678" spans="1:14" x14ac:dyDescent="0.3">
      <c r="A15678" s="1" t="s">
        <v>51</v>
      </c>
      <c r="B15678">
        <v>1189833</v>
      </c>
      <c r="C15678" s="2">
        <v>44306</v>
      </c>
      <c r="D15678" s="1" t="s">
        <v>92</v>
      </c>
      <c r="E15678" s="1" t="s">
        <v>99</v>
      </c>
      <c r="F15678" s="1" t="s">
        <v>100</v>
      </c>
      <c r="G15678" s="1" t="s">
        <v>22</v>
      </c>
      <c r="H15678">
        <v>47</v>
      </c>
      <c r="I15678">
        <v>225</v>
      </c>
      <c r="J15678">
        <v>10575</v>
      </c>
      <c r="K15678">
        <v>3701.2499999999995</v>
      </c>
      <c r="L15678" s="1">
        <v>6873.75</v>
      </c>
      <c r="M15678" s="1" t="s">
        <v>25</v>
      </c>
      <c r="N15678" s="1" t="s">
        <v>196</v>
      </c>
    </row>
    <row r="15679" spans="1:14" x14ac:dyDescent="0.3">
      <c r="A15679" s="1" t="s">
        <v>51</v>
      </c>
      <c r="B15679">
        <v>1189833</v>
      </c>
      <c r="C15679" s="2">
        <v>44309</v>
      </c>
      <c r="D15679" s="1" t="s">
        <v>92</v>
      </c>
      <c r="E15679" s="1" t="s">
        <v>99</v>
      </c>
      <c r="F15679" s="1" t="s">
        <v>100</v>
      </c>
      <c r="G15679" s="1" t="s">
        <v>18</v>
      </c>
      <c r="H15679">
        <v>45</v>
      </c>
      <c r="I15679">
        <v>125</v>
      </c>
      <c r="J15679">
        <v>5625</v>
      </c>
      <c r="K15679">
        <v>3881.2500000000005</v>
      </c>
      <c r="L15679" s="1">
        <v>1743.7499999999995</v>
      </c>
      <c r="M15679" s="1" t="s">
        <v>25</v>
      </c>
      <c r="N15679" s="1" t="s">
        <v>196</v>
      </c>
    </row>
    <row r="15680" spans="1:14" x14ac:dyDescent="0.3">
      <c r="A15680" s="1" t="s">
        <v>51</v>
      </c>
      <c r="B15680">
        <v>1189833</v>
      </c>
      <c r="C15680" s="2">
        <v>44311</v>
      </c>
      <c r="D15680" s="1" t="s">
        <v>92</v>
      </c>
      <c r="E15680" s="1" t="s">
        <v>99</v>
      </c>
      <c r="F15680" s="1" t="s">
        <v>100</v>
      </c>
      <c r="G15680" s="1" t="s">
        <v>21</v>
      </c>
      <c r="H15680">
        <v>41</v>
      </c>
      <c r="I15680">
        <v>238</v>
      </c>
      <c r="J15680">
        <v>9758</v>
      </c>
      <c r="K15680">
        <v>4976.58</v>
      </c>
      <c r="L15680" s="1">
        <v>4781.42</v>
      </c>
      <c r="M15680" s="1" t="s">
        <v>25</v>
      </c>
      <c r="N15680" s="1" t="s">
        <v>196</v>
      </c>
    </row>
    <row r="15681" spans="1:14" x14ac:dyDescent="0.3">
      <c r="A15681" s="1" t="s">
        <v>51</v>
      </c>
      <c r="B15681">
        <v>1189833</v>
      </c>
      <c r="C15681" s="2">
        <v>44312</v>
      </c>
      <c r="D15681" s="1" t="s">
        <v>92</v>
      </c>
      <c r="E15681" s="1" t="s">
        <v>99</v>
      </c>
      <c r="F15681" s="1" t="s">
        <v>100</v>
      </c>
      <c r="G15681" s="1" t="s">
        <v>22</v>
      </c>
      <c r="H15681">
        <v>46</v>
      </c>
      <c r="I15681">
        <v>216</v>
      </c>
      <c r="J15681">
        <v>9936</v>
      </c>
      <c r="K15681">
        <v>3775.68</v>
      </c>
      <c r="L15681" s="1">
        <v>6160.32</v>
      </c>
      <c r="M15681" s="1" t="s">
        <v>25</v>
      </c>
      <c r="N15681" s="1" t="s">
        <v>196</v>
      </c>
    </row>
    <row r="15682" spans="1:14" x14ac:dyDescent="0.3">
      <c r="A15682" s="1" t="s">
        <v>51</v>
      </c>
      <c r="B15682">
        <v>1189833</v>
      </c>
      <c r="C15682" s="2">
        <v>44315</v>
      </c>
      <c r="D15682" s="1" t="s">
        <v>92</v>
      </c>
      <c r="E15682" s="1" t="s">
        <v>99</v>
      </c>
      <c r="F15682" s="1" t="s">
        <v>100</v>
      </c>
      <c r="G15682" s="1" t="s">
        <v>18</v>
      </c>
      <c r="H15682">
        <v>46</v>
      </c>
      <c r="I15682">
        <v>189</v>
      </c>
      <c r="J15682">
        <v>8694</v>
      </c>
      <c r="K15682">
        <v>5738.04</v>
      </c>
      <c r="L15682" s="1">
        <v>2955.96</v>
      </c>
      <c r="M15682" s="1" t="s">
        <v>25</v>
      </c>
      <c r="N15682" s="1" t="s">
        <v>196</v>
      </c>
    </row>
    <row r="15683" spans="1:14" x14ac:dyDescent="0.3">
      <c r="A15683" s="1" t="s">
        <v>51</v>
      </c>
      <c r="B15683">
        <v>1189833</v>
      </c>
      <c r="C15683" s="2">
        <v>44317</v>
      </c>
      <c r="D15683" s="1" t="s">
        <v>92</v>
      </c>
      <c r="E15683" s="1" t="s">
        <v>99</v>
      </c>
      <c r="F15683" s="1" t="s">
        <v>100</v>
      </c>
      <c r="G15683" s="1" t="s">
        <v>21</v>
      </c>
      <c r="H15683">
        <v>47</v>
      </c>
      <c r="I15683">
        <v>252</v>
      </c>
      <c r="J15683">
        <v>11844</v>
      </c>
      <c r="K15683">
        <v>6158.88</v>
      </c>
      <c r="L15683" s="1">
        <v>5685.12</v>
      </c>
      <c r="M15683" s="1" t="s">
        <v>25</v>
      </c>
      <c r="N15683" s="1" t="s">
        <v>196</v>
      </c>
    </row>
    <row r="15684" spans="1:14" x14ac:dyDescent="0.3">
      <c r="A15684" s="1" t="s">
        <v>51</v>
      </c>
      <c r="B15684">
        <v>1189833</v>
      </c>
      <c r="C15684" s="2">
        <v>44318</v>
      </c>
      <c r="D15684" s="1" t="s">
        <v>92</v>
      </c>
      <c r="E15684" s="1" t="s">
        <v>99</v>
      </c>
      <c r="F15684" s="1" t="s">
        <v>100</v>
      </c>
      <c r="G15684" s="1" t="s">
        <v>22</v>
      </c>
      <c r="H15684">
        <v>51</v>
      </c>
      <c r="I15684">
        <v>221</v>
      </c>
      <c r="J15684">
        <v>11271</v>
      </c>
      <c r="K15684">
        <v>4508.4000000000005</v>
      </c>
      <c r="L15684" s="1">
        <v>6762.5999999999995</v>
      </c>
      <c r="M15684" s="1" t="s">
        <v>25</v>
      </c>
      <c r="N15684" s="1" t="s">
        <v>196</v>
      </c>
    </row>
    <row r="15685" spans="1:14" x14ac:dyDescent="0.3">
      <c r="A15685" s="1" t="s">
        <v>51</v>
      </c>
      <c r="B15685">
        <v>1189833</v>
      </c>
      <c r="C15685" s="2">
        <v>44321</v>
      </c>
      <c r="D15685" s="1" t="s">
        <v>92</v>
      </c>
      <c r="E15685" s="1" t="s">
        <v>99</v>
      </c>
      <c r="F15685" s="1" t="s">
        <v>100</v>
      </c>
      <c r="G15685" s="1" t="s">
        <v>18</v>
      </c>
      <c r="H15685">
        <v>58</v>
      </c>
      <c r="I15685">
        <v>182</v>
      </c>
      <c r="J15685">
        <v>10556</v>
      </c>
      <c r="K15685">
        <v>7072.52</v>
      </c>
      <c r="L15685" s="1">
        <v>3483.4799999999996</v>
      </c>
      <c r="M15685" s="1" t="s">
        <v>25</v>
      </c>
      <c r="N15685" s="1" t="s">
        <v>196</v>
      </c>
    </row>
    <row r="15686" spans="1:14" x14ac:dyDescent="0.3">
      <c r="A15686" s="1" t="s">
        <v>51</v>
      </c>
      <c r="B15686">
        <v>1189833</v>
      </c>
      <c r="C15686" s="2">
        <v>44323</v>
      </c>
      <c r="D15686" s="1" t="s">
        <v>92</v>
      </c>
      <c r="E15686" s="1" t="s">
        <v>99</v>
      </c>
      <c r="F15686" s="1" t="s">
        <v>100</v>
      </c>
      <c r="G15686" s="1" t="s">
        <v>21</v>
      </c>
      <c r="H15686">
        <v>47</v>
      </c>
      <c r="I15686">
        <v>213</v>
      </c>
      <c r="J15686">
        <v>10011</v>
      </c>
      <c r="K15686">
        <v>5405.9400000000005</v>
      </c>
      <c r="L15686" s="1">
        <v>4605.0599999999995</v>
      </c>
      <c r="M15686" s="1" t="s">
        <v>25</v>
      </c>
      <c r="N15686" s="1" t="s">
        <v>196</v>
      </c>
    </row>
    <row r="15687" spans="1:14" x14ac:dyDescent="0.3">
      <c r="A15687" s="1" t="s">
        <v>51</v>
      </c>
      <c r="B15687">
        <v>1189833</v>
      </c>
      <c r="C15687" s="2">
        <v>44324</v>
      </c>
      <c r="D15687" s="1" t="s">
        <v>92</v>
      </c>
      <c r="E15687" s="1" t="s">
        <v>99</v>
      </c>
      <c r="F15687" s="1" t="s">
        <v>100</v>
      </c>
      <c r="G15687" s="1" t="s">
        <v>22</v>
      </c>
      <c r="H15687">
        <v>50</v>
      </c>
      <c r="I15687">
        <v>247</v>
      </c>
      <c r="J15687">
        <v>12350</v>
      </c>
      <c r="K15687">
        <v>4569.5</v>
      </c>
      <c r="L15687" s="1">
        <v>7780.5</v>
      </c>
      <c r="M15687" s="1" t="s">
        <v>25</v>
      </c>
      <c r="N15687" s="1" t="s">
        <v>196</v>
      </c>
    </row>
    <row r="15688" spans="1:14" x14ac:dyDescent="0.3">
      <c r="A15688" s="1" t="s">
        <v>51</v>
      </c>
      <c r="B15688">
        <v>1189833</v>
      </c>
      <c r="C15688" s="2">
        <v>44327</v>
      </c>
      <c r="D15688" s="1" t="s">
        <v>92</v>
      </c>
      <c r="E15688" s="1" t="s">
        <v>99</v>
      </c>
      <c r="F15688" s="1" t="s">
        <v>100</v>
      </c>
      <c r="G15688" s="1" t="s">
        <v>18</v>
      </c>
      <c r="H15688">
        <v>58</v>
      </c>
      <c r="I15688">
        <v>163</v>
      </c>
      <c r="J15688">
        <v>9454</v>
      </c>
      <c r="K15688">
        <v>6334.18</v>
      </c>
      <c r="L15688" s="1">
        <v>3119.8199999999997</v>
      </c>
      <c r="M15688" s="1" t="s">
        <v>25</v>
      </c>
      <c r="N15688" s="1" t="s">
        <v>196</v>
      </c>
    </row>
    <row r="15689" spans="1:14" x14ac:dyDescent="0.3">
      <c r="A15689" s="1" t="s">
        <v>51</v>
      </c>
      <c r="B15689">
        <v>1189833</v>
      </c>
      <c r="C15689" s="2">
        <v>44329</v>
      </c>
      <c r="D15689" s="1" t="s">
        <v>92</v>
      </c>
      <c r="E15689" s="1" t="s">
        <v>99</v>
      </c>
      <c r="F15689" s="1" t="s">
        <v>100</v>
      </c>
      <c r="G15689" s="1" t="s">
        <v>21</v>
      </c>
      <c r="H15689">
        <v>49</v>
      </c>
      <c r="I15689">
        <v>224</v>
      </c>
      <c r="J15689">
        <v>10976</v>
      </c>
      <c r="K15689">
        <v>5488</v>
      </c>
      <c r="L15689" s="1">
        <v>5488</v>
      </c>
      <c r="M15689" s="1" t="s">
        <v>25</v>
      </c>
      <c r="N15689" s="1" t="s">
        <v>196</v>
      </c>
    </row>
    <row r="15690" spans="1:14" x14ac:dyDescent="0.3">
      <c r="A15690" s="1" t="s">
        <v>51</v>
      </c>
      <c r="B15690">
        <v>1189833</v>
      </c>
      <c r="C15690" s="2">
        <v>44330</v>
      </c>
      <c r="D15690" s="1" t="s">
        <v>92</v>
      </c>
      <c r="E15690" s="1" t="s">
        <v>99</v>
      </c>
      <c r="F15690" s="1" t="s">
        <v>100</v>
      </c>
      <c r="G15690" s="1" t="s">
        <v>22</v>
      </c>
      <c r="H15690">
        <v>51</v>
      </c>
      <c r="I15690">
        <v>232</v>
      </c>
      <c r="J15690">
        <v>11832</v>
      </c>
      <c r="K15690">
        <v>4259.5199999999995</v>
      </c>
      <c r="L15690" s="1">
        <v>7572.4800000000005</v>
      </c>
      <c r="M15690" s="1" t="s">
        <v>25</v>
      </c>
      <c r="N15690" s="1" t="s">
        <v>196</v>
      </c>
    </row>
    <row r="15691" spans="1:14" x14ac:dyDescent="0.3">
      <c r="A15691" s="1" t="s">
        <v>51</v>
      </c>
      <c r="B15691">
        <v>1189833</v>
      </c>
      <c r="C15691" s="2">
        <v>44333</v>
      </c>
      <c r="D15691" s="1" t="s">
        <v>92</v>
      </c>
      <c r="E15691" s="1" t="s">
        <v>99</v>
      </c>
      <c r="F15691" s="1" t="s">
        <v>100</v>
      </c>
      <c r="G15691" s="1" t="s">
        <v>18</v>
      </c>
      <c r="H15691">
        <v>56</v>
      </c>
      <c r="I15691">
        <v>174</v>
      </c>
      <c r="J15691">
        <v>9744</v>
      </c>
      <c r="K15691">
        <v>6625.92</v>
      </c>
      <c r="L15691" s="1">
        <v>3118.08</v>
      </c>
      <c r="M15691" s="1" t="s">
        <v>25</v>
      </c>
      <c r="N15691" s="1" t="s">
        <v>196</v>
      </c>
    </row>
    <row r="15692" spans="1:14" x14ac:dyDescent="0.3">
      <c r="A15692" s="1" t="s">
        <v>51</v>
      </c>
      <c r="B15692">
        <v>1189833</v>
      </c>
      <c r="C15692" s="2">
        <v>44335</v>
      </c>
      <c r="D15692" s="1" t="s">
        <v>92</v>
      </c>
      <c r="E15692" s="1" t="s">
        <v>99</v>
      </c>
      <c r="F15692" s="1" t="s">
        <v>100</v>
      </c>
      <c r="G15692" s="1" t="s">
        <v>21</v>
      </c>
      <c r="H15692">
        <v>49</v>
      </c>
      <c r="I15692">
        <v>231</v>
      </c>
      <c r="J15692">
        <v>11319</v>
      </c>
      <c r="K15692">
        <v>5659.5</v>
      </c>
      <c r="L15692" s="1">
        <v>5659.5</v>
      </c>
      <c r="M15692" s="1" t="s">
        <v>25</v>
      </c>
      <c r="N15692" s="1" t="s">
        <v>196</v>
      </c>
    </row>
    <row r="15693" spans="1:14" x14ac:dyDescent="0.3">
      <c r="A15693" s="1" t="s">
        <v>51</v>
      </c>
      <c r="B15693">
        <v>1189833</v>
      </c>
      <c r="C15693" s="2">
        <v>44336</v>
      </c>
      <c r="D15693" s="1" t="s">
        <v>92</v>
      </c>
      <c r="E15693" s="1" t="s">
        <v>99</v>
      </c>
      <c r="F15693" s="1" t="s">
        <v>100</v>
      </c>
      <c r="G15693" s="1" t="s">
        <v>22</v>
      </c>
      <c r="H15693">
        <v>54</v>
      </c>
      <c r="I15693">
        <v>215</v>
      </c>
      <c r="J15693">
        <v>11610</v>
      </c>
      <c r="K15693">
        <v>4411.8</v>
      </c>
      <c r="L15693" s="1">
        <v>7198.2</v>
      </c>
      <c r="M15693" s="1" t="s">
        <v>25</v>
      </c>
      <c r="N15693" s="1" t="s">
        <v>196</v>
      </c>
    </row>
    <row r="15694" spans="1:14" x14ac:dyDescent="0.3">
      <c r="A15694" s="1" t="s">
        <v>51</v>
      </c>
      <c r="B15694">
        <v>1189833</v>
      </c>
      <c r="C15694" s="2">
        <v>44339</v>
      </c>
      <c r="D15694" s="1" t="s">
        <v>92</v>
      </c>
      <c r="E15694" s="1" t="s">
        <v>99</v>
      </c>
      <c r="F15694" s="1" t="s">
        <v>100</v>
      </c>
      <c r="G15694" s="1" t="s">
        <v>18</v>
      </c>
      <c r="H15694">
        <v>55</v>
      </c>
      <c r="I15694">
        <v>174</v>
      </c>
      <c r="J15694">
        <v>9570</v>
      </c>
      <c r="K15694">
        <v>6603.3</v>
      </c>
      <c r="L15694" s="1">
        <v>2966.7</v>
      </c>
      <c r="M15694" s="1" t="s">
        <v>25</v>
      </c>
      <c r="N15694" s="1" t="s">
        <v>196</v>
      </c>
    </row>
    <row r="15695" spans="1:14" x14ac:dyDescent="0.3">
      <c r="A15695" s="1" t="s">
        <v>51</v>
      </c>
      <c r="B15695">
        <v>1189833</v>
      </c>
      <c r="C15695" s="2">
        <v>44341</v>
      </c>
      <c r="D15695" s="1" t="s">
        <v>92</v>
      </c>
      <c r="E15695" s="1" t="s">
        <v>99</v>
      </c>
      <c r="F15695" s="1" t="s">
        <v>100</v>
      </c>
      <c r="G15695" s="1" t="s">
        <v>21</v>
      </c>
      <c r="H15695">
        <v>49</v>
      </c>
      <c r="I15695">
        <v>225</v>
      </c>
      <c r="J15695">
        <v>11025</v>
      </c>
      <c r="K15695">
        <v>5622.75</v>
      </c>
      <c r="L15695" s="1">
        <v>5402.25</v>
      </c>
      <c r="M15695" s="1" t="s">
        <v>25</v>
      </c>
      <c r="N15695" s="1" t="s">
        <v>196</v>
      </c>
    </row>
    <row r="15696" spans="1:14" x14ac:dyDescent="0.3">
      <c r="A15696" s="1" t="s">
        <v>51</v>
      </c>
      <c r="B15696">
        <v>1189833</v>
      </c>
      <c r="C15696" s="2">
        <v>44342</v>
      </c>
      <c r="D15696" s="1" t="s">
        <v>92</v>
      </c>
      <c r="E15696" s="1" t="s">
        <v>99</v>
      </c>
      <c r="F15696" s="1" t="s">
        <v>100</v>
      </c>
      <c r="G15696" s="1" t="s">
        <v>22</v>
      </c>
      <c r="H15696">
        <v>50</v>
      </c>
      <c r="I15696">
        <v>243</v>
      </c>
      <c r="J15696">
        <v>12150</v>
      </c>
      <c r="K15696">
        <v>4617</v>
      </c>
      <c r="L15696" s="1">
        <v>7533</v>
      </c>
      <c r="M15696" s="1" t="s">
        <v>25</v>
      </c>
      <c r="N15696" s="1" t="s">
        <v>196</v>
      </c>
    </row>
    <row r="15697" spans="1:14" x14ac:dyDescent="0.3">
      <c r="A15697" s="1" t="s">
        <v>51</v>
      </c>
      <c r="B15697">
        <v>1189833</v>
      </c>
      <c r="C15697" s="2">
        <v>44345</v>
      </c>
      <c r="D15697" s="1" t="s">
        <v>92</v>
      </c>
      <c r="E15697" s="1" t="s">
        <v>99</v>
      </c>
      <c r="F15697" s="1" t="s">
        <v>100</v>
      </c>
      <c r="G15697" s="1" t="s">
        <v>18</v>
      </c>
      <c r="H15697">
        <v>55</v>
      </c>
      <c r="I15697">
        <v>156</v>
      </c>
      <c r="J15697">
        <v>8580</v>
      </c>
      <c r="K15697">
        <v>5577</v>
      </c>
      <c r="L15697" s="1">
        <v>3003</v>
      </c>
      <c r="M15697" s="1" t="s">
        <v>25</v>
      </c>
      <c r="N15697" s="1" t="s">
        <v>196</v>
      </c>
    </row>
    <row r="15698" spans="1:14" x14ac:dyDescent="0.3">
      <c r="A15698" s="1" t="s">
        <v>51</v>
      </c>
      <c r="B15698">
        <v>1189833</v>
      </c>
      <c r="C15698" s="2">
        <v>44631</v>
      </c>
      <c r="D15698" s="1" t="s">
        <v>92</v>
      </c>
      <c r="E15698" s="1" t="s">
        <v>99</v>
      </c>
      <c r="F15698" s="1" t="s">
        <v>100</v>
      </c>
      <c r="G15698" s="1" t="s">
        <v>18</v>
      </c>
      <c r="H15698">
        <v>49</v>
      </c>
      <c r="I15698">
        <v>145</v>
      </c>
      <c r="J15698">
        <v>7105</v>
      </c>
      <c r="K15698">
        <v>4689.3</v>
      </c>
      <c r="L15698" s="1">
        <v>2415.6999999999998</v>
      </c>
      <c r="M15698" s="1" t="s">
        <v>25</v>
      </c>
      <c r="N15698" s="1" t="s">
        <v>196</v>
      </c>
    </row>
    <row r="15699" spans="1:14" x14ac:dyDescent="0.3">
      <c r="A15699" s="1" t="s">
        <v>51</v>
      </c>
      <c r="B15699">
        <v>1189833</v>
      </c>
      <c r="C15699" s="2">
        <v>44633</v>
      </c>
      <c r="D15699" s="1" t="s">
        <v>92</v>
      </c>
      <c r="E15699" s="1" t="s">
        <v>99</v>
      </c>
      <c r="F15699" s="1" t="s">
        <v>100</v>
      </c>
      <c r="G15699" s="1" t="s">
        <v>21</v>
      </c>
      <c r="H15699">
        <v>34</v>
      </c>
      <c r="I15699">
        <v>225</v>
      </c>
      <c r="J15699">
        <v>7650</v>
      </c>
      <c r="K15699">
        <v>4054.5</v>
      </c>
      <c r="L15699" s="1">
        <v>3595.5</v>
      </c>
      <c r="M15699" s="1" t="s">
        <v>25</v>
      </c>
      <c r="N15699" s="1" t="s">
        <v>196</v>
      </c>
    </row>
    <row r="15700" spans="1:14" x14ac:dyDescent="0.3">
      <c r="A15700" s="1" t="s">
        <v>51</v>
      </c>
      <c r="B15700">
        <v>1189833</v>
      </c>
      <c r="C15700" s="2">
        <v>44634</v>
      </c>
      <c r="D15700" s="1" t="s">
        <v>92</v>
      </c>
      <c r="E15700" s="1" t="s">
        <v>99</v>
      </c>
      <c r="F15700" s="1" t="s">
        <v>100</v>
      </c>
      <c r="G15700" s="1" t="s">
        <v>22</v>
      </c>
      <c r="H15700">
        <v>43</v>
      </c>
      <c r="I15700">
        <v>195</v>
      </c>
      <c r="J15700">
        <v>8385</v>
      </c>
      <c r="K15700">
        <v>3354</v>
      </c>
      <c r="L15700" s="1">
        <v>5031</v>
      </c>
      <c r="M15700" s="1" t="s">
        <v>25</v>
      </c>
      <c r="N15700" s="1" t="s">
        <v>196</v>
      </c>
    </row>
    <row r="15701" spans="1:14" x14ac:dyDescent="0.3">
      <c r="A15701" s="1" t="s">
        <v>51</v>
      </c>
      <c r="B15701">
        <v>1189833</v>
      </c>
      <c r="C15701" s="2">
        <v>44637</v>
      </c>
      <c r="D15701" s="1" t="s">
        <v>92</v>
      </c>
      <c r="E15701" s="1" t="s">
        <v>99</v>
      </c>
      <c r="F15701" s="1" t="s">
        <v>100</v>
      </c>
      <c r="G15701" s="1" t="s">
        <v>18</v>
      </c>
      <c r="H15701">
        <v>46</v>
      </c>
      <c r="I15701">
        <v>113</v>
      </c>
      <c r="J15701">
        <v>5198</v>
      </c>
      <c r="K15701">
        <v>3534.6400000000003</v>
      </c>
      <c r="L15701" s="1">
        <v>1663.3599999999997</v>
      </c>
      <c r="M15701" s="1" t="s">
        <v>25</v>
      </c>
      <c r="N15701" s="1" t="s">
        <v>196</v>
      </c>
    </row>
    <row r="15702" spans="1:14" x14ac:dyDescent="0.3">
      <c r="A15702" s="1" t="s">
        <v>51</v>
      </c>
      <c r="B15702">
        <v>1189833</v>
      </c>
      <c r="C15702" s="2">
        <v>44639</v>
      </c>
      <c r="D15702" s="1" t="s">
        <v>92</v>
      </c>
      <c r="E15702" s="1" t="s">
        <v>99</v>
      </c>
      <c r="F15702" s="1" t="s">
        <v>100</v>
      </c>
      <c r="G15702" s="1" t="s">
        <v>21</v>
      </c>
      <c r="H15702">
        <v>32</v>
      </c>
      <c r="I15702">
        <v>216</v>
      </c>
      <c r="J15702">
        <v>6912</v>
      </c>
      <c r="K15702">
        <v>3456</v>
      </c>
      <c r="L15702" s="1">
        <v>3456</v>
      </c>
      <c r="M15702" s="1" t="s">
        <v>25</v>
      </c>
      <c r="N15702" s="1" t="s">
        <v>196</v>
      </c>
    </row>
    <row r="15703" spans="1:14" x14ac:dyDescent="0.3">
      <c r="A15703" s="1" t="s">
        <v>51</v>
      </c>
      <c r="B15703">
        <v>1189833</v>
      </c>
      <c r="C15703" s="2">
        <v>44640</v>
      </c>
      <c r="D15703" s="1" t="s">
        <v>92</v>
      </c>
      <c r="E15703" s="1" t="s">
        <v>99</v>
      </c>
      <c r="F15703" s="1" t="s">
        <v>100</v>
      </c>
      <c r="G15703" s="1" t="s">
        <v>22</v>
      </c>
      <c r="H15703">
        <v>41</v>
      </c>
      <c r="I15703">
        <v>195</v>
      </c>
      <c r="J15703">
        <v>7995</v>
      </c>
      <c r="K15703">
        <v>2798.25</v>
      </c>
      <c r="L15703" s="1">
        <v>5196.75</v>
      </c>
      <c r="M15703" s="1" t="s">
        <v>25</v>
      </c>
      <c r="N15703" s="1" t="s">
        <v>196</v>
      </c>
    </row>
    <row r="15704" spans="1:14" x14ac:dyDescent="0.3">
      <c r="A15704" s="1" t="s">
        <v>51</v>
      </c>
      <c r="B15704">
        <v>1189833</v>
      </c>
      <c r="C15704" s="2">
        <v>44643</v>
      </c>
      <c r="D15704" s="1" t="s">
        <v>92</v>
      </c>
      <c r="E15704" s="1" t="s">
        <v>99</v>
      </c>
      <c r="F15704" s="1" t="s">
        <v>100</v>
      </c>
      <c r="G15704" s="1" t="s">
        <v>18</v>
      </c>
      <c r="H15704">
        <v>46</v>
      </c>
      <c r="I15704">
        <v>106</v>
      </c>
      <c r="J15704">
        <v>4876</v>
      </c>
      <c r="K15704">
        <v>3315.6800000000003</v>
      </c>
      <c r="L15704" s="1">
        <v>1560.3199999999997</v>
      </c>
      <c r="M15704" s="1" t="s">
        <v>25</v>
      </c>
      <c r="N15704" s="1" t="s">
        <v>196</v>
      </c>
    </row>
    <row r="15705" spans="1:14" x14ac:dyDescent="0.3">
      <c r="A15705" s="1" t="s">
        <v>51</v>
      </c>
      <c r="B15705">
        <v>1189833</v>
      </c>
      <c r="C15705" s="2">
        <v>44658</v>
      </c>
      <c r="D15705" s="1" t="s">
        <v>92</v>
      </c>
      <c r="E15705" s="1" t="s">
        <v>99</v>
      </c>
      <c r="F15705" s="1" t="s">
        <v>100</v>
      </c>
      <c r="G15705" s="1" t="s">
        <v>21</v>
      </c>
      <c r="H15705">
        <v>43</v>
      </c>
      <c r="I15705">
        <v>240</v>
      </c>
      <c r="J15705">
        <v>10320</v>
      </c>
      <c r="K15705">
        <v>5160</v>
      </c>
      <c r="L15705" s="1">
        <v>5160</v>
      </c>
      <c r="M15705" s="1" t="s">
        <v>25</v>
      </c>
      <c r="N15705" s="1" t="s">
        <v>196</v>
      </c>
    </row>
    <row r="15706" spans="1:14" x14ac:dyDescent="0.3">
      <c r="A15706" s="1" t="s">
        <v>51</v>
      </c>
      <c r="B15706">
        <v>1189833</v>
      </c>
      <c r="C15706" s="2">
        <v>44659</v>
      </c>
      <c r="D15706" s="1" t="s">
        <v>92</v>
      </c>
      <c r="E15706" s="1" t="s">
        <v>99</v>
      </c>
      <c r="F15706" s="1" t="s">
        <v>100</v>
      </c>
      <c r="G15706" s="1" t="s">
        <v>22</v>
      </c>
      <c r="H15706">
        <v>49</v>
      </c>
      <c r="I15706">
        <v>156</v>
      </c>
      <c r="J15706">
        <v>7644</v>
      </c>
      <c r="K15706">
        <v>2751.8399999999997</v>
      </c>
      <c r="L15706" s="1">
        <v>4892.16</v>
      </c>
      <c r="M15706" s="1" t="s">
        <v>25</v>
      </c>
      <c r="N15706" s="1" t="s">
        <v>196</v>
      </c>
    </row>
    <row r="15707" spans="1:14" x14ac:dyDescent="0.3">
      <c r="A15707" s="1" t="s">
        <v>51</v>
      </c>
      <c r="B15707">
        <v>1189833</v>
      </c>
      <c r="C15707" s="2">
        <v>44662</v>
      </c>
      <c r="D15707" s="1" t="s">
        <v>92</v>
      </c>
      <c r="E15707" s="1" t="s">
        <v>99</v>
      </c>
      <c r="F15707" s="1" t="s">
        <v>100</v>
      </c>
      <c r="G15707" s="1" t="s">
        <v>18</v>
      </c>
      <c r="H15707">
        <v>49</v>
      </c>
      <c r="I15707">
        <v>119</v>
      </c>
      <c r="J15707">
        <v>5831</v>
      </c>
      <c r="K15707">
        <v>3848.46</v>
      </c>
      <c r="L15707" s="1">
        <v>1982.54</v>
      </c>
      <c r="M15707" s="1" t="s">
        <v>25</v>
      </c>
      <c r="N15707" s="1" t="s">
        <v>196</v>
      </c>
    </row>
    <row r="15708" spans="1:14" x14ac:dyDescent="0.3">
      <c r="A15708" s="1" t="s">
        <v>51</v>
      </c>
      <c r="B15708">
        <v>1189833</v>
      </c>
      <c r="C15708" s="2">
        <v>44664</v>
      </c>
      <c r="D15708" s="1" t="s">
        <v>92</v>
      </c>
      <c r="E15708" s="1" t="s">
        <v>99</v>
      </c>
      <c r="F15708" s="1" t="s">
        <v>100</v>
      </c>
      <c r="G15708" s="1" t="s">
        <v>21</v>
      </c>
      <c r="H15708">
        <v>41</v>
      </c>
      <c r="I15708">
        <v>208</v>
      </c>
      <c r="J15708">
        <v>8528</v>
      </c>
      <c r="K15708">
        <v>4434.5600000000004</v>
      </c>
      <c r="L15708" s="1">
        <v>4093.4399999999996</v>
      </c>
      <c r="M15708" s="1" t="s">
        <v>25</v>
      </c>
      <c r="N15708" s="1" t="s">
        <v>196</v>
      </c>
    </row>
    <row r="15709" spans="1:14" x14ac:dyDescent="0.3">
      <c r="A15709" s="1" t="s">
        <v>51</v>
      </c>
      <c r="B15709">
        <v>1189833</v>
      </c>
      <c r="C15709" s="2">
        <v>44665</v>
      </c>
      <c r="D15709" s="1" t="s">
        <v>92</v>
      </c>
      <c r="E15709" s="1" t="s">
        <v>99</v>
      </c>
      <c r="F15709" s="1" t="s">
        <v>100</v>
      </c>
      <c r="G15709" s="1" t="s">
        <v>22</v>
      </c>
      <c r="H15709">
        <v>47</v>
      </c>
      <c r="I15709">
        <v>169</v>
      </c>
      <c r="J15709">
        <v>7943</v>
      </c>
      <c r="K15709">
        <v>2780.0499999999997</v>
      </c>
      <c r="L15709" s="1">
        <v>5162.9500000000007</v>
      </c>
      <c r="M15709" s="1" t="s">
        <v>25</v>
      </c>
      <c r="N15709" s="1" t="s">
        <v>196</v>
      </c>
    </row>
    <row r="15710" spans="1:14" x14ac:dyDescent="0.3">
      <c r="A15710" s="1" t="s">
        <v>51</v>
      </c>
      <c r="B15710">
        <v>1189833</v>
      </c>
      <c r="C15710" s="2">
        <v>44668</v>
      </c>
      <c r="D15710" s="1" t="s">
        <v>92</v>
      </c>
      <c r="E15710" s="1" t="s">
        <v>99</v>
      </c>
      <c r="F15710" s="1" t="s">
        <v>100</v>
      </c>
      <c r="G15710" s="1" t="s">
        <v>18</v>
      </c>
      <c r="H15710">
        <v>45</v>
      </c>
      <c r="I15710">
        <v>131</v>
      </c>
      <c r="J15710">
        <v>5895</v>
      </c>
      <c r="K15710">
        <v>3831.75</v>
      </c>
      <c r="L15710" s="1">
        <v>2063.25</v>
      </c>
      <c r="M15710" s="1" t="s">
        <v>25</v>
      </c>
      <c r="N15710" s="1" t="s">
        <v>196</v>
      </c>
    </row>
    <row r="15711" spans="1:14" x14ac:dyDescent="0.3">
      <c r="A15711" s="1" t="s">
        <v>51</v>
      </c>
      <c r="B15711">
        <v>1189833</v>
      </c>
      <c r="C15711" s="2">
        <v>44670</v>
      </c>
      <c r="D15711" s="1" t="s">
        <v>92</v>
      </c>
      <c r="E15711" s="1" t="s">
        <v>99</v>
      </c>
      <c r="F15711" s="1" t="s">
        <v>100</v>
      </c>
      <c r="G15711" s="1" t="s">
        <v>21</v>
      </c>
      <c r="H15711">
        <v>44</v>
      </c>
      <c r="I15711">
        <v>270</v>
      </c>
      <c r="J15711">
        <v>11880</v>
      </c>
      <c r="K15711">
        <v>6534.0000000000009</v>
      </c>
      <c r="L15711" s="1">
        <v>5345.9999999999991</v>
      </c>
      <c r="M15711" s="1" t="s">
        <v>25</v>
      </c>
      <c r="N15711" s="1" t="s">
        <v>196</v>
      </c>
    </row>
    <row r="15712" spans="1:14" x14ac:dyDescent="0.3">
      <c r="A15712" s="1" t="s">
        <v>51</v>
      </c>
      <c r="B15712">
        <v>1189833</v>
      </c>
      <c r="C15712" s="2">
        <v>44671</v>
      </c>
      <c r="D15712" s="1" t="s">
        <v>92</v>
      </c>
      <c r="E15712" s="1" t="s">
        <v>99</v>
      </c>
      <c r="F15712" s="1" t="s">
        <v>100</v>
      </c>
      <c r="G15712" s="1" t="s">
        <v>22</v>
      </c>
      <c r="H15712">
        <v>47</v>
      </c>
      <c r="I15712">
        <v>225</v>
      </c>
      <c r="J15712">
        <v>10575</v>
      </c>
      <c r="K15712">
        <v>3701.2499999999995</v>
      </c>
      <c r="L15712" s="1">
        <v>6873.75</v>
      </c>
      <c r="M15712" s="1" t="s">
        <v>25</v>
      </c>
      <c r="N15712" s="1" t="s">
        <v>196</v>
      </c>
    </row>
    <row r="15713" spans="1:14" x14ac:dyDescent="0.3">
      <c r="A15713" s="1" t="s">
        <v>51</v>
      </c>
      <c r="B15713">
        <v>1189833</v>
      </c>
      <c r="C15713" s="2">
        <v>44674</v>
      </c>
      <c r="D15713" s="1" t="s">
        <v>92</v>
      </c>
      <c r="E15713" s="1" t="s">
        <v>99</v>
      </c>
      <c r="F15713" s="1" t="s">
        <v>100</v>
      </c>
      <c r="G15713" s="1" t="s">
        <v>18</v>
      </c>
      <c r="H15713">
        <v>45</v>
      </c>
      <c r="I15713">
        <v>125</v>
      </c>
      <c r="J15713">
        <v>5625</v>
      </c>
      <c r="K15713">
        <v>3881.2500000000005</v>
      </c>
      <c r="L15713" s="1">
        <v>1743.7499999999995</v>
      </c>
      <c r="M15713" s="1" t="s">
        <v>25</v>
      </c>
      <c r="N15713" s="1" t="s">
        <v>196</v>
      </c>
    </row>
    <row r="15714" spans="1:14" x14ac:dyDescent="0.3">
      <c r="A15714" s="1" t="s">
        <v>51</v>
      </c>
      <c r="B15714">
        <v>1189833</v>
      </c>
      <c r="C15714" s="2">
        <v>44676</v>
      </c>
      <c r="D15714" s="1" t="s">
        <v>92</v>
      </c>
      <c r="E15714" s="1" t="s">
        <v>99</v>
      </c>
      <c r="F15714" s="1" t="s">
        <v>100</v>
      </c>
      <c r="G15714" s="1" t="s">
        <v>21</v>
      </c>
      <c r="H15714">
        <v>41</v>
      </c>
      <c r="I15714">
        <v>238</v>
      </c>
      <c r="J15714">
        <v>9758</v>
      </c>
      <c r="K15714">
        <v>4976.58</v>
      </c>
      <c r="L15714" s="1">
        <v>4781.42</v>
      </c>
      <c r="M15714" s="1" t="s">
        <v>25</v>
      </c>
      <c r="N15714" s="1" t="s">
        <v>196</v>
      </c>
    </row>
    <row r="15715" spans="1:14" x14ac:dyDescent="0.3">
      <c r="A15715" s="1" t="s">
        <v>51</v>
      </c>
      <c r="B15715">
        <v>1189833</v>
      </c>
      <c r="C15715" s="2">
        <v>44677</v>
      </c>
      <c r="D15715" s="1" t="s">
        <v>92</v>
      </c>
      <c r="E15715" s="1" t="s">
        <v>99</v>
      </c>
      <c r="F15715" s="1" t="s">
        <v>100</v>
      </c>
      <c r="G15715" s="1" t="s">
        <v>22</v>
      </c>
      <c r="H15715">
        <v>46</v>
      </c>
      <c r="I15715">
        <v>216</v>
      </c>
      <c r="J15715">
        <v>9936</v>
      </c>
      <c r="K15715">
        <v>3775.68</v>
      </c>
      <c r="L15715" s="1">
        <v>6160.32</v>
      </c>
      <c r="M15715" s="1" t="s">
        <v>25</v>
      </c>
      <c r="N15715" s="1" t="s">
        <v>196</v>
      </c>
    </row>
    <row r="15716" spans="1:14" x14ac:dyDescent="0.3">
      <c r="A15716" s="1" t="s">
        <v>51</v>
      </c>
      <c r="B15716">
        <v>1189833</v>
      </c>
      <c r="C15716" s="2">
        <v>44680</v>
      </c>
      <c r="D15716" s="1" t="s">
        <v>92</v>
      </c>
      <c r="E15716" s="1" t="s">
        <v>99</v>
      </c>
      <c r="F15716" s="1" t="s">
        <v>100</v>
      </c>
      <c r="G15716" s="1" t="s">
        <v>18</v>
      </c>
      <c r="H15716">
        <v>46</v>
      </c>
      <c r="I15716">
        <v>189</v>
      </c>
      <c r="J15716">
        <v>8694</v>
      </c>
      <c r="K15716">
        <v>5738.04</v>
      </c>
      <c r="L15716" s="1">
        <v>2955.96</v>
      </c>
      <c r="M15716" s="1" t="s">
        <v>25</v>
      </c>
      <c r="N15716" s="1" t="s">
        <v>196</v>
      </c>
    </row>
    <row r="15717" spans="1:14" x14ac:dyDescent="0.3">
      <c r="A15717" s="1" t="s">
        <v>51</v>
      </c>
      <c r="B15717">
        <v>1189833</v>
      </c>
      <c r="C15717" s="2">
        <v>44682</v>
      </c>
      <c r="D15717" s="1" t="s">
        <v>92</v>
      </c>
      <c r="E15717" s="1" t="s">
        <v>99</v>
      </c>
      <c r="F15717" s="1" t="s">
        <v>100</v>
      </c>
      <c r="G15717" s="1" t="s">
        <v>21</v>
      </c>
      <c r="H15717">
        <v>47</v>
      </c>
      <c r="I15717">
        <v>252</v>
      </c>
      <c r="J15717">
        <v>11844</v>
      </c>
      <c r="K15717">
        <v>6158.88</v>
      </c>
      <c r="L15717" s="1">
        <v>5685.12</v>
      </c>
      <c r="M15717" s="1" t="s">
        <v>25</v>
      </c>
      <c r="N15717" s="1" t="s">
        <v>196</v>
      </c>
    </row>
    <row r="15718" spans="1:14" x14ac:dyDescent="0.3">
      <c r="A15718" s="1" t="s">
        <v>51</v>
      </c>
      <c r="B15718">
        <v>1189833</v>
      </c>
      <c r="C15718" s="2">
        <v>44683</v>
      </c>
      <c r="D15718" s="1" t="s">
        <v>92</v>
      </c>
      <c r="E15718" s="1" t="s">
        <v>99</v>
      </c>
      <c r="F15718" s="1" t="s">
        <v>100</v>
      </c>
      <c r="G15718" s="1" t="s">
        <v>22</v>
      </c>
      <c r="H15718">
        <v>51</v>
      </c>
      <c r="I15718">
        <v>221</v>
      </c>
      <c r="J15718">
        <v>11271</v>
      </c>
      <c r="K15718">
        <v>4508.4000000000005</v>
      </c>
      <c r="L15718" s="1">
        <v>6762.5999999999995</v>
      </c>
      <c r="M15718" s="1" t="s">
        <v>25</v>
      </c>
      <c r="N15718" s="1" t="s">
        <v>196</v>
      </c>
    </row>
    <row r="15719" spans="1:14" x14ac:dyDescent="0.3">
      <c r="A15719" s="1" t="s">
        <v>51</v>
      </c>
      <c r="B15719">
        <v>1189833</v>
      </c>
      <c r="C15719" s="2">
        <v>44686</v>
      </c>
      <c r="D15719" s="1" t="s">
        <v>92</v>
      </c>
      <c r="E15719" s="1" t="s">
        <v>99</v>
      </c>
      <c r="F15719" s="1" t="s">
        <v>100</v>
      </c>
      <c r="G15719" s="1" t="s">
        <v>18</v>
      </c>
      <c r="H15719">
        <v>58</v>
      </c>
      <c r="I15719">
        <v>182</v>
      </c>
      <c r="J15719">
        <v>10556</v>
      </c>
      <c r="K15719">
        <v>7072.52</v>
      </c>
      <c r="L15719" s="1">
        <v>3483.4799999999996</v>
      </c>
      <c r="M15719" s="1" t="s">
        <v>25</v>
      </c>
      <c r="N15719" s="1" t="s">
        <v>196</v>
      </c>
    </row>
    <row r="15720" spans="1:14" x14ac:dyDescent="0.3">
      <c r="A15720" s="1" t="s">
        <v>51</v>
      </c>
      <c r="B15720">
        <v>1189833</v>
      </c>
      <c r="C15720" s="2">
        <v>44688</v>
      </c>
      <c r="D15720" s="1" t="s">
        <v>92</v>
      </c>
      <c r="E15720" s="1" t="s">
        <v>99</v>
      </c>
      <c r="F15720" s="1" t="s">
        <v>100</v>
      </c>
      <c r="G15720" s="1" t="s">
        <v>21</v>
      </c>
      <c r="H15720">
        <v>47</v>
      </c>
      <c r="I15720">
        <v>213</v>
      </c>
      <c r="J15720">
        <v>10011</v>
      </c>
      <c r="K15720">
        <v>5405.9400000000005</v>
      </c>
      <c r="L15720" s="1">
        <v>4605.0599999999995</v>
      </c>
      <c r="M15720" s="1" t="s">
        <v>25</v>
      </c>
      <c r="N15720" s="1" t="s">
        <v>196</v>
      </c>
    </row>
    <row r="15721" spans="1:14" x14ac:dyDescent="0.3">
      <c r="A15721" s="1" t="s">
        <v>51</v>
      </c>
      <c r="B15721">
        <v>1189833</v>
      </c>
      <c r="C15721" s="2">
        <v>44689</v>
      </c>
      <c r="D15721" s="1" t="s">
        <v>92</v>
      </c>
      <c r="E15721" s="1" t="s">
        <v>99</v>
      </c>
      <c r="F15721" s="1" t="s">
        <v>100</v>
      </c>
      <c r="G15721" s="1" t="s">
        <v>22</v>
      </c>
      <c r="H15721">
        <v>50</v>
      </c>
      <c r="I15721">
        <v>247</v>
      </c>
      <c r="J15721">
        <v>12350</v>
      </c>
      <c r="K15721">
        <v>4569.5</v>
      </c>
      <c r="L15721" s="1">
        <v>7780.5</v>
      </c>
      <c r="M15721" s="1" t="s">
        <v>25</v>
      </c>
      <c r="N15721" s="1" t="s">
        <v>196</v>
      </c>
    </row>
    <row r="15722" spans="1:14" x14ac:dyDescent="0.3">
      <c r="A15722" s="1" t="s">
        <v>51</v>
      </c>
      <c r="B15722">
        <v>1189833</v>
      </c>
      <c r="C15722" s="2">
        <v>44692</v>
      </c>
      <c r="D15722" s="1" t="s">
        <v>92</v>
      </c>
      <c r="E15722" s="1" t="s">
        <v>99</v>
      </c>
      <c r="F15722" s="1" t="s">
        <v>100</v>
      </c>
      <c r="G15722" s="1" t="s">
        <v>18</v>
      </c>
      <c r="H15722">
        <v>58</v>
      </c>
      <c r="I15722">
        <v>163</v>
      </c>
      <c r="J15722">
        <v>9454</v>
      </c>
      <c r="K15722">
        <v>6334.18</v>
      </c>
      <c r="L15722" s="1">
        <v>3119.8199999999997</v>
      </c>
      <c r="M15722" s="1" t="s">
        <v>25</v>
      </c>
      <c r="N15722" s="1" t="s">
        <v>196</v>
      </c>
    </row>
    <row r="15723" spans="1:14" x14ac:dyDescent="0.3">
      <c r="A15723" s="1" t="s">
        <v>51</v>
      </c>
      <c r="B15723">
        <v>1189833</v>
      </c>
      <c r="C15723" s="2">
        <v>44694</v>
      </c>
      <c r="D15723" s="1" t="s">
        <v>92</v>
      </c>
      <c r="E15723" s="1" t="s">
        <v>99</v>
      </c>
      <c r="F15723" s="1" t="s">
        <v>100</v>
      </c>
      <c r="G15723" s="1" t="s">
        <v>21</v>
      </c>
      <c r="H15723">
        <v>49</v>
      </c>
      <c r="I15723">
        <v>224</v>
      </c>
      <c r="J15723">
        <v>10976</v>
      </c>
      <c r="K15723">
        <v>5488</v>
      </c>
      <c r="L15723" s="1">
        <v>5488</v>
      </c>
      <c r="M15723" s="1" t="s">
        <v>25</v>
      </c>
      <c r="N15723" s="1" t="s">
        <v>196</v>
      </c>
    </row>
    <row r="15724" spans="1:14" x14ac:dyDescent="0.3">
      <c r="A15724" s="1" t="s">
        <v>51</v>
      </c>
      <c r="B15724">
        <v>1189833</v>
      </c>
      <c r="C15724" s="2">
        <v>44695</v>
      </c>
      <c r="D15724" s="1" t="s">
        <v>92</v>
      </c>
      <c r="E15724" s="1" t="s">
        <v>99</v>
      </c>
      <c r="F15724" s="1" t="s">
        <v>100</v>
      </c>
      <c r="G15724" s="1" t="s">
        <v>22</v>
      </c>
      <c r="H15724">
        <v>51</v>
      </c>
      <c r="I15724">
        <v>232</v>
      </c>
      <c r="J15724">
        <v>11832</v>
      </c>
      <c r="K15724">
        <v>4259.5199999999995</v>
      </c>
      <c r="L15724" s="1">
        <v>7572.4800000000005</v>
      </c>
      <c r="M15724" s="1" t="s">
        <v>25</v>
      </c>
      <c r="N15724" s="1" t="s">
        <v>196</v>
      </c>
    </row>
    <row r="15725" spans="1:14" x14ac:dyDescent="0.3">
      <c r="A15725" s="1" t="s">
        <v>51</v>
      </c>
      <c r="B15725">
        <v>1189833</v>
      </c>
      <c r="C15725" s="2">
        <v>44698</v>
      </c>
      <c r="D15725" s="1" t="s">
        <v>92</v>
      </c>
      <c r="E15725" s="1" t="s">
        <v>99</v>
      </c>
      <c r="F15725" s="1" t="s">
        <v>100</v>
      </c>
      <c r="G15725" s="1" t="s">
        <v>18</v>
      </c>
      <c r="H15725">
        <v>56</v>
      </c>
      <c r="I15725">
        <v>174</v>
      </c>
      <c r="J15725">
        <v>9744</v>
      </c>
      <c r="K15725">
        <v>6625.92</v>
      </c>
      <c r="L15725" s="1">
        <v>3118.08</v>
      </c>
      <c r="M15725" s="1" t="s">
        <v>25</v>
      </c>
      <c r="N15725" s="1" t="s">
        <v>196</v>
      </c>
    </row>
    <row r="15726" spans="1:14" x14ac:dyDescent="0.3">
      <c r="A15726" s="1" t="s">
        <v>51</v>
      </c>
      <c r="B15726">
        <v>1189833</v>
      </c>
      <c r="C15726" s="2">
        <v>44700</v>
      </c>
      <c r="D15726" s="1" t="s">
        <v>92</v>
      </c>
      <c r="E15726" s="1" t="s">
        <v>99</v>
      </c>
      <c r="F15726" s="1" t="s">
        <v>100</v>
      </c>
      <c r="G15726" s="1" t="s">
        <v>21</v>
      </c>
      <c r="H15726">
        <v>49</v>
      </c>
      <c r="I15726">
        <v>231</v>
      </c>
      <c r="J15726">
        <v>11319</v>
      </c>
      <c r="K15726">
        <v>5659.5</v>
      </c>
      <c r="L15726" s="1">
        <v>5659.5</v>
      </c>
      <c r="M15726" s="1" t="s">
        <v>25</v>
      </c>
      <c r="N15726" s="1" t="s">
        <v>196</v>
      </c>
    </row>
    <row r="15727" spans="1:14" x14ac:dyDescent="0.3">
      <c r="A15727" s="1" t="s">
        <v>51</v>
      </c>
      <c r="B15727">
        <v>1189833</v>
      </c>
      <c r="C15727" s="2">
        <v>44701</v>
      </c>
      <c r="D15727" s="1" t="s">
        <v>92</v>
      </c>
      <c r="E15727" s="1" t="s">
        <v>99</v>
      </c>
      <c r="F15727" s="1" t="s">
        <v>100</v>
      </c>
      <c r="G15727" s="1" t="s">
        <v>22</v>
      </c>
      <c r="H15727">
        <v>54</v>
      </c>
      <c r="I15727">
        <v>215</v>
      </c>
      <c r="J15727">
        <v>11610</v>
      </c>
      <c r="K15727">
        <v>4411.8</v>
      </c>
      <c r="L15727" s="1">
        <v>7198.2</v>
      </c>
      <c r="M15727" s="1" t="s">
        <v>25</v>
      </c>
      <c r="N15727" s="1" t="s">
        <v>196</v>
      </c>
    </row>
    <row r="15728" spans="1:14" x14ac:dyDescent="0.3">
      <c r="A15728" s="1" t="s">
        <v>51</v>
      </c>
      <c r="B15728">
        <v>1189833</v>
      </c>
      <c r="C15728" s="2">
        <v>44704</v>
      </c>
      <c r="D15728" s="1" t="s">
        <v>92</v>
      </c>
      <c r="E15728" s="1" t="s">
        <v>99</v>
      </c>
      <c r="F15728" s="1" t="s">
        <v>100</v>
      </c>
      <c r="G15728" s="1" t="s">
        <v>18</v>
      </c>
      <c r="H15728">
        <v>55</v>
      </c>
      <c r="I15728">
        <v>174</v>
      </c>
      <c r="J15728">
        <v>9570</v>
      </c>
      <c r="K15728">
        <v>6603.3</v>
      </c>
      <c r="L15728" s="1">
        <v>2966.7</v>
      </c>
      <c r="M15728" s="1" t="s">
        <v>25</v>
      </c>
      <c r="N15728" s="1" t="s">
        <v>196</v>
      </c>
    </row>
    <row r="15729" spans="1:14" x14ac:dyDescent="0.3">
      <c r="A15729" s="1" t="s">
        <v>51</v>
      </c>
      <c r="B15729">
        <v>1189833</v>
      </c>
      <c r="C15729" s="2">
        <v>44706</v>
      </c>
      <c r="D15729" s="1" t="s">
        <v>92</v>
      </c>
      <c r="E15729" s="1" t="s">
        <v>99</v>
      </c>
      <c r="F15729" s="1" t="s">
        <v>100</v>
      </c>
      <c r="G15729" s="1" t="s">
        <v>21</v>
      </c>
      <c r="H15729">
        <v>49</v>
      </c>
      <c r="I15729">
        <v>225</v>
      </c>
      <c r="J15729">
        <v>11025</v>
      </c>
      <c r="K15729">
        <v>5622.75</v>
      </c>
      <c r="L15729" s="1">
        <v>5402.25</v>
      </c>
      <c r="M15729" s="1" t="s">
        <v>25</v>
      </c>
      <c r="N15729" s="1" t="s">
        <v>196</v>
      </c>
    </row>
    <row r="15730" spans="1:14" x14ac:dyDescent="0.3">
      <c r="A15730" s="1" t="s">
        <v>51</v>
      </c>
      <c r="B15730">
        <v>1189833</v>
      </c>
      <c r="C15730" s="2">
        <v>44707</v>
      </c>
      <c r="D15730" s="1" t="s">
        <v>92</v>
      </c>
      <c r="E15730" s="1" t="s">
        <v>99</v>
      </c>
      <c r="F15730" s="1" t="s">
        <v>100</v>
      </c>
      <c r="G15730" s="1" t="s">
        <v>22</v>
      </c>
      <c r="H15730">
        <v>50</v>
      </c>
      <c r="I15730">
        <v>243</v>
      </c>
      <c r="J15730">
        <v>12150</v>
      </c>
      <c r="K15730">
        <v>4617</v>
      </c>
      <c r="L15730" s="1">
        <v>7533</v>
      </c>
      <c r="M15730" s="1" t="s">
        <v>25</v>
      </c>
      <c r="N15730" s="1" t="s">
        <v>196</v>
      </c>
    </row>
    <row r="15731" spans="1:14" x14ac:dyDescent="0.3">
      <c r="A15731" s="1" t="s">
        <v>51</v>
      </c>
      <c r="B15731">
        <v>1189833</v>
      </c>
      <c r="C15731" s="2">
        <v>44710</v>
      </c>
      <c r="D15731" s="1" t="s">
        <v>92</v>
      </c>
      <c r="E15731" s="1" t="s">
        <v>99</v>
      </c>
      <c r="F15731" s="1" t="s">
        <v>100</v>
      </c>
      <c r="G15731" s="1" t="s">
        <v>18</v>
      </c>
      <c r="H15731">
        <v>55</v>
      </c>
      <c r="I15731">
        <v>156</v>
      </c>
      <c r="J15731">
        <v>8580</v>
      </c>
      <c r="K15731">
        <v>5577</v>
      </c>
      <c r="L15731" s="1">
        <v>3003</v>
      </c>
      <c r="M15731" s="1" t="s">
        <v>25</v>
      </c>
      <c r="N15731" s="1" t="s">
        <v>196</v>
      </c>
    </row>
    <row r="15732" spans="1:14" x14ac:dyDescent="0.3">
      <c r="A15732" s="1" t="s">
        <v>51</v>
      </c>
      <c r="B15732">
        <v>1189833</v>
      </c>
      <c r="C15732" s="2">
        <v>44244</v>
      </c>
      <c r="D15732" s="1" t="s">
        <v>92</v>
      </c>
      <c r="E15732" s="1" t="s">
        <v>99</v>
      </c>
      <c r="F15732" s="1" t="s">
        <v>121</v>
      </c>
      <c r="G15732" s="1" t="s">
        <v>21</v>
      </c>
      <c r="H15732">
        <v>35</v>
      </c>
      <c r="I15732">
        <v>700</v>
      </c>
      <c r="J15732">
        <v>245000</v>
      </c>
      <c r="K15732">
        <v>98000</v>
      </c>
      <c r="L15732" s="1">
        <v>147000</v>
      </c>
      <c r="M15732" s="1" t="s">
        <v>19</v>
      </c>
      <c r="N15732" s="1" t="s">
        <v>196</v>
      </c>
    </row>
    <row r="15733" spans="1:14" x14ac:dyDescent="0.3">
      <c r="A15733" s="1" t="s">
        <v>51</v>
      </c>
      <c r="B15733">
        <v>1189833</v>
      </c>
      <c r="C15733" s="2">
        <v>44245</v>
      </c>
      <c r="D15733" s="1" t="s">
        <v>92</v>
      </c>
      <c r="E15733" s="1" t="s">
        <v>99</v>
      </c>
      <c r="F15733" s="1" t="s">
        <v>121</v>
      </c>
      <c r="G15733" s="1" t="s">
        <v>22</v>
      </c>
      <c r="H15733">
        <v>45</v>
      </c>
      <c r="I15733">
        <v>700</v>
      </c>
      <c r="J15733">
        <v>315000</v>
      </c>
      <c r="K15733">
        <v>78750</v>
      </c>
      <c r="L15733" s="1">
        <v>236250</v>
      </c>
      <c r="M15733" s="1" t="s">
        <v>19</v>
      </c>
      <c r="N15733" s="1" t="s">
        <v>196</v>
      </c>
    </row>
    <row r="15734" spans="1:14" x14ac:dyDescent="0.3">
      <c r="A15734" s="1" t="s">
        <v>51</v>
      </c>
      <c r="B15734">
        <v>1189833</v>
      </c>
      <c r="C15734" s="2">
        <v>44264</v>
      </c>
      <c r="D15734" s="1" t="s">
        <v>92</v>
      </c>
      <c r="E15734" s="1" t="s">
        <v>99</v>
      </c>
      <c r="F15734" s="1" t="s">
        <v>121</v>
      </c>
      <c r="G15734" s="1" t="s">
        <v>23</v>
      </c>
      <c r="H15734">
        <v>45</v>
      </c>
      <c r="I15734">
        <v>700</v>
      </c>
      <c r="J15734">
        <v>315000</v>
      </c>
      <c r="K15734">
        <v>126000</v>
      </c>
      <c r="L15734" s="1">
        <v>189000</v>
      </c>
      <c r="M15734" s="1" t="s">
        <v>19</v>
      </c>
      <c r="N15734" s="1" t="s">
        <v>197</v>
      </c>
    </row>
    <row r="15735" spans="1:14" x14ac:dyDescent="0.3">
      <c r="A15735" s="1" t="s">
        <v>51</v>
      </c>
      <c r="B15735">
        <v>1189833</v>
      </c>
      <c r="C15735" s="2">
        <v>44265</v>
      </c>
      <c r="D15735" s="1" t="s">
        <v>92</v>
      </c>
      <c r="E15735" s="1" t="s">
        <v>99</v>
      </c>
      <c r="F15735" s="1" t="s">
        <v>121</v>
      </c>
      <c r="G15735" s="1" t="s">
        <v>24</v>
      </c>
      <c r="H15735">
        <v>45</v>
      </c>
      <c r="I15735">
        <v>550</v>
      </c>
      <c r="J15735">
        <v>247500</v>
      </c>
      <c r="K15735">
        <v>86625</v>
      </c>
      <c r="L15735" s="1">
        <v>160875</v>
      </c>
      <c r="M15735" s="1" t="s">
        <v>19</v>
      </c>
      <c r="N15735" s="1" t="s">
        <v>197</v>
      </c>
    </row>
    <row r="15736" spans="1:14" x14ac:dyDescent="0.3">
      <c r="A15736" s="1" t="s">
        <v>51</v>
      </c>
      <c r="B15736">
        <v>1189833</v>
      </c>
      <c r="C15736" s="2">
        <v>44244</v>
      </c>
      <c r="D15736" s="1" t="s">
        <v>92</v>
      </c>
      <c r="E15736" s="1" t="s">
        <v>99</v>
      </c>
      <c r="F15736" s="1" t="s">
        <v>121</v>
      </c>
      <c r="G15736" s="1" t="s">
        <v>21</v>
      </c>
      <c r="H15736">
        <v>32</v>
      </c>
      <c r="I15736">
        <v>203</v>
      </c>
      <c r="J15736">
        <v>6496</v>
      </c>
      <c r="K15736">
        <v>3312.96</v>
      </c>
      <c r="L15736" s="1">
        <v>3183.04</v>
      </c>
      <c r="M15736" s="1" t="s">
        <v>25</v>
      </c>
      <c r="N15736" s="1" t="s">
        <v>196</v>
      </c>
    </row>
    <row r="15737" spans="1:14" x14ac:dyDescent="0.3">
      <c r="A15737" s="1" t="s">
        <v>51</v>
      </c>
      <c r="B15737">
        <v>1189833</v>
      </c>
      <c r="C15737" s="2">
        <v>44245</v>
      </c>
      <c r="D15737" s="1" t="s">
        <v>92</v>
      </c>
      <c r="E15737" s="1" t="s">
        <v>99</v>
      </c>
      <c r="F15737" s="1" t="s">
        <v>121</v>
      </c>
      <c r="G15737" s="1" t="s">
        <v>22</v>
      </c>
      <c r="H15737">
        <v>41</v>
      </c>
      <c r="I15737">
        <v>196</v>
      </c>
      <c r="J15737">
        <v>8036</v>
      </c>
      <c r="K15737">
        <v>2892.96</v>
      </c>
      <c r="L15737" s="1">
        <v>5143.04</v>
      </c>
      <c r="M15737" s="1" t="s">
        <v>25</v>
      </c>
      <c r="N15737" s="1" t="s">
        <v>196</v>
      </c>
    </row>
    <row r="15738" spans="1:14" x14ac:dyDescent="0.3">
      <c r="A15738" s="1" t="s">
        <v>51</v>
      </c>
      <c r="B15738">
        <v>1189833</v>
      </c>
      <c r="C15738" s="2">
        <v>44264</v>
      </c>
      <c r="D15738" s="1" t="s">
        <v>92</v>
      </c>
      <c r="E15738" s="1" t="s">
        <v>99</v>
      </c>
      <c r="F15738" s="1" t="s">
        <v>121</v>
      </c>
      <c r="G15738" s="1" t="s">
        <v>23</v>
      </c>
      <c r="H15738">
        <v>41</v>
      </c>
      <c r="I15738">
        <v>189</v>
      </c>
      <c r="J15738">
        <v>7749</v>
      </c>
      <c r="K15738">
        <v>4029.48</v>
      </c>
      <c r="L15738" s="1">
        <v>3719.52</v>
      </c>
      <c r="M15738" s="1" t="s">
        <v>25</v>
      </c>
      <c r="N15738" s="1" t="s">
        <v>197</v>
      </c>
    </row>
    <row r="15739" spans="1:14" x14ac:dyDescent="0.3">
      <c r="A15739" s="1" t="s">
        <v>51</v>
      </c>
      <c r="B15739">
        <v>1189833</v>
      </c>
      <c r="C15739" s="2">
        <v>44265</v>
      </c>
      <c r="D15739" s="1" t="s">
        <v>92</v>
      </c>
      <c r="E15739" s="1" t="s">
        <v>99</v>
      </c>
      <c r="F15739" s="1" t="s">
        <v>121</v>
      </c>
      <c r="G15739" s="1" t="s">
        <v>24</v>
      </c>
      <c r="H15739">
        <v>41</v>
      </c>
      <c r="I15739">
        <v>160</v>
      </c>
      <c r="J15739">
        <v>6560</v>
      </c>
      <c r="K15739">
        <v>3214.4</v>
      </c>
      <c r="L15739" s="1">
        <v>3345.6</v>
      </c>
      <c r="M15739" s="1" t="s">
        <v>25</v>
      </c>
      <c r="N15739" s="1" t="s">
        <v>197</v>
      </c>
    </row>
    <row r="15740" spans="1:14" x14ac:dyDescent="0.3">
      <c r="A15740" s="1" t="s">
        <v>51</v>
      </c>
      <c r="B15740">
        <v>1189833</v>
      </c>
      <c r="C15740" s="2">
        <v>44244</v>
      </c>
      <c r="D15740" s="1" t="s">
        <v>92</v>
      </c>
      <c r="E15740" s="1" t="s">
        <v>99</v>
      </c>
      <c r="F15740" s="1" t="s">
        <v>121</v>
      </c>
      <c r="G15740" s="1" t="s">
        <v>21</v>
      </c>
      <c r="H15740">
        <v>26</v>
      </c>
      <c r="I15740">
        <v>224</v>
      </c>
      <c r="J15740">
        <v>5824</v>
      </c>
      <c r="K15740">
        <v>2504.3200000000002</v>
      </c>
      <c r="L15740" s="1">
        <v>3319.68</v>
      </c>
      <c r="M15740" s="1" t="s">
        <v>19</v>
      </c>
      <c r="N15740" s="1" t="s">
        <v>196</v>
      </c>
    </row>
    <row r="15741" spans="1:14" x14ac:dyDescent="0.3">
      <c r="A15741" s="1" t="s">
        <v>51</v>
      </c>
      <c r="B15741">
        <v>1189833</v>
      </c>
      <c r="C15741" s="2">
        <v>44245</v>
      </c>
      <c r="D15741" s="1" t="s">
        <v>92</v>
      </c>
      <c r="E15741" s="1" t="s">
        <v>99</v>
      </c>
      <c r="F15741" s="1" t="s">
        <v>121</v>
      </c>
      <c r="G15741" s="1" t="s">
        <v>22</v>
      </c>
      <c r="H15741">
        <v>35</v>
      </c>
      <c r="I15741">
        <v>224</v>
      </c>
      <c r="J15741">
        <v>7840</v>
      </c>
      <c r="K15741">
        <v>2352</v>
      </c>
      <c r="L15741" s="1">
        <v>5488</v>
      </c>
      <c r="M15741" s="1" t="s">
        <v>19</v>
      </c>
      <c r="N15741" s="1" t="s">
        <v>196</v>
      </c>
    </row>
    <row r="15742" spans="1:14" x14ac:dyDescent="0.3">
      <c r="A15742" s="1" t="s">
        <v>51</v>
      </c>
      <c r="B15742">
        <v>1189833</v>
      </c>
      <c r="C15742" s="2">
        <v>44264</v>
      </c>
      <c r="D15742" s="1" t="s">
        <v>92</v>
      </c>
      <c r="E15742" s="1" t="s">
        <v>99</v>
      </c>
      <c r="F15742" s="1" t="s">
        <v>121</v>
      </c>
      <c r="G15742" s="1" t="s">
        <v>23</v>
      </c>
      <c r="H15742">
        <v>36</v>
      </c>
      <c r="I15742">
        <v>217</v>
      </c>
      <c r="J15742">
        <v>7812</v>
      </c>
      <c r="K15742">
        <v>3281.0400000000004</v>
      </c>
      <c r="L15742" s="1">
        <v>4530.9599999999991</v>
      </c>
      <c r="M15742" s="1" t="s">
        <v>19</v>
      </c>
      <c r="N15742" s="1" t="s">
        <v>197</v>
      </c>
    </row>
    <row r="15743" spans="1:14" x14ac:dyDescent="0.3">
      <c r="A15743" s="1" t="s">
        <v>51</v>
      </c>
      <c r="B15743">
        <v>1189833</v>
      </c>
      <c r="C15743" s="2">
        <v>44265</v>
      </c>
      <c r="D15743" s="1" t="s">
        <v>92</v>
      </c>
      <c r="E15743" s="1" t="s">
        <v>99</v>
      </c>
      <c r="F15743" s="1" t="s">
        <v>121</v>
      </c>
      <c r="G15743" s="1" t="s">
        <v>24</v>
      </c>
      <c r="H15743">
        <v>33</v>
      </c>
      <c r="I15743">
        <v>182</v>
      </c>
      <c r="J15743">
        <v>6006</v>
      </c>
      <c r="K15743">
        <v>2282.2800000000002</v>
      </c>
      <c r="L15743" s="1">
        <v>3723.72</v>
      </c>
      <c r="M15743" s="1" t="s">
        <v>19</v>
      </c>
      <c r="N15743" s="1" t="s">
        <v>197</v>
      </c>
    </row>
    <row r="15744" spans="1:14" x14ac:dyDescent="0.3">
      <c r="A15744" s="1" t="s">
        <v>51</v>
      </c>
      <c r="B15744">
        <v>1189833</v>
      </c>
      <c r="C15744" s="2">
        <v>44609</v>
      </c>
      <c r="D15744" s="1" t="s">
        <v>92</v>
      </c>
      <c r="E15744" s="1" t="s">
        <v>99</v>
      </c>
      <c r="F15744" s="1" t="s">
        <v>121</v>
      </c>
      <c r="G15744" s="1" t="s">
        <v>21</v>
      </c>
      <c r="H15744">
        <v>35</v>
      </c>
      <c r="I15744">
        <v>700</v>
      </c>
      <c r="J15744">
        <v>245000</v>
      </c>
      <c r="K15744">
        <v>98000</v>
      </c>
      <c r="L15744" s="1">
        <v>147000</v>
      </c>
      <c r="M15744" s="1" t="s">
        <v>19</v>
      </c>
      <c r="N15744" s="1" t="s">
        <v>196</v>
      </c>
    </row>
    <row r="15745" spans="1:14" x14ac:dyDescent="0.3">
      <c r="A15745" s="1" t="s">
        <v>51</v>
      </c>
      <c r="B15745">
        <v>1189833</v>
      </c>
      <c r="C15745" s="2">
        <v>44610</v>
      </c>
      <c r="D15745" s="1" t="s">
        <v>92</v>
      </c>
      <c r="E15745" s="1" t="s">
        <v>99</v>
      </c>
      <c r="F15745" s="1" t="s">
        <v>121</v>
      </c>
      <c r="G15745" s="1" t="s">
        <v>22</v>
      </c>
      <c r="H15745">
        <v>45</v>
      </c>
      <c r="I15745">
        <v>700</v>
      </c>
      <c r="J15745">
        <v>315000</v>
      </c>
      <c r="K15745">
        <v>78750</v>
      </c>
      <c r="L15745" s="1">
        <v>236250</v>
      </c>
      <c r="M15745" s="1" t="s">
        <v>19</v>
      </c>
      <c r="N15745" s="1" t="s">
        <v>196</v>
      </c>
    </row>
    <row r="15746" spans="1:14" x14ac:dyDescent="0.3">
      <c r="A15746" s="1" t="s">
        <v>51</v>
      </c>
      <c r="B15746">
        <v>1189833</v>
      </c>
      <c r="C15746" s="2">
        <v>44629</v>
      </c>
      <c r="D15746" s="1" t="s">
        <v>92</v>
      </c>
      <c r="E15746" s="1" t="s">
        <v>99</v>
      </c>
      <c r="F15746" s="1" t="s">
        <v>121</v>
      </c>
      <c r="G15746" s="1" t="s">
        <v>23</v>
      </c>
      <c r="H15746">
        <v>45</v>
      </c>
      <c r="I15746">
        <v>700</v>
      </c>
      <c r="J15746">
        <v>315000</v>
      </c>
      <c r="K15746">
        <v>126000</v>
      </c>
      <c r="L15746" s="1">
        <v>189000</v>
      </c>
      <c r="M15746" s="1" t="s">
        <v>19</v>
      </c>
      <c r="N15746" s="1" t="s">
        <v>197</v>
      </c>
    </row>
    <row r="15747" spans="1:14" x14ac:dyDescent="0.3">
      <c r="A15747" s="1" t="s">
        <v>51</v>
      </c>
      <c r="B15747">
        <v>1189833</v>
      </c>
      <c r="C15747" s="2">
        <v>44630</v>
      </c>
      <c r="D15747" s="1" t="s">
        <v>92</v>
      </c>
      <c r="E15747" s="1" t="s">
        <v>99</v>
      </c>
      <c r="F15747" s="1" t="s">
        <v>121</v>
      </c>
      <c r="G15747" s="1" t="s">
        <v>24</v>
      </c>
      <c r="H15747">
        <v>45</v>
      </c>
      <c r="I15747">
        <v>550</v>
      </c>
      <c r="J15747">
        <v>247500</v>
      </c>
      <c r="K15747">
        <v>86625</v>
      </c>
      <c r="L15747" s="1">
        <v>160875</v>
      </c>
      <c r="M15747" s="1" t="s">
        <v>19</v>
      </c>
      <c r="N15747" s="1" t="s">
        <v>197</v>
      </c>
    </row>
    <row r="15748" spans="1:14" x14ac:dyDescent="0.3">
      <c r="A15748" s="1" t="s">
        <v>51</v>
      </c>
      <c r="B15748">
        <v>1189833</v>
      </c>
      <c r="C15748" s="2">
        <v>44609</v>
      </c>
      <c r="D15748" s="1" t="s">
        <v>92</v>
      </c>
      <c r="E15748" s="1" t="s">
        <v>99</v>
      </c>
      <c r="F15748" s="1" t="s">
        <v>121</v>
      </c>
      <c r="G15748" s="1" t="s">
        <v>21</v>
      </c>
      <c r="H15748">
        <v>32</v>
      </c>
      <c r="I15748">
        <v>203</v>
      </c>
      <c r="J15748">
        <v>6496</v>
      </c>
      <c r="K15748">
        <v>3312.96</v>
      </c>
      <c r="L15748" s="1">
        <v>3183.04</v>
      </c>
      <c r="M15748" s="1" t="s">
        <v>25</v>
      </c>
      <c r="N15748" s="1" t="s">
        <v>196</v>
      </c>
    </row>
    <row r="15749" spans="1:14" x14ac:dyDescent="0.3">
      <c r="A15749" s="1" t="s">
        <v>51</v>
      </c>
      <c r="B15749">
        <v>1189833</v>
      </c>
      <c r="C15749" s="2">
        <v>44610</v>
      </c>
      <c r="D15749" s="1" t="s">
        <v>92</v>
      </c>
      <c r="E15749" s="1" t="s">
        <v>99</v>
      </c>
      <c r="F15749" s="1" t="s">
        <v>121</v>
      </c>
      <c r="G15749" s="1" t="s">
        <v>22</v>
      </c>
      <c r="H15749">
        <v>41</v>
      </c>
      <c r="I15749">
        <v>196</v>
      </c>
      <c r="J15749">
        <v>8036</v>
      </c>
      <c r="K15749">
        <v>2892.96</v>
      </c>
      <c r="L15749" s="1">
        <v>5143.04</v>
      </c>
      <c r="M15749" s="1" t="s">
        <v>25</v>
      </c>
      <c r="N15749" s="1" t="s">
        <v>196</v>
      </c>
    </row>
    <row r="15750" spans="1:14" x14ac:dyDescent="0.3">
      <c r="A15750" s="1" t="s">
        <v>51</v>
      </c>
      <c r="B15750">
        <v>1189833</v>
      </c>
      <c r="C15750" s="2">
        <v>44629</v>
      </c>
      <c r="D15750" s="1" t="s">
        <v>92</v>
      </c>
      <c r="E15750" s="1" t="s">
        <v>99</v>
      </c>
      <c r="F15750" s="1" t="s">
        <v>121</v>
      </c>
      <c r="G15750" s="1" t="s">
        <v>23</v>
      </c>
      <c r="H15750">
        <v>41</v>
      </c>
      <c r="I15750">
        <v>189</v>
      </c>
      <c r="J15750">
        <v>7749</v>
      </c>
      <c r="K15750">
        <v>4029.48</v>
      </c>
      <c r="L15750" s="1">
        <v>3719.52</v>
      </c>
      <c r="M15750" s="1" t="s">
        <v>25</v>
      </c>
      <c r="N15750" s="1" t="s">
        <v>197</v>
      </c>
    </row>
    <row r="15751" spans="1:14" x14ac:dyDescent="0.3">
      <c r="A15751" s="1" t="s">
        <v>51</v>
      </c>
      <c r="B15751">
        <v>1189833</v>
      </c>
      <c r="C15751" s="2">
        <v>44630</v>
      </c>
      <c r="D15751" s="1" t="s">
        <v>92</v>
      </c>
      <c r="E15751" s="1" t="s">
        <v>99</v>
      </c>
      <c r="F15751" s="1" t="s">
        <v>121</v>
      </c>
      <c r="G15751" s="1" t="s">
        <v>24</v>
      </c>
      <c r="H15751">
        <v>41</v>
      </c>
      <c r="I15751">
        <v>160</v>
      </c>
      <c r="J15751">
        <v>6560</v>
      </c>
      <c r="K15751">
        <v>3214.4</v>
      </c>
      <c r="L15751" s="1">
        <v>3345.6</v>
      </c>
      <c r="M15751" s="1" t="s">
        <v>25</v>
      </c>
      <c r="N15751" s="1" t="s">
        <v>197</v>
      </c>
    </row>
    <row r="15752" spans="1:14" x14ac:dyDescent="0.3">
      <c r="A15752" s="1" t="s">
        <v>51</v>
      </c>
      <c r="B15752">
        <v>1189833</v>
      </c>
      <c r="C15752" s="2">
        <v>44609</v>
      </c>
      <c r="D15752" s="1" t="s">
        <v>92</v>
      </c>
      <c r="E15752" s="1" t="s">
        <v>99</v>
      </c>
      <c r="F15752" s="1" t="s">
        <v>121</v>
      </c>
      <c r="G15752" s="1" t="s">
        <v>21</v>
      </c>
      <c r="H15752">
        <v>26</v>
      </c>
      <c r="I15752">
        <v>224</v>
      </c>
      <c r="J15752">
        <v>5824</v>
      </c>
      <c r="K15752">
        <v>2504.3200000000002</v>
      </c>
      <c r="L15752" s="1">
        <v>3319.68</v>
      </c>
      <c r="M15752" s="1" t="s">
        <v>19</v>
      </c>
      <c r="N15752" s="1" t="s">
        <v>196</v>
      </c>
    </row>
    <row r="15753" spans="1:14" x14ac:dyDescent="0.3">
      <c r="A15753" s="1" t="s">
        <v>51</v>
      </c>
      <c r="B15753">
        <v>1189833</v>
      </c>
      <c r="C15753" s="2">
        <v>44610</v>
      </c>
      <c r="D15753" s="1" t="s">
        <v>92</v>
      </c>
      <c r="E15753" s="1" t="s">
        <v>99</v>
      </c>
      <c r="F15753" s="1" t="s">
        <v>121</v>
      </c>
      <c r="G15753" s="1" t="s">
        <v>22</v>
      </c>
      <c r="H15753">
        <v>35</v>
      </c>
      <c r="I15753">
        <v>224</v>
      </c>
      <c r="J15753">
        <v>7840</v>
      </c>
      <c r="K15753">
        <v>2352</v>
      </c>
      <c r="L15753" s="1">
        <v>5488</v>
      </c>
      <c r="M15753" s="1" t="s">
        <v>19</v>
      </c>
      <c r="N15753" s="1" t="s">
        <v>196</v>
      </c>
    </row>
    <row r="15754" spans="1:14" x14ac:dyDescent="0.3">
      <c r="A15754" s="1" t="s">
        <v>51</v>
      </c>
      <c r="B15754">
        <v>1189833</v>
      </c>
      <c r="C15754" s="2">
        <v>44629</v>
      </c>
      <c r="D15754" s="1" t="s">
        <v>92</v>
      </c>
      <c r="E15754" s="1" t="s">
        <v>99</v>
      </c>
      <c r="F15754" s="1" t="s">
        <v>121</v>
      </c>
      <c r="G15754" s="1" t="s">
        <v>23</v>
      </c>
      <c r="H15754">
        <v>36</v>
      </c>
      <c r="I15754">
        <v>217</v>
      </c>
      <c r="J15754">
        <v>7812</v>
      </c>
      <c r="K15754">
        <v>3281.0400000000004</v>
      </c>
      <c r="L15754" s="1">
        <v>4530.9599999999991</v>
      </c>
      <c r="M15754" s="1" t="s">
        <v>19</v>
      </c>
      <c r="N15754" s="1" t="s">
        <v>197</v>
      </c>
    </row>
    <row r="15755" spans="1:14" x14ac:dyDescent="0.3">
      <c r="A15755" s="1" t="s">
        <v>51</v>
      </c>
      <c r="B15755">
        <v>1189833</v>
      </c>
      <c r="C15755" s="2">
        <v>44630</v>
      </c>
      <c r="D15755" s="1" t="s">
        <v>92</v>
      </c>
      <c r="E15755" s="1" t="s">
        <v>99</v>
      </c>
      <c r="F15755" s="1" t="s">
        <v>121</v>
      </c>
      <c r="G15755" s="1" t="s">
        <v>24</v>
      </c>
      <c r="H15755">
        <v>33</v>
      </c>
      <c r="I15755">
        <v>182</v>
      </c>
      <c r="J15755">
        <v>6006</v>
      </c>
      <c r="K15755">
        <v>2282.2800000000002</v>
      </c>
      <c r="L15755" s="1">
        <v>3723.72</v>
      </c>
      <c r="M15755" s="1" t="s">
        <v>19</v>
      </c>
      <c r="N15755" s="1" t="s">
        <v>197</v>
      </c>
    </row>
    <row r="15756" spans="1:14" x14ac:dyDescent="0.3">
      <c r="A15756" s="1" t="s">
        <v>14</v>
      </c>
      <c r="B15756">
        <v>1197831</v>
      </c>
      <c r="C15756" s="2">
        <v>44231</v>
      </c>
      <c r="D15756" s="1" t="s">
        <v>92</v>
      </c>
      <c r="E15756" s="1" t="s">
        <v>122</v>
      </c>
      <c r="F15756" s="1" t="s">
        <v>123</v>
      </c>
      <c r="G15756" s="1" t="s">
        <v>24</v>
      </c>
      <c r="H15756">
        <v>27</v>
      </c>
      <c r="I15756">
        <v>116</v>
      </c>
      <c r="J15756">
        <v>3132</v>
      </c>
      <c r="K15756">
        <v>1315.44</v>
      </c>
      <c r="L15756" s="1">
        <v>1816.56</v>
      </c>
      <c r="M15756" s="1" t="s">
        <v>19</v>
      </c>
      <c r="N15756" s="1" t="s">
        <v>197</v>
      </c>
    </row>
    <row r="15757" spans="1:14" x14ac:dyDescent="0.3">
      <c r="A15757" s="1" t="s">
        <v>14</v>
      </c>
      <c r="B15757">
        <v>1197831</v>
      </c>
      <c r="C15757" s="2">
        <v>44231</v>
      </c>
      <c r="D15757" s="1" t="s">
        <v>92</v>
      </c>
      <c r="E15757" s="1" t="s">
        <v>122</v>
      </c>
      <c r="F15757" s="1" t="s">
        <v>123</v>
      </c>
      <c r="G15757" s="1" t="s">
        <v>18</v>
      </c>
      <c r="H15757">
        <v>31</v>
      </c>
      <c r="I15757">
        <v>88</v>
      </c>
      <c r="J15757">
        <v>2728</v>
      </c>
      <c r="K15757">
        <v>818.4</v>
      </c>
      <c r="L15757" s="1">
        <v>1909.6</v>
      </c>
      <c r="M15757" s="1" t="s">
        <v>19</v>
      </c>
      <c r="N15757" s="1" t="s">
        <v>196</v>
      </c>
    </row>
    <row r="15758" spans="1:14" x14ac:dyDescent="0.3">
      <c r="A15758" s="1" t="s">
        <v>14</v>
      </c>
      <c r="B15758">
        <v>1197831</v>
      </c>
      <c r="C15758" s="2">
        <v>44231</v>
      </c>
      <c r="D15758" s="1" t="s">
        <v>92</v>
      </c>
      <c r="E15758" s="1" t="s">
        <v>122</v>
      </c>
      <c r="F15758" s="1" t="s">
        <v>123</v>
      </c>
      <c r="G15758" s="1" t="s">
        <v>20</v>
      </c>
      <c r="H15758">
        <v>26</v>
      </c>
      <c r="I15758">
        <v>135</v>
      </c>
      <c r="J15758">
        <v>3510</v>
      </c>
      <c r="K15758">
        <v>1825.2</v>
      </c>
      <c r="L15758" s="1">
        <v>1684.8</v>
      </c>
      <c r="M15758" s="1" t="s">
        <v>19</v>
      </c>
      <c r="N15758" s="1" t="s">
        <v>197</v>
      </c>
    </row>
    <row r="15759" spans="1:14" x14ac:dyDescent="0.3">
      <c r="A15759" s="1" t="s">
        <v>14</v>
      </c>
      <c r="B15759">
        <v>1197831</v>
      </c>
      <c r="C15759" s="2">
        <v>44261</v>
      </c>
      <c r="D15759" s="1" t="s">
        <v>92</v>
      </c>
      <c r="E15759" s="1" t="s">
        <v>122</v>
      </c>
      <c r="F15759" s="1" t="s">
        <v>123</v>
      </c>
      <c r="G15759" s="1" t="s">
        <v>21</v>
      </c>
      <c r="H15759">
        <v>21</v>
      </c>
      <c r="I15759">
        <v>200</v>
      </c>
      <c r="J15759">
        <v>4200</v>
      </c>
      <c r="K15759">
        <v>1554</v>
      </c>
      <c r="L15759" s="1">
        <v>2646</v>
      </c>
      <c r="M15759" s="1" t="s">
        <v>19</v>
      </c>
      <c r="N15759" s="1" t="s">
        <v>196</v>
      </c>
    </row>
    <row r="15760" spans="1:14" x14ac:dyDescent="0.3">
      <c r="A15760" s="1" t="s">
        <v>14</v>
      </c>
      <c r="B15760">
        <v>1197831</v>
      </c>
      <c r="C15760" s="2">
        <v>44261</v>
      </c>
      <c r="D15760" s="1" t="s">
        <v>92</v>
      </c>
      <c r="E15760" s="1" t="s">
        <v>122</v>
      </c>
      <c r="F15760" s="1" t="s">
        <v>123</v>
      </c>
      <c r="G15760" s="1" t="s">
        <v>22</v>
      </c>
      <c r="H15760">
        <v>27</v>
      </c>
      <c r="I15760">
        <v>188</v>
      </c>
      <c r="J15760">
        <v>5076</v>
      </c>
      <c r="K15760">
        <v>1979.6399999999999</v>
      </c>
      <c r="L15760" s="1">
        <v>3096.36</v>
      </c>
      <c r="M15760" s="1" t="s">
        <v>19</v>
      </c>
      <c r="N15760" s="1" t="s">
        <v>196</v>
      </c>
    </row>
    <row r="15761" spans="1:14" x14ac:dyDescent="0.3">
      <c r="A15761" s="1" t="s">
        <v>14</v>
      </c>
      <c r="B15761">
        <v>1197831</v>
      </c>
      <c r="C15761" s="2">
        <v>44261</v>
      </c>
      <c r="D15761" s="1" t="s">
        <v>92</v>
      </c>
      <c r="E15761" s="1" t="s">
        <v>122</v>
      </c>
      <c r="F15761" s="1" t="s">
        <v>123</v>
      </c>
      <c r="G15761" s="1" t="s">
        <v>23</v>
      </c>
      <c r="H15761">
        <v>20</v>
      </c>
      <c r="I15761">
        <v>135</v>
      </c>
      <c r="J15761">
        <v>2700</v>
      </c>
      <c r="K15761">
        <v>1026</v>
      </c>
      <c r="L15761" s="1">
        <v>1674</v>
      </c>
      <c r="M15761" s="1" t="s">
        <v>19</v>
      </c>
      <c r="N15761" s="1" t="s">
        <v>197</v>
      </c>
    </row>
    <row r="15762" spans="1:14" x14ac:dyDescent="0.3">
      <c r="A15762" s="1" t="s">
        <v>14</v>
      </c>
      <c r="B15762">
        <v>1197831</v>
      </c>
      <c r="C15762" s="2">
        <v>44261</v>
      </c>
      <c r="D15762" s="1" t="s">
        <v>92</v>
      </c>
      <c r="E15762" s="1" t="s">
        <v>122</v>
      </c>
      <c r="F15762" s="1" t="s">
        <v>123</v>
      </c>
      <c r="G15762" s="1" t="s">
        <v>24</v>
      </c>
      <c r="H15762">
        <v>26</v>
      </c>
      <c r="I15762">
        <v>112</v>
      </c>
      <c r="J15762">
        <v>2912</v>
      </c>
      <c r="K15762">
        <v>1368.64</v>
      </c>
      <c r="L15762" s="1">
        <v>1543.36</v>
      </c>
      <c r="M15762" s="1" t="s">
        <v>19</v>
      </c>
      <c r="N15762" s="1" t="s">
        <v>197</v>
      </c>
    </row>
    <row r="15763" spans="1:14" x14ac:dyDescent="0.3">
      <c r="A15763" s="1" t="s">
        <v>50</v>
      </c>
      <c r="B15763">
        <v>1197831</v>
      </c>
      <c r="C15763" s="2">
        <v>44261</v>
      </c>
      <c r="D15763" s="1" t="s">
        <v>92</v>
      </c>
      <c r="E15763" s="1" t="s">
        <v>122</v>
      </c>
      <c r="F15763" s="1" t="s">
        <v>123</v>
      </c>
      <c r="G15763" s="1" t="s">
        <v>18</v>
      </c>
      <c r="H15763">
        <v>32</v>
      </c>
      <c r="I15763">
        <v>88</v>
      </c>
      <c r="J15763">
        <v>2816</v>
      </c>
      <c r="K15763">
        <v>985.59999999999991</v>
      </c>
      <c r="L15763" s="1">
        <v>1830.4</v>
      </c>
      <c r="M15763" s="1" t="s">
        <v>19</v>
      </c>
      <c r="N15763" s="1" t="s">
        <v>196</v>
      </c>
    </row>
    <row r="15764" spans="1:14" x14ac:dyDescent="0.3">
      <c r="A15764" s="1" t="s">
        <v>50</v>
      </c>
      <c r="B15764">
        <v>1197831</v>
      </c>
      <c r="C15764" s="2">
        <v>44261</v>
      </c>
      <c r="D15764" s="1" t="s">
        <v>92</v>
      </c>
      <c r="E15764" s="1" t="s">
        <v>122</v>
      </c>
      <c r="F15764" s="1" t="s">
        <v>123</v>
      </c>
      <c r="G15764" s="1" t="s">
        <v>20</v>
      </c>
      <c r="H15764">
        <v>25</v>
      </c>
      <c r="I15764">
        <v>124</v>
      </c>
      <c r="J15764">
        <v>3100</v>
      </c>
      <c r="K15764">
        <v>1643</v>
      </c>
      <c r="L15764" s="1">
        <v>1457</v>
      </c>
      <c r="M15764" s="1" t="s">
        <v>19</v>
      </c>
      <c r="N15764" s="1" t="s">
        <v>197</v>
      </c>
    </row>
    <row r="15765" spans="1:14" x14ac:dyDescent="0.3">
      <c r="A15765" s="1" t="s">
        <v>50</v>
      </c>
      <c r="B15765">
        <v>1197831</v>
      </c>
      <c r="C15765" s="2">
        <v>44291</v>
      </c>
      <c r="D15765" s="1" t="s">
        <v>92</v>
      </c>
      <c r="E15765" s="1" t="s">
        <v>122</v>
      </c>
      <c r="F15765" s="1" t="s">
        <v>123</v>
      </c>
      <c r="G15765" s="1" t="s">
        <v>21</v>
      </c>
      <c r="H15765">
        <v>15</v>
      </c>
      <c r="I15765">
        <v>215</v>
      </c>
      <c r="J15765">
        <v>3225</v>
      </c>
      <c r="K15765">
        <v>1354.5</v>
      </c>
      <c r="L15765" s="1">
        <v>1870.5</v>
      </c>
      <c r="M15765" s="1" t="s">
        <v>19</v>
      </c>
      <c r="N15765" s="1" t="s">
        <v>196</v>
      </c>
    </row>
    <row r="15766" spans="1:14" x14ac:dyDescent="0.3">
      <c r="A15766" s="1" t="s">
        <v>50</v>
      </c>
      <c r="B15766">
        <v>1197831</v>
      </c>
      <c r="C15766" s="2">
        <v>44291</v>
      </c>
      <c r="D15766" s="1" t="s">
        <v>92</v>
      </c>
      <c r="E15766" s="1" t="s">
        <v>122</v>
      </c>
      <c r="F15766" s="1" t="s">
        <v>123</v>
      </c>
      <c r="G15766" s="1" t="s">
        <v>22</v>
      </c>
      <c r="H15766">
        <v>21</v>
      </c>
      <c r="I15766">
        <v>215</v>
      </c>
      <c r="J15766">
        <v>4515</v>
      </c>
      <c r="K15766">
        <v>1760.85</v>
      </c>
      <c r="L15766" s="1">
        <v>2754.15</v>
      </c>
      <c r="M15766" s="1" t="s">
        <v>19</v>
      </c>
      <c r="N15766" s="1" t="s">
        <v>196</v>
      </c>
    </row>
    <row r="15767" spans="1:14" x14ac:dyDescent="0.3">
      <c r="A15767" s="1" t="s">
        <v>50</v>
      </c>
      <c r="B15767">
        <v>1197831</v>
      </c>
      <c r="C15767" s="2">
        <v>44291</v>
      </c>
      <c r="D15767" s="1" t="s">
        <v>92</v>
      </c>
      <c r="E15767" s="1" t="s">
        <v>122</v>
      </c>
      <c r="F15767" s="1" t="s">
        <v>123</v>
      </c>
      <c r="G15767" s="1" t="s">
        <v>23</v>
      </c>
      <c r="H15767">
        <v>19</v>
      </c>
      <c r="I15767">
        <v>162</v>
      </c>
      <c r="J15767">
        <v>3078</v>
      </c>
      <c r="K15767">
        <v>1138.8599999999999</v>
      </c>
      <c r="L15767" s="1">
        <v>1939.14</v>
      </c>
      <c r="M15767" s="1" t="s">
        <v>19</v>
      </c>
      <c r="N15767" s="1" t="s">
        <v>197</v>
      </c>
    </row>
    <row r="15768" spans="1:14" x14ac:dyDescent="0.3">
      <c r="A15768" s="1" t="s">
        <v>50</v>
      </c>
      <c r="B15768">
        <v>1197831</v>
      </c>
      <c r="C15768" s="2">
        <v>44291</v>
      </c>
      <c r="D15768" s="1" t="s">
        <v>92</v>
      </c>
      <c r="E15768" s="1" t="s">
        <v>122</v>
      </c>
      <c r="F15768" s="1" t="s">
        <v>123</v>
      </c>
      <c r="G15768" s="1" t="s">
        <v>24</v>
      </c>
      <c r="H15768">
        <v>20</v>
      </c>
      <c r="I15768">
        <v>116</v>
      </c>
      <c r="J15768">
        <v>2320</v>
      </c>
      <c r="K15768">
        <v>1136.8</v>
      </c>
      <c r="L15768" s="1">
        <v>1183.2</v>
      </c>
      <c r="M15768" s="1" t="s">
        <v>19</v>
      </c>
      <c r="N15768" s="1" t="s">
        <v>197</v>
      </c>
    </row>
    <row r="15769" spans="1:14" x14ac:dyDescent="0.3">
      <c r="A15769" s="1" t="s">
        <v>50</v>
      </c>
      <c r="B15769">
        <v>1197831</v>
      </c>
      <c r="C15769" s="2">
        <v>44291</v>
      </c>
      <c r="D15769" s="1" t="s">
        <v>92</v>
      </c>
      <c r="E15769" s="1" t="s">
        <v>122</v>
      </c>
      <c r="F15769" s="1" t="s">
        <v>123</v>
      </c>
      <c r="G15769" s="1" t="s">
        <v>18</v>
      </c>
      <c r="H15769">
        <v>27</v>
      </c>
      <c r="I15769">
        <v>91</v>
      </c>
      <c r="J15769">
        <v>2457</v>
      </c>
      <c r="K15769">
        <v>786.24</v>
      </c>
      <c r="L15769" s="1">
        <v>1670.76</v>
      </c>
      <c r="M15769" s="1" t="s">
        <v>19</v>
      </c>
      <c r="N15769" s="1" t="s">
        <v>196</v>
      </c>
    </row>
    <row r="15770" spans="1:14" x14ac:dyDescent="0.3">
      <c r="A15770" s="1" t="s">
        <v>50</v>
      </c>
      <c r="B15770">
        <v>1197831</v>
      </c>
      <c r="C15770" s="2">
        <v>44291</v>
      </c>
      <c r="D15770" s="1" t="s">
        <v>92</v>
      </c>
      <c r="E15770" s="1" t="s">
        <v>122</v>
      </c>
      <c r="F15770" s="1" t="s">
        <v>123</v>
      </c>
      <c r="G15770" s="1" t="s">
        <v>20</v>
      </c>
      <c r="H15770">
        <v>23</v>
      </c>
      <c r="I15770">
        <v>176</v>
      </c>
      <c r="J15770">
        <v>4048</v>
      </c>
      <c r="K15770">
        <v>2307.36</v>
      </c>
      <c r="L15770" s="1">
        <v>1740.6399999999999</v>
      </c>
      <c r="M15770" s="1" t="s">
        <v>19</v>
      </c>
      <c r="N15770" s="1" t="s">
        <v>197</v>
      </c>
    </row>
    <row r="15771" spans="1:14" x14ac:dyDescent="0.3">
      <c r="A15771" s="1" t="s">
        <v>50</v>
      </c>
      <c r="B15771">
        <v>1197831</v>
      </c>
      <c r="C15771" s="2">
        <v>44321</v>
      </c>
      <c r="D15771" s="1" t="s">
        <v>92</v>
      </c>
      <c r="E15771" s="1" t="s">
        <v>122</v>
      </c>
      <c r="F15771" s="1" t="s">
        <v>123</v>
      </c>
      <c r="G15771" s="1" t="s">
        <v>21</v>
      </c>
      <c r="H15771">
        <v>14</v>
      </c>
      <c r="I15771">
        <v>210</v>
      </c>
      <c r="J15771">
        <v>2940</v>
      </c>
      <c r="K15771">
        <v>1234.8</v>
      </c>
      <c r="L15771" s="1">
        <v>1705.2</v>
      </c>
      <c r="M15771" s="1" t="s">
        <v>19</v>
      </c>
      <c r="N15771" s="1" t="s">
        <v>196</v>
      </c>
    </row>
    <row r="15772" spans="1:14" x14ac:dyDescent="0.3">
      <c r="A15772" s="1" t="s">
        <v>50</v>
      </c>
      <c r="B15772">
        <v>1197831</v>
      </c>
      <c r="C15772" s="2">
        <v>44321</v>
      </c>
      <c r="D15772" s="1" t="s">
        <v>92</v>
      </c>
      <c r="E15772" s="1" t="s">
        <v>122</v>
      </c>
      <c r="F15772" s="1" t="s">
        <v>123</v>
      </c>
      <c r="G15772" s="1" t="s">
        <v>22</v>
      </c>
      <c r="H15772">
        <v>22</v>
      </c>
      <c r="I15772">
        <v>247</v>
      </c>
      <c r="J15772">
        <v>5434</v>
      </c>
      <c r="K15772">
        <v>2227.94</v>
      </c>
      <c r="L15772" s="1">
        <v>3206.06</v>
      </c>
      <c r="M15772" s="1" t="s">
        <v>19</v>
      </c>
      <c r="N15772" s="1" t="s">
        <v>196</v>
      </c>
    </row>
    <row r="15773" spans="1:14" x14ac:dyDescent="0.3">
      <c r="A15773" s="1" t="s">
        <v>50</v>
      </c>
      <c r="B15773">
        <v>1197831</v>
      </c>
      <c r="C15773" s="2">
        <v>44321</v>
      </c>
      <c r="D15773" s="1" t="s">
        <v>92</v>
      </c>
      <c r="E15773" s="1" t="s">
        <v>122</v>
      </c>
      <c r="F15773" s="1" t="s">
        <v>123</v>
      </c>
      <c r="G15773" s="1" t="s">
        <v>23</v>
      </c>
      <c r="H15773">
        <v>18</v>
      </c>
      <c r="I15773">
        <v>184</v>
      </c>
      <c r="J15773">
        <v>3312</v>
      </c>
      <c r="K15773">
        <v>1291.6799999999998</v>
      </c>
      <c r="L15773" s="1">
        <v>2020.3200000000002</v>
      </c>
      <c r="M15773" s="1" t="s">
        <v>19</v>
      </c>
      <c r="N15773" s="1" t="s">
        <v>197</v>
      </c>
    </row>
    <row r="15774" spans="1:14" x14ac:dyDescent="0.3">
      <c r="A15774" s="1" t="s">
        <v>50</v>
      </c>
      <c r="B15774">
        <v>1197831</v>
      </c>
      <c r="C15774" s="2">
        <v>44321</v>
      </c>
      <c r="D15774" s="1" t="s">
        <v>92</v>
      </c>
      <c r="E15774" s="1" t="s">
        <v>122</v>
      </c>
      <c r="F15774" s="1" t="s">
        <v>123</v>
      </c>
      <c r="G15774" s="1" t="s">
        <v>24</v>
      </c>
      <c r="H15774">
        <v>24</v>
      </c>
      <c r="I15774">
        <v>155</v>
      </c>
      <c r="J15774">
        <v>3720</v>
      </c>
      <c r="K15774">
        <v>1860</v>
      </c>
      <c r="L15774" s="1">
        <v>1860</v>
      </c>
      <c r="M15774" s="1" t="s">
        <v>19</v>
      </c>
      <c r="N15774" s="1" t="s">
        <v>197</v>
      </c>
    </row>
    <row r="15775" spans="1:14" x14ac:dyDescent="0.3">
      <c r="A15775" s="1" t="s">
        <v>50</v>
      </c>
      <c r="B15775">
        <v>1197831</v>
      </c>
      <c r="C15775" s="2">
        <v>44321</v>
      </c>
      <c r="D15775" s="1" t="s">
        <v>92</v>
      </c>
      <c r="E15775" s="1" t="s">
        <v>122</v>
      </c>
      <c r="F15775" s="1" t="s">
        <v>123</v>
      </c>
      <c r="G15775" s="1" t="s">
        <v>18</v>
      </c>
      <c r="H15775">
        <v>34</v>
      </c>
      <c r="I15775">
        <v>120</v>
      </c>
      <c r="J15775">
        <v>4080</v>
      </c>
      <c r="K15775">
        <v>1428</v>
      </c>
      <c r="L15775" s="1">
        <v>2652</v>
      </c>
      <c r="M15775" s="1" t="s">
        <v>19</v>
      </c>
      <c r="N15775" s="1" t="s">
        <v>196</v>
      </c>
    </row>
    <row r="15776" spans="1:14" x14ac:dyDescent="0.3">
      <c r="A15776" s="1" t="s">
        <v>50</v>
      </c>
      <c r="B15776">
        <v>1197831</v>
      </c>
      <c r="C15776" s="2">
        <v>44321</v>
      </c>
      <c r="D15776" s="1" t="s">
        <v>92</v>
      </c>
      <c r="E15776" s="1" t="s">
        <v>122</v>
      </c>
      <c r="F15776" s="1" t="s">
        <v>123</v>
      </c>
      <c r="G15776" s="1" t="s">
        <v>20</v>
      </c>
      <c r="H15776">
        <v>33</v>
      </c>
      <c r="I15776">
        <v>240</v>
      </c>
      <c r="J15776">
        <v>7920</v>
      </c>
      <c r="K15776">
        <v>4356</v>
      </c>
      <c r="L15776" s="1">
        <v>3564</v>
      </c>
      <c r="M15776" s="1" t="s">
        <v>19</v>
      </c>
      <c r="N15776" s="1" t="s">
        <v>197</v>
      </c>
    </row>
    <row r="15777" spans="1:14" x14ac:dyDescent="0.3">
      <c r="A15777" s="1" t="s">
        <v>50</v>
      </c>
      <c r="B15777">
        <v>1197831</v>
      </c>
      <c r="C15777" s="2">
        <v>44351</v>
      </c>
      <c r="D15777" s="1" t="s">
        <v>92</v>
      </c>
      <c r="E15777" s="1" t="s">
        <v>122</v>
      </c>
      <c r="F15777" s="1" t="s">
        <v>123</v>
      </c>
      <c r="G15777" s="1" t="s">
        <v>21</v>
      </c>
      <c r="H15777">
        <v>31</v>
      </c>
      <c r="I15777">
        <v>233</v>
      </c>
      <c r="J15777">
        <v>7223</v>
      </c>
      <c r="K15777">
        <v>2744.7400000000002</v>
      </c>
      <c r="L15777" s="1">
        <v>4478.26</v>
      </c>
      <c r="M15777" s="1" t="s">
        <v>19</v>
      </c>
      <c r="N15777" s="1" t="s">
        <v>196</v>
      </c>
    </row>
    <row r="15778" spans="1:14" x14ac:dyDescent="0.3">
      <c r="A15778" s="1" t="s">
        <v>50</v>
      </c>
      <c r="B15778">
        <v>1197831</v>
      </c>
      <c r="C15778" s="2">
        <v>44351</v>
      </c>
      <c r="D15778" s="1" t="s">
        <v>92</v>
      </c>
      <c r="E15778" s="1" t="s">
        <v>122</v>
      </c>
      <c r="F15778" s="1" t="s">
        <v>123</v>
      </c>
      <c r="G15778" s="1" t="s">
        <v>22</v>
      </c>
      <c r="H15778">
        <v>35</v>
      </c>
      <c r="I15778">
        <v>263</v>
      </c>
      <c r="J15778">
        <v>9205</v>
      </c>
      <c r="K15778">
        <v>3774.0499999999997</v>
      </c>
      <c r="L15778" s="1">
        <v>5430.9500000000007</v>
      </c>
      <c r="M15778" s="1" t="s">
        <v>19</v>
      </c>
      <c r="N15778" s="1" t="s">
        <v>196</v>
      </c>
    </row>
    <row r="15779" spans="1:14" x14ac:dyDescent="0.3">
      <c r="A15779" s="1" t="s">
        <v>50</v>
      </c>
      <c r="B15779">
        <v>1197831</v>
      </c>
      <c r="C15779" s="2">
        <v>44351</v>
      </c>
      <c r="D15779" s="1" t="s">
        <v>92</v>
      </c>
      <c r="E15779" s="1" t="s">
        <v>122</v>
      </c>
      <c r="F15779" s="1" t="s">
        <v>123</v>
      </c>
      <c r="G15779" s="1" t="s">
        <v>23</v>
      </c>
      <c r="H15779">
        <v>34</v>
      </c>
      <c r="I15779">
        <v>186</v>
      </c>
      <c r="J15779">
        <v>6324</v>
      </c>
      <c r="K15779">
        <v>2592.8399999999997</v>
      </c>
      <c r="L15779" s="1">
        <v>3731.1600000000003</v>
      </c>
      <c r="M15779" s="1" t="s">
        <v>19</v>
      </c>
      <c r="N15779" s="1" t="s">
        <v>197</v>
      </c>
    </row>
    <row r="15780" spans="1:14" x14ac:dyDescent="0.3">
      <c r="A15780" s="1" t="s">
        <v>50</v>
      </c>
      <c r="B15780">
        <v>1197831</v>
      </c>
      <c r="C15780" s="2">
        <v>44351</v>
      </c>
      <c r="D15780" s="1" t="s">
        <v>92</v>
      </c>
      <c r="E15780" s="1" t="s">
        <v>122</v>
      </c>
      <c r="F15780" s="1" t="s">
        <v>123</v>
      </c>
      <c r="G15780" s="1" t="s">
        <v>24</v>
      </c>
      <c r="H15780">
        <v>33</v>
      </c>
      <c r="I15780">
        <v>187</v>
      </c>
      <c r="J15780">
        <v>6171</v>
      </c>
      <c r="K15780">
        <v>3023.79</v>
      </c>
      <c r="L15780" s="1">
        <v>3147.21</v>
      </c>
      <c r="M15780" s="1" t="s">
        <v>19</v>
      </c>
      <c r="N15780" s="1" t="s">
        <v>197</v>
      </c>
    </row>
    <row r="15781" spans="1:14" x14ac:dyDescent="0.3">
      <c r="A15781" s="1" t="s">
        <v>50</v>
      </c>
      <c r="B15781">
        <v>1197831</v>
      </c>
      <c r="C15781" s="2">
        <v>44351</v>
      </c>
      <c r="D15781" s="1" t="s">
        <v>92</v>
      </c>
      <c r="E15781" s="1" t="s">
        <v>122</v>
      </c>
      <c r="F15781" s="1" t="s">
        <v>123</v>
      </c>
      <c r="G15781" s="1" t="s">
        <v>18</v>
      </c>
      <c r="H15781">
        <v>43</v>
      </c>
      <c r="I15781">
        <v>158</v>
      </c>
      <c r="J15781">
        <v>6794</v>
      </c>
      <c r="K15781">
        <v>2309.9599999999996</v>
      </c>
      <c r="L15781" s="1">
        <v>4484.0400000000009</v>
      </c>
      <c r="M15781" s="1" t="s">
        <v>19</v>
      </c>
      <c r="N15781" s="1" t="s">
        <v>196</v>
      </c>
    </row>
    <row r="15782" spans="1:14" x14ac:dyDescent="0.3">
      <c r="A15782" s="1" t="s">
        <v>50</v>
      </c>
      <c r="B15782">
        <v>1197831</v>
      </c>
      <c r="C15782" s="2">
        <v>44351</v>
      </c>
      <c r="D15782" s="1" t="s">
        <v>92</v>
      </c>
      <c r="E15782" s="1" t="s">
        <v>122</v>
      </c>
      <c r="F15782" s="1" t="s">
        <v>123</v>
      </c>
      <c r="G15782" s="1" t="s">
        <v>20</v>
      </c>
      <c r="H15782">
        <v>39</v>
      </c>
      <c r="I15782">
        <v>248</v>
      </c>
      <c r="J15782">
        <v>9672</v>
      </c>
      <c r="K15782">
        <v>5319.6</v>
      </c>
      <c r="L15782" s="1">
        <v>4352.3999999999996</v>
      </c>
      <c r="M15782" s="1" t="s">
        <v>19</v>
      </c>
      <c r="N15782" s="1" t="s">
        <v>197</v>
      </c>
    </row>
    <row r="15783" spans="1:14" x14ac:dyDescent="0.3">
      <c r="A15783" s="1" t="s">
        <v>50</v>
      </c>
      <c r="B15783">
        <v>1197831</v>
      </c>
      <c r="C15783" s="2">
        <v>44383</v>
      </c>
      <c r="D15783" s="1" t="s">
        <v>92</v>
      </c>
      <c r="E15783" s="1" t="s">
        <v>122</v>
      </c>
      <c r="F15783" s="1" t="s">
        <v>123</v>
      </c>
      <c r="G15783" s="1" t="s">
        <v>21</v>
      </c>
      <c r="H15783">
        <v>35</v>
      </c>
      <c r="I15783">
        <v>264</v>
      </c>
      <c r="J15783">
        <v>9240</v>
      </c>
      <c r="K15783">
        <v>4250.3999999999996</v>
      </c>
      <c r="L15783" s="1">
        <v>4989.6000000000004</v>
      </c>
      <c r="M15783" s="1" t="s">
        <v>19</v>
      </c>
      <c r="N15783" s="1" t="s">
        <v>196</v>
      </c>
    </row>
    <row r="15784" spans="1:14" x14ac:dyDescent="0.3">
      <c r="A15784" s="1" t="s">
        <v>50</v>
      </c>
      <c r="B15784">
        <v>1197831</v>
      </c>
      <c r="C15784" s="2">
        <v>44383</v>
      </c>
      <c r="D15784" s="1" t="s">
        <v>92</v>
      </c>
      <c r="E15784" s="1" t="s">
        <v>122</v>
      </c>
      <c r="F15784" s="1" t="s">
        <v>123</v>
      </c>
      <c r="G15784" s="1" t="s">
        <v>22</v>
      </c>
      <c r="H15784">
        <v>40</v>
      </c>
      <c r="I15784">
        <v>271</v>
      </c>
      <c r="J15784">
        <v>10840</v>
      </c>
      <c r="K15784">
        <v>4661.1999999999989</v>
      </c>
      <c r="L15784" s="1">
        <v>6178.8000000000011</v>
      </c>
      <c r="M15784" s="1" t="s">
        <v>19</v>
      </c>
      <c r="N15784" s="1" t="s">
        <v>196</v>
      </c>
    </row>
    <row r="15785" spans="1:14" x14ac:dyDescent="0.3">
      <c r="A15785" s="1" t="s">
        <v>50</v>
      </c>
      <c r="B15785">
        <v>1197831</v>
      </c>
      <c r="C15785" s="2">
        <v>44383</v>
      </c>
      <c r="D15785" s="1" t="s">
        <v>92</v>
      </c>
      <c r="E15785" s="1" t="s">
        <v>122</v>
      </c>
      <c r="F15785" s="1" t="s">
        <v>123</v>
      </c>
      <c r="G15785" s="1" t="s">
        <v>23</v>
      </c>
      <c r="H15785">
        <v>34</v>
      </c>
      <c r="I15785">
        <v>278</v>
      </c>
      <c r="J15785">
        <v>9452</v>
      </c>
      <c r="K15785">
        <v>3969.8399999999997</v>
      </c>
      <c r="L15785" s="1">
        <v>5482.16</v>
      </c>
      <c r="M15785" s="1" t="s">
        <v>19</v>
      </c>
      <c r="N15785" s="1" t="s">
        <v>197</v>
      </c>
    </row>
    <row r="15786" spans="1:14" x14ac:dyDescent="0.3">
      <c r="A15786" s="1" t="s">
        <v>50</v>
      </c>
      <c r="B15786">
        <v>1197831</v>
      </c>
      <c r="C15786" s="2">
        <v>44383</v>
      </c>
      <c r="D15786" s="1" t="s">
        <v>92</v>
      </c>
      <c r="E15786" s="1" t="s">
        <v>122</v>
      </c>
      <c r="F15786" s="1" t="s">
        <v>123</v>
      </c>
      <c r="G15786" s="1" t="s">
        <v>24</v>
      </c>
      <c r="H15786">
        <v>38</v>
      </c>
      <c r="I15786">
        <v>158</v>
      </c>
      <c r="J15786">
        <v>6004</v>
      </c>
      <c r="K15786">
        <v>3182.1200000000003</v>
      </c>
      <c r="L15786" s="1">
        <v>2821.8799999999997</v>
      </c>
      <c r="M15786" s="1" t="s">
        <v>19</v>
      </c>
      <c r="N15786" s="1" t="s">
        <v>197</v>
      </c>
    </row>
    <row r="15787" spans="1:14" x14ac:dyDescent="0.3">
      <c r="A15787" s="1" t="s">
        <v>50</v>
      </c>
      <c r="B15787">
        <v>1197831</v>
      </c>
      <c r="C15787" s="2">
        <v>44383</v>
      </c>
      <c r="D15787" s="1" t="s">
        <v>92</v>
      </c>
      <c r="E15787" s="1" t="s">
        <v>122</v>
      </c>
      <c r="F15787" s="1" t="s">
        <v>123</v>
      </c>
      <c r="G15787" s="1" t="s">
        <v>18</v>
      </c>
      <c r="H15787">
        <v>43</v>
      </c>
      <c r="I15787">
        <v>173</v>
      </c>
      <c r="J15787">
        <v>7439</v>
      </c>
      <c r="K15787">
        <v>2975.6</v>
      </c>
      <c r="L15787" s="1">
        <v>4463.3999999999996</v>
      </c>
      <c r="M15787" s="1" t="s">
        <v>19</v>
      </c>
      <c r="N15787" s="1" t="s">
        <v>196</v>
      </c>
    </row>
    <row r="15788" spans="1:14" x14ac:dyDescent="0.3">
      <c r="A15788" s="1" t="s">
        <v>14</v>
      </c>
      <c r="B15788">
        <v>1197831</v>
      </c>
      <c r="C15788" s="2">
        <v>44383</v>
      </c>
      <c r="D15788" s="1" t="s">
        <v>92</v>
      </c>
      <c r="E15788" s="1" t="s">
        <v>122</v>
      </c>
      <c r="F15788" s="1" t="s">
        <v>123</v>
      </c>
      <c r="G15788" s="1" t="s">
        <v>20</v>
      </c>
      <c r="H15788">
        <v>51</v>
      </c>
      <c r="I15788">
        <v>264</v>
      </c>
      <c r="J15788">
        <v>13464</v>
      </c>
      <c r="K15788">
        <v>7943.7600000000011</v>
      </c>
      <c r="L15788" s="1">
        <v>5520.2399999999989</v>
      </c>
      <c r="M15788" s="1" t="s">
        <v>19</v>
      </c>
      <c r="N15788" s="1" t="s">
        <v>197</v>
      </c>
    </row>
    <row r="15789" spans="1:14" x14ac:dyDescent="0.3">
      <c r="A15789" s="1" t="s">
        <v>14</v>
      </c>
      <c r="B15789">
        <v>1197831</v>
      </c>
      <c r="C15789" s="2">
        <v>44416</v>
      </c>
      <c r="D15789" s="1" t="s">
        <v>92</v>
      </c>
      <c r="E15789" s="1" t="s">
        <v>122</v>
      </c>
      <c r="F15789" s="1" t="s">
        <v>123</v>
      </c>
      <c r="G15789" s="1" t="s">
        <v>21</v>
      </c>
      <c r="H15789">
        <v>38</v>
      </c>
      <c r="I15789">
        <v>233</v>
      </c>
      <c r="J15789">
        <v>8854</v>
      </c>
      <c r="K15789">
        <v>3718.68</v>
      </c>
      <c r="L15789" s="1">
        <v>5135.32</v>
      </c>
      <c r="M15789" s="1" t="s">
        <v>19</v>
      </c>
      <c r="N15789" s="1" t="s">
        <v>196</v>
      </c>
    </row>
    <row r="15790" spans="1:14" x14ac:dyDescent="0.3">
      <c r="A15790" s="1" t="s">
        <v>14</v>
      </c>
      <c r="B15790">
        <v>1197831</v>
      </c>
      <c r="C15790" s="2">
        <v>44416</v>
      </c>
      <c r="D15790" s="1" t="s">
        <v>92</v>
      </c>
      <c r="E15790" s="1" t="s">
        <v>122</v>
      </c>
      <c r="F15790" s="1" t="s">
        <v>123</v>
      </c>
      <c r="G15790" s="1" t="s">
        <v>22</v>
      </c>
      <c r="H15790">
        <v>37</v>
      </c>
      <c r="I15790">
        <v>255</v>
      </c>
      <c r="J15790">
        <v>9435</v>
      </c>
      <c r="K15790">
        <v>4057.0499999999993</v>
      </c>
      <c r="L15790" s="1">
        <v>5377.9500000000007</v>
      </c>
      <c r="M15790" s="1" t="s">
        <v>19</v>
      </c>
      <c r="N15790" s="1" t="s">
        <v>196</v>
      </c>
    </row>
    <row r="15791" spans="1:14" x14ac:dyDescent="0.3">
      <c r="A15791" s="1" t="s">
        <v>14</v>
      </c>
      <c r="B15791">
        <v>1197831</v>
      </c>
      <c r="C15791" s="2">
        <v>44416</v>
      </c>
      <c r="D15791" s="1" t="s">
        <v>92</v>
      </c>
      <c r="E15791" s="1" t="s">
        <v>122</v>
      </c>
      <c r="F15791" s="1" t="s">
        <v>123</v>
      </c>
      <c r="G15791" s="1" t="s">
        <v>23</v>
      </c>
      <c r="H15791">
        <v>39</v>
      </c>
      <c r="I15791">
        <v>305</v>
      </c>
      <c r="J15791">
        <v>11895</v>
      </c>
      <c r="K15791">
        <v>5114.8499999999995</v>
      </c>
      <c r="L15791" s="1">
        <v>6780.1500000000005</v>
      </c>
      <c r="M15791" s="1" t="s">
        <v>19</v>
      </c>
      <c r="N15791" s="1" t="s">
        <v>197</v>
      </c>
    </row>
    <row r="15792" spans="1:14" x14ac:dyDescent="0.3">
      <c r="A15792" s="1" t="s">
        <v>14</v>
      </c>
      <c r="B15792">
        <v>1197831</v>
      </c>
      <c r="C15792" s="2">
        <v>44416</v>
      </c>
      <c r="D15792" s="1" t="s">
        <v>92</v>
      </c>
      <c r="E15792" s="1" t="s">
        <v>122</v>
      </c>
      <c r="F15792" s="1" t="s">
        <v>123</v>
      </c>
      <c r="G15792" s="1" t="s">
        <v>24</v>
      </c>
      <c r="H15792">
        <v>33</v>
      </c>
      <c r="I15792">
        <v>162</v>
      </c>
      <c r="J15792">
        <v>5346</v>
      </c>
      <c r="K15792">
        <v>2940.3</v>
      </c>
      <c r="L15792" s="1">
        <v>2405.6999999999998</v>
      </c>
      <c r="M15792" s="1" t="s">
        <v>19</v>
      </c>
      <c r="N15792" s="1" t="s">
        <v>197</v>
      </c>
    </row>
    <row r="15793" spans="1:14" x14ac:dyDescent="0.3">
      <c r="A15793" s="1" t="s">
        <v>47</v>
      </c>
      <c r="B15793">
        <v>1197831</v>
      </c>
      <c r="C15793" s="2">
        <v>44416</v>
      </c>
      <c r="D15793" s="1" t="s">
        <v>92</v>
      </c>
      <c r="E15793" s="1" t="s">
        <v>122</v>
      </c>
      <c r="F15793" s="1" t="s">
        <v>123</v>
      </c>
      <c r="G15793" s="1" t="s">
        <v>18</v>
      </c>
      <c r="H15793">
        <v>39</v>
      </c>
      <c r="I15793">
        <v>166</v>
      </c>
      <c r="J15793">
        <v>6474</v>
      </c>
      <c r="K15793">
        <v>2719.08</v>
      </c>
      <c r="L15793" s="1">
        <v>3754.92</v>
      </c>
      <c r="M15793" s="1" t="s">
        <v>19</v>
      </c>
      <c r="N15793" s="1" t="s">
        <v>196</v>
      </c>
    </row>
    <row r="15794" spans="1:14" x14ac:dyDescent="0.3">
      <c r="A15794" s="1" t="s">
        <v>47</v>
      </c>
      <c r="B15794">
        <v>1197831</v>
      </c>
      <c r="C15794" s="2">
        <v>44416</v>
      </c>
      <c r="D15794" s="1" t="s">
        <v>92</v>
      </c>
      <c r="E15794" s="1" t="s">
        <v>122</v>
      </c>
      <c r="F15794" s="1" t="s">
        <v>123</v>
      </c>
      <c r="G15794" s="1" t="s">
        <v>20</v>
      </c>
      <c r="H15794">
        <v>44</v>
      </c>
      <c r="I15794">
        <v>239</v>
      </c>
      <c r="J15794">
        <v>10516</v>
      </c>
      <c r="K15794">
        <v>6414.7600000000011</v>
      </c>
      <c r="L15794" s="1">
        <v>4101.2399999999989</v>
      </c>
      <c r="M15794" s="1" t="s">
        <v>19</v>
      </c>
      <c r="N15794" s="1" t="s">
        <v>197</v>
      </c>
    </row>
    <row r="15795" spans="1:14" x14ac:dyDescent="0.3">
      <c r="A15795" s="1" t="s">
        <v>47</v>
      </c>
      <c r="B15795">
        <v>1197831</v>
      </c>
      <c r="C15795" s="2">
        <v>44444</v>
      </c>
      <c r="D15795" s="1" t="s">
        <v>92</v>
      </c>
      <c r="E15795" s="1" t="s">
        <v>122</v>
      </c>
      <c r="F15795" s="1" t="s">
        <v>123</v>
      </c>
      <c r="G15795" s="1" t="s">
        <v>21</v>
      </c>
      <c r="H15795">
        <v>41</v>
      </c>
      <c r="I15795">
        <v>230</v>
      </c>
      <c r="J15795">
        <v>9430</v>
      </c>
      <c r="K15795">
        <v>4337.7999999999993</v>
      </c>
      <c r="L15795" s="1">
        <v>5092.2000000000007</v>
      </c>
      <c r="M15795" s="1" t="s">
        <v>19</v>
      </c>
      <c r="N15795" s="1" t="s">
        <v>196</v>
      </c>
    </row>
    <row r="15796" spans="1:14" x14ac:dyDescent="0.3">
      <c r="A15796" s="1" t="s">
        <v>47</v>
      </c>
      <c r="B15796">
        <v>1197831</v>
      </c>
      <c r="C15796" s="2">
        <v>44444</v>
      </c>
      <c r="D15796" s="1" t="s">
        <v>92</v>
      </c>
      <c r="E15796" s="1" t="s">
        <v>122</v>
      </c>
      <c r="F15796" s="1" t="s">
        <v>123</v>
      </c>
      <c r="G15796" s="1" t="s">
        <v>22</v>
      </c>
      <c r="H15796">
        <v>38</v>
      </c>
      <c r="I15796">
        <v>219</v>
      </c>
      <c r="J15796">
        <v>8322</v>
      </c>
      <c r="K15796">
        <v>3578.4599999999996</v>
      </c>
      <c r="L15796" s="1">
        <v>4743.5400000000009</v>
      </c>
      <c r="M15796" s="1" t="s">
        <v>19</v>
      </c>
      <c r="N15796" s="1" t="s">
        <v>196</v>
      </c>
    </row>
    <row r="15797" spans="1:14" x14ac:dyDescent="0.3">
      <c r="A15797" s="1" t="s">
        <v>47</v>
      </c>
      <c r="B15797">
        <v>1197831</v>
      </c>
      <c r="C15797" s="2">
        <v>44444</v>
      </c>
      <c r="D15797" s="1" t="s">
        <v>92</v>
      </c>
      <c r="E15797" s="1" t="s">
        <v>122</v>
      </c>
      <c r="F15797" s="1" t="s">
        <v>123</v>
      </c>
      <c r="G15797" s="1" t="s">
        <v>23</v>
      </c>
      <c r="H15797">
        <v>43</v>
      </c>
      <c r="I15797">
        <v>203</v>
      </c>
      <c r="J15797">
        <v>8729</v>
      </c>
      <c r="K15797">
        <v>3928.0499999999997</v>
      </c>
      <c r="L15797" s="1">
        <v>4800.9500000000007</v>
      </c>
      <c r="M15797" s="1" t="s">
        <v>19</v>
      </c>
      <c r="N15797" s="1" t="s">
        <v>197</v>
      </c>
    </row>
    <row r="15798" spans="1:14" x14ac:dyDescent="0.3">
      <c r="A15798" s="1" t="s">
        <v>47</v>
      </c>
      <c r="B15798">
        <v>1197831</v>
      </c>
      <c r="C15798" s="2">
        <v>44444</v>
      </c>
      <c r="D15798" s="1" t="s">
        <v>92</v>
      </c>
      <c r="E15798" s="1" t="s">
        <v>122</v>
      </c>
      <c r="F15798" s="1" t="s">
        <v>123</v>
      </c>
      <c r="G15798" s="1" t="s">
        <v>24</v>
      </c>
      <c r="H15798">
        <v>40</v>
      </c>
      <c r="I15798">
        <v>136</v>
      </c>
      <c r="J15798">
        <v>5440</v>
      </c>
      <c r="K15798">
        <v>2992.0000000000005</v>
      </c>
      <c r="L15798" s="1">
        <v>2447.9999999999995</v>
      </c>
      <c r="M15798" s="1" t="s">
        <v>19</v>
      </c>
      <c r="N15798" s="1" t="s">
        <v>197</v>
      </c>
    </row>
    <row r="15799" spans="1:14" x14ac:dyDescent="0.3">
      <c r="A15799" s="1" t="s">
        <v>47</v>
      </c>
      <c r="B15799">
        <v>1197831</v>
      </c>
      <c r="C15799" s="2">
        <v>44444</v>
      </c>
      <c r="D15799" s="1" t="s">
        <v>92</v>
      </c>
      <c r="E15799" s="1" t="s">
        <v>122</v>
      </c>
      <c r="F15799" s="1" t="s">
        <v>123</v>
      </c>
      <c r="G15799" s="1" t="s">
        <v>18</v>
      </c>
      <c r="H15799">
        <v>42</v>
      </c>
      <c r="I15799">
        <v>140</v>
      </c>
      <c r="J15799">
        <v>5880</v>
      </c>
      <c r="K15799">
        <v>2410.7999999999997</v>
      </c>
      <c r="L15799" s="1">
        <v>3469.2000000000003</v>
      </c>
      <c r="M15799" s="1" t="s">
        <v>19</v>
      </c>
      <c r="N15799" s="1" t="s">
        <v>196</v>
      </c>
    </row>
    <row r="15800" spans="1:14" x14ac:dyDescent="0.3">
      <c r="A15800" s="1" t="s">
        <v>47</v>
      </c>
      <c r="B15800">
        <v>1197831</v>
      </c>
      <c r="C15800" s="2">
        <v>44444</v>
      </c>
      <c r="D15800" s="1" t="s">
        <v>92</v>
      </c>
      <c r="E15800" s="1" t="s">
        <v>122</v>
      </c>
      <c r="F15800" s="1" t="s">
        <v>123</v>
      </c>
      <c r="G15800" s="1" t="s">
        <v>20</v>
      </c>
      <c r="H15800">
        <v>36</v>
      </c>
      <c r="I15800">
        <v>200</v>
      </c>
      <c r="J15800">
        <v>7200</v>
      </c>
      <c r="K15800">
        <v>4176.0000000000009</v>
      </c>
      <c r="L15800" s="1">
        <v>3023.9999999999991</v>
      </c>
      <c r="M15800" s="1" t="s">
        <v>19</v>
      </c>
      <c r="N15800" s="1" t="s">
        <v>197</v>
      </c>
    </row>
    <row r="15801" spans="1:14" x14ac:dyDescent="0.3">
      <c r="A15801" s="1" t="s">
        <v>47</v>
      </c>
      <c r="B15801">
        <v>1197831</v>
      </c>
      <c r="C15801" s="2">
        <v>44473</v>
      </c>
      <c r="D15801" s="1" t="s">
        <v>92</v>
      </c>
      <c r="E15801" s="1" t="s">
        <v>122</v>
      </c>
      <c r="F15801" s="1" t="s">
        <v>123</v>
      </c>
      <c r="G15801" s="1" t="s">
        <v>21</v>
      </c>
      <c r="H15801">
        <v>30</v>
      </c>
      <c r="I15801">
        <v>201</v>
      </c>
      <c r="J15801">
        <v>6030</v>
      </c>
      <c r="K15801">
        <v>2773.7999999999997</v>
      </c>
      <c r="L15801" s="1">
        <v>3256.2000000000003</v>
      </c>
      <c r="M15801" s="1" t="s">
        <v>19</v>
      </c>
      <c r="N15801" s="1" t="s">
        <v>196</v>
      </c>
    </row>
    <row r="15802" spans="1:14" x14ac:dyDescent="0.3">
      <c r="A15802" s="1" t="s">
        <v>47</v>
      </c>
      <c r="B15802">
        <v>1197831</v>
      </c>
      <c r="C15802" s="2">
        <v>44473</v>
      </c>
      <c r="D15802" s="1" t="s">
        <v>92</v>
      </c>
      <c r="E15802" s="1" t="s">
        <v>122</v>
      </c>
      <c r="F15802" s="1" t="s">
        <v>123</v>
      </c>
      <c r="G15802" s="1" t="s">
        <v>22</v>
      </c>
      <c r="H15802">
        <v>27</v>
      </c>
      <c r="I15802">
        <v>190</v>
      </c>
      <c r="J15802">
        <v>5130</v>
      </c>
      <c r="K15802">
        <v>2205.8999999999996</v>
      </c>
      <c r="L15802" s="1">
        <v>2924.1000000000004</v>
      </c>
      <c r="M15802" s="1" t="s">
        <v>19</v>
      </c>
      <c r="N15802" s="1" t="s">
        <v>196</v>
      </c>
    </row>
    <row r="15803" spans="1:14" x14ac:dyDescent="0.3">
      <c r="A15803" s="1" t="s">
        <v>47</v>
      </c>
      <c r="B15803">
        <v>1197831</v>
      </c>
      <c r="C15803" s="2">
        <v>44473</v>
      </c>
      <c r="D15803" s="1" t="s">
        <v>92</v>
      </c>
      <c r="E15803" s="1" t="s">
        <v>122</v>
      </c>
      <c r="F15803" s="1" t="s">
        <v>123</v>
      </c>
      <c r="G15803" s="1" t="s">
        <v>23</v>
      </c>
      <c r="H15803">
        <v>31</v>
      </c>
      <c r="I15803">
        <v>179</v>
      </c>
      <c r="J15803">
        <v>5549</v>
      </c>
      <c r="K15803">
        <v>2330.58</v>
      </c>
      <c r="L15803" s="1">
        <v>3218.42</v>
      </c>
      <c r="M15803" s="1" t="s">
        <v>19</v>
      </c>
      <c r="N15803" s="1" t="s">
        <v>197</v>
      </c>
    </row>
    <row r="15804" spans="1:14" x14ac:dyDescent="0.3">
      <c r="A15804" s="1" t="s">
        <v>47</v>
      </c>
      <c r="B15804">
        <v>1197831</v>
      </c>
      <c r="C15804" s="2">
        <v>44473</v>
      </c>
      <c r="D15804" s="1" t="s">
        <v>92</v>
      </c>
      <c r="E15804" s="1" t="s">
        <v>122</v>
      </c>
      <c r="F15804" s="1" t="s">
        <v>123</v>
      </c>
      <c r="G15804" s="1" t="s">
        <v>24</v>
      </c>
      <c r="H15804">
        <v>35</v>
      </c>
      <c r="I15804">
        <v>116</v>
      </c>
      <c r="J15804">
        <v>4060</v>
      </c>
      <c r="K15804">
        <v>2151.8000000000002</v>
      </c>
      <c r="L15804" s="1">
        <v>1908.1999999999998</v>
      </c>
      <c r="M15804" s="1" t="s">
        <v>19</v>
      </c>
      <c r="N15804" s="1" t="s">
        <v>197</v>
      </c>
    </row>
    <row r="15805" spans="1:14" x14ac:dyDescent="0.3">
      <c r="A15805" s="1" t="s">
        <v>47</v>
      </c>
      <c r="B15805">
        <v>1197831</v>
      </c>
      <c r="C15805" s="2">
        <v>44473</v>
      </c>
      <c r="D15805" s="1" t="s">
        <v>92</v>
      </c>
      <c r="E15805" s="1" t="s">
        <v>122</v>
      </c>
      <c r="F15805" s="1" t="s">
        <v>123</v>
      </c>
      <c r="G15805" s="1" t="s">
        <v>18</v>
      </c>
      <c r="H15805">
        <v>25</v>
      </c>
      <c r="I15805">
        <v>123</v>
      </c>
      <c r="J15805">
        <v>3075</v>
      </c>
      <c r="K15805">
        <v>1199.2499999999998</v>
      </c>
      <c r="L15805" s="1">
        <v>1875.7500000000002</v>
      </c>
      <c r="M15805" s="1" t="s">
        <v>19</v>
      </c>
      <c r="N15805" s="1" t="s">
        <v>196</v>
      </c>
    </row>
    <row r="15806" spans="1:14" x14ac:dyDescent="0.3">
      <c r="A15806" s="1" t="s">
        <v>47</v>
      </c>
      <c r="B15806">
        <v>1197831</v>
      </c>
      <c r="C15806" s="2">
        <v>44473</v>
      </c>
      <c r="D15806" s="1" t="s">
        <v>92</v>
      </c>
      <c r="E15806" s="1" t="s">
        <v>122</v>
      </c>
      <c r="F15806" s="1" t="s">
        <v>123</v>
      </c>
      <c r="G15806" s="1" t="s">
        <v>20</v>
      </c>
      <c r="H15806">
        <v>34</v>
      </c>
      <c r="I15806">
        <v>179</v>
      </c>
      <c r="J15806">
        <v>6086</v>
      </c>
      <c r="K15806">
        <v>3590.7400000000007</v>
      </c>
      <c r="L15806" s="1">
        <v>2495.2599999999993</v>
      </c>
      <c r="M15806" s="1" t="s">
        <v>19</v>
      </c>
      <c r="N15806" s="1" t="s">
        <v>197</v>
      </c>
    </row>
    <row r="15807" spans="1:14" x14ac:dyDescent="0.3">
      <c r="A15807" s="1" t="s">
        <v>47</v>
      </c>
      <c r="B15807">
        <v>1197831</v>
      </c>
      <c r="C15807" s="2">
        <v>44505</v>
      </c>
      <c r="D15807" s="1" t="s">
        <v>92</v>
      </c>
      <c r="E15807" s="1" t="s">
        <v>122</v>
      </c>
      <c r="F15807" s="1" t="s">
        <v>123</v>
      </c>
      <c r="G15807" s="1" t="s">
        <v>21</v>
      </c>
      <c r="H15807">
        <v>27</v>
      </c>
      <c r="I15807">
        <v>203</v>
      </c>
      <c r="J15807">
        <v>5481</v>
      </c>
      <c r="K15807">
        <v>2521.2599999999998</v>
      </c>
      <c r="L15807" s="1">
        <v>2959.7400000000002</v>
      </c>
      <c r="M15807" s="1" t="s">
        <v>19</v>
      </c>
      <c r="N15807" s="1" t="s">
        <v>196</v>
      </c>
    </row>
    <row r="15808" spans="1:14" x14ac:dyDescent="0.3">
      <c r="A15808" s="1" t="s">
        <v>47</v>
      </c>
      <c r="B15808">
        <v>1197831</v>
      </c>
      <c r="C15808" s="2">
        <v>44505</v>
      </c>
      <c r="D15808" s="1" t="s">
        <v>92</v>
      </c>
      <c r="E15808" s="1" t="s">
        <v>122</v>
      </c>
      <c r="F15808" s="1" t="s">
        <v>123</v>
      </c>
      <c r="G15808" s="1" t="s">
        <v>22</v>
      </c>
      <c r="H15808">
        <v>28</v>
      </c>
      <c r="I15808">
        <v>223</v>
      </c>
      <c r="J15808">
        <v>6244</v>
      </c>
      <c r="K15808">
        <v>2684.9199999999996</v>
      </c>
      <c r="L15808" s="1">
        <v>3559.0800000000004</v>
      </c>
      <c r="M15808" s="1" t="s">
        <v>19</v>
      </c>
      <c r="N15808" s="1" t="s">
        <v>196</v>
      </c>
    </row>
    <row r="15809" spans="1:14" x14ac:dyDescent="0.3">
      <c r="A15809" s="1" t="s">
        <v>47</v>
      </c>
      <c r="B15809">
        <v>1197831</v>
      </c>
      <c r="C15809" s="2">
        <v>44505</v>
      </c>
      <c r="D15809" s="1" t="s">
        <v>92</v>
      </c>
      <c r="E15809" s="1" t="s">
        <v>122</v>
      </c>
      <c r="F15809" s="1" t="s">
        <v>123</v>
      </c>
      <c r="G15809" s="1" t="s">
        <v>23</v>
      </c>
      <c r="H15809">
        <v>42</v>
      </c>
      <c r="I15809">
        <v>210</v>
      </c>
      <c r="J15809">
        <v>8820</v>
      </c>
      <c r="K15809">
        <v>3704.3999999999996</v>
      </c>
      <c r="L15809" s="1">
        <v>5115.6000000000004</v>
      </c>
      <c r="M15809" s="1" t="s">
        <v>19</v>
      </c>
      <c r="N15809" s="1" t="s">
        <v>197</v>
      </c>
    </row>
    <row r="15810" spans="1:14" x14ac:dyDescent="0.3">
      <c r="A15810" s="1" t="s">
        <v>47</v>
      </c>
      <c r="B15810">
        <v>1197831</v>
      </c>
      <c r="C15810" s="2">
        <v>44505</v>
      </c>
      <c r="D15810" s="1" t="s">
        <v>92</v>
      </c>
      <c r="E15810" s="1" t="s">
        <v>122</v>
      </c>
      <c r="F15810" s="1" t="s">
        <v>123</v>
      </c>
      <c r="G15810" s="1" t="s">
        <v>24</v>
      </c>
      <c r="H15810">
        <v>43</v>
      </c>
      <c r="I15810">
        <v>158</v>
      </c>
      <c r="J15810">
        <v>6794</v>
      </c>
      <c r="K15810">
        <v>3532.88</v>
      </c>
      <c r="L15810" s="1">
        <v>3261.12</v>
      </c>
      <c r="M15810" s="1" t="s">
        <v>19</v>
      </c>
      <c r="N15810" s="1" t="s">
        <v>197</v>
      </c>
    </row>
    <row r="15811" spans="1:14" x14ac:dyDescent="0.3">
      <c r="A15811" s="1" t="s">
        <v>47</v>
      </c>
      <c r="B15811">
        <v>1197831</v>
      </c>
      <c r="C15811" s="2">
        <v>44505</v>
      </c>
      <c r="D15811" s="1" t="s">
        <v>92</v>
      </c>
      <c r="E15811" s="1" t="s">
        <v>122</v>
      </c>
      <c r="F15811" s="1" t="s">
        <v>123</v>
      </c>
      <c r="G15811" s="1" t="s">
        <v>18</v>
      </c>
      <c r="H15811">
        <v>41</v>
      </c>
      <c r="I15811">
        <v>149</v>
      </c>
      <c r="J15811">
        <v>6109</v>
      </c>
      <c r="K15811">
        <v>2321.42</v>
      </c>
      <c r="L15811" s="1">
        <v>3787.58</v>
      </c>
      <c r="M15811" s="1" t="s">
        <v>19</v>
      </c>
      <c r="N15811" s="1" t="s">
        <v>196</v>
      </c>
    </row>
    <row r="15812" spans="1:14" x14ac:dyDescent="0.3">
      <c r="A15812" s="1" t="s">
        <v>47</v>
      </c>
      <c r="B15812">
        <v>1197831</v>
      </c>
      <c r="C15812" s="2">
        <v>44505</v>
      </c>
      <c r="D15812" s="1" t="s">
        <v>92</v>
      </c>
      <c r="E15812" s="1" t="s">
        <v>122</v>
      </c>
      <c r="F15812" s="1" t="s">
        <v>123</v>
      </c>
      <c r="G15812" s="1" t="s">
        <v>20</v>
      </c>
      <c r="H15812">
        <v>51</v>
      </c>
      <c r="I15812">
        <v>194</v>
      </c>
      <c r="J15812">
        <v>9894</v>
      </c>
      <c r="K15812">
        <v>5837.4600000000009</v>
      </c>
      <c r="L15812" s="1">
        <v>4056.5399999999991</v>
      </c>
      <c r="M15812" s="1" t="s">
        <v>19</v>
      </c>
      <c r="N15812" s="1" t="s">
        <v>197</v>
      </c>
    </row>
    <row r="15813" spans="1:14" x14ac:dyDescent="0.3">
      <c r="A15813" s="1" t="s">
        <v>14</v>
      </c>
      <c r="B15813">
        <v>1197831</v>
      </c>
      <c r="C15813" s="2">
        <v>44534</v>
      </c>
      <c r="D15813" s="1" t="s">
        <v>92</v>
      </c>
      <c r="E15813" s="1" t="s">
        <v>122</v>
      </c>
      <c r="F15813" s="1" t="s">
        <v>123</v>
      </c>
      <c r="G15813" s="1" t="s">
        <v>21</v>
      </c>
      <c r="H15813">
        <v>40</v>
      </c>
      <c r="I15813">
        <v>240</v>
      </c>
      <c r="J15813">
        <v>9600</v>
      </c>
      <c r="K15813">
        <v>4320</v>
      </c>
      <c r="L15813" s="1">
        <v>5280</v>
      </c>
      <c r="M15813" s="1" t="s">
        <v>19</v>
      </c>
      <c r="N15813" s="1" t="s">
        <v>196</v>
      </c>
    </row>
    <row r="15814" spans="1:14" x14ac:dyDescent="0.3">
      <c r="A15814" s="1" t="s">
        <v>14</v>
      </c>
      <c r="B15814">
        <v>1197831</v>
      </c>
      <c r="C15814" s="2">
        <v>44534</v>
      </c>
      <c r="D15814" s="1" t="s">
        <v>92</v>
      </c>
      <c r="E15814" s="1" t="s">
        <v>122</v>
      </c>
      <c r="F15814" s="1" t="s">
        <v>123</v>
      </c>
      <c r="G15814" s="1" t="s">
        <v>22</v>
      </c>
      <c r="H15814">
        <v>41</v>
      </c>
      <c r="I15814">
        <v>240</v>
      </c>
      <c r="J15814">
        <v>9840</v>
      </c>
      <c r="K15814">
        <v>4526.3999999999996</v>
      </c>
      <c r="L15814" s="1">
        <v>5313.6</v>
      </c>
      <c r="M15814" s="1" t="s">
        <v>19</v>
      </c>
      <c r="N15814" s="1" t="s">
        <v>196</v>
      </c>
    </row>
    <row r="15815" spans="1:14" x14ac:dyDescent="0.3">
      <c r="A15815" s="1" t="s">
        <v>14</v>
      </c>
      <c r="B15815">
        <v>1197831</v>
      </c>
      <c r="C15815" s="2">
        <v>44534</v>
      </c>
      <c r="D15815" s="1" t="s">
        <v>92</v>
      </c>
      <c r="E15815" s="1" t="s">
        <v>122</v>
      </c>
      <c r="F15815" s="1" t="s">
        <v>123</v>
      </c>
      <c r="G15815" s="1" t="s">
        <v>23</v>
      </c>
      <c r="H15815">
        <v>47</v>
      </c>
      <c r="I15815">
        <v>223</v>
      </c>
      <c r="J15815">
        <v>10481</v>
      </c>
      <c r="K15815">
        <v>4611.6399999999994</v>
      </c>
      <c r="L15815" s="1">
        <v>5869.3600000000006</v>
      </c>
      <c r="M15815" s="1" t="s">
        <v>19</v>
      </c>
      <c r="N15815" s="1" t="s">
        <v>197</v>
      </c>
    </row>
    <row r="15816" spans="1:14" x14ac:dyDescent="0.3">
      <c r="A15816" s="1" t="s">
        <v>14</v>
      </c>
      <c r="B15816">
        <v>1197831</v>
      </c>
      <c r="C15816" s="2">
        <v>44534</v>
      </c>
      <c r="D15816" s="1" t="s">
        <v>92</v>
      </c>
      <c r="E15816" s="1" t="s">
        <v>122</v>
      </c>
      <c r="F15816" s="1" t="s">
        <v>123</v>
      </c>
      <c r="G15816" s="1" t="s">
        <v>24</v>
      </c>
      <c r="H15816">
        <v>44</v>
      </c>
      <c r="I15816">
        <v>184</v>
      </c>
      <c r="J15816">
        <v>8096</v>
      </c>
      <c r="K15816">
        <v>4209.92</v>
      </c>
      <c r="L15816" s="1">
        <v>3886.08</v>
      </c>
      <c r="M15816" s="1" t="s">
        <v>19</v>
      </c>
      <c r="N15816" s="1" t="s">
        <v>197</v>
      </c>
    </row>
    <row r="15817" spans="1:14" x14ac:dyDescent="0.3">
      <c r="A15817" s="1" t="s">
        <v>14</v>
      </c>
      <c r="B15817">
        <v>1197831</v>
      </c>
      <c r="C15817" s="2">
        <v>44534</v>
      </c>
      <c r="D15817" s="1" t="s">
        <v>92</v>
      </c>
      <c r="E15817" s="1" t="s">
        <v>122</v>
      </c>
      <c r="F15817" s="1" t="s">
        <v>123</v>
      </c>
      <c r="G15817" s="1" t="s">
        <v>18</v>
      </c>
      <c r="H15817">
        <v>43</v>
      </c>
      <c r="I15817">
        <v>147</v>
      </c>
      <c r="J15817">
        <v>6321</v>
      </c>
      <c r="K15817">
        <v>2591.6099999999997</v>
      </c>
      <c r="L15817" s="1">
        <v>3729.3900000000003</v>
      </c>
      <c r="M15817" s="1" t="s">
        <v>19</v>
      </c>
      <c r="N15817" s="1" t="s">
        <v>196</v>
      </c>
    </row>
    <row r="15818" spans="1:14" x14ac:dyDescent="0.3">
      <c r="A15818" s="1" t="s">
        <v>14</v>
      </c>
      <c r="B15818">
        <v>1197831</v>
      </c>
      <c r="C15818" s="2">
        <v>44534</v>
      </c>
      <c r="D15818" s="1" t="s">
        <v>92</v>
      </c>
      <c r="E15818" s="1" t="s">
        <v>122</v>
      </c>
      <c r="F15818" s="1" t="s">
        <v>123</v>
      </c>
      <c r="G15818" s="1" t="s">
        <v>20</v>
      </c>
      <c r="H15818">
        <v>47</v>
      </c>
      <c r="I15818">
        <v>232</v>
      </c>
      <c r="J15818">
        <v>10904</v>
      </c>
      <c r="K15818">
        <v>6651.4400000000014</v>
      </c>
      <c r="L15818" s="1">
        <v>4252.5599999999986</v>
      </c>
      <c r="M15818" s="1" t="s">
        <v>19</v>
      </c>
      <c r="N15818" s="1" t="s">
        <v>197</v>
      </c>
    </row>
    <row r="15819" spans="1:14" x14ac:dyDescent="0.3">
      <c r="A15819" s="1" t="s">
        <v>14</v>
      </c>
      <c r="B15819">
        <v>1197831</v>
      </c>
      <c r="C15819" s="2">
        <v>44596</v>
      </c>
      <c r="D15819" s="1" t="s">
        <v>92</v>
      </c>
      <c r="E15819" s="1" t="s">
        <v>122</v>
      </c>
      <c r="F15819" s="1" t="s">
        <v>123</v>
      </c>
      <c r="G15819" s="1" t="s">
        <v>24</v>
      </c>
      <c r="H15819">
        <v>27</v>
      </c>
      <c r="I15819">
        <v>116</v>
      </c>
      <c r="J15819">
        <v>3132</v>
      </c>
      <c r="K15819">
        <v>1315.44</v>
      </c>
      <c r="L15819" s="1">
        <v>1816.56</v>
      </c>
      <c r="M15819" s="1" t="s">
        <v>19</v>
      </c>
      <c r="N15819" s="1" t="s">
        <v>197</v>
      </c>
    </row>
    <row r="15820" spans="1:14" x14ac:dyDescent="0.3">
      <c r="A15820" s="1" t="s">
        <v>14</v>
      </c>
      <c r="B15820">
        <v>1197831</v>
      </c>
      <c r="C15820" s="2">
        <v>44596</v>
      </c>
      <c r="D15820" s="1" t="s">
        <v>92</v>
      </c>
      <c r="E15820" s="1" t="s">
        <v>122</v>
      </c>
      <c r="F15820" s="1" t="s">
        <v>123</v>
      </c>
      <c r="G15820" s="1" t="s">
        <v>18</v>
      </c>
      <c r="H15820">
        <v>31</v>
      </c>
      <c r="I15820">
        <v>88</v>
      </c>
      <c r="J15820">
        <v>2728</v>
      </c>
      <c r="K15820">
        <v>818.4</v>
      </c>
      <c r="L15820" s="1">
        <v>1909.6</v>
      </c>
      <c r="M15820" s="1" t="s">
        <v>19</v>
      </c>
      <c r="N15820" s="1" t="s">
        <v>196</v>
      </c>
    </row>
    <row r="15821" spans="1:14" x14ac:dyDescent="0.3">
      <c r="A15821" s="1" t="s">
        <v>14</v>
      </c>
      <c r="B15821">
        <v>1197831</v>
      </c>
      <c r="C15821" s="2">
        <v>44596</v>
      </c>
      <c r="D15821" s="1" t="s">
        <v>92</v>
      </c>
      <c r="E15821" s="1" t="s">
        <v>122</v>
      </c>
      <c r="F15821" s="1" t="s">
        <v>123</v>
      </c>
      <c r="G15821" s="1" t="s">
        <v>20</v>
      </c>
      <c r="H15821">
        <v>26</v>
      </c>
      <c r="I15821">
        <v>135</v>
      </c>
      <c r="J15821">
        <v>3510</v>
      </c>
      <c r="K15821">
        <v>1825.2</v>
      </c>
      <c r="L15821" s="1">
        <v>1684.8</v>
      </c>
      <c r="M15821" s="1" t="s">
        <v>19</v>
      </c>
      <c r="N15821" s="1" t="s">
        <v>197</v>
      </c>
    </row>
    <row r="15822" spans="1:14" x14ac:dyDescent="0.3">
      <c r="A15822" s="1" t="s">
        <v>14</v>
      </c>
      <c r="B15822">
        <v>1197831</v>
      </c>
      <c r="C15822" s="2">
        <v>44626</v>
      </c>
      <c r="D15822" s="1" t="s">
        <v>92</v>
      </c>
      <c r="E15822" s="1" t="s">
        <v>122</v>
      </c>
      <c r="F15822" s="1" t="s">
        <v>123</v>
      </c>
      <c r="G15822" s="1" t="s">
        <v>21</v>
      </c>
      <c r="H15822">
        <v>21</v>
      </c>
      <c r="I15822">
        <v>200</v>
      </c>
      <c r="J15822">
        <v>4200</v>
      </c>
      <c r="K15822">
        <v>1554</v>
      </c>
      <c r="L15822" s="1">
        <v>2646</v>
      </c>
      <c r="M15822" s="1" t="s">
        <v>19</v>
      </c>
      <c r="N15822" s="1" t="s">
        <v>196</v>
      </c>
    </row>
    <row r="15823" spans="1:14" x14ac:dyDescent="0.3">
      <c r="A15823" s="1" t="s">
        <v>14</v>
      </c>
      <c r="B15823">
        <v>1197831</v>
      </c>
      <c r="C15823" s="2">
        <v>44626</v>
      </c>
      <c r="D15823" s="1" t="s">
        <v>92</v>
      </c>
      <c r="E15823" s="1" t="s">
        <v>122</v>
      </c>
      <c r="F15823" s="1" t="s">
        <v>123</v>
      </c>
      <c r="G15823" s="1" t="s">
        <v>22</v>
      </c>
      <c r="H15823">
        <v>27</v>
      </c>
      <c r="I15823">
        <v>188</v>
      </c>
      <c r="J15823">
        <v>5076</v>
      </c>
      <c r="K15823">
        <v>1979.6399999999999</v>
      </c>
      <c r="L15823" s="1">
        <v>3096.36</v>
      </c>
      <c r="M15823" s="1" t="s">
        <v>19</v>
      </c>
      <c r="N15823" s="1" t="s">
        <v>196</v>
      </c>
    </row>
    <row r="15824" spans="1:14" x14ac:dyDescent="0.3">
      <c r="A15824" s="1" t="s">
        <v>14</v>
      </c>
      <c r="B15824">
        <v>1197831</v>
      </c>
      <c r="C15824" s="2">
        <v>44626</v>
      </c>
      <c r="D15824" s="1" t="s">
        <v>92</v>
      </c>
      <c r="E15824" s="1" t="s">
        <v>122</v>
      </c>
      <c r="F15824" s="1" t="s">
        <v>123</v>
      </c>
      <c r="G15824" s="1" t="s">
        <v>23</v>
      </c>
      <c r="H15824">
        <v>20</v>
      </c>
      <c r="I15824">
        <v>135</v>
      </c>
      <c r="J15824">
        <v>2700</v>
      </c>
      <c r="K15824">
        <v>1026</v>
      </c>
      <c r="L15824" s="1">
        <v>1674</v>
      </c>
      <c r="M15824" s="1" t="s">
        <v>19</v>
      </c>
      <c r="N15824" s="1" t="s">
        <v>197</v>
      </c>
    </row>
    <row r="15825" spans="1:14" x14ac:dyDescent="0.3">
      <c r="A15825" s="1" t="s">
        <v>14</v>
      </c>
      <c r="B15825">
        <v>1197831</v>
      </c>
      <c r="C15825" s="2">
        <v>44626</v>
      </c>
      <c r="D15825" s="1" t="s">
        <v>92</v>
      </c>
      <c r="E15825" s="1" t="s">
        <v>122</v>
      </c>
      <c r="F15825" s="1" t="s">
        <v>123</v>
      </c>
      <c r="G15825" s="1" t="s">
        <v>24</v>
      </c>
      <c r="H15825">
        <v>26</v>
      </c>
      <c r="I15825">
        <v>112</v>
      </c>
      <c r="J15825">
        <v>2912</v>
      </c>
      <c r="K15825">
        <v>1368.64</v>
      </c>
      <c r="L15825" s="1">
        <v>1543.36</v>
      </c>
      <c r="M15825" s="1" t="s">
        <v>19</v>
      </c>
      <c r="N15825" s="1" t="s">
        <v>197</v>
      </c>
    </row>
    <row r="15826" spans="1:14" x14ac:dyDescent="0.3">
      <c r="A15826" s="1" t="s">
        <v>50</v>
      </c>
      <c r="B15826">
        <v>1197831</v>
      </c>
      <c r="C15826" s="2">
        <v>44626</v>
      </c>
      <c r="D15826" s="1" t="s">
        <v>92</v>
      </c>
      <c r="E15826" s="1" t="s">
        <v>122</v>
      </c>
      <c r="F15826" s="1" t="s">
        <v>123</v>
      </c>
      <c r="G15826" s="1" t="s">
        <v>18</v>
      </c>
      <c r="H15826">
        <v>32</v>
      </c>
      <c r="I15826">
        <v>88</v>
      </c>
      <c r="J15826">
        <v>2816</v>
      </c>
      <c r="K15826">
        <v>985.59999999999991</v>
      </c>
      <c r="L15826" s="1">
        <v>1830.4</v>
      </c>
      <c r="M15826" s="1" t="s">
        <v>19</v>
      </c>
      <c r="N15826" s="1" t="s">
        <v>196</v>
      </c>
    </row>
    <row r="15827" spans="1:14" x14ac:dyDescent="0.3">
      <c r="A15827" s="1" t="s">
        <v>50</v>
      </c>
      <c r="B15827">
        <v>1197831</v>
      </c>
      <c r="C15827" s="2">
        <v>44626</v>
      </c>
      <c r="D15827" s="1" t="s">
        <v>92</v>
      </c>
      <c r="E15827" s="1" t="s">
        <v>122</v>
      </c>
      <c r="F15827" s="1" t="s">
        <v>123</v>
      </c>
      <c r="G15827" s="1" t="s">
        <v>20</v>
      </c>
      <c r="H15827">
        <v>25</v>
      </c>
      <c r="I15827">
        <v>124</v>
      </c>
      <c r="J15827">
        <v>3100</v>
      </c>
      <c r="K15827">
        <v>1643</v>
      </c>
      <c r="L15827" s="1">
        <v>1457</v>
      </c>
      <c r="M15827" s="1" t="s">
        <v>19</v>
      </c>
      <c r="N15827" s="1" t="s">
        <v>197</v>
      </c>
    </row>
    <row r="15828" spans="1:14" x14ac:dyDescent="0.3">
      <c r="A15828" s="1" t="s">
        <v>50</v>
      </c>
      <c r="B15828">
        <v>1197831</v>
      </c>
      <c r="C15828" s="2">
        <v>44656</v>
      </c>
      <c r="D15828" s="1" t="s">
        <v>92</v>
      </c>
      <c r="E15828" s="1" t="s">
        <v>122</v>
      </c>
      <c r="F15828" s="1" t="s">
        <v>123</v>
      </c>
      <c r="G15828" s="1" t="s">
        <v>21</v>
      </c>
      <c r="H15828">
        <v>15</v>
      </c>
      <c r="I15828">
        <v>215</v>
      </c>
      <c r="J15828">
        <v>3225</v>
      </c>
      <c r="K15828">
        <v>1354.5</v>
      </c>
      <c r="L15828" s="1">
        <v>1870.5</v>
      </c>
      <c r="M15828" s="1" t="s">
        <v>19</v>
      </c>
      <c r="N15828" s="1" t="s">
        <v>196</v>
      </c>
    </row>
    <row r="15829" spans="1:14" x14ac:dyDescent="0.3">
      <c r="A15829" s="1" t="s">
        <v>50</v>
      </c>
      <c r="B15829">
        <v>1197831</v>
      </c>
      <c r="C15829" s="2">
        <v>44656</v>
      </c>
      <c r="D15829" s="1" t="s">
        <v>92</v>
      </c>
      <c r="E15829" s="1" t="s">
        <v>122</v>
      </c>
      <c r="F15829" s="1" t="s">
        <v>123</v>
      </c>
      <c r="G15829" s="1" t="s">
        <v>22</v>
      </c>
      <c r="H15829">
        <v>21</v>
      </c>
      <c r="I15829">
        <v>215</v>
      </c>
      <c r="J15829">
        <v>4515</v>
      </c>
      <c r="K15829">
        <v>1760.85</v>
      </c>
      <c r="L15829" s="1">
        <v>2754.15</v>
      </c>
      <c r="M15829" s="1" t="s">
        <v>19</v>
      </c>
      <c r="N15829" s="1" t="s">
        <v>196</v>
      </c>
    </row>
    <row r="15830" spans="1:14" x14ac:dyDescent="0.3">
      <c r="A15830" s="1" t="s">
        <v>50</v>
      </c>
      <c r="B15830">
        <v>1197831</v>
      </c>
      <c r="C15830" s="2">
        <v>44656</v>
      </c>
      <c r="D15830" s="1" t="s">
        <v>92</v>
      </c>
      <c r="E15830" s="1" t="s">
        <v>122</v>
      </c>
      <c r="F15830" s="1" t="s">
        <v>123</v>
      </c>
      <c r="G15830" s="1" t="s">
        <v>23</v>
      </c>
      <c r="H15830">
        <v>19</v>
      </c>
      <c r="I15830">
        <v>162</v>
      </c>
      <c r="J15830">
        <v>3078</v>
      </c>
      <c r="K15830">
        <v>1138.8599999999999</v>
      </c>
      <c r="L15830" s="1">
        <v>1939.14</v>
      </c>
      <c r="M15830" s="1" t="s">
        <v>19</v>
      </c>
      <c r="N15830" s="1" t="s">
        <v>197</v>
      </c>
    </row>
    <row r="15831" spans="1:14" x14ac:dyDescent="0.3">
      <c r="A15831" s="1" t="s">
        <v>50</v>
      </c>
      <c r="B15831">
        <v>1197831</v>
      </c>
      <c r="C15831" s="2">
        <v>44656</v>
      </c>
      <c r="D15831" s="1" t="s">
        <v>92</v>
      </c>
      <c r="E15831" s="1" t="s">
        <v>122</v>
      </c>
      <c r="F15831" s="1" t="s">
        <v>123</v>
      </c>
      <c r="G15831" s="1" t="s">
        <v>24</v>
      </c>
      <c r="H15831">
        <v>20</v>
      </c>
      <c r="I15831">
        <v>116</v>
      </c>
      <c r="J15831">
        <v>2320</v>
      </c>
      <c r="K15831">
        <v>1136.8</v>
      </c>
      <c r="L15831" s="1">
        <v>1183.2</v>
      </c>
      <c r="M15831" s="1" t="s">
        <v>19</v>
      </c>
      <c r="N15831" s="1" t="s">
        <v>197</v>
      </c>
    </row>
    <row r="15832" spans="1:14" x14ac:dyDescent="0.3">
      <c r="A15832" s="1" t="s">
        <v>50</v>
      </c>
      <c r="B15832">
        <v>1197831</v>
      </c>
      <c r="C15832" s="2">
        <v>44656</v>
      </c>
      <c r="D15832" s="1" t="s">
        <v>92</v>
      </c>
      <c r="E15832" s="1" t="s">
        <v>122</v>
      </c>
      <c r="F15832" s="1" t="s">
        <v>123</v>
      </c>
      <c r="G15832" s="1" t="s">
        <v>18</v>
      </c>
      <c r="H15832">
        <v>27</v>
      </c>
      <c r="I15832">
        <v>91</v>
      </c>
      <c r="J15832">
        <v>2457</v>
      </c>
      <c r="K15832">
        <v>786.24</v>
      </c>
      <c r="L15832" s="1">
        <v>1670.76</v>
      </c>
      <c r="M15832" s="1" t="s">
        <v>19</v>
      </c>
      <c r="N15832" s="1" t="s">
        <v>196</v>
      </c>
    </row>
    <row r="15833" spans="1:14" x14ac:dyDescent="0.3">
      <c r="A15833" s="1" t="s">
        <v>50</v>
      </c>
      <c r="B15833">
        <v>1197831</v>
      </c>
      <c r="C15833" s="2">
        <v>44656</v>
      </c>
      <c r="D15833" s="1" t="s">
        <v>92</v>
      </c>
      <c r="E15833" s="1" t="s">
        <v>122</v>
      </c>
      <c r="F15833" s="1" t="s">
        <v>123</v>
      </c>
      <c r="G15833" s="1" t="s">
        <v>20</v>
      </c>
      <c r="H15833">
        <v>23</v>
      </c>
      <c r="I15833">
        <v>176</v>
      </c>
      <c r="J15833">
        <v>4048</v>
      </c>
      <c r="K15833">
        <v>2307.36</v>
      </c>
      <c r="L15833" s="1">
        <v>1740.6399999999999</v>
      </c>
      <c r="M15833" s="1" t="s">
        <v>19</v>
      </c>
      <c r="N15833" s="1" t="s">
        <v>197</v>
      </c>
    </row>
    <row r="15834" spans="1:14" x14ac:dyDescent="0.3">
      <c r="A15834" s="1" t="s">
        <v>50</v>
      </c>
      <c r="B15834">
        <v>1197831</v>
      </c>
      <c r="C15834" s="2">
        <v>44686</v>
      </c>
      <c r="D15834" s="1" t="s">
        <v>92</v>
      </c>
      <c r="E15834" s="1" t="s">
        <v>122</v>
      </c>
      <c r="F15834" s="1" t="s">
        <v>123</v>
      </c>
      <c r="G15834" s="1" t="s">
        <v>21</v>
      </c>
      <c r="H15834">
        <v>14</v>
      </c>
      <c r="I15834">
        <v>210</v>
      </c>
      <c r="J15834">
        <v>2940</v>
      </c>
      <c r="K15834">
        <v>1234.8</v>
      </c>
      <c r="L15834" s="1">
        <v>1705.2</v>
      </c>
      <c r="M15834" s="1" t="s">
        <v>19</v>
      </c>
      <c r="N15834" s="1" t="s">
        <v>196</v>
      </c>
    </row>
    <row r="15835" spans="1:14" x14ac:dyDescent="0.3">
      <c r="A15835" s="1" t="s">
        <v>50</v>
      </c>
      <c r="B15835">
        <v>1197831</v>
      </c>
      <c r="C15835" s="2">
        <v>44686</v>
      </c>
      <c r="D15835" s="1" t="s">
        <v>92</v>
      </c>
      <c r="E15835" s="1" t="s">
        <v>122</v>
      </c>
      <c r="F15835" s="1" t="s">
        <v>123</v>
      </c>
      <c r="G15835" s="1" t="s">
        <v>22</v>
      </c>
      <c r="H15835">
        <v>22</v>
      </c>
      <c r="I15835">
        <v>247</v>
      </c>
      <c r="J15835">
        <v>5434</v>
      </c>
      <c r="K15835">
        <v>2227.94</v>
      </c>
      <c r="L15835" s="1">
        <v>3206.06</v>
      </c>
      <c r="M15835" s="1" t="s">
        <v>19</v>
      </c>
      <c r="N15835" s="1" t="s">
        <v>196</v>
      </c>
    </row>
    <row r="15836" spans="1:14" x14ac:dyDescent="0.3">
      <c r="A15836" s="1" t="s">
        <v>50</v>
      </c>
      <c r="B15836">
        <v>1197831</v>
      </c>
      <c r="C15836" s="2">
        <v>44686</v>
      </c>
      <c r="D15836" s="1" t="s">
        <v>92</v>
      </c>
      <c r="E15836" s="1" t="s">
        <v>122</v>
      </c>
      <c r="F15836" s="1" t="s">
        <v>123</v>
      </c>
      <c r="G15836" s="1" t="s">
        <v>23</v>
      </c>
      <c r="H15836">
        <v>18</v>
      </c>
      <c r="I15836">
        <v>184</v>
      </c>
      <c r="J15836">
        <v>3312</v>
      </c>
      <c r="K15836">
        <v>1291.6799999999998</v>
      </c>
      <c r="L15836" s="1">
        <v>2022.32</v>
      </c>
      <c r="M15836" s="1" t="s">
        <v>19</v>
      </c>
      <c r="N15836" s="1" t="s">
        <v>197</v>
      </c>
    </row>
    <row r="15837" spans="1:14" x14ac:dyDescent="0.3">
      <c r="A15837" s="1" t="s">
        <v>50</v>
      </c>
      <c r="B15837">
        <v>1197831</v>
      </c>
      <c r="C15837" s="2">
        <v>44686</v>
      </c>
      <c r="D15837" s="1" t="s">
        <v>92</v>
      </c>
      <c r="E15837" s="1" t="s">
        <v>122</v>
      </c>
      <c r="F15837" s="1" t="s">
        <v>123</v>
      </c>
      <c r="G15837" s="1" t="s">
        <v>24</v>
      </c>
      <c r="H15837">
        <v>24</v>
      </c>
      <c r="I15837">
        <v>155</v>
      </c>
      <c r="J15837">
        <v>3720</v>
      </c>
      <c r="K15837">
        <v>1860</v>
      </c>
      <c r="L15837" s="1">
        <v>1860</v>
      </c>
      <c r="M15837" s="1" t="s">
        <v>19</v>
      </c>
      <c r="N15837" s="1" t="s">
        <v>197</v>
      </c>
    </row>
    <row r="15838" spans="1:14" x14ac:dyDescent="0.3">
      <c r="A15838" s="1" t="s">
        <v>50</v>
      </c>
      <c r="B15838">
        <v>1197831</v>
      </c>
      <c r="C15838" s="2">
        <v>44686</v>
      </c>
      <c r="D15838" s="1" t="s">
        <v>92</v>
      </c>
      <c r="E15838" s="1" t="s">
        <v>122</v>
      </c>
      <c r="F15838" s="1" t="s">
        <v>123</v>
      </c>
      <c r="G15838" s="1" t="s">
        <v>18</v>
      </c>
      <c r="H15838">
        <v>34</v>
      </c>
      <c r="I15838">
        <v>120</v>
      </c>
      <c r="J15838">
        <v>4080</v>
      </c>
      <c r="K15838">
        <v>1428</v>
      </c>
      <c r="L15838" s="1">
        <v>2652</v>
      </c>
      <c r="M15838" s="1" t="s">
        <v>19</v>
      </c>
      <c r="N15838" s="1" t="s">
        <v>196</v>
      </c>
    </row>
    <row r="15839" spans="1:14" x14ac:dyDescent="0.3">
      <c r="A15839" s="1" t="s">
        <v>50</v>
      </c>
      <c r="B15839">
        <v>1197831</v>
      </c>
      <c r="C15839" s="2">
        <v>44686</v>
      </c>
      <c r="D15839" s="1" t="s">
        <v>92</v>
      </c>
      <c r="E15839" s="1" t="s">
        <v>122</v>
      </c>
      <c r="F15839" s="1" t="s">
        <v>123</v>
      </c>
      <c r="G15839" s="1" t="s">
        <v>20</v>
      </c>
      <c r="H15839">
        <v>33</v>
      </c>
      <c r="I15839">
        <v>240</v>
      </c>
      <c r="J15839">
        <v>7920</v>
      </c>
      <c r="K15839">
        <v>4356</v>
      </c>
      <c r="L15839" s="1">
        <v>3564</v>
      </c>
      <c r="M15839" s="1" t="s">
        <v>19</v>
      </c>
      <c r="N15839" s="1" t="s">
        <v>197</v>
      </c>
    </row>
    <row r="15840" spans="1:14" x14ac:dyDescent="0.3">
      <c r="A15840" s="1" t="s">
        <v>50</v>
      </c>
      <c r="B15840">
        <v>1197831</v>
      </c>
      <c r="C15840" s="2">
        <v>44716</v>
      </c>
      <c r="D15840" s="1" t="s">
        <v>92</v>
      </c>
      <c r="E15840" s="1" t="s">
        <v>122</v>
      </c>
      <c r="F15840" s="1" t="s">
        <v>123</v>
      </c>
      <c r="G15840" s="1" t="s">
        <v>21</v>
      </c>
      <c r="H15840">
        <v>31</v>
      </c>
      <c r="I15840">
        <v>233</v>
      </c>
      <c r="J15840">
        <v>7223</v>
      </c>
      <c r="K15840">
        <v>2744.7400000000002</v>
      </c>
      <c r="L15840" s="1">
        <v>4478.26</v>
      </c>
      <c r="M15840" s="1" t="s">
        <v>19</v>
      </c>
      <c r="N15840" s="1" t="s">
        <v>196</v>
      </c>
    </row>
    <row r="15841" spans="1:14" x14ac:dyDescent="0.3">
      <c r="A15841" s="1" t="s">
        <v>50</v>
      </c>
      <c r="B15841">
        <v>1197831</v>
      </c>
      <c r="C15841" s="2">
        <v>44716</v>
      </c>
      <c r="D15841" s="1" t="s">
        <v>92</v>
      </c>
      <c r="E15841" s="1" t="s">
        <v>122</v>
      </c>
      <c r="F15841" s="1" t="s">
        <v>123</v>
      </c>
      <c r="G15841" s="1" t="s">
        <v>22</v>
      </c>
      <c r="H15841">
        <v>35</v>
      </c>
      <c r="I15841">
        <v>263</v>
      </c>
      <c r="J15841">
        <v>9205</v>
      </c>
      <c r="K15841">
        <v>3774.0499999999997</v>
      </c>
      <c r="L15841" s="1">
        <v>5430.9500000000007</v>
      </c>
      <c r="M15841" s="1" t="s">
        <v>19</v>
      </c>
      <c r="N15841" s="1" t="s">
        <v>196</v>
      </c>
    </row>
    <row r="15842" spans="1:14" x14ac:dyDescent="0.3">
      <c r="A15842" s="1" t="s">
        <v>50</v>
      </c>
      <c r="B15842">
        <v>1197831</v>
      </c>
      <c r="C15842" s="2">
        <v>44716</v>
      </c>
      <c r="D15842" s="1" t="s">
        <v>92</v>
      </c>
      <c r="E15842" s="1" t="s">
        <v>122</v>
      </c>
      <c r="F15842" s="1" t="s">
        <v>123</v>
      </c>
      <c r="G15842" s="1" t="s">
        <v>23</v>
      </c>
      <c r="H15842">
        <v>34</v>
      </c>
      <c r="I15842">
        <v>186</v>
      </c>
      <c r="J15842">
        <v>6324</v>
      </c>
      <c r="K15842">
        <v>2592.8399999999997</v>
      </c>
      <c r="L15842" s="1">
        <v>3731.1600000000003</v>
      </c>
      <c r="M15842" s="1" t="s">
        <v>19</v>
      </c>
      <c r="N15842" s="1" t="s">
        <v>197</v>
      </c>
    </row>
    <row r="15843" spans="1:14" x14ac:dyDescent="0.3">
      <c r="A15843" s="1" t="s">
        <v>50</v>
      </c>
      <c r="B15843">
        <v>1197831</v>
      </c>
      <c r="C15843" s="2">
        <v>44716</v>
      </c>
      <c r="D15843" s="1" t="s">
        <v>92</v>
      </c>
      <c r="E15843" s="1" t="s">
        <v>122</v>
      </c>
      <c r="F15843" s="1" t="s">
        <v>123</v>
      </c>
      <c r="G15843" s="1" t="s">
        <v>24</v>
      </c>
      <c r="H15843">
        <v>33</v>
      </c>
      <c r="I15843">
        <v>187</v>
      </c>
      <c r="J15843">
        <v>6171</v>
      </c>
      <c r="K15843">
        <v>3023.79</v>
      </c>
      <c r="L15843" s="1">
        <v>3147.21</v>
      </c>
      <c r="M15843" s="1" t="s">
        <v>19</v>
      </c>
      <c r="N15843" s="1" t="s">
        <v>197</v>
      </c>
    </row>
    <row r="15844" spans="1:14" x14ac:dyDescent="0.3">
      <c r="A15844" s="1" t="s">
        <v>50</v>
      </c>
      <c r="B15844">
        <v>1197831</v>
      </c>
      <c r="C15844" s="2">
        <v>44716</v>
      </c>
      <c r="D15844" s="1" t="s">
        <v>92</v>
      </c>
      <c r="E15844" s="1" t="s">
        <v>122</v>
      </c>
      <c r="F15844" s="1" t="s">
        <v>123</v>
      </c>
      <c r="G15844" s="1" t="s">
        <v>18</v>
      </c>
      <c r="H15844">
        <v>43</v>
      </c>
      <c r="I15844">
        <v>158</v>
      </c>
      <c r="J15844">
        <v>6794</v>
      </c>
      <c r="K15844">
        <v>2309.9599999999996</v>
      </c>
      <c r="L15844" s="1">
        <v>4484.0400000000009</v>
      </c>
      <c r="M15844" s="1" t="s">
        <v>19</v>
      </c>
      <c r="N15844" s="1" t="s">
        <v>196</v>
      </c>
    </row>
    <row r="15845" spans="1:14" x14ac:dyDescent="0.3">
      <c r="A15845" s="1" t="s">
        <v>50</v>
      </c>
      <c r="B15845">
        <v>1197831</v>
      </c>
      <c r="C15845" s="2">
        <v>44716</v>
      </c>
      <c r="D15845" s="1" t="s">
        <v>92</v>
      </c>
      <c r="E15845" s="1" t="s">
        <v>122</v>
      </c>
      <c r="F15845" s="1" t="s">
        <v>123</v>
      </c>
      <c r="G15845" s="1" t="s">
        <v>20</v>
      </c>
      <c r="H15845">
        <v>39</v>
      </c>
      <c r="I15845">
        <v>248</v>
      </c>
      <c r="J15845">
        <v>9672</v>
      </c>
      <c r="K15845">
        <v>5319.6</v>
      </c>
      <c r="L15845" s="1">
        <v>4352.3999999999996</v>
      </c>
      <c r="M15845" s="1" t="s">
        <v>19</v>
      </c>
      <c r="N15845" s="1" t="s">
        <v>197</v>
      </c>
    </row>
    <row r="15846" spans="1:14" x14ac:dyDescent="0.3">
      <c r="A15846" s="1" t="s">
        <v>50</v>
      </c>
      <c r="B15846">
        <v>1197831</v>
      </c>
      <c r="C15846" s="2">
        <v>44748</v>
      </c>
      <c r="D15846" s="1" t="s">
        <v>92</v>
      </c>
      <c r="E15846" s="1" t="s">
        <v>122</v>
      </c>
      <c r="F15846" s="1" t="s">
        <v>123</v>
      </c>
      <c r="G15846" s="1" t="s">
        <v>21</v>
      </c>
      <c r="H15846">
        <v>35</v>
      </c>
      <c r="I15846">
        <v>264</v>
      </c>
      <c r="J15846">
        <v>9240</v>
      </c>
      <c r="K15846">
        <v>4250.3999999999996</v>
      </c>
      <c r="L15846" s="1">
        <v>4989.6000000000004</v>
      </c>
      <c r="M15846" s="1" t="s">
        <v>19</v>
      </c>
      <c r="N15846" s="1" t="s">
        <v>196</v>
      </c>
    </row>
    <row r="15847" spans="1:14" x14ac:dyDescent="0.3">
      <c r="A15847" s="1" t="s">
        <v>50</v>
      </c>
      <c r="B15847">
        <v>1197831</v>
      </c>
      <c r="C15847" s="2">
        <v>44748</v>
      </c>
      <c r="D15847" s="1" t="s">
        <v>92</v>
      </c>
      <c r="E15847" s="1" t="s">
        <v>122</v>
      </c>
      <c r="F15847" s="1" t="s">
        <v>123</v>
      </c>
      <c r="G15847" s="1" t="s">
        <v>22</v>
      </c>
      <c r="H15847">
        <v>40</v>
      </c>
      <c r="I15847">
        <v>271</v>
      </c>
      <c r="J15847">
        <v>10840</v>
      </c>
      <c r="K15847">
        <v>4661.1999999999989</v>
      </c>
      <c r="L15847" s="1">
        <v>6178.8000000000011</v>
      </c>
      <c r="M15847" s="1" t="s">
        <v>19</v>
      </c>
      <c r="N15847" s="1" t="s">
        <v>196</v>
      </c>
    </row>
    <row r="15848" spans="1:14" x14ac:dyDescent="0.3">
      <c r="A15848" s="1" t="s">
        <v>50</v>
      </c>
      <c r="B15848">
        <v>1197831</v>
      </c>
      <c r="C15848" s="2">
        <v>44748</v>
      </c>
      <c r="D15848" s="1" t="s">
        <v>92</v>
      </c>
      <c r="E15848" s="1" t="s">
        <v>122</v>
      </c>
      <c r="F15848" s="1" t="s">
        <v>123</v>
      </c>
      <c r="G15848" s="1" t="s">
        <v>23</v>
      </c>
      <c r="H15848">
        <v>34</v>
      </c>
      <c r="I15848">
        <v>278</v>
      </c>
      <c r="J15848">
        <v>9452</v>
      </c>
      <c r="K15848">
        <v>3969.8399999999997</v>
      </c>
      <c r="L15848" s="1">
        <v>5482.16</v>
      </c>
      <c r="M15848" s="1" t="s">
        <v>19</v>
      </c>
      <c r="N15848" s="1" t="s">
        <v>197</v>
      </c>
    </row>
    <row r="15849" spans="1:14" x14ac:dyDescent="0.3">
      <c r="A15849" s="1" t="s">
        <v>50</v>
      </c>
      <c r="B15849">
        <v>1197831</v>
      </c>
      <c r="C15849" s="2">
        <v>44748</v>
      </c>
      <c r="D15849" s="1" t="s">
        <v>92</v>
      </c>
      <c r="E15849" s="1" t="s">
        <v>122</v>
      </c>
      <c r="F15849" s="1" t="s">
        <v>123</v>
      </c>
      <c r="G15849" s="1" t="s">
        <v>24</v>
      </c>
      <c r="H15849">
        <v>38</v>
      </c>
      <c r="I15849">
        <v>158</v>
      </c>
      <c r="J15849">
        <v>6004</v>
      </c>
      <c r="K15849">
        <v>3182.1200000000003</v>
      </c>
      <c r="L15849" s="1">
        <v>2821.8799999999997</v>
      </c>
      <c r="M15849" s="1" t="s">
        <v>19</v>
      </c>
      <c r="N15849" s="1" t="s">
        <v>197</v>
      </c>
    </row>
    <row r="15850" spans="1:14" x14ac:dyDescent="0.3">
      <c r="A15850" s="1" t="s">
        <v>50</v>
      </c>
      <c r="B15850">
        <v>1197831</v>
      </c>
      <c r="C15850" s="2">
        <v>44748</v>
      </c>
      <c r="D15850" s="1" t="s">
        <v>92</v>
      </c>
      <c r="E15850" s="1" t="s">
        <v>122</v>
      </c>
      <c r="F15850" s="1" t="s">
        <v>123</v>
      </c>
      <c r="G15850" s="1" t="s">
        <v>18</v>
      </c>
      <c r="H15850">
        <v>43</v>
      </c>
      <c r="I15850">
        <v>173</v>
      </c>
      <c r="J15850">
        <v>7439</v>
      </c>
      <c r="K15850">
        <v>2975.6</v>
      </c>
      <c r="L15850" s="1">
        <v>4463.3999999999996</v>
      </c>
      <c r="M15850" s="1" t="s">
        <v>19</v>
      </c>
      <c r="N15850" s="1" t="s">
        <v>196</v>
      </c>
    </row>
    <row r="15851" spans="1:14" x14ac:dyDescent="0.3">
      <c r="A15851" s="1" t="s">
        <v>14</v>
      </c>
      <c r="B15851">
        <v>1197831</v>
      </c>
      <c r="C15851" s="2">
        <v>44748</v>
      </c>
      <c r="D15851" s="1" t="s">
        <v>92</v>
      </c>
      <c r="E15851" s="1" t="s">
        <v>122</v>
      </c>
      <c r="F15851" s="1" t="s">
        <v>123</v>
      </c>
      <c r="G15851" s="1" t="s">
        <v>20</v>
      </c>
      <c r="H15851">
        <v>51</v>
      </c>
      <c r="I15851">
        <v>264</v>
      </c>
      <c r="J15851">
        <v>13464</v>
      </c>
      <c r="K15851">
        <v>7943.7600000000011</v>
      </c>
      <c r="L15851" s="1">
        <v>5520.2399999999989</v>
      </c>
      <c r="M15851" s="1" t="s">
        <v>19</v>
      </c>
      <c r="N15851" s="1" t="s">
        <v>197</v>
      </c>
    </row>
    <row r="15852" spans="1:14" x14ac:dyDescent="0.3">
      <c r="A15852" s="1" t="s">
        <v>14</v>
      </c>
      <c r="B15852">
        <v>1197831</v>
      </c>
      <c r="C15852" s="2">
        <v>44781</v>
      </c>
      <c r="D15852" s="1" t="s">
        <v>92</v>
      </c>
      <c r="E15852" s="1" t="s">
        <v>122</v>
      </c>
      <c r="F15852" s="1" t="s">
        <v>123</v>
      </c>
      <c r="G15852" s="1" t="s">
        <v>21</v>
      </c>
      <c r="H15852">
        <v>38</v>
      </c>
      <c r="I15852">
        <v>233</v>
      </c>
      <c r="J15852">
        <v>8854</v>
      </c>
      <c r="K15852">
        <v>3718.68</v>
      </c>
      <c r="L15852" s="1">
        <v>5135.32</v>
      </c>
      <c r="M15852" s="1" t="s">
        <v>19</v>
      </c>
      <c r="N15852" s="1" t="s">
        <v>196</v>
      </c>
    </row>
    <row r="15853" spans="1:14" x14ac:dyDescent="0.3">
      <c r="A15853" s="1" t="s">
        <v>14</v>
      </c>
      <c r="B15853">
        <v>1197831</v>
      </c>
      <c r="C15853" s="2">
        <v>44781</v>
      </c>
      <c r="D15853" s="1" t="s">
        <v>92</v>
      </c>
      <c r="E15853" s="1" t="s">
        <v>122</v>
      </c>
      <c r="F15853" s="1" t="s">
        <v>123</v>
      </c>
      <c r="G15853" s="1" t="s">
        <v>22</v>
      </c>
      <c r="H15853">
        <v>37</v>
      </c>
      <c r="I15853">
        <v>255</v>
      </c>
      <c r="J15853">
        <v>9435</v>
      </c>
      <c r="K15853">
        <v>4057.0499999999993</v>
      </c>
      <c r="L15853" s="1">
        <v>5377.9500000000007</v>
      </c>
      <c r="M15853" s="1" t="s">
        <v>19</v>
      </c>
      <c r="N15853" s="1" t="s">
        <v>196</v>
      </c>
    </row>
    <row r="15854" spans="1:14" x14ac:dyDescent="0.3">
      <c r="A15854" s="1" t="s">
        <v>14</v>
      </c>
      <c r="B15854">
        <v>1197831</v>
      </c>
      <c r="C15854" s="2">
        <v>44781</v>
      </c>
      <c r="D15854" s="1" t="s">
        <v>92</v>
      </c>
      <c r="E15854" s="1" t="s">
        <v>122</v>
      </c>
      <c r="F15854" s="1" t="s">
        <v>123</v>
      </c>
      <c r="G15854" s="1" t="s">
        <v>23</v>
      </c>
      <c r="H15854">
        <v>39</v>
      </c>
      <c r="I15854">
        <v>305</v>
      </c>
      <c r="J15854">
        <v>11895</v>
      </c>
      <c r="K15854">
        <v>5114.8499999999995</v>
      </c>
      <c r="L15854" s="1">
        <v>6780.1500000000005</v>
      </c>
      <c r="M15854" s="1" t="s">
        <v>19</v>
      </c>
      <c r="N15854" s="1" t="s">
        <v>197</v>
      </c>
    </row>
    <row r="15855" spans="1:14" x14ac:dyDescent="0.3">
      <c r="A15855" s="1" t="s">
        <v>14</v>
      </c>
      <c r="B15855">
        <v>1197831</v>
      </c>
      <c r="C15855" s="2">
        <v>44781</v>
      </c>
      <c r="D15855" s="1" t="s">
        <v>92</v>
      </c>
      <c r="E15855" s="1" t="s">
        <v>122</v>
      </c>
      <c r="F15855" s="1" t="s">
        <v>123</v>
      </c>
      <c r="G15855" s="1" t="s">
        <v>24</v>
      </c>
      <c r="H15855">
        <v>33</v>
      </c>
      <c r="I15855">
        <v>162</v>
      </c>
      <c r="J15855">
        <v>5346</v>
      </c>
      <c r="K15855">
        <v>2940.3</v>
      </c>
      <c r="L15855" s="1">
        <v>2405.6999999999998</v>
      </c>
      <c r="M15855" s="1" t="s">
        <v>19</v>
      </c>
      <c r="N15855" s="1" t="s">
        <v>197</v>
      </c>
    </row>
    <row r="15856" spans="1:14" x14ac:dyDescent="0.3">
      <c r="A15856" s="1" t="s">
        <v>47</v>
      </c>
      <c r="B15856">
        <v>1197831</v>
      </c>
      <c r="C15856" s="2">
        <v>44781</v>
      </c>
      <c r="D15856" s="1" t="s">
        <v>92</v>
      </c>
      <c r="E15856" s="1" t="s">
        <v>122</v>
      </c>
      <c r="F15856" s="1" t="s">
        <v>123</v>
      </c>
      <c r="G15856" s="1" t="s">
        <v>18</v>
      </c>
      <c r="H15856">
        <v>39</v>
      </c>
      <c r="I15856">
        <v>166</v>
      </c>
      <c r="J15856">
        <v>6474</v>
      </c>
      <c r="K15856">
        <v>2719.08</v>
      </c>
      <c r="L15856" s="1">
        <v>3754.92</v>
      </c>
      <c r="M15856" s="1" t="s">
        <v>19</v>
      </c>
      <c r="N15856" s="1" t="s">
        <v>196</v>
      </c>
    </row>
    <row r="15857" spans="1:14" x14ac:dyDescent="0.3">
      <c r="A15857" s="1" t="s">
        <v>47</v>
      </c>
      <c r="B15857">
        <v>1197831</v>
      </c>
      <c r="C15857" s="2">
        <v>44781</v>
      </c>
      <c r="D15857" s="1" t="s">
        <v>92</v>
      </c>
      <c r="E15857" s="1" t="s">
        <v>122</v>
      </c>
      <c r="F15857" s="1" t="s">
        <v>123</v>
      </c>
      <c r="G15857" s="1" t="s">
        <v>20</v>
      </c>
      <c r="H15857">
        <v>44</v>
      </c>
      <c r="I15857">
        <v>239</v>
      </c>
      <c r="J15857">
        <v>10516</v>
      </c>
      <c r="K15857">
        <v>6414.7600000000011</v>
      </c>
      <c r="L15857" s="1">
        <v>4101.2399999999989</v>
      </c>
      <c r="M15857" s="1" t="s">
        <v>19</v>
      </c>
      <c r="N15857" s="1" t="s">
        <v>197</v>
      </c>
    </row>
    <row r="15858" spans="1:14" x14ac:dyDescent="0.3">
      <c r="A15858" s="1" t="s">
        <v>47</v>
      </c>
      <c r="B15858">
        <v>1197831</v>
      </c>
      <c r="C15858" s="2">
        <v>44809</v>
      </c>
      <c r="D15858" s="1" t="s">
        <v>92</v>
      </c>
      <c r="E15858" s="1" t="s">
        <v>122</v>
      </c>
      <c r="F15858" s="1" t="s">
        <v>123</v>
      </c>
      <c r="G15858" s="1" t="s">
        <v>21</v>
      </c>
      <c r="H15858">
        <v>41</v>
      </c>
      <c r="I15858">
        <v>230</v>
      </c>
      <c r="J15858">
        <v>9430</v>
      </c>
      <c r="K15858">
        <v>4337.7999999999993</v>
      </c>
      <c r="L15858" s="1">
        <v>5092.2000000000007</v>
      </c>
      <c r="M15858" s="1" t="s">
        <v>19</v>
      </c>
      <c r="N15858" s="1" t="s">
        <v>196</v>
      </c>
    </row>
    <row r="15859" spans="1:14" x14ac:dyDescent="0.3">
      <c r="A15859" s="1" t="s">
        <v>47</v>
      </c>
      <c r="B15859">
        <v>1197831</v>
      </c>
      <c r="C15859" s="2">
        <v>44809</v>
      </c>
      <c r="D15859" s="1" t="s">
        <v>92</v>
      </c>
      <c r="E15859" s="1" t="s">
        <v>122</v>
      </c>
      <c r="F15859" s="1" t="s">
        <v>123</v>
      </c>
      <c r="G15859" s="1" t="s">
        <v>22</v>
      </c>
      <c r="H15859">
        <v>38</v>
      </c>
      <c r="I15859">
        <v>219</v>
      </c>
      <c r="J15859">
        <v>8322</v>
      </c>
      <c r="K15859">
        <v>3578.4599999999996</v>
      </c>
      <c r="L15859" s="1">
        <v>4743.5400000000009</v>
      </c>
      <c r="M15859" s="1" t="s">
        <v>19</v>
      </c>
      <c r="N15859" s="1" t="s">
        <v>196</v>
      </c>
    </row>
    <row r="15860" spans="1:14" x14ac:dyDescent="0.3">
      <c r="A15860" s="1" t="s">
        <v>47</v>
      </c>
      <c r="B15860">
        <v>1197831</v>
      </c>
      <c r="C15860" s="2">
        <v>44809</v>
      </c>
      <c r="D15860" s="1" t="s">
        <v>92</v>
      </c>
      <c r="E15860" s="1" t="s">
        <v>122</v>
      </c>
      <c r="F15860" s="1" t="s">
        <v>123</v>
      </c>
      <c r="G15860" s="1" t="s">
        <v>23</v>
      </c>
      <c r="H15860">
        <v>43</v>
      </c>
      <c r="I15860">
        <v>203</v>
      </c>
      <c r="J15860">
        <v>8729</v>
      </c>
      <c r="K15860">
        <v>3928.0499999999997</v>
      </c>
      <c r="L15860" s="1">
        <v>4800.9500000000007</v>
      </c>
      <c r="M15860" s="1" t="s">
        <v>19</v>
      </c>
      <c r="N15860" s="1" t="s">
        <v>197</v>
      </c>
    </row>
    <row r="15861" spans="1:14" x14ac:dyDescent="0.3">
      <c r="A15861" s="1" t="s">
        <v>47</v>
      </c>
      <c r="B15861">
        <v>1197831</v>
      </c>
      <c r="C15861" s="2">
        <v>44809</v>
      </c>
      <c r="D15861" s="1" t="s">
        <v>92</v>
      </c>
      <c r="E15861" s="1" t="s">
        <v>122</v>
      </c>
      <c r="F15861" s="1" t="s">
        <v>123</v>
      </c>
      <c r="G15861" s="1" t="s">
        <v>24</v>
      </c>
      <c r="H15861">
        <v>40</v>
      </c>
      <c r="I15861">
        <v>136</v>
      </c>
      <c r="J15861">
        <v>5440</v>
      </c>
      <c r="K15861">
        <v>2992.0000000000005</v>
      </c>
      <c r="L15861" s="1">
        <v>2447.9999999999995</v>
      </c>
      <c r="M15861" s="1" t="s">
        <v>19</v>
      </c>
      <c r="N15861" s="1" t="s">
        <v>197</v>
      </c>
    </row>
    <row r="15862" spans="1:14" x14ac:dyDescent="0.3">
      <c r="A15862" s="1" t="s">
        <v>47</v>
      </c>
      <c r="B15862">
        <v>1197831</v>
      </c>
      <c r="C15862" s="2">
        <v>44809</v>
      </c>
      <c r="D15862" s="1" t="s">
        <v>92</v>
      </c>
      <c r="E15862" s="1" t="s">
        <v>122</v>
      </c>
      <c r="F15862" s="1" t="s">
        <v>123</v>
      </c>
      <c r="G15862" s="1" t="s">
        <v>18</v>
      </c>
      <c r="H15862">
        <v>42</v>
      </c>
      <c r="I15862">
        <v>140</v>
      </c>
      <c r="J15862">
        <v>5880</v>
      </c>
      <c r="K15862">
        <v>2410.7999999999997</v>
      </c>
      <c r="L15862" s="1">
        <v>3469.2000000000003</v>
      </c>
      <c r="M15862" s="1" t="s">
        <v>19</v>
      </c>
      <c r="N15862" s="1" t="s">
        <v>196</v>
      </c>
    </row>
    <row r="15863" spans="1:14" x14ac:dyDescent="0.3">
      <c r="A15863" s="1" t="s">
        <v>47</v>
      </c>
      <c r="B15863">
        <v>1197831</v>
      </c>
      <c r="C15863" s="2">
        <v>44809</v>
      </c>
      <c r="D15863" s="1" t="s">
        <v>92</v>
      </c>
      <c r="E15863" s="1" t="s">
        <v>122</v>
      </c>
      <c r="F15863" s="1" t="s">
        <v>123</v>
      </c>
      <c r="G15863" s="1" t="s">
        <v>20</v>
      </c>
      <c r="H15863">
        <v>36</v>
      </c>
      <c r="I15863">
        <v>200</v>
      </c>
      <c r="J15863">
        <v>7200</v>
      </c>
      <c r="K15863">
        <v>4176.0000000000009</v>
      </c>
      <c r="L15863" s="1">
        <v>3023.9999999999991</v>
      </c>
      <c r="M15863" s="1" t="s">
        <v>19</v>
      </c>
      <c r="N15863" s="1" t="s">
        <v>197</v>
      </c>
    </row>
    <row r="15864" spans="1:14" x14ac:dyDescent="0.3">
      <c r="A15864" s="1" t="s">
        <v>47</v>
      </c>
      <c r="B15864">
        <v>1197831</v>
      </c>
      <c r="C15864" s="2">
        <v>44838</v>
      </c>
      <c r="D15864" s="1" t="s">
        <v>92</v>
      </c>
      <c r="E15864" s="1" t="s">
        <v>122</v>
      </c>
      <c r="F15864" s="1" t="s">
        <v>123</v>
      </c>
      <c r="G15864" s="1" t="s">
        <v>21</v>
      </c>
      <c r="H15864">
        <v>30</v>
      </c>
      <c r="I15864">
        <v>201</v>
      </c>
      <c r="J15864">
        <v>6030</v>
      </c>
      <c r="K15864">
        <v>2773.7999999999997</v>
      </c>
      <c r="L15864" s="1">
        <v>3256.2000000000003</v>
      </c>
      <c r="M15864" s="1" t="s">
        <v>19</v>
      </c>
      <c r="N15864" s="1" t="s">
        <v>196</v>
      </c>
    </row>
    <row r="15865" spans="1:14" x14ac:dyDescent="0.3">
      <c r="A15865" s="1" t="s">
        <v>47</v>
      </c>
      <c r="B15865">
        <v>1197831</v>
      </c>
      <c r="C15865" s="2">
        <v>44838</v>
      </c>
      <c r="D15865" s="1" t="s">
        <v>92</v>
      </c>
      <c r="E15865" s="1" t="s">
        <v>122</v>
      </c>
      <c r="F15865" s="1" t="s">
        <v>123</v>
      </c>
      <c r="G15865" s="1" t="s">
        <v>22</v>
      </c>
      <c r="H15865">
        <v>27</v>
      </c>
      <c r="I15865">
        <v>190</v>
      </c>
      <c r="J15865">
        <v>5130</v>
      </c>
      <c r="K15865">
        <v>2205.8999999999996</v>
      </c>
      <c r="L15865" s="1">
        <v>2924.1000000000004</v>
      </c>
      <c r="M15865" s="1" t="s">
        <v>19</v>
      </c>
      <c r="N15865" s="1" t="s">
        <v>196</v>
      </c>
    </row>
    <row r="15866" spans="1:14" x14ac:dyDescent="0.3">
      <c r="A15866" s="1" t="s">
        <v>47</v>
      </c>
      <c r="B15866">
        <v>1197831</v>
      </c>
      <c r="C15866" s="2">
        <v>44838</v>
      </c>
      <c r="D15866" s="1" t="s">
        <v>92</v>
      </c>
      <c r="E15866" s="1" t="s">
        <v>122</v>
      </c>
      <c r="F15866" s="1" t="s">
        <v>123</v>
      </c>
      <c r="G15866" s="1" t="s">
        <v>23</v>
      </c>
      <c r="H15866">
        <v>31</v>
      </c>
      <c r="I15866">
        <v>179</v>
      </c>
      <c r="J15866">
        <v>5549</v>
      </c>
      <c r="K15866">
        <v>2330.58</v>
      </c>
      <c r="L15866" s="1">
        <v>3218.42</v>
      </c>
      <c r="M15866" s="1" t="s">
        <v>19</v>
      </c>
      <c r="N15866" s="1" t="s">
        <v>197</v>
      </c>
    </row>
    <row r="15867" spans="1:14" x14ac:dyDescent="0.3">
      <c r="A15867" s="1" t="s">
        <v>47</v>
      </c>
      <c r="B15867">
        <v>1197831</v>
      </c>
      <c r="C15867" s="2">
        <v>44838</v>
      </c>
      <c r="D15867" s="1" t="s">
        <v>92</v>
      </c>
      <c r="E15867" s="1" t="s">
        <v>122</v>
      </c>
      <c r="F15867" s="1" t="s">
        <v>123</v>
      </c>
      <c r="G15867" s="1" t="s">
        <v>24</v>
      </c>
      <c r="H15867">
        <v>35</v>
      </c>
      <c r="I15867">
        <v>116</v>
      </c>
      <c r="J15867">
        <v>4060</v>
      </c>
      <c r="K15867">
        <v>2151.8000000000002</v>
      </c>
      <c r="L15867" s="1">
        <v>1908.1999999999998</v>
      </c>
      <c r="M15867" s="1" t="s">
        <v>19</v>
      </c>
      <c r="N15867" s="1" t="s">
        <v>197</v>
      </c>
    </row>
    <row r="15868" spans="1:14" x14ac:dyDescent="0.3">
      <c r="A15868" s="1" t="s">
        <v>47</v>
      </c>
      <c r="B15868">
        <v>1197831</v>
      </c>
      <c r="C15868" s="2">
        <v>44838</v>
      </c>
      <c r="D15868" s="1" t="s">
        <v>92</v>
      </c>
      <c r="E15868" s="1" t="s">
        <v>122</v>
      </c>
      <c r="F15868" s="1" t="s">
        <v>123</v>
      </c>
      <c r="G15868" s="1" t="s">
        <v>18</v>
      </c>
      <c r="H15868">
        <v>25</v>
      </c>
      <c r="I15868">
        <v>123</v>
      </c>
      <c r="J15868">
        <v>3075</v>
      </c>
      <c r="K15868">
        <v>1199.2499999999998</v>
      </c>
      <c r="L15868" s="1">
        <v>1875.7500000000002</v>
      </c>
      <c r="M15868" s="1" t="s">
        <v>19</v>
      </c>
      <c r="N15868" s="1" t="s">
        <v>196</v>
      </c>
    </row>
    <row r="15869" spans="1:14" x14ac:dyDescent="0.3">
      <c r="A15869" s="1" t="s">
        <v>47</v>
      </c>
      <c r="B15869">
        <v>1197831</v>
      </c>
      <c r="C15869" s="2">
        <v>44838</v>
      </c>
      <c r="D15869" s="1" t="s">
        <v>92</v>
      </c>
      <c r="E15869" s="1" t="s">
        <v>122</v>
      </c>
      <c r="F15869" s="1" t="s">
        <v>123</v>
      </c>
      <c r="G15869" s="1" t="s">
        <v>20</v>
      </c>
      <c r="H15869">
        <v>34</v>
      </c>
      <c r="I15869">
        <v>179</v>
      </c>
      <c r="J15869">
        <v>6086</v>
      </c>
      <c r="K15869">
        <v>3590.7400000000007</v>
      </c>
      <c r="L15869" s="1">
        <v>2495.2599999999993</v>
      </c>
      <c r="M15869" s="1" t="s">
        <v>19</v>
      </c>
      <c r="N15869" s="1" t="s">
        <v>197</v>
      </c>
    </row>
    <row r="15870" spans="1:14" x14ac:dyDescent="0.3">
      <c r="A15870" s="1" t="s">
        <v>47</v>
      </c>
      <c r="B15870">
        <v>1197831</v>
      </c>
      <c r="C15870" s="2">
        <v>44870</v>
      </c>
      <c r="D15870" s="1" t="s">
        <v>92</v>
      </c>
      <c r="E15870" s="1" t="s">
        <v>122</v>
      </c>
      <c r="F15870" s="1" t="s">
        <v>123</v>
      </c>
      <c r="G15870" s="1" t="s">
        <v>21</v>
      </c>
      <c r="H15870">
        <v>27</v>
      </c>
      <c r="I15870">
        <v>203</v>
      </c>
      <c r="J15870">
        <v>5481</v>
      </c>
      <c r="K15870">
        <v>2521.2599999999998</v>
      </c>
      <c r="L15870" s="1">
        <v>2959.7400000000002</v>
      </c>
      <c r="M15870" s="1" t="s">
        <v>19</v>
      </c>
      <c r="N15870" s="1" t="s">
        <v>196</v>
      </c>
    </row>
    <row r="15871" spans="1:14" x14ac:dyDescent="0.3">
      <c r="A15871" s="1" t="s">
        <v>47</v>
      </c>
      <c r="B15871">
        <v>1197831</v>
      </c>
      <c r="C15871" s="2">
        <v>44870</v>
      </c>
      <c r="D15871" s="1" t="s">
        <v>92</v>
      </c>
      <c r="E15871" s="1" t="s">
        <v>122</v>
      </c>
      <c r="F15871" s="1" t="s">
        <v>123</v>
      </c>
      <c r="G15871" s="1" t="s">
        <v>22</v>
      </c>
      <c r="H15871">
        <v>28</v>
      </c>
      <c r="I15871">
        <v>223</v>
      </c>
      <c r="J15871">
        <v>6244</v>
      </c>
      <c r="K15871">
        <v>2684.9199999999996</v>
      </c>
      <c r="L15871" s="1">
        <v>3559.0800000000004</v>
      </c>
      <c r="M15871" s="1" t="s">
        <v>19</v>
      </c>
      <c r="N15871" s="1" t="s">
        <v>196</v>
      </c>
    </row>
    <row r="15872" spans="1:14" x14ac:dyDescent="0.3">
      <c r="A15872" s="1" t="s">
        <v>47</v>
      </c>
      <c r="B15872">
        <v>1197831</v>
      </c>
      <c r="C15872" s="2">
        <v>44870</v>
      </c>
      <c r="D15872" s="1" t="s">
        <v>92</v>
      </c>
      <c r="E15872" s="1" t="s">
        <v>122</v>
      </c>
      <c r="F15872" s="1" t="s">
        <v>123</v>
      </c>
      <c r="G15872" s="1" t="s">
        <v>23</v>
      </c>
      <c r="H15872">
        <v>42</v>
      </c>
      <c r="I15872">
        <v>210</v>
      </c>
      <c r="J15872">
        <v>8820</v>
      </c>
      <c r="K15872">
        <v>3704.3999999999996</v>
      </c>
      <c r="L15872" s="1">
        <v>5115.6000000000004</v>
      </c>
      <c r="M15872" s="1" t="s">
        <v>19</v>
      </c>
      <c r="N15872" s="1" t="s">
        <v>197</v>
      </c>
    </row>
    <row r="15873" spans="1:14" x14ac:dyDescent="0.3">
      <c r="A15873" s="1" t="s">
        <v>47</v>
      </c>
      <c r="B15873">
        <v>1197831</v>
      </c>
      <c r="C15873" s="2">
        <v>44870</v>
      </c>
      <c r="D15873" s="1" t="s">
        <v>92</v>
      </c>
      <c r="E15873" s="1" t="s">
        <v>122</v>
      </c>
      <c r="F15873" s="1" t="s">
        <v>123</v>
      </c>
      <c r="G15873" s="1" t="s">
        <v>24</v>
      </c>
      <c r="H15873">
        <v>43</v>
      </c>
      <c r="I15873">
        <v>158</v>
      </c>
      <c r="J15873">
        <v>6794</v>
      </c>
      <c r="K15873">
        <v>3532.88</v>
      </c>
      <c r="L15873" s="1">
        <v>3261.12</v>
      </c>
      <c r="M15873" s="1" t="s">
        <v>19</v>
      </c>
      <c r="N15873" s="1" t="s">
        <v>197</v>
      </c>
    </row>
    <row r="15874" spans="1:14" x14ac:dyDescent="0.3">
      <c r="A15874" s="1" t="s">
        <v>47</v>
      </c>
      <c r="B15874">
        <v>1197831</v>
      </c>
      <c r="C15874" s="2">
        <v>44870</v>
      </c>
      <c r="D15874" s="1" t="s">
        <v>92</v>
      </c>
      <c r="E15874" s="1" t="s">
        <v>122</v>
      </c>
      <c r="F15874" s="1" t="s">
        <v>123</v>
      </c>
      <c r="G15874" s="1" t="s">
        <v>18</v>
      </c>
      <c r="H15874">
        <v>41</v>
      </c>
      <c r="I15874">
        <v>149</v>
      </c>
      <c r="J15874">
        <v>6109</v>
      </c>
      <c r="K15874">
        <v>2321.42</v>
      </c>
      <c r="L15874" s="1">
        <v>3787.58</v>
      </c>
      <c r="M15874" s="1" t="s">
        <v>19</v>
      </c>
      <c r="N15874" s="1" t="s">
        <v>196</v>
      </c>
    </row>
    <row r="15875" spans="1:14" x14ac:dyDescent="0.3">
      <c r="A15875" s="1" t="s">
        <v>47</v>
      </c>
      <c r="B15875">
        <v>1197831</v>
      </c>
      <c r="C15875" s="2">
        <v>44870</v>
      </c>
      <c r="D15875" s="1" t="s">
        <v>92</v>
      </c>
      <c r="E15875" s="1" t="s">
        <v>122</v>
      </c>
      <c r="F15875" s="1" t="s">
        <v>123</v>
      </c>
      <c r="G15875" s="1" t="s">
        <v>20</v>
      </c>
      <c r="H15875">
        <v>51</v>
      </c>
      <c r="I15875">
        <v>194</v>
      </c>
      <c r="J15875">
        <v>9894</v>
      </c>
      <c r="K15875">
        <v>5837.4600000000009</v>
      </c>
      <c r="L15875" s="1">
        <v>4056.5399999999991</v>
      </c>
      <c r="M15875" s="1" t="s">
        <v>19</v>
      </c>
      <c r="N15875" s="1" t="s">
        <v>197</v>
      </c>
    </row>
    <row r="15876" spans="1:14" x14ac:dyDescent="0.3">
      <c r="A15876" s="1" t="s">
        <v>14</v>
      </c>
      <c r="B15876">
        <v>1197831</v>
      </c>
      <c r="C15876" s="2">
        <v>44899</v>
      </c>
      <c r="D15876" s="1" t="s">
        <v>92</v>
      </c>
      <c r="E15876" s="1" t="s">
        <v>122</v>
      </c>
      <c r="F15876" s="1" t="s">
        <v>123</v>
      </c>
      <c r="G15876" s="1" t="s">
        <v>21</v>
      </c>
      <c r="H15876">
        <v>40</v>
      </c>
      <c r="I15876">
        <v>240</v>
      </c>
      <c r="J15876">
        <v>9600</v>
      </c>
      <c r="K15876">
        <v>4320</v>
      </c>
      <c r="L15876" s="1">
        <v>5280</v>
      </c>
      <c r="M15876" s="1" t="s">
        <v>19</v>
      </c>
      <c r="N15876" s="1" t="s">
        <v>196</v>
      </c>
    </row>
    <row r="15877" spans="1:14" x14ac:dyDescent="0.3">
      <c r="A15877" s="1" t="s">
        <v>14</v>
      </c>
      <c r="B15877">
        <v>1197831</v>
      </c>
      <c r="C15877" s="2">
        <v>44899</v>
      </c>
      <c r="D15877" s="1" t="s">
        <v>92</v>
      </c>
      <c r="E15877" s="1" t="s">
        <v>122</v>
      </c>
      <c r="F15877" s="1" t="s">
        <v>123</v>
      </c>
      <c r="G15877" s="1" t="s">
        <v>22</v>
      </c>
      <c r="H15877">
        <v>41</v>
      </c>
      <c r="I15877">
        <v>240</v>
      </c>
      <c r="J15877">
        <v>9840</v>
      </c>
      <c r="K15877">
        <v>4526.3999999999996</v>
      </c>
      <c r="L15877" s="1">
        <v>5313.6</v>
      </c>
      <c r="M15877" s="1" t="s">
        <v>19</v>
      </c>
      <c r="N15877" s="1" t="s">
        <v>196</v>
      </c>
    </row>
    <row r="15878" spans="1:14" x14ac:dyDescent="0.3">
      <c r="A15878" s="1" t="s">
        <v>14</v>
      </c>
      <c r="B15878">
        <v>1197831</v>
      </c>
      <c r="C15878" s="2">
        <v>44899</v>
      </c>
      <c r="D15878" s="1" t="s">
        <v>92</v>
      </c>
      <c r="E15878" s="1" t="s">
        <v>122</v>
      </c>
      <c r="F15878" s="1" t="s">
        <v>123</v>
      </c>
      <c r="G15878" s="1" t="s">
        <v>23</v>
      </c>
      <c r="H15878">
        <v>47</v>
      </c>
      <c r="I15878">
        <v>223</v>
      </c>
      <c r="J15878">
        <v>10481</v>
      </c>
      <c r="K15878">
        <v>4611.6399999999994</v>
      </c>
      <c r="L15878" s="1">
        <v>5869.3600000000006</v>
      </c>
      <c r="M15878" s="1" t="s">
        <v>19</v>
      </c>
      <c r="N15878" s="1" t="s">
        <v>197</v>
      </c>
    </row>
    <row r="15879" spans="1:14" x14ac:dyDescent="0.3">
      <c r="A15879" s="1" t="s">
        <v>14</v>
      </c>
      <c r="B15879">
        <v>1197831</v>
      </c>
      <c r="C15879" s="2">
        <v>44899</v>
      </c>
      <c r="D15879" s="1" t="s">
        <v>92</v>
      </c>
      <c r="E15879" s="1" t="s">
        <v>122</v>
      </c>
      <c r="F15879" s="1" t="s">
        <v>123</v>
      </c>
      <c r="G15879" s="1" t="s">
        <v>24</v>
      </c>
      <c r="H15879">
        <v>44</v>
      </c>
      <c r="I15879">
        <v>184</v>
      </c>
      <c r="J15879">
        <v>8096</v>
      </c>
      <c r="K15879">
        <v>4209.92</v>
      </c>
      <c r="L15879" s="1">
        <v>3886.08</v>
      </c>
      <c r="M15879" s="1" t="s">
        <v>19</v>
      </c>
      <c r="N15879" s="1" t="s">
        <v>197</v>
      </c>
    </row>
    <row r="15880" spans="1:14" x14ac:dyDescent="0.3">
      <c r="A15880" s="1" t="s">
        <v>14</v>
      </c>
      <c r="B15880">
        <v>1197831</v>
      </c>
      <c r="C15880" s="2">
        <v>44899</v>
      </c>
      <c r="D15880" s="1" t="s">
        <v>92</v>
      </c>
      <c r="E15880" s="1" t="s">
        <v>122</v>
      </c>
      <c r="F15880" s="1" t="s">
        <v>123</v>
      </c>
      <c r="G15880" s="1" t="s">
        <v>18</v>
      </c>
      <c r="H15880">
        <v>43</v>
      </c>
      <c r="I15880">
        <v>147</v>
      </c>
      <c r="J15880">
        <v>6321</v>
      </c>
      <c r="K15880">
        <v>2591.6099999999997</v>
      </c>
      <c r="L15880" s="1">
        <v>3729.3900000000003</v>
      </c>
      <c r="M15880" s="1" t="s">
        <v>19</v>
      </c>
      <c r="N15880" s="1" t="s">
        <v>196</v>
      </c>
    </row>
    <row r="15881" spans="1:14" x14ac:dyDescent="0.3">
      <c r="A15881" s="1" t="s">
        <v>14</v>
      </c>
      <c r="B15881">
        <v>1197831</v>
      </c>
      <c r="C15881" s="2">
        <v>44899</v>
      </c>
      <c r="D15881" s="1" t="s">
        <v>92</v>
      </c>
      <c r="E15881" s="1" t="s">
        <v>122</v>
      </c>
      <c r="F15881" s="1" t="s">
        <v>123</v>
      </c>
      <c r="G15881" s="1" t="s">
        <v>20</v>
      </c>
      <c r="H15881">
        <v>47</v>
      </c>
      <c r="I15881">
        <v>232</v>
      </c>
      <c r="J15881">
        <v>10904</v>
      </c>
      <c r="K15881">
        <v>6651.4400000000014</v>
      </c>
      <c r="L15881" s="1">
        <v>4252.5599999999986</v>
      </c>
      <c r="M15881" s="1" t="s">
        <v>19</v>
      </c>
      <c r="N15881" s="1" t="s">
        <v>197</v>
      </c>
    </row>
    <row r="15882" spans="1:14" x14ac:dyDescent="0.3">
      <c r="A15882" s="1" t="s">
        <v>14</v>
      </c>
      <c r="B15882">
        <v>1197831</v>
      </c>
      <c r="C15882" s="2">
        <v>44231</v>
      </c>
      <c r="D15882" s="1" t="s">
        <v>92</v>
      </c>
      <c r="E15882" s="1" t="s">
        <v>122</v>
      </c>
      <c r="F15882" s="1" t="s">
        <v>123</v>
      </c>
      <c r="G15882" s="1" t="s">
        <v>24</v>
      </c>
      <c r="H15882">
        <v>35</v>
      </c>
      <c r="I15882">
        <v>375</v>
      </c>
      <c r="J15882">
        <v>131250</v>
      </c>
      <c r="K15882">
        <v>52500</v>
      </c>
      <c r="L15882" s="1">
        <v>78750</v>
      </c>
      <c r="M15882" s="1" t="s">
        <v>25</v>
      </c>
      <c r="N15882" s="1" t="s">
        <v>197</v>
      </c>
    </row>
    <row r="15883" spans="1:14" x14ac:dyDescent="0.3">
      <c r="A15883" s="1" t="s">
        <v>14</v>
      </c>
      <c r="B15883">
        <v>1197831</v>
      </c>
      <c r="C15883" s="2">
        <v>44231</v>
      </c>
      <c r="D15883" s="1" t="s">
        <v>92</v>
      </c>
      <c r="E15883" s="1" t="s">
        <v>122</v>
      </c>
      <c r="F15883" s="1" t="s">
        <v>123</v>
      </c>
      <c r="G15883" s="1" t="s">
        <v>18</v>
      </c>
      <c r="H15883">
        <v>40</v>
      </c>
      <c r="I15883">
        <v>250</v>
      </c>
      <c r="J15883">
        <v>100000</v>
      </c>
      <c r="K15883">
        <v>25000</v>
      </c>
      <c r="L15883" s="1">
        <v>75000</v>
      </c>
      <c r="M15883" s="1" t="s">
        <v>25</v>
      </c>
      <c r="N15883" s="1" t="s">
        <v>196</v>
      </c>
    </row>
    <row r="15884" spans="1:14" x14ac:dyDescent="0.3">
      <c r="A15884" s="1" t="s">
        <v>14</v>
      </c>
      <c r="B15884">
        <v>1197831</v>
      </c>
      <c r="C15884" s="2">
        <v>44231</v>
      </c>
      <c r="D15884" s="1" t="s">
        <v>92</v>
      </c>
      <c r="E15884" s="1" t="s">
        <v>122</v>
      </c>
      <c r="F15884" s="1" t="s">
        <v>123</v>
      </c>
      <c r="G15884" s="1" t="s">
        <v>20</v>
      </c>
      <c r="H15884">
        <v>35</v>
      </c>
      <c r="I15884">
        <v>450</v>
      </c>
      <c r="J15884">
        <v>157500</v>
      </c>
      <c r="K15884">
        <v>70875</v>
      </c>
      <c r="L15884" s="1">
        <v>86625</v>
      </c>
      <c r="M15884" s="1" t="s">
        <v>25</v>
      </c>
      <c r="N15884" s="1" t="s">
        <v>197</v>
      </c>
    </row>
    <row r="15885" spans="1:14" x14ac:dyDescent="0.3">
      <c r="A15885" s="1" t="s">
        <v>14</v>
      </c>
      <c r="B15885">
        <v>1197831</v>
      </c>
      <c r="C15885" s="2">
        <v>44261</v>
      </c>
      <c r="D15885" s="1" t="s">
        <v>92</v>
      </c>
      <c r="E15885" s="1" t="s">
        <v>122</v>
      </c>
      <c r="F15885" s="1" t="s">
        <v>123</v>
      </c>
      <c r="G15885" s="1" t="s">
        <v>21</v>
      </c>
      <c r="H15885">
        <v>30</v>
      </c>
      <c r="I15885">
        <v>625</v>
      </c>
      <c r="J15885">
        <v>187500</v>
      </c>
      <c r="K15885">
        <v>65625</v>
      </c>
      <c r="L15885" s="1">
        <v>121875</v>
      </c>
      <c r="M15885" s="1" t="s">
        <v>25</v>
      </c>
      <c r="N15885" s="1" t="s">
        <v>196</v>
      </c>
    </row>
    <row r="15886" spans="1:14" x14ac:dyDescent="0.3">
      <c r="A15886" s="1" t="s">
        <v>14</v>
      </c>
      <c r="B15886">
        <v>1197831</v>
      </c>
      <c r="C15886" s="2">
        <v>44261</v>
      </c>
      <c r="D15886" s="1" t="s">
        <v>92</v>
      </c>
      <c r="E15886" s="1" t="s">
        <v>122</v>
      </c>
      <c r="F15886" s="1" t="s">
        <v>123</v>
      </c>
      <c r="G15886" s="1" t="s">
        <v>22</v>
      </c>
      <c r="H15886">
        <v>40</v>
      </c>
      <c r="I15886">
        <v>625</v>
      </c>
      <c r="J15886">
        <v>250000</v>
      </c>
      <c r="K15886">
        <v>87500</v>
      </c>
      <c r="L15886" s="1">
        <v>162500</v>
      </c>
      <c r="M15886" s="1" t="s">
        <v>25</v>
      </c>
      <c r="N15886" s="1" t="s">
        <v>196</v>
      </c>
    </row>
    <row r="15887" spans="1:14" x14ac:dyDescent="0.3">
      <c r="A15887" s="1" t="s">
        <v>14</v>
      </c>
      <c r="B15887">
        <v>1197831</v>
      </c>
      <c r="C15887" s="2">
        <v>44261</v>
      </c>
      <c r="D15887" s="1" t="s">
        <v>92</v>
      </c>
      <c r="E15887" s="1" t="s">
        <v>122</v>
      </c>
      <c r="F15887" s="1" t="s">
        <v>123</v>
      </c>
      <c r="G15887" s="1" t="s">
        <v>23</v>
      </c>
      <c r="H15887">
        <v>30</v>
      </c>
      <c r="I15887">
        <v>450</v>
      </c>
      <c r="J15887">
        <v>135000</v>
      </c>
      <c r="K15887">
        <v>47250</v>
      </c>
      <c r="L15887" s="1">
        <v>87750</v>
      </c>
      <c r="M15887" s="1" t="s">
        <v>25</v>
      </c>
      <c r="N15887" s="1" t="s">
        <v>197</v>
      </c>
    </row>
    <row r="15888" spans="1:14" x14ac:dyDescent="0.3">
      <c r="A15888" s="1" t="s">
        <v>14</v>
      </c>
      <c r="B15888">
        <v>1197831</v>
      </c>
      <c r="C15888" s="2">
        <v>44261</v>
      </c>
      <c r="D15888" s="1" t="s">
        <v>92</v>
      </c>
      <c r="E15888" s="1" t="s">
        <v>122</v>
      </c>
      <c r="F15888" s="1" t="s">
        <v>123</v>
      </c>
      <c r="G15888" s="1" t="s">
        <v>24</v>
      </c>
      <c r="H15888">
        <v>35</v>
      </c>
      <c r="I15888">
        <v>350</v>
      </c>
      <c r="J15888">
        <v>122500</v>
      </c>
      <c r="K15888">
        <v>55125</v>
      </c>
      <c r="L15888" s="1">
        <v>67375</v>
      </c>
      <c r="M15888" s="1" t="s">
        <v>25</v>
      </c>
      <c r="N15888" s="1" t="s">
        <v>197</v>
      </c>
    </row>
    <row r="15889" spans="1:14" x14ac:dyDescent="0.3">
      <c r="A15889" s="1" t="s">
        <v>14</v>
      </c>
      <c r="B15889">
        <v>1197831</v>
      </c>
      <c r="C15889" s="2">
        <v>44383</v>
      </c>
      <c r="D15889" s="1" t="s">
        <v>92</v>
      </c>
      <c r="E15889" s="1" t="s">
        <v>122</v>
      </c>
      <c r="F15889" s="1" t="s">
        <v>123</v>
      </c>
      <c r="G15889" s="1" t="s">
        <v>20</v>
      </c>
      <c r="H15889">
        <v>65</v>
      </c>
      <c r="I15889">
        <v>800</v>
      </c>
      <c r="J15889">
        <v>520000</v>
      </c>
      <c r="K15889">
        <v>286000</v>
      </c>
      <c r="L15889" s="1">
        <v>234000</v>
      </c>
      <c r="M15889" s="1" t="s">
        <v>25</v>
      </c>
      <c r="N15889" s="1" t="s">
        <v>197</v>
      </c>
    </row>
    <row r="15890" spans="1:14" x14ac:dyDescent="0.3">
      <c r="A15890" s="1" t="s">
        <v>14</v>
      </c>
      <c r="B15890">
        <v>1197831</v>
      </c>
      <c r="C15890" s="2">
        <v>44416</v>
      </c>
      <c r="D15890" s="1" t="s">
        <v>92</v>
      </c>
      <c r="E15890" s="1" t="s">
        <v>122</v>
      </c>
      <c r="F15890" s="1" t="s">
        <v>123</v>
      </c>
      <c r="G15890" s="1" t="s">
        <v>21</v>
      </c>
      <c r="H15890">
        <v>50</v>
      </c>
      <c r="I15890">
        <v>750</v>
      </c>
      <c r="J15890">
        <v>375000</v>
      </c>
      <c r="K15890">
        <v>150000</v>
      </c>
      <c r="L15890" s="1">
        <v>225000</v>
      </c>
      <c r="M15890" s="1" t="s">
        <v>25</v>
      </c>
      <c r="N15890" s="1" t="s">
        <v>196</v>
      </c>
    </row>
    <row r="15891" spans="1:14" x14ac:dyDescent="0.3">
      <c r="A15891" s="1" t="s">
        <v>14</v>
      </c>
      <c r="B15891">
        <v>1197831</v>
      </c>
      <c r="C15891" s="2">
        <v>44416</v>
      </c>
      <c r="D15891" s="1" t="s">
        <v>92</v>
      </c>
      <c r="E15891" s="1" t="s">
        <v>122</v>
      </c>
      <c r="F15891" s="1" t="s">
        <v>123</v>
      </c>
      <c r="G15891" s="1" t="s">
        <v>22</v>
      </c>
      <c r="H15891">
        <v>55.000000000000007</v>
      </c>
      <c r="I15891">
        <v>750</v>
      </c>
      <c r="J15891">
        <v>412500.00000000006</v>
      </c>
      <c r="K15891">
        <v>165000</v>
      </c>
      <c r="L15891" s="1">
        <v>247500.00000000006</v>
      </c>
      <c r="M15891" s="1" t="s">
        <v>25</v>
      </c>
      <c r="N15891" s="1" t="s">
        <v>196</v>
      </c>
    </row>
    <row r="15892" spans="1:14" x14ac:dyDescent="0.3">
      <c r="A15892" s="1" t="s">
        <v>14</v>
      </c>
      <c r="B15892">
        <v>1197831</v>
      </c>
      <c r="C15892" s="2">
        <v>44416</v>
      </c>
      <c r="D15892" s="1" t="s">
        <v>92</v>
      </c>
      <c r="E15892" s="1" t="s">
        <v>122</v>
      </c>
      <c r="F15892" s="1" t="s">
        <v>123</v>
      </c>
      <c r="G15892" s="1" t="s">
        <v>23</v>
      </c>
      <c r="H15892">
        <v>50</v>
      </c>
      <c r="I15892">
        <v>925</v>
      </c>
      <c r="J15892">
        <v>462500</v>
      </c>
      <c r="K15892">
        <v>184999.99999999997</v>
      </c>
      <c r="L15892" s="1">
        <v>277500</v>
      </c>
      <c r="M15892" s="1" t="s">
        <v>25</v>
      </c>
      <c r="N15892" s="1" t="s">
        <v>197</v>
      </c>
    </row>
    <row r="15893" spans="1:14" x14ac:dyDescent="0.3">
      <c r="A15893" s="1" t="s">
        <v>14</v>
      </c>
      <c r="B15893">
        <v>1197831</v>
      </c>
      <c r="C15893" s="2">
        <v>44416</v>
      </c>
      <c r="D15893" s="1" t="s">
        <v>92</v>
      </c>
      <c r="E15893" s="1" t="s">
        <v>122</v>
      </c>
      <c r="F15893" s="1" t="s">
        <v>123</v>
      </c>
      <c r="G15893" s="1" t="s">
        <v>24</v>
      </c>
      <c r="H15893">
        <v>50</v>
      </c>
      <c r="I15893">
        <v>475</v>
      </c>
      <c r="J15893">
        <v>237500</v>
      </c>
      <c r="K15893">
        <v>118750</v>
      </c>
      <c r="L15893" s="1">
        <v>118750</v>
      </c>
      <c r="M15893" s="1" t="s">
        <v>25</v>
      </c>
      <c r="N15893" s="1" t="s">
        <v>197</v>
      </c>
    </row>
    <row r="15894" spans="1:14" x14ac:dyDescent="0.3">
      <c r="A15894" s="1" t="s">
        <v>14</v>
      </c>
      <c r="B15894">
        <v>1197831</v>
      </c>
      <c r="C15894" s="2">
        <v>44534</v>
      </c>
      <c r="D15894" s="1" t="s">
        <v>92</v>
      </c>
      <c r="E15894" s="1" t="s">
        <v>122</v>
      </c>
      <c r="F15894" s="1" t="s">
        <v>123</v>
      </c>
      <c r="G15894" s="1" t="s">
        <v>21</v>
      </c>
      <c r="H15894">
        <v>54.999999999999993</v>
      </c>
      <c r="I15894">
        <v>775</v>
      </c>
      <c r="J15894">
        <v>426249.99999999994</v>
      </c>
      <c r="K15894">
        <v>170499.99999999997</v>
      </c>
      <c r="L15894" s="1">
        <v>255749.99999999997</v>
      </c>
      <c r="M15894" s="1" t="s">
        <v>25</v>
      </c>
      <c r="N15894" s="1" t="s">
        <v>196</v>
      </c>
    </row>
    <row r="15895" spans="1:14" x14ac:dyDescent="0.3">
      <c r="A15895" s="1" t="s">
        <v>14</v>
      </c>
      <c r="B15895">
        <v>1197831</v>
      </c>
      <c r="C15895" s="2">
        <v>44534</v>
      </c>
      <c r="D15895" s="1" t="s">
        <v>92</v>
      </c>
      <c r="E15895" s="1" t="s">
        <v>122</v>
      </c>
      <c r="F15895" s="1" t="s">
        <v>123</v>
      </c>
      <c r="G15895" s="1" t="s">
        <v>22</v>
      </c>
      <c r="H15895">
        <v>54.999999999999993</v>
      </c>
      <c r="I15895">
        <v>775</v>
      </c>
      <c r="J15895">
        <v>426249.99999999994</v>
      </c>
      <c r="K15895">
        <v>170499.99999999997</v>
      </c>
      <c r="L15895" s="1">
        <v>255749.99999999997</v>
      </c>
      <c r="M15895" s="1" t="s">
        <v>25</v>
      </c>
      <c r="N15895" s="1" t="s">
        <v>196</v>
      </c>
    </row>
    <row r="15896" spans="1:14" x14ac:dyDescent="0.3">
      <c r="A15896" s="1" t="s">
        <v>14</v>
      </c>
      <c r="B15896">
        <v>1197831</v>
      </c>
      <c r="C15896" s="2">
        <v>44534</v>
      </c>
      <c r="D15896" s="1" t="s">
        <v>92</v>
      </c>
      <c r="E15896" s="1" t="s">
        <v>122</v>
      </c>
      <c r="F15896" s="1" t="s">
        <v>123</v>
      </c>
      <c r="G15896" s="1" t="s">
        <v>23</v>
      </c>
      <c r="H15896">
        <v>60</v>
      </c>
      <c r="I15896">
        <v>675</v>
      </c>
      <c r="J15896">
        <v>405000</v>
      </c>
      <c r="K15896">
        <v>162000</v>
      </c>
      <c r="L15896" s="1">
        <v>243000</v>
      </c>
      <c r="M15896" s="1" t="s">
        <v>25</v>
      </c>
      <c r="N15896" s="1" t="s">
        <v>197</v>
      </c>
    </row>
    <row r="15897" spans="1:14" x14ac:dyDescent="0.3">
      <c r="A15897" s="1" t="s">
        <v>14</v>
      </c>
      <c r="B15897">
        <v>1197831</v>
      </c>
      <c r="C15897" s="2">
        <v>44534</v>
      </c>
      <c r="D15897" s="1" t="s">
        <v>92</v>
      </c>
      <c r="E15897" s="1" t="s">
        <v>122</v>
      </c>
      <c r="F15897" s="1" t="s">
        <v>123</v>
      </c>
      <c r="G15897" s="1" t="s">
        <v>24</v>
      </c>
      <c r="H15897">
        <v>60</v>
      </c>
      <c r="I15897">
        <v>525</v>
      </c>
      <c r="J15897">
        <v>315000</v>
      </c>
      <c r="K15897">
        <v>157500</v>
      </c>
      <c r="L15897" s="1">
        <v>157500</v>
      </c>
      <c r="M15897" s="1" t="s">
        <v>25</v>
      </c>
      <c r="N15897" s="1" t="s">
        <v>197</v>
      </c>
    </row>
    <row r="15898" spans="1:14" x14ac:dyDescent="0.3">
      <c r="A15898" s="1" t="s">
        <v>14</v>
      </c>
      <c r="B15898">
        <v>1197831</v>
      </c>
      <c r="C15898" s="2">
        <v>44534</v>
      </c>
      <c r="D15898" s="1" t="s">
        <v>92</v>
      </c>
      <c r="E15898" s="1" t="s">
        <v>122</v>
      </c>
      <c r="F15898" s="1" t="s">
        <v>123</v>
      </c>
      <c r="G15898" s="1" t="s">
        <v>18</v>
      </c>
      <c r="H15898">
        <v>54.999999999999993</v>
      </c>
      <c r="I15898">
        <v>475</v>
      </c>
      <c r="J15898">
        <v>261249.99999999997</v>
      </c>
      <c r="K15898">
        <v>91437.499999999985</v>
      </c>
      <c r="L15898" s="1">
        <v>169812.5</v>
      </c>
      <c r="M15898" s="1" t="s">
        <v>25</v>
      </c>
      <c r="N15898" s="1" t="s">
        <v>196</v>
      </c>
    </row>
    <row r="15899" spans="1:14" x14ac:dyDescent="0.3">
      <c r="A15899" s="1" t="s">
        <v>14</v>
      </c>
      <c r="B15899">
        <v>1197831</v>
      </c>
      <c r="C15899" s="2">
        <v>44534</v>
      </c>
      <c r="D15899" s="1" t="s">
        <v>92</v>
      </c>
      <c r="E15899" s="1" t="s">
        <v>122</v>
      </c>
      <c r="F15899" s="1" t="s">
        <v>123</v>
      </c>
      <c r="G15899" s="1" t="s">
        <v>20</v>
      </c>
      <c r="H15899">
        <v>65</v>
      </c>
      <c r="I15899">
        <v>725</v>
      </c>
      <c r="J15899">
        <v>471250</v>
      </c>
      <c r="K15899">
        <v>259187.50000000003</v>
      </c>
      <c r="L15899" s="1">
        <v>212062.49999999997</v>
      </c>
      <c r="M15899" s="1" t="s">
        <v>25</v>
      </c>
      <c r="N15899" s="1" t="s">
        <v>197</v>
      </c>
    </row>
    <row r="15900" spans="1:14" x14ac:dyDescent="0.3">
      <c r="A15900" s="1" t="s">
        <v>14</v>
      </c>
      <c r="B15900">
        <v>1197831</v>
      </c>
      <c r="C15900" s="2">
        <v>44231</v>
      </c>
      <c r="D15900" s="1" t="s">
        <v>92</v>
      </c>
      <c r="E15900" s="1" t="s">
        <v>122</v>
      </c>
      <c r="F15900" s="1" t="s">
        <v>123</v>
      </c>
      <c r="G15900" s="1" t="s">
        <v>24</v>
      </c>
      <c r="H15900">
        <v>32</v>
      </c>
      <c r="I15900">
        <v>109</v>
      </c>
      <c r="J15900">
        <v>3488</v>
      </c>
      <c r="K15900">
        <v>1883.5200000000002</v>
      </c>
      <c r="L15900" s="1">
        <v>1604.4799999999998</v>
      </c>
      <c r="M15900" s="1" t="s">
        <v>25</v>
      </c>
      <c r="N15900" s="1" t="s">
        <v>197</v>
      </c>
    </row>
    <row r="15901" spans="1:14" x14ac:dyDescent="0.3">
      <c r="A15901" s="1" t="s">
        <v>14</v>
      </c>
      <c r="B15901">
        <v>1197831</v>
      </c>
      <c r="C15901" s="2">
        <v>44231</v>
      </c>
      <c r="D15901" s="1" t="s">
        <v>92</v>
      </c>
      <c r="E15901" s="1" t="s">
        <v>122</v>
      </c>
      <c r="F15901" s="1" t="s">
        <v>123</v>
      </c>
      <c r="G15901" s="1" t="s">
        <v>18</v>
      </c>
      <c r="H15901">
        <v>39</v>
      </c>
      <c r="I15901">
        <v>70</v>
      </c>
      <c r="J15901">
        <v>2730</v>
      </c>
      <c r="K15901">
        <v>955.49999999999989</v>
      </c>
      <c r="L15901" s="1">
        <v>1774.5</v>
      </c>
      <c r="M15901" s="1" t="s">
        <v>25</v>
      </c>
      <c r="N15901" s="1" t="s">
        <v>196</v>
      </c>
    </row>
    <row r="15902" spans="1:14" x14ac:dyDescent="0.3">
      <c r="A15902" s="1" t="s">
        <v>14</v>
      </c>
      <c r="B15902">
        <v>1197831</v>
      </c>
      <c r="C15902" s="2">
        <v>44231</v>
      </c>
      <c r="D15902" s="1" t="s">
        <v>92</v>
      </c>
      <c r="E15902" s="1" t="s">
        <v>122</v>
      </c>
      <c r="F15902" s="1" t="s">
        <v>123</v>
      </c>
      <c r="G15902" s="1" t="s">
        <v>20</v>
      </c>
      <c r="H15902">
        <v>34</v>
      </c>
      <c r="I15902">
        <v>131</v>
      </c>
      <c r="J15902">
        <v>4454</v>
      </c>
      <c r="K15902">
        <v>2449.7000000000003</v>
      </c>
      <c r="L15902" s="1">
        <v>2004.2999999999997</v>
      </c>
      <c r="M15902" s="1" t="s">
        <v>25</v>
      </c>
      <c r="N15902" s="1" t="s">
        <v>197</v>
      </c>
    </row>
    <row r="15903" spans="1:14" x14ac:dyDescent="0.3">
      <c r="A15903" s="1" t="s">
        <v>14</v>
      </c>
      <c r="B15903">
        <v>1197831</v>
      </c>
      <c r="C15903" s="2">
        <v>44261</v>
      </c>
      <c r="D15903" s="1" t="s">
        <v>92</v>
      </c>
      <c r="E15903" s="1" t="s">
        <v>122</v>
      </c>
      <c r="F15903" s="1" t="s">
        <v>123</v>
      </c>
      <c r="G15903" s="1" t="s">
        <v>21</v>
      </c>
      <c r="H15903">
        <v>28</v>
      </c>
      <c r="I15903">
        <v>156</v>
      </c>
      <c r="J15903">
        <v>4368</v>
      </c>
      <c r="K15903">
        <v>1965.6</v>
      </c>
      <c r="L15903" s="1">
        <v>2402.4</v>
      </c>
      <c r="M15903" s="1" t="s">
        <v>25</v>
      </c>
      <c r="N15903" s="1" t="s">
        <v>196</v>
      </c>
    </row>
    <row r="15904" spans="1:14" x14ac:dyDescent="0.3">
      <c r="A15904" s="1" t="s">
        <v>14</v>
      </c>
      <c r="B15904">
        <v>1197831</v>
      </c>
      <c r="C15904" s="2">
        <v>44261</v>
      </c>
      <c r="D15904" s="1" t="s">
        <v>92</v>
      </c>
      <c r="E15904" s="1" t="s">
        <v>122</v>
      </c>
      <c r="F15904" s="1" t="s">
        <v>123</v>
      </c>
      <c r="G15904" s="1" t="s">
        <v>22</v>
      </c>
      <c r="H15904">
        <v>36</v>
      </c>
      <c r="I15904">
        <v>169</v>
      </c>
      <c r="J15904">
        <v>6084</v>
      </c>
      <c r="K15904">
        <v>2798.64</v>
      </c>
      <c r="L15904" s="1">
        <v>3285.36</v>
      </c>
      <c r="M15904" s="1" t="s">
        <v>25</v>
      </c>
      <c r="N15904" s="1" t="s">
        <v>196</v>
      </c>
    </row>
    <row r="15905" spans="1:14" x14ac:dyDescent="0.3">
      <c r="A15905" s="1" t="s">
        <v>14</v>
      </c>
      <c r="B15905">
        <v>1197831</v>
      </c>
      <c r="C15905" s="2">
        <v>44261</v>
      </c>
      <c r="D15905" s="1" t="s">
        <v>92</v>
      </c>
      <c r="E15905" s="1" t="s">
        <v>122</v>
      </c>
      <c r="F15905" s="1" t="s">
        <v>123</v>
      </c>
      <c r="G15905" s="1" t="s">
        <v>23</v>
      </c>
      <c r="H15905">
        <v>28</v>
      </c>
      <c r="I15905">
        <v>113</v>
      </c>
      <c r="J15905">
        <v>3164</v>
      </c>
      <c r="K15905">
        <v>1550.36</v>
      </c>
      <c r="L15905" s="1">
        <v>1613.64</v>
      </c>
      <c r="M15905" s="1" t="s">
        <v>25</v>
      </c>
      <c r="N15905" s="1" t="s">
        <v>197</v>
      </c>
    </row>
    <row r="15906" spans="1:14" x14ac:dyDescent="0.3">
      <c r="A15906" s="1" t="s">
        <v>14</v>
      </c>
      <c r="B15906">
        <v>1197831</v>
      </c>
      <c r="C15906" s="2">
        <v>44261</v>
      </c>
      <c r="D15906" s="1" t="s">
        <v>92</v>
      </c>
      <c r="E15906" s="1" t="s">
        <v>122</v>
      </c>
      <c r="F15906" s="1" t="s">
        <v>123</v>
      </c>
      <c r="G15906" s="1" t="s">
        <v>24</v>
      </c>
      <c r="H15906">
        <v>33</v>
      </c>
      <c r="I15906">
        <v>105</v>
      </c>
      <c r="J15906">
        <v>3465</v>
      </c>
      <c r="K15906">
        <v>2009.7000000000003</v>
      </c>
      <c r="L15906" s="1">
        <v>1455.2999999999997</v>
      </c>
      <c r="M15906" s="1" t="s">
        <v>25</v>
      </c>
      <c r="N15906" s="1" t="s">
        <v>197</v>
      </c>
    </row>
    <row r="15907" spans="1:14" x14ac:dyDescent="0.3">
      <c r="A15907" s="1" t="s">
        <v>14</v>
      </c>
      <c r="B15907">
        <v>1197831</v>
      </c>
      <c r="C15907" s="2">
        <v>44383</v>
      </c>
      <c r="D15907" s="1" t="s">
        <v>92</v>
      </c>
      <c r="E15907" s="1" t="s">
        <v>122</v>
      </c>
      <c r="F15907" s="1" t="s">
        <v>123</v>
      </c>
      <c r="G15907" s="1" t="s">
        <v>20</v>
      </c>
      <c r="H15907">
        <v>64</v>
      </c>
      <c r="I15907">
        <v>208</v>
      </c>
      <c r="J15907">
        <v>13312</v>
      </c>
      <c r="K15907">
        <v>9185.2800000000007</v>
      </c>
      <c r="L15907" s="1">
        <v>4126.7199999999993</v>
      </c>
      <c r="M15907" s="1" t="s">
        <v>25</v>
      </c>
      <c r="N15907" s="1" t="s">
        <v>197</v>
      </c>
    </row>
    <row r="15908" spans="1:14" x14ac:dyDescent="0.3">
      <c r="A15908" s="1" t="s">
        <v>14</v>
      </c>
      <c r="B15908">
        <v>1197831</v>
      </c>
      <c r="C15908" s="2">
        <v>44416</v>
      </c>
      <c r="D15908" s="1" t="s">
        <v>92</v>
      </c>
      <c r="E15908" s="1" t="s">
        <v>122</v>
      </c>
      <c r="F15908" s="1" t="s">
        <v>123</v>
      </c>
      <c r="G15908" s="1" t="s">
        <v>21</v>
      </c>
      <c r="H15908">
        <v>46</v>
      </c>
      <c r="I15908">
        <v>210</v>
      </c>
      <c r="J15908">
        <v>9660</v>
      </c>
      <c r="K15908">
        <v>5312.9999999999991</v>
      </c>
      <c r="L15908" s="1">
        <v>4347.0000000000009</v>
      </c>
      <c r="M15908" s="1" t="s">
        <v>25</v>
      </c>
      <c r="N15908" s="1" t="s">
        <v>196</v>
      </c>
    </row>
    <row r="15909" spans="1:14" x14ac:dyDescent="0.3">
      <c r="A15909" s="1" t="s">
        <v>14</v>
      </c>
      <c r="B15909">
        <v>1197831</v>
      </c>
      <c r="C15909" s="2">
        <v>44416</v>
      </c>
      <c r="D15909" s="1" t="s">
        <v>92</v>
      </c>
      <c r="E15909" s="1" t="s">
        <v>122</v>
      </c>
      <c r="F15909" s="1" t="s">
        <v>123</v>
      </c>
      <c r="G15909" s="1" t="s">
        <v>22</v>
      </c>
      <c r="H15909">
        <v>53</v>
      </c>
      <c r="I15909">
        <v>195</v>
      </c>
      <c r="J15909">
        <v>10335</v>
      </c>
      <c r="K15909">
        <v>5477.55</v>
      </c>
      <c r="L15909" s="1">
        <v>4857.45</v>
      </c>
      <c r="M15909" s="1" t="s">
        <v>25</v>
      </c>
      <c r="N15909" s="1" t="s">
        <v>196</v>
      </c>
    </row>
    <row r="15910" spans="1:14" x14ac:dyDescent="0.3">
      <c r="A15910" s="1" t="s">
        <v>14</v>
      </c>
      <c r="B15910">
        <v>1197831</v>
      </c>
      <c r="C15910" s="2">
        <v>44416</v>
      </c>
      <c r="D15910" s="1" t="s">
        <v>92</v>
      </c>
      <c r="E15910" s="1" t="s">
        <v>122</v>
      </c>
      <c r="F15910" s="1" t="s">
        <v>123</v>
      </c>
      <c r="G15910" s="1" t="s">
        <v>23</v>
      </c>
      <c r="H15910">
        <v>46</v>
      </c>
      <c r="I15910">
        <v>250</v>
      </c>
      <c r="J15910">
        <v>11500</v>
      </c>
      <c r="K15910">
        <v>6095</v>
      </c>
      <c r="L15910" s="1">
        <v>5405</v>
      </c>
      <c r="M15910" s="1" t="s">
        <v>25</v>
      </c>
      <c r="N15910" s="1" t="s">
        <v>197</v>
      </c>
    </row>
    <row r="15911" spans="1:14" x14ac:dyDescent="0.3">
      <c r="A15911" s="1" t="s">
        <v>14</v>
      </c>
      <c r="B15911">
        <v>1197831</v>
      </c>
      <c r="C15911" s="2">
        <v>44416</v>
      </c>
      <c r="D15911" s="1" t="s">
        <v>92</v>
      </c>
      <c r="E15911" s="1" t="s">
        <v>122</v>
      </c>
      <c r="F15911" s="1" t="s">
        <v>123</v>
      </c>
      <c r="G15911" s="1" t="s">
        <v>24</v>
      </c>
      <c r="H15911">
        <v>48</v>
      </c>
      <c r="I15911">
        <v>124</v>
      </c>
      <c r="J15911">
        <v>5952</v>
      </c>
      <c r="K15911">
        <v>3868.8</v>
      </c>
      <c r="L15911" s="1">
        <v>2083.1999999999998</v>
      </c>
      <c r="M15911" s="1" t="s">
        <v>25</v>
      </c>
      <c r="N15911" s="1" t="s">
        <v>197</v>
      </c>
    </row>
    <row r="15912" spans="1:14" x14ac:dyDescent="0.3">
      <c r="A15912" s="1" t="s">
        <v>14</v>
      </c>
      <c r="B15912">
        <v>1197831</v>
      </c>
      <c r="C15912" s="2">
        <v>44534</v>
      </c>
      <c r="D15912" s="1" t="s">
        <v>92</v>
      </c>
      <c r="E15912" s="1" t="s">
        <v>122</v>
      </c>
      <c r="F15912" s="1" t="s">
        <v>123</v>
      </c>
      <c r="G15912" s="1" t="s">
        <v>21</v>
      </c>
      <c r="H15912">
        <v>54</v>
      </c>
      <c r="I15912">
        <v>233</v>
      </c>
      <c r="J15912">
        <v>12582</v>
      </c>
      <c r="K15912">
        <v>6794.2800000000007</v>
      </c>
      <c r="L15912" s="1">
        <v>5787.7199999999993</v>
      </c>
      <c r="M15912" s="1" t="s">
        <v>25</v>
      </c>
      <c r="N15912" s="1" t="s">
        <v>196</v>
      </c>
    </row>
    <row r="15913" spans="1:14" x14ac:dyDescent="0.3">
      <c r="A15913" s="1" t="s">
        <v>14</v>
      </c>
      <c r="B15913">
        <v>1197831</v>
      </c>
      <c r="C15913" s="2">
        <v>44534</v>
      </c>
      <c r="D15913" s="1" t="s">
        <v>92</v>
      </c>
      <c r="E15913" s="1" t="s">
        <v>122</v>
      </c>
      <c r="F15913" s="1" t="s">
        <v>123</v>
      </c>
      <c r="G15913" s="1" t="s">
        <v>22</v>
      </c>
      <c r="H15913">
        <v>51</v>
      </c>
      <c r="I15913">
        <v>209</v>
      </c>
      <c r="J15913">
        <v>10659</v>
      </c>
      <c r="K15913">
        <v>5755.8600000000006</v>
      </c>
      <c r="L15913" s="1">
        <v>4903.1399999999994</v>
      </c>
      <c r="M15913" s="1" t="s">
        <v>25</v>
      </c>
      <c r="N15913" s="1" t="s">
        <v>196</v>
      </c>
    </row>
    <row r="15914" spans="1:14" x14ac:dyDescent="0.3">
      <c r="A15914" s="1" t="s">
        <v>14</v>
      </c>
      <c r="B15914">
        <v>1197831</v>
      </c>
      <c r="C15914" s="2">
        <v>44534</v>
      </c>
      <c r="D15914" s="1" t="s">
        <v>92</v>
      </c>
      <c r="E15914" s="1" t="s">
        <v>122</v>
      </c>
      <c r="F15914" s="1" t="s">
        <v>123</v>
      </c>
      <c r="G15914" s="1" t="s">
        <v>23</v>
      </c>
      <c r="H15914">
        <v>56</v>
      </c>
      <c r="I15914">
        <v>176</v>
      </c>
      <c r="J15914">
        <v>9856</v>
      </c>
      <c r="K15914">
        <v>5125.12</v>
      </c>
      <c r="L15914" s="1">
        <v>4730.88</v>
      </c>
      <c r="M15914" s="1" t="s">
        <v>25</v>
      </c>
      <c r="N15914" s="1" t="s">
        <v>197</v>
      </c>
    </row>
    <row r="15915" spans="1:14" x14ac:dyDescent="0.3">
      <c r="A15915" s="1" t="s">
        <v>14</v>
      </c>
      <c r="B15915">
        <v>1197831</v>
      </c>
      <c r="C15915" s="2">
        <v>44534</v>
      </c>
      <c r="D15915" s="1" t="s">
        <v>92</v>
      </c>
      <c r="E15915" s="1" t="s">
        <v>122</v>
      </c>
      <c r="F15915" s="1" t="s">
        <v>123</v>
      </c>
      <c r="G15915" s="1" t="s">
        <v>24</v>
      </c>
      <c r="H15915">
        <v>59</v>
      </c>
      <c r="I15915">
        <v>142</v>
      </c>
      <c r="J15915">
        <v>8378</v>
      </c>
      <c r="K15915">
        <v>5445.7</v>
      </c>
      <c r="L15915" s="1">
        <v>2932.3</v>
      </c>
      <c r="M15915" s="1" t="s">
        <v>25</v>
      </c>
      <c r="N15915" s="1" t="s">
        <v>197</v>
      </c>
    </row>
    <row r="15916" spans="1:14" x14ac:dyDescent="0.3">
      <c r="A15916" s="1" t="s">
        <v>14</v>
      </c>
      <c r="B15916">
        <v>1197831</v>
      </c>
      <c r="C15916" s="2">
        <v>44534</v>
      </c>
      <c r="D15916" s="1" t="s">
        <v>92</v>
      </c>
      <c r="E15916" s="1" t="s">
        <v>122</v>
      </c>
      <c r="F15916" s="1" t="s">
        <v>123</v>
      </c>
      <c r="G15916" s="1" t="s">
        <v>18</v>
      </c>
      <c r="H15916">
        <v>50</v>
      </c>
      <c r="I15916">
        <v>133</v>
      </c>
      <c r="J15916">
        <v>6650</v>
      </c>
      <c r="K15916">
        <v>3258.5</v>
      </c>
      <c r="L15916" s="1">
        <v>3391.5</v>
      </c>
      <c r="M15916" s="1" t="s">
        <v>25</v>
      </c>
      <c r="N15916" s="1" t="s">
        <v>196</v>
      </c>
    </row>
    <row r="15917" spans="1:14" x14ac:dyDescent="0.3">
      <c r="A15917" s="1" t="s">
        <v>14</v>
      </c>
      <c r="B15917">
        <v>1197831</v>
      </c>
      <c r="C15917" s="2">
        <v>44534</v>
      </c>
      <c r="D15917" s="1" t="s">
        <v>92</v>
      </c>
      <c r="E15917" s="1" t="s">
        <v>122</v>
      </c>
      <c r="F15917" s="1" t="s">
        <v>123</v>
      </c>
      <c r="G15917" s="1" t="s">
        <v>20</v>
      </c>
      <c r="H15917">
        <v>60</v>
      </c>
      <c r="I15917">
        <v>196</v>
      </c>
      <c r="J15917">
        <v>11760</v>
      </c>
      <c r="K15917">
        <v>8114.4000000000005</v>
      </c>
      <c r="L15917" s="1">
        <v>3645.5999999999995</v>
      </c>
      <c r="M15917" s="1" t="s">
        <v>25</v>
      </c>
      <c r="N15917" s="1" t="s">
        <v>197</v>
      </c>
    </row>
    <row r="15918" spans="1:14" x14ac:dyDescent="0.3">
      <c r="A15918" s="1" t="s">
        <v>14</v>
      </c>
      <c r="B15918">
        <v>1197831</v>
      </c>
      <c r="C15918" s="2">
        <v>44596</v>
      </c>
      <c r="D15918" s="1" t="s">
        <v>92</v>
      </c>
      <c r="E15918" s="1" t="s">
        <v>122</v>
      </c>
      <c r="F15918" s="1" t="s">
        <v>123</v>
      </c>
      <c r="G15918" s="1" t="s">
        <v>24</v>
      </c>
      <c r="H15918">
        <v>35</v>
      </c>
      <c r="I15918">
        <v>375</v>
      </c>
      <c r="J15918">
        <v>131250</v>
      </c>
      <c r="K15918">
        <v>52500</v>
      </c>
      <c r="L15918" s="1">
        <v>78750</v>
      </c>
      <c r="M15918" s="1" t="s">
        <v>25</v>
      </c>
      <c r="N15918" s="1" t="s">
        <v>197</v>
      </c>
    </row>
    <row r="15919" spans="1:14" x14ac:dyDescent="0.3">
      <c r="A15919" s="1" t="s">
        <v>14</v>
      </c>
      <c r="B15919">
        <v>1197831</v>
      </c>
      <c r="C15919" s="2">
        <v>44596</v>
      </c>
      <c r="D15919" s="1" t="s">
        <v>92</v>
      </c>
      <c r="E15919" s="1" t="s">
        <v>122</v>
      </c>
      <c r="F15919" s="1" t="s">
        <v>123</v>
      </c>
      <c r="G15919" s="1" t="s">
        <v>18</v>
      </c>
      <c r="H15919">
        <v>40</v>
      </c>
      <c r="I15919">
        <v>250</v>
      </c>
      <c r="J15919">
        <v>100000</v>
      </c>
      <c r="K15919">
        <v>25000</v>
      </c>
      <c r="L15919" s="1">
        <v>75000</v>
      </c>
      <c r="M15919" s="1" t="s">
        <v>25</v>
      </c>
      <c r="N15919" s="1" t="s">
        <v>196</v>
      </c>
    </row>
    <row r="15920" spans="1:14" x14ac:dyDescent="0.3">
      <c r="A15920" s="1" t="s">
        <v>14</v>
      </c>
      <c r="B15920">
        <v>1197831</v>
      </c>
      <c r="C15920" s="2">
        <v>44596</v>
      </c>
      <c r="D15920" s="1" t="s">
        <v>92</v>
      </c>
      <c r="E15920" s="1" t="s">
        <v>122</v>
      </c>
      <c r="F15920" s="1" t="s">
        <v>123</v>
      </c>
      <c r="G15920" s="1" t="s">
        <v>20</v>
      </c>
      <c r="H15920">
        <v>35</v>
      </c>
      <c r="I15920">
        <v>450</v>
      </c>
      <c r="J15920">
        <v>157500</v>
      </c>
      <c r="K15920">
        <v>70875</v>
      </c>
      <c r="L15920" s="1">
        <v>86625</v>
      </c>
      <c r="M15920" s="1" t="s">
        <v>25</v>
      </c>
      <c r="N15920" s="1" t="s">
        <v>197</v>
      </c>
    </row>
    <row r="15921" spans="1:14" x14ac:dyDescent="0.3">
      <c r="A15921" s="1" t="s">
        <v>14</v>
      </c>
      <c r="B15921">
        <v>1197831</v>
      </c>
      <c r="C15921" s="2">
        <v>44626</v>
      </c>
      <c r="D15921" s="1" t="s">
        <v>92</v>
      </c>
      <c r="E15921" s="1" t="s">
        <v>122</v>
      </c>
      <c r="F15921" s="1" t="s">
        <v>123</v>
      </c>
      <c r="G15921" s="1" t="s">
        <v>21</v>
      </c>
      <c r="H15921">
        <v>30</v>
      </c>
      <c r="I15921">
        <v>625</v>
      </c>
      <c r="J15921">
        <v>187500</v>
      </c>
      <c r="K15921">
        <v>65625</v>
      </c>
      <c r="L15921" s="1">
        <v>121875</v>
      </c>
      <c r="M15921" s="1" t="s">
        <v>25</v>
      </c>
      <c r="N15921" s="1" t="s">
        <v>196</v>
      </c>
    </row>
    <row r="15922" spans="1:14" x14ac:dyDescent="0.3">
      <c r="A15922" s="1" t="s">
        <v>14</v>
      </c>
      <c r="B15922">
        <v>1197831</v>
      </c>
      <c r="C15922" s="2">
        <v>44626</v>
      </c>
      <c r="D15922" s="1" t="s">
        <v>92</v>
      </c>
      <c r="E15922" s="1" t="s">
        <v>122</v>
      </c>
      <c r="F15922" s="1" t="s">
        <v>123</v>
      </c>
      <c r="G15922" s="1" t="s">
        <v>22</v>
      </c>
      <c r="H15922">
        <v>40</v>
      </c>
      <c r="I15922">
        <v>625</v>
      </c>
      <c r="J15922">
        <v>250000</v>
      </c>
      <c r="K15922">
        <v>87500</v>
      </c>
      <c r="L15922" s="1">
        <v>162500</v>
      </c>
      <c r="M15922" s="1" t="s">
        <v>25</v>
      </c>
      <c r="N15922" s="1" t="s">
        <v>196</v>
      </c>
    </row>
    <row r="15923" spans="1:14" x14ac:dyDescent="0.3">
      <c r="A15923" s="1" t="s">
        <v>14</v>
      </c>
      <c r="B15923">
        <v>1197831</v>
      </c>
      <c r="C15923" s="2">
        <v>44626</v>
      </c>
      <c r="D15923" s="1" t="s">
        <v>92</v>
      </c>
      <c r="E15923" s="1" t="s">
        <v>122</v>
      </c>
      <c r="F15923" s="1" t="s">
        <v>123</v>
      </c>
      <c r="G15923" s="1" t="s">
        <v>23</v>
      </c>
      <c r="H15923">
        <v>30</v>
      </c>
      <c r="I15923">
        <v>450</v>
      </c>
      <c r="J15923">
        <v>135000</v>
      </c>
      <c r="K15923">
        <v>47250</v>
      </c>
      <c r="L15923" s="1">
        <v>87750</v>
      </c>
      <c r="M15923" s="1" t="s">
        <v>25</v>
      </c>
      <c r="N15923" s="1" t="s">
        <v>197</v>
      </c>
    </row>
    <row r="15924" spans="1:14" x14ac:dyDescent="0.3">
      <c r="A15924" s="1" t="s">
        <v>14</v>
      </c>
      <c r="B15924">
        <v>1197831</v>
      </c>
      <c r="C15924" s="2">
        <v>44626</v>
      </c>
      <c r="D15924" s="1" t="s">
        <v>92</v>
      </c>
      <c r="E15924" s="1" t="s">
        <v>122</v>
      </c>
      <c r="F15924" s="1" t="s">
        <v>123</v>
      </c>
      <c r="G15924" s="1" t="s">
        <v>24</v>
      </c>
      <c r="H15924">
        <v>35</v>
      </c>
      <c r="I15924">
        <v>350</v>
      </c>
      <c r="J15924">
        <v>122500</v>
      </c>
      <c r="K15924">
        <v>55125</v>
      </c>
      <c r="L15924" s="1">
        <v>67375</v>
      </c>
      <c r="M15924" s="1" t="s">
        <v>25</v>
      </c>
      <c r="N15924" s="1" t="s">
        <v>197</v>
      </c>
    </row>
    <row r="15925" spans="1:14" x14ac:dyDescent="0.3">
      <c r="A15925" s="1" t="s">
        <v>14</v>
      </c>
      <c r="B15925">
        <v>1197831</v>
      </c>
      <c r="C15925" s="2">
        <v>44748</v>
      </c>
      <c r="D15925" s="1" t="s">
        <v>92</v>
      </c>
      <c r="E15925" s="1" t="s">
        <v>122</v>
      </c>
      <c r="F15925" s="1" t="s">
        <v>123</v>
      </c>
      <c r="G15925" s="1" t="s">
        <v>20</v>
      </c>
      <c r="H15925">
        <v>65</v>
      </c>
      <c r="I15925">
        <v>800</v>
      </c>
      <c r="J15925">
        <v>520000</v>
      </c>
      <c r="K15925">
        <v>286000</v>
      </c>
      <c r="L15925" s="1">
        <v>234000</v>
      </c>
      <c r="M15925" s="1" t="s">
        <v>25</v>
      </c>
      <c r="N15925" s="1" t="s">
        <v>197</v>
      </c>
    </row>
    <row r="15926" spans="1:14" x14ac:dyDescent="0.3">
      <c r="A15926" s="1" t="s">
        <v>14</v>
      </c>
      <c r="B15926">
        <v>1197831</v>
      </c>
      <c r="C15926" s="2">
        <v>44781</v>
      </c>
      <c r="D15926" s="1" t="s">
        <v>92</v>
      </c>
      <c r="E15926" s="1" t="s">
        <v>122</v>
      </c>
      <c r="F15926" s="1" t="s">
        <v>123</v>
      </c>
      <c r="G15926" s="1" t="s">
        <v>21</v>
      </c>
      <c r="H15926">
        <v>50</v>
      </c>
      <c r="I15926">
        <v>750</v>
      </c>
      <c r="J15926">
        <v>375000</v>
      </c>
      <c r="K15926">
        <v>150000</v>
      </c>
      <c r="L15926" s="1">
        <v>225000</v>
      </c>
      <c r="M15926" s="1" t="s">
        <v>25</v>
      </c>
      <c r="N15926" s="1" t="s">
        <v>196</v>
      </c>
    </row>
    <row r="15927" spans="1:14" x14ac:dyDescent="0.3">
      <c r="A15927" s="1" t="s">
        <v>14</v>
      </c>
      <c r="B15927">
        <v>1197831</v>
      </c>
      <c r="C15927" s="2">
        <v>44781</v>
      </c>
      <c r="D15927" s="1" t="s">
        <v>92</v>
      </c>
      <c r="E15927" s="1" t="s">
        <v>122</v>
      </c>
      <c r="F15927" s="1" t="s">
        <v>123</v>
      </c>
      <c r="G15927" s="1" t="s">
        <v>22</v>
      </c>
      <c r="H15927">
        <v>55.000000000000007</v>
      </c>
      <c r="I15927">
        <v>750</v>
      </c>
      <c r="J15927">
        <v>412500.00000000006</v>
      </c>
      <c r="K15927">
        <v>165000</v>
      </c>
      <c r="L15927" s="1">
        <v>247500.00000000006</v>
      </c>
      <c r="M15927" s="1" t="s">
        <v>25</v>
      </c>
      <c r="N15927" s="1" t="s">
        <v>196</v>
      </c>
    </row>
    <row r="15928" spans="1:14" x14ac:dyDescent="0.3">
      <c r="A15928" s="1" t="s">
        <v>14</v>
      </c>
      <c r="B15928">
        <v>1197831</v>
      </c>
      <c r="C15928" s="2">
        <v>44781</v>
      </c>
      <c r="D15928" s="1" t="s">
        <v>92</v>
      </c>
      <c r="E15928" s="1" t="s">
        <v>122</v>
      </c>
      <c r="F15928" s="1" t="s">
        <v>123</v>
      </c>
      <c r="G15928" s="1" t="s">
        <v>23</v>
      </c>
      <c r="H15928">
        <v>50</v>
      </c>
      <c r="I15928">
        <v>925</v>
      </c>
      <c r="J15928">
        <v>462500</v>
      </c>
      <c r="K15928">
        <v>184999.99999999997</v>
      </c>
      <c r="L15928" s="1">
        <v>277500</v>
      </c>
      <c r="M15928" s="1" t="s">
        <v>25</v>
      </c>
      <c r="N15928" s="1" t="s">
        <v>197</v>
      </c>
    </row>
    <row r="15929" spans="1:14" x14ac:dyDescent="0.3">
      <c r="A15929" s="1" t="s">
        <v>14</v>
      </c>
      <c r="B15929">
        <v>1197831</v>
      </c>
      <c r="C15929" s="2">
        <v>44781</v>
      </c>
      <c r="D15929" s="1" t="s">
        <v>92</v>
      </c>
      <c r="E15929" s="1" t="s">
        <v>122</v>
      </c>
      <c r="F15929" s="1" t="s">
        <v>123</v>
      </c>
      <c r="G15929" s="1" t="s">
        <v>24</v>
      </c>
      <c r="H15929">
        <v>50</v>
      </c>
      <c r="I15929">
        <v>475</v>
      </c>
      <c r="J15929">
        <v>237500</v>
      </c>
      <c r="K15929">
        <v>118750</v>
      </c>
      <c r="L15929" s="1">
        <v>118750</v>
      </c>
      <c r="M15929" s="1" t="s">
        <v>25</v>
      </c>
      <c r="N15929" s="1" t="s">
        <v>197</v>
      </c>
    </row>
    <row r="15930" spans="1:14" x14ac:dyDescent="0.3">
      <c r="A15930" s="1" t="s">
        <v>14</v>
      </c>
      <c r="B15930">
        <v>1197831</v>
      </c>
      <c r="C15930" s="2">
        <v>44899</v>
      </c>
      <c r="D15930" s="1" t="s">
        <v>92</v>
      </c>
      <c r="E15930" s="1" t="s">
        <v>122</v>
      </c>
      <c r="F15930" s="1" t="s">
        <v>123</v>
      </c>
      <c r="G15930" s="1" t="s">
        <v>21</v>
      </c>
      <c r="H15930">
        <v>54.999999999999993</v>
      </c>
      <c r="I15930">
        <v>775</v>
      </c>
      <c r="J15930">
        <v>426249.99999999994</v>
      </c>
      <c r="K15930">
        <v>170499.99999999997</v>
      </c>
      <c r="L15930" s="1">
        <v>255749.99999999997</v>
      </c>
      <c r="M15930" s="1" t="s">
        <v>25</v>
      </c>
      <c r="N15930" s="1" t="s">
        <v>196</v>
      </c>
    </row>
    <row r="15931" spans="1:14" x14ac:dyDescent="0.3">
      <c r="A15931" s="1" t="s">
        <v>14</v>
      </c>
      <c r="B15931">
        <v>1197831</v>
      </c>
      <c r="C15931" s="2">
        <v>44899</v>
      </c>
      <c r="D15931" s="1" t="s">
        <v>92</v>
      </c>
      <c r="E15931" s="1" t="s">
        <v>122</v>
      </c>
      <c r="F15931" s="1" t="s">
        <v>123</v>
      </c>
      <c r="G15931" s="1" t="s">
        <v>22</v>
      </c>
      <c r="H15931">
        <v>54.999999999999993</v>
      </c>
      <c r="I15931">
        <v>775</v>
      </c>
      <c r="J15931">
        <v>426249.99999999994</v>
      </c>
      <c r="K15931">
        <v>170499.99999999997</v>
      </c>
      <c r="L15931" s="1">
        <v>255749.99999999997</v>
      </c>
      <c r="M15931" s="1" t="s">
        <v>25</v>
      </c>
      <c r="N15931" s="1" t="s">
        <v>196</v>
      </c>
    </row>
    <row r="15932" spans="1:14" x14ac:dyDescent="0.3">
      <c r="A15932" s="1" t="s">
        <v>14</v>
      </c>
      <c r="B15932">
        <v>1197831</v>
      </c>
      <c r="C15932" s="2">
        <v>44899</v>
      </c>
      <c r="D15932" s="1" t="s">
        <v>92</v>
      </c>
      <c r="E15932" s="1" t="s">
        <v>122</v>
      </c>
      <c r="F15932" s="1" t="s">
        <v>123</v>
      </c>
      <c r="G15932" s="1" t="s">
        <v>23</v>
      </c>
      <c r="H15932">
        <v>60</v>
      </c>
      <c r="I15932">
        <v>675</v>
      </c>
      <c r="J15932">
        <v>405000</v>
      </c>
      <c r="K15932">
        <v>162000</v>
      </c>
      <c r="L15932" s="1">
        <v>243000</v>
      </c>
      <c r="M15932" s="1" t="s">
        <v>25</v>
      </c>
      <c r="N15932" s="1" t="s">
        <v>197</v>
      </c>
    </row>
    <row r="15933" spans="1:14" x14ac:dyDescent="0.3">
      <c r="A15933" s="1" t="s">
        <v>14</v>
      </c>
      <c r="B15933">
        <v>1197831</v>
      </c>
      <c r="C15933" s="2">
        <v>44899</v>
      </c>
      <c r="D15933" s="1" t="s">
        <v>92</v>
      </c>
      <c r="E15933" s="1" t="s">
        <v>122</v>
      </c>
      <c r="F15933" s="1" t="s">
        <v>123</v>
      </c>
      <c r="G15933" s="1" t="s">
        <v>24</v>
      </c>
      <c r="H15933">
        <v>60</v>
      </c>
      <c r="I15933">
        <v>525</v>
      </c>
      <c r="J15933">
        <v>315000</v>
      </c>
      <c r="K15933">
        <v>157500</v>
      </c>
      <c r="L15933" s="1">
        <v>157500</v>
      </c>
      <c r="M15933" s="1" t="s">
        <v>25</v>
      </c>
      <c r="N15933" s="1" t="s">
        <v>197</v>
      </c>
    </row>
    <row r="15934" spans="1:14" x14ac:dyDescent="0.3">
      <c r="A15934" s="1" t="s">
        <v>14</v>
      </c>
      <c r="B15934">
        <v>1197831</v>
      </c>
      <c r="C15934" s="2">
        <v>44899</v>
      </c>
      <c r="D15934" s="1" t="s">
        <v>92</v>
      </c>
      <c r="E15934" s="1" t="s">
        <v>122</v>
      </c>
      <c r="F15934" s="1" t="s">
        <v>123</v>
      </c>
      <c r="G15934" s="1" t="s">
        <v>18</v>
      </c>
      <c r="H15934">
        <v>54.999999999999993</v>
      </c>
      <c r="I15934">
        <v>475</v>
      </c>
      <c r="J15934">
        <v>261249.99999999997</v>
      </c>
      <c r="K15934">
        <v>91437.499999999985</v>
      </c>
      <c r="L15934" s="1">
        <v>169812.5</v>
      </c>
      <c r="M15934" s="1" t="s">
        <v>25</v>
      </c>
      <c r="N15934" s="1" t="s">
        <v>196</v>
      </c>
    </row>
    <row r="15935" spans="1:14" x14ac:dyDescent="0.3">
      <c r="A15935" s="1" t="s">
        <v>14</v>
      </c>
      <c r="B15935">
        <v>1197831</v>
      </c>
      <c r="C15935" s="2">
        <v>44899</v>
      </c>
      <c r="D15935" s="1" t="s">
        <v>92</v>
      </c>
      <c r="E15935" s="1" t="s">
        <v>122</v>
      </c>
      <c r="F15935" s="1" t="s">
        <v>123</v>
      </c>
      <c r="G15935" s="1" t="s">
        <v>20</v>
      </c>
      <c r="H15935">
        <v>65</v>
      </c>
      <c r="I15935">
        <v>725</v>
      </c>
      <c r="J15935">
        <v>471250</v>
      </c>
      <c r="K15935">
        <v>259187.50000000003</v>
      </c>
      <c r="L15935" s="1">
        <v>212062.49999999997</v>
      </c>
      <c r="M15935" s="1" t="s">
        <v>25</v>
      </c>
      <c r="N15935" s="1" t="s">
        <v>197</v>
      </c>
    </row>
    <row r="15936" spans="1:14" x14ac:dyDescent="0.3">
      <c r="A15936" s="1" t="s">
        <v>14</v>
      </c>
      <c r="B15936">
        <v>1197831</v>
      </c>
      <c r="C15936" s="2">
        <v>44596</v>
      </c>
      <c r="D15936" s="1" t="s">
        <v>92</v>
      </c>
      <c r="E15936" s="1" t="s">
        <v>122</v>
      </c>
      <c r="F15936" s="1" t="s">
        <v>123</v>
      </c>
      <c r="G15936" s="1" t="s">
        <v>24</v>
      </c>
      <c r="H15936">
        <v>32</v>
      </c>
      <c r="I15936">
        <v>109</v>
      </c>
      <c r="J15936">
        <v>3488</v>
      </c>
      <c r="K15936">
        <v>1883.5200000000002</v>
      </c>
      <c r="L15936" s="1">
        <v>1604.4799999999998</v>
      </c>
      <c r="M15936" s="1" t="s">
        <v>25</v>
      </c>
      <c r="N15936" s="1" t="s">
        <v>197</v>
      </c>
    </row>
    <row r="15937" spans="1:14" x14ac:dyDescent="0.3">
      <c r="A15937" s="1" t="s">
        <v>14</v>
      </c>
      <c r="B15937">
        <v>1197831</v>
      </c>
      <c r="C15937" s="2">
        <v>44596</v>
      </c>
      <c r="D15937" s="1" t="s">
        <v>92</v>
      </c>
      <c r="E15937" s="1" t="s">
        <v>122</v>
      </c>
      <c r="F15937" s="1" t="s">
        <v>123</v>
      </c>
      <c r="G15937" s="1" t="s">
        <v>18</v>
      </c>
      <c r="H15937">
        <v>39</v>
      </c>
      <c r="I15937">
        <v>70</v>
      </c>
      <c r="J15937">
        <v>2730</v>
      </c>
      <c r="K15937">
        <v>955.49999999999989</v>
      </c>
      <c r="L15937" s="1">
        <v>1774.5</v>
      </c>
      <c r="M15937" s="1" t="s">
        <v>25</v>
      </c>
      <c r="N15937" s="1" t="s">
        <v>196</v>
      </c>
    </row>
    <row r="15938" spans="1:14" x14ac:dyDescent="0.3">
      <c r="A15938" s="1" t="s">
        <v>14</v>
      </c>
      <c r="B15938">
        <v>1197831</v>
      </c>
      <c r="C15938" s="2">
        <v>44596</v>
      </c>
      <c r="D15938" s="1" t="s">
        <v>92</v>
      </c>
      <c r="E15938" s="1" t="s">
        <v>122</v>
      </c>
      <c r="F15938" s="1" t="s">
        <v>123</v>
      </c>
      <c r="G15938" s="1" t="s">
        <v>20</v>
      </c>
      <c r="H15938">
        <v>34</v>
      </c>
      <c r="I15938">
        <v>131</v>
      </c>
      <c r="J15938">
        <v>4454</v>
      </c>
      <c r="K15938">
        <v>2449.7000000000003</v>
      </c>
      <c r="L15938" s="1">
        <v>2004.2999999999997</v>
      </c>
      <c r="M15938" s="1" t="s">
        <v>25</v>
      </c>
      <c r="N15938" s="1" t="s">
        <v>197</v>
      </c>
    </row>
    <row r="15939" spans="1:14" x14ac:dyDescent="0.3">
      <c r="A15939" s="1" t="s">
        <v>14</v>
      </c>
      <c r="B15939">
        <v>1197831</v>
      </c>
      <c r="C15939" s="2">
        <v>44626</v>
      </c>
      <c r="D15939" s="1" t="s">
        <v>92</v>
      </c>
      <c r="E15939" s="1" t="s">
        <v>122</v>
      </c>
      <c r="F15939" s="1" t="s">
        <v>123</v>
      </c>
      <c r="G15939" s="1" t="s">
        <v>21</v>
      </c>
      <c r="H15939">
        <v>28</v>
      </c>
      <c r="I15939">
        <v>156</v>
      </c>
      <c r="J15939">
        <v>4368</v>
      </c>
      <c r="K15939">
        <v>1965.6</v>
      </c>
      <c r="L15939" s="1">
        <v>2402.4</v>
      </c>
      <c r="M15939" s="1" t="s">
        <v>25</v>
      </c>
      <c r="N15939" s="1" t="s">
        <v>196</v>
      </c>
    </row>
    <row r="15940" spans="1:14" x14ac:dyDescent="0.3">
      <c r="A15940" s="1" t="s">
        <v>14</v>
      </c>
      <c r="B15940">
        <v>1197831</v>
      </c>
      <c r="C15940" s="2">
        <v>44626</v>
      </c>
      <c r="D15940" s="1" t="s">
        <v>92</v>
      </c>
      <c r="E15940" s="1" t="s">
        <v>122</v>
      </c>
      <c r="F15940" s="1" t="s">
        <v>123</v>
      </c>
      <c r="G15940" s="1" t="s">
        <v>22</v>
      </c>
      <c r="H15940">
        <v>36</v>
      </c>
      <c r="I15940">
        <v>169</v>
      </c>
      <c r="J15940">
        <v>6084</v>
      </c>
      <c r="K15940">
        <v>2798.64</v>
      </c>
      <c r="L15940" s="1">
        <v>3285.36</v>
      </c>
      <c r="M15940" s="1" t="s">
        <v>25</v>
      </c>
      <c r="N15940" s="1" t="s">
        <v>196</v>
      </c>
    </row>
    <row r="15941" spans="1:14" x14ac:dyDescent="0.3">
      <c r="A15941" s="1" t="s">
        <v>14</v>
      </c>
      <c r="B15941">
        <v>1197831</v>
      </c>
      <c r="C15941" s="2">
        <v>44626</v>
      </c>
      <c r="D15941" s="1" t="s">
        <v>92</v>
      </c>
      <c r="E15941" s="1" t="s">
        <v>122</v>
      </c>
      <c r="F15941" s="1" t="s">
        <v>123</v>
      </c>
      <c r="G15941" s="1" t="s">
        <v>23</v>
      </c>
      <c r="H15941">
        <v>28</v>
      </c>
      <c r="I15941">
        <v>113</v>
      </c>
      <c r="J15941">
        <v>3164</v>
      </c>
      <c r="K15941">
        <v>1550.36</v>
      </c>
      <c r="L15941" s="1">
        <v>1613.64</v>
      </c>
      <c r="M15941" s="1" t="s">
        <v>25</v>
      </c>
      <c r="N15941" s="1" t="s">
        <v>197</v>
      </c>
    </row>
    <row r="15942" spans="1:14" x14ac:dyDescent="0.3">
      <c r="A15942" s="1" t="s">
        <v>14</v>
      </c>
      <c r="B15942">
        <v>1197831</v>
      </c>
      <c r="C15942" s="2">
        <v>44626</v>
      </c>
      <c r="D15942" s="1" t="s">
        <v>92</v>
      </c>
      <c r="E15942" s="1" t="s">
        <v>122</v>
      </c>
      <c r="F15942" s="1" t="s">
        <v>123</v>
      </c>
      <c r="G15942" s="1" t="s">
        <v>24</v>
      </c>
      <c r="H15942">
        <v>33</v>
      </c>
      <c r="I15942">
        <v>105</v>
      </c>
      <c r="J15942">
        <v>3465</v>
      </c>
      <c r="K15942">
        <v>2009.7000000000003</v>
      </c>
      <c r="L15942" s="1">
        <v>1455.2999999999997</v>
      </c>
      <c r="M15942" s="1" t="s">
        <v>25</v>
      </c>
      <c r="N15942" s="1" t="s">
        <v>197</v>
      </c>
    </row>
    <row r="15943" spans="1:14" x14ac:dyDescent="0.3">
      <c r="A15943" s="1" t="s">
        <v>14</v>
      </c>
      <c r="B15943">
        <v>1197831</v>
      </c>
      <c r="C15943" s="2">
        <v>44748</v>
      </c>
      <c r="D15943" s="1" t="s">
        <v>92</v>
      </c>
      <c r="E15943" s="1" t="s">
        <v>122</v>
      </c>
      <c r="F15943" s="1" t="s">
        <v>123</v>
      </c>
      <c r="G15943" s="1" t="s">
        <v>20</v>
      </c>
      <c r="H15943">
        <v>64</v>
      </c>
      <c r="I15943">
        <v>208</v>
      </c>
      <c r="J15943">
        <v>13312</v>
      </c>
      <c r="K15943">
        <v>9185.2800000000007</v>
      </c>
      <c r="L15943" s="1">
        <v>4126.7199999999993</v>
      </c>
      <c r="M15943" s="1" t="s">
        <v>25</v>
      </c>
      <c r="N15943" s="1" t="s">
        <v>197</v>
      </c>
    </row>
    <row r="15944" spans="1:14" x14ac:dyDescent="0.3">
      <c r="A15944" s="1" t="s">
        <v>14</v>
      </c>
      <c r="B15944">
        <v>1197831</v>
      </c>
      <c r="C15944" s="2">
        <v>44781</v>
      </c>
      <c r="D15944" s="1" t="s">
        <v>92</v>
      </c>
      <c r="E15944" s="1" t="s">
        <v>122</v>
      </c>
      <c r="F15944" s="1" t="s">
        <v>123</v>
      </c>
      <c r="G15944" s="1" t="s">
        <v>21</v>
      </c>
      <c r="H15944">
        <v>46</v>
      </c>
      <c r="I15944">
        <v>210</v>
      </c>
      <c r="J15944">
        <v>9660</v>
      </c>
      <c r="K15944">
        <v>5312.9999999999991</v>
      </c>
      <c r="L15944" s="1">
        <v>4347.0000000000009</v>
      </c>
      <c r="M15944" s="1" t="s">
        <v>25</v>
      </c>
      <c r="N15944" s="1" t="s">
        <v>196</v>
      </c>
    </row>
    <row r="15945" spans="1:14" x14ac:dyDescent="0.3">
      <c r="A15945" s="1" t="s">
        <v>14</v>
      </c>
      <c r="B15945">
        <v>1197831</v>
      </c>
      <c r="C15945" s="2">
        <v>44781</v>
      </c>
      <c r="D15945" s="1" t="s">
        <v>92</v>
      </c>
      <c r="E15945" s="1" t="s">
        <v>122</v>
      </c>
      <c r="F15945" s="1" t="s">
        <v>123</v>
      </c>
      <c r="G15945" s="1" t="s">
        <v>22</v>
      </c>
      <c r="H15945">
        <v>53</v>
      </c>
      <c r="I15945">
        <v>195</v>
      </c>
      <c r="J15945">
        <v>10335</v>
      </c>
      <c r="K15945">
        <v>5477.55</v>
      </c>
      <c r="L15945" s="1">
        <v>4857.45</v>
      </c>
      <c r="M15945" s="1" t="s">
        <v>25</v>
      </c>
      <c r="N15945" s="1" t="s">
        <v>196</v>
      </c>
    </row>
    <row r="15946" spans="1:14" x14ac:dyDescent="0.3">
      <c r="A15946" s="1" t="s">
        <v>14</v>
      </c>
      <c r="B15946">
        <v>1197831</v>
      </c>
      <c r="C15946" s="2">
        <v>44781</v>
      </c>
      <c r="D15946" s="1" t="s">
        <v>92</v>
      </c>
      <c r="E15946" s="1" t="s">
        <v>122</v>
      </c>
      <c r="F15946" s="1" t="s">
        <v>123</v>
      </c>
      <c r="G15946" s="1" t="s">
        <v>23</v>
      </c>
      <c r="H15946">
        <v>46</v>
      </c>
      <c r="I15946">
        <v>250</v>
      </c>
      <c r="J15946">
        <v>11500</v>
      </c>
      <c r="K15946">
        <v>6095</v>
      </c>
      <c r="L15946" s="1">
        <v>5405</v>
      </c>
      <c r="M15946" s="1" t="s">
        <v>25</v>
      </c>
      <c r="N15946" s="1" t="s">
        <v>197</v>
      </c>
    </row>
    <row r="15947" spans="1:14" x14ac:dyDescent="0.3">
      <c r="A15947" s="1" t="s">
        <v>14</v>
      </c>
      <c r="B15947">
        <v>1197831</v>
      </c>
      <c r="C15947" s="2">
        <v>44781</v>
      </c>
      <c r="D15947" s="1" t="s">
        <v>92</v>
      </c>
      <c r="E15947" s="1" t="s">
        <v>122</v>
      </c>
      <c r="F15947" s="1" t="s">
        <v>123</v>
      </c>
      <c r="G15947" s="1" t="s">
        <v>24</v>
      </c>
      <c r="H15947">
        <v>48</v>
      </c>
      <c r="I15947">
        <v>124</v>
      </c>
      <c r="J15947">
        <v>5952</v>
      </c>
      <c r="K15947">
        <v>3868.8</v>
      </c>
      <c r="L15947" s="1">
        <v>2083.1999999999998</v>
      </c>
      <c r="M15947" s="1" t="s">
        <v>25</v>
      </c>
      <c r="N15947" s="1" t="s">
        <v>197</v>
      </c>
    </row>
    <row r="15948" spans="1:14" x14ac:dyDescent="0.3">
      <c r="A15948" s="1" t="s">
        <v>14</v>
      </c>
      <c r="B15948">
        <v>1197831</v>
      </c>
      <c r="C15948" s="2">
        <v>44899</v>
      </c>
      <c r="D15948" s="1" t="s">
        <v>92</v>
      </c>
      <c r="E15948" s="1" t="s">
        <v>122</v>
      </c>
      <c r="F15948" s="1" t="s">
        <v>123</v>
      </c>
      <c r="G15948" s="1" t="s">
        <v>21</v>
      </c>
      <c r="H15948">
        <v>54</v>
      </c>
      <c r="I15948">
        <v>233</v>
      </c>
      <c r="J15948">
        <v>12582</v>
      </c>
      <c r="K15948">
        <v>6794.2800000000007</v>
      </c>
      <c r="L15948" s="1">
        <v>5787.7199999999993</v>
      </c>
      <c r="M15948" s="1" t="s">
        <v>25</v>
      </c>
      <c r="N15948" s="1" t="s">
        <v>196</v>
      </c>
    </row>
    <row r="15949" spans="1:14" x14ac:dyDescent="0.3">
      <c r="A15949" s="1" t="s">
        <v>14</v>
      </c>
      <c r="B15949">
        <v>1197831</v>
      </c>
      <c r="C15949" s="2">
        <v>44899</v>
      </c>
      <c r="D15949" s="1" t="s">
        <v>92</v>
      </c>
      <c r="E15949" s="1" t="s">
        <v>122</v>
      </c>
      <c r="F15949" s="1" t="s">
        <v>123</v>
      </c>
      <c r="G15949" s="1" t="s">
        <v>22</v>
      </c>
      <c r="H15949">
        <v>51</v>
      </c>
      <c r="I15949">
        <v>209</v>
      </c>
      <c r="J15949">
        <v>10659</v>
      </c>
      <c r="K15949">
        <v>5755.8600000000006</v>
      </c>
      <c r="L15949" s="1">
        <v>4903.1399999999994</v>
      </c>
      <c r="M15949" s="1" t="s">
        <v>25</v>
      </c>
      <c r="N15949" s="1" t="s">
        <v>196</v>
      </c>
    </row>
    <row r="15950" spans="1:14" x14ac:dyDescent="0.3">
      <c r="A15950" s="1" t="s">
        <v>14</v>
      </c>
      <c r="B15950">
        <v>1197831</v>
      </c>
      <c r="C15950" s="2">
        <v>44899</v>
      </c>
      <c r="D15950" s="1" t="s">
        <v>92</v>
      </c>
      <c r="E15950" s="1" t="s">
        <v>122</v>
      </c>
      <c r="F15950" s="1" t="s">
        <v>123</v>
      </c>
      <c r="G15950" s="1" t="s">
        <v>23</v>
      </c>
      <c r="H15950">
        <v>56</v>
      </c>
      <c r="I15950">
        <v>176</v>
      </c>
      <c r="J15950">
        <v>9856</v>
      </c>
      <c r="K15950">
        <v>5125.12</v>
      </c>
      <c r="L15950" s="1">
        <v>4730.88</v>
      </c>
      <c r="M15950" s="1" t="s">
        <v>25</v>
      </c>
      <c r="N15950" s="1" t="s">
        <v>197</v>
      </c>
    </row>
    <row r="15951" spans="1:14" x14ac:dyDescent="0.3">
      <c r="A15951" s="1" t="s">
        <v>14</v>
      </c>
      <c r="B15951">
        <v>1197831</v>
      </c>
      <c r="C15951" s="2">
        <v>44899</v>
      </c>
      <c r="D15951" s="1" t="s">
        <v>92</v>
      </c>
      <c r="E15951" s="1" t="s">
        <v>122</v>
      </c>
      <c r="F15951" s="1" t="s">
        <v>123</v>
      </c>
      <c r="G15951" s="1" t="s">
        <v>24</v>
      </c>
      <c r="H15951">
        <v>59</v>
      </c>
      <c r="I15951">
        <v>142</v>
      </c>
      <c r="J15951">
        <v>8378</v>
      </c>
      <c r="K15951">
        <v>5445.7</v>
      </c>
      <c r="L15951" s="1">
        <v>2932.3</v>
      </c>
      <c r="M15951" s="1" t="s">
        <v>25</v>
      </c>
      <c r="N15951" s="1" t="s">
        <v>197</v>
      </c>
    </row>
    <row r="15952" spans="1:14" x14ac:dyDescent="0.3">
      <c r="A15952" s="1" t="s">
        <v>14</v>
      </c>
      <c r="B15952">
        <v>1197831</v>
      </c>
      <c r="C15952" s="2">
        <v>44899</v>
      </c>
      <c r="D15952" s="1" t="s">
        <v>92</v>
      </c>
      <c r="E15952" s="1" t="s">
        <v>122</v>
      </c>
      <c r="F15952" s="1" t="s">
        <v>123</v>
      </c>
      <c r="G15952" s="1" t="s">
        <v>18</v>
      </c>
      <c r="H15952">
        <v>50</v>
      </c>
      <c r="I15952">
        <v>133</v>
      </c>
      <c r="J15952">
        <v>6650</v>
      </c>
      <c r="K15952">
        <v>3258.5</v>
      </c>
      <c r="L15952" s="1">
        <v>3391.5</v>
      </c>
      <c r="M15952" s="1" t="s">
        <v>25</v>
      </c>
      <c r="N15952" s="1" t="s">
        <v>196</v>
      </c>
    </row>
    <row r="15953" spans="1:14" x14ac:dyDescent="0.3">
      <c r="A15953" s="1" t="s">
        <v>14</v>
      </c>
      <c r="B15953">
        <v>1197831</v>
      </c>
      <c r="C15953" s="2">
        <v>44899</v>
      </c>
      <c r="D15953" s="1" t="s">
        <v>92</v>
      </c>
      <c r="E15953" s="1" t="s">
        <v>122</v>
      </c>
      <c r="F15953" s="1" t="s">
        <v>123</v>
      </c>
      <c r="G15953" s="1" t="s">
        <v>20</v>
      </c>
      <c r="H15953">
        <v>60</v>
      </c>
      <c r="I15953">
        <v>196</v>
      </c>
      <c r="J15953">
        <v>11760</v>
      </c>
      <c r="K15953">
        <v>8114.4000000000005</v>
      </c>
      <c r="L15953" s="1">
        <v>3645.5999999999995</v>
      </c>
      <c r="M15953" s="1" t="s">
        <v>25</v>
      </c>
      <c r="N15953" s="1" t="s">
        <v>197</v>
      </c>
    </row>
    <row r="15954" spans="1:14" x14ac:dyDescent="0.3">
      <c r="A15954" s="1" t="s">
        <v>47</v>
      </c>
      <c r="B15954">
        <v>1197831</v>
      </c>
      <c r="C15954" s="2">
        <v>44416</v>
      </c>
      <c r="D15954" s="1" t="s">
        <v>92</v>
      </c>
      <c r="E15954" s="1" t="s">
        <v>122</v>
      </c>
      <c r="F15954" s="1" t="s">
        <v>123</v>
      </c>
      <c r="G15954" s="1" t="s">
        <v>18</v>
      </c>
      <c r="H15954">
        <v>55.000000000000007</v>
      </c>
      <c r="I15954">
        <v>475</v>
      </c>
      <c r="J15954">
        <v>261250.00000000003</v>
      </c>
      <c r="K15954">
        <v>91437.5</v>
      </c>
      <c r="L15954" s="1">
        <v>169812.50000000003</v>
      </c>
      <c r="M15954" s="1" t="s">
        <v>25</v>
      </c>
      <c r="N15954" s="1" t="s">
        <v>196</v>
      </c>
    </row>
    <row r="15955" spans="1:14" x14ac:dyDescent="0.3">
      <c r="A15955" s="1" t="s">
        <v>47</v>
      </c>
      <c r="B15955">
        <v>1197831</v>
      </c>
      <c r="C15955" s="2">
        <v>44416</v>
      </c>
      <c r="D15955" s="1" t="s">
        <v>92</v>
      </c>
      <c r="E15955" s="1" t="s">
        <v>122</v>
      </c>
      <c r="F15955" s="1" t="s">
        <v>123</v>
      </c>
      <c r="G15955" s="1" t="s">
        <v>20</v>
      </c>
      <c r="H15955">
        <v>60</v>
      </c>
      <c r="I15955">
        <v>725</v>
      </c>
      <c r="J15955">
        <v>435000</v>
      </c>
      <c r="K15955">
        <v>239250.00000000003</v>
      </c>
      <c r="L15955" s="1">
        <v>195749.99999999997</v>
      </c>
      <c r="M15955" s="1" t="s">
        <v>25</v>
      </c>
      <c r="N15955" s="1" t="s">
        <v>197</v>
      </c>
    </row>
    <row r="15956" spans="1:14" x14ac:dyDescent="0.3">
      <c r="A15956" s="1" t="s">
        <v>47</v>
      </c>
      <c r="B15956">
        <v>1197831</v>
      </c>
      <c r="C15956" s="2">
        <v>44444</v>
      </c>
      <c r="D15956" s="1" t="s">
        <v>92</v>
      </c>
      <c r="E15956" s="1" t="s">
        <v>122</v>
      </c>
      <c r="F15956" s="1" t="s">
        <v>123</v>
      </c>
      <c r="G15956" s="1" t="s">
        <v>21</v>
      </c>
      <c r="H15956">
        <v>55.000000000000007</v>
      </c>
      <c r="I15956">
        <v>675</v>
      </c>
      <c r="J15956">
        <v>371250.00000000006</v>
      </c>
      <c r="K15956">
        <v>148500</v>
      </c>
      <c r="L15956" s="1">
        <v>222750.00000000006</v>
      </c>
      <c r="M15956" s="1" t="s">
        <v>25</v>
      </c>
      <c r="N15956" s="1" t="s">
        <v>196</v>
      </c>
    </row>
    <row r="15957" spans="1:14" x14ac:dyDescent="0.3">
      <c r="A15957" s="1" t="s">
        <v>47</v>
      </c>
      <c r="B15957">
        <v>1197831</v>
      </c>
      <c r="C15957" s="2">
        <v>44444</v>
      </c>
      <c r="D15957" s="1" t="s">
        <v>92</v>
      </c>
      <c r="E15957" s="1" t="s">
        <v>122</v>
      </c>
      <c r="F15957" s="1" t="s">
        <v>123</v>
      </c>
      <c r="G15957" s="1" t="s">
        <v>22</v>
      </c>
      <c r="H15957">
        <v>55.000000000000007</v>
      </c>
      <c r="I15957">
        <v>625</v>
      </c>
      <c r="J15957">
        <v>343750.00000000006</v>
      </c>
      <c r="K15957">
        <v>137500</v>
      </c>
      <c r="L15957" s="1">
        <v>206250.00000000006</v>
      </c>
      <c r="M15957" s="1" t="s">
        <v>25</v>
      </c>
      <c r="N15957" s="1" t="s">
        <v>196</v>
      </c>
    </row>
    <row r="15958" spans="1:14" x14ac:dyDescent="0.3">
      <c r="A15958" s="1" t="s">
        <v>47</v>
      </c>
      <c r="B15958">
        <v>1197831</v>
      </c>
      <c r="C15958" s="2">
        <v>44444</v>
      </c>
      <c r="D15958" s="1" t="s">
        <v>92</v>
      </c>
      <c r="E15958" s="1" t="s">
        <v>122</v>
      </c>
      <c r="F15958" s="1" t="s">
        <v>123</v>
      </c>
      <c r="G15958" s="1" t="s">
        <v>23</v>
      </c>
      <c r="H15958">
        <v>60</v>
      </c>
      <c r="I15958">
        <v>675</v>
      </c>
      <c r="J15958">
        <v>405000</v>
      </c>
      <c r="K15958">
        <v>162000</v>
      </c>
      <c r="L15958" s="1">
        <v>243000</v>
      </c>
      <c r="M15958" s="1" t="s">
        <v>25</v>
      </c>
      <c r="N15958" s="1" t="s">
        <v>197</v>
      </c>
    </row>
    <row r="15959" spans="1:14" x14ac:dyDescent="0.3">
      <c r="A15959" s="1" t="s">
        <v>47</v>
      </c>
      <c r="B15959">
        <v>1197831</v>
      </c>
      <c r="C15959" s="2">
        <v>44444</v>
      </c>
      <c r="D15959" s="1" t="s">
        <v>92</v>
      </c>
      <c r="E15959" s="1" t="s">
        <v>122</v>
      </c>
      <c r="F15959" s="1" t="s">
        <v>123</v>
      </c>
      <c r="G15959" s="1" t="s">
        <v>24</v>
      </c>
      <c r="H15959">
        <v>60</v>
      </c>
      <c r="I15959">
        <v>400</v>
      </c>
      <c r="J15959">
        <v>240000</v>
      </c>
      <c r="K15959">
        <v>120000</v>
      </c>
      <c r="L15959" s="1">
        <v>120000</v>
      </c>
      <c r="M15959" s="1" t="s">
        <v>25</v>
      </c>
      <c r="N15959" s="1" t="s">
        <v>197</v>
      </c>
    </row>
    <row r="15960" spans="1:14" x14ac:dyDescent="0.3">
      <c r="A15960" s="1" t="s">
        <v>47</v>
      </c>
      <c r="B15960">
        <v>1197831</v>
      </c>
      <c r="C15960" s="2">
        <v>44444</v>
      </c>
      <c r="D15960" s="1" t="s">
        <v>92</v>
      </c>
      <c r="E15960" s="1" t="s">
        <v>122</v>
      </c>
      <c r="F15960" s="1" t="s">
        <v>123</v>
      </c>
      <c r="G15960" s="1" t="s">
        <v>18</v>
      </c>
      <c r="H15960">
        <v>55.000000000000007</v>
      </c>
      <c r="I15960">
        <v>400</v>
      </c>
      <c r="J15960">
        <v>220000.00000000003</v>
      </c>
      <c r="K15960">
        <v>77000</v>
      </c>
      <c r="L15960" s="1">
        <v>143000.00000000003</v>
      </c>
      <c r="M15960" s="1" t="s">
        <v>25</v>
      </c>
      <c r="N15960" s="1" t="s">
        <v>196</v>
      </c>
    </row>
    <row r="15961" spans="1:14" x14ac:dyDescent="0.3">
      <c r="A15961" s="1" t="s">
        <v>47</v>
      </c>
      <c r="B15961">
        <v>1197831</v>
      </c>
      <c r="C15961" s="2">
        <v>44444</v>
      </c>
      <c r="D15961" s="1" t="s">
        <v>92</v>
      </c>
      <c r="E15961" s="1" t="s">
        <v>122</v>
      </c>
      <c r="F15961" s="1" t="s">
        <v>123</v>
      </c>
      <c r="G15961" s="1" t="s">
        <v>20</v>
      </c>
      <c r="H15961">
        <v>50</v>
      </c>
      <c r="I15961">
        <v>625</v>
      </c>
      <c r="J15961">
        <v>312500</v>
      </c>
      <c r="K15961">
        <v>171875</v>
      </c>
      <c r="L15961" s="1">
        <v>140625</v>
      </c>
      <c r="M15961" s="1" t="s">
        <v>25</v>
      </c>
      <c r="N15961" s="1" t="s">
        <v>197</v>
      </c>
    </row>
    <row r="15962" spans="1:14" x14ac:dyDescent="0.3">
      <c r="A15962" s="1" t="s">
        <v>47</v>
      </c>
      <c r="B15962">
        <v>1197831</v>
      </c>
      <c r="C15962" s="2">
        <v>44473</v>
      </c>
      <c r="D15962" s="1" t="s">
        <v>92</v>
      </c>
      <c r="E15962" s="1" t="s">
        <v>122</v>
      </c>
      <c r="F15962" s="1" t="s">
        <v>123</v>
      </c>
      <c r="G15962" s="1" t="s">
        <v>21</v>
      </c>
      <c r="H15962">
        <v>40</v>
      </c>
      <c r="I15962">
        <v>575</v>
      </c>
      <c r="J15962">
        <v>230000</v>
      </c>
      <c r="K15962">
        <v>91999.999999999985</v>
      </c>
      <c r="L15962" s="1">
        <v>138000</v>
      </c>
      <c r="M15962" s="1" t="s">
        <v>25</v>
      </c>
      <c r="N15962" s="1" t="s">
        <v>196</v>
      </c>
    </row>
    <row r="15963" spans="1:14" x14ac:dyDescent="0.3">
      <c r="A15963" s="1" t="s">
        <v>47</v>
      </c>
      <c r="B15963">
        <v>1197831</v>
      </c>
      <c r="C15963" s="2">
        <v>44473</v>
      </c>
      <c r="D15963" s="1" t="s">
        <v>92</v>
      </c>
      <c r="E15963" s="1" t="s">
        <v>122</v>
      </c>
      <c r="F15963" s="1" t="s">
        <v>123</v>
      </c>
      <c r="G15963" s="1" t="s">
        <v>22</v>
      </c>
      <c r="H15963">
        <v>40</v>
      </c>
      <c r="I15963">
        <v>575</v>
      </c>
      <c r="J15963">
        <v>230000</v>
      </c>
      <c r="K15963">
        <v>91999.999999999985</v>
      </c>
      <c r="L15963" s="1">
        <v>138000</v>
      </c>
      <c r="M15963" s="1" t="s">
        <v>25</v>
      </c>
      <c r="N15963" s="1" t="s">
        <v>196</v>
      </c>
    </row>
    <row r="15964" spans="1:14" x14ac:dyDescent="0.3">
      <c r="A15964" s="1" t="s">
        <v>47</v>
      </c>
      <c r="B15964">
        <v>1197831</v>
      </c>
      <c r="C15964" s="2">
        <v>44473</v>
      </c>
      <c r="D15964" s="1" t="s">
        <v>92</v>
      </c>
      <c r="E15964" s="1" t="s">
        <v>122</v>
      </c>
      <c r="F15964" s="1" t="s">
        <v>123</v>
      </c>
      <c r="G15964" s="1" t="s">
        <v>23</v>
      </c>
      <c r="H15964">
        <v>45</v>
      </c>
      <c r="I15964">
        <v>525</v>
      </c>
      <c r="J15964">
        <v>236250</v>
      </c>
      <c r="K15964">
        <v>94499.999999999985</v>
      </c>
      <c r="L15964" s="1">
        <v>141750</v>
      </c>
      <c r="M15964" s="1" t="s">
        <v>25</v>
      </c>
      <c r="N15964" s="1" t="s">
        <v>197</v>
      </c>
    </row>
    <row r="15965" spans="1:14" x14ac:dyDescent="0.3">
      <c r="A15965" s="1" t="s">
        <v>47</v>
      </c>
      <c r="B15965">
        <v>1197831</v>
      </c>
      <c r="C15965" s="2">
        <v>44473</v>
      </c>
      <c r="D15965" s="1" t="s">
        <v>92</v>
      </c>
      <c r="E15965" s="1" t="s">
        <v>122</v>
      </c>
      <c r="F15965" s="1" t="s">
        <v>123</v>
      </c>
      <c r="G15965" s="1" t="s">
        <v>24</v>
      </c>
      <c r="H15965">
        <v>45</v>
      </c>
      <c r="I15965">
        <v>375</v>
      </c>
      <c r="J15965">
        <v>168750</v>
      </c>
      <c r="K15965">
        <v>84375</v>
      </c>
      <c r="L15965" s="1">
        <v>84375</v>
      </c>
      <c r="M15965" s="1" t="s">
        <v>25</v>
      </c>
      <c r="N15965" s="1" t="s">
        <v>197</v>
      </c>
    </row>
    <row r="15966" spans="1:14" x14ac:dyDescent="0.3">
      <c r="A15966" s="1" t="s">
        <v>47</v>
      </c>
      <c r="B15966">
        <v>1197831</v>
      </c>
      <c r="C15966" s="2">
        <v>44473</v>
      </c>
      <c r="D15966" s="1" t="s">
        <v>92</v>
      </c>
      <c r="E15966" s="1" t="s">
        <v>122</v>
      </c>
      <c r="F15966" s="1" t="s">
        <v>123</v>
      </c>
      <c r="G15966" s="1" t="s">
        <v>18</v>
      </c>
      <c r="H15966">
        <v>35</v>
      </c>
      <c r="I15966">
        <v>350</v>
      </c>
      <c r="J15966">
        <v>122500</v>
      </c>
      <c r="K15966">
        <v>42875</v>
      </c>
      <c r="L15966" s="1">
        <v>79625</v>
      </c>
      <c r="M15966" s="1" t="s">
        <v>25</v>
      </c>
      <c r="N15966" s="1" t="s">
        <v>196</v>
      </c>
    </row>
    <row r="15967" spans="1:14" x14ac:dyDescent="0.3">
      <c r="A15967" s="1" t="s">
        <v>47</v>
      </c>
      <c r="B15967">
        <v>1197831</v>
      </c>
      <c r="C15967" s="2">
        <v>44473</v>
      </c>
      <c r="D15967" s="1" t="s">
        <v>92</v>
      </c>
      <c r="E15967" s="1" t="s">
        <v>122</v>
      </c>
      <c r="F15967" s="1" t="s">
        <v>123</v>
      </c>
      <c r="G15967" s="1" t="s">
        <v>20</v>
      </c>
      <c r="H15967">
        <v>45</v>
      </c>
      <c r="I15967">
        <v>525</v>
      </c>
      <c r="J15967">
        <v>236250</v>
      </c>
      <c r="K15967">
        <v>129937.50000000001</v>
      </c>
      <c r="L15967" s="1">
        <v>106312.49999999999</v>
      </c>
      <c r="M15967" s="1" t="s">
        <v>25</v>
      </c>
      <c r="N15967" s="1" t="s">
        <v>197</v>
      </c>
    </row>
    <row r="15968" spans="1:14" x14ac:dyDescent="0.3">
      <c r="A15968" s="1" t="s">
        <v>47</v>
      </c>
      <c r="B15968">
        <v>1197831</v>
      </c>
      <c r="C15968" s="2">
        <v>44505</v>
      </c>
      <c r="D15968" s="1" t="s">
        <v>92</v>
      </c>
      <c r="E15968" s="1" t="s">
        <v>122</v>
      </c>
      <c r="F15968" s="1" t="s">
        <v>123</v>
      </c>
      <c r="G15968" s="1" t="s">
        <v>21</v>
      </c>
      <c r="H15968">
        <v>35</v>
      </c>
      <c r="I15968">
        <v>675</v>
      </c>
      <c r="J15968">
        <v>236250</v>
      </c>
      <c r="K15968">
        <v>94499.999999999985</v>
      </c>
      <c r="L15968" s="1">
        <v>141750</v>
      </c>
      <c r="M15968" s="1" t="s">
        <v>25</v>
      </c>
      <c r="N15968" s="1" t="s">
        <v>196</v>
      </c>
    </row>
    <row r="15969" spans="1:14" x14ac:dyDescent="0.3">
      <c r="A15969" s="1" t="s">
        <v>47</v>
      </c>
      <c r="B15969">
        <v>1197831</v>
      </c>
      <c r="C15969" s="2">
        <v>44505</v>
      </c>
      <c r="D15969" s="1" t="s">
        <v>92</v>
      </c>
      <c r="E15969" s="1" t="s">
        <v>122</v>
      </c>
      <c r="F15969" s="1" t="s">
        <v>123</v>
      </c>
      <c r="G15969" s="1" t="s">
        <v>22</v>
      </c>
      <c r="H15969">
        <v>35</v>
      </c>
      <c r="I15969">
        <v>675</v>
      </c>
      <c r="J15969">
        <v>236250</v>
      </c>
      <c r="K15969">
        <v>94499.999999999985</v>
      </c>
      <c r="L15969" s="1">
        <v>141750</v>
      </c>
      <c r="M15969" s="1" t="s">
        <v>25</v>
      </c>
      <c r="N15969" s="1" t="s">
        <v>196</v>
      </c>
    </row>
    <row r="15970" spans="1:14" x14ac:dyDescent="0.3">
      <c r="A15970" s="1" t="s">
        <v>47</v>
      </c>
      <c r="B15970">
        <v>1197831</v>
      </c>
      <c r="C15970" s="2">
        <v>44505</v>
      </c>
      <c r="D15970" s="1" t="s">
        <v>92</v>
      </c>
      <c r="E15970" s="1" t="s">
        <v>122</v>
      </c>
      <c r="F15970" s="1" t="s">
        <v>123</v>
      </c>
      <c r="G15970" s="1" t="s">
        <v>23</v>
      </c>
      <c r="H15970">
        <v>60</v>
      </c>
      <c r="I15970">
        <v>600</v>
      </c>
      <c r="J15970">
        <v>360000</v>
      </c>
      <c r="K15970">
        <v>144000</v>
      </c>
      <c r="L15970" s="1">
        <v>216000</v>
      </c>
      <c r="M15970" s="1" t="s">
        <v>25</v>
      </c>
      <c r="N15970" s="1" t="s">
        <v>197</v>
      </c>
    </row>
    <row r="15971" spans="1:14" x14ac:dyDescent="0.3">
      <c r="A15971" s="1" t="s">
        <v>47</v>
      </c>
      <c r="B15971">
        <v>1197831</v>
      </c>
      <c r="C15971" s="2">
        <v>44505</v>
      </c>
      <c r="D15971" s="1" t="s">
        <v>92</v>
      </c>
      <c r="E15971" s="1" t="s">
        <v>122</v>
      </c>
      <c r="F15971" s="1" t="s">
        <v>123</v>
      </c>
      <c r="G15971" s="1" t="s">
        <v>24</v>
      </c>
      <c r="H15971">
        <v>60</v>
      </c>
      <c r="I15971">
        <v>450</v>
      </c>
      <c r="J15971">
        <v>270000</v>
      </c>
      <c r="K15971">
        <v>135000</v>
      </c>
      <c r="L15971" s="1">
        <v>135000</v>
      </c>
      <c r="M15971" s="1" t="s">
        <v>25</v>
      </c>
      <c r="N15971" s="1" t="s">
        <v>197</v>
      </c>
    </row>
    <row r="15972" spans="1:14" x14ac:dyDescent="0.3">
      <c r="A15972" s="1" t="s">
        <v>47</v>
      </c>
      <c r="B15972">
        <v>1197831</v>
      </c>
      <c r="C15972" s="2">
        <v>44505</v>
      </c>
      <c r="D15972" s="1" t="s">
        <v>92</v>
      </c>
      <c r="E15972" s="1" t="s">
        <v>122</v>
      </c>
      <c r="F15972" s="1" t="s">
        <v>123</v>
      </c>
      <c r="G15972" s="1" t="s">
        <v>18</v>
      </c>
      <c r="H15972">
        <v>54.999999999999993</v>
      </c>
      <c r="I15972">
        <v>425</v>
      </c>
      <c r="J15972">
        <v>233749.99999999997</v>
      </c>
      <c r="K15972">
        <v>81812.499999999985</v>
      </c>
      <c r="L15972" s="1">
        <v>151937.5</v>
      </c>
      <c r="M15972" s="1" t="s">
        <v>25</v>
      </c>
      <c r="N15972" s="1" t="s">
        <v>196</v>
      </c>
    </row>
    <row r="15973" spans="1:14" x14ac:dyDescent="0.3">
      <c r="A15973" s="1" t="s">
        <v>47</v>
      </c>
      <c r="B15973">
        <v>1197831</v>
      </c>
      <c r="C15973" s="2">
        <v>44505</v>
      </c>
      <c r="D15973" s="1" t="s">
        <v>92</v>
      </c>
      <c r="E15973" s="1" t="s">
        <v>122</v>
      </c>
      <c r="F15973" s="1" t="s">
        <v>123</v>
      </c>
      <c r="G15973" s="1" t="s">
        <v>20</v>
      </c>
      <c r="H15973">
        <v>65</v>
      </c>
      <c r="I15973">
        <v>625</v>
      </c>
      <c r="J15973">
        <v>406250</v>
      </c>
      <c r="K15973">
        <v>223437.50000000003</v>
      </c>
      <c r="L15973" s="1">
        <v>182812.49999999997</v>
      </c>
      <c r="M15973" s="1" t="s">
        <v>25</v>
      </c>
      <c r="N15973" s="1" t="s">
        <v>197</v>
      </c>
    </row>
    <row r="15974" spans="1:14" x14ac:dyDescent="0.3">
      <c r="A15974" s="1" t="s">
        <v>47</v>
      </c>
      <c r="B15974">
        <v>1197831</v>
      </c>
      <c r="C15974" s="2">
        <v>44416</v>
      </c>
      <c r="D15974" s="1" t="s">
        <v>92</v>
      </c>
      <c r="E15974" s="1" t="s">
        <v>122</v>
      </c>
      <c r="F15974" s="1" t="s">
        <v>123</v>
      </c>
      <c r="G15974" s="1" t="s">
        <v>18</v>
      </c>
      <c r="H15974">
        <v>52</v>
      </c>
      <c r="I15974">
        <v>133</v>
      </c>
      <c r="J15974">
        <v>6916</v>
      </c>
      <c r="K15974">
        <v>3181.3599999999997</v>
      </c>
      <c r="L15974" s="1">
        <v>3734.6400000000003</v>
      </c>
      <c r="M15974" s="1" t="s">
        <v>25</v>
      </c>
      <c r="N15974" s="1" t="s">
        <v>196</v>
      </c>
    </row>
    <row r="15975" spans="1:14" x14ac:dyDescent="0.3">
      <c r="A15975" s="1" t="s">
        <v>47</v>
      </c>
      <c r="B15975">
        <v>1197831</v>
      </c>
      <c r="C15975" s="2">
        <v>44416</v>
      </c>
      <c r="D15975" s="1" t="s">
        <v>92</v>
      </c>
      <c r="E15975" s="1" t="s">
        <v>122</v>
      </c>
      <c r="F15975" s="1" t="s">
        <v>123</v>
      </c>
      <c r="G15975" s="1" t="s">
        <v>20</v>
      </c>
      <c r="H15975">
        <v>54</v>
      </c>
      <c r="I15975">
        <v>196</v>
      </c>
      <c r="J15975">
        <v>10584</v>
      </c>
      <c r="K15975">
        <v>7197.1200000000008</v>
      </c>
      <c r="L15975" s="1">
        <v>3386.8799999999992</v>
      </c>
      <c r="M15975" s="1" t="s">
        <v>25</v>
      </c>
      <c r="N15975" s="1" t="s">
        <v>197</v>
      </c>
    </row>
    <row r="15976" spans="1:14" x14ac:dyDescent="0.3">
      <c r="A15976" s="1" t="s">
        <v>47</v>
      </c>
      <c r="B15976">
        <v>1197831</v>
      </c>
      <c r="C15976" s="2">
        <v>44444</v>
      </c>
      <c r="D15976" s="1" t="s">
        <v>92</v>
      </c>
      <c r="E15976" s="1" t="s">
        <v>122</v>
      </c>
      <c r="F15976" s="1" t="s">
        <v>123</v>
      </c>
      <c r="G15976" s="1" t="s">
        <v>21</v>
      </c>
      <c r="H15976">
        <v>50</v>
      </c>
      <c r="I15976">
        <v>176</v>
      </c>
      <c r="J15976">
        <v>8800</v>
      </c>
      <c r="K15976">
        <v>4400</v>
      </c>
      <c r="L15976" s="1">
        <v>4400</v>
      </c>
      <c r="M15976" s="1" t="s">
        <v>25</v>
      </c>
      <c r="N15976" s="1" t="s">
        <v>196</v>
      </c>
    </row>
    <row r="15977" spans="1:14" x14ac:dyDescent="0.3">
      <c r="A15977" s="1" t="s">
        <v>47</v>
      </c>
      <c r="B15977">
        <v>1197831</v>
      </c>
      <c r="C15977" s="2">
        <v>44444</v>
      </c>
      <c r="D15977" s="1" t="s">
        <v>92</v>
      </c>
      <c r="E15977" s="1" t="s">
        <v>122</v>
      </c>
      <c r="F15977" s="1" t="s">
        <v>123</v>
      </c>
      <c r="G15977" s="1" t="s">
        <v>22</v>
      </c>
      <c r="H15977">
        <v>50</v>
      </c>
      <c r="I15977">
        <v>188</v>
      </c>
      <c r="J15977">
        <v>9400</v>
      </c>
      <c r="K15977">
        <v>4888</v>
      </c>
      <c r="L15977" s="1">
        <v>4512</v>
      </c>
      <c r="M15977" s="1" t="s">
        <v>25</v>
      </c>
      <c r="N15977" s="1" t="s">
        <v>196</v>
      </c>
    </row>
    <row r="15978" spans="1:14" x14ac:dyDescent="0.3">
      <c r="A15978" s="1" t="s">
        <v>47</v>
      </c>
      <c r="B15978">
        <v>1197831</v>
      </c>
      <c r="C15978" s="2">
        <v>44444</v>
      </c>
      <c r="D15978" s="1" t="s">
        <v>92</v>
      </c>
      <c r="E15978" s="1" t="s">
        <v>122</v>
      </c>
      <c r="F15978" s="1" t="s">
        <v>123</v>
      </c>
      <c r="G15978" s="1" t="s">
        <v>23</v>
      </c>
      <c r="H15978">
        <v>56</v>
      </c>
      <c r="I15978">
        <v>182</v>
      </c>
      <c r="J15978">
        <v>10192</v>
      </c>
      <c r="K15978">
        <v>5299.84</v>
      </c>
      <c r="L15978" s="1">
        <v>4892.16</v>
      </c>
      <c r="M15978" s="1" t="s">
        <v>25</v>
      </c>
      <c r="N15978" s="1" t="s">
        <v>197</v>
      </c>
    </row>
    <row r="15979" spans="1:14" x14ac:dyDescent="0.3">
      <c r="A15979" s="1" t="s">
        <v>47</v>
      </c>
      <c r="B15979">
        <v>1197831</v>
      </c>
      <c r="C15979" s="2">
        <v>44444</v>
      </c>
      <c r="D15979" s="1" t="s">
        <v>92</v>
      </c>
      <c r="E15979" s="1" t="s">
        <v>122</v>
      </c>
      <c r="F15979" s="1" t="s">
        <v>123</v>
      </c>
      <c r="G15979" s="1" t="s">
        <v>24</v>
      </c>
      <c r="H15979">
        <v>55</v>
      </c>
      <c r="I15979">
        <v>116</v>
      </c>
      <c r="J15979">
        <v>6380</v>
      </c>
      <c r="K15979">
        <v>4019.4</v>
      </c>
      <c r="L15979" s="1">
        <v>2360.6</v>
      </c>
      <c r="M15979" s="1" t="s">
        <v>25</v>
      </c>
      <c r="N15979" s="1" t="s">
        <v>197</v>
      </c>
    </row>
    <row r="15980" spans="1:14" x14ac:dyDescent="0.3">
      <c r="A15980" s="1" t="s">
        <v>47</v>
      </c>
      <c r="B15980">
        <v>1197831</v>
      </c>
      <c r="C15980" s="2">
        <v>44444</v>
      </c>
      <c r="D15980" s="1" t="s">
        <v>92</v>
      </c>
      <c r="E15980" s="1" t="s">
        <v>122</v>
      </c>
      <c r="F15980" s="1" t="s">
        <v>123</v>
      </c>
      <c r="G15980" s="1" t="s">
        <v>18</v>
      </c>
      <c r="H15980">
        <v>50</v>
      </c>
      <c r="I15980">
        <v>104</v>
      </c>
      <c r="J15980">
        <v>5200</v>
      </c>
      <c r="K15980">
        <v>2392</v>
      </c>
      <c r="L15980" s="1">
        <v>2808</v>
      </c>
      <c r="M15980" s="1" t="s">
        <v>25</v>
      </c>
      <c r="N15980" s="1" t="s">
        <v>196</v>
      </c>
    </row>
    <row r="15981" spans="1:14" x14ac:dyDescent="0.3">
      <c r="A15981" s="1" t="s">
        <v>47</v>
      </c>
      <c r="B15981">
        <v>1197831</v>
      </c>
      <c r="C15981" s="2">
        <v>44444</v>
      </c>
      <c r="D15981" s="1" t="s">
        <v>92</v>
      </c>
      <c r="E15981" s="1" t="s">
        <v>122</v>
      </c>
      <c r="F15981" s="1" t="s">
        <v>123</v>
      </c>
      <c r="G15981" s="1" t="s">
        <v>20</v>
      </c>
      <c r="H15981">
        <v>49</v>
      </c>
      <c r="I15981">
        <v>181</v>
      </c>
      <c r="J15981">
        <v>8869</v>
      </c>
      <c r="K15981">
        <v>5942.2300000000005</v>
      </c>
      <c r="L15981" s="1">
        <v>2926.7699999999995</v>
      </c>
      <c r="M15981" s="1" t="s">
        <v>25</v>
      </c>
      <c r="N15981" s="1" t="s">
        <v>197</v>
      </c>
    </row>
    <row r="15982" spans="1:14" x14ac:dyDescent="0.3">
      <c r="A15982" s="1" t="s">
        <v>47</v>
      </c>
      <c r="B15982">
        <v>1197831</v>
      </c>
      <c r="C15982" s="2">
        <v>44473</v>
      </c>
      <c r="D15982" s="1" t="s">
        <v>92</v>
      </c>
      <c r="E15982" s="1" t="s">
        <v>122</v>
      </c>
      <c r="F15982" s="1" t="s">
        <v>123</v>
      </c>
      <c r="G15982" s="1" t="s">
        <v>21</v>
      </c>
      <c r="H15982">
        <v>36</v>
      </c>
      <c r="I15982">
        <v>167</v>
      </c>
      <c r="J15982">
        <v>6012</v>
      </c>
      <c r="K15982">
        <v>3066.12</v>
      </c>
      <c r="L15982" s="1">
        <v>2945.88</v>
      </c>
      <c r="M15982" s="1" t="s">
        <v>25</v>
      </c>
      <c r="N15982" s="1" t="s">
        <v>196</v>
      </c>
    </row>
    <row r="15983" spans="1:14" x14ac:dyDescent="0.3">
      <c r="A15983" s="1" t="s">
        <v>47</v>
      </c>
      <c r="B15983">
        <v>1197831</v>
      </c>
      <c r="C15983" s="2">
        <v>44473</v>
      </c>
      <c r="D15983" s="1" t="s">
        <v>92</v>
      </c>
      <c r="E15983" s="1" t="s">
        <v>122</v>
      </c>
      <c r="F15983" s="1" t="s">
        <v>123</v>
      </c>
      <c r="G15983" s="1" t="s">
        <v>22</v>
      </c>
      <c r="H15983">
        <v>37</v>
      </c>
      <c r="I15983">
        <v>173</v>
      </c>
      <c r="J15983">
        <v>6401</v>
      </c>
      <c r="K15983">
        <v>3456.5400000000004</v>
      </c>
      <c r="L15983" s="1">
        <v>2944.4599999999996</v>
      </c>
      <c r="M15983" s="1" t="s">
        <v>25</v>
      </c>
      <c r="N15983" s="1" t="s">
        <v>196</v>
      </c>
    </row>
    <row r="15984" spans="1:14" x14ac:dyDescent="0.3">
      <c r="A15984" s="1" t="s">
        <v>47</v>
      </c>
      <c r="B15984">
        <v>1197831</v>
      </c>
      <c r="C15984" s="2">
        <v>44473</v>
      </c>
      <c r="D15984" s="1" t="s">
        <v>92</v>
      </c>
      <c r="E15984" s="1" t="s">
        <v>122</v>
      </c>
      <c r="F15984" s="1" t="s">
        <v>123</v>
      </c>
      <c r="G15984" s="1" t="s">
        <v>23</v>
      </c>
      <c r="H15984">
        <v>41</v>
      </c>
      <c r="I15984">
        <v>131</v>
      </c>
      <c r="J15984">
        <v>5371</v>
      </c>
      <c r="K15984">
        <v>2739.21</v>
      </c>
      <c r="L15984" s="1">
        <v>2631.79</v>
      </c>
      <c r="M15984" s="1" t="s">
        <v>25</v>
      </c>
      <c r="N15984" s="1" t="s">
        <v>197</v>
      </c>
    </row>
    <row r="15985" spans="1:14" x14ac:dyDescent="0.3">
      <c r="A15985" s="1" t="s">
        <v>47</v>
      </c>
      <c r="B15985">
        <v>1197831</v>
      </c>
      <c r="C15985" s="2">
        <v>44473</v>
      </c>
      <c r="D15985" s="1" t="s">
        <v>92</v>
      </c>
      <c r="E15985" s="1" t="s">
        <v>122</v>
      </c>
      <c r="F15985" s="1" t="s">
        <v>123</v>
      </c>
      <c r="G15985" s="1" t="s">
        <v>24</v>
      </c>
      <c r="H15985">
        <v>44</v>
      </c>
      <c r="I15985">
        <v>101</v>
      </c>
      <c r="J15985">
        <v>4444</v>
      </c>
      <c r="K15985">
        <v>2888.6</v>
      </c>
      <c r="L15985" s="1">
        <v>1555.4</v>
      </c>
      <c r="M15985" s="1" t="s">
        <v>25</v>
      </c>
      <c r="N15985" s="1" t="s">
        <v>197</v>
      </c>
    </row>
    <row r="15986" spans="1:14" x14ac:dyDescent="0.3">
      <c r="A15986" s="1" t="s">
        <v>47</v>
      </c>
      <c r="B15986">
        <v>1197831</v>
      </c>
      <c r="C15986" s="2">
        <v>44473</v>
      </c>
      <c r="D15986" s="1" t="s">
        <v>92</v>
      </c>
      <c r="E15986" s="1" t="s">
        <v>122</v>
      </c>
      <c r="F15986" s="1" t="s">
        <v>123</v>
      </c>
      <c r="G15986" s="1" t="s">
        <v>18</v>
      </c>
      <c r="H15986">
        <v>32</v>
      </c>
      <c r="I15986">
        <v>91</v>
      </c>
      <c r="J15986">
        <v>2912</v>
      </c>
      <c r="K15986">
        <v>1397.76</v>
      </c>
      <c r="L15986" s="1">
        <v>1514.24</v>
      </c>
      <c r="M15986" s="1" t="s">
        <v>25</v>
      </c>
      <c r="N15986" s="1" t="s">
        <v>196</v>
      </c>
    </row>
    <row r="15987" spans="1:14" x14ac:dyDescent="0.3">
      <c r="A15987" s="1" t="s">
        <v>47</v>
      </c>
      <c r="B15987">
        <v>1197831</v>
      </c>
      <c r="C15987" s="2">
        <v>44473</v>
      </c>
      <c r="D15987" s="1" t="s">
        <v>92</v>
      </c>
      <c r="E15987" s="1" t="s">
        <v>122</v>
      </c>
      <c r="F15987" s="1" t="s">
        <v>123</v>
      </c>
      <c r="G15987" s="1" t="s">
        <v>20</v>
      </c>
      <c r="H15987">
        <v>42</v>
      </c>
      <c r="I15987">
        <v>142</v>
      </c>
      <c r="J15987">
        <v>5964</v>
      </c>
      <c r="K15987">
        <v>3936.2400000000002</v>
      </c>
      <c r="L15987" s="1">
        <v>2027.7599999999998</v>
      </c>
      <c r="M15987" s="1" t="s">
        <v>25</v>
      </c>
      <c r="N15987" s="1" t="s">
        <v>197</v>
      </c>
    </row>
    <row r="15988" spans="1:14" x14ac:dyDescent="0.3">
      <c r="A15988" s="1" t="s">
        <v>47</v>
      </c>
      <c r="B15988">
        <v>1197831</v>
      </c>
      <c r="C15988" s="2">
        <v>44505</v>
      </c>
      <c r="D15988" s="1" t="s">
        <v>92</v>
      </c>
      <c r="E15988" s="1" t="s">
        <v>122</v>
      </c>
      <c r="F15988" s="1" t="s">
        <v>123</v>
      </c>
      <c r="G15988" s="1" t="s">
        <v>21</v>
      </c>
      <c r="H15988">
        <v>33</v>
      </c>
      <c r="I15988">
        <v>182</v>
      </c>
      <c r="J15988">
        <v>6006</v>
      </c>
      <c r="K15988">
        <v>3303.2999999999997</v>
      </c>
      <c r="L15988" s="1">
        <v>2702.7000000000003</v>
      </c>
      <c r="M15988" s="1" t="s">
        <v>25</v>
      </c>
      <c r="N15988" s="1" t="s">
        <v>196</v>
      </c>
    </row>
    <row r="15989" spans="1:14" x14ac:dyDescent="0.3">
      <c r="A15989" s="1" t="s">
        <v>47</v>
      </c>
      <c r="B15989">
        <v>1197831</v>
      </c>
      <c r="C15989" s="2">
        <v>44505</v>
      </c>
      <c r="D15989" s="1" t="s">
        <v>92</v>
      </c>
      <c r="E15989" s="1" t="s">
        <v>122</v>
      </c>
      <c r="F15989" s="1" t="s">
        <v>123</v>
      </c>
      <c r="G15989" s="1" t="s">
        <v>22</v>
      </c>
      <c r="H15989">
        <v>32</v>
      </c>
      <c r="I15989">
        <v>189</v>
      </c>
      <c r="J15989">
        <v>6048</v>
      </c>
      <c r="K15989">
        <v>3144.96</v>
      </c>
      <c r="L15989" s="1">
        <v>2903.04</v>
      </c>
      <c r="M15989" s="1" t="s">
        <v>25</v>
      </c>
      <c r="N15989" s="1" t="s">
        <v>196</v>
      </c>
    </row>
    <row r="15990" spans="1:14" x14ac:dyDescent="0.3">
      <c r="A15990" s="1" t="s">
        <v>47</v>
      </c>
      <c r="B15990">
        <v>1197831</v>
      </c>
      <c r="C15990" s="2">
        <v>44505</v>
      </c>
      <c r="D15990" s="1" t="s">
        <v>92</v>
      </c>
      <c r="E15990" s="1" t="s">
        <v>122</v>
      </c>
      <c r="F15990" s="1" t="s">
        <v>123</v>
      </c>
      <c r="G15990" s="1" t="s">
        <v>23</v>
      </c>
      <c r="H15990">
        <v>58</v>
      </c>
      <c r="I15990">
        <v>150</v>
      </c>
      <c r="J15990">
        <v>8700</v>
      </c>
      <c r="K15990">
        <v>4698</v>
      </c>
      <c r="L15990" s="1">
        <v>4002</v>
      </c>
      <c r="M15990" s="1" t="s">
        <v>25</v>
      </c>
      <c r="N15990" s="1" t="s">
        <v>197</v>
      </c>
    </row>
    <row r="15991" spans="1:14" x14ac:dyDescent="0.3">
      <c r="A15991" s="1" t="s">
        <v>47</v>
      </c>
      <c r="B15991">
        <v>1197831</v>
      </c>
      <c r="C15991" s="2">
        <v>44505</v>
      </c>
      <c r="D15991" s="1" t="s">
        <v>92</v>
      </c>
      <c r="E15991" s="1" t="s">
        <v>122</v>
      </c>
      <c r="F15991" s="1" t="s">
        <v>123</v>
      </c>
      <c r="G15991" s="1" t="s">
        <v>24</v>
      </c>
      <c r="H15991">
        <v>54</v>
      </c>
      <c r="I15991">
        <v>122</v>
      </c>
      <c r="J15991">
        <v>6588</v>
      </c>
      <c r="K15991">
        <v>4018.68</v>
      </c>
      <c r="L15991" s="1">
        <v>2569.3200000000002</v>
      </c>
      <c r="M15991" s="1" t="s">
        <v>25</v>
      </c>
      <c r="N15991" s="1" t="s">
        <v>197</v>
      </c>
    </row>
    <row r="15992" spans="1:14" x14ac:dyDescent="0.3">
      <c r="A15992" s="1" t="s">
        <v>47</v>
      </c>
      <c r="B15992">
        <v>1197831</v>
      </c>
      <c r="C15992" s="2">
        <v>44505</v>
      </c>
      <c r="D15992" s="1" t="s">
        <v>92</v>
      </c>
      <c r="E15992" s="1" t="s">
        <v>122</v>
      </c>
      <c r="F15992" s="1" t="s">
        <v>123</v>
      </c>
      <c r="G15992" s="1" t="s">
        <v>18</v>
      </c>
      <c r="H15992">
        <v>54</v>
      </c>
      <c r="I15992">
        <v>106</v>
      </c>
      <c r="J15992">
        <v>5724</v>
      </c>
      <c r="K15992">
        <v>2862</v>
      </c>
      <c r="L15992" s="1">
        <v>2862</v>
      </c>
      <c r="M15992" s="1" t="s">
        <v>25</v>
      </c>
      <c r="N15992" s="1" t="s">
        <v>196</v>
      </c>
    </row>
    <row r="15993" spans="1:14" x14ac:dyDescent="0.3">
      <c r="A15993" s="1" t="s">
        <v>47</v>
      </c>
      <c r="B15993">
        <v>1197831</v>
      </c>
      <c r="C15993" s="2">
        <v>44505</v>
      </c>
      <c r="D15993" s="1" t="s">
        <v>92</v>
      </c>
      <c r="E15993" s="1" t="s">
        <v>122</v>
      </c>
      <c r="F15993" s="1" t="s">
        <v>123</v>
      </c>
      <c r="G15993" s="1" t="s">
        <v>20</v>
      </c>
      <c r="H15993">
        <v>63</v>
      </c>
      <c r="I15993">
        <v>163</v>
      </c>
      <c r="J15993">
        <v>10269</v>
      </c>
      <c r="K15993">
        <v>6880.2300000000005</v>
      </c>
      <c r="L15993" s="1">
        <v>3388.7699999999995</v>
      </c>
      <c r="M15993" s="1" t="s">
        <v>25</v>
      </c>
      <c r="N15993" s="1" t="s">
        <v>197</v>
      </c>
    </row>
    <row r="15994" spans="1:14" x14ac:dyDescent="0.3">
      <c r="A15994" s="1" t="s">
        <v>47</v>
      </c>
      <c r="B15994">
        <v>1197831</v>
      </c>
      <c r="C15994" s="2">
        <v>44781</v>
      </c>
      <c r="D15994" s="1" t="s">
        <v>92</v>
      </c>
      <c r="E15994" s="1" t="s">
        <v>122</v>
      </c>
      <c r="F15994" s="1" t="s">
        <v>123</v>
      </c>
      <c r="G15994" s="1" t="s">
        <v>18</v>
      </c>
      <c r="H15994">
        <v>55.000000000000007</v>
      </c>
      <c r="I15994">
        <v>475</v>
      </c>
      <c r="J15994">
        <v>261250.00000000003</v>
      </c>
      <c r="K15994">
        <v>91437.5</v>
      </c>
      <c r="L15994" s="1">
        <v>169812.50000000003</v>
      </c>
      <c r="M15994" s="1" t="s">
        <v>25</v>
      </c>
      <c r="N15994" s="1" t="s">
        <v>196</v>
      </c>
    </row>
    <row r="15995" spans="1:14" x14ac:dyDescent="0.3">
      <c r="A15995" s="1" t="s">
        <v>47</v>
      </c>
      <c r="B15995">
        <v>1197831</v>
      </c>
      <c r="C15995" s="2">
        <v>44781</v>
      </c>
      <c r="D15995" s="1" t="s">
        <v>92</v>
      </c>
      <c r="E15995" s="1" t="s">
        <v>122</v>
      </c>
      <c r="F15995" s="1" t="s">
        <v>123</v>
      </c>
      <c r="G15995" s="1" t="s">
        <v>20</v>
      </c>
      <c r="H15995">
        <v>60</v>
      </c>
      <c r="I15995">
        <v>725</v>
      </c>
      <c r="J15995">
        <v>435000</v>
      </c>
      <c r="K15995">
        <v>239250.00000000003</v>
      </c>
      <c r="L15995" s="1">
        <v>195749.99999999997</v>
      </c>
      <c r="M15995" s="1" t="s">
        <v>25</v>
      </c>
      <c r="N15995" s="1" t="s">
        <v>197</v>
      </c>
    </row>
    <row r="15996" spans="1:14" x14ac:dyDescent="0.3">
      <c r="A15996" s="1" t="s">
        <v>47</v>
      </c>
      <c r="B15996">
        <v>1197831</v>
      </c>
      <c r="C15996" s="2">
        <v>44809</v>
      </c>
      <c r="D15996" s="1" t="s">
        <v>92</v>
      </c>
      <c r="E15996" s="1" t="s">
        <v>122</v>
      </c>
      <c r="F15996" s="1" t="s">
        <v>123</v>
      </c>
      <c r="G15996" s="1" t="s">
        <v>21</v>
      </c>
      <c r="H15996">
        <v>55.000000000000007</v>
      </c>
      <c r="I15996">
        <v>675</v>
      </c>
      <c r="J15996">
        <v>371250.00000000006</v>
      </c>
      <c r="K15996">
        <v>148500</v>
      </c>
      <c r="L15996" s="1">
        <v>222750.00000000006</v>
      </c>
      <c r="M15996" s="1" t="s">
        <v>25</v>
      </c>
      <c r="N15996" s="1" t="s">
        <v>196</v>
      </c>
    </row>
    <row r="15997" spans="1:14" x14ac:dyDescent="0.3">
      <c r="A15997" s="1" t="s">
        <v>47</v>
      </c>
      <c r="B15997">
        <v>1197831</v>
      </c>
      <c r="C15997" s="2">
        <v>44809</v>
      </c>
      <c r="D15997" s="1" t="s">
        <v>92</v>
      </c>
      <c r="E15997" s="1" t="s">
        <v>122</v>
      </c>
      <c r="F15997" s="1" t="s">
        <v>123</v>
      </c>
      <c r="G15997" s="1" t="s">
        <v>22</v>
      </c>
      <c r="H15997">
        <v>55.000000000000007</v>
      </c>
      <c r="I15997">
        <v>625</v>
      </c>
      <c r="J15997">
        <v>343750.00000000006</v>
      </c>
      <c r="K15997">
        <v>137500</v>
      </c>
      <c r="L15997" s="1">
        <v>206250.00000000006</v>
      </c>
      <c r="M15997" s="1" t="s">
        <v>25</v>
      </c>
      <c r="N15997" s="1" t="s">
        <v>196</v>
      </c>
    </row>
    <row r="15998" spans="1:14" x14ac:dyDescent="0.3">
      <c r="A15998" s="1" t="s">
        <v>47</v>
      </c>
      <c r="B15998">
        <v>1197831</v>
      </c>
      <c r="C15998" s="2">
        <v>44809</v>
      </c>
      <c r="D15998" s="1" t="s">
        <v>92</v>
      </c>
      <c r="E15998" s="1" t="s">
        <v>122</v>
      </c>
      <c r="F15998" s="1" t="s">
        <v>123</v>
      </c>
      <c r="G15998" s="1" t="s">
        <v>23</v>
      </c>
      <c r="H15998">
        <v>60</v>
      </c>
      <c r="I15998">
        <v>675</v>
      </c>
      <c r="J15998">
        <v>405000</v>
      </c>
      <c r="K15998">
        <v>162000</v>
      </c>
      <c r="L15998" s="1">
        <v>243000</v>
      </c>
      <c r="M15998" s="1" t="s">
        <v>25</v>
      </c>
      <c r="N15998" s="1" t="s">
        <v>197</v>
      </c>
    </row>
    <row r="15999" spans="1:14" x14ac:dyDescent="0.3">
      <c r="A15999" s="1" t="s">
        <v>47</v>
      </c>
      <c r="B15999">
        <v>1197831</v>
      </c>
      <c r="C15999" s="2">
        <v>44809</v>
      </c>
      <c r="D15999" s="1" t="s">
        <v>92</v>
      </c>
      <c r="E15999" s="1" t="s">
        <v>122</v>
      </c>
      <c r="F15999" s="1" t="s">
        <v>123</v>
      </c>
      <c r="G15999" s="1" t="s">
        <v>24</v>
      </c>
      <c r="H15999">
        <v>60</v>
      </c>
      <c r="I15999">
        <v>400</v>
      </c>
      <c r="J15999">
        <v>240000</v>
      </c>
      <c r="K15999">
        <v>120000</v>
      </c>
      <c r="L15999" s="1">
        <v>120000</v>
      </c>
      <c r="M15999" s="1" t="s">
        <v>25</v>
      </c>
      <c r="N15999" s="1" t="s">
        <v>197</v>
      </c>
    </row>
    <row r="16000" spans="1:14" x14ac:dyDescent="0.3">
      <c r="A16000" s="1" t="s">
        <v>47</v>
      </c>
      <c r="B16000">
        <v>1197831</v>
      </c>
      <c r="C16000" s="2">
        <v>44809</v>
      </c>
      <c r="D16000" s="1" t="s">
        <v>92</v>
      </c>
      <c r="E16000" s="1" t="s">
        <v>122</v>
      </c>
      <c r="F16000" s="1" t="s">
        <v>123</v>
      </c>
      <c r="G16000" s="1" t="s">
        <v>18</v>
      </c>
      <c r="H16000">
        <v>55.000000000000007</v>
      </c>
      <c r="I16000">
        <v>400</v>
      </c>
      <c r="J16000">
        <v>220000.00000000003</v>
      </c>
      <c r="K16000">
        <v>77000</v>
      </c>
      <c r="L16000" s="1">
        <v>143000.00000000003</v>
      </c>
      <c r="M16000" s="1" t="s">
        <v>25</v>
      </c>
      <c r="N16000" s="1" t="s">
        <v>196</v>
      </c>
    </row>
    <row r="16001" spans="1:14" x14ac:dyDescent="0.3">
      <c r="A16001" s="1" t="s">
        <v>47</v>
      </c>
      <c r="B16001">
        <v>1197831</v>
      </c>
      <c r="C16001" s="2">
        <v>44809</v>
      </c>
      <c r="D16001" s="1" t="s">
        <v>92</v>
      </c>
      <c r="E16001" s="1" t="s">
        <v>122</v>
      </c>
      <c r="F16001" s="1" t="s">
        <v>123</v>
      </c>
      <c r="G16001" s="1" t="s">
        <v>20</v>
      </c>
      <c r="H16001">
        <v>50</v>
      </c>
      <c r="I16001">
        <v>625</v>
      </c>
      <c r="J16001">
        <v>312500</v>
      </c>
      <c r="K16001">
        <v>171875</v>
      </c>
      <c r="L16001" s="1">
        <v>140625</v>
      </c>
      <c r="M16001" s="1" t="s">
        <v>25</v>
      </c>
      <c r="N16001" s="1" t="s">
        <v>197</v>
      </c>
    </row>
    <row r="16002" spans="1:14" x14ac:dyDescent="0.3">
      <c r="A16002" s="1" t="s">
        <v>47</v>
      </c>
      <c r="B16002">
        <v>1197831</v>
      </c>
      <c r="C16002" s="2">
        <v>44838</v>
      </c>
      <c r="D16002" s="1" t="s">
        <v>92</v>
      </c>
      <c r="E16002" s="1" t="s">
        <v>122</v>
      </c>
      <c r="F16002" s="1" t="s">
        <v>123</v>
      </c>
      <c r="G16002" s="1" t="s">
        <v>21</v>
      </c>
      <c r="H16002">
        <v>40</v>
      </c>
      <c r="I16002">
        <v>575</v>
      </c>
      <c r="J16002">
        <v>230000</v>
      </c>
      <c r="K16002">
        <v>91999.999999999985</v>
      </c>
      <c r="L16002" s="1">
        <v>138000</v>
      </c>
      <c r="M16002" s="1" t="s">
        <v>25</v>
      </c>
      <c r="N16002" s="1" t="s">
        <v>196</v>
      </c>
    </row>
    <row r="16003" spans="1:14" x14ac:dyDescent="0.3">
      <c r="A16003" s="1" t="s">
        <v>47</v>
      </c>
      <c r="B16003">
        <v>1197831</v>
      </c>
      <c r="C16003" s="2">
        <v>44838</v>
      </c>
      <c r="D16003" s="1" t="s">
        <v>92</v>
      </c>
      <c r="E16003" s="1" t="s">
        <v>122</v>
      </c>
      <c r="F16003" s="1" t="s">
        <v>123</v>
      </c>
      <c r="G16003" s="1" t="s">
        <v>22</v>
      </c>
      <c r="H16003">
        <v>40</v>
      </c>
      <c r="I16003">
        <v>575</v>
      </c>
      <c r="J16003">
        <v>230000</v>
      </c>
      <c r="K16003">
        <v>91999.999999999985</v>
      </c>
      <c r="L16003" s="1">
        <v>138000</v>
      </c>
      <c r="M16003" s="1" t="s">
        <v>25</v>
      </c>
      <c r="N16003" s="1" t="s">
        <v>196</v>
      </c>
    </row>
    <row r="16004" spans="1:14" x14ac:dyDescent="0.3">
      <c r="A16004" s="1" t="s">
        <v>47</v>
      </c>
      <c r="B16004">
        <v>1197831</v>
      </c>
      <c r="C16004" s="2">
        <v>44838</v>
      </c>
      <c r="D16004" s="1" t="s">
        <v>92</v>
      </c>
      <c r="E16004" s="1" t="s">
        <v>122</v>
      </c>
      <c r="F16004" s="1" t="s">
        <v>123</v>
      </c>
      <c r="G16004" s="1" t="s">
        <v>23</v>
      </c>
      <c r="H16004">
        <v>45</v>
      </c>
      <c r="I16004">
        <v>525</v>
      </c>
      <c r="J16004">
        <v>236250</v>
      </c>
      <c r="K16004">
        <v>94499.999999999985</v>
      </c>
      <c r="L16004" s="1">
        <v>141750</v>
      </c>
      <c r="M16004" s="1" t="s">
        <v>25</v>
      </c>
      <c r="N16004" s="1" t="s">
        <v>197</v>
      </c>
    </row>
    <row r="16005" spans="1:14" x14ac:dyDescent="0.3">
      <c r="A16005" s="1" t="s">
        <v>47</v>
      </c>
      <c r="B16005">
        <v>1197831</v>
      </c>
      <c r="C16005" s="2">
        <v>44838</v>
      </c>
      <c r="D16005" s="1" t="s">
        <v>92</v>
      </c>
      <c r="E16005" s="1" t="s">
        <v>122</v>
      </c>
      <c r="F16005" s="1" t="s">
        <v>123</v>
      </c>
      <c r="G16005" s="1" t="s">
        <v>24</v>
      </c>
      <c r="H16005">
        <v>45</v>
      </c>
      <c r="I16005">
        <v>375</v>
      </c>
      <c r="J16005">
        <v>168750</v>
      </c>
      <c r="K16005">
        <v>84375</v>
      </c>
      <c r="L16005" s="1">
        <v>84375</v>
      </c>
      <c r="M16005" s="1" t="s">
        <v>25</v>
      </c>
      <c r="N16005" s="1" t="s">
        <v>197</v>
      </c>
    </row>
    <row r="16006" spans="1:14" x14ac:dyDescent="0.3">
      <c r="A16006" s="1" t="s">
        <v>47</v>
      </c>
      <c r="B16006">
        <v>1197831</v>
      </c>
      <c r="C16006" s="2">
        <v>44838</v>
      </c>
      <c r="D16006" s="1" t="s">
        <v>92</v>
      </c>
      <c r="E16006" s="1" t="s">
        <v>122</v>
      </c>
      <c r="F16006" s="1" t="s">
        <v>123</v>
      </c>
      <c r="G16006" s="1" t="s">
        <v>18</v>
      </c>
      <c r="H16006">
        <v>35</v>
      </c>
      <c r="I16006">
        <v>350</v>
      </c>
      <c r="J16006">
        <v>122500</v>
      </c>
      <c r="K16006">
        <v>42875</v>
      </c>
      <c r="L16006" s="1">
        <v>79625</v>
      </c>
      <c r="M16006" s="1" t="s">
        <v>25</v>
      </c>
      <c r="N16006" s="1" t="s">
        <v>196</v>
      </c>
    </row>
    <row r="16007" spans="1:14" x14ac:dyDescent="0.3">
      <c r="A16007" s="1" t="s">
        <v>47</v>
      </c>
      <c r="B16007">
        <v>1197831</v>
      </c>
      <c r="C16007" s="2">
        <v>44838</v>
      </c>
      <c r="D16007" s="1" t="s">
        <v>92</v>
      </c>
      <c r="E16007" s="1" t="s">
        <v>122</v>
      </c>
      <c r="F16007" s="1" t="s">
        <v>123</v>
      </c>
      <c r="G16007" s="1" t="s">
        <v>20</v>
      </c>
      <c r="H16007">
        <v>45</v>
      </c>
      <c r="I16007">
        <v>525</v>
      </c>
      <c r="J16007">
        <v>236250</v>
      </c>
      <c r="K16007">
        <v>129937.50000000001</v>
      </c>
      <c r="L16007" s="1">
        <v>106312.49999999999</v>
      </c>
      <c r="M16007" s="1" t="s">
        <v>25</v>
      </c>
      <c r="N16007" s="1" t="s">
        <v>197</v>
      </c>
    </row>
    <row r="16008" spans="1:14" x14ac:dyDescent="0.3">
      <c r="A16008" s="1" t="s">
        <v>47</v>
      </c>
      <c r="B16008">
        <v>1197831</v>
      </c>
      <c r="C16008" s="2">
        <v>44870</v>
      </c>
      <c r="D16008" s="1" t="s">
        <v>92</v>
      </c>
      <c r="E16008" s="1" t="s">
        <v>122</v>
      </c>
      <c r="F16008" s="1" t="s">
        <v>123</v>
      </c>
      <c r="G16008" s="1" t="s">
        <v>21</v>
      </c>
      <c r="H16008">
        <v>35</v>
      </c>
      <c r="I16008">
        <v>675</v>
      </c>
      <c r="J16008">
        <v>236250</v>
      </c>
      <c r="K16008">
        <v>94499.999999999985</v>
      </c>
      <c r="L16008" s="1">
        <v>141750</v>
      </c>
      <c r="M16008" s="1" t="s">
        <v>25</v>
      </c>
      <c r="N16008" s="1" t="s">
        <v>196</v>
      </c>
    </row>
    <row r="16009" spans="1:14" x14ac:dyDescent="0.3">
      <c r="A16009" s="1" t="s">
        <v>47</v>
      </c>
      <c r="B16009">
        <v>1197831</v>
      </c>
      <c r="C16009" s="2">
        <v>44870</v>
      </c>
      <c r="D16009" s="1" t="s">
        <v>92</v>
      </c>
      <c r="E16009" s="1" t="s">
        <v>122</v>
      </c>
      <c r="F16009" s="1" t="s">
        <v>123</v>
      </c>
      <c r="G16009" s="1" t="s">
        <v>22</v>
      </c>
      <c r="H16009">
        <v>35</v>
      </c>
      <c r="I16009">
        <v>675</v>
      </c>
      <c r="J16009">
        <v>236250</v>
      </c>
      <c r="K16009">
        <v>94499.999999999985</v>
      </c>
      <c r="L16009" s="1">
        <v>141750</v>
      </c>
      <c r="M16009" s="1" t="s">
        <v>25</v>
      </c>
      <c r="N16009" s="1" t="s">
        <v>196</v>
      </c>
    </row>
    <row r="16010" spans="1:14" x14ac:dyDescent="0.3">
      <c r="A16010" s="1" t="s">
        <v>47</v>
      </c>
      <c r="B16010">
        <v>1197831</v>
      </c>
      <c r="C16010" s="2">
        <v>44870</v>
      </c>
      <c r="D16010" s="1" t="s">
        <v>92</v>
      </c>
      <c r="E16010" s="1" t="s">
        <v>122</v>
      </c>
      <c r="F16010" s="1" t="s">
        <v>123</v>
      </c>
      <c r="G16010" s="1" t="s">
        <v>23</v>
      </c>
      <c r="H16010">
        <v>60</v>
      </c>
      <c r="I16010">
        <v>600</v>
      </c>
      <c r="J16010">
        <v>360000</v>
      </c>
      <c r="K16010">
        <v>144000</v>
      </c>
      <c r="L16010" s="1">
        <v>216000</v>
      </c>
      <c r="M16010" s="1" t="s">
        <v>25</v>
      </c>
      <c r="N16010" s="1" t="s">
        <v>197</v>
      </c>
    </row>
    <row r="16011" spans="1:14" x14ac:dyDescent="0.3">
      <c r="A16011" s="1" t="s">
        <v>47</v>
      </c>
      <c r="B16011">
        <v>1197831</v>
      </c>
      <c r="C16011" s="2">
        <v>44870</v>
      </c>
      <c r="D16011" s="1" t="s">
        <v>92</v>
      </c>
      <c r="E16011" s="1" t="s">
        <v>122</v>
      </c>
      <c r="F16011" s="1" t="s">
        <v>123</v>
      </c>
      <c r="G16011" s="1" t="s">
        <v>24</v>
      </c>
      <c r="H16011">
        <v>60</v>
      </c>
      <c r="I16011">
        <v>450</v>
      </c>
      <c r="J16011">
        <v>270000</v>
      </c>
      <c r="K16011">
        <v>135000</v>
      </c>
      <c r="L16011" s="1">
        <v>135000</v>
      </c>
      <c r="M16011" s="1" t="s">
        <v>25</v>
      </c>
      <c r="N16011" s="1" t="s">
        <v>197</v>
      </c>
    </row>
    <row r="16012" spans="1:14" x14ac:dyDescent="0.3">
      <c r="A16012" s="1" t="s">
        <v>47</v>
      </c>
      <c r="B16012">
        <v>1197831</v>
      </c>
      <c r="C16012" s="2">
        <v>44870</v>
      </c>
      <c r="D16012" s="1" t="s">
        <v>92</v>
      </c>
      <c r="E16012" s="1" t="s">
        <v>122</v>
      </c>
      <c r="F16012" s="1" t="s">
        <v>123</v>
      </c>
      <c r="G16012" s="1" t="s">
        <v>18</v>
      </c>
      <c r="H16012">
        <v>54.999999999999993</v>
      </c>
      <c r="I16012">
        <v>425</v>
      </c>
      <c r="J16012">
        <v>233749.99999999997</v>
      </c>
      <c r="K16012">
        <v>81812.499999999985</v>
      </c>
      <c r="L16012" s="1">
        <v>151937.5</v>
      </c>
      <c r="M16012" s="1" t="s">
        <v>25</v>
      </c>
      <c r="N16012" s="1" t="s">
        <v>196</v>
      </c>
    </row>
    <row r="16013" spans="1:14" x14ac:dyDescent="0.3">
      <c r="A16013" s="1" t="s">
        <v>47</v>
      </c>
      <c r="B16013">
        <v>1197831</v>
      </c>
      <c r="C16013" s="2">
        <v>44870</v>
      </c>
      <c r="D16013" s="1" t="s">
        <v>92</v>
      </c>
      <c r="E16013" s="1" t="s">
        <v>122</v>
      </c>
      <c r="F16013" s="1" t="s">
        <v>123</v>
      </c>
      <c r="G16013" s="1" t="s">
        <v>20</v>
      </c>
      <c r="H16013">
        <v>65</v>
      </c>
      <c r="I16013">
        <v>625</v>
      </c>
      <c r="J16013">
        <v>406250</v>
      </c>
      <c r="K16013">
        <v>223437.50000000003</v>
      </c>
      <c r="L16013" s="1">
        <v>182812.49999999997</v>
      </c>
      <c r="M16013" s="1" t="s">
        <v>25</v>
      </c>
      <c r="N16013" s="1" t="s">
        <v>197</v>
      </c>
    </row>
    <row r="16014" spans="1:14" x14ac:dyDescent="0.3">
      <c r="A16014" s="1" t="s">
        <v>47</v>
      </c>
      <c r="B16014">
        <v>1197831</v>
      </c>
      <c r="C16014" s="2">
        <v>44781</v>
      </c>
      <c r="D16014" s="1" t="s">
        <v>92</v>
      </c>
      <c r="E16014" s="1" t="s">
        <v>122</v>
      </c>
      <c r="F16014" s="1" t="s">
        <v>123</v>
      </c>
      <c r="G16014" s="1" t="s">
        <v>18</v>
      </c>
      <c r="H16014">
        <v>52</v>
      </c>
      <c r="I16014">
        <v>133</v>
      </c>
      <c r="J16014">
        <v>6916</v>
      </c>
      <c r="K16014">
        <v>3181.3599999999997</v>
      </c>
      <c r="L16014" s="1">
        <v>3734.6400000000003</v>
      </c>
      <c r="M16014" s="1" t="s">
        <v>25</v>
      </c>
      <c r="N16014" s="1" t="s">
        <v>196</v>
      </c>
    </row>
    <row r="16015" spans="1:14" x14ac:dyDescent="0.3">
      <c r="A16015" s="1" t="s">
        <v>47</v>
      </c>
      <c r="B16015">
        <v>1197831</v>
      </c>
      <c r="C16015" s="2">
        <v>44781</v>
      </c>
      <c r="D16015" s="1" t="s">
        <v>92</v>
      </c>
      <c r="E16015" s="1" t="s">
        <v>122</v>
      </c>
      <c r="F16015" s="1" t="s">
        <v>123</v>
      </c>
      <c r="G16015" s="1" t="s">
        <v>20</v>
      </c>
      <c r="H16015">
        <v>54</v>
      </c>
      <c r="I16015">
        <v>196</v>
      </c>
      <c r="J16015">
        <v>10584</v>
      </c>
      <c r="K16015">
        <v>7197.1200000000008</v>
      </c>
      <c r="L16015" s="1">
        <v>3386.8799999999992</v>
      </c>
      <c r="M16015" s="1" t="s">
        <v>25</v>
      </c>
      <c r="N16015" s="1" t="s">
        <v>197</v>
      </c>
    </row>
    <row r="16016" spans="1:14" x14ac:dyDescent="0.3">
      <c r="A16016" s="1" t="s">
        <v>47</v>
      </c>
      <c r="B16016">
        <v>1197831</v>
      </c>
      <c r="C16016" s="2">
        <v>44809</v>
      </c>
      <c r="D16016" s="1" t="s">
        <v>92</v>
      </c>
      <c r="E16016" s="1" t="s">
        <v>122</v>
      </c>
      <c r="F16016" s="1" t="s">
        <v>123</v>
      </c>
      <c r="G16016" s="1" t="s">
        <v>21</v>
      </c>
      <c r="H16016">
        <v>50</v>
      </c>
      <c r="I16016">
        <v>176</v>
      </c>
      <c r="J16016">
        <v>8800</v>
      </c>
      <c r="K16016">
        <v>4400</v>
      </c>
      <c r="L16016" s="1">
        <v>4400</v>
      </c>
      <c r="M16016" s="1" t="s">
        <v>25</v>
      </c>
      <c r="N16016" s="1" t="s">
        <v>196</v>
      </c>
    </row>
    <row r="16017" spans="1:14" x14ac:dyDescent="0.3">
      <c r="A16017" s="1" t="s">
        <v>47</v>
      </c>
      <c r="B16017">
        <v>1197831</v>
      </c>
      <c r="C16017" s="2">
        <v>44809</v>
      </c>
      <c r="D16017" s="1" t="s">
        <v>92</v>
      </c>
      <c r="E16017" s="1" t="s">
        <v>122</v>
      </c>
      <c r="F16017" s="1" t="s">
        <v>123</v>
      </c>
      <c r="G16017" s="1" t="s">
        <v>22</v>
      </c>
      <c r="H16017">
        <v>50</v>
      </c>
      <c r="I16017">
        <v>188</v>
      </c>
      <c r="J16017">
        <v>9400</v>
      </c>
      <c r="K16017">
        <v>4888</v>
      </c>
      <c r="L16017" s="1">
        <v>4512</v>
      </c>
      <c r="M16017" s="1" t="s">
        <v>25</v>
      </c>
      <c r="N16017" s="1" t="s">
        <v>196</v>
      </c>
    </row>
    <row r="16018" spans="1:14" x14ac:dyDescent="0.3">
      <c r="A16018" s="1" t="s">
        <v>47</v>
      </c>
      <c r="B16018">
        <v>1197831</v>
      </c>
      <c r="C16018" s="2">
        <v>44809</v>
      </c>
      <c r="D16018" s="1" t="s">
        <v>92</v>
      </c>
      <c r="E16018" s="1" t="s">
        <v>122</v>
      </c>
      <c r="F16018" s="1" t="s">
        <v>123</v>
      </c>
      <c r="G16018" s="1" t="s">
        <v>23</v>
      </c>
      <c r="H16018">
        <v>56</v>
      </c>
      <c r="I16018">
        <v>182</v>
      </c>
      <c r="J16018">
        <v>10192</v>
      </c>
      <c r="K16018">
        <v>5299.84</v>
      </c>
      <c r="L16018" s="1">
        <v>4892.16</v>
      </c>
      <c r="M16018" s="1" t="s">
        <v>25</v>
      </c>
      <c r="N16018" s="1" t="s">
        <v>197</v>
      </c>
    </row>
    <row r="16019" spans="1:14" x14ac:dyDescent="0.3">
      <c r="A16019" s="1" t="s">
        <v>47</v>
      </c>
      <c r="B16019">
        <v>1197831</v>
      </c>
      <c r="C16019" s="2">
        <v>44809</v>
      </c>
      <c r="D16019" s="1" t="s">
        <v>92</v>
      </c>
      <c r="E16019" s="1" t="s">
        <v>122</v>
      </c>
      <c r="F16019" s="1" t="s">
        <v>123</v>
      </c>
      <c r="G16019" s="1" t="s">
        <v>24</v>
      </c>
      <c r="H16019">
        <v>55</v>
      </c>
      <c r="I16019">
        <v>116</v>
      </c>
      <c r="J16019">
        <v>6380</v>
      </c>
      <c r="K16019">
        <v>4019.4</v>
      </c>
      <c r="L16019" s="1">
        <v>2360.6</v>
      </c>
      <c r="M16019" s="1" t="s">
        <v>25</v>
      </c>
      <c r="N16019" s="1" t="s">
        <v>197</v>
      </c>
    </row>
    <row r="16020" spans="1:14" x14ac:dyDescent="0.3">
      <c r="A16020" s="1" t="s">
        <v>47</v>
      </c>
      <c r="B16020">
        <v>1197831</v>
      </c>
      <c r="C16020" s="2">
        <v>44809</v>
      </c>
      <c r="D16020" s="1" t="s">
        <v>92</v>
      </c>
      <c r="E16020" s="1" t="s">
        <v>122</v>
      </c>
      <c r="F16020" s="1" t="s">
        <v>123</v>
      </c>
      <c r="G16020" s="1" t="s">
        <v>18</v>
      </c>
      <c r="H16020">
        <v>50</v>
      </c>
      <c r="I16020">
        <v>104</v>
      </c>
      <c r="J16020">
        <v>5200</v>
      </c>
      <c r="K16020">
        <v>2392</v>
      </c>
      <c r="L16020" s="1">
        <v>2808</v>
      </c>
      <c r="M16020" s="1" t="s">
        <v>25</v>
      </c>
      <c r="N16020" s="1" t="s">
        <v>196</v>
      </c>
    </row>
    <row r="16021" spans="1:14" x14ac:dyDescent="0.3">
      <c r="A16021" s="1" t="s">
        <v>47</v>
      </c>
      <c r="B16021">
        <v>1197831</v>
      </c>
      <c r="C16021" s="2">
        <v>44809</v>
      </c>
      <c r="D16021" s="1" t="s">
        <v>92</v>
      </c>
      <c r="E16021" s="1" t="s">
        <v>122</v>
      </c>
      <c r="F16021" s="1" t="s">
        <v>123</v>
      </c>
      <c r="G16021" s="1" t="s">
        <v>20</v>
      </c>
      <c r="H16021">
        <v>49</v>
      </c>
      <c r="I16021">
        <v>181</v>
      </c>
      <c r="J16021">
        <v>8869</v>
      </c>
      <c r="K16021">
        <v>5942.2300000000005</v>
      </c>
      <c r="L16021" s="1">
        <v>2926.7699999999995</v>
      </c>
      <c r="M16021" s="1" t="s">
        <v>25</v>
      </c>
      <c r="N16021" s="1" t="s">
        <v>197</v>
      </c>
    </row>
    <row r="16022" spans="1:14" x14ac:dyDescent="0.3">
      <c r="A16022" s="1" t="s">
        <v>47</v>
      </c>
      <c r="B16022">
        <v>1197831</v>
      </c>
      <c r="C16022" s="2">
        <v>44838</v>
      </c>
      <c r="D16022" s="1" t="s">
        <v>92</v>
      </c>
      <c r="E16022" s="1" t="s">
        <v>122</v>
      </c>
      <c r="F16022" s="1" t="s">
        <v>123</v>
      </c>
      <c r="G16022" s="1" t="s">
        <v>21</v>
      </c>
      <c r="H16022">
        <v>36</v>
      </c>
      <c r="I16022">
        <v>167</v>
      </c>
      <c r="J16022">
        <v>6012</v>
      </c>
      <c r="K16022">
        <v>3066.12</v>
      </c>
      <c r="L16022" s="1">
        <v>2945.88</v>
      </c>
      <c r="M16022" s="1" t="s">
        <v>25</v>
      </c>
      <c r="N16022" s="1" t="s">
        <v>196</v>
      </c>
    </row>
    <row r="16023" spans="1:14" x14ac:dyDescent="0.3">
      <c r="A16023" s="1" t="s">
        <v>47</v>
      </c>
      <c r="B16023">
        <v>1197831</v>
      </c>
      <c r="C16023" s="2">
        <v>44838</v>
      </c>
      <c r="D16023" s="1" t="s">
        <v>92</v>
      </c>
      <c r="E16023" s="1" t="s">
        <v>122</v>
      </c>
      <c r="F16023" s="1" t="s">
        <v>123</v>
      </c>
      <c r="G16023" s="1" t="s">
        <v>22</v>
      </c>
      <c r="H16023">
        <v>37</v>
      </c>
      <c r="I16023">
        <v>173</v>
      </c>
      <c r="J16023">
        <v>6401</v>
      </c>
      <c r="K16023">
        <v>3456.5400000000004</v>
      </c>
      <c r="L16023" s="1">
        <v>2944.4599999999996</v>
      </c>
      <c r="M16023" s="1" t="s">
        <v>25</v>
      </c>
      <c r="N16023" s="1" t="s">
        <v>196</v>
      </c>
    </row>
    <row r="16024" spans="1:14" x14ac:dyDescent="0.3">
      <c r="A16024" s="1" t="s">
        <v>47</v>
      </c>
      <c r="B16024">
        <v>1197831</v>
      </c>
      <c r="C16024" s="2">
        <v>44838</v>
      </c>
      <c r="D16024" s="1" t="s">
        <v>92</v>
      </c>
      <c r="E16024" s="1" t="s">
        <v>122</v>
      </c>
      <c r="F16024" s="1" t="s">
        <v>123</v>
      </c>
      <c r="G16024" s="1" t="s">
        <v>23</v>
      </c>
      <c r="H16024">
        <v>41</v>
      </c>
      <c r="I16024">
        <v>131</v>
      </c>
      <c r="J16024">
        <v>5371</v>
      </c>
      <c r="K16024">
        <v>2739.21</v>
      </c>
      <c r="L16024" s="1">
        <v>2631.79</v>
      </c>
      <c r="M16024" s="1" t="s">
        <v>25</v>
      </c>
      <c r="N16024" s="1" t="s">
        <v>197</v>
      </c>
    </row>
    <row r="16025" spans="1:14" x14ac:dyDescent="0.3">
      <c r="A16025" s="1" t="s">
        <v>47</v>
      </c>
      <c r="B16025">
        <v>1197831</v>
      </c>
      <c r="C16025" s="2">
        <v>44838</v>
      </c>
      <c r="D16025" s="1" t="s">
        <v>92</v>
      </c>
      <c r="E16025" s="1" t="s">
        <v>122</v>
      </c>
      <c r="F16025" s="1" t="s">
        <v>123</v>
      </c>
      <c r="G16025" s="1" t="s">
        <v>24</v>
      </c>
      <c r="H16025">
        <v>44</v>
      </c>
      <c r="I16025">
        <v>101</v>
      </c>
      <c r="J16025">
        <v>4444</v>
      </c>
      <c r="K16025">
        <v>2888.6</v>
      </c>
      <c r="L16025" s="1">
        <v>1555.4</v>
      </c>
      <c r="M16025" s="1" t="s">
        <v>25</v>
      </c>
      <c r="N16025" s="1" t="s">
        <v>197</v>
      </c>
    </row>
    <row r="16026" spans="1:14" x14ac:dyDescent="0.3">
      <c r="A16026" s="1" t="s">
        <v>47</v>
      </c>
      <c r="B16026">
        <v>1197831</v>
      </c>
      <c r="C16026" s="2">
        <v>44838</v>
      </c>
      <c r="D16026" s="1" t="s">
        <v>92</v>
      </c>
      <c r="E16026" s="1" t="s">
        <v>122</v>
      </c>
      <c r="F16026" s="1" t="s">
        <v>123</v>
      </c>
      <c r="G16026" s="1" t="s">
        <v>18</v>
      </c>
      <c r="H16026">
        <v>32</v>
      </c>
      <c r="I16026">
        <v>91</v>
      </c>
      <c r="J16026">
        <v>2912</v>
      </c>
      <c r="K16026">
        <v>1397.76</v>
      </c>
      <c r="L16026" s="1">
        <v>1514.24</v>
      </c>
      <c r="M16026" s="1" t="s">
        <v>25</v>
      </c>
      <c r="N16026" s="1" t="s">
        <v>196</v>
      </c>
    </row>
    <row r="16027" spans="1:14" x14ac:dyDescent="0.3">
      <c r="A16027" s="1" t="s">
        <v>47</v>
      </c>
      <c r="B16027">
        <v>1197831</v>
      </c>
      <c r="C16027" s="2">
        <v>44838</v>
      </c>
      <c r="D16027" s="1" t="s">
        <v>92</v>
      </c>
      <c r="E16027" s="1" t="s">
        <v>122</v>
      </c>
      <c r="F16027" s="1" t="s">
        <v>123</v>
      </c>
      <c r="G16027" s="1" t="s">
        <v>20</v>
      </c>
      <c r="H16027">
        <v>42</v>
      </c>
      <c r="I16027">
        <v>142</v>
      </c>
      <c r="J16027">
        <v>5964</v>
      </c>
      <c r="K16027">
        <v>3936.2400000000002</v>
      </c>
      <c r="L16027" s="1">
        <v>2027.7599999999998</v>
      </c>
      <c r="M16027" s="1" t="s">
        <v>25</v>
      </c>
      <c r="N16027" s="1" t="s">
        <v>197</v>
      </c>
    </row>
    <row r="16028" spans="1:14" x14ac:dyDescent="0.3">
      <c r="A16028" s="1" t="s">
        <v>47</v>
      </c>
      <c r="B16028">
        <v>1197831</v>
      </c>
      <c r="C16028" s="2">
        <v>44870</v>
      </c>
      <c r="D16028" s="1" t="s">
        <v>92</v>
      </c>
      <c r="E16028" s="1" t="s">
        <v>122</v>
      </c>
      <c r="F16028" s="1" t="s">
        <v>123</v>
      </c>
      <c r="G16028" s="1" t="s">
        <v>21</v>
      </c>
      <c r="H16028">
        <v>33</v>
      </c>
      <c r="I16028">
        <v>182</v>
      </c>
      <c r="J16028">
        <v>6006</v>
      </c>
      <c r="K16028">
        <v>3303.2999999999997</v>
      </c>
      <c r="L16028" s="1">
        <v>2702.7000000000003</v>
      </c>
      <c r="M16028" s="1" t="s">
        <v>25</v>
      </c>
      <c r="N16028" s="1" t="s">
        <v>196</v>
      </c>
    </row>
    <row r="16029" spans="1:14" x14ac:dyDescent="0.3">
      <c r="A16029" s="1" t="s">
        <v>47</v>
      </c>
      <c r="B16029">
        <v>1197831</v>
      </c>
      <c r="C16029" s="2">
        <v>44870</v>
      </c>
      <c r="D16029" s="1" t="s">
        <v>92</v>
      </c>
      <c r="E16029" s="1" t="s">
        <v>122</v>
      </c>
      <c r="F16029" s="1" t="s">
        <v>123</v>
      </c>
      <c r="G16029" s="1" t="s">
        <v>22</v>
      </c>
      <c r="H16029">
        <v>32</v>
      </c>
      <c r="I16029">
        <v>189</v>
      </c>
      <c r="J16029">
        <v>6048</v>
      </c>
      <c r="K16029">
        <v>3144.96</v>
      </c>
      <c r="L16029" s="1">
        <v>2903.04</v>
      </c>
      <c r="M16029" s="1" t="s">
        <v>25</v>
      </c>
      <c r="N16029" s="1" t="s">
        <v>196</v>
      </c>
    </row>
    <row r="16030" spans="1:14" x14ac:dyDescent="0.3">
      <c r="A16030" s="1" t="s">
        <v>47</v>
      </c>
      <c r="B16030">
        <v>1197831</v>
      </c>
      <c r="C16030" s="2">
        <v>44870</v>
      </c>
      <c r="D16030" s="1" t="s">
        <v>92</v>
      </c>
      <c r="E16030" s="1" t="s">
        <v>122</v>
      </c>
      <c r="F16030" s="1" t="s">
        <v>123</v>
      </c>
      <c r="G16030" s="1" t="s">
        <v>23</v>
      </c>
      <c r="H16030">
        <v>58</v>
      </c>
      <c r="I16030">
        <v>150</v>
      </c>
      <c r="J16030">
        <v>8700</v>
      </c>
      <c r="K16030">
        <v>4698</v>
      </c>
      <c r="L16030" s="1">
        <v>4002</v>
      </c>
      <c r="M16030" s="1" t="s">
        <v>25</v>
      </c>
      <c r="N16030" s="1" t="s">
        <v>197</v>
      </c>
    </row>
    <row r="16031" spans="1:14" x14ac:dyDescent="0.3">
      <c r="A16031" s="1" t="s">
        <v>47</v>
      </c>
      <c r="B16031">
        <v>1197831</v>
      </c>
      <c r="C16031" s="2">
        <v>44870</v>
      </c>
      <c r="D16031" s="1" t="s">
        <v>92</v>
      </c>
      <c r="E16031" s="1" t="s">
        <v>122</v>
      </c>
      <c r="F16031" s="1" t="s">
        <v>123</v>
      </c>
      <c r="G16031" s="1" t="s">
        <v>24</v>
      </c>
      <c r="H16031">
        <v>54</v>
      </c>
      <c r="I16031">
        <v>122</v>
      </c>
      <c r="J16031">
        <v>6588</v>
      </c>
      <c r="K16031">
        <v>4018.68</v>
      </c>
      <c r="L16031" s="1">
        <v>2569.3200000000002</v>
      </c>
      <c r="M16031" s="1" t="s">
        <v>25</v>
      </c>
      <c r="N16031" s="1" t="s">
        <v>197</v>
      </c>
    </row>
    <row r="16032" spans="1:14" x14ac:dyDescent="0.3">
      <c r="A16032" s="1" t="s">
        <v>47</v>
      </c>
      <c r="B16032">
        <v>1197831</v>
      </c>
      <c r="C16032" s="2">
        <v>44870</v>
      </c>
      <c r="D16032" s="1" t="s">
        <v>92</v>
      </c>
      <c r="E16032" s="1" t="s">
        <v>122</v>
      </c>
      <c r="F16032" s="1" t="s">
        <v>123</v>
      </c>
      <c r="G16032" s="1" t="s">
        <v>18</v>
      </c>
      <c r="H16032">
        <v>54</v>
      </c>
      <c r="I16032">
        <v>106</v>
      </c>
      <c r="J16032">
        <v>5724</v>
      </c>
      <c r="K16032">
        <v>2862</v>
      </c>
      <c r="L16032" s="1">
        <v>2862</v>
      </c>
      <c r="M16032" s="1" t="s">
        <v>25</v>
      </c>
      <c r="N16032" s="1" t="s">
        <v>196</v>
      </c>
    </row>
    <row r="16033" spans="1:14" x14ac:dyDescent="0.3">
      <c r="A16033" s="1" t="s">
        <v>47</v>
      </c>
      <c r="B16033">
        <v>1197831</v>
      </c>
      <c r="C16033" s="2">
        <v>44870</v>
      </c>
      <c r="D16033" s="1" t="s">
        <v>92</v>
      </c>
      <c r="E16033" s="1" t="s">
        <v>122</v>
      </c>
      <c r="F16033" s="1" t="s">
        <v>123</v>
      </c>
      <c r="G16033" s="1" t="s">
        <v>20</v>
      </c>
      <c r="H16033">
        <v>63</v>
      </c>
      <c r="I16033">
        <v>163</v>
      </c>
      <c r="J16033">
        <v>10269</v>
      </c>
      <c r="K16033">
        <v>6880.2300000000005</v>
      </c>
      <c r="L16033" s="1">
        <v>3388.7699999999995</v>
      </c>
      <c r="M16033" s="1" t="s">
        <v>25</v>
      </c>
      <c r="N16033" s="1" t="s">
        <v>197</v>
      </c>
    </row>
    <row r="16034" spans="1:14" x14ac:dyDescent="0.3">
      <c r="A16034" s="1" t="s">
        <v>50</v>
      </c>
      <c r="B16034">
        <v>1197831</v>
      </c>
      <c r="C16034" s="2">
        <v>44261</v>
      </c>
      <c r="D16034" s="1" t="s">
        <v>92</v>
      </c>
      <c r="E16034" s="1" t="s">
        <v>122</v>
      </c>
      <c r="F16034" s="1" t="s">
        <v>123</v>
      </c>
      <c r="G16034" s="1" t="s">
        <v>18</v>
      </c>
      <c r="H16034">
        <v>40</v>
      </c>
      <c r="I16034">
        <v>250</v>
      </c>
      <c r="J16034">
        <v>100000</v>
      </c>
      <c r="K16034">
        <v>30000</v>
      </c>
      <c r="L16034" s="1">
        <v>70000</v>
      </c>
      <c r="M16034" s="1" t="s">
        <v>25</v>
      </c>
      <c r="N16034" s="1" t="s">
        <v>196</v>
      </c>
    </row>
    <row r="16035" spans="1:14" x14ac:dyDescent="0.3">
      <c r="A16035" s="1" t="s">
        <v>50</v>
      </c>
      <c r="B16035">
        <v>1197831</v>
      </c>
      <c r="C16035" s="2">
        <v>44261</v>
      </c>
      <c r="D16035" s="1" t="s">
        <v>92</v>
      </c>
      <c r="E16035" s="1" t="s">
        <v>122</v>
      </c>
      <c r="F16035" s="1" t="s">
        <v>123</v>
      </c>
      <c r="G16035" s="1" t="s">
        <v>20</v>
      </c>
      <c r="H16035">
        <v>35</v>
      </c>
      <c r="I16035">
        <v>400</v>
      </c>
      <c r="J16035">
        <v>140000</v>
      </c>
      <c r="K16035">
        <v>70000</v>
      </c>
      <c r="L16035" s="1">
        <v>70000</v>
      </c>
      <c r="M16035" s="1" t="s">
        <v>25</v>
      </c>
      <c r="N16035" s="1" t="s">
        <v>197</v>
      </c>
    </row>
    <row r="16036" spans="1:14" x14ac:dyDescent="0.3">
      <c r="A16036" s="1" t="s">
        <v>50</v>
      </c>
      <c r="B16036">
        <v>1197831</v>
      </c>
      <c r="C16036" s="2">
        <v>44291</v>
      </c>
      <c r="D16036" s="1" t="s">
        <v>92</v>
      </c>
      <c r="E16036" s="1" t="s">
        <v>122</v>
      </c>
      <c r="F16036" s="1" t="s">
        <v>123</v>
      </c>
      <c r="G16036" s="1" t="s">
        <v>21</v>
      </c>
      <c r="H16036">
        <v>20</v>
      </c>
      <c r="I16036">
        <v>650</v>
      </c>
      <c r="J16036">
        <v>130000</v>
      </c>
      <c r="K16036">
        <v>45500</v>
      </c>
      <c r="L16036" s="1">
        <v>84500</v>
      </c>
      <c r="M16036" s="1" t="s">
        <v>25</v>
      </c>
      <c r="N16036" s="1" t="s">
        <v>196</v>
      </c>
    </row>
    <row r="16037" spans="1:14" x14ac:dyDescent="0.3">
      <c r="A16037" s="1" t="s">
        <v>50</v>
      </c>
      <c r="B16037">
        <v>1197831</v>
      </c>
      <c r="C16037" s="2">
        <v>44291</v>
      </c>
      <c r="D16037" s="1" t="s">
        <v>92</v>
      </c>
      <c r="E16037" s="1" t="s">
        <v>122</v>
      </c>
      <c r="F16037" s="1" t="s">
        <v>123</v>
      </c>
      <c r="G16037" s="1" t="s">
        <v>22</v>
      </c>
      <c r="H16037">
        <v>30.000000000000004</v>
      </c>
      <c r="I16037">
        <v>650</v>
      </c>
      <c r="J16037">
        <v>195000.00000000003</v>
      </c>
      <c r="K16037">
        <v>68250</v>
      </c>
      <c r="L16037" s="1">
        <v>126750.00000000003</v>
      </c>
      <c r="M16037" s="1" t="s">
        <v>25</v>
      </c>
      <c r="N16037" s="1" t="s">
        <v>196</v>
      </c>
    </row>
    <row r="16038" spans="1:14" x14ac:dyDescent="0.3">
      <c r="A16038" s="1" t="s">
        <v>50</v>
      </c>
      <c r="B16038">
        <v>1197831</v>
      </c>
      <c r="C16038" s="2">
        <v>44291</v>
      </c>
      <c r="D16038" s="1" t="s">
        <v>92</v>
      </c>
      <c r="E16038" s="1" t="s">
        <v>122</v>
      </c>
      <c r="F16038" s="1" t="s">
        <v>123</v>
      </c>
      <c r="G16038" s="1" t="s">
        <v>23</v>
      </c>
      <c r="H16038">
        <v>24.999999999999996</v>
      </c>
      <c r="I16038">
        <v>475</v>
      </c>
      <c r="J16038">
        <v>118749.99999999999</v>
      </c>
      <c r="K16038">
        <v>41562.499999999993</v>
      </c>
      <c r="L16038" s="1">
        <v>77187.5</v>
      </c>
      <c r="M16038" s="1" t="s">
        <v>25</v>
      </c>
      <c r="N16038" s="1" t="s">
        <v>197</v>
      </c>
    </row>
    <row r="16039" spans="1:14" x14ac:dyDescent="0.3">
      <c r="A16039" s="1" t="s">
        <v>50</v>
      </c>
      <c r="B16039">
        <v>1197831</v>
      </c>
      <c r="C16039" s="2">
        <v>44291</v>
      </c>
      <c r="D16039" s="1" t="s">
        <v>92</v>
      </c>
      <c r="E16039" s="1" t="s">
        <v>122</v>
      </c>
      <c r="F16039" s="1" t="s">
        <v>123</v>
      </c>
      <c r="G16039" s="1" t="s">
        <v>24</v>
      </c>
      <c r="H16039">
        <v>30.000000000000004</v>
      </c>
      <c r="I16039">
        <v>375</v>
      </c>
      <c r="J16039">
        <v>112500.00000000001</v>
      </c>
      <c r="K16039">
        <v>50625.000000000007</v>
      </c>
      <c r="L16039" s="1">
        <v>61875.000000000007</v>
      </c>
      <c r="M16039" s="1" t="s">
        <v>25</v>
      </c>
      <c r="N16039" s="1" t="s">
        <v>197</v>
      </c>
    </row>
    <row r="16040" spans="1:14" x14ac:dyDescent="0.3">
      <c r="A16040" s="1" t="s">
        <v>50</v>
      </c>
      <c r="B16040">
        <v>1197831</v>
      </c>
      <c r="C16040" s="2">
        <v>44291</v>
      </c>
      <c r="D16040" s="1" t="s">
        <v>92</v>
      </c>
      <c r="E16040" s="1" t="s">
        <v>122</v>
      </c>
      <c r="F16040" s="1" t="s">
        <v>123</v>
      </c>
      <c r="G16040" s="1" t="s">
        <v>18</v>
      </c>
      <c r="H16040">
        <v>35</v>
      </c>
      <c r="I16040">
        <v>275</v>
      </c>
      <c r="J16040">
        <v>96250</v>
      </c>
      <c r="K16040">
        <v>28875</v>
      </c>
      <c r="L16040" s="1">
        <v>67375</v>
      </c>
      <c r="M16040" s="1" t="s">
        <v>25</v>
      </c>
      <c r="N16040" s="1" t="s">
        <v>196</v>
      </c>
    </row>
    <row r="16041" spans="1:14" x14ac:dyDescent="0.3">
      <c r="A16041" s="1" t="s">
        <v>50</v>
      </c>
      <c r="B16041">
        <v>1197831</v>
      </c>
      <c r="C16041" s="2">
        <v>44291</v>
      </c>
      <c r="D16041" s="1" t="s">
        <v>92</v>
      </c>
      <c r="E16041" s="1" t="s">
        <v>122</v>
      </c>
      <c r="F16041" s="1" t="s">
        <v>123</v>
      </c>
      <c r="G16041" s="1" t="s">
        <v>20</v>
      </c>
      <c r="H16041">
        <v>30.000000000000004</v>
      </c>
      <c r="I16041">
        <v>550</v>
      </c>
      <c r="J16041">
        <v>165000.00000000003</v>
      </c>
      <c r="K16041">
        <v>82500.000000000015</v>
      </c>
      <c r="L16041" s="1">
        <v>82500.000000000015</v>
      </c>
      <c r="M16041" s="1" t="s">
        <v>25</v>
      </c>
      <c r="N16041" s="1" t="s">
        <v>197</v>
      </c>
    </row>
    <row r="16042" spans="1:14" x14ac:dyDescent="0.3">
      <c r="A16042" s="1" t="s">
        <v>50</v>
      </c>
      <c r="B16042">
        <v>1197831</v>
      </c>
      <c r="C16042" s="2">
        <v>44321</v>
      </c>
      <c r="D16042" s="1" t="s">
        <v>92</v>
      </c>
      <c r="E16042" s="1" t="s">
        <v>122</v>
      </c>
      <c r="F16042" s="1" t="s">
        <v>123</v>
      </c>
      <c r="G16042" s="1" t="s">
        <v>21</v>
      </c>
      <c r="H16042">
        <v>20</v>
      </c>
      <c r="I16042">
        <v>700</v>
      </c>
      <c r="J16042">
        <v>140000</v>
      </c>
      <c r="K16042">
        <v>49000</v>
      </c>
      <c r="L16042" s="1">
        <v>91000</v>
      </c>
      <c r="M16042" s="1" t="s">
        <v>25</v>
      </c>
      <c r="N16042" s="1" t="s">
        <v>196</v>
      </c>
    </row>
    <row r="16043" spans="1:14" x14ac:dyDescent="0.3">
      <c r="A16043" s="1" t="s">
        <v>50</v>
      </c>
      <c r="B16043">
        <v>1197831</v>
      </c>
      <c r="C16043" s="2">
        <v>44321</v>
      </c>
      <c r="D16043" s="1" t="s">
        <v>92</v>
      </c>
      <c r="E16043" s="1" t="s">
        <v>122</v>
      </c>
      <c r="F16043" s="1" t="s">
        <v>123</v>
      </c>
      <c r="G16043" s="1" t="s">
        <v>22</v>
      </c>
      <c r="H16043">
        <v>30.000000000000004</v>
      </c>
      <c r="I16043">
        <v>725</v>
      </c>
      <c r="J16043">
        <v>217500.00000000003</v>
      </c>
      <c r="K16043">
        <v>76125</v>
      </c>
      <c r="L16043" s="1">
        <v>141375.00000000003</v>
      </c>
      <c r="M16043" s="1" t="s">
        <v>25</v>
      </c>
      <c r="N16043" s="1" t="s">
        <v>196</v>
      </c>
    </row>
    <row r="16044" spans="1:14" x14ac:dyDescent="0.3">
      <c r="A16044" s="1" t="s">
        <v>50</v>
      </c>
      <c r="B16044">
        <v>1197831</v>
      </c>
      <c r="C16044" s="2">
        <v>44321</v>
      </c>
      <c r="D16044" s="1" t="s">
        <v>92</v>
      </c>
      <c r="E16044" s="1" t="s">
        <v>122</v>
      </c>
      <c r="F16044" s="1" t="s">
        <v>123</v>
      </c>
      <c r="G16044" s="1" t="s">
        <v>23</v>
      </c>
      <c r="H16044">
        <v>24.999999999999996</v>
      </c>
      <c r="I16044">
        <v>575</v>
      </c>
      <c r="J16044">
        <v>143749.99999999997</v>
      </c>
      <c r="K16044">
        <v>50312.499999999985</v>
      </c>
      <c r="L16044" s="1">
        <v>93437.499999999985</v>
      </c>
      <c r="M16044" s="1" t="s">
        <v>25</v>
      </c>
      <c r="N16044" s="1" t="s">
        <v>197</v>
      </c>
    </row>
    <row r="16045" spans="1:14" x14ac:dyDescent="0.3">
      <c r="A16045" s="1" t="s">
        <v>50</v>
      </c>
      <c r="B16045">
        <v>1197831</v>
      </c>
      <c r="C16045" s="2">
        <v>44321</v>
      </c>
      <c r="D16045" s="1" t="s">
        <v>92</v>
      </c>
      <c r="E16045" s="1" t="s">
        <v>122</v>
      </c>
      <c r="F16045" s="1" t="s">
        <v>123</v>
      </c>
      <c r="G16045" s="1" t="s">
        <v>24</v>
      </c>
      <c r="H16045">
        <v>35</v>
      </c>
      <c r="I16045">
        <v>500</v>
      </c>
      <c r="J16045">
        <v>175000</v>
      </c>
      <c r="K16045">
        <v>78750</v>
      </c>
      <c r="L16045" s="1">
        <v>96250</v>
      </c>
      <c r="M16045" s="1" t="s">
        <v>25</v>
      </c>
      <c r="N16045" s="1" t="s">
        <v>197</v>
      </c>
    </row>
    <row r="16046" spans="1:14" x14ac:dyDescent="0.3">
      <c r="A16046" s="1" t="s">
        <v>50</v>
      </c>
      <c r="B16046">
        <v>1197831</v>
      </c>
      <c r="C16046" s="2">
        <v>44321</v>
      </c>
      <c r="D16046" s="1" t="s">
        <v>92</v>
      </c>
      <c r="E16046" s="1" t="s">
        <v>122</v>
      </c>
      <c r="F16046" s="1" t="s">
        <v>123</v>
      </c>
      <c r="G16046" s="1" t="s">
        <v>18</v>
      </c>
      <c r="H16046">
        <v>50</v>
      </c>
      <c r="I16046">
        <v>400</v>
      </c>
      <c r="J16046">
        <v>200000</v>
      </c>
      <c r="K16046">
        <v>60000</v>
      </c>
      <c r="L16046" s="1">
        <v>140000</v>
      </c>
      <c r="M16046" s="1" t="s">
        <v>25</v>
      </c>
      <c r="N16046" s="1" t="s">
        <v>196</v>
      </c>
    </row>
    <row r="16047" spans="1:14" x14ac:dyDescent="0.3">
      <c r="A16047" s="1" t="s">
        <v>50</v>
      </c>
      <c r="B16047">
        <v>1197831</v>
      </c>
      <c r="C16047" s="2">
        <v>44321</v>
      </c>
      <c r="D16047" s="1" t="s">
        <v>92</v>
      </c>
      <c r="E16047" s="1" t="s">
        <v>122</v>
      </c>
      <c r="F16047" s="1" t="s">
        <v>123</v>
      </c>
      <c r="G16047" s="1" t="s">
        <v>20</v>
      </c>
      <c r="H16047">
        <v>45</v>
      </c>
      <c r="I16047">
        <v>750</v>
      </c>
      <c r="J16047">
        <v>337500</v>
      </c>
      <c r="K16047">
        <v>168750</v>
      </c>
      <c r="L16047" s="1">
        <v>168750</v>
      </c>
      <c r="M16047" s="1" t="s">
        <v>25</v>
      </c>
      <c r="N16047" s="1" t="s">
        <v>197</v>
      </c>
    </row>
    <row r="16048" spans="1:14" x14ac:dyDescent="0.3">
      <c r="A16048" s="1" t="s">
        <v>50</v>
      </c>
      <c r="B16048">
        <v>1197831</v>
      </c>
      <c r="C16048" s="2">
        <v>44351</v>
      </c>
      <c r="D16048" s="1" t="s">
        <v>92</v>
      </c>
      <c r="E16048" s="1" t="s">
        <v>122</v>
      </c>
      <c r="F16048" s="1" t="s">
        <v>123</v>
      </c>
      <c r="G16048" s="1" t="s">
        <v>21</v>
      </c>
      <c r="H16048">
        <v>45</v>
      </c>
      <c r="I16048">
        <v>750</v>
      </c>
      <c r="J16048">
        <v>337500</v>
      </c>
      <c r="K16048">
        <v>118124.99999999999</v>
      </c>
      <c r="L16048" s="1">
        <v>219375</v>
      </c>
      <c r="M16048" s="1" t="s">
        <v>25</v>
      </c>
      <c r="N16048" s="1" t="s">
        <v>196</v>
      </c>
    </row>
    <row r="16049" spans="1:14" x14ac:dyDescent="0.3">
      <c r="A16049" s="1" t="s">
        <v>50</v>
      </c>
      <c r="B16049">
        <v>1197831</v>
      </c>
      <c r="C16049" s="2">
        <v>44351</v>
      </c>
      <c r="D16049" s="1" t="s">
        <v>92</v>
      </c>
      <c r="E16049" s="1" t="s">
        <v>122</v>
      </c>
      <c r="F16049" s="1" t="s">
        <v>123</v>
      </c>
      <c r="G16049" s="1" t="s">
        <v>22</v>
      </c>
      <c r="H16049">
        <v>50</v>
      </c>
      <c r="I16049">
        <v>750</v>
      </c>
      <c r="J16049">
        <v>375000</v>
      </c>
      <c r="K16049">
        <v>131250</v>
      </c>
      <c r="L16049" s="1">
        <v>243750</v>
      </c>
      <c r="M16049" s="1" t="s">
        <v>25</v>
      </c>
      <c r="N16049" s="1" t="s">
        <v>196</v>
      </c>
    </row>
    <row r="16050" spans="1:14" x14ac:dyDescent="0.3">
      <c r="A16050" s="1" t="s">
        <v>50</v>
      </c>
      <c r="B16050">
        <v>1197831</v>
      </c>
      <c r="C16050" s="2">
        <v>44351</v>
      </c>
      <c r="D16050" s="1" t="s">
        <v>92</v>
      </c>
      <c r="E16050" s="1" t="s">
        <v>122</v>
      </c>
      <c r="F16050" s="1" t="s">
        <v>123</v>
      </c>
      <c r="G16050" s="1" t="s">
        <v>23</v>
      </c>
      <c r="H16050">
        <v>50</v>
      </c>
      <c r="I16050">
        <v>600</v>
      </c>
      <c r="J16050">
        <v>300000</v>
      </c>
      <c r="K16050">
        <v>105000</v>
      </c>
      <c r="L16050" s="1">
        <v>195000</v>
      </c>
      <c r="M16050" s="1" t="s">
        <v>25</v>
      </c>
      <c r="N16050" s="1" t="s">
        <v>197</v>
      </c>
    </row>
    <row r="16051" spans="1:14" x14ac:dyDescent="0.3">
      <c r="A16051" s="1" t="s">
        <v>50</v>
      </c>
      <c r="B16051">
        <v>1197831</v>
      </c>
      <c r="C16051" s="2">
        <v>44351</v>
      </c>
      <c r="D16051" s="1" t="s">
        <v>92</v>
      </c>
      <c r="E16051" s="1" t="s">
        <v>122</v>
      </c>
      <c r="F16051" s="1" t="s">
        <v>123</v>
      </c>
      <c r="G16051" s="1" t="s">
        <v>24</v>
      </c>
      <c r="H16051">
        <v>50</v>
      </c>
      <c r="I16051">
        <v>550</v>
      </c>
      <c r="J16051">
        <v>275000</v>
      </c>
      <c r="K16051">
        <v>123750</v>
      </c>
      <c r="L16051" s="1">
        <v>151250</v>
      </c>
      <c r="M16051" s="1" t="s">
        <v>25</v>
      </c>
      <c r="N16051" s="1" t="s">
        <v>197</v>
      </c>
    </row>
    <row r="16052" spans="1:14" x14ac:dyDescent="0.3">
      <c r="A16052" s="1" t="s">
        <v>50</v>
      </c>
      <c r="B16052">
        <v>1197831</v>
      </c>
      <c r="C16052" s="2">
        <v>44351</v>
      </c>
      <c r="D16052" s="1" t="s">
        <v>92</v>
      </c>
      <c r="E16052" s="1" t="s">
        <v>122</v>
      </c>
      <c r="F16052" s="1" t="s">
        <v>123</v>
      </c>
      <c r="G16052" s="1" t="s">
        <v>18</v>
      </c>
      <c r="H16052">
        <v>55.000000000000007</v>
      </c>
      <c r="I16052">
        <v>450</v>
      </c>
      <c r="J16052">
        <v>247500.00000000003</v>
      </c>
      <c r="K16052">
        <v>74250</v>
      </c>
      <c r="L16052" s="1">
        <v>173250.00000000003</v>
      </c>
      <c r="M16052" s="1" t="s">
        <v>25</v>
      </c>
      <c r="N16052" s="1" t="s">
        <v>196</v>
      </c>
    </row>
    <row r="16053" spans="1:14" x14ac:dyDescent="0.3">
      <c r="A16053" s="1" t="s">
        <v>50</v>
      </c>
      <c r="B16053">
        <v>1197831</v>
      </c>
      <c r="C16053" s="2">
        <v>44351</v>
      </c>
      <c r="D16053" s="1" t="s">
        <v>92</v>
      </c>
      <c r="E16053" s="1" t="s">
        <v>122</v>
      </c>
      <c r="F16053" s="1" t="s">
        <v>123</v>
      </c>
      <c r="G16053" s="1" t="s">
        <v>20</v>
      </c>
      <c r="H16053">
        <v>60.000000000000007</v>
      </c>
      <c r="I16053">
        <v>825</v>
      </c>
      <c r="J16053">
        <v>495000.00000000006</v>
      </c>
      <c r="K16053">
        <v>247500.00000000003</v>
      </c>
      <c r="L16053" s="1">
        <v>247500.00000000003</v>
      </c>
      <c r="M16053" s="1" t="s">
        <v>25</v>
      </c>
      <c r="N16053" s="1" t="s">
        <v>197</v>
      </c>
    </row>
    <row r="16054" spans="1:14" x14ac:dyDescent="0.3">
      <c r="A16054" s="1" t="s">
        <v>50</v>
      </c>
      <c r="B16054">
        <v>1197831</v>
      </c>
      <c r="C16054" s="2">
        <v>44383</v>
      </c>
      <c r="D16054" s="1" t="s">
        <v>92</v>
      </c>
      <c r="E16054" s="1" t="s">
        <v>122</v>
      </c>
      <c r="F16054" s="1" t="s">
        <v>123</v>
      </c>
      <c r="G16054" s="1" t="s">
        <v>21</v>
      </c>
      <c r="H16054">
        <v>50</v>
      </c>
      <c r="I16054">
        <v>775</v>
      </c>
      <c r="J16054">
        <v>387500</v>
      </c>
      <c r="K16054">
        <v>155000</v>
      </c>
      <c r="L16054" s="1">
        <v>232500</v>
      </c>
      <c r="M16054" s="1" t="s">
        <v>25</v>
      </c>
      <c r="N16054" s="1" t="s">
        <v>196</v>
      </c>
    </row>
    <row r="16055" spans="1:14" x14ac:dyDescent="0.3">
      <c r="A16055" s="1" t="s">
        <v>50</v>
      </c>
      <c r="B16055">
        <v>1197831</v>
      </c>
      <c r="C16055" s="2">
        <v>44383</v>
      </c>
      <c r="D16055" s="1" t="s">
        <v>92</v>
      </c>
      <c r="E16055" s="1" t="s">
        <v>122</v>
      </c>
      <c r="F16055" s="1" t="s">
        <v>123</v>
      </c>
      <c r="G16055" s="1" t="s">
        <v>22</v>
      </c>
      <c r="H16055">
        <v>55.000000000000007</v>
      </c>
      <c r="I16055">
        <v>775</v>
      </c>
      <c r="J16055">
        <v>426250.00000000006</v>
      </c>
      <c r="K16055">
        <v>170500</v>
      </c>
      <c r="L16055" s="1">
        <v>255750.00000000006</v>
      </c>
      <c r="M16055" s="1" t="s">
        <v>25</v>
      </c>
      <c r="N16055" s="1" t="s">
        <v>196</v>
      </c>
    </row>
    <row r="16056" spans="1:14" x14ac:dyDescent="0.3">
      <c r="A16056" s="1" t="s">
        <v>50</v>
      </c>
      <c r="B16056">
        <v>1197831</v>
      </c>
      <c r="C16056" s="2">
        <v>44383</v>
      </c>
      <c r="D16056" s="1" t="s">
        <v>92</v>
      </c>
      <c r="E16056" s="1" t="s">
        <v>122</v>
      </c>
      <c r="F16056" s="1" t="s">
        <v>123</v>
      </c>
      <c r="G16056" s="1" t="s">
        <v>23</v>
      </c>
      <c r="H16056">
        <v>50</v>
      </c>
      <c r="I16056">
        <v>925</v>
      </c>
      <c r="J16056">
        <v>462500</v>
      </c>
      <c r="K16056">
        <v>184999.99999999997</v>
      </c>
      <c r="L16056" s="1">
        <v>277500</v>
      </c>
      <c r="M16056" s="1" t="s">
        <v>25</v>
      </c>
      <c r="N16056" s="1" t="s">
        <v>197</v>
      </c>
    </row>
    <row r="16057" spans="1:14" x14ac:dyDescent="0.3">
      <c r="A16057" s="1" t="s">
        <v>50</v>
      </c>
      <c r="B16057">
        <v>1197831</v>
      </c>
      <c r="C16057" s="2">
        <v>44383</v>
      </c>
      <c r="D16057" s="1" t="s">
        <v>92</v>
      </c>
      <c r="E16057" s="1" t="s">
        <v>122</v>
      </c>
      <c r="F16057" s="1" t="s">
        <v>123</v>
      </c>
      <c r="G16057" s="1" t="s">
        <v>24</v>
      </c>
      <c r="H16057">
        <v>50</v>
      </c>
      <c r="I16057">
        <v>525</v>
      </c>
      <c r="J16057">
        <v>262500</v>
      </c>
      <c r="K16057">
        <v>131250</v>
      </c>
      <c r="L16057" s="1">
        <v>131250</v>
      </c>
      <c r="M16057" s="1" t="s">
        <v>25</v>
      </c>
      <c r="N16057" s="1" t="s">
        <v>197</v>
      </c>
    </row>
    <row r="16058" spans="1:14" x14ac:dyDescent="0.3">
      <c r="A16058" s="1" t="s">
        <v>50</v>
      </c>
      <c r="B16058">
        <v>1197831</v>
      </c>
      <c r="C16058" s="2">
        <v>44383</v>
      </c>
      <c r="D16058" s="1" t="s">
        <v>92</v>
      </c>
      <c r="E16058" s="1" t="s">
        <v>122</v>
      </c>
      <c r="F16058" s="1" t="s">
        <v>123</v>
      </c>
      <c r="G16058" s="1" t="s">
        <v>18</v>
      </c>
      <c r="H16058">
        <v>55.000000000000007</v>
      </c>
      <c r="I16058">
        <v>525</v>
      </c>
      <c r="J16058">
        <v>288750.00000000006</v>
      </c>
      <c r="K16058">
        <v>101062.50000000001</v>
      </c>
      <c r="L16058" s="1">
        <v>187687.50000000006</v>
      </c>
      <c r="M16058" s="1" t="s">
        <v>25</v>
      </c>
      <c r="N16058" s="1" t="s">
        <v>196</v>
      </c>
    </row>
    <row r="16059" spans="1:14" x14ac:dyDescent="0.3">
      <c r="A16059" s="1" t="s">
        <v>50</v>
      </c>
      <c r="B16059">
        <v>1197831</v>
      </c>
      <c r="C16059" s="2">
        <v>44261</v>
      </c>
      <c r="D16059" s="1" t="s">
        <v>92</v>
      </c>
      <c r="E16059" s="1" t="s">
        <v>122</v>
      </c>
      <c r="F16059" s="1" t="s">
        <v>123</v>
      </c>
      <c r="G16059" s="1" t="s">
        <v>18</v>
      </c>
      <c r="H16059">
        <v>37</v>
      </c>
      <c r="I16059">
        <v>75</v>
      </c>
      <c r="J16059">
        <v>2775</v>
      </c>
      <c r="K16059">
        <v>1248.7499999999998</v>
      </c>
      <c r="L16059" s="1">
        <v>1526.2500000000002</v>
      </c>
      <c r="M16059" s="1" t="s">
        <v>25</v>
      </c>
      <c r="N16059" s="1" t="s">
        <v>196</v>
      </c>
    </row>
    <row r="16060" spans="1:14" x14ac:dyDescent="0.3">
      <c r="A16060" s="1" t="s">
        <v>50</v>
      </c>
      <c r="B16060">
        <v>1197831</v>
      </c>
      <c r="C16060" s="2">
        <v>44261</v>
      </c>
      <c r="D16060" s="1" t="s">
        <v>92</v>
      </c>
      <c r="E16060" s="1" t="s">
        <v>122</v>
      </c>
      <c r="F16060" s="1" t="s">
        <v>123</v>
      </c>
      <c r="G16060" s="1" t="s">
        <v>20</v>
      </c>
      <c r="H16060">
        <v>33</v>
      </c>
      <c r="I16060">
        <v>116</v>
      </c>
      <c r="J16060">
        <v>3828</v>
      </c>
      <c r="K16060">
        <v>2488.2000000000003</v>
      </c>
      <c r="L16060" s="1">
        <v>1339.7999999999997</v>
      </c>
      <c r="M16060" s="1" t="s">
        <v>25</v>
      </c>
      <c r="N16060" s="1" t="s">
        <v>197</v>
      </c>
    </row>
    <row r="16061" spans="1:14" x14ac:dyDescent="0.3">
      <c r="A16061" s="1" t="s">
        <v>50</v>
      </c>
      <c r="B16061">
        <v>1197831</v>
      </c>
      <c r="C16061" s="2">
        <v>44291</v>
      </c>
      <c r="D16061" s="1" t="s">
        <v>92</v>
      </c>
      <c r="E16061" s="1" t="s">
        <v>122</v>
      </c>
      <c r="F16061" s="1" t="s">
        <v>123</v>
      </c>
      <c r="G16061" s="1" t="s">
        <v>21</v>
      </c>
      <c r="H16061">
        <v>19</v>
      </c>
      <c r="I16061">
        <v>195</v>
      </c>
      <c r="J16061">
        <v>3705</v>
      </c>
      <c r="K16061">
        <v>1741.35</v>
      </c>
      <c r="L16061" s="1">
        <v>1963.65</v>
      </c>
      <c r="M16061" s="1" t="s">
        <v>25</v>
      </c>
      <c r="N16061" s="1" t="s">
        <v>196</v>
      </c>
    </row>
    <row r="16062" spans="1:14" x14ac:dyDescent="0.3">
      <c r="A16062" s="1" t="s">
        <v>50</v>
      </c>
      <c r="B16062">
        <v>1197831</v>
      </c>
      <c r="C16062" s="2">
        <v>44291</v>
      </c>
      <c r="D16062" s="1" t="s">
        <v>92</v>
      </c>
      <c r="E16062" s="1" t="s">
        <v>122</v>
      </c>
      <c r="F16062" s="1" t="s">
        <v>123</v>
      </c>
      <c r="G16062" s="1" t="s">
        <v>22</v>
      </c>
      <c r="H16062">
        <v>29</v>
      </c>
      <c r="I16062">
        <v>195</v>
      </c>
      <c r="J16062">
        <v>5655</v>
      </c>
      <c r="K16062">
        <v>2714.4</v>
      </c>
      <c r="L16062" s="1">
        <v>2940.6</v>
      </c>
      <c r="M16062" s="1" t="s">
        <v>25</v>
      </c>
      <c r="N16062" s="1" t="s">
        <v>196</v>
      </c>
    </row>
    <row r="16063" spans="1:14" x14ac:dyDescent="0.3">
      <c r="A16063" s="1" t="s">
        <v>50</v>
      </c>
      <c r="B16063">
        <v>1197831</v>
      </c>
      <c r="C16063" s="2">
        <v>44291</v>
      </c>
      <c r="D16063" s="1" t="s">
        <v>92</v>
      </c>
      <c r="E16063" s="1" t="s">
        <v>122</v>
      </c>
      <c r="F16063" s="1" t="s">
        <v>123</v>
      </c>
      <c r="G16063" s="1" t="s">
        <v>23</v>
      </c>
      <c r="H16063">
        <v>24</v>
      </c>
      <c r="I16063">
        <v>138</v>
      </c>
      <c r="J16063">
        <v>3312</v>
      </c>
      <c r="K16063">
        <v>1556.6399999999999</v>
      </c>
      <c r="L16063" s="1">
        <v>1755.3600000000001</v>
      </c>
      <c r="M16063" s="1" t="s">
        <v>25</v>
      </c>
      <c r="N16063" s="1" t="s">
        <v>197</v>
      </c>
    </row>
    <row r="16064" spans="1:14" x14ac:dyDescent="0.3">
      <c r="A16064" s="1" t="s">
        <v>50</v>
      </c>
      <c r="B16064">
        <v>1197831</v>
      </c>
      <c r="C16064" s="2">
        <v>44291</v>
      </c>
      <c r="D16064" s="1" t="s">
        <v>92</v>
      </c>
      <c r="E16064" s="1" t="s">
        <v>122</v>
      </c>
      <c r="F16064" s="1" t="s">
        <v>123</v>
      </c>
      <c r="G16064" s="1" t="s">
        <v>24</v>
      </c>
      <c r="H16064">
        <v>29</v>
      </c>
      <c r="I16064">
        <v>113</v>
      </c>
      <c r="J16064">
        <v>3277</v>
      </c>
      <c r="K16064">
        <v>1802.3500000000001</v>
      </c>
      <c r="L16064" s="1">
        <v>1474.6499999999999</v>
      </c>
      <c r="M16064" s="1" t="s">
        <v>25</v>
      </c>
      <c r="N16064" s="1" t="s">
        <v>197</v>
      </c>
    </row>
    <row r="16065" spans="1:14" x14ac:dyDescent="0.3">
      <c r="A16065" s="1" t="s">
        <v>50</v>
      </c>
      <c r="B16065">
        <v>1197831</v>
      </c>
      <c r="C16065" s="2">
        <v>44291</v>
      </c>
      <c r="D16065" s="1" t="s">
        <v>92</v>
      </c>
      <c r="E16065" s="1" t="s">
        <v>122</v>
      </c>
      <c r="F16065" s="1" t="s">
        <v>123</v>
      </c>
      <c r="G16065" s="1" t="s">
        <v>18</v>
      </c>
      <c r="H16065">
        <v>34</v>
      </c>
      <c r="I16065">
        <v>72</v>
      </c>
      <c r="J16065">
        <v>2448</v>
      </c>
      <c r="K16065">
        <v>1052.6399999999999</v>
      </c>
      <c r="L16065" s="1">
        <v>1395.3600000000001</v>
      </c>
      <c r="M16065" s="1" t="s">
        <v>25</v>
      </c>
      <c r="N16065" s="1" t="s">
        <v>196</v>
      </c>
    </row>
    <row r="16066" spans="1:14" x14ac:dyDescent="0.3">
      <c r="A16066" s="1" t="s">
        <v>50</v>
      </c>
      <c r="B16066">
        <v>1197831</v>
      </c>
      <c r="C16066" s="2">
        <v>44291</v>
      </c>
      <c r="D16066" s="1" t="s">
        <v>92</v>
      </c>
      <c r="E16066" s="1" t="s">
        <v>122</v>
      </c>
      <c r="F16066" s="1" t="s">
        <v>123</v>
      </c>
      <c r="G16066" s="1" t="s">
        <v>20</v>
      </c>
      <c r="H16066">
        <v>28</v>
      </c>
      <c r="I16066">
        <v>138</v>
      </c>
      <c r="J16066">
        <v>3864</v>
      </c>
      <c r="K16066">
        <v>2357.04</v>
      </c>
      <c r="L16066" s="1">
        <v>1506.96</v>
      </c>
      <c r="M16066" s="1" t="s">
        <v>25</v>
      </c>
      <c r="N16066" s="1" t="s">
        <v>197</v>
      </c>
    </row>
    <row r="16067" spans="1:14" x14ac:dyDescent="0.3">
      <c r="A16067" s="1" t="s">
        <v>50</v>
      </c>
      <c r="B16067">
        <v>1197831</v>
      </c>
      <c r="C16067" s="2">
        <v>44321</v>
      </c>
      <c r="D16067" s="1" t="s">
        <v>92</v>
      </c>
      <c r="E16067" s="1" t="s">
        <v>122</v>
      </c>
      <c r="F16067" s="1" t="s">
        <v>123</v>
      </c>
      <c r="G16067" s="1" t="s">
        <v>21</v>
      </c>
      <c r="H16067">
        <v>18</v>
      </c>
      <c r="I16067">
        <v>203</v>
      </c>
      <c r="J16067">
        <v>3654</v>
      </c>
      <c r="K16067">
        <v>1827</v>
      </c>
      <c r="L16067" s="1">
        <v>1827</v>
      </c>
      <c r="M16067" s="1" t="s">
        <v>25</v>
      </c>
      <c r="N16067" s="1" t="s">
        <v>196</v>
      </c>
    </row>
    <row r="16068" spans="1:14" x14ac:dyDescent="0.3">
      <c r="A16068" s="1" t="s">
        <v>50</v>
      </c>
      <c r="B16068">
        <v>1197831</v>
      </c>
      <c r="C16068" s="2">
        <v>44321</v>
      </c>
      <c r="D16068" s="1" t="s">
        <v>92</v>
      </c>
      <c r="E16068" s="1" t="s">
        <v>122</v>
      </c>
      <c r="F16068" s="1" t="s">
        <v>123</v>
      </c>
      <c r="G16068" s="1" t="s">
        <v>22</v>
      </c>
      <c r="H16068">
        <v>28</v>
      </c>
      <c r="I16068">
        <v>196</v>
      </c>
      <c r="J16068">
        <v>5488</v>
      </c>
      <c r="K16068">
        <v>2634.24</v>
      </c>
      <c r="L16068" s="1">
        <v>2853.76</v>
      </c>
      <c r="M16068" s="1" t="s">
        <v>25</v>
      </c>
      <c r="N16068" s="1" t="s">
        <v>196</v>
      </c>
    </row>
    <row r="16069" spans="1:14" x14ac:dyDescent="0.3">
      <c r="A16069" s="1" t="s">
        <v>50</v>
      </c>
      <c r="B16069">
        <v>1197831</v>
      </c>
      <c r="C16069" s="2">
        <v>44321</v>
      </c>
      <c r="D16069" s="1" t="s">
        <v>92</v>
      </c>
      <c r="E16069" s="1" t="s">
        <v>122</v>
      </c>
      <c r="F16069" s="1" t="s">
        <v>123</v>
      </c>
      <c r="G16069" s="1" t="s">
        <v>23</v>
      </c>
      <c r="H16069">
        <v>23</v>
      </c>
      <c r="I16069">
        <v>167</v>
      </c>
      <c r="J16069">
        <v>3841</v>
      </c>
      <c r="K16069">
        <v>1805.27</v>
      </c>
      <c r="L16069" s="1">
        <v>2035.73</v>
      </c>
      <c r="M16069" s="1" t="s">
        <v>25</v>
      </c>
      <c r="N16069" s="1" t="s">
        <v>197</v>
      </c>
    </row>
    <row r="16070" spans="1:14" x14ac:dyDescent="0.3">
      <c r="A16070" s="1" t="s">
        <v>50</v>
      </c>
      <c r="B16070">
        <v>1197831</v>
      </c>
      <c r="C16070" s="2">
        <v>44321</v>
      </c>
      <c r="D16070" s="1" t="s">
        <v>92</v>
      </c>
      <c r="E16070" s="1" t="s">
        <v>122</v>
      </c>
      <c r="F16070" s="1" t="s">
        <v>123</v>
      </c>
      <c r="G16070" s="1" t="s">
        <v>24</v>
      </c>
      <c r="H16070">
        <v>33</v>
      </c>
      <c r="I16070">
        <v>130</v>
      </c>
      <c r="J16070">
        <v>4290</v>
      </c>
      <c r="K16070">
        <v>2359.5</v>
      </c>
      <c r="L16070" s="1">
        <v>1930.5</v>
      </c>
      <c r="M16070" s="1" t="s">
        <v>25</v>
      </c>
      <c r="N16070" s="1" t="s">
        <v>197</v>
      </c>
    </row>
    <row r="16071" spans="1:14" x14ac:dyDescent="0.3">
      <c r="A16071" s="1" t="s">
        <v>50</v>
      </c>
      <c r="B16071">
        <v>1197831</v>
      </c>
      <c r="C16071" s="2">
        <v>44321</v>
      </c>
      <c r="D16071" s="1" t="s">
        <v>92</v>
      </c>
      <c r="E16071" s="1" t="s">
        <v>122</v>
      </c>
      <c r="F16071" s="1" t="s">
        <v>123</v>
      </c>
      <c r="G16071" s="1" t="s">
        <v>18</v>
      </c>
      <c r="H16071">
        <v>47</v>
      </c>
      <c r="I16071">
        <v>120</v>
      </c>
      <c r="J16071">
        <v>5640</v>
      </c>
      <c r="K16071">
        <v>2256</v>
      </c>
      <c r="L16071" s="1">
        <v>3384</v>
      </c>
      <c r="M16071" s="1" t="s">
        <v>25</v>
      </c>
      <c r="N16071" s="1" t="s">
        <v>196</v>
      </c>
    </row>
    <row r="16072" spans="1:14" x14ac:dyDescent="0.3">
      <c r="A16072" s="1" t="s">
        <v>50</v>
      </c>
      <c r="B16072">
        <v>1197831</v>
      </c>
      <c r="C16072" s="2">
        <v>44321</v>
      </c>
      <c r="D16072" s="1" t="s">
        <v>92</v>
      </c>
      <c r="E16072" s="1" t="s">
        <v>122</v>
      </c>
      <c r="F16072" s="1" t="s">
        <v>123</v>
      </c>
      <c r="G16072" s="1" t="s">
        <v>20</v>
      </c>
      <c r="H16072">
        <v>42</v>
      </c>
      <c r="I16072">
        <v>218</v>
      </c>
      <c r="J16072">
        <v>9156</v>
      </c>
      <c r="K16072">
        <v>5768.28</v>
      </c>
      <c r="L16072" s="1">
        <v>3387.7200000000003</v>
      </c>
      <c r="M16072" s="1" t="s">
        <v>25</v>
      </c>
      <c r="N16072" s="1" t="s">
        <v>197</v>
      </c>
    </row>
    <row r="16073" spans="1:14" x14ac:dyDescent="0.3">
      <c r="A16073" s="1" t="s">
        <v>50</v>
      </c>
      <c r="B16073">
        <v>1197831</v>
      </c>
      <c r="C16073" s="2">
        <v>44351</v>
      </c>
      <c r="D16073" s="1" t="s">
        <v>92</v>
      </c>
      <c r="E16073" s="1" t="s">
        <v>122</v>
      </c>
      <c r="F16073" s="1" t="s">
        <v>123</v>
      </c>
      <c r="G16073" s="1" t="s">
        <v>21</v>
      </c>
      <c r="H16073">
        <v>42</v>
      </c>
      <c r="I16073">
        <v>195</v>
      </c>
      <c r="J16073">
        <v>8190</v>
      </c>
      <c r="K16073">
        <v>4013.1</v>
      </c>
      <c r="L16073" s="1">
        <v>4176.8999999999996</v>
      </c>
      <c r="M16073" s="1" t="s">
        <v>25</v>
      </c>
      <c r="N16073" s="1" t="s">
        <v>196</v>
      </c>
    </row>
    <row r="16074" spans="1:14" x14ac:dyDescent="0.3">
      <c r="A16074" s="1" t="s">
        <v>50</v>
      </c>
      <c r="B16074">
        <v>1197831</v>
      </c>
      <c r="C16074" s="2">
        <v>44351</v>
      </c>
      <c r="D16074" s="1" t="s">
        <v>92</v>
      </c>
      <c r="E16074" s="1" t="s">
        <v>122</v>
      </c>
      <c r="F16074" s="1" t="s">
        <v>123</v>
      </c>
      <c r="G16074" s="1" t="s">
        <v>22</v>
      </c>
      <c r="H16074">
        <v>46</v>
      </c>
      <c r="I16074">
        <v>188</v>
      </c>
      <c r="J16074">
        <v>8648</v>
      </c>
      <c r="K16074">
        <v>4151.04</v>
      </c>
      <c r="L16074" s="1">
        <v>4496.96</v>
      </c>
      <c r="M16074" s="1" t="s">
        <v>25</v>
      </c>
      <c r="N16074" s="1" t="s">
        <v>196</v>
      </c>
    </row>
    <row r="16075" spans="1:14" x14ac:dyDescent="0.3">
      <c r="A16075" s="1" t="s">
        <v>50</v>
      </c>
      <c r="B16075">
        <v>1197831</v>
      </c>
      <c r="C16075" s="2">
        <v>44351</v>
      </c>
      <c r="D16075" s="1" t="s">
        <v>92</v>
      </c>
      <c r="E16075" s="1" t="s">
        <v>122</v>
      </c>
      <c r="F16075" s="1" t="s">
        <v>123</v>
      </c>
      <c r="G16075" s="1" t="s">
        <v>23</v>
      </c>
      <c r="H16075">
        <v>47</v>
      </c>
      <c r="I16075">
        <v>174</v>
      </c>
      <c r="J16075">
        <v>8178</v>
      </c>
      <c r="K16075">
        <v>3925.44</v>
      </c>
      <c r="L16075" s="1">
        <v>4252.5599999999995</v>
      </c>
      <c r="M16075" s="1" t="s">
        <v>25</v>
      </c>
      <c r="N16075" s="1" t="s">
        <v>197</v>
      </c>
    </row>
    <row r="16076" spans="1:14" x14ac:dyDescent="0.3">
      <c r="A16076" s="1" t="s">
        <v>50</v>
      </c>
      <c r="B16076">
        <v>1197831</v>
      </c>
      <c r="C16076" s="2">
        <v>44351</v>
      </c>
      <c r="D16076" s="1" t="s">
        <v>92</v>
      </c>
      <c r="E16076" s="1" t="s">
        <v>122</v>
      </c>
      <c r="F16076" s="1" t="s">
        <v>123</v>
      </c>
      <c r="G16076" s="1" t="s">
        <v>24</v>
      </c>
      <c r="H16076">
        <v>48</v>
      </c>
      <c r="I16076">
        <v>143</v>
      </c>
      <c r="J16076">
        <v>6864</v>
      </c>
      <c r="K16076">
        <v>4049.7600000000007</v>
      </c>
      <c r="L16076" s="1">
        <v>2814.2399999999993</v>
      </c>
      <c r="M16076" s="1" t="s">
        <v>25</v>
      </c>
      <c r="N16076" s="1" t="s">
        <v>197</v>
      </c>
    </row>
    <row r="16077" spans="1:14" x14ac:dyDescent="0.3">
      <c r="A16077" s="1" t="s">
        <v>50</v>
      </c>
      <c r="B16077">
        <v>1197831</v>
      </c>
      <c r="C16077" s="2">
        <v>44351</v>
      </c>
      <c r="D16077" s="1" t="s">
        <v>92</v>
      </c>
      <c r="E16077" s="1" t="s">
        <v>122</v>
      </c>
      <c r="F16077" s="1" t="s">
        <v>123</v>
      </c>
      <c r="G16077" s="1" t="s">
        <v>18</v>
      </c>
      <c r="H16077">
        <v>52</v>
      </c>
      <c r="I16077">
        <v>117</v>
      </c>
      <c r="J16077">
        <v>6084</v>
      </c>
      <c r="K16077">
        <v>2616.12</v>
      </c>
      <c r="L16077" s="1">
        <v>3467.88</v>
      </c>
      <c r="M16077" s="1" t="s">
        <v>25</v>
      </c>
      <c r="N16077" s="1" t="s">
        <v>196</v>
      </c>
    </row>
    <row r="16078" spans="1:14" x14ac:dyDescent="0.3">
      <c r="A16078" s="1" t="s">
        <v>50</v>
      </c>
      <c r="B16078">
        <v>1197831</v>
      </c>
      <c r="C16078" s="2">
        <v>44351</v>
      </c>
      <c r="D16078" s="1" t="s">
        <v>92</v>
      </c>
      <c r="E16078" s="1" t="s">
        <v>122</v>
      </c>
      <c r="F16078" s="1" t="s">
        <v>123</v>
      </c>
      <c r="G16078" s="1" t="s">
        <v>20</v>
      </c>
      <c r="H16078">
        <v>55</v>
      </c>
      <c r="I16078">
        <v>231</v>
      </c>
      <c r="J16078">
        <v>12705</v>
      </c>
      <c r="K16078">
        <v>7750.05</v>
      </c>
      <c r="L16078" s="1">
        <v>4954.95</v>
      </c>
      <c r="M16078" s="1" t="s">
        <v>25</v>
      </c>
      <c r="N16078" s="1" t="s">
        <v>197</v>
      </c>
    </row>
    <row r="16079" spans="1:14" x14ac:dyDescent="0.3">
      <c r="A16079" s="1" t="s">
        <v>50</v>
      </c>
      <c r="B16079">
        <v>1197831</v>
      </c>
      <c r="C16079" s="2">
        <v>44383</v>
      </c>
      <c r="D16079" s="1" t="s">
        <v>92</v>
      </c>
      <c r="E16079" s="1" t="s">
        <v>122</v>
      </c>
      <c r="F16079" s="1" t="s">
        <v>123</v>
      </c>
      <c r="G16079" s="1" t="s">
        <v>21</v>
      </c>
      <c r="H16079">
        <v>48</v>
      </c>
      <c r="I16079">
        <v>217</v>
      </c>
      <c r="J16079">
        <v>10416</v>
      </c>
      <c r="K16079">
        <v>5208</v>
      </c>
      <c r="L16079" s="1">
        <v>5208</v>
      </c>
      <c r="M16079" s="1" t="s">
        <v>25</v>
      </c>
      <c r="N16079" s="1" t="s">
        <v>196</v>
      </c>
    </row>
    <row r="16080" spans="1:14" x14ac:dyDescent="0.3">
      <c r="A16080" s="1" t="s">
        <v>50</v>
      </c>
      <c r="B16080">
        <v>1197831</v>
      </c>
      <c r="C16080" s="2">
        <v>44383</v>
      </c>
      <c r="D16080" s="1" t="s">
        <v>92</v>
      </c>
      <c r="E16080" s="1" t="s">
        <v>122</v>
      </c>
      <c r="F16080" s="1" t="s">
        <v>123</v>
      </c>
      <c r="G16080" s="1" t="s">
        <v>22</v>
      </c>
      <c r="H16080">
        <v>52</v>
      </c>
      <c r="I16080">
        <v>202</v>
      </c>
      <c r="J16080">
        <v>10504</v>
      </c>
      <c r="K16080">
        <v>5462.08</v>
      </c>
      <c r="L16080" s="1">
        <v>5041.92</v>
      </c>
      <c r="M16080" s="1" t="s">
        <v>25</v>
      </c>
      <c r="N16080" s="1" t="s">
        <v>196</v>
      </c>
    </row>
    <row r="16081" spans="1:14" x14ac:dyDescent="0.3">
      <c r="A16081" s="1" t="s">
        <v>50</v>
      </c>
      <c r="B16081">
        <v>1197831</v>
      </c>
      <c r="C16081" s="2">
        <v>44383</v>
      </c>
      <c r="D16081" s="1" t="s">
        <v>92</v>
      </c>
      <c r="E16081" s="1" t="s">
        <v>122</v>
      </c>
      <c r="F16081" s="1" t="s">
        <v>123</v>
      </c>
      <c r="G16081" s="1" t="s">
        <v>23</v>
      </c>
      <c r="H16081">
        <v>46</v>
      </c>
      <c r="I16081">
        <v>241</v>
      </c>
      <c r="J16081">
        <v>11086</v>
      </c>
      <c r="K16081">
        <v>6097.2999999999993</v>
      </c>
      <c r="L16081" s="1">
        <v>4988.7000000000007</v>
      </c>
      <c r="M16081" s="1" t="s">
        <v>25</v>
      </c>
      <c r="N16081" s="1" t="s">
        <v>197</v>
      </c>
    </row>
    <row r="16082" spans="1:14" x14ac:dyDescent="0.3">
      <c r="A16082" s="1" t="s">
        <v>50</v>
      </c>
      <c r="B16082">
        <v>1197831</v>
      </c>
      <c r="C16082" s="2">
        <v>44383</v>
      </c>
      <c r="D16082" s="1" t="s">
        <v>92</v>
      </c>
      <c r="E16082" s="1" t="s">
        <v>122</v>
      </c>
      <c r="F16082" s="1" t="s">
        <v>123</v>
      </c>
      <c r="G16082" s="1" t="s">
        <v>24</v>
      </c>
      <c r="H16082">
        <v>47</v>
      </c>
      <c r="I16082">
        <v>137</v>
      </c>
      <c r="J16082">
        <v>6439</v>
      </c>
      <c r="K16082">
        <v>4120.96</v>
      </c>
      <c r="L16082" s="1">
        <v>2318.04</v>
      </c>
      <c r="M16082" s="1" t="s">
        <v>25</v>
      </c>
      <c r="N16082" s="1" t="s">
        <v>197</v>
      </c>
    </row>
    <row r="16083" spans="1:14" x14ac:dyDescent="0.3">
      <c r="A16083" s="1" t="s">
        <v>50</v>
      </c>
      <c r="B16083">
        <v>1197831</v>
      </c>
      <c r="C16083" s="2">
        <v>44383</v>
      </c>
      <c r="D16083" s="1" t="s">
        <v>92</v>
      </c>
      <c r="E16083" s="1" t="s">
        <v>122</v>
      </c>
      <c r="F16083" s="1" t="s">
        <v>123</v>
      </c>
      <c r="G16083" s="1" t="s">
        <v>18</v>
      </c>
      <c r="H16083">
        <v>53</v>
      </c>
      <c r="I16083">
        <v>131</v>
      </c>
      <c r="J16083">
        <v>6943</v>
      </c>
      <c r="K16083">
        <v>3332.64</v>
      </c>
      <c r="L16083" s="1">
        <v>3610.36</v>
      </c>
      <c r="M16083" s="1" t="s">
        <v>25</v>
      </c>
      <c r="N16083" s="1" t="s">
        <v>196</v>
      </c>
    </row>
    <row r="16084" spans="1:14" x14ac:dyDescent="0.3">
      <c r="A16084" s="1" t="s">
        <v>50</v>
      </c>
      <c r="B16084">
        <v>1197831</v>
      </c>
      <c r="C16084" s="2">
        <v>44626</v>
      </c>
      <c r="D16084" s="1" t="s">
        <v>92</v>
      </c>
      <c r="E16084" s="1" t="s">
        <v>122</v>
      </c>
      <c r="F16084" s="1" t="s">
        <v>123</v>
      </c>
      <c r="G16084" s="1" t="s">
        <v>18</v>
      </c>
      <c r="H16084">
        <v>40</v>
      </c>
      <c r="I16084">
        <v>250</v>
      </c>
      <c r="J16084">
        <v>100000</v>
      </c>
      <c r="K16084">
        <v>30000</v>
      </c>
      <c r="L16084" s="1">
        <v>70000</v>
      </c>
      <c r="M16084" s="1" t="s">
        <v>25</v>
      </c>
      <c r="N16084" s="1" t="s">
        <v>196</v>
      </c>
    </row>
    <row r="16085" spans="1:14" x14ac:dyDescent="0.3">
      <c r="A16085" s="1" t="s">
        <v>50</v>
      </c>
      <c r="B16085">
        <v>1197831</v>
      </c>
      <c r="C16085" s="2">
        <v>44626</v>
      </c>
      <c r="D16085" s="1" t="s">
        <v>92</v>
      </c>
      <c r="E16085" s="1" t="s">
        <v>122</v>
      </c>
      <c r="F16085" s="1" t="s">
        <v>123</v>
      </c>
      <c r="G16085" s="1" t="s">
        <v>20</v>
      </c>
      <c r="H16085">
        <v>35</v>
      </c>
      <c r="I16085">
        <v>400</v>
      </c>
      <c r="J16085">
        <v>140000</v>
      </c>
      <c r="K16085">
        <v>70000</v>
      </c>
      <c r="L16085" s="1">
        <v>70000</v>
      </c>
      <c r="M16085" s="1" t="s">
        <v>25</v>
      </c>
      <c r="N16085" s="1" t="s">
        <v>197</v>
      </c>
    </row>
    <row r="16086" spans="1:14" x14ac:dyDescent="0.3">
      <c r="A16086" s="1" t="s">
        <v>50</v>
      </c>
      <c r="B16086">
        <v>1197831</v>
      </c>
      <c r="C16086" s="2">
        <v>44656</v>
      </c>
      <c r="D16086" s="1" t="s">
        <v>92</v>
      </c>
      <c r="E16086" s="1" t="s">
        <v>122</v>
      </c>
      <c r="F16086" s="1" t="s">
        <v>123</v>
      </c>
      <c r="G16086" s="1" t="s">
        <v>21</v>
      </c>
      <c r="H16086">
        <v>20</v>
      </c>
      <c r="I16086">
        <v>650</v>
      </c>
      <c r="J16086">
        <v>130000</v>
      </c>
      <c r="K16086">
        <v>45500</v>
      </c>
      <c r="L16086" s="1">
        <v>84500</v>
      </c>
      <c r="M16086" s="1" t="s">
        <v>25</v>
      </c>
      <c r="N16086" s="1" t="s">
        <v>196</v>
      </c>
    </row>
    <row r="16087" spans="1:14" x14ac:dyDescent="0.3">
      <c r="A16087" s="1" t="s">
        <v>50</v>
      </c>
      <c r="B16087">
        <v>1197831</v>
      </c>
      <c r="C16087" s="2">
        <v>44656</v>
      </c>
      <c r="D16087" s="1" t="s">
        <v>92</v>
      </c>
      <c r="E16087" s="1" t="s">
        <v>122</v>
      </c>
      <c r="F16087" s="1" t="s">
        <v>123</v>
      </c>
      <c r="G16087" s="1" t="s">
        <v>22</v>
      </c>
      <c r="H16087">
        <v>30.000000000000004</v>
      </c>
      <c r="I16087">
        <v>650</v>
      </c>
      <c r="J16087">
        <v>195000.00000000003</v>
      </c>
      <c r="K16087">
        <v>68250</v>
      </c>
      <c r="L16087" s="1">
        <v>126750.00000000003</v>
      </c>
      <c r="M16087" s="1" t="s">
        <v>25</v>
      </c>
      <c r="N16087" s="1" t="s">
        <v>196</v>
      </c>
    </row>
    <row r="16088" spans="1:14" x14ac:dyDescent="0.3">
      <c r="A16088" s="1" t="s">
        <v>50</v>
      </c>
      <c r="B16088">
        <v>1197831</v>
      </c>
      <c r="C16088" s="2">
        <v>44656</v>
      </c>
      <c r="D16088" s="1" t="s">
        <v>92</v>
      </c>
      <c r="E16088" s="1" t="s">
        <v>122</v>
      </c>
      <c r="F16088" s="1" t="s">
        <v>123</v>
      </c>
      <c r="G16088" s="1" t="s">
        <v>23</v>
      </c>
      <c r="H16088">
        <v>24.999999999999996</v>
      </c>
      <c r="I16088">
        <v>475</v>
      </c>
      <c r="J16088">
        <v>118749.99999999999</v>
      </c>
      <c r="K16088">
        <v>41562.499999999993</v>
      </c>
      <c r="L16088" s="1">
        <v>77187.5</v>
      </c>
      <c r="M16088" s="1" t="s">
        <v>25</v>
      </c>
      <c r="N16088" s="1" t="s">
        <v>197</v>
      </c>
    </row>
    <row r="16089" spans="1:14" x14ac:dyDescent="0.3">
      <c r="A16089" s="1" t="s">
        <v>50</v>
      </c>
      <c r="B16089">
        <v>1197831</v>
      </c>
      <c r="C16089" s="2">
        <v>44656</v>
      </c>
      <c r="D16089" s="1" t="s">
        <v>92</v>
      </c>
      <c r="E16089" s="1" t="s">
        <v>122</v>
      </c>
      <c r="F16089" s="1" t="s">
        <v>123</v>
      </c>
      <c r="G16089" s="1" t="s">
        <v>24</v>
      </c>
      <c r="H16089">
        <v>30.000000000000004</v>
      </c>
      <c r="I16089">
        <v>375</v>
      </c>
      <c r="J16089">
        <v>112500.00000000001</v>
      </c>
      <c r="K16089">
        <v>50625.000000000007</v>
      </c>
      <c r="L16089" s="1">
        <v>61875.000000000007</v>
      </c>
      <c r="M16089" s="1" t="s">
        <v>25</v>
      </c>
      <c r="N16089" s="1" t="s">
        <v>197</v>
      </c>
    </row>
    <row r="16090" spans="1:14" x14ac:dyDescent="0.3">
      <c r="A16090" s="1" t="s">
        <v>50</v>
      </c>
      <c r="B16090">
        <v>1197831</v>
      </c>
      <c r="C16090" s="2">
        <v>44656</v>
      </c>
      <c r="D16090" s="1" t="s">
        <v>92</v>
      </c>
      <c r="E16090" s="1" t="s">
        <v>122</v>
      </c>
      <c r="F16090" s="1" t="s">
        <v>123</v>
      </c>
      <c r="G16090" s="1" t="s">
        <v>18</v>
      </c>
      <c r="H16090">
        <v>35</v>
      </c>
      <c r="I16090">
        <v>275</v>
      </c>
      <c r="J16090">
        <v>96250</v>
      </c>
      <c r="K16090">
        <v>28875</v>
      </c>
      <c r="L16090" s="1">
        <v>67375</v>
      </c>
      <c r="M16090" s="1" t="s">
        <v>25</v>
      </c>
      <c r="N16090" s="1" t="s">
        <v>196</v>
      </c>
    </row>
    <row r="16091" spans="1:14" x14ac:dyDescent="0.3">
      <c r="A16091" s="1" t="s">
        <v>50</v>
      </c>
      <c r="B16091">
        <v>1197831</v>
      </c>
      <c r="C16091" s="2">
        <v>44656</v>
      </c>
      <c r="D16091" s="1" t="s">
        <v>92</v>
      </c>
      <c r="E16091" s="1" t="s">
        <v>122</v>
      </c>
      <c r="F16091" s="1" t="s">
        <v>123</v>
      </c>
      <c r="G16091" s="1" t="s">
        <v>20</v>
      </c>
      <c r="H16091">
        <v>30.000000000000004</v>
      </c>
      <c r="I16091">
        <v>550</v>
      </c>
      <c r="J16091">
        <v>165000.00000000003</v>
      </c>
      <c r="K16091">
        <v>82500.000000000015</v>
      </c>
      <c r="L16091" s="1">
        <v>82500.000000000015</v>
      </c>
      <c r="M16091" s="1" t="s">
        <v>25</v>
      </c>
      <c r="N16091" s="1" t="s">
        <v>197</v>
      </c>
    </row>
    <row r="16092" spans="1:14" x14ac:dyDescent="0.3">
      <c r="A16092" s="1" t="s">
        <v>50</v>
      </c>
      <c r="B16092">
        <v>1197831</v>
      </c>
      <c r="C16092" s="2">
        <v>44686</v>
      </c>
      <c r="D16092" s="1" t="s">
        <v>92</v>
      </c>
      <c r="E16092" s="1" t="s">
        <v>122</v>
      </c>
      <c r="F16092" s="1" t="s">
        <v>123</v>
      </c>
      <c r="G16092" s="1" t="s">
        <v>21</v>
      </c>
      <c r="H16092">
        <v>20</v>
      </c>
      <c r="I16092">
        <v>700</v>
      </c>
      <c r="J16092">
        <v>140000</v>
      </c>
      <c r="K16092">
        <v>49000</v>
      </c>
      <c r="L16092" s="1">
        <v>91000</v>
      </c>
      <c r="M16092" s="1" t="s">
        <v>25</v>
      </c>
      <c r="N16092" s="1" t="s">
        <v>196</v>
      </c>
    </row>
    <row r="16093" spans="1:14" x14ac:dyDescent="0.3">
      <c r="A16093" s="1" t="s">
        <v>50</v>
      </c>
      <c r="B16093">
        <v>1197831</v>
      </c>
      <c r="C16093" s="2">
        <v>44686</v>
      </c>
      <c r="D16093" s="1" t="s">
        <v>92</v>
      </c>
      <c r="E16093" s="1" t="s">
        <v>122</v>
      </c>
      <c r="F16093" s="1" t="s">
        <v>123</v>
      </c>
      <c r="G16093" s="1" t="s">
        <v>22</v>
      </c>
      <c r="H16093">
        <v>30.000000000000004</v>
      </c>
      <c r="I16093">
        <v>725</v>
      </c>
      <c r="J16093">
        <v>217500.00000000003</v>
      </c>
      <c r="K16093">
        <v>76125</v>
      </c>
      <c r="L16093" s="1">
        <v>141375.00000000003</v>
      </c>
      <c r="M16093" s="1" t="s">
        <v>25</v>
      </c>
      <c r="N16093" s="1" t="s">
        <v>196</v>
      </c>
    </row>
    <row r="16094" spans="1:14" x14ac:dyDescent="0.3">
      <c r="A16094" s="1" t="s">
        <v>50</v>
      </c>
      <c r="B16094">
        <v>1197831</v>
      </c>
      <c r="C16094" s="2">
        <v>44686</v>
      </c>
      <c r="D16094" s="1" t="s">
        <v>92</v>
      </c>
      <c r="E16094" s="1" t="s">
        <v>122</v>
      </c>
      <c r="F16094" s="1" t="s">
        <v>123</v>
      </c>
      <c r="G16094" s="1" t="s">
        <v>23</v>
      </c>
      <c r="H16094">
        <v>24.999999999999996</v>
      </c>
      <c r="I16094">
        <v>575</v>
      </c>
      <c r="J16094">
        <v>143749.99999999997</v>
      </c>
      <c r="K16094">
        <v>50312.499999999985</v>
      </c>
      <c r="L16094" s="1">
        <v>93437.499999999985</v>
      </c>
      <c r="M16094" s="1" t="s">
        <v>25</v>
      </c>
      <c r="N16094" s="1" t="s">
        <v>197</v>
      </c>
    </row>
    <row r="16095" spans="1:14" x14ac:dyDescent="0.3">
      <c r="A16095" s="1" t="s">
        <v>50</v>
      </c>
      <c r="B16095">
        <v>1197831</v>
      </c>
      <c r="C16095" s="2">
        <v>44686</v>
      </c>
      <c r="D16095" s="1" t="s">
        <v>92</v>
      </c>
      <c r="E16095" s="1" t="s">
        <v>122</v>
      </c>
      <c r="F16095" s="1" t="s">
        <v>123</v>
      </c>
      <c r="G16095" s="1" t="s">
        <v>24</v>
      </c>
      <c r="H16095">
        <v>35</v>
      </c>
      <c r="I16095">
        <v>500</v>
      </c>
      <c r="J16095">
        <v>175000</v>
      </c>
      <c r="K16095">
        <v>78750</v>
      </c>
      <c r="L16095" s="1">
        <v>96250</v>
      </c>
      <c r="M16095" s="1" t="s">
        <v>25</v>
      </c>
      <c r="N16095" s="1" t="s">
        <v>197</v>
      </c>
    </row>
    <row r="16096" spans="1:14" x14ac:dyDescent="0.3">
      <c r="A16096" s="1" t="s">
        <v>50</v>
      </c>
      <c r="B16096">
        <v>1197831</v>
      </c>
      <c r="C16096" s="2">
        <v>44686</v>
      </c>
      <c r="D16096" s="1" t="s">
        <v>92</v>
      </c>
      <c r="E16096" s="1" t="s">
        <v>122</v>
      </c>
      <c r="F16096" s="1" t="s">
        <v>123</v>
      </c>
      <c r="G16096" s="1" t="s">
        <v>18</v>
      </c>
      <c r="H16096">
        <v>50</v>
      </c>
      <c r="I16096">
        <v>400</v>
      </c>
      <c r="J16096">
        <v>200000</v>
      </c>
      <c r="K16096">
        <v>60000</v>
      </c>
      <c r="L16096" s="1">
        <v>140000</v>
      </c>
      <c r="M16096" s="1" t="s">
        <v>25</v>
      </c>
      <c r="N16096" s="1" t="s">
        <v>196</v>
      </c>
    </row>
    <row r="16097" spans="1:14" x14ac:dyDescent="0.3">
      <c r="A16097" s="1" t="s">
        <v>50</v>
      </c>
      <c r="B16097">
        <v>1197831</v>
      </c>
      <c r="C16097" s="2">
        <v>44686</v>
      </c>
      <c r="D16097" s="1" t="s">
        <v>92</v>
      </c>
      <c r="E16097" s="1" t="s">
        <v>122</v>
      </c>
      <c r="F16097" s="1" t="s">
        <v>123</v>
      </c>
      <c r="G16097" s="1" t="s">
        <v>20</v>
      </c>
      <c r="H16097">
        <v>45</v>
      </c>
      <c r="I16097">
        <v>750</v>
      </c>
      <c r="J16097">
        <v>337500</v>
      </c>
      <c r="K16097">
        <v>168750</v>
      </c>
      <c r="L16097" s="1">
        <v>168750</v>
      </c>
      <c r="M16097" s="1" t="s">
        <v>25</v>
      </c>
      <c r="N16097" s="1" t="s">
        <v>197</v>
      </c>
    </row>
    <row r="16098" spans="1:14" x14ac:dyDescent="0.3">
      <c r="A16098" s="1" t="s">
        <v>50</v>
      </c>
      <c r="B16098">
        <v>1197831</v>
      </c>
      <c r="C16098" s="2">
        <v>44716</v>
      </c>
      <c r="D16098" s="1" t="s">
        <v>92</v>
      </c>
      <c r="E16098" s="1" t="s">
        <v>122</v>
      </c>
      <c r="F16098" s="1" t="s">
        <v>123</v>
      </c>
      <c r="G16098" s="1" t="s">
        <v>21</v>
      </c>
      <c r="H16098">
        <v>45</v>
      </c>
      <c r="I16098">
        <v>750</v>
      </c>
      <c r="J16098">
        <v>337500</v>
      </c>
      <c r="K16098">
        <v>118124.99999999999</v>
      </c>
      <c r="L16098" s="1">
        <v>219375</v>
      </c>
      <c r="M16098" s="1" t="s">
        <v>25</v>
      </c>
      <c r="N16098" s="1" t="s">
        <v>196</v>
      </c>
    </row>
    <row r="16099" spans="1:14" x14ac:dyDescent="0.3">
      <c r="A16099" s="1" t="s">
        <v>50</v>
      </c>
      <c r="B16099">
        <v>1197831</v>
      </c>
      <c r="C16099" s="2">
        <v>44716</v>
      </c>
      <c r="D16099" s="1" t="s">
        <v>92</v>
      </c>
      <c r="E16099" s="1" t="s">
        <v>122</v>
      </c>
      <c r="F16099" s="1" t="s">
        <v>123</v>
      </c>
      <c r="G16099" s="1" t="s">
        <v>22</v>
      </c>
      <c r="H16099">
        <v>50</v>
      </c>
      <c r="I16099">
        <v>750</v>
      </c>
      <c r="J16099">
        <v>375000</v>
      </c>
      <c r="K16099">
        <v>131250</v>
      </c>
      <c r="L16099" s="1">
        <v>243750</v>
      </c>
      <c r="M16099" s="1" t="s">
        <v>25</v>
      </c>
      <c r="N16099" s="1" t="s">
        <v>196</v>
      </c>
    </row>
    <row r="16100" spans="1:14" x14ac:dyDescent="0.3">
      <c r="A16100" s="1" t="s">
        <v>50</v>
      </c>
      <c r="B16100">
        <v>1197831</v>
      </c>
      <c r="C16100" s="2">
        <v>44716</v>
      </c>
      <c r="D16100" s="1" t="s">
        <v>92</v>
      </c>
      <c r="E16100" s="1" t="s">
        <v>122</v>
      </c>
      <c r="F16100" s="1" t="s">
        <v>123</v>
      </c>
      <c r="G16100" s="1" t="s">
        <v>23</v>
      </c>
      <c r="H16100">
        <v>50</v>
      </c>
      <c r="I16100">
        <v>600</v>
      </c>
      <c r="J16100">
        <v>300000</v>
      </c>
      <c r="K16100">
        <v>105000</v>
      </c>
      <c r="L16100" s="1">
        <v>195000</v>
      </c>
      <c r="M16100" s="1" t="s">
        <v>25</v>
      </c>
      <c r="N16100" s="1" t="s">
        <v>197</v>
      </c>
    </row>
    <row r="16101" spans="1:14" x14ac:dyDescent="0.3">
      <c r="A16101" s="1" t="s">
        <v>50</v>
      </c>
      <c r="B16101">
        <v>1197831</v>
      </c>
      <c r="C16101" s="2">
        <v>44716</v>
      </c>
      <c r="D16101" s="1" t="s">
        <v>92</v>
      </c>
      <c r="E16101" s="1" t="s">
        <v>122</v>
      </c>
      <c r="F16101" s="1" t="s">
        <v>123</v>
      </c>
      <c r="G16101" s="1" t="s">
        <v>24</v>
      </c>
      <c r="H16101">
        <v>50</v>
      </c>
      <c r="I16101">
        <v>550</v>
      </c>
      <c r="J16101">
        <v>275000</v>
      </c>
      <c r="K16101">
        <v>123750</v>
      </c>
      <c r="L16101" s="1">
        <v>151250</v>
      </c>
      <c r="M16101" s="1" t="s">
        <v>25</v>
      </c>
      <c r="N16101" s="1" t="s">
        <v>197</v>
      </c>
    </row>
    <row r="16102" spans="1:14" x14ac:dyDescent="0.3">
      <c r="A16102" s="1" t="s">
        <v>50</v>
      </c>
      <c r="B16102">
        <v>1197831</v>
      </c>
      <c r="C16102" s="2">
        <v>44716</v>
      </c>
      <c r="D16102" s="1" t="s">
        <v>92</v>
      </c>
      <c r="E16102" s="1" t="s">
        <v>122</v>
      </c>
      <c r="F16102" s="1" t="s">
        <v>123</v>
      </c>
      <c r="G16102" s="1" t="s">
        <v>18</v>
      </c>
      <c r="H16102">
        <v>55.000000000000007</v>
      </c>
      <c r="I16102">
        <v>450</v>
      </c>
      <c r="J16102">
        <v>247500.00000000003</v>
      </c>
      <c r="K16102">
        <v>74250</v>
      </c>
      <c r="L16102" s="1">
        <v>173250.00000000003</v>
      </c>
      <c r="M16102" s="1" t="s">
        <v>25</v>
      </c>
      <c r="N16102" s="1" t="s">
        <v>196</v>
      </c>
    </row>
    <row r="16103" spans="1:14" x14ac:dyDescent="0.3">
      <c r="A16103" s="1" t="s">
        <v>50</v>
      </c>
      <c r="B16103">
        <v>1197831</v>
      </c>
      <c r="C16103" s="2">
        <v>44716</v>
      </c>
      <c r="D16103" s="1" t="s">
        <v>92</v>
      </c>
      <c r="E16103" s="1" t="s">
        <v>122</v>
      </c>
      <c r="F16103" s="1" t="s">
        <v>123</v>
      </c>
      <c r="G16103" s="1" t="s">
        <v>20</v>
      </c>
      <c r="H16103">
        <v>60.000000000000007</v>
      </c>
      <c r="I16103">
        <v>825</v>
      </c>
      <c r="J16103">
        <v>495000.00000000006</v>
      </c>
      <c r="K16103">
        <v>247500.00000000003</v>
      </c>
      <c r="L16103" s="1">
        <v>247500.00000000003</v>
      </c>
      <c r="M16103" s="1" t="s">
        <v>25</v>
      </c>
      <c r="N16103" s="1" t="s">
        <v>197</v>
      </c>
    </row>
    <row r="16104" spans="1:14" x14ac:dyDescent="0.3">
      <c r="A16104" s="1" t="s">
        <v>50</v>
      </c>
      <c r="B16104">
        <v>1197831</v>
      </c>
      <c r="C16104" s="2">
        <v>44748</v>
      </c>
      <c r="D16104" s="1" t="s">
        <v>92</v>
      </c>
      <c r="E16104" s="1" t="s">
        <v>122</v>
      </c>
      <c r="F16104" s="1" t="s">
        <v>123</v>
      </c>
      <c r="G16104" s="1" t="s">
        <v>21</v>
      </c>
      <c r="H16104">
        <v>50</v>
      </c>
      <c r="I16104">
        <v>775</v>
      </c>
      <c r="J16104">
        <v>387500</v>
      </c>
      <c r="K16104">
        <v>155000</v>
      </c>
      <c r="L16104" s="1">
        <v>232500</v>
      </c>
      <c r="M16104" s="1" t="s">
        <v>25</v>
      </c>
      <c r="N16104" s="1" t="s">
        <v>196</v>
      </c>
    </row>
    <row r="16105" spans="1:14" x14ac:dyDescent="0.3">
      <c r="A16105" s="1" t="s">
        <v>50</v>
      </c>
      <c r="B16105">
        <v>1197831</v>
      </c>
      <c r="C16105" s="2">
        <v>44748</v>
      </c>
      <c r="D16105" s="1" t="s">
        <v>92</v>
      </c>
      <c r="E16105" s="1" t="s">
        <v>122</v>
      </c>
      <c r="F16105" s="1" t="s">
        <v>123</v>
      </c>
      <c r="G16105" s="1" t="s">
        <v>22</v>
      </c>
      <c r="H16105">
        <v>55.000000000000007</v>
      </c>
      <c r="I16105">
        <v>775</v>
      </c>
      <c r="J16105">
        <v>426250.00000000006</v>
      </c>
      <c r="K16105">
        <v>170500</v>
      </c>
      <c r="L16105" s="1">
        <v>255750.00000000006</v>
      </c>
      <c r="M16105" s="1" t="s">
        <v>25</v>
      </c>
      <c r="N16105" s="1" t="s">
        <v>196</v>
      </c>
    </row>
    <row r="16106" spans="1:14" x14ac:dyDescent="0.3">
      <c r="A16106" s="1" t="s">
        <v>50</v>
      </c>
      <c r="B16106">
        <v>1197831</v>
      </c>
      <c r="C16106" s="2">
        <v>44748</v>
      </c>
      <c r="D16106" s="1" t="s">
        <v>92</v>
      </c>
      <c r="E16106" s="1" t="s">
        <v>122</v>
      </c>
      <c r="F16106" s="1" t="s">
        <v>123</v>
      </c>
      <c r="G16106" s="1" t="s">
        <v>23</v>
      </c>
      <c r="H16106">
        <v>50</v>
      </c>
      <c r="I16106">
        <v>925</v>
      </c>
      <c r="J16106">
        <v>462500</v>
      </c>
      <c r="K16106">
        <v>184999.99999999997</v>
      </c>
      <c r="L16106" s="1">
        <v>277500</v>
      </c>
      <c r="M16106" s="1" t="s">
        <v>25</v>
      </c>
      <c r="N16106" s="1" t="s">
        <v>197</v>
      </c>
    </row>
    <row r="16107" spans="1:14" x14ac:dyDescent="0.3">
      <c r="A16107" s="1" t="s">
        <v>50</v>
      </c>
      <c r="B16107">
        <v>1197831</v>
      </c>
      <c r="C16107" s="2">
        <v>44748</v>
      </c>
      <c r="D16107" s="1" t="s">
        <v>92</v>
      </c>
      <c r="E16107" s="1" t="s">
        <v>122</v>
      </c>
      <c r="F16107" s="1" t="s">
        <v>123</v>
      </c>
      <c r="G16107" s="1" t="s">
        <v>24</v>
      </c>
      <c r="H16107">
        <v>50</v>
      </c>
      <c r="I16107">
        <v>525</v>
      </c>
      <c r="J16107">
        <v>262500</v>
      </c>
      <c r="K16107">
        <v>131250</v>
      </c>
      <c r="L16107" s="1">
        <v>131250</v>
      </c>
      <c r="M16107" s="1" t="s">
        <v>25</v>
      </c>
      <c r="N16107" s="1" t="s">
        <v>197</v>
      </c>
    </row>
    <row r="16108" spans="1:14" x14ac:dyDescent="0.3">
      <c r="A16108" s="1" t="s">
        <v>50</v>
      </c>
      <c r="B16108">
        <v>1197831</v>
      </c>
      <c r="C16108" s="2">
        <v>44748</v>
      </c>
      <c r="D16108" s="1" t="s">
        <v>92</v>
      </c>
      <c r="E16108" s="1" t="s">
        <v>122</v>
      </c>
      <c r="F16108" s="1" t="s">
        <v>123</v>
      </c>
      <c r="G16108" s="1" t="s">
        <v>18</v>
      </c>
      <c r="H16108">
        <v>55.000000000000007</v>
      </c>
      <c r="I16108">
        <v>525</v>
      </c>
      <c r="J16108">
        <v>288750.00000000006</v>
      </c>
      <c r="K16108">
        <v>101062.50000000001</v>
      </c>
      <c r="L16108" s="1">
        <v>187687.50000000006</v>
      </c>
      <c r="M16108" s="1" t="s">
        <v>25</v>
      </c>
      <c r="N16108" s="1" t="s">
        <v>196</v>
      </c>
    </row>
    <row r="16109" spans="1:14" x14ac:dyDescent="0.3">
      <c r="A16109" s="1" t="s">
        <v>50</v>
      </c>
      <c r="B16109">
        <v>1197831</v>
      </c>
      <c r="C16109" s="2">
        <v>44626</v>
      </c>
      <c r="D16109" s="1" t="s">
        <v>92</v>
      </c>
      <c r="E16109" s="1" t="s">
        <v>122</v>
      </c>
      <c r="F16109" s="1" t="s">
        <v>123</v>
      </c>
      <c r="G16109" s="1" t="s">
        <v>18</v>
      </c>
      <c r="H16109">
        <v>37</v>
      </c>
      <c r="I16109">
        <v>75</v>
      </c>
      <c r="J16109">
        <v>2775</v>
      </c>
      <c r="K16109">
        <v>1248.7499999999998</v>
      </c>
      <c r="L16109" s="1">
        <v>1526.2500000000002</v>
      </c>
      <c r="M16109" s="1" t="s">
        <v>25</v>
      </c>
      <c r="N16109" s="1" t="s">
        <v>196</v>
      </c>
    </row>
    <row r="16110" spans="1:14" x14ac:dyDescent="0.3">
      <c r="A16110" s="1" t="s">
        <v>50</v>
      </c>
      <c r="B16110">
        <v>1197831</v>
      </c>
      <c r="C16110" s="2">
        <v>44626</v>
      </c>
      <c r="D16110" s="1" t="s">
        <v>92</v>
      </c>
      <c r="E16110" s="1" t="s">
        <v>122</v>
      </c>
      <c r="F16110" s="1" t="s">
        <v>123</v>
      </c>
      <c r="G16110" s="1" t="s">
        <v>20</v>
      </c>
      <c r="H16110">
        <v>33</v>
      </c>
      <c r="I16110">
        <v>116</v>
      </c>
      <c r="J16110">
        <v>3828</v>
      </c>
      <c r="K16110">
        <v>2488.2000000000003</v>
      </c>
      <c r="L16110" s="1">
        <v>1339.7999999999997</v>
      </c>
      <c r="M16110" s="1" t="s">
        <v>25</v>
      </c>
      <c r="N16110" s="1" t="s">
        <v>197</v>
      </c>
    </row>
    <row r="16111" spans="1:14" x14ac:dyDescent="0.3">
      <c r="A16111" s="1" t="s">
        <v>50</v>
      </c>
      <c r="B16111">
        <v>1197831</v>
      </c>
      <c r="C16111" s="2">
        <v>44656</v>
      </c>
      <c r="D16111" s="1" t="s">
        <v>92</v>
      </c>
      <c r="E16111" s="1" t="s">
        <v>122</v>
      </c>
      <c r="F16111" s="1" t="s">
        <v>123</v>
      </c>
      <c r="G16111" s="1" t="s">
        <v>21</v>
      </c>
      <c r="H16111">
        <v>19</v>
      </c>
      <c r="I16111">
        <v>195</v>
      </c>
      <c r="J16111">
        <v>3705</v>
      </c>
      <c r="K16111">
        <v>1741.35</v>
      </c>
      <c r="L16111" s="1">
        <v>1963.65</v>
      </c>
      <c r="M16111" s="1" t="s">
        <v>25</v>
      </c>
      <c r="N16111" s="1" t="s">
        <v>196</v>
      </c>
    </row>
    <row r="16112" spans="1:14" x14ac:dyDescent="0.3">
      <c r="A16112" s="1" t="s">
        <v>50</v>
      </c>
      <c r="B16112">
        <v>1197831</v>
      </c>
      <c r="C16112" s="2">
        <v>44656</v>
      </c>
      <c r="D16112" s="1" t="s">
        <v>92</v>
      </c>
      <c r="E16112" s="1" t="s">
        <v>122</v>
      </c>
      <c r="F16112" s="1" t="s">
        <v>123</v>
      </c>
      <c r="G16112" s="1" t="s">
        <v>22</v>
      </c>
      <c r="H16112">
        <v>29</v>
      </c>
      <c r="I16112">
        <v>195</v>
      </c>
      <c r="J16112">
        <v>5655</v>
      </c>
      <c r="K16112">
        <v>2714.4</v>
      </c>
      <c r="L16112" s="1">
        <v>2940.6</v>
      </c>
      <c r="M16112" s="1" t="s">
        <v>25</v>
      </c>
      <c r="N16112" s="1" t="s">
        <v>196</v>
      </c>
    </row>
    <row r="16113" spans="1:14" x14ac:dyDescent="0.3">
      <c r="A16113" s="1" t="s">
        <v>50</v>
      </c>
      <c r="B16113">
        <v>1197831</v>
      </c>
      <c r="C16113" s="2">
        <v>44656</v>
      </c>
      <c r="D16113" s="1" t="s">
        <v>92</v>
      </c>
      <c r="E16113" s="1" t="s">
        <v>122</v>
      </c>
      <c r="F16113" s="1" t="s">
        <v>123</v>
      </c>
      <c r="G16113" s="1" t="s">
        <v>23</v>
      </c>
      <c r="H16113">
        <v>24</v>
      </c>
      <c r="I16113">
        <v>138</v>
      </c>
      <c r="J16113">
        <v>3312</v>
      </c>
      <c r="K16113">
        <v>1556.6399999999999</v>
      </c>
      <c r="L16113" s="1">
        <v>1755.3600000000001</v>
      </c>
      <c r="M16113" s="1" t="s">
        <v>25</v>
      </c>
      <c r="N16113" s="1" t="s">
        <v>197</v>
      </c>
    </row>
    <row r="16114" spans="1:14" x14ac:dyDescent="0.3">
      <c r="A16114" s="1" t="s">
        <v>50</v>
      </c>
      <c r="B16114">
        <v>1197831</v>
      </c>
      <c r="C16114" s="2">
        <v>44656</v>
      </c>
      <c r="D16114" s="1" t="s">
        <v>92</v>
      </c>
      <c r="E16114" s="1" t="s">
        <v>122</v>
      </c>
      <c r="F16114" s="1" t="s">
        <v>123</v>
      </c>
      <c r="G16114" s="1" t="s">
        <v>24</v>
      </c>
      <c r="H16114">
        <v>29</v>
      </c>
      <c r="I16114">
        <v>113</v>
      </c>
      <c r="J16114">
        <v>3277</v>
      </c>
      <c r="K16114">
        <v>1802.3500000000001</v>
      </c>
      <c r="L16114" s="1">
        <v>1474.6499999999999</v>
      </c>
      <c r="M16114" s="1" t="s">
        <v>25</v>
      </c>
      <c r="N16114" s="1" t="s">
        <v>197</v>
      </c>
    </row>
    <row r="16115" spans="1:14" x14ac:dyDescent="0.3">
      <c r="A16115" s="1" t="s">
        <v>50</v>
      </c>
      <c r="B16115">
        <v>1197831</v>
      </c>
      <c r="C16115" s="2">
        <v>44656</v>
      </c>
      <c r="D16115" s="1" t="s">
        <v>92</v>
      </c>
      <c r="E16115" s="1" t="s">
        <v>122</v>
      </c>
      <c r="F16115" s="1" t="s">
        <v>123</v>
      </c>
      <c r="G16115" s="1" t="s">
        <v>18</v>
      </c>
      <c r="H16115">
        <v>34</v>
      </c>
      <c r="I16115">
        <v>72</v>
      </c>
      <c r="J16115">
        <v>2448</v>
      </c>
      <c r="K16115">
        <v>1052.6399999999999</v>
      </c>
      <c r="L16115" s="1">
        <v>1395.3600000000001</v>
      </c>
      <c r="M16115" s="1" t="s">
        <v>25</v>
      </c>
      <c r="N16115" s="1" t="s">
        <v>196</v>
      </c>
    </row>
    <row r="16116" spans="1:14" x14ac:dyDescent="0.3">
      <c r="A16116" s="1" t="s">
        <v>50</v>
      </c>
      <c r="B16116">
        <v>1197831</v>
      </c>
      <c r="C16116" s="2">
        <v>44656</v>
      </c>
      <c r="D16116" s="1" t="s">
        <v>92</v>
      </c>
      <c r="E16116" s="1" t="s">
        <v>122</v>
      </c>
      <c r="F16116" s="1" t="s">
        <v>123</v>
      </c>
      <c r="G16116" s="1" t="s">
        <v>20</v>
      </c>
      <c r="H16116">
        <v>28</v>
      </c>
      <c r="I16116">
        <v>138</v>
      </c>
      <c r="J16116">
        <v>3864</v>
      </c>
      <c r="K16116">
        <v>2357.04</v>
      </c>
      <c r="L16116" s="1">
        <v>1506.96</v>
      </c>
      <c r="M16116" s="1" t="s">
        <v>25</v>
      </c>
      <c r="N16116" s="1" t="s">
        <v>197</v>
      </c>
    </row>
    <row r="16117" spans="1:14" x14ac:dyDescent="0.3">
      <c r="A16117" s="1" t="s">
        <v>50</v>
      </c>
      <c r="B16117">
        <v>1197831</v>
      </c>
      <c r="C16117" s="2">
        <v>44686</v>
      </c>
      <c r="D16117" s="1" t="s">
        <v>92</v>
      </c>
      <c r="E16117" s="1" t="s">
        <v>122</v>
      </c>
      <c r="F16117" s="1" t="s">
        <v>123</v>
      </c>
      <c r="G16117" s="1" t="s">
        <v>21</v>
      </c>
      <c r="H16117">
        <v>18</v>
      </c>
      <c r="I16117">
        <v>203</v>
      </c>
      <c r="J16117">
        <v>3654</v>
      </c>
      <c r="K16117">
        <v>1827</v>
      </c>
      <c r="L16117" s="1">
        <v>1827</v>
      </c>
      <c r="M16117" s="1" t="s">
        <v>25</v>
      </c>
      <c r="N16117" s="1" t="s">
        <v>196</v>
      </c>
    </row>
    <row r="16118" spans="1:14" x14ac:dyDescent="0.3">
      <c r="A16118" s="1" t="s">
        <v>50</v>
      </c>
      <c r="B16118">
        <v>1197831</v>
      </c>
      <c r="C16118" s="2">
        <v>44686</v>
      </c>
      <c r="D16118" s="1" t="s">
        <v>92</v>
      </c>
      <c r="E16118" s="1" t="s">
        <v>122</v>
      </c>
      <c r="F16118" s="1" t="s">
        <v>123</v>
      </c>
      <c r="G16118" s="1" t="s">
        <v>22</v>
      </c>
      <c r="H16118">
        <v>28</v>
      </c>
      <c r="I16118">
        <v>196</v>
      </c>
      <c r="J16118">
        <v>5488</v>
      </c>
      <c r="K16118">
        <v>2634.24</v>
      </c>
      <c r="L16118" s="1">
        <v>2853.76</v>
      </c>
      <c r="M16118" s="1" t="s">
        <v>25</v>
      </c>
      <c r="N16118" s="1" t="s">
        <v>196</v>
      </c>
    </row>
    <row r="16119" spans="1:14" x14ac:dyDescent="0.3">
      <c r="A16119" s="1" t="s">
        <v>50</v>
      </c>
      <c r="B16119">
        <v>1197831</v>
      </c>
      <c r="C16119" s="2">
        <v>44686</v>
      </c>
      <c r="D16119" s="1" t="s">
        <v>92</v>
      </c>
      <c r="E16119" s="1" t="s">
        <v>122</v>
      </c>
      <c r="F16119" s="1" t="s">
        <v>123</v>
      </c>
      <c r="G16119" s="1" t="s">
        <v>23</v>
      </c>
      <c r="H16119">
        <v>23</v>
      </c>
      <c r="I16119">
        <v>167</v>
      </c>
      <c r="J16119">
        <v>3841</v>
      </c>
      <c r="K16119">
        <v>1805.27</v>
      </c>
      <c r="L16119" s="1">
        <v>2035.73</v>
      </c>
      <c r="M16119" s="1" t="s">
        <v>25</v>
      </c>
      <c r="N16119" s="1" t="s">
        <v>197</v>
      </c>
    </row>
    <row r="16120" spans="1:14" x14ac:dyDescent="0.3">
      <c r="A16120" s="1" t="s">
        <v>50</v>
      </c>
      <c r="B16120">
        <v>1197831</v>
      </c>
      <c r="C16120" s="2">
        <v>44686</v>
      </c>
      <c r="D16120" s="1" t="s">
        <v>92</v>
      </c>
      <c r="E16120" s="1" t="s">
        <v>122</v>
      </c>
      <c r="F16120" s="1" t="s">
        <v>123</v>
      </c>
      <c r="G16120" s="1" t="s">
        <v>24</v>
      </c>
      <c r="H16120">
        <v>33</v>
      </c>
      <c r="I16120">
        <v>130</v>
      </c>
      <c r="J16120">
        <v>4290</v>
      </c>
      <c r="K16120">
        <v>2359.5</v>
      </c>
      <c r="L16120" s="1">
        <v>1930.5</v>
      </c>
      <c r="M16120" s="1" t="s">
        <v>25</v>
      </c>
      <c r="N16120" s="1" t="s">
        <v>197</v>
      </c>
    </row>
    <row r="16121" spans="1:14" x14ac:dyDescent="0.3">
      <c r="A16121" s="1" t="s">
        <v>50</v>
      </c>
      <c r="B16121">
        <v>1197831</v>
      </c>
      <c r="C16121" s="2">
        <v>44686</v>
      </c>
      <c r="D16121" s="1" t="s">
        <v>92</v>
      </c>
      <c r="E16121" s="1" t="s">
        <v>122</v>
      </c>
      <c r="F16121" s="1" t="s">
        <v>123</v>
      </c>
      <c r="G16121" s="1" t="s">
        <v>18</v>
      </c>
      <c r="H16121">
        <v>47</v>
      </c>
      <c r="I16121">
        <v>120</v>
      </c>
      <c r="J16121">
        <v>5640</v>
      </c>
      <c r="K16121">
        <v>2256</v>
      </c>
      <c r="L16121" s="1">
        <v>3384</v>
      </c>
      <c r="M16121" s="1" t="s">
        <v>25</v>
      </c>
      <c r="N16121" s="1" t="s">
        <v>196</v>
      </c>
    </row>
    <row r="16122" spans="1:14" x14ac:dyDescent="0.3">
      <c r="A16122" s="1" t="s">
        <v>50</v>
      </c>
      <c r="B16122">
        <v>1197831</v>
      </c>
      <c r="C16122" s="2">
        <v>44686</v>
      </c>
      <c r="D16122" s="1" t="s">
        <v>92</v>
      </c>
      <c r="E16122" s="1" t="s">
        <v>122</v>
      </c>
      <c r="F16122" s="1" t="s">
        <v>123</v>
      </c>
      <c r="G16122" s="1" t="s">
        <v>20</v>
      </c>
      <c r="H16122">
        <v>42</v>
      </c>
      <c r="I16122">
        <v>218</v>
      </c>
      <c r="J16122">
        <v>9156</v>
      </c>
      <c r="K16122">
        <v>5768.28</v>
      </c>
      <c r="L16122" s="1">
        <v>3387.7200000000003</v>
      </c>
      <c r="M16122" s="1" t="s">
        <v>25</v>
      </c>
      <c r="N16122" s="1" t="s">
        <v>197</v>
      </c>
    </row>
    <row r="16123" spans="1:14" x14ac:dyDescent="0.3">
      <c r="A16123" s="1" t="s">
        <v>50</v>
      </c>
      <c r="B16123">
        <v>1197831</v>
      </c>
      <c r="C16123" s="2">
        <v>44716</v>
      </c>
      <c r="D16123" s="1" t="s">
        <v>92</v>
      </c>
      <c r="E16123" s="1" t="s">
        <v>122</v>
      </c>
      <c r="F16123" s="1" t="s">
        <v>123</v>
      </c>
      <c r="G16123" s="1" t="s">
        <v>21</v>
      </c>
      <c r="H16123">
        <v>42</v>
      </c>
      <c r="I16123">
        <v>195</v>
      </c>
      <c r="J16123">
        <v>8190</v>
      </c>
      <c r="K16123">
        <v>4013.1</v>
      </c>
      <c r="L16123" s="1">
        <v>4176.8999999999996</v>
      </c>
      <c r="M16123" s="1" t="s">
        <v>25</v>
      </c>
      <c r="N16123" s="1" t="s">
        <v>196</v>
      </c>
    </row>
    <row r="16124" spans="1:14" x14ac:dyDescent="0.3">
      <c r="A16124" s="1" t="s">
        <v>50</v>
      </c>
      <c r="B16124">
        <v>1197831</v>
      </c>
      <c r="C16124" s="2">
        <v>44716</v>
      </c>
      <c r="D16124" s="1" t="s">
        <v>92</v>
      </c>
      <c r="E16124" s="1" t="s">
        <v>122</v>
      </c>
      <c r="F16124" s="1" t="s">
        <v>123</v>
      </c>
      <c r="G16124" s="1" t="s">
        <v>22</v>
      </c>
      <c r="H16124">
        <v>46</v>
      </c>
      <c r="I16124">
        <v>188</v>
      </c>
      <c r="J16124">
        <v>8648</v>
      </c>
      <c r="K16124">
        <v>4151.04</v>
      </c>
      <c r="L16124" s="1">
        <v>4496.96</v>
      </c>
      <c r="M16124" s="1" t="s">
        <v>25</v>
      </c>
      <c r="N16124" s="1" t="s">
        <v>196</v>
      </c>
    </row>
    <row r="16125" spans="1:14" x14ac:dyDescent="0.3">
      <c r="A16125" s="1" t="s">
        <v>50</v>
      </c>
      <c r="B16125">
        <v>1197831</v>
      </c>
      <c r="C16125" s="2">
        <v>44716</v>
      </c>
      <c r="D16125" s="1" t="s">
        <v>92</v>
      </c>
      <c r="E16125" s="1" t="s">
        <v>122</v>
      </c>
      <c r="F16125" s="1" t="s">
        <v>123</v>
      </c>
      <c r="G16125" s="1" t="s">
        <v>23</v>
      </c>
      <c r="H16125">
        <v>47</v>
      </c>
      <c r="I16125">
        <v>174</v>
      </c>
      <c r="J16125">
        <v>8178</v>
      </c>
      <c r="K16125">
        <v>3925.44</v>
      </c>
      <c r="L16125" s="1">
        <v>4252.5599999999995</v>
      </c>
      <c r="M16125" s="1" t="s">
        <v>25</v>
      </c>
      <c r="N16125" s="1" t="s">
        <v>197</v>
      </c>
    </row>
    <row r="16126" spans="1:14" x14ac:dyDescent="0.3">
      <c r="A16126" s="1" t="s">
        <v>50</v>
      </c>
      <c r="B16126">
        <v>1197831</v>
      </c>
      <c r="C16126" s="2">
        <v>44716</v>
      </c>
      <c r="D16126" s="1" t="s">
        <v>92</v>
      </c>
      <c r="E16126" s="1" t="s">
        <v>122</v>
      </c>
      <c r="F16126" s="1" t="s">
        <v>123</v>
      </c>
      <c r="G16126" s="1" t="s">
        <v>24</v>
      </c>
      <c r="H16126">
        <v>48</v>
      </c>
      <c r="I16126">
        <v>143</v>
      </c>
      <c r="J16126">
        <v>6864</v>
      </c>
      <c r="K16126">
        <v>4049.7600000000007</v>
      </c>
      <c r="L16126" s="1">
        <v>2814.2399999999993</v>
      </c>
      <c r="M16126" s="1" t="s">
        <v>25</v>
      </c>
      <c r="N16126" s="1" t="s">
        <v>197</v>
      </c>
    </row>
    <row r="16127" spans="1:14" x14ac:dyDescent="0.3">
      <c r="A16127" s="1" t="s">
        <v>50</v>
      </c>
      <c r="B16127">
        <v>1197831</v>
      </c>
      <c r="C16127" s="2">
        <v>44716</v>
      </c>
      <c r="D16127" s="1" t="s">
        <v>92</v>
      </c>
      <c r="E16127" s="1" t="s">
        <v>122</v>
      </c>
      <c r="F16127" s="1" t="s">
        <v>123</v>
      </c>
      <c r="G16127" s="1" t="s">
        <v>18</v>
      </c>
      <c r="H16127">
        <v>52</v>
      </c>
      <c r="I16127">
        <v>117</v>
      </c>
      <c r="J16127">
        <v>6084</v>
      </c>
      <c r="K16127">
        <v>2616.12</v>
      </c>
      <c r="L16127" s="1">
        <v>3467.88</v>
      </c>
      <c r="M16127" s="1" t="s">
        <v>25</v>
      </c>
      <c r="N16127" s="1" t="s">
        <v>196</v>
      </c>
    </row>
    <row r="16128" spans="1:14" x14ac:dyDescent="0.3">
      <c r="A16128" s="1" t="s">
        <v>50</v>
      </c>
      <c r="B16128">
        <v>1197831</v>
      </c>
      <c r="C16128" s="2">
        <v>44716</v>
      </c>
      <c r="D16128" s="1" t="s">
        <v>92</v>
      </c>
      <c r="E16128" s="1" t="s">
        <v>122</v>
      </c>
      <c r="F16128" s="1" t="s">
        <v>123</v>
      </c>
      <c r="G16128" s="1" t="s">
        <v>20</v>
      </c>
      <c r="H16128">
        <v>55</v>
      </c>
      <c r="I16128">
        <v>231</v>
      </c>
      <c r="J16128">
        <v>12705</v>
      </c>
      <c r="K16128">
        <v>7750.05</v>
      </c>
      <c r="L16128" s="1">
        <v>4954.95</v>
      </c>
      <c r="M16128" s="1" t="s">
        <v>25</v>
      </c>
      <c r="N16128" s="1" t="s">
        <v>197</v>
      </c>
    </row>
    <row r="16129" spans="1:14" x14ac:dyDescent="0.3">
      <c r="A16129" s="1" t="s">
        <v>50</v>
      </c>
      <c r="B16129">
        <v>1197831</v>
      </c>
      <c r="C16129" s="2">
        <v>44748</v>
      </c>
      <c r="D16129" s="1" t="s">
        <v>92</v>
      </c>
      <c r="E16129" s="1" t="s">
        <v>122</v>
      </c>
      <c r="F16129" s="1" t="s">
        <v>123</v>
      </c>
      <c r="G16129" s="1" t="s">
        <v>21</v>
      </c>
      <c r="H16129">
        <v>48</v>
      </c>
      <c r="I16129">
        <v>217</v>
      </c>
      <c r="J16129">
        <v>10416</v>
      </c>
      <c r="K16129">
        <v>5208</v>
      </c>
      <c r="L16129" s="1">
        <v>5208</v>
      </c>
      <c r="M16129" s="1" t="s">
        <v>25</v>
      </c>
      <c r="N16129" s="1" t="s">
        <v>196</v>
      </c>
    </row>
    <row r="16130" spans="1:14" x14ac:dyDescent="0.3">
      <c r="A16130" s="1" t="s">
        <v>50</v>
      </c>
      <c r="B16130">
        <v>1197831</v>
      </c>
      <c r="C16130" s="2">
        <v>44748</v>
      </c>
      <c r="D16130" s="1" t="s">
        <v>92</v>
      </c>
      <c r="E16130" s="1" t="s">
        <v>122</v>
      </c>
      <c r="F16130" s="1" t="s">
        <v>123</v>
      </c>
      <c r="G16130" s="1" t="s">
        <v>22</v>
      </c>
      <c r="H16130">
        <v>52</v>
      </c>
      <c r="I16130">
        <v>202</v>
      </c>
      <c r="J16130">
        <v>10504</v>
      </c>
      <c r="K16130">
        <v>5462.08</v>
      </c>
      <c r="L16130" s="1">
        <v>5041.92</v>
      </c>
      <c r="M16130" s="1" t="s">
        <v>25</v>
      </c>
      <c r="N16130" s="1" t="s">
        <v>196</v>
      </c>
    </row>
    <row r="16131" spans="1:14" x14ac:dyDescent="0.3">
      <c r="A16131" s="1" t="s">
        <v>50</v>
      </c>
      <c r="B16131">
        <v>1197831</v>
      </c>
      <c r="C16131" s="2">
        <v>44748</v>
      </c>
      <c r="D16131" s="1" t="s">
        <v>92</v>
      </c>
      <c r="E16131" s="1" t="s">
        <v>122</v>
      </c>
      <c r="F16131" s="1" t="s">
        <v>123</v>
      </c>
      <c r="G16131" s="1" t="s">
        <v>23</v>
      </c>
      <c r="H16131">
        <v>46</v>
      </c>
      <c r="I16131">
        <v>241</v>
      </c>
      <c r="J16131">
        <v>11086</v>
      </c>
      <c r="K16131">
        <v>6097.2999999999993</v>
      </c>
      <c r="L16131" s="1">
        <v>4988.7000000000007</v>
      </c>
      <c r="M16131" s="1" t="s">
        <v>25</v>
      </c>
      <c r="N16131" s="1" t="s">
        <v>197</v>
      </c>
    </row>
    <row r="16132" spans="1:14" x14ac:dyDescent="0.3">
      <c r="A16132" s="1" t="s">
        <v>50</v>
      </c>
      <c r="B16132">
        <v>1197831</v>
      </c>
      <c r="C16132" s="2">
        <v>44748</v>
      </c>
      <c r="D16132" s="1" t="s">
        <v>92</v>
      </c>
      <c r="E16132" s="1" t="s">
        <v>122</v>
      </c>
      <c r="F16132" s="1" t="s">
        <v>123</v>
      </c>
      <c r="G16132" s="1" t="s">
        <v>24</v>
      </c>
      <c r="H16132">
        <v>47</v>
      </c>
      <c r="I16132">
        <v>137</v>
      </c>
      <c r="J16132">
        <v>6439</v>
      </c>
      <c r="K16132">
        <v>4120.96</v>
      </c>
      <c r="L16132" s="1">
        <v>2318.04</v>
      </c>
      <c r="M16132" s="1" t="s">
        <v>25</v>
      </c>
      <c r="N16132" s="1" t="s">
        <v>197</v>
      </c>
    </row>
    <row r="16133" spans="1:14" x14ac:dyDescent="0.3">
      <c r="A16133" s="1" t="s">
        <v>50</v>
      </c>
      <c r="B16133">
        <v>1197831</v>
      </c>
      <c r="C16133" s="2">
        <v>44748</v>
      </c>
      <c r="D16133" s="1" t="s">
        <v>92</v>
      </c>
      <c r="E16133" s="1" t="s">
        <v>122</v>
      </c>
      <c r="F16133" s="1" t="s">
        <v>123</v>
      </c>
      <c r="G16133" s="1" t="s">
        <v>18</v>
      </c>
      <c r="H16133">
        <v>53</v>
      </c>
      <c r="I16133">
        <v>131</v>
      </c>
      <c r="J16133">
        <v>6943</v>
      </c>
      <c r="K16133">
        <v>3332.64</v>
      </c>
      <c r="L16133" s="1">
        <v>3610.36</v>
      </c>
      <c r="M16133" s="1" t="s">
        <v>25</v>
      </c>
      <c r="N16133" s="1" t="s">
        <v>196</v>
      </c>
    </row>
    <row r="16134" spans="1:14" x14ac:dyDescent="0.3">
      <c r="A16134" s="1" t="s">
        <v>14</v>
      </c>
      <c r="B16134">
        <v>1128299</v>
      </c>
      <c r="C16134" s="2">
        <v>44206</v>
      </c>
      <c r="D16134" s="1" t="s">
        <v>92</v>
      </c>
      <c r="E16134" s="1" t="s">
        <v>95</v>
      </c>
      <c r="F16134" s="1" t="s">
        <v>96</v>
      </c>
      <c r="G16134" s="1" t="s">
        <v>21</v>
      </c>
      <c r="H16134">
        <v>35</v>
      </c>
      <c r="I16134">
        <v>375</v>
      </c>
      <c r="J16134">
        <v>131250</v>
      </c>
      <c r="K16134">
        <v>32812.5</v>
      </c>
      <c r="L16134" s="1">
        <v>98437.5</v>
      </c>
      <c r="M16134" s="1" t="s">
        <v>19</v>
      </c>
      <c r="N16134" s="1" t="s">
        <v>196</v>
      </c>
    </row>
    <row r="16135" spans="1:14" x14ac:dyDescent="0.3">
      <c r="A16135" s="1" t="s">
        <v>14</v>
      </c>
      <c r="B16135">
        <v>1128299</v>
      </c>
      <c r="C16135" s="2">
        <v>44206</v>
      </c>
      <c r="D16135" s="1" t="s">
        <v>92</v>
      </c>
      <c r="E16135" s="1" t="s">
        <v>95</v>
      </c>
      <c r="F16135" s="1" t="s">
        <v>96</v>
      </c>
      <c r="G16135" s="1" t="s">
        <v>22</v>
      </c>
      <c r="H16135">
        <v>45</v>
      </c>
      <c r="I16135">
        <v>375</v>
      </c>
      <c r="J16135">
        <v>168750</v>
      </c>
      <c r="K16135">
        <v>33750</v>
      </c>
      <c r="L16135" s="1">
        <v>135000</v>
      </c>
      <c r="M16135" s="1" t="s">
        <v>19</v>
      </c>
      <c r="N16135" s="1" t="s">
        <v>196</v>
      </c>
    </row>
    <row r="16136" spans="1:14" x14ac:dyDescent="0.3">
      <c r="A16136" s="1" t="s">
        <v>14</v>
      </c>
      <c r="B16136">
        <v>1128299</v>
      </c>
      <c r="C16136" s="2">
        <v>44206</v>
      </c>
      <c r="D16136" s="1" t="s">
        <v>92</v>
      </c>
      <c r="E16136" s="1" t="s">
        <v>95</v>
      </c>
      <c r="F16136" s="1" t="s">
        <v>96</v>
      </c>
      <c r="G16136" s="1" t="s">
        <v>23</v>
      </c>
      <c r="H16136">
        <v>45</v>
      </c>
      <c r="I16136">
        <v>375</v>
      </c>
      <c r="J16136">
        <v>168750</v>
      </c>
      <c r="K16136">
        <v>42187.5</v>
      </c>
      <c r="L16136" s="1">
        <v>126562.5</v>
      </c>
      <c r="M16136" s="1" t="s">
        <v>19</v>
      </c>
      <c r="N16136" s="1" t="s">
        <v>197</v>
      </c>
    </row>
    <row r="16137" spans="1:14" x14ac:dyDescent="0.3">
      <c r="A16137" s="1" t="s">
        <v>14</v>
      </c>
      <c r="B16137">
        <v>1128299</v>
      </c>
      <c r="C16137" s="2">
        <v>44206</v>
      </c>
      <c r="D16137" s="1" t="s">
        <v>92</v>
      </c>
      <c r="E16137" s="1" t="s">
        <v>95</v>
      </c>
      <c r="F16137" s="1" t="s">
        <v>96</v>
      </c>
      <c r="G16137" s="1" t="s">
        <v>24</v>
      </c>
      <c r="H16137">
        <v>45</v>
      </c>
      <c r="I16137">
        <v>225</v>
      </c>
      <c r="J16137">
        <v>101250</v>
      </c>
      <c r="K16137">
        <v>25312.5</v>
      </c>
      <c r="L16137" s="1">
        <v>75937.5</v>
      </c>
      <c r="M16137" s="1" t="s">
        <v>19</v>
      </c>
      <c r="N16137" s="1" t="s">
        <v>197</v>
      </c>
    </row>
    <row r="16138" spans="1:14" x14ac:dyDescent="0.3">
      <c r="A16138" s="1" t="s">
        <v>14</v>
      </c>
      <c r="B16138">
        <v>1128299</v>
      </c>
      <c r="C16138" s="2">
        <v>44206</v>
      </c>
      <c r="D16138" s="1" t="s">
        <v>92</v>
      </c>
      <c r="E16138" s="1" t="s">
        <v>95</v>
      </c>
      <c r="F16138" s="1" t="s">
        <v>96</v>
      </c>
      <c r="G16138" s="1" t="s">
        <v>18</v>
      </c>
      <c r="H16138">
        <v>50</v>
      </c>
      <c r="I16138">
        <v>175</v>
      </c>
      <c r="J16138">
        <v>87500</v>
      </c>
      <c r="K16138">
        <v>13125</v>
      </c>
      <c r="L16138" s="1">
        <v>74375</v>
      </c>
      <c r="M16138" s="1" t="s">
        <v>19</v>
      </c>
      <c r="N16138" s="1" t="s">
        <v>196</v>
      </c>
    </row>
    <row r="16139" spans="1:14" x14ac:dyDescent="0.3">
      <c r="A16139" s="1" t="s">
        <v>14</v>
      </c>
      <c r="B16139">
        <v>1128299</v>
      </c>
      <c r="C16139" s="2">
        <v>44206</v>
      </c>
      <c r="D16139" s="1" t="s">
        <v>92</v>
      </c>
      <c r="E16139" s="1" t="s">
        <v>95</v>
      </c>
      <c r="F16139" s="1" t="s">
        <v>96</v>
      </c>
      <c r="G16139" s="1" t="s">
        <v>20</v>
      </c>
      <c r="H16139">
        <v>45</v>
      </c>
      <c r="I16139">
        <v>425</v>
      </c>
      <c r="J16139">
        <v>191250</v>
      </c>
      <c r="K16139">
        <v>76500</v>
      </c>
      <c r="L16139" s="1">
        <v>114750</v>
      </c>
      <c r="M16139" s="1" t="s">
        <v>19</v>
      </c>
      <c r="N16139" s="1" t="s">
        <v>197</v>
      </c>
    </row>
    <row r="16140" spans="1:14" x14ac:dyDescent="0.3">
      <c r="A16140" s="1" t="s">
        <v>14</v>
      </c>
      <c r="B16140">
        <v>1128299</v>
      </c>
      <c r="C16140" s="2">
        <v>44237</v>
      </c>
      <c r="D16140" s="1" t="s">
        <v>92</v>
      </c>
      <c r="E16140" s="1" t="s">
        <v>95</v>
      </c>
      <c r="F16140" s="1" t="s">
        <v>96</v>
      </c>
      <c r="G16140" s="1" t="s">
        <v>21</v>
      </c>
      <c r="H16140">
        <v>35</v>
      </c>
      <c r="I16140">
        <v>475</v>
      </c>
      <c r="J16140">
        <v>166250</v>
      </c>
      <c r="K16140">
        <v>41562.5</v>
      </c>
      <c r="L16140" s="1">
        <v>124687.5</v>
      </c>
      <c r="M16140" s="1" t="s">
        <v>19</v>
      </c>
      <c r="N16140" s="1" t="s">
        <v>196</v>
      </c>
    </row>
    <row r="16141" spans="1:14" x14ac:dyDescent="0.3">
      <c r="A16141" s="1" t="s">
        <v>14</v>
      </c>
      <c r="B16141">
        <v>1128299</v>
      </c>
      <c r="C16141" s="2">
        <v>44237</v>
      </c>
      <c r="D16141" s="1" t="s">
        <v>92</v>
      </c>
      <c r="E16141" s="1" t="s">
        <v>95</v>
      </c>
      <c r="F16141" s="1" t="s">
        <v>96</v>
      </c>
      <c r="G16141" s="1" t="s">
        <v>22</v>
      </c>
      <c r="H16141">
        <v>45</v>
      </c>
      <c r="I16141">
        <v>375</v>
      </c>
      <c r="J16141">
        <v>168750</v>
      </c>
      <c r="K16141">
        <v>33750</v>
      </c>
      <c r="L16141" s="1">
        <v>135000</v>
      </c>
      <c r="M16141" s="1" t="s">
        <v>19</v>
      </c>
      <c r="N16141" s="1" t="s">
        <v>196</v>
      </c>
    </row>
    <row r="16142" spans="1:14" x14ac:dyDescent="0.3">
      <c r="A16142" s="1" t="s">
        <v>14</v>
      </c>
      <c r="B16142">
        <v>1128299</v>
      </c>
      <c r="C16142" s="2">
        <v>44237</v>
      </c>
      <c r="D16142" s="1" t="s">
        <v>92</v>
      </c>
      <c r="E16142" s="1" t="s">
        <v>95</v>
      </c>
      <c r="F16142" s="1" t="s">
        <v>96</v>
      </c>
      <c r="G16142" s="1" t="s">
        <v>23</v>
      </c>
      <c r="H16142">
        <v>45</v>
      </c>
      <c r="I16142">
        <v>375</v>
      </c>
      <c r="J16142">
        <v>168750</v>
      </c>
      <c r="K16142">
        <v>42187.5</v>
      </c>
      <c r="L16142" s="1">
        <v>126562.5</v>
      </c>
      <c r="M16142" s="1" t="s">
        <v>19</v>
      </c>
      <c r="N16142" s="1" t="s">
        <v>197</v>
      </c>
    </row>
    <row r="16143" spans="1:14" x14ac:dyDescent="0.3">
      <c r="A16143" s="1" t="s">
        <v>14</v>
      </c>
      <c r="B16143">
        <v>1128299</v>
      </c>
      <c r="C16143" s="2">
        <v>44220</v>
      </c>
      <c r="D16143" s="1" t="s">
        <v>92</v>
      </c>
      <c r="E16143" s="1" t="s">
        <v>97</v>
      </c>
      <c r="F16143" s="1" t="s">
        <v>98</v>
      </c>
      <c r="G16143" s="1" t="s">
        <v>21</v>
      </c>
      <c r="H16143">
        <v>30.000000000000004</v>
      </c>
      <c r="I16143">
        <v>350</v>
      </c>
      <c r="J16143">
        <v>105000.00000000001</v>
      </c>
      <c r="K16143">
        <v>36750</v>
      </c>
      <c r="L16143" s="1">
        <v>68250.000000000015</v>
      </c>
      <c r="M16143" s="1" t="s">
        <v>28</v>
      </c>
      <c r="N16143" s="1" t="s">
        <v>196</v>
      </c>
    </row>
    <row r="16144" spans="1:14" x14ac:dyDescent="0.3">
      <c r="A16144" s="1" t="s">
        <v>14</v>
      </c>
      <c r="B16144">
        <v>1128299</v>
      </c>
      <c r="C16144" s="2">
        <v>44220</v>
      </c>
      <c r="D16144" s="1" t="s">
        <v>92</v>
      </c>
      <c r="E16144" s="1" t="s">
        <v>97</v>
      </c>
      <c r="F16144" s="1" t="s">
        <v>98</v>
      </c>
      <c r="G16144" s="1" t="s">
        <v>22</v>
      </c>
      <c r="H16144">
        <v>40</v>
      </c>
      <c r="I16144">
        <v>350</v>
      </c>
      <c r="J16144">
        <v>140000</v>
      </c>
      <c r="K16144">
        <v>49000</v>
      </c>
      <c r="L16144" s="1">
        <v>91000</v>
      </c>
      <c r="M16144" s="1" t="s">
        <v>28</v>
      </c>
      <c r="N16144" s="1" t="s">
        <v>196</v>
      </c>
    </row>
    <row r="16145" spans="1:14" x14ac:dyDescent="0.3">
      <c r="A16145" s="1" t="s">
        <v>14</v>
      </c>
      <c r="B16145">
        <v>1128299</v>
      </c>
      <c r="C16145" s="2">
        <v>44220</v>
      </c>
      <c r="D16145" s="1" t="s">
        <v>92</v>
      </c>
      <c r="E16145" s="1" t="s">
        <v>97</v>
      </c>
      <c r="F16145" s="1" t="s">
        <v>98</v>
      </c>
      <c r="G16145" s="1" t="s">
        <v>23</v>
      </c>
      <c r="H16145">
        <v>40</v>
      </c>
      <c r="I16145">
        <v>350</v>
      </c>
      <c r="J16145">
        <v>140000</v>
      </c>
      <c r="K16145">
        <v>49000</v>
      </c>
      <c r="L16145" s="1">
        <v>91000</v>
      </c>
      <c r="M16145" s="1" t="s">
        <v>28</v>
      </c>
      <c r="N16145" s="1" t="s">
        <v>197</v>
      </c>
    </row>
    <row r="16146" spans="1:14" x14ac:dyDescent="0.3">
      <c r="A16146" s="1" t="s">
        <v>14</v>
      </c>
      <c r="B16146">
        <v>1128299</v>
      </c>
      <c r="C16146" s="2">
        <v>44220</v>
      </c>
      <c r="D16146" s="1" t="s">
        <v>92</v>
      </c>
      <c r="E16146" s="1" t="s">
        <v>97</v>
      </c>
      <c r="F16146" s="1" t="s">
        <v>98</v>
      </c>
      <c r="G16146" s="1" t="s">
        <v>24</v>
      </c>
      <c r="H16146">
        <v>40</v>
      </c>
      <c r="I16146">
        <v>200</v>
      </c>
      <c r="J16146">
        <v>80000</v>
      </c>
      <c r="K16146">
        <v>28000</v>
      </c>
      <c r="L16146" s="1">
        <v>52000</v>
      </c>
      <c r="M16146" s="1" t="s">
        <v>28</v>
      </c>
      <c r="N16146" s="1" t="s">
        <v>197</v>
      </c>
    </row>
    <row r="16147" spans="1:14" x14ac:dyDescent="0.3">
      <c r="A16147" s="1" t="s">
        <v>14</v>
      </c>
      <c r="B16147">
        <v>1128299</v>
      </c>
      <c r="C16147" s="2">
        <v>44220</v>
      </c>
      <c r="D16147" s="1" t="s">
        <v>92</v>
      </c>
      <c r="E16147" s="1" t="s">
        <v>97</v>
      </c>
      <c r="F16147" s="1" t="s">
        <v>98</v>
      </c>
      <c r="G16147" s="1" t="s">
        <v>18</v>
      </c>
      <c r="H16147">
        <v>45.000000000000007</v>
      </c>
      <c r="I16147">
        <v>150</v>
      </c>
      <c r="J16147">
        <v>67500.000000000015</v>
      </c>
      <c r="K16147">
        <v>27000.000000000007</v>
      </c>
      <c r="L16147" s="1">
        <v>40500.000000000007</v>
      </c>
      <c r="M16147" s="1" t="s">
        <v>28</v>
      </c>
      <c r="N16147" s="1" t="s">
        <v>196</v>
      </c>
    </row>
    <row r="16148" spans="1:14" x14ac:dyDescent="0.3">
      <c r="A16148" s="1" t="s">
        <v>14</v>
      </c>
      <c r="B16148">
        <v>1128299</v>
      </c>
      <c r="C16148" s="2">
        <v>44220</v>
      </c>
      <c r="D16148" s="1" t="s">
        <v>92</v>
      </c>
      <c r="E16148" s="1" t="s">
        <v>97</v>
      </c>
      <c r="F16148" s="1" t="s">
        <v>98</v>
      </c>
      <c r="G16148" s="1" t="s">
        <v>20</v>
      </c>
      <c r="H16148">
        <v>40</v>
      </c>
      <c r="I16148">
        <v>400</v>
      </c>
      <c r="J16148">
        <v>160000</v>
      </c>
      <c r="K16148">
        <v>48000</v>
      </c>
      <c r="L16148" s="1">
        <v>112000</v>
      </c>
      <c r="M16148" s="1" t="s">
        <v>28</v>
      </c>
      <c r="N16148" s="1" t="s">
        <v>197</v>
      </c>
    </row>
    <row r="16149" spans="1:14" x14ac:dyDescent="0.3">
      <c r="A16149" s="1" t="s">
        <v>14</v>
      </c>
      <c r="B16149">
        <v>1128299</v>
      </c>
      <c r="C16149" s="2">
        <v>44251</v>
      </c>
      <c r="D16149" s="1" t="s">
        <v>92</v>
      </c>
      <c r="E16149" s="1" t="s">
        <v>97</v>
      </c>
      <c r="F16149" s="1" t="s">
        <v>98</v>
      </c>
      <c r="G16149" s="1" t="s">
        <v>21</v>
      </c>
      <c r="H16149">
        <v>30.000000000000004</v>
      </c>
      <c r="I16149">
        <v>450</v>
      </c>
      <c r="J16149">
        <v>135000.00000000003</v>
      </c>
      <c r="K16149">
        <v>47250.000000000007</v>
      </c>
      <c r="L16149" s="1">
        <v>87750.000000000029</v>
      </c>
      <c r="M16149" s="1" t="s">
        <v>28</v>
      </c>
      <c r="N16149" s="1" t="s">
        <v>196</v>
      </c>
    </row>
    <row r="16150" spans="1:14" x14ac:dyDescent="0.3">
      <c r="A16150" s="1" t="s">
        <v>14</v>
      </c>
      <c r="B16150">
        <v>1128299</v>
      </c>
      <c r="C16150" s="2">
        <v>44251</v>
      </c>
      <c r="D16150" s="1" t="s">
        <v>92</v>
      </c>
      <c r="E16150" s="1" t="s">
        <v>97</v>
      </c>
      <c r="F16150" s="1" t="s">
        <v>98</v>
      </c>
      <c r="G16150" s="1" t="s">
        <v>22</v>
      </c>
      <c r="H16150">
        <v>40</v>
      </c>
      <c r="I16150">
        <v>350</v>
      </c>
      <c r="J16150">
        <v>140000</v>
      </c>
      <c r="K16150">
        <v>49000</v>
      </c>
      <c r="L16150" s="1">
        <v>91000</v>
      </c>
      <c r="M16150" s="1" t="s">
        <v>28</v>
      </c>
      <c r="N16150" s="1" t="s">
        <v>196</v>
      </c>
    </row>
    <row r="16151" spans="1:14" x14ac:dyDescent="0.3">
      <c r="A16151" s="1" t="s">
        <v>14</v>
      </c>
      <c r="B16151">
        <v>1128299</v>
      </c>
      <c r="C16151" s="2">
        <v>44251</v>
      </c>
      <c r="D16151" s="1" t="s">
        <v>92</v>
      </c>
      <c r="E16151" s="1" t="s">
        <v>97</v>
      </c>
      <c r="F16151" s="1" t="s">
        <v>98</v>
      </c>
      <c r="G16151" s="1" t="s">
        <v>23</v>
      </c>
      <c r="H16151">
        <v>40</v>
      </c>
      <c r="I16151">
        <v>350</v>
      </c>
      <c r="J16151">
        <v>140000</v>
      </c>
      <c r="K16151">
        <v>49000</v>
      </c>
      <c r="L16151" s="1">
        <v>91000</v>
      </c>
      <c r="M16151" s="1" t="s">
        <v>28</v>
      </c>
      <c r="N16151" s="1" t="s">
        <v>197</v>
      </c>
    </row>
    <row r="16152" spans="1:14" x14ac:dyDescent="0.3">
      <c r="A16152" s="1" t="s">
        <v>14</v>
      </c>
      <c r="B16152">
        <v>1128299</v>
      </c>
      <c r="C16152" s="2">
        <v>44219</v>
      </c>
      <c r="D16152" s="1" t="s">
        <v>92</v>
      </c>
      <c r="E16152" s="1" t="s">
        <v>122</v>
      </c>
      <c r="F16152" s="1" t="s">
        <v>123</v>
      </c>
      <c r="G16152" s="1" t="s">
        <v>21</v>
      </c>
      <c r="H16152">
        <v>29.999999999999993</v>
      </c>
      <c r="I16152">
        <v>425</v>
      </c>
      <c r="J16152">
        <v>127499.99999999997</v>
      </c>
      <c r="K16152">
        <v>44624.999999999985</v>
      </c>
      <c r="L16152" s="1">
        <v>82874.999999999985</v>
      </c>
      <c r="M16152" s="1" t="s">
        <v>25</v>
      </c>
      <c r="N16152" s="1" t="s">
        <v>196</v>
      </c>
    </row>
    <row r="16153" spans="1:14" x14ac:dyDescent="0.3">
      <c r="A16153" s="1" t="s">
        <v>14</v>
      </c>
      <c r="B16153">
        <v>1128299</v>
      </c>
      <c r="C16153" s="2">
        <v>44219</v>
      </c>
      <c r="D16153" s="1" t="s">
        <v>92</v>
      </c>
      <c r="E16153" s="1" t="s">
        <v>122</v>
      </c>
      <c r="F16153" s="1" t="s">
        <v>123</v>
      </c>
      <c r="G16153" s="1" t="s">
        <v>22</v>
      </c>
      <c r="H16153">
        <v>40</v>
      </c>
      <c r="I16153">
        <v>425</v>
      </c>
      <c r="J16153">
        <v>170000</v>
      </c>
      <c r="K16153">
        <v>68000</v>
      </c>
      <c r="L16153" s="1">
        <v>102000</v>
      </c>
      <c r="M16153" s="1" t="s">
        <v>25</v>
      </c>
      <c r="N16153" s="1" t="s">
        <v>196</v>
      </c>
    </row>
    <row r="16154" spans="1:14" x14ac:dyDescent="0.3">
      <c r="A16154" s="1" t="s">
        <v>14</v>
      </c>
      <c r="B16154">
        <v>1128299</v>
      </c>
      <c r="C16154" s="2">
        <v>44219</v>
      </c>
      <c r="D16154" s="1" t="s">
        <v>92</v>
      </c>
      <c r="E16154" s="1" t="s">
        <v>122</v>
      </c>
      <c r="F16154" s="1" t="s">
        <v>123</v>
      </c>
      <c r="G16154" s="1" t="s">
        <v>23</v>
      </c>
      <c r="H16154">
        <v>40</v>
      </c>
      <c r="I16154">
        <v>425</v>
      </c>
      <c r="J16154">
        <v>170000</v>
      </c>
      <c r="K16154">
        <v>59499.999999999993</v>
      </c>
      <c r="L16154" s="1">
        <v>110500</v>
      </c>
      <c r="M16154" s="1" t="s">
        <v>25</v>
      </c>
      <c r="N16154" s="1" t="s">
        <v>197</v>
      </c>
    </row>
    <row r="16155" spans="1:14" x14ac:dyDescent="0.3">
      <c r="A16155" s="1" t="s">
        <v>14</v>
      </c>
      <c r="B16155">
        <v>1128299</v>
      </c>
      <c r="C16155" s="2">
        <v>44219</v>
      </c>
      <c r="D16155" s="1" t="s">
        <v>92</v>
      </c>
      <c r="E16155" s="1" t="s">
        <v>122</v>
      </c>
      <c r="F16155" s="1" t="s">
        <v>123</v>
      </c>
      <c r="G16155" s="1" t="s">
        <v>24</v>
      </c>
      <c r="H16155">
        <v>40</v>
      </c>
      <c r="I16155">
        <v>275</v>
      </c>
      <c r="J16155">
        <v>110000</v>
      </c>
      <c r="K16155">
        <v>38500</v>
      </c>
      <c r="L16155" s="1">
        <v>71500</v>
      </c>
      <c r="M16155" s="1" t="s">
        <v>25</v>
      </c>
      <c r="N16155" s="1" t="s">
        <v>197</v>
      </c>
    </row>
    <row r="16156" spans="1:14" x14ac:dyDescent="0.3">
      <c r="A16156" s="1" t="s">
        <v>14</v>
      </c>
      <c r="B16156">
        <v>1128299</v>
      </c>
      <c r="C16156" s="2">
        <v>44219</v>
      </c>
      <c r="D16156" s="1" t="s">
        <v>92</v>
      </c>
      <c r="E16156" s="1" t="s">
        <v>122</v>
      </c>
      <c r="F16156" s="1" t="s">
        <v>123</v>
      </c>
      <c r="G16156" s="1" t="s">
        <v>18</v>
      </c>
      <c r="H16156">
        <v>45.000000000000007</v>
      </c>
      <c r="I16156">
        <v>225</v>
      </c>
      <c r="J16156">
        <v>101250.00000000001</v>
      </c>
      <c r="K16156">
        <v>30375.000000000004</v>
      </c>
      <c r="L16156" s="1">
        <v>70875.000000000015</v>
      </c>
      <c r="M16156" s="1" t="s">
        <v>25</v>
      </c>
      <c r="N16156" s="1" t="s">
        <v>196</v>
      </c>
    </row>
    <row r="16157" spans="1:14" x14ac:dyDescent="0.3">
      <c r="A16157" s="1" t="s">
        <v>14</v>
      </c>
      <c r="B16157">
        <v>1128299</v>
      </c>
      <c r="C16157" s="2">
        <v>44219</v>
      </c>
      <c r="D16157" s="1" t="s">
        <v>92</v>
      </c>
      <c r="E16157" s="1" t="s">
        <v>122</v>
      </c>
      <c r="F16157" s="1" t="s">
        <v>123</v>
      </c>
      <c r="G16157" s="1" t="s">
        <v>20</v>
      </c>
      <c r="H16157">
        <v>40</v>
      </c>
      <c r="I16157">
        <v>425</v>
      </c>
      <c r="J16157">
        <v>170000</v>
      </c>
      <c r="K16157">
        <v>42500</v>
      </c>
      <c r="L16157" s="1">
        <v>127500</v>
      </c>
      <c r="M16157" s="1" t="s">
        <v>25</v>
      </c>
      <c r="N16157" s="1" t="s">
        <v>197</v>
      </c>
    </row>
    <row r="16158" spans="1:14" x14ac:dyDescent="0.3">
      <c r="A16158" s="1" t="s">
        <v>14</v>
      </c>
      <c r="B16158">
        <v>1128299</v>
      </c>
      <c r="C16158" s="2">
        <v>44250</v>
      </c>
      <c r="D16158" s="1" t="s">
        <v>92</v>
      </c>
      <c r="E16158" s="1" t="s">
        <v>122</v>
      </c>
      <c r="F16158" s="1" t="s">
        <v>123</v>
      </c>
      <c r="G16158" s="1" t="s">
        <v>21</v>
      </c>
      <c r="H16158">
        <v>29.999999999999993</v>
      </c>
      <c r="I16158">
        <v>475</v>
      </c>
      <c r="J16158">
        <v>142499.99999999997</v>
      </c>
      <c r="K16158">
        <v>49874.999999999985</v>
      </c>
      <c r="L16158" s="1">
        <v>92624.999999999985</v>
      </c>
      <c r="M16158" s="1" t="s">
        <v>25</v>
      </c>
      <c r="N16158" s="1" t="s">
        <v>196</v>
      </c>
    </row>
    <row r="16159" spans="1:14" x14ac:dyDescent="0.3">
      <c r="A16159" s="1" t="s">
        <v>14</v>
      </c>
      <c r="B16159">
        <v>1128299</v>
      </c>
      <c r="C16159" s="2">
        <v>44250</v>
      </c>
      <c r="D16159" s="1" t="s">
        <v>92</v>
      </c>
      <c r="E16159" s="1" t="s">
        <v>122</v>
      </c>
      <c r="F16159" s="1" t="s">
        <v>123</v>
      </c>
      <c r="G16159" s="1" t="s">
        <v>22</v>
      </c>
      <c r="H16159">
        <v>40</v>
      </c>
      <c r="I16159">
        <v>375</v>
      </c>
      <c r="J16159">
        <v>150000</v>
      </c>
      <c r="K16159">
        <v>60000</v>
      </c>
      <c r="L16159" s="1">
        <v>90000</v>
      </c>
      <c r="M16159" s="1" t="s">
        <v>25</v>
      </c>
      <c r="N16159" s="1" t="s">
        <v>196</v>
      </c>
    </row>
    <row r="16160" spans="1:14" x14ac:dyDescent="0.3">
      <c r="A16160" s="1" t="s">
        <v>14</v>
      </c>
      <c r="B16160">
        <v>1128299</v>
      </c>
      <c r="C16160" s="2">
        <v>44250</v>
      </c>
      <c r="D16160" s="1" t="s">
        <v>92</v>
      </c>
      <c r="E16160" s="1" t="s">
        <v>122</v>
      </c>
      <c r="F16160" s="1" t="s">
        <v>123</v>
      </c>
      <c r="G16160" s="1" t="s">
        <v>23</v>
      </c>
      <c r="H16160">
        <v>40</v>
      </c>
      <c r="I16160">
        <v>375</v>
      </c>
      <c r="J16160">
        <v>150000</v>
      </c>
      <c r="K16160">
        <v>52500</v>
      </c>
      <c r="L16160" s="1">
        <v>97500</v>
      </c>
      <c r="M16160" s="1" t="s">
        <v>25</v>
      </c>
      <c r="N16160" s="1" t="s">
        <v>197</v>
      </c>
    </row>
    <row r="16161" spans="1:14" x14ac:dyDescent="0.3">
      <c r="A16161" s="1" t="s">
        <v>14</v>
      </c>
      <c r="B16161">
        <v>1128299</v>
      </c>
      <c r="C16161" s="2">
        <v>44206</v>
      </c>
      <c r="D16161" s="1" t="s">
        <v>92</v>
      </c>
      <c r="E16161" s="1" t="s">
        <v>95</v>
      </c>
      <c r="F16161" s="1" t="s">
        <v>96</v>
      </c>
      <c r="G16161" s="1" t="s">
        <v>21</v>
      </c>
      <c r="H16161">
        <v>33</v>
      </c>
      <c r="I16161">
        <v>109</v>
      </c>
      <c r="J16161">
        <v>3597</v>
      </c>
      <c r="K16161">
        <v>1366.8600000000001</v>
      </c>
      <c r="L16161" s="1">
        <v>2230.14</v>
      </c>
      <c r="M16161" s="1" t="s">
        <v>25</v>
      </c>
      <c r="N16161" s="1" t="s">
        <v>196</v>
      </c>
    </row>
    <row r="16162" spans="1:14" x14ac:dyDescent="0.3">
      <c r="A16162" s="1" t="s">
        <v>14</v>
      </c>
      <c r="B16162">
        <v>1128299</v>
      </c>
      <c r="C16162" s="2">
        <v>44206</v>
      </c>
      <c r="D16162" s="1" t="s">
        <v>92</v>
      </c>
      <c r="E16162" s="1" t="s">
        <v>95</v>
      </c>
      <c r="F16162" s="1" t="s">
        <v>96</v>
      </c>
      <c r="G16162" s="1" t="s">
        <v>22</v>
      </c>
      <c r="H16162">
        <v>43</v>
      </c>
      <c r="I16162">
        <v>109</v>
      </c>
      <c r="J16162">
        <v>4687</v>
      </c>
      <c r="K16162">
        <v>1546.71</v>
      </c>
      <c r="L16162" s="1">
        <v>3140.29</v>
      </c>
      <c r="M16162" s="1" t="s">
        <v>25</v>
      </c>
      <c r="N16162" s="1" t="s">
        <v>196</v>
      </c>
    </row>
    <row r="16163" spans="1:14" x14ac:dyDescent="0.3">
      <c r="A16163" s="1" t="s">
        <v>14</v>
      </c>
      <c r="B16163">
        <v>1128299</v>
      </c>
      <c r="C16163" s="2">
        <v>44206</v>
      </c>
      <c r="D16163" s="1" t="s">
        <v>92</v>
      </c>
      <c r="E16163" s="1" t="s">
        <v>95</v>
      </c>
      <c r="F16163" s="1" t="s">
        <v>96</v>
      </c>
      <c r="G16163" s="1" t="s">
        <v>23</v>
      </c>
      <c r="H16163">
        <v>41</v>
      </c>
      <c r="I16163">
        <v>113</v>
      </c>
      <c r="J16163">
        <v>4633</v>
      </c>
      <c r="K16163">
        <v>1667.8799999999999</v>
      </c>
      <c r="L16163" s="1">
        <v>2965.12</v>
      </c>
      <c r="M16163" s="1" t="s">
        <v>25</v>
      </c>
      <c r="N16163" s="1" t="s">
        <v>197</v>
      </c>
    </row>
    <row r="16164" spans="1:14" x14ac:dyDescent="0.3">
      <c r="A16164" s="1" t="s">
        <v>14</v>
      </c>
      <c r="B16164">
        <v>1128299</v>
      </c>
      <c r="C16164" s="2">
        <v>44206</v>
      </c>
      <c r="D16164" s="1" t="s">
        <v>92</v>
      </c>
      <c r="E16164" s="1" t="s">
        <v>95</v>
      </c>
      <c r="F16164" s="1" t="s">
        <v>96</v>
      </c>
      <c r="G16164" s="1" t="s">
        <v>24</v>
      </c>
      <c r="H16164">
        <v>43</v>
      </c>
      <c r="I16164">
        <v>56</v>
      </c>
      <c r="J16164">
        <v>2408</v>
      </c>
      <c r="K16164">
        <v>842.8</v>
      </c>
      <c r="L16164" s="1">
        <v>1565.2</v>
      </c>
      <c r="M16164" s="1" t="s">
        <v>25</v>
      </c>
      <c r="N16164" s="1" t="s">
        <v>197</v>
      </c>
    </row>
    <row r="16165" spans="1:14" x14ac:dyDescent="0.3">
      <c r="A16165" s="1" t="s">
        <v>14</v>
      </c>
      <c r="B16165">
        <v>1128299</v>
      </c>
      <c r="C16165" s="2">
        <v>44206</v>
      </c>
      <c r="D16165" s="1" t="s">
        <v>92</v>
      </c>
      <c r="E16165" s="1" t="s">
        <v>95</v>
      </c>
      <c r="F16165" s="1" t="s">
        <v>96</v>
      </c>
      <c r="G16165" s="1" t="s">
        <v>18</v>
      </c>
      <c r="H16165">
        <v>46</v>
      </c>
      <c r="I16165">
        <v>46</v>
      </c>
      <c r="J16165">
        <v>2116</v>
      </c>
      <c r="K16165">
        <v>634.79999999999995</v>
      </c>
      <c r="L16165" s="1">
        <v>1481.2</v>
      </c>
      <c r="M16165" s="1" t="s">
        <v>25</v>
      </c>
      <c r="N16165" s="1" t="s">
        <v>196</v>
      </c>
    </row>
    <row r="16166" spans="1:14" x14ac:dyDescent="0.3">
      <c r="A16166" s="1" t="s">
        <v>14</v>
      </c>
      <c r="B16166">
        <v>1128299</v>
      </c>
      <c r="C16166" s="2">
        <v>44206</v>
      </c>
      <c r="D16166" s="1" t="s">
        <v>92</v>
      </c>
      <c r="E16166" s="1" t="s">
        <v>95</v>
      </c>
      <c r="F16166" s="1" t="s">
        <v>96</v>
      </c>
      <c r="G16166" s="1" t="s">
        <v>20</v>
      </c>
      <c r="H16166">
        <v>42</v>
      </c>
      <c r="I16166">
        <v>123</v>
      </c>
      <c r="J16166">
        <v>5166</v>
      </c>
      <c r="K16166">
        <v>2789.6400000000003</v>
      </c>
      <c r="L16166" s="1">
        <v>2376.3599999999997</v>
      </c>
      <c r="M16166" s="1" t="s">
        <v>25</v>
      </c>
      <c r="N16166" s="1" t="s">
        <v>197</v>
      </c>
    </row>
    <row r="16167" spans="1:14" x14ac:dyDescent="0.3">
      <c r="A16167" s="1" t="s">
        <v>14</v>
      </c>
      <c r="B16167">
        <v>1128299</v>
      </c>
      <c r="C16167" s="2">
        <v>44237</v>
      </c>
      <c r="D16167" s="1" t="s">
        <v>92</v>
      </c>
      <c r="E16167" s="1" t="s">
        <v>95</v>
      </c>
      <c r="F16167" s="1" t="s">
        <v>96</v>
      </c>
      <c r="G16167" s="1" t="s">
        <v>21</v>
      </c>
      <c r="H16167">
        <v>33</v>
      </c>
      <c r="I16167">
        <v>143</v>
      </c>
      <c r="J16167">
        <v>4719</v>
      </c>
      <c r="K16167">
        <v>1698.84</v>
      </c>
      <c r="L16167" s="1">
        <v>3020.16</v>
      </c>
      <c r="M16167" s="1" t="s">
        <v>25</v>
      </c>
      <c r="N16167" s="1" t="s">
        <v>196</v>
      </c>
    </row>
    <row r="16168" spans="1:14" x14ac:dyDescent="0.3">
      <c r="A16168" s="1" t="s">
        <v>14</v>
      </c>
      <c r="B16168">
        <v>1128299</v>
      </c>
      <c r="C16168" s="2">
        <v>44237</v>
      </c>
      <c r="D16168" s="1" t="s">
        <v>92</v>
      </c>
      <c r="E16168" s="1" t="s">
        <v>95</v>
      </c>
      <c r="F16168" s="1" t="s">
        <v>96</v>
      </c>
      <c r="G16168" s="1" t="s">
        <v>22</v>
      </c>
      <c r="H16168">
        <v>42</v>
      </c>
      <c r="I16168">
        <v>98</v>
      </c>
      <c r="J16168">
        <v>4116</v>
      </c>
      <c r="K16168">
        <v>1317.1200000000001</v>
      </c>
      <c r="L16168" s="1">
        <v>2798.88</v>
      </c>
      <c r="M16168" s="1" t="s">
        <v>25</v>
      </c>
      <c r="N16168" s="1" t="s">
        <v>196</v>
      </c>
    </row>
    <row r="16169" spans="1:14" x14ac:dyDescent="0.3">
      <c r="A16169" s="1" t="s">
        <v>14</v>
      </c>
      <c r="B16169">
        <v>1128299</v>
      </c>
      <c r="C16169" s="2">
        <v>44237</v>
      </c>
      <c r="D16169" s="1" t="s">
        <v>92</v>
      </c>
      <c r="E16169" s="1" t="s">
        <v>95</v>
      </c>
      <c r="F16169" s="1" t="s">
        <v>96</v>
      </c>
      <c r="G16169" s="1" t="s">
        <v>23</v>
      </c>
      <c r="H16169">
        <v>44</v>
      </c>
      <c r="I16169">
        <v>94</v>
      </c>
      <c r="J16169">
        <v>4136</v>
      </c>
      <c r="K16169">
        <v>1488.96</v>
      </c>
      <c r="L16169" s="1">
        <v>2647.04</v>
      </c>
      <c r="M16169" s="1" t="s">
        <v>25</v>
      </c>
      <c r="N16169" s="1" t="s">
        <v>197</v>
      </c>
    </row>
    <row r="16170" spans="1:14" x14ac:dyDescent="0.3">
      <c r="A16170" s="1" t="s">
        <v>14</v>
      </c>
      <c r="B16170">
        <v>1128299</v>
      </c>
      <c r="C16170" s="2">
        <v>44220</v>
      </c>
      <c r="D16170" s="1" t="s">
        <v>92</v>
      </c>
      <c r="E16170" s="1" t="s">
        <v>97</v>
      </c>
      <c r="F16170" s="1" t="s">
        <v>98</v>
      </c>
      <c r="G16170" s="1" t="s">
        <v>21</v>
      </c>
      <c r="H16170">
        <v>29</v>
      </c>
      <c r="I16170">
        <v>91</v>
      </c>
      <c r="J16170">
        <v>2639</v>
      </c>
      <c r="K16170">
        <v>1213.9399999999998</v>
      </c>
      <c r="L16170" s="1">
        <v>1425.0600000000002</v>
      </c>
      <c r="M16170" s="1" t="s">
        <v>25</v>
      </c>
      <c r="N16170" s="1" t="s">
        <v>196</v>
      </c>
    </row>
    <row r="16171" spans="1:14" x14ac:dyDescent="0.3">
      <c r="A16171" s="1" t="s">
        <v>14</v>
      </c>
      <c r="B16171">
        <v>1128299</v>
      </c>
      <c r="C16171" s="2">
        <v>44220</v>
      </c>
      <c r="D16171" s="1" t="s">
        <v>92</v>
      </c>
      <c r="E16171" s="1" t="s">
        <v>97</v>
      </c>
      <c r="F16171" s="1" t="s">
        <v>98</v>
      </c>
      <c r="G16171" s="1" t="s">
        <v>22</v>
      </c>
      <c r="H16171">
        <v>36</v>
      </c>
      <c r="I16171">
        <v>105</v>
      </c>
      <c r="J16171">
        <v>3780</v>
      </c>
      <c r="K16171">
        <v>1738.8</v>
      </c>
      <c r="L16171" s="1">
        <v>2041.2</v>
      </c>
      <c r="M16171" s="1" t="s">
        <v>25</v>
      </c>
      <c r="N16171" s="1" t="s">
        <v>196</v>
      </c>
    </row>
    <row r="16172" spans="1:14" x14ac:dyDescent="0.3">
      <c r="A16172" s="1" t="s">
        <v>14</v>
      </c>
      <c r="B16172">
        <v>1128299</v>
      </c>
      <c r="C16172" s="2">
        <v>44220</v>
      </c>
      <c r="D16172" s="1" t="s">
        <v>92</v>
      </c>
      <c r="E16172" s="1" t="s">
        <v>97</v>
      </c>
      <c r="F16172" s="1" t="s">
        <v>98</v>
      </c>
      <c r="G16172" s="1" t="s">
        <v>23</v>
      </c>
      <c r="H16172">
        <v>39</v>
      </c>
      <c r="I16172">
        <v>91</v>
      </c>
      <c r="J16172">
        <v>3549</v>
      </c>
      <c r="K16172">
        <v>1597.05</v>
      </c>
      <c r="L16172" s="1">
        <v>1951.95</v>
      </c>
      <c r="M16172" s="1" t="s">
        <v>25</v>
      </c>
      <c r="N16172" s="1" t="s">
        <v>197</v>
      </c>
    </row>
    <row r="16173" spans="1:14" x14ac:dyDescent="0.3">
      <c r="A16173" s="1" t="s">
        <v>14</v>
      </c>
      <c r="B16173">
        <v>1128299</v>
      </c>
      <c r="C16173" s="2">
        <v>44220</v>
      </c>
      <c r="D16173" s="1" t="s">
        <v>92</v>
      </c>
      <c r="E16173" s="1" t="s">
        <v>97</v>
      </c>
      <c r="F16173" s="1" t="s">
        <v>98</v>
      </c>
      <c r="G16173" s="1" t="s">
        <v>24</v>
      </c>
      <c r="H16173">
        <v>38</v>
      </c>
      <c r="I16173">
        <v>54</v>
      </c>
      <c r="J16173">
        <v>2052</v>
      </c>
      <c r="K16173">
        <v>964.43999999999994</v>
      </c>
      <c r="L16173" s="1">
        <v>1087.56</v>
      </c>
      <c r="M16173" s="1" t="s">
        <v>25</v>
      </c>
      <c r="N16173" s="1" t="s">
        <v>197</v>
      </c>
    </row>
    <row r="16174" spans="1:14" x14ac:dyDescent="0.3">
      <c r="A16174" s="1" t="s">
        <v>14</v>
      </c>
      <c r="B16174">
        <v>1128299</v>
      </c>
      <c r="C16174" s="2">
        <v>44220</v>
      </c>
      <c r="D16174" s="1" t="s">
        <v>92</v>
      </c>
      <c r="E16174" s="1" t="s">
        <v>97</v>
      </c>
      <c r="F16174" s="1" t="s">
        <v>98</v>
      </c>
      <c r="G16174" s="1" t="s">
        <v>18</v>
      </c>
      <c r="H16174">
        <v>42</v>
      </c>
      <c r="I16174">
        <v>45</v>
      </c>
      <c r="J16174">
        <v>1890</v>
      </c>
      <c r="K16174">
        <v>963.9</v>
      </c>
      <c r="L16174" s="1">
        <v>926.1</v>
      </c>
      <c r="M16174" s="1" t="s">
        <v>25</v>
      </c>
      <c r="N16174" s="1" t="s">
        <v>196</v>
      </c>
    </row>
    <row r="16175" spans="1:14" x14ac:dyDescent="0.3">
      <c r="A16175" s="1" t="s">
        <v>14</v>
      </c>
      <c r="B16175">
        <v>1128299</v>
      </c>
      <c r="C16175" s="2">
        <v>44220</v>
      </c>
      <c r="D16175" s="1" t="s">
        <v>92</v>
      </c>
      <c r="E16175" s="1" t="s">
        <v>97</v>
      </c>
      <c r="F16175" s="1" t="s">
        <v>98</v>
      </c>
      <c r="G16175" s="1" t="s">
        <v>20</v>
      </c>
      <c r="H16175">
        <v>38</v>
      </c>
      <c r="I16175">
        <v>116</v>
      </c>
      <c r="J16175">
        <v>4408</v>
      </c>
      <c r="K16175">
        <v>1983.6</v>
      </c>
      <c r="L16175" s="1">
        <v>2424.4</v>
      </c>
      <c r="M16175" s="1" t="s">
        <v>25</v>
      </c>
      <c r="N16175" s="1" t="s">
        <v>197</v>
      </c>
    </row>
    <row r="16176" spans="1:14" x14ac:dyDescent="0.3">
      <c r="A16176" s="1" t="s">
        <v>14</v>
      </c>
      <c r="B16176">
        <v>1128299</v>
      </c>
      <c r="C16176" s="2">
        <v>44251</v>
      </c>
      <c r="D16176" s="1" t="s">
        <v>92</v>
      </c>
      <c r="E16176" s="1" t="s">
        <v>97</v>
      </c>
      <c r="F16176" s="1" t="s">
        <v>98</v>
      </c>
      <c r="G16176" s="1" t="s">
        <v>21</v>
      </c>
      <c r="H16176">
        <v>27</v>
      </c>
      <c r="I16176">
        <v>113</v>
      </c>
      <c r="J16176">
        <v>3051</v>
      </c>
      <c r="K16176">
        <v>1403.4599999999998</v>
      </c>
      <c r="L16176" s="1">
        <v>1647.5400000000002</v>
      </c>
      <c r="M16176" s="1" t="s">
        <v>25</v>
      </c>
      <c r="N16176" s="1" t="s">
        <v>196</v>
      </c>
    </row>
    <row r="16177" spans="1:14" x14ac:dyDescent="0.3">
      <c r="A16177" s="1" t="s">
        <v>14</v>
      </c>
      <c r="B16177">
        <v>1128299</v>
      </c>
      <c r="C16177" s="2">
        <v>44251</v>
      </c>
      <c r="D16177" s="1" t="s">
        <v>92</v>
      </c>
      <c r="E16177" s="1" t="s">
        <v>97</v>
      </c>
      <c r="F16177" s="1" t="s">
        <v>98</v>
      </c>
      <c r="G16177" s="1" t="s">
        <v>22</v>
      </c>
      <c r="H16177">
        <v>36</v>
      </c>
      <c r="I16177">
        <v>105</v>
      </c>
      <c r="J16177">
        <v>3780</v>
      </c>
      <c r="K16177">
        <v>1700.9999999999998</v>
      </c>
      <c r="L16177" s="1">
        <v>2079</v>
      </c>
      <c r="M16177" s="1" t="s">
        <v>25</v>
      </c>
      <c r="N16177" s="1" t="s">
        <v>196</v>
      </c>
    </row>
    <row r="16178" spans="1:14" x14ac:dyDescent="0.3">
      <c r="A16178" s="1" t="s">
        <v>14</v>
      </c>
      <c r="B16178">
        <v>1128299</v>
      </c>
      <c r="C16178" s="2">
        <v>44251</v>
      </c>
      <c r="D16178" s="1" t="s">
        <v>92</v>
      </c>
      <c r="E16178" s="1" t="s">
        <v>97</v>
      </c>
      <c r="F16178" s="1" t="s">
        <v>98</v>
      </c>
      <c r="G16178" s="1" t="s">
        <v>23</v>
      </c>
      <c r="H16178">
        <v>39</v>
      </c>
      <c r="I16178">
        <v>88</v>
      </c>
      <c r="J16178">
        <v>3432</v>
      </c>
      <c r="K16178">
        <v>1544.3999999999999</v>
      </c>
      <c r="L16178" s="1">
        <v>1887.6000000000001</v>
      </c>
      <c r="M16178" s="1" t="s">
        <v>25</v>
      </c>
      <c r="N16178" s="1" t="s">
        <v>197</v>
      </c>
    </row>
    <row r="16179" spans="1:14" x14ac:dyDescent="0.3">
      <c r="A16179" s="1" t="s">
        <v>14</v>
      </c>
      <c r="B16179">
        <v>1128299</v>
      </c>
      <c r="C16179" s="2">
        <v>44219</v>
      </c>
      <c r="D16179" s="1" t="s">
        <v>92</v>
      </c>
      <c r="E16179" s="1" t="s">
        <v>122</v>
      </c>
      <c r="F16179" s="1" t="s">
        <v>123</v>
      </c>
      <c r="G16179" s="1" t="s">
        <v>21</v>
      </c>
      <c r="H16179">
        <v>29</v>
      </c>
      <c r="I16179">
        <v>119</v>
      </c>
      <c r="J16179">
        <v>3451</v>
      </c>
      <c r="K16179">
        <v>1656.48</v>
      </c>
      <c r="L16179" s="1">
        <v>1794.52</v>
      </c>
      <c r="M16179" s="1" t="s">
        <v>25</v>
      </c>
      <c r="N16179" s="1" t="s">
        <v>196</v>
      </c>
    </row>
    <row r="16180" spans="1:14" x14ac:dyDescent="0.3">
      <c r="A16180" s="1" t="s">
        <v>14</v>
      </c>
      <c r="B16180">
        <v>1128299</v>
      </c>
      <c r="C16180" s="2">
        <v>44219</v>
      </c>
      <c r="D16180" s="1" t="s">
        <v>92</v>
      </c>
      <c r="E16180" s="1" t="s">
        <v>122</v>
      </c>
      <c r="F16180" s="1" t="s">
        <v>123</v>
      </c>
      <c r="G16180" s="1" t="s">
        <v>22</v>
      </c>
      <c r="H16180">
        <v>37</v>
      </c>
      <c r="I16180">
        <v>106</v>
      </c>
      <c r="J16180">
        <v>3922</v>
      </c>
      <c r="K16180">
        <v>2000.22</v>
      </c>
      <c r="L16180" s="1">
        <v>1921.78</v>
      </c>
      <c r="M16180" s="1" t="s">
        <v>25</v>
      </c>
      <c r="N16180" s="1" t="s">
        <v>196</v>
      </c>
    </row>
    <row r="16181" spans="1:14" x14ac:dyDescent="0.3">
      <c r="A16181" s="1" t="s">
        <v>14</v>
      </c>
      <c r="B16181">
        <v>1128299</v>
      </c>
      <c r="C16181" s="2">
        <v>44219</v>
      </c>
      <c r="D16181" s="1" t="s">
        <v>92</v>
      </c>
      <c r="E16181" s="1" t="s">
        <v>122</v>
      </c>
      <c r="F16181" s="1" t="s">
        <v>123</v>
      </c>
      <c r="G16181" s="1" t="s">
        <v>23</v>
      </c>
      <c r="H16181">
        <v>37</v>
      </c>
      <c r="I16181">
        <v>106</v>
      </c>
      <c r="J16181">
        <v>3922</v>
      </c>
      <c r="K16181">
        <v>1921.78</v>
      </c>
      <c r="L16181" s="1">
        <v>2000.22</v>
      </c>
      <c r="M16181" s="1" t="s">
        <v>25</v>
      </c>
      <c r="N16181" s="1" t="s">
        <v>197</v>
      </c>
    </row>
    <row r="16182" spans="1:14" x14ac:dyDescent="0.3">
      <c r="A16182" s="1" t="s">
        <v>14</v>
      </c>
      <c r="B16182">
        <v>1128299</v>
      </c>
      <c r="C16182" s="2">
        <v>44219</v>
      </c>
      <c r="D16182" s="1" t="s">
        <v>92</v>
      </c>
      <c r="E16182" s="1" t="s">
        <v>122</v>
      </c>
      <c r="F16182" s="1" t="s">
        <v>123</v>
      </c>
      <c r="G16182" s="1" t="s">
        <v>24</v>
      </c>
      <c r="H16182">
        <v>38</v>
      </c>
      <c r="I16182">
        <v>77</v>
      </c>
      <c r="J16182">
        <v>2926</v>
      </c>
      <c r="K16182">
        <v>1345.9599999999998</v>
      </c>
      <c r="L16182" s="1">
        <v>1580.0400000000002</v>
      </c>
      <c r="M16182" s="1" t="s">
        <v>25</v>
      </c>
      <c r="N16182" s="1" t="s">
        <v>197</v>
      </c>
    </row>
    <row r="16183" spans="1:14" x14ac:dyDescent="0.3">
      <c r="A16183" s="1" t="s">
        <v>14</v>
      </c>
      <c r="B16183">
        <v>1128299</v>
      </c>
      <c r="C16183" s="2">
        <v>44219</v>
      </c>
      <c r="D16183" s="1" t="s">
        <v>92</v>
      </c>
      <c r="E16183" s="1" t="s">
        <v>122</v>
      </c>
      <c r="F16183" s="1" t="s">
        <v>123</v>
      </c>
      <c r="G16183" s="1" t="s">
        <v>18</v>
      </c>
      <c r="H16183">
        <v>42</v>
      </c>
      <c r="I16183">
        <v>63</v>
      </c>
      <c r="J16183">
        <v>2646</v>
      </c>
      <c r="K16183">
        <v>1190.6999999999998</v>
      </c>
      <c r="L16183" s="1">
        <v>1455.3000000000002</v>
      </c>
      <c r="M16183" s="1" t="s">
        <v>25</v>
      </c>
      <c r="N16183" s="1" t="s">
        <v>196</v>
      </c>
    </row>
    <row r="16184" spans="1:14" x14ac:dyDescent="0.3">
      <c r="A16184" s="1" t="s">
        <v>14</v>
      </c>
      <c r="B16184">
        <v>1128299</v>
      </c>
      <c r="C16184" s="2">
        <v>44219</v>
      </c>
      <c r="D16184" s="1" t="s">
        <v>92</v>
      </c>
      <c r="E16184" s="1" t="s">
        <v>122</v>
      </c>
      <c r="F16184" s="1" t="s">
        <v>123</v>
      </c>
      <c r="G16184" s="1" t="s">
        <v>20</v>
      </c>
      <c r="H16184">
        <v>36</v>
      </c>
      <c r="I16184">
        <v>111</v>
      </c>
      <c r="J16184">
        <v>3996</v>
      </c>
      <c r="K16184">
        <v>1398.6</v>
      </c>
      <c r="L16184" s="1">
        <v>2597.4</v>
      </c>
      <c r="M16184" s="1" t="s">
        <v>25</v>
      </c>
      <c r="N16184" s="1" t="s">
        <v>197</v>
      </c>
    </row>
    <row r="16185" spans="1:14" x14ac:dyDescent="0.3">
      <c r="A16185" s="1" t="s">
        <v>14</v>
      </c>
      <c r="B16185">
        <v>1128299</v>
      </c>
      <c r="C16185" s="2">
        <v>44250</v>
      </c>
      <c r="D16185" s="1" t="s">
        <v>92</v>
      </c>
      <c r="E16185" s="1" t="s">
        <v>122</v>
      </c>
      <c r="F16185" s="1" t="s">
        <v>123</v>
      </c>
      <c r="G16185" s="1" t="s">
        <v>21</v>
      </c>
      <c r="H16185">
        <v>29</v>
      </c>
      <c r="I16185">
        <v>143</v>
      </c>
      <c r="J16185">
        <v>4147</v>
      </c>
      <c r="K16185">
        <v>2073.5</v>
      </c>
      <c r="L16185" s="1">
        <v>2073.5</v>
      </c>
      <c r="M16185" s="1" t="s">
        <v>25</v>
      </c>
      <c r="N16185" s="1" t="s">
        <v>196</v>
      </c>
    </row>
    <row r="16186" spans="1:14" x14ac:dyDescent="0.3">
      <c r="A16186" s="1" t="s">
        <v>14</v>
      </c>
      <c r="B16186">
        <v>1128299</v>
      </c>
      <c r="C16186" s="2">
        <v>44250</v>
      </c>
      <c r="D16186" s="1" t="s">
        <v>92</v>
      </c>
      <c r="E16186" s="1" t="s">
        <v>122</v>
      </c>
      <c r="F16186" s="1" t="s">
        <v>123</v>
      </c>
      <c r="G16186" s="1" t="s">
        <v>22</v>
      </c>
      <c r="H16186">
        <v>38</v>
      </c>
      <c r="I16186">
        <v>113</v>
      </c>
      <c r="J16186">
        <v>4294</v>
      </c>
      <c r="K16186">
        <v>2318.7600000000002</v>
      </c>
      <c r="L16186" s="1">
        <v>1975.2399999999998</v>
      </c>
      <c r="M16186" s="1" t="s">
        <v>25</v>
      </c>
      <c r="N16186" s="1" t="s">
        <v>196</v>
      </c>
    </row>
    <row r="16187" spans="1:14" x14ac:dyDescent="0.3">
      <c r="A16187" s="1" t="s">
        <v>14</v>
      </c>
      <c r="B16187">
        <v>1128299</v>
      </c>
      <c r="C16187" s="2">
        <v>44250</v>
      </c>
      <c r="D16187" s="1" t="s">
        <v>92</v>
      </c>
      <c r="E16187" s="1" t="s">
        <v>122</v>
      </c>
      <c r="F16187" s="1" t="s">
        <v>123</v>
      </c>
      <c r="G16187" s="1" t="s">
        <v>23</v>
      </c>
      <c r="H16187">
        <v>38</v>
      </c>
      <c r="I16187">
        <v>105</v>
      </c>
      <c r="J16187">
        <v>3990</v>
      </c>
      <c r="K16187">
        <v>1875.3</v>
      </c>
      <c r="L16187" s="1">
        <v>2114.6999999999998</v>
      </c>
      <c r="M16187" s="1" t="s">
        <v>25</v>
      </c>
      <c r="N16187" s="1" t="s">
        <v>197</v>
      </c>
    </row>
    <row r="16188" spans="1:14" x14ac:dyDescent="0.3">
      <c r="A16188" s="1" t="s">
        <v>14</v>
      </c>
      <c r="B16188">
        <v>1128299</v>
      </c>
      <c r="C16188" s="2">
        <v>44219</v>
      </c>
      <c r="D16188" s="1" t="s">
        <v>92</v>
      </c>
      <c r="E16188" s="1" t="s">
        <v>122</v>
      </c>
      <c r="F16188" s="1" t="s">
        <v>123</v>
      </c>
      <c r="G16188" s="1" t="s">
        <v>21</v>
      </c>
      <c r="H16188">
        <v>23</v>
      </c>
      <c r="I16188">
        <v>136</v>
      </c>
      <c r="J16188">
        <v>3128</v>
      </c>
      <c r="K16188">
        <v>1251.1999999999998</v>
      </c>
      <c r="L16188" s="1">
        <v>1876.8000000000002</v>
      </c>
      <c r="M16188" s="1" t="s">
        <v>19</v>
      </c>
      <c r="N16188" s="1" t="s">
        <v>196</v>
      </c>
    </row>
    <row r="16189" spans="1:14" x14ac:dyDescent="0.3">
      <c r="A16189" s="1" t="s">
        <v>14</v>
      </c>
      <c r="B16189">
        <v>1128299</v>
      </c>
      <c r="C16189" s="2">
        <v>44219</v>
      </c>
      <c r="D16189" s="1" t="s">
        <v>92</v>
      </c>
      <c r="E16189" s="1" t="s">
        <v>122</v>
      </c>
      <c r="F16189" s="1" t="s">
        <v>123</v>
      </c>
      <c r="G16189" s="1" t="s">
        <v>22</v>
      </c>
      <c r="H16189">
        <v>30</v>
      </c>
      <c r="I16189">
        <v>140</v>
      </c>
      <c r="J16189">
        <v>4200</v>
      </c>
      <c r="K16189">
        <v>1806.0000000000002</v>
      </c>
      <c r="L16189" s="1">
        <v>2394</v>
      </c>
      <c r="M16189" s="1" t="s">
        <v>19</v>
      </c>
      <c r="N16189" s="1" t="s">
        <v>196</v>
      </c>
    </row>
    <row r="16190" spans="1:14" x14ac:dyDescent="0.3">
      <c r="A16190" s="1" t="s">
        <v>14</v>
      </c>
      <c r="B16190">
        <v>1128299</v>
      </c>
      <c r="C16190" s="2">
        <v>44219</v>
      </c>
      <c r="D16190" s="1" t="s">
        <v>92</v>
      </c>
      <c r="E16190" s="1" t="s">
        <v>122</v>
      </c>
      <c r="F16190" s="1" t="s">
        <v>123</v>
      </c>
      <c r="G16190" s="1" t="s">
        <v>23</v>
      </c>
      <c r="H16190">
        <v>31</v>
      </c>
      <c r="I16190">
        <v>145</v>
      </c>
      <c r="J16190">
        <v>4495</v>
      </c>
      <c r="K16190">
        <v>1753.0499999999997</v>
      </c>
      <c r="L16190" s="1">
        <v>2741.9500000000003</v>
      </c>
      <c r="M16190" s="1" t="s">
        <v>19</v>
      </c>
      <c r="N16190" s="1" t="s">
        <v>197</v>
      </c>
    </row>
    <row r="16191" spans="1:14" x14ac:dyDescent="0.3">
      <c r="A16191" s="1" t="s">
        <v>14</v>
      </c>
      <c r="B16191">
        <v>1128299</v>
      </c>
      <c r="C16191" s="2">
        <v>44219</v>
      </c>
      <c r="D16191" s="1" t="s">
        <v>92</v>
      </c>
      <c r="E16191" s="1" t="s">
        <v>122</v>
      </c>
      <c r="F16191" s="1" t="s">
        <v>123</v>
      </c>
      <c r="G16191" s="1" t="s">
        <v>24</v>
      </c>
      <c r="H16191">
        <v>30</v>
      </c>
      <c r="I16191">
        <v>88</v>
      </c>
      <c r="J16191">
        <v>2640</v>
      </c>
      <c r="K16191">
        <v>976.8</v>
      </c>
      <c r="L16191" s="1">
        <v>1663.2</v>
      </c>
      <c r="M16191" s="1" t="s">
        <v>19</v>
      </c>
      <c r="N16191" s="1" t="s">
        <v>197</v>
      </c>
    </row>
    <row r="16192" spans="1:14" x14ac:dyDescent="0.3">
      <c r="A16192" s="1" t="s">
        <v>14</v>
      </c>
      <c r="B16192">
        <v>1128299</v>
      </c>
      <c r="C16192" s="2">
        <v>44219</v>
      </c>
      <c r="D16192" s="1" t="s">
        <v>92</v>
      </c>
      <c r="E16192" s="1" t="s">
        <v>122</v>
      </c>
      <c r="F16192" s="1" t="s">
        <v>123</v>
      </c>
      <c r="G16192" s="1" t="s">
        <v>18</v>
      </c>
      <c r="H16192">
        <v>35</v>
      </c>
      <c r="I16192">
        <v>68</v>
      </c>
      <c r="J16192">
        <v>2380</v>
      </c>
      <c r="K16192">
        <v>809.19999999999993</v>
      </c>
      <c r="L16192" s="1">
        <v>1570.8000000000002</v>
      </c>
      <c r="M16192" s="1" t="s">
        <v>19</v>
      </c>
      <c r="N16192" s="1" t="s">
        <v>196</v>
      </c>
    </row>
    <row r="16193" spans="1:14" x14ac:dyDescent="0.3">
      <c r="A16193" s="1" t="s">
        <v>14</v>
      </c>
      <c r="B16193">
        <v>1128299</v>
      </c>
      <c r="C16193" s="2">
        <v>44219</v>
      </c>
      <c r="D16193" s="1" t="s">
        <v>92</v>
      </c>
      <c r="E16193" s="1" t="s">
        <v>122</v>
      </c>
      <c r="F16193" s="1" t="s">
        <v>123</v>
      </c>
      <c r="G16193" s="1" t="s">
        <v>20</v>
      </c>
      <c r="H16193">
        <v>27</v>
      </c>
      <c r="I16193">
        <v>140</v>
      </c>
      <c r="J16193">
        <v>3780</v>
      </c>
      <c r="K16193">
        <v>1020.6</v>
      </c>
      <c r="L16193" s="1">
        <v>2759.4</v>
      </c>
      <c r="M16193" s="1" t="s">
        <v>19</v>
      </c>
      <c r="N16193" s="1" t="s">
        <v>197</v>
      </c>
    </row>
    <row r="16194" spans="1:14" x14ac:dyDescent="0.3">
      <c r="A16194" s="1" t="s">
        <v>14</v>
      </c>
      <c r="B16194">
        <v>1128299</v>
      </c>
      <c r="C16194" s="2">
        <v>44250</v>
      </c>
      <c r="D16194" s="1" t="s">
        <v>92</v>
      </c>
      <c r="E16194" s="1" t="s">
        <v>122</v>
      </c>
      <c r="F16194" s="1" t="s">
        <v>123</v>
      </c>
      <c r="G16194" s="1" t="s">
        <v>21</v>
      </c>
      <c r="H16194">
        <v>21</v>
      </c>
      <c r="I16194">
        <v>162</v>
      </c>
      <c r="J16194">
        <v>3402</v>
      </c>
      <c r="K16194">
        <v>1258.74</v>
      </c>
      <c r="L16194" s="1">
        <v>2143.2600000000002</v>
      </c>
      <c r="M16194" s="1" t="s">
        <v>19</v>
      </c>
      <c r="N16194" s="1" t="s">
        <v>196</v>
      </c>
    </row>
    <row r="16195" spans="1:14" x14ac:dyDescent="0.3">
      <c r="A16195" s="1" t="s">
        <v>14</v>
      </c>
      <c r="B16195">
        <v>1128299</v>
      </c>
      <c r="C16195" s="2">
        <v>44250</v>
      </c>
      <c r="D16195" s="1" t="s">
        <v>92</v>
      </c>
      <c r="E16195" s="1" t="s">
        <v>122</v>
      </c>
      <c r="F16195" s="1" t="s">
        <v>123</v>
      </c>
      <c r="G16195" s="1" t="s">
        <v>22</v>
      </c>
      <c r="H16195">
        <v>28</v>
      </c>
      <c r="I16195">
        <v>128</v>
      </c>
      <c r="J16195">
        <v>3584</v>
      </c>
      <c r="K16195">
        <v>1541.1200000000001</v>
      </c>
      <c r="L16195" s="1">
        <v>2042.8799999999999</v>
      </c>
      <c r="M16195" s="1" t="s">
        <v>19</v>
      </c>
      <c r="N16195" s="1" t="s">
        <v>196</v>
      </c>
    </row>
    <row r="16196" spans="1:14" x14ac:dyDescent="0.3">
      <c r="A16196" s="1" t="s">
        <v>14</v>
      </c>
      <c r="B16196">
        <v>1128299</v>
      </c>
      <c r="C16196" s="2">
        <v>44250</v>
      </c>
      <c r="D16196" s="1" t="s">
        <v>92</v>
      </c>
      <c r="E16196" s="1" t="s">
        <v>122</v>
      </c>
      <c r="F16196" s="1" t="s">
        <v>123</v>
      </c>
      <c r="G16196" s="1" t="s">
        <v>23</v>
      </c>
      <c r="H16196">
        <v>28</v>
      </c>
      <c r="I16196">
        <v>124</v>
      </c>
      <c r="J16196">
        <v>3472</v>
      </c>
      <c r="K16196">
        <v>1458.24</v>
      </c>
      <c r="L16196" s="1">
        <v>2013.76</v>
      </c>
      <c r="M16196" s="1" t="s">
        <v>19</v>
      </c>
      <c r="N16196" s="1" t="s">
        <v>197</v>
      </c>
    </row>
    <row r="16197" spans="1:14" x14ac:dyDescent="0.3">
      <c r="A16197" s="1" t="s">
        <v>14</v>
      </c>
      <c r="B16197">
        <v>1128299</v>
      </c>
      <c r="C16197" s="2">
        <v>44571</v>
      </c>
      <c r="D16197" s="1" t="s">
        <v>92</v>
      </c>
      <c r="E16197" s="1" t="s">
        <v>95</v>
      </c>
      <c r="F16197" s="1" t="s">
        <v>96</v>
      </c>
      <c r="G16197" s="1" t="s">
        <v>21</v>
      </c>
      <c r="H16197">
        <v>35</v>
      </c>
      <c r="I16197">
        <v>375</v>
      </c>
      <c r="J16197">
        <v>131250</v>
      </c>
      <c r="K16197">
        <v>32812.5</v>
      </c>
      <c r="L16197" s="1">
        <v>98437.5</v>
      </c>
      <c r="M16197" s="1" t="s">
        <v>19</v>
      </c>
      <c r="N16197" s="1" t="s">
        <v>196</v>
      </c>
    </row>
    <row r="16198" spans="1:14" x14ac:dyDescent="0.3">
      <c r="A16198" s="1" t="s">
        <v>14</v>
      </c>
      <c r="B16198">
        <v>1128299</v>
      </c>
      <c r="C16198" s="2">
        <v>44571</v>
      </c>
      <c r="D16198" s="1" t="s">
        <v>92</v>
      </c>
      <c r="E16198" s="1" t="s">
        <v>95</v>
      </c>
      <c r="F16198" s="1" t="s">
        <v>96</v>
      </c>
      <c r="G16198" s="1" t="s">
        <v>22</v>
      </c>
      <c r="H16198">
        <v>45</v>
      </c>
      <c r="I16198">
        <v>375</v>
      </c>
      <c r="J16198">
        <v>168750</v>
      </c>
      <c r="K16198">
        <v>33750</v>
      </c>
      <c r="L16198" s="1">
        <v>135000</v>
      </c>
      <c r="M16198" s="1" t="s">
        <v>19</v>
      </c>
      <c r="N16198" s="1" t="s">
        <v>196</v>
      </c>
    </row>
    <row r="16199" spans="1:14" x14ac:dyDescent="0.3">
      <c r="A16199" s="1" t="s">
        <v>14</v>
      </c>
      <c r="B16199">
        <v>1128299</v>
      </c>
      <c r="C16199" s="2">
        <v>44571</v>
      </c>
      <c r="D16199" s="1" t="s">
        <v>92</v>
      </c>
      <c r="E16199" s="1" t="s">
        <v>95</v>
      </c>
      <c r="F16199" s="1" t="s">
        <v>96</v>
      </c>
      <c r="G16199" s="1" t="s">
        <v>23</v>
      </c>
      <c r="H16199">
        <v>45</v>
      </c>
      <c r="I16199">
        <v>375</v>
      </c>
      <c r="J16199">
        <v>168750</v>
      </c>
      <c r="K16199">
        <v>42187.5</v>
      </c>
      <c r="L16199" s="1">
        <v>126562.5</v>
      </c>
      <c r="M16199" s="1" t="s">
        <v>19</v>
      </c>
      <c r="N16199" s="1" t="s">
        <v>197</v>
      </c>
    </row>
    <row r="16200" spans="1:14" x14ac:dyDescent="0.3">
      <c r="A16200" s="1" t="s">
        <v>14</v>
      </c>
      <c r="B16200">
        <v>1128299</v>
      </c>
      <c r="C16200" s="2">
        <v>44571</v>
      </c>
      <c r="D16200" s="1" t="s">
        <v>92</v>
      </c>
      <c r="E16200" s="1" t="s">
        <v>95</v>
      </c>
      <c r="F16200" s="1" t="s">
        <v>96</v>
      </c>
      <c r="G16200" s="1" t="s">
        <v>24</v>
      </c>
      <c r="H16200">
        <v>45</v>
      </c>
      <c r="I16200">
        <v>225</v>
      </c>
      <c r="J16200">
        <v>101250</v>
      </c>
      <c r="K16200">
        <v>25312.5</v>
      </c>
      <c r="L16200" s="1">
        <v>75937.5</v>
      </c>
      <c r="M16200" s="1" t="s">
        <v>19</v>
      </c>
      <c r="N16200" s="1" t="s">
        <v>197</v>
      </c>
    </row>
    <row r="16201" spans="1:14" x14ac:dyDescent="0.3">
      <c r="A16201" s="1" t="s">
        <v>14</v>
      </c>
      <c r="B16201">
        <v>1128299</v>
      </c>
      <c r="C16201" s="2">
        <v>44571</v>
      </c>
      <c r="D16201" s="1" t="s">
        <v>92</v>
      </c>
      <c r="E16201" s="1" t="s">
        <v>95</v>
      </c>
      <c r="F16201" s="1" t="s">
        <v>96</v>
      </c>
      <c r="G16201" s="1" t="s">
        <v>18</v>
      </c>
      <c r="H16201">
        <v>50</v>
      </c>
      <c r="I16201">
        <v>175</v>
      </c>
      <c r="J16201">
        <v>87500</v>
      </c>
      <c r="K16201">
        <v>13125</v>
      </c>
      <c r="L16201" s="1">
        <v>74375</v>
      </c>
      <c r="M16201" s="1" t="s">
        <v>19</v>
      </c>
      <c r="N16201" s="1" t="s">
        <v>196</v>
      </c>
    </row>
    <row r="16202" spans="1:14" x14ac:dyDescent="0.3">
      <c r="A16202" s="1" t="s">
        <v>14</v>
      </c>
      <c r="B16202">
        <v>1128299</v>
      </c>
      <c r="C16202" s="2">
        <v>44571</v>
      </c>
      <c r="D16202" s="1" t="s">
        <v>92</v>
      </c>
      <c r="E16202" s="1" t="s">
        <v>95</v>
      </c>
      <c r="F16202" s="1" t="s">
        <v>96</v>
      </c>
      <c r="G16202" s="1" t="s">
        <v>20</v>
      </c>
      <c r="H16202">
        <v>45</v>
      </c>
      <c r="I16202">
        <v>425</v>
      </c>
      <c r="J16202">
        <v>191250</v>
      </c>
      <c r="K16202">
        <v>76500</v>
      </c>
      <c r="L16202" s="1">
        <v>114750</v>
      </c>
      <c r="M16202" s="1" t="s">
        <v>19</v>
      </c>
      <c r="N16202" s="1" t="s">
        <v>197</v>
      </c>
    </row>
    <row r="16203" spans="1:14" x14ac:dyDescent="0.3">
      <c r="A16203" s="1" t="s">
        <v>14</v>
      </c>
      <c r="B16203">
        <v>1128299</v>
      </c>
      <c r="C16203" s="2">
        <v>44602</v>
      </c>
      <c r="D16203" s="1" t="s">
        <v>92</v>
      </c>
      <c r="E16203" s="1" t="s">
        <v>95</v>
      </c>
      <c r="F16203" s="1" t="s">
        <v>96</v>
      </c>
      <c r="G16203" s="1" t="s">
        <v>21</v>
      </c>
      <c r="H16203">
        <v>35</v>
      </c>
      <c r="I16203">
        <v>475</v>
      </c>
      <c r="J16203">
        <v>166250</v>
      </c>
      <c r="K16203">
        <v>41562.5</v>
      </c>
      <c r="L16203" s="1">
        <v>124687.5</v>
      </c>
      <c r="M16203" s="1" t="s">
        <v>19</v>
      </c>
      <c r="N16203" s="1" t="s">
        <v>196</v>
      </c>
    </row>
    <row r="16204" spans="1:14" x14ac:dyDescent="0.3">
      <c r="A16204" s="1" t="s">
        <v>14</v>
      </c>
      <c r="B16204">
        <v>1128299</v>
      </c>
      <c r="C16204" s="2">
        <v>44602</v>
      </c>
      <c r="D16204" s="1" t="s">
        <v>92</v>
      </c>
      <c r="E16204" s="1" t="s">
        <v>95</v>
      </c>
      <c r="F16204" s="1" t="s">
        <v>96</v>
      </c>
      <c r="G16204" s="1" t="s">
        <v>22</v>
      </c>
      <c r="H16204">
        <v>45</v>
      </c>
      <c r="I16204">
        <v>375</v>
      </c>
      <c r="J16204">
        <v>168750</v>
      </c>
      <c r="K16204">
        <v>33750</v>
      </c>
      <c r="L16204" s="1">
        <v>135000</v>
      </c>
      <c r="M16204" s="1" t="s">
        <v>19</v>
      </c>
      <c r="N16204" s="1" t="s">
        <v>196</v>
      </c>
    </row>
    <row r="16205" spans="1:14" x14ac:dyDescent="0.3">
      <c r="A16205" s="1" t="s">
        <v>14</v>
      </c>
      <c r="B16205">
        <v>1128299</v>
      </c>
      <c r="C16205" s="2">
        <v>44602</v>
      </c>
      <c r="D16205" s="1" t="s">
        <v>92</v>
      </c>
      <c r="E16205" s="1" t="s">
        <v>95</v>
      </c>
      <c r="F16205" s="1" t="s">
        <v>96</v>
      </c>
      <c r="G16205" s="1" t="s">
        <v>23</v>
      </c>
      <c r="H16205">
        <v>45</v>
      </c>
      <c r="I16205">
        <v>375</v>
      </c>
      <c r="J16205">
        <v>168750</v>
      </c>
      <c r="K16205">
        <v>42187.5</v>
      </c>
      <c r="L16205" s="1">
        <v>126562.5</v>
      </c>
      <c r="M16205" s="1" t="s">
        <v>19</v>
      </c>
      <c r="N16205" s="1" t="s">
        <v>197</v>
      </c>
    </row>
    <row r="16206" spans="1:14" x14ac:dyDescent="0.3">
      <c r="A16206" s="1" t="s">
        <v>14</v>
      </c>
      <c r="B16206">
        <v>1128299</v>
      </c>
      <c r="C16206" s="2">
        <v>44585</v>
      </c>
      <c r="D16206" s="1" t="s">
        <v>92</v>
      </c>
      <c r="E16206" s="1" t="s">
        <v>97</v>
      </c>
      <c r="F16206" s="1" t="s">
        <v>98</v>
      </c>
      <c r="G16206" s="1" t="s">
        <v>21</v>
      </c>
      <c r="H16206">
        <v>30.000000000000004</v>
      </c>
      <c r="I16206">
        <v>350</v>
      </c>
      <c r="J16206">
        <v>105000.00000000001</v>
      </c>
      <c r="K16206">
        <v>36750</v>
      </c>
      <c r="L16206" s="1">
        <v>68250.000000000015</v>
      </c>
      <c r="M16206" s="1" t="s">
        <v>28</v>
      </c>
      <c r="N16206" s="1" t="s">
        <v>196</v>
      </c>
    </row>
    <row r="16207" spans="1:14" x14ac:dyDescent="0.3">
      <c r="A16207" s="1" t="s">
        <v>14</v>
      </c>
      <c r="B16207">
        <v>1128299</v>
      </c>
      <c r="C16207" s="2">
        <v>44585</v>
      </c>
      <c r="D16207" s="1" t="s">
        <v>92</v>
      </c>
      <c r="E16207" s="1" t="s">
        <v>97</v>
      </c>
      <c r="F16207" s="1" t="s">
        <v>98</v>
      </c>
      <c r="G16207" s="1" t="s">
        <v>22</v>
      </c>
      <c r="H16207">
        <v>40</v>
      </c>
      <c r="I16207">
        <v>350</v>
      </c>
      <c r="J16207">
        <v>140000</v>
      </c>
      <c r="K16207">
        <v>49000</v>
      </c>
      <c r="L16207" s="1">
        <v>91000</v>
      </c>
      <c r="M16207" s="1" t="s">
        <v>28</v>
      </c>
      <c r="N16207" s="1" t="s">
        <v>196</v>
      </c>
    </row>
    <row r="16208" spans="1:14" x14ac:dyDescent="0.3">
      <c r="A16208" s="1" t="s">
        <v>14</v>
      </c>
      <c r="B16208">
        <v>1128299</v>
      </c>
      <c r="C16208" s="2">
        <v>44585</v>
      </c>
      <c r="D16208" s="1" t="s">
        <v>92</v>
      </c>
      <c r="E16208" s="1" t="s">
        <v>97</v>
      </c>
      <c r="F16208" s="1" t="s">
        <v>98</v>
      </c>
      <c r="G16208" s="1" t="s">
        <v>23</v>
      </c>
      <c r="H16208">
        <v>40</v>
      </c>
      <c r="I16208">
        <v>350</v>
      </c>
      <c r="J16208">
        <v>140000</v>
      </c>
      <c r="K16208">
        <v>49000</v>
      </c>
      <c r="L16208" s="1">
        <v>91000</v>
      </c>
      <c r="M16208" s="1" t="s">
        <v>28</v>
      </c>
      <c r="N16208" s="1" t="s">
        <v>197</v>
      </c>
    </row>
    <row r="16209" spans="1:14" x14ac:dyDescent="0.3">
      <c r="A16209" s="1" t="s">
        <v>14</v>
      </c>
      <c r="B16209">
        <v>1128299</v>
      </c>
      <c r="C16209" s="2">
        <v>44585</v>
      </c>
      <c r="D16209" s="1" t="s">
        <v>92</v>
      </c>
      <c r="E16209" s="1" t="s">
        <v>97</v>
      </c>
      <c r="F16209" s="1" t="s">
        <v>98</v>
      </c>
      <c r="G16209" s="1" t="s">
        <v>24</v>
      </c>
      <c r="H16209">
        <v>40</v>
      </c>
      <c r="I16209">
        <v>200</v>
      </c>
      <c r="J16209">
        <v>80000</v>
      </c>
      <c r="K16209">
        <v>28000</v>
      </c>
      <c r="L16209" s="1">
        <v>52000</v>
      </c>
      <c r="M16209" s="1" t="s">
        <v>28</v>
      </c>
      <c r="N16209" s="1" t="s">
        <v>197</v>
      </c>
    </row>
    <row r="16210" spans="1:14" x14ac:dyDescent="0.3">
      <c r="A16210" s="1" t="s">
        <v>14</v>
      </c>
      <c r="B16210">
        <v>1128299</v>
      </c>
      <c r="C16210" s="2">
        <v>44585</v>
      </c>
      <c r="D16210" s="1" t="s">
        <v>92</v>
      </c>
      <c r="E16210" s="1" t="s">
        <v>97</v>
      </c>
      <c r="F16210" s="1" t="s">
        <v>98</v>
      </c>
      <c r="G16210" s="1" t="s">
        <v>18</v>
      </c>
      <c r="H16210">
        <v>45.000000000000007</v>
      </c>
      <c r="I16210">
        <v>150</v>
      </c>
      <c r="J16210">
        <v>67500.000000000015</v>
      </c>
      <c r="K16210">
        <v>27000.000000000007</v>
      </c>
      <c r="L16210" s="1">
        <v>40500.000000000007</v>
      </c>
      <c r="M16210" s="1" t="s">
        <v>28</v>
      </c>
      <c r="N16210" s="1" t="s">
        <v>196</v>
      </c>
    </row>
    <row r="16211" spans="1:14" x14ac:dyDescent="0.3">
      <c r="A16211" s="1" t="s">
        <v>14</v>
      </c>
      <c r="B16211">
        <v>1128299</v>
      </c>
      <c r="C16211" s="2">
        <v>44585</v>
      </c>
      <c r="D16211" s="1" t="s">
        <v>92</v>
      </c>
      <c r="E16211" s="1" t="s">
        <v>97</v>
      </c>
      <c r="F16211" s="1" t="s">
        <v>98</v>
      </c>
      <c r="G16211" s="1" t="s">
        <v>20</v>
      </c>
      <c r="H16211">
        <v>40</v>
      </c>
      <c r="I16211">
        <v>400</v>
      </c>
      <c r="J16211">
        <v>160000</v>
      </c>
      <c r="K16211">
        <v>48000</v>
      </c>
      <c r="L16211" s="1">
        <v>112000</v>
      </c>
      <c r="M16211" s="1" t="s">
        <v>28</v>
      </c>
      <c r="N16211" s="1" t="s">
        <v>197</v>
      </c>
    </row>
    <row r="16212" spans="1:14" x14ac:dyDescent="0.3">
      <c r="A16212" s="1" t="s">
        <v>14</v>
      </c>
      <c r="B16212">
        <v>1128299</v>
      </c>
      <c r="C16212" s="2">
        <v>44616</v>
      </c>
      <c r="D16212" s="1" t="s">
        <v>92</v>
      </c>
      <c r="E16212" s="1" t="s">
        <v>97</v>
      </c>
      <c r="F16212" s="1" t="s">
        <v>98</v>
      </c>
      <c r="G16212" s="1" t="s">
        <v>21</v>
      </c>
      <c r="H16212">
        <v>30.000000000000004</v>
      </c>
      <c r="I16212">
        <v>450</v>
      </c>
      <c r="J16212">
        <v>135000.00000000003</v>
      </c>
      <c r="K16212">
        <v>47250.000000000007</v>
      </c>
      <c r="L16212" s="1">
        <v>87750.000000000029</v>
      </c>
      <c r="M16212" s="1" t="s">
        <v>28</v>
      </c>
      <c r="N16212" s="1" t="s">
        <v>196</v>
      </c>
    </row>
    <row r="16213" spans="1:14" x14ac:dyDescent="0.3">
      <c r="A16213" s="1" t="s">
        <v>14</v>
      </c>
      <c r="B16213">
        <v>1128299</v>
      </c>
      <c r="C16213" s="2">
        <v>44616</v>
      </c>
      <c r="D16213" s="1" t="s">
        <v>92</v>
      </c>
      <c r="E16213" s="1" t="s">
        <v>97</v>
      </c>
      <c r="F16213" s="1" t="s">
        <v>98</v>
      </c>
      <c r="G16213" s="1" t="s">
        <v>22</v>
      </c>
      <c r="H16213">
        <v>40</v>
      </c>
      <c r="I16213">
        <v>350</v>
      </c>
      <c r="J16213">
        <v>140000</v>
      </c>
      <c r="K16213">
        <v>49000</v>
      </c>
      <c r="L16213" s="1">
        <v>91000</v>
      </c>
      <c r="M16213" s="1" t="s">
        <v>28</v>
      </c>
      <c r="N16213" s="1" t="s">
        <v>196</v>
      </c>
    </row>
    <row r="16214" spans="1:14" x14ac:dyDescent="0.3">
      <c r="A16214" s="1" t="s">
        <v>14</v>
      </c>
      <c r="B16214">
        <v>1128299</v>
      </c>
      <c r="C16214" s="2">
        <v>44616</v>
      </c>
      <c r="D16214" s="1" t="s">
        <v>92</v>
      </c>
      <c r="E16214" s="1" t="s">
        <v>97</v>
      </c>
      <c r="F16214" s="1" t="s">
        <v>98</v>
      </c>
      <c r="G16214" s="1" t="s">
        <v>23</v>
      </c>
      <c r="H16214">
        <v>40</v>
      </c>
      <c r="I16214">
        <v>350</v>
      </c>
      <c r="J16214">
        <v>140000</v>
      </c>
      <c r="K16214">
        <v>49000</v>
      </c>
      <c r="L16214" s="1">
        <v>91000</v>
      </c>
      <c r="M16214" s="1" t="s">
        <v>28</v>
      </c>
      <c r="N16214" s="1" t="s">
        <v>197</v>
      </c>
    </row>
    <row r="16215" spans="1:14" x14ac:dyDescent="0.3">
      <c r="A16215" s="1" t="s">
        <v>14</v>
      </c>
      <c r="B16215">
        <v>1128299</v>
      </c>
      <c r="C16215" s="2">
        <v>44584</v>
      </c>
      <c r="D16215" s="1" t="s">
        <v>92</v>
      </c>
      <c r="E16215" s="1" t="s">
        <v>122</v>
      </c>
      <c r="F16215" s="1" t="s">
        <v>123</v>
      </c>
      <c r="G16215" s="1" t="s">
        <v>21</v>
      </c>
      <c r="H16215">
        <v>29.999999999999993</v>
      </c>
      <c r="I16215">
        <v>425</v>
      </c>
      <c r="J16215">
        <v>127499.99999999997</v>
      </c>
      <c r="K16215">
        <v>44624.999999999985</v>
      </c>
      <c r="L16215" s="1">
        <v>82874.999999999985</v>
      </c>
      <c r="M16215" s="1" t="s">
        <v>25</v>
      </c>
      <c r="N16215" s="1" t="s">
        <v>196</v>
      </c>
    </row>
    <row r="16216" spans="1:14" x14ac:dyDescent="0.3">
      <c r="A16216" s="1" t="s">
        <v>14</v>
      </c>
      <c r="B16216">
        <v>1128299</v>
      </c>
      <c r="C16216" s="2">
        <v>44584</v>
      </c>
      <c r="D16216" s="1" t="s">
        <v>92</v>
      </c>
      <c r="E16216" s="1" t="s">
        <v>122</v>
      </c>
      <c r="F16216" s="1" t="s">
        <v>123</v>
      </c>
      <c r="G16216" s="1" t="s">
        <v>22</v>
      </c>
      <c r="H16216">
        <v>40</v>
      </c>
      <c r="I16216">
        <v>425</v>
      </c>
      <c r="J16216">
        <v>170000</v>
      </c>
      <c r="K16216">
        <v>68000</v>
      </c>
      <c r="L16216" s="1">
        <v>102000</v>
      </c>
      <c r="M16216" s="1" t="s">
        <v>25</v>
      </c>
      <c r="N16216" s="1" t="s">
        <v>196</v>
      </c>
    </row>
    <row r="16217" spans="1:14" x14ac:dyDescent="0.3">
      <c r="A16217" s="1" t="s">
        <v>14</v>
      </c>
      <c r="B16217">
        <v>1128299</v>
      </c>
      <c r="C16217" s="2">
        <v>44584</v>
      </c>
      <c r="D16217" s="1" t="s">
        <v>92</v>
      </c>
      <c r="E16217" s="1" t="s">
        <v>122</v>
      </c>
      <c r="F16217" s="1" t="s">
        <v>123</v>
      </c>
      <c r="G16217" s="1" t="s">
        <v>23</v>
      </c>
      <c r="H16217">
        <v>40</v>
      </c>
      <c r="I16217">
        <v>425</v>
      </c>
      <c r="J16217">
        <v>170000</v>
      </c>
      <c r="K16217">
        <v>59499.999999999993</v>
      </c>
      <c r="L16217" s="1">
        <v>110500</v>
      </c>
      <c r="M16217" s="1" t="s">
        <v>25</v>
      </c>
      <c r="N16217" s="1" t="s">
        <v>197</v>
      </c>
    </row>
    <row r="16218" spans="1:14" x14ac:dyDescent="0.3">
      <c r="A16218" s="1" t="s">
        <v>14</v>
      </c>
      <c r="B16218">
        <v>1128299</v>
      </c>
      <c r="C16218" s="2">
        <v>44584</v>
      </c>
      <c r="D16218" s="1" t="s">
        <v>92</v>
      </c>
      <c r="E16218" s="1" t="s">
        <v>122</v>
      </c>
      <c r="F16218" s="1" t="s">
        <v>123</v>
      </c>
      <c r="G16218" s="1" t="s">
        <v>24</v>
      </c>
      <c r="H16218">
        <v>40</v>
      </c>
      <c r="I16218">
        <v>275</v>
      </c>
      <c r="J16218">
        <v>110000</v>
      </c>
      <c r="K16218">
        <v>38500</v>
      </c>
      <c r="L16218" s="1">
        <v>71500</v>
      </c>
      <c r="M16218" s="1" t="s">
        <v>25</v>
      </c>
      <c r="N16218" s="1" t="s">
        <v>197</v>
      </c>
    </row>
    <row r="16219" spans="1:14" x14ac:dyDescent="0.3">
      <c r="A16219" s="1" t="s">
        <v>14</v>
      </c>
      <c r="B16219">
        <v>1128299</v>
      </c>
      <c r="C16219" s="2">
        <v>44584</v>
      </c>
      <c r="D16219" s="1" t="s">
        <v>92</v>
      </c>
      <c r="E16219" s="1" t="s">
        <v>122</v>
      </c>
      <c r="F16219" s="1" t="s">
        <v>123</v>
      </c>
      <c r="G16219" s="1" t="s">
        <v>18</v>
      </c>
      <c r="H16219">
        <v>45.000000000000007</v>
      </c>
      <c r="I16219">
        <v>225</v>
      </c>
      <c r="J16219">
        <v>101250.00000000001</v>
      </c>
      <c r="K16219">
        <v>30375.000000000004</v>
      </c>
      <c r="L16219" s="1">
        <v>70875.000000000015</v>
      </c>
      <c r="M16219" s="1" t="s">
        <v>25</v>
      </c>
      <c r="N16219" s="1" t="s">
        <v>196</v>
      </c>
    </row>
    <row r="16220" spans="1:14" x14ac:dyDescent="0.3">
      <c r="A16220" s="1" t="s">
        <v>14</v>
      </c>
      <c r="B16220">
        <v>1128299</v>
      </c>
      <c r="C16220" s="2">
        <v>44584</v>
      </c>
      <c r="D16220" s="1" t="s">
        <v>92</v>
      </c>
      <c r="E16220" s="1" t="s">
        <v>122</v>
      </c>
      <c r="F16220" s="1" t="s">
        <v>123</v>
      </c>
      <c r="G16220" s="1" t="s">
        <v>20</v>
      </c>
      <c r="H16220">
        <v>40</v>
      </c>
      <c r="I16220">
        <v>425</v>
      </c>
      <c r="J16220">
        <v>170000</v>
      </c>
      <c r="K16220">
        <v>42500</v>
      </c>
      <c r="L16220" s="1">
        <v>127500</v>
      </c>
      <c r="M16220" s="1" t="s">
        <v>25</v>
      </c>
      <c r="N16220" s="1" t="s">
        <v>197</v>
      </c>
    </row>
    <row r="16221" spans="1:14" x14ac:dyDescent="0.3">
      <c r="A16221" s="1" t="s">
        <v>14</v>
      </c>
      <c r="B16221">
        <v>1128299</v>
      </c>
      <c r="C16221" s="2">
        <v>44615</v>
      </c>
      <c r="D16221" s="1" t="s">
        <v>92</v>
      </c>
      <c r="E16221" s="1" t="s">
        <v>122</v>
      </c>
      <c r="F16221" s="1" t="s">
        <v>123</v>
      </c>
      <c r="G16221" s="1" t="s">
        <v>21</v>
      </c>
      <c r="H16221">
        <v>29.999999999999993</v>
      </c>
      <c r="I16221">
        <v>475</v>
      </c>
      <c r="J16221">
        <v>142499.99999999997</v>
      </c>
      <c r="K16221">
        <v>49874.999999999985</v>
      </c>
      <c r="L16221" s="1">
        <v>92624.999999999985</v>
      </c>
      <c r="M16221" s="1" t="s">
        <v>25</v>
      </c>
      <c r="N16221" s="1" t="s">
        <v>196</v>
      </c>
    </row>
    <row r="16222" spans="1:14" x14ac:dyDescent="0.3">
      <c r="A16222" s="1" t="s">
        <v>14</v>
      </c>
      <c r="B16222">
        <v>1128299</v>
      </c>
      <c r="C16222" s="2">
        <v>44615</v>
      </c>
      <c r="D16222" s="1" t="s">
        <v>92</v>
      </c>
      <c r="E16222" s="1" t="s">
        <v>122</v>
      </c>
      <c r="F16222" s="1" t="s">
        <v>123</v>
      </c>
      <c r="G16222" s="1" t="s">
        <v>22</v>
      </c>
      <c r="H16222">
        <v>40</v>
      </c>
      <c r="I16222">
        <v>375</v>
      </c>
      <c r="J16222">
        <v>150000</v>
      </c>
      <c r="K16222">
        <v>60000</v>
      </c>
      <c r="L16222" s="1">
        <v>90000</v>
      </c>
      <c r="M16222" s="1" t="s">
        <v>25</v>
      </c>
      <c r="N16222" s="1" t="s">
        <v>196</v>
      </c>
    </row>
    <row r="16223" spans="1:14" x14ac:dyDescent="0.3">
      <c r="A16223" s="1" t="s">
        <v>14</v>
      </c>
      <c r="B16223">
        <v>1128299</v>
      </c>
      <c r="C16223" s="2">
        <v>44615</v>
      </c>
      <c r="D16223" s="1" t="s">
        <v>92</v>
      </c>
      <c r="E16223" s="1" t="s">
        <v>122</v>
      </c>
      <c r="F16223" s="1" t="s">
        <v>123</v>
      </c>
      <c r="G16223" s="1" t="s">
        <v>23</v>
      </c>
      <c r="H16223">
        <v>40</v>
      </c>
      <c r="I16223">
        <v>375</v>
      </c>
      <c r="J16223">
        <v>150000</v>
      </c>
      <c r="K16223">
        <v>52500</v>
      </c>
      <c r="L16223" s="1">
        <v>97500</v>
      </c>
      <c r="M16223" s="1" t="s">
        <v>25</v>
      </c>
      <c r="N16223" s="1" t="s">
        <v>197</v>
      </c>
    </row>
    <row r="16224" spans="1:14" x14ac:dyDescent="0.3">
      <c r="A16224" s="1" t="s">
        <v>14</v>
      </c>
      <c r="B16224">
        <v>1128299</v>
      </c>
      <c r="C16224" s="2">
        <v>44571</v>
      </c>
      <c r="D16224" s="1" t="s">
        <v>92</v>
      </c>
      <c r="E16224" s="1" t="s">
        <v>95</v>
      </c>
      <c r="F16224" s="1" t="s">
        <v>96</v>
      </c>
      <c r="G16224" s="1" t="s">
        <v>21</v>
      </c>
      <c r="H16224">
        <v>33</v>
      </c>
      <c r="I16224">
        <v>109</v>
      </c>
      <c r="J16224">
        <v>3597</v>
      </c>
      <c r="K16224">
        <v>1366.8600000000001</v>
      </c>
      <c r="L16224" s="1">
        <v>2230.14</v>
      </c>
      <c r="M16224" s="1" t="s">
        <v>25</v>
      </c>
      <c r="N16224" s="1" t="s">
        <v>196</v>
      </c>
    </row>
    <row r="16225" spans="1:14" x14ac:dyDescent="0.3">
      <c r="A16225" s="1" t="s">
        <v>14</v>
      </c>
      <c r="B16225">
        <v>1128299</v>
      </c>
      <c r="C16225" s="2">
        <v>44571</v>
      </c>
      <c r="D16225" s="1" t="s">
        <v>92</v>
      </c>
      <c r="E16225" s="1" t="s">
        <v>95</v>
      </c>
      <c r="F16225" s="1" t="s">
        <v>96</v>
      </c>
      <c r="G16225" s="1" t="s">
        <v>22</v>
      </c>
      <c r="H16225">
        <v>43</v>
      </c>
      <c r="I16225">
        <v>109</v>
      </c>
      <c r="J16225">
        <v>4687</v>
      </c>
      <c r="K16225">
        <v>1546.71</v>
      </c>
      <c r="L16225" s="1">
        <v>3140.29</v>
      </c>
      <c r="M16225" s="1" t="s">
        <v>25</v>
      </c>
      <c r="N16225" s="1" t="s">
        <v>196</v>
      </c>
    </row>
    <row r="16226" spans="1:14" x14ac:dyDescent="0.3">
      <c r="A16226" s="1" t="s">
        <v>14</v>
      </c>
      <c r="B16226">
        <v>1128299</v>
      </c>
      <c r="C16226" s="2">
        <v>44571</v>
      </c>
      <c r="D16226" s="1" t="s">
        <v>92</v>
      </c>
      <c r="E16226" s="1" t="s">
        <v>95</v>
      </c>
      <c r="F16226" s="1" t="s">
        <v>96</v>
      </c>
      <c r="G16226" s="1" t="s">
        <v>23</v>
      </c>
      <c r="H16226">
        <v>41</v>
      </c>
      <c r="I16226">
        <v>113</v>
      </c>
      <c r="J16226">
        <v>4633</v>
      </c>
      <c r="K16226">
        <v>1667.8799999999999</v>
      </c>
      <c r="L16226" s="1">
        <v>2965.12</v>
      </c>
      <c r="M16226" s="1" t="s">
        <v>25</v>
      </c>
      <c r="N16226" s="1" t="s">
        <v>197</v>
      </c>
    </row>
    <row r="16227" spans="1:14" x14ac:dyDescent="0.3">
      <c r="A16227" s="1" t="s">
        <v>14</v>
      </c>
      <c r="B16227">
        <v>1128299</v>
      </c>
      <c r="C16227" s="2">
        <v>44571</v>
      </c>
      <c r="D16227" s="1" t="s">
        <v>92</v>
      </c>
      <c r="E16227" s="1" t="s">
        <v>95</v>
      </c>
      <c r="F16227" s="1" t="s">
        <v>96</v>
      </c>
      <c r="G16227" s="1" t="s">
        <v>24</v>
      </c>
      <c r="H16227">
        <v>43</v>
      </c>
      <c r="I16227">
        <v>56</v>
      </c>
      <c r="J16227">
        <v>2408</v>
      </c>
      <c r="K16227">
        <v>842.8</v>
      </c>
      <c r="L16227" s="1">
        <v>1565.2</v>
      </c>
      <c r="M16227" s="1" t="s">
        <v>25</v>
      </c>
      <c r="N16227" s="1" t="s">
        <v>197</v>
      </c>
    </row>
    <row r="16228" spans="1:14" x14ac:dyDescent="0.3">
      <c r="A16228" s="1" t="s">
        <v>14</v>
      </c>
      <c r="B16228">
        <v>1128299</v>
      </c>
      <c r="C16228" s="2">
        <v>44571</v>
      </c>
      <c r="D16228" s="1" t="s">
        <v>92</v>
      </c>
      <c r="E16228" s="1" t="s">
        <v>95</v>
      </c>
      <c r="F16228" s="1" t="s">
        <v>96</v>
      </c>
      <c r="G16228" s="1" t="s">
        <v>18</v>
      </c>
      <c r="H16228">
        <v>46</v>
      </c>
      <c r="I16228">
        <v>46</v>
      </c>
      <c r="J16228">
        <v>2116</v>
      </c>
      <c r="K16228">
        <v>634.79999999999995</v>
      </c>
      <c r="L16228" s="1">
        <v>1481.2</v>
      </c>
      <c r="M16228" s="1" t="s">
        <v>25</v>
      </c>
      <c r="N16228" s="1" t="s">
        <v>196</v>
      </c>
    </row>
    <row r="16229" spans="1:14" x14ac:dyDescent="0.3">
      <c r="A16229" s="1" t="s">
        <v>14</v>
      </c>
      <c r="B16229">
        <v>1128299</v>
      </c>
      <c r="C16229" s="2">
        <v>44571</v>
      </c>
      <c r="D16229" s="1" t="s">
        <v>92</v>
      </c>
      <c r="E16229" s="1" t="s">
        <v>95</v>
      </c>
      <c r="F16229" s="1" t="s">
        <v>96</v>
      </c>
      <c r="G16229" s="1" t="s">
        <v>20</v>
      </c>
      <c r="H16229">
        <v>42</v>
      </c>
      <c r="I16229">
        <v>123</v>
      </c>
      <c r="J16229">
        <v>5166</v>
      </c>
      <c r="K16229">
        <v>2789.6400000000003</v>
      </c>
      <c r="L16229" s="1">
        <v>2376.3599999999997</v>
      </c>
      <c r="M16229" s="1" t="s">
        <v>25</v>
      </c>
      <c r="N16229" s="1" t="s">
        <v>197</v>
      </c>
    </row>
    <row r="16230" spans="1:14" x14ac:dyDescent="0.3">
      <c r="A16230" s="1" t="s">
        <v>14</v>
      </c>
      <c r="B16230">
        <v>1128299</v>
      </c>
      <c r="C16230" s="2">
        <v>44602</v>
      </c>
      <c r="D16230" s="1" t="s">
        <v>92</v>
      </c>
      <c r="E16230" s="1" t="s">
        <v>95</v>
      </c>
      <c r="F16230" s="1" t="s">
        <v>96</v>
      </c>
      <c r="G16230" s="1" t="s">
        <v>21</v>
      </c>
      <c r="H16230">
        <v>33</v>
      </c>
      <c r="I16230">
        <v>143</v>
      </c>
      <c r="J16230">
        <v>4719</v>
      </c>
      <c r="K16230">
        <v>1698.84</v>
      </c>
      <c r="L16230" s="1">
        <v>3020.16</v>
      </c>
      <c r="M16230" s="1" t="s">
        <v>25</v>
      </c>
      <c r="N16230" s="1" t="s">
        <v>196</v>
      </c>
    </row>
    <row r="16231" spans="1:14" x14ac:dyDescent="0.3">
      <c r="A16231" s="1" t="s">
        <v>14</v>
      </c>
      <c r="B16231">
        <v>1128299</v>
      </c>
      <c r="C16231" s="2">
        <v>44602</v>
      </c>
      <c r="D16231" s="1" t="s">
        <v>92</v>
      </c>
      <c r="E16231" s="1" t="s">
        <v>95</v>
      </c>
      <c r="F16231" s="1" t="s">
        <v>96</v>
      </c>
      <c r="G16231" s="1" t="s">
        <v>22</v>
      </c>
      <c r="H16231">
        <v>42</v>
      </c>
      <c r="I16231">
        <v>98</v>
      </c>
      <c r="J16231">
        <v>4116</v>
      </c>
      <c r="K16231">
        <v>1317.1200000000001</v>
      </c>
      <c r="L16231" s="1">
        <v>2798.88</v>
      </c>
      <c r="M16231" s="1" t="s">
        <v>25</v>
      </c>
      <c r="N16231" s="1" t="s">
        <v>196</v>
      </c>
    </row>
    <row r="16232" spans="1:14" x14ac:dyDescent="0.3">
      <c r="A16232" s="1" t="s">
        <v>14</v>
      </c>
      <c r="B16232">
        <v>1128299</v>
      </c>
      <c r="C16232" s="2">
        <v>44602</v>
      </c>
      <c r="D16232" s="1" t="s">
        <v>92</v>
      </c>
      <c r="E16232" s="1" t="s">
        <v>95</v>
      </c>
      <c r="F16232" s="1" t="s">
        <v>96</v>
      </c>
      <c r="G16232" s="1" t="s">
        <v>23</v>
      </c>
      <c r="H16232">
        <v>44</v>
      </c>
      <c r="I16232">
        <v>94</v>
      </c>
      <c r="J16232">
        <v>4136</v>
      </c>
      <c r="K16232">
        <v>1488.96</v>
      </c>
      <c r="L16232" s="1">
        <v>2647.04</v>
      </c>
      <c r="M16232" s="1" t="s">
        <v>25</v>
      </c>
      <c r="N16232" s="1" t="s">
        <v>197</v>
      </c>
    </row>
    <row r="16233" spans="1:14" x14ac:dyDescent="0.3">
      <c r="A16233" s="1" t="s">
        <v>14</v>
      </c>
      <c r="B16233">
        <v>1128299</v>
      </c>
      <c r="C16233" s="2">
        <v>44585</v>
      </c>
      <c r="D16233" s="1" t="s">
        <v>92</v>
      </c>
      <c r="E16233" s="1" t="s">
        <v>97</v>
      </c>
      <c r="F16233" s="1" t="s">
        <v>98</v>
      </c>
      <c r="G16233" s="1" t="s">
        <v>21</v>
      </c>
      <c r="H16233">
        <v>29</v>
      </c>
      <c r="I16233">
        <v>91</v>
      </c>
      <c r="J16233">
        <v>2639</v>
      </c>
      <c r="K16233">
        <v>1213.9399999999998</v>
      </c>
      <c r="L16233" s="1">
        <v>1425.0600000000002</v>
      </c>
      <c r="M16233" s="1" t="s">
        <v>25</v>
      </c>
      <c r="N16233" s="1" t="s">
        <v>196</v>
      </c>
    </row>
    <row r="16234" spans="1:14" x14ac:dyDescent="0.3">
      <c r="A16234" s="1" t="s">
        <v>14</v>
      </c>
      <c r="B16234">
        <v>1128299</v>
      </c>
      <c r="C16234" s="2">
        <v>44585</v>
      </c>
      <c r="D16234" s="1" t="s">
        <v>92</v>
      </c>
      <c r="E16234" s="1" t="s">
        <v>97</v>
      </c>
      <c r="F16234" s="1" t="s">
        <v>98</v>
      </c>
      <c r="G16234" s="1" t="s">
        <v>22</v>
      </c>
      <c r="H16234">
        <v>36</v>
      </c>
      <c r="I16234">
        <v>105</v>
      </c>
      <c r="J16234">
        <v>3780</v>
      </c>
      <c r="K16234">
        <v>1738.8</v>
      </c>
      <c r="L16234" s="1">
        <v>2041.2</v>
      </c>
      <c r="M16234" s="1" t="s">
        <v>25</v>
      </c>
      <c r="N16234" s="1" t="s">
        <v>196</v>
      </c>
    </row>
    <row r="16235" spans="1:14" x14ac:dyDescent="0.3">
      <c r="A16235" s="1" t="s">
        <v>14</v>
      </c>
      <c r="B16235">
        <v>1128299</v>
      </c>
      <c r="C16235" s="2">
        <v>44585</v>
      </c>
      <c r="D16235" s="1" t="s">
        <v>92</v>
      </c>
      <c r="E16235" s="1" t="s">
        <v>97</v>
      </c>
      <c r="F16235" s="1" t="s">
        <v>98</v>
      </c>
      <c r="G16235" s="1" t="s">
        <v>23</v>
      </c>
      <c r="H16235">
        <v>39</v>
      </c>
      <c r="I16235">
        <v>91</v>
      </c>
      <c r="J16235">
        <v>3549</v>
      </c>
      <c r="K16235">
        <v>1597.05</v>
      </c>
      <c r="L16235" s="1">
        <v>1951.95</v>
      </c>
      <c r="M16235" s="1" t="s">
        <v>25</v>
      </c>
      <c r="N16235" s="1" t="s">
        <v>197</v>
      </c>
    </row>
    <row r="16236" spans="1:14" x14ac:dyDescent="0.3">
      <c r="A16236" s="1" t="s">
        <v>14</v>
      </c>
      <c r="B16236">
        <v>1128299</v>
      </c>
      <c r="C16236" s="2">
        <v>44585</v>
      </c>
      <c r="D16236" s="1" t="s">
        <v>92</v>
      </c>
      <c r="E16236" s="1" t="s">
        <v>97</v>
      </c>
      <c r="F16236" s="1" t="s">
        <v>98</v>
      </c>
      <c r="G16236" s="1" t="s">
        <v>24</v>
      </c>
      <c r="H16236">
        <v>38</v>
      </c>
      <c r="I16236">
        <v>54</v>
      </c>
      <c r="J16236">
        <v>2052</v>
      </c>
      <c r="K16236">
        <v>964.43999999999994</v>
      </c>
      <c r="L16236" s="1">
        <v>1087.56</v>
      </c>
      <c r="M16236" s="1" t="s">
        <v>25</v>
      </c>
      <c r="N16236" s="1" t="s">
        <v>197</v>
      </c>
    </row>
    <row r="16237" spans="1:14" x14ac:dyDescent="0.3">
      <c r="A16237" s="1" t="s">
        <v>14</v>
      </c>
      <c r="B16237">
        <v>1128299</v>
      </c>
      <c r="C16237" s="2">
        <v>44585</v>
      </c>
      <c r="D16237" s="1" t="s">
        <v>92</v>
      </c>
      <c r="E16237" s="1" t="s">
        <v>97</v>
      </c>
      <c r="F16237" s="1" t="s">
        <v>98</v>
      </c>
      <c r="G16237" s="1" t="s">
        <v>18</v>
      </c>
      <c r="H16237">
        <v>42</v>
      </c>
      <c r="I16237">
        <v>45</v>
      </c>
      <c r="J16237">
        <v>1890</v>
      </c>
      <c r="K16237">
        <v>963.9</v>
      </c>
      <c r="L16237" s="1">
        <v>926.1</v>
      </c>
      <c r="M16237" s="1" t="s">
        <v>25</v>
      </c>
      <c r="N16237" s="1" t="s">
        <v>196</v>
      </c>
    </row>
    <row r="16238" spans="1:14" x14ac:dyDescent="0.3">
      <c r="A16238" s="1" t="s">
        <v>14</v>
      </c>
      <c r="B16238">
        <v>1128299</v>
      </c>
      <c r="C16238" s="2">
        <v>44585</v>
      </c>
      <c r="D16238" s="1" t="s">
        <v>92</v>
      </c>
      <c r="E16238" s="1" t="s">
        <v>97</v>
      </c>
      <c r="F16238" s="1" t="s">
        <v>98</v>
      </c>
      <c r="G16238" s="1" t="s">
        <v>20</v>
      </c>
      <c r="H16238">
        <v>38</v>
      </c>
      <c r="I16238">
        <v>116</v>
      </c>
      <c r="J16238">
        <v>4408</v>
      </c>
      <c r="K16238">
        <v>1983.6</v>
      </c>
      <c r="L16238" s="1">
        <v>2424.4</v>
      </c>
      <c r="M16238" s="1" t="s">
        <v>25</v>
      </c>
      <c r="N16238" s="1" t="s">
        <v>197</v>
      </c>
    </row>
    <row r="16239" spans="1:14" x14ac:dyDescent="0.3">
      <c r="A16239" s="1" t="s">
        <v>14</v>
      </c>
      <c r="B16239">
        <v>1128299</v>
      </c>
      <c r="C16239" s="2">
        <v>44616</v>
      </c>
      <c r="D16239" s="1" t="s">
        <v>92</v>
      </c>
      <c r="E16239" s="1" t="s">
        <v>97</v>
      </c>
      <c r="F16239" s="1" t="s">
        <v>98</v>
      </c>
      <c r="G16239" s="1" t="s">
        <v>21</v>
      </c>
      <c r="H16239">
        <v>27</v>
      </c>
      <c r="I16239">
        <v>113</v>
      </c>
      <c r="J16239">
        <v>3051</v>
      </c>
      <c r="K16239">
        <v>1403.4599999999998</v>
      </c>
      <c r="L16239" s="1">
        <v>1647.5400000000002</v>
      </c>
      <c r="M16239" s="1" t="s">
        <v>25</v>
      </c>
      <c r="N16239" s="1" t="s">
        <v>196</v>
      </c>
    </row>
    <row r="16240" spans="1:14" x14ac:dyDescent="0.3">
      <c r="A16240" s="1" t="s">
        <v>14</v>
      </c>
      <c r="B16240">
        <v>1128299</v>
      </c>
      <c r="C16240" s="2">
        <v>44616</v>
      </c>
      <c r="D16240" s="1" t="s">
        <v>92</v>
      </c>
      <c r="E16240" s="1" t="s">
        <v>97</v>
      </c>
      <c r="F16240" s="1" t="s">
        <v>98</v>
      </c>
      <c r="G16240" s="1" t="s">
        <v>22</v>
      </c>
      <c r="H16240">
        <v>36</v>
      </c>
      <c r="I16240">
        <v>105</v>
      </c>
      <c r="J16240">
        <v>3780</v>
      </c>
      <c r="K16240">
        <v>1700.9999999999998</v>
      </c>
      <c r="L16240" s="1">
        <v>2079</v>
      </c>
      <c r="M16240" s="1" t="s">
        <v>25</v>
      </c>
      <c r="N16240" s="1" t="s">
        <v>196</v>
      </c>
    </row>
    <row r="16241" spans="1:14" x14ac:dyDescent="0.3">
      <c r="A16241" s="1" t="s">
        <v>14</v>
      </c>
      <c r="B16241">
        <v>1128299</v>
      </c>
      <c r="C16241" s="2">
        <v>44616</v>
      </c>
      <c r="D16241" s="1" t="s">
        <v>92</v>
      </c>
      <c r="E16241" s="1" t="s">
        <v>97</v>
      </c>
      <c r="F16241" s="1" t="s">
        <v>98</v>
      </c>
      <c r="G16241" s="1" t="s">
        <v>23</v>
      </c>
      <c r="H16241">
        <v>39</v>
      </c>
      <c r="I16241">
        <v>88</v>
      </c>
      <c r="J16241">
        <v>3432</v>
      </c>
      <c r="K16241">
        <v>1544.3999999999999</v>
      </c>
      <c r="L16241" s="1">
        <v>1887.6000000000001</v>
      </c>
      <c r="M16241" s="1" t="s">
        <v>25</v>
      </c>
      <c r="N16241" s="1" t="s">
        <v>197</v>
      </c>
    </row>
    <row r="16242" spans="1:14" x14ac:dyDescent="0.3">
      <c r="A16242" s="1" t="s">
        <v>14</v>
      </c>
      <c r="B16242">
        <v>1128299</v>
      </c>
      <c r="C16242" s="2">
        <v>44584</v>
      </c>
      <c r="D16242" s="1" t="s">
        <v>92</v>
      </c>
      <c r="E16242" s="1" t="s">
        <v>122</v>
      </c>
      <c r="F16242" s="1" t="s">
        <v>123</v>
      </c>
      <c r="G16242" s="1" t="s">
        <v>21</v>
      </c>
      <c r="H16242">
        <v>29</v>
      </c>
      <c r="I16242">
        <v>119</v>
      </c>
      <c r="J16242">
        <v>3451</v>
      </c>
      <c r="K16242">
        <v>1656.48</v>
      </c>
      <c r="L16242" s="1">
        <v>1794.52</v>
      </c>
      <c r="M16242" s="1" t="s">
        <v>25</v>
      </c>
      <c r="N16242" s="1" t="s">
        <v>196</v>
      </c>
    </row>
    <row r="16243" spans="1:14" x14ac:dyDescent="0.3">
      <c r="A16243" s="1" t="s">
        <v>14</v>
      </c>
      <c r="B16243">
        <v>1128299</v>
      </c>
      <c r="C16243" s="2">
        <v>44584</v>
      </c>
      <c r="D16243" s="1" t="s">
        <v>92</v>
      </c>
      <c r="E16243" s="1" t="s">
        <v>122</v>
      </c>
      <c r="F16243" s="1" t="s">
        <v>123</v>
      </c>
      <c r="G16243" s="1" t="s">
        <v>22</v>
      </c>
      <c r="H16243">
        <v>37</v>
      </c>
      <c r="I16243">
        <v>106</v>
      </c>
      <c r="J16243">
        <v>3922</v>
      </c>
      <c r="K16243">
        <v>2000.22</v>
      </c>
      <c r="L16243" s="1">
        <v>1921.78</v>
      </c>
      <c r="M16243" s="1" t="s">
        <v>25</v>
      </c>
      <c r="N16243" s="1" t="s">
        <v>196</v>
      </c>
    </row>
    <row r="16244" spans="1:14" x14ac:dyDescent="0.3">
      <c r="A16244" s="1" t="s">
        <v>14</v>
      </c>
      <c r="B16244">
        <v>1128299</v>
      </c>
      <c r="C16244" s="2">
        <v>44584</v>
      </c>
      <c r="D16244" s="1" t="s">
        <v>92</v>
      </c>
      <c r="E16244" s="1" t="s">
        <v>122</v>
      </c>
      <c r="F16244" s="1" t="s">
        <v>123</v>
      </c>
      <c r="G16244" s="1" t="s">
        <v>23</v>
      </c>
      <c r="H16244">
        <v>37</v>
      </c>
      <c r="I16244">
        <v>106</v>
      </c>
      <c r="J16244">
        <v>3922</v>
      </c>
      <c r="K16244">
        <v>1921.78</v>
      </c>
      <c r="L16244" s="1">
        <v>2000.22</v>
      </c>
      <c r="M16244" s="1" t="s">
        <v>25</v>
      </c>
      <c r="N16244" s="1" t="s">
        <v>197</v>
      </c>
    </row>
    <row r="16245" spans="1:14" x14ac:dyDescent="0.3">
      <c r="A16245" s="1" t="s">
        <v>14</v>
      </c>
      <c r="B16245">
        <v>1128299</v>
      </c>
      <c r="C16245" s="2">
        <v>44584</v>
      </c>
      <c r="D16245" s="1" t="s">
        <v>92</v>
      </c>
      <c r="E16245" s="1" t="s">
        <v>122</v>
      </c>
      <c r="F16245" s="1" t="s">
        <v>123</v>
      </c>
      <c r="G16245" s="1" t="s">
        <v>24</v>
      </c>
      <c r="H16245">
        <v>38</v>
      </c>
      <c r="I16245">
        <v>77</v>
      </c>
      <c r="J16245">
        <v>2926</v>
      </c>
      <c r="K16245">
        <v>1345.9599999999998</v>
      </c>
      <c r="L16245" s="1">
        <v>1580.0400000000002</v>
      </c>
      <c r="M16245" s="1" t="s">
        <v>25</v>
      </c>
      <c r="N16245" s="1" t="s">
        <v>197</v>
      </c>
    </row>
    <row r="16246" spans="1:14" x14ac:dyDescent="0.3">
      <c r="A16246" s="1" t="s">
        <v>14</v>
      </c>
      <c r="B16246">
        <v>1128299</v>
      </c>
      <c r="C16246" s="2">
        <v>44584</v>
      </c>
      <c r="D16246" s="1" t="s">
        <v>92</v>
      </c>
      <c r="E16246" s="1" t="s">
        <v>122</v>
      </c>
      <c r="F16246" s="1" t="s">
        <v>123</v>
      </c>
      <c r="G16246" s="1" t="s">
        <v>18</v>
      </c>
      <c r="H16246">
        <v>42</v>
      </c>
      <c r="I16246">
        <v>63</v>
      </c>
      <c r="J16246">
        <v>2646</v>
      </c>
      <c r="K16246">
        <v>1190.6999999999998</v>
      </c>
      <c r="L16246" s="1">
        <v>1455.3000000000002</v>
      </c>
      <c r="M16246" s="1" t="s">
        <v>25</v>
      </c>
      <c r="N16246" s="1" t="s">
        <v>196</v>
      </c>
    </row>
    <row r="16247" spans="1:14" x14ac:dyDescent="0.3">
      <c r="A16247" s="1" t="s">
        <v>14</v>
      </c>
      <c r="B16247">
        <v>1128299</v>
      </c>
      <c r="C16247" s="2">
        <v>44584</v>
      </c>
      <c r="D16247" s="1" t="s">
        <v>92</v>
      </c>
      <c r="E16247" s="1" t="s">
        <v>122</v>
      </c>
      <c r="F16247" s="1" t="s">
        <v>123</v>
      </c>
      <c r="G16247" s="1" t="s">
        <v>20</v>
      </c>
      <c r="H16247">
        <v>36</v>
      </c>
      <c r="I16247">
        <v>111</v>
      </c>
      <c r="J16247">
        <v>3996</v>
      </c>
      <c r="K16247">
        <v>1398.6</v>
      </c>
      <c r="L16247" s="1">
        <v>2597.4</v>
      </c>
      <c r="M16247" s="1" t="s">
        <v>25</v>
      </c>
      <c r="N16247" s="1" t="s">
        <v>197</v>
      </c>
    </row>
    <row r="16248" spans="1:14" x14ac:dyDescent="0.3">
      <c r="A16248" s="1" t="s">
        <v>14</v>
      </c>
      <c r="B16248">
        <v>1128299</v>
      </c>
      <c r="C16248" s="2">
        <v>44615</v>
      </c>
      <c r="D16248" s="1" t="s">
        <v>92</v>
      </c>
      <c r="E16248" s="1" t="s">
        <v>122</v>
      </c>
      <c r="F16248" s="1" t="s">
        <v>123</v>
      </c>
      <c r="G16248" s="1" t="s">
        <v>21</v>
      </c>
      <c r="H16248">
        <v>29</v>
      </c>
      <c r="I16248">
        <v>143</v>
      </c>
      <c r="J16248">
        <v>4147</v>
      </c>
      <c r="K16248">
        <v>2073.5</v>
      </c>
      <c r="L16248" s="1">
        <v>2073.5</v>
      </c>
      <c r="M16248" s="1" t="s">
        <v>25</v>
      </c>
      <c r="N16248" s="1" t="s">
        <v>196</v>
      </c>
    </row>
    <row r="16249" spans="1:14" x14ac:dyDescent="0.3">
      <c r="A16249" s="1" t="s">
        <v>14</v>
      </c>
      <c r="B16249">
        <v>1128299</v>
      </c>
      <c r="C16249" s="2">
        <v>44615</v>
      </c>
      <c r="D16249" s="1" t="s">
        <v>92</v>
      </c>
      <c r="E16249" s="1" t="s">
        <v>122</v>
      </c>
      <c r="F16249" s="1" t="s">
        <v>123</v>
      </c>
      <c r="G16249" s="1" t="s">
        <v>22</v>
      </c>
      <c r="H16249">
        <v>38</v>
      </c>
      <c r="I16249">
        <v>113</v>
      </c>
      <c r="J16249">
        <v>4294</v>
      </c>
      <c r="K16249">
        <v>2318.7600000000002</v>
      </c>
      <c r="L16249" s="1">
        <v>1975.2399999999998</v>
      </c>
      <c r="M16249" s="1" t="s">
        <v>25</v>
      </c>
      <c r="N16249" s="1" t="s">
        <v>196</v>
      </c>
    </row>
    <row r="16250" spans="1:14" x14ac:dyDescent="0.3">
      <c r="A16250" s="1" t="s">
        <v>14</v>
      </c>
      <c r="B16250">
        <v>1128299</v>
      </c>
      <c r="C16250" s="2">
        <v>44615</v>
      </c>
      <c r="D16250" s="1" t="s">
        <v>92</v>
      </c>
      <c r="E16250" s="1" t="s">
        <v>122</v>
      </c>
      <c r="F16250" s="1" t="s">
        <v>123</v>
      </c>
      <c r="G16250" s="1" t="s">
        <v>23</v>
      </c>
      <c r="H16250">
        <v>38</v>
      </c>
      <c r="I16250">
        <v>105</v>
      </c>
      <c r="J16250">
        <v>3990</v>
      </c>
      <c r="K16250">
        <v>1875.3</v>
      </c>
      <c r="L16250" s="1">
        <v>2114.6999999999998</v>
      </c>
      <c r="M16250" s="1" t="s">
        <v>25</v>
      </c>
      <c r="N16250" s="1" t="s">
        <v>197</v>
      </c>
    </row>
    <row r="16251" spans="1:14" x14ac:dyDescent="0.3">
      <c r="A16251" s="1" t="s">
        <v>14</v>
      </c>
      <c r="B16251">
        <v>1128299</v>
      </c>
      <c r="C16251" s="2">
        <v>44584</v>
      </c>
      <c r="D16251" s="1" t="s">
        <v>92</v>
      </c>
      <c r="E16251" s="1" t="s">
        <v>122</v>
      </c>
      <c r="F16251" s="1" t="s">
        <v>123</v>
      </c>
      <c r="G16251" s="1" t="s">
        <v>21</v>
      </c>
      <c r="H16251">
        <v>23</v>
      </c>
      <c r="I16251">
        <v>136</v>
      </c>
      <c r="J16251">
        <v>3128</v>
      </c>
      <c r="K16251">
        <v>1251.1999999999998</v>
      </c>
      <c r="L16251" s="1">
        <v>1876.8000000000002</v>
      </c>
      <c r="M16251" s="1" t="s">
        <v>19</v>
      </c>
      <c r="N16251" s="1" t="s">
        <v>196</v>
      </c>
    </row>
    <row r="16252" spans="1:14" x14ac:dyDescent="0.3">
      <c r="A16252" s="1" t="s">
        <v>14</v>
      </c>
      <c r="B16252">
        <v>1128299</v>
      </c>
      <c r="C16252" s="2">
        <v>44584</v>
      </c>
      <c r="D16252" s="1" t="s">
        <v>92</v>
      </c>
      <c r="E16252" s="1" t="s">
        <v>122</v>
      </c>
      <c r="F16252" s="1" t="s">
        <v>123</v>
      </c>
      <c r="G16252" s="1" t="s">
        <v>22</v>
      </c>
      <c r="H16252">
        <v>30</v>
      </c>
      <c r="I16252">
        <v>140</v>
      </c>
      <c r="J16252">
        <v>4200</v>
      </c>
      <c r="K16252">
        <v>1806.0000000000002</v>
      </c>
      <c r="L16252" s="1">
        <v>2394</v>
      </c>
      <c r="M16252" s="1" t="s">
        <v>19</v>
      </c>
      <c r="N16252" s="1" t="s">
        <v>196</v>
      </c>
    </row>
    <row r="16253" spans="1:14" x14ac:dyDescent="0.3">
      <c r="A16253" s="1" t="s">
        <v>14</v>
      </c>
      <c r="B16253">
        <v>1128299</v>
      </c>
      <c r="C16253" s="2">
        <v>44584</v>
      </c>
      <c r="D16253" s="1" t="s">
        <v>92</v>
      </c>
      <c r="E16253" s="1" t="s">
        <v>122</v>
      </c>
      <c r="F16253" s="1" t="s">
        <v>123</v>
      </c>
      <c r="G16253" s="1" t="s">
        <v>23</v>
      </c>
      <c r="H16253">
        <v>31</v>
      </c>
      <c r="I16253">
        <v>145</v>
      </c>
      <c r="J16253">
        <v>4495</v>
      </c>
      <c r="K16253">
        <v>1753.0499999999997</v>
      </c>
      <c r="L16253" s="1">
        <v>2741.9500000000003</v>
      </c>
      <c r="M16253" s="1" t="s">
        <v>19</v>
      </c>
      <c r="N16253" s="1" t="s">
        <v>197</v>
      </c>
    </row>
    <row r="16254" spans="1:14" x14ac:dyDescent="0.3">
      <c r="A16254" s="1" t="s">
        <v>14</v>
      </c>
      <c r="B16254">
        <v>1128299</v>
      </c>
      <c r="C16254" s="2">
        <v>44584</v>
      </c>
      <c r="D16254" s="1" t="s">
        <v>92</v>
      </c>
      <c r="E16254" s="1" t="s">
        <v>122</v>
      </c>
      <c r="F16254" s="1" t="s">
        <v>123</v>
      </c>
      <c r="G16254" s="1" t="s">
        <v>24</v>
      </c>
      <c r="H16254">
        <v>30</v>
      </c>
      <c r="I16254">
        <v>88</v>
      </c>
      <c r="J16254">
        <v>2640</v>
      </c>
      <c r="K16254">
        <v>976.8</v>
      </c>
      <c r="L16254" s="1">
        <v>1663.2</v>
      </c>
      <c r="M16254" s="1" t="s">
        <v>19</v>
      </c>
      <c r="N16254" s="1" t="s">
        <v>197</v>
      </c>
    </row>
    <row r="16255" spans="1:14" x14ac:dyDescent="0.3">
      <c r="A16255" s="1" t="s">
        <v>14</v>
      </c>
      <c r="B16255">
        <v>1128299</v>
      </c>
      <c r="C16255" s="2">
        <v>44584</v>
      </c>
      <c r="D16255" s="1" t="s">
        <v>92</v>
      </c>
      <c r="E16255" s="1" t="s">
        <v>122</v>
      </c>
      <c r="F16255" s="1" t="s">
        <v>123</v>
      </c>
      <c r="G16255" s="1" t="s">
        <v>18</v>
      </c>
      <c r="H16255">
        <v>35</v>
      </c>
      <c r="I16255">
        <v>68</v>
      </c>
      <c r="J16255">
        <v>2380</v>
      </c>
      <c r="K16255">
        <v>809.19999999999993</v>
      </c>
      <c r="L16255" s="1">
        <v>1570.8000000000002</v>
      </c>
      <c r="M16255" s="1" t="s">
        <v>19</v>
      </c>
      <c r="N16255" s="1" t="s">
        <v>196</v>
      </c>
    </row>
    <row r="16256" spans="1:14" x14ac:dyDescent="0.3">
      <c r="A16256" s="1" t="s">
        <v>14</v>
      </c>
      <c r="B16256">
        <v>1128299</v>
      </c>
      <c r="C16256" s="2">
        <v>44584</v>
      </c>
      <c r="D16256" s="1" t="s">
        <v>92</v>
      </c>
      <c r="E16256" s="1" t="s">
        <v>122</v>
      </c>
      <c r="F16256" s="1" t="s">
        <v>123</v>
      </c>
      <c r="G16256" s="1" t="s">
        <v>20</v>
      </c>
      <c r="H16256">
        <v>27</v>
      </c>
      <c r="I16256">
        <v>140</v>
      </c>
      <c r="J16256">
        <v>3780</v>
      </c>
      <c r="K16256">
        <v>1020.6</v>
      </c>
      <c r="L16256" s="1">
        <v>2759.4</v>
      </c>
      <c r="M16256" s="1" t="s">
        <v>19</v>
      </c>
      <c r="N16256" s="1" t="s">
        <v>197</v>
      </c>
    </row>
    <row r="16257" spans="1:14" x14ac:dyDescent="0.3">
      <c r="A16257" s="1" t="s">
        <v>14</v>
      </c>
      <c r="B16257">
        <v>1128299</v>
      </c>
      <c r="C16257" s="2">
        <v>44615</v>
      </c>
      <c r="D16257" s="1" t="s">
        <v>92</v>
      </c>
      <c r="E16257" s="1" t="s">
        <v>122</v>
      </c>
      <c r="F16257" s="1" t="s">
        <v>123</v>
      </c>
      <c r="G16257" s="1" t="s">
        <v>21</v>
      </c>
      <c r="H16257">
        <v>21</v>
      </c>
      <c r="I16257">
        <v>162</v>
      </c>
      <c r="J16257">
        <v>3402</v>
      </c>
      <c r="K16257">
        <v>1258.74</v>
      </c>
      <c r="L16257" s="1">
        <v>2143.2600000000002</v>
      </c>
      <c r="M16257" s="1" t="s">
        <v>19</v>
      </c>
      <c r="N16257" s="1" t="s">
        <v>196</v>
      </c>
    </row>
    <row r="16258" spans="1:14" x14ac:dyDescent="0.3">
      <c r="A16258" s="1" t="s">
        <v>14</v>
      </c>
      <c r="B16258">
        <v>1128299</v>
      </c>
      <c r="C16258" s="2">
        <v>44615</v>
      </c>
      <c r="D16258" s="1" t="s">
        <v>92</v>
      </c>
      <c r="E16258" s="1" t="s">
        <v>122</v>
      </c>
      <c r="F16258" s="1" t="s">
        <v>123</v>
      </c>
      <c r="G16258" s="1" t="s">
        <v>22</v>
      </c>
      <c r="H16258">
        <v>28</v>
      </c>
      <c r="I16258">
        <v>128</v>
      </c>
      <c r="J16258">
        <v>3584</v>
      </c>
      <c r="K16258">
        <v>1541.1200000000001</v>
      </c>
      <c r="L16258" s="1">
        <v>2042.8799999999999</v>
      </c>
      <c r="M16258" s="1" t="s">
        <v>19</v>
      </c>
      <c r="N16258" s="1" t="s">
        <v>196</v>
      </c>
    </row>
    <row r="16259" spans="1:14" x14ac:dyDescent="0.3">
      <c r="A16259" s="1" t="s">
        <v>14</v>
      </c>
      <c r="B16259">
        <v>1128299</v>
      </c>
      <c r="C16259" s="2">
        <v>44615</v>
      </c>
      <c r="D16259" s="1" t="s">
        <v>92</v>
      </c>
      <c r="E16259" s="1" t="s">
        <v>122</v>
      </c>
      <c r="F16259" s="1" t="s">
        <v>123</v>
      </c>
      <c r="G16259" s="1" t="s">
        <v>23</v>
      </c>
      <c r="H16259">
        <v>28</v>
      </c>
      <c r="I16259">
        <v>124</v>
      </c>
      <c r="J16259">
        <v>3472</v>
      </c>
      <c r="K16259">
        <v>1458.24</v>
      </c>
      <c r="L16259" s="1">
        <v>2013.76</v>
      </c>
      <c r="M16259" s="1" t="s">
        <v>19</v>
      </c>
      <c r="N16259" s="1" t="s">
        <v>197</v>
      </c>
    </row>
    <row r="16260" spans="1:14" x14ac:dyDescent="0.3">
      <c r="A16260" s="1" t="s">
        <v>52</v>
      </c>
      <c r="B16260">
        <v>1128299</v>
      </c>
      <c r="C16260" s="2">
        <v>44418</v>
      </c>
      <c r="D16260" s="1" t="s">
        <v>92</v>
      </c>
      <c r="E16260" s="1" t="s">
        <v>124</v>
      </c>
      <c r="F16260" s="1" t="s">
        <v>125</v>
      </c>
      <c r="G16260" s="1" t="s">
        <v>18</v>
      </c>
      <c r="H16260">
        <v>70</v>
      </c>
      <c r="I16260">
        <v>525</v>
      </c>
      <c r="J16260">
        <v>367500</v>
      </c>
      <c r="K16260">
        <v>55125</v>
      </c>
      <c r="L16260" s="1">
        <v>312375</v>
      </c>
      <c r="M16260" s="1" t="s">
        <v>19</v>
      </c>
      <c r="N16260" s="1" t="s">
        <v>196</v>
      </c>
    </row>
    <row r="16261" spans="1:14" x14ac:dyDescent="0.3">
      <c r="A16261" s="1" t="s">
        <v>52</v>
      </c>
      <c r="B16261">
        <v>1128299</v>
      </c>
      <c r="C16261" s="2">
        <v>44418</v>
      </c>
      <c r="D16261" s="1" t="s">
        <v>92</v>
      </c>
      <c r="E16261" s="1" t="s">
        <v>124</v>
      </c>
      <c r="F16261" s="1" t="s">
        <v>125</v>
      </c>
      <c r="G16261" s="1" t="s">
        <v>20</v>
      </c>
      <c r="H16261">
        <v>75</v>
      </c>
      <c r="I16261">
        <v>350</v>
      </c>
      <c r="J16261">
        <v>262500</v>
      </c>
      <c r="K16261">
        <v>105000</v>
      </c>
      <c r="L16261" s="1">
        <v>157500</v>
      </c>
      <c r="M16261" s="1" t="s">
        <v>19</v>
      </c>
      <c r="N16261" s="1" t="s">
        <v>197</v>
      </c>
    </row>
    <row r="16262" spans="1:14" x14ac:dyDescent="0.3">
      <c r="A16262" s="1" t="s">
        <v>52</v>
      </c>
      <c r="B16262">
        <v>1128299</v>
      </c>
      <c r="C16262" s="2">
        <v>44450</v>
      </c>
      <c r="D16262" s="1" t="s">
        <v>92</v>
      </c>
      <c r="E16262" s="1" t="s">
        <v>124</v>
      </c>
      <c r="F16262" s="1" t="s">
        <v>125</v>
      </c>
      <c r="G16262" s="1" t="s">
        <v>22</v>
      </c>
      <c r="H16262">
        <v>70.000000000000014</v>
      </c>
      <c r="I16262">
        <v>550</v>
      </c>
      <c r="J16262">
        <v>385000.00000000006</v>
      </c>
      <c r="K16262">
        <v>77000.000000000015</v>
      </c>
      <c r="L16262" s="1">
        <v>308000.00000000006</v>
      </c>
      <c r="M16262" s="1" t="s">
        <v>19</v>
      </c>
      <c r="N16262" s="1" t="s">
        <v>196</v>
      </c>
    </row>
    <row r="16263" spans="1:14" x14ac:dyDescent="0.3">
      <c r="A16263" s="1" t="s">
        <v>52</v>
      </c>
      <c r="B16263">
        <v>1128299</v>
      </c>
      <c r="C16263" s="2">
        <v>44450</v>
      </c>
      <c r="D16263" s="1" t="s">
        <v>92</v>
      </c>
      <c r="E16263" s="1" t="s">
        <v>124</v>
      </c>
      <c r="F16263" s="1" t="s">
        <v>125</v>
      </c>
      <c r="G16263" s="1" t="s">
        <v>18</v>
      </c>
      <c r="H16263">
        <v>75.000000000000014</v>
      </c>
      <c r="I16263">
        <v>350</v>
      </c>
      <c r="J16263">
        <v>262500.00000000006</v>
      </c>
      <c r="K16263">
        <v>39375.000000000007</v>
      </c>
      <c r="L16263" s="1">
        <v>223125.00000000006</v>
      </c>
      <c r="M16263" s="1" t="s">
        <v>19</v>
      </c>
      <c r="N16263" s="1" t="s">
        <v>196</v>
      </c>
    </row>
    <row r="16264" spans="1:14" x14ac:dyDescent="0.3">
      <c r="A16264" s="1" t="s">
        <v>52</v>
      </c>
      <c r="B16264">
        <v>1128299</v>
      </c>
      <c r="C16264" s="2">
        <v>44450</v>
      </c>
      <c r="D16264" s="1" t="s">
        <v>92</v>
      </c>
      <c r="E16264" s="1" t="s">
        <v>124</v>
      </c>
      <c r="F16264" s="1" t="s">
        <v>125</v>
      </c>
      <c r="G16264" s="1" t="s">
        <v>20</v>
      </c>
      <c r="H16264">
        <v>60</v>
      </c>
      <c r="I16264">
        <v>375</v>
      </c>
      <c r="J16264">
        <v>225000</v>
      </c>
      <c r="K16264">
        <v>90000</v>
      </c>
      <c r="L16264" s="1">
        <v>135000</v>
      </c>
      <c r="M16264" s="1" t="s">
        <v>19</v>
      </c>
      <c r="N16264" s="1" t="s">
        <v>197</v>
      </c>
    </row>
    <row r="16265" spans="1:14" x14ac:dyDescent="0.3">
      <c r="A16265" s="1" t="s">
        <v>52</v>
      </c>
      <c r="B16265">
        <v>1128299</v>
      </c>
      <c r="C16265" s="2">
        <v>44479</v>
      </c>
      <c r="D16265" s="1" t="s">
        <v>92</v>
      </c>
      <c r="E16265" s="1" t="s">
        <v>124</v>
      </c>
      <c r="F16265" s="1" t="s">
        <v>125</v>
      </c>
      <c r="G16265" s="1" t="s">
        <v>22</v>
      </c>
      <c r="H16265">
        <v>65.000000000000014</v>
      </c>
      <c r="I16265">
        <v>475</v>
      </c>
      <c r="J16265">
        <v>308750.00000000006</v>
      </c>
      <c r="K16265">
        <v>61750.000000000015</v>
      </c>
      <c r="L16265" s="1">
        <v>247000.00000000006</v>
      </c>
      <c r="M16265" s="1" t="s">
        <v>19</v>
      </c>
      <c r="N16265" s="1" t="s">
        <v>196</v>
      </c>
    </row>
    <row r="16266" spans="1:14" x14ac:dyDescent="0.3">
      <c r="A16266" s="1" t="s">
        <v>52</v>
      </c>
      <c r="B16266">
        <v>1128299</v>
      </c>
      <c r="C16266" s="2">
        <v>44479</v>
      </c>
      <c r="D16266" s="1" t="s">
        <v>92</v>
      </c>
      <c r="E16266" s="1" t="s">
        <v>124</v>
      </c>
      <c r="F16266" s="1" t="s">
        <v>125</v>
      </c>
      <c r="G16266" s="1" t="s">
        <v>18</v>
      </c>
      <c r="H16266">
        <v>65</v>
      </c>
      <c r="I16266">
        <v>250</v>
      </c>
      <c r="J16266">
        <v>162500</v>
      </c>
      <c r="K16266">
        <v>24375</v>
      </c>
      <c r="L16266" s="1">
        <v>138125</v>
      </c>
      <c r="M16266" s="1" t="s">
        <v>19</v>
      </c>
      <c r="N16266" s="1" t="s">
        <v>196</v>
      </c>
    </row>
    <row r="16267" spans="1:14" x14ac:dyDescent="0.3">
      <c r="A16267" s="1" t="s">
        <v>52</v>
      </c>
      <c r="B16267">
        <v>1128299</v>
      </c>
      <c r="C16267" s="2">
        <v>44479</v>
      </c>
      <c r="D16267" s="1" t="s">
        <v>92</v>
      </c>
      <c r="E16267" s="1" t="s">
        <v>124</v>
      </c>
      <c r="F16267" s="1" t="s">
        <v>125</v>
      </c>
      <c r="G16267" s="1" t="s">
        <v>20</v>
      </c>
      <c r="H16267">
        <v>70</v>
      </c>
      <c r="I16267">
        <v>300</v>
      </c>
      <c r="J16267">
        <v>210000</v>
      </c>
      <c r="K16267">
        <v>84000</v>
      </c>
      <c r="L16267" s="1">
        <v>126000</v>
      </c>
      <c r="M16267" s="1" t="s">
        <v>19</v>
      </c>
      <c r="N16267" s="1" t="s">
        <v>197</v>
      </c>
    </row>
    <row r="16268" spans="1:14" x14ac:dyDescent="0.3">
      <c r="A16268" s="1" t="s">
        <v>52</v>
      </c>
      <c r="B16268">
        <v>1128299</v>
      </c>
      <c r="C16268" s="2">
        <v>44510</v>
      </c>
      <c r="D16268" s="1" t="s">
        <v>92</v>
      </c>
      <c r="E16268" s="1" t="s">
        <v>124</v>
      </c>
      <c r="F16268" s="1" t="s">
        <v>125</v>
      </c>
      <c r="G16268" s="1" t="s">
        <v>22</v>
      </c>
      <c r="H16268">
        <v>60.000000000000007</v>
      </c>
      <c r="I16268">
        <v>600</v>
      </c>
      <c r="J16268">
        <v>360000.00000000006</v>
      </c>
      <c r="K16268">
        <v>72000.000000000015</v>
      </c>
      <c r="L16268" s="1">
        <v>288000.00000000006</v>
      </c>
      <c r="M16268" s="1" t="s">
        <v>19</v>
      </c>
      <c r="N16268" s="1" t="s">
        <v>196</v>
      </c>
    </row>
    <row r="16269" spans="1:14" x14ac:dyDescent="0.3">
      <c r="A16269" s="1" t="s">
        <v>52</v>
      </c>
      <c r="B16269">
        <v>1128299</v>
      </c>
      <c r="C16269" s="2">
        <v>44510</v>
      </c>
      <c r="D16269" s="1" t="s">
        <v>92</v>
      </c>
      <c r="E16269" s="1" t="s">
        <v>124</v>
      </c>
      <c r="F16269" s="1" t="s">
        <v>125</v>
      </c>
      <c r="G16269" s="1" t="s">
        <v>18</v>
      </c>
      <c r="H16269">
        <v>85.000000000000014</v>
      </c>
      <c r="I16269">
        <v>375</v>
      </c>
      <c r="J16269">
        <v>318750.00000000006</v>
      </c>
      <c r="K16269">
        <v>47812.500000000007</v>
      </c>
      <c r="L16269" s="1">
        <v>270937.50000000006</v>
      </c>
      <c r="M16269" s="1" t="s">
        <v>19</v>
      </c>
      <c r="N16269" s="1" t="s">
        <v>196</v>
      </c>
    </row>
    <row r="16270" spans="1:14" x14ac:dyDescent="0.3">
      <c r="A16270" s="1" t="s">
        <v>52</v>
      </c>
      <c r="B16270">
        <v>1128299</v>
      </c>
      <c r="C16270" s="2">
        <v>44510</v>
      </c>
      <c r="D16270" s="1" t="s">
        <v>92</v>
      </c>
      <c r="E16270" s="1" t="s">
        <v>124</v>
      </c>
      <c r="F16270" s="1" t="s">
        <v>125</v>
      </c>
      <c r="G16270" s="1" t="s">
        <v>20</v>
      </c>
      <c r="H16270">
        <v>90.000000000000014</v>
      </c>
      <c r="I16270">
        <v>500</v>
      </c>
      <c r="J16270">
        <v>450000.00000000006</v>
      </c>
      <c r="K16270">
        <v>180000.00000000003</v>
      </c>
      <c r="L16270" s="1">
        <v>270000</v>
      </c>
      <c r="M16270" s="1" t="s">
        <v>19</v>
      </c>
      <c r="N16270" s="1" t="s">
        <v>197</v>
      </c>
    </row>
    <row r="16271" spans="1:14" x14ac:dyDescent="0.3">
      <c r="A16271" s="1" t="s">
        <v>52</v>
      </c>
      <c r="B16271">
        <v>1128299</v>
      </c>
      <c r="C16271" s="2">
        <v>44539</v>
      </c>
      <c r="D16271" s="1" t="s">
        <v>92</v>
      </c>
      <c r="E16271" s="1" t="s">
        <v>124</v>
      </c>
      <c r="F16271" s="1" t="s">
        <v>125</v>
      </c>
      <c r="G16271" s="1" t="s">
        <v>22</v>
      </c>
      <c r="H16271">
        <v>85.000000000000014</v>
      </c>
      <c r="I16271">
        <v>700</v>
      </c>
      <c r="J16271">
        <v>595000.00000000012</v>
      </c>
      <c r="K16271">
        <v>119000.00000000003</v>
      </c>
      <c r="L16271" s="1">
        <v>476000.00000000012</v>
      </c>
      <c r="M16271" s="1" t="s">
        <v>19</v>
      </c>
      <c r="N16271" s="1" t="s">
        <v>196</v>
      </c>
    </row>
    <row r="16272" spans="1:14" x14ac:dyDescent="0.3">
      <c r="A16272" s="1" t="s">
        <v>52</v>
      </c>
      <c r="B16272">
        <v>1128299</v>
      </c>
      <c r="C16272" s="2">
        <v>44418</v>
      </c>
      <c r="D16272" s="1" t="s">
        <v>92</v>
      </c>
      <c r="E16272" s="1" t="s">
        <v>124</v>
      </c>
      <c r="F16272" s="1" t="s">
        <v>125</v>
      </c>
      <c r="G16272" s="1" t="s">
        <v>18</v>
      </c>
      <c r="H16272">
        <v>69</v>
      </c>
      <c r="I16272">
        <v>147</v>
      </c>
      <c r="J16272">
        <v>10143</v>
      </c>
      <c r="K16272">
        <v>2738.61</v>
      </c>
      <c r="L16272" s="1">
        <v>7404.3899999999994</v>
      </c>
      <c r="M16272" s="1" t="s">
        <v>25</v>
      </c>
      <c r="N16272" s="1" t="s">
        <v>196</v>
      </c>
    </row>
    <row r="16273" spans="1:14" x14ac:dyDescent="0.3">
      <c r="A16273" s="1" t="s">
        <v>52</v>
      </c>
      <c r="B16273">
        <v>1128299</v>
      </c>
      <c r="C16273" s="2">
        <v>44418</v>
      </c>
      <c r="D16273" s="1" t="s">
        <v>92</v>
      </c>
      <c r="E16273" s="1" t="s">
        <v>124</v>
      </c>
      <c r="F16273" s="1" t="s">
        <v>125</v>
      </c>
      <c r="G16273" s="1" t="s">
        <v>20</v>
      </c>
      <c r="H16273">
        <v>72</v>
      </c>
      <c r="I16273">
        <v>88</v>
      </c>
      <c r="J16273">
        <v>6336</v>
      </c>
      <c r="K16273">
        <v>3358.0800000000004</v>
      </c>
      <c r="L16273" s="1">
        <v>2977.9199999999996</v>
      </c>
      <c r="M16273" s="1" t="s">
        <v>25</v>
      </c>
      <c r="N16273" s="1" t="s">
        <v>197</v>
      </c>
    </row>
    <row r="16274" spans="1:14" x14ac:dyDescent="0.3">
      <c r="A16274" s="1" t="s">
        <v>52</v>
      </c>
      <c r="B16274">
        <v>1128299</v>
      </c>
      <c r="C16274" s="2">
        <v>44450</v>
      </c>
      <c r="D16274" s="1" t="s">
        <v>92</v>
      </c>
      <c r="E16274" s="1" t="s">
        <v>124</v>
      </c>
      <c r="F16274" s="1" t="s">
        <v>125</v>
      </c>
      <c r="G16274" s="1" t="s">
        <v>21</v>
      </c>
      <c r="H16274">
        <v>62</v>
      </c>
      <c r="I16274">
        <v>149</v>
      </c>
      <c r="J16274">
        <v>9238</v>
      </c>
      <c r="K16274">
        <v>3325.68</v>
      </c>
      <c r="L16274" s="1">
        <v>5912.32</v>
      </c>
      <c r="M16274" s="1" t="s">
        <v>25</v>
      </c>
      <c r="N16274" s="1" t="s">
        <v>196</v>
      </c>
    </row>
    <row r="16275" spans="1:14" x14ac:dyDescent="0.3">
      <c r="A16275" s="1" t="s">
        <v>52</v>
      </c>
      <c r="B16275">
        <v>1128299</v>
      </c>
      <c r="C16275" s="2">
        <v>44450</v>
      </c>
      <c r="D16275" s="1" t="s">
        <v>92</v>
      </c>
      <c r="E16275" s="1" t="s">
        <v>124</v>
      </c>
      <c r="F16275" s="1" t="s">
        <v>125</v>
      </c>
      <c r="G16275" s="1" t="s">
        <v>22</v>
      </c>
      <c r="H16275">
        <v>69</v>
      </c>
      <c r="I16275">
        <v>149</v>
      </c>
      <c r="J16275">
        <v>10281</v>
      </c>
      <c r="K16275">
        <v>3392.73</v>
      </c>
      <c r="L16275" s="1">
        <v>6888.27</v>
      </c>
      <c r="M16275" s="1" t="s">
        <v>25</v>
      </c>
      <c r="N16275" s="1" t="s">
        <v>196</v>
      </c>
    </row>
    <row r="16276" spans="1:14" x14ac:dyDescent="0.3">
      <c r="A16276" s="1" t="s">
        <v>52</v>
      </c>
      <c r="B16276">
        <v>1128299</v>
      </c>
      <c r="C16276" s="2">
        <v>44450</v>
      </c>
      <c r="D16276" s="1" t="s">
        <v>92</v>
      </c>
      <c r="E16276" s="1" t="s">
        <v>124</v>
      </c>
      <c r="F16276" s="1" t="s">
        <v>125</v>
      </c>
      <c r="G16276" s="1" t="s">
        <v>23</v>
      </c>
      <c r="H16276">
        <v>64</v>
      </c>
      <c r="I16276">
        <v>105</v>
      </c>
      <c r="J16276">
        <v>6720</v>
      </c>
      <c r="K16276">
        <v>2620.8000000000002</v>
      </c>
      <c r="L16276" s="1">
        <v>4099.2</v>
      </c>
      <c r="M16276" s="1" t="s">
        <v>25</v>
      </c>
      <c r="N16276" s="1" t="s">
        <v>197</v>
      </c>
    </row>
    <row r="16277" spans="1:14" x14ac:dyDescent="0.3">
      <c r="A16277" s="1" t="s">
        <v>52</v>
      </c>
      <c r="B16277">
        <v>1128299</v>
      </c>
      <c r="C16277" s="2">
        <v>44450</v>
      </c>
      <c r="D16277" s="1" t="s">
        <v>92</v>
      </c>
      <c r="E16277" s="1" t="s">
        <v>124</v>
      </c>
      <c r="F16277" s="1" t="s">
        <v>125</v>
      </c>
      <c r="G16277" s="1" t="s">
        <v>24</v>
      </c>
      <c r="H16277">
        <v>62</v>
      </c>
      <c r="I16277">
        <v>85</v>
      </c>
      <c r="J16277">
        <v>5270</v>
      </c>
      <c r="K16277">
        <v>2108</v>
      </c>
      <c r="L16277" s="1">
        <v>3162</v>
      </c>
      <c r="M16277" s="1" t="s">
        <v>25</v>
      </c>
      <c r="N16277" s="1" t="s">
        <v>197</v>
      </c>
    </row>
    <row r="16278" spans="1:14" x14ac:dyDescent="0.3">
      <c r="A16278" s="1" t="s">
        <v>52</v>
      </c>
      <c r="B16278">
        <v>1128299</v>
      </c>
      <c r="C16278" s="2">
        <v>44450</v>
      </c>
      <c r="D16278" s="1" t="s">
        <v>92</v>
      </c>
      <c r="E16278" s="1" t="s">
        <v>124</v>
      </c>
      <c r="F16278" s="1" t="s">
        <v>125</v>
      </c>
      <c r="G16278" s="1" t="s">
        <v>18</v>
      </c>
      <c r="H16278">
        <v>71</v>
      </c>
      <c r="I16278">
        <v>91</v>
      </c>
      <c r="J16278">
        <v>6461</v>
      </c>
      <c r="K16278">
        <v>1938.3</v>
      </c>
      <c r="L16278" s="1">
        <v>4522.7</v>
      </c>
      <c r="M16278" s="1" t="s">
        <v>25</v>
      </c>
      <c r="N16278" s="1" t="s">
        <v>196</v>
      </c>
    </row>
    <row r="16279" spans="1:14" x14ac:dyDescent="0.3">
      <c r="A16279" s="1" t="s">
        <v>52</v>
      </c>
      <c r="B16279">
        <v>1128299</v>
      </c>
      <c r="C16279" s="2">
        <v>44450</v>
      </c>
      <c r="D16279" s="1" t="s">
        <v>92</v>
      </c>
      <c r="E16279" s="1" t="s">
        <v>124</v>
      </c>
      <c r="F16279" s="1" t="s">
        <v>125</v>
      </c>
      <c r="G16279" s="1" t="s">
        <v>20</v>
      </c>
      <c r="H16279">
        <v>56</v>
      </c>
      <c r="I16279">
        <v>105</v>
      </c>
      <c r="J16279">
        <v>5880</v>
      </c>
      <c r="K16279">
        <v>3116.4</v>
      </c>
      <c r="L16279" s="1">
        <v>2763.6</v>
      </c>
      <c r="M16279" s="1" t="s">
        <v>25</v>
      </c>
      <c r="N16279" s="1" t="s">
        <v>197</v>
      </c>
    </row>
    <row r="16280" spans="1:14" x14ac:dyDescent="0.3">
      <c r="A16280" s="1" t="s">
        <v>52</v>
      </c>
      <c r="B16280">
        <v>1128299</v>
      </c>
      <c r="C16280" s="2">
        <v>44479</v>
      </c>
      <c r="D16280" s="1" t="s">
        <v>92</v>
      </c>
      <c r="E16280" s="1" t="s">
        <v>124</v>
      </c>
      <c r="F16280" s="1" t="s">
        <v>125</v>
      </c>
      <c r="G16280" s="1" t="s">
        <v>21</v>
      </c>
      <c r="H16280">
        <v>52</v>
      </c>
      <c r="I16280">
        <v>124</v>
      </c>
      <c r="J16280">
        <v>6448</v>
      </c>
      <c r="K16280">
        <v>2579.2000000000003</v>
      </c>
      <c r="L16280" s="1">
        <v>3868.7999999999997</v>
      </c>
      <c r="M16280" s="1" t="s">
        <v>25</v>
      </c>
      <c r="N16280" s="1" t="s">
        <v>196</v>
      </c>
    </row>
    <row r="16281" spans="1:14" x14ac:dyDescent="0.3">
      <c r="A16281" s="1" t="s">
        <v>52</v>
      </c>
      <c r="B16281">
        <v>1128299</v>
      </c>
      <c r="C16281" s="2">
        <v>44479</v>
      </c>
      <c r="D16281" s="1" t="s">
        <v>92</v>
      </c>
      <c r="E16281" s="1" t="s">
        <v>124</v>
      </c>
      <c r="F16281" s="1" t="s">
        <v>125</v>
      </c>
      <c r="G16281" s="1" t="s">
        <v>22</v>
      </c>
      <c r="H16281">
        <v>61</v>
      </c>
      <c r="I16281">
        <v>138</v>
      </c>
      <c r="J16281">
        <v>8418</v>
      </c>
      <c r="K16281">
        <v>2525.4000000000005</v>
      </c>
      <c r="L16281" s="1">
        <v>5892.5999999999995</v>
      </c>
      <c r="M16281" s="1" t="s">
        <v>25</v>
      </c>
      <c r="N16281" s="1" t="s">
        <v>196</v>
      </c>
    </row>
    <row r="16282" spans="1:14" x14ac:dyDescent="0.3">
      <c r="A16282" s="1" t="s">
        <v>52</v>
      </c>
      <c r="B16282">
        <v>1128299</v>
      </c>
      <c r="C16282" s="2">
        <v>44479</v>
      </c>
      <c r="D16282" s="1" t="s">
        <v>92</v>
      </c>
      <c r="E16282" s="1" t="s">
        <v>124</v>
      </c>
      <c r="F16282" s="1" t="s">
        <v>125</v>
      </c>
      <c r="G16282" s="1" t="s">
        <v>23</v>
      </c>
      <c r="H16282">
        <v>56</v>
      </c>
      <c r="I16282">
        <v>87</v>
      </c>
      <c r="J16282">
        <v>4872</v>
      </c>
      <c r="K16282">
        <v>1705.1999999999998</v>
      </c>
      <c r="L16282" s="1">
        <v>3166.8</v>
      </c>
      <c r="M16282" s="1" t="s">
        <v>25</v>
      </c>
      <c r="N16282" s="1" t="s">
        <v>197</v>
      </c>
    </row>
    <row r="16283" spans="1:14" x14ac:dyDescent="0.3">
      <c r="A16283" s="1" t="s">
        <v>52</v>
      </c>
      <c r="B16283">
        <v>1128299</v>
      </c>
      <c r="C16283" s="2">
        <v>44479</v>
      </c>
      <c r="D16283" s="1" t="s">
        <v>92</v>
      </c>
      <c r="E16283" s="1" t="s">
        <v>124</v>
      </c>
      <c r="F16283" s="1" t="s">
        <v>125</v>
      </c>
      <c r="G16283" s="1" t="s">
        <v>24</v>
      </c>
      <c r="H16283">
        <v>50</v>
      </c>
      <c r="I16283">
        <v>83</v>
      </c>
      <c r="J16283">
        <v>4150</v>
      </c>
      <c r="K16283">
        <v>1535.5</v>
      </c>
      <c r="L16283" s="1">
        <v>2614.5</v>
      </c>
      <c r="M16283" s="1" t="s">
        <v>25</v>
      </c>
      <c r="N16283" s="1" t="s">
        <v>197</v>
      </c>
    </row>
    <row r="16284" spans="1:14" x14ac:dyDescent="0.3">
      <c r="A16284" s="1" t="s">
        <v>52</v>
      </c>
      <c r="B16284">
        <v>1128299</v>
      </c>
      <c r="C16284" s="2">
        <v>44479</v>
      </c>
      <c r="D16284" s="1" t="s">
        <v>92</v>
      </c>
      <c r="E16284" s="1" t="s">
        <v>124</v>
      </c>
      <c r="F16284" s="1" t="s">
        <v>125</v>
      </c>
      <c r="G16284" s="1" t="s">
        <v>18</v>
      </c>
      <c r="H16284">
        <v>63</v>
      </c>
      <c r="I16284">
        <v>70</v>
      </c>
      <c r="J16284">
        <v>4410</v>
      </c>
      <c r="K16284">
        <v>1234.8000000000002</v>
      </c>
      <c r="L16284" s="1">
        <v>3175.2</v>
      </c>
      <c r="M16284" s="1" t="s">
        <v>25</v>
      </c>
      <c r="N16284" s="1" t="s">
        <v>196</v>
      </c>
    </row>
    <row r="16285" spans="1:14" x14ac:dyDescent="0.3">
      <c r="A16285" s="1" t="s">
        <v>52</v>
      </c>
      <c r="B16285">
        <v>1128299</v>
      </c>
      <c r="C16285" s="2">
        <v>44479</v>
      </c>
      <c r="D16285" s="1" t="s">
        <v>92</v>
      </c>
      <c r="E16285" s="1" t="s">
        <v>124</v>
      </c>
      <c r="F16285" s="1" t="s">
        <v>125</v>
      </c>
      <c r="G16285" s="1" t="s">
        <v>20</v>
      </c>
      <c r="H16285">
        <v>64</v>
      </c>
      <c r="I16285">
        <v>75</v>
      </c>
      <c r="J16285">
        <v>4800</v>
      </c>
      <c r="K16285">
        <v>2448</v>
      </c>
      <c r="L16285" s="1">
        <v>2352</v>
      </c>
      <c r="M16285" s="1" t="s">
        <v>25</v>
      </c>
      <c r="N16285" s="1" t="s">
        <v>197</v>
      </c>
    </row>
    <row r="16286" spans="1:14" x14ac:dyDescent="0.3">
      <c r="A16286" s="1" t="s">
        <v>52</v>
      </c>
      <c r="B16286">
        <v>1128299</v>
      </c>
      <c r="C16286" s="2">
        <v>44510</v>
      </c>
      <c r="D16286" s="1" t="s">
        <v>92</v>
      </c>
      <c r="E16286" s="1" t="s">
        <v>124</v>
      </c>
      <c r="F16286" s="1" t="s">
        <v>125</v>
      </c>
      <c r="G16286" s="1" t="s">
        <v>21</v>
      </c>
      <c r="H16286">
        <v>51</v>
      </c>
      <c r="I16286">
        <v>158</v>
      </c>
      <c r="J16286">
        <v>8058</v>
      </c>
      <c r="K16286">
        <v>2981.46</v>
      </c>
      <c r="L16286" s="1">
        <v>5076.54</v>
      </c>
      <c r="M16286" s="1" t="s">
        <v>25</v>
      </c>
      <c r="N16286" s="1" t="s">
        <v>196</v>
      </c>
    </row>
    <row r="16287" spans="1:14" x14ac:dyDescent="0.3">
      <c r="A16287" s="1" t="s">
        <v>52</v>
      </c>
      <c r="B16287">
        <v>1128299</v>
      </c>
      <c r="C16287" s="2">
        <v>44510</v>
      </c>
      <c r="D16287" s="1" t="s">
        <v>92</v>
      </c>
      <c r="E16287" s="1" t="s">
        <v>124</v>
      </c>
      <c r="F16287" s="1" t="s">
        <v>125</v>
      </c>
      <c r="G16287" s="1" t="s">
        <v>22</v>
      </c>
      <c r="H16287">
        <v>56</v>
      </c>
      <c r="I16287">
        <v>168</v>
      </c>
      <c r="J16287">
        <v>9408</v>
      </c>
      <c r="K16287">
        <v>3010.56</v>
      </c>
      <c r="L16287" s="1">
        <v>6397.4400000000005</v>
      </c>
      <c r="M16287" s="1" t="s">
        <v>25</v>
      </c>
      <c r="N16287" s="1" t="s">
        <v>196</v>
      </c>
    </row>
    <row r="16288" spans="1:14" x14ac:dyDescent="0.3">
      <c r="A16288" s="1" t="s">
        <v>52</v>
      </c>
      <c r="B16288">
        <v>1128299</v>
      </c>
      <c r="C16288" s="2">
        <v>44510</v>
      </c>
      <c r="D16288" s="1" t="s">
        <v>92</v>
      </c>
      <c r="E16288" s="1" t="s">
        <v>124</v>
      </c>
      <c r="F16288" s="1" t="s">
        <v>125</v>
      </c>
      <c r="G16288" s="1" t="s">
        <v>23</v>
      </c>
      <c r="H16288">
        <v>50</v>
      </c>
      <c r="I16288">
        <v>123</v>
      </c>
      <c r="J16288">
        <v>6150</v>
      </c>
      <c r="K16288">
        <v>2460</v>
      </c>
      <c r="L16288" s="1">
        <v>3690</v>
      </c>
      <c r="M16288" s="1" t="s">
        <v>25</v>
      </c>
      <c r="N16288" s="1" t="s">
        <v>197</v>
      </c>
    </row>
    <row r="16289" spans="1:14" x14ac:dyDescent="0.3">
      <c r="A16289" s="1" t="s">
        <v>52</v>
      </c>
      <c r="B16289">
        <v>1128299</v>
      </c>
      <c r="C16289" s="2">
        <v>44510</v>
      </c>
      <c r="D16289" s="1" t="s">
        <v>92</v>
      </c>
      <c r="E16289" s="1" t="s">
        <v>124</v>
      </c>
      <c r="F16289" s="1" t="s">
        <v>125</v>
      </c>
      <c r="G16289" s="1" t="s">
        <v>24</v>
      </c>
      <c r="H16289">
        <v>60</v>
      </c>
      <c r="I16289">
        <v>104</v>
      </c>
      <c r="J16289">
        <v>6240</v>
      </c>
      <c r="K16289">
        <v>2433.6</v>
      </c>
      <c r="L16289" s="1">
        <v>3806.4</v>
      </c>
      <c r="M16289" s="1" t="s">
        <v>25</v>
      </c>
      <c r="N16289" s="1" t="s">
        <v>197</v>
      </c>
    </row>
    <row r="16290" spans="1:14" x14ac:dyDescent="0.3">
      <c r="A16290" s="1" t="s">
        <v>52</v>
      </c>
      <c r="B16290">
        <v>1128299</v>
      </c>
      <c r="C16290" s="2">
        <v>44510</v>
      </c>
      <c r="D16290" s="1" t="s">
        <v>92</v>
      </c>
      <c r="E16290" s="1" t="s">
        <v>124</v>
      </c>
      <c r="F16290" s="1" t="s">
        <v>125</v>
      </c>
      <c r="G16290" s="1" t="s">
        <v>18</v>
      </c>
      <c r="H16290">
        <v>83</v>
      </c>
      <c r="I16290">
        <v>113</v>
      </c>
      <c r="J16290">
        <v>9379</v>
      </c>
      <c r="K16290">
        <v>2813.7</v>
      </c>
      <c r="L16290" s="1">
        <v>6565.3</v>
      </c>
      <c r="M16290" s="1" t="s">
        <v>25</v>
      </c>
      <c r="N16290" s="1" t="s">
        <v>196</v>
      </c>
    </row>
    <row r="16291" spans="1:14" x14ac:dyDescent="0.3">
      <c r="A16291" s="1" t="s">
        <v>52</v>
      </c>
      <c r="B16291">
        <v>1128299</v>
      </c>
      <c r="C16291" s="2">
        <v>44510</v>
      </c>
      <c r="D16291" s="1" t="s">
        <v>92</v>
      </c>
      <c r="E16291" s="1" t="s">
        <v>124</v>
      </c>
      <c r="F16291" s="1" t="s">
        <v>125</v>
      </c>
      <c r="G16291" s="1" t="s">
        <v>20</v>
      </c>
      <c r="H16291">
        <v>82</v>
      </c>
      <c r="I16291">
        <v>140</v>
      </c>
      <c r="J16291">
        <v>11480</v>
      </c>
      <c r="K16291">
        <v>5969.6</v>
      </c>
      <c r="L16291" s="1">
        <v>5510.4</v>
      </c>
      <c r="M16291" s="1" t="s">
        <v>25</v>
      </c>
      <c r="N16291" s="1" t="s">
        <v>197</v>
      </c>
    </row>
    <row r="16292" spans="1:14" x14ac:dyDescent="0.3">
      <c r="A16292" s="1" t="s">
        <v>52</v>
      </c>
      <c r="B16292">
        <v>1128299</v>
      </c>
      <c r="C16292" s="2">
        <v>44539</v>
      </c>
      <c r="D16292" s="1" t="s">
        <v>92</v>
      </c>
      <c r="E16292" s="1" t="s">
        <v>124</v>
      </c>
      <c r="F16292" s="1" t="s">
        <v>125</v>
      </c>
      <c r="G16292" s="1" t="s">
        <v>21</v>
      </c>
      <c r="H16292">
        <v>68</v>
      </c>
      <c r="I16292">
        <v>189</v>
      </c>
      <c r="J16292">
        <v>12852</v>
      </c>
      <c r="K16292">
        <v>5140.8</v>
      </c>
      <c r="L16292" s="1">
        <v>7711.2</v>
      </c>
      <c r="M16292" s="1" t="s">
        <v>25</v>
      </c>
      <c r="N16292" s="1" t="s">
        <v>196</v>
      </c>
    </row>
    <row r="16293" spans="1:14" x14ac:dyDescent="0.3">
      <c r="A16293" s="1" t="s">
        <v>52</v>
      </c>
      <c r="B16293">
        <v>1128299</v>
      </c>
      <c r="C16293" s="2">
        <v>44539</v>
      </c>
      <c r="D16293" s="1" t="s">
        <v>92</v>
      </c>
      <c r="E16293" s="1" t="s">
        <v>124</v>
      </c>
      <c r="F16293" s="1" t="s">
        <v>125</v>
      </c>
      <c r="G16293" s="1" t="s">
        <v>22</v>
      </c>
      <c r="H16293">
        <v>77</v>
      </c>
      <c r="I16293">
        <v>182</v>
      </c>
      <c r="J16293">
        <v>14014</v>
      </c>
      <c r="K16293">
        <v>4204.2000000000007</v>
      </c>
      <c r="L16293" s="1">
        <v>9809.7999999999993</v>
      </c>
      <c r="M16293" s="1" t="s">
        <v>25</v>
      </c>
      <c r="N16293" s="1" t="s">
        <v>196</v>
      </c>
    </row>
    <row r="16294" spans="1:14" x14ac:dyDescent="0.3">
      <c r="A16294" s="1" t="s">
        <v>52</v>
      </c>
      <c r="B16294">
        <v>1128299</v>
      </c>
      <c r="C16294" s="2">
        <v>44783</v>
      </c>
      <c r="D16294" s="1" t="s">
        <v>92</v>
      </c>
      <c r="E16294" s="1" t="s">
        <v>124</v>
      </c>
      <c r="F16294" s="1" t="s">
        <v>125</v>
      </c>
      <c r="G16294" s="1" t="s">
        <v>18</v>
      </c>
      <c r="H16294">
        <v>70</v>
      </c>
      <c r="I16294">
        <v>525</v>
      </c>
      <c r="J16294">
        <v>367500</v>
      </c>
      <c r="K16294">
        <v>55125</v>
      </c>
      <c r="L16294" s="1">
        <v>312375</v>
      </c>
      <c r="M16294" s="1" t="s">
        <v>19</v>
      </c>
      <c r="N16294" s="1" t="s">
        <v>196</v>
      </c>
    </row>
    <row r="16295" spans="1:14" x14ac:dyDescent="0.3">
      <c r="A16295" s="1" t="s">
        <v>52</v>
      </c>
      <c r="B16295">
        <v>1128299</v>
      </c>
      <c r="C16295" s="2">
        <v>44783</v>
      </c>
      <c r="D16295" s="1" t="s">
        <v>92</v>
      </c>
      <c r="E16295" s="1" t="s">
        <v>124</v>
      </c>
      <c r="F16295" s="1" t="s">
        <v>125</v>
      </c>
      <c r="G16295" s="1" t="s">
        <v>20</v>
      </c>
      <c r="H16295">
        <v>75</v>
      </c>
      <c r="I16295">
        <v>350</v>
      </c>
      <c r="J16295">
        <v>262500</v>
      </c>
      <c r="K16295">
        <v>105000</v>
      </c>
      <c r="L16295" s="1">
        <v>157500</v>
      </c>
      <c r="M16295" s="1" t="s">
        <v>19</v>
      </c>
      <c r="N16295" s="1" t="s">
        <v>197</v>
      </c>
    </row>
    <row r="16296" spans="1:14" x14ac:dyDescent="0.3">
      <c r="A16296" s="1" t="s">
        <v>52</v>
      </c>
      <c r="B16296">
        <v>1128299</v>
      </c>
      <c r="C16296" s="2">
        <v>44815</v>
      </c>
      <c r="D16296" s="1" t="s">
        <v>92</v>
      </c>
      <c r="E16296" s="1" t="s">
        <v>124</v>
      </c>
      <c r="F16296" s="1" t="s">
        <v>125</v>
      </c>
      <c r="G16296" s="1" t="s">
        <v>22</v>
      </c>
      <c r="H16296">
        <v>70.000000000000014</v>
      </c>
      <c r="I16296">
        <v>550</v>
      </c>
      <c r="J16296">
        <v>385000.00000000006</v>
      </c>
      <c r="K16296">
        <v>77000.000000000015</v>
      </c>
      <c r="L16296" s="1">
        <v>308000.00000000006</v>
      </c>
      <c r="M16296" s="1" t="s">
        <v>19</v>
      </c>
      <c r="N16296" s="1" t="s">
        <v>196</v>
      </c>
    </row>
    <row r="16297" spans="1:14" x14ac:dyDescent="0.3">
      <c r="A16297" s="1" t="s">
        <v>52</v>
      </c>
      <c r="B16297">
        <v>1128299</v>
      </c>
      <c r="C16297" s="2">
        <v>44815</v>
      </c>
      <c r="D16297" s="1" t="s">
        <v>92</v>
      </c>
      <c r="E16297" s="1" t="s">
        <v>124</v>
      </c>
      <c r="F16297" s="1" t="s">
        <v>125</v>
      </c>
      <c r="G16297" s="1" t="s">
        <v>18</v>
      </c>
      <c r="H16297">
        <v>75.000000000000014</v>
      </c>
      <c r="I16297">
        <v>350</v>
      </c>
      <c r="J16297">
        <v>262500.00000000006</v>
      </c>
      <c r="K16297">
        <v>39375.000000000007</v>
      </c>
      <c r="L16297" s="1">
        <v>223125.00000000006</v>
      </c>
      <c r="M16297" s="1" t="s">
        <v>19</v>
      </c>
      <c r="N16297" s="1" t="s">
        <v>196</v>
      </c>
    </row>
    <row r="16298" spans="1:14" x14ac:dyDescent="0.3">
      <c r="A16298" s="1" t="s">
        <v>52</v>
      </c>
      <c r="B16298">
        <v>1128299</v>
      </c>
      <c r="C16298" s="2">
        <v>44815</v>
      </c>
      <c r="D16298" s="1" t="s">
        <v>92</v>
      </c>
      <c r="E16298" s="1" t="s">
        <v>124</v>
      </c>
      <c r="F16298" s="1" t="s">
        <v>125</v>
      </c>
      <c r="G16298" s="1" t="s">
        <v>20</v>
      </c>
      <c r="H16298">
        <v>60</v>
      </c>
      <c r="I16298">
        <v>375</v>
      </c>
      <c r="J16298">
        <v>225000</v>
      </c>
      <c r="K16298">
        <v>90000</v>
      </c>
      <c r="L16298" s="1">
        <v>135000</v>
      </c>
      <c r="M16298" s="1" t="s">
        <v>19</v>
      </c>
      <c r="N16298" s="1" t="s">
        <v>197</v>
      </c>
    </row>
    <row r="16299" spans="1:14" x14ac:dyDescent="0.3">
      <c r="A16299" s="1" t="s">
        <v>52</v>
      </c>
      <c r="B16299">
        <v>1128299</v>
      </c>
      <c r="C16299" s="2">
        <v>44844</v>
      </c>
      <c r="D16299" s="1" t="s">
        <v>92</v>
      </c>
      <c r="E16299" s="1" t="s">
        <v>124</v>
      </c>
      <c r="F16299" s="1" t="s">
        <v>125</v>
      </c>
      <c r="G16299" s="1" t="s">
        <v>22</v>
      </c>
      <c r="H16299">
        <v>65.000000000000014</v>
      </c>
      <c r="I16299">
        <v>475</v>
      </c>
      <c r="J16299">
        <v>308750.00000000006</v>
      </c>
      <c r="K16299">
        <v>61750.000000000015</v>
      </c>
      <c r="L16299" s="1">
        <v>247000.00000000006</v>
      </c>
      <c r="M16299" s="1" t="s">
        <v>19</v>
      </c>
      <c r="N16299" s="1" t="s">
        <v>196</v>
      </c>
    </row>
    <row r="16300" spans="1:14" x14ac:dyDescent="0.3">
      <c r="A16300" s="1" t="s">
        <v>52</v>
      </c>
      <c r="B16300">
        <v>1128299</v>
      </c>
      <c r="C16300" s="2">
        <v>44844</v>
      </c>
      <c r="D16300" s="1" t="s">
        <v>92</v>
      </c>
      <c r="E16300" s="1" t="s">
        <v>124</v>
      </c>
      <c r="F16300" s="1" t="s">
        <v>125</v>
      </c>
      <c r="G16300" s="1" t="s">
        <v>18</v>
      </c>
      <c r="H16300">
        <v>65</v>
      </c>
      <c r="I16300">
        <v>250</v>
      </c>
      <c r="J16300">
        <v>162500</v>
      </c>
      <c r="K16300">
        <v>24375</v>
      </c>
      <c r="L16300" s="1">
        <v>138125</v>
      </c>
      <c r="M16300" s="1" t="s">
        <v>19</v>
      </c>
      <c r="N16300" s="1" t="s">
        <v>196</v>
      </c>
    </row>
    <row r="16301" spans="1:14" x14ac:dyDescent="0.3">
      <c r="A16301" s="1" t="s">
        <v>52</v>
      </c>
      <c r="B16301">
        <v>1128299</v>
      </c>
      <c r="C16301" s="2">
        <v>44844</v>
      </c>
      <c r="D16301" s="1" t="s">
        <v>92</v>
      </c>
      <c r="E16301" s="1" t="s">
        <v>124</v>
      </c>
      <c r="F16301" s="1" t="s">
        <v>125</v>
      </c>
      <c r="G16301" s="1" t="s">
        <v>20</v>
      </c>
      <c r="H16301">
        <v>70</v>
      </c>
      <c r="I16301">
        <v>300</v>
      </c>
      <c r="J16301">
        <v>210000</v>
      </c>
      <c r="K16301">
        <v>84000</v>
      </c>
      <c r="L16301" s="1">
        <v>126000</v>
      </c>
      <c r="M16301" s="1" t="s">
        <v>19</v>
      </c>
      <c r="N16301" s="1" t="s">
        <v>197</v>
      </c>
    </row>
    <row r="16302" spans="1:14" x14ac:dyDescent="0.3">
      <c r="A16302" s="1" t="s">
        <v>52</v>
      </c>
      <c r="B16302">
        <v>1128299</v>
      </c>
      <c r="C16302" s="2">
        <v>44875</v>
      </c>
      <c r="D16302" s="1" t="s">
        <v>92</v>
      </c>
      <c r="E16302" s="1" t="s">
        <v>124</v>
      </c>
      <c r="F16302" s="1" t="s">
        <v>125</v>
      </c>
      <c r="G16302" s="1" t="s">
        <v>22</v>
      </c>
      <c r="H16302">
        <v>60.000000000000007</v>
      </c>
      <c r="I16302">
        <v>600</v>
      </c>
      <c r="J16302">
        <v>360000.00000000006</v>
      </c>
      <c r="K16302">
        <v>72000.000000000015</v>
      </c>
      <c r="L16302" s="1">
        <v>288000.00000000006</v>
      </c>
      <c r="M16302" s="1" t="s">
        <v>19</v>
      </c>
      <c r="N16302" s="1" t="s">
        <v>196</v>
      </c>
    </row>
    <row r="16303" spans="1:14" x14ac:dyDescent="0.3">
      <c r="A16303" s="1" t="s">
        <v>52</v>
      </c>
      <c r="B16303">
        <v>1128299</v>
      </c>
      <c r="C16303" s="2">
        <v>44875</v>
      </c>
      <c r="D16303" s="1" t="s">
        <v>92</v>
      </c>
      <c r="E16303" s="1" t="s">
        <v>124</v>
      </c>
      <c r="F16303" s="1" t="s">
        <v>125</v>
      </c>
      <c r="G16303" s="1" t="s">
        <v>18</v>
      </c>
      <c r="H16303">
        <v>85.000000000000014</v>
      </c>
      <c r="I16303">
        <v>375</v>
      </c>
      <c r="J16303">
        <v>318750.00000000006</v>
      </c>
      <c r="K16303">
        <v>47812.500000000007</v>
      </c>
      <c r="L16303" s="1">
        <v>270937.50000000006</v>
      </c>
      <c r="M16303" s="1" t="s">
        <v>19</v>
      </c>
      <c r="N16303" s="1" t="s">
        <v>196</v>
      </c>
    </row>
    <row r="16304" spans="1:14" x14ac:dyDescent="0.3">
      <c r="A16304" s="1" t="s">
        <v>52</v>
      </c>
      <c r="B16304">
        <v>1128299</v>
      </c>
      <c r="C16304" s="2">
        <v>44875</v>
      </c>
      <c r="D16304" s="1" t="s">
        <v>92</v>
      </c>
      <c r="E16304" s="1" t="s">
        <v>124</v>
      </c>
      <c r="F16304" s="1" t="s">
        <v>125</v>
      </c>
      <c r="G16304" s="1" t="s">
        <v>20</v>
      </c>
      <c r="H16304">
        <v>90.000000000000014</v>
      </c>
      <c r="I16304">
        <v>500</v>
      </c>
      <c r="J16304">
        <v>450000.00000000006</v>
      </c>
      <c r="K16304">
        <v>180000.00000000003</v>
      </c>
      <c r="L16304" s="1">
        <v>270000</v>
      </c>
      <c r="M16304" s="1" t="s">
        <v>19</v>
      </c>
      <c r="N16304" s="1" t="s">
        <v>197</v>
      </c>
    </row>
    <row r="16305" spans="1:14" x14ac:dyDescent="0.3">
      <c r="A16305" s="1" t="s">
        <v>52</v>
      </c>
      <c r="B16305">
        <v>1128299</v>
      </c>
      <c r="C16305" s="2">
        <v>44904</v>
      </c>
      <c r="D16305" s="1" t="s">
        <v>92</v>
      </c>
      <c r="E16305" s="1" t="s">
        <v>124</v>
      </c>
      <c r="F16305" s="1" t="s">
        <v>125</v>
      </c>
      <c r="G16305" s="1" t="s">
        <v>22</v>
      </c>
      <c r="H16305">
        <v>85.000000000000014</v>
      </c>
      <c r="I16305">
        <v>700</v>
      </c>
      <c r="J16305">
        <v>595000.00000000012</v>
      </c>
      <c r="K16305">
        <v>119000.00000000003</v>
      </c>
      <c r="L16305" s="1">
        <v>476000.00000000012</v>
      </c>
      <c r="M16305" s="1" t="s">
        <v>19</v>
      </c>
      <c r="N16305" s="1" t="s">
        <v>196</v>
      </c>
    </row>
    <row r="16306" spans="1:14" x14ac:dyDescent="0.3">
      <c r="A16306" s="1" t="s">
        <v>52</v>
      </c>
      <c r="B16306">
        <v>1128299</v>
      </c>
      <c r="C16306" s="2">
        <v>44783</v>
      </c>
      <c r="D16306" s="1" t="s">
        <v>92</v>
      </c>
      <c r="E16306" s="1" t="s">
        <v>124</v>
      </c>
      <c r="F16306" s="1" t="s">
        <v>125</v>
      </c>
      <c r="G16306" s="1" t="s">
        <v>18</v>
      </c>
      <c r="H16306">
        <v>69</v>
      </c>
      <c r="I16306">
        <v>147</v>
      </c>
      <c r="J16306">
        <v>10143</v>
      </c>
      <c r="K16306">
        <v>2738.61</v>
      </c>
      <c r="L16306" s="1">
        <v>7404.3899999999994</v>
      </c>
      <c r="M16306" s="1" t="s">
        <v>25</v>
      </c>
      <c r="N16306" s="1" t="s">
        <v>196</v>
      </c>
    </row>
    <row r="16307" spans="1:14" x14ac:dyDescent="0.3">
      <c r="A16307" s="1" t="s">
        <v>52</v>
      </c>
      <c r="B16307">
        <v>1128299</v>
      </c>
      <c r="C16307" s="2">
        <v>44783</v>
      </c>
      <c r="D16307" s="1" t="s">
        <v>92</v>
      </c>
      <c r="E16307" s="1" t="s">
        <v>124</v>
      </c>
      <c r="F16307" s="1" t="s">
        <v>125</v>
      </c>
      <c r="G16307" s="1" t="s">
        <v>20</v>
      </c>
      <c r="H16307">
        <v>72</v>
      </c>
      <c r="I16307">
        <v>88</v>
      </c>
      <c r="J16307">
        <v>6336</v>
      </c>
      <c r="K16307">
        <v>3358.0800000000004</v>
      </c>
      <c r="L16307" s="1">
        <v>2977.9199999999996</v>
      </c>
      <c r="M16307" s="1" t="s">
        <v>25</v>
      </c>
      <c r="N16307" s="1" t="s">
        <v>197</v>
      </c>
    </row>
    <row r="16308" spans="1:14" x14ac:dyDescent="0.3">
      <c r="A16308" s="1" t="s">
        <v>52</v>
      </c>
      <c r="B16308">
        <v>1128299</v>
      </c>
      <c r="C16308" s="2">
        <v>44815</v>
      </c>
      <c r="D16308" s="1" t="s">
        <v>92</v>
      </c>
      <c r="E16308" s="1" t="s">
        <v>124</v>
      </c>
      <c r="F16308" s="1" t="s">
        <v>125</v>
      </c>
      <c r="G16308" s="1" t="s">
        <v>21</v>
      </c>
      <c r="H16308">
        <v>62</v>
      </c>
      <c r="I16308">
        <v>149</v>
      </c>
      <c r="J16308">
        <v>9238</v>
      </c>
      <c r="K16308">
        <v>3325.68</v>
      </c>
      <c r="L16308" s="1">
        <v>5912.32</v>
      </c>
      <c r="M16308" s="1" t="s">
        <v>25</v>
      </c>
      <c r="N16308" s="1" t="s">
        <v>196</v>
      </c>
    </row>
    <row r="16309" spans="1:14" x14ac:dyDescent="0.3">
      <c r="A16309" s="1" t="s">
        <v>52</v>
      </c>
      <c r="B16309">
        <v>1128299</v>
      </c>
      <c r="C16309" s="2">
        <v>44815</v>
      </c>
      <c r="D16309" s="1" t="s">
        <v>92</v>
      </c>
      <c r="E16309" s="1" t="s">
        <v>124</v>
      </c>
      <c r="F16309" s="1" t="s">
        <v>125</v>
      </c>
      <c r="G16309" s="1" t="s">
        <v>22</v>
      </c>
      <c r="H16309">
        <v>69</v>
      </c>
      <c r="I16309">
        <v>149</v>
      </c>
      <c r="J16309">
        <v>10281</v>
      </c>
      <c r="K16309">
        <v>3392.73</v>
      </c>
      <c r="L16309" s="1">
        <v>6888.27</v>
      </c>
      <c r="M16309" s="1" t="s">
        <v>25</v>
      </c>
      <c r="N16309" s="1" t="s">
        <v>196</v>
      </c>
    </row>
    <row r="16310" spans="1:14" x14ac:dyDescent="0.3">
      <c r="A16310" s="1" t="s">
        <v>52</v>
      </c>
      <c r="B16310">
        <v>1128299</v>
      </c>
      <c r="C16310" s="2">
        <v>44815</v>
      </c>
      <c r="D16310" s="1" t="s">
        <v>92</v>
      </c>
      <c r="E16310" s="1" t="s">
        <v>124</v>
      </c>
      <c r="F16310" s="1" t="s">
        <v>125</v>
      </c>
      <c r="G16310" s="1" t="s">
        <v>23</v>
      </c>
      <c r="H16310">
        <v>64</v>
      </c>
      <c r="I16310">
        <v>105</v>
      </c>
      <c r="J16310">
        <v>6720</v>
      </c>
      <c r="K16310">
        <v>2620.8000000000002</v>
      </c>
      <c r="L16310" s="1">
        <v>4099.2</v>
      </c>
      <c r="M16310" s="1" t="s">
        <v>25</v>
      </c>
      <c r="N16310" s="1" t="s">
        <v>197</v>
      </c>
    </row>
    <row r="16311" spans="1:14" x14ac:dyDescent="0.3">
      <c r="A16311" s="1" t="s">
        <v>52</v>
      </c>
      <c r="B16311">
        <v>1128299</v>
      </c>
      <c r="C16311" s="2">
        <v>44815</v>
      </c>
      <c r="D16311" s="1" t="s">
        <v>92</v>
      </c>
      <c r="E16311" s="1" t="s">
        <v>124</v>
      </c>
      <c r="F16311" s="1" t="s">
        <v>125</v>
      </c>
      <c r="G16311" s="1" t="s">
        <v>24</v>
      </c>
      <c r="H16311">
        <v>62</v>
      </c>
      <c r="I16311">
        <v>85</v>
      </c>
      <c r="J16311">
        <v>5270</v>
      </c>
      <c r="K16311">
        <v>2108</v>
      </c>
      <c r="L16311" s="1">
        <v>3162</v>
      </c>
      <c r="M16311" s="1" t="s">
        <v>25</v>
      </c>
      <c r="N16311" s="1" t="s">
        <v>197</v>
      </c>
    </row>
    <row r="16312" spans="1:14" x14ac:dyDescent="0.3">
      <c r="A16312" s="1" t="s">
        <v>52</v>
      </c>
      <c r="B16312">
        <v>1128299</v>
      </c>
      <c r="C16312" s="2">
        <v>44815</v>
      </c>
      <c r="D16312" s="1" t="s">
        <v>92</v>
      </c>
      <c r="E16312" s="1" t="s">
        <v>124</v>
      </c>
      <c r="F16312" s="1" t="s">
        <v>125</v>
      </c>
      <c r="G16312" s="1" t="s">
        <v>18</v>
      </c>
      <c r="H16312">
        <v>71</v>
      </c>
      <c r="I16312">
        <v>91</v>
      </c>
      <c r="J16312">
        <v>6461</v>
      </c>
      <c r="K16312">
        <v>1938.3</v>
      </c>
      <c r="L16312" s="1">
        <v>4522.7</v>
      </c>
      <c r="M16312" s="1" t="s">
        <v>25</v>
      </c>
      <c r="N16312" s="1" t="s">
        <v>196</v>
      </c>
    </row>
    <row r="16313" spans="1:14" x14ac:dyDescent="0.3">
      <c r="A16313" s="1" t="s">
        <v>52</v>
      </c>
      <c r="B16313">
        <v>1128299</v>
      </c>
      <c r="C16313" s="2">
        <v>44815</v>
      </c>
      <c r="D16313" s="1" t="s">
        <v>92</v>
      </c>
      <c r="E16313" s="1" t="s">
        <v>124</v>
      </c>
      <c r="F16313" s="1" t="s">
        <v>125</v>
      </c>
      <c r="G16313" s="1" t="s">
        <v>20</v>
      </c>
      <c r="H16313">
        <v>56</v>
      </c>
      <c r="I16313">
        <v>105</v>
      </c>
      <c r="J16313">
        <v>5880</v>
      </c>
      <c r="K16313">
        <v>3116.4</v>
      </c>
      <c r="L16313" s="1">
        <v>2763.6</v>
      </c>
      <c r="M16313" s="1" t="s">
        <v>25</v>
      </c>
      <c r="N16313" s="1" t="s">
        <v>197</v>
      </c>
    </row>
    <row r="16314" spans="1:14" x14ac:dyDescent="0.3">
      <c r="A16314" s="1" t="s">
        <v>52</v>
      </c>
      <c r="B16314">
        <v>1128299</v>
      </c>
      <c r="C16314" s="2">
        <v>44844</v>
      </c>
      <c r="D16314" s="1" t="s">
        <v>92</v>
      </c>
      <c r="E16314" s="1" t="s">
        <v>124</v>
      </c>
      <c r="F16314" s="1" t="s">
        <v>125</v>
      </c>
      <c r="G16314" s="1" t="s">
        <v>21</v>
      </c>
      <c r="H16314">
        <v>52</v>
      </c>
      <c r="I16314">
        <v>124</v>
      </c>
      <c r="J16314">
        <v>6448</v>
      </c>
      <c r="K16314">
        <v>2579.2000000000003</v>
      </c>
      <c r="L16314" s="1">
        <v>3868.7999999999997</v>
      </c>
      <c r="M16314" s="1" t="s">
        <v>25</v>
      </c>
      <c r="N16314" s="1" t="s">
        <v>196</v>
      </c>
    </row>
    <row r="16315" spans="1:14" x14ac:dyDescent="0.3">
      <c r="A16315" s="1" t="s">
        <v>52</v>
      </c>
      <c r="B16315">
        <v>1128299</v>
      </c>
      <c r="C16315" s="2">
        <v>44844</v>
      </c>
      <c r="D16315" s="1" t="s">
        <v>92</v>
      </c>
      <c r="E16315" s="1" t="s">
        <v>124</v>
      </c>
      <c r="F16315" s="1" t="s">
        <v>125</v>
      </c>
      <c r="G16315" s="1" t="s">
        <v>22</v>
      </c>
      <c r="H16315">
        <v>61</v>
      </c>
      <c r="I16315">
        <v>138</v>
      </c>
      <c r="J16315">
        <v>8418</v>
      </c>
      <c r="K16315">
        <v>2525.4000000000005</v>
      </c>
      <c r="L16315" s="1">
        <v>5892.5999999999995</v>
      </c>
      <c r="M16315" s="1" t="s">
        <v>25</v>
      </c>
      <c r="N16315" s="1" t="s">
        <v>196</v>
      </c>
    </row>
    <row r="16316" spans="1:14" x14ac:dyDescent="0.3">
      <c r="A16316" s="1" t="s">
        <v>52</v>
      </c>
      <c r="B16316">
        <v>1128299</v>
      </c>
      <c r="C16316" s="2">
        <v>44844</v>
      </c>
      <c r="D16316" s="1" t="s">
        <v>92</v>
      </c>
      <c r="E16316" s="1" t="s">
        <v>124</v>
      </c>
      <c r="F16316" s="1" t="s">
        <v>125</v>
      </c>
      <c r="G16316" s="1" t="s">
        <v>23</v>
      </c>
      <c r="H16316">
        <v>56</v>
      </c>
      <c r="I16316">
        <v>87</v>
      </c>
      <c r="J16316">
        <v>4872</v>
      </c>
      <c r="K16316">
        <v>1705.1999999999998</v>
      </c>
      <c r="L16316" s="1">
        <v>3166.8</v>
      </c>
      <c r="M16316" s="1" t="s">
        <v>25</v>
      </c>
      <c r="N16316" s="1" t="s">
        <v>197</v>
      </c>
    </row>
    <row r="16317" spans="1:14" x14ac:dyDescent="0.3">
      <c r="A16317" s="1" t="s">
        <v>52</v>
      </c>
      <c r="B16317">
        <v>1128299</v>
      </c>
      <c r="C16317" s="2">
        <v>44844</v>
      </c>
      <c r="D16317" s="1" t="s">
        <v>92</v>
      </c>
      <c r="E16317" s="1" t="s">
        <v>124</v>
      </c>
      <c r="F16317" s="1" t="s">
        <v>125</v>
      </c>
      <c r="G16317" s="1" t="s">
        <v>24</v>
      </c>
      <c r="H16317">
        <v>50</v>
      </c>
      <c r="I16317">
        <v>83</v>
      </c>
      <c r="J16317">
        <v>4150</v>
      </c>
      <c r="K16317">
        <v>1535.5</v>
      </c>
      <c r="L16317" s="1">
        <v>2614.5</v>
      </c>
      <c r="M16317" s="1" t="s">
        <v>25</v>
      </c>
      <c r="N16317" s="1" t="s">
        <v>197</v>
      </c>
    </row>
    <row r="16318" spans="1:14" x14ac:dyDescent="0.3">
      <c r="A16318" s="1" t="s">
        <v>52</v>
      </c>
      <c r="B16318">
        <v>1128299</v>
      </c>
      <c r="C16318" s="2">
        <v>44844</v>
      </c>
      <c r="D16318" s="1" t="s">
        <v>92</v>
      </c>
      <c r="E16318" s="1" t="s">
        <v>124</v>
      </c>
      <c r="F16318" s="1" t="s">
        <v>125</v>
      </c>
      <c r="G16318" s="1" t="s">
        <v>18</v>
      </c>
      <c r="H16318">
        <v>63</v>
      </c>
      <c r="I16318">
        <v>70</v>
      </c>
      <c r="J16318">
        <v>4410</v>
      </c>
      <c r="K16318">
        <v>1234.8000000000002</v>
      </c>
      <c r="L16318" s="1">
        <v>3175.2</v>
      </c>
      <c r="M16318" s="1" t="s">
        <v>25</v>
      </c>
      <c r="N16318" s="1" t="s">
        <v>196</v>
      </c>
    </row>
    <row r="16319" spans="1:14" x14ac:dyDescent="0.3">
      <c r="A16319" s="1" t="s">
        <v>52</v>
      </c>
      <c r="B16319">
        <v>1128299</v>
      </c>
      <c r="C16319" s="2">
        <v>44844</v>
      </c>
      <c r="D16319" s="1" t="s">
        <v>92</v>
      </c>
      <c r="E16319" s="1" t="s">
        <v>124</v>
      </c>
      <c r="F16319" s="1" t="s">
        <v>125</v>
      </c>
      <c r="G16319" s="1" t="s">
        <v>20</v>
      </c>
      <c r="H16319">
        <v>64</v>
      </c>
      <c r="I16319">
        <v>75</v>
      </c>
      <c r="J16319">
        <v>4800</v>
      </c>
      <c r="K16319">
        <v>2448</v>
      </c>
      <c r="L16319" s="1">
        <v>2352</v>
      </c>
      <c r="M16319" s="1" t="s">
        <v>25</v>
      </c>
      <c r="N16319" s="1" t="s">
        <v>197</v>
      </c>
    </row>
    <row r="16320" spans="1:14" x14ac:dyDescent="0.3">
      <c r="A16320" s="1" t="s">
        <v>52</v>
      </c>
      <c r="B16320">
        <v>1128299</v>
      </c>
      <c r="C16320" s="2">
        <v>44875</v>
      </c>
      <c r="D16320" s="1" t="s">
        <v>92</v>
      </c>
      <c r="E16320" s="1" t="s">
        <v>124</v>
      </c>
      <c r="F16320" s="1" t="s">
        <v>125</v>
      </c>
      <c r="G16320" s="1" t="s">
        <v>21</v>
      </c>
      <c r="H16320">
        <v>51</v>
      </c>
      <c r="I16320">
        <v>158</v>
      </c>
      <c r="J16320">
        <v>8058</v>
      </c>
      <c r="K16320">
        <v>2981.46</v>
      </c>
      <c r="L16320" s="1">
        <v>5076.54</v>
      </c>
      <c r="M16320" s="1" t="s">
        <v>25</v>
      </c>
      <c r="N16320" s="1" t="s">
        <v>196</v>
      </c>
    </row>
    <row r="16321" spans="1:14" x14ac:dyDescent="0.3">
      <c r="A16321" s="1" t="s">
        <v>52</v>
      </c>
      <c r="B16321">
        <v>1128299</v>
      </c>
      <c r="C16321" s="2">
        <v>44875</v>
      </c>
      <c r="D16321" s="1" t="s">
        <v>92</v>
      </c>
      <c r="E16321" s="1" t="s">
        <v>124</v>
      </c>
      <c r="F16321" s="1" t="s">
        <v>125</v>
      </c>
      <c r="G16321" s="1" t="s">
        <v>22</v>
      </c>
      <c r="H16321">
        <v>56</v>
      </c>
      <c r="I16321">
        <v>168</v>
      </c>
      <c r="J16321">
        <v>9408</v>
      </c>
      <c r="K16321">
        <v>3010.56</v>
      </c>
      <c r="L16321" s="1">
        <v>6397.4400000000005</v>
      </c>
      <c r="M16321" s="1" t="s">
        <v>25</v>
      </c>
      <c r="N16321" s="1" t="s">
        <v>196</v>
      </c>
    </row>
    <row r="16322" spans="1:14" x14ac:dyDescent="0.3">
      <c r="A16322" s="1" t="s">
        <v>52</v>
      </c>
      <c r="B16322">
        <v>1128299</v>
      </c>
      <c r="C16322" s="2">
        <v>44875</v>
      </c>
      <c r="D16322" s="1" t="s">
        <v>92</v>
      </c>
      <c r="E16322" s="1" t="s">
        <v>124</v>
      </c>
      <c r="F16322" s="1" t="s">
        <v>125</v>
      </c>
      <c r="G16322" s="1" t="s">
        <v>23</v>
      </c>
      <c r="H16322">
        <v>50</v>
      </c>
      <c r="I16322">
        <v>123</v>
      </c>
      <c r="J16322">
        <v>6150</v>
      </c>
      <c r="K16322">
        <v>2460</v>
      </c>
      <c r="L16322" s="1">
        <v>3690</v>
      </c>
      <c r="M16322" s="1" t="s">
        <v>25</v>
      </c>
      <c r="N16322" s="1" t="s">
        <v>197</v>
      </c>
    </row>
    <row r="16323" spans="1:14" x14ac:dyDescent="0.3">
      <c r="A16323" s="1" t="s">
        <v>52</v>
      </c>
      <c r="B16323">
        <v>1128299</v>
      </c>
      <c r="C16323" s="2">
        <v>44875</v>
      </c>
      <c r="D16323" s="1" t="s">
        <v>92</v>
      </c>
      <c r="E16323" s="1" t="s">
        <v>124</v>
      </c>
      <c r="F16323" s="1" t="s">
        <v>125</v>
      </c>
      <c r="G16323" s="1" t="s">
        <v>24</v>
      </c>
      <c r="H16323">
        <v>60</v>
      </c>
      <c r="I16323">
        <v>104</v>
      </c>
      <c r="J16323">
        <v>6240</v>
      </c>
      <c r="K16323">
        <v>2433.6</v>
      </c>
      <c r="L16323" s="1">
        <v>3806.4</v>
      </c>
      <c r="M16323" s="1" t="s">
        <v>25</v>
      </c>
      <c r="N16323" s="1" t="s">
        <v>197</v>
      </c>
    </row>
    <row r="16324" spans="1:14" x14ac:dyDescent="0.3">
      <c r="A16324" s="1" t="s">
        <v>52</v>
      </c>
      <c r="B16324">
        <v>1128299</v>
      </c>
      <c r="C16324" s="2">
        <v>44875</v>
      </c>
      <c r="D16324" s="1" t="s">
        <v>92</v>
      </c>
      <c r="E16324" s="1" t="s">
        <v>124</v>
      </c>
      <c r="F16324" s="1" t="s">
        <v>125</v>
      </c>
      <c r="G16324" s="1" t="s">
        <v>18</v>
      </c>
      <c r="H16324">
        <v>83</v>
      </c>
      <c r="I16324">
        <v>113</v>
      </c>
      <c r="J16324">
        <v>9379</v>
      </c>
      <c r="K16324">
        <v>2813.7</v>
      </c>
      <c r="L16324" s="1">
        <v>6565.3</v>
      </c>
      <c r="M16324" s="1" t="s">
        <v>25</v>
      </c>
      <c r="N16324" s="1" t="s">
        <v>196</v>
      </c>
    </row>
    <row r="16325" spans="1:14" x14ac:dyDescent="0.3">
      <c r="A16325" s="1" t="s">
        <v>52</v>
      </c>
      <c r="B16325">
        <v>1128299</v>
      </c>
      <c r="C16325" s="2">
        <v>44875</v>
      </c>
      <c r="D16325" s="1" t="s">
        <v>92</v>
      </c>
      <c r="E16325" s="1" t="s">
        <v>124</v>
      </c>
      <c r="F16325" s="1" t="s">
        <v>125</v>
      </c>
      <c r="G16325" s="1" t="s">
        <v>20</v>
      </c>
      <c r="H16325">
        <v>82</v>
      </c>
      <c r="I16325">
        <v>140</v>
      </c>
      <c r="J16325">
        <v>11480</v>
      </c>
      <c r="K16325">
        <v>5969.6</v>
      </c>
      <c r="L16325" s="1">
        <v>5510.4</v>
      </c>
      <c r="M16325" s="1" t="s">
        <v>25</v>
      </c>
      <c r="N16325" s="1" t="s">
        <v>197</v>
      </c>
    </row>
    <row r="16326" spans="1:14" x14ac:dyDescent="0.3">
      <c r="A16326" s="1" t="s">
        <v>52</v>
      </c>
      <c r="B16326">
        <v>1128299</v>
      </c>
      <c r="C16326" s="2">
        <v>44904</v>
      </c>
      <c r="D16326" s="1" t="s">
        <v>92</v>
      </c>
      <c r="E16326" s="1" t="s">
        <v>124</v>
      </c>
      <c r="F16326" s="1" t="s">
        <v>125</v>
      </c>
      <c r="G16326" s="1" t="s">
        <v>21</v>
      </c>
      <c r="H16326">
        <v>68</v>
      </c>
      <c r="I16326">
        <v>189</v>
      </c>
      <c r="J16326">
        <v>12852</v>
      </c>
      <c r="K16326">
        <v>5140.8</v>
      </c>
      <c r="L16326" s="1">
        <v>7711.2</v>
      </c>
      <c r="M16326" s="1" t="s">
        <v>25</v>
      </c>
      <c r="N16326" s="1" t="s">
        <v>196</v>
      </c>
    </row>
    <row r="16327" spans="1:14" x14ac:dyDescent="0.3">
      <c r="A16327" s="1" t="s">
        <v>52</v>
      </c>
      <c r="B16327">
        <v>1128299</v>
      </c>
      <c r="C16327" s="2">
        <v>44904</v>
      </c>
      <c r="D16327" s="1" t="s">
        <v>92</v>
      </c>
      <c r="E16327" s="1" t="s">
        <v>124</v>
      </c>
      <c r="F16327" s="1" t="s">
        <v>125</v>
      </c>
      <c r="G16327" s="1" t="s">
        <v>22</v>
      </c>
      <c r="H16327">
        <v>77</v>
      </c>
      <c r="I16327">
        <v>182</v>
      </c>
      <c r="J16327">
        <v>14014</v>
      </c>
      <c r="K16327">
        <v>4204.2000000000007</v>
      </c>
      <c r="L16327" s="1">
        <v>9809.7999999999993</v>
      </c>
      <c r="M16327" s="1" t="s">
        <v>25</v>
      </c>
      <c r="N16327" s="1" t="s">
        <v>196</v>
      </c>
    </row>
    <row r="16328" spans="1:14" x14ac:dyDescent="0.3">
      <c r="A16328" s="1" t="s">
        <v>47</v>
      </c>
      <c r="B16328">
        <v>1128299</v>
      </c>
      <c r="C16328" s="2">
        <v>44539</v>
      </c>
      <c r="D16328" s="1" t="s">
        <v>92</v>
      </c>
      <c r="E16328" s="1" t="s">
        <v>124</v>
      </c>
      <c r="F16328" s="1" t="s">
        <v>125</v>
      </c>
      <c r="G16328" s="1" t="s">
        <v>18</v>
      </c>
      <c r="H16328">
        <v>90.000000000000014</v>
      </c>
      <c r="I16328">
        <v>425</v>
      </c>
      <c r="J16328">
        <v>382500.00000000006</v>
      </c>
      <c r="K16328">
        <v>57375.000000000007</v>
      </c>
      <c r="L16328" s="1">
        <v>325125.00000000006</v>
      </c>
      <c r="M16328" s="1" t="s">
        <v>19</v>
      </c>
      <c r="N16328" s="1" t="s">
        <v>196</v>
      </c>
    </row>
    <row r="16329" spans="1:14" x14ac:dyDescent="0.3">
      <c r="A16329" s="1" t="s">
        <v>47</v>
      </c>
      <c r="B16329">
        <v>1128299</v>
      </c>
      <c r="C16329" s="2">
        <v>44539</v>
      </c>
      <c r="D16329" s="1" t="s">
        <v>92</v>
      </c>
      <c r="E16329" s="1" t="s">
        <v>124</v>
      </c>
      <c r="F16329" s="1" t="s">
        <v>125</v>
      </c>
      <c r="G16329" s="1" t="s">
        <v>20</v>
      </c>
      <c r="H16329">
        <v>95.000000000000014</v>
      </c>
      <c r="I16329">
        <v>525</v>
      </c>
      <c r="J16329">
        <v>498750.00000000006</v>
      </c>
      <c r="K16329">
        <v>199500.00000000003</v>
      </c>
      <c r="L16329" s="1">
        <v>299250</v>
      </c>
      <c r="M16329" s="1" t="s">
        <v>19</v>
      </c>
      <c r="N16329" s="1" t="s">
        <v>197</v>
      </c>
    </row>
    <row r="16330" spans="1:14" x14ac:dyDescent="0.3">
      <c r="A16330" s="1" t="s">
        <v>47</v>
      </c>
      <c r="B16330">
        <v>1128299</v>
      </c>
      <c r="C16330" s="2">
        <v>44213</v>
      </c>
      <c r="D16330" s="1" t="s">
        <v>92</v>
      </c>
      <c r="E16330" s="1" t="s">
        <v>124</v>
      </c>
      <c r="F16330" s="1" t="s">
        <v>125</v>
      </c>
      <c r="G16330" s="1" t="s">
        <v>21</v>
      </c>
      <c r="H16330">
        <v>40</v>
      </c>
      <c r="I16330">
        <v>425</v>
      </c>
      <c r="J16330">
        <v>170000</v>
      </c>
      <c r="K16330">
        <v>51000</v>
      </c>
      <c r="L16330" s="1">
        <v>119000</v>
      </c>
      <c r="M16330" s="1" t="s">
        <v>19</v>
      </c>
      <c r="N16330" s="1" t="s">
        <v>196</v>
      </c>
    </row>
    <row r="16331" spans="1:14" x14ac:dyDescent="0.3">
      <c r="A16331" s="1" t="s">
        <v>47</v>
      </c>
      <c r="B16331">
        <v>1128299</v>
      </c>
      <c r="C16331" s="2">
        <v>44213</v>
      </c>
      <c r="D16331" s="1" t="s">
        <v>92</v>
      </c>
      <c r="E16331" s="1" t="s">
        <v>124</v>
      </c>
      <c r="F16331" s="1" t="s">
        <v>125</v>
      </c>
      <c r="G16331" s="1" t="s">
        <v>23</v>
      </c>
      <c r="H16331">
        <v>50</v>
      </c>
      <c r="I16331">
        <v>425</v>
      </c>
      <c r="J16331">
        <v>212500</v>
      </c>
      <c r="K16331">
        <v>63750</v>
      </c>
      <c r="L16331" s="1">
        <v>148750</v>
      </c>
      <c r="M16331" s="1" t="s">
        <v>19</v>
      </c>
      <c r="N16331" s="1" t="s">
        <v>197</v>
      </c>
    </row>
    <row r="16332" spans="1:14" x14ac:dyDescent="0.3">
      <c r="A16332" s="1" t="s">
        <v>47</v>
      </c>
      <c r="B16332">
        <v>1128299</v>
      </c>
      <c r="C16332" s="2">
        <v>44213</v>
      </c>
      <c r="D16332" s="1" t="s">
        <v>92</v>
      </c>
      <c r="E16332" s="1" t="s">
        <v>124</v>
      </c>
      <c r="F16332" s="1" t="s">
        <v>125</v>
      </c>
      <c r="G16332" s="1" t="s">
        <v>24</v>
      </c>
      <c r="H16332">
        <v>50</v>
      </c>
      <c r="I16332">
        <v>275</v>
      </c>
      <c r="J16332">
        <v>137500</v>
      </c>
      <c r="K16332">
        <v>41250</v>
      </c>
      <c r="L16332" s="1">
        <v>96250</v>
      </c>
      <c r="M16332" s="1" t="s">
        <v>19</v>
      </c>
      <c r="N16332" s="1" t="s">
        <v>197</v>
      </c>
    </row>
    <row r="16333" spans="1:14" x14ac:dyDescent="0.3">
      <c r="A16333" s="1" t="s">
        <v>47</v>
      </c>
      <c r="B16333">
        <v>1128299</v>
      </c>
      <c r="C16333" s="2">
        <v>44213</v>
      </c>
      <c r="D16333" s="1" t="s">
        <v>92</v>
      </c>
      <c r="E16333" s="1" t="s">
        <v>124</v>
      </c>
      <c r="F16333" s="1" t="s">
        <v>125</v>
      </c>
      <c r="G16333" s="1" t="s">
        <v>18</v>
      </c>
      <c r="H16333">
        <v>55.000000000000007</v>
      </c>
      <c r="I16333">
        <v>225</v>
      </c>
      <c r="J16333">
        <v>123750.00000000001</v>
      </c>
      <c r="K16333">
        <v>24750.000000000004</v>
      </c>
      <c r="L16333" s="1">
        <v>99000.000000000015</v>
      </c>
      <c r="M16333" s="1" t="s">
        <v>19</v>
      </c>
      <c r="N16333" s="1" t="s">
        <v>196</v>
      </c>
    </row>
    <row r="16334" spans="1:14" x14ac:dyDescent="0.3">
      <c r="A16334" s="1" t="s">
        <v>47</v>
      </c>
      <c r="B16334">
        <v>1128299</v>
      </c>
      <c r="C16334" s="2">
        <v>44213</v>
      </c>
      <c r="D16334" s="1" t="s">
        <v>92</v>
      </c>
      <c r="E16334" s="1" t="s">
        <v>124</v>
      </c>
      <c r="F16334" s="1" t="s">
        <v>125</v>
      </c>
      <c r="G16334" s="1" t="s">
        <v>20</v>
      </c>
      <c r="H16334">
        <v>50</v>
      </c>
      <c r="I16334">
        <v>475</v>
      </c>
      <c r="J16334">
        <v>237500</v>
      </c>
      <c r="K16334">
        <v>106875</v>
      </c>
      <c r="L16334" s="1">
        <v>130625</v>
      </c>
      <c r="M16334" s="1" t="s">
        <v>19</v>
      </c>
      <c r="N16334" s="1" t="s">
        <v>197</v>
      </c>
    </row>
    <row r="16335" spans="1:14" x14ac:dyDescent="0.3">
      <c r="A16335" s="1" t="s">
        <v>47</v>
      </c>
      <c r="B16335">
        <v>1128299</v>
      </c>
      <c r="C16335" s="2">
        <v>44244</v>
      </c>
      <c r="D16335" s="1" t="s">
        <v>92</v>
      </c>
      <c r="E16335" s="1" t="s">
        <v>124</v>
      </c>
      <c r="F16335" s="1" t="s">
        <v>125</v>
      </c>
      <c r="G16335" s="1" t="s">
        <v>21</v>
      </c>
      <c r="H16335">
        <v>40</v>
      </c>
      <c r="I16335">
        <v>525</v>
      </c>
      <c r="J16335">
        <v>210000</v>
      </c>
      <c r="K16335">
        <v>63000</v>
      </c>
      <c r="L16335" s="1">
        <v>147000</v>
      </c>
      <c r="M16335" s="1" t="s">
        <v>19</v>
      </c>
      <c r="N16335" s="1" t="s">
        <v>196</v>
      </c>
    </row>
    <row r="16336" spans="1:14" x14ac:dyDescent="0.3">
      <c r="A16336" s="1" t="s">
        <v>47</v>
      </c>
      <c r="B16336">
        <v>1128299</v>
      </c>
      <c r="C16336" s="2">
        <v>44244</v>
      </c>
      <c r="D16336" s="1" t="s">
        <v>92</v>
      </c>
      <c r="E16336" s="1" t="s">
        <v>124</v>
      </c>
      <c r="F16336" s="1" t="s">
        <v>125</v>
      </c>
      <c r="G16336" s="1" t="s">
        <v>23</v>
      </c>
      <c r="H16336">
        <v>50</v>
      </c>
      <c r="I16336">
        <v>425</v>
      </c>
      <c r="J16336">
        <v>212500</v>
      </c>
      <c r="K16336">
        <v>63750</v>
      </c>
      <c r="L16336" s="1">
        <v>148750</v>
      </c>
      <c r="M16336" s="1" t="s">
        <v>19</v>
      </c>
      <c r="N16336" s="1" t="s">
        <v>197</v>
      </c>
    </row>
    <row r="16337" spans="1:14" x14ac:dyDescent="0.3">
      <c r="A16337" s="1" t="s">
        <v>47</v>
      </c>
      <c r="B16337">
        <v>1128299</v>
      </c>
      <c r="C16337" s="2">
        <v>44539</v>
      </c>
      <c r="D16337" s="1" t="s">
        <v>92</v>
      </c>
      <c r="E16337" s="1" t="s">
        <v>124</v>
      </c>
      <c r="F16337" s="1" t="s">
        <v>125</v>
      </c>
      <c r="G16337" s="1" t="s">
        <v>23</v>
      </c>
      <c r="H16337">
        <v>74</v>
      </c>
      <c r="I16337">
        <v>135</v>
      </c>
      <c r="J16337">
        <v>9990</v>
      </c>
      <c r="K16337">
        <v>3496.5</v>
      </c>
      <c r="L16337" s="1">
        <v>6493.5</v>
      </c>
      <c r="M16337" s="1" t="s">
        <v>25</v>
      </c>
      <c r="N16337" s="1" t="s">
        <v>197</v>
      </c>
    </row>
    <row r="16338" spans="1:14" x14ac:dyDescent="0.3">
      <c r="A16338" s="1" t="s">
        <v>47</v>
      </c>
      <c r="B16338">
        <v>1128299</v>
      </c>
      <c r="C16338" s="2">
        <v>44539</v>
      </c>
      <c r="D16338" s="1" t="s">
        <v>92</v>
      </c>
      <c r="E16338" s="1" t="s">
        <v>124</v>
      </c>
      <c r="F16338" s="1" t="s">
        <v>125</v>
      </c>
      <c r="G16338" s="1" t="s">
        <v>24</v>
      </c>
      <c r="H16338">
        <v>73</v>
      </c>
      <c r="I16338">
        <v>145</v>
      </c>
      <c r="J16338">
        <v>10585</v>
      </c>
      <c r="K16338">
        <v>3704.7499999999995</v>
      </c>
      <c r="L16338" s="1">
        <v>6880.25</v>
      </c>
      <c r="M16338" s="1" t="s">
        <v>25</v>
      </c>
      <c r="N16338" s="1" t="s">
        <v>197</v>
      </c>
    </row>
    <row r="16339" spans="1:14" x14ac:dyDescent="0.3">
      <c r="A16339" s="1" t="s">
        <v>47</v>
      </c>
      <c r="B16339">
        <v>1128299</v>
      </c>
      <c r="C16339" s="2">
        <v>44539</v>
      </c>
      <c r="D16339" s="1" t="s">
        <v>92</v>
      </c>
      <c r="E16339" s="1" t="s">
        <v>124</v>
      </c>
      <c r="F16339" s="1" t="s">
        <v>125</v>
      </c>
      <c r="G16339" s="1" t="s">
        <v>18</v>
      </c>
      <c r="H16339">
        <v>84</v>
      </c>
      <c r="I16339">
        <v>128</v>
      </c>
      <c r="J16339">
        <v>10752</v>
      </c>
      <c r="K16339">
        <v>2795.52</v>
      </c>
      <c r="L16339" s="1">
        <v>7956.48</v>
      </c>
      <c r="M16339" s="1" t="s">
        <v>25</v>
      </c>
      <c r="N16339" s="1" t="s">
        <v>196</v>
      </c>
    </row>
    <row r="16340" spans="1:14" x14ac:dyDescent="0.3">
      <c r="A16340" s="1" t="s">
        <v>47</v>
      </c>
      <c r="B16340">
        <v>1128299</v>
      </c>
      <c r="C16340" s="2">
        <v>44539</v>
      </c>
      <c r="D16340" s="1" t="s">
        <v>92</v>
      </c>
      <c r="E16340" s="1" t="s">
        <v>124</v>
      </c>
      <c r="F16340" s="1" t="s">
        <v>125</v>
      </c>
      <c r="G16340" s="1" t="s">
        <v>20</v>
      </c>
      <c r="H16340">
        <v>89</v>
      </c>
      <c r="I16340">
        <v>142</v>
      </c>
      <c r="J16340">
        <v>12638</v>
      </c>
      <c r="K16340">
        <v>6319</v>
      </c>
      <c r="L16340" s="1">
        <v>6319</v>
      </c>
      <c r="M16340" s="1" t="s">
        <v>25</v>
      </c>
      <c r="N16340" s="1" t="s">
        <v>197</v>
      </c>
    </row>
    <row r="16341" spans="1:14" x14ac:dyDescent="0.3">
      <c r="A16341" s="1" t="s">
        <v>47</v>
      </c>
      <c r="B16341">
        <v>1128299</v>
      </c>
      <c r="C16341" s="2">
        <v>44213</v>
      </c>
      <c r="D16341" s="1" t="s">
        <v>92</v>
      </c>
      <c r="E16341" s="1" t="s">
        <v>124</v>
      </c>
      <c r="F16341" s="1" t="s">
        <v>125</v>
      </c>
      <c r="G16341" s="1" t="s">
        <v>21</v>
      </c>
      <c r="H16341">
        <v>38</v>
      </c>
      <c r="I16341">
        <v>115</v>
      </c>
      <c r="J16341">
        <v>4370</v>
      </c>
      <c r="K16341">
        <v>1879.1</v>
      </c>
      <c r="L16341" s="1">
        <v>2490.9</v>
      </c>
      <c r="M16341" s="1" t="s">
        <v>25</v>
      </c>
      <c r="N16341" s="1" t="s">
        <v>196</v>
      </c>
    </row>
    <row r="16342" spans="1:14" x14ac:dyDescent="0.3">
      <c r="A16342" s="1" t="s">
        <v>47</v>
      </c>
      <c r="B16342">
        <v>1128299</v>
      </c>
      <c r="C16342" s="2">
        <v>44213</v>
      </c>
      <c r="D16342" s="1" t="s">
        <v>92</v>
      </c>
      <c r="E16342" s="1" t="s">
        <v>124</v>
      </c>
      <c r="F16342" s="1" t="s">
        <v>125</v>
      </c>
      <c r="G16342" s="1" t="s">
        <v>22</v>
      </c>
      <c r="H16342">
        <v>48</v>
      </c>
      <c r="I16342">
        <v>123</v>
      </c>
      <c r="J16342">
        <v>5904</v>
      </c>
      <c r="K16342">
        <v>2066.4</v>
      </c>
      <c r="L16342" s="1">
        <v>3837.6</v>
      </c>
      <c r="M16342" s="1" t="s">
        <v>25</v>
      </c>
      <c r="N16342" s="1" t="s">
        <v>196</v>
      </c>
    </row>
    <row r="16343" spans="1:14" x14ac:dyDescent="0.3">
      <c r="A16343" s="1" t="s">
        <v>47</v>
      </c>
      <c r="B16343">
        <v>1128299</v>
      </c>
      <c r="C16343" s="2">
        <v>44213</v>
      </c>
      <c r="D16343" s="1" t="s">
        <v>92</v>
      </c>
      <c r="E16343" s="1" t="s">
        <v>124</v>
      </c>
      <c r="F16343" s="1" t="s">
        <v>125</v>
      </c>
      <c r="G16343" s="1" t="s">
        <v>23</v>
      </c>
      <c r="H16343">
        <v>45</v>
      </c>
      <c r="I16343">
        <v>123</v>
      </c>
      <c r="J16343">
        <v>5535</v>
      </c>
      <c r="K16343">
        <v>2269.35</v>
      </c>
      <c r="L16343" s="1">
        <v>3265.65</v>
      </c>
      <c r="M16343" s="1" t="s">
        <v>25</v>
      </c>
      <c r="N16343" s="1" t="s">
        <v>197</v>
      </c>
    </row>
    <row r="16344" spans="1:14" x14ac:dyDescent="0.3">
      <c r="A16344" s="1" t="s">
        <v>47</v>
      </c>
      <c r="B16344">
        <v>1128299</v>
      </c>
      <c r="C16344" s="2">
        <v>44213</v>
      </c>
      <c r="D16344" s="1" t="s">
        <v>92</v>
      </c>
      <c r="E16344" s="1" t="s">
        <v>124</v>
      </c>
      <c r="F16344" s="1" t="s">
        <v>125</v>
      </c>
      <c r="G16344" s="1" t="s">
        <v>24</v>
      </c>
      <c r="H16344">
        <v>47</v>
      </c>
      <c r="I16344">
        <v>77</v>
      </c>
      <c r="J16344">
        <v>3619</v>
      </c>
      <c r="K16344">
        <v>1628.5499999999997</v>
      </c>
      <c r="L16344" s="1">
        <v>1990.4500000000003</v>
      </c>
      <c r="M16344" s="1" t="s">
        <v>25</v>
      </c>
      <c r="N16344" s="1" t="s">
        <v>197</v>
      </c>
    </row>
    <row r="16345" spans="1:14" x14ac:dyDescent="0.3">
      <c r="A16345" s="1" t="s">
        <v>47</v>
      </c>
      <c r="B16345">
        <v>1128299</v>
      </c>
      <c r="C16345" s="2">
        <v>44213</v>
      </c>
      <c r="D16345" s="1" t="s">
        <v>92</v>
      </c>
      <c r="E16345" s="1" t="s">
        <v>124</v>
      </c>
      <c r="F16345" s="1" t="s">
        <v>125</v>
      </c>
      <c r="G16345" s="1" t="s">
        <v>18</v>
      </c>
      <c r="H16345">
        <v>54</v>
      </c>
      <c r="I16345">
        <v>68</v>
      </c>
      <c r="J16345">
        <v>3672</v>
      </c>
      <c r="K16345">
        <v>1101.6000000000001</v>
      </c>
      <c r="L16345" s="1">
        <v>2570.3999999999996</v>
      </c>
      <c r="M16345" s="1" t="s">
        <v>25</v>
      </c>
      <c r="N16345" s="1" t="s">
        <v>196</v>
      </c>
    </row>
    <row r="16346" spans="1:14" x14ac:dyDescent="0.3">
      <c r="A16346" s="1" t="s">
        <v>47</v>
      </c>
      <c r="B16346">
        <v>1128299</v>
      </c>
      <c r="C16346" s="2">
        <v>44213</v>
      </c>
      <c r="D16346" s="1" t="s">
        <v>92</v>
      </c>
      <c r="E16346" s="1" t="s">
        <v>124</v>
      </c>
      <c r="F16346" s="1" t="s">
        <v>125</v>
      </c>
      <c r="G16346" s="1" t="s">
        <v>20</v>
      </c>
      <c r="H16346">
        <v>49</v>
      </c>
      <c r="I16346">
        <v>124</v>
      </c>
      <c r="J16346">
        <v>6076</v>
      </c>
      <c r="K16346">
        <v>3584.8400000000006</v>
      </c>
      <c r="L16346" s="1">
        <v>2491.1599999999994</v>
      </c>
      <c r="M16346" s="1" t="s">
        <v>25</v>
      </c>
      <c r="N16346" s="1" t="s">
        <v>197</v>
      </c>
    </row>
    <row r="16347" spans="1:14" x14ac:dyDescent="0.3">
      <c r="A16347" s="1" t="s">
        <v>47</v>
      </c>
      <c r="B16347">
        <v>1128299</v>
      </c>
      <c r="C16347" s="2">
        <v>44244</v>
      </c>
      <c r="D16347" s="1" t="s">
        <v>92</v>
      </c>
      <c r="E16347" s="1" t="s">
        <v>124</v>
      </c>
      <c r="F16347" s="1" t="s">
        <v>125</v>
      </c>
      <c r="G16347" s="1" t="s">
        <v>21</v>
      </c>
      <c r="H16347">
        <v>36</v>
      </c>
      <c r="I16347">
        <v>137</v>
      </c>
      <c r="J16347">
        <v>4932</v>
      </c>
      <c r="K16347">
        <v>2071.44</v>
      </c>
      <c r="L16347" s="1">
        <v>2860.56</v>
      </c>
      <c r="M16347" s="1" t="s">
        <v>25</v>
      </c>
      <c r="N16347" s="1" t="s">
        <v>196</v>
      </c>
    </row>
    <row r="16348" spans="1:14" x14ac:dyDescent="0.3">
      <c r="A16348" s="1" t="s">
        <v>47</v>
      </c>
      <c r="B16348">
        <v>1128299</v>
      </c>
      <c r="C16348" s="2">
        <v>44244</v>
      </c>
      <c r="D16348" s="1" t="s">
        <v>92</v>
      </c>
      <c r="E16348" s="1" t="s">
        <v>124</v>
      </c>
      <c r="F16348" s="1" t="s">
        <v>125</v>
      </c>
      <c r="G16348" s="1" t="s">
        <v>22</v>
      </c>
      <c r="H16348">
        <v>49</v>
      </c>
      <c r="I16348">
        <v>111</v>
      </c>
      <c r="J16348">
        <v>5439</v>
      </c>
      <c r="K16348">
        <v>1903.6499999999999</v>
      </c>
      <c r="L16348" s="1">
        <v>3535.3500000000004</v>
      </c>
      <c r="M16348" s="1" t="s">
        <v>25</v>
      </c>
      <c r="N16348" s="1" t="s">
        <v>196</v>
      </c>
    </row>
    <row r="16349" spans="1:14" x14ac:dyDescent="0.3">
      <c r="A16349" s="1" t="s">
        <v>47</v>
      </c>
      <c r="B16349">
        <v>1128299</v>
      </c>
      <c r="C16349" s="2">
        <v>44244</v>
      </c>
      <c r="D16349" s="1" t="s">
        <v>92</v>
      </c>
      <c r="E16349" s="1" t="s">
        <v>124</v>
      </c>
      <c r="F16349" s="1" t="s">
        <v>125</v>
      </c>
      <c r="G16349" s="1" t="s">
        <v>23</v>
      </c>
      <c r="H16349">
        <v>49</v>
      </c>
      <c r="I16349">
        <v>111</v>
      </c>
      <c r="J16349">
        <v>5439</v>
      </c>
      <c r="K16349">
        <v>2175.6</v>
      </c>
      <c r="L16349" s="1">
        <v>3263.4</v>
      </c>
      <c r="M16349" s="1" t="s">
        <v>25</v>
      </c>
      <c r="N16349" s="1" t="s">
        <v>197</v>
      </c>
    </row>
    <row r="16350" spans="1:14" x14ac:dyDescent="0.3">
      <c r="A16350" s="1" t="s">
        <v>47</v>
      </c>
      <c r="B16350">
        <v>1128299</v>
      </c>
      <c r="C16350" s="2">
        <v>44904</v>
      </c>
      <c r="D16350" s="1" t="s">
        <v>92</v>
      </c>
      <c r="E16350" s="1" t="s">
        <v>124</v>
      </c>
      <c r="F16350" s="1" t="s">
        <v>125</v>
      </c>
      <c r="G16350" s="1" t="s">
        <v>18</v>
      </c>
      <c r="H16350">
        <v>90.000000000000014</v>
      </c>
      <c r="I16350">
        <v>425</v>
      </c>
      <c r="J16350">
        <v>382500.00000000006</v>
      </c>
      <c r="K16350">
        <v>57375.000000000007</v>
      </c>
      <c r="L16350" s="1">
        <v>325125.00000000006</v>
      </c>
      <c r="M16350" s="1" t="s">
        <v>19</v>
      </c>
      <c r="N16350" s="1" t="s">
        <v>196</v>
      </c>
    </row>
    <row r="16351" spans="1:14" x14ac:dyDescent="0.3">
      <c r="A16351" s="1" t="s">
        <v>47</v>
      </c>
      <c r="B16351">
        <v>1128299</v>
      </c>
      <c r="C16351" s="2">
        <v>44904</v>
      </c>
      <c r="D16351" s="1" t="s">
        <v>92</v>
      </c>
      <c r="E16351" s="1" t="s">
        <v>124</v>
      </c>
      <c r="F16351" s="1" t="s">
        <v>125</v>
      </c>
      <c r="G16351" s="1" t="s">
        <v>20</v>
      </c>
      <c r="H16351">
        <v>95.000000000000014</v>
      </c>
      <c r="I16351">
        <v>525</v>
      </c>
      <c r="J16351">
        <v>498750.00000000006</v>
      </c>
      <c r="K16351">
        <v>199500.00000000003</v>
      </c>
      <c r="L16351" s="1">
        <v>299250</v>
      </c>
      <c r="M16351" s="1" t="s">
        <v>19</v>
      </c>
      <c r="N16351" s="1" t="s">
        <v>197</v>
      </c>
    </row>
    <row r="16352" spans="1:14" x14ac:dyDescent="0.3">
      <c r="A16352" s="1" t="s">
        <v>47</v>
      </c>
      <c r="B16352">
        <v>1128299</v>
      </c>
      <c r="C16352" s="2">
        <v>44578</v>
      </c>
      <c r="D16352" s="1" t="s">
        <v>92</v>
      </c>
      <c r="E16352" s="1" t="s">
        <v>124</v>
      </c>
      <c r="F16352" s="1" t="s">
        <v>125</v>
      </c>
      <c r="G16352" s="1" t="s">
        <v>21</v>
      </c>
      <c r="H16352">
        <v>40</v>
      </c>
      <c r="I16352">
        <v>425</v>
      </c>
      <c r="J16352">
        <v>170000</v>
      </c>
      <c r="K16352">
        <v>51000</v>
      </c>
      <c r="L16352" s="1">
        <v>119000</v>
      </c>
      <c r="M16352" s="1" t="s">
        <v>19</v>
      </c>
      <c r="N16352" s="1" t="s">
        <v>196</v>
      </c>
    </row>
    <row r="16353" spans="1:14" x14ac:dyDescent="0.3">
      <c r="A16353" s="1" t="s">
        <v>47</v>
      </c>
      <c r="B16353">
        <v>1128299</v>
      </c>
      <c r="C16353" s="2">
        <v>44578</v>
      </c>
      <c r="D16353" s="1" t="s">
        <v>92</v>
      </c>
      <c r="E16353" s="1" t="s">
        <v>124</v>
      </c>
      <c r="F16353" s="1" t="s">
        <v>125</v>
      </c>
      <c r="G16353" s="1" t="s">
        <v>23</v>
      </c>
      <c r="H16353">
        <v>50</v>
      </c>
      <c r="I16353">
        <v>425</v>
      </c>
      <c r="J16353">
        <v>212500</v>
      </c>
      <c r="K16353">
        <v>63750</v>
      </c>
      <c r="L16353" s="1">
        <v>148750</v>
      </c>
      <c r="M16353" s="1" t="s">
        <v>19</v>
      </c>
      <c r="N16353" s="1" t="s">
        <v>197</v>
      </c>
    </row>
    <row r="16354" spans="1:14" x14ac:dyDescent="0.3">
      <c r="A16354" s="1" t="s">
        <v>47</v>
      </c>
      <c r="B16354">
        <v>1128299</v>
      </c>
      <c r="C16354" s="2">
        <v>44578</v>
      </c>
      <c r="D16354" s="1" t="s">
        <v>92</v>
      </c>
      <c r="E16354" s="1" t="s">
        <v>124</v>
      </c>
      <c r="F16354" s="1" t="s">
        <v>125</v>
      </c>
      <c r="G16354" s="1" t="s">
        <v>24</v>
      </c>
      <c r="H16354">
        <v>50</v>
      </c>
      <c r="I16354">
        <v>275</v>
      </c>
      <c r="J16354">
        <v>137500</v>
      </c>
      <c r="K16354">
        <v>41250</v>
      </c>
      <c r="L16354" s="1">
        <v>96250</v>
      </c>
      <c r="M16354" s="1" t="s">
        <v>19</v>
      </c>
      <c r="N16354" s="1" t="s">
        <v>197</v>
      </c>
    </row>
    <row r="16355" spans="1:14" x14ac:dyDescent="0.3">
      <c r="A16355" s="1" t="s">
        <v>47</v>
      </c>
      <c r="B16355">
        <v>1128299</v>
      </c>
      <c r="C16355" s="2">
        <v>44578</v>
      </c>
      <c r="D16355" s="1" t="s">
        <v>92</v>
      </c>
      <c r="E16355" s="1" t="s">
        <v>124</v>
      </c>
      <c r="F16355" s="1" t="s">
        <v>125</v>
      </c>
      <c r="G16355" s="1" t="s">
        <v>18</v>
      </c>
      <c r="H16355">
        <v>55.000000000000007</v>
      </c>
      <c r="I16355">
        <v>225</v>
      </c>
      <c r="J16355">
        <v>123750.00000000001</v>
      </c>
      <c r="K16355">
        <v>24750.000000000004</v>
      </c>
      <c r="L16355" s="1">
        <v>99000.000000000015</v>
      </c>
      <c r="M16355" s="1" t="s">
        <v>19</v>
      </c>
      <c r="N16355" s="1" t="s">
        <v>196</v>
      </c>
    </row>
    <row r="16356" spans="1:14" x14ac:dyDescent="0.3">
      <c r="A16356" s="1" t="s">
        <v>47</v>
      </c>
      <c r="B16356">
        <v>1128299</v>
      </c>
      <c r="C16356" s="2">
        <v>44578</v>
      </c>
      <c r="D16356" s="1" t="s">
        <v>92</v>
      </c>
      <c r="E16356" s="1" t="s">
        <v>124</v>
      </c>
      <c r="F16356" s="1" t="s">
        <v>125</v>
      </c>
      <c r="G16356" s="1" t="s">
        <v>20</v>
      </c>
      <c r="H16356">
        <v>50</v>
      </c>
      <c r="I16356">
        <v>475</v>
      </c>
      <c r="J16356">
        <v>237500</v>
      </c>
      <c r="K16356">
        <v>106875</v>
      </c>
      <c r="L16356" s="1">
        <v>130625</v>
      </c>
      <c r="M16356" s="1" t="s">
        <v>19</v>
      </c>
      <c r="N16356" s="1" t="s">
        <v>197</v>
      </c>
    </row>
    <row r="16357" spans="1:14" x14ac:dyDescent="0.3">
      <c r="A16357" s="1" t="s">
        <v>47</v>
      </c>
      <c r="B16357">
        <v>1128299</v>
      </c>
      <c r="C16357" s="2">
        <v>44609</v>
      </c>
      <c r="D16357" s="1" t="s">
        <v>92</v>
      </c>
      <c r="E16357" s="1" t="s">
        <v>124</v>
      </c>
      <c r="F16357" s="1" t="s">
        <v>125</v>
      </c>
      <c r="G16357" s="1" t="s">
        <v>21</v>
      </c>
      <c r="H16357">
        <v>40</v>
      </c>
      <c r="I16357">
        <v>525</v>
      </c>
      <c r="J16357">
        <v>210000</v>
      </c>
      <c r="K16357">
        <v>63000</v>
      </c>
      <c r="L16357" s="1">
        <v>147000</v>
      </c>
      <c r="M16357" s="1" t="s">
        <v>19</v>
      </c>
      <c r="N16357" s="1" t="s">
        <v>196</v>
      </c>
    </row>
    <row r="16358" spans="1:14" x14ac:dyDescent="0.3">
      <c r="A16358" s="1" t="s">
        <v>47</v>
      </c>
      <c r="B16358">
        <v>1128299</v>
      </c>
      <c r="C16358" s="2">
        <v>44609</v>
      </c>
      <c r="D16358" s="1" t="s">
        <v>92</v>
      </c>
      <c r="E16358" s="1" t="s">
        <v>124</v>
      </c>
      <c r="F16358" s="1" t="s">
        <v>125</v>
      </c>
      <c r="G16358" s="1" t="s">
        <v>23</v>
      </c>
      <c r="H16358">
        <v>50</v>
      </c>
      <c r="I16358">
        <v>425</v>
      </c>
      <c r="J16358">
        <v>212500</v>
      </c>
      <c r="K16358">
        <v>63750</v>
      </c>
      <c r="L16358" s="1">
        <v>148750</v>
      </c>
      <c r="M16358" s="1" t="s">
        <v>19</v>
      </c>
      <c r="N16358" s="1" t="s">
        <v>197</v>
      </c>
    </row>
    <row r="16359" spans="1:14" x14ac:dyDescent="0.3">
      <c r="A16359" s="1" t="s">
        <v>47</v>
      </c>
      <c r="B16359">
        <v>1128299</v>
      </c>
      <c r="C16359" s="2">
        <v>44904</v>
      </c>
      <c r="D16359" s="1" t="s">
        <v>92</v>
      </c>
      <c r="E16359" s="1" t="s">
        <v>124</v>
      </c>
      <c r="F16359" s="1" t="s">
        <v>125</v>
      </c>
      <c r="G16359" s="1" t="s">
        <v>23</v>
      </c>
      <c r="H16359">
        <v>74</v>
      </c>
      <c r="I16359">
        <v>135</v>
      </c>
      <c r="J16359">
        <v>9990</v>
      </c>
      <c r="K16359">
        <v>3496.5</v>
      </c>
      <c r="L16359" s="1">
        <v>6493.5</v>
      </c>
      <c r="M16359" s="1" t="s">
        <v>25</v>
      </c>
      <c r="N16359" s="1" t="s">
        <v>197</v>
      </c>
    </row>
    <row r="16360" spans="1:14" x14ac:dyDescent="0.3">
      <c r="A16360" s="1" t="s">
        <v>47</v>
      </c>
      <c r="B16360">
        <v>1128299</v>
      </c>
      <c r="C16360" s="2">
        <v>44904</v>
      </c>
      <c r="D16360" s="1" t="s">
        <v>92</v>
      </c>
      <c r="E16360" s="1" t="s">
        <v>124</v>
      </c>
      <c r="F16360" s="1" t="s">
        <v>125</v>
      </c>
      <c r="G16360" s="1" t="s">
        <v>24</v>
      </c>
      <c r="H16360">
        <v>73</v>
      </c>
      <c r="I16360">
        <v>145</v>
      </c>
      <c r="J16360">
        <v>10585</v>
      </c>
      <c r="K16360">
        <v>3704.7499999999995</v>
      </c>
      <c r="L16360" s="1">
        <v>6880.25</v>
      </c>
      <c r="M16360" s="1" t="s">
        <v>25</v>
      </c>
      <c r="N16360" s="1" t="s">
        <v>197</v>
      </c>
    </row>
    <row r="16361" spans="1:14" x14ac:dyDescent="0.3">
      <c r="A16361" s="1" t="s">
        <v>47</v>
      </c>
      <c r="B16361">
        <v>1128299</v>
      </c>
      <c r="C16361" s="2">
        <v>44904</v>
      </c>
      <c r="D16361" s="1" t="s">
        <v>92</v>
      </c>
      <c r="E16361" s="1" t="s">
        <v>124</v>
      </c>
      <c r="F16361" s="1" t="s">
        <v>125</v>
      </c>
      <c r="G16361" s="1" t="s">
        <v>18</v>
      </c>
      <c r="H16361">
        <v>84</v>
      </c>
      <c r="I16361">
        <v>128</v>
      </c>
      <c r="J16361">
        <v>10752</v>
      </c>
      <c r="K16361">
        <v>2795.52</v>
      </c>
      <c r="L16361" s="1">
        <v>7956.48</v>
      </c>
      <c r="M16361" s="1" t="s">
        <v>25</v>
      </c>
      <c r="N16361" s="1" t="s">
        <v>196</v>
      </c>
    </row>
    <row r="16362" spans="1:14" x14ac:dyDescent="0.3">
      <c r="A16362" s="1" t="s">
        <v>47</v>
      </c>
      <c r="B16362">
        <v>1128299</v>
      </c>
      <c r="C16362" s="2">
        <v>44904</v>
      </c>
      <c r="D16362" s="1" t="s">
        <v>92</v>
      </c>
      <c r="E16362" s="1" t="s">
        <v>124</v>
      </c>
      <c r="F16362" s="1" t="s">
        <v>125</v>
      </c>
      <c r="G16362" s="1" t="s">
        <v>20</v>
      </c>
      <c r="H16362">
        <v>89</v>
      </c>
      <c r="I16362">
        <v>142</v>
      </c>
      <c r="J16362">
        <v>12638</v>
      </c>
      <c r="K16362">
        <v>6319</v>
      </c>
      <c r="L16362" s="1">
        <v>6319</v>
      </c>
      <c r="M16362" s="1" t="s">
        <v>25</v>
      </c>
      <c r="N16362" s="1" t="s">
        <v>197</v>
      </c>
    </row>
    <row r="16363" spans="1:14" x14ac:dyDescent="0.3">
      <c r="A16363" s="1" t="s">
        <v>47</v>
      </c>
      <c r="B16363">
        <v>1128299</v>
      </c>
      <c r="C16363" s="2">
        <v>44578</v>
      </c>
      <c r="D16363" s="1" t="s">
        <v>92</v>
      </c>
      <c r="E16363" s="1" t="s">
        <v>124</v>
      </c>
      <c r="F16363" s="1" t="s">
        <v>125</v>
      </c>
      <c r="G16363" s="1" t="s">
        <v>21</v>
      </c>
      <c r="H16363">
        <v>38</v>
      </c>
      <c r="I16363">
        <v>115</v>
      </c>
      <c r="J16363">
        <v>4370</v>
      </c>
      <c r="K16363">
        <v>1879.1</v>
      </c>
      <c r="L16363" s="1">
        <v>2490.9</v>
      </c>
      <c r="M16363" s="1" t="s">
        <v>25</v>
      </c>
      <c r="N16363" s="1" t="s">
        <v>196</v>
      </c>
    </row>
    <row r="16364" spans="1:14" x14ac:dyDescent="0.3">
      <c r="A16364" s="1" t="s">
        <v>47</v>
      </c>
      <c r="B16364">
        <v>1128299</v>
      </c>
      <c r="C16364" s="2">
        <v>44578</v>
      </c>
      <c r="D16364" s="1" t="s">
        <v>92</v>
      </c>
      <c r="E16364" s="1" t="s">
        <v>124</v>
      </c>
      <c r="F16364" s="1" t="s">
        <v>125</v>
      </c>
      <c r="G16364" s="1" t="s">
        <v>22</v>
      </c>
      <c r="H16364">
        <v>48</v>
      </c>
      <c r="I16364">
        <v>123</v>
      </c>
      <c r="J16364">
        <v>5904</v>
      </c>
      <c r="K16364">
        <v>2066.4</v>
      </c>
      <c r="L16364" s="1">
        <v>3837.6</v>
      </c>
      <c r="M16364" s="1" t="s">
        <v>25</v>
      </c>
      <c r="N16364" s="1" t="s">
        <v>196</v>
      </c>
    </row>
    <row r="16365" spans="1:14" x14ac:dyDescent="0.3">
      <c r="A16365" s="1" t="s">
        <v>47</v>
      </c>
      <c r="B16365">
        <v>1128299</v>
      </c>
      <c r="C16365" s="2">
        <v>44578</v>
      </c>
      <c r="D16365" s="1" t="s">
        <v>92</v>
      </c>
      <c r="E16365" s="1" t="s">
        <v>124</v>
      </c>
      <c r="F16365" s="1" t="s">
        <v>125</v>
      </c>
      <c r="G16365" s="1" t="s">
        <v>23</v>
      </c>
      <c r="H16365">
        <v>45</v>
      </c>
      <c r="I16365">
        <v>123</v>
      </c>
      <c r="J16365">
        <v>5535</v>
      </c>
      <c r="K16365">
        <v>2269.35</v>
      </c>
      <c r="L16365" s="1">
        <v>3265.65</v>
      </c>
      <c r="M16365" s="1" t="s">
        <v>25</v>
      </c>
      <c r="N16365" s="1" t="s">
        <v>197</v>
      </c>
    </row>
    <row r="16366" spans="1:14" x14ac:dyDescent="0.3">
      <c r="A16366" s="1" t="s">
        <v>47</v>
      </c>
      <c r="B16366">
        <v>1128299</v>
      </c>
      <c r="C16366" s="2">
        <v>44578</v>
      </c>
      <c r="D16366" s="1" t="s">
        <v>92</v>
      </c>
      <c r="E16366" s="1" t="s">
        <v>124</v>
      </c>
      <c r="F16366" s="1" t="s">
        <v>125</v>
      </c>
      <c r="G16366" s="1" t="s">
        <v>24</v>
      </c>
      <c r="H16366">
        <v>47</v>
      </c>
      <c r="I16366">
        <v>77</v>
      </c>
      <c r="J16366">
        <v>3619</v>
      </c>
      <c r="K16366">
        <v>1628.5499999999997</v>
      </c>
      <c r="L16366" s="1">
        <v>1990.4500000000003</v>
      </c>
      <c r="M16366" s="1" t="s">
        <v>25</v>
      </c>
      <c r="N16366" s="1" t="s">
        <v>197</v>
      </c>
    </row>
    <row r="16367" spans="1:14" x14ac:dyDescent="0.3">
      <c r="A16367" s="1" t="s">
        <v>47</v>
      </c>
      <c r="B16367">
        <v>1128299</v>
      </c>
      <c r="C16367" s="2">
        <v>44578</v>
      </c>
      <c r="D16367" s="1" t="s">
        <v>92</v>
      </c>
      <c r="E16367" s="1" t="s">
        <v>124</v>
      </c>
      <c r="F16367" s="1" t="s">
        <v>125</v>
      </c>
      <c r="G16367" s="1" t="s">
        <v>18</v>
      </c>
      <c r="H16367">
        <v>54</v>
      </c>
      <c r="I16367">
        <v>68</v>
      </c>
      <c r="J16367">
        <v>3672</v>
      </c>
      <c r="K16367">
        <v>1101.6000000000001</v>
      </c>
      <c r="L16367" s="1">
        <v>2570.3999999999996</v>
      </c>
      <c r="M16367" s="1" t="s">
        <v>25</v>
      </c>
      <c r="N16367" s="1" t="s">
        <v>196</v>
      </c>
    </row>
    <row r="16368" spans="1:14" x14ac:dyDescent="0.3">
      <c r="A16368" s="1" t="s">
        <v>47</v>
      </c>
      <c r="B16368">
        <v>1128299</v>
      </c>
      <c r="C16368" s="2">
        <v>44578</v>
      </c>
      <c r="D16368" s="1" t="s">
        <v>92</v>
      </c>
      <c r="E16368" s="1" t="s">
        <v>124</v>
      </c>
      <c r="F16368" s="1" t="s">
        <v>125</v>
      </c>
      <c r="G16368" s="1" t="s">
        <v>20</v>
      </c>
      <c r="H16368">
        <v>49</v>
      </c>
      <c r="I16368">
        <v>124</v>
      </c>
      <c r="J16368">
        <v>6076</v>
      </c>
      <c r="K16368">
        <v>3584.8400000000006</v>
      </c>
      <c r="L16368" s="1">
        <v>2491.1599999999994</v>
      </c>
      <c r="M16368" s="1" t="s">
        <v>25</v>
      </c>
      <c r="N16368" s="1" t="s">
        <v>197</v>
      </c>
    </row>
    <row r="16369" spans="1:14" x14ac:dyDescent="0.3">
      <c r="A16369" s="1" t="s">
        <v>47</v>
      </c>
      <c r="B16369">
        <v>1128299</v>
      </c>
      <c r="C16369" s="2">
        <v>44609</v>
      </c>
      <c r="D16369" s="1" t="s">
        <v>92</v>
      </c>
      <c r="E16369" s="1" t="s">
        <v>124</v>
      </c>
      <c r="F16369" s="1" t="s">
        <v>125</v>
      </c>
      <c r="G16369" s="1" t="s">
        <v>21</v>
      </c>
      <c r="H16369">
        <v>36</v>
      </c>
      <c r="I16369">
        <v>137</v>
      </c>
      <c r="J16369">
        <v>4932</v>
      </c>
      <c r="K16369">
        <v>2071.44</v>
      </c>
      <c r="L16369" s="1">
        <v>2860.56</v>
      </c>
      <c r="M16369" s="1" t="s">
        <v>25</v>
      </c>
      <c r="N16369" s="1" t="s">
        <v>196</v>
      </c>
    </row>
    <row r="16370" spans="1:14" x14ac:dyDescent="0.3">
      <c r="A16370" s="1" t="s">
        <v>47</v>
      </c>
      <c r="B16370">
        <v>1128299</v>
      </c>
      <c r="C16370" s="2">
        <v>44609</v>
      </c>
      <c r="D16370" s="1" t="s">
        <v>92</v>
      </c>
      <c r="E16370" s="1" t="s">
        <v>124</v>
      </c>
      <c r="F16370" s="1" t="s">
        <v>125</v>
      </c>
      <c r="G16370" s="1" t="s">
        <v>22</v>
      </c>
      <c r="H16370">
        <v>49</v>
      </c>
      <c r="I16370">
        <v>111</v>
      </c>
      <c r="J16370">
        <v>5439</v>
      </c>
      <c r="K16370">
        <v>1903.6499999999999</v>
      </c>
      <c r="L16370" s="1">
        <v>3535.3500000000004</v>
      </c>
      <c r="M16370" s="1" t="s">
        <v>25</v>
      </c>
      <c r="N16370" s="1" t="s">
        <v>196</v>
      </c>
    </row>
    <row r="16371" spans="1:14" x14ac:dyDescent="0.3">
      <c r="A16371" s="1" t="s">
        <v>47</v>
      </c>
      <c r="B16371">
        <v>1128299</v>
      </c>
      <c r="C16371" s="2">
        <v>44609</v>
      </c>
      <c r="D16371" s="1" t="s">
        <v>92</v>
      </c>
      <c r="E16371" s="1" t="s">
        <v>124</v>
      </c>
      <c r="F16371" s="1" t="s">
        <v>125</v>
      </c>
      <c r="G16371" s="1" t="s">
        <v>23</v>
      </c>
      <c r="H16371">
        <v>49</v>
      </c>
      <c r="I16371">
        <v>111</v>
      </c>
      <c r="J16371">
        <v>5439</v>
      </c>
      <c r="K16371">
        <v>2175.6</v>
      </c>
      <c r="L16371" s="1">
        <v>3263.4</v>
      </c>
      <c r="M16371" s="1" t="s">
        <v>25</v>
      </c>
      <c r="N16371" s="1" t="s">
        <v>197</v>
      </c>
    </row>
    <row r="16372" spans="1:14" x14ac:dyDescent="0.3">
      <c r="A16372" s="1" t="s">
        <v>14</v>
      </c>
      <c r="B16372">
        <v>1128299</v>
      </c>
      <c r="C16372" s="2">
        <v>44237</v>
      </c>
      <c r="D16372" s="1" t="s">
        <v>92</v>
      </c>
      <c r="E16372" s="1" t="s">
        <v>124</v>
      </c>
      <c r="F16372" s="1" t="s">
        <v>125</v>
      </c>
      <c r="G16372" s="1" t="s">
        <v>18</v>
      </c>
      <c r="H16372">
        <v>50</v>
      </c>
      <c r="I16372">
        <v>150</v>
      </c>
      <c r="J16372">
        <v>75000</v>
      </c>
      <c r="K16372">
        <v>11250</v>
      </c>
      <c r="L16372" s="1">
        <v>63750</v>
      </c>
      <c r="M16372" s="1" t="s">
        <v>19</v>
      </c>
      <c r="N16372" s="1" t="s">
        <v>196</v>
      </c>
    </row>
    <row r="16373" spans="1:14" x14ac:dyDescent="0.3">
      <c r="A16373" s="1" t="s">
        <v>14</v>
      </c>
      <c r="B16373">
        <v>1128299</v>
      </c>
      <c r="C16373" s="2">
        <v>44237</v>
      </c>
      <c r="D16373" s="1" t="s">
        <v>92</v>
      </c>
      <c r="E16373" s="1" t="s">
        <v>124</v>
      </c>
      <c r="F16373" s="1" t="s">
        <v>125</v>
      </c>
      <c r="G16373" s="1" t="s">
        <v>20</v>
      </c>
      <c r="H16373">
        <v>45</v>
      </c>
      <c r="I16373">
        <v>350</v>
      </c>
      <c r="J16373">
        <v>157500</v>
      </c>
      <c r="K16373">
        <v>63000</v>
      </c>
      <c r="L16373" s="1">
        <v>94500</v>
      </c>
      <c r="M16373" s="1" t="s">
        <v>19</v>
      </c>
      <c r="N16373" s="1" t="s">
        <v>197</v>
      </c>
    </row>
    <row r="16374" spans="1:14" x14ac:dyDescent="0.3">
      <c r="A16374" s="1" t="s">
        <v>14</v>
      </c>
      <c r="B16374">
        <v>1128299</v>
      </c>
      <c r="C16374" s="2">
        <v>44264</v>
      </c>
      <c r="D16374" s="1" t="s">
        <v>92</v>
      </c>
      <c r="E16374" s="1" t="s">
        <v>124</v>
      </c>
      <c r="F16374" s="1" t="s">
        <v>125</v>
      </c>
      <c r="G16374" s="1" t="s">
        <v>22</v>
      </c>
      <c r="H16374">
        <v>54.999999999999993</v>
      </c>
      <c r="I16374">
        <v>350</v>
      </c>
      <c r="J16374">
        <v>192499.99999999997</v>
      </c>
      <c r="K16374">
        <v>38499.999999999993</v>
      </c>
      <c r="L16374" s="1">
        <v>153999.99999999997</v>
      </c>
      <c r="M16374" s="1" t="s">
        <v>19</v>
      </c>
      <c r="N16374" s="1" t="s">
        <v>196</v>
      </c>
    </row>
    <row r="16375" spans="1:14" x14ac:dyDescent="0.3">
      <c r="A16375" s="1" t="s">
        <v>14</v>
      </c>
      <c r="B16375">
        <v>1128299</v>
      </c>
      <c r="C16375" s="2">
        <v>44264</v>
      </c>
      <c r="D16375" s="1" t="s">
        <v>92</v>
      </c>
      <c r="E16375" s="1" t="s">
        <v>124</v>
      </c>
      <c r="F16375" s="1" t="s">
        <v>125</v>
      </c>
      <c r="G16375" s="1" t="s">
        <v>18</v>
      </c>
      <c r="H16375">
        <v>60</v>
      </c>
      <c r="I16375">
        <v>125</v>
      </c>
      <c r="J16375">
        <v>75000</v>
      </c>
      <c r="K16375">
        <v>11250</v>
      </c>
      <c r="L16375" s="1">
        <v>63750</v>
      </c>
      <c r="M16375" s="1" t="s">
        <v>19</v>
      </c>
      <c r="N16375" s="1" t="s">
        <v>196</v>
      </c>
    </row>
    <row r="16376" spans="1:14" x14ac:dyDescent="0.3">
      <c r="A16376" s="1" t="s">
        <v>14</v>
      </c>
      <c r="B16376">
        <v>1128299</v>
      </c>
      <c r="C16376" s="2">
        <v>44264</v>
      </c>
      <c r="D16376" s="1" t="s">
        <v>92</v>
      </c>
      <c r="E16376" s="1" t="s">
        <v>124</v>
      </c>
      <c r="F16376" s="1" t="s">
        <v>125</v>
      </c>
      <c r="G16376" s="1" t="s">
        <v>20</v>
      </c>
      <c r="H16376">
        <v>54.999999999999993</v>
      </c>
      <c r="I16376">
        <v>325</v>
      </c>
      <c r="J16376">
        <v>178749.99999999997</v>
      </c>
      <c r="K16376">
        <v>71499.999999999985</v>
      </c>
      <c r="L16376" s="1">
        <v>107249.99999999999</v>
      </c>
      <c r="M16376" s="1" t="s">
        <v>19</v>
      </c>
      <c r="N16376" s="1" t="s">
        <v>197</v>
      </c>
    </row>
    <row r="16377" spans="1:14" x14ac:dyDescent="0.3">
      <c r="A16377" s="1" t="s">
        <v>14</v>
      </c>
      <c r="B16377">
        <v>1128299</v>
      </c>
      <c r="C16377" s="2">
        <v>44296</v>
      </c>
      <c r="D16377" s="1" t="s">
        <v>92</v>
      </c>
      <c r="E16377" s="1" t="s">
        <v>124</v>
      </c>
      <c r="F16377" s="1" t="s">
        <v>125</v>
      </c>
      <c r="G16377" s="1" t="s">
        <v>22</v>
      </c>
      <c r="H16377">
        <v>65</v>
      </c>
      <c r="I16377">
        <v>300</v>
      </c>
      <c r="J16377">
        <v>195000</v>
      </c>
      <c r="K16377">
        <v>39000</v>
      </c>
      <c r="L16377" s="1">
        <v>156000</v>
      </c>
      <c r="M16377" s="1" t="s">
        <v>19</v>
      </c>
      <c r="N16377" s="1" t="s">
        <v>196</v>
      </c>
    </row>
    <row r="16378" spans="1:14" x14ac:dyDescent="0.3">
      <c r="A16378" s="1" t="s">
        <v>14</v>
      </c>
      <c r="B16378">
        <v>1128299</v>
      </c>
      <c r="C16378" s="2">
        <v>44296</v>
      </c>
      <c r="D16378" s="1" t="s">
        <v>92</v>
      </c>
      <c r="E16378" s="1" t="s">
        <v>124</v>
      </c>
      <c r="F16378" s="1" t="s">
        <v>125</v>
      </c>
      <c r="G16378" s="1" t="s">
        <v>18</v>
      </c>
      <c r="H16378">
        <v>55.000000000000007</v>
      </c>
      <c r="I16378">
        <v>150</v>
      </c>
      <c r="J16378">
        <v>82500.000000000015</v>
      </c>
      <c r="K16378">
        <v>12375.000000000002</v>
      </c>
      <c r="L16378" s="1">
        <v>70125.000000000015</v>
      </c>
      <c r="M16378" s="1" t="s">
        <v>19</v>
      </c>
      <c r="N16378" s="1" t="s">
        <v>196</v>
      </c>
    </row>
    <row r="16379" spans="1:14" x14ac:dyDescent="0.3">
      <c r="A16379" s="1" t="s">
        <v>14</v>
      </c>
      <c r="B16379">
        <v>1128299</v>
      </c>
      <c r="C16379" s="2">
        <v>44296</v>
      </c>
      <c r="D16379" s="1" t="s">
        <v>92</v>
      </c>
      <c r="E16379" s="1" t="s">
        <v>124</v>
      </c>
      <c r="F16379" s="1" t="s">
        <v>125</v>
      </c>
      <c r="G16379" s="1" t="s">
        <v>20</v>
      </c>
      <c r="H16379">
        <v>70</v>
      </c>
      <c r="I16379">
        <v>325</v>
      </c>
      <c r="J16379">
        <v>227500</v>
      </c>
      <c r="K16379">
        <v>91000</v>
      </c>
      <c r="L16379" s="1">
        <v>136500</v>
      </c>
      <c r="M16379" s="1" t="s">
        <v>19</v>
      </c>
      <c r="N16379" s="1" t="s">
        <v>197</v>
      </c>
    </row>
    <row r="16380" spans="1:14" x14ac:dyDescent="0.3">
      <c r="A16380" s="1" t="s">
        <v>14</v>
      </c>
      <c r="B16380">
        <v>1128299</v>
      </c>
      <c r="C16380" s="2">
        <v>44327</v>
      </c>
      <c r="D16380" s="1" t="s">
        <v>92</v>
      </c>
      <c r="E16380" s="1" t="s">
        <v>124</v>
      </c>
      <c r="F16380" s="1" t="s">
        <v>125</v>
      </c>
      <c r="G16380" s="1" t="s">
        <v>22</v>
      </c>
      <c r="H16380">
        <v>60</v>
      </c>
      <c r="I16380">
        <v>375</v>
      </c>
      <c r="J16380">
        <v>225000</v>
      </c>
      <c r="K16380">
        <v>45000</v>
      </c>
      <c r="L16380" s="1">
        <v>180000</v>
      </c>
      <c r="M16380" s="1" t="s">
        <v>19</v>
      </c>
      <c r="N16380" s="1" t="s">
        <v>196</v>
      </c>
    </row>
    <row r="16381" spans="1:14" x14ac:dyDescent="0.3">
      <c r="A16381" s="1" t="s">
        <v>14</v>
      </c>
      <c r="B16381">
        <v>1128299</v>
      </c>
      <c r="C16381" s="2">
        <v>44327</v>
      </c>
      <c r="D16381" s="1" t="s">
        <v>92</v>
      </c>
      <c r="E16381" s="1" t="s">
        <v>124</v>
      </c>
      <c r="F16381" s="1" t="s">
        <v>125</v>
      </c>
      <c r="G16381" s="1" t="s">
        <v>18</v>
      </c>
      <c r="H16381">
        <v>60</v>
      </c>
      <c r="I16381">
        <v>175</v>
      </c>
      <c r="J16381">
        <v>105000</v>
      </c>
      <c r="K16381">
        <v>15750</v>
      </c>
      <c r="L16381" s="1">
        <v>89250</v>
      </c>
      <c r="M16381" s="1" t="s">
        <v>19</v>
      </c>
      <c r="N16381" s="1" t="s">
        <v>196</v>
      </c>
    </row>
    <row r="16382" spans="1:14" x14ac:dyDescent="0.3">
      <c r="A16382" s="1" t="s">
        <v>14</v>
      </c>
      <c r="B16382">
        <v>1128299</v>
      </c>
      <c r="C16382" s="2">
        <v>44327</v>
      </c>
      <c r="D16382" s="1" t="s">
        <v>92</v>
      </c>
      <c r="E16382" s="1" t="s">
        <v>124</v>
      </c>
      <c r="F16382" s="1" t="s">
        <v>125</v>
      </c>
      <c r="G16382" s="1" t="s">
        <v>20</v>
      </c>
      <c r="H16382">
        <v>75</v>
      </c>
      <c r="I16382">
        <v>475</v>
      </c>
      <c r="J16382">
        <v>356250</v>
      </c>
      <c r="K16382">
        <v>142500</v>
      </c>
      <c r="L16382" s="1">
        <v>213750</v>
      </c>
      <c r="M16382" s="1" t="s">
        <v>19</v>
      </c>
      <c r="N16382" s="1" t="s">
        <v>197</v>
      </c>
    </row>
    <row r="16383" spans="1:14" x14ac:dyDescent="0.3">
      <c r="A16383" s="1" t="s">
        <v>14</v>
      </c>
      <c r="B16383">
        <v>1128299</v>
      </c>
      <c r="C16383" s="2">
        <v>44357</v>
      </c>
      <c r="D16383" s="1" t="s">
        <v>92</v>
      </c>
      <c r="E16383" s="1" t="s">
        <v>124</v>
      </c>
      <c r="F16383" s="1" t="s">
        <v>125</v>
      </c>
      <c r="G16383" s="1" t="s">
        <v>22</v>
      </c>
      <c r="H16383">
        <v>75</v>
      </c>
      <c r="I16383">
        <v>600</v>
      </c>
      <c r="J16383">
        <v>450000</v>
      </c>
      <c r="K16383">
        <v>90000</v>
      </c>
      <c r="L16383" s="1">
        <v>360000</v>
      </c>
      <c r="M16383" s="1" t="s">
        <v>19</v>
      </c>
      <c r="N16383" s="1" t="s">
        <v>196</v>
      </c>
    </row>
    <row r="16384" spans="1:14" x14ac:dyDescent="0.3">
      <c r="A16384" s="1" t="s">
        <v>14</v>
      </c>
      <c r="B16384">
        <v>1128299</v>
      </c>
      <c r="C16384" s="2">
        <v>44357</v>
      </c>
      <c r="D16384" s="1" t="s">
        <v>92</v>
      </c>
      <c r="E16384" s="1" t="s">
        <v>124</v>
      </c>
      <c r="F16384" s="1" t="s">
        <v>125</v>
      </c>
      <c r="G16384" s="1" t="s">
        <v>18</v>
      </c>
      <c r="H16384">
        <v>85.000000000000014</v>
      </c>
      <c r="I16384">
        <v>350</v>
      </c>
      <c r="J16384">
        <v>297500.00000000006</v>
      </c>
      <c r="K16384">
        <v>44625.000000000007</v>
      </c>
      <c r="L16384" s="1">
        <v>252875.00000000006</v>
      </c>
      <c r="M16384" s="1" t="s">
        <v>19</v>
      </c>
      <c r="N16384" s="1" t="s">
        <v>196</v>
      </c>
    </row>
    <row r="16385" spans="1:14" x14ac:dyDescent="0.3">
      <c r="A16385" s="1" t="s">
        <v>14</v>
      </c>
      <c r="B16385">
        <v>1128299</v>
      </c>
      <c r="C16385" s="2">
        <v>44357</v>
      </c>
      <c r="D16385" s="1" t="s">
        <v>92</v>
      </c>
      <c r="E16385" s="1" t="s">
        <v>124</v>
      </c>
      <c r="F16385" s="1" t="s">
        <v>125</v>
      </c>
      <c r="G16385" s="1" t="s">
        <v>20</v>
      </c>
      <c r="H16385">
        <v>100</v>
      </c>
      <c r="I16385">
        <v>650</v>
      </c>
      <c r="J16385">
        <v>650000</v>
      </c>
      <c r="K16385">
        <v>260000</v>
      </c>
      <c r="L16385" s="1">
        <v>390000</v>
      </c>
      <c r="M16385" s="1" t="s">
        <v>19</v>
      </c>
      <c r="N16385" s="1" t="s">
        <v>197</v>
      </c>
    </row>
    <row r="16386" spans="1:14" x14ac:dyDescent="0.3">
      <c r="A16386" s="1" t="s">
        <v>14</v>
      </c>
      <c r="B16386">
        <v>1128299</v>
      </c>
      <c r="C16386" s="2">
        <v>44386</v>
      </c>
      <c r="D16386" s="1" t="s">
        <v>92</v>
      </c>
      <c r="E16386" s="1" t="s">
        <v>124</v>
      </c>
      <c r="F16386" s="1" t="s">
        <v>125</v>
      </c>
      <c r="G16386" s="1" t="s">
        <v>22</v>
      </c>
      <c r="H16386">
        <v>85.000000000000014</v>
      </c>
      <c r="I16386">
        <v>650</v>
      </c>
      <c r="J16386">
        <v>552500.00000000012</v>
      </c>
      <c r="K16386">
        <v>110500.00000000003</v>
      </c>
      <c r="L16386" s="1">
        <v>442000.00000000012</v>
      </c>
      <c r="M16386" s="1" t="s">
        <v>19</v>
      </c>
      <c r="N16386" s="1" t="s">
        <v>196</v>
      </c>
    </row>
    <row r="16387" spans="1:14" x14ac:dyDescent="0.3">
      <c r="A16387" s="1" t="s">
        <v>14</v>
      </c>
      <c r="B16387">
        <v>1128299</v>
      </c>
      <c r="C16387" s="2">
        <v>44386</v>
      </c>
      <c r="D16387" s="1" t="s">
        <v>92</v>
      </c>
      <c r="E16387" s="1" t="s">
        <v>124</v>
      </c>
      <c r="F16387" s="1" t="s">
        <v>125</v>
      </c>
      <c r="G16387" s="1" t="s">
        <v>18</v>
      </c>
      <c r="H16387">
        <v>85.000000000000014</v>
      </c>
      <c r="I16387">
        <v>550</v>
      </c>
      <c r="J16387">
        <v>467500.00000000006</v>
      </c>
      <c r="K16387">
        <v>70125</v>
      </c>
      <c r="L16387" s="1">
        <v>397375.00000000006</v>
      </c>
      <c r="M16387" s="1" t="s">
        <v>19</v>
      </c>
      <c r="N16387" s="1" t="s">
        <v>196</v>
      </c>
    </row>
    <row r="16388" spans="1:14" x14ac:dyDescent="0.3">
      <c r="A16388" s="1" t="s">
        <v>14</v>
      </c>
      <c r="B16388">
        <v>1128299</v>
      </c>
      <c r="C16388" s="2">
        <v>44386</v>
      </c>
      <c r="D16388" s="1" t="s">
        <v>92</v>
      </c>
      <c r="E16388" s="1" t="s">
        <v>124</v>
      </c>
      <c r="F16388" s="1" t="s">
        <v>125</v>
      </c>
      <c r="G16388" s="1" t="s">
        <v>20</v>
      </c>
      <c r="H16388">
        <v>100</v>
      </c>
      <c r="I16388">
        <v>550</v>
      </c>
      <c r="J16388">
        <v>550000</v>
      </c>
      <c r="K16388">
        <v>220000</v>
      </c>
      <c r="L16388" s="1">
        <v>330000</v>
      </c>
      <c r="M16388" s="1" t="s">
        <v>19</v>
      </c>
      <c r="N16388" s="1" t="s">
        <v>197</v>
      </c>
    </row>
    <row r="16389" spans="1:14" x14ac:dyDescent="0.3">
      <c r="A16389" s="1" t="s">
        <v>14</v>
      </c>
      <c r="B16389">
        <v>1128299</v>
      </c>
      <c r="C16389" s="2">
        <v>44418</v>
      </c>
      <c r="D16389" s="1" t="s">
        <v>92</v>
      </c>
      <c r="E16389" s="1" t="s">
        <v>124</v>
      </c>
      <c r="F16389" s="1" t="s">
        <v>125</v>
      </c>
      <c r="G16389" s="1" t="s">
        <v>22</v>
      </c>
      <c r="H16389">
        <v>75.000000000000014</v>
      </c>
      <c r="I16389">
        <v>725</v>
      </c>
      <c r="J16389">
        <v>543750.00000000012</v>
      </c>
      <c r="K16389">
        <v>108750.00000000003</v>
      </c>
      <c r="L16389" s="1">
        <v>435000.00000000012</v>
      </c>
      <c r="M16389" s="1" t="s">
        <v>19</v>
      </c>
      <c r="N16389" s="1" t="s">
        <v>196</v>
      </c>
    </row>
    <row r="16390" spans="1:14" x14ac:dyDescent="0.3">
      <c r="A16390" s="1" t="s">
        <v>14</v>
      </c>
      <c r="B16390">
        <v>1128299</v>
      </c>
      <c r="C16390" s="2">
        <v>44237</v>
      </c>
      <c r="D16390" s="1" t="s">
        <v>92</v>
      </c>
      <c r="E16390" s="1" t="s">
        <v>124</v>
      </c>
      <c r="F16390" s="1" t="s">
        <v>125</v>
      </c>
      <c r="G16390" s="1" t="s">
        <v>24</v>
      </c>
      <c r="H16390">
        <v>41</v>
      </c>
      <c r="I16390">
        <v>56</v>
      </c>
      <c r="J16390">
        <v>2296</v>
      </c>
      <c r="K16390">
        <v>895.44</v>
      </c>
      <c r="L16390" s="1">
        <v>1400.56</v>
      </c>
      <c r="M16390" s="1" t="s">
        <v>25</v>
      </c>
      <c r="N16390" s="1" t="s">
        <v>197</v>
      </c>
    </row>
    <row r="16391" spans="1:14" x14ac:dyDescent="0.3">
      <c r="A16391" s="1" t="s">
        <v>14</v>
      </c>
      <c r="B16391">
        <v>1128299</v>
      </c>
      <c r="C16391" s="2">
        <v>44237</v>
      </c>
      <c r="D16391" s="1" t="s">
        <v>92</v>
      </c>
      <c r="E16391" s="1" t="s">
        <v>124</v>
      </c>
      <c r="F16391" s="1" t="s">
        <v>125</v>
      </c>
      <c r="G16391" s="1" t="s">
        <v>18</v>
      </c>
      <c r="H16391">
        <v>47</v>
      </c>
      <c r="I16391">
        <v>38</v>
      </c>
      <c r="J16391">
        <v>1786</v>
      </c>
      <c r="K16391">
        <v>535.79999999999995</v>
      </c>
      <c r="L16391" s="1">
        <v>1250.2</v>
      </c>
      <c r="M16391" s="1" t="s">
        <v>25</v>
      </c>
      <c r="N16391" s="1" t="s">
        <v>196</v>
      </c>
    </row>
    <row r="16392" spans="1:14" x14ac:dyDescent="0.3">
      <c r="A16392" s="1" t="s">
        <v>14</v>
      </c>
      <c r="B16392">
        <v>1128299</v>
      </c>
      <c r="C16392" s="2">
        <v>44237</v>
      </c>
      <c r="D16392" s="1" t="s">
        <v>92</v>
      </c>
      <c r="E16392" s="1" t="s">
        <v>124</v>
      </c>
      <c r="F16392" s="1" t="s">
        <v>125</v>
      </c>
      <c r="G16392" s="1" t="s">
        <v>20</v>
      </c>
      <c r="H16392">
        <v>44</v>
      </c>
      <c r="I16392">
        <v>102</v>
      </c>
      <c r="J16392">
        <v>4488</v>
      </c>
      <c r="K16392">
        <v>2468.4</v>
      </c>
      <c r="L16392" s="1">
        <v>2019.6</v>
      </c>
      <c r="M16392" s="1" t="s">
        <v>25</v>
      </c>
      <c r="N16392" s="1" t="s">
        <v>197</v>
      </c>
    </row>
    <row r="16393" spans="1:14" x14ac:dyDescent="0.3">
      <c r="A16393" s="1" t="s">
        <v>14</v>
      </c>
      <c r="B16393">
        <v>1128299</v>
      </c>
      <c r="C16393" s="2">
        <v>44264</v>
      </c>
      <c r="D16393" s="1" t="s">
        <v>92</v>
      </c>
      <c r="E16393" s="1" t="s">
        <v>124</v>
      </c>
      <c r="F16393" s="1" t="s">
        <v>125</v>
      </c>
      <c r="G16393" s="1" t="s">
        <v>21</v>
      </c>
      <c r="H16393">
        <v>44</v>
      </c>
      <c r="I16393">
        <v>135</v>
      </c>
      <c r="J16393">
        <v>5940</v>
      </c>
      <c r="K16393">
        <v>2376</v>
      </c>
      <c r="L16393" s="1">
        <v>3564</v>
      </c>
      <c r="M16393" s="1" t="s">
        <v>25</v>
      </c>
      <c r="N16393" s="1" t="s">
        <v>196</v>
      </c>
    </row>
    <row r="16394" spans="1:14" x14ac:dyDescent="0.3">
      <c r="A16394" s="1" t="s">
        <v>14</v>
      </c>
      <c r="B16394">
        <v>1128299</v>
      </c>
      <c r="C16394" s="2">
        <v>44264</v>
      </c>
      <c r="D16394" s="1" t="s">
        <v>92</v>
      </c>
      <c r="E16394" s="1" t="s">
        <v>124</v>
      </c>
      <c r="F16394" s="1" t="s">
        <v>125</v>
      </c>
      <c r="G16394" s="1" t="s">
        <v>22</v>
      </c>
      <c r="H16394">
        <v>54</v>
      </c>
      <c r="I16394">
        <v>91</v>
      </c>
      <c r="J16394">
        <v>4914</v>
      </c>
      <c r="K16394">
        <v>1523.34</v>
      </c>
      <c r="L16394" s="1">
        <v>3390.66</v>
      </c>
      <c r="M16394" s="1" t="s">
        <v>25</v>
      </c>
      <c r="N16394" s="1" t="s">
        <v>196</v>
      </c>
    </row>
    <row r="16395" spans="1:14" x14ac:dyDescent="0.3">
      <c r="A16395" s="1" t="s">
        <v>14</v>
      </c>
      <c r="B16395">
        <v>1128299</v>
      </c>
      <c r="C16395" s="2">
        <v>44264</v>
      </c>
      <c r="D16395" s="1" t="s">
        <v>92</v>
      </c>
      <c r="E16395" s="1" t="s">
        <v>124</v>
      </c>
      <c r="F16395" s="1" t="s">
        <v>125</v>
      </c>
      <c r="G16395" s="1" t="s">
        <v>23</v>
      </c>
      <c r="H16395">
        <v>57</v>
      </c>
      <c r="I16395">
        <v>101</v>
      </c>
      <c r="J16395">
        <v>5757</v>
      </c>
      <c r="K16395">
        <v>2245.23</v>
      </c>
      <c r="L16395" s="1">
        <v>3511.77</v>
      </c>
      <c r="M16395" s="1" t="s">
        <v>25</v>
      </c>
      <c r="N16395" s="1" t="s">
        <v>197</v>
      </c>
    </row>
    <row r="16396" spans="1:14" x14ac:dyDescent="0.3">
      <c r="A16396" s="1" t="s">
        <v>14</v>
      </c>
      <c r="B16396">
        <v>1128299</v>
      </c>
      <c r="C16396" s="2">
        <v>44264</v>
      </c>
      <c r="D16396" s="1" t="s">
        <v>92</v>
      </c>
      <c r="E16396" s="1" t="s">
        <v>124</v>
      </c>
      <c r="F16396" s="1" t="s">
        <v>125</v>
      </c>
      <c r="G16396" s="1" t="s">
        <v>24</v>
      </c>
      <c r="H16396">
        <v>52</v>
      </c>
      <c r="I16396">
        <v>69</v>
      </c>
      <c r="J16396">
        <v>3588</v>
      </c>
      <c r="K16396">
        <v>1291.68</v>
      </c>
      <c r="L16396" s="1">
        <v>2296.3199999999997</v>
      </c>
      <c r="M16396" s="1" t="s">
        <v>25</v>
      </c>
      <c r="N16396" s="1" t="s">
        <v>197</v>
      </c>
    </row>
    <row r="16397" spans="1:14" x14ac:dyDescent="0.3">
      <c r="A16397" s="1" t="s">
        <v>14</v>
      </c>
      <c r="B16397">
        <v>1128299</v>
      </c>
      <c r="C16397" s="2">
        <v>44264</v>
      </c>
      <c r="D16397" s="1" t="s">
        <v>92</v>
      </c>
      <c r="E16397" s="1" t="s">
        <v>124</v>
      </c>
      <c r="F16397" s="1" t="s">
        <v>125</v>
      </c>
      <c r="G16397" s="1" t="s">
        <v>18</v>
      </c>
      <c r="H16397">
        <v>55</v>
      </c>
      <c r="I16397">
        <v>36</v>
      </c>
      <c r="J16397">
        <v>1980</v>
      </c>
      <c r="K16397">
        <v>514.80000000000007</v>
      </c>
      <c r="L16397" s="1">
        <v>1465.1999999999998</v>
      </c>
      <c r="M16397" s="1" t="s">
        <v>25</v>
      </c>
      <c r="N16397" s="1" t="s">
        <v>196</v>
      </c>
    </row>
    <row r="16398" spans="1:14" x14ac:dyDescent="0.3">
      <c r="A16398" s="1" t="s">
        <v>14</v>
      </c>
      <c r="B16398">
        <v>1128299</v>
      </c>
      <c r="C16398" s="2">
        <v>44264</v>
      </c>
      <c r="D16398" s="1" t="s">
        <v>92</v>
      </c>
      <c r="E16398" s="1" t="s">
        <v>124</v>
      </c>
      <c r="F16398" s="1" t="s">
        <v>125</v>
      </c>
      <c r="G16398" s="1" t="s">
        <v>20</v>
      </c>
      <c r="H16398">
        <v>50</v>
      </c>
      <c r="I16398">
        <v>85</v>
      </c>
      <c r="J16398">
        <v>4250</v>
      </c>
      <c r="K16398">
        <v>2337.5</v>
      </c>
      <c r="L16398" s="1">
        <v>1912.5</v>
      </c>
      <c r="M16398" s="1" t="s">
        <v>25</v>
      </c>
      <c r="N16398" s="1" t="s">
        <v>197</v>
      </c>
    </row>
    <row r="16399" spans="1:14" x14ac:dyDescent="0.3">
      <c r="A16399" s="1" t="s">
        <v>14</v>
      </c>
      <c r="B16399">
        <v>1128299</v>
      </c>
      <c r="C16399" s="2">
        <v>44296</v>
      </c>
      <c r="D16399" s="1" t="s">
        <v>92</v>
      </c>
      <c r="E16399" s="1" t="s">
        <v>124</v>
      </c>
      <c r="F16399" s="1" t="s">
        <v>125</v>
      </c>
      <c r="G16399" s="1" t="s">
        <v>21</v>
      </c>
      <c r="H16399">
        <v>59</v>
      </c>
      <c r="I16399">
        <v>130</v>
      </c>
      <c r="J16399">
        <v>7670</v>
      </c>
      <c r="K16399">
        <v>2761.2</v>
      </c>
      <c r="L16399" s="1">
        <v>4908.8</v>
      </c>
      <c r="M16399" s="1" t="s">
        <v>25</v>
      </c>
      <c r="N16399" s="1" t="s">
        <v>196</v>
      </c>
    </row>
    <row r="16400" spans="1:14" x14ac:dyDescent="0.3">
      <c r="A16400" s="1" t="s">
        <v>14</v>
      </c>
      <c r="B16400">
        <v>1128299</v>
      </c>
      <c r="C16400" s="2">
        <v>44296</v>
      </c>
      <c r="D16400" s="1" t="s">
        <v>92</v>
      </c>
      <c r="E16400" s="1" t="s">
        <v>124</v>
      </c>
      <c r="F16400" s="1" t="s">
        <v>125</v>
      </c>
      <c r="G16400" s="1" t="s">
        <v>22</v>
      </c>
      <c r="H16400">
        <v>61</v>
      </c>
      <c r="I16400">
        <v>81</v>
      </c>
      <c r="J16400">
        <v>4941</v>
      </c>
      <c r="K16400">
        <v>1729.35</v>
      </c>
      <c r="L16400" s="1">
        <v>3211.65</v>
      </c>
      <c r="M16400" s="1" t="s">
        <v>25</v>
      </c>
      <c r="N16400" s="1" t="s">
        <v>196</v>
      </c>
    </row>
    <row r="16401" spans="1:14" x14ac:dyDescent="0.3">
      <c r="A16401" s="1" t="s">
        <v>14</v>
      </c>
      <c r="B16401">
        <v>1128299</v>
      </c>
      <c r="C16401" s="2">
        <v>44296</v>
      </c>
      <c r="D16401" s="1" t="s">
        <v>92</v>
      </c>
      <c r="E16401" s="1" t="s">
        <v>124</v>
      </c>
      <c r="F16401" s="1" t="s">
        <v>125</v>
      </c>
      <c r="G16401" s="1" t="s">
        <v>23</v>
      </c>
      <c r="H16401">
        <v>60</v>
      </c>
      <c r="I16401">
        <v>91</v>
      </c>
      <c r="J16401">
        <v>5460</v>
      </c>
      <c r="K16401">
        <v>2074.8000000000002</v>
      </c>
      <c r="L16401" s="1">
        <v>3385.2</v>
      </c>
      <c r="M16401" s="1" t="s">
        <v>25</v>
      </c>
      <c r="N16401" s="1" t="s">
        <v>197</v>
      </c>
    </row>
    <row r="16402" spans="1:14" x14ac:dyDescent="0.3">
      <c r="A16402" s="1" t="s">
        <v>14</v>
      </c>
      <c r="B16402">
        <v>1128299</v>
      </c>
      <c r="C16402" s="2">
        <v>44296</v>
      </c>
      <c r="D16402" s="1" t="s">
        <v>92</v>
      </c>
      <c r="E16402" s="1" t="s">
        <v>124</v>
      </c>
      <c r="F16402" s="1" t="s">
        <v>125</v>
      </c>
      <c r="G16402" s="1" t="s">
        <v>24</v>
      </c>
      <c r="H16402">
        <v>48</v>
      </c>
      <c r="I16402">
        <v>73</v>
      </c>
      <c r="J16402">
        <v>3504</v>
      </c>
      <c r="K16402">
        <v>1226.3999999999999</v>
      </c>
      <c r="L16402" s="1">
        <v>2277.6000000000004</v>
      </c>
      <c r="M16402" s="1" t="s">
        <v>25</v>
      </c>
      <c r="N16402" s="1" t="s">
        <v>197</v>
      </c>
    </row>
    <row r="16403" spans="1:14" x14ac:dyDescent="0.3">
      <c r="A16403" s="1" t="s">
        <v>14</v>
      </c>
      <c r="B16403">
        <v>1128299</v>
      </c>
      <c r="C16403" s="2">
        <v>44296</v>
      </c>
      <c r="D16403" s="1" t="s">
        <v>92</v>
      </c>
      <c r="E16403" s="1" t="s">
        <v>124</v>
      </c>
      <c r="F16403" s="1" t="s">
        <v>125</v>
      </c>
      <c r="G16403" s="1" t="s">
        <v>18</v>
      </c>
      <c r="H16403">
        <v>52</v>
      </c>
      <c r="I16403">
        <v>42</v>
      </c>
      <c r="J16403">
        <v>2184</v>
      </c>
      <c r="K16403">
        <v>589.68000000000006</v>
      </c>
      <c r="L16403" s="1">
        <v>1594.32</v>
      </c>
      <c r="M16403" s="1" t="s">
        <v>25</v>
      </c>
      <c r="N16403" s="1" t="s">
        <v>196</v>
      </c>
    </row>
    <row r="16404" spans="1:14" x14ac:dyDescent="0.3">
      <c r="A16404" s="1" t="s">
        <v>14</v>
      </c>
      <c r="B16404">
        <v>1128299</v>
      </c>
      <c r="C16404" s="2">
        <v>44296</v>
      </c>
      <c r="D16404" s="1" t="s">
        <v>92</v>
      </c>
      <c r="E16404" s="1" t="s">
        <v>124</v>
      </c>
      <c r="F16404" s="1" t="s">
        <v>125</v>
      </c>
      <c r="G16404" s="1" t="s">
        <v>20</v>
      </c>
      <c r="H16404">
        <v>66</v>
      </c>
      <c r="I16404">
        <v>94</v>
      </c>
      <c r="J16404">
        <v>6204</v>
      </c>
      <c r="K16404">
        <v>3102</v>
      </c>
      <c r="L16404" s="1">
        <v>3102</v>
      </c>
      <c r="M16404" s="1" t="s">
        <v>25</v>
      </c>
      <c r="N16404" s="1" t="s">
        <v>197</v>
      </c>
    </row>
    <row r="16405" spans="1:14" x14ac:dyDescent="0.3">
      <c r="A16405" s="1" t="s">
        <v>14</v>
      </c>
      <c r="B16405">
        <v>1128299</v>
      </c>
      <c r="C16405" s="2">
        <v>44327</v>
      </c>
      <c r="D16405" s="1" t="s">
        <v>92</v>
      </c>
      <c r="E16405" s="1" t="s">
        <v>124</v>
      </c>
      <c r="F16405" s="1" t="s">
        <v>125</v>
      </c>
      <c r="G16405" s="1" t="s">
        <v>21</v>
      </c>
      <c r="H16405">
        <v>51</v>
      </c>
      <c r="I16405">
        <v>158</v>
      </c>
      <c r="J16405">
        <v>8058</v>
      </c>
      <c r="K16405">
        <v>2981.46</v>
      </c>
      <c r="L16405" s="1">
        <v>5076.54</v>
      </c>
      <c r="M16405" s="1" t="s">
        <v>25</v>
      </c>
      <c r="N16405" s="1" t="s">
        <v>196</v>
      </c>
    </row>
    <row r="16406" spans="1:14" x14ac:dyDescent="0.3">
      <c r="A16406" s="1" t="s">
        <v>14</v>
      </c>
      <c r="B16406">
        <v>1128299</v>
      </c>
      <c r="C16406" s="2">
        <v>44327</v>
      </c>
      <c r="D16406" s="1" t="s">
        <v>92</v>
      </c>
      <c r="E16406" s="1" t="s">
        <v>124</v>
      </c>
      <c r="F16406" s="1" t="s">
        <v>125</v>
      </c>
      <c r="G16406" s="1" t="s">
        <v>22</v>
      </c>
      <c r="H16406">
        <v>58</v>
      </c>
      <c r="I16406">
        <v>98</v>
      </c>
      <c r="J16406">
        <v>5684</v>
      </c>
      <c r="K16406">
        <v>1875.72</v>
      </c>
      <c r="L16406" s="1">
        <v>3808.2799999999997</v>
      </c>
      <c r="M16406" s="1" t="s">
        <v>25</v>
      </c>
      <c r="N16406" s="1" t="s">
        <v>196</v>
      </c>
    </row>
    <row r="16407" spans="1:14" x14ac:dyDescent="0.3">
      <c r="A16407" s="1" t="s">
        <v>14</v>
      </c>
      <c r="B16407">
        <v>1128299</v>
      </c>
      <c r="C16407" s="2">
        <v>44327</v>
      </c>
      <c r="D16407" s="1" t="s">
        <v>92</v>
      </c>
      <c r="E16407" s="1" t="s">
        <v>124</v>
      </c>
      <c r="F16407" s="1" t="s">
        <v>125</v>
      </c>
      <c r="G16407" s="1" t="s">
        <v>23</v>
      </c>
      <c r="H16407">
        <v>56</v>
      </c>
      <c r="I16407">
        <v>98</v>
      </c>
      <c r="J16407">
        <v>5488</v>
      </c>
      <c r="K16407">
        <v>2195.2000000000003</v>
      </c>
      <c r="L16407" s="1">
        <v>3292.7999999999997</v>
      </c>
      <c r="M16407" s="1" t="s">
        <v>25</v>
      </c>
      <c r="N16407" s="1" t="s">
        <v>197</v>
      </c>
    </row>
    <row r="16408" spans="1:14" x14ac:dyDescent="0.3">
      <c r="A16408" s="1" t="s">
        <v>14</v>
      </c>
      <c r="B16408">
        <v>1128299</v>
      </c>
      <c r="C16408" s="2">
        <v>44327</v>
      </c>
      <c r="D16408" s="1" t="s">
        <v>92</v>
      </c>
      <c r="E16408" s="1" t="s">
        <v>124</v>
      </c>
      <c r="F16408" s="1" t="s">
        <v>125</v>
      </c>
      <c r="G16408" s="1" t="s">
        <v>24</v>
      </c>
      <c r="H16408">
        <v>52</v>
      </c>
      <c r="I16408">
        <v>80</v>
      </c>
      <c r="J16408">
        <v>4160</v>
      </c>
      <c r="K16408">
        <v>1664</v>
      </c>
      <c r="L16408" s="1">
        <v>2496</v>
      </c>
      <c r="M16408" s="1" t="s">
        <v>25</v>
      </c>
      <c r="N16408" s="1" t="s">
        <v>197</v>
      </c>
    </row>
    <row r="16409" spans="1:14" x14ac:dyDescent="0.3">
      <c r="A16409" s="1" t="s">
        <v>14</v>
      </c>
      <c r="B16409">
        <v>1128299</v>
      </c>
      <c r="C16409" s="2">
        <v>44327</v>
      </c>
      <c r="D16409" s="1" t="s">
        <v>92</v>
      </c>
      <c r="E16409" s="1" t="s">
        <v>124</v>
      </c>
      <c r="F16409" s="1" t="s">
        <v>125</v>
      </c>
      <c r="G16409" s="1" t="s">
        <v>18</v>
      </c>
      <c r="H16409">
        <v>55</v>
      </c>
      <c r="I16409">
        <v>46</v>
      </c>
      <c r="J16409">
        <v>2530</v>
      </c>
      <c r="K16409">
        <v>708.40000000000009</v>
      </c>
      <c r="L16409" s="1">
        <v>1821.6</v>
      </c>
      <c r="M16409" s="1" t="s">
        <v>25</v>
      </c>
      <c r="N16409" s="1" t="s">
        <v>196</v>
      </c>
    </row>
    <row r="16410" spans="1:14" x14ac:dyDescent="0.3">
      <c r="A16410" s="1" t="s">
        <v>14</v>
      </c>
      <c r="B16410">
        <v>1128299</v>
      </c>
      <c r="C16410" s="2">
        <v>44327</v>
      </c>
      <c r="D16410" s="1" t="s">
        <v>92</v>
      </c>
      <c r="E16410" s="1" t="s">
        <v>124</v>
      </c>
      <c r="F16410" s="1" t="s">
        <v>125</v>
      </c>
      <c r="G16410" s="1" t="s">
        <v>20</v>
      </c>
      <c r="H16410">
        <v>69</v>
      </c>
      <c r="I16410">
        <v>143</v>
      </c>
      <c r="J16410">
        <v>9867</v>
      </c>
      <c r="K16410">
        <v>5426.85</v>
      </c>
      <c r="L16410" s="1">
        <v>4440.1499999999996</v>
      </c>
      <c r="M16410" s="1" t="s">
        <v>25</v>
      </c>
      <c r="N16410" s="1" t="s">
        <v>197</v>
      </c>
    </row>
    <row r="16411" spans="1:14" x14ac:dyDescent="0.3">
      <c r="A16411" s="1" t="s">
        <v>14</v>
      </c>
      <c r="B16411">
        <v>1128299</v>
      </c>
      <c r="C16411" s="2">
        <v>44357</v>
      </c>
      <c r="D16411" s="1" t="s">
        <v>92</v>
      </c>
      <c r="E16411" s="1" t="s">
        <v>124</v>
      </c>
      <c r="F16411" s="1" t="s">
        <v>125</v>
      </c>
      <c r="G16411" s="1" t="s">
        <v>21</v>
      </c>
      <c r="H16411">
        <v>67</v>
      </c>
      <c r="I16411">
        <v>210</v>
      </c>
      <c r="J16411">
        <v>14070</v>
      </c>
      <c r="K16411">
        <v>5628</v>
      </c>
      <c r="L16411" s="1">
        <v>8442</v>
      </c>
      <c r="M16411" s="1" t="s">
        <v>25</v>
      </c>
      <c r="N16411" s="1" t="s">
        <v>196</v>
      </c>
    </row>
    <row r="16412" spans="1:14" x14ac:dyDescent="0.3">
      <c r="A16412" s="1" t="s">
        <v>14</v>
      </c>
      <c r="B16412">
        <v>1128299</v>
      </c>
      <c r="C16412" s="2">
        <v>44357</v>
      </c>
      <c r="D16412" s="1" t="s">
        <v>92</v>
      </c>
      <c r="E16412" s="1" t="s">
        <v>124</v>
      </c>
      <c r="F16412" s="1" t="s">
        <v>125</v>
      </c>
      <c r="G16412" s="1" t="s">
        <v>22</v>
      </c>
      <c r="H16412">
        <v>72</v>
      </c>
      <c r="I16412">
        <v>156</v>
      </c>
      <c r="J16412">
        <v>11232</v>
      </c>
      <c r="K16412">
        <v>3481.92</v>
      </c>
      <c r="L16412" s="1">
        <v>7750.08</v>
      </c>
      <c r="M16412" s="1" t="s">
        <v>25</v>
      </c>
      <c r="N16412" s="1" t="s">
        <v>196</v>
      </c>
    </row>
    <row r="16413" spans="1:14" x14ac:dyDescent="0.3">
      <c r="A16413" s="1" t="s">
        <v>14</v>
      </c>
      <c r="B16413">
        <v>1128299</v>
      </c>
      <c r="C16413" s="2">
        <v>44357</v>
      </c>
      <c r="D16413" s="1" t="s">
        <v>92</v>
      </c>
      <c r="E16413" s="1" t="s">
        <v>124</v>
      </c>
      <c r="F16413" s="1" t="s">
        <v>125</v>
      </c>
      <c r="G16413" s="1" t="s">
        <v>23</v>
      </c>
      <c r="H16413">
        <v>71</v>
      </c>
      <c r="I16413">
        <v>180</v>
      </c>
      <c r="J16413">
        <v>12780</v>
      </c>
      <c r="K16413">
        <v>4600.8</v>
      </c>
      <c r="L16413" s="1">
        <v>8179.2</v>
      </c>
      <c r="M16413" s="1" t="s">
        <v>25</v>
      </c>
      <c r="N16413" s="1" t="s">
        <v>197</v>
      </c>
    </row>
    <row r="16414" spans="1:14" x14ac:dyDescent="0.3">
      <c r="A16414" s="1" t="s">
        <v>14</v>
      </c>
      <c r="B16414">
        <v>1128299</v>
      </c>
      <c r="C16414" s="2">
        <v>44357</v>
      </c>
      <c r="D16414" s="1" t="s">
        <v>92</v>
      </c>
      <c r="E16414" s="1" t="s">
        <v>124</v>
      </c>
      <c r="F16414" s="1" t="s">
        <v>125</v>
      </c>
      <c r="G16414" s="1" t="s">
        <v>24</v>
      </c>
      <c r="H16414">
        <v>74</v>
      </c>
      <c r="I16414">
        <v>133</v>
      </c>
      <c r="J16414">
        <v>9842</v>
      </c>
      <c r="K16414">
        <v>3739.96</v>
      </c>
      <c r="L16414" s="1">
        <v>6102.04</v>
      </c>
      <c r="M16414" s="1" t="s">
        <v>25</v>
      </c>
      <c r="N16414" s="1" t="s">
        <v>197</v>
      </c>
    </row>
    <row r="16415" spans="1:14" x14ac:dyDescent="0.3">
      <c r="A16415" s="1" t="s">
        <v>14</v>
      </c>
      <c r="B16415">
        <v>1128299</v>
      </c>
      <c r="C16415" s="2">
        <v>44357</v>
      </c>
      <c r="D16415" s="1" t="s">
        <v>92</v>
      </c>
      <c r="E16415" s="1" t="s">
        <v>124</v>
      </c>
      <c r="F16415" s="1" t="s">
        <v>125</v>
      </c>
      <c r="G16415" s="1" t="s">
        <v>18</v>
      </c>
      <c r="H16415">
        <v>83</v>
      </c>
      <c r="I16415">
        <v>88</v>
      </c>
      <c r="J16415">
        <v>7304</v>
      </c>
      <c r="K16415">
        <v>2191.1999999999998</v>
      </c>
      <c r="L16415" s="1">
        <v>5112.8</v>
      </c>
      <c r="M16415" s="1" t="s">
        <v>25</v>
      </c>
      <c r="N16415" s="1" t="s">
        <v>196</v>
      </c>
    </row>
    <row r="16416" spans="1:14" x14ac:dyDescent="0.3">
      <c r="A16416" s="1" t="s">
        <v>14</v>
      </c>
      <c r="B16416">
        <v>1128299</v>
      </c>
      <c r="C16416" s="2">
        <v>44357</v>
      </c>
      <c r="D16416" s="1" t="s">
        <v>92</v>
      </c>
      <c r="E16416" s="1" t="s">
        <v>124</v>
      </c>
      <c r="F16416" s="1" t="s">
        <v>125</v>
      </c>
      <c r="G16416" s="1" t="s">
        <v>20</v>
      </c>
      <c r="H16416">
        <v>97</v>
      </c>
      <c r="I16416">
        <v>169</v>
      </c>
      <c r="J16416">
        <v>16393</v>
      </c>
      <c r="K16416">
        <v>8524.36</v>
      </c>
      <c r="L16416" s="1">
        <v>7868.6399999999994</v>
      </c>
      <c r="M16416" s="1" t="s">
        <v>25</v>
      </c>
      <c r="N16416" s="1" t="s">
        <v>197</v>
      </c>
    </row>
    <row r="16417" spans="1:14" x14ac:dyDescent="0.3">
      <c r="A16417" s="1" t="s">
        <v>14</v>
      </c>
      <c r="B16417">
        <v>1128299</v>
      </c>
      <c r="C16417" s="2">
        <v>44386</v>
      </c>
      <c r="D16417" s="1" t="s">
        <v>92</v>
      </c>
      <c r="E16417" s="1" t="s">
        <v>124</v>
      </c>
      <c r="F16417" s="1" t="s">
        <v>125</v>
      </c>
      <c r="G16417" s="1" t="s">
        <v>21</v>
      </c>
      <c r="H16417">
        <v>74</v>
      </c>
      <c r="I16417">
        <v>208</v>
      </c>
      <c r="J16417">
        <v>15392</v>
      </c>
      <c r="K16417">
        <v>5695.04</v>
      </c>
      <c r="L16417" s="1">
        <v>9696.9599999999991</v>
      </c>
      <c r="M16417" s="1" t="s">
        <v>25</v>
      </c>
      <c r="N16417" s="1" t="s">
        <v>196</v>
      </c>
    </row>
    <row r="16418" spans="1:14" x14ac:dyDescent="0.3">
      <c r="A16418" s="1" t="s">
        <v>14</v>
      </c>
      <c r="B16418">
        <v>1128299</v>
      </c>
      <c r="C16418" s="2">
        <v>44386</v>
      </c>
      <c r="D16418" s="1" t="s">
        <v>92</v>
      </c>
      <c r="E16418" s="1" t="s">
        <v>124</v>
      </c>
      <c r="F16418" s="1" t="s">
        <v>125</v>
      </c>
      <c r="G16418" s="1" t="s">
        <v>22</v>
      </c>
      <c r="H16418">
        <v>81</v>
      </c>
      <c r="I16418">
        <v>182</v>
      </c>
      <c r="J16418">
        <v>14742</v>
      </c>
      <c r="K16418">
        <v>5012.2800000000007</v>
      </c>
      <c r="L16418" s="1">
        <v>9729.7199999999993</v>
      </c>
      <c r="M16418" s="1" t="s">
        <v>25</v>
      </c>
      <c r="N16418" s="1" t="s">
        <v>196</v>
      </c>
    </row>
    <row r="16419" spans="1:14" x14ac:dyDescent="0.3">
      <c r="A16419" s="1" t="s">
        <v>14</v>
      </c>
      <c r="B16419">
        <v>1128299</v>
      </c>
      <c r="C16419" s="2">
        <v>44386</v>
      </c>
      <c r="D16419" s="1" t="s">
        <v>92</v>
      </c>
      <c r="E16419" s="1" t="s">
        <v>124</v>
      </c>
      <c r="F16419" s="1" t="s">
        <v>125</v>
      </c>
      <c r="G16419" s="1" t="s">
        <v>23</v>
      </c>
      <c r="H16419">
        <v>79</v>
      </c>
      <c r="I16419">
        <v>150</v>
      </c>
      <c r="J16419">
        <v>11850</v>
      </c>
      <c r="K16419">
        <v>4266</v>
      </c>
      <c r="L16419" s="1">
        <v>7584</v>
      </c>
      <c r="M16419" s="1" t="s">
        <v>25</v>
      </c>
      <c r="N16419" s="1" t="s">
        <v>197</v>
      </c>
    </row>
    <row r="16420" spans="1:14" x14ac:dyDescent="0.3">
      <c r="A16420" s="1" t="s">
        <v>14</v>
      </c>
      <c r="B16420">
        <v>1128299</v>
      </c>
      <c r="C16420" s="2">
        <v>44386</v>
      </c>
      <c r="D16420" s="1" t="s">
        <v>92</v>
      </c>
      <c r="E16420" s="1" t="s">
        <v>124</v>
      </c>
      <c r="F16420" s="1" t="s">
        <v>125</v>
      </c>
      <c r="G16420" s="1" t="s">
        <v>24</v>
      </c>
      <c r="H16420">
        <v>73</v>
      </c>
      <c r="I16420">
        <v>130</v>
      </c>
      <c r="J16420">
        <v>9490</v>
      </c>
      <c r="K16420">
        <v>3796</v>
      </c>
      <c r="L16420" s="1">
        <v>5694</v>
      </c>
      <c r="M16420" s="1" t="s">
        <v>25</v>
      </c>
      <c r="N16420" s="1" t="s">
        <v>197</v>
      </c>
    </row>
    <row r="16421" spans="1:14" x14ac:dyDescent="0.3">
      <c r="A16421" s="1" t="s">
        <v>14</v>
      </c>
      <c r="B16421">
        <v>1128299</v>
      </c>
      <c r="C16421" s="2">
        <v>44386</v>
      </c>
      <c r="D16421" s="1" t="s">
        <v>92</v>
      </c>
      <c r="E16421" s="1" t="s">
        <v>124</v>
      </c>
      <c r="F16421" s="1" t="s">
        <v>125</v>
      </c>
      <c r="G16421" s="1" t="s">
        <v>18</v>
      </c>
      <c r="H16421">
        <v>80</v>
      </c>
      <c r="I16421">
        <v>149</v>
      </c>
      <c r="J16421">
        <v>11920</v>
      </c>
      <c r="K16421">
        <v>3576</v>
      </c>
      <c r="L16421" s="1">
        <v>8344</v>
      </c>
      <c r="M16421" s="1" t="s">
        <v>25</v>
      </c>
      <c r="N16421" s="1" t="s">
        <v>196</v>
      </c>
    </row>
    <row r="16422" spans="1:14" x14ac:dyDescent="0.3">
      <c r="A16422" s="1" t="s">
        <v>14</v>
      </c>
      <c r="B16422">
        <v>1128299</v>
      </c>
      <c r="C16422" s="2">
        <v>44386</v>
      </c>
      <c r="D16422" s="1" t="s">
        <v>92</v>
      </c>
      <c r="E16422" s="1" t="s">
        <v>124</v>
      </c>
      <c r="F16422" s="1" t="s">
        <v>125</v>
      </c>
      <c r="G16422" s="1" t="s">
        <v>20</v>
      </c>
      <c r="H16422">
        <v>96</v>
      </c>
      <c r="I16422">
        <v>154</v>
      </c>
      <c r="J16422">
        <v>14784</v>
      </c>
      <c r="K16422">
        <v>7687.68</v>
      </c>
      <c r="L16422" s="1">
        <v>7096.32</v>
      </c>
      <c r="M16422" s="1" t="s">
        <v>25</v>
      </c>
      <c r="N16422" s="1" t="s">
        <v>197</v>
      </c>
    </row>
    <row r="16423" spans="1:14" x14ac:dyDescent="0.3">
      <c r="A16423" s="1" t="s">
        <v>14</v>
      </c>
      <c r="B16423">
        <v>1128299</v>
      </c>
      <c r="C16423" s="2">
        <v>44418</v>
      </c>
      <c r="D16423" s="1" t="s">
        <v>92</v>
      </c>
      <c r="E16423" s="1" t="s">
        <v>124</v>
      </c>
      <c r="F16423" s="1" t="s">
        <v>125</v>
      </c>
      <c r="G16423" s="1" t="s">
        <v>21</v>
      </c>
      <c r="H16423">
        <v>79</v>
      </c>
      <c r="I16423">
        <v>210</v>
      </c>
      <c r="J16423">
        <v>16590</v>
      </c>
      <c r="K16423">
        <v>6138.3</v>
      </c>
      <c r="L16423" s="1">
        <v>10451.700000000001</v>
      </c>
      <c r="M16423" s="1" t="s">
        <v>25</v>
      </c>
      <c r="N16423" s="1" t="s">
        <v>196</v>
      </c>
    </row>
    <row r="16424" spans="1:14" x14ac:dyDescent="0.3">
      <c r="A16424" s="1" t="s">
        <v>14</v>
      </c>
      <c r="B16424">
        <v>1128299</v>
      </c>
      <c r="C16424" s="2">
        <v>44418</v>
      </c>
      <c r="D16424" s="1" t="s">
        <v>92</v>
      </c>
      <c r="E16424" s="1" t="s">
        <v>124</v>
      </c>
      <c r="F16424" s="1" t="s">
        <v>125</v>
      </c>
      <c r="G16424" s="1" t="s">
        <v>22</v>
      </c>
      <c r="H16424">
        <v>71</v>
      </c>
      <c r="I16424">
        <v>218</v>
      </c>
      <c r="J16424">
        <v>15478</v>
      </c>
      <c r="K16424">
        <v>5262.52</v>
      </c>
      <c r="L16424" s="1">
        <v>10215.48</v>
      </c>
      <c r="M16424" s="1" t="s">
        <v>25</v>
      </c>
      <c r="N16424" s="1" t="s">
        <v>196</v>
      </c>
    </row>
    <row r="16425" spans="1:14" x14ac:dyDescent="0.3">
      <c r="A16425" s="1" t="s">
        <v>14</v>
      </c>
      <c r="B16425">
        <v>1128299</v>
      </c>
      <c r="C16425" s="2">
        <v>44418</v>
      </c>
      <c r="D16425" s="1" t="s">
        <v>92</v>
      </c>
      <c r="E16425" s="1" t="s">
        <v>124</v>
      </c>
      <c r="F16425" s="1" t="s">
        <v>125</v>
      </c>
      <c r="G16425" s="1" t="s">
        <v>23</v>
      </c>
      <c r="H16425">
        <v>64</v>
      </c>
      <c r="I16425">
        <v>162</v>
      </c>
      <c r="J16425">
        <v>10368</v>
      </c>
      <c r="K16425">
        <v>4043.52</v>
      </c>
      <c r="L16425" s="1">
        <v>6324.48</v>
      </c>
      <c r="M16425" s="1" t="s">
        <v>25</v>
      </c>
      <c r="N16425" s="1" t="s">
        <v>197</v>
      </c>
    </row>
    <row r="16426" spans="1:14" x14ac:dyDescent="0.3">
      <c r="A16426" s="1" t="s">
        <v>14</v>
      </c>
      <c r="B16426">
        <v>1128299</v>
      </c>
      <c r="C16426" s="2">
        <v>44418</v>
      </c>
      <c r="D16426" s="1" t="s">
        <v>92</v>
      </c>
      <c r="E16426" s="1" t="s">
        <v>124</v>
      </c>
      <c r="F16426" s="1" t="s">
        <v>125</v>
      </c>
      <c r="G16426" s="1" t="s">
        <v>24</v>
      </c>
      <c r="H16426">
        <v>67</v>
      </c>
      <c r="I16426">
        <v>142</v>
      </c>
      <c r="J16426">
        <v>9514</v>
      </c>
      <c r="K16426">
        <v>3615.32</v>
      </c>
      <c r="L16426" s="1">
        <v>5898.68</v>
      </c>
      <c r="M16426" s="1" t="s">
        <v>25</v>
      </c>
      <c r="N16426" s="1" t="s">
        <v>197</v>
      </c>
    </row>
    <row r="16427" spans="1:14" x14ac:dyDescent="0.3">
      <c r="A16427" s="1" t="s">
        <v>14</v>
      </c>
      <c r="B16427">
        <v>1128299</v>
      </c>
      <c r="C16427" s="2">
        <v>44602</v>
      </c>
      <c r="D16427" s="1" t="s">
        <v>92</v>
      </c>
      <c r="E16427" s="1" t="s">
        <v>124</v>
      </c>
      <c r="F16427" s="1" t="s">
        <v>125</v>
      </c>
      <c r="G16427" s="1" t="s">
        <v>18</v>
      </c>
      <c r="H16427">
        <v>50</v>
      </c>
      <c r="I16427">
        <v>150</v>
      </c>
      <c r="J16427">
        <v>75000</v>
      </c>
      <c r="K16427">
        <v>11250</v>
      </c>
      <c r="L16427" s="1">
        <v>63750</v>
      </c>
      <c r="M16427" s="1" t="s">
        <v>19</v>
      </c>
      <c r="N16427" s="1" t="s">
        <v>196</v>
      </c>
    </row>
    <row r="16428" spans="1:14" x14ac:dyDescent="0.3">
      <c r="A16428" s="1" t="s">
        <v>14</v>
      </c>
      <c r="B16428">
        <v>1128299</v>
      </c>
      <c r="C16428" s="2">
        <v>44602</v>
      </c>
      <c r="D16428" s="1" t="s">
        <v>92</v>
      </c>
      <c r="E16428" s="1" t="s">
        <v>124</v>
      </c>
      <c r="F16428" s="1" t="s">
        <v>125</v>
      </c>
      <c r="G16428" s="1" t="s">
        <v>20</v>
      </c>
      <c r="H16428">
        <v>45</v>
      </c>
      <c r="I16428">
        <v>350</v>
      </c>
      <c r="J16428">
        <v>157500</v>
      </c>
      <c r="K16428">
        <v>63000</v>
      </c>
      <c r="L16428" s="1">
        <v>94500</v>
      </c>
      <c r="M16428" s="1" t="s">
        <v>19</v>
      </c>
      <c r="N16428" s="1" t="s">
        <v>197</v>
      </c>
    </row>
    <row r="16429" spans="1:14" x14ac:dyDescent="0.3">
      <c r="A16429" s="1" t="s">
        <v>14</v>
      </c>
      <c r="B16429">
        <v>1128299</v>
      </c>
      <c r="C16429" s="2">
        <v>44629</v>
      </c>
      <c r="D16429" s="1" t="s">
        <v>92</v>
      </c>
      <c r="E16429" s="1" t="s">
        <v>124</v>
      </c>
      <c r="F16429" s="1" t="s">
        <v>125</v>
      </c>
      <c r="G16429" s="1" t="s">
        <v>22</v>
      </c>
      <c r="H16429">
        <v>54.999999999999993</v>
      </c>
      <c r="I16429">
        <v>350</v>
      </c>
      <c r="J16429">
        <v>192499.99999999997</v>
      </c>
      <c r="K16429">
        <v>38499.999999999993</v>
      </c>
      <c r="L16429" s="1">
        <v>153999.99999999997</v>
      </c>
      <c r="M16429" s="1" t="s">
        <v>19</v>
      </c>
      <c r="N16429" s="1" t="s">
        <v>196</v>
      </c>
    </row>
    <row r="16430" spans="1:14" x14ac:dyDescent="0.3">
      <c r="A16430" s="1" t="s">
        <v>14</v>
      </c>
      <c r="B16430">
        <v>1128299</v>
      </c>
      <c r="C16430" s="2">
        <v>44629</v>
      </c>
      <c r="D16430" s="1" t="s">
        <v>92</v>
      </c>
      <c r="E16430" s="1" t="s">
        <v>124</v>
      </c>
      <c r="F16430" s="1" t="s">
        <v>125</v>
      </c>
      <c r="G16430" s="1" t="s">
        <v>18</v>
      </c>
      <c r="H16430">
        <v>60</v>
      </c>
      <c r="I16430">
        <v>125</v>
      </c>
      <c r="J16430">
        <v>75000</v>
      </c>
      <c r="K16430">
        <v>11250</v>
      </c>
      <c r="L16430" s="1">
        <v>63750</v>
      </c>
      <c r="M16430" s="1" t="s">
        <v>19</v>
      </c>
      <c r="N16430" s="1" t="s">
        <v>196</v>
      </c>
    </row>
    <row r="16431" spans="1:14" x14ac:dyDescent="0.3">
      <c r="A16431" s="1" t="s">
        <v>14</v>
      </c>
      <c r="B16431">
        <v>1128299</v>
      </c>
      <c r="C16431" s="2">
        <v>44629</v>
      </c>
      <c r="D16431" s="1" t="s">
        <v>92</v>
      </c>
      <c r="E16431" s="1" t="s">
        <v>124</v>
      </c>
      <c r="F16431" s="1" t="s">
        <v>125</v>
      </c>
      <c r="G16431" s="1" t="s">
        <v>20</v>
      </c>
      <c r="H16431">
        <v>54.999999999999993</v>
      </c>
      <c r="I16431">
        <v>325</v>
      </c>
      <c r="J16431">
        <v>178749.99999999997</v>
      </c>
      <c r="K16431">
        <v>71499.999999999985</v>
      </c>
      <c r="L16431" s="1">
        <v>107249.99999999999</v>
      </c>
      <c r="M16431" s="1" t="s">
        <v>19</v>
      </c>
      <c r="N16431" s="1" t="s">
        <v>197</v>
      </c>
    </row>
    <row r="16432" spans="1:14" x14ac:dyDescent="0.3">
      <c r="A16432" s="1" t="s">
        <v>14</v>
      </c>
      <c r="B16432">
        <v>1128299</v>
      </c>
      <c r="C16432" s="2">
        <v>44661</v>
      </c>
      <c r="D16432" s="1" t="s">
        <v>92</v>
      </c>
      <c r="E16432" s="1" t="s">
        <v>124</v>
      </c>
      <c r="F16432" s="1" t="s">
        <v>125</v>
      </c>
      <c r="G16432" s="1" t="s">
        <v>22</v>
      </c>
      <c r="H16432">
        <v>65</v>
      </c>
      <c r="I16432">
        <v>300</v>
      </c>
      <c r="J16432">
        <v>195000</v>
      </c>
      <c r="K16432">
        <v>39000</v>
      </c>
      <c r="L16432" s="1">
        <v>156000</v>
      </c>
      <c r="M16432" s="1" t="s">
        <v>19</v>
      </c>
      <c r="N16432" s="1" t="s">
        <v>196</v>
      </c>
    </row>
    <row r="16433" spans="1:14" x14ac:dyDescent="0.3">
      <c r="A16433" s="1" t="s">
        <v>14</v>
      </c>
      <c r="B16433">
        <v>1128299</v>
      </c>
      <c r="C16433" s="2">
        <v>44661</v>
      </c>
      <c r="D16433" s="1" t="s">
        <v>92</v>
      </c>
      <c r="E16433" s="1" t="s">
        <v>124</v>
      </c>
      <c r="F16433" s="1" t="s">
        <v>125</v>
      </c>
      <c r="G16433" s="1" t="s">
        <v>18</v>
      </c>
      <c r="H16433">
        <v>55.000000000000007</v>
      </c>
      <c r="I16433">
        <v>150</v>
      </c>
      <c r="J16433">
        <v>82500.000000000015</v>
      </c>
      <c r="K16433">
        <v>12375.000000000002</v>
      </c>
      <c r="L16433" s="1">
        <v>70125.000000000015</v>
      </c>
      <c r="M16433" s="1" t="s">
        <v>19</v>
      </c>
      <c r="N16433" s="1" t="s">
        <v>196</v>
      </c>
    </row>
    <row r="16434" spans="1:14" x14ac:dyDescent="0.3">
      <c r="A16434" s="1" t="s">
        <v>14</v>
      </c>
      <c r="B16434">
        <v>1128299</v>
      </c>
      <c r="C16434" s="2">
        <v>44661</v>
      </c>
      <c r="D16434" s="1" t="s">
        <v>92</v>
      </c>
      <c r="E16434" s="1" t="s">
        <v>124</v>
      </c>
      <c r="F16434" s="1" t="s">
        <v>125</v>
      </c>
      <c r="G16434" s="1" t="s">
        <v>20</v>
      </c>
      <c r="H16434">
        <v>70</v>
      </c>
      <c r="I16434">
        <v>325</v>
      </c>
      <c r="J16434">
        <v>227500</v>
      </c>
      <c r="K16434">
        <v>91000</v>
      </c>
      <c r="L16434" s="1">
        <v>136500</v>
      </c>
      <c r="M16434" s="1" t="s">
        <v>19</v>
      </c>
      <c r="N16434" s="1" t="s">
        <v>197</v>
      </c>
    </row>
    <row r="16435" spans="1:14" x14ac:dyDescent="0.3">
      <c r="A16435" s="1" t="s">
        <v>14</v>
      </c>
      <c r="B16435">
        <v>1128299</v>
      </c>
      <c r="C16435" s="2">
        <v>44692</v>
      </c>
      <c r="D16435" s="1" t="s">
        <v>92</v>
      </c>
      <c r="E16435" s="1" t="s">
        <v>124</v>
      </c>
      <c r="F16435" s="1" t="s">
        <v>125</v>
      </c>
      <c r="G16435" s="1" t="s">
        <v>22</v>
      </c>
      <c r="H16435">
        <v>60</v>
      </c>
      <c r="I16435">
        <v>375</v>
      </c>
      <c r="J16435">
        <v>225000</v>
      </c>
      <c r="K16435">
        <v>45000</v>
      </c>
      <c r="L16435" s="1">
        <v>180000</v>
      </c>
      <c r="M16435" s="1" t="s">
        <v>19</v>
      </c>
      <c r="N16435" s="1" t="s">
        <v>196</v>
      </c>
    </row>
    <row r="16436" spans="1:14" x14ac:dyDescent="0.3">
      <c r="A16436" s="1" t="s">
        <v>14</v>
      </c>
      <c r="B16436">
        <v>1128299</v>
      </c>
      <c r="C16436" s="2">
        <v>44692</v>
      </c>
      <c r="D16436" s="1" t="s">
        <v>92</v>
      </c>
      <c r="E16436" s="1" t="s">
        <v>124</v>
      </c>
      <c r="F16436" s="1" t="s">
        <v>125</v>
      </c>
      <c r="G16436" s="1" t="s">
        <v>18</v>
      </c>
      <c r="H16436">
        <v>60</v>
      </c>
      <c r="I16436">
        <v>175</v>
      </c>
      <c r="J16436">
        <v>105000</v>
      </c>
      <c r="K16436">
        <v>15750</v>
      </c>
      <c r="L16436" s="1">
        <v>89250</v>
      </c>
      <c r="M16436" s="1" t="s">
        <v>19</v>
      </c>
      <c r="N16436" s="1" t="s">
        <v>196</v>
      </c>
    </row>
    <row r="16437" spans="1:14" x14ac:dyDescent="0.3">
      <c r="A16437" s="1" t="s">
        <v>14</v>
      </c>
      <c r="B16437">
        <v>1128299</v>
      </c>
      <c r="C16437" s="2">
        <v>44692</v>
      </c>
      <c r="D16437" s="1" t="s">
        <v>92</v>
      </c>
      <c r="E16437" s="1" t="s">
        <v>124</v>
      </c>
      <c r="F16437" s="1" t="s">
        <v>125</v>
      </c>
      <c r="G16437" s="1" t="s">
        <v>20</v>
      </c>
      <c r="H16437">
        <v>75</v>
      </c>
      <c r="I16437">
        <v>475</v>
      </c>
      <c r="J16437">
        <v>356250</v>
      </c>
      <c r="K16437">
        <v>142500</v>
      </c>
      <c r="L16437" s="1">
        <v>213750</v>
      </c>
      <c r="M16437" s="1" t="s">
        <v>19</v>
      </c>
      <c r="N16437" s="1" t="s">
        <v>197</v>
      </c>
    </row>
    <row r="16438" spans="1:14" x14ac:dyDescent="0.3">
      <c r="A16438" s="1" t="s">
        <v>14</v>
      </c>
      <c r="B16438">
        <v>1128299</v>
      </c>
      <c r="C16438" s="2">
        <v>44722</v>
      </c>
      <c r="D16438" s="1" t="s">
        <v>92</v>
      </c>
      <c r="E16438" s="1" t="s">
        <v>124</v>
      </c>
      <c r="F16438" s="1" t="s">
        <v>125</v>
      </c>
      <c r="G16438" s="1" t="s">
        <v>22</v>
      </c>
      <c r="H16438">
        <v>75</v>
      </c>
      <c r="I16438">
        <v>600</v>
      </c>
      <c r="J16438">
        <v>450000</v>
      </c>
      <c r="K16438">
        <v>90000</v>
      </c>
      <c r="L16438" s="1">
        <v>360000</v>
      </c>
      <c r="M16438" s="1" t="s">
        <v>19</v>
      </c>
      <c r="N16438" s="1" t="s">
        <v>196</v>
      </c>
    </row>
    <row r="16439" spans="1:14" x14ac:dyDescent="0.3">
      <c r="A16439" s="1" t="s">
        <v>14</v>
      </c>
      <c r="B16439">
        <v>1128299</v>
      </c>
      <c r="C16439" s="2">
        <v>44722</v>
      </c>
      <c r="D16439" s="1" t="s">
        <v>92</v>
      </c>
      <c r="E16439" s="1" t="s">
        <v>124</v>
      </c>
      <c r="F16439" s="1" t="s">
        <v>125</v>
      </c>
      <c r="G16439" s="1" t="s">
        <v>18</v>
      </c>
      <c r="H16439">
        <v>85.000000000000014</v>
      </c>
      <c r="I16439">
        <v>350</v>
      </c>
      <c r="J16439">
        <v>297500.00000000006</v>
      </c>
      <c r="K16439">
        <v>44625.000000000007</v>
      </c>
      <c r="L16439" s="1">
        <v>252875.00000000006</v>
      </c>
      <c r="M16439" s="1" t="s">
        <v>19</v>
      </c>
      <c r="N16439" s="1" t="s">
        <v>196</v>
      </c>
    </row>
    <row r="16440" spans="1:14" x14ac:dyDescent="0.3">
      <c r="A16440" s="1" t="s">
        <v>14</v>
      </c>
      <c r="B16440">
        <v>1128299</v>
      </c>
      <c r="C16440" s="2">
        <v>44722</v>
      </c>
      <c r="D16440" s="1" t="s">
        <v>92</v>
      </c>
      <c r="E16440" s="1" t="s">
        <v>124</v>
      </c>
      <c r="F16440" s="1" t="s">
        <v>125</v>
      </c>
      <c r="G16440" s="1" t="s">
        <v>20</v>
      </c>
      <c r="H16440">
        <v>100</v>
      </c>
      <c r="I16440">
        <v>650</v>
      </c>
      <c r="J16440">
        <v>650000</v>
      </c>
      <c r="K16440">
        <v>260000</v>
      </c>
      <c r="L16440" s="1">
        <v>390000</v>
      </c>
      <c r="M16440" s="1" t="s">
        <v>19</v>
      </c>
      <c r="N16440" s="1" t="s">
        <v>197</v>
      </c>
    </row>
    <row r="16441" spans="1:14" x14ac:dyDescent="0.3">
      <c r="A16441" s="1" t="s">
        <v>14</v>
      </c>
      <c r="B16441">
        <v>1128299</v>
      </c>
      <c r="C16441" s="2">
        <v>44751</v>
      </c>
      <c r="D16441" s="1" t="s">
        <v>92</v>
      </c>
      <c r="E16441" s="1" t="s">
        <v>124</v>
      </c>
      <c r="F16441" s="1" t="s">
        <v>125</v>
      </c>
      <c r="G16441" s="1" t="s">
        <v>22</v>
      </c>
      <c r="H16441">
        <v>85.000000000000014</v>
      </c>
      <c r="I16441">
        <v>650</v>
      </c>
      <c r="J16441">
        <v>552500.00000000012</v>
      </c>
      <c r="K16441">
        <v>110500.00000000003</v>
      </c>
      <c r="L16441" s="1">
        <v>442000.00000000012</v>
      </c>
      <c r="M16441" s="1" t="s">
        <v>19</v>
      </c>
      <c r="N16441" s="1" t="s">
        <v>196</v>
      </c>
    </row>
    <row r="16442" spans="1:14" x14ac:dyDescent="0.3">
      <c r="A16442" s="1" t="s">
        <v>14</v>
      </c>
      <c r="B16442">
        <v>1128299</v>
      </c>
      <c r="C16442" s="2">
        <v>44751</v>
      </c>
      <c r="D16442" s="1" t="s">
        <v>92</v>
      </c>
      <c r="E16442" s="1" t="s">
        <v>124</v>
      </c>
      <c r="F16442" s="1" t="s">
        <v>125</v>
      </c>
      <c r="G16442" s="1" t="s">
        <v>18</v>
      </c>
      <c r="H16442">
        <v>85.000000000000014</v>
      </c>
      <c r="I16442">
        <v>550</v>
      </c>
      <c r="J16442">
        <v>467500.00000000006</v>
      </c>
      <c r="K16442">
        <v>70125</v>
      </c>
      <c r="L16442" s="1">
        <v>397375.00000000006</v>
      </c>
      <c r="M16442" s="1" t="s">
        <v>19</v>
      </c>
      <c r="N16442" s="1" t="s">
        <v>196</v>
      </c>
    </row>
    <row r="16443" spans="1:14" x14ac:dyDescent="0.3">
      <c r="A16443" s="1" t="s">
        <v>14</v>
      </c>
      <c r="B16443">
        <v>1128299</v>
      </c>
      <c r="C16443" s="2">
        <v>44751</v>
      </c>
      <c r="D16443" s="1" t="s">
        <v>92</v>
      </c>
      <c r="E16443" s="1" t="s">
        <v>124</v>
      </c>
      <c r="F16443" s="1" t="s">
        <v>125</v>
      </c>
      <c r="G16443" s="1" t="s">
        <v>20</v>
      </c>
      <c r="H16443">
        <v>100</v>
      </c>
      <c r="I16443">
        <v>550</v>
      </c>
      <c r="J16443">
        <v>550000</v>
      </c>
      <c r="K16443">
        <v>220000</v>
      </c>
      <c r="L16443" s="1">
        <v>330000</v>
      </c>
      <c r="M16443" s="1" t="s">
        <v>19</v>
      </c>
      <c r="N16443" s="1" t="s">
        <v>197</v>
      </c>
    </row>
    <row r="16444" spans="1:14" x14ac:dyDescent="0.3">
      <c r="A16444" s="1" t="s">
        <v>14</v>
      </c>
      <c r="B16444">
        <v>1128299</v>
      </c>
      <c r="C16444" s="2">
        <v>44783</v>
      </c>
      <c r="D16444" s="1" t="s">
        <v>92</v>
      </c>
      <c r="E16444" s="1" t="s">
        <v>124</v>
      </c>
      <c r="F16444" s="1" t="s">
        <v>125</v>
      </c>
      <c r="G16444" s="1" t="s">
        <v>22</v>
      </c>
      <c r="H16444">
        <v>75.000000000000014</v>
      </c>
      <c r="I16444">
        <v>725</v>
      </c>
      <c r="J16444">
        <v>543750.00000000012</v>
      </c>
      <c r="K16444">
        <v>108750.00000000003</v>
      </c>
      <c r="L16444" s="1">
        <v>435000.00000000012</v>
      </c>
      <c r="M16444" s="1" t="s">
        <v>19</v>
      </c>
      <c r="N16444" s="1" t="s">
        <v>196</v>
      </c>
    </row>
    <row r="16445" spans="1:14" x14ac:dyDescent="0.3">
      <c r="A16445" s="1" t="s">
        <v>14</v>
      </c>
      <c r="B16445">
        <v>1128299</v>
      </c>
      <c r="C16445" s="2">
        <v>44602</v>
      </c>
      <c r="D16445" s="1" t="s">
        <v>92</v>
      </c>
      <c r="E16445" s="1" t="s">
        <v>124</v>
      </c>
      <c r="F16445" s="1" t="s">
        <v>125</v>
      </c>
      <c r="G16445" s="1" t="s">
        <v>24</v>
      </c>
      <c r="H16445">
        <v>41</v>
      </c>
      <c r="I16445">
        <v>56</v>
      </c>
      <c r="J16445">
        <v>2296</v>
      </c>
      <c r="K16445">
        <v>895.44</v>
      </c>
      <c r="L16445" s="1">
        <v>1400.56</v>
      </c>
      <c r="M16445" s="1" t="s">
        <v>25</v>
      </c>
      <c r="N16445" s="1" t="s">
        <v>197</v>
      </c>
    </row>
    <row r="16446" spans="1:14" x14ac:dyDescent="0.3">
      <c r="A16446" s="1" t="s">
        <v>14</v>
      </c>
      <c r="B16446">
        <v>1128299</v>
      </c>
      <c r="C16446" s="2">
        <v>44602</v>
      </c>
      <c r="D16446" s="1" t="s">
        <v>92</v>
      </c>
      <c r="E16446" s="1" t="s">
        <v>124</v>
      </c>
      <c r="F16446" s="1" t="s">
        <v>125</v>
      </c>
      <c r="G16446" s="1" t="s">
        <v>18</v>
      </c>
      <c r="H16446">
        <v>47</v>
      </c>
      <c r="I16446">
        <v>38</v>
      </c>
      <c r="J16446">
        <v>1786</v>
      </c>
      <c r="K16446">
        <v>535.79999999999995</v>
      </c>
      <c r="L16446" s="1">
        <v>1250.2</v>
      </c>
      <c r="M16446" s="1" t="s">
        <v>25</v>
      </c>
      <c r="N16446" s="1" t="s">
        <v>196</v>
      </c>
    </row>
    <row r="16447" spans="1:14" x14ac:dyDescent="0.3">
      <c r="A16447" s="1" t="s">
        <v>14</v>
      </c>
      <c r="B16447">
        <v>1128299</v>
      </c>
      <c r="C16447" s="2">
        <v>44602</v>
      </c>
      <c r="D16447" s="1" t="s">
        <v>92</v>
      </c>
      <c r="E16447" s="1" t="s">
        <v>124</v>
      </c>
      <c r="F16447" s="1" t="s">
        <v>125</v>
      </c>
      <c r="G16447" s="1" t="s">
        <v>20</v>
      </c>
      <c r="H16447">
        <v>44</v>
      </c>
      <c r="I16447">
        <v>102</v>
      </c>
      <c r="J16447">
        <v>4488</v>
      </c>
      <c r="K16447">
        <v>2468.4</v>
      </c>
      <c r="L16447" s="1">
        <v>2019.6</v>
      </c>
      <c r="M16447" s="1" t="s">
        <v>25</v>
      </c>
      <c r="N16447" s="1" t="s">
        <v>197</v>
      </c>
    </row>
    <row r="16448" spans="1:14" x14ac:dyDescent="0.3">
      <c r="A16448" s="1" t="s">
        <v>14</v>
      </c>
      <c r="B16448">
        <v>1128299</v>
      </c>
      <c r="C16448" s="2">
        <v>44629</v>
      </c>
      <c r="D16448" s="1" t="s">
        <v>92</v>
      </c>
      <c r="E16448" s="1" t="s">
        <v>124</v>
      </c>
      <c r="F16448" s="1" t="s">
        <v>125</v>
      </c>
      <c r="G16448" s="1" t="s">
        <v>21</v>
      </c>
      <c r="H16448">
        <v>44</v>
      </c>
      <c r="I16448">
        <v>135</v>
      </c>
      <c r="J16448">
        <v>5940</v>
      </c>
      <c r="K16448">
        <v>2376</v>
      </c>
      <c r="L16448" s="1">
        <v>3564</v>
      </c>
      <c r="M16448" s="1" t="s">
        <v>25</v>
      </c>
      <c r="N16448" s="1" t="s">
        <v>196</v>
      </c>
    </row>
    <row r="16449" spans="1:14" x14ac:dyDescent="0.3">
      <c r="A16449" s="1" t="s">
        <v>14</v>
      </c>
      <c r="B16449">
        <v>1128299</v>
      </c>
      <c r="C16449" s="2">
        <v>44629</v>
      </c>
      <c r="D16449" s="1" t="s">
        <v>92</v>
      </c>
      <c r="E16449" s="1" t="s">
        <v>124</v>
      </c>
      <c r="F16449" s="1" t="s">
        <v>125</v>
      </c>
      <c r="G16449" s="1" t="s">
        <v>22</v>
      </c>
      <c r="H16449">
        <v>54</v>
      </c>
      <c r="I16449">
        <v>91</v>
      </c>
      <c r="J16449">
        <v>4914</v>
      </c>
      <c r="K16449">
        <v>1523.34</v>
      </c>
      <c r="L16449" s="1">
        <v>3390.66</v>
      </c>
      <c r="M16449" s="1" t="s">
        <v>25</v>
      </c>
      <c r="N16449" s="1" t="s">
        <v>196</v>
      </c>
    </row>
    <row r="16450" spans="1:14" x14ac:dyDescent="0.3">
      <c r="A16450" s="1" t="s">
        <v>14</v>
      </c>
      <c r="B16450">
        <v>1128299</v>
      </c>
      <c r="C16450" s="2">
        <v>44629</v>
      </c>
      <c r="D16450" s="1" t="s">
        <v>92</v>
      </c>
      <c r="E16450" s="1" t="s">
        <v>124</v>
      </c>
      <c r="F16450" s="1" t="s">
        <v>125</v>
      </c>
      <c r="G16450" s="1" t="s">
        <v>23</v>
      </c>
      <c r="H16450">
        <v>57</v>
      </c>
      <c r="I16450">
        <v>101</v>
      </c>
      <c r="J16450">
        <v>5757</v>
      </c>
      <c r="K16450">
        <v>2245.23</v>
      </c>
      <c r="L16450" s="1">
        <v>3511.77</v>
      </c>
      <c r="M16450" s="1" t="s">
        <v>25</v>
      </c>
      <c r="N16450" s="1" t="s">
        <v>197</v>
      </c>
    </row>
    <row r="16451" spans="1:14" x14ac:dyDescent="0.3">
      <c r="A16451" s="1" t="s">
        <v>14</v>
      </c>
      <c r="B16451">
        <v>1128299</v>
      </c>
      <c r="C16451" s="2">
        <v>44629</v>
      </c>
      <c r="D16451" s="1" t="s">
        <v>92</v>
      </c>
      <c r="E16451" s="1" t="s">
        <v>124</v>
      </c>
      <c r="F16451" s="1" t="s">
        <v>125</v>
      </c>
      <c r="G16451" s="1" t="s">
        <v>24</v>
      </c>
      <c r="H16451">
        <v>52</v>
      </c>
      <c r="I16451">
        <v>69</v>
      </c>
      <c r="J16451">
        <v>3588</v>
      </c>
      <c r="K16451">
        <v>1291.68</v>
      </c>
      <c r="L16451" s="1">
        <v>2296.3199999999997</v>
      </c>
      <c r="M16451" s="1" t="s">
        <v>25</v>
      </c>
      <c r="N16451" s="1" t="s">
        <v>197</v>
      </c>
    </row>
    <row r="16452" spans="1:14" x14ac:dyDescent="0.3">
      <c r="A16452" s="1" t="s">
        <v>14</v>
      </c>
      <c r="B16452">
        <v>1128299</v>
      </c>
      <c r="C16452" s="2">
        <v>44629</v>
      </c>
      <c r="D16452" s="1" t="s">
        <v>92</v>
      </c>
      <c r="E16452" s="1" t="s">
        <v>124</v>
      </c>
      <c r="F16452" s="1" t="s">
        <v>125</v>
      </c>
      <c r="G16452" s="1" t="s">
        <v>18</v>
      </c>
      <c r="H16452">
        <v>55</v>
      </c>
      <c r="I16452">
        <v>36</v>
      </c>
      <c r="J16452">
        <v>1980</v>
      </c>
      <c r="K16452">
        <v>514.80000000000007</v>
      </c>
      <c r="L16452" s="1">
        <v>1465.1999999999998</v>
      </c>
      <c r="M16452" s="1" t="s">
        <v>25</v>
      </c>
      <c r="N16452" s="1" t="s">
        <v>196</v>
      </c>
    </row>
    <row r="16453" spans="1:14" x14ac:dyDescent="0.3">
      <c r="A16453" s="1" t="s">
        <v>14</v>
      </c>
      <c r="B16453">
        <v>1128299</v>
      </c>
      <c r="C16453" s="2">
        <v>44629</v>
      </c>
      <c r="D16453" s="1" t="s">
        <v>92</v>
      </c>
      <c r="E16453" s="1" t="s">
        <v>124</v>
      </c>
      <c r="F16453" s="1" t="s">
        <v>125</v>
      </c>
      <c r="G16453" s="1" t="s">
        <v>20</v>
      </c>
      <c r="H16453">
        <v>50</v>
      </c>
      <c r="I16453">
        <v>85</v>
      </c>
      <c r="J16453">
        <v>4250</v>
      </c>
      <c r="K16453">
        <v>2337.5</v>
      </c>
      <c r="L16453" s="1">
        <v>1912.5</v>
      </c>
      <c r="M16453" s="1" t="s">
        <v>25</v>
      </c>
      <c r="N16453" s="1" t="s">
        <v>197</v>
      </c>
    </row>
    <row r="16454" spans="1:14" x14ac:dyDescent="0.3">
      <c r="A16454" s="1" t="s">
        <v>14</v>
      </c>
      <c r="B16454">
        <v>1128299</v>
      </c>
      <c r="C16454" s="2">
        <v>44661</v>
      </c>
      <c r="D16454" s="1" t="s">
        <v>92</v>
      </c>
      <c r="E16454" s="1" t="s">
        <v>124</v>
      </c>
      <c r="F16454" s="1" t="s">
        <v>125</v>
      </c>
      <c r="G16454" s="1" t="s">
        <v>21</v>
      </c>
      <c r="H16454">
        <v>59</v>
      </c>
      <c r="I16454">
        <v>130</v>
      </c>
      <c r="J16454">
        <v>7670</v>
      </c>
      <c r="K16454">
        <v>2761.2</v>
      </c>
      <c r="L16454" s="1">
        <v>4908.8</v>
      </c>
      <c r="M16454" s="1" t="s">
        <v>25</v>
      </c>
      <c r="N16454" s="1" t="s">
        <v>196</v>
      </c>
    </row>
    <row r="16455" spans="1:14" x14ac:dyDescent="0.3">
      <c r="A16455" s="1" t="s">
        <v>14</v>
      </c>
      <c r="B16455">
        <v>1128299</v>
      </c>
      <c r="C16455" s="2">
        <v>44661</v>
      </c>
      <c r="D16455" s="1" t="s">
        <v>92</v>
      </c>
      <c r="E16455" s="1" t="s">
        <v>124</v>
      </c>
      <c r="F16455" s="1" t="s">
        <v>125</v>
      </c>
      <c r="G16455" s="1" t="s">
        <v>22</v>
      </c>
      <c r="H16455">
        <v>61</v>
      </c>
      <c r="I16455">
        <v>81</v>
      </c>
      <c r="J16455">
        <v>4941</v>
      </c>
      <c r="K16455">
        <v>1729.35</v>
      </c>
      <c r="L16455" s="1">
        <v>3211.65</v>
      </c>
      <c r="M16455" s="1" t="s">
        <v>25</v>
      </c>
      <c r="N16455" s="1" t="s">
        <v>196</v>
      </c>
    </row>
    <row r="16456" spans="1:14" x14ac:dyDescent="0.3">
      <c r="A16456" s="1" t="s">
        <v>14</v>
      </c>
      <c r="B16456">
        <v>1128299</v>
      </c>
      <c r="C16456" s="2">
        <v>44661</v>
      </c>
      <c r="D16456" s="1" t="s">
        <v>92</v>
      </c>
      <c r="E16456" s="1" t="s">
        <v>124</v>
      </c>
      <c r="F16456" s="1" t="s">
        <v>125</v>
      </c>
      <c r="G16456" s="1" t="s">
        <v>23</v>
      </c>
      <c r="H16456">
        <v>60</v>
      </c>
      <c r="I16456">
        <v>91</v>
      </c>
      <c r="J16456">
        <v>5460</v>
      </c>
      <c r="K16456">
        <v>2074.8000000000002</v>
      </c>
      <c r="L16456" s="1">
        <v>3385.2</v>
      </c>
      <c r="M16456" s="1" t="s">
        <v>25</v>
      </c>
      <c r="N16456" s="1" t="s">
        <v>197</v>
      </c>
    </row>
    <row r="16457" spans="1:14" x14ac:dyDescent="0.3">
      <c r="A16457" s="1" t="s">
        <v>14</v>
      </c>
      <c r="B16457">
        <v>1128299</v>
      </c>
      <c r="C16457" s="2">
        <v>44661</v>
      </c>
      <c r="D16457" s="1" t="s">
        <v>92</v>
      </c>
      <c r="E16457" s="1" t="s">
        <v>124</v>
      </c>
      <c r="F16457" s="1" t="s">
        <v>125</v>
      </c>
      <c r="G16457" s="1" t="s">
        <v>24</v>
      </c>
      <c r="H16457">
        <v>48</v>
      </c>
      <c r="I16457">
        <v>73</v>
      </c>
      <c r="J16457">
        <v>3504</v>
      </c>
      <c r="K16457">
        <v>1226.3999999999999</v>
      </c>
      <c r="L16457" s="1">
        <v>2277.6000000000004</v>
      </c>
      <c r="M16457" s="1" t="s">
        <v>25</v>
      </c>
      <c r="N16457" s="1" t="s">
        <v>197</v>
      </c>
    </row>
    <row r="16458" spans="1:14" x14ac:dyDescent="0.3">
      <c r="A16458" s="1" t="s">
        <v>14</v>
      </c>
      <c r="B16458">
        <v>1128299</v>
      </c>
      <c r="C16458" s="2">
        <v>44661</v>
      </c>
      <c r="D16458" s="1" t="s">
        <v>92</v>
      </c>
      <c r="E16458" s="1" t="s">
        <v>124</v>
      </c>
      <c r="F16458" s="1" t="s">
        <v>125</v>
      </c>
      <c r="G16458" s="1" t="s">
        <v>18</v>
      </c>
      <c r="H16458">
        <v>52</v>
      </c>
      <c r="I16458">
        <v>42</v>
      </c>
      <c r="J16458">
        <v>2184</v>
      </c>
      <c r="K16458">
        <v>589.68000000000006</v>
      </c>
      <c r="L16458" s="1">
        <v>1594.32</v>
      </c>
      <c r="M16458" s="1" t="s">
        <v>25</v>
      </c>
      <c r="N16458" s="1" t="s">
        <v>196</v>
      </c>
    </row>
    <row r="16459" spans="1:14" x14ac:dyDescent="0.3">
      <c r="A16459" s="1" t="s">
        <v>14</v>
      </c>
      <c r="B16459">
        <v>1128299</v>
      </c>
      <c r="C16459" s="2">
        <v>44661</v>
      </c>
      <c r="D16459" s="1" t="s">
        <v>92</v>
      </c>
      <c r="E16459" s="1" t="s">
        <v>124</v>
      </c>
      <c r="F16459" s="1" t="s">
        <v>125</v>
      </c>
      <c r="G16459" s="1" t="s">
        <v>20</v>
      </c>
      <c r="H16459">
        <v>66</v>
      </c>
      <c r="I16459">
        <v>94</v>
      </c>
      <c r="J16459">
        <v>6204</v>
      </c>
      <c r="K16459">
        <v>3102</v>
      </c>
      <c r="L16459" s="1">
        <v>3102</v>
      </c>
      <c r="M16459" s="1" t="s">
        <v>25</v>
      </c>
      <c r="N16459" s="1" t="s">
        <v>197</v>
      </c>
    </row>
    <row r="16460" spans="1:14" x14ac:dyDescent="0.3">
      <c r="A16460" s="1" t="s">
        <v>14</v>
      </c>
      <c r="B16460">
        <v>1128299</v>
      </c>
      <c r="C16460" s="2">
        <v>44692</v>
      </c>
      <c r="D16460" s="1" t="s">
        <v>92</v>
      </c>
      <c r="E16460" s="1" t="s">
        <v>124</v>
      </c>
      <c r="F16460" s="1" t="s">
        <v>125</v>
      </c>
      <c r="G16460" s="1" t="s">
        <v>21</v>
      </c>
      <c r="H16460">
        <v>51</v>
      </c>
      <c r="I16460">
        <v>158</v>
      </c>
      <c r="J16460">
        <v>8058</v>
      </c>
      <c r="K16460">
        <v>2981.46</v>
      </c>
      <c r="L16460" s="1">
        <v>5076.54</v>
      </c>
      <c r="M16460" s="1" t="s">
        <v>25</v>
      </c>
      <c r="N16460" s="1" t="s">
        <v>196</v>
      </c>
    </row>
    <row r="16461" spans="1:14" x14ac:dyDescent="0.3">
      <c r="A16461" s="1" t="s">
        <v>14</v>
      </c>
      <c r="B16461">
        <v>1128299</v>
      </c>
      <c r="C16461" s="2">
        <v>44692</v>
      </c>
      <c r="D16461" s="1" t="s">
        <v>92</v>
      </c>
      <c r="E16461" s="1" t="s">
        <v>124</v>
      </c>
      <c r="F16461" s="1" t="s">
        <v>125</v>
      </c>
      <c r="G16461" s="1" t="s">
        <v>22</v>
      </c>
      <c r="H16461">
        <v>58</v>
      </c>
      <c r="I16461">
        <v>98</v>
      </c>
      <c r="J16461">
        <v>5684</v>
      </c>
      <c r="K16461">
        <v>1875.72</v>
      </c>
      <c r="L16461" s="1">
        <v>3808.2799999999997</v>
      </c>
      <c r="M16461" s="1" t="s">
        <v>25</v>
      </c>
      <c r="N16461" s="1" t="s">
        <v>196</v>
      </c>
    </row>
    <row r="16462" spans="1:14" x14ac:dyDescent="0.3">
      <c r="A16462" s="1" t="s">
        <v>14</v>
      </c>
      <c r="B16462">
        <v>1128299</v>
      </c>
      <c r="C16462" s="2">
        <v>44692</v>
      </c>
      <c r="D16462" s="1" t="s">
        <v>92</v>
      </c>
      <c r="E16462" s="1" t="s">
        <v>124</v>
      </c>
      <c r="F16462" s="1" t="s">
        <v>125</v>
      </c>
      <c r="G16462" s="1" t="s">
        <v>23</v>
      </c>
      <c r="H16462">
        <v>56</v>
      </c>
      <c r="I16462">
        <v>98</v>
      </c>
      <c r="J16462">
        <v>5488</v>
      </c>
      <c r="K16462">
        <v>2195.2000000000003</v>
      </c>
      <c r="L16462" s="1">
        <v>3292.7999999999997</v>
      </c>
      <c r="M16462" s="1" t="s">
        <v>25</v>
      </c>
      <c r="N16462" s="1" t="s">
        <v>197</v>
      </c>
    </row>
    <row r="16463" spans="1:14" x14ac:dyDescent="0.3">
      <c r="A16463" s="1" t="s">
        <v>14</v>
      </c>
      <c r="B16463">
        <v>1128299</v>
      </c>
      <c r="C16463" s="2">
        <v>44692</v>
      </c>
      <c r="D16463" s="1" t="s">
        <v>92</v>
      </c>
      <c r="E16463" s="1" t="s">
        <v>124</v>
      </c>
      <c r="F16463" s="1" t="s">
        <v>125</v>
      </c>
      <c r="G16463" s="1" t="s">
        <v>24</v>
      </c>
      <c r="H16463">
        <v>52</v>
      </c>
      <c r="I16463">
        <v>80</v>
      </c>
      <c r="J16463">
        <v>4160</v>
      </c>
      <c r="K16463">
        <v>1664</v>
      </c>
      <c r="L16463" s="1">
        <v>2496</v>
      </c>
      <c r="M16463" s="1" t="s">
        <v>25</v>
      </c>
      <c r="N16463" s="1" t="s">
        <v>197</v>
      </c>
    </row>
    <row r="16464" spans="1:14" x14ac:dyDescent="0.3">
      <c r="A16464" s="1" t="s">
        <v>14</v>
      </c>
      <c r="B16464">
        <v>1128299</v>
      </c>
      <c r="C16464" s="2">
        <v>44692</v>
      </c>
      <c r="D16464" s="1" t="s">
        <v>92</v>
      </c>
      <c r="E16464" s="1" t="s">
        <v>124</v>
      </c>
      <c r="F16464" s="1" t="s">
        <v>125</v>
      </c>
      <c r="G16464" s="1" t="s">
        <v>18</v>
      </c>
      <c r="H16464">
        <v>55</v>
      </c>
      <c r="I16464">
        <v>46</v>
      </c>
      <c r="J16464">
        <v>2530</v>
      </c>
      <c r="K16464">
        <v>708.40000000000009</v>
      </c>
      <c r="L16464" s="1">
        <v>1821.6</v>
      </c>
      <c r="M16464" s="1" t="s">
        <v>25</v>
      </c>
      <c r="N16464" s="1" t="s">
        <v>196</v>
      </c>
    </row>
    <row r="16465" spans="1:14" x14ac:dyDescent="0.3">
      <c r="A16465" s="1" t="s">
        <v>14</v>
      </c>
      <c r="B16465">
        <v>1128299</v>
      </c>
      <c r="C16465" s="2">
        <v>44692</v>
      </c>
      <c r="D16465" s="1" t="s">
        <v>92</v>
      </c>
      <c r="E16465" s="1" t="s">
        <v>124</v>
      </c>
      <c r="F16465" s="1" t="s">
        <v>125</v>
      </c>
      <c r="G16465" s="1" t="s">
        <v>20</v>
      </c>
      <c r="H16465">
        <v>69</v>
      </c>
      <c r="I16465">
        <v>143</v>
      </c>
      <c r="J16465">
        <v>9867</v>
      </c>
      <c r="K16465">
        <v>5426.85</v>
      </c>
      <c r="L16465" s="1">
        <v>4440.1499999999996</v>
      </c>
      <c r="M16465" s="1" t="s">
        <v>25</v>
      </c>
      <c r="N16465" s="1" t="s">
        <v>197</v>
      </c>
    </row>
    <row r="16466" spans="1:14" x14ac:dyDescent="0.3">
      <c r="A16466" s="1" t="s">
        <v>14</v>
      </c>
      <c r="B16466">
        <v>1128299</v>
      </c>
      <c r="C16466" s="2">
        <v>44722</v>
      </c>
      <c r="D16466" s="1" t="s">
        <v>92</v>
      </c>
      <c r="E16466" s="1" t="s">
        <v>124</v>
      </c>
      <c r="F16466" s="1" t="s">
        <v>125</v>
      </c>
      <c r="G16466" s="1" t="s">
        <v>21</v>
      </c>
      <c r="H16466">
        <v>67</v>
      </c>
      <c r="I16466">
        <v>210</v>
      </c>
      <c r="J16466">
        <v>14070</v>
      </c>
      <c r="K16466">
        <v>5628</v>
      </c>
      <c r="L16466" s="1">
        <v>8442</v>
      </c>
      <c r="M16466" s="1" t="s">
        <v>25</v>
      </c>
      <c r="N16466" s="1" t="s">
        <v>196</v>
      </c>
    </row>
    <row r="16467" spans="1:14" x14ac:dyDescent="0.3">
      <c r="A16467" s="1" t="s">
        <v>14</v>
      </c>
      <c r="B16467">
        <v>1128299</v>
      </c>
      <c r="C16467" s="2">
        <v>44722</v>
      </c>
      <c r="D16467" s="1" t="s">
        <v>92</v>
      </c>
      <c r="E16467" s="1" t="s">
        <v>124</v>
      </c>
      <c r="F16467" s="1" t="s">
        <v>125</v>
      </c>
      <c r="G16467" s="1" t="s">
        <v>22</v>
      </c>
      <c r="H16467">
        <v>72</v>
      </c>
      <c r="I16467">
        <v>156</v>
      </c>
      <c r="J16467">
        <v>11232</v>
      </c>
      <c r="K16467">
        <v>3481.92</v>
      </c>
      <c r="L16467" s="1">
        <v>7750.08</v>
      </c>
      <c r="M16467" s="1" t="s">
        <v>25</v>
      </c>
      <c r="N16467" s="1" t="s">
        <v>196</v>
      </c>
    </row>
    <row r="16468" spans="1:14" x14ac:dyDescent="0.3">
      <c r="A16468" s="1" t="s">
        <v>14</v>
      </c>
      <c r="B16468">
        <v>1128299</v>
      </c>
      <c r="C16468" s="2">
        <v>44722</v>
      </c>
      <c r="D16468" s="1" t="s">
        <v>92</v>
      </c>
      <c r="E16468" s="1" t="s">
        <v>124</v>
      </c>
      <c r="F16468" s="1" t="s">
        <v>125</v>
      </c>
      <c r="G16468" s="1" t="s">
        <v>23</v>
      </c>
      <c r="H16468">
        <v>71</v>
      </c>
      <c r="I16468">
        <v>180</v>
      </c>
      <c r="J16468">
        <v>12780</v>
      </c>
      <c r="K16468">
        <v>4600.8</v>
      </c>
      <c r="L16468" s="1">
        <v>8179.2</v>
      </c>
      <c r="M16468" s="1" t="s">
        <v>25</v>
      </c>
      <c r="N16468" s="1" t="s">
        <v>197</v>
      </c>
    </row>
    <row r="16469" spans="1:14" x14ac:dyDescent="0.3">
      <c r="A16469" s="1" t="s">
        <v>14</v>
      </c>
      <c r="B16469">
        <v>1128299</v>
      </c>
      <c r="C16469" s="2">
        <v>44722</v>
      </c>
      <c r="D16469" s="1" t="s">
        <v>92</v>
      </c>
      <c r="E16469" s="1" t="s">
        <v>124</v>
      </c>
      <c r="F16469" s="1" t="s">
        <v>125</v>
      </c>
      <c r="G16469" s="1" t="s">
        <v>24</v>
      </c>
      <c r="H16469">
        <v>74</v>
      </c>
      <c r="I16469">
        <v>133</v>
      </c>
      <c r="J16469">
        <v>9842</v>
      </c>
      <c r="K16469">
        <v>3739.96</v>
      </c>
      <c r="L16469" s="1">
        <v>6102.04</v>
      </c>
      <c r="M16469" s="1" t="s">
        <v>25</v>
      </c>
      <c r="N16469" s="1" t="s">
        <v>197</v>
      </c>
    </row>
    <row r="16470" spans="1:14" x14ac:dyDescent="0.3">
      <c r="A16470" s="1" t="s">
        <v>14</v>
      </c>
      <c r="B16470">
        <v>1128299</v>
      </c>
      <c r="C16470" s="2">
        <v>44722</v>
      </c>
      <c r="D16470" s="1" t="s">
        <v>92</v>
      </c>
      <c r="E16470" s="1" t="s">
        <v>124</v>
      </c>
      <c r="F16470" s="1" t="s">
        <v>125</v>
      </c>
      <c r="G16470" s="1" t="s">
        <v>18</v>
      </c>
      <c r="H16470">
        <v>83</v>
      </c>
      <c r="I16470">
        <v>88</v>
      </c>
      <c r="J16470">
        <v>7304</v>
      </c>
      <c r="K16470">
        <v>2191.1999999999998</v>
      </c>
      <c r="L16470" s="1">
        <v>5112.8</v>
      </c>
      <c r="M16470" s="1" t="s">
        <v>25</v>
      </c>
      <c r="N16470" s="1" t="s">
        <v>196</v>
      </c>
    </row>
    <row r="16471" spans="1:14" x14ac:dyDescent="0.3">
      <c r="A16471" s="1" t="s">
        <v>14</v>
      </c>
      <c r="B16471">
        <v>1128299</v>
      </c>
      <c r="C16471" s="2">
        <v>44722</v>
      </c>
      <c r="D16471" s="1" t="s">
        <v>92</v>
      </c>
      <c r="E16471" s="1" t="s">
        <v>124</v>
      </c>
      <c r="F16471" s="1" t="s">
        <v>125</v>
      </c>
      <c r="G16471" s="1" t="s">
        <v>20</v>
      </c>
      <c r="H16471">
        <v>97</v>
      </c>
      <c r="I16471">
        <v>169</v>
      </c>
      <c r="J16471">
        <v>16393</v>
      </c>
      <c r="K16471">
        <v>8524.36</v>
      </c>
      <c r="L16471" s="1">
        <v>7868.6399999999994</v>
      </c>
      <c r="M16471" s="1" t="s">
        <v>25</v>
      </c>
      <c r="N16471" s="1" t="s">
        <v>197</v>
      </c>
    </row>
    <row r="16472" spans="1:14" x14ac:dyDescent="0.3">
      <c r="A16472" s="1" t="s">
        <v>14</v>
      </c>
      <c r="B16472">
        <v>1128299</v>
      </c>
      <c r="C16472" s="2">
        <v>44751</v>
      </c>
      <c r="D16472" s="1" t="s">
        <v>92</v>
      </c>
      <c r="E16472" s="1" t="s">
        <v>124</v>
      </c>
      <c r="F16472" s="1" t="s">
        <v>125</v>
      </c>
      <c r="G16472" s="1" t="s">
        <v>21</v>
      </c>
      <c r="H16472">
        <v>74</v>
      </c>
      <c r="I16472">
        <v>208</v>
      </c>
      <c r="J16472">
        <v>15392</v>
      </c>
      <c r="K16472">
        <v>5695.04</v>
      </c>
      <c r="L16472" s="1">
        <v>9696.9599999999991</v>
      </c>
      <c r="M16472" s="1" t="s">
        <v>25</v>
      </c>
      <c r="N16472" s="1" t="s">
        <v>196</v>
      </c>
    </row>
    <row r="16473" spans="1:14" x14ac:dyDescent="0.3">
      <c r="A16473" s="1" t="s">
        <v>14</v>
      </c>
      <c r="B16473">
        <v>1128299</v>
      </c>
      <c r="C16473" s="2">
        <v>44751</v>
      </c>
      <c r="D16473" s="1" t="s">
        <v>92</v>
      </c>
      <c r="E16473" s="1" t="s">
        <v>124</v>
      </c>
      <c r="F16473" s="1" t="s">
        <v>125</v>
      </c>
      <c r="G16473" s="1" t="s">
        <v>22</v>
      </c>
      <c r="H16473">
        <v>81</v>
      </c>
      <c r="I16473">
        <v>182</v>
      </c>
      <c r="J16473">
        <v>14742</v>
      </c>
      <c r="K16473">
        <v>5012.2800000000007</v>
      </c>
      <c r="L16473" s="1">
        <v>9729.7199999999993</v>
      </c>
      <c r="M16473" s="1" t="s">
        <v>25</v>
      </c>
      <c r="N16473" s="1" t="s">
        <v>196</v>
      </c>
    </row>
    <row r="16474" spans="1:14" x14ac:dyDescent="0.3">
      <c r="A16474" s="1" t="s">
        <v>14</v>
      </c>
      <c r="B16474">
        <v>1128299</v>
      </c>
      <c r="C16474" s="2">
        <v>44751</v>
      </c>
      <c r="D16474" s="1" t="s">
        <v>92</v>
      </c>
      <c r="E16474" s="1" t="s">
        <v>124</v>
      </c>
      <c r="F16474" s="1" t="s">
        <v>125</v>
      </c>
      <c r="G16474" s="1" t="s">
        <v>23</v>
      </c>
      <c r="H16474">
        <v>79</v>
      </c>
      <c r="I16474">
        <v>150</v>
      </c>
      <c r="J16474">
        <v>11850</v>
      </c>
      <c r="K16474">
        <v>4266</v>
      </c>
      <c r="L16474" s="1">
        <v>7584</v>
      </c>
      <c r="M16474" s="1" t="s">
        <v>25</v>
      </c>
      <c r="N16474" s="1" t="s">
        <v>197</v>
      </c>
    </row>
    <row r="16475" spans="1:14" x14ac:dyDescent="0.3">
      <c r="A16475" s="1" t="s">
        <v>14</v>
      </c>
      <c r="B16475">
        <v>1128299</v>
      </c>
      <c r="C16475" s="2">
        <v>44751</v>
      </c>
      <c r="D16475" s="1" t="s">
        <v>92</v>
      </c>
      <c r="E16475" s="1" t="s">
        <v>124</v>
      </c>
      <c r="F16475" s="1" t="s">
        <v>125</v>
      </c>
      <c r="G16475" s="1" t="s">
        <v>24</v>
      </c>
      <c r="H16475">
        <v>73</v>
      </c>
      <c r="I16475">
        <v>130</v>
      </c>
      <c r="J16475">
        <v>9490</v>
      </c>
      <c r="K16475">
        <v>3796</v>
      </c>
      <c r="L16475" s="1">
        <v>5694</v>
      </c>
      <c r="M16475" s="1" t="s">
        <v>25</v>
      </c>
      <c r="N16475" s="1" t="s">
        <v>197</v>
      </c>
    </row>
    <row r="16476" spans="1:14" x14ac:dyDescent="0.3">
      <c r="A16476" s="1" t="s">
        <v>14</v>
      </c>
      <c r="B16476">
        <v>1128299</v>
      </c>
      <c r="C16476" s="2">
        <v>44751</v>
      </c>
      <c r="D16476" s="1" t="s">
        <v>92</v>
      </c>
      <c r="E16476" s="1" t="s">
        <v>124</v>
      </c>
      <c r="F16476" s="1" t="s">
        <v>125</v>
      </c>
      <c r="G16476" s="1" t="s">
        <v>18</v>
      </c>
      <c r="H16476">
        <v>80</v>
      </c>
      <c r="I16476">
        <v>149</v>
      </c>
      <c r="J16476">
        <v>11920</v>
      </c>
      <c r="K16476">
        <v>3576</v>
      </c>
      <c r="L16476" s="1">
        <v>8344</v>
      </c>
      <c r="M16476" s="1" t="s">
        <v>25</v>
      </c>
      <c r="N16476" s="1" t="s">
        <v>196</v>
      </c>
    </row>
    <row r="16477" spans="1:14" x14ac:dyDescent="0.3">
      <c r="A16477" s="1" t="s">
        <v>14</v>
      </c>
      <c r="B16477">
        <v>1128299</v>
      </c>
      <c r="C16477" s="2">
        <v>44751</v>
      </c>
      <c r="D16477" s="1" t="s">
        <v>92</v>
      </c>
      <c r="E16477" s="1" t="s">
        <v>124</v>
      </c>
      <c r="F16477" s="1" t="s">
        <v>125</v>
      </c>
      <c r="G16477" s="1" t="s">
        <v>20</v>
      </c>
      <c r="H16477">
        <v>96</v>
      </c>
      <c r="I16477">
        <v>154</v>
      </c>
      <c r="J16477">
        <v>14784</v>
      </c>
      <c r="K16477">
        <v>7687.68</v>
      </c>
      <c r="L16477" s="1">
        <v>7096.32</v>
      </c>
      <c r="M16477" s="1" t="s">
        <v>25</v>
      </c>
      <c r="N16477" s="1" t="s">
        <v>197</v>
      </c>
    </row>
    <row r="16478" spans="1:14" x14ac:dyDescent="0.3">
      <c r="A16478" s="1" t="s">
        <v>14</v>
      </c>
      <c r="B16478">
        <v>1128299</v>
      </c>
      <c r="C16478" s="2">
        <v>44783</v>
      </c>
      <c r="D16478" s="1" t="s">
        <v>92</v>
      </c>
      <c r="E16478" s="1" t="s">
        <v>124</v>
      </c>
      <c r="F16478" s="1" t="s">
        <v>125</v>
      </c>
      <c r="G16478" s="1" t="s">
        <v>21</v>
      </c>
      <c r="H16478">
        <v>79</v>
      </c>
      <c r="I16478">
        <v>210</v>
      </c>
      <c r="J16478">
        <v>16590</v>
      </c>
      <c r="K16478">
        <v>6138.3</v>
      </c>
      <c r="L16478" s="1">
        <v>10451.700000000001</v>
      </c>
      <c r="M16478" s="1" t="s">
        <v>25</v>
      </c>
      <c r="N16478" s="1" t="s">
        <v>196</v>
      </c>
    </row>
    <row r="16479" spans="1:14" x14ac:dyDescent="0.3">
      <c r="A16479" s="1" t="s">
        <v>14</v>
      </c>
      <c r="B16479">
        <v>1128299</v>
      </c>
      <c r="C16479" s="2">
        <v>44783</v>
      </c>
      <c r="D16479" s="1" t="s">
        <v>92</v>
      </c>
      <c r="E16479" s="1" t="s">
        <v>124</v>
      </c>
      <c r="F16479" s="1" t="s">
        <v>125</v>
      </c>
      <c r="G16479" s="1" t="s">
        <v>22</v>
      </c>
      <c r="H16479">
        <v>71</v>
      </c>
      <c r="I16479">
        <v>218</v>
      </c>
      <c r="J16479">
        <v>15478</v>
      </c>
      <c r="K16479">
        <v>5262.52</v>
      </c>
      <c r="L16479" s="1">
        <v>10215.48</v>
      </c>
      <c r="M16479" s="1" t="s">
        <v>25</v>
      </c>
      <c r="N16479" s="1" t="s">
        <v>196</v>
      </c>
    </row>
    <row r="16480" spans="1:14" x14ac:dyDescent="0.3">
      <c r="A16480" s="1" t="s">
        <v>14</v>
      </c>
      <c r="B16480">
        <v>1128299</v>
      </c>
      <c r="C16480" s="2">
        <v>44783</v>
      </c>
      <c r="D16480" s="1" t="s">
        <v>92</v>
      </c>
      <c r="E16480" s="1" t="s">
        <v>124</v>
      </c>
      <c r="F16480" s="1" t="s">
        <v>125</v>
      </c>
      <c r="G16480" s="1" t="s">
        <v>23</v>
      </c>
      <c r="H16480">
        <v>64</v>
      </c>
      <c r="I16480">
        <v>162</v>
      </c>
      <c r="J16480">
        <v>10368</v>
      </c>
      <c r="K16480">
        <v>4043.52</v>
      </c>
      <c r="L16480" s="1">
        <v>6324.48</v>
      </c>
      <c r="M16480" s="1" t="s">
        <v>25</v>
      </c>
      <c r="N16480" s="1" t="s">
        <v>197</v>
      </c>
    </row>
    <row r="16481" spans="1:14" x14ac:dyDescent="0.3">
      <c r="A16481" s="1" t="s">
        <v>14</v>
      </c>
      <c r="B16481">
        <v>1128299</v>
      </c>
      <c r="C16481" s="2">
        <v>44783</v>
      </c>
      <c r="D16481" s="1" t="s">
        <v>92</v>
      </c>
      <c r="E16481" s="1" t="s">
        <v>124</v>
      </c>
      <c r="F16481" s="1" t="s">
        <v>125</v>
      </c>
      <c r="G16481" s="1" t="s">
        <v>24</v>
      </c>
      <c r="H16481">
        <v>67</v>
      </c>
      <c r="I16481">
        <v>142</v>
      </c>
      <c r="J16481">
        <v>9514</v>
      </c>
      <c r="K16481">
        <v>3615.32</v>
      </c>
      <c r="L16481" s="1">
        <v>5898.68</v>
      </c>
      <c r="M16481" s="1" t="s">
        <v>25</v>
      </c>
      <c r="N16481" s="1" t="s">
        <v>197</v>
      </c>
    </row>
    <row r="16482" spans="1:14" x14ac:dyDescent="0.3">
      <c r="A16482" s="1" t="s">
        <v>14</v>
      </c>
      <c r="B16482">
        <v>1128299</v>
      </c>
      <c r="C16482" s="2">
        <v>44237</v>
      </c>
      <c r="D16482" s="1" t="s">
        <v>92</v>
      </c>
      <c r="E16482" s="1" t="s">
        <v>124</v>
      </c>
      <c r="F16482" s="1" t="s">
        <v>125</v>
      </c>
      <c r="G16482" s="1" t="s">
        <v>24</v>
      </c>
      <c r="H16482">
        <v>45</v>
      </c>
      <c r="I16482">
        <v>225</v>
      </c>
      <c r="J16482">
        <v>101250</v>
      </c>
      <c r="K16482">
        <v>25312.5</v>
      </c>
      <c r="L16482" s="1">
        <v>75937.5</v>
      </c>
      <c r="M16482" s="1" t="s">
        <v>19</v>
      </c>
      <c r="N16482" s="1" t="s">
        <v>197</v>
      </c>
    </row>
    <row r="16483" spans="1:14" x14ac:dyDescent="0.3">
      <c r="A16483" s="1" t="s">
        <v>14</v>
      </c>
      <c r="B16483">
        <v>1128299</v>
      </c>
      <c r="C16483" s="2">
        <v>44264</v>
      </c>
      <c r="D16483" s="1" t="s">
        <v>92</v>
      </c>
      <c r="E16483" s="1" t="s">
        <v>124</v>
      </c>
      <c r="F16483" s="1" t="s">
        <v>125</v>
      </c>
      <c r="G16483" s="1" t="s">
        <v>21</v>
      </c>
      <c r="H16483">
        <v>45</v>
      </c>
      <c r="I16483">
        <v>500</v>
      </c>
      <c r="J16483">
        <v>225000</v>
      </c>
      <c r="K16483">
        <v>56250</v>
      </c>
      <c r="L16483" s="1">
        <v>168750</v>
      </c>
      <c r="M16483" s="1" t="s">
        <v>19</v>
      </c>
      <c r="N16483" s="1" t="s">
        <v>196</v>
      </c>
    </row>
    <row r="16484" spans="1:14" x14ac:dyDescent="0.3">
      <c r="A16484" s="1" t="s">
        <v>14</v>
      </c>
      <c r="B16484">
        <v>1128299</v>
      </c>
      <c r="C16484" s="2">
        <v>44264</v>
      </c>
      <c r="D16484" s="1" t="s">
        <v>92</v>
      </c>
      <c r="E16484" s="1" t="s">
        <v>124</v>
      </c>
      <c r="F16484" s="1" t="s">
        <v>125</v>
      </c>
      <c r="G16484" s="1" t="s">
        <v>23</v>
      </c>
      <c r="H16484">
        <v>59.999999999999986</v>
      </c>
      <c r="I16484">
        <v>375</v>
      </c>
      <c r="J16484">
        <v>224999.99999999994</v>
      </c>
      <c r="K16484">
        <v>56249.999999999985</v>
      </c>
      <c r="L16484" s="1">
        <v>168749.99999999994</v>
      </c>
      <c r="M16484" s="1" t="s">
        <v>19</v>
      </c>
      <c r="N16484" s="1" t="s">
        <v>197</v>
      </c>
    </row>
    <row r="16485" spans="1:14" x14ac:dyDescent="0.3">
      <c r="A16485" s="1" t="s">
        <v>14</v>
      </c>
      <c r="B16485">
        <v>1128299</v>
      </c>
      <c r="C16485" s="2">
        <v>44264</v>
      </c>
      <c r="D16485" s="1" t="s">
        <v>92</v>
      </c>
      <c r="E16485" s="1" t="s">
        <v>124</v>
      </c>
      <c r="F16485" s="1" t="s">
        <v>125</v>
      </c>
      <c r="G16485" s="1" t="s">
        <v>24</v>
      </c>
      <c r="H16485">
        <v>54.999999999999993</v>
      </c>
      <c r="I16485">
        <v>275</v>
      </c>
      <c r="J16485">
        <v>151249.99999999997</v>
      </c>
      <c r="K16485">
        <v>37812.499999999993</v>
      </c>
      <c r="L16485" s="1">
        <v>113437.49999999997</v>
      </c>
      <c r="M16485" s="1" t="s">
        <v>19</v>
      </c>
      <c r="N16485" s="1" t="s">
        <v>197</v>
      </c>
    </row>
    <row r="16486" spans="1:14" x14ac:dyDescent="0.3">
      <c r="A16486" s="1" t="s">
        <v>14</v>
      </c>
      <c r="B16486">
        <v>1128299</v>
      </c>
      <c r="C16486" s="2">
        <v>44296</v>
      </c>
      <c r="D16486" s="1" t="s">
        <v>92</v>
      </c>
      <c r="E16486" s="1" t="s">
        <v>124</v>
      </c>
      <c r="F16486" s="1" t="s">
        <v>125</v>
      </c>
      <c r="G16486" s="1" t="s">
        <v>21</v>
      </c>
      <c r="H16486">
        <v>60</v>
      </c>
      <c r="I16486">
        <v>500</v>
      </c>
      <c r="J16486">
        <v>300000</v>
      </c>
      <c r="K16486">
        <v>75000</v>
      </c>
      <c r="L16486" s="1">
        <v>225000</v>
      </c>
      <c r="M16486" s="1" t="s">
        <v>19</v>
      </c>
      <c r="N16486" s="1" t="s">
        <v>196</v>
      </c>
    </row>
    <row r="16487" spans="1:14" x14ac:dyDescent="0.3">
      <c r="A16487" s="1" t="s">
        <v>14</v>
      </c>
      <c r="B16487">
        <v>1128299</v>
      </c>
      <c r="C16487" s="2">
        <v>44296</v>
      </c>
      <c r="D16487" s="1" t="s">
        <v>92</v>
      </c>
      <c r="E16487" s="1" t="s">
        <v>124</v>
      </c>
      <c r="F16487" s="1" t="s">
        <v>125</v>
      </c>
      <c r="G16487" s="1" t="s">
        <v>23</v>
      </c>
      <c r="H16487">
        <v>65</v>
      </c>
      <c r="I16487">
        <v>350</v>
      </c>
      <c r="J16487">
        <v>227500</v>
      </c>
      <c r="K16487">
        <v>56875</v>
      </c>
      <c r="L16487" s="1">
        <v>170625</v>
      </c>
      <c r="M16487" s="1" t="s">
        <v>19</v>
      </c>
      <c r="N16487" s="1" t="s">
        <v>197</v>
      </c>
    </row>
    <row r="16488" spans="1:14" x14ac:dyDescent="0.3">
      <c r="A16488" s="1" t="s">
        <v>14</v>
      </c>
      <c r="B16488">
        <v>1128299</v>
      </c>
      <c r="C16488" s="2">
        <v>44296</v>
      </c>
      <c r="D16488" s="1" t="s">
        <v>92</v>
      </c>
      <c r="E16488" s="1" t="s">
        <v>124</v>
      </c>
      <c r="F16488" s="1" t="s">
        <v>125</v>
      </c>
      <c r="G16488" s="1" t="s">
        <v>24</v>
      </c>
      <c r="H16488">
        <v>50</v>
      </c>
      <c r="I16488">
        <v>250</v>
      </c>
      <c r="J16488">
        <v>125000</v>
      </c>
      <c r="K16488">
        <v>31250</v>
      </c>
      <c r="L16488" s="1">
        <v>93750</v>
      </c>
      <c r="M16488" s="1" t="s">
        <v>19</v>
      </c>
      <c r="N16488" s="1" t="s">
        <v>197</v>
      </c>
    </row>
    <row r="16489" spans="1:14" x14ac:dyDescent="0.3">
      <c r="A16489" s="1" t="s">
        <v>14</v>
      </c>
      <c r="B16489">
        <v>1128299</v>
      </c>
      <c r="C16489" s="2">
        <v>44327</v>
      </c>
      <c r="D16489" s="1" t="s">
        <v>92</v>
      </c>
      <c r="E16489" s="1" t="s">
        <v>124</v>
      </c>
      <c r="F16489" s="1" t="s">
        <v>125</v>
      </c>
      <c r="G16489" s="1" t="s">
        <v>21</v>
      </c>
      <c r="H16489">
        <v>54.999999999999993</v>
      </c>
      <c r="I16489">
        <v>525</v>
      </c>
      <c r="J16489">
        <v>288749.99999999994</v>
      </c>
      <c r="K16489">
        <v>72187.499999999985</v>
      </c>
      <c r="L16489" s="1">
        <v>216562.49999999994</v>
      </c>
      <c r="M16489" s="1" t="s">
        <v>19</v>
      </c>
      <c r="N16489" s="1" t="s">
        <v>196</v>
      </c>
    </row>
    <row r="16490" spans="1:14" x14ac:dyDescent="0.3">
      <c r="A16490" s="1" t="s">
        <v>14</v>
      </c>
      <c r="B16490">
        <v>1128299</v>
      </c>
      <c r="C16490" s="2">
        <v>44327</v>
      </c>
      <c r="D16490" s="1" t="s">
        <v>92</v>
      </c>
      <c r="E16490" s="1" t="s">
        <v>124</v>
      </c>
      <c r="F16490" s="1" t="s">
        <v>125</v>
      </c>
      <c r="G16490" s="1" t="s">
        <v>23</v>
      </c>
      <c r="H16490">
        <v>60</v>
      </c>
      <c r="I16490">
        <v>375</v>
      </c>
      <c r="J16490">
        <v>225000</v>
      </c>
      <c r="K16490">
        <v>56250</v>
      </c>
      <c r="L16490" s="1">
        <v>168750</v>
      </c>
      <c r="M16490" s="1" t="s">
        <v>19</v>
      </c>
      <c r="N16490" s="1" t="s">
        <v>197</v>
      </c>
    </row>
    <row r="16491" spans="1:14" x14ac:dyDescent="0.3">
      <c r="A16491" s="1" t="s">
        <v>14</v>
      </c>
      <c r="B16491">
        <v>1128299</v>
      </c>
      <c r="C16491" s="2">
        <v>44327</v>
      </c>
      <c r="D16491" s="1" t="s">
        <v>92</v>
      </c>
      <c r="E16491" s="1" t="s">
        <v>124</v>
      </c>
      <c r="F16491" s="1" t="s">
        <v>125</v>
      </c>
      <c r="G16491" s="1" t="s">
        <v>24</v>
      </c>
      <c r="H16491">
        <v>54.999999999999993</v>
      </c>
      <c r="I16491">
        <v>275</v>
      </c>
      <c r="J16491">
        <v>151249.99999999997</v>
      </c>
      <c r="K16491">
        <v>37812.499999999993</v>
      </c>
      <c r="L16491" s="1">
        <v>113437.49999999997</v>
      </c>
      <c r="M16491" s="1" t="s">
        <v>19</v>
      </c>
      <c r="N16491" s="1" t="s">
        <v>197</v>
      </c>
    </row>
    <row r="16492" spans="1:14" x14ac:dyDescent="0.3">
      <c r="A16492" s="1" t="s">
        <v>14</v>
      </c>
      <c r="B16492">
        <v>1128299</v>
      </c>
      <c r="C16492" s="2">
        <v>44357</v>
      </c>
      <c r="D16492" s="1" t="s">
        <v>92</v>
      </c>
      <c r="E16492" s="1" t="s">
        <v>124</v>
      </c>
      <c r="F16492" s="1" t="s">
        <v>125</v>
      </c>
      <c r="G16492" s="1" t="s">
        <v>21</v>
      </c>
      <c r="H16492">
        <v>70</v>
      </c>
      <c r="I16492">
        <v>725</v>
      </c>
      <c r="J16492">
        <v>507500</v>
      </c>
      <c r="K16492">
        <v>126875</v>
      </c>
      <c r="L16492" s="1">
        <v>380625</v>
      </c>
      <c r="M16492" s="1" t="s">
        <v>19</v>
      </c>
      <c r="N16492" s="1" t="s">
        <v>196</v>
      </c>
    </row>
    <row r="16493" spans="1:14" x14ac:dyDescent="0.3">
      <c r="A16493" s="1" t="s">
        <v>14</v>
      </c>
      <c r="B16493">
        <v>1128299</v>
      </c>
      <c r="C16493" s="2">
        <v>44357</v>
      </c>
      <c r="D16493" s="1" t="s">
        <v>92</v>
      </c>
      <c r="E16493" s="1" t="s">
        <v>124</v>
      </c>
      <c r="F16493" s="1" t="s">
        <v>125</v>
      </c>
      <c r="G16493" s="1" t="s">
        <v>23</v>
      </c>
      <c r="H16493">
        <v>75</v>
      </c>
      <c r="I16493">
        <v>600</v>
      </c>
      <c r="J16493">
        <v>450000</v>
      </c>
      <c r="K16493">
        <v>112500</v>
      </c>
      <c r="L16493" s="1">
        <v>337500</v>
      </c>
      <c r="M16493" s="1" t="s">
        <v>19</v>
      </c>
      <c r="N16493" s="1" t="s">
        <v>197</v>
      </c>
    </row>
    <row r="16494" spans="1:14" x14ac:dyDescent="0.3">
      <c r="A16494" s="1" t="s">
        <v>14</v>
      </c>
      <c r="B16494">
        <v>1128299</v>
      </c>
      <c r="C16494" s="2">
        <v>44357</v>
      </c>
      <c r="D16494" s="1" t="s">
        <v>92</v>
      </c>
      <c r="E16494" s="1" t="s">
        <v>124</v>
      </c>
      <c r="F16494" s="1" t="s">
        <v>125</v>
      </c>
      <c r="G16494" s="1" t="s">
        <v>24</v>
      </c>
      <c r="H16494">
        <v>75</v>
      </c>
      <c r="I16494">
        <v>475</v>
      </c>
      <c r="J16494">
        <v>356250</v>
      </c>
      <c r="K16494">
        <v>89062.5</v>
      </c>
      <c r="L16494" s="1">
        <v>267187.5</v>
      </c>
      <c r="M16494" s="1" t="s">
        <v>19</v>
      </c>
      <c r="N16494" s="1" t="s">
        <v>197</v>
      </c>
    </row>
    <row r="16495" spans="1:14" x14ac:dyDescent="0.3">
      <c r="A16495" s="1" t="s">
        <v>14</v>
      </c>
      <c r="B16495">
        <v>1128299</v>
      </c>
      <c r="C16495" s="2">
        <v>44386</v>
      </c>
      <c r="D16495" s="1" t="s">
        <v>92</v>
      </c>
      <c r="E16495" s="1" t="s">
        <v>124</v>
      </c>
      <c r="F16495" s="1" t="s">
        <v>125</v>
      </c>
      <c r="G16495" s="1" t="s">
        <v>21</v>
      </c>
      <c r="H16495">
        <v>80</v>
      </c>
      <c r="I16495">
        <v>800</v>
      </c>
      <c r="J16495">
        <v>640000</v>
      </c>
      <c r="K16495">
        <v>160000</v>
      </c>
      <c r="L16495" s="1">
        <v>480000</v>
      </c>
      <c r="M16495" s="1" t="s">
        <v>19</v>
      </c>
      <c r="N16495" s="1" t="s">
        <v>196</v>
      </c>
    </row>
    <row r="16496" spans="1:14" x14ac:dyDescent="0.3">
      <c r="A16496" s="1" t="s">
        <v>14</v>
      </c>
      <c r="B16496">
        <v>1128299</v>
      </c>
      <c r="C16496" s="2">
        <v>44386</v>
      </c>
      <c r="D16496" s="1" t="s">
        <v>92</v>
      </c>
      <c r="E16496" s="1" t="s">
        <v>124</v>
      </c>
      <c r="F16496" s="1" t="s">
        <v>125</v>
      </c>
      <c r="G16496" s="1" t="s">
        <v>23</v>
      </c>
      <c r="H16496">
        <v>85.000000000000014</v>
      </c>
      <c r="I16496">
        <v>600</v>
      </c>
      <c r="J16496">
        <v>510000.00000000006</v>
      </c>
      <c r="K16496">
        <v>127500.00000000001</v>
      </c>
      <c r="L16496" s="1">
        <v>382500.00000000006</v>
      </c>
      <c r="M16496" s="1" t="s">
        <v>19</v>
      </c>
      <c r="N16496" s="1" t="s">
        <v>197</v>
      </c>
    </row>
    <row r="16497" spans="1:14" x14ac:dyDescent="0.3">
      <c r="A16497" s="1" t="s">
        <v>14</v>
      </c>
      <c r="B16497">
        <v>1128299</v>
      </c>
      <c r="C16497" s="2">
        <v>44386</v>
      </c>
      <c r="D16497" s="1" t="s">
        <v>92</v>
      </c>
      <c r="E16497" s="1" t="s">
        <v>124</v>
      </c>
      <c r="F16497" s="1" t="s">
        <v>125</v>
      </c>
      <c r="G16497" s="1" t="s">
        <v>24</v>
      </c>
      <c r="H16497">
        <v>80</v>
      </c>
      <c r="I16497">
        <v>500</v>
      </c>
      <c r="J16497">
        <v>400000</v>
      </c>
      <c r="K16497">
        <v>100000</v>
      </c>
      <c r="L16497" s="1">
        <v>300000</v>
      </c>
      <c r="M16497" s="1" t="s">
        <v>19</v>
      </c>
      <c r="N16497" s="1" t="s">
        <v>197</v>
      </c>
    </row>
    <row r="16498" spans="1:14" x14ac:dyDescent="0.3">
      <c r="A16498" s="1" t="s">
        <v>14</v>
      </c>
      <c r="B16498">
        <v>1128299</v>
      </c>
      <c r="C16498" s="2">
        <v>44418</v>
      </c>
      <c r="D16498" s="1" t="s">
        <v>92</v>
      </c>
      <c r="E16498" s="1" t="s">
        <v>124</v>
      </c>
      <c r="F16498" s="1" t="s">
        <v>125</v>
      </c>
      <c r="G16498" s="1" t="s">
        <v>21</v>
      </c>
      <c r="H16498">
        <v>85.000000000000014</v>
      </c>
      <c r="I16498">
        <v>750</v>
      </c>
      <c r="J16498">
        <v>637500.00000000012</v>
      </c>
      <c r="K16498">
        <v>159375.00000000003</v>
      </c>
      <c r="L16498" s="1">
        <v>478125.00000000012</v>
      </c>
      <c r="M16498" s="1" t="s">
        <v>19</v>
      </c>
      <c r="N16498" s="1" t="s">
        <v>196</v>
      </c>
    </row>
    <row r="16499" spans="1:14" x14ac:dyDescent="0.3">
      <c r="A16499" s="1" t="s">
        <v>14</v>
      </c>
      <c r="B16499">
        <v>1128299</v>
      </c>
      <c r="C16499" s="2">
        <v>44418</v>
      </c>
      <c r="D16499" s="1" t="s">
        <v>92</v>
      </c>
      <c r="E16499" s="1" t="s">
        <v>124</v>
      </c>
      <c r="F16499" s="1" t="s">
        <v>125</v>
      </c>
      <c r="G16499" s="1" t="s">
        <v>23</v>
      </c>
      <c r="H16499">
        <v>70</v>
      </c>
      <c r="I16499">
        <v>600</v>
      </c>
      <c r="J16499">
        <v>420000</v>
      </c>
      <c r="K16499">
        <v>105000</v>
      </c>
      <c r="L16499" s="1">
        <v>315000</v>
      </c>
      <c r="M16499" s="1" t="s">
        <v>19</v>
      </c>
      <c r="N16499" s="1" t="s">
        <v>197</v>
      </c>
    </row>
    <row r="16500" spans="1:14" x14ac:dyDescent="0.3">
      <c r="A16500" s="1" t="s">
        <v>14</v>
      </c>
      <c r="B16500">
        <v>1128299</v>
      </c>
      <c r="C16500" s="2">
        <v>44418</v>
      </c>
      <c r="D16500" s="1" t="s">
        <v>92</v>
      </c>
      <c r="E16500" s="1" t="s">
        <v>124</v>
      </c>
      <c r="F16500" s="1" t="s">
        <v>125</v>
      </c>
      <c r="G16500" s="1" t="s">
        <v>24</v>
      </c>
      <c r="H16500">
        <v>70</v>
      </c>
      <c r="I16500">
        <v>525</v>
      </c>
      <c r="J16500">
        <v>367500</v>
      </c>
      <c r="K16500">
        <v>91875</v>
      </c>
      <c r="L16500" s="1">
        <v>275625</v>
      </c>
      <c r="M16500" s="1" t="s">
        <v>19</v>
      </c>
      <c r="N16500" s="1" t="s">
        <v>197</v>
      </c>
    </row>
    <row r="16501" spans="1:14" x14ac:dyDescent="0.3">
      <c r="A16501" s="1" t="s">
        <v>52</v>
      </c>
      <c r="B16501">
        <v>1128299</v>
      </c>
      <c r="C16501" s="2">
        <v>44450</v>
      </c>
      <c r="D16501" s="1" t="s">
        <v>92</v>
      </c>
      <c r="E16501" s="1" t="s">
        <v>124</v>
      </c>
      <c r="F16501" s="1" t="s">
        <v>125</v>
      </c>
      <c r="G16501" s="1" t="s">
        <v>21</v>
      </c>
      <c r="H16501">
        <v>65.000000000000014</v>
      </c>
      <c r="I16501">
        <v>550</v>
      </c>
      <c r="J16501">
        <v>357500.00000000006</v>
      </c>
      <c r="K16501">
        <v>89375.000000000015</v>
      </c>
      <c r="L16501" s="1">
        <v>268125.00000000006</v>
      </c>
      <c r="M16501" s="1" t="s">
        <v>19</v>
      </c>
      <c r="N16501" s="1" t="s">
        <v>196</v>
      </c>
    </row>
    <row r="16502" spans="1:14" x14ac:dyDescent="0.3">
      <c r="A16502" s="1" t="s">
        <v>52</v>
      </c>
      <c r="B16502">
        <v>1128299</v>
      </c>
      <c r="C16502" s="2">
        <v>44450</v>
      </c>
      <c r="D16502" s="1" t="s">
        <v>92</v>
      </c>
      <c r="E16502" s="1" t="s">
        <v>124</v>
      </c>
      <c r="F16502" s="1" t="s">
        <v>125</v>
      </c>
      <c r="G16502" s="1" t="s">
        <v>23</v>
      </c>
      <c r="H16502">
        <v>65.000000000000014</v>
      </c>
      <c r="I16502">
        <v>375</v>
      </c>
      <c r="J16502">
        <v>243750.00000000006</v>
      </c>
      <c r="K16502">
        <v>60937.500000000015</v>
      </c>
      <c r="L16502" s="1">
        <v>182812.50000000006</v>
      </c>
      <c r="M16502" s="1" t="s">
        <v>19</v>
      </c>
      <c r="N16502" s="1" t="s">
        <v>197</v>
      </c>
    </row>
    <row r="16503" spans="1:14" x14ac:dyDescent="0.3">
      <c r="A16503" s="1" t="s">
        <v>52</v>
      </c>
      <c r="B16503">
        <v>1128299</v>
      </c>
      <c r="C16503" s="2">
        <v>44450</v>
      </c>
      <c r="D16503" s="1" t="s">
        <v>92</v>
      </c>
      <c r="E16503" s="1" t="s">
        <v>124</v>
      </c>
      <c r="F16503" s="1" t="s">
        <v>125</v>
      </c>
      <c r="G16503" s="1" t="s">
        <v>24</v>
      </c>
      <c r="H16503">
        <v>65.000000000000014</v>
      </c>
      <c r="I16503">
        <v>325</v>
      </c>
      <c r="J16503">
        <v>211250.00000000006</v>
      </c>
      <c r="K16503">
        <v>52812.500000000015</v>
      </c>
      <c r="L16503" s="1">
        <v>158437.50000000006</v>
      </c>
      <c r="M16503" s="1" t="s">
        <v>19</v>
      </c>
      <c r="N16503" s="1" t="s">
        <v>197</v>
      </c>
    </row>
    <row r="16504" spans="1:14" x14ac:dyDescent="0.3">
      <c r="A16504" s="1" t="s">
        <v>52</v>
      </c>
      <c r="B16504">
        <v>1128299</v>
      </c>
      <c r="C16504" s="2">
        <v>44479</v>
      </c>
      <c r="D16504" s="1" t="s">
        <v>92</v>
      </c>
      <c r="E16504" s="1" t="s">
        <v>124</v>
      </c>
      <c r="F16504" s="1" t="s">
        <v>125</v>
      </c>
      <c r="G16504" s="1" t="s">
        <v>21</v>
      </c>
      <c r="H16504">
        <v>55.000000000000007</v>
      </c>
      <c r="I16504">
        <v>475</v>
      </c>
      <c r="J16504">
        <v>261250.00000000003</v>
      </c>
      <c r="K16504">
        <v>65312.500000000007</v>
      </c>
      <c r="L16504" s="1">
        <v>195937.50000000003</v>
      </c>
      <c r="M16504" s="1" t="s">
        <v>19</v>
      </c>
      <c r="N16504" s="1" t="s">
        <v>196</v>
      </c>
    </row>
    <row r="16505" spans="1:14" x14ac:dyDescent="0.3">
      <c r="A16505" s="1" t="s">
        <v>52</v>
      </c>
      <c r="B16505">
        <v>1128299</v>
      </c>
      <c r="C16505" s="2">
        <v>44479</v>
      </c>
      <c r="D16505" s="1" t="s">
        <v>92</v>
      </c>
      <c r="E16505" s="1" t="s">
        <v>124</v>
      </c>
      <c r="F16505" s="1" t="s">
        <v>125</v>
      </c>
      <c r="G16505" s="1" t="s">
        <v>23</v>
      </c>
      <c r="H16505">
        <v>60.000000000000007</v>
      </c>
      <c r="I16505">
        <v>300</v>
      </c>
      <c r="J16505">
        <v>180000.00000000003</v>
      </c>
      <c r="K16505">
        <v>45000.000000000007</v>
      </c>
      <c r="L16505" s="1">
        <v>135000.00000000003</v>
      </c>
      <c r="M16505" s="1" t="s">
        <v>19</v>
      </c>
      <c r="N16505" s="1" t="s">
        <v>197</v>
      </c>
    </row>
    <row r="16506" spans="1:14" x14ac:dyDescent="0.3">
      <c r="A16506" s="1" t="s">
        <v>52</v>
      </c>
      <c r="B16506">
        <v>1128299</v>
      </c>
      <c r="C16506" s="2">
        <v>44479</v>
      </c>
      <c r="D16506" s="1" t="s">
        <v>92</v>
      </c>
      <c r="E16506" s="1" t="s">
        <v>124</v>
      </c>
      <c r="F16506" s="1" t="s">
        <v>125</v>
      </c>
      <c r="G16506" s="1" t="s">
        <v>24</v>
      </c>
      <c r="H16506">
        <v>55.000000000000007</v>
      </c>
      <c r="I16506">
        <v>275</v>
      </c>
      <c r="J16506">
        <v>151250.00000000003</v>
      </c>
      <c r="K16506">
        <v>37812.500000000007</v>
      </c>
      <c r="L16506" s="1">
        <v>113437.50000000003</v>
      </c>
      <c r="M16506" s="1" t="s">
        <v>19</v>
      </c>
      <c r="N16506" s="1" t="s">
        <v>197</v>
      </c>
    </row>
    <row r="16507" spans="1:14" x14ac:dyDescent="0.3">
      <c r="A16507" s="1" t="s">
        <v>52</v>
      </c>
      <c r="B16507">
        <v>1128299</v>
      </c>
      <c r="C16507" s="2">
        <v>44510</v>
      </c>
      <c r="D16507" s="1" t="s">
        <v>92</v>
      </c>
      <c r="E16507" s="1" t="s">
        <v>124</v>
      </c>
      <c r="F16507" s="1" t="s">
        <v>125</v>
      </c>
      <c r="G16507" s="1" t="s">
        <v>21</v>
      </c>
      <c r="H16507">
        <v>55.000000000000007</v>
      </c>
      <c r="I16507">
        <v>525</v>
      </c>
      <c r="J16507">
        <v>288750.00000000006</v>
      </c>
      <c r="K16507">
        <v>72187.500000000015</v>
      </c>
      <c r="L16507" s="1">
        <v>216562.50000000006</v>
      </c>
      <c r="M16507" s="1" t="s">
        <v>19</v>
      </c>
      <c r="N16507" s="1" t="s">
        <v>196</v>
      </c>
    </row>
    <row r="16508" spans="1:14" x14ac:dyDescent="0.3">
      <c r="A16508" s="1" t="s">
        <v>52</v>
      </c>
      <c r="B16508">
        <v>1128299</v>
      </c>
      <c r="C16508" s="2">
        <v>44510</v>
      </c>
      <c r="D16508" s="1" t="s">
        <v>92</v>
      </c>
      <c r="E16508" s="1" t="s">
        <v>124</v>
      </c>
      <c r="F16508" s="1" t="s">
        <v>125</v>
      </c>
      <c r="G16508" s="1" t="s">
        <v>23</v>
      </c>
      <c r="H16508">
        <v>55.000000000000007</v>
      </c>
      <c r="I16508">
        <v>425</v>
      </c>
      <c r="J16508">
        <v>233750.00000000003</v>
      </c>
      <c r="K16508">
        <v>58437.500000000007</v>
      </c>
      <c r="L16508" s="1">
        <v>175312.50000000003</v>
      </c>
      <c r="M16508" s="1" t="s">
        <v>19</v>
      </c>
      <c r="N16508" s="1" t="s">
        <v>197</v>
      </c>
    </row>
    <row r="16509" spans="1:14" x14ac:dyDescent="0.3">
      <c r="A16509" s="1" t="s">
        <v>52</v>
      </c>
      <c r="B16509">
        <v>1128299</v>
      </c>
      <c r="C16509" s="2">
        <v>44510</v>
      </c>
      <c r="D16509" s="1" t="s">
        <v>92</v>
      </c>
      <c r="E16509" s="1" t="s">
        <v>124</v>
      </c>
      <c r="F16509" s="1" t="s">
        <v>125</v>
      </c>
      <c r="G16509" s="1" t="s">
        <v>24</v>
      </c>
      <c r="H16509">
        <v>65.000000000000014</v>
      </c>
      <c r="I16509">
        <v>400</v>
      </c>
      <c r="J16509">
        <v>260000.00000000006</v>
      </c>
      <c r="K16509">
        <v>65000.000000000015</v>
      </c>
      <c r="L16509" s="1">
        <v>195000.00000000006</v>
      </c>
      <c r="M16509" s="1" t="s">
        <v>19</v>
      </c>
      <c r="N16509" s="1" t="s">
        <v>197</v>
      </c>
    </row>
    <row r="16510" spans="1:14" x14ac:dyDescent="0.3">
      <c r="A16510" s="1" t="s">
        <v>52</v>
      </c>
      <c r="B16510">
        <v>1128299</v>
      </c>
      <c r="C16510" s="2">
        <v>44539</v>
      </c>
      <c r="D16510" s="1" t="s">
        <v>92</v>
      </c>
      <c r="E16510" s="1" t="s">
        <v>124</v>
      </c>
      <c r="F16510" s="1" t="s">
        <v>125</v>
      </c>
      <c r="G16510" s="1" t="s">
        <v>21</v>
      </c>
      <c r="H16510">
        <v>75.000000000000014</v>
      </c>
      <c r="I16510">
        <v>700</v>
      </c>
      <c r="J16510">
        <v>525000.00000000012</v>
      </c>
      <c r="K16510">
        <v>131250.00000000003</v>
      </c>
      <c r="L16510" s="1">
        <v>393750.00000000012</v>
      </c>
      <c r="M16510" s="1" t="s">
        <v>19</v>
      </c>
      <c r="N16510" s="1" t="s">
        <v>196</v>
      </c>
    </row>
    <row r="16511" spans="1:14" x14ac:dyDescent="0.3">
      <c r="A16511" s="1" t="s">
        <v>47</v>
      </c>
      <c r="B16511">
        <v>1128299</v>
      </c>
      <c r="C16511" s="2">
        <v>44539</v>
      </c>
      <c r="D16511" s="1" t="s">
        <v>92</v>
      </c>
      <c r="E16511" s="1" t="s">
        <v>124</v>
      </c>
      <c r="F16511" s="1" t="s">
        <v>125</v>
      </c>
      <c r="G16511" s="1" t="s">
        <v>23</v>
      </c>
      <c r="H16511">
        <v>80.000000000000014</v>
      </c>
      <c r="I16511">
        <v>500</v>
      </c>
      <c r="J16511">
        <v>400000.00000000006</v>
      </c>
      <c r="K16511">
        <v>100000.00000000001</v>
      </c>
      <c r="L16511" s="1">
        <v>300000.00000000006</v>
      </c>
      <c r="M16511" s="1" t="s">
        <v>19</v>
      </c>
      <c r="N16511" s="1" t="s">
        <v>197</v>
      </c>
    </row>
    <row r="16512" spans="1:14" x14ac:dyDescent="0.3">
      <c r="A16512" s="1" t="s">
        <v>47</v>
      </c>
      <c r="B16512">
        <v>1128299</v>
      </c>
      <c r="C16512" s="2">
        <v>44539</v>
      </c>
      <c r="D16512" s="1" t="s">
        <v>92</v>
      </c>
      <c r="E16512" s="1" t="s">
        <v>124</v>
      </c>
      <c r="F16512" s="1" t="s">
        <v>125</v>
      </c>
      <c r="G16512" s="1" t="s">
        <v>24</v>
      </c>
      <c r="H16512">
        <v>80.000000000000014</v>
      </c>
      <c r="I16512">
        <v>500</v>
      </c>
      <c r="J16512">
        <v>400000.00000000006</v>
      </c>
      <c r="K16512">
        <v>100000.00000000001</v>
      </c>
      <c r="L16512" s="1">
        <v>300000.00000000006</v>
      </c>
      <c r="M16512" s="1" t="s">
        <v>19</v>
      </c>
      <c r="N16512" s="1" t="s">
        <v>197</v>
      </c>
    </row>
    <row r="16513" spans="1:14" x14ac:dyDescent="0.3">
      <c r="A16513" s="1" t="s">
        <v>47</v>
      </c>
      <c r="B16513">
        <v>1128299</v>
      </c>
      <c r="C16513" s="2">
        <v>44213</v>
      </c>
      <c r="D16513" s="1" t="s">
        <v>92</v>
      </c>
      <c r="E16513" s="1" t="s">
        <v>124</v>
      </c>
      <c r="F16513" s="1" t="s">
        <v>125</v>
      </c>
      <c r="G16513" s="1" t="s">
        <v>22</v>
      </c>
      <c r="H16513">
        <v>50</v>
      </c>
      <c r="I16513">
        <v>425</v>
      </c>
      <c r="J16513">
        <v>212500</v>
      </c>
      <c r="K16513">
        <v>53125</v>
      </c>
      <c r="L16513" s="1">
        <v>159375</v>
      </c>
      <c r="M16513" s="1" t="s">
        <v>19</v>
      </c>
      <c r="N16513" s="1" t="s">
        <v>196</v>
      </c>
    </row>
    <row r="16514" spans="1:14" x14ac:dyDescent="0.3">
      <c r="A16514" s="1" t="s">
        <v>47</v>
      </c>
      <c r="B16514">
        <v>1128299</v>
      </c>
      <c r="C16514" s="2">
        <v>44244</v>
      </c>
      <c r="D16514" s="1" t="s">
        <v>92</v>
      </c>
      <c r="E16514" s="1" t="s">
        <v>124</v>
      </c>
      <c r="F16514" s="1" t="s">
        <v>125</v>
      </c>
      <c r="G16514" s="1" t="s">
        <v>22</v>
      </c>
      <c r="H16514">
        <v>50</v>
      </c>
      <c r="I16514">
        <v>425</v>
      </c>
      <c r="J16514">
        <v>212500</v>
      </c>
      <c r="K16514">
        <v>53125</v>
      </c>
      <c r="L16514" s="1">
        <v>159375</v>
      </c>
      <c r="M16514" s="1" t="s">
        <v>19</v>
      </c>
      <c r="N16514" s="1" t="s">
        <v>196</v>
      </c>
    </row>
    <row r="16515" spans="1:14" x14ac:dyDescent="0.3">
      <c r="A16515" s="1" t="s">
        <v>14</v>
      </c>
      <c r="B16515">
        <v>1128299</v>
      </c>
      <c r="C16515" s="2">
        <v>44602</v>
      </c>
      <c r="D16515" s="1" t="s">
        <v>92</v>
      </c>
      <c r="E16515" s="1" t="s">
        <v>124</v>
      </c>
      <c r="F16515" s="1" t="s">
        <v>125</v>
      </c>
      <c r="G16515" s="1" t="s">
        <v>24</v>
      </c>
      <c r="H16515">
        <v>45</v>
      </c>
      <c r="I16515">
        <v>225</v>
      </c>
      <c r="J16515">
        <v>101250</v>
      </c>
      <c r="K16515">
        <v>25312.5</v>
      </c>
      <c r="L16515" s="1">
        <v>75937.5</v>
      </c>
      <c r="M16515" s="1" t="s">
        <v>19</v>
      </c>
      <c r="N16515" s="1" t="s">
        <v>197</v>
      </c>
    </row>
    <row r="16516" spans="1:14" x14ac:dyDescent="0.3">
      <c r="A16516" s="1" t="s">
        <v>14</v>
      </c>
      <c r="B16516">
        <v>1128299</v>
      </c>
      <c r="C16516" s="2">
        <v>44629</v>
      </c>
      <c r="D16516" s="1" t="s">
        <v>92</v>
      </c>
      <c r="E16516" s="1" t="s">
        <v>124</v>
      </c>
      <c r="F16516" s="1" t="s">
        <v>125</v>
      </c>
      <c r="G16516" s="1" t="s">
        <v>21</v>
      </c>
      <c r="H16516">
        <v>45</v>
      </c>
      <c r="I16516">
        <v>500</v>
      </c>
      <c r="J16516">
        <v>225000</v>
      </c>
      <c r="K16516">
        <v>56250</v>
      </c>
      <c r="L16516" s="1">
        <v>168750</v>
      </c>
      <c r="M16516" s="1" t="s">
        <v>19</v>
      </c>
      <c r="N16516" s="1" t="s">
        <v>196</v>
      </c>
    </row>
    <row r="16517" spans="1:14" x14ac:dyDescent="0.3">
      <c r="A16517" s="1" t="s">
        <v>14</v>
      </c>
      <c r="B16517">
        <v>1128299</v>
      </c>
      <c r="C16517" s="2">
        <v>44629</v>
      </c>
      <c r="D16517" s="1" t="s">
        <v>92</v>
      </c>
      <c r="E16517" s="1" t="s">
        <v>124</v>
      </c>
      <c r="F16517" s="1" t="s">
        <v>125</v>
      </c>
      <c r="G16517" s="1" t="s">
        <v>23</v>
      </c>
      <c r="H16517">
        <v>59.999999999999986</v>
      </c>
      <c r="I16517">
        <v>375</v>
      </c>
      <c r="J16517">
        <v>224999.99999999994</v>
      </c>
      <c r="K16517">
        <v>56249.999999999985</v>
      </c>
      <c r="L16517" s="1">
        <v>168749.99999999994</v>
      </c>
      <c r="M16517" s="1" t="s">
        <v>19</v>
      </c>
      <c r="N16517" s="1" t="s">
        <v>197</v>
      </c>
    </row>
    <row r="16518" spans="1:14" x14ac:dyDescent="0.3">
      <c r="A16518" s="1" t="s">
        <v>14</v>
      </c>
      <c r="B16518">
        <v>1128299</v>
      </c>
      <c r="C16518" s="2">
        <v>44629</v>
      </c>
      <c r="D16518" s="1" t="s">
        <v>92</v>
      </c>
      <c r="E16518" s="1" t="s">
        <v>124</v>
      </c>
      <c r="F16518" s="1" t="s">
        <v>125</v>
      </c>
      <c r="G16518" s="1" t="s">
        <v>24</v>
      </c>
      <c r="H16518">
        <v>54.999999999999993</v>
      </c>
      <c r="I16518">
        <v>275</v>
      </c>
      <c r="J16518">
        <v>151249.99999999997</v>
      </c>
      <c r="K16518">
        <v>37812.499999999993</v>
      </c>
      <c r="L16518" s="1">
        <v>113437.49999999997</v>
      </c>
      <c r="M16518" s="1" t="s">
        <v>19</v>
      </c>
      <c r="N16518" s="1" t="s">
        <v>197</v>
      </c>
    </row>
    <row r="16519" spans="1:14" x14ac:dyDescent="0.3">
      <c r="A16519" s="1" t="s">
        <v>14</v>
      </c>
      <c r="B16519">
        <v>1128299</v>
      </c>
      <c r="C16519" s="2">
        <v>44661</v>
      </c>
      <c r="D16519" s="1" t="s">
        <v>92</v>
      </c>
      <c r="E16519" s="1" t="s">
        <v>124</v>
      </c>
      <c r="F16519" s="1" t="s">
        <v>125</v>
      </c>
      <c r="G16519" s="1" t="s">
        <v>21</v>
      </c>
      <c r="H16519">
        <v>60</v>
      </c>
      <c r="I16519">
        <v>500</v>
      </c>
      <c r="J16519">
        <v>300000</v>
      </c>
      <c r="K16519">
        <v>75000</v>
      </c>
      <c r="L16519" s="1">
        <v>225000</v>
      </c>
      <c r="M16519" s="1" t="s">
        <v>19</v>
      </c>
      <c r="N16519" s="1" t="s">
        <v>196</v>
      </c>
    </row>
    <row r="16520" spans="1:14" x14ac:dyDescent="0.3">
      <c r="A16520" s="1" t="s">
        <v>14</v>
      </c>
      <c r="B16520">
        <v>1128299</v>
      </c>
      <c r="C16520" s="2">
        <v>44661</v>
      </c>
      <c r="D16520" s="1" t="s">
        <v>92</v>
      </c>
      <c r="E16520" s="1" t="s">
        <v>124</v>
      </c>
      <c r="F16520" s="1" t="s">
        <v>125</v>
      </c>
      <c r="G16520" s="1" t="s">
        <v>23</v>
      </c>
      <c r="H16520">
        <v>65</v>
      </c>
      <c r="I16520">
        <v>350</v>
      </c>
      <c r="J16520">
        <v>227500</v>
      </c>
      <c r="K16520">
        <v>56875</v>
      </c>
      <c r="L16520" s="1">
        <v>170625</v>
      </c>
      <c r="M16520" s="1" t="s">
        <v>19</v>
      </c>
      <c r="N16520" s="1" t="s">
        <v>197</v>
      </c>
    </row>
    <row r="16521" spans="1:14" x14ac:dyDescent="0.3">
      <c r="A16521" s="1" t="s">
        <v>14</v>
      </c>
      <c r="B16521">
        <v>1128299</v>
      </c>
      <c r="C16521" s="2">
        <v>44661</v>
      </c>
      <c r="D16521" s="1" t="s">
        <v>92</v>
      </c>
      <c r="E16521" s="1" t="s">
        <v>124</v>
      </c>
      <c r="F16521" s="1" t="s">
        <v>125</v>
      </c>
      <c r="G16521" s="1" t="s">
        <v>24</v>
      </c>
      <c r="H16521">
        <v>50</v>
      </c>
      <c r="I16521">
        <v>250</v>
      </c>
      <c r="J16521">
        <v>125000</v>
      </c>
      <c r="K16521">
        <v>31250</v>
      </c>
      <c r="L16521" s="1">
        <v>93750</v>
      </c>
      <c r="M16521" s="1" t="s">
        <v>19</v>
      </c>
      <c r="N16521" s="1" t="s">
        <v>197</v>
      </c>
    </row>
    <row r="16522" spans="1:14" x14ac:dyDescent="0.3">
      <c r="A16522" s="1" t="s">
        <v>14</v>
      </c>
      <c r="B16522">
        <v>1128299</v>
      </c>
      <c r="C16522" s="2">
        <v>44692</v>
      </c>
      <c r="D16522" s="1" t="s">
        <v>92</v>
      </c>
      <c r="E16522" s="1" t="s">
        <v>124</v>
      </c>
      <c r="F16522" s="1" t="s">
        <v>125</v>
      </c>
      <c r="G16522" s="1" t="s">
        <v>21</v>
      </c>
      <c r="H16522">
        <v>54.999999999999993</v>
      </c>
      <c r="I16522">
        <v>525</v>
      </c>
      <c r="J16522">
        <v>288749.99999999994</v>
      </c>
      <c r="K16522">
        <v>72187.499999999985</v>
      </c>
      <c r="L16522" s="1">
        <v>216562.49999999994</v>
      </c>
      <c r="M16522" s="1" t="s">
        <v>19</v>
      </c>
      <c r="N16522" s="1" t="s">
        <v>196</v>
      </c>
    </row>
    <row r="16523" spans="1:14" x14ac:dyDescent="0.3">
      <c r="A16523" s="1" t="s">
        <v>14</v>
      </c>
      <c r="B16523">
        <v>1128299</v>
      </c>
      <c r="C16523" s="2">
        <v>44692</v>
      </c>
      <c r="D16523" s="1" t="s">
        <v>92</v>
      </c>
      <c r="E16523" s="1" t="s">
        <v>124</v>
      </c>
      <c r="F16523" s="1" t="s">
        <v>125</v>
      </c>
      <c r="G16523" s="1" t="s">
        <v>23</v>
      </c>
      <c r="H16523">
        <v>60</v>
      </c>
      <c r="I16523">
        <v>375</v>
      </c>
      <c r="J16523">
        <v>225000</v>
      </c>
      <c r="K16523">
        <v>56250</v>
      </c>
      <c r="L16523" s="1">
        <v>168750</v>
      </c>
      <c r="M16523" s="1" t="s">
        <v>19</v>
      </c>
      <c r="N16523" s="1" t="s">
        <v>197</v>
      </c>
    </row>
    <row r="16524" spans="1:14" x14ac:dyDescent="0.3">
      <c r="A16524" s="1" t="s">
        <v>14</v>
      </c>
      <c r="B16524">
        <v>1128299</v>
      </c>
      <c r="C16524" s="2">
        <v>44692</v>
      </c>
      <c r="D16524" s="1" t="s">
        <v>92</v>
      </c>
      <c r="E16524" s="1" t="s">
        <v>124</v>
      </c>
      <c r="F16524" s="1" t="s">
        <v>125</v>
      </c>
      <c r="G16524" s="1" t="s">
        <v>24</v>
      </c>
      <c r="H16524">
        <v>54.999999999999993</v>
      </c>
      <c r="I16524">
        <v>275</v>
      </c>
      <c r="J16524">
        <v>151249.99999999997</v>
      </c>
      <c r="K16524">
        <v>37812.499999999993</v>
      </c>
      <c r="L16524" s="1">
        <v>113437.49999999997</v>
      </c>
      <c r="M16524" s="1" t="s">
        <v>19</v>
      </c>
      <c r="N16524" s="1" t="s">
        <v>197</v>
      </c>
    </row>
    <row r="16525" spans="1:14" x14ac:dyDescent="0.3">
      <c r="A16525" s="1" t="s">
        <v>14</v>
      </c>
      <c r="B16525">
        <v>1128299</v>
      </c>
      <c r="C16525" s="2">
        <v>44722</v>
      </c>
      <c r="D16525" s="1" t="s">
        <v>92</v>
      </c>
      <c r="E16525" s="1" t="s">
        <v>124</v>
      </c>
      <c r="F16525" s="1" t="s">
        <v>125</v>
      </c>
      <c r="G16525" s="1" t="s">
        <v>21</v>
      </c>
      <c r="H16525">
        <v>70</v>
      </c>
      <c r="I16525">
        <v>725</v>
      </c>
      <c r="J16525">
        <v>507500</v>
      </c>
      <c r="K16525">
        <v>126875</v>
      </c>
      <c r="L16525" s="1">
        <v>380625</v>
      </c>
      <c r="M16525" s="1" t="s">
        <v>19</v>
      </c>
      <c r="N16525" s="1" t="s">
        <v>196</v>
      </c>
    </row>
    <row r="16526" spans="1:14" x14ac:dyDescent="0.3">
      <c r="A16526" s="1" t="s">
        <v>14</v>
      </c>
      <c r="B16526">
        <v>1128299</v>
      </c>
      <c r="C16526" s="2">
        <v>44722</v>
      </c>
      <c r="D16526" s="1" t="s">
        <v>92</v>
      </c>
      <c r="E16526" s="1" t="s">
        <v>124</v>
      </c>
      <c r="F16526" s="1" t="s">
        <v>125</v>
      </c>
      <c r="G16526" s="1" t="s">
        <v>23</v>
      </c>
      <c r="H16526">
        <v>75</v>
      </c>
      <c r="I16526">
        <v>600</v>
      </c>
      <c r="J16526">
        <v>450000</v>
      </c>
      <c r="K16526">
        <v>112500</v>
      </c>
      <c r="L16526" s="1">
        <v>337500</v>
      </c>
      <c r="M16526" s="1" t="s">
        <v>19</v>
      </c>
      <c r="N16526" s="1" t="s">
        <v>197</v>
      </c>
    </row>
    <row r="16527" spans="1:14" x14ac:dyDescent="0.3">
      <c r="A16527" s="1" t="s">
        <v>14</v>
      </c>
      <c r="B16527">
        <v>1128299</v>
      </c>
      <c r="C16527" s="2">
        <v>44722</v>
      </c>
      <c r="D16527" s="1" t="s">
        <v>92</v>
      </c>
      <c r="E16527" s="1" t="s">
        <v>124</v>
      </c>
      <c r="F16527" s="1" t="s">
        <v>125</v>
      </c>
      <c r="G16527" s="1" t="s">
        <v>24</v>
      </c>
      <c r="H16527">
        <v>75</v>
      </c>
      <c r="I16527">
        <v>475</v>
      </c>
      <c r="J16527">
        <v>356250</v>
      </c>
      <c r="K16527">
        <v>89062.5</v>
      </c>
      <c r="L16527" s="1">
        <v>267187.5</v>
      </c>
      <c r="M16527" s="1" t="s">
        <v>19</v>
      </c>
      <c r="N16527" s="1" t="s">
        <v>197</v>
      </c>
    </row>
    <row r="16528" spans="1:14" x14ac:dyDescent="0.3">
      <c r="A16528" s="1" t="s">
        <v>14</v>
      </c>
      <c r="B16528">
        <v>1128299</v>
      </c>
      <c r="C16528" s="2">
        <v>44751</v>
      </c>
      <c r="D16528" s="1" t="s">
        <v>92</v>
      </c>
      <c r="E16528" s="1" t="s">
        <v>124</v>
      </c>
      <c r="F16528" s="1" t="s">
        <v>125</v>
      </c>
      <c r="G16528" s="1" t="s">
        <v>21</v>
      </c>
      <c r="H16528">
        <v>80</v>
      </c>
      <c r="I16528">
        <v>800</v>
      </c>
      <c r="J16528">
        <v>640000</v>
      </c>
      <c r="K16528">
        <v>160000</v>
      </c>
      <c r="L16528" s="1">
        <v>480000</v>
      </c>
      <c r="M16528" s="1" t="s">
        <v>19</v>
      </c>
      <c r="N16528" s="1" t="s">
        <v>196</v>
      </c>
    </row>
    <row r="16529" spans="1:14" x14ac:dyDescent="0.3">
      <c r="A16529" s="1" t="s">
        <v>14</v>
      </c>
      <c r="B16529">
        <v>1128299</v>
      </c>
      <c r="C16529" s="2">
        <v>44751</v>
      </c>
      <c r="D16529" s="1" t="s">
        <v>92</v>
      </c>
      <c r="E16529" s="1" t="s">
        <v>124</v>
      </c>
      <c r="F16529" s="1" t="s">
        <v>125</v>
      </c>
      <c r="G16529" s="1" t="s">
        <v>23</v>
      </c>
      <c r="H16529">
        <v>85.000000000000014</v>
      </c>
      <c r="I16529">
        <v>600</v>
      </c>
      <c r="J16529">
        <v>510000.00000000006</v>
      </c>
      <c r="K16529">
        <v>127500.00000000001</v>
      </c>
      <c r="L16529" s="1">
        <v>382500.00000000006</v>
      </c>
      <c r="M16529" s="1" t="s">
        <v>19</v>
      </c>
      <c r="N16529" s="1" t="s">
        <v>197</v>
      </c>
    </row>
    <row r="16530" spans="1:14" x14ac:dyDescent="0.3">
      <c r="A16530" s="1" t="s">
        <v>14</v>
      </c>
      <c r="B16530">
        <v>1128299</v>
      </c>
      <c r="C16530" s="2">
        <v>44751</v>
      </c>
      <c r="D16530" s="1" t="s">
        <v>92</v>
      </c>
      <c r="E16530" s="1" t="s">
        <v>124</v>
      </c>
      <c r="F16530" s="1" t="s">
        <v>125</v>
      </c>
      <c r="G16530" s="1" t="s">
        <v>24</v>
      </c>
      <c r="H16530">
        <v>80</v>
      </c>
      <c r="I16530">
        <v>500</v>
      </c>
      <c r="J16530">
        <v>400000</v>
      </c>
      <c r="K16530">
        <v>100000</v>
      </c>
      <c r="L16530" s="1">
        <v>300000</v>
      </c>
      <c r="M16530" s="1" t="s">
        <v>19</v>
      </c>
      <c r="N16530" s="1" t="s">
        <v>197</v>
      </c>
    </row>
    <row r="16531" spans="1:14" x14ac:dyDescent="0.3">
      <c r="A16531" s="1" t="s">
        <v>14</v>
      </c>
      <c r="B16531">
        <v>1128299</v>
      </c>
      <c r="C16531" s="2">
        <v>44783</v>
      </c>
      <c r="D16531" s="1" t="s">
        <v>92</v>
      </c>
      <c r="E16531" s="1" t="s">
        <v>124</v>
      </c>
      <c r="F16531" s="1" t="s">
        <v>125</v>
      </c>
      <c r="G16531" s="1" t="s">
        <v>21</v>
      </c>
      <c r="H16531">
        <v>85.000000000000014</v>
      </c>
      <c r="I16531">
        <v>750</v>
      </c>
      <c r="J16531">
        <v>637500.00000000012</v>
      </c>
      <c r="K16531">
        <v>159375.00000000003</v>
      </c>
      <c r="L16531" s="1">
        <v>478125.00000000012</v>
      </c>
      <c r="M16531" s="1" t="s">
        <v>19</v>
      </c>
      <c r="N16531" s="1" t="s">
        <v>196</v>
      </c>
    </row>
    <row r="16532" spans="1:14" x14ac:dyDescent="0.3">
      <c r="A16532" s="1" t="s">
        <v>14</v>
      </c>
      <c r="B16532">
        <v>1128299</v>
      </c>
      <c r="C16532" s="2">
        <v>44783</v>
      </c>
      <c r="D16532" s="1" t="s">
        <v>92</v>
      </c>
      <c r="E16532" s="1" t="s">
        <v>124</v>
      </c>
      <c r="F16532" s="1" t="s">
        <v>125</v>
      </c>
      <c r="G16532" s="1" t="s">
        <v>23</v>
      </c>
      <c r="H16532">
        <v>70</v>
      </c>
      <c r="I16532">
        <v>600</v>
      </c>
      <c r="J16532">
        <v>420000</v>
      </c>
      <c r="K16532">
        <v>105000</v>
      </c>
      <c r="L16532" s="1">
        <v>315000</v>
      </c>
      <c r="M16532" s="1" t="s">
        <v>19</v>
      </c>
      <c r="N16532" s="1" t="s">
        <v>197</v>
      </c>
    </row>
    <row r="16533" spans="1:14" x14ac:dyDescent="0.3">
      <c r="A16533" s="1" t="s">
        <v>14</v>
      </c>
      <c r="B16533">
        <v>1128299</v>
      </c>
      <c r="C16533" s="2">
        <v>44783</v>
      </c>
      <c r="D16533" s="1" t="s">
        <v>92</v>
      </c>
      <c r="E16533" s="1" t="s">
        <v>124</v>
      </c>
      <c r="F16533" s="1" t="s">
        <v>125</v>
      </c>
      <c r="G16533" s="1" t="s">
        <v>24</v>
      </c>
      <c r="H16533">
        <v>70</v>
      </c>
      <c r="I16533">
        <v>525</v>
      </c>
      <c r="J16533">
        <v>367500</v>
      </c>
      <c r="K16533">
        <v>91875</v>
      </c>
      <c r="L16533" s="1">
        <v>275625</v>
      </c>
      <c r="M16533" s="1" t="s">
        <v>19</v>
      </c>
      <c r="N16533" s="1" t="s">
        <v>197</v>
      </c>
    </row>
    <row r="16534" spans="1:14" x14ac:dyDescent="0.3">
      <c r="A16534" s="1" t="s">
        <v>52</v>
      </c>
      <c r="B16534">
        <v>1128299</v>
      </c>
      <c r="C16534" s="2">
        <v>44815</v>
      </c>
      <c r="D16534" s="1" t="s">
        <v>92</v>
      </c>
      <c r="E16534" s="1" t="s">
        <v>124</v>
      </c>
      <c r="F16534" s="1" t="s">
        <v>125</v>
      </c>
      <c r="G16534" s="1" t="s">
        <v>21</v>
      </c>
      <c r="H16534">
        <v>65.000000000000014</v>
      </c>
      <c r="I16534">
        <v>550</v>
      </c>
      <c r="J16534">
        <v>357500.00000000006</v>
      </c>
      <c r="K16534">
        <v>89375.000000000015</v>
      </c>
      <c r="L16534" s="1">
        <v>268125.00000000006</v>
      </c>
      <c r="M16534" s="1" t="s">
        <v>19</v>
      </c>
      <c r="N16534" s="1" t="s">
        <v>196</v>
      </c>
    </row>
    <row r="16535" spans="1:14" x14ac:dyDescent="0.3">
      <c r="A16535" s="1" t="s">
        <v>52</v>
      </c>
      <c r="B16535">
        <v>1128299</v>
      </c>
      <c r="C16535" s="2">
        <v>44815</v>
      </c>
      <c r="D16535" s="1" t="s">
        <v>92</v>
      </c>
      <c r="E16535" s="1" t="s">
        <v>124</v>
      </c>
      <c r="F16535" s="1" t="s">
        <v>125</v>
      </c>
      <c r="G16535" s="1" t="s">
        <v>23</v>
      </c>
      <c r="H16535">
        <v>65.000000000000014</v>
      </c>
      <c r="I16535">
        <v>375</v>
      </c>
      <c r="J16535">
        <v>243750.00000000006</v>
      </c>
      <c r="K16535">
        <v>60937.500000000015</v>
      </c>
      <c r="L16535" s="1">
        <v>182812.50000000006</v>
      </c>
      <c r="M16535" s="1" t="s">
        <v>19</v>
      </c>
      <c r="N16535" s="1" t="s">
        <v>197</v>
      </c>
    </row>
    <row r="16536" spans="1:14" x14ac:dyDescent="0.3">
      <c r="A16536" s="1" t="s">
        <v>52</v>
      </c>
      <c r="B16536">
        <v>1128299</v>
      </c>
      <c r="C16536" s="2">
        <v>44815</v>
      </c>
      <c r="D16536" s="1" t="s">
        <v>92</v>
      </c>
      <c r="E16536" s="1" t="s">
        <v>124</v>
      </c>
      <c r="F16536" s="1" t="s">
        <v>125</v>
      </c>
      <c r="G16536" s="1" t="s">
        <v>24</v>
      </c>
      <c r="H16536">
        <v>65.000000000000014</v>
      </c>
      <c r="I16536">
        <v>325</v>
      </c>
      <c r="J16536">
        <v>211250.00000000006</v>
      </c>
      <c r="K16536">
        <v>52812.500000000015</v>
      </c>
      <c r="L16536" s="1">
        <v>158437.50000000006</v>
      </c>
      <c r="M16536" s="1" t="s">
        <v>19</v>
      </c>
      <c r="N16536" s="1" t="s">
        <v>197</v>
      </c>
    </row>
    <row r="16537" spans="1:14" x14ac:dyDescent="0.3">
      <c r="A16537" s="1" t="s">
        <v>52</v>
      </c>
      <c r="B16537">
        <v>1128299</v>
      </c>
      <c r="C16537" s="2">
        <v>44844</v>
      </c>
      <c r="D16537" s="1" t="s">
        <v>92</v>
      </c>
      <c r="E16537" s="1" t="s">
        <v>124</v>
      </c>
      <c r="F16537" s="1" t="s">
        <v>125</v>
      </c>
      <c r="G16537" s="1" t="s">
        <v>21</v>
      </c>
      <c r="H16537">
        <v>55.000000000000007</v>
      </c>
      <c r="I16537">
        <v>475</v>
      </c>
      <c r="J16537">
        <v>261250.00000000003</v>
      </c>
      <c r="K16537">
        <v>65312.500000000007</v>
      </c>
      <c r="L16537" s="1">
        <v>195937.50000000003</v>
      </c>
      <c r="M16537" s="1" t="s">
        <v>19</v>
      </c>
      <c r="N16537" s="1" t="s">
        <v>196</v>
      </c>
    </row>
    <row r="16538" spans="1:14" x14ac:dyDescent="0.3">
      <c r="A16538" s="1" t="s">
        <v>52</v>
      </c>
      <c r="B16538">
        <v>1128299</v>
      </c>
      <c r="C16538" s="2">
        <v>44844</v>
      </c>
      <c r="D16538" s="1" t="s">
        <v>92</v>
      </c>
      <c r="E16538" s="1" t="s">
        <v>124</v>
      </c>
      <c r="F16538" s="1" t="s">
        <v>125</v>
      </c>
      <c r="G16538" s="1" t="s">
        <v>23</v>
      </c>
      <c r="H16538">
        <v>60.000000000000007</v>
      </c>
      <c r="I16538">
        <v>300</v>
      </c>
      <c r="J16538">
        <v>180000.00000000003</v>
      </c>
      <c r="K16538">
        <v>45000.000000000007</v>
      </c>
      <c r="L16538" s="1">
        <v>135000.00000000003</v>
      </c>
      <c r="M16538" s="1" t="s">
        <v>19</v>
      </c>
      <c r="N16538" s="1" t="s">
        <v>197</v>
      </c>
    </row>
    <row r="16539" spans="1:14" x14ac:dyDescent="0.3">
      <c r="A16539" s="1" t="s">
        <v>52</v>
      </c>
      <c r="B16539">
        <v>1128299</v>
      </c>
      <c r="C16539" s="2">
        <v>44844</v>
      </c>
      <c r="D16539" s="1" t="s">
        <v>92</v>
      </c>
      <c r="E16539" s="1" t="s">
        <v>124</v>
      </c>
      <c r="F16539" s="1" t="s">
        <v>125</v>
      </c>
      <c r="G16539" s="1" t="s">
        <v>24</v>
      </c>
      <c r="H16539">
        <v>55.000000000000007</v>
      </c>
      <c r="I16539">
        <v>275</v>
      </c>
      <c r="J16539">
        <v>151250.00000000003</v>
      </c>
      <c r="K16539">
        <v>37812.500000000007</v>
      </c>
      <c r="L16539" s="1">
        <v>113437.50000000003</v>
      </c>
      <c r="M16539" s="1" t="s">
        <v>19</v>
      </c>
      <c r="N16539" s="1" t="s">
        <v>197</v>
      </c>
    </row>
    <row r="16540" spans="1:14" x14ac:dyDescent="0.3">
      <c r="A16540" s="1" t="s">
        <v>52</v>
      </c>
      <c r="B16540">
        <v>1128299</v>
      </c>
      <c r="C16540" s="2">
        <v>44875</v>
      </c>
      <c r="D16540" s="1" t="s">
        <v>92</v>
      </c>
      <c r="E16540" s="1" t="s">
        <v>124</v>
      </c>
      <c r="F16540" s="1" t="s">
        <v>125</v>
      </c>
      <c r="G16540" s="1" t="s">
        <v>21</v>
      </c>
      <c r="H16540">
        <v>55.000000000000007</v>
      </c>
      <c r="I16540">
        <v>525</v>
      </c>
      <c r="J16540">
        <v>288750.00000000006</v>
      </c>
      <c r="K16540">
        <v>72187.500000000015</v>
      </c>
      <c r="L16540" s="1">
        <v>216562.50000000006</v>
      </c>
      <c r="M16540" s="1" t="s">
        <v>19</v>
      </c>
      <c r="N16540" s="1" t="s">
        <v>196</v>
      </c>
    </row>
    <row r="16541" spans="1:14" x14ac:dyDescent="0.3">
      <c r="A16541" s="1" t="s">
        <v>52</v>
      </c>
      <c r="B16541">
        <v>1128299</v>
      </c>
      <c r="C16541" s="2">
        <v>44875</v>
      </c>
      <c r="D16541" s="1" t="s">
        <v>92</v>
      </c>
      <c r="E16541" s="1" t="s">
        <v>124</v>
      </c>
      <c r="F16541" s="1" t="s">
        <v>125</v>
      </c>
      <c r="G16541" s="1" t="s">
        <v>23</v>
      </c>
      <c r="H16541">
        <v>55.000000000000007</v>
      </c>
      <c r="I16541">
        <v>425</v>
      </c>
      <c r="J16541">
        <v>233750.00000000003</v>
      </c>
      <c r="K16541">
        <v>58437.500000000007</v>
      </c>
      <c r="L16541" s="1">
        <v>175312.50000000003</v>
      </c>
      <c r="M16541" s="1" t="s">
        <v>19</v>
      </c>
      <c r="N16541" s="1" t="s">
        <v>197</v>
      </c>
    </row>
    <row r="16542" spans="1:14" x14ac:dyDescent="0.3">
      <c r="A16542" s="1" t="s">
        <v>52</v>
      </c>
      <c r="B16542">
        <v>1128299</v>
      </c>
      <c r="C16542" s="2">
        <v>44875</v>
      </c>
      <c r="D16542" s="1" t="s">
        <v>92</v>
      </c>
      <c r="E16542" s="1" t="s">
        <v>124</v>
      </c>
      <c r="F16542" s="1" t="s">
        <v>125</v>
      </c>
      <c r="G16542" s="1" t="s">
        <v>24</v>
      </c>
      <c r="H16542">
        <v>65.000000000000014</v>
      </c>
      <c r="I16542">
        <v>400</v>
      </c>
      <c r="J16542">
        <v>260000.00000000006</v>
      </c>
      <c r="K16542">
        <v>65000.000000000015</v>
      </c>
      <c r="L16542" s="1">
        <v>195000.00000000006</v>
      </c>
      <c r="M16542" s="1" t="s">
        <v>19</v>
      </c>
      <c r="N16542" s="1" t="s">
        <v>197</v>
      </c>
    </row>
    <row r="16543" spans="1:14" x14ac:dyDescent="0.3">
      <c r="A16543" s="1" t="s">
        <v>52</v>
      </c>
      <c r="B16543">
        <v>1128299</v>
      </c>
      <c r="C16543" s="2">
        <v>44904</v>
      </c>
      <c r="D16543" s="1" t="s">
        <v>92</v>
      </c>
      <c r="E16543" s="1" t="s">
        <v>124</v>
      </c>
      <c r="F16543" s="1" t="s">
        <v>125</v>
      </c>
      <c r="G16543" s="1" t="s">
        <v>21</v>
      </c>
      <c r="H16543">
        <v>75.000000000000014</v>
      </c>
      <c r="I16543">
        <v>700</v>
      </c>
      <c r="J16543">
        <v>525000.00000000012</v>
      </c>
      <c r="K16543">
        <v>131250.00000000003</v>
      </c>
      <c r="L16543" s="1">
        <v>393750.00000000012</v>
      </c>
      <c r="M16543" s="1" t="s">
        <v>19</v>
      </c>
      <c r="N16543" s="1" t="s">
        <v>196</v>
      </c>
    </row>
    <row r="16544" spans="1:14" x14ac:dyDescent="0.3">
      <c r="A16544" s="1" t="s">
        <v>47</v>
      </c>
      <c r="B16544">
        <v>1128299</v>
      </c>
      <c r="C16544" s="2">
        <v>44904</v>
      </c>
      <c r="D16544" s="1" t="s">
        <v>92</v>
      </c>
      <c r="E16544" s="1" t="s">
        <v>124</v>
      </c>
      <c r="F16544" s="1" t="s">
        <v>125</v>
      </c>
      <c r="G16544" s="1" t="s">
        <v>23</v>
      </c>
      <c r="H16544">
        <v>80.000000000000014</v>
      </c>
      <c r="I16544">
        <v>500</v>
      </c>
      <c r="J16544">
        <v>400000.00000000006</v>
      </c>
      <c r="K16544">
        <v>100000.00000000001</v>
      </c>
      <c r="L16544" s="1">
        <v>300000.00000000006</v>
      </c>
      <c r="M16544" s="1" t="s">
        <v>19</v>
      </c>
      <c r="N16544" s="1" t="s">
        <v>197</v>
      </c>
    </row>
    <row r="16545" spans="1:14" x14ac:dyDescent="0.3">
      <c r="A16545" s="1" t="s">
        <v>47</v>
      </c>
      <c r="B16545">
        <v>1128299</v>
      </c>
      <c r="C16545" s="2">
        <v>44904</v>
      </c>
      <c r="D16545" s="1" t="s">
        <v>92</v>
      </c>
      <c r="E16545" s="1" t="s">
        <v>124</v>
      </c>
      <c r="F16545" s="1" t="s">
        <v>125</v>
      </c>
      <c r="G16545" s="1" t="s">
        <v>24</v>
      </c>
      <c r="H16545">
        <v>80.000000000000014</v>
      </c>
      <c r="I16545">
        <v>500</v>
      </c>
      <c r="J16545">
        <v>400000.00000000006</v>
      </c>
      <c r="K16545">
        <v>100000.00000000001</v>
      </c>
      <c r="L16545" s="1">
        <v>300000.00000000006</v>
      </c>
      <c r="M16545" s="1" t="s">
        <v>19</v>
      </c>
      <c r="N16545" s="1" t="s">
        <v>197</v>
      </c>
    </row>
    <row r="16546" spans="1:14" x14ac:dyDescent="0.3">
      <c r="A16546" s="1" t="s">
        <v>47</v>
      </c>
      <c r="B16546">
        <v>1128299</v>
      </c>
      <c r="C16546" s="2">
        <v>44578</v>
      </c>
      <c r="D16546" s="1" t="s">
        <v>92</v>
      </c>
      <c r="E16546" s="1" t="s">
        <v>124</v>
      </c>
      <c r="F16546" s="1" t="s">
        <v>125</v>
      </c>
      <c r="G16546" s="1" t="s">
        <v>22</v>
      </c>
      <c r="H16546">
        <v>50</v>
      </c>
      <c r="I16546">
        <v>425</v>
      </c>
      <c r="J16546">
        <v>212500</v>
      </c>
      <c r="K16546">
        <v>53125</v>
      </c>
      <c r="L16546" s="1">
        <v>159375</v>
      </c>
      <c r="M16546" s="1" t="s">
        <v>19</v>
      </c>
      <c r="N16546" s="1" t="s">
        <v>196</v>
      </c>
    </row>
    <row r="16547" spans="1:14" x14ac:dyDescent="0.3">
      <c r="A16547" s="1" t="s">
        <v>47</v>
      </c>
      <c r="B16547">
        <v>1128299</v>
      </c>
      <c r="C16547" s="2">
        <v>44609</v>
      </c>
      <c r="D16547" s="1" t="s">
        <v>92</v>
      </c>
      <c r="E16547" s="1" t="s">
        <v>124</v>
      </c>
      <c r="F16547" s="1" t="s">
        <v>125</v>
      </c>
      <c r="G16547" s="1" t="s">
        <v>22</v>
      </c>
      <c r="H16547">
        <v>50</v>
      </c>
      <c r="I16547">
        <v>425</v>
      </c>
      <c r="J16547">
        <v>212500</v>
      </c>
      <c r="K16547">
        <v>53125</v>
      </c>
      <c r="L16547" s="1">
        <v>159375</v>
      </c>
      <c r="M16547" s="1" t="s">
        <v>19</v>
      </c>
      <c r="N16547" s="1" t="s">
        <v>196</v>
      </c>
    </row>
    <row r="16548" spans="1:14" x14ac:dyDescent="0.3">
      <c r="A16548" s="1" t="s">
        <v>51</v>
      </c>
      <c r="B16548">
        <v>1128299</v>
      </c>
      <c r="C16548" s="2">
        <v>44552</v>
      </c>
      <c r="D16548" s="1" t="s">
        <v>92</v>
      </c>
      <c r="E16548" s="1" t="s">
        <v>128</v>
      </c>
      <c r="F16548" s="1" t="s">
        <v>129</v>
      </c>
      <c r="G16548" s="1" t="s">
        <v>23</v>
      </c>
      <c r="H16548">
        <v>45.000000000000007</v>
      </c>
      <c r="I16548">
        <v>425</v>
      </c>
      <c r="J16548">
        <v>191250.00000000003</v>
      </c>
      <c r="K16548">
        <v>66937.5</v>
      </c>
      <c r="L16548" s="1">
        <v>124312.50000000003</v>
      </c>
      <c r="M16548" s="1" t="s">
        <v>25</v>
      </c>
      <c r="N16548" s="1" t="s">
        <v>197</v>
      </c>
    </row>
    <row r="16549" spans="1:14" x14ac:dyDescent="0.3">
      <c r="A16549" s="1" t="s">
        <v>51</v>
      </c>
      <c r="B16549">
        <v>1128299</v>
      </c>
      <c r="C16549" s="2">
        <v>44552</v>
      </c>
      <c r="D16549" s="1" t="s">
        <v>92</v>
      </c>
      <c r="E16549" s="1" t="s">
        <v>128</v>
      </c>
      <c r="F16549" s="1" t="s">
        <v>129</v>
      </c>
      <c r="G16549" s="1" t="s">
        <v>24</v>
      </c>
      <c r="H16549">
        <v>45.000000000000007</v>
      </c>
      <c r="I16549">
        <v>425</v>
      </c>
      <c r="J16549">
        <v>191250.00000000003</v>
      </c>
      <c r="K16549">
        <v>66937.5</v>
      </c>
      <c r="L16549" s="1">
        <v>124312.50000000003</v>
      </c>
      <c r="M16549" s="1" t="s">
        <v>25</v>
      </c>
      <c r="N16549" s="1" t="s">
        <v>197</v>
      </c>
    </row>
    <row r="16550" spans="1:14" x14ac:dyDescent="0.3">
      <c r="A16550" s="1" t="s">
        <v>51</v>
      </c>
      <c r="B16550">
        <v>1128299</v>
      </c>
      <c r="C16550" s="2">
        <v>44552</v>
      </c>
      <c r="D16550" s="1" t="s">
        <v>92</v>
      </c>
      <c r="E16550" s="1" t="s">
        <v>128</v>
      </c>
      <c r="F16550" s="1" t="s">
        <v>129</v>
      </c>
      <c r="G16550" s="1" t="s">
        <v>18</v>
      </c>
      <c r="H16550">
        <v>55.000000000000007</v>
      </c>
      <c r="I16550">
        <v>350</v>
      </c>
      <c r="J16550">
        <v>192500.00000000003</v>
      </c>
      <c r="K16550">
        <v>57750.000000000007</v>
      </c>
      <c r="L16550" s="1">
        <v>134750.00000000003</v>
      </c>
      <c r="M16550" s="1" t="s">
        <v>25</v>
      </c>
      <c r="N16550" s="1" t="s">
        <v>196</v>
      </c>
    </row>
    <row r="16551" spans="1:14" x14ac:dyDescent="0.3">
      <c r="A16551" s="1" t="s">
        <v>51</v>
      </c>
      <c r="B16551">
        <v>1128299</v>
      </c>
      <c r="C16551" s="2">
        <v>44552</v>
      </c>
      <c r="D16551" s="1" t="s">
        <v>92</v>
      </c>
      <c r="E16551" s="1" t="s">
        <v>128</v>
      </c>
      <c r="F16551" s="1" t="s">
        <v>129</v>
      </c>
      <c r="G16551" s="1" t="s">
        <v>20</v>
      </c>
      <c r="H16551">
        <v>60.000000000000007</v>
      </c>
      <c r="I16551">
        <v>450</v>
      </c>
      <c r="J16551">
        <v>270000.00000000006</v>
      </c>
      <c r="K16551">
        <v>67500.000000000015</v>
      </c>
      <c r="L16551" s="1">
        <v>202500.00000000006</v>
      </c>
      <c r="M16551" s="1" t="s">
        <v>25</v>
      </c>
      <c r="N16551" s="1" t="s">
        <v>197</v>
      </c>
    </row>
    <row r="16552" spans="1:14" x14ac:dyDescent="0.3">
      <c r="A16552" s="1" t="s">
        <v>51</v>
      </c>
      <c r="B16552">
        <v>1128299</v>
      </c>
      <c r="C16552" s="2">
        <v>44222</v>
      </c>
      <c r="D16552" s="1" t="s">
        <v>92</v>
      </c>
      <c r="E16552" s="1" t="s">
        <v>128</v>
      </c>
      <c r="F16552" s="1" t="s">
        <v>129</v>
      </c>
      <c r="G16552" s="1" t="s">
        <v>21</v>
      </c>
      <c r="H16552">
        <v>34.999999999999993</v>
      </c>
      <c r="I16552">
        <v>475</v>
      </c>
      <c r="J16552">
        <v>166249.99999999997</v>
      </c>
      <c r="K16552">
        <v>58187.499999999985</v>
      </c>
      <c r="L16552" s="1">
        <v>108062.49999999999</v>
      </c>
      <c r="M16552" s="1" t="s">
        <v>25</v>
      </c>
      <c r="N16552" s="1" t="s">
        <v>196</v>
      </c>
    </row>
    <row r="16553" spans="1:14" x14ac:dyDescent="0.3">
      <c r="A16553" s="1" t="s">
        <v>51</v>
      </c>
      <c r="B16553">
        <v>1128299</v>
      </c>
      <c r="C16553" s="2">
        <v>44222</v>
      </c>
      <c r="D16553" s="1" t="s">
        <v>92</v>
      </c>
      <c r="E16553" s="1" t="s">
        <v>128</v>
      </c>
      <c r="F16553" s="1" t="s">
        <v>129</v>
      </c>
      <c r="G16553" s="1" t="s">
        <v>22</v>
      </c>
      <c r="H16553">
        <v>45</v>
      </c>
      <c r="I16553">
        <v>475</v>
      </c>
      <c r="J16553">
        <v>213750</v>
      </c>
      <c r="K16553">
        <v>85500</v>
      </c>
      <c r="L16553" s="1">
        <v>128250</v>
      </c>
      <c r="M16553" s="1" t="s">
        <v>25</v>
      </c>
      <c r="N16553" s="1" t="s">
        <v>196</v>
      </c>
    </row>
    <row r="16554" spans="1:14" x14ac:dyDescent="0.3">
      <c r="A16554" s="1" t="s">
        <v>51</v>
      </c>
      <c r="B16554">
        <v>1128299</v>
      </c>
      <c r="C16554" s="2">
        <v>44222</v>
      </c>
      <c r="D16554" s="1" t="s">
        <v>92</v>
      </c>
      <c r="E16554" s="1" t="s">
        <v>128</v>
      </c>
      <c r="F16554" s="1" t="s">
        <v>129</v>
      </c>
      <c r="G16554" s="1" t="s">
        <v>23</v>
      </c>
      <c r="H16554">
        <v>45</v>
      </c>
      <c r="I16554">
        <v>475</v>
      </c>
      <c r="J16554">
        <v>213750</v>
      </c>
      <c r="K16554">
        <v>74812.5</v>
      </c>
      <c r="L16554" s="1">
        <v>138937.5</v>
      </c>
      <c r="M16554" s="1" t="s">
        <v>25</v>
      </c>
      <c r="N16554" s="1" t="s">
        <v>197</v>
      </c>
    </row>
    <row r="16555" spans="1:14" x14ac:dyDescent="0.3">
      <c r="A16555" s="1" t="s">
        <v>51</v>
      </c>
      <c r="B16555">
        <v>1128299</v>
      </c>
      <c r="C16555" s="2">
        <v>44222</v>
      </c>
      <c r="D16555" s="1" t="s">
        <v>92</v>
      </c>
      <c r="E16555" s="1" t="s">
        <v>128</v>
      </c>
      <c r="F16555" s="1" t="s">
        <v>129</v>
      </c>
      <c r="G16555" s="1" t="s">
        <v>24</v>
      </c>
      <c r="H16555">
        <v>45</v>
      </c>
      <c r="I16555">
        <v>325</v>
      </c>
      <c r="J16555">
        <v>146250</v>
      </c>
      <c r="K16555">
        <v>51187.5</v>
      </c>
      <c r="L16555" s="1">
        <v>95062.5</v>
      </c>
      <c r="M16555" s="1" t="s">
        <v>25</v>
      </c>
      <c r="N16555" s="1" t="s">
        <v>197</v>
      </c>
    </row>
    <row r="16556" spans="1:14" x14ac:dyDescent="0.3">
      <c r="A16556" s="1" t="s">
        <v>51</v>
      </c>
      <c r="B16556">
        <v>1128299</v>
      </c>
      <c r="C16556" s="2">
        <v>44222</v>
      </c>
      <c r="D16556" s="1" t="s">
        <v>92</v>
      </c>
      <c r="E16556" s="1" t="s">
        <v>128</v>
      </c>
      <c r="F16556" s="1" t="s">
        <v>129</v>
      </c>
      <c r="G16556" s="1" t="s">
        <v>18</v>
      </c>
      <c r="H16556">
        <v>50.000000000000014</v>
      </c>
      <c r="I16556">
        <v>275</v>
      </c>
      <c r="J16556">
        <v>137500.00000000003</v>
      </c>
      <c r="K16556">
        <v>41250.000000000007</v>
      </c>
      <c r="L16556" s="1">
        <v>96250.000000000029</v>
      </c>
      <c r="M16556" s="1" t="s">
        <v>25</v>
      </c>
      <c r="N16556" s="1" t="s">
        <v>196</v>
      </c>
    </row>
    <row r="16557" spans="1:14" x14ac:dyDescent="0.3">
      <c r="A16557" s="1" t="s">
        <v>51</v>
      </c>
      <c r="B16557">
        <v>1128299</v>
      </c>
      <c r="C16557" s="2">
        <v>44222</v>
      </c>
      <c r="D16557" s="1" t="s">
        <v>92</v>
      </c>
      <c r="E16557" s="1" t="s">
        <v>128</v>
      </c>
      <c r="F16557" s="1" t="s">
        <v>129</v>
      </c>
      <c r="G16557" s="1" t="s">
        <v>20</v>
      </c>
      <c r="H16557">
        <v>45</v>
      </c>
      <c r="I16557">
        <v>475</v>
      </c>
      <c r="J16557">
        <v>213750</v>
      </c>
      <c r="K16557">
        <v>53437.5</v>
      </c>
      <c r="L16557" s="1">
        <v>160312.5</v>
      </c>
      <c r="M16557" s="1" t="s">
        <v>25</v>
      </c>
      <c r="N16557" s="1" t="s">
        <v>197</v>
      </c>
    </row>
    <row r="16558" spans="1:14" x14ac:dyDescent="0.3">
      <c r="A16558" s="1" t="s">
        <v>51</v>
      </c>
      <c r="B16558">
        <v>1128299</v>
      </c>
      <c r="C16558" s="2">
        <v>44253</v>
      </c>
      <c r="D16558" s="1" t="s">
        <v>92</v>
      </c>
      <c r="E16558" s="1" t="s">
        <v>128</v>
      </c>
      <c r="F16558" s="1" t="s">
        <v>129</v>
      </c>
      <c r="G16558" s="1" t="s">
        <v>21</v>
      </c>
      <c r="H16558">
        <v>34.999999999999993</v>
      </c>
      <c r="I16558">
        <v>525</v>
      </c>
      <c r="J16558">
        <v>183749.99999999997</v>
      </c>
      <c r="K16558">
        <v>64312.499999999985</v>
      </c>
      <c r="L16558" s="1">
        <v>119437.49999999999</v>
      </c>
      <c r="M16558" s="1" t="s">
        <v>25</v>
      </c>
      <c r="N16558" s="1" t="s">
        <v>196</v>
      </c>
    </row>
    <row r="16559" spans="1:14" x14ac:dyDescent="0.3">
      <c r="A16559" s="1" t="s">
        <v>51</v>
      </c>
      <c r="B16559">
        <v>1128299</v>
      </c>
      <c r="C16559" s="2">
        <v>44253</v>
      </c>
      <c r="D16559" s="1" t="s">
        <v>92</v>
      </c>
      <c r="E16559" s="1" t="s">
        <v>128</v>
      </c>
      <c r="F16559" s="1" t="s">
        <v>129</v>
      </c>
      <c r="G16559" s="1" t="s">
        <v>22</v>
      </c>
      <c r="H16559">
        <v>45</v>
      </c>
      <c r="I16559">
        <v>425</v>
      </c>
      <c r="J16559">
        <v>191250</v>
      </c>
      <c r="K16559">
        <v>76500</v>
      </c>
      <c r="L16559" s="1">
        <v>114750</v>
      </c>
      <c r="M16559" s="1" t="s">
        <v>25</v>
      </c>
      <c r="N16559" s="1" t="s">
        <v>196</v>
      </c>
    </row>
    <row r="16560" spans="1:14" x14ac:dyDescent="0.3">
      <c r="A16560" s="1" t="s">
        <v>51</v>
      </c>
      <c r="B16560">
        <v>1128299</v>
      </c>
      <c r="C16560" s="2">
        <v>44253</v>
      </c>
      <c r="D16560" s="1" t="s">
        <v>92</v>
      </c>
      <c r="E16560" s="1" t="s">
        <v>128</v>
      </c>
      <c r="F16560" s="1" t="s">
        <v>129</v>
      </c>
      <c r="G16560" s="1" t="s">
        <v>23</v>
      </c>
      <c r="H16560">
        <v>45</v>
      </c>
      <c r="I16560">
        <v>425</v>
      </c>
      <c r="J16560">
        <v>191250</v>
      </c>
      <c r="K16560">
        <v>66937.5</v>
      </c>
      <c r="L16560" s="1">
        <v>124312.5</v>
      </c>
      <c r="M16560" s="1" t="s">
        <v>25</v>
      </c>
      <c r="N16560" s="1" t="s">
        <v>197</v>
      </c>
    </row>
    <row r="16561" spans="1:14" x14ac:dyDescent="0.3">
      <c r="A16561" s="1" t="s">
        <v>51</v>
      </c>
      <c r="B16561">
        <v>1128299</v>
      </c>
      <c r="C16561" s="2">
        <v>44552</v>
      </c>
      <c r="D16561" s="1" t="s">
        <v>92</v>
      </c>
      <c r="E16561" s="1" t="s">
        <v>128</v>
      </c>
      <c r="F16561" s="1" t="s">
        <v>129</v>
      </c>
      <c r="G16561" s="1" t="s">
        <v>23</v>
      </c>
      <c r="H16561">
        <v>43</v>
      </c>
      <c r="I16561">
        <v>123</v>
      </c>
      <c r="J16561">
        <v>5289</v>
      </c>
      <c r="K16561">
        <v>2538.7199999999998</v>
      </c>
      <c r="L16561" s="1">
        <v>2750.28</v>
      </c>
      <c r="M16561" s="1" t="s">
        <v>25</v>
      </c>
      <c r="N16561" s="1" t="s">
        <v>197</v>
      </c>
    </row>
    <row r="16562" spans="1:14" x14ac:dyDescent="0.3">
      <c r="A16562" s="1" t="s">
        <v>51</v>
      </c>
      <c r="B16562">
        <v>1128299</v>
      </c>
      <c r="C16562" s="2">
        <v>44552</v>
      </c>
      <c r="D16562" s="1" t="s">
        <v>92</v>
      </c>
      <c r="E16562" s="1" t="s">
        <v>128</v>
      </c>
      <c r="F16562" s="1" t="s">
        <v>129</v>
      </c>
      <c r="G16562" s="1" t="s">
        <v>24</v>
      </c>
      <c r="H16562">
        <v>44</v>
      </c>
      <c r="I16562">
        <v>115</v>
      </c>
      <c r="J16562">
        <v>5060</v>
      </c>
      <c r="K16562">
        <v>2277</v>
      </c>
      <c r="L16562" s="1">
        <v>2783</v>
      </c>
      <c r="M16562" s="1" t="s">
        <v>25</v>
      </c>
      <c r="N16562" s="1" t="s">
        <v>197</v>
      </c>
    </row>
    <row r="16563" spans="1:14" x14ac:dyDescent="0.3">
      <c r="A16563" s="1" t="s">
        <v>51</v>
      </c>
      <c r="B16563">
        <v>1128299</v>
      </c>
      <c r="C16563" s="2">
        <v>44552</v>
      </c>
      <c r="D16563" s="1" t="s">
        <v>92</v>
      </c>
      <c r="E16563" s="1" t="s">
        <v>128</v>
      </c>
      <c r="F16563" s="1" t="s">
        <v>129</v>
      </c>
      <c r="G16563" s="1" t="s">
        <v>18</v>
      </c>
      <c r="H16563">
        <v>52</v>
      </c>
      <c r="I16563">
        <v>88</v>
      </c>
      <c r="J16563">
        <v>4576</v>
      </c>
      <c r="K16563">
        <v>1967.68</v>
      </c>
      <c r="L16563" s="1">
        <v>2608.3199999999997</v>
      </c>
      <c r="M16563" s="1" t="s">
        <v>25</v>
      </c>
      <c r="N16563" s="1" t="s">
        <v>196</v>
      </c>
    </row>
    <row r="16564" spans="1:14" x14ac:dyDescent="0.3">
      <c r="A16564" s="1" t="s">
        <v>51</v>
      </c>
      <c r="B16564">
        <v>1128299</v>
      </c>
      <c r="C16564" s="2">
        <v>44552</v>
      </c>
      <c r="D16564" s="1" t="s">
        <v>92</v>
      </c>
      <c r="E16564" s="1" t="s">
        <v>128</v>
      </c>
      <c r="F16564" s="1" t="s">
        <v>129</v>
      </c>
      <c r="G16564" s="1" t="s">
        <v>20</v>
      </c>
      <c r="H16564">
        <v>58</v>
      </c>
      <c r="I16564">
        <v>135</v>
      </c>
      <c r="J16564">
        <v>7830</v>
      </c>
      <c r="K16564">
        <v>2897.1</v>
      </c>
      <c r="L16564" s="1">
        <v>4932.8999999999996</v>
      </c>
      <c r="M16564" s="1" t="s">
        <v>25</v>
      </c>
      <c r="N16564" s="1" t="s">
        <v>197</v>
      </c>
    </row>
    <row r="16565" spans="1:14" x14ac:dyDescent="0.3">
      <c r="A16565" s="1" t="s">
        <v>51</v>
      </c>
      <c r="B16565">
        <v>1128299</v>
      </c>
      <c r="C16565" s="2">
        <v>44222</v>
      </c>
      <c r="D16565" s="1" t="s">
        <v>92</v>
      </c>
      <c r="E16565" s="1" t="s">
        <v>128</v>
      </c>
      <c r="F16565" s="1" t="s">
        <v>129</v>
      </c>
      <c r="G16565" s="1" t="s">
        <v>21</v>
      </c>
      <c r="H16565">
        <v>33</v>
      </c>
      <c r="I16565">
        <v>133</v>
      </c>
      <c r="J16565">
        <v>4389</v>
      </c>
      <c r="K16565">
        <v>2150.61</v>
      </c>
      <c r="L16565" s="1">
        <v>2238.39</v>
      </c>
      <c r="M16565" s="1" t="s">
        <v>25</v>
      </c>
      <c r="N16565" s="1" t="s">
        <v>196</v>
      </c>
    </row>
    <row r="16566" spans="1:14" x14ac:dyDescent="0.3">
      <c r="A16566" s="1" t="s">
        <v>51</v>
      </c>
      <c r="B16566">
        <v>1128299</v>
      </c>
      <c r="C16566" s="2">
        <v>44222</v>
      </c>
      <c r="D16566" s="1" t="s">
        <v>92</v>
      </c>
      <c r="E16566" s="1" t="s">
        <v>128</v>
      </c>
      <c r="F16566" s="1" t="s">
        <v>129</v>
      </c>
      <c r="G16566" s="1" t="s">
        <v>22</v>
      </c>
      <c r="H16566">
        <v>42</v>
      </c>
      <c r="I16566">
        <v>138</v>
      </c>
      <c r="J16566">
        <v>5796</v>
      </c>
      <c r="K16566">
        <v>3071.88</v>
      </c>
      <c r="L16566" s="1">
        <v>2724.12</v>
      </c>
      <c r="M16566" s="1" t="s">
        <v>25</v>
      </c>
      <c r="N16566" s="1" t="s">
        <v>196</v>
      </c>
    </row>
    <row r="16567" spans="1:14" x14ac:dyDescent="0.3">
      <c r="A16567" s="1" t="s">
        <v>51</v>
      </c>
      <c r="B16567">
        <v>1128299</v>
      </c>
      <c r="C16567" s="2">
        <v>44222</v>
      </c>
      <c r="D16567" s="1" t="s">
        <v>92</v>
      </c>
      <c r="E16567" s="1" t="s">
        <v>128</v>
      </c>
      <c r="F16567" s="1" t="s">
        <v>129</v>
      </c>
      <c r="G16567" s="1" t="s">
        <v>23</v>
      </c>
      <c r="H16567">
        <v>42</v>
      </c>
      <c r="I16567">
        <v>138</v>
      </c>
      <c r="J16567">
        <v>5796</v>
      </c>
      <c r="K16567">
        <v>2666.16</v>
      </c>
      <c r="L16567" s="1">
        <v>3129.84</v>
      </c>
      <c r="M16567" s="1" t="s">
        <v>25</v>
      </c>
      <c r="N16567" s="1" t="s">
        <v>197</v>
      </c>
    </row>
    <row r="16568" spans="1:14" x14ac:dyDescent="0.3">
      <c r="A16568" s="1" t="s">
        <v>51</v>
      </c>
      <c r="B16568">
        <v>1128299</v>
      </c>
      <c r="C16568" s="2">
        <v>44222</v>
      </c>
      <c r="D16568" s="1" t="s">
        <v>92</v>
      </c>
      <c r="E16568" s="1" t="s">
        <v>128</v>
      </c>
      <c r="F16568" s="1" t="s">
        <v>129</v>
      </c>
      <c r="G16568" s="1" t="s">
        <v>24</v>
      </c>
      <c r="H16568">
        <v>43</v>
      </c>
      <c r="I16568">
        <v>85</v>
      </c>
      <c r="J16568">
        <v>3655</v>
      </c>
      <c r="K16568">
        <v>1790.95</v>
      </c>
      <c r="L16568" s="1">
        <v>1864.05</v>
      </c>
      <c r="M16568" s="1" t="s">
        <v>25</v>
      </c>
      <c r="N16568" s="1" t="s">
        <v>197</v>
      </c>
    </row>
    <row r="16569" spans="1:14" x14ac:dyDescent="0.3">
      <c r="A16569" s="1" t="s">
        <v>51</v>
      </c>
      <c r="B16569">
        <v>1128299</v>
      </c>
      <c r="C16569" s="2">
        <v>44222</v>
      </c>
      <c r="D16569" s="1" t="s">
        <v>92</v>
      </c>
      <c r="E16569" s="1" t="s">
        <v>128</v>
      </c>
      <c r="F16569" s="1" t="s">
        <v>129</v>
      </c>
      <c r="G16569" s="1" t="s">
        <v>18</v>
      </c>
      <c r="H16569">
        <v>45</v>
      </c>
      <c r="I16569">
        <v>80</v>
      </c>
      <c r="J16569">
        <v>3600</v>
      </c>
      <c r="K16569">
        <v>1476</v>
      </c>
      <c r="L16569" s="1">
        <v>2124</v>
      </c>
      <c r="M16569" s="1" t="s">
        <v>25</v>
      </c>
      <c r="N16569" s="1" t="s">
        <v>196</v>
      </c>
    </row>
    <row r="16570" spans="1:14" x14ac:dyDescent="0.3">
      <c r="A16570" s="1" t="s">
        <v>51</v>
      </c>
      <c r="B16570">
        <v>1128299</v>
      </c>
      <c r="C16570" s="2">
        <v>44222</v>
      </c>
      <c r="D16570" s="1" t="s">
        <v>92</v>
      </c>
      <c r="E16570" s="1" t="s">
        <v>128</v>
      </c>
      <c r="F16570" s="1" t="s">
        <v>129</v>
      </c>
      <c r="G16570" s="1" t="s">
        <v>20</v>
      </c>
      <c r="H16570">
        <v>42</v>
      </c>
      <c r="I16570">
        <v>128</v>
      </c>
      <c r="J16570">
        <v>5376</v>
      </c>
      <c r="K16570">
        <v>1935.36</v>
      </c>
      <c r="L16570" s="1">
        <v>3440.6400000000003</v>
      </c>
      <c r="M16570" s="1" t="s">
        <v>25</v>
      </c>
      <c r="N16570" s="1" t="s">
        <v>197</v>
      </c>
    </row>
    <row r="16571" spans="1:14" x14ac:dyDescent="0.3">
      <c r="A16571" s="1" t="s">
        <v>51</v>
      </c>
      <c r="B16571">
        <v>1128299</v>
      </c>
      <c r="C16571" s="2">
        <v>44253</v>
      </c>
      <c r="D16571" s="1" t="s">
        <v>92</v>
      </c>
      <c r="E16571" s="1" t="s">
        <v>128</v>
      </c>
      <c r="F16571" s="1" t="s">
        <v>129</v>
      </c>
      <c r="G16571" s="1" t="s">
        <v>21</v>
      </c>
      <c r="H16571">
        <v>33</v>
      </c>
      <c r="I16571">
        <v>147</v>
      </c>
      <c r="J16571">
        <v>4851</v>
      </c>
      <c r="K16571">
        <v>2376.9899999999998</v>
      </c>
      <c r="L16571" s="1">
        <v>2474.0100000000002</v>
      </c>
      <c r="M16571" s="1" t="s">
        <v>25</v>
      </c>
      <c r="N16571" s="1" t="s">
        <v>196</v>
      </c>
    </row>
    <row r="16572" spans="1:14" x14ac:dyDescent="0.3">
      <c r="A16572" s="1" t="s">
        <v>51</v>
      </c>
      <c r="B16572">
        <v>1128299</v>
      </c>
      <c r="C16572" s="2">
        <v>44253</v>
      </c>
      <c r="D16572" s="1" t="s">
        <v>92</v>
      </c>
      <c r="E16572" s="1" t="s">
        <v>128</v>
      </c>
      <c r="F16572" s="1" t="s">
        <v>129</v>
      </c>
      <c r="G16572" s="1" t="s">
        <v>22</v>
      </c>
      <c r="H16572">
        <v>44</v>
      </c>
      <c r="I16572">
        <v>106</v>
      </c>
      <c r="J16572">
        <v>4664</v>
      </c>
      <c r="K16572">
        <v>2565.2000000000003</v>
      </c>
      <c r="L16572" s="1">
        <v>2098.7999999999997</v>
      </c>
      <c r="M16572" s="1" t="s">
        <v>25</v>
      </c>
      <c r="N16572" s="1" t="s">
        <v>196</v>
      </c>
    </row>
    <row r="16573" spans="1:14" x14ac:dyDescent="0.3">
      <c r="A16573" s="1" t="s">
        <v>51</v>
      </c>
      <c r="B16573">
        <v>1128299</v>
      </c>
      <c r="C16573" s="2">
        <v>44253</v>
      </c>
      <c r="D16573" s="1" t="s">
        <v>92</v>
      </c>
      <c r="E16573" s="1" t="s">
        <v>128</v>
      </c>
      <c r="F16573" s="1" t="s">
        <v>129</v>
      </c>
      <c r="G16573" s="1" t="s">
        <v>23</v>
      </c>
      <c r="H16573">
        <v>41</v>
      </c>
      <c r="I16573">
        <v>111</v>
      </c>
      <c r="J16573">
        <v>4551</v>
      </c>
      <c r="K16573">
        <v>2093.46</v>
      </c>
      <c r="L16573" s="1">
        <v>2457.54</v>
      </c>
      <c r="M16573" s="1" t="s">
        <v>25</v>
      </c>
      <c r="N16573" s="1" t="s">
        <v>197</v>
      </c>
    </row>
    <row r="16574" spans="1:14" x14ac:dyDescent="0.3">
      <c r="A16574" s="1" t="s">
        <v>51</v>
      </c>
      <c r="B16574">
        <v>1128299</v>
      </c>
      <c r="C16574" s="2">
        <v>44552</v>
      </c>
      <c r="D16574" s="1" t="s">
        <v>92</v>
      </c>
      <c r="E16574" s="1" t="s">
        <v>128</v>
      </c>
      <c r="F16574" s="1" t="s">
        <v>129</v>
      </c>
      <c r="G16574" s="1" t="s">
        <v>23</v>
      </c>
      <c r="H16574">
        <v>35</v>
      </c>
      <c r="I16574">
        <v>136</v>
      </c>
      <c r="J16574">
        <v>4760</v>
      </c>
      <c r="K16574">
        <v>1951.6</v>
      </c>
      <c r="L16574" s="1">
        <v>2808.4</v>
      </c>
      <c r="M16574" s="1" t="s">
        <v>19</v>
      </c>
      <c r="N16574" s="1" t="s">
        <v>197</v>
      </c>
    </row>
    <row r="16575" spans="1:14" x14ac:dyDescent="0.3">
      <c r="A16575" s="1" t="s">
        <v>51</v>
      </c>
      <c r="B16575">
        <v>1128299</v>
      </c>
      <c r="C16575" s="2">
        <v>44552</v>
      </c>
      <c r="D16575" s="1" t="s">
        <v>92</v>
      </c>
      <c r="E16575" s="1" t="s">
        <v>128</v>
      </c>
      <c r="F16575" s="1" t="s">
        <v>129</v>
      </c>
      <c r="G16575" s="1" t="s">
        <v>24</v>
      </c>
      <c r="H16575">
        <v>32</v>
      </c>
      <c r="I16575">
        <v>128</v>
      </c>
      <c r="J16575">
        <v>4096</v>
      </c>
      <c r="K16575">
        <v>1679.36</v>
      </c>
      <c r="L16575" s="1">
        <v>2416.6400000000003</v>
      </c>
      <c r="M16575" s="1" t="s">
        <v>19</v>
      </c>
      <c r="N16575" s="1" t="s">
        <v>197</v>
      </c>
    </row>
    <row r="16576" spans="1:14" x14ac:dyDescent="0.3">
      <c r="A16576" s="1" t="s">
        <v>51</v>
      </c>
      <c r="B16576">
        <v>1128299</v>
      </c>
      <c r="C16576" s="2">
        <v>44552</v>
      </c>
      <c r="D16576" s="1" t="s">
        <v>92</v>
      </c>
      <c r="E16576" s="1" t="s">
        <v>128</v>
      </c>
      <c r="F16576" s="1" t="s">
        <v>129</v>
      </c>
      <c r="G16576" s="1" t="s">
        <v>18</v>
      </c>
      <c r="H16576">
        <v>42</v>
      </c>
      <c r="I16576">
        <v>109</v>
      </c>
      <c r="J16576">
        <v>4578</v>
      </c>
      <c r="K16576">
        <v>1556.5199999999998</v>
      </c>
      <c r="L16576" s="1">
        <v>3021.4800000000005</v>
      </c>
      <c r="M16576" s="1" t="s">
        <v>19</v>
      </c>
      <c r="N16576" s="1" t="s">
        <v>196</v>
      </c>
    </row>
    <row r="16577" spans="1:14" x14ac:dyDescent="0.3">
      <c r="A16577" s="1" t="s">
        <v>51</v>
      </c>
      <c r="B16577">
        <v>1128299</v>
      </c>
      <c r="C16577" s="2">
        <v>44552</v>
      </c>
      <c r="D16577" s="1" t="s">
        <v>92</v>
      </c>
      <c r="E16577" s="1" t="s">
        <v>128</v>
      </c>
      <c r="F16577" s="1" t="s">
        <v>129</v>
      </c>
      <c r="G16577" s="1" t="s">
        <v>20</v>
      </c>
      <c r="H16577">
        <v>43</v>
      </c>
      <c r="I16577">
        <v>135</v>
      </c>
      <c r="J16577">
        <v>5805</v>
      </c>
      <c r="K16577">
        <v>1625.4</v>
      </c>
      <c r="L16577" s="1">
        <v>4179.6000000000004</v>
      </c>
      <c r="M16577" s="1" t="s">
        <v>19</v>
      </c>
      <c r="N16577" s="1" t="s">
        <v>197</v>
      </c>
    </row>
    <row r="16578" spans="1:14" x14ac:dyDescent="0.3">
      <c r="A16578" s="1" t="s">
        <v>51</v>
      </c>
      <c r="B16578">
        <v>1128299</v>
      </c>
      <c r="C16578" s="2">
        <v>44222</v>
      </c>
      <c r="D16578" s="1" t="s">
        <v>92</v>
      </c>
      <c r="E16578" s="1" t="s">
        <v>128</v>
      </c>
      <c r="F16578" s="1" t="s">
        <v>129</v>
      </c>
      <c r="G16578" s="1" t="s">
        <v>21</v>
      </c>
      <c r="H16578">
        <v>27</v>
      </c>
      <c r="I16578">
        <v>152</v>
      </c>
      <c r="J16578">
        <v>4104</v>
      </c>
      <c r="K16578">
        <v>1682.6399999999999</v>
      </c>
      <c r="L16578" s="1">
        <v>2421.36</v>
      </c>
      <c r="M16578" s="1" t="s">
        <v>19</v>
      </c>
      <c r="N16578" s="1" t="s">
        <v>196</v>
      </c>
    </row>
    <row r="16579" spans="1:14" x14ac:dyDescent="0.3">
      <c r="A16579" s="1" t="s">
        <v>51</v>
      </c>
      <c r="B16579">
        <v>1128299</v>
      </c>
      <c r="C16579" s="2">
        <v>44222</v>
      </c>
      <c r="D16579" s="1" t="s">
        <v>92</v>
      </c>
      <c r="E16579" s="1" t="s">
        <v>128</v>
      </c>
      <c r="F16579" s="1" t="s">
        <v>129</v>
      </c>
      <c r="G16579" s="1" t="s">
        <v>22</v>
      </c>
      <c r="H16579">
        <v>30</v>
      </c>
      <c r="I16579">
        <v>147</v>
      </c>
      <c r="J16579">
        <v>4410</v>
      </c>
      <c r="K16579">
        <v>2072.7000000000003</v>
      </c>
      <c r="L16579" s="1">
        <v>2337.2999999999997</v>
      </c>
      <c r="M16579" s="1" t="s">
        <v>19</v>
      </c>
      <c r="N16579" s="1" t="s">
        <v>196</v>
      </c>
    </row>
    <row r="16580" spans="1:14" x14ac:dyDescent="0.3">
      <c r="A16580" s="1" t="s">
        <v>51</v>
      </c>
      <c r="B16580">
        <v>1128299</v>
      </c>
      <c r="C16580" s="2">
        <v>44222</v>
      </c>
      <c r="D16580" s="1" t="s">
        <v>92</v>
      </c>
      <c r="E16580" s="1" t="s">
        <v>128</v>
      </c>
      <c r="F16580" s="1" t="s">
        <v>129</v>
      </c>
      <c r="G16580" s="1" t="s">
        <v>23</v>
      </c>
      <c r="H16580">
        <v>32</v>
      </c>
      <c r="I16580">
        <v>157</v>
      </c>
      <c r="J16580">
        <v>5024</v>
      </c>
      <c r="K16580">
        <v>1959.36</v>
      </c>
      <c r="L16580" s="1">
        <v>3064.6400000000003</v>
      </c>
      <c r="M16580" s="1" t="s">
        <v>19</v>
      </c>
      <c r="N16580" s="1" t="s">
        <v>197</v>
      </c>
    </row>
    <row r="16581" spans="1:14" x14ac:dyDescent="0.3">
      <c r="A16581" s="1" t="s">
        <v>51</v>
      </c>
      <c r="B16581">
        <v>1128299</v>
      </c>
      <c r="C16581" s="2">
        <v>44222</v>
      </c>
      <c r="D16581" s="1" t="s">
        <v>92</v>
      </c>
      <c r="E16581" s="1" t="s">
        <v>128</v>
      </c>
      <c r="F16581" s="1" t="s">
        <v>129</v>
      </c>
      <c r="G16581" s="1" t="s">
        <v>24</v>
      </c>
      <c r="H16581">
        <v>30</v>
      </c>
      <c r="I16581">
        <v>101</v>
      </c>
      <c r="J16581">
        <v>3030</v>
      </c>
      <c r="K16581">
        <v>1151.4000000000001</v>
      </c>
      <c r="L16581" s="1">
        <v>1878.6</v>
      </c>
      <c r="M16581" s="1" t="s">
        <v>19</v>
      </c>
      <c r="N16581" s="1" t="s">
        <v>197</v>
      </c>
    </row>
    <row r="16582" spans="1:14" x14ac:dyDescent="0.3">
      <c r="A16582" s="1" t="s">
        <v>51</v>
      </c>
      <c r="B16582">
        <v>1128299</v>
      </c>
      <c r="C16582" s="2">
        <v>44222</v>
      </c>
      <c r="D16582" s="1" t="s">
        <v>92</v>
      </c>
      <c r="E16582" s="1" t="s">
        <v>128</v>
      </c>
      <c r="F16582" s="1" t="s">
        <v>129</v>
      </c>
      <c r="G16582" s="1" t="s">
        <v>18</v>
      </c>
      <c r="H16582">
        <v>33</v>
      </c>
      <c r="I16582">
        <v>94</v>
      </c>
      <c r="J16582">
        <v>3102</v>
      </c>
      <c r="K16582">
        <v>1147.74</v>
      </c>
      <c r="L16582" s="1">
        <v>1954.26</v>
      </c>
      <c r="M16582" s="1" t="s">
        <v>19</v>
      </c>
      <c r="N16582" s="1" t="s">
        <v>196</v>
      </c>
    </row>
    <row r="16583" spans="1:14" x14ac:dyDescent="0.3">
      <c r="A16583" s="1" t="s">
        <v>51</v>
      </c>
      <c r="B16583">
        <v>1128299</v>
      </c>
      <c r="C16583" s="2">
        <v>44222</v>
      </c>
      <c r="D16583" s="1" t="s">
        <v>92</v>
      </c>
      <c r="E16583" s="1" t="s">
        <v>128</v>
      </c>
      <c r="F16583" s="1" t="s">
        <v>129</v>
      </c>
      <c r="G16583" s="1" t="s">
        <v>20</v>
      </c>
      <c r="H16583">
        <v>36</v>
      </c>
      <c r="I16583">
        <v>166</v>
      </c>
      <c r="J16583">
        <v>5976</v>
      </c>
      <c r="K16583">
        <v>1613.5200000000002</v>
      </c>
      <c r="L16583" s="1">
        <v>4362.4799999999996</v>
      </c>
      <c r="M16583" s="1" t="s">
        <v>19</v>
      </c>
      <c r="N16583" s="1" t="s">
        <v>197</v>
      </c>
    </row>
    <row r="16584" spans="1:14" x14ac:dyDescent="0.3">
      <c r="A16584" s="1" t="s">
        <v>51</v>
      </c>
      <c r="B16584">
        <v>1128299</v>
      </c>
      <c r="C16584" s="2">
        <v>44253</v>
      </c>
      <c r="D16584" s="1" t="s">
        <v>92</v>
      </c>
      <c r="E16584" s="1" t="s">
        <v>128</v>
      </c>
      <c r="F16584" s="1" t="s">
        <v>129</v>
      </c>
      <c r="G16584" s="1" t="s">
        <v>21</v>
      </c>
      <c r="H16584">
        <v>27</v>
      </c>
      <c r="I16584">
        <v>173</v>
      </c>
      <c r="J16584">
        <v>4671</v>
      </c>
      <c r="K16584">
        <v>1868.3999999999999</v>
      </c>
      <c r="L16584" s="1">
        <v>2802.6000000000004</v>
      </c>
      <c r="M16584" s="1" t="s">
        <v>19</v>
      </c>
      <c r="N16584" s="1" t="s">
        <v>196</v>
      </c>
    </row>
    <row r="16585" spans="1:14" x14ac:dyDescent="0.3">
      <c r="A16585" s="1" t="s">
        <v>51</v>
      </c>
      <c r="B16585">
        <v>1128299</v>
      </c>
      <c r="C16585" s="2">
        <v>44253</v>
      </c>
      <c r="D16585" s="1" t="s">
        <v>92</v>
      </c>
      <c r="E16585" s="1" t="s">
        <v>128</v>
      </c>
      <c r="F16585" s="1" t="s">
        <v>129</v>
      </c>
      <c r="G16585" s="1" t="s">
        <v>22</v>
      </c>
      <c r="H16585">
        <v>36</v>
      </c>
      <c r="I16585">
        <v>136</v>
      </c>
      <c r="J16585">
        <v>4896</v>
      </c>
      <c r="K16585">
        <v>2301.1200000000003</v>
      </c>
      <c r="L16585" s="1">
        <v>2594.8799999999997</v>
      </c>
      <c r="M16585" s="1" t="s">
        <v>19</v>
      </c>
      <c r="N16585" s="1" t="s">
        <v>196</v>
      </c>
    </row>
    <row r="16586" spans="1:14" x14ac:dyDescent="0.3">
      <c r="A16586" s="1" t="s">
        <v>51</v>
      </c>
      <c r="B16586">
        <v>1128299</v>
      </c>
      <c r="C16586" s="2">
        <v>44253</v>
      </c>
      <c r="D16586" s="1" t="s">
        <v>92</v>
      </c>
      <c r="E16586" s="1" t="s">
        <v>128</v>
      </c>
      <c r="F16586" s="1" t="s">
        <v>129</v>
      </c>
      <c r="G16586" s="1" t="s">
        <v>23</v>
      </c>
      <c r="H16586">
        <v>35</v>
      </c>
      <c r="I16586">
        <v>132</v>
      </c>
      <c r="J16586">
        <v>4620</v>
      </c>
      <c r="K16586">
        <v>1847.9999999999998</v>
      </c>
      <c r="L16586" s="1">
        <v>2772</v>
      </c>
      <c r="M16586" s="1" t="s">
        <v>19</v>
      </c>
      <c r="N16586" s="1" t="s">
        <v>197</v>
      </c>
    </row>
    <row r="16587" spans="1:14" x14ac:dyDescent="0.3">
      <c r="A16587" s="1" t="s">
        <v>51</v>
      </c>
      <c r="B16587">
        <v>1128299</v>
      </c>
      <c r="C16587" s="2">
        <v>44917</v>
      </c>
      <c r="D16587" s="1" t="s">
        <v>92</v>
      </c>
      <c r="E16587" s="1" t="s">
        <v>128</v>
      </c>
      <c r="F16587" s="1" t="s">
        <v>129</v>
      </c>
      <c r="G16587" s="1" t="s">
        <v>23</v>
      </c>
      <c r="H16587">
        <v>45.000000000000007</v>
      </c>
      <c r="I16587">
        <v>425</v>
      </c>
      <c r="J16587">
        <v>191250.00000000003</v>
      </c>
      <c r="K16587">
        <v>66937.5</v>
      </c>
      <c r="L16587" s="1">
        <v>124312.50000000003</v>
      </c>
      <c r="M16587" s="1" t="s">
        <v>25</v>
      </c>
      <c r="N16587" s="1" t="s">
        <v>197</v>
      </c>
    </row>
    <row r="16588" spans="1:14" x14ac:dyDescent="0.3">
      <c r="A16588" s="1" t="s">
        <v>51</v>
      </c>
      <c r="B16588">
        <v>1128299</v>
      </c>
      <c r="C16588" s="2">
        <v>44917</v>
      </c>
      <c r="D16588" s="1" t="s">
        <v>92</v>
      </c>
      <c r="E16588" s="1" t="s">
        <v>128</v>
      </c>
      <c r="F16588" s="1" t="s">
        <v>129</v>
      </c>
      <c r="G16588" s="1" t="s">
        <v>24</v>
      </c>
      <c r="H16588">
        <v>45.000000000000007</v>
      </c>
      <c r="I16588">
        <v>425</v>
      </c>
      <c r="J16588">
        <v>191250.00000000003</v>
      </c>
      <c r="K16588">
        <v>66937.5</v>
      </c>
      <c r="L16588" s="1">
        <v>124312.50000000003</v>
      </c>
      <c r="M16588" s="1" t="s">
        <v>25</v>
      </c>
      <c r="N16588" s="1" t="s">
        <v>197</v>
      </c>
    </row>
    <row r="16589" spans="1:14" x14ac:dyDescent="0.3">
      <c r="A16589" s="1" t="s">
        <v>51</v>
      </c>
      <c r="B16589">
        <v>1128299</v>
      </c>
      <c r="C16589" s="2">
        <v>44917</v>
      </c>
      <c r="D16589" s="1" t="s">
        <v>92</v>
      </c>
      <c r="E16589" s="1" t="s">
        <v>128</v>
      </c>
      <c r="F16589" s="1" t="s">
        <v>129</v>
      </c>
      <c r="G16589" s="1" t="s">
        <v>18</v>
      </c>
      <c r="H16589">
        <v>55.000000000000007</v>
      </c>
      <c r="I16589">
        <v>350</v>
      </c>
      <c r="J16589">
        <v>192500.00000000003</v>
      </c>
      <c r="K16589">
        <v>57750.000000000007</v>
      </c>
      <c r="L16589" s="1">
        <v>134750.00000000003</v>
      </c>
      <c r="M16589" s="1" t="s">
        <v>25</v>
      </c>
      <c r="N16589" s="1" t="s">
        <v>196</v>
      </c>
    </row>
    <row r="16590" spans="1:14" x14ac:dyDescent="0.3">
      <c r="A16590" s="1" t="s">
        <v>51</v>
      </c>
      <c r="B16590">
        <v>1128299</v>
      </c>
      <c r="C16590" s="2">
        <v>44917</v>
      </c>
      <c r="D16590" s="1" t="s">
        <v>92</v>
      </c>
      <c r="E16590" s="1" t="s">
        <v>128</v>
      </c>
      <c r="F16590" s="1" t="s">
        <v>129</v>
      </c>
      <c r="G16590" s="1" t="s">
        <v>20</v>
      </c>
      <c r="H16590">
        <v>60.000000000000007</v>
      </c>
      <c r="I16590">
        <v>450</v>
      </c>
      <c r="J16590">
        <v>270000.00000000006</v>
      </c>
      <c r="K16590">
        <v>67500.000000000015</v>
      </c>
      <c r="L16590" s="1">
        <v>202500.00000000006</v>
      </c>
      <c r="M16590" s="1" t="s">
        <v>25</v>
      </c>
      <c r="N16590" s="1" t="s">
        <v>197</v>
      </c>
    </row>
    <row r="16591" spans="1:14" x14ac:dyDescent="0.3">
      <c r="A16591" s="1" t="s">
        <v>51</v>
      </c>
      <c r="B16591">
        <v>1128299</v>
      </c>
      <c r="C16591" s="2">
        <v>44587</v>
      </c>
      <c r="D16591" s="1" t="s">
        <v>92</v>
      </c>
      <c r="E16591" s="1" t="s">
        <v>128</v>
      </c>
      <c r="F16591" s="1" t="s">
        <v>129</v>
      </c>
      <c r="G16591" s="1" t="s">
        <v>21</v>
      </c>
      <c r="H16591">
        <v>34.999999999999993</v>
      </c>
      <c r="I16591">
        <v>475</v>
      </c>
      <c r="J16591">
        <v>166249.99999999997</v>
      </c>
      <c r="K16591">
        <v>58187.499999999985</v>
      </c>
      <c r="L16591" s="1">
        <v>108062.49999999999</v>
      </c>
      <c r="M16591" s="1" t="s">
        <v>25</v>
      </c>
      <c r="N16591" s="1" t="s">
        <v>196</v>
      </c>
    </row>
    <row r="16592" spans="1:14" x14ac:dyDescent="0.3">
      <c r="A16592" s="1" t="s">
        <v>51</v>
      </c>
      <c r="B16592">
        <v>1128299</v>
      </c>
      <c r="C16592" s="2">
        <v>44587</v>
      </c>
      <c r="D16592" s="1" t="s">
        <v>92</v>
      </c>
      <c r="E16592" s="1" t="s">
        <v>128</v>
      </c>
      <c r="F16592" s="1" t="s">
        <v>129</v>
      </c>
      <c r="G16592" s="1" t="s">
        <v>22</v>
      </c>
      <c r="H16592">
        <v>45</v>
      </c>
      <c r="I16592">
        <v>475</v>
      </c>
      <c r="J16592">
        <v>213750</v>
      </c>
      <c r="K16592">
        <v>85500</v>
      </c>
      <c r="L16592" s="1">
        <v>128250</v>
      </c>
      <c r="M16592" s="1" t="s">
        <v>25</v>
      </c>
      <c r="N16592" s="1" t="s">
        <v>196</v>
      </c>
    </row>
    <row r="16593" spans="1:14" x14ac:dyDescent="0.3">
      <c r="A16593" s="1" t="s">
        <v>51</v>
      </c>
      <c r="B16593">
        <v>1128299</v>
      </c>
      <c r="C16593" s="2">
        <v>44587</v>
      </c>
      <c r="D16593" s="1" t="s">
        <v>92</v>
      </c>
      <c r="E16593" s="1" t="s">
        <v>128</v>
      </c>
      <c r="F16593" s="1" t="s">
        <v>129</v>
      </c>
      <c r="G16593" s="1" t="s">
        <v>23</v>
      </c>
      <c r="H16593">
        <v>45</v>
      </c>
      <c r="I16593">
        <v>475</v>
      </c>
      <c r="J16593">
        <v>213750</v>
      </c>
      <c r="K16593">
        <v>74812.5</v>
      </c>
      <c r="L16593" s="1">
        <v>138937.5</v>
      </c>
      <c r="M16593" s="1" t="s">
        <v>25</v>
      </c>
      <c r="N16593" s="1" t="s">
        <v>197</v>
      </c>
    </row>
    <row r="16594" spans="1:14" x14ac:dyDescent="0.3">
      <c r="A16594" s="1" t="s">
        <v>51</v>
      </c>
      <c r="B16594">
        <v>1128299</v>
      </c>
      <c r="C16594" s="2">
        <v>44587</v>
      </c>
      <c r="D16594" s="1" t="s">
        <v>92</v>
      </c>
      <c r="E16594" s="1" t="s">
        <v>128</v>
      </c>
      <c r="F16594" s="1" t="s">
        <v>129</v>
      </c>
      <c r="G16594" s="1" t="s">
        <v>24</v>
      </c>
      <c r="H16594">
        <v>45</v>
      </c>
      <c r="I16594">
        <v>325</v>
      </c>
      <c r="J16594">
        <v>146250</v>
      </c>
      <c r="K16594">
        <v>51187.5</v>
      </c>
      <c r="L16594" s="1">
        <v>95062.5</v>
      </c>
      <c r="M16594" s="1" t="s">
        <v>25</v>
      </c>
      <c r="N16594" s="1" t="s">
        <v>197</v>
      </c>
    </row>
    <row r="16595" spans="1:14" x14ac:dyDescent="0.3">
      <c r="A16595" s="1" t="s">
        <v>51</v>
      </c>
      <c r="B16595">
        <v>1128299</v>
      </c>
      <c r="C16595" s="2">
        <v>44587</v>
      </c>
      <c r="D16595" s="1" t="s">
        <v>92</v>
      </c>
      <c r="E16595" s="1" t="s">
        <v>128</v>
      </c>
      <c r="F16595" s="1" t="s">
        <v>129</v>
      </c>
      <c r="G16595" s="1" t="s">
        <v>18</v>
      </c>
      <c r="H16595">
        <v>50.000000000000014</v>
      </c>
      <c r="I16595">
        <v>275</v>
      </c>
      <c r="J16595">
        <v>137500.00000000003</v>
      </c>
      <c r="K16595">
        <v>41250.000000000007</v>
      </c>
      <c r="L16595" s="1">
        <v>96250.000000000029</v>
      </c>
      <c r="M16595" s="1" t="s">
        <v>25</v>
      </c>
      <c r="N16595" s="1" t="s">
        <v>196</v>
      </c>
    </row>
    <row r="16596" spans="1:14" x14ac:dyDescent="0.3">
      <c r="A16596" s="1" t="s">
        <v>51</v>
      </c>
      <c r="B16596">
        <v>1128299</v>
      </c>
      <c r="C16596" s="2">
        <v>44587</v>
      </c>
      <c r="D16596" s="1" t="s">
        <v>92</v>
      </c>
      <c r="E16596" s="1" t="s">
        <v>128</v>
      </c>
      <c r="F16596" s="1" t="s">
        <v>129</v>
      </c>
      <c r="G16596" s="1" t="s">
        <v>20</v>
      </c>
      <c r="H16596">
        <v>45</v>
      </c>
      <c r="I16596">
        <v>475</v>
      </c>
      <c r="J16596">
        <v>213750</v>
      </c>
      <c r="K16596">
        <v>53437.5</v>
      </c>
      <c r="L16596" s="1">
        <v>160312.5</v>
      </c>
      <c r="M16596" s="1" t="s">
        <v>25</v>
      </c>
      <c r="N16596" s="1" t="s">
        <v>197</v>
      </c>
    </row>
    <row r="16597" spans="1:14" x14ac:dyDescent="0.3">
      <c r="A16597" s="1" t="s">
        <v>51</v>
      </c>
      <c r="B16597">
        <v>1128299</v>
      </c>
      <c r="C16597" s="2">
        <v>44618</v>
      </c>
      <c r="D16597" s="1" t="s">
        <v>92</v>
      </c>
      <c r="E16597" s="1" t="s">
        <v>128</v>
      </c>
      <c r="F16597" s="1" t="s">
        <v>129</v>
      </c>
      <c r="G16597" s="1" t="s">
        <v>21</v>
      </c>
      <c r="H16597">
        <v>34.999999999999993</v>
      </c>
      <c r="I16597">
        <v>525</v>
      </c>
      <c r="J16597">
        <v>183749.99999999997</v>
      </c>
      <c r="K16597">
        <v>64312.499999999985</v>
      </c>
      <c r="L16597" s="1">
        <v>119437.49999999999</v>
      </c>
      <c r="M16597" s="1" t="s">
        <v>25</v>
      </c>
      <c r="N16597" s="1" t="s">
        <v>196</v>
      </c>
    </row>
    <row r="16598" spans="1:14" x14ac:dyDescent="0.3">
      <c r="A16598" s="1" t="s">
        <v>51</v>
      </c>
      <c r="B16598">
        <v>1128299</v>
      </c>
      <c r="C16598" s="2">
        <v>44618</v>
      </c>
      <c r="D16598" s="1" t="s">
        <v>92</v>
      </c>
      <c r="E16598" s="1" t="s">
        <v>128</v>
      </c>
      <c r="F16598" s="1" t="s">
        <v>129</v>
      </c>
      <c r="G16598" s="1" t="s">
        <v>22</v>
      </c>
      <c r="H16598">
        <v>45</v>
      </c>
      <c r="I16598">
        <v>425</v>
      </c>
      <c r="J16598">
        <v>191250</v>
      </c>
      <c r="K16598">
        <v>76500</v>
      </c>
      <c r="L16598" s="1">
        <v>114750</v>
      </c>
      <c r="M16598" s="1" t="s">
        <v>25</v>
      </c>
      <c r="N16598" s="1" t="s">
        <v>196</v>
      </c>
    </row>
    <row r="16599" spans="1:14" x14ac:dyDescent="0.3">
      <c r="A16599" s="1" t="s">
        <v>51</v>
      </c>
      <c r="B16599">
        <v>1128299</v>
      </c>
      <c r="C16599" s="2">
        <v>44618</v>
      </c>
      <c r="D16599" s="1" t="s">
        <v>92</v>
      </c>
      <c r="E16599" s="1" t="s">
        <v>128</v>
      </c>
      <c r="F16599" s="1" t="s">
        <v>129</v>
      </c>
      <c r="G16599" s="1" t="s">
        <v>23</v>
      </c>
      <c r="H16599">
        <v>45</v>
      </c>
      <c r="I16599">
        <v>425</v>
      </c>
      <c r="J16599">
        <v>191250</v>
      </c>
      <c r="K16599">
        <v>66937.5</v>
      </c>
      <c r="L16599" s="1">
        <v>124312.5</v>
      </c>
      <c r="M16599" s="1" t="s">
        <v>25</v>
      </c>
      <c r="N16599" s="1" t="s">
        <v>197</v>
      </c>
    </row>
    <row r="16600" spans="1:14" x14ac:dyDescent="0.3">
      <c r="A16600" s="1" t="s">
        <v>51</v>
      </c>
      <c r="B16600">
        <v>1128299</v>
      </c>
      <c r="C16600" s="2">
        <v>44917</v>
      </c>
      <c r="D16600" s="1" t="s">
        <v>92</v>
      </c>
      <c r="E16600" s="1" t="s">
        <v>128</v>
      </c>
      <c r="F16600" s="1" t="s">
        <v>129</v>
      </c>
      <c r="G16600" s="1" t="s">
        <v>23</v>
      </c>
      <c r="H16600">
        <v>43</v>
      </c>
      <c r="I16600">
        <v>123</v>
      </c>
      <c r="J16600">
        <v>5289</v>
      </c>
      <c r="K16600">
        <v>2538.7199999999998</v>
      </c>
      <c r="L16600" s="1">
        <v>2750.28</v>
      </c>
      <c r="M16600" s="1" t="s">
        <v>25</v>
      </c>
      <c r="N16600" s="1" t="s">
        <v>197</v>
      </c>
    </row>
    <row r="16601" spans="1:14" x14ac:dyDescent="0.3">
      <c r="A16601" s="1" t="s">
        <v>51</v>
      </c>
      <c r="B16601">
        <v>1128299</v>
      </c>
      <c r="C16601" s="2">
        <v>44917</v>
      </c>
      <c r="D16601" s="1" t="s">
        <v>92</v>
      </c>
      <c r="E16601" s="1" t="s">
        <v>128</v>
      </c>
      <c r="F16601" s="1" t="s">
        <v>129</v>
      </c>
      <c r="G16601" s="1" t="s">
        <v>24</v>
      </c>
      <c r="H16601">
        <v>44</v>
      </c>
      <c r="I16601">
        <v>115</v>
      </c>
      <c r="J16601">
        <v>5060</v>
      </c>
      <c r="K16601">
        <v>2277</v>
      </c>
      <c r="L16601" s="1">
        <v>2783</v>
      </c>
      <c r="M16601" s="1" t="s">
        <v>25</v>
      </c>
      <c r="N16601" s="1" t="s">
        <v>197</v>
      </c>
    </row>
    <row r="16602" spans="1:14" x14ac:dyDescent="0.3">
      <c r="A16602" s="1" t="s">
        <v>51</v>
      </c>
      <c r="B16602">
        <v>1128299</v>
      </c>
      <c r="C16602" s="2">
        <v>44917</v>
      </c>
      <c r="D16602" s="1" t="s">
        <v>92</v>
      </c>
      <c r="E16602" s="1" t="s">
        <v>128</v>
      </c>
      <c r="F16602" s="1" t="s">
        <v>129</v>
      </c>
      <c r="G16602" s="1" t="s">
        <v>18</v>
      </c>
      <c r="H16602">
        <v>52</v>
      </c>
      <c r="I16602">
        <v>88</v>
      </c>
      <c r="J16602">
        <v>4576</v>
      </c>
      <c r="K16602">
        <v>1967.68</v>
      </c>
      <c r="L16602" s="1">
        <v>2608.3199999999997</v>
      </c>
      <c r="M16602" s="1" t="s">
        <v>25</v>
      </c>
      <c r="N16602" s="1" t="s">
        <v>196</v>
      </c>
    </row>
    <row r="16603" spans="1:14" x14ac:dyDescent="0.3">
      <c r="A16603" s="1" t="s">
        <v>51</v>
      </c>
      <c r="B16603">
        <v>1128299</v>
      </c>
      <c r="C16603" s="2">
        <v>44917</v>
      </c>
      <c r="D16603" s="1" t="s">
        <v>92</v>
      </c>
      <c r="E16603" s="1" t="s">
        <v>128</v>
      </c>
      <c r="F16603" s="1" t="s">
        <v>129</v>
      </c>
      <c r="G16603" s="1" t="s">
        <v>20</v>
      </c>
      <c r="H16603">
        <v>58</v>
      </c>
      <c r="I16603">
        <v>135</v>
      </c>
      <c r="J16603">
        <v>7830</v>
      </c>
      <c r="K16603">
        <v>2897.1</v>
      </c>
      <c r="L16603" s="1">
        <v>4932.8999999999996</v>
      </c>
      <c r="M16603" s="1" t="s">
        <v>25</v>
      </c>
      <c r="N16603" s="1" t="s">
        <v>197</v>
      </c>
    </row>
    <row r="16604" spans="1:14" x14ac:dyDescent="0.3">
      <c r="A16604" s="1" t="s">
        <v>51</v>
      </c>
      <c r="B16604">
        <v>1128299</v>
      </c>
      <c r="C16604" s="2">
        <v>44587</v>
      </c>
      <c r="D16604" s="1" t="s">
        <v>92</v>
      </c>
      <c r="E16604" s="1" t="s">
        <v>128</v>
      </c>
      <c r="F16604" s="1" t="s">
        <v>129</v>
      </c>
      <c r="G16604" s="1" t="s">
        <v>21</v>
      </c>
      <c r="H16604">
        <v>33</v>
      </c>
      <c r="I16604">
        <v>133</v>
      </c>
      <c r="J16604">
        <v>4389</v>
      </c>
      <c r="K16604">
        <v>2150.61</v>
      </c>
      <c r="L16604" s="1">
        <v>2238.39</v>
      </c>
      <c r="M16604" s="1" t="s">
        <v>25</v>
      </c>
      <c r="N16604" s="1" t="s">
        <v>196</v>
      </c>
    </row>
    <row r="16605" spans="1:14" x14ac:dyDescent="0.3">
      <c r="A16605" s="1" t="s">
        <v>51</v>
      </c>
      <c r="B16605">
        <v>1128299</v>
      </c>
      <c r="C16605" s="2">
        <v>44587</v>
      </c>
      <c r="D16605" s="1" t="s">
        <v>92</v>
      </c>
      <c r="E16605" s="1" t="s">
        <v>128</v>
      </c>
      <c r="F16605" s="1" t="s">
        <v>129</v>
      </c>
      <c r="G16605" s="1" t="s">
        <v>22</v>
      </c>
      <c r="H16605">
        <v>42</v>
      </c>
      <c r="I16605">
        <v>138</v>
      </c>
      <c r="J16605">
        <v>5796</v>
      </c>
      <c r="K16605">
        <v>3071.88</v>
      </c>
      <c r="L16605" s="1">
        <v>2724.12</v>
      </c>
      <c r="M16605" s="1" t="s">
        <v>25</v>
      </c>
      <c r="N16605" s="1" t="s">
        <v>196</v>
      </c>
    </row>
    <row r="16606" spans="1:14" x14ac:dyDescent="0.3">
      <c r="A16606" s="1" t="s">
        <v>51</v>
      </c>
      <c r="B16606">
        <v>1128299</v>
      </c>
      <c r="C16606" s="2">
        <v>44587</v>
      </c>
      <c r="D16606" s="1" t="s">
        <v>92</v>
      </c>
      <c r="E16606" s="1" t="s">
        <v>128</v>
      </c>
      <c r="F16606" s="1" t="s">
        <v>129</v>
      </c>
      <c r="G16606" s="1" t="s">
        <v>23</v>
      </c>
      <c r="H16606">
        <v>42</v>
      </c>
      <c r="I16606">
        <v>138</v>
      </c>
      <c r="J16606">
        <v>5796</v>
      </c>
      <c r="K16606">
        <v>2666.16</v>
      </c>
      <c r="L16606" s="1">
        <v>3129.84</v>
      </c>
      <c r="M16606" s="1" t="s">
        <v>25</v>
      </c>
      <c r="N16606" s="1" t="s">
        <v>197</v>
      </c>
    </row>
    <row r="16607" spans="1:14" x14ac:dyDescent="0.3">
      <c r="A16607" s="1" t="s">
        <v>51</v>
      </c>
      <c r="B16607">
        <v>1128299</v>
      </c>
      <c r="C16607" s="2">
        <v>44587</v>
      </c>
      <c r="D16607" s="1" t="s">
        <v>92</v>
      </c>
      <c r="E16607" s="1" t="s">
        <v>128</v>
      </c>
      <c r="F16607" s="1" t="s">
        <v>129</v>
      </c>
      <c r="G16607" s="1" t="s">
        <v>24</v>
      </c>
      <c r="H16607">
        <v>43</v>
      </c>
      <c r="I16607">
        <v>85</v>
      </c>
      <c r="J16607">
        <v>3655</v>
      </c>
      <c r="K16607">
        <v>1790.95</v>
      </c>
      <c r="L16607" s="1">
        <v>1864.05</v>
      </c>
      <c r="M16607" s="1" t="s">
        <v>25</v>
      </c>
      <c r="N16607" s="1" t="s">
        <v>197</v>
      </c>
    </row>
    <row r="16608" spans="1:14" x14ac:dyDescent="0.3">
      <c r="A16608" s="1" t="s">
        <v>51</v>
      </c>
      <c r="B16608">
        <v>1128299</v>
      </c>
      <c r="C16608" s="2">
        <v>44587</v>
      </c>
      <c r="D16608" s="1" t="s">
        <v>92</v>
      </c>
      <c r="E16608" s="1" t="s">
        <v>128</v>
      </c>
      <c r="F16608" s="1" t="s">
        <v>129</v>
      </c>
      <c r="G16608" s="1" t="s">
        <v>18</v>
      </c>
      <c r="H16608">
        <v>45</v>
      </c>
      <c r="I16608">
        <v>80</v>
      </c>
      <c r="J16608">
        <v>3600</v>
      </c>
      <c r="K16608">
        <v>1476</v>
      </c>
      <c r="L16608" s="1">
        <v>2124</v>
      </c>
      <c r="M16608" s="1" t="s">
        <v>25</v>
      </c>
      <c r="N16608" s="1" t="s">
        <v>196</v>
      </c>
    </row>
    <row r="16609" spans="1:14" x14ac:dyDescent="0.3">
      <c r="A16609" s="1" t="s">
        <v>51</v>
      </c>
      <c r="B16609">
        <v>1128299</v>
      </c>
      <c r="C16609" s="2">
        <v>44587</v>
      </c>
      <c r="D16609" s="1" t="s">
        <v>92</v>
      </c>
      <c r="E16609" s="1" t="s">
        <v>128</v>
      </c>
      <c r="F16609" s="1" t="s">
        <v>129</v>
      </c>
      <c r="G16609" s="1" t="s">
        <v>20</v>
      </c>
      <c r="H16609">
        <v>42</v>
      </c>
      <c r="I16609">
        <v>128</v>
      </c>
      <c r="J16609">
        <v>5376</v>
      </c>
      <c r="K16609">
        <v>1935.36</v>
      </c>
      <c r="L16609" s="1">
        <v>3440.6400000000003</v>
      </c>
      <c r="M16609" s="1" t="s">
        <v>25</v>
      </c>
      <c r="N16609" s="1" t="s">
        <v>197</v>
      </c>
    </row>
    <row r="16610" spans="1:14" x14ac:dyDescent="0.3">
      <c r="A16610" s="1" t="s">
        <v>51</v>
      </c>
      <c r="B16610">
        <v>1128299</v>
      </c>
      <c r="C16610" s="2">
        <v>44618</v>
      </c>
      <c r="D16610" s="1" t="s">
        <v>92</v>
      </c>
      <c r="E16610" s="1" t="s">
        <v>128</v>
      </c>
      <c r="F16610" s="1" t="s">
        <v>129</v>
      </c>
      <c r="G16610" s="1" t="s">
        <v>21</v>
      </c>
      <c r="H16610">
        <v>33</v>
      </c>
      <c r="I16610">
        <v>147</v>
      </c>
      <c r="J16610">
        <v>4851</v>
      </c>
      <c r="K16610">
        <v>2376.9899999999998</v>
      </c>
      <c r="L16610" s="1">
        <v>2474.0100000000002</v>
      </c>
      <c r="M16610" s="1" t="s">
        <v>25</v>
      </c>
      <c r="N16610" s="1" t="s">
        <v>196</v>
      </c>
    </row>
    <row r="16611" spans="1:14" x14ac:dyDescent="0.3">
      <c r="A16611" s="1" t="s">
        <v>51</v>
      </c>
      <c r="B16611">
        <v>1128299</v>
      </c>
      <c r="C16611" s="2">
        <v>44618</v>
      </c>
      <c r="D16611" s="1" t="s">
        <v>92</v>
      </c>
      <c r="E16611" s="1" t="s">
        <v>128</v>
      </c>
      <c r="F16611" s="1" t="s">
        <v>129</v>
      </c>
      <c r="G16611" s="1" t="s">
        <v>22</v>
      </c>
      <c r="H16611">
        <v>44</v>
      </c>
      <c r="I16611">
        <v>106</v>
      </c>
      <c r="J16611">
        <v>4664</v>
      </c>
      <c r="K16611">
        <v>2565.2000000000003</v>
      </c>
      <c r="L16611" s="1">
        <v>2098.7999999999997</v>
      </c>
      <c r="M16611" s="1" t="s">
        <v>25</v>
      </c>
      <c r="N16611" s="1" t="s">
        <v>196</v>
      </c>
    </row>
    <row r="16612" spans="1:14" x14ac:dyDescent="0.3">
      <c r="A16612" s="1" t="s">
        <v>51</v>
      </c>
      <c r="B16612">
        <v>1128299</v>
      </c>
      <c r="C16612" s="2">
        <v>44618</v>
      </c>
      <c r="D16612" s="1" t="s">
        <v>92</v>
      </c>
      <c r="E16612" s="1" t="s">
        <v>128</v>
      </c>
      <c r="F16612" s="1" t="s">
        <v>129</v>
      </c>
      <c r="G16612" s="1" t="s">
        <v>23</v>
      </c>
      <c r="H16612">
        <v>41</v>
      </c>
      <c r="I16612">
        <v>111</v>
      </c>
      <c r="J16612">
        <v>4551</v>
      </c>
      <c r="K16612">
        <v>2093.46</v>
      </c>
      <c r="L16612" s="1">
        <v>2457.54</v>
      </c>
      <c r="M16612" s="1" t="s">
        <v>25</v>
      </c>
      <c r="N16612" s="1" t="s">
        <v>197</v>
      </c>
    </row>
    <row r="16613" spans="1:14" x14ac:dyDescent="0.3">
      <c r="A16613" s="1" t="s">
        <v>51</v>
      </c>
      <c r="B16613">
        <v>1128299</v>
      </c>
      <c r="C16613" s="2">
        <v>44917</v>
      </c>
      <c r="D16613" s="1" t="s">
        <v>92</v>
      </c>
      <c r="E16613" s="1" t="s">
        <v>128</v>
      </c>
      <c r="F16613" s="1" t="s">
        <v>129</v>
      </c>
      <c r="G16613" s="1" t="s">
        <v>23</v>
      </c>
      <c r="H16613">
        <v>35</v>
      </c>
      <c r="I16613">
        <v>136</v>
      </c>
      <c r="J16613">
        <v>4760</v>
      </c>
      <c r="K16613">
        <v>1951.6</v>
      </c>
      <c r="L16613" s="1">
        <v>2808.4</v>
      </c>
      <c r="M16613" s="1" t="s">
        <v>19</v>
      </c>
      <c r="N16613" s="1" t="s">
        <v>197</v>
      </c>
    </row>
    <row r="16614" spans="1:14" x14ac:dyDescent="0.3">
      <c r="A16614" s="1" t="s">
        <v>51</v>
      </c>
      <c r="B16614">
        <v>1128299</v>
      </c>
      <c r="C16614" s="2">
        <v>44917</v>
      </c>
      <c r="D16614" s="1" t="s">
        <v>92</v>
      </c>
      <c r="E16614" s="1" t="s">
        <v>128</v>
      </c>
      <c r="F16614" s="1" t="s">
        <v>129</v>
      </c>
      <c r="G16614" s="1" t="s">
        <v>24</v>
      </c>
      <c r="H16614">
        <v>32</v>
      </c>
      <c r="I16614">
        <v>128</v>
      </c>
      <c r="J16614">
        <v>4096</v>
      </c>
      <c r="K16614">
        <v>1679.36</v>
      </c>
      <c r="L16614" s="1">
        <v>2416.6400000000003</v>
      </c>
      <c r="M16614" s="1" t="s">
        <v>19</v>
      </c>
      <c r="N16614" s="1" t="s">
        <v>197</v>
      </c>
    </row>
    <row r="16615" spans="1:14" x14ac:dyDescent="0.3">
      <c r="A16615" s="1" t="s">
        <v>51</v>
      </c>
      <c r="B16615">
        <v>1128299</v>
      </c>
      <c r="C16615" s="2">
        <v>44917</v>
      </c>
      <c r="D16615" s="1" t="s">
        <v>92</v>
      </c>
      <c r="E16615" s="1" t="s">
        <v>128</v>
      </c>
      <c r="F16615" s="1" t="s">
        <v>129</v>
      </c>
      <c r="G16615" s="1" t="s">
        <v>18</v>
      </c>
      <c r="H16615">
        <v>42</v>
      </c>
      <c r="I16615">
        <v>109</v>
      </c>
      <c r="J16615">
        <v>4578</v>
      </c>
      <c r="K16615">
        <v>1556.5199999999998</v>
      </c>
      <c r="L16615" s="1">
        <v>3021.4800000000005</v>
      </c>
      <c r="M16615" s="1" t="s">
        <v>19</v>
      </c>
      <c r="N16615" s="1" t="s">
        <v>196</v>
      </c>
    </row>
    <row r="16616" spans="1:14" x14ac:dyDescent="0.3">
      <c r="A16616" s="1" t="s">
        <v>51</v>
      </c>
      <c r="B16616">
        <v>1128299</v>
      </c>
      <c r="C16616" s="2">
        <v>44917</v>
      </c>
      <c r="D16616" s="1" t="s">
        <v>92</v>
      </c>
      <c r="E16616" s="1" t="s">
        <v>128</v>
      </c>
      <c r="F16616" s="1" t="s">
        <v>129</v>
      </c>
      <c r="G16616" s="1" t="s">
        <v>20</v>
      </c>
      <c r="H16616">
        <v>43</v>
      </c>
      <c r="I16616">
        <v>135</v>
      </c>
      <c r="J16616">
        <v>5805</v>
      </c>
      <c r="K16616">
        <v>1625.4</v>
      </c>
      <c r="L16616" s="1">
        <v>4179.6000000000004</v>
      </c>
      <c r="M16616" s="1" t="s">
        <v>19</v>
      </c>
      <c r="N16616" s="1" t="s">
        <v>197</v>
      </c>
    </row>
    <row r="16617" spans="1:14" x14ac:dyDescent="0.3">
      <c r="A16617" s="1" t="s">
        <v>51</v>
      </c>
      <c r="B16617">
        <v>1128299</v>
      </c>
      <c r="C16617" s="2">
        <v>44587</v>
      </c>
      <c r="D16617" s="1" t="s">
        <v>92</v>
      </c>
      <c r="E16617" s="1" t="s">
        <v>128</v>
      </c>
      <c r="F16617" s="1" t="s">
        <v>129</v>
      </c>
      <c r="G16617" s="1" t="s">
        <v>21</v>
      </c>
      <c r="H16617">
        <v>27</v>
      </c>
      <c r="I16617">
        <v>152</v>
      </c>
      <c r="J16617">
        <v>4104</v>
      </c>
      <c r="K16617">
        <v>1682.6399999999999</v>
      </c>
      <c r="L16617" s="1">
        <v>2421.36</v>
      </c>
      <c r="M16617" s="1" t="s">
        <v>19</v>
      </c>
      <c r="N16617" s="1" t="s">
        <v>196</v>
      </c>
    </row>
    <row r="16618" spans="1:14" x14ac:dyDescent="0.3">
      <c r="A16618" s="1" t="s">
        <v>51</v>
      </c>
      <c r="B16618">
        <v>1128299</v>
      </c>
      <c r="C16618" s="2">
        <v>44587</v>
      </c>
      <c r="D16618" s="1" t="s">
        <v>92</v>
      </c>
      <c r="E16618" s="1" t="s">
        <v>128</v>
      </c>
      <c r="F16618" s="1" t="s">
        <v>129</v>
      </c>
      <c r="G16618" s="1" t="s">
        <v>22</v>
      </c>
      <c r="H16618">
        <v>30</v>
      </c>
      <c r="I16618">
        <v>147</v>
      </c>
      <c r="J16618">
        <v>4410</v>
      </c>
      <c r="K16618">
        <v>2072.7000000000003</v>
      </c>
      <c r="L16618" s="1">
        <v>2337.2999999999997</v>
      </c>
      <c r="M16618" s="1" t="s">
        <v>19</v>
      </c>
      <c r="N16618" s="1" t="s">
        <v>196</v>
      </c>
    </row>
    <row r="16619" spans="1:14" x14ac:dyDescent="0.3">
      <c r="A16619" s="1" t="s">
        <v>51</v>
      </c>
      <c r="B16619">
        <v>1128299</v>
      </c>
      <c r="C16619" s="2">
        <v>44587</v>
      </c>
      <c r="D16619" s="1" t="s">
        <v>92</v>
      </c>
      <c r="E16619" s="1" t="s">
        <v>128</v>
      </c>
      <c r="F16619" s="1" t="s">
        <v>129</v>
      </c>
      <c r="G16619" s="1" t="s">
        <v>23</v>
      </c>
      <c r="H16619">
        <v>32</v>
      </c>
      <c r="I16619">
        <v>157</v>
      </c>
      <c r="J16619">
        <v>5024</v>
      </c>
      <c r="K16619">
        <v>1959.36</v>
      </c>
      <c r="L16619" s="1">
        <v>3064.6400000000003</v>
      </c>
      <c r="M16619" s="1" t="s">
        <v>19</v>
      </c>
      <c r="N16619" s="1" t="s">
        <v>197</v>
      </c>
    </row>
    <row r="16620" spans="1:14" x14ac:dyDescent="0.3">
      <c r="A16620" s="1" t="s">
        <v>51</v>
      </c>
      <c r="B16620">
        <v>1128299</v>
      </c>
      <c r="C16620" s="2">
        <v>44587</v>
      </c>
      <c r="D16620" s="1" t="s">
        <v>92</v>
      </c>
      <c r="E16620" s="1" t="s">
        <v>128</v>
      </c>
      <c r="F16620" s="1" t="s">
        <v>129</v>
      </c>
      <c r="G16620" s="1" t="s">
        <v>24</v>
      </c>
      <c r="H16620">
        <v>30</v>
      </c>
      <c r="I16620">
        <v>101</v>
      </c>
      <c r="J16620">
        <v>3030</v>
      </c>
      <c r="K16620">
        <v>1151.4000000000001</v>
      </c>
      <c r="L16620" s="1">
        <v>1878.6</v>
      </c>
      <c r="M16620" s="1" t="s">
        <v>19</v>
      </c>
      <c r="N16620" s="1" t="s">
        <v>197</v>
      </c>
    </row>
    <row r="16621" spans="1:14" x14ac:dyDescent="0.3">
      <c r="A16621" s="1" t="s">
        <v>51</v>
      </c>
      <c r="B16621">
        <v>1128299</v>
      </c>
      <c r="C16621" s="2">
        <v>44587</v>
      </c>
      <c r="D16621" s="1" t="s">
        <v>92</v>
      </c>
      <c r="E16621" s="1" t="s">
        <v>128</v>
      </c>
      <c r="F16621" s="1" t="s">
        <v>129</v>
      </c>
      <c r="G16621" s="1" t="s">
        <v>18</v>
      </c>
      <c r="H16621">
        <v>33</v>
      </c>
      <c r="I16621">
        <v>94</v>
      </c>
      <c r="J16621">
        <v>3102</v>
      </c>
      <c r="K16621">
        <v>1147.74</v>
      </c>
      <c r="L16621" s="1">
        <v>1954.26</v>
      </c>
      <c r="M16621" s="1" t="s">
        <v>19</v>
      </c>
      <c r="N16621" s="1" t="s">
        <v>196</v>
      </c>
    </row>
    <row r="16622" spans="1:14" x14ac:dyDescent="0.3">
      <c r="A16622" s="1" t="s">
        <v>51</v>
      </c>
      <c r="B16622">
        <v>1128299</v>
      </c>
      <c r="C16622" s="2">
        <v>44587</v>
      </c>
      <c r="D16622" s="1" t="s">
        <v>92</v>
      </c>
      <c r="E16622" s="1" t="s">
        <v>128</v>
      </c>
      <c r="F16622" s="1" t="s">
        <v>129</v>
      </c>
      <c r="G16622" s="1" t="s">
        <v>20</v>
      </c>
      <c r="H16622">
        <v>36</v>
      </c>
      <c r="I16622">
        <v>166</v>
      </c>
      <c r="J16622">
        <v>5976</v>
      </c>
      <c r="K16622">
        <v>1613.5200000000002</v>
      </c>
      <c r="L16622" s="1">
        <v>4362.4799999999996</v>
      </c>
      <c r="M16622" s="1" t="s">
        <v>19</v>
      </c>
      <c r="N16622" s="1" t="s">
        <v>197</v>
      </c>
    </row>
    <row r="16623" spans="1:14" x14ac:dyDescent="0.3">
      <c r="A16623" s="1" t="s">
        <v>51</v>
      </c>
      <c r="B16623">
        <v>1128299</v>
      </c>
      <c r="C16623" s="2">
        <v>44618</v>
      </c>
      <c r="D16623" s="1" t="s">
        <v>92</v>
      </c>
      <c r="E16623" s="1" t="s">
        <v>128</v>
      </c>
      <c r="F16623" s="1" t="s">
        <v>129</v>
      </c>
      <c r="G16623" s="1" t="s">
        <v>21</v>
      </c>
      <c r="H16623">
        <v>27</v>
      </c>
      <c r="I16623">
        <v>173</v>
      </c>
      <c r="J16623">
        <v>4671</v>
      </c>
      <c r="K16623">
        <v>1868.3999999999999</v>
      </c>
      <c r="L16623" s="1">
        <v>2802.6000000000004</v>
      </c>
      <c r="M16623" s="1" t="s">
        <v>19</v>
      </c>
      <c r="N16623" s="1" t="s">
        <v>196</v>
      </c>
    </row>
    <row r="16624" spans="1:14" x14ac:dyDescent="0.3">
      <c r="A16624" s="1" t="s">
        <v>51</v>
      </c>
      <c r="B16624">
        <v>1128299</v>
      </c>
      <c r="C16624" s="2">
        <v>44618</v>
      </c>
      <c r="D16624" s="1" t="s">
        <v>92</v>
      </c>
      <c r="E16624" s="1" t="s">
        <v>128</v>
      </c>
      <c r="F16624" s="1" t="s">
        <v>129</v>
      </c>
      <c r="G16624" s="1" t="s">
        <v>22</v>
      </c>
      <c r="H16624">
        <v>36</v>
      </c>
      <c r="I16624">
        <v>136</v>
      </c>
      <c r="J16624">
        <v>4896</v>
      </c>
      <c r="K16624">
        <v>2301.1200000000003</v>
      </c>
      <c r="L16624" s="1">
        <v>2594.8799999999997</v>
      </c>
      <c r="M16624" s="1" t="s">
        <v>19</v>
      </c>
      <c r="N16624" s="1" t="s">
        <v>196</v>
      </c>
    </row>
    <row r="16625" spans="1:14" x14ac:dyDescent="0.3">
      <c r="A16625" s="1" t="s">
        <v>51</v>
      </c>
      <c r="B16625">
        <v>1128299</v>
      </c>
      <c r="C16625" s="2">
        <v>44618</v>
      </c>
      <c r="D16625" s="1" t="s">
        <v>92</v>
      </c>
      <c r="E16625" s="1" t="s">
        <v>128</v>
      </c>
      <c r="F16625" s="1" t="s">
        <v>129</v>
      </c>
      <c r="G16625" s="1" t="s">
        <v>23</v>
      </c>
      <c r="H16625">
        <v>35</v>
      </c>
      <c r="I16625">
        <v>132</v>
      </c>
      <c r="J16625">
        <v>4620</v>
      </c>
      <c r="K16625">
        <v>1847.9999999999998</v>
      </c>
      <c r="L16625" s="1">
        <v>2772</v>
      </c>
      <c r="M16625" s="1" t="s">
        <v>19</v>
      </c>
      <c r="N16625" s="1" t="s">
        <v>197</v>
      </c>
    </row>
    <row r="16626" spans="1:14" x14ac:dyDescent="0.3">
      <c r="A16626" s="1" t="s">
        <v>14</v>
      </c>
      <c r="B16626">
        <v>1128299</v>
      </c>
      <c r="C16626" s="2">
        <v>44250</v>
      </c>
      <c r="D16626" s="1" t="s">
        <v>92</v>
      </c>
      <c r="E16626" s="1" t="s">
        <v>128</v>
      </c>
      <c r="F16626" s="1" t="s">
        <v>129</v>
      </c>
      <c r="G16626" s="1" t="s">
        <v>24</v>
      </c>
      <c r="H16626">
        <v>26</v>
      </c>
      <c r="I16626">
        <v>68</v>
      </c>
      <c r="J16626">
        <v>1768</v>
      </c>
      <c r="K16626">
        <v>742.56</v>
      </c>
      <c r="L16626" s="1">
        <v>1025.44</v>
      </c>
      <c r="M16626" s="1" t="s">
        <v>19</v>
      </c>
      <c r="N16626" s="1" t="s">
        <v>197</v>
      </c>
    </row>
    <row r="16627" spans="1:14" x14ac:dyDescent="0.3">
      <c r="A16627" s="1" t="s">
        <v>14</v>
      </c>
      <c r="B16627">
        <v>1128299</v>
      </c>
      <c r="C16627" s="2">
        <v>44250</v>
      </c>
      <c r="D16627" s="1" t="s">
        <v>92</v>
      </c>
      <c r="E16627" s="1" t="s">
        <v>128</v>
      </c>
      <c r="F16627" s="1" t="s">
        <v>129</v>
      </c>
      <c r="G16627" s="1" t="s">
        <v>18</v>
      </c>
      <c r="H16627">
        <v>36</v>
      </c>
      <c r="I16627">
        <v>51</v>
      </c>
      <c r="J16627">
        <v>1836</v>
      </c>
      <c r="K16627">
        <v>679.31999999999994</v>
      </c>
      <c r="L16627" s="1">
        <v>1156.68</v>
      </c>
      <c r="M16627" s="1" t="s">
        <v>19</v>
      </c>
      <c r="N16627" s="1" t="s">
        <v>196</v>
      </c>
    </row>
    <row r="16628" spans="1:14" x14ac:dyDescent="0.3">
      <c r="A16628" s="1" t="s">
        <v>14</v>
      </c>
      <c r="B16628">
        <v>1128299</v>
      </c>
      <c r="C16628" s="2">
        <v>44250</v>
      </c>
      <c r="D16628" s="1" t="s">
        <v>92</v>
      </c>
      <c r="E16628" s="1" t="s">
        <v>128</v>
      </c>
      <c r="F16628" s="1" t="s">
        <v>129</v>
      </c>
      <c r="G16628" s="1" t="s">
        <v>20</v>
      </c>
      <c r="H16628">
        <v>31</v>
      </c>
      <c r="I16628">
        <v>116</v>
      </c>
      <c r="J16628">
        <v>3596</v>
      </c>
      <c r="K16628">
        <v>970.92000000000007</v>
      </c>
      <c r="L16628" s="1">
        <v>2625.08</v>
      </c>
      <c r="M16628" s="1" t="s">
        <v>19</v>
      </c>
      <c r="N16628" s="1" t="s">
        <v>197</v>
      </c>
    </row>
    <row r="16629" spans="1:14" x14ac:dyDescent="0.3">
      <c r="A16629" s="1" t="s">
        <v>14</v>
      </c>
      <c r="B16629">
        <v>1128299</v>
      </c>
      <c r="C16629" s="2">
        <v>44277</v>
      </c>
      <c r="D16629" s="1" t="s">
        <v>92</v>
      </c>
      <c r="E16629" s="1" t="s">
        <v>128</v>
      </c>
      <c r="F16629" s="1" t="s">
        <v>129</v>
      </c>
      <c r="G16629" s="1" t="s">
        <v>21</v>
      </c>
      <c r="H16629">
        <v>29</v>
      </c>
      <c r="I16629">
        <v>160</v>
      </c>
      <c r="J16629">
        <v>4640</v>
      </c>
      <c r="K16629">
        <v>1855.9999999999998</v>
      </c>
      <c r="L16629" s="1">
        <v>2784</v>
      </c>
      <c r="M16629" s="1" t="s">
        <v>19</v>
      </c>
      <c r="N16629" s="1" t="s">
        <v>196</v>
      </c>
    </row>
    <row r="16630" spans="1:14" x14ac:dyDescent="0.3">
      <c r="A16630" s="1" t="s">
        <v>14</v>
      </c>
      <c r="B16630">
        <v>1128299</v>
      </c>
      <c r="C16630" s="2">
        <v>44277</v>
      </c>
      <c r="D16630" s="1" t="s">
        <v>92</v>
      </c>
      <c r="E16630" s="1" t="s">
        <v>128</v>
      </c>
      <c r="F16630" s="1" t="s">
        <v>129</v>
      </c>
      <c r="G16630" s="1" t="s">
        <v>22</v>
      </c>
      <c r="H16630">
        <v>38</v>
      </c>
      <c r="I16630">
        <v>116</v>
      </c>
      <c r="J16630">
        <v>4408</v>
      </c>
      <c r="K16630">
        <v>1939.52</v>
      </c>
      <c r="L16630" s="1">
        <v>2468.48</v>
      </c>
      <c r="M16630" s="1" t="s">
        <v>19</v>
      </c>
      <c r="N16630" s="1" t="s">
        <v>196</v>
      </c>
    </row>
    <row r="16631" spans="1:14" x14ac:dyDescent="0.3">
      <c r="A16631" s="1" t="s">
        <v>14</v>
      </c>
      <c r="B16631">
        <v>1128299</v>
      </c>
      <c r="C16631" s="2">
        <v>44277</v>
      </c>
      <c r="D16631" s="1" t="s">
        <v>92</v>
      </c>
      <c r="E16631" s="1" t="s">
        <v>128</v>
      </c>
      <c r="F16631" s="1" t="s">
        <v>129</v>
      </c>
      <c r="G16631" s="1" t="s">
        <v>23</v>
      </c>
      <c r="H16631">
        <v>37</v>
      </c>
      <c r="I16631">
        <v>119</v>
      </c>
      <c r="J16631">
        <v>4403</v>
      </c>
      <c r="K16631">
        <v>1805.2299999999998</v>
      </c>
      <c r="L16631" s="1">
        <v>2597.7700000000004</v>
      </c>
      <c r="M16631" s="1" t="s">
        <v>19</v>
      </c>
      <c r="N16631" s="1" t="s">
        <v>197</v>
      </c>
    </row>
    <row r="16632" spans="1:14" x14ac:dyDescent="0.3">
      <c r="A16632" s="1" t="s">
        <v>14</v>
      </c>
      <c r="B16632">
        <v>1128299</v>
      </c>
      <c r="C16632" s="2">
        <v>44277</v>
      </c>
      <c r="D16632" s="1" t="s">
        <v>92</v>
      </c>
      <c r="E16632" s="1" t="s">
        <v>128</v>
      </c>
      <c r="F16632" s="1" t="s">
        <v>129</v>
      </c>
      <c r="G16632" s="1" t="s">
        <v>24</v>
      </c>
      <c r="H16632">
        <v>38</v>
      </c>
      <c r="I16632">
        <v>68</v>
      </c>
      <c r="J16632">
        <v>2584</v>
      </c>
      <c r="K16632">
        <v>956.08</v>
      </c>
      <c r="L16632" s="1">
        <v>1627.92</v>
      </c>
      <c r="M16632" s="1" t="s">
        <v>19</v>
      </c>
      <c r="N16632" s="1" t="s">
        <v>197</v>
      </c>
    </row>
    <row r="16633" spans="1:14" x14ac:dyDescent="0.3">
      <c r="A16633" s="1" t="s">
        <v>14</v>
      </c>
      <c r="B16633">
        <v>1128299</v>
      </c>
      <c r="C16633" s="2">
        <v>44277</v>
      </c>
      <c r="D16633" s="1" t="s">
        <v>92</v>
      </c>
      <c r="E16633" s="1" t="s">
        <v>128</v>
      </c>
      <c r="F16633" s="1" t="s">
        <v>129</v>
      </c>
      <c r="G16633" s="1" t="s">
        <v>18</v>
      </c>
      <c r="H16633">
        <v>41</v>
      </c>
      <c r="I16633">
        <v>39</v>
      </c>
      <c r="J16633">
        <v>1599</v>
      </c>
      <c r="K16633">
        <v>511.68</v>
      </c>
      <c r="L16633" s="1">
        <v>1087.32</v>
      </c>
      <c r="M16633" s="1" t="s">
        <v>19</v>
      </c>
      <c r="N16633" s="1" t="s">
        <v>196</v>
      </c>
    </row>
    <row r="16634" spans="1:14" x14ac:dyDescent="0.3">
      <c r="A16634" s="1" t="s">
        <v>14</v>
      </c>
      <c r="B16634">
        <v>1128299</v>
      </c>
      <c r="C16634" s="2">
        <v>44277</v>
      </c>
      <c r="D16634" s="1" t="s">
        <v>92</v>
      </c>
      <c r="E16634" s="1" t="s">
        <v>128</v>
      </c>
      <c r="F16634" s="1" t="s">
        <v>129</v>
      </c>
      <c r="G16634" s="1" t="s">
        <v>20</v>
      </c>
      <c r="H16634">
        <v>37</v>
      </c>
      <c r="I16634">
        <v>107</v>
      </c>
      <c r="J16634">
        <v>3959</v>
      </c>
      <c r="K16634">
        <v>1068.93</v>
      </c>
      <c r="L16634" s="1">
        <v>2890.0699999999997</v>
      </c>
      <c r="M16634" s="1" t="s">
        <v>19</v>
      </c>
      <c r="N16634" s="1" t="s">
        <v>197</v>
      </c>
    </row>
    <row r="16635" spans="1:14" x14ac:dyDescent="0.3">
      <c r="A16635" s="1" t="s">
        <v>14</v>
      </c>
      <c r="B16635">
        <v>1128299</v>
      </c>
      <c r="C16635" s="2">
        <v>44309</v>
      </c>
      <c r="D16635" s="1" t="s">
        <v>92</v>
      </c>
      <c r="E16635" s="1" t="s">
        <v>128</v>
      </c>
      <c r="F16635" s="1" t="s">
        <v>129</v>
      </c>
      <c r="G16635" s="1" t="s">
        <v>21</v>
      </c>
      <c r="H16635">
        <v>40</v>
      </c>
      <c r="I16635">
        <v>175</v>
      </c>
      <c r="J16635">
        <v>7000</v>
      </c>
      <c r="K16635">
        <v>2660</v>
      </c>
      <c r="L16635" s="1">
        <v>4340</v>
      </c>
      <c r="M16635" s="1" t="s">
        <v>19</v>
      </c>
      <c r="N16635" s="1" t="s">
        <v>196</v>
      </c>
    </row>
    <row r="16636" spans="1:14" x14ac:dyDescent="0.3">
      <c r="A16636" s="1" t="s">
        <v>14</v>
      </c>
      <c r="B16636">
        <v>1128299</v>
      </c>
      <c r="C16636" s="2">
        <v>44309</v>
      </c>
      <c r="D16636" s="1" t="s">
        <v>92</v>
      </c>
      <c r="E16636" s="1" t="s">
        <v>128</v>
      </c>
      <c r="F16636" s="1" t="s">
        <v>129</v>
      </c>
      <c r="G16636" s="1" t="s">
        <v>22</v>
      </c>
      <c r="H16636">
        <v>37</v>
      </c>
      <c r="I16636">
        <v>90</v>
      </c>
      <c r="J16636">
        <v>3330</v>
      </c>
      <c r="K16636">
        <v>1465.2</v>
      </c>
      <c r="L16636" s="1">
        <v>1864.8</v>
      </c>
      <c r="M16636" s="1" t="s">
        <v>19</v>
      </c>
      <c r="N16636" s="1" t="s">
        <v>196</v>
      </c>
    </row>
    <row r="16637" spans="1:14" x14ac:dyDescent="0.3">
      <c r="A16637" s="1" t="s">
        <v>14</v>
      </c>
      <c r="B16637">
        <v>1128299</v>
      </c>
      <c r="C16637" s="2">
        <v>44309</v>
      </c>
      <c r="D16637" s="1" t="s">
        <v>92</v>
      </c>
      <c r="E16637" s="1" t="s">
        <v>128</v>
      </c>
      <c r="F16637" s="1" t="s">
        <v>129</v>
      </c>
      <c r="G16637" s="1" t="s">
        <v>23</v>
      </c>
      <c r="H16637">
        <v>42</v>
      </c>
      <c r="I16637">
        <v>123</v>
      </c>
      <c r="J16637">
        <v>5166</v>
      </c>
      <c r="K16637">
        <v>1911.42</v>
      </c>
      <c r="L16637" s="1">
        <v>3254.58</v>
      </c>
      <c r="M16637" s="1" t="s">
        <v>19</v>
      </c>
      <c r="N16637" s="1" t="s">
        <v>197</v>
      </c>
    </row>
    <row r="16638" spans="1:14" x14ac:dyDescent="0.3">
      <c r="A16638" s="1" t="s">
        <v>14</v>
      </c>
      <c r="B16638">
        <v>1128299</v>
      </c>
      <c r="C16638" s="2">
        <v>44309</v>
      </c>
      <c r="D16638" s="1" t="s">
        <v>92</v>
      </c>
      <c r="E16638" s="1" t="s">
        <v>128</v>
      </c>
      <c r="F16638" s="1" t="s">
        <v>129</v>
      </c>
      <c r="G16638" s="1" t="s">
        <v>24</v>
      </c>
      <c r="H16638">
        <v>40</v>
      </c>
      <c r="I16638">
        <v>78</v>
      </c>
      <c r="J16638">
        <v>3120</v>
      </c>
      <c r="K16638">
        <v>1248</v>
      </c>
      <c r="L16638" s="1">
        <v>1872</v>
      </c>
      <c r="M16638" s="1" t="s">
        <v>19</v>
      </c>
      <c r="N16638" s="1" t="s">
        <v>197</v>
      </c>
    </row>
    <row r="16639" spans="1:14" x14ac:dyDescent="0.3">
      <c r="A16639" s="1" t="s">
        <v>14</v>
      </c>
      <c r="B16639">
        <v>1128299</v>
      </c>
      <c r="C16639" s="2">
        <v>44309</v>
      </c>
      <c r="D16639" s="1" t="s">
        <v>92</v>
      </c>
      <c r="E16639" s="1" t="s">
        <v>128</v>
      </c>
      <c r="F16639" s="1" t="s">
        <v>129</v>
      </c>
      <c r="G16639" s="1" t="s">
        <v>18</v>
      </c>
      <c r="H16639">
        <v>43</v>
      </c>
      <c r="I16639">
        <v>47</v>
      </c>
      <c r="J16639">
        <v>2021</v>
      </c>
      <c r="K16639">
        <v>687.14</v>
      </c>
      <c r="L16639" s="1">
        <v>1333.8600000000001</v>
      </c>
      <c r="M16639" s="1" t="s">
        <v>19</v>
      </c>
      <c r="N16639" s="1" t="s">
        <v>196</v>
      </c>
    </row>
    <row r="16640" spans="1:14" x14ac:dyDescent="0.3">
      <c r="A16640" s="1" t="s">
        <v>14</v>
      </c>
      <c r="B16640">
        <v>1128299</v>
      </c>
      <c r="C16640" s="2">
        <v>44309</v>
      </c>
      <c r="D16640" s="1" t="s">
        <v>92</v>
      </c>
      <c r="E16640" s="1" t="s">
        <v>128</v>
      </c>
      <c r="F16640" s="1" t="s">
        <v>129</v>
      </c>
      <c r="G16640" s="1" t="s">
        <v>20</v>
      </c>
      <c r="H16640">
        <v>49</v>
      </c>
      <c r="I16640">
        <v>111</v>
      </c>
      <c r="J16640">
        <v>5439</v>
      </c>
      <c r="K16640">
        <v>1631.7</v>
      </c>
      <c r="L16640" s="1">
        <v>3807.3</v>
      </c>
      <c r="M16640" s="1" t="s">
        <v>19</v>
      </c>
      <c r="N16640" s="1" t="s">
        <v>197</v>
      </c>
    </row>
    <row r="16641" spans="1:14" x14ac:dyDescent="0.3">
      <c r="A16641" s="1" t="s">
        <v>14</v>
      </c>
      <c r="B16641">
        <v>1128299</v>
      </c>
      <c r="C16641" s="2">
        <v>44340</v>
      </c>
      <c r="D16641" s="1" t="s">
        <v>92</v>
      </c>
      <c r="E16641" s="1" t="s">
        <v>128</v>
      </c>
      <c r="F16641" s="1" t="s">
        <v>129</v>
      </c>
      <c r="G16641" s="1" t="s">
        <v>21</v>
      </c>
      <c r="H16641">
        <v>38</v>
      </c>
      <c r="I16641">
        <v>184</v>
      </c>
      <c r="J16641">
        <v>6992</v>
      </c>
      <c r="K16641">
        <v>2656.96</v>
      </c>
      <c r="L16641" s="1">
        <v>4335.04</v>
      </c>
      <c r="M16641" s="1" t="s">
        <v>19</v>
      </c>
      <c r="N16641" s="1" t="s">
        <v>196</v>
      </c>
    </row>
    <row r="16642" spans="1:14" x14ac:dyDescent="0.3">
      <c r="A16642" s="1" t="s">
        <v>14</v>
      </c>
      <c r="B16642">
        <v>1128299</v>
      </c>
      <c r="C16642" s="2">
        <v>44340</v>
      </c>
      <c r="D16642" s="1" t="s">
        <v>92</v>
      </c>
      <c r="E16642" s="1" t="s">
        <v>128</v>
      </c>
      <c r="F16642" s="1" t="s">
        <v>129</v>
      </c>
      <c r="G16642" s="1" t="s">
        <v>22</v>
      </c>
      <c r="H16642">
        <v>36</v>
      </c>
      <c r="I16642">
        <v>116</v>
      </c>
      <c r="J16642">
        <v>4176</v>
      </c>
      <c r="K16642">
        <v>1753.92</v>
      </c>
      <c r="L16642" s="1">
        <v>2422.08</v>
      </c>
      <c r="M16642" s="1" t="s">
        <v>19</v>
      </c>
      <c r="N16642" s="1" t="s">
        <v>196</v>
      </c>
    </row>
    <row r="16643" spans="1:14" x14ac:dyDescent="0.3">
      <c r="A16643" s="1" t="s">
        <v>14</v>
      </c>
      <c r="B16643">
        <v>1128299</v>
      </c>
      <c r="C16643" s="2">
        <v>44340</v>
      </c>
      <c r="D16643" s="1" t="s">
        <v>92</v>
      </c>
      <c r="E16643" s="1" t="s">
        <v>128</v>
      </c>
      <c r="F16643" s="1" t="s">
        <v>129</v>
      </c>
      <c r="G16643" s="1" t="s">
        <v>23</v>
      </c>
      <c r="H16643">
        <v>41</v>
      </c>
      <c r="I16643">
        <v>132</v>
      </c>
      <c r="J16643">
        <v>5412</v>
      </c>
      <c r="K16643">
        <v>2056.56</v>
      </c>
      <c r="L16643" s="1">
        <v>3355.44</v>
      </c>
      <c r="M16643" s="1" t="s">
        <v>19</v>
      </c>
      <c r="N16643" s="1" t="s">
        <v>197</v>
      </c>
    </row>
    <row r="16644" spans="1:14" x14ac:dyDescent="0.3">
      <c r="A16644" s="1" t="s">
        <v>14</v>
      </c>
      <c r="B16644">
        <v>1128299</v>
      </c>
      <c r="C16644" s="2">
        <v>44340</v>
      </c>
      <c r="D16644" s="1" t="s">
        <v>92</v>
      </c>
      <c r="E16644" s="1" t="s">
        <v>128</v>
      </c>
      <c r="F16644" s="1" t="s">
        <v>129</v>
      </c>
      <c r="G16644" s="1" t="s">
        <v>24</v>
      </c>
      <c r="H16644">
        <v>39</v>
      </c>
      <c r="I16644">
        <v>93</v>
      </c>
      <c r="J16644">
        <v>3627</v>
      </c>
      <c r="K16644">
        <v>1341.99</v>
      </c>
      <c r="L16644" s="1">
        <v>2285.0100000000002</v>
      </c>
      <c r="M16644" s="1" t="s">
        <v>19</v>
      </c>
      <c r="N16644" s="1" t="s">
        <v>197</v>
      </c>
    </row>
    <row r="16645" spans="1:14" x14ac:dyDescent="0.3">
      <c r="A16645" s="1" t="s">
        <v>14</v>
      </c>
      <c r="B16645">
        <v>1128299</v>
      </c>
      <c r="C16645" s="2">
        <v>44340</v>
      </c>
      <c r="D16645" s="1" t="s">
        <v>92</v>
      </c>
      <c r="E16645" s="1" t="s">
        <v>128</v>
      </c>
      <c r="F16645" s="1" t="s">
        <v>129</v>
      </c>
      <c r="G16645" s="1" t="s">
        <v>18</v>
      </c>
      <c r="H16645">
        <v>39</v>
      </c>
      <c r="I16645">
        <v>62</v>
      </c>
      <c r="J16645">
        <v>2418</v>
      </c>
      <c r="K16645">
        <v>797.93999999999994</v>
      </c>
      <c r="L16645" s="1">
        <v>1620.06</v>
      </c>
      <c r="M16645" s="1" t="s">
        <v>19</v>
      </c>
      <c r="N16645" s="1" t="s">
        <v>196</v>
      </c>
    </row>
    <row r="16646" spans="1:14" x14ac:dyDescent="0.3">
      <c r="A16646" s="1" t="s">
        <v>14</v>
      </c>
      <c r="B16646">
        <v>1128299</v>
      </c>
      <c r="C16646" s="2">
        <v>44340</v>
      </c>
      <c r="D16646" s="1" t="s">
        <v>92</v>
      </c>
      <c r="E16646" s="1" t="s">
        <v>128</v>
      </c>
      <c r="F16646" s="1" t="s">
        <v>129</v>
      </c>
      <c r="G16646" s="1" t="s">
        <v>20</v>
      </c>
      <c r="H16646">
        <v>53</v>
      </c>
      <c r="I16646">
        <v>124</v>
      </c>
      <c r="J16646">
        <v>6572</v>
      </c>
      <c r="K16646">
        <v>1905.8799999999999</v>
      </c>
      <c r="L16646" s="1">
        <v>4666.12</v>
      </c>
      <c r="M16646" s="1" t="s">
        <v>19</v>
      </c>
      <c r="N16646" s="1" t="s">
        <v>197</v>
      </c>
    </row>
    <row r="16647" spans="1:14" x14ac:dyDescent="0.3">
      <c r="A16647" s="1" t="s">
        <v>14</v>
      </c>
      <c r="B16647">
        <v>1128299</v>
      </c>
      <c r="C16647" s="2">
        <v>44370</v>
      </c>
      <c r="D16647" s="1" t="s">
        <v>92</v>
      </c>
      <c r="E16647" s="1" t="s">
        <v>128</v>
      </c>
      <c r="F16647" s="1" t="s">
        <v>129</v>
      </c>
      <c r="G16647" s="1" t="s">
        <v>21</v>
      </c>
      <c r="H16647">
        <v>37</v>
      </c>
      <c r="I16647">
        <v>194</v>
      </c>
      <c r="J16647">
        <v>7178</v>
      </c>
      <c r="K16647">
        <v>2799.4199999999996</v>
      </c>
      <c r="L16647" s="1">
        <v>4378.58</v>
      </c>
      <c r="M16647" s="1" t="s">
        <v>19</v>
      </c>
      <c r="N16647" s="1" t="s">
        <v>196</v>
      </c>
    </row>
    <row r="16648" spans="1:14" x14ac:dyDescent="0.3">
      <c r="A16648" s="1" t="s">
        <v>14</v>
      </c>
      <c r="B16648">
        <v>1128299</v>
      </c>
      <c r="C16648" s="2">
        <v>44370</v>
      </c>
      <c r="D16648" s="1" t="s">
        <v>92</v>
      </c>
      <c r="E16648" s="1" t="s">
        <v>128</v>
      </c>
      <c r="F16648" s="1" t="s">
        <v>129</v>
      </c>
      <c r="G16648" s="1" t="s">
        <v>22</v>
      </c>
      <c r="H16648">
        <v>36</v>
      </c>
      <c r="I16648">
        <v>143</v>
      </c>
      <c r="J16648">
        <v>5148</v>
      </c>
      <c r="K16648">
        <v>2162.1600000000003</v>
      </c>
      <c r="L16648" s="1">
        <v>2985.8399999999997</v>
      </c>
      <c r="M16648" s="1" t="s">
        <v>19</v>
      </c>
      <c r="N16648" s="1" t="s">
        <v>196</v>
      </c>
    </row>
    <row r="16649" spans="1:14" x14ac:dyDescent="0.3">
      <c r="A16649" s="1" t="s">
        <v>14</v>
      </c>
      <c r="B16649">
        <v>1128299</v>
      </c>
      <c r="C16649" s="2">
        <v>44370</v>
      </c>
      <c r="D16649" s="1" t="s">
        <v>92</v>
      </c>
      <c r="E16649" s="1" t="s">
        <v>128</v>
      </c>
      <c r="F16649" s="1" t="s">
        <v>129</v>
      </c>
      <c r="G16649" s="1" t="s">
        <v>23</v>
      </c>
      <c r="H16649">
        <v>41</v>
      </c>
      <c r="I16649">
        <v>147</v>
      </c>
      <c r="J16649">
        <v>6027</v>
      </c>
      <c r="K16649">
        <v>2290.2600000000002</v>
      </c>
      <c r="L16649" s="1">
        <v>3736.74</v>
      </c>
      <c r="M16649" s="1" t="s">
        <v>19</v>
      </c>
      <c r="N16649" s="1" t="s">
        <v>197</v>
      </c>
    </row>
    <row r="16650" spans="1:14" x14ac:dyDescent="0.3">
      <c r="A16650" s="1" t="s">
        <v>14</v>
      </c>
      <c r="B16650">
        <v>1128299</v>
      </c>
      <c r="C16650" s="2">
        <v>44370</v>
      </c>
      <c r="D16650" s="1" t="s">
        <v>92</v>
      </c>
      <c r="E16650" s="1" t="s">
        <v>128</v>
      </c>
      <c r="F16650" s="1" t="s">
        <v>129</v>
      </c>
      <c r="G16650" s="1" t="s">
        <v>24</v>
      </c>
      <c r="H16650">
        <v>38</v>
      </c>
      <c r="I16650">
        <v>105</v>
      </c>
      <c r="J16650">
        <v>3990</v>
      </c>
      <c r="K16650">
        <v>1595.9999999999998</v>
      </c>
      <c r="L16650" s="1">
        <v>2394</v>
      </c>
      <c r="M16650" s="1" t="s">
        <v>19</v>
      </c>
      <c r="N16650" s="1" t="s">
        <v>197</v>
      </c>
    </row>
    <row r="16651" spans="1:14" x14ac:dyDescent="0.3">
      <c r="A16651" s="1" t="s">
        <v>14</v>
      </c>
      <c r="B16651">
        <v>1128299</v>
      </c>
      <c r="C16651" s="2">
        <v>44370</v>
      </c>
      <c r="D16651" s="1" t="s">
        <v>92</v>
      </c>
      <c r="E16651" s="1" t="s">
        <v>128</v>
      </c>
      <c r="F16651" s="1" t="s">
        <v>129</v>
      </c>
      <c r="G16651" s="1" t="s">
        <v>18</v>
      </c>
      <c r="H16651">
        <v>43</v>
      </c>
      <c r="I16651">
        <v>72</v>
      </c>
      <c r="J16651">
        <v>3096</v>
      </c>
      <c r="K16651">
        <v>1052.6399999999999</v>
      </c>
      <c r="L16651" s="1">
        <v>2043.3600000000001</v>
      </c>
      <c r="M16651" s="1" t="s">
        <v>19</v>
      </c>
      <c r="N16651" s="1" t="s">
        <v>196</v>
      </c>
    </row>
    <row r="16652" spans="1:14" x14ac:dyDescent="0.3">
      <c r="A16652" s="1" t="s">
        <v>14</v>
      </c>
      <c r="B16652">
        <v>1128299</v>
      </c>
      <c r="C16652" s="2">
        <v>44370</v>
      </c>
      <c r="D16652" s="1" t="s">
        <v>92</v>
      </c>
      <c r="E16652" s="1" t="s">
        <v>128</v>
      </c>
      <c r="F16652" s="1" t="s">
        <v>129</v>
      </c>
      <c r="G16652" s="1" t="s">
        <v>20</v>
      </c>
      <c r="H16652">
        <v>46</v>
      </c>
      <c r="I16652">
        <v>158</v>
      </c>
      <c r="J16652">
        <v>7268</v>
      </c>
      <c r="K16652">
        <v>2253.08</v>
      </c>
      <c r="L16652" s="1">
        <v>5014.92</v>
      </c>
      <c r="M16652" s="1" t="s">
        <v>19</v>
      </c>
      <c r="N16652" s="1" t="s">
        <v>197</v>
      </c>
    </row>
    <row r="16653" spans="1:14" x14ac:dyDescent="0.3">
      <c r="A16653" s="1" t="s">
        <v>14</v>
      </c>
      <c r="B16653">
        <v>1128299</v>
      </c>
      <c r="C16653" s="2">
        <v>44399</v>
      </c>
      <c r="D16653" s="1" t="s">
        <v>92</v>
      </c>
      <c r="E16653" s="1" t="s">
        <v>128</v>
      </c>
      <c r="F16653" s="1" t="s">
        <v>129</v>
      </c>
      <c r="G16653" s="1" t="s">
        <v>21</v>
      </c>
      <c r="H16653">
        <v>40</v>
      </c>
      <c r="I16653">
        <v>216</v>
      </c>
      <c r="J16653">
        <v>8640</v>
      </c>
      <c r="K16653">
        <v>3196.8</v>
      </c>
      <c r="L16653" s="1">
        <v>5443.2</v>
      </c>
      <c r="M16653" s="1" t="s">
        <v>19</v>
      </c>
      <c r="N16653" s="1" t="s">
        <v>196</v>
      </c>
    </row>
    <row r="16654" spans="1:14" x14ac:dyDescent="0.3">
      <c r="A16654" s="1" t="s">
        <v>14</v>
      </c>
      <c r="B16654">
        <v>1128299</v>
      </c>
      <c r="C16654" s="2">
        <v>44399</v>
      </c>
      <c r="D16654" s="1" t="s">
        <v>92</v>
      </c>
      <c r="E16654" s="1" t="s">
        <v>128</v>
      </c>
      <c r="F16654" s="1" t="s">
        <v>129</v>
      </c>
      <c r="G16654" s="1" t="s">
        <v>22</v>
      </c>
      <c r="H16654">
        <v>40</v>
      </c>
      <c r="I16654">
        <v>163</v>
      </c>
      <c r="J16654">
        <v>6520</v>
      </c>
      <c r="K16654">
        <v>2999.2000000000003</v>
      </c>
      <c r="L16654" s="1">
        <v>3520.7999999999997</v>
      </c>
      <c r="M16654" s="1" t="s">
        <v>19</v>
      </c>
      <c r="N16654" s="1" t="s">
        <v>196</v>
      </c>
    </row>
    <row r="16655" spans="1:14" x14ac:dyDescent="0.3">
      <c r="A16655" s="1" t="s">
        <v>14</v>
      </c>
      <c r="B16655">
        <v>1128299</v>
      </c>
      <c r="C16655" s="2">
        <v>44399</v>
      </c>
      <c r="D16655" s="1" t="s">
        <v>92</v>
      </c>
      <c r="E16655" s="1" t="s">
        <v>128</v>
      </c>
      <c r="F16655" s="1" t="s">
        <v>129</v>
      </c>
      <c r="G16655" s="1" t="s">
        <v>23</v>
      </c>
      <c r="H16655">
        <v>39</v>
      </c>
      <c r="I16655">
        <v>157</v>
      </c>
      <c r="J16655">
        <v>6123</v>
      </c>
      <c r="K16655">
        <v>2387.9699999999998</v>
      </c>
      <c r="L16655" s="1">
        <v>3735.03</v>
      </c>
      <c r="M16655" s="1" t="s">
        <v>19</v>
      </c>
      <c r="N16655" s="1" t="s">
        <v>197</v>
      </c>
    </row>
    <row r="16656" spans="1:14" x14ac:dyDescent="0.3">
      <c r="A16656" s="1" t="s">
        <v>14</v>
      </c>
      <c r="B16656">
        <v>1128299</v>
      </c>
      <c r="C16656" s="2">
        <v>44399</v>
      </c>
      <c r="D16656" s="1" t="s">
        <v>92</v>
      </c>
      <c r="E16656" s="1" t="s">
        <v>128</v>
      </c>
      <c r="F16656" s="1" t="s">
        <v>129</v>
      </c>
      <c r="G16656" s="1" t="s">
        <v>24</v>
      </c>
      <c r="H16656">
        <v>36</v>
      </c>
      <c r="I16656">
        <v>113</v>
      </c>
      <c r="J16656">
        <v>4068</v>
      </c>
      <c r="K16656">
        <v>1545.84</v>
      </c>
      <c r="L16656" s="1">
        <v>2522.16</v>
      </c>
      <c r="M16656" s="1" t="s">
        <v>19</v>
      </c>
      <c r="N16656" s="1" t="s">
        <v>197</v>
      </c>
    </row>
    <row r="16657" spans="1:14" x14ac:dyDescent="0.3">
      <c r="A16657" s="1" t="s">
        <v>14</v>
      </c>
      <c r="B16657">
        <v>1128299</v>
      </c>
      <c r="C16657" s="2">
        <v>44399</v>
      </c>
      <c r="D16657" s="1" t="s">
        <v>92</v>
      </c>
      <c r="E16657" s="1" t="s">
        <v>128</v>
      </c>
      <c r="F16657" s="1" t="s">
        <v>129</v>
      </c>
      <c r="G16657" s="1" t="s">
        <v>18</v>
      </c>
      <c r="H16657">
        <v>40</v>
      </c>
      <c r="I16657">
        <v>145</v>
      </c>
      <c r="J16657">
        <v>5800</v>
      </c>
      <c r="K16657">
        <v>2146</v>
      </c>
      <c r="L16657" s="1">
        <v>3654</v>
      </c>
      <c r="M16657" s="1" t="s">
        <v>19</v>
      </c>
      <c r="N16657" s="1" t="s">
        <v>196</v>
      </c>
    </row>
    <row r="16658" spans="1:14" x14ac:dyDescent="0.3">
      <c r="A16658" s="1" t="s">
        <v>14</v>
      </c>
      <c r="B16658">
        <v>1128299</v>
      </c>
      <c r="C16658" s="2">
        <v>44399</v>
      </c>
      <c r="D16658" s="1" t="s">
        <v>92</v>
      </c>
      <c r="E16658" s="1" t="s">
        <v>128</v>
      </c>
      <c r="F16658" s="1" t="s">
        <v>129</v>
      </c>
      <c r="G16658" s="1" t="s">
        <v>20</v>
      </c>
      <c r="H16658">
        <v>46</v>
      </c>
      <c r="I16658">
        <v>145</v>
      </c>
      <c r="J16658">
        <v>6670</v>
      </c>
      <c r="K16658">
        <v>2001</v>
      </c>
      <c r="L16658" s="1">
        <v>4669</v>
      </c>
      <c r="M16658" s="1" t="s">
        <v>19</v>
      </c>
      <c r="N16658" s="1" t="s">
        <v>197</v>
      </c>
    </row>
    <row r="16659" spans="1:14" x14ac:dyDescent="0.3">
      <c r="A16659" s="1" t="s">
        <v>14</v>
      </c>
      <c r="B16659">
        <v>1128299</v>
      </c>
      <c r="C16659" s="2">
        <v>44431</v>
      </c>
      <c r="D16659" s="1" t="s">
        <v>92</v>
      </c>
      <c r="E16659" s="1" t="s">
        <v>128</v>
      </c>
      <c r="F16659" s="1" t="s">
        <v>129</v>
      </c>
      <c r="G16659" s="1" t="s">
        <v>21</v>
      </c>
      <c r="H16659">
        <v>41</v>
      </c>
      <c r="I16659">
        <v>194</v>
      </c>
      <c r="J16659">
        <v>7954</v>
      </c>
      <c r="K16659">
        <v>3181.6</v>
      </c>
      <c r="L16659" s="1">
        <v>4772.3999999999996</v>
      </c>
      <c r="M16659" s="1" t="s">
        <v>19</v>
      </c>
      <c r="N16659" s="1" t="s">
        <v>196</v>
      </c>
    </row>
    <row r="16660" spans="1:14" x14ac:dyDescent="0.3">
      <c r="A16660" s="1" t="s">
        <v>14</v>
      </c>
      <c r="B16660">
        <v>1128299</v>
      </c>
      <c r="C16660" s="2">
        <v>44431</v>
      </c>
      <c r="D16660" s="1" t="s">
        <v>92</v>
      </c>
      <c r="E16660" s="1" t="s">
        <v>128</v>
      </c>
      <c r="F16660" s="1" t="s">
        <v>129</v>
      </c>
      <c r="G16660" s="1" t="s">
        <v>22</v>
      </c>
      <c r="H16660">
        <v>46</v>
      </c>
      <c r="I16660">
        <v>190</v>
      </c>
      <c r="J16660">
        <v>8740</v>
      </c>
      <c r="K16660">
        <v>3670.8</v>
      </c>
      <c r="L16660" s="1">
        <v>5069.2</v>
      </c>
      <c r="M16660" s="1" t="s">
        <v>19</v>
      </c>
      <c r="N16660" s="1" t="s">
        <v>196</v>
      </c>
    </row>
    <row r="16661" spans="1:14" x14ac:dyDescent="0.3">
      <c r="A16661" s="1" t="s">
        <v>14</v>
      </c>
      <c r="B16661">
        <v>1128299</v>
      </c>
      <c r="C16661" s="2">
        <v>44431</v>
      </c>
      <c r="D16661" s="1" t="s">
        <v>92</v>
      </c>
      <c r="E16661" s="1" t="s">
        <v>128</v>
      </c>
      <c r="F16661" s="1" t="s">
        <v>129</v>
      </c>
      <c r="G16661" s="1" t="s">
        <v>23</v>
      </c>
      <c r="H16661">
        <v>37</v>
      </c>
      <c r="I16661">
        <v>153</v>
      </c>
      <c r="J16661">
        <v>5661</v>
      </c>
      <c r="K16661">
        <v>2321.0099999999998</v>
      </c>
      <c r="L16661" s="1">
        <v>3339.9900000000002</v>
      </c>
      <c r="M16661" s="1" t="s">
        <v>19</v>
      </c>
      <c r="N16661" s="1" t="s">
        <v>197</v>
      </c>
    </row>
    <row r="16662" spans="1:14" x14ac:dyDescent="0.3">
      <c r="A16662" s="1" t="s">
        <v>14</v>
      </c>
      <c r="B16662">
        <v>1128299</v>
      </c>
      <c r="C16662" s="2">
        <v>44431</v>
      </c>
      <c r="D16662" s="1" t="s">
        <v>92</v>
      </c>
      <c r="E16662" s="1" t="s">
        <v>128</v>
      </c>
      <c r="F16662" s="1" t="s">
        <v>129</v>
      </c>
      <c r="G16662" s="1" t="s">
        <v>24</v>
      </c>
      <c r="H16662">
        <v>43</v>
      </c>
      <c r="I16662">
        <v>120</v>
      </c>
      <c r="J16662">
        <v>5160</v>
      </c>
      <c r="K16662">
        <v>2167.1999999999998</v>
      </c>
      <c r="L16662" s="1">
        <v>2992.8</v>
      </c>
      <c r="M16662" s="1" t="s">
        <v>19</v>
      </c>
      <c r="N16662" s="1" t="s">
        <v>197</v>
      </c>
    </row>
    <row r="16663" spans="1:14" x14ac:dyDescent="0.3">
      <c r="A16663" s="1" t="s">
        <v>14</v>
      </c>
      <c r="B16663">
        <v>1128299</v>
      </c>
      <c r="C16663" s="2">
        <v>44431</v>
      </c>
      <c r="D16663" s="1" t="s">
        <v>92</v>
      </c>
      <c r="E16663" s="1" t="s">
        <v>128</v>
      </c>
      <c r="F16663" s="1" t="s">
        <v>129</v>
      </c>
      <c r="G16663" s="1" t="s">
        <v>18</v>
      </c>
      <c r="H16663">
        <v>45</v>
      </c>
      <c r="I16663">
        <v>136</v>
      </c>
      <c r="J16663">
        <v>6120</v>
      </c>
      <c r="K16663">
        <v>2264.4</v>
      </c>
      <c r="L16663" s="1">
        <v>3855.6</v>
      </c>
      <c r="M16663" s="1" t="s">
        <v>19</v>
      </c>
      <c r="N16663" s="1" t="s">
        <v>196</v>
      </c>
    </row>
    <row r="16664" spans="1:14" x14ac:dyDescent="0.3">
      <c r="A16664" s="1" t="s">
        <v>14</v>
      </c>
      <c r="B16664">
        <v>1128299</v>
      </c>
      <c r="C16664" s="2">
        <v>44431</v>
      </c>
      <c r="D16664" s="1" t="s">
        <v>92</v>
      </c>
      <c r="E16664" s="1" t="s">
        <v>128</v>
      </c>
      <c r="F16664" s="1" t="s">
        <v>129</v>
      </c>
      <c r="G16664" s="1" t="s">
        <v>20</v>
      </c>
      <c r="H16664">
        <v>48</v>
      </c>
      <c r="I16664">
        <v>131</v>
      </c>
      <c r="J16664">
        <v>6288</v>
      </c>
      <c r="K16664">
        <v>1760.64</v>
      </c>
      <c r="L16664" s="1">
        <v>4527.3599999999997</v>
      </c>
      <c r="M16664" s="1" t="s">
        <v>19</v>
      </c>
      <c r="N16664" s="1" t="s">
        <v>197</v>
      </c>
    </row>
    <row r="16665" spans="1:14" x14ac:dyDescent="0.3">
      <c r="A16665" s="1" t="s">
        <v>14</v>
      </c>
      <c r="B16665">
        <v>1128299</v>
      </c>
      <c r="C16665" s="2">
        <v>44463</v>
      </c>
      <c r="D16665" s="1" t="s">
        <v>92</v>
      </c>
      <c r="E16665" s="1" t="s">
        <v>128</v>
      </c>
      <c r="F16665" s="1" t="s">
        <v>129</v>
      </c>
      <c r="G16665" s="1" t="s">
        <v>21</v>
      </c>
      <c r="H16665">
        <v>35</v>
      </c>
      <c r="I16665">
        <v>184</v>
      </c>
      <c r="J16665">
        <v>6440</v>
      </c>
      <c r="K16665">
        <v>2704.7999999999997</v>
      </c>
      <c r="L16665" s="1">
        <v>3735.2000000000003</v>
      </c>
      <c r="M16665" s="1" t="s">
        <v>19</v>
      </c>
      <c r="N16665" s="1" t="s">
        <v>196</v>
      </c>
    </row>
    <row r="16666" spans="1:14" x14ac:dyDescent="0.3">
      <c r="A16666" s="1" t="s">
        <v>14</v>
      </c>
      <c r="B16666">
        <v>1128299</v>
      </c>
      <c r="C16666" s="2">
        <v>44463</v>
      </c>
      <c r="D16666" s="1" t="s">
        <v>92</v>
      </c>
      <c r="E16666" s="1" t="s">
        <v>128</v>
      </c>
      <c r="F16666" s="1" t="s">
        <v>129</v>
      </c>
      <c r="G16666" s="1" t="s">
        <v>22</v>
      </c>
      <c r="H16666">
        <v>34</v>
      </c>
      <c r="I16666">
        <v>201</v>
      </c>
      <c r="J16666">
        <v>6834</v>
      </c>
      <c r="K16666">
        <v>3211.98</v>
      </c>
      <c r="L16666" s="1">
        <v>3622.02</v>
      </c>
      <c r="M16666" s="1" t="s">
        <v>19</v>
      </c>
      <c r="N16666" s="1" t="s">
        <v>196</v>
      </c>
    </row>
    <row r="16667" spans="1:14" x14ac:dyDescent="0.3">
      <c r="A16667" s="1" t="s">
        <v>14</v>
      </c>
      <c r="B16667">
        <v>1128299</v>
      </c>
      <c r="C16667" s="2">
        <v>44463</v>
      </c>
      <c r="D16667" s="1" t="s">
        <v>92</v>
      </c>
      <c r="E16667" s="1" t="s">
        <v>128</v>
      </c>
      <c r="F16667" s="1" t="s">
        <v>129</v>
      </c>
      <c r="G16667" s="1" t="s">
        <v>23</v>
      </c>
      <c r="H16667">
        <v>34</v>
      </c>
      <c r="I16667">
        <v>145</v>
      </c>
      <c r="J16667">
        <v>4930</v>
      </c>
      <c r="K16667">
        <v>1824.1</v>
      </c>
      <c r="L16667" s="1">
        <v>3105.9</v>
      </c>
      <c r="M16667" s="1" t="s">
        <v>19</v>
      </c>
      <c r="N16667" s="1" t="s">
        <v>197</v>
      </c>
    </row>
    <row r="16668" spans="1:14" x14ac:dyDescent="0.3">
      <c r="A16668" s="1" t="s">
        <v>14</v>
      </c>
      <c r="B16668">
        <v>1128299</v>
      </c>
      <c r="C16668" s="2">
        <v>44463</v>
      </c>
      <c r="D16668" s="1" t="s">
        <v>92</v>
      </c>
      <c r="E16668" s="1" t="s">
        <v>128</v>
      </c>
      <c r="F16668" s="1" t="s">
        <v>129</v>
      </c>
      <c r="G16668" s="1" t="s">
        <v>24</v>
      </c>
      <c r="H16668">
        <v>33</v>
      </c>
      <c r="I16668">
        <v>124</v>
      </c>
      <c r="J16668">
        <v>4092</v>
      </c>
      <c r="K16668">
        <v>1514.04</v>
      </c>
      <c r="L16668" s="1">
        <v>2577.96</v>
      </c>
      <c r="M16668" s="1" t="s">
        <v>19</v>
      </c>
      <c r="N16668" s="1" t="s">
        <v>197</v>
      </c>
    </row>
    <row r="16669" spans="1:14" x14ac:dyDescent="0.3">
      <c r="A16669" s="1" t="s">
        <v>14</v>
      </c>
      <c r="B16669">
        <v>1128299</v>
      </c>
      <c r="C16669" s="2">
        <v>44463</v>
      </c>
      <c r="D16669" s="1" t="s">
        <v>92</v>
      </c>
      <c r="E16669" s="1" t="s">
        <v>128</v>
      </c>
      <c r="F16669" s="1" t="s">
        <v>129</v>
      </c>
      <c r="G16669" s="1" t="s">
        <v>18</v>
      </c>
      <c r="H16669">
        <v>41</v>
      </c>
      <c r="I16669">
        <v>128</v>
      </c>
      <c r="J16669">
        <v>5248</v>
      </c>
      <c r="K16669">
        <v>1731.8399999999997</v>
      </c>
      <c r="L16669" s="1">
        <v>3516.1600000000003</v>
      </c>
      <c r="M16669" s="1" t="s">
        <v>19</v>
      </c>
      <c r="N16669" s="1" t="s">
        <v>196</v>
      </c>
    </row>
    <row r="16670" spans="1:14" x14ac:dyDescent="0.3">
      <c r="A16670" s="1" t="s">
        <v>14</v>
      </c>
      <c r="B16670">
        <v>1128299</v>
      </c>
      <c r="C16670" s="2">
        <v>44463</v>
      </c>
      <c r="D16670" s="1" t="s">
        <v>92</v>
      </c>
      <c r="E16670" s="1" t="s">
        <v>128</v>
      </c>
      <c r="F16670" s="1" t="s">
        <v>129</v>
      </c>
      <c r="G16670" s="1" t="s">
        <v>20</v>
      </c>
      <c r="H16670">
        <v>43</v>
      </c>
      <c r="I16670">
        <v>132</v>
      </c>
      <c r="J16670">
        <v>5676</v>
      </c>
      <c r="K16670">
        <v>1816.32</v>
      </c>
      <c r="L16670" s="1">
        <v>3859.6800000000003</v>
      </c>
      <c r="M16670" s="1" t="s">
        <v>19</v>
      </c>
      <c r="N16670" s="1" t="s">
        <v>197</v>
      </c>
    </row>
    <row r="16671" spans="1:14" x14ac:dyDescent="0.3">
      <c r="A16671" s="1" t="s">
        <v>14</v>
      </c>
      <c r="B16671">
        <v>1128299</v>
      </c>
      <c r="C16671" s="2">
        <v>44492</v>
      </c>
      <c r="D16671" s="1" t="s">
        <v>92</v>
      </c>
      <c r="E16671" s="1" t="s">
        <v>128</v>
      </c>
      <c r="F16671" s="1" t="s">
        <v>129</v>
      </c>
      <c r="G16671" s="1" t="s">
        <v>21</v>
      </c>
      <c r="H16671">
        <v>36</v>
      </c>
      <c r="I16671">
        <v>170</v>
      </c>
      <c r="J16671">
        <v>6120</v>
      </c>
      <c r="K16671">
        <v>2570.4</v>
      </c>
      <c r="L16671" s="1">
        <v>3549.6</v>
      </c>
      <c r="M16671" s="1" t="s">
        <v>19</v>
      </c>
      <c r="N16671" s="1" t="s">
        <v>196</v>
      </c>
    </row>
    <row r="16672" spans="1:14" x14ac:dyDescent="0.3">
      <c r="A16672" s="1" t="s">
        <v>14</v>
      </c>
      <c r="B16672">
        <v>1128299</v>
      </c>
      <c r="C16672" s="2">
        <v>44492</v>
      </c>
      <c r="D16672" s="1" t="s">
        <v>92</v>
      </c>
      <c r="E16672" s="1" t="s">
        <v>128</v>
      </c>
      <c r="F16672" s="1" t="s">
        <v>129</v>
      </c>
      <c r="G16672" s="1" t="s">
        <v>22</v>
      </c>
      <c r="H16672">
        <v>33</v>
      </c>
      <c r="I16672">
        <v>175</v>
      </c>
      <c r="J16672">
        <v>5775</v>
      </c>
      <c r="K16672">
        <v>2425.5000000000005</v>
      </c>
      <c r="L16672" s="1">
        <v>3349.4999999999995</v>
      </c>
      <c r="M16672" s="1" t="s">
        <v>19</v>
      </c>
      <c r="N16672" s="1" t="s">
        <v>196</v>
      </c>
    </row>
    <row r="16673" spans="1:14" x14ac:dyDescent="0.3">
      <c r="A16673" s="1" t="s">
        <v>14</v>
      </c>
      <c r="B16673">
        <v>1128299</v>
      </c>
      <c r="C16673" s="2">
        <v>44492</v>
      </c>
      <c r="D16673" s="1" t="s">
        <v>92</v>
      </c>
      <c r="E16673" s="1" t="s">
        <v>128</v>
      </c>
      <c r="F16673" s="1" t="s">
        <v>129</v>
      </c>
      <c r="G16673" s="1" t="s">
        <v>23</v>
      </c>
      <c r="H16673">
        <v>31</v>
      </c>
      <c r="I16673">
        <v>111</v>
      </c>
      <c r="J16673">
        <v>3441</v>
      </c>
      <c r="K16673">
        <v>1273.17</v>
      </c>
      <c r="L16673" s="1">
        <v>2167.83</v>
      </c>
      <c r="M16673" s="1" t="s">
        <v>19</v>
      </c>
      <c r="N16673" s="1" t="s">
        <v>197</v>
      </c>
    </row>
    <row r="16674" spans="1:14" x14ac:dyDescent="0.3">
      <c r="A16674" s="1" t="s">
        <v>14</v>
      </c>
      <c r="B16674">
        <v>1128299</v>
      </c>
      <c r="C16674" s="2">
        <v>44492</v>
      </c>
      <c r="D16674" s="1" t="s">
        <v>92</v>
      </c>
      <c r="E16674" s="1" t="s">
        <v>128</v>
      </c>
      <c r="F16674" s="1" t="s">
        <v>129</v>
      </c>
      <c r="G16674" s="1" t="s">
        <v>24</v>
      </c>
      <c r="H16674">
        <v>32</v>
      </c>
      <c r="I16674">
        <v>102</v>
      </c>
      <c r="J16674">
        <v>3264</v>
      </c>
      <c r="K16674">
        <v>1272.9599999999998</v>
      </c>
      <c r="L16674" s="1">
        <v>1991.0400000000002</v>
      </c>
      <c r="M16674" s="1" t="s">
        <v>19</v>
      </c>
      <c r="N16674" s="1" t="s">
        <v>197</v>
      </c>
    </row>
    <row r="16675" spans="1:14" x14ac:dyDescent="0.3">
      <c r="A16675" s="1" t="s">
        <v>14</v>
      </c>
      <c r="B16675">
        <v>1128299</v>
      </c>
      <c r="C16675" s="2">
        <v>44492</v>
      </c>
      <c r="D16675" s="1" t="s">
        <v>92</v>
      </c>
      <c r="E16675" s="1" t="s">
        <v>128</v>
      </c>
      <c r="F16675" s="1" t="s">
        <v>129</v>
      </c>
      <c r="G16675" s="1" t="s">
        <v>18</v>
      </c>
      <c r="H16675">
        <v>44</v>
      </c>
      <c r="I16675">
        <v>88</v>
      </c>
      <c r="J16675">
        <v>3872</v>
      </c>
      <c r="K16675">
        <v>1432.6399999999999</v>
      </c>
      <c r="L16675" s="1">
        <v>2439.36</v>
      </c>
      <c r="M16675" s="1" t="s">
        <v>19</v>
      </c>
      <c r="N16675" s="1" t="s">
        <v>196</v>
      </c>
    </row>
    <row r="16676" spans="1:14" x14ac:dyDescent="0.3">
      <c r="A16676" s="1" t="s">
        <v>14</v>
      </c>
      <c r="B16676">
        <v>1128299</v>
      </c>
      <c r="C16676" s="2">
        <v>44492</v>
      </c>
      <c r="D16676" s="1" t="s">
        <v>92</v>
      </c>
      <c r="E16676" s="1" t="s">
        <v>128</v>
      </c>
      <c r="F16676" s="1" t="s">
        <v>129</v>
      </c>
      <c r="G16676" s="1" t="s">
        <v>20</v>
      </c>
      <c r="H16676">
        <v>47</v>
      </c>
      <c r="I16676">
        <v>107</v>
      </c>
      <c r="J16676">
        <v>5029</v>
      </c>
      <c r="K16676">
        <v>1458.4099999999999</v>
      </c>
      <c r="L16676" s="1">
        <v>3570.59</v>
      </c>
      <c r="M16676" s="1" t="s">
        <v>19</v>
      </c>
      <c r="N16676" s="1" t="s">
        <v>197</v>
      </c>
    </row>
    <row r="16677" spans="1:14" x14ac:dyDescent="0.3">
      <c r="A16677" s="1" t="s">
        <v>14</v>
      </c>
      <c r="B16677">
        <v>1128299</v>
      </c>
      <c r="C16677" s="2">
        <v>44523</v>
      </c>
      <c r="D16677" s="1" t="s">
        <v>92</v>
      </c>
      <c r="E16677" s="1" t="s">
        <v>128</v>
      </c>
      <c r="F16677" s="1" t="s">
        <v>129</v>
      </c>
      <c r="G16677" s="1" t="s">
        <v>21</v>
      </c>
      <c r="H16677">
        <v>31</v>
      </c>
      <c r="I16677">
        <v>150</v>
      </c>
      <c r="J16677">
        <v>4650</v>
      </c>
      <c r="K16677">
        <v>1767</v>
      </c>
      <c r="L16677" s="1">
        <v>2883</v>
      </c>
      <c r="M16677" s="1" t="s">
        <v>19</v>
      </c>
      <c r="N16677" s="1" t="s">
        <v>196</v>
      </c>
    </row>
    <row r="16678" spans="1:14" x14ac:dyDescent="0.3">
      <c r="A16678" s="1" t="s">
        <v>14</v>
      </c>
      <c r="B16678">
        <v>1128299</v>
      </c>
      <c r="C16678" s="2">
        <v>44523</v>
      </c>
      <c r="D16678" s="1" t="s">
        <v>92</v>
      </c>
      <c r="E16678" s="1" t="s">
        <v>128</v>
      </c>
      <c r="F16678" s="1" t="s">
        <v>129</v>
      </c>
      <c r="G16678" s="1" t="s">
        <v>22</v>
      </c>
      <c r="H16678">
        <v>38</v>
      </c>
      <c r="I16678">
        <v>163</v>
      </c>
      <c r="J16678">
        <v>6194</v>
      </c>
      <c r="K16678">
        <v>2911.1800000000003</v>
      </c>
      <c r="L16678" s="1">
        <v>3282.8199999999997</v>
      </c>
      <c r="M16678" s="1" t="s">
        <v>19</v>
      </c>
      <c r="N16678" s="1" t="s">
        <v>196</v>
      </c>
    </row>
    <row r="16679" spans="1:14" x14ac:dyDescent="0.3">
      <c r="A16679" s="1" t="s">
        <v>14</v>
      </c>
      <c r="B16679">
        <v>1128299</v>
      </c>
      <c r="C16679" s="2">
        <v>44523</v>
      </c>
      <c r="D16679" s="1" t="s">
        <v>92</v>
      </c>
      <c r="E16679" s="1" t="s">
        <v>128</v>
      </c>
      <c r="F16679" s="1" t="s">
        <v>129</v>
      </c>
      <c r="G16679" s="1" t="s">
        <v>23</v>
      </c>
      <c r="H16679">
        <v>33</v>
      </c>
      <c r="I16679">
        <v>124</v>
      </c>
      <c r="J16679">
        <v>4092</v>
      </c>
      <c r="K16679">
        <v>1595.8799999999999</v>
      </c>
      <c r="L16679" s="1">
        <v>2496.12</v>
      </c>
      <c r="M16679" s="1" t="s">
        <v>19</v>
      </c>
      <c r="N16679" s="1" t="s">
        <v>197</v>
      </c>
    </row>
    <row r="16680" spans="1:14" x14ac:dyDescent="0.3">
      <c r="A16680" s="1" t="s">
        <v>14</v>
      </c>
      <c r="B16680">
        <v>1128299</v>
      </c>
      <c r="C16680" s="2">
        <v>44523</v>
      </c>
      <c r="D16680" s="1" t="s">
        <v>92</v>
      </c>
      <c r="E16680" s="1" t="s">
        <v>128</v>
      </c>
      <c r="F16680" s="1" t="s">
        <v>129</v>
      </c>
      <c r="G16680" s="1" t="s">
        <v>24</v>
      </c>
      <c r="H16680">
        <v>33</v>
      </c>
      <c r="I16680">
        <v>116</v>
      </c>
      <c r="J16680">
        <v>3828</v>
      </c>
      <c r="K16680">
        <v>1607.76</v>
      </c>
      <c r="L16680" s="1">
        <v>2220.2399999999998</v>
      </c>
      <c r="M16680" s="1" t="s">
        <v>19</v>
      </c>
      <c r="N16680" s="1" t="s">
        <v>197</v>
      </c>
    </row>
    <row r="16681" spans="1:14" x14ac:dyDescent="0.3">
      <c r="A16681" s="1" t="s">
        <v>14</v>
      </c>
      <c r="B16681">
        <v>1128299</v>
      </c>
      <c r="C16681" s="2">
        <v>44523</v>
      </c>
      <c r="D16681" s="1" t="s">
        <v>92</v>
      </c>
      <c r="E16681" s="1" t="s">
        <v>128</v>
      </c>
      <c r="F16681" s="1" t="s">
        <v>129</v>
      </c>
      <c r="G16681" s="1" t="s">
        <v>18</v>
      </c>
      <c r="H16681">
        <v>44</v>
      </c>
      <c r="I16681">
        <v>99</v>
      </c>
      <c r="J16681">
        <v>4356</v>
      </c>
      <c r="K16681">
        <v>1568.1599999999999</v>
      </c>
      <c r="L16681" s="1">
        <v>2787.84</v>
      </c>
      <c r="M16681" s="1" t="s">
        <v>19</v>
      </c>
      <c r="N16681" s="1" t="s">
        <v>196</v>
      </c>
    </row>
    <row r="16682" spans="1:14" x14ac:dyDescent="0.3">
      <c r="A16682" s="1" t="s">
        <v>14</v>
      </c>
      <c r="B16682">
        <v>1128299</v>
      </c>
      <c r="C16682" s="2">
        <v>44523</v>
      </c>
      <c r="D16682" s="1" t="s">
        <v>92</v>
      </c>
      <c r="E16682" s="1" t="s">
        <v>128</v>
      </c>
      <c r="F16682" s="1" t="s">
        <v>129</v>
      </c>
      <c r="G16682" s="1" t="s">
        <v>20</v>
      </c>
      <c r="H16682">
        <v>39</v>
      </c>
      <c r="I16682">
        <v>140</v>
      </c>
      <c r="J16682">
        <v>5460</v>
      </c>
      <c r="K16682">
        <v>1528.8000000000002</v>
      </c>
      <c r="L16682" s="1">
        <v>3931.2</v>
      </c>
      <c r="M16682" s="1" t="s">
        <v>19</v>
      </c>
      <c r="N16682" s="1" t="s">
        <v>197</v>
      </c>
    </row>
    <row r="16683" spans="1:14" x14ac:dyDescent="0.3">
      <c r="A16683" s="1" t="s">
        <v>14</v>
      </c>
      <c r="B16683">
        <v>1128299</v>
      </c>
      <c r="C16683" s="2">
        <v>44552</v>
      </c>
      <c r="D16683" s="1" t="s">
        <v>92</v>
      </c>
      <c r="E16683" s="1" t="s">
        <v>128</v>
      </c>
      <c r="F16683" s="1" t="s">
        <v>129</v>
      </c>
      <c r="G16683" s="1" t="s">
        <v>21</v>
      </c>
      <c r="H16683">
        <v>35</v>
      </c>
      <c r="I16683">
        <v>194</v>
      </c>
      <c r="J16683">
        <v>6790</v>
      </c>
      <c r="K16683">
        <v>2716</v>
      </c>
      <c r="L16683" s="1">
        <v>4074</v>
      </c>
      <c r="M16683" s="1" t="s">
        <v>19</v>
      </c>
      <c r="N16683" s="1" t="s">
        <v>196</v>
      </c>
    </row>
    <row r="16684" spans="1:14" x14ac:dyDescent="0.3">
      <c r="A16684" s="1" t="s">
        <v>14</v>
      </c>
      <c r="B16684">
        <v>1128299</v>
      </c>
      <c r="C16684" s="2">
        <v>44552</v>
      </c>
      <c r="D16684" s="1" t="s">
        <v>92</v>
      </c>
      <c r="E16684" s="1" t="s">
        <v>128</v>
      </c>
      <c r="F16684" s="1" t="s">
        <v>129</v>
      </c>
      <c r="G16684" s="1" t="s">
        <v>22</v>
      </c>
      <c r="H16684">
        <v>33</v>
      </c>
      <c r="I16684">
        <v>213</v>
      </c>
      <c r="J16684">
        <v>7029</v>
      </c>
      <c r="K16684">
        <v>3233.34</v>
      </c>
      <c r="L16684" s="1">
        <v>3795.66</v>
      </c>
      <c r="M16684" s="1" t="s">
        <v>19</v>
      </c>
      <c r="N16684" s="1" t="s">
        <v>196</v>
      </c>
    </row>
    <row r="16685" spans="1:14" x14ac:dyDescent="0.3">
      <c r="A16685" s="1" t="s">
        <v>14</v>
      </c>
      <c r="B16685">
        <v>1128299</v>
      </c>
      <c r="C16685" s="2">
        <v>44615</v>
      </c>
      <c r="D16685" s="1" t="s">
        <v>92</v>
      </c>
      <c r="E16685" s="1" t="s">
        <v>128</v>
      </c>
      <c r="F16685" s="1" t="s">
        <v>129</v>
      </c>
      <c r="G16685" s="1" t="s">
        <v>24</v>
      </c>
      <c r="H16685">
        <v>26</v>
      </c>
      <c r="I16685">
        <v>68</v>
      </c>
      <c r="J16685">
        <v>1768</v>
      </c>
      <c r="K16685">
        <v>742.56</v>
      </c>
      <c r="L16685" s="1">
        <v>1025.44</v>
      </c>
      <c r="M16685" s="1" t="s">
        <v>19</v>
      </c>
      <c r="N16685" s="1" t="s">
        <v>197</v>
      </c>
    </row>
    <row r="16686" spans="1:14" x14ac:dyDescent="0.3">
      <c r="A16686" s="1" t="s">
        <v>14</v>
      </c>
      <c r="B16686">
        <v>1128299</v>
      </c>
      <c r="C16686" s="2">
        <v>44615</v>
      </c>
      <c r="D16686" s="1" t="s">
        <v>92</v>
      </c>
      <c r="E16686" s="1" t="s">
        <v>128</v>
      </c>
      <c r="F16686" s="1" t="s">
        <v>129</v>
      </c>
      <c r="G16686" s="1" t="s">
        <v>18</v>
      </c>
      <c r="H16686">
        <v>36</v>
      </c>
      <c r="I16686">
        <v>51</v>
      </c>
      <c r="J16686">
        <v>1836</v>
      </c>
      <c r="K16686">
        <v>679.31999999999994</v>
      </c>
      <c r="L16686" s="1">
        <v>1156.68</v>
      </c>
      <c r="M16686" s="1" t="s">
        <v>19</v>
      </c>
      <c r="N16686" s="1" t="s">
        <v>196</v>
      </c>
    </row>
    <row r="16687" spans="1:14" x14ac:dyDescent="0.3">
      <c r="A16687" s="1" t="s">
        <v>14</v>
      </c>
      <c r="B16687">
        <v>1128299</v>
      </c>
      <c r="C16687" s="2">
        <v>44615</v>
      </c>
      <c r="D16687" s="1" t="s">
        <v>92</v>
      </c>
      <c r="E16687" s="1" t="s">
        <v>128</v>
      </c>
      <c r="F16687" s="1" t="s">
        <v>129</v>
      </c>
      <c r="G16687" s="1" t="s">
        <v>20</v>
      </c>
      <c r="H16687">
        <v>31</v>
      </c>
      <c r="I16687">
        <v>116</v>
      </c>
      <c r="J16687">
        <v>3596</v>
      </c>
      <c r="K16687">
        <v>970.92000000000007</v>
      </c>
      <c r="L16687" s="1">
        <v>2625.08</v>
      </c>
      <c r="M16687" s="1" t="s">
        <v>19</v>
      </c>
      <c r="N16687" s="1" t="s">
        <v>197</v>
      </c>
    </row>
    <row r="16688" spans="1:14" x14ac:dyDescent="0.3">
      <c r="A16688" s="1" t="s">
        <v>14</v>
      </c>
      <c r="B16688">
        <v>1128299</v>
      </c>
      <c r="C16688" s="2">
        <v>44642</v>
      </c>
      <c r="D16688" s="1" t="s">
        <v>92</v>
      </c>
      <c r="E16688" s="1" t="s">
        <v>128</v>
      </c>
      <c r="F16688" s="1" t="s">
        <v>129</v>
      </c>
      <c r="G16688" s="1" t="s">
        <v>21</v>
      </c>
      <c r="H16688">
        <v>29</v>
      </c>
      <c r="I16688">
        <v>160</v>
      </c>
      <c r="J16688">
        <v>4640</v>
      </c>
      <c r="K16688">
        <v>1855.9999999999998</v>
      </c>
      <c r="L16688" s="1">
        <v>2784</v>
      </c>
      <c r="M16688" s="1" t="s">
        <v>19</v>
      </c>
      <c r="N16688" s="1" t="s">
        <v>196</v>
      </c>
    </row>
    <row r="16689" spans="1:14" x14ac:dyDescent="0.3">
      <c r="A16689" s="1" t="s">
        <v>14</v>
      </c>
      <c r="B16689">
        <v>1128299</v>
      </c>
      <c r="C16689" s="2">
        <v>44642</v>
      </c>
      <c r="D16689" s="1" t="s">
        <v>92</v>
      </c>
      <c r="E16689" s="1" t="s">
        <v>128</v>
      </c>
      <c r="F16689" s="1" t="s">
        <v>129</v>
      </c>
      <c r="G16689" s="1" t="s">
        <v>22</v>
      </c>
      <c r="H16689">
        <v>38</v>
      </c>
      <c r="I16689">
        <v>116</v>
      </c>
      <c r="J16689">
        <v>4408</v>
      </c>
      <c r="K16689">
        <v>1939.52</v>
      </c>
      <c r="L16689" s="1">
        <v>2468.48</v>
      </c>
      <c r="M16689" s="1" t="s">
        <v>19</v>
      </c>
      <c r="N16689" s="1" t="s">
        <v>196</v>
      </c>
    </row>
    <row r="16690" spans="1:14" x14ac:dyDescent="0.3">
      <c r="A16690" s="1" t="s">
        <v>14</v>
      </c>
      <c r="B16690">
        <v>1128299</v>
      </c>
      <c r="C16690" s="2">
        <v>44642</v>
      </c>
      <c r="D16690" s="1" t="s">
        <v>92</v>
      </c>
      <c r="E16690" s="1" t="s">
        <v>128</v>
      </c>
      <c r="F16690" s="1" t="s">
        <v>129</v>
      </c>
      <c r="G16690" s="1" t="s">
        <v>23</v>
      </c>
      <c r="H16690">
        <v>37</v>
      </c>
      <c r="I16690">
        <v>119</v>
      </c>
      <c r="J16690">
        <v>4403</v>
      </c>
      <c r="K16690">
        <v>1805.2299999999998</v>
      </c>
      <c r="L16690" s="1">
        <v>2597.7700000000004</v>
      </c>
      <c r="M16690" s="1" t="s">
        <v>19</v>
      </c>
      <c r="N16690" s="1" t="s">
        <v>197</v>
      </c>
    </row>
    <row r="16691" spans="1:14" x14ac:dyDescent="0.3">
      <c r="A16691" s="1" t="s">
        <v>14</v>
      </c>
      <c r="B16691">
        <v>1128299</v>
      </c>
      <c r="C16691" s="2">
        <v>44642</v>
      </c>
      <c r="D16691" s="1" t="s">
        <v>92</v>
      </c>
      <c r="E16691" s="1" t="s">
        <v>128</v>
      </c>
      <c r="F16691" s="1" t="s">
        <v>129</v>
      </c>
      <c r="G16691" s="1" t="s">
        <v>24</v>
      </c>
      <c r="H16691">
        <v>38</v>
      </c>
      <c r="I16691">
        <v>68</v>
      </c>
      <c r="J16691">
        <v>2584</v>
      </c>
      <c r="K16691">
        <v>956.08</v>
      </c>
      <c r="L16691" s="1">
        <v>1627.92</v>
      </c>
      <c r="M16691" s="1" t="s">
        <v>19</v>
      </c>
      <c r="N16691" s="1" t="s">
        <v>197</v>
      </c>
    </row>
    <row r="16692" spans="1:14" x14ac:dyDescent="0.3">
      <c r="A16692" s="1" t="s">
        <v>14</v>
      </c>
      <c r="B16692">
        <v>1128299</v>
      </c>
      <c r="C16692" s="2">
        <v>44642</v>
      </c>
      <c r="D16692" s="1" t="s">
        <v>92</v>
      </c>
      <c r="E16692" s="1" t="s">
        <v>128</v>
      </c>
      <c r="F16692" s="1" t="s">
        <v>129</v>
      </c>
      <c r="G16692" s="1" t="s">
        <v>18</v>
      </c>
      <c r="H16692">
        <v>41</v>
      </c>
      <c r="I16692">
        <v>39</v>
      </c>
      <c r="J16692">
        <v>1599</v>
      </c>
      <c r="K16692">
        <v>511.68</v>
      </c>
      <c r="L16692" s="1">
        <v>1087.32</v>
      </c>
      <c r="M16692" s="1" t="s">
        <v>19</v>
      </c>
      <c r="N16692" s="1" t="s">
        <v>196</v>
      </c>
    </row>
    <row r="16693" spans="1:14" x14ac:dyDescent="0.3">
      <c r="A16693" s="1" t="s">
        <v>14</v>
      </c>
      <c r="B16693">
        <v>1128299</v>
      </c>
      <c r="C16693" s="2">
        <v>44642</v>
      </c>
      <c r="D16693" s="1" t="s">
        <v>92</v>
      </c>
      <c r="E16693" s="1" t="s">
        <v>128</v>
      </c>
      <c r="F16693" s="1" t="s">
        <v>129</v>
      </c>
      <c r="G16693" s="1" t="s">
        <v>20</v>
      </c>
      <c r="H16693">
        <v>37</v>
      </c>
      <c r="I16693">
        <v>107</v>
      </c>
      <c r="J16693">
        <v>3959</v>
      </c>
      <c r="K16693">
        <v>1068.93</v>
      </c>
      <c r="L16693" s="1">
        <v>2890.0699999999997</v>
      </c>
      <c r="M16693" s="1" t="s">
        <v>19</v>
      </c>
      <c r="N16693" s="1" t="s">
        <v>197</v>
      </c>
    </row>
    <row r="16694" spans="1:14" x14ac:dyDescent="0.3">
      <c r="A16694" s="1" t="s">
        <v>14</v>
      </c>
      <c r="B16694">
        <v>1128299</v>
      </c>
      <c r="C16694" s="2">
        <v>44674</v>
      </c>
      <c r="D16694" s="1" t="s">
        <v>92</v>
      </c>
      <c r="E16694" s="1" t="s">
        <v>128</v>
      </c>
      <c r="F16694" s="1" t="s">
        <v>129</v>
      </c>
      <c r="G16694" s="1" t="s">
        <v>21</v>
      </c>
      <c r="H16694">
        <v>40</v>
      </c>
      <c r="I16694">
        <v>175</v>
      </c>
      <c r="J16694">
        <v>7000</v>
      </c>
      <c r="K16694">
        <v>2660</v>
      </c>
      <c r="L16694" s="1">
        <v>4340</v>
      </c>
      <c r="M16694" s="1" t="s">
        <v>19</v>
      </c>
      <c r="N16694" s="1" t="s">
        <v>196</v>
      </c>
    </row>
    <row r="16695" spans="1:14" x14ac:dyDescent="0.3">
      <c r="A16695" s="1" t="s">
        <v>14</v>
      </c>
      <c r="B16695">
        <v>1128299</v>
      </c>
      <c r="C16695" s="2">
        <v>44674</v>
      </c>
      <c r="D16695" s="1" t="s">
        <v>92</v>
      </c>
      <c r="E16695" s="1" t="s">
        <v>128</v>
      </c>
      <c r="F16695" s="1" t="s">
        <v>129</v>
      </c>
      <c r="G16695" s="1" t="s">
        <v>22</v>
      </c>
      <c r="H16695">
        <v>37</v>
      </c>
      <c r="I16695">
        <v>90</v>
      </c>
      <c r="J16695">
        <v>3330</v>
      </c>
      <c r="K16695">
        <v>1465.2</v>
      </c>
      <c r="L16695" s="1">
        <v>1864.8</v>
      </c>
      <c r="M16695" s="1" t="s">
        <v>19</v>
      </c>
      <c r="N16695" s="1" t="s">
        <v>196</v>
      </c>
    </row>
    <row r="16696" spans="1:14" x14ac:dyDescent="0.3">
      <c r="A16696" s="1" t="s">
        <v>14</v>
      </c>
      <c r="B16696">
        <v>1128299</v>
      </c>
      <c r="C16696" s="2">
        <v>44674</v>
      </c>
      <c r="D16696" s="1" t="s">
        <v>92</v>
      </c>
      <c r="E16696" s="1" t="s">
        <v>128</v>
      </c>
      <c r="F16696" s="1" t="s">
        <v>129</v>
      </c>
      <c r="G16696" s="1" t="s">
        <v>23</v>
      </c>
      <c r="H16696">
        <v>42</v>
      </c>
      <c r="I16696">
        <v>123</v>
      </c>
      <c r="J16696">
        <v>5166</v>
      </c>
      <c r="K16696">
        <v>1911.42</v>
      </c>
      <c r="L16696" s="1">
        <v>3254.58</v>
      </c>
      <c r="M16696" s="1" t="s">
        <v>19</v>
      </c>
      <c r="N16696" s="1" t="s">
        <v>197</v>
      </c>
    </row>
    <row r="16697" spans="1:14" x14ac:dyDescent="0.3">
      <c r="A16697" s="1" t="s">
        <v>14</v>
      </c>
      <c r="B16697">
        <v>1128299</v>
      </c>
      <c r="C16697" s="2">
        <v>44674</v>
      </c>
      <c r="D16697" s="1" t="s">
        <v>92</v>
      </c>
      <c r="E16697" s="1" t="s">
        <v>128</v>
      </c>
      <c r="F16697" s="1" t="s">
        <v>129</v>
      </c>
      <c r="G16697" s="1" t="s">
        <v>24</v>
      </c>
      <c r="H16697">
        <v>40</v>
      </c>
      <c r="I16697">
        <v>78</v>
      </c>
      <c r="J16697">
        <v>3120</v>
      </c>
      <c r="K16697">
        <v>1248</v>
      </c>
      <c r="L16697" s="1">
        <v>1872</v>
      </c>
      <c r="M16697" s="1" t="s">
        <v>19</v>
      </c>
      <c r="N16697" s="1" t="s">
        <v>197</v>
      </c>
    </row>
    <row r="16698" spans="1:14" x14ac:dyDescent="0.3">
      <c r="A16698" s="1" t="s">
        <v>14</v>
      </c>
      <c r="B16698">
        <v>1128299</v>
      </c>
      <c r="C16698" s="2">
        <v>44674</v>
      </c>
      <c r="D16698" s="1" t="s">
        <v>92</v>
      </c>
      <c r="E16698" s="1" t="s">
        <v>128</v>
      </c>
      <c r="F16698" s="1" t="s">
        <v>129</v>
      </c>
      <c r="G16698" s="1" t="s">
        <v>18</v>
      </c>
      <c r="H16698">
        <v>43</v>
      </c>
      <c r="I16698">
        <v>47</v>
      </c>
      <c r="J16698">
        <v>2022</v>
      </c>
      <c r="K16698">
        <v>687.14</v>
      </c>
      <c r="L16698" s="1">
        <v>1333.8600000000001</v>
      </c>
      <c r="M16698" s="1" t="s">
        <v>19</v>
      </c>
      <c r="N16698" s="1" t="s">
        <v>196</v>
      </c>
    </row>
    <row r="16699" spans="1:14" x14ac:dyDescent="0.3">
      <c r="A16699" s="1" t="s">
        <v>14</v>
      </c>
      <c r="B16699">
        <v>1128299</v>
      </c>
      <c r="C16699" s="2">
        <v>44674</v>
      </c>
      <c r="D16699" s="1" t="s">
        <v>92</v>
      </c>
      <c r="E16699" s="1" t="s">
        <v>128</v>
      </c>
      <c r="F16699" s="1" t="s">
        <v>129</v>
      </c>
      <c r="G16699" s="1" t="s">
        <v>20</v>
      </c>
      <c r="H16699">
        <v>49</v>
      </c>
      <c r="I16699">
        <v>111</v>
      </c>
      <c r="J16699">
        <v>5439</v>
      </c>
      <c r="K16699">
        <v>1631.7</v>
      </c>
      <c r="L16699" s="1">
        <v>3807.3</v>
      </c>
      <c r="M16699" s="1" t="s">
        <v>19</v>
      </c>
      <c r="N16699" s="1" t="s">
        <v>197</v>
      </c>
    </row>
    <row r="16700" spans="1:14" x14ac:dyDescent="0.3">
      <c r="A16700" s="1" t="s">
        <v>14</v>
      </c>
      <c r="B16700">
        <v>1128299</v>
      </c>
      <c r="C16700" s="2">
        <v>44705</v>
      </c>
      <c r="D16700" s="1" t="s">
        <v>92</v>
      </c>
      <c r="E16700" s="1" t="s">
        <v>128</v>
      </c>
      <c r="F16700" s="1" t="s">
        <v>129</v>
      </c>
      <c r="G16700" s="1" t="s">
        <v>21</v>
      </c>
      <c r="H16700">
        <v>38</v>
      </c>
      <c r="I16700">
        <v>184</v>
      </c>
      <c r="J16700">
        <v>6992</v>
      </c>
      <c r="K16700">
        <v>2656.96</v>
      </c>
      <c r="L16700" s="1">
        <v>4335.04</v>
      </c>
      <c r="M16700" s="1" t="s">
        <v>19</v>
      </c>
      <c r="N16700" s="1" t="s">
        <v>196</v>
      </c>
    </row>
    <row r="16701" spans="1:14" x14ac:dyDescent="0.3">
      <c r="A16701" s="1" t="s">
        <v>14</v>
      </c>
      <c r="B16701">
        <v>1128299</v>
      </c>
      <c r="C16701" s="2">
        <v>44705</v>
      </c>
      <c r="D16701" s="1" t="s">
        <v>92</v>
      </c>
      <c r="E16701" s="1" t="s">
        <v>128</v>
      </c>
      <c r="F16701" s="1" t="s">
        <v>129</v>
      </c>
      <c r="G16701" s="1" t="s">
        <v>22</v>
      </c>
      <c r="H16701">
        <v>36</v>
      </c>
      <c r="I16701">
        <v>116</v>
      </c>
      <c r="J16701">
        <v>4176</v>
      </c>
      <c r="K16701">
        <v>1753.92</v>
      </c>
      <c r="L16701" s="1">
        <v>2422.08</v>
      </c>
      <c r="M16701" s="1" t="s">
        <v>19</v>
      </c>
      <c r="N16701" s="1" t="s">
        <v>196</v>
      </c>
    </row>
    <row r="16702" spans="1:14" x14ac:dyDescent="0.3">
      <c r="A16702" s="1" t="s">
        <v>14</v>
      </c>
      <c r="B16702">
        <v>1128299</v>
      </c>
      <c r="C16702" s="2">
        <v>44705</v>
      </c>
      <c r="D16702" s="1" t="s">
        <v>92</v>
      </c>
      <c r="E16702" s="1" t="s">
        <v>128</v>
      </c>
      <c r="F16702" s="1" t="s">
        <v>129</v>
      </c>
      <c r="G16702" s="1" t="s">
        <v>23</v>
      </c>
      <c r="H16702">
        <v>41</v>
      </c>
      <c r="I16702">
        <v>132</v>
      </c>
      <c r="J16702">
        <v>5412</v>
      </c>
      <c r="K16702">
        <v>2056.56</v>
      </c>
      <c r="L16702" s="1">
        <v>3355.44</v>
      </c>
      <c r="M16702" s="1" t="s">
        <v>19</v>
      </c>
      <c r="N16702" s="1" t="s">
        <v>197</v>
      </c>
    </row>
    <row r="16703" spans="1:14" x14ac:dyDescent="0.3">
      <c r="A16703" s="1" t="s">
        <v>14</v>
      </c>
      <c r="B16703">
        <v>1128299</v>
      </c>
      <c r="C16703" s="2">
        <v>44705</v>
      </c>
      <c r="D16703" s="1" t="s">
        <v>92</v>
      </c>
      <c r="E16703" s="1" t="s">
        <v>128</v>
      </c>
      <c r="F16703" s="1" t="s">
        <v>129</v>
      </c>
      <c r="G16703" s="1" t="s">
        <v>24</v>
      </c>
      <c r="H16703">
        <v>39</v>
      </c>
      <c r="I16703">
        <v>93</v>
      </c>
      <c r="J16703">
        <v>3627</v>
      </c>
      <c r="K16703">
        <v>1341.99</v>
      </c>
      <c r="L16703" s="1">
        <v>2285.0100000000002</v>
      </c>
      <c r="M16703" s="1" t="s">
        <v>19</v>
      </c>
      <c r="N16703" s="1" t="s">
        <v>197</v>
      </c>
    </row>
    <row r="16704" spans="1:14" x14ac:dyDescent="0.3">
      <c r="A16704" s="1" t="s">
        <v>14</v>
      </c>
      <c r="B16704">
        <v>1128299</v>
      </c>
      <c r="C16704" s="2">
        <v>44705</v>
      </c>
      <c r="D16704" s="1" t="s">
        <v>92</v>
      </c>
      <c r="E16704" s="1" t="s">
        <v>128</v>
      </c>
      <c r="F16704" s="1" t="s">
        <v>129</v>
      </c>
      <c r="G16704" s="1" t="s">
        <v>18</v>
      </c>
      <c r="H16704">
        <v>39</v>
      </c>
      <c r="I16704">
        <v>62</v>
      </c>
      <c r="J16704">
        <v>2418</v>
      </c>
      <c r="K16704">
        <v>797.93999999999994</v>
      </c>
      <c r="L16704" s="1">
        <v>1620.06</v>
      </c>
      <c r="M16704" s="1" t="s">
        <v>19</v>
      </c>
      <c r="N16704" s="1" t="s">
        <v>196</v>
      </c>
    </row>
    <row r="16705" spans="1:14" x14ac:dyDescent="0.3">
      <c r="A16705" s="1" t="s">
        <v>14</v>
      </c>
      <c r="B16705">
        <v>1128299</v>
      </c>
      <c r="C16705" s="2">
        <v>44705</v>
      </c>
      <c r="D16705" s="1" t="s">
        <v>92</v>
      </c>
      <c r="E16705" s="1" t="s">
        <v>128</v>
      </c>
      <c r="F16705" s="1" t="s">
        <v>129</v>
      </c>
      <c r="G16705" s="1" t="s">
        <v>20</v>
      </c>
      <c r="H16705">
        <v>53</v>
      </c>
      <c r="I16705">
        <v>124</v>
      </c>
      <c r="J16705">
        <v>6572</v>
      </c>
      <c r="K16705">
        <v>1905.8799999999999</v>
      </c>
      <c r="L16705" s="1">
        <v>4666.12</v>
      </c>
      <c r="M16705" s="1" t="s">
        <v>19</v>
      </c>
      <c r="N16705" s="1" t="s">
        <v>197</v>
      </c>
    </row>
    <row r="16706" spans="1:14" x14ac:dyDescent="0.3">
      <c r="A16706" s="1" t="s">
        <v>14</v>
      </c>
      <c r="B16706">
        <v>1128299</v>
      </c>
      <c r="C16706" s="2">
        <v>44735</v>
      </c>
      <c r="D16706" s="1" t="s">
        <v>92</v>
      </c>
      <c r="E16706" s="1" t="s">
        <v>128</v>
      </c>
      <c r="F16706" s="1" t="s">
        <v>129</v>
      </c>
      <c r="G16706" s="1" t="s">
        <v>21</v>
      </c>
      <c r="H16706">
        <v>37</v>
      </c>
      <c r="I16706">
        <v>194</v>
      </c>
      <c r="J16706">
        <v>7178</v>
      </c>
      <c r="K16706">
        <v>2799.4199999999996</v>
      </c>
      <c r="L16706" s="1">
        <v>4378.58</v>
      </c>
      <c r="M16706" s="1" t="s">
        <v>19</v>
      </c>
      <c r="N16706" s="1" t="s">
        <v>196</v>
      </c>
    </row>
    <row r="16707" spans="1:14" x14ac:dyDescent="0.3">
      <c r="A16707" s="1" t="s">
        <v>14</v>
      </c>
      <c r="B16707">
        <v>1128299</v>
      </c>
      <c r="C16707" s="2">
        <v>44735</v>
      </c>
      <c r="D16707" s="1" t="s">
        <v>92</v>
      </c>
      <c r="E16707" s="1" t="s">
        <v>128</v>
      </c>
      <c r="F16707" s="1" t="s">
        <v>129</v>
      </c>
      <c r="G16707" s="1" t="s">
        <v>22</v>
      </c>
      <c r="H16707">
        <v>36</v>
      </c>
      <c r="I16707">
        <v>143</v>
      </c>
      <c r="J16707">
        <v>5148</v>
      </c>
      <c r="K16707">
        <v>2162.1600000000003</v>
      </c>
      <c r="L16707" s="1">
        <v>2985.8399999999997</v>
      </c>
      <c r="M16707" s="1" t="s">
        <v>19</v>
      </c>
      <c r="N16707" s="1" t="s">
        <v>196</v>
      </c>
    </row>
    <row r="16708" spans="1:14" x14ac:dyDescent="0.3">
      <c r="A16708" s="1" t="s">
        <v>14</v>
      </c>
      <c r="B16708">
        <v>1128299</v>
      </c>
      <c r="C16708" s="2">
        <v>44735</v>
      </c>
      <c r="D16708" s="1" t="s">
        <v>92</v>
      </c>
      <c r="E16708" s="1" t="s">
        <v>128</v>
      </c>
      <c r="F16708" s="1" t="s">
        <v>129</v>
      </c>
      <c r="G16708" s="1" t="s">
        <v>23</v>
      </c>
      <c r="H16708">
        <v>41</v>
      </c>
      <c r="I16708">
        <v>147</v>
      </c>
      <c r="J16708">
        <v>6027</v>
      </c>
      <c r="K16708">
        <v>2290.2600000000002</v>
      </c>
      <c r="L16708" s="1">
        <v>3736.74</v>
      </c>
      <c r="M16708" s="1" t="s">
        <v>19</v>
      </c>
      <c r="N16708" s="1" t="s">
        <v>197</v>
      </c>
    </row>
    <row r="16709" spans="1:14" x14ac:dyDescent="0.3">
      <c r="A16709" s="1" t="s">
        <v>14</v>
      </c>
      <c r="B16709">
        <v>1128299</v>
      </c>
      <c r="C16709" s="2">
        <v>44735</v>
      </c>
      <c r="D16709" s="1" t="s">
        <v>92</v>
      </c>
      <c r="E16709" s="1" t="s">
        <v>128</v>
      </c>
      <c r="F16709" s="1" t="s">
        <v>129</v>
      </c>
      <c r="G16709" s="1" t="s">
        <v>24</v>
      </c>
      <c r="H16709">
        <v>38</v>
      </c>
      <c r="I16709">
        <v>105</v>
      </c>
      <c r="J16709">
        <v>3990</v>
      </c>
      <c r="K16709">
        <v>1595.9999999999998</v>
      </c>
      <c r="L16709" s="1">
        <v>2394</v>
      </c>
      <c r="M16709" s="1" t="s">
        <v>19</v>
      </c>
      <c r="N16709" s="1" t="s">
        <v>197</v>
      </c>
    </row>
    <row r="16710" spans="1:14" x14ac:dyDescent="0.3">
      <c r="A16710" s="1" t="s">
        <v>14</v>
      </c>
      <c r="B16710">
        <v>1128299</v>
      </c>
      <c r="C16710" s="2">
        <v>44735</v>
      </c>
      <c r="D16710" s="1" t="s">
        <v>92</v>
      </c>
      <c r="E16710" s="1" t="s">
        <v>128</v>
      </c>
      <c r="F16710" s="1" t="s">
        <v>129</v>
      </c>
      <c r="G16710" s="1" t="s">
        <v>18</v>
      </c>
      <c r="H16710">
        <v>43</v>
      </c>
      <c r="I16710">
        <v>72</v>
      </c>
      <c r="J16710">
        <v>3096</v>
      </c>
      <c r="K16710">
        <v>1052.6399999999999</v>
      </c>
      <c r="L16710" s="1">
        <v>2043.3600000000001</v>
      </c>
      <c r="M16710" s="1" t="s">
        <v>19</v>
      </c>
      <c r="N16710" s="1" t="s">
        <v>196</v>
      </c>
    </row>
    <row r="16711" spans="1:14" x14ac:dyDescent="0.3">
      <c r="A16711" s="1" t="s">
        <v>14</v>
      </c>
      <c r="B16711">
        <v>1128299</v>
      </c>
      <c r="C16711" s="2">
        <v>44735</v>
      </c>
      <c r="D16711" s="1" t="s">
        <v>92</v>
      </c>
      <c r="E16711" s="1" t="s">
        <v>128</v>
      </c>
      <c r="F16711" s="1" t="s">
        <v>129</v>
      </c>
      <c r="G16711" s="1" t="s">
        <v>20</v>
      </c>
      <c r="H16711">
        <v>46</v>
      </c>
      <c r="I16711">
        <v>158</v>
      </c>
      <c r="J16711">
        <v>7268</v>
      </c>
      <c r="K16711">
        <v>2253.08</v>
      </c>
      <c r="L16711" s="1">
        <v>5014.92</v>
      </c>
      <c r="M16711" s="1" t="s">
        <v>19</v>
      </c>
      <c r="N16711" s="1" t="s">
        <v>197</v>
      </c>
    </row>
    <row r="16712" spans="1:14" x14ac:dyDescent="0.3">
      <c r="A16712" s="1" t="s">
        <v>14</v>
      </c>
      <c r="B16712">
        <v>1128299</v>
      </c>
      <c r="C16712" s="2">
        <v>44764</v>
      </c>
      <c r="D16712" s="1" t="s">
        <v>92</v>
      </c>
      <c r="E16712" s="1" t="s">
        <v>128</v>
      </c>
      <c r="F16712" s="1" t="s">
        <v>129</v>
      </c>
      <c r="G16712" s="1" t="s">
        <v>21</v>
      </c>
      <c r="H16712">
        <v>40</v>
      </c>
      <c r="I16712">
        <v>216</v>
      </c>
      <c r="J16712">
        <v>8640</v>
      </c>
      <c r="K16712">
        <v>3196.8</v>
      </c>
      <c r="L16712" s="1">
        <v>5443.2</v>
      </c>
      <c r="M16712" s="1" t="s">
        <v>19</v>
      </c>
      <c r="N16712" s="1" t="s">
        <v>196</v>
      </c>
    </row>
    <row r="16713" spans="1:14" x14ac:dyDescent="0.3">
      <c r="A16713" s="1" t="s">
        <v>14</v>
      </c>
      <c r="B16713">
        <v>1128299</v>
      </c>
      <c r="C16713" s="2">
        <v>44764</v>
      </c>
      <c r="D16713" s="1" t="s">
        <v>92</v>
      </c>
      <c r="E16713" s="1" t="s">
        <v>128</v>
      </c>
      <c r="F16713" s="1" t="s">
        <v>129</v>
      </c>
      <c r="G16713" s="1" t="s">
        <v>22</v>
      </c>
      <c r="H16713">
        <v>40</v>
      </c>
      <c r="I16713">
        <v>163</v>
      </c>
      <c r="J16713">
        <v>6520</v>
      </c>
      <c r="K16713">
        <v>2999.2000000000003</v>
      </c>
      <c r="L16713" s="1">
        <v>3520.7999999999997</v>
      </c>
      <c r="M16713" s="1" t="s">
        <v>19</v>
      </c>
      <c r="N16713" s="1" t="s">
        <v>196</v>
      </c>
    </row>
    <row r="16714" spans="1:14" x14ac:dyDescent="0.3">
      <c r="A16714" s="1" t="s">
        <v>14</v>
      </c>
      <c r="B16714">
        <v>1128299</v>
      </c>
      <c r="C16714" s="2">
        <v>44764</v>
      </c>
      <c r="D16714" s="1" t="s">
        <v>92</v>
      </c>
      <c r="E16714" s="1" t="s">
        <v>128</v>
      </c>
      <c r="F16714" s="1" t="s">
        <v>129</v>
      </c>
      <c r="G16714" s="1" t="s">
        <v>23</v>
      </c>
      <c r="H16714">
        <v>39</v>
      </c>
      <c r="I16714">
        <v>157</v>
      </c>
      <c r="J16714">
        <v>6123</v>
      </c>
      <c r="K16714">
        <v>2387.9699999999998</v>
      </c>
      <c r="L16714" s="1">
        <v>3735.03</v>
      </c>
      <c r="M16714" s="1" t="s">
        <v>19</v>
      </c>
      <c r="N16714" s="1" t="s">
        <v>197</v>
      </c>
    </row>
    <row r="16715" spans="1:14" x14ac:dyDescent="0.3">
      <c r="A16715" s="1" t="s">
        <v>14</v>
      </c>
      <c r="B16715">
        <v>1128299</v>
      </c>
      <c r="C16715" s="2">
        <v>44764</v>
      </c>
      <c r="D16715" s="1" t="s">
        <v>92</v>
      </c>
      <c r="E16715" s="1" t="s">
        <v>128</v>
      </c>
      <c r="F16715" s="1" t="s">
        <v>129</v>
      </c>
      <c r="G16715" s="1" t="s">
        <v>24</v>
      </c>
      <c r="H16715">
        <v>36</v>
      </c>
      <c r="I16715">
        <v>113</v>
      </c>
      <c r="J16715">
        <v>4068</v>
      </c>
      <c r="K16715">
        <v>1545.84</v>
      </c>
      <c r="L16715" s="1">
        <v>2522.16</v>
      </c>
      <c r="M16715" s="1" t="s">
        <v>19</v>
      </c>
      <c r="N16715" s="1" t="s">
        <v>197</v>
      </c>
    </row>
    <row r="16716" spans="1:14" x14ac:dyDescent="0.3">
      <c r="A16716" s="1" t="s">
        <v>14</v>
      </c>
      <c r="B16716">
        <v>1128299</v>
      </c>
      <c r="C16716" s="2">
        <v>44764</v>
      </c>
      <c r="D16716" s="1" t="s">
        <v>92</v>
      </c>
      <c r="E16716" s="1" t="s">
        <v>128</v>
      </c>
      <c r="F16716" s="1" t="s">
        <v>129</v>
      </c>
      <c r="G16716" s="1" t="s">
        <v>18</v>
      </c>
      <c r="H16716">
        <v>40</v>
      </c>
      <c r="I16716">
        <v>145</v>
      </c>
      <c r="J16716">
        <v>5800</v>
      </c>
      <c r="K16716">
        <v>2146</v>
      </c>
      <c r="L16716" s="1">
        <v>3654</v>
      </c>
      <c r="M16716" s="1" t="s">
        <v>19</v>
      </c>
      <c r="N16716" s="1" t="s">
        <v>196</v>
      </c>
    </row>
    <row r="16717" spans="1:14" x14ac:dyDescent="0.3">
      <c r="A16717" s="1" t="s">
        <v>14</v>
      </c>
      <c r="B16717">
        <v>1128299</v>
      </c>
      <c r="C16717" s="2">
        <v>44764</v>
      </c>
      <c r="D16717" s="1" t="s">
        <v>92</v>
      </c>
      <c r="E16717" s="1" t="s">
        <v>128</v>
      </c>
      <c r="F16717" s="1" t="s">
        <v>129</v>
      </c>
      <c r="G16717" s="1" t="s">
        <v>20</v>
      </c>
      <c r="H16717">
        <v>46</v>
      </c>
      <c r="I16717">
        <v>145</v>
      </c>
      <c r="J16717">
        <v>6670</v>
      </c>
      <c r="K16717">
        <v>2001</v>
      </c>
      <c r="L16717" s="1">
        <v>4669</v>
      </c>
      <c r="M16717" s="1" t="s">
        <v>19</v>
      </c>
      <c r="N16717" s="1" t="s">
        <v>197</v>
      </c>
    </row>
    <row r="16718" spans="1:14" x14ac:dyDescent="0.3">
      <c r="A16718" s="1" t="s">
        <v>14</v>
      </c>
      <c r="B16718">
        <v>1128299</v>
      </c>
      <c r="C16718" s="2">
        <v>44796</v>
      </c>
      <c r="D16718" s="1" t="s">
        <v>92</v>
      </c>
      <c r="E16718" s="1" t="s">
        <v>128</v>
      </c>
      <c r="F16718" s="1" t="s">
        <v>129</v>
      </c>
      <c r="G16718" s="1" t="s">
        <v>21</v>
      </c>
      <c r="H16718">
        <v>41</v>
      </c>
      <c r="I16718">
        <v>194</v>
      </c>
      <c r="J16718">
        <v>7954</v>
      </c>
      <c r="K16718">
        <v>3181.6</v>
      </c>
      <c r="L16718" s="1">
        <v>4772.3999999999996</v>
      </c>
      <c r="M16718" s="1" t="s">
        <v>19</v>
      </c>
      <c r="N16718" s="1" t="s">
        <v>196</v>
      </c>
    </row>
    <row r="16719" spans="1:14" x14ac:dyDescent="0.3">
      <c r="A16719" s="1" t="s">
        <v>14</v>
      </c>
      <c r="B16719">
        <v>1128299</v>
      </c>
      <c r="C16719" s="2">
        <v>44796</v>
      </c>
      <c r="D16719" s="1" t="s">
        <v>92</v>
      </c>
      <c r="E16719" s="1" t="s">
        <v>128</v>
      </c>
      <c r="F16719" s="1" t="s">
        <v>129</v>
      </c>
      <c r="G16719" s="1" t="s">
        <v>22</v>
      </c>
      <c r="H16719">
        <v>46</v>
      </c>
      <c r="I16719">
        <v>190</v>
      </c>
      <c r="J16719">
        <v>8740</v>
      </c>
      <c r="K16719">
        <v>3670.8</v>
      </c>
      <c r="L16719" s="1">
        <v>5069.2</v>
      </c>
      <c r="M16719" s="1" t="s">
        <v>19</v>
      </c>
      <c r="N16719" s="1" t="s">
        <v>196</v>
      </c>
    </row>
    <row r="16720" spans="1:14" x14ac:dyDescent="0.3">
      <c r="A16720" s="1" t="s">
        <v>14</v>
      </c>
      <c r="B16720">
        <v>1128299</v>
      </c>
      <c r="C16720" s="2">
        <v>44796</v>
      </c>
      <c r="D16720" s="1" t="s">
        <v>92</v>
      </c>
      <c r="E16720" s="1" t="s">
        <v>128</v>
      </c>
      <c r="F16720" s="1" t="s">
        <v>129</v>
      </c>
      <c r="G16720" s="1" t="s">
        <v>23</v>
      </c>
      <c r="H16720">
        <v>37</v>
      </c>
      <c r="I16720">
        <v>153</v>
      </c>
      <c r="J16720">
        <v>5661</v>
      </c>
      <c r="K16720">
        <v>2321.0099999999998</v>
      </c>
      <c r="L16720" s="1">
        <v>3339.9900000000002</v>
      </c>
      <c r="M16720" s="1" t="s">
        <v>19</v>
      </c>
      <c r="N16720" s="1" t="s">
        <v>197</v>
      </c>
    </row>
    <row r="16721" spans="1:14" x14ac:dyDescent="0.3">
      <c r="A16721" s="1" t="s">
        <v>14</v>
      </c>
      <c r="B16721">
        <v>1128299</v>
      </c>
      <c r="C16721" s="2">
        <v>44796</v>
      </c>
      <c r="D16721" s="1" t="s">
        <v>92</v>
      </c>
      <c r="E16721" s="1" t="s">
        <v>128</v>
      </c>
      <c r="F16721" s="1" t="s">
        <v>129</v>
      </c>
      <c r="G16721" s="1" t="s">
        <v>24</v>
      </c>
      <c r="H16721">
        <v>43</v>
      </c>
      <c r="I16721">
        <v>120</v>
      </c>
      <c r="J16721">
        <v>5160</v>
      </c>
      <c r="K16721">
        <v>2167.1999999999998</v>
      </c>
      <c r="L16721" s="1">
        <v>2992.8</v>
      </c>
      <c r="M16721" s="1" t="s">
        <v>19</v>
      </c>
      <c r="N16721" s="1" t="s">
        <v>197</v>
      </c>
    </row>
    <row r="16722" spans="1:14" x14ac:dyDescent="0.3">
      <c r="A16722" s="1" t="s">
        <v>14</v>
      </c>
      <c r="B16722">
        <v>1128299</v>
      </c>
      <c r="C16722" s="2">
        <v>44796</v>
      </c>
      <c r="D16722" s="1" t="s">
        <v>92</v>
      </c>
      <c r="E16722" s="1" t="s">
        <v>128</v>
      </c>
      <c r="F16722" s="1" t="s">
        <v>129</v>
      </c>
      <c r="G16722" s="1" t="s">
        <v>18</v>
      </c>
      <c r="H16722">
        <v>45</v>
      </c>
      <c r="I16722">
        <v>136</v>
      </c>
      <c r="J16722">
        <v>6120</v>
      </c>
      <c r="K16722">
        <v>2264.4</v>
      </c>
      <c r="L16722" s="1">
        <v>3855.6</v>
      </c>
      <c r="M16722" s="1" t="s">
        <v>19</v>
      </c>
      <c r="N16722" s="1" t="s">
        <v>196</v>
      </c>
    </row>
    <row r="16723" spans="1:14" x14ac:dyDescent="0.3">
      <c r="A16723" s="1" t="s">
        <v>14</v>
      </c>
      <c r="B16723">
        <v>1128299</v>
      </c>
      <c r="C16723" s="2">
        <v>44796</v>
      </c>
      <c r="D16723" s="1" t="s">
        <v>92</v>
      </c>
      <c r="E16723" s="1" t="s">
        <v>128</v>
      </c>
      <c r="F16723" s="1" t="s">
        <v>129</v>
      </c>
      <c r="G16723" s="1" t="s">
        <v>20</v>
      </c>
      <c r="H16723">
        <v>48</v>
      </c>
      <c r="I16723">
        <v>131</v>
      </c>
      <c r="J16723">
        <v>6288</v>
      </c>
      <c r="K16723">
        <v>1760.64</v>
      </c>
      <c r="L16723" s="1">
        <v>4527.3599999999997</v>
      </c>
      <c r="M16723" s="1" t="s">
        <v>19</v>
      </c>
      <c r="N16723" s="1" t="s">
        <v>197</v>
      </c>
    </row>
    <row r="16724" spans="1:14" x14ac:dyDescent="0.3">
      <c r="A16724" s="1" t="s">
        <v>14</v>
      </c>
      <c r="B16724">
        <v>1128299</v>
      </c>
      <c r="C16724" s="2">
        <v>44828</v>
      </c>
      <c r="D16724" s="1" t="s">
        <v>92</v>
      </c>
      <c r="E16724" s="1" t="s">
        <v>128</v>
      </c>
      <c r="F16724" s="1" t="s">
        <v>129</v>
      </c>
      <c r="G16724" s="1" t="s">
        <v>21</v>
      </c>
      <c r="H16724">
        <v>35</v>
      </c>
      <c r="I16724">
        <v>184</v>
      </c>
      <c r="J16724">
        <v>6440</v>
      </c>
      <c r="K16724">
        <v>2704.7999999999997</v>
      </c>
      <c r="L16724" s="1">
        <v>3735.2000000000003</v>
      </c>
      <c r="M16724" s="1" t="s">
        <v>19</v>
      </c>
      <c r="N16724" s="1" t="s">
        <v>196</v>
      </c>
    </row>
    <row r="16725" spans="1:14" x14ac:dyDescent="0.3">
      <c r="A16725" s="1" t="s">
        <v>14</v>
      </c>
      <c r="B16725">
        <v>1128299</v>
      </c>
      <c r="C16725" s="2">
        <v>44828</v>
      </c>
      <c r="D16725" s="1" t="s">
        <v>92</v>
      </c>
      <c r="E16725" s="1" t="s">
        <v>128</v>
      </c>
      <c r="F16725" s="1" t="s">
        <v>129</v>
      </c>
      <c r="G16725" s="1" t="s">
        <v>22</v>
      </c>
      <c r="H16725">
        <v>34</v>
      </c>
      <c r="I16725">
        <v>201</v>
      </c>
      <c r="J16725">
        <v>6834</v>
      </c>
      <c r="K16725">
        <v>3211.98</v>
      </c>
      <c r="L16725" s="1">
        <v>3622.02</v>
      </c>
      <c r="M16725" s="1" t="s">
        <v>19</v>
      </c>
      <c r="N16725" s="1" t="s">
        <v>196</v>
      </c>
    </row>
    <row r="16726" spans="1:14" x14ac:dyDescent="0.3">
      <c r="A16726" s="1" t="s">
        <v>14</v>
      </c>
      <c r="B16726">
        <v>1128299</v>
      </c>
      <c r="C16726" s="2">
        <v>44828</v>
      </c>
      <c r="D16726" s="1" t="s">
        <v>92</v>
      </c>
      <c r="E16726" s="1" t="s">
        <v>128</v>
      </c>
      <c r="F16726" s="1" t="s">
        <v>129</v>
      </c>
      <c r="G16726" s="1" t="s">
        <v>23</v>
      </c>
      <c r="H16726">
        <v>34</v>
      </c>
      <c r="I16726">
        <v>145</v>
      </c>
      <c r="J16726">
        <v>4930</v>
      </c>
      <c r="K16726">
        <v>1824.1</v>
      </c>
      <c r="L16726" s="1">
        <v>3105.9</v>
      </c>
      <c r="M16726" s="1" t="s">
        <v>19</v>
      </c>
      <c r="N16726" s="1" t="s">
        <v>197</v>
      </c>
    </row>
    <row r="16727" spans="1:14" x14ac:dyDescent="0.3">
      <c r="A16727" s="1" t="s">
        <v>14</v>
      </c>
      <c r="B16727">
        <v>1128299</v>
      </c>
      <c r="C16727" s="2">
        <v>44828</v>
      </c>
      <c r="D16727" s="1" t="s">
        <v>92</v>
      </c>
      <c r="E16727" s="1" t="s">
        <v>128</v>
      </c>
      <c r="F16727" s="1" t="s">
        <v>129</v>
      </c>
      <c r="G16727" s="1" t="s">
        <v>24</v>
      </c>
      <c r="H16727">
        <v>33</v>
      </c>
      <c r="I16727">
        <v>124</v>
      </c>
      <c r="J16727">
        <v>4092</v>
      </c>
      <c r="K16727">
        <v>1514.04</v>
      </c>
      <c r="L16727" s="1">
        <v>2577.96</v>
      </c>
      <c r="M16727" s="1" t="s">
        <v>19</v>
      </c>
      <c r="N16727" s="1" t="s">
        <v>197</v>
      </c>
    </row>
    <row r="16728" spans="1:14" x14ac:dyDescent="0.3">
      <c r="A16728" s="1" t="s">
        <v>14</v>
      </c>
      <c r="B16728">
        <v>1128299</v>
      </c>
      <c r="C16728" s="2">
        <v>44828</v>
      </c>
      <c r="D16728" s="1" t="s">
        <v>92</v>
      </c>
      <c r="E16728" s="1" t="s">
        <v>128</v>
      </c>
      <c r="F16728" s="1" t="s">
        <v>129</v>
      </c>
      <c r="G16728" s="1" t="s">
        <v>18</v>
      </c>
      <c r="H16728">
        <v>41</v>
      </c>
      <c r="I16728">
        <v>128</v>
      </c>
      <c r="J16728">
        <v>5248</v>
      </c>
      <c r="K16728">
        <v>1731.8399999999997</v>
      </c>
      <c r="L16728" s="1">
        <v>3516.1600000000003</v>
      </c>
      <c r="M16728" s="1" t="s">
        <v>19</v>
      </c>
      <c r="N16728" s="1" t="s">
        <v>196</v>
      </c>
    </row>
    <row r="16729" spans="1:14" x14ac:dyDescent="0.3">
      <c r="A16729" s="1" t="s">
        <v>14</v>
      </c>
      <c r="B16729">
        <v>1128299</v>
      </c>
      <c r="C16729" s="2">
        <v>44828</v>
      </c>
      <c r="D16729" s="1" t="s">
        <v>92</v>
      </c>
      <c r="E16729" s="1" t="s">
        <v>128</v>
      </c>
      <c r="F16729" s="1" t="s">
        <v>129</v>
      </c>
      <c r="G16729" s="1" t="s">
        <v>20</v>
      </c>
      <c r="H16729">
        <v>43</v>
      </c>
      <c r="I16729">
        <v>132</v>
      </c>
      <c r="J16729">
        <v>5676</v>
      </c>
      <c r="K16729">
        <v>1816.32</v>
      </c>
      <c r="L16729" s="1">
        <v>3859.6800000000003</v>
      </c>
      <c r="M16729" s="1" t="s">
        <v>19</v>
      </c>
      <c r="N16729" s="1" t="s">
        <v>197</v>
      </c>
    </row>
    <row r="16730" spans="1:14" x14ac:dyDescent="0.3">
      <c r="A16730" s="1" t="s">
        <v>14</v>
      </c>
      <c r="B16730">
        <v>1128299</v>
      </c>
      <c r="C16730" s="2">
        <v>44857</v>
      </c>
      <c r="D16730" s="1" t="s">
        <v>92</v>
      </c>
      <c r="E16730" s="1" t="s">
        <v>128</v>
      </c>
      <c r="F16730" s="1" t="s">
        <v>129</v>
      </c>
      <c r="G16730" s="1" t="s">
        <v>21</v>
      </c>
      <c r="H16730">
        <v>36</v>
      </c>
      <c r="I16730">
        <v>170</v>
      </c>
      <c r="J16730">
        <v>6120</v>
      </c>
      <c r="K16730">
        <v>2570.4</v>
      </c>
      <c r="L16730" s="1">
        <v>3549.6</v>
      </c>
      <c r="M16730" s="1" t="s">
        <v>19</v>
      </c>
      <c r="N16730" s="1" t="s">
        <v>196</v>
      </c>
    </row>
    <row r="16731" spans="1:14" x14ac:dyDescent="0.3">
      <c r="A16731" s="1" t="s">
        <v>14</v>
      </c>
      <c r="B16731">
        <v>1128299</v>
      </c>
      <c r="C16731" s="2">
        <v>44857</v>
      </c>
      <c r="D16731" s="1" t="s">
        <v>92</v>
      </c>
      <c r="E16731" s="1" t="s">
        <v>128</v>
      </c>
      <c r="F16731" s="1" t="s">
        <v>129</v>
      </c>
      <c r="G16731" s="1" t="s">
        <v>22</v>
      </c>
      <c r="H16731">
        <v>33</v>
      </c>
      <c r="I16731">
        <v>175</v>
      </c>
      <c r="J16731">
        <v>5775</v>
      </c>
      <c r="K16731">
        <v>2425.5000000000005</v>
      </c>
      <c r="L16731" s="1">
        <v>3349.4999999999995</v>
      </c>
      <c r="M16731" s="1" t="s">
        <v>19</v>
      </c>
      <c r="N16731" s="1" t="s">
        <v>196</v>
      </c>
    </row>
    <row r="16732" spans="1:14" x14ac:dyDescent="0.3">
      <c r="A16732" s="1" t="s">
        <v>14</v>
      </c>
      <c r="B16732">
        <v>1128299</v>
      </c>
      <c r="C16732" s="2">
        <v>44857</v>
      </c>
      <c r="D16732" s="1" t="s">
        <v>92</v>
      </c>
      <c r="E16732" s="1" t="s">
        <v>128</v>
      </c>
      <c r="F16732" s="1" t="s">
        <v>129</v>
      </c>
      <c r="G16732" s="1" t="s">
        <v>23</v>
      </c>
      <c r="H16732">
        <v>31</v>
      </c>
      <c r="I16732">
        <v>111</v>
      </c>
      <c r="J16732">
        <v>3441</v>
      </c>
      <c r="K16732">
        <v>1273.17</v>
      </c>
      <c r="L16732" s="1">
        <v>2167.83</v>
      </c>
      <c r="M16732" s="1" t="s">
        <v>19</v>
      </c>
      <c r="N16732" s="1" t="s">
        <v>197</v>
      </c>
    </row>
    <row r="16733" spans="1:14" x14ac:dyDescent="0.3">
      <c r="A16733" s="1" t="s">
        <v>14</v>
      </c>
      <c r="B16733">
        <v>1128299</v>
      </c>
      <c r="C16733" s="2">
        <v>44857</v>
      </c>
      <c r="D16733" s="1" t="s">
        <v>92</v>
      </c>
      <c r="E16733" s="1" t="s">
        <v>128</v>
      </c>
      <c r="F16733" s="1" t="s">
        <v>129</v>
      </c>
      <c r="G16733" s="1" t="s">
        <v>24</v>
      </c>
      <c r="H16733">
        <v>32</v>
      </c>
      <c r="I16733">
        <v>102</v>
      </c>
      <c r="J16733">
        <v>3264</v>
      </c>
      <c r="K16733">
        <v>1272.9599999999998</v>
      </c>
      <c r="L16733" s="1">
        <v>1991.0400000000002</v>
      </c>
      <c r="M16733" s="1" t="s">
        <v>19</v>
      </c>
      <c r="N16733" s="1" t="s">
        <v>197</v>
      </c>
    </row>
    <row r="16734" spans="1:14" x14ac:dyDescent="0.3">
      <c r="A16734" s="1" t="s">
        <v>14</v>
      </c>
      <c r="B16734">
        <v>1128299</v>
      </c>
      <c r="C16734" s="2">
        <v>44857</v>
      </c>
      <c r="D16734" s="1" t="s">
        <v>92</v>
      </c>
      <c r="E16734" s="1" t="s">
        <v>128</v>
      </c>
      <c r="F16734" s="1" t="s">
        <v>129</v>
      </c>
      <c r="G16734" s="1" t="s">
        <v>18</v>
      </c>
      <c r="H16734">
        <v>44</v>
      </c>
      <c r="I16734">
        <v>88</v>
      </c>
      <c r="J16734">
        <v>3872</v>
      </c>
      <c r="K16734">
        <v>1432.6399999999999</v>
      </c>
      <c r="L16734" s="1">
        <v>2439.36</v>
      </c>
      <c r="M16734" s="1" t="s">
        <v>19</v>
      </c>
      <c r="N16734" s="1" t="s">
        <v>196</v>
      </c>
    </row>
    <row r="16735" spans="1:14" x14ac:dyDescent="0.3">
      <c r="A16735" s="1" t="s">
        <v>14</v>
      </c>
      <c r="B16735">
        <v>1128299</v>
      </c>
      <c r="C16735" s="2">
        <v>44857</v>
      </c>
      <c r="D16735" s="1" t="s">
        <v>92</v>
      </c>
      <c r="E16735" s="1" t="s">
        <v>128</v>
      </c>
      <c r="F16735" s="1" t="s">
        <v>129</v>
      </c>
      <c r="G16735" s="1" t="s">
        <v>20</v>
      </c>
      <c r="H16735">
        <v>47</v>
      </c>
      <c r="I16735">
        <v>107</v>
      </c>
      <c r="J16735">
        <v>5029</v>
      </c>
      <c r="K16735">
        <v>1458.4099999999999</v>
      </c>
      <c r="L16735" s="1">
        <v>3570.59</v>
      </c>
      <c r="M16735" s="1" t="s">
        <v>19</v>
      </c>
      <c r="N16735" s="1" t="s">
        <v>197</v>
      </c>
    </row>
    <row r="16736" spans="1:14" x14ac:dyDescent="0.3">
      <c r="A16736" s="1" t="s">
        <v>14</v>
      </c>
      <c r="B16736">
        <v>1128299</v>
      </c>
      <c r="C16736" s="2">
        <v>44888</v>
      </c>
      <c r="D16736" s="1" t="s">
        <v>92</v>
      </c>
      <c r="E16736" s="1" t="s">
        <v>128</v>
      </c>
      <c r="F16736" s="1" t="s">
        <v>129</v>
      </c>
      <c r="G16736" s="1" t="s">
        <v>21</v>
      </c>
      <c r="H16736">
        <v>31</v>
      </c>
      <c r="I16736">
        <v>150</v>
      </c>
      <c r="J16736">
        <v>4650</v>
      </c>
      <c r="K16736">
        <v>1767</v>
      </c>
      <c r="L16736" s="1">
        <v>2883</v>
      </c>
      <c r="M16736" s="1" t="s">
        <v>19</v>
      </c>
      <c r="N16736" s="1" t="s">
        <v>196</v>
      </c>
    </row>
    <row r="16737" spans="1:14" x14ac:dyDescent="0.3">
      <c r="A16737" s="1" t="s">
        <v>14</v>
      </c>
      <c r="B16737">
        <v>1128299</v>
      </c>
      <c r="C16737" s="2">
        <v>44888</v>
      </c>
      <c r="D16737" s="1" t="s">
        <v>92</v>
      </c>
      <c r="E16737" s="1" t="s">
        <v>128</v>
      </c>
      <c r="F16737" s="1" t="s">
        <v>129</v>
      </c>
      <c r="G16737" s="1" t="s">
        <v>22</v>
      </c>
      <c r="H16737">
        <v>38</v>
      </c>
      <c r="I16737">
        <v>163</v>
      </c>
      <c r="J16737">
        <v>6194</v>
      </c>
      <c r="K16737">
        <v>2911.1800000000003</v>
      </c>
      <c r="L16737" s="1">
        <v>3282.8199999999997</v>
      </c>
      <c r="M16737" s="1" t="s">
        <v>19</v>
      </c>
      <c r="N16737" s="1" t="s">
        <v>196</v>
      </c>
    </row>
    <row r="16738" spans="1:14" x14ac:dyDescent="0.3">
      <c r="A16738" s="1" t="s">
        <v>14</v>
      </c>
      <c r="B16738">
        <v>1128299</v>
      </c>
      <c r="C16738" s="2">
        <v>44888</v>
      </c>
      <c r="D16738" s="1" t="s">
        <v>92</v>
      </c>
      <c r="E16738" s="1" t="s">
        <v>128</v>
      </c>
      <c r="F16738" s="1" t="s">
        <v>129</v>
      </c>
      <c r="G16738" s="1" t="s">
        <v>23</v>
      </c>
      <c r="H16738">
        <v>33</v>
      </c>
      <c r="I16738">
        <v>124</v>
      </c>
      <c r="J16738">
        <v>4092</v>
      </c>
      <c r="K16738">
        <v>1595.8799999999999</v>
      </c>
      <c r="L16738" s="1">
        <v>2496.12</v>
      </c>
      <c r="M16738" s="1" t="s">
        <v>19</v>
      </c>
      <c r="N16738" s="1" t="s">
        <v>197</v>
      </c>
    </row>
    <row r="16739" spans="1:14" x14ac:dyDescent="0.3">
      <c r="A16739" s="1" t="s">
        <v>14</v>
      </c>
      <c r="B16739">
        <v>1128299</v>
      </c>
      <c r="C16739" s="2">
        <v>44888</v>
      </c>
      <c r="D16739" s="1" t="s">
        <v>92</v>
      </c>
      <c r="E16739" s="1" t="s">
        <v>128</v>
      </c>
      <c r="F16739" s="1" t="s">
        <v>129</v>
      </c>
      <c r="G16739" s="1" t="s">
        <v>24</v>
      </c>
      <c r="H16739">
        <v>33</v>
      </c>
      <c r="I16739">
        <v>116</v>
      </c>
      <c r="J16739">
        <v>3828</v>
      </c>
      <c r="K16739">
        <v>1607.76</v>
      </c>
      <c r="L16739" s="1">
        <v>2220.2399999999998</v>
      </c>
      <c r="M16739" s="1" t="s">
        <v>19</v>
      </c>
      <c r="N16739" s="1" t="s">
        <v>197</v>
      </c>
    </row>
    <row r="16740" spans="1:14" x14ac:dyDescent="0.3">
      <c r="A16740" s="1" t="s">
        <v>14</v>
      </c>
      <c r="B16740">
        <v>1128299</v>
      </c>
      <c r="C16740" s="2">
        <v>44888</v>
      </c>
      <c r="D16740" s="1" t="s">
        <v>92</v>
      </c>
      <c r="E16740" s="1" t="s">
        <v>128</v>
      </c>
      <c r="F16740" s="1" t="s">
        <v>129</v>
      </c>
      <c r="G16740" s="1" t="s">
        <v>18</v>
      </c>
      <c r="H16740">
        <v>44</v>
      </c>
      <c r="I16740">
        <v>99</v>
      </c>
      <c r="J16740">
        <v>4356</v>
      </c>
      <c r="K16740">
        <v>1568.1599999999999</v>
      </c>
      <c r="L16740" s="1">
        <v>2787.84</v>
      </c>
      <c r="M16740" s="1" t="s">
        <v>19</v>
      </c>
      <c r="N16740" s="1" t="s">
        <v>196</v>
      </c>
    </row>
    <row r="16741" spans="1:14" x14ac:dyDescent="0.3">
      <c r="A16741" s="1" t="s">
        <v>14</v>
      </c>
      <c r="B16741">
        <v>1128299</v>
      </c>
      <c r="C16741" s="2">
        <v>44888</v>
      </c>
      <c r="D16741" s="1" t="s">
        <v>92</v>
      </c>
      <c r="E16741" s="1" t="s">
        <v>128</v>
      </c>
      <c r="F16741" s="1" t="s">
        <v>129</v>
      </c>
      <c r="G16741" s="1" t="s">
        <v>20</v>
      </c>
      <c r="H16741">
        <v>39</v>
      </c>
      <c r="I16741">
        <v>140</v>
      </c>
      <c r="J16741">
        <v>5460</v>
      </c>
      <c r="K16741">
        <v>1528.8000000000002</v>
      </c>
      <c r="L16741" s="1">
        <v>3931.2</v>
      </c>
      <c r="M16741" s="1" t="s">
        <v>19</v>
      </c>
      <c r="N16741" s="1" t="s">
        <v>197</v>
      </c>
    </row>
    <row r="16742" spans="1:14" x14ac:dyDescent="0.3">
      <c r="A16742" s="1" t="s">
        <v>14</v>
      </c>
      <c r="B16742">
        <v>1128299</v>
      </c>
      <c r="C16742" s="2">
        <v>44917</v>
      </c>
      <c r="D16742" s="1" t="s">
        <v>92</v>
      </c>
      <c r="E16742" s="1" t="s">
        <v>128</v>
      </c>
      <c r="F16742" s="1" t="s">
        <v>129</v>
      </c>
      <c r="G16742" s="1" t="s">
        <v>21</v>
      </c>
      <c r="H16742">
        <v>35</v>
      </c>
      <c r="I16742">
        <v>194</v>
      </c>
      <c r="J16742">
        <v>6790</v>
      </c>
      <c r="K16742">
        <v>2716</v>
      </c>
      <c r="L16742" s="1">
        <v>4074</v>
      </c>
      <c r="M16742" s="1" t="s">
        <v>19</v>
      </c>
      <c r="N16742" s="1" t="s">
        <v>196</v>
      </c>
    </row>
    <row r="16743" spans="1:14" x14ac:dyDescent="0.3">
      <c r="A16743" s="1" t="s">
        <v>14</v>
      </c>
      <c r="B16743">
        <v>1128299</v>
      </c>
      <c r="C16743" s="2">
        <v>44917</v>
      </c>
      <c r="D16743" s="1" t="s">
        <v>92</v>
      </c>
      <c r="E16743" s="1" t="s">
        <v>128</v>
      </c>
      <c r="F16743" s="1" t="s">
        <v>129</v>
      </c>
      <c r="G16743" s="1" t="s">
        <v>22</v>
      </c>
      <c r="H16743">
        <v>33</v>
      </c>
      <c r="I16743">
        <v>213</v>
      </c>
      <c r="J16743">
        <v>7029</v>
      </c>
      <c r="K16743">
        <v>3233.34</v>
      </c>
      <c r="L16743" s="1">
        <v>3795.66</v>
      </c>
      <c r="M16743" s="1" t="s">
        <v>19</v>
      </c>
      <c r="N16743" s="1" t="s">
        <v>196</v>
      </c>
    </row>
    <row r="16744" spans="1:14" x14ac:dyDescent="0.3">
      <c r="A16744" s="1" t="s">
        <v>14</v>
      </c>
      <c r="B16744">
        <v>1128299</v>
      </c>
      <c r="C16744" s="2">
        <v>44250</v>
      </c>
      <c r="D16744" s="1" t="s">
        <v>92</v>
      </c>
      <c r="E16744" s="1" t="s">
        <v>128</v>
      </c>
      <c r="F16744" s="1" t="s">
        <v>129</v>
      </c>
      <c r="G16744" s="1" t="s">
        <v>24</v>
      </c>
      <c r="H16744">
        <v>40</v>
      </c>
      <c r="I16744">
        <v>225</v>
      </c>
      <c r="J16744">
        <v>90000</v>
      </c>
      <c r="K16744">
        <v>31499.999999999996</v>
      </c>
      <c r="L16744" s="1">
        <v>58500</v>
      </c>
      <c r="M16744" s="1" t="s">
        <v>25</v>
      </c>
      <c r="N16744" s="1" t="s">
        <v>197</v>
      </c>
    </row>
    <row r="16745" spans="1:14" x14ac:dyDescent="0.3">
      <c r="A16745" s="1" t="s">
        <v>14</v>
      </c>
      <c r="B16745">
        <v>1128299</v>
      </c>
      <c r="C16745" s="2">
        <v>44250</v>
      </c>
      <c r="D16745" s="1" t="s">
        <v>92</v>
      </c>
      <c r="E16745" s="1" t="s">
        <v>128</v>
      </c>
      <c r="F16745" s="1" t="s">
        <v>129</v>
      </c>
      <c r="G16745" s="1" t="s">
        <v>18</v>
      </c>
      <c r="H16745">
        <v>45.000000000000007</v>
      </c>
      <c r="I16745">
        <v>150</v>
      </c>
      <c r="J16745">
        <v>67500.000000000015</v>
      </c>
      <c r="K16745">
        <v>20250.000000000004</v>
      </c>
      <c r="L16745" s="1">
        <v>47250.000000000015</v>
      </c>
      <c r="M16745" s="1" t="s">
        <v>25</v>
      </c>
      <c r="N16745" s="1" t="s">
        <v>196</v>
      </c>
    </row>
    <row r="16746" spans="1:14" x14ac:dyDescent="0.3">
      <c r="A16746" s="1" t="s">
        <v>14</v>
      </c>
      <c r="B16746">
        <v>1128299</v>
      </c>
      <c r="C16746" s="2">
        <v>44250</v>
      </c>
      <c r="D16746" s="1" t="s">
        <v>92</v>
      </c>
      <c r="E16746" s="1" t="s">
        <v>128</v>
      </c>
      <c r="F16746" s="1" t="s">
        <v>129</v>
      </c>
      <c r="G16746" s="1" t="s">
        <v>20</v>
      </c>
      <c r="H16746">
        <v>40</v>
      </c>
      <c r="I16746">
        <v>350</v>
      </c>
      <c r="J16746">
        <v>140000</v>
      </c>
      <c r="K16746">
        <v>35000</v>
      </c>
      <c r="L16746" s="1">
        <v>105000</v>
      </c>
      <c r="M16746" s="1" t="s">
        <v>25</v>
      </c>
      <c r="N16746" s="1" t="s">
        <v>197</v>
      </c>
    </row>
    <row r="16747" spans="1:14" x14ac:dyDescent="0.3">
      <c r="A16747" s="1" t="s">
        <v>14</v>
      </c>
      <c r="B16747">
        <v>1128299</v>
      </c>
      <c r="C16747" s="2">
        <v>44277</v>
      </c>
      <c r="D16747" s="1" t="s">
        <v>92</v>
      </c>
      <c r="E16747" s="1" t="s">
        <v>128</v>
      </c>
      <c r="F16747" s="1" t="s">
        <v>129</v>
      </c>
      <c r="G16747" s="1" t="s">
        <v>21</v>
      </c>
      <c r="H16747">
        <v>40</v>
      </c>
      <c r="I16747">
        <v>500</v>
      </c>
      <c r="J16747">
        <v>200000</v>
      </c>
      <c r="K16747">
        <v>70000</v>
      </c>
      <c r="L16747" s="1">
        <v>130000</v>
      </c>
      <c r="M16747" s="1" t="s">
        <v>25</v>
      </c>
      <c r="N16747" s="1" t="s">
        <v>196</v>
      </c>
    </row>
    <row r="16748" spans="1:14" x14ac:dyDescent="0.3">
      <c r="A16748" s="1" t="s">
        <v>14</v>
      </c>
      <c r="B16748">
        <v>1128299</v>
      </c>
      <c r="C16748" s="2">
        <v>44277</v>
      </c>
      <c r="D16748" s="1" t="s">
        <v>92</v>
      </c>
      <c r="E16748" s="1" t="s">
        <v>128</v>
      </c>
      <c r="F16748" s="1" t="s">
        <v>129</v>
      </c>
      <c r="G16748" s="1" t="s">
        <v>22</v>
      </c>
      <c r="H16748">
        <v>50</v>
      </c>
      <c r="I16748">
        <v>350</v>
      </c>
      <c r="J16748">
        <v>175000</v>
      </c>
      <c r="K16748">
        <v>70000</v>
      </c>
      <c r="L16748" s="1">
        <v>105000</v>
      </c>
      <c r="M16748" s="1" t="s">
        <v>25</v>
      </c>
      <c r="N16748" s="1" t="s">
        <v>196</v>
      </c>
    </row>
    <row r="16749" spans="1:14" x14ac:dyDescent="0.3">
      <c r="A16749" s="1" t="s">
        <v>14</v>
      </c>
      <c r="B16749">
        <v>1128299</v>
      </c>
      <c r="C16749" s="2">
        <v>44277</v>
      </c>
      <c r="D16749" s="1" t="s">
        <v>92</v>
      </c>
      <c r="E16749" s="1" t="s">
        <v>128</v>
      </c>
      <c r="F16749" s="1" t="s">
        <v>129</v>
      </c>
      <c r="G16749" s="1" t="s">
        <v>23</v>
      </c>
      <c r="H16749">
        <v>50</v>
      </c>
      <c r="I16749">
        <v>350</v>
      </c>
      <c r="J16749">
        <v>175000</v>
      </c>
      <c r="K16749">
        <v>61249.999999999993</v>
      </c>
      <c r="L16749" s="1">
        <v>113750</v>
      </c>
      <c r="M16749" s="1" t="s">
        <v>25</v>
      </c>
      <c r="N16749" s="1" t="s">
        <v>197</v>
      </c>
    </row>
    <row r="16750" spans="1:14" x14ac:dyDescent="0.3">
      <c r="A16750" s="1" t="s">
        <v>14</v>
      </c>
      <c r="B16750">
        <v>1128299</v>
      </c>
      <c r="C16750" s="2">
        <v>44277</v>
      </c>
      <c r="D16750" s="1" t="s">
        <v>92</v>
      </c>
      <c r="E16750" s="1" t="s">
        <v>128</v>
      </c>
      <c r="F16750" s="1" t="s">
        <v>129</v>
      </c>
      <c r="G16750" s="1" t="s">
        <v>24</v>
      </c>
      <c r="H16750">
        <v>50</v>
      </c>
      <c r="I16750">
        <v>225</v>
      </c>
      <c r="J16750">
        <v>112500</v>
      </c>
      <c r="K16750">
        <v>39375</v>
      </c>
      <c r="L16750" s="1">
        <v>73125</v>
      </c>
      <c r="M16750" s="1" t="s">
        <v>25</v>
      </c>
      <c r="N16750" s="1" t="s">
        <v>197</v>
      </c>
    </row>
    <row r="16751" spans="1:14" x14ac:dyDescent="0.3">
      <c r="A16751" s="1" t="s">
        <v>14</v>
      </c>
      <c r="B16751">
        <v>1128299</v>
      </c>
      <c r="C16751" s="2">
        <v>44277</v>
      </c>
      <c r="D16751" s="1" t="s">
        <v>92</v>
      </c>
      <c r="E16751" s="1" t="s">
        <v>128</v>
      </c>
      <c r="F16751" s="1" t="s">
        <v>129</v>
      </c>
      <c r="G16751" s="1" t="s">
        <v>18</v>
      </c>
      <c r="H16751">
        <v>55.000000000000007</v>
      </c>
      <c r="I16751">
        <v>125</v>
      </c>
      <c r="J16751">
        <v>68750.000000000015</v>
      </c>
      <c r="K16751">
        <v>20625.000000000004</v>
      </c>
      <c r="L16751" s="1">
        <v>48125.000000000015</v>
      </c>
      <c r="M16751" s="1" t="s">
        <v>25</v>
      </c>
      <c r="N16751" s="1" t="s">
        <v>196</v>
      </c>
    </row>
    <row r="16752" spans="1:14" x14ac:dyDescent="0.3">
      <c r="A16752" s="1" t="s">
        <v>14</v>
      </c>
      <c r="B16752">
        <v>1128299</v>
      </c>
      <c r="C16752" s="2">
        <v>44277</v>
      </c>
      <c r="D16752" s="1" t="s">
        <v>92</v>
      </c>
      <c r="E16752" s="1" t="s">
        <v>128</v>
      </c>
      <c r="F16752" s="1" t="s">
        <v>129</v>
      </c>
      <c r="G16752" s="1" t="s">
        <v>20</v>
      </c>
      <c r="H16752">
        <v>50</v>
      </c>
      <c r="I16752">
        <v>325</v>
      </c>
      <c r="J16752">
        <v>162500</v>
      </c>
      <c r="K16752">
        <v>40625</v>
      </c>
      <c r="L16752" s="1">
        <v>121875</v>
      </c>
      <c r="M16752" s="1" t="s">
        <v>25</v>
      </c>
      <c r="N16752" s="1" t="s">
        <v>197</v>
      </c>
    </row>
    <row r="16753" spans="1:14" x14ac:dyDescent="0.3">
      <c r="A16753" s="1" t="s">
        <v>14</v>
      </c>
      <c r="B16753">
        <v>1128299</v>
      </c>
      <c r="C16753" s="2">
        <v>44309</v>
      </c>
      <c r="D16753" s="1" t="s">
        <v>92</v>
      </c>
      <c r="E16753" s="1" t="s">
        <v>128</v>
      </c>
      <c r="F16753" s="1" t="s">
        <v>129</v>
      </c>
      <c r="G16753" s="1" t="s">
        <v>21</v>
      </c>
      <c r="H16753">
        <v>50</v>
      </c>
      <c r="I16753">
        <v>500</v>
      </c>
      <c r="J16753">
        <v>250000</v>
      </c>
      <c r="K16753">
        <v>87500</v>
      </c>
      <c r="L16753" s="1">
        <v>162500</v>
      </c>
      <c r="M16753" s="1" t="s">
        <v>25</v>
      </c>
      <c r="N16753" s="1" t="s">
        <v>196</v>
      </c>
    </row>
    <row r="16754" spans="1:14" x14ac:dyDescent="0.3">
      <c r="A16754" s="1" t="s">
        <v>14</v>
      </c>
      <c r="B16754">
        <v>1128299</v>
      </c>
      <c r="C16754" s="2">
        <v>44309</v>
      </c>
      <c r="D16754" s="1" t="s">
        <v>92</v>
      </c>
      <c r="E16754" s="1" t="s">
        <v>128</v>
      </c>
      <c r="F16754" s="1" t="s">
        <v>129</v>
      </c>
      <c r="G16754" s="1" t="s">
        <v>22</v>
      </c>
      <c r="H16754">
        <v>55.000000000000007</v>
      </c>
      <c r="I16754">
        <v>300</v>
      </c>
      <c r="J16754">
        <v>165000.00000000003</v>
      </c>
      <c r="K16754">
        <v>66000.000000000015</v>
      </c>
      <c r="L16754" s="1">
        <v>99000.000000000015</v>
      </c>
      <c r="M16754" s="1" t="s">
        <v>25</v>
      </c>
      <c r="N16754" s="1" t="s">
        <v>196</v>
      </c>
    </row>
    <row r="16755" spans="1:14" x14ac:dyDescent="0.3">
      <c r="A16755" s="1" t="s">
        <v>14</v>
      </c>
      <c r="B16755">
        <v>1128299</v>
      </c>
      <c r="C16755" s="2">
        <v>44309</v>
      </c>
      <c r="D16755" s="1" t="s">
        <v>92</v>
      </c>
      <c r="E16755" s="1" t="s">
        <v>128</v>
      </c>
      <c r="F16755" s="1" t="s">
        <v>129</v>
      </c>
      <c r="G16755" s="1" t="s">
        <v>23</v>
      </c>
      <c r="H16755">
        <v>55.000000000000007</v>
      </c>
      <c r="I16755">
        <v>350</v>
      </c>
      <c r="J16755">
        <v>192500.00000000003</v>
      </c>
      <c r="K16755">
        <v>67375</v>
      </c>
      <c r="L16755" s="1">
        <v>125125.00000000003</v>
      </c>
      <c r="M16755" s="1" t="s">
        <v>25</v>
      </c>
      <c r="N16755" s="1" t="s">
        <v>197</v>
      </c>
    </row>
    <row r="16756" spans="1:14" x14ac:dyDescent="0.3">
      <c r="A16756" s="1" t="s">
        <v>14</v>
      </c>
      <c r="B16756">
        <v>1128299</v>
      </c>
      <c r="C16756" s="2">
        <v>44309</v>
      </c>
      <c r="D16756" s="1" t="s">
        <v>92</v>
      </c>
      <c r="E16756" s="1" t="s">
        <v>128</v>
      </c>
      <c r="F16756" s="1" t="s">
        <v>129</v>
      </c>
      <c r="G16756" s="1" t="s">
        <v>24</v>
      </c>
      <c r="H16756">
        <v>50</v>
      </c>
      <c r="I16756">
        <v>250</v>
      </c>
      <c r="J16756">
        <v>125000</v>
      </c>
      <c r="K16756">
        <v>43750</v>
      </c>
      <c r="L16756" s="1">
        <v>81250</v>
      </c>
      <c r="M16756" s="1" t="s">
        <v>25</v>
      </c>
      <c r="N16756" s="1" t="s">
        <v>197</v>
      </c>
    </row>
    <row r="16757" spans="1:14" x14ac:dyDescent="0.3">
      <c r="A16757" s="1" t="s">
        <v>14</v>
      </c>
      <c r="B16757">
        <v>1128299</v>
      </c>
      <c r="C16757" s="2">
        <v>44309</v>
      </c>
      <c r="D16757" s="1" t="s">
        <v>92</v>
      </c>
      <c r="E16757" s="1" t="s">
        <v>128</v>
      </c>
      <c r="F16757" s="1" t="s">
        <v>129</v>
      </c>
      <c r="G16757" s="1" t="s">
        <v>18</v>
      </c>
      <c r="H16757">
        <v>55.000000000000007</v>
      </c>
      <c r="I16757">
        <v>150</v>
      </c>
      <c r="J16757">
        <v>82500.000000000015</v>
      </c>
      <c r="K16757">
        <v>24750.000000000004</v>
      </c>
      <c r="L16757" s="1">
        <v>57750.000000000015</v>
      </c>
      <c r="M16757" s="1" t="s">
        <v>25</v>
      </c>
      <c r="N16757" s="1" t="s">
        <v>196</v>
      </c>
    </row>
    <row r="16758" spans="1:14" x14ac:dyDescent="0.3">
      <c r="A16758" s="1" t="s">
        <v>14</v>
      </c>
      <c r="B16758">
        <v>1128299</v>
      </c>
      <c r="C16758" s="2">
        <v>44309</v>
      </c>
      <c r="D16758" s="1" t="s">
        <v>92</v>
      </c>
      <c r="E16758" s="1" t="s">
        <v>128</v>
      </c>
      <c r="F16758" s="1" t="s">
        <v>129</v>
      </c>
      <c r="G16758" s="1" t="s">
        <v>20</v>
      </c>
      <c r="H16758">
        <v>70</v>
      </c>
      <c r="I16758">
        <v>325</v>
      </c>
      <c r="J16758">
        <v>227500</v>
      </c>
      <c r="K16758">
        <v>56875</v>
      </c>
      <c r="L16758" s="1">
        <v>170625</v>
      </c>
      <c r="M16758" s="1" t="s">
        <v>25</v>
      </c>
      <c r="N16758" s="1" t="s">
        <v>197</v>
      </c>
    </row>
    <row r="16759" spans="1:14" x14ac:dyDescent="0.3">
      <c r="A16759" s="1" t="s">
        <v>14</v>
      </c>
      <c r="B16759">
        <v>1128299</v>
      </c>
      <c r="C16759" s="2">
        <v>44340</v>
      </c>
      <c r="D16759" s="1" t="s">
        <v>92</v>
      </c>
      <c r="E16759" s="1" t="s">
        <v>128</v>
      </c>
      <c r="F16759" s="1" t="s">
        <v>129</v>
      </c>
      <c r="G16759" s="1" t="s">
        <v>21</v>
      </c>
      <c r="H16759">
        <v>50</v>
      </c>
      <c r="I16759">
        <v>525</v>
      </c>
      <c r="J16759">
        <v>262500</v>
      </c>
      <c r="K16759">
        <v>91875</v>
      </c>
      <c r="L16759" s="1">
        <v>170625</v>
      </c>
      <c r="M16759" s="1" t="s">
        <v>25</v>
      </c>
      <c r="N16759" s="1" t="s">
        <v>196</v>
      </c>
    </row>
    <row r="16760" spans="1:14" x14ac:dyDescent="0.3">
      <c r="A16760" s="1" t="s">
        <v>14</v>
      </c>
      <c r="B16760">
        <v>1128299</v>
      </c>
      <c r="C16760" s="2">
        <v>44340</v>
      </c>
      <c r="D16760" s="1" t="s">
        <v>92</v>
      </c>
      <c r="E16760" s="1" t="s">
        <v>128</v>
      </c>
      <c r="F16760" s="1" t="s">
        <v>129</v>
      </c>
      <c r="G16760" s="1" t="s">
        <v>22</v>
      </c>
      <c r="H16760">
        <v>55.000000000000007</v>
      </c>
      <c r="I16760">
        <v>375</v>
      </c>
      <c r="J16760">
        <v>206250.00000000003</v>
      </c>
      <c r="K16760">
        <v>82500.000000000015</v>
      </c>
      <c r="L16760" s="1">
        <v>123750.00000000001</v>
      </c>
      <c r="M16760" s="1" t="s">
        <v>25</v>
      </c>
      <c r="N16760" s="1" t="s">
        <v>196</v>
      </c>
    </row>
    <row r="16761" spans="1:14" x14ac:dyDescent="0.3">
      <c r="A16761" s="1" t="s">
        <v>14</v>
      </c>
      <c r="B16761">
        <v>1128299</v>
      </c>
      <c r="C16761" s="2">
        <v>44340</v>
      </c>
      <c r="D16761" s="1" t="s">
        <v>92</v>
      </c>
      <c r="E16761" s="1" t="s">
        <v>128</v>
      </c>
      <c r="F16761" s="1" t="s">
        <v>129</v>
      </c>
      <c r="G16761" s="1" t="s">
        <v>23</v>
      </c>
      <c r="H16761">
        <v>55.000000000000007</v>
      </c>
      <c r="I16761">
        <v>400</v>
      </c>
      <c r="J16761">
        <v>220000.00000000003</v>
      </c>
      <c r="K16761">
        <v>77000</v>
      </c>
      <c r="L16761" s="1">
        <v>143000.00000000003</v>
      </c>
      <c r="M16761" s="1" t="s">
        <v>25</v>
      </c>
      <c r="N16761" s="1" t="s">
        <v>197</v>
      </c>
    </row>
    <row r="16762" spans="1:14" x14ac:dyDescent="0.3">
      <c r="A16762" s="1" t="s">
        <v>14</v>
      </c>
      <c r="B16762">
        <v>1128299</v>
      </c>
      <c r="C16762" s="2">
        <v>44340</v>
      </c>
      <c r="D16762" s="1" t="s">
        <v>92</v>
      </c>
      <c r="E16762" s="1" t="s">
        <v>128</v>
      </c>
      <c r="F16762" s="1" t="s">
        <v>129</v>
      </c>
      <c r="G16762" s="1" t="s">
        <v>24</v>
      </c>
      <c r="H16762">
        <v>50</v>
      </c>
      <c r="I16762">
        <v>300</v>
      </c>
      <c r="J16762">
        <v>150000</v>
      </c>
      <c r="K16762">
        <v>52500</v>
      </c>
      <c r="L16762" s="1">
        <v>97500</v>
      </c>
      <c r="M16762" s="1" t="s">
        <v>25</v>
      </c>
      <c r="N16762" s="1" t="s">
        <v>197</v>
      </c>
    </row>
    <row r="16763" spans="1:14" x14ac:dyDescent="0.3">
      <c r="A16763" s="1" t="s">
        <v>14</v>
      </c>
      <c r="B16763">
        <v>1128299</v>
      </c>
      <c r="C16763" s="2">
        <v>44340</v>
      </c>
      <c r="D16763" s="1" t="s">
        <v>92</v>
      </c>
      <c r="E16763" s="1" t="s">
        <v>128</v>
      </c>
      <c r="F16763" s="1" t="s">
        <v>129</v>
      </c>
      <c r="G16763" s="1" t="s">
        <v>18</v>
      </c>
      <c r="H16763">
        <v>55.000000000000007</v>
      </c>
      <c r="I16763">
        <v>200</v>
      </c>
      <c r="J16763">
        <v>110000.00000000001</v>
      </c>
      <c r="K16763">
        <v>33000</v>
      </c>
      <c r="L16763" s="1">
        <v>77000.000000000015</v>
      </c>
      <c r="M16763" s="1" t="s">
        <v>25</v>
      </c>
      <c r="N16763" s="1" t="s">
        <v>196</v>
      </c>
    </row>
    <row r="16764" spans="1:14" x14ac:dyDescent="0.3">
      <c r="A16764" s="1" t="s">
        <v>14</v>
      </c>
      <c r="B16764">
        <v>1128299</v>
      </c>
      <c r="C16764" s="2">
        <v>44340</v>
      </c>
      <c r="D16764" s="1" t="s">
        <v>92</v>
      </c>
      <c r="E16764" s="1" t="s">
        <v>128</v>
      </c>
      <c r="F16764" s="1" t="s">
        <v>129</v>
      </c>
      <c r="G16764" s="1" t="s">
        <v>20</v>
      </c>
      <c r="H16764">
        <v>70</v>
      </c>
      <c r="I16764">
        <v>375</v>
      </c>
      <c r="J16764">
        <v>262500</v>
      </c>
      <c r="K16764">
        <v>65625</v>
      </c>
      <c r="L16764" s="1">
        <v>196875</v>
      </c>
      <c r="M16764" s="1" t="s">
        <v>25</v>
      </c>
      <c r="N16764" s="1" t="s">
        <v>197</v>
      </c>
    </row>
    <row r="16765" spans="1:14" x14ac:dyDescent="0.3">
      <c r="A16765" s="1" t="s">
        <v>14</v>
      </c>
      <c r="B16765">
        <v>1128299</v>
      </c>
      <c r="C16765" s="2">
        <v>44370</v>
      </c>
      <c r="D16765" s="1" t="s">
        <v>92</v>
      </c>
      <c r="E16765" s="1" t="s">
        <v>128</v>
      </c>
      <c r="F16765" s="1" t="s">
        <v>129</v>
      </c>
      <c r="G16765" s="1" t="s">
        <v>21</v>
      </c>
      <c r="H16765">
        <v>50</v>
      </c>
      <c r="I16765">
        <v>625</v>
      </c>
      <c r="J16765">
        <v>312500</v>
      </c>
      <c r="K16765">
        <v>109375</v>
      </c>
      <c r="L16765" s="1">
        <v>203125</v>
      </c>
      <c r="M16765" s="1" t="s">
        <v>25</v>
      </c>
      <c r="N16765" s="1" t="s">
        <v>196</v>
      </c>
    </row>
    <row r="16766" spans="1:14" x14ac:dyDescent="0.3">
      <c r="A16766" s="1" t="s">
        <v>14</v>
      </c>
      <c r="B16766">
        <v>1128299</v>
      </c>
      <c r="C16766" s="2">
        <v>44370</v>
      </c>
      <c r="D16766" s="1" t="s">
        <v>92</v>
      </c>
      <c r="E16766" s="1" t="s">
        <v>128</v>
      </c>
      <c r="F16766" s="1" t="s">
        <v>129</v>
      </c>
      <c r="G16766" s="1" t="s">
        <v>22</v>
      </c>
      <c r="H16766">
        <v>55.000000000000007</v>
      </c>
      <c r="I16766">
        <v>475</v>
      </c>
      <c r="J16766">
        <v>261250.00000000003</v>
      </c>
      <c r="K16766">
        <v>104500.00000000001</v>
      </c>
      <c r="L16766" s="1">
        <v>156750</v>
      </c>
      <c r="M16766" s="1" t="s">
        <v>25</v>
      </c>
      <c r="N16766" s="1" t="s">
        <v>196</v>
      </c>
    </row>
    <row r="16767" spans="1:14" x14ac:dyDescent="0.3">
      <c r="A16767" s="1" t="s">
        <v>14</v>
      </c>
      <c r="B16767">
        <v>1128299</v>
      </c>
      <c r="C16767" s="2">
        <v>44370</v>
      </c>
      <c r="D16767" s="1" t="s">
        <v>92</v>
      </c>
      <c r="E16767" s="1" t="s">
        <v>128</v>
      </c>
      <c r="F16767" s="1" t="s">
        <v>129</v>
      </c>
      <c r="G16767" s="1" t="s">
        <v>23</v>
      </c>
      <c r="H16767">
        <v>55.000000000000007</v>
      </c>
      <c r="I16767">
        <v>475</v>
      </c>
      <c r="J16767">
        <v>261250.00000000003</v>
      </c>
      <c r="K16767">
        <v>91437.5</v>
      </c>
      <c r="L16767" s="1">
        <v>169812.50000000003</v>
      </c>
      <c r="M16767" s="1" t="s">
        <v>25</v>
      </c>
      <c r="N16767" s="1" t="s">
        <v>197</v>
      </c>
    </row>
    <row r="16768" spans="1:14" x14ac:dyDescent="0.3">
      <c r="A16768" s="1" t="s">
        <v>14</v>
      </c>
      <c r="B16768">
        <v>1128299</v>
      </c>
      <c r="C16768" s="2">
        <v>44370</v>
      </c>
      <c r="D16768" s="1" t="s">
        <v>92</v>
      </c>
      <c r="E16768" s="1" t="s">
        <v>128</v>
      </c>
      <c r="F16768" s="1" t="s">
        <v>129</v>
      </c>
      <c r="G16768" s="1" t="s">
        <v>24</v>
      </c>
      <c r="H16768">
        <v>50</v>
      </c>
      <c r="I16768">
        <v>350</v>
      </c>
      <c r="J16768">
        <v>175000</v>
      </c>
      <c r="K16768">
        <v>61249.999999999993</v>
      </c>
      <c r="L16768" s="1">
        <v>113750</v>
      </c>
      <c r="M16768" s="1" t="s">
        <v>25</v>
      </c>
      <c r="N16768" s="1" t="s">
        <v>197</v>
      </c>
    </row>
    <row r="16769" spans="1:14" x14ac:dyDescent="0.3">
      <c r="A16769" s="1" t="s">
        <v>14</v>
      </c>
      <c r="B16769">
        <v>1128299</v>
      </c>
      <c r="C16769" s="2">
        <v>44370</v>
      </c>
      <c r="D16769" s="1" t="s">
        <v>92</v>
      </c>
      <c r="E16769" s="1" t="s">
        <v>128</v>
      </c>
      <c r="F16769" s="1" t="s">
        <v>129</v>
      </c>
      <c r="G16769" s="1" t="s">
        <v>18</v>
      </c>
      <c r="H16769">
        <v>55.000000000000007</v>
      </c>
      <c r="I16769">
        <v>225</v>
      </c>
      <c r="J16769">
        <v>123750.00000000001</v>
      </c>
      <c r="K16769">
        <v>37125</v>
      </c>
      <c r="L16769" s="1">
        <v>86625.000000000015</v>
      </c>
      <c r="M16769" s="1" t="s">
        <v>25</v>
      </c>
      <c r="N16769" s="1" t="s">
        <v>196</v>
      </c>
    </row>
    <row r="16770" spans="1:14" x14ac:dyDescent="0.3">
      <c r="A16770" s="1" t="s">
        <v>14</v>
      </c>
      <c r="B16770">
        <v>1128299</v>
      </c>
      <c r="C16770" s="2">
        <v>44370</v>
      </c>
      <c r="D16770" s="1" t="s">
        <v>92</v>
      </c>
      <c r="E16770" s="1" t="s">
        <v>128</v>
      </c>
      <c r="F16770" s="1" t="s">
        <v>129</v>
      </c>
      <c r="G16770" s="1" t="s">
        <v>20</v>
      </c>
      <c r="H16770">
        <v>70</v>
      </c>
      <c r="I16770">
        <v>525</v>
      </c>
      <c r="J16770">
        <v>367500</v>
      </c>
      <c r="K16770">
        <v>91875</v>
      </c>
      <c r="L16770" s="1">
        <v>275625</v>
      </c>
      <c r="M16770" s="1" t="s">
        <v>25</v>
      </c>
      <c r="N16770" s="1" t="s">
        <v>197</v>
      </c>
    </row>
    <row r="16771" spans="1:14" x14ac:dyDescent="0.3">
      <c r="A16771" s="1" t="s">
        <v>14</v>
      </c>
      <c r="B16771">
        <v>1128299</v>
      </c>
      <c r="C16771" s="2">
        <v>44399</v>
      </c>
      <c r="D16771" s="1" t="s">
        <v>92</v>
      </c>
      <c r="E16771" s="1" t="s">
        <v>128</v>
      </c>
      <c r="F16771" s="1" t="s">
        <v>129</v>
      </c>
      <c r="G16771" s="1" t="s">
        <v>21</v>
      </c>
      <c r="H16771">
        <v>50</v>
      </c>
      <c r="I16771">
        <v>675</v>
      </c>
      <c r="J16771">
        <v>337500</v>
      </c>
      <c r="K16771">
        <v>118124.99999999999</v>
      </c>
      <c r="L16771" s="1">
        <v>219375</v>
      </c>
      <c r="M16771" s="1" t="s">
        <v>25</v>
      </c>
      <c r="N16771" s="1" t="s">
        <v>196</v>
      </c>
    </row>
    <row r="16772" spans="1:14" x14ac:dyDescent="0.3">
      <c r="A16772" s="1" t="s">
        <v>14</v>
      </c>
      <c r="B16772">
        <v>1128299</v>
      </c>
      <c r="C16772" s="2">
        <v>44399</v>
      </c>
      <c r="D16772" s="1" t="s">
        <v>92</v>
      </c>
      <c r="E16772" s="1" t="s">
        <v>128</v>
      </c>
      <c r="F16772" s="1" t="s">
        <v>129</v>
      </c>
      <c r="G16772" s="1" t="s">
        <v>22</v>
      </c>
      <c r="H16772">
        <v>55.000000000000007</v>
      </c>
      <c r="I16772">
        <v>525</v>
      </c>
      <c r="J16772">
        <v>288750.00000000006</v>
      </c>
      <c r="K16772">
        <v>115500.00000000003</v>
      </c>
      <c r="L16772" s="1">
        <v>173250.00000000003</v>
      </c>
      <c r="M16772" s="1" t="s">
        <v>25</v>
      </c>
      <c r="N16772" s="1" t="s">
        <v>196</v>
      </c>
    </row>
    <row r="16773" spans="1:14" x14ac:dyDescent="0.3">
      <c r="A16773" s="1" t="s">
        <v>14</v>
      </c>
      <c r="B16773">
        <v>1128299</v>
      </c>
      <c r="C16773" s="2">
        <v>44399</v>
      </c>
      <c r="D16773" s="1" t="s">
        <v>92</v>
      </c>
      <c r="E16773" s="1" t="s">
        <v>128</v>
      </c>
      <c r="F16773" s="1" t="s">
        <v>129</v>
      </c>
      <c r="G16773" s="1" t="s">
        <v>23</v>
      </c>
      <c r="H16773">
        <v>55.000000000000007</v>
      </c>
      <c r="I16773">
        <v>475</v>
      </c>
      <c r="J16773">
        <v>261250.00000000003</v>
      </c>
      <c r="K16773">
        <v>91437.5</v>
      </c>
      <c r="L16773" s="1">
        <v>169812.50000000003</v>
      </c>
      <c r="M16773" s="1" t="s">
        <v>25</v>
      </c>
      <c r="N16773" s="1" t="s">
        <v>197</v>
      </c>
    </row>
    <row r="16774" spans="1:14" x14ac:dyDescent="0.3">
      <c r="A16774" s="1" t="s">
        <v>14</v>
      </c>
      <c r="B16774">
        <v>1128299</v>
      </c>
      <c r="C16774" s="2">
        <v>44399</v>
      </c>
      <c r="D16774" s="1" t="s">
        <v>92</v>
      </c>
      <c r="E16774" s="1" t="s">
        <v>128</v>
      </c>
      <c r="F16774" s="1" t="s">
        <v>129</v>
      </c>
      <c r="G16774" s="1" t="s">
        <v>24</v>
      </c>
      <c r="H16774">
        <v>50</v>
      </c>
      <c r="I16774">
        <v>375</v>
      </c>
      <c r="J16774">
        <v>187500</v>
      </c>
      <c r="K16774">
        <v>65625</v>
      </c>
      <c r="L16774" s="1">
        <v>121875</v>
      </c>
      <c r="M16774" s="1" t="s">
        <v>25</v>
      </c>
      <c r="N16774" s="1" t="s">
        <v>197</v>
      </c>
    </row>
    <row r="16775" spans="1:14" x14ac:dyDescent="0.3">
      <c r="A16775" s="1" t="s">
        <v>14</v>
      </c>
      <c r="B16775">
        <v>1128299</v>
      </c>
      <c r="C16775" s="2">
        <v>44399</v>
      </c>
      <c r="D16775" s="1" t="s">
        <v>92</v>
      </c>
      <c r="E16775" s="1" t="s">
        <v>128</v>
      </c>
      <c r="F16775" s="1" t="s">
        <v>129</v>
      </c>
      <c r="G16775" s="1" t="s">
        <v>18</v>
      </c>
      <c r="H16775">
        <v>55.000000000000007</v>
      </c>
      <c r="I16775">
        <v>425</v>
      </c>
      <c r="J16775">
        <v>233750.00000000003</v>
      </c>
      <c r="K16775">
        <v>70125</v>
      </c>
      <c r="L16775" s="1">
        <v>163625.00000000003</v>
      </c>
      <c r="M16775" s="1" t="s">
        <v>25</v>
      </c>
      <c r="N16775" s="1" t="s">
        <v>196</v>
      </c>
    </row>
    <row r="16776" spans="1:14" x14ac:dyDescent="0.3">
      <c r="A16776" s="1" t="s">
        <v>14</v>
      </c>
      <c r="B16776">
        <v>1128299</v>
      </c>
      <c r="C16776" s="2">
        <v>44399</v>
      </c>
      <c r="D16776" s="1" t="s">
        <v>92</v>
      </c>
      <c r="E16776" s="1" t="s">
        <v>128</v>
      </c>
      <c r="F16776" s="1" t="s">
        <v>129</v>
      </c>
      <c r="G16776" s="1" t="s">
        <v>20</v>
      </c>
      <c r="H16776">
        <v>70</v>
      </c>
      <c r="I16776">
        <v>425</v>
      </c>
      <c r="J16776">
        <v>297500</v>
      </c>
      <c r="K16776">
        <v>74375</v>
      </c>
      <c r="L16776" s="1">
        <v>223125</v>
      </c>
      <c r="M16776" s="1" t="s">
        <v>25</v>
      </c>
      <c r="N16776" s="1" t="s">
        <v>197</v>
      </c>
    </row>
    <row r="16777" spans="1:14" x14ac:dyDescent="0.3">
      <c r="A16777" s="1" t="s">
        <v>14</v>
      </c>
      <c r="B16777">
        <v>1128299</v>
      </c>
      <c r="C16777" s="2">
        <v>44431</v>
      </c>
      <c r="D16777" s="1" t="s">
        <v>92</v>
      </c>
      <c r="E16777" s="1" t="s">
        <v>128</v>
      </c>
      <c r="F16777" s="1" t="s">
        <v>129</v>
      </c>
      <c r="G16777" s="1" t="s">
        <v>21</v>
      </c>
      <c r="H16777">
        <v>55.000000000000007</v>
      </c>
      <c r="I16777">
        <v>625</v>
      </c>
      <c r="J16777">
        <v>343750.00000000006</v>
      </c>
      <c r="K16777">
        <v>120312.50000000001</v>
      </c>
      <c r="L16777" s="1">
        <v>223437.50000000006</v>
      </c>
      <c r="M16777" s="1" t="s">
        <v>25</v>
      </c>
      <c r="N16777" s="1" t="s">
        <v>196</v>
      </c>
    </row>
    <row r="16778" spans="1:14" x14ac:dyDescent="0.3">
      <c r="A16778" s="1" t="s">
        <v>14</v>
      </c>
      <c r="B16778">
        <v>1128299</v>
      </c>
      <c r="C16778" s="2">
        <v>44431</v>
      </c>
      <c r="D16778" s="1" t="s">
        <v>92</v>
      </c>
      <c r="E16778" s="1" t="s">
        <v>128</v>
      </c>
      <c r="F16778" s="1" t="s">
        <v>129</v>
      </c>
      <c r="G16778" s="1" t="s">
        <v>22</v>
      </c>
      <c r="H16778">
        <v>60.000000000000007</v>
      </c>
      <c r="I16778">
        <v>575</v>
      </c>
      <c r="J16778">
        <v>345000.00000000006</v>
      </c>
      <c r="K16778">
        <v>138000.00000000003</v>
      </c>
      <c r="L16778" s="1">
        <v>207000.00000000003</v>
      </c>
      <c r="M16778" s="1" t="s">
        <v>25</v>
      </c>
      <c r="N16778" s="1" t="s">
        <v>196</v>
      </c>
    </row>
    <row r="16779" spans="1:14" x14ac:dyDescent="0.3">
      <c r="A16779" s="1" t="s">
        <v>14</v>
      </c>
      <c r="B16779">
        <v>1128299</v>
      </c>
      <c r="C16779" s="2">
        <v>44431</v>
      </c>
      <c r="D16779" s="1" t="s">
        <v>92</v>
      </c>
      <c r="E16779" s="1" t="s">
        <v>128</v>
      </c>
      <c r="F16779" s="1" t="s">
        <v>129</v>
      </c>
      <c r="G16779" s="1" t="s">
        <v>23</v>
      </c>
      <c r="H16779">
        <v>55.000000000000007</v>
      </c>
      <c r="I16779">
        <v>450</v>
      </c>
      <c r="J16779">
        <v>247500.00000000003</v>
      </c>
      <c r="K16779">
        <v>86625</v>
      </c>
      <c r="L16779" s="1">
        <v>160875.00000000003</v>
      </c>
      <c r="M16779" s="1" t="s">
        <v>25</v>
      </c>
      <c r="N16779" s="1" t="s">
        <v>197</v>
      </c>
    </row>
    <row r="16780" spans="1:14" x14ac:dyDescent="0.3">
      <c r="A16780" s="1" t="s">
        <v>14</v>
      </c>
      <c r="B16780">
        <v>1128299</v>
      </c>
      <c r="C16780" s="2">
        <v>44431</v>
      </c>
      <c r="D16780" s="1" t="s">
        <v>92</v>
      </c>
      <c r="E16780" s="1" t="s">
        <v>128</v>
      </c>
      <c r="F16780" s="1" t="s">
        <v>129</v>
      </c>
      <c r="G16780" s="1" t="s">
        <v>24</v>
      </c>
      <c r="H16780">
        <v>55.000000000000007</v>
      </c>
      <c r="I16780">
        <v>400</v>
      </c>
      <c r="J16780">
        <v>220000.00000000003</v>
      </c>
      <c r="K16780">
        <v>77000</v>
      </c>
      <c r="L16780" s="1">
        <v>143000.00000000003</v>
      </c>
      <c r="M16780" s="1" t="s">
        <v>25</v>
      </c>
      <c r="N16780" s="1" t="s">
        <v>197</v>
      </c>
    </row>
    <row r="16781" spans="1:14" x14ac:dyDescent="0.3">
      <c r="A16781" s="1" t="s">
        <v>14</v>
      </c>
      <c r="B16781">
        <v>1128299</v>
      </c>
      <c r="C16781" s="2">
        <v>44431</v>
      </c>
      <c r="D16781" s="1" t="s">
        <v>92</v>
      </c>
      <c r="E16781" s="1" t="s">
        <v>128</v>
      </c>
      <c r="F16781" s="1" t="s">
        <v>129</v>
      </c>
      <c r="G16781" s="1" t="s">
        <v>18</v>
      </c>
      <c r="H16781">
        <v>65</v>
      </c>
      <c r="I16781">
        <v>400</v>
      </c>
      <c r="J16781">
        <v>260000</v>
      </c>
      <c r="K16781">
        <v>78000</v>
      </c>
      <c r="L16781" s="1">
        <v>182000</v>
      </c>
      <c r="M16781" s="1" t="s">
        <v>25</v>
      </c>
      <c r="N16781" s="1" t="s">
        <v>196</v>
      </c>
    </row>
    <row r="16782" spans="1:14" x14ac:dyDescent="0.3">
      <c r="A16782" s="1" t="s">
        <v>14</v>
      </c>
      <c r="B16782">
        <v>1128299</v>
      </c>
      <c r="C16782" s="2">
        <v>44431</v>
      </c>
      <c r="D16782" s="1" t="s">
        <v>92</v>
      </c>
      <c r="E16782" s="1" t="s">
        <v>128</v>
      </c>
      <c r="F16782" s="1" t="s">
        <v>129</v>
      </c>
      <c r="G16782" s="1" t="s">
        <v>20</v>
      </c>
      <c r="H16782">
        <v>70</v>
      </c>
      <c r="I16782">
        <v>375</v>
      </c>
      <c r="J16782">
        <v>262500</v>
      </c>
      <c r="K16782">
        <v>65625</v>
      </c>
      <c r="L16782" s="1">
        <v>196875</v>
      </c>
      <c r="M16782" s="1" t="s">
        <v>25</v>
      </c>
      <c r="N16782" s="1" t="s">
        <v>197</v>
      </c>
    </row>
    <row r="16783" spans="1:14" x14ac:dyDescent="0.3">
      <c r="A16783" s="1" t="s">
        <v>14</v>
      </c>
      <c r="B16783">
        <v>1128299</v>
      </c>
      <c r="C16783" s="2">
        <v>44463</v>
      </c>
      <c r="D16783" s="1" t="s">
        <v>92</v>
      </c>
      <c r="E16783" s="1" t="s">
        <v>128</v>
      </c>
      <c r="F16783" s="1" t="s">
        <v>129</v>
      </c>
      <c r="G16783" s="1" t="s">
        <v>21</v>
      </c>
      <c r="H16783">
        <v>45.000000000000007</v>
      </c>
      <c r="I16783">
        <v>575</v>
      </c>
      <c r="J16783">
        <v>258750.00000000003</v>
      </c>
      <c r="K16783">
        <v>90562.5</v>
      </c>
      <c r="L16783" s="1">
        <v>168187.50000000003</v>
      </c>
      <c r="M16783" s="1" t="s">
        <v>25</v>
      </c>
      <c r="N16783" s="1" t="s">
        <v>196</v>
      </c>
    </row>
    <row r="16784" spans="1:14" x14ac:dyDescent="0.3">
      <c r="A16784" s="1" t="s">
        <v>14</v>
      </c>
      <c r="B16784">
        <v>1128299</v>
      </c>
      <c r="C16784" s="2">
        <v>44463</v>
      </c>
      <c r="D16784" s="1" t="s">
        <v>92</v>
      </c>
      <c r="E16784" s="1" t="s">
        <v>128</v>
      </c>
      <c r="F16784" s="1" t="s">
        <v>129</v>
      </c>
      <c r="G16784" s="1" t="s">
        <v>22</v>
      </c>
      <c r="H16784">
        <v>50.000000000000014</v>
      </c>
      <c r="I16784">
        <v>575</v>
      </c>
      <c r="J16784">
        <v>287500.00000000006</v>
      </c>
      <c r="K16784">
        <v>115000.00000000003</v>
      </c>
      <c r="L16784" s="1">
        <v>172500.00000000003</v>
      </c>
      <c r="M16784" s="1" t="s">
        <v>25</v>
      </c>
      <c r="N16784" s="1" t="s">
        <v>196</v>
      </c>
    </row>
    <row r="16785" spans="1:14" x14ac:dyDescent="0.3">
      <c r="A16785" s="1" t="s">
        <v>14</v>
      </c>
      <c r="B16785">
        <v>1128299</v>
      </c>
      <c r="C16785" s="2">
        <v>44463</v>
      </c>
      <c r="D16785" s="1" t="s">
        <v>92</v>
      </c>
      <c r="E16785" s="1" t="s">
        <v>128</v>
      </c>
      <c r="F16785" s="1" t="s">
        <v>129</v>
      </c>
      <c r="G16785" s="1" t="s">
        <v>23</v>
      </c>
      <c r="H16785">
        <v>45.000000000000007</v>
      </c>
      <c r="I16785">
        <v>425</v>
      </c>
      <c r="J16785">
        <v>191250.00000000003</v>
      </c>
      <c r="K16785">
        <v>66937.5</v>
      </c>
      <c r="L16785" s="1">
        <v>124312.50000000003</v>
      </c>
      <c r="M16785" s="1" t="s">
        <v>25</v>
      </c>
      <c r="N16785" s="1" t="s">
        <v>197</v>
      </c>
    </row>
    <row r="16786" spans="1:14" x14ac:dyDescent="0.3">
      <c r="A16786" s="1" t="s">
        <v>14</v>
      </c>
      <c r="B16786">
        <v>1128299</v>
      </c>
      <c r="C16786" s="2">
        <v>44463</v>
      </c>
      <c r="D16786" s="1" t="s">
        <v>92</v>
      </c>
      <c r="E16786" s="1" t="s">
        <v>128</v>
      </c>
      <c r="F16786" s="1" t="s">
        <v>129</v>
      </c>
      <c r="G16786" s="1" t="s">
        <v>24</v>
      </c>
      <c r="H16786">
        <v>45.000000000000007</v>
      </c>
      <c r="I16786">
        <v>375</v>
      </c>
      <c r="J16786">
        <v>168750.00000000003</v>
      </c>
      <c r="K16786">
        <v>59062.500000000007</v>
      </c>
      <c r="L16786" s="1">
        <v>109687.50000000003</v>
      </c>
      <c r="M16786" s="1" t="s">
        <v>25</v>
      </c>
      <c r="N16786" s="1" t="s">
        <v>197</v>
      </c>
    </row>
    <row r="16787" spans="1:14" x14ac:dyDescent="0.3">
      <c r="A16787" s="1" t="s">
        <v>14</v>
      </c>
      <c r="B16787">
        <v>1128299</v>
      </c>
      <c r="C16787" s="2">
        <v>44463</v>
      </c>
      <c r="D16787" s="1" t="s">
        <v>92</v>
      </c>
      <c r="E16787" s="1" t="s">
        <v>128</v>
      </c>
      <c r="F16787" s="1" t="s">
        <v>129</v>
      </c>
      <c r="G16787" s="1" t="s">
        <v>18</v>
      </c>
      <c r="H16787">
        <v>55.000000000000007</v>
      </c>
      <c r="I16787">
        <v>375</v>
      </c>
      <c r="J16787">
        <v>206250.00000000003</v>
      </c>
      <c r="K16787">
        <v>61875.000000000007</v>
      </c>
      <c r="L16787" s="1">
        <v>144375.00000000003</v>
      </c>
      <c r="M16787" s="1" t="s">
        <v>25</v>
      </c>
      <c r="N16787" s="1" t="s">
        <v>196</v>
      </c>
    </row>
    <row r="16788" spans="1:14" x14ac:dyDescent="0.3">
      <c r="A16788" s="1" t="s">
        <v>14</v>
      </c>
      <c r="B16788">
        <v>1128299</v>
      </c>
      <c r="C16788" s="2">
        <v>44463</v>
      </c>
      <c r="D16788" s="1" t="s">
        <v>92</v>
      </c>
      <c r="E16788" s="1" t="s">
        <v>128</v>
      </c>
      <c r="F16788" s="1" t="s">
        <v>129</v>
      </c>
      <c r="G16788" s="1" t="s">
        <v>20</v>
      </c>
      <c r="H16788">
        <v>60.000000000000007</v>
      </c>
      <c r="I16788">
        <v>425</v>
      </c>
      <c r="J16788">
        <v>255000.00000000003</v>
      </c>
      <c r="K16788">
        <v>63750.000000000007</v>
      </c>
      <c r="L16788" s="1">
        <v>191250.00000000003</v>
      </c>
      <c r="M16788" s="1" t="s">
        <v>25</v>
      </c>
      <c r="N16788" s="1" t="s">
        <v>197</v>
      </c>
    </row>
    <row r="16789" spans="1:14" x14ac:dyDescent="0.3">
      <c r="A16789" s="1" t="s">
        <v>14</v>
      </c>
      <c r="B16789">
        <v>1128299</v>
      </c>
      <c r="C16789" s="2">
        <v>44492</v>
      </c>
      <c r="D16789" s="1" t="s">
        <v>92</v>
      </c>
      <c r="E16789" s="1" t="s">
        <v>128</v>
      </c>
      <c r="F16789" s="1" t="s">
        <v>129</v>
      </c>
      <c r="G16789" s="1" t="s">
        <v>21</v>
      </c>
      <c r="H16789">
        <v>45.000000000000007</v>
      </c>
      <c r="I16789">
        <v>500</v>
      </c>
      <c r="J16789">
        <v>225000.00000000003</v>
      </c>
      <c r="K16789">
        <v>78750</v>
      </c>
      <c r="L16789" s="1">
        <v>146250.00000000003</v>
      </c>
      <c r="M16789" s="1" t="s">
        <v>25</v>
      </c>
      <c r="N16789" s="1" t="s">
        <v>196</v>
      </c>
    </row>
    <row r="16790" spans="1:14" x14ac:dyDescent="0.3">
      <c r="A16790" s="1" t="s">
        <v>14</v>
      </c>
      <c r="B16790">
        <v>1128299</v>
      </c>
      <c r="C16790" s="2">
        <v>44492</v>
      </c>
      <c r="D16790" s="1" t="s">
        <v>92</v>
      </c>
      <c r="E16790" s="1" t="s">
        <v>128</v>
      </c>
      <c r="F16790" s="1" t="s">
        <v>129</v>
      </c>
      <c r="G16790" s="1" t="s">
        <v>22</v>
      </c>
      <c r="H16790">
        <v>50.000000000000014</v>
      </c>
      <c r="I16790">
        <v>500</v>
      </c>
      <c r="J16790">
        <v>250000.00000000006</v>
      </c>
      <c r="K16790">
        <v>100000.00000000003</v>
      </c>
      <c r="L16790" s="1">
        <v>150000.00000000003</v>
      </c>
      <c r="M16790" s="1" t="s">
        <v>25</v>
      </c>
      <c r="N16790" s="1" t="s">
        <v>196</v>
      </c>
    </row>
    <row r="16791" spans="1:14" x14ac:dyDescent="0.3">
      <c r="A16791" s="1" t="s">
        <v>14</v>
      </c>
      <c r="B16791">
        <v>1128299</v>
      </c>
      <c r="C16791" s="2">
        <v>44492</v>
      </c>
      <c r="D16791" s="1" t="s">
        <v>92</v>
      </c>
      <c r="E16791" s="1" t="s">
        <v>128</v>
      </c>
      <c r="F16791" s="1" t="s">
        <v>129</v>
      </c>
      <c r="G16791" s="1" t="s">
        <v>23</v>
      </c>
      <c r="H16791">
        <v>45.000000000000007</v>
      </c>
      <c r="I16791">
        <v>325</v>
      </c>
      <c r="J16791">
        <v>146250.00000000003</v>
      </c>
      <c r="K16791">
        <v>51187.500000000007</v>
      </c>
      <c r="L16791" s="1">
        <v>95062.500000000029</v>
      </c>
      <c r="M16791" s="1" t="s">
        <v>25</v>
      </c>
      <c r="N16791" s="1" t="s">
        <v>197</v>
      </c>
    </row>
    <row r="16792" spans="1:14" x14ac:dyDescent="0.3">
      <c r="A16792" s="1" t="s">
        <v>14</v>
      </c>
      <c r="B16792">
        <v>1128299</v>
      </c>
      <c r="C16792" s="2">
        <v>44492</v>
      </c>
      <c r="D16792" s="1" t="s">
        <v>92</v>
      </c>
      <c r="E16792" s="1" t="s">
        <v>128</v>
      </c>
      <c r="F16792" s="1" t="s">
        <v>129</v>
      </c>
      <c r="G16792" s="1" t="s">
        <v>24</v>
      </c>
      <c r="H16792">
        <v>45.000000000000007</v>
      </c>
      <c r="I16792">
        <v>300</v>
      </c>
      <c r="J16792">
        <v>135000.00000000003</v>
      </c>
      <c r="K16792">
        <v>47250.000000000007</v>
      </c>
      <c r="L16792" s="1">
        <v>87750.000000000029</v>
      </c>
      <c r="M16792" s="1" t="s">
        <v>25</v>
      </c>
      <c r="N16792" s="1" t="s">
        <v>197</v>
      </c>
    </row>
    <row r="16793" spans="1:14" x14ac:dyDescent="0.3">
      <c r="A16793" s="1" t="s">
        <v>14</v>
      </c>
      <c r="B16793">
        <v>1128299</v>
      </c>
      <c r="C16793" s="2">
        <v>44492</v>
      </c>
      <c r="D16793" s="1" t="s">
        <v>92</v>
      </c>
      <c r="E16793" s="1" t="s">
        <v>128</v>
      </c>
      <c r="F16793" s="1" t="s">
        <v>129</v>
      </c>
      <c r="G16793" s="1" t="s">
        <v>18</v>
      </c>
      <c r="H16793">
        <v>55.000000000000007</v>
      </c>
      <c r="I16793">
        <v>275</v>
      </c>
      <c r="J16793">
        <v>151250.00000000003</v>
      </c>
      <c r="K16793">
        <v>45375.000000000007</v>
      </c>
      <c r="L16793" s="1">
        <v>105875.00000000003</v>
      </c>
      <c r="M16793" s="1" t="s">
        <v>25</v>
      </c>
      <c r="N16793" s="1" t="s">
        <v>196</v>
      </c>
    </row>
    <row r="16794" spans="1:14" x14ac:dyDescent="0.3">
      <c r="A16794" s="1" t="s">
        <v>14</v>
      </c>
      <c r="B16794">
        <v>1128299</v>
      </c>
      <c r="C16794" s="2">
        <v>44492</v>
      </c>
      <c r="D16794" s="1" t="s">
        <v>92</v>
      </c>
      <c r="E16794" s="1" t="s">
        <v>128</v>
      </c>
      <c r="F16794" s="1" t="s">
        <v>129</v>
      </c>
      <c r="G16794" s="1" t="s">
        <v>20</v>
      </c>
      <c r="H16794">
        <v>60.000000000000007</v>
      </c>
      <c r="I16794">
        <v>325</v>
      </c>
      <c r="J16794">
        <v>195000.00000000003</v>
      </c>
      <c r="K16794">
        <v>48750.000000000007</v>
      </c>
      <c r="L16794" s="1">
        <v>146250.00000000003</v>
      </c>
      <c r="M16794" s="1" t="s">
        <v>25</v>
      </c>
      <c r="N16794" s="1" t="s">
        <v>197</v>
      </c>
    </row>
    <row r="16795" spans="1:14" x14ac:dyDescent="0.3">
      <c r="A16795" s="1" t="s">
        <v>14</v>
      </c>
      <c r="B16795">
        <v>1128299</v>
      </c>
      <c r="C16795" s="2">
        <v>44523</v>
      </c>
      <c r="D16795" s="1" t="s">
        <v>92</v>
      </c>
      <c r="E16795" s="1" t="s">
        <v>128</v>
      </c>
      <c r="F16795" s="1" t="s">
        <v>129</v>
      </c>
      <c r="G16795" s="1" t="s">
        <v>21</v>
      </c>
      <c r="H16795">
        <v>45.000000000000007</v>
      </c>
      <c r="I16795">
        <v>500</v>
      </c>
      <c r="J16795">
        <v>225000.00000000003</v>
      </c>
      <c r="K16795">
        <v>78750</v>
      </c>
      <c r="L16795" s="1">
        <v>146250.00000000003</v>
      </c>
      <c r="M16795" s="1" t="s">
        <v>25</v>
      </c>
      <c r="N16795" s="1" t="s">
        <v>196</v>
      </c>
    </row>
    <row r="16796" spans="1:14" x14ac:dyDescent="0.3">
      <c r="A16796" s="1" t="s">
        <v>14</v>
      </c>
      <c r="B16796">
        <v>1128299</v>
      </c>
      <c r="C16796" s="2">
        <v>44523</v>
      </c>
      <c r="D16796" s="1" t="s">
        <v>92</v>
      </c>
      <c r="E16796" s="1" t="s">
        <v>128</v>
      </c>
      <c r="F16796" s="1" t="s">
        <v>129</v>
      </c>
      <c r="G16796" s="1" t="s">
        <v>22</v>
      </c>
      <c r="H16796">
        <v>50.000000000000014</v>
      </c>
      <c r="I16796">
        <v>525</v>
      </c>
      <c r="J16796">
        <v>262500.00000000006</v>
      </c>
      <c r="K16796">
        <v>105000.00000000003</v>
      </c>
      <c r="L16796" s="1">
        <v>157500.00000000003</v>
      </c>
      <c r="M16796" s="1" t="s">
        <v>25</v>
      </c>
      <c r="N16796" s="1" t="s">
        <v>196</v>
      </c>
    </row>
    <row r="16797" spans="1:14" x14ac:dyDescent="0.3">
      <c r="A16797" s="1" t="s">
        <v>14</v>
      </c>
      <c r="B16797">
        <v>1128299</v>
      </c>
      <c r="C16797" s="2">
        <v>44523</v>
      </c>
      <c r="D16797" s="1" t="s">
        <v>92</v>
      </c>
      <c r="E16797" s="1" t="s">
        <v>128</v>
      </c>
      <c r="F16797" s="1" t="s">
        <v>129</v>
      </c>
      <c r="G16797" s="1" t="s">
        <v>23</v>
      </c>
      <c r="H16797">
        <v>45.000000000000007</v>
      </c>
      <c r="I16797">
        <v>375</v>
      </c>
      <c r="J16797">
        <v>168750.00000000003</v>
      </c>
      <c r="K16797">
        <v>59062.500000000007</v>
      </c>
      <c r="L16797" s="1">
        <v>109687.50000000003</v>
      </c>
      <c r="M16797" s="1" t="s">
        <v>25</v>
      </c>
      <c r="N16797" s="1" t="s">
        <v>197</v>
      </c>
    </row>
    <row r="16798" spans="1:14" x14ac:dyDescent="0.3">
      <c r="A16798" s="1" t="s">
        <v>14</v>
      </c>
      <c r="B16798">
        <v>1128299</v>
      </c>
      <c r="C16798" s="2">
        <v>44523</v>
      </c>
      <c r="D16798" s="1" t="s">
        <v>92</v>
      </c>
      <c r="E16798" s="1" t="s">
        <v>128</v>
      </c>
      <c r="F16798" s="1" t="s">
        <v>129</v>
      </c>
      <c r="G16798" s="1" t="s">
        <v>24</v>
      </c>
      <c r="H16798">
        <v>45.000000000000007</v>
      </c>
      <c r="I16798">
        <v>350</v>
      </c>
      <c r="J16798">
        <v>157500.00000000003</v>
      </c>
      <c r="K16798">
        <v>55125.000000000007</v>
      </c>
      <c r="L16798" s="1">
        <v>102375.00000000003</v>
      </c>
      <c r="M16798" s="1" t="s">
        <v>25</v>
      </c>
      <c r="N16798" s="1" t="s">
        <v>197</v>
      </c>
    </row>
    <row r="16799" spans="1:14" x14ac:dyDescent="0.3">
      <c r="A16799" s="1" t="s">
        <v>14</v>
      </c>
      <c r="B16799">
        <v>1128299</v>
      </c>
      <c r="C16799" s="2">
        <v>44523</v>
      </c>
      <c r="D16799" s="1" t="s">
        <v>92</v>
      </c>
      <c r="E16799" s="1" t="s">
        <v>128</v>
      </c>
      <c r="F16799" s="1" t="s">
        <v>129</v>
      </c>
      <c r="G16799" s="1" t="s">
        <v>18</v>
      </c>
      <c r="H16799">
        <v>55.000000000000007</v>
      </c>
      <c r="I16799">
        <v>300</v>
      </c>
      <c r="J16799">
        <v>165000.00000000003</v>
      </c>
      <c r="K16799">
        <v>49500.000000000007</v>
      </c>
      <c r="L16799" s="1">
        <v>115500.00000000003</v>
      </c>
      <c r="M16799" s="1" t="s">
        <v>25</v>
      </c>
      <c r="N16799" s="1" t="s">
        <v>196</v>
      </c>
    </row>
    <row r="16800" spans="1:14" x14ac:dyDescent="0.3">
      <c r="A16800" s="1" t="s">
        <v>14</v>
      </c>
      <c r="B16800">
        <v>1128299</v>
      </c>
      <c r="C16800" s="2">
        <v>44523</v>
      </c>
      <c r="D16800" s="1" t="s">
        <v>92</v>
      </c>
      <c r="E16800" s="1" t="s">
        <v>128</v>
      </c>
      <c r="F16800" s="1" t="s">
        <v>129</v>
      </c>
      <c r="G16800" s="1" t="s">
        <v>20</v>
      </c>
      <c r="H16800">
        <v>60.000000000000007</v>
      </c>
      <c r="I16800">
        <v>425</v>
      </c>
      <c r="J16800">
        <v>255000.00000000003</v>
      </c>
      <c r="K16800">
        <v>63750.000000000007</v>
      </c>
      <c r="L16800" s="1">
        <v>191250.00000000003</v>
      </c>
      <c r="M16800" s="1" t="s">
        <v>25</v>
      </c>
      <c r="N16800" s="1" t="s">
        <v>197</v>
      </c>
    </row>
    <row r="16801" spans="1:14" x14ac:dyDescent="0.3">
      <c r="A16801" s="1" t="s">
        <v>14</v>
      </c>
      <c r="B16801">
        <v>1128299</v>
      </c>
      <c r="C16801" s="2">
        <v>44552</v>
      </c>
      <c r="D16801" s="1" t="s">
        <v>92</v>
      </c>
      <c r="E16801" s="1" t="s">
        <v>128</v>
      </c>
      <c r="F16801" s="1" t="s">
        <v>129</v>
      </c>
      <c r="G16801" s="1" t="s">
        <v>21</v>
      </c>
      <c r="H16801">
        <v>45.000000000000007</v>
      </c>
      <c r="I16801">
        <v>625</v>
      </c>
      <c r="J16801">
        <v>281250.00000000006</v>
      </c>
      <c r="K16801">
        <v>98437.500000000015</v>
      </c>
      <c r="L16801" s="1">
        <v>182812.50000000006</v>
      </c>
      <c r="M16801" s="1" t="s">
        <v>25</v>
      </c>
      <c r="N16801" s="1" t="s">
        <v>196</v>
      </c>
    </row>
    <row r="16802" spans="1:14" x14ac:dyDescent="0.3">
      <c r="A16802" s="1" t="s">
        <v>14</v>
      </c>
      <c r="B16802">
        <v>1128299</v>
      </c>
      <c r="C16802" s="2">
        <v>44552</v>
      </c>
      <c r="D16802" s="1" t="s">
        <v>92</v>
      </c>
      <c r="E16802" s="1" t="s">
        <v>128</v>
      </c>
      <c r="F16802" s="1" t="s">
        <v>129</v>
      </c>
      <c r="G16802" s="1" t="s">
        <v>22</v>
      </c>
      <c r="H16802">
        <v>50.000000000000014</v>
      </c>
      <c r="I16802">
        <v>625</v>
      </c>
      <c r="J16802">
        <v>312500.00000000012</v>
      </c>
      <c r="K16802">
        <v>125000.00000000006</v>
      </c>
      <c r="L16802" s="1">
        <v>187500.00000000006</v>
      </c>
      <c r="M16802" s="1" t="s">
        <v>25</v>
      </c>
      <c r="N16802" s="1" t="s">
        <v>196</v>
      </c>
    </row>
    <row r="16803" spans="1:14" x14ac:dyDescent="0.3">
      <c r="A16803" s="1" t="s">
        <v>14</v>
      </c>
      <c r="B16803">
        <v>1128299</v>
      </c>
      <c r="C16803" s="2">
        <v>44250</v>
      </c>
      <c r="D16803" s="1" t="s">
        <v>92</v>
      </c>
      <c r="E16803" s="1" t="s">
        <v>128</v>
      </c>
      <c r="F16803" s="1" t="s">
        <v>129</v>
      </c>
      <c r="G16803" s="1" t="s">
        <v>24</v>
      </c>
      <c r="H16803">
        <v>38</v>
      </c>
      <c r="I16803">
        <v>63</v>
      </c>
      <c r="J16803">
        <v>2394</v>
      </c>
      <c r="K16803">
        <v>1149.1199999999999</v>
      </c>
      <c r="L16803" s="1">
        <v>1244.8800000000001</v>
      </c>
      <c r="M16803" s="1" t="s">
        <v>25</v>
      </c>
      <c r="N16803" s="1" t="s">
        <v>197</v>
      </c>
    </row>
    <row r="16804" spans="1:14" x14ac:dyDescent="0.3">
      <c r="A16804" s="1" t="s">
        <v>14</v>
      </c>
      <c r="B16804">
        <v>1128299</v>
      </c>
      <c r="C16804" s="2">
        <v>44250</v>
      </c>
      <c r="D16804" s="1" t="s">
        <v>92</v>
      </c>
      <c r="E16804" s="1" t="s">
        <v>128</v>
      </c>
      <c r="F16804" s="1" t="s">
        <v>129</v>
      </c>
      <c r="G16804" s="1" t="s">
        <v>18</v>
      </c>
      <c r="H16804">
        <v>42</v>
      </c>
      <c r="I16804">
        <v>44</v>
      </c>
      <c r="J16804">
        <v>1848</v>
      </c>
      <c r="K16804">
        <v>813.12</v>
      </c>
      <c r="L16804" s="1">
        <v>1034.8800000000001</v>
      </c>
      <c r="M16804" s="1" t="s">
        <v>25</v>
      </c>
      <c r="N16804" s="1" t="s">
        <v>196</v>
      </c>
    </row>
    <row r="16805" spans="1:14" x14ac:dyDescent="0.3">
      <c r="A16805" s="1" t="s">
        <v>14</v>
      </c>
      <c r="B16805">
        <v>1128299</v>
      </c>
      <c r="C16805" s="2">
        <v>44250</v>
      </c>
      <c r="D16805" s="1" t="s">
        <v>92</v>
      </c>
      <c r="E16805" s="1" t="s">
        <v>128</v>
      </c>
      <c r="F16805" s="1" t="s">
        <v>129</v>
      </c>
      <c r="G16805" s="1" t="s">
        <v>20</v>
      </c>
      <c r="H16805">
        <v>38</v>
      </c>
      <c r="I16805">
        <v>88</v>
      </c>
      <c r="J16805">
        <v>3344</v>
      </c>
      <c r="K16805">
        <v>1203.8399999999999</v>
      </c>
      <c r="L16805" s="1">
        <v>2140.16</v>
      </c>
      <c r="M16805" s="1" t="s">
        <v>25</v>
      </c>
      <c r="N16805" s="1" t="s">
        <v>197</v>
      </c>
    </row>
    <row r="16806" spans="1:14" x14ac:dyDescent="0.3">
      <c r="A16806" s="1" t="s">
        <v>14</v>
      </c>
      <c r="B16806">
        <v>1128299</v>
      </c>
      <c r="C16806" s="2">
        <v>44277</v>
      </c>
      <c r="D16806" s="1" t="s">
        <v>92</v>
      </c>
      <c r="E16806" s="1" t="s">
        <v>128</v>
      </c>
      <c r="F16806" s="1" t="s">
        <v>129</v>
      </c>
      <c r="G16806" s="1" t="s">
        <v>21</v>
      </c>
      <c r="H16806">
        <v>37</v>
      </c>
      <c r="I16806">
        <v>145</v>
      </c>
      <c r="J16806">
        <v>5365</v>
      </c>
      <c r="K16806">
        <v>2521.5499999999997</v>
      </c>
      <c r="L16806" s="1">
        <v>2843.4500000000003</v>
      </c>
      <c r="M16806" s="1" t="s">
        <v>25</v>
      </c>
      <c r="N16806" s="1" t="s">
        <v>196</v>
      </c>
    </row>
    <row r="16807" spans="1:14" x14ac:dyDescent="0.3">
      <c r="A16807" s="1" t="s">
        <v>14</v>
      </c>
      <c r="B16807">
        <v>1128299</v>
      </c>
      <c r="C16807" s="2">
        <v>44277</v>
      </c>
      <c r="D16807" s="1" t="s">
        <v>92</v>
      </c>
      <c r="E16807" s="1" t="s">
        <v>128</v>
      </c>
      <c r="F16807" s="1" t="s">
        <v>129</v>
      </c>
      <c r="G16807" s="1" t="s">
        <v>22</v>
      </c>
      <c r="H16807">
        <v>48</v>
      </c>
      <c r="I16807">
        <v>95</v>
      </c>
      <c r="J16807">
        <v>4560</v>
      </c>
      <c r="K16807">
        <v>2508</v>
      </c>
      <c r="L16807" s="1">
        <v>2052</v>
      </c>
      <c r="M16807" s="1" t="s">
        <v>25</v>
      </c>
      <c r="N16807" s="1" t="s">
        <v>196</v>
      </c>
    </row>
    <row r="16808" spans="1:14" x14ac:dyDescent="0.3">
      <c r="A16808" s="1" t="s">
        <v>14</v>
      </c>
      <c r="B16808">
        <v>1128299</v>
      </c>
      <c r="C16808" s="2">
        <v>44277</v>
      </c>
      <c r="D16808" s="1" t="s">
        <v>92</v>
      </c>
      <c r="E16808" s="1" t="s">
        <v>128</v>
      </c>
      <c r="F16808" s="1" t="s">
        <v>129</v>
      </c>
      <c r="G16808" s="1" t="s">
        <v>23</v>
      </c>
      <c r="H16808">
        <v>49</v>
      </c>
      <c r="I16808">
        <v>91</v>
      </c>
      <c r="J16808">
        <v>4459</v>
      </c>
      <c r="K16808">
        <v>2229.5</v>
      </c>
      <c r="L16808" s="1">
        <v>2229.5</v>
      </c>
      <c r="M16808" s="1" t="s">
        <v>25</v>
      </c>
      <c r="N16808" s="1" t="s">
        <v>197</v>
      </c>
    </row>
    <row r="16809" spans="1:14" x14ac:dyDescent="0.3">
      <c r="A16809" s="1" t="s">
        <v>14</v>
      </c>
      <c r="B16809">
        <v>1128299</v>
      </c>
      <c r="C16809" s="2">
        <v>44277</v>
      </c>
      <c r="D16809" s="1" t="s">
        <v>92</v>
      </c>
      <c r="E16809" s="1" t="s">
        <v>128</v>
      </c>
      <c r="F16809" s="1" t="s">
        <v>129</v>
      </c>
      <c r="G16809" s="1" t="s">
        <v>24</v>
      </c>
      <c r="H16809">
        <v>47</v>
      </c>
      <c r="I16809">
        <v>68</v>
      </c>
      <c r="J16809">
        <v>3196</v>
      </c>
      <c r="K16809">
        <v>1470.1599999999999</v>
      </c>
      <c r="L16809" s="1">
        <v>1725.8400000000001</v>
      </c>
      <c r="M16809" s="1" t="s">
        <v>25</v>
      </c>
      <c r="N16809" s="1" t="s">
        <v>197</v>
      </c>
    </row>
    <row r="16810" spans="1:14" x14ac:dyDescent="0.3">
      <c r="A16810" s="1" t="s">
        <v>14</v>
      </c>
      <c r="B16810">
        <v>1128299</v>
      </c>
      <c r="C16810" s="2">
        <v>44277</v>
      </c>
      <c r="D16810" s="1" t="s">
        <v>92</v>
      </c>
      <c r="E16810" s="1" t="s">
        <v>128</v>
      </c>
      <c r="F16810" s="1" t="s">
        <v>129</v>
      </c>
      <c r="G16810" s="1" t="s">
        <v>18</v>
      </c>
      <c r="H16810">
        <v>54</v>
      </c>
      <c r="I16810">
        <v>31</v>
      </c>
      <c r="J16810">
        <v>1674</v>
      </c>
      <c r="K16810">
        <v>686.33999999999992</v>
      </c>
      <c r="L16810" s="1">
        <v>987.66000000000008</v>
      </c>
      <c r="M16810" s="1" t="s">
        <v>25</v>
      </c>
      <c r="N16810" s="1" t="s">
        <v>196</v>
      </c>
    </row>
    <row r="16811" spans="1:14" x14ac:dyDescent="0.3">
      <c r="A16811" s="1" t="s">
        <v>14</v>
      </c>
      <c r="B16811">
        <v>1128299</v>
      </c>
      <c r="C16811" s="2">
        <v>44277</v>
      </c>
      <c r="D16811" s="1" t="s">
        <v>92</v>
      </c>
      <c r="E16811" s="1" t="s">
        <v>128</v>
      </c>
      <c r="F16811" s="1" t="s">
        <v>129</v>
      </c>
      <c r="G16811" s="1" t="s">
        <v>20</v>
      </c>
      <c r="H16811">
        <v>47</v>
      </c>
      <c r="I16811">
        <v>88</v>
      </c>
      <c r="J16811">
        <v>4136</v>
      </c>
      <c r="K16811">
        <v>1654.4</v>
      </c>
      <c r="L16811" s="1">
        <v>2481.6</v>
      </c>
      <c r="M16811" s="1" t="s">
        <v>25</v>
      </c>
      <c r="N16811" s="1" t="s">
        <v>197</v>
      </c>
    </row>
    <row r="16812" spans="1:14" x14ac:dyDescent="0.3">
      <c r="A16812" s="1" t="s">
        <v>14</v>
      </c>
      <c r="B16812">
        <v>1128299</v>
      </c>
      <c r="C16812" s="2">
        <v>44309</v>
      </c>
      <c r="D16812" s="1" t="s">
        <v>92</v>
      </c>
      <c r="E16812" s="1" t="s">
        <v>128</v>
      </c>
      <c r="F16812" s="1" t="s">
        <v>129</v>
      </c>
      <c r="G16812" s="1" t="s">
        <v>21</v>
      </c>
      <c r="H16812">
        <v>48</v>
      </c>
      <c r="I16812">
        <v>130</v>
      </c>
      <c r="J16812">
        <v>6240</v>
      </c>
      <c r="K16812">
        <v>2807.9999999999995</v>
      </c>
      <c r="L16812" s="1">
        <v>3432.0000000000005</v>
      </c>
      <c r="M16812" s="1" t="s">
        <v>25</v>
      </c>
      <c r="N16812" s="1" t="s">
        <v>196</v>
      </c>
    </row>
    <row r="16813" spans="1:14" x14ac:dyDescent="0.3">
      <c r="A16813" s="1" t="s">
        <v>14</v>
      </c>
      <c r="B16813">
        <v>1128299</v>
      </c>
      <c r="C16813" s="2">
        <v>44309</v>
      </c>
      <c r="D16813" s="1" t="s">
        <v>92</v>
      </c>
      <c r="E16813" s="1" t="s">
        <v>128</v>
      </c>
      <c r="F16813" s="1" t="s">
        <v>129</v>
      </c>
      <c r="G16813" s="1" t="s">
        <v>22</v>
      </c>
      <c r="H16813">
        <v>53</v>
      </c>
      <c r="I16813">
        <v>90</v>
      </c>
      <c r="J16813">
        <v>4770</v>
      </c>
      <c r="K16813">
        <v>2385</v>
      </c>
      <c r="L16813" s="1">
        <v>2385</v>
      </c>
      <c r="M16813" s="1" t="s">
        <v>25</v>
      </c>
      <c r="N16813" s="1" t="s">
        <v>196</v>
      </c>
    </row>
    <row r="16814" spans="1:14" x14ac:dyDescent="0.3">
      <c r="A16814" s="1" t="s">
        <v>14</v>
      </c>
      <c r="B16814">
        <v>1128299</v>
      </c>
      <c r="C16814" s="2">
        <v>44309</v>
      </c>
      <c r="D16814" s="1" t="s">
        <v>92</v>
      </c>
      <c r="E16814" s="1" t="s">
        <v>128</v>
      </c>
      <c r="F16814" s="1" t="s">
        <v>129</v>
      </c>
      <c r="G16814" s="1" t="s">
        <v>23</v>
      </c>
      <c r="H16814">
        <v>50</v>
      </c>
      <c r="I16814">
        <v>102</v>
      </c>
      <c r="J16814">
        <v>5100</v>
      </c>
      <c r="K16814">
        <v>2550</v>
      </c>
      <c r="L16814" s="1">
        <v>2550</v>
      </c>
      <c r="M16814" s="1" t="s">
        <v>25</v>
      </c>
      <c r="N16814" s="1" t="s">
        <v>197</v>
      </c>
    </row>
    <row r="16815" spans="1:14" x14ac:dyDescent="0.3">
      <c r="A16815" s="1" t="s">
        <v>14</v>
      </c>
      <c r="B16815">
        <v>1128299</v>
      </c>
      <c r="C16815" s="2">
        <v>44309</v>
      </c>
      <c r="D16815" s="1" t="s">
        <v>92</v>
      </c>
      <c r="E16815" s="1" t="s">
        <v>128</v>
      </c>
      <c r="F16815" s="1" t="s">
        <v>129</v>
      </c>
      <c r="G16815" s="1" t="s">
        <v>24</v>
      </c>
      <c r="H16815">
        <v>46</v>
      </c>
      <c r="I16815">
        <v>75</v>
      </c>
      <c r="J16815">
        <v>3450</v>
      </c>
      <c r="K16815">
        <v>1725</v>
      </c>
      <c r="L16815" s="1">
        <v>1725</v>
      </c>
      <c r="M16815" s="1" t="s">
        <v>25</v>
      </c>
      <c r="N16815" s="1" t="s">
        <v>197</v>
      </c>
    </row>
    <row r="16816" spans="1:14" x14ac:dyDescent="0.3">
      <c r="A16816" s="1" t="s">
        <v>14</v>
      </c>
      <c r="B16816">
        <v>1128299</v>
      </c>
      <c r="C16816" s="2">
        <v>44309</v>
      </c>
      <c r="D16816" s="1" t="s">
        <v>92</v>
      </c>
      <c r="E16816" s="1" t="s">
        <v>128</v>
      </c>
      <c r="F16816" s="1" t="s">
        <v>129</v>
      </c>
      <c r="G16816" s="1" t="s">
        <v>18</v>
      </c>
      <c r="H16816">
        <v>50</v>
      </c>
      <c r="I16816">
        <v>39</v>
      </c>
      <c r="J16816">
        <v>1950</v>
      </c>
      <c r="K16816">
        <v>819</v>
      </c>
      <c r="L16816" s="1">
        <v>1131</v>
      </c>
      <c r="M16816" s="1" t="s">
        <v>25</v>
      </c>
      <c r="N16816" s="1" t="s">
        <v>196</v>
      </c>
    </row>
    <row r="16817" spans="1:14" x14ac:dyDescent="0.3">
      <c r="A16817" s="1" t="s">
        <v>14</v>
      </c>
      <c r="B16817">
        <v>1128299</v>
      </c>
      <c r="C16817" s="2">
        <v>44309</v>
      </c>
      <c r="D16817" s="1" t="s">
        <v>92</v>
      </c>
      <c r="E16817" s="1" t="s">
        <v>128</v>
      </c>
      <c r="F16817" s="1" t="s">
        <v>129</v>
      </c>
      <c r="G16817" s="1" t="s">
        <v>20</v>
      </c>
      <c r="H16817">
        <v>67</v>
      </c>
      <c r="I16817">
        <v>94</v>
      </c>
      <c r="J16817">
        <v>6298</v>
      </c>
      <c r="K16817">
        <v>2267.2799999999997</v>
      </c>
      <c r="L16817" s="1">
        <v>4030.7200000000003</v>
      </c>
      <c r="M16817" s="1" t="s">
        <v>25</v>
      </c>
      <c r="N16817" s="1" t="s">
        <v>197</v>
      </c>
    </row>
    <row r="16818" spans="1:14" x14ac:dyDescent="0.3">
      <c r="A16818" s="1" t="s">
        <v>14</v>
      </c>
      <c r="B16818">
        <v>1128299</v>
      </c>
      <c r="C16818" s="2">
        <v>44340</v>
      </c>
      <c r="D16818" s="1" t="s">
        <v>92</v>
      </c>
      <c r="E16818" s="1" t="s">
        <v>128</v>
      </c>
      <c r="F16818" s="1" t="s">
        <v>129</v>
      </c>
      <c r="G16818" s="1" t="s">
        <v>21</v>
      </c>
      <c r="H16818">
        <v>47</v>
      </c>
      <c r="I16818">
        <v>147</v>
      </c>
      <c r="J16818">
        <v>6909</v>
      </c>
      <c r="K16818">
        <v>3247.23</v>
      </c>
      <c r="L16818" s="1">
        <v>3661.77</v>
      </c>
      <c r="M16818" s="1" t="s">
        <v>25</v>
      </c>
      <c r="N16818" s="1" t="s">
        <v>196</v>
      </c>
    </row>
    <row r="16819" spans="1:14" x14ac:dyDescent="0.3">
      <c r="A16819" s="1" t="s">
        <v>14</v>
      </c>
      <c r="B16819">
        <v>1128299</v>
      </c>
      <c r="C16819" s="2">
        <v>44340</v>
      </c>
      <c r="D16819" s="1" t="s">
        <v>92</v>
      </c>
      <c r="E16819" s="1" t="s">
        <v>128</v>
      </c>
      <c r="F16819" s="1" t="s">
        <v>129</v>
      </c>
      <c r="G16819" s="1" t="s">
        <v>22</v>
      </c>
      <c r="H16819">
        <v>53</v>
      </c>
      <c r="I16819">
        <v>113</v>
      </c>
      <c r="J16819">
        <v>5989</v>
      </c>
      <c r="K16819">
        <v>3234.0600000000004</v>
      </c>
      <c r="L16819" s="1">
        <v>2754.9399999999996</v>
      </c>
      <c r="M16819" s="1" t="s">
        <v>25</v>
      </c>
      <c r="N16819" s="1" t="s">
        <v>196</v>
      </c>
    </row>
    <row r="16820" spans="1:14" x14ac:dyDescent="0.3">
      <c r="A16820" s="1" t="s">
        <v>14</v>
      </c>
      <c r="B16820">
        <v>1128299</v>
      </c>
      <c r="C16820" s="2">
        <v>44340</v>
      </c>
      <c r="D16820" s="1" t="s">
        <v>92</v>
      </c>
      <c r="E16820" s="1" t="s">
        <v>128</v>
      </c>
      <c r="F16820" s="1" t="s">
        <v>129</v>
      </c>
      <c r="G16820" s="1" t="s">
        <v>23</v>
      </c>
      <c r="H16820">
        <v>50</v>
      </c>
      <c r="I16820">
        <v>120</v>
      </c>
      <c r="J16820">
        <v>6000</v>
      </c>
      <c r="K16820">
        <v>2820</v>
      </c>
      <c r="L16820" s="1">
        <v>3180</v>
      </c>
      <c r="M16820" s="1" t="s">
        <v>25</v>
      </c>
      <c r="N16820" s="1" t="s">
        <v>197</v>
      </c>
    </row>
    <row r="16821" spans="1:14" x14ac:dyDescent="0.3">
      <c r="A16821" s="1" t="s">
        <v>14</v>
      </c>
      <c r="B16821">
        <v>1128299</v>
      </c>
      <c r="C16821" s="2">
        <v>44340</v>
      </c>
      <c r="D16821" s="1" t="s">
        <v>92</v>
      </c>
      <c r="E16821" s="1" t="s">
        <v>128</v>
      </c>
      <c r="F16821" s="1" t="s">
        <v>129</v>
      </c>
      <c r="G16821" s="1" t="s">
        <v>24</v>
      </c>
      <c r="H16821">
        <v>49</v>
      </c>
      <c r="I16821">
        <v>90</v>
      </c>
      <c r="J16821">
        <v>4410</v>
      </c>
      <c r="K16821">
        <v>2205</v>
      </c>
      <c r="L16821" s="1">
        <v>2205</v>
      </c>
      <c r="M16821" s="1" t="s">
        <v>25</v>
      </c>
      <c r="N16821" s="1" t="s">
        <v>197</v>
      </c>
    </row>
    <row r="16822" spans="1:14" x14ac:dyDescent="0.3">
      <c r="A16822" s="1" t="s">
        <v>14</v>
      </c>
      <c r="B16822">
        <v>1128299</v>
      </c>
      <c r="C16822" s="2">
        <v>44340</v>
      </c>
      <c r="D16822" s="1" t="s">
        <v>92</v>
      </c>
      <c r="E16822" s="1" t="s">
        <v>128</v>
      </c>
      <c r="F16822" s="1" t="s">
        <v>129</v>
      </c>
      <c r="G16822" s="1" t="s">
        <v>18</v>
      </c>
      <c r="H16822">
        <v>51</v>
      </c>
      <c r="I16822">
        <v>58</v>
      </c>
      <c r="J16822">
        <v>2958</v>
      </c>
      <c r="K16822">
        <v>1212.78</v>
      </c>
      <c r="L16822" s="1">
        <v>1745.22</v>
      </c>
      <c r="M16822" s="1" t="s">
        <v>25</v>
      </c>
      <c r="N16822" s="1" t="s">
        <v>196</v>
      </c>
    </row>
    <row r="16823" spans="1:14" x14ac:dyDescent="0.3">
      <c r="A16823" s="1" t="s">
        <v>14</v>
      </c>
      <c r="B16823">
        <v>1128299</v>
      </c>
      <c r="C16823" s="2">
        <v>44340</v>
      </c>
      <c r="D16823" s="1" t="s">
        <v>92</v>
      </c>
      <c r="E16823" s="1" t="s">
        <v>128</v>
      </c>
      <c r="F16823" s="1" t="s">
        <v>129</v>
      </c>
      <c r="G16823" s="1" t="s">
        <v>20</v>
      </c>
      <c r="H16823">
        <v>64</v>
      </c>
      <c r="I16823">
        <v>98</v>
      </c>
      <c r="J16823">
        <v>6272</v>
      </c>
      <c r="K16823">
        <v>2257.92</v>
      </c>
      <c r="L16823" s="1">
        <v>4014.08</v>
      </c>
      <c r="M16823" s="1" t="s">
        <v>25</v>
      </c>
      <c r="N16823" s="1" t="s">
        <v>197</v>
      </c>
    </row>
    <row r="16824" spans="1:14" x14ac:dyDescent="0.3">
      <c r="A16824" s="1" t="s">
        <v>14</v>
      </c>
      <c r="B16824">
        <v>1128299</v>
      </c>
      <c r="C16824" s="2">
        <v>44370</v>
      </c>
      <c r="D16824" s="1" t="s">
        <v>92</v>
      </c>
      <c r="E16824" s="1" t="s">
        <v>128</v>
      </c>
      <c r="F16824" s="1" t="s">
        <v>129</v>
      </c>
      <c r="G16824" s="1" t="s">
        <v>21</v>
      </c>
      <c r="H16824">
        <v>48</v>
      </c>
      <c r="I16824">
        <v>156</v>
      </c>
      <c r="J16824">
        <v>7488</v>
      </c>
      <c r="K16824">
        <v>3669.12</v>
      </c>
      <c r="L16824" s="1">
        <v>3818.88</v>
      </c>
      <c r="M16824" s="1" t="s">
        <v>25</v>
      </c>
      <c r="N16824" s="1" t="s">
        <v>196</v>
      </c>
    </row>
    <row r="16825" spans="1:14" x14ac:dyDescent="0.3">
      <c r="A16825" s="1" t="s">
        <v>14</v>
      </c>
      <c r="B16825">
        <v>1128299</v>
      </c>
      <c r="C16825" s="2">
        <v>44370</v>
      </c>
      <c r="D16825" s="1" t="s">
        <v>92</v>
      </c>
      <c r="E16825" s="1" t="s">
        <v>128</v>
      </c>
      <c r="F16825" s="1" t="s">
        <v>129</v>
      </c>
      <c r="G16825" s="1" t="s">
        <v>22</v>
      </c>
      <c r="H16825">
        <v>51</v>
      </c>
      <c r="I16825">
        <v>138</v>
      </c>
      <c r="J16825">
        <v>7038</v>
      </c>
      <c r="K16825">
        <v>3659.76</v>
      </c>
      <c r="L16825" s="1">
        <v>3378.24</v>
      </c>
      <c r="M16825" s="1" t="s">
        <v>25</v>
      </c>
      <c r="N16825" s="1" t="s">
        <v>196</v>
      </c>
    </row>
    <row r="16826" spans="1:14" x14ac:dyDescent="0.3">
      <c r="A16826" s="1" t="s">
        <v>14</v>
      </c>
      <c r="B16826">
        <v>1128299</v>
      </c>
      <c r="C16826" s="2">
        <v>44370</v>
      </c>
      <c r="D16826" s="1" t="s">
        <v>92</v>
      </c>
      <c r="E16826" s="1" t="s">
        <v>128</v>
      </c>
      <c r="F16826" s="1" t="s">
        <v>129</v>
      </c>
      <c r="G16826" s="1" t="s">
        <v>23</v>
      </c>
      <c r="H16826">
        <v>51</v>
      </c>
      <c r="I16826">
        <v>138</v>
      </c>
      <c r="J16826">
        <v>7038</v>
      </c>
      <c r="K16826">
        <v>3167.1</v>
      </c>
      <c r="L16826" s="1">
        <v>3870.9</v>
      </c>
      <c r="M16826" s="1" t="s">
        <v>25</v>
      </c>
      <c r="N16826" s="1" t="s">
        <v>197</v>
      </c>
    </row>
    <row r="16827" spans="1:14" x14ac:dyDescent="0.3">
      <c r="A16827" s="1" t="s">
        <v>14</v>
      </c>
      <c r="B16827">
        <v>1128299</v>
      </c>
      <c r="C16827" s="2">
        <v>44370</v>
      </c>
      <c r="D16827" s="1" t="s">
        <v>92</v>
      </c>
      <c r="E16827" s="1" t="s">
        <v>128</v>
      </c>
      <c r="F16827" s="1" t="s">
        <v>129</v>
      </c>
      <c r="G16827" s="1" t="s">
        <v>24</v>
      </c>
      <c r="H16827">
        <v>46</v>
      </c>
      <c r="I16827">
        <v>95</v>
      </c>
      <c r="J16827">
        <v>4370</v>
      </c>
      <c r="K16827">
        <v>2185</v>
      </c>
      <c r="L16827" s="1">
        <v>2185</v>
      </c>
      <c r="M16827" s="1" t="s">
        <v>25</v>
      </c>
      <c r="N16827" s="1" t="s">
        <v>197</v>
      </c>
    </row>
    <row r="16828" spans="1:14" x14ac:dyDescent="0.3">
      <c r="A16828" s="1" t="s">
        <v>14</v>
      </c>
      <c r="B16828">
        <v>1128299</v>
      </c>
      <c r="C16828" s="2">
        <v>44370</v>
      </c>
      <c r="D16828" s="1" t="s">
        <v>92</v>
      </c>
      <c r="E16828" s="1" t="s">
        <v>128</v>
      </c>
      <c r="F16828" s="1" t="s">
        <v>129</v>
      </c>
      <c r="G16828" s="1" t="s">
        <v>18</v>
      </c>
      <c r="H16828">
        <v>51</v>
      </c>
      <c r="I16828">
        <v>68</v>
      </c>
      <c r="J16828">
        <v>3468</v>
      </c>
      <c r="K16828">
        <v>1456.56</v>
      </c>
      <c r="L16828" s="1">
        <v>2011.44</v>
      </c>
      <c r="M16828" s="1" t="s">
        <v>25</v>
      </c>
      <c r="N16828" s="1" t="s">
        <v>196</v>
      </c>
    </row>
    <row r="16829" spans="1:14" x14ac:dyDescent="0.3">
      <c r="A16829" s="1" t="s">
        <v>14</v>
      </c>
      <c r="B16829">
        <v>1128299</v>
      </c>
      <c r="C16829" s="2">
        <v>44370</v>
      </c>
      <c r="D16829" s="1" t="s">
        <v>92</v>
      </c>
      <c r="E16829" s="1" t="s">
        <v>128</v>
      </c>
      <c r="F16829" s="1" t="s">
        <v>129</v>
      </c>
      <c r="G16829" s="1" t="s">
        <v>20</v>
      </c>
      <c r="H16829">
        <v>69</v>
      </c>
      <c r="I16829">
        <v>131</v>
      </c>
      <c r="J16829">
        <v>9039</v>
      </c>
      <c r="K16829">
        <v>3525.21</v>
      </c>
      <c r="L16829" s="1">
        <v>5513.79</v>
      </c>
      <c r="M16829" s="1" t="s">
        <v>25</v>
      </c>
      <c r="N16829" s="1" t="s">
        <v>197</v>
      </c>
    </row>
    <row r="16830" spans="1:14" x14ac:dyDescent="0.3">
      <c r="A16830" s="1" t="s">
        <v>14</v>
      </c>
      <c r="B16830">
        <v>1128299</v>
      </c>
      <c r="C16830" s="2">
        <v>44399</v>
      </c>
      <c r="D16830" s="1" t="s">
        <v>92</v>
      </c>
      <c r="E16830" s="1" t="s">
        <v>128</v>
      </c>
      <c r="F16830" s="1" t="s">
        <v>129</v>
      </c>
      <c r="G16830" s="1" t="s">
        <v>21</v>
      </c>
      <c r="H16830">
        <v>49</v>
      </c>
      <c r="I16830">
        <v>196</v>
      </c>
      <c r="J16830">
        <v>9604</v>
      </c>
      <c r="K16830">
        <v>4705.96</v>
      </c>
      <c r="L16830" s="1">
        <v>4898.04</v>
      </c>
      <c r="M16830" s="1" t="s">
        <v>25</v>
      </c>
      <c r="N16830" s="1" t="s">
        <v>196</v>
      </c>
    </row>
    <row r="16831" spans="1:14" x14ac:dyDescent="0.3">
      <c r="A16831" s="1" t="s">
        <v>14</v>
      </c>
      <c r="B16831">
        <v>1128299</v>
      </c>
      <c r="C16831" s="2">
        <v>44399</v>
      </c>
      <c r="D16831" s="1" t="s">
        <v>92</v>
      </c>
      <c r="E16831" s="1" t="s">
        <v>128</v>
      </c>
      <c r="F16831" s="1" t="s">
        <v>129</v>
      </c>
      <c r="G16831" s="1" t="s">
        <v>22</v>
      </c>
      <c r="H16831">
        <v>50</v>
      </c>
      <c r="I16831">
        <v>142</v>
      </c>
      <c r="J16831">
        <v>7100</v>
      </c>
      <c r="K16831">
        <v>3621</v>
      </c>
      <c r="L16831" s="1">
        <v>3479</v>
      </c>
      <c r="M16831" s="1" t="s">
        <v>25</v>
      </c>
      <c r="N16831" s="1" t="s">
        <v>196</v>
      </c>
    </row>
    <row r="16832" spans="1:14" x14ac:dyDescent="0.3">
      <c r="A16832" s="1" t="s">
        <v>14</v>
      </c>
      <c r="B16832">
        <v>1128299</v>
      </c>
      <c r="C16832" s="2">
        <v>44399</v>
      </c>
      <c r="D16832" s="1" t="s">
        <v>92</v>
      </c>
      <c r="E16832" s="1" t="s">
        <v>128</v>
      </c>
      <c r="F16832" s="1" t="s">
        <v>129</v>
      </c>
      <c r="G16832" s="1" t="s">
        <v>23</v>
      </c>
      <c r="H16832">
        <v>51</v>
      </c>
      <c r="I16832">
        <v>133</v>
      </c>
      <c r="J16832">
        <v>6783</v>
      </c>
      <c r="K16832">
        <v>3188.0099999999998</v>
      </c>
      <c r="L16832" s="1">
        <v>3594.9900000000002</v>
      </c>
      <c r="M16832" s="1" t="s">
        <v>25</v>
      </c>
      <c r="N16832" s="1" t="s">
        <v>197</v>
      </c>
    </row>
    <row r="16833" spans="1:14" x14ac:dyDescent="0.3">
      <c r="A16833" s="1" t="s">
        <v>14</v>
      </c>
      <c r="B16833">
        <v>1128299</v>
      </c>
      <c r="C16833" s="2">
        <v>44399</v>
      </c>
      <c r="D16833" s="1" t="s">
        <v>92</v>
      </c>
      <c r="E16833" s="1" t="s">
        <v>128</v>
      </c>
      <c r="F16833" s="1" t="s">
        <v>129</v>
      </c>
      <c r="G16833" s="1" t="s">
        <v>24</v>
      </c>
      <c r="H16833">
        <v>48</v>
      </c>
      <c r="I16833">
        <v>101</v>
      </c>
      <c r="J16833">
        <v>4848</v>
      </c>
      <c r="K16833">
        <v>2181.6</v>
      </c>
      <c r="L16833" s="1">
        <v>2666.4</v>
      </c>
      <c r="M16833" s="1" t="s">
        <v>25</v>
      </c>
      <c r="N16833" s="1" t="s">
        <v>197</v>
      </c>
    </row>
    <row r="16834" spans="1:14" x14ac:dyDescent="0.3">
      <c r="A16834" s="1" t="s">
        <v>14</v>
      </c>
      <c r="B16834">
        <v>1128299</v>
      </c>
      <c r="C16834" s="2">
        <v>44399</v>
      </c>
      <c r="D16834" s="1" t="s">
        <v>92</v>
      </c>
      <c r="E16834" s="1" t="s">
        <v>128</v>
      </c>
      <c r="F16834" s="1" t="s">
        <v>129</v>
      </c>
      <c r="G16834" s="1" t="s">
        <v>18</v>
      </c>
      <c r="H16834">
        <v>52</v>
      </c>
      <c r="I16834">
        <v>128</v>
      </c>
      <c r="J16834">
        <v>6656</v>
      </c>
      <c r="K16834">
        <v>2862.08</v>
      </c>
      <c r="L16834" s="1">
        <v>3793.92</v>
      </c>
      <c r="M16834" s="1" t="s">
        <v>25</v>
      </c>
      <c r="N16834" s="1" t="s">
        <v>196</v>
      </c>
    </row>
    <row r="16835" spans="1:14" x14ac:dyDescent="0.3">
      <c r="A16835" s="1" t="s">
        <v>14</v>
      </c>
      <c r="B16835">
        <v>1128299</v>
      </c>
      <c r="C16835" s="2">
        <v>44399</v>
      </c>
      <c r="D16835" s="1" t="s">
        <v>92</v>
      </c>
      <c r="E16835" s="1" t="s">
        <v>128</v>
      </c>
      <c r="F16835" s="1" t="s">
        <v>129</v>
      </c>
      <c r="G16835" s="1" t="s">
        <v>20</v>
      </c>
      <c r="H16835">
        <v>67</v>
      </c>
      <c r="I16835">
        <v>123</v>
      </c>
      <c r="J16835">
        <v>8241</v>
      </c>
      <c r="K16835">
        <v>3131.58</v>
      </c>
      <c r="L16835" s="1">
        <v>5109.42</v>
      </c>
      <c r="M16835" s="1" t="s">
        <v>25</v>
      </c>
      <c r="N16835" s="1" t="s">
        <v>197</v>
      </c>
    </row>
    <row r="16836" spans="1:14" x14ac:dyDescent="0.3">
      <c r="A16836" s="1" t="s">
        <v>14</v>
      </c>
      <c r="B16836">
        <v>1128299</v>
      </c>
      <c r="C16836" s="2">
        <v>44431</v>
      </c>
      <c r="D16836" s="1" t="s">
        <v>92</v>
      </c>
      <c r="E16836" s="1" t="s">
        <v>128</v>
      </c>
      <c r="F16836" s="1" t="s">
        <v>129</v>
      </c>
      <c r="G16836" s="1" t="s">
        <v>21</v>
      </c>
      <c r="H16836">
        <v>50</v>
      </c>
      <c r="I16836">
        <v>163</v>
      </c>
      <c r="J16836">
        <v>8150</v>
      </c>
      <c r="K16836">
        <v>4075</v>
      </c>
      <c r="L16836" s="1">
        <v>4075</v>
      </c>
      <c r="M16836" s="1" t="s">
        <v>25</v>
      </c>
      <c r="N16836" s="1" t="s">
        <v>196</v>
      </c>
    </row>
    <row r="16837" spans="1:14" x14ac:dyDescent="0.3">
      <c r="A16837" s="1" t="s">
        <v>14</v>
      </c>
      <c r="B16837">
        <v>1128299</v>
      </c>
      <c r="C16837" s="2">
        <v>44431</v>
      </c>
      <c r="D16837" s="1" t="s">
        <v>92</v>
      </c>
      <c r="E16837" s="1" t="s">
        <v>128</v>
      </c>
      <c r="F16837" s="1" t="s">
        <v>129</v>
      </c>
      <c r="G16837" s="1" t="s">
        <v>22</v>
      </c>
      <c r="H16837">
        <v>57</v>
      </c>
      <c r="I16837">
        <v>161</v>
      </c>
      <c r="J16837">
        <v>9177</v>
      </c>
      <c r="K16837">
        <v>4588.5</v>
      </c>
      <c r="L16837" s="1">
        <v>4588.5</v>
      </c>
      <c r="M16837" s="1" t="s">
        <v>25</v>
      </c>
      <c r="N16837" s="1" t="s">
        <v>196</v>
      </c>
    </row>
    <row r="16838" spans="1:14" x14ac:dyDescent="0.3">
      <c r="A16838" s="1" t="s">
        <v>14</v>
      </c>
      <c r="B16838">
        <v>1128299</v>
      </c>
      <c r="C16838" s="2">
        <v>44431</v>
      </c>
      <c r="D16838" s="1" t="s">
        <v>92</v>
      </c>
      <c r="E16838" s="1" t="s">
        <v>128</v>
      </c>
      <c r="F16838" s="1" t="s">
        <v>129</v>
      </c>
      <c r="G16838" s="1" t="s">
        <v>23</v>
      </c>
      <c r="H16838">
        <v>54</v>
      </c>
      <c r="I16838">
        <v>113</v>
      </c>
      <c r="J16838">
        <v>6102</v>
      </c>
      <c r="K16838">
        <v>2989.98</v>
      </c>
      <c r="L16838" s="1">
        <v>3112.02</v>
      </c>
      <c r="M16838" s="1" t="s">
        <v>25</v>
      </c>
      <c r="N16838" s="1" t="s">
        <v>197</v>
      </c>
    </row>
    <row r="16839" spans="1:14" x14ac:dyDescent="0.3">
      <c r="A16839" s="1" t="s">
        <v>14</v>
      </c>
      <c r="B16839">
        <v>1128299</v>
      </c>
      <c r="C16839" s="2">
        <v>44431</v>
      </c>
      <c r="D16839" s="1" t="s">
        <v>92</v>
      </c>
      <c r="E16839" s="1" t="s">
        <v>128</v>
      </c>
      <c r="F16839" s="1" t="s">
        <v>129</v>
      </c>
      <c r="G16839" s="1" t="s">
        <v>24</v>
      </c>
      <c r="H16839">
        <v>52</v>
      </c>
      <c r="I16839">
        <v>112</v>
      </c>
      <c r="J16839">
        <v>5824</v>
      </c>
      <c r="K16839">
        <v>2853.7599999999998</v>
      </c>
      <c r="L16839" s="1">
        <v>2970.2400000000002</v>
      </c>
      <c r="M16839" s="1" t="s">
        <v>25</v>
      </c>
      <c r="N16839" s="1" t="s">
        <v>197</v>
      </c>
    </row>
    <row r="16840" spans="1:14" x14ac:dyDescent="0.3">
      <c r="A16840" s="1" t="s">
        <v>14</v>
      </c>
      <c r="B16840">
        <v>1128299</v>
      </c>
      <c r="C16840" s="2">
        <v>44431</v>
      </c>
      <c r="D16840" s="1" t="s">
        <v>92</v>
      </c>
      <c r="E16840" s="1" t="s">
        <v>128</v>
      </c>
      <c r="F16840" s="1" t="s">
        <v>129</v>
      </c>
      <c r="G16840" s="1" t="s">
        <v>18</v>
      </c>
      <c r="H16840">
        <v>59</v>
      </c>
      <c r="I16840">
        <v>116</v>
      </c>
      <c r="J16840">
        <v>6844</v>
      </c>
      <c r="K16840">
        <v>2806.04</v>
      </c>
      <c r="L16840" s="1">
        <v>4037.96</v>
      </c>
      <c r="M16840" s="1" t="s">
        <v>25</v>
      </c>
      <c r="N16840" s="1" t="s">
        <v>196</v>
      </c>
    </row>
    <row r="16841" spans="1:14" x14ac:dyDescent="0.3">
      <c r="A16841" s="1" t="s">
        <v>14</v>
      </c>
      <c r="B16841">
        <v>1128299</v>
      </c>
      <c r="C16841" s="2">
        <v>44431</v>
      </c>
      <c r="D16841" s="1" t="s">
        <v>92</v>
      </c>
      <c r="E16841" s="1" t="s">
        <v>128</v>
      </c>
      <c r="F16841" s="1" t="s">
        <v>129</v>
      </c>
      <c r="G16841" s="1" t="s">
        <v>20</v>
      </c>
      <c r="H16841">
        <v>65</v>
      </c>
      <c r="I16841">
        <v>94</v>
      </c>
      <c r="J16841">
        <v>6110</v>
      </c>
      <c r="K16841">
        <v>2444</v>
      </c>
      <c r="L16841" s="1">
        <v>3666</v>
      </c>
      <c r="M16841" s="1" t="s">
        <v>25</v>
      </c>
      <c r="N16841" s="1" t="s">
        <v>197</v>
      </c>
    </row>
    <row r="16842" spans="1:14" x14ac:dyDescent="0.3">
      <c r="A16842" s="1" t="s">
        <v>14</v>
      </c>
      <c r="B16842">
        <v>1128299</v>
      </c>
      <c r="C16842" s="2">
        <v>44463</v>
      </c>
      <c r="D16842" s="1" t="s">
        <v>92</v>
      </c>
      <c r="E16842" s="1" t="s">
        <v>128</v>
      </c>
      <c r="F16842" s="1" t="s">
        <v>129</v>
      </c>
      <c r="G16842" s="1" t="s">
        <v>21</v>
      </c>
      <c r="H16842">
        <v>41</v>
      </c>
      <c r="I16842">
        <v>167</v>
      </c>
      <c r="J16842">
        <v>6847</v>
      </c>
      <c r="K16842">
        <v>3355.0299999999997</v>
      </c>
      <c r="L16842" s="1">
        <v>3491.9700000000003</v>
      </c>
      <c r="M16842" s="1" t="s">
        <v>25</v>
      </c>
      <c r="N16842" s="1" t="s">
        <v>196</v>
      </c>
    </row>
    <row r="16843" spans="1:14" x14ac:dyDescent="0.3">
      <c r="A16843" s="1" t="s">
        <v>14</v>
      </c>
      <c r="B16843">
        <v>1128299</v>
      </c>
      <c r="C16843" s="2">
        <v>44463</v>
      </c>
      <c r="D16843" s="1" t="s">
        <v>92</v>
      </c>
      <c r="E16843" s="1" t="s">
        <v>128</v>
      </c>
      <c r="F16843" s="1" t="s">
        <v>129</v>
      </c>
      <c r="G16843" s="1" t="s">
        <v>22</v>
      </c>
      <c r="H16843">
        <v>45</v>
      </c>
      <c r="I16843">
        <v>161</v>
      </c>
      <c r="J16843">
        <v>7245</v>
      </c>
      <c r="K16843">
        <v>3839.8500000000004</v>
      </c>
      <c r="L16843" s="1">
        <v>3405.1499999999996</v>
      </c>
      <c r="M16843" s="1" t="s">
        <v>25</v>
      </c>
      <c r="N16843" s="1" t="s">
        <v>196</v>
      </c>
    </row>
    <row r="16844" spans="1:14" x14ac:dyDescent="0.3">
      <c r="A16844" s="1" t="s">
        <v>14</v>
      </c>
      <c r="B16844">
        <v>1128299</v>
      </c>
      <c r="C16844" s="2">
        <v>44463</v>
      </c>
      <c r="D16844" s="1" t="s">
        <v>92</v>
      </c>
      <c r="E16844" s="1" t="s">
        <v>128</v>
      </c>
      <c r="F16844" s="1" t="s">
        <v>129</v>
      </c>
      <c r="G16844" s="1" t="s">
        <v>23</v>
      </c>
      <c r="H16844">
        <v>43</v>
      </c>
      <c r="I16844">
        <v>128</v>
      </c>
      <c r="J16844">
        <v>5504</v>
      </c>
      <c r="K16844">
        <v>2476.7999999999997</v>
      </c>
      <c r="L16844" s="1">
        <v>3027.2000000000003</v>
      </c>
      <c r="M16844" s="1" t="s">
        <v>25</v>
      </c>
      <c r="N16844" s="1" t="s">
        <v>197</v>
      </c>
    </row>
    <row r="16845" spans="1:14" x14ac:dyDescent="0.3">
      <c r="A16845" s="1" t="s">
        <v>14</v>
      </c>
      <c r="B16845">
        <v>1128299</v>
      </c>
      <c r="C16845" s="2">
        <v>44463</v>
      </c>
      <c r="D16845" s="1" t="s">
        <v>92</v>
      </c>
      <c r="E16845" s="1" t="s">
        <v>128</v>
      </c>
      <c r="F16845" s="1" t="s">
        <v>129</v>
      </c>
      <c r="G16845" s="1" t="s">
        <v>24</v>
      </c>
      <c r="H16845">
        <v>41</v>
      </c>
      <c r="I16845">
        <v>113</v>
      </c>
      <c r="J16845">
        <v>4633</v>
      </c>
      <c r="K16845">
        <v>2177.5099999999998</v>
      </c>
      <c r="L16845" s="1">
        <v>2455.4900000000002</v>
      </c>
      <c r="M16845" s="1" t="s">
        <v>25</v>
      </c>
      <c r="N16845" s="1" t="s">
        <v>197</v>
      </c>
    </row>
    <row r="16846" spans="1:14" x14ac:dyDescent="0.3">
      <c r="A16846" s="1" t="s">
        <v>14</v>
      </c>
      <c r="B16846">
        <v>1128299</v>
      </c>
      <c r="C16846" s="2">
        <v>44463</v>
      </c>
      <c r="D16846" s="1" t="s">
        <v>92</v>
      </c>
      <c r="E16846" s="1" t="s">
        <v>128</v>
      </c>
      <c r="F16846" s="1" t="s">
        <v>129</v>
      </c>
      <c r="G16846" s="1" t="s">
        <v>18</v>
      </c>
      <c r="H16846">
        <v>54</v>
      </c>
      <c r="I16846">
        <v>105</v>
      </c>
      <c r="J16846">
        <v>5670</v>
      </c>
      <c r="K16846">
        <v>2494.8000000000002</v>
      </c>
      <c r="L16846" s="1">
        <v>3175.2</v>
      </c>
      <c r="M16846" s="1" t="s">
        <v>25</v>
      </c>
      <c r="N16846" s="1" t="s">
        <v>196</v>
      </c>
    </row>
    <row r="16847" spans="1:14" x14ac:dyDescent="0.3">
      <c r="A16847" s="1" t="s">
        <v>14</v>
      </c>
      <c r="B16847">
        <v>1128299</v>
      </c>
      <c r="C16847" s="2">
        <v>44463</v>
      </c>
      <c r="D16847" s="1" t="s">
        <v>92</v>
      </c>
      <c r="E16847" s="1" t="s">
        <v>128</v>
      </c>
      <c r="F16847" s="1" t="s">
        <v>129</v>
      </c>
      <c r="G16847" s="1" t="s">
        <v>20</v>
      </c>
      <c r="H16847">
        <v>56</v>
      </c>
      <c r="I16847">
        <v>119</v>
      </c>
      <c r="J16847">
        <v>6664</v>
      </c>
      <c r="K16847">
        <v>2465.6799999999998</v>
      </c>
      <c r="L16847" s="1">
        <v>4198.32</v>
      </c>
      <c r="M16847" s="1" t="s">
        <v>25</v>
      </c>
      <c r="N16847" s="1" t="s">
        <v>197</v>
      </c>
    </row>
    <row r="16848" spans="1:14" x14ac:dyDescent="0.3">
      <c r="A16848" s="1" t="s">
        <v>14</v>
      </c>
      <c r="B16848">
        <v>1128299</v>
      </c>
      <c r="C16848" s="2">
        <v>44492</v>
      </c>
      <c r="D16848" s="1" t="s">
        <v>92</v>
      </c>
      <c r="E16848" s="1" t="s">
        <v>128</v>
      </c>
      <c r="F16848" s="1" t="s">
        <v>129</v>
      </c>
      <c r="G16848" s="1" t="s">
        <v>21</v>
      </c>
      <c r="H16848">
        <v>41</v>
      </c>
      <c r="I16848">
        <v>135</v>
      </c>
      <c r="J16848">
        <v>5535</v>
      </c>
      <c r="K16848">
        <v>2656.7999999999997</v>
      </c>
      <c r="L16848" s="1">
        <v>2878.2000000000003</v>
      </c>
      <c r="M16848" s="1" t="s">
        <v>25</v>
      </c>
      <c r="N16848" s="1" t="s">
        <v>196</v>
      </c>
    </row>
    <row r="16849" spans="1:14" x14ac:dyDescent="0.3">
      <c r="A16849" s="1" t="s">
        <v>14</v>
      </c>
      <c r="B16849">
        <v>1128299</v>
      </c>
      <c r="C16849" s="2">
        <v>44492</v>
      </c>
      <c r="D16849" s="1" t="s">
        <v>92</v>
      </c>
      <c r="E16849" s="1" t="s">
        <v>128</v>
      </c>
      <c r="F16849" s="1" t="s">
        <v>129</v>
      </c>
      <c r="G16849" s="1" t="s">
        <v>22</v>
      </c>
      <c r="H16849">
        <v>47</v>
      </c>
      <c r="I16849">
        <v>145</v>
      </c>
      <c r="J16849">
        <v>6815</v>
      </c>
      <c r="K16849">
        <v>3611.9500000000003</v>
      </c>
      <c r="L16849" s="1">
        <v>3203.0499999999997</v>
      </c>
      <c r="M16849" s="1" t="s">
        <v>25</v>
      </c>
      <c r="N16849" s="1" t="s">
        <v>196</v>
      </c>
    </row>
    <row r="16850" spans="1:14" x14ac:dyDescent="0.3">
      <c r="A16850" s="1" t="s">
        <v>14</v>
      </c>
      <c r="B16850">
        <v>1128299</v>
      </c>
      <c r="C16850" s="2">
        <v>44492</v>
      </c>
      <c r="D16850" s="1" t="s">
        <v>92</v>
      </c>
      <c r="E16850" s="1" t="s">
        <v>128</v>
      </c>
      <c r="F16850" s="1" t="s">
        <v>129</v>
      </c>
      <c r="G16850" s="1" t="s">
        <v>23</v>
      </c>
      <c r="H16850">
        <v>44</v>
      </c>
      <c r="I16850">
        <v>91</v>
      </c>
      <c r="J16850">
        <v>4004</v>
      </c>
      <c r="K16850">
        <v>1921.9199999999998</v>
      </c>
      <c r="L16850" s="1">
        <v>2082.08</v>
      </c>
      <c r="M16850" s="1" t="s">
        <v>25</v>
      </c>
      <c r="N16850" s="1" t="s">
        <v>197</v>
      </c>
    </row>
    <row r="16851" spans="1:14" x14ac:dyDescent="0.3">
      <c r="A16851" s="1" t="s">
        <v>14</v>
      </c>
      <c r="B16851">
        <v>1128299</v>
      </c>
      <c r="C16851" s="2">
        <v>44492</v>
      </c>
      <c r="D16851" s="1" t="s">
        <v>92</v>
      </c>
      <c r="E16851" s="1" t="s">
        <v>128</v>
      </c>
      <c r="F16851" s="1" t="s">
        <v>129</v>
      </c>
      <c r="G16851" s="1" t="s">
        <v>24</v>
      </c>
      <c r="H16851">
        <v>43</v>
      </c>
      <c r="I16851">
        <v>90</v>
      </c>
      <c r="J16851">
        <v>3870</v>
      </c>
      <c r="K16851">
        <v>1896.3</v>
      </c>
      <c r="L16851" s="1">
        <v>1973.7</v>
      </c>
      <c r="M16851" s="1" t="s">
        <v>25</v>
      </c>
      <c r="N16851" s="1" t="s">
        <v>197</v>
      </c>
    </row>
    <row r="16852" spans="1:14" x14ac:dyDescent="0.3">
      <c r="A16852" s="1" t="s">
        <v>14</v>
      </c>
      <c r="B16852">
        <v>1128299</v>
      </c>
      <c r="C16852" s="2">
        <v>44492</v>
      </c>
      <c r="D16852" s="1" t="s">
        <v>92</v>
      </c>
      <c r="E16852" s="1" t="s">
        <v>128</v>
      </c>
      <c r="F16852" s="1" t="s">
        <v>129</v>
      </c>
      <c r="G16852" s="1" t="s">
        <v>18</v>
      </c>
      <c r="H16852">
        <v>53</v>
      </c>
      <c r="I16852">
        <v>69</v>
      </c>
      <c r="J16852">
        <v>3657</v>
      </c>
      <c r="K16852">
        <v>1462.8000000000002</v>
      </c>
      <c r="L16852" s="1">
        <v>2194.1999999999998</v>
      </c>
      <c r="M16852" s="1" t="s">
        <v>25</v>
      </c>
      <c r="N16852" s="1" t="s">
        <v>196</v>
      </c>
    </row>
    <row r="16853" spans="1:14" x14ac:dyDescent="0.3">
      <c r="A16853" s="1" t="s">
        <v>14</v>
      </c>
      <c r="B16853">
        <v>1128299</v>
      </c>
      <c r="C16853" s="2">
        <v>44492</v>
      </c>
      <c r="D16853" s="1" t="s">
        <v>92</v>
      </c>
      <c r="E16853" s="1" t="s">
        <v>128</v>
      </c>
      <c r="F16853" s="1" t="s">
        <v>129</v>
      </c>
      <c r="G16853" s="1" t="s">
        <v>20</v>
      </c>
      <c r="H16853">
        <v>56</v>
      </c>
      <c r="I16853">
        <v>85</v>
      </c>
      <c r="J16853">
        <v>4760</v>
      </c>
      <c r="K16853">
        <v>1808.8</v>
      </c>
      <c r="L16853" s="1">
        <v>2951.2</v>
      </c>
      <c r="M16853" s="1" t="s">
        <v>25</v>
      </c>
      <c r="N16853" s="1" t="s">
        <v>197</v>
      </c>
    </row>
    <row r="16854" spans="1:14" x14ac:dyDescent="0.3">
      <c r="A16854" s="1" t="s">
        <v>14</v>
      </c>
      <c r="B16854">
        <v>1128299</v>
      </c>
      <c r="C16854" s="2">
        <v>44523</v>
      </c>
      <c r="D16854" s="1" t="s">
        <v>92</v>
      </c>
      <c r="E16854" s="1" t="s">
        <v>128</v>
      </c>
      <c r="F16854" s="1" t="s">
        <v>129</v>
      </c>
      <c r="G16854" s="1" t="s">
        <v>21</v>
      </c>
      <c r="H16854">
        <v>42</v>
      </c>
      <c r="I16854">
        <v>135</v>
      </c>
      <c r="J16854">
        <v>5670</v>
      </c>
      <c r="K16854">
        <v>2664.8999999999996</v>
      </c>
      <c r="L16854" s="1">
        <v>3005.1000000000004</v>
      </c>
      <c r="M16854" s="1" t="s">
        <v>25</v>
      </c>
      <c r="N16854" s="1" t="s">
        <v>196</v>
      </c>
    </row>
    <row r="16855" spans="1:14" x14ac:dyDescent="0.3">
      <c r="A16855" s="1" t="s">
        <v>14</v>
      </c>
      <c r="B16855">
        <v>1128299</v>
      </c>
      <c r="C16855" s="2">
        <v>44523</v>
      </c>
      <c r="D16855" s="1" t="s">
        <v>92</v>
      </c>
      <c r="E16855" s="1" t="s">
        <v>128</v>
      </c>
      <c r="F16855" s="1" t="s">
        <v>129</v>
      </c>
      <c r="G16855" s="1" t="s">
        <v>22</v>
      </c>
      <c r="H16855">
        <v>46</v>
      </c>
      <c r="I16855">
        <v>147</v>
      </c>
      <c r="J16855">
        <v>6762</v>
      </c>
      <c r="K16855">
        <v>3516.2400000000002</v>
      </c>
      <c r="L16855" s="1">
        <v>3245.7599999999998</v>
      </c>
      <c r="M16855" s="1" t="s">
        <v>25</v>
      </c>
      <c r="N16855" s="1" t="s">
        <v>196</v>
      </c>
    </row>
    <row r="16856" spans="1:14" x14ac:dyDescent="0.3">
      <c r="A16856" s="1" t="s">
        <v>14</v>
      </c>
      <c r="B16856">
        <v>1128299</v>
      </c>
      <c r="C16856" s="2">
        <v>44523</v>
      </c>
      <c r="D16856" s="1" t="s">
        <v>92</v>
      </c>
      <c r="E16856" s="1" t="s">
        <v>128</v>
      </c>
      <c r="F16856" s="1" t="s">
        <v>129</v>
      </c>
      <c r="G16856" s="1" t="s">
        <v>23</v>
      </c>
      <c r="H16856">
        <v>44</v>
      </c>
      <c r="I16856">
        <v>105</v>
      </c>
      <c r="J16856">
        <v>4620</v>
      </c>
      <c r="K16856">
        <v>2125.1999999999998</v>
      </c>
      <c r="L16856" s="1">
        <v>2494.8000000000002</v>
      </c>
      <c r="M16856" s="1" t="s">
        <v>25</v>
      </c>
      <c r="N16856" s="1" t="s">
        <v>197</v>
      </c>
    </row>
    <row r="16857" spans="1:14" x14ac:dyDescent="0.3">
      <c r="A16857" s="1" t="s">
        <v>14</v>
      </c>
      <c r="B16857">
        <v>1128299</v>
      </c>
      <c r="C16857" s="2">
        <v>44523</v>
      </c>
      <c r="D16857" s="1" t="s">
        <v>92</v>
      </c>
      <c r="E16857" s="1" t="s">
        <v>128</v>
      </c>
      <c r="F16857" s="1" t="s">
        <v>129</v>
      </c>
      <c r="G16857" s="1" t="s">
        <v>24</v>
      </c>
      <c r="H16857">
        <v>42</v>
      </c>
      <c r="I16857">
        <v>98</v>
      </c>
      <c r="J16857">
        <v>4116</v>
      </c>
      <c r="K16857">
        <v>1934.52</v>
      </c>
      <c r="L16857" s="1">
        <v>2181.48</v>
      </c>
      <c r="M16857" s="1" t="s">
        <v>25</v>
      </c>
      <c r="N16857" s="1" t="s">
        <v>197</v>
      </c>
    </row>
    <row r="16858" spans="1:14" x14ac:dyDescent="0.3">
      <c r="A16858" s="1" t="s">
        <v>14</v>
      </c>
      <c r="B16858">
        <v>1128299</v>
      </c>
      <c r="C16858" s="2">
        <v>44523</v>
      </c>
      <c r="D16858" s="1" t="s">
        <v>92</v>
      </c>
      <c r="E16858" s="1" t="s">
        <v>128</v>
      </c>
      <c r="F16858" s="1" t="s">
        <v>129</v>
      </c>
      <c r="G16858" s="1" t="s">
        <v>18</v>
      </c>
      <c r="H16858">
        <v>53</v>
      </c>
      <c r="I16858">
        <v>87</v>
      </c>
      <c r="J16858">
        <v>4611</v>
      </c>
      <c r="K16858">
        <v>1890.51</v>
      </c>
      <c r="L16858" s="1">
        <v>2720.49</v>
      </c>
      <c r="M16858" s="1" t="s">
        <v>25</v>
      </c>
      <c r="N16858" s="1" t="s">
        <v>196</v>
      </c>
    </row>
    <row r="16859" spans="1:14" x14ac:dyDescent="0.3">
      <c r="A16859" s="1" t="s">
        <v>14</v>
      </c>
      <c r="B16859">
        <v>1128299</v>
      </c>
      <c r="C16859" s="2">
        <v>44523</v>
      </c>
      <c r="D16859" s="1" t="s">
        <v>92</v>
      </c>
      <c r="E16859" s="1" t="s">
        <v>128</v>
      </c>
      <c r="F16859" s="1" t="s">
        <v>129</v>
      </c>
      <c r="G16859" s="1" t="s">
        <v>20</v>
      </c>
      <c r="H16859">
        <v>55</v>
      </c>
      <c r="I16859">
        <v>111</v>
      </c>
      <c r="J16859">
        <v>6105</v>
      </c>
      <c r="K16859">
        <v>2258.85</v>
      </c>
      <c r="L16859" s="1">
        <v>3846.15</v>
      </c>
      <c r="M16859" s="1" t="s">
        <v>25</v>
      </c>
      <c r="N16859" s="1" t="s">
        <v>197</v>
      </c>
    </row>
    <row r="16860" spans="1:14" x14ac:dyDescent="0.3">
      <c r="A16860" s="1" t="s">
        <v>14</v>
      </c>
      <c r="B16860">
        <v>1128299</v>
      </c>
      <c r="C16860" s="2">
        <v>44552</v>
      </c>
      <c r="D16860" s="1" t="s">
        <v>92</v>
      </c>
      <c r="E16860" s="1" t="s">
        <v>128</v>
      </c>
      <c r="F16860" s="1" t="s">
        <v>129</v>
      </c>
      <c r="G16860" s="1" t="s">
        <v>21</v>
      </c>
      <c r="H16860">
        <v>44</v>
      </c>
      <c r="I16860">
        <v>181</v>
      </c>
      <c r="J16860">
        <v>7964</v>
      </c>
      <c r="K16860">
        <v>3663.4399999999996</v>
      </c>
      <c r="L16860" s="1">
        <v>4300.5600000000004</v>
      </c>
      <c r="M16860" s="1" t="s">
        <v>25</v>
      </c>
      <c r="N16860" s="1" t="s">
        <v>196</v>
      </c>
    </row>
    <row r="16861" spans="1:14" x14ac:dyDescent="0.3">
      <c r="A16861" s="1" t="s">
        <v>14</v>
      </c>
      <c r="B16861">
        <v>1128299</v>
      </c>
      <c r="C16861" s="2">
        <v>44552</v>
      </c>
      <c r="D16861" s="1" t="s">
        <v>92</v>
      </c>
      <c r="E16861" s="1" t="s">
        <v>128</v>
      </c>
      <c r="F16861" s="1" t="s">
        <v>129</v>
      </c>
      <c r="G16861" s="1" t="s">
        <v>22</v>
      </c>
      <c r="H16861">
        <v>49</v>
      </c>
      <c r="I16861">
        <v>175</v>
      </c>
      <c r="J16861">
        <v>8575</v>
      </c>
      <c r="K16861">
        <v>4630.5</v>
      </c>
      <c r="L16861" s="1">
        <v>3944.5</v>
      </c>
      <c r="M16861" s="1" t="s">
        <v>25</v>
      </c>
      <c r="N16861" s="1" t="s">
        <v>196</v>
      </c>
    </row>
    <row r="16862" spans="1:14" x14ac:dyDescent="0.3">
      <c r="A16862" s="1" t="s">
        <v>14</v>
      </c>
      <c r="B16862">
        <v>1128299</v>
      </c>
      <c r="C16862" s="2">
        <v>44615</v>
      </c>
      <c r="D16862" s="1" t="s">
        <v>92</v>
      </c>
      <c r="E16862" s="1" t="s">
        <v>128</v>
      </c>
      <c r="F16862" s="1" t="s">
        <v>129</v>
      </c>
      <c r="G16862" s="1" t="s">
        <v>24</v>
      </c>
      <c r="H16862">
        <v>40</v>
      </c>
      <c r="I16862">
        <v>225</v>
      </c>
      <c r="J16862">
        <v>90000</v>
      </c>
      <c r="K16862">
        <v>31499.999999999996</v>
      </c>
      <c r="L16862" s="1">
        <v>58500</v>
      </c>
      <c r="M16862" s="1" t="s">
        <v>25</v>
      </c>
      <c r="N16862" s="1" t="s">
        <v>197</v>
      </c>
    </row>
    <row r="16863" spans="1:14" x14ac:dyDescent="0.3">
      <c r="A16863" s="1" t="s">
        <v>14</v>
      </c>
      <c r="B16863">
        <v>1128299</v>
      </c>
      <c r="C16863" s="2">
        <v>44615</v>
      </c>
      <c r="D16863" s="1" t="s">
        <v>92</v>
      </c>
      <c r="E16863" s="1" t="s">
        <v>128</v>
      </c>
      <c r="F16863" s="1" t="s">
        <v>129</v>
      </c>
      <c r="G16863" s="1" t="s">
        <v>18</v>
      </c>
      <c r="H16863">
        <v>45.000000000000007</v>
      </c>
      <c r="I16863">
        <v>150</v>
      </c>
      <c r="J16863">
        <v>67500.000000000015</v>
      </c>
      <c r="K16863">
        <v>20250.000000000004</v>
      </c>
      <c r="L16863" s="1">
        <v>47250.000000000015</v>
      </c>
      <c r="M16863" s="1" t="s">
        <v>25</v>
      </c>
      <c r="N16863" s="1" t="s">
        <v>196</v>
      </c>
    </row>
    <row r="16864" spans="1:14" x14ac:dyDescent="0.3">
      <c r="A16864" s="1" t="s">
        <v>14</v>
      </c>
      <c r="B16864">
        <v>1128299</v>
      </c>
      <c r="C16864" s="2">
        <v>44615</v>
      </c>
      <c r="D16864" s="1" t="s">
        <v>92</v>
      </c>
      <c r="E16864" s="1" t="s">
        <v>128</v>
      </c>
      <c r="F16864" s="1" t="s">
        <v>129</v>
      </c>
      <c r="G16864" s="1" t="s">
        <v>20</v>
      </c>
      <c r="H16864">
        <v>40</v>
      </c>
      <c r="I16864">
        <v>350</v>
      </c>
      <c r="J16864">
        <v>140000</v>
      </c>
      <c r="K16864">
        <v>35000</v>
      </c>
      <c r="L16864" s="1">
        <v>105000</v>
      </c>
      <c r="M16864" s="1" t="s">
        <v>25</v>
      </c>
      <c r="N16864" s="1" t="s">
        <v>197</v>
      </c>
    </row>
    <row r="16865" spans="1:14" x14ac:dyDescent="0.3">
      <c r="A16865" s="1" t="s">
        <v>14</v>
      </c>
      <c r="B16865">
        <v>1128299</v>
      </c>
      <c r="C16865" s="2">
        <v>44642</v>
      </c>
      <c r="D16865" s="1" t="s">
        <v>92</v>
      </c>
      <c r="E16865" s="1" t="s">
        <v>128</v>
      </c>
      <c r="F16865" s="1" t="s">
        <v>129</v>
      </c>
      <c r="G16865" s="1" t="s">
        <v>21</v>
      </c>
      <c r="H16865">
        <v>40</v>
      </c>
      <c r="I16865">
        <v>500</v>
      </c>
      <c r="J16865">
        <v>200000</v>
      </c>
      <c r="K16865">
        <v>70000</v>
      </c>
      <c r="L16865" s="1">
        <v>130000</v>
      </c>
      <c r="M16865" s="1" t="s">
        <v>25</v>
      </c>
      <c r="N16865" s="1" t="s">
        <v>196</v>
      </c>
    </row>
    <row r="16866" spans="1:14" x14ac:dyDescent="0.3">
      <c r="A16866" s="1" t="s">
        <v>14</v>
      </c>
      <c r="B16866">
        <v>1128299</v>
      </c>
      <c r="C16866" s="2">
        <v>44642</v>
      </c>
      <c r="D16866" s="1" t="s">
        <v>92</v>
      </c>
      <c r="E16866" s="1" t="s">
        <v>128</v>
      </c>
      <c r="F16866" s="1" t="s">
        <v>129</v>
      </c>
      <c r="G16866" s="1" t="s">
        <v>22</v>
      </c>
      <c r="H16866">
        <v>50</v>
      </c>
      <c r="I16866">
        <v>350</v>
      </c>
      <c r="J16866">
        <v>175000</v>
      </c>
      <c r="K16866">
        <v>70000</v>
      </c>
      <c r="L16866" s="1">
        <v>105000</v>
      </c>
      <c r="M16866" s="1" t="s">
        <v>25</v>
      </c>
      <c r="N16866" s="1" t="s">
        <v>196</v>
      </c>
    </row>
    <row r="16867" spans="1:14" x14ac:dyDescent="0.3">
      <c r="A16867" s="1" t="s">
        <v>14</v>
      </c>
      <c r="B16867">
        <v>1128299</v>
      </c>
      <c r="C16867" s="2">
        <v>44642</v>
      </c>
      <c r="D16867" s="1" t="s">
        <v>92</v>
      </c>
      <c r="E16867" s="1" t="s">
        <v>128</v>
      </c>
      <c r="F16867" s="1" t="s">
        <v>129</v>
      </c>
      <c r="G16867" s="1" t="s">
        <v>23</v>
      </c>
      <c r="H16867">
        <v>50</v>
      </c>
      <c r="I16867">
        <v>350</v>
      </c>
      <c r="J16867">
        <v>175000</v>
      </c>
      <c r="K16867">
        <v>61249.999999999993</v>
      </c>
      <c r="L16867" s="1">
        <v>113750</v>
      </c>
      <c r="M16867" s="1" t="s">
        <v>25</v>
      </c>
      <c r="N16867" s="1" t="s">
        <v>197</v>
      </c>
    </row>
    <row r="16868" spans="1:14" x14ac:dyDescent="0.3">
      <c r="A16868" s="1" t="s">
        <v>14</v>
      </c>
      <c r="B16868">
        <v>1128299</v>
      </c>
      <c r="C16868" s="2">
        <v>44642</v>
      </c>
      <c r="D16868" s="1" t="s">
        <v>92</v>
      </c>
      <c r="E16868" s="1" t="s">
        <v>128</v>
      </c>
      <c r="F16868" s="1" t="s">
        <v>129</v>
      </c>
      <c r="G16868" s="1" t="s">
        <v>24</v>
      </c>
      <c r="H16868">
        <v>50</v>
      </c>
      <c r="I16868">
        <v>225</v>
      </c>
      <c r="J16868">
        <v>112500</v>
      </c>
      <c r="K16868">
        <v>39375</v>
      </c>
      <c r="L16868" s="1">
        <v>73125</v>
      </c>
      <c r="M16868" s="1" t="s">
        <v>25</v>
      </c>
      <c r="N16868" s="1" t="s">
        <v>197</v>
      </c>
    </row>
    <row r="16869" spans="1:14" x14ac:dyDescent="0.3">
      <c r="A16869" s="1" t="s">
        <v>14</v>
      </c>
      <c r="B16869">
        <v>1128299</v>
      </c>
      <c r="C16869" s="2">
        <v>44642</v>
      </c>
      <c r="D16869" s="1" t="s">
        <v>92</v>
      </c>
      <c r="E16869" s="1" t="s">
        <v>128</v>
      </c>
      <c r="F16869" s="1" t="s">
        <v>129</v>
      </c>
      <c r="G16869" s="1" t="s">
        <v>18</v>
      </c>
      <c r="H16869">
        <v>55.000000000000007</v>
      </c>
      <c r="I16869">
        <v>125</v>
      </c>
      <c r="J16869">
        <v>68750.000000000015</v>
      </c>
      <c r="K16869">
        <v>20625.000000000004</v>
      </c>
      <c r="L16869" s="1">
        <v>48125.000000000015</v>
      </c>
      <c r="M16869" s="1" t="s">
        <v>25</v>
      </c>
      <c r="N16869" s="1" t="s">
        <v>196</v>
      </c>
    </row>
    <row r="16870" spans="1:14" x14ac:dyDescent="0.3">
      <c r="A16870" s="1" t="s">
        <v>14</v>
      </c>
      <c r="B16870">
        <v>1128299</v>
      </c>
      <c r="C16870" s="2">
        <v>44642</v>
      </c>
      <c r="D16870" s="1" t="s">
        <v>92</v>
      </c>
      <c r="E16870" s="1" t="s">
        <v>128</v>
      </c>
      <c r="F16870" s="1" t="s">
        <v>129</v>
      </c>
      <c r="G16870" s="1" t="s">
        <v>20</v>
      </c>
      <c r="H16870">
        <v>50</v>
      </c>
      <c r="I16870">
        <v>325</v>
      </c>
      <c r="J16870">
        <v>162500</v>
      </c>
      <c r="K16870">
        <v>40625</v>
      </c>
      <c r="L16870" s="1">
        <v>121875</v>
      </c>
      <c r="M16870" s="1" t="s">
        <v>25</v>
      </c>
      <c r="N16870" s="1" t="s">
        <v>197</v>
      </c>
    </row>
    <row r="16871" spans="1:14" x14ac:dyDescent="0.3">
      <c r="A16871" s="1" t="s">
        <v>14</v>
      </c>
      <c r="B16871">
        <v>1128299</v>
      </c>
      <c r="C16871" s="2">
        <v>44674</v>
      </c>
      <c r="D16871" s="1" t="s">
        <v>92</v>
      </c>
      <c r="E16871" s="1" t="s">
        <v>128</v>
      </c>
      <c r="F16871" s="1" t="s">
        <v>129</v>
      </c>
      <c r="G16871" s="1" t="s">
        <v>21</v>
      </c>
      <c r="H16871">
        <v>50</v>
      </c>
      <c r="I16871">
        <v>500</v>
      </c>
      <c r="J16871">
        <v>250000</v>
      </c>
      <c r="K16871">
        <v>87500</v>
      </c>
      <c r="L16871" s="1">
        <v>162500</v>
      </c>
      <c r="M16871" s="1" t="s">
        <v>25</v>
      </c>
      <c r="N16871" s="1" t="s">
        <v>196</v>
      </c>
    </row>
    <row r="16872" spans="1:14" x14ac:dyDescent="0.3">
      <c r="A16872" s="1" t="s">
        <v>14</v>
      </c>
      <c r="B16872">
        <v>1128299</v>
      </c>
      <c r="C16872" s="2">
        <v>44674</v>
      </c>
      <c r="D16872" s="1" t="s">
        <v>92</v>
      </c>
      <c r="E16872" s="1" t="s">
        <v>128</v>
      </c>
      <c r="F16872" s="1" t="s">
        <v>129</v>
      </c>
      <c r="G16872" s="1" t="s">
        <v>22</v>
      </c>
      <c r="H16872">
        <v>55.000000000000007</v>
      </c>
      <c r="I16872">
        <v>300</v>
      </c>
      <c r="J16872">
        <v>165000.00000000003</v>
      </c>
      <c r="K16872">
        <v>66000.000000000015</v>
      </c>
      <c r="L16872" s="1">
        <v>99000.000000000015</v>
      </c>
      <c r="M16872" s="1" t="s">
        <v>25</v>
      </c>
      <c r="N16872" s="1" t="s">
        <v>196</v>
      </c>
    </row>
    <row r="16873" spans="1:14" x14ac:dyDescent="0.3">
      <c r="A16873" s="1" t="s">
        <v>14</v>
      </c>
      <c r="B16873">
        <v>1128299</v>
      </c>
      <c r="C16873" s="2">
        <v>44674</v>
      </c>
      <c r="D16873" s="1" t="s">
        <v>92</v>
      </c>
      <c r="E16873" s="1" t="s">
        <v>128</v>
      </c>
      <c r="F16873" s="1" t="s">
        <v>129</v>
      </c>
      <c r="G16873" s="1" t="s">
        <v>23</v>
      </c>
      <c r="H16873">
        <v>55.000000000000007</v>
      </c>
      <c r="I16873">
        <v>350</v>
      </c>
      <c r="J16873">
        <v>192500.00000000003</v>
      </c>
      <c r="K16873">
        <v>67375</v>
      </c>
      <c r="L16873" s="1">
        <v>125125.00000000003</v>
      </c>
      <c r="M16873" s="1" t="s">
        <v>25</v>
      </c>
      <c r="N16873" s="1" t="s">
        <v>197</v>
      </c>
    </row>
    <row r="16874" spans="1:14" x14ac:dyDescent="0.3">
      <c r="A16874" s="1" t="s">
        <v>14</v>
      </c>
      <c r="B16874">
        <v>1128299</v>
      </c>
      <c r="C16874" s="2">
        <v>44674</v>
      </c>
      <c r="D16874" s="1" t="s">
        <v>92</v>
      </c>
      <c r="E16874" s="1" t="s">
        <v>128</v>
      </c>
      <c r="F16874" s="1" t="s">
        <v>129</v>
      </c>
      <c r="G16874" s="1" t="s">
        <v>24</v>
      </c>
      <c r="H16874">
        <v>50</v>
      </c>
      <c r="I16874">
        <v>250</v>
      </c>
      <c r="J16874">
        <v>125000</v>
      </c>
      <c r="K16874">
        <v>43750</v>
      </c>
      <c r="L16874" s="1">
        <v>81250</v>
      </c>
      <c r="M16874" s="1" t="s">
        <v>25</v>
      </c>
      <c r="N16874" s="1" t="s">
        <v>197</v>
      </c>
    </row>
    <row r="16875" spans="1:14" x14ac:dyDescent="0.3">
      <c r="A16875" s="1" t="s">
        <v>14</v>
      </c>
      <c r="B16875">
        <v>1128299</v>
      </c>
      <c r="C16875" s="2">
        <v>44674</v>
      </c>
      <c r="D16875" s="1" t="s">
        <v>92</v>
      </c>
      <c r="E16875" s="1" t="s">
        <v>128</v>
      </c>
      <c r="F16875" s="1" t="s">
        <v>129</v>
      </c>
      <c r="G16875" s="1" t="s">
        <v>18</v>
      </c>
      <c r="H16875">
        <v>55.000000000000007</v>
      </c>
      <c r="I16875">
        <v>150</v>
      </c>
      <c r="J16875">
        <v>82500.000000000015</v>
      </c>
      <c r="K16875">
        <v>24750.000000000004</v>
      </c>
      <c r="L16875" s="1">
        <v>57750.000000000015</v>
      </c>
      <c r="M16875" s="1" t="s">
        <v>25</v>
      </c>
      <c r="N16875" s="1" t="s">
        <v>196</v>
      </c>
    </row>
    <row r="16876" spans="1:14" x14ac:dyDescent="0.3">
      <c r="A16876" s="1" t="s">
        <v>14</v>
      </c>
      <c r="B16876">
        <v>1128299</v>
      </c>
      <c r="C16876" s="2">
        <v>44674</v>
      </c>
      <c r="D16876" s="1" t="s">
        <v>92</v>
      </c>
      <c r="E16876" s="1" t="s">
        <v>128</v>
      </c>
      <c r="F16876" s="1" t="s">
        <v>129</v>
      </c>
      <c r="G16876" s="1" t="s">
        <v>20</v>
      </c>
      <c r="H16876">
        <v>70</v>
      </c>
      <c r="I16876">
        <v>325</v>
      </c>
      <c r="J16876">
        <v>227500</v>
      </c>
      <c r="K16876">
        <v>56875</v>
      </c>
      <c r="L16876" s="1">
        <v>170625</v>
      </c>
      <c r="M16876" s="1" t="s">
        <v>25</v>
      </c>
      <c r="N16876" s="1" t="s">
        <v>197</v>
      </c>
    </row>
    <row r="16877" spans="1:14" x14ac:dyDescent="0.3">
      <c r="A16877" s="1" t="s">
        <v>14</v>
      </c>
      <c r="B16877">
        <v>1128299</v>
      </c>
      <c r="C16877" s="2">
        <v>44705</v>
      </c>
      <c r="D16877" s="1" t="s">
        <v>92</v>
      </c>
      <c r="E16877" s="1" t="s">
        <v>128</v>
      </c>
      <c r="F16877" s="1" t="s">
        <v>129</v>
      </c>
      <c r="G16877" s="1" t="s">
        <v>21</v>
      </c>
      <c r="H16877">
        <v>50</v>
      </c>
      <c r="I16877">
        <v>525</v>
      </c>
      <c r="J16877">
        <v>262500</v>
      </c>
      <c r="K16877">
        <v>91875</v>
      </c>
      <c r="L16877" s="1">
        <v>170625</v>
      </c>
      <c r="M16877" s="1" t="s">
        <v>25</v>
      </c>
      <c r="N16877" s="1" t="s">
        <v>196</v>
      </c>
    </row>
    <row r="16878" spans="1:14" x14ac:dyDescent="0.3">
      <c r="A16878" s="1" t="s">
        <v>14</v>
      </c>
      <c r="B16878">
        <v>1128299</v>
      </c>
      <c r="C16878" s="2">
        <v>44705</v>
      </c>
      <c r="D16878" s="1" t="s">
        <v>92</v>
      </c>
      <c r="E16878" s="1" t="s">
        <v>128</v>
      </c>
      <c r="F16878" s="1" t="s">
        <v>129</v>
      </c>
      <c r="G16878" s="1" t="s">
        <v>22</v>
      </c>
      <c r="H16878">
        <v>55.000000000000007</v>
      </c>
      <c r="I16878">
        <v>375</v>
      </c>
      <c r="J16878">
        <v>206250.00000000003</v>
      </c>
      <c r="K16878">
        <v>82500.000000000015</v>
      </c>
      <c r="L16878" s="1">
        <v>123750.00000000001</v>
      </c>
      <c r="M16878" s="1" t="s">
        <v>25</v>
      </c>
      <c r="N16878" s="1" t="s">
        <v>196</v>
      </c>
    </row>
    <row r="16879" spans="1:14" x14ac:dyDescent="0.3">
      <c r="A16879" s="1" t="s">
        <v>14</v>
      </c>
      <c r="B16879">
        <v>1128299</v>
      </c>
      <c r="C16879" s="2">
        <v>44705</v>
      </c>
      <c r="D16879" s="1" t="s">
        <v>92</v>
      </c>
      <c r="E16879" s="1" t="s">
        <v>128</v>
      </c>
      <c r="F16879" s="1" t="s">
        <v>129</v>
      </c>
      <c r="G16879" s="1" t="s">
        <v>23</v>
      </c>
      <c r="H16879">
        <v>55.000000000000007</v>
      </c>
      <c r="I16879">
        <v>400</v>
      </c>
      <c r="J16879">
        <v>220000.00000000003</v>
      </c>
      <c r="K16879">
        <v>77000</v>
      </c>
      <c r="L16879" s="1">
        <v>143000.00000000003</v>
      </c>
      <c r="M16879" s="1" t="s">
        <v>25</v>
      </c>
      <c r="N16879" s="1" t="s">
        <v>197</v>
      </c>
    </row>
    <row r="16880" spans="1:14" x14ac:dyDescent="0.3">
      <c r="A16880" s="1" t="s">
        <v>14</v>
      </c>
      <c r="B16880">
        <v>1128299</v>
      </c>
      <c r="C16880" s="2">
        <v>44705</v>
      </c>
      <c r="D16880" s="1" t="s">
        <v>92</v>
      </c>
      <c r="E16880" s="1" t="s">
        <v>128</v>
      </c>
      <c r="F16880" s="1" t="s">
        <v>129</v>
      </c>
      <c r="G16880" s="1" t="s">
        <v>24</v>
      </c>
      <c r="H16880">
        <v>50</v>
      </c>
      <c r="I16880">
        <v>300</v>
      </c>
      <c r="J16880">
        <v>150000</v>
      </c>
      <c r="K16880">
        <v>52500</v>
      </c>
      <c r="L16880" s="1">
        <v>97500</v>
      </c>
      <c r="M16880" s="1" t="s">
        <v>25</v>
      </c>
      <c r="N16880" s="1" t="s">
        <v>197</v>
      </c>
    </row>
    <row r="16881" spans="1:14" x14ac:dyDescent="0.3">
      <c r="A16881" s="1" t="s">
        <v>14</v>
      </c>
      <c r="B16881">
        <v>1128299</v>
      </c>
      <c r="C16881" s="2">
        <v>44705</v>
      </c>
      <c r="D16881" s="1" t="s">
        <v>92</v>
      </c>
      <c r="E16881" s="1" t="s">
        <v>128</v>
      </c>
      <c r="F16881" s="1" t="s">
        <v>129</v>
      </c>
      <c r="G16881" s="1" t="s">
        <v>18</v>
      </c>
      <c r="H16881">
        <v>55.000000000000007</v>
      </c>
      <c r="I16881">
        <v>200</v>
      </c>
      <c r="J16881">
        <v>110000.00000000001</v>
      </c>
      <c r="K16881">
        <v>33000</v>
      </c>
      <c r="L16881" s="1">
        <v>77000.000000000015</v>
      </c>
      <c r="M16881" s="1" t="s">
        <v>25</v>
      </c>
      <c r="N16881" s="1" t="s">
        <v>196</v>
      </c>
    </row>
    <row r="16882" spans="1:14" x14ac:dyDescent="0.3">
      <c r="A16882" s="1" t="s">
        <v>14</v>
      </c>
      <c r="B16882">
        <v>1128299</v>
      </c>
      <c r="C16882" s="2">
        <v>44705</v>
      </c>
      <c r="D16882" s="1" t="s">
        <v>92</v>
      </c>
      <c r="E16882" s="1" t="s">
        <v>128</v>
      </c>
      <c r="F16882" s="1" t="s">
        <v>129</v>
      </c>
      <c r="G16882" s="1" t="s">
        <v>20</v>
      </c>
      <c r="H16882">
        <v>70</v>
      </c>
      <c r="I16882">
        <v>375</v>
      </c>
      <c r="J16882">
        <v>262500</v>
      </c>
      <c r="K16882">
        <v>65625</v>
      </c>
      <c r="L16882" s="1">
        <v>196875</v>
      </c>
      <c r="M16882" s="1" t="s">
        <v>25</v>
      </c>
      <c r="N16882" s="1" t="s">
        <v>197</v>
      </c>
    </row>
    <row r="16883" spans="1:14" x14ac:dyDescent="0.3">
      <c r="A16883" s="1" t="s">
        <v>14</v>
      </c>
      <c r="B16883">
        <v>1128299</v>
      </c>
      <c r="C16883" s="2">
        <v>44735</v>
      </c>
      <c r="D16883" s="1" t="s">
        <v>92</v>
      </c>
      <c r="E16883" s="1" t="s">
        <v>128</v>
      </c>
      <c r="F16883" s="1" t="s">
        <v>129</v>
      </c>
      <c r="G16883" s="1" t="s">
        <v>21</v>
      </c>
      <c r="H16883">
        <v>50</v>
      </c>
      <c r="I16883">
        <v>625</v>
      </c>
      <c r="J16883">
        <v>312500</v>
      </c>
      <c r="K16883">
        <v>109375</v>
      </c>
      <c r="L16883" s="1">
        <v>203125</v>
      </c>
      <c r="M16883" s="1" t="s">
        <v>25</v>
      </c>
      <c r="N16883" s="1" t="s">
        <v>196</v>
      </c>
    </row>
    <row r="16884" spans="1:14" x14ac:dyDescent="0.3">
      <c r="A16884" s="1" t="s">
        <v>14</v>
      </c>
      <c r="B16884">
        <v>1128299</v>
      </c>
      <c r="C16884" s="2">
        <v>44735</v>
      </c>
      <c r="D16884" s="1" t="s">
        <v>92</v>
      </c>
      <c r="E16884" s="1" t="s">
        <v>128</v>
      </c>
      <c r="F16884" s="1" t="s">
        <v>129</v>
      </c>
      <c r="G16884" s="1" t="s">
        <v>22</v>
      </c>
      <c r="H16884">
        <v>55.000000000000007</v>
      </c>
      <c r="I16884">
        <v>475</v>
      </c>
      <c r="J16884">
        <v>261250.00000000003</v>
      </c>
      <c r="K16884">
        <v>104500.00000000001</v>
      </c>
      <c r="L16884" s="1">
        <v>156750</v>
      </c>
      <c r="M16884" s="1" t="s">
        <v>25</v>
      </c>
      <c r="N16884" s="1" t="s">
        <v>196</v>
      </c>
    </row>
    <row r="16885" spans="1:14" x14ac:dyDescent="0.3">
      <c r="A16885" s="1" t="s">
        <v>14</v>
      </c>
      <c r="B16885">
        <v>1128299</v>
      </c>
      <c r="C16885" s="2">
        <v>44735</v>
      </c>
      <c r="D16885" s="1" t="s">
        <v>92</v>
      </c>
      <c r="E16885" s="1" t="s">
        <v>128</v>
      </c>
      <c r="F16885" s="1" t="s">
        <v>129</v>
      </c>
      <c r="G16885" s="1" t="s">
        <v>23</v>
      </c>
      <c r="H16885">
        <v>55.000000000000007</v>
      </c>
      <c r="I16885">
        <v>475</v>
      </c>
      <c r="J16885">
        <v>261250.00000000003</v>
      </c>
      <c r="K16885">
        <v>91437.5</v>
      </c>
      <c r="L16885" s="1">
        <v>169812.50000000003</v>
      </c>
      <c r="M16885" s="1" t="s">
        <v>25</v>
      </c>
      <c r="N16885" s="1" t="s">
        <v>197</v>
      </c>
    </row>
    <row r="16886" spans="1:14" x14ac:dyDescent="0.3">
      <c r="A16886" s="1" t="s">
        <v>14</v>
      </c>
      <c r="B16886">
        <v>1128299</v>
      </c>
      <c r="C16886" s="2">
        <v>44735</v>
      </c>
      <c r="D16886" s="1" t="s">
        <v>92</v>
      </c>
      <c r="E16886" s="1" t="s">
        <v>128</v>
      </c>
      <c r="F16886" s="1" t="s">
        <v>129</v>
      </c>
      <c r="G16886" s="1" t="s">
        <v>24</v>
      </c>
      <c r="H16886">
        <v>50</v>
      </c>
      <c r="I16886">
        <v>350</v>
      </c>
      <c r="J16886">
        <v>175000</v>
      </c>
      <c r="K16886">
        <v>61249.999999999993</v>
      </c>
      <c r="L16886" s="1">
        <v>113750</v>
      </c>
      <c r="M16886" s="1" t="s">
        <v>25</v>
      </c>
      <c r="N16886" s="1" t="s">
        <v>197</v>
      </c>
    </row>
    <row r="16887" spans="1:14" x14ac:dyDescent="0.3">
      <c r="A16887" s="1" t="s">
        <v>14</v>
      </c>
      <c r="B16887">
        <v>1128299</v>
      </c>
      <c r="C16887" s="2">
        <v>44735</v>
      </c>
      <c r="D16887" s="1" t="s">
        <v>92</v>
      </c>
      <c r="E16887" s="1" t="s">
        <v>128</v>
      </c>
      <c r="F16887" s="1" t="s">
        <v>129</v>
      </c>
      <c r="G16887" s="1" t="s">
        <v>18</v>
      </c>
      <c r="H16887">
        <v>55.000000000000007</v>
      </c>
      <c r="I16887">
        <v>225</v>
      </c>
      <c r="J16887">
        <v>123750.00000000001</v>
      </c>
      <c r="K16887">
        <v>37125</v>
      </c>
      <c r="L16887" s="1">
        <v>86625.000000000015</v>
      </c>
      <c r="M16887" s="1" t="s">
        <v>25</v>
      </c>
      <c r="N16887" s="1" t="s">
        <v>196</v>
      </c>
    </row>
    <row r="16888" spans="1:14" x14ac:dyDescent="0.3">
      <c r="A16888" s="1" t="s">
        <v>14</v>
      </c>
      <c r="B16888">
        <v>1128299</v>
      </c>
      <c r="C16888" s="2">
        <v>44735</v>
      </c>
      <c r="D16888" s="1" t="s">
        <v>92</v>
      </c>
      <c r="E16888" s="1" t="s">
        <v>128</v>
      </c>
      <c r="F16888" s="1" t="s">
        <v>129</v>
      </c>
      <c r="G16888" s="1" t="s">
        <v>20</v>
      </c>
      <c r="H16888">
        <v>70</v>
      </c>
      <c r="I16888">
        <v>525</v>
      </c>
      <c r="J16888">
        <v>367500</v>
      </c>
      <c r="K16888">
        <v>91875</v>
      </c>
      <c r="L16888" s="1">
        <v>275625</v>
      </c>
      <c r="M16888" s="1" t="s">
        <v>25</v>
      </c>
      <c r="N16888" s="1" t="s">
        <v>197</v>
      </c>
    </row>
    <row r="16889" spans="1:14" x14ac:dyDescent="0.3">
      <c r="A16889" s="1" t="s">
        <v>14</v>
      </c>
      <c r="B16889">
        <v>1128299</v>
      </c>
      <c r="C16889" s="2">
        <v>44764</v>
      </c>
      <c r="D16889" s="1" t="s">
        <v>92</v>
      </c>
      <c r="E16889" s="1" t="s">
        <v>128</v>
      </c>
      <c r="F16889" s="1" t="s">
        <v>129</v>
      </c>
      <c r="G16889" s="1" t="s">
        <v>21</v>
      </c>
      <c r="H16889">
        <v>50</v>
      </c>
      <c r="I16889">
        <v>675</v>
      </c>
      <c r="J16889">
        <v>337500</v>
      </c>
      <c r="K16889">
        <v>118124.99999999999</v>
      </c>
      <c r="L16889" s="1">
        <v>219375</v>
      </c>
      <c r="M16889" s="1" t="s">
        <v>25</v>
      </c>
      <c r="N16889" s="1" t="s">
        <v>196</v>
      </c>
    </row>
    <row r="16890" spans="1:14" x14ac:dyDescent="0.3">
      <c r="A16890" s="1" t="s">
        <v>14</v>
      </c>
      <c r="B16890">
        <v>1128299</v>
      </c>
      <c r="C16890" s="2">
        <v>44764</v>
      </c>
      <c r="D16890" s="1" t="s">
        <v>92</v>
      </c>
      <c r="E16890" s="1" t="s">
        <v>128</v>
      </c>
      <c r="F16890" s="1" t="s">
        <v>129</v>
      </c>
      <c r="G16890" s="1" t="s">
        <v>22</v>
      </c>
      <c r="H16890">
        <v>55.000000000000007</v>
      </c>
      <c r="I16890">
        <v>525</v>
      </c>
      <c r="J16890">
        <v>288750.00000000006</v>
      </c>
      <c r="K16890">
        <v>115500.00000000003</v>
      </c>
      <c r="L16890" s="1">
        <v>173250.00000000003</v>
      </c>
      <c r="M16890" s="1" t="s">
        <v>25</v>
      </c>
      <c r="N16890" s="1" t="s">
        <v>196</v>
      </c>
    </row>
    <row r="16891" spans="1:14" x14ac:dyDescent="0.3">
      <c r="A16891" s="1" t="s">
        <v>14</v>
      </c>
      <c r="B16891">
        <v>1128299</v>
      </c>
      <c r="C16891" s="2">
        <v>44764</v>
      </c>
      <c r="D16891" s="1" t="s">
        <v>92</v>
      </c>
      <c r="E16891" s="1" t="s">
        <v>128</v>
      </c>
      <c r="F16891" s="1" t="s">
        <v>129</v>
      </c>
      <c r="G16891" s="1" t="s">
        <v>23</v>
      </c>
      <c r="H16891">
        <v>55.000000000000007</v>
      </c>
      <c r="I16891">
        <v>475</v>
      </c>
      <c r="J16891">
        <v>261250.00000000003</v>
      </c>
      <c r="K16891">
        <v>91437.5</v>
      </c>
      <c r="L16891" s="1">
        <v>169812.50000000003</v>
      </c>
      <c r="M16891" s="1" t="s">
        <v>25</v>
      </c>
      <c r="N16891" s="1" t="s">
        <v>197</v>
      </c>
    </row>
    <row r="16892" spans="1:14" x14ac:dyDescent="0.3">
      <c r="A16892" s="1" t="s">
        <v>14</v>
      </c>
      <c r="B16892">
        <v>1128299</v>
      </c>
      <c r="C16892" s="2">
        <v>44764</v>
      </c>
      <c r="D16892" s="1" t="s">
        <v>92</v>
      </c>
      <c r="E16892" s="1" t="s">
        <v>128</v>
      </c>
      <c r="F16892" s="1" t="s">
        <v>129</v>
      </c>
      <c r="G16892" s="1" t="s">
        <v>24</v>
      </c>
      <c r="H16892">
        <v>50</v>
      </c>
      <c r="I16892">
        <v>375</v>
      </c>
      <c r="J16892">
        <v>187500</v>
      </c>
      <c r="K16892">
        <v>65625</v>
      </c>
      <c r="L16892" s="1">
        <v>121875</v>
      </c>
      <c r="M16892" s="1" t="s">
        <v>25</v>
      </c>
      <c r="N16892" s="1" t="s">
        <v>197</v>
      </c>
    </row>
    <row r="16893" spans="1:14" x14ac:dyDescent="0.3">
      <c r="A16893" s="1" t="s">
        <v>14</v>
      </c>
      <c r="B16893">
        <v>1128299</v>
      </c>
      <c r="C16893" s="2">
        <v>44764</v>
      </c>
      <c r="D16893" s="1" t="s">
        <v>92</v>
      </c>
      <c r="E16893" s="1" t="s">
        <v>128</v>
      </c>
      <c r="F16893" s="1" t="s">
        <v>129</v>
      </c>
      <c r="G16893" s="1" t="s">
        <v>18</v>
      </c>
      <c r="H16893">
        <v>55.000000000000007</v>
      </c>
      <c r="I16893">
        <v>425</v>
      </c>
      <c r="J16893">
        <v>233750.00000000003</v>
      </c>
      <c r="K16893">
        <v>70125</v>
      </c>
      <c r="L16893" s="1">
        <v>163625.00000000003</v>
      </c>
      <c r="M16893" s="1" t="s">
        <v>25</v>
      </c>
      <c r="N16893" s="1" t="s">
        <v>196</v>
      </c>
    </row>
    <row r="16894" spans="1:14" x14ac:dyDescent="0.3">
      <c r="A16894" s="1" t="s">
        <v>14</v>
      </c>
      <c r="B16894">
        <v>1128299</v>
      </c>
      <c r="C16894" s="2">
        <v>44764</v>
      </c>
      <c r="D16894" s="1" t="s">
        <v>92</v>
      </c>
      <c r="E16894" s="1" t="s">
        <v>128</v>
      </c>
      <c r="F16894" s="1" t="s">
        <v>129</v>
      </c>
      <c r="G16894" s="1" t="s">
        <v>20</v>
      </c>
      <c r="H16894">
        <v>70</v>
      </c>
      <c r="I16894">
        <v>425</v>
      </c>
      <c r="J16894">
        <v>297500</v>
      </c>
      <c r="K16894">
        <v>74375</v>
      </c>
      <c r="L16894" s="1">
        <v>223125</v>
      </c>
      <c r="M16894" s="1" t="s">
        <v>25</v>
      </c>
      <c r="N16894" s="1" t="s">
        <v>197</v>
      </c>
    </row>
    <row r="16895" spans="1:14" x14ac:dyDescent="0.3">
      <c r="A16895" s="1" t="s">
        <v>14</v>
      </c>
      <c r="B16895">
        <v>1128299</v>
      </c>
      <c r="C16895" s="2">
        <v>44796</v>
      </c>
      <c r="D16895" s="1" t="s">
        <v>92</v>
      </c>
      <c r="E16895" s="1" t="s">
        <v>128</v>
      </c>
      <c r="F16895" s="1" t="s">
        <v>129</v>
      </c>
      <c r="G16895" s="1" t="s">
        <v>21</v>
      </c>
      <c r="H16895">
        <v>55.000000000000007</v>
      </c>
      <c r="I16895">
        <v>625</v>
      </c>
      <c r="J16895">
        <v>343750.00000000006</v>
      </c>
      <c r="K16895">
        <v>120312.50000000001</v>
      </c>
      <c r="L16895" s="1">
        <v>223437.50000000006</v>
      </c>
      <c r="M16895" s="1" t="s">
        <v>25</v>
      </c>
      <c r="N16895" s="1" t="s">
        <v>196</v>
      </c>
    </row>
    <row r="16896" spans="1:14" x14ac:dyDescent="0.3">
      <c r="A16896" s="1" t="s">
        <v>14</v>
      </c>
      <c r="B16896">
        <v>1128299</v>
      </c>
      <c r="C16896" s="2">
        <v>44796</v>
      </c>
      <c r="D16896" s="1" t="s">
        <v>92</v>
      </c>
      <c r="E16896" s="1" t="s">
        <v>128</v>
      </c>
      <c r="F16896" s="1" t="s">
        <v>129</v>
      </c>
      <c r="G16896" s="1" t="s">
        <v>22</v>
      </c>
      <c r="H16896">
        <v>60.000000000000007</v>
      </c>
      <c r="I16896">
        <v>575</v>
      </c>
      <c r="J16896">
        <v>345000.00000000006</v>
      </c>
      <c r="K16896">
        <v>138000.00000000003</v>
      </c>
      <c r="L16896" s="1">
        <v>207000.00000000003</v>
      </c>
      <c r="M16896" s="1" t="s">
        <v>25</v>
      </c>
      <c r="N16896" s="1" t="s">
        <v>196</v>
      </c>
    </row>
    <row r="16897" spans="1:14" x14ac:dyDescent="0.3">
      <c r="A16897" s="1" t="s">
        <v>14</v>
      </c>
      <c r="B16897">
        <v>1128299</v>
      </c>
      <c r="C16897" s="2">
        <v>44796</v>
      </c>
      <c r="D16897" s="1" t="s">
        <v>92</v>
      </c>
      <c r="E16897" s="1" t="s">
        <v>128</v>
      </c>
      <c r="F16897" s="1" t="s">
        <v>129</v>
      </c>
      <c r="G16897" s="1" t="s">
        <v>23</v>
      </c>
      <c r="H16897">
        <v>55.000000000000007</v>
      </c>
      <c r="I16897">
        <v>450</v>
      </c>
      <c r="J16897">
        <v>247500.00000000003</v>
      </c>
      <c r="K16897">
        <v>86625</v>
      </c>
      <c r="L16897" s="1">
        <v>160875.00000000003</v>
      </c>
      <c r="M16897" s="1" t="s">
        <v>25</v>
      </c>
      <c r="N16897" s="1" t="s">
        <v>197</v>
      </c>
    </row>
    <row r="16898" spans="1:14" x14ac:dyDescent="0.3">
      <c r="A16898" s="1" t="s">
        <v>14</v>
      </c>
      <c r="B16898">
        <v>1128299</v>
      </c>
      <c r="C16898" s="2">
        <v>44796</v>
      </c>
      <c r="D16898" s="1" t="s">
        <v>92</v>
      </c>
      <c r="E16898" s="1" t="s">
        <v>128</v>
      </c>
      <c r="F16898" s="1" t="s">
        <v>129</v>
      </c>
      <c r="G16898" s="1" t="s">
        <v>24</v>
      </c>
      <c r="H16898">
        <v>55.000000000000007</v>
      </c>
      <c r="I16898">
        <v>400</v>
      </c>
      <c r="J16898">
        <v>220000.00000000003</v>
      </c>
      <c r="K16898">
        <v>77000</v>
      </c>
      <c r="L16898" s="1">
        <v>143000.00000000003</v>
      </c>
      <c r="M16898" s="1" t="s">
        <v>25</v>
      </c>
      <c r="N16898" s="1" t="s">
        <v>197</v>
      </c>
    </row>
    <row r="16899" spans="1:14" x14ac:dyDescent="0.3">
      <c r="A16899" s="1" t="s">
        <v>14</v>
      </c>
      <c r="B16899">
        <v>1128299</v>
      </c>
      <c r="C16899" s="2">
        <v>44796</v>
      </c>
      <c r="D16899" s="1" t="s">
        <v>92</v>
      </c>
      <c r="E16899" s="1" t="s">
        <v>128</v>
      </c>
      <c r="F16899" s="1" t="s">
        <v>129</v>
      </c>
      <c r="G16899" s="1" t="s">
        <v>18</v>
      </c>
      <c r="H16899">
        <v>65</v>
      </c>
      <c r="I16899">
        <v>400</v>
      </c>
      <c r="J16899">
        <v>260000</v>
      </c>
      <c r="K16899">
        <v>78000</v>
      </c>
      <c r="L16899" s="1">
        <v>182000</v>
      </c>
      <c r="M16899" s="1" t="s">
        <v>25</v>
      </c>
      <c r="N16899" s="1" t="s">
        <v>196</v>
      </c>
    </row>
    <row r="16900" spans="1:14" x14ac:dyDescent="0.3">
      <c r="A16900" s="1" t="s">
        <v>14</v>
      </c>
      <c r="B16900">
        <v>1128299</v>
      </c>
      <c r="C16900" s="2">
        <v>44796</v>
      </c>
      <c r="D16900" s="1" t="s">
        <v>92</v>
      </c>
      <c r="E16900" s="1" t="s">
        <v>128</v>
      </c>
      <c r="F16900" s="1" t="s">
        <v>129</v>
      </c>
      <c r="G16900" s="1" t="s">
        <v>20</v>
      </c>
      <c r="H16900">
        <v>70</v>
      </c>
      <c r="I16900">
        <v>375</v>
      </c>
      <c r="J16900">
        <v>262500</v>
      </c>
      <c r="K16900">
        <v>65625</v>
      </c>
      <c r="L16900" s="1">
        <v>196875</v>
      </c>
      <c r="M16900" s="1" t="s">
        <v>25</v>
      </c>
      <c r="N16900" s="1" t="s">
        <v>197</v>
      </c>
    </row>
    <row r="16901" spans="1:14" x14ac:dyDescent="0.3">
      <c r="A16901" s="1" t="s">
        <v>14</v>
      </c>
      <c r="B16901">
        <v>1128299</v>
      </c>
      <c r="C16901" s="2">
        <v>44828</v>
      </c>
      <c r="D16901" s="1" t="s">
        <v>92</v>
      </c>
      <c r="E16901" s="1" t="s">
        <v>128</v>
      </c>
      <c r="F16901" s="1" t="s">
        <v>129</v>
      </c>
      <c r="G16901" s="1" t="s">
        <v>21</v>
      </c>
      <c r="H16901">
        <v>45.000000000000007</v>
      </c>
      <c r="I16901">
        <v>575</v>
      </c>
      <c r="J16901">
        <v>258750.00000000003</v>
      </c>
      <c r="K16901">
        <v>90562.5</v>
      </c>
      <c r="L16901" s="1">
        <v>168187.50000000003</v>
      </c>
      <c r="M16901" s="1" t="s">
        <v>25</v>
      </c>
      <c r="N16901" s="1" t="s">
        <v>196</v>
      </c>
    </row>
    <row r="16902" spans="1:14" x14ac:dyDescent="0.3">
      <c r="A16902" s="1" t="s">
        <v>14</v>
      </c>
      <c r="B16902">
        <v>1128299</v>
      </c>
      <c r="C16902" s="2">
        <v>44828</v>
      </c>
      <c r="D16902" s="1" t="s">
        <v>92</v>
      </c>
      <c r="E16902" s="1" t="s">
        <v>128</v>
      </c>
      <c r="F16902" s="1" t="s">
        <v>129</v>
      </c>
      <c r="G16902" s="1" t="s">
        <v>22</v>
      </c>
      <c r="H16902">
        <v>50.000000000000014</v>
      </c>
      <c r="I16902">
        <v>575</v>
      </c>
      <c r="J16902">
        <v>287500.00000000006</v>
      </c>
      <c r="K16902">
        <v>115000.00000000003</v>
      </c>
      <c r="L16902" s="1">
        <v>172500.00000000003</v>
      </c>
      <c r="M16902" s="1" t="s">
        <v>25</v>
      </c>
      <c r="N16902" s="1" t="s">
        <v>196</v>
      </c>
    </row>
    <row r="16903" spans="1:14" x14ac:dyDescent="0.3">
      <c r="A16903" s="1" t="s">
        <v>14</v>
      </c>
      <c r="B16903">
        <v>1128299</v>
      </c>
      <c r="C16903" s="2">
        <v>44828</v>
      </c>
      <c r="D16903" s="1" t="s">
        <v>92</v>
      </c>
      <c r="E16903" s="1" t="s">
        <v>128</v>
      </c>
      <c r="F16903" s="1" t="s">
        <v>129</v>
      </c>
      <c r="G16903" s="1" t="s">
        <v>23</v>
      </c>
      <c r="H16903">
        <v>45.000000000000007</v>
      </c>
      <c r="I16903">
        <v>425</v>
      </c>
      <c r="J16903">
        <v>191250.00000000003</v>
      </c>
      <c r="K16903">
        <v>66937.5</v>
      </c>
      <c r="L16903" s="1">
        <v>124312.50000000003</v>
      </c>
      <c r="M16903" s="1" t="s">
        <v>25</v>
      </c>
      <c r="N16903" s="1" t="s">
        <v>197</v>
      </c>
    </row>
    <row r="16904" spans="1:14" x14ac:dyDescent="0.3">
      <c r="A16904" s="1" t="s">
        <v>14</v>
      </c>
      <c r="B16904">
        <v>1128299</v>
      </c>
      <c r="C16904" s="2">
        <v>44828</v>
      </c>
      <c r="D16904" s="1" t="s">
        <v>92</v>
      </c>
      <c r="E16904" s="1" t="s">
        <v>128</v>
      </c>
      <c r="F16904" s="1" t="s">
        <v>129</v>
      </c>
      <c r="G16904" s="1" t="s">
        <v>24</v>
      </c>
      <c r="H16904">
        <v>45.000000000000007</v>
      </c>
      <c r="I16904">
        <v>375</v>
      </c>
      <c r="J16904">
        <v>168750.00000000003</v>
      </c>
      <c r="K16904">
        <v>59062.500000000007</v>
      </c>
      <c r="L16904" s="1">
        <v>109687.50000000003</v>
      </c>
      <c r="M16904" s="1" t="s">
        <v>25</v>
      </c>
      <c r="N16904" s="1" t="s">
        <v>197</v>
      </c>
    </row>
    <row r="16905" spans="1:14" x14ac:dyDescent="0.3">
      <c r="A16905" s="1" t="s">
        <v>14</v>
      </c>
      <c r="B16905">
        <v>1128299</v>
      </c>
      <c r="C16905" s="2">
        <v>44828</v>
      </c>
      <c r="D16905" s="1" t="s">
        <v>92</v>
      </c>
      <c r="E16905" s="1" t="s">
        <v>128</v>
      </c>
      <c r="F16905" s="1" t="s">
        <v>129</v>
      </c>
      <c r="G16905" s="1" t="s">
        <v>18</v>
      </c>
      <c r="H16905">
        <v>55.000000000000007</v>
      </c>
      <c r="I16905">
        <v>375</v>
      </c>
      <c r="J16905">
        <v>206250.00000000003</v>
      </c>
      <c r="K16905">
        <v>61875.000000000007</v>
      </c>
      <c r="L16905" s="1">
        <v>144375.00000000003</v>
      </c>
      <c r="M16905" s="1" t="s">
        <v>25</v>
      </c>
      <c r="N16905" s="1" t="s">
        <v>196</v>
      </c>
    </row>
    <row r="16906" spans="1:14" x14ac:dyDescent="0.3">
      <c r="A16906" s="1" t="s">
        <v>14</v>
      </c>
      <c r="B16906">
        <v>1128299</v>
      </c>
      <c r="C16906" s="2">
        <v>44828</v>
      </c>
      <c r="D16906" s="1" t="s">
        <v>92</v>
      </c>
      <c r="E16906" s="1" t="s">
        <v>128</v>
      </c>
      <c r="F16906" s="1" t="s">
        <v>129</v>
      </c>
      <c r="G16906" s="1" t="s">
        <v>20</v>
      </c>
      <c r="H16906">
        <v>60.000000000000007</v>
      </c>
      <c r="I16906">
        <v>425</v>
      </c>
      <c r="J16906">
        <v>255000.00000000003</v>
      </c>
      <c r="K16906">
        <v>63750.000000000007</v>
      </c>
      <c r="L16906" s="1">
        <v>191250.00000000003</v>
      </c>
      <c r="M16906" s="1" t="s">
        <v>25</v>
      </c>
      <c r="N16906" s="1" t="s">
        <v>197</v>
      </c>
    </row>
    <row r="16907" spans="1:14" x14ac:dyDescent="0.3">
      <c r="A16907" s="1" t="s">
        <v>14</v>
      </c>
      <c r="B16907">
        <v>1128299</v>
      </c>
      <c r="C16907" s="2">
        <v>44857</v>
      </c>
      <c r="D16907" s="1" t="s">
        <v>92</v>
      </c>
      <c r="E16907" s="1" t="s">
        <v>128</v>
      </c>
      <c r="F16907" s="1" t="s">
        <v>129</v>
      </c>
      <c r="G16907" s="1" t="s">
        <v>21</v>
      </c>
      <c r="H16907">
        <v>45.000000000000007</v>
      </c>
      <c r="I16907">
        <v>500</v>
      </c>
      <c r="J16907">
        <v>225000.00000000003</v>
      </c>
      <c r="K16907">
        <v>78750</v>
      </c>
      <c r="L16907" s="1">
        <v>146250.00000000003</v>
      </c>
      <c r="M16907" s="1" t="s">
        <v>25</v>
      </c>
      <c r="N16907" s="1" t="s">
        <v>196</v>
      </c>
    </row>
    <row r="16908" spans="1:14" x14ac:dyDescent="0.3">
      <c r="A16908" s="1" t="s">
        <v>14</v>
      </c>
      <c r="B16908">
        <v>1128299</v>
      </c>
      <c r="C16908" s="2">
        <v>44857</v>
      </c>
      <c r="D16908" s="1" t="s">
        <v>92</v>
      </c>
      <c r="E16908" s="1" t="s">
        <v>128</v>
      </c>
      <c r="F16908" s="1" t="s">
        <v>129</v>
      </c>
      <c r="G16908" s="1" t="s">
        <v>22</v>
      </c>
      <c r="H16908">
        <v>50.000000000000014</v>
      </c>
      <c r="I16908">
        <v>500</v>
      </c>
      <c r="J16908">
        <v>250000.00000000006</v>
      </c>
      <c r="K16908">
        <v>100000.00000000003</v>
      </c>
      <c r="L16908" s="1">
        <v>150000.00000000003</v>
      </c>
      <c r="M16908" s="1" t="s">
        <v>25</v>
      </c>
      <c r="N16908" s="1" t="s">
        <v>196</v>
      </c>
    </row>
    <row r="16909" spans="1:14" x14ac:dyDescent="0.3">
      <c r="A16909" s="1" t="s">
        <v>14</v>
      </c>
      <c r="B16909">
        <v>1128299</v>
      </c>
      <c r="C16909" s="2">
        <v>44857</v>
      </c>
      <c r="D16909" s="1" t="s">
        <v>92</v>
      </c>
      <c r="E16909" s="1" t="s">
        <v>128</v>
      </c>
      <c r="F16909" s="1" t="s">
        <v>129</v>
      </c>
      <c r="G16909" s="1" t="s">
        <v>23</v>
      </c>
      <c r="H16909">
        <v>45.000000000000007</v>
      </c>
      <c r="I16909">
        <v>325</v>
      </c>
      <c r="J16909">
        <v>146250.00000000003</v>
      </c>
      <c r="K16909">
        <v>51187.500000000007</v>
      </c>
      <c r="L16909" s="1">
        <v>95062.500000000029</v>
      </c>
      <c r="M16909" s="1" t="s">
        <v>25</v>
      </c>
      <c r="N16909" s="1" t="s">
        <v>197</v>
      </c>
    </row>
    <row r="16910" spans="1:14" x14ac:dyDescent="0.3">
      <c r="A16910" s="1" t="s">
        <v>14</v>
      </c>
      <c r="B16910">
        <v>1128299</v>
      </c>
      <c r="C16910" s="2">
        <v>44857</v>
      </c>
      <c r="D16910" s="1" t="s">
        <v>92</v>
      </c>
      <c r="E16910" s="1" t="s">
        <v>128</v>
      </c>
      <c r="F16910" s="1" t="s">
        <v>129</v>
      </c>
      <c r="G16910" s="1" t="s">
        <v>24</v>
      </c>
      <c r="H16910">
        <v>45.000000000000007</v>
      </c>
      <c r="I16910">
        <v>300</v>
      </c>
      <c r="J16910">
        <v>135000.00000000003</v>
      </c>
      <c r="K16910">
        <v>47250.000000000007</v>
      </c>
      <c r="L16910" s="1">
        <v>87750.000000000029</v>
      </c>
      <c r="M16910" s="1" t="s">
        <v>25</v>
      </c>
      <c r="N16910" s="1" t="s">
        <v>197</v>
      </c>
    </row>
    <row r="16911" spans="1:14" x14ac:dyDescent="0.3">
      <c r="A16911" s="1" t="s">
        <v>14</v>
      </c>
      <c r="B16911">
        <v>1128299</v>
      </c>
      <c r="C16911" s="2">
        <v>44857</v>
      </c>
      <c r="D16911" s="1" t="s">
        <v>92</v>
      </c>
      <c r="E16911" s="1" t="s">
        <v>128</v>
      </c>
      <c r="F16911" s="1" t="s">
        <v>129</v>
      </c>
      <c r="G16911" s="1" t="s">
        <v>18</v>
      </c>
      <c r="H16911">
        <v>55.000000000000007</v>
      </c>
      <c r="I16911">
        <v>275</v>
      </c>
      <c r="J16911">
        <v>151250.00000000003</v>
      </c>
      <c r="K16911">
        <v>45375.000000000007</v>
      </c>
      <c r="L16911" s="1">
        <v>105875.00000000003</v>
      </c>
      <c r="M16911" s="1" t="s">
        <v>25</v>
      </c>
      <c r="N16911" s="1" t="s">
        <v>196</v>
      </c>
    </row>
    <row r="16912" spans="1:14" x14ac:dyDescent="0.3">
      <c r="A16912" s="1" t="s">
        <v>14</v>
      </c>
      <c r="B16912">
        <v>1128299</v>
      </c>
      <c r="C16912" s="2">
        <v>44857</v>
      </c>
      <c r="D16912" s="1" t="s">
        <v>92</v>
      </c>
      <c r="E16912" s="1" t="s">
        <v>128</v>
      </c>
      <c r="F16912" s="1" t="s">
        <v>129</v>
      </c>
      <c r="G16912" s="1" t="s">
        <v>20</v>
      </c>
      <c r="H16912">
        <v>60.000000000000007</v>
      </c>
      <c r="I16912">
        <v>325</v>
      </c>
      <c r="J16912">
        <v>195000.00000000003</v>
      </c>
      <c r="K16912">
        <v>48750.000000000007</v>
      </c>
      <c r="L16912" s="1">
        <v>146250.00000000003</v>
      </c>
      <c r="M16912" s="1" t="s">
        <v>25</v>
      </c>
      <c r="N16912" s="1" t="s">
        <v>197</v>
      </c>
    </row>
    <row r="16913" spans="1:14" x14ac:dyDescent="0.3">
      <c r="A16913" s="1" t="s">
        <v>14</v>
      </c>
      <c r="B16913">
        <v>1128299</v>
      </c>
      <c r="C16913" s="2">
        <v>44888</v>
      </c>
      <c r="D16913" s="1" t="s">
        <v>92</v>
      </c>
      <c r="E16913" s="1" t="s">
        <v>128</v>
      </c>
      <c r="F16913" s="1" t="s">
        <v>129</v>
      </c>
      <c r="G16913" s="1" t="s">
        <v>21</v>
      </c>
      <c r="H16913">
        <v>45.000000000000007</v>
      </c>
      <c r="I16913">
        <v>500</v>
      </c>
      <c r="J16913">
        <v>225000.00000000003</v>
      </c>
      <c r="K16913">
        <v>78750</v>
      </c>
      <c r="L16913" s="1">
        <v>146250.00000000003</v>
      </c>
      <c r="M16913" s="1" t="s">
        <v>25</v>
      </c>
      <c r="N16913" s="1" t="s">
        <v>196</v>
      </c>
    </row>
    <row r="16914" spans="1:14" x14ac:dyDescent="0.3">
      <c r="A16914" s="1" t="s">
        <v>14</v>
      </c>
      <c r="B16914">
        <v>1128299</v>
      </c>
      <c r="C16914" s="2">
        <v>44888</v>
      </c>
      <c r="D16914" s="1" t="s">
        <v>92</v>
      </c>
      <c r="E16914" s="1" t="s">
        <v>128</v>
      </c>
      <c r="F16914" s="1" t="s">
        <v>129</v>
      </c>
      <c r="G16914" s="1" t="s">
        <v>22</v>
      </c>
      <c r="H16914">
        <v>50.000000000000014</v>
      </c>
      <c r="I16914">
        <v>525</v>
      </c>
      <c r="J16914">
        <v>262500.00000000006</v>
      </c>
      <c r="K16914">
        <v>105000.00000000003</v>
      </c>
      <c r="L16914" s="1">
        <v>157500.00000000003</v>
      </c>
      <c r="M16914" s="1" t="s">
        <v>25</v>
      </c>
      <c r="N16914" s="1" t="s">
        <v>196</v>
      </c>
    </row>
    <row r="16915" spans="1:14" x14ac:dyDescent="0.3">
      <c r="A16915" s="1" t="s">
        <v>14</v>
      </c>
      <c r="B16915">
        <v>1128299</v>
      </c>
      <c r="C16915" s="2">
        <v>44888</v>
      </c>
      <c r="D16915" s="1" t="s">
        <v>92</v>
      </c>
      <c r="E16915" s="1" t="s">
        <v>128</v>
      </c>
      <c r="F16915" s="1" t="s">
        <v>129</v>
      </c>
      <c r="G16915" s="1" t="s">
        <v>23</v>
      </c>
      <c r="H16915">
        <v>45.000000000000007</v>
      </c>
      <c r="I16915">
        <v>375</v>
      </c>
      <c r="J16915">
        <v>168750.00000000003</v>
      </c>
      <c r="K16915">
        <v>59062.500000000007</v>
      </c>
      <c r="L16915" s="1">
        <v>109687.50000000003</v>
      </c>
      <c r="M16915" s="1" t="s">
        <v>25</v>
      </c>
      <c r="N16915" s="1" t="s">
        <v>197</v>
      </c>
    </row>
    <row r="16916" spans="1:14" x14ac:dyDescent="0.3">
      <c r="A16916" s="1" t="s">
        <v>14</v>
      </c>
      <c r="B16916">
        <v>1128299</v>
      </c>
      <c r="C16916" s="2">
        <v>44888</v>
      </c>
      <c r="D16916" s="1" t="s">
        <v>92</v>
      </c>
      <c r="E16916" s="1" t="s">
        <v>128</v>
      </c>
      <c r="F16916" s="1" t="s">
        <v>129</v>
      </c>
      <c r="G16916" s="1" t="s">
        <v>24</v>
      </c>
      <c r="H16916">
        <v>45.000000000000007</v>
      </c>
      <c r="I16916">
        <v>350</v>
      </c>
      <c r="J16916">
        <v>157500.00000000003</v>
      </c>
      <c r="K16916">
        <v>55125.000000000007</v>
      </c>
      <c r="L16916" s="1">
        <v>102375.00000000003</v>
      </c>
      <c r="M16916" s="1" t="s">
        <v>25</v>
      </c>
      <c r="N16916" s="1" t="s">
        <v>197</v>
      </c>
    </row>
    <row r="16917" spans="1:14" x14ac:dyDescent="0.3">
      <c r="A16917" s="1" t="s">
        <v>14</v>
      </c>
      <c r="B16917">
        <v>1128299</v>
      </c>
      <c r="C16917" s="2">
        <v>44888</v>
      </c>
      <c r="D16917" s="1" t="s">
        <v>92</v>
      </c>
      <c r="E16917" s="1" t="s">
        <v>128</v>
      </c>
      <c r="F16917" s="1" t="s">
        <v>129</v>
      </c>
      <c r="G16917" s="1" t="s">
        <v>18</v>
      </c>
      <c r="H16917">
        <v>55.000000000000007</v>
      </c>
      <c r="I16917">
        <v>300</v>
      </c>
      <c r="J16917">
        <v>165000.00000000003</v>
      </c>
      <c r="K16917">
        <v>49500.000000000007</v>
      </c>
      <c r="L16917" s="1">
        <v>115500.00000000003</v>
      </c>
      <c r="M16917" s="1" t="s">
        <v>25</v>
      </c>
      <c r="N16917" s="1" t="s">
        <v>196</v>
      </c>
    </row>
    <row r="16918" spans="1:14" x14ac:dyDescent="0.3">
      <c r="A16918" s="1" t="s">
        <v>14</v>
      </c>
      <c r="B16918">
        <v>1128299</v>
      </c>
      <c r="C16918" s="2">
        <v>44888</v>
      </c>
      <c r="D16918" s="1" t="s">
        <v>92</v>
      </c>
      <c r="E16918" s="1" t="s">
        <v>128</v>
      </c>
      <c r="F16918" s="1" t="s">
        <v>129</v>
      </c>
      <c r="G16918" s="1" t="s">
        <v>20</v>
      </c>
      <c r="H16918">
        <v>60.000000000000007</v>
      </c>
      <c r="I16918">
        <v>425</v>
      </c>
      <c r="J16918">
        <v>255000.00000000003</v>
      </c>
      <c r="K16918">
        <v>63750.000000000007</v>
      </c>
      <c r="L16918" s="1">
        <v>191250.00000000003</v>
      </c>
      <c r="M16918" s="1" t="s">
        <v>25</v>
      </c>
      <c r="N16918" s="1" t="s">
        <v>197</v>
      </c>
    </row>
    <row r="16919" spans="1:14" x14ac:dyDescent="0.3">
      <c r="A16919" s="1" t="s">
        <v>14</v>
      </c>
      <c r="B16919">
        <v>1128299</v>
      </c>
      <c r="C16919" s="2">
        <v>44917</v>
      </c>
      <c r="D16919" s="1" t="s">
        <v>92</v>
      </c>
      <c r="E16919" s="1" t="s">
        <v>128</v>
      </c>
      <c r="F16919" s="1" t="s">
        <v>129</v>
      </c>
      <c r="G16919" s="1" t="s">
        <v>21</v>
      </c>
      <c r="H16919">
        <v>45.000000000000007</v>
      </c>
      <c r="I16919">
        <v>625</v>
      </c>
      <c r="J16919">
        <v>281250.00000000006</v>
      </c>
      <c r="K16919">
        <v>98437.500000000015</v>
      </c>
      <c r="L16919" s="1">
        <v>182812.50000000006</v>
      </c>
      <c r="M16919" s="1" t="s">
        <v>25</v>
      </c>
      <c r="N16919" s="1" t="s">
        <v>196</v>
      </c>
    </row>
    <row r="16920" spans="1:14" x14ac:dyDescent="0.3">
      <c r="A16920" s="1" t="s">
        <v>14</v>
      </c>
      <c r="B16920">
        <v>1128299</v>
      </c>
      <c r="C16920" s="2">
        <v>44917</v>
      </c>
      <c r="D16920" s="1" t="s">
        <v>92</v>
      </c>
      <c r="E16920" s="1" t="s">
        <v>128</v>
      </c>
      <c r="F16920" s="1" t="s">
        <v>129</v>
      </c>
      <c r="G16920" s="1" t="s">
        <v>22</v>
      </c>
      <c r="H16920">
        <v>50.000000000000014</v>
      </c>
      <c r="I16920">
        <v>625</v>
      </c>
      <c r="J16920">
        <v>312500.00000000012</v>
      </c>
      <c r="K16920">
        <v>125000.00000000006</v>
      </c>
      <c r="L16920" s="1">
        <v>187500.00000000006</v>
      </c>
      <c r="M16920" s="1" t="s">
        <v>25</v>
      </c>
      <c r="N16920" s="1" t="s">
        <v>196</v>
      </c>
    </row>
    <row r="16921" spans="1:14" x14ac:dyDescent="0.3">
      <c r="A16921" s="1" t="s">
        <v>14</v>
      </c>
      <c r="B16921">
        <v>1128299</v>
      </c>
      <c r="C16921" s="2">
        <v>44615</v>
      </c>
      <c r="D16921" s="1" t="s">
        <v>92</v>
      </c>
      <c r="E16921" s="1" t="s">
        <v>128</v>
      </c>
      <c r="F16921" s="1" t="s">
        <v>129</v>
      </c>
      <c r="G16921" s="1" t="s">
        <v>24</v>
      </c>
      <c r="H16921">
        <v>38</v>
      </c>
      <c r="I16921">
        <v>63</v>
      </c>
      <c r="J16921">
        <v>2394</v>
      </c>
      <c r="K16921">
        <v>1149.1199999999999</v>
      </c>
      <c r="L16921" s="1">
        <v>1244.8800000000001</v>
      </c>
      <c r="M16921" s="1" t="s">
        <v>25</v>
      </c>
      <c r="N16921" s="1" t="s">
        <v>197</v>
      </c>
    </row>
    <row r="16922" spans="1:14" x14ac:dyDescent="0.3">
      <c r="A16922" s="1" t="s">
        <v>14</v>
      </c>
      <c r="B16922">
        <v>1128299</v>
      </c>
      <c r="C16922" s="2">
        <v>44615</v>
      </c>
      <c r="D16922" s="1" t="s">
        <v>92</v>
      </c>
      <c r="E16922" s="1" t="s">
        <v>128</v>
      </c>
      <c r="F16922" s="1" t="s">
        <v>129</v>
      </c>
      <c r="G16922" s="1" t="s">
        <v>18</v>
      </c>
      <c r="H16922">
        <v>42</v>
      </c>
      <c r="I16922">
        <v>44</v>
      </c>
      <c r="J16922">
        <v>1848</v>
      </c>
      <c r="K16922">
        <v>813.12</v>
      </c>
      <c r="L16922" s="1">
        <v>1034.8800000000001</v>
      </c>
      <c r="M16922" s="1" t="s">
        <v>25</v>
      </c>
      <c r="N16922" s="1" t="s">
        <v>196</v>
      </c>
    </row>
    <row r="16923" spans="1:14" x14ac:dyDescent="0.3">
      <c r="A16923" s="1" t="s">
        <v>14</v>
      </c>
      <c r="B16923">
        <v>1128299</v>
      </c>
      <c r="C16923" s="2">
        <v>44615</v>
      </c>
      <c r="D16923" s="1" t="s">
        <v>92</v>
      </c>
      <c r="E16923" s="1" t="s">
        <v>128</v>
      </c>
      <c r="F16923" s="1" t="s">
        <v>129</v>
      </c>
      <c r="G16923" s="1" t="s">
        <v>20</v>
      </c>
      <c r="H16923">
        <v>38</v>
      </c>
      <c r="I16923">
        <v>88</v>
      </c>
      <c r="J16923">
        <v>3344</v>
      </c>
      <c r="K16923">
        <v>1203.8399999999999</v>
      </c>
      <c r="L16923" s="1">
        <v>2140.16</v>
      </c>
      <c r="M16923" s="1" t="s">
        <v>25</v>
      </c>
      <c r="N16923" s="1" t="s">
        <v>197</v>
      </c>
    </row>
    <row r="16924" spans="1:14" x14ac:dyDescent="0.3">
      <c r="A16924" s="1" t="s">
        <v>14</v>
      </c>
      <c r="B16924">
        <v>1128299</v>
      </c>
      <c r="C16924" s="2">
        <v>44642</v>
      </c>
      <c r="D16924" s="1" t="s">
        <v>92</v>
      </c>
      <c r="E16924" s="1" t="s">
        <v>128</v>
      </c>
      <c r="F16924" s="1" t="s">
        <v>129</v>
      </c>
      <c r="G16924" s="1" t="s">
        <v>21</v>
      </c>
      <c r="H16924">
        <v>37</v>
      </c>
      <c r="I16924">
        <v>145</v>
      </c>
      <c r="J16924">
        <v>5365</v>
      </c>
      <c r="K16924">
        <v>2521.5499999999997</v>
      </c>
      <c r="L16924" s="1">
        <v>2843.4500000000003</v>
      </c>
      <c r="M16924" s="1" t="s">
        <v>25</v>
      </c>
      <c r="N16924" s="1" t="s">
        <v>196</v>
      </c>
    </row>
    <row r="16925" spans="1:14" x14ac:dyDescent="0.3">
      <c r="A16925" s="1" t="s">
        <v>14</v>
      </c>
      <c r="B16925">
        <v>1128299</v>
      </c>
      <c r="C16925" s="2">
        <v>44642</v>
      </c>
      <c r="D16925" s="1" t="s">
        <v>92</v>
      </c>
      <c r="E16925" s="1" t="s">
        <v>128</v>
      </c>
      <c r="F16925" s="1" t="s">
        <v>129</v>
      </c>
      <c r="G16925" s="1" t="s">
        <v>22</v>
      </c>
      <c r="H16925">
        <v>48</v>
      </c>
      <c r="I16925">
        <v>95</v>
      </c>
      <c r="J16925">
        <v>4560</v>
      </c>
      <c r="K16925">
        <v>2508</v>
      </c>
      <c r="L16925" s="1">
        <v>2052</v>
      </c>
      <c r="M16925" s="1" t="s">
        <v>25</v>
      </c>
      <c r="N16925" s="1" t="s">
        <v>196</v>
      </c>
    </row>
    <row r="16926" spans="1:14" x14ac:dyDescent="0.3">
      <c r="A16926" s="1" t="s">
        <v>14</v>
      </c>
      <c r="B16926">
        <v>1128299</v>
      </c>
      <c r="C16926" s="2">
        <v>44642</v>
      </c>
      <c r="D16926" s="1" t="s">
        <v>92</v>
      </c>
      <c r="E16926" s="1" t="s">
        <v>128</v>
      </c>
      <c r="F16926" s="1" t="s">
        <v>129</v>
      </c>
      <c r="G16926" s="1" t="s">
        <v>23</v>
      </c>
      <c r="H16926">
        <v>49</v>
      </c>
      <c r="I16926">
        <v>91</v>
      </c>
      <c r="J16926">
        <v>4459</v>
      </c>
      <c r="K16926">
        <v>2229.5</v>
      </c>
      <c r="L16926" s="1">
        <v>2229.5</v>
      </c>
      <c r="M16926" s="1" t="s">
        <v>25</v>
      </c>
      <c r="N16926" s="1" t="s">
        <v>197</v>
      </c>
    </row>
    <row r="16927" spans="1:14" x14ac:dyDescent="0.3">
      <c r="A16927" s="1" t="s">
        <v>14</v>
      </c>
      <c r="B16927">
        <v>1128299</v>
      </c>
      <c r="C16927" s="2">
        <v>44642</v>
      </c>
      <c r="D16927" s="1" t="s">
        <v>92</v>
      </c>
      <c r="E16927" s="1" t="s">
        <v>128</v>
      </c>
      <c r="F16927" s="1" t="s">
        <v>129</v>
      </c>
      <c r="G16927" s="1" t="s">
        <v>24</v>
      </c>
      <c r="H16927">
        <v>47</v>
      </c>
      <c r="I16927">
        <v>68</v>
      </c>
      <c r="J16927">
        <v>3196</v>
      </c>
      <c r="K16927">
        <v>1470.1599999999999</v>
      </c>
      <c r="L16927" s="1">
        <v>1725.8400000000001</v>
      </c>
      <c r="M16927" s="1" t="s">
        <v>25</v>
      </c>
      <c r="N16927" s="1" t="s">
        <v>197</v>
      </c>
    </row>
    <row r="16928" spans="1:14" x14ac:dyDescent="0.3">
      <c r="A16928" s="1" t="s">
        <v>14</v>
      </c>
      <c r="B16928">
        <v>1128299</v>
      </c>
      <c r="C16928" s="2">
        <v>44642</v>
      </c>
      <c r="D16928" s="1" t="s">
        <v>92</v>
      </c>
      <c r="E16928" s="1" t="s">
        <v>128</v>
      </c>
      <c r="F16928" s="1" t="s">
        <v>129</v>
      </c>
      <c r="G16928" s="1" t="s">
        <v>18</v>
      </c>
      <c r="H16928">
        <v>54</v>
      </c>
      <c r="I16928">
        <v>31</v>
      </c>
      <c r="J16928">
        <v>1674</v>
      </c>
      <c r="K16928">
        <v>686.33999999999992</v>
      </c>
      <c r="L16928" s="1">
        <v>987.66000000000008</v>
      </c>
      <c r="M16928" s="1" t="s">
        <v>25</v>
      </c>
      <c r="N16928" s="1" t="s">
        <v>196</v>
      </c>
    </row>
    <row r="16929" spans="1:14" x14ac:dyDescent="0.3">
      <c r="A16929" s="1" t="s">
        <v>14</v>
      </c>
      <c r="B16929">
        <v>1128299</v>
      </c>
      <c r="C16929" s="2">
        <v>44642</v>
      </c>
      <c r="D16929" s="1" t="s">
        <v>92</v>
      </c>
      <c r="E16929" s="1" t="s">
        <v>128</v>
      </c>
      <c r="F16929" s="1" t="s">
        <v>129</v>
      </c>
      <c r="G16929" s="1" t="s">
        <v>20</v>
      </c>
      <c r="H16929">
        <v>47</v>
      </c>
      <c r="I16929">
        <v>88</v>
      </c>
      <c r="J16929">
        <v>4136</v>
      </c>
      <c r="K16929">
        <v>1654.4</v>
      </c>
      <c r="L16929" s="1">
        <v>2481.6</v>
      </c>
      <c r="M16929" s="1" t="s">
        <v>25</v>
      </c>
      <c r="N16929" s="1" t="s">
        <v>197</v>
      </c>
    </row>
    <row r="16930" spans="1:14" x14ac:dyDescent="0.3">
      <c r="A16930" s="1" t="s">
        <v>14</v>
      </c>
      <c r="B16930">
        <v>1128299</v>
      </c>
      <c r="C16930" s="2">
        <v>44674</v>
      </c>
      <c r="D16930" s="1" t="s">
        <v>92</v>
      </c>
      <c r="E16930" s="1" t="s">
        <v>128</v>
      </c>
      <c r="F16930" s="1" t="s">
        <v>129</v>
      </c>
      <c r="G16930" s="1" t="s">
        <v>21</v>
      </c>
      <c r="H16930">
        <v>48</v>
      </c>
      <c r="I16930">
        <v>130</v>
      </c>
      <c r="J16930">
        <v>6240</v>
      </c>
      <c r="K16930">
        <v>2807.9999999999995</v>
      </c>
      <c r="L16930" s="1">
        <v>3432.0000000000005</v>
      </c>
      <c r="M16930" s="1" t="s">
        <v>25</v>
      </c>
      <c r="N16930" s="1" t="s">
        <v>196</v>
      </c>
    </row>
    <row r="16931" spans="1:14" x14ac:dyDescent="0.3">
      <c r="A16931" s="1" t="s">
        <v>14</v>
      </c>
      <c r="B16931">
        <v>1128299</v>
      </c>
      <c r="C16931" s="2">
        <v>44674</v>
      </c>
      <c r="D16931" s="1" t="s">
        <v>92</v>
      </c>
      <c r="E16931" s="1" t="s">
        <v>128</v>
      </c>
      <c r="F16931" s="1" t="s">
        <v>129</v>
      </c>
      <c r="G16931" s="1" t="s">
        <v>22</v>
      </c>
      <c r="H16931">
        <v>53</v>
      </c>
      <c r="I16931">
        <v>90</v>
      </c>
      <c r="J16931">
        <v>4770</v>
      </c>
      <c r="K16931">
        <v>2385</v>
      </c>
      <c r="L16931" s="1">
        <v>2385</v>
      </c>
      <c r="M16931" s="1" t="s">
        <v>25</v>
      </c>
      <c r="N16931" s="1" t="s">
        <v>196</v>
      </c>
    </row>
    <row r="16932" spans="1:14" x14ac:dyDescent="0.3">
      <c r="A16932" s="1" t="s">
        <v>14</v>
      </c>
      <c r="B16932">
        <v>1128299</v>
      </c>
      <c r="C16932" s="2">
        <v>44674</v>
      </c>
      <c r="D16932" s="1" t="s">
        <v>92</v>
      </c>
      <c r="E16932" s="1" t="s">
        <v>128</v>
      </c>
      <c r="F16932" s="1" t="s">
        <v>129</v>
      </c>
      <c r="G16932" s="1" t="s">
        <v>23</v>
      </c>
      <c r="H16932">
        <v>50</v>
      </c>
      <c r="I16932">
        <v>102</v>
      </c>
      <c r="J16932">
        <v>5100</v>
      </c>
      <c r="K16932">
        <v>2550</v>
      </c>
      <c r="L16932" s="1">
        <v>2550</v>
      </c>
      <c r="M16932" s="1" t="s">
        <v>25</v>
      </c>
      <c r="N16932" s="1" t="s">
        <v>197</v>
      </c>
    </row>
    <row r="16933" spans="1:14" x14ac:dyDescent="0.3">
      <c r="A16933" s="1" t="s">
        <v>14</v>
      </c>
      <c r="B16933">
        <v>1128299</v>
      </c>
      <c r="C16933" s="2">
        <v>44674</v>
      </c>
      <c r="D16933" s="1" t="s">
        <v>92</v>
      </c>
      <c r="E16933" s="1" t="s">
        <v>128</v>
      </c>
      <c r="F16933" s="1" t="s">
        <v>129</v>
      </c>
      <c r="G16933" s="1" t="s">
        <v>24</v>
      </c>
      <c r="H16933">
        <v>46</v>
      </c>
      <c r="I16933">
        <v>75</v>
      </c>
      <c r="J16933">
        <v>3450</v>
      </c>
      <c r="K16933">
        <v>1725</v>
      </c>
      <c r="L16933" s="1">
        <v>1725</v>
      </c>
      <c r="M16933" s="1" t="s">
        <v>25</v>
      </c>
      <c r="N16933" s="1" t="s">
        <v>197</v>
      </c>
    </row>
    <row r="16934" spans="1:14" x14ac:dyDescent="0.3">
      <c r="A16934" s="1" t="s">
        <v>14</v>
      </c>
      <c r="B16934">
        <v>1128299</v>
      </c>
      <c r="C16934" s="2">
        <v>44674</v>
      </c>
      <c r="D16934" s="1" t="s">
        <v>92</v>
      </c>
      <c r="E16934" s="1" t="s">
        <v>128</v>
      </c>
      <c r="F16934" s="1" t="s">
        <v>129</v>
      </c>
      <c r="G16934" s="1" t="s">
        <v>18</v>
      </c>
      <c r="H16934">
        <v>50</v>
      </c>
      <c r="I16934">
        <v>39</v>
      </c>
      <c r="J16934">
        <v>1950</v>
      </c>
      <c r="K16934">
        <v>819</v>
      </c>
      <c r="L16934" s="1">
        <v>1131</v>
      </c>
      <c r="M16934" s="1" t="s">
        <v>25</v>
      </c>
      <c r="N16934" s="1" t="s">
        <v>196</v>
      </c>
    </row>
    <row r="16935" spans="1:14" x14ac:dyDescent="0.3">
      <c r="A16935" s="1" t="s">
        <v>14</v>
      </c>
      <c r="B16935">
        <v>1128299</v>
      </c>
      <c r="C16935" s="2">
        <v>44674</v>
      </c>
      <c r="D16935" s="1" t="s">
        <v>92</v>
      </c>
      <c r="E16935" s="1" t="s">
        <v>128</v>
      </c>
      <c r="F16935" s="1" t="s">
        <v>129</v>
      </c>
      <c r="G16935" s="1" t="s">
        <v>20</v>
      </c>
      <c r="H16935">
        <v>67</v>
      </c>
      <c r="I16935">
        <v>94</v>
      </c>
      <c r="J16935">
        <v>6298</v>
      </c>
      <c r="K16935">
        <v>2267.2799999999997</v>
      </c>
      <c r="L16935" s="1">
        <v>4030.7200000000003</v>
      </c>
      <c r="M16935" s="1" t="s">
        <v>25</v>
      </c>
      <c r="N16935" s="1" t="s">
        <v>197</v>
      </c>
    </row>
    <row r="16936" spans="1:14" x14ac:dyDescent="0.3">
      <c r="A16936" s="1" t="s">
        <v>14</v>
      </c>
      <c r="B16936">
        <v>1128299</v>
      </c>
      <c r="C16936" s="2">
        <v>44705</v>
      </c>
      <c r="D16936" s="1" t="s">
        <v>92</v>
      </c>
      <c r="E16936" s="1" t="s">
        <v>128</v>
      </c>
      <c r="F16936" s="1" t="s">
        <v>129</v>
      </c>
      <c r="G16936" s="1" t="s">
        <v>21</v>
      </c>
      <c r="H16936">
        <v>47</v>
      </c>
      <c r="I16936">
        <v>147</v>
      </c>
      <c r="J16936">
        <v>6909</v>
      </c>
      <c r="K16936">
        <v>3247.23</v>
      </c>
      <c r="L16936" s="1">
        <v>3661.77</v>
      </c>
      <c r="M16936" s="1" t="s">
        <v>25</v>
      </c>
      <c r="N16936" s="1" t="s">
        <v>196</v>
      </c>
    </row>
    <row r="16937" spans="1:14" x14ac:dyDescent="0.3">
      <c r="A16937" s="1" t="s">
        <v>14</v>
      </c>
      <c r="B16937">
        <v>1128299</v>
      </c>
      <c r="C16937" s="2">
        <v>44705</v>
      </c>
      <c r="D16937" s="1" t="s">
        <v>92</v>
      </c>
      <c r="E16937" s="1" t="s">
        <v>128</v>
      </c>
      <c r="F16937" s="1" t="s">
        <v>129</v>
      </c>
      <c r="G16937" s="1" t="s">
        <v>22</v>
      </c>
      <c r="H16937">
        <v>53</v>
      </c>
      <c r="I16937">
        <v>113</v>
      </c>
      <c r="J16937">
        <v>5989</v>
      </c>
      <c r="K16937">
        <v>3234.0600000000004</v>
      </c>
      <c r="L16937" s="1">
        <v>2754.9399999999996</v>
      </c>
      <c r="M16937" s="1" t="s">
        <v>25</v>
      </c>
      <c r="N16937" s="1" t="s">
        <v>196</v>
      </c>
    </row>
    <row r="16938" spans="1:14" x14ac:dyDescent="0.3">
      <c r="A16938" s="1" t="s">
        <v>14</v>
      </c>
      <c r="B16938">
        <v>1128299</v>
      </c>
      <c r="C16938" s="2">
        <v>44705</v>
      </c>
      <c r="D16938" s="1" t="s">
        <v>92</v>
      </c>
      <c r="E16938" s="1" t="s">
        <v>128</v>
      </c>
      <c r="F16938" s="1" t="s">
        <v>129</v>
      </c>
      <c r="G16938" s="1" t="s">
        <v>23</v>
      </c>
      <c r="H16938">
        <v>50</v>
      </c>
      <c r="I16938">
        <v>120</v>
      </c>
      <c r="J16938">
        <v>6000</v>
      </c>
      <c r="K16938">
        <v>2820</v>
      </c>
      <c r="L16938" s="1">
        <v>3180</v>
      </c>
      <c r="M16938" s="1" t="s">
        <v>25</v>
      </c>
      <c r="N16938" s="1" t="s">
        <v>197</v>
      </c>
    </row>
    <row r="16939" spans="1:14" x14ac:dyDescent="0.3">
      <c r="A16939" s="1" t="s">
        <v>14</v>
      </c>
      <c r="B16939">
        <v>1128299</v>
      </c>
      <c r="C16939" s="2">
        <v>44705</v>
      </c>
      <c r="D16939" s="1" t="s">
        <v>92</v>
      </c>
      <c r="E16939" s="1" t="s">
        <v>128</v>
      </c>
      <c r="F16939" s="1" t="s">
        <v>129</v>
      </c>
      <c r="G16939" s="1" t="s">
        <v>24</v>
      </c>
      <c r="H16939">
        <v>49</v>
      </c>
      <c r="I16939">
        <v>90</v>
      </c>
      <c r="J16939">
        <v>4410</v>
      </c>
      <c r="K16939">
        <v>2205</v>
      </c>
      <c r="L16939" s="1">
        <v>2205</v>
      </c>
      <c r="M16939" s="1" t="s">
        <v>25</v>
      </c>
      <c r="N16939" s="1" t="s">
        <v>197</v>
      </c>
    </row>
    <row r="16940" spans="1:14" x14ac:dyDescent="0.3">
      <c r="A16940" s="1" t="s">
        <v>14</v>
      </c>
      <c r="B16940">
        <v>1128299</v>
      </c>
      <c r="C16940" s="2">
        <v>44705</v>
      </c>
      <c r="D16940" s="1" t="s">
        <v>92</v>
      </c>
      <c r="E16940" s="1" t="s">
        <v>128</v>
      </c>
      <c r="F16940" s="1" t="s">
        <v>129</v>
      </c>
      <c r="G16940" s="1" t="s">
        <v>18</v>
      </c>
      <c r="H16940">
        <v>51</v>
      </c>
      <c r="I16940">
        <v>58</v>
      </c>
      <c r="J16940">
        <v>2958</v>
      </c>
      <c r="K16940">
        <v>1212.78</v>
      </c>
      <c r="L16940" s="1">
        <v>1745.22</v>
      </c>
      <c r="M16940" s="1" t="s">
        <v>25</v>
      </c>
      <c r="N16940" s="1" t="s">
        <v>196</v>
      </c>
    </row>
    <row r="16941" spans="1:14" x14ac:dyDescent="0.3">
      <c r="A16941" s="1" t="s">
        <v>14</v>
      </c>
      <c r="B16941">
        <v>1128299</v>
      </c>
      <c r="C16941" s="2">
        <v>44705</v>
      </c>
      <c r="D16941" s="1" t="s">
        <v>92</v>
      </c>
      <c r="E16941" s="1" t="s">
        <v>128</v>
      </c>
      <c r="F16941" s="1" t="s">
        <v>129</v>
      </c>
      <c r="G16941" s="1" t="s">
        <v>20</v>
      </c>
      <c r="H16941">
        <v>64</v>
      </c>
      <c r="I16941">
        <v>98</v>
      </c>
      <c r="J16941">
        <v>6272</v>
      </c>
      <c r="K16941">
        <v>2257.92</v>
      </c>
      <c r="L16941" s="1">
        <v>4014.08</v>
      </c>
      <c r="M16941" s="1" t="s">
        <v>25</v>
      </c>
      <c r="N16941" s="1" t="s">
        <v>197</v>
      </c>
    </row>
    <row r="16942" spans="1:14" x14ac:dyDescent="0.3">
      <c r="A16942" s="1" t="s">
        <v>14</v>
      </c>
      <c r="B16942">
        <v>1128299</v>
      </c>
      <c r="C16942" s="2">
        <v>44735</v>
      </c>
      <c r="D16942" s="1" t="s">
        <v>92</v>
      </c>
      <c r="E16942" s="1" t="s">
        <v>128</v>
      </c>
      <c r="F16942" s="1" t="s">
        <v>129</v>
      </c>
      <c r="G16942" s="1" t="s">
        <v>21</v>
      </c>
      <c r="H16942">
        <v>48</v>
      </c>
      <c r="I16942">
        <v>156</v>
      </c>
      <c r="J16942">
        <v>7488</v>
      </c>
      <c r="K16942">
        <v>3669.12</v>
      </c>
      <c r="L16942" s="1">
        <v>3818.88</v>
      </c>
      <c r="M16942" s="1" t="s">
        <v>25</v>
      </c>
      <c r="N16942" s="1" t="s">
        <v>196</v>
      </c>
    </row>
    <row r="16943" spans="1:14" x14ac:dyDescent="0.3">
      <c r="A16943" s="1" t="s">
        <v>14</v>
      </c>
      <c r="B16943">
        <v>1128299</v>
      </c>
      <c r="C16943" s="2">
        <v>44735</v>
      </c>
      <c r="D16943" s="1" t="s">
        <v>92</v>
      </c>
      <c r="E16943" s="1" t="s">
        <v>128</v>
      </c>
      <c r="F16943" s="1" t="s">
        <v>129</v>
      </c>
      <c r="G16943" s="1" t="s">
        <v>22</v>
      </c>
      <c r="H16943">
        <v>51</v>
      </c>
      <c r="I16943">
        <v>138</v>
      </c>
      <c r="J16943">
        <v>7038</v>
      </c>
      <c r="K16943">
        <v>3659.76</v>
      </c>
      <c r="L16943" s="1">
        <v>3378.24</v>
      </c>
      <c r="M16943" s="1" t="s">
        <v>25</v>
      </c>
      <c r="N16943" s="1" t="s">
        <v>196</v>
      </c>
    </row>
    <row r="16944" spans="1:14" x14ac:dyDescent="0.3">
      <c r="A16944" s="1" t="s">
        <v>14</v>
      </c>
      <c r="B16944">
        <v>1128299</v>
      </c>
      <c r="C16944" s="2">
        <v>44735</v>
      </c>
      <c r="D16944" s="1" t="s">
        <v>92</v>
      </c>
      <c r="E16944" s="1" t="s">
        <v>128</v>
      </c>
      <c r="F16944" s="1" t="s">
        <v>129</v>
      </c>
      <c r="G16944" s="1" t="s">
        <v>23</v>
      </c>
      <c r="H16944">
        <v>51</v>
      </c>
      <c r="I16944">
        <v>138</v>
      </c>
      <c r="J16944">
        <v>7038</v>
      </c>
      <c r="K16944">
        <v>3167.1</v>
      </c>
      <c r="L16944" s="1">
        <v>3870.9</v>
      </c>
      <c r="M16944" s="1" t="s">
        <v>25</v>
      </c>
      <c r="N16944" s="1" t="s">
        <v>197</v>
      </c>
    </row>
    <row r="16945" spans="1:14" x14ac:dyDescent="0.3">
      <c r="A16945" s="1" t="s">
        <v>14</v>
      </c>
      <c r="B16945">
        <v>1128299</v>
      </c>
      <c r="C16945" s="2">
        <v>44735</v>
      </c>
      <c r="D16945" s="1" t="s">
        <v>92</v>
      </c>
      <c r="E16945" s="1" t="s">
        <v>128</v>
      </c>
      <c r="F16945" s="1" t="s">
        <v>129</v>
      </c>
      <c r="G16945" s="1" t="s">
        <v>24</v>
      </c>
      <c r="H16945">
        <v>46</v>
      </c>
      <c r="I16945">
        <v>95</v>
      </c>
      <c r="J16945">
        <v>4370</v>
      </c>
      <c r="K16945">
        <v>2185</v>
      </c>
      <c r="L16945" s="1">
        <v>2185</v>
      </c>
      <c r="M16945" s="1" t="s">
        <v>25</v>
      </c>
      <c r="N16945" s="1" t="s">
        <v>197</v>
      </c>
    </row>
    <row r="16946" spans="1:14" x14ac:dyDescent="0.3">
      <c r="A16946" s="1" t="s">
        <v>14</v>
      </c>
      <c r="B16946">
        <v>1128299</v>
      </c>
      <c r="C16946" s="2">
        <v>44735</v>
      </c>
      <c r="D16946" s="1" t="s">
        <v>92</v>
      </c>
      <c r="E16946" s="1" t="s">
        <v>128</v>
      </c>
      <c r="F16946" s="1" t="s">
        <v>129</v>
      </c>
      <c r="G16946" s="1" t="s">
        <v>18</v>
      </c>
      <c r="H16946">
        <v>51</v>
      </c>
      <c r="I16946">
        <v>68</v>
      </c>
      <c r="J16946">
        <v>3468</v>
      </c>
      <c r="K16946">
        <v>1456.56</v>
      </c>
      <c r="L16946" s="1">
        <v>2011.44</v>
      </c>
      <c r="M16946" s="1" t="s">
        <v>25</v>
      </c>
      <c r="N16946" s="1" t="s">
        <v>196</v>
      </c>
    </row>
    <row r="16947" spans="1:14" x14ac:dyDescent="0.3">
      <c r="A16947" s="1" t="s">
        <v>14</v>
      </c>
      <c r="B16947">
        <v>1128299</v>
      </c>
      <c r="C16947" s="2">
        <v>44735</v>
      </c>
      <c r="D16947" s="1" t="s">
        <v>92</v>
      </c>
      <c r="E16947" s="1" t="s">
        <v>128</v>
      </c>
      <c r="F16947" s="1" t="s">
        <v>129</v>
      </c>
      <c r="G16947" s="1" t="s">
        <v>20</v>
      </c>
      <c r="H16947">
        <v>69</v>
      </c>
      <c r="I16947">
        <v>131</v>
      </c>
      <c r="J16947">
        <v>9039</v>
      </c>
      <c r="K16947">
        <v>3525.21</v>
      </c>
      <c r="L16947" s="1">
        <v>5513.79</v>
      </c>
      <c r="M16947" s="1" t="s">
        <v>25</v>
      </c>
      <c r="N16947" s="1" t="s">
        <v>197</v>
      </c>
    </row>
    <row r="16948" spans="1:14" x14ac:dyDescent="0.3">
      <c r="A16948" s="1" t="s">
        <v>14</v>
      </c>
      <c r="B16948">
        <v>1128299</v>
      </c>
      <c r="C16948" s="2">
        <v>44764</v>
      </c>
      <c r="D16948" s="1" t="s">
        <v>92</v>
      </c>
      <c r="E16948" s="1" t="s">
        <v>128</v>
      </c>
      <c r="F16948" s="1" t="s">
        <v>129</v>
      </c>
      <c r="G16948" s="1" t="s">
        <v>21</v>
      </c>
      <c r="H16948">
        <v>49</v>
      </c>
      <c r="I16948">
        <v>196</v>
      </c>
      <c r="J16948">
        <v>9604</v>
      </c>
      <c r="K16948">
        <v>4705.96</v>
      </c>
      <c r="L16948" s="1">
        <v>4898.04</v>
      </c>
      <c r="M16948" s="1" t="s">
        <v>25</v>
      </c>
      <c r="N16948" s="1" t="s">
        <v>196</v>
      </c>
    </row>
    <row r="16949" spans="1:14" x14ac:dyDescent="0.3">
      <c r="A16949" s="1" t="s">
        <v>14</v>
      </c>
      <c r="B16949">
        <v>1128299</v>
      </c>
      <c r="C16949" s="2">
        <v>44764</v>
      </c>
      <c r="D16949" s="1" t="s">
        <v>92</v>
      </c>
      <c r="E16949" s="1" t="s">
        <v>128</v>
      </c>
      <c r="F16949" s="1" t="s">
        <v>129</v>
      </c>
      <c r="G16949" s="1" t="s">
        <v>22</v>
      </c>
      <c r="H16949">
        <v>50</v>
      </c>
      <c r="I16949">
        <v>142</v>
      </c>
      <c r="J16949">
        <v>7100</v>
      </c>
      <c r="K16949">
        <v>3621</v>
      </c>
      <c r="L16949" s="1">
        <v>3479</v>
      </c>
      <c r="M16949" s="1" t="s">
        <v>25</v>
      </c>
      <c r="N16949" s="1" t="s">
        <v>196</v>
      </c>
    </row>
    <row r="16950" spans="1:14" x14ac:dyDescent="0.3">
      <c r="A16950" s="1" t="s">
        <v>14</v>
      </c>
      <c r="B16950">
        <v>1128299</v>
      </c>
      <c r="C16950" s="2">
        <v>44764</v>
      </c>
      <c r="D16950" s="1" t="s">
        <v>92</v>
      </c>
      <c r="E16950" s="1" t="s">
        <v>128</v>
      </c>
      <c r="F16950" s="1" t="s">
        <v>129</v>
      </c>
      <c r="G16950" s="1" t="s">
        <v>23</v>
      </c>
      <c r="H16950">
        <v>51</v>
      </c>
      <c r="I16950">
        <v>133</v>
      </c>
      <c r="J16950">
        <v>6783</v>
      </c>
      <c r="K16950">
        <v>3188.0099999999998</v>
      </c>
      <c r="L16950" s="1">
        <v>3594.9900000000002</v>
      </c>
      <c r="M16950" s="1" t="s">
        <v>25</v>
      </c>
      <c r="N16950" s="1" t="s">
        <v>197</v>
      </c>
    </row>
    <row r="16951" spans="1:14" x14ac:dyDescent="0.3">
      <c r="A16951" s="1" t="s">
        <v>14</v>
      </c>
      <c r="B16951">
        <v>1128299</v>
      </c>
      <c r="C16951" s="2">
        <v>44764</v>
      </c>
      <c r="D16951" s="1" t="s">
        <v>92</v>
      </c>
      <c r="E16951" s="1" t="s">
        <v>128</v>
      </c>
      <c r="F16951" s="1" t="s">
        <v>129</v>
      </c>
      <c r="G16951" s="1" t="s">
        <v>24</v>
      </c>
      <c r="H16951">
        <v>48</v>
      </c>
      <c r="I16951">
        <v>101</v>
      </c>
      <c r="J16951">
        <v>4848</v>
      </c>
      <c r="K16951">
        <v>2181.6</v>
      </c>
      <c r="L16951" s="1">
        <v>2666.4</v>
      </c>
      <c r="M16951" s="1" t="s">
        <v>25</v>
      </c>
      <c r="N16951" s="1" t="s">
        <v>197</v>
      </c>
    </row>
    <row r="16952" spans="1:14" x14ac:dyDescent="0.3">
      <c r="A16952" s="1" t="s">
        <v>14</v>
      </c>
      <c r="B16952">
        <v>1128299</v>
      </c>
      <c r="C16952" s="2">
        <v>44764</v>
      </c>
      <c r="D16952" s="1" t="s">
        <v>92</v>
      </c>
      <c r="E16952" s="1" t="s">
        <v>128</v>
      </c>
      <c r="F16952" s="1" t="s">
        <v>129</v>
      </c>
      <c r="G16952" s="1" t="s">
        <v>18</v>
      </c>
      <c r="H16952">
        <v>52</v>
      </c>
      <c r="I16952">
        <v>128</v>
      </c>
      <c r="J16952">
        <v>6656</v>
      </c>
      <c r="K16952">
        <v>2862.08</v>
      </c>
      <c r="L16952" s="1">
        <v>3793.92</v>
      </c>
      <c r="M16952" s="1" t="s">
        <v>25</v>
      </c>
      <c r="N16952" s="1" t="s">
        <v>196</v>
      </c>
    </row>
    <row r="16953" spans="1:14" x14ac:dyDescent="0.3">
      <c r="A16953" s="1" t="s">
        <v>14</v>
      </c>
      <c r="B16953">
        <v>1128299</v>
      </c>
      <c r="C16953" s="2">
        <v>44764</v>
      </c>
      <c r="D16953" s="1" t="s">
        <v>92</v>
      </c>
      <c r="E16953" s="1" t="s">
        <v>128</v>
      </c>
      <c r="F16953" s="1" t="s">
        <v>129</v>
      </c>
      <c r="G16953" s="1" t="s">
        <v>20</v>
      </c>
      <c r="H16953">
        <v>67</v>
      </c>
      <c r="I16953">
        <v>123</v>
      </c>
      <c r="J16953">
        <v>8241</v>
      </c>
      <c r="K16953">
        <v>3131.58</v>
      </c>
      <c r="L16953" s="1">
        <v>5109.42</v>
      </c>
      <c r="M16953" s="1" t="s">
        <v>25</v>
      </c>
      <c r="N16953" s="1" t="s">
        <v>197</v>
      </c>
    </row>
    <row r="16954" spans="1:14" x14ac:dyDescent="0.3">
      <c r="A16954" s="1" t="s">
        <v>14</v>
      </c>
      <c r="B16954">
        <v>1128299</v>
      </c>
      <c r="C16954" s="2">
        <v>44796</v>
      </c>
      <c r="D16954" s="1" t="s">
        <v>92</v>
      </c>
      <c r="E16954" s="1" t="s">
        <v>128</v>
      </c>
      <c r="F16954" s="1" t="s">
        <v>129</v>
      </c>
      <c r="G16954" s="1" t="s">
        <v>21</v>
      </c>
      <c r="H16954">
        <v>50</v>
      </c>
      <c r="I16954">
        <v>163</v>
      </c>
      <c r="J16954">
        <v>8150</v>
      </c>
      <c r="K16954">
        <v>4075</v>
      </c>
      <c r="L16954" s="1">
        <v>4075</v>
      </c>
      <c r="M16954" s="1" t="s">
        <v>25</v>
      </c>
      <c r="N16954" s="1" t="s">
        <v>196</v>
      </c>
    </row>
    <row r="16955" spans="1:14" x14ac:dyDescent="0.3">
      <c r="A16955" s="1" t="s">
        <v>14</v>
      </c>
      <c r="B16955">
        <v>1128299</v>
      </c>
      <c r="C16955" s="2">
        <v>44796</v>
      </c>
      <c r="D16955" s="1" t="s">
        <v>92</v>
      </c>
      <c r="E16955" s="1" t="s">
        <v>128</v>
      </c>
      <c r="F16955" s="1" t="s">
        <v>129</v>
      </c>
      <c r="G16955" s="1" t="s">
        <v>22</v>
      </c>
      <c r="H16955">
        <v>57</v>
      </c>
      <c r="I16955">
        <v>161</v>
      </c>
      <c r="J16955">
        <v>9177</v>
      </c>
      <c r="K16955">
        <v>4588.5</v>
      </c>
      <c r="L16955" s="1">
        <v>4588.5</v>
      </c>
      <c r="M16955" s="1" t="s">
        <v>25</v>
      </c>
      <c r="N16955" s="1" t="s">
        <v>196</v>
      </c>
    </row>
    <row r="16956" spans="1:14" x14ac:dyDescent="0.3">
      <c r="A16956" s="1" t="s">
        <v>14</v>
      </c>
      <c r="B16956">
        <v>1128299</v>
      </c>
      <c r="C16956" s="2">
        <v>44796</v>
      </c>
      <c r="D16956" s="1" t="s">
        <v>92</v>
      </c>
      <c r="E16956" s="1" t="s">
        <v>128</v>
      </c>
      <c r="F16956" s="1" t="s">
        <v>129</v>
      </c>
      <c r="G16956" s="1" t="s">
        <v>23</v>
      </c>
      <c r="H16956">
        <v>54</v>
      </c>
      <c r="I16956">
        <v>113</v>
      </c>
      <c r="J16956">
        <v>6102</v>
      </c>
      <c r="K16956">
        <v>2989.98</v>
      </c>
      <c r="L16956" s="1">
        <v>3112.02</v>
      </c>
      <c r="M16956" s="1" t="s">
        <v>25</v>
      </c>
      <c r="N16956" s="1" t="s">
        <v>197</v>
      </c>
    </row>
    <row r="16957" spans="1:14" x14ac:dyDescent="0.3">
      <c r="A16957" s="1" t="s">
        <v>14</v>
      </c>
      <c r="B16957">
        <v>1128299</v>
      </c>
      <c r="C16957" s="2">
        <v>44796</v>
      </c>
      <c r="D16957" s="1" t="s">
        <v>92</v>
      </c>
      <c r="E16957" s="1" t="s">
        <v>128</v>
      </c>
      <c r="F16957" s="1" t="s">
        <v>129</v>
      </c>
      <c r="G16957" s="1" t="s">
        <v>24</v>
      </c>
      <c r="H16957">
        <v>52</v>
      </c>
      <c r="I16957">
        <v>112</v>
      </c>
      <c r="J16957">
        <v>5824</v>
      </c>
      <c r="K16957">
        <v>2853.7599999999998</v>
      </c>
      <c r="L16957" s="1">
        <v>2970.2400000000002</v>
      </c>
      <c r="M16957" s="1" t="s">
        <v>25</v>
      </c>
      <c r="N16957" s="1" t="s">
        <v>197</v>
      </c>
    </row>
    <row r="16958" spans="1:14" x14ac:dyDescent="0.3">
      <c r="A16958" s="1" t="s">
        <v>14</v>
      </c>
      <c r="B16958">
        <v>1128299</v>
      </c>
      <c r="C16958" s="2">
        <v>44796</v>
      </c>
      <c r="D16958" s="1" t="s">
        <v>92</v>
      </c>
      <c r="E16958" s="1" t="s">
        <v>128</v>
      </c>
      <c r="F16958" s="1" t="s">
        <v>129</v>
      </c>
      <c r="G16958" s="1" t="s">
        <v>18</v>
      </c>
      <c r="H16958">
        <v>59</v>
      </c>
      <c r="I16958">
        <v>116</v>
      </c>
      <c r="J16958">
        <v>6844</v>
      </c>
      <c r="K16958">
        <v>2806.04</v>
      </c>
      <c r="L16958" s="1">
        <v>4037.96</v>
      </c>
      <c r="M16958" s="1" t="s">
        <v>25</v>
      </c>
      <c r="N16958" s="1" t="s">
        <v>196</v>
      </c>
    </row>
    <row r="16959" spans="1:14" x14ac:dyDescent="0.3">
      <c r="A16959" s="1" t="s">
        <v>14</v>
      </c>
      <c r="B16959">
        <v>1128299</v>
      </c>
      <c r="C16959" s="2">
        <v>44796</v>
      </c>
      <c r="D16959" s="1" t="s">
        <v>92</v>
      </c>
      <c r="E16959" s="1" t="s">
        <v>128</v>
      </c>
      <c r="F16959" s="1" t="s">
        <v>129</v>
      </c>
      <c r="G16959" s="1" t="s">
        <v>20</v>
      </c>
      <c r="H16959">
        <v>65</v>
      </c>
      <c r="I16959">
        <v>94</v>
      </c>
      <c r="J16959">
        <v>6110</v>
      </c>
      <c r="K16959">
        <v>2444</v>
      </c>
      <c r="L16959" s="1">
        <v>3666</v>
      </c>
      <c r="M16959" s="1" t="s">
        <v>25</v>
      </c>
      <c r="N16959" s="1" t="s">
        <v>197</v>
      </c>
    </row>
    <row r="16960" spans="1:14" x14ac:dyDescent="0.3">
      <c r="A16960" s="1" t="s">
        <v>14</v>
      </c>
      <c r="B16960">
        <v>1128299</v>
      </c>
      <c r="C16960" s="2">
        <v>44828</v>
      </c>
      <c r="D16960" s="1" t="s">
        <v>92</v>
      </c>
      <c r="E16960" s="1" t="s">
        <v>128</v>
      </c>
      <c r="F16960" s="1" t="s">
        <v>129</v>
      </c>
      <c r="G16960" s="1" t="s">
        <v>21</v>
      </c>
      <c r="H16960">
        <v>41</v>
      </c>
      <c r="I16960">
        <v>167</v>
      </c>
      <c r="J16960">
        <v>6847</v>
      </c>
      <c r="K16960">
        <v>3355.0299999999997</v>
      </c>
      <c r="L16960" s="1">
        <v>3491.9700000000003</v>
      </c>
      <c r="M16960" s="1" t="s">
        <v>25</v>
      </c>
      <c r="N16960" s="1" t="s">
        <v>196</v>
      </c>
    </row>
    <row r="16961" spans="1:14" x14ac:dyDescent="0.3">
      <c r="A16961" s="1" t="s">
        <v>14</v>
      </c>
      <c r="B16961">
        <v>1128299</v>
      </c>
      <c r="C16961" s="2">
        <v>44828</v>
      </c>
      <c r="D16961" s="1" t="s">
        <v>92</v>
      </c>
      <c r="E16961" s="1" t="s">
        <v>128</v>
      </c>
      <c r="F16961" s="1" t="s">
        <v>129</v>
      </c>
      <c r="G16961" s="1" t="s">
        <v>22</v>
      </c>
      <c r="H16961">
        <v>45</v>
      </c>
      <c r="I16961">
        <v>161</v>
      </c>
      <c r="J16961">
        <v>7245</v>
      </c>
      <c r="K16961">
        <v>3839.8500000000004</v>
      </c>
      <c r="L16961" s="1">
        <v>3405.1499999999996</v>
      </c>
      <c r="M16961" s="1" t="s">
        <v>25</v>
      </c>
      <c r="N16961" s="1" t="s">
        <v>196</v>
      </c>
    </row>
    <row r="16962" spans="1:14" x14ac:dyDescent="0.3">
      <c r="A16962" s="1" t="s">
        <v>14</v>
      </c>
      <c r="B16962">
        <v>1128299</v>
      </c>
      <c r="C16962" s="2">
        <v>44828</v>
      </c>
      <c r="D16962" s="1" t="s">
        <v>92</v>
      </c>
      <c r="E16962" s="1" t="s">
        <v>128</v>
      </c>
      <c r="F16962" s="1" t="s">
        <v>129</v>
      </c>
      <c r="G16962" s="1" t="s">
        <v>23</v>
      </c>
      <c r="H16962">
        <v>43</v>
      </c>
      <c r="I16962">
        <v>128</v>
      </c>
      <c r="J16962">
        <v>5504</v>
      </c>
      <c r="K16962">
        <v>2476.7999999999997</v>
      </c>
      <c r="L16962" s="1">
        <v>3027.2000000000003</v>
      </c>
      <c r="M16962" s="1" t="s">
        <v>25</v>
      </c>
      <c r="N16962" s="1" t="s">
        <v>197</v>
      </c>
    </row>
    <row r="16963" spans="1:14" x14ac:dyDescent="0.3">
      <c r="A16963" s="1" t="s">
        <v>14</v>
      </c>
      <c r="B16963">
        <v>1128299</v>
      </c>
      <c r="C16963" s="2">
        <v>44828</v>
      </c>
      <c r="D16963" s="1" t="s">
        <v>92</v>
      </c>
      <c r="E16963" s="1" t="s">
        <v>128</v>
      </c>
      <c r="F16963" s="1" t="s">
        <v>129</v>
      </c>
      <c r="G16963" s="1" t="s">
        <v>24</v>
      </c>
      <c r="H16963">
        <v>41</v>
      </c>
      <c r="I16963">
        <v>113</v>
      </c>
      <c r="J16963">
        <v>4633</v>
      </c>
      <c r="K16963">
        <v>2177.5099999999998</v>
      </c>
      <c r="L16963" s="1">
        <v>2455.4900000000002</v>
      </c>
      <c r="M16963" s="1" t="s">
        <v>25</v>
      </c>
      <c r="N16963" s="1" t="s">
        <v>197</v>
      </c>
    </row>
    <row r="16964" spans="1:14" x14ac:dyDescent="0.3">
      <c r="A16964" s="1" t="s">
        <v>14</v>
      </c>
      <c r="B16964">
        <v>1128299</v>
      </c>
      <c r="C16964" s="2">
        <v>44828</v>
      </c>
      <c r="D16964" s="1" t="s">
        <v>92</v>
      </c>
      <c r="E16964" s="1" t="s">
        <v>128</v>
      </c>
      <c r="F16964" s="1" t="s">
        <v>129</v>
      </c>
      <c r="G16964" s="1" t="s">
        <v>18</v>
      </c>
      <c r="H16964">
        <v>54</v>
      </c>
      <c r="I16964">
        <v>105</v>
      </c>
      <c r="J16964">
        <v>5670</v>
      </c>
      <c r="K16964">
        <v>2494.8000000000002</v>
      </c>
      <c r="L16964" s="1">
        <v>3175.2</v>
      </c>
      <c r="M16964" s="1" t="s">
        <v>25</v>
      </c>
      <c r="N16964" s="1" t="s">
        <v>196</v>
      </c>
    </row>
    <row r="16965" spans="1:14" x14ac:dyDescent="0.3">
      <c r="A16965" s="1" t="s">
        <v>14</v>
      </c>
      <c r="B16965">
        <v>1128299</v>
      </c>
      <c r="C16965" s="2">
        <v>44828</v>
      </c>
      <c r="D16965" s="1" t="s">
        <v>92</v>
      </c>
      <c r="E16965" s="1" t="s">
        <v>128</v>
      </c>
      <c r="F16965" s="1" t="s">
        <v>129</v>
      </c>
      <c r="G16965" s="1" t="s">
        <v>20</v>
      </c>
      <c r="H16965">
        <v>56</v>
      </c>
      <c r="I16965">
        <v>119</v>
      </c>
      <c r="J16965">
        <v>6664</v>
      </c>
      <c r="K16965">
        <v>2465.6799999999998</v>
      </c>
      <c r="L16965" s="1">
        <v>4198.32</v>
      </c>
      <c r="M16965" s="1" t="s">
        <v>25</v>
      </c>
      <c r="N16965" s="1" t="s">
        <v>197</v>
      </c>
    </row>
    <row r="16966" spans="1:14" x14ac:dyDescent="0.3">
      <c r="A16966" s="1" t="s">
        <v>14</v>
      </c>
      <c r="B16966">
        <v>1128299</v>
      </c>
      <c r="C16966" s="2">
        <v>44857</v>
      </c>
      <c r="D16966" s="1" t="s">
        <v>92</v>
      </c>
      <c r="E16966" s="1" t="s">
        <v>128</v>
      </c>
      <c r="F16966" s="1" t="s">
        <v>129</v>
      </c>
      <c r="G16966" s="1" t="s">
        <v>21</v>
      </c>
      <c r="H16966">
        <v>41</v>
      </c>
      <c r="I16966">
        <v>135</v>
      </c>
      <c r="J16966">
        <v>5535</v>
      </c>
      <c r="K16966">
        <v>2656.7999999999997</v>
      </c>
      <c r="L16966" s="1">
        <v>2878.2000000000003</v>
      </c>
      <c r="M16966" s="1" t="s">
        <v>25</v>
      </c>
      <c r="N16966" s="1" t="s">
        <v>196</v>
      </c>
    </row>
    <row r="16967" spans="1:14" x14ac:dyDescent="0.3">
      <c r="A16967" s="1" t="s">
        <v>14</v>
      </c>
      <c r="B16967">
        <v>1128299</v>
      </c>
      <c r="C16967" s="2">
        <v>44857</v>
      </c>
      <c r="D16967" s="1" t="s">
        <v>92</v>
      </c>
      <c r="E16967" s="1" t="s">
        <v>128</v>
      </c>
      <c r="F16967" s="1" t="s">
        <v>129</v>
      </c>
      <c r="G16967" s="1" t="s">
        <v>22</v>
      </c>
      <c r="H16967">
        <v>47</v>
      </c>
      <c r="I16967">
        <v>145</v>
      </c>
      <c r="J16967">
        <v>6815</v>
      </c>
      <c r="K16967">
        <v>3611.9500000000003</v>
      </c>
      <c r="L16967" s="1">
        <v>3203.0499999999997</v>
      </c>
      <c r="M16967" s="1" t="s">
        <v>25</v>
      </c>
      <c r="N16967" s="1" t="s">
        <v>196</v>
      </c>
    </row>
    <row r="16968" spans="1:14" x14ac:dyDescent="0.3">
      <c r="A16968" s="1" t="s">
        <v>14</v>
      </c>
      <c r="B16968">
        <v>1128299</v>
      </c>
      <c r="C16968" s="2">
        <v>44857</v>
      </c>
      <c r="D16968" s="1" t="s">
        <v>92</v>
      </c>
      <c r="E16968" s="1" t="s">
        <v>128</v>
      </c>
      <c r="F16968" s="1" t="s">
        <v>129</v>
      </c>
      <c r="G16968" s="1" t="s">
        <v>23</v>
      </c>
      <c r="H16968">
        <v>44</v>
      </c>
      <c r="I16968">
        <v>91</v>
      </c>
      <c r="J16968">
        <v>4004</v>
      </c>
      <c r="K16968">
        <v>1921.9199999999998</v>
      </c>
      <c r="L16968" s="1">
        <v>2082.08</v>
      </c>
      <c r="M16968" s="1" t="s">
        <v>25</v>
      </c>
      <c r="N16968" s="1" t="s">
        <v>197</v>
      </c>
    </row>
    <row r="16969" spans="1:14" x14ac:dyDescent="0.3">
      <c r="A16969" s="1" t="s">
        <v>14</v>
      </c>
      <c r="B16969">
        <v>1128299</v>
      </c>
      <c r="C16969" s="2">
        <v>44857</v>
      </c>
      <c r="D16969" s="1" t="s">
        <v>92</v>
      </c>
      <c r="E16969" s="1" t="s">
        <v>128</v>
      </c>
      <c r="F16969" s="1" t="s">
        <v>129</v>
      </c>
      <c r="G16969" s="1" t="s">
        <v>24</v>
      </c>
      <c r="H16969">
        <v>43</v>
      </c>
      <c r="I16969">
        <v>90</v>
      </c>
      <c r="J16969">
        <v>3870</v>
      </c>
      <c r="K16969">
        <v>1896.3</v>
      </c>
      <c r="L16969" s="1">
        <v>1973.7</v>
      </c>
      <c r="M16969" s="1" t="s">
        <v>25</v>
      </c>
      <c r="N16969" s="1" t="s">
        <v>197</v>
      </c>
    </row>
    <row r="16970" spans="1:14" x14ac:dyDescent="0.3">
      <c r="A16970" s="1" t="s">
        <v>14</v>
      </c>
      <c r="B16970">
        <v>1128299</v>
      </c>
      <c r="C16970" s="2">
        <v>44857</v>
      </c>
      <c r="D16970" s="1" t="s">
        <v>92</v>
      </c>
      <c r="E16970" s="1" t="s">
        <v>128</v>
      </c>
      <c r="F16970" s="1" t="s">
        <v>129</v>
      </c>
      <c r="G16970" s="1" t="s">
        <v>18</v>
      </c>
      <c r="H16970">
        <v>53</v>
      </c>
      <c r="I16970">
        <v>69</v>
      </c>
      <c r="J16970">
        <v>3657</v>
      </c>
      <c r="K16970">
        <v>1462.8000000000002</v>
      </c>
      <c r="L16970" s="1">
        <v>2194.1999999999998</v>
      </c>
      <c r="M16970" s="1" t="s">
        <v>25</v>
      </c>
      <c r="N16970" s="1" t="s">
        <v>196</v>
      </c>
    </row>
    <row r="16971" spans="1:14" x14ac:dyDescent="0.3">
      <c r="A16971" s="1" t="s">
        <v>14</v>
      </c>
      <c r="B16971">
        <v>1128299</v>
      </c>
      <c r="C16971" s="2">
        <v>44857</v>
      </c>
      <c r="D16971" s="1" t="s">
        <v>92</v>
      </c>
      <c r="E16971" s="1" t="s">
        <v>128</v>
      </c>
      <c r="F16971" s="1" t="s">
        <v>129</v>
      </c>
      <c r="G16971" s="1" t="s">
        <v>20</v>
      </c>
      <c r="H16971">
        <v>56</v>
      </c>
      <c r="I16971">
        <v>85</v>
      </c>
      <c r="J16971">
        <v>4760</v>
      </c>
      <c r="K16971">
        <v>1808.8</v>
      </c>
      <c r="L16971" s="1">
        <v>2951.2</v>
      </c>
      <c r="M16971" s="1" t="s">
        <v>25</v>
      </c>
      <c r="N16971" s="1" t="s">
        <v>197</v>
      </c>
    </row>
    <row r="16972" spans="1:14" x14ac:dyDescent="0.3">
      <c r="A16972" s="1" t="s">
        <v>14</v>
      </c>
      <c r="B16972">
        <v>1128299</v>
      </c>
      <c r="C16972" s="2">
        <v>44888</v>
      </c>
      <c r="D16972" s="1" t="s">
        <v>92</v>
      </c>
      <c r="E16972" s="1" t="s">
        <v>128</v>
      </c>
      <c r="F16972" s="1" t="s">
        <v>129</v>
      </c>
      <c r="G16972" s="1" t="s">
        <v>21</v>
      </c>
      <c r="H16972">
        <v>42</v>
      </c>
      <c r="I16972">
        <v>135</v>
      </c>
      <c r="J16972">
        <v>5670</v>
      </c>
      <c r="K16972">
        <v>2664.8999999999996</v>
      </c>
      <c r="L16972" s="1">
        <v>3005.1000000000004</v>
      </c>
      <c r="M16972" s="1" t="s">
        <v>25</v>
      </c>
      <c r="N16972" s="1" t="s">
        <v>196</v>
      </c>
    </row>
    <row r="16973" spans="1:14" x14ac:dyDescent="0.3">
      <c r="A16973" s="1" t="s">
        <v>14</v>
      </c>
      <c r="B16973">
        <v>1128299</v>
      </c>
      <c r="C16973" s="2">
        <v>44888</v>
      </c>
      <c r="D16973" s="1" t="s">
        <v>92</v>
      </c>
      <c r="E16973" s="1" t="s">
        <v>128</v>
      </c>
      <c r="F16973" s="1" t="s">
        <v>129</v>
      </c>
      <c r="G16973" s="1" t="s">
        <v>22</v>
      </c>
      <c r="H16973">
        <v>46</v>
      </c>
      <c r="I16973">
        <v>147</v>
      </c>
      <c r="J16973">
        <v>6762</v>
      </c>
      <c r="K16973">
        <v>3516.2400000000002</v>
      </c>
      <c r="L16973" s="1">
        <v>3245.7599999999998</v>
      </c>
      <c r="M16973" s="1" t="s">
        <v>25</v>
      </c>
      <c r="N16973" s="1" t="s">
        <v>196</v>
      </c>
    </row>
    <row r="16974" spans="1:14" x14ac:dyDescent="0.3">
      <c r="A16974" s="1" t="s">
        <v>14</v>
      </c>
      <c r="B16974">
        <v>1128299</v>
      </c>
      <c r="C16974" s="2">
        <v>44888</v>
      </c>
      <c r="D16974" s="1" t="s">
        <v>92</v>
      </c>
      <c r="E16974" s="1" t="s">
        <v>128</v>
      </c>
      <c r="F16974" s="1" t="s">
        <v>129</v>
      </c>
      <c r="G16974" s="1" t="s">
        <v>23</v>
      </c>
      <c r="H16974">
        <v>44</v>
      </c>
      <c r="I16974">
        <v>105</v>
      </c>
      <c r="J16974">
        <v>4620</v>
      </c>
      <c r="K16974">
        <v>2125.1999999999998</v>
      </c>
      <c r="L16974" s="1">
        <v>2494.8000000000002</v>
      </c>
      <c r="M16974" s="1" t="s">
        <v>25</v>
      </c>
      <c r="N16974" s="1" t="s">
        <v>197</v>
      </c>
    </row>
    <row r="16975" spans="1:14" x14ac:dyDescent="0.3">
      <c r="A16975" s="1" t="s">
        <v>14</v>
      </c>
      <c r="B16975">
        <v>1128299</v>
      </c>
      <c r="C16975" s="2">
        <v>44888</v>
      </c>
      <c r="D16975" s="1" t="s">
        <v>92</v>
      </c>
      <c r="E16975" s="1" t="s">
        <v>128</v>
      </c>
      <c r="F16975" s="1" t="s">
        <v>129</v>
      </c>
      <c r="G16975" s="1" t="s">
        <v>24</v>
      </c>
      <c r="H16975">
        <v>42</v>
      </c>
      <c r="I16975">
        <v>98</v>
      </c>
      <c r="J16975">
        <v>4116</v>
      </c>
      <c r="K16975">
        <v>1934.52</v>
      </c>
      <c r="L16975" s="1">
        <v>2181.48</v>
      </c>
      <c r="M16975" s="1" t="s">
        <v>25</v>
      </c>
      <c r="N16975" s="1" t="s">
        <v>197</v>
      </c>
    </row>
    <row r="16976" spans="1:14" x14ac:dyDescent="0.3">
      <c r="A16976" s="1" t="s">
        <v>14</v>
      </c>
      <c r="B16976">
        <v>1128299</v>
      </c>
      <c r="C16976" s="2">
        <v>44888</v>
      </c>
      <c r="D16976" s="1" t="s">
        <v>92</v>
      </c>
      <c r="E16976" s="1" t="s">
        <v>128</v>
      </c>
      <c r="F16976" s="1" t="s">
        <v>129</v>
      </c>
      <c r="G16976" s="1" t="s">
        <v>18</v>
      </c>
      <c r="H16976">
        <v>53</v>
      </c>
      <c r="I16976">
        <v>87</v>
      </c>
      <c r="J16976">
        <v>4611</v>
      </c>
      <c r="K16976">
        <v>1890.51</v>
      </c>
      <c r="L16976" s="1">
        <v>2720.49</v>
      </c>
      <c r="M16976" s="1" t="s">
        <v>25</v>
      </c>
      <c r="N16976" s="1" t="s">
        <v>196</v>
      </c>
    </row>
    <row r="16977" spans="1:14" x14ac:dyDescent="0.3">
      <c r="A16977" s="1" t="s">
        <v>14</v>
      </c>
      <c r="B16977">
        <v>1128299</v>
      </c>
      <c r="C16977" s="2">
        <v>44888</v>
      </c>
      <c r="D16977" s="1" t="s">
        <v>92</v>
      </c>
      <c r="E16977" s="1" t="s">
        <v>128</v>
      </c>
      <c r="F16977" s="1" t="s">
        <v>129</v>
      </c>
      <c r="G16977" s="1" t="s">
        <v>20</v>
      </c>
      <c r="H16977">
        <v>55</v>
      </c>
      <c r="I16977">
        <v>111</v>
      </c>
      <c r="J16977">
        <v>6105</v>
      </c>
      <c r="K16977">
        <v>2258.85</v>
      </c>
      <c r="L16977" s="1">
        <v>3846.15</v>
      </c>
      <c r="M16977" s="1" t="s">
        <v>25</v>
      </c>
      <c r="N16977" s="1" t="s">
        <v>197</v>
      </c>
    </row>
    <row r="16978" spans="1:14" x14ac:dyDescent="0.3">
      <c r="A16978" s="1" t="s">
        <v>14</v>
      </c>
      <c r="B16978">
        <v>1128299</v>
      </c>
      <c r="C16978" s="2">
        <v>44917</v>
      </c>
      <c r="D16978" s="1" t="s">
        <v>92</v>
      </c>
      <c r="E16978" s="1" t="s">
        <v>128</v>
      </c>
      <c r="F16978" s="1" t="s">
        <v>129</v>
      </c>
      <c r="G16978" s="1" t="s">
        <v>21</v>
      </c>
      <c r="H16978">
        <v>44</v>
      </c>
      <c r="I16978">
        <v>181</v>
      </c>
      <c r="J16978">
        <v>7964</v>
      </c>
      <c r="K16978">
        <v>3663.4399999999996</v>
      </c>
      <c r="L16978" s="1">
        <v>4300.5600000000004</v>
      </c>
      <c r="M16978" s="1" t="s">
        <v>25</v>
      </c>
      <c r="N16978" s="1" t="s">
        <v>196</v>
      </c>
    </row>
    <row r="16979" spans="1:14" x14ac:dyDescent="0.3">
      <c r="A16979" s="1" t="s">
        <v>14</v>
      </c>
      <c r="B16979">
        <v>1128299</v>
      </c>
      <c r="C16979" s="2">
        <v>44917</v>
      </c>
      <c r="D16979" s="1" t="s">
        <v>92</v>
      </c>
      <c r="E16979" s="1" t="s">
        <v>128</v>
      </c>
      <c r="F16979" s="1" t="s">
        <v>129</v>
      </c>
      <c r="G16979" s="1" t="s">
        <v>22</v>
      </c>
      <c r="H16979">
        <v>49</v>
      </c>
      <c r="I16979">
        <v>175</v>
      </c>
      <c r="J16979">
        <v>8575</v>
      </c>
      <c r="K16979">
        <v>4630.5</v>
      </c>
      <c r="L16979" s="1">
        <v>3944.5</v>
      </c>
      <c r="M16979" s="1" t="s">
        <v>25</v>
      </c>
      <c r="N16979" s="1" t="s">
        <v>196</v>
      </c>
    </row>
    <row r="16980" spans="1:14" x14ac:dyDescent="0.3">
      <c r="A16980" s="1" t="s">
        <v>51</v>
      </c>
      <c r="B16980">
        <v>1128299</v>
      </c>
      <c r="C16980" s="2">
        <v>44253</v>
      </c>
      <c r="D16980" s="1" t="s">
        <v>92</v>
      </c>
      <c r="E16980" s="1" t="s">
        <v>126</v>
      </c>
      <c r="F16980" s="1" t="s">
        <v>127</v>
      </c>
      <c r="G16980" s="1" t="s">
        <v>24</v>
      </c>
      <c r="H16980">
        <v>45</v>
      </c>
      <c r="I16980">
        <v>275</v>
      </c>
      <c r="J16980">
        <v>123750</v>
      </c>
      <c r="K16980">
        <v>43312.5</v>
      </c>
      <c r="L16980" s="1">
        <v>80437.5</v>
      </c>
      <c r="M16980" s="1" t="s">
        <v>25</v>
      </c>
      <c r="N16980" s="1" t="s">
        <v>197</v>
      </c>
    </row>
    <row r="16981" spans="1:14" x14ac:dyDescent="0.3">
      <c r="A16981" s="1" t="s">
        <v>51</v>
      </c>
      <c r="B16981">
        <v>1128299</v>
      </c>
      <c r="C16981" s="2">
        <v>44253</v>
      </c>
      <c r="D16981" s="1" t="s">
        <v>92</v>
      </c>
      <c r="E16981" s="1" t="s">
        <v>126</v>
      </c>
      <c r="F16981" s="1" t="s">
        <v>127</v>
      </c>
      <c r="G16981" s="1" t="s">
        <v>18</v>
      </c>
      <c r="H16981">
        <v>50.000000000000014</v>
      </c>
      <c r="I16981">
        <v>200</v>
      </c>
      <c r="J16981">
        <v>100000.00000000003</v>
      </c>
      <c r="K16981">
        <v>30000.000000000007</v>
      </c>
      <c r="L16981" s="1">
        <v>70000.000000000029</v>
      </c>
      <c r="M16981" s="1" t="s">
        <v>25</v>
      </c>
      <c r="N16981" s="1" t="s">
        <v>196</v>
      </c>
    </row>
    <row r="16982" spans="1:14" x14ac:dyDescent="0.3">
      <c r="A16982" s="1" t="s">
        <v>51</v>
      </c>
      <c r="B16982">
        <v>1128299</v>
      </c>
      <c r="C16982" s="2">
        <v>44253</v>
      </c>
      <c r="D16982" s="1" t="s">
        <v>92</v>
      </c>
      <c r="E16982" s="1" t="s">
        <v>126</v>
      </c>
      <c r="F16982" s="1" t="s">
        <v>127</v>
      </c>
      <c r="G16982" s="1" t="s">
        <v>20</v>
      </c>
      <c r="H16982">
        <v>45</v>
      </c>
      <c r="I16982">
        <v>400</v>
      </c>
      <c r="J16982">
        <v>180000</v>
      </c>
      <c r="K16982">
        <v>45000</v>
      </c>
      <c r="L16982" s="1">
        <v>135000</v>
      </c>
      <c r="M16982" s="1" t="s">
        <v>25</v>
      </c>
      <c r="N16982" s="1" t="s">
        <v>197</v>
      </c>
    </row>
    <row r="16983" spans="1:14" x14ac:dyDescent="0.3">
      <c r="A16983" s="1" t="s">
        <v>51</v>
      </c>
      <c r="B16983">
        <v>1128299</v>
      </c>
      <c r="C16983" s="2">
        <v>44280</v>
      </c>
      <c r="D16983" s="1" t="s">
        <v>92</v>
      </c>
      <c r="E16983" s="1" t="s">
        <v>126</v>
      </c>
      <c r="F16983" s="1" t="s">
        <v>127</v>
      </c>
      <c r="G16983" s="1" t="s">
        <v>21</v>
      </c>
      <c r="H16983">
        <v>45</v>
      </c>
      <c r="I16983">
        <v>550</v>
      </c>
      <c r="J16983">
        <v>247500</v>
      </c>
      <c r="K16983">
        <v>86625</v>
      </c>
      <c r="L16983" s="1">
        <v>160875</v>
      </c>
      <c r="M16983" s="1" t="s">
        <v>25</v>
      </c>
      <c r="N16983" s="1" t="s">
        <v>196</v>
      </c>
    </row>
    <row r="16984" spans="1:14" x14ac:dyDescent="0.3">
      <c r="A16984" s="1" t="s">
        <v>51</v>
      </c>
      <c r="B16984">
        <v>1128299</v>
      </c>
      <c r="C16984" s="2">
        <v>44280</v>
      </c>
      <c r="D16984" s="1" t="s">
        <v>92</v>
      </c>
      <c r="E16984" s="1" t="s">
        <v>126</v>
      </c>
      <c r="F16984" s="1" t="s">
        <v>127</v>
      </c>
      <c r="G16984" s="1" t="s">
        <v>22</v>
      </c>
      <c r="H16984">
        <v>55.000000000000007</v>
      </c>
      <c r="I16984">
        <v>400</v>
      </c>
      <c r="J16984">
        <v>220000.00000000003</v>
      </c>
      <c r="K16984">
        <v>88000.000000000015</v>
      </c>
      <c r="L16984" s="1">
        <v>132000</v>
      </c>
      <c r="M16984" s="1" t="s">
        <v>25</v>
      </c>
      <c r="N16984" s="1" t="s">
        <v>196</v>
      </c>
    </row>
    <row r="16985" spans="1:14" x14ac:dyDescent="0.3">
      <c r="A16985" s="1" t="s">
        <v>51</v>
      </c>
      <c r="B16985">
        <v>1128299</v>
      </c>
      <c r="C16985" s="2">
        <v>44280</v>
      </c>
      <c r="D16985" s="1" t="s">
        <v>92</v>
      </c>
      <c r="E16985" s="1" t="s">
        <v>126</v>
      </c>
      <c r="F16985" s="1" t="s">
        <v>127</v>
      </c>
      <c r="G16985" s="1" t="s">
        <v>23</v>
      </c>
      <c r="H16985">
        <v>55.000000000000007</v>
      </c>
      <c r="I16985">
        <v>400</v>
      </c>
      <c r="J16985">
        <v>220000.00000000003</v>
      </c>
      <c r="K16985">
        <v>77000</v>
      </c>
      <c r="L16985" s="1">
        <v>143000.00000000003</v>
      </c>
      <c r="M16985" s="1" t="s">
        <v>25</v>
      </c>
      <c r="N16985" s="1" t="s">
        <v>197</v>
      </c>
    </row>
    <row r="16986" spans="1:14" x14ac:dyDescent="0.3">
      <c r="A16986" s="1" t="s">
        <v>51</v>
      </c>
      <c r="B16986">
        <v>1128299</v>
      </c>
      <c r="C16986" s="2">
        <v>44280</v>
      </c>
      <c r="D16986" s="1" t="s">
        <v>92</v>
      </c>
      <c r="E16986" s="1" t="s">
        <v>126</v>
      </c>
      <c r="F16986" s="1" t="s">
        <v>127</v>
      </c>
      <c r="G16986" s="1" t="s">
        <v>24</v>
      </c>
      <c r="H16986">
        <v>55.000000000000007</v>
      </c>
      <c r="I16986">
        <v>275</v>
      </c>
      <c r="J16986">
        <v>151250.00000000003</v>
      </c>
      <c r="K16986">
        <v>52937.500000000007</v>
      </c>
      <c r="L16986" s="1">
        <v>98312.500000000029</v>
      </c>
      <c r="M16986" s="1" t="s">
        <v>25</v>
      </c>
      <c r="N16986" s="1" t="s">
        <v>197</v>
      </c>
    </row>
    <row r="16987" spans="1:14" x14ac:dyDescent="0.3">
      <c r="A16987" s="1" t="s">
        <v>51</v>
      </c>
      <c r="B16987">
        <v>1128299</v>
      </c>
      <c r="C16987" s="2">
        <v>44280</v>
      </c>
      <c r="D16987" s="1" t="s">
        <v>92</v>
      </c>
      <c r="E16987" s="1" t="s">
        <v>126</v>
      </c>
      <c r="F16987" s="1" t="s">
        <v>127</v>
      </c>
      <c r="G16987" s="1" t="s">
        <v>18</v>
      </c>
      <c r="H16987">
        <v>60.000000000000007</v>
      </c>
      <c r="I16987">
        <v>175</v>
      </c>
      <c r="J16987">
        <v>105000.00000000001</v>
      </c>
      <c r="K16987">
        <v>31500.000000000004</v>
      </c>
      <c r="L16987" s="1">
        <v>73500.000000000015</v>
      </c>
      <c r="M16987" s="1" t="s">
        <v>25</v>
      </c>
      <c r="N16987" s="1" t="s">
        <v>196</v>
      </c>
    </row>
    <row r="16988" spans="1:14" x14ac:dyDescent="0.3">
      <c r="A16988" s="1" t="s">
        <v>51</v>
      </c>
      <c r="B16988">
        <v>1128299</v>
      </c>
      <c r="C16988" s="2">
        <v>44280</v>
      </c>
      <c r="D16988" s="1" t="s">
        <v>92</v>
      </c>
      <c r="E16988" s="1" t="s">
        <v>126</v>
      </c>
      <c r="F16988" s="1" t="s">
        <v>127</v>
      </c>
      <c r="G16988" s="1" t="s">
        <v>20</v>
      </c>
      <c r="H16988">
        <v>55.000000000000007</v>
      </c>
      <c r="I16988">
        <v>375</v>
      </c>
      <c r="J16988">
        <v>206250.00000000003</v>
      </c>
      <c r="K16988">
        <v>51562.500000000007</v>
      </c>
      <c r="L16988" s="1">
        <v>154687.50000000003</v>
      </c>
      <c r="M16988" s="1" t="s">
        <v>25</v>
      </c>
      <c r="N16988" s="1" t="s">
        <v>197</v>
      </c>
    </row>
    <row r="16989" spans="1:14" x14ac:dyDescent="0.3">
      <c r="A16989" s="1" t="s">
        <v>51</v>
      </c>
      <c r="B16989">
        <v>1128299</v>
      </c>
      <c r="C16989" s="2">
        <v>44312</v>
      </c>
      <c r="D16989" s="1" t="s">
        <v>92</v>
      </c>
      <c r="E16989" s="1" t="s">
        <v>126</v>
      </c>
      <c r="F16989" s="1" t="s">
        <v>127</v>
      </c>
      <c r="G16989" s="1" t="s">
        <v>21</v>
      </c>
      <c r="H16989">
        <v>55.000000000000007</v>
      </c>
      <c r="I16989">
        <v>550</v>
      </c>
      <c r="J16989">
        <v>302500.00000000006</v>
      </c>
      <c r="K16989">
        <v>105875.00000000001</v>
      </c>
      <c r="L16989" s="1">
        <v>196625.00000000006</v>
      </c>
      <c r="M16989" s="1" t="s">
        <v>25</v>
      </c>
      <c r="N16989" s="1" t="s">
        <v>196</v>
      </c>
    </row>
    <row r="16990" spans="1:14" x14ac:dyDescent="0.3">
      <c r="A16990" s="1" t="s">
        <v>51</v>
      </c>
      <c r="B16990">
        <v>1128299</v>
      </c>
      <c r="C16990" s="2">
        <v>44312</v>
      </c>
      <c r="D16990" s="1" t="s">
        <v>92</v>
      </c>
      <c r="E16990" s="1" t="s">
        <v>126</v>
      </c>
      <c r="F16990" s="1" t="s">
        <v>127</v>
      </c>
      <c r="G16990" s="1" t="s">
        <v>22</v>
      </c>
      <c r="H16990">
        <v>60.000000000000007</v>
      </c>
      <c r="I16990">
        <v>350</v>
      </c>
      <c r="J16990">
        <v>210000.00000000003</v>
      </c>
      <c r="K16990">
        <v>84000.000000000015</v>
      </c>
      <c r="L16990" s="1">
        <v>126000.00000000001</v>
      </c>
      <c r="M16990" s="1" t="s">
        <v>25</v>
      </c>
      <c r="N16990" s="1" t="s">
        <v>196</v>
      </c>
    </row>
    <row r="16991" spans="1:14" x14ac:dyDescent="0.3">
      <c r="A16991" s="1" t="s">
        <v>51</v>
      </c>
      <c r="B16991">
        <v>1128299</v>
      </c>
      <c r="C16991" s="2">
        <v>44312</v>
      </c>
      <c r="D16991" s="1" t="s">
        <v>92</v>
      </c>
      <c r="E16991" s="1" t="s">
        <v>126</v>
      </c>
      <c r="F16991" s="1" t="s">
        <v>127</v>
      </c>
      <c r="G16991" s="1" t="s">
        <v>23</v>
      </c>
      <c r="H16991">
        <v>60.000000000000007</v>
      </c>
      <c r="I16991">
        <v>400</v>
      </c>
      <c r="J16991">
        <v>240000.00000000003</v>
      </c>
      <c r="K16991">
        <v>84000</v>
      </c>
      <c r="L16991" s="1">
        <v>156000.00000000003</v>
      </c>
      <c r="M16991" s="1" t="s">
        <v>25</v>
      </c>
      <c r="N16991" s="1" t="s">
        <v>197</v>
      </c>
    </row>
    <row r="16992" spans="1:14" x14ac:dyDescent="0.3">
      <c r="A16992" s="1" t="s">
        <v>51</v>
      </c>
      <c r="B16992">
        <v>1128299</v>
      </c>
      <c r="C16992" s="2">
        <v>44312</v>
      </c>
      <c r="D16992" s="1" t="s">
        <v>92</v>
      </c>
      <c r="E16992" s="1" t="s">
        <v>126</v>
      </c>
      <c r="F16992" s="1" t="s">
        <v>127</v>
      </c>
      <c r="G16992" s="1" t="s">
        <v>24</v>
      </c>
      <c r="H16992">
        <v>55.000000000000007</v>
      </c>
      <c r="I16992">
        <v>300</v>
      </c>
      <c r="J16992">
        <v>165000.00000000003</v>
      </c>
      <c r="K16992">
        <v>57750.000000000007</v>
      </c>
      <c r="L16992" s="1">
        <v>107250.00000000003</v>
      </c>
      <c r="M16992" s="1" t="s">
        <v>25</v>
      </c>
      <c r="N16992" s="1" t="s">
        <v>197</v>
      </c>
    </row>
    <row r="16993" spans="1:14" x14ac:dyDescent="0.3">
      <c r="A16993" s="1" t="s">
        <v>51</v>
      </c>
      <c r="B16993">
        <v>1128299</v>
      </c>
      <c r="C16993" s="2">
        <v>44312</v>
      </c>
      <c r="D16993" s="1" t="s">
        <v>92</v>
      </c>
      <c r="E16993" s="1" t="s">
        <v>126</v>
      </c>
      <c r="F16993" s="1" t="s">
        <v>127</v>
      </c>
      <c r="G16993" s="1" t="s">
        <v>18</v>
      </c>
      <c r="H16993">
        <v>60.000000000000007</v>
      </c>
      <c r="I16993">
        <v>200</v>
      </c>
      <c r="J16993">
        <v>120000.00000000001</v>
      </c>
      <c r="K16993">
        <v>36000</v>
      </c>
      <c r="L16993" s="1">
        <v>84000.000000000015</v>
      </c>
      <c r="M16993" s="1" t="s">
        <v>25</v>
      </c>
      <c r="N16993" s="1" t="s">
        <v>196</v>
      </c>
    </row>
    <row r="16994" spans="1:14" x14ac:dyDescent="0.3">
      <c r="A16994" s="1" t="s">
        <v>51</v>
      </c>
      <c r="B16994">
        <v>1128299</v>
      </c>
      <c r="C16994" s="2">
        <v>44312</v>
      </c>
      <c r="D16994" s="1" t="s">
        <v>92</v>
      </c>
      <c r="E16994" s="1" t="s">
        <v>126</v>
      </c>
      <c r="F16994" s="1" t="s">
        <v>127</v>
      </c>
      <c r="G16994" s="1" t="s">
        <v>20</v>
      </c>
      <c r="H16994">
        <v>75.000000000000014</v>
      </c>
      <c r="I16994">
        <v>375</v>
      </c>
      <c r="J16994">
        <v>281250.00000000006</v>
      </c>
      <c r="K16994">
        <v>70312.500000000015</v>
      </c>
      <c r="L16994" s="1">
        <v>210937.50000000006</v>
      </c>
      <c r="M16994" s="1" t="s">
        <v>25</v>
      </c>
      <c r="N16994" s="1" t="s">
        <v>197</v>
      </c>
    </row>
    <row r="16995" spans="1:14" x14ac:dyDescent="0.3">
      <c r="A16995" s="1" t="s">
        <v>51</v>
      </c>
      <c r="B16995">
        <v>1128299</v>
      </c>
      <c r="C16995" s="2">
        <v>44343</v>
      </c>
      <c r="D16995" s="1" t="s">
        <v>92</v>
      </c>
      <c r="E16995" s="1" t="s">
        <v>126</v>
      </c>
      <c r="F16995" s="1" t="s">
        <v>127</v>
      </c>
      <c r="G16995" s="1" t="s">
        <v>21</v>
      </c>
      <c r="H16995">
        <v>55.000000000000007</v>
      </c>
      <c r="I16995">
        <v>575</v>
      </c>
      <c r="J16995">
        <v>316250.00000000006</v>
      </c>
      <c r="K16995">
        <v>110687.50000000001</v>
      </c>
      <c r="L16995" s="1">
        <v>205562.50000000006</v>
      </c>
      <c r="M16995" s="1" t="s">
        <v>25</v>
      </c>
      <c r="N16995" s="1" t="s">
        <v>196</v>
      </c>
    </row>
    <row r="16996" spans="1:14" x14ac:dyDescent="0.3">
      <c r="A16996" s="1" t="s">
        <v>51</v>
      </c>
      <c r="B16996">
        <v>1128299</v>
      </c>
      <c r="C16996" s="2">
        <v>44343</v>
      </c>
      <c r="D16996" s="1" t="s">
        <v>92</v>
      </c>
      <c r="E16996" s="1" t="s">
        <v>126</v>
      </c>
      <c r="F16996" s="1" t="s">
        <v>127</v>
      </c>
      <c r="G16996" s="1" t="s">
        <v>22</v>
      </c>
      <c r="H16996">
        <v>60.000000000000007</v>
      </c>
      <c r="I16996">
        <v>425</v>
      </c>
      <c r="J16996">
        <v>255000.00000000003</v>
      </c>
      <c r="K16996">
        <v>102000.00000000001</v>
      </c>
      <c r="L16996" s="1">
        <v>153000</v>
      </c>
      <c r="M16996" s="1" t="s">
        <v>25</v>
      </c>
      <c r="N16996" s="1" t="s">
        <v>196</v>
      </c>
    </row>
    <row r="16997" spans="1:14" x14ac:dyDescent="0.3">
      <c r="A16997" s="1" t="s">
        <v>51</v>
      </c>
      <c r="B16997">
        <v>1128299</v>
      </c>
      <c r="C16997" s="2">
        <v>44343</v>
      </c>
      <c r="D16997" s="1" t="s">
        <v>92</v>
      </c>
      <c r="E16997" s="1" t="s">
        <v>126</v>
      </c>
      <c r="F16997" s="1" t="s">
        <v>127</v>
      </c>
      <c r="G16997" s="1" t="s">
        <v>23</v>
      </c>
      <c r="H16997">
        <v>60.000000000000007</v>
      </c>
      <c r="I16997">
        <v>450</v>
      </c>
      <c r="J16997">
        <v>270000.00000000006</v>
      </c>
      <c r="K16997">
        <v>94500.000000000015</v>
      </c>
      <c r="L16997" s="1">
        <v>175500.00000000006</v>
      </c>
      <c r="M16997" s="1" t="s">
        <v>25</v>
      </c>
      <c r="N16997" s="1" t="s">
        <v>197</v>
      </c>
    </row>
    <row r="16998" spans="1:14" x14ac:dyDescent="0.3">
      <c r="A16998" s="1" t="s">
        <v>51</v>
      </c>
      <c r="B16998">
        <v>1128299</v>
      </c>
      <c r="C16998" s="2">
        <v>44343</v>
      </c>
      <c r="D16998" s="1" t="s">
        <v>92</v>
      </c>
      <c r="E16998" s="1" t="s">
        <v>126</v>
      </c>
      <c r="F16998" s="1" t="s">
        <v>127</v>
      </c>
      <c r="G16998" s="1" t="s">
        <v>24</v>
      </c>
      <c r="H16998">
        <v>55.000000000000007</v>
      </c>
      <c r="I16998">
        <v>350</v>
      </c>
      <c r="J16998">
        <v>192500.00000000003</v>
      </c>
      <c r="K16998">
        <v>67375</v>
      </c>
      <c r="L16998" s="1">
        <v>125125.00000000003</v>
      </c>
      <c r="M16998" s="1" t="s">
        <v>25</v>
      </c>
      <c r="N16998" s="1" t="s">
        <v>197</v>
      </c>
    </row>
    <row r="16999" spans="1:14" x14ac:dyDescent="0.3">
      <c r="A16999" s="1" t="s">
        <v>51</v>
      </c>
      <c r="B16999">
        <v>1128299</v>
      </c>
      <c r="C16999" s="2">
        <v>44343</v>
      </c>
      <c r="D16999" s="1" t="s">
        <v>92</v>
      </c>
      <c r="E16999" s="1" t="s">
        <v>126</v>
      </c>
      <c r="F16999" s="1" t="s">
        <v>127</v>
      </c>
      <c r="G16999" s="1" t="s">
        <v>18</v>
      </c>
      <c r="H16999">
        <v>60.000000000000007</v>
      </c>
      <c r="I16999">
        <v>250</v>
      </c>
      <c r="J16999">
        <v>150000.00000000003</v>
      </c>
      <c r="K16999">
        <v>45000.000000000007</v>
      </c>
      <c r="L16999" s="1">
        <v>105000.00000000003</v>
      </c>
      <c r="M16999" s="1" t="s">
        <v>25</v>
      </c>
      <c r="N16999" s="1" t="s">
        <v>196</v>
      </c>
    </row>
    <row r="17000" spans="1:14" x14ac:dyDescent="0.3">
      <c r="A17000" s="1" t="s">
        <v>51</v>
      </c>
      <c r="B17000">
        <v>1128299</v>
      </c>
      <c r="C17000" s="2">
        <v>44343</v>
      </c>
      <c r="D17000" s="1" t="s">
        <v>92</v>
      </c>
      <c r="E17000" s="1" t="s">
        <v>126</v>
      </c>
      <c r="F17000" s="1" t="s">
        <v>127</v>
      </c>
      <c r="G17000" s="1" t="s">
        <v>20</v>
      </c>
      <c r="H17000">
        <v>75.000000000000014</v>
      </c>
      <c r="I17000">
        <v>425</v>
      </c>
      <c r="J17000">
        <v>318750.00000000006</v>
      </c>
      <c r="K17000">
        <v>79687.500000000015</v>
      </c>
      <c r="L17000" s="1">
        <v>239062.50000000006</v>
      </c>
      <c r="M17000" s="1" t="s">
        <v>25</v>
      </c>
      <c r="N17000" s="1" t="s">
        <v>197</v>
      </c>
    </row>
    <row r="17001" spans="1:14" x14ac:dyDescent="0.3">
      <c r="A17001" s="1" t="s">
        <v>51</v>
      </c>
      <c r="B17001">
        <v>1128299</v>
      </c>
      <c r="C17001" s="2">
        <v>44373</v>
      </c>
      <c r="D17001" s="1" t="s">
        <v>92</v>
      </c>
      <c r="E17001" s="1" t="s">
        <v>126</v>
      </c>
      <c r="F17001" s="1" t="s">
        <v>127</v>
      </c>
      <c r="G17001" s="1" t="s">
        <v>21</v>
      </c>
      <c r="H17001">
        <v>55.000000000000007</v>
      </c>
      <c r="I17001">
        <v>700</v>
      </c>
      <c r="J17001">
        <v>385000.00000000006</v>
      </c>
      <c r="K17001">
        <v>134750</v>
      </c>
      <c r="L17001" s="1">
        <v>250250.00000000006</v>
      </c>
      <c r="M17001" s="1" t="s">
        <v>25</v>
      </c>
      <c r="N17001" s="1" t="s">
        <v>196</v>
      </c>
    </row>
    <row r="17002" spans="1:14" x14ac:dyDescent="0.3">
      <c r="A17002" s="1" t="s">
        <v>51</v>
      </c>
      <c r="B17002">
        <v>1128299</v>
      </c>
      <c r="C17002" s="2">
        <v>44373</v>
      </c>
      <c r="D17002" s="1" t="s">
        <v>92</v>
      </c>
      <c r="E17002" s="1" t="s">
        <v>126</v>
      </c>
      <c r="F17002" s="1" t="s">
        <v>127</v>
      </c>
      <c r="G17002" s="1" t="s">
        <v>22</v>
      </c>
      <c r="H17002">
        <v>60.000000000000007</v>
      </c>
      <c r="I17002">
        <v>550</v>
      </c>
      <c r="J17002">
        <v>330000.00000000006</v>
      </c>
      <c r="K17002">
        <v>132000.00000000003</v>
      </c>
      <c r="L17002" s="1">
        <v>198000.00000000003</v>
      </c>
      <c r="M17002" s="1" t="s">
        <v>25</v>
      </c>
      <c r="N17002" s="1" t="s">
        <v>196</v>
      </c>
    </row>
    <row r="17003" spans="1:14" x14ac:dyDescent="0.3">
      <c r="A17003" s="1" t="s">
        <v>51</v>
      </c>
      <c r="B17003">
        <v>1128299</v>
      </c>
      <c r="C17003" s="2">
        <v>44373</v>
      </c>
      <c r="D17003" s="1" t="s">
        <v>92</v>
      </c>
      <c r="E17003" s="1" t="s">
        <v>126</v>
      </c>
      <c r="F17003" s="1" t="s">
        <v>127</v>
      </c>
      <c r="G17003" s="1" t="s">
        <v>23</v>
      </c>
      <c r="H17003">
        <v>60.000000000000007</v>
      </c>
      <c r="I17003">
        <v>550</v>
      </c>
      <c r="J17003">
        <v>330000.00000000006</v>
      </c>
      <c r="K17003">
        <v>115500.00000000001</v>
      </c>
      <c r="L17003" s="1">
        <v>214500.00000000006</v>
      </c>
      <c r="M17003" s="1" t="s">
        <v>25</v>
      </c>
      <c r="N17003" s="1" t="s">
        <v>197</v>
      </c>
    </row>
    <row r="17004" spans="1:14" x14ac:dyDescent="0.3">
      <c r="A17004" s="1" t="s">
        <v>51</v>
      </c>
      <c r="B17004">
        <v>1128299</v>
      </c>
      <c r="C17004" s="2">
        <v>44373</v>
      </c>
      <c r="D17004" s="1" t="s">
        <v>92</v>
      </c>
      <c r="E17004" s="1" t="s">
        <v>126</v>
      </c>
      <c r="F17004" s="1" t="s">
        <v>127</v>
      </c>
      <c r="G17004" s="1" t="s">
        <v>24</v>
      </c>
      <c r="H17004">
        <v>55.000000000000007</v>
      </c>
      <c r="I17004">
        <v>425</v>
      </c>
      <c r="J17004">
        <v>233750.00000000003</v>
      </c>
      <c r="K17004">
        <v>81812.5</v>
      </c>
      <c r="L17004" s="1">
        <v>151937.50000000003</v>
      </c>
      <c r="M17004" s="1" t="s">
        <v>25</v>
      </c>
      <c r="N17004" s="1" t="s">
        <v>197</v>
      </c>
    </row>
    <row r="17005" spans="1:14" x14ac:dyDescent="0.3">
      <c r="A17005" s="1" t="s">
        <v>51</v>
      </c>
      <c r="B17005">
        <v>1128299</v>
      </c>
      <c r="C17005" s="2">
        <v>44373</v>
      </c>
      <c r="D17005" s="1" t="s">
        <v>92</v>
      </c>
      <c r="E17005" s="1" t="s">
        <v>126</v>
      </c>
      <c r="F17005" s="1" t="s">
        <v>127</v>
      </c>
      <c r="G17005" s="1" t="s">
        <v>18</v>
      </c>
      <c r="H17005">
        <v>60.000000000000007</v>
      </c>
      <c r="I17005">
        <v>300</v>
      </c>
      <c r="J17005">
        <v>180000.00000000003</v>
      </c>
      <c r="K17005">
        <v>54000.000000000007</v>
      </c>
      <c r="L17005" s="1">
        <v>126000.00000000003</v>
      </c>
      <c r="M17005" s="1" t="s">
        <v>25</v>
      </c>
      <c r="N17005" s="1" t="s">
        <v>196</v>
      </c>
    </row>
    <row r="17006" spans="1:14" x14ac:dyDescent="0.3">
      <c r="A17006" s="1" t="s">
        <v>51</v>
      </c>
      <c r="B17006">
        <v>1128299</v>
      </c>
      <c r="C17006" s="2">
        <v>44373</v>
      </c>
      <c r="D17006" s="1" t="s">
        <v>92</v>
      </c>
      <c r="E17006" s="1" t="s">
        <v>126</v>
      </c>
      <c r="F17006" s="1" t="s">
        <v>127</v>
      </c>
      <c r="G17006" s="1" t="s">
        <v>20</v>
      </c>
      <c r="H17006">
        <v>75.000000000000014</v>
      </c>
      <c r="I17006">
        <v>600</v>
      </c>
      <c r="J17006">
        <v>450000.00000000006</v>
      </c>
      <c r="K17006">
        <v>112500.00000000001</v>
      </c>
      <c r="L17006" s="1">
        <v>337500.00000000006</v>
      </c>
      <c r="M17006" s="1" t="s">
        <v>25</v>
      </c>
      <c r="N17006" s="1" t="s">
        <v>197</v>
      </c>
    </row>
    <row r="17007" spans="1:14" x14ac:dyDescent="0.3">
      <c r="A17007" s="1" t="s">
        <v>51</v>
      </c>
      <c r="B17007">
        <v>1128299</v>
      </c>
      <c r="C17007" s="2">
        <v>44402</v>
      </c>
      <c r="D17007" s="1" t="s">
        <v>92</v>
      </c>
      <c r="E17007" s="1" t="s">
        <v>126</v>
      </c>
      <c r="F17007" s="1" t="s">
        <v>127</v>
      </c>
      <c r="G17007" s="1" t="s">
        <v>21</v>
      </c>
      <c r="H17007">
        <v>55.000000000000007</v>
      </c>
      <c r="I17007">
        <v>750</v>
      </c>
      <c r="J17007">
        <v>412500.00000000006</v>
      </c>
      <c r="K17007">
        <v>144375</v>
      </c>
      <c r="L17007" s="1">
        <v>268125.00000000006</v>
      </c>
      <c r="M17007" s="1" t="s">
        <v>25</v>
      </c>
      <c r="N17007" s="1" t="s">
        <v>196</v>
      </c>
    </row>
    <row r="17008" spans="1:14" x14ac:dyDescent="0.3">
      <c r="A17008" s="1" t="s">
        <v>51</v>
      </c>
      <c r="B17008">
        <v>1128299</v>
      </c>
      <c r="C17008" s="2">
        <v>44402</v>
      </c>
      <c r="D17008" s="1" t="s">
        <v>92</v>
      </c>
      <c r="E17008" s="1" t="s">
        <v>126</v>
      </c>
      <c r="F17008" s="1" t="s">
        <v>127</v>
      </c>
      <c r="G17008" s="1" t="s">
        <v>22</v>
      </c>
      <c r="H17008">
        <v>60.000000000000007</v>
      </c>
      <c r="I17008">
        <v>600</v>
      </c>
      <c r="J17008">
        <v>360000.00000000006</v>
      </c>
      <c r="K17008">
        <v>144000.00000000003</v>
      </c>
      <c r="L17008" s="1">
        <v>216000.00000000003</v>
      </c>
      <c r="M17008" s="1" t="s">
        <v>25</v>
      </c>
      <c r="N17008" s="1" t="s">
        <v>196</v>
      </c>
    </row>
    <row r="17009" spans="1:14" x14ac:dyDescent="0.3">
      <c r="A17009" s="1" t="s">
        <v>51</v>
      </c>
      <c r="B17009">
        <v>1128299</v>
      </c>
      <c r="C17009" s="2">
        <v>44402</v>
      </c>
      <c r="D17009" s="1" t="s">
        <v>92</v>
      </c>
      <c r="E17009" s="1" t="s">
        <v>126</v>
      </c>
      <c r="F17009" s="1" t="s">
        <v>127</v>
      </c>
      <c r="G17009" s="1" t="s">
        <v>23</v>
      </c>
      <c r="H17009">
        <v>60.000000000000007</v>
      </c>
      <c r="I17009">
        <v>550</v>
      </c>
      <c r="J17009">
        <v>330000.00000000006</v>
      </c>
      <c r="K17009">
        <v>115500.00000000001</v>
      </c>
      <c r="L17009" s="1">
        <v>214500.00000000006</v>
      </c>
      <c r="M17009" s="1" t="s">
        <v>25</v>
      </c>
      <c r="N17009" s="1" t="s">
        <v>197</v>
      </c>
    </row>
    <row r="17010" spans="1:14" x14ac:dyDescent="0.3">
      <c r="A17010" s="1" t="s">
        <v>51</v>
      </c>
      <c r="B17010">
        <v>1128299</v>
      </c>
      <c r="C17010" s="2">
        <v>44402</v>
      </c>
      <c r="D17010" s="1" t="s">
        <v>92</v>
      </c>
      <c r="E17010" s="1" t="s">
        <v>126</v>
      </c>
      <c r="F17010" s="1" t="s">
        <v>127</v>
      </c>
      <c r="G17010" s="1" t="s">
        <v>24</v>
      </c>
      <c r="H17010">
        <v>55.000000000000007</v>
      </c>
      <c r="I17010">
        <v>450</v>
      </c>
      <c r="J17010">
        <v>247500.00000000003</v>
      </c>
      <c r="K17010">
        <v>86625</v>
      </c>
      <c r="L17010" s="1">
        <v>160875.00000000003</v>
      </c>
      <c r="M17010" s="1" t="s">
        <v>25</v>
      </c>
      <c r="N17010" s="1" t="s">
        <v>197</v>
      </c>
    </row>
    <row r="17011" spans="1:14" x14ac:dyDescent="0.3">
      <c r="A17011" s="1" t="s">
        <v>51</v>
      </c>
      <c r="B17011">
        <v>1128299</v>
      </c>
      <c r="C17011" s="2">
        <v>44402</v>
      </c>
      <c r="D17011" s="1" t="s">
        <v>92</v>
      </c>
      <c r="E17011" s="1" t="s">
        <v>126</v>
      </c>
      <c r="F17011" s="1" t="s">
        <v>127</v>
      </c>
      <c r="G17011" s="1" t="s">
        <v>18</v>
      </c>
      <c r="H17011">
        <v>60.000000000000007</v>
      </c>
      <c r="I17011">
        <v>500</v>
      </c>
      <c r="J17011">
        <v>300000.00000000006</v>
      </c>
      <c r="K17011">
        <v>90000.000000000015</v>
      </c>
      <c r="L17011" s="1">
        <v>210000.00000000006</v>
      </c>
      <c r="M17011" s="1" t="s">
        <v>25</v>
      </c>
      <c r="N17011" s="1" t="s">
        <v>196</v>
      </c>
    </row>
    <row r="17012" spans="1:14" x14ac:dyDescent="0.3">
      <c r="A17012" s="1" t="s">
        <v>51</v>
      </c>
      <c r="B17012">
        <v>1128299</v>
      </c>
      <c r="C17012" s="2">
        <v>44402</v>
      </c>
      <c r="D17012" s="1" t="s">
        <v>92</v>
      </c>
      <c r="E17012" s="1" t="s">
        <v>126</v>
      </c>
      <c r="F17012" s="1" t="s">
        <v>127</v>
      </c>
      <c r="G17012" s="1" t="s">
        <v>20</v>
      </c>
      <c r="H17012">
        <v>75.000000000000014</v>
      </c>
      <c r="I17012">
        <v>500</v>
      </c>
      <c r="J17012">
        <v>375000.00000000006</v>
      </c>
      <c r="K17012">
        <v>93750.000000000015</v>
      </c>
      <c r="L17012" s="1">
        <v>281250.00000000006</v>
      </c>
      <c r="M17012" s="1" t="s">
        <v>25</v>
      </c>
      <c r="N17012" s="1" t="s">
        <v>197</v>
      </c>
    </row>
    <row r="17013" spans="1:14" x14ac:dyDescent="0.3">
      <c r="A17013" s="1" t="s">
        <v>51</v>
      </c>
      <c r="B17013">
        <v>1128299</v>
      </c>
      <c r="C17013" s="2">
        <v>44434</v>
      </c>
      <c r="D17013" s="1" t="s">
        <v>92</v>
      </c>
      <c r="E17013" s="1" t="s">
        <v>126</v>
      </c>
      <c r="F17013" s="1" t="s">
        <v>127</v>
      </c>
      <c r="G17013" s="1" t="s">
        <v>21</v>
      </c>
      <c r="H17013">
        <v>60.000000000000007</v>
      </c>
      <c r="I17013">
        <v>700</v>
      </c>
      <c r="J17013">
        <v>420000.00000000006</v>
      </c>
      <c r="K17013">
        <v>147000</v>
      </c>
      <c r="L17013" s="1">
        <v>273000.00000000006</v>
      </c>
      <c r="M17013" s="1" t="s">
        <v>25</v>
      </c>
      <c r="N17013" s="1" t="s">
        <v>196</v>
      </c>
    </row>
    <row r="17014" spans="1:14" x14ac:dyDescent="0.3">
      <c r="A17014" s="1" t="s">
        <v>51</v>
      </c>
      <c r="B17014">
        <v>1128299</v>
      </c>
      <c r="C17014" s="2">
        <v>44434</v>
      </c>
      <c r="D17014" s="1" t="s">
        <v>92</v>
      </c>
      <c r="E17014" s="1" t="s">
        <v>126</v>
      </c>
      <c r="F17014" s="1" t="s">
        <v>127</v>
      </c>
      <c r="G17014" s="1" t="s">
        <v>22</v>
      </c>
      <c r="H17014">
        <v>65.000000000000014</v>
      </c>
      <c r="I17014">
        <v>650</v>
      </c>
      <c r="J17014">
        <v>422500.00000000012</v>
      </c>
      <c r="K17014">
        <v>169000.00000000006</v>
      </c>
      <c r="L17014" s="1">
        <v>253500.00000000006</v>
      </c>
      <c r="M17014" s="1" t="s">
        <v>25</v>
      </c>
      <c r="N17014" s="1" t="s">
        <v>196</v>
      </c>
    </row>
    <row r="17015" spans="1:14" x14ac:dyDescent="0.3">
      <c r="A17015" s="1" t="s">
        <v>51</v>
      </c>
      <c r="B17015">
        <v>1128299</v>
      </c>
      <c r="C17015" s="2">
        <v>44434</v>
      </c>
      <c r="D17015" s="1" t="s">
        <v>92</v>
      </c>
      <c r="E17015" s="1" t="s">
        <v>126</v>
      </c>
      <c r="F17015" s="1" t="s">
        <v>127</v>
      </c>
      <c r="G17015" s="1" t="s">
        <v>23</v>
      </c>
      <c r="H17015">
        <v>60.000000000000007</v>
      </c>
      <c r="I17015">
        <v>525</v>
      </c>
      <c r="J17015">
        <v>315000.00000000006</v>
      </c>
      <c r="K17015">
        <v>110250.00000000001</v>
      </c>
      <c r="L17015" s="1">
        <v>204750.00000000006</v>
      </c>
      <c r="M17015" s="1" t="s">
        <v>25</v>
      </c>
      <c r="N17015" s="1" t="s">
        <v>197</v>
      </c>
    </row>
    <row r="17016" spans="1:14" x14ac:dyDescent="0.3">
      <c r="A17016" s="1" t="s">
        <v>51</v>
      </c>
      <c r="B17016">
        <v>1128299</v>
      </c>
      <c r="C17016" s="2">
        <v>44434</v>
      </c>
      <c r="D17016" s="1" t="s">
        <v>92</v>
      </c>
      <c r="E17016" s="1" t="s">
        <v>126</v>
      </c>
      <c r="F17016" s="1" t="s">
        <v>127</v>
      </c>
      <c r="G17016" s="1" t="s">
        <v>24</v>
      </c>
      <c r="H17016">
        <v>60.000000000000007</v>
      </c>
      <c r="I17016">
        <v>475</v>
      </c>
      <c r="J17016">
        <v>285000.00000000006</v>
      </c>
      <c r="K17016">
        <v>99750.000000000015</v>
      </c>
      <c r="L17016" s="1">
        <v>185250.00000000006</v>
      </c>
      <c r="M17016" s="1" t="s">
        <v>25</v>
      </c>
      <c r="N17016" s="1" t="s">
        <v>197</v>
      </c>
    </row>
    <row r="17017" spans="1:14" x14ac:dyDescent="0.3">
      <c r="A17017" s="1" t="s">
        <v>51</v>
      </c>
      <c r="B17017">
        <v>1128299</v>
      </c>
      <c r="C17017" s="2">
        <v>44434</v>
      </c>
      <c r="D17017" s="1" t="s">
        <v>92</v>
      </c>
      <c r="E17017" s="1" t="s">
        <v>126</v>
      </c>
      <c r="F17017" s="1" t="s">
        <v>127</v>
      </c>
      <c r="G17017" s="1" t="s">
        <v>18</v>
      </c>
      <c r="H17017">
        <v>70</v>
      </c>
      <c r="I17017">
        <v>475</v>
      </c>
      <c r="J17017">
        <v>332500</v>
      </c>
      <c r="K17017">
        <v>99750</v>
      </c>
      <c r="L17017" s="1">
        <v>232750</v>
      </c>
      <c r="M17017" s="1" t="s">
        <v>25</v>
      </c>
      <c r="N17017" s="1" t="s">
        <v>196</v>
      </c>
    </row>
    <row r="17018" spans="1:14" x14ac:dyDescent="0.3">
      <c r="A17018" s="1" t="s">
        <v>51</v>
      </c>
      <c r="B17018">
        <v>1128299</v>
      </c>
      <c r="C17018" s="2">
        <v>44434</v>
      </c>
      <c r="D17018" s="1" t="s">
        <v>92</v>
      </c>
      <c r="E17018" s="1" t="s">
        <v>126</v>
      </c>
      <c r="F17018" s="1" t="s">
        <v>127</v>
      </c>
      <c r="G17018" s="1" t="s">
        <v>20</v>
      </c>
      <c r="H17018">
        <v>75.000000000000014</v>
      </c>
      <c r="I17018">
        <v>450</v>
      </c>
      <c r="J17018">
        <v>337500.00000000006</v>
      </c>
      <c r="K17018">
        <v>84375.000000000015</v>
      </c>
      <c r="L17018" s="1">
        <v>253125.00000000006</v>
      </c>
      <c r="M17018" s="1" t="s">
        <v>25</v>
      </c>
      <c r="N17018" s="1" t="s">
        <v>197</v>
      </c>
    </row>
    <row r="17019" spans="1:14" x14ac:dyDescent="0.3">
      <c r="A17019" s="1" t="s">
        <v>51</v>
      </c>
      <c r="B17019">
        <v>1128299</v>
      </c>
      <c r="C17019" s="2">
        <v>44466</v>
      </c>
      <c r="D17019" s="1" t="s">
        <v>92</v>
      </c>
      <c r="E17019" s="1" t="s">
        <v>126</v>
      </c>
      <c r="F17019" s="1" t="s">
        <v>127</v>
      </c>
      <c r="G17019" s="1" t="s">
        <v>21</v>
      </c>
      <c r="H17019">
        <v>50.000000000000014</v>
      </c>
      <c r="I17019">
        <v>625</v>
      </c>
      <c r="J17019">
        <v>312500.00000000012</v>
      </c>
      <c r="K17019">
        <v>109375.00000000003</v>
      </c>
      <c r="L17019" s="1">
        <v>203125.00000000009</v>
      </c>
      <c r="M17019" s="1" t="s">
        <v>25</v>
      </c>
      <c r="N17019" s="1" t="s">
        <v>196</v>
      </c>
    </row>
    <row r="17020" spans="1:14" x14ac:dyDescent="0.3">
      <c r="A17020" s="1" t="s">
        <v>51</v>
      </c>
      <c r="B17020">
        <v>1128299</v>
      </c>
      <c r="C17020" s="2">
        <v>44466</v>
      </c>
      <c r="D17020" s="1" t="s">
        <v>92</v>
      </c>
      <c r="E17020" s="1" t="s">
        <v>126</v>
      </c>
      <c r="F17020" s="1" t="s">
        <v>127</v>
      </c>
      <c r="G17020" s="1" t="s">
        <v>22</v>
      </c>
      <c r="H17020">
        <v>55.000000000000014</v>
      </c>
      <c r="I17020">
        <v>625</v>
      </c>
      <c r="J17020">
        <v>343750.00000000012</v>
      </c>
      <c r="K17020">
        <v>137500.00000000006</v>
      </c>
      <c r="L17020" s="1">
        <v>206250.00000000006</v>
      </c>
      <c r="M17020" s="1" t="s">
        <v>25</v>
      </c>
      <c r="N17020" s="1" t="s">
        <v>196</v>
      </c>
    </row>
    <row r="17021" spans="1:14" x14ac:dyDescent="0.3">
      <c r="A17021" s="1" t="s">
        <v>51</v>
      </c>
      <c r="B17021">
        <v>1128299</v>
      </c>
      <c r="C17021" s="2">
        <v>44466</v>
      </c>
      <c r="D17021" s="1" t="s">
        <v>92</v>
      </c>
      <c r="E17021" s="1" t="s">
        <v>126</v>
      </c>
      <c r="F17021" s="1" t="s">
        <v>127</v>
      </c>
      <c r="G17021" s="1" t="s">
        <v>23</v>
      </c>
      <c r="H17021">
        <v>50.000000000000014</v>
      </c>
      <c r="I17021">
        <v>475</v>
      </c>
      <c r="J17021">
        <v>237500.00000000006</v>
      </c>
      <c r="K17021">
        <v>83125.000000000015</v>
      </c>
      <c r="L17021" s="1">
        <v>154375.00000000006</v>
      </c>
      <c r="M17021" s="1" t="s">
        <v>25</v>
      </c>
      <c r="N17021" s="1" t="s">
        <v>197</v>
      </c>
    </row>
    <row r="17022" spans="1:14" x14ac:dyDescent="0.3">
      <c r="A17022" s="1" t="s">
        <v>51</v>
      </c>
      <c r="B17022">
        <v>1128299</v>
      </c>
      <c r="C17022" s="2">
        <v>44466</v>
      </c>
      <c r="D17022" s="1" t="s">
        <v>92</v>
      </c>
      <c r="E17022" s="1" t="s">
        <v>126</v>
      </c>
      <c r="F17022" s="1" t="s">
        <v>127</v>
      </c>
      <c r="G17022" s="1" t="s">
        <v>24</v>
      </c>
      <c r="H17022">
        <v>50.000000000000014</v>
      </c>
      <c r="I17022">
        <v>425</v>
      </c>
      <c r="J17022">
        <v>212500.00000000006</v>
      </c>
      <c r="K17022">
        <v>74375.000000000015</v>
      </c>
      <c r="L17022" s="1">
        <v>138125.00000000006</v>
      </c>
      <c r="M17022" s="1" t="s">
        <v>25</v>
      </c>
      <c r="N17022" s="1" t="s">
        <v>197</v>
      </c>
    </row>
    <row r="17023" spans="1:14" x14ac:dyDescent="0.3">
      <c r="A17023" s="1" t="s">
        <v>51</v>
      </c>
      <c r="B17023">
        <v>1128299</v>
      </c>
      <c r="C17023" s="2">
        <v>44466</v>
      </c>
      <c r="D17023" s="1" t="s">
        <v>92</v>
      </c>
      <c r="E17023" s="1" t="s">
        <v>126</v>
      </c>
      <c r="F17023" s="1" t="s">
        <v>127</v>
      </c>
      <c r="G17023" s="1" t="s">
        <v>18</v>
      </c>
      <c r="H17023">
        <v>60.000000000000007</v>
      </c>
      <c r="I17023">
        <v>425</v>
      </c>
      <c r="J17023">
        <v>255000.00000000003</v>
      </c>
      <c r="K17023">
        <v>76500</v>
      </c>
      <c r="L17023" s="1">
        <v>178500.00000000003</v>
      </c>
      <c r="M17023" s="1" t="s">
        <v>25</v>
      </c>
      <c r="N17023" s="1" t="s">
        <v>196</v>
      </c>
    </row>
    <row r="17024" spans="1:14" x14ac:dyDescent="0.3">
      <c r="A17024" s="1" t="s">
        <v>51</v>
      </c>
      <c r="B17024">
        <v>1128299</v>
      </c>
      <c r="C17024" s="2">
        <v>44466</v>
      </c>
      <c r="D17024" s="1" t="s">
        <v>92</v>
      </c>
      <c r="E17024" s="1" t="s">
        <v>126</v>
      </c>
      <c r="F17024" s="1" t="s">
        <v>127</v>
      </c>
      <c r="G17024" s="1" t="s">
        <v>20</v>
      </c>
      <c r="H17024">
        <v>65.000000000000014</v>
      </c>
      <c r="I17024">
        <v>475</v>
      </c>
      <c r="J17024">
        <v>308750.00000000006</v>
      </c>
      <c r="K17024">
        <v>77187.500000000015</v>
      </c>
      <c r="L17024" s="1">
        <v>231562.50000000006</v>
      </c>
      <c r="M17024" s="1" t="s">
        <v>25</v>
      </c>
      <c r="N17024" s="1" t="s">
        <v>197</v>
      </c>
    </row>
    <row r="17025" spans="1:14" x14ac:dyDescent="0.3">
      <c r="A17025" s="1" t="s">
        <v>51</v>
      </c>
      <c r="B17025">
        <v>1128299</v>
      </c>
      <c r="C17025" s="2">
        <v>44495</v>
      </c>
      <c r="D17025" s="1" t="s">
        <v>92</v>
      </c>
      <c r="E17025" s="1" t="s">
        <v>126</v>
      </c>
      <c r="F17025" s="1" t="s">
        <v>127</v>
      </c>
      <c r="G17025" s="1" t="s">
        <v>21</v>
      </c>
      <c r="H17025">
        <v>50.000000000000014</v>
      </c>
      <c r="I17025">
        <v>550</v>
      </c>
      <c r="J17025">
        <v>275000.00000000006</v>
      </c>
      <c r="K17025">
        <v>96250.000000000015</v>
      </c>
      <c r="L17025" s="1">
        <v>178750.00000000006</v>
      </c>
      <c r="M17025" s="1" t="s">
        <v>25</v>
      </c>
      <c r="N17025" s="1" t="s">
        <v>196</v>
      </c>
    </row>
    <row r="17026" spans="1:14" x14ac:dyDescent="0.3">
      <c r="A17026" s="1" t="s">
        <v>51</v>
      </c>
      <c r="B17026">
        <v>1128299</v>
      </c>
      <c r="C17026" s="2">
        <v>44495</v>
      </c>
      <c r="D17026" s="1" t="s">
        <v>92</v>
      </c>
      <c r="E17026" s="1" t="s">
        <v>126</v>
      </c>
      <c r="F17026" s="1" t="s">
        <v>127</v>
      </c>
      <c r="G17026" s="1" t="s">
        <v>22</v>
      </c>
      <c r="H17026">
        <v>55.000000000000014</v>
      </c>
      <c r="I17026">
        <v>550</v>
      </c>
      <c r="J17026">
        <v>302500.00000000006</v>
      </c>
      <c r="K17026">
        <v>121000.00000000003</v>
      </c>
      <c r="L17026" s="1">
        <v>181500.00000000003</v>
      </c>
      <c r="M17026" s="1" t="s">
        <v>25</v>
      </c>
      <c r="N17026" s="1" t="s">
        <v>196</v>
      </c>
    </row>
    <row r="17027" spans="1:14" x14ac:dyDescent="0.3">
      <c r="A17027" s="1" t="s">
        <v>51</v>
      </c>
      <c r="B17027">
        <v>1128299</v>
      </c>
      <c r="C17027" s="2">
        <v>44495</v>
      </c>
      <c r="D17027" s="1" t="s">
        <v>92</v>
      </c>
      <c r="E17027" s="1" t="s">
        <v>126</v>
      </c>
      <c r="F17027" s="1" t="s">
        <v>127</v>
      </c>
      <c r="G17027" s="1" t="s">
        <v>23</v>
      </c>
      <c r="H17027">
        <v>50.000000000000014</v>
      </c>
      <c r="I17027">
        <v>375</v>
      </c>
      <c r="J17027">
        <v>187500.00000000006</v>
      </c>
      <c r="K17027">
        <v>65625.000000000015</v>
      </c>
      <c r="L17027" s="1">
        <v>121875.00000000004</v>
      </c>
      <c r="M17027" s="1" t="s">
        <v>25</v>
      </c>
      <c r="N17027" s="1" t="s">
        <v>197</v>
      </c>
    </row>
    <row r="17028" spans="1:14" x14ac:dyDescent="0.3">
      <c r="A17028" s="1" t="s">
        <v>51</v>
      </c>
      <c r="B17028">
        <v>1128299</v>
      </c>
      <c r="C17028" s="2">
        <v>44495</v>
      </c>
      <c r="D17028" s="1" t="s">
        <v>92</v>
      </c>
      <c r="E17028" s="1" t="s">
        <v>126</v>
      </c>
      <c r="F17028" s="1" t="s">
        <v>127</v>
      </c>
      <c r="G17028" s="1" t="s">
        <v>24</v>
      </c>
      <c r="H17028">
        <v>50.000000000000014</v>
      </c>
      <c r="I17028">
        <v>350</v>
      </c>
      <c r="J17028">
        <v>175000.00000000006</v>
      </c>
      <c r="K17028">
        <v>61250.000000000015</v>
      </c>
      <c r="L17028" s="1">
        <v>113750.00000000004</v>
      </c>
      <c r="M17028" s="1" t="s">
        <v>25</v>
      </c>
      <c r="N17028" s="1" t="s">
        <v>197</v>
      </c>
    </row>
    <row r="17029" spans="1:14" x14ac:dyDescent="0.3">
      <c r="A17029" s="1" t="s">
        <v>51</v>
      </c>
      <c r="B17029">
        <v>1128299</v>
      </c>
      <c r="C17029" s="2">
        <v>44495</v>
      </c>
      <c r="D17029" s="1" t="s">
        <v>92</v>
      </c>
      <c r="E17029" s="1" t="s">
        <v>126</v>
      </c>
      <c r="F17029" s="1" t="s">
        <v>127</v>
      </c>
      <c r="G17029" s="1" t="s">
        <v>18</v>
      </c>
      <c r="H17029">
        <v>60.000000000000007</v>
      </c>
      <c r="I17029">
        <v>325</v>
      </c>
      <c r="J17029">
        <v>195000.00000000003</v>
      </c>
      <c r="K17029">
        <v>58500.000000000007</v>
      </c>
      <c r="L17029" s="1">
        <v>136500.00000000003</v>
      </c>
      <c r="M17029" s="1" t="s">
        <v>25</v>
      </c>
      <c r="N17029" s="1" t="s">
        <v>196</v>
      </c>
    </row>
    <row r="17030" spans="1:14" x14ac:dyDescent="0.3">
      <c r="A17030" s="1" t="s">
        <v>51</v>
      </c>
      <c r="B17030">
        <v>1128299</v>
      </c>
      <c r="C17030" s="2">
        <v>44495</v>
      </c>
      <c r="D17030" s="1" t="s">
        <v>92</v>
      </c>
      <c r="E17030" s="1" t="s">
        <v>126</v>
      </c>
      <c r="F17030" s="1" t="s">
        <v>127</v>
      </c>
      <c r="G17030" s="1" t="s">
        <v>20</v>
      </c>
      <c r="H17030">
        <v>75.000000000000014</v>
      </c>
      <c r="I17030">
        <v>375</v>
      </c>
      <c r="J17030">
        <v>281250.00000000006</v>
      </c>
      <c r="K17030">
        <v>70312.500000000015</v>
      </c>
      <c r="L17030" s="1">
        <v>210937.50000000006</v>
      </c>
      <c r="M17030" s="1" t="s">
        <v>25</v>
      </c>
      <c r="N17030" s="1" t="s">
        <v>197</v>
      </c>
    </row>
    <row r="17031" spans="1:14" x14ac:dyDescent="0.3">
      <c r="A17031" s="1" t="s">
        <v>51</v>
      </c>
      <c r="B17031">
        <v>1128299</v>
      </c>
      <c r="C17031" s="2">
        <v>44526</v>
      </c>
      <c r="D17031" s="1" t="s">
        <v>92</v>
      </c>
      <c r="E17031" s="1" t="s">
        <v>126</v>
      </c>
      <c r="F17031" s="1" t="s">
        <v>127</v>
      </c>
      <c r="G17031" s="1" t="s">
        <v>21</v>
      </c>
      <c r="H17031">
        <v>60.000000000000007</v>
      </c>
      <c r="I17031">
        <v>550</v>
      </c>
      <c r="J17031">
        <v>330000.00000000006</v>
      </c>
      <c r="K17031">
        <v>115500.00000000001</v>
      </c>
      <c r="L17031" s="1">
        <v>214500.00000000006</v>
      </c>
      <c r="M17031" s="1" t="s">
        <v>25</v>
      </c>
      <c r="N17031" s="1" t="s">
        <v>196</v>
      </c>
    </row>
    <row r="17032" spans="1:14" x14ac:dyDescent="0.3">
      <c r="A17032" s="1" t="s">
        <v>51</v>
      </c>
      <c r="B17032">
        <v>1128299</v>
      </c>
      <c r="C17032" s="2">
        <v>44526</v>
      </c>
      <c r="D17032" s="1" t="s">
        <v>92</v>
      </c>
      <c r="E17032" s="1" t="s">
        <v>126</v>
      </c>
      <c r="F17032" s="1" t="s">
        <v>127</v>
      </c>
      <c r="G17032" s="1" t="s">
        <v>22</v>
      </c>
      <c r="H17032">
        <v>65.000000000000014</v>
      </c>
      <c r="I17032">
        <v>600</v>
      </c>
      <c r="J17032">
        <v>390000.00000000006</v>
      </c>
      <c r="K17032">
        <v>156000.00000000003</v>
      </c>
      <c r="L17032" s="1">
        <v>234000.00000000003</v>
      </c>
      <c r="M17032" s="1" t="s">
        <v>25</v>
      </c>
      <c r="N17032" s="1" t="s">
        <v>196</v>
      </c>
    </row>
    <row r="17033" spans="1:14" x14ac:dyDescent="0.3">
      <c r="A17033" s="1" t="s">
        <v>51</v>
      </c>
      <c r="B17033">
        <v>1128299</v>
      </c>
      <c r="C17033" s="2">
        <v>44526</v>
      </c>
      <c r="D17033" s="1" t="s">
        <v>92</v>
      </c>
      <c r="E17033" s="1" t="s">
        <v>126</v>
      </c>
      <c r="F17033" s="1" t="s">
        <v>127</v>
      </c>
      <c r="G17033" s="1" t="s">
        <v>23</v>
      </c>
      <c r="H17033">
        <v>60.000000000000007</v>
      </c>
      <c r="I17033">
        <v>450</v>
      </c>
      <c r="J17033">
        <v>270000.00000000006</v>
      </c>
      <c r="K17033">
        <v>94500.000000000015</v>
      </c>
      <c r="L17033" s="1">
        <v>175500.00000000006</v>
      </c>
      <c r="M17033" s="1" t="s">
        <v>25</v>
      </c>
      <c r="N17033" s="1" t="s">
        <v>197</v>
      </c>
    </row>
    <row r="17034" spans="1:14" x14ac:dyDescent="0.3">
      <c r="A17034" s="1" t="s">
        <v>51</v>
      </c>
      <c r="B17034">
        <v>1128299</v>
      </c>
      <c r="C17034" s="2">
        <v>44526</v>
      </c>
      <c r="D17034" s="1" t="s">
        <v>92</v>
      </c>
      <c r="E17034" s="1" t="s">
        <v>126</v>
      </c>
      <c r="F17034" s="1" t="s">
        <v>127</v>
      </c>
      <c r="G17034" s="1" t="s">
        <v>24</v>
      </c>
      <c r="H17034">
        <v>60.000000000000007</v>
      </c>
      <c r="I17034">
        <v>425</v>
      </c>
      <c r="J17034">
        <v>255000.00000000003</v>
      </c>
      <c r="K17034">
        <v>89250</v>
      </c>
      <c r="L17034" s="1">
        <v>165750.00000000003</v>
      </c>
      <c r="M17034" s="1" t="s">
        <v>25</v>
      </c>
      <c r="N17034" s="1" t="s">
        <v>197</v>
      </c>
    </row>
    <row r="17035" spans="1:14" x14ac:dyDescent="0.3">
      <c r="A17035" s="1" t="s">
        <v>51</v>
      </c>
      <c r="B17035">
        <v>1128299</v>
      </c>
      <c r="C17035" s="2">
        <v>44526</v>
      </c>
      <c r="D17035" s="1" t="s">
        <v>92</v>
      </c>
      <c r="E17035" s="1" t="s">
        <v>126</v>
      </c>
      <c r="F17035" s="1" t="s">
        <v>127</v>
      </c>
      <c r="G17035" s="1" t="s">
        <v>18</v>
      </c>
      <c r="H17035">
        <v>70</v>
      </c>
      <c r="I17035">
        <v>375</v>
      </c>
      <c r="J17035">
        <v>262500</v>
      </c>
      <c r="K17035">
        <v>78750</v>
      </c>
      <c r="L17035" s="1">
        <v>183750</v>
      </c>
      <c r="M17035" s="1" t="s">
        <v>25</v>
      </c>
      <c r="N17035" s="1" t="s">
        <v>196</v>
      </c>
    </row>
    <row r="17036" spans="1:14" x14ac:dyDescent="0.3">
      <c r="A17036" s="1" t="s">
        <v>51</v>
      </c>
      <c r="B17036">
        <v>1128299</v>
      </c>
      <c r="C17036" s="2">
        <v>44526</v>
      </c>
      <c r="D17036" s="1" t="s">
        <v>92</v>
      </c>
      <c r="E17036" s="1" t="s">
        <v>126</v>
      </c>
      <c r="F17036" s="1" t="s">
        <v>127</v>
      </c>
      <c r="G17036" s="1" t="s">
        <v>20</v>
      </c>
      <c r="H17036">
        <v>75.000000000000014</v>
      </c>
      <c r="I17036">
        <v>500</v>
      </c>
      <c r="J17036">
        <v>375000.00000000006</v>
      </c>
      <c r="K17036">
        <v>93750.000000000015</v>
      </c>
      <c r="L17036" s="1">
        <v>281250.00000000006</v>
      </c>
      <c r="M17036" s="1" t="s">
        <v>25</v>
      </c>
      <c r="N17036" s="1" t="s">
        <v>197</v>
      </c>
    </row>
    <row r="17037" spans="1:14" x14ac:dyDescent="0.3">
      <c r="A17037" s="1" t="s">
        <v>51</v>
      </c>
      <c r="B17037">
        <v>1128299</v>
      </c>
      <c r="C17037" s="2">
        <v>44555</v>
      </c>
      <c r="D17037" s="1" t="s">
        <v>92</v>
      </c>
      <c r="E17037" s="1" t="s">
        <v>126</v>
      </c>
      <c r="F17037" s="1" t="s">
        <v>127</v>
      </c>
      <c r="G17037" s="1" t="s">
        <v>21</v>
      </c>
      <c r="H17037">
        <v>60.000000000000007</v>
      </c>
      <c r="I17037">
        <v>700</v>
      </c>
      <c r="J17037">
        <v>420000.00000000006</v>
      </c>
      <c r="K17037">
        <v>147000</v>
      </c>
      <c r="L17037" s="1">
        <v>273000.00000000006</v>
      </c>
      <c r="M17037" s="1" t="s">
        <v>25</v>
      </c>
      <c r="N17037" s="1" t="s">
        <v>196</v>
      </c>
    </row>
    <row r="17038" spans="1:14" x14ac:dyDescent="0.3">
      <c r="A17038" s="1" t="s">
        <v>51</v>
      </c>
      <c r="B17038">
        <v>1128299</v>
      </c>
      <c r="C17038" s="2">
        <v>44555</v>
      </c>
      <c r="D17038" s="1" t="s">
        <v>92</v>
      </c>
      <c r="E17038" s="1" t="s">
        <v>126</v>
      </c>
      <c r="F17038" s="1" t="s">
        <v>127</v>
      </c>
      <c r="G17038" s="1" t="s">
        <v>22</v>
      </c>
      <c r="H17038">
        <v>65.000000000000014</v>
      </c>
      <c r="I17038">
        <v>700</v>
      </c>
      <c r="J17038">
        <v>455000.00000000012</v>
      </c>
      <c r="K17038">
        <v>182000.00000000006</v>
      </c>
      <c r="L17038" s="1">
        <v>273000.00000000006</v>
      </c>
      <c r="M17038" s="1" t="s">
        <v>25</v>
      </c>
      <c r="N17038" s="1" t="s">
        <v>196</v>
      </c>
    </row>
    <row r="17039" spans="1:14" x14ac:dyDescent="0.3">
      <c r="A17039" s="1" t="s">
        <v>51</v>
      </c>
      <c r="B17039">
        <v>1128299</v>
      </c>
      <c r="C17039" s="2">
        <v>44253</v>
      </c>
      <c r="D17039" s="1" t="s">
        <v>92</v>
      </c>
      <c r="E17039" s="1" t="s">
        <v>126</v>
      </c>
      <c r="F17039" s="1" t="s">
        <v>127</v>
      </c>
      <c r="G17039" s="1" t="s">
        <v>24</v>
      </c>
      <c r="H17039">
        <v>43</v>
      </c>
      <c r="I17039">
        <v>74</v>
      </c>
      <c r="J17039">
        <v>3182</v>
      </c>
      <c r="K17039">
        <v>1559.18</v>
      </c>
      <c r="L17039" s="1">
        <v>1622.82</v>
      </c>
      <c r="M17039" s="1" t="s">
        <v>25</v>
      </c>
      <c r="N17039" s="1" t="s">
        <v>197</v>
      </c>
    </row>
    <row r="17040" spans="1:14" x14ac:dyDescent="0.3">
      <c r="A17040" s="1" t="s">
        <v>51</v>
      </c>
      <c r="B17040">
        <v>1128299</v>
      </c>
      <c r="C17040" s="2">
        <v>44253</v>
      </c>
      <c r="D17040" s="1" t="s">
        <v>92</v>
      </c>
      <c r="E17040" s="1" t="s">
        <v>126</v>
      </c>
      <c r="F17040" s="1" t="s">
        <v>127</v>
      </c>
      <c r="G17040" s="1" t="s">
        <v>18</v>
      </c>
      <c r="H17040">
        <v>45</v>
      </c>
      <c r="I17040">
        <v>54</v>
      </c>
      <c r="J17040">
        <v>2430</v>
      </c>
      <c r="K17040">
        <v>1069.2</v>
      </c>
      <c r="L17040" s="1">
        <v>1360.8</v>
      </c>
      <c r="M17040" s="1" t="s">
        <v>25</v>
      </c>
      <c r="N17040" s="1" t="s">
        <v>196</v>
      </c>
    </row>
    <row r="17041" spans="1:14" x14ac:dyDescent="0.3">
      <c r="A17041" s="1" t="s">
        <v>51</v>
      </c>
      <c r="B17041">
        <v>1128299</v>
      </c>
      <c r="C17041" s="2">
        <v>44253</v>
      </c>
      <c r="D17041" s="1" t="s">
        <v>92</v>
      </c>
      <c r="E17041" s="1" t="s">
        <v>126</v>
      </c>
      <c r="F17041" s="1" t="s">
        <v>127</v>
      </c>
      <c r="G17041" s="1" t="s">
        <v>20</v>
      </c>
      <c r="H17041">
        <v>41</v>
      </c>
      <c r="I17041">
        <v>104</v>
      </c>
      <c r="J17041">
        <v>4264</v>
      </c>
      <c r="K17041">
        <v>1620.32</v>
      </c>
      <c r="L17041" s="1">
        <v>2643.6800000000003</v>
      </c>
      <c r="M17041" s="1" t="s">
        <v>25</v>
      </c>
      <c r="N17041" s="1" t="s">
        <v>197</v>
      </c>
    </row>
    <row r="17042" spans="1:14" x14ac:dyDescent="0.3">
      <c r="A17042" s="1" t="s">
        <v>51</v>
      </c>
      <c r="B17042">
        <v>1128299</v>
      </c>
      <c r="C17042" s="2">
        <v>44280</v>
      </c>
      <c r="D17042" s="1" t="s">
        <v>92</v>
      </c>
      <c r="E17042" s="1" t="s">
        <v>126</v>
      </c>
      <c r="F17042" s="1" t="s">
        <v>127</v>
      </c>
      <c r="G17042" s="1" t="s">
        <v>21</v>
      </c>
      <c r="H17042">
        <v>44</v>
      </c>
      <c r="I17042">
        <v>165</v>
      </c>
      <c r="J17042">
        <v>7260</v>
      </c>
      <c r="K17042">
        <v>3630</v>
      </c>
      <c r="L17042" s="1">
        <v>3630</v>
      </c>
      <c r="M17042" s="1" t="s">
        <v>25</v>
      </c>
      <c r="N17042" s="1" t="s">
        <v>196</v>
      </c>
    </row>
    <row r="17043" spans="1:14" x14ac:dyDescent="0.3">
      <c r="A17043" s="1" t="s">
        <v>51</v>
      </c>
      <c r="B17043">
        <v>1128299</v>
      </c>
      <c r="C17043" s="2">
        <v>44280</v>
      </c>
      <c r="D17043" s="1" t="s">
        <v>92</v>
      </c>
      <c r="E17043" s="1" t="s">
        <v>126</v>
      </c>
      <c r="F17043" s="1" t="s">
        <v>127</v>
      </c>
      <c r="G17043" s="1" t="s">
        <v>22</v>
      </c>
      <c r="H17043">
        <v>51</v>
      </c>
      <c r="I17043">
        <v>112</v>
      </c>
      <c r="J17043">
        <v>5712</v>
      </c>
      <c r="K17043">
        <v>3027.36</v>
      </c>
      <c r="L17043" s="1">
        <v>2684.64</v>
      </c>
      <c r="M17043" s="1" t="s">
        <v>25</v>
      </c>
      <c r="N17043" s="1" t="s">
        <v>196</v>
      </c>
    </row>
    <row r="17044" spans="1:14" x14ac:dyDescent="0.3">
      <c r="A17044" s="1" t="s">
        <v>51</v>
      </c>
      <c r="B17044">
        <v>1128299</v>
      </c>
      <c r="C17044" s="2">
        <v>44280</v>
      </c>
      <c r="D17044" s="1" t="s">
        <v>92</v>
      </c>
      <c r="E17044" s="1" t="s">
        <v>126</v>
      </c>
      <c r="F17044" s="1" t="s">
        <v>127</v>
      </c>
      <c r="G17044" s="1" t="s">
        <v>23</v>
      </c>
      <c r="H17044">
        <v>52</v>
      </c>
      <c r="I17044">
        <v>112</v>
      </c>
      <c r="J17044">
        <v>5824</v>
      </c>
      <c r="K17044">
        <v>2853.7599999999998</v>
      </c>
      <c r="L17044" s="1">
        <v>2970.2400000000002</v>
      </c>
      <c r="M17044" s="1" t="s">
        <v>25</v>
      </c>
      <c r="N17044" s="1" t="s">
        <v>197</v>
      </c>
    </row>
    <row r="17045" spans="1:14" x14ac:dyDescent="0.3">
      <c r="A17045" s="1" t="s">
        <v>51</v>
      </c>
      <c r="B17045">
        <v>1128299</v>
      </c>
      <c r="C17045" s="2">
        <v>44280</v>
      </c>
      <c r="D17045" s="1" t="s">
        <v>92</v>
      </c>
      <c r="E17045" s="1" t="s">
        <v>126</v>
      </c>
      <c r="F17045" s="1" t="s">
        <v>127</v>
      </c>
      <c r="G17045" s="1" t="s">
        <v>24</v>
      </c>
      <c r="H17045">
        <v>50</v>
      </c>
      <c r="I17045">
        <v>83</v>
      </c>
      <c r="J17045">
        <v>4150</v>
      </c>
      <c r="K17045">
        <v>1908.9999999999998</v>
      </c>
      <c r="L17045" s="1">
        <v>2241</v>
      </c>
      <c r="M17045" s="1" t="s">
        <v>25</v>
      </c>
      <c r="N17045" s="1" t="s">
        <v>197</v>
      </c>
    </row>
    <row r="17046" spans="1:14" x14ac:dyDescent="0.3">
      <c r="A17046" s="1" t="s">
        <v>51</v>
      </c>
      <c r="B17046">
        <v>1128299</v>
      </c>
      <c r="C17046" s="2">
        <v>44280</v>
      </c>
      <c r="D17046" s="1" t="s">
        <v>92</v>
      </c>
      <c r="E17046" s="1" t="s">
        <v>126</v>
      </c>
      <c r="F17046" s="1" t="s">
        <v>127</v>
      </c>
      <c r="G17046" s="1" t="s">
        <v>18</v>
      </c>
      <c r="H17046">
        <v>55</v>
      </c>
      <c r="I17046">
        <v>53</v>
      </c>
      <c r="J17046">
        <v>2915</v>
      </c>
      <c r="K17046">
        <v>1253.45</v>
      </c>
      <c r="L17046" s="1">
        <v>1661.55</v>
      </c>
      <c r="M17046" s="1" t="s">
        <v>25</v>
      </c>
      <c r="N17046" s="1" t="s">
        <v>196</v>
      </c>
    </row>
    <row r="17047" spans="1:14" x14ac:dyDescent="0.3">
      <c r="A17047" s="1" t="s">
        <v>51</v>
      </c>
      <c r="B17047">
        <v>1128299</v>
      </c>
      <c r="C17047" s="2">
        <v>44280</v>
      </c>
      <c r="D17047" s="1" t="s">
        <v>92</v>
      </c>
      <c r="E17047" s="1" t="s">
        <v>126</v>
      </c>
      <c r="F17047" s="1" t="s">
        <v>127</v>
      </c>
      <c r="G17047" s="1" t="s">
        <v>20</v>
      </c>
      <c r="H17047">
        <v>50</v>
      </c>
      <c r="I17047">
        <v>98</v>
      </c>
      <c r="J17047">
        <v>4900</v>
      </c>
      <c r="K17047">
        <v>1862</v>
      </c>
      <c r="L17047" s="1">
        <v>3038</v>
      </c>
      <c r="M17047" s="1" t="s">
        <v>25</v>
      </c>
      <c r="N17047" s="1" t="s">
        <v>197</v>
      </c>
    </row>
    <row r="17048" spans="1:14" x14ac:dyDescent="0.3">
      <c r="A17048" s="1" t="s">
        <v>51</v>
      </c>
      <c r="B17048">
        <v>1128299</v>
      </c>
      <c r="C17048" s="2">
        <v>44312</v>
      </c>
      <c r="D17048" s="1" t="s">
        <v>92</v>
      </c>
      <c r="E17048" s="1" t="s">
        <v>126</v>
      </c>
      <c r="F17048" s="1" t="s">
        <v>127</v>
      </c>
      <c r="G17048" s="1" t="s">
        <v>21</v>
      </c>
      <c r="H17048">
        <v>51</v>
      </c>
      <c r="I17048">
        <v>154</v>
      </c>
      <c r="J17048">
        <v>7854</v>
      </c>
      <c r="K17048">
        <v>3534.2999999999997</v>
      </c>
      <c r="L17048" s="1">
        <v>4319.7000000000007</v>
      </c>
      <c r="M17048" s="1" t="s">
        <v>25</v>
      </c>
      <c r="N17048" s="1" t="s">
        <v>196</v>
      </c>
    </row>
    <row r="17049" spans="1:14" x14ac:dyDescent="0.3">
      <c r="A17049" s="1" t="s">
        <v>51</v>
      </c>
      <c r="B17049">
        <v>1128299</v>
      </c>
      <c r="C17049" s="2">
        <v>44312</v>
      </c>
      <c r="D17049" s="1" t="s">
        <v>92</v>
      </c>
      <c r="E17049" s="1" t="s">
        <v>126</v>
      </c>
      <c r="F17049" s="1" t="s">
        <v>127</v>
      </c>
      <c r="G17049" s="1" t="s">
        <v>22</v>
      </c>
      <c r="H17049">
        <v>59</v>
      </c>
      <c r="I17049">
        <v>98</v>
      </c>
      <c r="J17049">
        <v>5782</v>
      </c>
      <c r="K17049">
        <v>2891</v>
      </c>
      <c r="L17049" s="1">
        <v>2891</v>
      </c>
      <c r="M17049" s="1" t="s">
        <v>25</v>
      </c>
      <c r="N17049" s="1" t="s">
        <v>196</v>
      </c>
    </row>
    <row r="17050" spans="1:14" x14ac:dyDescent="0.3">
      <c r="A17050" s="1" t="s">
        <v>51</v>
      </c>
      <c r="B17050">
        <v>1128299</v>
      </c>
      <c r="C17050" s="2">
        <v>44312</v>
      </c>
      <c r="D17050" s="1" t="s">
        <v>92</v>
      </c>
      <c r="E17050" s="1" t="s">
        <v>126</v>
      </c>
      <c r="F17050" s="1" t="s">
        <v>127</v>
      </c>
      <c r="G17050" s="1" t="s">
        <v>23</v>
      </c>
      <c r="H17050">
        <v>55</v>
      </c>
      <c r="I17050">
        <v>116</v>
      </c>
      <c r="J17050">
        <v>6380</v>
      </c>
      <c r="K17050">
        <v>3190</v>
      </c>
      <c r="L17050" s="1">
        <v>3190</v>
      </c>
      <c r="M17050" s="1" t="s">
        <v>25</v>
      </c>
      <c r="N17050" s="1" t="s">
        <v>197</v>
      </c>
    </row>
    <row r="17051" spans="1:14" x14ac:dyDescent="0.3">
      <c r="A17051" s="1" t="s">
        <v>51</v>
      </c>
      <c r="B17051">
        <v>1128299</v>
      </c>
      <c r="C17051" s="2">
        <v>44312</v>
      </c>
      <c r="D17051" s="1" t="s">
        <v>92</v>
      </c>
      <c r="E17051" s="1" t="s">
        <v>126</v>
      </c>
      <c r="F17051" s="1" t="s">
        <v>127</v>
      </c>
      <c r="G17051" s="1" t="s">
        <v>24</v>
      </c>
      <c r="H17051">
        <v>54</v>
      </c>
      <c r="I17051">
        <v>87</v>
      </c>
      <c r="J17051">
        <v>4698</v>
      </c>
      <c r="K17051">
        <v>2161.08</v>
      </c>
      <c r="L17051" s="1">
        <v>2536.92</v>
      </c>
      <c r="M17051" s="1" t="s">
        <v>25</v>
      </c>
      <c r="N17051" s="1" t="s">
        <v>197</v>
      </c>
    </row>
    <row r="17052" spans="1:14" x14ac:dyDescent="0.3">
      <c r="A17052" s="1" t="s">
        <v>51</v>
      </c>
      <c r="B17052">
        <v>1128299</v>
      </c>
      <c r="C17052" s="2">
        <v>44312</v>
      </c>
      <c r="D17052" s="1" t="s">
        <v>92</v>
      </c>
      <c r="E17052" s="1" t="s">
        <v>126</v>
      </c>
      <c r="F17052" s="1" t="s">
        <v>127</v>
      </c>
      <c r="G17052" s="1" t="s">
        <v>18</v>
      </c>
      <c r="H17052">
        <v>56</v>
      </c>
      <c r="I17052">
        <v>58</v>
      </c>
      <c r="J17052">
        <v>3248</v>
      </c>
      <c r="K17052">
        <v>1331.6799999999998</v>
      </c>
      <c r="L17052" s="1">
        <v>1916.3200000000002</v>
      </c>
      <c r="M17052" s="1" t="s">
        <v>25</v>
      </c>
      <c r="N17052" s="1" t="s">
        <v>196</v>
      </c>
    </row>
    <row r="17053" spans="1:14" x14ac:dyDescent="0.3">
      <c r="A17053" s="1" t="s">
        <v>51</v>
      </c>
      <c r="B17053">
        <v>1128299</v>
      </c>
      <c r="C17053" s="2">
        <v>44312</v>
      </c>
      <c r="D17053" s="1" t="s">
        <v>92</v>
      </c>
      <c r="E17053" s="1" t="s">
        <v>126</v>
      </c>
      <c r="F17053" s="1" t="s">
        <v>127</v>
      </c>
      <c r="G17053" s="1" t="s">
        <v>20</v>
      </c>
      <c r="H17053">
        <v>69</v>
      </c>
      <c r="I17053">
        <v>101</v>
      </c>
      <c r="J17053">
        <v>6969</v>
      </c>
      <c r="K17053">
        <v>2648.2200000000003</v>
      </c>
      <c r="L17053" s="1">
        <v>4320.78</v>
      </c>
      <c r="M17053" s="1" t="s">
        <v>25</v>
      </c>
      <c r="N17053" s="1" t="s">
        <v>197</v>
      </c>
    </row>
    <row r="17054" spans="1:14" x14ac:dyDescent="0.3">
      <c r="A17054" s="1" t="s">
        <v>51</v>
      </c>
      <c r="B17054">
        <v>1128299</v>
      </c>
      <c r="C17054" s="2">
        <v>44343</v>
      </c>
      <c r="D17054" s="1" t="s">
        <v>92</v>
      </c>
      <c r="E17054" s="1" t="s">
        <v>126</v>
      </c>
      <c r="F17054" s="1" t="s">
        <v>127</v>
      </c>
      <c r="G17054" s="1" t="s">
        <v>21</v>
      </c>
      <c r="H17054">
        <v>51</v>
      </c>
      <c r="I17054">
        <v>150</v>
      </c>
      <c r="J17054">
        <v>7650</v>
      </c>
      <c r="K17054">
        <v>3442.4999999999995</v>
      </c>
      <c r="L17054" s="1">
        <v>4207.5</v>
      </c>
      <c r="M17054" s="1" t="s">
        <v>25</v>
      </c>
      <c r="N17054" s="1" t="s">
        <v>196</v>
      </c>
    </row>
    <row r="17055" spans="1:14" x14ac:dyDescent="0.3">
      <c r="A17055" s="1" t="s">
        <v>51</v>
      </c>
      <c r="B17055">
        <v>1128299</v>
      </c>
      <c r="C17055" s="2">
        <v>44343</v>
      </c>
      <c r="D17055" s="1" t="s">
        <v>92</v>
      </c>
      <c r="E17055" s="1" t="s">
        <v>126</v>
      </c>
      <c r="F17055" s="1" t="s">
        <v>127</v>
      </c>
      <c r="G17055" s="1" t="s">
        <v>22</v>
      </c>
      <c r="H17055">
        <v>58</v>
      </c>
      <c r="I17055">
        <v>111</v>
      </c>
      <c r="J17055">
        <v>6438</v>
      </c>
      <c r="K17055">
        <v>3283.38</v>
      </c>
      <c r="L17055" s="1">
        <v>3154.62</v>
      </c>
      <c r="M17055" s="1" t="s">
        <v>25</v>
      </c>
      <c r="N17055" s="1" t="s">
        <v>196</v>
      </c>
    </row>
    <row r="17056" spans="1:14" x14ac:dyDescent="0.3">
      <c r="A17056" s="1" t="s">
        <v>51</v>
      </c>
      <c r="B17056">
        <v>1128299</v>
      </c>
      <c r="C17056" s="2">
        <v>44343</v>
      </c>
      <c r="D17056" s="1" t="s">
        <v>92</v>
      </c>
      <c r="E17056" s="1" t="s">
        <v>126</v>
      </c>
      <c r="F17056" s="1" t="s">
        <v>127</v>
      </c>
      <c r="G17056" s="1" t="s">
        <v>23</v>
      </c>
      <c r="H17056">
        <v>56</v>
      </c>
      <c r="I17056">
        <v>126</v>
      </c>
      <c r="J17056">
        <v>7056</v>
      </c>
      <c r="K17056">
        <v>3316.3199999999997</v>
      </c>
      <c r="L17056" s="1">
        <v>3739.6800000000003</v>
      </c>
      <c r="M17056" s="1" t="s">
        <v>25</v>
      </c>
      <c r="N17056" s="1" t="s">
        <v>197</v>
      </c>
    </row>
    <row r="17057" spans="1:14" x14ac:dyDescent="0.3">
      <c r="A17057" s="1" t="s">
        <v>51</v>
      </c>
      <c r="B17057">
        <v>1128299</v>
      </c>
      <c r="C17057" s="2">
        <v>44343</v>
      </c>
      <c r="D17057" s="1" t="s">
        <v>92</v>
      </c>
      <c r="E17057" s="1" t="s">
        <v>126</v>
      </c>
      <c r="F17057" s="1" t="s">
        <v>127</v>
      </c>
      <c r="G17057" s="1" t="s">
        <v>24</v>
      </c>
      <c r="H17057">
        <v>51</v>
      </c>
      <c r="I17057">
        <v>91</v>
      </c>
      <c r="J17057">
        <v>4641</v>
      </c>
      <c r="K17057">
        <v>2134.8599999999997</v>
      </c>
      <c r="L17057" s="1">
        <v>2506.1400000000003</v>
      </c>
      <c r="M17057" s="1" t="s">
        <v>25</v>
      </c>
      <c r="N17057" s="1" t="s">
        <v>197</v>
      </c>
    </row>
    <row r="17058" spans="1:14" x14ac:dyDescent="0.3">
      <c r="A17058" s="1" t="s">
        <v>51</v>
      </c>
      <c r="B17058">
        <v>1128299</v>
      </c>
      <c r="C17058" s="2">
        <v>44343</v>
      </c>
      <c r="D17058" s="1" t="s">
        <v>92</v>
      </c>
      <c r="E17058" s="1" t="s">
        <v>126</v>
      </c>
      <c r="F17058" s="1" t="s">
        <v>127</v>
      </c>
      <c r="G17058" s="1" t="s">
        <v>18</v>
      </c>
      <c r="H17058">
        <v>56</v>
      </c>
      <c r="I17058">
        <v>65</v>
      </c>
      <c r="J17058">
        <v>3640</v>
      </c>
      <c r="K17058">
        <v>1528.8</v>
      </c>
      <c r="L17058" s="1">
        <v>2111.1999999999998</v>
      </c>
      <c r="M17058" s="1" t="s">
        <v>25</v>
      </c>
      <c r="N17058" s="1" t="s">
        <v>196</v>
      </c>
    </row>
    <row r="17059" spans="1:14" x14ac:dyDescent="0.3">
      <c r="A17059" s="1" t="s">
        <v>51</v>
      </c>
      <c r="B17059">
        <v>1128299</v>
      </c>
      <c r="C17059" s="2">
        <v>44343</v>
      </c>
      <c r="D17059" s="1" t="s">
        <v>92</v>
      </c>
      <c r="E17059" s="1" t="s">
        <v>126</v>
      </c>
      <c r="F17059" s="1" t="s">
        <v>127</v>
      </c>
      <c r="G17059" s="1" t="s">
        <v>20</v>
      </c>
      <c r="H17059">
        <v>69</v>
      </c>
      <c r="I17059">
        <v>115</v>
      </c>
      <c r="J17059">
        <v>7935</v>
      </c>
      <c r="K17059">
        <v>3094.65</v>
      </c>
      <c r="L17059" s="1">
        <v>4840.3500000000004</v>
      </c>
      <c r="M17059" s="1" t="s">
        <v>25</v>
      </c>
      <c r="N17059" s="1" t="s">
        <v>197</v>
      </c>
    </row>
    <row r="17060" spans="1:14" x14ac:dyDescent="0.3">
      <c r="A17060" s="1" t="s">
        <v>51</v>
      </c>
      <c r="B17060">
        <v>1128299</v>
      </c>
      <c r="C17060" s="2">
        <v>44373</v>
      </c>
      <c r="D17060" s="1" t="s">
        <v>92</v>
      </c>
      <c r="E17060" s="1" t="s">
        <v>126</v>
      </c>
      <c r="F17060" s="1" t="s">
        <v>127</v>
      </c>
      <c r="G17060" s="1" t="s">
        <v>21</v>
      </c>
      <c r="H17060">
        <v>52</v>
      </c>
      <c r="I17060">
        <v>203</v>
      </c>
      <c r="J17060">
        <v>10556</v>
      </c>
      <c r="K17060">
        <v>5066.88</v>
      </c>
      <c r="L17060" s="1">
        <v>5489.12</v>
      </c>
      <c r="M17060" s="1" t="s">
        <v>25</v>
      </c>
      <c r="N17060" s="1" t="s">
        <v>196</v>
      </c>
    </row>
    <row r="17061" spans="1:14" x14ac:dyDescent="0.3">
      <c r="A17061" s="1" t="s">
        <v>51</v>
      </c>
      <c r="B17061">
        <v>1128299</v>
      </c>
      <c r="C17061" s="2">
        <v>44373</v>
      </c>
      <c r="D17061" s="1" t="s">
        <v>92</v>
      </c>
      <c r="E17061" s="1" t="s">
        <v>126</v>
      </c>
      <c r="F17061" s="1" t="s">
        <v>127</v>
      </c>
      <c r="G17061" s="1" t="s">
        <v>22</v>
      </c>
      <c r="H17061">
        <v>54</v>
      </c>
      <c r="I17061">
        <v>154</v>
      </c>
      <c r="J17061">
        <v>8316</v>
      </c>
      <c r="K17061">
        <v>4324.32</v>
      </c>
      <c r="L17061" s="1">
        <v>3991.6800000000003</v>
      </c>
      <c r="M17061" s="1" t="s">
        <v>25</v>
      </c>
      <c r="N17061" s="1" t="s">
        <v>196</v>
      </c>
    </row>
    <row r="17062" spans="1:14" x14ac:dyDescent="0.3">
      <c r="A17062" s="1" t="s">
        <v>51</v>
      </c>
      <c r="B17062">
        <v>1128299</v>
      </c>
      <c r="C17062" s="2">
        <v>44373</v>
      </c>
      <c r="D17062" s="1" t="s">
        <v>92</v>
      </c>
      <c r="E17062" s="1" t="s">
        <v>126</v>
      </c>
      <c r="F17062" s="1" t="s">
        <v>127</v>
      </c>
      <c r="G17062" s="1" t="s">
        <v>23</v>
      </c>
      <c r="H17062">
        <v>54</v>
      </c>
      <c r="I17062">
        <v>149</v>
      </c>
      <c r="J17062">
        <v>8046</v>
      </c>
      <c r="K17062">
        <v>4023</v>
      </c>
      <c r="L17062" s="1">
        <v>4023</v>
      </c>
      <c r="M17062" s="1" t="s">
        <v>25</v>
      </c>
      <c r="N17062" s="1" t="s">
        <v>197</v>
      </c>
    </row>
    <row r="17063" spans="1:14" x14ac:dyDescent="0.3">
      <c r="A17063" s="1" t="s">
        <v>51</v>
      </c>
      <c r="B17063">
        <v>1128299</v>
      </c>
      <c r="C17063" s="2">
        <v>44373</v>
      </c>
      <c r="D17063" s="1" t="s">
        <v>92</v>
      </c>
      <c r="E17063" s="1" t="s">
        <v>126</v>
      </c>
      <c r="F17063" s="1" t="s">
        <v>127</v>
      </c>
      <c r="G17063" s="1" t="s">
        <v>24</v>
      </c>
      <c r="H17063">
        <v>54</v>
      </c>
      <c r="I17063">
        <v>106</v>
      </c>
      <c r="J17063">
        <v>5724</v>
      </c>
      <c r="K17063">
        <v>2575.7999999999997</v>
      </c>
      <c r="L17063" s="1">
        <v>3148.2000000000003</v>
      </c>
      <c r="M17063" s="1" t="s">
        <v>25</v>
      </c>
      <c r="N17063" s="1" t="s">
        <v>197</v>
      </c>
    </row>
    <row r="17064" spans="1:14" x14ac:dyDescent="0.3">
      <c r="A17064" s="1" t="s">
        <v>51</v>
      </c>
      <c r="B17064">
        <v>1128299</v>
      </c>
      <c r="C17064" s="2">
        <v>44373</v>
      </c>
      <c r="D17064" s="1" t="s">
        <v>92</v>
      </c>
      <c r="E17064" s="1" t="s">
        <v>126</v>
      </c>
      <c r="F17064" s="1" t="s">
        <v>127</v>
      </c>
      <c r="G17064" s="1" t="s">
        <v>18</v>
      </c>
      <c r="H17064">
        <v>56</v>
      </c>
      <c r="I17064">
        <v>87</v>
      </c>
      <c r="J17064">
        <v>4872</v>
      </c>
      <c r="K17064">
        <v>2094.96</v>
      </c>
      <c r="L17064" s="1">
        <v>2777.04</v>
      </c>
      <c r="M17064" s="1" t="s">
        <v>25</v>
      </c>
      <c r="N17064" s="1" t="s">
        <v>196</v>
      </c>
    </row>
    <row r="17065" spans="1:14" x14ac:dyDescent="0.3">
      <c r="A17065" s="1" t="s">
        <v>51</v>
      </c>
      <c r="B17065">
        <v>1128299</v>
      </c>
      <c r="C17065" s="2">
        <v>44373</v>
      </c>
      <c r="D17065" s="1" t="s">
        <v>92</v>
      </c>
      <c r="E17065" s="1" t="s">
        <v>126</v>
      </c>
      <c r="F17065" s="1" t="s">
        <v>127</v>
      </c>
      <c r="G17065" s="1" t="s">
        <v>20</v>
      </c>
      <c r="H17065">
        <v>74</v>
      </c>
      <c r="I17065">
        <v>162</v>
      </c>
      <c r="J17065">
        <v>11988</v>
      </c>
      <c r="K17065">
        <v>4315.68</v>
      </c>
      <c r="L17065" s="1">
        <v>7672.32</v>
      </c>
      <c r="M17065" s="1" t="s">
        <v>25</v>
      </c>
      <c r="N17065" s="1" t="s">
        <v>197</v>
      </c>
    </row>
    <row r="17066" spans="1:14" x14ac:dyDescent="0.3">
      <c r="A17066" s="1" t="s">
        <v>51</v>
      </c>
      <c r="B17066">
        <v>1128299</v>
      </c>
      <c r="C17066" s="2">
        <v>44402</v>
      </c>
      <c r="D17066" s="1" t="s">
        <v>92</v>
      </c>
      <c r="E17066" s="1" t="s">
        <v>126</v>
      </c>
      <c r="F17066" s="1" t="s">
        <v>127</v>
      </c>
      <c r="G17066" s="1" t="s">
        <v>21</v>
      </c>
      <c r="H17066">
        <v>54</v>
      </c>
      <c r="I17066">
        <v>203</v>
      </c>
      <c r="J17066">
        <v>10962</v>
      </c>
      <c r="K17066">
        <v>5152.1399999999994</v>
      </c>
      <c r="L17066" s="1">
        <v>5809.8600000000006</v>
      </c>
      <c r="M17066" s="1" t="s">
        <v>25</v>
      </c>
      <c r="N17066" s="1" t="s">
        <v>196</v>
      </c>
    </row>
    <row r="17067" spans="1:14" x14ac:dyDescent="0.3">
      <c r="A17067" s="1" t="s">
        <v>51</v>
      </c>
      <c r="B17067">
        <v>1128299</v>
      </c>
      <c r="C17067" s="2">
        <v>44402</v>
      </c>
      <c r="D17067" s="1" t="s">
        <v>92</v>
      </c>
      <c r="E17067" s="1" t="s">
        <v>126</v>
      </c>
      <c r="F17067" s="1" t="s">
        <v>127</v>
      </c>
      <c r="G17067" s="1" t="s">
        <v>22</v>
      </c>
      <c r="H17067">
        <v>56</v>
      </c>
      <c r="I17067">
        <v>180</v>
      </c>
      <c r="J17067">
        <v>10080</v>
      </c>
      <c r="K17067">
        <v>5443.2000000000007</v>
      </c>
      <c r="L17067" s="1">
        <v>4636.7999999999993</v>
      </c>
      <c r="M17067" s="1" t="s">
        <v>25</v>
      </c>
      <c r="N17067" s="1" t="s">
        <v>196</v>
      </c>
    </row>
    <row r="17068" spans="1:14" x14ac:dyDescent="0.3">
      <c r="A17068" s="1" t="s">
        <v>51</v>
      </c>
      <c r="B17068">
        <v>1128299</v>
      </c>
      <c r="C17068" s="2">
        <v>44402</v>
      </c>
      <c r="D17068" s="1" t="s">
        <v>92</v>
      </c>
      <c r="E17068" s="1" t="s">
        <v>126</v>
      </c>
      <c r="F17068" s="1" t="s">
        <v>127</v>
      </c>
      <c r="G17068" s="1" t="s">
        <v>23</v>
      </c>
      <c r="H17068">
        <v>58</v>
      </c>
      <c r="I17068">
        <v>160</v>
      </c>
      <c r="J17068">
        <v>9280</v>
      </c>
      <c r="K17068">
        <v>4454.3999999999996</v>
      </c>
      <c r="L17068" s="1">
        <v>4825.6000000000004</v>
      </c>
      <c r="M17068" s="1" t="s">
        <v>25</v>
      </c>
      <c r="N17068" s="1" t="s">
        <v>197</v>
      </c>
    </row>
    <row r="17069" spans="1:14" x14ac:dyDescent="0.3">
      <c r="A17069" s="1" t="s">
        <v>51</v>
      </c>
      <c r="B17069">
        <v>1128299</v>
      </c>
      <c r="C17069" s="2">
        <v>44402</v>
      </c>
      <c r="D17069" s="1" t="s">
        <v>92</v>
      </c>
      <c r="E17069" s="1" t="s">
        <v>126</v>
      </c>
      <c r="F17069" s="1" t="s">
        <v>127</v>
      </c>
      <c r="G17069" s="1" t="s">
        <v>24</v>
      </c>
      <c r="H17069">
        <v>54</v>
      </c>
      <c r="I17069">
        <v>135</v>
      </c>
      <c r="J17069">
        <v>7290</v>
      </c>
      <c r="K17069">
        <v>3280.4999999999995</v>
      </c>
      <c r="L17069" s="1">
        <v>4009.5000000000005</v>
      </c>
      <c r="M17069" s="1" t="s">
        <v>25</v>
      </c>
      <c r="N17069" s="1" t="s">
        <v>197</v>
      </c>
    </row>
    <row r="17070" spans="1:14" x14ac:dyDescent="0.3">
      <c r="A17070" s="1" t="s">
        <v>51</v>
      </c>
      <c r="B17070">
        <v>1128299</v>
      </c>
      <c r="C17070" s="2">
        <v>44402</v>
      </c>
      <c r="D17070" s="1" t="s">
        <v>92</v>
      </c>
      <c r="E17070" s="1" t="s">
        <v>126</v>
      </c>
      <c r="F17070" s="1" t="s">
        <v>127</v>
      </c>
      <c r="G17070" s="1" t="s">
        <v>18</v>
      </c>
      <c r="H17070">
        <v>57</v>
      </c>
      <c r="I17070">
        <v>145</v>
      </c>
      <c r="J17070">
        <v>8265</v>
      </c>
      <c r="K17070">
        <v>3553.95</v>
      </c>
      <c r="L17070" s="1">
        <v>4711.05</v>
      </c>
      <c r="M17070" s="1" t="s">
        <v>25</v>
      </c>
      <c r="N17070" s="1" t="s">
        <v>196</v>
      </c>
    </row>
    <row r="17071" spans="1:14" x14ac:dyDescent="0.3">
      <c r="A17071" s="1" t="s">
        <v>51</v>
      </c>
      <c r="B17071">
        <v>1128299</v>
      </c>
      <c r="C17071" s="2">
        <v>44402</v>
      </c>
      <c r="D17071" s="1" t="s">
        <v>92</v>
      </c>
      <c r="E17071" s="1" t="s">
        <v>126</v>
      </c>
      <c r="F17071" s="1" t="s">
        <v>127</v>
      </c>
      <c r="G17071" s="1" t="s">
        <v>20</v>
      </c>
      <c r="H17071">
        <v>69</v>
      </c>
      <c r="I17071">
        <v>140</v>
      </c>
      <c r="J17071">
        <v>9660</v>
      </c>
      <c r="K17071">
        <v>3670.8</v>
      </c>
      <c r="L17071" s="1">
        <v>5989.2</v>
      </c>
      <c r="M17071" s="1" t="s">
        <v>25</v>
      </c>
      <c r="N17071" s="1" t="s">
        <v>197</v>
      </c>
    </row>
    <row r="17072" spans="1:14" x14ac:dyDescent="0.3">
      <c r="A17072" s="1" t="s">
        <v>51</v>
      </c>
      <c r="B17072">
        <v>1128299</v>
      </c>
      <c r="C17072" s="2">
        <v>44434</v>
      </c>
      <c r="D17072" s="1" t="s">
        <v>92</v>
      </c>
      <c r="E17072" s="1" t="s">
        <v>126</v>
      </c>
      <c r="F17072" s="1" t="s">
        <v>127</v>
      </c>
      <c r="G17072" s="1" t="s">
        <v>21</v>
      </c>
      <c r="H17072">
        <v>56</v>
      </c>
      <c r="I17072">
        <v>175</v>
      </c>
      <c r="J17072">
        <v>9800</v>
      </c>
      <c r="K17072">
        <v>4900</v>
      </c>
      <c r="L17072" s="1">
        <v>4900</v>
      </c>
      <c r="M17072" s="1" t="s">
        <v>25</v>
      </c>
      <c r="N17072" s="1" t="s">
        <v>196</v>
      </c>
    </row>
    <row r="17073" spans="1:14" x14ac:dyDescent="0.3">
      <c r="A17073" s="1" t="s">
        <v>51</v>
      </c>
      <c r="B17073">
        <v>1128299</v>
      </c>
      <c r="C17073" s="2">
        <v>44434</v>
      </c>
      <c r="D17073" s="1" t="s">
        <v>92</v>
      </c>
      <c r="E17073" s="1" t="s">
        <v>126</v>
      </c>
      <c r="F17073" s="1" t="s">
        <v>127</v>
      </c>
      <c r="G17073" s="1" t="s">
        <v>22</v>
      </c>
      <c r="H17073">
        <v>60</v>
      </c>
      <c r="I17073">
        <v>176</v>
      </c>
      <c r="J17073">
        <v>10560</v>
      </c>
      <c r="K17073">
        <v>5491.2</v>
      </c>
      <c r="L17073" s="1">
        <v>5068.8</v>
      </c>
      <c r="M17073" s="1" t="s">
        <v>25</v>
      </c>
      <c r="N17073" s="1" t="s">
        <v>196</v>
      </c>
    </row>
    <row r="17074" spans="1:14" x14ac:dyDescent="0.3">
      <c r="A17074" s="1" t="s">
        <v>51</v>
      </c>
      <c r="B17074">
        <v>1128299</v>
      </c>
      <c r="C17074" s="2">
        <v>44434</v>
      </c>
      <c r="D17074" s="1" t="s">
        <v>92</v>
      </c>
      <c r="E17074" s="1" t="s">
        <v>126</v>
      </c>
      <c r="F17074" s="1" t="s">
        <v>127</v>
      </c>
      <c r="G17074" s="1" t="s">
        <v>23</v>
      </c>
      <c r="H17074">
        <v>58</v>
      </c>
      <c r="I17074">
        <v>142</v>
      </c>
      <c r="J17074">
        <v>8236</v>
      </c>
      <c r="K17074">
        <v>3788.5599999999995</v>
      </c>
      <c r="L17074" s="1">
        <v>4447.4400000000005</v>
      </c>
      <c r="M17074" s="1" t="s">
        <v>25</v>
      </c>
      <c r="N17074" s="1" t="s">
        <v>197</v>
      </c>
    </row>
    <row r="17075" spans="1:14" x14ac:dyDescent="0.3">
      <c r="A17075" s="1" t="s">
        <v>51</v>
      </c>
      <c r="B17075">
        <v>1128299</v>
      </c>
      <c r="C17075" s="2">
        <v>44434</v>
      </c>
      <c r="D17075" s="1" t="s">
        <v>92</v>
      </c>
      <c r="E17075" s="1" t="s">
        <v>126</v>
      </c>
      <c r="F17075" s="1" t="s">
        <v>127</v>
      </c>
      <c r="G17075" s="1" t="s">
        <v>24</v>
      </c>
      <c r="H17075">
        <v>55</v>
      </c>
      <c r="I17075">
        <v>143</v>
      </c>
      <c r="J17075">
        <v>7865</v>
      </c>
      <c r="K17075">
        <v>3696.5499999999997</v>
      </c>
      <c r="L17075" s="1">
        <v>4168.4500000000007</v>
      </c>
      <c r="M17075" s="1" t="s">
        <v>25</v>
      </c>
      <c r="N17075" s="1" t="s">
        <v>197</v>
      </c>
    </row>
    <row r="17076" spans="1:14" x14ac:dyDescent="0.3">
      <c r="A17076" s="1" t="s">
        <v>51</v>
      </c>
      <c r="B17076">
        <v>1128299</v>
      </c>
      <c r="C17076" s="2">
        <v>44434</v>
      </c>
      <c r="D17076" s="1" t="s">
        <v>92</v>
      </c>
      <c r="E17076" s="1" t="s">
        <v>126</v>
      </c>
      <c r="F17076" s="1" t="s">
        <v>127</v>
      </c>
      <c r="G17076" s="1" t="s">
        <v>18</v>
      </c>
      <c r="H17076">
        <v>67</v>
      </c>
      <c r="I17076">
        <v>124</v>
      </c>
      <c r="J17076">
        <v>8308</v>
      </c>
      <c r="K17076">
        <v>3323.2000000000003</v>
      </c>
      <c r="L17076" s="1">
        <v>4984.7999999999993</v>
      </c>
      <c r="M17076" s="1" t="s">
        <v>25</v>
      </c>
      <c r="N17076" s="1" t="s">
        <v>196</v>
      </c>
    </row>
    <row r="17077" spans="1:14" x14ac:dyDescent="0.3">
      <c r="A17077" s="1" t="s">
        <v>51</v>
      </c>
      <c r="B17077">
        <v>1128299</v>
      </c>
      <c r="C17077" s="2">
        <v>44434</v>
      </c>
      <c r="D17077" s="1" t="s">
        <v>92</v>
      </c>
      <c r="E17077" s="1" t="s">
        <v>126</v>
      </c>
      <c r="F17077" s="1" t="s">
        <v>127</v>
      </c>
      <c r="G17077" s="1" t="s">
        <v>20</v>
      </c>
      <c r="H17077">
        <v>70</v>
      </c>
      <c r="I17077">
        <v>126</v>
      </c>
      <c r="J17077">
        <v>8820</v>
      </c>
      <c r="K17077">
        <v>3351.6</v>
      </c>
      <c r="L17077" s="1">
        <v>5468.4</v>
      </c>
      <c r="M17077" s="1" t="s">
        <v>25</v>
      </c>
      <c r="N17077" s="1" t="s">
        <v>197</v>
      </c>
    </row>
    <row r="17078" spans="1:14" x14ac:dyDescent="0.3">
      <c r="A17078" s="1" t="s">
        <v>51</v>
      </c>
      <c r="B17078">
        <v>1128299</v>
      </c>
      <c r="C17078" s="2">
        <v>44466</v>
      </c>
      <c r="D17078" s="1" t="s">
        <v>92</v>
      </c>
      <c r="E17078" s="1" t="s">
        <v>126</v>
      </c>
      <c r="F17078" s="1" t="s">
        <v>127</v>
      </c>
      <c r="G17078" s="1" t="s">
        <v>21</v>
      </c>
      <c r="H17078">
        <v>49</v>
      </c>
      <c r="I17078">
        <v>163</v>
      </c>
      <c r="J17078">
        <v>7987</v>
      </c>
      <c r="K17078">
        <v>3594.1499999999996</v>
      </c>
      <c r="L17078" s="1">
        <v>4392.8500000000004</v>
      </c>
      <c r="M17078" s="1" t="s">
        <v>25</v>
      </c>
      <c r="N17078" s="1" t="s">
        <v>196</v>
      </c>
    </row>
    <row r="17079" spans="1:14" x14ac:dyDescent="0.3">
      <c r="A17079" s="1" t="s">
        <v>51</v>
      </c>
      <c r="B17079">
        <v>1128299</v>
      </c>
      <c r="C17079" s="2">
        <v>44466</v>
      </c>
      <c r="D17079" s="1" t="s">
        <v>92</v>
      </c>
      <c r="E17079" s="1" t="s">
        <v>126</v>
      </c>
      <c r="F17079" s="1" t="s">
        <v>127</v>
      </c>
      <c r="G17079" s="1" t="s">
        <v>22</v>
      </c>
      <c r="H17079">
        <v>51</v>
      </c>
      <c r="I17079">
        <v>156</v>
      </c>
      <c r="J17079">
        <v>7956</v>
      </c>
      <c r="K17079">
        <v>4057.56</v>
      </c>
      <c r="L17079" s="1">
        <v>3898.44</v>
      </c>
      <c r="M17079" s="1" t="s">
        <v>25</v>
      </c>
      <c r="N17079" s="1" t="s">
        <v>196</v>
      </c>
    </row>
    <row r="17080" spans="1:14" x14ac:dyDescent="0.3">
      <c r="A17080" s="1" t="s">
        <v>51</v>
      </c>
      <c r="B17080">
        <v>1128299</v>
      </c>
      <c r="C17080" s="2">
        <v>44466</v>
      </c>
      <c r="D17080" s="1" t="s">
        <v>92</v>
      </c>
      <c r="E17080" s="1" t="s">
        <v>126</v>
      </c>
      <c r="F17080" s="1" t="s">
        <v>127</v>
      </c>
      <c r="G17080" s="1" t="s">
        <v>23</v>
      </c>
      <c r="H17080">
        <v>46</v>
      </c>
      <c r="I17080">
        <v>143</v>
      </c>
      <c r="J17080">
        <v>6578</v>
      </c>
      <c r="K17080">
        <v>3091.66</v>
      </c>
      <c r="L17080" s="1">
        <v>3486.34</v>
      </c>
      <c r="M17080" s="1" t="s">
        <v>25</v>
      </c>
      <c r="N17080" s="1" t="s">
        <v>197</v>
      </c>
    </row>
    <row r="17081" spans="1:14" x14ac:dyDescent="0.3">
      <c r="A17081" s="1" t="s">
        <v>51</v>
      </c>
      <c r="B17081">
        <v>1128299</v>
      </c>
      <c r="C17081" s="2">
        <v>44466</v>
      </c>
      <c r="D17081" s="1" t="s">
        <v>92</v>
      </c>
      <c r="E17081" s="1" t="s">
        <v>126</v>
      </c>
      <c r="F17081" s="1" t="s">
        <v>127</v>
      </c>
      <c r="G17081" s="1" t="s">
        <v>24</v>
      </c>
      <c r="H17081">
        <v>49</v>
      </c>
      <c r="I17081">
        <v>123</v>
      </c>
      <c r="J17081">
        <v>6027</v>
      </c>
      <c r="K17081">
        <v>2832.69</v>
      </c>
      <c r="L17081" s="1">
        <v>3194.31</v>
      </c>
      <c r="M17081" s="1" t="s">
        <v>25</v>
      </c>
      <c r="N17081" s="1" t="s">
        <v>197</v>
      </c>
    </row>
    <row r="17082" spans="1:14" x14ac:dyDescent="0.3">
      <c r="A17082" s="1" t="s">
        <v>51</v>
      </c>
      <c r="B17082">
        <v>1128299</v>
      </c>
      <c r="C17082" s="2">
        <v>44466</v>
      </c>
      <c r="D17082" s="1" t="s">
        <v>92</v>
      </c>
      <c r="E17082" s="1" t="s">
        <v>126</v>
      </c>
      <c r="F17082" s="1" t="s">
        <v>127</v>
      </c>
      <c r="G17082" s="1" t="s">
        <v>18</v>
      </c>
      <c r="H17082">
        <v>54</v>
      </c>
      <c r="I17082">
        <v>111</v>
      </c>
      <c r="J17082">
        <v>5994</v>
      </c>
      <c r="K17082">
        <v>2397.6</v>
      </c>
      <c r="L17082" s="1">
        <v>3596.4</v>
      </c>
      <c r="M17082" s="1" t="s">
        <v>25</v>
      </c>
      <c r="N17082" s="1" t="s">
        <v>196</v>
      </c>
    </row>
    <row r="17083" spans="1:14" x14ac:dyDescent="0.3">
      <c r="A17083" s="1" t="s">
        <v>51</v>
      </c>
      <c r="B17083">
        <v>1128299</v>
      </c>
      <c r="C17083" s="2">
        <v>44466</v>
      </c>
      <c r="D17083" s="1" t="s">
        <v>92</v>
      </c>
      <c r="E17083" s="1" t="s">
        <v>126</v>
      </c>
      <c r="F17083" s="1" t="s">
        <v>127</v>
      </c>
      <c r="G17083" s="1" t="s">
        <v>20</v>
      </c>
      <c r="H17083">
        <v>59</v>
      </c>
      <c r="I17083">
        <v>133</v>
      </c>
      <c r="J17083">
        <v>7847</v>
      </c>
      <c r="K17083">
        <v>2824.92</v>
      </c>
      <c r="L17083" s="1">
        <v>5022.08</v>
      </c>
      <c r="M17083" s="1" t="s">
        <v>25</v>
      </c>
      <c r="N17083" s="1" t="s">
        <v>197</v>
      </c>
    </row>
    <row r="17084" spans="1:14" x14ac:dyDescent="0.3">
      <c r="A17084" s="1" t="s">
        <v>51</v>
      </c>
      <c r="B17084">
        <v>1128299</v>
      </c>
      <c r="C17084" s="2">
        <v>44495</v>
      </c>
      <c r="D17084" s="1" t="s">
        <v>92</v>
      </c>
      <c r="E17084" s="1" t="s">
        <v>126</v>
      </c>
      <c r="F17084" s="1" t="s">
        <v>127</v>
      </c>
      <c r="G17084" s="1" t="s">
        <v>21</v>
      </c>
      <c r="H17084">
        <v>48</v>
      </c>
      <c r="I17084">
        <v>165</v>
      </c>
      <c r="J17084">
        <v>7920</v>
      </c>
      <c r="K17084">
        <v>3960</v>
      </c>
      <c r="L17084" s="1">
        <v>3960</v>
      </c>
      <c r="M17084" s="1" t="s">
        <v>25</v>
      </c>
      <c r="N17084" s="1" t="s">
        <v>196</v>
      </c>
    </row>
    <row r="17085" spans="1:14" x14ac:dyDescent="0.3">
      <c r="A17085" s="1" t="s">
        <v>51</v>
      </c>
      <c r="B17085">
        <v>1128299</v>
      </c>
      <c r="C17085" s="2">
        <v>44495</v>
      </c>
      <c r="D17085" s="1" t="s">
        <v>92</v>
      </c>
      <c r="E17085" s="1" t="s">
        <v>126</v>
      </c>
      <c r="F17085" s="1" t="s">
        <v>127</v>
      </c>
      <c r="G17085" s="1" t="s">
        <v>22</v>
      </c>
      <c r="H17085">
        <v>50</v>
      </c>
      <c r="I17085">
        <v>149</v>
      </c>
      <c r="J17085">
        <v>7450</v>
      </c>
      <c r="K17085">
        <v>3948.5</v>
      </c>
      <c r="L17085" s="1">
        <v>3501.5</v>
      </c>
      <c r="M17085" s="1" t="s">
        <v>25</v>
      </c>
      <c r="N17085" s="1" t="s">
        <v>196</v>
      </c>
    </row>
    <row r="17086" spans="1:14" x14ac:dyDescent="0.3">
      <c r="A17086" s="1" t="s">
        <v>51</v>
      </c>
      <c r="B17086">
        <v>1128299</v>
      </c>
      <c r="C17086" s="2">
        <v>44495</v>
      </c>
      <c r="D17086" s="1" t="s">
        <v>92</v>
      </c>
      <c r="E17086" s="1" t="s">
        <v>126</v>
      </c>
      <c r="F17086" s="1" t="s">
        <v>127</v>
      </c>
      <c r="G17086" s="1" t="s">
        <v>23</v>
      </c>
      <c r="H17086">
        <v>48</v>
      </c>
      <c r="I17086">
        <v>105</v>
      </c>
      <c r="J17086">
        <v>5040</v>
      </c>
      <c r="K17086">
        <v>2368.7999999999997</v>
      </c>
      <c r="L17086" s="1">
        <v>2671.2000000000003</v>
      </c>
      <c r="M17086" s="1" t="s">
        <v>25</v>
      </c>
      <c r="N17086" s="1" t="s">
        <v>197</v>
      </c>
    </row>
    <row r="17087" spans="1:14" x14ac:dyDescent="0.3">
      <c r="A17087" s="1" t="s">
        <v>51</v>
      </c>
      <c r="B17087">
        <v>1128299</v>
      </c>
      <c r="C17087" s="2">
        <v>44495</v>
      </c>
      <c r="D17087" s="1" t="s">
        <v>92</v>
      </c>
      <c r="E17087" s="1" t="s">
        <v>126</v>
      </c>
      <c r="F17087" s="1" t="s">
        <v>127</v>
      </c>
      <c r="G17087" s="1" t="s">
        <v>24</v>
      </c>
      <c r="H17087">
        <v>46</v>
      </c>
      <c r="I17087">
        <v>95</v>
      </c>
      <c r="J17087">
        <v>4370</v>
      </c>
      <c r="K17087">
        <v>2141.3000000000002</v>
      </c>
      <c r="L17087" s="1">
        <v>2228.6999999999998</v>
      </c>
      <c r="M17087" s="1" t="s">
        <v>25</v>
      </c>
      <c r="N17087" s="1" t="s">
        <v>197</v>
      </c>
    </row>
    <row r="17088" spans="1:14" x14ac:dyDescent="0.3">
      <c r="A17088" s="1" t="s">
        <v>51</v>
      </c>
      <c r="B17088">
        <v>1128299</v>
      </c>
      <c r="C17088" s="2">
        <v>44495</v>
      </c>
      <c r="D17088" s="1" t="s">
        <v>92</v>
      </c>
      <c r="E17088" s="1" t="s">
        <v>126</v>
      </c>
      <c r="F17088" s="1" t="s">
        <v>127</v>
      </c>
      <c r="G17088" s="1" t="s">
        <v>18</v>
      </c>
      <c r="H17088">
        <v>56</v>
      </c>
      <c r="I17088">
        <v>91</v>
      </c>
      <c r="J17088">
        <v>5096</v>
      </c>
      <c r="K17088">
        <v>2242.2400000000002</v>
      </c>
      <c r="L17088" s="1">
        <v>2853.7599999999998</v>
      </c>
      <c r="M17088" s="1" t="s">
        <v>25</v>
      </c>
      <c r="N17088" s="1" t="s">
        <v>196</v>
      </c>
    </row>
    <row r="17089" spans="1:14" x14ac:dyDescent="0.3">
      <c r="A17089" s="1" t="s">
        <v>51</v>
      </c>
      <c r="B17089">
        <v>1128299</v>
      </c>
      <c r="C17089" s="2">
        <v>44495</v>
      </c>
      <c r="D17089" s="1" t="s">
        <v>92</v>
      </c>
      <c r="E17089" s="1" t="s">
        <v>126</v>
      </c>
      <c r="F17089" s="1" t="s">
        <v>127</v>
      </c>
      <c r="G17089" s="1" t="s">
        <v>20</v>
      </c>
      <c r="H17089">
        <v>68</v>
      </c>
      <c r="I17089">
        <v>105</v>
      </c>
      <c r="J17089">
        <v>7140</v>
      </c>
      <c r="K17089">
        <v>2641.8</v>
      </c>
      <c r="L17089" s="1">
        <v>4498.2</v>
      </c>
      <c r="M17089" s="1" t="s">
        <v>25</v>
      </c>
      <c r="N17089" s="1" t="s">
        <v>197</v>
      </c>
    </row>
    <row r="17090" spans="1:14" x14ac:dyDescent="0.3">
      <c r="A17090" s="1" t="s">
        <v>51</v>
      </c>
      <c r="B17090">
        <v>1128299</v>
      </c>
      <c r="C17090" s="2">
        <v>44526</v>
      </c>
      <c r="D17090" s="1" t="s">
        <v>92</v>
      </c>
      <c r="E17090" s="1" t="s">
        <v>126</v>
      </c>
      <c r="F17090" s="1" t="s">
        <v>127</v>
      </c>
      <c r="G17090" s="1" t="s">
        <v>21</v>
      </c>
      <c r="H17090">
        <v>58</v>
      </c>
      <c r="I17090">
        <v>160</v>
      </c>
      <c r="J17090">
        <v>9280</v>
      </c>
      <c r="K17090">
        <v>4547.2</v>
      </c>
      <c r="L17090" s="1">
        <v>4732.8</v>
      </c>
      <c r="M17090" s="1" t="s">
        <v>25</v>
      </c>
      <c r="N17090" s="1" t="s">
        <v>196</v>
      </c>
    </row>
    <row r="17091" spans="1:14" x14ac:dyDescent="0.3">
      <c r="A17091" s="1" t="s">
        <v>51</v>
      </c>
      <c r="B17091">
        <v>1128299</v>
      </c>
      <c r="C17091" s="2">
        <v>44526</v>
      </c>
      <c r="D17091" s="1" t="s">
        <v>92</v>
      </c>
      <c r="E17091" s="1" t="s">
        <v>126</v>
      </c>
      <c r="F17091" s="1" t="s">
        <v>127</v>
      </c>
      <c r="G17091" s="1" t="s">
        <v>22</v>
      </c>
      <c r="H17091">
        <v>59</v>
      </c>
      <c r="I17091">
        <v>150</v>
      </c>
      <c r="J17091">
        <v>8850</v>
      </c>
      <c r="K17091">
        <v>4779</v>
      </c>
      <c r="L17091" s="1">
        <v>4071</v>
      </c>
      <c r="M17091" s="1" t="s">
        <v>25</v>
      </c>
      <c r="N17091" s="1" t="s">
        <v>196</v>
      </c>
    </row>
    <row r="17092" spans="1:14" x14ac:dyDescent="0.3">
      <c r="A17092" s="1" t="s">
        <v>51</v>
      </c>
      <c r="B17092">
        <v>1128299</v>
      </c>
      <c r="C17092" s="2">
        <v>44526</v>
      </c>
      <c r="D17092" s="1" t="s">
        <v>92</v>
      </c>
      <c r="E17092" s="1" t="s">
        <v>126</v>
      </c>
      <c r="F17092" s="1" t="s">
        <v>127</v>
      </c>
      <c r="G17092" s="1" t="s">
        <v>23</v>
      </c>
      <c r="H17092">
        <v>54</v>
      </c>
      <c r="I17092">
        <v>117</v>
      </c>
      <c r="J17092">
        <v>6318</v>
      </c>
      <c r="K17092">
        <v>3032.64</v>
      </c>
      <c r="L17092" s="1">
        <v>3285.36</v>
      </c>
      <c r="M17092" s="1" t="s">
        <v>25</v>
      </c>
      <c r="N17092" s="1" t="s">
        <v>197</v>
      </c>
    </row>
    <row r="17093" spans="1:14" x14ac:dyDescent="0.3">
      <c r="A17093" s="1" t="s">
        <v>51</v>
      </c>
      <c r="B17093">
        <v>1128299</v>
      </c>
      <c r="C17093" s="2">
        <v>44526</v>
      </c>
      <c r="D17093" s="1" t="s">
        <v>92</v>
      </c>
      <c r="E17093" s="1" t="s">
        <v>126</v>
      </c>
      <c r="F17093" s="1" t="s">
        <v>127</v>
      </c>
      <c r="G17093" s="1" t="s">
        <v>24</v>
      </c>
      <c r="H17093">
        <v>55</v>
      </c>
      <c r="I17093">
        <v>115</v>
      </c>
      <c r="J17093">
        <v>6325</v>
      </c>
      <c r="K17093">
        <v>2972.75</v>
      </c>
      <c r="L17093" s="1">
        <v>3352.25</v>
      </c>
      <c r="M17093" s="1" t="s">
        <v>25</v>
      </c>
      <c r="N17093" s="1" t="s">
        <v>197</v>
      </c>
    </row>
    <row r="17094" spans="1:14" x14ac:dyDescent="0.3">
      <c r="A17094" s="1" t="s">
        <v>51</v>
      </c>
      <c r="B17094">
        <v>1128299</v>
      </c>
      <c r="C17094" s="2">
        <v>44526</v>
      </c>
      <c r="D17094" s="1" t="s">
        <v>92</v>
      </c>
      <c r="E17094" s="1" t="s">
        <v>126</v>
      </c>
      <c r="F17094" s="1" t="s">
        <v>127</v>
      </c>
      <c r="G17094" s="1" t="s">
        <v>18</v>
      </c>
      <c r="H17094">
        <v>65</v>
      </c>
      <c r="I17094">
        <v>113</v>
      </c>
      <c r="J17094">
        <v>7345</v>
      </c>
      <c r="K17094">
        <v>3231.8</v>
      </c>
      <c r="L17094" s="1">
        <v>4113.2</v>
      </c>
      <c r="M17094" s="1" t="s">
        <v>25</v>
      </c>
      <c r="N17094" s="1" t="s">
        <v>196</v>
      </c>
    </row>
    <row r="17095" spans="1:14" x14ac:dyDescent="0.3">
      <c r="A17095" s="1" t="s">
        <v>51</v>
      </c>
      <c r="B17095">
        <v>1128299</v>
      </c>
      <c r="C17095" s="2">
        <v>44526</v>
      </c>
      <c r="D17095" s="1" t="s">
        <v>92</v>
      </c>
      <c r="E17095" s="1" t="s">
        <v>126</v>
      </c>
      <c r="F17095" s="1" t="s">
        <v>127</v>
      </c>
      <c r="G17095" s="1" t="s">
        <v>20</v>
      </c>
      <c r="H17095">
        <v>72</v>
      </c>
      <c r="I17095">
        <v>140</v>
      </c>
      <c r="J17095">
        <v>10080</v>
      </c>
      <c r="K17095">
        <v>3931.2000000000003</v>
      </c>
      <c r="L17095" s="1">
        <v>6148.7999999999993</v>
      </c>
      <c r="M17095" s="1" t="s">
        <v>25</v>
      </c>
      <c r="N17095" s="1" t="s">
        <v>197</v>
      </c>
    </row>
    <row r="17096" spans="1:14" x14ac:dyDescent="0.3">
      <c r="A17096" s="1" t="s">
        <v>51</v>
      </c>
      <c r="B17096">
        <v>1128299</v>
      </c>
      <c r="C17096" s="2">
        <v>44555</v>
      </c>
      <c r="D17096" s="1" t="s">
        <v>92</v>
      </c>
      <c r="E17096" s="1" t="s">
        <v>126</v>
      </c>
      <c r="F17096" s="1" t="s">
        <v>127</v>
      </c>
      <c r="G17096" s="1" t="s">
        <v>21</v>
      </c>
      <c r="H17096">
        <v>55</v>
      </c>
      <c r="I17096">
        <v>210</v>
      </c>
      <c r="J17096">
        <v>11550</v>
      </c>
      <c r="K17096">
        <v>5313</v>
      </c>
      <c r="L17096" s="1">
        <v>6237</v>
      </c>
      <c r="M17096" s="1" t="s">
        <v>25</v>
      </c>
      <c r="N17096" s="1" t="s">
        <v>196</v>
      </c>
    </row>
    <row r="17097" spans="1:14" x14ac:dyDescent="0.3">
      <c r="A17097" s="1" t="s">
        <v>51</v>
      </c>
      <c r="B17097">
        <v>1128299</v>
      </c>
      <c r="C17097" s="2">
        <v>44555</v>
      </c>
      <c r="D17097" s="1" t="s">
        <v>92</v>
      </c>
      <c r="E17097" s="1" t="s">
        <v>126</v>
      </c>
      <c r="F17097" s="1" t="s">
        <v>127</v>
      </c>
      <c r="G17097" s="1" t="s">
        <v>22</v>
      </c>
      <c r="H17097">
        <v>61</v>
      </c>
      <c r="I17097">
        <v>182</v>
      </c>
      <c r="J17097">
        <v>11102</v>
      </c>
      <c r="K17097">
        <v>5551</v>
      </c>
      <c r="L17097" s="1">
        <v>5551</v>
      </c>
      <c r="M17097" s="1" t="s">
        <v>25</v>
      </c>
      <c r="N17097" s="1" t="s">
        <v>196</v>
      </c>
    </row>
    <row r="17098" spans="1:14" x14ac:dyDescent="0.3">
      <c r="A17098" s="1" t="s">
        <v>51</v>
      </c>
      <c r="B17098">
        <v>1128299</v>
      </c>
      <c r="C17098" s="2">
        <v>44618</v>
      </c>
      <c r="D17098" s="1" t="s">
        <v>92</v>
      </c>
      <c r="E17098" s="1" t="s">
        <v>126</v>
      </c>
      <c r="F17098" s="1" t="s">
        <v>127</v>
      </c>
      <c r="G17098" s="1" t="s">
        <v>24</v>
      </c>
      <c r="H17098">
        <v>45</v>
      </c>
      <c r="I17098">
        <v>275</v>
      </c>
      <c r="J17098">
        <v>123750</v>
      </c>
      <c r="K17098">
        <v>43312.5</v>
      </c>
      <c r="L17098" s="1">
        <v>80437.5</v>
      </c>
      <c r="M17098" s="1" t="s">
        <v>25</v>
      </c>
      <c r="N17098" s="1" t="s">
        <v>197</v>
      </c>
    </row>
    <row r="17099" spans="1:14" x14ac:dyDescent="0.3">
      <c r="A17099" s="1" t="s">
        <v>51</v>
      </c>
      <c r="B17099">
        <v>1128299</v>
      </c>
      <c r="C17099" s="2">
        <v>44618</v>
      </c>
      <c r="D17099" s="1" t="s">
        <v>92</v>
      </c>
      <c r="E17099" s="1" t="s">
        <v>126</v>
      </c>
      <c r="F17099" s="1" t="s">
        <v>127</v>
      </c>
      <c r="G17099" s="1" t="s">
        <v>18</v>
      </c>
      <c r="H17099">
        <v>50.000000000000014</v>
      </c>
      <c r="I17099">
        <v>200</v>
      </c>
      <c r="J17099">
        <v>100000.00000000003</v>
      </c>
      <c r="K17099">
        <v>30000.000000000007</v>
      </c>
      <c r="L17099" s="1">
        <v>70000.000000000029</v>
      </c>
      <c r="M17099" s="1" t="s">
        <v>25</v>
      </c>
      <c r="N17099" s="1" t="s">
        <v>196</v>
      </c>
    </row>
    <row r="17100" spans="1:14" x14ac:dyDescent="0.3">
      <c r="A17100" s="1" t="s">
        <v>51</v>
      </c>
      <c r="B17100">
        <v>1128299</v>
      </c>
      <c r="C17100" s="2">
        <v>44618</v>
      </c>
      <c r="D17100" s="1" t="s">
        <v>92</v>
      </c>
      <c r="E17100" s="1" t="s">
        <v>126</v>
      </c>
      <c r="F17100" s="1" t="s">
        <v>127</v>
      </c>
      <c r="G17100" s="1" t="s">
        <v>20</v>
      </c>
      <c r="H17100">
        <v>45</v>
      </c>
      <c r="I17100">
        <v>400</v>
      </c>
      <c r="J17100">
        <v>180000</v>
      </c>
      <c r="K17100">
        <v>45000</v>
      </c>
      <c r="L17100" s="1">
        <v>135000</v>
      </c>
      <c r="M17100" s="1" t="s">
        <v>25</v>
      </c>
      <c r="N17100" s="1" t="s">
        <v>197</v>
      </c>
    </row>
    <row r="17101" spans="1:14" x14ac:dyDescent="0.3">
      <c r="A17101" s="1" t="s">
        <v>51</v>
      </c>
      <c r="B17101">
        <v>1128299</v>
      </c>
      <c r="C17101" s="2">
        <v>44645</v>
      </c>
      <c r="D17101" s="1" t="s">
        <v>92</v>
      </c>
      <c r="E17101" s="1" t="s">
        <v>126</v>
      </c>
      <c r="F17101" s="1" t="s">
        <v>127</v>
      </c>
      <c r="G17101" s="1" t="s">
        <v>21</v>
      </c>
      <c r="H17101">
        <v>45</v>
      </c>
      <c r="I17101">
        <v>550</v>
      </c>
      <c r="J17101">
        <v>247500</v>
      </c>
      <c r="K17101">
        <v>86625</v>
      </c>
      <c r="L17101" s="1">
        <v>160875</v>
      </c>
      <c r="M17101" s="1" t="s">
        <v>25</v>
      </c>
      <c r="N17101" s="1" t="s">
        <v>196</v>
      </c>
    </row>
    <row r="17102" spans="1:14" x14ac:dyDescent="0.3">
      <c r="A17102" s="1" t="s">
        <v>51</v>
      </c>
      <c r="B17102">
        <v>1128299</v>
      </c>
      <c r="C17102" s="2">
        <v>44645</v>
      </c>
      <c r="D17102" s="1" t="s">
        <v>92</v>
      </c>
      <c r="E17102" s="1" t="s">
        <v>126</v>
      </c>
      <c r="F17102" s="1" t="s">
        <v>127</v>
      </c>
      <c r="G17102" s="1" t="s">
        <v>22</v>
      </c>
      <c r="H17102">
        <v>55.000000000000007</v>
      </c>
      <c r="I17102">
        <v>400</v>
      </c>
      <c r="J17102">
        <v>220000.00000000003</v>
      </c>
      <c r="K17102">
        <v>88000.000000000015</v>
      </c>
      <c r="L17102" s="1">
        <v>132000</v>
      </c>
      <c r="M17102" s="1" t="s">
        <v>25</v>
      </c>
      <c r="N17102" s="1" t="s">
        <v>196</v>
      </c>
    </row>
    <row r="17103" spans="1:14" x14ac:dyDescent="0.3">
      <c r="A17103" s="1" t="s">
        <v>51</v>
      </c>
      <c r="B17103">
        <v>1128299</v>
      </c>
      <c r="C17103" s="2">
        <v>44645</v>
      </c>
      <c r="D17103" s="1" t="s">
        <v>92</v>
      </c>
      <c r="E17103" s="1" t="s">
        <v>126</v>
      </c>
      <c r="F17103" s="1" t="s">
        <v>127</v>
      </c>
      <c r="G17103" s="1" t="s">
        <v>23</v>
      </c>
      <c r="H17103">
        <v>55.000000000000007</v>
      </c>
      <c r="I17103">
        <v>400</v>
      </c>
      <c r="J17103">
        <v>220000.00000000003</v>
      </c>
      <c r="K17103">
        <v>77000</v>
      </c>
      <c r="L17103" s="1">
        <v>143000.00000000003</v>
      </c>
      <c r="M17103" s="1" t="s">
        <v>25</v>
      </c>
      <c r="N17103" s="1" t="s">
        <v>197</v>
      </c>
    </row>
    <row r="17104" spans="1:14" x14ac:dyDescent="0.3">
      <c r="A17104" s="1" t="s">
        <v>51</v>
      </c>
      <c r="B17104">
        <v>1128299</v>
      </c>
      <c r="C17104" s="2">
        <v>44645</v>
      </c>
      <c r="D17104" s="1" t="s">
        <v>92</v>
      </c>
      <c r="E17104" s="1" t="s">
        <v>126</v>
      </c>
      <c r="F17104" s="1" t="s">
        <v>127</v>
      </c>
      <c r="G17104" s="1" t="s">
        <v>24</v>
      </c>
      <c r="H17104">
        <v>55.000000000000007</v>
      </c>
      <c r="I17104">
        <v>275</v>
      </c>
      <c r="J17104">
        <v>151250.00000000003</v>
      </c>
      <c r="K17104">
        <v>52937.500000000007</v>
      </c>
      <c r="L17104" s="1">
        <v>98312.500000000029</v>
      </c>
      <c r="M17104" s="1" t="s">
        <v>25</v>
      </c>
      <c r="N17104" s="1" t="s">
        <v>197</v>
      </c>
    </row>
    <row r="17105" spans="1:14" x14ac:dyDescent="0.3">
      <c r="A17105" s="1" t="s">
        <v>51</v>
      </c>
      <c r="B17105">
        <v>1128299</v>
      </c>
      <c r="C17105" s="2">
        <v>44645</v>
      </c>
      <c r="D17105" s="1" t="s">
        <v>92</v>
      </c>
      <c r="E17105" s="1" t="s">
        <v>126</v>
      </c>
      <c r="F17105" s="1" t="s">
        <v>127</v>
      </c>
      <c r="G17105" s="1" t="s">
        <v>18</v>
      </c>
      <c r="H17105">
        <v>60.000000000000007</v>
      </c>
      <c r="I17105">
        <v>175</v>
      </c>
      <c r="J17105">
        <v>105000.00000000001</v>
      </c>
      <c r="K17105">
        <v>31500.000000000004</v>
      </c>
      <c r="L17105" s="1">
        <v>73500.000000000015</v>
      </c>
      <c r="M17105" s="1" t="s">
        <v>25</v>
      </c>
      <c r="N17105" s="1" t="s">
        <v>196</v>
      </c>
    </row>
    <row r="17106" spans="1:14" x14ac:dyDescent="0.3">
      <c r="A17106" s="1" t="s">
        <v>51</v>
      </c>
      <c r="B17106">
        <v>1128299</v>
      </c>
      <c r="C17106" s="2">
        <v>44645</v>
      </c>
      <c r="D17106" s="1" t="s">
        <v>92</v>
      </c>
      <c r="E17106" s="1" t="s">
        <v>126</v>
      </c>
      <c r="F17106" s="1" t="s">
        <v>127</v>
      </c>
      <c r="G17106" s="1" t="s">
        <v>20</v>
      </c>
      <c r="H17106">
        <v>55.000000000000007</v>
      </c>
      <c r="I17106">
        <v>375</v>
      </c>
      <c r="J17106">
        <v>206250.00000000003</v>
      </c>
      <c r="K17106">
        <v>51562.500000000007</v>
      </c>
      <c r="L17106" s="1">
        <v>154687.50000000003</v>
      </c>
      <c r="M17106" s="1" t="s">
        <v>25</v>
      </c>
      <c r="N17106" s="1" t="s">
        <v>197</v>
      </c>
    </row>
    <row r="17107" spans="1:14" x14ac:dyDescent="0.3">
      <c r="A17107" s="1" t="s">
        <v>51</v>
      </c>
      <c r="B17107">
        <v>1128299</v>
      </c>
      <c r="C17107" s="2">
        <v>44677</v>
      </c>
      <c r="D17107" s="1" t="s">
        <v>92</v>
      </c>
      <c r="E17107" s="1" t="s">
        <v>126</v>
      </c>
      <c r="F17107" s="1" t="s">
        <v>127</v>
      </c>
      <c r="G17107" s="1" t="s">
        <v>21</v>
      </c>
      <c r="H17107">
        <v>55.000000000000007</v>
      </c>
      <c r="I17107">
        <v>550</v>
      </c>
      <c r="J17107">
        <v>302500.00000000006</v>
      </c>
      <c r="K17107">
        <v>105875.00000000001</v>
      </c>
      <c r="L17107" s="1">
        <v>196625.00000000006</v>
      </c>
      <c r="M17107" s="1" t="s">
        <v>25</v>
      </c>
      <c r="N17107" s="1" t="s">
        <v>196</v>
      </c>
    </row>
    <row r="17108" spans="1:14" x14ac:dyDescent="0.3">
      <c r="A17108" s="1" t="s">
        <v>51</v>
      </c>
      <c r="B17108">
        <v>1128299</v>
      </c>
      <c r="C17108" s="2">
        <v>44677</v>
      </c>
      <c r="D17108" s="1" t="s">
        <v>92</v>
      </c>
      <c r="E17108" s="1" t="s">
        <v>126</v>
      </c>
      <c r="F17108" s="1" t="s">
        <v>127</v>
      </c>
      <c r="G17108" s="1" t="s">
        <v>22</v>
      </c>
      <c r="H17108">
        <v>60.000000000000007</v>
      </c>
      <c r="I17108">
        <v>350</v>
      </c>
      <c r="J17108">
        <v>210000.00000000003</v>
      </c>
      <c r="K17108">
        <v>84000.000000000015</v>
      </c>
      <c r="L17108" s="1">
        <v>126000.00000000001</v>
      </c>
      <c r="M17108" s="1" t="s">
        <v>25</v>
      </c>
      <c r="N17108" s="1" t="s">
        <v>196</v>
      </c>
    </row>
    <row r="17109" spans="1:14" x14ac:dyDescent="0.3">
      <c r="A17109" s="1" t="s">
        <v>51</v>
      </c>
      <c r="B17109">
        <v>1128299</v>
      </c>
      <c r="C17109" s="2">
        <v>44677</v>
      </c>
      <c r="D17109" s="1" t="s">
        <v>92</v>
      </c>
      <c r="E17109" s="1" t="s">
        <v>126</v>
      </c>
      <c r="F17109" s="1" t="s">
        <v>127</v>
      </c>
      <c r="G17109" s="1" t="s">
        <v>23</v>
      </c>
      <c r="H17109">
        <v>60.000000000000007</v>
      </c>
      <c r="I17109">
        <v>400</v>
      </c>
      <c r="J17109">
        <v>240000.00000000003</v>
      </c>
      <c r="K17109">
        <v>84000</v>
      </c>
      <c r="L17109" s="1">
        <v>156000.00000000003</v>
      </c>
      <c r="M17109" s="1" t="s">
        <v>25</v>
      </c>
      <c r="N17109" s="1" t="s">
        <v>197</v>
      </c>
    </row>
    <row r="17110" spans="1:14" x14ac:dyDescent="0.3">
      <c r="A17110" s="1" t="s">
        <v>51</v>
      </c>
      <c r="B17110">
        <v>1128299</v>
      </c>
      <c r="C17110" s="2">
        <v>44677</v>
      </c>
      <c r="D17110" s="1" t="s">
        <v>92</v>
      </c>
      <c r="E17110" s="1" t="s">
        <v>126</v>
      </c>
      <c r="F17110" s="1" t="s">
        <v>127</v>
      </c>
      <c r="G17110" s="1" t="s">
        <v>24</v>
      </c>
      <c r="H17110">
        <v>55.000000000000007</v>
      </c>
      <c r="I17110">
        <v>300</v>
      </c>
      <c r="J17110">
        <v>165000.00000000003</v>
      </c>
      <c r="K17110">
        <v>57750.000000000007</v>
      </c>
      <c r="L17110" s="1">
        <v>107250.00000000003</v>
      </c>
      <c r="M17110" s="1" t="s">
        <v>25</v>
      </c>
      <c r="N17110" s="1" t="s">
        <v>197</v>
      </c>
    </row>
    <row r="17111" spans="1:14" x14ac:dyDescent="0.3">
      <c r="A17111" s="1" t="s">
        <v>51</v>
      </c>
      <c r="B17111">
        <v>1128299</v>
      </c>
      <c r="C17111" s="2">
        <v>44677</v>
      </c>
      <c r="D17111" s="1" t="s">
        <v>92</v>
      </c>
      <c r="E17111" s="1" t="s">
        <v>126</v>
      </c>
      <c r="F17111" s="1" t="s">
        <v>127</v>
      </c>
      <c r="G17111" s="1" t="s">
        <v>18</v>
      </c>
      <c r="H17111">
        <v>60.000000000000007</v>
      </c>
      <c r="I17111">
        <v>200</v>
      </c>
      <c r="J17111">
        <v>120000.00000000001</v>
      </c>
      <c r="K17111">
        <v>36000</v>
      </c>
      <c r="L17111" s="1">
        <v>84000.000000000015</v>
      </c>
      <c r="M17111" s="1" t="s">
        <v>25</v>
      </c>
      <c r="N17111" s="1" t="s">
        <v>196</v>
      </c>
    </row>
    <row r="17112" spans="1:14" x14ac:dyDescent="0.3">
      <c r="A17112" s="1" t="s">
        <v>51</v>
      </c>
      <c r="B17112">
        <v>1128299</v>
      </c>
      <c r="C17112" s="2">
        <v>44677</v>
      </c>
      <c r="D17112" s="1" t="s">
        <v>92</v>
      </c>
      <c r="E17112" s="1" t="s">
        <v>126</v>
      </c>
      <c r="F17112" s="1" t="s">
        <v>127</v>
      </c>
      <c r="G17112" s="1" t="s">
        <v>20</v>
      </c>
      <c r="H17112">
        <v>75.000000000000014</v>
      </c>
      <c r="I17112">
        <v>375</v>
      </c>
      <c r="J17112">
        <v>281250.00000000006</v>
      </c>
      <c r="K17112">
        <v>70312.500000000015</v>
      </c>
      <c r="L17112" s="1">
        <v>210937.50000000006</v>
      </c>
      <c r="M17112" s="1" t="s">
        <v>25</v>
      </c>
      <c r="N17112" s="1" t="s">
        <v>197</v>
      </c>
    </row>
    <row r="17113" spans="1:14" x14ac:dyDescent="0.3">
      <c r="A17113" s="1" t="s">
        <v>51</v>
      </c>
      <c r="B17113">
        <v>1128299</v>
      </c>
      <c r="C17113" s="2">
        <v>44708</v>
      </c>
      <c r="D17113" s="1" t="s">
        <v>92</v>
      </c>
      <c r="E17113" s="1" t="s">
        <v>126</v>
      </c>
      <c r="F17113" s="1" t="s">
        <v>127</v>
      </c>
      <c r="G17113" s="1" t="s">
        <v>21</v>
      </c>
      <c r="H17113">
        <v>55.000000000000007</v>
      </c>
      <c r="I17113">
        <v>575</v>
      </c>
      <c r="J17113">
        <v>316250.00000000006</v>
      </c>
      <c r="K17113">
        <v>110687.50000000001</v>
      </c>
      <c r="L17113" s="1">
        <v>205562.50000000006</v>
      </c>
      <c r="M17113" s="1" t="s">
        <v>25</v>
      </c>
      <c r="N17113" s="1" t="s">
        <v>196</v>
      </c>
    </row>
    <row r="17114" spans="1:14" x14ac:dyDescent="0.3">
      <c r="A17114" s="1" t="s">
        <v>51</v>
      </c>
      <c r="B17114">
        <v>1128299</v>
      </c>
      <c r="C17114" s="2">
        <v>44708</v>
      </c>
      <c r="D17114" s="1" t="s">
        <v>92</v>
      </c>
      <c r="E17114" s="1" t="s">
        <v>126</v>
      </c>
      <c r="F17114" s="1" t="s">
        <v>127</v>
      </c>
      <c r="G17114" s="1" t="s">
        <v>22</v>
      </c>
      <c r="H17114">
        <v>60.000000000000007</v>
      </c>
      <c r="I17114">
        <v>425</v>
      </c>
      <c r="J17114">
        <v>255000.00000000003</v>
      </c>
      <c r="K17114">
        <v>102000.00000000001</v>
      </c>
      <c r="L17114" s="1">
        <v>153000</v>
      </c>
      <c r="M17114" s="1" t="s">
        <v>25</v>
      </c>
      <c r="N17114" s="1" t="s">
        <v>196</v>
      </c>
    </row>
    <row r="17115" spans="1:14" x14ac:dyDescent="0.3">
      <c r="A17115" s="1" t="s">
        <v>51</v>
      </c>
      <c r="B17115">
        <v>1128299</v>
      </c>
      <c r="C17115" s="2">
        <v>44708</v>
      </c>
      <c r="D17115" s="1" t="s">
        <v>92</v>
      </c>
      <c r="E17115" s="1" t="s">
        <v>126</v>
      </c>
      <c r="F17115" s="1" t="s">
        <v>127</v>
      </c>
      <c r="G17115" s="1" t="s">
        <v>23</v>
      </c>
      <c r="H17115">
        <v>60.000000000000007</v>
      </c>
      <c r="I17115">
        <v>450</v>
      </c>
      <c r="J17115">
        <v>270000.00000000006</v>
      </c>
      <c r="K17115">
        <v>94500.000000000015</v>
      </c>
      <c r="L17115" s="1">
        <v>175500.00000000006</v>
      </c>
      <c r="M17115" s="1" t="s">
        <v>25</v>
      </c>
      <c r="N17115" s="1" t="s">
        <v>197</v>
      </c>
    </row>
    <row r="17116" spans="1:14" x14ac:dyDescent="0.3">
      <c r="A17116" s="1" t="s">
        <v>51</v>
      </c>
      <c r="B17116">
        <v>1128299</v>
      </c>
      <c r="C17116" s="2">
        <v>44708</v>
      </c>
      <c r="D17116" s="1" t="s">
        <v>92</v>
      </c>
      <c r="E17116" s="1" t="s">
        <v>126</v>
      </c>
      <c r="F17116" s="1" t="s">
        <v>127</v>
      </c>
      <c r="G17116" s="1" t="s">
        <v>24</v>
      </c>
      <c r="H17116">
        <v>55.000000000000007</v>
      </c>
      <c r="I17116">
        <v>350</v>
      </c>
      <c r="J17116">
        <v>192500.00000000003</v>
      </c>
      <c r="K17116">
        <v>67375</v>
      </c>
      <c r="L17116" s="1">
        <v>125125.00000000003</v>
      </c>
      <c r="M17116" s="1" t="s">
        <v>25</v>
      </c>
      <c r="N17116" s="1" t="s">
        <v>197</v>
      </c>
    </row>
    <row r="17117" spans="1:14" x14ac:dyDescent="0.3">
      <c r="A17117" s="1" t="s">
        <v>51</v>
      </c>
      <c r="B17117">
        <v>1128299</v>
      </c>
      <c r="C17117" s="2">
        <v>44708</v>
      </c>
      <c r="D17117" s="1" t="s">
        <v>92</v>
      </c>
      <c r="E17117" s="1" t="s">
        <v>126</v>
      </c>
      <c r="F17117" s="1" t="s">
        <v>127</v>
      </c>
      <c r="G17117" s="1" t="s">
        <v>18</v>
      </c>
      <c r="H17117">
        <v>60.000000000000007</v>
      </c>
      <c r="I17117">
        <v>250</v>
      </c>
      <c r="J17117">
        <v>150000.00000000003</v>
      </c>
      <c r="K17117">
        <v>45000.000000000007</v>
      </c>
      <c r="L17117" s="1">
        <v>105000.00000000003</v>
      </c>
      <c r="M17117" s="1" t="s">
        <v>25</v>
      </c>
      <c r="N17117" s="1" t="s">
        <v>196</v>
      </c>
    </row>
    <row r="17118" spans="1:14" x14ac:dyDescent="0.3">
      <c r="A17118" s="1" t="s">
        <v>51</v>
      </c>
      <c r="B17118">
        <v>1128299</v>
      </c>
      <c r="C17118" s="2">
        <v>44708</v>
      </c>
      <c r="D17118" s="1" t="s">
        <v>92</v>
      </c>
      <c r="E17118" s="1" t="s">
        <v>126</v>
      </c>
      <c r="F17118" s="1" t="s">
        <v>127</v>
      </c>
      <c r="G17118" s="1" t="s">
        <v>20</v>
      </c>
      <c r="H17118">
        <v>75.000000000000014</v>
      </c>
      <c r="I17118">
        <v>425</v>
      </c>
      <c r="J17118">
        <v>318750.00000000006</v>
      </c>
      <c r="K17118">
        <v>79687.500000000015</v>
      </c>
      <c r="L17118" s="1">
        <v>239062.50000000006</v>
      </c>
      <c r="M17118" s="1" t="s">
        <v>25</v>
      </c>
      <c r="N17118" s="1" t="s">
        <v>197</v>
      </c>
    </row>
    <row r="17119" spans="1:14" x14ac:dyDescent="0.3">
      <c r="A17119" s="1" t="s">
        <v>51</v>
      </c>
      <c r="B17119">
        <v>1128299</v>
      </c>
      <c r="C17119" s="2">
        <v>44738</v>
      </c>
      <c r="D17119" s="1" t="s">
        <v>92</v>
      </c>
      <c r="E17119" s="1" t="s">
        <v>126</v>
      </c>
      <c r="F17119" s="1" t="s">
        <v>127</v>
      </c>
      <c r="G17119" s="1" t="s">
        <v>21</v>
      </c>
      <c r="H17119">
        <v>55.000000000000007</v>
      </c>
      <c r="I17119">
        <v>700</v>
      </c>
      <c r="J17119">
        <v>385000.00000000006</v>
      </c>
      <c r="K17119">
        <v>134750</v>
      </c>
      <c r="L17119" s="1">
        <v>250250.00000000006</v>
      </c>
      <c r="M17119" s="1" t="s">
        <v>25</v>
      </c>
      <c r="N17119" s="1" t="s">
        <v>196</v>
      </c>
    </row>
    <row r="17120" spans="1:14" x14ac:dyDescent="0.3">
      <c r="A17120" s="1" t="s">
        <v>51</v>
      </c>
      <c r="B17120">
        <v>1128299</v>
      </c>
      <c r="C17120" s="2">
        <v>44738</v>
      </c>
      <c r="D17120" s="1" t="s">
        <v>92</v>
      </c>
      <c r="E17120" s="1" t="s">
        <v>126</v>
      </c>
      <c r="F17120" s="1" t="s">
        <v>127</v>
      </c>
      <c r="G17120" s="1" t="s">
        <v>22</v>
      </c>
      <c r="H17120">
        <v>60.000000000000007</v>
      </c>
      <c r="I17120">
        <v>550</v>
      </c>
      <c r="J17120">
        <v>330000.00000000006</v>
      </c>
      <c r="K17120">
        <v>132000.00000000003</v>
      </c>
      <c r="L17120" s="1">
        <v>198000.00000000003</v>
      </c>
      <c r="M17120" s="1" t="s">
        <v>25</v>
      </c>
      <c r="N17120" s="1" t="s">
        <v>196</v>
      </c>
    </row>
    <row r="17121" spans="1:14" x14ac:dyDescent="0.3">
      <c r="A17121" s="1" t="s">
        <v>51</v>
      </c>
      <c r="B17121">
        <v>1128299</v>
      </c>
      <c r="C17121" s="2">
        <v>44738</v>
      </c>
      <c r="D17121" s="1" t="s">
        <v>92</v>
      </c>
      <c r="E17121" s="1" t="s">
        <v>126</v>
      </c>
      <c r="F17121" s="1" t="s">
        <v>127</v>
      </c>
      <c r="G17121" s="1" t="s">
        <v>23</v>
      </c>
      <c r="H17121">
        <v>60.000000000000007</v>
      </c>
      <c r="I17121">
        <v>550</v>
      </c>
      <c r="J17121">
        <v>330000.00000000006</v>
      </c>
      <c r="K17121">
        <v>115500.00000000001</v>
      </c>
      <c r="L17121" s="1">
        <v>214500.00000000006</v>
      </c>
      <c r="M17121" s="1" t="s">
        <v>25</v>
      </c>
      <c r="N17121" s="1" t="s">
        <v>197</v>
      </c>
    </row>
    <row r="17122" spans="1:14" x14ac:dyDescent="0.3">
      <c r="A17122" s="1" t="s">
        <v>51</v>
      </c>
      <c r="B17122">
        <v>1128299</v>
      </c>
      <c r="C17122" s="2">
        <v>44738</v>
      </c>
      <c r="D17122" s="1" t="s">
        <v>92</v>
      </c>
      <c r="E17122" s="1" t="s">
        <v>126</v>
      </c>
      <c r="F17122" s="1" t="s">
        <v>127</v>
      </c>
      <c r="G17122" s="1" t="s">
        <v>24</v>
      </c>
      <c r="H17122">
        <v>55.000000000000007</v>
      </c>
      <c r="I17122">
        <v>425</v>
      </c>
      <c r="J17122">
        <v>233750.00000000003</v>
      </c>
      <c r="K17122">
        <v>81812.5</v>
      </c>
      <c r="L17122" s="1">
        <v>151937.50000000003</v>
      </c>
      <c r="M17122" s="1" t="s">
        <v>25</v>
      </c>
      <c r="N17122" s="1" t="s">
        <v>197</v>
      </c>
    </row>
    <row r="17123" spans="1:14" x14ac:dyDescent="0.3">
      <c r="A17123" s="1" t="s">
        <v>51</v>
      </c>
      <c r="B17123">
        <v>1128299</v>
      </c>
      <c r="C17123" s="2">
        <v>44738</v>
      </c>
      <c r="D17123" s="1" t="s">
        <v>92</v>
      </c>
      <c r="E17123" s="1" t="s">
        <v>126</v>
      </c>
      <c r="F17123" s="1" t="s">
        <v>127</v>
      </c>
      <c r="G17123" s="1" t="s">
        <v>18</v>
      </c>
      <c r="H17123">
        <v>60.000000000000007</v>
      </c>
      <c r="I17123">
        <v>300</v>
      </c>
      <c r="J17123">
        <v>180000.00000000003</v>
      </c>
      <c r="K17123">
        <v>54000.000000000007</v>
      </c>
      <c r="L17123" s="1">
        <v>126000.00000000003</v>
      </c>
      <c r="M17123" s="1" t="s">
        <v>25</v>
      </c>
      <c r="N17123" s="1" t="s">
        <v>196</v>
      </c>
    </row>
    <row r="17124" spans="1:14" x14ac:dyDescent="0.3">
      <c r="A17124" s="1" t="s">
        <v>51</v>
      </c>
      <c r="B17124">
        <v>1128299</v>
      </c>
      <c r="C17124" s="2">
        <v>44738</v>
      </c>
      <c r="D17124" s="1" t="s">
        <v>92</v>
      </c>
      <c r="E17124" s="1" t="s">
        <v>126</v>
      </c>
      <c r="F17124" s="1" t="s">
        <v>127</v>
      </c>
      <c r="G17124" s="1" t="s">
        <v>20</v>
      </c>
      <c r="H17124">
        <v>75.000000000000014</v>
      </c>
      <c r="I17124">
        <v>600</v>
      </c>
      <c r="J17124">
        <v>450000.00000000006</v>
      </c>
      <c r="K17124">
        <v>112500.00000000001</v>
      </c>
      <c r="L17124" s="1">
        <v>337500.00000000006</v>
      </c>
      <c r="M17124" s="1" t="s">
        <v>25</v>
      </c>
      <c r="N17124" s="1" t="s">
        <v>197</v>
      </c>
    </row>
    <row r="17125" spans="1:14" x14ac:dyDescent="0.3">
      <c r="A17125" s="1" t="s">
        <v>51</v>
      </c>
      <c r="B17125">
        <v>1128299</v>
      </c>
      <c r="C17125" s="2">
        <v>44767</v>
      </c>
      <c r="D17125" s="1" t="s">
        <v>92</v>
      </c>
      <c r="E17125" s="1" t="s">
        <v>126</v>
      </c>
      <c r="F17125" s="1" t="s">
        <v>127</v>
      </c>
      <c r="G17125" s="1" t="s">
        <v>21</v>
      </c>
      <c r="H17125">
        <v>55.000000000000007</v>
      </c>
      <c r="I17125">
        <v>750</v>
      </c>
      <c r="J17125">
        <v>412500.00000000006</v>
      </c>
      <c r="K17125">
        <v>144375</v>
      </c>
      <c r="L17125" s="1">
        <v>268125.00000000006</v>
      </c>
      <c r="M17125" s="1" t="s">
        <v>25</v>
      </c>
      <c r="N17125" s="1" t="s">
        <v>196</v>
      </c>
    </row>
    <row r="17126" spans="1:14" x14ac:dyDescent="0.3">
      <c r="A17126" s="1" t="s">
        <v>51</v>
      </c>
      <c r="B17126">
        <v>1128299</v>
      </c>
      <c r="C17126" s="2">
        <v>44767</v>
      </c>
      <c r="D17126" s="1" t="s">
        <v>92</v>
      </c>
      <c r="E17126" s="1" t="s">
        <v>126</v>
      </c>
      <c r="F17126" s="1" t="s">
        <v>127</v>
      </c>
      <c r="G17126" s="1" t="s">
        <v>22</v>
      </c>
      <c r="H17126">
        <v>60.000000000000007</v>
      </c>
      <c r="I17126">
        <v>600</v>
      </c>
      <c r="J17126">
        <v>360000.00000000006</v>
      </c>
      <c r="K17126">
        <v>144000.00000000003</v>
      </c>
      <c r="L17126" s="1">
        <v>216000.00000000003</v>
      </c>
      <c r="M17126" s="1" t="s">
        <v>25</v>
      </c>
      <c r="N17126" s="1" t="s">
        <v>196</v>
      </c>
    </row>
    <row r="17127" spans="1:14" x14ac:dyDescent="0.3">
      <c r="A17127" s="1" t="s">
        <v>51</v>
      </c>
      <c r="B17127">
        <v>1128299</v>
      </c>
      <c r="C17127" s="2">
        <v>44767</v>
      </c>
      <c r="D17127" s="1" t="s">
        <v>92</v>
      </c>
      <c r="E17127" s="1" t="s">
        <v>126</v>
      </c>
      <c r="F17127" s="1" t="s">
        <v>127</v>
      </c>
      <c r="G17127" s="1" t="s">
        <v>23</v>
      </c>
      <c r="H17127">
        <v>60.000000000000007</v>
      </c>
      <c r="I17127">
        <v>550</v>
      </c>
      <c r="J17127">
        <v>330000.00000000006</v>
      </c>
      <c r="K17127">
        <v>115500.00000000001</v>
      </c>
      <c r="L17127" s="1">
        <v>214500.00000000006</v>
      </c>
      <c r="M17127" s="1" t="s">
        <v>25</v>
      </c>
      <c r="N17127" s="1" t="s">
        <v>197</v>
      </c>
    </row>
    <row r="17128" spans="1:14" x14ac:dyDescent="0.3">
      <c r="A17128" s="1" t="s">
        <v>51</v>
      </c>
      <c r="B17128">
        <v>1128299</v>
      </c>
      <c r="C17128" s="2">
        <v>44767</v>
      </c>
      <c r="D17128" s="1" t="s">
        <v>92</v>
      </c>
      <c r="E17128" s="1" t="s">
        <v>126</v>
      </c>
      <c r="F17128" s="1" t="s">
        <v>127</v>
      </c>
      <c r="G17128" s="1" t="s">
        <v>24</v>
      </c>
      <c r="H17128">
        <v>55.000000000000007</v>
      </c>
      <c r="I17128">
        <v>450</v>
      </c>
      <c r="J17128">
        <v>247500.00000000003</v>
      </c>
      <c r="K17128">
        <v>86625</v>
      </c>
      <c r="L17128" s="1">
        <v>160875.00000000003</v>
      </c>
      <c r="M17128" s="1" t="s">
        <v>25</v>
      </c>
      <c r="N17128" s="1" t="s">
        <v>197</v>
      </c>
    </row>
    <row r="17129" spans="1:14" x14ac:dyDescent="0.3">
      <c r="A17129" s="1" t="s">
        <v>51</v>
      </c>
      <c r="B17129">
        <v>1128299</v>
      </c>
      <c r="C17129" s="2">
        <v>44767</v>
      </c>
      <c r="D17129" s="1" t="s">
        <v>92</v>
      </c>
      <c r="E17129" s="1" t="s">
        <v>126</v>
      </c>
      <c r="F17129" s="1" t="s">
        <v>127</v>
      </c>
      <c r="G17129" s="1" t="s">
        <v>18</v>
      </c>
      <c r="H17129">
        <v>60.000000000000007</v>
      </c>
      <c r="I17129">
        <v>500</v>
      </c>
      <c r="J17129">
        <v>300000.00000000006</v>
      </c>
      <c r="K17129">
        <v>90000.000000000015</v>
      </c>
      <c r="L17129" s="1">
        <v>210000.00000000006</v>
      </c>
      <c r="M17129" s="1" t="s">
        <v>25</v>
      </c>
      <c r="N17129" s="1" t="s">
        <v>196</v>
      </c>
    </row>
    <row r="17130" spans="1:14" x14ac:dyDescent="0.3">
      <c r="A17130" s="1" t="s">
        <v>51</v>
      </c>
      <c r="B17130">
        <v>1128299</v>
      </c>
      <c r="C17130" s="2">
        <v>44767</v>
      </c>
      <c r="D17130" s="1" t="s">
        <v>92</v>
      </c>
      <c r="E17130" s="1" t="s">
        <v>126</v>
      </c>
      <c r="F17130" s="1" t="s">
        <v>127</v>
      </c>
      <c r="G17130" s="1" t="s">
        <v>20</v>
      </c>
      <c r="H17130">
        <v>75.000000000000014</v>
      </c>
      <c r="I17130">
        <v>500</v>
      </c>
      <c r="J17130">
        <v>375000.00000000006</v>
      </c>
      <c r="K17130">
        <v>93750.000000000015</v>
      </c>
      <c r="L17130" s="1">
        <v>281250.00000000006</v>
      </c>
      <c r="M17130" s="1" t="s">
        <v>25</v>
      </c>
      <c r="N17130" s="1" t="s">
        <v>197</v>
      </c>
    </row>
    <row r="17131" spans="1:14" x14ac:dyDescent="0.3">
      <c r="A17131" s="1" t="s">
        <v>51</v>
      </c>
      <c r="B17131">
        <v>1128299</v>
      </c>
      <c r="C17131" s="2">
        <v>44799</v>
      </c>
      <c r="D17131" s="1" t="s">
        <v>92</v>
      </c>
      <c r="E17131" s="1" t="s">
        <v>126</v>
      </c>
      <c r="F17131" s="1" t="s">
        <v>127</v>
      </c>
      <c r="G17131" s="1" t="s">
        <v>21</v>
      </c>
      <c r="H17131">
        <v>60.000000000000007</v>
      </c>
      <c r="I17131">
        <v>700</v>
      </c>
      <c r="J17131">
        <v>420000.00000000006</v>
      </c>
      <c r="K17131">
        <v>147000</v>
      </c>
      <c r="L17131" s="1">
        <v>273000.00000000006</v>
      </c>
      <c r="M17131" s="1" t="s">
        <v>25</v>
      </c>
      <c r="N17131" s="1" t="s">
        <v>196</v>
      </c>
    </row>
    <row r="17132" spans="1:14" x14ac:dyDescent="0.3">
      <c r="A17132" s="1" t="s">
        <v>51</v>
      </c>
      <c r="B17132">
        <v>1128299</v>
      </c>
      <c r="C17132" s="2">
        <v>44799</v>
      </c>
      <c r="D17132" s="1" t="s">
        <v>92</v>
      </c>
      <c r="E17132" s="1" t="s">
        <v>126</v>
      </c>
      <c r="F17132" s="1" t="s">
        <v>127</v>
      </c>
      <c r="G17132" s="1" t="s">
        <v>22</v>
      </c>
      <c r="H17132">
        <v>65.000000000000014</v>
      </c>
      <c r="I17132">
        <v>650</v>
      </c>
      <c r="J17132">
        <v>422500.00000000012</v>
      </c>
      <c r="K17132">
        <v>169000.00000000006</v>
      </c>
      <c r="L17132" s="1">
        <v>253500.00000000006</v>
      </c>
      <c r="M17132" s="1" t="s">
        <v>25</v>
      </c>
      <c r="N17132" s="1" t="s">
        <v>196</v>
      </c>
    </row>
    <row r="17133" spans="1:14" x14ac:dyDescent="0.3">
      <c r="A17133" s="1" t="s">
        <v>51</v>
      </c>
      <c r="B17133">
        <v>1128299</v>
      </c>
      <c r="C17133" s="2">
        <v>44799</v>
      </c>
      <c r="D17133" s="1" t="s">
        <v>92</v>
      </c>
      <c r="E17133" s="1" t="s">
        <v>126</v>
      </c>
      <c r="F17133" s="1" t="s">
        <v>127</v>
      </c>
      <c r="G17133" s="1" t="s">
        <v>23</v>
      </c>
      <c r="H17133">
        <v>60.000000000000007</v>
      </c>
      <c r="I17133">
        <v>525</v>
      </c>
      <c r="J17133">
        <v>315000.00000000006</v>
      </c>
      <c r="K17133">
        <v>110250.00000000001</v>
      </c>
      <c r="L17133" s="1">
        <v>204750.00000000006</v>
      </c>
      <c r="M17133" s="1" t="s">
        <v>25</v>
      </c>
      <c r="N17133" s="1" t="s">
        <v>197</v>
      </c>
    </row>
    <row r="17134" spans="1:14" x14ac:dyDescent="0.3">
      <c r="A17134" s="1" t="s">
        <v>51</v>
      </c>
      <c r="B17134">
        <v>1128299</v>
      </c>
      <c r="C17134" s="2">
        <v>44799</v>
      </c>
      <c r="D17134" s="1" t="s">
        <v>92</v>
      </c>
      <c r="E17134" s="1" t="s">
        <v>126</v>
      </c>
      <c r="F17134" s="1" t="s">
        <v>127</v>
      </c>
      <c r="G17134" s="1" t="s">
        <v>24</v>
      </c>
      <c r="H17134">
        <v>60.000000000000007</v>
      </c>
      <c r="I17134">
        <v>475</v>
      </c>
      <c r="J17134">
        <v>285000.00000000006</v>
      </c>
      <c r="K17134">
        <v>99750.000000000015</v>
      </c>
      <c r="L17134" s="1">
        <v>185250.00000000006</v>
      </c>
      <c r="M17134" s="1" t="s">
        <v>25</v>
      </c>
      <c r="N17134" s="1" t="s">
        <v>197</v>
      </c>
    </row>
    <row r="17135" spans="1:14" x14ac:dyDescent="0.3">
      <c r="A17135" s="1" t="s">
        <v>51</v>
      </c>
      <c r="B17135">
        <v>1128299</v>
      </c>
      <c r="C17135" s="2">
        <v>44799</v>
      </c>
      <c r="D17135" s="1" t="s">
        <v>92</v>
      </c>
      <c r="E17135" s="1" t="s">
        <v>126</v>
      </c>
      <c r="F17135" s="1" t="s">
        <v>127</v>
      </c>
      <c r="G17135" s="1" t="s">
        <v>18</v>
      </c>
      <c r="H17135">
        <v>70</v>
      </c>
      <c r="I17135">
        <v>475</v>
      </c>
      <c r="J17135">
        <v>332500</v>
      </c>
      <c r="K17135">
        <v>99750</v>
      </c>
      <c r="L17135" s="1">
        <v>232750</v>
      </c>
      <c r="M17135" s="1" t="s">
        <v>25</v>
      </c>
      <c r="N17135" s="1" t="s">
        <v>196</v>
      </c>
    </row>
    <row r="17136" spans="1:14" x14ac:dyDescent="0.3">
      <c r="A17136" s="1" t="s">
        <v>51</v>
      </c>
      <c r="B17136">
        <v>1128299</v>
      </c>
      <c r="C17136" s="2">
        <v>44799</v>
      </c>
      <c r="D17136" s="1" t="s">
        <v>92</v>
      </c>
      <c r="E17136" s="1" t="s">
        <v>126</v>
      </c>
      <c r="F17136" s="1" t="s">
        <v>127</v>
      </c>
      <c r="G17136" s="1" t="s">
        <v>20</v>
      </c>
      <c r="H17136">
        <v>75.000000000000014</v>
      </c>
      <c r="I17136">
        <v>450</v>
      </c>
      <c r="J17136">
        <v>337500.00000000006</v>
      </c>
      <c r="K17136">
        <v>84375.000000000015</v>
      </c>
      <c r="L17136" s="1">
        <v>253125.00000000006</v>
      </c>
      <c r="M17136" s="1" t="s">
        <v>25</v>
      </c>
      <c r="N17136" s="1" t="s">
        <v>197</v>
      </c>
    </row>
    <row r="17137" spans="1:14" x14ac:dyDescent="0.3">
      <c r="A17137" s="1" t="s">
        <v>51</v>
      </c>
      <c r="B17137">
        <v>1128299</v>
      </c>
      <c r="C17137" s="2">
        <v>44831</v>
      </c>
      <c r="D17137" s="1" t="s">
        <v>92</v>
      </c>
      <c r="E17137" s="1" t="s">
        <v>126</v>
      </c>
      <c r="F17137" s="1" t="s">
        <v>127</v>
      </c>
      <c r="G17137" s="1" t="s">
        <v>21</v>
      </c>
      <c r="H17137">
        <v>50.000000000000014</v>
      </c>
      <c r="I17137">
        <v>625</v>
      </c>
      <c r="J17137">
        <v>312500.00000000012</v>
      </c>
      <c r="K17137">
        <v>109375.00000000003</v>
      </c>
      <c r="L17137" s="1">
        <v>203125.00000000009</v>
      </c>
      <c r="M17137" s="1" t="s">
        <v>25</v>
      </c>
      <c r="N17137" s="1" t="s">
        <v>196</v>
      </c>
    </row>
    <row r="17138" spans="1:14" x14ac:dyDescent="0.3">
      <c r="A17138" s="1" t="s">
        <v>51</v>
      </c>
      <c r="B17138">
        <v>1128299</v>
      </c>
      <c r="C17138" s="2">
        <v>44831</v>
      </c>
      <c r="D17138" s="1" t="s">
        <v>92</v>
      </c>
      <c r="E17138" s="1" t="s">
        <v>126</v>
      </c>
      <c r="F17138" s="1" t="s">
        <v>127</v>
      </c>
      <c r="G17138" s="1" t="s">
        <v>22</v>
      </c>
      <c r="H17138">
        <v>55.000000000000014</v>
      </c>
      <c r="I17138">
        <v>625</v>
      </c>
      <c r="J17138">
        <v>343750.00000000012</v>
      </c>
      <c r="K17138">
        <v>137500.00000000006</v>
      </c>
      <c r="L17138" s="1">
        <v>206250.00000000006</v>
      </c>
      <c r="M17138" s="1" t="s">
        <v>25</v>
      </c>
      <c r="N17138" s="1" t="s">
        <v>196</v>
      </c>
    </row>
    <row r="17139" spans="1:14" x14ac:dyDescent="0.3">
      <c r="A17139" s="1" t="s">
        <v>51</v>
      </c>
      <c r="B17139">
        <v>1128299</v>
      </c>
      <c r="C17139" s="2">
        <v>44831</v>
      </c>
      <c r="D17139" s="1" t="s">
        <v>92</v>
      </c>
      <c r="E17139" s="1" t="s">
        <v>126</v>
      </c>
      <c r="F17139" s="1" t="s">
        <v>127</v>
      </c>
      <c r="G17139" s="1" t="s">
        <v>23</v>
      </c>
      <c r="H17139">
        <v>50.000000000000014</v>
      </c>
      <c r="I17139">
        <v>475</v>
      </c>
      <c r="J17139">
        <v>237500.00000000006</v>
      </c>
      <c r="K17139">
        <v>83125.000000000015</v>
      </c>
      <c r="L17139" s="1">
        <v>154375.00000000006</v>
      </c>
      <c r="M17139" s="1" t="s">
        <v>25</v>
      </c>
      <c r="N17139" s="1" t="s">
        <v>197</v>
      </c>
    </row>
    <row r="17140" spans="1:14" x14ac:dyDescent="0.3">
      <c r="A17140" s="1" t="s">
        <v>51</v>
      </c>
      <c r="B17140">
        <v>1128299</v>
      </c>
      <c r="C17140" s="2">
        <v>44831</v>
      </c>
      <c r="D17140" s="1" t="s">
        <v>92</v>
      </c>
      <c r="E17140" s="1" t="s">
        <v>126</v>
      </c>
      <c r="F17140" s="1" t="s">
        <v>127</v>
      </c>
      <c r="G17140" s="1" t="s">
        <v>24</v>
      </c>
      <c r="H17140">
        <v>50.000000000000014</v>
      </c>
      <c r="I17140">
        <v>425</v>
      </c>
      <c r="J17140">
        <v>212500.00000000006</v>
      </c>
      <c r="K17140">
        <v>74375.000000000015</v>
      </c>
      <c r="L17140" s="1">
        <v>138125.00000000006</v>
      </c>
      <c r="M17140" s="1" t="s">
        <v>25</v>
      </c>
      <c r="N17140" s="1" t="s">
        <v>197</v>
      </c>
    </row>
    <row r="17141" spans="1:14" x14ac:dyDescent="0.3">
      <c r="A17141" s="1" t="s">
        <v>51</v>
      </c>
      <c r="B17141">
        <v>1128299</v>
      </c>
      <c r="C17141" s="2">
        <v>44831</v>
      </c>
      <c r="D17141" s="1" t="s">
        <v>92</v>
      </c>
      <c r="E17141" s="1" t="s">
        <v>126</v>
      </c>
      <c r="F17141" s="1" t="s">
        <v>127</v>
      </c>
      <c r="G17141" s="1" t="s">
        <v>18</v>
      </c>
      <c r="H17141">
        <v>60.000000000000007</v>
      </c>
      <c r="I17141">
        <v>425</v>
      </c>
      <c r="J17141">
        <v>255000.00000000003</v>
      </c>
      <c r="K17141">
        <v>76500</v>
      </c>
      <c r="L17141" s="1">
        <v>178500.00000000003</v>
      </c>
      <c r="M17141" s="1" t="s">
        <v>25</v>
      </c>
      <c r="N17141" s="1" t="s">
        <v>196</v>
      </c>
    </row>
    <row r="17142" spans="1:14" x14ac:dyDescent="0.3">
      <c r="A17142" s="1" t="s">
        <v>51</v>
      </c>
      <c r="B17142">
        <v>1128299</v>
      </c>
      <c r="C17142" s="2">
        <v>44831</v>
      </c>
      <c r="D17142" s="1" t="s">
        <v>92</v>
      </c>
      <c r="E17142" s="1" t="s">
        <v>126</v>
      </c>
      <c r="F17142" s="1" t="s">
        <v>127</v>
      </c>
      <c r="G17142" s="1" t="s">
        <v>20</v>
      </c>
      <c r="H17142">
        <v>65.000000000000014</v>
      </c>
      <c r="I17142">
        <v>475</v>
      </c>
      <c r="J17142">
        <v>308750.00000000006</v>
      </c>
      <c r="K17142">
        <v>77187.500000000015</v>
      </c>
      <c r="L17142" s="1">
        <v>231562.50000000006</v>
      </c>
      <c r="M17142" s="1" t="s">
        <v>25</v>
      </c>
      <c r="N17142" s="1" t="s">
        <v>197</v>
      </c>
    </row>
    <row r="17143" spans="1:14" x14ac:dyDescent="0.3">
      <c r="A17143" s="1" t="s">
        <v>51</v>
      </c>
      <c r="B17143">
        <v>1128299</v>
      </c>
      <c r="C17143" s="2">
        <v>44860</v>
      </c>
      <c r="D17143" s="1" t="s">
        <v>92</v>
      </c>
      <c r="E17143" s="1" t="s">
        <v>126</v>
      </c>
      <c r="F17143" s="1" t="s">
        <v>127</v>
      </c>
      <c r="G17143" s="1" t="s">
        <v>21</v>
      </c>
      <c r="H17143">
        <v>50.000000000000014</v>
      </c>
      <c r="I17143">
        <v>550</v>
      </c>
      <c r="J17143">
        <v>275000.00000000006</v>
      </c>
      <c r="K17143">
        <v>96250.000000000015</v>
      </c>
      <c r="L17143" s="1">
        <v>178750.00000000006</v>
      </c>
      <c r="M17143" s="1" t="s">
        <v>25</v>
      </c>
      <c r="N17143" s="1" t="s">
        <v>196</v>
      </c>
    </row>
    <row r="17144" spans="1:14" x14ac:dyDescent="0.3">
      <c r="A17144" s="1" t="s">
        <v>51</v>
      </c>
      <c r="B17144">
        <v>1128299</v>
      </c>
      <c r="C17144" s="2">
        <v>44860</v>
      </c>
      <c r="D17144" s="1" t="s">
        <v>92</v>
      </c>
      <c r="E17144" s="1" t="s">
        <v>126</v>
      </c>
      <c r="F17144" s="1" t="s">
        <v>127</v>
      </c>
      <c r="G17144" s="1" t="s">
        <v>22</v>
      </c>
      <c r="H17144">
        <v>55.000000000000014</v>
      </c>
      <c r="I17144">
        <v>550</v>
      </c>
      <c r="J17144">
        <v>302500.00000000006</v>
      </c>
      <c r="K17144">
        <v>121000.00000000003</v>
      </c>
      <c r="L17144" s="1">
        <v>181500.00000000003</v>
      </c>
      <c r="M17144" s="1" t="s">
        <v>25</v>
      </c>
      <c r="N17144" s="1" t="s">
        <v>196</v>
      </c>
    </row>
    <row r="17145" spans="1:14" x14ac:dyDescent="0.3">
      <c r="A17145" s="1" t="s">
        <v>51</v>
      </c>
      <c r="B17145">
        <v>1128299</v>
      </c>
      <c r="C17145" s="2">
        <v>44860</v>
      </c>
      <c r="D17145" s="1" t="s">
        <v>92</v>
      </c>
      <c r="E17145" s="1" t="s">
        <v>126</v>
      </c>
      <c r="F17145" s="1" t="s">
        <v>127</v>
      </c>
      <c r="G17145" s="1" t="s">
        <v>23</v>
      </c>
      <c r="H17145">
        <v>50.000000000000014</v>
      </c>
      <c r="I17145">
        <v>375</v>
      </c>
      <c r="J17145">
        <v>187500.00000000006</v>
      </c>
      <c r="K17145">
        <v>65625.000000000015</v>
      </c>
      <c r="L17145" s="1">
        <v>121875.00000000004</v>
      </c>
      <c r="M17145" s="1" t="s">
        <v>25</v>
      </c>
      <c r="N17145" s="1" t="s">
        <v>197</v>
      </c>
    </row>
    <row r="17146" spans="1:14" x14ac:dyDescent="0.3">
      <c r="A17146" s="1" t="s">
        <v>51</v>
      </c>
      <c r="B17146">
        <v>1128299</v>
      </c>
      <c r="C17146" s="2">
        <v>44860</v>
      </c>
      <c r="D17146" s="1" t="s">
        <v>92</v>
      </c>
      <c r="E17146" s="1" t="s">
        <v>126</v>
      </c>
      <c r="F17146" s="1" t="s">
        <v>127</v>
      </c>
      <c r="G17146" s="1" t="s">
        <v>24</v>
      </c>
      <c r="H17146">
        <v>50.000000000000014</v>
      </c>
      <c r="I17146">
        <v>350</v>
      </c>
      <c r="J17146">
        <v>175000.00000000006</v>
      </c>
      <c r="K17146">
        <v>61250.000000000015</v>
      </c>
      <c r="L17146" s="1">
        <v>113750.00000000004</v>
      </c>
      <c r="M17146" s="1" t="s">
        <v>25</v>
      </c>
      <c r="N17146" s="1" t="s">
        <v>197</v>
      </c>
    </row>
    <row r="17147" spans="1:14" x14ac:dyDescent="0.3">
      <c r="A17147" s="1" t="s">
        <v>51</v>
      </c>
      <c r="B17147">
        <v>1128299</v>
      </c>
      <c r="C17147" s="2">
        <v>44860</v>
      </c>
      <c r="D17147" s="1" t="s">
        <v>92</v>
      </c>
      <c r="E17147" s="1" t="s">
        <v>126</v>
      </c>
      <c r="F17147" s="1" t="s">
        <v>127</v>
      </c>
      <c r="G17147" s="1" t="s">
        <v>18</v>
      </c>
      <c r="H17147">
        <v>60.000000000000007</v>
      </c>
      <c r="I17147">
        <v>325</v>
      </c>
      <c r="J17147">
        <v>195000.00000000003</v>
      </c>
      <c r="K17147">
        <v>58500.000000000007</v>
      </c>
      <c r="L17147" s="1">
        <v>136500.00000000003</v>
      </c>
      <c r="M17147" s="1" t="s">
        <v>25</v>
      </c>
      <c r="N17147" s="1" t="s">
        <v>196</v>
      </c>
    </row>
    <row r="17148" spans="1:14" x14ac:dyDescent="0.3">
      <c r="A17148" s="1" t="s">
        <v>51</v>
      </c>
      <c r="B17148">
        <v>1128299</v>
      </c>
      <c r="C17148" s="2">
        <v>44860</v>
      </c>
      <c r="D17148" s="1" t="s">
        <v>92</v>
      </c>
      <c r="E17148" s="1" t="s">
        <v>126</v>
      </c>
      <c r="F17148" s="1" t="s">
        <v>127</v>
      </c>
      <c r="G17148" s="1" t="s">
        <v>20</v>
      </c>
      <c r="H17148">
        <v>75.000000000000014</v>
      </c>
      <c r="I17148">
        <v>375</v>
      </c>
      <c r="J17148">
        <v>281250.00000000006</v>
      </c>
      <c r="K17148">
        <v>70312.500000000015</v>
      </c>
      <c r="L17148" s="1">
        <v>210937.50000000006</v>
      </c>
      <c r="M17148" s="1" t="s">
        <v>25</v>
      </c>
      <c r="N17148" s="1" t="s">
        <v>197</v>
      </c>
    </row>
    <row r="17149" spans="1:14" x14ac:dyDescent="0.3">
      <c r="A17149" s="1" t="s">
        <v>51</v>
      </c>
      <c r="B17149">
        <v>1128299</v>
      </c>
      <c r="C17149" s="2">
        <v>44891</v>
      </c>
      <c r="D17149" s="1" t="s">
        <v>92</v>
      </c>
      <c r="E17149" s="1" t="s">
        <v>126</v>
      </c>
      <c r="F17149" s="1" t="s">
        <v>127</v>
      </c>
      <c r="G17149" s="1" t="s">
        <v>21</v>
      </c>
      <c r="H17149">
        <v>60.000000000000007</v>
      </c>
      <c r="I17149">
        <v>550</v>
      </c>
      <c r="J17149">
        <v>330000.00000000006</v>
      </c>
      <c r="K17149">
        <v>115500.00000000001</v>
      </c>
      <c r="L17149" s="1">
        <v>214500.00000000006</v>
      </c>
      <c r="M17149" s="1" t="s">
        <v>25</v>
      </c>
      <c r="N17149" s="1" t="s">
        <v>196</v>
      </c>
    </row>
    <row r="17150" spans="1:14" x14ac:dyDescent="0.3">
      <c r="A17150" s="1" t="s">
        <v>51</v>
      </c>
      <c r="B17150">
        <v>1128299</v>
      </c>
      <c r="C17150" s="2">
        <v>44891</v>
      </c>
      <c r="D17150" s="1" t="s">
        <v>92</v>
      </c>
      <c r="E17150" s="1" t="s">
        <v>126</v>
      </c>
      <c r="F17150" s="1" t="s">
        <v>127</v>
      </c>
      <c r="G17150" s="1" t="s">
        <v>22</v>
      </c>
      <c r="H17150">
        <v>65.000000000000014</v>
      </c>
      <c r="I17150">
        <v>600</v>
      </c>
      <c r="J17150">
        <v>390000.00000000006</v>
      </c>
      <c r="K17150">
        <v>156000.00000000003</v>
      </c>
      <c r="L17150" s="1">
        <v>234000.00000000003</v>
      </c>
      <c r="M17150" s="1" t="s">
        <v>25</v>
      </c>
      <c r="N17150" s="1" t="s">
        <v>196</v>
      </c>
    </row>
    <row r="17151" spans="1:14" x14ac:dyDescent="0.3">
      <c r="A17151" s="1" t="s">
        <v>51</v>
      </c>
      <c r="B17151">
        <v>1128299</v>
      </c>
      <c r="C17151" s="2">
        <v>44891</v>
      </c>
      <c r="D17151" s="1" t="s">
        <v>92</v>
      </c>
      <c r="E17151" s="1" t="s">
        <v>126</v>
      </c>
      <c r="F17151" s="1" t="s">
        <v>127</v>
      </c>
      <c r="G17151" s="1" t="s">
        <v>23</v>
      </c>
      <c r="H17151">
        <v>60.000000000000007</v>
      </c>
      <c r="I17151">
        <v>450</v>
      </c>
      <c r="J17151">
        <v>270000.00000000006</v>
      </c>
      <c r="K17151">
        <v>94500.000000000015</v>
      </c>
      <c r="L17151" s="1">
        <v>175500.00000000006</v>
      </c>
      <c r="M17151" s="1" t="s">
        <v>25</v>
      </c>
      <c r="N17151" s="1" t="s">
        <v>197</v>
      </c>
    </row>
    <row r="17152" spans="1:14" x14ac:dyDescent="0.3">
      <c r="A17152" s="1" t="s">
        <v>51</v>
      </c>
      <c r="B17152">
        <v>1128299</v>
      </c>
      <c r="C17152" s="2">
        <v>44891</v>
      </c>
      <c r="D17152" s="1" t="s">
        <v>92</v>
      </c>
      <c r="E17152" s="1" t="s">
        <v>126</v>
      </c>
      <c r="F17152" s="1" t="s">
        <v>127</v>
      </c>
      <c r="G17152" s="1" t="s">
        <v>24</v>
      </c>
      <c r="H17152">
        <v>60.000000000000007</v>
      </c>
      <c r="I17152">
        <v>425</v>
      </c>
      <c r="J17152">
        <v>255000.00000000003</v>
      </c>
      <c r="K17152">
        <v>89250</v>
      </c>
      <c r="L17152" s="1">
        <v>165750.00000000003</v>
      </c>
      <c r="M17152" s="1" t="s">
        <v>25</v>
      </c>
      <c r="N17152" s="1" t="s">
        <v>197</v>
      </c>
    </row>
    <row r="17153" spans="1:14" x14ac:dyDescent="0.3">
      <c r="A17153" s="1" t="s">
        <v>51</v>
      </c>
      <c r="B17153">
        <v>1128299</v>
      </c>
      <c r="C17153" s="2">
        <v>44891</v>
      </c>
      <c r="D17153" s="1" t="s">
        <v>92</v>
      </c>
      <c r="E17153" s="1" t="s">
        <v>126</v>
      </c>
      <c r="F17153" s="1" t="s">
        <v>127</v>
      </c>
      <c r="G17153" s="1" t="s">
        <v>18</v>
      </c>
      <c r="H17153">
        <v>70</v>
      </c>
      <c r="I17153">
        <v>375</v>
      </c>
      <c r="J17153">
        <v>262500</v>
      </c>
      <c r="K17153">
        <v>78750</v>
      </c>
      <c r="L17153" s="1">
        <v>183750</v>
      </c>
      <c r="M17153" s="1" t="s">
        <v>25</v>
      </c>
      <c r="N17153" s="1" t="s">
        <v>196</v>
      </c>
    </row>
    <row r="17154" spans="1:14" x14ac:dyDescent="0.3">
      <c r="A17154" s="1" t="s">
        <v>51</v>
      </c>
      <c r="B17154">
        <v>1128299</v>
      </c>
      <c r="C17154" s="2">
        <v>44891</v>
      </c>
      <c r="D17154" s="1" t="s">
        <v>92</v>
      </c>
      <c r="E17154" s="1" t="s">
        <v>126</v>
      </c>
      <c r="F17154" s="1" t="s">
        <v>127</v>
      </c>
      <c r="G17154" s="1" t="s">
        <v>20</v>
      </c>
      <c r="H17154">
        <v>75.000000000000014</v>
      </c>
      <c r="I17154">
        <v>500</v>
      </c>
      <c r="J17154">
        <v>375000.00000000006</v>
      </c>
      <c r="K17154">
        <v>93750.000000000015</v>
      </c>
      <c r="L17154" s="1">
        <v>281250.00000000006</v>
      </c>
      <c r="M17154" s="1" t="s">
        <v>25</v>
      </c>
      <c r="N17154" s="1" t="s">
        <v>197</v>
      </c>
    </row>
    <row r="17155" spans="1:14" x14ac:dyDescent="0.3">
      <c r="A17155" s="1" t="s">
        <v>51</v>
      </c>
      <c r="B17155">
        <v>1128299</v>
      </c>
      <c r="C17155" s="2">
        <v>44920</v>
      </c>
      <c r="D17155" s="1" t="s">
        <v>92</v>
      </c>
      <c r="E17155" s="1" t="s">
        <v>126</v>
      </c>
      <c r="F17155" s="1" t="s">
        <v>127</v>
      </c>
      <c r="G17155" s="1" t="s">
        <v>21</v>
      </c>
      <c r="H17155">
        <v>60.000000000000007</v>
      </c>
      <c r="I17155">
        <v>700</v>
      </c>
      <c r="J17155">
        <v>420000.00000000006</v>
      </c>
      <c r="K17155">
        <v>147000</v>
      </c>
      <c r="L17155" s="1">
        <v>273000.00000000006</v>
      </c>
      <c r="M17155" s="1" t="s">
        <v>25</v>
      </c>
      <c r="N17155" s="1" t="s">
        <v>196</v>
      </c>
    </row>
    <row r="17156" spans="1:14" x14ac:dyDescent="0.3">
      <c r="A17156" s="1" t="s">
        <v>51</v>
      </c>
      <c r="B17156">
        <v>1128299</v>
      </c>
      <c r="C17156" s="2">
        <v>44920</v>
      </c>
      <c r="D17156" s="1" t="s">
        <v>92</v>
      </c>
      <c r="E17156" s="1" t="s">
        <v>126</v>
      </c>
      <c r="F17156" s="1" t="s">
        <v>127</v>
      </c>
      <c r="G17156" s="1" t="s">
        <v>22</v>
      </c>
      <c r="H17156">
        <v>65.000000000000014</v>
      </c>
      <c r="I17156">
        <v>700</v>
      </c>
      <c r="J17156">
        <v>455000.00000000012</v>
      </c>
      <c r="K17156">
        <v>182000.00000000006</v>
      </c>
      <c r="L17156" s="1">
        <v>273000.00000000006</v>
      </c>
      <c r="M17156" s="1" t="s">
        <v>25</v>
      </c>
      <c r="N17156" s="1" t="s">
        <v>196</v>
      </c>
    </row>
    <row r="17157" spans="1:14" x14ac:dyDescent="0.3">
      <c r="A17157" s="1" t="s">
        <v>51</v>
      </c>
      <c r="B17157">
        <v>1128299</v>
      </c>
      <c r="C17157" s="2">
        <v>44618</v>
      </c>
      <c r="D17157" s="1" t="s">
        <v>92</v>
      </c>
      <c r="E17157" s="1" t="s">
        <v>126</v>
      </c>
      <c r="F17157" s="1" t="s">
        <v>127</v>
      </c>
      <c r="G17157" s="1" t="s">
        <v>24</v>
      </c>
      <c r="H17157">
        <v>43</v>
      </c>
      <c r="I17157">
        <v>74</v>
      </c>
      <c r="J17157">
        <v>3182</v>
      </c>
      <c r="K17157">
        <v>1559.18</v>
      </c>
      <c r="L17157" s="1">
        <v>1622.82</v>
      </c>
      <c r="M17157" s="1" t="s">
        <v>25</v>
      </c>
      <c r="N17157" s="1" t="s">
        <v>197</v>
      </c>
    </row>
    <row r="17158" spans="1:14" x14ac:dyDescent="0.3">
      <c r="A17158" s="1" t="s">
        <v>51</v>
      </c>
      <c r="B17158">
        <v>1128299</v>
      </c>
      <c r="C17158" s="2">
        <v>44618</v>
      </c>
      <c r="D17158" s="1" t="s">
        <v>92</v>
      </c>
      <c r="E17158" s="1" t="s">
        <v>126</v>
      </c>
      <c r="F17158" s="1" t="s">
        <v>127</v>
      </c>
      <c r="G17158" s="1" t="s">
        <v>18</v>
      </c>
      <c r="H17158">
        <v>45</v>
      </c>
      <c r="I17158">
        <v>54</v>
      </c>
      <c r="J17158">
        <v>2430</v>
      </c>
      <c r="K17158">
        <v>1069.2</v>
      </c>
      <c r="L17158" s="1">
        <v>1360.8</v>
      </c>
      <c r="M17158" s="1" t="s">
        <v>25</v>
      </c>
      <c r="N17158" s="1" t="s">
        <v>196</v>
      </c>
    </row>
    <row r="17159" spans="1:14" x14ac:dyDescent="0.3">
      <c r="A17159" s="1" t="s">
        <v>51</v>
      </c>
      <c r="B17159">
        <v>1128299</v>
      </c>
      <c r="C17159" s="2">
        <v>44618</v>
      </c>
      <c r="D17159" s="1" t="s">
        <v>92</v>
      </c>
      <c r="E17159" s="1" t="s">
        <v>126</v>
      </c>
      <c r="F17159" s="1" t="s">
        <v>127</v>
      </c>
      <c r="G17159" s="1" t="s">
        <v>20</v>
      </c>
      <c r="H17159">
        <v>41</v>
      </c>
      <c r="I17159">
        <v>104</v>
      </c>
      <c r="J17159">
        <v>4264</v>
      </c>
      <c r="K17159">
        <v>1620.32</v>
      </c>
      <c r="L17159" s="1">
        <v>2643.6800000000003</v>
      </c>
      <c r="M17159" s="1" t="s">
        <v>25</v>
      </c>
      <c r="N17159" s="1" t="s">
        <v>197</v>
      </c>
    </row>
    <row r="17160" spans="1:14" x14ac:dyDescent="0.3">
      <c r="A17160" s="1" t="s">
        <v>51</v>
      </c>
      <c r="B17160">
        <v>1128299</v>
      </c>
      <c r="C17160" s="2">
        <v>44645</v>
      </c>
      <c r="D17160" s="1" t="s">
        <v>92</v>
      </c>
      <c r="E17160" s="1" t="s">
        <v>126</v>
      </c>
      <c r="F17160" s="1" t="s">
        <v>127</v>
      </c>
      <c r="G17160" s="1" t="s">
        <v>21</v>
      </c>
      <c r="H17160">
        <v>44</v>
      </c>
      <c r="I17160">
        <v>165</v>
      </c>
      <c r="J17160">
        <v>7260</v>
      </c>
      <c r="K17160">
        <v>3630</v>
      </c>
      <c r="L17160" s="1">
        <v>3630</v>
      </c>
      <c r="M17160" s="1" t="s">
        <v>25</v>
      </c>
      <c r="N17160" s="1" t="s">
        <v>196</v>
      </c>
    </row>
    <row r="17161" spans="1:14" x14ac:dyDescent="0.3">
      <c r="A17161" s="1" t="s">
        <v>51</v>
      </c>
      <c r="B17161">
        <v>1128299</v>
      </c>
      <c r="C17161" s="2">
        <v>44645</v>
      </c>
      <c r="D17161" s="1" t="s">
        <v>92</v>
      </c>
      <c r="E17161" s="1" t="s">
        <v>126</v>
      </c>
      <c r="F17161" s="1" t="s">
        <v>127</v>
      </c>
      <c r="G17161" s="1" t="s">
        <v>22</v>
      </c>
      <c r="H17161">
        <v>51</v>
      </c>
      <c r="I17161">
        <v>112</v>
      </c>
      <c r="J17161">
        <v>5712</v>
      </c>
      <c r="K17161">
        <v>3027.36</v>
      </c>
      <c r="L17161" s="1">
        <v>2684.64</v>
      </c>
      <c r="M17161" s="1" t="s">
        <v>25</v>
      </c>
      <c r="N17161" s="1" t="s">
        <v>196</v>
      </c>
    </row>
    <row r="17162" spans="1:14" x14ac:dyDescent="0.3">
      <c r="A17162" s="1" t="s">
        <v>51</v>
      </c>
      <c r="B17162">
        <v>1128299</v>
      </c>
      <c r="C17162" s="2">
        <v>44645</v>
      </c>
      <c r="D17162" s="1" t="s">
        <v>92</v>
      </c>
      <c r="E17162" s="1" t="s">
        <v>126</v>
      </c>
      <c r="F17162" s="1" t="s">
        <v>127</v>
      </c>
      <c r="G17162" s="1" t="s">
        <v>23</v>
      </c>
      <c r="H17162">
        <v>52</v>
      </c>
      <c r="I17162">
        <v>112</v>
      </c>
      <c r="J17162">
        <v>5824</v>
      </c>
      <c r="K17162">
        <v>2853.7599999999998</v>
      </c>
      <c r="L17162" s="1">
        <v>2970.2400000000002</v>
      </c>
      <c r="M17162" s="1" t="s">
        <v>25</v>
      </c>
      <c r="N17162" s="1" t="s">
        <v>197</v>
      </c>
    </row>
    <row r="17163" spans="1:14" x14ac:dyDescent="0.3">
      <c r="A17163" s="1" t="s">
        <v>51</v>
      </c>
      <c r="B17163">
        <v>1128299</v>
      </c>
      <c r="C17163" s="2">
        <v>44645</v>
      </c>
      <c r="D17163" s="1" t="s">
        <v>92</v>
      </c>
      <c r="E17163" s="1" t="s">
        <v>126</v>
      </c>
      <c r="F17163" s="1" t="s">
        <v>127</v>
      </c>
      <c r="G17163" s="1" t="s">
        <v>24</v>
      </c>
      <c r="H17163">
        <v>50</v>
      </c>
      <c r="I17163">
        <v>83</v>
      </c>
      <c r="J17163">
        <v>4150</v>
      </c>
      <c r="K17163">
        <v>1908.9999999999998</v>
      </c>
      <c r="L17163" s="1">
        <v>2241</v>
      </c>
      <c r="M17163" s="1" t="s">
        <v>25</v>
      </c>
      <c r="N17163" s="1" t="s">
        <v>197</v>
      </c>
    </row>
    <row r="17164" spans="1:14" x14ac:dyDescent="0.3">
      <c r="A17164" s="1" t="s">
        <v>51</v>
      </c>
      <c r="B17164">
        <v>1128299</v>
      </c>
      <c r="C17164" s="2">
        <v>44645</v>
      </c>
      <c r="D17164" s="1" t="s">
        <v>92</v>
      </c>
      <c r="E17164" s="1" t="s">
        <v>126</v>
      </c>
      <c r="F17164" s="1" t="s">
        <v>127</v>
      </c>
      <c r="G17164" s="1" t="s">
        <v>18</v>
      </c>
      <c r="H17164">
        <v>55</v>
      </c>
      <c r="I17164">
        <v>53</v>
      </c>
      <c r="J17164">
        <v>2915</v>
      </c>
      <c r="K17164">
        <v>1253.45</v>
      </c>
      <c r="L17164" s="1">
        <v>1661.55</v>
      </c>
      <c r="M17164" s="1" t="s">
        <v>25</v>
      </c>
      <c r="N17164" s="1" t="s">
        <v>196</v>
      </c>
    </row>
    <row r="17165" spans="1:14" x14ac:dyDescent="0.3">
      <c r="A17165" s="1" t="s">
        <v>51</v>
      </c>
      <c r="B17165">
        <v>1128299</v>
      </c>
      <c r="C17165" s="2">
        <v>44645</v>
      </c>
      <c r="D17165" s="1" t="s">
        <v>92</v>
      </c>
      <c r="E17165" s="1" t="s">
        <v>126</v>
      </c>
      <c r="F17165" s="1" t="s">
        <v>127</v>
      </c>
      <c r="G17165" s="1" t="s">
        <v>20</v>
      </c>
      <c r="H17165">
        <v>50</v>
      </c>
      <c r="I17165">
        <v>98</v>
      </c>
      <c r="J17165">
        <v>4900</v>
      </c>
      <c r="K17165">
        <v>1862</v>
      </c>
      <c r="L17165" s="1">
        <v>3038</v>
      </c>
      <c r="M17165" s="1" t="s">
        <v>25</v>
      </c>
      <c r="N17165" s="1" t="s">
        <v>197</v>
      </c>
    </row>
    <row r="17166" spans="1:14" x14ac:dyDescent="0.3">
      <c r="A17166" s="1" t="s">
        <v>51</v>
      </c>
      <c r="B17166">
        <v>1128299</v>
      </c>
      <c r="C17166" s="2">
        <v>44677</v>
      </c>
      <c r="D17166" s="1" t="s">
        <v>92</v>
      </c>
      <c r="E17166" s="1" t="s">
        <v>126</v>
      </c>
      <c r="F17166" s="1" t="s">
        <v>127</v>
      </c>
      <c r="G17166" s="1" t="s">
        <v>21</v>
      </c>
      <c r="H17166">
        <v>51</v>
      </c>
      <c r="I17166">
        <v>154</v>
      </c>
      <c r="J17166">
        <v>7854</v>
      </c>
      <c r="K17166">
        <v>3534.2999999999997</v>
      </c>
      <c r="L17166" s="1">
        <v>4319.7000000000007</v>
      </c>
      <c r="M17166" s="1" t="s">
        <v>25</v>
      </c>
      <c r="N17166" s="1" t="s">
        <v>196</v>
      </c>
    </row>
    <row r="17167" spans="1:14" x14ac:dyDescent="0.3">
      <c r="A17167" s="1" t="s">
        <v>51</v>
      </c>
      <c r="B17167">
        <v>1128299</v>
      </c>
      <c r="C17167" s="2">
        <v>44677</v>
      </c>
      <c r="D17167" s="1" t="s">
        <v>92</v>
      </c>
      <c r="E17167" s="1" t="s">
        <v>126</v>
      </c>
      <c r="F17167" s="1" t="s">
        <v>127</v>
      </c>
      <c r="G17167" s="1" t="s">
        <v>22</v>
      </c>
      <c r="H17167">
        <v>59</v>
      </c>
      <c r="I17167">
        <v>98</v>
      </c>
      <c r="J17167">
        <v>5782</v>
      </c>
      <c r="K17167">
        <v>2891</v>
      </c>
      <c r="L17167" s="1">
        <v>2891</v>
      </c>
      <c r="M17167" s="1" t="s">
        <v>25</v>
      </c>
      <c r="N17167" s="1" t="s">
        <v>196</v>
      </c>
    </row>
    <row r="17168" spans="1:14" x14ac:dyDescent="0.3">
      <c r="A17168" s="1" t="s">
        <v>51</v>
      </c>
      <c r="B17168">
        <v>1128299</v>
      </c>
      <c r="C17168" s="2">
        <v>44677</v>
      </c>
      <c r="D17168" s="1" t="s">
        <v>92</v>
      </c>
      <c r="E17168" s="1" t="s">
        <v>126</v>
      </c>
      <c r="F17168" s="1" t="s">
        <v>127</v>
      </c>
      <c r="G17168" s="1" t="s">
        <v>23</v>
      </c>
      <c r="H17168">
        <v>55</v>
      </c>
      <c r="I17168">
        <v>116</v>
      </c>
      <c r="J17168">
        <v>6380</v>
      </c>
      <c r="K17168">
        <v>3190</v>
      </c>
      <c r="L17168" s="1">
        <v>3190</v>
      </c>
      <c r="M17168" s="1" t="s">
        <v>25</v>
      </c>
      <c r="N17168" s="1" t="s">
        <v>197</v>
      </c>
    </row>
    <row r="17169" spans="1:14" x14ac:dyDescent="0.3">
      <c r="A17169" s="1" t="s">
        <v>51</v>
      </c>
      <c r="B17169">
        <v>1128299</v>
      </c>
      <c r="C17169" s="2">
        <v>44677</v>
      </c>
      <c r="D17169" s="1" t="s">
        <v>92</v>
      </c>
      <c r="E17169" s="1" t="s">
        <v>126</v>
      </c>
      <c r="F17169" s="1" t="s">
        <v>127</v>
      </c>
      <c r="G17169" s="1" t="s">
        <v>24</v>
      </c>
      <c r="H17169">
        <v>54</v>
      </c>
      <c r="I17169">
        <v>87</v>
      </c>
      <c r="J17169">
        <v>4698</v>
      </c>
      <c r="K17169">
        <v>2161.08</v>
      </c>
      <c r="L17169" s="1">
        <v>2536.92</v>
      </c>
      <c r="M17169" s="1" t="s">
        <v>25</v>
      </c>
      <c r="N17169" s="1" t="s">
        <v>197</v>
      </c>
    </row>
    <row r="17170" spans="1:14" x14ac:dyDescent="0.3">
      <c r="A17170" s="1" t="s">
        <v>51</v>
      </c>
      <c r="B17170">
        <v>1128299</v>
      </c>
      <c r="C17170" s="2">
        <v>44677</v>
      </c>
      <c r="D17170" s="1" t="s">
        <v>92</v>
      </c>
      <c r="E17170" s="1" t="s">
        <v>126</v>
      </c>
      <c r="F17170" s="1" t="s">
        <v>127</v>
      </c>
      <c r="G17170" s="1" t="s">
        <v>18</v>
      </c>
      <c r="H17170">
        <v>56</v>
      </c>
      <c r="I17170">
        <v>58</v>
      </c>
      <c r="J17170">
        <v>3248</v>
      </c>
      <c r="K17170">
        <v>1331.6799999999998</v>
      </c>
      <c r="L17170" s="1">
        <v>1916.3200000000002</v>
      </c>
      <c r="M17170" s="1" t="s">
        <v>25</v>
      </c>
      <c r="N17170" s="1" t="s">
        <v>196</v>
      </c>
    </row>
    <row r="17171" spans="1:14" x14ac:dyDescent="0.3">
      <c r="A17171" s="1" t="s">
        <v>51</v>
      </c>
      <c r="B17171">
        <v>1128299</v>
      </c>
      <c r="C17171" s="2">
        <v>44677</v>
      </c>
      <c r="D17171" s="1" t="s">
        <v>92</v>
      </c>
      <c r="E17171" s="1" t="s">
        <v>126</v>
      </c>
      <c r="F17171" s="1" t="s">
        <v>127</v>
      </c>
      <c r="G17171" s="1" t="s">
        <v>20</v>
      </c>
      <c r="H17171">
        <v>69</v>
      </c>
      <c r="I17171">
        <v>101</v>
      </c>
      <c r="J17171">
        <v>6969</v>
      </c>
      <c r="K17171">
        <v>2648.2200000000003</v>
      </c>
      <c r="L17171" s="1">
        <v>4320.78</v>
      </c>
      <c r="M17171" s="1" t="s">
        <v>25</v>
      </c>
      <c r="N17171" s="1" t="s">
        <v>197</v>
      </c>
    </row>
    <row r="17172" spans="1:14" x14ac:dyDescent="0.3">
      <c r="A17172" s="1" t="s">
        <v>51</v>
      </c>
      <c r="B17172">
        <v>1128299</v>
      </c>
      <c r="C17172" s="2">
        <v>44708</v>
      </c>
      <c r="D17172" s="1" t="s">
        <v>92</v>
      </c>
      <c r="E17172" s="1" t="s">
        <v>126</v>
      </c>
      <c r="F17172" s="1" t="s">
        <v>127</v>
      </c>
      <c r="G17172" s="1" t="s">
        <v>21</v>
      </c>
      <c r="H17172">
        <v>51</v>
      </c>
      <c r="I17172">
        <v>150</v>
      </c>
      <c r="J17172">
        <v>7650</v>
      </c>
      <c r="K17172">
        <v>3442.4999999999995</v>
      </c>
      <c r="L17172" s="1">
        <v>4207.5</v>
      </c>
      <c r="M17172" s="1" t="s">
        <v>25</v>
      </c>
      <c r="N17172" s="1" t="s">
        <v>196</v>
      </c>
    </row>
    <row r="17173" spans="1:14" x14ac:dyDescent="0.3">
      <c r="A17173" s="1" t="s">
        <v>51</v>
      </c>
      <c r="B17173">
        <v>1128299</v>
      </c>
      <c r="C17173" s="2">
        <v>44708</v>
      </c>
      <c r="D17173" s="1" t="s">
        <v>92</v>
      </c>
      <c r="E17173" s="1" t="s">
        <v>126</v>
      </c>
      <c r="F17173" s="1" t="s">
        <v>127</v>
      </c>
      <c r="G17173" s="1" t="s">
        <v>22</v>
      </c>
      <c r="H17173">
        <v>58</v>
      </c>
      <c r="I17173">
        <v>111</v>
      </c>
      <c r="J17173">
        <v>6438</v>
      </c>
      <c r="K17173">
        <v>3283.38</v>
      </c>
      <c r="L17173" s="1">
        <v>3154.62</v>
      </c>
      <c r="M17173" s="1" t="s">
        <v>25</v>
      </c>
      <c r="N17173" s="1" t="s">
        <v>196</v>
      </c>
    </row>
    <row r="17174" spans="1:14" x14ac:dyDescent="0.3">
      <c r="A17174" s="1" t="s">
        <v>51</v>
      </c>
      <c r="B17174">
        <v>1128299</v>
      </c>
      <c r="C17174" s="2">
        <v>44708</v>
      </c>
      <c r="D17174" s="1" t="s">
        <v>92</v>
      </c>
      <c r="E17174" s="1" t="s">
        <v>126</v>
      </c>
      <c r="F17174" s="1" t="s">
        <v>127</v>
      </c>
      <c r="G17174" s="1" t="s">
        <v>23</v>
      </c>
      <c r="H17174">
        <v>56</v>
      </c>
      <c r="I17174">
        <v>126</v>
      </c>
      <c r="J17174">
        <v>7056</v>
      </c>
      <c r="K17174">
        <v>3316.3199999999997</v>
      </c>
      <c r="L17174" s="1">
        <v>3739.6800000000003</v>
      </c>
      <c r="M17174" s="1" t="s">
        <v>25</v>
      </c>
      <c r="N17174" s="1" t="s">
        <v>197</v>
      </c>
    </row>
    <row r="17175" spans="1:14" x14ac:dyDescent="0.3">
      <c r="A17175" s="1" t="s">
        <v>51</v>
      </c>
      <c r="B17175">
        <v>1128299</v>
      </c>
      <c r="C17175" s="2">
        <v>44708</v>
      </c>
      <c r="D17175" s="1" t="s">
        <v>92</v>
      </c>
      <c r="E17175" s="1" t="s">
        <v>126</v>
      </c>
      <c r="F17175" s="1" t="s">
        <v>127</v>
      </c>
      <c r="G17175" s="1" t="s">
        <v>24</v>
      </c>
      <c r="H17175">
        <v>51</v>
      </c>
      <c r="I17175">
        <v>91</v>
      </c>
      <c r="J17175">
        <v>4641</v>
      </c>
      <c r="K17175">
        <v>2134.8599999999997</v>
      </c>
      <c r="L17175" s="1">
        <v>2506.1400000000003</v>
      </c>
      <c r="M17175" s="1" t="s">
        <v>25</v>
      </c>
      <c r="N17175" s="1" t="s">
        <v>197</v>
      </c>
    </row>
    <row r="17176" spans="1:14" x14ac:dyDescent="0.3">
      <c r="A17176" s="1" t="s">
        <v>51</v>
      </c>
      <c r="B17176">
        <v>1128299</v>
      </c>
      <c r="C17176" s="2">
        <v>44708</v>
      </c>
      <c r="D17176" s="1" t="s">
        <v>92</v>
      </c>
      <c r="E17176" s="1" t="s">
        <v>126</v>
      </c>
      <c r="F17176" s="1" t="s">
        <v>127</v>
      </c>
      <c r="G17176" s="1" t="s">
        <v>18</v>
      </c>
      <c r="H17176">
        <v>56</v>
      </c>
      <c r="I17176">
        <v>65</v>
      </c>
      <c r="J17176">
        <v>3640</v>
      </c>
      <c r="K17176">
        <v>1528.8</v>
      </c>
      <c r="L17176" s="1">
        <v>2111.1999999999998</v>
      </c>
      <c r="M17176" s="1" t="s">
        <v>25</v>
      </c>
      <c r="N17176" s="1" t="s">
        <v>196</v>
      </c>
    </row>
    <row r="17177" spans="1:14" x14ac:dyDescent="0.3">
      <c r="A17177" s="1" t="s">
        <v>51</v>
      </c>
      <c r="B17177">
        <v>1128299</v>
      </c>
      <c r="C17177" s="2">
        <v>44708</v>
      </c>
      <c r="D17177" s="1" t="s">
        <v>92</v>
      </c>
      <c r="E17177" s="1" t="s">
        <v>126</v>
      </c>
      <c r="F17177" s="1" t="s">
        <v>127</v>
      </c>
      <c r="G17177" s="1" t="s">
        <v>20</v>
      </c>
      <c r="H17177">
        <v>69</v>
      </c>
      <c r="I17177">
        <v>115</v>
      </c>
      <c r="J17177">
        <v>7935</v>
      </c>
      <c r="K17177">
        <v>3094.65</v>
      </c>
      <c r="L17177" s="1">
        <v>4840.3500000000004</v>
      </c>
      <c r="M17177" s="1" t="s">
        <v>25</v>
      </c>
      <c r="N17177" s="1" t="s">
        <v>197</v>
      </c>
    </row>
    <row r="17178" spans="1:14" x14ac:dyDescent="0.3">
      <c r="A17178" s="1" t="s">
        <v>51</v>
      </c>
      <c r="B17178">
        <v>1128299</v>
      </c>
      <c r="C17178" s="2">
        <v>44738</v>
      </c>
      <c r="D17178" s="1" t="s">
        <v>92</v>
      </c>
      <c r="E17178" s="1" t="s">
        <v>126</v>
      </c>
      <c r="F17178" s="1" t="s">
        <v>127</v>
      </c>
      <c r="G17178" s="1" t="s">
        <v>21</v>
      </c>
      <c r="H17178">
        <v>52</v>
      </c>
      <c r="I17178">
        <v>203</v>
      </c>
      <c r="J17178">
        <v>10556</v>
      </c>
      <c r="K17178">
        <v>5066.88</v>
      </c>
      <c r="L17178" s="1">
        <v>5489.12</v>
      </c>
      <c r="M17178" s="1" t="s">
        <v>25</v>
      </c>
      <c r="N17178" s="1" t="s">
        <v>196</v>
      </c>
    </row>
    <row r="17179" spans="1:14" x14ac:dyDescent="0.3">
      <c r="A17179" s="1" t="s">
        <v>51</v>
      </c>
      <c r="B17179">
        <v>1128299</v>
      </c>
      <c r="C17179" s="2">
        <v>44738</v>
      </c>
      <c r="D17179" s="1" t="s">
        <v>92</v>
      </c>
      <c r="E17179" s="1" t="s">
        <v>126</v>
      </c>
      <c r="F17179" s="1" t="s">
        <v>127</v>
      </c>
      <c r="G17179" s="1" t="s">
        <v>22</v>
      </c>
      <c r="H17179">
        <v>54</v>
      </c>
      <c r="I17179">
        <v>154</v>
      </c>
      <c r="J17179">
        <v>8316</v>
      </c>
      <c r="K17179">
        <v>4324.32</v>
      </c>
      <c r="L17179" s="1">
        <v>3991.6800000000003</v>
      </c>
      <c r="M17179" s="1" t="s">
        <v>25</v>
      </c>
      <c r="N17179" s="1" t="s">
        <v>196</v>
      </c>
    </row>
    <row r="17180" spans="1:14" x14ac:dyDescent="0.3">
      <c r="A17180" s="1" t="s">
        <v>51</v>
      </c>
      <c r="B17180">
        <v>1128299</v>
      </c>
      <c r="C17180" s="2">
        <v>44738</v>
      </c>
      <c r="D17180" s="1" t="s">
        <v>92</v>
      </c>
      <c r="E17180" s="1" t="s">
        <v>126</v>
      </c>
      <c r="F17180" s="1" t="s">
        <v>127</v>
      </c>
      <c r="G17180" s="1" t="s">
        <v>23</v>
      </c>
      <c r="H17180">
        <v>54</v>
      </c>
      <c r="I17180">
        <v>149</v>
      </c>
      <c r="J17180">
        <v>8046</v>
      </c>
      <c r="K17180">
        <v>4023</v>
      </c>
      <c r="L17180" s="1">
        <v>4023</v>
      </c>
      <c r="M17180" s="1" t="s">
        <v>25</v>
      </c>
      <c r="N17180" s="1" t="s">
        <v>197</v>
      </c>
    </row>
    <row r="17181" spans="1:14" x14ac:dyDescent="0.3">
      <c r="A17181" s="1" t="s">
        <v>51</v>
      </c>
      <c r="B17181">
        <v>1128299</v>
      </c>
      <c r="C17181" s="2">
        <v>44738</v>
      </c>
      <c r="D17181" s="1" t="s">
        <v>92</v>
      </c>
      <c r="E17181" s="1" t="s">
        <v>126</v>
      </c>
      <c r="F17181" s="1" t="s">
        <v>127</v>
      </c>
      <c r="G17181" s="1" t="s">
        <v>24</v>
      </c>
      <c r="H17181">
        <v>54</v>
      </c>
      <c r="I17181">
        <v>106</v>
      </c>
      <c r="J17181">
        <v>5724</v>
      </c>
      <c r="K17181">
        <v>2575.7999999999997</v>
      </c>
      <c r="L17181" s="1">
        <v>3148.2000000000003</v>
      </c>
      <c r="M17181" s="1" t="s">
        <v>25</v>
      </c>
      <c r="N17181" s="1" t="s">
        <v>197</v>
      </c>
    </row>
    <row r="17182" spans="1:14" x14ac:dyDescent="0.3">
      <c r="A17182" s="1" t="s">
        <v>51</v>
      </c>
      <c r="B17182">
        <v>1128299</v>
      </c>
      <c r="C17182" s="2">
        <v>44738</v>
      </c>
      <c r="D17182" s="1" t="s">
        <v>92</v>
      </c>
      <c r="E17182" s="1" t="s">
        <v>126</v>
      </c>
      <c r="F17182" s="1" t="s">
        <v>127</v>
      </c>
      <c r="G17182" s="1" t="s">
        <v>18</v>
      </c>
      <c r="H17182">
        <v>56</v>
      </c>
      <c r="I17182">
        <v>87</v>
      </c>
      <c r="J17182">
        <v>4872</v>
      </c>
      <c r="K17182">
        <v>2094.96</v>
      </c>
      <c r="L17182" s="1">
        <v>2777.04</v>
      </c>
      <c r="M17182" s="1" t="s">
        <v>25</v>
      </c>
      <c r="N17182" s="1" t="s">
        <v>196</v>
      </c>
    </row>
    <row r="17183" spans="1:14" x14ac:dyDescent="0.3">
      <c r="A17183" s="1" t="s">
        <v>51</v>
      </c>
      <c r="B17183">
        <v>1128299</v>
      </c>
      <c r="C17183" s="2">
        <v>44738</v>
      </c>
      <c r="D17183" s="1" t="s">
        <v>92</v>
      </c>
      <c r="E17183" s="1" t="s">
        <v>126</v>
      </c>
      <c r="F17183" s="1" t="s">
        <v>127</v>
      </c>
      <c r="G17183" s="1" t="s">
        <v>20</v>
      </c>
      <c r="H17183">
        <v>74</v>
      </c>
      <c r="I17183">
        <v>162</v>
      </c>
      <c r="J17183">
        <v>11988</v>
      </c>
      <c r="K17183">
        <v>4315.68</v>
      </c>
      <c r="L17183" s="1">
        <v>7672.32</v>
      </c>
      <c r="M17183" s="1" t="s">
        <v>25</v>
      </c>
      <c r="N17183" s="1" t="s">
        <v>197</v>
      </c>
    </row>
    <row r="17184" spans="1:14" x14ac:dyDescent="0.3">
      <c r="A17184" s="1" t="s">
        <v>51</v>
      </c>
      <c r="B17184">
        <v>1128299</v>
      </c>
      <c r="C17184" s="2">
        <v>44767</v>
      </c>
      <c r="D17184" s="1" t="s">
        <v>92</v>
      </c>
      <c r="E17184" s="1" t="s">
        <v>126</v>
      </c>
      <c r="F17184" s="1" t="s">
        <v>127</v>
      </c>
      <c r="G17184" s="1" t="s">
        <v>21</v>
      </c>
      <c r="H17184">
        <v>54</v>
      </c>
      <c r="I17184">
        <v>203</v>
      </c>
      <c r="J17184">
        <v>10962</v>
      </c>
      <c r="K17184">
        <v>5152.1399999999994</v>
      </c>
      <c r="L17184" s="1">
        <v>5809.8600000000006</v>
      </c>
      <c r="M17184" s="1" t="s">
        <v>25</v>
      </c>
      <c r="N17184" s="1" t="s">
        <v>196</v>
      </c>
    </row>
    <row r="17185" spans="1:14" x14ac:dyDescent="0.3">
      <c r="A17185" s="1" t="s">
        <v>51</v>
      </c>
      <c r="B17185">
        <v>1128299</v>
      </c>
      <c r="C17185" s="2">
        <v>44767</v>
      </c>
      <c r="D17185" s="1" t="s">
        <v>92</v>
      </c>
      <c r="E17185" s="1" t="s">
        <v>126</v>
      </c>
      <c r="F17185" s="1" t="s">
        <v>127</v>
      </c>
      <c r="G17185" s="1" t="s">
        <v>22</v>
      </c>
      <c r="H17185">
        <v>56</v>
      </c>
      <c r="I17185">
        <v>180</v>
      </c>
      <c r="J17185">
        <v>10080</v>
      </c>
      <c r="K17185">
        <v>5443.2000000000007</v>
      </c>
      <c r="L17185" s="1">
        <v>4636.7999999999993</v>
      </c>
      <c r="M17185" s="1" t="s">
        <v>25</v>
      </c>
      <c r="N17185" s="1" t="s">
        <v>196</v>
      </c>
    </row>
    <row r="17186" spans="1:14" x14ac:dyDescent="0.3">
      <c r="A17186" s="1" t="s">
        <v>51</v>
      </c>
      <c r="B17186">
        <v>1128299</v>
      </c>
      <c r="C17186" s="2">
        <v>44767</v>
      </c>
      <c r="D17186" s="1" t="s">
        <v>92</v>
      </c>
      <c r="E17186" s="1" t="s">
        <v>126</v>
      </c>
      <c r="F17186" s="1" t="s">
        <v>127</v>
      </c>
      <c r="G17186" s="1" t="s">
        <v>23</v>
      </c>
      <c r="H17186">
        <v>58</v>
      </c>
      <c r="I17186">
        <v>160</v>
      </c>
      <c r="J17186">
        <v>9280</v>
      </c>
      <c r="K17186">
        <v>4454.3999999999996</v>
      </c>
      <c r="L17186" s="1">
        <v>4825.6000000000004</v>
      </c>
      <c r="M17186" s="1" t="s">
        <v>25</v>
      </c>
      <c r="N17186" s="1" t="s">
        <v>197</v>
      </c>
    </row>
    <row r="17187" spans="1:14" x14ac:dyDescent="0.3">
      <c r="A17187" s="1" t="s">
        <v>51</v>
      </c>
      <c r="B17187">
        <v>1128299</v>
      </c>
      <c r="C17187" s="2">
        <v>44767</v>
      </c>
      <c r="D17187" s="1" t="s">
        <v>92</v>
      </c>
      <c r="E17187" s="1" t="s">
        <v>126</v>
      </c>
      <c r="F17187" s="1" t="s">
        <v>127</v>
      </c>
      <c r="G17187" s="1" t="s">
        <v>24</v>
      </c>
      <c r="H17187">
        <v>54</v>
      </c>
      <c r="I17187">
        <v>135</v>
      </c>
      <c r="J17187">
        <v>7290</v>
      </c>
      <c r="K17187">
        <v>3280.4999999999995</v>
      </c>
      <c r="L17187" s="1">
        <v>4009.5000000000005</v>
      </c>
      <c r="M17187" s="1" t="s">
        <v>25</v>
      </c>
      <c r="N17187" s="1" t="s">
        <v>197</v>
      </c>
    </row>
    <row r="17188" spans="1:14" x14ac:dyDescent="0.3">
      <c r="A17188" s="1" t="s">
        <v>51</v>
      </c>
      <c r="B17188">
        <v>1128299</v>
      </c>
      <c r="C17188" s="2">
        <v>44767</v>
      </c>
      <c r="D17188" s="1" t="s">
        <v>92</v>
      </c>
      <c r="E17188" s="1" t="s">
        <v>126</v>
      </c>
      <c r="F17188" s="1" t="s">
        <v>127</v>
      </c>
      <c r="G17188" s="1" t="s">
        <v>18</v>
      </c>
      <c r="H17188">
        <v>57</v>
      </c>
      <c r="I17188">
        <v>145</v>
      </c>
      <c r="J17188">
        <v>8265</v>
      </c>
      <c r="K17188">
        <v>3553.95</v>
      </c>
      <c r="L17188" s="1">
        <v>4711.05</v>
      </c>
      <c r="M17188" s="1" t="s">
        <v>25</v>
      </c>
      <c r="N17188" s="1" t="s">
        <v>196</v>
      </c>
    </row>
    <row r="17189" spans="1:14" x14ac:dyDescent="0.3">
      <c r="A17189" s="1" t="s">
        <v>51</v>
      </c>
      <c r="B17189">
        <v>1128299</v>
      </c>
      <c r="C17189" s="2">
        <v>44767</v>
      </c>
      <c r="D17189" s="1" t="s">
        <v>92</v>
      </c>
      <c r="E17189" s="1" t="s">
        <v>126</v>
      </c>
      <c r="F17189" s="1" t="s">
        <v>127</v>
      </c>
      <c r="G17189" s="1" t="s">
        <v>20</v>
      </c>
      <c r="H17189">
        <v>69</v>
      </c>
      <c r="I17189">
        <v>140</v>
      </c>
      <c r="J17189">
        <v>9660</v>
      </c>
      <c r="K17189">
        <v>3670.8</v>
      </c>
      <c r="L17189" s="1">
        <v>5989.2</v>
      </c>
      <c r="M17189" s="1" t="s">
        <v>25</v>
      </c>
      <c r="N17189" s="1" t="s">
        <v>197</v>
      </c>
    </row>
    <row r="17190" spans="1:14" x14ac:dyDescent="0.3">
      <c r="A17190" s="1" t="s">
        <v>51</v>
      </c>
      <c r="B17190">
        <v>1128299</v>
      </c>
      <c r="C17190" s="2">
        <v>44799</v>
      </c>
      <c r="D17190" s="1" t="s">
        <v>92</v>
      </c>
      <c r="E17190" s="1" t="s">
        <v>126</v>
      </c>
      <c r="F17190" s="1" t="s">
        <v>127</v>
      </c>
      <c r="G17190" s="1" t="s">
        <v>21</v>
      </c>
      <c r="H17190">
        <v>56</v>
      </c>
      <c r="I17190">
        <v>175</v>
      </c>
      <c r="J17190">
        <v>9800</v>
      </c>
      <c r="K17190">
        <v>4900</v>
      </c>
      <c r="L17190" s="1">
        <v>4900</v>
      </c>
      <c r="M17190" s="1" t="s">
        <v>25</v>
      </c>
      <c r="N17190" s="1" t="s">
        <v>196</v>
      </c>
    </row>
    <row r="17191" spans="1:14" x14ac:dyDescent="0.3">
      <c r="A17191" s="1" t="s">
        <v>51</v>
      </c>
      <c r="B17191">
        <v>1128299</v>
      </c>
      <c r="C17191" s="2">
        <v>44799</v>
      </c>
      <c r="D17191" s="1" t="s">
        <v>92</v>
      </c>
      <c r="E17191" s="1" t="s">
        <v>126</v>
      </c>
      <c r="F17191" s="1" t="s">
        <v>127</v>
      </c>
      <c r="G17191" s="1" t="s">
        <v>22</v>
      </c>
      <c r="H17191">
        <v>60</v>
      </c>
      <c r="I17191">
        <v>176</v>
      </c>
      <c r="J17191">
        <v>10560</v>
      </c>
      <c r="K17191">
        <v>5491.2</v>
      </c>
      <c r="L17191" s="1">
        <v>5068.8</v>
      </c>
      <c r="M17191" s="1" t="s">
        <v>25</v>
      </c>
      <c r="N17191" s="1" t="s">
        <v>196</v>
      </c>
    </row>
    <row r="17192" spans="1:14" x14ac:dyDescent="0.3">
      <c r="A17192" s="1" t="s">
        <v>51</v>
      </c>
      <c r="B17192">
        <v>1128299</v>
      </c>
      <c r="C17192" s="2">
        <v>44799</v>
      </c>
      <c r="D17192" s="1" t="s">
        <v>92</v>
      </c>
      <c r="E17192" s="1" t="s">
        <v>126</v>
      </c>
      <c r="F17192" s="1" t="s">
        <v>127</v>
      </c>
      <c r="G17192" s="1" t="s">
        <v>23</v>
      </c>
      <c r="H17192">
        <v>58</v>
      </c>
      <c r="I17192">
        <v>142</v>
      </c>
      <c r="J17192">
        <v>8236</v>
      </c>
      <c r="K17192">
        <v>3788.5599999999995</v>
      </c>
      <c r="L17192" s="1">
        <v>4447.4400000000005</v>
      </c>
      <c r="M17192" s="1" t="s">
        <v>25</v>
      </c>
      <c r="N17192" s="1" t="s">
        <v>197</v>
      </c>
    </row>
    <row r="17193" spans="1:14" x14ac:dyDescent="0.3">
      <c r="A17193" s="1" t="s">
        <v>51</v>
      </c>
      <c r="B17193">
        <v>1128299</v>
      </c>
      <c r="C17193" s="2">
        <v>44799</v>
      </c>
      <c r="D17193" s="1" t="s">
        <v>92</v>
      </c>
      <c r="E17193" s="1" t="s">
        <v>126</v>
      </c>
      <c r="F17193" s="1" t="s">
        <v>127</v>
      </c>
      <c r="G17193" s="1" t="s">
        <v>24</v>
      </c>
      <c r="H17193">
        <v>55</v>
      </c>
      <c r="I17193">
        <v>143</v>
      </c>
      <c r="J17193">
        <v>7865</v>
      </c>
      <c r="K17193">
        <v>3696.5499999999997</v>
      </c>
      <c r="L17193" s="1">
        <v>4168.4500000000007</v>
      </c>
      <c r="M17193" s="1" t="s">
        <v>25</v>
      </c>
      <c r="N17193" s="1" t="s">
        <v>197</v>
      </c>
    </row>
    <row r="17194" spans="1:14" x14ac:dyDescent="0.3">
      <c r="A17194" s="1" t="s">
        <v>51</v>
      </c>
      <c r="B17194">
        <v>1128299</v>
      </c>
      <c r="C17194" s="2">
        <v>44799</v>
      </c>
      <c r="D17194" s="1" t="s">
        <v>92</v>
      </c>
      <c r="E17194" s="1" t="s">
        <v>126</v>
      </c>
      <c r="F17194" s="1" t="s">
        <v>127</v>
      </c>
      <c r="G17194" s="1" t="s">
        <v>18</v>
      </c>
      <c r="H17194">
        <v>67</v>
      </c>
      <c r="I17194">
        <v>124</v>
      </c>
      <c r="J17194">
        <v>8308</v>
      </c>
      <c r="K17194">
        <v>3323.2000000000003</v>
      </c>
      <c r="L17194" s="1">
        <v>4984.7999999999993</v>
      </c>
      <c r="M17194" s="1" t="s">
        <v>25</v>
      </c>
      <c r="N17194" s="1" t="s">
        <v>196</v>
      </c>
    </row>
    <row r="17195" spans="1:14" x14ac:dyDescent="0.3">
      <c r="A17195" s="1" t="s">
        <v>51</v>
      </c>
      <c r="B17195">
        <v>1128299</v>
      </c>
      <c r="C17195" s="2">
        <v>44799</v>
      </c>
      <c r="D17195" s="1" t="s">
        <v>92</v>
      </c>
      <c r="E17195" s="1" t="s">
        <v>126</v>
      </c>
      <c r="F17195" s="1" t="s">
        <v>127</v>
      </c>
      <c r="G17195" s="1" t="s">
        <v>20</v>
      </c>
      <c r="H17195">
        <v>70</v>
      </c>
      <c r="I17195">
        <v>126</v>
      </c>
      <c r="J17195">
        <v>8820</v>
      </c>
      <c r="K17195">
        <v>3351.6</v>
      </c>
      <c r="L17195" s="1">
        <v>5468.4</v>
      </c>
      <c r="M17195" s="1" t="s">
        <v>25</v>
      </c>
      <c r="N17195" s="1" t="s">
        <v>197</v>
      </c>
    </row>
    <row r="17196" spans="1:14" x14ac:dyDescent="0.3">
      <c r="A17196" s="1" t="s">
        <v>51</v>
      </c>
      <c r="B17196">
        <v>1128299</v>
      </c>
      <c r="C17196" s="2">
        <v>44831</v>
      </c>
      <c r="D17196" s="1" t="s">
        <v>92</v>
      </c>
      <c r="E17196" s="1" t="s">
        <v>126</v>
      </c>
      <c r="F17196" s="1" t="s">
        <v>127</v>
      </c>
      <c r="G17196" s="1" t="s">
        <v>21</v>
      </c>
      <c r="H17196">
        <v>49</v>
      </c>
      <c r="I17196">
        <v>163</v>
      </c>
      <c r="J17196">
        <v>7987</v>
      </c>
      <c r="K17196">
        <v>3594.1499999999996</v>
      </c>
      <c r="L17196" s="1">
        <v>4392.8500000000004</v>
      </c>
      <c r="M17196" s="1" t="s">
        <v>25</v>
      </c>
      <c r="N17196" s="1" t="s">
        <v>196</v>
      </c>
    </row>
    <row r="17197" spans="1:14" x14ac:dyDescent="0.3">
      <c r="A17197" s="1" t="s">
        <v>51</v>
      </c>
      <c r="B17197">
        <v>1128299</v>
      </c>
      <c r="C17197" s="2">
        <v>44831</v>
      </c>
      <c r="D17197" s="1" t="s">
        <v>92</v>
      </c>
      <c r="E17197" s="1" t="s">
        <v>126</v>
      </c>
      <c r="F17197" s="1" t="s">
        <v>127</v>
      </c>
      <c r="G17197" s="1" t="s">
        <v>22</v>
      </c>
      <c r="H17197">
        <v>51</v>
      </c>
      <c r="I17197">
        <v>156</v>
      </c>
      <c r="J17197">
        <v>7956</v>
      </c>
      <c r="K17197">
        <v>4057.56</v>
      </c>
      <c r="L17197" s="1">
        <v>3898.44</v>
      </c>
      <c r="M17197" s="1" t="s">
        <v>25</v>
      </c>
      <c r="N17197" s="1" t="s">
        <v>196</v>
      </c>
    </row>
    <row r="17198" spans="1:14" x14ac:dyDescent="0.3">
      <c r="A17198" s="1" t="s">
        <v>51</v>
      </c>
      <c r="B17198">
        <v>1128299</v>
      </c>
      <c r="C17198" s="2">
        <v>44831</v>
      </c>
      <c r="D17198" s="1" t="s">
        <v>92</v>
      </c>
      <c r="E17198" s="1" t="s">
        <v>126</v>
      </c>
      <c r="F17198" s="1" t="s">
        <v>127</v>
      </c>
      <c r="G17198" s="1" t="s">
        <v>23</v>
      </c>
      <c r="H17198">
        <v>46</v>
      </c>
      <c r="I17198">
        <v>143</v>
      </c>
      <c r="J17198">
        <v>6578</v>
      </c>
      <c r="K17198">
        <v>3091.66</v>
      </c>
      <c r="L17198" s="1">
        <v>3486.34</v>
      </c>
      <c r="M17198" s="1" t="s">
        <v>25</v>
      </c>
      <c r="N17198" s="1" t="s">
        <v>197</v>
      </c>
    </row>
    <row r="17199" spans="1:14" x14ac:dyDescent="0.3">
      <c r="A17199" s="1" t="s">
        <v>51</v>
      </c>
      <c r="B17199">
        <v>1128299</v>
      </c>
      <c r="C17199" s="2">
        <v>44831</v>
      </c>
      <c r="D17199" s="1" t="s">
        <v>92</v>
      </c>
      <c r="E17199" s="1" t="s">
        <v>126</v>
      </c>
      <c r="F17199" s="1" t="s">
        <v>127</v>
      </c>
      <c r="G17199" s="1" t="s">
        <v>24</v>
      </c>
      <c r="H17199">
        <v>49</v>
      </c>
      <c r="I17199">
        <v>123</v>
      </c>
      <c r="J17199">
        <v>6027</v>
      </c>
      <c r="K17199">
        <v>2832.69</v>
      </c>
      <c r="L17199" s="1">
        <v>3194.31</v>
      </c>
      <c r="M17199" s="1" t="s">
        <v>25</v>
      </c>
      <c r="N17199" s="1" t="s">
        <v>197</v>
      </c>
    </row>
    <row r="17200" spans="1:14" x14ac:dyDescent="0.3">
      <c r="A17200" s="1" t="s">
        <v>51</v>
      </c>
      <c r="B17200">
        <v>1128299</v>
      </c>
      <c r="C17200" s="2">
        <v>44831</v>
      </c>
      <c r="D17200" s="1" t="s">
        <v>92</v>
      </c>
      <c r="E17200" s="1" t="s">
        <v>126</v>
      </c>
      <c r="F17200" s="1" t="s">
        <v>127</v>
      </c>
      <c r="G17200" s="1" t="s">
        <v>18</v>
      </c>
      <c r="H17200">
        <v>54</v>
      </c>
      <c r="I17200">
        <v>111</v>
      </c>
      <c r="J17200">
        <v>5994</v>
      </c>
      <c r="K17200">
        <v>2397.6</v>
      </c>
      <c r="L17200" s="1">
        <v>3596.4</v>
      </c>
      <c r="M17200" s="1" t="s">
        <v>25</v>
      </c>
      <c r="N17200" s="1" t="s">
        <v>196</v>
      </c>
    </row>
    <row r="17201" spans="1:14" x14ac:dyDescent="0.3">
      <c r="A17201" s="1" t="s">
        <v>51</v>
      </c>
      <c r="B17201">
        <v>1128299</v>
      </c>
      <c r="C17201" s="2">
        <v>44831</v>
      </c>
      <c r="D17201" s="1" t="s">
        <v>92</v>
      </c>
      <c r="E17201" s="1" t="s">
        <v>126</v>
      </c>
      <c r="F17201" s="1" t="s">
        <v>127</v>
      </c>
      <c r="G17201" s="1" t="s">
        <v>20</v>
      </c>
      <c r="H17201">
        <v>59</v>
      </c>
      <c r="I17201">
        <v>133</v>
      </c>
      <c r="J17201">
        <v>7847</v>
      </c>
      <c r="K17201">
        <v>2824.92</v>
      </c>
      <c r="L17201" s="1">
        <v>5022.08</v>
      </c>
      <c r="M17201" s="1" t="s">
        <v>25</v>
      </c>
      <c r="N17201" s="1" t="s">
        <v>197</v>
      </c>
    </row>
    <row r="17202" spans="1:14" x14ac:dyDescent="0.3">
      <c r="A17202" s="1" t="s">
        <v>51</v>
      </c>
      <c r="B17202">
        <v>1128299</v>
      </c>
      <c r="C17202" s="2">
        <v>44860</v>
      </c>
      <c r="D17202" s="1" t="s">
        <v>92</v>
      </c>
      <c r="E17202" s="1" t="s">
        <v>126</v>
      </c>
      <c r="F17202" s="1" t="s">
        <v>127</v>
      </c>
      <c r="G17202" s="1" t="s">
        <v>21</v>
      </c>
      <c r="H17202">
        <v>48</v>
      </c>
      <c r="I17202">
        <v>165</v>
      </c>
      <c r="J17202">
        <v>7920</v>
      </c>
      <c r="K17202">
        <v>3960</v>
      </c>
      <c r="L17202" s="1">
        <v>3960</v>
      </c>
      <c r="M17202" s="1" t="s">
        <v>25</v>
      </c>
      <c r="N17202" s="1" t="s">
        <v>196</v>
      </c>
    </row>
    <row r="17203" spans="1:14" x14ac:dyDescent="0.3">
      <c r="A17203" s="1" t="s">
        <v>51</v>
      </c>
      <c r="B17203">
        <v>1128299</v>
      </c>
      <c r="C17203" s="2">
        <v>44860</v>
      </c>
      <c r="D17203" s="1" t="s">
        <v>92</v>
      </c>
      <c r="E17203" s="1" t="s">
        <v>126</v>
      </c>
      <c r="F17203" s="1" t="s">
        <v>127</v>
      </c>
      <c r="G17203" s="1" t="s">
        <v>22</v>
      </c>
      <c r="H17203">
        <v>50</v>
      </c>
      <c r="I17203">
        <v>149</v>
      </c>
      <c r="J17203">
        <v>7450</v>
      </c>
      <c r="K17203">
        <v>3948.5</v>
      </c>
      <c r="L17203" s="1">
        <v>3501.5</v>
      </c>
      <c r="M17203" s="1" t="s">
        <v>25</v>
      </c>
      <c r="N17203" s="1" t="s">
        <v>196</v>
      </c>
    </row>
    <row r="17204" spans="1:14" x14ac:dyDescent="0.3">
      <c r="A17204" s="1" t="s">
        <v>51</v>
      </c>
      <c r="B17204">
        <v>1128299</v>
      </c>
      <c r="C17204" s="2">
        <v>44860</v>
      </c>
      <c r="D17204" s="1" t="s">
        <v>92</v>
      </c>
      <c r="E17204" s="1" t="s">
        <v>126</v>
      </c>
      <c r="F17204" s="1" t="s">
        <v>127</v>
      </c>
      <c r="G17204" s="1" t="s">
        <v>23</v>
      </c>
      <c r="H17204">
        <v>48</v>
      </c>
      <c r="I17204">
        <v>105</v>
      </c>
      <c r="J17204">
        <v>5040</v>
      </c>
      <c r="K17204">
        <v>2368.7999999999997</v>
      </c>
      <c r="L17204" s="1">
        <v>2671.2000000000003</v>
      </c>
      <c r="M17204" s="1" t="s">
        <v>25</v>
      </c>
      <c r="N17204" s="1" t="s">
        <v>197</v>
      </c>
    </row>
    <row r="17205" spans="1:14" x14ac:dyDescent="0.3">
      <c r="A17205" s="1" t="s">
        <v>51</v>
      </c>
      <c r="B17205">
        <v>1128299</v>
      </c>
      <c r="C17205" s="2">
        <v>44860</v>
      </c>
      <c r="D17205" s="1" t="s">
        <v>92</v>
      </c>
      <c r="E17205" s="1" t="s">
        <v>126</v>
      </c>
      <c r="F17205" s="1" t="s">
        <v>127</v>
      </c>
      <c r="G17205" s="1" t="s">
        <v>24</v>
      </c>
      <c r="H17205">
        <v>46</v>
      </c>
      <c r="I17205">
        <v>95</v>
      </c>
      <c r="J17205">
        <v>4370</v>
      </c>
      <c r="K17205">
        <v>2141.3000000000002</v>
      </c>
      <c r="L17205" s="1">
        <v>2228.6999999999998</v>
      </c>
      <c r="M17205" s="1" t="s">
        <v>25</v>
      </c>
      <c r="N17205" s="1" t="s">
        <v>197</v>
      </c>
    </row>
    <row r="17206" spans="1:14" x14ac:dyDescent="0.3">
      <c r="A17206" s="1" t="s">
        <v>51</v>
      </c>
      <c r="B17206">
        <v>1128299</v>
      </c>
      <c r="C17206" s="2">
        <v>44860</v>
      </c>
      <c r="D17206" s="1" t="s">
        <v>92</v>
      </c>
      <c r="E17206" s="1" t="s">
        <v>126</v>
      </c>
      <c r="F17206" s="1" t="s">
        <v>127</v>
      </c>
      <c r="G17206" s="1" t="s">
        <v>18</v>
      </c>
      <c r="H17206">
        <v>56</v>
      </c>
      <c r="I17206">
        <v>91</v>
      </c>
      <c r="J17206">
        <v>5096</v>
      </c>
      <c r="K17206">
        <v>2242.2400000000002</v>
      </c>
      <c r="L17206" s="1">
        <v>2853.7599999999998</v>
      </c>
      <c r="M17206" s="1" t="s">
        <v>25</v>
      </c>
      <c r="N17206" s="1" t="s">
        <v>196</v>
      </c>
    </row>
    <row r="17207" spans="1:14" x14ac:dyDescent="0.3">
      <c r="A17207" s="1" t="s">
        <v>51</v>
      </c>
      <c r="B17207">
        <v>1128299</v>
      </c>
      <c r="C17207" s="2">
        <v>44860</v>
      </c>
      <c r="D17207" s="1" t="s">
        <v>92</v>
      </c>
      <c r="E17207" s="1" t="s">
        <v>126</v>
      </c>
      <c r="F17207" s="1" t="s">
        <v>127</v>
      </c>
      <c r="G17207" s="1" t="s">
        <v>20</v>
      </c>
      <c r="H17207">
        <v>68</v>
      </c>
      <c r="I17207">
        <v>105</v>
      </c>
      <c r="J17207">
        <v>7140</v>
      </c>
      <c r="K17207">
        <v>2641.8</v>
      </c>
      <c r="L17207" s="1">
        <v>4498.2</v>
      </c>
      <c r="M17207" s="1" t="s">
        <v>25</v>
      </c>
      <c r="N17207" s="1" t="s">
        <v>197</v>
      </c>
    </row>
    <row r="17208" spans="1:14" x14ac:dyDescent="0.3">
      <c r="A17208" s="1" t="s">
        <v>51</v>
      </c>
      <c r="B17208">
        <v>1128299</v>
      </c>
      <c r="C17208" s="2">
        <v>44891</v>
      </c>
      <c r="D17208" s="1" t="s">
        <v>92</v>
      </c>
      <c r="E17208" s="1" t="s">
        <v>126</v>
      </c>
      <c r="F17208" s="1" t="s">
        <v>127</v>
      </c>
      <c r="G17208" s="1" t="s">
        <v>21</v>
      </c>
      <c r="H17208">
        <v>58</v>
      </c>
      <c r="I17208">
        <v>160</v>
      </c>
      <c r="J17208">
        <v>9280</v>
      </c>
      <c r="K17208">
        <v>4547.2</v>
      </c>
      <c r="L17208" s="1">
        <v>4732.8</v>
      </c>
      <c r="M17208" s="1" t="s">
        <v>25</v>
      </c>
      <c r="N17208" s="1" t="s">
        <v>196</v>
      </c>
    </row>
    <row r="17209" spans="1:14" x14ac:dyDescent="0.3">
      <c r="A17209" s="1" t="s">
        <v>51</v>
      </c>
      <c r="B17209">
        <v>1128299</v>
      </c>
      <c r="C17209" s="2">
        <v>44891</v>
      </c>
      <c r="D17209" s="1" t="s">
        <v>92</v>
      </c>
      <c r="E17209" s="1" t="s">
        <v>126</v>
      </c>
      <c r="F17209" s="1" t="s">
        <v>127</v>
      </c>
      <c r="G17209" s="1" t="s">
        <v>22</v>
      </c>
      <c r="H17209">
        <v>59</v>
      </c>
      <c r="I17209">
        <v>150</v>
      </c>
      <c r="J17209">
        <v>8850</v>
      </c>
      <c r="K17209">
        <v>4779</v>
      </c>
      <c r="L17209" s="1">
        <v>4071</v>
      </c>
      <c r="M17209" s="1" t="s">
        <v>25</v>
      </c>
      <c r="N17209" s="1" t="s">
        <v>196</v>
      </c>
    </row>
    <row r="17210" spans="1:14" x14ac:dyDescent="0.3">
      <c r="A17210" s="1" t="s">
        <v>51</v>
      </c>
      <c r="B17210">
        <v>1128299</v>
      </c>
      <c r="C17210" s="2">
        <v>44891</v>
      </c>
      <c r="D17210" s="1" t="s">
        <v>92</v>
      </c>
      <c r="E17210" s="1" t="s">
        <v>126</v>
      </c>
      <c r="F17210" s="1" t="s">
        <v>127</v>
      </c>
      <c r="G17210" s="1" t="s">
        <v>23</v>
      </c>
      <c r="H17210">
        <v>54</v>
      </c>
      <c r="I17210">
        <v>117</v>
      </c>
      <c r="J17210">
        <v>6318</v>
      </c>
      <c r="K17210">
        <v>3032.64</v>
      </c>
      <c r="L17210" s="1">
        <v>3285.36</v>
      </c>
      <c r="M17210" s="1" t="s">
        <v>25</v>
      </c>
      <c r="N17210" s="1" t="s">
        <v>197</v>
      </c>
    </row>
    <row r="17211" spans="1:14" x14ac:dyDescent="0.3">
      <c r="A17211" s="1" t="s">
        <v>51</v>
      </c>
      <c r="B17211">
        <v>1128299</v>
      </c>
      <c r="C17211" s="2">
        <v>44891</v>
      </c>
      <c r="D17211" s="1" t="s">
        <v>92</v>
      </c>
      <c r="E17211" s="1" t="s">
        <v>126</v>
      </c>
      <c r="F17211" s="1" t="s">
        <v>127</v>
      </c>
      <c r="G17211" s="1" t="s">
        <v>24</v>
      </c>
      <c r="H17211">
        <v>55</v>
      </c>
      <c r="I17211">
        <v>115</v>
      </c>
      <c r="J17211">
        <v>6325</v>
      </c>
      <c r="K17211">
        <v>2972.75</v>
      </c>
      <c r="L17211" s="1">
        <v>3352.25</v>
      </c>
      <c r="M17211" s="1" t="s">
        <v>25</v>
      </c>
      <c r="N17211" s="1" t="s">
        <v>197</v>
      </c>
    </row>
    <row r="17212" spans="1:14" x14ac:dyDescent="0.3">
      <c r="A17212" s="1" t="s">
        <v>51</v>
      </c>
      <c r="B17212">
        <v>1128299</v>
      </c>
      <c r="C17212" s="2">
        <v>44891</v>
      </c>
      <c r="D17212" s="1" t="s">
        <v>92</v>
      </c>
      <c r="E17212" s="1" t="s">
        <v>126</v>
      </c>
      <c r="F17212" s="1" t="s">
        <v>127</v>
      </c>
      <c r="G17212" s="1" t="s">
        <v>18</v>
      </c>
      <c r="H17212">
        <v>65</v>
      </c>
      <c r="I17212">
        <v>113</v>
      </c>
      <c r="J17212">
        <v>7345</v>
      </c>
      <c r="K17212">
        <v>3231.8</v>
      </c>
      <c r="L17212" s="1">
        <v>4113.2</v>
      </c>
      <c r="M17212" s="1" t="s">
        <v>25</v>
      </c>
      <c r="N17212" s="1" t="s">
        <v>196</v>
      </c>
    </row>
    <row r="17213" spans="1:14" x14ac:dyDescent="0.3">
      <c r="A17213" s="1" t="s">
        <v>51</v>
      </c>
      <c r="B17213">
        <v>1128299</v>
      </c>
      <c r="C17213" s="2">
        <v>44891</v>
      </c>
      <c r="D17213" s="1" t="s">
        <v>92</v>
      </c>
      <c r="E17213" s="1" t="s">
        <v>126</v>
      </c>
      <c r="F17213" s="1" t="s">
        <v>127</v>
      </c>
      <c r="G17213" s="1" t="s">
        <v>20</v>
      </c>
      <c r="H17213">
        <v>72</v>
      </c>
      <c r="I17213">
        <v>140</v>
      </c>
      <c r="J17213">
        <v>10080</v>
      </c>
      <c r="K17213">
        <v>3931.2000000000003</v>
      </c>
      <c r="L17213" s="1">
        <v>6148.7999999999993</v>
      </c>
      <c r="M17213" s="1" t="s">
        <v>25</v>
      </c>
      <c r="N17213" s="1" t="s">
        <v>197</v>
      </c>
    </row>
    <row r="17214" spans="1:14" x14ac:dyDescent="0.3">
      <c r="A17214" s="1" t="s">
        <v>51</v>
      </c>
      <c r="B17214">
        <v>1128299</v>
      </c>
      <c r="C17214" s="2">
        <v>44920</v>
      </c>
      <c r="D17214" s="1" t="s">
        <v>92</v>
      </c>
      <c r="E17214" s="1" t="s">
        <v>126</v>
      </c>
      <c r="F17214" s="1" t="s">
        <v>127</v>
      </c>
      <c r="G17214" s="1" t="s">
        <v>21</v>
      </c>
      <c r="H17214">
        <v>55</v>
      </c>
      <c r="I17214">
        <v>210</v>
      </c>
      <c r="J17214">
        <v>11550</v>
      </c>
      <c r="K17214">
        <v>5313</v>
      </c>
      <c r="L17214" s="1">
        <v>6237</v>
      </c>
      <c r="M17214" s="1" t="s">
        <v>25</v>
      </c>
      <c r="N17214" s="1" t="s">
        <v>196</v>
      </c>
    </row>
    <row r="17215" spans="1:14" x14ac:dyDescent="0.3">
      <c r="A17215" s="1" t="s">
        <v>51</v>
      </c>
      <c r="B17215">
        <v>1128299</v>
      </c>
      <c r="C17215" s="2">
        <v>44920</v>
      </c>
      <c r="D17215" s="1" t="s">
        <v>92</v>
      </c>
      <c r="E17215" s="1" t="s">
        <v>126</v>
      </c>
      <c r="F17215" s="1" t="s">
        <v>127</v>
      </c>
      <c r="G17215" s="1" t="s">
        <v>22</v>
      </c>
      <c r="H17215">
        <v>61</v>
      </c>
      <c r="I17215">
        <v>182</v>
      </c>
      <c r="J17215">
        <v>11102</v>
      </c>
      <c r="K17215">
        <v>5551</v>
      </c>
      <c r="L17215" s="1">
        <v>5551</v>
      </c>
      <c r="M17215" s="1" t="s">
        <v>25</v>
      </c>
      <c r="N17215" s="1" t="s">
        <v>196</v>
      </c>
    </row>
    <row r="17216" spans="1:14" x14ac:dyDescent="0.3">
      <c r="A17216" s="1" t="s">
        <v>51</v>
      </c>
      <c r="B17216">
        <v>1128299</v>
      </c>
      <c r="C17216" s="2">
        <v>44253</v>
      </c>
      <c r="D17216" s="1" t="s">
        <v>92</v>
      </c>
      <c r="E17216" s="1" t="s">
        <v>126</v>
      </c>
      <c r="F17216" s="1" t="s">
        <v>127</v>
      </c>
      <c r="G17216" s="1" t="s">
        <v>24</v>
      </c>
      <c r="H17216">
        <v>29</v>
      </c>
      <c r="I17216">
        <v>91</v>
      </c>
      <c r="J17216">
        <v>2639</v>
      </c>
      <c r="K17216">
        <v>976.43</v>
      </c>
      <c r="L17216" s="1">
        <v>1662.5700000000002</v>
      </c>
      <c r="M17216" s="1" t="s">
        <v>19</v>
      </c>
      <c r="N17216" s="1" t="s">
        <v>197</v>
      </c>
    </row>
    <row r="17217" spans="1:14" x14ac:dyDescent="0.3">
      <c r="A17217" s="1" t="s">
        <v>51</v>
      </c>
      <c r="B17217">
        <v>1128299</v>
      </c>
      <c r="C17217" s="2">
        <v>44253</v>
      </c>
      <c r="D17217" s="1" t="s">
        <v>92</v>
      </c>
      <c r="E17217" s="1" t="s">
        <v>126</v>
      </c>
      <c r="F17217" s="1" t="s">
        <v>127</v>
      </c>
      <c r="G17217" s="1" t="s">
        <v>18</v>
      </c>
      <c r="H17217">
        <v>34</v>
      </c>
      <c r="I17217">
        <v>62</v>
      </c>
      <c r="J17217">
        <v>2108</v>
      </c>
      <c r="K17217">
        <v>674.56000000000006</v>
      </c>
      <c r="L17217" s="1">
        <v>1433.44</v>
      </c>
      <c r="M17217" s="1" t="s">
        <v>19</v>
      </c>
      <c r="N17217" s="1" t="s">
        <v>196</v>
      </c>
    </row>
    <row r="17218" spans="1:14" x14ac:dyDescent="0.3">
      <c r="A17218" s="1" t="s">
        <v>51</v>
      </c>
      <c r="B17218">
        <v>1128299</v>
      </c>
      <c r="C17218" s="2">
        <v>44253</v>
      </c>
      <c r="D17218" s="1" t="s">
        <v>92</v>
      </c>
      <c r="E17218" s="1" t="s">
        <v>126</v>
      </c>
      <c r="F17218" s="1" t="s">
        <v>127</v>
      </c>
      <c r="G17218" s="1" t="s">
        <v>20</v>
      </c>
      <c r="H17218">
        <v>35</v>
      </c>
      <c r="I17218">
        <v>140</v>
      </c>
      <c r="J17218">
        <v>4900</v>
      </c>
      <c r="K17218">
        <v>1372.0000000000002</v>
      </c>
      <c r="L17218" s="1">
        <v>3528</v>
      </c>
      <c r="M17218" s="1" t="s">
        <v>19</v>
      </c>
      <c r="N17218" s="1" t="s">
        <v>197</v>
      </c>
    </row>
    <row r="17219" spans="1:14" x14ac:dyDescent="0.3">
      <c r="A17219" s="1" t="s">
        <v>51</v>
      </c>
      <c r="B17219">
        <v>1128299</v>
      </c>
      <c r="C17219" s="2">
        <v>44280</v>
      </c>
      <c r="D17219" s="1" t="s">
        <v>92</v>
      </c>
      <c r="E17219" s="1" t="s">
        <v>126</v>
      </c>
      <c r="F17219" s="1" t="s">
        <v>127</v>
      </c>
      <c r="G17219" s="1" t="s">
        <v>21</v>
      </c>
      <c r="H17219">
        <v>30</v>
      </c>
      <c r="I17219">
        <v>187</v>
      </c>
      <c r="J17219">
        <v>5610</v>
      </c>
      <c r="K17219">
        <v>2300.1</v>
      </c>
      <c r="L17219" s="1">
        <v>3309.9</v>
      </c>
      <c r="M17219" s="1" t="s">
        <v>19</v>
      </c>
      <c r="N17219" s="1" t="s">
        <v>196</v>
      </c>
    </row>
    <row r="17220" spans="1:14" x14ac:dyDescent="0.3">
      <c r="A17220" s="1" t="s">
        <v>51</v>
      </c>
      <c r="B17220">
        <v>1128299</v>
      </c>
      <c r="C17220" s="2">
        <v>44280</v>
      </c>
      <c r="D17220" s="1" t="s">
        <v>92</v>
      </c>
      <c r="E17220" s="1" t="s">
        <v>126</v>
      </c>
      <c r="F17220" s="1" t="s">
        <v>127</v>
      </c>
      <c r="G17220" s="1" t="s">
        <v>22</v>
      </c>
      <c r="H17220">
        <v>36</v>
      </c>
      <c r="I17220">
        <v>136</v>
      </c>
      <c r="J17220">
        <v>4896</v>
      </c>
      <c r="K17220">
        <v>2203.2000000000003</v>
      </c>
      <c r="L17220" s="1">
        <v>2692.7999999999997</v>
      </c>
      <c r="M17220" s="1" t="s">
        <v>19</v>
      </c>
      <c r="N17220" s="1" t="s">
        <v>196</v>
      </c>
    </row>
    <row r="17221" spans="1:14" x14ac:dyDescent="0.3">
      <c r="A17221" s="1" t="s">
        <v>51</v>
      </c>
      <c r="B17221">
        <v>1128299</v>
      </c>
      <c r="C17221" s="2">
        <v>44280</v>
      </c>
      <c r="D17221" s="1" t="s">
        <v>92</v>
      </c>
      <c r="E17221" s="1" t="s">
        <v>126</v>
      </c>
      <c r="F17221" s="1" t="s">
        <v>127</v>
      </c>
      <c r="G17221" s="1" t="s">
        <v>23</v>
      </c>
      <c r="H17221">
        <v>44</v>
      </c>
      <c r="I17221">
        <v>124</v>
      </c>
      <c r="J17221">
        <v>5456</v>
      </c>
      <c r="K17221">
        <v>2073.2800000000002</v>
      </c>
      <c r="L17221" s="1">
        <v>3382.72</v>
      </c>
      <c r="M17221" s="1" t="s">
        <v>19</v>
      </c>
      <c r="N17221" s="1" t="s">
        <v>197</v>
      </c>
    </row>
    <row r="17222" spans="1:14" x14ac:dyDescent="0.3">
      <c r="A17222" s="1" t="s">
        <v>51</v>
      </c>
      <c r="B17222">
        <v>1128299</v>
      </c>
      <c r="C17222" s="2">
        <v>44280</v>
      </c>
      <c r="D17222" s="1" t="s">
        <v>92</v>
      </c>
      <c r="E17222" s="1" t="s">
        <v>126</v>
      </c>
      <c r="F17222" s="1" t="s">
        <v>127</v>
      </c>
      <c r="G17222" s="1" t="s">
        <v>24</v>
      </c>
      <c r="H17222">
        <v>37</v>
      </c>
      <c r="I17222">
        <v>88</v>
      </c>
      <c r="J17222">
        <v>3256</v>
      </c>
      <c r="K17222">
        <v>1269.8399999999999</v>
      </c>
      <c r="L17222" s="1">
        <v>1986.16</v>
      </c>
      <c r="M17222" s="1" t="s">
        <v>19</v>
      </c>
      <c r="N17222" s="1" t="s">
        <v>197</v>
      </c>
    </row>
    <row r="17223" spans="1:14" x14ac:dyDescent="0.3">
      <c r="A17223" s="1" t="s">
        <v>51</v>
      </c>
      <c r="B17223">
        <v>1128299</v>
      </c>
      <c r="C17223" s="2">
        <v>44280</v>
      </c>
      <c r="D17223" s="1" t="s">
        <v>92</v>
      </c>
      <c r="E17223" s="1" t="s">
        <v>126</v>
      </c>
      <c r="F17223" s="1" t="s">
        <v>127</v>
      </c>
      <c r="G17223" s="1" t="s">
        <v>18</v>
      </c>
      <c r="H17223">
        <v>41</v>
      </c>
      <c r="I17223">
        <v>53</v>
      </c>
      <c r="J17223">
        <v>2173</v>
      </c>
      <c r="K17223">
        <v>695.36</v>
      </c>
      <c r="L17223" s="1">
        <v>1477.6399999999999</v>
      </c>
      <c r="M17223" s="1" t="s">
        <v>19</v>
      </c>
      <c r="N17223" s="1" t="s">
        <v>196</v>
      </c>
    </row>
    <row r="17224" spans="1:14" x14ac:dyDescent="0.3">
      <c r="A17224" s="1" t="s">
        <v>51</v>
      </c>
      <c r="B17224">
        <v>1128299</v>
      </c>
      <c r="C17224" s="2">
        <v>44280</v>
      </c>
      <c r="D17224" s="1" t="s">
        <v>92</v>
      </c>
      <c r="E17224" s="1" t="s">
        <v>126</v>
      </c>
      <c r="F17224" s="1" t="s">
        <v>127</v>
      </c>
      <c r="G17224" s="1" t="s">
        <v>20</v>
      </c>
      <c r="H17224">
        <v>44</v>
      </c>
      <c r="I17224">
        <v>131</v>
      </c>
      <c r="J17224">
        <v>5764</v>
      </c>
      <c r="K17224">
        <v>1786.84</v>
      </c>
      <c r="L17224" s="1">
        <v>3977.16</v>
      </c>
      <c r="M17224" s="1" t="s">
        <v>19</v>
      </c>
      <c r="N17224" s="1" t="s">
        <v>197</v>
      </c>
    </row>
    <row r="17225" spans="1:14" x14ac:dyDescent="0.3">
      <c r="A17225" s="1" t="s">
        <v>51</v>
      </c>
      <c r="B17225">
        <v>1128299</v>
      </c>
      <c r="C17225" s="2">
        <v>44312</v>
      </c>
      <c r="D17225" s="1" t="s">
        <v>92</v>
      </c>
      <c r="E17225" s="1" t="s">
        <v>126</v>
      </c>
      <c r="F17225" s="1" t="s">
        <v>127</v>
      </c>
      <c r="G17225" s="1" t="s">
        <v>21</v>
      </c>
      <c r="H17225">
        <v>41</v>
      </c>
      <c r="I17225">
        <v>165</v>
      </c>
      <c r="J17225">
        <v>6765</v>
      </c>
      <c r="K17225">
        <v>2841.2999999999997</v>
      </c>
      <c r="L17225" s="1">
        <v>3923.7000000000003</v>
      </c>
      <c r="M17225" s="1" t="s">
        <v>19</v>
      </c>
      <c r="N17225" s="1" t="s">
        <v>196</v>
      </c>
    </row>
    <row r="17226" spans="1:14" x14ac:dyDescent="0.3">
      <c r="A17226" s="1" t="s">
        <v>51</v>
      </c>
      <c r="B17226">
        <v>1128299</v>
      </c>
      <c r="C17226" s="2">
        <v>44312</v>
      </c>
      <c r="D17226" s="1" t="s">
        <v>92</v>
      </c>
      <c r="E17226" s="1" t="s">
        <v>126</v>
      </c>
      <c r="F17226" s="1" t="s">
        <v>127</v>
      </c>
      <c r="G17226" s="1" t="s">
        <v>22</v>
      </c>
      <c r="H17226">
        <v>43</v>
      </c>
      <c r="I17226">
        <v>109</v>
      </c>
      <c r="J17226">
        <v>4687</v>
      </c>
      <c r="K17226">
        <v>2156.02</v>
      </c>
      <c r="L17226" s="1">
        <v>2530.98</v>
      </c>
      <c r="M17226" s="1" t="s">
        <v>19</v>
      </c>
      <c r="N17226" s="1" t="s">
        <v>196</v>
      </c>
    </row>
    <row r="17227" spans="1:14" x14ac:dyDescent="0.3">
      <c r="A17227" s="1" t="s">
        <v>51</v>
      </c>
      <c r="B17227">
        <v>1128299</v>
      </c>
      <c r="C17227" s="2">
        <v>44312</v>
      </c>
      <c r="D17227" s="1" t="s">
        <v>92</v>
      </c>
      <c r="E17227" s="1" t="s">
        <v>126</v>
      </c>
      <c r="F17227" s="1" t="s">
        <v>127</v>
      </c>
      <c r="G17227" s="1" t="s">
        <v>23</v>
      </c>
      <c r="H17227">
        <v>44</v>
      </c>
      <c r="I17227">
        <v>140</v>
      </c>
      <c r="J17227">
        <v>6160</v>
      </c>
      <c r="K17227">
        <v>2587.1999999999998</v>
      </c>
      <c r="L17227" s="1">
        <v>3572.8</v>
      </c>
      <c r="M17227" s="1" t="s">
        <v>19</v>
      </c>
      <c r="N17227" s="1" t="s">
        <v>197</v>
      </c>
    </row>
    <row r="17228" spans="1:14" x14ac:dyDescent="0.3">
      <c r="A17228" s="1" t="s">
        <v>51</v>
      </c>
      <c r="B17228">
        <v>1128299</v>
      </c>
      <c r="C17228" s="2">
        <v>44312</v>
      </c>
      <c r="D17228" s="1" t="s">
        <v>92</v>
      </c>
      <c r="E17228" s="1" t="s">
        <v>126</v>
      </c>
      <c r="F17228" s="1" t="s">
        <v>127</v>
      </c>
      <c r="G17228" s="1" t="s">
        <v>24</v>
      </c>
      <c r="H17228">
        <v>37</v>
      </c>
      <c r="I17228">
        <v>96</v>
      </c>
      <c r="J17228">
        <v>3552</v>
      </c>
      <c r="K17228">
        <v>1385.2799999999997</v>
      </c>
      <c r="L17228" s="1">
        <v>2166.7200000000003</v>
      </c>
      <c r="M17228" s="1" t="s">
        <v>19</v>
      </c>
      <c r="N17228" s="1" t="s">
        <v>197</v>
      </c>
    </row>
    <row r="17229" spans="1:14" x14ac:dyDescent="0.3">
      <c r="A17229" s="1" t="s">
        <v>51</v>
      </c>
      <c r="B17229">
        <v>1128299</v>
      </c>
      <c r="C17229" s="2">
        <v>44312</v>
      </c>
      <c r="D17229" s="1" t="s">
        <v>92</v>
      </c>
      <c r="E17229" s="1" t="s">
        <v>126</v>
      </c>
      <c r="F17229" s="1" t="s">
        <v>127</v>
      </c>
      <c r="G17229" s="1" t="s">
        <v>18</v>
      </c>
      <c r="H17229">
        <v>46</v>
      </c>
      <c r="I17229">
        <v>60</v>
      </c>
      <c r="J17229">
        <v>2760</v>
      </c>
      <c r="K17229">
        <v>965.99999999999989</v>
      </c>
      <c r="L17229" s="1">
        <v>1794</v>
      </c>
      <c r="M17229" s="1" t="s">
        <v>19</v>
      </c>
      <c r="N17229" s="1" t="s">
        <v>196</v>
      </c>
    </row>
    <row r="17230" spans="1:14" x14ac:dyDescent="0.3">
      <c r="A17230" s="1" t="s">
        <v>51</v>
      </c>
      <c r="B17230">
        <v>1128299</v>
      </c>
      <c r="C17230" s="2">
        <v>44312</v>
      </c>
      <c r="D17230" s="1" t="s">
        <v>92</v>
      </c>
      <c r="E17230" s="1" t="s">
        <v>126</v>
      </c>
      <c r="F17230" s="1" t="s">
        <v>127</v>
      </c>
      <c r="G17230" s="1" t="s">
        <v>20</v>
      </c>
      <c r="H17230">
        <v>56</v>
      </c>
      <c r="I17230">
        <v>116</v>
      </c>
      <c r="J17230">
        <v>6496</v>
      </c>
      <c r="K17230">
        <v>1818.88</v>
      </c>
      <c r="L17230" s="1">
        <v>4677.12</v>
      </c>
      <c r="M17230" s="1" t="s">
        <v>19</v>
      </c>
      <c r="N17230" s="1" t="s">
        <v>197</v>
      </c>
    </row>
    <row r="17231" spans="1:14" x14ac:dyDescent="0.3">
      <c r="A17231" s="1" t="s">
        <v>51</v>
      </c>
      <c r="B17231">
        <v>1128299</v>
      </c>
      <c r="C17231" s="2">
        <v>44343</v>
      </c>
      <c r="D17231" s="1" t="s">
        <v>92</v>
      </c>
      <c r="E17231" s="1" t="s">
        <v>126</v>
      </c>
      <c r="F17231" s="1" t="s">
        <v>127</v>
      </c>
      <c r="G17231" s="1" t="s">
        <v>21</v>
      </c>
      <c r="H17231">
        <v>43</v>
      </c>
      <c r="I17231">
        <v>184</v>
      </c>
      <c r="J17231">
        <v>7912</v>
      </c>
      <c r="K17231">
        <v>3243.9199999999996</v>
      </c>
      <c r="L17231" s="1">
        <v>4668.08</v>
      </c>
      <c r="M17231" s="1" t="s">
        <v>19</v>
      </c>
      <c r="N17231" s="1" t="s">
        <v>196</v>
      </c>
    </row>
    <row r="17232" spans="1:14" x14ac:dyDescent="0.3">
      <c r="A17232" s="1" t="s">
        <v>51</v>
      </c>
      <c r="B17232">
        <v>1128299</v>
      </c>
      <c r="C17232" s="2">
        <v>44343</v>
      </c>
      <c r="D17232" s="1" t="s">
        <v>92</v>
      </c>
      <c r="E17232" s="1" t="s">
        <v>126</v>
      </c>
      <c r="F17232" s="1" t="s">
        <v>127</v>
      </c>
      <c r="G17232" s="1" t="s">
        <v>22</v>
      </c>
      <c r="H17232">
        <v>46</v>
      </c>
      <c r="I17232">
        <v>136</v>
      </c>
      <c r="J17232">
        <v>6256</v>
      </c>
      <c r="K17232">
        <v>2627.5200000000004</v>
      </c>
      <c r="L17232" s="1">
        <v>3628.4799999999996</v>
      </c>
      <c r="M17232" s="1" t="s">
        <v>19</v>
      </c>
      <c r="N17232" s="1" t="s">
        <v>196</v>
      </c>
    </row>
    <row r="17233" spans="1:14" x14ac:dyDescent="0.3">
      <c r="A17233" s="1" t="s">
        <v>51</v>
      </c>
      <c r="B17233">
        <v>1128299</v>
      </c>
      <c r="C17233" s="2">
        <v>44343</v>
      </c>
      <c r="D17233" s="1" t="s">
        <v>92</v>
      </c>
      <c r="E17233" s="1" t="s">
        <v>126</v>
      </c>
      <c r="F17233" s="1" t="s">
        <v>127</v>
      </c>
      <c r="G17233" s="1" t="s">
        <v>23</v>
      </c>
      <c r="H17233">
        <v>46</v>
      </c>
      <c r="I17233">
        <v>135</v>
      </c>
      <c r="J17233">
        <v>6210</v>
      </c>
      <c r="K17233">
        <v>2546.1</v>
      </c>
      <c r="L17233" s="1">
        <v>3663.9</v>
      </c>
      <c r="M17233" s="1" t="s">
        <v>19</v>
      </c>
      <c r="N17233" s="1" t="s">
        <v>197</v>
      </c>
    </row>
    <row r="17234" spans="1:14" x14ac:dyDescent="0.3">
      <c r="A17234" s="1" t="s">
        <v>51</v>
      </c>
      <c r="B17234">
        <v>1128299</v>
      </c>
      <c r="C17234" s="2">
        <v>44343</v>
      </c>
      <c r="D17234" s="1" t="s">
        <v>92</v>
      </c>
      <c r="E17234" s="1" t="s">
        <v>126</v>
      </c>
      <c r="F17234" s="1" t="s">
        <v>127</v>
      </c>
      <c r="G17234" s="1" t="s">
        <v>24</v>
      </c>
      <c r="H17234">
        <v>43</v>
      </c>
      <c r="I17234">
        <v>109</v>
      </c>
      <c r="J17234">
        <v>4687</v>
      </c>
      <c r="K17234">
        <v>1921.6699999999998</v>
      </c>
      <c r="L17234" s="1">
        <v>2765.33</v>
      </c>
      <c r="M17234" s="1" t="s">
        <v>19</v>
      </c>
      <c r="N17234" s="1" t="s">
        <v>197</v>
      </c>
    </row>
    <row r="17235" spans="1:14" x14ac:dyDescent="0.3">
      <c r="A17235" s="1" t="s">
        <v>51</v>
      </c>
      <c r="B17235">
        <v>1128299</v>
      </c>
      <c r="C17235" s="2">
        <v>44343</v>
      </c>
      <c r="D17235" s="1" t="s">
        <v>92</v>
      </c>
      <c r="E17235" s="1" t="s">
        <v>126</v>
      </c>
      <c r="F17235" s="1" t="s">
        <v>127</v>
      </c>
      <c r="G17235" s="1" t="s">
        <v>18</v>
      </c>
      <c r="H17235">
        <v>45</v>
      </c>
      <c r="I17235">
        <v>78</v>
      </c>
      <c r="J17235">
        <v>3510</v>
      </c>
      <c r="K17235">
        <v>1228.5</v>
      </c>
      <c r="L17235" s="1">
        <v>2281.5</v>
      </c>
      <c r="M17235" s="1" t="s">
        <v>19</v>
      </c>
      <c r="N17235" s="1" t="s">
        <v>196</v>
      </c>
    </row>
    <row r="17236" spans="1:14" x14ac:dyDescent="0.3">
      <c r="A17236" s="1" t="s">
        <v>51</v>
      </c>
      <c r="B17236">
        <v>1128299</v>
      </c>
      <c r="C17236" s="2">
        <v>44343</v>
      </c>
      <c r="D17236" s="1" t="s">
        <v>92</v>
      </c>
      <c r="E17236" s="1" t="s">
        <v>126</v>
      </c>
      <c r="F17236" s="1" t="s">
        <v>127</v>
      </c>
      <c r="G17236" s="1" t="s">
        <v>20</v>
      </c>
      <c r="H17236">
        <v>56</v>
      </c>
      <c r="I17236">
        <v>132</v>
      </c>
      <c r="J17236">
        <v>7392</v>
      </c>
      <c r="K17236">
        <v>2143.6799999999998</v>
      </c>
      <c r="L17236" s="1">
        <v>5248.32</v>
      </c>
      <c r="M17236" s="1" t="s">
        <v>19</v>
      </c>
      <c r="N17236" s="1" t="s">
        <v>197</v>
      </c>
    </row>
    <row r="17237" spans="1:14" x14ac:dyDescent="0.3">
      <c r="A17237" s="1" t="s">
        <v>51</v>
      </c>
      <c r="B17237">
        <v>1128299</v>
      </c>
      <c r="C17237" s="2">
        <v>44373</v>
      </c>
      <c r="D17237" s="1" t="s">
        <v>92</v>
      </c>
      <c r="E17237" s="1" t="s">
        <v>126</v>
      </c>
      <c r="F17237" s="1" t="s">
        <v>127</v>
      </c>
      <c r="G17237" s="1" t="s">
        <v>21</v>
      </c>
      <c r="H17237">
        <v>37</v>
      </c>
      <c r="I17237">
        <v>224</v>
      </c>
      <c r="J17237">
        <v>8288</v>
      </c>
      <c r="K17237">
        <v>3232.3199999999997</v>
      </c>
      <c r="L17237" s="1">
        <v>5055.68</v>
      </c>
      <c r="M17237" s="1" t="s">
        <v>19</v>
      </c>
      <c r="N17237" s="1" t="s">
        <v>196</v>
      </c>
    </row>
    <row r="17238" spans="1:14" x14ac:dyDescent="0.3">
      <c r="A17238" s="1" t="s">
        <v>51</v>
      </c>
      <c r="B17238">
        <v>1128299</v>
      </c>
      <c r="C17238" s="2">
        <v>44373</v>
      </c>
      <c r="D17238" s="1" t="s">
        <v>92</v>
      </c>
      <c r="E17238" s="1" t="s">
        <v>126</v>
      </c>
      <c r="F17238" s="1" t="s">
        <v>127</v>
      </c>
      <c r="G17238" s="1" t="s">
        <v>22</v>
      </c>
      <c r="H17238">
        <v>47</v>
      </c>
      <c r="I17238">
        <v>187</v>
      </c>
      <c r="J17238">
        <v>8789</v>
      </c>
      <c r="K17238">
        <v>3779.2700000000004</v>
      </c>
      <c r="L17238" s="1">
        <v>5009.7299999999996</v>
      </c>
      <c r="M17238" s="1" t="s">
        <v>19</v>
      </c>
      <c r="N17238" s="1" t="s">
        <v>196</v>
      </c>
    </row>
    <row r="17239" spans="1:14" x14ac:dyDescent="0.3">
      <c r="A17239" s="1" t="s">
        <v>51</v>
      </c>
      <c r="B17239">
        <v>1128299</v>
      </c>
      <c r="C17239" s="2">
        <v>44373</v>
      </c>
      <c r="D17239" s="1" t="s">
        <v>92</v>
      </c>
      <c r="E17239" s="1" t="s">
        <v>126</v>
      </c>
      <c r="F17239" s="1" t="s">
        <v>127</v>
      </c>
      <c r="G17239" s="1" t="s">
        <v>23</v>
      </c>
      <c r="H17239">
        <v>41</v>
      </c>
      <c r="I17239">
        <v>193</v>
      </c>
      <c r="J17239">
        <v>7913</v>
      </c>
      <c r="K17239">
        <v>3165.2</v>
      </c>
      <c r="L17239" s="1">
        <v>4747.8</v>
      </c>
      <c r="M17239" s="1" t="s">
        <v>19</v>
      </c>
      <c r="N17239" s="1" t="s">
        <v>197</v>
      </c>
    </row>
    <row r="17240" spans="1:14" x14ac:dyDescent="0.3">
      <c r="A17240" s="1" t="s">
        <v>51</v>
      </c>
      <c r="B17240">
        <v>1128299</v>
      </c>
      <c r="C17240" s="2">
        <v>44373</v>
      </c>
      <c r="D17240" s="1" t="s">
        <v>92</v>
      </c>
      <c r="E17240" s="1" t="s">
        <v>126</v>
      </c>
      <c r="F17240" s="1" t="s">
        <v>127</v>
      </c>
      <c r="G17240" s="1" t="s">
        <v>24</v>
      </c>
      <c r="H17240">
        <v>37</v>
      </c>
      <c r="I17240">
        <v>128</v>
      </c>
      <c r="J17240">
        <v>4736</v>
      </c>
      <c r="K17240">
        <v>1894.3999999999999</v>
      </c>
      <c r="L17240" s="1">
        <v>2841.6000000000004</v>
      </c>
      <c r="M17240" s="1" t="s">
        <v>19</v>
      </c>
      <c r="N17240" s="1" t="s">
        <v>197</v>
      </c>
    </row>
    <row r="17241" spans="1:14" x14ac:dyDescent="0.3">
      <c r="A17241" s="1" t="s">
        <v>51</v>
      </c>
      <c r="B17241">
        <v>1128299</v>
      </c>
      <c r="C17241" s="2">
        <v>44373</v>
      </c>
      <c r="D17241" s="1" t="s">
        <v>92</v>
      </c>
      <c r="E17241" s="1" t="s">
        <v>126</v>
      </c>
      <c r="F17241" s="1" t="s">
        <v>127</v>
      </c>
      <c r="G17241" s="1" t="s">
        <v>18</v>
      </c>
      <c r="H17241">
        <v>44</v>
      </c>
      <c r="I17241">
        <v>93</v>
      </c>
      <c r="J17241">
        <v>4092</v>
      </c>
      <c r="K17241">
        <v>1432.1999999999998</v>
      </c>
      <c r="L17241" s="1">
        <v>2659.8</v>
      </c>
      <c r="M17241" s="1" t="s">
        <v>19</v>
      </c>
      <c r="N17241" s="1" t="s">
        <v>196</v>
      </c>
    </row>
    <row r="17242" spans="1:14" x14ac:dyDescent="0.3">
      <c r="A17242" s="1" t="s">
        <v>51</v>
      </c>
      <c r="B17242">
        <v>1128299</v>
      </c>
      <c r="C17242" s="2">
        <v>44373</v>
      </c>
      <c r="D17242" s="1" t="s">
        <v>92</v>
      </c>
      <c r="E17242" s="1" t="s">
        <v>126</v>
      </c>
      <c r="F17242" s="1" t="s">
        <v>127</v>
      </c>
      <c r="G17242" s="1" t="s">
        <v>20</v>
      </c>
      <c r="H17242">
        <v>50</v>
      </c>
      <c r="I17242">
        <v>192</v>
      </c>
      <c r="J17242">
        <v>9600</v>
      </c>
      <c r="K17242">
        <v>2688.0000000000005</v>
      </c>
      <c r="L17242" s="1">
        <v>6912</v>
      </c>
      <c r="M17242" s="1" t="s">
        <v>19</v>
      </c>
      <c r="N17242" s="1" t="s">
        <v>197</v>
      </c>
    </row>
    <row r="17243" spans="1:14" x14ac:dyDescent="0.3">
      <c r="A17243" s="1" t="s">
        <v>51</v>
      </c>
      <c r="B17243">
        <v>1128299</v>
      </c>
      <c r="C17243" s="2">
        <v>44402</v>
      </c>
      <c r="D17243" s="1" t="s">
        <v>92</v>
      </c>
      <c r="E17243" s="1" t="s">
        <v>126</v>
      </c>
      <c r="F17243" s="1" t="s">
        <v>127</v>
      </c>
      <c r="G17243" s="1" t="s">
        <v>21</v>
      </c>
      <c r="H17243">
        <v>41</v>
      </c>
      <c r="I17243">
        <v>248</v>
      </c>
      <c r="J17243">
        <v>10168</v>
      </c>
      <c r="K17243">
        <v>3965.5199999999995</v>
      </c>
      <c r="L17243" s="1">
        <v>6202.4800000000005</v>
      </c>
      <c r="M17243" s="1" t="s">
        <v>19</v>
      </c>
      <c r="N17243" s="1" t="s">
        <v>196</v>
      </c>
    </row>
    <row r="17244" spans="1:14" x14ac:dyDescent="0.3">
      <c r="A17244" s="1" t="s">
        <v>51</v>
      </c>
      <c r="B17244">
        <v>1128299</v>
      </c>
      <c r="C17244" s="2">
        <v>44402</v>
      </c>
      <c r="D17244" s="1" t="s">
        <v>92</v>
      </c>
      <c r="E17244" s="1" t="s">
        <v>126</v>
      </c>
      <c r="F17244" s="1" t="s">
        <v>127</v>
      </c>
      <c r="G17244" s="1" t="s">
        <v>22</v>
      </c>
      <c r="H17244">
        <v>45</v>
      </c>
      <c r="I17244">
        <v>210</v>
      </c>
      <c r="J17244">
        <v>9450</v>
      </c>
      <c r="K17244">
        <v>4063.5000000000005</v>
      </c>
      <c r="L17244" s="1">
        <v>5386.5</v>
      </c>
      <c r="M17244" s="1" t="s">
        <v>19</v>
      </c>
      <c r="N17244" s="1" t="s">
        <v>196</v>
      </c>
    </row>
    <row r="17245" spans="1:14" x14ac:dyDescent="0.3">
      <c r="A17245" s="1" t="s">
        <v>51</v>
      </c>
      <c r="B17245">
        <v>1128299</v>
      </c>
      <c r="C17245" s="2">
        <v>44402</v>
      </c>
      <c r="D17245" s="1" t="s">
        <v>92</v>
      </c>
      <c r="E17245" s="1" t="s">
        <v>126</v>
      </c>
      <c r="F17245" s="1" t="s">
        <v>127</v>
      </c>
      <c r="G17245" s="1" t="s">
        <v>23</v>
      </c>
      <c r="H17245">
        <v>39</v>
      </c>
      <c r="I17245">
        <v>171</v>
      </c>
      <c r="J17245">
        <v>6669</v>
      </c>
      <c r="K17245">
        <v>2467.5299999999997</v>
      </c>
      <c r="L17245" s="1">
        <v>4201.47</v>
      </c>
      <c r="M17245" s="1" t="s">
        <v>19</v>
      </c>
      <c r="N17245" s="1" t="s">
        <v>197</v>
      </c>
    </row>
    <row r="17246" spans="1:14" x14ac:dyDescent="0.3">
      <c r="A17246" s="1" t="s">
        <v>51</v>
      </c>
      <c r="B17246">
        <v>1128299</v>
      </c>
      <c r="C17246" s="2">
        <v>44402</v>
      </c>
      <c r="D17246" s="1" t="s">
        <v>92</v>
      </c>
      <c r="E17246" s="1" t="s">
        <v>126</v>
      </c>
      <c r="F17246" s="1" t="s">
        <v>127</v>
      </c>
      <c r="G17246" s="1" t="s">
        <v>24</v>
      </c>
      <c r="H17246">
        <v>39</v>
      </c>
      <c r="I17246">
        <v>149</v>
      </c>
      <c r="J17246">
        <v>5811</v>
      </c>
      <c r="K17246">
        <v>2440.62</v>
      </c>
      <c r="L17246" s="1">
        <v>3370.38</v>
      </c>
      <c r="M17246" s="1" t="s">
        <v>19</v>
      </c>
      <c r="N17246" s="1" t="s">
        <v>197</v>
      </c>
    </row>
    <row r="17247" spans="1:14" x14ac:dyDescent="0.3">
      <c r="A17247" s="1" t="s">
        <v>51</v>
      </c>
      <c r="B17247">
        <v>1128299</v>
      </c>
      <c r="C17247" s="2">
        <v>44402</v>
      </c>
      <c r="D17247" s="1" t="s">
        <v>92</v>
      </c>
      <c r="E17247" s="1" t="s">
        <v>126</v>
      </c>
      <c r="F17247" s="1" t="s">
        <v>127</v>
      </c>
      <c r="G17247" s="1" t="s">
        <v>18</v>
      </c>
      <c r="H17247">
        <v>40</v>
      </c>
      <c r="I17247">
        <v>160</v>
      </c>
      <c r="J17247">
        <v>6400</v>
      </c>
      <c r="K17247">
        <v>2048</v>
      </c>
      <c r="L17247" s="1">
        <v>4352</v>
      </c>
      <c r="M17247" s="1" t="s">
        <v>19</v>
      </c>
      <c r="N17247" s="1" t="s">
        <v>196</v>
      </c>
    </row>
    <row r="17248" spans="1:14" x14ac:dyDescent="0.3">
      <c r="A17248" s="1" t="s">
        <v>51</v>
      </c>
      <c r="B17248">
        <v>1128299</v>
      </c>
      <c r="C17248" s="2">
        <v>44402</v>
      </c>
      <c r="D17248" s="1" t="s">
        <v>92</v>
      </c>
      <c r="E17248" s="1" t="s">
        <v>126</v>
      </c>
      <c r="F17248" s="1" t="s">
        <v>127</v>
      </c>
      <c r="G17248" s="1" t="s">
        <v>20</v>
      </c>
      <c r="H17248">
        <v>49</v>
      </c>
      <c r="I17248">
        <v>160</v>
      </c>
      <c r="J17248">
        <v>7840</v>
      </c>
      <c r="K17248">
        <v>2508.8000000000002</v>
      </c>
      <c r="L17248" s="1">
        <v>5331.2</v>
      </c>
      <c r="M17248" s="1" t="s">
        <v>19</v>
      </c>
      <c r="N17248" s="1" t="s">
        <v>197</v>
      </c>
    </row>
    <row r="17249" spans="1:14" x14ac:dyDescent="0.3">
      <c r="A17249" s="1" t="s">
        <v>51</v>
      </c>
      <c r="B17249">
        <v>1128299</v>
      </c>
      <c r="C17249" s="2">
        <v>44434</v>
      </c>
      <c r="D17249" s="1" t="s">
        <v>92</v>
      </c>
      <c r="E17249" s="1" t="s">
        <v>126</v>
      </c>
      <c r="F17249" s="1" t="s">
        <v>127</v>
      </c>
      <c r="G17249" s="1" t="s">
        <v>21</v>
      </c>
      <c r="H17249">
        <v>40</v>
      </c>
      <c r="I17249">
        <v>224</v>
      </c>
      <c r="J17249">
        <v>8960</v>
      </c>
      <c r="K17249">
        <v>3315.2</v>
      </c>
      <c r="L17249" s="1">
        <v>5644.8</v>
      </c>
      <c r="M17249" s="1" t="s">
        <v>19</v>
      </c>
      <c r="N17249" s="1" t="s">
        <v>196</v>
      </c>
    </row>
    <row r="17250" spans="1:14" x14ac:dyDescent="0.3">
      <c r="A17250" s="1" t="s">
        <v>51</v>
      </c>
      <c r="B17250">
        <v>1128299</v>
      </c>
      <c r="C17250" s="2">
        <v>44434</v>
      </c>
      <c r="D17250" s="1" t="s">
        <v>92</v>
      </c>
      <c r="E17250" s="1" t="s">
        <v>126</v>
      </c>
      <c r="F17250" s="1" t="s">
        <v>127</v>
      </c>
      <c r="G17250" s="1" t="s">
        <v>22</v>
      </c>
      <c r="H17250">
        <v>44</v>
      </c>
      <c r="I17250">
        <v>208</v>
      </c>
      <c r="J17250">
        <v>9152</v>
      </c>
      <c r="K17250">
        <v>4026.88</v>
      </c>
      <c r="L17250" s="1">
        <v>5125.12</v>
      </c>
      <c r="M17250" s="1" t="s">
        <v>19</v>
      </c>
      <c r="N17250" s="1" t="s">
        <v>196</v>
      </c>
    </row>
    <row r="17251" spans="1:14" x14ac:dyDescent="0.3">
      <c r="A17251" s="1" t="s">
        <v>51</v>
      </c>
      <c r="B17251">
        <v>1128299</v>
      </c>
      <c r="C17251" s="2">
        <v>44434</v>
      </c>
      <c r="D17251" s="1" t="s">
        <v>92</v>
      </c>
      <c r="E17251" s="1" t="s">
        <v>126</v>
      </c>
      <c r="F17251" s="1" t="s">
        <v>127</v>
      </c>
      <c r="G17251" s="1" t="s">
        <v>23</v>
      </c>
      <c r="H17251">
        <v>46</v>
      </c>
      <c r="I17251">
        <v>163</v>
      </c>
      <c r="J17251">
        <v>7498</v>
      </c>
      <c r="K17251">
        <v>2999.2</v>
      </c>
      <c r="L17251" s="1">
        <v>4498.8</v>
      </c>
      <c r="M17251" s="1" t="s">
        <v>19</v>
      </c>
      <c r="N17251" s="1" t="s">
        <v>197</v>
      </c>
    </row>
    <row r="17252" spans="1:14" x14ac:dyDescent="0.3">
      <c r="A17252" s="1" t="s">
        <v>51</v>
      </c>
      <c r="B17252">
        <v>1128299</v>
      </c>
      <c r="C17252" s="2">
        <v>44434</v>
      </c>
      <c r="D17252" s="1" t="s">
        <v>92</v>
      </c>
      <c r="E17252" s="1" t="s">
        <v>126</v>
      </c>
      <c r="F17252" s="1" t="s">
        <v>127</v>
      </c>
      <c r="G17252" s="1" t="s">
        <v>24</v>
      </c>
      <c r="H17252">
        <v>46</v>
      </c>
      <c r="I17252">
        <v>152</v>
      </c>
      <c r="J17252">
        <v>6992</v>
      </c>
      <c r="K17252">
        <v>2587.04</v>
      </c>
      <c r="L17252" s="1">
        <v>4404.96</v>
      </c>
      <c r="M17252" s="1" t="s">
        <v>19</v>
      </c>
      <c r="N17252" s="1" t="s">
        <v>197</v>
      </c>
    </row>
    <row r="17253" spans="1:14" x14ac:dyDescent="0.3">
      <c r="A17253" s="1" t="s">
        <v>51</v>
      </c>
      <c r="B17253">
        <v>1128299</v>
      </c>
      <c r="C17253" s="2">
        <v>44434</v>
      </c>
      <c r="D17253" s="1" t="s">
        <v>92</v>
      </c>
      <c r="E17253" s="1" t="s">
        <v>126</v>
      </c>
      <c r="F17253" s="1" t="s">
        <v>127</v>
      </c>
      <c r="G17253" s="1" t="s">
        <v>18</v>
      </c>
      <c r="H17253">
        <v>48</v>
      </c>
      <c r="I17253">
        <v>162</v>
      </c>
      <c r="J17253">
        <v>7776</v>
      </c>
      <c r="K17253">
        <v>2643.8399999999997</v>
      </c>
      <c r="L17253" s="1">
        <v>5132.16</v>
      </c>
      <c r="M17253" s="1" t="s">
        <v>19</v>
      </c>
      <c r="N17253" s="1" t="s">
        <v>196</v>
      </c>
    </row>
    <row r="17254" spans="1:14" x14ac:dyDescent="0.3">
      <c r="A17254" s="1" t="s">
        <v>51</v>
      </c>
      <c r="B17254">
        <v>1128299</v>
      </c>
      <c r="C17254" s="2">
        <v>44434</v>
      </c>
      <c r="D17254" s="1" t="s">
        <v>92</v>
      </c>
      <c r="E17254" s="1" t="s">
        <v>126</v>
      </c>
      <c r="F17254" s="1" t="s">
        <v>127</v>
      </c>
      <c r="G17254" s="1" t="s">
        <v>20</v>
      </c>
      <c r="H17254">
        <v>50</v>
      </c>
      <c r="I17254">
        <v>153</v>
      </c>
      <c r="J17254">
        <v>7650</v>
      </c>
      <c r="K17254">
        <v>2448</v>
      </c>
      <c r="L17254" s="1">
        <v>5202</v>
      </c>
      <c r="M17254" s="1" t="s">
        <v>19</v>
      </c>
      <c r="N17254" s="1" t="s">
        <v>197</v>
      </c>
    </row>
    <row r="17255" spans="1:14" x14ac:dyDescent="0.3">
      <c r="A17255" s="1" t="s">
        <v>51</v>
      </c>
      <c r="B17255">
        <v>1128299</v>
      </c>
      <c r="C17255" s="2">
        <v>44466</v>
      </c>
      <c r="D17255" s="1" t="s">
        <v>92</v>
      </c>
      <c r="E17255" s="1" t="s">
        <v>126</v>
      </c>
      <c r="F17255" s="1" t="s">
        <v>127</v>
      </c>
      <c r="G17255" s="1" t="s">
        <v>21</v>
      </c>
      <c r="H17255">
        <v>37</v>
      </c>
      <c r="I17255">
        <v>206</v>
      </c>
      <c r="J17255">
        <v>7622</v>
      </c>
      <c r="K17255">
        <v>3201.24</v>
      </c>
      <c r="L17255" s="1">
        <v>4420.76</v>
      </c>
      <c r="M17255" s="1" t="s">
        <v>19</v>
      </c>
      <c r="N17255" s="1" t="s">
        <v>196</v>
      </c>
    </row>
    <row r="17256" spans="1:14" x14ac:dyDescent="0.3">
      <c r="A17256" s="1" t="s">
        <v>51</v>
      </c>
      <c r="B17256">
        <v>1128299</v>
      </c>
      <c r="C17256" s="2">
        <v>44466</v>
      </c>
      <c r="D17256" s="1" t="s">
        <v>92</v>
      </c>
      <c r="E17256" s="1" t="s">
        <v>126</v>
      </c>
      <c r="F17256" s="1" t="s">
        <v>127</v>
      </c>
      <c r="G17256" s="1" t="s">
        <v>22</v>
      </c>
      <c r="H17256">
        <v>39</v>
      </c>
      <c r="I17256">
        <v>188</v>
      </c>
      <c r="J17256">
        <v>7332</v>
      </c>
      <c r="K17256">
        <v>3372.7200000000003</v>
      </c>
      <c r="L17256" s="1">
        <v>3959.2799999999997</v>
      </c>
      <c r="M17256" s="1" t="s">
        <v>19</v>
      </c>
      <c r="N17256" s="1" t="s">
        <v>196</v>
      </c>
    </row>
    <row r="17257" spans="1:14" x14ac:dyDescent="0.3">
      <c r="A17257" s="1" t="s">
        <v>51</v>
      </c>
      <c r="B17257">
        <v>1128299</v>
      </c>
      <c r="C17257" s="2">
        <v>44466</v>
      </c>
      <c r="D17257" s="1" t="s">
        <v>92</v>
      </c>
      <c r="E17257" s="1" t="s">
        <v>126</v>
      </c>
      <c r="F17257" s="1" t="s">
        <v>127</v>
      </c>
      <c r="G17257" s="1" t="s">
        <v>23</v>
      </c>
      <c r="H17257">
        <v>39</v>
      </c>
      <c r="I17257">
        <v>147</v>
      </c>
      <c r="J17257">
        <v>5733</v>
      </c>
      <c r="K17257">
        <v>2407.86</v>
      </c>
      <c r="L17257" s="1">
        <v>3325.14</v>
      </c>
      <c r="M17257" s="1" t="s">
        <v>19</v>
      </c>
      <c r="N17257" s="1" t="s">
        <v>197</v>
      </c>
    </row>
    <row r="17258" spans="1:14" x14ac:dyDescent="0.3">
      <c r="A17258" s="1" t="s">
        <v>51</v>
      </c>
      <c r="B17258">
        <v>1128299</v>
      </c>
      <c r="C17258" s="2">
        <v>44466</v>
      </c>
      <c r="D17258" s="1" t="s">
        <v>92</v>
      </c>
      <c r="E17258" s="1" t="s">
        <v>126</v>
      </c>
      <c r="F17258" s="1" t="s">
        <v>127</v>
      </c>
      <c r="G17258" s="1" t="s">
        <v>24</v>
      </c>
      <c r="H17258">
        <v>37</v>
      </c>
      <c r="I17258">
        <v>145</v>
      </c>
      <c r="J17258">
        <v>5365</v>
      </c>
      <c r="K17258">
        <v>2199.65</v>
      </c>
      <c r="L17258" s="1">
        <v>3165.35</v>
      </c>
      <c r="M17258" s="1" t="s">
        <v>19</v>
      </c>
      <c r="N17258" s="1" t="s">
        <v>197</v>
      </c>
    </row>
    <row r="17259" spans="1:14" x14ac:dyDescent="0.3">
      <c r="A17259" s="1" t="s">
        <v>51</v>
      </c>
      <c r="B17259">
        <v>1128299</v>
      </c>
      <c r="C17259" s="2">
        <v>44466</v>
      </c>
      <c r="D17259" s="1" t="s">
        <v>92</v>
      </c>
      <c r="E17259" s="1" t="s">
        <v>126</v>
      </c>
      <c r="F17259" s="1" t="s">
        <v>127</v>
      </c>
      <c r="G17259" s="1" t="s">
        <v>18</v>
      </c>
      <c r="H17259">
        <v>40</v>
      </c>
      <c r="I17259">
        <v>145</v>
      </c>
      <c r="J17259">
        <v>5800</v>
      </c>
      <c r="K17259">
        <v>2029.9999999999998</v>
      </c>
      <c r="L17259" s="1">
        <v>3770</v>
      </c>
      <c r="M17259" s="1" t="s">
        <v>19</v>
      </c>
      <c r="N17259" s="1" t="s">
        <v>196</v>
      </c>
    </row>
    <row r="17260" spans="1:14" x14ac:dyDescent="0.3">
      <c r="A17260" s="1" t="s">
        <v>51</v>
      </c>
      <c r="B17260">
        <v>1128299</v>
      </c>
      <c r="C17260" s="2">
        <v>44466</v>
      </c>
      <c r="D17260" s="1" t="s">
        <v>92</v>
      </c>
      <c r="E17260" s="1" t="s">
        <v>126</v>
      </c>
      <c r="F17260" s="1" t="s">
        <v>127</v>
      </c>
      <c r="G17260" s="1" t="s">
        <v>20</v>
      </c>
      <c r="H17260">
        <v>48</v>
      </c>
      <c r="I17260">
        <v>157</v>
      </c>
      <c r="J17260">
        <v>7536</v>
      </c>
      <c r="K17260">
        <v>2260.7999999999997</v>
      </c>
      <c r="L17260" s="1">
        <v>5275.2000000000007</v>
      </c>
      <c r="M17260" s="1" t="s">
        <v>19</v>
      </c>
      <c r="N17260" s="1" t="s">
        <v>197</v>
      </c>
    </row>
    <row r="17261" spans="1:14" x14ac:dyDescent="0.3">
      <c r="A17261" s="1" t="s">
        <v>51</v>
      </c>
      <c r="B17261">
        <v>1128299</v>
      </c>
      <c r="C17261" s="2">
        <v>44495</v>
      </c>
      <c r="D17261" s="1" t="s">
        <v>92</v>
      </c>
      <c r="E17261" s="1" t="s">
        <v>126</v>
      </c>
      <c r="F17261" s="1" t="s">
        <v>127</v>
      </c>
      <c r="G17261" s="1" t="s">
        <v>21</v>
      </c>
      <c r="H17261">
        <v>35</v>
      </c>
      <c r="I17261">
        <v>171</v>
      </c>
      <c r="J17261">
        <v>5985</v>
      </c>
      <c r="K17261">
        <v>2214.4499999999998</v>
      </c>
      <c r="L17261" s="1">
        <v>3770.55</v>
      </c>
      <c r="M17261" s="1" t="s">
        <v>19</v>
      </c>
      <c r="N17261" s="1" t="s">
        <v>196</v>
      </c>
    </row>
    <row r="17262" spans="1:14" x14ac:dyDescent="0.3">
      <c r="A17262" s="1" t="s">
        <v>51</v>
      </c>
      <c r="B17262">
        <v>1128299</v>
      </c>
      <c r="C17262" s="2">
        <v>44495</v>
      </c>
      <c r="D17262" s="1" t="s">
        <v>92</v>
      </c>
      <c r="E17262" s="1" t="s">
        <v>126</v>
      </c>
      <c r="F17262" s="1" t="s">
        <v>127</v>
      </c>
      <c r="G17262" s="1" t="s">
        <v>22</v>
      </c>
      <c r="H17262">
        <v>38</v>
      </c>
      <c r="I17262">
        <v>182</v>
      </c>
      <c r="J17262">
        <v>6916</v>
      </c>
      <c r="K17262">
        <v>2973.8800000000006</v>
      </c>
      <c r="L17262" s="1">
        <v>3942.1199999999994</v>
      </c>
      <c r="M17262" s="1" t="s">
        <v>19</v>
      </c>
      <c r="N17262" s="1" t="s">
        <v>196</v>
      </c>
    </row>
    <row r="17263" spans="1:14" x14ac:dyDescent="0.3">
      <c r="A17263" s="1" t="s">
        <v>51</v>
      </c>
      <c r="B17263">
        <v>1128299</v>
      </c>
      <c r="C17263" s="2">
        <v>44495</v>
      </c>
      <c r="D17263" s="1" t="s">
        <v>92</v>
      </c>
      <c r="E17263" s="1" t="s">
        <v>126</v>
      </c>
      <c r="F17263" s="1" t="s">
        <v>127</v>
      </c>
      <c r="G17263" s="1" t="s">
        <v>23</v>
      </c>
      <c r="H17263">
        <v>34</v>
      </c>
      <c r="I17263">
        <v>120</v>
      </c>
      <c r="J17263">
        <v>4080</v>
      </c>
      <c r="K17263">
        <v>1631.9999999999998</v>
      </c>
      <c r="L17263" s="1">
        <v>2448</v>
      </c>
      <c r="M17263" s="1" t="s">
        <v>19</v>
      </c>
      <c r="N17263" s="1" t="s">
        <v>197</v>
      </c>
    </row>
    <row r="17264" spans="1:14" x14ac:dyDescent="0.3">
      <c r="A17264" s="1" t="s">
        <v>51</v>
      </c>
      <c r="B17264">
        <v>1128299</v>
      </c>
      <c r="C17264" s="2">
        <v>44495</v>
      </c>
      <c r="D17264" s="1" t="s">
        <v>92</v>
      </c>
      <c r="E17264" s="1" t="s">
        <v>126</v>
      </c>
      <c r="F17264" s="1" t="s">
        <v>127</v>
      </c>
      <c r="G17264" s="1" t="s">
        <v>24</v>
      </c>
      <c r="H17264">
        <v>35</v>
      </c>
      <c r="I17264">
        <v>112</v>
      </c>
      <c r="J17264">
        <v>3920</v>
      </c>
      <c r="K17264">
        <v>1646.3999999999999</v>
      </c>
      <c r="L17264" s="1">
        <v>2273.6000000000004</v>
      </c>
      <c r="M17264" s="1" t="s">
        <v>19</v>
      </c>
      <c r="N17264" s="1" t="s">
        <v>197</v>
      </c>
    </row>
    <row r="17265" spans="1:14" x14ac:dyDescent="0.3">
      <c r="A17265" s="1" t="s">
        <v>51</v>
      </c>
      <c r="B17265">
        <v>1128299</v>
      </c>
      <c r="C17265" s="2">
        <v>44495</v>
      </c>
      <c r="D17265" s="1" t="s">
        <v>92</v>
      </c>
      <c r="E17265" s="1" t="s">
        <v>126</v>
      </c>
      <c r="F17265" s="1" t="s">
        <v>127</v>
      </c>
      <c r="G17265" s="1" t="s">
        <v>18</v>
      </c>
      <c r="H17265">
        <v>41</v>
      </c>
      <c r="I17265">
        <v>114</v>
      </c>
      <c r="J17265">
        <v>4674</v>
      </c>
      <c r="K17265">
        <v>1542.4199999999998</v>
      </c>
      <c r="L17265" s="1">
        <v>3131.58</v>
      </c>
      <c r="M17265" s="1" t="s">
        <v>19</v>
      </c>
      <c r="N17265" s="1" t="s">
        <v>196</v>
      </c>
    </row>
    <row r="17266" spans="1:14" x14ac:dyDescent="0.3">
      <c r="A17266" s="1" t="s">
        <v>51</v>
      </c>
      <c r="B17266">
        <v>1128299</v>
      </c>
      <c r="C17266" s="2">
        <v>44495</v>
      </c>
      <c r="D17266" s="1" t="s">
        <v>92</v>
      </c>
      <c r="E17266" s="1" t="s">
        <v>126</v>
      </c>
      <c r="F17266" s="1" t="s">
        <v>127</v>
      </c>
      <c r="G17266" s="1" t="s">
        <v>20</v>
      </c>
      <c r="H17266">
        <v>57</v>
      </c>
      <c r="I17266">
        <v>131</v>
      </c>
      <c r="J17266">
        <v>7467</v>
      </c>
      <c r="K17266">
        <v>2314.77</v>
      </c>
      <c r="L17266" s="1">
        <v>5152.2299999999996</v>
      </c>
      <c r="M17266" s="1" t="s">
        <v>19</v>
      </c>
      <c r="N17266" s="1" t="s">
        <v>197</v>
      </c>
    </row>
    <row r="17267" spans="1:14" x14ac:dyDescent="0.3">
      <c r="A17267" s="1" t="s">
        <v>51</v>
      </c>
      <c r="B17267">
        <v>1128299</v>
      </c>
      <c r="C17267" s="2">
        <v>44526</v>
      </c>
      <c r="D17267" s="1" t="s">
        <v>92</v>
      </c>
      <c r="E17267" s="1" t="s">
        <v>126</v>
      </c>
      <c r="F17267" s="1" t="s">
        <v>127</v>
      </c>
      <c r="G17267" s="1" t="s">
        <v>21</v>
      </c>
      <c r="H17267">
        <v>47</v>
      </c>
      <c r="I17267">
        <v>176</v>
      </c>
      <c r="J17267">
        <v>8272</v>
      </c>
      <c r="K17267">
        <v>3391.52</v>
      </c>
      <c r="L17267" s="1">
        <v>4880.4799999999996</v>
      </c>
      <c r="M17267" s="1" t="s">
        <v>19</v>
      </c>
      <c r="N17267" s="1" t="s">
        <v>196</v>
      </c>
    </row>
    <row r="17268" spans="1:14" x14ac:dyDescent="0.3">
      <c r="A17268" s="1" t="s">
        <v>51</v>
      </c>
      <c r="B17268">
        <v>1128299</v>
      </c>
      <c r="C17268" s="2">
        <v>44526</v>
      </c>
      <c r="D17268" s="1" t="s">
        <v>92</v>
      </c>
      <c r="E17268" s="1" t="s">
        <v>126</v>
      </c>
      <c r="F17268" s="1" t="s">
        <v>127</v>
      </c>
      <c r="G17268" s="1" t="s">
        <v>22</v>
      </c>
      <c r="H17268">
        <v>44</v>
      </c>
      <c r="I17268">
        <v>180</v>
      </c>
      <c r="J17268">
        <v>7920</v>
      </c>
      <c r="K17268">
        <v>3405.6000000000004</v>
      </c>
      <c r="L17268" s="1">
        <v>4514.3999999999996</v>
      </c>
      <c r="M17268" s="1" t="s">
        <v>19</v>
      </c>
      <c r="N17268" s="1" t="s">
        <v>196</v>
      </c>
    </row>
    <row r="17269" spans="1:14" x14ac:dyDescent="0.3">
      <c r="A17269" s="1" t="s">
        <v>51</v>
      </c>
      <c r="B17269">
        <v>1128299</v>
      </c>
      <c r="C17269" s="2">
        <v>44526</v>
      </c>
      <c r="D17269" s="1" t="s">
        <v>92</v>
      </c>
      <c r="E17269" s="1" t="s">
        <v>126</v>
      </c>
      <c r="F17269" s="1" t="s">
        <v>127</v>
      </c>
      <c r="G17269" s="1" t="s">
        <v>23</v>
      </c>
      <c r="H17269">
        <v>46</v>
      </c>
      <c r="I17269">
        <v>149</v>
      </c>
      <c r="J17269">
        <v>6854</v>
      </c>
      <c r="K17269">
        <v>2535.98</v>
      </c>
      <c r="L17269" s="1">
        <v>4318.0200000000004</v>
      </c>
      <c r="M17269" s="1" t="s">
        <v>19</v>
      </c>
      <c r="N17269" s="1" t="s">
        <v>197</v>
      </c>
    </row>
    <row r="17270" spans="1:14" x14ac:dyDescent="0.3">
      <c r="A17270" s="1" t="s">
        <v>51</v>
      </c>
      <c r="B17270">
        <v>1128299</v>
      </c>
      <c r="C17270" s="2">
        <v>44526</v>
      </c>
      <c r="D17270" s="1" t="s">
        <v>92</v>
      </c>
      <c r="E17270" s="1" t="s">
        <v>126</v>
      </c>
      <c r="F17270" s="1" t="s">
        <v>127</v>
      </c>
      <c r="G17270" s="1" t="s">
        <v>24</v>
      </c>
      <c r="H17270">
        <v>40</v>
      </c>
      <c r="I17270">
        <v>136</v>
      </c>
      <c r="J17270">
        <v>5440</v>
      </c>
      <c r="K17270">
        <v>2230.4</v>
      </c>
      <c r="L17270" s="1">
        <v>3209.6</v>
      </c>
      <c r="M17270" s="1" t="s">
        <v>19</v>
      </c>
      <c r="N17270" s="1" t="s">
        <v>197</v>
      </c>
    </row>
    <row r="17271" spans="1:14" x14ac:dyDescent="0.3">
      <c r="A17271" s="1" t="s">
        <v>51</v>
      </c>
      <c r="B17271">
        <v>1128299</v>
      </c>
      <c r="C17271" s="2">
        <v>44526</v>
      </c>
      <c r="D17271" s="1" t="s">
        <v>92</v>
      </c>
      <c r="E17271" s="1" t="s">
        <v>126</v>
      </c>
      <c r="F17271" s="1" t="s">
        <v>127</v>
      </c>
      <c r="G17271" s="1" t="s">
        <v>18</v>
      </c>
      <c r="H17271">
        <v>54</v>
      </c>
      <c r="I17271">
        <v>131</v>
      </c>
      <c r="J17271">
        <v>7074</v>
      </c>
      <c r="K17271">
        <v>2617.38</v>
      </c>
      <c r="L17271" s="1">
        <v>4456.62</v>
      </c>
      <c r="M17271" s="1" t="s">
        <v>19</v>
      </c>
      <c r="N17271" s="1" t="s">
        <v>196</v>
      </c>
    </row>
    <row r="17272" spans="1:14" x14ac:dyDescent="0.3">
      <c r="A17272" s="1" t="s">
        <v>51</v>
      </c>
      <c r="B17272">
        <v>1128299</v>
      </c>
      <c r="C17272" s="2">
        <v>44526</v>
      </c>
      <c r="D17272" s="1" t="s">
        <v>92</v>
      </c>
      <c r="E17272" s="1" t="s">
        <v>126</v>
      </c>
      <c r="F17272" s="1" t="s">
        <v>127</v>
      </c>
      <c r="G17272" s="1" t="s">
        <v>20</v>
      </c>
      <c r="H17272">
        <v>56</v>
      </c>
      <c r="I17272">
        <v>170</v>
      </c>
      <c r="J17272">
        <v>9520</v>
      </c>
      <c r="K17272">
        <v>2856</v>
      </c>
      <c r="L17272" s="1">
        <v>6664</v>
      </c>
      <c r="M17272" s="1" t="s">
        <v>19</v>
      </c>
      <c r="N17272" s="1" t="s">
        <v>197</v>
      </c>
    </row>
    <row r="17273" spans="1:14" x14ac:dyDescent="0.3">
      <c r="A17273" s="1" t="s">
        <v>51</v>
      </c>
      <c r="B17273">
        <v>1128299</v>
      </c>
      <c r="C17273" s="2">
        <v>44555</v>
      </c>
      <c r="D17273" s="1" t="s">
        <v>92</v>
      </c>
      <c r="E17273" s="1" t="s">
        <v>126</v>
      </c>
      <c r="F17273" s="1" t="s">
        <v>127</v>
      </c>
      <c r="G17273" s="1" t="s">
        <v>21</v>
      </c>
      <c r="H17273">
        <v>44</v>
      </c>
      <c r="I17273">
        <v>238</v>
      </c>
      <c r="J17273">
        <v>10472</v>
      </c>
      <c r="K17273">
        <v>4398.24</v>
      </c>
      <c r="L17273" s="1">
        <v>6073.76</v>
      </c>
      <c r="M17273" s="1" t="s">
        <v>19</v>
      </c>
      <c r="N17273" s="1" t="s">
        <v>196</v>
      </c>
    </row>
    <row r="17274" spans="1:14" x14ac:dyDescent="0.3">
      <c r="A17274" s="1" t="s">
        <v>51</v>
      </c>
      <c r="B17274">
        <v>1128299</v>
      </c>
      <c r="C17274" s="2">
        <v>44555</v>
      </c>
      <c r="D17274" s="1" t="s">
        <v>92</v>
      </c>
      <c r="E17274" s="1" t="s">
        <v>126</v>
      </c>
      <c r="F17274" s="1" t="s">
        <v>127</v>
      </c>
      <c r="G17274" s="1" t="s">
        <v>22</v>
      </c>
      <c r="H17274">
        <v>47</v>
      </c>
      <c r="I17274">
        <v>217</v>
      </c>
      <c r="J17274">
        <v>10199</v>
      </c>
      <c r="K17274">
        <v>4793.5300000000007</v>
      </c>
      <c r="L17274" s="1">
        <v>5405.4699999999993</v>
      </c>
      <c r="M17274" s="1" t="s">
        <v>19</v>
      </c>
      <c r="N17274" s="1" t="s">
        <v>196</v>
      </c>
    </row>
    <row r="17275" spans="1:14" x14ac:dyDescent="0.3">
      <c r="A17275" s="1" t="s">
        <v>51</v>
      </c>
      <c r="B17275">
        <v>1128299</v>
      </c>
      <c r="C17275" s="2">
        <v>44618</v>
      </c>
      <c r="D17275" s="1" t="s">
        <v>92</v>
      </c>
      <c r="E17275" s="1" t="s">
        <v>126</v>
      </c>
      <c r="F17275" s="1" t="s">
        <v>127</v>
      </c>
      <c r="G17275" s="1" t="s">
        <v>24</v>
      </c>
      <c r="H17275">
        <v>29</v>
      </c>
      <c r="I17275">
        <v>91</v>
      </c>
      <c r="J17275">
        <v>2639</v>
      </c>
      <c r="K17275">
        <v>976.43</v>
      </c>
      <c r="L17275" s="1">
        <v>1662.5700000000002</v>
      </c>
      <c r="M17275" s="1" t="s">
        <v>19</v>
      </c>
      <c r="N17275" s="1" t="s">
        <v>197</v>
      </c>
    </row>
    <row r="17276" spans="1:14" x14ac:dyDescent="0.3">
      <c r="A17276" s="1" t="s">
        <v>51</v>
      </c>
      <c r="B17276">
        <v>1128299</v>
      </c>
      <c r="C17276" s="2">
        <v>44618</v>
      </c>
      <c r="D17276" s="1" t="s">
        <v>92</v>
      </c>
      <c r="E17276" s="1" t="s">
        <v>126</v>
      </c>
      <c r="F17276" s="1" t="s">
        <v>127</v>
      </c>
      <c r="G17276" s="1" t="s">
        <v>18</v>
      </c>
      <c r="H17276">
        <v>34</v>
      </c>
      <c r="I17276">
        <v>62</v>
      </c>
      <c r="J17276">
        <v>2108</v>
      </c>
      <c r="K17276">
        <v>674.56000000000006</v>
      </c>
      <c r="L17276" s="1">
        <v>1433.44</v>
      </c>
      <c r="M17276" s="1" t="s">
        <v>19</v>
      </c>
      <c r="N17276" s="1" t="s">
        <v>196</v>
      </c>
    </row>
    <row r="17277" spans="1:14" x14ac:dyDescent="0.3">
      <c r="A17277" s="1" t="s">
        <v>51</v>
      </c>
      <c r="B17277">
        <v>1128299</v>
      </c>
      <c r="C17277" s="2">
        <v>44618</v>
      </c>
      <c r="D17277" s="1" t="s">
        <v>92</v>
      </c>
      <c r="E17277" s="1" t="s">
        <v>126</v>
      </c>
      <c r="F17277" s="1" t="s">
        <v>127</v>
      </c>
      <c r="G17277" s="1" t="s">
        <v>20</v>
      </c>
      <c r="H17277">
        <v>35</v>
      </c>
      <c r="I17277">
        <v>140</v>
      </c>
      <c r="J17277">
        <v>4900</v>
      </c>
      <c r="K17277">
        <v>1372.0000000000002</v>
      </c>
      <c r="L17277" s="1">
        <v>3528</v>
      </c>
      <c r="M17277" s="1" t="s">
        <v>19</v>
      </c>
      <c r="N17277" s="1" t="s">
        <v>197</v>
      </c>
    </row>
    <row r="17278" spans="1:14" x14ac:dyDescent="0.3">
      <c r="A17278" s="1" t="s">
        <v>51</v>
      </c>
      <c r="B17278">
        <v>1128299</v>
      </c>
      <c r="C17278" s="2">
        <v>44645</v>
      </c>
      <c r="D17278" s="1" t="s">
        <v>92</v>
      </c>
      <c r="E17278" s="1" t="s">
        <v>126</v>
      </c>
      <c r="F17278" s="1" t="s">
        <v>127</v>
      </c>
      <c r="G17278" s="1" t="s">
        <v>21</v>
      </c>
      <c r="H17278">
        <v>30</v>
      </c>
      <c r="I17278">
        <v>187</v>
      </c>
      <c r="J17278">
        <v>5610</v>
      </c>
      <c r="K17278">
        <v>2300.1</v>
      </c>
      <c r="L17278" s="1">
        <v>3309.9</v>
      </c>
      <c r="M17278" s="1" t="s">
        <v>19</v>
      </c>
      <c r="N17278" s="1" t="s">
        <v>196</v>
      </c>
    </row>
    <row r="17279" spans="1:14" x14ac:dyDescent="0.3">
      <c r="A17279" s="1" t="s">
        <v>51</v>
      </c>
      <c r="B17279">
        <v>1128299</v>
      </c>
      <c r="C17279" s="2">
        <v>44645</v>
      </c>
      <c r="D17279" s="1" t="s">
        <v>92</v>
      </c>
      <c r="E17279" s="1" t="s">
        <v>126</v>
      </c>
      <c r="F17279" s="1" t="s">
        <v>127</v>
      </c>
      <c r="G17279" s="1" t="s">
        <v>22</v>
      </c>
      <c r="H17279">
        <v>36</v>
      </c>
      <c r="I17279">
        <v>136</v>
      </c>
      <c r="J17279">
        <v>4896</v>
      </c>
      <c r="K17279">
        <v>2203.2000000000003</v>
      </c>
      <c r="L17279" s="1">
        <v>2692.7999999999997</v>
      </c>
      <c r="M17279" s="1" t="s">
        <v>19</v>
      </c>
      <c r="N17279" s="1" t="s">
        <v>196</v>
      </c>
    </row>
    <row r="17280" spans="1:14" x14ac:dyDescent="0.3">
      <c r="A17280" s="1" t="s">
        <v>51</v>
      </c>
      <c r="B17280">
        <v>1128299</v>
      </c>
      <c r="C17280" s="2">
        <v>44645</v>
      </c>
      <c r="D17280" s="1" t="s">
        <v>92</v>
      </c>
      <c r="E17280" s="1" t="s">
        <v>126</v>
      </c>
      <c r="F17280" s="1" t="s">
        <v>127</v>
      </c>
      <c r="G17280" s="1" t="s">
        <v>23</v>
      </c>
      <c r="H17280">
        <v>44</v>
      </c>
      <c r="I17280">
        <v>124</v>
      </c>
      <c r="J17280">
        <v>5456</v>
      </c>
      <c r="K17280">
        <v>2073.2800000000002</v>
      </c>
      <c r="L17280" s="1">
        <v>3382.72</v>
      </c>
      <c r="M17280" s="1" t="s">
        <v>19</v>
      </c>
      <c r="N17280" s="1" t="s">
        <v>197</v>
      </c>
    </row>
    <row r="17281" spans="1:14" x14ac:dyDescent="0.3">
      <c r="A17281" s="1" t="s">
        <v>51</v>
      </c>
      <c r="B17281">
        <v>1128299</v>
      </c>
      <c r="C17281" s="2">
        <v>44645</v>
      </c>
      <c r="D17281" s="1" t="s">
        <v>92</v>
      </c>
      <c r="E17281" s="1" t="s">
        <v>126</v>
      </c>
      <c r="F17281" s="1" t="s">
        <v>127</v>
      </c>
      <c r="G17281" s="1" t="s">
        <v>24</v>
      </c>
      <c r="H17281">
        <v>37</v>
      </c>
      <c r="I17281">
        <v>88</v>
      </c>
      <c r="J17281">
        <v>3256</v>
      </c>
      <c r="K17281">
        <v>1269.8399999999999</v>
      </c>
      <c r="L17281" s="1">
        <v>1986.16</v>
      </c>
      <c r="M17281" s="1" t="s">
        <v>19</v>
      </c>
      <c r="N17281" s="1" t="s">
        <v>197</v>
      </c>
    </row>
    <row r="17282" spans="1:14" x14ac:dyDescent="0.3">
      <c r="A17282" s="1" t="s">
        <v>51</v>
      </c>
      <c r="B17282">
        <v>1128299</v>
      </c>
      <c r="C17282" s="2">
        <v>44645</v>
      </c>
      <c r="D17282" s="1" t="s">
        <v>92</v>
      </c>
      <c r="E17282" s="1" t="s">
        <v>126</v>
      </c>
      <c r="F17282" s="1" t="s">
        <v>127</v>
      </c>
      <c r="G17282" s="1" t="s">
        <v>18</v>
      </c>
      <c r="H17282">
        <v>41</v>
      </c>
      <c r="I17282">
        <v>53</v>
      </c>
      <c r="J17282">
        <v>2173</v>
      </c>
      <c r="K17282">
        <v>695.36</v>
      </c>
      <c r="L17282" s="1">
        <v>1477.6399999999999</v>
      </c>
      <c r="M17282" s="1" t="s">
        <v>19</v>
      </c>
      <c r="N17282" s="1" t="s">
        <v>196</v>
      </c>
    </row>
    <row r="17283" spans="1:14" x14ac:dyDescent="0.3">
      <c r="A17283" s="1" t="s">
        <v>51</v>
      </c>
      <c r="B17283">
        <v>1128299</v>
      </c>
      <c r="C17283" s="2">
        <v>44645</v>
      </c>
      <c r="D17283" s="1" t="s">
        <v>92</v>
      </c>
      <c r="E17283" s="1" t="s">
        <v>126</v>
      </c>
      <c r="F17283" s="1" t="s">
        <v>127</v>
      </c>
      <c r="G17283" s="1" t="s">
        <v>20</v>
      </c>
      <c r="H17283">
        <v>44</v>
      </c>
      <c r="I17283">
        <v>131</v>
      </c>
      <c r="J17283">
        <v>5764</v>
      </c>
      <c r="K17283">
        <v>1786.84</v>
      </c>
      <c r="L17283" s="1">
        <v>3977.16</v>
      </c>
      <c r="M17283" s="1" t="s">
        <v>19</v>
      </c>
      <c r="N17283" s="1" t="s">
        <v>197</v>
      </c>
    </row>
    <row r="17284" spans="1:14" x14ac:dyDescent="0.3">
      <c r="A17284" s="1" t="s">
        <v>51</v>
      </c>
      <c r="B17284">
        <v>1128299</v>
      </c>
      <c r="C17284" s="2">
        <v>44677</v>
      </c>
      <c r="D17284" s="1" t="s">
        <v>92</v>
      </c>
      <c r="E17284" s="1" t="s">
        <v>126</v>
      </c>
      <c r="F17284" s="1" t="s">
        <v>127</v>
      </c>
      <c r="G17284" s="1" t="s">
        <v>21</v>
      </c>
      <c r="H17284">
        <v>41</v>
      </c>
      <c r="I17284">
        <v>165</v>
      </c>
      <c r="J17284">
        <v>6765</v>
      </c>
      <c r="K17284">
        <v>2841.2999999999997</v>
      </c>
      <c r="L17284" s="1">
        <v>3923.7000000000003</v>
      </c>
      <c r="M17284" s="1" t="s">
        <v>19</v>
      </c>
      <c r="N17284" s="1" t="s">
        <v>196</v>
      </c>
    </row>
    <row r="17285" spans="1:14" x14ac:dyDescent="0.3">
      <c r="A17285" s="1" t="s">
        <v>51</v>
      </c>
      <c r="B17285">
        <v>1128299</v>
      </c>
      <c r="C17285" s="2">
        <v>44677</v>
      </c>
      <c r="D17285" s="1" t="s">
        <v>92</v>
      </c>
      <c r="E17285" s="1" t="s">
        <v>126</v>
      </c>
      <c r="F17285" s="1" t="s">
        <v>127</v>
      </c>
      <c r="G17285" s="1" t="s">
        <v>22</v>
      </c>
      <c r="H17285">
        <v>43</v>
      </c>
      <c r="I17285">
        <v>109</v>
      </c>
      <c r="J17285">
        <v>4687</v>
      </c>
      <c r="K17285">
        <v>2156.02</v>
      </c>
      <c r="L17285" s="1">
        <v>2530.98</v>
      </c>
      <c r="M17285" s="1" t="s">
        <v>19</v>
      </c>
      <c r="N17285" s="1" t="s">
        <v>196</v>
      </c>
    </row>
    <row r="17286" spans="1:14" x14ac:dyDescent="0.3">
      <c r="A17286" s="1" t="s">
        <v>51</v>
      </c>
      <c r="B17286">
        <v>1128299</v>
      </c>
      <c r="C17286" s="2">
        <v>44677</v>
      </c>
      <c r="D17286" s="1" t="s">
        <v>92</v>
      </c>
      <c r="E17286" s="1" t="s">
        <v>126</v>
      </c>
      <c r="F17286" s="1" t="s">
        <v>127</v>
      </c>
      <c r="G17286" s="1" t="s">
        <v>23</v>
      </c>
      <c r="H17286">
        <v>44</v>
      </c>
      <c r="I17286">
        <v>140</v>
      </c>
      <c r="J17286">
        <v>6160</v>
      </c>
      <c r="K17286">
        <v>2587.1999999999998</v>
      </c>
      <c r="L17286" s="1">
        <v>3572.8</v>
      </c>
      <c r="M17286" s="1" t="s">
        <v>19</v>
      </c>
      <c r="N17286" s="1" t="s">
        <v>197</v>
      </c>
    </row>
    <row r="17287" spans="1:14" x14ac:dyDescent="0.3">
      <c r="A17287" s="1" t="s">
        <v>51</v>
      </c>
      <c r="B17287">
        <v>1128299</v>
      </c>
      <c r="C17287" s="2">
        <v>44677</v>
      </c>
      <c r="D17287" s="1" t="s">
        <v>92</v>
      </c>
      <c r="E17287" s="1" t="s">
        <v>126</v>
      </c>
      <c r="F17287" s="1" t="s">
        <v>127</v>
      </c>
      <c r="G17287" s="1" t="s">
        <v>24</v>
      </c>
      <c r="H17287">
        <v>37</v>
      </c>
      <c r="I17287">
        <v>96</v>
      </c>
      <c r="J17287">
        <v>3552</v>
      </c>
      <c r="K17287">
        <v>1385.2799999999997</v>
      </c>
      <c r="L17287" s="1">
        <v>2166.7200000000003</v>
      </c>
      <c r="M17287" s="1" t="s">
        <v>19</v>
      </c>
      <c r="N17287" s="1" t="s">
        <v>197</v>
      </c>
    </row>
    <row r="17288" spans="1:14" x14ac:dyDescent="0.3">
      <c r="A17288" s="1" t="s">
        <v>51</v>
      </c>
      <c r="B17288">
        <v>1128299</v>
      </c>
      <c r="C17288" s="2">
        <v>44677</v>
      </c>
      <c r="D17288" s="1" t="s">
        <v>92</v>
      </c>
      <c r="E17288" s="1" t="s">
        <v>126</v>
      </c>
      <c r="F17288" s="1" t="s">
        <v>127</v>
      </c>
      <c r="G17288" s="1" t="s">
        <v>18</v>
      </c>
      <c r="H17288">
        <v>46</v>
      </c>
      <c r="I17288">
        <v>60</v>
      </c>
      <c r="J17288">
        <v>2760</v>
      </c>
      <c r="K17288">
        <v>965.99999999999989</v>
      </c>
      <c r="L17288" s="1">
        <v>1794</v>
      </c>
      <c r="M17288" s="1" t="s">
        <v>19</v>
      </c>
      <c r="N17288" s="1" t="s">
        <v>196</v>
      </c>
    </row>
    <row r="17289" spans="1:14" x14ac:dyDescent="0.3">
      <c r="A17289" s="1" t="s">
        <v>51</v>
      </c>
      <c r="B17289">
        <v>1128299</v>
      </c>
      <c r="C17289" s="2">
        <v>44677</v>
      </c>
      <c r="D17289" s="1" t="s">
        <v>92</v>
      </c>
      <c r="E17289" s="1" t="s">
        <v>126</v>
      </c>
      <c r="F17289" s="1" t="s">
        <v>127</v>
      </c>
      <c r="G17289" s="1" t="s">
        <v>20</v>
      </c>
      <c r="H17289">
        <v>56</v>
      </c>
      <c r="I17289">
        <v>116</v>
      </c>
      <c r="J17289">
        <v>6496</v>
      </c>
      <c r="K17289">
        <v>1818.88</v>
      </c>
      <c r="L17289" s="1">
        <v>4677.12</v>
      </c>
      <c r="M17289" s="1" t="s">
        <v>19</v>
      </c>
      <c r="N17289" s="1" t="s">
        <v>197</v>
      </c>
    </row>
    <row r="17290" spans="1:14" x14ac:dyDescent="0.3">
      <c r="A17290" s="1" t="s">
        <v>51</v>
      </c>
      <c r="B17290">
        <v>1128299</v>
      </c>
      <c r="C17290" s="2">
        <v>44708</v>
      </c>
      <c r="D17290" s="1" t="s">
        <v>92</v>
      </c>
      <c r="E17290" s="1" t="s">
        <v>126</v>
      </c>
      <c r="F17290" s="1" t="s">
        <v>127</v>
      </c>
      <c r="G17290" s="1" t="s">
        <v>21</v>
      </c>
      <c r="H17290">
        <v>43</v>
      </c>
      <c r="I17290">
        <v>184</v>
      </c>
      <c r="J17290">
        <v>7912</v>
      </c>
      <c r="K17290">
        <v>3243.9199999999996</v>
      </c>
      <c r="L17290" s="1">
        <v>4668.08</v>
      </c>
      <c r="M17290" s="1" t="s">
        <v>19</v>
      </c>
      <c r="N17290" s="1" t="s">
        <v>196</v>
      </c>
    </row>
    <row r="17291" spans="1:14" x14ac:dyDescent="0.3">
      <c r="A17291" s="1" t="s">
        <v>51</v>
      </c>
      <c r="B17291">
        <v>1128299</v>
      </c>
      <c r="C17291" s="2">
        <v>44708</v>
      </c>
      <c r="D17291" s="1" t="s">
        <v>92</v>
      </c>
      <c r="E17291" s="1" t="s">
        <v>126</v>
      </c>
      <c r="F17291" s="1" t="s">
        <v>127</v>
      </c>
      <c r="G17291" s="1" t="s">
        <v>22</v>
      </c>
      <c r="H17291">
        <v>46</v>
      </c>
      <c r="I17291">
        <v>136</v>
      </c>
      <c r="J17291">
        <v>6256</v>
      </c>
      <c r="K17291">
        <v>2627.5200000000004</v>
      </c>
      <c r="L17291" s="1">
        <v>3628.4799999999996</v>
      </c>
      <c r="M17291" s="1" t="s">
        <v>19</v>
      </c>
      <c r="N17291" s="1" t="s">
        <v>196</v>
      </c>
    </row>
    <row r="17292" spans="1:14" x14ac:dyDescent="0.3">
      <c r="A17292" s="1" t="s">
        <v>51</v>
      </c>
      <c r="B17292">
        <v>1128299</v>
      </c>
      <c r="C17292" s="2">
        <v>44708</v>
      </c>
      <c r="D17292" s="1" t="s">
        <v>92</v>
      </c>
      <c r="E17292" s="1" t="s">
        <v>126</v>
      </c>
      <c r="F17292" s="1" t="s">
        <v>127</v>
      </c>
      <c r="G17292" s="1" t="s">
        <v>23</v>
      </c>
      <c r="H17292">
        <v>46</v>
      </c>
      <c r="I17292">
        <v>135</v>
      </c>
      <c r="J17292">
        <v>6210</v>
      </c>
      <c r="K17292">
        <v>2546.1</v>
      </c>
      <c r="L17292" s="1">
        <v>3663.9</v>
      </c>
      <c r="M17292" s="1" t="s">
        <v>19</v>
      </c>
      <c r="N17292" s="1" t="s">
        <v>197</v>
      </c>
    </row>
    <row r="17293" spans="1:14" x14ac:dyDescent="0.3">
      <c r="A17293" s="1" t="s">
        <v>51</v>
      </c>
      <c r="B17293">
        <v>1128299</v>
      </c>
      <c r="C17293" s="2">
        <v>44708</v>
      </c>
      <c r="D17293" s="1" t="s">
        <v>92</v>
      </c>
      <c r="E17293" s="1" t="s">
        <v>126</v>
      </c>
      <c r="F17293" s="1" t="s">
        <v>127</v>
      </c>
      <c r="G17293" s="1" t="s">
        <v>24</v>
      </c>
      <c r="H17293">
        <v>43</v>
      </c>
      <c r="I17293">
        <v>109</v>
      </c>
      <c r="J17293">
        <v>4687</v>
      </c>
      <c r="K17293">
        <v>1921.6699999999998</v>
      </c>
      <c r="L17293" s="1">
        <v>2765.33</v>
      </c>
      <c r="M17293" s="1" t="s">
        <v>19</v>
      </c>
      <c r="N17293" s="1" t="s">
        <v>197</v>
      </c>
    </row>
    <row r="17294" spans="1:14" x14ac:dyDescent="0.3">
      <c r="A17294" s="1" t="s">
        <v>51</v>
      </c>
      <c r="B17294">
        <v>1128299</v>
      </c>
      <c r="C17294" s="2">
        <v>44708</v>
      </c>
      <c r="D17294" s="1" t="s">
        <v>92</v>
      </c>
      <c r="E17294" s="1" t="s">
        <v>126</v>
      </c>
      <c r="F17294" s="1" t="s">
        <v>127</v>
      </c>
      <c r="G17294" s="1" t="s">
        <v>18</v>
      </c>
      <c r="H17294">
        <v>45</v>
      </c>
      <c r="I17294">
        <v>78</v>
      </c>
      <c r="J17294">
        <v>3510</v>
      </c>
      <c r="K17294">
        <v>1228.5</v>
      </c>
      <c r="L17294" s="1">
        <v>2281.5</v>
      </c>
      <c r="M17294" s="1" t="s">
        <v>19</v>
      </c>
      <c r="N17294" s="1" t="s">
        <v>196</v>
      </c>
    </row>
    <row r="17295" spans="1:14" x14ac:dyDescent="0.3">
      <c r="A17295" s="1" t="s">
        <v>51</v>
      </c>
      <c r="B17295">
        <v>1128299</v>
      </c>
      <c r="C17295" s="2">
        <v>44708</v>
      </c>
      <c r="D17295" s="1" t="s">
        <v>92</v>
      </c>
      <c r="E17295" s="1" t="s">
        <v>126</v>
      </c>
      <c r="F17295" s="1" t="s">
        <v>127</v>
      </c>
      <c r="G17295" s="1" t="s">
        <v>20</v>
      </c>
      <c r="H17295">
        <v>56</v>
      </c>
      <c r="I17295">
        <v>132</v>
      </c>
      <c r="J17295">
        <v>7392</v>
      </c>
      <c r="K17295">
        <v>2143.6799999999998</v>
      </c>
      <c r="L17295" s="1">
        <v>5248.32</v>
      </c>
      <c r="M17295" s="1" t="s">
        <v>19</v>
      </c>
      <c r="N17295" s="1" t="s">
        <v>197</v>
      </c>
    </row>
    <row r="17296" spans="1:14" x14ac:dyDescent="0.3">
      <c r="A17296" s="1" t="s">
        <v>51</v>
      </c>
      <c r="B17296">
        <v>1128299</v>
      </c>
      <c r="C17296" s="2">
        <v>44738</v>
      </c>
      <c r="D17296" s="1" t="s">
        <v>92</v>
      </c>
      <c r="E17296" s="1" t="s">
        <v>126</v>
      </c>
      <c r="F17296" s="1" t="s">
        <v>127</v>
      </c>
      <c r="G17296" s="1" t="s">
        <v>21</v>
      </c>
      <c r="H17296">
        <v>37</v>
      </c>
      <c r="I17296">
        <v>224</v>
      </c>
      <c r="J17296">
        <v>8288</v>
      </c>
      <c r="K17296">
        <v>3232.3199999999997</v>
      </c>
      <c r="L17296" s="1">
        <v>5055.68</v>
      </c>
      <c r="M17296" s="1" t="s">
        <v>19</v>
      </c>
      <c r="N17296" s="1" t="s">
        <v>196</v>
      </c>
    </row>
    <row r="17297" spans="1:14" x14ac:dyDescent="0.3">
      <c r="A17297" s="1" t="s">
        <v>51</v>
      </c>
      <c r="B17297">
        <v>1128299</v>
      </c>
      <c r="C17297" s="2">
        <v>44738</v>
      </c>
      <c r="D17297" s="1" t="s">
        <v>92</v>
      </c>
      <c r="E17297" s="1" t="s">
        <v>126</v>
      </c>
      <c r="F17297" s="1" t="s">
        <v>127</v>
      </c>
      <c r="G17297" s="1" t="s">
        <v>22</v>
      </c>
      <c r="H17297">
        <v>47</v>
      </c>
      <c r="I17297">
        <v>187</v>
      </c>
      <c r="J17297">
        <v>8789</v>
      </c>
      <c r="K17297">
        <v>3779.2700000000004</v>
      </c>
      <c r="L17297" s="1">
        <v>5009.7299999999996</v>
      </c>
      <c r="M17297" s="1" t="s">
        <v>19</v>
      </c>
      <c r="N17297" s="1" t="s">
        <v>196</v>
      </c>
    </row>
    <row r="17298" spans="1:14" x14ac:dyDescent="0.3">
      <c r="A17298" s="1" t="s">
        <v>51</v>
      </c>
      <c r="B17298">
        <v>1128299</v>
      </c>
      <c r="C17298" s="2">
        <v>44738</v>
      </c>
      <c r="D17298" s="1" t="s">
        <v>92</v>
      </c>
      <c r="E17298" s="1" t="s">
        <v>126</v>
      </c>
      <c r="F17298" s="1" t="s">
        <v>127</v>
      </c>
      <c r="G17298" s="1" t="s">
        <v>23</v>
      </c>
      <c r="H17298">
        <v>41</v>
      </c>
      <c r="I17298">
        <v>193</v>
      </c>
      <c r="J17298">
        <v>7913</v>
      </c>
      <c r="K17298">
        <v>3165.2</v>
      </c>
      <c r="L17298" s="1">
        <v>4747.8</v>
      </c>
      <c r="M17298" s="1" t="s">
        <v>19</v>
      </c>
      <c r="N17298" s="1" t="s">
        <v>197</v>
      </c>
    </row>
    <row r="17299" spans="1:14" x14ac:dyDescent="0.3">
      <c r="A17299" s="1" t="s">
        <v>51</v>
      </c>
      <c r="B17299">
        <v>1128299</v>
      </c>
      <c r="C17299" s="2">
        <v>44738</v>
      </c>
      <c r="D17299" s="1" t="s">
        <v>92</v>
      </c>
      <c r="E17299" s="1" t="s">
        <v>126</v>
      </c>
      <c r="F17299" s="1" t="s">
        <v>127</v>
      </c>
      <c r="G17299" s="1" t="s">
        <v>24</v>
      </c>
      <c r="H17299">
        <v>37</v>
      </c>
      <c r="I17299">
        <v>128</v>
      </c>
      <c r="J17299">
        <v>4736</v>
      </c>
      <c r="K17299">
        <v>1894.3999999999999</v>
      </c>
      <c r="L17299" s="1">
        <v>2841.6000000000004</v>
      </c>
      <c r="M17299" s="1" t="s">
        <v>19</v>
      </c>
      <c r="N17299" s="1" t="s">
        <v>197</v>
      </c>
    </row>
    <row r="17300" spans="1:14" x14ac:dyDescent="0.3">
      <c r="A17300" s="1" t="s">
        <v>51</v>
      </c>
      <c r="B17300">
        <v>1128299</v>
      </c>
      <c r="C17300" s="2">
        <v>44738</v>
      </c>
      <c r="D17300" s="1" t="s">
        <v>92</v>
      </c>
      <c r="E17300" s="1" t="s">
        <v>126</v>
      </c>
      <c r="F17300" s="1" t="s">
        <v>127</v>
      </c>
      <c r="G17300" s="1" t="s">
        <v>18</v>
      </c>
      <c r="H17300">
        <v>44</v>
      </c>
      <c r="I17300">
        <v>93</v>
      </c>
      <c r="J17300">
        <v>4092</v>
      </c>
      <c r="K17300">
        <v>1432.1999999999998</v>
      </c>
      <c r="L17300" s="1">
        <v>2659.8</v>
      </c>
      <c r="M17300" s="1" t="s">
        <v>19</v>
      </c>
      <c r="N17300" s="1" t="s">
        <v>196</v>
      </c>
    </row>
    <row r="17301" spans="1:14" x14ac:dyDescent="0.3">
      <c r="A17301" s="1" t="s">
        <v>51</v>
      </c>
      <c r="B17301">
        <v>1128299</v>
      </c>
      <c r="C17301" s="2">
        <v>44738</v>
      </c>
      <c r="D17301" s="1" t="s">
        <v>92</v>
      </c>
      <c r="E17301" s="1" t="s">
        <v>126</v>
      </c>
      <c r="F17301" s="1" t="s">
        <v>127</v>
      </c>
      <c r="G17301" s="1" t="s">
        <v>20</v>
      </c>
      <c r="H17301">
        <v>50</v>
      </c>
      <c r="I17301">
        <v>192</v>
      </c>
      <c r="J17301">
        <v>9600</v>
      </c>
      <c r="K17301">
        <v>2688.0000000000005</v>
      </c>
      <c r="L17301" s="1">
        <v>6912</v>
      </c>
      <c r="M17301" s="1" t="s">
        <v>19</v>
      </c>
      <c r="N17301" s="1" t="s">
        <v>197</v>
      </c>
    </row>
    <row r="17302" spans="1:14" x14ac:dyDescent="0.3">
      <c r="A17302" s="1" t="s">
        <v>51</v>
      </c>
      <c r="B17302">
        <v>1128299</v>
      </c>
      <c r="C17302" s="2">
        <v>44767</v>
      </c>
      <c r="D17302" s="1" t="s">
        <v>92</v>
      </c>
      <c r="E17302" s="1" t="s">
        <v>126</v>
      </c>
      <c r="F17302" s="1" t="s">
        <v>127</v>
      </c>
      <c r="G17302" s="1" t="s">
        <v>21</v>
      </c>
      <c r="H17302">
        <v>41</v>
      </c>
      <c r="I17302">
        <v>248</v>
      </c>
      <c r="J17302">
        <v>10168</v>
      </c>
      <c r="K17302">
        <v>3965.5199999999995</v>
      </c>
      <c r="L17302" s="1">
        <v>6202.4800000000005</v>
      </c>
      <c r="M17302" s="1" t="s">
        <v>19</v>
      </c>
      <c r="N17302" s="1" t="s">
        <v>196</v>
      </c>
    </row>
    <row r="17303" spans="1:14" x14ac:dyDescent="0.3">
      <c r="A17303" s="1" t="s">
        <v>51</v>
      </c>
      <c r="B17303">
        <v>1128299</v>
      </c>
      <c r="C17303" s="2">
        <v>44767</v>
      </c>
      <c r="D17303" s="1" t="s">
        <v>92</v>
      </c>
      <c r="E17303" s="1" t="s">
        <v>126</v>
      </c>
      <c r="F17303" s="1" t="s">
        <v>127</v>
      </c>
      <c r="G17303" s="1" t="s">
        <v>22</v>
      </c>
      <c r="H17303">
        <v>45</v>
      </c>
      <c r="I17303">
        <v>210</v>
      </c>
      <c r="J17303">
        <v>9450</v>
      </c>
      <c r="K17303">
        <v>4063.5000000000005</v>
      </c>
      <c r="L17303" s="1">
        <v>5386.5</v>
      </c>
      <c r="M17303" s="1" t="s">
        <v>19</v>
      </c>
      <c r="N17303" s="1" t="s">
        <v>196</v>
      </c>
    </row>
    <row r="17304" spans="1:14" x14ac:dyDescent="0.3">
      <c r="A17304" s="1" t="s">
        <v>51</v>
      </c>
      <c r="B17304">
        <v>1128299</v>
      </c>
      <c r="C17304" s="2">
        <v>44767</v>
      </c>
      <c r="D17304" s="1" t="s">
        <v>92</v>
      </c>
      <c r="E17304" s="1" t="s">
        <v>126</v>
      </c>
      <c r="F17304" s="1" t="s">
        <v>127</v>
      </c>
      <c r="G17304" s="1" t="s">
        <v>23</v>
      </c>
      <c r="H17304">
        <v>39</v>
      </c>
      <c r="I17304">
        <v>171</v>
      </c>
      <c r="J17304">
        <v>6669</v>
      </c>
      <c r="K17304">
        <v>2467.5299999999997</v>
      </c>
      <c r="L17304" s="1">
        <v>4201.47</v>
      </c>
      <c r="M17304" s="1" t="s">
        <v>19</v>
      </c>
      <c r="N17304" s="1" t="s">
        <v>197</v>
      </c>
    </row>
    <row r="17305" spans="1:14" x14ac:dyDescent="0.3">
      <c r="A17305" s="1" t="s">
        <v>51</v>
      </c>
      <c r="B17305">
        <v>1128299</v>
      </c>
      <c r="C17305" s="2">
        <v>44767</v>
      </c>
      <c r="D17305" s="1" t="s">
        <v>92</v>
      </c>
      <c r="E17305" s="1" t="s">
        <v>126</v>
      </c>
      <c r="F17305" s="1" t="s">
        <v>127</v>
      </c>
      <c r="G17305" s="1" t="s">
        <v>24</v>
      </c>
      <c r="H17305">
        <v>39</v>
      </c>
      <c r="I17305">
        <v>149</v>
      </c>
      <c r="J17305">
        <v>5811</v>
      </c>
      <c r="K17305">
        <v>2440.62</v>
      </c>
      <c r="L17305" s="1">
        <v>3370.38</v>
      </c>
      <c r="M17305" s="1" t="s">
        <v>19</v>
      </c>
      <c r="N17305" s="1" t="s">
        <v>197</v>
      </c>
    </row>
    <row r="17306" spans="1:14" x14ac:dyDescent="0.3">
      <c r="A17306" s="1" t="s">
        <v>51</v>
      </c>
      <c r="B17306">
        <v>1128299</v>
      </c>
      <c r="C17306" s="2">
        <v>44767</v>
      </c>
      <c r="D17306" s="1" t="s">
        <v>92</v>
      </c>
      <c r="E17306" s="1" t="s">
        <v>126</v>
      </c>
      <c r="F17306" s="1" t="s">
        <v>127</v>
      </c>
      <c r="G17306" s="1" t="s">
        <v>18</v>
      </c>
      <c r="H17306">
        <v>40</v>
      </c>
      <c r="I17306">
        <v>160</v>
      </c>
      <c r="J17306">
        <v>6400</v>
      </c>
      <c r="K17306">
        <v>2048</v>
      </c>
      <c r="L17306" s="1">
        <v>4352</v>
      </c>
      <c r="M17306" s="1" t="s">
        <v>19</v>
      </c>
      <c r="N17306" s="1" t="s">
        <v>196</v>
      </c>
    </row>
    <row r="17307" spans="1:14" x14ac:dyDescent="0.3">
      <c r="A17307" s="1" t="s">
        <v>51</v>
      </c>
      <c r="B17307">
        <v>1128299</v>
      </c>
      <c r="C17307" s="2">
        <v>44767</v>
      </c>
      <c r="D17307" s="1" t="s">
        <v>92</v>
      </c>
      <c r="E17307" s="1" t="s">
        <v>126</v>
      </c>
      <c r="F17307" s="1" t="s">
        <v>127</v>
      </c>
      <c r="G17307" s="1" t="s">
        <v>20</v>
      </c>
      <c r="H17307">
        <v>49</v>
      </c>
      <c r="I17307">
        <v>160</v>
      </c>
      <c r="J17307">
        <v>7840</v>
      </c>
      <c r="K17307">
        <v>2508.8000000000002</v>
      </c>
      <c r="L17307" s="1">
        <v>5331.2</v>
      </c>
      <c r="M17307" s="1" t="s">
        <v>19</v>
      </c>
      <c r="N17307" s="1" t="s">
        <v>197</v>
      </c>
    </row>
    <row r="17308" spans="1:14" x14ac:dyDescent="0.3">
      <c r="A17308" s="1" t="s">
        <v>51</v>
      </c>
      <c r="B17308">
        <v>1128299</v>
      </c>
      <c r="C17308" s="2">
        <v>44799</v>
      </c>
      <c r="D17308" s="1" t="s">
        <v>92</v>
      </c>
      <c r="E17308" s="1" t="s">
        <v>126</v>
      </c>
      <c r="F17308" s="1" t="s">
        <v>127</v>
      </c>
      <c r="G17308" s="1" t="s">
        <v>21</v>
      </c>
      <c r="H17308">
        <v>40</v>
      </c>
      <c r="I17308">
        <v>224</v>
      </c>
      <c r="J17308">
        <v>8960</v>
      </c>
      <c r="K17308">
        <v>3315.2</v>
      </c>
      <c r="L17308" s="1">
        <v>5644.8</v>
      </c>
      <c r="M17308" s="1" t="s">
        <v>19</v>
      </c>
      <c r="N17308" s="1" t="s">
        <v>196</v>
      </c>
    </row>
    <row r="17309" spans="1:14" x14ac:dyDescent="0.3">
      <c r="A17309" s="1" t="s">
        <v>51</v>
      </c>
      <c r="B17309">
        <v>1128299</v>
      </c>
      <c r="C17309" s="2">
        <v>44799</v>
      </c>
      <c r="D17309" s="1" t="s">
        <v>92</v>
      </c>
      <c r="E17309" s="1" t="s">
        <v>126</v>
      </c>
      <c r="F17309" s="1" t="s">
        <v>127</v>
      </c>
      <c r="G17309" s="1" t="s">
        <v>22</v>
      </c>
      <c r="H17309">
        <v>44</v>
      </c>
      <c r="I17309">
        <v>208</v>
      </c>
      <c r="J17309">
        <v>9152</v>
      </c>
      <c r="K17309">
        <v>4026.88</v>
      </c>
      <c r="L17309" s="1">
        <v>5125.12</v>
      </c>
      <c r="M17309" s="1" t="s">
        <v>19</v>
      </c>
      <c r="N17309" s="1" t="s">
        <v>196</v>
      </c>
    </row>
    <row r="17310" spans="1:14" x14ac:dyDescent="0.3">
      <c r="A17310" s="1" t="s">
        <v>51</v>
      </c>
      <c r="B17310">
        <v>1128299</v>
      </c>
      <c r="C17310" s="2">
        <v>44799</v>
      </c>
      <c r="D17310" s="1" t="s">
        <v>92</v>
      </c>
      <c r="E17310" s="1" t="s">
        <v>126</v>
      </c>
      <c r="F17310" s="1" t="s">
        <v>127</v>
      </c>
      <c r="G17310" s="1" t="s">
        <v>23</v>
      </c>
      <c r="H17310">
        <v>46</v>
      </c>
      <c r="I17310">
        <v>163</v>
      </c>
      <c r="J17310">
        <v>7498</v>
      </c>
      <c r="K17310">
        <v>2999.2</v>
      </c>
      <c r="L17310" s="1">
        <v>4498.8</v>
      </c>
      <c r="M17310" s="1" t="s">
        <v>19</v>
      </c>
      <c r="N17310" s="1" t="s">
        <v>197</v>
      </c>
    </row>
    <row r="17311" spans="1:14" x14ac:dyDescent="0.3">
      <c r="A17311" s="1" t="s">
        <v>51</v>
      </c>
      <c r="B17311">
        <v>1128299</v>
      </c>
      <c r="C17311" s="2">
        <v>44799</v>
      </c>
      <c r="D17311" s="1" t="s">
        <v>92</v>
      </c>
      <c r="E17311" s="1" t="s">
        <v>126</v>
      </c>
      <c r="F17311" s="1" t="s">
        <v>127</v>
      </c>
      <c r="G17311" s="1" t="s">
        <v>24</v>
      </c>
      <c r="H17311">
        <v>46</v>
      </c>
      <c r="I17311">
        <v>152</v>
      </c>
      <c r="J17311">
        <v>6992</v>
      </c>
      <c r="K17311">
        <v>2587.04</v>
      </c>
      <c r="L17311" s="1">
        <v>4404.96</v>
      </c>
      <c r="M17311" s="1" t="s">
        <v>19</v>
      </c>
      <c r="N17311" s="1" t="s">
        <v>197</v>
      </c>
    </row>
    <row r="17312" spans="1:14" x14ac:dyDescent="0.3">
      <c r="A17312" s="1" t="s">
        <v>51</v>
      </c>
      <c r="B17312">
        <v>1128299</v>
      </c>
      <c r="C17312" s="2">
        <v>44799</v>
      </c>
      <c r="D17312" s="1" t="s">
        <v>92</v>
      </c>
      <c r="E17312" s="1" t="s">
        <v>126</v>
      </c>
      <c r="F17312" s="1" t="s">
        <v>127</v>
      </c>
      <c r="G17312" s="1" t="s">
        <v>18</v>
      </c>
      <c r="H17312">
        <v>48</v>
      </c>
      <c r="I17312">
        <v>162</v>
      </c>
      <c r="J17312">
        <v>7776</v>
      </c>
      <c r="K17312">
        <v>2643.8399999999997</v>
      </c>
      <c r="L17312" s="1">
        <v>5132.16</v>
      </c>
      <c r="M17312" s="1" t="s">
        <v>19</v>
      </c>
      <c r="N17312" s="1" t="s">
        <v>196</v>
      </c>
    </row>
    <row r="17313" spans="1:14" x14ac:dyDescent="0.3">
      <c r="A17313" s="1" t="s">
        <v>51</v>
      </c>
      <c r="B17313">
        <v>1128299</v>
      </c>
      <c r="C17313" s="2">
        <v>44799</v>
      </c>
      <c r="D17313" s="1" t="s">
        <v>92</v>
      </c>
      <c r="E17313" s="1" t="s">
        <v>126</v>
      </c>
      <c r="F17313" s="1" t="s">
        <v>127</v>
      </c>
      <c r="G17313" s="1" t="s">
        <v>20</v>
      </c>
      <c r="H17313">
        <v>50</v>
      </c>
      <c r="I17313">
        <v>153</v>
      </c>
      <c r="J17313">
        <v>7650</v>
      </c>
      <c r="K17313">
        <v>2448</v>
      </c>
      <c r="L17313" s="1">
        <v>5202</v>
      </c>
      <c r="M17313" s="1" t="s">
        <v>19</v>
      </c>
      <c r="N17313" s="1" t="s">
        <v>197</v>
      </c>
    </row>
    <row r="17314" spans="1:14" x14ac:dyDescent="0.3">
      <c r="A17314" s="1" t="s">
        <v>51</v>
      </c>
      <c r="B17314">
        <v>1128299</v>
      </c>
      <c r="C17314" s="2">
        <v>44831</v>
      </c>
      <c r="D17314" s="1" t="s">
        <v>92</v>
      </c>
      <c r="E17314" s="1" t="s">
        <v>126</v>
      </c>
      <c r="F17314" s="1" t="s">
        <v>127</v>
      </c>
      <c r="G17314" s="1" t="s">
        <v>21</v>
      </c>
      <c r="H17314">
        <v>37</v>
      </c>
      <c r="I17314">
        <v>206</v>
      </c>
      <c r="J17314">
        <v>7622</v>
      </c>
      <c r="K17314">
        <v>3201.24</v>
      </c>
      <c r="L17314" s="1">
        <v>4420.76</v>
      </c>
      <c r="M17314" s="1" t="s">
        <v>19</v>
      </c>
      <c r="N17314" s="1" t="s">
        <v>196</v>
      </c>
    </row>
    <row r="17315" spans="1:14" x14ac:dyDescent="0.3">
      <c r="A17315" s="1" t="s">
        <v>51</v>
      </c>
      <c r="B17315">
        <v>1128299</v>
      </c>
      <c r="C17315" s="2">
        <v>44831</v>
      </c>
      <c r="D17315" s="1" t="s">
        <v>92</v>
      </c>
      <c r="E17315" s="1" t="s">
        <v>126</v>
      </c>
      <c r="F17315" s="1" t="s">
        <v>127</v>
      </c>
      <c r="G17315" s="1" t="s">
        <v>22</v>
      </c>
      <c r="H17315">
        <v>39</v>
      </c>
      <c r="I17315">
        <v>188</v>
      </c>
      <c r="J17315">
        <v>7332</v>
      </c>
      <c r="K17315">
        <v>3372.7200000000003</v>
      </c>
      <c r="L17315" s="1">
        <v>3959.2799999999997</v>
      </c>
      <c r="M17315" s="1" t="s">
        <v>19</v>
      </c>
      <c r="N17315" s="1" t="s">
        <v>196</v>
      </c>
    </row>
    <row r="17316" spans="1:14" x14ac:dyDescent="0.3">
      <c r="A17316" s="1" t="s">
        <v>51</v>
      </c>
      <c r="B17316">
        <v>1128299</v>
      </c>
      <c r="C17316" s="2">
        <v>44831</v>
      </c>
      <c r="D17316" s="1" t="s">
        <v>92</v>
      </c>
      <c r="E17316" s="1" t="s">
        <v>126</v>
      </c>
      <c r="F17316" s="1" t="s">
        <v>127</v>
      </c>
      <c r="G17316" s="1" t="s">
        <v>23</v>
      </c>
      <c r="H17316">
        <v>39</v>
      </c>
      <c r="I17316">
        <v>147</v>
      </c>
      <c r="J17316">
        <v>5733</v>
      </c>
      <c r="K17316">
        <v>2407.86</v>
      </c>
      <c r="L17316" s="1">
        <v>3325.14</v>
      </c>
      <c r="M17316" s="1" t="s">
        <v>19</v>
      </c>
      <c r="N17316" s="1" t="s">
        <v>197</v>
      </c>
    </row>
    <row r="17317" spans="1:14" x14ac:dyDescent="0.3">
      <c r="A17317" s="1" t="s">
        <v>51</v>
      </c>
      <c r="B17317">
        <v>1128299</v>
      </c>
      <c r="C17317" s="2">
        <v>44831</v>
      </c>
      <c r="D17317" s="1" t="s">
        <v>92</v>
      </c>
      <c r="E17317" s="1" t="s">
        <v>126</v>
      </c>
      <c r="F17317" s="1" t="s">
        <v>127</v>
      </c>
      <c r="G17317" s="1" t="s">
        <v>24</v>
      </c>
      <c r="H17317">
        <v>37</v>
      </c>
      <c r="I17317">
        <v>145</v>
      </c>
      <c r="J17317">
        <v>5365</v>
      </c>
      <c r="K17317">
        <v>2199.65</v>
      </c>
      <c r="L17317" s="1">
        <v>3165.35</v>
      </c>
      <c r="M17317" s="1" t="s">
        <v>19</v>
      </c>
      <c r="N17317" s="1" t="s">
        <v>197</v>
      </c>
    </row>
    <row r="17318" spans="1:14" x14ac:dyDescent="0.3">
      <c r="A17318" s="1" t="s">
        <v>51</v>
      </c>
      <c r="B17318">
        <v>1128299</v>
      </c>
      <c r="C17318" s="2">
        <v>44831</v>
      </c>
      <c r="D17318" s="1" t="s">
        <v>92</v>
      </c>
      <c r="E17318" s="1" t="s">
        <v>126</v>
      </c>
      <c r="F17318" s="1" t="s">
        <v>127</v>
      </c>
      <c r="G17318" s="1" t="s">
        <v>18</v>
      </c>
      <c r="H17318">
        <v>40</v>
      </c>
      <c r="I17318">
        <v>145</v>
      </c>
      <c r="J17318">
        <v>5800</v>
      </c>
      <c r="K17318">
        <v>2029.9999999999998</v>
      </c>
      <c r="L17318" s="1">
        <v>3770</v>
      </c>
      <c r="M17318" s="1" t="s">
        <v>19</v>
      </c>
      <c r="N17318" s="1" t="s">
        <v>196</v>
      </c>
    </row>
    <row r="17319" spans="1:14" x14ac:dyDescent="0.3">
      <c r="A17319" s="1" t="s">
        <v>51</v>
      </c>
      <c r="B17319">
        <v>1128299</v>
      </c>
      <c r="C17319" s="2">
        <v>44831</v>
      </c>
      <c r="D17319" s="1" t="s">
        <v>92</v>
      </c>
      <c r="E17319" s="1" t="s">
        <v>126</v>
      </c>
      <c r="F17319" s="1" t="s">
        <v>127</v>
      </c>
      <c r="G17319" s="1" t="s">
        <v>20</v>
      </c>
      <c r="H17319">
        <v>48</v>
      </c>
      <c r="I17319">
        <v>157</v>
      </c>
      <c r="J17319">
        <v>7536</v>
      </c>
      <c r="K17319">
        <v>2260.7999999999997</v>
      </c>
      <c r="L17319" s="1">
        <v>5275.2000000000007</v>
      </c>
      <c r="M17319" s="1" t="s">
        <v>19</v>
      </c>
      <c r="N17319" s="1" t="s">
        <v>197</v>
      </c>
    </row>
    <row r="17320" spans="1:14" x14ac:dyDescent="0.3">
      <c r="A17320" s="1" t="s">
        <v>51</v>
      </c>
      <c r="B17320">
        <v>1128299</v>
      </c>
      <c r="C17320" s="2">
        <v>44860</v>
      </c>
      <c r="D17320" s="1" t="s">
        <v>92</v>
      </c>
      <c r="E17320" s="1" t="s">
        <v>126</v>
      </c>
      <c r="F17320" s="1" t="s">
        <v>127</v>
      </c>
      <c r="G17320" s="1" t="s">
        <v>21</v>
      </c>
      <c r="H17320">
        <v>35</v>
      </c>
      <c r="I17320">
        <v>171</v>
      </c>
      <c r="J17320">
        <v>5985</v>
      </c>
      <c r="K17320">
        <v>2214.4499999999998</v>
      </c>
      <c r="L17320" s="1">
        <v>3770.55</v>
      </c>
      <c r="M17320" s="1" t="s">
        <v>19</v>
      </c>
      <c r="N17320" s="1" t="s">
        <v>196</v>
      </c>
    </row>
    <row r="17321" spans="1:14" x14ac:dyDescent="0.3">
      <c r="A17321" s="1" t="s">
        <v>51</v>
      </c>
      <c r="B17321">
        <v>1128299</v>
      </c>
      <c r="C17321" s="2">
        <v>44860</v>
      </c>
      <c r="D17321" s="1" t="s">
        <v>92</v>
      </c>
      <c r="E17321" s="1" t="s">
        <v>126</v>
      </c>
      <c r="F17321" s="1" t="s">
        <v>127</v>
      </c>
      <c r="G17321" s="1" t="s">
        <v>22</v>
      </c>
      <c r="H17321">
        <v>38</v>
      </c>
      <c r="I17321">
        <v>182</v>
      </c>
      <c r="J17321">
        <v>6916</v>
      </c>
      <c r="K17321">
        <v>2973.8800000000006</v>
      </c>
      <c r="L17321" s="1">
        <v>3942.1199999999994</v>
      </c>
      <c r="M17321" s="1" t="s">
        <v>19</v>
      </c>
      <c r="N17321" s="1" t="s">
        <v>196</v>
      </c>
    </row>
    <row r="17322" spans="1:14" x14ac:dyDescent="0.3">
      <c r="A17322" s="1" t="s">
        <v>51</v>
      </c>
      <c r="B17322">
        <v>1128299</v>
      </c>
      <c r="C17322" s="2">
        <v>44860</v>
      </c>
      <c r="D17322" s="1" t="s">
        <v>92</v>
      </c>
      <c r="E17322" s="1" t="s">
        <v>126</v>
      </c>
      <c r="F17322" s="1" t="s">
        <v>127</v>
      </c>
      <c r="G17322" s="1" t="s">
        <v>23</v>
      </c>
      <c r="H17322">
        <v>34</v>
      </c>
      <c r="I17322">
        <v>120</v>
      </c>
      <c r="J17322">
        <v>4080</v>
      </c>
      <c r="K17322">
        <v>1631.9999999999998</v>
      </c>
      <c r="L17322" s="1">
        <v>2448</v>
      </c>
      <c r="M17322" s="1" t="s">
        <v>19</v>
      </c>
      <c r="N17322" s="1" t="s">
        <v>197</v>
      </c>
    </row>
    <row r="17323" spans="1:14" x14ac:dyDescent="0.3">
      <c r="A17323" s="1" t="s">
        <v>51</v>
      </c>
      <c r="B17323">
        <v>1128299</v>
      </c>
      <c r="C17323" s="2">
        <v>44860</v>
      </c>
      <c r="D17323" s="1" t="s">
        <v>92</v>
      </c>
      <c r="E17323" s="1" t="s">
        <v>126</v>
      </c>
      <c r="F17323" s="1" t="s">
        <v>127</v>
      </c>
      <c r="G17323" s="1" t="s">
        <v>24</v>
      </c>
      <c r="H17323">
        <v>35</v>
      </c>
      <c r="I17323">
        <v>112</v>
      </c>
      <c r="J17323">
        <v>3920</v>
      </c>
      <c r="K17323">
        <v>1646.3999999999999</v>
      </c>
      <c r="L17323" s="1">
        <v>2273.6000000000004</v>
      </c>
      <c r="M17323" s="1" t="s">
        <v>19</v>
      </c>
      <c r="N17323" s="1" t="s">
        <v>197</v>
      </c>
    </row>
    <row r="17324" spans="1:14" x14ac:dyDescent="0.3">
      <c r="A17324" s="1" t="s">
        <v>51</v>
      </c>
      <c r="B17324">
        <v>1128299</v>
      </c>
      <c r="C17324" s="2">
        <v>44860</v>
      </c>
      <c r="D17324" s="1" t="s">
        <v>92</v>
      </c>
      <c r="E17324" s="1" t="s">
        <v>126</v>
      </c>
      <c r="F17324" s="1" t="s">
        <v>127</v>
      </c>
      <c r="G17324" s="1" t="s">
        <v>18</v>
      </c>
      <c r="H17324">
        <v>41</v>
      </c>
      <c r="I17324">
        <v>114</v>
      </c>
      <c r="J17324">
        <v>4674</v>
      </c>
      <c r="K17324">
        <v>1542.4199999999998</v>
      </c>
      <c r="L17324" s="1">
        <v>3131.58</v>
      </c>
      <c r="M17324" s="1" t="s">
        <v>19</v>
      </c>
      <c r="N17324" s="1" t="s">
        <v>196</v>
      </c>
    </row>
    <row r="17325" spans="1:14" x14ac:dyDescent="0.3">
      <c r="A17325" s="1" t="s">
        <v>51</v>
      </c>
      <c r="B17325">
        <v>1128299</v>
      </c>
      <c r="C17325" s="2">
        <v>44860</v>
      </c>
      <c r="D17325" s="1" t="s">
        <v>92</v>
      </c>
      <c r="E17325" s="1" t="s">
        <v>126</v>
      </c>
      <c r="F17325" s="1" t="s">
        <v>127</v>
      </c>
      <c r="G17325" s="1" t="s">
        <v>20</v>
      </c>
      <c r="H17325">
        <v>57</v>
      </c>
      <c r="I17325">
        <v>131</v>
      </c>
      <c r="J17325">
        <v>7467</v>
      </c>
      <c r="K17325">
        <v>2314.77</v>
      </c>
      <c r="L17325" s="1">
        <v>5152.2299999999996</v>
      </c>
      <c r="M17325" s="1" t="s">
        <v>19</v>
      </c>
      <c r="N17325" s="1" t="s">
        <v>197</v>
      </c>
    </row>
    <row r="17326" spans="1:14" x14ac:dyDescent="0.3">
      <c r="A17326" s="1" t="s">
        <v>51</v>
      </c>
      <c r="B17326">
        <v>1128299</v>
      </c>
      <c r="C17326" s="2">
        <v>44891</v>
      </c>
      <c r="D17326" s="1" t="s">
        <v>92</v>
      </c>
      <c r="E17326" s="1" t="s">
        <v>126</v>
      </c>
      <c r="F17326" s="1" t="s">
        <v>127</v>
      </c>
      <c r="G17326" s="1" t="s">
        <v>21</v>
      </c>
      <c r="H17326">
        <v>47</v>
      </c>
      <c r="I17326">
        <v>176</v>
      </c>
      <c r="J17326">
        <v>8272</v>
      </c>
      <c r="K17326">
        <v>3391.52</v>
      </c>
      <c r="L17326" s="1">
        <v>4880.4799999999996</v>
      </c>
      <c r="M17326" s="1" t="s">
        <v>19</v>
      </c>
      <c r="N17326" s="1" t="s">
        <v>196</v>
      </c>
    </row>
    <row r="17327" spans="1:14" x14ac:dyDescent="0.3">
      <c r="A17327" s="1" t="s">
        <v>51</v>
      </c>
      <c r="B17327">
        <v>1128299</v>
      </c>
      <c r="C17327" s="2">
        <v>44891</v>
      </c>
      <c r="D17327" s="1" t="s">
        <v>92</v>
      </c>
      <c r="E17327" s="1" t="s">
        <v>126</v>
      </c>
      <c r="F17327" s="1" t="s">
        <v>127</v>
      </c>
      <c r="G17327" s="1" t="s">
        <v>22</v>
      </c>
      <c r="H17327">
        <v>44</v>
      </c>
      <c r="I17327">
        <v>180</v>
      </c>
      <c r="J17327">
        <v>7920</v>
      </c>
      <c r="K17327">
        <v>3405.6000000000004</v>
      </c>
      <c r="L17327" s="1">
        <v>4514.3999999999996</v>
      </c>
      <c r="M17327" s="1" t="s">
        <v>19</v>
      </c>
      <c r="N17327" s="1" t="s">
        <v>196</v>
      </c>
    </row>
    <row r="17328" spans="1:14" x14ac:dyDescent="0.3">
      <c r="A17328" s="1" t="s">
        <v>51</v>
      </c>
      <c r="B17328">
        <v>1128299</v>
      </c>
      <c r="C17328" s="2">
        <v>44891</v>
      </c>
      <c r="D17328" s="1" t="s">
        <v>92</v>
      </c>
      <c r="E17328" s="1" t="s">
        <v>126</v>
      </c>
      <c r="F17328" s="1" t="s">
        <v>127</v>
      </c>
      <c r="G17328" s="1" t="s">
        <v>23</v>
      </c>
      <c r="H17328">
        <v>46</v>
      </c>
      <c r="I17328">
        <v>149</v>
      </c>
      <c r="J17328">
        <v>6854</v>
      </c>
      <c r="K17328">
        <v>2535.98</v>
      </c>
      <c r="L17328" s="1">
        <v>4318.0200000000004</v>
      </c>
      <c r="M17328" s="1" t="s">
        <v>19</v>
      </c>
      <c r="N17328" s="1" t="s">
        <v>197</v>
      </c>
    </row>
    <row r="17329" spans="1:14" x14ac:dyDescent="0.3">
      <c r="A17329" s="1" t="s">
        <v>51</v>
      </c>
      <c r="B17329">
        <v>1128299</v>
      </c>
      <c r="C17329" s="2">
        <v>44891</v>
      </c>
      <c r="D17329" s="1" t="s">
        <v>92</v>
      </c>
      <c r="E17329" s="1" t="s">
        <v>126</v>
      </c>
      <c r="F17329" s="1" t="s">
        <v>127</v>
      </c>
      <c r="G17329" s="1" t="s">
        <v>24</v>
      </c>
      <c r="H17329">
        <v>40</v>
      </c>
      <c r="I17329">
        <v>136</v>
      </c>
      <c r="J17329">
        <v>5440</v>
      </c>
      <c r="K17329">
        <v>2230.4</v>
      </c>
      <c r="L17329" s="1">
        <v>3209.6</v>
      </c>
      <c r="M17329" s="1" t="s">
        <v>19</v>
      </c>
      <c r="N17329" s="1" t="s">
        <v>197</v>
      </c>
    </row>
    <row r="17330" spans="1:14" x14ac:dyDescent="0.3">
      <c r="A17330" s="1" t="s">
        <v>51</v>
      </c>
      <c r="B17330">
        <v>1128299</v>
      </c>
      <c r="C17330" s="2">
        <v>44891</v>
      </c>
      <c r="D17330" s="1" t="s">
        <v>92</v>
      </c>
      <c r="E17330" s="1" t="s">
        <v>126</v>
      </c>
      <c r="F17330" s="1" t="s">
        <v>127</v>
      </c>
      <c r="G17330" s="1" t="s">
        <v>18</v>
      </c>
      <c r="H17330">
        <v>54</v>
      </c>
      <c r="I17330">
        <v>131</v>
      </c>
      <c r="J17330">
        <v>7074</v>
      </c>
      <c r="K17330">
        <v>2617.38</v>
      </c>
      <c r="L17330" s="1">
        <v>4456.62</v>
      </c>
      <c r="M17330" s="1" t="s">
        <v>19</v>
      </c>
      <c r="N17330" s="1" t="s">
        <v>196</v>
      </c>
    </row>
    <row r="17331" spans="1:14" x14ac:dyDescent="0.3">
      <c r="A17331" s="1" t="s">
        <v>51</v>
      </c>
      <c r="B17331">
        <v>1128299</v>
      </c>
      <c r="C17331" s="2">
        <v>44891</v>
      </c>
      <c r="D17331" s="1" t="s">
        <v>92</v>
      </c>
      <c r="E17331" s="1" t="s">
        <v>126</v>
      </c>
      <c r="F17331" s="1" t="s">
        <v>127</v>
      </c>
      <c r="G17331" s="1" t="s">
        <v>20</v>
      </c>
      <c r="H17331">
        <v>56</v>
      </c>
      <c r="I17331">
        <v>170</v>
      </c>
      <c r="J17331">
        <v>9520</v>
      </c>
      <c r="K17331">
        <v>2856</v>
      </c>
      <c r="L17331" s="1">
        <v>6664</v>
      </c>
      <c r="M17331" s="1" t="s">
        <v>19</v>
      </c>
      <c r="N17331" s="1" t="s">
        <v>197</v>
      </c>
    </row>
    <row r="17332" spans="1:14" x14ac:dyDescent="0.3">
      <c r="A17332" s="1" t="s">
        <v>51</v>
      </c>
      <c r="B17332">
        <v>1128299</v>
      </c>
      <c r="C17332" s="2">
        <v>44920</v>
      </c>
      <c r="D17332" s="1" t="s">
        <v>92</v>
      </c>
      <c r="E17332" s="1" t="s">
        <v>126</v>
      </c>
      <c r="F17332" s="1" t="s">
        <v>127</v>
      </c>
      <c r="G17332" s="1" t="s">
        <v>21</v>
      </c>
      <c r="H17332">
        <v>44</v>
      </c>
      <c r="I17332">
        <v>238</v>
      </c>
      <c r="J17332">
        <v>10472</v>
      </c>
      <c r="K17332">
        <v>4398.24</v>
      </c>
      <c r="L17332" s="1">
        <v>6073.76</v>
      </c>
      <c r="M17332" s="1" t="s">
        <v>19</v>
      </c>
      <c r="N17332" s="1" t="s">
        <v>196</v>
      </c>
    </row>
    <row r="17333" spans="1:14" x14ac:dyDescent="0.3">
      <c r="A17333" s="1" t="s">
        <v>51</v>
      </c>
      <c r="B17333">
        <v>1128299</v>
      </c>
      <c r="C17333" s="2">
        <v>44920</v>
      </c>
      <c r="D17333" s="1" t="s">
        <v>92</v>
      </c>
      <c r="E17333" s="1" t="s">
        <v>126</v>
      </c>
      <c r="F17333" s="1" t="s">
        <v>127</v>
      </c>
      <c r="G17333" s="1" t="s">
        <v>22</v>
      </c>
      <c r="H17333">
        <v>47</v>
      </c>
      <c r="I17333">
        <v>217</v>
      </c>
      <c r="J17333">
        <v>10199</v>
      </c>
      <c r="K17333">
        <v>4793.5300000000007</v>
      </c>
      <c r="L17333" s="1">
        <v>5405.4699999999993</v>
      </c>
      <c r="M17333" s="1" t="s">
        <v>19</v>
      </c>
      <c r="N17333" s="1" t="s">
        <v>196</v>
      </c>
    </row>
    <row r="17334" spans="1:14" x14ac:dyDescent="0.3">
      <c r="A17334" s="1" t="s">
        <v>47</v>
      </c>
      <c r="B17334">
        <v>1128299</v>
      </c>
      <c r="C17334" s="2">
        <v>44555</v>
      </c>
      <c r="D17334" s="1" t="s">
        <v>92</v>
      </c>
      <c r="E17334" s="1" t="s">
        <v>126</v>
      </c>
      <c r="F17334" s="1" t="s">
        <v>127</v>
      </c>
      <c r="G17334" s="1" t="s">
        <v>23</v>
      </c>
      <c r="H17334">
        <v>60.000000000000007</v>
      </c>
      <c r="I17334">
        <v>500</v>
      </c>
      <c r="J17334">
        <v>300000.00000000006</v>
      </c>
      <c r="K17334">
        <v>105000.00000000001</v>
      </c>
      <c r="L17334" s="1">
        <v>195000.00000000006</v>
      </c>
      <c r="M17334" s="1" t="s">
        <v>25</v>
      </c>
      <c r="N17334" s="1" t="s">
        <v>197</v>
      </c>
    </row>
    <row r="17335" spans="1:14" x14ac:dyDescent="0.3">
      <c r="A17335" s="1" t="s">
        <v>47</v>
      </c>
      <c r="B17335">
        <v>1128299</v>
      </c>
      <c r="C17335" s="2">
        <v>44555</v>
      </c>
      <c r="D17335" s="1" t="s">
        <v>92</v>
      </c>
      <c r="E17335" s="1" t="s">
        <v>126</v>
      </c>
      <c r="F17335" s="1" t="s">
        <v>127</v>
      </c>
      <c r="G17335" s="1" t="s">
        <v>24</v>
      </c>
      <c r="H17335">
        <v>60.000000000000007</v>
      </c>
      <c r="I17335">
        <v>500</v>
      </c>
      <c r="J17335">
        <v>300000.00000000006</v>
      </c>
      <c r="K17335">
        <v>105000.00000000001</v>
      </c>
      <c r="L17335" s="1">
        <v>195000.00000000006</v>
      </c>
      <c r="M17335" s="1" t="s">
        <v>25</v>
      </c>
      <c r="N17335" s="1" t="s">
        <v>197</v>
      </c>
    </row>
    <row r="17336" spans="1:14" x14ac:dyDescent="0.3">
      <c r="A17336" s="1" t="s">
        <v>47</v>
      </c>
      <c r="B17336">
        <v>1128299</v>
      </c>
      <c r="C17336" s="2">
        <v>44555</v>
      </c>
      <c r="D17336" s="1" t="s">
        <v>92</v>
      </c>
      <c r="E17336" s="1" t="s">
        <v>126</v>
      </c>
      <c r="F17336" s="1" t="s">
        <v>127</v>
      </c>
      <c r="G17336" s="1" t="s">
        <v>18</v>
      </c>
      <c r="H17336">
        <v>70</v>
      </c>
      <c r="I17336">
        <v>425</v>
      </c>
      <c r="J17336">
        <v>297500</v>
      </c>
      <c r="K17336">
        <v>89250</v>
      </c>
      <c r="L17336" s="1">
        <v>208250</v>
      </c>
      <c r="M17336" s="1" t="s">
        <v>25</v>
      </c>
      <c r="N17336" s="1" t="s">
        <v>196</v>
      </c>
    </row>
    <row r="17337" spans="1:14" x14ac:dyDescent="0.3">
      <c r="A17337" s="1" t="s">
        <v>47</v>
      </c>
      <c r="B17337">
        <v>1128299</v>
      </c>
      <c r="C17337" s="2">
        <v>44555</v>
      </c>
      <c r="D17337" s="1" t="s">
        <v>92</v>
      </c>
      <c r="E17337" s="1" t="s">
        <v>126</v>
      </c>
      <c r="F17337" s="1" t="s">
        <v>127</v>
      </c>
      <c r="G17337" s="1" t="s">
        <v>20</v>
      </c>
      <c r="H17337">
        <v>75.000000000000014</v>
      </c>
      <c r="I17337">
        <v>525</v>
      </c>
      <c r="J17337">
        <v>393750.00000000006</v>
      </c>
      <c r="K17337">
        <v>98437.500000000015</v>
      </c>
      <c r="L17337" s="1">
        <v>295312.50000000006</v>
      </c>
      <c r="M17337" s="1" t="s">
        <v>25</v>
      </c>
      <c r="N17337" s="1" t="s">
        <v>197</v>
      </c>
    </row>
    <row r="17338" spans="1:14" x14ac:dyDescent="0.3">
      <c r="A17338" s="1" t="s">
        <v>47</v>
      </c>
      <c r="B17338">
        <v>1128299</v>
      </c>
      <c r="C17338" s="2">
        <v>44209</v>
      </c>
      <c r="D17338" s="1" t="s">
        <v>92</v>
      </c>
      <c r="E17338" s="1" t="s">
        <v>126</v>
      </c>
      <c r="F17338" s="1" t="s">
        <v>127</v>
      </c>
      <c r="G17338" s="1" t="s">
        <v>21</v>
      </c>
      <c r="H17338">
        <v>29.999999999999993</v>
      </c>
      <c r="I17338">
        <v>450</v>
      </c>
      <c r="J17338">
        <v>134999.99999999997</v>
      </c>
      <c r="K17338">
        <v>53999.999999999993</v>
      </c>
      <c r="L17338" s="1">
        <v>80999.999999999971</v>
      </c>
      <c r="M17338" s="1" t="s">
        <v>25</v>
      </c>
      <c r="N17338" s="1" t="s">
        <v>196</v>
      </c>
    </row>
    <row r="17339" spans="1:14" x14ac:dyDescent="0.3">
      <c r="A17339" s="1" t="s">
        <v>47</v>
      </c>
      <c r="B17339">
        <v>1128299</v>
      </c>
      <c r="C17339" s="2">
        <v>44209</v>
      </c>
      <c r="D17339" s="1" t="s">
        <v>92</v>
      </c>
      <c r="E17339" s="1" t="s">
        <v>126</v>
      </c>
      <c r="F17339" s="1" t="s">
        <v>127</v>
      </c>
      <c r="G17339" s="1" t="s">
        <v>22</v>
      </c>
      <c r="H17339">
        <v>40</v>
      </c>
      <c r="I17339">
        <v>450</v>
      </c>
      <c r="J17339">
        <v>180000</v>
      </c>
      <c r="K17339">
        <v>72000</v>
      </c>
      <c r="L17339" s="1">
        <v>108000</v>
      </c>
      <c r="M17339" s="1" t="s">
        <v>25</v>
      </c>
      <c r="N17339" s="1" t="s">
        <v>196</v>
      </c>
    </row>
    <row r="17340" spans="1:14" x14ac:dyDescent="0.3">
      <c r="A17340" s="1" t="s">
        <v>47</v>
      </c>
      <c r="B17340">
        <v>1128299</v>
      </c>
      <c r="C17340" s="2">
        <v>44209</v>
      </c>
      <c r="D17340" s="1" t="s">
        <v>92</v>
      </c>
      <c r="E17340" s="1" t="s">
        <v>126</v>
      </c>
      <c r="F17340" s="1" t="s">
        <v>127</v>
      </c>
      <c r="G17340" s="1" t="s">
        <v>23</v>
      </c>
      <c r="H17340">
        <v>40</v>
      </c>
      <c r="I17340">
        <v>450</v>
      </c>
      <c r="J17340">
        <v>180000</v>
      </c>
      <c r="K17340">
        <v>62999.999999999993</v>
      </c>
      <c r="L17340" s="1">
        <v>117000</v>
      </c>
      <c r="M17340" s="1" t="s">
        <v>25</v>
      </c>
      <c r="N17340" s="1" t="s">
        <v>197</v>
      </c>
    </row>
    <row r="17341" spans="1:14" x14ac:dyDescent="0.3">
      <c r="A17341" s="1" t="s">
        <v>47</v>
      </c>
      <c r="B17341">
        <v>1128299</v>
      </c>
      <c r="C17341" s="2">
        <v>44209</v>
      </c>
      <c r="D17341" s="1" t="s">
        <v>92</v>
      </c>
      <c r="E17341" s="1" t="s">
        <v>126</v>
      </c>
      <c r="F17341" s="1" t="s">
        <v>127</v>
      </c>
      <c r="G17341" s="1" t="s">
        <v>24</v>
      </c>
      <c r="H17341">
        <v>40</v>
      </c>
      <c r="I17341">
        <v>300</v>
      </c>
      <c r="J17341">
        <v>120000</v>
      </c>
      <c r="K17341">
        <v>48000</v>
      </c>
      <c r="L17341" s="1">
        <v>72000</v>
      </c>
      <c r="M17341" s="1" t="s">
        <v>25</v>
      </c>
      <c r="N17341" s="1" t="s">
        <v>197</v>
      </c>
    </row>
    <row r="17342" spans="1:14" x14ac:dyDescent="0.3">
      <c r="A17342" s="1" t="s">
        <v>47</v>
      </c>
      <c r="B17342">
        <v>1128299</v>
      </c>
      <c r="C17342" s="2">
        <v>44209</v>
      </c>
      <c r="D17342" s="1" t="s">
        <v>92</v>
      </c>
      <c r="E17342" s="1" t="s">
        <v>126</v>
      </c>
      <c r="F17342" s="1" t="s">
        <v>127</v>
      </c>
      <c r="G17342" s="1" t="s">
        <v>18</v>
      </c>
      <c r="H17342">
        <v>45.000000000000014</v>
      </c>
      <c r="I17342">
        <v>250</v>
      </c>
      <c r="J17342">
        <v>112500.00000000003</v>
      </c>
      <c r="K17342">
        <v>39375.000000000007</v>
      </c>
      <c r="L17342" s="1">
        <v>73125.000000000029</v>
      </c>
      <c r="M17342" s="1" t="s">
        <v>25</v>
      </c>
      <c r="N17342" s="1" t="s">
        <v>196</v>
      </c>
    </row>
    <row r="17343" spans="1:14" x14ac:dyDescent="0.3">
      <c r="A17343" s="1" t="s">
        <v>47</v>
      </c>
      <c r="B17343">
        <v>1128299</v>
      </c>
      <c r="C17343" s="2">
        <v>44209</v>
      </c>
      <c r="D17343" s="1" t="s">
        <v>92</v>
      </c>
      <c r="E17343" s="1" t="s">
        <v>126</v>
      </c>
      <c r="F17343" s="1" t="s">
        <v>127</v>
      </c>
      <c r="G17343" s="1" t="s">
        <v>20</v>
      </c>
      <c r="H17343">
        <v>40</v>
      </c>
      <c r="I17343">
        <v>450</v>
      </c>
      <c r="J17343">
        <v>180000</v>
      </c>
      <c r="K17343">
        <v>45000</v>
      </c>
      <c r="L17343" s="1">
        <v>135000</v>
      </c>
      <c r="M17343" s="1" t="s">
        <v>25</v>
      </c>
      <c r="N17343" s="1" t="s">
        <v>197</v>
      </c>
    </row>
    <row r="17344" spans="1:14" x14ac:dyDescent="0.3">
      <c r="A17344" s="1" t="s">
        <v>47</v>
      </c>
      <c r="B17344">
        <v>1128299</v>
      </c>
      <c r="C17344" s="2">
        <v>44240</v>
      </c>
      <c r="D17344" s="1" t="s">
        <v>92</v>
      </c>
      <c r="E17344" s="1" t="s">
        <v>126</v>
      </c>
      <c r="F17344" s="1" t="s">
        <v>127</v>
      </c>
      <c r="G17344" s="1" t="s">
        <v>21</v>
      </c>
      <c r="H17344">
        <v>29.999999999999993</v>
      </c>
      <c r="I17344">
        <v>500</v>
      </c>
      <c r="J17344">
        <v>149999.99999999997</v>
      </c>
      <c r="K17344">
        <v>59999.999999999993</v>
      </c>
      <c r="L17344" s="1">
        <v>89999.999999999971</v>
      </c>
      <c r="M17344" s="1" t="s">
        <v>25</v>
      </c>
      <c r="N17344" s="1" t="s">
        <v>196</v>
      </c>
    </row>
    <row r="17345" spans="1:14" x14ac:dyDescent="0.3">
      <c r="A17345" s="1" t="s">
        <v>47</v>
      </c>
      <c r="B17345">
        <v>1128299</v>
      </c>
      <c r="C17345" s="2">
        <v>44240</v>
      </c>
      <c r="D17345" s="1" t="s">
        <v>92</v>
      </c>
      <c r="E17345" s="1" t="s">
        <v>126</v>
      </c>
      <c r="F17345" s="1" t="s">
        <v>127</v>
      </c>
      <c r="G17345" s="1" t="s">
        <v>22</v>
      </c>
      <c r="H17345">
        <v>40</v>
      </c>
      <c r="I17345">
        <v>400</v>
      </c>
      <c r="J17345">
        <v>160000</v>
      </c>
      <c r="K17345">
        <v>64000</v>
      </c>
      <c r="L17345" s="1">
        <v>96000</v>
      </c>
      <c r="M17345" s="1" t="s">
        <v>25</v>
      </c>
      <c r="N17345" s="1" t="s">
        <v>196</v>
      </c>
    </row>
    <row r="17346" spans="1:14" x14ac:dyDescent="0.3">
      <c r="A17346" s="1" t="s">
        <v>47</v>
      </c>
      <c r="B17346">
        <v>1128299</v>
      </c>
      <c r="C17346" s="2">
        <v>44240</v>
      </c>
      <c r="D17346" s="1" t="s">
        <v>92</v>
      </c>
      <c r="E17346" s="1" t="s">
        <v>126</v>
      </c>
      <c r="F17346" s="1" t="s">
        <v>127</v>
      </c>
      <c r="G17346" s="1" t="s">
        <v>23</v>
      </c>
      <c r="H17346">
        <v>40</v>
      </c>
      <c r="I17346">
        <v>400</v>
      </c>
      <c r="J17346">
        <v>160000</v>
      </c>
      <c r="K17346">
        <v>56000</v>
      </c>
      <c r="L17346" s="1">
        <v>104000</v>
      </c>
      <c r="M17346" s="1" t="s">
        <v>25</v>
      </c>
      <c r="N17346" s="1" t="s">
        <v>197</v>
      </c>
    </row>
    <row r="17347" spans="1:14" x14ac:dyDescent="0.3">
      <c r="A17347" s="1" t="s">
        <v>47</v>
      </c>
      <c r="B17347">
        <v>1128299</v>
      </c>
      <c r="C17347" s="2">
        <v>44555</v>
      </c>
      <c r="D17347" s="1" t="s">
        <v>92</v>
      </c>
      <c r="E17347" s="1" t="s">
        <v>126</v>
      </c>
      <c r="F17347" s="1" t="s">
        <v>127</v>
      </c>
      <c r="G17347" s="1" t="s">
        <v>23</v>
      </c>
      <c r="H17347">
        <v>59</v>
      </c>
      <c r="I17347">
        <v>130</v>
      </c>
      <c r="J17347">
        <v>7670</v>
      </c>
      <c r="K17347">
        <v>3758.2999999999997</v>
      </c>
      <c r="L17347" s="1">
        <v>3911.7000000000003</v>
      </c>
      <c r="M17347" s="1" t="s">
        <v>25</v>
      </c>
      <c r="N17347" s="1" t="s">
        <v>197</v>
      </c>
    </row>
    <row r="17348" spans="1:14" x14ac:dyDescent="0.3">
      <c r="A17348" s="1" t="s">
        <v>47</v>
      </c>
      <c r="B17348">
        <v>1128299</v>
      </c>
      <c r="C17348" s="2">
        <v>44555</v>
      </c>
      <c r="D17348" s="1" t="s">
        <v>92</v>
      </c>
      <c r="E17348" s="1" t="s">
        <v>126</v>
      </c>
      <c r="F17348" s="1" t="s">
        <v>127</v>
      </c>
      <c r="G17348" s="1" t="s">
        <v>24</v>
      </c>
      <c r="H17348">
        <v>55</v>
      </c>
      <c r="I17348">
        <v>145</v>
      </c>
      <c r="J17348">
        <v>7975</v>
      </c>
      <c r="K17348">
        <v>3668.4999999999995</v>
      </c>
      <c r="L17348" s="1">
        <v>4306.5</v>
      </c>
      <c r="M17348" s="1" t="s">
        <v>25</v>
      </c>
      <c r="N17348" s="1" t="s">
        <v>197</v>
      </c>
    </row>
    <row r="17349" spans="1:14" x14ac:dyDescent="0.3">
      <c r="A17349" s="1" t="s">
        <v>47</v>
      </c>
      <c r="B17349">
        <v>1128299</v>
      </c>
      <c r="C17349" s="2">
        <v>44555</v>
      </c>
      <c r="D17349" s="1" t="s">
        <v>92</v>
      </c>
      <c r="E17349" s="1" t="s">
        <v>126</v>
      </c>
      <c r="F17349" s="1" t="s">
        <v>127</v>
      </c>
      <c r="G17349" s="1" t="s">
        <v>18</v>
      </c>
      <c r="H17349">
        <v>64</v>
      </c>
      <c r="I17349">
        <v>119</v>
      </c>
      <c r="J17349">
        <v>7616</v>
      </c>
      <c r="K17349">
        <v>3427.2</v>
      </c>
      <c r="L17349" s="1">
        <v>4188.8</v>
      </c>
      <c r="M17349" s="1" t="s">
        <v>25</v>
      </c>
      <c r="N17349" s="1" t="s">
        <v>196</v>
      </c>
    </row>
    <row r="17350" spans="1:14" x14ac:dyDescent="0.3">
      <c r="A17350" s="1" t="s">
        <v>47</v>
      </c>
      <c r="B17350">
        <v>1128299</v>
      </c>
      <c r="C17350" s="2">
        <v>44555</v>
      </c>
      <c r="D17350" s="1" t="s">
        <v>92</v>
      </c>
      <c r="E17350" s="1" t="s">
        <v>126</v>
      </c>
      <c r="F17350" s="1" t="s">
        <v>127</v>
      </c>
      <c r="G17350" s="1" t="s">
        <v>20</v>
      </c>
      <c r="H17350">
        <v>72</v>
      </c>
      <c r="I17350">
        <v>131</v>
      </c>
      <c r="J17350">
        <v>9432</v>
      </c>
      <c r="K17350">
        <v>3301.2</v>
      </c>
      <c r="L17350" s="1">
        <v>6130.8</v>
      </c>
      <c r="M17350" s="1" t="s">
        <v>25</v>
      </c>
      <c r="N17350" s="1" t="s">
        <v>197</v>
      </c>
    </row>
    <row r="17351" spans="1:14" x14ac:dyDescent="0.3">
      <c r="A17351" s="1" t="s">
        <v>47</v>
      </c>
      <c r="B17351">
        <v>1128299</v>
      </c>
      <c r="C17351" s="2">
        <v>44209</v>
      </c>
      <c r="D17351" s="1" t="s">
        <v>92</v>
      </c>
      <c r="E17351" s="1" t="s">
        <v>126</v>
      </c>
      <c r="F17351" s="1" t="s">
        <v>127</v>
      </c>
      <c r="G17351" s="1" t="s">
        <v>21</v>
      </c>
      <c r="H17351">
        <v>29</v>
      </c>
      <c r="I17351">
        <v>131</v>
      </c>
      <c r="J17351">
        <v>3799</v>
      </c>
      <c r="K17351">
        <v>1937.49</v>
      </c>
      <c r="L17351" s="1">
        <v>1861.51</v>
      </c>
      <c r="M17351" s="1" t="s">
        <v>25</v>
      </c>
      <c r="N17351" s="1" t="s">
        <v>196</v>
      </c>
    </row>
    <row r="17352" spans="1:14" x14ac:dyDescent="0.3">
      <c r="A17352" s="1" t="s">
        <v>47</v>
      </c>
      <c r="B17352">
        <v>1128299</v>
      </c>
      <c r="C17352" s="2">
        <v>44209</v>
      </c>
      <c r="D17352" s="1" t="s">
        <v>92</v>
      </c>
      <c r="E17352" s="1" t="s">
        <v>126</v>
      </c>
      <c r="F17352" s="1" t="s">
        <v>127</v>
      </c>
      <c r="G17352" s="1" t="s">
        <v>22</v>
      </c>
      <c r="H17352">
        <v>39</v>
      </c>
      <c r="I17352">
        <v>135</v>
      </c>
      <c r="J17352">
        <v>5265</v>
      </c>
      <c r="K17352">
        <v>2685.15</v>
      </c>
      <c r="L17352" s="1">
        <v>2579.85</v>
      </c>
      <c r="M17352" s="1" t="s">
        <v>25</v>
      </c>
      <c r="N17352" s="1" t="s">
        <v>196</v>
      </c>
    </row>
    <row r="17353" spans="1:14" x14ac:dyDescent="0.3">
      <c r="A17353" s="1" t="s">
        <v>47</v>
      </c>
      <c r="B17353">
        <v>1128299</v>
      </c>
      <c r="C17353" s="2">
        <v>44209</v>
      </c>
      <c r="D17353" s="1" t="s">
        <v>92</v>
      </c>
      <c r="E17353" s="1" t="s">
        <v>126</v>
      </c>
      <c r="F17353" s="1" t="s">
        <v>127</v>
      </c>
      <c r="G17353" s="1" t="s">
        <v>23</v>
      </c>
      <c r="H17353">
        <v>38</v>
      </c>
      <c r="I17353">
        <v>126</v>
      </c>
      <c r="J17353">
        <v>4788</v>
      </c>
      <c r="K17353">
        <v>2154.6</v>
      </c>
      <c r="L17353" s="1">
        <v>2633.4</v>
      </c>
      <c r="M17353" s="1" t="s">
        <v>25</v>
      </c>
      <c r="N17353" s="1" t="s">
        <v>197</v>
      </c>
    </row>
    <row r="17354" spans="1:14" x14ac:dyDescent="0.3">
      <c r="A17354" s="1" t="s">
        <v>47</v>
      </c>
      <c r="B17354">
        <v>1128299</v>
      </c>
      <c r="C17354" s="2">
        <v>44209</v>
      </c>
      <c r="D17354" s="1" t="s">
        <v>92</v>
      </c>
      <c r="E17354" s="1" t="s">
        <v>126</v>
      </c>
      <c r="F17354" s="1" t="s">
        <v>127</v>
      </c>
      <c r="G17354" s="1" t="s">
        <v>24</v>
      </c>
      <c r="H17354">
        <v>39</v>
      </c>
      <c r="I17354">
        <v>75</v>
      </c>
      <c r="J17354">
        <v>2925</v>
      </c>
      <c r="K17354">
        <v>1462.5</v>
      </c>
      <c r="L17354" s="1">
        <v>1462.5</v>
      </c>
      <c r="M17354" s="1" t="s">
        <v>25</v>
      </c>
      <c r="N17354" s="1" t="s">
        <v>197</v>
      </c>
    </row>
    <row r="17355" spans="1:14" x14ac:dyDescent="0.3">
      <c r="A17355" s="1" t="s">
        <v>47</v>
      </c>
      <c r="B17355">
        <v>1128299</v>
      </c>
      <c r="C17355" s="2">
        <v>44209</v>
      </c>
      <c r="D17355" s="1" t="s">
        <v>92</v>
      </c>
      <c r="E17355" s="1" t="s">
        <v>126</v>
      </c>
      <c r="F17355" s="1" t="s">
        <v>127</v>
      </c>
      <c r="G17355" s="1" t="s">
        <v>18</v>
      </c>
      <c r="H17355">
        <v>41</v>
      </c>
      <c r="I17355">
        <v>63</v>
      </c>
      <c r="J17355">
        <v>2583</v>
      </c>
      <c r="K17355">
        <v>1162.3499999999999</v>
      </c>
      <c r="L17355" s="1">
        <v>1420.65</v>
      </c>
      <c r="M17355" s="1" t="s">
        <v>25</v>
      </c>
      <c r="N17355" s="1" t="s">
        <v>196</v>
      </c>
    </row>
    <row r="17356" spans="1:14" x14ac:dyDescent="0.3">
      <c r="A17356" s="1" t="s">
        <v>47</v>
      </c>
      <c r="B17356">
        <v>1128299</v>
      </c>
      <c r="C17356" s="2">
        <v>44209</v>
      </c>
      <c r="D17356" s="1" t="s">
        <v>92</v>
      </c>
      <c r="E17356" s="1" t="s">
        <v>126</v>
      </c>
      <c r="F17356" s="1" t="s">
        <v>127</v>
      </c>
      <c r="G17356" s="1" t="s">
        <v>20</v>
      </c>
      <c r="H17356">
        <v>36</v>
      </c>
      <c r="I17356">
        <v>117</v>
      </c>
      <c r="J17356">
        <v>4212</v>
      </c>
      <c r="K17356">
        <v>1642.68</v>
      </c>
      <c r="L17356" s="1">
        <v>2569.3199999999997</v>
      </c>
      <c r="M17356" s="1" t="s">
        <v>25</v>
      </c>
      <c r="N17356" s="1" t="s">
        <v>197</v>
      </c>
    </row>
    <row r="17357" spans="1:14" x14ac:dyDescent="0.3">
      <c r="A17357" s="1" t="s">
        <v>47</v>
      </c>
      <c r="B17357">
        <v>1128299</v>
      </c>
      <c r="C17357" s="2">
        <v>44240</v>
      </c>
      <c r="D17357" s="1" t="s">
        <v>92</v>
      </c>
      <c r="E17357" s="1" t="s">
        <v>126</v>
      </c>
      <c r="F17357" s="1" t="s">
        <v>127</v>
      </c>
      <c r="G17357" s="1" t="s">
        <v>21</v>
      </c>
      <c r="H17357">
        <v>29</v>
      </c>
      <c r="I17357">
        <v>145</v>
      </c>
      <c r="J17357">
        <v>4205</v>
      </c>
      <c r="K17357">
        <v>2228.65</v>
      </c>
      <c r="L17357" s="1">
        <v>1976.35</v>
      </c>
      <c r="M17357" s="1" t="s">
        <v>25</v>
      </c>
      <c r="N17357" s="1" t="s">
        <v>196</v>
      </c>
    </row>
    <row r="17358" spans="1:14" x14ac:dyDescent="0.3">
      <c r="A17358" s="1" t="s">
        <v>47</v>
      </c>
      <c r="B17358">
        <v>1128299</v>
      </c>
      <c r="C17358" s="2">
        <v>44240</v>
      </c>
      <c r="D17358" s="1" t="s">
        <v>92</v>
      </c>
      <c r="E17358" s="1" t="s">
        <v>126</v>
      </c>
      <c r="F17358" s="1" t="s">
        <v>127</v>
      </c>
      <c r="G17358" s="1" t="s">
        <v>22</v>
      </c>
      <c r="H17358">
        <v>37</v>
      </c>
      <c r="I17358">
        <v>112</v>
      </c>
      <c r="J17358">
        <v>4144</v>
      </c>
      <c r="K17358">
        <v>2279.2000000000003</v>
      </c>
      <c r="L17358" s="1">
        <v>1864.7999999999997</v>
      </c>
      <c r="M17358" s="1" t="s">
        <v>25</v>
      </c>
      <c r="N17358" s="1" t="s">
        <v>196</v>
      </c>
    </row>
    <row r="17359" spans="1:14" x14ac:dyDescent="0.3">
      <c r="A17359" s="1" t="s">
        <v>47</v>
      </c>
      <c r="B17359">
        <v>1128299</v>
      </c>
      <c r="C17359" s="2">
        <v>44240</v>
      </c>
      <c r="D17359" s="1" t="s">
        <v>92</v>
      </c>
      <c r="E17359" s="1" t="s">
        <v>126</v>
      </c>
      <c r="F17359" s="1" t="s">
        <v>127</v>
      </c>
      <c r="G17359" s="1" t="s">
        <v>23</v>
      </c>
      <c r="H17359">
        <v>37</v>
      </c>
      <c r="I17359">
        <v>104</v>
      </c>
      <c r="J17359">
        <v>3848</v>
      </c>
      <c r="K17359">
        <v>1924</v>
      </c>
      <c r="L17359" s="1">
        <v>1924</v>
      </c>
      <c r="M17359" s="1" t="s">
        <v>25</v>
      </c>
      <c r="N17359" s="1" t="s">
        <v>197</v>
      </c>
    </row>
    <row r="17360" spans="1:14" x14ac:dyDescent="0.3">
      <c r="A17360" s="1" t="s">
        <v>47</v>
      </c>
      <c r="B17360">
        <v>1128299</v>
      </c>
      <c r="C17360" s="2">
        <v>44555</v>
      </c>
      <c r="D17360" s="1" t="s">
        <v>92</v>
      </c>
      <c r="E17360" s="1" t="s">
        <v>126</v>
      </c>
      <c r="F17360" s="1" t="s">
        <v>127</v>
      </c>
      <c r="G17360" s="1" t="s">
        <v>23</v>
      </c>
      <c r="H17360">
        <v>44</v>
      </c>
      <c r="I17360">
        <v>150</v>
      </c>
      <c r="J17360">
        <v>6600</v>
      </c>
      <c r="K17360">
        <v>2706</v>
      </c>
      <c r="L17360" s="1">
        <v>3894</v>
      </c>
      <c r="M17360" s="1" t="s">
        <v>19</v>
      </c>
      <c r="N17360" s="1" t="s">
        <v>197</v>
      </c>
    </row>
    <row r="17361" spans="1:14" x14ac:dyDescent="0.3">
      <c r="A17361" s="1" t="s">
        <v>47</v>
      </c>
      <c r="B17361">
        <v>1128299</v>
      </c>
      <c r="C17361" s="2">
        <v>44555</v>
      </c>
      <c r="D17361" s="1" t="s">
        <v>92</v>
      </c>
      <c r="E17361" s="1" t="s">
        <v>126</v>
      </c>
      <c r="F17361" s="1" t="s">
        <v>127</v>
      </c>
      <c r="G17361" s="1" t="s">
        <v>24</v>
      </c>
      <c r="H17361">
        <v>45</v>
      </c>
      <c r="I17361">
        <v>160</v>
      </c>
      <c r="J17361">
        <v>7200</v>
      </c>
      <c r="K17361">
        <v>2879.9999999999995</v>
      </c>
      <c r="L17361" s="1">
        <v>4320</v>
      </c>
      <c r="M17361" s="1" t="s">
        <v>19</v>
      </c>
      <c r="N17361" s="1" t="s">
        <v>197</v>
      </c>
    </row>
    <row r="17362" spans="1:14" x14ac:dyDescent="0.3">
      <c r="A17362" s="1" t="s">
        <v>47</v>
      </c>
      <c r="B17362">
        <v>1128299</v>
      </c>
      <c r="C17362" s="2">
        <v>44555</v>
      </c>
      <c r="D17362" s="1" t="s">
        <v>92</v>
      </c>
      <c r="E17362" s="1" t="s">
        <v>126</v>
      </c>
      <c r="F17362" s="1" t="s">
        <v>127</v>
      </c>
      <c r="G17362" s="1" t="s">
        <v>18</v>
      </c>
      <c r="H17362">
        <v>55</v>
      </c>
      <c r="I17362">
        <v>128</v>
      </c>
      <c r="J17362">
        <v>7040</v>
      </c>
      <c r="K17362">
        <v>2323.1999999999998</v>
      </c>
      <c r="L17362" s="1">
        <v>4716.8</v>
      </c>
      <c r="M17362" s="1" t="s">
        <v>19</v>
      </c>
      <c r="N17362" s="1" t="s">
        <v>196</v>
      </c>
    </row>
    <row r="17363" spans="1:14" x14ac:dyDescent="0.3">
      <c r="A17363" s="1" t="s">
        <v>47</v>
      </c>
      <c r="B17363">
        <v>1128299</v>
      </c>
      <c r="C17363" s="2">
        <v>44555</v>
      </c>
      <c r="D17363" s="1" t="s">
        <v>92</v>
      </c>
      <c r="E17363" s="1" t="s">
        <v>126</v>
      </c>
      <c r="F17363" s="1" t="s">
        <v>127</v>
      </c>
      <c r="G17363" s="1" t="s">
        <v>20</v>
      </c>
      <c r="H17363">
        <v>56</v>
      </c>
      <c r="I17363">
        <v>173</v>
      </c>
      <c r="J17363">
        <v>9688</v>
      </c>
      <c r="K17363">
        <v>2615.7600000000002</v>
      </c>
      <c r="L17363" s="1">
        <v>7072.24</v>
      </c>
      <c r="M17363" s="1" t="s">
        <v>19</v>
      </c>
      <c r="N17363" s="1" t="s">
        <v>197</v>
      </c>
    </row>
    <row r="17364" spans="1:14" x14ac:dyDescent="0.3">
      <c r="A17364" s="1" t="s">
        <v>47</v>
      </c>
      <c r="B17364">
        <v>1128299</v>
      </c>
      <c r="C17364" s="2">
        <v>44209</v>
      </c>
      <c r="D17364" s="1" t="s">
        <v>92</v>
      </c>
      <c r="E17364" s="1" t="s">
        <v>126</v>
      </c>
      <c r="F17364" s="1" t="s">
        <v>127</v>
      </c>
      <c r="G17364" s="1" t="s">
        <v>21</v>
      </c>
      <c r="H17364">
        <v>24</v>
      </c>
      <c r="I17364">
        <v>149</v>
      </c>
      <c r="J17364">
        <v>3576</v>
      </c>
      <c r="K17364">
        <v>1644.96</v>
      </c>
      <c r="L17364" s="1">
        <v>1931.04</v>
      </c>
      <c r="M17364" s="1" t="s">
        <v>19</v>
      </c>
      <c r="N17364" s="1" t="s">
        <v>196</v>
      </c>
    </row>
    <row r="17365" spans="1:14" x14ac:dyDescent="0.3">
      <c r="A17365" s="1" t="s">
        <v>47</v>
      </c>
      <c r="B17365">
        <v>1128299</v>
      </c>
      <c r="C17365" s="2">
        <v>44209</v>
      </c>
      <c r="D17365" s="1" t="s">
        <v>92</v>
      </c>
      <c r="E17365" s="1" t="s">
        <v>126</v>
      </c>
      <c r="F17365" s="1" t="s">
        <v>127</v>
      </c>
      <c r="G17365" s="1" t="s">
        <v>22</v>
      </c>
      <c r="H17365">
        <v>27</v>
      </c>
      <c r="I17365">
        <v>140</v>
      </c>
      <c r="J17365">
        <v>3780</v>
      </c>
      <c r="K17365">
        <v>1776.6000000000001</v>
      </c>
      <c r="L17365" s="1">
        <v>2003.3999999999999</v>
      </c>
      <c r="M17365" s="1" t="s">
        <v>19</v>
      </c>
      <c r="N17365" s="1" t="s">
        <v>196</v>
      </c>
    </row>
    <row r="17366" spans="1:14" x14ac:dyDescent="0.3">
      <c r="A17366" s="1" t="s">
        <v>47</v>
      </c>
      <c r="B17366">
        <v>1128299</v>
      </c>
      <c r="C17366" s="2">
        <v>44209</v>
      </c>
      <c r="D17366" s="1" t="s">
        <v>92</v>
      </c>
      <c r="E17366" s="1" t="s">
        <v>126</v>
      </c>
      <c r="F17366" s="1" t="s">
        <v>127</v>
      </c>
      <c r="G17366" s="1" t="s">
        <v>23</v>
      </c>
      <c r="H17366">
        <v>32</v>
      </c>
      <c r="I17366">
        <v>140</v>
      </c>
      <c r="J17366">
        <v>4480</v>
      </c>
      <c r="K17366">
        <v>1881.6</v>
      </c>
      <c r="L17366" s="1">
        <v>2598.4</v>
      </c>
      <c r="M17366" s="1" t="s">
        <v>19</v>
      </c>
      <c r="N17366" s="1" t="s">
        <v>197</v>
      </c>
    </row>
    <row r="17367" spans="1:14" x14ac:dyDescent="0.3">
      <c r="A17367" s="1" t="s">
        <v>47</v>
      </c>
      <c r="B17367">
        <v>1128299</v>
      </c>
      <c r="C17367" s="2">
        <v>44209</v>
      </c>
      <c r="D17367" s="1" t="s">
        <v>92</v>
      </c>
      <c r="E17367" s="1" t="s">
        <v>126</v>
      </c>
      <c r="F17367" s="1" t="s">
        <v>127</v>
      </c>
      <c r="G17367" s="1" t="s">
        <v>24</v>
      </c>
      <c r="H17367">
        <v>28</v>
      </c>
      <c r="I17367">
        <v>99</v>
      </c>
      <c r="J17367">
        <v>2772</v>
      </c>
      <c r="K17367">
        <v>1164.24</v>
      </c>
      <c r="L17367" s="1">
        <v>1607.76</v>
      </c>
      <c r="M17367" s="1" t="s">
        <v>19</v>
      </c>
      <c r="N17367" s="1" t="s">
        <v>197</v>
      </c>
    </row>
    <row r="17368" spans="1:14" x14ac:dyDescent="0.3">
      <c r="A17368" s="1" t="s">
        <v>47</v>
      </c>
      <c r="B17368">
        <v>1128299</v>
      </c>
      <c r="C17368" s="2">
        <v>44209</v>
      </c>
      <c r="D17368" s="1" t="s">
        <v>92</v>
      </c>
      <c r="E17368" s="1" t="s">
        <v>126</v>
      </c>
      <c r="F17368" s="1" t="s">
        <v>127</v>
      </c>
      <c r="G17368" s="1" t="s">
        <v>18</v>
      </c>
      <c r="H17368">
        <v>35</v>
      </c>
      <c r="I17368">
        <v>75</v>
      </c>
      <c r="J17368">
        <v>2625</v>
      </c>
      <c r="K17368">
        <v>1050</v>
      </c>
      <c r="L17368" s="1">
        <v>1575</v>
      </c>
      <c r="M17368" s="1" t="s">
        <v>19</v>
      </c>
      <c r="N17368" s="1" t="s">
        <v>196</v>
      </c>
    </row>
    <row r="17369" spans="1:14" x14ac:dyDescent="0.3">
      <c r="A17369" s="1" t="s">
        <v>47</v>
      </c>
      <c r="B17369">
        <v>1128299</v>
      </c>
      <c r="C17369" s="2">
        <v>44209</v>
      </c>
      <c r="D17369" s="1" t="s">
        <v>92</v>
      </c>
      <c r="E17369" s="1" t="s">
        <v>126</v>
      </c>
      <c r="F17369" s="1" t="s">
        <v>127</v>
      </c>
      <c r="G17369" s="1" t="s">
        <v>20</v>
      </c>
      <c r="H17369">
        <v>28</v>
      </c>
      <c r="I17369">
        <v>140</v>
      </c>
      <c r="J17369">
        <v>3920</v>
      </c>
      <c r="K17369">
        <v>1254.4000000000001</v>
      </c>
      <c r="L17369" s="1">
        <v>2665.6</v>
      </c>
      <c r="M17369" s="1" t="s">
        <v>19</v>
      </c>
      <c r="N17369" s="1" t="s">
        <v>197</v>
      </c>
    </row>
    <row r="17370" spans="1:14" x14ac:dyDescent="0.3">
      <c r="A17370" s="1" t="s">
        <v>47</v>
      </c>
      <c r="B17370">
        <v>1128299</v>
      </c>
      <c r="C17370" s="2">
        <v>44240</v>
      </c>
      <c r="D17370" s="1" t="s">
        <v>92</v>
      </c>
      <c r="E17370" s="1" t="s">
        <v>126</v>
      </c>
      <c r="F17370" s="1" t="s">
        <v>127</v>
      </c>
      <c r="G17370" s="1" t="s">
        <v>21</v>
      </c>
      <c r="H17370">
        <v>23</v>
      </c>
      <c r="I17370">
        <v>150</v>
      </c>
      <c r="J17370">
        <v>3450</v>
      </c>
      <c r="K17370">
        <v>1483.5000000000002</v>
      </c>
      <c r="L17370" s="1">
        <v>1966.4999999999998</v>
      </c>
      <c r="M17370" s="1" t="s">
        <v>19</v>
      </c>
      <c r="N17370" s="1" t="s">
        <v>196</v>
      </c>
    </row>
    <row r="17371" spans="1:14" x14ac:dyDescent="0.3">
      <c r="A17371" s="1" t="s">
        <v>47</v>
      </c>
      <c r="B17371">
        <v>1128299</v>
      </c>
      <c r="C17371" s="2">
        <v>44240</v>
      </c>
      <c r="D17371" s="1" t="s">
        <v>92</v>
      </c>
      <c r="E17371" s="1" t="s">
        <v>126</v>
      </c>
      <c r="F17371" s="1" t="s">
        <v>127</v>
      </c>
      <c r="G17371" s="1" t="s">
        <v>22</v>
      </c>
      <c r="H17371">
        <v>27</v>
      </c>
      <c r="I17371">
        <v>124</v>
      </c>
      <c r="J17371">
        <v>3348</v>
      </c>
      <c r="K17371">
        <v>1540.0800000000002</v>
      </c>
      <c r="L17371" s="1">
        <v>1807.9199999999998</v>
      </c>
      <c r="M17371" s="1" t="s">
        <v>19</v>
      </c>
      <c r="N17371" s="1" t="s">
        <v>196</v>
      </c>
    </row>
    <row r="17372" spans="1:14" x14ac:dyDescent="0.3">
      <c r="A17372" s="1" t="s">
        <v>47</v>
      </c>
      <c r="B17372">
        <v>1128299</v>
      </c>
      <c r="C17372" s="2">
        <v>44240</v>
      </c>
      <c r="D17372" s="1" t="s">
        <v>92</v>
      </c>
      <c r="E17372" s="1" t="s">
        <v>126</v>
      </c>
      <c r="F17372" s="1" t="s">
        <v>127</v>
      </c>
      <c r="G17372" s="1" t="s">
        <v>23</v>
      </c>
      <c r="H17372">
        <v>28</v>
      </c>
      <c r="I17372">
        <v>120</v>
      </c>
      <c r="J17372">
        <v>3360</v>
      </c>
      <c r="K17372">
        <v>1377.6</v>
      </c>
      <c r="L17372" s="1">
        <v>1982.4</v>
      </c>
      <c r="M17372" s="1" t="s">
        <v>19</v>
      </c>
      <c r="N17372" s="1" t="s">
        <v>197</v>
      </c>
    </row>
    <row r="17373" spans="1:14" x14ac:dyDescent="0.3">
      <c r="A17373" s="1" t="s">
        <v>47</v>
      </c>
      <c r="B17373">
        <v>1128299</v>
      </c>
      <c r="C17373" s="2">
        <v>44920</v>
      </c>
      <c r="D17373" s="1" t="s">
        <v>92</v>
      </c>
      <c r="E17373" s="1" t="s">
        <v>126</v>
      </c>
      <c r="F17373" s="1" t="s">
        <v>127</v>
      </c>
      <c r="G17373" s="1" t="s">
        <v>23</v>
      </c>
      <c r="H17373">
        <v>60.000000000000007</v>
      </c>
      <c r="I17373">
        <v>500</v>
      </c>
      <c r="J17373">
        <v>300000.00000000006</v>
      </c>
      <c r="K17373">
        <v>105000.00000000001</v>
      </c>
      <c r="L17373" s="1">
        <v>195000.00000000006</v>
      </c>
      <c r="M17373" s="1" t="s">
        <v>25</v>
      </c>
      <c r="N17373" s="1" t="s">
        <v>197</v>
      </c>
    </row>
    <row r="17374" spans="1:14" x14ac:dyDescent="0.3">
      <c r="A17374" s="1" t="s">
        <v>47</v>
      </c>
      <c r="B17374">
        <v>1128299</v>
      </c>
      <c r="C17374" s="2">
        <v>44920</v>
      </c>
      <c r="D17374" s="1" t="s">
        <v>92</v>
      </c>
      <c r="E17374" s="1" t="s">
        <v>126</v>
      </c>
      <c r="F17374" s="1" t="s">
        <v>127</v>
      </c>
      <c r="G17374" s="1" t="s">
        <v>24</v>
      </c>
      <c r="H17374">
        <v>60.000000000000007</v>
      </c>
      <c r="I17374">
        <v>500</v>
      </c>
      <c r="J17374">
        <v>300000.00000000006</v>
      </c>
      <c r="K17374">
        <v>105000.00000000001</v>
      </c>
      <c r="L17374" s="1">
        <v>195000.00000000006</v>
      </c>
      <c r="M17374" s="1" t="s">
        <v>25</v>
      </c>
      <c r="N17374" s="1" t="s">
        <v>197</v>
      </c>
    </row>
    <row r="17375" spans="1:14" x14ac:dyDescent="0.3">
      <c r="A17375" s="1" t="s">
        <v>47</v>
      </c>
      <c r="B17375">
        <v>1128299</v>
      </c>
      <c r="C17375" s="2">
        <v>44920</v>
      </c>
      <c r="D17375" s="1" t="s">
        <v>92</v>
      </c>
      <c r="E17375" s="1" t="s">
        <v>126</v>
      </c>
      <c r="F17375" s="1" t="s">
        <v>127</v>
      </c>
      <c r="G17375" s="1" t="s">
        <v>18</v>
      </c>
      <c r="H17375">
        <v>70</v>
      </c>
      <c r="I17375">
        <v>425</v>
      </c>
      <c r="J17375">
        <v>297500</v>
      </c>
      <c r="K17375">
        <v>89250</v>
      </c>
      <c r="L17375" s="1">
        <v>208250</v>
      </c>
      <c r="M17375" s="1" t="s">
        <v>25</v>
      </c>
      <c r="N17375" s="1" t="s">
        <v>196</v>
      </c>
    </row>
    <row r="17376" spans="1:14" x14ac:dyDescent="0.3">
      <c r="A17376" s="1" t="s">
        <v>47</v>
      </c>
      <c r="B17376">
        <v>1128299</v>
      </c>
      <c r="C17376" s="2">
        <v>44920</v>
      </c>
      <c r="D17376" s="1" t="s">
        <v>92</v>
      </c>
      <c r="E17376" s="1" t="s">
        <v>126</v>
      </c>
      <c r="F17376" s="1" t="s">
        <v>127</v>
      </c>
      <c r="G17376" s="1" t="s">
        <v>20</v>
      </c>
      <c r="H17376">
        <v>75.000000000000014</v>
      </c>
      <c r="I17376">
        <v>525</v>
      </c>
      <c r="J17376">
        <v>393750.00000000006</v>
      </c>
      <c r="K17376">
        <v>98437.500000000015</v>
      </c>
      <c r="L17376" s="1">
        <v>295312.50000000006</v>
      </c>
      <c r="M17376" s="1" t="s">
        <v>25</v>
      </c>
      <c r="N17376" s="1" t="s">
        <v>197</v>
      </c>
    </row>
    <row r="17377" spans="1:14" x14ac:dyDescent="0.3">
      <c r="A17377" s="1" t="s">
        <v>47</v>
      </c>
      <c r="B17377">
        <v>1128299</v>
      </c>
      <c r="C17377" s="2">
        <v>44574</v>
      </c>
      <c r="D17377" s="1" t="s">
        <v>92</v>
      </c>
      <c r="E17377" s="1" t="s">
        <v>126</v>
      </c>
      <c r="F17377" s="1" t="s">
        <v>127</v>
      </c>
      <c r="G17377" s="1" t="s">
        <v>21</v>
      </c>
      <c r="H17377">
        <v>29.999999999999993</v>
      </c>
      <c r="I17377">
        <v>450</v>
      </c>
      <c r="J17377">
        <v>134999.99999999997</v>
      </c>
      <c r="K17377">
        <v>53999.999999999993</v>
      </c>
      <c r="L17377" s="1">
        <v>80999.999999999971</v>
      </c>
      <c r="M17377" s="1" t="s">
        <v>25</v>
      </c>
      <c r="N17377" s="1" t="s">
        <v>196</v>
      </c>
    </row>
    <row r="17378" spans="1:14" x14ac:dyDescent="0.3">
      <c r="A17378" s="1" t="s">
        <v>47</v>
      </c>
      <c r="B17378">
        <v>1128299</v>
      </c>
      <c r="C17378" s="2">
        <v>44574</v>
      </c>
      <c r="D17378" s="1" t="s">
        <v>92</v>
      </c>
      <c r="E17378" s="1" t="s">
        <v>126</v>
      </c>
      <c r="F17378" s="1" t="s">
        <v>127</v>
      </c>
      <c r="G17378" s="1" t="s">
        <v>22</v>
      </c>
      <c r="H17378">
        <v>40</v>
      </c>
      <c r="I17378">
        <v>450</v>
      </c>
      <c r="J17378">
        <v>180000</v>
      </c>
      <c r="K17378">
        <v>72000</v>
      </c>
      <c r="L17378" s="1">
        <v>108000</v>
      </c>
      <c r="M17378" s="1" t="s">
        <v>25</v>
      </c>
      <c r="N17378" s="1" t="s">
        <v>196</v>
      </c>
    </row>
    <row r="17379" spans="1:14" x14ac:dyDescent="0.3">
      <c r="A17379" s="1" t="s">
        <v>47</v>
      </c>
      <c r="B17379">
        <v>1128299</v>
      </c>
      <c r="C17379" s="2">
        <v>44574</v>
      </c>
      <c r="D17379" s="1" t="s">
        <v>92</v>
      </c>
      <c r="E17379" s="1" t="s">
        <v>126</v>
      </c>
      <c r="F17379" s="1" t="s">
        <v>127</v>
      </c>
      <c r="G17379" s="1" t="s">
        <v>23</v>
      </c>
      <c r="H17379">
        <v>40</v>
      </c>
      <c r="I17379">
        <v>450</v>
      </c>
      <c r="J17379">
        <v>180000</v>
      </c>
      <c r="K17379">
        <v>62999.999999999993</v>
      </c>
      <c r="L17379" s="1">
        <v>117000</v>
      </c>
      <c r="M17379" s="1" t="s">
        <v>25</v>
      </c>
      <c r="N17379" s="1" t="s">
        <v>197</v>
      </c>
    </row>
    <row r="17380" spans="1:14" x14ac:dyDescent="0.3">
      <c r="A17380" s="1" t="s">
        <v>47</v>
      </c>
      <c r="B17380">
        <v>1128299</v>
      </c>
      <c r="C17380" s="2">
        <v>44574</v>
      </c>
      <c r="D17380" s="1" t="s">
        <v>92</v>
      </c>
      <c r="E17380" s="1" t="s">
        <v>126</v>
      </c>
      <c r="F17380" s="1" t="s">
        <v>127</v>
      </c>
      <c r="G17380" s="1" t="s">
        <v>24</v>
      </c>
      <c r="H17380">
        <v>40</v>
      </c>
      <c r="I17380">
        <v>300</v>
      </c>
      <c r="J17380">
        <v>120000</v>
      </c>
      <c r="K17380">
        <v>48000</v>
      </c>
      <c r="L17380" s="1">
        <v>72000</v>
      </c>
      <c r="M17380" s="1" t="s">
        <v>25</v>
      </c>
      <c r="N17380" s="1" t="s">
        <v>197</v>
      </c>
    </row>
    <row r="17381" spans="1:14" x14ac:dyDescent="0.3">
      <c r="A17381" s="1" t="s">
        <v>47</v>
      </c>
      <c r="B17381">
        <v>1128299</v>
      </c>
      <c r="C17381" s="2">
        <v>44574</v>
      </c>
      <c r="D17381" s="1" t="s">
        <v>92</v>
      </c>
      <c r="E17381" s="1" t="s">
        <v>126</v>
      </c>
      <c r="F17381" s="1" t="s">
        <v>127</v>
      </c>
      <c r="G17381" s="1" t="s">
        <v>18</v>
      </c>
      <c r="H17381">
        <v>45.000000000000014</v>
      </c>
      <c r="I17381">
        <v>250</v>
      </c>
      <c r="J17381">
        <v>112500.00000000003</v>
      </c>
      <c r="K17381">
        <v>39375.000000000007</v>
      </c>
      <c r="L17381" s="1">
        <v>73125.000000000029</v>
      </c>
      <c r="M17381" s="1" t="s">
        <v>25</v>
      </c>
      <c r="N17381" s="1" t="s">
        <v>196</v>
      </c>
    </row>
    <row r="17382" spans="1:14" x14ac:dyDescent="0.3">
      <c r="A17382" s="1" t="s">
        <v>47</v>
      </c>
      <c r="B17382">
        <v>1128299</v>
      </c>
      <c r="C17382" s="2">
        <v>44574</v>
      </c>
      <c r="D17382" s="1" t="s">
        <v>92</v>
      </c>
      <c r="E17382" s="1" t="s">
        <v>126</v>
      </c>
      <c r="F17382" s="1" t="s">
        <v>127</v>
      </c>
      <c r="G17382" s="1" t="s">
        <v>20</v>
      </c>
      <c r="H17382">
        <v>40</v>
      </c>
      <c r="I17382">
        <v>450</v>
      </c>
      <c r="J17382">
        <v>180000</v>
      </c>
      <c r="K17382">
        <v>45000</v>
      </c>
      <c r="L17382" s="1">
        <v>135000</v>
      </c>
      <c r="M17382" s="1" t="s">
        <v>25</v>
      </c>
      <c r="N17382" s="1" t="s">
        <v>197</v>
      </c>
    </row>
    <row r="17383" spans="1:14" x14ac:dyDescent="0.3">
      <c r="A17383" s="1" t="s">
        <v>47</v>
      </c>
      <c r="B17383">
        <v>1128299</v>
      </c>
      <c r="C17383" s="2">
        <v>44605</v>
      </c>
      <c r="D17383" s="1" t="s">
        <v>92</v>
      </c>
      <c r="E17383" s="1" t="s">
        <v>126</v>
      </c>
      <c r="F17383" s="1" t="s">
        <v>127</v>
      </c>
      <c r="G17383" s="1" t="s">
        <v>21</v>
      </c>
      <c r="H17383">
        <v>29.999999999999993</v>
      </c>
      <c r="I17383">
        <v>500</v>
      </c>
      <c r="J17383">
        <v>149999.99999999997</v>
      </c>
      <c r="K17383">
        <v>59999.999999999993</v>
      </c>
      <c r="L17383" s="1">
        <v>89999.999999999971</v>
      </c>
      <c r="M17383" s="1" t="s">
        <v>25</v>
      </c>
      <c r="N17383" s="1" t="s">
        <v>196</v>
      </c>
    </row>
    <row r="17384" spans="1:14" x14ac:dyDescent="0.3">
      <c r="A17384" s="1" t="s">
        <v>47</v>
      </c>
      <c r="B17384">
        <v>1128299</v>
      </c>
      <c r="C17384" s="2">
        <v>44605</v>
      </c>
      <c r="D17384" s="1" t="s">
        <v>92</v>
      </c>
      <c r="E17384" s="1" t="s">
        <v>126</v>
      </c>
      <c r="F17384" s="1" t="s">
        <v>127</v>
      </c>
      <c r="G17384" s="1" t="s">
        <v>22</v>
      </c>
      <c r="H17384">
        <v>40</v>
      </c>
      <c r="I17384">
        <v>400</v>
      </c>
      <c r="J17384">
        <v>160000</v>
      </c>
      <c r="K17384">
        <v>64000</v>
      </c>
      <c r="L17384" s="1">
        <v>96000</v>
      </c>
      <c r="M17384" s="1" t="s">
        <v>25</v>
      </c>
      <c r="N17384" s="1" t="s">
        <v>196</v>
      </c>
    </row>
    <row r="17385" spans="1:14" x14ac:dyDescent="0.3">
      <c r="A17385" s="1" t="s">
        <v>47</v>
      </c>
      <c r="B17385">
        <v>1128299</v>
      </c>
      <c r="C17385" s="2">
        <v>44605</v>
      </c>
      <c r="D17385" s="1" t="s">
        <v>92</v>
      </c>
      <c r="E17385" s="1" t="s">
        <v>126</v>
      </c>
      <c r="F17385" s="1" t="s">
        <v>127</v>
      </c>
      <c r="G17385" s="1" t="s">
        <v>23</v>
      </c>
      <c r="H17385">
        <v>40</v>
      </c>
      <c r="I17385">
        <v>400</v>
      </c>
      <c r="J17385">
        <v>160000</v>
      </c>
      <c r="K17385">
        <v>56000</v>
      </c>
      <c r="L17385" s="1">
        <v>104000</v>
      </c>
      <c r="M17385" s="1" t="s">
        <v>25</v>
      </c>
      <c r="N17385" s="1" t="s">
        <v>197</v>
      </c>
    </row>
    <row r="17386" spans="1:14" x14ac:dyDescent="0.3">
      <c r="A17386" s="1" t="s">
        <v>47</v>
      </c>
      <c r="B17386">
        <v>1128299</v>
      </c>
      <c r="C17386" s="2">
        <v>44920</v>
      </c>
      <c r="D17386" s="1" t="s">
        <v>92</v>
      </c>
      <c r="E17386" s="1" t="s">
        <v>126</v>
      </c>
      <c r="F17386" s="1" t="s">
        <v>127</v>
      </c>
      <c r="G17386" s="1" t="s">
        <v>23</v>
      </c>
      <c r="H17386">
        <v>59</v>
      </c>
      <c r="I17386">
        <v>130</v>
      </c>
      <c r="J17386">
        <v>7670</v>
      </c>
      <c r="K17386">
        <v>3758.2999999999997</v>
      </c>
      <c r="L17386" s="1">
        <v>3911.7000000000003</v>
      </c>
      <c r="M17386" s="1" t="s">
        <v>25</v>
      </c>
      <c r="N17386" s="1" t="s">
        <v>197</v>
      </c>
    </row>
    <row r="17387" spans="1:14" x14ac:dyDescent="0.3">
      <c r="A17387" s="1" t="s">
        <v>47</v>
      </c>
      <c r="B17387">
        <v>1128299</v>
      </c>
      <c r="C17387" s="2">
        <v>44920</v>
      </c>
      <c r="D17387" s="1" t="s">
        <v>92</v>
      </c>
      <c r="E17387" s="1" t="s">
        <v>126</v>
      </c>
      <c r="F17387" s="1" t="s">
        <v>127</v>
      </c>
      <c r="G17387" s="1" t="s">
        <v>24</v>
      </c>
      <c r="H17387">
        <v>55</v>
      </c>
      <c r="I17387">
        <v>145</v>
      </c>
      <c r="J17387">
        <v>7975</v>
      </c>
      <c r="K17387">
        <v>3668.4999999999995</v>
      </c>
      <c r="L17387" s="1">
        <v>4306.5</v>
      </c>
      <c r="M17387" s="1" t="s">
        <v>25</v>
      </c>
      <c r="N17387" s="1" t="s">
        <v>197</v>
      </c>
    </row>
    <row r="17388" spans="1:14" x14ac:dyDescent="0.3">
      <c r="A17388" s="1" t="s">
        <v>47</v>
      </c>
      <c r="B17388">
        <v>1128299</v>
      </c>
      <c r="C17388" s="2">
        <v>44920</v>
      </c>
      <c r="D17388" s="1" t="s">
        <v>92</v>
      </c>
      <c r="E17388" s="1" t="s">
        <v>126</v>
      </c>
      <c r="F17388" s="1" t="s">
        <v>127</v>
      </c>
      <c r="G17388" s="1" t="s">
        <v>18</v>
      </c>
      <c r="H17388">
        <v>64</v>
      </c>
      <c r="I17388">
        <v>119</v>
      </c>
      <c r="J17388">
        <v>7616</v>
      </c>
      <c r="K17388">
        <v>3427.2</v>
      </c>
      <c r="L17388" s="1">
        <v>4188.8</v>
      </c>
      <c r="M17388" s="1" t="s">
        <v>25</v>
      </c>
      <c r="N17388" s="1" t="s">
        <v>196</v>
      </c>
    </row>
    <row r="17389" spans="1:14" x14ac:dyDescent="0.3">
      <c r="A17389" s="1" t="s">
        <v>47</v>
      </c>
      <c r="B17389">
        <v>1128299</v>
      </c>
      <c r="C17389" s="2">
        <v>44920</v>
      </c>
      <c r="D17389" s="1" t="s">
        <v>92</v>
      </c>
      <c r="E17389" s="1" t="s">
        <v>126</v>
      </c>
      <c r="F17389" s="1" t="s">
        <v>127</v>
      </c>
      <c r="G17389" s="1" t="s">
        <v>20</v>
      </c>
      <c r="H17389">
        <v>72</v>
      </c>
      <c r="I17389">
        <v>131</v>
      </c>
      <c r="J17389">
        <v>9432</v>
      </c>
      <c r="K17389">
        <v>3301.2</v>
      </c>
      <c r="L17389" s="1">
        <v>6130.8</v>
      </c>
      <c r="M17389" s="1" t="s">
        <v>25</v>
      </c>
      <c r="N17389" s="1" t="s">
        <v>197</v>
      </c>
    </row>
    <row r="17390" spans="1:14" x14ac:dyDescent="0.3">
      <c r="A17390" s="1" t="s">
        <v>47</v>
      </c>
      <c r="B17390">
        <v>1128299</v>
      </c>
      <c r="C17390" s="2">
        <v>44574</v>
      </c>
      <c r="D17390" s="1" t="s">
        <v>92</v>
      </c>
      <c r="E17390" s="1" t="s">
        <v>126</v>
      </c>
      <c r="F17390" s="1" t="s">
        <v>127</v>
      </c>
      <c r="G17390" s="1" t="s">
        <v>21</v>
      </c>
      <c r="H17390">
        <v>29</v>
      </c>
      <c r="I17390">
        <v>131</v>
      </c>
      <c r="J17390">
        <v>3799</v>
      </c>
      <c r="K17390">
        <v>1937.49</v>
      </c>
      <c r="L17390" s="1">
        <v>1861.51</v>
      </c>
      <c r="M17390" s="1" t="s">
        <v>25</v>
      </c>
      <c r="N17390" s="1" t="s">
        <v>196</v>
      </c>
    </row>
    <row r="17391" spans="1:14" x14ac:dyDescent="0.3">
      <c r="A17391" s="1" t="s">
        <v>47</v>
      </c>
      <c r="B17391">
        <v>1128299</v>
      </c>
      <c r="C17391" s="2">
        <v>44574</v>
      </c>
      <c r="D17391" s="1" t="s">
        <v>92</v>
      </c>
      <c r="E17391" s="1" t="s">
        <v>126</v>
      </c>
      <c r="F17391" s="1" t="s">
        <v>127</v>
      </c>
      <c r="G17391" s="1" t="s">
        <v>22</v>
      </c>
      <c r="H17391">
        <v>39</v>
      </c>
      <c r="I17391">
        <v>135</v>
      </c>
      <c r="J17391">
        <v>5265</v>
      </c>
      <c r="K17391">
        <v>2685.15</v>
      </c>
      <c r="L17391" s="1">
        <v>2579.85</v>
      </c>
      <c r="M17391" s="1" t="s">
        <v>25</v>
      </c>
      <c r="N17391" s="1" t="s">
        <v>196</v>
      </c>
    </row>
    <row r="17392" spans="1:14" x14ac:dyDescent="0.3">
      <c r="A17392" s="1" t="s">
        <v>47</v>
      </c>
      <c r="B17392">
        <v>1128299</v>
      </c>
      <c r="C17392" s="2">
        <v>44574</v>
      </c>
      <c r="D17392" s="1" t="s">
        <v>92</v>
      </c>
      <c r="E17392" s="1" t="s">
        <v>126</v>
      </c>
      <c r="F17392" s="1" t="s">
        <v>127</v>
      </c>
      <c r="G17392" s="1" t="s">
        <v>23</v>
      </c>
      <c r="H17392">
        <v>38</v>
      </c>
      <c r="I17392">
        <v>126</v>
      </c>
      <c r="J17392">
        <v>4788</v>
      </c>
      <c r="K17392">
        <v>2154.6</v>
      </c>
      <c r="L17392" s="1">
        <v>2633.4</v>
      </c>
      <c r="M17392" s="1" t="s">
        <v>25</v>
      </c>
      <c r="N17392" s="1" t="s">
        <v>197</v>
      </c>
    </row>
    <row r="17393" spans="1:14" x14ac:dyDescent="0.3">
      <c r="A17393" s="1" t="s">
        <v>47</v>
      </c>
      <c r="B17393">
        <v>1128299</v>
      </c>
      <c r="C17393" s="2">
        <v>44574</v>
      </c>
      <c r="D17393" s="1" t="s">
        <v>92</v>
      </c>
      <c r="E17393" s="1" t="s">
        <v>126</v>
      </c>
      <c r="F17393" s="1" t="s">
        <v>127</v>
      </c>
      <c r="G17393" s="1" t="s">
        <v>24</v>
      </c>
      <c r="H17393">
        <v>39</v>
      </c>
      <c r="I17393">
        <v>75</v>
      </c>
      <c r="J17393">
        <v>2925</v>
      </c>
      <c r="K17393">
        <v>1462.5</v>
      </c>
      <c r="L17393" s="1">
        <v>1462.5</v>
      </c>
      <c r="M17393" s="1" t="s">
        <v>25</v>
      </c>
      <c r="N17393" s="1" t="s">
        <v>197</v>
      </c>
    </row>
    <row r="17394" spans="1:14" x14ac:dyDescent="0.3">
      <c r="A17394" s="1" t="s">
        <v>47</v>
      </c>
      <c r="B17394">
        <v>1128299</v>
      </c>
      <c r="C17394" s="2">
        <v>44574</v>
      </c>
      <c r="D17394" s="1" t="s">
        <v>92</v>
      </c>
      <c r="E17394" s="1" t="s">
        <v>126</v>
      </c>
      <c r="F17394" s="1" t="s">
        <v>127</v>
      </c>
      <c r="G17394" s="1" t="s">
        <v>18</v>
      </c>
      <c r="H17394">
        <v>41</v>
      </c>
      <c r="I17394">
        <v>63</v>
      </c>
      <c r="J17394">
        <v>2583</v>
      </c>
      <c r="K17394">
        <v>1162.3499999999999</v>
      </c>
      <c r="L17394" s="1">
        <v>1420.65</v>
      </c>
      <c r="M17394" s="1" t="s">
        <v>25</v>
      </c>
      <c r="N17394" s="1" t="s">
        <v>196</v>
      </c>
    </row>
    <row r="17395" spans="1:14" x14ac:dyDescent="0.3">
      <c r="A17395" s="1" t="s">
        <v>47</v>
      </c>
      <c r="B17395">
        <v>1128299</v>
      </c>
      <c r="C17395" s="2">
        <v>44574</v>
      </c>
      <c r="D17395" s="1" t="s">
        <v>92</v>
      </c>
      <c r="E17395" s="1" t="s">
        <v>126</v>
      </c>
      <c r="F17395" s="1" t="s">
        <v>127</v>
      </c>
      <c r="G17395" s="1" t="s">
        <v>20</v>
      </c>
      <c r="H17395">
        <v>36</v>
      </c>
      <c r="I17395">
        <v>117</v>
      </c>
      <c r="J17395">
        <v>4212</v>
      </c>
      <c r="K17395">
        <v>1642.68</v>
      </c>
      <c r="L17395" s="1">
        <v>2569.3199999999997</v>
      </c>
      <c r="M17395" s="1" t="s">
        <v>25</v>
      </c>
      <c r="N17395" s="1" t="s">
        <v>197</v>
      </c>
    </row>
    <row r="17396" spans="1:14" x14ac:dyDescent="0.3">
      <c r="A17396" s="1" t="s">
        <v>47</v>
      </c>
      <c r="B17396">
        <v>1128299</v>
      </c>
      <c r="C17396" s="2">
        <v>44605</v>
      </c>
      <c r="D17396" s="1" t="s">
        <v>92</v>
      </c>
      <c r="E17396" s="1" t="s">
        <v>126</v>
      </c>
      <c r="F17396" s="1" t="s">
        <v>127</v>
      </c>
      <c r="G17396" s="1" t="s">
        <v>21</v>
      </c>
      <c r="H17396">
        <v>29</v>
      </c>
      <c r="I17396">
        <v>145</v>
      </c>
      <c r="J17396">
        <v>4205</v>
      </c>
      <c r="K17396">
        <v>2228.65</v>
      </c>
      <c r="L17396" s="1">
        <v>1976.35</v>
      </c>
      <c r="M17396" s="1" t="s">
        <v>25</v>
      </c>
      <c r="N17396" s="1" t="s">
        <v>196</v>
      </c>
    </row>
    <row r="17397" spans="1:14" x14ac:dyDescent="0.3">
      <c r="A17397" s="1" t="s">
        <v>47</v>
      </c>
      <c r="B17397">
        <v>1128299</v>
      </c>
      <c r="C17397" s="2">
        <v>44605</v>
      </c>
      <c r="D17397" s="1" t="s">
        <v>92</v>
      </c>
      <c r="E17397" s="1" t="s">
        <v>126</v>
      </c>
      <c r="F17397" s="1" t="s">
        <v>127</v>
      </c>
      <c r="G17397" s="1" t="s">
        <v>22</v>
      </c>
      <c r="H17397">
        <v>37</v>
      </c>
      <c r="I17397">
        <v>112</v>
      </c>
      <c r="J17397">
        <v>4144</v>
      </c>
      <c r="K17397">
        <v>2279.2000000000003</v>
      </c>
      <c r="L17397" s="1">
        <v>1864.7999999999997</v>
      </c>
      <c r="M17397" s="1" t="s">
        <v>25</v>
      </c>
      <c r="N17397" s="1" t="s">
        <v>196</v>
      </c>
    </row>
    <row r="17398" spans="1:14" x14ac:dyDescent="0.3">
      <c r="A17398" s="1" t="s">
        <v>47</v>
      </c>
      <c r="B17398">
        <v>1128299</v>
      </c>
      <c r="C17398" s="2">
        <v>44605</v>
      </c>
      <c r="D17398" s="1" t="s">
        <v>92</v>
      </c>
      <c r="E17398" s="1" t="s">
        <v>126</v>
      </c>
      <c r="F17398" s="1" t="s">
        <v>127</v>
      </c>
      <c r="G17398" s="1" t="s">
        <v>23</v>
      </c>
      <c r="H17398">
        <v>37</v>
      </c>
      <c r="I17398">
        <v>104</v>
      </c>
      <c r="J17398">
        <v>3848</v>
      </c>
      <c r="K17398">
        <v>1924</v>
      </c>
      <c r="L17398" s="1">
        <v>1924</v>
      </c>
      <c r="M17398" s="1" t="s">
        <v>25</v>
      </c>
      <c r="N17398" s="1" t="s">
        <v>197</v>
      </c>
    </row>
    <row r="17399" spans="1:14" x14ac:dyDescent="0.3">
      <c r="A17399" s="1" t="s">
        <v>47</v>
      </c>
      <c r="B17399">
        <v>1128299</v>
      </c>
      <c r="C17399" s="2">
        <v>44920</v>
      </c>
      <c r="D17399" s="1" t="s">
        <v>92</v>
      </c>
      <c r="E17399" s="1" t="s">
        <v>126</v>
      </c>
      <c r="F17399" s="1" t="s">
        <v>127</v>
      </c>
      <c r="G17399" s="1" t="s">
        <v>23</v>
      </c>
      <c r="H17399">
        <v>44</v>
      </c>
      <c r="I17399">
        <v>150</v>
      </c>
      <c r="J17399">
        <v>6600</v>
      </c>
      <c r="K17399">
        <v>2706</v>
      </c>
      <c r="L17399" s="1">
        <v>3894</v>
      </c>
      <c r="M17399" s="1" t="s">
        <v>19</v>
      </c>
      <c r="N17399" s="1" t="s">
        <v>197</v>
      </c>
    </row>
    <row r="17400" spans="1:14" x14ac:dyDescent="0.3">
      <c r="A17400" s="1" t="s">
        <v>47</v>
      </c>
      <c r="B17400">
        <v>1128299</v>
      </c>
      <c r="C17400" s="2">
        <v>44920</v>
      </c>
      <c r="D17400" s="1" t="s">
        <v>92</v>
      </c>
      <c r="E17400" s="1" t="s">
        <v>126</v>
      </c>
      <c r="F17400" s="1" t="s">
        <v>127</v>
      </c>
      <c r="G17400" s="1" t="s">
        <v>24</v>
      </c>
      <c r="H17400">
        <v>45</v>
      </c>
      <c r="I17400">
        <v>160</v>
      </c>
      <c r="J17400">
        <v>7200</v>
      </c>
      <c r="K17400">
        <v>2879.9999999999995</v>
      </c>
      <c r="L17400" s="1">
        <v>4320</v>
      </c>
      <c r="M17400" s="1" t="s">
        <v>19</v>
      </c>
      <c r="N17400" s="1" t="s">
        <v>197</v>
      </c>
    </row>
    <row r="17401" spans="1:14" x14ac:dyDescent="0.3">
      <c r="A17401" s="1" t="s">
        <v>47</v>
      </c>
      <c r="B17401">
        <v>1128299</v>
      </c>
      <c r="C17401" s="2">
        <v>44920</v>
      </c>
      <c r="D17401" s="1" t="s">
        <v>92</v>
      </c>
      <c r="E17401" s="1" t="s">
        <v>126</v>
      </c>
      <c r="F17401" s="1" t="s">
        <v>127</v>
      </c>
      <c r="G17401" s="1" t="s">
        <v>18</v>
      </c>
      <c r="H17401">
        <v>55</v>
      </c>
      <c r="I17401">
        <v>128</v>
      </c>
      <c r="J17401">
        <v>7040</v>
      </c>
      <c r="K17401">
        <v>2323.1999999999998</v>
      </c>
      <c r="L17401" s="1">
        <v>4716.8</v>
      </c>
      <c r="M17401" s="1" t="s">
        <v>19</v>
      </c>
      <c r="N17401" s="1" t="s">
        <v>196</v>
      </c>
    </row>
    <row r="17402" spans="1:14" x14ac:dyDescent="0.3">
      <c r="A17402" s="1" t="s">
        <v>47</v>
      </c>
      <c r="B17402">
        <v>1128299</v>
      </c>
      <c r="C17402" s="2">
        <v>44920</v>
      </c>
      <c r="D17402" s="1" t="s">
        <v>92</v>
      </c>
      <c r="E17402" s="1" t="s">
        <v>126</v>
      </c>
      <c r="F17402" s="1" t="s">
        <v>127</v>
      </c>
      <c r="G17402" s="1" t="s">
        <v>20</v>
      </c>
      <c r="H17402">
        <v>56</v>
      </c>
      <c r="I17402">
        <v>173</v>
      </c>
      <c r="J17402">
        <v>9688</v>
      </c>
      <c r="K17402">
        <v>2615.7600000000002</v>
      </c>
      <c r="L17402" s="1">
        <v>7072.24</v>
      </c>
      <c r="M17402" s="1" t="s">
        <v>19</v>
      </c>
      <c r="N17402" s="1" t="s">
        <v>197</v>
      </c>
    </row>
    <row r="17403" spans="1:14" x14ac:dyDescent="0.3">
      <c r="A17403" s="1" t="s">
        <v>47</v>
      </c>
      <c r="B17403">
        <v>1128299</v>
      </c>
      <c r="C17403" s="2">
        <v>44574</v>
      </c>
      <c r="D17403" s="1" t="s">
        <v>92</v>
      </c>
      <c r="E17403" s="1" t="s">
        <v>126</v>
      </c>
      <c r="F17403" s="1" t="s">
        <v>127</v>
      </c>
      <c r="G17403" s="1" t="s">
        <v>21</v>
      </c>
      <c r="H17403">
        <v>24</v>
      </c>
      <c r="I17403">
        <v>149</v>
      </c>
      <c r="J17403">
        <v>3576</v>
      </c>
      <c r="K17403">
        <v>1644.96</v>
      </c>
      <c r="L17403" s="1">
        <v>1931.04</v>
      </c>
      <c r="M17403" s="1" t="s">
        <v>19</v>
      </c>
      <c r="N17403" s="1" t="s">
        <v>196</v>
      </c>
    </row>
    <row r="17404" spans="1:14" x14ac:dyDescent="0.3">
      <c r="A17404" s="1" t="s">
        <v>47</v>
      </c>
      <c r="B17404">
        <v>1128299</v>
      </c>
      <c r="C17404" s="2">
        <v>44574</v>
      </c>
      <c r="D17404" s="1" t="s">
        <v>92</v>
      </c>
      <c r="E17404" s="1" t="s">
        <v>126</v>
      </c>
      <c r="F17404" s="1" t="s">
        <v>127</v>
      </c>
      <c r="G17404" s="1" t="s">
        <v>22</v>
      </c>
      <c r="H17404">
        <v>27</v>
      </c>
      <c r="I17404">
        <v>140</v>
      </c>
      <c r="J17404">
        <v>3780</v>
      </c>
      <c r="K17404">
        <v>1776.6000000000001</v>
      </c>
      <c r="L17404" s="1">
        <v>2003.3999999999999</v>
      </c>
      <c r="M17404" s="1" t="s">
        <v>19</v>
      </c>
      <c r="N17404" s="1" t="s">
        <v>196</v>
      </c>
    </row>
    <row r="17405" spans="1:14" x14ac:dyDescent="0.3">
      <c r="A17405" s="1" t="s">
        <v>47</v>
      </c>
      <c r="B17405">
        <v>1128299</v>
      </c>
      <c r="C17405" s="2">
        <v>44574</v>
      </c>
      <c r="D17405" s="1" t="s">
        <v>92</v>
      </c>
      <c r="E17405" s="1" t="s">
        <v>126</v>
      </c>
      <c r="F17405" s="1" t="s">
        <v>127</v>
      </c>
      <c r="G17405" s="1" t="s">
        <v>23</v>
      </c>
      <c r="H17405">
        <v>32</v>
      </c>
      <c r="I17405">
        <v>140</v>
      </c>
      <c r="J17405">
        <v>4480</v>
      </c>
      <c r="K17405">
        <v>1881.6</v>
      </c>
      <c r="L17405" s="1">
        <v>2598.4</v>
      </c>
      <c r="M17405" s="1" t="s">
        <v>19</v>
      </c>
      <c r="N17405" s="1" t="s">
        <v>197</v>
      </c>
    </row>
    <row r="17406" spans="1:14" x14ac:dyDescent="0.3">
      <c r="A17406" s="1" t="s">
        <v>47</v>
      </c>
      <c r="B17406">
        <v>1128299</v>
      </c>
      <c r="C17406" s="2">
        <v>44574</v>
      </c>
      <c r="D17406" s="1" t="s">
        <v>92</v>
      </c>
      <c r="E17406" s="1" t="s">
        <v>126</v>
      </c>
      <c r="F17406" s="1" t="s">
        <v>127</v>
      </c>
      <c r="G17406" s="1" t="s">
        <v>24</v>
      </c>
      <c r="H17406">
        <v>28</v>
      </c>
      <c r="I17406">
        <v>99</v>
      </c>
      <c r="J17406">
        <v>2772</v>
      </c>
      <c r="K17406">
        <v>1164.24</v>
      </c>
      <c r="L17406" s="1">
        <v>1607.76</v>
      </c>
      <c r="M17406" s="1" t="s">
        <v>19</v>
      </c>
      <c r="N17406" s="1" t="s">
        <v>197</v>
      </c>
    </row>
    <row r="17407" spans="1:14" x14ac:dyDescent="0.3">
      <c r="A17407" s="1" t="s">
        <v>47</v>
      </c>
      <c r="B17407">
        <v>1128299</v>
      </c>
      <c r="C17407" s="2">
        <v>44574</v>
      </c>
      <c r="D17407" s="1" t="s">
        <v>92</v>
      </c>
      <c r="E17407" s="1" t="s">
        <v>126</v>
      </c>
      <c r="F17407" s="1" t="s">
        <v>127</v>
      </c>
      <c r="G17407" s="1" t="s">
        <v>18</v>
      </c>
      <c r="H17407">
        <v>35</v>
      </c>
      <c r="I17407">
        <v>75</v>
      </c>
      <c r="J17407">
        <v>2625</v>
      </c>
      <c r="K17407">
        <v>1050</v>
      </c>
      <c r="L17407" s="1">
        <v>1575</v>
      </c>
      <c r="M17407" s="1" t="s">
        <v>19</v>
      </c>
      <c r="N17407" s="1" t="s">
        <v>196</v>
      </c>
    </row>
    <row r="17408" spans="1:14" x14ac:dyDescent="0.3">
      <c r="A17408" s="1" t="s">
        <v>47</v>
      </c>
      <c r="B17408">
        <v>1128299</v>
      </c>
      <c r="C17408" s="2">
        <v>44574</v>
      </c>
      <c r="D17408" s="1" t="s">
        <v>92</v>
      </c>
      <c r="E17408" s="1" t="s">
        <v>126</v>
      </c>
      <c r="F17408" s="1" t="s">
        <v>127</v>
      </c>
      <c r="G17408" s="1" t="s">
        <v>20</v>
      </c>
      <c r="H17408">
        <v>28</v>
      </c>
      <c r="I17408">
        <v>140</v>
      </c>
      <c r="J17408">
        <v>3920</v>
      </c>
      <c r="K17408">
        <v>1254.4000000000001</v>
      </c>
      <c r="L17408" s="1">
        <v>2665.6</v>
      </c>
      <c r="M17408" s="1" t="s">
        <v>19</v>
      </c>
      <c r="N17408" s="1" t="s">
        <v>197</v>
      </c>
    </row>
    <row r="17409" spans="1:14" x14ac:dyDescent="0.3">
      <c r="A17409" s="1" t="s">
        <v>47</v>
      </c>
      <c r="B17409">
        <v>1128299</v>
      </c>
      <c r="C17409" s="2">
        <v>44605</v>
      </c>
      <c r="D17409" s="1" t="s">
        <v>92</v>
      </c>
      <c r="E17409" s="1" t="s">
        <v>126</v>
      </c>
      <c r="F17409" s="1" t="s">
        <v>127</v>
      </c>
      <c r="G17409" s="1" t="s">
        <v>21</v>
      </c>
      <c r="H17409">
        <v>23</v>
      </c>
      <c r="I17409">
        <v>150</v>
      </c>
      <c r="J17409">
        <v>3450</v>
      </c>
      <c r="K17409">
        <v>1483.5000000000002</v>
      </c>
      <c r="L17409" s="1">
        <v>1966.4999999999998</v>
      </c>
      <c r="M17409" s="1" t="s">
        <v>19</v>
      </c>
      <c r="N17409" s="1" t="s">
        <v>196</v>
      </c>
    </row>
    <row r="17410" spans="1:14" x14ac:dyDescent="0.3">
      <c r="A17410" s="1" t="s">
        <v>47</v>
      </c>
      <c r="B17410">
        <v>1128299</v>
      </c>
      <c r="C17410" s="2">
        <v>44605</v>
      </c>
      <c r="D17410" s="1" t="s">
        <v>92</v>
      </c>
      <c r="E17410" s="1" t="s">
        <v>126</v>
      </c>
      <c r="F17410" s="1" t="s">
        <v>127</v>
      </c>
      <c r="G17410" s="1" t="s">
        <v>22</v>
      </c>
      <c r="H17410">
        <v>27</v>
      </c>
      <c r="I17410">
        <v>124</v>
      </c>
      <c r="J17410">
        <v>3348</v>
      </c>
      <c r="K17410">
        <v>1540.0800000000002</v>
      </c>
      <c r="L17410" s="1">
        <v>1807.9199999999998</v>
      </c>
      <c r="M17410" s="1" t="s">
        <v>19</v>
      </c>
      <c r="N17410" s="1" t="s">
        <v>196</v>
      </c>
    </row>
    <row r="17411" spans="1:14" x14ac:dyDescent="0.3">
      <c r="A17411" s="1" t="s">
        <v>47</v>
      </c>
      <c r="B17411">
        <v>1128299</v>
      </c>
      <c r="C17411" s="2">
        <v>44605</v>
      </c>
      <c r="D17411" s="1" t="s">
        <v>92</v>
      </c>
      <c r="E17411" s="1" t="s">
        <v>126</v>
      </c>
      <c r="F17411" s="1" t="s">
        <v>127</v>
      </c>
      <c r="G17411" s="1" t="s">
        <v>23</v>
      </c>
      <c r="H17411">
        <v>28</v>
      </c>
      <c r="I17411">
        <v>120</v>
      </c>
      <c r="J17411">
        <v>3360</v>
      </c>
      <c r="K17411">
        <v>1377.6</v>
      </c>
      <c r="L17411" s="1">
        <v>1982.4</v>
      </c>
      <c r="M17411" s="1" t="s">
        <v>19</v>
      </c>
      <c r="N17411" s="1" t="s">
        <v>197</v>
      </c>
    </row>
    <row r="17412" spans="1:14" x14ac:dyDescent="0.3">
      <c r="A17412" s="1" t="s">
        <v>50</v>
      </c>
      <c r="B17412">
        <v>1128299</v>
      </c>
      <c r="C17412" s="2">
        <v>44141</v>
      </c>
      <c r="D17412" s="1" t="s">
        <v>92</v>
      </c>
      <c r="E17412" s="1" t="s">
        <v>99</v>
      </c>
      <c r="F17412" s="1" t="s">
        <v>121</v>
      </c>
      <c r="G17412" s="1" t="s">
        <v>20</v>
      </c>
      <c r="H17412">
        <v>49</v>
      </c>
      <c r="I17412">
        <v>233</v>
      </c>
      <c r="J17412">
        <v>11417</v>
      </c>
      <c r="K17412">
        <v>2854.25</v>
      </c>
      <c r="L17412" s="1">
        <v>8562.75</v>
      </c>
      <c r="M17412" s="1" t="s">
        <v>25</v>
      </c>
      <c r="N17412" s="1" t="s">
        <v>197</v>
      </c>
    </row>
    <row r="17413" spans="1:14" x14ac:dyDescent="0.3">
      <c r="A17413" s="1" t="s">
        <v>50</v>
      </c>
      <c r="B17413">
        <v>1128299</v>
      </c>
      <c r="C17413" s="2">
        <v>44144</v>
      </c>
      <c r="D17413" s="1" t="s">
        <v>92</v>
      </c>
      <c r="E17413" s="1" t="s">
        <v>99</v>
      </c>
      <c r="F17413" s="1" t="s">
        <v>121</v>
      </c>
      <c r="G17413" s="1" t="s">
        <v>23</v>
      </c>
      <c r="H17413">
        <v>49</v>
      </c>
      <c r="I17413">
        <v>196</v>
      </c>
      <c r="J17413">
        <v>9604</v>
      </c>
      <c r="K17413">
        <v>4705.96</v>
      </c>
      <c r="L17413" s="1">
        <v>4898.04</v>
      </c>
      <c r="M17413" s="1" t="s">
        <v>25</v>
      </c>
      <c r="N17413" s="1" t="s">
        <v>197</v>
      </c>
    </row>
    <row r="17414" spans="1:14" x14ac:dyDescent="0.3">
      <c r="A17414" s="1" t="s">
        <v>50</v>
      </c>
      <c r="B17414">
        <v>1128299</v>
      </c>
      <c r="C17414" s="2">
        <v>44145</v>
      </c>
      <c r="D17414" s="1" t="s">
        <v>92</v>
      </c>
      <c r="E17414" s="1" t="s">
        <v>99</v>
      </c>
      <c r="F17414" s="1" t="s">
        <v>121</v>
      </c>
      <c r="G17414" s="1" t="s">
        <v>24</v>
      </c>
      <c r="H17414">
        <v>47</v>
      </c>
      <c r="I17414">
        <v>150</v>
      </c>
      <c r="J17414">
        <v>7050</v>
      </c>
      <c r="K17414">
        <v>2961</v>
      </c>
      <c r="L17414" s="1">
        <v>4089</v>
      </c>
      <c r="M17414" s="1" t="s">
        <v>25</v>
      </c>
      <c r="N17414" s="1" t="s">
        <v>197</v>
      </c>
    </row>
    <row r="17415" spans="1:14" x14ac:dyDescent="0.3">
      <c r="A17415" s="1" t="s">
        <v>50</v>
      </c>
      <c r="B17415">
        <v>1128299</v>
      </c>
      <c r="C17415" s="2">
        <v>44147</v>
      </c>
      <c r="D17415" s="1" t="s">
        <v>92</v>
      </c>
      <c r="E17415" s="1" t="s">
        <v>99</v>
      </c>
      <c r="F17415" s="1" t="s">
        <v>121</v>
      </c>
      <c r="G17415" s="1" t="s">
        <v>20</v>
      </c>
      <c r="H17415">
        <v>46</v>
      </c>
      <c r="I17415">
        <v>182</v>
      </c>
      <c r="J17415">
        <v>8372</v>
      </c>
      <c r="K17415">
        <v>2344.1600000000003</v>
      </c>
      <c r="L17415" s="1">
        <v>6027.84</v>
      </c>
      <c r="M17415" s="1" t="s">
        <v>25</v>
      </c>
      <c r="N17415" s="1" t="s">
        <v>197</v>
      </c>
    </row>
    <row r="17416" spans="1:14" x14ac:dyDescent="0.3">
      <c r="A17416" s="1" t="s">
        <v>50</v>
      </c>
      <c r="B17416">
        <v>1128299</v>
      </c>
      <c r="C17416" s="2">
        <v>44150</v>
      </c>
      <c r="D17416" s="1" t="s">
        <v>92</v>
      </c>
      <c r="E17416" s="1" t="s">
        <v>99</v>
      </c>
      <c r="F17416" s="1" t="s">
        <v>121</v>
      </c>
      <c r="G17416" s="1" t="s">
        <v>23</v>
      </c>
      <c r="H17416">
        <v>55</v>
      </c>
      <c r="I17416">
        <v>203</v>
      </c>
      <c r="J17416">
        <v>11165</v>
      </c>
      <c r="K17416">
        <v>5247.55</v>
      </c>
      <c r="L17416" s="1">
        <v>5917.45</v>
      </c>
      <c r="M17416" s="1" t="s">
        <v>25</v>
      </c>
      <c r="N17416" s="1" t="s">
        <v>197</v>
      </c>
    </row>
    <row r="17417" spans="1:14" x14ac:dyDescent="0.3">
      <c r="A17417" s="1" t="s">
        <v>50</v>
      </c>
      <c r="B17417">
        <v>1128299</v>
      </c>
      <c r="C17417" s="2">
        <v>44187</v>
      </c>
      <c r="D17417" s="1" t="s">
        <v>92</v>
      </c>
      <c r="E17417" s="1" t="s">
        <v>99</v>
      </c>
      <c r="F17417" s="1" t="s">
        <v>121</v>
      </c>
      <c r="G17417" s="1" t="s">
        <v>24</v>
      </c>
      <c r="H17417">
        <v>58</v>
      </c>
      <c r="I17417">
        <v>174</v>
      </c>
      <c r="J17417">
        <v>10092</v>
      </c>
      <c r="K17417">
        <v>4339.5599999999995</v>
      </c>
      <c r="L17417" s="1">
        <v>5752.4400000000005</v>
      </c>
      <c r="M17417" s="1" t="s">
        <v>25</v>
      </c>
      <c r="N17417" s="1" t="s">
        <v>197</v>
      </c>
    </row>
    <row r="17418" spans="1:14" x14ac:dyDescent="0.3">
      <c r="A17418" s="1" t="s">
        <v>50</v>
      </c>
      <c r="B17418">
        <v>1128299</v>
      </c>
      <c r="C17418" s="2">
        <v>44189</v>
      </c>
      <c r="D17418" s="1" t="s">
        <v>92</v>
      </c>
      <c r="E17418" s="1" t="s">
        <v>99</v>
      </c>
      <c r="F17418" s="1" t="s">
        <v>121</v>
      </c>
      <c r="G17418" s="1" t="s">
        <v>20</v>
      </c>
      <c r="H17418">
        <v>54</v>
      </c>
      <c r="I17418">
        <v>210</v>
      </c>
      <c r="J17418">
        <v>11340</v>
      </c>
      <c r="K17418">
        <v>3061.8</v>
      </c>
      <c r="L17418" s="1">
        <v>8278.2000000000007</v>
      </c>
      <c r="M17418" s="1" t="s">
        <v>25</v>
      </c>
      <c r="N17418" s="1" t="s">
        <v>197</v>
      </c>
    </row>
    <row r="17419" spans="1:14" x14ac:dyDescent="0.3">
      <c r="A17419" s="1" t="s">
        <v>50</v>
      </c>
      <c r="B17419">
        <v>1128299</v>
      </c>
      <c r="C17419" s="2">
        <v>44192</v>
      </c>
      <c r="D17419" s="1" t="s">
        <v>92</v>
      </c>
      <c r="E17419" s="1" t="s">
        <v>99</v>
      </c>
      <c r="F17419" s="1" t="s">
        <v>121</v>
      </c>
      <c r="G17419" s="1" t="s">
        <v>23</v>
      </c>
      <c r="H17419">
        <v>64</v>
      </c>
      <c r="I17419">
        <v>210</v>
      </c>
      <c r="J17419">
        <v>13440</v>
      </c>
      <c r="K17419">
        <v>6720</v>
      </c>
      <c r="L17419" s="1">
        <v>6720</v>
      </c>
      <c r="M17419" s="1" t="s">
        <v>25</v>
      </c>
      <c r="N17419" s="1" t="s">
        <v>197</v>
      </c>
    </row>
    <row r="17420" spans="1:14" x14ac:dyDescent="0.3">
      <c r="A17420" s="1" t="s">
        <v>50</v>
      </c>
      <c r="B17420">
        <v>1128299</v>
      </c>
      <c r="C17420" s="2">
        <v>44193</v>
      </c>
      <c r="D17420" s="1" t="s">
        <v>92</v>
      </c>
      <c r="E17420" s="1" t="s">
        <v>99</v>
      </c>
      <c r="F17420" s="1" t="s">
        <v>121</v>
      </c>
      <c r="G17420" s="1" t="s">
        <v>24</v>
      </c>
      <c r="H17420">
        <v>54</v>
      </c>
      <c r="I17420">
        <v>188</v>
      </c>
      <c r="J17420">
        <v>10152</v>
      </c>
      <c r="K17420">
        <v>4162.32</v>
      </c>
      <c r="L17420" s="1">
        <v>5989.68</v>
      </c>
      <c r="M17420" s="1" t="s">
        <v>25</v>
      </c>
      <c r="N17420" s="1" t="s">
        <v>197</v>
      </c>
    </row>
    <row r="17421" spans="1:14" x14ac:dyDescent="0.3">
      <c r="A17421" s="1" t="s">
        <v>50</v>
      </c>
      <c r="B17421">
        <v>1128299</v>
      </c>
      <c r="C17421" s="2">
        <v>44195</v>
      </c>
      <c r="D17421" s="1" t="s">
        <v>92</v>
      </c>
      <c r="E17421" s="1" t="s">
        <v>99</v>
      </c>
      <c r="F17421" s="1" t="s">
        <v>121</v>
      </c>
      <c r="G17421" s="1" t="s">
        <v>20</v>
      </c>
      <c r="H17421">
        <v>72</v>
      </c>
      <c r="I17421">
        <v>203</v>
      </c>
      <c r="J17421">
        <v>14616</v>
      </c>
      <c r="K17421">
        <v>3946.32</v>
      </c>
      <c r="L17421" s="1">
        <v>10669.68</v>
      </c>
      <c r="M17421" s="1" t="s">
        <v>25</v>
      </c>
      <c r="N17421" s="1" t="s">
        <v>197</v>
      </c>
    </row>
    <row r="17422" spans="1:14" x14ac:dyDescent="0.3">
      <c r="A17422" s="1" t="s">
        <v>50</v>
      </c>
      <c r="B17422">
        <v>1128299</v>
      </c>
      <c r="C17422" s="2">
        <v>44198</v>
      </c>
      <c r="D17422" s="1" t="s">
        <v>92</v>
      </c>
      <c r="E17422" s="1" t="s">
        <v>99</v>
      </c>
      <c r="F17422" s="1" t="s">
        <v>121</v>
      </c>
      <c r="G17422" s="1" t="s">
        <v>23</v>
      </c>
      <c r="H17422">
        <v>60</v>
      </c>
      <c r="I17422">
        <v>218</v>
      </c>
      <c r="J17422">
        <v>13080</v>
      </c>
      <c r="K17422">
        <v>6670.8</v>
      </c>
      <c r="L17422" s="1">
        <v>6409.2</v>
      </c>
      <c r="M17422" s="1" t="s">
        <v>25</v>
      </c>
      <c r="N17422" s="1" t="s">
        <v>197</v>
      </c>
    </row>
    <row r="17423" spans="1:14" x14ac:dyDescent="0.3">
      <c r="A17423" s="1" t="s">
        <v>50</v>
      </c>
      <c r="B17423">
        <v>1128299</v>
      </c>
      <c r="C17423" s="2">
        <v>44199</v>
      </c>
      <c r="D17423" s="1" t="s">
        <v>92</v>
      </c>
      <c r="E17423" s="1" t="s">
        <v>99</v>
      </c>
      <c r="F17423" s="1" t="s">
        <v>121</v>
      </c>
      <c r="G17423" s="1" t="s">
        <v>24</v>
      </c>
      <c r="H17423">
        <v>56</v>
      </c>
      <c r="I17423">
        <v>182</v>
      </c>
      <c r="J17423">
        <v>10192</v>
      </c>
      <c r="K17423">
        <v>4586.3999999999996</v>
      </c>
      <c r="L17423" s="1">
        <v>5605.6</v>
      </c>
      <c r="M17423" s="1" t="s">
        <v>25</v>
      </c>
      <c r="N17423" s="1" t="s">
        <v>197</v>
      </c>
    </row>
    <row r="17424" spans="1:14" x14ac:dyDescent="0.3">
      <c r="A17424" s="1" t="s">
        <v>50</v>
      </c>
      <c r="B17424">
        <v>1128299</v>
      </c>
      <c r="C17424" s="2">
        <v>44201</v>
      </c>
      <c r="D17424" s="1" t="s">
        <v>92</v>
      </c>
      <c r="E17424" s="1" t="s">
        <v>99</v>
      </c>
      <c r="F17424" s="1" t="s">
        <v>121</v>
      </c>
      <c r="G17424" s="1" t="s">
        <v>20</v>
      </c>
      <c r="H17424">
        <v>72</v>
      </c>
      <c r="I17424">
        <v>189</v>
      </c>
      <c r="J17424">
        <v>13608</v>
      </c>
      <c r="K17424">
        <v>4490.6400000000003</v>
      </c>
      <c r="L17424" s="1">
        <v>9117.36</v>
      </c>
      <c r="M17424" s="1" t="s">
        <v>25</v>
      </c>
      <c r="N17424" s="1" t="s">
        <v>197</v>
      </c>
    </row>
    <row r="17425" spans="1:14" x14ac:dyDescent="0.3">
      <c r="A17425" s="1" t="s">
        <v>50</v>
      </c>
      <c r="B17425">
        <v>1128299</v>
      </c>
      <c r="C17425" s="2">
        <v>44204</v>
      </c>
      <c r="D17425" s="1" t="s">
        <v>92</v>
      </c>
      <c r="E17425" s="1" t="s">
        <v>99</v>
      </c>
      <c r="F17425" s="1" t="s">
        <v>121</v>
      </c>
      <c r="G17425" s="1" t="s">
        <v>23</v>
      </c>
      <c r="H17425">
        <v>64</v>
      </c>
      <c r="I17425">
        <v>206</v>
      </c>
      <c r="J17425">
        <v>13184</v>
      </c>
      <c r="K17425">
        <v>7251.2000000000007</v>
      </c>
      <c r="L17425" s="1">
        <v>5932.7999999999993</v>
      </c>
      <c r="M17425" s="1" t="s">
        <v>25</v>
      </c>
      <c r="N17425" s="1" t="s">
        <v>197</v>
      </c>
    </row>
    <row r="17426" spans="1:14" x14ac:dyDescent="0.3">
      <c r="A17426" s="1" t="s">
        <v>50</v>
      </c>
      <c r="B17426">
        <v>1128299</v>
      </c>
      <c r="C17426" s="2">
        <v>44205</v>
      </c>
      <c r="D17426" s="1" t="s">
        <v>92</v>
      </c>
      <c r="E17426" s="1" t="s">
        <v>99</v>
      </c>
      <c r="F17426" s="1" t="s">
        <v>121</v>
      </c>
      <c r="G17426" s="1" t="s">
        <v>24</v>
      </c>
      <c r="H17426">
        <v>59</v>
      </c>
      <c r="I17426">
        <v>210</v>
      </c>
      <c r="J17426">
        <v>12390</v>
      </c>
      <c r="K17426">
        <v>6071.0999999999995</v>
      </c>
      <c r="L17426" s="1">
        <v>6318.9000000000005</v>
      </c>
      <c r="M17426" s="1" t="s">
        <v>25</v>
      </c>
      <c r="N17426" s="1" t="s">
        <v>197</v>
      </c>
    </row>
    <row r="17427" spans="1:14" x14ac:dyDescent="0.3">
      <c r="A17427" s="1" t="s">
        <v>50</v>
      </c>
      <c r="B17427">
        <v>1128299</v>
      </c>
      <c r="C17427" s="2">
        <v>44207</v>
      </c>
      <c r="D17427" s="1" t="s">
        <v>92</v>
      </c>
      <c r="E17427" s="1" t="s">
        <v>99</v>
      </c>
      <c r="F17427" s="1" t="s">
        <v>121</v>
      </c>
      <c r="G17427" s="1" t="s">
        <v>20</v>
      </c>
      <c r="H17427">
        <v>72</v>
      </c>
      <c r="I17427">
        <v>219</v>
      </c>
      <c r="J17427">
        <v>15768</v>
      </c>
      <c r="K17427">
        <v>5518.7999999999993</v>
      </c>
      <c r="L17427" s="1">
        <v>10249.200000000001</v>
      </c>
      <c r="M17427" s="1" t="s">
        <v>25</v>
      </c>
      <c r="N17427" s="1" t="s">
        <v>197</v>
      </c>
    </row>
    <row r="17428" spans="1:14" x14ac:dyDescent="0.3">
      <c r="A17428" s="1" t="s">
        <v>50</v>
      </c>
      <c r="B17428">
        <v>1128299</v>
      </c>
      <c r="C17428" s="2">
        <v>44210</v>
      </c>
      <c r="D17428" s="1" t="s">
        <v>92</v>
      </c>
      <c r="E17428" s="1" t="s">
        <v>99</v>
      </c>
      <c r="F17428" s="1" t="s">
        <v>121</v>
      </c>
      <c r="G17428" s="1" t="s">
        <v>23</v>
      </c>
      <c r="H17428">
        <v>62</v>
      </c>
      <c r="I17428">
        <v>248</v>
      </c>
      <c r="J17428">
        <v>15376</v>
      </c>
      <c r="K17428">
        <v>7072.96</v>
      </c>
      <c r="L17428" s="1">
        <v>8303.0400000000009</v>
      </c>
      <c r="M17428" s="1" t="s">
        <v>25</v>
      </c>
      <c r="N17428" s="1" t="s">
        <v>197</v>
      </c>
    </row>
    <row r="17429" spans="1:14" x14ac:dyDescent="0.3">
      <c r="A17429" s="1" t="s">
        <v>50</v>
      </c>
      <c r="B17429">
        <v>1128299</v>
      </c>
      <c r="C17429" s="2">
        <v>44211</v>
      </c>
      <c r="D17429" s="1" t="s">
        <v>92</v>
      </c>
      <c r="E17429" s="1" t="s">
        <v>99</v>
      </c>
      <c r="F17429" s="1" t="s">
        <v>121</v>
      </c>
      <c r="G17429" s="1" t="s">
        <v>24</v>
      </c>
      <c r="H17429">
        <v>55</v>
      </c>
      <c r="I17429">
        <v>218</v>
      </c>
      <c r="J17429">
        <v>11990</v>
      </c>
      <c r="K17429">
        <v>4796</v>
      </c>
      <c r="L17429" s="1">
        <v>7194</v>
      </c>
      <c r="M17429" s="1" t="s">
        <v>25</v>
      </c>
      <c r="N17429" s="1" t="s">
        <v>197</v>
      </c>
    </row>
    <row r="17430" spans="1:14" x14ac:dyDescent="0.3">
      <c r="A17430" s="1" t="s">
        <v>50</v>
      </c>
      <c r="B17430">
        <v>1128299</v>
      </c>
      <c r="C17430" s="2">
        <v>44213</v>
      </c>
      <c r="D17430" s="1" t="s">
        <v>92</v>
      </c>
      <c r="E17430" s="1" t="s">
        <v>99</v>
      </c>
      <c r="F17430" s="1" t="s">
        <v>121</v>
      </c>
      <c r="G17430" s="1" t="s">
        <v>20</v>
      </c>
      <c r="H17430">
        <v>72</v>
      </c>
      <c r="I17430">
        <v>233</v>
      </c>
      <c r="J17430">
        <v>16776</v>
      </c>
      <c r="K17430">
        <v>4865.0400000000009</v>
      </c>
      <c r="L17430" s="1">
        <v>11910.96</v>
      </c>
      <c r="M17430" s="1" t="s">
        <v>25</v>
      </c>
      <c r="N17430" s="1" t="s">
        <v>197</v>
      </c>
    </row>
    <row r="17431" spans="1:14" x14ac:dyDescent="0.3">
      <c r="A17431" s="1" t="s">
        <v>50</v>
      </c>
      <c r="B17431">
        <v>1128299</v>
      </c>
      <c r="C17431" s="2">
        <v>44216</v>
      </c>
      <c r="D17431" s="1" t="s">
        <v>92</v>
      </c>
      <c r="E17431" s="1" t="s">
        <v>99</v>
      </c>
      <c r="F17431" s="1" t="s">
        <v>121</v>
      </c>
      <c r="G17431" s="1" t="s">
        <v>23</v>
      </c>
      <c r="H17431">
        <v>60</v>
      </c>
      <c r="I17431">
        <v>200</v>
      </c>
      <c r="J17431">
        <v>12000</v>
      </c>
      <c r="K17431">
        <v>5640</v>
      </c>
      <c r="L17431" s="1">
        <v>6360</v>
      </c>
      <c r="M17431" s="1" t="s">
        <v>25</v>
      </c>
      <c r="N17431" s="1" t="s">
        <v>197</v>
      </c>
    </row>
    <row r="17432" spans="1:14" x14ac:dyDescent="0.3">
      <c r="A17432" s="1" t="s">
        <v>50</v>
      </c>
      <c r="B17432">
        <v>1128299</v>
      </c>
      <c r="C17432" s="2">
        <v>44217</v>
      </c>
      <c r="D17432" s="1" t="s">
        <v>92</v>
      </c>
      <c r="E17432" s="1" t="s">
        <v>99</v>
      </c>
      <c r="F17432" s="1" t="s">
        <v>121</v>
      </c>
      <c r="G17432" s="1" t="s">
        <v>24</v>
      </c>
      <c r="H17432">
        <v>59</v>
      </c>
      <c r="I17432">
        <v>188</v>
      </c>
      <c r="J17432">
        <v>11092</v>
      </c>
      <c r="K17432">
        <v>4547.7199999999993</v>
      </c>
      <c r="L17432" s="1">
        <v>6544.2800000000007</v>
      </c>
      <c r="M17432" s="1" t="s">
        <v>25</v>
      </c>
      <c r="N17432" s="1" t="s">
        <v>197</v>
      </c>
    </row>
    <row r="17433" spans="1:14" x14ac:dyDescent="0.3">
      <c r="A17433" s="1" t="s">
        <v>50</v>
      </c>
      <c r="B17433">
        <v>1128299</v>
      </c>
      <c r="C17433" s="2">
        <v>44219</v>
      </c>
      <c r="D17433" s="1" t="s">
        <v>92</v>
      </c>
      <c r="E17433" s="1" t="s">
        <v>99</v>
      </c>
      <c r="F17433" s="1" t="s">
        <v>121</v>
      </c>
      <c r="G17433" s="1" t="s">
        <v>20</v>
      </c>
      <c r="H17433">
        <v>76</v>
      </c>
      <c r="I17433">
        <v>181</v>
      </c>
      <c r="J17433">
        <v>13756</v>
      </c>
      <c r="K17433">
        <v>3439</v>
      </c>
      <c r="L17433" s="1">
        <v>10317</v>
      </c>
      <c r="M17433" s="1" t="s">
        <v>25</v>
      </c>
      <c r="N17433" s="1" t="s">
        <v>197</v>
      </c>
    </row>
    <row r="17434" spans="1:14" x14ac:dyDescent="0.3">
      <c r="A17434" s="1" t="s">
        <v>50</v>
      </c>
      <c r="B17434">
        <v>1128299</v>
      </c>
      <c r="C17434" s="2">
        <v>44222</v>
      </c>
      <c r="D17434" s="1" t="s">
        <v>92</v>
      </c>
      <c r="E17434" s="1" t="s">
        <v>99</v>
      </c>
      <c r="F17434" s="1" t="s">
        <v>121</v>
      </c>
      <c r="G17434" s="1" t="s">
        <v>23</v>
      </c>
      <c r="H17434">
        <v>52</v>
      </c>
      <c r="I17434">
        <v>225</v>
      </c>
      <c r="J17434">
        <v>11700</v>
      </c>
      <c r="K17434">
        <v>4680</v>
      </c>
      <c r="L17434" s="1">
        <v>7020</v>
      </c>
      <c r="M17434" s="1" t="s">
        <v>25</v>
      </c>
      <c r="N17434" s="1" t="s">
        <v>197</v>
      </c>
    </row>
    <row r="17435" spans="1:14" x14ac:dyDescent="0.3">
      <c r="A17435" s="1" t="s">
        <v>50</v>
      </c>
      <c r="B17435">
        <v>1128299</v>
      </c>
      <c r="C17435" s="2">
        <v>44223</v>
      </c>
      <c r="D17435" s="1" t="s">
        <v>92</v>
      </c>
      <c r="E17435" s="1" t="s">
        <v>99</v>
      </c>
      <c r="F17435" s="1" t="s">
        <v>121</v>
      </c>
      <c r="G17435" s="1" t="s">
        <v>24</v>
      </c>
      <c r="H17435">
        <v>53</v>
      </c>
      <c r="I17435">
        <v>203</v>
      </c>
      <c r="J17435">
        <v>10759</v>
      </c>
      <c r="K17435">
        <v>3765.6499999999996</v>
      </c>
      <c r="L17435" s="1">
        <v>6993.35</v>
      </c>
      <c r="M17435" s="1" t="s">
        <v>25</v>
      </c>
      <c r="N17435" s="1" t="s">
        <v>197</v>
      </c>
    </row>
    <row r="17436" spans="1:14" x14ac:dyDescent="0.3">
      <c r="A17436" s="1" t="s">
        <v>50</v>
      </c>
      <c r="B17436">
        <v>1128299</v>
      </c>
      <c r="C17436" s="2">
        <v>44225</v>
      </c>
      <c r="D17436" s="1" t="s">
        <v>92</v>
      </c>
      <c r="E17436" s="1" t="s">
        <v>99</v>
      </c>
      <c r="F17436" s="1" t="s">
        <v>121</v>
      </c>
      <c r="G17436" s="1" t="s">
        <v>20</v>
      </c>
      <c r="H17436">
        <v>65</v>
      </c>
      <c r="I17436">
        <v>217</v>
      </c>
      <c r="J17436">
        <v>14105</v>
      </c>
      <c r="K17436">
        <v>3385.2000000000003</v>
      </c>
      <c r="L17436" s="1">
        <v>10719.8</v>
      </c>
      <c r="M17436" s="1" t="s">
        <v>25</v>
      </c>
      <c r="N17436" s="1" t="s">
        <v>197</v>
      </c>
    </row>
    <row r="17437" spans="1:14" x14ac:dyDescent="0.3">
      <c r="A17437" s="1" t="s">
        <v>50</v>
      </c>
      <c r="B17437">
        <v>1128299</v>
      </c>
      <c r="C17437" s="2">
        <v>44228</v>
      </c>
      <c r="D17437" s="1" t="s">
        <v>92</v>
      </c>
      <c r="E17437" s="1" t="s">
        <v>99</v>
      </c>
      <c r="F17437" s="1" t="s">
        <v>121</v>
      </c>
      <c r="G17437" s="1" t="s">
        <v>23</v>
      </c>
      <c r="H17437">
        <v>50</v>
      </c>
      <c r="I17437">
        <v>182</v>
      </c>
      <c r="J17437">
        <v>9100</v>
      </c>
      <c r="K17437">
        <v>3822.0000000000005</v>
      </c>
      <c r="L17437" s="1">
        <v>5278</v>
      </c>
      <c r="M17437" s="1" t="s">
        <v>25</v>
      </c>
      <c r="N17437" s="1" t="s">
        <v>197</v>
      </c>
    </row>
    <row r="17438" spans="1:14" x14ac:dyDescent="0.3">
      <c r="A17438" s="1" t="s">
        <v>50</v>
      </c>
      <c r="B17438">
        <v>1128299</v>
      </c>
      <c r="C17438" s="2">
        <v>44229</v>
      </c>
      <c r="D17438" s="1" t="s">
        <v>92</v>
      </c>
      <c r="E17438" s="1" t="s">
        <v>99</v>
      </c>
      <c r="F17438" s="1" t="s">
        <v>121</v>
      </c>
      <c r="G17438" s="1" t="s">
        <v>24</v>
      </c>
      <c r="H17438">
        <v>51</v>
      </c>
      <c r="I17438">
        <v>203</v>
      </c>
      <c r="J17438">
        <v>10353</v>
      </c>
      <c r="K17438">
        <v>3727.08</v>
      </c>
      <c r="L17438" s="1">
        <v>6625.92</v>
      </c>
      <c r="M17438" s="1" t="s">
        <v>25</v>
      </c>
      <c r="N17438" s="1" t="s">
        <v>197</v>
      </c>
    </row>
    <row r="17439" spans="1:14" x14ac:dyDescent="0.3">
      <c r="A17439" s="1" t="s">
        <v>50</v>
      </c>
      <c r="B17439">
        <v>1128299</v>
      </c>
      <c r="C17439" s="2">
        <v>44231</v>
      </c>
      <c r="D17439" s="1" t="s">
        <v>92</v>
      </c>
      <c r="E17439" s="1" t="s">
        <v>99</v>
      </c>
      <c r="F17439" s="1" t="s">
        <v>121</v>
      </c>
      <c r="G17439" s="1" t="s">
        <v>20</v>
      </c>
      <c r="H17439">
        <v>63</v>
      </c>
      <c r="I17439">
        <v>196</v>
      </c>
      <c r="J17439">
        <v>12348</v>
      </c>
      <c r="K17439">
        <v>2840.04</v>
      </c>
      <c r="L17439" s="1">
        <v>9507.9599999999991</v>
      </c>
      <c r="M17439" s="1" t="s">
        <v>25</v>
      </c>
      <c r="N17439" s="1" t="s">
        <v>197</v>
      </c>
    </row>
    <row r="17440" spans="1:14" x14ac:dyDescent="0.3">
      <c r="A17440" s="1" t="s">
        <v>50</v>
      </c>
      <c r="B17440">
        <v>1128299</v>
      </c>
      <c r="C17440" s="2">
        <v>44234</v>
      </c>
      <c r="D17440" s="1" t="s">
        <v>92</v>
      </c>
      <c r="E17440" s="1" t="s">
        <v>99</v>
      </c>
      <c r="F17440" s="1" t="s">
        <v>121</v>
      </c>
      <c r="G17440" s="1" t="s">
        <v>23</v>
      </c>
      <c r="H17440">
        <v>50</v>
      </c>
      <c r="I17440">
        <v>210</v>
      </c>
      <c r="J17440">
        <v>10500</v>
      </c>
      <c r="K17440">
        <v>4200</v>
      </c>
      <c r="L17440" s="1">
        <v>6300</v>
      </c>
      <c r="M17440" s="1" t="s">
        <v>25</v>
      </c>
      <c r="N17440" s="1" t="s">
        <v>197</v>
      </c>
    </row>
    <row r="17441" spans="1:14" x14ac:dyDescent="0.3">
      <c r="A17441" s="1" t="s">
        <v>50</v>
      </c>
      <c r="B17441">
        <v>1128299</v>
      </c>
      <c r="C17441" s="2">
        <v>44235</v>
      </c>
      <c r="D17441" s="1" t="s">
        <v>92</v>
      </c>
      <c r="E17441" s="1" t="s">
        <v>99</v>
      </c>
      <c r="F17441" s="1" t="s">
        <v>121</v>
      </c>
      <c r="G17441" s="1" t="s">
        <v>24</v>
      </c>
      <c r="H17441">
        <v>53</v>
      </c>
      <c r="I17441">
        <v>210</v>
      </c>
      <c r="J17441">
        <v>11130</v>
      </c>
      <c r="K17441">
        <v>4452</v>
      </c>
      <c r="L17441" s="1">
        <v>6678</v>
      </c>
      <c r="M17441" s="1" t="s">
        <v>25</v>
      </c>
      <c r="N17441" s="1" t="s">
        <v>197</v>
      </c>
    </row>
    <row r="17442" spans="1:14" x14ac:dyDescent="0.3">
      <c r="A17442" s="1" t="s">
        <v>50</v>
      </c>
      <c r="B17442">
        <v>1128299</v>
      </c>
      <c r="C17442" s="2">
        <v>44237</v>
      </c>
      <c r="D17442" s="1" t="s">
        <v>92</v>
      </c>
      <c r="E17442" s="1" t="s">
        <v>99</v>
      </c>
      <c r="F17442" s="1" t="s">
        <v>121</v>
      </c>
      <c r="G17442" s="1" t="s">
        <v>20</v>
      </c>
      <c r="H17442">
        <v>67</v>
      </c>
      <c r="I17442">
        <v>202</v>
      </c>
      <c r="J17442">
        <v>13534</v>
      </c>
      <c r="K17442">
        <v>2842.1400000000003</v>
      </c>
      <c r="L17442" s="1">
        <v>10691.86</v>
      </c>
      <c r="M17442" s="1" t="s">
        <v>25</v>
      </c>
      <c r="N17442" s="1" t="s">
        <v>197</v>
      </c>
    </row>
    <row r="17443" spans="1:14" x14ac:dyDescent="0.3">
      <c r="A17443" s="1" t="s">
        <v>50</v>
      </c>
      <c r="B17443">
        <v>1128299</v>
      </c>
      <c r="C17443" s="2">
        <v>44240</v>
      </c>
      <c r="D17443" s="1" t="s">
        <v>92</v>
      </c>
      <c r="E17443" s="1" t="s">
        <v>99</v>
      </c>
      <c r="F17443" s="1" t="s">
        <v>121</v>
      </c>
      <c r="G17443" s="1" t="s">
        <v>23</v>
      </c>
      <c r="H17443">
        <v>52</v>
      </c>
      <c r="I17443">
        <v>233</v>
      </c>
      <c r="J17443">
        <v>12116</v>
      </c>
      <c r="K17443">
        <v>4846.4000000000005</v>
      </c>
      <c r="L17443" s="1">
        <v>7269.5999999999995</v>
      </c>
      <c r="M17443" s="1" t="s">
        <v>25</v>
      </c>
      <c r="N17443" s="1" t="s">
        <v>197</v>
      </c>
    </row>
    <row r="17444" spans="1:14" x14ac:dyDescent="0.3">
      <c r="A17444" s="1" t="s">
        <v>50</v>
      </c>
      <c r="B17444">
        <v>1128299</v>
      </c>
      <c r="C17444" s="2">
        <v>44241</v>
      </c>
      <c r="D17444" s="1" t="s">
        <v>92</v>
      </c>
      <c r="E17444" s="1" t="s">
        <v>99</v>
      </c>
      <c r="F17444" s="1" t="s">
        <v>121</v>
      </c>
      <c r="G17444" s="1" t="s">
        <v>24</v>
      </c>
      <c r="H17444">
        <v>51</v>
      </c>
      <c r="I17444">
        <v>194</v>
      </c>
      <c r="J17444">
        <v>9894</v>
      </c>
      <c r="K17444">
        <v>3957.5999999999995</v>
      </c>
      <c r="L17444" s="1">
        <v>5936.4000000000005</v>
      </c>
      <c r="M17444" s="1" t="s">
        <v>25</v>
      </c>
      <c r="N17444" s="1" t="s">
        <v>197</v>
      </c>
    </row>
    <row r="17445" spans="1:14" x14ac:dyDescent="0.3">
      <c r="A17445" s="1" t="s">
        <v>50</v>
      </c>
      <c r="B17445">
        <v>1128299</v>
      </c>
      <c r="C17445" s="2">
        <v>44243</v>
      </c>
      <c r="D17445" s="1" t="s">
        <v>92</v>
      </c>
      <c r="E17445" s="1" t="s">
        <v>99</v>
      </c>
      <c r="F17445" s="1" t="s">
        <v>121</v>
      </c>
      <c r="G17445" s="1" t="s">
        <v>20</v>
      </c>
      <c r="H17445">
        <v>67</v>
      </c>
      <c r="I17445">
        <v>208</v>
      </c>
      <c r="J17445">
        <v>13936</v>
      </c>
      <c r="K17445">
        <v>3205.28</v>
      </c>
      <c r="L17445" s="1">
        <v>10730.72</v>
      </c>
      <c r="M17445" s="1" t="s">
        <v>25</v>
      </c>
      <c r="N17445" s="1" t="s">
        <v>197</v>
      </c>
    </row>
    <row r="17446" spans="1:14" x14ac:dyDescent="0.3">
      <c r="A17446" s="1" t="s">
        <v>50</v>
      </c>
      <c r="B17446">
        <v>1128299</v>
      </c>
      <c r="C17446" s="2">
        <v>44871</v>
      </c>
      <c r="D17446" s="1" t="s">
        <v>92</v>
      </c>
      <c r="E17446" s="1" t="s">
        <v>99</v>
      </c>
      <c r="F17446" s="1" t="s">
        <v>121</v>
      </c>
      <c r="G17446" s="1" t="s">
        <v>20</v>
      </c>
      <c r="H17446">
        <v>49</v>
      </c>
      <c r="I17446">
        <v>233</v>
      </c>
      <c r="J17446">
        <v>11417</v>
      </c>
      <c r="K17446">
        <v>2854.25</v>
      </c>
      <c r="L17446" s="1">
        <v>8562.75</v>
      </c>
      <c r="M17446" s="1" t="s">
        <v>25</v>
      </c>
      <c r="N17446" s="1" t="s">
        <v>197</v>
      </c>
    </row>
    <row r="17447" spans="1:14" x14ac:dyDescent="0.3">
      <c r="A17447" s="1" t="s">
        <v>50</v>
      </c>
      <c r="B17447">
        <v>1128299</v>
      </c>
      <c r="C17447" s="2">
        <v>44874</v>
      </c>
      <c r="D17447" s="1" t="s">
        <v>92</v>
      </c>
      <c r="E17447" s="1" t="s">
        <v>99</v>
      </c>
      <c r="F17447" s="1" t="s">
        <v>121</v>
      </c>
      <c r="G17447" s="1" t="s">
        <v>23</v>
      </c>
      <c r="H17447">
        <v>49</v>
      </c>
      <c r="I17447">
        <v>196</v>
      </c>
      <c r="J17447">
        <v>9604</v>
      </c>
      <c r="K17447">
        <v>4705.96</v>
      </c>
      <c r="L17447" s="1">
        <v>4898.04</v>
      </c>
      <c r="M17447" s="1" t="s">
        <v>25</v>
      </c>
      <c r="N17447" s="1" t="s">
        <v>197</v>
      </c>
    </row>
    <row r="17448" spans="1:14" x14ac:dyDescent="0.3">
      <c r="A17448" s="1" t="s">
        <v>50</v>
      </c>
      <c r="B17448">
        <v>1128299</v>
      </c>
      <c r="C17448" s="2">
        <v>44875</v>
      </c>
      <c r="D17448" s="1" t="s">
        <v>92</v>
      </c>
      <c r="E17448" s="1" t="s">
        <v>99</v>
      </c>
      <c r="F17448" s="1" t="s">
        <v>121</v>
      </c>
      <c r="G17448" s="1" t="s">
        <v>24</v>
      </c>
      <c r="H17448">
        <v>47</v>
      </c>
      <c r="I17448">
        <v>150</v>
      </c>
      <c r="J17448">
        <v>7050</v>
      </c>
      <c r="K17448">
        <v>2961</v>
      </c>
      <c r="L17448" s="1">
        <v>4089</v>
      </c>
      <c r="M17448" s="1" t="s">
        <v>25</v>
      </c>
      <c r="N17448" s="1" t="s">
        <v>197</v>
      </c>
    </row>
    <row r="17449" spans="1:14" x14ac:dyDescent="0.3">
      <c r="A17449" s="1" t="s">
        <v>50</v>
      </c>
      <c r="B17449">
        <v>1128299</v>
      </c>
      <c r="C17449" s="2">
        <v>44877</v>
      </c>
      <c r="D17449" s="1" t="s">
        <v>92</v>
      </c>
      <c r="E17449" s="1" t="s">
        <v>99</v>
      </c>
      <c r="F17449" s="1" t="s">
        <v>121</v>
      </c>
      <c r="G17449" s="1" t="s">
        <v>20</v>
      </c>
      <c r="H17449">
        <v>46</v>
      </c>
      <c r="I17449">
        <v>182</v>
      </c>
      <c r="J17449">
        <v>8372</v>
      </c>
      <c r="K17449">
        <v>2344.1600000000003</v>
      </c>
      <c r="L17449" s="1">
        <v>6027.84</v>
      </c>
      <c r="M17449" s="1" t="s">
        <v>25</v>
      </c>
      <c r="N17449" s="1" t="s">
        <v>197</v>
      </c>
    </row>
    <row r="17450" spans="1:14" x14ac:dyDescent="0.3">
      <c r="A17450" s="1" t="s">
        <v>50</v>
      </c>
      <c r="B17450">
        <v>1128299</v>
      </c>
      <c r="C17450" s="2">
        <v>44880</v>
      </c>
      <c r="D17450" s="1" t="s">
        <v>92</v>
      </c>
      <c r="E17450" s="1" t="s">
        <v>99</v>
      </c>
      <c r="F17450" s="1" t="s">
        <v>121</v>
      </c>
      <c r="G17450" s="1" t="s">
        <v>23</v>
      </c>
      <c r="H17450">
        <v>55</v>
      </c>
      <c r="I17450">
        <v>203</v>
      </c>
      <c r="J17450">
        <v>11165</v>
      </c>
      <c r="K17450">
        <v>5247.55</v>
      </c>
      <c r="L17450" s="1">
        <v>5917.45</v>
      </c>
      <c r="M17450" s="1" t="s">
        <v>25</v>
      </c>
      <c r="N17450" s="1" t="s">
        <v>197</v>
      </c>
    </row>
    <row r="17451" spans="1:14" x14ac:dyDescent="0.3">
      <c r="A17451" s="1" t="s">
        <v>50</v>
      </c>
      <c r="B17451">
        <v>1128299</v>
      </c>
      <c r="C17451" s="2">
        <v>44917</v>
      </c>
      <c r="D17451" s="1" t="s">
        <v>92</v>
      </c>
      <c r="E17451" s="1" t="s">
        <v>99</v>
      </c>
      <c r="F17451" s="1" t="s">
        <v>121</v>
      </c>
      <c r="G17451" s="1" t="s">
        <v>24</v>
      </c>
      <c r="H17451">
        <v>58</v>
      </c>
      <c r="I17451">
        <v>174</v>
      </c>
      <c r="J17451">
        <v>10092</v>
      </c>
      <c r="K17451">
        <v>4339.5599999999995</v>
      </c>
      <c r="L17451" s="1">
        <v>5752.4400000000005</v>
      </c>
      <c r="M17451" s="1" t="s">
        <v>25</v>
      </c>
      <c r="N17451" s="1" t="s">
        <v>197</v>
      </c>
    </row>
    <row r="17452" spans="1:14" x14ac:dyDescent="0.3">
      <c r="A17452" s="1" t="s">
        <v>50</v>
      </c>
      <c r="B17452">
        <v>1128299</v>
      </c>
      <c r="C17452" s="2">
        <v>44919</v>
      </c>
      <c r="D17452" s="1" t="s">
        <v>92</v>
      </c>
      <c r="E17452" s="1" t="s">
        <v>99</v>
      </c>
      <c r="F17452" s="1" t="s">
        <v>121</v>
      </c>
      <c r="G17452" s="1" t="s">
        <v>20</v>
      </c>
      <c r="H17452">
        <v>54</v>
      </c>
      <c r="I17452">
        <v>210</v>
      </c>
      <c r="J17452">
        <v>11340</v>
      </c>
      <c r="K17452">
        <v>3061.8</v>
      </c>
      <c r="L17452" s="1">
        <v>8278.2000000000007</v>
      </c>
      <c r="M17452" s="1" t="s">
        <v>25</v>
      </c>
      <c r="N17452" s="1" t="s">
        <v>197</v>
      </c>
    </row>
    <row r="17453" spans="1:14" x14ac:dyDescent="0.3">
      <c r="A17453" s="1" t="s">
        <v>50</v>
      </c>
      <c r="B17453">
        <v>1128299</v>
      </c>
      <c r="C17453" s="2">
        <v>44922</v>
      </c>
      <c r="D17453" s="1" t="s">
        <v>92</v>
      </c>
      <c r="E17453" s="1" t="s">
        <v>99</v>
      </c>
      <c r="F17453" s="1" t="s">
        <v>121</v>
      </c>
      <c r="G17453" s="1" t="s">
        <v>23</v>
      </c>
      <c r="H17453">
        <v>64</v>
      </c>
      <c r="I17453">
        <v>210</v>
      </c>
      <c r="J17453">
        <v>13440</v>
      </c>
      <c r="K17453">
        <v>6720</v>
      </c>
      <c r="L17453" s="1">
        <v>6720</v>
      </c>
      <c r="M17453" s="1" t="s">
        <v>25</v>
      </c>
      <c r="N17453" s="1" t="s">
        <v>197</v>
      </c>
    </row>
    <row r="17454" spans="1:14" x14ac:dyDescent="0.3">
      <c r="A17454" s="1" t="s">
        <v>50</v>
      </c>
      <c r="B17454">
        <v>1128299</v>
      </c>
      <c r="C17454" s="2">
        <v>44923</v>
      </c>
      <c r="D17454" s="1" t="s">
        <v>92</v>
      </c>
      <c r="E17454" s="1" t="s">
        <v>99</v>
      </c>
      <c r="F17454" s="1" t="s">
        <v>121</v>
      </c>
      <c r="G17454" s="1" t="s">
        <v>24</v>
      </c>
      <c r="H17454">
        <v>54</v>
      </c>
      <c r="I17454">
        <v>188</v>
      </c>
      <c r="J17454">
        <v>10152</v>
      </c>
      <c r="K17454">
        <v>4162.32</v>
      </c>
      <c r="L17454" s="1">
        <v>5989.68</v>
      </c>
      <c r="M17454" s="1" t="s">
        <v>25</v>
      </c>
      <c r="N17454" s="1" t="s">
        <v>197</v>
      </c>
    </row>
    <row r="17455" spans="1:14" x14ac:dyDescent="0.3">
      <c r="A17455" s="1" t="s">
        <v>50</v>
      </c>
      <c r="B17455">
        <v>1128299</v>
      </c>
      <c r="C17455" s="2">
        <v>44925</v>
      </c>
      <c r="D17455" s="1" t="s">
        <v>92</v>
      </c>
      <c r="E17455" s="1" t="s">
        <v>99</v>
      </c>
      <c r="F17455" s="1" t="s">
        <v>121</v>
      </c>
      <c r="G17455" s="1" t="s">
        <v>20</v>
      </c>
      <c r="H17455">
        <v>72</v>
      </c>
      <c r="I17455">
        <v>203</v>
      </c>
      <c r="J17455">
        <v>14616</v>
      </c>
      <c r="K17455">
        <v>3946.32</v>
      </c>
      <c r="L17455" s="1">
        <v>10669.68</v>
      </c>
      <c r="M17455" s="1" t="s">
        <v>25</v>
      </c>
      <c r="N17455" s="1" t="s">
        <v>197</v>
      </c>
    </row>
    <row r="17456" spans="1:14" x14ac:dyDescent="0.3">
      <c r="A17456" s="1" t="s">
        <v>50</v>
      </c>
      <c r="B17456">
        <v>1128299</v>
      </c>
      <c r="C17456" s="2">
        <v>44563</v>
      </c>
      <c r="D17456" s="1" t="s">
        <v>92</v>
      </c>
      <c r="E17456" s="1" t="s">
        <v>99</v>
      </c>
      <c r="F17456" s="1" t="s">
        <v>121</v>
      </c>
      <c r="G17456" s="1" t="s">
        <v>23</v>
      </c>
      <c r="H17456">
        <v>60</v>
      </c>
      <c r="I17456">
        <v>218</v>
      </c>
      <c r="J17456">
        <v>13080</v>
      </c>
      <c r="K17456">
        <v>6670.8</v>
      </c>
      <c r="L17456" s="1">
        <v>6409.2</v>
      </c>
      <c r="M17456" s="1" t="s">
        <v>25</v>
      </c>
      <c r="N17456" s="1" t="s">
        <v>197</v>
      </c>
    </row>
    <row r="17457" spans="1:14" x14ac:dyDescent="0.3">
      <c r="A17457" s="1" t="s">
        <v>50</v>
      </c>
      <c r="B17457">
        <v>1128299</v>
      </c>
      <c r="C17457" s="2">
        <v>44564</v>
      </c>
      <c r="D17457" s="1" t="s">
        <v>92</v>
      </c>
      <c r="E17457" s="1" t="s">
        <v>99</v>
      </c>
      <c r="F17457" s="1" t="s">
        <v>121</v>
      </c>
      <c r="G17457" s="1" t="s">
        <v>24</v>
      </c>
      <c r="H17457">
        <v>56</v>
      </c>
      <c r="I17457">
        <v>182</v>
      </c>
      <c r="J17457">
        <v>10192</v>
      </c>
      <c r="K17457">
        <v>4586.3999999999996</v>
      </c>
      <c r="L17457" s="1">
        <v>5605.6</v>
      </c>
      <c r="M17457" s="1" t="s">
        <v>25</v>
      </c>
      <c r="N17457" s="1" t="s">
        <v>197</v>
      </c>
    </row>
    <row r="17458" spans="1:14" x14ac:dyDescent="0.3">
      <c r="A17458" s="1" t="s">
        <v>50</v>
      </c>
      <c r="B17458">
        <v>1128299</v>
      </c>
      <c r="C17458" s="2">
        <v>44566</v>
      </c>
      <c r="D17458" s="1" t="s">
        <v>92</v>
      </c>
      <c r="E17458" s="1" t="s">
        <v>99</v>
      </c>
      <c r="F17458" s="1" t="s">
        <v>121</v>
      </c>
      <c r="G17458" s="1" t="s">
        <v>20</v>
      </c>
      <c r="H17458">
        <v>72</v>
      </c>
      <c r="I17458">
        <v>189</v>
      </c>
      <c r="J17458">
        <v>13608</v>
      </c>
      <c r="K17458">
        <v>4490.6400000000003</v>
      </c>
      <c r="L17458" s="1">
        <v>9117.36</v>
      </c>
      <c r="M17458" s="1" t="s">
        <v>25</v>
      </c>
      <c r="N17458" s="1" t="s">
        <v>197</v>
      </c>
    </row>
    <row r="17459" spans="1:14" x14ac:dyDescent="0.3">
      <c r="A17459" s="1" t="s">
        <v>50</v>
      </c>
      <c r="B17459">
        <v>1128299</v>
      </c>
      <c r="C17459" s="2">
        <v>44569</v>
      </c>
      <c r="D17459" s="1" t="s">
        <v>92</v>
      </c>
      <c r="E17459" s="1" t="s">
        <v>99</v>
      </c>
      <c r="F17459" s="1" t="s">
        <v>121</v>
      </c>
      <c r="G17459" s="1" t="s">
        <v>23</v>
      </c>
      <c r="H17459">
        <v>64</v>
      </c>
      <c r="I17459">
        <v>206</v>
      </c>
      <c r="J17459">
        <v>13184</v>
      </c>
      <c r="K17459">
        <v>7251.2000000000007</v>
      </c>
      <c r="L17459" s="1">
        <v>5932.7999999999993</v>
      </c>
      <c r="M17459" s="1" t="s">
        <v>25</v>
      </c>
      <c r="N17459" s="1" t="s">
        <v>197</v>
      </c>
    </row>
    <row r="17460" spans="1:14" x14ac:dyDescent="0.3">
      <c r="A17460" s="1" t="s">
        <v>50</v>
      </c>
      <c r="B17460">
        <v>1128299</v>
      </c>
      <c r="C17460" s="2">
        <v>44570</v>
      </c>
      <c r="D17460" s="1" t="s">
        <v>92</v>
      </c>
      <c r="E17460" s="1" t="s">
        <v>99</v>
      </c>
      <c r="F17460" s="1" t="s">
        <v>121</v>
      </c>
      <c r="G17460" s="1" t="s">
        <v>24</v>
      </c>
      <c r="H17460">
        <v>59</v>
      </c>
      <c r="I17460">
        <v>210</v>
      </c>
      <c r="J17460">
        <v>12390</v>
      </c>
      <c r="K17460">
        <v>6071.0999999999995</v>
      </c>
      <c r="L17460" s="1">
        <v>6318.9000000000005</v>
      </c>
      <c r="M17460" s="1" t="s">
        <v>25</v>
      </c>
      <c r="N17460" s="1" t="s">
        <v>197</v>
      </c>
    </row>
    <row r="17461" spans="1:14" x14ac:dyDescent="0.3">
      <c r="A17461" s="1" t="s">
        <v>50</v>
      </c>
      <c r="B17461">
        <v>1128299</v>
      </c>
      <c r="C17461" s="2">
        <v>44572</v>
      </c>
      <c r="D17461" s="1" t="s">
        <v>92</v>
      </c>
      <c r="E17461" s="1" t="s">
        <v>99</v>
      </c>
      <c r="F17461" s="1" t="s">
        <v>121</v>
      </c>
      <c r="G17461" s="1" t="s">
        <v>20</v>
      </c>
      <c r="H17461">
        <v>72</v>
      </c>
      <c r="I17461">
        <v>219</v>
      </c>
      <c r="J17461">
        <v>15768</v>
      </c>
      <c r="K17461">
        <v>5518.7999999999993</v>
      </c>
      <c r="L17461" s="1">
        <v>10249.200000000001</v>
      </c>
      <c r="M17461" s="1" t="s">
        <v>25</v>
      </c>
      <c r="N17461" s="1" t="s">
        <v>197</v>
      </c>
    </row>
    <row r="17462" spans="1:14" x14ac:dyDescent="0.3">
      <c r="A17462" s="1" t="s">
        <v>50</v>
      </c>
      <c r="B17462">
        <v>1128299</v>
      </c>
      <c r="C17462" s="2">
        <v>44575</v>
      </c>
      <c r="D17462" s="1" t="s">
        <v>92</v>
      </c>
      <c r="E17462" s="1" t="s">
        <v>99</v>
      </c>
      <c r="F17462" s="1" t="s">
        <v>121</v>
      </c>
      <c r="G17462" s="1" t="s">
        <v>23</v>
      </c>
      <c r="H17462">
        <v>62</v>
      </c>
      <c r="I17462">
        <v>248</v>
      </c>
      <c r="J17462">
        <v>15376</v>
      </c>
      <c r="K17462">
        <v>7072.96</v>
      </c>
      <c r="L17462" s="1">
        <v>8303.0400000000009</v>
      </c>
      <c r="M17462" s="1" t="s">
        <v>25</v>
      </c>
      <c r="N17462" s="1" t="s">
        <v>197</v>
      </c>
    </row>
    <row r="17463" spans="1:14" x14ac:dyDescent="0.3">
      <c r="A17463" s="1" t="s">
        <v>50</v>
      </c>
      <c r="B17463">
        <v>1128299</v>
      </c>
      <c r="C17463" s="2">
        <v>44576</v>
      </c>
      <c r="D17463" s="1" t="s">
        <v>92</v>
      </c>
      <c r="E17463" s="1" t="s">
        <v>99</v>
      </c>
      <c r="F17463" s="1" t="s">
        <v>121</v>
      </c>
      <c r="G17463" s="1" t="s">
        <v>24</v>
      </c>
      <c r="H17463">
        <v>55</v>
      </c>
      <c r="I17463">
        <v>218</v>
      </c>
      <c r="J17463">
        <v>11990</v>
      </c>
      <c r="K17463">
        <v>4796</v>
      </c>
      <c r="L17463" s="1">
        <v>7194</v>
      </c>
      <c r="M17463" s="1" t="s">
        <v>25</v>
      </c>
      <c r="N17463" s="1" t="s">
        <v>197</v>
      </c>
    </row>
    <row r="17464" spans="1:14" x14ac:dyDescent="0.3">
      <c r="A17464" s="1" t="s">
        <v>50</v>
      </c>
      <c r="B17464">
        <v>1128299</v>
      </c>
      <c r="C17464" s="2">
        <v>44578</v>
      </c>
      <c r="D17464" s="1" t="s">
        <v>92</v>
      </c>
      <c r="E17464" s="1" t="s">
        <v>99</v>
      </c>
      <c r="F17464" s="1" t="s">
        <v>121</v>
      </c>
      <c r="G17464" s="1" t="s">
        <v>20</v>
      </c>
      <c r="H17464">
        <v>72</v>
      </c>
      <c r="I17464">
        <v>233</v>
      </c>
      <c r="J17464">
        <v>16776</v>
      </c>
      <c r="K17464">
        <v>4865.0400000000009</v>
      </c>
      <c r="L17464" s="1">
        <v>11910.96</v>
      </c>
      <c r="M17464" s="1" t="s">
        <v>25</v>
      </c>
      <c r="N17464" s="1" t="s">
        <v>197</v>
      </c>
    </row>
    <row r="17465" spans="1:14" x14ac:dyDescent="0.3">
      <c r="A17465" s="1" t="s">
        <v>50</v>
      </c>
      <c r="B17465">
        <v>1128299</v>
      </c>
      <c r="C17465" s="2">
        <v>44581</v>
      </c>
      <c r="D17465" s="1" t="s">
        <v>92</v>
      </c>
      <c r="E17465" s="1" t="s">
        <v>99</v>
      </c>
      <c r="F17465" s="1" t="s">
        <v>121</v>
      </c>
      <c r="G17465" s="1" t="s">
        <v>23</v>
      </c>
      <c r="H17465">
        <v>60</v>
      </c>
      <c r="I17465">
        <v>200</v>
      </c>
      <c r="J17465">
        <v>12000</v>
      </c>
      <c r="K17465">
        <v>5640</v>
      </c>
      <c r="L17465" s="1">
        <v>6360</v>
      </c>
      <c r="M17465" s="1" t="s">
        <v>25</v>
      </c>
      <c r="N17465" s="1" t="s">
        <v>197</v>
      </c>
    </row>
    <row r="17466" spans="1:14" x14ac:dyDescent="0.3">
      <c r="A17466" s="1" t="s">
        <v>50</v>
      </c>
      <c r="B17466">
        <v>1128299</v>
      </c>
      <c r="C17466" s="2">
        <v>44582</v>
      </c>
      <c r="D17466" s="1" t="s">
        <v>92</v>
      </c>
      <c r="E17466" s="1" t="s">
        <v>99</v>
      </c>
      <c r="F17466" s="1" t="s">
        <v>121</v>
      </c>
      <c r="G17466" s="1" t="s">
        <v>24</v>
      </c>
      <c r="H17466">
        <v>59</v>
      </c>
      <c r="I17466">
        <v>188</v>
      </c>
      <c r="J17466">
        <v>11092</v>
      </c>
      <c r="K17466">
        <v>4547.7199999999993</v>
      </c>
      <c r="L17466" s="1">
        <v>6544.2800000000007</v>
      </c>
      <c r="M17466" s="1" t="s">
        <v>25</v>
      </c>
      <c r="N17466" s="1" t="s">
        <v>197</v>
      </c>
    </row>
    <row r="17467" spans="1:14" x14ac:dyDescent="0.3">
      <c r="A17467" s="1" t="s">
        <v>50</v>
      </c>
      <c r="B17467">
        <v>1128299</v>
      </c>
      <c r="C17467" s="2">
        <v>44584</v>
      </c>
      <c r="D17467" s="1" t="s">
        <v>92</v>
      </c>
      <c r="E17467" s="1" t="s">
        <v>99</v>
      </c>
      <c r="F17467" s="1" t="s">
        <v>121</v>
      </c>
      <c r="G17467" s="1" t="s">
        <v>20</v>
      </c>
      <c r="H17467">
        <v>76</v>
      </c>
      <c r="I17467">
        <v>181</v>
      </c>
      <c r="J17467">
        <v>13756</v>
      </c>
      <c r="K17467">
        <v>3439</v>
      </c>
      <c r="L17467" s="1">
        <v>10317</v>
      </c>
      <c r="M17467" s="1" t="s">
        <v>25</v>
      </c>
      <c r="N17467" s="1" t="s">
        <v>197</v>
      </c>
    </row>
    <row r="17468" spans="1:14" x14ac:dyDescent="0.3">
      <c r="A17468" s="1" t="s">
        <v>50</v>
      </c>
      <c r="B17468">
        <v>1128299</v>
      </c>
      <c r="C17468" s="2">
        <v>44587</v>
      </c>
      <c r="D17468" s="1" t="s">
        <v>92</v>
      </c>
      <c r="E17468" s="1" t="s">
        <v>99</v>
      </c>
      <c r="F17468" s="1" t="s">
        <v>121</v>
      </c>
      <c r="G17468" s="1" t="s">
        <v>23</v>
      </c>
      <c r="H17468">
        <v>52</v>
      </c>
      <c r="I17468">
        <v>225</v>
      </c>
      <c r="J17468">
        <v>11700</v>
      </c>
      <c r="K17468">
        <v>4680</v>
      </c>
      <c r="L17468" s="1">
        <v>7020</v>
      </c>
      <c r="M17468" s="1" t="s">
        <v>25</v>
      </c>
      <c r="N17468" s="1" t="s">
        <v>197</v>
      </c>
    </row>
    <row r="17469" spans="1:14" x14ac:dyDescent="0.3">
      <c r="A17469" s="1" t="s">
        <v>50</v>
      </c>
      <c r="B17469">
        <v>1128299</v>
      </c>
      <c r="C17469" s="2">
        <v>44588</v>
      </c>
      <c r="D17469" s="1" t="s">
        <v>92</v>
      </c>
      <c r="E17469" s="1" t="s">
        <v>99</v>
      </c>
      <c r="F17469" s="1" t="s">
        <v>121</v>
      </c>
      <c r="G17469" s="1" t="s">
        <v>24</v>
      </c>
      <c r="H17469">
        <v>53</v>
      </c>
      <c r="I17469">
        <v>203</v>
      </c>
      <c r="J17469">
        <v>10759</v>
      </c>
      <c r="K17469">
        <v>3765.6499999999996</v>
      </c>
      <c r="L17469" s="1">
        <v>6993.35</v>
      </c>
      <c r="M17469" s="1" t="s">
        <v>25</v>
      </c>
      <c r="N17469" s="1" t="s">
        <v>197</v>
      </c>
    </row>
    <row r="17470" spans="1:14" x14ac:dyDescent="0.3">
      <c r="A17470" s="1" t="s">
        <v>50</v>
      </c>
      <c r="B17470">
        <v>1128299</v>
      </c>
      <c r="C17470" s="2">
        <v>44590</v>
      </c>
      <c r="D17470" s="1" t="s">
        <v>92</v>
      </c>
      <c r="E17470" s="1" t="s">
        <v>99</v>
      </c>
      <c r="F17470" s="1" t="s">
        <v>121</v>
      </c>
      <c r="G17470" s="1" t="s">
        <v>20</v>
      </c>
      <c r="H17470">
        <v>65</v>
      </c>
      <c r="I17470">
        <v>217</v>
      </c>
      <c r="J17470">
        <v>14105</v>
      </c>
      <c r="K17470">
        <v>3385.2000000000003</v>
      </c>
      <c r="L17470" s="1">
        <v>10719.8</v>
      </c>
      <c r="M17470" s="1" t="s">
        <v>25</v>
      </c>
      <c r="N17470" s="1" t="s">
        <v>197</v>
      </c>
    </row>
    <row r="17471" spans="1:14" x14ac:dyDescent="0.3">
      <c r="A17471" s="1" t="s">
        <v>50</v>
      </c>
      <c r="B17471">
        <v>1128299</v>
      </c>
      <c r="C17471" s="2">
        <v>44593</v>
      </c>
      <c r="D17471" s="1" t="s">
        <v>92</v>
      </c>
      <c r="E17471" s="1" t="s">
        <v>99</v>
      </c>
      <c r="F17471" s="1" t="s">
        <v>121</v>
      </c>
      <c r="G17471" s="1" t="s">
        <v>23</v>
      </c>
      <c r="H17471">
        <v>50</v>
      </c>
      <c r="I17471">
        <v>182</v>
      </c>
      <c r="J17471">
        <v>9100</v>
      </c>
      <c r="K17471">
        <v>3822.0000000000005</v>
      </c>
      <c r="L17471" s="1">
        <v>5278</v>
      </c>
      <c r="M17471" s="1" t="s">
        <v>25</v>
      </c>
      <c r="N17471" s="1" t="s">
        <v>197</v>
      </c>
    </row>
    <row r="17472" spans="1:14" x14ac:dyDescent="0.3">
      <c r="A17472" s="1" t="s">
        <v>50</v>
      </c>
      <c r="B17472">
        <v>1128299</v>
      </c>
      <c r="C17472" s="2">
        <v>44594</v>
      </c>
      <c r="D17472" s="1" t="s">
        <v>92</v>
      </c>
      <c r="E17472" s="1" t="s">
        <v>99</v>
      </c>
      <c r="F17472" s="1" t="s">
        <v>121</v>
      </c>
      <c r="G17472" s="1" t="s">
        <v>24</v>
      </c>
      <c r="H17472">
        <v>51</v>
      </c>
      <c r="I17472">
        <v>203</v>
      </c>
      <c r="J17472">
        <v>10353</v>
      </c>
      <c r="K17472">
        <v>3727.08</v>
      </c>
      <c r="L17472" s="1">
        <v>6625.92</v>
      </c>
      <c r="M17472" s="1" t="s">
        <v>25</v>
      </c>
      <c r="N17472" s="1" t="s">
        <v>197</v>
      </c>
    </row>
    <row r="17473" spans="1:14" x14ac:dyDescent="0.3">
      <c r="A17473" s="1" t="s">
        <v>50</v>
      </c>
      <c r="B17473">
        <v>1128299</v>
      </c>
      <c r="C17473" s="2">
        <v>44596</v>
      </c>
      <c r="D17473" s="1" t="s">
        <v>92</v>
      </c>
      <c r="E17473" s="1" t="s">
        <v>99</v>
      </c>
      <c r="F17473" s="1" t="s">
        <v>121</v>
      </c>
      <c r="G17473" s="1" t="s">
        <v>20</v>
      </c>
      <c r="H17473">
        <v>63</v>
      </c>
      <c r="I17473">
        <v>196</v>
      </c>
      <c r="J17473">
        <v>12348</v>
      </c>
      <c r="K17473">
        <v>2840.04</v>
      </c>
      <c r="L17473" s="1">
        <v>9507.9599999999991</v>
      </c>
      <c r="M17473" s="1" t="s">
        <v>25</v>
      </c>
      <c r="N17473" s="1" t="s">
        <v>197</v>
      </c>
    </row>
    <row r="17474" spans="1:14" x14ac:dyDescent="0.3">
      <c r="A17474" s="1" t="s">
        <v>50</v>
      </c>
      <c r="B17474">
        <v>1128299</v>
      </c>
      <c r="C17474" s="2">
        <v>44599</v>
      </c>
      <c r="D17474" s="1" t="s">
        <v>92</v>
      </c>
      <c r="E17474" s="1" t="s">
        <v>99</v>
      </c>
      <c r="F17474" s="1" t="s">
        <v>121</v>
      </c>
      <c r="G17474" s="1" t="s">
        <v>23</v>
      </c>
      <c r="H17474">
        <v>50</v>
      </c>
      <c r="I17474">
        <v>210</v>
      </c>
      <c r="J17474">
        <v>10500</v>
      </c>
      <c r="K17474">
        <v>4200</v>
      </c>
      <c r="L17474" s="1">
        <v>6300</v>
      </c>
      <c r="M17474" s="1" t="s">
        <v>25</v>
      </c>
      <c r="N17474" s="1" t="s">
        <v>197</v>
      </c>
    </row>
    <row r="17475" spans="1:14" x14ac:dyDescent="0.3">
      <c r="A17475" s="1" t="s">
        <v>50</v>
      </c>
      <c r="B17475">
        <v>1128299</v>
      </c>
      <c r="C17475" s="2">
        <v>44600</v>
      </c>
      <c r="D17475" s="1" t="s">
        <v>92</v>
      </c>
      <c r="E17475" s="1" t="s">
        <v>99</v>
      </c>
      <c r="F17475" s="1" t="s">
        <v>121</v>
      </c>
      <c r="G17475" s="1" t="s">
        <v>24</v>
      </c>
      <c r="H17475">
        <v>53</v>
      </c>
      <c r="I17475">
        <v>210</v>
      </c>
      <c r="J17475">
        <v>11130</v>
      </c>
      <c r="K17475">
        <v>4452</v>
      </c>
      <c r="L17475" s="1">
        <v>6678</v>
      </c>
      <c r="M17475" s="1" t="s">
        <v>25</v>
      </c>
      <c r="N17475" s="1" t="s">
        <v>197</v>
      </c>
    </row>
    <row r="17476" spans="1:14" x14ac:dyDescent="0.3">
      <c r="A17476" s="1" t="s">
        <v>50</v>
      </c>
      <c r="B17476">
        <v>1128299</v>
      </c>
      <c r="C17476" s="2">
        <v>44602</v>
      </c>
      <c r="D17476" s="1" t="s">
        <v>92</v>
      </c>
      <c r="E17476" s="1" t="s">
        <v>99</v>
      </c>
      <c r="F17476" s="1" t="s">
        <v>121</v>
      </c>
      <c r="G17476" s="1" t="s">
        <v>20</v>
      </c>
      <c r="H17476">
        <v>67</v>
      </c>
      <c r="I17476">
        <v>202</v>
      </c>
      <c r="J17476">
        <v>13534</v>
      </c>
      <c r="K17476">
        <v>2842.1400000000003</v>
      </c>
      <c r="L17476" s="1">
        <v>10691.86</v>
      </c>
      <c r="M17476" s="1" t="s">
        <v>25</v>
      </c>
      <c r="N17476" s="1" t="s">
        <v>197</v>
      </c>
    </row>
    <row r="17477" spans="1:14" x14ac:dyDescent="0.3">
      <c r="A17477" s="1" t="s">
        <v>50</v>
      </c>
      <c r="B17477">
        <v>1128299</v>
      </c>
      <c r="C17477" s="2">
        <v>44605</v>
      </c>
      <c r="D17477" s="1" t="s">
        <v>92</v>
      </c>
      <c r="E17477" s="1" t="s">
        <v>99</v>
      </c>
      <c r="F17477" s="1" t="s">
        <v>121</v>
      </c>
      <c r="G17477" s="1" t="s">
        <v>23</v>
      </c>
      <c r="H17477">
        <v>52</v>
      </c>
      <c r="I17477">
        <v>233</v>
      </c>
      <c r="J17477">
        <v>12116</v>
      </c>
      <c r="K17477">
        <v>4846.4000000000005</v>
      </c>
      <c r="L17477" s="1">
        <v>7269.5999999999995</v>
      </c>
      <c r="M17477" s="1" t="s">
        <v>25</v>
      </c>
      <c r="N17477" s="1" t="s">
        <v>197</v>
      </c>
    </row>
    <row r="17478" spans="1:14" x14ac:dyDescent="0.3">
      <c r="A17478" s="1" t="s">
        <v>50</v>
      </c>
      <c r="B17478">
        <v>1128299</v>
      </c>
      <c r="C17478" s="2">
        <v>44606</v>
      </c>
      <c r="D17478" s="1" t="s">
        <v>92</v>
      </c>
      <c r="E17478" s="1" t="s">
        <v>99</v>
      </c>
      <c r="F17478" s="1" t="s">
        <v>121</v>
      </c>
      <c r="G17478" s="1" t="s">
        <v>24</v>
      </c>
      <c r="H17478">
        <v>51</v>
      </c>
      <c r="I17478">
        <v>194</v>
      </c>
      <c r="J17478">
        <v>9894</v>
      </c>
      <c r="K17478">
        <v>3957.5999999999995</v>
      </c>
      <c r="L17478" s="1">
        <v>5936.4000000000005</v>
      </c>
      <c r="M17478" s="1" t="s">
        <v>25</v>
      </c>
      <c r="N17478" s="1" t="s">
        <v>197</v>
      </c>
    </row>
    <row r="17479" spans="1:14" x14ac:dyDescent="0.3">
      <c r="A17479" s="1" t="s">
        <v>50</v>
      </c>
      <c r="B17479">
        <v>1128299</v>
      </c>
      <c r="C17479" s="2">
        <v>44608</v>
      </c>
      <c r="D17479" s="1" t="s">
        <v>92</v>
      </c>
      <c r="E17479" s="1" t="s">
        <v>99</v>
      </c>
      <c r="F17479" s="1" t="s">
        <v>121</v>
      </c>
      <c r="G17479" s="1" t="s">
        <v>20</v>
      </c>
      <c r="H17479">
        <v>67</v>
      </c>
      <c r="I17479">
        <v>208</v>
      </c>
      <c r="J17479">
        <v>13936</v>
      </c>
      <c r="K17479">
        <v>3205.28</v>
      </c>
      <c r="L17479" s="1">
        <v>10730.72</v>
      </c>
      <c r="M17479" s="1" t="s">
        <v>25</v>
      </c>
      <c r="N17479" s="1" t="s">
        <v>197</v>
      </c>
    </row>
    <row r="17480" spans="1:14" x14ac:dyDescent="0.3">
      <c r="A17480" s="1" t="s">
        <v>50</v>
      </c>
      <c r="B17480">
        <v>1128299</v>
      </c>
      <c r="C17480" s="2">
        <v>44140</v>
      </c>
      <c r="D17480" s="1" t="s">
        <v>92</v>
      </c>
      <c r="E17480" s="1" t="s">
        <v>99</v>
      </c>
      <c r="F17480" s="1" t="s">
        <v>121</v>
      </c>
      <c r="G17480" s="1" t="s">
        <v>18</v>
      </c>
      <c r="H17480">
        <v>51</v>
      </c>
      <c r="I17480">
        <v>161</v>
      </c>
      <c r="J17480">
        <v>8211</v>
      </c>
      <c r="K17480">
        <v>5172.93</v>
      </c>
      <c r="L17480" s="1">
        <v>3038.0699999999997</v>
      </c>
      <c r="M17480" s="1" t="s">
        <v>25</v>
      </c>
      <c r="N17480" s="1" t="s">
        <v>196</v>
      </c>
    </row>
    <row r="17481" spans="1:14" x14ac:dyDescent="0.3">
      <c r="A17481" s="1" t="s">
        <v>50</v>
      </c>
      <c r="B17481">
        <v>1128299</v>
      </c>
      <c r="C17481" s="2">
        <v>44142</v>
      </c>
      <c r="D17481" s="1" t="s">
        <v>92</v>
      </c>
      <c r="E17481" s="1" t="s">
        <v>99</v>
      </c>
      <c r="F17481" s="1" t="s">
        <v>121</v>
      </c>
      <c r="G17481" s="1" t="s">
        <v>21</v>
      </c>
      <c r="H17481">
        <v>37</v>
      </c>
      <c r="I17481">
        <v>223</v>
      </c>
      <c r="J17481">
        <v>8251</v>
      </c>
      <c r="K17481">
        <v>4125.5</v>
      </c>
      <c r="L17481" s="1">
        <v>4125.5</v>
      </c>
      <c r="M17481" s="1" t="s">
        <v>25</v>
      </c>
      <c r="N17481" s="1" t="s">
        <v>196</v>
      </c>
    </row>
    <row r="17482" spans="1:14" x14ac:dyDescent="0.3">
      <c r="A17482" s="1" t="s">
        <v>50</v>
      </c>
      <c r="B17482">
        <v>1128299</v>
      </c>
      <c r="C17482" s="2">
        <v>44143</v>
      </c>
      <c r="D17482" s="1" t="s">
        <v>92</v>
      </c>
      <c r="E17482" s="1" t="s">
        <v>99</v>
      </c>
      <c r="F17482" s="1" t="s">
        <v>121</v>
      </c>
      <c r="G17482" s="1" t="s">
        <v>22</v>
      </c>
      <c r="H17482">
        <v>49</v>
      </c>
      <c r="I17482">
        <v>210</v>
      </c>
      <c r="J17482">
        <v>10290</v>
      </c>
      <c r="K17482">
        <v>3189.9</v>
      </c>
      <c r="L17482" s="1">
        <v>7100.1</v>
      </c>
      <c r="M17482" s="1" t="s">
        <v>25</v>
      </c>
      <c r="N17482" s="1" t="s">
        <v>196</v>
      </c>
    </row>
    <row r="17483" spans="1:14" x14ac:dyDescent="0.3">
      <c r="A17483" s="1" t="s">
        <v>50</v>
      </c>
      <c r="B17483">
        <v>1128299</v>
      </c>
      <c r="C17483" s="2">
        <v>44146</v>
      </c>
      <c r="D17483" s="1" t="s">
        <v>92</v>
      </c>
      <c r="E17483" s="1" t="s">
        <v>99</v>
      </c>
      <c r="F17483" s="1" t="s">
        <v>121</v>
      </c>
      <c r="G17483" s="1" t="s">
        <v>18</v>
      </c>
      <c r="H17483">
        <v>50</v>
      </c>
      <c r="I17483">
        <v>140</v>
      </c>
      <c r="J17483">
        <v>7000</v>
      </c>
      <c r="K17483">
        <v>4270</v>
      </c>
      <c r="L17483" s="1">
        <v>2730</v>
      </c>
      <c r="M17483" s="1" t="s">
        <v>25</v>
      </c>
      <c r="N17483" s="1" t="s">
        <v>196</v>
      </c>
    </row>
    <row r="17484" spans="1:14" x14ac:dyDescent="0.3">
      <c r="A17484" s="1" t="s">
        <v>50</v>
      </c>
      <c r="B17484">
        <v>1128299</v>
      </c>
      <c r="C17484" s="2">
        <v>44148</v>
      </c>
      <c r="D17484" s="1" t="s">
        <v>92</v>
      </c>
      <c r="E17484" s="1" t="s">
        <v>99</v>
      </c>
      <c r="F17484" s="1" t="s">
        <v>121</v>
      </c>
      <c r="G17484" s="1" t="s">
        <v>21</v>
      </c>
      <c r="H17484">
        <v>49</v>
      </c>
      <c r="I17484">
        <v>230</v>
      </c>
      <c r="J17484">
        <v>11270</v>
      </c>
      <c r="K17484">
        <v>5071.5000000000009</v>
      </c>
      <c r="L17484" s="1">
        <v>6198.4999999999991</v>
      </c>
      <c r="M17484" s="1" t="s">
        <v>25</v>
      </c>
      <c r="N17484" s="1" t="s">
        <v>196</v>
      </c>
    </row>
    <row r="17485" spans="1:14" x14ac:dyDescent="0.3">
      <c r="A17485" s="1" t="s">
        <v>50</v>
      </c>
      <c r="B17485">
        <v>1128299</v>
      </c>
      <c r="C17485" s="2">
        <v>44149</v>
      </c>
      <c r="D17485" s="1" t="s">
        <v>92</v>
      </c>
      <c r="E17485" s="1" t="s">
        <v>99</v>
      </c>
      <c r="F17485" s="1" t="s">
        <v>121</v>
      </c>
      <c r="G17485" s="1" t="s">
        <v>22</v>
      </c>
      <c r="H17485">
        <v>58</v>
      </c>
      <c r="I17485">
        <v>175</v>
      </c>
      <c r="J17485">
        <v>10150</v>
      </c>
      <c r="K17485">
        <v>3045.0000000000005</v>
      </c>
      <c r="L17485" s="1">
        <v>7105</v>
      </c>
      <c r="M17485" s="1" t="s">
        <v>25</v>
      </c>
      <c r="N17485" s="1" t="s">
        <v>196</v>
      </c>
    </row>
    <row r="17486" spans="1:14" x14ac:dyDescent="0.3">
      <c r="A17486" s="1" t="s">
        <v>50</v>
      </c>
      <c r="B17486">
        <v>1128299</v>
      </c>
      <c r="C17486" s="2">
        <v>44188</v>
      </c>
      <c r="D17486" s="1" t="s">
        <v>92</v>
      </c>
      <c r="E17486" s="1" t="s">
        <v>99</v>
      </c>
      <c r="F17486" s="1" t="s">
        <v>121</v>
      </c>
      <c r="G17486" s="1" t="s">
        <v>18</v>
      </c>
      <c r="H17486">
        <v>62</v>
      </c>
      <c r="I17486">
        <v>145</v>
      </c>
      <c r="J17486">
        <v>8990</v>
      </c>
      <c r="K17486">
        <v>5663.7</v>
      </c>
      <c r="L17486" s="1">
        <v>3326.3</v>
      </c>
      <c r="M17486" s="1" t="s">
        <v>25</v>
      </c>
      <c r="N17486" s="1" t="s">
        <v>196</v>
      </c>
    </row>
    <row r="17487" spans="1:14" x14ac:dyDescent="0.3">
      <c r="A17487" s="1" t="s">
        <v>50</v>
      </c>
      <c r="B17487">
        <v>1128299</v>
      </c>
      <c r="C17487" s="2">
        <v>44190</v>
      </c>
      <c r="D17487" s="1" t="s">
        <v>92</v>
      </c>
      <c r="E17487" s="1" t="s">
        <v>99</v>
      </c>
      <c r="F17487" s="1" t="s">
        <v>121</v>
      </c>
      <c r="G17487" s="1" t="s">
        <v>21</v>
      </c>
      <c r="H17487">
        <v>56</v>
      </c>
      <c r="I17487">
        <v>228</v>
      </c>
      <c r="J17487">
        <v>12768</v>
      </c>
      <c r="K17487">
        <v>6000.96</v>
      </c>
      <c r="L17487" s="1">
        <v>6767.04</v>
      </c>
      <c r="M17487" s="1" t="s">
        <v>25</v>
      </c>
      <c r="N17487" s="1" t="s">
        <v>196</v>
      </c>
    </row>
    <row r="17488" spans="1:14" x14ac:dyDescent="0.3">
      <c r="A17488" s="1" t="s">
        <v>50</v>
      </c>
      <c r="B17488">
        <v>1128299</v>
      </c>
      <c r="C17488" s="2">
        <v>44191</v>
      </c>
      <c r="D17488" s="1" t="s">
        <v>92</v>
      </c>
      <c r="E17488" s="1" t="s">
        <v>99</v>
      </c>
      <c r="F17488" s="1" t="s">
        <v>121</v>
      </c>
      <c r="G17488" s="1" t="s">
        <v>22</v>
      </c>
      <c r="H17488">
        <v>62</v>
      </c>
      <c r="I17488">
        <v>203</v>
      </c>
      <c r="J17488">
        <v>12586</v>
      </c>
      <c r="K17488">
        <v>3775.8000000000006</v>
      </c>
      <c r="L17488" s="1">
        <v>8810.1999999999989</v>
      </c>
      <c r="M17488" s="1" t="s">
        <v>25</v>
      </c>
      <c r="N17488" s="1" t="s">
        <v>196</v>
      </c>
    </row>
    <row r="17489" spans="1:14" x14ac:dyDescent="0.3">
      <c r="A17489" s="1" t="s">
        <v>50</v>
      </c>
      <c r="B17489">
        <v>1128299</v>
      </c>
      <c r="C17489" s="2">
        <v>44194</v>
      </c>
      <c r="D17489" s="1" t="s">
        <v>92</v>
      </c>
      <c r="E17489" s="1" t="s">
        <v>99</v>
      </c>
      <c r="F17489" s="1" t="s">
        <v>121</v>
      </c>
      <c r="G17489" s="1" t="s">
        <v>18</v>
      </c>
      <c r="H17489">
        <v>59</v>
      </c>
      <c r="I17489">
        <v>152</v>
      </c>
      <c r="J17489">
        <v>8968</v>
      </c>
      <c r="K17489">
        <v>5829.2</v>
      </c>
      <c r="L17489" s="1">
        <v>3138.8</v>
      </c>
      <c r="M17489" s="1" t="s">
        <v>25</v>
      </c>
      <c r="N17489" s="1" t="s">
        <v>196</v>
      </c>
    </row>
    <row r="17490" spans="1:14" x14ac:dyDescent="0.3">
      <c r="A17490" s="1" t="s">
        <v>50</v>
      </c>
      <c r="B17490">
        <v>1128299</v>
      </c>
      <c r="C17490" s="2">
        <v>44196</v>
      </c>
      <c r="D17490" s="1" t="s">
        <v>92</v>
      </c>
      <c r="E17490" s="1" t="s">
        <v>99</v>
      </c>
      <c r="F17490" s="1" t="s">
        <v>121</v>
      </c>
      <c r="G17490" s="1" t="s">
        <v>21</v>
      </c>
      <c r="H17490">
        <v>56</v>
      </c>
      <c r="I17490">
        <v>252</v>
      </c>
      <c r="J17490">
        <v>14112</v>
      </c>
      <c r="K17490">
        <v>7056</v>
      </c>
      <c r="L17490" s="1">
        <v>7056</v>
      </c>
      <c r="M17490" s="1" t="s">
        <v>25</v>
      </c>
      <c r="N17490" s="1" t="s">
        <v>196</v>
      </c>
    </row>
    <row r="17491" spans="1:14" x14ac:dyDescent="0.3">
      <c r="A17491" s="1" t="s">
        <v>50</v>
      </c>
      <c r="B17491">
        <v>1128299</v>
      </c>
      <c r="C17491" s="2">
        <v>44197</v>
      </c>
      <c r="D17491" s="1" t="s">
        <v>92</v>
      </c>
      <c r="E17491" s="1" t="s">
        <v>99</v>
      </c>
      <c r="F17491" s="1" t="s">
        <v>121</v>
      </c>
      <c r="G17491" s="1" t="s">
        <v>22</v>
      </c>
      <c r="H17491">
        <v>64</v>
      </c>
      <c r="I17491">
        <v>225</v>
      </c>
      <c r="J17491">
        <v>14400</v>
      </c>
      <c r="K17491">
        <v>5184</v>
      </c>
      <c r="L17491" s="1">
        <v>9216</v>
      </c>
      <c r="M17491" s="1" t="s">
        <v>25</v>
      </c>
      <c r="N17491" s="1" t="s">
        <v>196</v>
      </c>
    </row>
    <row r="17492" spans="1:14" x14ac:dyDescent="0.3">
      <c r="A17492" s="1" t="s">
        <v>50</v>
      </c>
      <c r="B17492">
        <v>1128299</v>
      </c>
      <c r="C17492" s="2">
        <v>44200</v>
      </c>
      <c r="D17492" s="1" t="s">
        <v>92</v>
      </c>
      <c r="E17492" s="1" t="s">
        <v>99</v>
      </c>
      <c r="F17492" s="1" t="s">
        <v>121</v>
      </c>
      <c r="G17492" s="1" t="s">
        <v>18</v>
      </c>
      <c r="H17492">
        <v>60</v>
      </c>
      <c r="I17492">
        <v>154</v>
      </c>
      <c r="J17492">
        <v>9240</v>
      </c>
      <c r="K17492">
        <v>6098.4000000000005</v>
      </c>
      <c r="L17492" s="1">
        <v>3141.5999999999995</v>
      </c>
      <c r="M17492" s="1" t="s">
        <v>25</v>
      </c>
      <c r="N17492" s="1" t="s">
        <v>196</v>
      </c>
    </row>
    <row r="17493" spans="1:14" x14ac:dyDescent="0.3">
      <c r="A17493" s="1" t="s">
        <v>50</v>
      </c>
      <c r="B17493">
        <v>1128299</v>
      </c>
      <c r="C17493" s="2">
        <v>44202</v>
      </c>
      <c r="D17493" s="1" t="s">
        <v>92</v>
      </c>
      <c r="E17493" s="1" t="s">
        <v>99</v>
      </c>
      <c r="F17493" s="1" t="s">
        <v>121</v>
      </c>
      <c r="G17493" s="1" t="s">
        <v>21</v>
      </c>
      <c r="H17493">
        <v>56</v>
      </c>
      <c r="I17493">
        <v>273</v>
      </c>
      <c r="J17493">
        <v>15288</v>
      </c>
      <c r="K17493">
        <v>7644</v>
      </c>
      <c r="L17493" s="1">
        <v>7644</v>
      </c>
      <c r="M17493" s="1" t="s">
        <v>25</v>
      </c>
      <c r="N17493" s="1" t="s">
        <v>196</v>
      </c>
    </row>
    <row r="17494" spans="1:14" x14ac:dyDescent="0.3">
      <c r="A17494" s="1" t="s">
        <v>50</v>
      </c>
      <c r="B17494">
        <v>1128299</v>
      </c>
      <c r="C17494" s="2">
        <v>44203</v>
      </c>
      <c r="D17494" s="1" t="s">
        <v>92</v>
      </c>
      <c r="E17494" s="1" t="s">
        <v>99</v>
      </c>
      <c r="F17494" s="1" t="s">
        <v>121</v>
      </c>
      <c r="G17494" s="1" t="s">
        <v>22</v>
      </c>
      <c r="H17494">
        <v>63</v>
      </c>
      <c r="I17494">
        <v>248</v>
      </c>
      <c r="J17494">
        <v>15624</v>
      </c>
      <c r="K17494">
        <v>5780.88</v>
      </c>
      <c r="L17494" s="1">
        <v>9843.119999999999</v>
      </c>
      <c r="M17494" s="1" t="s">
        <v>25</v>
      </c>
      <c r="N17494" s="1" t="s">
        <v>196</v>
      </c>
    </row>
    <row r="17495" spans="1:14" x14ac:dyDescent="0.3">
      <c r="A17495" s="1" t="s">
        <v>50</v>
      </c>
      <c r="B17495">
        <v>1128299</v>
      </c>
      <c r="C17495" s="2">
        <v>44206</v>
      </c>
      <c r="D17495" s="1" t="s">
        <v>92</v>
      </c>
      <c r="E17495" s="1" t="s">
        <v>99</v>
      </c>
      <c r="F17495" s="1" t="s">
        <v>121</v>
      </c>
      <c r="G17495" s="1" t="s">
        <v>18</v>
      </c>
      <c r="H17495">
        <v>62</v>
      </c>
      <c r="I17495">
        <v>155</v>
      </c>
      <c r="J17495">
        <v>9610</v>
      </c>
      <c r="K17495">
        <v>6342.6</v>
      </c>
      <c r="L17495" s="1">
        <v>3267.3999999999996</v>
      </c>
      <c r="M17495" s="1" t="s">
        <v>25</v>
      </c>
      <c r="N17495" s="1" t="s">
        <v>196</v>
      </c>
    </row>
    <row r="17496" spans="1:14" x14ac:dyDescent="0.3">
      <c r="A17496" s="1" t="s">
        <v>50</v>
      </c>
      <c r="B17496">
        <v>1128299</v>
      </c>
      <c r="C17496" s="2">
        <v>44208</v>
      </c>
      <c r="D17496" s="1" t="s">
        <v>92</v>
      </c>
      <c r="E17496" s="1" t="s">
        <v>99</v>
      </c>
      <c r="F17496" s="1" t="s">
        <v>121</v>
      </c>
      <c r="G17496" s="1" t="s">
        <v>21</v>
      </c>
      <c r="H17496">
        <v>56</v>
      </c>
      <c r="I17496">
        <v>277</v>
      </c>
      <c r="J17496">
        <v>15512</v>
      </c>
      <c r="K17496">
        <v>6980.4000000000015</v>
      </c>
      <c r="L17496" s="1">
        <v>8531.5999999999985</v>
      </c>
      <c r="M17496" s="1" t="s">
        <v>25</v>
      </c>
      <c r="N17496" s="1" t="s">
        <v>196</v>
      </c>
    </row>
    <row r="17497" spans="1:14" x14ac:dyDescent="0.3">
      <c r="A17497" s="1" t="s">
        <v>50</v>
      </c>
      <c r="B17497">
        <v>1128299</v>
      </c>
      <c r="C17497" s="2">
        <v>44209</v>
      </c>
      <c r="D17497" s="1" t="s">
        <v>92</v>
      </c>
      <c r="E17497" s="1" t="s">
        <v>99</v>
      </c>
      <c r="F17497" s="1" t="s">
        <v>121</v>
      </c>
      <c r="G17497" s="1" t="s">
        <v>22</v>
      </c>
      <c r="H17497">
        <v>59</v>
      </c>
      <c r="I17497">
        <v>245</v>
      </c>
      <c r="J17497">
        <v>14455</v>
      </c>
      <c r="K17497">
        <v>4914.7000000000007</v>
      </c>
      <c r="L17497" s="1">
        <v>9540.2999999999993</v>
      </c>
      <c r="M17497" s="1" t="s">
        <v>25</v>
      </c>
      <c r="N17497" s="1" t="s">
        <v>196</v>
      </c>
    </row>
    <row r="17498" spans="1:14" x14ac:dyDescent="0.3">
      <c r="A17498" s="1" t="s">
        <v>50</v>
      </c>
      <c r="B17498">
        <v>1128299</v>
      </c>
      <c r="C17498" s="2">
        <v>44212</v>
      </c>
      <c r="D17498" s="1" t="s">
        <v>92</v>
      </c>
      <c r="E17498" s="1" t="s">
        <v>99</v>
      </c>
      <c r="F17498" s="1" t="s">
        <v>121</v>
      </c>
      <c r="G17498" s="1" t="s">
        <v>18</v>
      </c>
      <c r="H17498">
        <v>64</v>
      </c>
      <c r="I17498">
        <v>233</v>
      </c>
      <c r="J17498">
        <v>14912</v>
      </c>
      <c r="K17498">
        <v>9543.68</v>
      </c>
      <c r="L17498" s="1">
        <v>5368.32</v>
      </c>
      <c r="M17498" s="1" t="s">
        <v>25</v>
      </c>
      <c r="N17498" s="1" t="s">
        <v>196</v>
      </c>
    </row>
    <row r="17499" spans="1:14" x14ac:dyDescent="0.3">
      <c r="A17499" s="1" t="s">
        <v>50</v>
      </c>
      <c r="B17499">
        <v>1128299</v>
      </c>
      <c r="C17499" s="2">
        <v>44214</v>
      </c>
      <c r="D17499" s="1" t="s">
        <v>92</v>
      </c>
      <c r="E17499" s="1" t="s">
        <v>99</v>
      </c>
      <c r="F17499" s="1" t="s">
        <v>121</v>
      </c>
      <c r="G17499" s="1" t="s">
        <v>21</v>
      </c>
      <c r="H17499">
        <v>62</v>
      </c>
      <c r="I17499">
        <v>273</v>
      </c>
      <c r="J17499">
        <v>16926</v>
      </c>
      <c r="K17499">
        <v>7785.96</v>
      </c>
      <c r="L17499" s="1">
        <v>9140.0400000000009</v>
      </c>
      <c r="M17499" s="1" t="s">
        <v>25</v>
      </c>
      <c r="N17499" s="1" t="s">
        <v>196</v>
      </c>
    </row>
    <row r="17500" spans="1:14" x14ac:dyDescent="0.3">
      <c r="A17500" s="1" t="s">
        <v>50</v>
      </c>
      <c r="B17500">
        <v>1128299</v>
      </c>
      <c r="C17500" s="2">
        <v>44215</v>
      </c>
      <c r="D17500" s="1" t="s">
        <v>92</v>
      </c>
      <c r="E17500" s="1" t="s">
        <v>99</v>
      </c>
      <c r="F17500" s="1" t="s">
        <v>121</v>
      </c>
      <c r="G17500" s="1" t="s">
        <v>22</v>
      </c>
      <c r="H17500">
        <v>66</v>
      </c>
      <c r="I17500">
        <v>259</v>
      </c>
      <c r="J17500">
        <v>17094</v>
      </c>
      <c r="K17500">
        <v>5128.2000000000007</v>
      </c>
      <c r="L17500" s="1">
        <v>11965.8</v>
      </c>
      <c r="M17500" s="1" t="s">
        <v>25</v>
      </c>
      <c r="N17500" s="1" t="s">
        <v>196</v>
      </c>
    </row>
    <row r="17501" spans="1:14" x14ac:dyDescent="0.3">
      <c r="A17501" s="1" t="s">
        <v>50</v>
      </c>
      <c r="B17501">
        <v>1128299</v>
      </c>
      <c r="C17501" s="2">
        <v>44218</v>
      </c>
      <c r="D17501" s="1" t="s">
        <v>92</v>
      </c>
      <c r="E17501" s="1" t="s">
        <v>99</v>
      </c>
      <c r="F17501" s="1" t="s">
        <v>121</v>
      </c>
      <c r="G17501" s="1" t="s">
        <v>18</v>
      </c>
      <c r="H17501">
        <v>69</v>
      </c>
      <c r="I17501">
        <v>188</v>
      </c>
      <c r="J17501">
        <v>12972</v>
      </c>
      <c r="K17501">
        <v>7912.92</v>
      </c>
      <c r="L17501" s="1">
        <v>5059.08</v>
      </c>
      <c r="M17501" s="1" t="s">
        <v>25</v>
      </c>
      <c r="N17501" s="1" t="s">
        <v>196</v>
      </c>
    </row>
    <row r="17502" spans="1:14" x14ac:dyDescent="0.3">
      <c r="A17502" s="1" t="s">
        <v>50</v>
      </c>
      <c r="B17502">
        <v>1128299</v>
      </c>
      <c r="C17502" s="2">
        <v>44220</v>
      </c>
      <c r="D17502" s="1" t="s">
        <v>92</v>
      </c>
      <c r="E17502" s="1" t="s">
        <v>99</v>
      </c>
      <c r="F17502" s="1" t="s">
        <v>121</v>
      </c>
      <c r="G17502" s="1" t="s">
        <v>21</v>
      </c>
      <c r="H17502">
        <v>51</v>
      </c>
      <c r="I17502">
        <v>241</v>
      </c>
      <c r="J17502">
        <v>12291</v>
      </c>
      <c r="K17502">
        <v>5162.22</v>
      </c>
      <c r="L17502" s="1">
        <v>7128.78</v>
      </c>
      <c r="M17502" s="1" t="s">
        <v>25</v>
      </c>
      <c r="N17502" s="1" t="s">
        <v>196</v>
      </c>
    </row>
    <row r="17503" spans="1:14" x14ac:dyDescent="0.3">
      <c r="A17503" s="1" t="s">
        <v>50</v>
      </c>
      <c r="B17503">
        <v>1128299</v>
      </c>
      <c r="C17503" s="2">
        <v>44221</v>
      </c>
      <c r="D17503" s="1" t="s">
        <v>92</v>
      </c>
      <c r="E17503" s="1" t="s">
        <v>99</v>
      </c>
      <c r="F17503" s="1" t="s">
        <v>121</v>
      </c>
      <c r="G17503" s="1" t="s">
        <v>22</v>
      </c>
      <c r="H17503">
        <v>56</v>
      </c>
      <c r="I17503">
        <v>268</v>
      </c>
      <c r="J17503">
        <v>15008</v>
      </c>
      <c r="K17503">
        <v>4202.2400000000007</v>
      </c>
      <c r="L17503" s="1">
        <v>10805.759999999998</v>
      </c>
      <c r="M17503" s="1" t="s">
        <v>25</v>
      </c>
      <c r="N17503" s="1" t="s">
        <v>196</v>
      </c>
    </row>
    <row r="17504" spans="1:14" x14ac:dyDescent="0.3">
      <c r="A17504" s="1" t="s">
        <v>50</v>
      </c>
      <c r="B17504">
        <v>1128299</v>
      </c>
      <c r="C17504" s="2">
        <v>44224</v>
      </c>
      <c r="D17504" s="1" t="s">
        <v>92</v>
      </c>
      <c r="E17504" s="1" t="s">
        <v>99</v>
      </c>
      <c r="F17504" s="1" t="s">
        <v>121</v>
      </c>
      <c r="G17504" s="1" t="s">
        <v>18</v>
      </c>
      <c r="H17504">
        <v>63</v>
      </c>
      <c r="I17504">
        <v>218</v>
      </c>
      <c r="J17504">
        <v>13734</v>
      </c>
      <c r="K17504">
        <v>7965.7200000000012</v>
      </c>
      <c r="L17504" s="1">
        <v>5768.2799999999988</v>
      </c>
      <c r="M17504" s="1" t="s">
        <v>25</v>
      </c>
      <c r="N17504" s="1" t="s">
        <v>196</v>
      </c>
    </row>
    <row r="17505" spans="1:14" x14ac:dyDescent="0.3">
      <c r="A17505" s="1" t="s">
        <v>50</v>
      </c>
      <c r="B17505">
        <v>1128299</v>
      </c>
      <c r="C17505" s="2">
        <v>44226</v>
      </c>
      <c r="D17505" s="1" t="s">
        <v>92</v>
      </c>
      <c r="E17505" s="1" t="s">
        <v>99</v>
      </c>
      <c r="F17505" s="1" t="s">
        <v>121</v>
      </c>
      <c r="G17505" s="1" t="s">
        <v>21</v>
      </c>
      <c r="H17505">
        <v>51</v>
      </c>
      <c r="I17505">
        <v>236</v>
      </c>
      <c r="J17505">
        <v>12036</v>
      </c>
      <c r="K17505">
        <v>5416.2000000000007</v>
      </c>
      <c r="L17505" s="1">
        <v>6619.7999999999993</v>
      </c>
      <c r="M17505" s="1" t="s">
        <v>25</v>
      </c>
      <c r="N17505" s="1" t="s">
        <v>196</v>
      </c>
    </row>
    <row r="17506" spans="1:14" x14ac:dyDescent="0.3">
      <c r="A17506" s="1" t="s">
        <v>50</v>
      </c>
      <c r="B17506">
        <v>1128299</v>
      </c>
      <c r="C17506" s="2">
        <v>44227</v>
      </c>
      <c r="D17506" s="1" t="s">
        <v>92</v>
      </c>
      <c r="E17506" s="1" t="s">
        <v>99</v>
      </c>
      <c r="F17506" s="1" t="s">
        <v>121</v>
      </c>
      <c r="G17506" s="1" t="s">
        <v>22</v>
      </c>
      <c r="H17506">
        <v>59</v>
      </c>
      <c r="I17506">
        <v>219</v>
      </c>
      <c r="J17506">
        <v>12921</v>
      </c>
      <c r="K17506">
        <v>3747.0900000000006</v>
      </c>
      <c r="L17506" s="1">
        <v>9173.91</v>
      </c>
      <c r="M17506" s="1" t="s">
        <v>25</v>
      </c>
      <c r="N17506" s="1" t="s">
        <v>196</v>
      </c>
    </row>
    <row r="17507" spans="1:14" x14ac:dyDescent="0.3">
      <c r="A17507" s="1" t="s">
        <v>50</v>
      </c>
      <c r="B17507">
        <v>1128299</v>
      </c>
      <c r="C17507" s="2">
        <v>44230</v>
      </c>
      <c r="D17507" s="1" t="s">
        <v>92</v>
      </c>
      <c r="E17507" s="1" t="s">
        <v>99</v>
      </c>
      <c r="F17507" s="1" t="s">
        <v>121</v>
      </c>
      <c r="G17507" s="1" t="s">
        <v>18</v>
      </c>
      <c r="H17507">
        <v>59</v>
      </c>
      <c r="I17507">
        <v>182</v>
      </c>
      <c r="J17507">
        <v>10738</v>
      </c>
      <c r="K17507">
        <v>6228.0400000000009</v>
      </c>
      <c r="L17507" s="1">
        <v>4509.9599999999991</v>
      </c>
      <c r="M17507" s="1" t="s">
        <v>25</v>
      </c>
      <c r="N17507" s="1" t="s">
        <v>196</v>
      </c>
    </row>
    <row r="17508" spans="1:14" x14ac:dyDescent="0.3">
      <c r="A17508" s="1" t="s">
        <v>50</v>
      </c>
      <c r="B17508">
        <v>1128299</v>
      </c>
      <c r="C17508" s="2">
        <v>44232</v>
      </c>
      <c r="D17508" s="1" t="s">
        <v>92</v>
      </c>
      <c r="E17508" s="1" t="s">
        <v>99</v>
      </c>
      <c r="F17508" s="1" t="s">
        <v>121</v>
      </c>
      <c r="G17508" s="1" t="s">
        <v>21</v>
      </c>
      <c r="H17508">
        <v>52</v>
      </c>
      <c r="I17508">
        <v>263</v>
      </c>
      <c r="J17508">
        <v>13676</v>
      </c>
      <c r="K17508">
        <v>6017.4400000000005</v>
      </c>
      <c r="L17508" s="1">
        <v>7658.5599999999995</v>
      </c>
      <c r="M17508" s="1" t="s">
        <v>25</v>
      </c>
      <c r="N17508" s="1" t="s">
        <v>196</v>
      </c>
    </row>
    <row r="17509" spans="1:14" x14ac:dyDescent="0.3">
      <c r="A17509" s="1" t="s">
        <v>50</v>
      </c>
      <c r="B17509">
        <v>1128299</v>
      </c>
      <c r="C17509" s="2">
        <v>44233</v>
      </c>
      <c r="D17509" s="1" t="s">
        <v>92</v>
      </c>
      <c r="E17509" s="1" t="s">
        <v>99</v>
      </c>
      <c r="F17509" s="1" t="s">
        <v>121</v>
      </c>
      <c r="G17509" s="1" t="s">
        <v>22</v>
      </c>
      <c r="H17509">
        <v>58</v>
      </c>
      <c r="I17509">
        <v>236</v>
      </c>
      <c r="J17509">
        <v>13688</v>
      </c>
      <c r="K17509">
        <v>3422</v>
      </c>
      <c r="L17509" s="1">
        <v>10266</v>
      </c>
      <c r="M17509" s="1" t="s">
        <v>25</v>
      </c>
      <c r="N17509" s="1" t="s">
        <v>196</v>
      </c>
    </row>
    <row r="17510" spans="1:14" x14ac:dyDescent="0.3">
      <c r="A17510" s="1" t="s">
        <v>50</v>
      </c>
      <c r="B17510">
        <v>1128299</v>
      </c>
      <c r="C17510" s="2">
        <v>44236</v>
      </c>
      <c r="D17510" s="1" t="s">
        <v>92</v>
      </c>
      <c r="E17510" s="1" t="s">
        <v>99</v>
      </c>
      <c r="F17510" s="1" t="s">
        <v>121</v>
      </c>
      <c r="G17510" s="1" t="s">
        <v>18</v>
      </c>
      <c r="H17510">
        <v>63</v>
      </c>
      <c r="I17510">
        <v>163</v>
      </c>
      <c r="J17510">
        <v>10269</v>
      </c>
      <c r="K17510">
        <v>5853.3300000000008</v>
      </c>
      <c r="L17510" s="1">
        <v>4415.6699999999992</v>
      </c>
      <c r="M17510" s="1" t="s">
        <v>25</v>
      </c>
      <c r="N17510" s="1" t="s">
        <v>196</v>
      </c>
    </row>
    <row r="17511" spans="1:14" x14ac:dyDescent="0.3">
      <c r="A17511" s="1" t="s">
        <v>50</v>
      </c>
      <c r="B17511">
        <v>1128299</v>
      </c>
      <c r="C17511" s="2">
        <v>44238</v>
      </c>
      <c r="D17511" s="1" t="s">
        <v>92</v>
      </c>
      <c r="E17511" s="1" t="s">
        <v>99</v>
      </c>
      <c r="F17511" s="1" t="s">
        <v>121</v>
      </c>
      <c r="G17511" s="1" t="s">
        <v>21</v>
      </c>
      <c r="H17511">
        <v>51</v>
      </c>
      <c r="I17511">
        <v>293</v>
      </c>
      <c r="J17511">
        <v>14943</v>
      </c>
      <c r="K17511">
        <v>5977.2000000000007</v>
      </c>
      <c r="L17511" s="1">
        <v>8965.7999999999993</v>
      </c>
      <c r="M17511" s="1" t="s">
        <v>25</v>
      </c>
      <c r="N17511" s="1" t="s">
        <v>196</v>
      </c>
    </row>
    <row r="17512" spans="1:14" x14ac:dyDescent="0.3">
      <c r="A17512" s="1" t="s">
        <v>50</v>
      </c>
      <c r="B17512">
        <v>1128299</v>
      </c>
      <c r="C17512" s="2">
        <v>44239</v>
      </c>
      <c r="D17512" s="1" t="s">
        <v>92</v>
      </c>
      <c r="E17512" s="1" t="s">
        <v>99</v>
      </c>
      <c r="F17512" s="1" t="s">
        <v>121</v>
      </c>
      <c r="G17512" s="1" t="s">
        <v>22</v>
      </c>
      <c r="H17512">
        <v>58</v>
      </c>
      <c r="I17512">
        <v>273</v>
      </c>
      <c r="J17512">
        <v>15834</v>
      </c>
      <c r="K17512">
        <v>4275.18</v>
      </c>
      <c r="L17512" s="1">
        <v>11558.82</v>
      </c>
      <c r="M17512" s="1" t="s">
        <v>25</v>
      </c>
      <c r="N17512" s="1" t="s">
        <v>196</v>
      </c>
    </row>
    <row r="17513" spans="1:14" x14ac:dyDescent="0.3">
      <c r="A17513" s="1" t="s">
        <v>50</v>
      </c>
      <c r="B17513">
        <v>1128299</v>
      </c>
      <c r="C17513" s="2">
        <v>44242</v>
      </c>
      <c r="D17513" s="1" t="s">
        <v>92</v>
      </c>
      <c r="E17513" s="1" t="s">
        <v>99</v>
      </c>
      <c r="F17513" s="1" t="s">
        <v>121</v>
      </c>
      <c r="G17513" s="1" t="s">
        <v>18</v>
      </c>
      <c r="H17513">
        <v>59</v>
      </c>
      <c r="I17513">
        <v>175</v>
      </c>
      <c r="J17513">
        <v>10325</v>
      </c>
      <c r="K17513">
        <v>6195.0000000000009</v>
      </c>
      <c r="L17513" s="1">
        <v>4129.9999999999991</v>
      </c>
      <c r="M17513" s="1" t="s">
        <v>25</v>
      </c>
      <c r="N17513" s="1" t="s">
        <v>196</v>
      </c>
    </row>
    <row r="17514" spans="1:14" x14ac:dyDescent="0.3">
      <c r="A17514" s="1" t="s">
        <v>50</v>
      </c>
      <c r="B17514">
        <v>1128299</v>
      </c>
      <c r="C17514" s="2">
        <v>44870</v>
      </c>
      <c r="D17514" s="1" t="s">
        <v>92</v>
      </c>
      <c r="E17514" s="1" t="s">
        <v>99</v>
      </c>
      <c r="F17514" s="1" t="s">
        <v>121</v>
      </c>
      <c r="G17514" s="1" t="s">
        <v>18</v>
      </c>
      <c r="H17514">
        <v>51</v>
      </c>
      <c r="I17514">
        <v>161</v>
      </c>
      <c r="J17514">
        <v>8211</v>
      </c>
      <c r="K17514">
        <v>5172.93</v>
      </c>
      <c r="L17514" s="1">
        <v>3038.0699999999997</v>
      </c>
      <c r="M17514" s="1" t="s">
        <v>25</v>
      </c>
      <c r="N17514" s="1" t="s">
        <v>196</v>
      </c>
    </row>
    <row r="17515" spans="1:14" x14ac:dyDescent="0.3">
      <c r="A17515" s="1" t="s">
        <v>50</v>
      </c>
      <c r="B17515">
        <v>1128299</v>
      </c>
      <c r="C17515" s="2">
        <v>44872</v>
      </c>
      <c r="D17515" s="1" t="s">
        <v>92</v>
      </c>
      <c r="E17515" s="1" t="s">
        <v>99</v>
      </c>
      <c r="F17515" s="1" t="s">
        <v>121</v>
      </c>
      <c r="G17515" s="1" t="s">
        <v>21</v>
      </c>
      <c r="H17515">
        <v>37</v>
      </c>
      <c r="I17515">
        <v>223</v>
      </c>
      <c r="J17515">
        <v>8251</v>
      </c>
      <c r="K17515">
        <v>4125.5</v>
      </c>
      <c r="L17515" s="1">
        <v>4125.5</v>
      </c>
      <c r="M17515" s="1" t="s">
        <v>25</v>
      </c>
      <c r="N17515" s="1" t="s">
        <v>196</v>
      </c>
    </row>
    <row r="17516" spans="1:14" x14ac:dyDescent="0.3">
      <c r="A17516" s="1" t="s">
        <v>50</v>
      </c>
      <c r="B17516">
        <v>1128299</v>
      </c>
      <c r="C17516" s="2">
        <v>44873</v>
      </c>
      <c r="D17516" s="1" t="s">
        <v>92</v>
      </c>
      <c r="E17516" s="1" t="s">
        <v>99</v>
      </c>
      <c r="F17516" s="1" t="s">
        <v>121</v>
      </c>
      <c r="G17516" s="1" t="s">
        <v>22</v>
      </c>
      <c r="H17516">
        <v>49</v>
      </c>
      <c r="I17516">
        <v>210</v>
      </c>
      <c r="J17516">
        <v>10290</v>
      </c>
      <c r="K17516">
        <v>3189.9</v>
      </c>
      <c r="L17516" s="1">
        <v>7100.1</v>
      </c>
      <c r="M17516" s="1" t="s">
        <v>25</v>
      </c>
      <c r="N17516" s="1" t="s">
        <v>196</v>
      </c>
    </row>
    <row r="17517" spans="1:14" x14ac:dyDescent="0.3">
      <c r="A17517" s="1" t="s">
        <v>50</v>
      </c>
      <c r="B17517">
        <v>1128299</v>
      </c>
      <c r="C17517" s="2">
        <v>44876</v>
      </c>
      <c r="D17517" s="1" t="s">
        <v>92</v>
      </c>
      <c r="E17517" s="1" t="s">
        <v>99</v>
      </c>
      <c r="F17517" s="1" t="s">
        <v>121</v>
      </c>
      <c r="G17517" s="1" t="s">
        <v>18</v>
      </c>
      <c r="H17517">
        <v>50</v>
      </c>
      <c r="I17517">
        <v>140</v>
      </c>
      <c r="J17517">
        <v>7000</v>
      </c>
      <c r="K17517">
        <v>4270</v>
      </c>
      <c r="L17517" s="1">
        <v>2730</v>
      </c>
      <c r="M17517" s="1" t="s">
        <v>25</v>
      </c>
      <c r="N17517" s="1" t="s">
        <v>196</v>
      </c>
    </row>
    <row r="17518" spans="1:14" x14ac:dyDescent="0.3">
      <c r="A17518" s="1" t="s">
        <v>50</v>
      </c>
      <c r="B17518">
        <v>1128299</v>
      </c>
      <c r="C17518" s="2">
        <v>44878</v>
      </c>
      <c r="D17518" s="1" t="s">
        <v>92</v>
      </c>
      <c r="E17518" s="1" t="s">
        <v>99</v>
      </c>
      <c r="F17518" s="1" t="s">
        <v>121</v>
      </c>
      <c r="G17518" s="1" t="s">
        <v>21</v>
      </c>
      <c r="H17518">
        <v>49</v>
      </c>
      <c r="I17518">
        <v>230</v>
      </c>
      <c r="J17518">
        <v>11270</v>
      </c>
      <c r="K17518">
        <v>5071.5000000000009</v>
      </c>
      <c r="L17518" s="1">
        <v>6198.4999999999991</v>
      </c>
      <c r="M17518" s="1" t="s">
        <v>25</v>
      </c>
      <c r="N17518" s="1" t="s">
        <v>196</v>
      </c>
    </row>
    <row r="17519" spans="1:14" x14ac:dyDescent="0.3">
      <c r="A17519" s="1" t="s">
        <v>50</v>
      </c>
      <c r="B17519">
        <v>1128299</v>
      </c>
      <c r="C17519" s="2">
        <v>44879</v>
      </c>
      <c r="D17519" s="1" t="s">
        <v>92</v>
      </c>
      <c r="E17519" s="1" t="s">
        <v>99</v>
      </c>
      <c r="F17519" s="1" t="s">
        <v>121</v>
      </c>
      <c r="G17519" s="1" t="s">
        <v>22</v>
      </c>
      <c r="H17519">
        <v>58</v>
      </c>
      <c r="I17519">
        <v>175</v>
      </c>
      <c r="J17519">
        <v>10150</v>
      </c>
      <c r="K17519">
        <v>3045.0000000000005</v>
      </c>
      <c r="L17519" s="1">
        <v>7105</v>
      </c>
      <c r="M17519" s="1" t="s">
        <v>25</v>
      </c>
      <c r="N17519" s="1" t="s">
        <v>196</v>
      </c>
    </row>
    <row r="17520" spans="1:14" x14ac:dyDescent="0.3">
      <c r="A17520" s="1" t="s">
        <v>50</v>
      </c>
      <c r="B17520">
        <v>1128299</v>
      </c>
      <c r="C17520" s="2">
        <v>44918</v>
      </c>
      <c r="D17520" s="1" t="s">
        <v>92</v>
      </c>
      <c r="E17520" s="1" t="s">
        <v>99</v>
      </c>
      <c r="F17520" s="1" t="s">
        <v>121</v>
      </c>
      <c r="G17520" s="1" t="s">
        <v>18</v>
      </c>
      <c r="H17520">
        <v>62</v>
      </c>
      <c r="I17520">
        <v>145</v>
      </c>
      <c r="J17520">
        <v>8990</v>
      </c>
      <c r="K17520">
        <v>5663.7</v>
      </c>
      <c r="L17520" s="1">
        <v>3326.3</v>
      </c>
      <c r="M17520" s="1" t="s">
        <v>25</v>
      </c>
      <c r="N17520" s="1" t="s">
        <v>196</v>
      </c>
    </row>
    <row r="17521" spans="1:14" x14ac:dyDescent="0.3">
      <c r="A17521" s="1" t="s">
        <v>50</v>
      </c>
      <c r="B17521">
        <v>1128299</v>
      </c>
      <c r="C17521" s="2">
        <v>44920</v>
      </c>
      <c r="D17521" s="1" t="s">
        <v>92</v>
      </c>
      <c r="E17521" s="1" t="s">
        <v>99</v>
      </c>
      <c r="F17521" s="1" t="s">
        <v>121</v>
      </c>
      <c r="G17521" s="1" t="s">
        <v>21</v>
      </c>
      <c r="H17521">
        <v>56</v>
      </c>
      <c r="I17521">
        <v>228</v>
      </c>
      <c r="J17521">
        <v>12768</v>
      </c>
      <c r="K17521">
        <v>6000.96</v>
      </c>
      <c r="L17521" s="1">
        <v>6767.04</v>
      </c>
      <c r="M17521" s="1" t="s">
        <v>25</v>
      </c>
      <c r="N17521" s="1" t="s">
        <v>196</v>
      </c>
    </row>
    <row r="17522" spans="1:14" x14ac:dyDescent="0.3">
      <c r="A17522" s="1" t="s">
        <v>50</v>
      </c>
      <c r="B17522">
        <v>1128299</v>
      </c>
      <c r="C17522" s="2">
        <v>44921</v>
      </c>
      <c r="D17522" s="1" t="s">
        <v>92</v>
      </c>
      <c r="E17522" s="1" t="s">
        <v>99</v>
      </c>
      <c r="F17522" s="1" t="s">
        <v>121</v>
      </c>
      <c r="G17522" s="1" t="s">
        <v>22</v>
      </c>
      <c r="H17522">
        <v>62</v>
      </c>
      <c r="I17522">
        <v>203</v>
      </c>
      <c r="J17522">
        <v>12586</v>
      </c>
      <c r="K17522">
        <v>3775.8000000000006</v>
      </c>
      <c r="L17522" s="1">
        <v>8810.1999999999989</v>
      </c>
      <c r="M17522" s="1" t="s">
        <v>25</v>
      </c>
      <c r="N17522" s="1" t="s">
        <v>196</v>
      </c>
    </row>
    <row r="17523" spans="1:14" x14ac:dyDescent="0.3">
      <c r="A17523" s="1" t="s">
        <v>50</v>
      </c>
      <c r="B17523">
        <v>1128299</v>
      </c>
      <c r="C17523" s="2">
        <v>44924</v>
      </c>
      <c r="D17523" s="1" t="s">
        <v>92</v>
      </c>
      <c r="E17523" s="1" t="s">
        <v>99</v>
      </c>
      <c r="F17523" s="1" t="s">
        <v>121</v>
      </c>
      <c r="G17523" s="1" t="s">
        <v>18</v>
      </c>
      <c r="H17523">
        <v>59</v>
      </c>
      <c r="I17523">
        <v>152</v>
      </c>
      <c r="J17523">
        <v>8968</v>
      </c>
      <c r="K17523">
        <v>5829.2</v>
      </c>
      <c r="L17523" s="1">
        <v>3138.8</v>
      </c>
      <c r="M17523" s="1" t="s">
        <v>25</v>
      </c>
      <c r="N17523" s="1" t="s">
        <v>196</v>
      </c>
    </row>
    <row r="17524" spans="1:14" x14ac:dyDescent="0.3">
      <c r="A17524" s="1" t="s">
        <v>50</v>
      </c>
      <c r="B17524">
        <v>1128299</v>
      </c>
      <c r="C17524" s="2">
        <v>44926</v>
      </c>
      <c r="D17524" s="1" t="s">
        <v>92</v>
      </c>
      <c r="E17524" s="1" t="s">
        <v>99</v>
      </c>
      <c r="F17524" s="1" t="s">
        <v>121</v>
      </c>
      <c r="G17524" s="1" t="s">
        <v>21</v>
      </c>
      <c r="H17524">
        <v>56</v>
      </c>
      <c r="I17524">
        <v>252</v>
      </c>
      <c r="J17524">
        <v>14112</v>
      </c>
      <c r="K17524">
        <v>7056</v>
      </c>
      <c r="L17524" s="1">
        <v>7056</v>
      </c>
      <c r="M17524" s="1" t="s">
        <v>25</v>
      </c>
      <c r="N17524" s="1" t="s">
        <v>196</v>
      </c>
    </row>
    <row r="17525" spans="1:14" x14ac:dyDescent="0.3">
      <c r="A17525" s="1" t="s">
        <v>50</v>
      </c>
      <c r="B17525">
        <v>1128299</v>
      </c>
      <c r="C17525" s="2">
        <v>44562</v>
      </c>
      <c r="D17525" s="1" t="s">
        <v>92</v>
      </c>
      <c r="E17525" s="1" t="s">
        <v>99</v>
      </c>
      <c r="F17525" s="1" t="s">
        <v>121</v>
      </c>
      <c r="G17525" s="1" t="s">
        <v>22</v>
      </c>
      <c r="H17525">
        <v>64</v>
      </c>
      <c r="I17525">
        <v>225</v>
      </c>
      <c r="J17525">
        <v>14400</v>
      </c>
      <c r="K17525">
        <v>5184</v>
      </c>
      <c r="L17525" s="1">
        <v>9216</v>
      </c>
      <c r="M17525" s="1" t="s">
        <v>25</v>
      </c>
      <c r="N17525" s="1" t="s">
        <v>196</v>
      </c>
    </row>
    <row r="17526" spans="1:14" x14ac:dyDescent="0.3">
      <c r="A17526" s="1" t="s">
        <v>50</v>
      </c>
      <c r="B17526">
        <v>1128299</v>
      </c>
      <c r="C17526" s="2">
        <v>44565</v>
      </c>
      <c r="D17526" s="1" t="s">
        <v>92</v>
      </c>
      <c r="E17526" s="1" t="s">
        <v>99</v>
      </c>
      <c r="F17526" s="1" t="s">
        <v>121</v>
      </c>
      <c r="G17526" s="1" t="s">
        <v>18</v>
      </c>
      <c r="H17526">
        <v>60</v>
      </c>
      <c r="I17526">
        <v>154</v>
      </c>
      <c r="J17526">
        <v>9240</v>
      </c>
      <c r="K17526">
        <v>6098.4000000000005</v>
      </c>
      <c r="L17526" s="1">
        <v>3141.5999999999995</v>
      </c>
      <c r="M17526" s="1" t="s">
        <v>25</v>
      </c>
      <c r="N17526" s="1" t="s">
        <v>196</v>
      </c>
    </row>
    <row r="17527" spans="1:14" x14ac:dyDescent="0.3">
      <c r="A17527" s="1" t="s">
        <v>50</v>
      </c>
      <c r="B17527">
        <v>1128299</v>
      </c>
      <c r="C17527" s="2">
        <v>44567</v>
      </c>
      <c r="D17527" s="1" t="s">
        <v>92</v>
      </c>
      <c r="E17527" s="1" t="s">
        <v>99</v>
      </c>
      <c r="F17527" s="1" t="s">
        <v>121</v>
      </c>
      <c r="G17527" s="1" t="s">
        <v>21</v>
      </c>
      <c r="H17527">
        <v>56</v>
      </c>
      <c r="I17527">
        <v>273</v>
      </c>
      <c r="J17527">
        <v>15288</v>
      </c>
      <c r="K17527">
        <v>7644</v>
      </c>
      <c r="L17527" s="1">
        <v>7644</v>
      </c>
      <c r="M17527" s="1" t="s">
        <v>25</v>
      </c>
      <c r="N17527" s="1" t="s">
        <v>196</v>
      </c>
    </row>
    <row r="17528" spans="1:14" x14ac:dyDescent="0.3">
      <c r="A17528" s="1" t="s">
        <v>50</v>
      </c>
      <c r="B17528">
        <v>1128299</v>
      </c>
      <c r="C17528" s="2">
        <v>44568</v>
      </c>
      <c r="D17528" s="1" t="s">
        <v>92</v>
      </c>
      <c r="E17528" s="1" t="s">
        <v>99</v>
      </c>
      <c r="F17528" s="1" t="s">
        <v>121</v>
      </c>
      <c r="G17528" s="1" t="s">
        <v>22</v>
      </c>
      <c r="H17528">
        <v>63</v>
      </c>
      <c r="I17528">
        <v>248</v>
      </c>
      <c r="J17528">
        <v>15624</v>
      </c>
      <c r="K17528">
        <v>5780.88</v>
      </c>
      <c r="L17528" s="1">
        <v>9843.119999999999</v>
      </c>
      <c r="M17528" s="1" t="s">
        <v>25</v>
      </c>
      <c r="N17528" s="1" t="s">
        <v>196</v>
      </c>
    </row>
    <row r="17529" spans="1:14" x14ac:dyDescent="0.3">
      <c r="A17529" s="1" t="s">
        <v>50</v>
      </c>
      <c r="B17529">
        <v>1128299</v>
      </c>
      <c r="C17529" s="2">
        <v>44571</v>
      </c>
      <c r="D17529" s="1" t="s">
        <v>92</v>
      </c>
      <c r="E17529" s="1" t="s">
        <v>99</v>
      </c>
      <c r="F17529" s="1" t="s">
        <v>121</v>
      </c>
      <c r="G17529" s="1" t="s">
        <v>18</v>
      </c>
      <c r="H17529">
        <v>62</v>
      </c>
      <c r="I17529">
        <v>155</v>
      </c>
      <c r="J17529">
        <v>9610</v>
      </c>
      <c r="K17529">
        <v>6342.6</v>
      </c>
      <c r="L17529" s="1">
        <v>3267.3999999999996</v>
      </c>
      <c r="M17529" s="1" t="s">
        <v>25</v>
      </c>
      <c r="N17529" s="1" t="s">
        <v>196</v>
      </c>
    </row>
    <row r="17530" spans="1:14" x14ac:dyDescent="0.3">
      <c r="A17530" s="1" t="s">
        <v>50</v>
      </c>
      <c r="B17530">
        <v>1128299</v>
      </c>
      <c r="C17530" s="2">
        <v>44573</v>
      </c>
      <c r="D17530" s="1" t="s">
        <v>92</v>
      </c>
      <c r="E17530" s="1" t="s">
        <v>99</v>
      </c>
      <c r="F17530" s="1" t="s">
        <v>121</v>
      </c>
      <c r="G17530" s="1" t="s">
        <v>21</v>
      </c>
      <c r="H17530">
        <v>56</v>
      </c>
      <c r="I17530">
        <v>277</v>
      </c>
      <c r="J17530">
        <v>15512</v>
      </c>
      <c r="K17530">
        <v>6980.4000000000015</v>
      </c>
      <c r="L17530" s="1">
        <v>8531.5999999999985</v>
      </c>
      <c r="M17530" s="1" t="s">
        <v>25</v>
      </c>
      <c r="N17530" s="1" t="s">
        <v>196</v>
      </c>
    </row>
    <row r="17531" spans="1:14" x14ac:dyDescent="0.3">
      <c r="A17531" s="1" t="s">
        <v>50</v>
      </c>
      <c r="B17531">
        <v>1128299</v>
      </c>
      <c r="C17531" s="2">
        <v>44574</v>
      </c>
      <c r="D17531" s="1" t="s">
        <v>92</v>
      </c>
      <c r="E17531" s="1" t="s">
        <v>99</v>
      </c>
      <c r="F17531" s="1" t="s">
        <v>121</v>
      </c>
      <c r="G17531" s="1" t="s">
        <v>22</v>
      </c>
      <c r="H17531">
        <v>59</v>
      </c>
      <c r="I17531">
        <v>245</v>
      </c>
      <c r="J17531">
        <v>14455</v>
      </c>
      <c r="K17531">
        <v>4914.7000000000007</v>
      </c>
      <c r="L17531" s="1">
        <v>9540.2999999999993</v>
      </c>
      <c r="M17531" s="1" t="s">
        <v>25</v>
      </c>
      <c r="N17531" s="1" t="s">
        <v>196</v>
      </c>
    </row>
    <row r="17532" spans="1:14" x14ac:dyDescent="0.3">
      <c r="A17532" s="1" t="s">
        <v>50</v>
      </c>
      <c r="B17532">
        <v>1128299</v>
      </c>
      <c r="C17532" s="2">
        <v>44577</v>
      </c>
      <c r="D17532" s="1" t="s">
        <v>92</v>
      </c>
      <c r="E17532" s="1" t="s">
        <v>99</v>
      </c>
      <c r="F17532" s="1" t="s">
        <v>121</v>
      </c>
      <c r="G17532" s="1" t="s">
        <v>18</v>
      </c>
      <c r="H17532">
        <v>64</v>
      </c>
      <c r="I17532">
        <v>233</v>
      </c>
      <c r="J17532">
        <v>14912</v>
      </c>
      <c r="K17532">
        <v>9543.68</v>
      </c>
      <c r="L17532" s="1">
        <v>5368.32</v>
      </c>
      <c r="M17532" s="1" t="s">
        <v>25</v>
      </c>
      <c r="N17532" s="1" t="s">
        <v>196</v>
      </c>
    </row>
    <row r="17533" spans="1:14" x14ac:dyDescent="0.3">
      <c r="A17533" s="1" t="s">
        <v>50</v>
      </c>
      <c r="B17533">
        <v>1128299</v>
      </c>
      <c r="C17533" s="2">
        <v>44579</v>
      </c>
      <c r="D17533" s="1" t="s">
        <v>92</v>
      </c>
      <c r="E17533" s="1" t="s">
        <v>99</v>
      </c>
      <c r="F17533" s="1" t="s">
        <v>121</v>
      </c>
      <c r="G17533" s="1" t="s">
        <v>21</v>
      </c>
      <c r="H17533">
        <v>62</v>
      </c>
      <c r="I17533">
        <v>273</v>
      </c>
      <c r="J17533">
        <v>16926</v>
      </c>
      <c r="K17533">
        <v>7785.96</v>
      </c>
      <c r="L17533" s="1">
        <v>9140.0400000000009</v>
      </c>
      <c r="M17533" s="1" t="s">
        <v>25</v>
      </c>
      <c r="N17533" s="1" t="s">
        <v>196</v>
      </c>
    </row>
    <row r="17534" spans="1:14" x14ac:dyDescent="0.3">
      <c r="A17534" s="1" t="s">
        <v>50</v>
      </c>
      <c r="B17534">
        <v>1128299</v>
      </c>
      <c r="C17534" s="2">
        <v>44580</v>
      </c>
      <c r="D17534" s="1" t="s">
        <v>92</v>
      </c>
      <c r="E17534" s="1" t="s">
        <v>99</v>
      </c>
      <c r="F17534" s="1" t="s">
        <v>121</v>
      </c>
      <c r="G17534" s="1" t="s">
        <v>22</v>
      </c>
      <c r="H17534">
        <v>66</v>
      </c>
      <c r="I17534">
        <v>259</v>
      </c>
      <c r="J17534">
        <v>17094</v>
      </c>
      <c r="K17534">
        <v>5128.2000000000007</v>
      </c>
      <c r="L17534" s="1">
        <v>11965.8</v>
      </c>
      <c r="M17534" s="1" t="s">
        <v>25</v>
      </c>
      <c r="N17534" s="1" t="s">
        <v>196</v>
      </c>
    </row>
    <row r="17535" spans="1:14" x14ac:dyDescent="0.3">
      <c r="A17535" s="1" t="s">
        <v>50</v>
      </c>
      <c r="B17535">
        <v>1128299</v>
      </c>
      <c r="C17535" s="2">
        <v>44583</v>
      </c>
      <c r="D17535" s="1" t="s">
        <v>92</v>
      </c>
      <c r="E17535" s="1" t="s">
        <v>99</v>
      </c>
      <c r="F17535" s="1" t="s">
        <v>121</v>
      </c>
      <c r="G17535" s="1" t="s">
        <v>18</v>
      </c>
      <c r="H17535">
        <v>69</v>
      </c>
      <c r="I17535">
        <v>188</v>
      </c>
      <c r="J17535">
        <v>12972</v>
      </c>
      <c r="K17535">
        <v>7912.92</v>
      </c>
      <c r="L17535" s="1">
        <v>5059.08</v>
      </c>
      <c r="M17535" s="1" t="s">
        <v>25</v>
      </c>
      <c r="N17535" s="1" t="s">
        <v>196</v>
      </c>
    </row>
    <row r="17536" spans="1:14" x14ac:dyDescent="0.3">
      <c r="A17536" s="1" t="s">
        <v>50</v>
      </c>
      <c r="B17536">
        <v>1128299</v>
      </c>
      <c r="C17536" s="2">
        <v>44585</v>
      </c>
      <c r="D17536" s="1" t="s">
        <v>92</v>
      </c>
      <c r="E17536" s="1" t="s">
        <v>99</v>
      </c>
      <c r="F17536" s="1" t="s">
        <v>121</v>
      </c>
      <c r="G17536" s="1" t="s">
        <v>21</v>
      </c>
      <c r="H17536">
        <v>51</v>
      </c>
      <c r="I17536">
        <v>241</v>
      </c>
      <c r="J17536">
        <v>12291</v>
      </c>
      <c r="K17536">
        <v>5162.22</v>
      </c>
      <c r="L17536" s="1">
        <v>7128.78</v>
      </c>
      <c r="M17536" s="1" t="s">
        <v>25</v>
      </c>
      <c r="N17536" s="1" t="s">
        <v>196</v>
      </c>
    </row>
    <row r="17537" spans="1:14" x14ac:dyDescent="0.3">
      <c r="A17537" s="1" t="s">
        <v>50</v>
      </c>
      <c r="B17537">
        <v>1128299</v>
      </c>
      <c r="C17537" s="2">
        <v>44586</v>
      </c>
      <c r="D17537" s="1" t="s">
        <v>92</v>
      </c>
      <c r="E17537" s="1" t="s">
        <v>99</v>
      </c>
      <c r="F17537" s="1" t="s">
        <v>121</v>
      </c>
      <c r="G17537" s="1" t="s">
        <v>22</v>
      </c>
      <c r="H17537">
        <v>56</v>
      </c>
      <c r="I17537">
        <v>268</v>
      </c>
      <c r="J17537">
        <v>15008</v>
      </c>
      <c r="K17537">
        <v>4202.2400000000007</v>
      </c>
      <c r="L17537" s="1">
        <v>10805.759999999998</v>
      </c>
      <c r="M17537" s="1" t="s">
        <v>25</v>
      </c>
      <c r="N17537" s="1" t="s">
        <v>196</v>
      </c>
    </row>
    <row r="17538" spans="1:14" x14ac:dyDescent="0.3">
      <c r="A17538" s="1" t="s">
        <v>50</v>
      </c>
      <c r="B17538">
        <v>1128299</v>
      </c>
      <c r="C17538" s="2">
        <v>44589</v>
      </c>
      <c r="D17538" s="1" t="s">
        <v>92</v>
      </c>
      <c r="E17538" s="1" t="s">
        <v>99</v>
      </c>
      <c r="F17538" s="1" t="s">
        <v>121</v>
      </c>
      <c r="G17538" s="1" t="s">
        <v>18</v>
      </c>
      <c r="H17538">
        <v>63</v>
      </c>
      <c r="I17538">
        <v>218</v>
      </c>
      <c r="J17538">
        <v>13734</v>
      </c>
      <c r="K17538">
        <v>7965.7200000000012</v>
      </c>
      <c r="L17538" s="1">
        <v>5768.2799999999988</v>
      </c>
      <c r="M17538" s="1" t="s">
        <v>25</v>
      </c>
      <c r="N17538" s="1" t="s">
        <v>196</v>
      </c>
    </row>
    <row r="17539" spans="1:14" x14ac:dyDescent="0.3">
      <c r="A17539" s="1" t="s">
        <v>50</v>
      </c>
      <c r="B17539">
        <v>1128299</v>
      </c>
      <c r="C17539" s="2">
        <v>44591</v>
      </c>
      <c r="D17539" s="1" t="s">
        <v>92</v>
      </c>
      <c r="E17539" s="1" t="s">
        <v>99</v>
      </c>
      <c r="F17539" s="1" t="s">
        <v>121</v>
      </c>
      <c r="G17539" s="1" t="s">
        <v>21</v>
      </c>
      <c r="H17539">
        <v>51</v>
      </c>
      <c r="I17539">
        <v>236</v>
      </c>
      <c r="J17539">
        <v>12036</v>
      </c>
      <c r="K17539">
        <v>5416.2000000000007</v>
      </c>
      <c r="L17539" s="1">
        <v>6619.7999999999993</v>
      </c>
      <c r="M17539" s="1" t="s">
        <v>25</v>
      </c>
      <c r="N17539" s="1" t="s">
        <v>196</v>
      </c>
    </row>
    <row r="17540" spans="1:14" x14ac:dyDescent="0.3">
      <c r="A17540" s="1" t="s">
        <v>50</v>
      </c>
      <c r="B17540">
        <v>1128299</v>
      </c>
      <c r="C17540" s="2">
        <v>44592</v>
      </c>
      <c r="D17540" s="1" t="s">
        <v>92</v>
      </c>
      <c r="E17540" s="1" t="s">
        <v>99</v>
      </c>
      <c r="F17540" s="1" t="s">
        <v>121</v>
      </c>
      <c r="G17540" s="1" t="s">
        <v>22</v>
      </c>
      <c r="H17540">
        <v>59</v>
      </c>
      <c r="I17540">
        <v>219</v>
      </c>
      <c r="J17540">
        <v>12921</v>
      </c>
      <c r="K17540">
        <v>3747.0900000000006</v>
      </c>
      <c r="L17540" s="1">
        <v>9173.91</v>
      </c>
      <c r="M17540" s="1" t="s">
        <v>25</v>
      </c>
      <c r="N17540" s="1" t="s">
        <v>196</v>
      </c>
    </row>
    <row r="17541" spans="1:14" x14ac:dyDescent="0.3">
      <c r="A17541" s="1" t="s">
        <v>50</v>
      </c>
      <c r="B17541">
        <v>1128299</v>
      </c>
      <c r="C17541" s="2">
        <v>44595</v>
      </c>
      <c r="D17541" s="1" t="s">
        <v>92</v>
      </c>
      <c r="E17541" s="1" t="s">
        <v>99</v>
      </c>
      <c r="F17541" s="1" t="s">
        <v>121</v>
      </c>
      <c r="G17541" s="1" t="s">
        <v>18</v>
      </c>
      <c r="H17541">
        <v>59</v>
      </c>
      <c r="I17541">
        <v>182</v>
      </c>
      <c r="J17541">
        <v>10738</v>
      </c>
      <c r="K17541">
        <v>6228.0400000000009</v>
      </c>
      <c r="L17541" s="1">
        <v>4509.9599999999991</v>
      </c>
      <c r="M17541" s="1" t="s">
        <v>25</v>
      </c>
      <c r="N17541" s="1" t="s">
        <v>196</v>
      </c>
    </row>
    <row r="17542" spans="1:14" x14ac:dyDescent="0.3">
      <c r="A17542" s="1" t="s">
        <v>50</v>
      </c>
      <c r="B17542">
        <v>1128299</v>
      </c>
      <c r="C17542" s="2">
        <v>44597</v>
      </c>
      <c r="D17542" s="1" t="s">
        <v>92</v>
      </c>
      <c r="E17542" s="1" t="s">
        <v>99</v>
      </c>
      <c r="F17542" s="1" t="s">
        <v>121</v>
      </c>
      <c r="G17542" s="1" t="s">
        <v>21</v>
      </c>
      <c r="H17542">
        <v>52</v>
      </c>
      <c r="I17542">
        <v>263</v>
      </c>
      <c r="J17542">
        <v>13676</v>
      </c>
      <c r="K17542">
        <v>6017.4400000000005</v>
      </c>
      <c r="L17542" s="1">
        <v>7658.5599999999995</v>
      </c>
      <c r="M17542" s="1" t="s">
        <v>25</v>
      </c>
      <c r="N17542" s="1" t="s">
        <v>196</v>
      </c>
    </row>
    <row r="17543" spans="1:14" x14ac:dyDescent="0.3">
      <c r="A17543" s="1" t="s">
        <v>50</v>
      </c>
      <c r="B17543">
        <v>1128299</v>
      </c>
      <c r="C17543" s="2">
        <v>44598</v>
      </c>
      <c r="D17543" s="1" t="s">
        <v>92</v>
      </c>
      <c r="E17543" s="1" t="s">
        <v>99</v>
      </c>
      <c r="F17543" s="1" t="s">
        <v>121</v>
      </c>
      <c r="G17543" s="1" t="s">
        <v>22</v>
      </c>
      <c r="H17543">
        <v>58</v>
      </c>
      <c r="I17543">
        <v>236</v>
      </c>
      <c r="J17543">
        <v>13688</v>
      </c>
      <c r="K17543">
        <v>3422</v>
      </c>
      <c r="L17543" s="1">
        <v>10266</v>
      </c>
      <c r="M17543" s="1" t="s">
        <v>25</v>
      </c>
      <c r="N17543" s="1" t="s">
        <v>196</v>
      </c>
    </row>
    <row r="17544" spans="1:14" x14ac:dyDescent="0.3">
      <c r="A17544" s="1" t="s">
        <v>50</v>
      </c>
      <c r="B17544">
        <v>1128299</v>
      </c>
      <c r="C17544" s="2">
        <v>44601</v>
      </c>
      <c r="D17544" s="1" t="s">
        <v>92</v>
      </c>
      <c r="E17544" s="1" t="s">
        <v>99</v>
      </c>
      <c r="F17544" s="1" t="s">
        <v>121</v>
      </c>
      <c r="G17544" s="1" t="s">
        <v>18</v>
      </c>
      <c r="H17544">
        <v>63</v>
      </c>
      <c r="I17544">
        <v>163</v>
      </c>
      <c r="J17544">
        <v>10269</v>
      </c>
      <c r="K17544">
        <v>5853.3300000000008</v>
      </c>
      <c r="L17544" s="1">
        <v>4415.6699999999992</v>
      </c>
      <c r="M17544" s="1" t="s">
        <v>25</v>
      </c>
      <c r="N17544" s="1" t="s">
        <v>196</v>
      </c>
    </row>
    <row r="17545" spans="1:14" x14ac:dyDescent="0.3">
      <c r="A17545" s="1" t="s">
        <v>50</v>
      </c>
      <c r="B17545">
        <v>1128299</v>
      </c>
      <c r="C17545" s="2">
        <v>44603</v>
      </c>
      <c r="D17545" s="1" t="s">
        <v>92</v>
      </c>
      <c r="E17545" s="1" t="s">
        <v>99</v>
      </c>
      <c r="F17545" s="1" t="s">
        <v>121</v>
      </c>
      <c r="G17545" s="1" t="s">
        <v>21</v>
      </c>
      <c r="H17545">
        <v>51</v>
      </c>
      <c r="I17545">
        <v>293</v>
      </c>
      <c r="J17545">
        <v>14943</v>
      </c>
      <c r="K17545">
        <v>5977.2000000000007</v>
      </c>
      <c r="L17545" s="1">
        <v>8965.7999999999993</v>
      </c>
      <c r="M17545" s="1" t="s">
        <v>25</v>
      </c>
      <c r="N17545" s="1" t="s">
        <v>196</v>
      </c>
    </row>
    <row r="17546" spans="1:14" x14ac:dyDescent="0.3">
      <c r="A17546" s="1" t="s">
        <v>50</v>
      </c>
      <c r="B17546">
        <v>1128299</v>
      </c>
      <c r="C17546" s="2">
        <v>44604</v>
      </c>
      <c r="D17546" s="1" t="s">
        <v>92</v>
      </c>
      <c r="E17546" s="1" t="s">
        <v>99</v>
      </c>
      <c r="F17546" s="1" t="s">
        <v>121</v>
      </c>
      <c r="G17546" s="1" t="s">
        <v>22</v>
      </c>
      <c r="H17546">
        <v>58</v>
      </c>
      <c r="I17546">
        <v>273</v>
      </c>
      <c r="J17546">
        <v>15834</v>
      </c>
      <c r="K17546">
        <v>4275.18</v>
      </c>
      <c r="L17546" s="1">
        <v>11558.82</v>
      </c>
      <c r="M17546" s="1" t="s">
        <v>25</v>
      </c>
      <c r="N17546" s="1" t="s">
        <v>196</v>
      </c>
    </row>
    <row r="17547" spans="1:14" x14ac:dyDescent="0.3">
      <c r="A17547" s="1" t="s">
        <v>50</v>
      </c>
      <c r="B17547">
        <v>1128299</v>
      </c>
      <c r="C17547" s="2">
        <v>44607</v>
      </c>
      <c r="D17547" s="1" t="s">
        <v>92</v>
      </c>
      <c r="E17547" s="1" t="s">
        <v>99</v>
      </c>
      <c r="F17547" s="1" t="s">
        <v>121</v>
      </c>
      <c r="G17547" s="1" t="s">
        <v>18</v>
      </c>
      <c r="H17547">
        <v>59</v>
      </c>
      <c r="I17547">
        <v>175</v>
      </c>
      <c r="J17547">
        <v>10325</v>
      </c>
      <c r="K17547">
        <v>6195.0000000000009</v>
      </c>
      <c r="L17547" s="1">
        <v>4129.9999999999991</v>
      </c>
      <c r="M17547" s="1" t="s">
        <v>25</v>
      </c>
      <c r="N17547" s="1" t="s">
        <v>196</v>
      </c>
    </row>
    <row r="17548" spans="1:14" x14ac:dyDescent="0.3">
      <c r="A17548" s="1" t="s">
        <v>50</v>
      </c>
      <c r="B17548">
        <v>1128299</v>
      </c>
      <c r="C17548" s="2">
        <v>44140</v>
      </c>
      <c r="D17548" s="1" t="s">
        <v>92</v>
      </c>
      <c r="E17548" s="1" t="s">
        <v>99</v>
      </c>
      <c r="F17548" s="1" t="s">
        <v>121</v>
      </c>
      <c r="G17548" s="1" t="s">
        <v>18</v>
      </c>
      <c r="H17548">
        <v>55.000000000000007</v>
      </c>
      <c r="I17548">
        <v>575</v>
      </c>
      <c r="J17548">
        <v>316250.00000000006</v>
      </c>
      <c r="K17548">
        <v>158125.00000000003</v>
      </c>
      <c r="L17548" s="1">
        <v>158125.00000000003</v>
      </c>
      <c r="M17548" s="1" t="s">
        <v>19</v>
      </c>
      <c r="N17548" s="1" t="s">
        <v>196</v>
      </c>
    </row>
    <row r="17549" spans="1:14" x14ac:dyDescent="0.3">
      <c r="A17549" s="1" t="s">
        <v>50</v>
      </c>
      <c r="B17549">
        <v>1128299</v>
      </c>
      <c r="C17549" s="2">
        <v>44141</v>
      </c>
      <c r="D17549" s="1" t="s">
        <v>92</v>
      </c>
      <c r="E17549" s="1" t="s">
        <v>99</v>
      </c>
      <c r="F17549" s="1" t="s">
        <v>121</v>
      </c>
      <c r="G17549" s="1" t="s">
        <v>20</v>
      </c>
      <c r="H17549">
        <v>50</v>
      </c>
      <c r="I17549">
        <v>775</v>
      </c>
      <c r="J17549">
        <v>387500</v>
      </c>
      <c r="K17549">
        <v>58125.000000000007</v>
      </c>
      <c r="L17549" s="1">
        <v>329375</v>
      </c>
      <c r="M17549" s="1" t="s">
        <v>19</v>
      </c>
      <c r="N17549" s="1" t="s">
        <v>197</v>
      </c>
    </row>
    <row r="17550" spans="1:14" x14ac:dyDescent="0.3">
      <c r="A17550" s="1" t="s">
        <v>50</v>
      </c>
      <c r="B17550">
        <v>1128299</v>
      </c>
      <c r="C17550" s="2">
        <v>44142</v>
      </c>
      <c r="D17550" s="1" t="s">
        <v>92</v>
      </c>
      <c r="E17550" s="1" t="s">
        <v>99</v>
      </c>
      <c r="F17550" s="1" t="s">
        <v>121</v>
      </c>
      <c r="G17550" s="1" t="s">
        <v>21</v>
      </c>
      <c r="H17550">
        <v>40</v>
      </c>
      <c r="I17550">
        <v>825</v>
      </c>
      <c r="J17550">
        <v>330000</v>
      </c>
      <c r="K17550">
        <v>115500.00000000001</v>
      </c>
      <c r="L17550" s="1">
        <v>214500</v>
      </c>
      <c r="M17550" s="1" t="s">
        <v>19</v>
      </c>
      <c r="N17550" s="1" t="s">
        <v>196</v>
      </c>
    </row>
    <row r="17551" spans="1:14" x14ac:dyDescent="0.3">
      <c r="A17551" s="1" t="s">
        <v>50</v>
      </c>
      <c r="B17551">
        <v>1128299</v>
      </c>
      <c r="C17551" s="2">
        <v>44143</v>
      </c>
      <c r="D17551" s="1" t="s">
        <v>92</v>
      </c>
      <c r="E17551" s="1" t="s">
        <v>99</v>
      </c>
      <c r="F17551" s="1" t="s">
        <v>121</v>
      </c>
      <c r="G17551" s="1" t="s">
        <v>22</v>
      </c>
      <c r="H17551">
        <v>50</v>
      </c>
      <c r="I17551">
        <v>725</v>
      </c>
      <c r="J17551">
        <v>362500</v>
      </c>
      <c r="K17551">
        <v>72500</v>
      </c>
      <c r="L17551" s="1">
        <v>290000</v>
      </c>
      <c r="M17551" s="1" t="s">
        <v>19</v>
      </c>
      <c r="N17551" s="1" t="s">
        <v>196</v>
      </c>
    </row>
    <row r="17552" spans="1:14" x14ac:dyDescent="0.3">
      <c r="A17552" s="1" t="s">
        <v>50</v>
      </c>
      <c r="B17552">
        <v>1128299</v>
      </c>
      <c r="C17552" s="2">
        <v>44144</v>
      </c>
      <c r="D17552" s="1" t="s">
        <v>92</v>
      </c>
      <c r="E17552" s="1" t="s">
        <v>99</v>
      </c>
      <c r="F17552" s="1" t="s">
        <v>121</v>
      </c>
      <c r="G17552" s="1" t="s">
        <v>23</v>
      </c>
      <c r="H17552">
        <v>50</v>
      </c>
      <c r="I17552">
        <v>725</v>
      </c>
      <c r="J17552">
        <v>362500</v>
      </c>
      <c r="K17552">
        <v>126875.00000000001</v>
      </c>
      <c r="L17552" s="1">
        <v>235625</v>
      </c>
      <c r="M17552" s="1" t="s">
        <v>19</v>
      </c>
      <c r="N17552" s="1" t="s">
        <v>197</v>
      </c>
    </row>
    <row r="17553" spans="1:14" x14ac:dyDescent="0.3">
      <c r="A17553" s="1" t="s">
        <v>50</v>
      </c>
      <c r="B17553">
        <v>1128299</v>
      </c>
      <c r="C17553" s="2">
        <v>44145</v>
      </c>
      <c r="D17553" s="1" t="s">
        <v>92</v>
      </c>
      <c r="E17553" s="1" t="s">
        <v>99</v>
      </c>
      <c r="F17553" s="1" t="s">
        <v>121</v>
      </c>
      <c r="G17553" s="1" t="s">
        <v>24</v>
      </c>
      <c r="H17553">
        <v>50</v>
      </c>
      <c r="I17553">
        <v>575</v>
      </c>
      <c r="J17553">
        <v>287500</v>
      </c>
      <c r="K17553">
        <v>86250</v>
      </c>
      <c r="L17553" s="1">
        <v>201250</v>
      </c>
      <c r="M17553" s="1" t="s">
        <v>19</v>
      </c>
      <c r="N17553" s="1" t="s">
        <v>197</v>
      </c>
    </row>
    <row r="17554" spans="1:14" x14ac:dyDescent="0.3">
      <c r="A17554" s="1" t="s">
        <v>50</v>
      </c>
      <c r="B17554">
        <v>1128299</v>
      </c>
      <c r="C17554" s="2">
        <v>44146</v>
      </c>
      <c r="D17554" s="1" t="s">
        <v>92</v>
      </c>
      <c r="E17554" s="1" t="s">
        <v>99</v>
      </c>
      <c r="F17554" s="1" t="s">
        <v>121</v>
      </c>
      <c r="G17554" s="1" t="s">
        <v>18</v>
      </c>
      <c r="H17554">
        <v>55.000000000000007</v>
      </c>
      <c r="I17554">
        <v>500</v>
      </c>
      <c r="J17554">
        <v>275000.00000000006</v>
      </c>
      <c r="K17554">
        <v>137500.00000000003</v>
      </c>
      <c r="L17554" s="1">
        <v>137500.00000000003</v>
      </c>
      <c r="M17554" s="1" t="s">
        <v>19</v>
      </c>
      <c r="N17554" s="1" t="s">
        <v>196</v>
      </c>
    </row>
    <row r="17555" spans="1:14" x14ac:dyDescent="0.3">
      <c r="A17555" s="1" t="s">
        <v>50</v>
      </c>
      <c r="B17555">
        <v>1128299</v>
      </c>
      <c r="C17555" s="2">
        <v>44147</v>
      </c>
      <c r="D17555" s="1" t="s">
        <v>92</v>
      </c>
      <c r="E17555" s="1" t="s">
        <v>99</v>
      </c>
      <c r="F17555" s="1" t="s">
        <v>121</v>
      </c>
      <c r="G17555" s="1" t="s">
        <v>20</v>
      </c>
      <c r="H17555">
        <v>50</v>
      </c>
      <c r="I17555">
        <v>700</v>
      </c>
      <c r="J17555">
        <v>350000</v>
      </c>
      <c r="K17555">
        <v>52500.000000000007</v>
      </c>
      <c r="L17555" s="1">
        <v>297500</v>
      </c>
      <c r="M17555" s="1" t="s">
        <v>19</v>
      </c>
      <c r="N17555" s="1" t="s">
        <v>197</v>
      </c>
    </row>
    <row r="17556" spans="1:14" x14ac:dyDescent="0.3">
      <c r="A17556" s="1" t="s">
        <v>50</v>
      </c>
      <c r="B17556">
        <v>1128299</v>
      </c>
      <c r="C17556" s="2">
        <v>44148</v>
      </c>
      <c r="D17556" s="1" t="s">
        <v>92</v>
      </c>
      <c r="E17556" s="1" t="s">
        <v>99</v>
      </c>
      <c r="F17556" s="1" t="s">
        <v>121</v>
      </c>
      <c r="G17556" s="1" t="s">
        <v>21</v>
      </c>
      <c r="H17556">
        <v>50</v>
      </c>
      <c r="I17556">
        <v>850</v>
      </c>
      <c r="J17556">
        <v>425000</v>
      </c>
      <c r="K17556">
        <v>148750</v>
      </c>
      <c r="L17556" s="1">
        <v>276250</v>
      </c>
      <c r="M17556" s="1" t="s">
        <v>19</v>
      </c>
      <c r="N17556" s="1" t="s">
        <v>196</v>
      </c>
    </row>
    <row r="17557" spans="1:14" x14ac:dyDescent="0.3">
      <c r="A17557" s="1" t="s">
        <v>50</v>
      </c>
      <c r="B17557">
        <v>1128299</v>
      </c>
      <c r="C17557" s="2">
        <v>44149</v>
      </c>
      <c r="D17557" s="1" t="s">
        <v>92</v>
      </c>
      <c r="E17557" s="1" t="s">
        <v>99</v>
      </c>
      <c r="F17557" s="1" t="s">
        <v>121</v>
      </c>
      <c r="G17557" s="1" t="s">
        <v>22</v>
      </c>
      <c r="H17557">
        <v>60</v>
      </c>
      <c r="I17557">
        <v>700</v>
      </c>
      <c r="J17557">
        <v>420000</v>
      </c>
      <c r="K17557">
        <v>84000</v>
      </c>
      <c r="L17557" s="1">
        <v>336000</v>
      </c>
      <c r="M17557" s="1" t="s">
        <v>19</v>
      </c>
      <c r="N17557" s="1" t="s">
        <v>196</v>
      </c>
    </row>
    <row r="17558" spans="1:14" x14ac:dyDescent="0.3">
      <c r="A17558" s="1" t="s">
        <v>50</v>
      </c>
      <c r="B17558">
        <v>1128299</v>
      </c>
      <c r="C17558" s="2">
        <v>44150</v>
      </c>
      <c r="D17558" s="1" t="s">
        <v>92</v>
      </c>
      <c r="E17558" s="1" t="s">
        <v>99</v>
      </c>
      <c r="F17558" s="1" t="s">
        <v>121</v>
      </c>
      <c r="G17558" s="1" t="s">
        <v>23</v>
      </c>
      <c r="H17558">
        <v>60</v>
      </c>
      <c r="I17558">
        <v>700</v>
      </c>
      <c r="J17558">
        <v>420000</v>
      </c>
      <c r="K17558">
        <v>147000</v>
      </c>
      <c r="L17558" s="1">
        <v>273000</v>
      </c>
      <c r="M17558" s="1" t="s">
        <v>19</v>
      </c>
      <c r="N17558" s="1" t="s">
        <v>197</v>
      </c>
    </row>
    <row r="17559" spans="1:14" x14ac:dyDescent="0.3">
      <c r="A17559" s="1" t="s">
        <v>50</v>
      </c>
      <c r="B17559">
        <v>1128299</v>
      </c>
      <c r="C17559" s="2">
        <v>44187</v>
      </c>
      <c r="D17559" s="1" t="s">
        <v>92</v>
      </c>
      <c r="E17559" s="1" t="s">
        <v>99</v>
      </c>
      <c r="F17559" s="1" t="s">
        <v>121</v>
      </c>
      <c r="G17559" s="1" t="s">
        <v>24</v>
      </c>
      <c r="H17559">
        <v>60</v>
      </c>
      <c r="I17559">
        <v>600</v>
      </c>
      <c r="J17559">
        <v>360000</v>
      </c>
      <c r="K17559">
        <v>108000</v>
      </c>
      <c r="L17559" s="1">
        <v>252000</v>
      </c>
      <c r="M17559" s="1" t="s">
        <v>19</v>
      </c>
      <c r="N17559" s="1" t="s">
        <v>197</v>
      </c>
    </row>
    <row r="17560" spans="1:14" x14ac:dyDescent="0.3">
      <c r="A17560" s="1" t="s">
        <v>50</v>
      </c>
      <c r="B17560">
        <v>1128299</v>
      </c>
      <c r="C17560" s="2">
        <v>44188</v>
      </c>
      <c r="D17560" s="1" t="s">
        <v>92</v>
      </c>
      <c r="E17560" s="1" t="s">
        <v>99</v>
      </c>
      <c r="F17560" s="1" t="s">
        <v>121</v>
      </c>
      <c r="G17560" s="1" t="s">
        <v>18</v>
      </c>
      <c r="H17560">
        <v>65</v>
      </c>
      <c r="I17560">
        <v>500</v>
      </c>
      <c r="J17560">
        <v>325000</v>
      </c>
      <c r="K17560">
        <v>162500</v>
      </c>
      <c r="L17560" s="1">
        <v>162500</v>
      </c>
      <c r="M17560" s="1" t="s">
        <v>19</v>
      </c>
      <c r="N17560" s="1" t="s">
        <v>196</v>
      </c>
    </row>
    <row r="17561" spans="1:14" x14ac:dyDescent="0.3">
      <c r="A17561" s="1" t="s">
        <v>50</v>
      </c>
      <c r="B17561">
        <v>1128299</v>
      </c>
      <c r="C17561" s="2">
        <v>44189</v>
      </c>
      <c r="D17561" s="1" t="s">
        <v>92</v>
      </c>
      <c r="E17561" s="1" t="s">
        <v>99</v>
      </c>
      <c r="F17561" s="1" t="s">
        <v>121</v>
      </c>
      <c r="G17561" s="1" t="s">
        <v>20</v>
      </c>
      <c r="H17561">
        <v>60</v>
      </c>
      <c r="I17561">
        <v>700</v>
      </c>
      <c r="J17561">
        <v>420000</v>
      </c>
      <c r="K17561">
        <v>63000.000000000007</v>
      </c>
      <c r="L17561" s="1">
        <v>357000</v>
      </c>
      <c r="M17561" s="1" t="s">
        <v>19</v>
      </c>
      <c r="N17561" s="1" t="s">
        <v>197</v>
      </c>
    </row>
    <row r="17562" spans="1:14" x14ac:dyDescent="0.3">
      <c r="A17562" s="1" t="s">
        <v>50</v>
      </c>
      <c r="B17562">
        <v>1128299</v>
      </c>
      <c r="C17562" s="2">
        <v>44190</v>
      </c>
      <c r="D17562" s="1" t="s">
        <v>92</v>
      </c>
      <c r="E17562" s="1" t="s">
        <v>99</v>
      </c>
      <c r="F17562" s="1" t="s">
        <v>121</v>
      </c>
      <c r="G17562" s="1" t="s">
        <v>21</v>
      </c>
      <c r="H17562">
        <v>60</v>
      </c>
      <c r="I17562">
        <v>875</v>
      </c>
      <c r="J17562">
        <v>525000</v>
      </c>
      <c r="K17562">
        <v>183750.00000000003</v>
      </c>
      <c r="L17562" s="1">
        <v>341250</v>
      </c>
      <c r="M17562" s="1" t="s">
        <v>19</v>
      </c>
      <c r="N17562" s="1" t="s">
        <v>196</v>
      </c>
    </row>
    <row r="17563" spans="1:14" x14ac:dyDescent="0.3">
      <c r="A17563" s="1" t="s">
        <v>50</v>
      </c>
      <c r="B17563">
        <v>1128299</v>
      </c>
      <c r="C17563" s="2">
        <v>44191</v>
      </c>
      <c r="D17563" s="1" t="s">
        <v>92</v>
      </c>
      <c r="E17563" s="1" t="s">
        <v>99</v>
      </c>
      <c r="F17563" s="1" t="s">
        <v>121</v>
      </c>
      <c r="G17563" s="1" t="s">
        <v>22</v>
      </c>
      <c r="H17563">
        <v>65</v>
      </c>
      <c r="I17563">
        <v>675</v>
      </c>
      <c r="J17563">
        <v>438750</v>
      </c>
      <c r="K17563">
        <v>87750</v>
      </c>
      <c r="L17563" s="1">
        <v>351000</v>
      </c>
      <c r="M17563" s="1" t="s">
        <v>19</v>
      </c>
      <c r="N17563" s="1" t="s">
        <v>196</v>
      </c>
    </row>
    <row r="17564" spans="1:14" x14ac:dyDescent="0.3">
      <c r="A17564" s="1" t="s">
        <v>50</v>
      </c>
      <c r="B17564">
        <v>1128299</v>
      </c>
      <c r="C17564" s="2">
        <v>44192</v>
      </c>
      <c r="D17564" s="1" t="s">
        <v>92</v>
      </c>
      <c r="E17564" s="1" t="s">
        <v>99</v>
      </c>
      <c r="F17564" s="1" t="s">
        <v>121</v>
      </c>
      <c r="G17564" s="1" t="s">
        <v>23</v>
      </c>
      <c r="H17564">
        <v>65</v>
      </c>
      <c r="I17564">
        <v>725</v>
      </c>
      <c r="J17564">
        <v>471250</v>
      </c>
      <c r="K17564">
        <v>164937.50000000003</v>
      </c>
      <c r="L17564" s="1">
        <v>306312.5</v>
      </c>
      <c r="M17564" s="1" t="s">
        <v>19</v>
      </c>
      <c r="N17564" s="1" t="s">
        <v>197</v>
      </c>
    </row>
    <row r="17565" spans="1:14" x14ac:dyDescent="0.3">
      <c r="A17565" s="1" t="s">
        <v>50</v>
      </c>
      <c r="B17565">
        <v>1128299</v>
      </c>
      <c r="C17565" s="2">
        <v>44193</v>
      </c>
      <c r="D17565" s="1" t="s">
        <v>92</v>
      </c>
      <c r="E17565" s="1" t="s">
        <v>99</v>
      </c>
      <c r="F17565" s="1" t="s">
        <v>121</v>
      </c>
      <c r="G17565" s="1" t="s">
        <v>24</v>
      </c>
      <c r="H17565">
        <v>60</v>
      </c>
      <c r="I17565">
        <v>625</v>
      </c>
      <c r="J17565">
        <v>375000</v>
      </c>
      <c r="K17565">
        <v>112500</v>
      </c>
      <c r="L17565" s="1">
        <v>262500</v>
      </c>
      <c r="M17565" s="1" t="s">
        <v>19</v>
      </c>
      <c r="N17565" s="1" t="s">
        <v>197</v>
      </c>
    </row>
    <row r="17566" spans="1:14" x14ac:dyDescent="0.3">
      <c r="A17566" s="1" t="s">
        <v>50</v>
      </c>
      <c r="B17566">
        <v>1128299</v>
      </c>
      <c r="C17566" s="2">
        <v>44194</v>
      </c>
      <c r="D17566" s="1" t="s">
        <v>92</v>
      </c>
      <c r="E17566" s="1" t="s">
        <v>99</v>
      </c>
      <c r="F17566" s="1" t="s">
        <v>121</v>
      </c>
      <c r="G17566" s="1" t="s">
        <v>18</v>
      </c>
      <c r="H17566">
        <v>65</v>
      </c>
      <c r="I17566">
        <v>525</v>
      </c>
      <c r="J17566">
        <v>341250</v>
      </c>
      <c r="K17566">
        <v>170625</v>
      </c>
      <c r="L17566" s="1">
        <v>170625</v>
      </c>
      <c r="M17566" s="1" t="s">
        <v>19</v>
      </c>
      <c r="N17566" s="1" t="s">
        <v>196</v>
      </c>
    </row>
    <row r="17567" spans="1:14" x14ac:dyDescent="0.3">
      <c r="A17567" s="1" t="s">
        <v>50</v>
      </c>
      <c r="B17567">
        <v>1128299</v>
      </c>
      <c r="C17567" s="2">
        <v>44195</v>
      </c>
      <c r="D17567" s="1" t="s">
        <v>92</v>
      </c>
      <c r="E17567" s="1" t="s">
        <v>99</v>
      </c>
      <c r="F17567" s="1" t="s">
        <v>121</v>
      </c>
      <c r="G17567" s="1" t="s">
        <v>20</v>
      </c>
      <c r="H17567">
        <v>80</v>
      </c>
      <c r="I17567">
        <v>700</v>
      </c>
      <c r="J17567">
        <v>560000</v>
      </c>
      <c r="K17567">
        <v>84000.000000000015</v>
      </c>
      <c r="L17567" s="1">
        <v>476000</v>
      </c>
      <c r="M17567" s="1" t="s">
        <v>19</v>
      </c>
      <c r="N17567" s="1" t="s">
        <v>197</v>
      </c>
    </row>
    <row r="17568" spans="1:14" x14ac:dyDescent="0.3">
      <c r="A17568" s="1" t="s">
        <v>50</v>
      </c>
      <c r="B17568">
        <v>1128299</v>
      </c>
      <c r="C17568" s="2">
        <v>44196</v>
      </c>
      <c r="D17568" s="1" t="s">
        <v>92</v>
      </c>
      <c r="E17568" s="1" t="s">
        <v>99</v>
      </c>
      <c r="F17568" s="1" t="s">
        <v>121</v>
      </c>
      <c r="G17568" s="1" t="s">
        <v>21</v>
      </c>
      <c r="H17568">
        <v>60</v>
      </c>
      <c r="I17568">
        <v>900</v>
      </c>
      <c r="J17568">
        <v>540000</v>
      </c>
      <c r="K17568">
        <v>216000</v>
      </c>
      <c r="L17568" s="1">
        <v>324000</v>
      </c>
      <c r="M17568" s="1" t="s">
        <v>19</v>
      </c>
      <c r="N17568" s="1" t="s">
        <v>196</v>
      </c>
    </row>
    <row r="17569" spans="1:14" x14ac:dyDescent="0.3">
      <c r="A17569" s="1" t="s">
        <v>50</v>
      </c>
      <c r="B17569">
        <v>1128299</v>
      </c>
      <c r="C17569" s="2">
        <v>44197</v>
      </c>
      <c r="D17569" s="1" t="s">
        <v>92</v>
      </c>
      <c r="E17569" s="1" t="s">
        <v>99</v>
      </c>
      <c r="F17569" s="1" t="s">
        <v>121</v>
      </c>
      <c r="G17569" s="1" t="s">
        <v>22</v>
      </c>
      <c r="H17569">
        <v>65</v>
      </c>
      <c r="I17569">
        <v>750</v>
      </c>
      <c r="J17569">
        <v>487500</v>
      </c>
      <c r="K17569">
        <v>121875</v>
      </c>
      <c r="L17569" s="1">
        <v>365625</v>
      </c>
      <c r="M17569" s="1" t="s">
        <v>19</v>
      </c>
      <c r="N17569" s="1" t="s">
        <v>196</v>
      </c>
    </row>
    <row r="17570" spans="1:14" x14ac:dyDescent="0.3">
      <c r="A17570" s="1" t="s">
        <v>50</v>
      </c>
      <c r="B17570">
        <v>1128299</v>
      </c>
      <c r="C17570" s="2">
        <v>44198</v>
      </c>
      <c r="D17570" s="1" t="s">
        <v>92</v>
      </c>
      <c r="E17570" s="1" t="s">
        <v>99</v>
      </c>
      <c r="F17570" s="1" t="s">
        <v>121</v>
      </c>
      <c r="G17570" s="1" t="s">
        <v>23</v>
      </c>
      <c r="H17570">
        <v>65</v>
      </c>
      <c r="I17570">
        <v>750</v>
      </c>
      <c r="J17570">
        <v>487500</v>
      </c>
      <c r="K17570">
        <v>195000</v>
      </c>
      <c r="L17570" s="1">
        <v>292500</v>
      </c>
      <c r="M17570" s="1" t="s">
        <v>19</v>
      </c>
      <c r="N17570" s="1" t="s">
        <v>197</v>
      </c>
    </row>
    <row r="17571" spans="1:14" x14ac:dyDescent="0.3">
      <c r="A17571" s="1" t="s">
        <v>50</v>
      </c>
      <c r="B17571">
        <v>1128299</v>
      </c>
      <c r="C17571" s="2">
        <v>44199</v>
      </c>
      <c r="D17571" s="1" t="s">
        <v>92</v>
      </c>
      <c r="E17571" s="1" t="s">
        <v>99</v>
      </c>
      <c r="F17571" s="1" t="s">
        <v>121</v>
      </c>
      <c r="G17571" s="1" t="s">
        <v>24</v>
      </c>
      <c r="H17571">
        <v>60</v>
      </c>
      <c r="I17571">
        <v>650</v>
      </c>
      <c r="J17571">
        <v>390000</v>
      </c>
      <c r="K17571">
        <v>136500</v>
      </c>
      <c r="L17571" s="1">
        <v>253500</v>
      </c>
      <c r="M17571" s="1" t="s">
        <v>19</v>
      </c>
      <c r="N17571" s="1" t="s">
        <v>197</v>
      </c>
    </row>
    <row r="17572" spans="1:14" x14ac:dyDescent="0.3">
      <c r="A17572" s="1" t="s">
        <v>50</v>
      </c>
      <c r="B17572">
        <v>1128299</v>
      </c>
      <c r="C17572" s="2">
        <v>44200</v>
      </c>
      <c r="D17572" s="1" t="s">
        <v>92</v>
      </c>
      <c r="E17572" s="1" t="s">
        <v>99</v>
      </c>
      <c r="F17572" s="1" t="s">
        <v>121</v>
      </c>
      <c r="G17572" s="1" t="s">
        <v>18</v>
      </c>
      <c r="H17572">
        <v>65</v>
      </c>
      <c r="I17572">
        <v>550</v>
      </c>
      <c r="J17572">
        <v>357500</v>
      </c>
      <c r="K17572">
        <v>196625.00000000003</v>
      </c>
      <c r="L17572" s="1">
        <v>160874.99999999997</v>
      </c>
      <c r="M17572" s="1" t="s">
        <v>19</v>
      </c>
      <c r="N17572" s="1" t="s">
        <v>196</v>
      </c>
    </row>
    <row r="17573" spans="1:14" x14ac:dyDescent="0.3">
      <c r="A17573" s="1" t="s">
        <v>50</v>
      </c>
      <c r="B17573">
        <v>1128299</v>
      </c>
      <c r="C17573" s="2">
        <v>44201</v>
      </c>
      <c r="D17573" s="1" t="s">
        <v>92</v>
      </c>
      <c r="E17573" s="1" t="s">
        <v>99</v>
      </c>
      <c r="F17573" s="1" t="s">
        <v>121</v>
      </c>
      <c r="G17573" s="1" t="s">
        <v>20</v>
      </c>
      <c r="H17573">
        <v>80</v>
      </c>
      <c r="I17573">
        <v>725</v>
      </c>
      <c r="J17573">
        <v>580000</v>
      </c>
      <c r="K17573">
        <v>116000</v>
      </c>
      <c r="L17573" s="1">
        <v>464000</v>
      </c>
      <c r="M17573" s="1" t="s">
        <v>19</v>
      </c>
      <c r="N17573" s="1" t="s">
        <v>197</v>
      </c>
    </row>
    <row r="17574" spans="1:14" x14ac:dyDescent="0.3">
      <c r="A17574" s="1" t="s">
        <v>50</v>
      </c>
      <c r="B17574">
        <v>1128299</v>
      </c>
      <c r="C17574" s="2">
        <v>44202</v>
      </c>
      <c r="D17574" s="1" t="s">
        <v>92</v>
      </c>
      <c r="E17574" s="1" t="s">
        <v>99</v>
      </c>
      <c r="F17574" s="1" t="s">
        <v>121</v>
      </c>
      <c r="G17574" s="1" t="s">
        <v>21</v>
      </c>
      <c r="H17574">
        <v>60</v>
      </c>
      <c r="I17574">
        <v>975</v>
      </c>
      <c r="J17574">
        <v>585000</v>
      </c>
      <c r="K17574">
        <v>234000</v>
      </c>
      <c r="L17574" s="1">
        <v>351000</v>
      </c>
      <c r="M17574" s="1" t="s">
        <v>19</v>
      </c>
      <c r="N17574" s="1" t="s">
        <v>196</v>
      </c>
    </row>
    <row r="17575" spans="1:14" x14ac:dyDescent="0.3">
      <c r="A17575" s="1" t="s">
        <v>50</v>
      </c>
      <c r="B17575">
        <v>1128299</v>
      </c>
      <c r="C17575" s="2">
        <v>44203</v>
      </c>
      <c r="D17575" s="1" t="s">
        <v>92</v>
      </c>
      <c r="E17575" s="1" t="s">
        <v>99</v>
      </c>
      <c r="F17575" s="1" t="s">
        <v>121</v>
      </c>
      <c r="G17575" s="1" t="s">
        <v>22</v>
      </c>
      <c r="H17575">
        <v>65</v>
      </c>
      <c r="I17575">
        <v>825</v>
      </c>
      <c r="J17575">
        <v>536250</v>
      </c>
      <c r="K17575">
        <v>134062.5</v>
      </c>
      <c r="L17575" s="1">
        <v>402187.5</v>
      </c>
      <c r="M17575" s="1" t="s">
        <v>19</v>
      </c>
      <c r="N17575" s="1" t="s">
        <v>196</v>
      </c>
    </row>
    <row r="17576" spans="1:14" x14ac:dyDescent="0.3">
      <c r="A17576" s="1" t="s">
        <v>50</v>
      </c>
      <c r="B17576">
        <v>1128299</v>
      </c>
      <c r="C17576" s="2">
        <v>44204</v>
      </c>
      <c r="D17576" s="1" t="s">
        <v>92</v>
      </c>
      <c r="E17576" s="1" t="s">
        <v>99</v>
      </c>
      <c r="F17576" s="1" t="s">
        <v>121</v>
      </c>
      <c r="G17576" s="1" t="s">
        <v>23</v>
      </c>
      <c r="H17576">
        <v>65</v>
      </c>
      <c r="I17576">
        <v>825</v>
      </c>
      <c r="J17576">
        <v>536250</v>
      </c>
      <c r="K17576">
        <v>214500</v>
      </c>
      <c r="L17576" s="1">
        <v>321750</v>
      </c>
      <c r="M17576" s="1" t="s">
        <v>19</v>
      </c>
      <c r="N17576" s="1" t="s">
        <v>197</v>
      </c>
    </row>
    <row r="17577" spans="1:14" x14ac:dyDescent="0.3">
      <c r="A17577" s="1" t="s">
        <v>50</v>
      </c>
      <c r="B17577">
        <v>1128299</v>
      </c>
      <c r="C17577" s="2">
        <v>44205</v>
      </c>
      <c r="D17577" s="1" t="s">
        <v>92</v>
      </c>
      <c r="E17577" s="1" t="s">
        <v>99</v>
      </c>
      <c r="F17577" s="1" t="s">
        <v>121</v>
      </c>
      <c r="G17577" s="1" t="s">
        <v>24</v>
      </c>
      <c r="H17577">
        <v>60</v>
      </c>
      <c r="I17577">
        <v>700</v>
      </c>
      <c r="J17577">
        <v>420000</v>
      </c>
      <c r="K17577">
        <v>147000</v>
      </c>
      <c r="L17577" s="1">
        <v>273000</v>
      </c>
      <c r="M17577" s="1" t="s">
        <v>19</v>
      </c>
      <c r="N17577" s="1" t="s">
        <v>197</v>
      </c>
    </row>
    <row r="17578" spans="1:14" x14ac:dyDescent="0.3">
      <c r="A17578" s="1" t="s">
        <v>50</v>
      </c>
      <c r="B17578">
        <v>1128299</v>
      </c>
      <c r="C17578" s="2">
        <v>44206</v>
      </c>
      <c r="D17578" s="1" t="s">
        <v>92</v>
      </c>
      <c r="E17578" s="1" t="s">
        <v>99</v>
      </c>
      <c r="F17578" s="1" t="s">
        <v>121</v>
      </c>
      <c r="G17578" s="1" t="s">
        <v>18</v>
      </c>
      <c r="H17578">
        <v>65</v>
      </c>
      <c r="I17578">
        <v>575</v>
      </c>
      <c r="J17578">
        <v>373750</v>
      </c>
      <c r="K17578">
        <v>205562.50000000003</v>
      </c>
      <c r="L17578" s="1">
        <v>168187.49999999997</v>
      </c>
      <c r="M17578" s="1" t="s">
        <v>19</v>
      </c>
      <c r="N17578" s="1" t="s">
        <v>196</v>
      </c>
    </row>
    <row r="17579" spans="1:14" x14ac:dyDescent="0.3">
      <c r="A17579" s="1" t="s">
        <v>50</v>
      </c>
      <c r="B17579">
        <v>1128299</v>
      </c>
      <c r="C17579" s="2">
        <v>44207</v>
      </c>
      <c r="D17579" s="1" t="s">
        <v>92</v>
      </c>
      <c r="E17579" s="1" t="s">
        <v>99</v>
      </c>
      <c r="F17579" s="1" t="s">
        <v>121</v>
      </c>
      <c r="G17579" s="1" t="s">
        <v>20</v>
      </c>
      <c r="H17579">
        <v>80</v>
      </c>
      <c r="I17579">
        <v>875</v>
      </c>
      <c r="J17579">
        <v>700000</v>
      </c>
      <c r="K17579">
        <v>140000</v>
      </c>
      <c r="L17579" s="1">
        <v>560000</v>
      </c>
      <c r="M17579" s="1" t="s">
        <v>19</v>
      </c>
      <c r="N17579" s="1" t="s">
        <v>197</v>
      </c>
    </row>
    <row r="17580" spans="1:14" x14ac:dyDescent="0.3">
      <c r="A17580" s="1" t="s">
        <v>50</v>
      </c>
      <c r="B17580">
        <v>1128299</v>
      </c>
      <c r="C17580" s="2">
        <v>44208</v>
      </c>
      <c r="D17580" s="1" t="s">
        <v>92</v>
      </c>
      <c r="E17580" s="1" t="s">
        <v>99</v>
      </c>
      <c r="F17580" s="1" t="s">
        <v>121</v>
      </c>
      <c r="G17580" s="1" t="s">
        <v>21</v>
      </c>
      <c r="H17580">
        <v>60</v>
      </c>
      <c r="I17580">
        <v>1025</v>
      </c>
      <c r="J17580">
        <v>615000</v>
      </c>
      <c r="K17580">
        <v>215250.00000000003</v>
      </c>
      <c r="L17580" s="1">
        <v>399750</v>
      </c>
      <c r="M17580" s="1" t="s">
        <v>19</v>
      </c>
      <c r="N17580" s="1" t="s">
        <v>196</v>
      </c>
    </row>
    <row r="17581" spans="1:14" x14ac:dyDescent="0.3">
      <c r="A17581" s="1" t="s">
        <v>50</v>
      </c>
      <c r="B17581">
        <v>1128299</v>
      </c>
      <c r="C17581" s="2">
        <v>44209</v>
      </c>
      <c r="D17581" s="1" t="s">
        <v>92</v>
      </c>
      <c r="E17581" s="1" t="s">
        <v>99</v>
      </c>
      <c r="F17581" s="1" t="s">
        <v>121</v>
      </c>
      <c r="G17581" s="1" t="s">
        <v>22</v>
      </c>
      <c r="H17581">
        <v>65</v>
      </c>
      <c r="I17581">
        <v>875</v>
      </c>
      <c r="J17581">
        <v>568750</v>
      </c>
      <c r="K17581">
        <v>113750</v>
      </c>
      <c r="L17581" s="1">
        <v>455000</v>
      </c>
      <c r="M17581" s="1" t="s">
        <v>19</v>
      </c>
      <c r="N17581" s="1" t="s">
        <v>196</v>
      </c>
    </row>
    <row r="17582" spans="1:14" x14ac:dyDescent="0.3">
      <c r="A17582" s="1" t="s">
        <v>50</v>
      </c>
      <c r="B17582">
        <v>1128299</v>
      </c>
      <c r="C17582" s="2">
        <v>44210</v>
      </c>
      <c r="D17582" s="1" t="s">
        <v>92</v>
      </c>
      <c r="E17582" s="1" t="s">
        <v>99</v>
      </c>
      <c r="F17582" s="1" t="s">
        <v>121</v>
      </c>
      <c r="G17582" s="1" t="s">
        <v>23</v>
      </c>
      <c r="H17582">
        <v>65</v>
      </c>
      <c r="I17582">
        <v>825</v>
      </c>
      <c r="J17582">
        <v>536250</v>
      </c>
      <c r="K17582">
        <v>187687.50000000003</v>
      </c>
      <c r="L17582" s="1">
        <v>348562.5</v>
      </c>
      <c r="M17582" s="1" t="s">
        <v>19</v>
      </c>
      <c r="N17582" s="1" t="s">
        <v>197</v>
      </c>
    </row>
    <row r="17583" spans="1:14" x14ac:dyDescent="0.3">
      <c r="A17583" s="1" t="s">
        <v>50</v>
      </c>
      <c r="B17583">
        <v>1128299</v>
      </c>
      <c r="C17583" s="2">
        <v>44211</v>
      </c>
      <c r="D17583" s="1" t="s">
        <v>92</v>
      </c>
      <c r="E17583" s="1" t="s">
        <v>99</v>
      </c>
      <c r="F17583" s="1" t="s">
        <v>121</v>
      </c>
      <c r="G17583" s="1" t="s">
        <v>24</v>
      </c>
      <c r="H17583">
        <v>60</v>
      </c>
      <c r="I17583">
        <v>725</v>
      </c>
      <c r="J17583">
        <v>435000</v>
      </c>
      <c r="K17583">
        <v>130500</v>
      </c>
      <c r="L17583" s="1">
        <v>304500</v>
      </c>
      <c r="M17583" s="1" t="s">
        <v>19</v>
      </c>
      <c r="N17583" s="1" t="s">
        <v>197</v>
      </c>
    </row>
    <row r="17584" spans="1:14" x14ac:dyDescent="0.3">
      <c r="A17584" s="1" t="s">
        <v>50</v>
      </c>
      <c r="B17584">
        <v>1128299</v>
      </c>
      <c r="C17584" s="2">
        <v>44212</v>
      </c>
      <c r="D17584" s="1" t="s">
        <v>92</v>
      </c>
      <c r="E17584" s="1" t="s">
        <v>99</v>
      </c>
      <c r="F17584" s="1" t="s">
        <v>121</v>
      </c>
      <c r="G17584" s="1" t="s">
        <v>18</v>
      </c>
      <c r="H17584">
        <v>65</v>
      </c>
      <c r="I17584">
        <v>775</v>
      </c>
      <c r="J17584">
        <v>503750</v>
      </c>
      <c r="K17584">
        <v>251875</v>
      </c>
      <c r="L17584" s="1">
        <v>251875</v>
      </c>
      <c r="M17584" s="1" t="s">
        <v>19</v>
      </c>
      <c r="N17584" s="1" t="s">
        <v>196</v>
      </c>
    </row>
    <row r="17585" spans="1:14" x14ac:dyDescent="0.3">
      <c r="A17585" s="1" t="s">
        <v>50</v>
      </c>
      <c r="B17585">
        <v>1128299</v>
      </c>
      <c r="C17585" s="2">
        <v>44213</v>
      </c>
      <c r="D17585" s="1" t="s">
        <v>92</v>
      </c>
      <c r="E17585" s="1" t="s">
        <v>99</v>
      </c>
      <c r="F17585" s="1" t="s">
        <v>121</v>
      </c>
      <c r="G17585" s="1" t="s">
        <v>20</v>
      </c>
      <c r="H17585">
        <v>80</v>
      </c>
      <c r="I17585">
        <v>775</v>
      </c>
      <c r="J17585">
        <v>620000</v>
      </c>
      <c r="K17585">
        <v>93000.000000000015</v>
      </c>
      <c r="L17585" s="1">
        <v>527000</v>
      </c>
      <c r="M17585" s="1" t="s">
        <v>19</v>
      </c>
      <c r="N17585" s="1" t="s">
        <v>197</v>
      </c>
    </row>
    <row r="17586" spans="1:14" x14ac:dyDescent="0.3">
      <c r="A17586" s="1" t="s">
        <v>50</v>
      </c>
      <c r="B17586">
        <v>1128299</v>
      </c>
      <c r="C17586" s="2">
        <v>44214</v>
      </c>
      <c r="D17586" s="1" t="s">
        <v>92</v>
      </c>
      <c r="E17586" s="1" t="s">
        <v>99</v>
      </c>
      <c r="F17586" s="1" t="s">
        <v>121</v>
      </c>
      <c r="G17586" s="1" t="s">
        <v>21</v>
      </c>
      <c r="H17586">
        <v>65</v>
      </c>
      <c r="I17586">
        <v>975</v>
      </c>
      <c r="J17586">
        <v>633750</v>
      </c>
      <c r="K17586">
        <v>221812.50000000003</v>
      </c>
      <c r="L17586" s="1">
        <v>411937.5</v>
      </c>
      <c r="M17586" s="1" t="s">
        <v>19</v>
      </c>
      <c r="N17586" s="1" t="s">
        <v>196</v>
      </c>
    </row>
    <row r="17587" spans="1:14" x14ac:dyDescent="0.3">
      <c r="A17587" s="1" t="s">
        <v>50</v>
      </c>
      <c r="B17587">
        <v>1128299</v>
      </c>
      <c r="C17587" s="2">
        <v>44215</v>
      </c>
      <c r="D17587" s="1" t="s">
        <v>92</v>
      </c>
      <c r="E17587" s="1" t="s">
        <v>99</v>
      </c>
      <c r="F17587" s="1" t="s">
        <v>121</v>
      </c>
      <c r="G17587" s="1" t="s">
        <v>22</v>
      </c>
      <c r="H17587">
        <v>70</v>
      </c>
      <c r="I17587">
        <v>925</v>
      </c>
      <c r="J17587">
        <v>647500</v>
      </c>
      <c r="K17587">
        <v>129500</v>
      </c>
      <c r="L17587" s="1">
        <v>518000</v>
      </c>
      <c r="M17587" s="1" t="s">
        <v>19</v>
      </c>
      <c r="N17587" s="1" t="s">
        <v>196</v>
      </c>
    </row>
    <row r="17588" spans="1:14" x14ac:dyDescent="0.3">
      <c r="A17588" s="1" t="s">
        <v>50</v>
      </c>
      <c r="B17588">
        <v>1128299</v>
      </c>
      <c r="C17588" s="2">
        <v>44216</v>
      </c>
      <c r="D17588" s="1" t="s">
        <v>92</v>
      </c>
      <c r="E17588" s="1" t="s">
        <v>99</v>
      </c>
      <c r="F17588" s="1" t="s">
        <v>121</v>
      </c>
      <c r="G17588" s="1" t="s">
        <v>23</v>
      </c>
      <c r="H17588">
        <v>65</v>
      </c>
      <c r="I17588">
        <v>800</v>
      </c>
      <c r="J17588">
        <v>520000</v>
      </c>
      <c r="K17588">
        <v>182000.00000000003</v>
      </c>
      <c r="L17588" s="1">
        <v>338000</v>
      </c>
      <c r="M17588" s="1" t="s">
        <v>19</v>
      </c>
      <c r="N17588" s="1" t="s">
        <v>197</v>
      </c>
    </row>
    <row r="17589" spans="1:14" x14ac:dyDescent="0.3">
      <c r="A17589" s="1" t="s">
        <v>50</v>
      </c>
      <c r="B17589">
        <v>1128299</v>
      </c>
      <c r="C17589" s="2">
        <v>44217</v>
      </c>
      <c r="D17589" s="1" t="s">
        <v>92</v>
      </c>
      <c r="E17589" s="1" t="s">
        <v>99</v>
      </c>
      <c r="F17589" s="1" t="s">
        <v>121</v>
      </c>
      <c r="G17589" s="1" t="s">
        <v>24</v>
      </c>
      <c r="H17589">
        <v>65</v>
      </c>
      <c r="I17589">
        <v>750</v>
      </c>
      <c r="J17589">
        <v>487500</v>
      </c>
      <c r="K17589">
        <v>146250</v>
      </c>
      <c r="L17589" s="1">
        <v>341250</v>
      </c>
      <c r="M17589" s="1" t="s">
        <v>19</v>
      </c>
      <c r="N17589" s="1" t="s">
        <v>197</v>
      </c>
    </row>
    <row r="17590" spans="1:14" x14ac:dyDescent="0.3">
      <c r="A17590" s="1" t="s">
        <v>50</v>
      </c>
      <c r="B17590">
        <v>1128299</v>
      </c>
      <c r="C17590" s="2">
        <v>44218</v>
      </c>
      <c r="D17590" s="1" t="s">
        <v>92</v>
      </c>
      <c r="E17590" s="1" t="s">
        <v>99</v>
      </c>
      <c r="F17590" s="1" t="s">
        <v>121</v>
      </c>
      <c r="G17590" s="1" t="s">
        <v>18</v>
      </c>
      <c r="H17590">
        <v>75</v>
      </c>
      <c r="I17590">
        <v>750</v>
      </c>
      <c r="J17590">
        <v>562500</v>
      </c>
      <c r="K17590">
        <v>281250</v>
      </c>
      <c r="L17590" s="1">
        <v>281250</v>
      </c>
      <c r="M17590" s="1" t="s">
        <v>19</v>
      </c>
      <c r="N17590" s="1" t="s">
        <v>196</v>
      </c>
    </row>
    <row r="17591" spans="1:14" x14ac:dyDescent="0.3">
      <c r="A17591" s="1" t="s">
        <v>50</v>
      </c>
      <c r="B17591">
        <v>1128299</v>
      </c>
      <c r="C17591" s="2">
        <v>44219</v>
      </c>
      <c r="D17591" s="1" t="s">
        <v>92</v>
      </c>
      <c r="E17591" s="1" t="s">
        <v>99</v>
      </c>
      <c r="F17591" s="1" t="s">
        <v>121</v>
      </c>
      <c r="G17591" s="1" t="s">
        <v>20</v>
      </c>
      <c r="H17591">
        <v>80</v>
      </c>
      <c r="I17591">
        <v>725</v>
      </c>
      <c r="J17591">
        <v>580000</v>
      </c>
      <c r="K17591">
        <v>87000.000000000015</v>
      </c>
      <c r="L17591" s="1">
        <v>493000</v>
      </c>
      <c r="M17591" s="1" t="s">
        <v>19</v>
      </c>
      <c r="N17591" s="1" t="s">
        <v>197</v>
      </c>
    </row>
    <row r="17592" spans="1:14" x14ac:dyDescent="0.3">
      <c r="A17592" s="1" t="s">
        <v>50</v>
      </c>
      <c r="B17592">
        <v>1128299</v>
      </c>
      <c r="C17592" s="2">
        <v>44220</v>
      </c>
      <c r="D17592" s="1" t="s">
        <v>92</v>
      </c>
      <c r="E17592" s="1" t="s">
        <v>99</v>
      </c>
      <c r="F17592" s="1" t="s">
        <v>121</v>
      </c>
      <c r="G17592" s="1" t="s">
        <v>21</v>
      </c>
      <c r="H17592">
        <v>55.000000000000007</v>
      </c>
      <c r="I17592">
        <v>925</v>
      </c>
      <c r="J17592">
        <v>508750.00000000006</v>
      </c>
      <c r="K17592">
        <v>152625.00000000003</v>
      </c>
      <c r="L17592" s="1">
        <v>356125</v>
      </c>
      <c r="M17592" s="1" t="s">
        <v>19</v>
      </c>
      <c r="N17592" s="1" t="s">
        <v>196</v>
      </c>
    </row>
    <row r="17593" spans="1:14" x14ac:dyDescent="0.3">
      <c r="A17593" s="1" t="s">
        <v>50</v>
      </c>
      <c r="B17593">
        <v>1128299</v>
      </c>
      <c r="C17593" s="2">
        <v>44221</v>
      </c>
      <c r="D17593" s="1" t="s">
        <v>92</v>
      </c>
      <c r="E17593" s="1" t="s">
        <v>99</v>
      </c>
      <c r="F17593" s="1" t="s">
        <v>121</v>
      </c>
      <c r="G17593" s="1" t="s">
        <v>22</v>
      </c>
      <c r="H17593">
        <v>60.000000000000007</v>
      </c>
      <c r="I17593">
        <v>925</v>
      </c>
      <c r="J17593">
        <v>555000.00000000012</v>
      </c>
      <c r="K17593">
        <v>83250.000000000015</v>
      </c>
      <c r="L17593" s="1">
        <v>471750.00000000012</v>
      </c>
      <c r="M17593" s="1" t="s">
        <v>19</v>
      </c>
      <c r="N17593" s="1" t="s">
        <v>196</v>
      </c>
    </row>
    <row r="17594" spans="1:14" x14ac:dyDescent="0.3">
      <c r="A17594" s="1" t="s">
        <v>50</v>
      </c>
      <c r="B17594">
        <v>1128299</v>
      </c>
      <c r="C17594" s="2">
        <v>44222</v>
      </c>
      <c r="D17594" s="1" t="s">
        <v>92</v>
      </c>
      <c r="E17594" s="1" t="s">
        <v>99</v>
      </c>
      <c r="F17594" s="1" t="s">
        <v>121</v>
      </c>
      <c r="G17594" s="1" t="s">
        <v>23</v>
      </c>
      <c r="H17594">
        <v>55.000000000000007</v>
      </c>
      <c r="I17594">
        <v>775</v>
      </c>
      <c r="J17594">
        <v>426250.00000000006</v>
      </c>
      <c r="K17594">
        <v>127875.00000000004</v>
      </c>
      <c r="L17594" s="1">
        <v>298375</v>
      </c>
      <c r="M17594" s="1" t="s">
        <v>19</v>
      </c>
      <c r="N17594" s="1" t="s">
        <v>197</v>
      </c>
    </row>
    <row r="17595" spans="1:14" x14ac:dyDescent="0.3">
      <c r="A17595" s="1" t="s">
        <v>50</v>
      </c>
      <c r="B17595">
        <v>1128299</v>
      </c>
      <c r="C17595" s="2">
        <v>44223</v>
      </c>
      <c r="D17595" s="1" t="s">
        <v>92</v>
      </c>
      <c r="E17595" s="1" t="s">
        <v>99</v>
      </c>
      <c r="F17595" s="1" t="s">
        <v>121</v>
      </c>
      <c r="G17595" s="1" t="s">
        <v>24</v>
      </c>
      <c r="H17595">
        <v>55.000000000000007</v>
      </c>
      <c r="I17595">
        <v>725</v>
      </c>
      <c r="J17595">
        <v>398750.00000000006</v>
      </c>
      <c r="K17595">
        <v>99687.5</v>
      </c>
      <c r="L17595" s="1">
        <v>299062.50000000006</v>
      </c>
      <c r="M17595" s="1" t="s">
        <v>19</v>
      </c>
      <c r="N17595" s="1" t="s">
        <v>197</v>
      </c>
    </row>
    <row r="17596" spans="1:14" x14ac:dyDescent="0.3">
      <c r="A17596" s="1" t="s">
        <v>50</v>
      </c>
      <c r="B17596">
        <v>1128299</v>
      </c>
      <c r="C17596" s="2">
        <v>44224</v>
      </c>
      <c r="D17596" s="1" t="s">
        <v>92</v>
      </c>
      <c r="E17596" s="1" t="s">
        <v>99</v>
      </c>
      <c r="F17596" s="1" t="s">
        <v>121</v>
      </c>
      <c r="G17596" s="1" t="s">
        <v>18</v>
      </c>
      <c r="H17596">
        <v>65</v>
      </c>
      <c r="I17596">
        <v>725</v>
      </c>
      <c r="J17596">
        <v>471250</v>
      </c>
      <c r="K17596">
        <v>212062.50000000003</v>
      </c>
      <c r="L17596" s="1">
        <v>259187.49999999997</v>
      </c>
      <c r="M17596" s="1" t="s">
        <v>19</v>
      </c>
      <c r="N17596" s="1" t="s">
        <v>196</v>
      </c>
    </row>
    <row r="17597" spans="1:14" x14ac:dyDescent="0.3">
      <c r="A17597" s="1" t="s">
        <v>50</v>
      </c>
      <c r="B17597">
        <v>1128299</v>
      </c>
      <c r="C17597" s="2">
        <v>44225</v>
      </c>
      <c r="D17597" s="1" t="s">
        <v>92</v>
      </c>
      <c r="E17597" s="1" t="s">
        <v>99</v>
      </c>
      <c r="F17597" s="1" t="s">
        <v>121</v>
      </c>
      <c r="G17597" s="1" t="s">
        <v>20</v>
      </c>
      <c r="H17597">
        <v>70</v>
      </c>
      <c r="I17597">
        <v>775</v>
      </c>
      <c r="J17597">
        <v>542500</v>
      </c>
      <c r="K17597">
        <v>54250</v>
      </c>
      <c r="L17597" s="1">
        <v>488250</v>
      </c>
      <c r="M17597" s="1" t="s">
        <v>19</v>
      </c>
      <c r="N17597" s="1" t="s">
        <v>197</v>
      </c>
    </row>
    <row r="17598" spans="1:14" x14ac:dyDescent="0.3">
      <c r="A17598" s="1" t="s">
        <v>50</v>
      </c>
      <c r="B17598">
        <v>1128299</v>
      </c>
      <c r="C17598" s="2">
        <v>44226</v>
      </c>
      <c r="D17598" s="1" t="s">
        <v>92</v>
      </c>
      <c r="E17598" s="1" t="s">
        <v>99</v>
      </c>
      <c r="F17598" s="1" t="s">
        <v>121</v>
      </c>
      <c r="G17598" s="1" t="s">
        <v>21</v>
      </c>
      <c r="H17598">
        <v>55.000000000000007</v>
      </c>
      <c r="I17598">
        <v>875</v>
      </c>
      <c r="J17598">
        <v>481250.00000000006</v>
      </c>
      <c r="K17598">
        <v>144375.00000000003</v>
      </c>
      <c r="L17598" s="1">
        <v>336875</v>
      </c>
      <c r="M17598" s="1" t="s">
        <v>19</v>
      </c>
      <c r="N17598" s="1" t="s">
        <v>196</v>
      </c>
    </row>
    <row r="17599" spans="1:14" x14ac:dyDescent="0.3">
      <c r="A17599" s="1" t="s">
        <v>50</v>
      </c>
      <c r="B17599">
        <v>1128299</v>
      </c>
      <c r="C17599" s="2">
        <v>44227</v>
      </c>
      <c r="D17599" s="1" t="s">
        <v>92</v>
      </c>
      <c r="E17599" s="1" t="s">
        <v>99</v>
      </c>
      <c r="F17599" s="1" t="s">
        <v>121</v>
      </c>
      <c r="G17599" s="1" t="s">
        <v>22</v>
      </c>
      <c r="H17599">
        <v>60.000000000000007</v>
      </c>
      <c r="I17599">
        <v>875</v>
      </c>
      <c r="J17599">
        <v>525000.00000000012</v>
      </c>
      <c r="K17599">
        <v>78750.000000000015</v>
      </c>
      <c r="L17599" s="1">
        <v>446250.00000000012</v>
      </c>
      <c r="M17599" s="1" t="s">
        <v>19</v>
      </c>
      <c r="N17599" s="1" t="s">
        <v>196</v>
      </c>
    </row>
    <row r="17600" spans="1:14" x14ac:dyDescent="0.3">
      <c r="A17600" s="1" t="s">
        <v>50</v>
      </c>
      <c r="B17600">
        <v>1128299</v>
      </c>
      <c r="C17600" s="2">
        <v>44228</v>
      </c>
      <c r="D17600" s="1" t="s">
        <v>92</v>
      </c>
      <c r="E17600" s="1" t="s">
        <v>99</v>
      </c>
      <c r="F17600" s="1" t="s">
        <v>121</v>
      </c>
      <c r="G17600" s="1" t="s">
        <v>23</v>
      </c>
      <c r="H17600">
        <v>55.000000000000007</v>
      </c>
      <c r="I17600">
        <v>700</v>
      </c>
      <c r="J17600">
        <v>385000.00000000006</v>
      </c>
      <c r="K17600">
        <v>115500.00000000003</v>
      </c>
      <c r="L17600" s="1">
        <v>269500</v>
      </c>
      <c r="M17600" s="1" t="s">
        <v>19</v>
      </c>
      <c r="N17600" s="1" t="s">
        <v>197</v>
      </c>
    </row>
    <row r="17601" spans="1:14" x14ac:dyDescent="0.3">
      <c r="A17601" s="1" t="s">
        <v>50</v>
      </c>
      <c r="B17601">
        <v>1128299</v>
      </c>
      <c r="C17601" s="2">
        <v>44229</v>
      </c>
      <c r="D17601" s="1" t="s">
        <v>92</v>
      </c>
      <c r="E17601" s="1" t="s">
        <v>99</v>
      </c>
      <c r="F17601" s="1" t="s">
        <v>121</v>
      </c>
      <c r="G17601" s="1" t="s">
        <v>24</v>
      </c>
      <c r="H17601">
        <v>55.000000000000007</v>
      </c>
      <c r="I17601">
        <v>675</v>
      </c>
      <c r="J17601">
        <v>371250.00000000006</v>
      </c>
      <c r="K17601">
        <v>92812.5</v>
      </c>
      <c r="L17601" s="1">
        <v>278437.50000000006</v>
      </c>
      <c r="M17601" s="1" t="s">
        <v>19</v>
      </c>
      <c r="N17601" s="1" t="s">
        <v>197</v>
      </c>
    </row>
    <row r="17602" spans="1:14" x14ac:dyDescent="0.3">
      <c r="A17602" s="1" t="s">
        <v>50</v>
      </c>
      <c r="B17602">
        <v>1128299</v>
      </c>
      <c r="C17602" s="2">
        <v>44230</v>
      </c>
      <c r="D17602" s="1" t="s">
        <v>92</v>
      </c>
      <c r="E17602" s="1" t="s">
        <v>99</v>
      </c>
      <c r="F17602" s="1" t="s">
        <v>121</v>
      </c>
      <c r="G17602" s="1" t="s">
        <v>18</v>
      </c>
      <c r="H17602">
        <v>65</v>
      </c>
      <c r="I17602">
        <v>650</v>
      </c>
      <c r="J17602">
        <v>422500</v>
      </c>
      <c r="K17602">
        <v>190125.00000000003</v>
      </c>
      <c r="L17602" s="1">
        <v>232374.99999999997</v>
      </c>
      <c r="M17602" s="1" t="s">
        <v>19</v>
      </c>
      <c r="N17602" s="1" t="s">
        <v>196</v>
      </c>
    </row>
    <row r="17603" spans="1:14" x14ac:dyDescent="0.3">
      <c r="A17603" s="1" t="s">
        <v>50</v>
      </c>
      <c r="B17603">
        <v>1128299</v>
      </c>
      <c r="C17603" s="2">
        <v>44231</v>
      </c>
      <c r="D17603" s="1" t="s">
        <v>92</v>
      </c>
      <c r="E17603" s="1" t="s">
        <v>99</v>
      </c>
      <c r="F17603" s="1" t="s">
        <v>121</v>
      </c>
      <c r="G17603" s="1" t="s">
        <v>20</v>
      </c>
      <c r="H17603">
        <v>70</v>
      </c>
      <c r="I17603">
        <v>700</v>
      </c>
      <c r="J17603">
        <v>490000</v>
      </c>
      <c r="K17603">
        <v>49000</v>
      </c>
      <c r="L17603" s="1">
        <v>441000</v>
      </c>
      <c r="M17603" s="1" t="s">
        <v>19</v>
      </c>
      <c r="N17603" s="1" t="s">
        <v>197</v>
      </c>
    </row>
    <row r="17604" spans="1:14" x14ac:dyDescent="0.3">
      <c r="A17604" s="1" t="s">
        <v>50</v>
      </c>
      <c r="B17604">
        <v>1128299</v>
      </c>
      <c r="C17604" s="2">
        <v>44232</v>
      </c>
      <c r="D17604" s="1" t="s">
        <v>92</v>
      </c>
      <c r="E17604" s="1" t="s">
        <v>99</v>
      </c>
      <c r="F17604" s="1" t="s">
        <v>121</v>
      </c>
      <c r="G17604" s="1" t="s">
        <v>21</v>
      </c>
      <c r="H17604">
        <v>55.000000000000007</v>
      </c>
      <c r="I17604">
        <v>875</v>
      </c>
      <c r="J17604">
        <v>481250.00000000006</v>
      </c>
      <c r="K17604">
        <v>144375.00000000003</v>
      </c>
      <c r="L17604" s="1">
        <v>336875</v>
      </c>
      <c r="M17604" s="1" t="s">
        <v>19</v>
      </c>
      <c r="N17604" s="1" t="s">
        <v>196</v>
      </c>
    </row>
    <row r="17605" spans="1:14" x14ac:dyDescent="0.3">
      <c r="A17605" s="1" t="s">
        <v>50</v>
      </c>
      <c r="B17605">
        <v>1128299</v>
      </c>
      <c r="C17605" s="2">
        <v>44233</v>
      </c>
      <c r="D17605" s="1" t="s">
        <v>92</v>
      </c>
      <c r="E17605" s="1" t="s">
        <v>99</v>
      </c>
      <c r="F17605" s="1" t="s">
        <v>121</v>
      </c>
      <c r="G17605" s="1" t="s">
        <v>22</v>
      </c>
      <c r="H17605">
        <v>60.000000000000007</v>
      </c>
      <c r="I17605">
        <v>875</v>
      </c>
      <c r="J17605">
        <v>525000.00000000012</v>
      </c>
      <c r="K17605">
        <v>78750.000000000015</v>
      </c>
      <c r="L17605" s="1">
        <v>446250.00000000012</v>
      </c>
      <c r="M17605" s="1" t="s">
        <v>19</v>
      </c>
      <c r="N17605" s="1" t="s">
        <v>196</v>
      </c>
    </row>
    <row r="17606" spans="1:14" x14ac:dyDescent="0.3">
      <c r="A17606" s="1" t="s">
        <v>50</v>
      </c>
      <c r="B17606">
        <v>1128299</v>
      </c>
      <c r="C17606" s="2">
        <v>44234</v>
      </c>
      <c r="D17606" s="1" t="s">
        <v>92</v>
      </c>
      <c r="E17606" s="1" t="s">
        <v>99</v>
      </c>
      <c r="F17606" s="1" t="s">
        <v>121</v>
      </c>
      <c r="G17606" s="1" t="s">
        <v>23</v>
      </c>
      <c r="H17606">
        <v>55.000000000000007</v>
      </c>
      <c r="I17606">
        <v>725</v>
      </c>
      <c r="J17606">
        <v>398750.00000000006</v>
      </c>
      <c r="K17606">
        <v>119625.00000000003</v>
      </c>
      <c r="L17606" s="1">
        <v>279125</v>
      </c>
      <c r="M17606" s="1" t="s">
        <v>19</v>
      </c>
      <c r="N17606" s="1" t="s">
        <v>197</v>
      </c>
    </row>
    <row r="17607" spans="1:14" x14ac:dyDescent="0.3">
      <c r="A17607" s="1" t="s">
        <v>50</v>
      </c>
      <c r="B17607">
        <v>1128299</v>
      </c>
      <c r="C17607" s="2">
        <v>44235</v>
      </c>
      <c r="D17607" s="1" t="s">
        <v>92</v>
      </c>
      <c r="E17607" s="1" t="s">
        <v>99</v>
      </c>
      <c r="F17607" s="1" t="s">
        <v>121</v>
      </c>
      <c r="G17607" s="1" t="s">
        <v>24</v>
      </c>
      <c r="H17607">
        <v>55.000000000000007</v>
      </c>
      <c r="I17607">
        <v>700</v>
      </c>
      <c r="J17607">
        <v>385000.00000000006</v>
      </c>
      <c r="K17607">
        <v>96250</v>
      </c>
      <c r="L17607" s="1">
        <v>288750.00000000006</v>
      </c>
      <c r="M17607" s="1" t="s">
        <v>19</v>
      </c>
      <c r="N17607" s="1" t="s">
        <v>197</v>
      </c>
    </row>
    <row r="17608" spans="1:14" x14ac:dyDescent="0.3">
      <c r="A17608" s="1" t="s">
        <v>50</v>
      </c>
      <c r="B17608">
        <v>1128299</v>
      </c>
      <c r="C17608" s="2">
        <v>44236</v>
      </c>
      <c r="D17608" s="1" t="s">
        <v>92</v>
      </c>
      <c r="E17608" s="1" t="s">
        <v>99</v>
      </c>
      <c r="F17608" s="1" t="s">
        <v>121</v>
      </c>
      <c r="G17608" s="1" t="s">
        <v>18</v>
      </c>
      <c r="H17608">
        <v>65</v>
      </c>
      <c r="I17608">
        <v>650</v>
      </c>
      <c r="J17608">
        <v>422500</v>
      </c>
      <c r="K17608">
        <v>190125.00000000003</v>
      </c>
      <c r="L17608" s="1">
        <v>232374.99999999997</v>
      </c>
      <c r="M17608" s="1" t="s">
        <v>19</v>
      </c>
      <c r="N17608" s="1" t="s">
        <v>196</v>
      </c>
    </row>
    <row r="17609" spans="1:14" x14ac:dyDescent="0.3">
      <c r="A17609" s="1" t="s">
        <v>50</v>
      </c>
      <c r="B17609">
        <v>1128299</v>
      </c>
      <c r="C17609" s="2">
        <v>44237</v>
      </c>
      <c r="D17609" s="1" t="s">
        <v>92</v>
      </c>
      <c r="E17609" s="1" t="s">
        <v>99</v>
      </c>
      <c r="F17609" s="1" t="s">
        <v>121</v>
      </c>
      <c r="G17609" s="1" t="s">
        <v>20</v>
      </c>
      <c r="H17609">
        <v>70</v>
      </c>
      <c r="I17609">
        <v>775</v>
      </c>
      <c r="J17609">
        <v>542500</v>
      </c>
      <c r="K17609">
        <v>54250</v>
      </c>
      <c r="L17609" s="1">
        <v>488250</v>
      </c>
      <c r="M17609" s="1" t="s">
        <v>19</v>
      </c>
      <c r="N17609" s="1" t="s">
        <v>197</v>
      </c>
    </row>
    <row r="17610" spans="1:14" x14ac:dyDescent="0.3">
      <c r="A17610" s="1" t="s">
        <v>50</v>
      </c>
      <c r="B17610">
        <v>1128299</v>
      </c>
      <c r="C17610" s="2">
        <v>44238</v>
      </c>
      <c r="D17610" s="1" t="s">
        <v>92</v>
      </c>
      <c r="E17610" s="1" t="s">
        <v>99</v>
      </c>
      <c r="F17610" s="1" t="s">
        <v>121</v>
      </c>
      <c r="G17610" s="1" t="s">
        <v>21</v>
      </c>
      <c r="H17610">
        <v>55.000000000000007</v>
      </c>
      <c r="I17610">
        <v>975</v>
      </c>
      <c r="J17610">
        <v>536250.00000000012</v>
      </c>
      <c r="K17610">
        <v>160875.00000000006</v>
      </c>
      <c r="L17610" s="1">
        <v>375375.00000000006</v>
      </c>
      <c r="M17610" s="1" t="s">
        <v>19</v>
      </c>
      <c r="N17610" s="1" t="s">
        <v>196</v>
      </c>
    </row>
    <row r="17611" spans="1:14" x14ac:dyDescent="0.3">
      <c r="A17611" s="1" t="s">
        <v>50</v>
      </c>
      <c r="B17611">
        <v>1128299</v>
      </c>
      <c r="C17611" s="2">
        <v>44239</v>
      </c>
      <c r="D17611" s="1" t="s">
        <v>92</v>
      </c>
      <c r="E17611" s="1" t="s">
        <v>99</v>
      </c>
      <c r="F17611" s="1" t="s">
        <v>121</v>
      </c>
      <c r="G17611" s="1" t="s">
        <v>22</v>
      </c>
      <c r="H17611">
        <v>60.000000000000007</v>
      </c>
      <c r="I17611">
        <v>975</v>
      </c>
      <c r="J17611">
        <v>585000.00000000012</v>
      </c>
      <c r="K17611">
        <v>87750.000000000015</v>
      </c>
      <c r="L17611" s="1">
        <v>497250.00000000012</v>
      </c>
      <c r="M17611" s="1" t="s">
        <v>19</v>
      </c>
      <c r="N17611" s="1" t="s">
        <v>196</v>
      </c>
    </row>
    <row r="17612" spans="1:14" x14ac:dyDescent="0.3">
      <c r="A17612" s="1" t="s">
        <v>50</v>
      </c>
      <c r="B17612">
        <v>1128299</v>
      </c>
      <c r="C17612" s="2">
        <v>44240</v>
      </c>
      <c r="D17612" s="1" t="s">
        <v>92</v>
      </c>
      <c r="E17612" s="1" t="s">
        <v>99</v>
      </c>
      <c r="F17612" s="1" t="s">
        <v>121</v>
      </c>
      <c r="G17612" s="1" t="s">
        <v>23</v>
      </c>
      <c r="H17612">
        <v>55.000000000000007</v>
      </c>
      <c r="I17612">
        <v>775</v>
      </c>
      <c r="J17612">
        <v>426250.00000000006</v>
      </c>
      <c r="K17612">
        <v>127875.00000000004</v>
      </c>
      <c r="L17612" s="1">
        <v>298375</v>
      </c>
      <c r="M17612" s="1" t="s">
        <v>19</v>
      </c>
      <c r="N17612" s="1" t="s">
        <v>197</v>
      </c>
    </row>
    <row r="17613" spans="1:14" x14ac:dyDescent="0.3">
      <c r="A17613" s="1" t="s">
        <v>50</v>
      </c>
      <c r="B17613">
        <v>1128299</v>
      </c>
      <c r="C17613" s="2">
        <v>44241</v>
      </c>
      <c r="D17613" s="1" t="s">
        <v>92</v>
      </c>
      <c r="E17613" s="1" t="s">
        <v>99</v>
      </c>
      <c r="F17613" s="1" t="s">
        <v>121</v>
      </c>
      <c r="G17613" s="1" t="s">
        <v>24</v>
      </c>
      <c r="H17613">
        <v>55.000000000000007</v>
      </c>
      <c r="I17613">
        <v>775</v>
      </c>
      <c r="J17613">
        <v>426250.00000000006</v>
      </c>
      <c r="K17613">
        <v>106562.5</v>
      </c>
      <c r="L17613" s="1">
        <v>319687.50000000006</v>
      </c>
      <c r="M17613" s="1" t="s">
        <v>19</v>
      </c>
      <c r="N17613" s="1" t="s">
        <v>197</v>
      </c>
    </row>
    <row r="17614" spans="1:14" x14ac:dyDescent="0.3">
      <c r="A17614" s="1" t="s">
        <v>50</v>
      </c>
      <c r="B17614">
        <v>1128299</v>
      </c>
      <c r="C17614" s="2">
        <v>44242</v>
      </c>
      <c r="D17614" s="1" t="s">
        <v>92</v>
      </c>
      <c r="E17614" s="1" t="s">
        <v>99</v>
      </c>
      <c r="F17614" s="1" t="s">
        <v>121</v>
      </c>
      <c r="G17614" s="1" t="s">
        <v>18</v>
      </c>
      <c r="H17614">
        <v>65</v>
      </c>
      <c r="I17614">
        <v>700</v>
      </c>
      <c r="J17614">
        <v>455000</v>
      </c>
      <c r="K17614">
        <v>204750.00000000003</v>
      </c>
      <c r="L17614" s="1">
        <v>250249.99999999997</v>
      </c>
      <c r="M17614" s="1" t="s">
        <v>19</v>
      </c>
      <c r="N17614" s="1" t="s">
        <v>196</v>
      </c>
    </row>
    <row r="17615" spans="1:14" x14ac:dyDescent="0.3">
      <c r="A17615" s="1" t="s">
        <v>50</v>
      </c>
      <c r="B17615">
        <v>1128299</v>
      </c>
      <c r="C17615" s="2">
        <v>44243</v>
      </c>
      <c r="D17615" s="1" t="s">
        <v>92</v>
      </c>
      <c r="E17615" s="1" t="s">
        <v>99</v>
      </c>
      <c r="F17615" s="1" t="s">
        <v>121</v>
      </c>
      <c r="G17615" s="1" t="s">
        <v>20</v>
      </c>
      <c r="H17615">
        <v>70</v>
      </c>
      <c r="I17615">
        <v>800</v>
      </c>
      <c r="J17615">
        <v>560000</v>
      </c>
      <c r="K17615">
        <v>56000</v>
      </c>
      <c r="L17615" s="1">
        <v>504000</v>
      </c>
      <c r="M17615" s="1" t="s">
        <v>19</v>
      </c>
      <c r="N17615" s="1" t="s">
        <v>197</v>
      </c>
    </row>
    <row r="17616" spans="1:14" x14ac:dyDescent="0.3">
      <c r="A17616" s="1" t="s">
        <v>50</v>
      </c>
      <c r="B17616">
        <v>1128299</v>
      </c>
      <c r="C17616" s="2">
        <v>44140</v>
      </c>
      <c r="D17616" s="1" t="s">
        <v>92</v>
      </c>
      <c r="E17616" s="1" t="s">
        <v>99</v>
      </c>
      <c r="F17616" s="1" t="s">
        <v>121</v>
      </c>
      <c r="G17616" s="1" t="s">
        <v>18</v>
      </c>
      <c r="H17616">
        <v>38</v>
      </c>
      <c r="I17616">
        <v>173</v>
      </c>
      <c r="J17616">
        <v>6574</v>
      </c>
      <c r="K17616">
        <v>3549.96</v>
      </c>
      <c r="L17616" s="1">
        <v>3024.04</v>
      </c>
      <c r="M17616" s="1" t="s">
        <v>19</v>
      </c>
      <c r="N17616" s="1" t="s">
        <v>196</v>
      </c>
    </row>
    <row r="17617" spans="1:14" x14ac:dyDescent="0.3">
      <c r="A17617" s="1" t="s">
        <v>50</v>
      </c>
      <c r="B17617">
        <v>1128299</v>
      </c>
      <c r="C17617" s="2">
        <v>44141</v>
      </c>
      <c r="D17617" s="1" t="s">
        <v>92</v>
      </c>
      <c r="E17617" s="1" t="s">
        <v>99</v>
      </c>
      <c r="F17617" s="1" t="s">
        <v>121</v>
      </c>
      <c r="G17617" s="1" t="s">
        <v>20</v>
      </c>
      <c r="H17617">
        <v>36</v>
      </c>
      <c r="I17617">
        <v>233</v>
      </c>
      <c r="J17617">
        <v>8388</v>
      </c>
      <c r="K17617">
        <v>1761.4800000000002</v>
      </c>
      <c r="L17617" s="1">
        <v>6626.5199999999995</v>
      </c>
      <c r="M17617" s="1" t="s">
        <v>19</v>
      </c>
      <c r="N17617" s="1" t="s">
        <v>197</v>
      </c>
    </row>
    <row r="17618" spans="1:14" x14ac:dyDescent="0.3">
      <c r="A17618" s="1" t="s">
        <v>50</v>
      </c>
      <c r="B17618">
        <v>1128299</v>
      </c>
      <c r="C17618" s="2">
        <v>44142</v>
      </c>
      <c r="D17618" s="1" t="s">
        <v>92</v>
      </c>
      <c r="E17618" s="1" t="s">
        <v>99</v>
      </c>
      <c r="F17618" s="1" t="s">
        <v>121</v>
      </c>
      <c r="G17618" s="1" t="s">
        <v>21</v>
      </c>
      <c r="H17618">
        <v>28</v>
      </c>
      <c r="I17618">
        <v>289</v>
      </c>
      <c r="J17618">
        <v>8092</v>
      </c>
      <c r="K17618">
        <v>3398.6400000000003</v>
      </c>
      <c r="L17618" s="1">
        <v>4693.3599999999997</v>
      </c>
      <c r="M17618" s="1" t="s">
        <v>19</v>
      </c>
      <c r="N17618" s="1" t="s">
        <v>196</v>
      </c>
    </row>
    <row r="17619" spans="1:14" x14ac:dyDescent="0.3">
      <c r="A17619" s="1" t="s">
        <v>50</v>
      </c>
      <c r="B17619">
        <v>1128299</v>
      </c>
      <c r="C17619" s="2">
        <v>44143</v>
      </c>
      <c r="D17619" s="1" t="s">
        <v>92</v>
      </c>
      <c r="E17619" s="1" t="s">
        <v>99</v>
      </c>
      <c r="F17619" s="1" t="s">
        <v>121</v>
      </c>
      <c r="G17619" s="1" t="s">
        <v>22</v>
      </c>
      <c r="H17619">
        <v>36</v>
      </c>
      <c r="I17619">
        <v>239</v>
      </c>
      <c r="J17619">
        <v>8604</v>
      </c>
      <c r="K17619">
        <v>2151</v>
      </c>
      <c r="L17619" s="1">
        <v>6453</v>
      </c>
      <c r="M17619" s="1" t="s">
        <v>19</v>
      </c>
      <c r="N17619" s="1" t="s">
        <v>196</v>
      </c>
    </row>
    <row r="17620" spans="1:14" x14ac:dyDescent="0.3">
      <c r="A17620" s="1" t="s">
        <v>50</v>
      </c>
      <c r="B17620">
        <v>1128299</v>
      </c>
      <c r="C17620" s="2">
        <v>44144</v>
      </c>
      <c r="D17620" s="1" t="s">
        <v>92</v>
      </c>
      <c r="E17620" s="1" t="s">
        <v>99</v>
      </c>
      <c r="F17620" s="1" t="s">
        <v>121</v>
      </c>
      <c r="G17620" s="1" t="s">
        <v>23</v>
      </c>
      <c r="H17620">
        <v>40</v>
      </c>
      <c r="I17620">
        <v>247</v>
      </c>
      <c r="J17620">
        <v>9880</v>
      </c>
      <c r="K17620">
        <v>4050.8</v>
      </c>
      <c r="L17620" s="1">
        <v>5829.2</v>
      </c>
      <c r="M17620" s="1" t="s">
        <v>19</v>
      </c>
      <c r="N17620" s="1" t="s">
        <v>197</v>
      </c>
    </row>
    <row r="17621" spans="1:14" x14ac:dyDescent="0.3">
      <c r="A17621" s="1" t="s">
        <v>50</v>
      </c>
      <c r="B17621">
        <v>1128299</v>
      </c>
      <c r="C17621" s="2">
        <v>44145</v>
      </c>
      <c r="D17621" s="1" t="s">
        <v>92</v>
      </c>
      <c r="E17621" s="1" t="s">
        <v>99</v>
      </c>
      <c r="F17621" s="1" t="s">
        <v>121</v>
      </c>
      <c r="G17621" s="1" t="s">
        <v>24</v>
      </c>
      <c r="H17621">
        <v>39</v>
      </c>
      <c r="I17621">
        <v>190</v>
      </c>
      <c r="J17621">
        <v>7410</v>
      </c>
      <c r="K17621">
        <v>2519.3999999999996</v>
      </c>
      <c r="L17621" s="1">
        <v>4890.6000000000004</v>
      </c>
      <c r="M17621" s="1" t="s">
        <v>19</v>
      </c>
      <c r="N17621" s="1" t="s">
        <v>197</v>
      </c>
    </row>
    <row r="17622" spans="1:14" x14ac:dyDescent="0.3">
      <c r="A17622" s="1" t="s">
        <v>50</v>
      </c>
      <c r="B17622">
        <v>1128299</v>
      </c>
      <c r="C17622" s="2">
        <v>44146</v>
      </c>
      <c r="D17622" s="1" t="s">
        <v>92</v>
      </c>
      <c r="E17622" s="1" t="s">
        <v>99</v>
      </c>
      <c r="F17622" s="1" t="s">
        <v>121</v>
      </c>
      <c r="G17622" s="1" t="s">
        <v>18</v>
      </c>
      <c r="H17622">
        <v>42</v>
      </c>
      <c r="I17622">
        <v>165</v>
      </c>
      <c r="J17622">
        <v>6930</v>
      </c>
      <c r="K17622">
        <v>3950.1000000000004</v>
      </c>
      <c r="L17622" s="1">
        <v>2979.8999999999996</v>
      </c>
      <c r="M17622" s="1" t="s">
        <v>19</v>
      </c>
      <c r="N17622" s="1" t="s">
        <v>196</v>
      </c>
    </row>
    <row r="17623" spans="1:14" x14ac:dyDescent="0.3">
      <c r="A17623" s="1" t="s">
        <v>50</v>
      </c>
      <c r="B17623">
        <v>1128299</v>
      </c>
      <c r="C17623" s="2">
        <v>44147</v>
      </c>
      <c r="D17623" s="1" t="s">
        <v>92</v>
      </c>
      <c r="E17623" s="1" t="s">
        <v>99</v>
      </c>
      <c r="F17623" s="1" t="s">
        <v>121</v>
      </c>
      <c r="G17623" s="1" t="s">
        <v>20</v>
      </c>
      <c r="H17623">
        <v>33</v>
      </c>
      <c r="I17623">
        <v>210</v>
      </c>
      <c r="J17623">
        <v>6930</v>
      </c>
      <c r="K17623">
        <v>1524.6000000000001</v>
      </c>
      <c r="L17623" s="1">
        <v>5405.4</v>
      </c>
      <c r="M17623" s="1" t="s">
        <v>19</v>
      </c>
      <c r="N17623" s="1" t="s">
        <v>197</v>
      </c>
    </row>
    <row r="17624" spans="1:14" x14ac:dyDescent="0.3">
      <c r="A17624" s="1" t="s">
        <v>50</v>
      </c>
      <c r="B17624">
        <v>1128299</v>
      </c>
      <c r="C17624" s="2">
        <v>44148</v>
      </c>
      <c r="D17624" s="1" t="s">
        <v>92</v>
      </c>
      <c r="E17624" s="1" t="s">
        <v>99</v>
      </c>
      <c r="F17624" s="1" t="s">
        <v>121</v>
      </c>
      <c r="G17624" s="1" t="s">
        <v>21</v>
      </c>
      <c r="H17624">
        <v>36</v>
      </c>
      <c r="I17624">
        <v>272</v>
      </c>
      <c r="J17624">
        <v>9792</v>
      </c>
      <c r="K17624">
        <v>3818.88</v>
      </c>
      <c r="L17624" s="1">
        <v>5973.12</v>
      </c>
      <c r="M17624" s="1" t="s">
        <v>19</v>
      </c>
      <c r="N17624" s="1" t="s">
        <v>196</v>
      </c>
    </row>
    <row r="17625" spans="1:14" x14ac:dyDescent="0.3">
      <c r="A17625" s="1" t="s">
        <v>50</v>
      </c>
      <c r="B17625">
        <v>1128299</v>
      </c>
      <c r="C17625" s="2">
        <v>44149</v>
      </c>
      <c r="D17625" s="1" t="s">
        <v>92</v>
      </c>
      <c r="E17625" s="1" t="s">
        <v>99</v>
      </c>
      <c r="F17625" s="1" t="s">
        <v>121</v>
      </c>
      <c r="G17625" s="1" t="s">
        <v>22</v>
      </c>
      <c r="H17625">
        <v>39</v>
      </c>
      <c r="I17625">
        <v>231</v>
      </c>
      <c r="J17625">
        <v>9009</v>
      </c>
      <c r="K17625">
        <v>2072.0700000000002</v>
      </c>
      <c r="L17625" s="1">
        <v>6936.93</v>
      </c>
      <c r="M17625" s="1" t="s">
        <v>19</v>
      </c>
      <c r="N17625" s="1" t="s">
        <v>196</v>
      </c>
    </row>
    <row r="17626" spans="1:14" x14ac:dyDescent="0.3">
      <c r="A17626" s="1" t="s">
        <v>50</v>
      </c>
      <c r="B17626">
        <v>1128299</v>
      </c>
      <c r="C17626" s="2">
        <v>44150</v>
      </c>
      <c r="D17626" s="1" t="s">
        <v>92</v>
      </c>
      <c r="E17626" s="1" t="s">
        <v>99</v>
      </c>
      <c r="F17626" s="1" t="s">
        <v>121</v>
      </c>
      <c r="G17626" s="1" t="s">
        <v>23</v>
      </c>
      <c r="H17626">
        <v>47</v>
      </c>
      <c r="I17626">
        <v>210</v>
      </c>
      <c r="J17626">
        <v>9870</v>
      </c>
      <c r="K17626">
        <v>4145.4000000000005</v>
      </c>
      <c r="L17626" s="1">
        <v>5724.5999999999995</v>
      </c>
      <c r="M17626" s="1" t="s">
        <v>19</v>
      </c>
      <c r="N17626" s="1" t="s">
        <v>197</v>
      </c>
    </row>
    <row r="17627" spans="1:14" x14ac:dyDescent="0.3">
      <c r="A17627" s="1" t="s">
        <v>50</v>
      </c>
      <c r="B17627">
        <v>1128299</v>
      </c>
      <c r="C17627" s="2">
        <v>44187</v>
      </c>
      <c r="D17627" s="1" t="s">
        <v>92</v>
      </c>
      <c r="E17627" s="1" t="s">
        <v>99</v>
      </c>
      <c r="F17627" s="1" t="s">
        <v>121</v>
      </c>
      <c r="G17627" s="1" t="s">
        <v>24</v>
      </c>
      <c r="H17627">
        <v>48</v>
      </c>
      <c r="I17627">
        <v>204</v>
      </c>
      <c r="J17627">
        <v>9792</v>
      </c>
      <c r="K17627">
        <v>3133.44</v>
      </c>
      <c r="L17627" s="1">
        <v>6658.5599999999995</v>
      </c>
      <c r="M17627" s="1" t="s">
        <v>19</v>
      </c>
      <c r="N17627" s="1" t="s">
        <v>197</v>
      </c>
    </row>
    <row r="17628" spans="1:14" x14ac:dyDescent="0.3">
      <c r="A17628" s="1" t="s">
        <v>50</v>
      </c>
      <c r="B17628">
        <v>1128299</v>
      </c>
      <c r="C17628" s="2">
        <v>44188</v>
      </c>
      <c r="D17628" s="1" t="s">
        <v>92</v>
      </c>
      <c r="E17628" s="1" t="s">
        <v>99</v>
      </c>
      <c r="F17628" s="1" t="s">
        <v>121</v>
      </c>
      <c r="G17628" s="1" t="s">
        <v>18</v>
      </c>
      <c r="H17628">
        <v>51</v>
      </c>
      <c r="I17628">
        <v>170</v>
      </c>
      <c r="J17628">
        <v>8670</v>
      </c>
      <c r="K17628">
        <v>4681.8</v>
      </c>
      <c r="L17628" s="1">
        <v>3988.2</v>
      </c>
      <c r="M17628" s="1" t="s">
        <v>19</v>
      </c>
      <c r="N17628" s="1" t="s">
        <v>196</v>
      </c>
    </row>
    <row r="17629" spans="1:14" x14ac:dyDescent="0.3">
      <c r="A17629" s="1" t="s">
        <v>50</v>
      </c>
      <c r="B17629">
        <v>1128299</v>
      </c>
      <c r="C17629" s="2">
        <v>44189</v>
      </c>
      <c r="D17629" s="1" t="s">
        <v>92</v>
      </c>
      <c r="E17629" s="1" t="s">
        <v>99</v>
      </c>
      <c r="F17629" s="1" t="s">
        <v>121</v>
      </c>
      <c r="G17629" s="1" t="s">
        <v>20</v>
      </c>
      <c r="H17629">
        <v>41</v>
      </c>
      <c r="I17629">
        <v>245</v>
      </c>
      <c r="J17629">
        <v>10045</v>
      </c>
      <c r="K17629">
        <v>2009</v>
      </c>
      <c r="L17629" s="1">
        <v>8036</v>
      </c>
      <c r="M17629" s="1" t="s">
        <v>19</v>
      </c>
      <c r="N17629" s="1" t="s">
        <v>197</v>
      </c>
    </row>
    <row r="17630" spans="1:14" x14ac:dyDescent="0.3">
      <c r="A17630" s="1" t="s">
        <v>50</v>
      </c>
      <c r="B17630">
        <v>1128299</v>
      </c>
      <c r="C17630" s="2">
        <v>44190</v>
      </c>
      <c r="D17630" s="1" t="s">
        <v>92</v>
      </c>
      <c r="E17630" s="1" t="s">
        <v>99</v>
      </c>
      <c r="F17630" s="1" t="s">
        <v>121</v>
      </c>
      <c r="G17630" s="1" t="s">
        <v>21</v>
      </c>
      <c r="H17630">
        <v>40</v>
      </c>
      <c r="I17630">
        <v>271</v>
      </c>
      <c r="J17630">
        <v>10840</v>
      </c>
      <c r="K17630">
        <v>4119.2</v>
      </c>
      <c r="L17630" s="1">
        <v>6720.8</v>
      </c>
      <c r="M17630" s="1" t="s">
        <v>19</v>
      </c>
      <c r="N17630" s="1" t="s">
        <v>196</v>
      </c>
    </row>
    <row r="17631" spans="1:14" x14ac:dyDescent="0.3">
      <c r="A17631" s="1" t="s">
        <v>50</v>
      </c>
      <c r="B17631">
        <v>1128299</v>
      </c>
      <c r="C17631" s="2">
        <v>44191</v>
      </c>
      <c r="D17631" s="1" t="s">
        <v>92</v>
      </c>
      <c r="E17631" s="1" t="s">
        <v>99</v>
      </c>
      <c r="F17631" s="1" t="s">
        <v>121</v>
      </c>
      <c r="G17631" s="1" t="s">
        <v>22</v>
      </c>
      <c r="H17631">
        <v>51</v>
      </c>
      <c r="I17631">
        <v>216</v>
      </c>
      <c r="J17631">
        <v>11016</v>
      </c>
      <c r="K17631">
        <v>2754</v>
      </c>
      <c r="L17631" s="1">
        <v>8262</v>
      </c>
      <c r="M17631" s="1" t="s">
        <v>19</v>
      </c>
      <c r="N17631" s="1" t="s">
        <v>196</v>
      </c>
    </row>
    <row r="17632" spans="1:14" x14ac:dyDescent="0.3">
      <c r="A17632" s="1" t="s">
        <v>50</v>
      </c>
      <c r="B17632">
        <v>1128299</v>
      </c>
      <c r="C17632" s="2">
        <v>44192</v>
      </c>
      <c r="D17632" s="1" t="s">
        <v>92</v>
      </c>
      <c r="E17632" s="1" t="s">
        <v>99</v>
      </c>
      <c r="F17632" s="1" t="s">
        <v>121</v>
      </c>
      <c r="G17632" s="1" t="s">
        <v>23</v>
      </c>
      <c r="H17632">
        <v>46</v>
      </c>
      <c r="I17632">
        <v>254</v>
      </c>
      <c r="J17632">
        <v>11684</v>
      </c>
      <c r="K17632">
        <v>4556.76</v>
      </c>
      <c r="L17632" s="1">
        <v>7127.24</v>
      </c>
      <c r="M17632" s="1" t="s">
        <v>19</v>
      </c>
      <c r="N17632" s="1" t="s">
        <v>197</v>
      </c>
    </row>
    <row r="17633" spans="1:14" x14ac:dyDescent="0.3">
      <c r="A17633" s="1" t="s">
        <v>50</v>
      </c>
      <c r="B17633">
        <v>1128299</v>
      </c>
      <c r="C17633" s="2">
        <v>44193</v>
      </c>
      <c r="D17633" s="1" t="s">
        <v>92</v>
      </c>
      <c r="E17633" s="1" t="s">
        <v>99</v>
      </c>
      <c r="F17633" s="1" t="s">
        <v>121</v>
      </c>
      <c r="G17633" s="1" t="s">
        <v>24</v>
      </c>
      <c r="H17633">
        <v>48</v>
      </c>
      <c r="I17633">
        <v>188</v>
      </c>
      <c r="J17633">
        <v>9024</v>
      </c>
      <c r="K17633">
        <v>3068.16</v>
      </c>
      <c r="L17633" s="1">
        <v>5955.84</v>
      </c>
      <c r="M17633" s="1" t="s">
        <v>19</v>
      </c>
      <c r="N17633" s="1" t="s">
        <v>197</v>
      </c>
    </row>
    <row r="17634" spans="1:14" x14ac:dyDescent="0.3">
      <c r="A17634" s="1" t="s">
        <v>50</v>
      </c>
      <c r="B17634">
        <v>1128299</v>
      </c>
      <c r="C17634" s="2">
        <v>44194</v>
      </c>
      <c r="D17634" s="1" t="s">
        <v>92</v>
      </c>
      <c r="E17634" s="1" t="s">
        <v>99</v>
      </c>
      <c r="F17634" s="1" t="s">
        <v>121</v>
      </c>
      <c r="G17634" s="1" t="s">
        <v>18</v>
      </c>
      <c r="H17634">
        <v>47</v>
      </c>
      <c r="I17634">
        <v>158</v>
      </c>
      <c r="J17634">
        <v>7426</v>
      </c>
      <c r="K17634">
        <v>4158.5600000000004</v>
      </c>
      <c r="L17634" s="1">
        <v>3267.4399999999996</v>
      </c>
      <c r="M17634" s="1" t="s">
        <v>19</v>
      </c>
      <c r="N17634" s="1" t="s">
        <v>196</v>
      </c>
    </row>
    <row r="17635" spans="1:14" x14ac:dyDescent="0.3">
      <c r="A17635" s="1" t="s">
        <v>50</v>
      </c>
      <c r="B17635">
        <v>1128299</v>
      </c>
      <c r="C17635" s="2">
        <v>44195</v>
      </c>
      <c r="D17635" s="1" t="s">
        <v>92</v>
      </c>
      <c r="E17635" s="1" t="s">
        <v>99</v>
      </c>
      <c r="F17635" s="1" t="s">
        <v>121</v>
      </c>
      <c r="G17635" s="1" t="s">
        <v>20</v>
      </c>
      <c r="H17635">
        <v>62</v>
      </c>
      <c r="I17635">
        <v>245</v>
      </c>
      <c r="J17635">
        <v>15190</v>
      </c>
      <c r="K17635">
        <v>2886.1000000000004</v>
      </c>
      <c r="L17635" s="1">
        <v>12303.9</v>
      </c>
      <c r="M17635" s="1" t="s">
        <v>19</v>
      </c>
      <c r="N17635" s="1" t="s">
        <v>197</v>
      </c>
    </row>
    <row r="17636" spans="1:14" x14ac:dyDescent="0.3">
      <c r="A17636" s="1" t="s">
        <v>50</v>
      </c>
      <c r="B17636">
        <v>1128299</v>
      </c>
      <c r="C17636" s="2">
        <v>44196</v>
      </c>
      <c r="D17636" s="1" t="s">
        <v>92</v>
      </c>
      <c r="E17636" s="1" t="s">
        <v>99</v>
      </c>
      <c r="F17636" s="1" t="s">
        <v>121</v>
      </c>
      <c r="G17636" s="1" t="s">
        <v>21</v>
      </c>
      <c r="H17636">
        <v>44</v>
      </c>
      <c r="I17636">
        <v>270</v>
      </c>
      <c r="J17636">
        <v>11880</v>
      </c>
      <c r="K17636">
        <v>5227.2</v>
      </c>
      <c r="L17636" s="1">
        <v>6652.8</v>
      </c>
      <c r="M17636" s="1" t="s">
        <v>19</v>
      </c>
      <c r="N17636" s="1" t="s">
        <v>196</v>
      </c>
    </row>
    <row r="17637" spans="1:14" x14ac:dyDescent="0.3">
      <c r="A17637" s="1" t="s">
        <v>50</v>
      </c>
      <c r="B17637">
        <v>1128299</v>
      </c>
      <c r="C17637" s="2">
        <v>44197</v>
      </c>
      <c r="D17637" s="1" t="s">
        <v>92</v>
      </c>
      <c r="E17637" s="1" t="s">
        <v>99</v>
      </c>
      <c r="F17637" s="1" t="s">
        <v>121</v>
      </c>
      <c r="G17637" s="1" t="s">
        <v>22</v>
      </c>
      <c r="H17637">
        <v>51</v>
      </c>
      <c r="I17637">
        <v>233</v>
      </c>
      <c r="J17637">
        <v>11883</v>
      </c>
      <c r="K17637">
        <v>3208.4100000000003</v>
      </c>
      <c r="L17637" s="1">
        <v>8674.59</v>
      </c>
      <c r="M17637" s="1" t="s">
        <v>19</v>
      </c>
      <c r="N17637" s="1" t="s">
        <v>196</v>
      </c>
    </row>
    <row r="17638" spans="1:14" x14ac:dyDescent="0.3">
      <c r="A17638" s="1" t="s">
        <v>50</v>
      </c>
      <c r="B17638">
        <v>1128299</v>
      </c>
      <c r="C17638" s="2">
        <v>44198</v>
      </c>
      <c r="D17638" s="1" t="s">
        <v>92</v>
      </c>
      <c r="E17638" s="1" t="s">
        <v>99</v>
      </c>
      <c r="F17638" s="1" t="s">
        <v>121</v>
      </c>
      <c r="G17638" s="1" t="s">
        <v>23</v>
      </c>
      <c r="H17638">
        <v>46</v>
      </c>
      <c r="I17638">
        <v>225</v>
      </c>
      <c r="J17638">
        <v>10350</v>
      </c>
      <c r="K17638">
        <v>4554</v>
      </c>
      <c r="L17638" s="1">
        <v>5796</v>
      </c>
      <c r="M17638" s="1" t="s">
        <v>19</v>
      </c>
      <c r="N17638" s="1" t="s">
        <v>197</v>
      </c>
    </row>
    <row r="17639" spans="1:14" x14ac:dyDescent="0.3">
      <c r="A17639" s="1" t="s">
        <v>50</v>
      </c>
      <c r="B17639">
        <v>1128299</v>
      </c>
      <c r="C17639" s="2">
        <v>44199</v>
      </c>
      <c r="D17639" s="1" t="s">
        <v>92</v>
      </c>
      <c r="E17639" s="1" t="s">
        <v>99</v>
      </c>
      <c r="F17639" s="1" t="s">
        <v>121</v>
      </c>
      <c r="G17639" s="1" t="s">
        <v>24</v>
      </c>
      <c r="H17639">
        <v>42</v>
      </c>
      <c r="I17639">
        <v>228</v>
      </c>
      <c r="J17639">
        <v>9576</v>
      </c>
      <c r="K17639">
        <v>4021.92</v>
      </c>
      <c r="L17639" s="1">
        <v>5554.08</v>
      </c>
      <c r="M17639" s="1" t="s">
        <v>19</v>
      </c>
      <c r="N17639" s="1" t="s">
        <v>197</v>
      </c>
    </row>
    <row r="17640" spans="1:14" x14ac:dyDescent="0.3">
      <c r="A17640" s="1" t="s">
        <v>50</v>
      </c>
      <c r="B17640">
        <v>1128299</v>
      </c>
      <c r="C17640" s="2">
        <v>44200</v>
      </c>
      <c r="D17640" s="1" t="s">
        <v>92</v>
      </c>
      <c r="E17640" s="1" t="s">
        <v>99</v>
      </c>
      <c r="F17640" s="1" t="s">
        <v>121</v>
      </c>
      <c r="G17640" s="1" t="s">
        <v>18</v>
      </c>
      <c r="H17640">
        <v>49</v>
      </c>
      <c r="I17640">
        <v>182</v>
      </c>
      <c r="J17640">
        <v>8918</v>
      </c>
      <c r="K17640">
        <v>5083.26</v>
      </c>
      <c r="L17640" s="1">
        <v>3834.74</v>
      </c>
      <c r="M17640" s="1" t="s">
        <v>19</v>
      </c>
      <c r="N17640" s="1" t="s">
        <v>196</v>
      </c>
    </row>
    <row r="17641" spans="1:14" x14ac:dyDescent="0.3">
      <c r="A17641" s="1" t="s">
        <v>50</v>
      </c>
      <c r="B17641">
        <v>1128299</v>
      </c>
      <c r="C17641" s="2">
        <v>44201</v>
      </c>
      <c r="D17641" s="1" t="s">
        <v>92</v>
      </c>
      <c r="E17641" s="1" t="s">
        <v>99</v>
      </c>
      <c r="F17641" s="1" t="s">
        <v>121</v>
      </c>
      <c r="G17641" s="1" t="s">
        <v>20</v>
      </c>
      <c r="H17641">
        <v>58</v>
      </c>
      <c r="I17641">
        <v>225</v>
      </c>
      <c r="J17641">
        <v>13050</v>
      </c>
      <c r="K17641">
        <v>3001.5</v>
      </c>
      <c r="L17641" s="1">
        <v>10048.5</v>
      </c>
      <c r="M17641" s="1" t="s">
        <v>19</v>
      </c>
      <c r="N17641" s="1" t="s">
        <v>197</v>
      </c>
    </row>
    <row r="17642" spans="1:14" x14ac:dyDescent="0.3">
      <c r="A17642" s="1" t="s">
        <v>50</v>
      </c>
      <c r="B17642">
        <v>1128299</v>
      </c>
      <c r="C17642" s="2">
        <v>44202</v>
      </c>
      <c r="D17642" s="1" t="s">
        <v>92</v>
      </c>
      <c r="E17642" s="1" t="s">
        <v>99</v>
      </c>
      <c r="F17642" s="1" t="s">
        <v>121</v>
      </c>
      <c r="G17642" s="1" t="s">
        <v>21</v>
      </c>
      <c r="H17642">
        <v>41</v>
      </c>
      <c r="I17642">
        <v>341</v>
      </c>
      <c r="J17642">
        <v>13981</v>
      </c>
      <c r="K17642">
        <v>6011.8300000000008</v>
      </c>
      <c r="L17642" s="1">
        <v>7969.1699999999992</v>
      </c>
      <c r="M17642" s="1" t="s">
        <v>19</v>
      </c>
      <c r="N17642" s="1" t="s">
        <v>196</v>
      </c>
    </row>
    <row r="17643" spans="1:14" x14ac:dyDescent="0.3">
      <c r="A17643" s="1" t="s">
        <v>50</v>
      </c>
      <c r="B17643">
        <v>1128299</v>
      </c>
      <c r="C17643" s="2">
        <v>44203</v>
      </c>
      <c r="D17643" s="1" t="s">
        <v>92</v>
      </c>
      <c r="E17643" s="1" t="s">
        <v>99</v>
      </c>
      <c r="F17643" s="1" t="s">
        <v>121</v>
      </c>
      <c r="G17643" s="1" t="s">
        <v>22</v>
      </c>
      <c r="H17643">
        <v>50</v>
      </c>
      <c r="I17643">
        <v>256</v>
      </c>
      <c r="J17643">
        <v>12800</v>
      </c>
      <c r="K17643">
        <v>3840</v>
      </c>
      <c r="L17643" s="1">
        <v>8960</v>
      </c>
      <c r="M17643" s="1" t="s">
        <v>19</v>
      </c>
      <c r="N17643" s="1" t="s">
        <v>196</v>
      </c>
    </row>
    <row r="17644" spans="1:14" x14ac:dyDescent="0.3">
      <c r="A17644" s="1" t="s">
        <v>50</v>
      </c>
      <c r="B17644">
        <v>1128299</v>
      </c>
      <c r="C17644" s="2">
        <v>44204</v>
      </c>
      <c r="D17644" s="1" t="s">
        <v>92</v>
      </c>
      <c r="E17644" s="1" t="s">
        <v>99</v>
      </c>
      <c r="F17644" s="1" t="s">
        <v>121</v>
      </c>
      <c r="G17644" s="1" t="s">
        <v>23</v>
      </c>
      <c r="H17644">
        <v>42</v>
      </c>
      <c r="I17644">
        <v>281</v>
      </c>
      <c r="J17644">
        <v>11802</v>
      </c>
      <c r="K17644">
        <v>5310.9000000000005</v>
      </c>
      <c r="L17644" s="1">
        <v>6491.0999999999995</v>
      </c>
      <c r="M17644" s="1" t="s">
        <v>19</v>
      </c>
      <c r="N17644" s="1" t="s">
        <v>197</v>
      </c>
    </row>
    <row r="17645" spans="1:14" x14ac:dyDescent="0.3">
      <c r="A17645" s="1" t="s">
        <v>50</v>
      </c>
      <c r="B17645">
        <v>1128299</v>
      </c>
      <c r="C17645" s="2">
        <v>44205</v>
      </c>
      <c r="D17645" s="1" t="s">
        <v>92</v>
      </c>
      <c r="E17645" s="1" t="s">
        <v>99</v>
      </c>
      <c r="F17645" s="1" t="s">
        <v>121</v>
      </c>
      <c r="G17645" s="1" t="s">
        <v>24</v>
      </c>
      <c r="H17645">
        <v>41</v>
      </c>
      <c r="I17645">
        <v>224</v>
      </c>
      <c r="J17645">
        <v>9184</v>
      </c>
      <c r="K17645">
        <v>3765.4399999999996</v>
      </c>
      <c r="L17645" s="1">
        <v>5418.56</v>
      </c>
      <c r="M17645" s="1" t="s">
        <v>19</v>
      </c>
      <c r="N17645" s="1" t="s">
        <v>197</v>
      </c>
    </row>
    <row r="17646" spans="1:14" x14ac:dyDescent="0.3">
      <c r="A17646" s="1" t="s">
        <v>50</v>
      </c>
      <c r="B17646">
        <v>1128299</v>
      </c>
      <c r="C17646" s="2">
        <v>44206</v>
      </c>
      <c r="D17646" s="1" t="s">
        <v>92</v>
      </c>
      <c r="E17646" s="1" t="s">
        <v>99</v>
      </c>
      <c r="F17646" s="1" t="s">
        <v>121</v>
      </c>
      <c r="G17646" s="1" t="s">
        <v>18</v>
      </c>
      <c r="H17646">
        <v>44</v>
      </c>
      <c r="I17646">
        <v>196</v>
      </c>
      <c r="J17646">
        <v>8624</v>
      </c>
      <c r="K17646">
        <v>5260.6400000000012</v>
      </c>
      <c r="L17646" s="1">
        <v>3363.3599999999988</v>
      </c>
      <c r="M17646" s="1" t="s">
        <v>19</v>
      </c>
      <c r="N17646" s="1" t="s">
        <v>196</v>
      </c>
    </row>
    <row r="17647" spans="1:14" x14ac:dyDescent="0.3">
      <c r="A17647" s="1" t="s">
        <v>50</v>
      </c>
      <c r="B17647">
        <v>1128299</v>
      </c>
      <c r="C17647" s="2">
        <v>44207</v>
      </c>
      <c r="D17647" s="1" t="s">
        <v>92</v>
      </c>
      <c r="E17647" s="1" t="s">
        <v>99</v>
      </c>
      <c r="F17647" s="1" t="s">
        <v>121</v>
      </c>
      <c r="G17647" s="1" t="s">
        <v>20</v>
      </c>
      <c r="H17647">
        <v>60</v>
      </c>
      <c r="I17647">
        <v>306</v>
      </c>
      <c r="J17647">
        <v>18360</v>
      </c>
      <c r="K17647">
        <v>4773.6000000000004</v>
      </c>
      <c r="L17647" s="1">
        <v>13586.4</v>
      </c>
      <c r="M17647" s="1" t="s">
        <v>19</v>
      </c>
      <c r="N17647" s="1" t="s">
        <v>197</v>
      </c>
    </row>
    <row r="17648" spans="1:14" x14ac:dyDescent="0.3">
      <c r="A17648" s="1" t="s">
        <v>50</v>
      </c>
      <c r="B17648">
        <v>1128299</v>
      </c>
      <c r="C17648" s="2">
        <v>44208</v>
      </c>
      <c r="D17648" s="1" t="s">
        <v>92</v>
      </c>
      <c r="E17648" s="1" t="s">
        <v>99</v>
      </c>
      <c r="F17648" s="1" t="s">
        <v>121</v>
      </c>
      <c r="G17648" s="1" t="s">
        <v>21</v>
      </c>
      <c r="H17648">
        <v>41</v>
      </c>
      <c r="I17648">
        <v>338</v>
      </c>
      <c r="J17648">
        <v>13858</v>
      </c>
      <c r="K17648">
        <v>5266.04</v>
      </c>
      <c r="L17648" s="1">
        <v>8591.9599999999991</v>
      </c>
      <c r="M17648" s="1" t="s">
        <v>19</v>
      </c>
      <c r="N17648" s="1" t="s">
        <v>196</v>
      </c>
    </row>
    <row r="17649" spans="1:14" x14ac:dyDescent="0.3">
      <c r="A17649" s="1" t="s">
        <v>50</v>
      </c>
      <c r="B17649">
        <v>1128299</v>
      </c>
      <c r="C17649" s="2">
        <v>44209</v>
      </c>
      <c r="D17649" s="1" t="s">
        <v>92</v>
      </c>
      <c r="E17649" s="1" t="s">
        <v>99</v>
      </c>
      <c r="F17649" s="1" t="s">
        <v>121</v>
      </c>
      <c r="G17649" s="1" t="s">
        <v>22</v>
      </c>
      <c r="H17649">
        <v>49</v>
      </c>
      <c r="I17649">
        <v>263</v>
      </c>
      <c r="J17649">
        <v>12887</v>
      </c>
      <c r="K17649">
        <v>3092.88</v>
      </c>
      <c r="L17649" s="1">
        <v>9794.119999999999</v>
      </c>
      <c r="M17649" s="1" t="s">
        <v>19</v>
      </c>
      <c r="N17649" s="1" t="s">
        <v>196</v>
      </c>
    </row>
    <row r="17650" spans="1:14" x14ac:dyDescent="0.3">
      <c r="A17650" s="1" t="s">
        <v>50</v>
      </c>
      <c r="B17650">
        <v>1128299</v>
      </c>
      <c r="C17650" s="2">
        <v>44210</v>
      </c>
      <c r="D17650" s="1" t="s">
        <v>92</v>
      </c>
      <c r="E17650" s="1" t="s">
        <v>99</v>
      </c>
      <c r="F17650" s="1" t="s">
        <v>121</v>
      </c>
      <c r="G17650" s="1" t="s">
        <v>23</v>
      </c>
      <c r="H17650">
        <v>46</v>
      </c>
      <c r="I17650">
        <v>264</v>
      </c>
      <c r="J17650">
        <v>12144</v>
      </c>
      <c r="K17650">
        <v>4857.6000000000004</v>
      </c>
      <c r="L17650" s="1">
        <v>7286.4</v>
      </c>
      <c r="M17650" s="1" t="s">
        <v>19</v>
      </c>
      <c r="N17650" s="1" t="s">
        <v>197</v>
      </c>
    </row>
    <row r="17651" spans="1:14" x14ac:dyDescent="0.3">
      <c r="A17651" s="1" t="s">
        <v>50</v>
      </c>
      <c r="B17651">
        <v>1128299</v>
      </c>
      <c r="C17651" s="2">
        <v>44211</v>
      </c>
      <c r="D17651" s="1" t="s">
        <v>92</v>
      </c>
      <c r="E17651" s="1" t="s">
        <v>99</v>
      </c>
      <c r="F17651" s="1" t="s">
        <v>121</v>
      </c>
      <c r="G17651" s="1" t="s">
        <v>24</v>
      </c>
      <c r="H17651">
        <v>46</v>
      </c>
      <c r="I17651">
        <v>247</v>
      </c>
      <c r="J17651">
        <v>11362</v>
      </c>
      <c r="K17651">
        <v>4090.3199999999997</v>
      </c>
      <c r="L17651" s="1">
        <v>7271.68</v>
      </c>
      <c r="M17651" s="1" t="s">
        <v>19</v>
      </c>
      <c r="N17651" s="1" t="s">
        <v>197</v>
      </c>
    </row>
    <row r="17652" spans="1:14" x14ac:dyDescent="0.3">
      <c r="A17652" s="1" t="s">
        <v>50</v>
      </c>
      <c r="B17652">
        <v>1128299</v>
      </c>
      <c r="C17652" s="2">
        <v>44212</v>
      </c>
      <c r="D17652" s="1" t="s">
        <v>92</v>
      </c>
      <c r="E17652" s="1" t="s">
        <v>99</v>
      </c>
      <c r="F17652" s="1" t="s">
        <v>121</v>
      </c>
      <c r="G17652" s="1" t="s">
        <v>18</v>
      </c>
      <c r="H17652">
        <v>44</v>
      </c>
      <c r="I17652">
        <v>240</v>
      </c>
      <c r="J17652">
        <v>10560</v>
      </c>
      <c r="K17652">
        <v>5913.6</v>
      </c>
      <c r="L17652" s="1">
        <v>4646.3999999999996</v>
      </c>
      <c r="M17652" s="1" t="s">
        <v>19</v>
      </c>
      <c r="N17652" s="1" t="s">
        <v>196</v>
      </c>
    </row>
    <row r="17653" spans="1:14" x14ac:dyDescent="0.3">
      <c r="A17653" s="1" t="s">
        <v>50</v>
      </c>
      <c r="B17653">
        <v>1128299</v>
      </c>
      <c r="C17653" s="2">
        <v>44213</v>
      </c>
      <c r="D17653" s="1" t="s">
        <v>92</v>
      </c>
      <c r="E17653" s="1" t="s">
        <v>99</v>
      </c>
      <c r="F17653" s="1" t="s">
        <v>121</v>
      </c>
      <c r="G17653" s="1" t="s">
        <v>20</v>
      </c>
      <c r="H17653">
        <v>56</v>
      </c>
      <c r="I17653">
        <v>264</v>
      </c>
      <c r="J17653">
        <v>14784</v>
      </c>
      <c r="K17653">
        <v>2808.9600000000005</v>
      </c>
      <c r="L17653" s="1">
        <v>11975.039999999999</v>
      </c>
      <c r="M17653" s="1" t="s">
        <v>19</v>
      </c>
      <c r="N17653" s="1" t="s">
        <v>197</v>
      </c>
    </row>
    <row r="17654" spans="1:14" x14ac:dyDescent="0.3">
      <c r="A17654" s="1" t="s">
        <v>50</v>
      </c>
      <c r="B17654">
        <v>1128299</v>
      </c>
      <c r="C17654" s="2">
        <v>44214</v>
      </c>
      <c r="D17654" s="1" t="s">
        <v>92</v>
      </c>
      <c r="E17654" s="1" t="s">
        <v>99</v>
      </c>
      <c r="F17654" s="1" t="s">
        <v>121</v>
      </c>
      <c r="G17654" s="1" t="s">
        <v>21</v>
      </c>
      <c r="H17654">
        <v>45</v>
      </c>
      <c r="I17654">
        <v>302</v>
      </c>
      <c r="J17654">
        <v>13590</v>
      </c>
      <c r="K17654">
        <v>5436</v>
      </c>
      <c r="L17654" s="1">
        <v>8154</v>
      </c>
      <c r="M17654" s="1" t="s">
        <v>19</v>
      </c>
      <c r="N17654" s="1" t="s">
        <v>196</v>
      </c>
    </row>
    <row r="17655" spans="1:14" x14ac:dyDescent="0.3">
      <c r="A17655" s="1" t="s">
        <v>50</v>
      </c>
      <c r="B17655">
        <v>1128299</v>
      </c>
      <c r="C17655" s="2">
        <v>44215</v>
      </c>
      <c r="D17655" s="1" t="s">
        <v>92</v>
      </c>
      <c r="E17655" s="1" t="s">
        <v>99</v>
      </c>
      <c r="F17655" s="1" t="s">
        <v>121</v>
      </c>
      <c r="G17655" s="1" t="s">
        <v>22</v>
      </c>
      <c r="H17655">
        <v>47</v>
      </c>
      <c r="I17655">
        <v>278</v>
      </c>
      <c r="J17655">
        <v>13066</v>
      </c>
      <c r="K17655">
        <v>2874.52</v>
      </c>
      <c r="L17655" s="1">
        <v>10191.48</v>
      </c>
      <c r="M17655" s="1" t="s">
        <v>19</v>
      </c>
      <c r="N17655" s="1" t="s">
        <v>196</v>
      </c>
    </row>
    <row r="17656" spans="1:14" x14ac:dyDescent="0.3">
      <c r="A17656" s="1" t="s">
        <v>50</v>
      </c>
      <c r="B17656">
        <v>1128299</v>
      </c>
      <c r="C17656" s="2">
        <v>44216</v>
      </c>
      <c r="D17656" s="1" t="s">
        <v>92</v>
      </c>
      <c r="E17656" s="1" t="s">
        <v>99</v>
      </c>
      <c r="F17656" s="1" t="s">
        <v>121</v>
      </c>
      <c r="G17656" s="1" t="s">
        <v>23</v>
      </c>
      <c r="H17656">
        <v>51</v>
      </c>
      <c r="I17656">
        <v>248</v>
      </c>
      <c r="J17656">
        <v>12648</v>
      </c>
      <c r="K17656">
        <v>4932.72</v>
      </c>
      <c r="L17656" s="1">
        <v>7715.28</v>
      </c>
      <c r="M17656" s="1" t="s">
        <v>19</v>
      </c>
      <c r="N17656" s="1" t="s">
        <v>197</v>
      </c>
    </row>
    <row r="17657" spans="1:14" x14ac:dyDescent="0.3">
      <c r="A17657" s="1" t="s">
        <v>50</v>
      </c>
      <c r="B17657">
        <v>1128299</v>
      </c>
      <c r="C17657" s="2">
        <v>44217</v>
      </c>
      <c r="D17657" s="1" t="s">
        <v>92</v>
      </c>
      <c r="E17657" s="1" t="s">
        <v>99</v>
      </c>
      <c r="F17657" s="1" t="s">
        <v>121</v>
      </c>
      <c r="G17657" s="1" t="s">
        <v>24</v>
      </c>
      <c r="H17657">
        <v>52</v>
      </c>
      <c r="I17657">
        <v>255</v>
      </c>
      <c r="J17657">
        <v>13260</v>
      </c>
      <c r="K17657">
        <v>4508.3999999999996</v>
      </c>
      <c r="L17657" s="1">
        <v>8751.6</v>
      </c>
      <c r="M17657" s="1" t="s">
        <v>19</v>
      </c>
      <c r="N17657" s="1" t="s">
        <v>197</v>
      </c>
    </row>
    <row r="17658" spans="1:14" x14ac:dyDescent="0.3">
      <c r="A17658" s="1" t="s">
        <v>50</v>
      </c>
      <c r="B17658">
        <v>1128299</v>
      </c>
      <c r="C17658" s="2">
        <v>44218</v>
      </c>
      <c r="D17658" s="1" t="s">
        <v>92</v>
      </c>
      <c r="E17658" s="1" t="s">
        <v>99</v>
      </c>
      <c r="F17658" s="1" t="s">
        <v>121</v>
      </c>
      <c r="G17658" s="1" t="s">
        <v>18</v>
      </c>
      <c r="H17658">
        <v>59</v>
      </c>
      <c r="I17658">
        <v>263</v>
      </c>
      <c r="J17658">
        <v>15517</v>
      </c>
      <c r="K17658">
        <v>8844.69</v>
      </c>
      <c r="L17658" s="1">
        <v>6672.3099999999995</v>
      </c>
      <c r="M17658" s="1" t="s">
        <v>19</v>
      </c>
      <c r="N17658" s="1" t="s">
        <v>196</v>
      </c>
    </row>
    <row r="17659" spans="1:14" x14ac:dyDescent="0.3">
      <c r="A17659" s="1" t="s">
        <v>50</v>
      </c>
      <c r="B17659">
        <v>1128299</v>
      </c>
      <c r="C17659" s="2">
        <v>44219</v>
      </c>
      <c r="D17659" s="1" t="s">
        <v>92</v>
      </c>
      <c r="E17659" s="1" t="s">
        <v>99</v>
      </c>
      <c r="F17659" s="1" t="s">
        <v>121</v>
      </c>
      <c r="G17659" s="1" t="s">
        <v>20</v>
      </c>
      <c r="H17659">
        <v>60</v>
      </c>
      <c r="I17659">
        <v>254</v>
      </c>
      <c r="J17659">
        <v>15240</v>
      </c>
      <c r="K17659">
        <v>3352.8000000000006</v>
      </c>
      <c r="L17659" s="1">
        <v>11887.199999999999</v>
      </c>
      <c r="M17659" s="1" t="s">
        <v>19</v>
      </c>
      <c r="N17659" s="1" t="s">
        <v>197</v>
      </c>
    </row>
    <row r="17660" spans="1:14" x14ac:dyDescent="0.3">
      <c r="A17660" s="1" t="s">
        <v>50</v>
      </c>
      <c r="B17660">
        <v>1128299</v>
      </c>
      <c r="C17660" s="2">
        <v>44220</v>
      </c>
      <c r="D17660" s="1" t="s">
        <v>92</v>
      </c>
      <c r="E17660" s="1" t="s">
        <v>99</v>
      </c>
      <c r="F17660" s="1" t="s">
        <v>121</v>
      </c>
      <c r="G17660" s="1" t="s">
        <v>21</v>
      </c>
      <c r="H17660">
        <v>40</v>
      </c>
      <c r="I17660">
        <v>287</v>
      </c>
      <c r="J17660">
        <v>11480</v>
      </c>
      <c r="K17660">
        <v>4018.0000000000005</v>
      </c>
      <c r="L17660" s="1">
        <v>7462</v>
      </c>
      <c r="M17660" s="1" t="s">
        <v>19</v>
      </c>
      <c r="N17660" s="1" t="s">
        <v>196</v>
      </c>
    </row>
    <row r="17661" spans="1:14" x14ac:dyDescent="0.3">
      <c r="A17661" s="1" t="s">
        <v>50</v>
      </c>
      <c r="B17661">
        <v>1128299</v>
      </c>
      <c r="C17661" s="2">
        <v>44221</v>
      </c>
      <c r="D17661" s="1" t="s">
        <v>92</v>
      </c>
      <c r="E17661" s="1" t="s">
        <v>99</v>
      </c>
      <c r="F17661" s="1" t="s">
        <v>121</v>
      </c>
      <c r="G17661" s="1" t="s">
        <v>22</v>
      </c>
      <c r="H17661">
        <v>42</v>
      </c>
      <c r="I17661">
        <v>287</v>
      </c>
      <c r="J17661">
        <v>12054</v>
      </c>
      <c r="K17661">
        <v>2049.1799999999998</v>
      </c>
      <c r="L17661" s="1">
        <v>10004.82</v>
      </c>
      <c r="M17661" s="1" t="s">
        <v>19</v>
      </c>
      <c r="N17661" s="1" t="s">
        <v>196</v>
      </c>
    </row>
    <row r="17662" spans="1:14" x14ac:dyDescent="0.3">
      <c r="A17662" s="1" t="s">
        <v>50</v>
      </c>
      <c r="B17662">
        <v>1128299</v>
      </c>
      <c r="C17662" s="2">
        <v>44222</v>
      </c>
      <c r="D17662" s="1" t="s">
        <v>92</v>
      </c>
      <c r="E17662" s="1" t="s">
        <v>99</v>
      </c>
      <c r="F17662" s="1" t="s">
        <v>121</v>
      </c>
      <c r="G17662" s="1" t="s">
        <v>23</v>
      </c>
      <c r="H17662">
        <v>39</v>
      </c>
      <c r="I17662">
        <v>248</v>
      </c>
      <c r="J17662">
        <v>9672</v>
      </c>
      <c r="K17662">
        <v>3288.48</v>
      </c>
      <c r="L17662" s="1">
        <v>6383.52</v>
      </c>
      <c r="M17662" s="1" t="s">
        <v>19</v>
      </c>
      <c r="N17662" s="1" t="s">
        <v>197</v>
      </c>
    </row>
    <row r="17663" spans="1:14" x14ac:dyDescent="0.3">
      <c r="A17663" s="1" t="s">
        <v>50</v>
      </c>
      <c r="B17663">
        <v>1128299</v>
      </c>
      <c r="C17663" s="2">
        <v>44223</v>
      </c>
      <c r="D17663" s="1" t="s">
        <v>92</v>
      </c>
      <c r="E17663" s="1" t="s">
        <v>99</v>
      </c>
      <c r="F17663" s="1" t="s">
        <v>121</v>
      </c>
      <c r="G17663" s="1" t="s">
        <v>24</v>
      </c>
      <c r="H17663">
        <v>39</v>
      </c>
      <c r="I17663">
        <v>247</v>
      </c>
      <c r="J17663">
        <v>9633</v>
      </c>
      <c r="K17663">
        <v>2600.91</v>
      </c>
      <c r="L17663" s="1">
        <v>7032.09</v>
      </c>
      <c r="M17663" s="1" t="s">
        <v>19</v>
      </c>
      <c r="N17663" s="1" t="s">
        <v>197</v>
      </c>
    </row>
    <row r="17664" spans="1:14" x14ac:dyDescent="0.3">
      <c r="A17664" s="1" t="s">
        <v>50</v>
      </c>
      <c r="B17664">
        <v>1128299</v>
      </c>
      <c r="C17664" s="2">
        <v>44224</v>
      </c>
      <c r="D17664" s="1" t="s">
        <v>92</v>
      </c>
      <c r="E17664" s="1" t="s">
        <v>99</v>
      </c>
      <c r="F17664" s="1" t="s">
        <v>121</v>
      </c>
      <c r="G17664" s="1" t="s">
        <v>18</v>
      </c>
      <c r="H17664">
        <v>43</v>
      </c>
      <c r="I17664">
        <v>225</v>
      </c>
      <c r="J17664">
        <v>9675</v>
      </c>
      <c r="K17664">
        <v>4644.0000000000009</v>
      </c>
      <c r="L17664" s="1">
        <v>5030.9999999999991</v>
      </c>
      <c r="M17664" s="1" t="s">
        <v>19</v>
      </c>
      <c r="N17664" s="1" t="s">
        <v>196</v>
      </c>
    </row>
    <row r="17665" spans="1:14" x14ac:dyDescent="0.3">
      <c r="A17665" s="1" t="s">
        <v>50</v>
      </c>
      <c r="B17665">
        <v>1128299</v>
      </c>
      <c r="C17665" s="2">
        <v>44225</v>
      </c>
      <c r="D17665" s="1" t="s">
        <v>92</v>
      </c>
      <c r="E17665" s="1" t="s">
        <v>99</v>
      </c>
      <c r="F17665" s="1" t="s">
        <v>121</v>
      </c>
      <c r="G17665" s="1" t="s">
        <v>20</v>
      </c>
      <c r="H17665">
        <v>51</v>
      </c>
      <c r="I17665">
        <v>264</v>
      </c>
      <c r="J17665">
        <v>13464</v>
      </c>
      <c r="K17665">
        <v>2019.6000000000004</v>
      </c>
      <c r="L17665" s="1">
        <v>11444.4</v>
      </c>
      <c r="M17665" s="1" t="s">
        <v>19</v>
      </c>
      <c r="N17665" s="1" t="s">
        <v>197</v>
      </c>
    </row>
    <row r="17666" spans="1:14" x14ac:dyDescent="0.3">
      <c r="A17666" s="1" t="s">
        <v>50</v>
      </c>
      <c r="B17666">
        <v>1128299</v>
      </c>
      <c r="C17666" s="2">
        <v>44226</v>
      </c>
      <c r="D17666" s="1" t="s">
        <v>92</v>
      </c>
      <c r="E17666" s="1" t="s">
        <v>99</v>
      </c>
      <c r="F17666" s="1" t="s">
        <v>121</v>
      </c>
      <c r="G17666" s="1" t="s">
        <v>21</v>
      </c>
      <c r="H17666">
        <v>36</v>
      </c>
      <c r="I17666">
        <v>289</v>
      </c>
      <c r="J17666">
        <v>10404</v>
      </c>
      <c r="K17666">
        <v>3433.3200000000006</v>
      </c>
      <c r="L17666" s="1">
        <v>6970.6799999999994</v>
      </c>
      <c r="M17666" s="1" t="s">
        <v>19</v>
      </c>
      <c r="N17666" s="1" t="s">
        <v>196</v>
      </c>
    </row>
    <row r="17667" spans="1:14" x14ac:dyDescent="0.3">
      <c r="A17667" s="1" t="s">
        <v>50</v>
      </c>
      <c r="B17667">
        <v>1128299</v>
      </c>
      <c r="C17667" s="2">
        <v>44227</v>
      </c>
      <c r="D17667" s="1" t="s">
        <v>92</v>
      </c>
      <c r="E17667" s="1" t="s">
        <v>99</v>
      </c>
      <c r="F17667" s="1" t="s">
        <v>121</v>
      </c>
      <c r="G17667" s="1" t="s">
        <v>22</v>
      </c>
      <c r="H17667">
        <v>39</v>
      </c>
      <c r="I17667">
        <v>280</v>
      </c>
      <c r="J17667">
        <v>10920</v>
      </c>
      <c r="K17667">
        <v>1965.6</v>
      </c>
      <c r="L17667" s="1">
        <v>8954.4</v>
      </c>
      <c r="M17667" s="1" t="s">
        <v>19</v>
      </c>
      <c r="N17667" s="1" t="s">
        <v>196</v>
      </c>
    </row>
    <row r="17668" spans="1:14" x14ac:dyDescent="0.3">
      <c r="A17668" s="1" t="s">
        <v>50</v>
      </c>
      <c r="B17668">
        <v>1128299</v>
      </c>
      <c r="C17668" s="2">
        <v>44228</v>
      </c>
      <c r="D17668" s="1" t="s">
        <v>92</v>
      </c>
      <c r="E17668" s="1" t="s">
        <v>99</v>
      </c>
      <c r="F17668" s="1" t="s">
        <v>121</v>
      </c>
      <c r="G17668" s="1" t="s">
        <v>23</v>
      </c>
      <c r="H17668">
        <v>42</v>
      </c>
      <c r="I17668">
        <v>210</v>
      </c>
      <c r="J17668">
        <v>8820</v>
      </c>
      <c r="K17668">
        <v>2910.6000000000008</v>
      </c>
      <c r="L17668" s="1">
        <v>5909.4</v>
      </c>
      <c r="M17668" s="1" t="s">
        <v>19</v>
      </c>
      <c r="N17668" s="1" t="s">
        <v>197</v>
      </c>
    </row>
    <row r="17669" spans="1:14" x14ac:dyDescent="0.3">
      <c r="A17669" s="1" t="s">
        <v>50</v>
      </c>
      <c r="B17669">
        <v>1128299</v>
      </c>
      <c r="C17669" s="2">
        <v>44229</v>
      </c>
      <c r="D17669" s="1" t="s">
        <v>92</v>
      </c>
      <c r="E17669" s="1" t="s">
        <v>99</v>
      </c>
      <c r="F17669" s="1" t="s">
        <v>121</v>
      </c>
      <c r="G17669" s="1" t="s">
        <v>24</v>
      </c>
      <c r="H17669">
        <v>42</v>
      </c>
      <c r="I17669">
        <v>223</v>
      </c>
      <c r="J17669">
        <v>9366</v>
      </c>
      <c r="K17669">
        <v>2903.4599999999996</v>
      </c>
      <c r="L17669" s="1">
        <v>6462.5400000000009</v>
      </c>
      <c r="M17669" s="1" t="s">
        <v>19</v>
      </c>
      <c r="N17669" s="1" t="s">
        <v>197</v>
      </c>
    </row>
    <row r="17670" spans="1:14" x14ac:dyDescent="0.3">
      <c r="A17670" s="1" t="s">
        <v>50</v>
      </c>
      <c r="B17670">
        <v>1128299</v>
      </c>
      <c r="C17670" s="2">
        <v>44230</v>
      </c>
      <c r="D17670" s="1" t="s">
        <v>92</v>
      </c>
      <c r="E17670" s="1" t="s">
        <v>99</v>
      </c>
      <c r="F17670" s="1" t="s">
        <v>121</v>
      </c>
      <c r="G17670" s="1" t="s">
        <v>18</v>
      </c>
      <c r="H17670">
        <v>50</v>
      </c>
      <c r="I17670">
        <v>221</v>
      </c>
      <c r="J17670">
        <v>11050</v>
      </c>
      <c r="K17670">
        <v>5193.5000000000009</v>
      </c>
      <c r="L17670" s="1">
        <v>5856.4999999999991</v>
      </c>
      <c r="M17670" s="1" t="s">
        <v>19</v>
      </c>
      <c r="N17670" s="1" t="s">
        <v>196</v>
      </c>
    </row>
    <row r="17671" spans="1:14" x14ac:dyDescent="0.3">
      <c r="A17671" s="1" t="s">
        <v>50</v>
      </c>
      <c r="B17671">
        <v>1128299</v>
      </c>
      <c r="C17671" s="2">
        <v>44231</v>
      </c>
      <c r="D17671" s="1" t="s">
        <v>92</v>
      </c>
      <c r="E17671" s="1" t="s">
        <v>99</v>
      </c>
      <c r="F17671" s="1" t="s">
        <v>121</v>
      </c>
      <c r="G17671" s="1" t="s">
        <v>20</v>
      </c>
      <c r="H17671">
        <v>46</v>
      </c>
      <c r="I17671">
        <v>224</v>
      </c>
      <c r="J17671">
        <v>10304</v>
      </c>
      <c r="K17671">
        <v>1236.48</v>
      </c>
      <c r="L17671" s="1">
        <v>9067.52</v>
      </c>
      <c r="M17671" s="1" t="s">
        <v>19</v>
      </c>
      <c r="N17671" s="1" t="s">
        <v>197</v>
      </c>
    </row>
    <row r="17672" spans="1:14" x14ac:dyDescent="0.3">
      <c r="A17672" s="1" t="s">
        <v>50</v>
      </c>
      <c r="B17672">
        <v>1128299</v>
      </c>
      <c r="C17672" s="2">
        <v>44232</v>
      </c>
      <c r="D17672" s="1" t="s">
        <v>92</v>
      </c>
      <c r="E17672" s="1" t="s">
        <v>99</v>
      </c>
      <c r="F17672" s="1" t="s">
        <v>121</v>
      </c>
      <c r="G17672" s="1" t="s">
        <v>21</v>
      </c>
      <c r="H17672">
        <v>39</v>
      </c>
      <c r="I17672">
        <v>263</v>
      </c>
      <c r="J17672">
        <v>10257</v>
      </c>
      <c r="K17672">
        <v>3589.9500000000003</v>
      </c>
      <c r="L17672" s="1">
        <v>6667.0499999999993</v>
      </c>
      <c r="M17672" s="1" t="s">
        <v>19</v>
      </c>
      <c r="N17672" s="1" t="s">
        <v>196</v>
      </c>
    </row>
    <row r="17673" spans="1:14" x14ac:dyDescent="0.3">
      <c r="A17673" s="1" t="s">
        <v>50</v>
      </c>
      <c r="B17673">
        <v>1128299</v>
      </c>
      <c r="C17673" s="2">
        <v>44233</v>
      </c>
      <c r="D17673" s="1" t="s">
        <v>92</v>
      </c>
      <c r="E17673" s="1" t="s">
        <v>99</v>
      </c>
      <c r="F17673" s="1" t="s">
        <v>121</v>
      </c>
      <c r="G17673" s="1" t="s">
        <v>22</v>
      </c>
      <c r="H17673">
        <v>46</v>
      </c>
      <c r="I17673">
        <v>306</v>
      </c>
      <c r="J17673">
        <v>14076</v>
      </c>
      <c r="K17673">
        <v>2815.2000000000003</v>
      </c>
      <c r="L17673" s="1">
        <v>11260.8</v>
      </c>
      <c r="M17673" s="1" t="s">
        <v>19</v>
      </c>
      <c r="N17673" s="1" t="s">
        <v>196</v>
      </c>
    </row>
    <row r="17674" spans="1:14" x14ac:dyDescent="0.3">
      <c r="A17674" s="1" t="s">
        <v>50</v>
      </c>
      <c r="B17674">
        <v>1128299</v>
      </c>
      <c r="C17674" s="2">
        <v>44234</v>
      </c>
      <c r="D17674" s="1" t="s">
        <v>92</v>
      </c>
      <c r="E17674" s="1" t="s">
        <v>99</v>
      </c>
      <c r="F17674" s="1" t="s">
        <v>121</v>
      </c>
      <c r="G17674" s="1" t="s">
        <v>23</v>
      </c>
      <c r="H17674">
        <v>40</v>
      </c>
      <c r="I17674">
        <v>247</v>
      </c>
      <c r="J17674">
        <v>9880</v>
      </c>
      <c r="K17674">
        <v>3359.2000000000003</v>
      </c>
      <c r="L17674" s="1">
        <v>6520.7999999999993</v>
      </c>
      <c r="M17674" s="1" t="s">
        <v>19</v>
      </c>
      <c r="N17674" s="1" t="s">
        <v>197</v>
      </c>
    </row>
    <row r="17675" spans="1:14" x14ac:dyDescent="0.3">
      <c r="A17675" s="1" t="s">
        <v>50</v>
      </c>
      <c r="B17675">
        <v>1128299</v>
      </c>
      <c r="C17675" s="2">
        <v>44235</v>
      </c>
      <c r="D17675" s="1" t="s">
        <v>92</v>
      </c>
      <c r="E17675" s="1" t="s">
        <v>99</v>
      </c>
      <c r="F17675" s="1" t="s">
        <v>121</v>
      </c>
      <c r="G17675" s="1" t="s">
        <v>24</v>
      </c>
      <c r="H17675">
        <v>37</v>
      </c>
      <c r="I17675">
        <v>210</v>
      </c>
      <c r="J17675">
        <v>7770</v>
      </c>
      <c r="K17675">
        <v>2253.2999999999997</v>
      </c>
      <c r="L17675" s="1">
        <v>5516.7000000000007</v>
      </c>
      <c r="M17675" s="1" t="s">
        <v>19</v>
      </c>
      <c r="N17675" s="1" t="s">
        <v>197</v>
      </c>
    </row>
    <row r="17676" spans="1:14" x14ac:dyDescent="0.3">
      <c r="A17676" s="1" t="s">
        <v>50</v>
      </c>
      <c r="B17676">
        <v>1128299</v>
      </c>
      <c r="C17676" s="2">
        <v>44236</v>
      </c>
      <c r="D17676" s="1" t="s">
        <v>92</v>
      </c>
      <c r="E17676" s="1" t="s">
        <v>99</v>
      </c>
      <c r="F17676" s="1" t="s">
        <v>121</v>
      </c>
      <c r="G17676" s="1" t="s">
        <v>18</v>
      </c>
      <c r="H17676">
        <v>51</v>
      </c>
      <c r="I17676">
        <v>228</v>
      </c>
      <c r="J17676">
        <v>11628</v>
      </c>
      <c r="K17676">
        <v>5465.1600000000008</v>
      </c>
      <c r="L17676" s="1">
        <v>6162.8399999999992</v>
      </c>
      <c r="M17676" s="1" t="s">
        <v>19</v>
      </c>
      <c r="N17676" s="1" t="s">
        <v>196</v>
      </c>
    </row>
    <row r="17677" spans="1:14" x14ac:dyDescent="0.3">
      <c r="A17677" s="1" t="s">
        <v>50</v>
      </c>
      <c r="B17677">
        <v>1128299</v>
      </c>
      <c r="C17677" s="2">
        <v>44237</v>
      </c>
      <c r="D17677" s="1" t="s">
        <v>92</v>
      </c>
      <c r="E17677" s="1" t="s">
        <v>99</v>
      </c>
      <c r="F17677" s="1" t="s">
        <v>121</v>
      </c>
      <c r="G17677" s="1" t="s">
        <v>20</v>
      </c>
      <c r="H17677">
        <v>56</v>
      </c>
      <c r="I17677">
        <v>256</v>
      </c>
      <c r="J17677">
        <v>14336</v>
      </c>
      <c r="K17677">
        <v>2150.4000000000005</v>
      </c>
      <c r="L17677" s="1">
        <v>12185.599999999999</v>
      </c>
      <c r="M17677" s="1" t="s">
        <v>19</v>
      </c>
      <c r="N17677" s="1" t="s">
        <v>197</v>
      </c>
    </row>
    <row r="17678" spans="1:14" x14ac:dyDescent="0.3">
      <c r="A17678" s="1" t="s">
        <v>50</v>
      </c>
      <c r="B17678">
        <v>1128299</v>
      </c>
      <c r="C17678" s="2">
        <v>44238</v>
      </c>
      <c r="D17678" s="1" t="s">
        <v>92</v>
      </c>
      <c r="E17678" s="1" t="s">
        <v>99</v>
      </c>
      <c r="F17678" s="1" t="s">
        <v>121</v>
      </c>
      <c r="G17678" s="1" t="s">
        <v>21</v>
      </c>
      <c r="H17678">
        <v>40</v>
      </c>
      <c r="I17678">
        <v>322</v>
      </c>
      <c r="J17678">
        <v>12880</v>
      </c>
      <c r="K17678">
        <v>4250.4000000000005</v>
      </c>
      <c r="L17678" s="1">
        <v>8629.5999999999985</v>
      </c>
      <c r="M17678" s="1" t="s">
        <v>19</v>
      </c>
      <c r="N17678" s="1" t="s">
        <v>196</v>
      </c>
    </row>
    <row r="17679" spans="1:14" x14ac:dyDescent="0.3">
      <c r="A17679" s="1" t="s">
        <v>50</v>
      </c>
      <c r="B17679">
        <v>1128299</v>
      </c>
      <c r="C17679" s="2">
        <v>44239</v>
      </c>
      <c r="D17679" s="1" t="s">
        <v>92</v>
      </c>
      <c r="E17679" s="1" t="s">
        <v>99</v>
      </c>
      <c r="F17679" s="1" t="s">
        <v>121</v>
      </c>
      <c r="G17679" s="1" t="s">
        <v>22</v>
      </c>
      <c r="H17679">
        <v>46</v>
      </c>
      <c r="I17679">
        <v>332</v>
      </c>
      <c r="J17679">
        <v>15272</v>
      </c>
      <c r="K17679">
        <v>3207.12</v>
      </c>
      <c r="L17679" s="1">
        <v>12064.880000000001</v>
      </c>
      <c r="M17679" s="1" t="s">
        <v>19</v>
      </c>
      <c r="N17679" s="1" t="s">
        <v>196</v>
      </c>
    </row>
    <row r="17680" spans="1:14" x14ac:dyDescent="0.3">
      <c r="A17680" s="1" t="s">
        <v>50</v>
      </c>
      <c r="B17680">
        <v>1128299</v>
      </c>
      <c r="C17680" s="2">
        <v>44240</v>
      </c>
      <c r="D17680" s="1" t="s">
        <v>92</v>
      </c>
      <c r="E17680" s="1" t="s">
        <v>99</v>
      </c>
      <c r="F17680" s="1" t="s">
        <v>121</v>
      </c>
      <c r="G17680" s="1" t="s">
        <v>23</v>
      </c>
      <c r="H17680">
        <v>44</v>
      </c>
      <c r="I17680">
        <v>256</v>
      </c>
      <c r="J17680">
        <v>11264</v>
      </c>
      <c r="K17680">
        <v>3717.1200000000008</v>
      </c>
      <c r="L17680" s="1">
        <v>7546.8799999999992</v>
      </c>
      <c r="M17680" s="1" t="s">
        <v>19</v>
      </c>
      <c r="N17680" s="1" t="s">
        <v>197</v>
      </c>
    </row>
    <row r="17681" spans="1:14" x14ac:dyDescent="0.3">
      <c r="A17681" s="1" t="s">
        <v>50</v>
      </c>
      <c r="B17681">
        <v>1128299</v>
      </c>
      <c r="C17681" s="2">
        <v>44241</v>
      </c>
      <c r="D17681" s="1" t="s">
        <v>92</v>
      </c>
      <c r="E17681" s="1" t="s">
        <v>99</v>
      </c>
      <c r="F17681" s="1" t="s">
        <v>121</v>
      </c>
      <c r="G17681" s="1" t="s">
        <v>24</v>
      </c>
      <c r="H17681">
        <v>40</v>
      </c>
      <c r="I17681">
        <v>271</v>
      </c>
      <c r="J17681">
        <v>10840</v>
      </c>
      <c r="K17681">
        <v>3252</v>
      </c>
      <c r="L17681" s="1">
        <v>7588</v>
      </c>
      <c r="M17681" s="1" t="s">
        <v>19</v>
      </c>
      <c r="N17681" s="1" t="s">
        <v>197</v>
      </c>
    </row>
    <row r="17682" spans="1:14" x14ac:dyDescent="0.3">
      <c r="A17682" s="1" t="s">
        <v>50</v>
      </c>
      <c r="B17682">
        <v>1128299</v>
      </c>
      <c r="C17682" s="2">
        <v>44242</v>
      </c>
      <c r="D17682" s="1" t="s">
        <v>92</v>
      </c>
      <c r="E17682" s="1" t="s">
        <v>99</v>
      </c>
      <c r="F17682" s="1" t="s">
        <v>121</v>
      </c>
      <c r="G17682" s="1" t="s">
        <v>18</v>
      </c>
      <c r="H17682">
        <v>43</v>
      </c>
      <c r="I17682">
        <v>245</v>
      </c>
      <c r="J17682">
        <v>10535</v>
      </c>
      <c r="K17682">
        <v>5478.2</v>
      </c>
      <c r="L17682" s="1">
        <v>5056.8</v>
      </c>
      <c r="M17682" s="1" t="s">
        <v>19</v>
      </c>
      <c r="N17682" s="1" t="s">
        <v>196</v>
      </c>
    </row>
    <row r="17683" spans="1:14" x14ac:dyDescent="0.3">
      <c r="A17683" s="1" t="s">
        <v>50</v>
      </c>
      <c r="B17683">
        <v>1128299</v>
      </c>
      <c r="C17683" s="2">
        <v>44243</v>
      </c>
      <c r="D17683" s="1" t="s">
        <v>92</v>
      </c>
      <c r="E17683" s="1" t="s">
        <v>99</v>
      </c>
      <c r="F17683" s="1" t="s">
        <v>121</v>
      </c>
      <c r="G17683" s="1" t="s">
        <v>20</v>
      </c>
      <c r="H17683">
        <v>50</v>
      </c>
      <c r="I17683">
        <v>256</v>
      </c>
      <c r="J17683">
        <v>12800</v>
      </c>
      <c r="K17683">
        <v>2176</v>
      </c>
      <c r="L17683" s="1">
        <v>10624</v>
      </c>
      <c r="M17683" s="1" t="s">
        <v>19</v>
      </c>
      <c r="N17683" s="1" t="s">
        <v>197</v>
      </c>
    </row>
    <row r="17684" spans="1:14" x14ac:dyDescent="0.3">
      <c r="A17684" s="1" t="s">
        <v>50</v>
      </c>
      <c r="B17684">
        <v>1128299</v>
      </c>
      <c r="C17684" s="2">
        <v>44870</v>
      </c>
      <c r="D17684" s="1" t="s">
        <v>92</v>
      </c>
      <c r="E17684" s="1" t="s">
        <v>99</v>
      </c>
      <c r="F17684" s="1" t="s">
        <v>121</v>
      </c>
      <c r="G17684" s="1" t="s">
        <v>18</v>
      </c>
      <c r="H17684">
        <v>55.000000000000007</v>
      </c>
      <c r="I17684">
        <v>575</v>
      </c>
      <c r="J17684">
        <v>316250.00000000006</v>
      </c>
      <c r="K17684">
        <v>158125.00000000003</v>
      </c>
      <c r="L17684" s="1">
        <v>158125.00000000003</v>
      </c>
      <c r="M17684" s="1" t="s">
        <v>19</v>
      </c>
      <c r="N17684" s="1" t="s">
        <v>196</v>
      </c>
    </row>
    <row r="17685" spans="1:14" x14ac:dyDescent="0.3">
      <c r="A17685" s="1" t="s">
        <v>50</v>
      </c>
      <c r="B17685">
        <v>1128299</v>
      </c>
      <c r="C17685" s="2">
        <v>44871</v>
      </c>
      <c r="D17685" s="1" t="s">
        <v>92</v>
      </c>
      <c r="E17685" s="1" t="s">
        <v>99</v>
      </c>
      <c r="F17685" s="1" t="s">
        <v>121</v>
      </c>
      <c r="G17685" s="1" t="s">
        <v>20</v>
      </c>
      <c r="H17685">
        <v>50</v>
      </c>
      <c r="I17685">
        <v>775</v>
      </c>
      <c r="J17685">
        <v>387500</v>
      </c>
      <c r="K17685">
        <v>58125.000000000007</v>
      </c>
      <c r="L17685" s="1">
        <v>329375</v>
      </c>
      <c r="M17685" s="1" t="s">
        <v>19</v>
      </c>
      <c r="N17685" s="1" t="s">
        <v>197</v>
      </c>
    </row>
    <row r="17686" spans="1:14" x14ac:dyDescent="0.3">
      <c r="A17686" s="1" t="s">
        <v>50</v>
      </c>
      <c r="B17686">
        <v>1128299</v>
      </c>
      <c r="C17686" s="2">
        <v>44872</v>
      </c>
      <c r="D17686" s="1" t="s">
        <v>92</v>
      </c>
      <c r="E17686" s="1" t="s">
        <v>99</v>
      </c>
      <c r="F17686" s="1" t="s">
        <v>121</v>
      </c>
      <c r="G17686" s="1" t="s">
        <v>21</v>
      </c>
      <c r="H17686">
        <v>40</v>
      </c>
      <c r="I17686">
        <v>825</v>
      </c>
      <c r="J17686">
        <v>330000</v>
      </c>
      <c r="K17686">
        <v>115500.00000000001</v>
      </c>
      <c r="L17686" s="1">
        <v>214500</v>
      </c>
      <c r="M17686" s="1" t="s">
        <v>19</v>
      </c>
      <c r="N17686" s="1" t="s">
        <v>196</v>
      </c>
    </row>
    <row r="17687" spans="1:14" x14ac:dyDescent="0.3">
      <c r="A17687" s="1" t="s">
        <v>50</v>
      </c>
      <c r="B17687">
        <v>1128299</v>
      </c>
      <c r="C17687" s="2">
        <v>44873</v>
      </c>
      <c r="D17687" s="1" t="s">
        <v>92</v>
      </c>
      <c r="E17687" s="1" t="s">
        <v>99</v>
      </c>
      <c r="F17687" s="1" t="s">
        <v>121</v>
      </c>
      <c r="G17687" s="1" t="s">
        <v>22</v>
      </c>
      <c r="H17687">
        <v>50</v>
      </c>
      <c r="I17687">
        <v>725</v>
      </c>
      <c r="J17687">
        <v>362500</v>
      </c>
      <c r="K17687">
        <v>72500</v>
      </c>
      <c r="L17687" s="1">
        <v>290000</v>
      </c>
      <c r="M17687" s="1" t="s">
        <v>19</v>
      </c>
      <c r="N17687" s="1" t="s">
        <v>196</v>
      </c>
    </row>
    <row r="17688" spans="1:14" x14ac:dyDescent="0.3">
      <c r="A17688" s="1" t="s">
        <v>50</v>
      </c>
      <c r="B17688">
        <v>1128299</v>
      </c>
      <c r="C17688" s="2">
        <v>44874</v>
      </c>
      <c r="D17688" s="1" t="s">
        <v>92</v>
      </c>
      <c r="E17688" s="1" t="s">
        <v>99</v>
      </c>
      <c r="F17688" s="1" t="s">
        <v>121</v>
      </c>
      <c r="G17688" s="1" t="s">
        <v>23</v>
      </c>
      <c r="H17688">
        <v>50</v>
      </c>
      <c r="I17688">
        <v>725</v>
      </c>
      <c r="J17688">
        <v>362500</v>
      </c>
      <c r="K17688">
        <v>126875.00000000001</v>
      </c>
      <c r="L17688" s="1">
        <v>235625</v>
      </c>
      <c r="M17688" s="1" t="s">
        <v>19</v>
      </c>
      <c r="N17688" s="1" t="s">
        <v>197</v>
      </c>
    </row>
    <row r="17689" spans="1:14" x14ac:dyDescent="0.3">
      <c r="A17689" s="1" t="s">
        <v>50</v>
      </c>
      <c r="B17689">
        <v>1128299</v>
      </c>
      <c r="C17689" s="2">
        <v>44875</v>
      </c>
      <c r="D17689" s="1" t="s">
        <v>92</v>
      </c>
      <c r="E17689" s="1" t="s">
        <v>99</v>
      </c>
      <c r="F17689" s="1" t="s">
        <v>121</v>
      </c>
      <c r="G17689" s="1" t="s">
        <v>24</v>
      </c>
      <c r="H17689">
        <v>50</v>
      </c>
      <c r="I17689">
        <v>575</v>
      </c>
      <c r="J17689">
        <v>287500</v>
      </c>
      <c r="K17689">
        <v>86250</v>
      </c>
      <c r="L17689" s="1">
        <v>201250</v>
      </c>
      <c r="M17689" s="1" t="s">
        <v>19</v>
      </c>
      <c r="N17689" s="1" t="s">
        <v>197</v>
      </c>
    </row>
    <row r="17690" spans="1:14" x14ac:dyDescent="0.3">
      <c r="A17690" s="1" t="s">
        <v>50</v>
      </c>
      <c r="B17690">
        <v>1128299</v>
      </c>
      <c r="C17690" s="2">
        <v>44876</v>
      </c>
      <c r="D17690" s="1" t="s">
        <v>92</v>
      </c>
      <c r="E17690" s="1" t="s">
        <v>99</v>
      </c>
      <c r="F17690" s="1" t="s">
        <v>121</v>
      </c>
      <c r="G17690" s="1" t="s">
        <v>18</v>
      </c>
      <c r="H17690">
        <v>55.000000000000007</v>
      </c>
      <c r="I17690">
        <v>500</v>
      </c>
      <c r="J17690">
        <v>275000.00000000006</v>
      </c>
      <c r="K17690">
        <v>137500.00000000003</v>
      </c>
      <c r="L17690" s="1">
        <v>137500.00000000003</v>
      </c>
      <c r="M17690" s="1" t="s">
        <v>19</v>
      </c>
      <c r="N17690" s="1" t="s">
        <v>196</v>
      </c>
    </row>
    <row r="17691" spans="1:14" x14ac:dyDescent="0.3">
      <c r="A17691" s="1" t="s">
        <v>50</v>
      </c>
      <c r="B17691">
        <v>1128299</v>
      </c>
      <c r="C17691" s="2">
        <v>44877</v>
      </c>
      <c r="D17691" s="1" t="s">
        <v>92</v>
      </c>
      <c r="E17691" s="1" t="s">
        <v>99</v>
      </c>
      <c r="F17691" s="1" t="s">
        <v>121</v>
      </c>
      <c r="G17691" s="1" t="s">
        <v>20</v>
      </c>
      <c r="H17691">
        <v>50</v>
      </c>
      <c r="I17691">
        <v>700</v>
      </c>
      <c r="J17691">
        <v>350000</v>
      </c>
      <c r="K17691">
        <v>52500.000000000007</v>
      </c>
      <c r="L17691" s="1">
        <v>297500</v>
      </c>
      <c r="M17691" s="1" t="s">
        <v>19</v>
      </c>
      <c r="N17691" s="1" t="s">
        <v>197</v>
      </c>
    </row>
    <row r="17692" spans="1:14" x14ac:dyDescent="0.3">
      <c r="A17692" s="1" t="s">
        <v>50</v>
      </c>
      <c r="B17692">
        <v>1128299</v>
      </c>
      <c r="C17692" s="2">
        <v>44878</v>
      </c>
      <c r="D17692" s="1" t="s">
        <v>92</v>
      </c>
      <c r="E17692" s="1" t="s">
        <v>99</v>
      </c>
      <c r="F17692" s="1" t="s">
        <v>121</v>
      </c>
      <c r="G17692" s="1" t="s">
        <v>21</v>
      </c>
      <c r="H17692">
        <v>50</v>
      </c>
      <c r="I17692">
        <v>850</v>
      </c>
      <c r="J17692">
        <v>425000</v>
      </c>
      <c r="K17692">
        <v>148750</v>
      </c>
      <c r="L17692" s="1">
        <v>276250</v>
      </c>
      <c r="M17692" s="1" t="s">
        <v>19</v>
      </c>
      <c r="N17692" s="1" t="s">
        <v>196</v>
      </c>
    </row>
    <row r="17693" spans="1:14" x14ac:dyDescent="0.3">
      <c r="A17693" s="1" t="s">
        <v>50</v>
      </c>
      <c r="B17693">
        <v>1128299</v>
      </c>
      <c r="C17693" s="2">
        <v>44879</v>
      </c>
      <c r="D17693" s="1" t="s">
        <v>92</v>
      </c>
      <c r="E17693" s="1" t="s">
        <v>99</v>
      </c>
      <c r="F17693" s="1" t="s">
        <v>121</v>
      </c>
      <c r="G17693" s="1" t="s">
        <v>22</v>
      </c>
      <c r="H17693">
        <v>60</v>
      </c>
      <c r="I17693">
        <v>700</v>
      </c>
      <c r="J17693">
        <v>420000</v>
      </c>
      <c r="K17693">
        <v>84000</v>
      </c>
      <c r="L17693" s="1">
        <v>336000</v>
      </c>
      <c r="M17693" s="1" t="s">
        <v>19</v>
      </c>
      <c r="N17693" s="1" t="s">
        <v>196</v>
      </c>
    </row>
    <row r="17694" spans="1:14" x14ac:dyDescent="0.3">
      <c r="A17694" s="1" t="s">
        <v>50</v>
      </c>
      <c r="B17694">
        <v>1128299</v>
      </c>
      <c r="C17694" s="2">
        <v>44880</v>
      </c>
      <c r="D17694" s="1" t="s">
        <v>92</v>
      </c>
      <c r="E17694" s="1" t="s">
        <v>99</v>
      </c>
      <c r="F17694" s="1" t="s">
        <v>121</v>
      </c>
      <c r="G17694" s="1" t="s">
        <v>23</v>
      </c>
      <c r="H17694">
        <v>60</v>
      </c>
      <c r="I17694">
        <v>700</v>
      </c>
      <c r="J17694">
        <v>420000</v>
      </c>
      <c r="K17694">
        <v>147000</v>
      </c>
      <c r="L17694" s="1">
        <v>273000</v>
      </c>
      <c r="M17694" s="1" t="s">
        <v>19</v>
      </c>
      <c r="N17694" s="1" t="s">
        <v>197</v>
      </c>
    </row>
    <row r="17695" spans="1:14" x14ac:dyDescent="0.3">
      <c r="A17695" s="1" t="s">
        <v>50</v>
      </c>
      <c r="B17695">
        <v>1128299</v>
      </c>
      <c r="C17695" s="2">
        <v>44917</v>
      </c>
      <c r="D17695" s="1" t="s">
        <v>92</v>
      </c>
      <c r="E17695" s="1" t="s">
        <v>99</v>
      </c>
      <c r="F17695" s="1" t="s">
        <v>121</v>
      </c>
      <c r="G17695" s="1" t="s">
        <v>24</v>
      </c>
      <c r="H17695">
        <v>60</v>
      </c>
      <c r="I17695">
        <v>600</v>
      </c>
      <c r="J17695">
        <v>360000</v>
      </c>
      <c r="K17695">
        <v>108000</v>
      </c>
      <c r="L17695" s="1">
        <v>252000</v>
      </c>
      <c r="M17695" s="1" t="s">
        <v>19</v>
      </c>
      <c r="N17695" s="1" t="s">
        <v>197</v>
      </c>
    </row>
    <row r="17696" spans="1:14" x14ac:dyDescent="0.3">
      <c r="A17696" s="1" t="s">
        <v>50</v>
      </c>
      <c r="B17696">
        <v>1128299</v>
      </c>
      <c r="C17696" s="2">
        <v>44918</v>
      </c>
      <c r="D17696" s="1" t="s">
        <v>92</v>
      </c>
      <c r="E17696" s="1" t="s">
        <v>99</v>
      </c>
      <c r="F17696" s="1" t="s">
        <v>121</v>
      </c>
      <c r="G17696" s="1" t="s">
        <v>18</v>
      </c>
      <c r="H17696">
        <v>65</v>
      </c>
      <c r="I17696">
        <v>500</v>
      </c>
      <c r="J17696">
        <v>325000</v>
      </c>
      <c r="K17696">
        <v>162500</v>
      </c>
      <c r="L17696" s="1">
        <v>162500</v>
      </c>
      <c r="M17696" s="1" t="s">
        <v>19</v>
      </c>
      <c r="N17696" s="1" t="s">
        <v>196</v>
      </c>
    </row>
    <row r="17697" spans="1:14" x14ac:dyDescent="0.3">
      <c r="A17697" s="1" t="s">
        <v>50</v>
      </c>
      <c r="B17697">
        <v>1128299</v>
      </c>
      <c r="C17697" s="2">
        <v>44919</v>
      </c>
      <c r="D17697" s="1" t="s">
        <v>92</v>
      </c>
      <c r="E17697" s="1" t="s">
        <v>99</v>
      </c>
      <c r="F17697" s="1" t="s">
        <v>121</v>
      </c>
      <c r="G17697" s="1" t="s">
        <v>20</v>
      </c>
      <c r="H17697">
        <v>60</v>
      </c>
      <c r="I17697">
        <v>700</v>
      </c>
      <c r="J17697">
        <v>420000</v>
      </c>
      <c r="K17697">
        <v>63000.000000000007</v>
      </c>
      <c r="L17697" s="1">
        <v>357000</v>
      </c>
      <c r="M17697" s="1" t="s">
        <v>19</v>
      </c>
      <c r="N17697" s="1" t="s">
        <v>197</v>
      </c>
    </row>
    <row r="17698" spans="1:14" x14ac:dyDescent="0.3">
      <c r="A17698" s="1" t="s">
        <v>50</v>
      </c>
      <c r="B17698">
        <v>1128299</v>
      </c>
      <c r="C17698" s="2">
        <v>44920</v>
      </c>
      <c r="D17698" s="1" t="s">
        <v>92</v>
      </c>
      <c r="E17698" s="1" t="s">
        <v>99</v>
      </c>
      <c r="F17698" s="1" t="s">
        <v>121</v>
      </c>
      <c r="G17698" s="1" t="s">
        <v>21</v>
      </c>
      <c r="H17698">
        <v>60</v>
      </c>
      <c r="I17698">
        <v>875</v>
      </c>
      <c r="J17698">
        <v>525000</v>
      </c>
      <c r="K17698">
        <v>183750.00000000003</v>
      </c>
      <c r="L17698" s="1">
        <v>341250</v>
      </c>
      <c r="M17698" s="1" t="s">
        <v>19</v>
      </c>
      <c r="N17698" s="1" t="s">
        <v>196</v>
      </c>
    </row>
    <row r="17699" spans="1:14" x14ac:dyDescent="0.3">
      <c r="A17699" s="1" t="s">
        <v>50</v>
      </c>
      <c r="B17699">
        <v>1128299</v>
      </c>
      <c r="C17699" s="2">
        <v>44921</v>
      </c>
      <c r="D17699" s="1" t="s">
        <v>92</v>
      </c>
      <c r="E17699" s="1" t="s">
        <v>99</v>
      </c>
      <c r="F17699" s="1" t="s">
        <v>121</v>
      </c>
      <c r="G17699" s="1" t="s">
        <v>22</v>
      </c>
      <c r="H17699">
        <v>65</v>
      </c>
      <c r="I17699">
        <v>675</v>
      </c>
      <c r="J17699">
        <v>438750</v>
      </c>
      <c r="K17699">
        <v>87750</v>
      </c>
      <c r="L17699" s="1">
        <v>351000</v>
      </c>
      <c r="M17699" s="1" t="s">
        <v>19</v>
      </c>
      <c r="N17699" s="1" t="s">
        <v>196</v>
      </c>
    </row>
    <row r="17700" spans="1:14" x14ac:dyDescent="0.3">
      <c r="A17700" s="1" t="s">
        <v>50</v>
      </c>
      <c r="B17700">
        <v>1128299</v>
      </c>
      <c r="C17700" s="2">
        <v>44922</v>
      </c>
      <c r="D17700" s="1" t="s">
        <v>92</v>
      </c>
      <c r="E17700" s="1" t="s">
        <v>99</v>
      </c>
      <c r="F17700" s="1" t="s">
        <v>121</v>
      </c>
      <c r="G17700" s="1" t="s">
        <v>23</v>
      </c>
      <c r="H17700">
        <v>65</v>
      </c>
      <c r="I17700">
        <v>725</v>
      </c>
      <c r="J17700">
        <v>471250</v>
      </c>
      <c r="K17700">
        <v>164937.50000000003</v>
      </c>
      <c r="L17700" s="1">
        <v>306312.5</v>
      </c>
      <c r="M17700" s="1" t="s">
        <v>19</v>
      </c>
      <c r="N17700" s="1" t="s">
        <v>197</v>
      </c>
    </row>
    <row r="17701" spans="1:14" x14ac:dyDescent="0.3">
      <c r="A17701" s="1" t="s">
        <v>50</v>
      </c>
      <c r="B17701">
        <v>1128299</v>
      </c>
      <c r="C17701" s="2">
        <v>44923</v>
      </c>
      <c r="D17701" s="1" t="s">
        <v>92</v>
      </c>
      <c r="E17701" s="1" t="s">
        <v>99</v>
      </c>
      <c r="F17701" s="1" t="s">
        <v>121</v>
      </c>
      <c r="G17701" s="1" t="s">
        <v>24</v>
      </c>
      <c r="H17701">
        <v>60</v>
      </c>
      <c r="I17701">
        <v>625</v>
      </c>
      <c r="J17701">
        <v>375000</v>
      </c>
      <c r="K17701">
        <v>112500</v>
      </c>
      <c r="L17701" s="1">
        <v>262500</v>
      </c>
      <c r="M17701" s="1" t="s">
        <v>19</v>
      </c>
      <c r="N17701" s="1" t="s">
        <v>197</v>
      </c>
    </row>
    <row r="17702" spans="1:14" x14ac:dyDescent="0.3">
      <c r="A17702" s="1" t="s">
        <v>50</v>
      </c>
      <c r="B17702">
        <v>1128299</v>
      </c>
      <c r="C17702" s="2">
        <v>44924</v>
      </c>
      <c r="D17702" s="1" t="s">
        <v>92</v>
      </c>
      <c r="E17702" s="1" t="s">
        <v>99</v>
      </c>
      <c r="F17702" s="1" t="s">
        <v>121</v>
      </c>
      <c r="G17702" s="1" t="s">
        <v>18</v>
      </c>
      <c r="H17702">
        <v>65</v>
      </c>
      <c r="I17702">
        <v>525</v>
      </c>
      <c r="J17702">
        <v>341250</v>
      </c>
      <c r="K17702">
        <v>170625</v>
      </c>
      <c r="L17702" s="1">
        <v>170625</v>
      </c>
      <c r="M17702" s="1" t="s">
        <v>19</v>
      </c>
      <c r="N17702" s="1" t="s">
        <v>196</v>
      </c>
    </row>
    <row r="17703" spans="1:14" x14ac:dyDescent="0.3">
      <c r="A17703" s="1" t="s">
        <v>50</v>
      </c>
      <c r="B17703">
        <v>1128299</v>
      </c>
      <c r="C17703" s="2">
        <v>44925</v>
      </c>
      <c r="D17703" s="1" t="s">
        <v>92</v>
      </c>
      <c r="E17703" s="1" t="s">
        <v>99</v>
      </c>
      <c r="F17703" s="1" t="s">
        <v>121</v>
      </c>
      <c r="G17703" s="1" t="s">
        <v>20</v>
      </c>
      <c r="H17703">
        <v>80</v>
      </c>
      <c r="I17703">
        <v>700</v>
      </c>
      <c r="J17703">
        <v>560000</v>
      </c>
      <c r="K17703">
        <v>84000.000000000015</v>
      </c>
      <c r="L17703" s="1">
        <v>476000</v>
      </c>
      <c r="M17703" s="1" t="s">
        <v>19</v>
      </c>
      <c r="N17703" s="1" t="s">
        <v>197</v>
      </c>
    </row>
    <row r="17704" spans="1:14" x14ac:dyDescent="0.3">
      <c r="A17704" s="1" t="s">
        <v>50</v>
      </c>
      <c r="B17704">
        <v>1128299</v>
      </c>
      <c r="C17704" s="2">
        <v>44926</v>
      </c>
      <c r="D17704" s="1" t="s">
        <v>92</v>
      </c>
      <c r="E17704" s="1" t="s">
        <v>99</v>
      </c>
      <c r="F17704" s="1" t="s">
        <v>121</v>
      </c>
      <c r="G17704" s="1" t="s">
        <v>21</v>
      </c>
      <c r="H17704">
        <v>60</v>
      </c>
      <c r="I17704">
        <v>900</v>
      </c>
      <c r="J17704">
        <v>540000</v>
      </c>
      <c r="K17704">
        <v>216000</v>
      </c>
      <c r="L17704" s="1">
        <v>324000</v>
      </c>
      <c r="M17704" s="1" t="s">
        <v>19</v>
      </c>
      <c r="N17704" s="1" t="s">
        <v>196</v>
      </c>
    </row>
    <row r="17705" spans="1:14" x14ac:dyDescent="0.3">
      <c r="A17705" s="1" t="s">
        <v>50</v>
      </c>
      <c r="B17705">
        <v>1128299</v>
      </c>
      <c r="C17705" s="2">
        <v>44562</v>
      </c>
      <c r="D17705" s="1" t="s">
        <v>92</v>
      </c>
      <c r="E17705" s="1" t="s">
        <v>99</v>
      </c>
      <c r="F17705" s="1" t="s">
        <v>121</v>
      </c>
      <c r="G17705" s="1" t="s">
        <v>22</v>
      </c>
      <c r="H17705">
        <v>65</v>
      </c>
      <c r="I17705">
        <v>750</v>
      </c>
      <c r="J17705">
        <v>487500</v>
      </c>
      <c r="K17705">
        <v>121875</v>
      </c>
      <c r="L17705" s="1">
        <v>365625</v>
      </c>
      <c r="M17705" s="1" t="s">
        <v>19</v>
      </c>
      <c r="N17705" s="1" t="s">
        <v>196</v>
      </c>
    </row>
    <row r="17706" spans="1:14" x14ac:dyDescent="0.3">
      <c r="A17706" s="1" t="s">
        <v>50</v>
      </c>
      <c r="B17706">
        <v>1128299</v>
      </c>
      <c r="C17706" s="2">
        <v>44563</v>
      </c>
      <c r="D17706" s="1" t="s">
        <v>92</v>
      </c>
      <c r="E17706" s="1" t="s">
        <v>99</v>
      </c>
      <c r="F17706" s="1" t="s">
        <v>121</v>
      </c>
      <c r="G17706" s="1" t="s">
        <v>23</v>
      </c>
      <c r="H17706">
        <v>65</v>
      </c>
      <c r="I17706">
        <v>750</v>
      </c>
      <c r="J17706">
        <v>487500</v>
      </c>
      <c r="K17706">
        <v>195000</v>
      </c>
      <c r="L17706" s="1">
        <v>292500</v>
      </c>
      <c r="M17706" s="1" t="s">
        <v>19</v>
      </c>
      <c r="N17706" s="1" t="s">
        <v>197</v>
      </c>
    </row>
    <row r="17707" spans="1:14" x14ac:dyDescent="0.3">
      <c r="A17707" s="1" t="s">
        <v>50</v>
      </c>
      <c r="B17707">
        <v>1128299</v>
      </c>
      <c r="C17707" s="2">
        <v>44564</v>
      </c>
      <c r="D17707" s="1" t="s">
        <v>92</v>
      </c>
      <c r="E17707" s="1" t="s">
        <v>99</v>
      </c>
      <c r="F17707" s="1" t="s">
        <v>121</v>
      </c>
      <c r="G17707" s="1" t="s">
        <v>24</v>
      </c>
      <c r="H17707">
        <v>60</v>
      </c>
      <c r="I17707">
        <v>650</v>
      </c>
      <c r="J17707">
        <v>390000</v>
      </c>
      <c r="K17707">
        <v>136500</v>
      </c>
      <c r="L17707" s="1">
        <v>253500</v>
      </c>
      <c r="M17707" s="1" t="s">
        <v>19</v>
      </c>
      <c r="N17707" s="1" t="s">
        <v>197</v>
      </c>
    </row>
    <row r="17708" spans="1:14" x14ac:dyDescent="0.3">
      <c r="A17708" s="1" t="s">
        <v>50</v>
      </c>
      <c r="B17708">
        <v>1128299</v>
      </c>
      <c r="C17708" s="2">
        <v>44565</v>
      </c>
      <c r="D17708" s="1" t="s">
        <v>92</v>
      </c>
      <c r="E17708" s="1" t="s">
        <v>99</v>
      </c>
      <c r="F17708" s="1" t="s">
        <v>121</v>
      </c>
      <c r="G17708" s="1" t="s">
        <v>18</v>
      </c>
      <c r="H17708">
        <v>65</v>
      </c>
      <c r="I17708">
        <v>550</v>
      </c>
      <c r="J17708">
        <v>357500</v>
      </c>
      <c r="K17708">
        <v>196625.00000000003</v>
      </c>
      <c r="L17708" s="1">
        <v>160874.99999999997</v>
      </c>
      <c r="M17708" s="1" t="s">
        <v>19</v>
      </c>
      <c r="N17708" s="1" t="s">
        <v>196</v>
      </c>
    </row>
    <row r="17709" spans="1:14" x14ac:dyDescent="0.3">
      <c r="A17709" s="1" t="s">
        <v>50</v>
      </c>
      <c r="B17709">
        <v>1128299</v>
      </c>
      <c r="C17709" s="2">
        <v>44566</v>
      </c>
      <c r="D17709" s="1" t="s">
        <v>92</v>
      </c>
      <c r="E17709" s="1" t="s">
        <v>99</v>
      </c>
      <c r="F17709" s="1" t="s">
        <v>121</v>
      </c>
      <c r="G17709" s="1" t="s">
        <v>20</v>
      </c>
      <c r="H17709">
        <v>80</v>
      </c>
      <c r="I17709">
        <v>725</v>
      </c>
      <c r="J17709">
        <v>580000</v>
      </c>
      <c r="K17709">
        <v>116000</v>
      </c>
      <c r="L17709" s="1">
        <v>464000</v>
      </c>
      <c r="M17709" s="1" t="s">
        <v>19</v>
      </c>
      <c r="N17709" s="1" t="s">
        <v>197</v>
      </c>
    </row>
    <row r="17710" spans="1:14" x14ac:dyDescent="0.3">
      <c r="A17710" s="1" t="s">
        <v>50</v>
      </c>
      <c r="B17710">
        <v>1128299</v>
      </c>
      <c r="C17710" s="2">
        <v>44567</v>
      </c>
      <c r="D17710" s="1" t="s">
        <v>92</v>
      </c>
      <c r="E17710" s="1" t="s">
        <v>99</v>
      </c>
      <c r="F17710" s="1" t="s">
        <v>121</v>
      </c>
      <c r="G17710" s="1" t="s">
        <v>21</v>
      </c>
      <c r="H17710">
        <v>60</v>
      </c>
      <c r="I17710">
        <v>975</v>
      </c>
      <c r="J17710">
        <v>585000</v>
      </c>
      <c r="K17710">
        <v>234000</v>
      </c>
      <c r="L17710" s="1">
        <v>351000</v>
      </c>
      <c r="M17710" s="1" t="s">
        <v>19</v>
      </c>
      <c r="N17710" s="1" t="s">
        <v>196</v>
      </c>
    </row>
    <row r="17711" spans="1:14" x14ac:dyDescent="0.3">
      <c r="A17711" s="1" t="s">
        <v>50</v>
      </c>
      <c r="B17711">
        <v>1128299</v>
      </c>
      <c r="C17711" s="2">
        <v>44568</v>
      </c>
      <c r="D17711" s="1" t="s">
        <v>92</v>
      </c>
      <c r="E17711" s="1" t="s">
        <v>99</v>
      </c>
      <c r="F17711" s="1" t="s">
        <v>121</v>
      </c>
      <c r="G17711" s="1" t="s">
        <v>22</v>
      </c>
      <c r="H17711">
        <v>65</v>
      </c>
      <c r="I17711">
        <v>825</v>
      </c>
      <c r="J17711">
        <v>536250</v>
      </c>
      <c r="K17711">
        <v>134062.5</v>
      </c>
      <c r="L17711" s="1">
        <v>402187.5</v>
      </c>
      <c r="M17711" s="1" t="s">
        <v>19</v>
      </c>
      <c r="N17711" s="1" t="s">
        <v>196</v>
      </c>
    </row>
    <row r="17712" spans="1:14" x14ac:dyDescent="0.3">
      <c r="A17712" s="1" t="s">
        <v>50</v>
      </c>
      <c r="B17712">
        <v>1128299</v>
      </c>
      <c r="C17712" s="2">
        <v>44569</v>
      </c>
      <c r="D17712" s="1" t="s">
        <v>92</v>
      </c>
      <c r="E17712" s="1" t="s">
        <v>99</v>
      </c>
      <c r="F17712" s="1" t="s">
        <v>121</v>
      </c>
      <c r="G17712" s="1" t="s">
        <v>23</v>
      </c>
      <c r="H17712">
        <v>65</v>
      </c>
      <c r="I17712">
        <v>825</v>
      </c>
      <c r="J17712">
        <v>536250</v>
      </c>
      <c r="K17712">
        <v>214500</v>
      </c>
      <c r="L17712" s="1">
        <v>321750</v>
      </c>
      <c r="M17712" s="1" t="s">
        <v>19</v>
      </c>
      <c r="N17712" s="1" t="s">
        <v>197</v>
      </c>
    </row>
    <row r="17713" spans="1:14" x14ac:dyDescent="0.3">
      <c r="A17713" s="1" t="s">
        <v>50</v>
      </c>
      <c r="B17713">
        <v>1128299</v>
      </c>
      <c r="C17713" s="2">
        <v>44570</v>
      </c>
      <c r="D17713" s="1" t="s">
        <v>92</v>
      </c>
      <c r="E17713" s="1" t="s">
        <v>99</v>
      </c>
      <c r="F17713" s="1" t="s">
        <v>121</v>
      </c>
      <c r="G17713" s="1" t="s">
        <v>24</v>
      </c>
      <c r="H17713">
        <v>60</v>
      </c>
      <c r="I17713">
        <v>700</v>
      </c>
      <c r="J17713">
        <v>420000</v>
      </c>
      <c r="K17713">
        <v>147000</v>
      </c>
      <c r="L17713" s="1">
        <v>273000</v>
      </c>
      <c r="M17713" s="1" t="s">
        <v>19</v>
      </c>
      <c r="N17713" s="1" t="s">
        <v>197</v>
      </c>
    </row>
    <row r="17714" spans="1:14" x14ac:dyDescent="0.3">
      <c r="A17714" s="1" t="s">
        <v>50</v>
      </c>
      <c r="B17714">
        <v>1128299</v>
      </c>
      <c r="C17714" s="2">
        <v>44571</v>
      </c>
      <c r="D17714" s="1" t="s">
        <v>92</v>
      </c>
      <c r="E17714" s="1" t="s">
        <v>99</v>
      </c>
      <c r="F17714" s="1" t="s">
        <v>121</v>
      </c>
      <c r="G17714" s="1" t="s">
        <v>18</v>
      </c>
      <c r="H17714">
        <v>65</v>
      </c>
      <c r="I17714">
        <v>575</v>
      </c>
      <c r="J17714">
        <v>373750</v>
      </c>
      <c r="K17714">
        <v>205562.50000000003</v>
      </c>
      <c r="L17714" s="1">
        <v>168187.49999999997</v>
      </c>
      <c r="M17714" s="1" t="s">
        <v>19</v>
      </c>
      <c r="N17714" s="1" t="s">
        <v>196</v>
      </c>
    </row>
    <row r="17715" spans="1:14" x14ac:dyDescent="0.3">
      <c r="A17715" s="1" t="s">
        <v>50</v>
      </c>
      <c r="B17715">
        <v>1128299</v>
      </c>
      <c r="C17715" s="2">
        <v>44572</v>
      </c>
      <c r="D17715" s="1" t="s">
        <v>92</v>
      </c>
      <c r="E17715" s="1" t="s">
        <v>99</v>
      </c>
      <c r="F17715" s="1" t="s">
        <v>121</v>
      </c>
      <c r="G17715" s="1" t="s">
        <v>20</v>
      </c>
      <c r="H17715">
        <v>80</v>
      </c>
      <c r="I17715">
        <v>875</v>
      </c>
      <c r="J17715">
        <v>700000</v>
      </c>
      <c r="K17715">
        <v>140000</v>
      </c>
      <c r="L17715" s="1">
        <v>560000</v>
      </c>
      <c r="M17715" s="1" t="s">
        <v>19</v>
      </c>
      <c r="N17715" s="1" t="s">
        <v>197</v>
      </c>
    </row>
    <row r="17716" spans="1:14" x14ac:dyDescent="0.3">
      <c r="A17716" s="1" t="s">
        <v>50</v>
      </c>
      <c r="B17716">
        <v>1128299</v>
      </c>
      <c r="C17716" s="2">
        <v>44573</v>
      </c>
      <c r="D17716" s="1" t="s">
        <v>92</v>
      </c>
      <c r="E17716" s="1" t="s">
        <v>99</v>
      </c>
      <c r="F17716" s="1" t="s">
        <v>121</v>
      </c>
      <c r="G17716" s="1" t="s">
        <v>21</v>
      </c>
      <c r="H17716">
        <v>60</v>
      </c>
      <c r="I17716">
        <v>1025</v>
      </c>
      <c r="J17716">
        <v>615000</v>
      </c>
      <c r="K17716">
        <v>215250.00000000003</v>
      </c>
      <c r="L17716" s="1">
        <v>399750</v>
      </c>
      <c r="M17716" s="1" t="s">
        <v>19</v>
      </c>
      <c r="N17716" s="1" t="s">
        <v>196</v>
      </c>
    </row>
    <row r="17717" spans="1:14" x14ac:dyDescent="0.3">
      <c r="A17717" s="1" t="s">
        <v>50</v>
      </c>
      <c r="B17717">
        <v>1128299</v>
      </c>
      <c r="C17717" s="2">
        <v>44574</v>
      </c>
      <c r="D17717" s="1" t="s">
        <v>92</v>
      </c>
      <c r="E17717" s="1" t="s">
        <v>99</v>
      </c>
      <c r="F17717" s="1" t="s">
        <v>121</v>
      </c>
      <c r="G17717" s="1" t="s">
        <v>22</v>
      </c>
      <c r="H17717">
        <v>65</v>
      </c>
      <c r="I17717">
        <v>875</v>
      </c>
      <c r="J17717">
        <v>568750</v>
      </c>
      <c r="K17717">
        <v>113750</v>
      </c>
      <c r="L17717" s="1">
        <v>455000</v>
      </c>
      <c r="M17717" s="1" t="s">
        <v>19</v>
      </c>
      <c r="N17717" s="1" t="s">
        <v>196</v>
      </c>
    </row>
    <row r="17718" spans="1:14" x14ac:dyDescent="0.3">
      <c r="A17718" s="1" t="s">
        <v>50</v>
      </c>
      <c r="B17718">
        <v>1128299</v>
      </c>
      <c r="C17718" s="2">
        <v>44575</v>
      </c>
      <c r="D17718" s="1" t="s">
        <v>92</v>
      </c>
      <c r="E17718" s="1" t="s">
        <v>99</v>
      </c>
      <c r="F17718" s="1" t="s">
        <v>121</v>
      </c>
      <c r="G17718" s="1" t="s">
        <v>23</v>
      </c>
      <c r="H17718">
        <v>65</v>
      </c>
      <c r="I17718">
        <v>825</v>
      </c>
      <c r="J17718">
        <v>536250</v>
      </c>
      <c r="K17718">
        <v>187687.50000000003</v>
      </c>
      <c r="L17718" s="1">
        <v>348562.5</v>
      </c>
      <c r="M17718" s="1" t="s">
        <v>19</v>
      </c>
      <c r="N17718" s="1" t="s">
        <v>197</v>
      </c>
    </row>
    <row r="17719" spans="1:14" x14ac:dyDescent="0.3">
      <c r="A17719" s="1" t="s">
        <v>50</v>
      </c>
      <c r="B17719">
        <v>1128299</v>
      </c>
      <c r="C17719" s="2">
        <v>44576</v>
      </c>
      <c r="D17719" s="1" t="s">
        <v>92</v>
      </c>
      <c r="E17719" s="1" t="s">
        <v>99</v>
      </c>
      <c r="F17719" s="1" t="s">
        <v>121</v>
      </c>
      <c r="G17719" s="1" t="s">
        <v>24</v>
      </c>
      <c r="H17719">
        <v>60</v>
      </c>
      <c r="I17719">
        <v>725</v>
      </c>
      <c r="J17719">
        <v>435000</v>
      </c>
      <c r="K17719">
        <v>130500</v>
      </c>
      <c r="L17719" s="1">
        <v>304500</v>
      </c>
      <c r="M17719" s="1" t="s">
        <v>19</v>
      </c>
      <c r="N17719" s="1" t="s">
        <v>197</v>
      </c>
    </row>
    <row r="17720" spans="1:14" x14ac:dyDescent="0.3">
      <c r="A17720" s="1" t="s">
        <v>50</v>
      </c>
      <c r="B17720">
        <v>1128299</v>
      </c>
      <c r="C17720" s="2">
        <v>44577</v>
      </c>
      <c r="D17720" s="1" t="s">
        <v>92</v>
      </c>
      <c r="E17720" s="1" t="s">
        <v>99</v>
      </c>
      <c r="F17720" s="1" t="s">
        <v>121</v>
      </c>
      <c r="G17720" s="1" t="s">
        <v>18</v>
      </c>
      <c r="H17720">
        <v>65</v>
      </c>
      <c r="I17720">
        <v>775</v>
      </c>
      <c r="J17720">
        <v>503750</v>
      </c>
      <c r="K17720">
        <v>251875</v>
      </c>
      <c r="L17720" s="1">
        <v>251875</v>
      </c>
      <c r="M17720" s="1" t="s">
        <v>19</v>
      </c>
      <c r="N17720" s="1" t="s">
        <v>196</v>
      </c>
    </row>
    <row r="17721" spans="1:14" x14ac:dyDescent="0.3">
      <c r="A17721" s="1" t="s">
        <v>50</v>
      </c>
      <c r="B17721">
        <v>1128299</v>
      </c>
      <c r="C17721" s="2">
        <v>44578</v>
      </c>
      <c r="D17721" s="1" t="s">
        <v>92</v>
      </c>
      <c r="E17721" s="1" t="s">
        <v>99</v>
      </c>
      <c r="F17721" s="1" t="s">
        <v>121</v>
      </c>
      <c r="G17721" s="1" t="s">
        <v>20</v>
      </c>
      <c r="H17721">
        <v>80</v>
      </c>
      <c r="I17721">
        <v>775</v>
      </c>
      <c r="J17721">
        <v>620000</v>
      </c>
      <c r="K17721">
        <v>93000.000000000015</v>
      </c>
      <c r="L17721" s="1">
        <v>527000</v>
      </c>
      <c r="M17721" s="1" t="s">
        <v>19</v>
      </c>
      <c r="N17721" s="1" t="s">
        <v>197</v>
      </c>
    </row>
    <row r="17722" spans="1:14" x14ac:dyDescent="0.3">
      <c r="A17722" s="1" t="s">
        <v>50</v>
      </c>
      <c r="B17722">
        <v>1128299</v>
      </c>
      <c r="C17722" s="2">
        <v>44579</v>
      </c>
      <c r="D17722" s="1" t="s">
        <v>92</v>
      </c>
      <c r="E17722" s="1" t="s">
        <v>99</v>
      </c>
      <c r="F17722" s="1" t="s">
        <v>121</v>
      </c>
      <c r="G17722" s="1" t="s">
        <v>21</v>
      </c>
      <c r="H17722">
        <v>65</v>
      </c>
      <c r="I17722">
        <v>975</v>
      </c>
      <c r="J17722">
        <v>633750</v>
      </c>
      <c r="K17722">
        <v>221812.50000000003</v>
      </c>
      <c r="L17722" s="1">
        <v>411937.5</v>
      </c>
      <c r="M17722" s="1" t="s">
        <v>19</v>
      </c>
      <c r="N17722" s="1" t="s">
        <v>196</v>
      </c>
    </row>
    <row r="17723" spans="1:14" x14ac:dyDescent="0.3">
      <c r="A17723" s="1" t="s">
        <v>50</v>
      </c>
      <c r="B17723">
        <v>1128299</v>
      </c>
      <c r="C17723" s="2">
        <v>44580</v>
      </c>
      <c r="D17723" s="1" t="s">
        <v>92</v>
      </c>
      <c r="E17723" s="1" t="s">
        <v>99</v>
      </c>
      <c r="F17723" s="1" t="s">
        <v>121</v>
      </c>
      <c r="G17723" s="1" t="s">
        <v>22</v>
      </c>
      <c r="H17723">
        <v>70</v>
      </c>
      <c r="I17723">
        <v>925</v>
      </c>
      <c r="J17723">
        <v>647500</v>
      </c>
      <c r="K17723">
        <v>129500</v>
      </c>
      <c r="L17723" s="1">
        <v>518000</v>
      </c>
      <c r="M17723" s="1" t="s">
        <v>19</v>
      </c>
      <c r="N17723" s="1" t="s">
        <v>196</v>
      </c>
    </row>
    <row r="17724" spans="1:14" x14ac:dyDescent="0.3">
      <c r="A17724" s="1" t="s">
        <v>50</v>
      </c>
      <c r="B17724">
        <v>1128299</v>
      </c>
      <c r="C17724" s="2">
        <v>44581</v>
      </c>
      <c r="D17724" s="1" t="s">
        <v>92</v>
      </c>
      <c r="E17724" s="1" t="s">
        <v>99</v>
      </c>
      <c r="F17724" s="1" t="s">
        <v>121</v>
      </c>
      <c r="G17724" s="1" t="s">
        <v>23</v>
      </c>
      <c r="H17724">
        <v>65</v>
      </c>
      <c r="I17724">
        <v>800</v>
      </c>
      <c r="J17724">
        <v>520000</v>
      </c>
      <c r="K17724">
        <v>182000.00000000003</v>
      </c>
      <c r="L17724" s="1">
        <v>338000</v>
      </c>
      <c r="M17724" s="1" t="s">
        <v>19</v>
      </c>
      <c r="N17724" s="1" t="s">
        <v>197</v>
      </c>
    </row>
    <row r="17725" spans="1:14" x14ac:dyDescent="0.3">
      <c r="A17725" s="1" t="s">
        <v>50</v>
      </c>
      <c r="B17725">
        <v>1128299</v>
      </c>
      <c r="C17725" s="2">
        <v>44582</v>
      </c>
      <c r="D17725" s="1" t="s">
        <v>92</v>
      </c>
      <c r="E17725" s="1" t="s">
        <v>99</v>
      </c>
      <c r="F17725" s="1" t="s">
        <v>121</v>
      </c>
      <c r="G17725" s="1" t="s">
        <v>24</v>
      </c>
      <c r="H17725">
        <v>65</v>
      </c>
      <c r="I17725">
        <v>750</v>
      </c>
      <c r="J17725">
        <v>487500</v>
      </c>
      <c r="K17725">
        <v>146250</v>
      </c>
      <c r="L17725" s="1">
        <v>341250</v>
      </c>
      <c r="M17725" s="1" t="s">
        <v>19</v>
      </c>
      <c r="N17725" s="1" t="s">
        <v>197</v>
      </c>
    </row>
    <row r="17726" spans="1:14" x14ac:dyDescent="0.3">
      <c r="A17726" s="1" t="s">
        <v>50</v>
      </c>
      <c r="B17726">
        <v>1128299</v>
      </c>
      <c r="C17726" s="2">
        <v>44583</v>
      </c>
      <c r="D17726" s="1" t="s">
        <v>92</v>
      </c>
      <c r="E17726" s="1" t="s">
        <v>99</v>
      </c>
      <c r="F17726" s="1" t="s">
        <v>121</v>
      </c>
      <c r="G17726" s="1" t="s">
        <v>18</v>
      </c>
      <c r="H17726">
        <v>75</v>
      </c>
      <c r="I17726">
        <v>750</v>
      </c>
      <c r="J17726">
        <v>562500</v>
      </c>
      <c r="K17726">
        <v>281250</v>
      </c>
      <c r="L17726" s="1">
        <v>281250</v>
      </c>
      <c r="M17726" s="1" t="s">
        <v>19</v>
      </c>
      <c r="N17726" s="1" t="s">
        <v>196</v>
      </c>
    </row>
    <row r="17727" spans="1:14" x14ac:dyDescent="0.3">
      <c r="A17727" s="1" t="s">
        <v>50</v>
      </c>
      <c r="B17727">
        <v>1128299</v>
      </c>
      <c r="C17727" s="2">
        <v>44584</v>
      </c>
      <c r="D17727" s="1" t="s">
        <v>92</v>
      </c>
      <c r="E17727" s="1" t="s">
        <v>99</v>
      </c>
      <c r="F17727" s="1" t="s">
        <v>121</v>
      </c>
      <c r="G17727" s="1" t="s">
        <v>20</v>
      </c>
      <c r="H17727">
        <v>80</v>
      </c>
      <c r="I17727">
        <v>725</v>
      </c>
      <c r="J17727">
        <v>580000</v>
      </c>
      <c r="K17727">
        <v>87000.000000000015</v>
      </c>
      <c r="L17727" s="1">
        <v>493000</v>
      </c>
      <c r="M17727" s="1" t="s">
        <v>19</v>
      </c>
      <c r="N17727" s="1" t="s">
        <v>197</v>
      </c>
    </row>
    <row r="17728" spans="1:14" x14ac:dyDescent="0.3">
      <c r="A17728" s="1" t="s">
        <v>50</v>
      </c>
      <c r="B17728">
        <v>1128299</v>
      </c>
      <c r="C17728" s="2">
        <v>44585</v>
      </c>
      <c r="D17728" s="1" t="s">
        <v>92</v>
      </c>
      <c r="E17728" s="1" t="s">
        <v>99</v>
      </c>
      <c r="F17728" s="1" t="s">
        <v>121</v>
      </c>
      <c r="G17728" s="1" t="s">
        <v>21</v>
      </c>
      <c r="H17728">
        <v>55.000000000000007</v>
      </c>
      <c r="I17728">
        <v>925</v>
      </c>
      <c r="J17728">
        <v>508750.00000000006</v>
      </c>
      <c r="K17728">
        <v>152625.00000000003</v>
      </c>
      <c r="L17728" s="1">
        <v>356125</v>
      </c>
      <c r="M17728" s="1" t="s">
        <v>19</v>
      </c>
      <c r="N17728" s="1" t="s">
        <v>196</v>
      </c>
    </row>
    <row r="17729" spans="1:14" x14ac:dyDescent="0.3">
      <c r="A17729" s="1" t="s">
        <v>50</v>
      </c>
      <c r="B17729">
        <v>1128299</v>
      </c>
      <c r="C17729" s="2">
        <v>44586</v>
      </c>
      <c r="D17729" s="1" t="s">
        <v>92</v>
      </c>
      <c r="E17729" s="1" t="s">
        <v>99</v>
      </c>
      <c r="F17729" s="1" t="s">
        <v>121</v>
      </c>
      <c r="G17729" s="1" t="s">
        <v>22</v>
      </c>
      <c r="H17729">
        <v>60.000000000000007</v>
      </c>
      <c r="I17729">
        <v>925</v>
      </c>
      <c r="J17729">
        <v>555000.00000000012</v>
      </c>
      <c r="K17729">
        <v>83250.000000000015</v>
      </c>
      <c r="L17729" s="1">
        <v>471750.00000000012</v>
      </c>
      <c r="M17729" s="1" t="s">
        <v>19</v>
      </c>
      <c r="N17729" s="1" t="s">
        <v>196</v>
      </c>
    </row>
    <row r="17730" spans="1:14" x14ac:dyDescent="0.3">
      <c r="A17730" s="1" t="s">
        <v>50</v>
      </c>
      <c r="B17730">
        <v>1128299</v>
      </c>
      <c r="C17730" s="2">
        <v>44587</v>
      </c>
      <c r="D17730" s="1" t="s">
        <v>92</v>
      </c>
      <c r="E17730" s="1" t="s">
        <v>99</v>
      </c>
      <c r="F17730" s="1" t="s">
        <v>121</v>
      </c>
      <c r="G17730" s="1" t="s">
        <v>23</v>
      </c>
      <c r="H17730">
        <v>55.000000000000007</v>
      </c>
      <c r="I17730">
        <v>775</v>
      </c>
      <c r="J17730">
        <v>426250.00000000006</v>
      </c>
      <c r="K17730">
        <v>127875.00000000004</v>
      </c>
      <c r="L17730" s="1">
        <v>298375</v>
      </c>
      <c r="M17730" s="1" t="s">
        <v>19</v>
      </c>
      <c r="N17730" s="1" t="s">
        <v>197</v>
      </c>
    </row>
    <row r="17731" spans="1:14" x14ac:dyDescent="0.3">
      <c r="A17731" s="1" t="s">
        <v>50</v>
      </c>
      <c r="B17731">
        <v>1128299</v>
      </c>
      <c r="C17731" s="2">
        <v>44588</v>
      </c>
      <c r="D17731" s="1" t="s">
        <v>92</v>
      </c>
      <c r="E17731" s="1" t="s">
        <v>99</v>
      </c>
      <c r="F17731" s="1" t="s">
        <v>121</v>
      </c>
      <c r="G17731" s="1" t="s">
        <v>24</v>
      </c>
      <c r="H17731">
        <v>55.000000000000007</v>
      </c>
      <c r="I17731">
        <v>725</v>
      </c>
      <c r="J17731">
        <v>398750.00000000006</v>
      </c>
      <c r="K17731">
        <v>99687.5</v>
      </c>
      <c r="L17731" s="1">
        <v>299062.50000000006</v>
      </c>
      <c r="M17731" s="1" t="s">
        <v>19</v>
      </c>
      <c r="N17731" s="1" t="s">
        <v>197</v>
      </c>
    </row>
    <row r="17732" spans="1:14" x14ac:dyDescent="0.3">
      <c r="A17732" s="1" t="s">
        <v>50</v>
      </c>
      <c r="B17732">
        <v>1128299</v>
      </c>
      <c r="C17732" s="2">
        <v>44589</v>
      </c>
      <c r="D17732" s="1" t="s">
        <v>92</v>
      </c>
      <c r="E17732" s="1" t="s">
        <v>99</v>
      </c>
      <c r="F17732" s="1" t="s">
        <v>121</v>
      </c>
      <c r="G17732" s="1" t="s">
        <v>18</v>
      </c>
      <c r="H17732">
        <v>65</v>
      </c>
      <c r="I17732">
        <v>725</v>
      </c>
      <c r="J17732">
        <v>471250</v>
      </c>
      <c r="K17732">
        <v>212062.50000000003</v>
      </c>
      <c r="L17732" s="1">
        <v>259187.49999999997</v>
      </c>
      <c r="M17732" s="1" t="s">
        <v>19</v>
      </c>
      <c r="N17732" s="1" t="s">
        <v>196</v>
      </c>
    </row>
    <row r="17733" spans="1:14" x14ac:dyDescent="0.3">
      <c r="A17733" s="1" t="s">
        <v>50</v>
      </c>
      <c r="B17733">
        <v>1128299</v>
      </c>
      <c r="C17733" s="2">
        <v>44590</v>
      </c>
      <c r="D17733" s="1" t="s">
        <v>92</v>
      </c>
      <c r="E17733" s="1" t="s">
        <v>99</v>
      </c>
      <c r="F17733" s="1" t="s">
        <v>121</v>
      </c>
      <c r="G17733" s="1" t="s">
        <v>20</v>
      </c>
      <c r="H17733">
        <v>70</v>
      </c>
      <c r="I17733">
        <v>775</v>
      </c>
      <c r="J17733">
        <v>542500</v>
      </c>
      <c r="K17733">
        <v>54250</v>
      </c>
      <c r="L17733" s="1">
        <v>488250</v>
      </c>
      <c r="M17733" s="1" t="s">
        <v>19</v>
      </c>
      <c r="N17733" s="1" t="s">
        <v>197</v>
      </c>
    </row>
    <row r="17734" spans="1:14" x14ac:dyDescent="0.3">
      <c r="A17734" s="1" t="s">
        <v>50</v>
      </c>
      <c r="B17734">
        <v>1128299</v>
      </c>
      <c r="C17734" s="2">
        <v>44591</v>
      </c>
      <c r="D17734" s="1" t="s">
        <v>92</v>
      </c>
      <c r="E17734" s="1" t="s">
        <v>99</v>
      </c>
      <c r="F17734" s="1" t="s">
        <v>121</v>
      </c>
      <c r="G17734" s="1" t="s">
        <v>21</v>
      </c>
      <c r="H17734">
        <v>55.000000000000007</v>
      </c>
      <c r="I17734">
        <v>875</v>
      </c>
      <c r="J17734">
        <v>481250.00000000006</v>
      </c>
      <c r="K17734">
        <v>144375.00000000003</v>
      </c>
      <c r="L17734" s="1">
        <v>336875</v>
      </c>
      <c r="M17734" s="1" t="s">
        <v>19</v>
      </c>
      <c r="N17734" s="1" t="s">
        <v>196</v>
      </c>
    </row>
    <row r="17735" spans="1:14" x14ac:dyDescent="0.3">
      <c r="A17735" s="1" t="s">
        <v>50</v>
      </c>
      <c r="B17735">
        <v>1128299</v>
      </c>
      <c r="C17735" s="2">
        <v>44592</v>
      </c>
      <c r="D17735" s="1" t="s">
        <v>92</v>
      </c>
      <c r="E17735" s="1" t="s">
        <v>99</v>
      </c>
      <c r="F17735" s="1" t="s">
        <v>121</v>
      </c>
      <c r="G17735" s="1" t="s">
        <v>22</v>
      </c>
      <c r="H17735">
        <v>60.000000000000007</v>
      </c>
      <c r="I17735">
        <v>875</v>
      </c>
      <c r="J17735">
        <v>525000.00000000012</v>
      </c>
      <c r="K17735">
        <v>78750.000000000015</v>
      </c>
      <c r="L17735" s="1">
        <v>446250.00000000012</v>
      </c>
      <c r="M17735" s="1" t="s">
        <v>19</v>
      </c>
      <c r="N17735" s="1" t="s">
        <v>196</v>
      </c>
    </row>
    <row r="17736" spans="1:14" x14ac:dyDescent="0.3">
      <c r="A17736" s="1" t="s">
        <v>50</v>
      </c>
      <c r="B17736">
        <v>1128299</v>
      </c>
      <c r="C17736" s="2">
        <v>44593</v>
      </c>
      <c r="D17736" s="1" t="s">
        <v>92</v>
      </c>
      <c r="E17736" s="1" t="s">
        <v>99</v>
      </c>
      <c r="F17736" s="1" t="s">
        <v>121</v>
      </c>
      <c r="G17736" s="1" t="s">
        <v>23</v>
      </c>
      <c r="H17736">
        <v>55.000000000000007</v>
      </c>
      <c r="I17736">
        <v>700</v>
      </c>
      <c r="J17736">
        <v>385000.00000000006</v>
      </c>
      <c r="K17736">
        <v>115500.00000000003</v>
      </c>
      <c r="L17736" s="1">
        <v>269500</v>
      </c>
      <c r="M17736" s="1" t="s">
        <v>19</v>
      </c>
      <c r="N17736" s="1" t="s">
        <v>197</v>
      </c>
    </row>
    <row r="17737" spans="1:14" x14ac:dyDescent="0.3">
      <c r="A17737" s="1" t="s">
        <v>50</v>
      </c>
      <c r="B17737">
        <v>1128299</v>
      </c>
      <c r="C17737" s="2">
        <v>44594</v>
      </c>
      <c r="D17737" s="1" t="s">
        <v>92</v>
      </c>
      <c r="E17737" s="1" t="s">
        <v>99</v>
      </c>
      <c r="F17737" s="1" t="s">
        <v>121</v>
      </c>
      <c r="G17737" s="1" t="s">
        <v>24</v>
      </c>
      <c r="H17737">
        <v>55.000000000000007</v>
      </c>
      <c r="I17737">
        <v>675</v>
      </c>
      <c r="J17737">
        <v>371250.00000000006</v>
      </c>
      <c r="K17737">
        <v>92812.5</v>
      </c>
      <c r="L17737" s="1">
        <v>278437.50000000006</v>
      </c>
      <c r="M17737" s="1" t="s">
        <v>19</v>
      </c>
      <c r="N17737" s="1" t="s">
        <v>197</v>
      </c>
    </row>
    <row r="17738" spans="1:14" x14ac:dyDescent="0.3">
      <c r="A17738" s="1" t="s">
        <v>50</v>
      </c>
      <c r="B17738">
        <v>1128299</v>
      </c>
      <c r="C17738" s="2">
        <v>44595</v>
      </c>
      <c r="D17738" s="1" t="s">
        <v>92</v>
      </c>
      <c r="E17738" s="1" t="s">
        <v>99</v>
      </c>
      <c r="F17738" s="1" t="s">
        <v>121</v>
      </c>
      <c r="G17738" s="1" t="s">
        <v>18</v>
      </c>
      <c r="H17738">
        <v>65</v>
      </c>
      <c r="I17738">
        <v>650</v>
      </c>
      <c r="J17738">
        <v>422500</v>
      </c>
      <c r="K17738">
        <v>190125.00000000003</v>
      </c>
      <c r="L17738" s="1">
        <v>232374.99999999997</v>
      </c>
      <c r="M17738" s="1" t="s">
        <v>19</v>
      </c>
      <c r="N17738" s="1" t="s">
        <v>196</v>
      </c>
    </row>
    <row r="17739" spans="1:14" x14ac:dyDescent="0.3">
      <c r="A17739" s="1" t="s">
        <v>50</v>
      </c>
      <c r="B17739">
        <v>1128299</v>
      </c>
      <c r="C17739" s="2">
        <v>44596</v>
      </c>
      <c r="D17739" s="1" t="s">
        <v>92</v>
      </c>
      <c r="E17739" s="1" t="s">
        <v>99</v>
      </c>
      <c r="F17739" s="1" t="s">
        <v>121</v>
      </c>
      <c r="G17739" s="1" t="s">
        <v>20</v>
      </c>
      <c r="H17739">
        <v>70</v>
      </c>
      <c r="I17739">
        <v>700</v>
      </c>
      <c r="J17739">
        <v>490000</v>
      </c>
      <c r="K17739">
        <v>49000</v>
      </c>
      <c r="L17739" s="1">
        <v>441000</v>
      </c>
      <c r="M17739" s="1" t="s">
        <v>19</v>
      </c>
      <c r="N17739" s="1" t="s">
        <v>197</v>
      </c>
    </row>
    <row r="17740" spans="1:14" x14ac:dyDescent="0.3">
      <c r="A17740" s="1" t="s">
        <v>50</v>
      </c>
      <c r="B17740">
        <v>1128299</v>
      </c>
      <c r="C17740" s="2">
        <v>44597</v>
      </c>
      <c r="D17740" s="1" t="s">
        <v>92</v>
      </c>
      <c r="E17740" s="1" t="s">
        <v>99</v>
      </c>
      <c r="F17740" s="1" t="s">
        <v>121</v>
      </c>
      <c r="G17740" s="1" t="s">
        <v>21</v>
      </c>
      <c r="H17740">
        <v>55.000000000000007</v>
      </c>
      <c r="I17740">
        <v>875</v>
      </c>
      <c r="J17740">
        <v>481250.00000000006</v>
      </c>
      <c r="K17740">
        <v>144375.00000000003</v>
      </c>
      <c r="L17740" s="1">
        <v>336875</v>
      </c>
      <c r="M17740" s="1" t="s">
        <v>19</v>
      </c>
      <c r="N17740" s="1" t="s">
        <v>196</v>
      </c>
    </row>
    <row r="17741" spans="1:14" x14ac:dyDescent="0.3">
      <c r="A17741" s="1" t="s">
        <v>50</v>
      </c>
      <c r="B17741">
        <v>1128299</v>
      </c>
      <c r="C17741" s="2">
        <v>44598</v>
      </c>
      <c r="D17741" s="1" t="s">
        <v>92</v>
      </c>
      <c r="E17741" s="1" t="s">
        <v>99</v>
      </c>
      <c r="F17741" s="1" t="s">
        <v>121</v>
      </c>
      <c r="G17741" s="1" t="s">
        <v>22</v>
      </c>
      <c r="H17741">
        <v>60.000000000000007</v>
      </c>
      <c r="I17741">
        <v>875</v>
      </c>
      <c r="J17741">
        <v>525000.00000000012</v>
      </c>
      <c r="K17741">
        <v>78750.000000000015</v>
      </c>
      <c r="L17741" s="1">
        <v>446250.00000000012</v>
      </c>
      <c r="M17741" s="1" t="s">
        <v>19</v>
      </c>
      <c r="N17741" s="1" t="s">
        <v>196</v>
      </c>
    </row>
    <row r="17742" spans="1:14" x14ac:dyDescent="0.3">
      <c r="A17742" s="1" t="s">
        <v>50</v>
      </c>
      <c r="B17742">
        <v>1128299</v>
      </c>
      <c r="C17742" s="2">
        <v>44599</v>
      </c>
      <c r="D17742" s="1" t="s">
        <v>92</v>
      </c>
      <c r="E17742" s="1" t="s">
        <v>99</v>
      </c>
      <c r="F17742" s="1" t="s">
        <v>121</v>
      </c>
      <c r="G17742" s="1" t="s">
        <v>23</v>
      </c>
      <c r="H17742">
        <v>55.000000000000007</v>
      </c>
      <c r="I17742">
        <v>725</v>
      </c>
      <c r="J17742">
        <v>398750.00000000006</v>
      </c>
      <c r="K17742">
        <v>119625.00000000003</v>
      </c>
      <c r="L17742" s="1">
        <v>279125</v>
      </c>
      <c r="M17742" s="1" t="s">
        <v>19</v>
      </c>
      <c r="N17742" s="1" t="s">
        <v>197</v>
      </c>
    </row>
    <row r="17743" spans="1:14" x14ac:dyDescent="0.3">
      <c r="A17743" s="1" t="s">
        <v>50</v>
      </c>
      <c r="B17743">
        <v>1128299</v>
      </c>
      <c r="C17743" s="2">
        <v>44600</v>
      </c>
      <c r="D17743" s="1" t="s">
        <v>92</v>
      </c>
      <c r="E17743" s="1" t="s">
        <v>99</v>
      </c>
      <c r="F17743" s="1" t="s">
        <v>121</v>
      </c>
      <c r="G17743" s="1" t="s">
        <v>24</v>
      </c>
      <c r="H17743">
        <v>55.000000000000007</v>
      </c>
      <c r="I17743">
        <v>700</v>
      </c>
      <c r="J17743">
        <v>385000.00000000006</v>
      </c>
      <c r="K17743">
        <v>96250</v>
      </c>
      <c r="L17743" s="1">
        <v>288750.00000000006</v>
      </c>
      <c r="M17743" s="1" t="s">
        <v>19</v>
      </c>
      <c r="N17743" s="1" t="s">
        <v>197</v>
      </c>
    </row>
    <row r="17744" spans="1:14" x14ac:dyDescent="0.3">
      <c r="A17744" s="1" t="s">
        <v>50</v>
      </c>
      <c r="B17744">
        <v>1128299</v>
      </c>
      <c r="C17744" s="2">
        <v>44601</v>
      </c>
      <c r="D17744" s="1" t="s">
        <v>92</v>
      </c>
      <c r="E17744" s="1" t="s">
        <v>99</v>
      </c>
      <c r="F17744" s="1" t="s">
        <v>121</v>
      </c>
      <c r="G17744" s="1" t="s">
        <v>18</v>
      </c>
      <c r="H17744">
        <v>65</v>
      </c>
      <c r="I17744">
        <v>650</v>
      </c>
      <c r="J17744">
        <v>422500</v>
      </c>
      <c r="K17744">
        <v>190125.00000000003</v>
      </c>
      <c r="L17744" s="1">
        <v>232374.99999999997</v>
      </c>
      <c r="M17744" s="1" t="s">
        <v>19</v>
      </c>
      <c r="N17744" s="1" t="s">
        <v>196</v>
      </c>
    </row>
    <row r="17745" spans="1:14" x14ac:dyDescent="0.3">
      <c r="A17745" s="1" t="s">
        <v>50</v>
      </c>
      <c r="B17745">
        <v>1128299</v>
      </c>
      <c r="C17745" s="2">
        <v>44602</v>
      </c>
      <c r="D17745" s="1" t="s">
        <v>92</v>
      </c>
      <c r="E17745" s="1" t="s">
        <v>99</v>
      </c>
      <c r="F17745" s="1" t="s">
        <v>121</v>
      </c>
      <c r="G17745" s="1" t="s">
        <v>20</v>
      </c>
      <c r="H17745">
        <v>70</v>
      </c>
      <c r="I17745">
        <v>775</v>
      </c>
      <c r="J17745">
        <v>542500</v>
      </c>
      <c r="K17745">
        <v>54250</v>
      </c>
      <c r="L17745" s="1">
        <v>488250</v>
      </c>
      <c r="M17745" s="1" t="s">
        <v>19</v>
      </c>
      <c r="N17745" s="1" t="s">
        <v>197</v>
      </c>
    </row>
    <row r="17746" spans="1:14" x14ac:dyDescent="0.3">
      <c r="A17746" s="1" t="s">
        <v>50</v>
      </c>
      <c r="B17746">
        <v>1128299</v>
      </c>
      <c r="C17746" s="2">
        <v>44603</v>
      </c>
      <c r="D17746" s="1" t="s">
        <v>92</v>
      </c>
      <c r="E17746" s="1" t="s">
        <v>99</v>
      </c>
      <c r="F17746" s="1" t="s">
        <v>121</v>
      </c>
      <c r="G17746" s="1" t="s">
        <v>21</v>
      </c>
      <c r="H17746">
        <v>55.000000000000007</v>
      </c>
      <c r="I17746">
        <v>975</v>
      </c>
      <c r="J17746">
        <v>536250.00000000012</v>
      </c>
      <c r="K17746">
        <v>160875.00000000006</v>
      </c>
      <c r="L17746" s="1">
        <v>375375.00000000006</v>
      </c>
      <c r="M17746" s="1" t="s">
        <v>19</v>
      </c>
      <c r="N17746" s="1" t="s">
        <v>196</v>
      </c>
    </row>
    <row r="17747" spans="1:14" x14ac:dyDescent="0.3">
      <c r="A17747" s="1" t="s">
        <v>50</v>
      </c>
      <c r="B17747">
        <v>1128299</v>
      </c>
      <c r="C17747" s="2">
        <v>44604</v>
      </c>
      <c r="D17747" s="1" t="s">
        <v>92</v>
      </c>
      <c r="E17747" s="1" t="s">
        <v>99</v>
      </c>
      <c r="F17747" s="1" t="s">
        <v>121</v>
      </c>
      <c r="G17747" s="1" t="s">
        <v>22</v>
      </c>
      <c r="H17747">
        <v>60.000000000000007</v>
      </c>
      <c r="I17747">
        <v>975</v>
      </c>
      <c r="J17747">
        <v>585000.00000000012</v>
      </c>
      <c r="K17747">
        <v>87750.000000000015</v>
      </c>
      <c r="L17747" s="1">
        <v>497250.00000000012</v>
      </c>
      <c r="M17747" s="1" t="s">
        <v>19</v>
      </c>
      <c r="N17747" s="1" t="s">
        <v>196</v>
      </c>
    </row>
    <row r="17748" spans="1:14" x14ac:dyDescent="0.3">
      <c r="A17748" s="1" t="s">
        <v>50</v>
      </c>
      <c r="B17748">
        <v>1128299</v>
      </c>
      <c r="C17748" s="2">
        <v>44605</v>
      </c>
      <c r="D17748" s="1" t="s">
        <v>92</v>
      </c>
      <c r="E17748" s="1" t="s">
        <v>99</v>
      </c>
      <c r="F17748" s="1" t="s">
        <v>121</v>
      </c>
      <c r="G17748" s="1" t="s">
        <v>23</v>
      </c>
      <c r="H17748">
        <v>55.000000000000007</v>
      </c>
      <c r="I17748">
        <v>775</v>
      </c>
      <c r="J17748">
        <v>426250.00000000006</v>
      </c>
      <c r="K17748">
        <v>127875.00000000004</v>
      </c>
      <c r="L17748" s="1">
        <v>298375</v>
      </c>
      <c r="M17748" s="1" t="s">
        <v>19</v>
      </c>
      <c r="N17748" s="1" t="s">
        <v>197</v>
      </c>
    </row>
    <row r="17749" spans="1:14" x14ac:dyDescent="0.3">
      <c r="A17749" s="1" t="s">
        <v>50</v>
      </c>
      <c r="B17749">
        <v>1128299</v>
      </c>
      <c r="C17749" s="2">
        <v>44606</v>
      </c>
      <c r="D17749" s="1" t="s">
        <v>92</v>
      </c>
      <c r="E17749" s="1" t="s">
        <v>99</v>
      </c>
      <c r="F17749" s="1" t="s">
        <v>121</v>
      </c>
      <c r="G17749" s="1" t="s">
        <v>24</v>
      </c>
      <c r="H17749">
        <v>55.000000000000007</v>
      </c>
      <c r="I17749">
        <v>775</v>
      </c>
      <c r="J17749">
        <v>426250.00000000006</v>
      </c>
      <c r="K17749">
        <v>106562.5</v>
      </c>
      <c r="L17749" s="1">
        <v>319687.50000000006</v>
      </c>
      <c r="M17749" s="1" t="s">
        <v>19</v>
      </c>
      <c r="N17749" s="1" t="s">
        <v>197</v>
      </c>
    </row>
    <row r="17750" spans="1:14" x14ac:dyDescent="0.3">
      <c r="A17750" s="1" t="s">
        <v>50</v>
      </c>
      <c r="B17750">
        <v>1128299</v>
      </c>
      <c r="C17750" s="2">
        <v>44607</v>
      </c>
      <c r="D17750" s="1" t="s">
        <v>92</v>
      </c>
      <c r="E17750" s="1" t="s">
        <v>99</v>
      </c>
      <c r="F17750" s="1" t="s">
        <v>121</v>
      </c>
      <c r="G17750" s="1" t="s">
        <v>18</v>
      </c>
      <c r="H17750">
        <v>65</v>
      </c>
      <c r="I17750">
        <v>700</v>
      </c>
      <c r="J17750">
        <v>455000</v>
      </c>
      <c r="K17750">
        <v>204750.00000000003</v>
      </c>
      <c r="L17750" s="1">
        <v>250249.99999999997</v>
      </c>
      <c r="M17750" s="1" t="s">
        <v>19</v>
      </c>
      <c r="N17750" s="1" t="s">
        <v>196</v>
      </c>
    </row>
    <row r="17751" spans="1:14" x14ac:dyDescent="0.3">
      <c r="A17751" s="1" t="s">
        <v>50</v>
      </c>
      <c r="B17751">
        <v>1128299</v>
      </c>
      <c r="C17751" s="2">
        <v>44608</v>
      </c>
      <c r="D17751" s="1" t="s">
        <v>92</v>
      </c>
      <c r="E17751" s="1" t="s">
        <v>99</v>
      </c>
      <c r="F17751" s="1" t="s">
        <v>121</v>
      </c>
      <c r="G17751" s="1" t="s">
        <v>20</v>
      </c>
      <c r="H17751">
        <v>70</v>
      </c>
      <c r="I17751">
        <v>800</v>
      </c>
      <c r="J17751">
        <v>560000</v>
      </c>
      <c r="K17751">
        <v>56000</v>
      </c>
      <c r="L17751" s="1">
        <v>504000</v>
      </c>
      <c r="M17751" s="1" t="s">
        <v>19</v>
      </c>
      <c r="N17751" s="1" t="s">
        <v>197</v>
      </c>
    </row>
    <row r="17752" spans="1:14" x14ac:dyDescent="0.3">
      <c r="A17752" s="1" t="s">
        <v>50</v>
      </c>
      <c r="B17752">
        <v>1128299</v>
      </c>
      <c r="C17752" s="2">
        <v>44870</v>
      </c>
      <c r="D17752" s="1" t="s">
        <v>92</v>
      </c>
      <c r="E17752" s="1" t="s">
        <v>99</v>
      </c>
      <c r="F17752" s="1" t="s">
        <v>121</v>
      </c>
      <c r="G17752" s="1" t="s">
        <v>18</v>
      </c>
      <c r="H17752">
        <v>38</v>
      </c>
      <c r="I17752">
        <v>173</v>
      </c>
      <c r="J17752">
        <v>6574</v>
      </c>
      <c r="K17752">
        <v>3549.96</v>
      </c>
      <c r="L17752" s="1">
        <v>3024.04</v>
      </c>
      <c r="M17752" s="1" t="s">
        <v>19</v>
      </c>
      <c r="N17752" s="1" t="s">
        <v>196</v>
      </c>
    </row>
    <row r="17753" spans="1:14" x14ac:dyDescent="0.3">
      <c r="A17753" s="1" t="s">
        <v>50</v>
      </c>
      <c r="B17753">
        <v>1128299</v>
      </c>
      <c r="C17753" s="2">
        <v>44871</v>
      </c>
      <c r="D17753" s="1" t="s">
        <v>92</v>
      </c>
      <c r="E17753" s="1" t="s">
        <v>99</v>
      </c>
      <c r="F17753" s="1" t="s">
        <v>121</v>
      </c>
      <c r="G17753" s="1" t="s">
        <v>20</v>
      </c>
      <c r="H17753">
        <v>36</v>
      </c>
      <c r="I17753">
        <v>233</v>
      </c>
      <c r="J17753">
        <v>8388</v>
      </c>
      <c r="K17753">
        <v>1761.4800000000002</v>
      </c>
      <c r="L17753" s="1">
        <v>6626.5199999999995</v>
      </c>
      <c r="M17753" s="1" t="s">
        <v>19</v>
      </c>
      <c r="N17753" s="1" t="s">
        <v>197</v>
      </c>
    </row>
    <row r="17754" spans="1:14" x14ac:dyDescent="0.3">
      <c r="A17754" s="1" t="s">
        <v>50</v>
      </c>
      <c r="B17754">
        <v>1128299</v>
      </c>
      <c r="C17754" s="2">
        <v>44872</v>
      </c>
      <c r="D17754" s="1" t="s">
        <v>92</v>
      </c>
      <c r="E17754" s="1" t="s">
        <v>99</v>
      </c>
      <c r="F17754" s="1" t="s">
        <v>121</v>
      </c>
      <c r="G17754" s="1" t="s">
        <v>21</v>
      </c>
      <c r="H17754">
        <v>28</v>
      </c>
      <c r="I17754">
        <v>289</v>
      </c>
      <c r="J17754">
        <v>8092</v>
      </c>
      <c r="K17754">
        <v>3398.6400000000003</v>
      </c>
      <c r="L17754" s="1">
        <v>4693.3599999999997</v>
      </c>
      <c r="M17754" s="1" t="s">
        <v>19</v>
      </c>
      <c r="N17754" s="1" t="s">
        <v>196</v>
      </c>
    </row>
    <row r="17755" spans="1:14" x14ac:dyDescent="0.3">
      <c r="A17755" s="1" t="s">
        <v>50</v>
      </c>
      <c r="B17755">
        <v>1128299</v>
      </c>
      <c r="C17755" s="2">
        <v>44873</v>
      </c>
      <c r="D17755" s="1" t="s">
        <v>92</v>
      </c>
      <c r="E17755" s="1" t="s">
        <v>99</v>
      </c>
      <c r="F17755" s="1" t="s">
        <v>121</v>
      </c>
      <c r="G17755" s="1" t="s">
        <v>22</v>
      </c>
      <c r="H17755">
        <v>36</v>
      </c>
      <c r="I17755">
        <v>239</v>
      </c>
      <c r="J17755">
        <v>8604</v>
      </c>
      <c r="K17755">
        <v>2151</v>
      </c>
      <c r="L17755" s="1">
        <v>6453</v>
      </c>
      <c r="M17755" s="1" t="s">
        <v>19</v>
      </c>
      <c r="N17755" s="1" t="s">
        <v>196</v>
      </c>
    </row>
    <row r="17756" spans="1:14" x14ac:dyDescent="0.3">
      <c r="A17756" s="1" t="s">
        <v>50</v>
      </c>
      <c r="B17756">
        <v>1128299</v>
      </c>
      <c r="C17756" s="2">
        <v>44874</v>
      </c>
      <c r="D17756" s="1" t="s">
        <v>92</v>
      </c>
      <c r="E17756" s="1" t="s">
        <v>99</v>
      </c>
      <c r="F17756" s="1" t="s">
        <v>121</v>
      </c>
      <c r="G17756" s="1" t="s">
        <v>23</v>
      </c>
      <c r="H17756">
        <v>40</v>
      </c>
      <c r="I17756">
        <v>247</v>
      </c>
      <c r="J17756">
        <v>9880</v>
      </c>
      <c r="K17756">
        <v>4050.8</v>
      </c>
      <c r="L17756" s="1">
        <v>5829.2</v>
      </c>
      <c r="M17756" s="1" t="s">
        <v>19</v>
      </c>
      <c r="N17756" s="1" t="s">
        <v>197</v>
      </c>
    </row>
    <row r="17757" spans="1:14" x14ac:dyDescent="0.3">
      <c r="A17757" s="1" t="s">
        <v>50</v>
      </c>
      <c r="B17757">
        <v>1128299</v>
      </c>
      <c r="C17757" s="2">
        <v>44875</v>
      </c>
      <c r="D17757" s="1" t="s">
        <v>92</v>
      </c>
      <c r="E17757" s="1" t="s">
        <v>99</v>
      </c>
      <c r="F17757" s="1" t="s">
        <v>121</v>
      </c>
      <c r="G17757" s="1" t="s">
        <v>24</v>
      </c>
      <c r="H17757">
        <v>39</v>
      </c>
      <c r="I17757">
        <v>190</v>
      </c>
      <c r="J17757">
        <v>7410</v>
      </c>
      <c r="K17757">
        <v>2519.3999999999996</v>
      </c>
      <c r="L17757" s="1">
        <v>4890.6000000000004</v>
      </c>
      <c r="M17757" s="1" t="s">
        <v>19</v>
      </c>
      <c r="N17757" s="1" t="s">
        <v>197</v>
      </c>
    </row>
    <row r="17758" spans="1:14" x14ac:dyDescent="0.3">
      <c r="A17758" s="1" t="s">
        <v>50</v>
      </c>
      <c r="B17758">
        <v>1128299</v>
      </c>
      <c r="C17758" s="2">
        <v>44876</v>
      </c>
      <c r="D17758" s="1" t="s">
        <v>92</v>
      </c>
      <c r="E17758" s="1" t="s">
        <v>99</v>
      </c>
      <c r="F17758" s="1" t="s">
        <v>121</v>
      </c>
      <c r="G17758" s="1" t="s">
        <v>18</v>
      </c>
      <c r="H17758">
        <v>42</v>
      </c>
      <c r="I17758">
        <v>165</v>
      </c>
      <c r="J17758">
        <v>6930</v>
      </c>
      <c r="K17758">
        <v>3950.1000000000004</v>
      </c>
      <c r="L17758" s="1">
        <v>2979.8999999999996</v>
      </c>
      <c r="M17758" s="1" t="s">
        <v>19</v>
      </c>
      <c r="N17758" s="1" t="s">
        <v>196</v>
      </c>
    </row>
    <row r="17759" spans="1:14" x14ac:dyDescent="0.3">
      <c r="A17759" s="1" t="s">
        <v>50</v>
      </c>
      <c r="B17759">
        <v>1128299</v>
      </c>
      <c r="C17759" s="2">
        <v>44877</v>
      </c>
      <c r="D17759" s="1" t="s">
        <v>92</v>
      </c>
      <c r="E17759" s="1" t="s">
        <v>99</v>
      </c>
      <c r="F17759" s="1" t="s">
        <v>121</v>
      </c>
      <c r="G17759" s="1" t="s">
        <v>20</v>
      </c>
      <c r="H17759">
        <v>33</v>
      </c>
      <c r="I17759">
        <v>210</v>
      </c>
      <c r="J17759">
        <v>6930</v>
      </c>
      <c r="K17759">
        <v>1524.6000000000001</v>
      </c>
      <c r="L17759" s="1">
        <v>5405.4</v>
      </c>
      <c r="M17759" s="1" t="s">
        <v>19</v>
      </c>
      <c r="N17759" s="1" t="s">
        <v>197</v>
      </c>
    </row>
    <row r="17760" spans="1:14" x14ac:dyDescent="0.3">
      <c r="A17760" s="1" t="s">
        <v>50</v>
      </c>
      <c r="B17760">
        <v>1128299</v>
      </c>
      <c r="C17760" s="2">
        <v>44878</v>
      </c>
      <c r="D17760" s="1" t="s">
        <v>92</v>
      </c>
      <c r="E17760" s="1" t="s">
        <v>99</v>
      </c>
      <c r="F17760" s="1" t="s">
        <v>121</v>
      </c>
      <c r="G17760" s="1" t="s">
        <v>21</v>
      </c>
      <c r="H17760">
        <v>36</v>
      </c>
      <c r="I17760">
        <v>272</v>
      </c>
      <c r="J17760">
        <v>9792</v>
      </c>
      <c r="K17760">
        <v>3818.88</v>
      </c>
      <c r="L17760" s="1">
        <v>5973.12</v>
      </c>
      <c r="M17760" s="1" t="s">
        <v>19</v>
      </c>
      <c r="N17760" s="1" t="s">
        <v>196</v>
      </c>
    </row>
    <row r="17761" spans="1:14" x14ac:dyDescent="0.3">
      <c r="A17761" s="1" t="s">
        <v>50</v>
      </c>
      <c r="B17761">
        <v>1128299</v>
      </c>
      <c r="C17761" s="2">
        <v>44879</v>
      </c>
      <c r="D17761" s="1" t="s">
        <v>92</v>
      </c>
      <c r="E17761" s="1" t="s">
        <v>99</v>
      </c>
      <c r="F17761" s="1" t="s">
        <v>121</v>
      </c>
      <c r="G17761" s="1" t="s">
        <v>22</v>
      </c>
      <c r="H17761">
        <v>39</v>
      </c>
      <c r="I17761">
        <v>231</v>
      </c>
      <c r="J17761">
        <v>9009</v>
      </c>
      <c r="K17761">
        <v>2072.0700000000002</v>
      </c>
      <c r="L17761" s="1">
        <v>6936.93</v>
      </c>
      <c r="M17761" s="1" t="s">
        <v>19</v>
      </c>
      <c r="N17761" s="1" t="s">
        <v>196</v>
      </c>
    </row>
    <row r="17762" spans="1:14" x14ac:dyDescent="0.3">
      <c r="A17762" s="1" t="s">
        <v>50</v>
      </c>
      <c r="B17762">
        <v>1128299</v>
      </c>
      <c r="C17762" s="2">
        <v>44880</v>
      </c>
      <c r="D17762" s="1" t="s">
        <v>92</v>
      </c>
      <c r="E17762" s="1" t="s">
        <v>99</v>
      </c>
      <c r="F17762" s="1" t="s">
        <v>121</v>
      </c>
      <c r="G17762" s="1" t="s">
        <v>23</v>
      </c>
      <c r="H17762">
        <v>47</v>
      </c>
      <c r="I17762">
        <v>210</v>
      </c>
      <c r="J17762">
        <v>9870</v>
      </c>
      <c r="K17762">
        <v>4145.4000000000005</v>
      </c>
      <c r="L17762" s="1">
        <v>5724.5999999999995</v>
      </c>
      <c r="M17762" s="1" t="s">
        <v>19</v>
      </c>
      <c r="N17762" s="1" t="s">
        <v>197</v>
      </c>
    </row>
    <row r="17763" spans="1:14" x14ac:dyDescent="0.3">
      <c r="A17763" s="1" t="s">
        <v>50</v>
      </c>
      <c r="B17763">
        <v>1128299</v>
      </c>
      <c r="C17763" s="2">
        <v>44917</v>
      </c>
      <c r="D17763" s="1" t="s">
        <v>92</v>
      </c>
      <c r="E17763" s="1" t="s">
        <v>99</v>
      </c>
      <c r="F17763" s="1" t="s">
        <v>121</v>
      </c>
      <c r="G17763" s="1" t="s">
        <v>24</v>
      </c>
      <c r="H17763">
        <v>48</v>
      </c>
      <c r="I17763">
        <v>204</v>
      </c>
      <c r="J17763">
        <v>9792</v>
      </c>
      <c r="K17763">
        <v>3133.44</v>
      </c>
      <c r="L17763" s="1">
        <v>6658.5599999999995</v>
      </c>
      <c r="M17763" s="1" t="s">
        <v>19</v>
      </c>
      <c r="N17763" s="1" t="s">
        <v>197</v>
      </c>
    </row>
    <row r="17764" spans="1:14" x14ac:dyDescent="0.3">
      <c r="A17764" s="1" t="s">
        <v>50</v>
      </c>
      <c r="B17764">
        <v>1128299</v>
      </c>
      <c r="C17764" s="2">
        <v>44918</v>
      </c>
      <c r="D17764" s="1" t="s">
        <v>92</v>
      </c>
      <c r="E17764" s="1" t="s">
        <v>99</v>
      </c>
      <c r="F17764" s="1" t="s">
        <v>121</v>
      </c>
      <c r="G17764" s="1" t="s">
        <v>18</v>
      </c>
      <c r="H17764">
        <v>51</v>
      </c>
      <c r="I17764">
        <v>170</v>
      </c>
      <c r="J17764">
        <v>8670</v>
      </c>
      <c r="K17764">
        <v>4681.8</v>
      </c>
      <c r="L17764" s="1">
        <v>3988.2</v>
      </c>
      <c r="M17764" s="1" t="s">
        <v>19</v>
      </c>
      <c r="N17764" s="1" t="s">
        <v>196</v>
      </c>
    </row>
    <row r="17765" spans="1:14" x14ac:dyDescent="0.3">
      <c r="A17765" s="1" t="s">
        <v>50</v>
      </c>
      <c r="B17765">
        <v>1128299</v>
      </c>
      <c r="C17765" s="2">
        <v>44919</v>
      </c>
      <c r="D17765" s="1" t="s">
        <v>92</v>
      </c>
      <c r="E17765" s="1" t="s">
        <v>99</v>
      </c>
      <c r="F17765" s="1" t="s">
        <v>121</v>
      </c>
      <c r="G17765" s="1" t="s">
        <v>20</v>
      </c>
      <c r="H17765">
        <v>41</v>
      </c>
      <c r="I17765">
        <v>245</v>
      </c>
      <c r="J17765">
        <v>10045</v>
      </c>
      <c r="K17765">
        <v>2009</v>
      </c>
      <c r="L17765" s="1">
        <v>8036</v>
      </c>
      <c r="M17765" s="1" t="s">
        <v>19</v>
      </c>
      <c r="N17765" s="1" t="s">
        <v>197</v>
      </c>
    </row>
    <row r="17766" spans="1:14" x14ac:dyDescent="0.3">
      <c r="A17766" s="1" t="s">
        <v>50</v>
      </c>
      <c r="B17766">
        <v>1128299</v>
      </c>
      <c r="C17766" s="2">
        <v>44920</v>
      </c>
      <c r="D17766" s="1" t="s">
        <v>92</v>
      </c>
      <c r="E17766" s="1" t="s">
        <v>99</v>
      </c>
      <c r="F17766" s="1" t="s">
        <v>121</v>
      </c>
      <c r="G17766" s="1" t="s">
        <v>21</v>
      </c>
      <c r="H17766">
        <v>40</v>
      </c>
      <c r="I17766">
        <v>271</v>
      </c>
      <c r="J17766">
        <v>10840</v>
      </c>
      <c r="K17766">
        <v>4119.2</v>
      </c>
      <c r="L17766" s="1">
        <v>6720.8</v>
      </c>
      <c r="M17766" s="1" t="s">
        <v>19</v>
      </c>
      <c r="N17766" s="1" t="s">
        <v>196</v>
      </c>
    </row>
    <row r="17767" spans="1:14" x14ac:dyDescent="0.3">
      <c r="A17767" s="1" t="s">
        <v>50</v>
      </c>
      <c r="B17767">
        <v>1128299</v>
      </c>
      <c r="C17767" s="2">
        <v>44921</v>
      </c>
      <c r="D17767" s="1" t="s">
        <v>92</v>
      </c>
      <c r="E17767" s="1" t="s">
        <v>99</v>
      </c>
      <c r="F17767" s="1" t="s">
        <v>121</v>
      </c>
      <c r="G17767" s="1" t="s">
        <v>22</v>
      </c>
      <c r="H17767">
        <v>51</v>
      </c>
      <c r="I17767">
        <v>216</v>
      </c>
      <c r="J17767">
        <v>11016</v>
      </c>
      <c r="K17767">
        <v>2754</v>
      </c>
      <c r="L17767" s="1">
        <v>8262</v>
      </c>
      <c r="M17767" s="1" t="s">
        <v>19</v>
      </c>
      <c r="N17767" s="1" t="s">
        <v>196</v>
      </c>
    </row>
    <row r="17768" spans="1:14" x14ac:dyDescent="0.3">
      <c r="A17768" s="1" t="s">
        <v>50</v>
      </c>
      <c r="B17768">
        <v>1128299</v>
      </c>
      <c r="C17768" s="2">
        <v>44922</v>
      </c>
      <c r="D17768" s="1" t="s">
        <v>92</v>
      </c>
      <c r="E17768" s="1" t="s">
        <v>99</v>
      </c>
      <c r="F17768" s="1" t="s">
        <v>121</v>
      </c>
      <c r="G17768" s="1" t="s">
        <v>23</v>
      </c>
      <c r="H17768">
        <v>46</v>
      </c>
      <c r="I17768">
        <v>254</v>
      </c>
      <c r="J17768">
        <v>11684</v>
      </c>
      <c r="K17768">
        <v>4556.76</v>
      </c>
      <c r="L17768" s="1">
        <v>7127.24</v>
      </c>
      <c r="M17768" s="1" t="s">
        <v>19</v>
      </c>
      <c r="N17768" s="1" t="s">
        <v>197</v>
      </c>
    </row>
    <row r="17769" spans="1:14" x14ac:dyDescent="0.3">
      <c r="A17769" s="1" t="s">
        <v>50</v>
      </c>
      <c r="B17769">
        <v>1128299</v>
      </c>
      <c r="C17769" s="2">
        <v>44923</v>
      </c>
      <c r="D17769" s="1" t="s">
        <v>92</v>
      </c>
      <c r="E17769" s="1" t="s">
        <v>99</v>
      </c>
      <c r="F17769" s="1" t="s">
        <v>121</v>
      </c>
      <c r="G17769" s="1" t="s">
        <v>24</v>
      </c>
      <c r="H17769">
        <v>48</v>
      </c>
      <c r="I17769">
        <v>188</v>
      </c>
      <c r="J17769">
        <v>9024</v>
      </c>
      <c r="K17769">
        <v>3068.16</v>
      </c>
      <c r="L17769" s="1">
        <v>5955.84</v>
      </c>
      <c r="M17769" s="1" t="s">
        <v>19</v>
      </c>
      <c r="N17769" s="1" t="s">
        <v>197</v>
      </c>
    </row>
    <row r="17770" spans="1:14" x14ac:dyDescent="0.3">
      <c r="A17770" s="1" t="s">
        <v>50</v>
      </c>
      <c r="B17770">
        <v>1128299</v>
      </c>
      <c r="C17770" s="2">
        <v>44924</v>
      </c>
      <c r="D17770" s="1" t="s">
        <v>92</v>
      </c>
      <c r="E17770" s="1" t="s">
        <v>99</v>
      </c>
      <c r="F17770" s="1" t="s">
        <v>121</v>
      </c>
      <c r="G17770" s="1" t="s">
        <v>18</v>
      </c>
      <c r="H17770">
        <v>47</v>
      </c>
      <c r="I17770">
        <v>158</v>
      </c>
      <c r="J17770">
        <v>7426</v>
      </c>
      <c r="K17770">
        <v>4158.5600000000004</v>
      </c>
      <c r="L17770" s="1">
        <v>3267.4399999999996</v>
      </c>
      <c r="M17770" s="1" t="s">
        <v>19</v>
      </c>
      <c r="N17770" s="1" t="s">
        <v>196</v>
      </c>
    </row>
    <row r="17771" spans="1:14" x14ac:dyDescent="0.3">
      <c r="A17771" s="1" t="s">
        <v>50</v>
      </c>
      <c r="B17771">
        <v>1128299</v>
      </c>
      <c r="C17771" s="2">
        <v>44925</v>
      </c>
      <c r="D17771" s="1" t="s">
        <v>92</v>
      </c>
      <c r="E17771" s="1" t="s">
        <v>99</v>
      </c>
      <c r="F17771" s="1" t="s">
        <v>121</v>
      </c>
      <c r="G17771" s="1" t="s">
        <v>20</v>
      </c>
      <c r="H17771">
        <v>62</v>
      </c>
      <c r="I17771">
        <v>245</v>
      </c>
      <c r="J17771">
        <v>15190</v>
      </c>
      <c r="K17771">
        <v>2886.1000000000004</v>
      </c>
      <c r="L17771" s="1">
        <v>12303.9</v>
      </c>
      <c r="M17771" s="1" t="s">
        <v>19</v>
      </c>
      <c r="N17771" s="1" t="s">
        <v>197</v>
      </c>
    </row>
    <row r="17772" spans="1:14" x14ac:dyDescent="0.3">
      <c r="A17772" s="1" t="s">
        <v>50</v>
      </c>
      <c r="B17772">
        <v>1128299</v>
      </c>
      <c r="C17772" s="2">
        <v>44926</v>
      </c>
      <c r="D17772" s="1" t="s">
        <v>92</v>
      </c>
      <c r="E17772" s="1" t="s">
        <v>99</v>
      </c>
      <c r="F17772" s="1" t="s">
        <v>121</v>
      </c>
      <c r="G17772" s="1" t="s">
        <v>21</v>
      </c>
      <c r="H17772">
        <v>44</v>
      </c>
      <c r="I17772">
        <v>270</v>
      </c>
      <c r="J17772">
        <v>11880</v>
      </c>
      <c r="K17772">
        <v>5227.2</v>
      </c>
      <c r="L17772" s="1">
        <v>6652.8</v>
      </c>
      <c r="M17772" s="1" t="s">
        <v>19</v>
      </c>
      <c r="N17772" s="1" t="s">
        <v>196</v>
      </c>
    </row>
    <row r="17773" spans="1:14" x14ac:dyDescent="0.3">
      <c r="A17773" s="1" t="s">
        <v>50</v>
      </c>
      <c r="B17773">
        <v>1128299</v>
      </c>
      <c r="C17773" s="2">
        <v>44562</v>
      </c>
      <c r="D17773" s="1" t="s">
        <v>92</v>
      </c>
      <c r="E17773" s="1" t="s">
        <v>99</v>
      </c>
      <c r="F17773" s="1" t="s">
        <v>121</v>
      </c>
      <c r="G17773" s="1" t="s">
        <v>22</v>
      </c>
      <c r="H17773">
        <v>51</v>
      </c>
      <c r="I17773">
        <v>233</v>
      </c>
      <c r="J17773">
        <v>11883</v>
      </c>
      <c r="K17773">
        <v>3208.4100000000003</v>
      </c>
      <c r="L17773" s="1">
        <v>8674.59</v>
      </c>
      <c r="M17773" s="1" t="s">
        <v>19</v>
      </c>
      <c r="N17773" s="1" t="s">
        <v>196</v>
      </c>
    </row>
    <row r="17774" spans="1:14" x14ac:dyDescent="0.3">
      <c r="A17774" s="1" t="s">
        <v>50</v>
      </c>
      <c r="B17774">
        <v>1128299</v>
      </c>
      <c r="C17774" s="2">
        <v>44563</v>
      </c>
      <c r="D17774" s="1" t="s">
        <v>92</v>
      </c>
      <c r="E17774" s="1" t="s">
        <v>99</v>
      </c>
      <c r="F17774" s="1" t="s">
        <v>121</v>
      </c>
      <c r="G17774" s="1" t="s">
        <v>23</v>
      </c>
      <c r="H17774">
        <v>46</v>
      </c>
      <c r="I17774">
        <v>225</v>
      </c>
      <c r="J17774">
        <v>10350</v>
      </c>
      <c r="K17774">
        <v>4554</v>
      </c>
      <c r="L17774" s="1">
        <v>5796</v>
      </c>
      <c r="M17774" s="1" t="s">
        <v>19</v>
      </c>
      <c r="N17774" s="1" t="s">
        <v>197</v>
      </c>
    </row>
    <row r="17775" spans="1:14" x14ac:dyDescent="0.3">
      <c r="A17775" s="1" t="s">
        <v>50</v>
      </c>
      <c r="B17775">
        <v>1128299</v>
      </c>
      <c r="C17775" s="2">
        <v>44564</v>
      </c>
      <c r="D17775" s="1" t="s">
        <v>92</v>
      </c>
      <c r="E17775" s="1" t="s">
        <v>99</v>
      </c>
      <c r="F17775" s="1" t="s">
        <v>121</v>
      </c>
      <c r="G17775" s="1" t="s">
        <v>24</v>
      </c>
      <c r="H17775">
        <v>42</v>
      </c>
      <c r="I17775">
        <v>228</v>
      </c>
      <c r="J17775">
        <v>9576</v>
      </c>
      <c r="K17775">
        <v>4021.92</v>
      </c>
      <c r="L17775" s="1">
        <v>5554.08</v>
      </c>
      <c r="M17775" s="1" t="s">
        <v>19</v>
      </c>
      <c r="N17775" s="1" t="s">
        <v>197</v>
      </c>
    </row>
    <row r="17776" spans="1:14" x14ac:dyDescent="0.3">
      <c r="A17776" s="1" t="s">
        <v>50</v>
      </c>
      <c r="B17776">
        <v>1128299</v>
      </c>
      <c r="C17776" s="2">
        <v>44565</v>
      </c>
      <c r="D17776" s="1" t="s">
        <v>92</v>
      </c>
      <c r="E17776" s="1" t="s">
        <v>99</v>
      </c>
      <c r="F17776" s="1" t="s">
        <v>121</v>
      </c>
      <c r="G17776" s="1" t="s">
        <v>18</v>
      </c>
      <c r="H17776">
        <v>49</v>
      </c>
      <c r="I17776">
        <v>182</v>
      </c>
      <c r="J17776">
        <v>8918</v>
      </c>
      <c r="K17776">
        <v>5083.26</v>
      </c>
      <c r="L17776" s="1">
        <v>3834.74</v>
      </c>
      <c r="M17776" s="1" t="s">
        <v>19</v>
      </c>
      <c r="N17776" s="1" t="s">
        <v>196</v>
      </c>
    </row>
    <row r="17777" spans="1:14" x14ac:dyDescent="0.3">
      <c r="A17777" s="1" t="s">
        <v>50</v>
      </c>
      <c r="B17777">
        <v>1128299</v>
      </c>
      <c r="C17777" s="2">
        <v>44566</v>
      </c>
      <c r="D17777" s="1" t="s">
        <v>92</v>
      </c>
      <c r="E17777" s="1" t="s">
        <v>99</v>
      </c>
      <c r="F17777" s="1" t="s">
        <v>121</v>
      </c>
      <c r="G17777" s="1" t="s">
        <v>20</v>
      </c>
      <c r="H17777">
        <v>58</v>
      </c>
      <c r="I17777">
        <v>225</v>
      </c>
      <c r="J17777">
        <v>13050</v>
      </c>
      <c r="K17777">
        <v>3001.5</v>
      </c>
      <c r="L17777" s="1">
        <v>10048.5</v>
      </c>
      <c r="M17777" s="1" t="s">
        <v>19</v>
      </c>
      <c r="N17777" s="1" t="s">
        <v>197</v>
      </c>
    </row>
    <row r="17778" spans="1:14" x14ac:dyDescent="0.3">
      <c r="A17778" s="1" t="s">
        <v>50</v>
      </c>
      <c r="B17778">
        <v>1128299</v>
      </c>
      <c r="C17778" s="2">
        <v>44567</v>
      </c>
      <c r="D17778" s="1" t="s">
        <v>92</v>
      </c>
      <c r="E17778" s="1" t="s">
        <v>99</v>
      </c>
      <c r="F17778" s="1" t="s">
        <v>121</v>
      </c>
      <c r="G17778" s="1" t="s">
        <v>21</v>
      </c>
      <c r="H17778">
        <v>41</v>
      </c>
      <c r="I17778">
        <v>341</v>
      </c>
      <c r="J17778">
        <v>13981</v>
      </c>
      <c r="K17778">
        <v>6011.8300000000008</v>
      </c>
      <c r="L17778" s="1">
        <v>7969.1699999999992</v>
      </c>
      <c r="M17778" s="1" t="s">
        <v>19</v>
      </c>
      <c r="N17778" s="1" t="s">
        <v>196</v>
      </c>
    </row>
    <row r="17779" spans="1:14" x14ac:dyDescent="0.3">
      <c r="A17779" s="1" t="s">
        <v>50</v>
      </c>
      <c r="B17779">
        <v>1128299</v>
      </c>
      <c r="C17779" s="2">
        <v>44568</v>
      </c>
      <c r="D17779" s="1" t="s">
        <v>92</v>
      </c>
      <c r="E17779" s="1" t="s">
        <v>99</v>
      </c>
      <c r="F17779" s="1" t="s">
        <v>121</v>
      </c>
      <c r="G17779" s="1" t="s">
        <v>22</v>
      </c>
      <c r="H17779">
        <v>50</v>
      </c>
      <c r="I17779">
        <v>256</v>
      </c>
      <c r="J17779">
        <v>12800</v>
      </c>
      <c r="K17779">
        <v>3840</v>
      </c>
      <c r="L17779" s="1">
        <v>8960</v>
      </c>
      <c r="M17779" s="1" t="s">
        <v>19</v>
      </c>
      <c r="N17779" s="1" t="s">
        <v>196</v>
      </c>
    </row>
    <row r="17780" spans="1:14" x14ac:dyDescent="0.3">
      <c r="A17780" s="1" t="s">
        <v>50</v>
      </c>
      <c r="B17780">
        <v>1128299</v>
      </c>
      <c r="C17780" s="2">
        <v>44569</v>
      </c>
      <c r="D17780" s="1" t="s">
        <v>92</v>
      </c>
      <c r="E17780" s="1" t="s">
        <v>99</v>
      </c>
      <c r="F17780" s="1" t="s">
        <v>121</v>
      </c>
      <c r="G17780" s="1" t="s">
        <v>23</v>
      </c>
      <c r="H17780">
        <v>42</v>
      </c>
      <c r="I17780">
        <v>281</v>
      </c>
      <c r="J17780">
        <v>11802</v>
      </c>
      <c r="K17780">
        <v>5310.9000000000005</v>
      </c>
      <c r="L17780" s="1">
        <v>6491.0999999999995</v>
      </c>
      <c r="M17780" s="1" t="s">
        <v>19</v>
      </c>
      <c r="N17780" s="1" t="s">
        <v>197</v>
      </c>
    </row>
    <row r="17781" spans="1:14" x14ac:dyDescent="0.3">
      <c r="A17781" s="1" t="s">
        <v>50</v>
      </c>
      <c r="B17781">
        <v>1128299</v>
      </c>
      <c r="C17781" s="2">
        <v>44570</v>
      </c>
      <c r="D17781" s="1" t="s">
        <v>92</v>
      </c>
      <c r="E17781" s="1" t="s">
        <v>99</v>
      </c>
      <c r="F17781" s="1" t="s">
        <v>121</v>
      </c>
      <c r="G17781" s="1" t="s">
        <v>24</v>
      </c>
      <c r="H17781">
        <v>41</v>
      </c>
      <c r="I17781">
        <v>224</v>
      </c>
      <c r="J17781">
        <v>9184</v>
      </c>
      <c r="K17781">
        <v>3765.4399999999996</v>
      </c>
      <c r="L17781" s="1">
        <v>5418.56</v>
      </c>
      <c r="M17781" s="1" t="s">
        <v>19</v>
      </c>
      <c r="N17781" s="1" t="s">
        <v>197</v>
      </c>
    </row>
    <row r="17782" spans="1:14" x14ac:dyDescent="0.3">
      <c r="A17782" s="1" t="s">
        <v>50</v>
      </c>
      <c r="B17782">
        <v>1128299</v>
      </c>
      <c r="C17782" s="2">
        <v>44571</v>
      </c>
      <c r="D17782" s="1" t="s">
        <v>92</v>
      </c>
      <c r="E17782" s="1" t="s">
        <v>99</v>
      </c>
      <c r="F17782" s="1" t="s">
        <v>121</v>
      </c>
      <c r="G17782" s="1" t="s">
        <v>18</v>
      </c>
      <c r="H17782">
        <v>44</v>
      </c>
      <c r="I17782">
        <v>196</v>
      </c>
      <c r="J17782">
        <v>8624</v>
      </c>
      <c r="K17782">
        <v>5260.6400000000012</v>
      </c>
      <c r="L17782" s="1">
        <v>3363.3599999999988</v>
      </c>
      <c r="M17782" s="1" t="s">
        <v>19</v>
      </c>
      <c r="N17782" s="1" t="s">
        <v>196</v>
      </c>
    </row>
    <row r="17783" spans="1:14" x14ac:dyDescent="0.3">
      <c r="A17783" s="1" t="s">
        <v>50</v>
      </c>
      <c r="B17783">
        <v>1128299</v>
      </c>
      <c r="C17783" s="2">
        <v>44572</v>
      </c>
      <c r="D17783" s="1" t="s">
        <v>92</v>
      </c>
      <c r="E17783" s="1" t="s">
        <v>99</v>
      </c>
      <c r="F17783" s="1" t="s">
        <v>121</v>
      </c>
      <c r="G17783" s="1" t="s">
        <v>20</v>
      </c>
      <c r="H17783">
        <v>60</v>
      </c>
      <c r="I17783">
        <v>306</v>
      </c>
      <c r="J17783">
        <v>18360</v>
      </c>
      <c r="K17783">
        <v>4773.6000000000004</v>
      </c>
      <c r="L17783" s="1">
        <v>13586.4</v>
      </c>
      <c r="M17783" s="1" t="s">
        <v>19</v>
      </c>
      <c r="N17783" s="1" t="s">
        <v>197</v>
      </c>
    </row>
    <row r="17784" spans="1:14" x14ac:dyDescent="0.3">
      <c r="A17784" s="1" t="s">
        <v>50</v>
      </c>
      <c r="B17784">
        <v>1128299</v>
      </c>
      <c r="C17784" s="2">
        <v>44573</v>
      </c>
      <c r="D17784" s="1" t="s">
        <v>92</v>
      </c>
      <c r="E17784" s="1" t="s">
        <v>99</v>
      </c>
      <c r="F17784" s="1" t="s">
        <v>121</v>
      </c>
      <c r="G17784" s="1" t="s">
        <v>21</v>
      </c>
      <c r="H17784">
        <v>41</v>
      </c>
      <c r="I17784">
        <v>338</v>
      </c>
      <c r="J17784">
        <v>13858</v>
      </c>
      <c r="K17784">
        <v>5266.04</v>
      </c>
      <c r="L17784" s="1">
        <v>8591.9599999999991</v>
      </c>
      <c r="M17784" s="1" t="s">
        <v>19</v>
      </c>
      <c r="N17784" s="1" t="s">
        <v>196</v>
      </c>
    </row>
    <row r="17785" spans="1:14" x14ac:dyDescent="0.3">
      <c r="A17785" s="1" t="s">
        <v>50</v>
      </c>
      <c r="B17785">
        <v>1128299</v>
      </c>
      <c r="C17785" s="2">
        <v>44574</v>
      </c>
      <c r="D17785" s="1" t="s">
        <v>92</v>
      </c>
      <c r="E17785" s="1" t="s">
        <v>99</v>
      </c>
      <c r="F17785" s="1" t="s">
        <v>121</v>
      </c>
      <c r="G17785" s="1" t="s">
        <v>22</v>
      </c>
      <c r="H17785">
        <v>49</v>
      </c>
      <c r="I17785">
        <v>263</v>
      </c>
      <c r="J17785">
        <v>12887</v>
      </c>
      <c r="K17785">
        <v>3092.88</v>
      </c>
      <c r="L17785" s="1">
        <v>9794.119999999999</v>
      </c>
      <c r="M17785" s="1" t="s">
        <v>19</v>
      </c>
      <c r="N17785" s="1" t="s">
        <v>196</v>
      </c>
    </row>
    <row r="17786" spans="1:14" x14ac:dyDescent="0.3">
      <c r="A17786" s="1" t="s">
        <v>50</v>
      </c>
      <c r="B17786">
        <v>1128299</v>
      </c>
      <c r="C17786" s="2">
        <v>44575</v>
      </c>
      <c r="D17786" s="1" t="s">
        <v>92</v>
      </c>
      <c r="E17786" s="1" t="s">
        <v>99</v>
      </c>
      <c r="F17786" s="1" t="s">
        <v>121</v>
      </c>
      <c r="G17786" s="1" t="s">
        <v>23</v>
      </c>
      <c r="H17786">
        <v>46</v>
      </c>
      <c r="I17786">
        <v>264</v>
      </c>
      <c r="J17786">
        <v>12144</v>
      </c>
      <c r="K17786">
        <v>4857.6000000000004</v>
      </c>
      <c r="L17786" s="1">
        <v>7286.4</v>
      </c>
      <c r="M17786" s="1" t="s">
        <v>19</v>
      </c>
      <c r="N17786" s="1" t="s">
        <v>197</v>
      </c>
    </row>
    <row r="17787" spans="1:14" x14ac:dyDescent="0.3">
      <c r="A17787" s="1" t="s">
        <v>50</v>
      </c>
      <c r="B17787">
        <v>1128299</v>
      </c>
      <c r="C17787" s="2">
        <v>44576</v>
      </c>
      <c r="D17787" s="1" t="s">
        <v>92</v>
      </c>
      <c r="E17787" s="1" t="s">
        <v>99</v>
      </c>
      <c r="F17787" s="1" t="s">
        <v>121</v>
      </c>
      <c r="G17787" s="1" t="s">
        <v>24</v>
      </c>
      <c r="H17787">
        <v>46</v>
      </c>
      <c r="I17787">
        <v>247</v>
      </c>
      <c r="J17787">
        <v>11362</v>
      </c>
      <c r="K17787">
        <v>4090.3199999999997</v>
      </c>
      <c r="L17787" s="1">
        <v>7271.68</v>
      </c>
      <c r="M17787" s="1" t="s">
        <v>19</v>
      </c>
      <c r="N17787" s="1" t="s">
        <v>197</v>
      </c>
    </row>
    <row r="17788" spans="1:14" x14ac:dyDescent="0.3">
      <c r="A17788" s="1" t="s">
        <v>50</v>
      </c>
      <c r="B17788">
        <v>1128299</v>
      </c>
      <c r="C17788" s="2">
        <v>44577</v>
      </c>
      <c r="D17788" s="1" t="s">
        <v>92</v>
      </c>
      <c r="E17788" s="1" t="s">
        <v>99</v>
      </c>
      <c r="F17788" s="1" t="s">
        <v>121</v>
      </c>
      <c r="G17788" s="1" t="s">
        <v>18</v>
      </c>
      <c r="H17788">
        <v>44</v>
      </c>
      <c r="I17788">
        <v>240</v>
      </c>
      <c r="J17788">
        <v>10560</v>
      </c>
      <c r="K17788">
        <v>5913.6</v>
      </c>
      <c r="L17788" s="1">
        <v>4646.3999999999996</v>
      </c>
      <c r="M17788" s="1" t="s">
        <v>19</v>
      </c>
      <c r="N17788" s="1" t="s">
        <v>196</v>
      </c>
    </row>
    <row r="17789" spans="1:14" x14ac:dyDescent="0.3">
      <c r="A17789" s="1" t="s">
        <v>50</v>
      </c>
      <c r="B17789">
        <v>1128299</v>
      </c>
      <c r="C17789" s="2">
        <v>44578</v>
      </c>
      <c r="D17789" s="1" t="s">
        <v>92</v>
      </c>
      <c r="E17789" s="1" t="s">
        <v>99</v>
      </c>
      <c r="F17789" s="1" t="s">
        <v>121</v>
      </c>
      <c r="G17789" s="1" t="s">
        <v>20</v>
      </c>
      <c r="H17789">
        <v>56</v>
      </c>
      <c r="I17789">
        <v>264</v>
      </c>
      <c r="J17789">
        <v>14784</v>
      </c>
      <c r="K17789">
        <v>2808.9600000000005</v>
      </c>
      <c r="L17789" s="1">
        <v>11975.039999999999</v>
      </c>
      <c r="M17789" s="1" t="s">
        <v>19</v>
      </c>
      <c r="N17789" s="1" t="s">
        <v>197</v>
      </c>
    </row>
    <row r="17790" spans="1:14" x14ac:dyDescent="0.3">
      <c r="A17790" s="1" t="s">
        <v>50</v>
      </c>
      <c r="B17790">
        <v>1128299</v>
      </c>
      <c r="C17790" s="2">
        <v>44579</v>
      </c>
      <c r="D17790" s="1" t="s">
        <v>92</v>
      </c>
      <c r="E17790" s="1" t="s">
        <v>99</v>
      </c>
      <c r="F17790" s="1" t="s">
        <v>121</v>
      </c>
      <c r="G17790" s="1" t="s">
        <v>21</v>
      </c>
      <c r="H17790">
        <v>45</v>
      </c>
      <c r="I17790">
        <v>302</v>
      </c>
      <c r="J17790">
        <v>13590</v>
      </c>
      <c r="K17790">
        <v>5436</v>
      </c>
      <c r="L17790" s="1">
        <v>8154</v>
      </c>
      <c r="M17790" s="1" t="s">
        <v>19</v>
      </c>
      <c r="N17790" s="1" t="s">
        <v>196</v>
      </c>
    </row>
    <row r="17791" spans="1:14" x14ac:dyDescent="0.3">
      <c r="A17791" s="1" t="s">
        <v>50</v>
      </c>
      <c r="B17791">
        <v>1128299</v>
      </c>
      <c r="C17791" s="2">
        <v>44580</v>
      </c>
      <c r="D17791" s="1" t="s">
        <v>92</v>
      </c>
      <c r="E17791" s="1" t="s">
        <v>99</v>
      </c>
      <c r="F17791" s="1" t="s">
        <v>121</v>
      </c>
      <c r="G17791" s="1" t="s">
        <v>22</v>
      </c>
      <c r="H17791">
        <v>47</v>
      </c>
      <c r="I17791">
        <v>278</v>
      </c>
      <c r="J17791">
        <v>13066</v>
      </c>
      <c r="K17791">
        <v>2874.52</v>
      </c>
      <c r="L17791" s="1">
        <v>10191.48</v>
      </c>
      <c r="M17791" s="1" t="s">
        <v>19</v>
      </c>
      <c r="N17791" s="1" t="s">
        <v>196</v>
      </c>
    </row>
    <row r="17792" spans="1:14" x14ac:dyDescent="0.3">
      <c r="A17792" s="1" t="s">
        <v>50</v>
      </c>
      <c r="B17792">
        <v>1128299</v>
      </c>
      <c r="C17792" s="2">
        <v>44581</v>
      </c>
      <c r="D17792" s="1" t="s">
        <v>92</v>
      </c>
      <c r="E17792" s="1" t="s">
        <v>99</v>
      </c>
      <c r="F17792" s="1" t="s">
        <v>121</v>
      </c>
      <c r="G17792" s="1" t="s">
        <v>23</v>
      </c>
      <c r="H17792">
        <v>51</v>
      </c>
      <c r="I17792">
        <v>248</v>
      </c>
      <c r="J17792">
        <v>12648</v>
      </c>
      <c r="K17792">
        <v>4932.72</v>
      </c>
      <c r="L17792" s="1">
        <v>7715.28</v>
      </c>
      <c r="M17792" s="1" t="s">
        <v>19</v>
      </c>
      <c r="N17792" s="1" t="s">
        <v>197</v>
      </c>
    </row>
    <row r="17793" spans="1:14" x14ac:dyDescent="0.3">
      <c r="A17793" s="1" t="s">
        <v>50</v>
      </c>
      <c r="B17793">
        <v>1128299</v>
      </c>
      <c r="C17793" s="2">
        <v>44582</v>
      </c>
      <c r="D17793" s="1" t="s">
        <v>92</v>
      </c>
      <c r="E17793" s="1" t="s">
        <v>99</v>
      </c>
      <c r="F17793" s="1" t="s">
        <v>121</v>
      </c>
      <c r="G17793" s="1" t="s">
        <v>24</v>
      </c>
      <c r="H17793">
        <v>52</v>
      </c>
      <c r="I17793">
        <v>255</v>
      </c>
      <c r="J17793">
        <v>13260</v>
      </c>
      <c r="K17793">
        <v>4508.3999999999996</v>
      </c>
      <c r="L17793" s="1">
        <v>8751.6</v>
      </c>
      <c r="M17793" s="1" t="s">
        <v>19</v>
      </c>
      <c r="N17793" s="1" t="s">
        <v>197</v>
      </c>
    </row>
    <row r="17794" spans="1:14" x14ac:dyDescent="0.3">
      <c r="A17794" s="1" t="s">
        <v>50</v>
      </c>
      <c r="B17794">
        <v>1128299</v>
      </c>
      <c r="C17794" s="2">
        <v>44583</v>
      </c>
      <c r="D17794" s="1" t="s">
        <v>92</v>
      </c>
      <c r="E17794" s="1" t="s">
        <v>99</v>
      </c>
      <c r="F17794" s="1" t="s">
        <v>121</v>
      </c>
      <c r="G17794" s="1" t="s">
        <v>18</v>
      </c>
      <c r="H17794">
        <v>59</v>
      </c>
      <c r="I17794">
        <v>263</v>
      </c>
      <c r="J17794">
        <v>15517</v>
      </c>
      <c r="K17794">
        <v>8844.69</v>
      </c>
      <c r="L17794" s="1">
        <v>6672.3099999999995</v>
      </c>
      <c r="M17794" s="1" t="s">
        <v>19</v>
      </c>
      <c r="N17794" s="1" t="s">
        <v>196</v>
      </c>
    </row>
    <row r="17795" spans="1:14" x14ac:dyDescent="0.3">
      <c r="A17795" s="1" t="s">
        <v>50</v>
      </c>
      <c r="B17795">
        <v>1128299</v>
      </c>
      <c r="C17795" s="2">
        <v>44584</v>
      </c>
      <c r="D17795" s="1" t="s">
        <v>92</v>
      </c>
      <c r="E17795" s="1" t="s">
        <v>99</v>
      </c>
      <c r="F17795" s="1" t="s">
        <v>121</v>
      </c>
      <c r="G17795" s="1" t="s">
        <v>20</v>
      </c>
      <c r="H17795">
        <v>60</v>
      </c>
      <c r="I17795">
        <v>254</v>
      </c>
      <c r="J17795">
        <v>15240</v>
      </c>
      <c r="K17795">
        <v>3352.8000000000006</v>
      </c>
      <c r="L17795" s="1">
        <v>11887.199999999999</v>
      </c>
      <c r="M17795" s="1" t="s">
        <v>19</v>
      </c>
      <c r="N17795" s="1" t="s">
        <v>197</v>
      </c>
    </row>
    <row r="17796" spans="1:14" x14ac:dyDescent="0.3">
      <c r="A17796" s="1" t="s">
        <v>50</v>
      </c>
      <c r="B17796">
        <v>1128299</v>
      </c>
      <c r="C17796" s="2">
        <v>44585</v>
      </c>
      <c r="D17796" s="1" t="s">
        <v>92</v>
      </c>
      <c r="E17796" s="1" t="s">
        <v>99</v>
      </c>
      <c r="F17796" s="1" t="s">
        <v>121</v>
      </c>
      <c r="G17796" s="1" t="s">
        <v>21</v>
      </c>
      <c r="H17796">
        <v>40</v>
      </c>
      <c r="I17796">
        <v>287</v>
      </c>
      <c r="J17796">
        <v>11480</v>
      </c>
      <c r="K17796">
        <v>4018.0000000000005</v>
      </c>
      <c r="L17796" s="1">
        <v>7462</v>
      </c>
      <c r="M17796" s="1" t="s">
        <v>19</v>
      </c>
      <c r="N17796" s="1" t="s">
        <v>196</v>
      </c>
    </row>
    <row r="17797" spans="1:14" x14ac:dyDescent="0.3">
      <c r="A17797" s="1" t="s">
        <v>50</v>
      </c>
      <c r="B17797">
        <v>1128299</v>
      </c>
      <c r="C17797" s="2">
        <v>44586</v>
      </c>
      <c r="D17797" s="1" t="s">
        <v>92</v>
      </c>
      <c r="E17797" s="1" t="s">
        <v>99</v>
      </c>
      <c r="F17797" s="1" t="s">
        <v>121</v>
      </c>
      <c r="G17797" s="1" t="s">
        <v>22</v>
      </c>
      <c r="H17797">
        <v>42</v>
      </c>
      <c r="I17797">
        <v>287</v>
      </c>
      <c r="J17797">
        <v>12054</v>
      </c>
      <c r="K17797">
        <v>2049.1799999999998</v>
      </c>
      <c r="L17797" s="1">
        <v>10004.82</v>
      </c>
      <c r="M17797" s="1" t="s">
        <v>19</v>
      </c>
      <c r="N17797" s="1" t="s">
        <v>196</v>
      </c>
    </row>
    <row r="17798" spans="1:14" x14ac:dyDescent="0.3">
      <c r="A17798" s="1" t="s">
        <v>50</v>
      </c>
      <c r="B17798">
        <v>1128299</v>
      </c>
      <c r="C17798" s="2">
        <v>44587</v>
      </c>
      <c r="D17798" s="1" t="s">
        <v>92</v>
      </c>
      <c r="E17798" s="1" t="s">
        <v>99</v>
      </c>
      <c r="F17798" s="1" t="s">
        <v>121</v>
      </c>
      <c r="G17798" s="1" t="s">
        <v>23</v>
      </c>
      <c r="H17798">
        <v>39</v>
      </c>
      <c r="I17798">
        <v>248</v>
      </c>
      <c r="J17798">
        <v>9672</v>
      </c>
      <c r="K17798">
        <v>3288.48</v>
      </c>
      <c r="L17798" s="1">
        <v>6383.52</v>
      </c>
      <c r="M17798" s="1" t="s">
        <v>19</v>
      </c>
      <c r="N17798" s="1" t="s">
        <v>197</v>
      </c>
    </row>
    <row r="17799" spans="1:14" x14ac:dyDescent="0.3">
      <c r="A17799" s="1" t="s">
        <v>50</v>
      </c>
      <c r="B17799">
        <v>1128299</v>
      </c>
      <c r="C17799" s="2">
        <v>44588</v>
      </c>
      <c r="D17799" s="1" t="s">
        <v>92</v>
      </c>
      <c r="E17799" s="1" t="s">
        <v>99</v>
      </c>
      <c r="F17799" s="1" t="s">
        <v>121</v>
      </c>
      <c r="G17799" s="1" t="s">
        <v>24</v>
      </c>
      <c r="H17799">
        <v>39</v>
      </c>
      <c r="I17799">
        <v>247</v>
      </c>
      <c r="J17799">
        <v>9633</v>
      </c>
      <c r="K17799">
        <v>2600.91</v>
      </c>
      <c r="L17799" s="1">
        <v>7032.09</v>
      </c>
      <c r="M17799" s="1" t="s">
        <v>19</v>
      </c>
      <c r="N17799" s="1" t="s">
        <v>197</v>
      </c>
    </row>
    <row r="17800" spans="1:14" x14ac:dyDescent="0.3">
      <c r="A17800" s="1" t="s">
        <v>50</v>
      </c>
      <c r="B17800">
        <v>1128299</v>
      </c>
      <c r="C17800" s="2">
        <v>44589</v>
      </c>
      <c r="D17800" s="1" t="s">
        <v>92</v>
      </c>
      <c r="E17800" s="1" t="s">
        <v>99</v>
      </c>
      <c r="F17800" s="1" t="s">
        <v>121</v>
      </c>
      <c r="G17800" s="1" t="s">
        <v>18</v>
      </c>
      <c r="H17800">
        <v>43</v>
      </c>
      <c r="I17800">
        <v>225</v>
      </c>
      <c r="J17800">
        <v>9675</v>
      </c>
      <c r="K17800">
        <v>4644.0000000000009</v>
      </c>
      <c r="L17800" s="1">
        <v>5030.9999999999991</v>
      </c>
      <c r="M17800" s="1" t="s">
        <v>19</v>
      </c>
      <c r="N17800" s="1" t="s">
        <v>196</v>
      </c>
    </row>
    <row r="17801" spans="1:14" x14ac:dyDescent="0.3">
      <c r="A17801" s="1" t="s">
        <v>50</v>
      </c>
      <c r="B17801">
        <v>1128299</v>
      </c>
      <c r="C17801" s="2">
        <v>44590</v>
      </c>
      <c r="D17801" s="1" t="s">
        <v>92</v>
      </c>
      <c r="E17801" s="1" t="s">
        <v>99</v>
      </c>
      <c r="F17801" s="1" t="s">
        <v>121</v>
      </c>
      <c r="G17801" s="1" t="s">
        <v>20</v>
      </c>
      <c r="H17801">
        <v>51</v>
      </c>
      <c r="I17801">
        <v>264</v>
      </c>
      <c r="J17801">
        <v>13464</v>
      </c>
      <c r="K17801">
        <v>2019.6000000000004</v>
      </c>
      <c r="L17801" s="1">
        <v>11444.4</v>
      </c>
      <c r="M17801" s="1" t="s">
        <v>19</v>
      </c>
      <c r="N17801" s="1" t="s">
        <v>197</v>
      </c>
    </row>
    <row r="17802" spans="1:14" x14ac:dyDescent="0.3">
      <c r="A17802" s="1" t="s">
        <v>50</v>
      </c>
      <c r="B17802">
        <v>1128299</v>
      </c>
      <c r="C17802" s="2">
        <v>44591</v>
      </c>
      <c r="D17802" s="1" t="s">
        <v>92</v>
      </c>
      <c r="E17802" s="1" t="s">
        <v>99</v>
      </c>
      <c r="F17802" s="1" t="s">
        <v>121</v>
      </c>
      <c r="G17802" s="1" t="s">
        <v>21</v>
      </c>
      <c r="H17802">
        <v>36</v>
      </c>
      <c r="I17802">
        <v>289</v>
      </c>
      <c r="J17802">
        <v>10404</v>
      </c>
      <c r="K17802">
        <v>3433.3200000000006</v>
      </c>
      <c r="L17802" s="1">
        <v>6970.6799999999994</v>
      </c>
      <c r="M17802" s="1" t="s">
        <v>19</v>
      </c>
      <c r="N17802" s="1" t="s">
        <v>196</v>
      </c>
    </row>
    <row r="17803" spans="1:14" x14ac:dyDescent="0.3">
      <c r="A17803" s="1" t="s">
        <v>50</v>
      </c>
      <c r="B17803">
        <v>1128299</v>
      </c>
      <c r="C17803" s="2">
        <v>44592</v>
      </c>
      <c r="D17803" s="1" t="s">
        <v>92</v>
      </c>
      <c r="E17803" s="1" t="s">
        <v>99</v>
      </c>
      <c r="F17803" s="1" t="s">
        <v>121</v>
      </c>
      <c r="G17803" s="1" t="s">
        <v>22</v>
      </c>
      <c r="H17803">
        <v>39</v>
      </c>
      <c r="I17803">
        <v>280</v>
      </c>
      <c r="J17803">
        <v>10920</v>
      </c>
      <c r="K17803">
        <v>1965.6</v>
      </c>
      <c r="L17803" s="1">
        <v>8954.4</v>
      </c>
      <c r="M17803" s="1" t="s">
        <v>19</v>
      </c>
      <c r="N17803" s="1" t="s">
        <v>196</v>
      </c>
    </row>
    <row r="17804" spans="1:14" x14ac:dyDescent="0.3">
      <c r="A17804" s="1" t="s">
        <v>50</v>
      </c>
      <c r="B17804">
        <v>1128299</v>
      </c>
      <c r="C17804" s="2">
        <v>44593</v>
      </c>
      <c r="D17804" s="1" t="s">
        <v>92</v>
      </c>
      <c r="E17804" s="1" t="s">
        <v>99</v>
      </c>
      <c r="F17804" s="1" t="s">
        <v>121</v>
      </c>
      <c r="G17804" s="1" t="s">
        <v>23</v>
      </c>
      <c r="H17804">
        <v>42</v>
      </c>
      <c r="I17804">
        <v>210</v>
      </c>
      <c r="J17804">
        <v>8820</v>
      </c>
      <c r="K17804">
        <v>2910.6000000000008</v>
      </c>
      <c r="L17804" s="1">
        <v>5909.4</v>
      </c>
      <c r="M17804" s="1" t="s">
        <v>19</v>
      </c>
      <c r="N17804" s="1" t="s">
        <v>197</v>
      </c>
    </row>
    <row r="17805" spans="1:14" x14ac:dyDescent="0.3">
      <c r="A17805" s="1" t="s">
        <v>50</v>
      </c>
      <c r="B17805">
        <v>1128299</v>
      </c>
      <c r="C17805" s="2">
        <v>44594</v>
      </c>
      <c r="D17805" s="1" t="s">
        <v>92</v>
      </c>
      <c r="E17805" s="1" t="s">
        <v>99</v>
      </c>
      <c r="F17805" s="1" t="s">
        <v>121</v>
      </c>
      <c r="G17805" s="1" t="s">
        <v>24</v>
      </c>
      <c r="H17805">
        <v>42</v>
      </c>
      <c r="I17805">
        <v>223</v>
      </c>
      <c r="J17805">
        <v>9366</v>
      </c>
      <c r="K17805">
        <v>2903.4599999999996</v>
      </c>
      <c r="L17805" s="1">
        <v>6462.5400000000009</v>
      </c>
      <c r="M17805" s="1" t="s">
        <v>19</v>
      </c>
      <c r="N17805" s="1" t="s">
        <v>197</v>
      </c>
    </row>
    <row r="17806" spans="1:14" x14ac:dyDescent="0.3">
      <c r="A17806" s="1" t="s">
        <v>50</v>
      </c>
      <c r="B17806">
        <v>1128299</v>
      </c>
      <c r="C17806" s="2">
        <v>44595</v>
      </c>
      <c r="D17806" s="1" t="s">
        <v>92</v>
      </c>
      <c r="E17806" s="1" t="s">
        <v>99</v>
      </c>
      <c r="F17806" s="1" t="s">
        <v>121</v>
      </c>
      <c r="G17806" s="1" t="s">
        <v>18</v>
      </c>
      <c r="H17806">
        <v>50</v>
      </c>
      <c r="I17806">
        <v>221</v>
      </c>
      <c r="J17806">
        <v>11050</v>
      </c>
      <c r="K17806">
        <v>5193.5000000000009</v>
      </c>
      <c r="L17806" s="1">
        <v>5856.4999999999991</v>
      </c>
      <c r="M17806" s="1" t="s">
        <v>19</v>
      </c>
      <c r="N17806" s="1" t="s">
        <v>196</v>
      </c>
    </row>
    <row r="17807" spans="1:14" x14ac:dyDescent="0.3">
      <c r="A17807" s="1" t="s">
        <v>50</v>
      </c>
      <c r="B17807">
        <v>1128299</v>
      </c>
      <c r="C17807" s="2">
        <v>44596</v>
      </c>
      <c r="D17807" s="1" t="s">
        <v>92</v>
      </c>
      <c r="E17807" s="1" t="s">
        <v>99</v>
      </c>
      <c r="F17807" s="1" t="s">
        <v>121</v>
      </c>
      <c r="G17807" s="1" t="s">
        <v>20</v>
      </c>
      <c r="H17807">
        <v>46</v>
      </c>
      <c r="I17807">
        <v>224</v>
      </c>
      <c r="J17807">
        <v>10304</v>
      </c>
      <c r="K17807">
        <v>1236.48</v>
      </c>
      <c r="L17807" s="1">
        <v>9067.52</v>
      </c>
      <c r="M17807" s="1" t="s">
        <v>19</v>
      </c>
      <c r="N17807" s="1" t="s">
        <v>197</v>
      </c>
    </row>
    <row r="17808" spans="1:14" x14ac:dyDescent="0.3">
      <c r="A17808" s="1" t="s">
        <v>50</v>
      </c>
      <c r="B17808">
        <v>1128299</v>
      </c>
      <c r="C17808" s="2">
        <v>44597</v>
      </c>
      <c r="D17808" s="1" t="s">
        <v>92</v>
      </c>
      <c r="E17808" s="1" t="s">
        <v>99</v>
      </c>
      <c r="F17808" s="1" t="s">
        <v>121</v>
      </c>
      <c r="G17808" s="1" t="s">
        <v>21</v>
      </c>
      <c r="H17808">
        <v>39</v>
      </c>
      <c r="I17808">
        <v>263</v>
      </c>
      <c r="J17808">
        <v>10257</v>
      </c>
      <c r="K17808">
        <v>3589.9500000000003</v>
      </c>
      <c r="L17808" s="1">
        <v>6667.0499999999993</v>
      </c>
      <c r="M17808" s="1" t="s">
        <v>19</v>
      </c>
      <c r="N17808" s="1" t="s">
        <v>196</v>
      </c>
    </row>
    <row r="17809" spans="1:14" x14ac:dyDescent="0.3">
      <c r="A17809" s="1" t="s">
        <v>50</v>
      </c>
      <c r="B17809">
        <v>1128299</v>
      </c>
      <c r="C17809" s="2">
        <v>44598</v>
      </c>
      <c r="D17809" s="1" t="s">
        <v>92</v>
      </c>
      <c r="E17809" s="1" t="s">
        <v>99</v>
      </c>
      <c r="F17809" s="1" t="s">
        <v>121</v>
      </c>
      <c r="G17809" s="1" t="s">
        <v>22</v>
      </c>
      <c r="H17809">
        <v>46</v>
      </c>
      <c r="I17809">
        <v>306</v>
      </c>
      <c r="J17809">
        <v>14076</v>
      </c>
      <c r="K17809">
        <v>2815.2000000000003</v>
      </c>
      <c r="L17809" s="1">
        <v>11260.8</v>
      </c>
      <c r="M17809" s="1" t="s">
        <v>19</v>
      </c>
      <c r="N17809" s="1" t="s">
        <v>196</v>
      </c>
    </row>
    <row r="17810" spans="1:14" x14ac:dyDescent="0.3">
      <c r="A17810" s="1" t="s">
        <v>50</v>
      </c>
      <c r="B17810">
        <v>1128299</v>
      </c>
      <c r="C17810" s="2">
        <v>44599</v>
      </c>
      <c r="D17810" s="1" t="s">
        <v>92</v>
      </c>
      <c r="E17810" s="1" t="s">
        <v>99</v>
      </c>
      <c r="F17810" s="1" t="s">
        <v>121</v>
      </c>
      <c r="G17810" s="1" t="s">
        <v>23</v>
      </c>
      <c r="H17810">
        <v>40</v>
      </c>
      <c r="I17810">
        <v>247</v>
      </c>
      <c r="J17810">
        <v>9880</v>
      </c>
      <c r="K17810">
        <v>3359.2000000000003</v>
      </c>
      <c r="L17810" s="1">
        <v>6520.7999999999993</v>
      </c>
      <c r="M17810" s="1" t="s">
        <v>19</v>
      </c>
      <c r="N17810" s="1" t="s">
        <v>197</v>
      </c>
    </row>
    <row r="17811" spans="1:14" x14ac:dyDescent="0.3">
      <c r="A17811" s="1" t="s">
        <v>50</v>
      </c>
      <c r="B17811">
        <v>1128299</v>
      </c>
      <c r="C17811" s="2">
        <v>44600</v>
      </c>
      <c r="D17811" s="1" t="s">
        <v>92</v>
      </c>
      <c r="E17811" s="1" t="s">
        <v>99</v>
      </c>
      <c r="F17811" s="1" t="s">
        <v>121</v>
      </c>
      <c r="G17811" s="1" t="s">
        <v>24</v>
      </c>
      <c r="H17811">
        <v>37</v>
      </c>
      <c r="I17811">
        <v>210</v>
      </c>
      <c r="J17811">
        <v>7770</v>
      </c>
      <c r="K17811">
        <v>2253.2999999999997</v>
      </c>
      <c r="L17811" s="1">
        <v>5516.7000000000007</v>
      </c>
      <c r="M17811" s="1" t="s">
        <v>19</v>
      </c>
      <c r="N17811" s="1" t="s">
        <v>197</v>
      </c>
    </row>
    <row r="17812" spans="1:14" x14ac:dyDescent="0.3">
      <c r="A17812" s="1" t="s">
        <v>50</v>
      </c>
      <c r="B17812">
        <v>1128299</v>
      </c>
      <c r="C17812" s="2">
        <v>44601</v>
      </c>
      <c r="D17812" s="1" t="s">
        <v>92</v>
      </c>
      <c r="E17812" s="1" t="s">
        <v>99</v>
      </c>
      <c r="F17812" s="1" t="s">
        <v>121</v>
      </c>
      <c r="G17812" s="1" t="s">
        <v>18</v>
      </c>
      <c r="H17812">
        <v>51</v>
      </c>
      <c r="I17812">
        <v>228</v>
      </c>
      <c r="J17812">
        <v>11628</v>
      </c>
      <c r="K17812">
        <v>5465.1600000000008</v>
      </c>
      <c r="L17812" s="1">
        <v>6162.8399999999992</v>
      </c>
      <c r="M17812" s="1" t="s">
        <v>19</v>
      </c>
      <c r="N17812" s="1" t="s">
        <v>196</v>
      </c>
    </row>
    <row r="17813" spans="1:14" x14ac:dyDescent="0.3">
      <c r="A17813" s="1" t="s">
        <v>50</v>
      </c>
      <c r="B17813">
        <v>1128299</v>
      </c>
      <c r="C17813" s="2">
        <v>44602</v>
      </c>
      <c r="D17813" s="1" t="s">
        <v>92</v>
      </c>
      <c r="E17813" s="1" t="s">
        <v>99</v>
      </c>
      <c r="F17813" s="1" t="s">
        <v>121</v>
      </c>
      <c r="G17813" s="1" t="s">
        <v>20</v>
      </c>
      <c r="H17813">
        <v>56</v>
      </c>
      <c r="I17813">
        <v>256</v>
      </c>
      <c r="J17813">
        <v>14336</v>
      </c>
      <c r="K17813">
        <v>2150.4000000000005</v>
      </c>
      <c r="L17813" s="1">
        <v>12185.599999999999</v>
      </c>
      <c r="M17813" s="1" t="s">
        <v>19</v>
      </c>
      <c r="N17813" s="1" t="s">
        <v>197</v>
      </c>
    </row>
    <row r="17814" spans="1:14" x14ac:dyDescent="0.3">
      <c r="A17814" s="1" t="s">
        <v>50</v>
      </c>
      <c r="B17814">
        <v>1128299</v>
      </c>
      <c r="C17814" s="2">
        <v>44603</v>
      </c>
      <c r="D17814" s="1" t="s">
        <v>92</v>
      </c>
      <c r="E17814" s="1" t="s">
        <v>99</v>
      </c>
      <c r="F17814" s="1" t="s">
        <v>121</v>
      </c>
      <c r="G17814" s="1" t="s">
        <v>21</v>
      </c>
      <c r="H17814">
        <v>40</v>
      </c>
      <c r="I17814">
        <v>322</v>
      </c>
      <c r="J17814">
        <v>12880</v>
      </c>
      <c r="K17814">
        <v>4250.4000000000005</v>
      </c>
      <c r="L17814" s="1">
        <v>8629.5999999999985</v>
      </c>
      <c r="M17814" s="1" t="s">
        <v>19</v>
      </c>
      <c r="N17814" s="1" t="s">
        <v>196</v>
      </c>
    </row>
    <row r="17815" spans="1:14" x14ac:dyDescent="0.3">
      <c r="A17815" s="1" t="s">
        <v>50</v>
      </c>
      <c r="B17815">
        <v>1128299</v>
      </c>
      <c r="C17815" s="2">
        <v>44604</v>
      </c>
      <c r="D17815" s="1" t="s">
        <v>92</v>
      </c>
      <c r="E17815" s="1" t="s">
        <v>99</v>
      </c>
      <c r="F17815" s="1" t="s">
        <v>121</v>
      </c>
      <c r="G17815" s="1" t="s">
        <v>22</v>
      </c>
      <c r="H17815">
        <v>46</v>
      </c>
      <c r="I17815">
        <v>332</v>
      </c>
      <c r="J17815">
        <v>15272</v>
      </c>
      <c r="K17815">
        <v>3207.12</v>
      </c>
      <c r="L17815" s="1">
        <v>12064.880000000001</v>
      </c>
      <c r="M17815" s="1" t="s">
        <v>19</v>
      </c>
      <c r="N17815" s="1" t="s">
        <v>196</v>
      </c>
    </row>
    <row r="17816" spans="1:14" x14ac:dyDescent="0.3">
      <c r="A17816" s="1" t="s">
        <v>50</v>
      </c>
      <c r="B17816">
        <v>1128299</v>
      </c>
      <c r="C17816" s="2">
        <v>44605</v>
      </c>
      <c r="D17816" s="1" t="s">
        <v>92</v>
      </c>
      <c r="E17816" s="1" t="s">
        <v>99</v>
      </c>
      <c r="F17816" s="1" t="s">
        <v>121</v>
      </c>
      <c r="G17816" s="1" t="s">
        <v>23</v>
      </c>
      <c r="H17816">
        <v>44</v>
      </c>
      <c r="I17816">
        <v>256</v>
      </c>
      <c r="J17816">
        <v>11264</v>
      </c>
      <c r="K17816">
        <v>3717.1200000000008</v>
      </c>
      <c r="L17816" s="1">
        <v>7546.8799999999992</v>
      </c>
      <c r="M17816" s="1" t="s">
        <v>19</v>
      </c>
      <c r="N17816" s="1" t="s">
        <v>197</v>
      </c>
    </row>
    <row r="17817" spans="1:14" x14ac:dyDescent="0.3">
      <c r="A17817" s="1" t="s">
        <v>50</v>
      </c>
      <c r="B17817">
        <v>1128299</v>
      </c>
      <c r="C17817" s="2">
        <v>44606</v>
      </c>
      <c r="D17817" s="1" t="s">
        <v>92</v>
      </c>
      <c r="E17817" s="1" t="s">
        <v>99</v>
      </c>
      <c r="F17817" s="1" t="s">
        <v>121</v>
      </c>
      <c r="G17817" s="1" t="s">
        <v>24</v>
      </c>
      <c r="H17817">
        <v>40</v>
      </c>
      <c r="I17817">
        <v>271</v>
      </c>
      <c r="J17817">
        <v>10840</v>
      </c>
      <c r="K17817">
        <v>3252</v>
      </c>
      <c r="L17817" s="1">
        <v>7588</v>
      </c>
      <c r="M17817" s="1" t="s">
        <v>19</v>
      </c>
      <c r="N17817" s="1" t="s">
        <v>197</v>
      </c>
    </row>
    <row r="17818" spans="1:14" x14ac:dyDescent="0.3">
      <c r="A17818" s="1" t="s">
        <v>50</v>
      </c>
      <c r="B17818">
        <v>1128299</v>
      </c>
      <c r="C17818" s="2">
        <v>44607</v>
      </c>
      <c r="D17818" s="1" t="s">
        <v>92</v>
      </c>
      <c r="E17818" s="1" t="s">
        <v>99</v>
      </c>
      <c r="F17818" s="1" t="s">
        <v>121</v>
      </c>
      <c r="G17818" s="1" t="s">
        <v>18</v>
      </c>
      <c r="H17818">
        <v>43</v>
      </c>
      <c r="I17818">
        <v>245</v>
      </c>
      <c r="J17818">
        <v>10535</v>
      </c>
      <c r="K17818">
        <v>5478.2</v>
      </c>
      <c r="L17818" s="1">
        <v>5056.8</v>
      </c>
      <c r="M17818" s="1" t="s">
        <v>19</v>
      </c>
      <c r="N17818" s="1" t="s">
        <v>196</v>
      </c>
    </row>
    <row r="17819" spans="1:14" x14ac:dyDescent="0.3">
      <c r="A17819" s="1" t="s">
        <v>50</v>
      </c>
      <c r="B17819">
        <v>1128299</v>
      </c>
      <c r="C17819" s="2">
        <v>44608</v>
      </c>
      <c r="D17819" s="1" t="s">
        <v>92</v>
      </c>
      <c r="E17819" s="1" t="s">
        <v>99</v>
      </c>
      <c r="F17819" s="1" t="s">
        <v>121</v>
      </c>
      <c r="G17819" s="1" t="s">
        <v>20</v>
      </c>
      <c r="H17819">
        <v>50</v>
      </c>
      <c r="I17819">
        <v>256</v>
      </c>
      <c r="J17819">
        <v>12800</v>
      </c>
      <c r="K17819">
        <v>2176</v>
      </c>
      <c r="L17819" s="1">
        <v>10624</v>
      </c>
      <c r="M17819" s="1" t="s">
        <v>19</v>
      </c>
      <c r="N17819" s="1" t="s">
        <v>197</v>
      </c>
    </row>
    <row r="17820" spans="1:14" x14ac:dyDescent="0.3">
      <c r="A17820" s="1" t="s">
        <v>50</v>
      </c>
      <c r="B17820">
        <v>1128299</v>
      </c>
      <c r="C17820" s="2">
        <v>43909</v>
      </c>
      <c r="D17820" s="1" t="s">
        <v>92</v>
      </c>
      <c r="E17820" s="1" t="s">
        <v>130</v>
      </c>
      <c r="F17820" s="1" t="s">
        <v>131</v>
      </c>
      <c r="G17820" s="1" t="s">
        <v>18</v>
      </c>
      <c r="H17820">
        <v>45</v>
      </c>
      <c r="I17820">
        <v>225</v>
      </c>
      <c r="J17820">
        <v>101250</v>
      </c>
      <c r="K17820">
        <v>50625</v>
      </c>
      <c r="L17820" s="1">
        <v>50625</v>
      </c>
      <c r="M17820" s="1" t="s">
        <v>28</v>
      </c>
      <c r="N17820" s="1" t="s">
        <v>196</v>
      </c>
    </row>
    <row r="17821" spans="1:14" x14ac:dyDescent="0.3">
      <c r="A17821" s="1" t="s">
        <v>50</v>
      </c>
      <c r="B17821">
        <v>1128299</v>
      </c>
      <c r="C17821" s="2">
        <v>43910</v>
      </c>
      <c r="D17821" s="1" t="s">
        <v>92</v>
      </c>
      <c r="E17821" s="1" t="s">
        <v>130</v>
      </c>
      <c r="F17821" s="1" t="s">
        <v>131</v>
      </c>
      <c r="G17821" s="1" t="s">
        <v>20</v>
      </c>
      <c r="H17821">
        <v>40</v>
      </c>
      <c r="I17821">
        <v>475</v>
      </c>
      <c r="J17821">
        <v>190000</v>
      </c>
      <c r="K17821">
        <v>28500.000000000004</v>
      </c>
      <c r="L17821" s="1">
        <v>161500</v>
      </c>
      <c r="M17821" s="1" t="s">
        <v>28</v>
      </c>
      <c r="N17821" s="1" t="s">
        <v>197</v>
      </c>
    </row>
    <row r="17822" spans="1:14" x14ac:dyDescent="0.3">
      <c r="A17822" s="1" t="s">
        <v>50</v>
      </c>
      <c r="B17822">
        <v>1128299</v>
      </c>
      <c r="C17822" s="2">
        <v>43911</v>
      </c>
      <c r="D17822" s="1" t="s">
        <v>92</v>
      </c>
      <c r="E17822" s="1" t="s">
        <v>130</v>
      </c>
      <c r="F17822" s="1" t="s">
        <v>131</v>
      </c>
      <c r="G17822" s="1" t="s">
        <v>21</v>
      </c>
      <c r="H17822">
        <v>30</v>
      </c>
      <c r="I17822">
        <v>525</v>
      </c>
      <c r="J17822">
        <v>157500</v>
      </c>
      <c r="K17822">
        <v>55125.000000000007</v>
      </c>
      <c r="L17822" s="1">
        <v>102375</v>
      </c>
      <c r="M17822" s="1" t="s">
        <v>28</v>
      </c>
      <c r="N17822" s="1" t="s">
        <v>196</v>
      </c>
    </row>
    <row r="17823" spans="1:14" x14ac:dyDescent="0.3">
      <c r="A17823" s="1" t="s">
        <v>50</v>
      </c>
      <c r="B17823">
        <v>1128299</v>
      </c>
      <c r="C17823" s="2">
        <v>43912</v>
      </c>
      <c r="D17823" s="1" t="s">
        <v>92</v>
      </c>
      <c r="E17823" s="1" t="s">
        <v>130</v>
      </c>
      <c r="F17823" s="1" t="s">
        <v>131</v>
      </c>
      <c r="G17823" s="1" t="s">
        <v>22</v>
      </c>
      <c r="H17823">
        <v>40</v>
      </c>
      <c r="I17823">
        <v>425</v>
      </c>
      <c r="J17823">
        <v>170000</v>
      </c>
      <c r="K17823">
        <v>34000</v>
      </c>
      <c r="L17823" s="1">
        <v>136000</v>
      </c>
      <c r="M17823" s="1" t="s">
        <v>28</v>
      </c>
      <c r="N17823" s="1" t="s">
        <v>196</v>
      </c>
    </row>
    <row r="17824" spans="1:14" x14ac:dyDescent="0.3">
      <c r="A17824" s="1" t="s">
        <v>50</v>
      </c>
      <c r="B17824">
        <v>1128299</v>
      </c>
      <c r="C17824" s="2">
        <v>43913</v>
      </c>
      <c r="D17824" s="1" t="s">
        <v>92</v>
      </c>
      <c r="E17824" s="1" t="s">
        <v>130</v>
      </c>
      <c r="F17824" s="1" t="s">
        <v>131</v>
      </c>
      <c r="G17824" s="1" t="s">
        <v>23</v>
      </c>
      <c r="H17824">
        <v>40</v>
      </c>
      <c r="I17824">
        <v>425</v>
      </c>
      <c r="J17824">
        <v>170000</v>
      </c>
      <c r="K17824">
        <v>59500.000000000007</v>
      </c>
      <c r="L17824" s="1">
        <v>110500</v>
      </c>
      <c r="M17824" s="1" t="s">
        <v>28</v>
      </c>
      <c r="N17824" s="1" t="s">
        <v>197</v>
      </c>
    </row>
    <row r="17825" spans="1:14" x14ac:dyDescent="0.3">
      <c r="A17825" s="1" t="s">
        <v>50</v>
      </c>
      <c r="B17825">
        <v>1128299</v>
      </c>
      <c r="C17825" s="2">
        <v>43914</v>
      </c>
      <c r="D17825" s="1" t="s">
        <v>92</v>
      </c>
      <c r="E17825" s="1" t="s">
        <v>130</v>
      </c>
      <c r="F17825" s="1" t="s">
        <v>131</v>
      </c>
      <c r="G17825" s="1" t="s">
        <v>24</v>
      </c>
      <c r="H17825">
        <v>40</v>
      </c>
      <c r="I17825">
        <v>275</v>
      </c>
      <c r="J17825">
        <v>110000</v>
      </c>
      <c r="K17825">
        <v>33000</v>
      </c>
      <c r="L17825" s="1">
        <v>77000</v>
      </c>
      <c r="M17825" s="1" t="s">
        <v>28</v>
      </c>
      <c r="N17825" s="1" t="s">
        <v>197</v>
      </c>
    </row>
    <row r="17826" spans="1:14" x14ac:dyDescent="0.3">
      <c r="A17826" s="1" t="s">
        <v>50</v>
      </c>
      <c r="B17826">
        <v>1128299</v>
      </c>
      <c r="C17826" s="2">
        <v>43915</v>
      </c>
      <c r="D17826" s="1" t="s">
        <v>92</v>
      </c>
      <c r="E17826" s="1" t="s">
        <v>130</v>
      </c>
      <c r="F17826" s="1" t="s">
        <v>131</v>
      </c>
      <c r="G17826" s="1" t="s">
        <v>18</v>
      </c>
      <c r="H17826">
        <v>45</v>
      </c>
      <c r="I17826">
        <v>200</v>
      </c>
      <c r="J17826">
        <v>90000</v>
      </c>
      <c r="K17826">
        <v>45000</v>
      </c>
      <c r="L17826" s="1">
        <v>45000</v>
      </c>
      <c r="M17826" s="1" t="s">
        <v>28</v>
      </c>
      <c r="N17826" s="1" t="s">
        <v>196</v>
      </c>
    </row>
    <row r="17827" spans="1:14" x14ac:dyDescent="0.3">
      <c r="A17827" s="1" t="s">
        <v>50</v>
      </c>
      <c r="B17827">
        <v>1128299</v>
      </c>
      <c r="C17827" s="2">
        <v>43916</v>
      </c>
      <c r="D17827" s="1" t="s">
        <v>92</v>
      </c>
      <c r="E17827" s="1" t="s">
        <v>130</v>
      </c>
      <c r="F17827" s="1" t="s">
        <v>131</v>
      </c>
      <c r="G17827" s="1" t="s">
        <v>20</v>
      </c>
      <c r="H17827">
        <v>40</v>
      </c>
      <c r="I17827">
        <v>400</v>
      </c>
      <c r="J17827">
        <v>160000</v>
      </c>
      <c r="K17827">
        <v>24000.000000000004</v>
      </c>
      <c r="L17827" s="1">
        <v>136000</v>
      </c>
      <c r="M17827" s="1" t="s">
        <v>28</v>
      </c>
      <c r="N17827" s="1" t="s">
        <v>197</v>
      </c>
    </row>
    <row r="17828" spans="1:14" x14ac:dyDescent="0.3">
      <c r="A17828" s="1" t="s">
        <v>50</v>
      </c>
      <c r="B17828">
        <v>1128299</v>
      </c>
      <c r="C17828" s="2">
        <v>43917</v>
      </c>
      <c r="D17828" s="1" t="s">
        <v>92</v>
      </c>
      <c r="E17828" s="1" t="s">
        <v>130</v>
      </c>
      <c r="F17828" s="1" t="s">
        <v>131</v>
      </c>
      <c r="G17828" s="1" t="s">
        <v>21</v>
      </c>
      <c r="H17828">
        <v>40</v>
      </c>
      <c r="I17828">
        <v>550</v>
      </c>
      <c r="J17828">
        <v>220000</v>
      </c>
      <c r="K17828">
        <v>77000.000000000015</v>
      </c>
      <c r="L17828" s="1">
        <v>143000</v>
      </c>
      <c r="M17828" s="1" t="s">
        <v>28</v>
      </c>
      <c r="N17828" s="1" t="s">
        <v>196</v>
      </c>
    </row>
    <row r="17829" spans="1:14" x14ac:dyDescent="0.3">
      <c r="A17829" s="1" t="s">
        <v>50</v>
      </c>
      <c r="B17829">
        <v>1128299</v>
      </c>
      <c r="C17829" s="2">
        <v>43918</v>
      </c>
      <c r="D17829" s="1" t="s">
        <v>92</v>
      </c>
      <c r="E17829" s="1" t="s">
        <v>130</v>
      </c>
      <c r="F17829" s="1" t="s">
        <v>131</v>
      </c>
      <c r="G17829" s="1" t="s">
        <v>22</v>
      </c>
      <c r="H17829">
        <v>49.999999999999993</v>
      </c>
      <c r="I17829">
        <v>400</v>
      </c>
      <c r="J17829">
        <v>199999.99999999997</v>
      </c>
      <c r="K17829">
        <v>40000</v>
      </c>
      <c r="L17829" s="1">
        <v>159999.99999999997</v>
      </c>
      <c r="M17829" s="1" t="s">
        <v>28</v>
      </c>
      <c r="N17829" s="1" t="s">
        <v>196</v>
      </c>
    </row>
    <row r="17830" spans="1:14" x14ac:dyDescent="0.3">
      <c r="A17830" s="1" t="s">
        <v>50</v>
      </c>
      <c r="B17830">
        <v>1128299</v>
      </c>
      <c r="C17830" s="2">
        <v>43919</v>
      </c>
      <c r="D17830" s="1" t="s">
        <v>92</v>
      </c>
      <c r="E17830" s="1" t="s">
        <v>130</v>
      </c>
      <c r="F17830" s="1" t="s">
        <v>131</v>
      </c>
      <c r="G17830" s="1" t="s">
        <v>23</v>
      </c>
      <c r="H17830">
        <v>54.999999999999993</v>
      </c>
      <c r="I17830">
        <v>400</v>
      </c>
      <c r="J17830">
        <v>219999.99999999997</v>
      </c>
      <c r="K17830">
        <v>77000</v>
      </c>
      <c r="L17830" s="1">
        <v>142999.99999999997</v>
      </c>
      <c r="M17830" s="1" t="s">
        <v>28</v>
      </c>
      <c r="N17830" s="1" t="s">
        <v>197</v>
      </c>
    </row>
    <row r="17831" spans="1:14" x14ac:dyDescent="0.3">
      <c r="A17831" s="1" t="s">
        <v>50</v>
      </c>
      <c r="B17831">
        <v>1128299</v>
      </c>
      <c r="C17831" s="2">
        <v>43920</v>
      </c>
      <c r="D17831" s="1" t="s">
        <v>92</v>
      </c>
      <c r="E17831" s="1" t="s">
        <v>130</v>
      </c>
      <c r="F17831" s="1" t="s">
        <v>131</v>
      </c>
      <c r="G17831" s="1" t="s">
        <v>24</v>
      </c>
      <c r="H17831">
        <v>54.999999999999993</v>
      </c>
      <c r="I17831">
        <v>300</v>
      </c>
      <c r="J17831">
        <v>164999.99999999997</v>
      </c>
      <c r="K17831">
        <v>49499.999999999993</v>
      </c>
      <c r="L17831" s="1">
        <v>115499.99999999997</v>
      </c>
      <c r="M17831" s="1" t="s">
        <v>28</v>
      </c>
      <c r="N17831" s="1" t="s">
        <v>197</v>
      </c>
    </row>
    <row r="17832" spans="1:14" x14ac:dyDescent="0.3">
      <c r="A17832" s="1" t="s">
        <v>50</v>
      </c>
      <c r="B17832">
        <v>1128299</v>
      </c>
      <c r="C17832" s="2">
        <v>43921</v>
      </c>
      <c r="D17832" s="1" t="s">
        <v>92</v>
      </c>
      <c r="E17832" s="1" t="s">
        <v>130</v>
      </c>
      <c r="F17832" s="1" t="s">
        <v>131</v>
      </c>
      <c r="G17832" s="1" t="s">
        <v>18</v>
      </c>
      <c r="H17832">
        <v>60</v>
      </c>
      <c r="I17832">
        <v>150</v>
      </c>
      <c r="J17832">
        <v>90000</v>
      </c>
      <c r="K17832">
        <v>45000</v>
      </c>
      <c r="L17832" s="1">
        <v>45000</v>
      </c>
      <c r="M17832" s="1" t="s">
        <v>28</v>
      </c>
      <c r="N17832" s="1" t="s">
        <v>196</v>
      </c>
    </row>
    <row r="17833" spans="1:14" x14ac:dyDescent="0.3">
      <c r="A17833" s="1" t="s">
        <v>50</v>
      </c>
      <c r="B17833">
        <v>1128299</v>
      </c>
      <c r="C17833" s="2">
        <v>43922</v>
      </c>
      <c r="D17833" s="1" t="s">
        <v>92</v>
      </c>
      <c r="E17833" s="1" t="s">
        <v>130</v>
      </c>
      <c r="F17833" s="1" t="s">
        <v>131</v>
      </c>
      <c r="G17833" s="1" t="s">
        <v>20</v>
      </c>
      <c r="H17833">
        <v>54.999999999999993</v>
      </c>
      <c r="I17833">
        <v>350</v>
      </c>
      <c r="J17833">
        <v>192499.99999999997</v>
      </c>
      <c r="K17833">
        <v>28875</v>
      </c>
      <c r="L17833" s="1">
        <v>163624.99999999997</v>
      </c>
      <c r="M17833" s="1" t="s">
        <v>28</v>
      </c>
      <c r="N17833" s="1" t="s">
        <v>197</v>
      </c>
    </row>
    <row r="17834" spans="1:14" x14ac:dyDescent="0.3">
      <c r="A17834" s="1" t="s">
        <v>50</v>
      </c>
      <c r="B17834">
        <v>1128299</v>
      </c>
      <c r="C17834" s="2">
        <v>43923</v>
      </c>
      <c r="D17834" s="1" t="s">
        <v>92</v>
      </c>
      <c r="E17834" s="1" t="s">
        <v>130</v>
      </c>
      <c r="F17834" s="1" t="s">
        <v>131</v>
      </c>
      <c r="G17834" s="1" t="s">
        <v>21</v>
      </c>
      <c r="H17834">
        <v>60</v>
      </c>
      <c r="I17834">
        <v>525</v>
      </c>
      <c r="J17834">
        <v>315000</v>
      </c>
      <c r="K17834">
        <v>110250.00000000001</v>
      </c>
      <c r="L17834" s="1">
        <v>204750</v>
      </c>
      <c r="M17834" s="1" t="s">
        <v>28</v>
      </c>
      <c r="N17834" s="1" t="s">
        <v>196</v>
      </c>
    </row>
    <row r="17835" spans="1:14" x14ac:dyDescent="0.3">
      <c r="A17835" s="1" t="s">
        <v>50</v>
      </c>
      <c r="B17835">
        <v>1128299</v>
      </c>
      <c r="C17835" s="2">
        <v>43924</v>
      </c>
      <c r="D17835" s="1" t="s">
        <v>92</v>
      </c>
      <c r="E17835" s="1" t="s">
        <v>130</v>
      </c>
      <c r="F17835" s="1" t="s">
        <v>131</v>
      </c>
      <c r="G17835" s="1" t="s">
        <v>22</v>
      </c>
      <c r="H17835">
        <v>65</v>
      </c>
      <c r="I17835">
        <v>325</v>
      </c>
      <c r="J17835">
        <v>211250</v>
      </c>
      <c r="K17835">
        <v>42250</v>
      </c>
      <c r="L17835" s="1">
        <v>169000</v>
      </c>
      <c r="M17835" s="1" t="s">
        <v>28</v>
      </c>
      <c r="N17835" s="1" t="s">
        <v>196</v>
      </c>
    </row>
    <row r="17836" spans="1:14" x14ac:dyDescent="0.3">
      <c r="A17836" s="1" t="s">
        <v>50</v>
      </c>
      <c r="B17836">
        <v>1128299</v>
      </c>
      <c r="C17836" s="2">
        <v>43925</v>
      </c>
      <c r="D17836" s="1" t="s">
        <v>92</v>
      </c>
      <c r="E17836" s="1" t="s">
        <v>130</v>
      </c>
      <c r="F17836" s="1" t="s">
        <v>131</v>
      </c>
      <c r="G17836" s="1" t="s">
        <v>23</v>
      </c>
      <c r="H17836">
        <v>65</v>
      </c>
      <c r="I17836">
        <v>375</v>
      </c>
      <c r="J17836">
        <v>243750</v>
      </c>
      <c r="K17836">
        <v>85312.500000000015</v>
      </c>
      <c r="L17836" s="1">
        <v>158437.5</v>
      </c>
      <c r="M17836" s="1" t="s">
        <v>28</v>
      </c>
      <c r="N17836" s="1" t="s">
        <v>197</v>
      </c>
    </row>
    <row r="17837" spans="1:14" x14ac:dyDescent="0.3">
      <c r="A17837" s="1" t="s">
        <v>50</v>
      </c>
      <c r="B17837">
        <v>1128299</v>
      </c>
      <c r="C17837" s="2">
        <v>43926</v>
      </c>
      <c r="D17837" s="1" t="s">
        <v>92</v>
      </c>
      <c r="E17837" s="1" t="s">
        <v>130</v>
      </c>
      <c r="F17837" s="1" t="s">
        <v>131</v>
      </c>
      <c r="G17837" s="1" t="s">
        <v>24</v>
      </c>
      <c r="H17837">
        <v>60</v>
      </c>
      <c r="I17837">
        <v>275</v>
      </c>
      <c r="J17837">
        <v>165000</v>
      </c>
      <c r="K17837">
        <v>49500</v>
      </c>
      <c r="L17837" s="1">
        <v>115500</v>
      </c>
      <c r="M17837" s="1" t="s">
        <v>28</v>
      </c>
      <c r="N17837" s="1" t="s">
        <v>197</v>
      </c>
    </row>
    <row r="17838" spans="1:14" x14ac:dyDescent="0.3">
      <c r="A17838" s="1" t="s">
        <v>50</v>
      </c>
      <c r="B17838">
        <v>1128299</v>
      </c>
      <c r="C17838" s="2">
        <v>43927</v>
      </c>
      <c r="D17838" s="1" t="s">
        <v>92</v>
      </c>
      <c r="E17838" s="1" t="s">
        <v>130</v>
      </c>
      <c r="F17838" s="1" t="s">
        <v>131</v>
      </c>
      <c r="G17838" s="1" t="s">
        <v>18</v>
      </c>
      <c r="H17838">
        <v>65</v>
      </c>
      <c r="I17838">
        <v>175</v>
      </c>
      <c r="J17838">
        <v>113750</v>
      </c>
      <c r="K17838">
        <v>56875</v>
      </c>
      <c r="L17838" s="1">
        <v>56875</v>
      </c>
      <c r="M17838" s="1" t="s">
        <v>28</v>
      </c>
      <c r="N17838" s="1" t="s">
        <v>196</v>
      </c>
    </row>
    <row r="17839" spans="1:14" x14ac:dyDescent="0.3">
      <c r="A17839" s="1" t="s">
        <v>50</v>
      </c>
      <c r="B17839">
        <v>1128299</v>
      </c>
      <c r="C17839" s="2">
        <v>43928</v>
      </c>
      <c r="D17839" s="1" t="s">
        <v>92</v>
      </c>
      <c r="E17839" s="1" t="s">
        <v>130</v>
      </c>
      <c r="F17839" s="1" t="s">
        <v>131</v>
      </c>
      <c r="G17839" s="1" t="s">
        <v>20</v>
      </c>
      <c r="H17839">
        <v>80</v>
      </c>
      <c r="I17839">
        <v>325</v>
      </c>
      <c r="J17839">
        <v>260000</v>
      </c>
      <c r="K17839">
        <v>39000.000000000007</v>
      </c>
      <c r="L17839" s="1">
        <v>221000</v>
      </c>
      <c r="M17839" s="1" t="s">
        <v>28</v>
      </c>
      <c r="N17839" s="1" t="s">
        <v>197</v>
      </c>
    </row>
    <row r="17840" spans="1:14" x14ac:dyDescent="0.3">
      <c r="A17840" s="1" t="s">
        <v>50</v>
      </c>
      <c r="B17840">
        <v>1128299</v>
      </c>
      <c r="C17840" s="2">
        <v>43929</v>
      </c>
      <c r="D17840" s="1" t="s">
        <v>92</v>
      </c>
      <c r="E17840" s="1" t="s">
        <v>130</v>
      </c>
      <c r="F17840" s="1" t="s">
        <v>131</v>
      </c>
      <c r="G17840" s="1" t="s">
        <v>21</v>
      </c>
      <c r="H17840">
        <v>60</v>
      </c>
      <c r="I17840">
        <v>525</v>
      </c>
      <c r="J17840">
        <v>315000</v>
      </c>
      <c r="K17840">
        <v>157500</v>
      </c>
      <c r="L17840" s="1">
        <v>157500</v>
      </c>
      <c r="M17840" s="1" t="s">
        <v>28</v>
      </c>
      <c r="N17840" s="1" t="s">
        <v>196</v>
      </c>
    </row>
    <row r="17841" spans="1:14" x14ac:dyDescent="0.3">
      <c r="A17841" s="1" t="s">
        <v>50</v>
      </c>
      <c r="B17841">
        <v>1128299</v>
      </c>
      <c r="C17841" s="2">
        <v>43930</v>
      </c>
      <c r="D17841" s="1" t="s">
        <v>92</v>
      </c>
      <c r="E17841" s="1" t="s">
        <v>130</v>
      </c>
      <c r="F17841" s="1" t="s">
        <v>131</v>
      </c>
      <c r="G17841" s="1" t="s">
        <v>22</v>
      </c>
      <c r="H17841">
        <v>65</v>
      </c>
      <c r="I17841">
        <v>375</v>
      </c>
      <c r="J17841">
        <v>243750</v>
      </c>
      <c r="K17841">
        <v>85312.5</v>
      </c>
      <c r="L17841" s="1">
        <v>158437.5</v>
      </c>
      <c r="M17841" s="1" t="s">
        <v>28</v>
      </c>
      <c r="N17841" s="1" t="s">
        <v>196</v>
      </c>
    </row>
    <row r="17842" spans="1:14" x14ac:dyDescent="0.3">
      <c r="A17842" s="1" t="s">
        <v>50</v>
      </c>
      <c r="B17842">
        <v>1128299</v>
      </c>
      <c r="C17842" s="2">
        <v>43931</v>
      </c>
      <c r="D17842" s="1" t="s">
        <v>92</v>
      </c>
      <c r="E17842" s="1" t="s">
        <v>130</v>
      </c>
      <c r="F17842" s="1" t="s">
        <v>131</v>
      </c>
      <c r="G17842" s="1" t="s">
        <v>23</v>
      </c>
      <c r="H17842">
        <v>65</v>
      </c>
      <c r="I17842">
        <v>375</v>
      </c>
      <c r="J17842">
        <v>243750</v>
      </c>
      <c r="K17842">
        <v>121875</v>
      </c>
      <c r="L17842" s="1">
        <v>121875</v>
      </c>
      <c r="M17842" s="1" t="s">
        <v>28</v>
      </c>
      <c r="N17842" s="1" t="s">
        <v>197</v>
      </c>
    </row>
    <row r="17843" spans="1:14" x14ac:dyDescent="0.3">
      <c r="A17843" s="1" t="s">
        <v>50</v>
      </c>
      <c r="B17843">
        <v>1128299</v>
      </c>
      <c r="C17843" s="2">
        <v>43932</v>
      </c>
      <c r="D17843" s="1" t="s">
        <v>92</v>
      </c>
      <c r="E17843" s="1" t="s">
        <v>130</v>
      </c>
      <c r="F17843" s="1" t="s">
        <v>131</v>
      </c>
      <c r="G17843" s="1" t="s">
        <v>24</v>
      </c>
      <c r="H17843">
        <v>60</v>
      </c>
      <c r="I17843">
        <v>275</v>
      </c>
      <c r="J17843">
        <v>165000</v>
      </c>
      <c r="K17843">
        <v>74249.999999999985</v>
      </c>
      <c r="L17843" s="1">
        <v>90750.000000000015</v>
      </c>
      <c r="M17843" s="1" t="s">
        <v>28</v>
      </c>
      <c r="N17843" s="1" t="s">
        <v>197</v>
      </c>
    </row>
    <row r="17844" spans="1:14" x14ac:dyDescent="0.3">
      <c r="A17844" s="1" t="s">
        <v>50</v>
      </c>
      <c r="B17844">
        <v>1128299</v>
      </c>
      <c r="C17844" s="2">
        <v>43933</v>
      </c>
      <c r="D17844" s="1" t="s">
        <v>92</v>
      </c>
      <c r="E17844" s="1" t="s">
        <v>130</v>
      </c>
      <c r="F17844" s="1" t="s">
        <v>131</v>
      </c>
      <c r="G17844" s="1" t="s">
        <v>18</v>
      </c>
      <c r="H17844">
        <v>65</v>
      </c>
      <c r="I17844">
        <v>175</v>
      </c>
      <c r="J17844">
        <v>113750</v>
      </c>
      <c r="K17844">
        <v>73937.500000000015</v>
      </c>
      <c r="L17844" s="1">
        <v>39812.499999999985</v>
      </c>
      <c r="M17844" s="1" t="s">
        <v>28</v>
      </c>
      <c r="N17844" s="1" t="s">
        <v>196</v>
      </c>
    </row>
    <row r="17845" spans="1:14" x14ac:dyDescent="0.3">
      <c r="A17845" s="1" t="s">
        <v>50</v>
      </c>
      <c r="B17845">
        <v>1128299</v>
      </c>
      <c r="C17845" s="2">
        <v>43934</v>
      </c>
      <c r="D17845" s="1" t="s">
        <v>92</v>
      </c>
      <c r="E17845" s="1" t="s">
        <v>130</v>
      </c>
      <c r="F17845" s="1" t="s">
        <v>131</v>
      </c>
      <c r="G17845" s="1" t="s">
        <v>20</v>
      </c>
      <c r="H17845">
        <v>80</v>
      </c>
      <c r="I17845">
        <v>475</v>
      </c>
      <c r="J17845">
        <v>380000</v>
      </c>
      <c r="K17845">
        <v>114000</v>
      </c>
      <c r="L17845" s="1">
        <v>266000</v>
      </c>
      <c r="M17845" s="1" t="s">
        <v>28</v>
      </c>
      <c r="N17845" s="1" t="s">
        <v>197</v>
      </c>
    </row>
    <row r="17846" spans="1:14" x14ac:dyDescent="0.3">
      <c r="A17846" s="1" t="s">
        <v>50</v>
      </c>
      <c r="B17846">
        <v>1128299</v>
      </c>
      <c r="C17846" s="2">
        <v>43935</v>
      </c>
      <c r="D17846" s="1" t="s">
        <v>92</v>
      </c>
      <c r="E17846" s="1" t="s">
        <v>130</v>
      </c>
      <c r="F17846" s="1" t="s">
        <v>131</v>
      </c>
      <c r="G17846" s="1" t="s">
        <v>21</v>
      </c>
      <c r="H17846">
        <v>60</v>
      </c>
      <c r="I17846">
        <v>725</v>
      </c>
      <c r="J17846">
        <v>435000</v>
      </c>
      <c r="K17846">
        <v>217500</v>
      </c>
      <c r="L17846" s="1">
        <v>217500</v>
      </c>
      <c r="M17846" s="1" t="s">
        <v>28</v>
      </c>
      <c r="N17846" s="1" t="s">
        <v>196</v>
      </c>
    </row>
    <row r="17847" spans="1:14" x14ac:dyDescent="0.3">
      <c r="A17847" s="1" t="s">
        <v>50</v>
      </c>
      <c r="B17847">
        <v>1128299</v>
      </c>
      <c r="C17847" s="2">
        <v>43936</v>
      </c>
      <c r="D17847" s="1" t="s">
        <v>92</v>
      </c>
      <c r="E17847" s="1" t="s">
        <v>130</v>
      </c>
      <c r="F17847" s="1" t="s">
        <v>131</v>
      </c>
      <c r="G17847" s="1" t="s">
        <v>22</v>
      </c>
      <c r="H17847">
        <v>65</v>
      </c>
      <c r="I17847">
        <v>575</v>
      </c>
      <c r="J17847">
        <v>373750</v>
      </c>
      <c r="K17847">
        <v>130812.49999999999</v>
      </c>
      <c r="L17847" s="1">
        <v>242937.5</v>
      </c>
      <c r="M17847" s="1" t="s">
        <v>28</v>
      </c>
      <c r="N17847" s="1" t="s">
        <v>196</v>
      </c>
    </row>
    <row r="17848" spans="1:14" x14ac:dyDescent="0.3">
      <c r="A17848" s="1" t="s">
        <v>50</v>
      </c>
      <c r="B17848">
        <v>1128299</v>
      </c>
      <c r="C17848" s="2">
        <v>43937</v>
      </c>
      <c r="D17848" s="1" t="s">
        <v>92</v>
      </c>
      <c r="E17848" s="1" t="s">
        <v>130</v>
      </c>
      <c r="F17848" s="1" t="s">
        <v>131</v>
      </c>
      <c r="G17848" s="1" t="s">
        <v>23</v>
      </c>
      <c r="H17848">
        <v>65</v>
      </c>
      <c r="I17848">
        <v>575</v>
      </c>
      <c r="J17848">
        <v>373750</v>
      </c>
      <c r="K17848">
        <v>186875</v>
      </c>
      <c r="L17848" s="1">
        <v>186875</v>
      </c>
      <c r="M17848" s="1" t="s">
        <v>28</v>
      </c>
      <c r="N17848" s="1" t="s">
        <v>197</v>
      </c>
    </row>
    <row r="17849" spans="1:14" x14ac:dyDescent="0.3">
      <c r="A17849" s="1" t="s">
        <v>50</v>
      </c>
      <c r="B17849">
        <v>1128299</v>
      </c>
      <c r="C17849" s="2">
        <v>43938</v>
      </c>
      <c r="D17849" s="1" t="s">
        <v>92</v>
      </c>
      <c r="E17849" s="1" t="s">
        <v>130</v>
      </c>
      <c r="F17849" s="1" t="s">
        <v>131</v>
      </c>
      <c r="G17849" s="1" t="s">
        <v>24</v>
      </c>
      <c r="H17849">
        <v>65</v>
      </c>
      <c r="I17849">
        <v>450</v>
      </c>
      <c r="J17849">
        <v>292500</v>
      </c>
      <c r="K17849">
        <v>131625</v>
      </c>
      <c r="L17849" s="1">
        <v>160875</v>
      </c>
      <c r="M17849" s="1" t="s">
        <v>28</v>
      </c>
      <c r="N17849" s="1" t="s">
        <v>197</v>
      </c>
    </row>
    <row r="17850" spans="1:14" x14ac:dyDescent="0.3">
      <c r="A17850" s="1" t="s">
        <v>50</v>
      </c>
      <c r="B17850">
        <v>1128299</v>
      </c>
      <c r="C17850" s="2">
        <v>43939</v>
      </c>
      <c r="D17850" s="1" t="s">
        <v>92</v>
      </c>
      <c r="E17850" s="1" t="s">
        <v>130</v>
      </c>
      <c r="F17850" s="1" t="s">
        <v>131</v>
      </c>
      <c r="G17850" s="1" t="s">
        <v>18</v>
      </c>
      <c r="H17850">
        <v>70</v>
      </c>
      <c r="I17850">
        <v>325</v>
      </c>
      <c r="J17850">
        <v>227500</v>
      </c>
      <c r="K17850">
        <v>147875.00000000003</v>
      </c>
      <c r="L17850" s="1">
        <v>79624.999999999971</v>
      </c>
      <c r="M17850" s="1" t="s">
        <v>28</v>
      </c>
      <c r="N17850" s="1" t="s">
        <v>196</v>
      </c>
    </row>
    <row r="17851" spans="1:14" x14ac:dyDescent="0.3">
      <c r="A17851" s="1" t="s">
        <v>50</v>
      </c>
      <c r="B17851">
        <v>1128299</v>
      </c>
      <c r="C17851" s="2">
        <v>43940</v>
      </c>
      <c r="D17851" s="1" t="s">
        <v>92</v>
      </c>
      <c r="E17851" s="1" t="s">
        <v>130</v>
      </c>
      <c r="F17851" s="1" t="s">
        <v>131</v>
      </c>
      <c r="G17851" s="1" t="s">
        <v>20</v>
      </c>
      <c r="H17851">
        <v>85.000000000000014</v>
      </c>
      <c r="I17851">
        <v>625</v>
      </c>
      <c r="J17851">
        <v>531250.00000000012</v>
      </c>
      <c r="K17851">
        <v>159375.00000000003</v>
      </c>
      <c r="L17851" s="1">
        <v>371875.00000000012</v>
      </c>
      <c r="M17851" s="1" t="s">
        <v>28</v>
      </c>
      <c r="N17851" s="1" t="s">
        <v>197</v>
      </c>
    </row>
    <row r="17852" spans="1:14" x14ac:dyDescent="0.3">
      <c r="A17852" s="1" t="s">
        <v>50</v>
      </c>
      <c r="B17852">
        <v>1128299</v>
      </c>
      <c r="C17852" s="2">
        <v>43941</v>
      </c>
      <c r="D17852" s="1" t="s">
        <v>92</v>
      </c>
      <c r="E17852" s="1" t="s">
        <v>130</v>
      </c>
      <c r="F17852" s="1" t="s">
        <v>131</v>
      </c>
      <c r="G17852" s="1" t="s">
        <v>21</v>
      </c>
      <c r="H17852">
        <v>65</v>
      </c>
      <c r="I17852">
        <v>775</v>
      </c>
      <c r="J17852">
        <v>503750</v>
      </c>
      <c r="K17852">
        <v>226687.5</v>
      </c>
      <c r="L17852" s="1">
        <v>277062.5</v>
      </c>
      <c r="M17852" s="1" t="s">
        <v>28</v>
      </c>
      <c r="N17852" s="1" t="s">
        <v>196</v>
      </c>
    </row>
    <row r="17853" spans="1:14" x14ac:dyDescent="0.3">
      <c r="A17853" s="1" t="s">
        <v>50</v>
      </c>
      <c r="B17853">
        <v>1128299</v>
      </c>
      <c r="C17853" s="2">
        <v>43942</v>
      </c>
      <c r="D17853" s="1" t="s">
        <v>92</v>
      </c>
      <c r="E17853" s="1" t="s">
        <v>130</v>
      </c>
      <c r="F17853" s="1" t="s">
        <v>131</v>
      </c>
      <c r="G17853" s="1" t="s">
        <v>22</v>
      </c>
      <c r="H17853">
        <v>70</v>
      </c>
      <c r="I17853">
        <v>625</v>
      </c>
      <c r="J17853">
        <v>437500</v>
      </c>
      <c r="K17853">
        <v>131250</v>
      </c>
      <c r="L17853" s="1">
        <v>306250</v>
      </c>
      <c r="M17853" s="1" t="s">
        <v>28</v>
      </c>
      <c r="N17853" s="1" t="s">
        <v>196</v>
      </c>
    </row>
    <row r="17854" spans="1:14" x14ac:dyDescent="0.3">
      <c r="A17854" s="1" t="s">
        <v>50</v>
      </c>
      <c r="B17854">
        <v>1128299</v>
      </c>
      <c r="C17854" s="2">
        <v>43943</v>
      </c>
      <c r="D17854" s="1" t="s">
        <v>92</v>
      </c>
      <c r="E17854" s="1" t="s">
        <v>130</v>
      </c>
      <c r="F17854" s="1" t="s">
        <v>131</v>
      </c>
      <c r="G17854" s="1" t="s">
        <v>23</v>
      </c>
      <c r="H17854">
        <v>70</v>
      </c>
      <c r="I17854">
        <v>575</v>
      </c>
      <c r="J17854">
        <v>402500</v>
      </c>
      <c r="K17854">
        <v>181125</v>
      </c>
      <c r="L17854" s="1">
        <v>221375</v>
      </c>
      <c r="M17854" s="1" t="s">
        <v>28</v>
      </c>
      <c r="N17854" s="1" t="s">
        <v>197</v>
      </c>
    </row>
    <row r="17855" spans="1:14" x14ac:dyDescent="0.3">
      <c r="A17855" s="1" t="s">
        <v>50</v>
      </c>
      <c r="B17855">
        <v>1128299</v>
      </c>
      <c r="C17855" s="2">
        <v>43944</v>
      </c>
      <c r="D17855" s="1" t="s">
        <v>92</v>
      </c>
      <c r="E17855" s="1" t="s">
        <v>130</v>
      </c>
      <c r="F17855" s="1" t="s">
        <v>131</v>
      </c>
      <c r="G17855" s="1" t="s">
        <v>24</v>
      </c>
      <c r="H17855">
        <v>65</v>
      </c>
      <c r="I17855">
        <v>475</v>
      </c>
      <c r="J17855">
        <v>308750</v>
      </c>
      <c r="K17855">
        <v>123499.99999999999</v>
      </c>
      <c r="L17855" s="1">
        <v>185250</v>
      </c>
      <c r="M17855" s="1" t="s">
        <v>28</v>
      </c>
      <c r="N17855" s="1" t="s">
        <v>197</v>
      </c>
    </row>
    <row r="17856" spans="1:14" x14ac:dyDescent="0.3">
      <c r="A17856" s="1" t="s">
        <v>50</v>
      </c>
      <c r="B17856">
        <v>1128299</v>
      </c>
      <c r="C17856" s="2">
        <v>43945</v>
      </c>
      <c r="D17856" s="1" t="s">
        <v>92</v>
      </c>
      <c r="E17856" s="1" t="s">
        <v>130</v>
      </c>
      <c r="F17856" s="1" t="s">
        <v>131</v>
      </c>
      <c r="G17856" s="1" t="s">
        <v>18</v>
      </c>
      <c r="H17856">
        <v>70</v>
      </c>
      <c r="I17856">
        <v>525</v>
      </c>
      <c r="J17856">
        <v>367500</v>
      </c>
      <c r="K17856">
        <v>220500.00000000003</v>
      </c>
      <c r="L17856" s="1">
        <v>146999.99999999997</v>
      </c>
      <c r="M17856" s="1" t="s">
        <v>28</v>
      </c>
      <c r="N17856" s="1" t="s">
        <v>196</v>
      </c>
    </row>
    <row r="17857" spans="1:14" x14ac:dyDescent="0.3">
      <c r="A17857" s="1" t="s">
        <v>50</v>
      </c>
      <c r="B17857">
        <v>1128299</v>
      </c>
      <c r="C17857" s="2">
        <v>43946</v>
      </c>
      <c r="D17857" s="1" t="s">
        <v>92</v>
      </c>
      <c r="E17857" s="1" t="s">
        <v>130</v>
      </c>
      <c r="F17857" s="1" t="s">
        <v>131</v>
      </c>
      <c r="G17857" s="1" t="s">
        <v>20</v>
      </c>
      <c r="H17857">
        <v>85.000000000000014</v>
      </c>
      <c r="I17857">
        <v>525</v>
      </c>
      <c r="J17857">
        <v>446250.00000000006</v>
      </c>
      <c r="K17857">
        <v>111562.50000000001</v>
      </c>
      <c r="L17857" s="1">
        <v>334687.50000000006</v>
      </c>
      <c r="M17857" s="1" t="s">
        <v>28</v>
      </c>
      <c r="N17857" s="1" t="s">
        <v>197</v>
      </c>
    </row>
    <row r="17858" spans="1:14" x14ac:dyDescent="0.3">
      <c r="A17858" s="1" t="s">
        <v>50</v>
      </c>
      <c r="B17858">
        <v>1128299</v>
      </c>
      <c r="C17858" s="2">
        <v>43947</v>
      </c>
      <c r="D17858" s="1" t="s">
        <v>92</v>
      </c>
      <c r="E17858" s="1" t="s">
        <v>130</v>
      </c>
      <c r="F17858" s="1" t="s">
        <v>131</v>
      </c>
      <c r="G17858" s="1" t="s">
        <v>21</v>
      </c>
      <c r="H17858">
        <v>70</v>
      </c>
      <c r="I17858">
        <v>725</v>
      </c>
      <c r="J17858">
        <v>507500</v>
      </c>
      <c r="K17858">
        <v>228375</v>
      </c>
      <c r="L17858" s="1">
        <v>279125</v>
      </c>
      <c r="M17858" s="1" t="s">
        <v>28</v>
      </c>
      <c r="N17858" s="1" t="s">
        <v>196</v>
      </c>
    </row>
    <row r="17859" spans="1:14" x14ac:dyDescent="0.3">
      <c r="A17859" s="1" t="s">
        <v>50</v>
      </c>
      <c r="B17859">
        <v>1128299</v>
      </c>
      <c r="C17859" s="2">
        <v>43948</v>
      </c>
      <c r="D17859" s="1" t="s">
        <v>92</v>
      </c>
      <c r="E17859" s="1" t="s">
        <v>130</v>
      </c>
      <c r="F17859" s="1" t="s">
        <v>131</v>
      </c>
      <c r="G17859" s="1" t="s">
        <v>22</v>
      </c>
      <c r="H17859">
        <v>75.000000000000014</v>
      </c>
      <c r="I17859">
        <v>675</v>
      </c>
      <c r="J17859">
        <v>506250.00000000012</v>
      </c>
      <c r="K17859">
        <v>151875.00000000003</v>
      </c>
      <c r="L17859" s="1">
        <v>354375.00000000012</v>
      </c>
      <c r="M17859" s="1" t="s">
        <v>28</v>
      </c>
      <c r="N17859" s="1" t="s">
        <v>196</v>
      </c>
    </row>
    <row r="17860" spans="1:14" x14ac:dyDescent="0.3">
      <c r="A17860" s="1" t="s">
        <v>50</v>
      </c>
      <c r="B17860">
        <v>1128299</v>
      </c>
      <c r="C17860" s="2">
        <v>43949</v>
      </c>
      <c r="D17860" s="1" t="s">
        <v>92</v>
      </c>
      <c r="E17860" s="1" t="s">
        <v>130</v>
      </c>
      <c r="F17860" s="1" t="s">
        <v>131</v>
      </c>
      <c r="G17860" s="1" t="s">
        <v>23</v>
      </c>
      <c r="H17860">
        <v>70</v>
      </c>
      <c r="I17860">
        <v>550</v>
      </c>
      <c r="J17860">
        <v>385000</v>
      </c>
      <c r="K17860">
        <v>173250</v>
      </c>
      <c r="L17860" s="1">
        <v>211750</v>
      </c>
      <c r="M17860" s="1" t="s">
        <v>28</v>
      </c>
      <c r="N17860" s="1" t="s">
        <v>197</v>
      </c>
    </row>
    <row r="17861" spans="1:14" x14ac:dyDescent="0.3">
      <c r="A17861" s="1" t="s">
        <v>50</v>
      </c>
      <c r="B17861">
        <v>1128299</v>
      </c>
      <c r="C17861" s="2">
        <v>43950</v>
      </c>
      <c r="D17861" s="1" t="s">
        <v>92</v>
      </c>
      <c r="E17861" s="1" t="s">
        <v>130</v>
      </c>
      <c r="F17861" s="1" t="s">
        <v>131</v>
      </c>
      <c r="G17861" s="1" t="s">
        <v>24</v>
      </c>
      <c r="H17861">
        <v>70</v>
      </c>
      <c r="I17861">
        <v>500</v>
      </c>
      <c r="J17861">
        <v>350000</v>
      </c>
      <c r="K17861">
        <v>140000</v>
      </c>
      <c r="L17861" s="1">
        <v>210000</v>
      </c>
      <c r="M17861" s="1" t="s">
        <v>28</v>
      </c>
      <c r="N17861" s="1" t="s">
        <v>197</v>
      </c>
    </row>
    <row r="17862" spans="1:14" x14ac:dyDescent="0.3">
      <c r="A17862" s="1" t="s">
        <v>50</v>
      </c>
      <c r="B17862">
        <v>1128299</v>
      </c>
      <c r="C17862" s="2">
        <v>43951</v>
      </c>
      <c r="D17862" s="1" t="s">
        <v>92</v>
      </c>
      <c r="E17862" s="1" t="s">
        <v>130</v>
      </c>
      <c r="F17862" s="1" t="s">
        <v>131</v>
      </c>
      <c r="G17862" s="1" t="s">
        <v>18</v>
      </c>
      <c r="H17862">
        <v>75</v>
      </c>
      <c r="I17862">
        <v>500</v>
      </c>
      <c r="J17862">
        <v>375000</v>
      </c>
      <c r="K17862">
        <v>225000.00000000003</v>
      </c>
      <c r="L17862" s="1">
        <v>149999.99999999997</v>
      </c>
      <c r="M17862" s="1" t="s">
        <v>28</v>
      </c>
      <c r="N17862" s="1" t="s">
        <v>196</v>
      </c>
    </row>
    <row r="17863" spans="1:14" x14ac:dyDescent="0.3">
      <c r="A17863" s="1" t="s">
        <v>50</v>
      </c>
      <c r="B17863">
        <v>1128299</v>
      </c>
      <c r="C17863" s="2">
        <v>43952</v>
      </c>
      <c r="D17863" s="1" t="s">
        <v>92</v>
      </c>
      <c r="E17863" s="1" t="s">
        <v>130</v>
      </c>
      <c r="F17863" s="1" t="s">
        <v>131</v>
      </c>
      <c r="G17863" s="1" t="s">
        <v>20</v>
      </c>
      <c r="H17863">
        <v>80</v>
      </c>
      <c r="I17863">
        <v>400</v>
      </c>
      <c r="J17863">
        <v>320000</v>
      </c>
      <c r="K17863">
        <v>80000</v>
      </c>
      <c r="L17863" s="1">
        <v>240000</v>
      </c>
      <c r="M17863" s="1" t="s">
        <v>28</v>
      </c>
      <c r="N17863" s="1" t="s">
        <v>197</v>
      </c>
    </row>
    <row r="17864" spans="1:14" x14ac:dyDescent="0.3">
      <c r="A17864" s="1" t="s">
        <v>50</v>
      </c>
      <c r="B17864">
        <v>1128299</v>
      </c>
      <c r="C17864" s="2">
        <v>43953</v>
      </c>
      <c r="D17864" s="1" t="s">
        <v>92</v>
      </c>
      <c r="E17864" s="1" t="s">
        <v>130</v>
      </c>
      <c r="F17864" s="1" t="s">
        <v>131</v>
      </c>
      <c r="G17864" s="1" t="s">
        <v>21</v>
      </c>
      <c r="H17864">
        <v>65.000000000000014</v>
      </c>
      <c r="I17864">
        <v>600</v>
      </c>
      <c r="J17864">
        <v>390000.00000000006</v>
      </c>
      <c r="K17864">
        <v>156000.00000000003</v>
      </c>
      <c r="L17864" s="1">
        <v>234000.00000000003</v>
      </c>
      <c r="M17864" s="1" t="s">
        <v>28</v>
      </c>
      <c r="N17864" s="1" t="s">
        <v>196</v>
      </c>
    </row>
    <row r="17865" spans="1:14" x14ac:dyDescent="0.3">
      <c r="A17865" s="1" t="s">
        <v>50</v>
      </c>
      <c r="B17865">
        <v>1128299</v>
      </c>
      <c r="C17865" s="2">
        <v>43954</v>
      </c>
      <c r="D17865" s="1" t="s">
        <v>92</v>
      </c>
      <c r="E17865" s="1" t="s">
        <v>130</v>
      </c>
      <c r="F17865" s="1" t="s">
        <v>131</v>
      </c>
      <c r="G17865" s="1" t="s">
        <v>22</v>
      </c>
      <c r="H17865">
        <v>70.000000000000014</v>
      </c>
      <c r="I17865">
        <v>600</v>
      </c>
      <c r="J17865">
        <v>420000.00000000006</v>
      </c>
      <c r="K17865">
        <v>105000.00000000001</v>
      </c>
      <c r="L17865" s="1">
        <v>315000.00000000006</v>
      </c>
      <c r="M17865" s="1" t="s">
        <v>28</v>
      </c>
      <c r="N17865" s="1" t="s">
        <v>196</v>
      </c>
    </row>
    <row r="17866" spans="1:14" x14ac:dyDescent="0.3">
      <c r="A17866" s="1" t="s">
        <v>50</v>
      </c>
      <c r="B17866">
        <v>1128299</v>
      </c>
      <c r="C17866" s="2">
        <v>43955</v>
      </c>
      <c r="D17866" s="1" t="s">
        <v>92</v>
      </c>
      <c r="E17866" s="1" t="s">
        <v>130</v>
      </c>
      <c r="F17866" s="1" t="s">
        <v>131</v>
      </c>
      <c r="G17866" s="1" t="s">
        <v>23</v>
      </c>
      <c r="H17866">
        <v>65.000000000000014</v>
      </c>
      <c r="I17866">
        <v>450</v>
      </c>
      <c r="J17866">
        <v>292500.00000000006</v>
      </c>
      <c r="K17866">
        <v>117000.00000000003</v>
      </c>
      <c r="L17866" s="1">
        <v>175500.00000000003</v>
      </c>
      <c r="M17866" s="1" t="s">
        <v>28</v>
      </c>
      <c r="N17866" s="1" t="s">
        <v>197</v>
      </c>
    </row>
    <row r="17867" spans="1:14" x14ac:dyDescent="0.3">
      <c r="A17867" s="1" t="s">
        <v>50</v>
      </c>
      <c r="B17867">
        <v>1128299</v>
      </c>
      <c r="C17867" s="2">
        <v>43956</v>
      </c>
      <c r="D17867" s="1" t="s">
        <v>92</v>
      </c>
      <c r="E17867" s="1" t="s">
        <v>130</v>
      </c>
      <c r="F17867" s="1" t="s">
        <v>131</v>
      </c>
      <c r="G17867" s="1" t="s">
        <v>24</v>
      </c>
      <c r="H17867">
        <v>65.000000000000014</v>
      </c>
      <c r="I17867">
        <v>400</v>
      </c>
      <c r="J17867">
        <v>260000.00000000006</v>
      </c>
      <c r="K17867">
        <v>91000.000000000015</v>
      </c>
      <c r="L17867" s="1">
        <v>169000.00000000006</v>
      </c>
      <c r="M17867" s="1" t="s">
        <v>28</v>
      </c>
      <c r="N17867" s="1" t="s">
        <v>197</v>
      </c>
    </row>
    <row r="17868" spans="1:14" x14ac:dyDescent="0.3">
      <c r="A17868" s="1" t="s">
        <v>50</v>
      </c>
      <c r="B17868">
        <v>1128299</v>
      </c>
      <c r="C17868" s="2">
        <v>43957</v>
      </c>
      <c r="D17868" s="1" t="s">
        <v>92</v>
      </c>
      <c r="E17868" s="1" t="s">
        <v>130</v>
      </c>
      <c r="F17868" s="1" t="s">
        <v>131</v>
      </c>
      <c r="G17868" s="1" t="s">
        <v>18</v>
      </c>
      <c r="H17868">
        <v>75.000000000000014</v>
      </c>
      <c r="I17868">
        <v>400</v>
      </c>
      <c r="J17868">
        <v>300000.00000000006</v>
      </c>
      <c r="K17868">
        <v>165000.00000000009</v>
      </c>
      <c r="L17868" s="1">
        <v>134999.99999999997</v>
      </c>
      <c r="M17868" s="1" t="s">
        <v>28</v>
      </c>
      <c r="N17868" s="1" t="s">
        <v>196</v>
      </c>
    </row>
    <row r="17869" spans="1:14" x14ac:dyDescent="0.3">
      <c r="A17869" s="1" t="s">
        <v>50</v>
      </c>
      <c r="B17869">
        <v>1128299</v>
      </c>
      <c r="C17869" s="2">
        <v>43958</v>
      </c>
      <c r="D17869" s="1" t="s">
        <v>92</v>
      </c>
      <c r="E17869" s="1" t="s">
        <v>130</v>
      </c>
      <c r="F17869" s="1" t="s">
        <v>131</v>
      </c>
      <c r="G17869" s="1" t="s">
        <v>20</v>
      </c>
      <c r="H17869">
        <v>70</v>
      </c>
      <c r="I17869">
        <v>425</v>
      </c>
      <c r="J17869">
        <v>297500</v>
      </c>
      <c r="K17869">
        <v>59500</v>
      </c>
      <c r="L17869" s="1">
        <v>238000</v>
      </c>
      <c r="M17869" s="1" t="s">
        <v>28</v>
      </c>
      <c r="N17869" s="1" t="s">
        <v>197</v>
      </c>
    </row>
    <row r="17870" spans="1:14" x14ac:dyDescent="0.3">
      <c r="A17870" s="1" t="s">
        <v>50</v>
      </c>
      <c r="B17870">
        <v>1128299</v>
      </c>
      <c r="C17870" s="2">
        <v>43959</v>
      </c>
      <c r="D17870" s="1" t="s">
        <v>92</v>
      </c>
      <c r="E17870" s="1" t="s">
        <v>130</v>
      </c>
      <c r="F17870" s="1" t="s">
        <v>131</v>
      </c>
      <c r="G17870" s="1" t="s">
        <v>21</v>
      </c>
      <c r="H17870">
        <v>55.000000000000007</v>
      </c>
      <c r="I17870">
        <v>525</v>
      </c>
      <c r="J17870">
        <v>288750.00000000006</v>
      </c>
      <c r="K17870">
        <v>115500.00000000003</v>
      </c>
      <c r="L17870" s="1">
        <v>173250.00000000003</v>
      </c>
      <c r="M17870" s="1" t="s">
        <v>28</v>
      </c>
      <c r="N17870" s="1" t="s">
        <v>196</v>
      </c>
    </row>
    <row r="17871" spans="1:14" x14ac:dyDescent="0.3">
      <c r="A17871" s="1" t="s">
        <v>50</v>
      </c>
      <c r="B17871">
        <v>1128299</v>
      </c>
      <c r="C17871" s="2">
        <v>43960</v>
      </c>
      <c r="D17871" s="1" t="s">
        <v>92</v>
      </c>
      <c r="E17871" s="1" t="s">
        <v>130</v>
      </c>
      <c r="F17871" s="1" t="s">
        <v>131</v>
      </c>
      <c r="G17871" s="1" t="s">
        <v>22</v>
      </c>
      <c r="H17871">
        <v>60.000000000000007</v>
      </c>
      <c r="I17871">
        <v>525</v>
      </c>
      <c r="J17871">
        <v>315000.00000000006</v>
      </c>
      <c r="K17871">
        <v>78750.000000000015</v>
      </c>
      <c r="L17871" s="1">
        <v>236250.00000000006</v>
      </c>
      <c r="M17871" s="1" t="s">
        <v>28</v>
      </c>
      <c r="N17871" s="1" t="s">
        <v>196</v>
      </c>
    </row>
    <row r="17872" spans="1:14" x14ac:dyDescent="0.3">
      <c r="A17872" s="1" t="s">
        <v>50</v>
      </c>
      <c r="B17872">
        <v>1128299</v>
      </c>
      <c r="C17872" s="2">
        <v>43961</v>
      </c>
      <c r="D17872" s="1" t="s">
        <v>92</v>
      </c>
      <c r="E17872" s="1" t="s">
        <v>130</v>
      </c>
      <c r="F17872" s="1" t="s">
        <v>131</v>
      </c>
      <c r="G17872" s="1" t="s">
        <v>23</v>
      </c>
      <c r="H17872">
        <v>55.000000000000007</v>
      </c>
      <c r="I17872">
        <v>350</v>
      </c>
      <c r="J17872">
        <v>192500.00000000003</v>
      </c>
      <c r="K17872">
        <v>77000.000000000015</v>
      </c>
      <c r="L17872" s="1">
        <v>115500.00000000001</v>
      </c>
      <c r="M17872" s="1" t="s">
        <v>28</v>
      </c>
      <c r="N17872" s="1" t="s">
        <v>197</v>
      </c>
    </row>
    <row r="17873" spans="1:14" x14ac:dyDescent="0.3">
      <c r="A17873" s="1" t="s">
        <v>50</v>
      </c>
      <c r="B17873">
        <v>1128299</v>
      </c>
      <c r="C17873" s="2">
        <v>43962</v>
      </c>
      <c r="D17873" s="1" t="s">
        <v>92</v>
      </c>
      <c r="E17873" s="1" t="s">
        <v>130</v>
      </c>
      <c r="F17873" s="1" t="s">
        <v>131</v>
      </c>
      <c r="G17873" s="1" t="s">
        <v>24</v>
      </c>
      <c r="H17873">
        <v>55.000000000000007</v>
      </c>
      <c r="I17873">
        <v>325</v>
      </c>
      <c r="J17873">
        <v>178750.00000000003</v>
      </c>
      <c r="K17873">
        <v>62562.500000000007</v>
      </c>
      <c r="L17873" s="1">
        <v>116187.50000000003</v>
      </c>
      <c r="M17873" s="1" t="s">
        <v>28</v>
      </c>
      <c r="N17873" s="1" t="s">
        <v>197</v>
      </c>
    </row>
    <row r="17874" spans="1:14" x14ac:dyDescent="0.3">
      <c r="A17874" s="1" t="s">
        <v>50</v>
      </c>
      <c r="B17874">
        <v>1128299</v>
      </c>
      <c r="C17874" s="2">
        <v>43963</v>
      </c>
      <c r="D17874" s="1" t="s">
        <v>92</v>
      </c>
      <c r="E17874" s="1" t="s">
        <v>130</v>
      </c>
      <c r="F17874" s="1" t="s">
        <v>131</v>
      </c>
      <c r="G17874" s="1" t="s">
        <v>18</v>
      </c>
      <c r="H17874">
        <v>65</v>
      </c>
      <c r="I17874">
        <v>300</v>
      </c>
      <c r="J17874">
        <v>195000</v>
      </c>
      <c r="K17874">
        <v>107250.00000000003</v>
      </c>
      <c r="L17874" s="1">
        <v>87749.999999999971</v>
      </c>
      <c r="M17874" s="1" t="s">
        <v>28</v>
      </c>
      <c r="N17874" s="1" t="s">
        <v>196</v>
      </c>
    </row>
    <row r="17875" spans="1:14" x14ac:dyDescent="0.3">
      <c r="A17875" s="1" t="s">
        <v>50</v>
      </c>
      <c r="B17875">
        <v>1128299</v>
      </c>
      <c r="C17875" s="2">
        <v>43964</v>
      </c>
      <c r="D17875" s="1" t="s">
        <v>92</v>
      </c>
      <c r="E17875" s="1" t="s">
        <v>130</v>
      </c>
      <c r="F17875" s="1" t="s">
        <v>131</v>
      </c>
      <c r="G17875" s="1" t="s">
        <v>20</v>
      </c>
      <c r="H17875">
        <v>70</v>
      </c>
      <c r="I17875">
        <v>350</v>
      </c>
      <c r="J17875">
        <v>245000</v>
      </c>
      <c r="K17875">
        <v>49000</v>
      </c>
      <c r="L17875" s="1">
        <v>196000</v>
      </c>
      <c r="M17875" s="1" t="s">
        <v>28</v>
      </c>
      <c r="N17875" s="1" t="s">
        <v>197</v>
      </c>
    </row>
    <row r="17876" spans="1:14" x14ac:dyDescent="0.3">
      <c r="A17876" s="1" t="s">
        <v>50</v>
      </c>
      <c r="B17876">
        <v>1128299</v>
      </c>
      <c r="C17876" s="2">
        <v>43965</v>
      </c>
      <c r="D17876" s="1" t="s">
        <v>92</v>
      </c>
      <c r="E17876" s="1" t="s">
        <v>130</v>
      </c>
      <c r="F17876" s="1" t="s">
        <v>131</v>
      </c>
      <c r="G17876" s="1" t="s">
        <v>21</v>
      </c>
      <c r="H17876">
        <v>55.000000000000007</v>
      </c>
      <c r="I17876">
        <v>575</v>
      </c>
      <c r="J17876">
        <v>316250.00000000006</v>
      </c>
      <c r="K17876">
        <v>126500.00000000003</v>
      </c>
      <c r="L17876" s="1">
        <v>189750.00000000003</v>
      </c>
      <c r="M17876" s="1" t="s">
        <v>28</v>
      </c>
      <c r="N17876" s="1" t="s">
        <v>196</v>
      </c>
    </row>
    <row r="17877" spans="1:14" x14ac:dyDescent="0.3">
      <c r="A17877" s="1" t="s">
        <v>50</v>
      </c>
      <c r="B17877">
        <v>1128299</v>
      </c>
      <c r="C17877" s="2">
        <v>43966</v>
      </c>
      <c r="D17877" s="1" t="s">
        <v>92</v>
      </c>
      <c r="E17877" s="1" t="s">
        <v>130</v>
      </c>
      <c r="F17877" s="1" t="s">
        <v>131</v>
      </c>
      <c r="G17877" s="1" t="s">
        <v>22</v>
      </c>
      <c r="H17877">
        <v>60.000000000000007</v>
      </c>
      <c r="I17877">
        <v>575</v>
      </c>
      <c r="J17877">
        <v>345000.00000000006</v>
      </c>
      <c r="K17877">
        <v>86250.000000000015</v>
      </c>
      <c r="L17877" s="1">
        <v>258750.00000000006</v>
      </c>
      <c r="M17877" s="1" t="s">
        <v>28</v>
      </c>
      <c r="N17877" s="1" t="s">
        <v>196</v>
      </c>
    </row>
    <row r="17878" spans="1:14" x14ac:dyDescent="0.3">
      <c r="A17878" s="1" t="s">
        <v>50</v>
      </c>
      <c r="B17878">
        <v>1128299</v>
      </c>
      <c r="C17878" s="2">
        <v>43967</v>
      </c>
      <c r="D17878" s="1" t="s">
        <v>92</v>
      </c>
      <c r="E17878" s="1" t="s">
        <v>130</v>
      </c>
      <c r="F17878" s="1" t="s">
        <v>131</v>
      </c>
      <c r="G17878" s="1" t="s">
        <v>23</v>
      </c>
      <c r="H17878">
        <v>55.000000000000007</v>
      </c>
      <c r="I17878">
        <v>425</v>
      </c>
      <c r="J17878">
        <v>233750.00000000003</v>
      </c>
      <c r="K17878">
        <v>93500.000000000015</v>
      </c>
      <c r="L17878" s="1">
        <v>140250</v>
      </c>
      <c r="M17878" s="1" t="s">
        <v>28</v>
      </c>
      <c r="N17878" s="1" t="s">
        <v>197</v>
      </c>
    </row>
    <row r="17879" spans="1:14" x14ac:dyDescent="0.3">
      <c r="A17879" s="1" t="s">
        <v>50</v>
      </c>
      <c r="B17879">
        <v>1128299</v>
      </c>
      <c r="C17879" s="2">
        <v>43968</v>
      </c>
      <c r="D17879" s="1" t="s">
        <v>92</v>
      </c>
      <c r="E17879" s="1" t="s">
        <v>130</v>
      </c>
      <c r="F17879" s="1" t="s">
        <v>131</v>
      </c>
      <c r="G17879" s="1" t="s">
        <v>24</v>
      </c>
      <c r="H17879">
        <v>65.000000000000014</v>
      </c>
      <c r="I17879">
        <v>400</v>
      </c>
      <c r="J17879">
        <v>260000.00000000006</v>
      </c>
      <c r="K17879">
        <v>91000.000000000015</v>
      </c>
      <c r="L17879" s="1">
        <v>169000.00000000006</v>
      </c>
      <c r="M17879" s="1" t="s">
        <v>28</v>
      </c>
      <c r="N17879" s="1" t="s">
        <v>197</v>
      </c>
    </row>
    <row r="17880" spans="1:14" x14ac:dyDescent="0.3">
      <c r="A17880" s="1" t="s">
        <v>50</v>
      </c>
      <c r="B17880">
        <v>1128299</v>
      </c>
      <c r="C17880" s="2">
        <v>43969</v>
      </c>
      <c r="D17880" s="1" t="s">
        <v>92</v>
      </c>
      <c r="E17880" s="1" t="s">
        <v>130</v>
      </c>
      <c r="F17880" s="1" t="s">
        <v>131</v>
      </c>
      <c r="G17880" s="1" t="s">
        <v>18</v>
      </c>
      <c r="H17880">
        <v>75.000000000000014</v>
      </c>
      <c r="I17880">
        <v>375</v>
      </c>
      <c r="J17880">
        <v>281250.00000000006</v>
      </c>
      <c r="K17880">
        <v>154687.50000000009</v>
      </c>
      <c r="L17880" s="1">
        <v>126562.49999999997</v>
      </c>
      <c r="M17880" s="1" t="s">
        <v>28</v>
      </c>
      <c r="N17880" s="1" t="s">
        <v>196</v>
      </c>
    </row>
    <row r="17881" spans="1:14" x14ac:dyDescent="0.3">
      <c r="A17881" s="1" t="s">
        <v>50</v>
      </c>
      <c r="B17881">
        <v>1128299</v>
      </c>
      <c r="C17881" s="2">
        <v>43970</v>
      </c>
      <c r="D17881" s="1" t="s">
        <v>92</v>
      </c>
      <c r="E17881" s="1" t="s">
        <v>130</v>
      </c>
      <c r="F17881" s="1" t="s">
        <v>131</v>
      </c>
      <c r="G17881" s="1" t="s">
        <v>20</v>
      </c>
      <c r="H17881">
        <v>80.000000000000014</v>
      </c>
      <c r="I17881">
        <v>500</v>
      </c>
      <c r="J17881">
        <v>400000.00000000006</v>
      </c>
      <c r="K17881">
        <v>80000.000000000015</v>
      </c>
      <c r="L17881" s="1">
        <v>320000.00000000006</v>
      </c>
      <c r="M17881" s="1" t="s">
        <v>28</v>
      </c>
      <c r="N17881" s="1" t="s">
        <v>197</v>
      </c>
    </row>
    <row r="17882" spans="1:14" x14ac:dyDescent="0.3">
      <c r="A17882" s="1" t="s">
        <v>50</v>
      </c>
      <c r="B17882">
        <v>1128299</v>
      </c>
      <c r="C17882" s="2">
        <v>43971</v>
      </c>
      <c r="D17882" s="1" t="s">
        <v>92</v>
      </c>
      <c r="E17882" s="1" t="s">
        <v>130</v>
      </c>
      <c r="F17882" s="1" t="s">
        <v>131</v>
      </c>
      <c r="G17882" s="1" t="s">
        <v>21</v>
      </c>
      <c r="H17882">
        <v>65.000000000000014</v>
      </c>
      <c r="I17882">
        <v>700</v>
      </c>
      <c r="J17882">
        <v>455000.00000000012</v>
      </c>
      <c r="K17882">
        <v>182000.00000000006</v>
      </c>
      <c r="L17882" s="1">
        <v>273000.00000000006</v>
      </c>
      <c r="M17882" s="1" t="s">
        <v>28</v>
      </c>
      <c r="N17882" s="1" t="s">
        <v>196</v>
      </c>
    </row>
    <row r="17883" spans="1:14" x14ac:dyDescent="0.3">
      <c r="A17883" s="1" t="s">
        <v>50</v>
      </c>
      <c r="B17883">
        <v>1128299</v>
      </c>
      <c r="C17883" s="2">
        <v>43972</v>
      </c>
      <c r="D17883" s="1" t="s">
        <v>92</v>
      </c>
      <c r="E17883" s="1" t="s">
        <v>130</v>
      </c>
      <c r="F17883" s="1" t="s">
        <v>131</v>
      </c>
      <c r="G17883" s="1" t="s">
        <v>22</v>
      </c>
      <c r="H17883">
        <v>70.000000000000014</v>
      </c>
      <c r="I17883">
        <v>700</v>
      </c>
      <c r="J17883">
        <v>490000.00000000012</v>
      </c>
      <c r="K17883">
        <v>122500.00000000003</v>
      </c>
      <c r="L17883" s="1">
        <v>367500.00000000012</v>
      </c>
      <c r="M17883" s="1" t="s">
        <v>28</v>
      </c>
      <c r="N17883" s="1" t="s">
        <v>196</v>
      </c>
    </row>
    <row r="17884" spans="1:14" x14ac:dyDescent="0.3">
      <c r="A17884" s="1" t="s">
        <v>50</v>
      </c>
      <c r="B17884">
        <v>1128299</v>
      </c>
      <c r="C17884" s="2">
        <v>43973</v>
      </c>
      <c r="D17884" s="1" t="s">
        <v>92</v>
      </c>
      <c r="E17884" s="1" t="s">
        <v>130</v>
      </c>
      <c r="F17884" s="1" t="s">
        <v>131</v>
      </c>
      <c r="G17884" s="1" t="s">
        <v>23</v>
      </c>
      <c r="H17884">
        <v>65.000000000000014</v>
      </c>
      <c r="I17884">
        <v>500</v>
      </c>
      <c r="J17884">
        <v>325000.00000000006</v>
      </c>
      <c r="K17884">
        <v>130000.00000000003</v>
      </c>
      <c r="L17884" s="1">
        <v>195000.00000000003</v>
      </c>
      <c r="M17884" s="1" t="s">
        <v>28</v>
      </c>
      <c r="N17884" s="1" t="s">
        <v>197</v>
      </c>
    </row>
    <row r="17885" spans="1:14" x14ac:dyDescent="0.3">
      <c r="A17885" s="1" t="s">
        <v>50</v>
      </c>
      <c r="B17885">
        <v>1128299</v>
      </c>
      <c r="C17885" s="2">
        <v>43974</v>
      </c>
      <c r="D17885" s="1" t="s">
        <v>92</v>
      </c>
      <c r="E17885" s="1" t="s">
        <v>130</v>
      </c>
      <c r="F17885" s="1" t="s">
        <v>131</v>
      </c>
      <c r="G17885" s="1" t="s">
        <v>24</v>
      </c>
      <c r="H17885">
        <v>65.000000000000014</v>
      </c>
      <c r="I17885">
        <v>500</v>
      </c>
      <c r="J17885">
        <v>325000.00000000006</v>
      </c>
      <c r="K17885">
        <v>113750.00000000001</v>
      </c>
      <c r="L17885" s="1">
        <v>211250.00000000006</v>
      </c>
      <c r="M17885" s="1" t="s">
        <v>28</v>
      </c>
      <c r="N17885" s="1" t="s">
        <v>197</v>
      </c>
    </row>
    <row r="17886" spans="1:14" x14ac:dyDescent="0.3">
      <c r="A17886" s="1" t="s">
        <v>50</v>
      </c>
      <c r="B17886">
        <v>1128299</v>
      </c>
      <c r="C17886" s="2">
        <v>43975</v>
      </c>
      <c r="D17886" s="1" t="s">
        <v>92</v>
      </c>
      <c r="E17886" s="1" t="s">
        <v>130</v>
      </c>
      <c r="F17886" s="1" t="s">
        <v>131</v>
      </c>
      <c r="G17886" s="1" t="s">
        <v>18</v>
      </c>
      <c r="H17886">
        <v>75.000000000000014</v>
      </c>
      <c r="I17886">
        <v>425</v>
      </c>
      <c r="J17886">
        <v>318750.00000000006</v>
      </c>
      <c r="K17886">
        <v>175312.50000000009</v>
      </c>
      <c r="L17886" s="1">
        <v>143437.49999999997</v>
      </c>
      <c r="M17886" s="1" t="s">
        <v>28</v>
      </c>
      <c r="N17886" s="1" t="s">
        <v>196</v>
      </c>
    </row>
    <row r="17887" spans="1:14" x14ac:dyDescent="0.3">
      <c r="A17887" s="1" t="s">
        <v>50</v>
      </c>
      <c r="B17887">
        <v>1128299</v>
      </c>
      <c r="C17887" s="2">
        <v>43976</v>
      </c>
      <c r="D17887" s="1" t="s">
        <v>92</v>
      </c>
      <c r="E17887" s="1" t="s">
        <v>130</v>
      </c>
      <c r="F17887" s="1" t="s">
        <v>131</v>
      </c>
      <c r="G17887" s="1" t="s">
        <v>20</v>
      </c>
      <c r="H17887">
        <v>80.000000000000014</v>
      </c>
      <c r="I17887">
        <v>525</v>
      </c>
      <c r="J17887">
        <v>420000.00000000006</v>
      </c>
      <c r="K17887">
        <v>84000.000000000015</v>
      </c>
      <c r="L17887" s="1">
        <v>336000.00000000006</v>
      </c>
      <c r="M17887" s="1" t="s">
        <v>28</v>
      </c>
      <c r="N17887" s="1" t="s">
        <v>197</v>
      </c>
    </row>
    <row r="17888" spans="1:14" x14ac:dyDescent="0.3">
      <c r="A17888" s="1" t="s">
        <v>50</v>
      </c>
      <c r="B17888">
        <v>1128299</v>
      </c>
      <c r="C17888" s="2">
        <v>43977</v>
      </c>
      <c r="D17888" s="1" t="s">
        <v>92</v>
      </c>
      <c r="E17888" s="1" t="s">
        <v>130</v>
      </c>
      <c r="F17888" s="1" t="s">
        <v>131</v>
      </c>
      <c r="G17888" s="1" t="s">
        <v>21</v>
      </c>
      <c r="H17888">
        <v>40</v>
      </c>
      <c r="I17888">
        <v>450</v>
      </c>
      <c r="J17888">
        <v>180000</v>
      </c>
      <c r="K17888">
        <v>54000</v>
      </c>
      <c r="L17888" s="1">
        <v>126000</v>
      </c>
      <c r="M17888" s="1" t="s">
        <v>28</v>
      </c>
      <c r="N17888" s="1" t="s">
        <v>196</v>
      </c>
    </row>
    <row r="17889" spans="1:14" x14ac:dyDescent="0.3">
      <c r="A17889" s="1" t="s">
        <v>50</v>
      </c>
      <c r="B17889">
        <v>1128299</v>
      </c>
      <c r="C17889" s="2">
        <v>43978</v>
      </c>
      <c r="D17889" s="1" t="s">
        <v>92</v>
      </c>
      <c r="E17889" s="1" t="s">
        <v>130</v>
      </c>
      <c r="F17889" s="1" t="s">
        <v>131</v>
      </c>
      <c r="G17889" s="1" t="s">
        <v>22</v>
      </c>
      <c r="H17889">
        <v>50</v>
      </c>
      <c r="I17889">
        <v>450</v>
      </c>
      <c r="J17889">
        <v>225000</v>
      </c>
      <c r="K17889">
        <v>56250</v>
      </c>
      <c r="L17889" s="1">
        <v>168750</v>
      </c>
      <c r="M17889" s="1" t="s">
        <v>28</v>
      </c>
      <c r="N17889" s="1" t="s">
        <v>196</v>
      </c>
    </row>
    <row r="17890" spans="1:14" x14ac:dyDescent="0.3">
      <c r="A17890" s="1" t="s">
        <v>50</v>
      </c>
      <c r="B17890">
        <v>1128299</v>
      </c>
      <c r="C17890" s="2">
        <v>43979</v>
      </c>
      <c r="D17890" s="1" t="s">
        <v>92</v>
      </c>
      <c r="E17890" s="1" t="s">
        <v>130</v>
      </c>
      <c r="F17890" s="1" t="s">
        <v>131</v>
      </c>
      <c r="G17890" s="1" t="s">
        <v>23</v>
      </c>
      <c r="H17890">
        <v>50</v>
      </c>
      <c r="I17890">
        <v>450</v>
      </c>
      <c r="J17890">
        <v>225000</v>
      </c>
      <c r="K17890">
        <v>56250</v>
      </c>
      <c r="L17890" s="1">
        <v>168750</v>
      </c>
      <c r="M17890" s="1" t="s">
        <v>28</v>
      </c>
      <c r="N17890" s="1" t="s">
        <v>197</v>
      </c>
    </row>
    <row r="17891" spans="1:14" x14ac:dyDescent="0.3">
      <c r="A17891" s="1" t="s">
        <v>50</v>
      </c>
      <c r="B17891">
        <v>1128299</v>
      </c>
      <c r="C17891" s="2">
        <v>43980</v>
      </c>
      <c r="D17891" s="1" t="s">
        <v>92</v>
      </c>
      <c r="E17891" s="1" t="s">
        <v>130</v>
      </c>
      <c r="F17891" s="1" t="s">
        <v>131</v>
      </c>
      <c r="G17891" s="1" t="s">
        <v>24</v>
      </c>
      <c r="H17891">
        <v>50</v>
      </c>
      <c r="I17891">
        <v>300</v>
      </c>
      <c r="J17891">
        <v>150000</v>
      </c>
      <c r="K17891">
        <v>45000</v>
      </c>
      <c r="L17891" s="1">
        <v>105000</v>
      </c>
      <c r="M17891" s="1" t="s">
        <v>28</v>
      </c>
      <c r="N17891" s="1" t="s">
        <v>197</v>
      </c>
    </row>
    <row r="17892" spans="1:14" x14ac:dyDescent="0.3">
      <c r="A17892" s="1" t="s">
        <v>50</v>
      </c>
      <c r="B17892">
        <v>1128299</v>
      </c>
      <c r="C17892" s="2">
        <v>44639</v>
      </c>
      <c r="D17892" s="1" t="s">
        <v>92</v>
      </c>
      <c r="E17892" s="1" t="s">
        <v>130</v>
      </c>
      <c r="F17892" s="1" t="s">
        <v>131</v>
      </c>
      <c r="G17892" s="1" t="s">
        <v>18</v>
      </c>
      <c r="H17892">
        <v>45</v>
      </c>
      <c r="I17892">
        <v>225</v>
      </c>
      <c r="J17892">
        <v>101250</v>
      </c>
      <c r="K17892">
        <v>50625</v>
      </c>
      <c r="L17892" s="1">
        <v>50625</v>
      </c>
      <c r="M17892" s="1" t="s">
        <v>28</v>
      </c>
      <c r="N17892" s="1" t="s">
        <v>196</v>
      </c>
    </row>
    <row r="17893" spans="1:14" x14ac:dyDescent="0.3">
      <c r="A17893" s="1" t="s">
        <v>50</v>
      </c>
      <c r="B17893">
        <v>1128299</v>
      </c>
      <c r="C17893" s="2">
        <v>44640</v>
      </c>
      <c r="D17893" s="1" t="s">
        <v>92</v>
      </c>
      <c r="E17893" s="1" t="s">
        <v>130</v>
      </c>
      <c r="F17893" s="1" t="s">
        <v>131</v>
      </c>
      <c r="G17893" s="1" t="s">
        <v>20</v>
      </c>
      <c r="H17893">
        <v>40</v>
      </c>
      <c r="I17893">
        <v>475</v>
      </c>
      <c r="J17893">
        <v>190000</v>
      </c>
      <c r="K17893">
        <v>28500.000000000004</v>
      </c>
      <c r="L17893" s="1">
        <v>161500</v>
      </c>
      <c r="M17893" s="1" t="s">
        <v>28</v>
      </c>
      <c r="N17893" s="1" t="s">
        <v>197</v>
      </c>
    </row>
    <row r="17894" spans="1:14" x14ac:dyDescent="0.3">
      <c r="A17894" s="1" t="s">
        <v>50</v>
      </c>
      <c r="B17894">
        <v>1128299</v>
      </c>
      <c r="C17894" s="2">
        <v>44641</v>
      </c>
      <c r="D17894" s="1" t="s">
        <v>92</v>
      </c>
      <c r="E17894" s="1" t="s">
        <v>130</v>
      </c>
      <c r="F17894" s="1" t="s">
        <v>131</v>
      </c>
      <c r="G17894" s="1" t="s">
        <v>21</v>
      </c>
      <c r="H17894">
        <v>30</v>
      </c>
      <c r="I17894">
        <v>525</v>
      </c>
      <c r="J17894">
        <v>157500</v>
      </c>
      <c r="K17894">
        <v>55125.000000000007</v>
      </c>
      <c r="L17894" s="1">
        <v>102375</v>
      </c>
      <c r="M17894" s="1" t="s">
        <v>28</v>
      </c>
      <c r="N17894" s="1" t="s">
        <v>196</v>
      </c>
    </row>
    <row r="17895" spans="1:14" x14ac:dyDescent="0.3">
      <c r="A17895" s="1" t="s">
        <v>50</v>
      </c>
      <c r="B17895">
        <v>1128299</v>
      </c>
      <c r="C17895" s="2">
        <v>44642</v>
      </c>
      <c r="D17895" s="1" t="s">
        <v>92</v>
      </c>
      <c r="E17895" s="1" t="s">
        <v>130</v>
      </c>
      <c r="F17895" s="1" t="s">
        <v>131</v>
      </c>
      <c r="G17895" s="1" t="s">
        <v>22</v>
      </c>
      <c r="H17895">
        <v>40</v>
      </c>
      <c r="I17895">
        <v>425</v>
      </c>
      <c r="J17895">
        <v>170000</v>
      </c>
      <c r="K17895">
        <v>34000</v>
      </c>
      <c r="L17895" s="1">
        <v>136000</v>
      </c>
      <c r="M17895" s="1" t="s">
        <v>28</v>
      </c>
      <c r="N17895" s="1" t="s">
        <v>196</v>
      </c>
    </row>
    <row r="17896" spans="1:14" x14ac:dyDescent="0.3">
      <c r="A17896" s="1" t="s">
        <v>50</v>
      </c>
      <c r="B17896">
        <v>1128299</v>
      </c>
      <c r="C17896" s="2">
        <v>44643</v>
      </c>
      <c r="D17896" s="1" t="s">
        <v>92</v>
      </c>
      <c r="E17896" s="1" t="s">
        <v>130</v>
      </c>
      <c r="F17896" s="1" t="s">
        <v>131</v>
      </c>
      <c r="G17896" s="1" t="s">
        <v>23</v>
      </c>
      <c r="H17896">
        <v>40</v>
      </c>
      <c r="I17896">
        <v>425</v>
      </c>
      <c r="J17896">
        <v>170000</v>
      </c>
      <c r="K17896">
        <v>59500.000000000007</v>
      </c>
      <c r="L17896" s="1">
        <v>110500</v>
      </c>
      <c r="M17896" s="1" t="s">
        <v>28</v>
      </c>
      <c r="N17896" s="1" t="s">
        <v>197</v>
      </c>
    </row>
    <row r="17897" spans="1:14" x14ac:dyDescent="0.3">
      <c r="A17897" s="1" t="s">
        <v>50</v>
      </c>
      <c r="B17897">
        <v>1128299</v>
      </c>
      <c r="C17897" s="2">
        <v>44644</v>
      </c>
      <c r="D17897" s="1" t="s">
        <v>92</v>
      </c>
      <c r="E17897" s="1" t="s">
        <v>130</v>
      </c>
      <c r="F17897" s="1" t="s">
        <v>131</v>
      </c>
      <c r="G17897" s="1" t="s">
        <v>24</v>
      </c>
      <c r="H17897">
        <v>40</v>
      </c>
      <c r="I17897">
        <v>275</v>
      </c>
      <c r="J17897">
        <v>110000</v>
      </c>
      <c r="K17897">
        <v>33000</v>
      </c>
      <c r="L17897" s="1">
        <v>77000</v>
      </c>
      <c r="M17897" s="1" t="s">
        <v>28</v>
      </c>
      <c r="N17897" s="1" t="s">
        <v>197</v>
      </c>
    </row>
    <row r="17898" spans="1:14" x14ac:dyDescent="0.3">
      <c r="A17898" s="1" t="s">
        <v>50</v>
      </c>
      <c r="B17898">
        <v>1128299</v>
      </c>
      <c r="C17898" s="2">
        <v>44645</v>
      </c>
      <c r="D17898" s="1" t="s">
        <v>92</v>
      </c>
      <c r="E17898" s="1" t="s">
        <v>130</v>
      </c>
      <c r="F17898" s="1" t="s">
        <v>131</v>
      </c>
      <c r="G17898" s="1" t="s">
        <v>18</v>
      </c>
      <c r="H17898">
        <v>45</v>
      </c>
      <c r="I17898">
        <v>200</v>
      </c>
      <c r="J17898">
        <v>90000</v>
      </c>
      <c r="K17898">
        <v>45000</v>
      </c>
      <c r="L17898" s="1">
        <v>45000</v>
      </c>
      <c r="M17898" s="1" t="s">
        <v>28</v>
      </c>
      <c r="N17898" s="1" t="s">
        <v>196</v>
      </c>
    </row>
    <row r="17899" spans="1:14" x14ac:dyDescent="0.3">
      <c r="A17899" s="1" t="s">
        <v>50</v>
      </c>
      <c r="B17899">
        <v>1128299</v>
      </c>
      <c r="C17899" s="2">
        <v>44646</v>
      </c>
      <c r="D17899" s="1" t="s">
        <v>92</v>
      </c>
      <c r="E17899" s="1" t="s">
        <v>130</v>
      </c>
      <c r="F17899" s="1" t="s">
        <v>131</v>
      </c>
      <c r="G17899" s="1" t="s">
        <v>20</v>
      </c>
      <c r="H17899">
        <v>40</v>
      </c>
      <c r="I17899">
        <v>400</v>
      </c>
      <c r="J17899">
        <v>160000</v>
      </c>
      <c r="K17899">
        <v>24000.000000000004</v>
      </c>
      <c r="L17899" s="1">
        <v>136000</v>
      </c>
      <c r="M17899" s="1" t="s">
        <v>28</v>
      </c>
      <c r="N17899" s="1" t="s">
        <v>197</v>
      </c>
    </row>
    <row r="17900" spans="1:14" x14ac:dyDescent="0.3">
      <c r="A17900" s="1" t="s">
        <v>50</v>
      </c>
      <c r="B17900">
        <v>1128299</v>
      </c>
      <c r="C17900" s="2">
        <v>44647</v>
      </c>
      <c r="D17900" s="1" t="s">
        <v>92</v>
      </c>
      <c r="E17900" s="1" t="s">
        <v>130</v>
      </c>
      <c r="F17900" s="1" t="s">
        <v>131</v>
      </c>
      <c r="G17900" s="1" t="s">
        <v>21</v>
      </c>
      <c r="H17900">
        <v>40</v>
      </c>
      <c r="I17900">
        <v>550</v>
      </c>
      <c r="J17900">
        <v>220000</v>
      </c>
      <c r="K17900">
        <v>77000.000000000015</v>
      </c>
      <c r="L17900" s="1">
        <v>143000</v>
      </c>
      <c r="M17900" s="1" t="s">
        <v>28</v>
      </c>
      <c r="N17900" s="1" t="s">
        <v>196</v>
      </c>
    </row>
    <row r="17901" spans="1:14" x14ac:dyDescent="0.3">
      <c r="A17901" s="1" t="s">
        <v>50</v>
      </c>
      <c r="B17901">
        <v>1128299</v>
      </c>
      <c r="C17901" s="2">
        <v>44648</v>
      </c>
      <c r="D17901" s="1" t="s">
        <v>92</v>
      </c>
      <c r="E17901" s="1" t="s">
        <v>130</v>
      </c>
      <c r="F17901" s="1" t="s">
        <v>131</v>
      </c>
      <c r="G17901" s="1" t="s">
        <v>22</v>
      </c>
      <c r="H17901">
        <v>49.999999999999993</v>
      </c>
      <c r="I17901">
        <v>400</v>
      </c>
      <c r="J17901">
        <v>199999.99999999997</v>
      </c>
      <c r="K17901">
        <v>40000</v>
      </c>
      <c r="L17901" s="1">
        <v>159999.99999999997</v>
      </c>
      <c r="M17901" s="1" t="s">
        <v>28</v>
      </c>
      <c r="N17901" s="1" t="s">
        <v>196</v>
      </c>
    </row>
    <row r="17902" spans="1:14" x14ac:dyDescent="0.3">
      <c r="A17902" s="1" t="s">
        <v>50</v>
      </c>
      <c r="B17902">
        <v>1128299</v>
      </c>
      <c r="C17902" s="2">
        <v>44649</v>
      </c>
      <c r="D17902" s="1" t="s">
        <v>92</v>
      </c>
      <c r="E17902" s="1" t="s">
        <v>130</v>
      </c>
      <c r="F17902" s="1" t="s">
        <v>131</v>
      </c>
      <c r="G17902" s="1" t="s">
        <v>23</v>
      </c>
      <c r="H17902">
        <v>54.999999999999993</v>
      </c>
      <c r="I17902">
        <v>400</v>
      </c>
      <c r="J17902">
        <v>219999.99999999997</v>
      </c>
      <c r="K17902">
        <v>77000</v>
      </c>
      <c r="L17902" s="1">
        <v>142999.99999999997</v>
      </c>
      <c r="M17902" s="1" t="s">
        <v>28</v>
      </c>
      <c r="N17902" s="1" t="s">
        <v>197</v>
      </c>
    </row>
    <row r="17903" spans="1:14" x14ac:dyDescent="0.3">
      <c r="A17903" s="1" t="s">
        <v>50</v>
      </c>
      <c r="B17903">
        <v>1128299</v>
      </c>
      <c r="C17903" s="2">
        <v>44650</v>
      </c>
      <c r="D17903" s="1" t="s">
        <v>92</v>
      </c>
      <c r="E17903" s="1" t="s">
        <v>130</v>
      </c>
      <c r="F17903" s="1" t="s">
        <v>131</v>
      </c>
      <c r="G17903" s="1" t="s">
        <v>24</v>
      </c>
      <c r="H17903">
        <v>54.999999999999993</v>
      </c>
      <c r="I17903">
        <v>300</v>
      </c>
      <c r="J17903">
        <v>164999.99999999997</v>
      </c>
      <c r="K17903">
        <v>49499.999999999993</v>
      </c>
      <c r="L17903" s="1">
        <v>115499.99999999997</v>
      </c>
      <c r="M17903" s="1" t="s">
        <v>28</v>
      </c>
      <c r="N17903" s="1" t="s">
        <v>197</v>
      </c>
    </row>
    <row r="17904" spans="1:14" x14ac:dyDescent="0.3">
      <c r="A17904" s="1" t="s">
        <v>50</v>
      </c>
      <c r="B17904">
        <v>1128299</v>
      </c>
      <c r="C17904" s="2">
        <v>44651</v>
      </c>
      <c r="D17904" s="1" t="s">
        <v>92</v>
      </c>
      <c r="E17904" s="1" t="s">
        <v>130</v>
      </c>
      <c r="F17904" s="1" t="s">
        <v>131</v>
      </c>
      <c r="G17904" s="1" t="s">
        <v>18</v>
      </c>
      <c r="H17904">
        <v>60</v>
      </c>
      <c r="I17904">
        <v>150</v>
      </c>
      <c r="J17904">
        <v>90000</v>
      </c>
      <c r="K17904">
        <v>45000</v>
      </c>
      <c r="L17904" s="1">
        <v>45000</v>
      </c>
      <c r="M17904" s="1" t="s">
        <v>28</v>
      </c>
      <c r="N17904" s="1" t="s">
        <v>196</v>
      </c>
    </row>
    <row r="17905" spans="1:14" x14ac:dyDescent="0.3">
      <c r="A17905" s="1" t="s">
        <v>50</v>
      </c>
      <c r="B17905">
        <v>1128299</v>
      </c>
      <c r="C17905" s="2">
        <v>44652</v>
      </c>
      <c r="D17905" s="1" t="s">
        <v>92</v>
      </c>
      <c r="E17905" s="1" t="s">
        <v>130</v>
      </c>
      <c r="F17905" s="1" t="s">
        <v>131</v>
      </c>
      <c r="G17905" s="1" t="s">
        <v>20</v>
      </c>
      <c r="H17905">
        <v>54.999999999999993</v>
      </c>
      <c r="I17905">
        <v>350</v>
      </c>
      <c r="J17905">
        <v>192499.99999999997</v>
      </c>
      <c r="K17905">
        <v>28875</v>
      </c>
      <c r="L17905" s="1">
        <v>163624.99999999997</v>
      </c>
      <c r="M17905" s="1" t="s">
        <v>28</v>
      </c>
      <c r="N17905" s="1" t="s">
        <v>197</v>
      </c>
    </row>
    <row r="17906" spans="1:14" x14ac:dyDescent="0.3">
      <c r="A17906" s="1" t="s">
        <v>50</v>
      </c>
      <c r="B17906">
        <v>1128299</v>
      </c>
      <c r="C17906" s="2">
        <v>44653</v>
      </c>
      <c r="D17906" s="1" t="s">
        <v>92</v>
      </c>
      <c r="E17906" s="1" t="s">
        <v>130</v>
      </c>
      <c r="F17906" s="1" t="s">
        <v>131</v>
      </c>
      <c r="G17906" s="1" t="s">
        <v>21</v>
      </c>
      <c r="H17906">
        <v>60</v>
      </c>
      <c r="I17906">
        <v>525</v>
      </c>
      <c r="J17906">
        <v>315000</v>
      </c>
      <c r="K17906">
        <v>110250.00000000001</v>
      </c>
      <c r="L17906" s="1">
        <v>204750</v>
      </c>
      <c r="M17906" s="1" t="s">
        <v>28</v>
      </c>
      <c r="N17906" s="1" t="s">
        <v>196</v>
      </c>
    </row>
    <row r="17907" spans="1:14" x14ac:dyDescent="0.3">
      <c r="A17907" s="1" t="s">
        <v>50</v>
      </c>
      <c r="B17907">
        <v>1128299</v>
      </c>
      <c r="C17907" s="2">
        <v>44654</v>
      </c>
      <c r="D17907" s="1" t="s">
        <v>92</v>
      </c>
      <c r="E17907" s="1" t="s">
        <v>130</v>
      </c>
      <c r="F17907" s="1" t="s">
        <v>131</v>
      </c>
      <c r="G17907" s="1" t="s">
        <v>22</v>
      </c>
      <c r="H17907">
        <v>65</v>
      </c>
      <c r="I17907">
        <v>325</v>
      </c>
      <c r="J17907">
        <v>211250</v>
      </c>
      <c r="K17907">
        <v>42250</v>
      </c>
      <c r="L17907" s="1">
        <v>169000</v>
      </c>
      <c r="M17907" s="1" t="s">
        <v>28</v>
      </c>
      <c r="N17907" s="1" t="s">
        <v>196</v>
      </c>
    </row>
    <row r="17908" spans="1:14" x14ac:dyDescent="0.3">
      <c r="A17908" s="1" t="s">
        <v>50</v>
      </c>
      <c r="B17908">
        <v>1128299</v>
      </c>
      <c r="C17908" s="2">
        <v>44655</v>
      </c>
      <c r="D17908" s="1" t="s">
        <v>92</v>
      </c>
      <c r="E17908" s="1" t="s">
        <v>130</v>
      </c>
      <c r="F17908" s="1" t="s">
        <v>131</v>
      </c>
      <c r="G17908" s="1" t="s">
        <v>23</v>
      </c>
      <c r="H17908">
        <v>65</v>
      </c>
      <c r="I17908">
        <v>375</v>
      </c>
      <c r="J17908">
        <v>243750</v>
      </c>
      <c r="K17908">
        <v>85312.500000000015</v>
      </c>
      <c r="L17908" s="1">
        <v>158437.5</v>
      </c>
      <c r="M17908" s="1" t="s">
        <v>28</v>
      </c>
      <c r="N17908" s="1" t="s">
        <v>197</v>
      </c>
    </row>
    <row r="17909" spans="1:14" x14ac:dyDescent="0.3">
      <c r="A17909" s="1" t="s">
        <v>50</v>
      </c>
      <c r="B17909">
        <v>1128299</v>
      </c>
      <c r="C17909" s="2">
        <v>44656</v>
      </c>
      <c r="D17909" s="1" t="s">
        <v>92</v>
      </c>
      <c r="E17909" s="1" t="s">
        <v>130</v>
      </c>
      <c r="F17909" s="1" t="s">
        <v>131</v>
      </c>
      <c r="G17909" s="1" t="s">
        <v>24</v>
      </c>
      <c r="H17909">
        <v>60</v>
      </c>
      <c r="I17909">
        <v>275</v>
      </c>
      <c r="J17909">
        <v>165000</v>
      </c>
      <c r="K17909">
        <v>49500</v>
      </c>
      <c r="L17909" s="1">
        <v>115500</v>
      </c>
      <c r="M17909" s="1" t="s">
        <v>28</v>
      </c>
      <c r="N17909" s="1" t="s">
        <v>197</v>
      </c>
    </row>
    <row r="17910" spans="1:14" x14ac:dyDescent="0.3">
      <c r="A17910" s="1" t="s">
        <v>50</v>
      </c>
      <c r="B17910">
        <v>1128299</v>
      </c>
      <c r="C17910" s="2">
        <v>44657</v>
      </c>
      <c r="D17910" s="1" t="s">
        <v>92</v>
      </c>
      <c r="E17910" s="1" t="s">
        <v>130</v>
      </c>
      <c r="F17910" s="1" t="s">
        <v>131</v>
      </c>
      <c r="G17910" s="1" t="s">
        <v>18</v>
      </c>
      <c r="H17910">
        <v>65</v>
      </c>
      <c r="I17910">
        <v>175</v>
      </c>
      <c r="J17910">
        <v>113750</v>
      </c>
      <c r="K17910">
        <v>56875</v>
      </c>
      <c r="L17910" s="1">
        <v>56875</v>
      </c>
      <c r="M17910" s="1" t="s">
        <v>28</v>
      </c>
      <c r="N17910" s="1" t="s">
        <v>196</v>
      </c>
    </row>
    <row r="17911" spans="1:14" x14ac:dyDescent="0.3">
      <c r="A17911" s="1" t="s">
        <v>50</v>
      </c>
      <c r="B17911">
        <v>1128299</v>
      </c>
      <c r="C17911" s="2">
        <v>44658</v>
      </c>
      <c r="D17911" s="1" t="s">
        <v>92</v>
      </c>
      <c r="E17911" s="1" t="s">
        <v>130</v>
      </c>
      <c r="F17911" s="1" t="s">
        <v>131</v>
      </c>
      <c r="G17911" s="1" t="s">
        <v>20</v>
      </c>
      <c r="H17911">
        <v>80</v>
      </c>
      <c r="I17911">
        <v>325</v>
      </c>
      <c r="J17911">
        <v>260000</v>
      </c>
      <c r="K17911">
        <v>39000.000000000007</v>
      </c>
      <c r="L17911" s="1">
        <v>221000</v>
      </c>
      <c r="M17911" s="1" t="s">
        <v>28</v>
      </c>
      <c r="N17911" s="1" t="s">
        <v>197</v>
      </c>
    </row>
    <row r="17912" spans="1:14" x14ac:dyDescent="0.3">
      <c r="A17912" s="1" t="s">
        <v>50</v>
      </c>
      <c r="B17912">
        <v>1128299</v>
      </c>
      <c r="C17912" s="2">
        <v>44659</v>
      </c>
      <c r="D17912" s="1" t="s">
        <v>92</v>
      </c>
      <c r="E17912" s="1" t="s">
        <v>130</v>
      </c>
      <c r="F17912" s="1" t="s">
        <v>131</v>
      </c>
      <c r="G17912" s="1" t="s">
        <v>21</v>
      </c>
      <c r="H17912">
        <v>60</v>
      </c>
      <c r="I17912">
        <v>525</v>
      </c>
      <c r="J17912">
        <v>315000</v>
      </c>
      <c r="K17912">
        <v>157500</v>
      </c>
      <c r="L17912" s="1">
        <v>157500</v>
      </c>
      <c r="M17912" s="1" t="s">
        <v>28</v>
      </c>
      <c r="N17912" s="1" t="s">
        <v>196</v>
      </c>
    </row>
    <row r="17913" spans="1:14" x14ac:dyDescent="0.3">
      <c r="A17913" s="1" t="s">
        <v>50</v>
      </c>
      <c r="B17913">
        <v>1128299</v>
      </c>
      <c r="C17913" s="2">
        <v>44660</v>
      </c>
      <c r="D17913" s="1" t="s">
        <v>92</v>
      </c>
      <c r="E17913" s="1" t="s">
        <v>130</v>
      </c>
      <c r="F17913" s="1" t="s">
        <v>131</v>
      </c>
      <c r="G17913" s="1" t="s">
        <v>22</v>
      </c>
      <c r="H17913">
        <v>65</v>
      </c>
      <c r="I17913">
        <v>375</v>
      </c>
      <c r="J17913">
        <v>243750</v>
      </c>
      <c r="K17913">
        <v>85312.5</v>
      </c>
      <c r="L17913" s="1">
        <v>158437.5</v>
      </c>
      <c r="M17913" s="1" t="s">
        <v>28</v>
      </c>
      <c r="N17913" s="1" t="s">
        <v>196</v>
      </c>
    </row>
    <row r="17914" spans="1:14" x14ac:dyDescent="0.3">
      <c r="A17914" s="1" t="s">
        <v>50</v>
      </c>
      <c r="B17914">
        <v>1128299</v>
      </c>
      <c r="C17914" s="2">
        <v>44661</v>
      </c>
      <c r="D17914" s="1" t="s">
        <v>92</v>
      </c>
      <c r="E17914" s="1" t="s">
        <v>130</v>
      </c>
      <c r="F17914" s="1" t="s">
        <v>131</v>
      </c>
      <c r="G17914" s="1" t="s">
        <v>23</v>
      </c>
      <c r="H17914">
        <v>65</v>
      </c>
      <c r="I17914">
        <v>375</v>
      </c>
      <c r="J17914">
        <v>243750</v>
      </c>
      <c r="K17914">
        <v>121875</v>
      </c>
      <c r="L17914" s="1">
        <v>121875</v>
      </c>
      <c r="M17914" s="1" t="s">
        <v>28</v>
      </c>
      <c r="N17914" s="1" t="s">
        <v>197</v>
      </c>
    </row>
    <row r="17915" spans="1:14" x14ac:dyDescent="0.3">
      <c r="A17915" s="1" t="s">
        <v>50</v>
      </c>
      <c r="B17915">
        <v>1128299</v>
      </c>
      <c r="C17915" s="2">
        <v>44662</v>
      </c>
      <c r="D17915" s="1" t="s">
        <v>92</v>
      </c>
      <c r="E17915" s="1" t="s">
        <v>130</v>
      </c>
      <c r="F17915" s="1" t="s">
        <v>131</v>
      </c>
      <c r="G17915" s="1" t="s">
        <v>24</v>
      </c>
      <c r="H17915">
        <v>60</v>
      </c>
      <c r="I17915">
        <v>275</v>
      </c>
      <c r="J17915">
        <v>165000</v>
      </c>
      <c r="K17915">
        <v>74249.999999999985</v>
      </c>
      <c r="L17915" s="1">
        <v>90750.000000000015</v>
      </c>
      <c r="M17915" s="1" t="s">
        <v>28</v>
      </c>
      <c r="N17915" s="1" t="s">
        <v>197</v>
      </c>
    </row>
    <row r="17916" spans="1:14" x14ac:dyDescent="0.3">
      <c r="A17916" s="1" t="s">
        <v>50</v>
      </c>
      <c r="B17916">
        <v>1128299</v>
      </c>
      <c r="C17916" s="2">
        <v>44663</v>
      </c>
      <c r="D17916" s="1" t="s">
        <v>92</v>
      </c>
      <c r="E17916" s="1" t="s">
        <v>130</v>
      </c>
      <c r="F17916" s="1" t="s">
        <v>131</v>
      </c>
      <c r="G17916" s="1" t="s">
        <v>18</v>
      </c>
      <c r="H17916">
        <v>65</v>
      </c>
      <c r="I17916">
        <v>175</v>
      </c>
      <c r="J17916">
        <v>113750</v>
      </c>
      <c r="K17916">
        <v>73937.500000000015</v>
      </c>
      <c r="L17916" s="1">
        <v>39812.499999999985</v>
      </c>
      <c r="M17916" s="1" t="s">
        <v>28</v>
      </c>
      <c r="N17916" s="1" t="s">
        <v>196</v>
      </c>
    </row>
    <row r="17917" spans="1:14" x14ac:dyDescent="0.3">
      <c r="A17917" s="1" t="s">
        <v>50</v>
      </c>
      <c r="B17917">
        <v>1128299</v>
      </c>
      <c r="C17917" s="2">
        <v>44664</v>
      </c>
      <c r="D17917" s="1" t="s">
        <v>92</v>
      </c>
      <c r="E17917" s="1" t="s">
        <v>130</v>
      </c>
      <c r="F17917" s="1" t="s">
        <v>131</v>
      </c>
      <c r="G17917" s="1" t="s">
        <v>20</v>
      </c>
      <c r="H17917">
        <v>80</v>
      </c>
      <c r="I17917">
        <v>475</v>
      </c>
      <c r="J17917">
        <v>380000</v>
      </c>
      <c r="K17917">
        <v>114000</v>
      </c>
      <c r="L17917" s="1">
        <v>266000</v>
      </c>
      <c r="M17917" s="1" t="s">
        <v>28</v>
      </c>
      <c r="N17917" s="1" t="s">
        <v>197</v>
      </c>
    </row>
    <row r="17918" spans="1:14" x14ac:dyDescent="0.3">
      <c r="A17918" s="1" t="s">
        <v>50</v>
      </c>
      <c r="B17918">
        <v>1128299</v>
      </c>
      <c r="C17918" s="2">
        <v>44665</v>
      </c>
      <c r="D17918" s="1" t="s">
        <v>92</v>
      </c>
      <c r="E17918" s="1" t="s">
        <v>130</v>
      </c>
      <c r="F17918" s="1" t="s">
        <v>131</v>
      </c>
      <c r="G17918" s="1" t="s">
        <v>21</v>
      </c>
      <c r="H17918">
        <v>60</v>
      </c>
      <c r="I17918">
        <v>725</v>
      </c>
      <c r="J17918">
        <v>435000</v>
      </c>
      <c r="K17918">
        <v>217500</v>
      </c>
      <c r="L17918" s="1">
        <v>217500</v>
      </c>
      <c r="M17918" s="1" t="s">
        <v>28</v>
      </c>
      <c r="N17918" s="1" t="s">
        <v>196</v>
      </c>
    </row>
    <row r="17919" spans="1:14" x14ac:dyDescent="0.3">
      <c r="A17919" s="1" t="s">
        <v>50</v>
      </c>
      <c r="B17919">
        <v>1128299</v>
      </c>
      <c r="C17919" s="2">
        <v>44666</v>
      </c>
      <c r="D17919" s="1" t="s">
        <v>92</v>
      </c>
      <c r="E17919" s="1" t="s">
        <v>130</v>
      </c>
      <c r="F17919" s="1" t="s">
        <v>131</v>
      </c>
      <c r="G17919" s="1" t="s">
        <v>22</v>
      </c>
      <c r="H17919">
        <v>65</v>
      </c>
      <c r="I17919">
        <v>575</v>
      </c>
      <c r="J17919">
        <v>373750</v>
      </c>
      <c r="K17919">
        <v>130812.49999999999</v>
      </c>
      <c r="L17919" s="1">
        <v>242937.5</v>
      </c>
      <c r="M17919" s="1" t="s">
        <v>28</v>
      </c>
      <c r="N17919" s="1" t="s">
        <v>196</v>
      </c>
    </row>
    <row r="17920" spans="1:14" x14ac:dyDescent="0.3">
      <c r="A17920" s="1" t="s">
        <v>50</v>
      </c>
      <c r="B17920">
        <v>1128299</v>
      </c>
      <c r="C17920" s="2">
        <v>44667</v>
      </c>
      <c r="D17920" s="1" t="s">
        <v>92</v>
      </c>
      <c r="E17920" s="1" t="s">
        <v>130</v>
      </c>
      <c r="F17920" s="1" t="s">
        <v>131</v>
      </c>
      <c r="G17920" s="1" t="s">
        <v>23</v>
      </c>
      <c r="H17920">
        <v>65</v>
      </c>
      <c r="I17920">
        <v>575</v>
      </c>
      <c r="J17920">
        <v>373750</v>
      </c>
      <c r="K17920">
        <v>186875</v>
      </c>
      <c r="L17920" s="1">
        <v>186875</v>
      </c>
      <c r="M17920" s="1" t="s">
        <v>28</v>
      </c>
      <c r="N17920" s="1" t="s">
        <v>197</v>
      </c>
    </row>
    <row r="17921" spans="1:14" x14ac:dyDescent="0.3">
      <c r="A17921" s="1" t="s">
        <v>50</v>
      </c>
      <c r="B17921">
        <v>1128299</v>
      </c>
      <c r="C17921" s="2">
        <v>44668</v>
      </c>
      <c r="D17921" s="1" t="s">
        <v>92</v>
      </c>
      <c r="E17921" s="1" t="s">
        <v>130</v>
      </c>
      <c r="F17921" s="1" t="s">
        <v>131</v>
      </c>
      <c r="G17921" s="1" t="s">
        <v>24</v>
      </c>
      <c r="H17921">
        <v>65</v>
      </c>
      <c r="I17921">
        <v>450</v>
      </c>
      <c r="J17921">
        <v>292500</v>
      </c>
      <c r="K17921">
        <v>131625</v>
      </c>
      <c r="L17921" s="1">
        <v>160875</v>
      </c>
      <c r="M17921" s="1" t="s">
        <v>28</v>
      </c>
      <c r="N17921" s="1" t="s">
        <v>197</v>
      </c>
    </row>
    <row r="17922" spans="1:14" x14ac:dyDescent="0.3">
      <c r="A17922" s="1" t="s">
        <v>50</v>
      </c>
      <c r="B17922">
        <v>1128299</v>
      </c>
      <c r="C17922" s="2">
        <v>44669</v>
      </c>
      <c r="D17922" s="1" t="s">
        <v>92</v>
      </c>
      <c r="E17922" s="1" t="s">
        <v>130</v>
      </c>
      <c r="F17922" s="1" t="s">
        <v>131</v>
      </c>
      <c r="G17922" s="1" t="s">
        <v>18</v>
      </c>
      <c r="H17922">
        <v>70</v>
      </c>
      <c r="I17922">
        <v>325</v>
      </c>
      <c r="J17922">
        <v>227500</v>
      </c>
      <c r="K17922">
        <v>147875.00000000003</v>
      </c>
      <c r="L17922" s="1">
        <v>79624.999999999971</v>
      </c>
      <c r="M17922" s="1" t="s">
        <v>28</v>
      </c>
      <c r="N17922" s="1" t="s">
        <v>196</v>
      </c>
    </row>
    <row r="17923" spans="1:14" x14ac:dyDescent="0.3">
      <c r="A17923" s="1" t="s">
        <v>50</v>
      </c>
      <c r="B17923">
        <v>1128299</v>
      </c>
      <c r="C17923" s="2">
        <v>44670</v>
      </c>
      <c r="D17923" s="1" t="s">
        <v>92</v>
      </c>
      <c r="E17923" s="1" t="s">
        <v>130</v>
      </c>
      <c r="F17923" s="1" t="s">
        <v>131</v>
      </c>
      <c r="G17923" s="1" t="s">
        <v>20</v>
      </c>
      <c r="H17923">
        <v>85.000000000000014</v>
      </c>
      <c r="I17923">
        <v>625</v>
      </c>
      <c r="J17923">
        <v>531250.00000000012</v>
      </c>
      <c r="K17923">
        <v>159375.00000000003</v>
      </c>
      <c r="L17923" s="1">
        <v>371875.00000000012</v>
      </c>
      <c r="M17923" s="1" t="s">
        <v>28</v>
      </c>
      <c r="N17923" s="1" t="s">
        <v>197</v>
      </c>
    </row>
    <row r="17924" spans="1:14" x14ac:dyDescent="0.3">
      <c r="A17924" s="1" t="s">
        <v>50</v>
      </c>
      <c r="B17924">
        <v>1128299</v>
      </c>
      <c r="C17924" s="2">
        <v>44671</v>
      </c>
      <c r="D17924" s="1" t="s">
        <v>92</v>
      </c>
      <c r="E17924" s="1" t="s">
        <v>130</v>
      </c>
      <c r="F17924" s="1" t="s">
        <v>131</v>
      </c>
      <c r="G17924" s="1" t="s">
        <v>21</v>
      </c>
      <c r="H17924">
        <v>65</v>
      </c>
      <c r="I17924">
        <v>775</v>
      </c>
      <c r="J17924">
        <v>503750</v>
      </c>
      <c r="K17924">
        <v>226687.5</v>
      </c>
      <c r="L17924" s="1">
        <v>277062.5</v>
      </c>
      <c r="M17924" s="1" t="s">
        <v>28</v>
      </c>
      <c r="N17924" s="1" t="s">
        <v>196</v>
      </c>
    </row>
    <row r="17925" spans="1:14" x14ac:dyDescent="0.3">
      <c r="A17925" s="1" t="s">
        <v>50</v>
      </c>
      <c r="B17925">
        <v>1128299</v>
      </c>
      <c r="C17925" s="2">
        <v>44672</v>
      </c>
      <c r="D17925" s="1" t="s">
        <v>92</v>
      </c>
      <c r="E17925" s="1" t="s">
        <v>130</v>
      </c>
      <c r="F17925" s="1" t="s">
        <v>131</v>
      </c>
      <c r="G17925" s="1" t="s">
        <v>22</v>
      </c>
      <c r="H17925">
        <v>70</v>
      </c>
      <c r="I17925">
        <v>625</v>
      </c>
      <c r="J17925">
        <v>437500</v>
      </c>
      <c r="K17925">
        <v>131250</v>
      </c>
      <c r="L17925" s="1">
        <v>306250</v>
      </c>
      <c r="M17925" s="1" t="s">
        <v>28</v>
      </c>
      <c r="N17925" s="1" t="s">
        <v>196</v>
      </c>
    </row>
    <row r="17926" spans="1:14" x14ac:dyDescent="0.3">
      <c r="A17926" s="1" t="s">
        <v>50</v>
      </c>
      <c r="B17926">
        <v>1128299</v>
      </c>
      <c r="C17926" s="2">
        <v>44673</v>
      </c>
      <c r="D17926" s="1" t="s">
        <v>92</v>
      </c>
      <c r="E17926" s="1" t="s">
        <v>130</v>
      </c>
      <c r="F17926" s="1" t="s">
        <v>131</v>
      </c>
      <c r="G17926" s="1" t="s">
        <v>23</v>
      </c>
      <c r="H17926">
        <v>70</v>
      </c>
      <c r="I17926">
        <v>575</v>
      </c>
      <c r="J17926">
        <v>402500</v>
      </c>
      <c r="K17926">
        <v>181125</v>
      </c>
      <c r="L17926" s="1">
        <v>221375</v>
      </c>
      <c r="M17926" s="1" t="s">
        <v>28</v>
      </c>
      <c r="N17926" s="1" t="s">
        <v>197</v>
      </c>
    </row>
    <row r="17927" spans="1:14" x14ac:dyDescent="0.3">
      <c r="A17927" s="1" t="s">
        <v>50</v>
      </c>
      <c r="B17927">
        <v>1128299</v>
      </c>
      <c r="C17927" s="2">
        <v>44674</v>
      </c>
      <c r="D17927" s="1" t="s">
        <v>92</v>
      </c>
      <c r="E17927" s="1" t="s">
        <v>130</v>
      </c>
      <c r="F17927" s="1" t="s">
        <v>131</v>
      </c>
      <c r="G17927" s="1" t="s">
        <v>24</v>
      </c>
      <c r="H17927">
        <v>65</v>
      </c>
      <c r="I17927">
        <v>475</v>
      </c>
      <c r="J17927">
        <v>308750</v>
      </c>
      <c r="K17927">
        <v>123499.99999999999</v>
      </c>
      <c r="L17927" s="1">
        <v>185250</v>
      </c>
      <c r="M17927" s="1" t="s">
        <v>28</v>
      </c>
      <c r="N17927" s="1" t="s">
        <v>197</v>
      </c>
    </row>
    <row r="17928" spans="1:14" x14ac:dyDescent="0.3">
      <c r="A17928" s="1" t="s">
        <v>50</v>
      </c>
      <c r="B17928">
        <v>1128299</v>
      </c>
      <c r="C17928" s="2">
        <v>44675</v>
      </c>
      <c r="D17928" s="1" t="s">
        <v>92</v>
      </c>
      <c r="E17928" s="1" t="s">
        <v>130</v>
      </c>
      <c r="F17928" s="1" t="s">
        <v>131</v>
      </c>
      <c r="G17928" s="1" t="s">
        <v>18</v>
      </c>
      <c r="H17928">
        <v>70</v>
      </c>
      <c r="I17928">
        <v>525</v>
      </c>
      <c r="J17928">
        <v>367500</v>
      </c>
      <c r="K17928">
        <v>220500.00000000003</v>
      </c>
      <c r="L17928" s="1">
        <v>146999.99999999997</v>
      </c>
      <c r="M17928" s="1" t="s">
        <v>28</v>
      </c>
      <c r="N17928" s="1" t="s">
        <v>196</v>
      </c>
    </row>
    <row r="17929" spans="1:14" x14ac:dyDescent="0.3">
      <c r="A17929" s="1" t="s">
        <v>50</v>
      </c>
      <c r="B17929">
        <v>1128299</v>
      </c>
      <c r="C17929" s="2">
        <v>44676</v>
      </c>
      <c r="D17929" s="1" t="s">
        <v>92</v>
      </c>
      <c r="E17929" s="1" t="s">
        <v>130</v>
      </c>
      <c r="F17929" s="1" t="s">
        <v>131</v>
      </c>
      <c r="G17929" s="1" t="s">
        <v>20</v>
      </c>
      <c r="H17929">
        <v>85.000000000000014</v>
      </c>
      <c r="I17929">
        <v>525</v>
      </c>
      <c r="J17929">
        <v>446250.00000000006</v>
      </c>
      <c r="K17929">
        <v>111562.50000000001</v>
      </c>
      <c r="L17929" s="1">
        <v>334687.50000000006</v>
      </c>
      <c r="M17929" s="1" t="s">
        <v>28</v>
      </c>
      <c r="N17929" s="1" t="s">
        <v>197</v>
      </c>
    </row>
    <row r="17930" spans="1:14" x14ac:dyDescent="0.3">
      <c r="A17930" s="1" t="s">
        <v>50</v>
      </c>
      <c r="B17930">
        <v>1128299</v>
      </c>
      <c r="C17930" s="2">
        <v>44677</v>
      </c>
      <c r="D17930" s="1" t="s">
        <v>92</v>
      </c>
      <c r="E17930" s="1" t="s">
        <v>130</v>
      </c>
      <c r="F17930" s="1" t="s">
        <v>131</v>
      </c>
      <c r="G17930" s="1" t="s">
        <v>21</v>
      </c>
      <c r="H17930">
        <v>70</v>
      </c>
      <c r="I17930">
        <v>725</v>
      </c>
      <c r="J17930">
        <v>507500</v>
      </c>
      <c r="K17930">
        <v>228375</v>
      </c>
      <c r="L17930" s="1">
        <v>279125</v>
      </c>
      <c r="M17930" s="1" t="s">
        <v>28</v>
      </c>
      <c r="N17930" s="1" t="s">
        <v>196</v>
      </c>
    </row>
    <row r="17931" spans="1:14" x14ac:dyDescent="0.3">
      <c r="A17931" s="1" t="s">
        <v>50</v>
      </c>
      <c r="B17931">
        <v>1128299</v>
      </c>
      <c r="C17931" s="2">
        <v>44678</v>
      </c>
      <c r="D17931" s="1" t="s">
        <v>92</v>
      </c>
      <c r="E17931" s="1" t="s">
        <v>130</v>
      </c>
      <c r="F17931" s="1" t="s">
        <v>131</v>
      </c>
      <c r="G17931" s="1" t="s">
        <v>22</v>
      </c>
      <c r="H17931">
        <v>75.000000000000014</v>
      </c>
      <c r="I17931">
        <v>675</v>
      </c>
      <c r="J17931">
        <v>506250.00000000012</v>
      </c>
      <c r="K17931">
        <v>151875.00000000003</v>
      </c>
      <c r="L17931" s="1">
        <v>354375.00000000012</v>
      </c>
      <c r="M17931" s="1" t="s">
        <v>28</v>
      </c>
      <c r="N17931" s="1" t="s">
        <v>196</v>
      </c>
    </row>
    <row r="17932" spans="1:14" x14ac:dyDescent="0.3">
      <c r="A17932" s="1" t="s">
        <v>50</v>
      </c>
      <c r="B17932">
        <v>1128299</v>
      </c>
      <c r="C17932" s="2">
        <v>44679</v>
      </c>
      <c r="D17932" s="1" t="s">
        <v>92</v>
      </c>
      <c r="E17932" s="1" t="s">
        <v>130</v>
      </c>
      <c r="F17932" s="1" t="s">
        <v>131</v>
      </c>
      <c r="G17932" s="1" t="s">
        <v>23</v>
      </c>
      <c r="H17932">
        <v>70</v>
      </c>
      <c r="I17932">
        <v>550</v>
      </c>
      <c r="J17932">
        <v>385000</v>
      </c>
      <c r="K17932">
        <v>173250</v>
      </c>
      <c r="L17932" s="1">
        <v>211750</v>
      </c>
      <c r="M17932" s="1" t="s">
        <v>28</v>
      </c>
      <c r="N17932" s="1" t="s">
        <v>197</v>
      </c>
    </row>
    <row r="17933" spans="1:14" x14ac:dyDescent="0.3">
      <c r="A17933" s="1" t="s">
        <v>50</v>
      </c>
      <c r="B17933">
        <v>1128299</v>
      </c>
      <c r="C17933" s="2">
        <v>44680</v>
      </c>
      <c r="D17933" s="1" t="s">
        <v>92</v>
      </c>
      <c r="E17933" s="1" t="s">
        <v>130</v>
      </c>
      <c r="F17933" s="1" t="s">
        <v>131</v>
      </c>
      <c r="G17933" s="1" t="s">
        <v>24</v>
      </c>
      <c r="H17933">
        <v>70</v>
      </c>
      <c r="I17933">
        <v>500</v>
      </c>
      <c r="J17933">
        <v>350000</v>
      </c>
      <c r="K17933">
        <v>140000</v>
      </c>
      <c r="L17933" s="1">
        <v>210000</v>
      </c>
      <c r="M17933" s="1" t="s">
        <v>28</v>
      </c>
      <c r="N17933" s="1" t="s">
        <v>197</v>
      </c>
    </row>
    <row r="17934" spans="1:14" x14ac:dyDescent="0.3">
      <c r="A17934" s="1" t="s">
        <v>50</v>
      </c>
      <c r="B17934">
        <v>1128299</v>
      </c>
      <c r="C17934" s="2">
        <v>44681</v>
      </c>
      <c r="D17934" s="1" t="s">
        <v>92</v>
      </c>
      <c r="E17934" s="1" t="s">
        <v>130</v>
      </c>
      <c r="F17934" s="1" t="s">
        <v>131</v>
      </c>
      <c r="G17934" s="1" t="s">
        <v>18</v>
      </c>
      <c r="H17934">
        <v>75</v>
      </c>
      <c r="I17934">
        <v>500</v>
      </c>
      <c r="J17934">
        <v>375000</v>
      </c>
      <c r="K17934">
        <v>225000.00000000003</v>
      </c>
      <c r="L17934" s="1">
        <v>149999.99999999997</v>
      </c>
      <c r="M17934" s="1" t="s">
        <v>28</v>
      </c>
      <c r="N17934" s="1" t="s">
        <v>196</v>
      </c>
    </row>
    <row r="17935" spans="1:14" x14ac:dyDescent="0.3">
      <c r="A17935" s="1" t="s">
        <v>50</v>
      </c>
      <c r="B17935">
        <v>1128299</v>
      </c>
      <c r="C17935" s="2">
        <v>44682</v>
      </c>
      <c r="D17935" s="1" t="s">
        <v>92</v>
      </c>
      <c r="E17935" s="1" t="s">
        <v>130</v>
      </c>
      <c r="F17935" s="1" t="s">
        <v>131</v>
      </c>
      <c r="G17935" s="1" t="s">
        <v>20</v>
      </c>
      <c r="H17935">
        <v>80</v>
      </c>
      <c r="I17935">
        <v>400</v>
      </c>
      <c r="J17935">
        <v>320000</v>
      </c>
      <c r="K17935">
        <v>80000</v>
      </c>
      <c r="L17935" s="1">
        <v>240000</v>
      </c>
      <c r="M17935" s="1" t="s">
        <v>28</v>
      </c>
      <c r="N17935" s="1" t="s">
        <v>197</v>
      </c>
    </row>
    <row r="17936" spans="1:14" x14ac:dyDescent="0.3">
      <c r="A17936" s="1" t="s">
        <v>50</v>
      </c>
      <c r="B17936">
        <v>1128299</v>
      </c>
      <c r="C17936" s="2">
        <v>44683</v>
      </c>
      <c r="D17936" s="1" t="s">
        <v>92</v>
      </c>
      <c r="E17936" s="1" t="s">
        <v>130</v>
      </c>
      <c r="F17936" s="1" t="s">
        <v>131</v>
      </c>
      <c r="G17936" s="1" t="s">
        <v>21</v>
      </c>
      <c r="H17936">
        <v>65.000000000000014</v>
      </c>
      <c r="I17936">
        <v>600</v>
      </c>
      <c r="J17936">
        <v>390000.00000000006</v>
      </c>
      <c r="K17936">
        <v>156000.00000000003</v>
      </c>
      <c r="L17936" s="1">
        <v>234000.00000000003</v>
      </c>
      <c r="M17936" s="1" t="s">
        <v>28</v>
      </c>
      <c r="N17936" s="1" t="s">
        <v>196</v>
      </c>
    </row>
    <row r="17937" spans="1:14" x14ac:dyDescent="0.3">
      <c r="A17937" s="1" t="s">
        <v>50</v>
      </c>
      <c r="B17937">
        <v>1128299</v>
      </c>
      <c r="C17937" s="2">
        <v>44684</v>
      </c>
      <c r="D17937" s="1" t="s">
        <v>92</v>
      </c>
      <c r="E17937" s="1" t="s">
        <v>130</v>
      </c>
      <c r="F17937" s="1" t="s">
        <v>131</v>
      </c>
      <c r="G17937" s="1" t="s">
        <v>22</v>
      </c>
      <c r="H17937">
        <v>70.000000000000014</v>
      </c>
      <c r="I17937">
        <v>600</v>
      </c>
      <c r="J17937">
        <v>420000.00000000006</v>
      </c>
      <c r="K17937">
        <v>105000.00000000001</v>
      </c>
      <c r="L17937" s="1">
        <v>315000.00000000006</v>
      </c>
      <c r="M17937" s="1" t="s">
        <v>28</v>
      </c>
      <c r="N17937" s="1" t="s">
        <v>196</v>
      </c>
    </row>
    <row r="17938" spans="1:14" x14ac:dyDescent="0.3">
      <c r="A17938" s="1" t="s">
        <v>50</v>
      </c>
      <c r="B17938">
        <v>1128299</v>
      </c>
      <c r="C17938" s="2">
        <v>44685</v>
      </c>
      <c r="D17938" s="1" t="s">
        <v>92</v>
      </c>
      <c r="E17938" s="1" t="s">
        <v>130</v>
      </c>
      <c r="F17938" s="1" t="s">
        <v>131</v>
      </c>
      <c r="G17938" s="1" t="s">
        <v>23</v>
      </c>
      <c r="H17938">
        <v>65.000000000000014</v>
      </c>
      <c r="I17938">
        <v>450</v>
      </c>
      <c r="J17938">
        <v>292500.00000000006</v>
      </c>
      <c r="K17938">
        <v>117000.00000000003</v>
      </c>
      <c r="L17938" s="1">
        <v>175500.00000000003</v>
      </c>
      <c r="M17938" s="1" t="s">
        <v>28</v>
      </c>
      <c r="N17938" s="1" t="s">
        <v>197</v>
      </c>
    </row>
    <row r="17939" spans="1:14" x14ac:dyDescent="0.3">
      <c r="A17939" s="1" t="s">
        <v>50</v>
      </c>
      <c r="B17939">
        <v>1128299</v>
      </c>
      <c r="C17939" s="2">
        <v>44686</v>
      </c>
      <c r="D17939" s="1" t="s">
        <v>92</v>
      </c>
      <c r="E17939" s="1" t="s">
        <v>130</v>
      </c>
      <c r="F17939" s="1" t="s">
        <v>131</v>
      </c>
      <c r="G17939" s="1" t="s">
        <v>24</v>
      </c>
      <c r="H17939">
        <v>65.000000000000014</v>
      </c>
      <c r="I17939">
        <v>400</v>
      </c>
      <c r="J17939">
        <v>260000.00000000006</v>
      </c>
      <c r="K17939">
        <v>91000.000000000015</v>
      </c>
      <c r="L17939" s="1">
        <v>169000.00000000006</v>
      </c>
      <c r="M17939" s="1" t="s">
        <v>28</v>
      </c>
      <c r="N17939" s="1" t="s">
        <v>197</v>
      </c>
    </row>
    <row r="17940" spans="1:14" x14ac:dyDescent="0.3">
      <c r="A17940" s="1" t="s">
        <v>50</v>
      </c>
      <c r="B17940">
        <v>1128299</v>
      </c>
      <c r="C17940" s="2">
        <v>44687</v>
      </c>
      <c r="D17940" s="1" t="s">
        <v>92</v>
      </c>
      <c r="E17940" s="1" t="s">
        <v>130</v>
      </c>
      <c r="F17940" s="1" t="s">
        <v>131</v>
      </c>
      <c r="G17940" s="1" t="s">
        <v>18</v>
      </c>
      <c r="H17940">
        <v>75.000000000000014</v>
      </c>
      <c r="I17940">
        <v>400</v>
      </c>
      <c r="J17940">
        <v>300000.00000000006</v>
      </c>
      <c r="K17940">
        <v>165000.00000000009</v>
      </c>
      <c r="L17940" s="1">
        <v>134999.99999999997</v>
      </c>
      <c r="M17940" s="1" t="s">
        <v>28</v>
      </c>
      <c r="N17940" s="1" t="s">
        <v>196</v>
      </c>
    </row>
    <row r="17941" spans="1:14" x14ac:dyDescent="0.3">
      <c r="A17941" s="1" t="s">
        <v>50</v>
      </c>
      <c r="B17941">
        <v>1128299</v>
      </c>
      <c r="C17941" s="2">
        <v>44688</v>
      </c>
      <c r="D17941" s="1" t="s">
        <v>92</v>
      </c>
      <c r="E17941" s="1" t="s">
        <v>130</v>
      </c>
      <c r="F17941" s="1" t="s">
        <v>131</v>
      </c>
      <c r="G17941" s="1" t="s">
        <v>20</v>
      </c>
      <c r="H17941">
        <v>70</v>
      </c>
      <c r="I17941">
        <v>425</v>
      </c>
      <c r="J17941">
        <v>297500</v>
      </c>
      <c r="K17941">
        <v>59500</v>
      </c>
      <c r="L17941" s="1">
        <v>238000</v>
      </c>
      <c r="M17941" s="1" t="s">
        <v>28</v>
      </c>
      <c r="N17941" s="1" t="s">
        <v>197</v>
      </c>
    </row>
    <row r="17942" spans="1:14" x14ac:dyDescent="0.3">
      <c r="A17942" s="1" t="s">
        <v>50</v>
      </c>
      <c r="B17942">
        <v>1128299</v>
      </c>
      <c r="C17942" s="2">
        <v>44689</v>
      </c>
      <c r="D17942" s="1" t="s">
        <v>92</v>
      </c>
      <c r="E17942" s="1" t="s">
        <v>130</v>
      </c>
      <c r="F17942" s="1" t="s">
        <v>131</v>
      </c>
      <c r="G17942" s="1" t="s">
        <v>21</v>
      </c>
      <c r="H17942">
        <v>55.000000000000007</v>
      </c>
      <c r="I17942">
        <v>525</v>
      </c>
      <c r="J17942">
        <v>288750.00000000006</v>
      </c>
      <c r="K17942">
        <v>115500.00000000003</v>
      </c>
      <c r="L17942" s="1">
        <v>173250.00000000003</v>
      </c>
      <c r="M17942" s="1" t="s">
        <v>28</v>
      </c>
      <c r="N17942" s="1" t="s">
        <v>196</v>
      </c>
    </row>
    <row r="17943" spans="1:14" x14ac:dyDescent="0.3">
      <c r="A17943" s="1" t="s">
        <v>50</v>
      </c>
      <c r="B17943">
        <v>1128299</v>
      </c>
      <c r="C17943" s="2">
        <v>44690</v>
      </c>
      <c r="D17943" s="1" t="s">
        <v>92</v>
      </c>
      <c r="E17943" s="1" t="s">
        <v>130</v>
      </c>
      <c r="F17943" s="1" t="s">
        <v>131</v>
      </c>
      <c r="G17943" s="1" t="s">
        <v>22</v>
      </c>
      <c r="H17943">
        <v>60.000000000000007</v>
      </c>
      <c r="I17943">
        <v>525</v>
      </c>
      <c r="J17943">
        <v>315000.00000000006</v>
      </c>
      <c r="K17943">
        <v>78750.000000000015</v>
      </c>
      <c r="L17943" s="1">
        <v>236250.00000000006</v>
      </c>
      <c r="M17943" s="1" t="s">
        <v>28</v>
      </c>
      <c r="N17943" s="1" t="s">
        <v>196</v>
      </c>
    </row>
    <row r="17944" spans="1:14" x14ac:dyDescent="0.3">
      <c r="A17944" s="1" t="s">
        <v>50</v>
      </c>
      <c r="B17944">
        <v>1128299</v>
      </c>
      <c r="C17944" s="2">
        <v>44691</v>
      </c>
      <c r="D17944" s="1" t="s">
        <v>92</v>
      </c>
      <c r="E17944" s="1" t="s">
        <v>130</v>
      </c>
      <c r="F17944" s="1" t="s">
        <v>131</v>
      </c>
      <c r="G17944" s="1" t="s">
        <v>23</v>
      </c>
      <c r="H17944">
        <v>55.000000000000007</v>
      </c>
      <c r="I17944">
        <v>350</v>
      </c>
      <c r="J17944">
        <v>192500.00000000003</v>
      </c>
      <c r="K17944">
        <v>77000.000000000015</v>
      </c>
      <c r="L17944" s="1">
        <v>115500.00000000001</v>
      </c>
      <c r="M17944" s="1" t="s">
        <v>28</v>
      </c>
      <c r="N17944" s="1" t="s">
        <v>197</v>
      </c>
    </row>
    <row r="17945" spans="1:14" x14ac:dyDescent="0.3">
      <c r="A17945" s="1" t="s">
        <v>50</v>
      </c>
      <c r="B17945">
        <v>1128299</v>
      </c>
      <c r="C17945" s="2">
        <v>44692</v>
      </c>
      <c r="D17945" s="1" t="s">
        <v>92</v>
      </c>
      <c r="E17945" s="1" t="s">
        <v>130</v>
      </c>
      <c r="F17945" s="1" t="s">
        <v>131</v>
      </c>
      <c r="G17945" s="1" t="s">
        <v>24</v>
      </c>
      <c r="H17945">
        <v>55.000000000000007</v>
      </c>
      <c r="I17945">
        <v>325</v>
      </c>
      <c r="J17945">
        <v>178750.00000000003</v>
      </c>
      <c r="K17945">
        <v>62562.500000000007</v>
      </c>
      <c r="L17945" s="1">
        <v>116187.50000000003</v>
      </c>
      <c r="M17945" s="1" t="s">
        <v>28</v>
      </c>
      <c r="N17945" s="1" t="s">
        <v>197</v>
      </c>
    </row>
    <row r="17946" spans="1:14" x14ac:dyDescent="0.3">
      <c r="A17946" s="1" t="s">
        <v>50</v>
      </c>
      <c r="B17946">
        <v>1128299</v>
      </c>
      <c r="C17946" s="2">
        <v>44693</v>
      </c>
      <c r="D17946" s="1" t="s">
        <v>92</v>
      </c>
      <c r="E17946" s="1" t="s">
        <v>130</v>
      </c>
      <c r="F17946" s="1" t="s">
        <v>131</v>
      </c>
      <c r="G17946" s="1" t="s">
        <v>18</v>
      </c>
      <c r="H17946">
        <v>65</v>
      </c>
      <c r="I17946">
        <v>300</v>
      </c>
      <c r="J17946">
        <v>195000</v>
      </c>
      <c r="K17946">
        <v>107250.00000000003</v>
      </c>
      <c r="L17946" s="1">
        <v>87749.999999999971</v>
      </c>
      <c r="M17946" s="1" t="s">
        <v>28</v>
      </c>
      <c r="N17946" s="1" t="s">
        <v>196</v>
      </c>
    </row>
    <row r="17947" spans="1:14" x14ac:dyDescent="0.3">
      <c r="A17947" s="1" t="s">
        <v>50</v>
      </c>
      <c r="B17947">
        <v>1128299</v>
      </c>
      <c r="C17947" s="2">
        <v>44694</v>
      </c>
      <c r="D17947" s="1" t="s">
        <v>92</v>
      </c>
      <c r="E17947" s="1" t="s">
        <v>130</v>
      </c>
      <c r="F17947" s="1" t="s">
        <v>131</v>
      </c>
      <c r="G17947" s="1" t="s">
        <v>20</v>
      </c>
      <c r="H17947">
        <v>70</v>
      </c>
      <c r="I17947">
        <v>350</v>
      </c>
      <c r="J17947">
        <v>245000</v>
      </c>
      <c r="K17947">
        <v>49000</v>
      </c>
      <c r="L17947" s="1">
        <v>196000</v>
      </c>
      <c r="M17947" s="1" t="s">
        <v>28</v>
      </c>
      <c r="N17947" s="1" t="s">
        <v>197</v>
      </c>
    </row>
    <row r="17948" spans="1:14" x14ac:dyDescent="0.3">
      <c r="A17948" s="1" t="s">
        <v>50</v>
      </c>
      <c r="B17948">
        <v>1128299</v>
      </c>
      <c r="C17948" s="2">
        <v>44695</v>
      </c>
      <c r="D17948" s="1" t="s">
        <v>92</v>
      </c>
      <c r="E17948" s="1" t="s">
        <v>130</v>
      </c>
      <c r="F17948" s="1" t="s">
        <v>131</v>
      </c>
      <c r="G17948" s="1" t="s">
        <v>21</v>
      </c>
      <c r="H17948">
        <v>55.000000000000007</v>
      </c>
      <c r="I17948">
        <v>575</v>
      </c>
      <c r="J17948">
        <v>316250.00000000006</v>
      </c>
      <c r="K17948">
        <v>126500.00000000003</v>
      </c>
      <c r="L17948" s="1">
        <v>189750.00000000003</v>
      </c>
      <c r="M17948" s="1" t="s">
        <v>28</v>
      </c>
      <c r="N17948" s="1" t="s">
        <v>196</v>
      </c>
    </row>
    <row r="17949" spans="1:14" x14ac:dyDescent="0.3">
      <c r="A17949" s="1" t="s">
        <v>50</v>
      </c>
      <c r="B17949">
        <v>1128299</v>
      </c>
      <c r="C17949" s="2">
        <v>44696</v>
      </c>
      <c r="D17949" s="1" t="s">
        <v>92</v>
      </c>
      <c r="E17949" s="1" t="s">
        <v>130</v>
      </c>
      <c r="F17949" s="1" t="s">
        <v>131</v>
      </c>
      <c r="G17949" s="1" t="s">
        <v>22</v>
      </c>
      <c r="H17949">
        <v>60.000000000000007</v>
      </c>
      <c r="I17949">
        <v>575</v>
      </c>
      <c r="J17949">
        <v>345000.00000000006</v>
      </c>
      <c r="K17949">
        <v>86250.000000000015</v>
      </c>
      <c r="L17949" s="1">
        <v>258750.00000000006</v>
      </c>
      <c r="M17949" s="1" t="s">
        <v>28</v>
      </c>
      <c r="N17949" s="1" t="s">
        <v>196</v>
      </c>
    </row>
    <row r="17950" spans="1:14" x14ac:dyDescent="0.3">
      <c r="A17950" s="1" t="s">
        <v>50</v>
      </c>
      <c r="B17950">
        <v>1128299</v>
      </c>
      <c r="C17950" s="2">
        <v>44697</v>
      </c>
      <c r="D17950" s="1" t="s">
        <v>92</v>
      </c>
      <c r="E17950" s="1" t="s">
        <v>130</v>
      </c>
      <c r="F17950" s="1" t="s">
        <v>131</v>
      </c>
      <c r="G17950" s="1" t="s">
        <v>23</v>
      </c>
      <c r="H17950">
        <v>55.000000000000007</v>
      </c>
      <c r="I17950">
        <v>425</v>
      </c>
      <c r="J17950">
        <v>233750.00000000003</v>
      </c>
      <c r="K17950">
        <v>93500.000000000015</v>
      </c>
      <c r="L17950" s="1">
        <v>140250</v>
      </c>
      <c r="M17950" s="1" t="s">
        <v>28</v>
      </c>
      <c r="N17950" s="1" t="s">
        <v>197</v>
      </c>
    </row>
    <row r="17951" spans="1:14" x14ac:dyDescent="0.3">
      <c r="A17951" s="1" t="s">
        <v>50</v>
      </c>
      <c r="B17951">
        <v>1128299</v>
      </c>
      <c r="C17951" s="2">
        <v>44698</v>
      </c>
      <c r="D17951" s="1" t="s">
        <v>92</v>
      </c>
      <c r="E17951" s="1" t="s">
        <v>130</v>
      </c>
      <c r="F17951" s="1" t="s">
        <v>131</v>
      </c>
      <c r="G17951" s="1" t="s">
        <v>24</v>
      </c>
      <c r="H17951">
        <v>65.000000000000014</v>
      </c>
      <c r="I17951">
        <v>400</v>
      </c>
      <c r="J17951">
        <v>260000.00000000006</v>
      </c>
      <c r="K17951">
        <v>91000.000000000015</v>
      </c>
      <c r="L17951" s="1">
        <v>169000.00000000006</v>
      </c>
      <c r="M17951" s="1" t="s">
        <v>28</v>
      </c>
      <c r="N17951" s="1" t="s">
        <v>197</v>
      </c>
    </row>
    <row r="17952" spans="1:14" x14ac:dyDescent="0.3">
      <c r="A17952" s="1" t="s">
        <v>50</v>
      </c>
      <c r="B17952">
        <v>1128299</v>
      </c>
      <c r="C17952" s="2">
        <v>44699</v>
      </c>
      <c r="D17952" s="1" t="s">
        <v>92</v>
      </c>
      <c r="E17952" s="1" t="s">
        <v>130</v>
      </c>
      <c r="F17952" s="1" t="s">
        <v>131</v>
      </c>
      <c r="G17952" s="1" t="s">
        <v>18</v>
      </c>
      <c r="H17952">
        <v>75.000000000000014</v>
      </c>
      <c r="I17952">
        <v>375</v>
      </c>
      <c r="J17952">
        <v>281250.00000000006</v>
      </c>
      <c r="K17952">
        <v>154687.50000000009</v>
      </c>
      <c r="L17952" s="1">
        <v>126562.49999999997</v>
      </c>
      <c r="M17952" s="1" t="s">
        <v>28</v>
      </c>
      <c r="N17952" s="1" t="s">
        <v>196</v>
      </c>
    </row>
    <row r="17953" spans="1:14" x14ac:dyDescent="0.3">
      <c r="A17953" s="1" t="s">
        <v>50</v>
      </c>
      <c r="B17953">
        <v>1128299</v>
      </c>
      <c r="C17953" s="2">
        <v>44700</v>
      </c>
      <c r="D17953" s="1" t="s">
        <v>92</v>
      </c>
      <c r="E17953" s="1" t="s">
        <v>130</v>
      </c>
      <c r="F17953" s="1" t="s">
        <v>131</v>
      </c>
      <c r="G17953" s="1" t="s">
        <v>20</v>
      </c>
      <c r="H17953">
        <v>80.000000000000014</v>
      </c>
      <c r="I17953">
        <v>500</v>
      </c>
      <c r="J17953">
        <v>400000.00000000006</v>
      </c>
      <c r="K17953">
        <v>80000.000000000015</v>
      </c>
      <c r="L17953" s="1">
        <v>320000.00000000006</v>
      </c>
      <c r="M17953" s="1" t="s">
        <v>28</v>
      </c>
      <c r="N17953" s="1" t="s">
        <v>197</v>
      </c>
    </row>
    <row r="17954" spans="1:14" x14ac:dyDescent="0.3">
      <c r="A17954" s="1" t="s">
        <v>50</v>
      </c>
      <c r="B17954">
        <v>1128299</v>
      </c>
      <c r="C17954" s="2">
        <v>44701</v>
      </c>
      <c r="D17954" s="1" t="s">
        <v>92</v>
      </c>
      <c r="E17954" s="1" t="s">
        <v>130</v>
      </c>
      <c r="F17954" s="1" t="s">
        <v>131</v>
      </c>
      <c r="G17954" s="1" t="s">
        <v>21</v>
      </c>
      <c r="H17954">
        <v>65.000000000000014</v>
      </c>
      <c r="I17954">
        <v>700</v>
      </c>
      <c r="J17954">
        <v>455000.00000000012</v>
      </c>
      <c r="K17954">
        <v>182000.00000000006</v>
      </c>
      <c r="L17954" s="1">
        <v>273000.00000000006</v>
      </c>
      <c r="M17954" s="1" t="s">
        <v>28</v>
      </c>
      <c r="N17954" s="1" t="s">
        <v>196</v>
      </c>
    </row>
    <row r="17955" spans="1:14" x14ac:dyDescent="0.3">
      <c r="A17955" s="1" t="s">
        <v>50</v>
      </c>
      <c r="B17955">
        <v>1128299</v>
      </c>
      <c r="C17955" s="2">
        <v>44702</v>
      </c>
      <c r="D17955" s="1" t="s">
        <v>92</v>
      </c>
      <c r="E17955" s="1" t="s">
        <v>130</v>
      </c>
      <c r="F17955" s="1" t="s">
        <v>131</v>
      </c>
      <c r="G17955" s="1" t="s">
        <v>22</v>
      </c>
      <c r="H17955">
        <v>70.000000000000014</v>
      </c>
      <c r="I17955">
        <v>700</v>
      </c>
      <c r="J17955">
        <v>490000.00000000012</v>
      </c>
      <c r="K17955">
        <v>122500.00000000003</v>
      </c>
      <c r="L17955" s="1">
        <v>367500.00000000012</v>
      </c>
      <c r="M17955" s="1" t="s">
        <v>28</v>
      </c>
      <c r="N17955" s="1" t="s">
        <v>196</v>
      </c>
    </row>
    <row r="17956" spans="1:14" x14ac:dyDescent="0.3">
      <c r="A17956" s="1" t="s">
        <v>50</v>
      </c>
      <c r="B17956">
        <v>1128299</v>
      </c>
      <c r="C17956" s="2">
        <v>44703</v>
      </c>
      <c r="D17956" s="1" t="s">
        <v>92</v>
      </c>
      <c r="E17956" s="1" t="s">
        <v>130</v>
      </c>
      <c r="F17956" s="1" t="s">
        <v>131</v>
      </c>
      <c r="G17956" s="1" t="s">
        <v>23</v>
      </c>
      <c r="H17956">
        <v>65.000000000000014</v>
      </c>
      <c r="I17956">
        <v>500</v>
      </c>
      <c r="J17956">
        <v>325000.00000000006</v>
      </c>
      <c r="K17956">
        <v>130000.00000000003</v>
      </c>
      <c r="L17956" s="1">
        <v>195000.00000000003</v>
      </c>
      <c r="M17956" s="1" t="s">
        <v>28</v>
      </c>
      <c r="N17956" s="1" t="s">
        <v>197</v>
      </c>
    </row>
    <row r="17957" spans="1:14" x14ac:dyDescent="0.3">
      <c r="A17957" s="1" t="s">
        <v>50</v>
      </c>
      <c r="B17957">
        <v>1128299</v>
      </c>
      <c r="C17957" s="2">
        <v>44704</v>
      </c>
      <c r="D17957" s="1" t="s">
        <v>92</v>
      </c>
      <c r="E17957" s="1" t="s">
        <v>130</v>
      </c>
      <c r="F17957" s="1" t="s">
        <v>131</v>
      </c>
      <c r="G17957" s="1" t="s">
        <v>24</v>
      </c>
      <c r="H17957">
        <v>65.000000000000014</v>
      </c>
      <c r="I17957">
        <v>500</v>
      </c>
      <c r="J17957">
        <v>325000.00000000006</v>
      </c>
      <c r="K17957">
        <v>113750.00000000001</v>
      </c>
      <c r="L17957" s="1">
        <v>211250.00000000006</v>
      </c>
      <c r="M17957" s="1" t="s">
        <v>28</v>
      </c>
      <c r="N17957" s="1" t="s">
        <v>197</v>
      </c>
    </row>
    <row r="17958" spans="1:14" x14ac:dyDescent="0.3">
      <c r="A17958" s="1" t="s">
        <v>50</v>
      </c>
      <c r="B17958">
        <v>1128299</v>
      </c>
      <c r="C17958" s="2">
        <v>44705</v>
      </c>
      <c r="D17958" s="1" t="s">
        <v>92</v>
      </c>
      <c r="E17958" s="1" t="s">
        <v>130</v>
      </c>
      <c r="F17958" s="1" t="s">
        <v>131</v>
      </c>
      <c r="G17958" s="1" t="s">
        <v>18</v>
      </c>
      <c r="H17958">
        <v>75.000000000000014</v>
      </c>
      <c r="I17958">
        <v>425</v>
      </c>
      <c r="J17958">
        <v>318750.00000000006</v>
      </c>
      <c r="K17958">
        <v>175312.50000000009</v>
      </c>
      <c r="L17958" s="1">
        <v>143437.49999999997</v>
      </c>
      <c r="M17958" s="1" t="s">
        <v>28</v>
      </c>
      <c r="N17958" s="1" t="s">
        <v>196</v>
      </c>
    </row>
    <row r="17959" spans="1:14" x14ac:dyDescent="0.3">
      <c r="A17959" s="1" t="s">
        <v>50</v>
      </c>
      <c r="B17959">
        <v>1128299</v>
      </c>
      <c r="C17959" s="2">
        <v>44706</v>
      </c>
      <c r="D17959" s="1" t="s">
        <v>92</v>
      </c>
      <c r="E17959" s="1" t="s">
        <v>130</v>
      </c>
      <c r="F17959" s="1" t="s">
        <v>131</v>
      </c>
      <c r="G17959" s="1" t="s">
        <v>20</v>
      </c>
      <c r="H17959">
        <v>80.000000000000014</v>
      </c>
      <c r="I17959">
        <v>525</v>
      </c>
      <c r="J17959">
        <v>420000.00000000006</v>
      </c>
      <c r="K17959">
        <v>84000.000000000015</v>
      </c>
      <c r="L17959" s="1">
        <v>336000.00000000006</v>
      </c>
      <c r="M17959" s="1" t="s">
        <v>28</v>
      </c>
      <c r="N17959" s="1" t="s">
        <v>197</v>
      </c>
    </row>
    <row r="17960" spans="1:14" x14ac:dyDescent="0.3">
      <c r="A17960" s="1" t="s">
        <v>50</v>
      </c>
      <c r="B17960">
        <v>1128299</v>
      </c>
      <c r="C17960" s="2">
        <v>44707</v>
      </c>
      <c r="D17960" s="1" t="s">
        <v>92</v>
      </c>
      <c r="E17960" s="1" t="s">
        <v>130</v>
      </c>
      <c r="F17960" s="1" t="s">
        <v>131</v>
      </c>
      <c r="G17960" s="1" t="s">
        <v>21</v>
      </c>
      <c r="H17960">
        <v>40</v>
      </c>
      <c r="I17960">
        <v>450</v>
      </c>
      <c r="J17960">
        <v>180000</v>
      </c>
      <c r="K17960">
        <v>54000</v>
      </c>
      <c r="L17960" s="1">
        <v>126000</v>
      </c>
      <c r="M17960" s="1" t="s">
        <v>28</v>
      </c>
      <c r="N17960" s="1" t="s">
        <v>196</v>
      </c>
    </row>
    <row r="17961" spans="1:14" x14ac:dyDescent="0.3">
      <c r="A17961" s="1" t="s">
        <v>50</v>
      </c>
      <c r="B17961">
        <v>1128299</v>
      </c>
      <c r="C17961" s="2">
        <v>44708</v>
      </c>
      <c r="D17961" s="1" t="s">
        <v>92</v>
      </c>
      <c r="E17961" s="1" t="s">
        <v>130</v>
      </c>
      <c r="F17961" s="1" t="s">
        <v>131</v>
      </c>
      <c r="G17961" s="1" t="s">
        <v>22</v>
      </c>
      <c r="H17961">
        <v>50</v>
      </c>
      <c r="I17961">
        <v>450</v>
      </c>
      <c r="J17961">
        <v>225000</v>
      </c>
      <c r="K17961">
        <v>56250</v>
      </c>
      <c r="L17961" s="1">
        <v>168750</v>
      </c>
      <c r="M17961" s="1" t="s">
        <v>28</v>
      </c>
      <c r="N17961" s="1" t="s">
        <v>196</v>
      </c>
    </row>
    <row r="17962" spans="1:14" x14ac:dyDescent="0.3">
      <c r="A17962" s="1" t="s">
        <v>50</v>
      </c>
      <c r="B17962">
        <v>1128299</v>
      </c>
      <c r="C17962" s="2">
        <v>44709</v>
      </c>
      <c r="D17962" s="1" t="s">
        <v>92</v>
      </c>
      <c r="E17962" s="1" t="s">
        <v>130</v>
      </c>
      <c r="F17962" s="1" t="s">
        <v>131</v>
      </c>
      <c r="G17962" s="1" t="s">
        <v>23</v>
      </c>
      <c r="H17962">
        <v>50</v>
      </c>
      <c r="I17962">
        <v>450</v>
      </c>
      <c r="J17962">
        <v>225000</v>
      </c>
      <c r="K17962">
        <v>56250</v>
      </c>
      <c r="L17962" s="1">
        <v>168750</v>
      </c>
      <c r="M17962" s="1" t="s">
        <v>28</v>
      </c>
      <c r="N17962" s="1" t="s">
        <v>197</v>
      </c>
    </row>
    <row r="17963" spans="1:14" x14ac:dyDescent="0.3">
      <c r="A17963" s="1" t="s">
        <v>50</v>
      </c>
      <c r="B17963">
        <v>1128299</v>
      </c>
      <c r="C17963" s="2">
        <v>44710</v>
      </c>
      <c r="D17963" s="1" t="s">
        <v>92</v>
      </c>
      <c r="E17963" s="1" t="s">
        <v>130</v>
      </c>
      <c r="F17963" s="1" t="s">
        <v>131</v>
      </c>
      <c r="G17963" s="1" t="s">
        <v>24</v>
      </c>
      <c r="H17963">
        <v>50</v>
      </c>
      <c r="I17963">
        <v>300</v>
      </c>
      <c r="J17963">
        <v>150000</v>
      </c>
      <c r="K17963">
        <v>45000</v>
      </c>
      <c r="L17963" s="1">
        <v>105000</v>
      </c>
      <c r="M17963" s="1" t="s">
        <v>28</v>
      </c>
      <c r="N17963" s="1" t="s">
        <v>197</v>
      </c>
    </row>
    <row r="17964" spans="1:14" x14ac:dyDescent="0.3">
      <c r="A17964" s="1" t="s">
        <v>50</v>
      </c>
      <c r="B17964">
        <v>1128299</v>
      </c>
      <c r="C17964" s="2">
        <v>43910</v>
      </c>
      <c r="D17964" s="1" t="s">
        <v>92</v>
      </c>
      <c r="E17964" s="1" t="s">
        <v>130</v>
      </c>
      <c r="F17964" s="1" t="s">
        <v>131</v>
      </c>
      <c r="G17964" s="1" t="s">
        <v>20</v>
      </c>
      <c r="H17964">
        <v>37</v>
      </c>
      <c r="I17964">
        <v>128</v>
      </c>
      <c r="J17964">
        <v>4736</v>
      </c>
      <c r="K17964">
        <v>1231.3600000000001</v>
      </c>
      <c r="L17964" s="1">
        <v>3504.64</v>
      </c>
      <c r="M17964" s="1" t="s">
        <v>25</v>
      </c>
      <c r="N17964" s="1" t="s">
        <v>197</v>
      </c>
    </row>
    <row r="17965" spans="1:14" x14ac:dyDescent="0.3">
      <c r="A17965" s="1" t="s">
        <v>50</v>
      </c>
      <c r="B17965">
        <v>1128299</v>
      </c>
      <c r="C17965" s="2">
        <v>43913</v>
      </c>
      <c r="D17965" s="1" t="s">
        <v>92</v>
      </c>
      <c r="E17965" s="1" t="s">
        <v>130</v>
      </c>
      <c r="F17965" s="1" t="s">
        <v>131</v>
      </c>
      <c r="G17965" s="1" t="s">
        <v>23</v>
      </c>
      <c r="H17965">
        <v>38</v>
      </c>
      <c r="I17965">
        <v>123</v>
      </c>
      <c r="J17965">
        <v>4674</v>
      </c>
      <c r="K17965">
        <v>2337</v>
      </c>
      <c r="L17965" s="1">
        <v>2337</v>
      </c>
      <c r="M17965" s="1" t="s">
        <v>25</v>
      </c>
      <c r="N17965" s="1" t="s">
        <v>197</v>
      </c>
    </row>
    <row r="17966" spans="1:14" x14ac:dyDescent="0.3">
      <c r="A17966" s="1" t="s">
        <v>50</v>
      </c>
      <c r="B17966">
        <v>1128299</v>
      </c>
      <c r="C17966" s="2">
        <v>43914</v>
      </c>
      <c r="D17966" s="1" t="s">
        <v>92</v>
      </c>
      <c r="E17966" s="1" t="s">
        <v>130</v>
      </c>
      <c r="F17966" s="1" t="s">
        <v>131</v>
      </c>
      <c r="G17966" s="1" t="s">
        <v>24</v>
      </c>
      <c r="H17966">
        <v>36</v>
      </c>
      <c r="I17966">
        <v>72</v>
      </c>
      <c r="J17966">
        <v>2592</v>
      </c>
      <c r="K17966">
        <v>1166.3999999999999</v>
      </c>
      <c r="L17966" s="1">
        <v>1425.6000000000001</v>
      </c>
      <c r="M17966" s="1" t="s">
        <v>25</v>
      </c>
      <c r="N17966" s="1" t="s">
        <v>197</v>
      </c>
    </row>
    <row r="17967" spans="1:14" x14ac:dyDescent="0.3">
      <c r="A17967" s="1" t="s">
        <v>50</v>
      </c>
      <c r="B17967">
        <v>1128299</v>
      </c>
      <c r="C17967" s="2">
        <v>43916</v>
      </c>
      <c r="D17967" s="1" t="s">
        <v>92</v>
      </c>
      <c r="E17967" s="1" t="s">
        <v>130</v>
      </c>
      <c r="F17967" s="1" t="s">
        <v>131</v>
      </c>
      <c r="G17967" s="1" t="s">
        <v>20</v>
      </c>
      <c r="H17967">
        <v>37</v>
      </c>
      <c r="I17967">
        <v>116</v>
      </c>
      <c r="J17967">
        <v>4292</v>
      </c>
      <c r="K17967">
        <v>1158.8400000000001</v>
      </c>
      <c r="L17967" s="1">
        <v>3133.16</v>
      </c>
      <c r="M17967" s="1" t="s">
        <v>25</v>
      </c>
      <c r="N17967" s="1" t="s">
        <v>197</v>
      </c>
    </row>
    <row r="17968" spans="1:14" x14ac:dyDescent="0.3">
      <c r="A17968" s="1" t="s">
        <v>50</v>
      </c>
      <c r="B17968">
        <v>1128299</v>
      </c>
      <c r="C17968" s="2">
        <v>43919</v>
      </c>
      <c r="D17968" s="1" t="s">
        <v>92</v>
      </c>
      <c r="E17968" s="1" t="s">
        <v>130</v>
      </c>
      <c r="F17968" s="1" t="s">
        <v>131</v>
      </c>
      <c r="G17968" s="1" t="s">
        <v>23</v>
      </c>
      <c r="H17968">
        <v>51</v>
      </c>
      <c r="I17968">
        <v>116</v>
      </c>
      <c r="J17968">
        <v>5916</v>
      </c>
      <c r="K17968">
        <v>2898.84</v>
      </c>
      <c r="L17968" s="1">
        <v>3017.16</v>
      </c>
      <c r="M17968" s="1" t="s">
        <v>25</v>
      </c>
      <c r="N17968" s="1" t="s">
        <v>197</v>
      </c>
    </row>
    <row r="17969" spans="1:14" x14ac:dyDescent="0.3">
      <c r="A17969" s="1" t="s">
        <v>50</v>
      </c>
      <c r="B17969">
        <v>1128299</v>
      </c>
      <c r="C17969" s="2">
        <v>43920</v>
      </c>
      <c r="D17969" s="1" t="s">
        <v>92</v>
      </c>
      <c r="E17969" s="1" t="s">
        <v>130</v>
      </c>
      <c r="F17969" s="1" t="s">
        <v>131</v>
      </c>
      <c r="G17969" s="1" t="s">
        <v>24</v>
      </c>
      <c r="H17969">
        <v>51</v>
      </c>
      <c r="I17969">
        <v>90</v>
      </c>
      <c r="J17969">
        <v>4590</v>
      </c>
      <c r="K17969">
        <v>1973.7</v>
      </c>
      <c r="L17969" s="1">
        <v>2616.3000000000002</v>
      </c>
      <c r="M17969" s="1" t="s">
        <v>25</v>
      </c>
      <c r="N17969" s="1" t="s">
        <v>197</v>
      </c>
    </row>
    <row r="17970" spans="1:14" x14ac:dyDescent="0.3">
      <c r="A17970" s="1" t="s">
        <v>50</v>
      </c>
      <c r="B17970">
        <v>1128299</v>
      </c>
      <c r="C17970" s="2">
        <v>43922</v>
      </c>
      <c r="D17970" s="1" t="s">
        <v>92</v>
      </c>
      <c r="E17970" s="1" t="s">
        <v>130</v>
      </c>
      <c r="F17970" s="1" t="s">
        <v>131</v>
      </c>
      <c r="G17970" s="1" t="s">
        <v>20</v>
      </c>
      <c r="H17970">
        <v>52</v>
      </c>
      <c r="I17970">
        <v>95</v>
      </c>
      <c r="J17970">
        <v>4940</v>
      </c>
      <c r="K17970">
        <v>1432.6000000000001</v>
      </c>
      <c r="L17970" s="1">
        <v>3507.3999999999996</v>
      </c>
      <c r="M17970" s="1" t="s">
        <v>25</v>
      </c>
      <c r="N17970" s="1" t="s">
        <v>197</v>
      </c>
    </row>
    <row r="17971" spans="1:14" x14ac:dyDescent="0.3">
      <c r="A17971" s="1" t="s">
        <v>50</v>
      </c>
      <c r="B17971">
        <v>1128299</v>
      </c>
      <c r="C17971" s="2">
        <v>43925</v>
      </c>
      <c r="D17971" s="1" t="s">
        <v>92</v>
      </c>
      <c r="E17971" s="1" t="s">
        <v>130</v>
      </c>
      <c r="F17971" s="1" t="s">
        <v>131</v>
      </c>
      <c r="G17971" s="1" t="s">
        <v>23</v>
      </c>
      <c r="H17971">
        <v>61</v>
      </c>
      <c r="I17971">
        <v>113</v>
      </c>
      <c r="J17971">
        <v>6893</v>
      </c>
      <c r="K17971">
        <v>3446.5</v>
      </c>
      <c r="L17971" s="1">
        <v>3446.5</v>
      </c>
      <c r="M17971" s="1" t="s">
        <v>25</v>
      </c>
      <c r="N17971" s="1" t="s">
        <v>197</v>
      </c>
    </row>
    <row r="17972" spans="1:14" x14ac:dyDescent="0.3">
      <c r="A17972" s="1" t="s">
        <v>50</v>
      </c>
      <c r="B17972">
        <v>1128299</v>
      </c>
      <c r="C17972" s="2">
        <v>43926</v>
      </c>
      <c r="D17972" s="1" t="s">
        <v>92</v>
      </c>
      <c r="E17972" s="1" t="s">
        <v>130</v>
      </c>
      <c r="F17972" s="1" t="s">
        <v>131</v>
      </c>
      <c r="G17972" s="1" t="s">
        <v>24</v>
      </c>
      <c r="H17972">
        <v>56</v>
      </c>
      <c r="I17972">
        <v>74</v>
      </c>
      <c r="J17972">
        <v>4144</v>
      </c>
      <c r="K17972">
        <v>1781.92</v>
      </c>
      <c r="L17972" s="1">
        <v>2362.08</v>
      </c>
      <c r="M17972" s="1" t="s">
        <v>25</v>
      </c>
      <c r="N17972" s="1" t="s">
        <v>197</v>
      </c>
    </row>
    <row r="17973" spans="1:14" x14ac:dyDescent="0.3">
      <c r="A17973" s="1" t="s">
        <v>50</v>
      </c>
      <c r="B17973">
        <v>1128299</v>
      </c>
      <c r="C17973" s="2">
        <v>43928</v>
      </c>
      <c r="D17973" s="1" t="s">
        <v>92</v>
      </c>
      <c r="E17973" s="1" t="s">
        <v>130</v>
      </c>
      <c r="F17973" s="1" t="s">
        <v>131</v>
      </c>
      <c r="G17973" s="1" t="s">
        <v>20</v>
      </c>
      <c r="H17973">
        <v>72</v>
      </c>
      <c r="I17973">
        <v>98</v>
      </c>
      <c r="J17973">
        <v>7056</v>
      </c>
      <c r="K17973">
        <v>1764</v>
      </c>
      <c r="L17973" s="1">
        <v>5292</v>
      </c>
      <c r="M17973" s="1" t="s">
        <v>25</v>
      </c>
      <c r="N17973" s="1" t="s">
        <v>197</v>
      </c>
    </row>
    <row r="17974" spans="1:14" x14ac:dyDescent="0.3">
      <c r="A17974" s="1" t="s">
        <v>50</v>
      </c>
      <c r="B17974">
        <v>1128299</v>
      </c>
      <c r="C17974" s="2">
        <v>43931</v>
      </c>
      <c r="D17974" s="1" t="s">
        <v>92</v>
      </c>
      <c r="E17974" s="1" t="s">
        <v>130</v>
      </c>
      <c r="F17974" s="1" t="s">
        <v>131</v>
      </c>
      <c r="G17974" s="1" t="s">
        <v>23</v>
      </c>
      <c r="H17974">
        <v>59</v>
      </c>
      <c r="I17974">
        <v>98</v>
      </c>
      <c r="J17974">
        <v>5782</v>
      </c>
      <c r="K17974">
        <v>3469.2</v>
      </c>
      <c r="L17974" s="1">
        <v>2312.8000000000002</v>
      </c>
      <c r="M17974" s="1" t="s">
        <v>25</v>
      </c>
      <c r="N17974" s="1" t="s">
        <v>197</v>
      </c>
    </row>
    <row r="17975" spans="1:14" x14ac:dyDescent="0.3">
      <c r="A17975" s="1" t="s">
        <v>50</v>
      </c>
      <c r="B17975">
        <v>1128299</v>
      </c>
      <c r="C17975" s="2">
        <v>43932</v>
      </c>
      <c r="D17975" s="1" t="s">
        <v>92</v>
      </c>
      <c r="E17975" s="1" t="s">
        <v>130</v>
      </c>
      <c r="F17975" s="1" t="s">
        <v>131</v>
      </c>
      <c r="G17975" s="1" t="s">
        <v>24</v>
      </c>
      <c r="H17975">
        <v>58</v>
      </c>
      <c r="I17975">
        <v>69</v>
      </c>
      <c r="J17975">
        <v>4002</v>
      </c>
      <c r="K17975">
        <v>2361.1799999999998</v>
      </c>
      <c r="L17975" s="1">
        <v>1640.8200000000002</v>
      </c>
      <c r="M17975" s="1" t="s">
        <v>25</v>
      </c>
      <c r="N17975" s="1" t="s">
        <v>197</v>
      </c>
    </row>
    <row r="17976" spans="1:14" x14ac:dyDescent="0.3">
      <c r="A17976" s="1" t="s">
        <v>50</v>
      </c>
      <c r="B17976">
        <v>1128299</v>
      </c>
      <c r="C17976" s="2">
        <v>43934</v>
      </c>
      <c r="D17976" s="1" t="s">
        <v>92</v>
      </c>
      <c r="E17976" s="1" t="s">
        <v>130</v>
      </c>
      <c r="F17976" s="1" t="s">
        <v>131</v>
      </c>
      <c r="G17976" s="1" t="s">
        <v>20</v>
      </c>
      <c r="H17976">
        <v>74</v>
      </c>
      <c r="I17976">
        <v>133</v>
      </c>
      <c r="J17976">
        <v>9842</v>
      </c>
      <c r="K17976">
        <v>4232.0599999999995</v>
      </c>
      <c r="L17976" s="1">
        <v>5609.9400000000005</v>
      </c>
      <c r="M17976" s="1" t="s">
        <v>25</v>
      </c>
      <c r="N17976" s="1" t="s">
        <v>197</v>
      </c>
    </row>
    <row r="17977" spans="1:14" x14ac:dyDescent="0.3">
      <c r="A17977" s="1" t="s">
        <v>50</v>
      </c>
      <c r="B17977">
        <v>1128299</v>
      </c>
      <c r="C17977" s="2">
        <v>43937</v>
      </c>
      <c r="D17977" s="1" t="s">
        <v>92</v>
      </c>
      <c r="E17977" s="1" t="s">
        <v>130</v>
      </c>
      <c r="F17977" s="1" t="s">
        <v>131</v>
      </c>
      <c r="G17977" s="1" t="s">
        <v>23</v>
      </c>
      <c r="H17977">
        <v>64</v>
      </c>
      <c r="I17977">
        <v>150</v>
      </c>
      <c r="J17977">
        <v>9600</v>
      </c>
      <c r="K17977">
        <v>6144</v>
      </c>
      <c r="L17977" s="1">
        <v>3456</v>
      </c>
      <c r="M17977" s="1" t="s">
        <v>25</v>
      </c>
      <c r="N17977" s="1" t="s">
        <v>197</v>
      </c>
    </row>
    <row r="17978" spans="1:14" x14ac:dyDescent="0.3">
      <c r="A17978" s="1" t="s">
        <v>50</v>
      </c>
      <c r="B17978">
        <v>1128299</v>
      </c>
      <c r="C17978" s="2">
        <v>43938</v>
      </c>
      <c r="D17978" s="1" t="s">
        <v>92</v>
      </c>
      <c r="E17978" s="1" t="s">
        <v>130</v>
      </c>
      <c r="F17978" s="1" t="s">
        <v>131</v>
      </c>
      <c r="G17978" s="1" t="s">
        <v>24</v>
      </c>
      <c r="H17978">
        <v>62</v>
      </c>
      <c r="I17978">
        <v>135</v>
      </c>
      <c r="J17978">
        <v>8370</v>
      </c>
      <c r="K17978">
        <v>5022</v>
      </c>
      <c r="L17978" s="1">
        <v>3348</v>
      </c>
      <c r="M17978" s="1" t="s">
        <v>25</v>
      </c>
      <c r="N17978" s="1" t="s">
        <v>197</v>
      </c>
    </row>
    <row r="17979" spans="1:14" x14ac:dyDescent="0.3">
      <c r="A17979" s="1" t="s">
        <v>50</v>
      </c>
      <c r="B17979">
        <v>1128299</v>
      </c>
      <c r="C17979" s="2">
        <v>43940</v>
      </c>
      <c r="D17979" s="1" t="s">
        <v>92</v>
      </c>
      <c r="E17979" s="1" t="s">
        <v>130</v>
      </c>
      <c r="F17979" s="1" t="s">
        <v>131</v>
      </c>
      <c r="G17979" s="1" t="s">
        <v>20</v>
      </c>
      <c r="H17979">
        <v>83</v>
      </c>
      <c r="I17979">
        <v>181</v>
      </c>
      <c r="J17979">
        <v>15023</v>
      </c>
      <c r="K17979">
        <v>6459.89</v>
      </c>
      <c r="L17979" s="1">
        <v>8563.11</v>
      </c>
      <c r="M17979" s="1" t="s">
        <v>25</v>
      </c>
      <c r="N17979" s="1" t="s">
        <v>197</v>
      </c>
    </row>
    <row r="17980" spans="1:14" x14ac:dyDescent="0.3">
      <c r="A17980" s="1" t="s">
        <v>50</v>
      </c>
      <c r="B17980">
        <v>1128299</v>
      </c>
      <c r="C17980" s="2">
        <v>43943</v>
      </c>
      <c r="D17980" s="1" t="s">
        <v>92</v>
      </c>
      <c r="E17980" s="1" t="s">
        <v>130</v>
      </c>
      <c r="F17980" s="1" t="s">
        <v>131</v>
      </c>
      <c r="G17980" s="1" t="s">
        <v>23</v>
      </c>
      <c r="H17980">
        <v>67</v>
      </c>
      <c r="I17980">
        <v>161</v>
      </c>
      <c r="J17980">
        <v>10787</v>
      </c>
      <c r="K17980">
        <v>5932.85</v>
      </c>
      <c r="L17980" s="1">
        <v>4854.1499999999996</v>
      </c>
      <c r="M17980" s="1" t="s">
        <v>25</v>
      </c>
      <c r="N17980" s="1" t="s">
        <v>197</v>
      </c>
    </row>
    <row r="17981" spans="1:14" x14ac:dyDescent="0.3">
      <c r="A17981" s="1" t="s">
        <v>50</v>
      </c>
      <c r="B17981">
        <v>1128299</v>
      </c>
      <c r="C17981" s="2">
        <v>43944</v>
      </c>
      <c r="D17981" s="1" t="s">
        <v>92</v>
      </c>
      <c r="E17981" s="1" t="s">
        <v>130</v>
      </c>
      <c r="F17981" s="1" t="s">
        <v>131</v>
      </c>
      <c r="G17981" s="1" t="s">
        <v>24</v>
      </c>
      <c r="H17981">
        <v>61</v>
      </c>
      <c r="I17981">
        <v>143</v>
      </c>
      <c r="J17981">
        <v>8723</v>
      </c>
      <c r="K17981">
        <v>4535.96</v>
      </c>
      <c r="L17981" s="1">
        <v>4187.04</v>
      </c>
      <c r="M17981" s="1" t="s">
        <v>25</v>
      </c>
      <c r="N17981" s="1" t="s">
        <v>197</v>
      </c>
    </row>
    <row r="17982" spans="1:14" x14ac:dyDescent="0.3">
      <c r="A17982" s="1" t="s">
        <v>50</v>
      </c>
      <c r="B17982">
        <v>1128299</v>
      </c>
      <c r="C17982" s="2">
        <v>43946</v>
      </c>
      <c r="D17982" s="1" t="s">
        <v>92</v>
      </c>
      <c r="E17982" s="1" t="s">
        <v>130</v>
      </c>
      <c r="F17982" s="1" t="s">
        <v>131</v>
      </c>
      <c r="G17982" s="1" t="s">
        <v>20</v>
      </c>
      <c r="H17982">
        <v>78</v>
      </c>
      <c r="I17982">
        <v>137</v>
      </c>
      <c r="J17982">
        <v>10686</v>
      </c>
      <c r="K17982">
        <v>4274.4000000000005</v>
      </c>
      <c r="L17982" s="1">
        <v>6411.5999999999995</v>
      </c>
      <c r="M17982" s="1" t="s">
        <v>25</v>
      </c>
      <c r="N17982" s="1" t="s">
        <v>197</v>
      </c>
    </row>
    <row r="17983" spans="1:14" x14ac:dyDescent="0.3">
      <c r="A17983" s="1" t="s">
        <v>50</v>
      </c>
      <c r="B17983">
        <v>1128299</v>
      </c>
      <c r="C17983" s="2">
        <v>43949</v>
      </c>
      <c r="D17983" s="1" t="s">
        <v>92</v>
      </c>
      <c r="E17983" s="1" t="s">
        <v>130</v>
      </c>
      <c r="F17983" s="1" t="s">
        <v>131</v>
      </c>
      <c r="G17983" s="1" t="s">
        <v>23</v>
      </c>
      <c r="H17983">
        <v>67</v>
      </c>
      <c r="I17983">
        <v>143</v>
      </c>
      <c r="J17983">
        <v>9581</v>
      </c>
      <c r="K17983">
        <v>5461.170000000001</v>
      </c>
      <c r="L17983" s="1">
        <v>4119.829999999999</v>
      </c>
      <c r="M17983" s="1" t="s">
        <v>25</v>
      </c>
      <c r="N17983" s="1" t="s">
        <v>197</v>
      </c>
    </row>
    <row r="17984" spans="1:14" x14ac:dyDescent="0.3">
      <c r="A17984" s="1" t="s">
        <v>50</v>
      </c>
      <c r="B17984">
        <v>1128299</v>
      </c>
      <c r="C17984" s="2">
        <v>43950</v>
      </c>
      <c r="D17984" s="1" t="s">
        <v>92</v>
      </c>
      <c r="E17984" s="1" t="s">
        <v>130</v>
      </c>
      <c r="F17984" s="1" t="s">
        <v>131</v>
      </c>
      <c r="G17984" s="1" t="s">
        <v>24</v>
      </c>
      <c r="H17984">
        <v>63</v>
      </c>
      <c r="I17984">
        <v>135</v>
      </c>
      <c r="J17984">
        <v>8505</v>
      </c>
      <c r="K17984">
        <v>4592.7000000000007</v>
      </c>
      <c r="L17984" s="1">
        <v>3912.2999999999993</v>
      </c>
      <c r="M17984" s="1" t="s">
        <v>25</v>
      </c>
      <c r="N17984" s="1" t="s">
        <v>197</v>
      </c>
    </row>
    <row r="17985" spans="1:14" x14ac:dyDescent="0.3">
      <c r="A17985" s="1" t="s">
        <v>50</v>
      </c>
      <c r="B17985">
        <v>1128299</v>
      </c>
      <c r="C17985" s="2">
        <v>43952</v>
      </c>
      <c r="D17985" s="1" t="s">
        <v>92</v>
      </c>
      <c r="E17985" s="1" t="s">
        <v>130</v>
      </c>
      <c r="F17985" s="1" t="s">
        <v>131</v>
      </c>
      <c r="G17985" s="1" t="s">
        <v>20</v>
      </c>
      <c r="H17985">
        <v>74</v>
      </c>
      <c r="I17985">
        <v>100</v>
      </c>
      <c r="J17985">
        <v>7400</v>
      </c>
      <c r="K17985">
        <v>2590</v>
      </c>
      <c r="L17985" s="1">
        <v>4810</v>
      </c>
      <c r="M17985" s="1" t="s">
        <v>25</v>
      </c>
      <c r="N17985" s="1" t="s">
        <v>197</v>
      </c>
    </row>
    <row r="17986" spans="1:14" x14ac:dyDescent="0.3">
      <c r="A17986" s="1" t="s">
        <v>50</v>
      </c>
      <c r="B17986">
        <v>1128299</v>
      </c>
      <c r="C17986" s="2">
        <v>43955</v>
      </c>
      <c r="D17986" s="1" t="s">
        <v>92</v>
      </c>
      <c r="E17986" s="1" t="s">
        <v>130</v>
      </c>
      <c r="F17986" s="1" t="s">
        <v>131</v>
      </c>
      <c r="G17986" s="1" t="s">
        <v>23</v>
      </c>
      <c r="H17986">
        <v>60</v>
      </c>
      <c r="I17986">
        <v>113</v>
      </c>
      <c r="J17986">
        <v>6780</v>
      </c>
      <c r="K17986">
        <v>3390</v>
      </c>
      <c r="L17986" s="1">
        <v>3390</v>
      </c>
      <c r="M17986" s="1" t="s">
        <v>25</v>
      </c>
      <c r="N17986" s="1" t="s">
        <v>197</v>
      </c>
    </row>
    <row r="17987" spans="1:14" x14ac:dyDescent="0.3">
      <c r="A17987" s="1" t="s">
        <v>50</v>
      </c>
      <c r="B17987">
        <v>1128299</v>
      </c>
      <c r="C17987" s="2">
        <v>43956</v>
      </c>
      <c r="D17987" s="1" t="s">
        <v>92</v>
      </c>
      <c r="E17987" s="1" t="s">
        <v>130</v>
      </c>
      <c r="F17987" s="1" t="s">
        <v>131</v>
      </c>
      <c r="G17987" s="1" t="s">
        <v>24</v>
      </c>
      <c r="H17987">
        <v>59</v>
      </c>
      <c r="I17987">
        <v>100</v>
      </c>
      <c r="J17987">
        <v>5900</v>
      </c>
      <c r="K17987">
        <v>2832</v>
      </c>
      <c r="L17987" s="1">
        <v>3068</v>
      </c>
      <c r="M17987" s="1" t="s">
        <v>25</v>
      </c>
      <c r="N17987" s="1" t="s">
        <v>197</v>
      </c>
    </row>
    <row r="17988" spans="1:14" x14ac:dyDescent="0.3">
      <c r="A17988" s="1" t="s">
        <v>50</v>
      </c>
      <c r="B17988">
        <v>1128299</v>
      </c>
      <c r="C17988" s="2">
        <v>43958</v>
      </c>
      <c r="D17988" s="1" t="s">
        <v>92</v>
      </c>
      <c r="E17988" s="1" t="s">
        <v>130</v>
      </c>
      <c r="F17988" s="1" t="s">
        <v>131</v>
      </c>
      <c r="G17988" s="1" t="s">
        <v>20</v>
      </c>
      <c r="H17988">
        <v>65</v>
      </c>
      <c r="I17988">
        <v>106</v>
      </c>
      <c r="J17988">
        <v>6890</v>
      </c>
      <c r="K17988">
        <v>2135.9</v>
      </c>
      <c r="L17988" s="1">
        <v>4754.1000000000004</v>
      </c>
      <c r="M17988" s="1" t="s">
        <v>25</v>
      </c>
      <c r="N17988" s="1" t="s">
        <v>197</v>
      </c>
    </row>
    <row r="17989" spans="1:14" x14ac:dyDescent="0.3">
      <c r="A17989" s="1" t="s">
        <v>50</v>
      </c>
      <c r="B17989">
        <v>1128299</v>
      </c>
      <c r="C17989" s="2">
        <v>43961</v>
      </c>
      <c r="D17989" s="1" t="s">
        <v>92</v>
      </c>
      <c r="E17989" s="1" t="s">
        <v>130</v>
      </c>
      <c r="F17989" s="1" t="s">
        <v>131</v>
      </c>
      <c r="G17989" s="1" t="s">
        <v>23</v>
      </c>
      <c r="H17989">
        <v>51</v>
      </c>
      <c r="I17989">
        <v>102</v>
      </c>
      <c r="J17989">
        <v>5202</v>
      </c>
      <c r="K17989">
        <v>2601</v>
      </c>
      <c r="L17989" s="1">
        <v>2601</v>
      </c>
      <c r="M17989" s="1" t="s">
        <v>25</v>
      </c>
      <c r="N17989" s="1" t="s">
        <v>197</v>
      </c>
    </row>
    <row r="17990" spans="1:14" x14ac:dyDescent="0.3">
      <c r="A17990" s="1" t="s">
        <v>50</v>
      </c>
      <c r="B17990">
        <v>1128299</v>
      </c>
      <c r="C17990" s="2">
        <v>43962</v>
      </c>
      <c r="D17990" s="1" t="s">
        <v>92</v>
      </c>
      <c r="E17990" s="1" t="s">
        <v>130</v>
      </c>
      <c r="F17990" s="1" t="s">
        <v>131</v>
      </c>
      <c r="G17990" s="1" t="s">
        <v>24</v>
      </c>
      <c r="H17990">
        <v>53</v>
      </c>
      <c r="I17990">
        <v>85</v>
      </c>
      <c r="J17990">
        <v>4505</v>
      </c>
      <c r="K17990">
        <v>2072.2999999999997</v>
      </c>
      <c r="L17990" s="1">
        <v>2432.7000000000003</v>
      </c>
      <c r="M17990" s="1" t="s">
        <v>25</v>
      </c>
      <c r="N17990" s="1" t="s">
        <v>197</v>
      </c>
    </row>
    <row r="17991" spans="1:14" x14ac:dyDescent="0.3">
      <c r="A17991" s="1" t="s">
        <v>50</v>
      </c>
      <c r="B17991">
        <v>1128299</v>
      </c>
      <c r="C17991" s="2">
        <v>43964</v>
      </c>
      <c r="D17991" s="1" t="s">
        <v>92</v>
      </c>
      <c r="E17991" s="1" t="s">
        <v>130</v>
      </c>
      <c r="F17991" s="1" t="s">
        <v>131</v>
      </c>
      <c r="G17991" s="1" t="s">
        <v>20</v>
      </c>
      <c r="H17991">
        <v>65</v>
      </c>
      <c r="I17991">
        <v>105</v>
      </c>
      <c r="J17991">
        <v>6825</v>
      </c>
      <c r="K17991">
        <v>2047.5000000000002</v>
      </c>
      <c r="L17991" s="1">
        <v>4777.5</v>
      </c>
      <c r="M17991" s="1" t="s">
        <v>25</v>
      </c>
      <c r="N17991" s="1" t="s">
        <v>197</v>
      </c>
    </row>
    <row r="17992" spans="1:14" x14ac:dyDescent="0.3">
      <c r="A17992" s="1" t="s">
        <v>50</v>
      </c>
      <c r="B17992">
        <v>1128299</v>
      </c>
      <c r="C17992" s="2">
        <v>43967</v>
      </c>
      <c r="D17992" s="1" t="s">
        <v>92</v>
      </c>
      <c r="E17992" s="1" t="s">
        <v>130</v>
      </c>
      <c r="F17992" s="1" t="s">
        <v>131</v>
      </c>
      <c r="G17992" s="1" t="s">
        <v>23</v>
      </c>
      <c r="H17992">
        <v>51</v>
      </c>
      <c r="I17992">
        <v>128</v>
      </c>
      <c r="J17992">
        <v>6528</v>
      </c>
      <c r="K17992">
        <v>3459.84</v>
      </c>
      <c r="L17992" s="1">
        <v>3068.16</v>
      </c>
      <c r="M17992" s="1" t="s">
        <v>25</v>
      </c>
      <c r="N17992" s="1" t="s">
        <v>197</v>
      </c>
    </row>
    <row r="17993" spans="1:14" x14ac:dyDescent="0.3">
      <c r="A17993" s="1" t="s">
        <v>50</v>
      </c>
      <c r="B17993">
        <v>1128299</v>
      </c>
      <c r="C17993" s="2">
        <v>43968</v>
      </c>
      <c r="D17993" s="1" t="s">
        <v>92</v>
      </c>
      <c r="E17993" s="1" t="s">
        <v>130</v>
      </c>
      <c r="F17993" s="1" t="s">
        <v>131</v>
      </c>
      <c r="G17993" s="1" t="s">
        <v>24</v>
      </c>
      <c r="H17993">
        <v>60</v>
      </c>
      <c r="I17993">
        <v>116</v>
      </c>
      <c r="J17993">
        <v>6960</v>
      </c>
      <c r="K17993">
        <v>3340.7999999999997</v>
      </c>
      <c r="L17993" s="1">
        <v>3619.2000000000003</v>
      </c>
      <c r="M17993" s="1" t="s">
        <v>25</v>
      </c>
      <c r="N17993" s="1" t="s">
        <v>197</v>
      </c>
    </row>
    <row r="17994" spans="1:14" x14ac:dyDescent="0.3">
      <c r="A17994" s="1" t="s">
        <v>50</v>
      </c>
      <c r="B17994">
        <v>1128299</v>
      </c>
      <c r="C17994" s="2">
        <v>43970</v>
      </c>
      <c r="D17994" s="1" t="s">
        <v>92</v>
      </c>
      <c r="E17994" s="1" t="s">
        <v>130</v>
      </c>
      <c r="F17994" s="1" t="s">
        <v>131</v>
      </c>
      <c r="G17994" s="1" t="s">
        <v>20</v>
      </c>
      <c r="H17994">
        <v>73</v>
      </c>
      <c r="I17994">
        <v>130</v>
      </c>
      <c r="J17994">
        <v>9490</v>
      </c>
      <c r="K17994">
        <v>2941.9</v>
      </c>
      <c r="L17994" s="1">
        <v>6548.1</v>
      </c>
      <c r="M17994" s="1" t="s">
        <v>25</v>
      </c>
      <c r="N17994" s="1" t="s">
        <v>197</v>
      </c>
    </row>
    <row r="17995" spans="1:14" x14ac:dyDescent="0.3">
      <c r="A17995" s="1" t="s">
        <v>50</v>
      </c>
      <c r="B17995">
        <v>1128299</v>
      </c>
      <c r="C17995" s="2">
        <v>43973</v>
      </c>
      <c r="D17995" s="1" t="s">
        <v>92</v>
      </c>
      <c r="E17995" s="1" t="s">
        <v>130</v>
      </c>
      <c r="F17995" s="1" t="s">
        <v>131</v>
      </c>
      <c r="G17995" s="1" t="s">
        <v>23</v>
      </c>
      <c r="H17995">
        <v>60</v>
      </c>
      <c r="I17995">
        <v>125</v>
      </c>
      <c r="J17995">
        <v>7500</v>
      </c>
      <c r="K17995">
        <v>4125</v>
      </c>
      <c r="L17995" s="1">
        <v>3375</v>
      </c>
      <c r="M17995" s="1" t="s">
        <v>25</v>
      </c>
      <c r="N17995" s="1" t="s">
        <v>197</v>
      </c>
    </row>
    <row r="17996" spans="1:14" x14ac:dyDescent="0.3">
      <c r="A17996" s="1" t="s">
        <v>50</v>
      </c>
      <c r="B17996">
        <v>1128299</v>
      </c>
      <c r="C17996" s="2">
        <v>43974</v>
      </c>
      <c r="D17996" s="1" t="s">
        <v>92</v>
      </c>
      <c r="E17996" s="1" t="s">
        <v>130</v>
      </c>
      <c r="F17996" s="1" t="s">
        <v>131</v>
      </c>
      <c r="G17996" s="1" t="s">
        <v>24</v>
      </c>
      <c r="H17996">
        <v>63</v>
      </c>
      <c r="I17996">
        <v>125</v>
      </c>
      <c r="J17996">
        <v>7875</v>
      </c>
      <c r="K17996">
        <v>3543.7499999999995</v>
      </c>
      <c r="L17996" s="1">
        <v>4331.25</v>
      </c>
      <c r="M17996" s="1" t="s">
        <v>25</v>
      </c>
      <c r="N17996" s="1" t="s">
        <v>197</v>
      </c>
    </row>
    <row r="17997" spans="1:14" x14ac:dyDescent="0.3">
      <c r="A17997" s="1" t="s">
        <v>50</v>
      </c>
      <c r="B17997">
        <v>1128299</v>
      </c>
      <c r="C17997" s="2">
        <v>43976</v>
      </c>
      <c r="D17997" s="1" t="s">
        <v>92</v>
      </c>
      <c r="E17997" s="1" t="s">
        <v>130</v>
      </c>
      <c r="F17997" s="1" t="s">
        <v>131</v>
      </c>
      <c r="G17997" s="1" t="s">
        <v>20</v>
      </c>
      <c r="H17997">
        <v>75</v>
      </c>
      <c r="I17997">
        <v>137</v>
      </c>
      <c r="J17997">
        <v>10275</v>
      </c>
      <c r="K17997">
        <v>3390.75</v>
      </c>
      <c r="L17997" s="1">
        <v>6884.25</v>
      </c>
      <c r="M17997" s="1" t="s">
        <v>25</v>
      </c>
      <c r="N17997" s="1" t="s">
        <v>197</v>
      </c>
    </row>
    <row r="17998" spans="1:14" x14ac:dyDescent="0.3">
      <c r="A17998" s="1" t="s">
        <v>50</v>
      </c>
      <c r="B17998">
        <v>1128299</v>
      </c>
      <c r="C17998" s="2">
        <v>43979</v>
      </c>
      <c r="D17998" s="1" t="s">
        <v>92</v>
      </c>
      <c r="E17998" s="1" t="s">
        <v>130</v>
      </c>
      <c r="F17998" s="1" t="s">
        <v>131</v>
      </c>
      <c r="G17998" s="1" t="s">
        <v>23</v>
      </c>
      <c r="H17998">
        <v>46</v>
      </c>
      <c r="I17998">
        <v>135</v>
      </c>
      <c r="J17998">
        <v>6210</v>
      </c>
      <c r="K17998">
        <v>2173.5</v>
      </c>
      <c r="L17998" s="1">
        <v>4036.5</v>
      </c>
      <c r="M17998" s="1" t="s">
        <v>25</v>
      </c>
      <c r="N17998" s="1" t="s">
        <v>197</v>
      </c>
    </row>
    <row r="17999" spans="1:14" x14ac:dyDescent="0.3">
      <c r="A17999" s="1" t="s">
        <v>50</v>
      </c>
      <c r="B17999">
        <v>1128299</v>
      </c>
      <c r="C17999" s="2">
        <v>43980</v>
      </c>
      <c r="D17999" s="1" t="s">
        <v>92</v>
      </c>
      <c r="E17999" s="1" t="s">
        <v>130</v>
      </c>
      <c r="F17999" s="1" t="s">
        <v>131</v>
      </c>
      <c r="G17999" s="1" t="s">
        <v>24</v>
      </c>
      <c r="H17999">
        <v>49</v>
      </c>
      <c r="I17999">
        <v>78</v>
      </c>
      <c r="J17999">
        <v>3822</v>
      </c>
      <c r="K17999">
        <v>1567.02</v>
      </c>
      <c r="L17999" s="1">
        <v>2254.98</v>
      </c>
      <c r="M17999" s="1" t="s">
        <v>25</v>
      </c>
      <c r="N17999" s="1" t="s">
        <v>197</v>
      </c>
    </row>
    <row r="18000" spans="1:14" x14ac:dyDescent="0.3">
      <c r="A18000" s="1" t="s">
        <v>50</v>
      </c>
      <c r="B18000">
        <v>1128299</v>
      </c>
      <c r="C18000" s="2">
        <v>44640</v>
      </c>
      <c r="D18000" s="1" t="s">
        <v>92</v>
      </c>
      <c r="E18000" s="1" t="s">
        <v>130</v>
      </c>
      <c r="F18000" s="1" t="s">
        <v>131</v>
      </c>
      <c r="G18000" s="1" t="s">
        <v>20</v>
      </c>
      <c r="H18000">
        <v>37</v>
      </c>
      <c r="I18000">
        <v>128</v>
      </c>
      <c r="J18000">
        <v>4736</v>
      </c>
      <c r="K18000">
        <v>1231.3600000000001</v>
      </c>
      <c r="L18000" s="1">
        <v>3504.64</v>
      </c>
      <c r="M18000" s="1" t="s">
        <v>25</v>
      </c>
      <c r="N18000" s="1" t="s">
        <v>197</v>
      </c>
    </row>
    <row r="18001" spans="1:14" x14ac:dyDescent="0.3">
      <c r="A18001" s="1" t="s">
        <v>50</v>
      </c>
      <c r="B18001">
        <v>1128299</v>
      </c>
      <c r="C18001" s="2">
        <v>44643</v>
      </c>
      <c r="D18001" s="1" t="s">
        <v>92</v>
      </c>
      <c r="E18001" s="1" t="s">
        <v>130</v>
      </c>
      <c r="F18001" s="1" t="s">
        <v>131</v>
      </c>
      <c r="G18001" s="1" t="s">
        <v>23</v>
      </c>
      <c r="H18001">
        <v>38</v>
      </c>
      <c r="I18001">
        <v>123</v>
      </c>
      <c r="J18001">
        <v>4674</v>
      </c>
      <c r="K18001">
        <v>2337</v>
      </c>
      <c r="L18001" s="1">
        <v>2337</v>
      </c>
      <c r="M18001" s="1" t="s">
        <v>25</v>
      </c>
      <c r="N18001" s="1" t="s">
        <v>197</v>
      </c>
    </row>
    <row r="18002" spans="1:14" x14ac:dyDescent="0.3">
      <c r="A18002" s="1" t="s">
        <v>50</v>
      </c>
      <c r="B18002">
        <v>1128299</v>
      </c>
      <c r="C18002" s="2">
        <v>44644</v>
      </c>
      <c r="D18002" s="1" t="s">
        <v>92</v>
      </c>
      <c r="E18002" s="1" t="s">
        <v>130</v>
      </c>
      <c r="F18002" s="1" t="s">
        <v>131</v>
      </c>
      <c r="G18002" s="1" t="s">
        <v>24</v>
      </c>
      <c r="H18002">
        <v>36</v>
      </c>
      <c r="I18002">
        <v>72</v>
      </c>
      <c r="J18002">
        <v>2592</v>
      </c>
      <c r="K18002">
        <v>1166.3999999999999</v>
      </c>
      <c r="L18002" s="1">
        <v>1425.6000000000001</v>
      </c>
      <c r="M18002" s="1" t="s">
        <v>25</v>
      </c>
      <c r="N18002" s="1" t="s">
        <v>197</v>
      </c>
    </row>
    <row r="18003" spans="1:14" x14ac:dyDescent="0.3">
      <c r="A18003" s="1" t="s">
        <v>50</v>
      </c>
      <c r="B18003">
        <v>1128299</v>
      </c>
      <c r="C18003" s="2">
        <v>44646</v>
      </c>
      <c r="D18003" s="1" t="s">
        <v>92</v>
      </c>
      <c r="E18003" s="1" t="s">
        <v>130</v>
      </c>
      <c r="F18003" s="1" t="s">
        <v>131</v>
      </c>
      <c r="G18003" s="1" t="s">
        <v>20</v>
      </c>
      <c r="H18003">
        <v>37</v>
      </c>
      <c r="I18003">
        <v>116</v>
      </c>
      <c r="J18003">
        <v>4292</v>
      </c>
      <c r="K18003">
        <v>1158.8400000000001</v>
      </c>
      <c r="L18003" s="1">
        <v>3133.16</v>
      </c>
      <c r="M18003" s="1" t="s">
        <v>25</v>
      </c>
      <c r="N18003" s="1" t="s">
        <v>197</v>
      </c>
    </row>
    <row r="18004" spans="1:14" x14ac:dyDescent="0.3">
      <c r="A18004" s="1" t="s">
        <v>50</v>
      </c>
      <c r="B18004">
        <v>1128299</v>
      </c>
      <c r="C18004" s="2">
        <v>44649</v>
      </c>
      <c r="D18004" s="1" t="s">
        <v>92</v>
      </c>
      <c r="E18004" s="1" t="s">
        <v>130</v>
      </c>
      <c r="F18004" s="1" t="s">
        <v>131</v>
      </c>
      <c r="G18004" s="1" t="s">
        <v>23</v>
      </c>
      <c r="H18004">
        <v>51</v>
      </c>
      <c r="I18004">
        <v>116</v>
      </c>
      <c r="J18004">
        <v>5916</v>
      </c>
      <c r="K18004">
        <v>2898.84</v>
      </c>
      <c r="L18004" s="1">
        <v>3017.16</v>
      </c>
      <c r="M18004" s="1" t="s">
        <v>25</v>
      </c>
      <c r="N18004" s="1" t="s">
        <v>197</v>
      </c>
    </row>
    <row r="18005" spans="1:14" x14ac:dyDescent="0.3">
      <c r="A18005" s="1" t="s">
        <v>50</v>
      </c>
      <c r="B18005">
        <v>1128299</v>
      </c>
      <c r="C18005" s="2">
        <v>44650</v>
      </c>
      <c r="D18005" s="1" t="s">
        <v>92</v>
      </c>
      <c r="E18005" s="1" t="s">
        <v>130</v>
      </c>
      <c r="F18005" s="1" t="s">
        <v>131</v>
      </c>
      <c r="G18005" s="1" t="s">
        <v>24</v>
      </c>
      <c r="H18005">
        <v>51</v>
      </c>
      <c r="I18005">
        <v>90</v>
      </c>
      <c r="J18005">
        <v>4590</v>
      </c>
      <c r="K18005">
        <v>1973.7</v>
      </c>
      <c r="L18005" s="1">
        <v>2616.3000000000002</v>
      </c>
      <c r="M18005" s="1" t="s">
        <v>25</v>
      </c>
      <c r="N18005" s="1" t="s">
        <v>197</v>
      </c>
    </row>
    <row r="18006" spans="1:14" x14ac:dyDescent="0.3">
      <c r="A18006" s="1" t="s">
        <v>50</v>
      </c>
      <c r="B18006">
        <v>1128299</v>
      </c>
      <c r="C18006" s="2">
        <v>44652</v>
      </c>
      <c r="D18006" s="1" t="s">
        <v>92</v>
      </c>
      <c r="E18006" s="1" t="s">
        <v>130</v>
      </c>
      <c r="F18006" s="1" t="s">
        <v>131</v>
      </c>
      <c r="G18006" s="1" t="s">
        <v>20</v>
      </c>
      <c r="H18006">
        <v>52</v>
      </c>
      <c r="I18006">
        <v>95</v>
      </c>
      <c r="J18006">
        <v>4940</v>
      </c>
      <c r="K18006">
        <v>1432.6000000000001</v>
      </c>
      <c r="L18006" s="1">
        <v>3507.3999999999996</v>
      </c>
      <c r="M18006" s="1" t="s">
        <v>25</v>
      </c>
      <c r="N18006" s="1" t="s">
        <v>197</v>
      </c>
    </row>
    <row r="18007" spans="1:14" x14ac:dyDescent="0.3">
      <c r="A18007" s="1" t="s">
        <v>50</v>
      </c>
      <c r="B18007">
        <v>1128299</v>
      </c>
      <c r="C18007" s="2">
        <v>44655</v>
      </c>
      <c r="D18007" s="1" t="s">
        <v>92</v>
      </c>
      <c r="E18007" s="1" t="s">
        <v>130</v>
      </c>
      <c r="F18007" s="1" t="s">
        <v>131</v>
      </c>
      <c r="G18007" s="1" t="s">
        <v>23</v>
      </c>
      <c r="H18007">
        <v>61</v>
      </c>
      <c r="I18007">
        <v>113</v>
      </c>
      <c r="J18007">
        <v>6893</v>
      </c>
      <c r="K18007">
        <v>3446.5</v>
      </c>
      <c r="L18007" s="1">
        <v>3446.5</v>
      </c>
      <c r="M18007" s="1" t="s">
        <v>25</v>
      </c>
      <c r="N18007" s="1" t="s">
        <v>197</v>
      </c>
    </row>
    <row r="18008" spans="1:14" x14ac:dyDescent="0.3">
      <c r="A18008" s="1" t="s">
        <v>50</v>
      </c>
      <c r="B18008">
        <v>1128299</v>
      </c>
      <c r="C18008" s="2">
        <v>44656</v>
      </c>
      <c r="D18008" s="1" t="s">
        <v>92</v>
      </c>
      <c r="E18008" s="1" t="s">
        <v>130</v>
      </c>
      <c r="F18008" s="1" t="s">
        <v>131</v>
      </c>
      <c r="G18008" s="1" t="s">
        <v>24</v>
      </c>
      <c r="H18008">
        <v>56</v>
      </c>
      <c r="I18008">
        <v>74</v>
      </c>
      <c r="J18008">
        <v>4144</v>
      </c>
      <c r="K18008">
        <v>1781.92</v>
      </c>
      <c r="L18008" s="1">
        <v>2362.08</v>
      </c>
      <c r="M18008" s="1" t="s">
        <v>25</v>
      </c>
      <c r="N18008" s="1" t="s">
        <v>197</v>
      </c>
    </row>
    <row r="18009" spans="1:14" x14ac:dyDescent="0.3">
      <c r="A18009" s="1" t="s">
        <v>50</v>
      </c>
      <c r="B18009">
        <v>1128299</v>
      </c>
      <c r="C18009" s="2">
        <v>44658</v>
      </c>
      <c r="D18009" s="1" t="s">
        <v>92</v>
      </c>
      <c r="E18009" s="1" t="s">
        <v>130</v>
      </c>
      <c r="F18009" s="1" t="s">
        <v>131</v>
      </c>
      <c r="G18009" s="1" t="s">
        <v>20</v>
      </c>
      <c r="H18009">
        <v>72</v>
      </c>
      <c r="I18009">
        <v>98</v>
      </c>
      <c r="J18009">
        <v>7056</v>
      </c>
      <c r="K18009">
        <v>1764</v>
      </c>
      <c r="L18009" s="1">
        <v>5292</v>
      </c>
      <c r="M18009" s="1" t="s">
        <v>25</v>
      </c>
      <c r="N18009" s="1" t="s">
        <v>197</v>
      </c>
    </row>
    <row r="18010" spans="1:14" x14ac:dyDescent="0.3">
      <c r="A18010" s="1" t="s">
        <v>50</v>
      </c>
      <c r="B18010">
        <v>1128299</v>
      </c>
      <c r="C18010" s="2">
        <v>44661</v>
      </c>
      <c r="D18010" s="1" t="s">
        <v>92</v>
      </c>
      <c r="E18010" s="1" t="s">
        <v>130</v>
      </c>
      <c r="F18010" s="1" t="s">
        <v>131</v>
      </c>
      <c r="G18010" s="1" t="s">
        <v>23</v>
      </c>
      <c r="H18010">
        <v>59</v>
      </c>
      <c r="I18010">
        <v>98</v>
      </c>
      <c r="J18010">
        <v>5782</v>
      </c>
      <c r="K18010">
        <v>3469.2</v>
      </c>
      <c r="L18010" s="1">
        <v>2312.8000000000002</v>
      </c>
      <c r="M18010" s="1" t="s">
        <v>25</v>
      </c>
      <c r="N18010" s="1" t="s">
        <v>197</v>
      </c>
    </row>
    <row r="18011" spans="1:14" x14ac:dyDescent="0.3">
      <c r="A18011" s="1" t="s">
        <v>50</v>
      </c>
      <c r="B18011">
        <v>1128299</v>
      </c>
      <c r="C18011" s="2">
        <v>44662</v>
      </c>
      <c r="D18011" s="1" t="s">
        <v>92</v>
      </c>
      <c r="E18011" s="1" t="s">
        <v>130</v>
      </c>
      <c r="F18011" s="1" t="s">
        <v>131</v>
      </c>
      <c r="G18011" s="1" t="s">
        <v>24</v>
      </c>
      <c r="H18011">
        <v>58</v>
      </c>
      <c r="I18011">
        <v>69</v>
      </c>
      <c r="J18011">
        <v>4002</v>
      </c>
      <c r="K18011">
        <v>2361.1799999999998</v>
      </c>
      <c r="L18011" s="1">
        <v>1640.8200000000002</v>
      </c>
      <c r="M18011" s="1" t="s">
        <v>25</v>
      </c>
      <c r="N18011" s="1" t="s">
        <v>197</v>
      </c>
    </row>
    <row r="18012" spans="1:14" x14ac:dyDescent="0.3">
      <c r="A18012" s="1" t="s">
        <v>50</v>
      </c>
      <c r="B18012">
        <v>1128299</v>
      </c>
      <c r="C18012" s="2">
        <v>44664</v>
      </c>
      <c r="D18012" s="1" t="s">
        <v>92</v>
      </c>
      <c r="E18012" s="1" t="s">
        <v>130</v>
      </c>
      <c r="F18012" s="1" t="s">
        <v>131</v>
      </c>
      <c r="G18012" s="1" t="s">
        <v>20</v>
      </c>
      <c r="H18012">
        <v>74</v>
      </c>
      <c r="I18012">
        <v>133</v>
      </c>
      <c r="J18012">
        <v>9842</v>
      </c>
      <c r="K18012">
        <v>4232.0599999999995</v>
      </c>
      <c r="L18012" s="1">
        <v>5609.9400000000005</v>
      </c>
      <c r="M18012" s="1" t="s">
        <v>25</v>
      </c>
      <c r="N18012" s="1" t="s">
        <v>197</v>
      </c>
    </row>
    <row r="18013" spans="1:14" x14ac:dyDescent="0.3">
      <c r="A18013" s="1" t="s">
        <v>50</v>
      </c>
      <c r="B18013">
        <v>1128299</v>
      </c>
      <c r="C18013" s="2">
        <v>44667</v>
      </c>
      <c r="D18013" s="1" t="s">
        <v>92</v>
      </c>
      <c r="E18013" s="1" t="s">
        <v>130</v>
      </c>
      <c r="F18013" s="1" t="s">
        <v>131</v>
      </c>
      <c r="G18013" s="1" t="s">
        <v>23</v>
      </c>
      <c r="H18013">
        <v>64</v>
      </c>
      <c r="I18013">
        <v>150</v>
      </c>
      <c r="J18013">
        <v>9600</v>
      </c>
      <c r="K18013">
        <v>6144</v>
      </c>
      <c r="L18013" s="1">
        <v>3456</v>
      </c>
      <c r="M18013" s="1" t="s">
        <v>25</v>
      </c>
      <c r="N18013" s="1" t="s">
        <v>197</v>
      </c>
    </row>
    <row r="18014" spans="1:14" x14ac:dyDescent="0.3">
      <c r="A18014" s="1" t="s">
        <v>50</v>
      </c>
      <c r="B18014">
        <v>1128299</v>
      </c>
      <c r="C18014" s="2">
        <v>44668</v>
      </c>
      <c r="D18014" s="1" t="s">
        <v>92</v>
      </c>
      <c r="E18014" s="1" t="s">
        <v>130</v>
      </c>
      <c r="F18014" s="1" t="s">
        <v>131</v>
      </c>
      <c r="G18014" s="1" t="s">
        <v>24</v>
      </c>
      <c r="H18014">
        <v>62</v>
      </c>
      <c r="I18014">
        <v>135</v>
      </c>
      <c r="J18014">
        <v>8370</v>
      </c>
      <c r="K18014">
        <v>5022</v>
      </c>
      <c r="L18014" s="1">
        <v>3348</v>
      </c>
      <c r="M18014" s="1" t="s">
        <v>25</v>
      </c>
      <c r="N18014" s="1" t="s">
        <v>197</v>
      </c>
    </row>
    <row r="18015" spans="1:14" x14ac:dyDescent="0.3">
      <c r="A18015" s="1" t="s">
        <v>50</v>
      </c>
      <c r="B18015">
        <v>1128299</v>
      </c>
      <c r="C18015" s="2">
        <v>44670</v>
      </c>
      <c r="D18015" s="1" t="s">
        <v>92</v>
      </c>
      <c r="E18015" s="1" t="s">
        <v>130</v>
      </c>
      <c r="F18015" s="1" t="s">
        <v>131</v>
      </c>
      <c r="G18015" s="1" t="s">
        <v>20</v>
      </c>
      <c r="H18015">
        <v>83</v>
      </c>
      <c r="I18015">
        <v>181</v>
      </c>
      <c r="J18015">
        <v>15023</v>
      </c>
      <c r="K18015">
        <v>6459.89</v>
      </c>
      <c r="L18015" s="1">
        <v>8563.11</v>
      </c>
      <c r="M18015" s="1" t="s">
        <v>25</v>
      </c>
      <c r="N18015" s="1" t="s">
        <v>197</v>
      </c>
    </row>
    <row r="18016" spans="1:14" x14ac:dyDescent="0.3">
      <c r="A18016" s="1" t="s">
        <v>50</v>
      </c>
      <c r="B18016">
        <v>1128299</v>
      </c>
      <c r="C18016" s="2">
        <v>44673</v>
      </c>
      <c r="D18016" s="1" t="s">
        <v>92</v>
      </c>
      <c r="E18016" s="1" t="s">
        <v>130</v>
      </c>
      <c r="F18016" s="1" t="s">
        <v>131</v>
      </c>
      <c r="G18016" s="1" t="s">
        <v>23</v>
      </c>
      <c r="H18016">
        <v>67</v>
      </c>
      <c r="I18016">
        <v>161</v>
      </c>
      <c r="J18016">
        <v>10787</v>
      </c>
      <c r="K18016">
        <v>5932.85</v>
      </c>
      <c r="L18016" s="1">
        <v>4854.1499999999996</v>
      </c>
      <c r="M18016" s="1" t="s">
        <v>25</v>
      </c>
      <c r="N18016" s="1" t="s">
        <v>197</v>
      </c>
    </row>
    <row r="18017" spans="1:14" x14ac:dyDescent="0.3">
      <c r="A18017" s="1" t="s">
        <v>50</v>
      </c>
      <c r="B18017">
        <v>1128299</v>
      </c>
      <c r="C18017" s="2">
        <v>44674</v>
      </c>
      <c r="D18017" s="1" t="s">
        <v>92</v>
      </c>
      <c r="E18017" s="1" t="s">
        <v>130</v>
      </c>
      <c r="F18017" s="1" t="s">
        <v>131</v>
      </c>
      <c r="G18017" s="1" t="s">
        <v>24</v>
      </c>
      <c r="H18017">
        <v>61</v>
      </c>
      <c r="I18017">
        <v>143</v>
      </c>
      <c r="J18017">
        <v>8723</v>
      </c>
      <c r="K18017">
        <v>4535.96</v>
      </c>
      <c r="L18017" s="1">
        <v>4187.04</v>
      </c>
      <c r="M18017" s="1" t="s">
        <v>25</v>
      </c>
      <c r="N18017" s="1" t="s">
        <v>197</v>
      </c>
    </row>
    <row r="18018" spans="1:14" x14ac:dyDescent="0.3">
      <c r="A18018" s="1" t="s">
        <v>50</v>
      </c>
      <c r="B18018">
        <v>1128299</v>
      </c>
      <c r="C18018" s="2">
        <v>44676</v>
      </c>
      <c r="D18018" s="1" t="s">
        <v>92</v>
      </c>
      <c r="E18018" s="1" t="s">
        <v>130</v>
      </c>
      <c r="F18018" s="1" t="s">
        <v>131</v>
      </c>
      <c r="G18018" s="1" t="s">
        <v>20</v>
      </c>
      <c r="H18018">
        <v>78</v>
      </c>
      <c r="I18018">
        <v>137</v>
      </c>
      <c r="J18018">
        <v>10686</v>
      </c>
      <c r="K18018">
        <v>4274.4000000000005</v>
      </c>
      <c r="L18018" s="1">
        <v>6411.5999999999995</v>
      </c>
      <c r="M18018" s="1" t="s">
        <v>25</v>
      </c>
      <c r="N18018" s="1" t="s">
        <v>197</v>
      </c>
    </row>
    <row r="18019" spans="1:14" x14ac:dyDescent="0.3">
      <c r="A18019" s="1" t="s">
        <v>50</v>
      </c>
      <c r="B18019">
        <v>1128299</v>
      </c>
      <c r="C18019" s="2">
        <v>44679</v>
      </c>
      <c r="D18019" s="1" t="s">
        <v>92</v>
      </c>
      <c r="E18019" s="1" t="s">
        <v>130</v>
      </c>
      <c r="F18019" s="1" t="s">
        <v>131</v>
      </c>
      <c r="G18019" s="1" t="s">
        <v>23</v>
      </c>
      <c r="H18019">
        <v>67</v>
      </c>
      <c r="I18019">
        <v>143</v>
      </c>
      <c r="J18019">
        <v>9581</v>
      </c>
      <c r="K18019">
        <v>5461.170000000001</v>
      </c>
      <c r="L18019" s="1">
        <v>4119.829999999999</v>
      </c>
      <c r="M18019" s="1" t="s">
        <v>25</v>
      </c>
      <c r="N18019" s="1" t="s">
        <v>197</v>
      </c>
    </row>
    <row r="18020" spans="1:14" x14ac:dyDescent="0.3">
      <c r="A18020" s="1" t="s">
        <v>50</v>
      </c>
      <c r="B18020">
        <v>1128299</v>
      </c>
      <c r="C18020" s="2">
        <v>44680</v>
      </c>
      <c r="D18020" s="1" t="s">
        <v>92</v>
      </c>
      <c r="E18020" s="1" t="s">
        <v>130</v>
      </c>
      <c r="F18020" s="1" t="s">
        <v>131</v>
      </c>
      <c r="G18020" s="1" t="s">
        <v>24</v>
      </c>
      <c r="H18020">
        <v>63</v>
      </c>
      <c r="I18020">
        <v>135</v>
      </c>
      <c r="J18020">
        <v>8505</v>
      </c>
      <c r="K18020">
        <v>4592.7000000000007</v>
      </c>
      <c r="L18020" s="1">
        <v>3912.2999999999993</v>
      </c>
      <c r="M18020" s="1" t="s">
        <v>25</v>
      </c>
      <c r="N18020" s="1" t="s">
        <v>197</v>
      </c>
    </row>
    <row r="18021" spans="1:14" x14ac:dyDescent="0.3">
      <c r="A18021" s="1" t="s">
        <v>50</v>
      </c>
      <c r="B18021">
        <v>1128299</v>
      </c>
      <c r="C18021" s="2">
        <v>44682</v>
      </c>
      <c r="D18021" s="1" t="s">
        <v>92</v>
      </c>
      <c r="E18021" s="1" t="s">
        <v>130</v>
      </c>
      <c r="F18021" s="1" t="s">
        <v>131</v>
      </c>
      <c r="G18021" s="1" t="s">
        <v>20</v>
      </c>
      <c r="H18021">
        <v>74</v>
      </c>
      <c r="I18021">
        <v>100</v>
      </c>
      <c r="J18021">
        <v>7400</v>
      </c>
      <c r="K18021">
        <v>2590</v>
      </c>
      <c r="L18021" s="1">
        <v>4810</v>
      </c>
      <c r="M18021" s="1" t="s">
        <v>25</v>
      </c>
      <c r="N18021" s="1" t="s">
        <v>197</v>
      </c>
    </row>
    <row r="18022" spans="1:14" x14ac:dyDescent="0.3">
      <c r="A18022" s="1" t="s">
        <v>50</v>
      </c>
      <c r="B18022">
        <v>1128299</v>
      </c>
      <c r="C18022" s="2">
        <v>44685</v>
      </c>
      <c r="D18022" s="1" t="s">
        <v>92</v>
      </c>
      <c r="E18022" s="1" t="s">
        <v>130</v>
      </c>
      <c r="F18022" s="1" t="s">
        <v>131</v>
      </c>
      <c r="G18022" s="1" t="s">
        <v>23</v>
      </c>
      <c r="H18022">
        <v>60</v>
      </c>
      <c r="I18022">
        <v>113</v>
      </c>
      <c r="J18022">
        <v>6780</v>
      </c>
      <c r="K18022">
        <v>3390</v>
      </c>
      <c r="L18022" s="1">
        <v>3390</v>
      </c>
      <c r="M18022" s="1" t="s">
        <v>25</v>
      </c>
      <c r="N18022" s="1" t="s">
        <v>197</v>
      </c>
    </row>
    <row r="18023" spans="1:14" x14ac:dyDescent="0.3">
      <c r="A18023" s="1" t="s">
        <v>50</v>
      </c>
      <c r="B18023">
        <v>1128299</v>
      </c>
      <c r="C18023" s="2">
        <v>44686</v>
      </c>
      <c r="D18023" s="1" t="s">
        <v>92</v>
      </c>
      <c r="E18023" s="1" t="s">
        <v>130</v>
      </c>
      <c r="F18023" s="1" t="s">
        <v>131</v>
      </c>
      <c r="G18023" s="1" t="s">
        <v>24</v>
      </c>
      <c r="H18023">
        <v>59</v>
      </c>
      <c r="I18023">
        <v>100</v>
      </c>
      <c r="J18023">
        <v>5900</v>
      </c>
      <c r="K18023">
        <v>2832</v>
      </c>
      <c r="L18023" s="1">
        <v>3068</v>
      </c>
      <c r="M18023" s="1" t="s">
        <v>25</v>
      </c>
      <c r="N18023" s="1" t="s">
        <v>197</v>
      </c>
    </row>
    <row r="18024" spans="1:14" x14ac:dyDescent="0.3">
      <c r="A18024" s="1" t="s">
        <v>50</v>
      </c>
      <c r="B18024">
        <v>1128299</v>
      </c>
      <c r="C18024" s="2">
        <v>44688</v>
      </c>
      <c r="D18024" s="1" t="s">
        <v>92</v>
      </c>
      <c r="E18024" s="1" t="s">
        <v>130</v>
      </c>
      <c r="F18024" s="1" t="s">
        <v>131</v>
      </c>
      <c r="G18024" s="1" t="s">
        <v>20</v>
      </c>
      <c r="H18024">
        <v>65</v>
      </c>
      <c r="I18024">
        <v>106</v>
      </c>
      <c r="J18024">
        <v>6890</v>
      </c>
      <c r="K18024">
        <v>2135.9</v>
      </c>
      <c r="L18024" s="1">
        <v>4754.1000000000004</v>
      </c>
      <c r="M18024" s="1" t="s">
        <v>25</v>
      </c>
      <c r="N18024" s="1" t="s">
        <v>197</v>
      </c>
    </row>
    <row r="18025" spans="1:14" x14ac:dyDescent="0.3">
      <c r="A18025" s="1" t="s">
        <v>50</v>
      </c>
      <c r="B18025">
        <v>1128299</v>
      </c>
      <c r="C18025" s="2">
        <v>44691</v>
      </c>
      <c r="D18025" s="1" t="s">
        <v>92</v>
      </c>
      <c r="E18025" s="1" t="s">
        <v>130</v>
      </c>
      <c r="F18025" s="1" t="s">
        <v>131</v>
      </c>
      <c r="G18025" s="1" t="s">
        <v>23</v>
      </c>
      <c r="H18025">
        <v>51</v>
      </c>
      <c r="I18025">
        <v>102</v>
      </c>
      <c r="J18025">
        <v>5202</v>
      </c>
      <c r="K18025">
        <v>2601</v>
      </c>
      <c r="L18025" s="1">
        <v>2601</v>
      </c>
      <c r="M18025" s="1" t="s">
        <v>25</v>
      </c>
      <c r="N18025" s="1" t="s">
        <v>197</v>
      </c>
    </row>
    <row r="18026" spans="1:14" x14ac:dyDescent="0.3">
      <c r="A18026" s="1" t="s">
        <v>50</v>
      </c>
      <c r="B18026">
        <v>1128299</v>
      </c>
      <c r="C18026" s="2">
        <v>44692</v>
      </c>
      <c r="D18026" s="1" t="s">
        <v>92</v>
      </c>
      <c r="E18026" s="1" t="s">
        <v>130</v>
      </c>
      <c r="F18026" s="1" t="s">
        <v>131</v>
      </c>
      <c r="G18026" s="1" t="s">
        <v>24</v>
      </c>
      <c r="H18026">
        <v>53</v>
      </c>
      <c r="I18026">
        <v>85</v>
      </c>
      <c r="J18026">
        <v>4505</v>
      </c>
      <c r="K18026">
        <v>2072.2999999999997</v>
      </c>
      <c r="L18026" s="1">
        <v>2432.7000000000003</v>
      </c>
      <c r="M18026" s="1" t="s">
        <v>25</v>
      </c>
      <c r="N18026" s="1" t="s">
        <v>197</v>
      </c>
    </row>
    <row r="18027" spans="1:14" x14ac:dyDescent="0.3">
      <c r="A18027" s="1" t="s">
        <v>50</v>
      </c>
      <c r="B18027">
        <v>1128299</v>
      </c>
      <c r="C18027" s="2">
        <v>44694</v>
      </c>
      <c r="D18027" s="1" t="s">
        <v>92</v>
      </c>
      <c r="E18027" s="1" t="s">
        <v>130</v>
      </c>
      <c r="F18027" s="1" t="s">
        <v>131</v>
      </c>
      <c r="G18027" s="1" t="s">
        <v>20</v>
      </c>
      <c r="H18027">
        <v>65</v>
      </c>
      <c r="I18027">
        <v>105</v>
      </c>
      <c r="J18027">
        <v>6825</v>
      </c>
      <c r="K18027">
        <v>2047.5000000000002</v>
      </c>
      <c r="L18027" s="1">
        <v>4777.5</v>
      </c>
      <c r="M18027" s="1" t="s">
        <v>25</v>
      </c>
      <c r="N18027" s="1" t="s">
        <v>197</v>
      </c>
    </row>
    <row r="18028" spans="1:14" x14ac:dyDescent="0.3">
      <c r="A18028" s="1" t="s">
        <v>50</v>
      </c>
      <c r="B18028">
        <v>1128299</v>
      </c>
      <c r="C18028" s="2">
        <v>44697</v>
      </c>
      <c r="D18028" s="1" t="s">
        <v>92</v>
      </c>
      <c r="E18028" s="1" t="s">
        <v>130</v>
      </c>
      <c r="F18028" s="1" t="s">
        <v>131</v>
      </c>
      <c r="G18028" s="1" t="s">
        <v>23</v>
      </c>
      <c r="H18028">
        <v>51</v>
      </c>
      <c r="I18028">
        <v>128</v>
      </c>
      <c r="J18028">
        <v>6528</v>
      </c>
      <c r="K18028">
        <v>3459.84</v>
      </c>
      <c r="L18028" s="1">
        <v>3068.16</v>
      </c>
      <c r="M18028" s="1" t="s">
        <v>25</v>
      </c>
      <c r="N18028" s="1" t="s">
        <v>197</v>
      </c>
    </row>
    <row r="18029" spans="1:14" x14ac:dyDescent="0.3">
      <c r="A18029" s="1" t="s">
        <v>50</v>
      </c>
      <c r="B18029">
        <v>1128299</v>
      </c>
      <c r="C18029" s="2">
        <v>44698</v>
      </c>
      <c r="D18029" s="1" t="s">
        <v>92</v>
      </c>
      <c r="E18029" s="1" t="s">
        <v>130</v>
      </c>
      <c r="F18029" s="1" t="s">
        <v>131</v>
      </c>
      <c r="G18029" s="1" t="s">
        <v>24</v>
      </c>
      <c r="H18029">
        <v>60</v>
      </c>
      <c r="I18029">
        <v>116</v>
      </c>
      <c r="J18029">
        <v>6960</v>
      </c>
      <c r="K18029">
        <v>3340.7999999999997</v>
      </c>
      <c r="L18029" s="1">
        <v>3619.2000000000003</v>
      </c>
      <c r="M18029" s="1" t="s">
        <v>25</v>
      </c>
      <c r="N18029" s="1" t="s">
        <v>197</v>
      </c>
    </row>
    <row r="18030" spans="1:14" x14ac:dyDescent="0.3">
      <c r="A18030" s="1" t="s">
        <v>50</v>
      </c>
      <c r="B18030">
        <v>1128299</v>
      </c>
      <c r="C18030" s="2">
        <v>44700</v>
      </c>
      <c r="D18030" s="1" t="s">
        <v>92</v>
      </c>
      <c r="E18030" s="1" t="s">
        <v>130</v>
      </c>
      <c r="F18030" s="1" t="s">
        <v>131</v>
      </c>
      <c r="G18030" s="1" t="s">
        <v>20</v>
      </c>
      <c r="H18030">
        <v>73</v>
      </c>
      <c r="I18030">
        <v>130</v>
      </c>
      <c r="J18030">
        <v>9490</v>
      </c>
      <c r="K18030">
        <v>2941.9</v>
      </c>
      <c r="L18030" s="1">
        <v>6548.1</v>
      </c>
      <c r="M18030" s="1" t="s">
        <v>25</v>
      </c>
      <c r="N18030" s="1" t="s">
        <v>197</v>
      </c>
    </row>
    <row r="18031" spans="1:14" x14ac:dyDescent="0.3">
      <c r="A18031" s="1" t="s">
        <v>50</v>
      </c>
      <c r="B18031">
        <v>1128299</v>
      </c>
      <c r="C18031" s="2">
        <v>44703</v>
      </c>
      <c r="D18031" s="1" t="s">
        <v>92</v>
      </c>
      <c r="E18031" s="1" t="s">
        <v>130</v>
      </c>
      <c r="F18031" s="1" t="s">
        <v>131</v>
      </c>
      <c r="G18031" s="1" t="s">
        <v>23</v>
      </c>
      <c r="H18031">
        <v>60</v>
      </c>
      <c r="I18031">
        <v>125</v>
      </c>
      <c r="J18031">
        <v>7500</v>
      </c>
      <c r="K18031">
        <v>4125</v>
      </c>
      <c r="L18031" s="1">
        <v>3375</v>
      </c>
      <c r="M18031" s="1" t="s">
        <v>25</v>
      </c>
      <c r="N18031" s="1" t="s">
        <v>197</v>
      </c>
    </row>
    <row r="18032" spans="1:14" x14ac:dyDescent="0.3">
      <c r="A18032" s="1" t="s">
        <v>50</v>
      </c>
      <c r="B18032">
        <v>1128299</v>
      </c>
      <c r="C18032" s="2">
        <v>44704</v>
      </c>
      <c r="D18032" s="1" t="s">
        <v>92</v>
      </c>
      <c r="E18032" s="1" t="s">
        <v>130</v>
      </c>
      <c r="F18032" s="1" t="s">
        <v>131</v>
      </c>
      <c r="G18032" s="1" t="s">
        <v>24</v>
      </c>
      <c r="H18032">
        <v>63</v>
      </c>
      <c r="I18032">
        <v>125</v>
      </c>
      <c r="J18032">
        <v>7875</v>
      </c>
      <c r="K18032">
        <v>3543.7499999999995</v>
      </c>
      <c r="L18032" s="1">
        <v>4331.25</v>
      </c>
      <c r="M18032" s="1" t="s">
        <v>25</v>
      </c>
      <c r="N18032" s="1" t="s">
        <v>197</v>
      </c>
    </row>
    <row r="18033" spans="1:14" x14ac:dyDescent="0.3">
      <c r="A18033" s="1" t="s">
        <v>50</v>
      </c>
      <c r="B18033">
        <v>1128299</v>
      </c>
      <c r="C18033" s="2">
        <v>44706</v>
      </c>
      <c r="D18033" s="1" t="s">
        <v>92</v>
      </c>
      <c r="E18033" s="1" t="s">
        <v>130</v>
      </c>
      <c r="F18033" s="1" t="s">
        <v>131</v>
      </c>
      <c r="G18033" s="1" t="s">
        <v>20</v>
      </c>
      <c r="H18033">
        <v>75</v>
      </c>
      <c r="I18033">
        <v>137</v>
      </c>
      <c r="J18033">
        <v>10275</v>
      </c>
      <c r="K18033">
        <v>3390.75</v>
      </c>
      <c r="L18033" s="1">
        <v>6884.25</v>
      </c>
      <c r="M18033" s="1" t="s">
        <v>25</v>
      </c>
      <c r="N18033" s="1" t="s">
        <v>197</v>
      </c>
    </row>
    <row r="18034" spans="1:14" x14ac:dyDescent="0.3">
      <c r="A18034" s="1" t="s">
        <v>50</v>
      </c>
      <c r="B18034">
        <v>1128299</v>
      </c>
      <c r="C18034" s="2">
        <v>44709</v>
      </c>
      <c r="D18034" s="1" t="s">
        <v>92</v>
      </c>
      <c r="E18034" s="1" t="s">
        <v>130</v>
      </c>
      <c r="F18034" s="1" t="s">
        <v>131</v>
      </c>
      <c r="G18034" s="1" t="s">
        <v>23</v>
      </c>
      <c r="H18034">
        <v>46</v>
      </c>
      <c r="I18034">
        <v>135</v>
      </c>
      <c r="J18034">
        <v>6210</v>
      </c>
      <c r="K18034">
        <v>2173.5</v>
      </c>
      <c r="L18034" s="1">
        <v>4036.5</v>
      </c>
      <c r="M18034" s="1" t="s">
        <v>25</v>
      </c>
      <c r="N18034" s="1" t="s">
        <v>197</v>
      </c>
    </row>
    <row r="18035" spans="1:14" x14ac:dyDescent="0.3">
      <c r="A18035" s="1" t="s">
        <v>50</v>
      </c>
      <c r="B18035">
        <v>1128299</v>
      </c>
      <c r="C18035" s="2">
        <v>44710</v>
      </c>
      <c r="D18035" s="1" t="s">
        <v>92</v>
      </c>
      <c r="E18035" s="1" t="s">
        <v>130</v>
      </c>
      <c r="F18035" s="1" t="s">
        <v>131</v>
      </c>
      <c r="G18035" s="1" t="s">
        <v>24</v>
      </c>
      <c r="H18035">
        <v>49</v>
      </c>
      <c r="I18035">
        <v>78</v>
      </c>
      <c r="J18035">
        <v>3822</v>
      </c>
      <c r="K18035">
        <v>1567.02</v>
      </c>
      <c r="L18035" s="1">
        <v>2254.98</v>
      </c>
      <c r="M18035" s="1" t="s">
        <v>25</v>
      </c>
      <c r="N18035" s="1" t="s">
        <v>197</v>
      </c>
    </row>
    <row r="18036" spans="1:14" x14ac:dyDescent="0.3">
      <c r="A18036" s="1" t="s">
        <v>50</v>
      </c>
      <c r="B18036">
        <v>1128299</v>
      </c>
      <c r="C18036" s="2">
        <v>43909</v>
      </c>
      <c r="D18036" s="1" t="s">
        <v>92</v>
      </c>
      <c r="E18036" s="1" t="s">
        <v>130</v>
      </c>
      <c r="F18036" s="1" t="s">
        <v>131</v>
      </c>
      <c r="G18036" s="1" t="s">
        <v>18</v>
      </c>
      <c r="H18036">
        <v>41</v>
      </c>
      <c r="I18036">
        <v>56</v>
      </c>
      <c r="J18036">
        <v>2296</v>
      </c>
      <c r="K18036">
        <v>1469.44</v>
      </c>
      <c r="L18036" s="1">
        <v>826.56</v>
      </c>
      <c r="M18036" s="1" t="s">
        <v>25</v>
      </c>
      <c r="N18036" s="1" t="s">
        <v>196</v>
      </c>
    </row>
    <row r="18037" spans="1:14" x14ac:dyDescent="0.3">
      <c r="A18037" s="1" t="s">
        <v>50</v>
      </c>
      <c r="B18037">
        <v>1128299</v>
      </c>
      <c r="C18037" s="2">
        <v>43911</v>
      </c>
      <c r="D18037" s="1" t="s">
        <v>92</v>
      </c>
      <c r="E18037" s="1" t="s">
        <v>130</v>
      </c>
      <c r="F18037" s="1" t="s">
        <v>131</v>
      </c>
      <c r="G18037" s="1" t="s">
        <v>21</v>
      </c>
      <c r="H18037">
        <v>27</v>
      </c>
      <c r="I18037">
        <v>131</v>
      </c>
      <c r="J18037">
        <v>3537</v>
      </c>
      <c r="K18037">
        <v>1697.7600000000002</v>
      </c>
      <c r="L18037" s="1">
        <v>1839.2399999999998</v>
      </c>
      <c r="M18037" s="1" t="s">
        <v>25</v>
      </c>
      <c r="N18037" s="1" t="s">
        <v>196</v>
      </c>
    </row>
    <row r="18038" spans="1:14" x14ac:dyDescent="0.3">
      <c r="A18038" s="1" t="s">
        <v>50</v>
      </c>
      <c r="B18038">
        <v>1128299</v>
      </c>
      <c r="C18038" s="2">
        <v>43912</v>
      </c>
      <c r="D18038" s="1" t="s">
        <v>92</v>
      </c>
      <c r="E18038" s="1" t="s">
        <v>130</v>
      </c>
      <c r="F18038" s="1" t="s">
        <v>131</v>
      </c>
      <c r="G18038" s="1" t="s">
        <v>22</v>
      </c>
      <c r="H18038">
        <v>38</v>
      </c>
      <c r="I18038">
        <v>111</v>
      </c>
      <c r="J18038">
        <v>4218</v>
      </c>
      <c r="K18038">
        <v>1265.4000000000001</v>
      </c>
      <c r="L18038" s="1">
        <v>2952.6</v>
      </c>
      <c r="M18038" s="1" t="s">
        <v>25</v>
      </c>
      <c r="N18038" s="1" t="s">
        <v>196</v>
      </c>
    </row>
    <row r="18039" spans="1:14" x14ac:dyDescent="0.3">
      <c r="A18039" s="1" t="s">
        <v>50</v>
      </c>
      <c r="B18039">
        <v>1128299</v>
      </c>
      <c r="C18039" s="2">
        <v>43915</v>
      </c>
      <c r="D18039" s="1" t="s">
        <v>92</v>
      </c>
      <c r="E18039" s="1" t="s">
        <v>130</v>
      </c>
      <c r="F18039" s="1" t="s">
        <v>131</v>
      </c>
      <c r="G18039" s="1" t="s">
        <v>18</v>
      </c>
      <c r="H18039">
        <v>43</v>
      </c>
      <c r="I18039">
        <v>58</v>
      </c>
      <c r="J18039">
        <v>2494</v>
      </c>
      <c r="K18039">
        <v>1546.28</v>
      </c>
      <c r="L18039" s="1">
        <v>947.72</v>
      </c>
      <c r="M18039" s="1" t="s">
        <v>25</v>
      </c>
      <c r="N18039" s="1" t="s">
        <v>196</v>
      </c>
    </row>
    <row r="18040" spans="1:14" x14ac:dyDescent="0.3">
      <c r="A18040" s="1" t="s">
        <v>50</v>
      </c>
      <c r="B18040">
        <v>1128299</v>
      </c>
      <c r="C18040" s="2">
        <v>43917</v>
      </c>
      <c r="D18040" s="1" t="s">
        <v>92</v>
      </c>
      <c r="E18040" s="1" t="s">
        <v>130</v>
      </c>
      <c r="F18040" s="1" t="s">
        <v>131</v>
      </c>
      <c r="G18040" s="1" t="s">
        <v>21</v>
      </c>
      <c r="H18040">
        <v>37</v>
      </c>
      <c r="I18040">
        <v>165</v>
      </c>
      <c r="J18040">
        <v>6105</v>
      </c>
      <c r="K18040">
        <v>2930.4</v>
      </c>
      <c r="L18040" s="1">
        <v>3174.6</v>
      </c>
      <c r="M18040" s="1" t="s">
        <v>25</v>
      </c>
      <c r="N18040" s="1" t="s">
        <v>196</v>
      </c>
    </row>
    <row r="18041" spans="1:14" x14ac:dyDescent="0.3">
      <c r="A18041" s="1" t="s">
        <v>50</v>
      </c>
      <c r="B18041">
        <v>1128299</v>
      </c>
      <c r="C18041" s="2">
        <v>43918</v>
      </c>
      <c r="D18041" s="1" t="s">
        <v>92</v>
      </c>
      <c r="E18041" s="1" t="s">
        <v>130</v>
      </c>
      <c r="F18041" s="1" t="s">
        <v>131</v>
      </c>
      <c r="G18041" s="1" t="s">
        <v>22</v>
      </c>
      <c r="H18041">
        <v>48</v>
      </c>
      <c r="I18041">
        <v>112</v>
      </c>
      <c r="J18041">
        <v>5376</v>
      </c>
      <c r="K18041">
        <v>1827.8400000000001</v>
      </c>
      <c r="L18041" s="1">
        <v>3548.16</v>
      </c>
      <c r="M18041" s="1" t="s">
        <v>25</v>
      </c>
      <c r="N18041" s="1" t="s">
        <v>196</v>
      </c>
    </row>
    <row r="18042" spans="1:14" x14ac:dyDescent="0.3">
      <c r="A18042" s="1" t="s">
        <v>50</v>
      </c>
      <c r="B18042">
        <v>1128299</v>
      </c>
      <c r="C18042" s="2">
        <v>43921</v>
      </c>
      <c r="D18042" s="1" t="s">
        <v>92</v>
      </c>
      <c r="E18042" s="1" t="s">
        <v>130</v>
      </c>
      <c r="F18042" s="1" t="s">
        <v>131</v>
      </c>
      <c r="G18042" s="1" t="s">
        <v>18</v>
      </c>
      <c r="H18042">
        <v>56</v>
      </c>
      <c r="I18042">
        <v>39</v>
      </c>
      <c r="J18042">
        <v>2184</v>
      </c>
      <c r="K18042">
        <v>1310.3999999999999</v>
      </c>
      <c r="L18042" s="1">
        <v>873.60000000000014</v>
      </c>
      <c r="M18042" s="1" t="s">
        <v>25</v>
      </c>
      <c r="N18042" s="1" t="s">
        <v>196</v>
      </c>
    </row>
    <row r="18043" spans="1:14" x14ac:dyDescent="0.3">
      <c r="A18043" s="1" t="s">
        <v>50</v>
      </c>
      <c r="B18043">
        <v>1128299</v>
      </c>
      <c r="C18043" s="2">
        <v>43923</v>
      </c>
      <c r="D18043" s="1" t="s">
        <v>92</v>
      </c>
      <c r="E18043" s="1" t="s">
        <v>130</v>
      </c>
      <c r="F18043" s="1" t="s">
        <v>131</v>
      </c>
      <c r="G18043" s="1" t="s">
        <v>21</v>
      </c>
      <c r="H18043">
        <v>55</v>
      </c>
      <c r="I18043">
        <v>131</v>
      </c>
      <c r="J18043">
        <v>7205</v>
      </c>
      <c r="K18043">
        <v>3386.3500000000004</v>
      </c>
      <c r="L18043" s="1">
        <v>3818.6499999999996</v>
      </c>
      <c r="M18043" s="1" t="s">
        <v>25</v>
      </c>
      <c r="N18043" s="1" t="s">
        <v>196</v>
      </c>
    </row>
    <row r="18044" spans="1:14" x14ac:dyDescent="0.3">
      <c r="A18044" s="1" t="s">
        <v>50</v>
      </c>
      <c r="B18044">
        <v>1128299</v>
      </c>
      <c r="C18044" s="2">
        <v>43924</v>
      </c>
      <c r="D18044" s="1" t="s">
        <v>92</v>
      </c>
      <c r="E18044" s="1" t="s">
        <v>130</v>
      </c>
      <c r="F18044" s="1" t="s">
        <v>131</v>
      </c>
      <c r="G18044" s="1" t="s">
        <v>22</v>
      </c>
      <c r="H18044">
        <v>59</v>
      </c>
      <c r="I18044">
        <v>94</v>
      </c>
      <c r="J18044">
        <v>5546</v>
      </c>
      <c r="K18044">
        <v>1941.1</v>
      </c>
      <c r="L18044" s="1">
        <v>3604.9</v>
      </c>
      <c r="M18044" s="1" t="s">
        <v>25</v>
      </c>
      <c r="N18044" s="1" t="s">
        <v>196</v>
      </c>
    </row>
    <row r="18045" spans="1:14" x14ac:dyDescent="0.3">
      <c r="A18045" s="1" t="s">
        <v>50</v>
      </c>
      <c r="B18045">
        <v>1128299</v>
      </c>
      <c r="C18045" s="2">
        <v>43927</v>
      </c>
      <c r="D18045" s="1" t="s">
        <v>92</v>
      </c>
      <c r="E18045" s="1" t="s">
        <v>130</v>
      </c>
      <c r="F18045" s="1" t="s">
        <v>131</v>
      </c>
      <c r="G18045" s="1" t="s">
        <v>18</v>
      </c>
      <c r="H18045">
        <v>62</v>
      </c>
      <c r="I18045">
        <v>44</v>
      </c>
      <c r="J18045">
        <v>2728</v>
      </c>
      <c r="K18045">
        <v>1664.08</v>
      </c>
      <c r="L18045" s="1">
        <v>1063.92</v>
      </c>
      <c r="M18045" s="1" t="s">
        <v>25</v>
      </c>
      <c r="N18045" s="1" t="s">
        <v>196</v>
      </c>
    </row>
    <row r="18046" spans="1:14" x14ac:dyDescent="0.3">
      <c r="A18046" s="1" t="s">
        <v>50</v>
      </c>
      <c r="B18046">
        <v>1128299</v>
      </c>
      <c r="C18046" s="2">
        <v>43929</v>
      </c>
      <c r="D18046" s="1" t="s">
        <v>92</v>
      </c>
      <c r="E18046" s="1" t="s">
        <v>130</v>
      </c>
      <c r="F18046" s="1" t="s">
        <v>131</v>
      </c>
      <c r="G18046" s="1" t="s">
        <v>21</v>
      </c>
      <c r="H18046">
        <v>55</v>
      </c>
      <c r="I18046">
        <v>131</v>
      </c>
      <c r="J18046">
        <v>7205</v>
      </c>
      <c r="K18046">
        <v>4395.05</v>
      </c>
      <c r="L18046" s="1">
        <v>2809.95</v>
      </c>
      <c r="M18046" s="1" t="s">
        <v>25</v>
      </c>
      <c r="N18046" s="1" t="s">
        <v>196</v>
      </c>
    </row>
    <row r="18047" spans="1:14" x14ac:dyDescent="0.3">
      <c r="A18047" s="1" t="s">
        <v>50</v>
      </c>
      <c r="B18047">
        <v>1128299</v>
      </c>
      <c r="C18047" s="2">
        <v>43930</v>
      </c>
      <c r="D18047" s="1" t="s">
        <v>92</v>
      </c>
      <c r="E18047" s="1" t="s">
        <v>130</v>
      </c>
      <c r="F18047" s="1" t="s">
        <v>131</v>
      </c>
      <c r="G18047" s="1" t="s">
        <v>22</v>
      </c>
      <c r="H18047">
        <v>60</v>
      </c>
      <c r="I18047">
        <v>105</v>
      </c>
      <c r="J18047">
        <v>6300</v>
      </c>
      <c r="K18047">
        <v>2898</v>
      </c>
      <c r="L18047" s="1">
        <v>3402</v>
      </c>
      <c r="M18047" s="1" t="s">
        <v>25</v>
      </c>
      <c r="N18047" s="1" t="s">
        <v>196</v>
      </c>
    </row>
    <row r="18048" spans="1:14" x14ac:dyDescent="0.3">
      <c r="A18048" s="1" t="s">
        <v>50</v>
      </c>
      <c r="B18048">
        <v>1128299</v>
      </c>
      <c r="C18048" s="2">
        <v>43933</v>
      </c>
      <c r="D18048" s="1" t="s">
        <v>92</v>
      </c>
      <c r="E18048" s="1" t="s">
        <v>130</v>
      </c>
      <c r="F18048" s="1" t="s">
        <v>131</v>
      </c>
      <c r="G18048" s="1" t="s">
        <v>18</v>
      </c>
      <c r="H18048">
        <v>63</v>
      </c>
      <c r="I18048">
        <v>44</v>
      </c>
      <c r="J18048">
        <v>2772</v>
      </c>
      <c r="K18048">
        <v>2106.7200000000003</v>
      </c>
      <c r="L18048" s="1">
        <v>665.27999999999975</v>
      </c>
      <c r="M18048" s="1" t="s">
        <v>25</v>
      </c>
      <c r="N18048" s="1" t="s">
        <v>196</v>
      </c>
    </row>
    <row r="18049" spans="1:14" x14ac:dyDescent="0.3">
      <c r="A18049" s="1" t="s">
        <v>50</v>
      </c>
      <c r="B18049">
        <v>1128299</v>
      </c>
      <c r="C18049" s="2">
        <v>43935</v>
      </c>
      <c r="D18049" s="1" t="s">
        <v>92</v>
      </c>
      <c r="E18049" s="1" t="s">
        <v>130</v>
      </c>
      <c r="F18049" s="1" t="s">
        <v>131</v>
      </c>
      <c r="G18049" s="1" t="s">
        <v>21</v>
      </c>
      <c r="H18049">
        <v>54</v>
      </c>
      <c r="I18049">
        <v>189</v>
      </c>
      <c r="J18049">
        <v>10206</v>
      </c>
      <c r="K18049">
        <v>6531.84</v>
      </c>
      <c r="L18049" s="1">
        <v>3674.16</v>
      </c>
      <c r="M18049" s="1" t="s">
        <v>25</v>
      </c>
      <c r="N18049" s="1" t="s">
        <v>196</v>
      </c>
    </row>
    <row r="18050" spans="1:14" x14ac:dyDescent="0.3">
      <c r="A18050" s="1" t="s">
        <v>50</v>
      </c>
      <c r="B18050">
        <v>1128299</v>
      </c>
      <c r="C18050" s="2">
        <v>43936</v>
      </c>
      <c r="D18050" s="1" t="s">
        <v>92</v>
      </c>
      <c r="E18050" s="1" t="s">
        <v>130</v>
      </c>
      <c r="F18050" s="1" t="s">
        <v>131</v>
      </c>
      <c r="G18050" s="1" t="s">
        <v>22</v>
      </c>
      <c r="H18050">
        <v>59</v>
      </c>
      <c r="I18050">
        <v>144</v>
      </c>
      <c r="J18050">
        <v>8496</v>
      </c>
      <c r="K18050">
        <v>4248</v>
      </c>
      <c r="L18050" s="1">
        <v>4248</v>
      </c>
      <c r="M18050" s="1" t="s">
        <v>25</v>
      </c>
      <c r="N18050" s="1" t="s">
        <v>196</v>
      </c>
    </row>
    <row r="18051" spans="1:14" x14ac:dyDescent="0.3">
      <c r="A18051" s="1" t="s">
        <v>50</v>
      </c>
      <c r="B18051">
        <v>1128299</v>
      </c>
      <c r="C18051" s="2">
        <v>43939</v>
      </c>
      <c r="D18051" s="1" t="s">
        <v>92</v>
      </c>
      <c r="E18051" s="1" t="s">
        <v>130</v>
      </c>
      <c r="F18051" s="1" t="s">
        <v>131</v>
      </c>
      <c r="G18051" s="1" t="s">
        <v>18</v>
      </c>
      <c r="H18051">
        <v>66</v>
      </c>
      <c r="I18051">
        <v>91</v>
      </c>
      <c r="J18051">
        <v>6006</v>
      </c>
      <c r="K18051">
        <v>4624.6200000000008</v>
      </c>
      <c r="L18051" s="1">
        <v>1381.3799999999992</v>
      </c>
      <c r="M18051" s="1" t="s">
        <v>25</v>
      </c>
      <c r="N18051" s="1" t="s">
        <v>196</v>
      </c>
    </row>
    <row r="18052" spans="1:14" x14ac:dyDescent="0.3">
      <c r="A18052" s="1" t="s">
        <v>50</v>
      </c>
      <c r="B18052">
        <v>1128299</v>
      </c>
      <c r="C18052" s="2">
        <v>43941</v>
      </c>
      <c r="D18052" s="1" t="s">
        <v>92</v>
      </c>
      <c r="E18052" s="1" t="s">
        <v>130</v>
      </c>
      <c r="F18052" s="1" t="s">
        <v>131</v>
      </c>
      <c r="G18052" s="1" t="s">
        <v>21</v>
      </c>
      <c r="H18052">
        <v>64</v>
      </c>
      <c r="I18052">
        <v>202</v>
      </c>
      <c r="J18052">
        <v>12928</v>
      </c>
      <c r="K18052">
        <v>7756.7999999999993</v>
      </c>
      <c r="L18052" s="1">
        <v>5171.2000000000007</v>
      </c>
      <c r="M18052" s="1" t="s">
        <v>25</v>
      </c>
      <c r="N18052" s="1" t="s">
        <v>196</v>
      </c>
    </row>
    <row r="18053" spans="1:14" x14ac:dyDescent="0.3">
      <c r="A18053" s="1" t="s">
        <v>50</v>
      </c>
      <c r="B18053">
        <v>1128299</v>
      </c>
      <c r="C18053" s="2">
        <v>43942</v>
      </c>
      <c r="D18053" s="1" t="s">
        <v>92</v>
      </c>
      <c r="E18053" s="1" t="s">
        <v>130</v>
      </c>
      <c r="F18053" s="1" t="s">
        <v>131</v>
      </c>
      <c r="G18053" s="1" t="s">
        <v>22</v>
      </c>
      <c r="H18053">
        <v>67</v>
      </c>
      <c r="I18053">
        <v>188</v>
      </c>
      <c r="J18053">
        <v>12596</v>
      </c>
      <c r="K18053">
        <v>5038.4000000000005</v>
      </c>
      <c r="L18053" s="1">
        <v>7557.5999999999995</v>
      </c>
      <c r="M18053" s="1" t="s">
        <v>25</v>
      </c>
      <c r="N18053" s="1" t="s">
        <v>196</v>
      </c>
    </row>
    <row r="18054" spans="1:14" x14ac:dyDescent="0.3">
      <c r="A18054" s="1" t="s">
        <v>50</v>
      </c>
      <c r="B18054">
        <v>1128299</v>
      </c>
      <c r="C18054" s="2">
        <v>43945</v>
      </c>
      <c r="D18054" s="1" t="s">
        <v>92</v>
      </c>
      <c r="E18054" s="1" t="s">
        <v>130</v>
      </c>
      <c r="F18054" s="1" t="s">
        <v>131</v>
      </c>
      <c r="G18054" s="1" t="s">
        <v>18</v>
      </c>
      <c r="H18054">
        <v>67</v>
      </c>
      <c r="I18054">
        <v>131</v>
      </c>
      <c r="J18054">
        <v>8777</v>
      </c>
      <c r="K18054">
        <v>6143.9000000000005</v>
      </c>
      <c r="L18054" s="1">
        <v>2633.0999999999995</v>
      </c>
      <c r="M18054" s="1" t="s">
        <v>25</v>
      </c>
      <c r="N18054" s="1" t="s">
        <v>196</v>
      </c>
    </row>
    <row r="18055" spans="1:14" x14ac:dyDescent="0.3">
      <c r="A18055" s="1" t="s">
        <v>50</v>
      </c>
      <c r="B18055">
        <v>1128299</v>
      </c>
      <c r="C18055" s="2">
        <v>43947</v>
      </c>
      <c r="D18055" s="1" t="s">
        <v>92</v>
      </c>
      <c r="E18055" s="1" t="s">
        <v>130</v>
      </c>
      <c r="F18055" s="1" t="s">
        <v>131</v>
      </c>
      <c r="G18055" s="1" t="s">
        <v>21</v>
      </c>
      <c r="H18055">
        <v>63</v>
      </c>
      <c r="I18055">
        <v>196</v>
      </c>
      <c r="J18055">
        <v>12348</v>
      </c>
      <c r="K18055">
        <v>7285.3200000000006</v>
      </c>
      <c r="L18055" s="1">
        <v>5062.6799999999994</v>
      </c>
      <c r="M18055" s="1" t="s">
        <v>25</v>
      </c>
      <c r="N18055" s="1" t="s">
        <v>196</v>
      </c>
    </row>
    <row r="18056" spans="1:14" x14ac:dyDescent="0.3">
      <c r="A18056" s="1" t="s">
        <v>50</v>
      </c>
      <c r="B18056">
        <v>1128299</v>
      </c>
      <c r="C18056" s="2">
        <v>43948</v>
      </c>
      <c r="D18056" s="1" t="s">
        <v>92</v>
      </c>
      <c r="E18056" s="1" t="s">
        <v>130</v>
      </c>
      <c r="F18056" s="1" t="s">
        <v>131</v>
      </c>
      <c r="G18056" s="1" t="s">
        <v>22</v>
      </c>
      <c r="H18056">
        <v>73</v>
      </c>
      <c r="I18056">
        <v>189</v>
      </c>
      <c r="J18056">
        <v>13797</v>
      </c>
      <c r="K18056">
        <v>5794.74</v>
      </c>
      <c r="L18056" s="1">
        <v>8002.26</v>
      </c>
      <c r="M18056" s="1" t="s">
        <v>25</v>
      </c>
      <c r="N18056" s="1" t="s">
        <v>196</v>
      </c>
    </row>
    <row r="18057" spans="1:14" x14ac:dyDescent="0.3">
      <c r="A18057" s="1" t="s">
        <v>50</v>
      </c>
      <c r="B18057">
        <v>1128299</v>
      </c>
      <c r="C18057" s="2">
        <v>43951</v>
      </c>
      <c r="D18057" s="1" t="s">
        <v>92</v>
      </c>
      <c r="E18057" s="1" t="s">
        <v>130</v>
      </c>
      <c r="F18057" s="1" t="s">
        <v>131</v>
      </c>
      <c r="G18057" s="1" t="s">
        <v>18</v>
      </c>
      <c r="H18057">
        <v>74</v>
      </c>
      <c r="I18057">
        <v>140</v>
      </c>
      <c r="J18057">
        <v>10360</v>
      </c>
      <c r="K18057">
        <v>7562.8000000000011</v>
      </c>
      <c r="L18057" s="1">
        <v>2797.1999999999989</v>
      </c>
      <c r="M18057" s="1" t="s">
        <v>25</v>
      </c>
      <c r="N18057" s="1" t="s">
        <v>196</v>
      </c>
    </row>
    <row r="18058" spans="1:14" x14ac:dyDescent="0.3">
      <c r="A18058" s="1" t="s">
        <v>50</v>
      </c>
      <c r="B18058">
        <v>1128299</v>
      </c>
      <c r="C18058" s="2">
        <v>43953</v>
      </c>
      <c r="D18058" s="1" t="s">
        <v>92</v>
      </c>
      <c r="E18058" s="1" t="s">
        <v>130</v>
      </c>
      <c r="F18058" s="1" t="s">
        <v>131</v>
      </c>
      <c r="G18058" s="1" t="s">
        <v>21</v>
      </c>
      <c r="H18058">
        <v>59</v>
      </c>
      <c r="I18058">
        <v>162</v>
      </c>
      <c r="J18058">
        <v>9558</v>
      </c>
      <c r="K18058">
        <v>5065.7400000000007</v>
      </c>
      <c r="L18058" s="1">
        <v>4492.2599999999993</v>
      </c>
      <c r="M18058" s="1" t="s">
        <v>25</v>
      </c>
      <c r="N18058" s="1" t="s">
        <v>196</v>
      </c>
    </row>
    <row r="18059" spans="1:14" x14ac:dyDescent="0.3">
      <c r="A18059" s="1" t="s">
        <v>50</v>
      </c>
      <c r="B18059">
        <v>1128299</v>
      </c>
      <c r="C18059" s="2">
        <v>43954</v>
      </c>
      <c r="D18059" s="1" t="s">
        <v>92</v>
      </c>
      <c r="E18059" s="1" t="s">
        <v>130</v>
      </c>
      <c r="F18059" s="1" t="s">
        <v>131</v>
      </c>
      <c r="G18059" s="1" t="s">
        <v>22</v>
      </c>
      <c r="H18059">
        <v>69</v>
      </c>
      <c r="I18059">
        <v>168</v>
      </c>
      <c r="J18059">
        <v>11592</v>
      </c>
      <c r="K18059">
        <v>4173.12</v>
      </c>
      <c r="L18059" s="1">
        <v>7418.88</v>
      </c>
      <c r="M18059" s="1" t="s">
        <v>25</v>
      </c>
      <c r="N18059" s="1" t="s">
        <v>196</v>
      </c>
    </row>
    <row r="18060" spans="1:14" x14ac:dyDescent="0.3">
      <c r="A18060" s="1" t="s">
        <v>50</v>
      </c>
      <c r="B18060">
        <v>1128299</v>
      </c>
      <c r="C18060" s="2">
        <v>43957</v>
      </c>
      <c r="D18060" s="1" t="s">
        <v>92</v>
      </c>
      <c r="E18060" s="1" t="s">
        <v>130</v>
      </c>
      <c r="F18060" s="1" t="s">
        <v>131</v>
      </c>
      <c r="G18060" s="1" t="s">
        <v>18</v>
      </c>
      <c r="H18060">
        <v>74</v>
      </c>
      <c r="I18060">
        <v>120</v>
      </c>
      <c r="J18060">
        <v>8880</v>
      </c>
      <c r="K18060">
        <v>6127.2000000000016</v>
      </c>
      <c r="L18060" s="1">
        <v>2752.7999999999984</v>
      </c>
      <c r="M18060" s="1" t="s">
        <v>25</v>
      </c>
      <c r="N18060" s="1" t="s">
        <v>196</v>
      </c>
    </row>
    <row r="18061" spans="1:14" x14ac:dyDescent="0.3">
      <c r="A18061" s="1" t="s">
        <v>50</v>
      </c>
      <c r="B18061">
        <v>1128299</v>
      </c>
      <c r="C18061" s="2">
        <v>43959</v>
      </c>
      <c r="D18061" s="1" t="s">
        <v>92</v>
      </c>
      <c r="E18061" s="1" t="s">
        <v>130</v>
      </c>
      <c r="F18061" s="1" t="s">
        <v>131</v>
      </c>
      <c r="G18061" s="1" t="s">
        <v>21</v>
      </c>
      <c r="H18061">
        <v>51</v>
      </c>
      <c r="I18061">
        <v>137</v>
      </c>
      <c r="J18061">
        <v>6987</v>
      </c>
      <c r="K18061">
        <v>3493.5</v>
      </c>
      <c r="L18061" s="1">
        <v>3493.5</v>
      </c>
      <c r="M18061" s="1" t="s">
        <v>25</v>
      </c>
      <c r="N18061" s="1" t="s">
        <v>196</v>
      </c>
    </row>
    <row r="18062" spans="1:14" x14ac:dyDescent="0.3">
      <c r="A18062" s="1" t="s">
        <v>50</v>
      </c>
      <c r="B18062">
        <v>1128299</v>
      </c>
      <c r="C18062" s="2">
        <v>43960</v>
      </c>
      <c r="D18062" s="1" t="s">
        <v>92</v>
      </c>
      <c r="E18062" s="1" t="s">
        <v>130</v>
      </c>
      <c r="F18062" s="1" t="s">
        <v>131</v>
      </c>
      <c r="G18062" s="1" t="s">
        <v>22</v>
      </c>
      <c r="H18062">
        <v>54</v>
      </c>
      <c r="I18062">
        <v>152</v>
      </c>
      <c r="J18062">
        <v>8208</v>
      </c>
      <c r="K18062">
        <v>2872.7999999999997</v>
      </c>
      <c r="L18062" s="1">
        <v>5335.2000000000007</v>
      </c>
      <c r="M18062" s="1" t="s">
        <v>25</v>
      </c>
      <c r="N18062" s="1" t="s">
        <v>196</v>
      </c>
    </row>
    <row r="18063" spans="1:14" x14ac:dyDescent="0.3">
      <c r="A18063" s="1" t="s">
        <v>50</v>
      </c>
      <c r="B18063">
        <v>1128299</v>
      </c>
      <c r="C18063" s="2">
        <v>43963</v>
      </c>
      <c r="D18063" s="1" t="s">
        <v>92</v>
      </c>
      <c r="E18063" s="1" t="s">
        <v>130</v>
      </c>
      <c r="F18063" s="1" t="s">
        <v>131</v>
      </c>
      <c r="G18063" s="1" t="s">
        <v>18</v>
      </c>
      <c r="H18063">
        <v>64</v>
      </c>
      <c r="I18063">
        <v>75</v>
      </c>
      <c r="J18063">
        <v>4800</v>
      </c>
      <c r="K18063">
        <v>3168.0000000000009</v>
      </c>
      <c r="L18063" s="1">
        <v>1631.9999999999991</v>
      </c>
      <c r="M18063" s="1" t="s">
        <v>25</v>
      </c>
      <c r="N18063" s="1" t="s">
        <v>196</v>
      </c>
    </row>
    <row r="18064" spans="1:14" x14ac:dyDescent="0.3">
      <c r="A18064" s="1" t="s">
        <v>50</v>
      </c>
      <c r="B18064">
        <v>1128299</v>
      </c>
      <c r="C18064" s="2">
        <v>43965</v>
      </c>
      <c r="D18064" s="1" t="s">
        <v>92</v>
      </c>
      <c r="E18064" s="1" t="s">
        <v>130</v>
      </c>
      <c r="F18064" s="1" t="s">
        <v>131</v>
      </c>
      <c r="G18064" s="1" t="s">
        <v>21</v>
      </c>
      <c r="H18064">
        <v>52</v>
      </c>
      <c r="I18064">
        <v>150</v>
      </c>
      <c r="J18064">
        <v>7800</v>
      </c>
      <c r="K18064">
        <v>4290</v>
      </c>
      <c r="L18064" s="1">
        <v>3510</v>
      </c>
      <c r="M18064" s="1" t="s">
        <v>25</v>
      </c>
      <c r="N18064" s="1" t="s">
        <v>196</v>
      </c>
    </row>
    <row r="18065" spans="1:14" x14ac:dyDescent="0.3">
      <c r="A18065" s="1" t="s">
        <v>50</v>
      </c>
      <c r="B18065">
        <v>1128299</v>
      </c>
      <c r="C18065" s="2">
        <v>43966</v>
      </c>
      <c r="D18065" s="1" t="s">
        <v>92</v>
      </c>
      <c r="E18065" s="1" t="s">
        <v>130</v>
      </c>
      <c r="F18065" s="1" t="s">
        <v>131</v>
      </c>
      <c r="G18065" s="1" t="s">
        <v>22</v>
      </c>
      <c r="H18065">
        <v>55</v>
      </c>
      <c r="I18065">
        <v>150</v>
      </c>
      <c r="J18065">
        <v>8250</v>
      </c>
      <c r="K18065">
        <v>3052.5</v>
      </c>
      <c r="L18065" s="1">
        <v>5197.5</v>
      </c>
      <c r="M18065" s="1" t="s">
        <v>25</v>
      </c>
      <c r="N18065" s="1" t="s">
        <v>196</v>
      </c>
    </row>
    <row r="18066" spans="1:14" x14ac:dyDescent="0.3">
      <c r="A18066" s="1" t="s">
        <v>50</v>
      </c>
      <c r="B18066">
        <v>1128299</v>
      </c>
      <c r="C18066" s="2">
        <v>43969</v>
      </c>
      <c r="D18066" s="1" t="s">
        <v>92</v>
      </c>
      <c r="E18066" s="1" t="s">
        <v>130</v>
      </c>
      <c r="F18066" s="1" t="s">
        <v>131</v>
      </c>
      <c r="G18066" s="1" t="s">
        <v>18</v>
      </c>
      <c r="H18066">
        <v>68</v>
      </c>
      <c r="I18066">
        <v>105</v>
      </c>
      <c r="J18066">
        <v>7140</v>
      </c>
      <c r="K18066">
        <v>4926.6000000000013</v>
      </c>
      <c r="L18066" s="1">
        <v>2213.3999999999987</v>
      </c>
      <c r="M18066" s="1" t="s">
        <v>25</v>
      </c>
      <c r="N18066" s="1" t="s">
        <v>196</v>
      </c>
    </row>
    <row r="18067" spans="1:14" x14ac:dyDescent="0.3">
      <c r="A18067" s="1" t="s">
        <v>50</v>
      </c>
      <c r="B18067">
        <v>1128299</v>
      </c>
      <c r="C18067" s="2">
        <v>43971</v>
      </c>
      <c r="D18067" s="1" t="s">
        <v>92</v>
      </c>
      <c r="E18067" s="1" t="s">
        <v>130</v>
      </c>
      <c r="F18067" s="1" t="s">
        <v>131</v>
      </c>
      <c r="G18067" s="1" t="s">
        <v>21</v>
      </c>
      <c r="H18067">
        <v>59</v>
      </c>
      <c r="I18067">
        <v>203</v>
      </c>
      <c r="J18067">
        <v>11977</v>
      </c>
      <c r="K18067">
        <v>6228.04</v>
      </c>
      <c r="L18067" s="1">
        <v>5748.96</v>
      </c>
      <c r="M18067" s="1" t="s">
        <v>25</v>
      </c>
      <c r="N18067" s="1" t="s">
        <v>196</v>
      </c>
    </row>
    <row r="18068" spans="1:14" x14ac:dyDescent="0.3">
      <c r="A18068" s="1" t="s">
        <v>50</v>
      </c>
      <c r="B18068">
        <v>1128299</v>
      </c>
      <c r="C18068" s="2">
        <v>43972</v>
      </c>
      <c r="D18068" s="1" t="s">
        <v>92</v>
      </c>
      <c r="E18068" s="1" t="s">
        <v>130</v>
      </c>
      <c r="F18068" s="1" t="s">
        <v>131</v>
      </c>
      <c r="G18068" s="1" t="s">
        <v>22</v>
      </c>
      <c r="H18068">
        <v>64</v>
      </c>
      <c r="I18068">
        <v>182</v>
      </c>
      <c r="J18068">
        <v>11648</v>
      </c>
      <c r="K18068">
        <v>4426.24</v>
      </c>
      <c r="L18068" s="1">
        <v>7221.76</v>
      </c>
      <c r="M18068" s="1" t="s">
        <v>25</v>
      </c>
      <c r="N18068" s="1" t="s">
        <v>196</v>
      </c>
    </row>
    <row r="18069" spans="1:14" x14ac:dyDescent="0.3">
      <c r="A18069" s="1" t="s">
        <v>50</v>
      </c>
      <c r="B18069">
        <v>1128299</v>
      </c>
      <c r="C18069" s="2">
        <v>43975</v>
      </c>
      <c r="D18069" s="1" t="s">
        <v>92</v>
      </c>
      <c r="E18069" s="1" t="s">
        <v>130</v>
      </c>
      <c r="F18069" s="1" t="s">
        <v>131</v>
      </c>
      <c r="G18069" s="1" t="s">
        <v>18</v>
      </c>
      <c r="H18069">
        <v>68</v>
      </c>
      <c r="I18069">
        <v>115</v>
      </c>
      <c r="J18069">
        <v>7820</v>
      </c>
      <c r="K18069">
        <v>5239.4000000000015</v>
      </c>
      <c r="L18069" s="1">
        <v>2580.5999999999985</v>
      </c>
      <c r="M18069" s="1" t="s">
        <v>25</v>
      </c>
      <c r="N18069" s="1" t="s">
        <v>196</v>
      </c>
    </row>
    <row r="18070" spans="1:14" x14ac:dyDescent="0.3">
      <c r="A18070" s="1" t="s">
        <v>50</v>
      </c>
      <c r="B18070">
        <v>1128299</v>
      </c>
      <c r="C18070" s="2">
        <v>43977</v>
      </c>
      <c r="D18070" s="1" t="s">
        <v>92</v>
      </c>
      <c r="E18070" s="1" t="s">
        <v>130</v>
      </c>
      <c r="F18070" s="1" t="s">
        <v>131</v>
      </c>
      <c r="G18070" s="1" t="s">
        <v>21</v>
      </c>
      <c r="H18070">
        <v>36</v>
      </c>
      <c r="I18070">
        <v>117</v>
      </c>
      <c r="J18070">
        <v>4212</v>
      </c>
      <c r="K18070">
        <v>1726.9199999999998</v>
      </c>
      <c r="L18070" s="1">
        <v>2485.08</v>
      </c>
      <c r="M18070" s="1" t="s">
        <v>25</v>
      </c>
      <c r="N18070" s="1" t="s">
        <v>196</v>
      </c>
    </row>
    <row r="18071" spans="1:14" x14ac:dyDescent="0.3">
      <c r="A18071" s="1" t="s">
        <v>50</v>
      </c>
      <c r="B18071">
        <v>1128299</v>
      </c>
      <c r="C18071" s="2">
        <v>43978</v>
      </c>
      <c r="D18071" s="1" t="s">
        <v>92</v>
      </c>
      <c r="E18071" s="1" t="s">
        <v>130</v>
      </c>
      <c r="F18071" s="1" t="s">
        <v>131</v>
      </c>
      <c r="G18071" s="1" t="s">
        <v>22</v>
      </c>
      <c r="H18071">
        <v>48</v>
      </c>
      <c r="I18071">
        <v>131</v>
      </c>
      <c r="J18071">
        <v>6288</v>
      </c>
      <c r="K18071">
        <v>2515.2000000000003</v>
      </c>
      <c r="L18071" s="1">
        <v>3772.7999999999997</v>
      </c>
      <c r="M18071" s="1" t="s">
        <v>25</v>
      </c>
      <c r="N18071" s="1" t="s">
        <v>196</v>
      </c>
    </row>
    <row r="18072" spans="1:14" x14ac:dyDescent="0.3">
      <c r="A18072" s="1" t="s">
        <v>50</v>
      </c>
      <c r="B18072">
        <v>1128299</v>
      </c>
      <c r="C18072" s="2">
        <v>44639</v>
      </c>
      <c r="D18072" s="1" t="s">
        <v>92</v>
      </c>
      <c r="E18072" s="1" t="s">
        <v>130</v>
      </c>
      <c r="F18072" s="1" t="s">
        <v>131</v>
      </c>
      <c r="G18072" s="1" t="s">
        <v>18</v>
      </c>
      <c r="H18072">
        <v>41</v>
      </c>
      <c r="I18072">
        <v>56</v>
      </c>
      <c r="J18072">
        <v>2296</v>
      </c>
      <c r="K18072">
        <v>1469.44</v>
      </c>
      <c r="L18072" s="1">
        <v>826.56</v>
      </c>
      <c r="M18072" s="1" t="s">
        <v>25</v>
      </c>
      <c r="N18072" s="1" t="s">
        <v>196</v>
      </c>
    </row>
    <row r="18073" spans="1:14" x14ac:dyDescent="0.3">
      <c r="A18073" s="1" t="s">
        <v>50</v>
      </c>
      <c r="B18073">
        <v>1128299</v>
      </c>
      <c r="C18073" s="2">
        <v>44641</v>
      </c>
      <c r="D18073" s="1" t="s">
        <v>92</v>
      </c>
      <c r="E18073" s="1" t="s">
        <v>130</v>
      </c>
      <c r="F18073" s="1" t="s">
        <v>131</v>
      </c>
      <c r="G18073" s="1" t="s">
        <v>21</v>
      </c>
      <c r="H18073">
        <v>27</v>
      </c>
      <c r="I18073">
        <v>131</v>
      </c>
      <c r="J18073">
        <v>3537</v>
      </c>
      <c r="K18073">
        <v>1697.7600000000002</v>
      </c>
      <c r="L18073" s="1">
        <v>1839.2399999999998</v>
      </c>
      <c r="M18073" s="1" t="s">
        <v>25</v>
      </c>
      <c r="N18073" s="1" t="s">
        <v>196</v>
      </c>
    </row>
    <row r="18074" spans="1:14" x14ac:dyDescent="0.3">
      <c r="A18074" s="1" t="s">
        <v>50</v>
      </c>
      <c r="B18074">
        <v>1128299</v>
      </c>
      <c r="C18074" s="2">
        <v>44642</v>
      </c>
      <c r="D18074" s="1" t="s">
        <v>92</v>
      </c>
      <c r="E18074" s="1" t="s">
        <v>130</v>
      </c>
      <c r="F18074" s="1" t="s">
        <v>131</v>
      </c>
      <c r="G18074" s="1" t="s">
        <v>22</v>
      </c>
      <c r="H18074">
        <v>38</v>
      </c>
      <c r="I18074">
        <v>111</v>
      </c>
      <c r="J18074">
        <v>4218</v>
      </c>
      <c r="K18074">
        <v>1265.4000000000001</v>
      </c>
      <c r="L18074" s="1">
        <v>2952.6</v>
      </c>
      <c r="M18074" s="1" t="s">
        <v>25</v>
      </c>
      <c r="N18074" s="1" t="s">
        <v>196</v>
      </c>
    </row>
    <row r="18075" spans="1:14" x14ac:dyDescent="0.3">
      <c r="A18075" s="1" t="s">
        <v>50</v>
      </c>
      <c r="B18075">
        <v>1128299</v>
      </c>
      <c r="C18075" s="2">
        <v>44645</v>
      </c>
      <c r="D18075" s="1" t="s">
        <v>92</v>
      </c>
      <c r="E18075" s="1" t="s">
        <v>130</v>
      </c>
      <c r="F18075" s="1" t="s">
        <v>131</v>
      </c>
      <c r="G18075" s="1" t="s">
        <v>18</v>
      </c>
      <c r="H18075">
        <v>43</v>
      </c>
      <c r="I18075">
        <v>58</v>
      </c>
      <c r="J18075">
        <v>2494</v>
      </c>
      <c r="K18075">
        <v>1546.28</v>
      </c>
      <c r="L18075" s="1">
        <v>947.72</v>
      </c>
      <c r="M18075" s="1" t="s">
        <v>25</v>
      </c>
      <c r="N18075" s="1" t="s">
        <v>196</v>
      </c>
    </row>
    <row r="18076" spans="1:14" x14ac:dyDescent="0.3">
      <c r="A18076" s="1" t="s">
        <v>50</v>
      </c>
      <c r="B18076">
        <v>1128299</v>
      </c>
      <c r="C18076" s="2">
        <v>44647</v>
      </c>
      <c r="D18076" s="1" t="s">
        <v>92</v>
      </c>
      <c r="E18076" s="1" t="s">
        <v>130</v>
      </c>
      <c r="F18076" s="1" t="s">
        <v>131</v>
      </c>
      <c r="G18076" s="1" t="s">
        <v>21</v>
      </c>
      <c r="H18076">
        <v>37</v>
      </c>
      <c r="I18076">
        <v>165</v>
      </c>
      <c r="J18076">
        <v>6105</v>
      </c>
      <c r="K18076">
        <v>2930.4</v>
      </c>
      <c r="L18076" s="1">
        <v>3174.6</v>
      </c>
      <c r="M18076" s="1" t="s">
        <v>25</v>
      </c>
      <c r="N18076" s="1" t="s">
        <v>196</v>
      </c>
    </row>
    <row r="18077" spans="1:14" x14ac:dyDescent="0.3">
      <c r="A18077" s="1" t="s">
        <v>50</v>
      </c>
      <c r="B18077">
        <v>1128299</v>
      </c>
      <c r="C18077" s="2">
        <v>44648</v>
      </c>
      <c r="D18077" s="1" t="s">
        <v>92</v>
      </c>
      <c r="E18077" s="1" t="s">
        <v>130</v>
      </c>
      <c r="F18077" s="1" t="s">
        <v>131</v>
      </c>
      <c r="G18077" s="1" t="s">
        <v>22</v>
      </c>
      <c r="H18077">
        <v>48</v>
      </c>
      <c r="I18077">
        <v>112</v>
      </c>
      <c r="J18077">
        <v>5376</v>
      </c>
      <c r="K18077">
        <v>1827.8400000000001</v>
      </c>
      <c r="L18077" s="1">
        <v>3548.16</v>
      </c>
      <c r="M18077" s="1" t="s">
        <v>25</v>
      </c>
      <c r="N18077" s="1" t="s">
        <v>196</v>
      </c>
    </row>
    <row r="18078" spans="1:14" x14ac:dyDescent="0.3">
      <c r="A18078" s="1" t="s">
        <v>50</v>
      </c>
      <c r="B18078">
        <v>1128299</v>
      </c>
      <c r="C18078" s="2">
        <v>44651</v>
      </c>
      <c r="D18078" s="1" t="s">
        <v>92</v>
      </c>
      <c r="E18078" s="1" t="s">
        <v>130</v>
      </c>
      <c r="F18078" s="1" t="s">
        <v>131</v>
      </c>
      <c r="G18078" s="1" t="s">
        <v>18</v>
      </c>
      <c r="H18078">
        <v>56</v>
      </c>
      <c r="I18078">
        <v>39</v>
      </c>
      <c r="J18078">
        <v>2184</v>
      </c>
      <c r="K18078">
        <v>1310.3999999999999</v>
      </c>
      <c r="L18078" s="1">
        <v>873.60000000000014</v>
      </c>
      <c r="M18078" s="1" t="s">
        <v>25</v>
      </c>
      <c r="N18078" s="1" t="s">
        <v>196</v>
      </c>
    </row>
    <row r="18079" spans="1:14" x14ac:dyDescent="0.3">
      <c r="A18079" s="1" t="s">
        <v>50</v>
      </c>
      <c r="B18079">
        <v>1128299</v>
      </c>
      <c r="C18079" s="2">
        <v>44653</v>
      </c>
      <c r="D18079" s="1" t="s">
        <v>92</v>
      </c>
      <c r="E18079" s="1" t="s">
        <v>130</v>
      </c>
      <c r="F18079" s="1" t="s">
        <v>131</v>
      </c>
      <c r="G18079" s="1" t="s">
        <v>21</v>
      </c>
      <c r="H18079">
        <v>55</v>
      </c>
      <c r="I18079">
        <v>131</v>
      </c>
      <c r="J18079">
        <v>7205</v>
      </c>
      <c r="K18079">
        <v>3386.3500000000004</v>
      </c>
      <c r="L18079" s="1">
        <v>3818.6499999999996</v>
      </c>
      <c r="M18079" s="1" t="s">
        <v>25</v>
      </c>
      <c r="N18079" s="1" t="s">
        <v>196</v>
      </c>
    </row>
    <row r="18080" spans="1:14" x14ac:dyDescent="0.3">
      <c r="A18080" s="1" t="s">
        <v>50</v>
      </c>
      <c r="B18080">
        <v>1128299</v>
      </c>
      <c r="C18080" s="2">
        <v>44654</v>
      </c>
      <c r="D18080" s="1" t="s">
        <v>92</v>
      </c>
      <c r="E18080" s="1" t="s">
        <v>130</v>
      </c>
      <c r="F18080" s="1" t="s">
        <v>131</v>
      </c>
      <c r="G18080" s="1" t="s">
        <v>22</v>
      </c>
      <c r="H18080">
        <v>59</v>
      </c>
      <c r="I18080">
        <v>94</v>
      </c>
      <c r="J18080">
        <v>5546</v>
      </c>
      <c r="K18080">
        <v>1941.1</v>
      </c>
      <c r="L18080" s="1">
        <v>3604.9</v>
      </c>
      <c r="M18080" s="1" t="s">
        <v>25</v>
      </c>
      <c r="N18080" s="1" t="s">
        <v>196</v>
      </c>
    </row>
    <row r="18081" spans="1:14" x14ac:dyDescent="0.3">
      <c r="A18081" s="1" t="s">
        <v>50</v>
      </c>
      <c r="B18081">
        <v>1128299</v>
      </c>
      <c r="C18081" s="2">
        <v>44657</v>
      </c>
      <c r="D18081" s="1" t="s">
        <v>92</v>
      </c>
      <c r="E18081" s="1" t="s">
        <v>130</v>
      </c>
      <c r="F18081" s="1" t="s">
        <v>131</v>
      </c>
      <c r="G18081" s="1" t="s">
        <v>18</v>
      </c>
      <c r="H18081">
        <v>62</v>
      </c>
      <c r="I18081">
        <v>44</v>
      </c>
      <c r="J18081">
        <v>2728</v>
      </c>
      <c r="K18081">
        <v>1664.08</v>
      </c>
      <c r="L18081" s="1">
        <v>1063.92</v>
      </c>
      <c r="M18081" s="1" t="s">
        <v>25</v>
      </c>
      <c r="N18081" s="1" t="s">
        <v>196</v>
      </c>
    </row>
    <row r="18082" spans="1:14" x14ac:dyDescent="0.3">
      <c r="A18082" s="1" t="s">
        <v>50</v>
      </c>
      <c r="B18082">
        <v>1128299</v>
      </c>
      <c r="C18082" s="2">
        <v>44659</v>
      </c>
      <c r="D18082" s="1" t="s">
        <v>92</v>
      </c>
      <c r="E18082" s="1" t="s">
        <v>130</v>
      </c>
      <c r="F18082" s="1" t="s">
        <v>131</v>
      </c>
      <c r="G18082" s="1" t="s">
        <v>21</v>
      </c>
      <c r="H18082">
        <v>55</v>
      </c>
      <c r="I18082">
        <v>131</v>
      </c>
      <c r="J18082">
        <v>7205</v>
      </c>
      <c r="K18082">
        <v>4395.05</v>
      </c>
      <c r="L18082" s="1">
        <v>2809.95</v>
      </c>
      <c r="M18082" s="1" t="s">
        <v>25</v>
      </c>
      <c r="N18082" s="1" t="s">
        <v>196</v>
      </c>
    </row>
    <row r="18083" spans="1:14" x14ac:dyDescent="0.3">
      <c r="A18083" s="1" t="s">
        <v>50</v>
      </c>
      <c r="B18083">
        <v>1128299</v>
      </c>
      <c r="C18083" s="2">
        <v>44660</v>
      </c>
      <c r="D18083" s="1" t="s">
        <v>92</v>
      </c>
      <c r="E18083" s="1" t="s">
        <v>130</v>
      </c>
      <c r="F18083" s="1" t="s">
        <v>131</v>
      </c>
      <c r="G18083" s="1" t="s">
        <v>22</v>
      </c>
      <c r="H18083">
        <v>60</v>
      </c>
      <c r="I18083">
        <v>105</v>
      </c>
      <c r="J18083">
        <v>6300</v>
      </c>
      <c r="K18083">
        <v>2898</v>
      </c>
      <c r="L18083" s="1">
        <v>3402</v>
      </c>
      <c r="M18083" s="1" t="s">
        <v>25</v>
      </c>
      <c r="N18083" s="1" t="s">
        <v>196</v>
      </c>
    </row>
    <row r="18084" spans="1:14" x14ac:dyDescent="0.3">
      <c r="A18084" s="1" t="s">
        <v>50</v>
      </c>
      <c r="B18084">
        <v>1128299</v>
      </c>
      <c r="C18084" s="2">
        <v>44663</v>
      </c>
      <c r="D18084" s="1" t="s">
        <v>92</v>
      </c>
      <c r="E18084" s="1" t="s">
        <v>130</v>
      </c>
      <c r="F18084" s="1" t="s">
        <v>131</v>
      </c>
      <c r="G18084" s="1" t="s">
        <v>18</v>
      </c>
      <c r="H18084">
        <v>63</v>
      </c>
      <c r="I18084">
        <v>44</v>
      </c>
      <c r="J18084">
        <v>2772</v>
      </c>
      <c r="K18084">
        <v>2106.7200000000003</v>
      </c>
      <c r="L18084" s="1">
        <v>665.27999999999975</v>
      </c>
      <c r="M18084" s="1" t="s">
        <v>25</v>
      </c>
      <c r="N18084" s="1" t="s">
        <v>196</v>
      </c>
    </row>
    <row r="18085" spans="1:14" x14ac:dyDescent="0.3">
      <c r="A18085" s="1" t="s">
        <v>50</v>
      </c>
      <c r="B18085">
        <v>1128299</v>
      </c>
      <c r="C18085" s="2">
        <v>44665</v>
      </c>
      <c r="D18085" s="1" t="s">
        <v>92</v>
      </c>
      <c r="E18085" s="1" t="s">
        <v>130</v>
      </c>
      <c r="F18085" s="1" t="s">
        <v>131</v>
      </c>
      <c r="G18085" s="1" t="s">
        <v>21</v>
      </c>
      <c r="H18085">
        <v>54</v>
      </c>
      <c r="I18085">
        <v>189</v>
      </c>
      <c r="J18085">
        <v>10206</v>
      </c>
      <c r="K18085">
        <v>6531.84</v>
      </c>
      <c r="L18085" s="1">
        <v>3674.16</v>
      </c>
      <c r="M18085" s="1" t="s">
        <v>25</v>
      </c>
      <c r="N18085" s="1" t="s">
        <v>196</v>
      </c>
    </row>
    <row r="18086" spans="1:14" x14ac:dyDescent="0.3">
      <c r="A18086" s="1" t="s">
        <v>50</v>
      </c>
      <c r="B18086">
        <v>1128299</v>
      </c>
      <c r="C18086" s="2">
        <v>44666</v>
      </c>
      <c r="D18086" s="1" t="s">
        <v>92</v>
      </c>
      <c r="E18086" s="1" t="s">
        <v>130</v>
      </c>
      <c r="F18086" s="1" t="s">
        <v>131</v>
      </c>
      <c r="G18086" s="1" t="s">
        <v>22</v>
      </c>
      <c r="H18086">
        <v>59</v>
      </c>
      <c r="I18086">
        <v>144</v>
      </c>
      <c r="J18086">
        <v>8496</v>
      </c>
      <c r="K18086">
        <v>4248</v>
      </c>
      <c r="L18086" s="1">
        <v>4248</v>
      </c>
      <c r="M18086" s="1" t="s">
        <v>25</v>
      </c>
      <c r="N18086" s="1" t="s">
        <v>196</v>
      </c>
    </row>
    <row r="18087" spans="1:14" x14ac:dyDescent="0.3">
      <c r="A18087" s="1" t="s">
        <v>50</v>
      </c>
      <c r="B18087">
        <v>1128299</v>
      </c>
      <c r="C18087" s="2">
        <v>44669</v>
      </c>
      <c r="D18087" s="1" t="s">
        <v>92</v>
      </c>
      <c r="E18087" s="1" t="s">
        <v>130</v>
      </c>
      <c r="F18087" s="1" t="s">
        <v>131</v>
      </c>
      <c r="G18087" s="1" t="s">
        <v>18</v>
      </c>
      <c r="H18087">
        <v>66</v>
      </c>
      <c r="I18087">
        <v>91</v>
      </c>
      <c r="J18087">
        <v>6006</v>
      </c>
      <c r="K18087">
        <v>4624.6200000000008</v>
      </c>
      <c r="L18087" s="1">
        <v>1381.3799999999992</v>
      </c>
      <c r="M18087" s="1" t="s">
        <v>25</v>
      </c>
      <c r="N18087" s="1" t="s">
        <v>196</v>
      </c>
    </row>
    <row r="18088" spans="1:14" x14ac:dyDescent="0.3">
      <c r="A18088" s="1" t="s">
        <v>50</v>
      </c>
      <c r="B18088">
        <v>1128299</v>
      </c>
      <c r="C18088" s="2">
        <v>44671</v>
      </c>
      <c r="D18088" s="1" t="s">
        <v>92</v>
      </c>
      <c r="E18088" s="1" t="s">
        <v>130</v>
      </c>
      <c r="F18088" s="1" t="s">
        <v>131</v>
      </c>
      <c r="G18088" s="1" t="s">
        <v>21</v>
      </c>
      <c r="H18088">
        <v>64</v>
      </c>
      <c r="I18088">
        <v>202</v>
      </c>
      <c r="J18088">
        <v>12928</v>
      </c>
      <c r="K18088">
        <v>7756.7999999999993</v>
      </c>
      <c r="L18088" s="1">
        <v>5171.2000000000007</v>
      </c>
      <c r="M18088" s="1" t="s">
        <v>25</v>
      </c>
      <c r="N18088" s="1" t="s">
        <v>196</v>
      </c>
    </row>
    <row r="18089" spans="1:14" x14ac:dyDescent="0.3">
      <c r="A18089" s="1" t="s">
        <v>50</v>
      </c>
      <c r="B18089">
        <v>1128299</v>
      </c>
      <c r="C18089" s="2">
        <v>44672</v>
      </c>
      <c r="D18089" s="1" t="s">
        <v>92</v>
      </c>
      <c r="E18089" s="1" t="s">
        <v>130</v>
      </c>
      <c r="F18089" s="1" t="s">
        <v>131</v>
      </c>
      <c r="G18089" s="1" t="s">
        <v>22</v>
      </c>
      <c r="H18089">
        <v>67</v>
      </c>
      <c r="I18089">
        <v>188</v>
      </c>
      <c r="J18089">
        <v>12596</v>
      </c>
      <c r="K18089">
        <v>5038.4000000000005</v>
      </c>
      <c r="L18089" s="1">
        <v>7557.5999999999995</v>
      </c>
      <c r="M18089" s="1" t="s">
        <v>25</v>
      </c>
      <c r="N18089" s="1" t="s">
        <v>196</v>
      </c>
    </row>
    <row r="18090" spans="1:14" x14ac:dyDescent="0.3">
      <c r="A18090" s="1" t="s">
        <v>50</v>
      </c>
      <c r="B18090">
        <v>1128299</v>
      </c>
      <c r="C18090" s="2">
        <v>44675</v>
      </c>
      <c r="D18090" s="1" t="s">
        <v>92</v>
      </c>
      <c r="E18090" s="1" t="s">
        <v>130</v>
      </c>
      <c r="F18090" s="1" t="s">
        <v>131</v>
      </c>
      <c r="G18090" s="1" t="s">
        <v>18</v>
      </c>
      <c r="H18090">
        <v>67</v>
      </c>
      <c r="I18090">
        <v>131</v>
      </c>
      <c r="J18090">
        <v>8777</v>
      </c>
      <c r="K18090">
        <v>6143.9000000000005</v>
      </c>
      <c r="L18090" s="1">
        <v>2633.0999999999995</v>
      </c>
      <c r="M18090" s="1" t="s">
        <v>25</v>
      </c>
      <c r="N18090" s="1" t="s">
        <v>196</v>
      </c>
    </row>
    <row r="18091" spans="1:14" x14ac:dyDescent="0.3">
      <c r="A18091" s="1" t="s">
        <v>50</v>
      </c>
      <c r="B18091">
        <v>1128299</v>
      </c>
      <c r="C18091" s="2">
        <v>44677</v>
      </c>
      <c r="D18091" s="1" t="s">
        <v>92</v>
      </c>
      <c r="E18091" s="1" t="s">
        <v>130</v>
      </c>
      <c r="F18091" s="1" t="s">
        <v>131</v>
      </c>
      <c r="G18091" s="1" t="s">
        <v>21</v>
      </c>
      <c r="H18091">
        <v>63</v>
      </c>
      <c r="I18091">
        <v>196</v>
      </c>
      <c r="J18091">
        <v>12348</v>
      </c>
      <c r="K18091">
        <v>7285.3200000000006</v>
      </c>
      <c r="L18091" s="1">
        <v>5062.6799999999994</v>
      </c>
      <c r="M18091" s="1" t="s">
        <v>25</v>
      </c>
      <c r="N18091" s="1" t="s">
        <v>196</v>
      </c>
    </row>
    <row r="18092" spans="1:14" x14ac:dyDescent="0.3">
      <c r="A18092" s="1" t="s">
        <v>50</v>
      </c>
      <c r="B18092">
        <v>1128299</v>
      </c>
      <c r="C18092" s="2">
        <v>44678</v>
      </c>
      <c r="D18092" s="1" t="s">
        <v>92</v>
      </c>
      <c r="E18092" s="1" t="s">
        <v>130</v>
      </c>
      <c r="F18092" s="1" t="s">
        <v>131</v>
      </c>
      <c r="G18092" s="1" t="s">
        <v>22</v>
      </c>
      <c r="H18092">
        <v>73</v>
      </c>
      <c r="I18092">
        <v>189</v>
      </c>
      <c r="J18092">
        <v>13797</v>
      </c>
      <c r="K18092">
        <v>5794.74</v>
      </c>
      <c r="L18092" s="1">
        <v>8002.26</v>
      </c>
      <c r="M18092" s="1" t="s">
        <v>25</v>
      </c>
      <c r="N18092" s="1" t="s">
        <v>196</v>
      </c>
    </row>
    <row r="18093" spans="1:14" x14ac:dyDescent="0.3">
      <c r="A18093" s="1" t="s">
        <v>50</v>
      </c>
      <c r="B18093">
        <v>1128299</v>
      </c>
      <c r="C18093" s="2">
        <v>44681</v>
      </c>
      <c r="D18093" s="1" t="s">
        <v>92</v>
      </c>
      <c r="E18093" s="1" t="s">
        <v>130</v>
      </c>
      <c r="F18093" s="1" t="s">
        <v>131</v>
      </c>
      <c r="G18093" s="1" t="s">
        <v>18</v>
      </c>
      <c r="H18093">
        <v>74</v>
      </c>
      <c r="I18093">
        <v>140</v>
      </c>
      <c r="J18093">
        <v>10360</v>
      </c>
      <c r="K18093">
        <v>7562.8000000000011</v>
      </c>
      <c r="L18093" s="1">
        <v>2797.1999999999989</v>
      </c>
      <c r="M18093" s="1" t="s">
        <v>25</v>
      </c>
      <c r="N18093" s="1" t="s">
        <v>196</v>
      </c>
    </row>
    <row r="18094" spans="1:14" x14ac:dyDescent="0.3">
      <c r="A18094" s="1" t="s">
        <v>50</v>
      </c>
      <c r="B18094">
        <v>1128299</v>
      </c>
      <c r="C18094" s="2">
        <v>44683</v>
      </c>
      <c r="D18094" s="1" t="s">
        <v>92</v>
      </c>
      <c r="E18094" s="1" t="s">
        <v>130</v>
      </c>
      <c r="F18094" s="1" t="s">
        <v>131</v>
      </c>
      <c r="G18094" s="1" t="s">
        <v>21</v>
      </c>
      <c r="H18094">
        <v>59</v>
      </c>
      <c r="I18094">
        <v>162</v>
      </c>
      <c r="J18094">
        <v>9558</v>
      </c>
      <c r="K18094">
        <v>5065.7400000000007</v>
      </c>
      <c r="L18094" s="1">
        <v>4492.2599999999993</v>
      </c>
      <c r="M18094" s="1" t="s">
        <v>25</v>
      </c>
      <c r="N18094" s="1" t="s">
        <v>196</v>
      </c>
    </row>
    <row r="18095" spans="1:14" x14ac:dyDescent="0.3">
      <c r="A18095" s="1" t="s">
        <v>50</v>
      </c>
      <c r="B18095">
        <v>1128299</v>
      </c>
      <c r="C18095" s="2">
        <v>44684</v>
      </c>
      <c r="D18095" s="1" t="s">
        <v>92</v>
      </c>
      <c r="E18095" s="1" t="s">
        <v>130</v>
      </c>
      <c r="F18095" s="1" t="s">
        <v>131</v>
      </c>
      <c r="G18095" s="1" t="s">
        <v>22</v>
      </c>
      <c r="H18095">
        <v>69</v>
      </c>
      <c r="I18095">
        <v>168</v>
      </c>
      <c r="J18095">
        <v>11592</v>
      </c>
      <c r="K18095">
        <v>4173.12</v>
      </c>
      <c r="L18095" s="1">
        <v>7418.88</v>
      </c>
      <c r="M18095" s="1" t="s">
        <v>25</v>
      </c>
      <c r="N18095" s="1" t="s">
        <v>196</v>
      </c>
    </row>
    <row r="18096" spans="1:14" x14ac:dyDescent="0.3">
      <c r="A18096" s="1" t="s">
        <v>50</v>
      </c>
      <c r="B18096">
        <v>1128299</v>
      </c>
      <c r="C18096" s="2">
        <v>44687</v>
      </c>
      <c r="D18096" s="1" t="s">
        <v>92</v>
      </c>
      <c r="E18096" s="1" t="s">
        <v>130</v>
      </c>
      <c r="F18096" s="1" t="s">
        <v>131</v>
      </c>
      <c r="G18096" s="1" t="s">
        <v>18</v>
      </c>
      <c r="H18096">
        <v>74</v>
      </c>
      <c r="I18096">
        <v>120</v>
      </c>
      <c r="J18096">
        <v>8880</v>
      </c>
      <c r="K18096">
        <v>6127.2000000000016</v>
      </c>
      <c r="L18096" s="1">
        <v>2752.7999999999984</v>
      </c>
      <c r="M18096" s="1" t="s">
        <v>25</v>
      </c>
      <c r="N18096" s="1" t="s">
        <v>196</v>
      </c>
    </row>
    <row r="18097" spans="1:14" x14ac:dyDescent="0.3">
      <c r="A18097" s="1" t="s">
        <v>50</v>
      </c>
      <c r="B18097">
        <v>1128299</v>
      </c>
      <c r="C18097" s="2">
        <v>44689</v>
      </c>
      <c r="D18097" s="1" t="s">
        <v>92</v>
      </c>
      <c r="E18097" s="1" t="s">
        <v>130</v>
      </c>
      <c r="F18097" s="1" t="s">
        <v>131</v>
      </c>
      <c r="G18097" s="1" t="s">
        <v>21</v>
      </c>
      <c r="H18097">
        <v>51</v>
      </c>
      <c r="I18097">
        <v>137</v>
      </c>
      <c r="J18097">
        <v>6987</v>
      </c>
      <c r="K18097">
        <v>3493.5</v>
      </c>
      <c r="L18097" s="1">
        <v>3493.5</v>
      </c>
      <c r="M18097" s="1" t="s">
        <v>25</v>
      </c>
      <c r="N18097" s="1" t="s">
        <v>196</v>
      </c>
    </row>
    <row r="18098" spans="1:14" x14ac:dyDescent="0.3">
      <c r="A18098" s="1" t="s">
        <v>50</v>
      </c>
      <c r="B18098">
        <v>1128299</v>
      </c>
      <c r="C18098" s="2">
        <v>44690</v>
      </c>
      <c r="D18098" s="1" t="s">
        <v>92</v>
      </c>
      <c r="E18098" s="1" t="s">
        <v>130</v>
      </c>
      <c r="F18098" s="1" t="s">
        <v>131</v>
      </c>
      <c r="G18098" s="1" t="s">
        <v>22</v>
      </c>
      <c r="H18098">
        <v>54</v>
      </c>
      <c r="I18098">
        <v>152</v>
      </c>
      <c r="J18098">
        <v>8208</v>
      </c>
      <c r="K18098">
        <v>2872.7999999999997</v>
      </c>
      <c r="L18098" s="1">
        <v>5335.2000000000007</v>
      </c>
      <c r="M18098" s="1" t="s">
        <v>25</v>
      </c>
      <c r="N18098" s="1" t="s">
        <v>196</v>
      </c>
    </row>
    <row r="18099" spans="1:14" x14ac:dyDescent="0.3">
      <c r="A18099" s="1" t="s">
        <v>50</v>
      </c>
      <c r="B18099">
        <v>1128299</v>
      </c>
      <c r="C18099" s="2">
        <v>44693</v>
      </c>
      <c r="D18099" s="1" t="s">
        <v>92</v>
      </c>
      <c r="E18099" s="1" t="s">
        <v>130</v>
      </c>
      <c r="F18099" s="1" t="s">
        <v>131</v>
      </c>
      <c r="G18099" s="1" t="s">
        <v>18</v>
      </c>
      <c r="H18099">
        <v>64</v>
      </c>
      <c r="I18099">
        <v>75</v>
      </c>
      <c r="J18099">
        <v>4800</v>
      </c>
      <c r="K18099">
        <v>3168.0000000000009</v>
      </c>
      <c r="L18099" s="1">
        <v>1631.9999999999991</v>
      </c>
      <c r="M18099" s="1" t="s">
        <v>25</v>
      </c>
      <c r="N18099" s="1" t="s">
        <v>196</v>
      </c>
    </row>
    <row r="18100" spans="1:14" x14ac:dyDescent="0.3">
      <c r="A18100" s="1" t="s">
        <v>50</v>
      </c>
      <c r="B18100">
        <v>1128299</v>
      </c>
      <c r="C18100" s="2">
        <v>44695</v>
      </c>
      <c r="D18100" s="1" t="s">
        <v>92</v>
      </c>
      <c r="E18100" s="1" t="s">
        <v>130</v>
      </c>
      <c r="F18100" s="1" t="s">
        <v>131</v>
      </c>
      <c r="G18100" s="1" t="s">
        <v>21</v>
      </c>
      <c r="H18100">
        <v>52</v>
      </c>
      <c r="I18100">
        <v>150</v>
      </c>
      <c r="J18100">
        <v>7800</v>
      </c>
      <c r="K18100">
        <v>4290</v>
      </c>
      <c r="L18100" s="1">
        <v>3510</v>
      </c>
      <c r="M18100" s="1" t="s">
        <v>25</v>
      </c>
      <c r="N18100" s="1" t="s">
        <v>196</v>
      </c>
    </row>
    <row r="18101" spans="1:14" x14ac:dyDescent="0.3">
      <c r="A18101" s="1" t="s">
        <v>50</v>
      </c>
      <c r="B18101">
        <v>1128299</v>
      </c>
      <c r="C18101" s="2">
        <v>44696</v>
      </c>
      <c r="D18101" s="1" t="s">
        <v>92</v>
      </c>
      <c r="E18101" s="1" t="s">
        <v>130</v>
      </c>
      <c r="F18101" s="1" t="s">
        <v>131</v>
      </c>
      <c r="G18101" s="1" t="s">
        <v>22</v>
      </c>
      <c r="H18101">
        <v>55</v>
      </c>
      <c r="I18101">
        <v>150</v>
      </c>
      <c r="J18101">
        <v>8250</v>
      </c>
      <c r="K18101">
        <v>3052.5</v>
      </c>
      <c r="L18101" s="1">
        <v>5197.5</v>
      </c>
      <c r="M18101" s="1" t="s">
        <v>25</v>
      </c>
      <c r="N18101" s="1" t="s">
        <v>196</v>
      </c>
    </row>
    <row r="18102" spans="1:14" x14ac:dyDescent="0.3">
      <c r="A18102" s="1" t="s">
        <v>50</v>
      </c>
      <c r="B18102">
        <v>1128299</v>
      </c>
      <c r="C18102" s="2">
        <v>44699</v>
      </c>
      <c r="D18102" s="1" t="s">
        <v>92</v>
      </c>
      <c r="E18102" s="1" t="s">
        <v>130</v>
      </c>
      <c r="F18102" s="1" t="s">
        <v>131</v>
      </c>
      <c r="G18102" s="1" t="s">
        <v>18</v>
      </c>
      <c r="H18102">
        <v>68</v>
      </c>
      <c r="I18102">
        <v>105</v>
      </c>
      <c r="J18102">
        <v>7140</v>
      </c>
      <c r="K18102">
        <v>4926.6000000000013</v>
      </c>
      <c r="L18102" s="1">
        <v>2213.3999999999987</v>
      </c>
      <c r="M18102" s="1" t="s">
        <v>25</v>
      </c>
      <c r="N18102" s="1" t="s">
        <v>196</v>
      </c>
    </row>
    <row r="18103" spans="1:14" x14ac:dyDescent="0.3">
      <c r="A18103" s="1" t="s">
        <v>50</v>
      </c>
      <c r="B18103">
        <v>1128299</v>
      </c>
      <c r="C18103" s="2">
        <v>44701</v>
      </c>
      <c r="D18103" s="1" t="s">
        <v>92</v>
      </c>
      <c r="E18103" s="1" t="s">
        <v>130</v>
      </c>
      <c r="F18103" s="1" t="s">
        <v>131</v>
      </c>
      <c r="G18103" s="1" t="s">
        <v>21</v>
      </c>
      <c r="H18103">
        <v>59</v>
      </c>
      <c r="I18103">
        <v>203</v>
      </c>
      <c r="J18103">
        <v>11977</v>
      </c>
      <c r="K18103">
        <v>6228.04</v>
      </c>
      <c r="L18103" s="1">
        <v>5748.96</v>
      </c>
      <c r="M18103" s="1" t="s">
        <v>25</v>
      </c>
      <c r="N18103" s="1" t="s">
        <v>196</v>
      </c>
    </row>
    <row r="18104" spans="1:14" x14ac:dyDescent="0.3">
      <c r="A18104" s="1" t="s">
        <v>50</v>
      </c>
      <c r="B18104">
        <v>1128299</v>
      </c>
      <c r="C18104" s="2">
        <v>44702</v>
      </c>
      <c r="D18104" s="1" t="s">
        <v>92</v>
      </c>
      <c r="E18104" s="1" t="s">
        <v>130</v>
      </c>
      <c r="F18104" s="1" t="s">
        <v>131</v>
      </c>
      <c r="G18104" s="1" t="s">
        <v>22</v>
      </c>
      <c r="H18104">
        <v>64</v>
      </c>
      <c r="I18104">
        <v>182</v>
      </c>
      <c r="J18104">
        <v>11648</v>
      </c>
      <c r="K18104">
        <v>4426.24</v>
      </c>
      <c r="L18104" s="1">
        <v>7221.76</v>
      </c>
      <c r="M18104" s="1" t="s">
        <v>25</v>
      </c>
      <c r="N18104" s="1" t="s">
        <v>196</v>
      </c>
    </row>
    <row r="18105" spans="1:14" x14ac:dyDescent="0.3">
      <c r="A18105" s="1" t="s">
        <v>50</v>
      </c>
      <c r="B18105">
        <v>1128299</v>
      </c>
      <c r="C18105" s="2">
        <v>44705</v>
      </c>
      <c r="D18105" s="1" t="s">
        <v>92</v>
      </c>
      <c r="E18105" s="1" t="s">
        <v>130</v>
      </c>
      <c r="F18105" s="1" t="s">
        <v>131</v>
      </c>
      <c r="G18105" s="1" t="s">
        <v>18</v>
      </c>
      <c r="H18105">
        <v>68</v>
      </c>
      <c r="I18105">
        <v>115</v>
      </c>
      <c r="J18105">
        <v>7820</v>
      </c>
      <c r="K18105">
        <v>5239.4000000000015</v>
      </c>
      <c r="L18105" s="1">
        <v>2580.5999999999985</v>
      </c>
      <c r="M18105" s="1" t="s">
        <v>25</v>
      </c>
      <c r="N18105" s="1" t="s">
        <v>196</v>
      </c>
    </row>
    <row r="18106" spans="1:14" x14ac:dyDescent="0.3">
      <c r="A18106" s="1" t="s">
        <v>50</v>
      </c>
      <c r="B18106">
        <v>1128299</v>
      </c>
      <c r="C18106" s="2">
        <v>44707</v>
      </c>
      <c r="D18106" s="1" t="s">
        <v>92</v>
      </c>
      <c r="E18106" s="1" t="s">
        <v>130</v>
      </c>
      <c r="F18106" s="1" t="s">
        <v>131</v>
      </c>
      <c r="G18106" s="1" t="s">
        <v>21</v>
      </c>
      <c r="H18106">
        <v>36</v>
      </c>
      <c r="I18106">
        <v>117</v>
      </c>
      <c r="J18106">
        <v>4212</v>
      </c>
      <c r="K18106">
        <v>1726.9199999999998</v>
      </c>
      <c r="L18106" s="1">
        <v>2485.08</v>
      </c>
      <c r="M18106" s="1" t="s">
        <v>25</v>
      </c>
      <c r="N18106" s="1" t="s">
        <v>196</v>
      </c>
    </row>
    <row r="18107" spans="1:14" x14ac:dyDescent="0.3">
      <c r="A18107" s="1" t="s">
        <v>50</v>
      </c>
      <c r="B18107">
        <v>1128299</v>
      </c>
      <c r="C18107" s="2">
        <v>44708</v>
      </c>
      <c r="D18107" s="1" t="s">
        <v>92</v>
      </c>
      <c r="E18107" s="1" t="s">
        <v>130</v>
      </c>
      <c r="F18107" s="1" t="s">
        <v>131</v>
      </c>
      <c r="G18107" s="1" t="s">
        <v>22</v>
      </c>
      <c r="H18107">
        <v>48</v>
      </c>
      <c r="I18107">
        <v>131</v>
      </c>
      <c r="J18107">
        <v>6288</v>
      </c>
      <c r="K18107">
        <v>2515.2000000000003</v>
      </c>
      <c r="L18107" s="1">
        <v>3772.7999999999997</v>
      </c>
      <c r="M18107" s="1" t="s">
        <v>25</v>
      </c>
      <c r="N18107" s="1" t="s">
        <v>196</v>
      </c>
    </row>
    <row r="18108" spans="1:14" x14ac:dyDescent="0.3">
      <c r="A18108" s="1" t="s">
        <v>50</v>
      </c>
      <c r="B18108">
        <v>1128299</v>
      </c>
      <c r="C18108" s="2">
        <v>43982</v>
      </c>
      <c r="D18108" s="1" t="s">
        <v>92</v>
      </c>
      <c r="E18108" s="1" t="s">
        <v>101</v>
      </c>
      <c r="F18108" s="1" t="s">
        <v>102</v>
      </c>
      <c r="G18108" s="1" t="s">
        <v>20</v>
      </c>
      <c r="H18108">
        <v>50</v>
      </c>
      <c r="I18108">
        <v>500</v>
      </c>
      <c r="J18108">
        <v>250000</v>
      </c>
      <c r="K18108">
        <v>50000</v>
      </c>
      <c r="L18108" s="1">
        <v>200000</v>
      </c>
      <c r="M18108" s="1" t="s">
        <v>28</v>
      </c>
      <c r="N18108" s="1" t="s">
        <v>197</v>
      </c>
    </row>
    <row r="18109" spans="1:14" x14ac:dyDescent="0.3">
      <c r="A18109" s="1" t="s">
        <v>50</v>
      </c>
      <c r="B18109">
        <v>1128299</v>
      </c>
      <c r="C18109" s="2">
        <v>43983</v>
      </c>
      <c r="D18109" s="1" t="s">
        <v>92</v>
      </c>
      <c r="E18109" s="1" t="s">
        <v>101</v>
      </c>
      <c r="F18109" s="1" t="s">
        <v>102</v>
      </c>
      <c r="G18109" s="1" t="s">
        <v>21</v>
      </c>
      <c r="H18109">
        <v>40</v>
      </c>
      <c r="I18109">
        <v>550</v>
      </c>
      <c r="J18109">
        <v>220000</v>
      </c>
      <c r="K18109">
        <v>66000</v>
      </c>
      <c r="L18109" s="1">
        <v>154000</v>
      </c>
      <c r="M18109" s="1" t="s">
        <v>28</v>
      </c>
      <c r="N18109" s="1" t="s">
        <v>196</v>
      </c>
    </row>
    <row r="18110" spans="1:14" x14ac:dyDescent="0.3">
      <c r="A18110" s="1" t="s">
        <v>50</v>
      </c>
      <c r="B18110">
        <v>1128299</v>
      </c>
      <c r="C18110" s="2">
        <v>43986</v>
      </c>
      <c r="D18110" s="1" t="s">
        <v>92</v>
      </c>
      <c r="E18110" s="1" t="s">
        <v>101</v>
      </c>
      <c r="F18110" s="1" t="s">
        <v>102</v>
      </c>
      <c r="G18110" s="1" t="s">
        <v>24</v>
      </c>
      <c r="H18110">
        <v>50</v>
      </c>
      <c r="I18110">
        <v>300</v>
      </c>
      <c r="J18110">
        <v>150000</v>
      </c>
      <c r="K18110">
        <v>45000</v>
      </c>
      <c r="L18110" s="1">
        <v>105000</v>
      </c>
      <c r="M18110" s="1" t="s">
        <v>28</v>
      </c>
      <c r="N18110" s="1" t="s">
        <v>197</v>
      </c>
    </row>
    <row r="18111" spans="1:14" x14ac:dyDescent="0.3">
      <c r="A18111" s="1" t="s">
        <v>50</v>
      </c>
      <c r="B18111">
        <v>1128299</v>
      </c>
      <c r="C18111" s="2">
        <v>43988</v>
      </c>
      <c r="D18111" s="1" t="s">
        <v>92</v>
      </c>
      <c r="E18111" s="1" t="s">
        <v>101</v>
      </c>
      <c r="F18111" s="1" t="s">
        <v>102</v>
      </c>
      <c r="G18111" s="1" t="s">
        <v>20</v>
      </c>
      <c r="H18111">
        <v>50</v>
      </c>
      <c r="I18111">
        <v>425</v>
      </c>
      <c r="J18111">
        <v>212500</v>
      </c>
      <c r="K18111">
        <v>42500</v>
      </c>
      <c r="L18111" s="1">
        <v>170000</v>
      </c>
      <c r="M18111" s="1" t="s">
        <v>28</v>
      </c>
      <c r="N18111" s="1" t="s">
        <v>197</v>
      </c>
    </row>
    <row r="18112" spans="1:14" x14ac:dyDescent="0.3">
      <c r="A18112" s="1" t="s">
        <v>50</v>
      </c>
      <c r="B18112">
        <v>1128299</v>
      </c>
      <c r="C18112" s="2">
        <v>43989</v>
      </c>
      <c r="D18112" s="1" t="s">
        <v>92</v>
      </c>
      <c r="E18112" s="1" t="s">
        <v>101</v>
      </c>
      <c r="F18112" s="1" t="s">
        <v>102</v>
      </c>
      <c r="G18112" s="1" t="s">
        <v>21</v>
      </c>
      <c r="H18112">
        <v>50</v>
      </c>
      <c r="I18112">
        <v>575</v>
      </c>
      <c r="J18112">
        <v>287500</v>
      </c>
      <c r="K18112">
        <v>86250</v>
      </c>
      <c r="L18112" s="1">
        <v>201250</v>
      </c>
      <c r="M18112" s="1" t="s">
        <v>28</v>
      </c>
      <c r="N18112" s="1" t="s">
        <v>196</v>
      </c>
    </row>
    <row r="18113" spans="1:14" x14ac:dyDescent="0.3">
      <c r="A18113" s="1" t="s">
        <v>50</v>
      </c>
      <c r="B18113">
        <v>1128299</v>
      </c>
      <c r="C18113" s="2">
        <v>43992</v>
      </c>
      <c r="D18113" s="1" t="s">
        <v>92</v>
      </c>
      <c r="E18113" s="1" t="s">
        <v>101</v>
      </c>
      <c r="F18113" s="1" t="s">
        <v>102</v>
      </c>
      <c r="G18113" s="1" t="s">
        <v>24</v>
      </c>
      <c r="H18113">
        <v>64.999999999999986</v>
      </c>
      <c r="I18113">
        <v>325</v>
      </c>
      <c r="J18113">
        <v>211249.99999999994</v>
      </c>
      <c r="K18113">
        <v>63374.999999999978</v>
      </c>
      <c r="L18113" s="1">
        <v>147874.99999999997</v>
      </c>
      <c r="M18113" s="1" t="s">
        <v>28</v>
      </c>
      <c r="N18113" s="1" t="s">
        <v>197</v>
      </c>
    </row>
    <row r="18114" spans="1:14" x14ac:dyDescent="0.3">
      <c r="A18114" s="1" t="s">
        <v>50</v>
      </c>
      <c r="B18114">
        <v>1128299</v>
      </c>
      <c r="C18114" s="2">
        <v>43994</v>
      </c>
      <c r="D18114" s="1" t="s">
        <v>92</v>
      </c>
      <c r="E18114" s="1" t="s">
        <v>101</v>
      </c>
      <c r="F18114" s="1" t="s">
        <v>102</v>
      </c>
      <c r="G18114" s="1" t="s">
        <v>20</v>
      </c>
      <c r="H18114">
        <v>64.999999999999986</v>
      </c>
      <c r="I18114">
        <v>375</v>
      </c>
      <c r="J18114">
        <v>243749.99999999994</v>
      </c>
      <c r="K18114">
        <v>48749.999999999993</v>
      </c>
      <c r="L18114" s="1">
        <v>194999.99999999994</v>
      </c>
      <c r="M18114" s="1" t="s">
        <v>28</v>
      </c>
      <c r="N18114" s="1" t="s">
        <v>197</v>
      </c>
    </row>
    <row r="18115" spans="1:14" x14ac:dyDescent="0.3">
      <c r="A18115" s="1" t="s">
        <v>50</v>
      </c>
      <c r="B18115">
        <v>1128299</v>
      </c>
      <c r="C18115" s="2">
        <v>43995</v>
      </c>
      <c r="D18115" s="1" t="s">
        <v>92</v>
      </c>
      <c r="E18115" s="1" t="s">
        <v>101</v>
      </c>
      <c r="F18115" s="1" t="s">
        <v>102</v>
      </c>
      <c r="G18115" s="1" t="s">
        <v>21</v>
      </c>
      <c r="H18115">
        <v>70</v>
      </c>
      <c r="I18115">
        <v>550</v>
      </c>
      <c r="J18115">
        <v>385000</v>
      </c>
      <c r="K18115">
        <v>115500</v>
      </c>
      <c r="L18115" s="1">
        <v>269500</v>
      </c>
      <c r="M18115" s="1" t="s">
        <v>28</v>
      </c>
      <c r="N18115" s="1" t="s">
        <v>196</v>
      </c>
    </row>
    <row r="18116" spans="1:14" x14ac:dyDescent="0.3">
      <c r="A18116" s="1" t="s">
        <v>50</v>
      </c>
      <c r="B18116">
        <v>1128299</v>
      </c>
      <c r="C18116" s="2">
        <v>43998</v>
      </c>
      <c r="D18116" s="1" t="s">
        <v>92</v>
      </c>
      <c r="E18116" s="1" t="s">
        <v>101</v>
      </c>
      <c r="F18116" s="1" t="s">
        <v>102</v>
      </c>
      <c r="G18116" s="1" t="s">
        <v>24</v>
      </c>
      <c r="H18116">
        <v>60</v>
      </c>
      <c r="I18116">
        <v>300</v>
      </c>
      <c r="J18116">
        <v>180000</v>
      </c>
      <c r="K18116">
        <v>54000</v>
      </c>
      <c r="L18116" s="1">
        <v>126000</v>
      </c>
      <c r="M18116" s="1" t="s">
        <v>28</v>
      </c>
      <c r="N18116" s="1" t="s">
        <v>197</v>
      </c>
    </row>
    <row r="18117" spans="1:14" x14ac:dyDescent="0.3">
      <c r="A18117" s="1" t="s">
        <v>50</v>
      </c>
      <c r="B18117">
        <v>1128299</v>
      </c>
      <c r="C18117" s="2">
        <v>44000</v>
      </c>
      <c r="D18117" s="1" t="s">
        <v>92</v>
      </c>
      <c r="E18117" s="1" t="s">
        <v>101</v>
      </c>
      <c r="F18117" s="1" t="s">
        <v>102</v>
      </c>
      <c r="G18117" s="1" t="s">
        <v>20</v>
      </c>
      <c r="H18117">
        <v>80</v>
      </c>
      <c r="I18117">
        <v>350</v>
      </c>
      <c r="J18117">
        <v>280000</v>
      </c>
      <c r="K18117">
        <v>56000</v>
      </c>
      <c r="L18117" s="1">
        <v>224000</v>
      </c>
      <c r="M18117" s="1" t="s">
        <v>28</v>
      </c>
      <c r="N18117" s="1" t="s">
        <v>197</v>
      </c>
    </row>
    <row r="18118" spans="1:14" x14ac:dyDescent="0.3">
      <c r="A18118" s="1" t="s">
        <v>50</v>
      </c>
      <c r="B18118">
        <v>1128299</v>
      </c>
      <c r="C18118" s="2">
        <v>44001</v>
      </c>
      <c r="D18118" s="1" t="s">
        <v>92</v>
      </c>
      <c r="E18118" s="1" t="s">
        <v>101</v>
      </c>
      <c r="F18118" s="1" t="s">
        <v>102</v>
      </c>
      <c r="G18118" s="1" t="s">
        <v>21</v>
      </c>
      <c r="H18118">
        <v>60</v>
      </c>
      <c r="I18118">
        <v>550</v>
      </c>
      <c r="J18118">
        <v>330000</v>
      </c>
      <c r="K18118">
        <v>99000</v>
      </c>
      <c r="L18118" s="1">
        <v>231000</v>
      </c>
      <c r="M18118" s="1" t="s">
        <v>28</v>
      </c>
      <c r="N18118" s="1" t="s">
        <v>196</v>
      </c>
    </row>
    <row r="18119" spans="1:14" x14ac:dyDescent="0.3">
      <c r="A18119" s="1" t="s">
        <v>50</v>
      </c>
      <c r="B18119">
        <v>1128299</v>
      </c>
      <c r="C18119" s="2">
        <v>44004</v>
      </c>
      <c r="D18119" s="1" t="s">
        <v>92</v>
      </c>
      <c r="E18119" s="1" t="s">
        <v>101</v>
      </c>
      <c r="F18119" s="1" t="s">
        <v>102</v>
      </c>
      <c r="G18119" s="1" t="s">
        <v>24</v>
      </c>
      <c r="H18119">
        <v>60</v>
      </c>
      <c r="I18119">
        <v>300</v>
      </c>
      <c r="J18119">
        <v>180000</v>
      </c>
      <c r="K18119">
        <v>54000</v>
      </c>
      <c r="L18119" s="1">
        <v>126000</v>
      </c>
      <c r="M18119" s="1" t="s">
        <v>28</v>
      </c>
      <c r="N18119" s="1" t="s">
        <v>197</v>
      </c>
    </row>
    <row r="18120" spans="1:14" x14ac:dyDescent="0.3">
      <c r="A18120" s="1" t="s">
        <v>50</v>
      </c>
      <c r="B18120">
        <v>1128299</v>
      </c>
      <c r="C18120" s="2">
        <v>44006</v>
      </c>
      <c r="D18120" s="1" t="s">
        <v>92</v>
      </c>
      <c r="E18120" s="1" t="s">
        <v>101</v>
      </c>
      <c r="F18120" s="1" t="s">
        <v>102</v>
      </c>
      <c r="G18120" s="1" t="s">
        <v>20</v>
      </c>
      <c r="H18120">
        <v>80</v>
      </c>
      <c r="I18120">
        <v>500</v>
      </c>
      <c r="J18120">
        <v>400000</v>
      </c>
      <c r="K18120">
        <v>80000</v>
      </c>
      <c r="L18120" s="1">
        <v>320000</v>
      </c>
      <c r="M18120" s="1" t="s">
        <v>28</v>
      </c>
      <c r="N18120" s="1" t="s">
        <v>197</v>
      </c>
    </row>
    <row r="18121" spans="1:14" x14ac:dyDescent="0.3">
      <c r="A18121" s="1" t="s">
        <v>50</v>
      </c>
      <c r="B18121">
        <v>1128299</v>
      </c>
      <c r="C18121" s="2">
        <v>44007</v>
      </c>
      <c r="D18121" s="1" t="s">
        <v>92</v>
      </c>
      <c r="E18121" s="1" t="s">
        <v>101</v>
      </c>
      <c r="F18121" s="1" t="s">
        <v>102</v>
      </c>
      <c r="G18121" s="1" t="s">
        <v>21</v>
      </c>
      <c r="H18121">
        <v>75</v>
      </c>
      <c r="I18121">
        <v>750</v>
      </c>
      <c r="J18121">
        <v>562500</v>
      </c>
      <c r="K18121">
        <v>168750</v>
      </c>
      <c r="L18121" s="1">
        <v>393750</v>
      </c>
      <c r="M18121" s="1" t="s">
        <v>28</v>
      </c>
      <c r="N18121" s="1" t="s">
        <v>196</v>
      </c>
    </row>
    <row r="18122" spans="1:14" x14ac:dyDescent="0.3">
      <c r="A18122" s="1" t="s">
        <v>50</v>
      </c>
      <c r="B18122">
        <v>1128299</v>
      </c>
      <c r="C18122" s="2">
        <v>44010</v>
      </c>
      <c r="D18122" s="1" t="s">
        <v>92</v>
      </c>
      <c r="E18122" s="1" t="s">
        <v>101</v>
      </c>
      <c r="F18122" s="1" t="s">
        <v>102</v>
      </c>
      <c r="G18122" s="1" t="s">
        <v>24</v>
      </c>
      <c r="H18122">
        <v>80</v>
      </c>
      <c r="I18122">
        <v>500</v>
      </c>
      <c r="J18122">
        <v>400000</v>
      </c>
      <c r="K18122">
        <v>120000</v>
      </c>
      <c r="L18122" s="1">
        <v>280000</v>
      </c>
      <c r="M18122" s="1" t="s">
        <v>28</v>
      </c>
      <c r="N18122" s="1" t="s">
        <v>197</v>
      </c>
    </row>
    <row r="18123" spans="1:14" x14ac:dyDescent="0.3">
      <c r="A18123" s="1" t="s">
        <v>50</v>
      </c>
      <c r="B18123">
        <v>1128299</v>
      </c>
      <c r="C18123" s="2">
        <v>44012</v>
      </c>
      <c r="D18123" s="1" t="s">
        <v>92</v>
      </c>
      <c r="E18123" s="1" t="s">
        <v>101</v>
      </c>
      <c r="F18123" s="1" t="s">
        <v>102</v>
      </c>
      <c r="G18123" s="1" t="s">
        <v>20</v>
      </c>
      <c r="H18123">
        <v>100</v>
      </c>
      <c r="I18123">
        <v>675</v>
      </c>
      <c r="J18123">
        <v>675000</v>
      </c>
      <c r="K18123">
        <v>135000</v>
      </c>
      <c r="L18123" s="1">
        <v>540000</v>
      </c>
      <c r="M18123" s="1" t="s">
        <v>28</v>
      </c>
      <c r="N18123" s="1" t="s">
        <v>197</v>
      </c>
    </row>
    <row r="18124" spans="1:14" x14ac:dyDescent="0.3">
      <c r="A18124" s="1" t="s">
        <v>50</v>
      </c>
      <c r="B18124">
        <v>1128299</v>
      </c>
      <c r="C18124" s="2">
        <v>44013</v>
      </c>
      <c r="D18124" s="1" t="s">
        <v>92</v>
      </c>
      <c r="E18124" s="1" t="s">
        <v>101</v>
      </c>
      <c r="F18124" s="1" t="s">
        <v>102</v>
      </c>
      <c r="G18124" s="1" t="s">
        <v>21</v>
      </c>
      <c r="H18124">
        <v>80</v>
      </c>
      <c r="I18124">
        <v>825</v>
      </c>
      <c r="J18124">
        <v>660000</v>
      </c>
      <c r="K18124">
        <v>198000</v>
      </c>
      <c r="L18124" s="1">
        <v>462000</v>
      </c>
      <c r="M18124" s="1" t="s">
        <v>28</v>
      </c>
      <c r="N18124" s="1" t="s">
        <v>196</v>
      </c>
    </row>
    <row r="18125" spans="1:14" x14ac:dyDescent="0.3">
      <c r="A18125" s="1" t="s">
        <v>50</v>
      </c>
      <c r="B18125">
        <v>1128299</v>
      </c>
      <c r="C18125" s="2">
        <v>44016</v>
      </c>
      <c r="D18125" s="1" t="s">
        <v>92</v>
      </c>
      <c r="E18125" s="1" t="s">
        <v>101</v>
      </c>
      <c r="F18125" s="1" t="s">
        <v>102</v>
      </c>
      <c r="G18125" s="1" t="s">
        <v>24</v>
      </c>
      <c r="H18125">
        <v>80</v>
      </c>
      <c r="I18125">
        <v>525</v>
      </c>
      <c r="J18125">
        <v>420000</v>
      </c>
      <c r="K18125">
        <v>126000</v>
      </c>
      <c r="L18125" s="1">
        <v>294000</v>
      </c>
      <c r="M18125" s="1" t="s">
        <v>28</v>
      </c>
      <c r="N18125" s="1" t="s">
        <v>197</v>
      </c>
    </row>
    <row r="18126" spans="1:14" x14ac:dyDescent="0.3">
      <c r="A18126" s="1" t="s">
        <v>50</v>
      </c>
      <c r="B18126">
        <v>1128299</v>
      </c>
      <c r="C18126" s="2">
        <v>44018</v>
      </c>
      <c r="D18126" s="1" t="s">
        <v>92</v>
      </c>
      <c r="E18126" s="1" t="s">
        <v>101</v>
      </c>
      <c r="F18126" s="1" t="s">
        <v>102</v>
      </c>
      <c r="G18126" s="1" t="s">
        <v>20</v>
      </c>
      <c r="H18126">
        <v>100</v>
      </c>
      <c r="I18126">
        <v>575</v>
      </c>
      <c r="J18126">
        <v>575000</v>
      </c>
      <c r="K18126">
        <v>115000</v>
      </c>
      <c r="L18126" s="1">
        <v>460000</v>
      </c>
      <c r="M18126" s="1" t="s">
        <v>28</v>
      </c>
      <c r="N18126" s="1" t="s">
        <v>197</v>
      </c>
    </row>
    <row r="18127" spans="1:14" x14ac:dyDescent="0.3">
      <c r="A18127" s="1" t="s">
        <v>50</v>
      </c>
      <c r="B18127">
        <v>1128299</v>
      </c>
      <c r="C18127" s="2">
        <v>44019</v>
      </c>
      <c r="D18127" s="1" t="s">
        <v>92</v>
      </c>
      <c r="E18127" s="1" t="s">
        <v>101</v>
      </c>
      <c r="F18127" s="1" t="s">
        <v>102</v>
      </c>
      <c r="G18127" s="1" t="s">
        <v>21</v>
      </c>
      <c r="H18127">
        <v>85.000000000000014</v>
      </c>
      <c r="I18127">
        <v>775</v>
      </c>
      <c r="J18127">
        <v>658750.00000000012</v>
      </c>
      <c r="K18127">
        <v>197625.00000000003</v>
      </c>
      <c r="L18127" s="1">
        <v>461125.00000000012</v>
      </c>
      <c r="M18127" s="1" t="s">
        <v>28</v>
      </c>
      <c r="N18127" s="1" t="s">
        <v>196</v>
      </c>
    </row>
    <row r="18128" spans="1:14" x14ac:dyDescent="0.3">
      <c r="A18128" s="1" t="s">
        <v>50</v>
      </c>
      <c r="B18128">
        <v>1128299</v>
      </c>
      <c r="C18128" s="2">
        <v>44022</v>
      </c>
      <c r="D18128" s="1" t="s">
        <v>92</v>
      </c>
      <c r="E18128" s="1" t="s">
        <v>101</v>
      </c>
      <c r="F18128" s="1" t="s">
        <v>102</v>
      </c>
      <c r="G18128" s="1" t="s">
        <v>24</v>
      </c>
      <c r="H18128">
        <v>75.000000000000014</v>
      </c>
      <c r="I18128">
        <v>575</v>
      </c>
      <c r="J18128">
        <v>431250.00000000006</v>
      </c>
      <c r="K18128">
        <v>129375.00000000001</v>
      </c>
      <c r="L18128" s="1">
        <v>301875.00000000006</v>
      </c>
      <c r="M18128" s="1" t="s">
        <v>28</v>
      </c>
      <c r="N18128" s="1" t="s">
        <v>197</v>
      </c>
    </row>
    <row r="18129" spans="1:14" x14ac:dyDescent="0.3">
      <c r="A18129" s="1" t="s">
        <v>50</v>
      </c>
      <c r="B18129">
        <v>1128299</v>
      </c>
      <c r="C18129" s="2">
        <v>44024</v>
      </c>
      <c r="D18129" s="1" t="s">
        <v>92</v>
      </c>
      <c r="E18129" s="1" t="s">
        <v>101</v>
      </c>
      <c r="F18129" s="1" t="s">
        <v>102</v>
      </c>
      <c r="G18129" s="1" t="s">
        <v>20</v>
      </c>
      <c r="H18129">
        <v>80</v>
      </c>
      <c r="I18129">
        <v>400</v>
      </c>
      <c r="J18129">
        <v>320000</v>
      </c>
      <c r="K18129">
        <v>64000</v>
      </c>
      <c r="L18129" s="1">
        <v>256000</v>
      </c>
      <c r="M18129" s="1" t="s">
        <v>28</v>
      </c>
      <c r="N18129" s="1" t="s">
        <v>197</v>
      </c>
    </row>
    <row r="18130" spans="1:14" x14ac:dyDescent="0.3">
      <c r="A18130" s="1" t="s">
        <v>50</v>
      </c>
      <c r="B18130">
        <v>1128299</v>
      </c>
      <c r="C18130" s="2">
        <v>44025</v>
      </c>
      <c r="D18130" s="1" t="s">
        <v>92</v>
      </c>
      <c r="E18130" s="1" t="s">
        <v>101</v>
      </c>
      <c r="F18130" s="1" t="s">
        <v>102</v>
      </c>
      <c r="G18130" s="1" t="s">
        <v>21</v>
      </c>
      <c r="H18130">
        <v>70.000000000000014</v>
      </c>
      <c r="I18130">
        <v>600</v>
      </c>
      <c r="J18130">
        <v>420000.00000000006</v>
      </c>
      <c r="K18130">
        <v>126000.00000000001</v>
      </c>
      <c r="L18130" s="1">
        <v>294000.00000000006</v>
      </c>
      <c r="M18130" s="1" t="s">
        <v>28</v>
      </c>
      <c r="N18130" s="1" t="s">
        <v>196</v>
      </c>
    </row>
    <row r="18131" spans="1:14" x14ac:dyDescent="0.3">
      <c r="A18131" s="1" t="s">
        <v>50</v>
      </c>
      <c r="B18131">
        <v>1128299</v>
      </c>
      <c r="C18131" s="2">
        <v>44028</v>
      </c>
      <c r="D18131" s="1" t="s">
        <v>92</v>
      </c>
      <c r="E18131" s="1" t="s">
        <v>101</v>
      </c>
      <c r="F18131" s="1" t="s">
        <v>102</v>
      </c>
      <c r="G18131" s="1" t="s">
        <v>24</v>
      </c>
      <c r="H18131">
        <v>70.000000000000014</v>
      </c>
      <c r="I18131">
        <v>400</v>
      </c>
      <c r="J18131">
        <v>280000.00000000006</v>
      </c>
      <c r="K18131">
        <v>84000.000000000015</v>
      </c>
      <c r="L18131" s="1">
        <v>196000.00000000006</v>
      </c>
      <c r="M18131" s="1" t="s">
        <v>28</v>
      </c>
      <c r="N18131" s="1" t="s">
        <v>197</v>
      </c>
    </row>
    <row r="18132" spans="1:14" x14ac:dyDescent="0.3">
      <c r="A18132" s="1" t="s">
        <v>50</v>
      </c>
      <c r="B18132">
        <v>1128299</v>
      </c>
      <c r="C18132" s="2">
        <v>44030</v>
      </c>
      <c r="D18132" s="1" t="s">
        <v>92</v>
      </c>
      <c r="E18132" s="1" t="s">
        <v>101</v>
      </c>
      <c r="F18132" s="1" t="s">
        <v>102</v>
      </c>
      <c r="G18132" s="1" t="s">
        <v>20</v>
      </c>
      <c r="H18132">
        <v>65</v>
      </c>
      <c r="I18132">
        <v>450</v>
      </c>
      <c r="J18132">
        <v>292500</v>
      </c>
      <c r="K18132">
        <v>58500</v>
      </c>
      <c r="L18132" s="1">
        <v>234000</v>
      </c>
      <c r="M18132" s="1" t="s">
        <v>28</v>
      </c>
      <c r="N18132" s="1" t="s">
        <v>197</v>
      </c>
    </row>
    <row r="18133" spans="1:14" x14ac:dyDescent="0.3">
      <c r="A18133" s="1" t="s">
        <v>50</v>
      </c>
      <c r="B18133">
        <v>1128299</v>
      </c>
      <c r="C18133" s="2">
        <v>44031</v>
      </c>
      <c r="D18133" s="1" t="s">
        <v>92</v>
      </c>
      <c r="E18133" s="1" t="s">
        <v>101</v>
      </c>
      <c r="F18133" s="1" t="s">
        <v>102</v>
      </c>
      <c r="G18133" s="1" t="s">
        <v>21</v>
      </c>
      <c r="H18133">
        <v>60.000000000000007</v>
      </c>
      <c r="I18133">
        <v>550</v>
      </c>
      <c r="J18133">
        <v>330000.00000000006</v>
      </c>
      <c r="K18133">
        <v>99000.000000000015</v>
      </c>
      <c r="L18133" s="1">
        <v>231000.00000000006</v>
      </c>
      <c r="M18133" s="1" t="s">
        <v>28</v>
      </c>
      <c r="N18133" s="1" t="s">
        <v>196</v>
      </c>
    </row>
    <row r="18134" spans="1:14" x14ac:dyDescent="0.3">
      <c r="A18134" s="1" t="s">
        <v>50</v>
      </c>
      <c r="B18134">
        <v>1128299</v>
      </c>
      <c r="C18134" s="2">
        <v>44034</v>
      </c>
      <c r="D18134" s="1" t="s">
        <v>92</v>
      </c>
      <c r="E18134" s="1" t="s">
        <v>101</v>
      </c>
      <c r="F18134" s="1" t="s">
        <v>102</v>
      </c>
      <c r="G18134" s="1" t="s">
        <v>24</v>
      </c>
      <c r="H18134">
        <v>60.000000000000007</v>
      </c>
      <c r="I18134">
        <v>350</v>
      </c>
      <c r="J18134">
        <v>210000.00000000003</v>
      </c>
      <c r="K18134">
        <v>63000.000000000007</v>
      </c>
      <c r="L18134" s="1">
        <v>147000.00000000003</v>
      </c>
      <c r="M18134" s="1" t="s">
        <v>28</v>
      </c>
      <c r="N18134" s="1" t="s">
        <v>197</v>
      </c>
    </row>
    <row r="18135" spans="1:14" x14ac:dyDescent="0.3">
      <c r="A18135" s="1" t="s">
        <v>50</v>
      </c>
      <c r="B18135">
        <v>1128299</v>
      </c>
      <c r="C18135" s="2">
        <v>44036</v>
      </c>
      <c r="D18135" s="1" t="s">
        <v>92</v>
      </c>
      <c r="E18135" s="1" t="s">
        <v>101</v>
      </c>
      <c r="F18135" s="1" t="s">
        <v>102</v>
      </c>
      <c r="G18135" s="1" t="s">
        <v>20</v>
      </c>
      <c r="H18135">
        <v>75.000000000000014</v>
      </c>
      <c r="I18135">
        <v>375</v>
      </c>
      <c r="J18135">
        <v>281250.00000000006</v>
      </c>
      <c r="K18135">
        <v>56250.000000000015</v>
      </c>
      <c r="L18135" s="1">
        <v>225000.00000000006</v>
      </c>
      <c r="M18135" s="1" t="s">
        <v>28</v>
      </c>
      <c r="N18135" s="1" t="s">
        <v>197</v>
      </c>
    </row>
    <row r="18136" spans="1:14" x14ac:dyDescent="0.3">
      <c r="A18136" s="1" t="s">
        <v>50</v>
      </c>
      <c r="B18136">
        <v>1128299</v>
      </c>
      <c r="C18136" s="2">
        <v>44037</v>
      </c>
      <c r="D18136" s="1" t="s">
        <v>92</v>
      </c>
      <c r="E18136" s="1" t="s">
        <v>101</v>
      </c>
      <c r="F18136" s="1" t="s">
        <v>102</v>
      </c>
      <c r="G18136" s="1" t="s">
        <v>21</v>
      </c>
      <c r="H18136">
        <v>60.000000000000007</v>
      </c>
      <c r="I18136">
        <v>600</v>
      </c>
      <c r="J18136">
        <v>360000.00000000006</v>
      </c>
      <c r="K18136">
        <v>108000.00000000001</v>
      </c>
      <c r="L18136" s="1">
        <v>252000.00000000006</v>
      </c>
      <c r="M18136" s="1" t="s">
        <v>28</v>
      </c>
      <c r="N18136" s="1" t="s">
        <v>196</v>
      </c>
    </row>
    <row r="18137" spans="1:14" x14ac:dyDescent="0.3">
      <c r="A18137" s="1" t="s">
        <v>50</v>
      </c>
      <c r="B18137">
        <v>1128299</v>
      </c>
      <c r="C18137" s="2">
        <v>44040</v>
      </c>
      <c r="D18137" s="1" t="s">
        <v>92</v>
      </c>
      <c r="E18137" s="1" t="s">
        <v>101</v>
      </c>
      <c r="F18137" s="1" t="s">
        <v>102</v>
      </c>
      <c r="G18137" s="1" t="s">
        <v>24</v>
      </c>
      <c r="H18137">
        <v>70.000000000000014</v>
      </c>
      <c r="I18137">
        <v>450</v>
      </c>
      <c r="J18137">
        <v>315000.00000000006</v>
      </c>
      <c r="K18137">
        <v>94500.000000000015</v>
      </c>
      <c r="L18137" s="1">
        <v>220500.00000000006</v>
      </c>
      <c r="M18137" s="1" t="s">
        <v>28</v>
      </c>
      <c r="N18137" s="1" t="s">
        <v>197</v>
      </c>
    </row>
    <row r="18138" spans="1:14" x14ac:dyDescent="0.3">
      <c r="A18138" s="1" t="s">
        <v>50</v>
      </c>
      <c r="B18138">
        <v>1128299</v>
      </c>
      <c r="C18138" s="2">
        <v>44042</v>
      </c>
      <c r="D18138" s="1" t="s">
        <v>92</v>
      </c>
      <c r="E18138" s="1" t="s">
        <v>101</v>
      </c>
      <c r="F18138" s="1" t="s">
        <v>102</v>
      </c>
      <c r="G18138" s="1" t="s">
        <v>20</v>
      </c>
      <c r="H18138">
        <v>95.000000000000014</v>
      </c>
      <c r="I18138">
        <v>550</v>
      </c>
      <c r="J18138">
        <v>522500.00000000006</v>
      </c>
      <c r="K18138">
        <v>104500.00000000001</v>
      </c>
      <c r="L18138" s="1">
        <v>418000.00000000006</v>
      </c>
      <c r="M18138" s="1" t="s">
        <v>28</v>
      </c>
      <c r="N18138" s="1" t="s">
        <v>197</v>
      </c>
    </row>
    <row r="18139" spans="1:14" x14ac:dyDescent="0.3">
      <c r="A18139" s="1" t="s">
        <v>50</v>
      </c>
      <c r="B18139">
        <v>1128299</v>
      </c>
      <c r="C18139" s="2">
        <v>44043</v>
      </c>
      <c r="D18139" s="1" t="s">
        <v>92</v>
      </c>
      <c r="E18139" s="1" t="s">
        <v>101</v>
      </c>
      <c r="F18139" s="1" t="s">
        <v>102</v>
      </c>
      <c r="G18139" s="1" t="s">
        <v>21</v>
      </c>
      <c r="H18139">
        <v>80.000000000000014</v>
      </c>
      <c r="I18139">
        <v>750</v>
      </c>
      <c r="J18139">
        <v>600000.00000000012</v>
      </c>
      <c r="K18139">
        <v>180000.00000000003</v>
      </c>
      <c r="L18139" s="1">
        <v>420000.00000000012</v>
      </c>
      <c r="M18139" s="1" t="s">
        <v>28</v>
      </c>
      <c r="N18139" s="1" t="s">
        <v>196</v>
      </c>
    </row>
    <row r="18140" spans="1:14" x14ac:dyDescent="0.3">
      <c r="A18140" s="1" t="s">
        <v>50</v>
      </c>
      <c r="B18140">
        <v>1128299</v>
      </c>
      <c r="C18140" s="2">
        <v>44046</v>
      </c>
      <c r="D18140" s="1" t="s">
        <v>92</v>
      </c>
      <c r="E18140" s="1" t="s">
        <v>101</v>
      </c>
      <c r="F18140" s="1" t="s">
        <v>102</v>
      </c>
      <c r="G18140" s="1" t="s">
        <v>24</v>
      </c>
      <c r="H18140">
        <v>80.000000000000014</v>
      </c>
      <c r="I18140">
        <v>550</v>
      </c>
      <c r="J18140">
        <v>440000.00000000006</v>
      </c>
      <c r="K18140">
        <v>132000</v>
      </c>
      <c r="L18140" s="1">
        <v>308000.00000000006</v>
      </c>
      <c r="M18140" s="1" t="s">
        <v>28</v>
      </c>
      <c r="N18140" s="1" t="s">
        <v>197</v>
      </c>
    </row>
    <row r="18141" spans="1:14" x14ac:dyDescent="0.3">
      <c r="A18141" s="1" t="s">
        <v>50</v>
      </c>
      <c r="B18141">
        <v>1128299</v>
      </c>
      <c r="C18141" s="2">
        <v>44048</v>
      </c>
      <c r="D18141" s="1" t="s">
        <v>92</v>
      </c>
      <c r="E18141" s="1" t="s">
        <v>101</v>
      </c>
      <c r="F18141" s="1" t="s">
        <v>102</v>
      </c>
      <c r="G18141" s="1" t="s">
        <v>20</v>
      </c>
      <c r="H18141">
        <v>95.000000000000014</v>
      </c>
      <c r="I18141">
        <v>575</v>
      </c>
      <c r="J18141">
        <v>546250.00000000012</v>
      </c>
      <c r="K18141">
        <v>109250.00000000003</v>
      </c>
      <c r="L18141" s="1">
        <v>437000.00000000012</v>
      </c>
      <c r="M18141" s="1" t="s">
        <v>28</v>
      </c>
      <c r="N18141" s="1" t="s">
        <v>197</v>
      </c>
    </row>
    <row r="18142" spans="1:14" x14ac:dyDescent="0.3">
      <c r="A18142" s="1" t="s">
        <v>50</v>
      </c>
      <c r="B18142">
        <v>1128299</v>
      </c>
      <c r="C18142" s="2">
        <v>43981</v>
      </c>
      <c r="D18142" s="1" t="s">
        <v>92</v>
      </c>
      <c r="E18142" s="1" t="s">
        <v>101</v>
      </c>
      <c r="F18142" s="1" t="s">
        <v>102</v>
      </c>
      <c r="G18142" s="1" t="s">
        <v>18</v>
      </c>
      <c r="H18142">
        <v>51</v>
      </c>
      <c r="I18142">
        <v>73</v>
      </c>
      <c r="J18142">
        <v>3723</v>
      </c>
      <c r="K18142">
        <v>1451.97</v>
      </c>
      <c r="L18142" s="1">
        <v>2271.0299999999997</v>
      </c>
      <c r="M18142" s="1" t="s">
        <v>25</v>
      </c>
      <c r="N18142" s="1" t="s">
        <v>196</v>
      </c>
    </row>
    <row r="18143" spans="1:14" x14ac:dyDescent="0.3">
      <c r="A18143" s="1" t="s">
        <v>50</v>
      </c>
      <c r="B18143">
        <v>1128299</v>
      </c>
      <c r="C18143" s="2">
        <v>43982</v>
      </c>
      <c r="D18143" s="1" t="s">
        <v>92</v>
      </c>
      <c r="E18143" s="1" t="s">
        <v>101</v>
      </c>
      <c r="F18143" s="1" t="s">
        <v>102</v>
      </c>
      <c r="G18143" s="1" t="s">
        <v>20</v>
      </c>
      <c r="H18143">
        <v>46</v>
      </c>
      <c r="I18143">
        <v>125</v>
      </c>
      <c r="J18143">
        <v>5750</v>
      </c>
      <c r="K18143">
        <v>1782.5</v>
      </c>
      <c r="L18143" s="1">
        <v>3967.5</v>
      </c>
      <c r="M18143" s="1" t="s">
        <v>25</v>
      </c>
      <c r="N18143" s="1" t="s">
        <v>197</v>
      </c>
    </row>
    <row r="18144" spans="1:14" x14ac:dyDescent="0.3">
      <c r="A18144" s="1" t="s">
        <v>50</v>
      </c>
      <c r="B18144">
        <v>1128299</v>
      </c>
      <c r="C18144" s="2">
        <v>43983</v>
      </c>
      <c r="D18144" s="1" t="s">
        <v>92</v>
      </c>
      <c r="E18144" s="1" t="s">
        <v>101</v>
      </c>
      <c r="F18144" s="1" t="s">
        <v>102</v>
      </c>
      <c r="G18144" s="1" t="s">
        <v>21</v>
      </c>
      <c r="H18144">
        <v>36</v>
      </c>
      <c r="I18144">
        <v>138</v>
      </c>
      <c r="J18144">
        <v>4968</v>
      </c>
      <c r="K18144">
        <v>2136.2399999999998</v>
      </c>
      <c r="L18144" s="1">
        <v>2831.76</v>
      </c>
      <c r="M18144" s="1" t="s">
        <v>25</v>
      </c>
      <c r="N18144" s="1" t="s">
        <v>196</v>
      </c>
    </row>
    <row r="18145" spans="1:14" x14ac:dyDescent="0.3">
      <c r="A18145" s="1" t="s">
        <v>50</v>
      </c>
      <c r="B18145">
        <v>1128299</v>
      </c>
      <c r="C18145" s="2">
        <v>43984</v>
      </c>
      <c r="D18145" s="1" t="s">
        <v>92</v>
      </c>
      <c r="E18145" s="1" t="s">
        <v>101</v>
      </c>
      <c r="F18145" s="1" t="s">
        <v>102</v>
      </c>
      <c r="G18145" s="1" t="s">
        <v>22</v>
      </c>
      <c r="H18145">
        <v>47</v>
      </c>
      <c r="I18145">
        <v>131</v>
      </c>
      <c r="J18145">
        <v>6157</v>
      </c>
      <c r="K18145">
        <v>2401.23</v>
      </c>
      <c r="L18145" s="1">
        <v>3755.77</v>
      </c>
      <c r="M18145" s="1" t="s">
        <v>25</v>
      </c>
      <c r="N18145" s="1" t="s">
        <v>196</v>
      </c>
    </row>
    <row r="18146" spans="1:14" x14ac:dyDescent="0.3">
      <c r="A18146" s="1" t="s">
        <v>50</v>
      </c>
      <c r="B18146">
        <v>1128299</v>
      </c>
      <c r="C18146" s="2">
        <v>43985</v>
      </c>
      <c r="D18146" s="1" t="s">
        <v>92</v>
      </c>
      <c r="E18146" s="1" t="s">
        <v>101</v>
      </c>
      <c r="F18146" s="1" t="s">
        <v>102</v>
      </c>
      <c r="G18146" s="1" t="s">
        <v>23</v>
      </c>
      <c r="H18146">
        <v>47</v>
      </c>
      <c r="I18146">
        <v>122</v>
      </c>
      <c r="J18146">
        <v>5734</v>
      </c>
      <c r="K18146">
        <v>2236.2600000000002</v>
      </c>
      <c r="L18146" s="1">
        <v>3497.74</v>
      </c>
      <c r="M18146" s="1" t="s">
        <v>25</v>
      </c>
      <c r="N18146" s="1" t="s">
        <v>197</v>
      </c>
    </row>
    <row r="18147" spans="1:14" x14ac:dyDescent="0.3">
      <c r="A18147" s="1" t="s">
        <v>50</v>
      </c>
      <c r="B18147">
        <v>1128299</v>
      </c>
      <c r="C18147" s="2">
        <v>43986</v>
      </c>
      <c r="D18147" s="1" t="s">
        <v>92</v>
      </c>
      <c r="E18147" s="1" t="s">
        <v>101</v>
      </c>
      <c r="F18147" s="1" t="s">
        <v>102</v>
      </c>
      <c r="G18147" s="1" t="s">
        <v>24</v>
      </c>
      <c r="H18147">
        <v>48</v>
      </c>
      <c r="I18147">
        <v>87</v>
      </c>
      <c r="J18147">
        <v>4176</v>
      </c>
      <c r="K18147">
        <v>1753.9199999999998</v>
      </c>
      <c r="L18147" s="1">
        <v>2422.08</v>
      </c>
      <c r="M18147" s="1" t="s">
        <v>25</v>
      </c>
      <c r="N18147" s="1" t="s">
        <v>197</v>
      </c>
    </row>
    <row r="18148" spans="1:14" x14ac:dyDescent="0.3">
      <c r="A18148" s="1" t="s">
        <v>50</v>
      </c>
      <c r="B18148">
        <v>1128299</v>
      </c>
      <c r="C18148" s="2">
        <v>43987</v>
      </c>
      <c r="D18148" s="1" t="s">
        <v>92</v>
      </c>
      <c r="E18148" s="1" t="s">
        <v>101</v>
      </c>
      <c r="F18148" s="1" t="s">
        <v>102</v>
      </c>
      <c r="G18148" s="1" t="s">
        <v>18</v>
      </c>
      <c r="H18148">
        <v>52</v>
      </c>
      <c r="I18148">
        <v>65</v>
      </c>
      <c r="J18148">
        <v>3380</v>
      </c>
      <c r="K18148">
        <v>1352</v>
      </c>
      <c r="L18148" s="1">
        <v>2028</v>
      </c>
      <c r="M18148" s="1" t="s">
        <v>25</v>
      </c>
      <c r="N18148" s="1" t="s">
        <v>196</v>
      </c>
    </row>
    <row r="18149" spans="1:14" x14ac:dyDescent="0.3">
      <c r="A18149" s="1" t="s">
        <v>50</v>
      </c>
      <c r="B18149">
        <v>1128299</v>
      </c>
      <c r="C18149" s="2">
        <v>43988</v>
      </c>
      <c r="D18149" s="1" t="s">
        <v>92</v>
      </c>
      <c r="E18149" s="1" t="s">
        <v>101</v>
      </c>
      <c r="F18149" s="1" t="s">
        <v>102</v>
      </c>
      <c r="G18149" s="1" t="s">
        <v>20</v>
      </c>
      <c r="H18149">
        <v>46</v>
      </c>
      <c r="I18149">
        <v>123</v>
      </c>
      <c r="J18149">
        <v>5658</v>
      </c>
      <c r="K18149">
        <v>1753.98</v>
      </c>
      <c r="L18149" s="1">
        <v>3904.02</v>
      </c>
      <c r="M18149" s="1" t="s">
        <v>25</v>
      </c>
      <c r="N18149" s="1" t="s">
        <v>197</v>
      </c>
    </row>
    <row r="18150" spans="1:14" x14ac:dyDescent="0.3">
      <c r="A18150" s="1" t="s">
        <v>50</v>
      </c>
      <c r="B18150">
        <v>1128299</v>
      </c>
      <c r="C18150" s="2">
        <v>43989</v>
      </c>
      <c r="D18150" s="1" t="s">
        <v>92</v>
      </c>
      <c r="E18150" s="1" t="s">
        <v>101</v>
      </c>
      <c r="F18150" s="1" t="s">
        <v>102</v>
      </c>
      <c r="G18150" s="1" t="s">
        <v>21</v>
      </c>
      <c r="H18150">
        <v>46</v>
      </c>
      <c r="I18150">
        <v>167</v>
      </c>
      <c r="J18150">
        <v>7682</v>
      </c>
      <c r="K18150">
        <v>3456.8999999999996</v>
      </c>
      <c r="L18150" s="1">
        <v>4225.1000000000004</v>
      </c>
      <c r="M18150" s="1" t="s">
        <v>25</v>
      </c>
      <c r="N18150" s="1" t="s">
        <v>196</v>
      </c>
    </row>
    <row r="18151" spans="1:14" x14ac:dyDescent="0.3">
      <c r="A18151" s="1" t="s">
        <v>50</v>
      </c>
      <c r="B18151">
        <v>1128299</v>
      </c>
      <c r="C18151" s="2">
        <v>43990</v>
      </c>
      <c r="D18151" s="1" t="s">
        <v>92</v>
      </c>
      <c r="E18151" s="1" t="s">
        <v>101</v>
      </c>
      <c r="F18151" s="1" t="s">
        <v>102</v>
      </c>
      <c r="G18151" s="1" t="s">
        <v>22</v>
      </c>
      <c r="H18151">
        <v>58</v>
      </c>
      <c r="I18151">
        <v>115</v>
      </c>
      <c r="J18151">
        <v>6670</v>
      </c>
      <c r="K18151">
        <v>2401.1999999999998</v>
      </c>
      <c r="L18151" s="1">
        <v>4268.8</v>
      </c>
      <c r="M18151" s="1" t="s">
        <v>25</v>
      </c>
      <c r="N18151" s="1" t="s">
        <v>196</v>
      </c>
    </row>
    <row r="18152" spans="1:14" x14ac:dyDescent="0.3">
      <c r="A18152" s="1" t="s">
        <v>50</v>
      </c>
      <c r="B18152">
        <v>1128299</v>
      </c>
      <c r="C18152" s="2">
        <v>43991</v>
      </c>
      <c r="D18152" s="1" t="s">
        <v>92</v>
      </c>
      <c r="E18152" s="1" t="s">
        <v>101</v>
      </c>
      <c r="F18152" s="1" t="s">
        <v>102</v>
      </c>
      <c r="G18152" s="1" t="s">
        <v>23</v>
      </c>
      <c r="H18152">
        <v>60</v>
      </c>
      <c r="I18152">
        <v>115</v>
      </c>
      <c r="J18152">
        <v>6900</v>
      </c>
      <c r="K18152">
        <v>2760</v>
      </c>
      <c r="L18152" s="1">
        <v>4140</v>
      </c>
      <c r="M18152" s="1" t="s">
        <v>25</v>
      </c>
      <c r="N18152" s="1" t="s">
        <v>197</v>
      </c>
    </row>
    <row r="18153" spans="1:14" x14ac:dyDescent="0.3">
      <c r="A18153" s="1" t="s">
        <v>50</v>
      </c>
      <c r="B18153">
        <v>1128299</v>
      </c>
      <c r="C18153" s="2">
        <v>43992</v>
      </c>
      <c r="D18153" s="1" t="s">
        <v>92</v>
      </c>
      <c r="E18153" s="1" t="s">
        <v>101</v>
      </c>
      <c r="F18153" s="1" t="s">
        <v>102</v>
      </c>
      <c r="G18153" s="1" t="s">
        <v>24</v>
      </c>
      <c r="H18153">
        <v>64</v>
      </c>
      <c r="I18153">
        <v>85</v>
      </c>
      <c r="J18153">
        <v>5440</v>
      </c>
      <c r="K18153">
        <v>2284.7999999999997</v>
      </c>
      <c r="L18153" s="1">
        <v>3155.2000000000003</v>
      </c>
      <c r="M18153" s="1" t="s">
        <v>25</v>
      </c>
      <c r="N18153" s="1" t="s">
        <v>197</v>
      </c>
    </row>
    <row r="18154" spans="1:14" x14ac:dyDescent="0.3">
      <c r="A18154" s="1" t="s">
        <v>50</v>
      </c>
      <c r="B18154">
        <v>1128299</v>
      </c>
      <c r="C18154" s="2">
        <v>43993</v>
      </c>
      <c r="D18154" s="1" t="s">
        <v>92</v>
      </c>
      <c r="E18154" s="1" t="s">
        <v>101</v>
      </c>
      <c r="F18154" s="1" t="s">
        <v>102</v>
      </c>
      <c r="G18154" s="1" t="s">
        <v>18</v>
      </c>
      <c r="H18154">
        <v>69</v>
      </c>
      <c r="I18154">
        <v>46</v>
      </c>
      <c r="J18154">
        <v>3174</v>
      </c>
      <c r="K18154">
        <v>1206.1200000000001</v>
      </c>
      <c r="L18154" s="1">
        <v>1967.8799999999999</v>
      </c>
      <c r="M18154" s="1" t="s">
        <v>25</v>
      </c>
      <c r="N18154" s="1" t="s">
        <v>196</v>
      </c>
    </row>
    <row r="18155" spans="1:14" x14ac:dyDescent="0.3">
      <c r="A18155" s="1" t="s">
        <v>50</v>
      </c>
      <c r="B18155">
        <v>1128299</v>
      </c>
      <c r="C18155" s="2">
        <v>43994</v>
      </c>
      <c r="D18155" s="1" t="s">
        <v>92</v>
      </c>
      <c r="E18155" s="1" t="s">
        <v>101</v>
      </c>
      <c r="F18155" s="1" t="s">
        <v>102</v>
      </c>
      <c r="G18155" s="1" t="s">
        <v>20</v>
      </c>
      <c r="H18155">
        <v>62</v>
      </c>
      <c r="I18155">
        <v>105</v>
      </c>
      <c r="J18155">
        <v>6510</v>
      </c>
      <c r="K18155">
        <v>2213.4</v>
      </c>
      <c r="L18155" s="1">
        <v>4296.6000000000004</v>
      </c>
      <c r="M18155" s="1" t="s">
        <v>25</v>
      </c>
      <c r="N18155" s="1" t="s">
        <v>197</v>
      </c>
    </row>
    <row r="18156" spans="1:14" x14ac:dyDescent="0.3">
      <c r="A18156" s="1" t="s">
        <v>50</v>
      </c>
      <c r="B18156">
        <v>1128299</v>
      </c>
      <c r="C18156" s="2">
        <v>43995</v>
      </c>
      <c r="D18156" s="1" t="s">
        <v>92</v>
      </c>
      <c r="E18156" s="1" t="s">
        <v>101</v>
      </c>
      <c r="F18156" s="1" t="s">
        <v>102</v>
      </c>
      <c r="G18156" s="1" t="s">
        <v>21</v>
      </c>
      <c r="H18156">
        <v>68</v>
      </c>
      <c r="I18156">
        <v>160</v>
      </c>
      <c r="J18156">
        <v>10880</v>
      </c>
      <c r="K18156">
        <v>4787.2</v>
      </c>
      <c r="L18156" s="1">
        <v>6092.8</v>
      </c>
      <c r="M18156" s="1" t="s">
        <v>25</v>
      </c>
      <c r="N18156" s="1" t="s">
        <v>196</v>
      </c>
    </row>
    <row r="18157" spans="1:14" x14ac:dyDescent="0.3">
      <c r="A18157" s="1" t="s">
        <v>50</v>
      </c>
      <c r="B18157">
        <v>1128299</v>
      </c>
      <c r="C18157" s="2">
        <v>43996</v>
      </c>
      <c r="D18157" s="1" t="s">
        <v>92</v>
      </c>
      <c r="E18157" s="1" t="s">
        <v>101</v>
      </c>
      <c r="F18157" s="1" t="s">
        <v>102</v>
      </c>
      <c r="G18157" s="1" t="s">
        <v>22</v>
      </c>
      <c r="H18157">
        <v>71</v>
      </c>
      <c r="I18157">
        <v>88</v>
      </c>
      <c r="J18157">
        <v>6248</v>
      </c>
      <c r="K18157">
        <v>2436.7200000000003</v>
      </c>
      <c r="L18157" s="1">
        <v>3811.2799999999997</v>
      </c>
      <c r="M18157" s="1" t="s">
        <v>25</v>
      </c>
      <c r="N18157" s="1" t="s">
        <v>196</v>
      </c>
    </row>
    <row r="18158" spans="1:14" x14ac:dyDescent="0.3">
      <c r="A18158" s="1" t="s">
        <v>50</v>
      </c>
      <c r="B18158">
        <v>1128299</v>
      </c>
      <c r="C18158" s="2">
        <v>43997</v>
      </c>
      <c r="D18158" s="1" t="s">
        <v>92</v>
      </c>
      <c r="E18158" s="1" t="s">
        <v>101</v>
      </c>
      <c r="F18158" s="1" t="s">
        <v>102</v>
      </c>
      <c r="G18158" s="1" t="s">
        <v>23</v>
      </c>
      <c r="H18158">
        <v>74</v>
      </c>
      <c r="I18158">
        <v>120</v>
      </c>
      <c r="J18158">
        <v>8880</v>
      </c>
      <c r="K18158">
        <v>3463.2000000000003</v>
      </c>
      <c r="L18158" s="1">
        <v>5416.7999999999993</v>
      </c>
      <c r="M18158" s="1" t="s">
        <v>25</v>
      </c>
      <c r="N18158" s="1" t="s">
        <v>197</v>
      </c>
    </row>
    <row r="18159" spans="1:14" x14ac:dyDescent="0.3">
      <c r="A18159" s="1" t="s">
        <v>50</v>
      </c>
      <c r="B18159">
        <v>1128299</v>
      </c>
      <c r="C18159" s="2">
        <v>43998</v>
      </c>
      <c r="D18159" s="1" t="s">
        <v>92</v>
      </c>
      <c r="E18159" s="1" t="s">
        <v>101</v>
      </c>
      <c r="F18159" s="1" t="s">
        <v>102</v>
      </c>
      <c r="G18159" s="1" t="s">
        <v>24</v>
      </c>
      <c r="H18159">
        <v>55</v>
      </c>
      <c r="I18159">
        <v>90</v>
      </c>
      <c r="J18159">
        <v>4950</v>
      </c>
      <c r="K18159">
        <v>2079</v>
      </c>
      <c r="L18159" s="1">
        <v>2871</v>
      </c>
      <c r="M18159" s="1" t="s">
        <v>25</v>
      </c>
      <c r="N18159" s="1" t="s">
        <v>197</v>
      </c>
    </row>
    <row r="18160" spans="1:14" x14ac:dyDescent="0.3">
      <c r="A18160" s="1" t="s">
        <v>50</v>
      </c>
      <c r="B18160">
        <v>1128299</v>
      </c>
      <c r="C18160" s="2">
        <v>43999</v>
      </c>
      <c r="D18160" s="1" t="s">
        <v>92</v>
      </c>
      <c r="E18160" s="1" t="s">
        <v>101</v>
      </c>
      <c r="F18160" s="1" t="s">
        <v>102</v>
      </c>
      <c r="G18160" s="1" t="s">
        <v>18</v>
      </c>
      <c r="H18160">
        <v>59</v>
      </c>
      <c r="I18160">
        <v>56</v>
      </c>
      <c r="J18160">
        <v>3304</v>
      </c>
      <c r="K18160">
        <v>1321.6000000000001</v>
      </c>
      <c r="L18160" s="1">
        <v>1982.3999999999999</v>
      </c>
      <c r="M18160" s="1" t="s">
        <v>25</v>
      </c>
      <c r="N18160" s="1" t="s">
        <v>196</v>
      </c>
    </row>
    <row r="18161" spans="1:14" x14ac:dyDescent="0.3">
      <c r="A18161" s="1" t="s">
        <v>50</v>
      </c>
      <c r="B18161">
        <v>1128299</v>
      </c>
      <c r="C18161" s="2">
        <v>44000</v>
      </c>
      <c r="D18161" s="1" t="s">
        <v>92</v>
      </c>
      <c r="E18161" s="1" t="s">
        <v>101</v>
      </c>
      <c r="F18161" s="1" t="s">
        <v>102</v>
      </c>
      <c r="G18161" s="1" t="s">
        <v>20</v>
      </c>
      <c r="H18161">
        <v>78</v>
      </c>
      <c r="I18161">
        <v>88</v>
      </c>
      <c r="J18161">
        <v>6864</v>
      </c>
      <c r="K18161">
        <v>2196.48</v>
      </c>
      <c r="L18161" s="1">
        <v>4667.5200000000004</v>
      </c>
      <c r="M18161" s="1" t="s">
        <v>25</v>
      </c>
      <c r="N18161" s="1" t="s">
        <v>197</v>
      </c>
    </row>
    <row r="18162" spans="1:14" x14ac:dyDescent="0.3">
      <c r="A18162" s="1" t="s">
        <v>50</v>
      </c>
      <c r="B18162">
        <v>1128299</v>
      </c>
      <c r="C18162" s="2">
        <v>44001</v>
      </c>
      <c r="D18162" s="1" t="s">
        <v>92</v>
      </c>
      <c r="E18162" s="1" t="s">
        <v>101</v>
      </c>
      <c r="F18162" s="1" t="s">
        <v>102</v>
      </c>
      <c r="G18162" s="1" t="s">
        <v>21</v>
      </c>
      <c r="H18162">
        <v>55</v>
      </c>
      <c r="I18162">
        <v>165</v>
      </c>
      <c r="J18162">
        <v>9075</v>
      </c>
      <c r="K18162">
        <v>3720.75</v>
      </c>
      <c r="L18162" s="1">
        <v>5354.25</v>
      </c>
      <c r="M18162" s="1" t="s">
        <v>25</v>
      </c>
      <c r="N18162" s="1" t="s">
        <v>196</v>
      </c>
    </row>
    <row r="18163" spans="1:14" x14ac:dyDescent="0.3">
      <c r="A18163" s="1" t="s">
        <v>50</v>
      </c>
      <c r="B18163">
        <v>1128299</v>
      </c>
      <c r="C18163" s="2">
        <v>44002</v>
      </c>
      <c r="D18163" s="1" t="s">
        <v>92</v>
      </c>
      <c r="E18163" s="1" t="s">
        <v>101</v>
      </c>
      <c r="F18163" s="1" t="s">
        <v>102</v>
      </c>
      <c r="G18163" s="1" t="s">
        <v>22</v>
      </c>
      <c r="H18163">
        <v>60</v>
      </c>
      <c r="I18163">
        <v>108</v>
      </c>
      <c r="J18163">
        <v>6480</v>
      </c>
      <c r="K18163">
        <v>2462.4</v>
      </c>
      <c r="L18163" s="1">
        <v>4017.6</v>
      </c>
      <c r="M18163" s="1" t="s">
        <v>25</v>
      </c>
      <c r="N18163" s="1" t="s">
        <v>196</v>
      </c>
    </row>
    <row r="18164" spans="1:14" x14ac:dyDescent="0.3">
      <c r="A18164" s="1" t="s">
        <v>50</v>
      </c>
      <c r="B18164">
        <v>1128299</v>
      </c>
      <c r="C18164" s="2">
        <v>44003</v>
      </c>
      <c r="D18164" s="1" t="s">
        <v>92</v>
      </c>
      <c r="E18164" s="1" t="s">
        <v>101</v>
      </c>
      <c r="F18164" s="1" t="s">
        <v>102</v>
      </c>
      <c r="G18164" s="1" t="s">
        <v>23</v>
      </c>
      <c r="H18164">
        <v>61</v>
      </c>
      <c r="I18164">
        <v>120</v>
      </c>
      <c r="J18164">
        <v>7320</v>
      </c>
      <c r="K18164">
        <v>2781.6</v>
      </c>
      <c r="L18164" s="1">
        <v>4538.3999999999996</v>
      </c>
      <c r="M18164" s="1" t="s">
        <v>25</v>
      </c>
      <c r="N18164" s="1" t="s">
        <v>197</v>
      </c>
    </row>
    <row r="18165" spans="1:14" x14ac:dyDescent="0.3">
      <c r="A18165" s="1" t="s">
        <v>50</v>
      </c>
      <c r="B18165">
        <v>1128299</v>
      </c>
      <c r="C18165" s="2">
        <v>44004</v>
      </c>
      <c r="D18165" s="1" t="s">
        <v>92</v>
      </c>
      <c r="E18165" s="1" t="s">
        <v>101</v>
      </c>
      <c r="F18165" s="1" t="s">
        <v>102</v>
      </c>
      <c r="G18165" s="1" t="s">
        <v>24</v>
      </c>
      <c r="H18165">
        <v>59</v>
      </c>
      <c r="I18165">
        <v>90</v>
      </c>
      <c r="J18165">
        <v>5310</v>
      </c>
      <c r="K18165">
        <v>2336.4</v>
      </c>
      <c r="L18165" s="1">
        <v>2973.6</v>
      </c>
      <c r="M18165" s="1" t="s">
        <v>25</v>
      </c>
      <c r="N18165" s="1" t="s">
        <v>197</v>
      </c>
    </row>
    <row r="18166" spans="1:14" x14ac:dyDescent="0.3">
      <c r="A18166" s="1" t="s">
        <v>50</v>
      </c>
      <c r="B18166">
        <v>1128299</v>
      </c>
      <c r="C18166" s="2">
        <v>44005</v>
      </c>
      <c r="D18166" s="1" t="s">
        <v>92</v>
      </c>
      <c r="E18166" s="1" t="s">
        <v>101</v>
      </c>
      <c r="F18166" s="1" t="s">
        <v>102</v>
      </c>
      <c r="G18166" s="1" t="s">
        <v>18</v>
      </c>
      <c r="H18166">
        <v>60</v>
      </c>
      <c r="I18166">
        <v>52</v>
      </c>
      <c r="J18166">
        <v>3120</v>
      </c>
      <c r="K18166">
        <v>1185.5999999999999</v>
      </c>
      <c r="L18166" s="1">
        <v>1934.4</v>
      </c>
      <c r="M18166" s="1" t="s">
        <v>25</v>
      </c>
      <c r="N18166" s="1" t="s">
        <v>196</v>
      </c>
    </row>
    <row r="18167" spans="1:14" x14ac:dyDescent="0.3">
      <c r="A18167" s="1" t="s">
        <v>50</v>
      </c>
      <c r="B18167">
        <v>1128299</v>
      </c>
      <c r="C18167" s="2">
        <v>44006</v>
      </c>
      <c r="D18167" s="1" t="s">
        <v>92</v>
      </c>
      <c r="E18167" s="1" t="s">
        <v>101</v>
      </c>
      <c r="F18167" s="1" t="s">
        <v>102</v>
      </c>
      <c r="G18167" s="1" t="s">
        <v>20</v>
      </c>
      <c r="H18167">
        <v>75</v>
      </c>
      <c r="I18167">
        <v>125</v>
      </c>
      <c r="J18167">
        <v>9375</v>
      </c>
      <c r="K18167">
        <v>3093.75</v>
      </c>
      <c r="L18167" s="1">
        <v>6281.25</v>
      </c>
      <c r="M18167" s="1" t="s">
        <v>25</v>
      </c>
      <c r="N18167" s="1" t="s">
        <v>197</v>
      </c>
    </row>
    <row r="18168" spans="1:14" x14ac:dyDescent="0.3">
      <c r="A18168" s="1" t="s">
        <v>50</v>
      </c>
      <c r="B18168">
        <v>1128299</v>
      </c>
      <c r="C18168" s="2">
        <v>44007</v>
      </c>
      <c r="D18168" s="1" t="s">
        <v>92</v>
      </c>
      <c r="E18168" s="1" t="s">
        <v>101</v>
      </c>
      <c r="F18168" s="1" t="s">
        <v>102</v>
      </c>
      <c r="G18168" s="1" t="s">
        <v>21</v>
      </c>
      <c r="H18168">
        <v>71</v>
      </c>
      <c r="I18168">
        <v>195</v>
      </c>
      <c r="J18168">
        <v>13845</v>
      </c>
      <c r="K18168">
        <v>5814.9</v>
      </c>
      <c r="L18168" s="1">
        <v>8030.1</v>
      </c>
      <c r="M18168" s="1" t="s">
        <v>25</v>
      </c>
      <c r="N18168" s="1" t="s">
        <v>196</v>
      </c>
    </row>
    <row r="18169" spans="1:14" x14ac:dyDescent="0.3">
      <c r="A18169" s="1" t="s">
        <v>50</v>
      </c>
      <c r="B18169">
        <v>1128299</v>
      </c>
      <c r="C18169" s="2">
        <v>44008</v>
      </c>
      <c r="D18169" s="1" t="s">
        <v>92</v>
      </c>
      <c r="E18169" s="1" t="s">
        <v>101</v>
      </c>
      <c r="F18169" s="1" t="s">
        <v>102</v>
      </c>
      <c r="G18169" s="1" t="s">
        <v>22</v>
      </c>
      <c r="H18169">
        <v>74</v>
      </c>
      <c r="I18169">
        <v>188</v>
      </c>
      <c r="J18169">
        <v>13912</v>
      </c>
      <c r="K18169">
        <v>5147.4399999999996</v>
      </c>
      <c r="L18169" s="1">
        <v>8764.5600000000013</v>
      </c>
      <c r="M18169" s="1" t="s">
        <v>25</v>
      </c>
      <c r="N18169" s="1" t="s">
        <v>196</v>
      </c>
    </row>
    <row r="18170" spans="1:14" x14ac:dyDescent="0.3">
      <c r="A18170" s="1" t="s">
        <v>50</v>
      </c>
      <c r="B18170">
        <v>1128299</v>
      </c>
      <c r="C18170" s="2">
        <v>44009</v>
      </c>
      <c r="D18170" s="1" t="s">
        <v>92</v>
      </c>
      <c r="E18170" s="1" t="s">
        <v>101</v>
      </c>
      <c r="F18170" s="1" t="s">
        <v>102</v>
      </c>
      <c r="G18170" s="1" t="s">
        <v>23</v>
      </c>
      <c r="H18170">
        <v>72</v>
      </c>
      <c r="I18170">
        <v>163</v>
      </c>
      <c r="J18170">
        <v>11736</v>
      </c>
      <c r="K18170">
        <v>4459.68</v>
      </c>
      <c r="L18170" s="1">
        <v>7276.32</v>
      </c>
      <c r="M18170" s="1" t="s">
        <v>25</v>
      </c>
      <c r="N18170" s="1" t="s">
        <v>197</v>
      </c>
    </row>
    <row r="18171" spans="1:14" x14ac:dyDescent="0.3">
      <c r="A18171" s="1" t="s">
        <v>50</v>
      </c>
      <c r="B18171">
        <v>1128299</v>
      </c>
      <c r="C18171" s="2">
        <v>44010</v>
      </c>
      <c r="D18171" s="1" t="s">
        <v>92</v>
      </c>
      <c r="E18171" s="1" t="s">
        <v>101</v>
      </c>
      <c r="F18171" s="1" t="s">
        <v>102</v>
      </c>
      <c r="G18171" s="1" t="s">
        <v>24</v>
      </c>
      <c r="H18171">
        <v>75</v>
      </c>
      <c r="I18171">
        <v>125</v>
      </c>
      <c r="J18171">
        <v>9375</v>
      </c>
      <c r="K18171">
        <v>3750</v>
      </c>
      <c r="L18171" s="1">
        <v>5625</v>
      </c>
      <c r="M18171" s="1" t="s">
        <v>25</v>
      </c>
      <c r="N18171" s="1" t="s">
        <v>197</v>
      </c>
    </row>
    <row r="18172" spans="1:14" x14ac:dyDescent="0.3">
      <c r="A18172" s="1" t="s">
        <v>50</v>
      </c>
      <c r="B18172">
        <v>1128299</v>
      </c>
      <c r="C18172" s="2">
        <v>44011</v>
      </c>
      <c r="D18172" s="1" t="s">
        <v>92</v>
      </c>
      <c r="E18172" s="1" t="s">
        <v>101</v>
      </c>
      <c r="F18172" s="1" t="s">
        <v>102</v>
      </c>
      <c r="G18172" s="1" t="s">
        <v>18</v>
      </c>
      <c r="H18172">
        <v>82</v>
      </c>
      <c r="I18172">
        <v>105</v>
      </c>
      <c r="J18172">
        <v>8610</v>
      </c>
      <c r="K18172">
        <v>3357.9</v>
      </c>
      <c r="L18172" s="1">
        <v>5252.1</v>
      </c>
      <c r="M18172" s="1" t="s">
        <v>25</v>
      </c>
      <c r="N18172" s="1" t="s">
        <v>196</v>
      </c>
    </row>
    <row r="18173" spans="1:14" x14ac:dyDescent="0.3">
      <c r="A18173" s="1" t="s">
        <v>50</v>
      </c>
      <c r="B18173">
        <v>1128299</v>
      </c>
      <c r="C18173" s="2">
        <v>44012</v>
      </c>
      <c r="D18173" s="1" t="s">
        <v>92</v>
      </c>
      <c r="E18173" s="1" t="s">
        <v>101</v>
      </c>
      <c r="F18173" s="1" t="s">
        <v>102</v>
      </c>
      <c r="G18173" s="1" t="s">
        <v>20</v>
      </c>
      <c r="H18173">
        <v>98</v>
      </c>
      <c r="I18173">
        <v>182</v>
      </c>
      <c r="J18173">
        <v>17836</v>
      </c>
      <c r="K18173">
        <v>6064.2400000000007</v>
      </c>
      <c r="L18173" s="1">
        <v>11771.759999999998</v>
      </c>
      <c r="M18173" s="1" t="s">
        <v>25</v>
      </c>
      <c r="N18173" s="1" t="s">
        <v>197</v>
      </c>
    </row>
    <row r="18174" spans="1:14" x14ac:dyDescent="0.3">
      <c r="A18174" s="1" t="s">
        <v>50</v>
      </c>
      <c r="B18174">
        <v>1128299</v>
      </c>
      <c r="C18174" s="2">
        <v>44013</v>
      </c>
      <c r="D18174" s="1" t="s">
        <v>92</v>
      </c>
      <c r="E18174" s="1" t="s">
        <v>101</v>
      </c>
      <c r="F18174" s="1" t="s">
        <v>102</v>
      </c>
      <c r="G18174" s="1" t="s">
        <v>21</v>
      </c>
      <c r="H18174">
        <v>73</v>
      </c>
      <c r="I18174">
        <v>239</v>
      </c>
      <c r="J18174">
        <v>17447</v>
      </c>
      <c r="K18174">
        <v>6978.8</v>
      </c>
      <c r="L18174" s="1">
        <v>10468.200000000001</v>
      </c>
      <c r="M18174" s="1" t="s">
        <v>25</v>
      </c>
      <c r="N18174" s="1" t="s">
        <v>196</v>
      </c>
    </row>
    <row r="18175" spans="1:14" x14ac:dyDescent="0.3">
      <c r="A18175" s="1" t="s">
        <v>50</v>
      </c>
      <c r="B18175">
        <v>1128299</v>
      </c>
      <c r="C18175" s="2">
        <v>44014</v>
      </c>
      <c r="D18175" s="1" t="s">
        <v>92</v>
      </c>
      <c r="E18175" s="1" t="s">
        <v>101</v>
      </c>
      <c r="F18175" s="1" t="s">
        <v>102</v>
      </c>
      <c r="G18175" s="1" t="s">
        <v>22</v>
      </c>
      <c r="H18175">
        <v>82</v>
      </c>
      <c r="I18175">
        <v>182</v>
      </c>
      <c r="J18175">
        <v>14924</v>
      </c>
      <c r="K18175">
        <v>5372.6399999999994</v>
      </c>
      <c r="L18175" s="1">
        <v>9551.36</v>
      </c>
      <c r="M18175" s="1" t="s">
        <v>25</v>
      </c>
      <c r="N18175" s="1" t="s">
        <v>196</v>
      </c>
    </row>
    <row r="18176" spans="1:14" x14ac:dyDescent="0.3">
      <c r="A18176" s="1" t="s">
        <v>50</v>
      </c>
      <c r="B18176">
        <v>1128299</v>
      </c>
      <c r="C18176" s="2">
        <v>44015</v>
      </c>
      <c r="D18176" s="1" t="s">
        <v>92</v>
      </c>
      <c r="E18176" s="1" t="s">
        <v>101</v>
      </c>
      <c r="F18176" s="1" t="s">
        <v>102</v>
      </c>
      <c r="G18176" s="1" t="s">
        <v>23</v>
      </c>
      <c r="H18176">
        <v>78</v>
      </c>
      <c r="I18176">
        <v>175</v>
      </c>
      <c r="J18176">
        <v>13650</v>
      </c>
      <c r="K18176">
        <v>4777.5</v>
      </c>
      <c r="L18176" s="1">
        <v>8872.5</v>
      </c>
      <c r="M18176" s="1" t="s">
        <v>25</v>
      </c>
      <c r="N18176" s="1" t="s">
        <v>197</v>
      </c>
    </row>
    <row r="18177" spans="1:14" x14ac:dyDescent="0.3">
      <c r="A18177" s="1" t="s">
        <v>50</v>
      </c>
      <c r="B18177">
        <v>1128299</v>
      </c>
      <c r="C18177" s="2">
        <v>44016</v>
      </c>
      <c r="D18177" s="1" t="s">
        <v>92</v>
      </c>
      <c r="E18177" s="1" t="s">
        <v>101</v>
      </c>
      <c r="F18177" s="1" t="s">
        <v>102</v>
      </c>
      <c r="G18177" s="1" t="s">
        <v>24</v>
      </c>
      <c r="H18177">
        <v>78</v>
      </c>
      <c r="I18177">
        <v>137</v>
      </c>
      <c r="J18177">
        <v>10686</v>
      </c>
      <c r="K18177">
        <v>4381.2599999999993</v>
      </c>
      <c r="L18177" s="1">
        <v>6304.7400000000007</v>
      </c>
      <c r="M18177" s="1" t="s">
        <v>25</v>
      </c>
      <c r="N18177" s="1" t="s">
        <v>197</v>
      </c>
    </row>
    <row r="18178" spans="1:14" x14ac:dyDescent="0.3">
      <c r="A18178" s="1" t="s">
        <v>50</v>
      </c>
      <c r="B18178">
        <v>1128299</v>
      </c>
      <c r="C18178" s="2">
        <v>44017</v>
      </c>
      <c r="D18178" s="1" t="s">
        <v>92</v>
      </c>
      <c r="E18178" s="1" t="s">
        <v>101</v>
      </c>
      <c r="F18178" s="1" t="s">
        <v>102</v>
      </c>
      <c r="G18178" s="1" t="s">
        <v>18</v>
      </c>
      <c r="H18178">
        <v>77</v>
      </c>
      <c r="I18178">
        <v>144</v>
      </c>
      <c r="J18178">
        <v>11088</v>
      </c>
      <c r="K18178">
        <v>3880.7999999999997</v>
      </c>
      <c r="L18178" s="1">
        <v>7207.2000000000007</v>
      </c>
      <c r="M18178" s="1" t="s">
        <v>25</v>
      </c>
      <c r="N18178" s="1" t="s">
        <v>196</v>
      </c>
    </row>
    <row r="18179" spans="1:14" x14ac:dyDescent="0.3">
      <c r="A18179" s="1" t="s">
        <v>50</v>
      </c>
      <c r="B18179">
        <v>1128299</v>
      </c>
      <c r="C18179" s="2">
        <v>44018</v>
      </c>
      <c r="D18179" s="1" t="s">
        <v>92</v>
      </c>
      <c r="E18179" s="1" t="s">
        <v>101</v>
      </c>
      <c r="F18179" s="1" t="s">
        <v>102</v>
      </c>
      <c r="G18179" s="1" t="s">
        <v>20</v>
      </c>
      <c r="H18179">
        <v>95</v>
      </c>
      <c r="I18179">
        <v>155</v>
      </c>
      <c r="J18179">
        <v>14725</v>
      </c>
      <c r="K18179">
        <v>5153.75</v>
      </c>
      <c r="L18179" s="1">
        <v>9571.25</v>
      </c>
      <c r="M18179" s="1" t="s">
        <v>25</v>
      </c>
      <c r="N18179" s="1" t="s">
        <v>197</v>
      </c>
    </row>
    <row r="18180" spans="1:14" x14ac:dyDescent="0.3">
      <c r="A18180" s="1" t="s">
        <v>50</v>
      </c>
      <c r="B18180">
        <v>1128299</v>
      </c>
      <c r="C18180" s="2">
        <v>44019</v>
      </c>
      <c r="D18180" s="1" t="s">
        <v>92</v>
      </c>
      <c r="E18180" s="1" t="s">
        <v>101</v>
      </c>
      <c r="F18180" s="1" t="s">
        <v>102</v>
      </c>
      <c r="G18180" s="1" t="s">
        <v>21</v>
      </c>
      <c r="H18180">
        <v>80</v>
      </c>
      <c r="I18180">
        <v>217</v>
      </c>
      <c r="J18180">
        <v>17360</v>
      </c>
      <c r="K18180">
        <v>7811.9999999999991</v>
      </c>
      <c r="L18180" s="1">
        <v>9548</v>
      </c>
      <c r="M18180" s="1" t="s">
        <v>25</v>
      </c>
      <c r="N18180" s="1" t="s">
        <v>196</v>
      </c>
    </row>
    <row r="18181" spans="1:14" x14ac:dyDescent="0.3">
      <c r="A18181" s="1" t="s">
        <v>50</v>
      </c>
      <c r="B18181">
        <v>1128299</v>
      </c>
      <c r="C18181" s="2">
        <v>44020</v>
      </c>
      <c r="D18181" s="1" t="s">
        <v>92</v>
      </c>
      <c r="E18181" s="1" t="s">
        <v>101</v>
      </c>
      <c r="F18181" s="1" t="s">
        <v>102</v>
      </c>
      <c r="G18181" s="1" t="s">
        <v>22</v>
      </c>
      <c r="H18181">
        <v>77</v>
      </c>
      <c r="I18181">
        <v>210</v>
      </c>
      <c r="J18181">
        <v>16170</v>
      </c>
      <c r="K18181">
        <v>6306.3</v>
      </c>
      <c r="L18181" s="1">
        <v>9863.7000000000007</v>
      </c>
      <c r="M18181" s="1" t="s">
        <v>25</v>
      </c>
      <c r="N18181" s="1" t="s">
        <v>196</v>
      </c>
    </row>
    <row r="18182" spans="1:14" x14ac:dyDescent="0.3">
      <c r="A18182" s="1" t="s">
        <v>50</v>
      </c>
      <c r="B18182">
        <v>1128299</v>
      </c>
      <c r="C18182" s="2">
        <v>44021</v>
      </c>
      <c r="D18182" s="1" t="s">
        <v>92</v>
      </c>
      <c r="E18182" s="1" t="s">
        <v>101</v>
      </c>
      <c r="F18182" s="1" t="s">
        <v>102</v>
      </c>
      <c r="G18182" s="1" t="s">
        <v>23</v>
      </c>
      <c r="H18182">
        <v>73</v>
      </c>
      <c r="I18182">
        <v>163</v>
      </c>
      <c r="J18182">
        <v>11899</v>
      </c>
      <c r="K18182">
        <v>4164.6499999999996</v>
      </c>
      <c r="L18182" s="1">
        <v>7734.35</v>
      </c>
      <c r="M18182" s="1" t="s">
        <v>25</v>
      </c>
      <c r="N18182" s="1" t="s">
        <v>197</v>
      </c>
    </row>
    <row r="18183" spans="1:14" x14ac:dyDescent="0.3">
      <c r="A18183" s="1" t="s">
        <v>50</v>
      </c>
      <c r="B18183">
        <v>1128299</v>
      </c>
      <c r="C18183" s="2">
        <v>44022</v>
      </c>
      <c r="D18183" s="1" t="s">
        <v>92</v>
      </c>
      <c r="E18183" s="1" t="s">
        <v>101</v>
      </c>
      <c r="F18183" s="1" t="s">
        <v>102</v>
      </c>
      <c r="G18183" s="1" t="s">
        <v>24</v>
      </c>
      <c r="H18183">
        <v>74</v>
      </c>
      <c r="I18183">
        <v>155</v>
      </c>
      <c r="J18183">
        <v>11470</v>
      </c>
      <c r="K18183">
        <v>5046.8</v>
      </c>
      <c r="L18183" s="1">
        <v>6423.2</v>
      </c>
      <c r="M18183" s="1" t="s">
        <v>25</v>
      </c>
      <c r="N18183" s="1" t="s">
        <v>197</v>
      </c>
    </row>
    <row r="18184" spans="1:14" x14ac:dyDescent="0.3">
      <c r="A18184" s="1" t="s">
        <v>50</v>
      </c>
      <c r="B18184">
        <v>1128299</v>
      </c>
      <c r="C18184" s="2">
        <v>44023</v>
      </c>
      <c r="D18184" s="1" t="s">
        <v>92</v>
      </c>
      <c r="E18184" s="1" t="s">
        <v>101</v>
      </c>
      <c r="F18184" s="1" t="s">
        <v>102</v>
      </c>
      <c r="G18184" s="1" t="s">
        <v>18</v>
      </c>
      <c r="H18184">
        <v>71</v>
      </c>
      <c r="I18184">
        <v>155</v>
      </c>
      <c r="J18184">
        <v>11005</v>
      </c>
      <c r="K18184">
        <v>4291.95</v>
      </c>
      <c r="L18184" s="1">
        <v>6713.05</v>
      </c>
      <c r="M18184" s="1" t="s">
        <v>25</v>
      </c>
      <c r="N18184" s="1" t="s">
        <v>196</v>
      </c>
    </row>
    <row r="18185" spans="1:14" x14ac:dyDescent="0.3">
      <c r="A18185" s="1" t="s">
        <v>50</v>
      </c>
      <c r="B18185">
        <v>1128299</v>
      </c>
      <c r="C18185" s="2">
        <v>44024</v>
      </c>
      <c r="D18185" s="1" t="s">
        <v>92</v>
      </c>
      <c r="E18185" s="1" t="s">
        <v>101</v>
      </c>
      <c r="F18185" s="1" t="s">
        <v>102</v>
      </c>
      <c r="G18185" s="1" t="s">
        <v>20</v>
      </c>
      <c r="H18185">
        <v>76</v>
      </c>
      <c r="I18185">
        <v>108</v>
      </c>
      <c r="J18185">
        <v>8208</v>
      </c>
      <c r="K18185">
        <v>2708.6400000000003</v>
      </c>
      <c r="L18185" s="1">
        <v>5499.36</v>
      </c>
      <c r="M18185" s="1" t="s">
        <v>25</v>
      </c>
      <c r="N18185" s="1" t="s">
        <v>197</v>
      </c>
    </row>
    <row r="18186" spans="1:14" x14ac:dyDescent="0.3">
      <c r="A18186" s="1" t="s">
        <v>50</v>
      </c>
      <c r="B18186">
        <v>1128299</v>
      </c>
      <c r="C18186" s="2">
        <v>44025</v>
      </c>
      <c r="D18186" s="1" t="s">
        <v>92</v>
      </c>
      <c r="E18186" s="1" t="s">
        <v>101</v>
      </c>
      <c r="F18186" s="1" t="s">
        <v>102</v>
      </c>
      <c r="G18186" s="1" t="s">
        <v>21</v>
      </c>
      <c r="H18186">
        <v>64</v>
      </c>
      <c r="I18186">
        <v>156</v>
      </c>
      <c r="J18186">
        <v>9984</v>
      </c>
      <c r="K18186">
        <v>4093.4399999999996</v>
      </c>
      <c r="L18186" s="1">
        <v>5890.56</v>
      </c>
      <c r="M18186" s="1" t="s">
        <v>25</v>
      </c>
      <c r="N18186" s="1" t="s">
        <v>196</v>
      </c>
    </row>
    <row r="18187" spans="1:14" x14ac:dyDescent="0.3">
      <c r="A18187" s="1" t="s">
        <v>50</v>
      </c>
      <c r="B18187">
        <v>1128299</v>
      </c>
      <c r="C18187" s="2">
        <v>44026</v>
      </c>
      <c r="D18187" s="1" t="s">
        <v>92</v>
      </c>
      <c r="E18187" s="1" t="s">
        <v>101</v>
      </c>
      <c r="F18187" s="1" t="s">
        <v>102</v>
      </c>
      <c r="G18187" s="1" t="s">
        <v>22</v>
      </c>
      <c r="H18187">
        <v>71</v>
      </c>
      <c r="I18187">
        <v>174</v>
      </c>
      <c r="J18187">
        <v>12354</v>
      </c>
      <c r="K18187">
        <v>4323.8999999999996</v>
      </c>
      <c r="L18187" s="1">
        <v>8030.1</v>
      </c>
      <c r="M18187" s="1" t="s">
        <v>25</v>
      </c>
      <c r="N18187" s="1" t="s">
        <v>196</v>
      </c>
    </row>
    <row r="18188" spans="1:14" x14ac:dyDescent="0.3">
      <c r="A18188" s="1" t="s">
        <v>50</v>
      </c>
      <c r="B18188">
        <v>1128299</v>
      </c>
      <c r="C18188" s="2">
        <v>44027</v>
      </c>
      <c r="D18188" s="1" t="s">
        <v>92</v>
      </c>
      <c r="E18188" s="1" t="s">
        <v>101</v>
      </c>
      <c r="F18188" s="1" t="s">
        <v>102</v>
      </c>
      <c r="G18188" s="1" t="s">
        <v>23</v>
      </c>
      <c r="H18188">
        <v>63</v>
      </c>
      <c r="I18188">
        <v>135</v>
      </c>
      <c r="J18188">
        <v>8505</v>
      </c>
      <c r="K18188">
        <v>3146.85</v>
      </c>
      <c r="L18188" s="1">
        <v>5358.15</v>
      </c>
      <c r="M18188" s="1" t="s">
        <v>25</v>
      </c>
      <c r="N18188" s="1" t="s">
        <v>197</v>
      </c>
    </row>
    <row r="18189" spans="1:14" x14ac:dyDescent="0.3">
      <c r="A18189" s="1" t="s">
        <v>50</v>
      </c>
      <c r="B18189">
        <v>1128299</v>
      </c>
      <c r="C18189" s="2">
        <v>44028</v>
      </c>
      <c r="D18189" s="1" t="s">
        <v>92</v>
      </c>
      <c r="E18189" s="1" t="s">
        <v>101</v>
      </c>
      <c r="F18189" s="1" t="s">
        <v>102</v>
      </c>
      <c r="G18189" s="1" t="s">
        <v>24</v>
      </c>
      <c r="H18189">
        <v>67</v>
      </c>
      <c r="I18189">
        <v>112</v>
      </c>
      <c r="J18189">
        <v>7504</v>
      </c>
      <c r="K18189">
        <v>3001.6000000000004</v>
      </c>
      <c r="L18189" s="1">
        <v>4502.3999999999996</v>
      </c>
      <c r="M18189" s="1" t="s">
        <v>25</v>
      </c>
      <c r="N18189" s="1" t="s">
        <v>197</v>
      </c>
    </row>
    <row r="18190" spans="1:14" x14ac:dyDescent="0.3">
      <c r="A18190" s="1" t="s">
        <v>50</v>
      </c>
      <c r="B18190">
        <v>1128299</v>
      </c>
      <c r="C18190" s="2">
        <v>44029</v>
      </c>
      <c r="D18190" s="1" t="s">
        <v>92</v>
      </c>
      <c r="E18190" s="1" t="s">
        <v>101</v>
      </c>
      <c r="F18190" s="1" t="s">
        <v>102</v>
      </c>
      <c r="G18190" s="1" t="s">
        <v>18</v>
      </c>
      <c r="H18190">
        <v>72</v>
      </c>
      <c r="I18190">
        <v>111</v>
      </c>
      <c r="J18190">
        <v>7992</v>
      </c>
      <c r="K18190">
        <v>3196.8</v>
      </c>
      <c r="L18190" s="1">
        <v>4795.2</v>
      </c>
      <c r="M18190" s="1" t="s">
        <v>25</v>
      </c>
      <c r="N18190" s="1" t="s">
        <v>196</v>
      </c>
    </row>
    <row r="18191" spans="1:14" x14ac:dyDescent="0.3">
      <c r="A18191" s="1" t="s">
        <v>50</v>
      </c>
      <c r="B18191">
        <v>1128299</v>
      </c>
      <c r="C18191" s="2">
        <v>44030</v>
      </c>
      <c r="D18191" s="1" t="s">
        <v>92</v>
      </c>
      <c r="E18191" s="1" t="s">
        <v>101</v>
      </c>
      <c r="F18191" s="1" t="s">
        <v>102</v>
      </c>
      <c r="G18191" s="1" t="s">
        <v>20</v>
      </c>
      <c r="H18191">
        <v>62</v>
      </c>
      <c r="I18191">
        <v>113</v>
      </c>
      <c r="J18191">
        <v>7006</v>
      </c>
      <c r="K18191">
        <v>2452.1</v>
      </c>
      <c r="L18191" s="1">
        <v>4553.8999999999996</v>
      </c>
      <c r="M18191" s="1" t="s">
        <v>25</v>
      </c>
      <c r="N18191" s="1" t="s">
        <v>197</v>
      </c>
    </row>
    <row r="18192" spans="1:14" x14ac:dyDescent="0.3">
      <c r="A18192" s="1" t="s">
        <v>50</v>
      </c>
      <c r="B18192">
        <v>1128299</v>
      </c>
      <c r="C18192" s="2">
        <v>44031</v>
      </c>
      <c r="D18192" s="1" t="s">
        <v>92</v>
      </c>
      <c r="E18192" s="1" t="s">
        <v>101</v>
      </c>
      <c r="F18192" s="1" t="s">
        <v>102</v>
      </c>
      <c r="G18192" s="1" t="s">
        <v>21</v>
      </c>
      <c r="H18192">
        <v>58</v>
      </c>
      <c r="I18192">
        <v>149</v>
      </c>
      <c r="J18192">
        <v>8642</v>
      </c>
      <c r="K18192">
        <v>3456.8</v>
      </c>
      <c r="L18192" s="1">
        <v>5185.2</v>
      </c>
      <c r="M18192" s="1" t="s">
        <v>25</v>
      </c>
      <c r="N18192" s="1" t="s">
        <v>196</v>
      </c>
    </row>
    <row r="18193" spans="1:14" x14ac:dyDescent="0.3">
      <c r="A18193" s="1" t="s">
        <v>50</v>
      </c>
      <c r="B18193">
        <v>1128299</v>
      </c>
      <c r="C18193" s="2">
        <v>44032</v>
      </c>
      <c r="D18193" s="1" t="s">
        <v>92</v>
      </c>
      <c r="E18193" s="1" t="s">
        <v>101</v>
      </c>
      <c r="F18193" s="1" t="s">
        <v>102</v>
      </c>
      <c r="G18193" s="1" t="s">
        <v>22</v>
      </c>
      <c r="H18193">
        <v>64</v>
      </c>
      <c r="I18193">
        <v>138</v>
      </c>
      <c r="J18193">
        <v>8832</v>
      </c>
      <c r="K18193">
        <v>3267.84</v>
      </c>
      <c r="L18193" s="1">
        <v>5564.16</v>
      </c>
      <c r="M18193" s="1" t="s">
        <v>25</v>
      </c>
      <c r="N18193" s="1" t="s">
        <v>196</v>
      </c>
    </row>
    <row r="18194" spans="1:14" x14ac:dyDescent="0.3">
      <c r="A18194" s="1" t="s">
        <v>50</v>
      </c>
      <c r="B18194">
        <v>1128299</v>
      </c>
      <c r="C18194" s="2">
        <v>44033</v>
      </c>
      <c r="D18194" s="1" t="s">
        <v>92</v>
      </c>
      <c r="E18194" s="1" t="s">
        <v>101</v>
      </c>
      <c r="F18194" s="1" t="s">
        <v>102</v>
      </c>
      <c r="G18194" s="1" t="s">
        <v>23</v>
      </c>
      <c r="H18194">
        <v>56</v>
      </c>
      <c r="I18194">
        <v>113</v>
      </c>
      <c r="J18194">
        <v>6328</v>
      </c>
      <c r="K18194">
        <v>2278.08</v>
      </c>
      <c r="L18194" s="1">
        <v>4049.92</v>
      </c>
      <c r="M18194" s="1" t="s">
        <v>25</v>
      </c>
      <c r="N18194" s="1" t="s">
        <v>197</v>
      </c>
    </row>
    <row r="18195" spans="1:14" x14ac:dyDescent="0.3">
      <c r="A18195" s="1" t="s">
        <v>50</v>
      </c>
      <c r="B18195">
        <v>1128299</v>
      </c>
      <c r="C18195" s="2">
        <v>44034</v>
      </c>
      <c r="D18195" s="1" t="s">
        <v>92</v>
      </c>
      <c r="E18195" s="1" t="s">
        <v>101</v>
      </c>
      <c r="F18195" s="1" t="s">
        <v>102</v>
      </c>
      <c r="G18195" s="1" t="s">
        <v>24</v>
      </c>
      <c r="H18195">
        <v>58</v>
      </c>
      <c r="I18195">
        <v>98</v>
      </c>
      <c r="J18195">
        <v>5684</v>
      </c>
      <c r="K18195">
        <v>2500.96</v>
      </c>
      <c r="L18195" s="1">
        <v>3183.04</v>
      </c>
      <c r="M18195" s="1" t="s">
        <v>25</v>
      </c>
      <c r="N18195" s="1" t="s">
        <v>197</v>
      </c>
    </row>
    <row r="18196" spans="1:14" x14ac:dyDescent="0.3">
      <c r="A18196" s="1" t="s">
        <v>50</v>
      </c>
      <c r="B18196">
        <v>1128299</v>
      </c>
      <c r="C18196" s="2">
        <v>44035</v>
      </c>
      <c r="D18196" s="1" t="s">
        <v>92</v>
      </c>
      <c r="E18196" s="1" t="s">
        <v>101</v>
      </c>
      <c r="F18196" s="1" t="s">
        <v>102</v>
      </c>
      <c r="G18196" s="1" t="s">
        <v>18</v>
      </c>
      <c r="H18196">
        <v>69</v>
      </c>
      <c r="I18196">
        <v>94</v>
      </c>
      <c r="J18196">
        <v>6486</v>
      </c>
      <c r="K18196">
        <v>2270.1</v>
      </c>
      <c r="L18196" s="1">
        <v>4215.8999999999996</v>
      </c>
      <c r="M18196" s="1" t="s">
        <v>25</v>
      </c>
      <c r="N18196" s="1" t="s">
        <v>196</v>
      </c>
    </row>
    <row r="18197" spans="1:14" x14ac:dyDescent="0.3">
      <c r="A18197" s="1" t="s">
        <v>50</v>
      </c>
      <c r="B18197">
        <v>1128299</v>
      </c>
      <c r="C18197" s="2">
        <v>44036</v>
      </c>
      <c r="D18197" s="1" t="s">
        <v>92</v>
      </c>
      <c r="E18197" s="1" t="s">
        <v>101</v>
      </c>
      <c r="F18197" s="1" t="s">
        <v>102</v>
      </c>
      <c r="G18197" s="1" t="s">
        <v>20</v>
      </c>
      <c r="H18197">
        <v>71</v>
      </c>
      <c r="I18197">
        <v>101</v>
      </c>
      <c r="J18197">
        <v>7171</v>
      </c>
      <c r="K18197">
        <v>2509.85</v>
      </c>
      <c r="L18197" s="1">
        <v>4661.1499999999996</v>
      </c>
      <c r="M18197" s="1" t="s">
        <v>25</v>
      </c>
      <c r="N18197" s="1" t="s">
        <v>197</v>
      </c>
    </row>
    <row r="18198" spans="1:14" x14ac:dyDescent="0.3">
      <c r="A18198" s="1" t="s">
        <v>50</v>
      </c>
      <c r="B18198">
        <v>1128299</v>
      </c>
      <c r="C18198" s="2">
        <v>44037</v>
      </c>
      <c r="D18198" s="1" t="s">
        <v>92</v>
      </c>
      <c r="E18198" s="1" t="s">
        <v>101</v>
      </c>
      <c r="F18198" s="1" t="s">
        <v>102</v>
      </c>
      <c r="G18198" s="1" t="s">
        <v>21</v>
      </c>
      <c r="H18198">
        <v>54</v>
      </c>
      <c r="I18198">
        <v>162</v>
      </c>
      <c r="J18198">
        <v>8748</v>
      </c>
      <c r="K18198">
        <v>3849.12</v>
      </c>
      <c r="L18198" s="1">
        <v>4898.88</v>
      </c>
      <c r="M18198" s="1" t="s">
        <v>25</v>
      </c>
      <c r="N18198" s="1" t="s">
        <v>196</v>
      </c>
    </row>
    <row r="18199" spans="1:14" x14ac:dyDescent="0.3">
      <c r="A18199" s="1" t="s">
        <v>50</v>
      </c>
      <c r="B18199">
        <v>1128299</v>
      </c>
      <c r="C18199" s="2">
        <v>44038</v>
      </c>
      <c r="D18199" s="1" t="s">
        <v>92</v>
      </c>
      <c r="E18199" s="1" t="s">
        <v>101</v>
      </c>
      <c r="F18199" s="1" t="s">
        <v>102</v>
      </c>
      <c r="G18199" s="1" t="s">
        <v>22</v>
      </c>
      <c r="H18199">
        <v>60</v>
      </c>
      <c r="I18199">
        <v>188</v>
      </c>
      <c r="J18199">
        <v>11280</v>
      </c>
      <c r="K18199">
        <v>4173.6000000000004</v>
      </c>
      <c r="L18199" s="1">
        <v>7106.4</v>
      </c>
      <c r="M18199" s="1" t="s">
        <v>25</v>
      </c>
      <c r="N18199" s="1" t="s">
        <v>196</v>
      </c>
    </row>
    <row r="18200" spans="1:14" x14ac:dyDescent="0.3">
      <c r="A18200" s="1" t="s">
        <v>50</v>
      </c>
      <c r="B18200">
        <v>1128299</v>
      </c>
      <c r="C18200" s="2">
        <v>44039</v>
      </c>
      <c r="D18200" s="1" t="s">
        <v>92</v>
      </c>
      <c r="E18200" s="1" t="s">
        <v>101</v>
      </c>
      <c r="F18200" s="1" t="s">
        <v>102</v>
      </c>
      <c r="G18200" s="1" t="s">
        <v>23</v>
      </c>
      <c r="H18200">
        <v>54</v>
      </c>
      <c r="I18200">
        <v>124</v>
      </c>
      <c r="J18200">
        <v>6696</v>
      </c>
      <c r="K18200">
        <v>2477.52</v>
      </c>
      <c r="L18200" s="1">
        <v>4218.4799999999996</v>
      </c>
      <c r="M18200" s="1" t="s">
        <v>25</v>
      </c>
      <c r="N18200" s="1" t="s">
        <v>197</v>
      </c>
    </row>
    <row r="18201" spans="1:14" x14ac:dyDescent="0.3">
      <c r="A18201" s="1" t="s">
        <v>50</v>
      </c>
      <c r="B18201">
        <v>1128299</v>
      </c>
      <c r="C18201" s="2">
        <v>44040</v>
      </c>
      <c r="D18201" s="1" t="s">
        <v>92</v>
      </c>
      <c r="E18201" s="1" t="s">
        <v>101</v>
      </c>
      <c r="F18201" s="1" t="s">
        <v>102</v>
      </c>
      <c r="G18201" s="1" t="s">
        <v>24</v>
      </c>
      <c r="H18201">
        <v>69</v>
      </c>
      <c r="I18201">
        <v>117</v>
      </c>
      <c r="J18201">
        <v>8073</v>
      </c>
      <c r="K18201">
        <v>3471.39</v>
      </c>
      <c r="L18201" s="1">
        <v>4601.6100000000006</v>
      </c>
      <c r="M18201" s="1" t="s">
        <v>25</v>
      </c>
      <c r="N18201" s="1" t="s">
        <v>197</v>
      </c>
    </row>
    <row r="18202" spans="1:14" x14ac:dyDescent="0.3">
      <c r="A18202" s="1" t="s">
        <v>50</v>
      </c>
      <c r="B18202">
        <v>1128299</v>
      </c>
      <c r="C18202" s="2">
        <v>44041</v>
      </c>
      <c r="D18202" s="1" t="s">
        <v>92</v>
      </c>
      <c r="E18202" s="1" t="s">
        <v>101</v>
      </c>
      <c r="F18202" s="1" t="s">
        <v>102</v>
      </c>
      <c r="G18202" s="1" t="s">
        <v>18</v>
      </c>
      <c r="H18202">
        <v>85</v>
      </c>
      <c r="I18202">
        <v>115</v>
      </c>
      <c r="J18202">
        <v>9775</v>
      </c>
      <c r="K18202">
        <v>3910</v>
      </c>
      <c r="L18202" s="1">
        <v>5865</v>
      </c>
      <c r="M18202" s="1" t="s">
        <v>25</v>
      </c>
      <c r="N18202" s="1" t="s">
        <v>196</v>
      </c>
    </row>
    <row r="18203" spans="1:14" x14ac:dyDescent="0.3">
      <c r="A18203" s="1" t="s">
        <v>50</v>
      </c>
      <c r="B18203">
        <v>1128299</v>
      </c>
      <c r="C18203" s="2">
        <v>44042</v>
      </c>
      <c r="D18203" s="1" t="s">
        <v>92</v>
      </c>
      <c r="E18203" s="1" t="s">
        <v>101</v>
      </c>
      <c r="F18203" s="1" t="s">
        <v>102</v>
      </c>
      <c r="G18203" s="1" t="s">
        <v>20</v>
      </c>
      <c r="H18203">
        <v>88</v>
      </c>
      <c r="I18203">
        <v>138</v>
      </c>
      <c r="J18203">
        <v>12144</v>
      </c>
      <c r="K18203">
        <v>3764.64</v>
      </c>
      <c r="L18203" s="1">
        <v>8379.36</v>
      </c>
      <c r="M18203" s="1" t="s">
        <v>25</v>
      </c>
      <c r="N18203" s="1" t="s">
        <v>197</v>
      </c>
    </row>
    <row r="18204" spans="1:14" x14ac:dyDescent="0.3">
      <c r="A18204" s="1" t="s">
        <v>50</v>
      </c>
      <c r="B18204">
        <v>1128299</v>
      </c>
      <c r="C18204" s="2">
        <v>44043</v>
      </c>
      <c r="D18204" s="1" t="s">
        <v>92</v>
      </c>
      <c r="E18204" s="1" t="s">
        <v>101</v>
      </c>
      <c r="F18204" s="1" t="s">
        <v>102</v>
      </c>
      <c r="G18204" s="1" t="s">
        <v>21</v>
      </c>
      <c r="H18204">
        <v>78</v>
      </c>
      <c r="I18204">
        <v>188</v>
      </c>
      <c r="J18204">
        <v>14664</v>
      </c>
      <c r="K18204">
        <v>5865.6</v>
      </c>
      <c r="L18204" s="1">
        <v>8798.4</v>
      </c>
      <c r="M18204" s="1" t="s">
        <v>25</v>
      </c>
      <c r="N18204" s="1" t="s">
        <v>196</v>
      </c>
    </row>
    <row r="18205" spans="1:14" x14ac:dyDescent="0.3">
      <c r="A18205" s="1" t="s">
        <v>50</v>
      </c>
      <c r="B18205">
        <v>1128299</v>
      </c>
      <c r="C18205" s="2">
        <v>44044</v>
      </c>
      <c r="D18205" s="1" t="s">
        <v>92</v>
      </c>
      <c r="E18205" s="1" t="s">
        <v>101</v>
      </c>
      <c r="F18205" s="1" t="s">
        <v>102</v>
      </c>
      <c r="G18205" s="1" t="s">
        <v>22</v>
      </c>
      <c r="H18205">
        <v>77</v>
      </c>
      <c r="I18205">
        <v>195</v>
      </c>
      <c r="J18205">
        <v>15015</v>
      </c>
      <c r="K18205">
        <v>5705.7</v>
      </c>
      <c r="L18205" s="1">
        <v>9309.2999999999993</v>
      </c>
      <c r="M18205" s="1" t="s">
        <v>25</v>
      </c>
      <c r="N18205" s="1" t="s">
        <v>196</v>
      </c>
    </row>
    <row r="18206" spans="1:14" x14ac:dyDescent="0.3">
      <c r="A18206" s="1" t="s">
        <v>50</v>
      </c>
      <c r="B18206">
        <v>1128299</v>
      </c>
      <c r="C18206" s="2">
        <v>44045</v>
      </c>
      <c r="D18206" s="1" t="s">
        <v>92</v>
      </c>
      <c r="E18206" s="1" t="s">
        <v>101</v>
      </c>
      <c r="F18206" s="1" t="s">
        <v>102</v>
      </c>
      <c r="G18206" s="1" t="s">
        <v>23</v>
      </c>
      <c r="H18206">
        <v>73</v>
      </c>
      <c r="I18206">
        <v>138</v>
      </c>
      <c r="J18206">
        <v>10074</v>
      </c>
      <c r="K18206">
        <v>3928.86</v>
      </c>
      <c r="L18206" s="1">
        <v>6145.1399999999994</v>
      </c>
      <c r="M18206" s="1" t="s">
        <v>25</v>
      </c>
      <c r="N18206" s="1" t="s">
        <v>197</v>
      </c>
    </row>
    <row r="18207" spans="1:14" x14ac:dyDescent="0.3">
      <c r="A18207" s="1" t="s">
        <v>50</v>
      </c>
      <c r="B18207">
        <v>1128299</v>
      </c>
      <c r="C18207" s="2">
        <v>44046</v>
      </c>
      <c r="D18207" s="1" t="s">
        <v>92</v>
      </c>
      <c r="E18207" s="1" t="s">
        <v>101</v>
      </c>
      <c r="F18207" s="1" t="s">
        <v>102</v>
      </c>
      <c r="G18207" s="1" t="s">
        <v>24</v>
      </c>
      <c r="H18207">
        <v>76</v>
      </c>
      <c r="I18207">
        <v>138</v>
      </c>
      <c r="J18207">
        <v>10488</v>
      </c>
      <c r="K18207">
        <v>4509.84</v>
      </c>
      <c r="L18207" s="1">
        <v>5978.16</v>
      </c>
      <c r="M18207" s="1" t="s">
        <v>25</v>
      </c>
      <c r="N18207" s="1" t="s">
        <v>197</v>
      </c>
    </row>
    <row r="18208" spans="1:14" x14ac:dyDescent="0.3">
      <c r="A18208" s="1" t="s">
        <v>50</v>
      </c>
      <c r="B18208">
        <v>1128299</v>
      </c>
      <c r="C18208" s="2">
        <v>44047</v>
      </c>
      <c r="D18208" s="1" t="s">
        <v>92</v>
      </c>
      <c r="E18208" s="1" t="s">
        <v>101</v>
      </c>
      <c r="F18208" s="1" t="s">
        <v>102</v>
      </c>
      <c r="G18208" s="1" t="s">
        <v>18</v>
      </c>
      <c r="H18208">
        <v>82</v>
      </c>
      <c r="I18208">
        <v>133</v>
      </c>
      <c r="J18208">
        <v>10906</v>
      </c>
      <c r="K18208">
        <v>4144.28</v>
      </c>
      <c r="L18208" s="1">
        <v>6761.72</v>
      </c>
      <c r="M18208" s="1" t="s">
        <v>25</v>
      </c>
      <c r="N18208" s="1" t="s">
        <v>196</v>
      </c>
    </row>
    <row r="18209" spans="1:14" x14ac:dyDescent="0.3">
      <c r="A18209" s="1" t="s">
        <v>50</v>
      </c>
      <c r="B18209">
        <v>1128299</v>
      </c>
      <c r="C18209" s="2">
        <v>44048</v>
      </c>
      <c r="D18209" s="1" t="s">
        <v>92</v>
      </c>
      <c r="E18209" s="1" t="s">
        <v>101</v>
      </c>
      <c r="F18209" s="1" t="s">
        <v>102</v>
      </c>
      <c r="G18209" s="1" t="s">
        <v>20</v>
      </c>
      <c r="H18209">
        <v>86</v>
      </c>
      <c r="I18209">
        <v>150</v>
      </c>
      <c r="J18209">
        <v>12900</v>
      </c>
      <c r="K18209">
        <v>4386</v>
      </c>
      <c r="L18209" s="1">
        <v>8514</v>
      </c>
      <c r="M18209" s="1" t="s">
        <v>25</v>
      </c>
      <c r="N18209" s="1" t="s">
        <v>197</v>
      </c>
    </row>
    <row r="18210" spans="1:14" x14ac:dyDescent="0.3">
      <c r="A18210" s="1" t="s">
        <v>50</v>
      </c>
      <c r="B18210">
        <v>1128299</v>
      </c>
      <c r="C18210" s="2">
        <v>44712</v>
      </c>
      <c r="D18210" s="1" t="s">
        <v>92</v>
      </c>
      <c r="E18210" s="1" t="s">
        <v>101</v>
      </c>
      <c r="F18210" s="1" t="s">
        <v>102</v>
      </c>
      <c r="G18210" s="1" t="s">
        <v>20</v>
      </c>
      <c r="H18210">
        <v>50</v>
      </c>
      <c r="I18210">
        <v>500</v>
      </c>
      <c r="J18210">
        <v>250000</v>
      </c>
      <c r="K18210">
        <v>50000</v>
      </c>
      <c r="L18210" s="1">
        <v>200000</v>
      </c>
      <c r="M18210" s="1" t="s">
        <v>28</v>
      </c>
      <c r="N18210" s="1" t="s">
        <v>197</v>
      </c>
    </row>
    <row r="18211" spans="1:14" x14ac:dyDescent="0.3">
      <c r="A18211" s="1" t="s">
        <v>50</v>
      </c>
      <c r="B18211">
        <v>1128299</v>
      </c>
      <c r="C18211" s="2">
        <v>44713</v>
      </c>
      <c r="D18211" s="1" t="s">
        <v>92</v>
      </c>
      <c r="E18211" s="1" t="s">
        <v>101</v>
      </c>
      <c r="F18211" s="1" t="s">
        <v>102</v>
      </c>
      <c r="G18211" s="1" t="s">
        <v>21</v>
      </c>
      <c r="H18211">
        <v>40</v>
      </c>
      <c r="I18211">
        <v>550</v>
      </c>
      <c r="J18211">
        <v>220000</v>
      </c>
      <c r="K18211">
        <v>66000</v>
      </c>
      <c r="L18211" s="1">
        <v>154000</v>
      </c>
      <c r="M18211" s="1" t="s">
        <v>28</v>
      </c>
      <c r="N18211" s="1" t="s">
        <v>196</v>
      </c>
    </row>
    <row r="18212" spans="1:14" x14ac:dyDescent="0.3">
      <c r="A18212" s="1" t="s">
        <v>50</v>
      </c>
      <c r="B18212">
        <v>1128299</v>
      </c>
      <c r="C18212" s="2">
        <v>44716</v>
      </c>
      <c r="D18212" s="1" t="s">
        <v>92</v>
      </c>
      <c r="E18212" s="1" t="s">
        <v>101</v>
      </c>
      <c r="F18212" s="1" t="s">
        <v>102</v>
      </c>
      <c r="G18212" s="1" t="s">
        <v>24</v>
      </c>
      <c r="H18212">
        <v>50</v>
      </c>
      <c r="I18212">
        <v>300</v>
      </c>
      <c r="J18212">
        <v>150000</v>
      </c>
      <c r="K18212">
        <v>45000</v>
      </c>
      <c r="L18212" s="1">
        <v>105000</v>
      </c>
      <c r="M18212" s="1" t="s">
        <v>28</v>
      </c>
      <c r="N18212" s="1" t="s">
        <v>197</v>
      </c>
    </row>
    <row r="18213" spans="1:14" x14ac:dyDescent="0.3">
      <c r="A18213" s="1" t="s">
        <v>50</v>
      </c>
      <c r="B18213">
        <v>1128299</v>
      </c>
      <c r="C18213" s="2">
        <v>44718</v>
      </c>
      <c r="D18213" s="1" t="s">
        <v>92</v>
      </c>
      <c r="E18213" s="1" t="s">
        <v>101</v>
      </c>
      <c r="F18213" s="1" t="s">
        <v>102</v>
      </c>
      <c r="G18213" s="1" t="s">
        <v>20</v>
      </c>
      <c r="H18213">
        <v>50</v>
      </c>
      <c r="I18213">
        <v>425</v>
      </c>
      <c r="J18213">
        <v>212500</v>
      </c>
      <c r="K18213">
        <v>42500</v>
      </c>
      <c r="L18213" s="1">
        <v>170000</v>
      </c>
      <c r="M18213" s="1" t="s">
        <v>28</v>
      </c>
      <c r="N18213" s="1" t="s">
        <v>197</v>
      </c>
    </row>
    <row r="18214" spans="1:14" x14ac:dyDescent="0.3">
      <c r="A18214" s="1" t="s">
        <v>50</v>
      </c>
      <c r="B18214">
        <v>1128299</v>
      </c>
      <c r="C18214" s="2">
        <v>44719</v>
      </c>
      <c r="D18214" s="1" t="s">
        <v>92</v>
      </c>
      <c r="E18214" s="1" t="s">
        <v>101</v>
      </c>
      <c r="F18214" s="1" t="s">
        <v>102</v>
      </c>
      <c r="G18214" s="1" t="s">
        <v>21</v>
      </c>
      <c r="H18214">
        <v>50</v>
      </c>
      <c r="I18214">
        <v>575</v>
      </c>
      <c r="J18214">
        <v>287500</v>
      </c>
      <c r="K18214">
        <v>86250</v>
      </c>
      <c r="L18214" s="1">
        <v>201250</v>
      </c>
      <c r="M18214" s="1" t="s">
        <v>28</v>
      </c>
      <c r="N18214" s="1" t="s">
        <v>196</v>
      </c>
    </row>
    <row r="18215" spans="1:14" x14ac:dyDescent="0.3">
      <c r="A18215" s="1" t="s">
        <v>50</v>
      </c>
      <c r="B18215">
        <v>1128299</v>
      </c>
      <c r="C18215" s="2">
        <v>44722</v>
      </c>
      <c r="D18215" s="1" t="s">
        <v>92</v>
      </c>
      <c r="E18215" s="1" t="s">
        <v>101</v>
      </c>
      <c r="F18215" s="1" t="s">
        <v>102</v>
      </c>
      <c r="G18215" s="1" t="s">
        <v>24</v>
      </c>
      <c r="H18215">
        <v>64.999999999999986</v>
      </c>
      <c r="I18215">
        <v>325</v>
      </c>
      <c r="J18215">
        <v>211249.99999999994</v>
      </c>
      <c r="K18215">
        <v>63374.999999999978</v>
      </c>
      <c r="L18215" s="1">
        <v>147874.99999999997</v>
      </c>
      <c r="M18215" s="1" t="s">
        <v>28</v>
      </c>
      <c r="N18215" s="1" t="s">
        <v>197</v>
      </c>
    </row>
    <row r="18216" spans="1:14" x14ac:dyDescent="0.3">
      <c r="A18216" s="1" t="s">
        <v>50</v>
      </c>
      <c r="B18216">
        <v>1128299</v>
      </c>
      <c r="C18216" s="2">
        <v>44724</v>
      </c>
      <c r="D18216" s="1" t="s">
        <v>92</v>
      </c>
      <c r="E18216" s="1" t="s">
        <v>101</v>
      </c>
      <c r="F18216" s="1" t="s">
        <v>102</v>
      </c>
      <c r="G18216" s="1" t="s">
        <v>20</v>
      </c>
      <c r="H18216">
        <v>64.999999999999986</v>
      </c>
      <c r="I18216">
        <v>375</v>
      </c>
      <c r="J18216">
        <v>243749.99999999994</v>
      </c>
      <c r="K18216">
        <v>48749.999999999993</v>
      </c>
      <c r="L18216" s="1">
        <v>194999.99999999994</v>
      </c>
      <c r="M18216" s="1" t="s">
        <v>28</v>
      </c>
      <c r="N18216" s="1" t="s">
        <v>197</v>
      </c>
    </row>
    <row r="18217" spans="1:14" x14ac:dyDescent="0.3">
      <c r="A18217" s="1" t="s">
        <v>50</v>
      </c>
      <c r="B18217">
        <v>1128299</v>
      </c>
      <c r="C18217" s="2">
        <v>44725</v>
      </c>
      <c r="D18217" s="1" t="s">
        <v>92</v>
      </c>
      <c r="E18217" s="1" t="s">
        <v>101</v>
      </c>
      <c r="F18217" s="1" t="s">
        <v>102</v>
      </c>
      <c r="G18217" s="1" t="s">
        <v>21</v>
      </c>
      <c r="H18217">
        <v>70</v>
      </c>
      <c r="I18217">
        <v>550</v>
      </c>
      <c r="J18217">
        <v>385000</v>
      </c>
      <c r="K18217">
        <v>115500</v>
      </c>
      <c r="L18217" s="1">
        <v>269500</v>
      </c>
      <c r="M18217" s="1" t="s">
        <v>28</v>
      </c>
      <c r="N18217" s="1" t="s">
        <v>196</v>
      </c>
    </row>
    <row r="18218" spans="1:14" x14ac:dyDescent="0.3">
      <c r="A18218" s="1" t="s">
        <v>50</v>
      </c>
      <c r="B18218">
        <v>1128299</v>
      </c>
      <c r="C18218" s="2">
        <v>44728</v>
      </c>
      <c r="D18218" s="1" t="s">
        <v>92</v>
      </c>
      <c r="E18218" s="1" t="s">
        <v>101</v>
      </c>
      <c r="F18218" s="1" t="s">
        <v>102</v>
      </c>
      <c r="G18218" s="1" t="s">
        <v>24</v>
      </c>
      <c r="H18218">
        <v>60</v>
      </c>
      <c r="I18218">
        <v>300</v>
      </c>
      <c r="J18218">
        <v>180000</v>
      </c>
      <c r="K18218">
        <v>54000</v>
      </c>
      <c r="L18218" s="1">
        <v>126000</v>
      </c>
      <c r="M18218" s="1" t="s">
        <v>28</v>
      </c>
      <c r="N18218" s="1" t="s">
        <v>197</v>
      </c>
    </row>
    <row r="18219" spans="1:14" x14ac:dyDescent="0.3">
      <c r="A18219" s="1" t="s">
        <v>50</v>
      </c>
      <c r="B18219">
        <v>1128299</v>
      </c>
      <c r="C18219" s="2">
        <v>44730</v>
      </c>
      <c r="D18219" s="1" t="s">
        <v>92</v>
      </c>
      <c r="E18219" s="1" t="s">
        <v>101</v>
      </c>
      <c r="F18219" s="1" t="s">
        <v>102</v>
      </c>
      <c r="G18219" s="1" t="s">
        <v>20</v>
      </c>
      <c r="H18219">
        <v>80</v>
      </c>
      <c r="I18219">
        <v>350</v>
      </c>
      <c r="J18219">
        <v>280000</v>
      </c>
      <c r="K18219">
        <v>56000</v>
      </c>
      <c r="L18219" s="1">
        <v>224000</v>
      </c>
      <c r="M18219" s="1" t="s">
        <v>28</v>
      </c>
      <c r="N18219" s="1" t="s">
        <v>197</v>
      </c>
    </row>
    <row r="18220" spans="1:14" x14ac:dyDescent="0.3">
      <c r="A18220" s="1" t="s">
        <v>50</v>
      </c>
      <c r="B18220">
        <v>1128299</v>
      </c>
      <c r="C18220" s="2">
        <v>44731</v>
      </c>
      <c r="D18220" s="1" t="s">
        <v>92</v>
      </c>
      <c r="E18220" s="1" t="s">
        <v>101</v>
      </c>
      <c r="F18220" s="1" t="s">
        <v>102</v>
      </c>
      <c r="G18220" s="1" t="s">
        <v>21</v>
      </c>
      <c r="H18220">
        <v>60</v>
      </c>
      <c r="I18220">
        <v>550</v>
      </c>
      <c r="J18220">
        <v>330000</v>
      </c>
      <c r="K18220">
        <v>99000</v>
      </c>
      <c r="L18220" s="1">
        <v>231000</v>
      </c>
      <c r="M18220" s="1" t="s">
        <v>28</v>
      </c>
      <c r="N18220" s="1" t="s">
        <v>196</v>
      </c>
    </row>
    <row r="18221" spans="1:14" x14ac:dyDescent="0.3">
      <c r="A18221" s="1" t="s">
        <v>50</v>
      </c>
      <c r="B18221">
        <v>1128299</v>
      </c>
      <c r="C18221" s="2">
        <v>44734</v>
      </c>
      <c r="D18221" s="1" t="s">
        <v>92</v>
      </c>
      <c r="E18221" s="1" t="s">
        <v>101</v>
      </c>
      <c r="F18221" s="1" t="s">
        <v>102</v>
      </c>
      <c r="G18221" s="1" t="s">
        <v>24</v>
      </c>
      <c r="H18221">
        <v>60</v>
      </c>
      <c r="I18221">
        <v>300</v>
      </c>
      <c r="J18221">
        <v>180000</v>
      </c>
      <c r="K18221">
        <v>54000</v>
      </c>
      <c r="L18221" s="1">
        <v>126000</v>
      </c>
      <c r="M18221" s="1" t="s">
        <v>28</v>
      </c>
      <c r="N18221" s="1" t="s">
        <v>197</v>
      </c>
    </row>
    <row r="18222" spans="1:14" x14ac:dyDescent="0.3">
      <c r="A18222" s="1" t="s">
        <v>50</v>
      </c>
      <c r="B18222">
        <v>1128299</v>
      </c>
      <c r="C18222" s="2">
        <v>44736</v>
      </c>
      <c r="D18222" s="1" t="s">
        <v>92</v>
      </c>
      <c r="E18222" s="1" t="s">
        <v>101</v>
      </c>
      <c r="F18222" s="1" t="s">
        <v>102</v>
      </c>
      <c r="G18222" s="1" t="s">
        <v>20</v>
      </c>
      <c r="H18222">
        <v>80</v>
      </c>
      <c r="I18222">
        <v>500</v>
      </c>
      <c r="J18222">
        <v>400000</v>
      </c>
      <c r="K18222">
        <v>80000</v>
      </c>
      <c r="L18222" s="1">
        <v>320000</v>
      </c>
      <c r="M18222" s="1" t="s">
        <v>28</v>
      </c>
      <c r="N18222" s="1" t="s">
        <v>197</v>
      </c>
    </row>
    <row r="18223" spans="1:14" x14ac:dyDescent="0.3">
      <c r="A18223" s="1" t="s">
        <v>50</v>
      </c>
      <c r="B18223">
        <v>1128299</v>
      </c>
      <c r="C18223" s="2">
        <v>44737</v>
      </c>
      <c r="D18223" s="1" t="s">
        <v>92</v>
      </c>
      <c r="E18223" s="1" t="s">
        <v>101</v>
      </c>
      <c r="F18223" s="1" t="s">
        <v>102</v>
      </c>
      <c r="G18223" s="1" t="s">
        <v>21</v>
      </c>
      <c r="H18223">
        <v>75</v>
      </c>
      <c r="I18223">
        <v>750</v>
      </c>
      <c r="J18223">
        <v>562500</v>
      </c>
      <c r="K18223">
        <v>168750</v>
      </c>
      <c r="L18223" s="1">
        <v>393750</v>
      </c>
      <c r="M18223" s="1" t="s">
        <v>28</v>
      </c>
      <c r="N18223" s="1" t="s">
        <v>196</v>
      </c>
    </row>
    <row r="18224" spans="1:14" x14ac:dyDescent="0.3">
      <c r="A18224" s="1" t="s">
        <v>50</v>
      </c>
      <c r="B18224">
        <v>1128299</v>
      </c>
      <c r="C18224" s="2">
        <v>44740</v>
      </c>
      <c r="D18224" s="1" t="s">
        <v>92</v>
      </c>
      <c r="E18224" s="1" t="s">
        <v>101</v>
      </c>
      <c r="F18224" s="1" t="s">
        <v>102</v>
      </c>
      <c r="G18224" s="1" t="s">
        <v>24</v>
      </c>
      <c r="H18224">
        <v>80</v>
      </c>
      <c r="I18224">
        <v>500</v>
      </c>
      <c r="J18224">
        <v>400000</v>
      </c>
      <c r="K18224">
        <v>120000</v>
      </c>
      <c r="L18224" s="1">
        <v>280000</v>
      </c>
      <c r="M18224" s="1" t="s">
        <v>28</v>
      </c>
      <c r="N18224" s="1" t="s">
        <v>197</v>
      </c>
    </row>
    <row r="18225" spans="1:14" x14ac:dyDescent="0.3">
      <c r="A18225" s="1" t="s">
        <v>50</v>
      </c>
      <c r="B18225">
        <v>1128299</v>
      </c>
      <c r="C18225" s="2">
        <v>44742</v>
      </c>
      <c r="D18225" s="1" t="s">
        <v>92</v>
      </c>
      <c r="E18225" s="1" t="s">
        <v>101</v>
      </c>
      <c r="F18225" s="1" t="s">
        <v>102</v>
      </c>
      <c r="G18225" s="1" t="s">
        <v>20</v>
      </c>
      <c r="H18225">
        <v>100</v>
      </c>
      <c r="I18225">
        <v>675</v>
      </c>
      <c r="J18225">
        <v>675000</v>
      </c>
      <c r="K18225">
        <v>135000</v>
      </c>
      <c r="L18225" s="1">
        <v>540000</v>
      </c>
      <c r="M18225" s="1" t="s">
        <v>28</v>
      </c>
      <c r="N18225" s="1" t="s">
        <v>197</v>
      </c>
    </row>
    <row r="18226" spans="1:14" x14ac:dyDescent="0.3">
      <c r="A18226" s="1" t="s">
        <v>50</v>
      </c>
      <c r="B18226">
        <v>1128299</v>
      </c>
      <c r="C18226" s="2">
        <v>44743</v>
      </c>
      <c r="D18226" s="1" t="s">
        <v>92</v>
      </c>
      <c r="E18226" s="1" t="s">
        <v>101</v>
      </c>
      <c r="F18226" s="1" t="s">
        <v>102</v>
      </c>
      <c r="G18226" s="1" t="s">
        <v>21</v>
      </c>
      <c r="H18226">
        <v>80</v>
      </c>
      <c r="I18226">
        <v>825</v>
      </c>
      <c r="J18226">
        <v>660000</v>
      </c>
      <c r="K18226">
        <v>198000</v>
      </c>
      <c r="L18226" s="1">
        <v>462000</v>
      </c>
      <c r="M18226" s="1" t="s">
        <v>28</v>
      </c>
      <c r="N18226" s="1" t="s">
        <v>196</v>
      </c>
    </row>
    <row r="18227" spans="1:14" x14ac:dyDescent="0.3">
      <c r="A18227" s="1" t="s">
        <v>50</v>
      </c>
      <c r="B18227">
        <v>1128299</v>
      </c>
      <c r="C18227" s="2">
        <v>44746</v>
      </c>
      <c r="D18227" s="1" t="s">
        <v>92</v>
      </c>
      <c r="E18227" s="1" t="s">
        <v>101</v>
      </c>
      <c r="F18227" s="1" t="s">
        <v>102</v>
      </c>
      <c r="G18227" s="1" t="s">
        <v>24</v>
      </c>
      <c r="H18227">
        <v>80</v>
      </c>
      <c r="I18227">
        <v>525</v>
      </c>
      <c r="J18227">
        <v>420000</v>
      </c>
      <c r="K18227">
        <v>126000</v>
      </c>
      <c r="L18227" s="1">
        <v>294000</v>
      </c>
      <c r="M18227" s="1" t="s">
        <v>28</v>
      </c>
      <c r="N18227" s="1" t="s">
        <v>197</v>
      </c>
    </row>
    <row r="18228" spans="1:14" x14ac:dyDescent="0.3">
      <c r="A18228" s="1" t="s">
        <v>50</v>
      </c>
      <c r="B18228">
        <v>1128299</v>
      </c>
      <c r="C18228" s="2">
        <v>44748</v>
      </c>
      <c r="D18228" s="1" t="s">
        <v>92</v>
      </c>
      <c r="E18228" s="1" t="s">
        <v>101</v>
      </c>
      <c r="F18228" s="1" t="s">
        <v>102</v>
      </c>
      <c r="G18228" s="1" t="s">
        <v>20</v>
      </c>
      <c r="H18228">
        <v>100</v>
      </c>
      <c r="I18228">
        <v>575</v>
      </c>
      <c r="J18228">
        <v>575000</v>
      </c>
      <c r="K18228">
        <v>115000</v>
      </c>
      <c r="L18228" s="1">
        <v>460000</v>
      </c>
      <c r="M18228" s="1" t="s">
        <v>28</v>
      </c>
      <c r="N18228" s="1" t="s">
        <v>197</v>
      </c>
    </row>
    <row r="18229" spans="1:14" x14ac:dyDescent="0.3">
      <c r="A18229" s="1" t="s">
        <v>50</v>
      </c>
      <c r="B18229">
        <v>1128299</v>
      </c>
      <c r="C18229" s="2">
        <v>44749</v>
      </c>
      <c r="D18229" s="1" t="s">
        <v>92</v>
      </c>
      <c r="E18229" s="1" t="s">
        <v>101</v>
      </c>
      <c r="F18229" s="1" t="s">
        <v>102</v>
      </c>
      <c r="G18229" s="1" t="s">
        <v>21</v>
      </c>
      <c r="H18229">
        <v>85.000000000000014</v>
      </c>
      <c r="I18229">
        <v>775</v>
      </c>
      <c r="J18229">
        <v>658750.00000000012</v>
      </c>
      <c r="K18229">
        <v>197625.00000000003</v>
      </c>
      <c r="L18229" s="1">
        <v>461125.00000000012</v>
      </c>
      <c r="M18229" s="1" t="s">
        <v>28</v>
      </c>
      <c r="N18229" s="1" t="s">
        <v>196</v>
      </c>
    </row>
    <row r="18230" spans="1:14" x14ac:dyDescent="0.3">
      <c r="A18230" s="1" t="s">
        <v>50</v>
      </c>
      <c r="B18230">
        <v>1128299</v>
      </c>
      <c r="C18230" s="2">
        <v>44752</v>
      </c>
      <c r="D18230" s="1" t="s">
        <v>92</v>
      </c>
      <c r="E18230" s="1" t="s">
        <v>101</v>
      </c>
      <c r="F18230" s="1" t="s">
        <v>102</v>
      </c>
      <c r="G18230" s="1" t="s">
        <v>24</v>
      </c>
      <c r="H18230">
        <v>75.000000000000014</v>
      </c>
      <c r="I18230">
        <v>575</v>
      </c>
      <c r="J18230">
        <v>431250.00000000006</v>
      </c>
      <c r="K18230">
        <v>129375.00000000001</v>
      </c>
      <c r="L18230" s="1">
        <v>301875.00000000006</v>
      </c>
      <c r="M18230" s="1" t="s">
        <v>28</v>
      </c>
      <c r="N18230" s="1" t="s">
        <v>197</v>
      </c>
    </row>
    <row r="18231" spans="1:14" x14ac:dyDescent="0.3">
      <c r="A18231" s="1" t="s">
        <v>50</v>
      </c>
      <c r="B18231">
        <v>1128299</v>
      </c>
      <c r="C18231" s="2">
        <v>44754</v>
      </c>
      <c r="D18231" s="1" t="s">
        <v>92</v>
      </c>
      <c r="E18231" s="1" t="s">
        <v>101</v>
      </c>
      <c r="F18231" s="1" t="s">
        <v>102</v>
      </c>
      <c r="G18231" s="1" t="s">
        <v>20</v>
      </c>
      <c r="H18231">
        <v>80</v>
      </c>
      <c r="I18231">
        <v>400</v>
      </c>
      <c r="J18231">
        <v>320000</v>
      </c>
      <c r="K18231">
        <v>64000</v>
      </c>
      <c r="L18231" s="1">
        <v>256000</v>
      </c>
      <c r="M18231" s="1" t="s">
        <v>28</v>
      </c>
      <c r="N18231" s="1" t="s">
        <v>197</v>
      </c>
    </row>
    <row r="18232" spans="1:14" x14ac:dyDescent="0.3">
      <c r="A18232" s="1" t="s">
        <v>50</v>
      </c>
      <c r="B18232">
        <v>1128299</v>
      </c>
      <c r="C18232" s="2">
        <v>44755</v>
      </c>
      <c r="D18232" s="1" t="s">
        <v>92</v>
      </c>
      <c r="E18232" s="1" t="s">
        <v>101</v>
      </c>
      <c r="F18232" s="1" t="s">
        <v>102</v>
      </c>
      <c r="G18232" s="1" t="s">
        <v>21</v>
      </c>
      <c r="H18232">
        <v>70.000000000000014</v>
      </c>
      <c r="I18232">
        <v>600</v>
      </c>
      <c r="J18232">
        <v>420000.00000000006</v>
      </c>
      <c r="K18232">
        <v>126000.00000000001</v>
      </c>
      <c r="L18232" s="1">
        <v>294000.00000000006</v>
      </c>
      <c r="M18232" s="1" t="s">
        <v>28</v>
      </c>
      <c r="N18232" s="1" t="s">
        <v>196</v>
      </c>
    </row>
    <row r="18233" spans="1:14" x14ac:dyDescent="0.3">
      <c r="A18233" s="1" t="s">
        <v>50</v>
      </c>
      <c r="B18233">
        <v>1128299</v>
      </c>
      <c r="C18233" s="2">
        <v>44758</v>
      </c>
      <c r="D18233" s="1" t="s">
        <v>92</v>
      </c>
      <c r="E18233" s="1" t="s">
        <v>101</v>
      </c>
      <c r="F18233" s="1" t="s">
        <v>102</v>
      </c>
      <c r="G18233" s="1" t="s">
        <v>24</v>
      </c>
      <c r="H18233">
        <v>70.000000000000014</v>
      </c>
      <c r="I18233">
        <v>400</v>
      </c>
      <c r="J18233">
        <v>280000.00000000006</v>
      </c>
      <c r="K18233">
        <v>84000.000000000015</v>
      </c>
      <c r="L18233" s="1">
        <v>196000.00000000006</v>
      </c>
      <c r="M18233" s="1" t="s">
        <v>28</v>
      </c>
      <c r="N18233" s="1" t="s">
        <v>197</v>
      </c>
    </row>
    <row r="18234" spans="1:14" x14ac:dyDescent="0.3">
      <c r="A18234" s="1" t="s">
        <v>50</v>
      </c>
      <c r="B18234">
        <v>1128299</v>
      </c>
      <c r="C18234" s="2">
        <v>44760</v>
      </c>
      <c r="D18234" s="1" t="s">
        <v>92</v>
      </c>
      <c r="E18234" s="1" t="s">
        <v>101</v>
      </c>
      <c r="F18234" s="1" t="s">
        <v>102</v>
      </c>
      <c r="G18234" s="1" t="s">
        <v>20</v>
      </c>
      <c r="H18234">
        <v>65</v>
      </c>
      <c r="I18234">
        <v>450</v>
      </c>
      <c r="J18234">
        <v>292500</v>
      </c>
      <c r="K18234">
        <v>58500</v>
      </c>
      <c r="L18234" s="1">
        <v>234000</v>
      </c>
      <c r="M18234" s="1" t="s">
        <v>28</v>
      </c>
      <c r="N18234" s="1" t="s">
        <v>197</v>
      </c>
    </row>
    <row r="18235" spans="1:14" x14ac:dyDescent="0.3">
      <c r="A18235" s="1" t="s">
        <v>50</v>
      </c>
      <c r="B18235">
        <v>1128299</v>
      </c>
      <c r="C18235" s="2">
        <v>44761</v>
      </c>
      <c r="D18235" s="1" t="s">
        <v>92</v>
      </c>
      <c r="E18235" s="1" t="s">
        <v>101</v>
      </c>
      <c r="F18235" s="1" t="s">
        <v>102</v>
      </c>
      <c r="G18235" s="1" t="s">
        <v>21</v>
      </c>
      <c r="H18235">
        <v>60.000000000000007</v>
      </c>
      <c r="I18235">
        <v>550</v>
      </c>
      <c r="J18235">
        <v>330000.00000000006</v>
      </c>
      <c r="K18235">
        <v>99000.000000000015</v>
      </c>
      <c r="L18235" s="1">
        <v>231000.00000000006</v>
      </c>
      <c r="M18235" s="1" t="s">
        <v>28</v>
      </c>
      <c r="N18235" s="1" t="s">
        <v>196</v>
      </c>
    </row>
    <row r="18236" spans="1:14" x14ac:dyDescent="0.3">
      <c r="A18236" s="1" t="s">
        <v>50</v>
      </c>
      <c r="B18236">
        <v>1128299</v>
      </c>
      <c r="C18236" s="2">
        <v>44764</v>
      </c>
      <c r="D18236" s="1" t="s">
        <v>92</v>
      </c>
      <c r="E18236" s="1" t="s">
        <v>101</v>
      </c>
      <c r="F18236" s="1" t="s">
        <v>102</v>
      </c>
      <c r="G18236" s="1" t="s">
        <v>24</v>
      </c>
      <c r="H18236">
        <v>60.000000000000007</v>
      </c>
      <c r="I18236">
        <v>350</v>
      </c>
      <c r="J18236">
        <v>210000.00000000003</v>
      </c>
      <c r="K18236">
        <v>63000.000000000007</v>
      </c>
      <c r="L18236" s="1">
        <v>147000.00000000003</v>
      </c>
      <c r="M18236" s="1" t="s">
        <v>28</v>
      </c>
      <c r="N18236" s="1" t="s">
        <v>197</v>
      </c>
    </row>
    <row r="18237" spans="1:14" x14ac:dyDescent="0.3">
      <c r="A18237" s="1" t="s">
        <v>50</v>
      </c>
      <c r="B18237">
        <v>1128299</v>
      </c>
      <c r="C18237" s="2">
        <v>44766</v>
      </c>
      <c r="D18237" s="1" t="s">
        <v>92</v>
      </c>
      <c r="E18237" s="1" t="s">
        <v>101</v>
      </c>
      <c r="F18237" s="1" t="s">
        <v>102</v>
      </c>
      <c r="G18237" s="1" t="s">
        <v>20</v>
      </c>
      <c r="H18237">
        <v>75.000000000000014</v>
      </c>
      <c r="I18237">
        <v>375</v>
      </c>
      <c r="J18237">
        <v>281250.00000000006</v>
      </c>
      <c r="K18237">
        <v>56250.000000000015</v>
      </c>
      <c r="L18237" s="1">
        <v>225000.00000000006</v>
      </c>
      <c r="M18237" s="1" t="s">
        <v>28</v>
      </c>
      <c r="N18237" s="1" t="s">
        <v>197</v>
      </c>
    </row>
    <row r="18238" spans="1:14" x14ac:dyDescent="0.3">
      <c r="A18238" s="1" t="s">
        <v>50</v>
      </c>
      <c r="B18238">
        <v>1128299</v>
      </c>
      <c r="C18238" s="2">
        <v>44767</v>
      </c>
      <c r="D18238" s="1" t="s">
        <v>92</v>
      </c>
      <c r="E18238" s="1" t="s">
        <v>101</v>
      </c>
      <c r="F18238" s="1" t="s">
        <v>102</v>
      </c>
      <c r="G18238" s="1" t="s">
        <v>21</v>
      </c>
      <c r="H18238">
        <v>60.000000000000007</v>
      </c>
      <c r="I18238">
        <v>600</v>
      </c>
      <c r="J18238">
        <v>360000.00000000006</v>
      </c>
      <c r="K18238">
        <v>108000.00000000001</v>
      </c>
      <c r="L18238" s="1">
        <v>252000.00000000006</v>
      </c>
      <c r="M18238" s="1" t="s">
        <v>28</v>
      </c>
      <c r="N18238" s="1" t="s">
        <v>196</v>
      </c>
    </row>
    <row r="18239" spans="1:14" x14ac:dyDescent="0.3">
      <c r="A18239" s="1" t="s">
        <v>50</v>
      </c>
      <c r="B18239">
        <v>1128299</v>
      </c>
      <c r="C18239" s="2">
        <v>44770</v>
      </c>
      <c r="D18239" s="1" t="s">
        <v>92</v>
      </c>
      <c r="E18239" s="1" t="s">
        <v>101</v>
      </c>
      <c r="F18239" s="1" t="s">
        <v>102</v>
      </c>
      <c r="G18239" s="1" t="s">
        <v>24</v>
      </c>
      <c r="H18239">
        <v>70.000000000000014</v>
      </c>
      <c r="I18239">
        <v>450</v>
      </c>
      <c r="J18239">
        <v>315000.00000000006</v>
      </c>
      <c r="K18239">
        <v>94500.000000000015</v>
      </c>
      <c r="L18239" s="1">
        <v>220500.00000000006</v>
      </c>
      <c r="M18239" s="1" t="s">
        <v>28</v>
      </c>
      <c r="N18239" s="1" t="s">
        <v>197</v>
      </c>
    </row>
    <row r="18240" spans="1:14" x14ac:dyDescent="0.3">
      <c r="A18240" s="1" t="s">
        <v>50</v>
      </c>
      <c r="B18240">
        <v>1128299</v>
      </c>
      <c r="C18240" s="2">
        <v>44772</v>
      </c>
      <c r="D18240" s="1" t="s">
        <v>92</v>
      </c>
      <c r="E18240" s="1" t="s">
        <v>101</v>
      </c>
      <c r="F18240" s="1" t="s">
        <v>102</v>
      </c>
      <c r="G18240" s="1" t="s">
        <v>20</v>
      </c>
      <c r="H18240">
        <v>95.000000000000014</v>
      </c>
      <c r="I18240">
        <v>550</v>
      </c>
      <c r="J18240">
        <v>522500.00000000006</v>
      </c>
      <c r="K18240">
        <v>104500.00000000001</v>
      </c>
      <c r="L18240" s="1">
        <v>418000.00000000006</v>
      </c>
      <c r="M18240" s="1" t="s">
        <v>28</v>
      </c>
      <c r="N18240" s="1" t="s">
        <v>197</v>
      </c>
    </row>
    <row r="18241" spans="1:14" x14ac:dyDescent="0.3">
      <c r="A18241" s="1" t="s">
        <v>50</v>
      </c>
      <c r="B18241">
        <v>1128299</v>
      </c>
      <c r="C18241" s="2">
        <v>44773</v>
      </c>
      <c r="D18241" s="1" t="s">
        <v>92</v>
      </c>
      <c r="E18241" s="1" t="s">
        <v>101</v>
      </c>
      <c r="F18241" s="1" t="s">
        <v>102</v>
      </c>
      <c r="G18241" s="1" t="s">
        <v>21</v>
      </c>
      <c r="H18241">
        <v>80.000000000000014</v>
      </c>
      <c r="I18241">
        <v>750</v>
      </c>
      <c r="J18241">
        <v>600000.00000000012</v>
      </c>
      <c r="K18241">
        <v>180000.00000000003</v>
      </c>
      <c r="L18241" s="1">
        <v>420000.00000000012</v>
      </c>
      <c r="M18241" s="1" t="s">
        <v>28</v>
      </c>
      <c r="N18241" s="1" t="s">
        <v>196</v>
      </c>
    </row>
    <row r="18242" spans="1:14" x14ac:dyDescent="0.3">
      <c r="A18242" s="1" t="s">
        <v>50</v>
      </c>
      <c r="B18242">
        <v>1128299</v>
      </c>
      <c r="C18242" s="2">
        <v>44776</v>
      </c>
      <c r="D18242" s="1" t="s">
        <v>92</v>
      </c>
      <c r="E18242" s="1" t="s">
        <v>101</v>
      </c>
      <c r="F18242" s="1" t="s">
        <v>102</v>
      </c>
      <c r="G18242" s="1" t="s">
        <v>24</v>
      </c>
      <c r="H18242">
        <v>80.000000000000014</v>
      </c>
      <c r="I18242">
        <v>550</v>
      </c>
      <c r="J18242">
        <v>440000.00000000006</v>
      </c>
      <c r="K18242">
        <v>132000</v>
      </c>
      <c r="L18242" s="1">
        <v>308000.00000000006</v>
      </c>
      <c r="M18242" s="1" t="s">
        <v>28</v>
      </c>
      <c r="N18242" s="1" t="s">
        <v>197</v>
      </c>
    </row>
    <row r="18243" spans="1:14" x14ac:dyDescent="0.3">
      <c r="A18243" s="1" t="s">
        <v>50</v>
      </c>
      <c r="B18243">
        <v>1128299</v>
      </c>
      <c r="C18243" s="2">
        <v>44778</v>
      </c>
      <c r="D18243" s="1" t="s">
        <v>92</v>
      </c>
      <c r="E18243" s="1" t="s">
        <v>101</v>
      </c>
      <c r="F18243" s="1" t="s">
        <v>102</v>
      </c>
      <c r="G18243" s="1" t="s">
        <v>20</v>
      </c>
      <c r="H18243">
        <v>95.000000000000014</v>
      </c>
      <c r="I18243">
        <v>575</v>
      </c>
      <c r="J18243">
        <v>546250.00000000012</v>
      </c>
      <c r="K18243">
        <v>109250.00000000003</v>
      </c>
      <c r="L18243" s="1">
        <v>437000.00000000012</v>
      </c>
      <c r="M18243" s="1" t="s">
        <v>28</v>
      </c>
      <c r="N18243" s="1" t="s">
        <v>197</v>
      </c>
    </row>
    <row r="18244" spans="1:14" x14ac:dyDescent="0.3">
      <c r="A18244" s="1" t="s">
        <v>50</v>
      </c>
      <c r="B18244">
        <v>1128299</v>
      </c>
      <c r="C18244" s="2">
        <v>44711</v>
      </c>
      <c r="D18244" s="1" t="s">
        <v>92</v>
      </c>
      <c r="E18244" s="1" t="s">
        <v>101</v>
      </c>
      <c r="F18244" s="1" t="s">
        <v>102</v>
      </c>
      <c r="G18244" s="1" t="s">
        <v>18</v>
      </c>
      <c r="H18244">
        <v>51</v>
      </c>
      <c r="I18244">
        <v>73</v>
      </c>
      <c r="J18244">
        <v>3723</v>
      </c>
      <c r="K18244">
        <v>1451.97</v>
      </c>
      <c r="L18244" s="1">
        <v>2271.0299999999997</v>
      </c>
      <c r="M18244" s="1" t="s">
        <v>25</v>
      </c>
      <c r="N18244" s="1" t="s">
        <v>196</v>
      </c>
    </row>
    <row r="18245" spans="1:14" x14ac:dyDescent="0.3">
      <c r="A18245" s="1" t="s">
        <v>50</v>
      </c>
      <c r="B18245">
        <v>1128299</v>
      </c>
      <c r="C18245" s="2">
        <v>44712</v>
      </c>
      <c r="D18245" s="1" t="s">
        <v>92</v>
      </c>
      <c r="E18245" s="1" t="s">
        <v>101</v>
      </c>
      <c r="F18245" s="1" t="s">
        <v>102</v>
      </c>
      <c r="G18245" s="1" t="s">
        <v>20</v>
      </c>
      <c r="H18245">
        <v>46</v>
      </c>
      <c r="I18245">
        <v>125</v>
      </c>
      <c r="J18245">
        <v>5750</v>
      </c>
      <c r="K18245">
        <v>1782.5</v>
      </c>
      <c r="L18245" s="1">
        <v>3967.5</v>
      </c>
      <c r="M18245" s="1" t="s">
        <v>25</v>
      </c>
      <c r="N18245" s="1" t="s">
        <v>197</v>
      </c>
    </row>
    <row r="18246" spans="1:14" x14ac:dyDescent="0.3">
      <c r="A18246" s="1" t="s">
        <v>50</v>
      </c>
      <c r="B18246">
        <v>1128299</v>
      </c>
      <c r="C18246" s="2">
        <v>44713</v>
      </c>
      <c r="D18246" s="1" t="s">
        <v>92</v>
      </c>
      <c r="E18246" s="1" t="s">
        <v>101</v>
      </c>
      <c r="F18246" s="1" t="s">
        <v>102</v>
      </c>
      <c r="G18246" s="1" t="s">
        <v>21</v>
      </c>
      <c r="H18246">
        <v>36</v>
      </c>
      <c r="I18246">
        <v>138</v>
      </c>
      <c r="J18246">
        <v>4968</v>
      </c>
      <c r="K18246">
        <v>2136.2399999999998</v>
      </c>
      <c r="L18246" s="1">
        <v>2831.76</v>
      </c>
      <c r="M18246" s="1" t="s">
        <v>25</v>
      </c>
      <c r="N18246" s="1" t="s">
        <v>196</v>
      </c>
    </row>
    <row r="18247" spans="1:14" x14ac:dyDescent="0.3">
      <c r="A18247" s="1" t="s">
        <v>50</v>
      </c>
      <c r="B18247">
        <v>1128299</v>
      </c>
      <c r="C18247" s="2">
        <v>44714</v>
      </c>
      <c r="D18247" s="1" t="s">
        <v>92</v>
      </c>
      <c r="E18247" s="1" t="s">
        <v>101</v>
      </c>
      <c r="F18247" s="1" t="s">
        <v>102</v>
      </c>
      <c r="G18247" s="1" t="s">
        <v>22</v>
      </c>
      <c r="H18247">
        <v>47</v>
      </c>
      <c r="I18247">
        <v>131</v>
      </c>
      <c r="J18247">
        <v>6157</v>
      </c>
      <c r="K18247">
        <v>2401.23</v>
      </c>
      <c r="L18247" s="1">
        <v>3755.77</v>
      </c>
      <c r="M18247" s="1" t="s">
        <v>25</v>
      </c>
      <c r="N18247" s="1" t="s">
        <v>196</v>
      </c>
    </row>
    <row r="18248" spans="1:14" x14ac:dyDescent="0.3">
      <c r="A18248" s="1" t="s">
        <v>50</v>
      </c>
      <c r="B18248">
        <v>1128299</v>
      </c>
      <c r="C18248" s="2">
        <v>44715</v>
      </c>
      <c r="D18248" s="1" t="s">
        <v>92</v>
      </c>
      <c r="E18248" s="1" t="s">
        <v>101</v>
      </c>
      <c r="F18248" s="1" t="s">
        <v>102</v>
      </c>
      <c r="G18248" s="1" t="s">
        <v>23</v>
      </c>
      <c r="H18248">
        <v>47</v>
      </c>
      <c r="I18248">
        <v>122</v>
      </c>
      <c r="J18248">
        <v>5734</v>
      </c>
      <c r="K18248">
        <v>2236.2600000000002</v>
      </c>
      <c r="L18248" s="1">
        <v>3497.74</v>
      </c>
      <c r="M18248" s="1" t="s">
        <v>25</v>
      </c>
      <c r="N18248" s="1" t="s">
        <v>197</v>
      </c>
    </row>
    <row r="18249" spans="1:14" x14ac:dyDescent="0.3">
      <c r="A18249" s="1" t="s">
        <v>50</v>
      </c>
      <c r="B18249">
        <v>1128299</v>
      </c>
      <c r="C18249" s="2">
        <v>44716</v>
      </c>
      <c r="D18249" s="1" t="s">
        <v>92</v>
      </c>
      <c r="E18249" s="1" t="s">
        <v>101</v>
      </c>
      <c r="F18249" s="1" t="s">
        <v>102</v>
      </c>
      <c r="G18249" s="1" t="s">
        <v>24</v>
      </c>
      <c r="H18249">
        <v>48</v>
      </c>
      <c r="I18249">
        <v>87</v>
      </c>
      <c r="J18249">
        <v>4176</v>
      </c>
      <c r="K18249">
        <v>1753.9199999999998</v>
      </c>
      <c r="L18249" s="1">
        <v>2422.08</v>
      </c>
      <c r="M18249" s="1" t="s">
        <v>25</v>
      </c>
      <c r="N18249" s="1" t="s">
        <v>197</v>
      </c>
    </row>
    <row r="18250" spans="1:14" x14ac:dyDescent="0.3">
      <c r="A18250" s="1" t="s">
        <v>50</v>
      </c>
      <c r="B18250">
        <v>1128299</v>
      </c>
      <c r="C18250" s="2">
        <v>44717</v>
      </c>
      <c r="D18250" s="1" t="s">
        <v>92</v>
      </c>
      <c r="E18250" s="1" t="s">
        <v>101</v>
      </c>
      <c r="F18250" s="1" t="s">
        <v>102</v>
      </c>
      <c r="G18250" s="1" t="s">
        <v>18</v>
      </c>
      <c r="H18250">
        <v>52</v>
      </c>
      <c r="I18250">
        <v>65</v>
      </c>
      <c r="J18250">
        <v>3380</v>
      </c>
      <c r="K18250">
        <v>1352</v>
      </c>
      <c r="L18250" s="1">
        <v>2028</v>
      </c>
      <c r="M18250" s="1" t="s">
        <v>25</v>
      </c>
      <c r="N18250" s="1" t="s">
        <v>196</v>
      </c>
    </row>
    <row r="18251" spans="1:14" x14ac:dyDescent="0.3">
      <c r="A18251" s="1" t="s">
        <v>50</v>
      </c>
      <c r="B18251">
        <v>1128299</v>
      </c>
      <c r="C18251" s="2">
        <v>44718</v>
      </c>
      <c r="D18251" s="1" t="s">
        <v>92</v>
      </c>
      <c r="E18251" s="1" t="s">
        <v>101</v>
      </c>
      <c r="F18251" s="1" t="s">
        <v>102</v>
      </c>
      <c r="G18251" s="1" t="s">
        <v>20</v>
      </c>
      <c r="H18251">
        <v>46</v>
      </c>
      <c r="I18251">
        <v>123</v>
      </c>
      <c r="J18251">
        <v>5658</v>
      </c>
      <c r="K18251">
        <v>1753.98</v>
      </c>
      <c r="L18251" s="1">
        <v>3904.02</v>
      </c>
      <c r="M18251" s="1" t="s">
        <v>25</v>
      </c>
      <c r="N18251" s="1" t="s">
        <v>197</v>
      </c>
    </row>
    <row r="18252" spans="1:14" x14ac:dyDescent="0.3">
      <c r="A18252" s="1" t="s">
        <v>50</v>
      </c>
      <c r="B18252">
        <v>1128299</v>
      </c>
      <c r="C18252" s="2">
        <v>44719</v>
      </c>
      <c r="D18252" s="1" t="s">
        <v>92</v>
      </c>
      <c r="E18252" s="1" t="s">
        <v>101</v>
      </c>
      <c r="F18252" s="1" t="s">
        <v>102</v>
      </c>
      <c r="G18252" s="1" t="s">
        <v>21</v>
      </c>
      <c r="H18252">
        <v>46</v>
      </c>
      <c r="I18252">
        <v>167</v>
      </c>
      <c r="J18252">
        <v>7682</v>
      </c>
      <c r="K18252">
        <v>3456.8999999999996</v>
      </c>
      <c r="L18252" s="1">
        <v>4225.1000000000004</v>
      </c>
      <c r="M18252" s="1" t="s">
        <v>25</v>
      </c>
      <c r="N18252" s="1" t="s">
        <v>196</v>
      </c>
    </row>
    <row r="18253" spans="1:14" x14ac:dyDescent="0.3">
      <c r="A18253" s="1" t="s">
        <v>50</v>
      </c>
      <c r="B18253">
        <v>1128299</v>
      </c>
      <c r="C18253" s="2">
        <v>44720</v>
      </c>
      <c r="D18253" s="1" t="s">
        <v>92</v>
      </c>
      <c r="E18253" s="1" t="s">
        <v>101</v>
      </c>
      <c r="F18253" s="1" t="s">
        <v>102</v>
      </c>
      <c r="G18253" s="1" t="s">
        <v>22</v>
      </c>
      <c r="H18253">
        <v>58</v>
      </c>
      <c r="I18253">
        <v>115</v>
      </c>
      <c r="J18253">
        <v>6670</v>
      </c>
      <c r="K18253">
        <v>2401.1999999999998</v>
      </c>
      <c r="L18253" s="1">
        <v>4268.8</v>
      </c>
      <c r="M18253" s="1" t="s">
        <v>25</v>
      </c>
      <c r="N18253" s="1" t="s">
        <v>196</v>
      </c>
    </row>
    <row r="18254" spans="1:14" x14ac:dyDescent="0.3">
      <c r="A18254" s="1" t="s">
        <v>50</v>
      </c>
      <c r="B18254">
        <v>1128299</v>
      </c>
      <c r="C18254" s="2">
        <v>44721</v>
      </c>
      <c r="D18254" s="1" t="s">
        <v>92</v>
      </c>
      <c r="E18254" s="1" t="s">
        <v>101</v>
      </c>
      <c r="F18254" s="1" t="s">
        <v>102</v>
      </c>
      <c r="G18254" s="1" t="s">
        <v>23</v>
      </c>
      <c r="H18254">
        <v>60</v>
      </c>
      <c r="I18254">
        <v>115</v>
      </c>
      <c r="J18254">
        <v>6900</v>
      </c>
      <c r="K18254">
        <v>2760</v>
      </c>
      <c r="L18254" s="1">
        <v>4140</v>
      </c>
      <c r="M18254" s="1" t="s">
        <v>25</v>
      </c>
      <c r="N18254" s="1" t="s">
        <v>197</v>
      </c>
    </row>
    <row r="18255" spans="1:14" x14ac:dyDescent="0.3">
      <c r="A18255" s="1" t="s">
        <v>50</v>
      </c>
      <c r="B18255">
        <v>1128299</v>
      </c>
      <c r="C18255" s="2">
        <v>44722</v>
      </c>
      <c r="D18255" s="1" t="s">
        <v>92</v>
      </c>
      <c r="E18255" s="1" t="s">
        <v>101</v>
      </c>
      <c r="F18255" s="1" t="s">
        <v>102</v>
      </c>
      <c r="G18255" s="1" t="s">
        <v>24</v>
      </c>
      <c r="H18255">
        <v>64</v>
      </c>
      <c r="I18255">
        <v>85</v>
      </c>
      <c r="J18255">
        <v>5440</v>
      </c>
      <c r="K18255">
        <v>2284.7999999999997</v>
      </c>
      <c r="L18255" s="1">
        <v>3155.2000000000003</v>
      </c>
      <c r="M18255" s="1" t="s">
        <v>25</v>
      </c>
      <c r="N18255" s="1" t="s">
        <v>197</v>
      </c>
    </row>
    <row r="18256" spans="1:14" x14ac:dyDescent="0.3">
      <c r="A18256" s="1" t="s">
        <v>50</v>
      </c>
      <c r="B18256">
        <v>1128299</v>
      </c>
      <c r="C18256" s="2">
        <v>44723</v>
      </c>
      <c r="D18256" s="1" t="s">
        <v>92</v>
      </c>
      <c r="E18256" s="1" t="s">
        <v>101</v>
      </c>
      <c r="F18256" s="1" t="s">
        <v>102</v>
      </c>
      <c r="G18256" s="1" t="s">
        <v>18</v>
      </c>
      <c r="H18256">
        <v>69</v>
      </c>
      <c r="I18256">
        <v>46</v>
      </c>
      <c r="J18256">
        <v>3174</v>
      </c>
      <c r="K18256">
        <v>1206.1200000000001</v>
      </c>
      <c r="L18256" s="1">
        <v>1967.8799999999999</v>
      </c>
      <c r="M18256" s="1" t="s">
        <v>25</v>
      </c>
      <c r="N18256" s="1" t="s">
        <v>196</v>
      </c>
    </row>
    <row r="18257" spans="1:14" x14ac:dyDescent="0.3">
      <c r="A18257" s="1" t="s">
        <v>50</v>
      </c>
      <c r="B18257">
        <v>1128299</v>
      </c>
      <c r="C18257" s="2">
        <v>44724</v>
      </c>
      <c r="D18257" s="1" t="s">
        <v>92</v>
      </c>
      <c r="E18257" s="1" t="s">
        <v>101</v>
      </c>
      <c r="F18257" s="1" t="s">
        <v>102</v>
      </c>
      <c r="G18257" s="1" t="s">
        <v>20</v>
      </c>
      <c r="H18257">
        <v>62</v>
      </c>
      <c r="I18257">
        <v>105</v>
      </c>
      <c r="J18257">
        <v>6510</v>
      </c>
      <c r="K18257">
        <v>2213.4</v>
      </c>
      <c r="L18257" s="1">
        <v>4296.6000000000004</v>
      </c>
      <c r="M18257" s="1" t="s">
        <v>25</v>
      </c>
      <c r="N18257" s="1" t="s">
        <v>197</v>
      </c>
    </row>
    <row r="18258" spans="1:14" x14ac:dyDescent="0.3">
      <c r="A18258" s="1" t="s">
        <v>50</v>
      </c>
      <c r="B18258">
        <v>1128299</v>
      </c>
      <c r="C18258" s="2">
        <v>44725</v>
      </c>
      <c r="D18258" s="1" t="s">
        <v>92</v>
      </c>
      <c r="E18258" s="1" t="s">
        <v>101</v>
      </c>
      <c r="F18258" s="1" t="s">
        <v>102</v>
      </c>
      <c r="G18258" s="1" t="s">
        <v>21</v>
      </c>
      <c r="H18258">
        <v>68</v>
      </c>
      <c r="I18258">
        <v>160</v>
      </c>
      <c r="J18258">
        <v>10880</v>
      </c>
      <c r="K18258">
        <v>4787.2</v>
      </c>
      <c r="L18258" s="1">
        <v>6092.8</v>
      </c>
      <c r="M18258" s="1" t="s">
        <v>25</v>
      </c>
      <c r="N18258" s="1" t="s">
        <v>196</v>
      </c>
    </row>
    <row r="18259" spans="1:14" x14ac:dyDescent="0.3">
      <c r="A18259" s="1" t="s">
        <v>50</v>
      </c>
      <c r="B18259">
        <v>1128299</v>
      </c>
      <c r="C18259" s="2">
        <v>44726</v>
      </c>
      <c r="D18259" s="1" t="s">
        <v>92</v>
      </c>
      <c r="E18259" s="1" t="s">
        <v>101</v>
      </c>
      <c r="F18259" s="1" t="s">
        <v>102</v>
      </c>
      <c r="G18259" s="1" t="s">
        <v>22</v>
      </c>
      <c r="H18259">
        <v>71</v>
      </c>
      <c r="I18259">
        <v>88</v>
      </c>
      <c r="J18259">
        <v>6248</v>
      </c>
      <c r="K18259">
        <v>2436.7200000000003</v>
      </c>
      <c r="L18259" s="1">
        <v>3811.2799999999997</v>
      </c>
      <c r="M18259" s="1" t="s">
        <v>25</v>
      </c>
      <c r="N18259" s="1" t="s">
        <v>196</v>
      </c>
    </row>
    <row r="18260" spans="1:14" x14ac:dyDescent="0.3">
      <c r="A18260" s="1" t="s">
        <v>50</v>
      </c>
      <c r="B18260">
        <v>1128299</v>
      </c>
      <c r="C18260" s="2">
        <v>44727</v>
      </c>
      <c r="D18260" s="1" t="s">
        <v>92</v>
      </c>
      <c r="E18260" s="1" t="s">
        <v>101</v>
      </c>
      <c r="F18260" s="1" t="s">
        <v>102</v>
      </c>
      <c r="G18260" s="1" t="s">
        <v>23</v>
      </c>
      <c r="H18260">
        <v>74</v>
      </c>
      <c r="I18260">
        <v>120</v>
      </c>
      <c r="J18260">
        <v>8880</v>
      </c>
      <c r="K18260">
        <v>3463.2000000000003</v>
      </c>
      <c r="L18260" s="1">
        <v>5416.7999999999993</v>
      </c>
      <c r="M18260" s="1" t="s">
        <v>25</v>
      </c>
      <c r="N18260" s="1" t="s">
        <v>197</v>
      </c>
    </row>
    <row r="18261" spans="1:14" x14ac:dyDescent="0.3">
      <c r="A18261" s="1" t="s">
        <v>50</v>
      </c>
      <c r="B18261">
        <v>1128299</v>
      </c>
      <c r="C18261" s="2">
        <v>44728</v>
      </c>
      <c r="D18261" s="1" t="s">
        <v>92</v>
      </c>
      <c r="E18261" s="1" t="s">
        <v>101</v>
      </c>
      <c r="F18261" s="1" t="s">
        <v>102</v>
      </c>
      <c r="G18261" s="1" t="s">
        <v>24</v>
      </c>
      <c r="H18261">
        <v>55</v>
      </c>
      <c r="I18261">
        <v>90</v>
      </c>
      <c r="J18261">
        <v>4950</v>
      </c>
      <c r="K18261">
        <v>2079</v>
      </c>
      <c r="L18261" s="1">
        <v>2871</v>
      </c>
      <c r="M18261" s="1" t="s">
        <v>25</v>
      </c>
      <c r="N18261" s="1" t="s">
        <v>197</v>
      </c>
    </row>
    <row r="18262" spans="1:14" x14ac:dyDescent="0.3">
      <c r="A18262" s="1" t="s">
        <v>50</v>
      </c>
      <c r="B18262">
        <v>1128299</v>
      </c>
      <c r="C18262" s="2">
        <v>44729</v>
      </c>
      <c r="D18262" s="1" t="s">
        <v>92</v>
      </c>
      <c r="E18262" s="1" t="s">
        <v>101</v>
      </c>
      <c r="F18262" s="1" t="s">
        <v>102</v>
      </c>
      <c r="G18262" s="1" t="s">
        <v>18</v>
      </c>
      <c r="H18262">
        <v>59</v>
      </c>
      <c r="I18262">
        <v>56</v>
      </c>
      <c r="J18262">
        <v>3304</v>
      </c>
      <c r="K18262">
        <v>1321.6000000000001</v>
      </c>
      <c r="L18262" s="1">
        <v>1982.3999999999999</v>
      </c>
      <c r="M18262" s="1" t="s">
        <v>25</v>
      </c>
      <c r="N18262" s="1" t="s">
        <v>196</v>
      </c>
    </row>
    <row r="18263" spans="1:14" x14ac:dyDescent="0.3">
      <c r="A18263" s="1" t="s">
        <v>50</v>
      </c>
      <c r="B18263">
        <v>1128299</v>
      </c>
      <c r="C18263" s="2">
        <v>44730</v>
      </c>
      <c r="D18263" s="1" t="s">
        <v>92</v>
      </c>
      <c r="E18263" s="1" t="s">
        <v>101</v>
      </c>
      <c r="F18263" s="1" t="s">
        <v>102</v>
      </c>
      <c r="G18263" s="1" t="s">
        <v>20</v>
      </c>
      <c r="H18263">
        <v>78</v>
      </c>
      <c r="I18263">
        <v>88</v>
      </c>
      <c r="J18263">
        <v>6864</v>
      </c>
      <c r="K18263">
        <v>2196.48</v>
      </c>
      <c r="L18263" s="1">
        <v>4667.5200000000004</v>
      </c>
      <c r="M18263" s="1" t="s">
        <v>25</v>
      </c>
      <c r="N18263" s="1" t="s">
        <v>197</v>
      </c>
    </row>
    <row r="18264" spans="1:14" x14ac:dyDescent="0.3">
      <c r="A18264" s="1" t="s">
        <v>50</v>
      </c>
      <c r="B18264">
        <v>1128299</v>
      </c>
      <c r="C18264" s="2">
        <v>44731</v>
      </c>
      <c r="D18264" s="1" t="s">
        <v>92</v>
      </c>
      <c r="E18264" s="1" t="s">
        <v>101</v>
      </c>
      <c r="F18264" s="1" t="s">
        <v>102</v>
      </c>
      <c r="G18264" s="1" t="s">
        <v>21</v>
      </c>
      <c r="H18264">
        <v>55</v>
      </c>
      <c r="I18264">
        <v>165</v>
      </c>
      <c r="J18264">
        <v>9075</v>
      </c>
      <c r="K18264">
        <v>3720.75</v>
      </c>
      <c r="L18264" s="1">
        <v>5354.25</v>
      </c>
      <c r="M18264" s="1" t="s">
        <v>25</v>
      </c>
      <c r="N18264" s="1" t="s">
        <v>196</v>
      </c>
    </row>
    <row r="18265" spans="1:14" x14ac:dyDescent="0.3">
      <c r="A18265" s="1" t="s">
        <v>50</v>
      </c>
      <c r="B18265">
        <v>1128299</v>
      </c>
      <c r="C18265" s="2">
        <v>44732</v>
      </c>
      <c r="D18265" s="1" t="s">
        <v>92</v>
      </c>
      <c r="E18265" s="1" t="s">
        <v>101</v>
      </c>
      <c r="F18265" s="1" t="s">
        <v>102</v>
      </c>
      <c r="G18265" s="1" t="s">
        <v>22</v>
      </c>
      <c r="H18265">
        <v>60</v>
      </c>
      <c r="I18265">
        <v>108</v>
      </c>
      <c r="J18265">
        <v>6480</v>
      </c>
      <c r="K18265">
        <v>2462.4</v>
      </c>
      <c r="L18265" s="1">
        <v>4017.6</v>
      </c>
      <c r="M18265" s="1" t="s">
        <v>25</v>
      </c>
      <c r="N18265" s="1" t="s">
        <v>196</v>
      </c>
    </row>
    <row r="18266" spans="1:14" x14ac:dyDescent="0.3">
      <c r="A18266" s="1" t="s">
        <v>50</v>
      </c>
      <c r="B18266">
        <v>1128299</v>
      </c>
      <c r="C18266" s="2">
        <v>44733</v>
      </c>
      <c r="D18266" s="1" t="s">
        <v>92</v>
      </c>
      <c r="E18266" s="1" t="s">
        <v>101</v>
      </c>
      <c r="F18266" s="1" t="s">
        <v>102</v>
      </c>
      <c r="G18266" s="1" t="s">
        <v>23</v>
      </c>
      <c r="H18266">
        <v>61</v>
      </c>
      <c r="I18266">
        <v>120</v>
      </c>
      <c r="J18266">
        <v>7320</v>
      </c>
      <c r="K18266">
        <v>2781.6</v>
      </c>
      <c r="L18266" s="1">
        <v>4538.3999999999996</v>
      </c>
      <c r="M18266" s="1" t="s">
        <v>25</v>
      </c>
      <c r="N18266" s="1" t="s">
        <v>197</v>
      </c>
    </row>
    <row r="18267" spans="1:14" x14ac:dyDescent="0.3">
      <c r="A18267" s="1" t="s">
        <v>50</v>
      </c>
      <c r="B18267">
        <v>1128299</v>
      </c>
      <c r="C18267" s="2">
        <v>44734</v>
      </c>
      <c r="D18267" s="1" t="s">
        <v>92</v>
      </c>
      <c r="E18267" s="1" t="s">
        <v>101</v>
      </c>
      <c r="F18267" s="1" t="s">
        <v>102</v>
      </c>
      <c r="G18267" s="1" t="s">
        <v>24</v>
      </c>
      <c r="H18267">
        <v>59</v>
      </c>
      <c r="I18267">
        <v>90</v>
      </c>
      <c r="J18267">
        <v>5310</v>
      </c>
      <c r="K18267">
        <v>2336.4</v>
      </c>
      <c r="L18267" s="1">
        <v>2973.6</v>
      </c>
      <c r="M18267" s="1" t="s">
        <v>25</v>
      </c>
      <c r="N18267" s="1" t="s">
        <v>197</v>
      </c>
    </row>
    <row r="18268" spans="1:14" x14ac:dyDescent="0.3">
      <c r="A18268" s="1" t="s">
        <v>50</v>
      </c>
      <c r="B18268">
        <v>1128299</v>
      </c>
      <c r="C18268" s="2">
        <v>44735</v>
      </c>
      <c r="D18268" s="1" t="s">
        <v>92</v>
      </c>
      <c r="E18268" s="1" t="s">
        <v>101</v>
      </c>
      <c r="F18268" s="1" t="s">
        <v>102</v>
      </c>
      <c r="G18268" s="1" t="s">
        <v>18</v>
      </c>
      <c r="H18268">
        <v>60</v>
      </c>
      <c r="I18268">
        <v>52</v>
      </c>
      <c r="J18268">
        <v>3120</v>
      </c>
      <c r="K18268">
        <v>1185.5999999999999</v>
      </c>
      <c r="L18268" s="1">
        <v>1934.4</v>
      </c>
      <c r="M18268" s="1" t="s">
        <v>25</v>
      </c>
      <c r="N18268" s="1" t="s">
        <v>196</v>
      </c>
    </row>
    <row r="18269" spans="1:14" x14ac:dyDescent="0.3">
      <c r="A18269" s="1" t="s">
        <v>50</v>
      </c>
      <c r="B18269">
        <v>1128299</v>
      </c>
      <c r="C18269" s="2">
        <v>44736</v>
      </c>
      <c r="D18269" s="1" t="s">
        <v>92</v>
      </c>
      <c r="E18269" s="1" t="s">
        <v>101</v>
      </c>
      <c r="F18269" s="1" t="s">
        <v>102</v>
      </c>
      <c r="G18269" s="1" t="s">
        <v>20</v>
      </c>
      <c r="H18269">
        <v>75</v>
      </c>
      <c r="I18269">
        <v>125</v>
      </c>
      <c r="J18269">
        <v>9375</v>
      </c>
      <c r="K18269">
        <v>3093.75</v>
      </c>
      <c r="L18269" s="1">
        <v>6281.25</v>
      </c>
      <c r="M18269" s="1" t="s">
        <v>25</v>
      </c>
      <c r="N18269" s="1" t="s">
        <v>197</v>
      </c>
    </row>
    <row r="18270" spans="1:14" x14ac:dyDescent="0.3">
      <c r="A18270" s="1" t="s">
        <v>50</v>
      </c>
      <c r="B18270">
        <v>1128299</v>
      </c>
      <c r="C18270" s="2">
        <v>44737</v>
      </c>
      <c r="D18270" s="1" t="s">
        <v>92</v>
      </c>
      <c r="E18270" s="1" t="s">
        <v>101</v>
      </c>
      <c r="F18270" s="1" t="s">
        <v>102</v>
      </c>
      <c r="G18270" s="1" t="s">
        <v>21</v>
      </c>
      <c r="H18270">
        <v>71</v>
      </c>
      <c r="I18270">
        <v>195</v>
      </c>
      <c r="J18270">
        <v>13845</v>
      </c>
      <c r="K18270">
        <v>5814.9</v>
      </c>
      <c r="L18270" s="1">
        <v>8030.1</v>
      </c>
      <c r="M18270" s="1" t="s">
        <v>25</v>
      </c>
      <c r="N18270" s="1" t="s">
        <v>196</v>
      </c>
    </row>
    <row r="18271" spans="1:14" x14ac:dyDescent="0.3">
      <c r="A18271" s="1" t="s">
        <v>50</v>
      </c>
      <c r="B18271">
        <v>1128299</v>
      </c>
      <c r="C18271" s="2">
        <v>44738</v>
      </c>
      <c r="D18271" s="1" t="s">
        <v>92</v>
      </c>
      <c r="E18271" s="1" t="s">
        <v>101</v>
      </c>
      <c r="F18271" s="1" t="s">
        <v>102</v>
      </c>
      <c r="G18271" s="1" t="s">
        <v>22</v>
      </c>
      <c r="H18271">
        <v>74</v>
      </c>
      <c r="I18271">
        <v>188</v>
      </c>
      <c r="J18271">
        <v>13912</v>
      </c>
      <c r="K18271">
        <v>5147.4399999999996</v>
      </c>
      <c r="L18271" s="1">
        <v>8764.5600000000013</v>
      </c>
      <c r="M18271" s="1" t="s">
        <v>25</v>
      </c>
      <c r="N18271" s="1" t="s">
        <v>196</v>
      </c>
    </row>
    <row r="18272" spans="1:14" x14ac:dyDescent="0.3">
      <c r="A18272" s="1" t="s">
        <v>50</v>
      </c>
      <c r="B18272">
        <v>1128299</v>
      </c>
      <c r="C18272" s="2">
        <v>44739</v>
      </c>
      <c r="D18272" s="1" t="s">
        <v>92</v>
      </c>
      <c r="E18272" s="1" t="s">
        <v>101</v>
      </c>
      <c r="F18272" s="1" t="s">
        <v>102</v>
      </c>
      <c r="G18272" s="1" t="s">
        <v>23</v>
      </c>
      <c r="H18272">
        <v>72</v>
      </c>
      <c r="I18272">
        <v>163</v>
      </c>
      <c r="J18272">
        <v>11736</v>
      </c>
      <c r="K18272">
        <v>4459.68</v>
      </c>
      <c r="L18272" s="1">
        <v>7276.32</v>
      </c>
      <c r="M18272" s="1" t="s">
        <v>25</v>
      </c>
      <c r="N18272" s="1" t="s">
        <v>197</v>
      </c>
    </row>
    <row r="18273" spans="1:14" x14ac:dyDescent="0.3">
      <c r="A18273" s="1" t="s">
        <v>50</v>
      </c>
      <c r="B18273">
        <v>1128299</v>
      </c>
      <c r="C18273" s="2">
        <v>44740</v>
      </c>
      <c r="D18273" s="1" t="s">
        <v>92</v>
      </c>
      <c r="E18273" s="1" t="s">
        <v>101</v>
      </c>
      <c r="F18273" s="1" t="s">
        <v>102</v>
      </c>
      <c r="G18273" s="1" t="s">
        <v>24</v>
      </c>
      <c r="H18273">
        <v>75</v>
      </c>
      <c r="I18273">
        <v>125</v>
      </c>
      <c r="J18273">
        <v>9375</v>
      </c>
      <c r="K18273">
        <v>3750</v>
      </c>
      <c r="L18273" s="1">
        <v>5625</v>
      </c>
      <c r="M18273" s="1" t="s">
        <v>25</v>
      </c>
      <c r="N18273" s="1" t="s">
        <v>197</v>
      </c>
    </row>
    <row r="18274" spans="1:14" x14ac:dyDescent="0.3">
      <c r="A18274" s="1" t="s">
        <v>50</v>
      </c>
      <c r="B18274">
        <v>1128299</v>
      </c>
      <c r="C18274" s="2">
        <v>44741</v>
      </c>
      <c r="D18274" s="1" t="s">
        <v>92</v>
      </c>
      <c r="E18274" s="1" t="s">
        <v>101</v>
      </c>
      <c r="F18274" s="1" t="s">
        <v>102</v>
      </c>
      <c r="G18274" s="1" t="s">
        <v>18</v>
      </c>
      <c r="H18274">
        <v>82</v>
      </c>
      <c r="I18274">
        <v>105</v>
      </c>
      <c r="J18274">
        <v>8610</v>
      </c>
      <c r="K18274">
        <v>3357.9</v>
      </c>
      <c r="L18274" s="1">
        <v>5252.1</v>
      </c>
      <c r="M18274" s="1" t="s">
        <v>25</v>
      </c>
      <c r="N18274" s="1" t="s">
        <v>196</v>
      </c>
    </row>
    <row r="18275" spans="1:14" x14ac:dyDescent="0.3">
      <c r="A18275" s="1" t="s">
        <v>50</v>
      </c>
      <c r="B18275">
        <v>1128299</v>
      </c>
      <c r="C18275" s="2">
        <v>44742</v>
      </c>
      <c r="D18275" s="1" t="s">
        <v>92</v>
      </c>
      <c r="E18275" s="1" t="s">
        <v>101</v>
      </c>
      <c r="F18275" s="1" t="s">
        <v>102</v>
      </c>
      <c r="G18275" s="1" t="s">
        <v>20</v>
      </c>
      <c r="H18275">
        <v>98</v>
      </c>
      <c r="I18275">
        <v>182</v>
      </c>
      <c r="J18275">
        <v>17836</v>
      </c>
      <c r="K18275">
        <v>6064.2400000000007</v>
      </c>
      <c r="L18275" s="1">
        <v>11771.759999999998</v>
      </c>
      <c r="M18275" s="1" t="s">
        <v>25</v>
      </c>
      <c r="N18275" s="1" t="s">
        <v>197</v>
      </c>
    </row>
    <row r="18276" spans="1:14" x14ac:dyDescent="0.3">
      <c r="A18276" s="1" t="s">
        <v>50</v>
      </c>
      <c r="B18276">
        <v>1128299</v>
      </c>
      <c r="C18276" s="2">
        <v>44743</v>
      </c>
      <c r="D18276" s="1" t="s">
        <v>92</v>
      </c>
      <c r="E18276" s="1" t="s">
        <v>101</v>
      </c>
      <c r="F18276" s="1" t="s">
        <v>102</v>
      </c>
      <c r="G18276" s="1" t="s">
        <v>21</v>
      </c>
      <c r="H18276">
        <v>73</v>
      </c>
      <c r="I18276">
        <v>239</v>
      </c>
      <c r="J18276">
        <v>17447</v>
      </c>
      <c r="K18276">
        <v>6978.8</v>
      </c>
      <c r="L18276" s="1">
        <v>10468.200000000001</v>
      </c>
      <c r="M18276" s="1" t="s">
        <v>25</v>
      </c>
      <c r="N18276" s="1" t="s">
        <v>196</v>
      </c>
    </row>
    <row r="18277" spans="1:14" x14ac:dyDescent="0.3">
      <c r="A18277" s="1" t="s">
        <v>50</v>
      </c>
      <c r="B18277">
        <v>1128299</v>
      </c>
      <c r="C18277" s="2">
        <v>44744</v>
      </c>
      <c r="D18277" s="1" t="s">
        <v>92</v>
      </c>
      <c r="E18277" s="1" t="s">
        <v>101</v>
      </c>
      <c r="F18277" s="1" t="s">
        <v>102</v>
      </c>
      <c r="G18277" s="1" t="s">
        <v>22</v>
      </c>
      <c r="H18277">
        <v>82</v>
      </c>
      <c r="I18277">
        <v>182</v>
      </c>
      <c r="J18277">
        <v>14924</v>
      </c>
      <c r="K18277">
        <v>5372.6399999999994</v>
      </c>
      <c r="L18277" s="1">
        <v>9551.36</v>
      </c>
      <c r="M18277" s="1" t="s">
        <v>25</v>
      </c>
      <c r="N18277" s="1" t="s">
        <v>196</v>
      </c>
    </row>
    <row r="18278" spans="1:14" x14ac:dyDescent="0.3">
      <c r="A18278" s="1" t="s">
        <v>50</v>
      </c>
      <c r="B18278">
        <v>1128299</v>
      </c>
      <c r="C18278" s="2">
        <v>44745</v>
      </c>
      <c r="D18278" s="1" t="s">
        <v>92</v>
      </c>
      <c r="E18278" s="1" t="s">
        <v>101</v>
      </c>
      <c r="F18278" s="1" t="s">
        <v>102</v>
      </c>
      <c r="G18278" s="1" t="s">
        <v>23</v>
      </c>
      <c r="H18278">
        <v>78</v>
      </c>
      <c r="I18278">
        <v>175</v>
      </c>
      <c r="J18278">
        <v>13650</v>
      </c>
      <c r="K18278">
        <v>4777.5</v>
      </c>
      <c r="L18278" s="1">
        <v>8872.5</v>
      </c>
      <c r="M18278" s="1" t="s">
        <v>25</v>
      </c>
      <c r="N18278" s="1" t="s">
        <v>197</v>
      </c>
    </row>
    <row r="18279" spans="1:14" x14ac:dyDescent="0.3">
      <c r="A18279" s="1" t="s">
        <v>50</v>
      </c>
      <c r="B18279">
        <v>1128299</v>
      </c>
      <c r="C18279" s="2">
        <v>44746</v>
      </c>
      <c r="D18279" s="1" t="s">
        <v>92</v>
      </c>
      <c r="E18279" s="1" t="s">
        <v>101</v>
      </c>
      <c r="F18279" s="1" t="s">
        <v>102</v>
      </c>
      <c r="G18279" s="1" t="s">
        <v>24</v>
      </c>
      <c r="H18279">
        <v>78</v>
      </c>
      <c r="I18279">
        <v>137</v>
      </c>
      <c r="J18279">
        <v>10686</v>
      </c>
      <c r="K18279">
        <v>4381.2599999999993</v>
      </c>
      <c r="L18279" s="1">
        <v>6304.7400000000007</v>
      </c>
      <c r="M18279" s="1" t="s">
        <v>25</v>
      </c>
      <c r="N18279" s="1" t="s">
        <v>197</v>
      </c>
    </row>
    <row r="18280" spans="1:14" x14ac:dyDescent="0.3">
      <c r="A18280" s="1" t="s">
        <v>50</v>
      </c>
      <c r="B18280">
        <v>1128299</v>
      </c>
      <c r="C18280" s="2">
        <v>44747</v>
      </c>
      <c r="D18280" s="1" t="s">
        <v>92</v>
      </c>
      <c r="E18280" s="1" t="s">
        <v>101</v>
      </c>
      <c r="F18280" s="1" t="s">
        <v>102</v>
      </c>
      <c r="G18280" s="1" t="s">
        <v>18</v>
      </c>
      <c r="H18280">
        <v>77</v>
      </c>
      <c r="I18280">
        <v>144</v>
      </c>
      <c r="J18280">
        <v>11088</v>
      </c>
      <c r="K18280">
        <v>3880.7999999999997</v>
      </c>
      <c r="L18280" s="1">
        <v>7207.2000000000007</v>
      </c>
      <c r="M18280" s="1" t="s">
        <v>25</v>
      </c>
      <c r="N18280" s="1" t="s">
        <v>196</v>
      </c>
    </row>
    <row r="18281" spans="1:14" x14ac:dyDescent="0.3">
      <c r="A18281" s="1" t="s">
        <v>50</v>
      </c>
      <c r="B18281">
        <v>1128299</v>
      </c>
      <c r="C18281" s="2">
        <v>44748</v>
      </c>
      <c r="D18281" s="1" t="s">
        <v>92</v>
      </c>
      <c r="E18281" s="1" t="s">
        <v>101</v>
      </c>
      <c r="F18281" s="1" t="s">
        <v>102</v>
      </c>
      <c r="G18281" s="1" t="s">
        <v>20</v>
      </c>
      <c r="H18281">
        <v>95</v>
      </c>
      <c r="I18281">
        <v>155</v>
      </c>
      <c r="J18281">
        <v>14725</v>
      </c>
      <c r="K18281">
        <v>5153.75</v>
      </c>
      <c r="L18281" s="1">
        <v>9571.25</v>
      </c>
      <c r="M18281" s="1" t="s">
        <v>25</v>
      </c>
      <c r="N18281" s="1" t="s">
        <v>197</v>
      </c>
    </row>
    <row r="18282" spans="1:14" x14ac:dyDescent="0.3">
      <c r="A18282" s="1" t="s">
        <v>50</v>
      </c>
      <c r="B18282">
        <v>1128299</v>
      </c>
      <c r="C18282" s="2">
        <v>44749</v>
      </c>
      <c r="D18282" s="1" t="s">
        <v>92</v>
      </c>
      <c r="E18282" s="1" t="s">
        <v>101</v>
      </c>
      <c r="F18282" s="1" t="s">
        <v>102</v>
      </c>
      <c r="G18282" s="1" t="s">
        <v>21</v>
      </c>
      <c r="H18282">
        <v>80</v>
      </c>
      <c r="I18282">
        <v>217</v>
      </c>
      <c r="J18282">
        <v>17360</v>
      </c>
      <c r="K18282">
        <v>7811.9999999999991</v>
      </c>
      <c r="L18282" s="1">
        <v>9548</v>
      </c>
      <c r="M18282" s="1" t="s">
        <v>25</v>
      </c>
      <c r="N18282" s="1" t="s">
        <v>196</v>
      </c>
    </row>
    <row r="18283" spans="1:14" x14ac:dyDescent="0.3">
      <c r="A18283" s="1" t="s">
        <v>50</v>
      </c>
      <c r="B18283">
        <v>1128299</v>
      </c>
      <c r="C18283" s="2">
        <v>44750</v>
      </c>
      <c r="D18283" s="1" t="s">
        <v>92</v>
      </c>
      <c r="E18283" s="1" t="s">
        <v>101</v>
      </c>
      <c r="F18283" s="1" t="s">
        <v>102</v>
      </c>
      <c r="G18283" s="1" t="s">
        <v>22</v>
      </c>
      <c r="H18283">
        <v>77</v>
      </c>
      <c r="I18283">
        <v>210</v>
      </c>
      <c r="J18283">
        <v>16170</v>
      </c>
      <c r="K18283">
        <v>6306.3</v>
      </c>
      <c r="L18283" s="1">
        <v>9863.7000000000007</v>
      </c>
      <c r="M18283" s="1" t="s">
        <v>25</v>
      </c>
      <c r="N18283" s="1" t="s">
        <v>196</v>
      </c>
    </row>
    <row r="18284" spans="1:14" x14ac:dyDescent="0.3">
      <c r="A18284" s="1" t="s">
        <v>50</v>
      </c>
      <c r="B18284">
        <v>1128299</v>
      </c>
      <c r="C18284" s="2">
        <v>44751</v>
      </c>
      <c r="D18284" s="1" t="s">
        <v>92</v>
      </c>
      <c r="E18284" s="1" t="s">
        <v>101</v>
      </c>
      <c r="F18284" s="1" t="s">
        <v>102</v>
      </c>
      <c r="G18284" s="1" t="s">
        <v>23</v>
      </c>
      <c r="H18284">
        <v>73</v>
      </c>
      <c r="I18284">
        <v>163</v>
      </c>
      <c r="J18284">
        <v>11899</v>
      </c>
      <c r="K18284">
        <v>4164.6499999999996</v>
      </c>
      <c r="L18284" s="1">
        <v>7734.35</v>
      </c>
      <c r="M18284" s="1" t="s">
        <v>25</v>
      </c>
      <c r="N18284" s="1" t="s">
        <v>197</v>
      </c>
    </row>
    <row r="18285" spans="1:14" x14ac:dyDescent="0.3">
      <c r="A18285" s="1" t="s">
        <v>50</v>
      </c>
      <c r="B18285">
        <v>1128299</v>
      </c>
      <c r="C18285" s="2">
        <v>44752</v>
      </c>
      <c r="D18285" s="1" t="s">
        <v>92</v>
      </c>
      <c r="E18285" s="1" t="s">
        <v>101</v>
      </c>
      <c r="F18285" s="1" t="s">
        <v>102</v>
      </c>
      <c r="G18285" s="1" t="s">
        <v>24</v>
      </c>
      <c r="H18285">
        <v>74</v>
      </c>
      <c r="I18285">
        <v>155</v>
      </c>
      <c r="J18285">
        <v>11470</v>
      </c>
      <c r="K18285">
        <v>5046.8</v>
      </c>
      <c r="L18285" s="1">
        <v>6423.2</v>
      </c>
      <c r="M18285" s="1" t="s">
        <v>25</v>
      </c>
      <c r="N18285" s="1" t="s">
        <v>197</v>
      </c>
    </row>
    <row r="18286" spans="1:14" x14ac:dyDescent="0.3">
      <c r="A18286" s="1" t="s">
        <v>50</v>
      </c>
      <c r="B18286">
        <v>1128299</v>
      </c>
      <c r="C18286" s="2">
        <v>44753</v>
      </c>
      <c r="D18286" s="1" t="s">
        <v>92</v>
      </c>
      <c r="E18286" s="1" t="s">
        <v>101</v>
      </c>
      <c r="F18286" s="1" t="s">
        <v>102</v>
      </c>
      <c r="G18286" s="1" t="s">
        <v>18</v>
      </c>
      <c r="H18286">
        <v>71</v>
      </c>
      <c r="I18286">
        <v>155</v>
      </c>
      <c r="J18286">
        <v>11005</v>
      </c>
      <c r="K18286">
        <v>4291.95</v>
      </c>
      <c r="L18286" s="1">
        <v>6713.05</v>
      </c>
      <c r="M18286" s="1" t="s">
        <v>25</v>
      </c>
      <c r="N18286" s="1" t="s">
        <v>196</v>
      </c>
    </row>
    <row r="18287" spans="1:14" x14ac:dyDescent="0.3">
      <c r="A18287" s="1" t="s">
        <v>50</v>
      </c>
      <c r="B18287">
        <v>1128299</v>
      </c>
      <c r="C18287" s="2">
        <v>44754</v>
      </c>
      <c r="D18287" s="1" t="s">
        <v>92</v>
      </c>
      <c r="E18287" s="1" t="s">
        <v>101</v>
      </c>
      <c r="F18287" s="1" t="s">
        <v>102</v>
      </c>
      <c r="G18287" s="1" t="s">
        <v>20</v>
      </c>
      <c r="H18287">
        <v>76</v>
      </c>
      <c r="I18287">
        <v>108</v>
      </c>
      <c r="J18287">
        <v>8208</v>
      </c>
      <c r="K18287">
        <v>2708.6400000000003</v>
      </c>
      <c r="L18287" s="1">
        <v>5499.36</v>
      </c>
      <c r="M18287" s="1" t="s">
        <v>25</v>
      </c>
      <c r="N18287" s="1" t="s">
        <v>197</v>
      </c>
    </row>
    <row r="18288" spans="1:14" x14ac:dyDescent="0.3">
      <c r="A18288" s="1" t="s">
        <v>50</v>
      </c>
      <c r="B18288">
        <v>1128299</v>
      </c>
      <c r="C18288" s="2">
        <v>44755</v>
      </c>
      <c r="D18288" s="1" t="s">
        <v>92</v>
      </c>
      <c r="E18288" s="1" t="s">
        <v>101</v>
      </c>
      <c r="F18288" s="1" t="s">
        <v>102</v>
      </c>
      <c r="G18288" s="1" t="s">
        <v>21</v>
      </c>
      <c r="H18288">
        <v>64</v>
      </c>
      <c r="I18288">
        <v>156</v>
      </c>
      <c r="J18288">
        <v>9984</v>
      </c>
      <c r="K18288">
        <v>4093.4399999999996</v>
      </c>
      <c r="L18288" s="1">
        <v>5890.56</v>
      </c>
      <c r="M18288" s="1" t="s">
        <v>25</v>
      </c>
      <c r="N18288" s="1" t="s">
        <v>196</v>
      </c>
    </row>
    <row r="18289" spans="1:14" x14ac:dyDescent="0.3">
      <c r="A18289" s="1" t="s">
        <v>50</v>
      </c>
      <c r="B18289">
        <v>1128299</v>
      </c>
      <c r="C18289" s="2">
        <v>44756</v>
      </c>
      <c r="D18289" s="1" t="s">
        <v>92</v>
      </c>
      <c r="E18289" s="1" t="s">
        <v>101</v>
      </c>
      <c r="F18289" s="1" t="s">
        <v>102</v>
      </c>
      <c r="G18289" s="1" t="s">
        <v>22</v>
      </c>
      <c r="H18289">
        <v>71</v>
      </c>
      <c r="I18289">
        <v>174</v>
      </c>
      <c r="J18289">
        <v>12354</v>
      </c>
      <c r="K18289">
        <v>4323.8999999999996</v>
      </c>
      <c r="L18289" s="1">
        <v>8030.1</v>
      </c>
      <c r="M18289" s="1" t="s">
        <v>25</v>
      </c>
      <c r="N18289" s="1" t="s">
        <v>196</v>
      </c>
    </row>
    <row r="18290" spans="1:14" x14ac:dyDescent="0.3">
      <c r="A18290" s="1" t="s">
        <v>50</v>
      </c>
      <c r="B18290">
        <v>1128299</v>
      </c>
      <c r="C18290" s="2">
        <v>44757</v>
      </c>
      <c r="D18290" s="1" t="s">
        <v>92</v>
      </c>
      <c r="E18290" s="1" t="s">
        <v>101</v>
      </c>
      <c r="F18290" s="1" t="s">
        <v>102</v>
      </c>
      <c r="G18290" s="1" t="s">
        <v>23</v>
      </c>
      <c r="H18290">
        <v>63</v>
      </c>
      <c r="I18290">
        <v>135</v>
      </c>
      <c r="J18290">
        <v>8505</v>
      </c>
      <c r="K18290">
        <v>3146.85</v>
      </c>
      <c r="L18290" s="1">
        <v>5358.15</v>
      </c>
      <c r="M18290" s="1" t="s">
        <v>25</v>
      </c>
      <c r="N18290" s="1" t="s">
        <v>197</v>
      </c>
    </row>
    <row r="18291" spans="1:14" x14ac:dyDescent="0.3">
      <c r="A18291" s="1" t="s">
        <v>50</v>
      </c>
      <c r="B18291">
        <v>1128299</v>
      </c>
      <c r="C18291" s="2">
        <v>44758</v>
      </c>
      <c r="D18291" s="1" t="s">
        <v>92</v>
      </c>
      <c r="E18291" s="1" t="s">
        <v>101</v>
      </c>
      <c r="F18291" s="1" t="s">
        <v>102</v>
      </c>
      <c r="G18291" s="1" t="s">
        <v>24</v>
      </c>
      <c r="H18291">
        <v>67</v>
      </c>
      <c r="I18291">
        <v>112</v>
      </c>
      <c r="J18291">
        <v>7504</v>
      </c>
      <c r="K18291">
        <v>3001.6000000000004</v>
      </c>
      <c r="L18291" s="1">
        <v>4502.3999999999996</v>
      </c>
      <c r="M18291" s="1" t="s">
        <v>25</v>
      </c>
      <c r="N18291" s="1" t="s">
        <v>197</v>
      </c>
    </row>
    <row r="18292" spans="1:14" x14ac:dyDescent="0.3">
      <c r="A18292" s="1" t="s">
        <v>50</v>
      </c>
      <c r="B18292">
        <v>1128299</v>
      </c>
      <c r="C18292" s="2">
        <v>44759</v>
      </c>
      <c r="D18292" s="1" t="s">
        <v>92</v>
      </c>
      <c r="E18292" s="1" t="s">
        <v>101</v>
      </c>
      <c r="F18292" s="1" t="s">
        <v>102</v>
      </c>
      <c r="G18292" s="1" t="s">
        <v>18</v>
      </c>
      <c r="H18292">
        <v>72</v>
      </c>
      <c r="I18292">
        <v>111</v>
      </c>
      <c r="J18292">
        <v>7992</v>
      </c>
      <c r="K18292">
        <v>3196.8</v>
      </c>
      <c r="L18292" s="1">
        <v>4795.2</v>
      </c>
      <c r="M18292" s="1" t="s">
        <v>25</v>
      </c>
      <c r="N18292" s="1" t="s">
        <v>196</v>
      </c>
    </row>
    <row r="18293" spans="1:14" x14ac:dyDescent="0.3">
      <c r="A18293" s="1" t="s">
        <v>50</v>
      </c>
      <c r="B18293">
        <v>1128299</v>
      </c>
      <c r="C18293" s="2">
        <v>44760</v>
      </c>
      <c r="D18293" s="1" t="s">
        <v>92</v>
      </c>
      <c r="E18293" s="1" t="s">
        <v>101</v>
      </c>
      <c r="F18293" s="1" t="s">
        <v>102</v>
      </c>
      <c r="G18293" s="1" t="s">
        <v>20</v>
      </c>
      <c r="H18293">
        <v>62</v>
      </c>
      <c r="I18293">
        <v>113</v>
      </c>
      <c r="J18293">
        <v>7006</v>
      </c>
      <c r="K18293">
        <v>2452.1</v>
      </c>
      <c r="L18293" s="1">
        <v>4553.8999999999996</v>
      </c>
      <c r="M18293" s="1" t="s">
        <v>25</v>
      </c>
      <c r="N18293" s="1" t="s">
        <v>197</v>
      </c>
    </row>
    <row r="18294" spans="1:14" x14ac:dyDescent="0.3">
      <c r="A18294" s="1" t="s">
        <v>50</v>
      </c>
      <c r="B18294">
        <v>1128299</v>
      </c>
      <c r="C18294" s="2">
        <v>44761</v>
      </c>
      <c r="D18294" s="1" t="s">
        <v>92</v>
      </c>
      <c r="E18294" s="1" t="s">
        <v>101</v>
      </c>
      <c r="F18294" s="1" t="s">
        <v>102</v>
      </c>
      <c r="G18294" s="1" t="s">
        <v>21</v>
      </c>
      <c r="H18294">
        <v>58</v>
      </c>
      <c r="I18294">
        <v>149</v>
      </c>
      <c r="J18294">
        <v>8642</v>
      </c>
      <c r="K18294">
        <v>3456.8</v>
      </c>
      <c r="L18294" s="1">
        <v>5185.2</v>
      </c>
      <c r="M18294" s="1" t="s">
        <v>25</v>
      </c>
      <c r="N18294" s="1" t="s">
        <v>196</v>
      </c>
    </row>
    <row r="18295" spans="1:14" x14ac:dyDescent="0.3">
      <c r="A18295" s="1" t="s">
        <v>50</v>
      </c>
      <c r="B18295">
        <v>1128299</v>
      </c>
      <c r="C18295" s="2">
        <v>44762</v>
      </c>
      <c r="D18295" s="1" t="s">
        <v>92</v>
      </c>
      <c r="E18295" s="1" t="s">
        <v>101</v>
      </c>
      <c r="F18295" s="1" t="s">
        <v>102</v>
      </c>
      <c r="G18295" s="1" t="s">
        <v>22</v>
      </c>
      <c r="H18295">
        <v>64</v>
      </c>
      <c r="I18295">
        <v>138</v>
      </c>
      <c r="J18295">
        <v>8832</v>
      </c>
      <c r="K18295">
        <v>3267.84</v>
      </c>
      <c r="L18295" s="1">
        <v>5564.16</v>
      </c>
      <c r="M18295" s="1" t="s">
        <v>25</v>
      </c>
      <c r="N18295" s="1" t="s">
        <v>196</v>
      </c>
    </row>
    <row r="18296" spans="1:14" x14ac:dyDescent="0.3">
      <c r="A18296" s="1" t="s">
        <v>50</v>
      </c>
      <c r="B18296">
        <v>1128299</v>
      </c>
      <c r="C18296" s="2">
        <v>44763</v>
      </c>
      <c r="D18296" s="1" t="s">
        <v>92</v>
      </c>
      <c r="E18296" s="1" t="s">
        <v>101</v>
      </c>
      <c r="F18296" s="1" t="s">
        <v>102</v>
      </c>
      <c r="G18296" s="1" t="s">
        <v>23</v>
      </c>
      <c r="H18296">
        <v>56</v>
      </c>
      <c r="I18296">
        <v>113</v>
      </c>
      <c r="J18296">
        <v>6328</v>
      </c>
      <c r="K18296">
        <v>2278.08</v>
      </c>
      <c r="L18296" s="1">
        <v>4049.92</v>
      </c>
      <c r="M18296" s="1" t="s">
        <v>25</v>
      </c>
      <c r="N18296" s="1" t="s">
        <v>197</v>
      </c>
    </row>
    <row r="18297" spans="1:14" x14ac:dyDescent="0.3">
      <c r="A18297" s="1" t="s">
        <v>50</v>
      </c>
      <c r="B18297">
        <v>1128299</v>
      </c>
      <c r="C18297" s="2">
        <v>44764</v>
      </c>
      <c r="D18297" s="1" t="s">
        <v>92</v>
      </c>
      <c r="E18297" s="1" t="s">
        <v>101</v>
      </c>
      <c r="F18297" s="1" t="s">
        <v>102</v>
      </c>
      <c r="G18297" s="1" t="s">
        <v>24</v>
      </c>
      <c r="H18297">
        <v>58</v>
      </c>
      <c r="I18297">
        <v>98</v>
      </c>
      <c r="J18297">
        <v>5684</v>
      </c>
      <c r="K18297">
        <v>2500.96</v>
      </c>
      <c r="L18297" s="1">
        <v>3183.04</v>
      </c>
      <c r="M18297" s="1" t="s">
        <v>25</v>
      </c>
      <c r="N18297" s="1" t="s">
        <v>197</v>
      </c>
    </row>
    <row r="18298" spans="1:14" x14ac:dyDescent="0.3">
      <c r="A18298" s="1" t="s">
        <v>50</v>
      </c>
      <c r="B18298">
        <v>1128299</v>
      </c>
      <c r="C18298" s="2">
        <v>44765</v>
      </c>
      <c r="D18298" s="1" t="s">
        <v>92</v>
      </c>
      <c r="E18298" s="1" t="s">
        <v>101</v>
      </c>
      <c r="F18298" s="1" t="s">
        <v>102</v>
      </c>
      <c r="G18298" s="1" t="s">
        <v>18</v>
      </c>
      <c r="H18298">
        <v>69</v>
      </c>
      <c r="I18298">
        <v>94</v>
      </c>
      <c r="J18298">
        <v>6486</v>
      </c>
      <c r="K18298">
        <v>2270.1</v>
      </c>
      <c r="L18298" s="1">
        <v>4215.8999999999996</v>
      </c>
      <c r="M18298" s="1" t="s">
        <v>25</v>
      </c>
      <c r="N18298" s="1" t="s">
        <v>196</v>
      </c>
    </row>
    <row r="18299" spans="1:14" x14ac:dyDescent="0.3">
      <c r="A18299" s="1" t="s">
        <v>50</v>
      </c>
      <c r="B18299">
        <v>1128299</v>
      </c>
      <c r="C18299" s="2">
        <v>44766</v>
      </c>
      <c r="D18299" s="1" t="s">
        <v>92</v>
      </c>
      <c r="E18299" s="1" t="s">
        <v>101</v>
      </c>
      <c r="F18299" s="1" t="s">
        <v>102</v>
      </c>
      <c r="G18299" s="1" t="s">
        <v>20</v>
      </c>
      <c r="H18299">
        <v>71</v>
      </c>
      <c r="I18299">
        <v>101</v>
      </c>
      <c r="J18299">
        <v>7171</v>
      </c>
      <c r="K18299">
        <v>2509.85</v>
      </c>
      <c r="L18299" s="1">
        <v>4661.1499999999996</v>
      </c>
      <c r="M18299" s="1" t="s">
        <v>25</v>
      </c>
      <c r="N18299" s="1" t="s">
        <v>197</v>
      </c>
    </row>
    <row r="18300" spans="1:14" x14ac:dyDescent="0.3">
      <c r="A18300" s="1" t="s">
        <v>50</v>
      </c>
      <c r="B18300">
        <v>1128299</v>
      </c>
      <c r="C18300" s="2">
        <v>44767</v>
      </c>
      <c r="D18300" s="1" t="s">
        <v>92</v>
      </c>
      <c r="E18300" s="1" t="s">
        <v>101</v>
      </c>
      <c r="F18300" s="1" t="s">
        <v>102</v>
      </c>
      <c r="G18300" s="1" t="s">
        <v>21</v>
      </c>
      <c r="H18300">
        <v>54</v>
      </c>
      <c r="I18300">
        <v>162</v>
      </c>
      <c r="J18300">
        <v>8748</v>
      </c>
      <c r="K18300">
        <v>3849.12</v>
      </c>
      <c r="L18300" s="1">
        <v>4898.88</v>
      </c>
      <c r="M18300" s="1" t="s">
        <v>25</v>
      </c>
      <c r="N18300" s="1" t="s">
        <v>196</v>
      </c>
    </row>
    <row r="18301" spans="1:14" x14ac:dyDescent="0.3">
      <c r="A18301" s="1" t="s">
        <v>50</v>
      </c>
      <c r="B18301">
        <v>1128299</v>
      </c>
      <c r="C18301" s="2">
        <v>44768</v>
      </c>
      <c r="D18301" s="1" t="s">
        <v>92</v>
      </c>
      <c r="E18301" s="1" t="s">
        <v>101</v>
      </c>
      <c r="F18301" s="1" t="s">
        <v>102</v>
      </c>
      <c r="G18301" s="1" t="s">
        <v>22</v>
      </c>
      <c r="H18301">
        <v>60</v>
      </c>
      <c r="I18301">
        <v>188</v>
      </c>
      <c r="J18301">
        <v>11280</v>
      </c>
      <c r="K18301">
        <v>4173.6000000000004</v>
      </c>
      <c r="L18301" s="1">
        <v>7106.4</v>
      </c>
      <c r="M18301" s="1" t="s">
        <v>25</v>
      </c>
      <c r="N18301" s="1" t="s">
        <v>196</v>
      </c>
    </row>
    <row r="18302" spans="1:14" x14ac:dyDescent="0.3">
      <c r="A18302" s="1" t="s">
        <v>50</v>
      </c>
      <c r="B18302">
        <v>1128299</v>
      </c>
      <c r="C18302" s="2">
        <v>44769</v>
      </c>
      <c r="D18302" s="1" t="s">
        <v>92</v>
      </c>
      <c r="E18302" s="1" t="s">
        <v>101</v>
      </c>
      <c r="F18302" s="1" t="s">
        <v>102</v>
      </c>
      <c r="G18302" s="1" t="s">
        <v>23</v>
      </c>
      <c r="H18302">
        <v>54</v>
      </c>
      <c r="I18302">
        <v>124</v>
      </c>
      <c r="J18302">
        <v>6696</v>
      </c>
      <c r="K18302">
        <v>2477.52</v>
      </c>
      <c r="L18302" s="1">
        <v>4218.4799999999996</v>
      </c>
      <c r="M18302" s="1" t="s">
        <v>25</v>
      </c>
      <c r="N18302" s="1" t="s">
        <v>197</v>
      </c>
    </row>
    <row r="18303" spans="1:14" x14ac:dyDescent="0.3">
      <c r="A18303" s="1" t="s">
        <v>50</v>
      </c>
      <c r="B18303">
        <v>1128299</v>
      </c>
      <c r="C18303" s="2">
        <v>44770</v>
      </c>
      <c r="D18303" s="1" t="s">
        <v>92</v>
      </c>
      <c r="E18303" s="1" t="s">
        <v>101</v>
      </c>
      <c r="F18303" s="1" t="s">
        <v>102</v>
      </c>
      <c r="G18303" s="1" t="s">
        <v>24</v>
      </c>
      <c r="H18303">
        <v>69</v>
      </c>
      <c r="I18303">
        <v>117</v>
      </c>
      <c r="J18303">
        <v>8073</v>
      </c>
      <c r="K18303">
        <v>3471.39</v>
      </c>
      <c r="L18303" s="1">
        <v>4601.6100000000006</v>
      </c>
      <c r="M18303" s="1" t="s">
        <v>25</v>
      </c>
      <c r="N18303" s="1" t="s">
        <v>197</v>
      </c>
    </row>
    <row r="18304" spans="1:14" x14ac:dyDescent="0.3">
      <c r="A18304" s="1" t="s">
        <v>50</v>
      </c>
      <c r="B18304">
        <v>1128299</v>
      </c>
      <c r="C18304" s="2">
        <v>44771</v>
      </c>
      <c r="D18304" s="1" t="s">
        <v>92</v>
      </c>
      <c r="E18304" s="1" t="s">
        <v>101</v>
      </c>
      <c r="F18304" s="1" t="s">
        <v>102</v>
      </c>
      <c r="G18304" s="1" t="s">
        <v>18</v>
      </c>
      <c r="H18304">
        <v>85</v>
      </c>
      <c r="I18304">
        <v>115</v>
      </c>
      <c r="J18304">
        <v>9775</v>
      </c>
      <c r="K18304">
        <v>3910</v>
      </c>
      <c r="L18304" s="1">
        <v>5865</v>
      </c>
      <c r="M18304" s="1" t="s">
        <v>25</v>
      </c>
      <c r="N18304" s="1" t="s">
        <v>196</v>
      </c>
    </row>
    <row r="18305" spans="1:14" x14ac:dyDescent="0.3">
      <c r="A18305" s="1" t="s">
        <v>50</v>
      </c>
      <c r="B18305">
        <v>1128299</v>
      </c>
      <c r="C18305" s="2">
        <v>44772</v>
      </c>
      <c r="D18305" s="1" t="s">
        <v>92</v>
      </c>
      <c r="E18305" s="1" t="s">
        <v>101</v>
      </c>
      <c r="F18305" s="1" t="s">
        <v>102</v>
      </c>
      <c r="G18305" s="1" t="s">
        <v>20</v>
      </c>
      <c r="H18305">
        <v>88</v>
      </c>
      <c r="I18305">
        <v>138</v>
      </c>
      <c r="J18305">
        <v>12144</v>
      </c>
      <c r="K18305">
        <v>3764.64</v>
      </c>
      <c r="L18305" s="1">
        <v>8379.36</v>
      </c>
      <c r="M18305" s="1" t="s">
        <v>25</v>
      </c>
      <c r="N18305" s="1" t="s">
        <v>197</v>
      </c>
    </row>
    <row r="18306" spans="1:14" x14ac:dyDescent="0.3">
      <c r="A18306" s="1" t="s">
        <v>50</v>
      </c>
      <c r="B18306">
        <v>1128299</v>
      </c>
      <c r="C18306" s="2">
        <v>44773</v>
      </c>
      <c r="D18306" s="1" t="s">
        <v>92</v>
      </c>
      <c r="E18306" s="1" t="s">
        <v>101</v>
      </c>
      <c r="F18306" s="1" t="s">
        <v>102</v>
      </c>
      <c r="G18306" s="1" t="s">
        <v>21</v>
      </c>
      <c r="H18306">
        <v>78</v>
      </c>
      <c r="I18306">
        <v>188</v>
      </c>
      <c r="J18306">
        <v>14664</v>
      </c>
      <c r="K18306">
        <v>5865.6</v>
      </c>
      <c r="L18306" s="1">
        <v>8798.4</v>
      </c>
      <c r="M18306" s="1" t="s">
        <v>25</v>
      </c>
      <c r="N18306" s="1" t="s">
        <v>196</v>
      </c>
    </row>
    <row r="18307" spans="1:14" x14ac:dyDescent="0.3">
      <c r="A18307" s="1" t="s">
        <v>50</v>
      </c>
      <c r="B18307">
        <v>1128299</v>
      </c>
      <c r="C18307" s="2">
        <v>44774</v>
      </c>
      <c r="D18307" s="1" t="s">
        <v>92</v>
      </c>
      <c r="E18307" s="1" t="s">
        <v>101</v>
      </c>
      <c r="F18307" s="1" t="s">
        <v>102</v>
      </c>
      <c r="G18307" s="1" t="s">
        <v>22</v>
      </c>
      <c r="H18307">
        <v>77</v>
      </c>
      <c r="I18307">
        <v>195</v>
      </c>
      <c r="J18307">
        <v>15015</v>
      </c>
      <c r="K18307">
        <v>5705.7</v>
      </c>
      <c r="L18307" s="1">
        <v>9309.2999999999993</v>
      </c>
      <c r="M18307" s="1" t="s">
        <v>25</v>
      </c>
      <c r="N18307" s="1" t="s">
        <v>196</v>
      </c>
    </row>
    <row r="18308" spans="1:14" x14ac:dyDescent="0.3">
      <c r="A18308" s="1" t="s">
        <v>50</v>
      </c>
      <c r="B18308">
        <v>1128299</v>
      </c>
      <c r="C18308" s="2">
        <v>44775</v>
      </c>
      <c r="D18308" s="1" t="s">
        <v>92</v>
      </c>
      <c r="E18308" s="1" t="s">
        <v>101</v>
      </c>
      <c r="F18308" s="1" t="s">
        <v>102</v>
      </c>
      <c r="G18308" s="1" t="s">
        <v>23</v>
      </c>
      <c r="H18308">
        <v>73</v>
      </c>
      <c r="I18308">
        <v>138</v>
      </c>
      <c r="J18308">
        <v>10074</v>
      </c>
      <c r="K18308">
        <v>3928.86</v>
      </c>
      <c r="L18308" s="1">
        <v>6145.1399999999994</v>
      </c>
      <c r="M18308" s="1" t="s">
        <v>25</v>
      </c>
      <c r="N18308" s="1" t="s">
        <v>197</v>
      </c>
    </row>
    <row r="18309" spans="1:14" x14ac:dyDescent="0.3">
      <c r="A18309" s="1" t="s">
        <v>50</v>
      </c>
      <c r="B18309">
        <v>1128299</v>
      </c>
      <c r="C18309" s="2">
        <v>44776</v>
      </c>
      <c r="D18309" s="1" t="s">
        <v>92</v>
      </c>
      <c r="E18309" s="1" t="s">
        <v>101</v>
      </c>
      <c r="F18309" s="1" t="s">
        <v>102</v>
      </c>
      <c r="G18309" s="1" t="s">
        <v>24</v>
      </c>
      <c r="H18309">
        <v>76</v>
      </c>
      <c r="I18309">
        <v>138</v>
      </c>
      <c r="J18309">
        <v>10488</v>
      </c>
      <c r="K18309">
        <v>4509.84</v>
      </c>
      <c r="L18309" s="1">
        <v>5978.16</v>
      </c>
      <c r="M18309" s="1" t="s">
        <v>25</v>
      </c>
      <c r="N18309" s="1" t="s">
        <v>197</v>
      </c>
    </row>
    <row r="18310" spans="1:14" x14ac:dyDescent="0.3">
      <c r="A18310" s="1" t="s">
        <v>50</v>
      </c>
      <c r="B18310">
        <v>1128299</v>
      </c>
      <c r="C18310" s="2">
        <v>44777</v>
      </c>
      <c r="D18310" s="1" t="s">
        <v>92</v>
      </c>
      <c r="E18310" s="1" t="s">
        <v>101</v>
      </c>
      <c r="F18310" s="1" t="s">
        <v>102</v>
      </c>
      <c r="G18310" s="1" t="s">
        <v>18</v>
      </c>
      <c r="H18310">
        <v>82</v>
      </c>
      <c r="I18310">
        <v>133</v>
      </c>
      <c r="J18310">
        <v>10906</v>
      </c>
      <c r="K18310">
        <v>4144.28</v>
      </c>
      <c r="L18310" s="1">
        <v>6761.72</v>
      </c>
      <c r="M18310" s="1" t="s">
        <v>25</v>
      </c>
      <c r="N18310" s="1" t="s">
        <v>196</v>
      </c>
    </row>
    <row r="18311" spans="1:14" x14ac:dyDescent="0.3">
      <c r="A18311" s="1" t="s">
        <v>50</v>
      </c>
      <c r="B18311">
        <v>1128299</v>
      </c>
      <c r="C18311" s="2">
        <v>44778</v>
      </c>
      <c r="D18311" s="1" t="s">
        <v>92</v>
      </c>
      <c r="E18311" s="1" t="s">
        <v>101</v>
      </c>
      <c r="F18311" s="1" t="s">
        <v>102</v>
      </c>
      <c r="G18311" s="1" t="s">
        <v>20</v>
      </c>
      <c r="H18311">
        <v>86</v>
      </c>
      <c r="I18311">
        <v>150</v>
      </c>
      <c r="J18311">
        <v>12900</v>
      </c>
      <c r="K18311">
        <v>4386</v>
      </c>
      <c r="L18311" s="1">
        <v>8514</v>
      </c>
      <c r="M18311" s="1" t="s">
        <v>25</v>
      </c>
      <c r="N18311" s="1" t="s">
        <v>197</v>
      </c>
    </row>
    <row r="18312" spans="1:14" x14ac:dyDescent="0.3">
      <c r="A18312" s="1" t="s">
        <v>50</v>
      </c>
      <c r="B18312">
        <v>1128299</v>
      </c>
      <c r="C18312" s="2">
        <v>43981</v>
      </c>
      <c r="D18312" s="1" t="s">
        <v>92</v>
      </c>
      <c r="E18312" s="1" t="s">
        <v>101</v>
      </c>
      <c r="F18312" s="1" t="s">
        <v>102</v>
      </c>
      <c r="G18312" s="1" t="s">
        <v>18</v>
      </c>
      <c r="H18312">
        <v>55.000000000000007</v>
      </c>
      <c r="I18312">
        <v>250</v>
      </c>
      <c r="J18312">
        <v>137500.00000000003</v>
      </c>
      <c r="K18312">
        <v>34375.000000000007</v>
      </c>
      <c r="L18312" s="1">
        <v>103125.00000000003</v>
      </c>
      <c r="M18312" s="1" t="s">
        <v>28</v>
      </c>
      <c r="N18312" s="1" t="s">
        <v>196</v>
      </c>
    </row>
    <row r="18313" spans="1:14" x14ac:dyDescent="0.3">
      <c r="A18313" s="1" t="s">
        <v>50</v>
      </c>
      <c r="B18313">
        <v>1128299</v>
      </c>
      <c r="C18313" s="2">
        <v>43984</v>
      </c>
      <c r="D18313" s="1" t="s">
        <v>92</v>
      </c>
      <c r="E18313" s="1" t="s">
        <v>101</v>
      </c>
      <c r="F18313" s="1" t="s">
        <v>102</v>
      </c>
      <c r="G18313" s="1" t="s">
        <v>22</v>
      </c>
      <c r="H18313">
        <v>50</v>
      </c>
      <c r="I18313">
        <v>450</v>
      </c>
      <c r="J18313">
        <v>225000</v>
      </c>
      <c r="K18313">
        <v>56250</v>
      </c>
      <c r="L18313" s="1">
        <v>168750</v>
      </c>
      <c r="M18313" s="1" t="s">
        <v>28</v>
      </c>
      <c r="N18313" s="1" t="s">
        <v>196</v>
      </c>
    </row>
    <row r="18314" spans="1:14" x14ac:dyDescent="0.3">
      <c r="A18314" s="1" t="s">
        <v>50</v>
      </c>
      <c r="B18314">
        <v>1128299</v>
      </c>
      <c r="C18314" s="2">
        <v>43985</v>
      </c>
      <c r="D18314" s="1" t="s">
        <v>92</v>
      </c>
      <c r="E18314" s="1" t="s">
        <v>101</v>
      </c>
      <c r="F18314" s="1" t="s">
        <v>102</v>
      </c>
      <c r="G18314" s="1" t="s">
        <v>23</v>
      </c>
      <c r="H18314">
        <v>50</v>
      </c>
      <c r="I18314">
        <v>450</v>
      </c>
      <c r="J18314">
        <v>225000</v>
      </c>
      <c r="K18314">
        <v>56250</v>
      </c>
      <c r="L18314" s="1">
        <v>168750</v>
      </c>
      <c r="M18314" s="1" t="s">
        <v>28</v>
      </c>
      <c r="N18314" s="1" t="s">
        <v>197</v>
      </c>
    </row>
    <row r="18315" spans="1:14" x14ac:dyDescent="0.3">
      <c r="A18315" s="1" t="s">
        <v>50</v>
      </c>
      <c r="B18315">
        <v>1128299</v>
      </c>
      <c r="C18315" s="2">
        <v>43987</v>
      </c>
      <c r="D18315" s="1" t="s">
        <v>92</v>
      </c>
      <c r="E18315" s="1" t="s">
        <v>101</v>
      </c>
      <c r="F18315" s="1" t="s">
        <v>102</v>
      </c>
      <c r="G18315" s="1" t="s">
        <v>18</v>
      </c>
      <c r="H18315">
        <v>55.000000000000007</v>
      </c>
      <c r="I18315">
        <v>225</v>
      </c>
      <c r="J18315">
        <v>123750.00000000001</v>
      </c>
      <c r="K18315">
        <v>30937.500000000004</v>
      </c>
      <c r="L18315" s="1">
        <v>92812.500000000015</v>
      </c>
      <c r="M18315" s="1" t="s">
        <v>28</v>
      </c>
      <c r="N18315" s="1" t="s">
        <v>196</v>
      </c>
    </row>
    <row r="18316" spans="1:14" x14ac:dyDescent="0.3">
      <c r="A18316" s="1" t="s">
        <v>50</v>
      </c>
      <c r="B18316">
        <v>1128299</v>
      </c>
      <c r="C18316" s="2">
        <v>43990</v>
      </c>
      <c r="D18316" s="1" t="s">
        <v>92</v>
      </c>
      <c r="E18316" s="1" t="s">
        <v>101</v>
      </c>
      <c r="F18316" s="1" t="s">
        <v>102</v>
      </c>
      <c r="G18316" s="1" t="s">
        <v>22</v>
      </c>
      <c r="H18316">
        <v>60</v>
      </c>
      <c r="I18316">
        <v>425</v>
      </c>
      <c r="J18316">
        <v>255000</v>
      </c>
      <c r="K18316">
        <v>63750</v>
      </c>
      <c r="L18316" s="1">
        <v>191250</v>
      </c>
      <c r="M18316" s="1" t="s">
        <v>28</v>
      </c>
      <c r="N18316" s="1" t="s">
        <v>196</v>
      </c>
    </row>
    <row r="18317" spans="1:14" x14ac:dyDescent="0.3">
      <c r="A18317" s="1" t="s">
        <v>50</v>
      </c>
      <c r="B18317">
        <v>1128299</v>
      </c>
      <c r="C18317" s="2">
        <v>43991</v>
      </c>
      <c r="D18317" s="1" t="s">
        <v>92</v>
      </c>
      <c r="E18317" s="1" t="s">
        <v>101</v>
      </c>
      <c r="F18317" s="1" t="s">
        <v>102</v>
      </c>
      <c r="G18317" s="1" t="s">
        <v>23</v>
      </c>
      <c r="H18317">
        <v>64.999999999999986</v>
      </c>
      <c r="I18317">
        <v>425</v>
      </c>
      <c r="J18317">
        <v>276249.99999999994</v>
      </c>
      <c r="K18317">
        <v>69062.499999999985</v>
      </c>
      <c r="L18317" s="1">
        <v>207187.49999999994</v>
      </c>
      <c r="M18317" s="1" t="s">
        <v>28</v>
      </c>
      <c r="N18317" s="1" t="s">
        <v>197</v>
      </c>
    </row>
    <row r="18318" spans="1:14" x14ac:dyDescent="0.3">
      <c r="A18318" s="1" t="s">
        <v>50</v>
      </c>
      <c r="B18318">
        <v>1128299</v>
      </c>
      <c r="C18318" s="2">
        <v>43993</v>
      </c>
      <c r="D18318" s="1" t="s">
        <v>92</v>
      </c>
      <c r="E18318" s="1" t="s">
        <v>101</v>
      </c>
      <c r="F18318" s="1" t="s">
        <v>102</v>
      </c>
      <c r="G18318" s="1" t="s">
        <v>18</v>
      </c>
      <c r="H18318">
        <v>70</v>
      </c>
      <c r="I18318">
        <v>175</v>
      </c>
      <c r="J18318">
        <v>122500</v>
      </c>
      <c r="K18318">
        <v>30625</v>
      </c>
      <c r="L18318" s="1">
        <v>91875</v>
      </c>
      <c r="M18318" s="1" t="s">
        <v>28</v>
      </c>
      <c r="N18318" s="1" t="s">
        <v>196</v>
      </c>
    </row>
    <row r="18319" spans="1:14" x14ac:dyDescent="0.3">
      <c r="A18319" s="1" t="s">
        <v>50</v>
      </c>
      <c r="B18319">
        <v>1128299</v>
      </c>
      <c r="C18319" s="2">
        <v>43996</v>
      </c>
      <c r="D18319" s="1" t="s">
        <v>92</v>
      </c>
      <c r="E18319" s="1" t="s">
        <v>101</v>
      </c>
      <c r="F18319" s="1" t="s">
        <v>102</v>
      </c>
      <c r="G18319" s="1" t="s">
        <v>22</v>
      </c>
      <c r="H18319">
        <v>75</v>
      </c>
      <c r="I18319">
        <v>350</v>
      </c>
      <c r="J18319">
        <v>262500</v>
      </c>
      <c r="K18319">
        <v>65625</v>
      </c>
      <c r="L18319" s="1">
        <v>196875</v>
      </c>
      <c r="M18319" s="1" t="s">
        <v>28</v>
      </c>
      <c r="N18319" s="1" t="s">
        <v>196</v>
      </c>
    </row>
    <row r="18320" spans="1:14" x14ac:dyDescent="0.3">
      <c r="A18320" s="1" t="s">
        <v>50</v>
      </c>
      <c r="B18320">
        <v>1128299</v>
      </c>
      <c r="C18320" s="2">
        <v>43997</v>
      </c>
      <c r="D18320" s="1" t="s">
        <v>92</v>
      </c>
      <c r="E18320" s="1" t="s">
        <v>101</v>
      </c>
      <c r="F18320" s="1" t="s">
        <v>102</v>
      </c>
      <c r="G18320" s="1" t="s">
        <v>23</v>
      </c>
      <c r="H18320">
        <v>75</v>
      </c>
      <c r="I18320">
        <v>400</v>
      </c>
      <c r="J18320">
        <v>300000</v>
      </c>
      <c r="K18320">
        <v>75000</v>
      </c>
      <c r="L18320" s="1">
        <v>225000</v>
      </c>
      <c r="M18320" s="1" t="s">
        <v>28</v>
      </c>
      <c r="N18320" s="1" t="s">
        <v>197</v>
      </c>
    </row>
    <row r="18321" spans="1:14" x14ac:dyDescent="0.3">
      <c r="A18321" s="1" t="s">
        <v>50</v>
      </c>
      <c r="B18321">
        <v>1128299</v>
      </c>
      <c r="C18321" s="2">
        <v>43999</v>
      </c>
      <c r="D18321" s="1" t="s">
        <v>92</v>
      </c>
      <c r="E18321" s="1" t="s">
        <v>101</v>
      </c>
      <c r="F18321" s="1" t="s">
        <v>102</v>
      </c>
      <c r="G18321" s="1" t="s">
        <v>18</v>
      </c>
      <c r="H18321">
        <v>65</v>
      </c>
      <c r="I18321">
        <v>200</v>
      </c>
      <c r="J18321">
        <v>130000</v>
      </c>
      <c r="K18321">
        <v>32500</v>
      </c>
      <c r="L18321" s="1">
        <v>97500</v>
      </c>
      <c r="M18321" s="1" t="s">
        <v>28</v>
      </c>
      <c r="N18321" s="1" t="s">
        <v>196</v>
      </c>
    </row>
    <row r="18322" spans="1:14" x14ac:dyDescent="0.3">
      <c r="A18322" s="1" t="s">
        <v>50</v>
      </c>
      <c r="B18322">
        <v>1128299</v>
      </c>
      <c r="C18322" s="2">
        <v>44002</v>
      </c>
      <c r="D18322" s="1" t="s">
        <v>92</v>
      </c>
      <c r="E18322" s="1" t="s">
        <v>101</v>
      </c>
      <c r="F18322" s="1" t="s">
        <v>102</v>
      </c>
      <c r="G18322" s="1" t="s">
        <v>22</v>
      </c>
      <c r="H18322">
        <v>65</v>
      </c>
      <c r="I18322">
        <v>400</v>
      </c>
      <c r="J18322">
        <v>260000</v>
      </c>
      <c r="K18322">
        <v>65000</v>
      </c>
      <c r="L18322" s="1">
        <v>195000</v>
      </c>
      <c r="M18322" s="1" t="s">
        <v>28</v>
      </c>
      <c r="N18322" s="1" t="s">
        <v>196</v>
      </c>
    </row>
    <row r="18323" spans="1:14" x14ac:dyDescent="0.3">
      <c r="A18323" s="1" t="s">
        <v>50</v>
      </c>
      <c r="B18323">
        <v>1128299</v>
      </c>
      <c r="C18323" s="2">
        <v>44003</v>
      </c>
      <c r="D18323" s="1" t="s">
        <v>92</v>
      </c>
      <c r="E18323" s="1" t="s">
        <v>101</v>
      </c>
      <c r="F18323" s="1" t="s">
        <v>102</v>
      </c>
      <c r="G18323" s="1" t="s">
        <v>23</v>
      </c>
      <c r="H18323">
        <v>65</v>
      </c>
      <c r="I18323">
        <v>400</v>
      </c>
      <c r="J18323">
        <v>260000</v>
      </c>
      <c r="K18323">
        <v>65000</v>
      </c>
      <c r="L18323" s="1">
        <v>195000</v>
      </c>
      <c r="M18323" s="1" t="s">
        <v>28</v>
      </c>
      <c r="N18323" s="1" t="s">
        <v>197</v>
      </c>
    </row>
    <row r="18324" spans="1:14" x14ac:dyDescent="0.3">
      <c r="A18324" s="1" t="s">
        <v>50</v>
      </c>
      <c r="B18324">
        <v>1128299</v>
      </c>
      <c r="C18324" s="2">
        <v>44005</v>
      </c>
      <c r="D18324" s="1" t="s">
        <v>92</v>
      </c>
      <c r="E18324" s="1" t="s">
        <v>101</v>
      </c>
      <c r="F18324" s="1" t="s">
        <v>102</v>
      </c>
      <c r="G18324" s="1" t="s">
        <v>18</v>
      </c>
      <c r="H18324">
        <v>65</v>
      </c>
      <c r="I18324">
        <v>200</v>
      </c>
      <c r="J18324">
        <v>130000</v>
      </c>
      <c r="K18324">
        <v>32500</v>
      </c>
      <c r="L18324" s="1">
        <v>97500</v>
      </c>
      <c r="M18324" s="1" t="s">
        <v>28</v>
      </c>
      <c r="N18324" s="1" t="s">
        <v>196</v>
      </c>
    </row>
    <row r="18325" spans="1:14" x14ac:dyDescent="0.3">
      <c r="A18325" s="1" t="s">
        <v>50</v>
      </c>
      <c r="B18325">
        <v>1128299</v>
      </c>
      <c r="C18325" s="2">
        <v>44008</v>
      </c>
      <c r="D18325" s="1" t="s">
        <v>92</v>
      </c>
      <c r="E18325" s="1" t="s">
        <v>101</v>
      </c>
      <c r="F18325" s="1" t="s">
        <v>102</v>
      </c>
      <c r="G18325" s="1" t="s">
        <v>22</v>
      </c>
      <c r="H18325">
        <v>80</v>
      </c>
      <c r="I18325">
        <v>625</v>
      </c>
      <c r="J18325">
        <v>500000</v>
      </c>
      <c r="K18325">
        <v>125000</v>
      </c>
      <c r="L18325" s="1">
        <v>375000</v>
      </c>
      <c r="M18325" s="1" t="s">
        <v>28</v>
      </c>
      <c r="N18325" s="1" t="s">
        <v>196</v>
      </c>
    </row>
    <row r="18326" spans="1:14" x14ac:dyDescent="0.3">
      <c r="A18326" s="1" t="s">
        <v>50</v>
      </c>
      <c r="B18326">
        <v>1128299</v>
      </c>
      <c r="C18326" s="2">
        <v>44009</v>
      </c>
      <c r="D18326" s="1" t="s">
        <v>92</v>
      </c>
      <c r="E18326" s="1" t="s">
        <v>101</v>
      </c>
      <c r="F18326" s="1" t="s">
        <v>102</v>
      </c>
      <c r="G18326" s="1" t="s">
        <v>23</v>
      </c>
      <c r="H18326">
        <v>80</v>
      </c>
      <c r="I18326">
        <v>625</v>
      </c>
      <c r="J18326">
        <v>500000</v>
      </c>
      <c r="K18326">
        <v>125000</v>
      </c>
      <c r="L18326" s="1">
        <v>375000</v>
      </c>
      <c r="M18326" s="1" t="s">
        <v>28</v>
      </c>
      <c r="N18326" s="1" t="s">
        <v>197</v>
      </c>
    </row>
    <row r="18327" spans="1:14" x14ac:dyDescent="0.3">
      <c r="A18327" s="1" t="s">
        <v>50</v>
      </c>
      <c r="B18327">
        <v>1128299</v>
      </c>
      <c r="C18327" s="2">
        <v>44011</v>
      </c>
      <c r="D18327" s="1" t="s">
        <v>92</v>
      </c>
      <c r="E18327" s="1" t="s">
        <v>101</v>
      </c>
      <c r="F18327" s="1" t="s">
        <v>102</v>
      </c>
      <c r="G18327" s="1" t="s">
        <v>18</v>
      </c>
      <c r="H18327">
        <v>85.000000000000014</v>
      </c>
      <c r="I18327">
        <v>375</v>
      </c>
      <c r="J18327">
        <v>318750.00000000006</v>
      </c>
      <c r="K18327">
        <v>79687.500000000015</v>
      </c>
      <c r="L18327" s="1">
        <v>239062.50000000006</v>
      </c>
      <c r="M18327" s="1" t="s">
        <v>28</v>
      </c>
      <c r="N18327" s="1" t="s">
        <v>196</v>
      </c>
    </row>
    <row r="18328" spans="1:14" x14ac:dyDescent="0.3">
      <c r="A18328" s="1" t="s">
        <v>50</v>
      </c>
      <c r="B18328">
        <v>1128299</v>
      </c>
      <c r="C18328" s="2">
        <v>44014</v>
      </c>
      <c r="D18328" s="1" t="s">
        <v>92</v>
      </c>
      <c r="E18328" s="1" t="s">
        <v>101</v>
      </c>
      <c r="F18328" s="1" t="s">
        <v>102</v>
      </c>
      <c r="G18328" s="1" t="s">
        <v>22</v>
      </c>
      <c r="H18328">
        <v>85.000000000000014</v>
      </c>
      <c r="I18328">
        <v>675</v>
      </c>
      <c r="J18328">
        <v>573750.00000000012</v>
      </c>
      <c r="K18328">
        <v>143437.50000000003</v>
      </c>
      <c r="L18328" s="1">
        <v>430312.50000000012</v>
      </c>
      <c r="M18328" s="1" t="s">
        <v>28</v>
      </c>
      <c r="N18328" s="1" t="s">
        <v>196</v>
      </c>
    </row>
    <row r="18329" spans="1:14" x14ac:dyDescent="0.3">
      <c r="A18329" s="1" t="s">
        <v>50</v>
      </c>
      <c r="B18329">
        <v>1128299</v>
      </c>
      <c r="C18329" s="2">
        <v>44015</v>
      </c>
      <c r="D18329" s="1" t="s">
        <v>92</v>
      </c>
      <c r="E18329" s="1" t="s">
        <v>101</v>
      </c>
      <c r="F18329" s="1" t="s">
        <v>102</v>
      </c>
      <c r="G18329" s="1" t="s">
        <v>23</v>
      </c>
      <c r="H18329">
        <v>85.000000000000014</v>
      </c>
      <c r="I18329">
        <v>625</v>
      </c>
      <c r="J18329">
        <v>531250.00000000012</v>
      </c>
      <c r="K18329">
        <v>132812.50000000003</v>
      </c>
      <c r="L18329" s="1">
        <v>398437.50000000012</v>
      </c>
      <c r="M18329" s="1" t="s">
        <v>28</v>
      </c>
      <c r="N18329" s="1" t="s">
        <v>197</v>
      </c>
    </row>
    <row r="18330" spans="1:14" x14ac:dyDescent="0.3">
      <c r="A18330" s="1" t="s">
        <v>50</v>
      </c>
      <c r="B18330">
        <v>1128299</v>
      </c>
      <c r="C18330" s="2">
        <v>44017</v>
      </c>
      <c r="D18330" s="1" t="s">
        <v>92</v>
      </c>
      <c r="E18330" s="1" t="s">
        <v>101</v>
      </c>
      <c r="F18330" s="1" t="s">
        <v>102</v>
      </c>
      <c r="G18330" s="1" t="s">
        <v>18</v>
      </c>
      <c r="H18330">
        <v>85.000000000000014</v>
      </c>
      <c r="I18330">
        <v>575</v>
      </c>
      <c r="J18330">
        <v>488750.00000000006</v>
      </c>
      <c r="K18330">
        <v>122187.50000000001</v>
      </c>
      <c r="L18330" s="1">
        <v>366562.50000000006</v>
      </c>
      <c r="M18330" s="1" t="s">
        <v>28</v>
      </c>
      <c r="N18330" s="1" t="s">
        <v>196</v>
      </c>
    </row>
    <row r="18331" spans="1:14" x14ac:dyDescent="0.3">
      <c r="A18331" s="1" t="s">
        <v>50</v>
      </c>
      <c r="B18331">
        <v>1128299</v>
      </c>
      <c r="C18331" s="2">
        <v>44020</v>
      </c>
      <c r="D18331" s="1" t="s">
        <v>92</v>
      </c>
      <c r="E18331" s="1" t="s">
        <v>101</v>
      </c>
      <c r="F18331" s="1" t="s">
        <v>102</v>
      </c>
      <c r="G18331" s="1" t="s">
        <v>22</v>
      </c>
      <c r="H18331">
        <v>80.000000000000014</v>
      </c>
      <c r="I18331">
        <v>750</v>
      </c>
      <c r="J18331">
        <v>600000.00000000012</v>
      </c>
      <c r="K18331">
        <v>150000.00000000003</v>
      </c>
      <c r="L18331" s="1">
        <v>450000.00000000012</v>
      </c>
      <c r="M18331" s="1" t="s">
        <v>28</v>
      </c>
      <c r="N18331" s="1" t="s">
        <v>196</v>
      </c>
    </row>
    <row r="18332" spans="1:14" x14ac:dyDescent="0.3">
      <c r="A18332" s="1" t="s">
        <v>50</v>
      </c>
      <c r="B18332">
        <v>1128299</v>
      </c>
      <c r="C18332" s="2">
        <v>44021</v>
      </c>
      <c r="D18332" s="1" t="s">
        <v>92</v>
      </c>
      <c r="E18332" s="1" t="s">
        <v>101</v>
      </c>
      <c r="F18332" s="1" t="s">
        <v>102</v>
      </c>
      <c r="G18332" s="1" t="s">
        <v>23</v>
      </c>
      <c r="H18332">
        <v>75.000000000000014</v>
      </c>
      <c r="I18332">
        <v>625</v>
      </c>
      <c r="J18332">
        <v>468750.00000000012</v>
      </c>
      <c r="K18332">
        <v>117187.50000000003</v>
      </c>
      <c r="L18332" s="1">
        <v>351562.50000000012</v>
      </c>
      <c r="M18332" s="1" t="s">
        <v>28</v>
      </c>
      <c r="N18332" s="1" t="s">
        <v>197</v>
      </c>
    </row>
    <row r="18333" spans="1:14" x14ac:dyDescent="0.3">
      <c r="A18333" s="1" t="s">
        <v>50</v>
      </c>
      <c r="B18333">
        <v>1128299</v>
      </c>
      <c r="C18333" s="2">
        <v>44023</v>
      </c>
      <c r="D18333" s="1" t="s">
        <v>92</v>
      </c>
      <c r="E18333" s="1" t="s">
        <v>101</v>
      </c>
      <c r="F18333" s="1" t="s">
        <v>102</v>
      </c>
      <c r="G18333" s="1" t="s">
        <v>18</v>
      </c>
      <c r="H18333">
        <v>75</v>
      </c>
      <c r="I18333">
        <v>575</v>
      </c>
      <c r="J18333">
        <v>431250</v>
      </c>
      <c r="K18333">
        <v>107812.5</v>
      </c>
      <c r="L18333" s="1">
        <v>323437.5</v>
      </c>
      <c r="M18333" s="1" t="s">
        <v>28</v>
      </c>
      <c r="N18333" s="1" t="s">
        <v>196</v>
      </c>
    </row>
    <row r="18334" spans="1:14" x14ac:dyDescent="0.3">
      <c r="A18334" s="1" t="s">
        <v>50</v>
      </c>
      <c r="B18334">
        <v>1128299</v>
      </c>
      <c r="C18334" s="2">
        <v>44026</v>
      </c>
      <c r="D18334" s="1" t="s">
        <v>92</v>
      </c>
      <c r="E18334" s="1" t="s">
        <v>101</v>
      </c>
      <c r="F18334" s="1" t="s">
        <v>102</v>
      </c>
      <c r="G18334" s="1" t="s">
        <v>22</v>
      </c>
      <c r="H18334">
        <v>75.000000000000028</v>
      </c>
      <c r="I18334">
        <v>600</v>
      </c>
      <c r="J18334">
        <v>450000.00000000017</v>
      </c>
      <c r="K18334">
        <v>112500.00000000004</v>
      </c>
      <c r="L18334" s="1">
        <v>337500.00000000012</v>
      </c>
      <c r="M18334" s="1" t="s">
        <v>28</v>
      </c>
      <c r="N18334" s="1" t="s">
        <v>196</v>
      </c>
    </row>
    <row r="18335" spans="1:14" x14ac:dyDescent="0.3">
      <c r="A18335" s="1" t="s">
        <v>50</v>
      </c>
      <c r="B18335">
        <v>1128299</v>
      </c>
      <c r="C18335" s="2">
        <v>44027</v>
      </c>
      <c r="D18335" s="1" t="s">
        <v>92</v>
      </c>
      <c r="E18335" s="1" t="s">
        <v>101</v>
      </c>
      <c r="F18335" s="1" t="s">
        <v>102</v>
      </c>
      <c r="G18335" s="1" t="s">
        <v>23</v>
      </c>
      <c r="H18335">
        <v>70.000000000000014</v>
      </c>
      <c r="I18335">
        <v>450</v>
      </c>
      <c r="J18335">
        <v>315000.00000000006</v>
      </c>
      <c r="K18335">
        <v>78750.000000000015</v>
      </c>
      <c r="L18335" s="1">
        <v>236250.00000000006</v>
      </c>
      <c r="M18335" s="1" t="s">
        <v>28</v>
      </c>
      <c r="N18335" s="1" t="s">
        <v>197</v>
      </c>
    </row>
    <row r="18336" spans="1:14" x14ac:dyDescent="0.3">
      <c r="A18336" s="1" t="s">
        <v>50</v>
      </c>
      <c r="B18336">
        <v>1128299</v>
      </c>
      <c r="C18336" s="2">
        <v>44029</v>
      </c>
      <c r="D18336" s="1" t="s">
        <v>92</v>
      </c>
      <c r="E18336" s="1" t="s">
        <v>101</v>
      </c>
      <c r="F18336" s="1" t="s">
        <v>102</v>
      </c>
      <c r="G18336" s="1" t="s">
        <v>18</v>
      </c>
      <c r="H18336">
        <v>80.000000000000014</v>
      </c>
      <c r="I18336">
        <v>425</v>
      </c>
      <c r="J18336">
        <v>340000.00000000006</v>
      </c>
      <c r="K18336">
        <v>85000.000000000015</v>
      </c>
      <c r="L18336" s="1">
        <v>255000.00000000006</v>
      </c>
      <c r="M18336" s="1" t="s">
        <v>28</v>
      </c>
      <c r="N18336" s="1" t="s">
        <v>196</v>
      </c>
    </row>
    <row r="18337" spans="1:14" x14ac:dyDescent="0.3">
      <c r="A18337" s="1" t="s">
        <v>50</v>
      </c>
      <c r="B18337">
        <v>1128299</v>
      </c>
      <c r="C18337" s="2">
        <v>44032</v>
      </c>
      <c r="D18337" s="1" t="s">
        <v>92</v>
      </c>
      <c r="E18337" s="1" t="s">
        <v>101</v>
      </c>
      <c r="F18337" s="1" t="s">
        <v>102</v>
      </c>
      <c r="G18337" s="1" t="s">
        <v>22</v>
      </c>
      <c r="H18337">
        <v>65.000000000000014</v>
      </c>
      <c r="I18337">
        <v>550</v>
      </c>
      <c r="J18337">
        <v>357500.00000000006</v>
      </c>
      <c r="K18337">
        <v>89375.000000000015</v>
      </c>
      <c r="L18337" s="1">
        <v>268125.00000000006</v>
      </c>
      <c r="M18337" s="1" t="s">
        <v>28</v>
      </c>
      <c r="N18337" s="1" t="s">
        <v>196</v>
      </c>
    </row>
    <row r="18338" spans="1:14" x14ac:dyDescent="0.3">
      <c r="A18338" s="1" t="s">
        <v>50</v>
      </c>
      <c r="B18338">
        <v>1128299</v>
      </c>
      <c r="C18338" s="2">
        <v>44033</v>
      </c>
      <c r="D18338" s="1" t="s">
        <v>92</v>
      </c>
      <c r="E18338" s="1" t="s">
        <v>101</v>
      </c>
      <c r="F18338" s="1" t="s">
        <v>102</v>
      </c>
      <c r="G18338" s="1" t="s">
        <v>23</v>
      </c>
      <c r="H18338">
        <v>60.000000000000007</v>
      </c>
      <c r="I18338">
        <v>375</v>
      </c>
      <c r="J18338">
        <v>225000.00000000003</v>
      </c>
      <c r="K18338">
        <v>56250.000000000007</v>
      </c>
      <c r="L18338" s="1">
        <v>168750.00000000003</v>
      </c>
      <c r="M18338" s="1" t="s">
        <v>28</v>
      </c>
      <c r="N18338" s="1" t="s">
        <v>197</v>
      </c>
    </row>
    <row r="18339" spans="1:14" x14ac:dyDescent="0.3">
      <c r="A18339" s="1" t="s">
        <v>50</v>
      </c>
      <c r="B18339">
        <v>1128299</v>
      </c>
      <c r="C18339" s="2">
        <v>44035</v>
      </c>
      <c r="D18339" s="1" t="s">
        <v>92</v>
      </c>
      <c r="E18339" s="1" t="s">
        <v>101</v>
      </c>
      <c r="F18339" s="1" t="s">
        <v>102</v>
      </c>
      <c r="G18339" s="1" t="s">
        <v>18</v>
      </c>
      <c r="H18339">
        <v>70</v>
      </c>
      <c r="I18339">
        <v>325</v>
      </c>
      <c r="J18339">
        <v>227500</v>
      </c>
      <c r="K18339">
        <v>56875</v>
      </c>
      <c r="L18339" s="1">
        <v>170625</v>
      </c>
      <c r="M18339" s="1" t="s">
        <v>28</v>
      </c>
      <c r="N18339" s="1" t="s">
        <v>196</v>
      </c>
    </row>
    <row r="18340" spans="1:14" x14ac:dyDescent="0.3">
      <c r="A18340" s="1" t="s">
        <v>50</v>
      </c>
      <c r="B18340">
        <v>1128299</v>
      </c>
      <c r="C18340" s="2">
        <v>44038</v>
      </c>
      <c r="D18340" s="1" t="s">
        <v>92</v>
      </c>
      <c r="E18340" s="1" t="s">
        <v>101</v>
      </c>
      <c r="F18340" s="1" t="s">
        <v>102</v>
      </c>
      <c r="G18340" s="1" t="s">
        <v>22</v>
      </c>
      <c r="H18340">
        <v>65.000000000000014</v>
      </c>
      <c r="I18340">
        <v>625</v>
      </c>
      <c r="J18340">
        <v>406250.00000000012</v>
      </c>
      <c r="K18340">
        <v>101562.50000000003</v>
      </c>
      <c r="L18340" s="1">
        <v>304687.50000000012</v>
      </c>
      <c r="M18340" s="1" t="s">
        <v>28</v>
      </c>
      <c r="N18340" s="1" t="s">
        <v>196</v>
      </c>
    </row>
    <row r="18341" spans="1:14" x14ac:dyDescent="0.3">
      <c r="A18341" s="1" t="s">
        <v>50</v>
      </c>
      <c r="B18341">
        <v>1128299</v>
      </c>
      <c r="C18341" s="2">
        <v>44039</v>
      </c>
      <c r="D18341" s="1" t="s">
        <v>92</v>
      </c>
      <c r="E18341" s="1" t="s">
        <v>101</v>
      </c>
      <c r="F18341" s="1" t="s">
        <v>102</v>
      </c>
      <c r="G18341" s="1" t="s">
        <v>23</v>
      </c>
      <c r="H18341">
        <v>60.000000000000007</v>
      </c>
      <c r="I18341">
        <v>475</v>
      </c>
      <c r="J18341">
        <v>285000.00000000006</v>
      </c>
      <c r="K18341">
        <v>71250.000000000015</v>
      </c>
      <c r="L18341" s="1">
        <v>213750.00000000006</v>
      </c>
      <c r="M18341" s="1" t="s">
        <v>28</v>
      </c>
      <c r="N18341" s="1" t="s">
        <v>197</v>
      </c>
    </row>
    <row r="18342" spans="1:14" x14ac:dyDescent="0.3">
      <c r="A18342" s="1" t="s">
        <v>50</v>
      </c>
      <c r="B18342">
        <v>1128299</v>
      </c>
      <c r="C18342" s="2">
        <v>44041</v>
      </c>
      <c r="D18342" s="1" t="s">
        <v>92</v>
      </c>
      <c r="E18342" s="1" t="s">
        <v>101</v>
      </c>
      <c r="F18342" s="1" t="s">
        <v>102</v>
      </c>
      <c r="G18342" s="1" t="s">
        <v>18</v>
      </c>
      <c r="H18342">
        <v>90.000000000000014</v>
      </c>
      <c r="I18342">
        <v>425</v>
      </c>
      <c r="J18342">
        <v>382500.00000000006</v>
      </c>
      <c r="K18342">
        <v>95625.000000000015</v>
      </c>
      <c r="L18342" s="1">
        <v>286875.00000000006</v>
      </c>
      <c r="M18342" s="1" t="s">
        <v>28</v>
      </c>
      <c r="N18342" s="1" t="s">
        <v>196</v>
      </c>
    </row>
    <row r="18343" spans="1:14" x14ac:dyDescent="0.3">
      <c r="A18343" s="1" t="s">
        <v>50</v>
      </c>
      <c r="B18343">
        <v>1128299</v>
      </c>
      <c r="C18343" s="2">
        <v>44044</v>
      </c>
      <c r="D18343" s="1" t="s">
        <v>92</v>
      </c>
      <c r="E18343" s="1" t="s">
        <v>101</v>
      </c>
      <c r="F18343" s="1" t="s">
        <v>102</v>
      </c>
      <c r="G18343" s="1" t="s">
        <v>22</v>
      </c>
      <c r="H18343">
        <v>85.000000000000014</v>
      </c>
      <c r="I18343">
        <v>750</v>
      </c>
      <c r="J18343">
        <v>637500.00000000012</v>
      </c>
      <c r="K18343">
        <v>159375.00000000003</v>
      </c>
      <c r="L18343" s="1">
        <v>478125.00000000012</v>
      </c>
      <c r="M18343" s="1" t="s">
        <v>28</v>
      </c>
      <c r="N18343" s="1" t="s">
        <v>196</v>
      </c>
    </row>
    <row r="18344" spans="1:14" x14ac:dyDescent="0.3">
      <c r="A18344" s="1" t="s">
        <v>50</v>
      </c>
      <c r="B18344">
        <v>1128299</v>
      </c>
      <c r="C18344" s="2">
        <v>44045</v>
      </c>
      <c r="D18344" s="1" t="s">
        <v>92</v>
      </c>
      <c r="E18344" s="1" t="s">
        <v>101</v>
      </c>
      <c r="F18344" s="1" t="s">
        <v>102</v>
      </c>
      <c r="G18344" s="1" t="s">
        <v>23</v>
      </c>
      <c r="H18344">
        <v>80.000000000000014</v>
      </c>
      <c r="I18344">
        <v>550</v>
      </c>
      <c r="J18344">
        <v>440000.00000000006</v>
      </c>
      <c r="K18344">
        <v>110000.00000000001</v>
      </c>
      <c r="L18344" s="1">
        <v>330000.00000000006</v>
      </c>
      <c r="M18344" s="1" t="s">
        <v>28</v>
      </c>
      <c r="N18344" s="1" t="s">
        <v>197</v>
      </c>
    </row>
    <row r="18345" spans="1:14" x14ac:dyDescent="0.3">
      <c r="A18345" s="1" t="s">
        <v>50</v>
      </c>
      <c r="B18345">
        <v>1128299</v>
      </c>
      <c r="C18345" s="2">
        <v>44047</v>
      </c>
      <c r="D18345" s="1" t="s">
        <v>92</v>
      </c>
      <c r="E18345" s="1" t="s">
        <v>101</v>
      </c>
      <c r="F18345" s="1" t="s">
        <v>102</v>
      </c>
      <c r="G18345" s="1" t="s">
        <v>18</v>
      </c>
      <c r="H18345">
        <v>90.000000000000014</v>
      </c>
      <c r="I18345">
        <v>475</v>
      </c>
      <c r="J18345">
        <v>427500.00000000006</v>
      </c>
      <c r="K18345">
        <v>106875.00000000001</v>
      </c>
      <c r="L18345" s="1">
        <v>320625.00000000006</v>
      </c>
      <c r="M18345" s="1" t="s">
        <v>28</v>
      </c>
      <c r="N18345" s="1" t="s">
        <v>196</v>
      </c>
    </row>
    <row r="18346" spans="1:14" x14ac:dyDescent="0.3">
      <c r="A18346" s="1" t="s">
        <v>50</v>
      </c>
      <c r="B18346">
        <v>1128299</v>
      </c>
      <c r="C18346" s="2">
        <v>44711</v>
      </c>
      <c r="D18346" s="1" t="s">
        <v>92</v>
      </c>
      <c r="E18346" s="1" t="s">
        <v>101</v>
      </c>
      <c r="F18346" s="1" t="s">
        <v>102</v>
      </c>
      <c r="G18346" s="1" t="s">
        <v>18</v>
      </c>
      <c r="H18346">
        <v>55.000000000000007</v>
      </c>
      <c r="I18346">
        <v>250</v>
      </c>
      <c r="J18346">
        <v>137500.00000000003</v>
      </c>
      <c r="K18346">
        <v>34375.000000000007</v>
      </c>
      <c r="L18346" s="1">
        <v>103125.00000000003</v>
      </c>
      <c r="M18346" s="1" t="s">
        <v>28</v>
      </c>
      <c r="N18346" s="1" t="s">
        <v>196</v>
      </c>
    </row>
    <row r="18347" spans="1:14" x14ac:dyDescent="0.3">
      <c r="A18347" s="1" t="s">
        <v>50</v>
      </c>
      <c r="B18347">
        <v>1128299</v>
      </c>
      <c r="C18347" s="2">
        <v>44714</v>
      </c>
      <c r="D18347" s="1" t="s">
        <v>92</v>
      </c>
      <c r="E18347" s="1" t="s">
        <v>101</v>
      </c>
      <c r="F18347" s="1" t="s">
        <v>102</v>
      </c>
      <c r="G18347" s="1" t="s">
        <v>22</v>
      </c>
      <c r="H18347">
        <v>50</v>
      </c>
      <c r="I18347">
        <v>450</v>
      </c>
      <c r="J18347">
        <v>225000</v>
      </c>
      <c r="K18347">
        <v>56250</v>
      </c>
      <c r="L18347" s="1">
        <v>168750</v>
      </c>
      <c r="M18347" s="1" t="s">
        <v>28</v>
      </c>
      <c r="N18347" s="1" t="s">
        <v>196</v>
      </c>
    </row>
    <row r="18348" spans="1:14" x14ac:dyDescent="0.3">
      <c r="A18348" s="1" t="s">
        <v>50</v>
      </c>
      <c r="B18348">
        <v>1128299</v>
      </c>
      <c r="C18348" s="2">
        <v>44715</v>
      </c>
      <c r="D18348" s="1" t="s">
        <v>92</v>
      </c>
      <c r="E18348" s="1" t="s">
        <v>101</v>
      </c>
      <c r="F18348" s="1" t="s">
        <v>102</v>
      </c>
      <c r="G18348" s="1" t="s">
        <v>23</v>
      </c>
      <c r="H18348">
        <v>50</v>
      </c>
      <c r="I18348">
        <v>450</v>
      </c>
      <c r="J18348">
        <v>225000</v>
      </c>
      <c r="K18348">
        <v>56250</v>
      </c>
      <c r="L18348" s="1">
        <v>168750</v>
      </c>
      <c r="M18348" s="1" t="s">
        <v>28</v>
      </c>
      <c r="N18348" s="1" t="s">
        <v>197</v>
      </c>
    </row>
    <row r="18349" spans="1:14" x14ac:dyDescent="0.3">
      <c r="A18349" s="1" t="s">
        <v>50</v>
      </c>
      <c r="B18349">
        <v>1128299</v>
      </c>
      <c r="C18349" s="2">
        <v>44717</v>
      </c>
      <c r="D18349" s="1" t="s">
        <v>92</v>
      </c>
      <c r="E18349" s="1" t="s">
        <v>101</v>
      </c>
      <c r="F18349" s="1" t="s">
        <v>102</v>
      </c>
      <c r="G18349" s="1" t="s">
        <v>18</v>
      </c>
      <c r="H18349">
        <v>55.000000000000007</v>
      </c>
      <c r="I18349">
        <v>225</v>
      </c>
      <c r="J18349">
        <v>123750.00000000001</v>
      </c>
      <c r="K18349">
        <v>30937.500000000004</v>
      </c>
      <c r="L18349" s="1">
        <v>92812.500000000015</v>
      </c>
      <c r="M18349" s="1" t="s">
        <v>28</v>
      </c>
      <c r="N18349" s="1" t="s">
        <v>196</v>
      </c>
    </row>
    <row r="18350" spans="1:14" x14ac:dyDescent="0.3">
      <c r="A18350" s="1" t="s">
        <v>50</v>
      </c>
      <c r="B18350">
        <v>1128299</v>
      </c>
      <c r="C18350" s="2">
        <v>44720</v>
      </c>
      <c r="D18350" s="1" t="s">
        <v>92</v>
      </c>
      <c r="E18350" s="1" t="s">
        <v>101</v>
      </c>
      <c r="F18350" s="1" t="s">
        <v>102</v>
      </c>
      <c r="G18350" s="1" t="s">
        <v>22</v>
      </c>
      <c r="H18350">
        <v>60</v>
      </c>
      <c r="I18350">
        <v>425</v>
      </c>
      <c r="J18350">
        <v>255000</v>
      </c>
      <c r="K18350">
        <v>63750</v>
      </c>
      <c r="L18350" s="1">
        <v>191250</v>
      </c>
      <c r="M18350" s="1" t="s">
        <v>28</v>
      </c>
      <c r="N18350" s="1" t="s">
        <v>196</v>
      </c>
    </row>
    <row r="18351" spans="1:14" x14ac:dyDescent="0.3">
      <c r="A18351" s="1" t="s">
        <v>50</v>
      </c>
      <c r="B18351">
        <v>1128299</v>
      </c>
      <c r="C18351" s="2">
        <v>44721</v>
      </c>
      <c r="D18351" s="1" t="s">
        <v>92</v>
      </c>
      <c r="E18351" s="1" t="s">
        <v>101</v>
      </c>
      <c r="F18351" s="1" t="s">
        <v>102</v>
      </c>
      <c r="G18351" s="1" t="s">
        <v>23</v>
      </c>
      <c r="H18351">
        <v>64.999999999999986</v>
      </c>
      <c r="I18351">
        <v>425</v>
      </c>
      <c r="J18351">
        <v>276249.99999999994</v>
      </c>
      <c r="K18351">
        <v>69062.499999999985</v>
      </c>
      <c r="L18351" s="1">
        <v>207187.49999999994</v>
      </c>
      <c r="M18351" s="1" t="s">
        <v>28</v>
      </c>
      <c r="N18351" s="1" t="s">
        <v>197</v>
      </c>
    </row>
    <row r="18352" spans="1:14" x14ac:dyDescent="0.3">
      <c r="A18352" s="1" t="s">
        <v>50</v>
      </c>
      <c r="B18352">
        <v>1128299</v>
      </c>
      <c r="C18352" s="2">
        <v>44723</v>
      </c>
      <c r="D18352" s="1" t="s">
        <v>92</v>
      </c>
      <c r="E18352" s="1" t="s">
        <v>101</v>
      </c>
      <c r="F18352" s="1" t="s">
        <v>102</v>
      </c>
      <c r="G18352" s="1" t="s">
        <v>18</v>
      </c>
      <c r="H18352">
        <v>70</v>
      </c>
      <c r="I18352">
        <v>175</v>
      </c>
      <c r="J18352">
        <v>122500</v>
      </c>
      <c r="K18352">
        <v>30625</v>
      </c>
      <c r="L18352" s="1">
        <v>91875</v>
      </c>
      <c r="M18352" s="1" t="s">
        <v>28</v>
      </c>
      <c r="N18352" s="1" t="s">
        <v>196</v>
      </c>
    </row>
    <row r="18353" spans="1:14" x14ac:dyDescent="0.3">
      <c r="A18353" s="1" t="s">
        <v>50</v>
      </c>
      <c r="B18353">
        <v>1128299</v>
      </c>
      <c r="C18353" s="2">
        <v>44726</v>
      </c>
      <c r="D18353" s="1" t="s">
        <v>92</v>
      </c>
      <c r="E18353" s="1" t="s">
        <v>101</v>
      </c>
      <c r="F18353" s="1" t="s">
        <v>102</v>
      </c>
      <c r="G18353" s="1" t="s">
        <v>22</v>
      </c>
      <c r="H18353">
        <v>75</v>
      </c>
      <c r="I18353">
        <v>350</v>
      </c>
      <c r="J18353">
        <v>262500</v>
      </c>
      <c r="K18353">
        <v>65625</v>
      </c>
      <c r="L18353" s="1">
        <v>196875</v>
      </c>
      <c r="M18353" s="1" t="s">
        <v>28</v>
      </c>
      <c r="N18353" s="1" t="s">
        <v>196</v>
      </c>
    </row>
    <row r="18354" spans="1:14" x14ac:dyDescent="0.3">
      <c r="A18354" s="1" t="s">
        <v>50</v>
      </c>
      <c r="B18354">
        <v>1128299</v>
      </c>
      <c r="C18354" s="2">
        <v>44727</v>
      </c>
      <c r="D18354" s="1" t="s">
        <v>92</v>
      </c>
      <c r="E18354" s="1" t="s">
        <v>101</v>
      </c>
      <c r="F18354" s="1" t="s">
        <v>102</v>
      </c>
      <c r="G18354" s="1" t="s">
        <v>23</v>
      </c>
      <c r="H18354">
        <v>75</v>
      </c>
      <c r="I18354">
        <v>400</v>
      </c>
      <c r="J18354">
        <v>300000</v>
      </c>
      <c r="K18354">
        <v>75000</v>
      </c>
      <c r="L18354" s="1">
        <v>225000</v>
      </c>
      <c r="M18354" s="1" t="s">
        <v>28</v>
      </c>
      <c r="N18354" s="1" t="s">
        <v>197</v>
      </c>
    </row>
    <row r="18355" spans="1:14" x14ac:dyDescent="0.3">
      <c r="A18355" s="1" t="s">
        <v>50</v>
      </c>
      <c r="B18355">
        <v>1128299</v>
      </c>
      <c r="C18355" s="2">
        <v>44729</v>
      </c>
      <c r="D18355" s="1" t="s">
        <v>92</v>
      </c>
      <c r="E18355" s="1" t="s">
        <v>101</v>
      </c>
      <c r="F18355" s="1" t="s">
        <v>102</v>
      </c>
      <c r="G18355" s="1" t="s">
        <v>18</v>
      </c>
      <c r="H18355">
        <v>65</v>
      </c>
      <c r="I18355">
        <v>200</v>
      </c>
      <c r="J18355">
        <v>130000</v>
      </c>
      <c r="K18355">
        <v>32500</v>
      </c>
      <c r="L18355" s="1">
        <v>97500</v>
      </c>
      <c r="M18355" s="1" t="s">
        <v>28</v>
      </c>
      <c r="N18355" s="1" t="s">
        <v>196</v>
      </c>
    </row>
    <row r="18356" spans="1:14" x14ac:dyDescent="0.3">
      <c r="A18356" s="1" t="s">
        <v>50</v>
      </c>
      <c r="B18356">
        <v>1128299</v>
      </c>
      <c r="C18356" s="2">
        <v>44732</v>
      </c>
      <c r="D18356" s="1" t="s">
        <v>92</v>
      </c>
      <c r="E18356" s="1" t="s">
        <v>101</v>
      </c>
      <c r="F18356" s="1" t="s">
        <v>102</v>
      </c>
      <c r="G18356" s="1" t="s">
        <v>22</v>
      </c>
      <c r="H18356">
        <v>65</v>
      </c>
      <c r="I18356">
        <v>400</v>
      </c>
      <c r="J18356">
        <v>260000</v>
      </c>
      <c r="K18356">
        <v>65000</v>
      </c>
      <c r="L18356" s="1">
        <v>195000</v>
      </c>
      <c r="M18356" s="1" t="s">
        <v>28</v>
      </c>
      <c r="N18356" s="1" t="s">
        <v>196</v>
      </c>
    </row>
    <row r="18357" spans="1:14" x14ac:dyDescent="0.3">
      <c r="A18357" s="1" t="s">
        <v>50</v>
      </c>
      <c r="B18357">
        <v>1128299</v>
      </c>
      <c r="C18357" s="2">
        <v>44733</v>
      </c>
      <c r="D18357" s="1" t="s">
        <v>92</v>
      </c>
      <c r="E18357" s="1" t="s">
        <v>101</v>
      </c>
      <c r="F18357" s="1" t="s">
        <v>102</v>
      </c>
      <c r="G18357" s="1" t="s">
        <v>23</v>
      </c>
      <c r="H18357">
        <v>65</v>
      </c>
      <c r="I18357">
        <v>400</v>
      </c>
      <c r="J18357">
        <v>260000</v>
      </c>
      <c r="K18357">
        <v>65000</v>
      </c>
      <c r="L18357" s="1">
        <v>195000</v>
      </c>
      <c r="M18357" s="1" t="s">
        <v>28</v>
      </c>
      <c r="N18357" s="1" t="s">
        <v>197</v>
      </c>
    </row>
    <row r="18358" spans="1:14" x14ac:dyDescent="0.3">
      <c r="A18358" s="1" t="s">
        <v>50</v>
      </c>
      <c r="B18358">
        <v>1128299</v>
      </c>
      <c r="C18358" s="2">
        <v>44735</v>
      </c>
      <c r="D18358" s="1" t="s">
        <v>92</v>
      </c>
      <c r="E18358" s="1" t="s">
        <v>101</v>
      </c>
      <c r="F18358" s="1" t="s">
        <v>102</v>
      </c>
      <c r="G18358" s="1" t="s">
        <v>18</v>
      </c>
      <c r="H18358">
        <v>65</v>
      </c>
      <c r="I18358">
        <v>200</v>
      </c>
      <c r="J18358">
        <v>130000</v>
      </c>
      <c r="K18358">
        <v>32500</v>
      </c>
      <c r="L18358" s="1">
        <v>97500</v>
      </c>
      <c r="M18358" s="1" t="s">
        <v>28</v>
      </c>
      <c r="N18358" s="1" t="s">
        <v>196</v>
      </c>
    </row>
    <row r="18359" spans="1:14" x14ac:dyDescent="0.3">
      <c r="A18359" s="1" t="s">
        <v>50</v>
      </c>
      <c r="B18359">
        <v>1128299</v>
      </c>
      <c r="C18359" s="2">
        <v>44738</v>
      </c>
      <c r="D18359" s="1" t="s">
        <v>92</v>
      </c>
      <c r="E18359" s="1" t="s">
        <v>101</v>
      </c>
      <c r="F18359" s="1" t="s">
        <v>102</v>
      </c>
      <c r="G18359" s="1" t="s">
        <v>22</v>
      </c>
      <c r="H18359">
        <v>80</v>
      </c>
      <c r="I18359">
        <v>625</v>
      </c>
      <c r="J18359">
        <v>500000</v>
      </c>
      <c r="K18359">
        <v>125000</v>
      </c>
      <c r="L18359" s="1">
        <v>375000</v>
      </c>
      <c r="M18359" s="1" t="s">
        <v>28</v>
      </c>
      <c r="N18359" s="1" t="s">
        <v>196</v>
      </c>
    </row>
    <row r="18360" spans="1:14" x14ac:dyDescent="0.3">
      <c r="A18360" s="1" t="s">
        <v>50</v>
      </c>
      <c r="B18360">
        <v>1128299</v>
      </c>
      <c r="C18360" s="2">
        <v>44739</v>
      </c>
      <c r="D18360" s="1" t="s">
        <v>92</v>
      </c>
      <c r="E18360" s="1" t="s">
        <v>101</v>
      </c>
      <c r="F18360" s="1" t="s">
        <v>102</v>
      </c>
      <c r="G18360" s="1" t="s">
        <v>23</v>
      </c>
      <c r="H18360">
        <v>80</v>
      </c>
      <c r="I18360">
        <v>625</v>
      </c>
      <c r="J18360">
        <v>500000</v>
      </c>
      <c r="K18360">
        <v>125000</v>
      </c>
      <c r="L18360" s="1">
        <v>375000</v>
      </c>
      <c r="M18360" s="1" t="s">
        <v>28</v>
      </c>
      <c r="N18360" s="1" t="s">
        <v>197</v>
      </c>
    </row>
    <row r="18361" spans="1:14" x14ac:dyDescent="0.3">
      <c r="A18361" s="1" t="s">
        <v>50</v>
      </c>
      <c r="B18361">
        <v>1128299</v>
      </c>
      <c r="C18361" s="2">
        <v>44741</v>
      </c>
      <c r="D18361" s="1" t="s">
        <v>92</v>
      </c>
      <c r="E18361" s="1" t="s">
        <v>101</v>
      </c>
      <c r="F18361" s="1" t="s">
        <v>102</v>
      </c>
      <c r="G18361" s="1" t="s">
        <v>18</v>
      </c>
      <c r="H18361">
        <v>85.000000000000014</v>
      </c>
      <c r="I18361">
        <v>375</v>
      </c>
      <c r="J18361">
        <v>318750.00000000006</v>
      </c>
      <c r="K18361">
        <v>79687.500000000015</v>
      </c>
      <c r="L18361" s="1">
        <v>239062.50000000006</v>
      </c>
      <c r="M18361" s="1" t="s">
        <v>28</v>
      </c>
      <c r="N18361" s="1" t="s">
        <v>196</v>
      </c>
    </row>
    <row r="18362" spans="1:14" x14ac:dyDescent="0.3">
      <c r="A18362" s="1" t="s">
        <v>50</v>
      </c>
      <c r="B18362">
        <v>1128299</v>
      </c>
      <c r="C18362" s="2">
        <v>44744</v>
      </c>
      <c r="D18362" s="1" t="s">
        <v>92</v>
      </c>
      <c r="E18362" s="1" t="s">
        <v>101</v>
      </c>
      <c r="F18362" s="1" t="s">
        <v>102</v>
      </c>
      <c r="G18362" s="1" t="s">
        <v>22</v>
      </c>
      <c r="H18362">
        <v>85.000000000000014</v>
      </c>
      <c r="I18362">
        <v>675</v>
      </c>
      <c r="J18362">
        <v>573750.00000000012</v>
      </c>
      <c r="K18362">
        <v>143437.50000000003</v>
      </c>
      <c r="L18362" s="1">
        <v>430312.50000000012</v>
      </c>
      <c r="M18362" s="1" t="s">
        <v>28</v>
      </c>
      <c r="N18362" s="1" t="s">
        <v>196</v>
      </c>
    </row>
    <row r="18363" spans="1:14" x14ac:dyDescent="0.3">
      <c r="A18363" s="1" t="s">
        <v>50</v>
      </c>
      <c r="B18363">
        <v>1128299</v>
      </c>
      <c r="C18363" s="2">
        <v>44745</v>
      </c>
      <c r="D18363" s="1" t="s">
        <v>92</v>
      </c>
      <c r="E18363" s="1" t="s">
        <v>101</v>
      </c>
      <c r="F18363" s="1" t="s">
        <v>102</v>
      </c>
      <c r="G18363" s="1" t="s">
        <v>23</v>
      </c>
      <c r="H18363">
        <v>85.000000000000014</v>
      </c>
      <c r="I18363">
        <v>625</v>
      </c>
      <c r="J18363">
        <v>531250.00000000012</v>
      </c>
      <c r="K18363">
        <v>132812.50000000003</v>
      </c>
      <c r="L18363" s="1">
        <v>398437.50000000012</v>
      </c>
      <c r="M18363" s="1" t="s">
        <v>28</v>
      </c>
      <c r="N18363" s="1" t="s">
        <v>197</v>
      </c>
    </row>
    <row r="18364" spans="1:14" x14ac:dyDescent="0.3">
      <c r="A18364" s="1" t="s">
        <v>50</v>
      </c>
      <c r="B18364">
        <v>1128299</v>
      </c>
      <c r="C18364" s="2">
        <v>44747</v>
      </c>
      <c r="D18364" s="1" t="s">
        <v>92</v>
      </c>
      <c r="E18364" s="1" t="s">
        <v>101</v>
      </c>
      <c r="F18364" s="1" t="s">
        <v>102</v>
      </c>
      <c r="G18364" s="1" t="s">
        <v>18</v>
      </c>
      <c r="H18364">
        <v>85.000000000000014</v>
      </c>
      <c r="I18364">
        <v>575</v>
      </c>
      <c r="J18364">
        <v>488750.00000000006</v>
      </c>
      <c r="K18364">
        <v>122187.50000000001</v>
      </c>
      <c r="L18364" s="1">
        <v>366562.50000000006</v>
      </c>
      <c r="M18364" s="1" t="s">
        <v>28</v>
      </c>
      <c r="N18364" s="1" t="s">
        <v>196</v>
      </c>
    </row>
    <row r="18365" spans="1:14" x14ac:dyDescent="0.3">
      <c r="A18365" s="1" t="s">
        <v>50</v>
      </c>
      <c r="B18365">
        <v>1128299</v>
      </c>
      <c r="C18365" s="2">
        <v>44750</v>
      </c>
      <c r="D18365" s="1" t="s">
        <v>92</v>
      </c>
      <c r="E18365" s="1" t="s">
        <v>101</v>
      </c>
      <c r="F18365" s="1" t="s">
        <v>102</v>
      </c>
      <c r="G18365" s="1" t="s">
        <v>22</v>
      </c>
      <c r="H18365">
        <v>80.000000000000014</v>
      </c>
      <c r="I18365">
        <v>750</v>
      </c>
      <c r="J18365">
        <v>600000.00000000012</v>
      </c>
      <c r="K18365">
        <v>150000.00000000003</v>
      </c>
      <c r="L18365" s="1">
        <v>450000.00000000012</v>
      </c>
      <c r="M18365" s="1" t="s">
        <v>28</v>
      </c>
      <c r="N18365" s="1" t="s">
        <v>196</v>
      </c>
    </row>
    <row r="18366" spans="1:14" x14ac:dyDescent="0.3">
      <c r="A18366" s="1" t="s">
        <v>50</v>
      </c>
      <c r="B18366">
        <v>1128299</v>
      </c>
      <c r="C18366" s="2">
        <v>44751</v>
      </c>
      <c r="D18366" s="1" t="s">
        <v>92</v>
      </c>
      <c r="E18366" s="1" t="s">
        <v>101</v>
      </c>
      <c r="F18366" s="1" t="s">
        <v>102</v>
      </c>
      <c r="G18366" s="1" t="s">
        <v>23</v>
      </c>
      <c r="H18366">
        <v>75.000000000000014</v>
      </c>
      <c r="I18366">
        <v>625</v>
      </c>
      <c r="J18366">
        <v>468750.00000000012</v>
      </c>
      <c r="K18366">
        <v>117187.50000000003</v>
      </c>
      <c r="L18366" s="1">
        <v>351562.50000000012</v>
      </c>
      <c r="M18366" s="1" t="s">
        <v>28</v>
      </c>
      <c r="N18366" s="1" t="s">
        <v>197</v>
      </c>
    </row>
    <row r="18367" spans="1:14" x14ac:dyDescent="0.3">
      <c r="A18367" s="1" t="s">
        <v>50</v>
      </c>
      <c r="B18367">
        <v>1128299</v>
      </c>
      <c r="C18367" s="2">
        <v>44753</v>
      </c>
      <c r="D18367" s="1" t="s">
        <v>92</v>
      </c>
      <c r="E18367" s="1" t="s">
        <v>101</v>
      </c>
      <c r="F18367" s="1" t="s">
        <v>102</v>
      </c>
      <c r="G18367" s="1" t="s">
        <v>18</v>
      </c>
      <c r="H18367">
        <v>75</v>
      </c>
      <c r="I18367">
        <v>575</v>
      </c>
      <c r="J18367">
        <v>431250</v>
      </c>
      <c r="K18367">
        <v>107812.5</v>
      </c>
      <c r="L18367" s="1">
        <v>323437.5</v>
      </c>
      <c r="M18367" s="1" t="s">
        <v>28</v>
      </c>
      <c r="N18367" s="1" t="s">
        <v>196</v>
      </c>
    </row>
    <row r="18368" spans="1:14" x14ac:dyDescent="0.3">
      <c r="A18368" s="1" t="s">
        <v>50</v>
      </c>
      <c r="B18368">
        <v>1128299</v>
      </c>
      <c r="C18368" s="2">
        <v>44756</v>
      </c>
      <c r="D18368" s="1" t="s">
        <v>92</v>
      </c>
      <c r="E18368" s="1" t="s">
        <v>101</v>
      </c>
      <c r="F18368" s="1" t="s">
        <v>102</v>
      </c>
      <c r="G18368" s="1" t="s">
        <v>22</v>
      </c>
      <c r="H18368">
        <v>75.000000000000028</v>
      </c>
      <c r="I18368">
        <v>600</v>
      </c>
      <c r="J18368">
        <v>450000.00000000017</v>
      </c>
      <c r="K18368">
        <v>112500.00000000004</v>
      </c>
      <c r="L18368" s="1">
        <v>337500.00000000012</v>
      </c>
      <c r="M18368" s="1" t="s">
        <v>28</v>
      </c>
      <c r="N18368" s="1" t="s">
        <v>196</v>
      </c>
    </row>
    <row r="18369" spans="1:14" x14ac:dyDescent="0.3">
      <c r="A18369" s="1" t="s">
        <v>50</v>
      </c>
      <c r="B18369">
        <v>1128299</v>
      </c>
      <c r="C18369" s="2">
        <v>44757</v>
      </c>
      <c r="D18369" s="1" t="s">
        <v>92</v>
      </c>
      <c r="E18369" s="1" t="s">
        <v>101</v>
      </c>
      <c r="F18369" s="1" t="s">
        <v>102</v>
      </c>
      <c r="G18369" s="1" t="s">
        <v>23</v>
      </c>
      <c r="H18369">
        <v>70.000000000000014</v>
      </c>
      <c r="I18369">
        <v>450</v>
      </c>
      <c r="J18369">
        <v>315000.00000000006</v>
      </c>
      <c r="K18369">
        <v>78750.000000000015</v>
      </c>
      <c r="L18369" s="1">
        <v>236250.00000000006</v>
      </c>
      <c r="M18369" s="1" t="s">
        <v>28</v>
      </c>
      <c r="N18369" s="1" t="s">
        <v>197</v>
      </c>
    </row>
    <row r="18370" spans="1:14" x14ac:dyDescent="0.3">
      <c r="A18370" s="1" t="s">
        <v>50</v>
      </c>
      <c r="B18370">
        <v>1128299</v>
      </c>
      <c r="C18370" s="2">
        <v>44759</v>
      </c>
      <c r="D18370" s="1" t="s">
        <v>92</v>
      </c>
      <c r="E18370" s="1" t="s">
        <v>101</v>
      </c>
      <c r="F18370" s="1" t="s">
        <v>102</v>
      </c>
      <c r="G18370" s="1" t="s">
        <v>18</v>
      </c>
      <c r="H18370">
        <v>80.000000000000014</v>
      </c>
      <c r="I18370">
        <v>425</v>
      </c>
      <c r="J18370">
        <v>340000.00000000006</v>
      </c>
      <c r="K18370">
        <v>85000.000000000015</v>
      </c>
      <c r="L18370" s="1">
        <v>255000.00000000006</v>
      </c>
      <c r="M18370" s="1" t="s">
        <v>28</v>
      </c>
      <c r="N18370" s="1" t="s">
        <v>196</v>
      </c>
    </row>
    <row r="18371" spans="1:14" x14ac:dyDescent="0.3">
      <c r="A18371" s="1" t="s">
        <v>50</v>
      </c>
      <c r="B18371">
        <v>1128299</v>
      </c>
      <c r="C18371" s="2">
        <v>44762</v>
      </c>
      <c r="D18371" s="1" t="s">
        <v>92</v>
      </c>
      <c r="E18371" s="1" t="s">
        <v>101</v>
      </c>
      <c r="F18371" s="1" t="s">
        <v>102</v>
      </c>
      <c r="G18371" s="1" t="s">
        <v>22</v>
      </c>
      <c r="H18371">
        <v>65.000000000000014</v>
      </c>
      <c r="I18371">
        <v>550</v>
      </c>
      <c r="J18371">
        <v>357500.00000000006</v>
      </c>
      <c r="K18371">
        <v>89375.000000000015</v>
      </c>
      <c r="L18371" s="1">
        <v>268125.00000000006</v>
      </c>
      <c r="M18371" s="1" t="s">
        <v>28</v>
      </c>
      <c r="N18371" s="1" t="s">
        <v>196</v>
      </c>
    </row>
    <row r="18372" spans="1:14" x14ac:dyDescent="0.3">
      <c r="A18372" s="1" t="s">
        <v>50</v>
      </c>
      <c r="B18372">
        <v>1128299</v>
      </c>
      <c r="C18372" s="2">
        <v>44763</v>
      </c>
      <c r="D18372" s="1" t="s">
        <v>92</v>
      </c>
      <c r="E18372" s="1" t="s">
        <v>101</v>
      </c>
      <c r="F18372" s="1" t="s">
        <v>102</v>
      </c>
      <c r="G18372" s="1" t="s">
        <v>23</v>
      </c>
      <c r="H18372">
        <v>60.000000000000007</v>
      </c>
      <c r="I18372">
        <v>375</v>
      </c>
      <c r="J18372">
        <v>225000.00000000003</v>
      </c>
      <c r="K18372">
        <v>56250.000000000007</v>
      </c>
      <c r="L18372" s="1">
        <v>168750.00000000003</v>
      </c>
      <c r="M18372" s="1" t="s">
        <v>28</v>
      </c>
      <c r="N18372" s="1" t="s">
        <v>197</v>
      </c>
    </row>
    <row r="18373" spans="1:14" x14ac:dyDescent="0.3">
      <c r="A18373" s="1" t="s">
        <v>50</v>
      </c>
      <c r="B18373">
        <v>1128299</v>
      </c>
      <c r="C18373" s="2">
        <v>44765</v>
      </c>
      <c r="D18373" s="1" t="s">
        <v>92</v>
      </c>
      <c r="E18373" s="1" t="s">
        <v>101</v>
      </c>
      <c r="F18373" s="1" t="s">
        <v>102</v>
      </c>
      <c r="G18373" s="1" t="s">
        <v>18</v>
      </c>
      <c r="H18373">
        <v>70</v>
      </c>
      <c r="I18373">
        <v>325</v>
      </c>
      <c r="J18373">
        <v>227500</v>
      </c>
      <c r="K18373">
        <v>56875</v>
      </c>
      <c r="L18373" s="1">
        <v>170625</v>
      </c>
      <c r="M18373" s="1" t="s">
        <v>28</v>
      </c>
      <c r="N18373" s="1" t="s">
        <v>196</v>
      </c>
    </row>
    <row r="18374" spans="1:14" x14ac:dyDescent="0.3">
      <c r="A18374" s="1" t="s">
        <v>50</v>
      </c>
      <c r="B18374">
        <v>1128299</v>
      </c>
      <c r="C18374" s="2">
        <v>44768</v>
      </c>
      <c r="D18374" s="1" t="s">
        <v>92</v>
      </c>
      <c r="E18374" s="1" t="s">
        <v>101</v>
      </c>
      <c r="F18374" s="1" t="s">
        <v>102</v>
      </c>
      <c r="G18374" s="1" t="s">
        <v>22</v>
      </c>
      <c r="H18374">
        <v>65.000000000000014</v>
      </c>
      <c r="I18374">
        <v>625</v>
      </c>
      <c r="J18374">
        <v>406250.00000000012</v>
      </c>
      <c r="K18374">
        <v>101562.50000000003</v>
      </c>
      <c r="L18374" s="1">
        <v>304687.50000000012</v>
      </c>
      <c r="M18374" s="1" t="s">
        <v>28</v>
      </c>
      <c r="N18374" s="1" t="s">
        <v>196</v>
      </c>
    </row>
    <row r="18375" spans="1:14" x14ac:dyDescent="0.3">
      <c r="A18375" s="1" t="s">
        <v>50</v>
      </c>
      <c r="B18375">
        <v>1128299</v>
      </c>
      <c r="C18375" s="2">
        <v>44769</v>
      </c>
      <c r="D18375" s="1" t="s">
        <v>92</v>
      </c>
      <c r="E18375" s="1" t="s">
        <v>101</v>
      </c>
      <c r="F18375" s="1" t="s">
        <v>102</v>
      </c>
      <c r="G18375" s="1" t="s">
        <v>23</v>
      </c>
      <c r="H18375">
        <v>60.000000000000007</v>
      </c>
      <c r="I18375">
        <v>475</v>
      </c>
      <c r="J18375">
        <v>285000.00000000006</v>
      </c>
      <c r="K18375">
        <v>71250.000000000015</v>
      </c>
      <c r="L18375" s="1">
        <v>213750.00000000006</v>
      </c>
      <c r="M18375" s="1" t="s">
        <v>28</v>
      </c>
      <c r="N18375" s="1" t="s">
        <v>197</v>
      </c>
    </row>
    <row r="18376" spans="1:14" x14ac:dyDescent="0.3">
      <c r="A18376" s="1" t="s">
        <v>50</v>
      </c>
      <c r="B18376">
        <v>1128299</v>
      </c>
      <c r="C18376" s="2">
        <v>44771</v>
      </c>
      <c r="D18376" s="1" t="s">
        <v>92</v>
      </c>
      <c r="E18376" s="1" t="s">
        <v>101</v>
      </c>
      <c r="F18376" s="1" t="s">
        <v>102</v>
      </c>
      <c r="G18376" s="1" t="s">
        <v>18</v>
      </c>
      <c r="H18376">
        <v>90.000000000000014</v>
      </c>
      <c r="I18376">
        <v>425</v>
      </c>
      <c r="J18376">
        <v>382500.00000000006</v>
      </c>
      <c r="K18376">
        <v>95625.000000000015</v>
      </c>
      <c r="L18376" s="1">
        <v>286875.00000000006</v>
      </c>
      <c r="M18376" s="1" t="s">
        <v>28</v>
      </c>
      <c r="N18376" s="1" t="s">
        <v>196</v>
      </c>
    </row>
    <row r="18377" spans="1:14" x14ac:dyDescent="0.3">
      <c r="A18377" s="1" t="s">
        <v>50</v>
      </c>
      <c r="B18377">
        <v>1128299</v>
      </c>
      <c r="C18377" s="2">
        <v>44774</v>
      </c>
      <c r="D18377" s="1" t="s">
        <v>92</v>
      </c>
      <c r="E18377" s="1" t="s">
        <v>101</v>
      </c>
      <c r="F18377" s="1" t="s">
        <v>102</v>
      </c>
      <c r="G18377" s="1" t="s">
        <v>22</v>
      </c>
      <c r="H18377">
        <v>85.000000000000014</v>
      </c>
      <c r="I18377">
        <v>750</v>
      </c>
      <c r="J18377">
        <v>637500.00000000012</v>
      </c>
      <c r="K18377">
        <v>159375.00000000003</v>
      </c>
      <c r="L18377" s="1">
        <v>478125.00000000012</v>
      </c>
      <c r="M18377" s="1" t="s">
        <v>28</v>
      </c>
      <c r="N18377" s="1" t="s">
        <v>196</v>
      </c>
    </row>
    <row r="18378" spans="1:14" x14ac:dyDescent="0.3">
      <c r="A18378" s="1" t="s">
        <v>50</v>
      </c>
      <c r="B18378">
        <v>1128299</v>
      </c>
      <c r="C18378" s="2">
        <v>44775</v>
      </c>
      <c r="D18378" s="1" t="s">
        <v>92</v>
      </c>
      <c r="E18378" s="1" t="s">
        <v>101</v>
      </c>
      <c r="F18378" s="1" t="s">
        <v>102</v>
      </c>
      <c r="G18378" s="1" t="s">
        <v>23</v>
      </c>
      <c r="H18378">
        <v>80.000000000000014</v>
      </c>
      <c r="I18378">
        <v>550</v>
      </c>
      <c r="J18378">
        <v>440000.00000000006</v>
      </c>
      <c r="K18378">
        <v>110000.00000000001</v>
      </c>
      <c r="L18378" s="1">
        <v>330000.00000000006</v>
      </c>
      <c r="M18378" s="1" t="s">
        <v>28</v>
      </c>
      <c r="N18378" s="1" t="s">
        <v>197</v>
      </c>
    </row>
    <row r="18379" spans="1:14" x14ac:dyDescent="0.3">
      <c r="A18379" s="1" t="s">
        <v>50</v>
      </c>
      <c r="B18379">
        <v>1128299</v>
      </c>
      <c r="C18379" s="2">
        <v>44777</v>
      </c>
      <c r="D18379" s="1" t="s">
        <v>92</v>
      </c>
      <c r="E18379" s="1" t="s">
        <v>101</v>
      </c>
      <c r="F18379" s="1" t="s">
        <v>102</v>
      </c>
      <c r="G18379" s="1" t="s">
        <v>18</v>
      </c>
      <c r="H18379">
        <v>90.000000000000014</v>
      </c>
      <c r="I18379">
        <v>475</v>
      </c>
      <c r="J18379">
        <v>427500.00000000006</v>
      </c>
      <c r="K18379">
        <v>106875.00000000001</v>
      </c>
      <c r="L18379" s="1">
        <v>320625.00000000006</v>
      </c>
      <c r="M18379" s="1" t="s">
        <v>28</v>
      </c>
      <c r="N18379" s="1" t="s">
        <v>196</v>
      </c>
    </row>
    <row r="18380" spans="1:14" x14ac:dyDescent="0.3">
      <c r="A18380" s="1" t="s">
        <v>50</v>
      </c>
      <c r="B18380">
        <v>1128299</v>
      </c>
      <c r="C18380" s="2">
        <v>44220</v>
      </c>
      <c r="D18380" s="1" t="s">
        <v>92</v>
      </c>
      <c r="E18380" s="1" t="s">
        <v>93</v>
      </c>
      <c r="F18380" s="1" t="s">
        <v>94</v>
      </c>
      <c r="G18380" s="1" t="s">
        <v>21</v>
      </c>
      <c r="H18380">
        <v>30.000000000000004</v>
      </c>
      <c r="I18380">
        <v>350</v>
      </c>
      <c r="J18380">
        <v>105000.00000000001</v>
      </c>
      <c r="K18380">
        <v>36750</v>
      </c>
      <c r="L18380" s="1">
        <v>68250.000000000015</v>
      </c>
      <c r="M18380" s="1" t="s">
        <v>28</v>
      </c>
      <c r="N18380" s="1" t="s">
        <v>196</v>
      </c>
    </row>
    <row r="18381" spans="1:14" x14ac:dyDescent="0.3">
      <c r="A18381" s="1" t="s">
        <v>50</v>
      </c>
      <c r="B18381">
        <v>1128299</v>
      </c>
      <c r="C18381" s="2">
        <v>44220</v>
      </c>
      <c r="D18381" s="1" t="s">
        <v>92</v>
      </c>
      <c r="E18381" s="1" t="s">
        <v>93</v>
      </c>
      <c r="F18381" s="1" t="s">
        <v>94</v>
      </c>
      <c r="G18381" s="1" t="s">
        <v>22</v>
      </c>
      <c r="H18381">
        <v>40</v>
      </c>
      <c r="I18381">
        <v>350</v>
      </c>
      <c r="J18381">
        <v>140000</v>
      </c>
      <c r="K18381">
        <v>49000</v>
      </c>
      <c r="L18381" s="1">
        <v>91000</v>
      </c>
      <c r="M18381" s="1" t="s">
        <v>28</v>
      </c>
      <c r="N18381" s="1" t="s">
        <v>196</v>
      </c>
    </row>
    <row r="18382" spans="1:14" x14ac:dyDescent="0.3">
      <c r="A18382" s="1" t="s">
        <v>50</v>
      </c>
      <c r="B18382">
        <v>1128299</v>
      </c>
      <c r="C18382" s="2">
        <v>44220</v>
      </c>
      <c r="D18382" s="1" t="s">
        <v>92</v>
      </c>
      <c r="E18382" s="1" t="s">
        <v>93</v>
      </c>
      <c r="F18382" s="1" t="s">
        <v>94</v>
      </c>
      <c r="G18382" s="1" t="s">
        <v>23</v>
      </c>
      <c r="H18382">
        <v>40</v>
      </c>
      <c r="I18382">
        <v>350</v>
      </c>
      <c r="J18382">
        <v>140000</v>
      </c>
      <c r="K18382">
        <v>49000</v>
      </c>
      <c r="L18382" s="1">
        <v>91000</v>
      </c>
      <c r="M18382" s="1" t="s">
        <v>28</v>
      </c>
      <c r="N18382" s="1" t="s">
        <v>197</v>
      </c>
    </row>
    <row r="18383" spans="1:14" x14ac:dyDescent="0.3">
      <c r="A18383" s="1" t="s">
        <v>50</v>
      </c>
      <c r="B18383">
        <v>1128299</v>
      </c>
      <c r="C18383" s="2">
        <v>44220</v>
      </c>
      <c r="D18383" s="1" t="s">
        <v>92</v>
      </c>
      <c r="E18383" s="1" t="s">
        <v>93</v>
      </c>
      <c r="F18383" s="1" t="s">
        <v>94</v>
      </c>
      <c r="G18383" s="1" t="s">
        <v>24</v>
      </c>
      <c r="H18383">
        <v>40</v>
      </c>
      <c r="I18383">
        <v>200</v>
      </c>
      <c r="J18383">
        <v>80000</v>
      </c>
      <c r="K18383">
        <v>28000</v>
      </c>
      <c r="L18383" s="1">
        <v>52000</v>
      </c>
      <c r="M18383" s="1" t="s">
        <v>28</v>
      </c>
      <c r="N18383" s="1" t="s">
        <v>197</v>
      </c>
    </row>
    <row r="18384" spans="1:14" x14ac:dyDescent="0.3">
      <c r="A18384" s="1" t="s">
        <v>50</v>
      </c>
      <c r="B18384">
        <v>1128299</v>
      </c>
      <c r="C18384" s="2">
        <v>44220</v>
      </c>
      <c r="D18384" s="1" t="s">
        <v>92</v>
      </c>
      <c r="E18384" s="1" t="s">
        <v>93</v>
      </c>
      <c r="F18384" s="1" t="s">
        <v>94</v>
      </c>
      <c r="G18384" s="1" t="s">
        <v>18</v>
      </c>
      <c r="H18384">
        <v>45.000000000000007</v>
      </c>
      <c r="I18384">
        <v>150</v>
      </c>
      <c r="J18384">
        <v>67500.000000000015</v>
      </c>
      <c r="K18384">
        <v>27000.000000000007</v>
      </c>
      <c r="L18384" s="1">
        <v>40500.000000000007</v>
      </c>
      <c r="M18384" s="1" t="s">
        <v>28</v>
      </c>
      <c r="N18384" s="1" t="s">
        <v>196</v>
      </c>
    </row>
    <row r="18385" spans="1:14" x14ac:dyDescent="0.3">
      <c r="A18385" s="1" t="s">
        <v>50</v>
      </c>
      <c r="B18385">
        <v>1128299</v>
      </c>
      <c r="C18385" s="2">
        <v>44220</v>
      </c>
      <c r="D18385" s="1" t="s">
        <v>92</v>
      </c>
      <c r="E18385" s="1" t="s">
        <v>93</v>
      </c>
      <c r="F18385" s="1" t="s">
        <v>94</v>
      </c>
      <c r="G18385" s="1" t="s">
        <v>20</v>
      </c>
      <c r="H18385">
        <v>40</v>
      </c>
      <c r="I18385">
        <v>400</v>
      </c>
      <c r="J18385">
        <v>160000</v>
      </c>
      <c r="K18385">
        <v>48000</v>
      </c>
      <c r="L18385" s="1">
        <v>112000</v>
      </c>
      <c r="M18385" s="1" t="s">
        <v>28</v>
      </c>
      <c r="N18385" s="1" t="s">
        <v>197</v>
      </c>
    </row>
    <row r="18386" spans="1:14" x14ac:dyDescent="0.3">
      <c r="A18386" s="1" t="s">
        <v>50</v>
      </c>
      <c r="B18386">
        <v>1128299</v>
      </c>
      <c r="C18386" s="2">
        <v>44251</v>
      </c>
      <c r="D18386" s="1" t="s">
        <v>92</v>
      </c>
      <c r="E18386" s="1" t="s">
        <v>93</v>
      </c>
      <c r="F18386" s="1" t="s">
        <v>94</v>
      </c>
      <c r="G18386" s="1" t="s">
        <v>21</v>
      </c>
      <c r="H18386">
        <v>30.000000000000004</v>
      </c>
      <c r="I18386">
        <v>450</v>
      </c>
      <c r="J18386">
        <v>135000.00000000003</v>
      </c>
      <c r="K18386">
        <v>47250.000000000007</v>
      </c>
      <c r="L18386" s="1">
        <v>87750.000000000029</v>
      </c>
      <c r="M18386" s="1" t="s">
        <v>28</v>
      </c>
      <c r="N18386" s="1" t="s">
        <v>196</v>
      </c>
    </row>
    <row r="18387" spans="1:14" x14ac:dyDescent="0.3">
      <c r="A18387" s="1" t="s">
        <v>50</v>
      </c>
      <c r="B18387">
        <v>1128299</v>
      </c>
      <c r="C18387" s="2">
        <v>44251</v>
      </c>
      <c r="D18387" s="1" t="s">
        <v>92</v>
      </c>
      <c r="E18387" s="1" t="s">
        <v>93</v>
      </c>
      <c r="F18387" s="1" t="s">
        <v>94</v>
      </c>
      <c r="G18387" s="1" t="s">
        <v>22</v>
      </c>
      <c r="H18387">
        <v>40</v>
      </c>
      <c r="I18387">
        <v>350</v>
      </c>
      <c r="J18387">
        <v>140000</v>
      </c>
      <c r="K18387">
        <v>49000</v>
      </c>
      <c r="L18387" s="1">
        <v>91000</v>
      </c>
      <c r="M18387" s="1" t="s">
        <v>28</v>
      </c>
      <c r="N18387" s="1" t="s">
        <v>196</v>
      </c>
    </row>
    <row r="18388" spans="1:14" x14ac:dyDescent="0.3">
      <c r="A18388" s="1" t="s">
        <v>50</v>
      </c>
      <c r="B18388">
        <v>1128299</v>
      </c>
      <c r="C18388" s="2">
        <v>44251</v>
      </c>
      <c r="D18388" s="1" t="s">
        <v>92</v>
      </c>
      <c r="E18388" s="1" t="s">
        <v>93</v>
      </c>
      <c r="F18388" s="1" t="s">
        <v>94</v>
      </c>
      <c r="G18388" s="1" t="s">
        <v>23</v>
      </c>
      <c r="H18388">
        <v>40</v>
      </c>
      <c r="I18388">
        <v>350</v>
      </c>
      <c r="J18388">
        <v>140000</v>
      </c>
      <c r="K18388">
        <v>49000</v>
      </c>
      <c r="L18388" s="1">
        <v>91000</v>
      </c>
      <c r="M18388" s="1" t="s">
        <v>28</v>
      </c>
      <c r="N18388" s="1" t="s">
        <v>197</v>
      </c>
    </row>
    <row r="18389" spans="1:14" x14ac:dyDescent="0.3">
      <c r="A18389" s="1" t="s">
        <v>50</v>
      </c>
      <c r="B18389">
        <v>1128299</v>
      </c>
      <c r="C18389" s="2">
        <v>44220</v>
      </c>
      <c r="D18389" s="1" t="s">
        <v>92</v>
      </c>
      <c r="E18389" s="1" t="s">
        <v>93</v>
      </c>
      <c r="F18389" s="1" t="s">
        <v>94</v>
      </c>
      <c r="G18389" s="1" t="s">
        <v>21</v>
      </c>
      <c r="H18389">
        <v>27</v>
      </c>
      <c r="I18389">
        <v>98</v>
      </c>
      <c r="J18389">
        <v>2646</v>
      </c>
      <c r="K18389">
        <v>1270.08</v>
      </c>
      <c r="L18389" s="1">
        <v>1375.92</v>
      </c>
      <c r="M18389" s="1" t="s">
        <v>25</v>
      </c>
      <c r="N18389" s="1" t="s">
        <v>196</v>
      </c>
    </row>
    <row r="18390" spans="1:14" x14ac:dyDescent="0.3">
      <c r="A18390" s="1" t="s">
        <v>50</v>
      </c>
      <c r="B18390">
        <v>1128299</v>
      </c>
      <c r="C18390" s="2">
        <v>44220</v>
      </c>
      <c r="D18390" s="1" t="s">
        <v>92</v>
      </c>
      <c r="E18390" s="1" t="s">
        <v>93</v>
      </c>
      <c r="F18390" s="1" t="s">
        <v>94</v>
      </c>
      <c r="G18390" s="1" t="s">
        <v>22</v>
      </c>
      <c r="H18390">
        <v>39</v>
      </c>
      <c r="I18390">
        <v>105</v>
      </c>
      <c r="J18390">
        <v>4095</v>
      </c>
      <c r="K18390">
        <v>2006.55</v>
      </c>
      <c r="L18390" s="1">
        <v>2088.4499999999998</v>
      </c>
      <c r="M18390" s="1" t="s">
        <v>25</v>
      </c>
      <c r="N18390" s="1" t="s">
        <v>196</v>
      </c>
    </row>
    <row r="18391" spans="1:14" x14ac:dyDescent="0.3">
      <c r="A18391" s="1" t="s">
        <v>50</v>
      </c>
      <c r="B18391">
        <v>1128299</v>
      </c>
      <c r="C18391" s="2">
        <v>44220</v>
      </c>
      <c r="D18391" s="1" t="s">
        <v>92</v>
      </c>
      <c r="E18391" s="1" t="s">
        <v>93</v>
      </c>
      <c r="F18391" s="1" t="s">
        <v>94</v>
      </c>
      <c r="G18391" s="1" t="s">
        <v>23</v>
      </c>
      <c r="H18391">
        <v>39</v>
      </c>
      <c r="I18391">
        <v>105</v>
      </c>
      <c r="J18391">
        <v>4095</v>
      </c>
      <c r="K18391">
        <v>1965.6</v>
      </c>
      <c r="L18391" s="1">
        <v>2129.4</v>
      </c>
      <c r="M18391" s="1" t="s">
        <v>25</v>
      </c>
      <c r="N18391" s="1" t="s">
        <v>197</v>
      </c>
    </row>
    <row r="18392" spans="1:14" x14ac:dyDescent="0.3">
      <c r="A18392" s="1" t="s">
        <v>50</v>
      </c>
      <c r="B18392">
        <v>1128299</v>
      </c>
      <c r="C18392" s="2">
        <v>44220</v>
      </c>
      <c r="D18392" s="1" t="s">
        <v>92</v>
      </c>
      <c r="E18392" s="1" t="s">
        <v>93</v>
      </c>
      <c r="F18392" s="1" t="s">
        <v>94</v>
      </c>
      <c r="G18392" s="1" t="s">
        <v>24</v>
      </c>
      <c r="H18392">
        <v>39</v>
      </c>
      <c r="I18392">
        <v>58</v>
      </c>
      <c r="J18392">
        <v>2262</v>
      </c>
      <c r="K18392">
        <v>1040.52</v>
      </c>
      <c r="L18392" s="1">
        <v>1221.48</v>
      </c>
      <c r="M18392" s="1" t="s">
        <v>25</v>
      </c>
      <c r="N18392" s="1" t="s">
        <v>197</v>
      </c>
    </row>
    <row r="18393" spans="1:14" x14ac:dyDescent="0.3">
      <c r="A18393" s="1" t="s">
        <v>50</v>
      </c>
      <c r="B18393">
        <v>1128299</v>
      </c>
      <c r="C18393" s="2">
        <v>44220</v>
      </c>
      <c r="D18393" s="1" t="s">
        <v>92</v>
      </c>
      <c r="E18393" s="1" t="s">
        <v>93</v>
      </c>
      <c r="F18393" s="1" t="s">
        <v>94</v>
      </c>
      <c r="G18393" s="1" t="s">
        <v>18</v>
      </c>
      <c r="H18393">
        <v>42</v>
      </c>
      <c r="I18393">
        <v>44</v>
      </c>
      <c r="J18393">
        <v>1848</v>
      </c>
      <c r="K18393">
        <v>1016.4000000000001</v>
      </c>
      <c r="L18393" s="1">
        <v>831.59999999999991</v>
      </c>
      <c r="M18393" s="1" t="s">
        <v>25</v>
      </c>
      <c r="N18393" s="1" t="s">
        <v>196</v>
      </c>
    </row>
    <row r="18394" spans="1:14" x14ac:dyDescent="0.3">
      <c r="A18394" s="1" t="s">
        <v>50</v>
      </c>
      <c r="B18394">
        <v>1128299</v>
      </c>
      <c r="C18394" s="2">
        <v>44220</v>
      </c>
      <c r="D18394" s="1" t="s">
        <v>92</v>
      </c>
      <c r="E18394" s="1" t="s">
        <v>93</v>
      </c>
      <c r="F18394" s="1" t="s">
        <v>94</v>
      </c>
      <c r="G18394" s="1" t="s">
        <v>20</v>
      </c>
      <c r="H18394">
        <v>39</v>
      </c>
      <c r="I18394">
        <v>108</v>
      </c>
      <c r="J18394">
        <v>4212</v>
      </c>
      <c r="K18394">
        <v>1811.16</v>
      </c>
      <c r="L18394" s="1">
        <v>2400.84</v>
      </c>
      <c r="M18394" s="1" t="s">
        <v>25</v>
      </c>
      <c r="N18394" s="1" t="s">
        <v>197</v>
      </c>
    </row>
    <row r="18395" spans="1:14" x14ac:dyDescent="0.3">
      <c r="A18395" s="1" t="s">
        <v>50</v>
      </c>
      <c r="B18395">
        <v>1128299</v>
      </c>
      <c r="C18395" s="2">
        <v>44251</v>
      </c>
      <c r="D18395" s="1" t="s">
        <v>92</v>
      </c>
      <c r="E18395" s="1" t="s">
        <v>93</v>
      </c>
      <c r="F18395" s="1" t="s">
        <v>94</v>
      </c>
      <c r="G18395" s="1" t="s">
        <v>21</v>
      </c>
      <c r="H18395">
        <v>29</v>
      </c>
      <c r="I18395">
        <v>117</v>
      </c>
      <c r="J18395">
        <v>3393</v>
      </c>
      <c r="K18395">
        <v>1526.85</v>
      </c>
      <c r="L18395" s="1">
        <v>1866.15</v>
      </c>
      <c r="M18395" s="1" t="s">
        <v>25</v>
      </c>
      <c r="N18395" s="1" t="s">
        <v>196</v>
      </c>
    </row>
    <row r="18396" spans="1:14" x14ac:dyDescent="0.3">
      <c r="A18396" s="1" t="s">
        <v>50</v>
      </c>
      <c r="B18396">
        <v>1128299</v>
      </c>
      <c r="C18396" s="2">
        <v>44251</v>
      </c>
      <c r="D18396" s="1" t="s">
        <v>92</v>
      </c>
      <c r="E18396" s="1" t="s">
        <v>93</v>
      </c>
      <c r="F18396" s="1" t="s">
        <v>94</v>
      </c>
      <c r="G18396" s="1" t="s">
        <v>22</v>
      </c>
      <c r="H18396">
        <v>39</v>
      </c>
      <c r="I18396">
        <v>91</v>
      </c>
      <c r="J18396">
        <v>3549</v>
      </c>
      <c r="K18396">
        <v>1703.52</v>
      </c>
      <c r="L18396" s="1">
        <v>1845.48</v>
      </c>
      <c r="M18396" s="1" t="s">
        <v>25</v>
      </c>
      <c r="N18396" s="1" t="s">
        <v>196</v>
      </c>
    </row>
    <row r="18397" spans="1:14" x14ac:dyDescent="0.3">
      <c r="A18397" s="1" t="s">
        <v>50</v>
      </c>
      <c r="B18397">
        <v>1128299</v>
      </c>
      <c r="C18397" s="2">
        <v>44251</v>
      </c>
      <c r="D18397" s="1" t="s">
        <v>92</v>
      </c>
      <c r="E18397" s="1" t="s">
        <v>93</v>
      </c>
      <c r="F18397" s="1" t="s">
        <v>94</v>
      </c>
      <c r="G18397" s="1" t="s">
        <v>23</v>
      </c>
      <c r="H18397">
        <v>36</v>
      </c>
      <c r="I18397">
        <v>88</v>
      </c>
      <c r="J18397">
        <v>3168</v>
      </c>
      <c r="K18397">
        <v>1425.6</v>
      </c>
      <c r="L18397" s="1">
        <v>1742.4</v>
      </c>
      <c r="M18397" s="1" t="s">
        <v>25</v>
      </c>
      <c r="N18397" s="1" t="s">
        <v>197</v>
      </c>
    </row>
    <row r="18398" spans="1:14" x14ac:dyDescent="0.3">
      <c r="A18398" s="1" t="s">
        <v>50</v>
      </c>
      <c r="B18398">
        <v>1128299</v>
      </c>
      <c r="C18398" s="2">
        <v>44220</v>
      </c>
      <c r="D18398" s="1" t="s">
        <v>92</v>
      </c>
      <c r="E18398" s="1" t="s">
        <v>93</v>
      </c>
      <c r="F18398" s="1" t="s">
        <v>94</v>
      </c>
      <c r="G18398" s="1" t="s">
        <v>21</v>
      </c>
      <c r="H18398">
        <v>24</v>
      </c>
      <c r="I18398">
        <v>109</v>
      </c>
      <c r="J18398">
        <v>2616</v>
      </c>
      <c r="K18398">
        <v>967.92</v>
      </c>
      <c r="L18398" s="1">
        <v>1648.08</v>
      </c>
      <c r="M18398" s="1" t="s">
        <v>19</v>
      </c>
      <c r="N18398" s="1" t="s">
        <v>196</v>
      </c>
    </row>
    <row r="18399" spans="1:14" x14ac:dyDescent="0.3">
      <c r="A18399" s="1" t="s">
        <v>50</v>
      </c>
      <c r="B18399">
        <v>1128299</v>
      </c>
      <c r="C18399" s="2">
        <v>44220</v>
      </c>
      <c r="D18399" s="1" t="s">
        <v>92</v>
      </c>
      <c r="E18399" s="1" t="s">
        <v>93</v>
      </c>
      <c r="F18399" s="1" t="s">
        <v>94</v>
      </c>
      <c r="G18399" s="1" t="s">
        <v>22</v>
      </c>
      <c r="H18399">
        <v>29</v>
      </c>
      <c r="I18399">
        <v>123</v>
      </c>
      <c r="J18399">
        <v>3567</v>
      </c>
      <c r="K18399">
        <v>1426.8</v>
      </c>
      <c r="L18399" s="1">
        <v>2140.1999999999998</v>
      </c>
      <c r="M18399" s="1" t="s">
        <v>19</v>
      </c>
      <c r="N18399" s="1" t="s">
        <v>196</v>
      </c>
    </row>
    <row r="18400" spans="1:14" x14ac:dyDescent="0.3">
      <c r="A18400" s="1" t="s">
        <v>50</v>
      </c>
      <c r="B18400">
        <v>1128299</v>
      </c>
      <c r="C18400" s="2">
        <v>44220</v>
      </c>
      <c r="D18400" s="1" t="s">
        <v>92</v>
      </c>
      <c r="E18400" s="1" t="s">
        <v>93</v>
      </c>
      <c r="F18400" s="1" t="s">
        <v>94</v>
      </c>
      <c r="G18400" s="1" t="s">
        <v>23</v>
      </c>
      <c r="H18400">
        <v>31</v>
      </c>
      <c r="I18400">
        <v>105</v>
      </c>
      <c r="J18400">
        <v>3255</v>
      </c>
      <c r="K18400">
        <v>1269.4499999999998</v>
      </c>
      <c r="L18400" s="1">
        <v>1985.5500000000002</v>
      </c>
      <c r="M18400" s="1" t="s">
        <v>19</v>
      </c>
      <c r="N18400" s="1" t="s">
        <v>197</v>
      </c>
    </row>
    <row r="18401" spans="1:14" x14ac:dyDescent="0.3">
      <c r="A18401" s="1" t="s">
        <v>50</v>
      </c>
      <c r="B18401">
        <v>1128299</v>
      </c>
      <c r="C18401" s="2">
        <v>44220</v>
      </c>
      <c r="D18401" s="1" t="s">
        <v>92</v>
      </c>
      <c r="E18401" s="1" t="s">
        <v>93</v>
      </c>
      <c r="F18401" s="1" t="s">
        <v>94</v>
      </c>
      <c r="G18401" s="1" t="s">
        <v>24</v>
      </c>
      <c r="H18401">
        <v>30</v>
      </c>
      <c r="I18401">
        <v>68</v>
      </c>
      <c r="J18401">
        <v>2040</v>
      </c>
      <c r="K18401">
        <v>775.2</v>
      </c>
      <c r="L18401" s="1">
        <v>1264.8</v>
      </c>
      <c r="M18401" s="1" t="s">
        <v>19</v>
      </c>
      <c r="N18401" s="1" t="s">
        <v>197</v>
      </c>
    </row>
    <row r="18402" spans="1:14" x14ac:dyDescent="0.3">
      <c r="A18402" s="1" t="s">
        <v>50</v>
      </c>
      <c r="B18402">
        <v>1128299</v>
      </c>
      <c r="C18402" s="2">
        <v>44220</v>
      </c>
      <c r="D18402" s="1" t="s">
        <v>92</v>
      </c>
      <c r="E18402" s="1" t="s">
        <v>93</v>
      </c>
      <c r="F18402" s="1" t="s">
        <v>94</v>
      </c>
      <c r="G18402" s="1" t="s">
        <v>18</v>
      </c>
      <c r="H18402">
        <v>35</v>
      </c>
      <c r="I18402">
        <v>53</v>
      </c>
      <c r="J18402">
        <v>1855</v>
      </c>
      <c r="K18402">
        <v>853.30000000000007</v>
      </c>
      <c r="L18402" s="1">
        <v>1001.6999999999999</v>
      </c>
      <c r="M18402" s="1" t="s">
        <v>19</v>
      </c>
      <c r="N18402" s="1" t="s">
        <v>196</v>
      </c>
    </row>
    <row r="18403" spans="1:14" x14ac:dyDescent="0.3">
      <c r="A18403" s="1" t="s">
        <v>50</v>
      </c>
      <c r="B18403">
        <v>1128299</v>
      </c>
      <c r="C18403" s="2">
        <v>44220</v>
      </c>
      <c r="D18403" s="1" t="s">
        <v>92</v>
      </c>
      <c r="E18403" s="1" t="s">
        <v>93</v>
      </c>
      <c r="F18403" s="1" t="s">
        <v>94</v>
      </c>
      <c r="G18403" s="1" t="s">
        <v>20</v>
      </c>
      <c r="H18403">
        <v>28</v>
      </c>
      <c r="I18403">
        <v>132</v>
      </c>
      <c r="J18403">
        <v>3696</v>
      </c>
      <c r="K18403">
        <v>1256.6399999999999</v>
      </c>
      <c r="L18403" s="1">
        <v>2439.36</v>
      </c>
      <c r="M18403" s="1" t="s">
        <v>19</v>
      </c>
      <c r="N18403" s="1" t="s">
        <v>197</v>
      </c>
    </row>
    <row r="18404" spans="1:14" x14ac:dyDescent="0.3">
      <c r="A18404" s="1" t="s">
        <v>50</v>
      </c>
      <c r="B18404">
        <v>1128299</v>
      </c>
      <c r="C18404" s="2">
        <v>44251</v>
      </c>
      <c r="D18404" s="1" t="s">
        <v>92</v>
      </c>
      <c r="E18404" s="1" t="s">
        <v>93</v>
      </c>
      <c r="F18404" s="1" t="s">
        <v>94</v>
      </c>
      <c r="G18404" s="1" t="s">
        <v>21</v>
      </c>
      <c r="H18404">
        <v>22</v>
      </c>
      <c r="I18404">
        <v>153</v>
      </c>
      <c r="J18404">
        <v>3366</v>
      </c>
      <c r="K18404">
        <v>1380.06</v>
      </c>
      <c r="L18404" s="1">
        <v>1985.94</v>
      </c>
      <c r="M18404" s="1" t="s">
        <v>19</v>
      </c>
      <c r="N18404" s="1" t="s">
        <v>196</v>
      </c>
    </row>
    <row r="18405" spans="1:14" x14ac:dyDescent="0.3">
      <c r="A18405" s="1" t="s">
        <v>50</v>
      </c>
      <c r="B18405">
        <v>1128299</v>
      </c>
      <c r="C18405" s="2">
        <v>44251</v>
      </c>
      <c r="D18405" s="1" t="s">
        <v>92</v>
      </c>
      <c r="E18405" s="1" t="s">
        <v>93</v>
      </c>
      <c r="F18405" s="1" t="s">
        <v>94</v>
      </c>
      <c r="G18405" s="1" t="s">
        <v>22</v>
      </c>
      <c r="H18405">
        <v>29</v>
      </c>
      <c r="I18405">
        <v>123</v>
      </c>
      <c r="J18405">
        <v>3567</v>
      </c>
      <c r="K18405">
        <v>1498.1399999999999</v>
      </c>
      <c r="L18405" s="1">
        <v>2068.86</v>
      </c>
      <c r="M18405" s="1" t="s">
        <v>19</v>
      </c>
      <c r="N18405" s="1" t="s">
        <v>196</v>
      </c>
    </row>
    <row r="18406" spans="1:14" x14ac:dyDescent="0.3">
      <c r="A18406" s="1" t="s">
        <v>50</v>
      </c>
      <c r="B18406">
        <v>1128299</v>
      </c>
      <c r="C18406" s="2">
        <v>44251</v>
      </c>
      <c r="D18406" s="1" t="s">
        <v>92</v>
      </c>
      <c r="E18406" s="1" t="s">
        <v>93</v>
      </c>
      <c r="F18406" s="1" t="s">
        <v>94</v>
      </c>
      <c r="G18406" s="1" t="s">
        <v>23</v>
      </c>
      <c r="H18406">
        <v>28</v>
      </c>
      <c r="I18406">
        <v>123</v>
      </c>
      <c r="J18406">
        <v>3444</v>
      </c>
      <c r="K18406">
        <v>1274.28</v>
      </c>
      <c r="L18406" s="1">
        <v>2169.7200000000003</v>
      </c>
      <c r="M18406" s="1" t="s">
        <v>19</v>
      </c>
      <c r="N18406" s="1" t="s">
        <v>197</v>
      </c>
    </row>
    <row r="18407" spans="1:14" x14ac:dyDescent="0.3">
      <c r="A18407" s="1" t="s">
        <v>50</v>
      </c>
      <c r="B18407">
        <v>1128299</v>
      </c>
      <c r="C18407" s="2">
        <v>44585</v>
      </c>
      <c r="D18407" s="1" t="s">
        <v>92</v>
      </c>
      <c r="E18407" s="1" t="s">
        <v>93</v>
      </c>
      <c r="F18407" s="1" t="s">
        <v>94</v>
      </c>
      <c r="G18407" s="1" t="s">
        <v>21</v>
      </c>
      <c r="H18407">
        <v>30.000000000000004</v>
      </c>
      <c r="I18407">
        <v>350</v>
      </c>
      <c r="J18407">
        <v>105000.00000000001</v>
      </c>
      <c r="K18407">
        <v>36750</v>
      </c>
      <c r="L18407" s="1">
        <v>68250.000000000015</v>
      </c>
      <c r="M18407" s="1" t="s">
        <v>28</v>
      </c>
      <c r="N18407" s="1" t="s">
        <v>196</v>
      </c>
    </row>
    <row r="18408" spans="1:14" x14ac:dyDescent="0.3">
      <c r="A18408" s="1" t="s">
        <v>50</v>
      </c>
      <c r="B18408">
        <v>1128299</v>
      </c>
      <c r="C18408" s="2">
        <v>44585</v>
      </c>
      <c r="D18408" s="1" t="s">
        <v>92</v>
      </c>
      <c r="E18408" s="1" t="s">
        <v>93</v>
      </c>
      <c r="F18408" s="1" t="s">
        <v>94</v>
      </c>
      <c r="G18408" s="1" t="s">
        <v>22</v>
      </c>
      <c r="H18408">
        <v>40</v>
      </c>
      <c r="I18408">
        <v>350</v>
      </c>
      <c r="J18408">
        <v>140000</v>
      </c>
      <c r="K18408">
        <v>49000</v>
      </c>
      <c r="L18408" s="1">
        <v>91000</v>
      </c>
      <c r="M18408" s="1" t="s">
        <v>28</v>
      </c>
      <c r="N18408" s="1" t="s">
        <v>196</v>
      </c>
    </row>
    <row r="18409" spans="1:14" x14ac:dyDescent="0.3">
      <c r="A18409" s="1" t="s">
        <v>50</v>
      </c>
      <c r="B18409">
        <v>1128299</v>
      </c>
      <c r="C18409" s="2">
        <v>44585</v>
      </c>
      <c r="D18409" s="1" t="s">
        <v>92</v>
      </c>
      <c r="E18409" s="1" t="s">
        <v>93</v>
      </c>
      <c r="F18409" s="1" t="s">
        <v>94</v>
      </c>
      <c r="G18409" s="1" t="s">
        <v>23</v>
      </c>
      <c r="H18409">
        <v>40</v>
      </c>
      <c r="I18409">
        <v>350</v>
      </c>
      <c r="J18409">
        <v>140000</v>
      </c>
      <c r="K18409">
        <v>49000</v>
      </c>
      <c r="L18409" s="1">
        <v>91000</v>
      </c>
      <c r="M18409" s="1" t="s">
        <v>28</v>
      </c>
      <c r="N18409" s="1" t="s">
        <v>197</v>
      </c>
    </row>
    <row r="18410" spans="1:14" x14ac:dyDescent="0.3">
      <c r="A18410" s="1" t="s">
        <v>50</v>
      </c>
      <c r="B18410">
        <v>1128299</v>
      </c>
      <c r="C18410" s="2">
        <v>44585</v>
      </c>
      <c r="D18410" s="1" t="s">
        <v>92</v>
      </c>
      <c r="E18410" s="1" t="s">
        <v>93</v>
      </c>
      <c r="F18410" s="1" t="s">
        <v>94</v>
      </c>
      <c r="G18410" s="1" t="s">
        <v>24</v>
      </c>
      <c r="H18410">
        <v>40</v>
      </c>
      <c r="I18410">
        <v>200</v>
      </c>
      <c r="J18410">
        <v>80000</v>
      </c>
      <c r="K18410">
        <v>28000</v>
      </c>
      <c r="L18410" s="1">
        <v>52000</v>
      </c>
      <c r="M18410" s="1" t="s">
        <v>28</v>
      </c>
      <c r="N18410" s="1" t="s">
        <v>197</v>
      </c>
    </row>
    <row r="18411" spans="1:14" x14ac:dyDescent="0.3">
      <c r="A18411" s="1" t="s">
        <v>50</v>
      </c>
      <c r="B18411">
        <v>1128299</v>
      </c>
      <c r="C18411" s="2">
        <v>44585</v>
      </c>
      <c r="D18411" s="1" t="s">
        <v>92</v>
      </c>
      <c r="E18411" s="1" t="s">
        <v>93</v>
      </c>
      <c r="F18411" s="1" t="s">
        <v>94</v>
      </c>
      <c r="G18411" s="1" t="s">
        <v>18</v>
      </c>
      <c r="H18411">
        <v>45.000000000000007</v>
      </c>
      <c r="I18411">
        <v>150</v>
      </c>
      <c r="J18411">
        <v>67500.000000000015</v>
      </c>
      <c r="K18411">
        <v>27000.000000000007</v>
      </c>
      <c r="L18411" s="1">
        <v>40500.000000000007</v>
      </c>
      <c r="M18411" s="1" t="s">
        <v>28</v>
      </c>
      <c r="N18411" s="1" t="s">
        <v>196</v>
      </c>
    </row>
    <row r="18412" spans="1:14" x14ac:dyDescent="0.3">
      <c r="A18412" s="1" t="s">
        <v>50</v>
      </c>
      <c r="B18412">
        <v>1128299</v>
      </c>
      <c r="C18412" s="2">
        <v>44585</v>
      </c>
      <c r="D18412" s="1" t="s">
        <v>92</v>
      </c>
      <c r="E18412" s="1" t="s">
        <v>93</v>
      </c>
      <c r="F18412" s="1" t="s">
        <v>94</v>
      </c>
      <c r="G18412" s="1" t="s">
        <v>20</v>
      </c>
      <c r="H18412">
        <v>40</v>
      </c>
      <c r="I18412">
        <v>400</v>
      </c>
      <c r="J18412">
        <v>160000</v>
      </c>
      <c r="K18412">
        <v>48000</v>
      </c>
      <c r="L18412" s="1">
        <v>112000</v>
      </c>
      <c r="M18412" s="1" t="s">
        <v>28</v>
      </c>
      <c r="N18412" s="1" t="s">
        <v>197</v>
      </c>
    </row>
    <row r="18413" spans="1:14" x14ac:dyDescent="0.3">
      <c r="A18413" s="1" t="s">
        <v>50</v>
      </c>
      <c r="B18413">
        <v>1128299</v>
      </c>
      <c r="C18413" s="2">
        <v>44616</v>
      </c>
      <c r="D18413" s="1" t="s">
        <v>92</v>
      </c>
      <c r="E18413" s="1" t="s">
        <v>93</v>
      </c>
      <c r="F18413" s="1" t="s">
        <v>94</v>
      </c>
      <c r="G18413" s="1" t="s">
        <v>21</v>
      </c>
      <c r="H18413">
        <v>30.000000000000004</v>
      </c>
      <c r="I18413">
        <v>450</v>
      </c>
      <c r="J18413">
        <v>135000.00000000003</v>
      </c>
      <c r="K18413">
        <v>47250.000000000007</v>
      </c>
      <c r="L18413" s="1">
        <v>87750.000000000029</v>
      </c>
      <c r="M18413" s="1" t="s">
        <v>28</v>
      </c>
      <c r="N18413" s="1" t="s">
        <v>196</v>
      </c>
    </row>
    <row r="18414" spans="1:14" x14ac:dyDescent="0.3">
      <c r="A18414" s="1" t="s">
        <v>50</v>
      </c>
      <c r="B18414">
        <v>1128299</v>
      </c>
      <c r="C18414" s="2">
        <v>44616</v>
      </c>
      <c r="D18414" s="1" t="s">
        <v>92</v>
      </c>
      <c r="E18414" s="1" t="s">
        <v>93</v>
      </c>
      <c r="F18414" s="1" t="s">
        <v>94</v>
      </c>
      <c r="G18414" s="1" t="s">
        <v>22</v>
      </c>
      <c r="H18414">
        <v>40</v>
      </c>
      <c r="I18414">
        <v>350</v>
      </c>
      <c r="J18414">
        <v>140000</v>
      </c>
      <c r="K18414">
        <v>49000</v>
      </c>
      <c r="L18414" s="1">
        <v>91000</v>
      </c>
      <c r="M18414" s="1" t="s">
        <v>28</v>
      </c>
      <c r="N18414" s="1" t="s">
        <v>196</v>
      </c>
    </row>
    <row r="18415" spans="1:14" x14ac:dyDescent="0.3">
      <c r="A18415" s="1" t="s">
        <v>50</v>
      </c>
      <c r="B18415">
        <v>1128299</v>
      </c>
      <c r="C18415" s="2">
        <v>44616</v>
      </c>
      <c r="D18415" s="1" t="s">
        <v>92</v>
      </c>
      <c r="E18415" s="1" t="s">
        <v>93</v>
      </c>
      <c r="F18415" s="1" t="s">
        <v>94</v>
      </c>
      <c r="G18415" s="1" t="s">
        <v>23</v>
      </c>
      <c r="H18415">
        <v>40</v>
      </c>
      <c r="I18415">
        <v>350</v>
      </c>
      <c r="J18415">
        <v>140000</v>
      </c>
      <c r="K18415">
        <v>49000</v>
      </c>
      <c r="L18415" s="1">
        <v>91000</v>
      </c>
      <c r="M18415" s="1" t="s">
        <v>28</v>
      </c>
      <c r="N18415" s="1" t="s">
        <v>197</v>
      </c>
    </row>
    <row r="18416" spans="1:14" x14ac:dyDescent="0.3">
      <c r="A18416" s="1" t="s">
        <v>50</v>
      </c>
      <c r="B18416">
        <v>1128299</v>
      </c>
      <c r="C18416" s="2">
        <v>44585</v>
      </c>
      <c r="D18416" s="1" t="s">
        <v>92</v>
      </c>
      <c r="E18416" s="1" t="s">
        <v>93</v>
      </c>
      <c r="F18416" s="1" t="s">
        <v>94</v>
      </c>
      <c r="G18416" s="1" t="s">
        <v>21</v>
      </c>
      <c r="H18416">
        <v>27</v>
      </c>
      <c r="I18416">
        <v>98</v>
      </c>
      <c r="J18416">
        <v>2646</v>
      </c>
      <c r="K18416">
        <v>1270.08</v>
      </c>
      <c r="L18416" s="1">
        <v>1375.92</v>
      </c>
      <c r="M18416" s="1" t="s">
        <v>25</v>
      </c>
      <c r="N18416" s="1" t="s">
        <v>196</v>
      </c>
    </row>
    <row r="18417" spans="1:14" x14ac:dyDescent="0.3">
      <c r="A18417" s="1" t="s">
        <v>50</v>
      </c>
      <c r="B18417">
        <v>1128299</v>
      </c>
      <c r="C18417" s="2">
        <v>44585</v>
      </c>
      <c r="D18417" s="1" t="s">
        <v>92</v>
      </c>
      <c r="E18417" s="1" t="s">
        <v>93</v>
      </c>
      <c r="F18417" s="1" t="s">
        <v>94</v>
      </c>
      <c r="G18417" s="1" t="s">
        <v>22</v>
      </c>
      <c r="H18417">
        <v>39</v>
      </c>
      <c r="I18417">
        <v>105</v>
      </c>
      <c r="J18417">
        <v>4095</v>
      </c>
      <c r="K18417">
        <v>2006.55</v>
      </c>
      <c r="L18417" s="1">
        <v>2088.4499999999998</v>
      </c>
      <c r="M18417" s="1" t="s">
        <v>25</v>
      </c>
      <c r="N18417" s="1" t="s">
        <v>196</v>
      </c>
    </row>
    <row r="18418" spans="1:14" x14ac:dyDescent="0.3">
      <c r="A18418" s="1" t="s">
        <v>50</v>
      </c>
      <c r="B18418">
        <v>1128299</v>
      </c>
      <c r="C18418" s="2">
        <v>44585</v>
      </c>
      <c r="D18418" s="1" t="s">
        <v>92</v>
      </c>
      <c r="E18418" s="1" t="s">
        <v>93</v>
      </c>
      <c r="F18418" s="1" t="s">
        <v>94</v>
      </c>
      <c r="G18418" s="1" t="s">
        <v>23</v>
      </c>
      <c r="H18418">
        <v>39</v>
      </c>
      <c r="I18418">
        <v>105</v>
      </c>
      <c r="J18418">
        <v>4095</v>
      </c>
      <c r="K18418">
        <v>1965.6</v>
      </c>
      <c r="L18418" s="1">
        <v>2129.4</v>
      </c>
      <c r="M18418" s="1" t="s">
        <v>25</v>
      </c>
      <c r="N18418" s="1" t="s">
        <v>197</v>
      </c>
    </row>
    <row r="18419" spans="1:14" x14ac:dyDescent="0.3">
      <c r="A18419" s="1" t="s">
        <v>50</v>
      </c>
      <c r="B18419">
        <v>1128299</v>
      </c>
      <c r="C18419" s="2">
        <v>44585</v>
      </c>
      <c r="D18419" s="1" t="s">
        <v>92</v>
      </c>
      <c r="E18419" s="1" t="s">
        <v>93</v>
      </c>
      <c r="F18419" s="1" t="s">
        <v>94</v>
      </c>
      <c r="G18419" s="1" t="s">
        <v>24</v>
      </c>
      <c r="H18419">
        <v>39</v>
      </c>
      <c r="I18419">
        <v>58</v>
      </c>
      <c r="J18419">
        <v>2262</v>
      </c>
      <c r="K18419">
        <v>1040.52</v>
      </c>
      <c r="L18419" s="1">
        <v>1221.48</v>
      </c>
      <c r="M18419" s="1" t="s">
        <v>25</v>
      </c>
      <c r="N18419" s="1" t="s">
        <v>197</v>
      </c>
    </row>
    <row r="18420" spans="1:14" x14ac:dyDescent="0.3">
      <c r="A18420" s="1" t="s">
        <v>50</v>
      </c>
      <c r="B18420">
        <v>1128299</v>
      </c>
      <c r="C18420" s="2">
        <v>44585</v>
      </c>
      <c r="D18420" s="1" t="s">
        <v>92</v>
      </c>
      <c r="E18420" s="1" t="s">
        <v>93</v>
      </c>
      <c r="F18420" s="1" t="s">
        <v>94</v>
      </c>
      <c r="G18420" s="1" t="s">
        <v>18</v>
      </c>
      <c r="H18420">
        <v>42</v>
      </c>
      <c r="I18420">
        <v>44</v>
      </c>
      <c r="J18420">
        <v>1848</v>
      </c>
      <c r="K18420">
        <v>1016.4000000000001</v>
      </c>
      <c r="L18420" s="1">
        <v>831.59999999999991</v>
      </c>
      <c r="M18420" s="1" t="s">
        <v>25</v>
      </c>
      <c r="N18420" s="1" t="s">
        <v>196</v>
      </c>
    </row>
    <row r="18421" spans="1:14" x14ac:dyDescent="0.3">
      <c r="A18421" s="1" t="s">
        <v>50</v>
      </c>
      <c r="B18421">
        <v>1128299</v>
      </c>
      <c r="C18421" s="2">
        <v>44585</v>
      </c>
      <c r="D18421" s="1" t="s">
        <v>92</v>
      </c>
      <c r="E18421" s="1" t="s">
        <v>93</v>
      </c>
      <c r="F18421" s="1" t="s">
        <v>94</v>
      </c>
      <c r="G18421" s="1" t="s">
        <v>20</v>
      </c>
      <c r="H18421">
        <v>39</v>
      </c>
      <c r="I18421">
        <v>108</v>
      </c>
      <c r="J18421">
        <v>4212</v>
      </c>
      <c r="K18421">
        <v>1811.16</v>
      </c>
      <c r="L18421" s="1">
        <v>2400.84</v>
      </c>
      <c r="M18421" s="1" t="s">
        <v>25</v>
      </c>
      <c r="N18421" s="1" t="s">
        <v>197</v>
      </c>
    </row>
    <row r="18422" spans="1:14" x14ac:dyDescent="0.3">
      <c r="A18422" s="1" t="s">
        <v>50</v>
      </c>
      <c r="B18422">
        <v>1128299</v>
      </c>
      <c r="C18422" s="2">
        <v>44616</v>
      </c>
      <c r="D18422" s="1" t="s">
        <v>92</v>
      </c>
      <c r="E18422" s="1" t="s">
        <v>93</v>
      </c>
      <c r="F18422" s="1" t="s">
        <v>94</v>
      </c>
      <c r="G18422" s="1" t="s">
        <v>21</v>
      </c>
      <c r="H18422">
        <v>29</v>
      </c>
      <c r="I18422">
        <v>117</v>
      </c>
      <c r="J18422">
        <v>3393</v>
      </c>
      <c r="K18422">
        <v>1526.85</v>
      </c>
      <c r="L18422" s="1">
        <v>1866.15</v>
      </c>
      <c r="M18422" s="1" t="s">
        <v>25</v>
      </c>
      <c r="N18422" s="1" t="s">
        <v>196</v>
      </c>
    </row>
    <row r="18423" spans="1:14" x14ac:dyDescent="0.3">
      <c r="A18423" s="1" t="s">
        <v>50</v>
      </c>
      <c r="B18423">
        <v>1128299</v>
      </c>
      <c r="C18423" s="2">
        <v>44616</v>
      </c>
      <c r="D18423" s="1" t="s">
        <v>92</v>
      </c>
      <c r="E18423" s="1" t="s">
        <v>93</v>
      </c>
      <c r="F18423" s="1" t="s">
        <v>94</v>
      </c>
      <c r="G18423" s="1" t="s">
        <v>22</v>
      </c>
      <c r="H18423">
        <v>39</v>
      </c>
      <c r="I18423">
        <v>91</v>
      </c>
      <c r="J18423">
        <v>3549</v>
      </c>
      <c r="K18423">
        <v>1703.52</v>
      </c>
      <c r="L18423" s="1">
        <v>1845.48</v>
      </c>
      <c r="M18423" s="1" t="s">
        <v>25</v>
      </c>
      <c r="N18423" s="1" t="s">
        <v>196</v>
      </c>
    </row>
    <row r="18424" spans="1:14" x14ac:dyDescent="0.3">
      <c r="A18424" s="1" t="s">
        <v>50</v>
      </c>
      <c r="B18424">
        <v>1128299</v>
      </c>
      <c r="C18424" s="2">
        <v>44616</v>
      </c>
      <c r="D18424" s="1" t="s">
        <v>92</v>
      </c>
      <c r="E18424" s="1" t="s">
        <v>93</v>
      </c>
      <c r="F18424" s="1" t="s">
        <v>94</v>
      </c>
      <c r="G18424" s="1" t="s">
        <v>23</v>
      </c>
      <c r="H18424">
        <v>36</v>
      </c>
      <c r="I18424">
        <v>88</v>
      </c>
      <c r="J18424">
        <v>3168</v>
      </c>
      <c r="K18424">
        <v>1425.6</v>
      </c>
      <c r="L18424" s="1">
        <v>1742.4</v>
      </c>
      <c r="M18424" s="1" t="s">
        <v>25</v>
      </c>
      <c r="N18424" s="1" t="s">
        <v>197</v>
      </c>
    </row>
    <row r="18425" spans="1:14" x14ac:dyDescent="0.3">
      <c r="A18425" s="1" t="s">
        <v>50</v>
      </c>
      <c r="B18425">
        <v>1128299</v>
      </c>
      <c r="C18425" s="2">
        <v>44585</v>
      </c>
      <c r="D18425" s="1" t="s">
        <v>92</v>
      </c>
      <c r="E18425" s="1" t="s">
        <v>93</v>
      </c>
      <c r="F18425" s="1" t="s">
        <v>94</v>
      </c>
      <c r="G18425" s="1" t="s">
        <v>21</v>
      </c>
      <c r="H18425">
        <v>24</v>
      </c>
      <c r="I18425">
        <v>109</v>
      </c>
      <c r="J18425">
        <v>2616</v>
      </c>
      <c r="K18425">
        <v>967.92</v>
      </c>
      <c r="L18425" s="1">
        <v>1648.08</v>
      </c>
      <c r="M18425" s="1" t="s">
        <v>19</v>
      </c>
      <c r="N18425" s="1" t="s">
        <v>196</v>
      </c>
    </row>
    <row r="18426" spans="1:14" x14ac:dyDescent="0.3">
      <c r="A18426" s="1" t="s">
        <v>50</v>
      </c>
      <c r="B18426">
        <v>1128299</v>
      </c>
      <c r="C18426" s="2">
        <v>44585</v>
      </c>
      <c r="D18426" s="1" t="s">
        <v>92</v>
      </c>
      <c r="E18426" s="1" t="s">
        <v>93</v>
      </c>
      <c r="F18426" s="1" t="s">
        <v>94</v>
      </c>
      <c r="G18426" s="1" t="s">
        <v>22</v>
      </c>
      <c r="H18426">
        <v>29</v>
      </c>
      <c r="I18426">
        <v>123</v>
      </c>
      <c r="J18426">
        <v>3567</v>
      </c>
      <c r="K18426">
        <v>1426.8</v>
      </c>
      <c r="L18426" s="1">
        <v>2140.1999999999998</v>
      </c>
      <c r="M18426" s="1" t="s">
        <v>19</v>
      </c>
      <c r="N18426" s="1" t="s">
        <v>196</v>
      </c>
    </row>
    <row r="18427" spans="1:14" x14ac:dyDescent="0.3">
      <c r="A18427" s="1" t="s">
        <v>50</v>
      </c>
      <c r="B18427">
        <v>1128299</v>
      </c>
      <c r="C18427" s="2">
        <v>44585</v>
      </c>
      <c r="D18427" s="1" t="s">
        <v>92</v>
      </c>
      <c r="E18427" s="1" t="s">
        <v>93</v>
      </c>
      <c r="F18427" s="1" t="s">
        <v>94</v>
      </c>
      <c r="G18427" s="1" t="s">
        <v>23</v>
      </c>
      <c r="H18427">
        <v>31</v>
      </c>
      <c r="I18427">
        <v>105</v>
      </c>
      <c r="J18427">
        <v>3255</v>
      </c>
      <c r="K18427">
        <v>1269.4499999999998</v>
      </c>
      <c r="L18427" s="1">
        <v>1985.5500000000002</v>
      </c>
      <c r="M18427" s="1" t="s">
        <v>19</v>
      </c>
      <c r="N18427" s="1" t="s">
        <v>197</v>
      </c>
    </row>
    <row r="18428" spans="1:14" x14ac:dyDescent="0.3">
      <c r="A18428" s="1" t="s">
        <v>50</v>
      </c>
      <c r="B18428">
        <v>1128299</v>
      </c>
      <c r="C18428" s="2">
        <v>44585</v>
      </c>
      <c r="D18428" s="1" t="s">
        <v>92</v>
      </c>
      <c r="E18428" s="1" t="s">
        <v>93</v>
      </c>
      <c r="F18428" s="1" t="s">
        <v>94</v>
      </c>
      <c r="G18428" s="1" t="s">
        <v>24</v>
      </c>
      <c r="H18428">
        <v>30</v>
      </c>
      <c r="I18428">
        <v>68</v>
      </c>
      <c r="J18428">
        <v>2040</v>
      </c>
      <c r="K18428">
        <v>775.2</v>
      </c>
      <c r="L18428" s="1">
        <v>1264.8</v>
      </c>
      <c r="M18428" s="1" t="s">
        <v>19</v>
      </c>
      <c r="N18428" s="1" t="s">
        <v>197</v>
      </c>
    </row>
    <row r="18429" spans="1:14" x14ac:dyDescent="0.3">
      <c r="A18429" s="1" t="s">
        <v>50</v>
      </c>
      <c r="B18429">
        <v>1128299</v>
      </c>
      <c r="C18429" s="2">
        <v>44585</v>
      </c>
      <c r="D18429" s="1" t="s">
        <v>92</v>
      </c>
      <c r="E18429" s="1" t="s">
        <v>93</v>
      </c>
      <c r="F18429" s="1" t="s">
        <v>94</v>
      </c>
      <c r="G18429" s="1" t="s">
        <v>18</v>
      </c>
      <c r="H18429">
        <v>35</v>
      </c>
      <c r="I18429">
        <v>53</v>
      </c>
      <c r="J18429">
        <v>1855</v>
      </c>
      <c r="K18429">
        <v>853.30000000000007</v>
      </c>
      <c r="L18429" s="1">
        <v>1001.6999999999999</v>
      </c>
      <c r="M18429" s="1" t="s">
        <v>19</v>
      </c>
      <c r="N18429" s="1" t="s">
        <v>196</v>
      </c>
    </row>
    <row r="18430" spans="1:14" x14ac:dyDescent="0.3">
      <c r="A18430" s="1" t="s">
        <v>50</v>
      </c>
      <c r="B18430">
        <v>1128299</v>
      </c>
      <c r="C18430" s="2">
        <v>44585</v>
      </c>
      <c r="D18430" s="1" t="s">
        <v>92</v>
      </c>
      <c r="E18430" s="1" t="s">
        <v>93</v>
      </c>
      <c r="F18430" s="1" t="s">
        <v>94</v>
      </c>
      <c r="G18430" s="1" t="s">
        <v>20</v>
      </c>
      <c r="H18430">
        <v>28</v>
      </c>
      <c r="I18430">
        <v>132</v>
      </c>
      <c r="J18430">
        <v>3696</v>
      </c>
      <c r="K18430">
        <v>1256.6399999999999</v>
      </c>
      <c r="L18430" s="1">
        <v>2439.36</v>
      </c>
      <c r="M18430" s="1" t="s">
        <v>19</v>
      </c>
      <c r="N18430" s="1" t="s">
        <v>197</v>
      </c>
    </row>
    <row r="18431" spans="1:14" x14ac:dyDescent="0.3">
      <c r="A18431" s="1" t="s">
        <v>50</v>
      </c>
      <c r="B18431">
        <v>1128299</v>
      </c>
      <c r="C18431" s="2">
        <v>44616</v>
      </c>
      <c r="D18431" s="1" t="s">
        <v>92</v>
      </c>
      <c r="E18431" s="1" t="s">
        <v>93</v>
      </c>
      <c r="F18431" s="1" t="s">
        <v>94</v>
      </c>
      <c r="G18431" s="1" t="s">
        <v>21</v>
      </c>
      <c r="H18431">
        <v>22</v>
      </c>
      <c r="I18431">
        <v>153</v>
      </c>
      <c r="J18431">
        <v>3366</v>
      </c>
      <c r="K18431">
        <v>1380.06</v>
      </c>
      <c r="L18431" s="1">
        <v>1985.94</v>
      </c>
      <c r="M18431" s="1" t="s">
        <v>19</v>
      </c>
      <c r="N18431" s="1" t="s">
        <v>196</v>
      </c>
    </row>
    <row r="18432" spans="1:14" x14ac:dyDescent="0.3">
      <c r="A18432" s="1" t="s">
        <v>50</v>
      </c>
      <c r="B18432">
        <v>1128299</v>
      </c>
      <c r="C18432" s="2">
        <v>44616</v>
      </c>
      <c r="D18432" s="1" t="s">
        <v>92</v>
      </c>
      <c r="E18432" s="1" t="s">
        <v>93</v>
      </c>
      <c r="F18432" s="1" t="s">
        <v>94</v>
      </c>
      <c r="G18432" s="1" t="s">
        <v>22</v>
      </c>
      <c r="H18432">
        <v>29</v>
      </c>
      <c r="I18432">
        <v>123</v>
      </c>
      <c r="J18432">
        <v>3567</v>
      </c>
      <c r="K18432">
        <v>1498.1399999999999</v>
      </c>
      <c r="L18432" s="1">
        <v>2068.86</v>
      </c>
      <c r="M18432" s="1" t="s">
        <v>19</v>
      </c>
      <c r="N18432" s="1" t="s">
        <v>196</v>
      </c>
    </row>
    <row r="18433" spans="1:14" x14ac:dyDescent="0.3">
      <c r="A18433" s="1" t="s">
        <v>50</v>
      </c>
      <c r="B18433">
        <v>1128299</v>
      </c>
      <c r="C18433" s="2">
        <v>44616</v>
      </c>
      <c r="D18433" s="1" t="s">
        <v>92</v>
      </c>
      <c r="E18433" s="1" t="s">
        <v>93</v>
      </c>
      <c r="F18433" s="1" t="s">
        <v>94</v>
      </c>
      <c r="G18433" s="1" t="s">
        <v>23</v>
      </c>
      <c r="H18433">
        <v>28</v>
      </c>
      <c r="I18433">
        <v>123</v>
      </c>
      <c r="J18433">
        <v>3444</v>
      </c>
      <c r="K18433">
        <v>1274.28</v>
      </c>
      <c r="L18433" s="1">
        <v>2169.7200000000003</v>
      </c>
      <c r="M18433" s="1" t="s">
        <v>19</v>
      </c>
      <c r="N18433" s="1" t="s">
        <v>197</v>
      </c>
    </row>
    <row r="18434" spans="1:14" x14ac:dyDescent="0.3">
      <c r="A18434" s="1" t="s">
        <v>50</v>
      </c>
      <c r="B18434">
        <v>1128299</v>
      </c>
      <c r="C18434" s="2">
        <v>43870</v>
      </c>
      <c r="D18434" s="1" t="s">
        <v>92</v>
      </c>
      <c r="E18434" s="1" t="s">
        <v>133</v>
      </c>
      <c r="F18434" s="1" t="s">
        <v>134</v>
      </c>
      <c r="G18434" s="1" t="s">
        <v>23</v>
      </c>
      <c r="H18434">
        <v>65</v>
      </c>
      <c r="I18434">
        <v>550</v>
      </c>
      <c r="J18434">
        <v>357500</v>
      </c>
      <c r="K18434">
        <v>143000</v>
      </c>
      <c r="L18434" s="1">
        <v>214500</v>
      </c>
      <c r="M18434" s="1" t="s">
        <v>28</v>
      </c>
      <c r="N18434" s="1" t="s">
        <v>197</v>
      </c>
    </row>
    <row r="18435" spans="1:14" x14ac:dyDescent="0.3">
      <c r="A18435" s="1" t="s">
        <v>50</v>
      </c>
      <c r="B18435">
        <v>1128299</v>
      </c>
      <c r="C18435" s="2">
        <v>43871</v>
      </c>
      <c r="D18435" s="1" t="s">
        <v>92</v>
      </c>
      <c r="E18435" s="1" t="s">
        <v>133</v>
      </c>
      <c r="F18435" s="1" t="s">
        <v>134</v>
      </c>
      <c r="G18435" s="1" t="s">
        <v>24</v>
      </c>
      <c r="H18435">
        <v>60</v>
      </c>
      <c r="I18435">
        <v>450</v>
      </c>
      <c r="J18435">
        <v>270000</v>
      </c>
      <c r="K18435">
        <v>94500</v>
      </c>
      <c r="L18435" s="1">
        <v>175500</v>
      </c>
      <c r="M18435" s="1" t="s">
        <v>28</v>
      </c>
      <c r="N18435" s="1" t="s">
        <v>197</v>
      </c>
    </row>
    <row r="18436" spans="1:14" x14ac:dyDescent="0.3">
      <c r="A18436" s="1" t="s">
        <v>50</v>
      </c>
      <c r="B18436">
        <v>1128299</v>
      </c>
      <c r="C18436" s="2">
        <v>43872</v>
      </c>
      <c r="D18436" s="1" t="s">
        <v>92</v>
      </c>
      <c r="E18436" s="1" t="s">
        <v>133</v>
      </c>
      <c r="F18436" s="1" t="s">
        <v>134</v>
      </c>
      <c r="G18436" s="1" t="s">
        <v>18</v>
      </c>
      <c r="H18436">
        <v>65</v>
      </c>
      <c r="I18436">
        <v>500</v>
      </c>
      <c r="J18436">
        <v>325000</v>
      </c>
      <c r="K18436">
        <v>178750</v>
      </c>
      <c r="L18436" s="1">
        <v>146250</v>
      </c>
      <c r="M18436" s="1" t="s">
        <v>28</v>
      </c>
      <c r="N18436" s="1" t="s">
        <v>196</v>
      </c>
    </row>
    <row r="18437" spans="1:14" x14ac:dyDescent="0.3">
      <c r="A18437" s="1" t="s">
        <v>50</v>
      </c>
      <c r="B18437">
        <v>1128299</v>
      </c>
      <c r="C18437" s="2">
        <v>43873</v>
      </c>
      <c r="D18437" s="1" t="s">
        <v>92</v>
      </c>
      <c r="E18437" s="1" t="s">
        <v>133</v>
      </c>
      <c r="F18437" s="1" t="s">
        <v>134</v>
      </c>
      <c r="G18437" s="1" t="s">
        <v>20</v>
      </c>
      <c r="H18437">
        <v>80</v>
      </c>
      <c r="I18437">
        <v>500</v>
      </c>
      <c r="J18437">
        <v>400000</v>
      </c>
      <c r="K18437">
        <v>80000</v>
      </c>
      <c r="L18437" s="1">
        <v>320000</v>
      </c>
      <c r="M18437" s="1" t="s">
        <v>28</v>
      </c>
      <c r="N18437" s="1" t="s">
        <v>197</v>
      </c>
    </row>
    <row r="18438" spans="1:14" x14ac:dyDescent="0.3">
      <c r="A18438" s="1" t="s">
        <v>50</v>
      </c>
      <c r="B18438">
        <v>1128299</v>
      </c>
      <c r="C18438" s="2">
        <v>43874</v>
      </c>
      <c r="D18438" s="1" t="s">
        <v>92</v>
      </c>
      <c r="E18438" s="1" t="s">
        <v>133</v>
      </c>
      <c r="F18438" s="1" t="s">
        <v>134</v>
      </c>
      <c r="G18438" s="1" t="s">
        <v>21</v>
      </c>
      <c r="H18438">
        <v>65</v>
      </c>
      <c r="I18438">
        <v>700</v>
      </c>
      <c r="J18438">
        <v>455000</v>
      </c>
      <c r="K18438">
        <v>182000</v>
      </c>
      <c r="L18438" s="1">
        <v>273000</v>
      </c>
      <c r="M18438" s="1" t="s">
        <v>28</v>
      </c>
      <c r="N18438" s="1" t="s">
        <v>196</v>
      </c>
    </row>
    <row r="18439" spans="1:14" x14ac:dyDescent="0.3">
      <c r="A18439" s="1" t="s">
        <v>50</v>
      </c>
      <c r="B18439">
        <v>1128299</v>
      </c>
      <c r="C18439" s="2">
        <v>43875</v>
      </c>
      <c r="D18439" s="1" t="s">
        <v>92</v>
      </c>
      <c r="E18439" s="1" t="s">
        <v>133</v>
      </c>
      <c r="F18439" s="1" t="s">
        <v>134</v>
      </c>
      <c r="G18439" s="1" t="s">
        <v>22</v>
      </c>
      <c r="H18439">
        <v>70</v>
      </c>
      <c r="I18439">
        <v>650</v>
      </c>
      <c r="J18439">
        <v>455000</v>
      </c>
      <c r="K18439">
        <v>113750</v>
      </c>
      <c r="L18439" s="1">
        <v>341250</v>
      </c>
      <c r="M18439" s="1" t="s">
        <v>28</v>
      </c>
      <c r="N18439" s="1" t="s">
        <v>196</v>
      </c>
    </row>
    <row r="18440" spans="1:14" x14ac:dyDescent="0.3">
      <c r="A18440" s="1" t="s">
        <v>50</v>
      </c>
      <c r="B18440">
        <v>1128299</v>
      </c>
      <c r="C18440" s="2">
        <v>43876</v>
      </c>
      <c r="D18440" s="1" t="s">
        <v>92</v>
      </c>
      <c r="E18440" s="1" t="s">
        <v>133</v>
      </c>
      <c r="F18440" s="1" t="s">
        <v>134</v>
      </c>
      <c r="G18440" s="1" t="s">
        <v>23</v>
      </c>
      <c r="H18440">
        <v>65</v>
      </c>
      <c r="I18440">
        <v>525</v>
      </c>
      <c r="J18440">
        <v>341250</v>
      </c>
      <c r="K18440">
        <v>136500</v>
      </c>
      <c r="L18440" s="1">
        <v>204750</v>
      </c>
      <c r="M18440" s="1" t="s">
        <v>28</v>
      </c>
      <c r="N18440" s="1" t="s">
        <v>197</v>
      </c>
    </row>
    <row r="18441" spans="1:14" x14ac:dyDescent="0.3">
      <c r="A18441" s="1" t="s">
        <v>50</v>
      </c>
      <c r="B18441">
        <v>1128299</v>
      </c>
      <c r="C18441" s="2">
        <v>43877</v>
      </c>
      <c r="D18441" s="1" t="s">
        <v>92</v>
      </c>
      <c r="E18441" s="1" t="s">
        <v>133</v>
      </c>
      <c r="F18441" s="1" t="s">
        <v>134</v>
      </c>
      <c r="G18441" s="1" t="s">
        <v>24</v>
      </c>
      <c r="H18441">
        <v>65</v>
      </c>
      <c r="I18441">
        <v>475</v>
      </c>
      <c r="J18441">
        <v>308750</v>
      </c>
      <c r="K18441">
        <v>108062.5</v>
      </c>
      <c r="L18441" s="1">
        <v>200687.5</v>
      </c>
      <c r="M18441" s="1" t="s">
        <v>28</v>
      </c>
      <c r="N18441" s="1" t="s">
        <v>197</v>
      </c>
    </row>
    <row r="18442" spans="1:14" x14ac:dyDescent="0.3">
      <c r="A18442" s="1" t="s">
        <v>50</v>
      </c>
      <c r="B18442">
        <v>1128299</v>
      </c>
      <c r="C18442" s="2">
        <v>43878</v>
      </c>
      <c r="D18442" s="1" t="s">
        <v>92</v>
      </c>
      <c r="E18442" s="1" t="s">
        <v>133</v>
      </c>
      <c r="F18442" s="1" t="s">
        <v>134</v>
      </c>
      <c r="G18442" s="1" t="s">
        <v>18</v>
      </c>
      <c r="H18442">
        <v>75</v>
      </c>
      <c r="I18442">
        <v>475</v>
      </c>
      <c r="J18442">
        <v>356250</v>
      </c>
      <c r="K18442">
        <v>195937.50000000003</v>
      </c>
      <c r="L18442" s="1">
        <v>160312.49999999997</v>
      </c>
      <c r="M18442" s="1" t="s">
        <v>28</v>
      </c>
      <c r="N18442" s="1" t="s">
        <v>196</v>
      </c>
    </row>
    <row r="18443" spans="1:14" x14ac:dyDescent="0.3">
      <c r="A18443" s="1" t="s">
        <v>50</v>
      </c>
      <c r="B18443">
        <v>1128299</v>
      </c>
      <c r="C18443" s="2">
        <v>43879</v>
      </c>
      <c r="D18443" s="1" t="s">
        <v>92</v>
      </c>
      <c r="E18443" s="1" t="s">
        <v>133</v>
      </c>
      <c r="F18443" s="1" t="s">
        <v>134</v>
      </c>
      <c r="G18443" s="1" t="s">
        <v>20</v>
      </c>
      <c r="H18443">
        <v>80</v>
      </c>
      <c r="I18443">
        <v>400</v>
      </c>
      <c r="J18443">
        <v>320000</v>
      </c>
      <c r="K18443">
        <v>64000</v>
      </c>
      <c r="L18443" s="1">
        <v>256000</v>
      </c>
      <c r="M18443" s="1" t="s">
        <v>28</v>
      </c>
      <c r="N18443" s="1" t="s">
        <v>197</v>
      </c>
    </row>
    <row r="18444" spans="1:14" x14ac:dyDescent="0.3">
      <c r="A18444" s="1" t="s">
        <v>50</v>
      </c>
      <c r="B18444">
        <v>1128299</v>
      </c>
      <c r="C18444" s="2">
        <v>43880</v>
      </c>
      <c r="D18444" s="1" t="s">
        <v>92</v>
      </c>
      <c r="E18444" s="1" t="s">
        <v>133</v>
      </c>
      <c r="F18444" s="1" t="s">
        <v>134</v>
      </c>
      <c r="G18444" s="1" t="s">
        <v>21</v>
      </c>
      <c r="H18444">
        <v>60.000000000000007</v>
      </c>
      <c r="I18444">
        <v>600</v>
      </c>
      <c r="J18444">
        <v>360000.00000000006</v>
      </c>
      <c r="K18444">
        <v>126000.00000000003</v>
      </c>
      <c r="L18444" s="1">
        <v>234000.00000000003</v>
      </c>
      <c r="M18444" s="1" t="s">
        <v>28</v>
      </c>
      <c r="N18444" s="1" t="s">
        <v>196</v>
      </c>
    </row>
    <row r="18445" spans="1:14" x14ac:dyDescent="0.3">
      <c r="A18445" s="1" t="s">
        <v>50</v>
      </c>
      <c r="B18445">
        <v>1128299</v>
      </c>
      <c r="C18445" s="2">
        <v>43881</v>
      </c>
      <c r="D18445" s="1" t="s">
        <v>92</v>
      </c>
      <c r="E18445" s="1" t="s">
        <v>133</v>
      </c>
      <c r="F18445" s="1" t="s">
        <v>134</v>
      </c>
      <c r="G18445" s="1" t="s">
        <v>22</v>
      </c>
      <c r="H18445">
        <v>65.000000000000014</v>
      </c>
      <c r="I18445">
        <v>600</v>
      </c>
      <c r="J18445">
        <v>390000.00000000006</v>
      </c>
      <c r="K18445">
        <v>78000.000000000015</v>
      </c>
      <c r="L18445" s="1">
        <v>312000.00000000006</v>
      </c>
      <c r="M18445" s="1" t="s">
        <v>28</v>
      </c>
      <c r="N18445" s="1" t="s">
        <v>196</v>
      </c>
    </row>
    <row r="18446" spans="1:14" x14ac:dyDescent="0.3">
      <c r="A18446" s="1" t="s">
        <v>50</v>
      </c>
      <c r="B18446">
        <v>1128299</v>
      </c>
      <c r="C18446" s="2">
        <v>43882</v>
      </c>
      <c r="D18446" s="1" t="s">
        <v>92</v>
      </c>
      <c r="E18446" s="1" t="s">
        <v>133</v>
      </c>
      <c r="F18446" s="1" t="s">
        <v>134</v>
      </c>
      <c r="G18446" s="1" t="s">
        <v>23</v>
      </c>
      <c r="H18446">
        <v>60.000000000000007</v>
      </c>
      <c r="I18446">
        <v>450</v>
      </c>
      <c r="J18446">
        <v>270000.00000000006</v>
      </c>
      <c r="K18446">
        <v>94500.000000000029</v>
      </c>
      <c r="L18446" s="1">
        <v>175500.00000000003</v>
      </c>
      <c r="M18446" s="1" t="s">
        <v>28</v>
      </c>
      <c r="N18446" s="1" t="s">
        <v>197</v>
      </c>
    </row>
    <row r="18447" spans="1:14" x14ac:dyDescent="0.3">
      <c r="A18447" s="1" t="s">
        <v>50</v>
      </c>
      <c r="B18447">
        <v>1128299</v>
      </c>
      <c r="C18447" s="2">
        <v>43883</v>
      </c>
      <c r="D18447" s="1" t="s">
        <v>92</v>
      </c>
      <c r="E18447" s="1" t="s">
        <v>133</v>
      </c>
      <c r="F18447" s="1" t="s">
        <v>134</v>
      </c>
      <c r="G18447" s="1" t="s">
        <v>24</v>
      </c>
      <c r="H18447">
        <v>60.000000000000007</v>
      </c>
      <c r="I18447">
        <v>400</v>
      </c>
      <c r="J18447">
        <v>240000.00000000003</v>
      </c>
      <c r="K18447">
        <v>72000</v>
      </c>
      <c r="L18447" s="1">
        <v>168000.00000000003</v>
      </c>
      <c r="M18447" s="1" t="s">
        <v>28</v>
      </c>
      <c r="N18447" s="1" t="s">
        <v>197</v>
      </c>
    </row>
    <row r="18448" spans="1:14" x14ac:dyDescent="0.3">
      <c r="A18448" s="1" t="s">
        <v>50</v>
      </c>
      <c r="B18448">
        <v>1128299</v>
      </c>
      <c r="C18448" s="2">
        <v>43884</v>
      </c>
      <c r="D18448" s="1" t="s">
        <v>92</v>
      </c>
      <c r="E18448" s="1" t="s">
        <v>133</v>
      </c>
      <c r="F18448" s="1" t="s">
        <v>134</v>
      </c>
      <c r="G18448" s="1" t="s">
        <v>18</v>
      </c>
      <c r="H18448">
        <v>70</v>
      </c>
      <c r="I18448">
        <v>400</v>
      </c>
      <c r="J18448">
        <v>280000</v>
      </c>
      <c r="K18448">
        <v>140000.00000000003</v>
      </c>
      <c r="L18448" s="1">
        <v>139999.99999999997</v>
      </c>
      <c r="M18448" s="1" t="s">
        <v>28</v>
      </c>
      <c r="N18448" s="1" t="s">
        <v>196</v>
      </c>
    </row>
    <row r="18449" spans="1:14" x14ac:dyDescent="0.3">
      <c r="A18449" s="1" t="s">
        <v>50</v>
      </c>
      <c r="B18449">
        <v>1128299</v>
      </c>
      <c r="C18449" s="2">
        <v>43885</v>
      </c>
      <c r="D18449" s="1" t="s">
        <v>92</v>
      </c>
      <c r="E18449" s="1" t="s">
        <v>133</v>
      </c>
      <c r="F18449" s="1" t="s">
        <v>134</v>
      </c>
      <c r="G18449" s="1" t="s">
        <v>20</v>
      </c>
      <c r="H18449">
        <v>75.000000000000014</v>
      </c>
      <c r="I18449">
        <v>450</v>
      </c>
      <c r="J18449">
        <v>337500.00000000006</v>
      </c>
      <c r="K18449">
        <v>50625.000000000015</v>
      </c>
      <c r="L18449" s="1">
        <v>286875.00000000006</v>
      </c>
      <c r="M18449" s="1" t="s">
        <v>28</v>
      </c>
      <c r="N18449" s="1" t="s">
        <v>197</v>
      </c>
    </row>
    <row r="18450" spans="1:14" x14ac:dyDescent="0.3">
      <c r="A18450" s="1" t="s">
        <v>50</v>
      </c>
      <c r="B18450">
        <v>1128299</v>
      </c>
      <c r="C18450" s="2">
        <v>43886</v>
      </c>
      <c r="D18450" s="1" t="s">
        <v>92</v>
      </c>
      <c r="E18450" s="1" t="s">
        <v>133</v>
      </c>
      <c r="F18450" s="1" t="s">
        <v>134</v>
      </c>
      <c r="G18450" s="1" t="s">
        <v>21</v>
      </c>
      <c r="H18450">
        <v>60.000000000000007</v>
      </c>
      <c r="I18450">
        <v>550</v>
      </c>
      <c r="J18450">
        <v>330000.00000000006</v>
      </c>
      <c r="K18450">
        <v>115500.00000000003</v>
      </c>
      <c r="L18450" s="1">
        <v>214500.00000000003</v>
      </c>
      <c r="M18450" s="1" t="s">
        <v>28</v>
      </c>
      <c r="N18450" s="1" t="s">
        <v>196</v>
      </c>
    </row>
    <row r="18451" spans="1:14" x14ac:dyDescent="0.3">
      <c r="A18451" s="1" t="s">
        <v>50</v>
      </c>
      <c r="B18451">
        <v>1128299</v>
      </c>
      <c r="C18451" s="2">
        <v>43887</v>
      </c>
      <c r="D18451" s="1" t="s">
        <v>92</v>
      </c>
      <c r="E18451" s="1" t="s">
        <v>133</v>
      </c>
      <c r="F18451" s="1" t="s">
        <v>134</v>
      </c>
      <c r="G18451" s="1" t="s">
        <v>22</v>
      </c>
      <c r="H18451">
        <v>65.000000000000014</v>
      </c>
      <c r="I18451">
        <v>550</v>
      </c>
      <c r="J18451">
        <v>357500.00000000006</v>
      </c>
      <c r="K18451">
        <v>71500.000000000015</v>
      </c>
      <c r="L18451" s="1">
        <v>286000.00000000006</v>
      </c>
      <c r="M18451" s="1" t="s">
        <v>28</v>
      </c>
      <c r="N18451" s="1" t="s">
        <v>196</v>
      </c>
    </row>
    <row r="18452" spans="1:14" x14ac:dyDescent="0.3">
      <c r="A18452" s="1" t="s">
        <v>50</v>
      </c>
      <c r="B18452">
        <v>1128299</v>
      </c>
      <c r="C18452" s="2">
        <v>43888</v>
      </c>
      <c r="D18452" s="1" t="s">
        <v>92</v>
      </c>
      <c r="E18452" s="1" t="s">
        <v>133</v>
      </c>
      <c r="F18452" s="1" t="s">
        <v>134</v>
      </c>
      <c r="G18452" s="1" t="s">
        <v>23</v>
      </c>
      <c r="H18452">
        <v>60.000000000000007</v>
      </c>
      <c r="I18452">
        <v>375</v>
      </c>
      <c r="J18452">
        <v>225000.00000000003</v>
      </c>
      <c r="K18452">
        <v>78750.000000000015</v>
      </c>
      <c r="L18452" s="1">
        <v>146250</v>
      </c>
      <c r="M18452" s="1" t="s">
        <v>28</v>
      </c>
      <c r="N18452" s="1" t="s">
        <v>197</v>
      </c>
    </row>
    <row r="18453" spans="1:14" x14ac:dyDescent="0.3">
      <c r="A18453" s="1" t="s">
        <v>50</v>
      </c>
      <c r="B18453">
        <v>1128299</v>
      </c>
      <c r="C18453" s="2">
        <v>43889</v>
      </c>
      <c r="D18453" s="1" t="s">
        <v>92</v>
      </c>
      <c r="E18453" s="1" t="s">
        <v>133</v>
      </c>
      <c r="F18453" s="1" t="s">
        <v>134</v>
      </c>
      <c r="G18453" s="1" t="s">
        <v>24</v>
      </c>
      <c r="H18453">
        <v>60.000000000000007</v>
      </c>
      <c r="I18453">
        <v>350</v>
      </c>
      <c r="J18453">
        <v>210000.00000000003</v>
      </c>
      <c r="K18453">
        <v>63000.000000000007</v>
      </c>
      <c r="L18453" s="1">
        <v>147000.00000000003</v>
      </c>
      <c r="M18453" s="1" t="s">
        <v>28</v>
      </c>
      <c r="N18453" s="1" t="s">
        <v>197</v>
      </c>
    </row>
    <row r="18454" spans="1:14" x14ac:dyDescent="0.3">
      <c r="A18454" s="1" t="s">
        <v>50</v>
      </c>
      <c r="B18454">
        <v>1128299</v>
      </c>
      <c r="C18454" s="2">
        <v>43891</v>
      </c>
      <c r="D18454" s="1" t="s">
        <v>92</v>
      </c>
      <c r="E18454" s="1" t="s">
        <v>133</v>
      </c>
      <c r="F18454" s="1" t="s">
        <v>134</v>
      </c>
      <c r="G18454" s="1" t="s">
        <v>18</v>
      </c>
      <c r="H18454">
        <v>70</v>
      </c>
      <c r="I18454">
        <v>325</v>
      </c>
      <c r="J18454">
        <v>227500</v>
      </c>
      <c r="K18454">
        <v>113750.00000000003</v>
      </c>
      <c r="L18454" s="1">
        <v>113749.99999999997</v>
      </c>
      <c r="M18454" s="1" t="s">
        <v>28</v>
      </c>
      <c r="N18454" s="1" t="s">
        <v>196</v>
      </c>
    </row>
    <row r="18455" spans="1:14" x14ac:dyDescent="0.3">
      <c r="A18455" s="1" t="s">
        <v>50</v>
      </c>
      <c r="B18455">
        <v>1128299</v>
      </c>
      <c r="C18455" s="2">
        <v>43892</v>
      </c>
      <c r="D18455" s="1" t="s">
        <v>92</v>
      </c>
      <c r="E18455" s="1" t="s">
        <v>133</v>
      </c>
      <c r="F18455" s="1" t="s">
        <v>134</v>
      </c>
      <c r="G18455" s="1" t="s">
        <v>20</v>
      </c>
      <c r="H18455">
        <v>75.000000000000014</v>
      </c>
      <c r="I18455">
        <v>375</v>
      </c>
      <c r="J18455">
        <v>281250.00000000006</v>
      </c>
      <c r="K18455">
        <v>42187.500000000015</v>
      </c>
      <c r="L18455" s="1">
        <v>239062.50000000006</v>
      </c>
      <c r="M18455" s="1" t="s">
        <v>28</v>
      </c>
      <c r="N18455" s="1" t="s">
        <v>197</v>
      </c>
    </row>
    <row r="18456" spans="1:14" x14ac:dyDescent="0.3">
      <c r="A18456" s="1" t="s">
        <v>50</v>
      </c>
      <c r="B18456">
        <v>1128299</v>
      </c>
      <c r="C18456" s="2">
        <v>43893</v>
      </c>
      <c r="D18456" s="1" t="s">
        <v>92</v>
      </c>
      <c r="E18456" s="1" t="s">
        <v>133</v>
      </c>
      <c r="F18456" s="1" t="s">
        <v>134</v>
      </c>
      <c r="G18456" s="1" t="s">
        <v>21</v>
      </c>
      <c r="H18456">
        <v>60.000000000000007</v>
      </c>
      <c r="I18456">
        <v>575</v>
      </c>
      <c r="J18456">
        <v>345000.00000000006</v>
      </c>
      <c r="K18456">
        <v>120750.00000000003</v>
      </c>
      <c r="L18456" s="1">
        <v>224250.00000000003</v>
      </c>
      <c r="M18456" s="1" t="s">
        <v>28</v>
      </c>
      <c r="N18456" s="1" t="s">
        <v>196</v>
      </c>
    </row>
    <row r="18457" spans="1:14" x14ac:dyDescent="0.3">
      <c r="A18457" s="1" t="s">
        <v>50</v>
      </c>
      <c r="B18457">
        <v>1128299</v>
      </c>
      <c r="C18457" s="2">
        <v>43894</v>
      </c>
      <c r="D18457" s="1" t="s">
        <v>92</v>
      </c>
      <c r="E18457" s="1" t="s">
        <v>133</v>
      </c>
      <c r="F18457" s="1" t="s">
        <v>134</v>
      </c>
      <c r="G18457" s="1" t="s">
        <v>22</v>
      </c>
      <c r="H18457">
        <v>65.000000000000014</v>
      </c>
      <c r="I18457">
        <v>575</v>
      </c>
      <c r="J18457">
        <v>373750.00000000006</v>
      </c>
      <c r="K18457">
        <v>74750.000000000015</v>
      </c>
      <c r="L18457" s="1">
        <v>299000.00000000006</v>
      </c>
      <c r="M18457" s="1" t="s">
        <v>28</v>
      </c>
      <c r="N18457" s="1" t="s">
        <v>196</v>
      </c>
    </row>
    <row r="18458" spans="1:14" x14ac:dyDescent="0.3">
      <c r="A18458" s="1" t="s">
        <v>50</v>
      </c>
      <c r="B18458">
        <v>1128299</v>
      </c>
      <c r="C18458" s="2">
        <v>43895</v>
      </c>
      <c r="D18458" s="1" t="s">
        <v>92</v>
      </c>
      <c r="E18458" s="1" t="s">
        <v>133</v>
      </c>
      <c r="F18458" s="1" t="s">
        <v>134</v>
      </c>
      <c r="G18458" s="1" t="s">
        <v>23</v>
      </c>
      <c r="H18458">
        <v>60.000000000000007</v>
      </c>
      <c r="I18458">
        <v>425</v>
      </c>
      <c r="J18458">
        <v>255000.00000000003</v>
      </c>
      <c r="K18458">
        <v>89250.000000000015</v>
      </c>
      <c r="L18458" s="1">
        <v>165750</v>
      </c>
      <c r="M18458" s="1" t="s">
        <v>28</v>
      </c>
      <c r="N18458" s="1" t="s">
        <v>197</v>
      </c>
    </row>
    <row r="18459" spans="1:14" x14ac:dyDescent="0.3">
      <c r="A18459" s="1" t="s">
        <v>50</v>
      </c>
      <c r="B18459">
        <v>1128299</v>
      </c>
      <c r="C18459" s="2">
        <v>43896</v>
      </c>
      <c r="D18459" s="1" t="s">
        <v>92</v>
      </c>
      <c r="E18459" s="1" t="s">
        <v>133</v>
      </c>
      <c r="F18459" s="1" t="s">
        <v>134</v>
      </c>
      <c r="G18459" s="1" t="s">
        <v>24</v>
      </c>
      <c r="H18459">
        <v>60.000000000000007</v>
      </c>
      <c r="I18459">
        <v>400</v>
      </c>
      <c r="J18459">
        <v>240000.00000000003</v>
      </c>
      <c r="K18459">
        <v>72000</v>
      </c>
      <c r="L18459" s="1">
        <v>168000.00000000003</v>
      </c>
      <c r="M18459" s="1" t="s">
        <v>28</v>
      </c>
      <c r="N18459" s="1" t="s">
        <v>197</v>
      </c>
    </row>
    <row r="18460" spans="1:14" x14ac:dyDescent="0.3">
      <c r="A18460" s="1" t="s">
        <v>50</v>
      </c>
      <c r="B18460">
        <v>1128299</v>
      </c>
      <c r="C18460" s="2">
        <v>43897</v>
      </c>
      <c r="D18460" s="1" t="s">
        <v>92</v>
      </c>
      <c r="E18460" s="1" t="s">
        <v>133</v>
      </c>
      <c r="F18460" s="1" t="s">
        <v>134</v>
      </c>
      <c r="G18460" s="1" t="s">
        <v>18</v>
      </c>
      <c r="H18460">
        <v>70</v>
      </c>
      <c r="I18460">
        <v>350</v>
      </c>
      <c r="J18460">
        <v>245000</v>
      </c>
      <c r="K18460">
        <v>122500.00000000003</v>
      </c>
      <c r="L18460" s="1">
        <v>122499.99999999997</v>
      </c>
      <c r="M18460" s="1" t="s">
        <v>28</v>
      </c>
      <c r="N18460" s="1" t="s">
        <v>196</v>
      </c>
    </row>
    <row r="18461" spans="1:14" x14ac:dyDescent="0.3">
      <c r="A18461" s="1" t="s">
        <v>50</v>
      </c>
      <c r="B18461">
        <v>1128299</v>
      </c>
      <c r="C18461" s="2">
        <v>43898</v>
      </c>
      <c r="D18461" s="1" t="s">
        <v>92</v>
      </c>
      <c r="E18461" s="1" t="s">
        <v>133</v>
      </c>
      <c r="F18461" s="1" t="s">
        <v>134</v>
      </c>
      <c r="G18461" s="1" t="s">
        <v>20</v>
      </c>
      <c r="H18461">
        <v>75.000000000000014</v>
      </c>
      <c r="I18461">
        <v>475</v>
      </c>
      <c r="J18461">
        <v>356250.00000000006</v>
      </c>
      <c r="K18461">
        <v>53437.500000000015</v>
      </c>
      <c r="L18461" s="1">
        <v>302812.50000000006</v>
      </c>
      <c r="M18461" s="1" t="s">
        <v>28</v>
      </c>
      <c r="N18461" s="1" t="s">
        <v>197</v>
      </c>
    </row>
    <row r="18462" spans="1:14" x14ac:dyDescent="0.3">
      <c r="A18462" s="1" t="s">
        <v>50</v>
      </c>
      <c r="B18462">
        <v>1128299</v>
      </c>
      <c r="C18462" s="2">
        <v>43899</v>
      </c>
      <c r="D18462" s="1" t="s">
        <v>92</v>
      </c>
      <c r="E18462" s="1" t="s">
        <v>133</v>
      </c>
      <c r="F18462" s="1" t="s">
        <v>134</v>
      </c>
      <c r="G18462" s="1" t="s">
        <v>21</v>
      </c>
      <c r="H18462">
        <v>60.000000000000007</v>
      </c>
      <c r="I18462">
        <v>675</v>
      </c>
      <c r="J18462">
        <v>405000.00000000006</v>
      </c>
      <c r="K18462">
        <v>141750.00000000003</v>
      </c>
      <c r="L18462" s="1">
        <v>263250</v>
      </c>
      <c r="M18462" s="1" t="s">
        <v>28</v>
      </c>
      <c r="N18462" s="1" t="s">
        <v>196</v>
      </c>
    </row>
    <row r="18463" spans="1:14" x14ac:dyDescent="0.3">
      <c r="A18463" s="1" t="s">
        <v>50</v>
      </c>
      <c r="B18463">
        <v>1128299</v>
      </c>
      <c r="C18463" s="2">
        <v>43900</v>
      </c>
      <c r="D18463" s="1" t="s">
        <v>92</v>
      </c>
      <c r="E18463" s="1" t="s">
        <v>133</v>
      </c>
      <c r="F18463" s="1" t="s">
        <v>134</v>
      </c>
      <c r="G18463" s="1" t="s">
        <v>22</v>
      </c>
      <c r="H18463">
        <v>65.000000000000014</v>
      </c>
      <c r="I18463">
        <v>675</v>
      </c>
      <c r="J18463">
        <v>438750.00000000012</v>
      </c>
      <c r="K18463">
        <v>87750.000000000029</v>
      </c>
      <c r="L18463" s="1">
        <v>351000.00000000012</v>
      </c>
      <c r="M18463" s="1" t="s">
        <v>28</v>
      </c>
      <c r="N18463" s="1" t="s">
        <v>196</v>
      </c>
    </row>
    <row r="18464" spans="1:14" x14ac:dyDescent="0.3">
      <c r="A18464" s="1" t="s">
        <v>50</v>
      </c>
      <c r="B18464">
        <v>1128299</v>
      </c>
      <c r="C18464" s="2">
        <v>43901</v>
      </c>
      <c r="D18464" s="1" t="s">
        <v>92</v>
      </c>
      <c r="E18464" s="1" t="s">
        <v>133</v>
      </c>
      <c r="F18464" s="1" t="s">
        <v>134</v>
      </c>
      <c r="G18464" s="1" t="s">
        <v>23</v>
      </c>
      <c r="H18464">
        <v>60.000000000000007</v>
      </c>
      <c r="I18464">
        <v>475</v>
      </c>
      <c r="J18464">
        <v>285000.00000000006</v>
      </c>
      <c r="K18464">
        <v>99750.000000000029</v>
      </c>
      <c r="L18464" s="1">
        <v>185250.00000000003</v>
      </c>
      <c r="M18464" s="1" t="s">
        <v>28</v>
      </c>
      <c r="N18464" s="1" t="s">
        <v>197</v>
      </c>
    </row>
    <row r="18465" spans="1:14" x14ac:dyDescent="0.3">
      <c r="A18465" s="1" t="s">
        <v>50</v>
      </c>
      <c r="B18465">
        <v>1128299</v>
      </c>
      <c r="C18465" s="2">
        <v>43902</v>
      </c>
      <c r="D18465" s="1" t="s">
        <v>92</v>
      </c>
      <c r="E18465" s="1" t="s">
        <v>133</v>
      </c>
      <c r="F18465" s="1" t="s">
        <v>134</v>
      </c>
      <c r="G18465" s="1" t="s">
        <v>24</v>
      </c>
      <c r="H18465">
        <v>60.000000000000007</v>
      </c>
      <c r="I18465">
        <v>475</v>
      </c>
      <c r="J18465">
        <v>285000.00000000006</v>
      </c>
      <c r="K18465">
        <v>85500.000000000015</v>
      </c>
      <c r="L18465" s="1">
        <v>199500.00000000006</v>
      </c>
      <c r="M18465" s="1" t="s">
        <v>28</v>
      </c>
      <c r="N18465" s="1" t="s">
        <v>197</v>
      </c>
    </row>
    <row r="18466" spans="1:14" x14ac:dyDescent="0.3">
      <c r="A18466" s="1" t="s">
        <v>50</v>
      </c>
      <c r="B18466">
        <v>1128299</v>
      </c>
      <c r="C18466" s="2">
        <v>43903</v>
      </c>
      <c r="D18466" s="1" t="s">
        <v>92</v>
      </c>
      <c r="E18466" s="1" t="s">
        <v>133</v>
      </c>
      <c r="F18466" s="1" t="s">
        <v>134</v>
      </c>
      <c r="G18466" s="1" t="s">
        <v>18</v>
      </c>
      <c r="H18466">
        <v>70</v>
      </c>
      <c r="I18466">
        <v>400</v>
      </c>
      <c r="J18466">
        <v>280000</v>
      </c>
      <c r="K18466">
        <v>140000.00000000003</v>
      </c>
      <c r="L18466" s="1">
        <v>139999.99999999997</v>
      </c>
      <c r="M18466" s="1" t="s">
        <v>28</v>
      </c>
      <c r="N18466" s="1" t="s">
        <v>196</v>
      </c>
    </row>
    <row r="18467" spans="1:14" x14ac:dyDescent="0.3">
      <c r="A18467" s="1" t="s">
        <v>50</v>
      </c>
      <c r="B18467">
        <v>1128299</v>
      </c>
      <c r="C18467" s="2">
        <v>43904</v>
      </c>
      <c r="D18467" s="1" t="s">
        <v>92</v>
      </c>
      <c r="E18467" s="1" t="s">
        <v>133</v>
      </c>
      <c r="F18467" s="1" t="s">
        <v>134</v>
      </c>
      <c r="G18467" s="1" t="s">
        <v>20</v>
      </c>
      <c r="H18467">
        <v>75.000000000000014</v>
      </c>
      <c r="I18467">
        <v>500</v>
      </c>
      <c r="J18467">
        <v>375000.00000000006</v>
      </c>
      <c r="K18467">
        <v>56250.000000000015</v>
      </c>
      <c r="L18467" s="1">
        <v>318750.00000000006</v>
      </c>
      <c r="M18467" s="1" t="s">
        <v>28</v>
      </c>
      <c r="N18467" s="1" t="s">
        <v>197</v>
      </c>
    </row>
    <row r="18468" spans="1:14" x14ac:dyDescent="0.3">
      <c r="A18468" s="1" t="s">
        <v>50</v>
      </c>
      <c r="B18468">
        <v>1128299</v>
      </c>
      <c r="C18468" s="2">
        <v>43905</v>
      </c>
      <c r="D18468" s="1" t="s">
        <v>92</v>
      </c>
      <c r="E18468" s="1" t="s">
        <v>133</v>
      </c>
      <c r="F18468" s="1" t="s">
        <v>134</v>
      </c>
      <c r="G18468" s="1" t="s">
        <v>21</v>
      </c>
      <c r="H18468">
        <v>30</v>
      </c>
      <c r="I18468">
        <v>425</v>
      </c>
      <c r="J18468">
        <v>127500</v>
      </c>
      <c r="K18468">
        <v>44625.000000000007</v>
      </c>
      <c r="L18468" s="1">
        <v>82875</v>
      </c>
      <c r="M18468" s="1" t="s">
        <v>28</v>
      </c>
      <c r="N18468" s="1" t="s">
        <v>196</v>
      </c>
    </row>
    <row r="18469" spans="1:14" x14ac:dyDescent="0.3">
      <c r="A18469" s="1" t="s">
        <v>50</v>
      </c>
      <c r="B18469">
        <v>1128299</v>
      </c>
      <c r="C18469" s="2">
        <v>43906</v>
      </c>
      <c r="D18469" s="1" t="s">
        <v>92</v>
      </c>
      <c r="E18469" s="1" t="s">
        <v>133</v>
      </c>
      <c r="F18469" s="1" t="s">
        <v>134</v>
      </c>
      <c r="G18469" s="1" t="s">
        <v>22</v>
      </c>
      <c r="H18469">
        <v>40</v>
      </c>
      <c r="I18469">
        <v>425</v>
      </c>
      <c r="J18469">
        <v>170000</v>
      </c>
      <c r="K18469">
        <v>34000</v>
      </c>
      <c r="L18469" s="1">
        <v>136000</v>
      </c>
      <c r="M18469" s="1" t="s">
        <v>28</v>
      </c>
      <c r="N18469" s="1" t="s">
        <v>196</v>
      </c>
    </row>
    <row r="18470" spans="1:14" x14ac:dyDescent="0.3">
      <c r="A18470" s="1" t="s">
        <v>50</v>
      </c>
      <c r="B18470">
        <v>1128299</v>
      </c>
      <c r="C18470" s="2">
        <v>43907</v>
      </c>
      <c r="D18470" s="1" t="s">
        <v>92</v>
      </c>
      <c r="E18470" s="1" t="s">
        <v>133</v>
      </c>
      <c r="F18470" s="1" t="s">
        <v>134</v>
      </c>
      <c r="G18470" s="1" t="s">
        <v>23</v>
      </c>
      <c r="H18470">
        <v>40</v>
      </c>
      <c r="I18470">
        <v>425</v>
      </c>
      <c r="J18470">
        <v>170000</v>
      </c>
      <c r="K18470">
        <v>59500.000000000007</v>
      </c>
      <c r="L18470" s="1">
        <v>110500</v>
      </c>
      <c r="M18470" s="1" t="s">
        <v>28</v>
      </c>
      <c r="N18470" s="1" t="s">
        <v>197</v>
      </c>
    </row>
    <row r="18471" spans="1:14" x14ac:dyDescent="0.3">
      <c r="A18471" s="1" t="s">
        <v>50</v>
      </c>
      <c r="B18471">
        <v>1128299</v>
      </c>
      <c r="C18471" s="2">
        <v>43908</v>
      </c>
      <c r="D18471" s="1" t="s">
        <v>92</v>
      </c>
      <c r="E18471" s="1" t="s">
        <v>133</v>
      </c>
      <c r="F18471" s="1" t="s">
        <v>134</v>
      </c>
      <c r="G18471" s="1" t="s">
        <v>24</v>
      </c>
      <c r="H18471">
        <v>40</v>
      </c>
      <c r="I18471">
        <v>275</v>
      </c>
      <c r="J18471">
        <v>110000</v>
      </c>
      <c r="K18471">
        <v>33000</v>
      </c>
      <c r="L18471" s="1">
        <v>77000</v>
      </c>
      <c r="M18471" s="1" t="s">
        <v>28</v>
      </c>
      <c r="N18471" s="1" t="s">
        <v>197</v>
      </c>
    </row>
    <row r="18472" spans="1:14" x14ac:dyDescent="0.3">
      <c r="A18472" s="1" t="s">
        <v>50</v>
      </c>
      <c r="B18472">
        <v>1128299</v>
      </c>
      <c r="C18472" s="2">
        <v>44601</v>
      </c>
      <c r="D18472" s="1" t="s">
        <v>92</v>
      </c>
      <c r="E18472" s="1" t="s">
        <v>133</v>
      </c>
      <c r="F18472" s="1" t="s">
        <v>134</v>
      </c>
      <c r="G18472" s="1" t="s">
        <v>23</v>
      </c>
      <c r="H18472">
        <v>65</v>
      </c>
      <c r="I18472">
        <v>550</v>
      </c>
      <c r="J18472">
        <v>357500</v>
      </c>
      <c r="K18472">
        <v>143000</v>
      </c>
      <c r="L18472" s="1">
        <v>214500</v>
      </c>
      <c r="M18472" s="1" t="s">
        <v>28</v>
      </c>
      <c r="N18472" s="1" t="s">
        <v>197</v>
      </c>
    </row>
    <row r="18473" spans="1:14" x14ac:dyDescent="0.3">
      <c r="A18473" s="1" t="s">
        <v>50</v>
      </c>
      <c r="B18473">
        <v>1128299</v>
      </c>
      <c r="C18473" s="2">
        <v>44602</v>
      </c>
      <c r="D18473" s="1" t="s">
        <v>92</v>
      </c>
      <c r="E18473" s="1" t="s">
        <v>133</v>
      </c>
      <c r="F18473" s="1" t="s">
        <v>134</v>
      </c>
      <c r="G18473" s="1" t="s">
        <v>24</v>
      </c>
      <c r="H18473">
        <v>60</v>
      </c>
      <c r="I18473">
        <v>450</v>
      </c>
      <c r="J18473">
        <v>270000</v>
      </c>
      <c r="K18473">
        <v>94500</v>
      </c>
      <c r="L18473" s="1">
        <v>175500</v>
      </c>
      <c r="M18473" s="1" t="s">
        <v>28</v>
      </c>
      <c r="N18473" s="1" t="s">
        <v>197</v>
      </c>
    </row>
    <row r="18474" spans="1:14" x14ac:dyDescent="0.3">
      <c r="A18474" s="1" t="s">
        <v>50</v>
      </c>
      <c r="B18474">
        <v>1128299</v>
      </c>
      <c r="C18474" s="2">
        <v>44603</v>
      </c>
      <c r="D18474" s="1" t="s">
        <v>92</v>
      </c>
      <c r="E18474" s="1" t="s">
        <v>133</v>
      </c>
      <c r="F18474" s="1" t="s">
        <v>134</v>
      </c>
      <c r="G18474" s="1" t="s">
        <v>18</v>
      </c>
      <c r="H18474">
        <v>65</v>
      </c>
      <c r="I18474">
        <v>500</v>
      </c>
      <c r="J18474">
        <v>325000</v>
      </c>
      <c r="K18474">
        <v>178750</v>
      </c>
      <c r="L18474" s="1">
        <v>146250</v>
      </c>
      <c r="M18474" s="1" t="s">
        <v>28</v>
      </c>
      <c r="N18474" s="1" t="s">
        <v>196</v>
      </c>
    </row>
    <row r="18475" spans="1:14" x14ac:dyDescent="0.3">
      <c r="A18475" s="1" t="s">
        <v>50</v>
      </c>
      <c r="B18475">
        <v>1128299</v>
      </c>
      <c r="C18475" s="2">
        <v>44604</v>
      </c>
      <c r="D18475" s="1" t="s">
        <v>92</v>
      </c>
      <c r="E18475" s="1" t="s">
        <v>133</v>
      </c>
      <c r="F18475" s="1" t="s">
        <v>134</v>
      </c>
      <c r="G18475" s="1" t="s">
        <v>20</v>
      </c>
      <c r="H18475">
        <v>80</v>
      </c>
      <c r="I18475">
        <v>500</v>
      </c>
      <c r="J18475">
        <v>400000</v>
      </c>
      <c r="K18475">
        <v>80000</v>
      </c>
      <c r="L18475" s="1">
        <v>320000</v>
      </c>
      <c r="M18475" s="1" t="s">
        <v>28</v>
      </c>
      <c r="N18475" s="1" t="s">
        <v>197</v>
      </c>
    </row>
    <row r="18476" spans="1:14" x14ac:dyDescent="0.3">
      <c r="A18476" s="1" t="s">
        <v>50</v>
      </c>
      <c r="B18476">
        <v>1128299</v>
      </c>
      <c r="C18476" s="2">
        <v>44605</v>
      </c>
      <c r="D18476" s="1" t="s">
        <v>92</v>
      </c>
      <c r="E18476" s="1" t="s">
        <v>133</v>
      </c>
      <c r="F18476" s="1" t="s">
        <v>134</v>
      </c>
      <c r="G18476" s="1" t="s">
        <v>21</v>
      </c>
      <c r="H18476">
        <v>65</v>
      </c>
      <c r="I18476">
        <v>700</v>
      </c>
      <c r="J18476">
        <v>455000</v>
      </c>
      <c r="K18476">
        <v>182000</v>
      </c>
      <c r="L18476" s="1">
        <v>273000</v>
      </c>
      <c r="M18476" s="1" t="s">
        <v>28</v>
      </c>
      <c r="N18476" s="1" t="s">
        <v>196</v>
      </c>
    </row>
    <row r="18477" spans="1:14" x14ac:dyDescent="0.3">
      <c r="A18477" s="1" t="s">
        <v>50</v>
      </c>
      <c r="B18477">
        <v>1128299</v>
      </c>
      <c r="C18477" s="2">
        <v>44606</v>
      </c>
      <c r="D18477" s="1" t="s">
        <v>92</v>
      </c>
      <c r="E18477" s="1" t="s">
        <v>133</v>
      </c>
      <c r="F18477" s="1" t="s">
        <v>134</v>
      </c>
      <c r="G18477" s="1" t="s">
        <v>22</v>
      </c>
      <c r="H18477">
        <v>70</v>
      </c>
      <c r="I18477">
        <v>650</v>
      </c>
      <c r="J18477">
        <v>455000</v>
      </c>
      <c r="K18477">
        <v>113750</v>
      </c>
      <c r="L18477" s="1">
        <v>341250</v>
      </c>
      <c r="M18477" s="1" t="s">
        <v>28</v>
      </c>
      <c r="N18477" s="1" t="s">
        <v>196</v>
      </c>
    </row>
    <row r="18478" spans="1:14" x14ac:dyDescent="0.3">
      <c r="A18478" s="1" t="s">
        <v>50</v>
      </c>
      <c r="B18478">
        <v>1128299</v>
      </c>
      <c r="C18478" s="2">
        <v>44607</v>
      </c>
      <c r="D18478" s="1" t="s">
        <v>92</v>
      </c>
      <c r="E18478" s="1" t="s">
        <v>133</v>
      </c>
      <c r="F18478" s="1" t="s">
        <v>134</v>
      </c>
      <c r="G18478" s="1" t="s">
        <v>23</v>
      </c>
      <c r="H18478">
        <v>65</v>
      </c>
      <c r="I18478">
        <v>525</v>
      </c>
      <c r="J18478">
        <v>341250</v>
      </c>
      <c r="K18478">
        <v>136500</v>
      </c>
      <c r="L18478" s="1">
        <v>204750</v>
      </c>
      <c r="M18478" s="1" t="s">
        <v>28</v>
      </c>
      <c r="N18478" s="1" t="s">
        <v>197</v>
      </c>
    </row>
    <row r="18479" spans="1:14" x14ac:dyDescent="0.3">
      <c r="A18479" s="1" t="s">
        <v>50</v>
      </c>
      <c r="B18479">
        <v>1128299</v>
      </c>
      <c r="C18479" s="2">
        <v>44608</v>
      </c>
      <c r="D18479" s="1" t="s">
        <v>92</v>
      </c>
      <c r="E18479" s="1" t="s">
        <v>133</v>
      </c>
      <c r="F18479" s="1" t="s">
        <v>134</v>
      </c>
      <c r="G18479" s="1" t="s">
        <v>24</v>
      </c>
      <c r="H18479">
        <v>65</v>
      </c>
      <c r="I18479">
        <v>475</v>
      </c>
      <c r="J18479">
        <v>308750</v>
      </c>
      <c r="K18479">
        <v>108062.5</v>
      </c>
      <c r="L18479" s="1">
        <v>200687.5</v>
      </c>
      <c r="M18479" s="1" t="s">
        <v>28</v>
      </c>
      <c r="N18479" s="1" t="s">
        <v>197</v>
      </c>
    </row>
    <row r="18480" spans="1:14" x14ac:dyDescent="0.3">
      <c r="A18480" s="1" t="s">
        <v>50</v>
      </c>
      <c r="B18480">
        <v>1128299</v>
      </c>
      <c r="C18480" s="2">
        <v>44609</v>
      </c>
      <c r="D18480" s="1" t="s">
        <v>92</v>
      </c>
      <c r="E18480" s="1" t="s">
        <v>133</v>
      </c>
      <c r="F18480" s="1" t="s">
        <v>134</v>
      </c>
      <c r="G18480" s="1" t="s">
        <v>18</v>
      </c>
      <c r="H18480">
        <v>75</v>
      </c>
      <c r="I18480">
        <v>475</v>
      </c>
      <c r="J18480">
        <v>356250</v>
      </c>
      <c r="K18480">
        <v>195937.50000000003</v>
      </c>
      <c r="L18480" s="1">
        <v>160312.49999999997</v>
      </c>
      <c r="M18480" s="1" t="s">
        <v>28</v>
      </c>
      <c r="N18480" s="1" t="s">
        <v>196</v>
      </c>
    </row>
    <row r="18481" spans="1:14" x14ac:dyDescent="0.3">
      <c r="A18481" s="1" t="s">
        <v>50</v>
      </c>
      <c r="B18481">
        <v>1128299</v>
      </c>
      <c r="C18481" s="2">
        <v>44610</v>
      </c>
      <c r="D18481" s="1" t="s">
        <v>92</v>
      </c>
      <c r="E18481" s="1" t="s">
        <v>133</v>
      </c>
      <c r="F18481" s="1" t="s">
        <v>134</v>
      </c>
      <c r="G18481" s="1" t="s">
        <v>20</v>
      </c>
      <c r="H18481">
        <v>80</v>
      </c>
      <c r="I18481">
        <v>400</v>
      </c>
      <c r="J18481">
        <v>320000</v>
      </c>
      <c r="K18481">
        <v>64000</v>
      </c>
      <c r="L18481" s="1">
        <v>256000</v>
      </c>
      <c r="M18481" s="1" t="s">
        <v>28</v>
      </c>
      <c r="N18481" s="1" t="s">
        <v>197</v>
      </c>
    </row>
    <row r="18482" spans="1:14" x14ac:dyDescent="0.3">
      <c r="A18482" s="1" t="s">
        <v>50</v>
      </c>
      <c r="B18482">
        <v>1128299</v>
      </c>
      <c r="C18482" s="2">
        <v>44611</v>
      </c>
      <c r="D18482" s="1" t="s">
        <v>92</v>
      </c>
      <c r="E18482" s="1" t="s">
        <v>133</v>
      </c>
      <c r="F18482" s="1" t="s">
        <v>134</v>
      </c>
      <c r="G18482" s="1" t="s">
        <v>21</v>
      </c>
      <c r="H18482">
        <v>60.000000000000007</v>
      </c>
      <c r="I18482">
        <v>600</v>
      </c>
      <c r="J18482">
        <v>360000.00000000006</v>
      </c>
      <c r="K18482">
        <v>126000.00000000003</v>
      </c>
      <c r="L18482" s="1">
        <v>234000.00000000003</v>
      </c>
      <c r="M18482" s="1" t="s">
        <v>28</v>
      </c>
      <c r="N18482" s="1" t="s">
        <v>196</v>
      </c>
    </row>
    <row r="18483" spans="1:14" x14ac:dyDescent="0.3">
      <c r="A18483" s="1" t="s">
        <v>50</v>
      </c>
      <c r="B18483">
        <v>1128299</v>
      </c>
      <c r="C18483" s="2">
        <v>44612</v>
      </c>
      <c r="D18483" s="1" t="s">
        <v>92</v>
      </c>
      <c r="E18483" s="1" t="s">
        <v>133</v>
      </c>
      <c r="F18483" s="1" t="s">
        <v>134</v>
      </c>
      <c r="G18483" s="1" t="s">
        <v>22</v>
      </c>
      <c r="H18483">
        <v>65.000000000000014</v>
      </c>
      <c r="I18483">
        <v>600</v>
      </c>
      <c r="J18483">
        <v>390000.00000000006</v>
      </c>
      <c r="K18483">
        <v>78000.000000000015</v>
      </c>
      <c r="L18483" s="1">
        <v>312000.00000000006</v>
      </c>
      <c r="M18483" s="1" t="s">
        <v>28</v>
      </c>
      <c r="N18483" s="1" t="s">
        <v>196</v>
      </c>
    </row>
    <row r="18484" spans="1:14" x14ac:dyDescent="0.3">
      <c r="A18484" s="1" t="s">
        <v>50</v>
      </c>
      <c r="B18484">
        <v>1128299</v>
      </c>
      <c r="C18484" s="2">
        <v>44613</v>
      </c>
      <c r="D18484" s="1" t="s">
        <v>92</v>
      </c>
      <c r="E18484" s="1" t="s">
        <v>133</v>
      </c>
      <c r="F18484" s="1" t="s">
        <v>134</v>
      </c>
      <c r="G18484" s="1" t="s">
        <v>23</v>
      </c>
      <c r="H18484">
        <v>60.000000000000007</v>
      </c>
      <c r="I18484">
        <v>450</v>
      </c>
      <c r="J18484">
        <v>270000.00000000006</v>
      </c>
      <c r="K18484">
        <v>94500.000000000029</v>
      </c>
      <c r="L18484" s="1">
        <v>175500.00000000003</v>
      </c>
      <c r="M18484" s="1" t="s">
        <v>28</v>
      </c>
      <c r="N18484" s="1" t="s">
        <v>197</v>
      </c>
    </row>
    <row r="18485" spans="1:14" x14ac:dyDescent="0.3">
      <c r="A18485" s="1" t="s">
        <v>50</v>
      </c>
      <c r="B18485">
        <v>1128299</v>
      </c>
      <c r="C18485" s="2">
        <v>44614</v>
      </c>
      <c r="D18485" s="1" t="s">
        <v>92</v>
      </c>
      <c r="E18485" s="1" t="s">
        <v>133</v>
      </c>
      <c r="F18485" s="1" t="s">
        <v>134</v>
      </c>
      <c r="G18485" s="1" t="s">
        <v>24</v>
      </c>
      <c r="H18485">
        <v>60.000000000000007</v>
      </c>
      <c r="I18485">
        <v>400</v>
      </c>
      <c r="J18485">
        <v>240000.00000000003</v>
      </c>
      <c r="K18485">
        <v>72000</v>
      </c>
      <c r="L18485" s="1">
        <v>168000.00000000003</v>
      </c>
      <c r="M18485" s="1" t="s">
        <v>28</v>
      </c>
      <c r="N18485" s="1" t="s">
        <v>197</v>
      </c>
    </row>
    <row r="18486" spans="1:14" x14ac:dyDescent="0.3">
      <c r="A18486" s="1" t="s">
        <v>50</v>
      </c>
      <c r="B18486">
        <v>1128299</v>
      </c>
      <c r="C18486" s="2">
        <v>44615</v>
      </c>
      <c r="D18486" s="1" t="s">
        <v>92</v>
      </c>
      <c r="E18486" s="1" t="s">
        <v>133</v>
      </c>
      <c r="F18486" s="1" t="s">
        <v>134</v>
      </c>
      <c r="G18486" s="1" t="s">
        <v>18</v>
      </c>
      <c r="H18486">
        <v>70</v>
      </c>
      <c r="I18486">
        <v>400</v>
      </c>
      <c r="J18486">
        <v>280000</v>
      </c>
      <c r="K18486">
        <v>140000.00000000003</v>
      </c>
      <c r="L18486" s="1">
        <v>139999.99999999997</v>
      </c>
      <c r="M18486" s="1" t="s">
        <v>28</v>
      </c>
      <c r="N18486" s="1" t="s">
        <v>196</v>
      </c>
    </row>
    <row r="18487" spans="1:14" x14ac:dyDescent="0.3">
      <c r="A18487" s="1" t="s">
        <v>50</v>
      </c>
      <c r="B18487">
        <v>1128299</v>
      </c>
      <c r="C18487" s="2">
        <v>44616</v>
      </c>
      <c r="D18487" s="1" t="s">
        <v>92</v>
      </c>
      <c r="E18487" s="1" t="s">
        <v>133</v>
      </c>
      <c r="F18487" s="1" t="s">
        <v>134</v>
      </c>
      <c r="G18487" s="1" t="s">
        <v>20</v>
      </c>
      <c r="H18487">
        <v>75.000000000000014</v>
      </c>
      <c r="I18487">
        <v>450</v>
      </c>
      <c r="J18487">
        <v>337500.00000000006</v>
      </c>
      <c r="K18487">
        <v>50625.000000000015</v>
      </c>
      <c r="L18487" s="1">
        <v>286875.00000000006</v>
      </c>
      <c r="M18487" s="1" t="s">
        <v>28</v>
      </c>
      <c r="N18487" s="1" t="s">
        <v>197</v>
      </c>
    </row>
    <row r="18488" spans="1:14" x14ac:dyDescent="0.3">
      <c r="A18488" s="1" t="s">
        <v>50</v>
      </c>
      <c r="B18488">
        <v>1128299</v>
      </c>
      <c r="C18488" s="2">
        <v>44617</v>
      </c>
      <c r="D18488" s="1" t="s">
        <v>92</v>
      </c>
      <c r="E18488" s="1" t="s">
        <v>133</v>
      </c>
      <c r="F18488" s="1" t="s">
        <v>134</v>
      </c>
      <c r="G18488" s="1" t="s">
        <v>21</v>
      </c>
      <c r="H18488">
        <v>60.000000000000007</v>
      </c>
      <c r="I18488">
        <v>550</v>
      </c>
      <c r="J18488">
        <v>330000.00000000006</v>
      </c>
      <c r="K18488">
        <v>115500.00000000003</v>
      </c>
      <c r="L18488" s="1">
        <v>214500.00000000003</v>
      </c>
      <c r="M18488" s="1" t="s">
        <v>28</v>
      </c>
      <c r="N18488" s="1" t="s">
        <v>196</v>
      </c>
    </row>
    <row r="18489" spans="1:14" x14ac:dyDescent="0.3">
      <c r="A18489" s="1" t="s">
        <v>50</v>
      </c>
      <c r="B18489">
        <v>1128299</v>
      </c>
      <c r="C18489" s="2">
        <v>44618</v>
      </c>
      <c r="D18489" s="1" t="s">
        <v>92</v>
      </c>
      <c r="E18489" s="1" t="s">
        <v>133</v>
      </c>
      <c r="F18489" s="1" t="s">
        <v>134</v>
      </c>
      <c r="G18489" s="1" t="s">
        <v>22</v>
      </c>
      <c r="H18489">
        <v>65.000000000000014</v>
      </c>
      <c r="I18489">
        <v>550</v>
      </c>
      <c r="J18489">
        <v>357500.00000000006</v>
      </c>
      <c r="K18489">
        <v>71500.000000000015</v>
      </c>
      <c r="L18489" s="1">
        <v>286000.00000000006</v>
      </c>
      <c r="M18489" s="1" t="s">
        <v>28</v>
      </c>
      <c r="N18489" s="1" t="s">
        <v>196</v>
      </c>
    </row>
    <row r="18490" spans="1:14" x14ac:dyDescent="0.3">
      <c r="A18490" s="1" t="s">
        <v>50</v>
      </c>
      <c r="B18490">
        <v>1128299</v>
      </c>
      <c r="C18490" s="2">
        <v>44619</v>
      </c>
      <c r="D18490" s="1" t="s">
        <v>92</v>
      </c>
      <c r="E18490" s="1" t="s">
        <v>133</v>
      </c>
      <c r="F18490" s="1" t="s">
        <v>134</v>
      </c>
      <c r="G18490" s="1" t="s">
        <v>23</v>
      </c>
      <c r="H18490">
        <v>60.000000000000007</v>
      </c>
      <c r="I18490">
        <v>375</v>
      </c>
      <c r="J18490">
        <v>225000.00000000003</v>
      </c>
      <c r="K18490">
        <v>78750.000000000015</v>
      </c>
      <c r="L18490" s="1">
        <v>146250</v>
      </c>
      <c r="M18490" s="1" t="s">
        <v>28</v>
      </c>
      <c r="N18490" s="1" t="s">
        <v>197</v>
      </c>
    </row>
    <row r="18491" spans="1:14" x14ac:dyDescent="0.3">
      <c r="A18491" s="1" t="s">
        <v>50</v>
      </c>
      <c r="B18491">
        <v>1128299</v>
      </c>
      <c r="C18491" s="2">
        <v>44620</v>
      </c>
      <c r="D18491" s="1" t="s">
        <v>92</v>
      </c>
      <c r="E18491" s="1" t="s">
        <v>133</v>
      </c>
      <c r="F18491" s="1" t="s">
        <v>134</v>
      </c>
      <c r="G18491" s="1" t="s">
        <v>24</v>
      </c>
      <c r="H18491">
        <v>60.000000000000007</v>
      </c>
      <c r="I18491">
        <v>350</v>
      </c>
      <c r="J18491">
        <v>210000.00000000003</v>
      </c>
      <c r="K18491">
        <v>63000.000000000007</v>
      </c>
      <c r="L18491" s="1">
        <v>147000.00000000003</v>
      </c>
      <c r="M18491" s="1" t="s">
        <v>28</v>
      </c>
      <c r="N18491" s="1" t="s">
        <v>197</v>
      </c>
    </row>
    <row r="18492" spans="1:14" x14ac:dyDescent="0.3">
      <c r="A18492" s="1" t="s">
        <v>50</v>
      </c>
      <c r="B18492">
        <v>1128299</v>
      </c>
      <c r="C18492" s="2">
        <v>44621</v>
      </c>
      <c r="D18492" s="1" t="s">
        <v>92</v>
      </c>
      <c r="E18492" s="1" t="s">
        <v>133</v>
      </c>
      <c r="F18492" s="1" t="s">
        <v>134</v>
      </c>
      <c r="G18492" s="1" t="s">
        <v>18</v>
      </c>
      <c r="H18492">
        <v>70</v>
      </c>
      <c r="I18492">
        <v>325</v>
      </c>
      <c r="J18492">
        <v>227500</v>
      </c>
      <c r="K18492">
        <v>113750.00000000003</v>
      </c>
      <c r="L18492" s="1">
        <v>113749.99999999997</v>
      </c>
      <c r="M18492" s="1" t="s">
        <v>28</v>
      </c>
      <c r="N18492" s="1" t="s">
        <v>196</v>
      </c>
    </row>
    <row r="18493" spans="1:14" x14ac:dyDescent="0.3">
      <c r="A18493" s="1" t="s">
        <v>50</v>
      </c>
      <c r="B18493">
        <v>1128299</v>
      </c>
      <c r="C18493" s="2">
        <v>44622</v>
      </c>
      <c r="D18493" s="1" t="s">
        <v>92</v>
      </c>
      <c r="E18493" s="1" t="s">
        <v>133</v>
      </c>
      <c r="F18493" s="1" t="s">
        <v>134</v>
      </c>
      <c r="G18493" s="1" t="s">
        <v>20</v>
      </c>
      <c r="H18493">
        <v>75.000000000000014</v>
      </c>
      <c r="I18493">
        <v>375</v>
      </c>
      <c r="J18493">
        <v>281250.00000000006</v>
      </c>
      <c r="K18493">
        <v>42187.500000000015</v>
      </c>
      <c r="L18493" s="1">
        <v>239062.50000000006</v>
      </c>
      <c r="M18493" s="1" t="s">
        <v>28</v>
      </c>
      <c r="N18493" s="1" t="s">
        <v>197</v>
      </c>
    </row>
    <row r="18494" spans="1:14" x14ac:dyDescent="0.3">
      <c r="A18494" s="1" t="s">
        <v>50</v>
      </c>
      <c r="B18494">
        <v>1128299</v>
      </c>
      <c r="C18494" s="2">
        <v>44623</v>
      </c>
      <c r="D18494" s="1" t="s">
        <v>92</v>
      </c>
      <c r="E18494" s="1" t="s">
        <v>133</v>
      </c>
      <c r="F18494" s="1" t="s">
        <v>134</v>
      </c>
      <c r="G18494" s="1" t="s">
        <v>21</v>
      </c>
      <c r="H18494">
        <v>60.000000000000007</v>
      </c>
      <c r="I18494">
        <v>575</v>
      </c>
      <c r="J18494">
        <v>345000.00000000006</v>
      </c>
      <c r="K18494">
        <v>120750.00000000003</v>
      </c>
      <c r="L18494" s="1">
        <v>224250.00000000003</v>
      </c>
      <c r="M18494" s="1" t="s">
        <v>28</v>
      </c>
      <c r="N18494" s="1" t="s">
        <v>196</v>
      </c>
    </row>
    <row r="18495" spans="1:14" x14ac:dyDescent="0.3">
      <c r="A18495" s="1" t="s">
        <v>50</v>
      </c>
      <c r="B18495">
        <v>1128299</v>
      </c>
      <c r="C18495" s="2">
        <v>44624</v>
      </c>
      <c r="D18495" s="1" t="s">
        <v>92</v>
      </c>
      <c r="E18495" s="1" t="s">
        <v>133</v>
      </c>
      <c r="F18495" s="1" t="s">
        <v>134</v>
      </c>
      <c r="G18495" s="1" t="s">
        <v>22</v>
      </c>
      <c r="H18495">
        <v>65.000000000000014</v>
      </c>
      <c r="I18495">
        <v>575</v>
      </c>
      <c r="J18495">
        <v>373750.00000000006</v>
      </c>
      <c r="K18495">
        <v>74750.000000000015</v>
      </c>
      <c r="L18495" s="1">
        <v>299000.00000000006</v>
      </c>
      <c r="M18495" s="1" t="s">
        <v>28</v>
      </c>
      <c r="N18495" s="1" t="s">
        <v>196</v>
      </c>
    </row>
    <row r="18496" spans="1:14" x14ac:dyDescent="0.3">
      <c r="A18496" s="1" t="s">
        <v>50</v>
      </c>
      <c r="B18496">
        <v>1128299</v>
      </c>
      <c r="C18496" s="2">
        <v>44625</v>
      </c>
      <c r="D18496" s="1" t="s">
        <v>92</v>
      </c>
      <c r="E18496" s="1" t="s">
        <v>133</v>
      </c>
      <c r="F18496" s="1" t="s">
        <v>134</v>
      </c>
      <c r="G18496" s="1" t="s">
        <v>23</v>
      </c>
      <c r="H18496">
        <v>60.000000000000007</v>
      </c>
      <c r="I18496">
        <v>425</v>
      </c>
      <c r="J18496">
        <v>255000.00000000003</v>
      </c>
      <c r="K18496">
        <v>89250.000000000015</v>
      </c>
      <c r="L18496" s="1">
        <v>165750</v>
      </c>
      <c r="M18496" s="1" t="s">
        <v>28</v>
      </c>
      <c r="N18496" s="1" t="s">
        <v>197</v>
      </c>
    </row>
    <row r="18497" spans="1:14" x14ac:dyDescent="0.3">
      <c r="A18497" s="1" t="s">
        <v>50</v>
      </c>
      <c r="B18497">
        <v>1128299</v>
      </c>
      <c r="C18497" s="2">
        <v>44626</v>
      </c>
      <c r="D18497" s="1" t="s">
        <v>92</v>
      </c>
      <c r="E18497" s="1" t="s">
        <v>133</v>
      </c>
      <c r="F18497" s="1" t="s">
        <v>134</v>
      </c>
      <c r="G18497" s="1" t="s">
        <v>24</v>
      </c>
      <c r="H18497">
        <v>60.000000000000007</v>
      </c>
      <c r="I18497">
        <v>400</v>
      </c>
      <c r="J18497">
        <v>240000.00000000003</v>
      </c>
      <c r="K18497">
        <v>72000</v>
      </c>
      <c r="L18497" s="1">
        <v>168000.00000000003</v>
      </c>
      <c r="M18497" s="1" t="s">
        <v>28</v>
      </c>
      <c r="N18497" s="1" t="s">
        <v>197</v>
      </c>
    </row>
    <row r="18498" spans="1:14" x14ac:dyDescent="0.3">
      <c r="A18498" s="1" t="s">
        <v>50</v>
      </c>
      <c r="B18498">
        <v>1128299</v>
      </c>
      <c r="C18498" s="2">
        <v>44627</v>
      </c>
      <c r="D18498" s="1" t="s">
        <v>92</v>
      </c>
      <c r="E18498" s="1" t="s">
        <v>133</v>
      </c>
      <c r="F18498" s="1" t="s">
        <v>134</v>
      </c>
      <c r="G18498" s="1" t="s">
        <v>18</v>
      </c>
      <c r="H18498">
        <v>70</v>
      </c>
      <c r="I18498">
        <v>350</v>
      </c>
      <c r="J18498">
        <v>245000</v>
      </c>
      <c r="K18498">
        <v>122500.00000000003</v>
      </c>
      <c r="L18498" s="1">
        <v>122499.99999999997</v>
      </c>
      <c r="M18498" s="1" t="s">
        <v>28</v>
      </c>
      <c r="N18498" s="1" t="s">
        <v>196</v>
      </c>
    </row>
    <row r="18499" spans="1:14" x14ac:dyDescent="0.3">
      <c r="A18499" s="1" t="s">
        <v>50</v>
      </c>
      <c r="B18499">
        <v>1128299</v>
      </c>
      <c r="C18499" s="2">
        <v>44628</v>
      </c>
      <c r="D18499" s="1" t="s">
        <v>92</v>
      </c>
      <c r="E18499" s="1" t="s">
        <v>133</v>
      </c>
      <c r="F18499" s="1" t="s">
        <v>134</v>
      </c>
      <c r="G18499" s="1" t="s">
        <v>20</v>
      </c>
      <c r="H18499">
        <v>75.000000000000014</v>
      </c>
      <c r="I18499">
        <v>475</v>
      </c>
      <c r="J18499">
        <v>356250.00000000006</v>
      </c>
      <c r="K18499">
        <v>53437.500000000015</v>
      </c>
      <c r="L18499" s="1">
        <v>302812.50000000006</v>
      </c>
      <c r="M18499" s="1" t="s">
        <v>28</v>
      </c>
      <c r="N18499" s="1" t="s">
        <v>197</v>
      </c>
    </row>
    <row r="18500" spans="1:14" x14ac:dyDescent="0.3">
      <c r="A18500" s="1" t="s">
        <v>50</v>
      </c>
      <c r="B18500">
        <v>1128299</v>
      </c>
      <c r="C18500" s="2">
        <v>44629</v>
      </c>
      <c r="D18500" s="1" t="s">
        <v>92</v>
      </c>
      <c r="E18500" s="1" t="s">
        <v>133</v>
      </c>
      <c r="F18500" s="1" t="s">
        <v>134</v>
      </c>
      <c r="G18500" s="1" t="s">
        <v>21</v>
      </c>
      <c r="H18500">
        <v>60.000000000000007</v>
      </c>
      <c r="I18500">
        <v>675</v>
      </c>
      <c r="J18500">
        <v>405000.00000000006</v>
      </c>
      <c r="K18500">
        <v>141750.00000000003</v>
      </c>
      <c r="L18500" s="1">
        <v>263250</v>
      </c>
      <c r="M18500" s="1" t="s">
        <v>28</v>
      </c>
      <c r="N18500" s="1" t="s">
        <v>196</v>
      </c>
    </row>
    <row r="18501" spans="1:14" x14ac:dyDescent="0.3">
      <c r="A18501" s="1" t="s">
        <v>50</v>
      </c>
      <c r="B18501">
        <v>1128299</v>
      </c>
      <c r="C18501" s="2">
        <v>44630</v>
      </c>
      <c r="D18501" s="1" t="s">
        <v>92</v>
      </c>
      <c r="E18501" s="1" t="s">
        <v>133</v>
      </c>
      <c r="F18501" s="1" t="s">
        <v>134</v>
      </c>
      <c r="G18501" s="1" t="s">
        <v>22</v>
      </c>
      <c r="H18501">
        <v>65.000000000000014</v>
      </c>
      <c r="I18501">
        <v>675</v>
      </c>
      <c r="J18501">
        <v>438750.00000000012</v>
      </c>
      <c r="K18501">
        <v>87750.000000000029</v>
      </c>
      <c r="L18501" s="1">
        <v>351000.00000000012</v>
      </c>
      <c r="M18501" s="1" t="s">
        <v>28</v>
      </c>
      <c r="N18501" s="1" t="s">
        <v>196</v>
      </c>
    </row>
    <row r="18502" spans="1:14" x14ac:dyDescent="0.3">
      <c r="A18502" s="1" t="s">
        <v>50</v>
      </c>
      <c r="B18502">
        <v>1128299</v>
      </c>
      <c r="C18502" s="2">
        <v>44631</v>
      </c>
      <c r="D18502" s="1" t="s">
        <v>92</v>
      </c>
      <c r="E18502" s="1" t="s">
        <v>133</v>
      </c>
      <c r="F18502" s="1" t="s">
        <v>134</v>
      </c>
      <c r="G18502" s="1" t="s">
        <v>23</v>
      </c>
      <c r="H18502">
        <v>60.000000000000007</v>
      </c>
      <c r="I18502">
        <v>475</v>
      </c>
      <c r="J18502">
        <v>285000.00000000006</v>
      </c>
      <c r="K18502">
        <v>99750.000000000029</v>
      </c>
      <c r="L18502" s="1">
        <v>185250.00000000003</v>
      </c>
      <c r="M18502" s="1" t="s">
        <v>28</v>
      </c>
      <c r="N18502" s="1" t="s">
        <v>197</v>
      </c>
    </row>
    <row r="18503" spans="1:14" x14ac:dyDescent="0.3">
      <c r="A18503" s="1" t="s">
        <v>50</v>
      </c>
      <c r="B18503">
        <v>1128299</v>
      </c>
      <c r="C18503" s="2">
        <v>44632</v>
      </c>
      <c r="D18503" s="1" t="s">
        <v>92</v>
      </c>
      <c r="E18503" s="1" t="s">
        <v>133</v>
      </c>
      <c r="F18503" s="1" t="s">
        <v>134</v>
      </c>
      <c r="G18503" s="1" t="s">
        <v>24</v>
      </c>
      <c r="H18503">
        <v>60.000000000000007</v>
      </c>
      <c r="I18503">
        <v>475</v>
      </c>
      <c r="J18503">
        <v>285000.00000000006</v>
      </c>
      <c r="K18503">
        <v>85500.000000000015</v>
      </c>
      <c r="L18503" s="1">
        <v>199500.00000000006</v>
      </c>
      <c r="M18503" s="1" t="s">
        <v>28</v>
      </c>
      <c r="N18503" s="1" t="s">
        <v>197</v>
      </c>
    </row>
    <row r="18504" spans="1:14" x14ac:dyDescent="0.3">
      <c r="A18504" s="1" t="s">
        <v>50</v>
      </c>
      <c r="B18504">
        <v>1128299</v>
      </c>
      <c r="C18504" s="2">
        <v>44633</v>
      </c>
      <c r="D18504" s="1" t="s">
        <v>92</v>
      </c>
      <c r="E18504" s="1" t="s">
        <v>133</v>
      </c>
      <c r="F18504" s="1" t="s">
        <v>134</v>
      </c>
      <c r="G18504" s="1" t="s">
        <v>18</v>
      </c>
      <c r="H18504">
        <v>70</v>
      </c>
      <c r="I18504">
        <v>400</v>
      </c>
      <c r="J18504">
        <v>280000</v>
      </c>
      <c r="K18504">
        <v>140000.00000000003</v>
      </c>
      <c r="L18504" s="1">
        <v>139999.99999999997</v>
      </c>
      <c r="M18504" s="1" t="s">
        <v>28</v>
      </c>
      <c r="N18504" s="1" t="s">
        <v>196</v>
      </c>
    </row>
    <row r="18505" spans="1:14" x14ac:dyDescent="0.3">
      <c r="A18505" s="1" t="s">
        <v>50</v>
      </c>
      <c r="B18505">
        <v>1128299</v>
      </c>
      <c r="C18505" s="2">
        <v>44634</v>
      </c>
      <c r="D18505" s="1" t="s">
        <v>92</v>
      </c>
      <c r="E18505" s="1" t="s">
        <v>133</v>
      </c>
      <c r="F18505" s="1" t="s">
        <v>134</v>
      </c>
      <c r="G18505" s="1" t="s">
        <v>20</v>
      </c>
      <c r="H18505">
        <v>75.000000000000014</v>
      </c>
      <c r="I18505">
        <v>500</v>
      </c>
      <c r="J18505">
        <v>375000.00000000006</v>
      </c>
      <c r="K18505">
        <v>56250.000000000015</v>
      </c>
      <c r="L18505" s="1">
        <v>318750.00000000006</v>
      </c>
      <c r="M18505" s="1" t="s">
        <v>28</v>
      </c>
      <c r="N18505" s="1" t="s">
        <v>197</v>
      </c>
    </row>
    <row r="18506" spans="1:14" x14ac:dyDescent="0.3">
      <c r="A18506" s="1" t="s">
        <v>50</v>
      </c>
      <c r="B18506">
        <v>1128299</v>
      </c>
      <c r="C18506" s="2">
        <v>44635</v>
      </c>
      <c r="D18506" s="1" t="s">
        <v>92</v>
      </c>
      <c r="E18506" s="1" t="s">
        <v>133</v>
      </c>
      <c r="F18506" s="1" t="s">
        <v>134</v>
      </c>
      <c r="G18506" s="1" t="s">
        <v>21</v>
      </c>
      <c r="H18506">
        <v>30</v>
      </c>
      <c r="I18506">
        <v>425</v>
      </c>
      <c r="J18506">
        <v>127500</v>
      </c>
      <c r="K18506">
        <v>44625.000000000007</v>
      </c>
      <c r="L18506" s="1">
        <v>82875</v>
      </c>
      <c r="M18506" s="1" t="s">
        <v>28</v>
      </c>
      <c r="N18506" s="1" t="s">
        <v>196</v>
      </c>
    </row>
    <row r="18507" spans="1:14" x14ac:dyDescent="0.3">
      <c r="A18507" s="1" t="s">
        <v>50</v>
      </c>
      <c r="B18507">
        <v>1128299</v>
      </c>
      <c r="C18507" s="2">
        <v>44636</v>
      </c>
      <c r="D18507" s="1" t="s">
        <v>92</v>
      </c>
      <c r="E18507" s="1" t="s">
        <v>133</v>
      </c>
      <c r="F18507" s="1" t="s">
        <v>134</v>
      </c>
      <c r="G18507" s="1" t="s">
        <v>22</v>
      </c>
      <c r="H18507">
        <v>40</v>
      </c>
      <c r="I18507">
        <v>425</v>
      </c>
      <c r="J18507">
        <v>170000</v>
      </c>
      <c r="K18507">
        <v>34000</v>
      </c>
      <c r="L18507" s="1">
        <v>136000</v>
      </c>
      <c r="M18507" s="1" t="s">
        <v>28</v>
      </c>
      <c r="N18507" s="1" t="s">
        <v>196</v>
      </c>
    </row>
    <row r="18508" spans="1:14" x14ac:dyDescent="0.3">
      <c r="A18508" s="1" t="s">
        <v>50</v>
      </c>
      <c r="B18508">
        <v>1128299</v>
      </c>
      <c r="C18508" s="2">
        <v>44637</v>
      </c>
      <c r="D18508" s="1" t="s">
        <v>92</v>
      </c>
      <c r="E18508" s="1" t="s">
        <v>133</v>
      </c>
      <c r="F18508" s="1" t="s">
        <v>134</v>
      </c>
      <c r="G18508" s="1" t="s">
        <v>23</v>
      </c>
      <c r="H18508">
        <v>40</v>
      </c>
      <c r="I18508">
        <v>425</v>
      </c>
      <c r="J18508">
        <v>170000</v>
      </c>
      <c r="K18508">
        <v>59500.000000000007</v>
      </c>
      <c r="L18508" s="1">
        <v>110500</v>
      </c>
      <c r="M18508" s="1" t="s">
        <v>28</v>
      </c>
      <c r="N18508" s="1" t="s">
        <v>197</v>
      </c>
    </row>
    <row r="18509" spans="1:14" x14ac:dyDescent="0.3">
      <c r="A18509" s="1" t="s">
        <v>50</v>
      </c>
      <c r="B18509">
        <v>1128299</v>
      </c>
      <c r="C18509" s="2">
        <v>44638</v>
      </c>
      <c r="D18509" s="1" t="s">
        <v>92</v>
      </c>
      <c r="E18509" s="1" t="s">
        <v>133</v>
      </c>
      <c r="F18509" s="1" t="s">
        <v>134</v>
      </c>
      <c r="G18509" s="1" t="s">
        <v>24</v>
      </c>
      <c r="H18509">
        <v>40</v>
      </c>
      <c r="I18509">
        <v>275</v>
      </c>
      <c r="J18509">
        <v>110000</v>
      </c>
      <c r="K18509">
        <v>33000</v>
      </c>
      <c r="L18509" s="1">
        <v>77000</v>
      </c>
      <c r="M18509" s="1" t="s">
        <v>28</v>
      </c>
      <c r="N18509" s="1" t="s">
        <v>197</v>
      </c>
    </row>
    <row r="18510" spans="1:14" x14ac:dyDescent="0.3">
      <c r="A18510" s="1" t="s">
        <v>50</v>
      </c>
      <c r="B18510">
        <v>1128299</v>
      </c>
      <c r="C18510" s="2">
        <v>43836</v>
      </c>
      <c r="D18510" s="1" t="s">
        <v>92</v>
      </c>
      <c r="E18510" s="1" t="s">
        <v>133</v>
      </c>
      <c r="F18510" s="1" t="s">
        <v>134</v>
      </c>
      <c r="G18510" s="1" t="s">
        <v>18</v>
      </c>
      <c r="H18510">
        <v>47</v>
      </c>
      <c r="I18510">
        <v>70</v>
      </c>
      <c r="J18510">
        <v>3290</v>
      </c>
      <c r="K18510">
        <v>2138.5</v>
      </c>
      <c r="L18510" s="1">
        <v>1151.5</v>
      </c>
      <c r="M18510" s="1" t="s">
        <v>25</v>
      </c>
      <c r="N18510" s="1" t="s">
        <v>196</v>
      </c>
    </row>
    <row r="18511" spans="1:14" x14ac:dyDescent="0.3">
      <c r="A18511" s="1" t="s">
        <v>50</v>
      </c>
      <c r="B18511">
        <v>1128299</v>
      </c>
      <c r="C18511" s="2">
        <v>43837</v>
      </c>
      <c r="D18511" s="1" t="s">
        <v>92</v>
      </c>
      <c r="E18511" s="1" t="s">
        <v>133</v>
      </c>
      <c r="F18511" s="1" t="s">
        <v>134</v>
      </c>
      <c r="G18511" s="1" t="s">
        <v>20</v>
      </c>
      <c r="H18511">
        <v>41</v>
      </c>
      <c r="I18511">
        <v>128</v>
      </c>
      <c r="J18511">
        <v>5248</v>
      </c>
      <c r="K18511">
        <v>1574.4000000000003</v>
      </c>
      <c r="L18511" s="1">
        <v>3673.5999999999995</v>
      </c>
      <c r="M18511" s="1" t="s">
        <v>25</v>
      </c>
      <c r="N18511" s="1" t="s">
        <v>197</v>
      </c>
    </row>
    <row r="18512" spans="1:14" x14ac:dyDescent="0.3">
      <c r="A18512" s="1" t="s">
        <v>50</v>
      </c>
      <c r="B18512">
        <v>1128299</v>
      </c>
      <c r="C18512" s="2">
        <v>43838</v>
      </c>
      <c r="D18512" s="1" t="s">
        <v>92</v>
      </c>
      <c r="E18512" s="1" t="s">
        <v>133</v>
      </c>
      <c r="F18512" s="1" t="s">
        <v>134</v>
      </c>
      <c r="G18512" s="1" t="s">
        <v>21</v>
      </c>
      <c r="H18512">
        <v>34</v>
      </c>
      <c r="I18512">
        <v>158</v>
      </c>
      <c r="J18512">
        <v>5372</v>
      </c>
      <c r="K18512">
        <v>2686</v>
      </c>
      <c r="L18512" s="1">
        <v>2686</v>
      </c>
      <c r="M18512" s="1" t="s">
        <v>25</v>
      </c>
      <c r="N18512" s="1" t="s">
        <v>196</v>
      </c>
    </row>
    <row r="18513" spans="1:14" x14ac:dyDescent="0.3">
      <c r="A18513" s="1" t="s">
        <v>50</v>
      </c>
      <c r="B18513">
        <v>1128299</v>
      </c>
      <c r="C18513" s="2">
        <v>43839</v>
      </c>
      <c r="D18513" s="1" t="s">
        <v>92</v>
      </c>
      <c r="E18513" s="1" t="s">
        <v>133</v>
      </c>
      <c r="F18513" s="1" t="s">
        <v>134</v>
      </c>
      <c r="G18513" s="1" t="s">
        <v>22</v>
      </c>
      <c r="H18513">
        <v>43</v>
      </c>
      <c r="I18513">
        <v>128</v>
      </c>
      <c r="J18513">
        <v>5504</v>
      </c>
      <c r="K18513">
        <v>2201.6</v>
      </c>
      <c r="L18513" s="1">
        <v>3302.4</v>
      </c>
      <c r="M18513" s="1" t="s">
        <v>25</v>
      </c>
      <c r="N18513" s="1" t="s">
        <v>196</v>
      </c>
    </row>
    <row r="18514" spans="1:14" x14ac:dyDescent="0.3">
      <c r="A18514" s="1" t="s">
        <v>50</v>
      </c>
      <c r="B18514">
        <v>1128299</v>
      </c>
      <c r="C18514" s="2">
        <v>43840</v>
      </c>
      <c r="D18514" s="1" t="s">
        <v>92</v>
      </c>
      <c r="E18514" s="1" t="s">
        <v>133</v>
      </c>
      <c r="F18514" s="1" t="s">
        <v>134</v>
      </c>
      <c r="G18514" s="1" t="s">
        <v>23</v>
      </c>
      <c r="H18514">
        <v>41</v>
      </c>
      <c r="I18514">
        <v>119</v>
      </c>
      <c r="J18514">
        <v>4879</v>
      </c>
      <c r="K18514">
        <v>2585.8700000000003</v>
      </c>
      <c r="L18514" s="1">
        <v>2293.1299999999997</v>
      </c>
      <c r="M18514" s="1" t="s">
        <v>25</v>
      </c>
      <c r="N18514" s="1" t="s">
        <v>197</v>
      </c>
    </row>
    <row r="18515" spans="1:14" x14ac:dyDescent="0.3">
      <c r="A18515" s="1" t="s">
        <v>50</v>
      </c>
      <c r="B18515">
        <v>1128299</v>
      </c>
      <c r="C18515" s="2">
        <v>43841</v>
      </c>
      <c r="D18515" s="1" t="s">
        <v>92</v>
      </c>
      <c r="E18515" s="1" t="s">
        <v>133</v>
      </c>
      <c r="F18515" s="1" t="s">
        <v>134</v>
      </c>
      <c r="G18515" s="1" t="s">
        <v>24</v>
      </c>
      <c r="H18515">
        <v>44</v>
      </c>
      <c r="I18515">
        <v>74</v>
      </c>
      <c r="J18515">
        <v>3256</v>
      </c>
      <c r="K18515">
        <v>1497.76</v>
      </c>
      <c r="L18515" s="1">
        <v>1758.24</v>
      </c>
      <c r="M18515" s="1" t="s">
        <v>25</v>
      </c>
      <c r="N18515" s="1" t="s">
        <v>197</v>
      </c>
    </row>
    <row r="18516" spans="1:14" x14ac:dyDescent="0.3">
      <c r="A18516" s="1" t="s">
        <v>50</v>
      </c>
      <c r="B18516">
        <v>1128299</v>
      </c>
      <c r="C18516" s="2">
        <v>43842</v>
      </c>
      <c r="D18516" s="1" t="s">
        <v>92</v>
      </c>
      <c r="E18516" s="1" t="s">
        <v>133</v>
      </c>
      <c r="F18516" s="1" t="s">
        <v>134</v>
      </c>
      <c r="G18516" s="1" t="s">
        <v>18</v>
      </c>
      <c r="H18516">
        <v>46</v>
      </c>
      <c r="I18516">
        <v>52</v>
      </c>
      <c r="J18516">
        <v>2392</v>
      </c>
      <c r="K18516">
        <v>1674.4</v>
      </c>
      <c r="L18516" s="1">
        <v>717.59999999999991</v>
      </c>
      <c r="M18516" s="1" t="s">
        <v>25</v>
      </c>
      <c r="N18516" s="1" t="s">
        <v>196</v>
      </c>
    </row>
    <row r="18517" spans="1:14" x14ac:dyDescent="0.3">
      <c r="A18517" s="1" t="s">
        <v>50</v>
      </c>
      <c r="B18517">
        <v>1128299</v>
      </c>
      <c r="C18517" s="2">
        <v>43843</v>
      </c>
      <c r="D18517" s="1" t="s">
        <v>92</v>
      </c>
      <c r="E18517" s="1" t="s">
        <v>133</v>
      </c>
      <c r="F18517" s="1" t="s">
        <v>134</v>
      </c>
      <c r="G18517" s="1" t="s">
        <v>20</v>
      </c>
      <c r="H18517">
        <v>41</v>
      </c>
      <c r="I18517">
        <v>116</v>
      </c>
      <c r="J18517">
        <v>4756</v>
      </c>
      <c r="K18517">
        <v>1617.0400000000002</v>
      </c>
      <c r="L18517" s="1">
        <v>3138.96</v>
      </c>
      <c r="M18517" s="1" t="s">
        <v>25</v>
      </c>
      <c r="N18517" s="1" t="s">
        <v>197</v>
      </c>
    </row>
    <row r="18518" spans="1:14" x14ac:dyDescent="0.3">
      <c r="A18518" s="1" t="s">
        <v>50</v>
      </c>
      <c r="B18518">
        <v>1128299</v>
      </c>
      <c r="C18518" s="2">
        <v>43844</v>
      </c>
      <c r="D18518" s="1" t="s">
        <v>92</v>
      </c>
      <c r="E18518" s="1" t="s">
        <v>133</v>
      </c>
      <c r="F18518" s="1" t="s">
        <v>134</v>
      </c>
      <c r="G18518" s="1" t="s">
        <v>21</v>
      </c>
      <c r="H18518">
        <v>43</v>
      </c>
      <c r="I18518">
        <v>160</v>
      </c>
      <c r="J18518">
        <v>6880</v>
      </c>
      <c r="K18518">
        <v>3784.0000000000005</v>
      </c>
      <c r="L18518" s="1">
        <v>3095.9999999999995</v>
      </c>
      <c r="M18518" s="1" t="s">
        <v>25</v>
      </c>
      <c r="N18518" s="1" t="s">
        <v>196</v>
      </c>
    </row>
    <row r="18519" spans="1:14" x14ac:dyDescent="0.3">
      <c r="A18519" s="1" t="s">
        <v>50</v>
      </c>
      <c r="B18519">
        <v>1128299</v>
      </c>
      <c r="C18519" s="2">
        <v>43845</v>
      </c>
      <c r="D18519" s="1" t="s">
        <v>92</v>
      </c>
      <c r="E18519" s="1" t="s">
        <v>133</v>
      </c>
      <c r="F18519" s="1" t="s">
        <v>134</v>
      </c>
      <c r="G18519" s="1" t="s">
        <v>22</v>
      </c>
      <c r="H18519">
        <v>50</v>
      </c>
      <c r="I18519">
        <v>120</v>
      </c>
      <c r="J18519">
        <v>6000</v>
      </c>
      <c r="K18519">
        <v>2400</v>
      </c>
      <c r="L18519" s="1">
        <v>3600</v>
      </c>
      <c r="M18519" s="1" t="s">
        <v>25</v>
      </c>
      <c r="N18519" s="1" t="s">
        <v>196</v>
      </c>
    </row>
    <row r="18520" spans="1:14" x14ac:dyDescent="0.3">
      <c r="A18520" s="1" t="s">
        <v>50</v>
      </c>
      <c r="B18520">
        <v>1128299</v>
      </c>
      <c r="C18520" s="2">
        <v>43846</v>
      </c>
      <c r="D18520" s="1" t="s">
        <v>92</v>
      </c>
      <c r="E18520" s="1" t="s">
        <v>133</v>
      </c>
      <c r="F18520" s="1" t="s">
        <v>134</v>
      </c>
      <c r="G18520" s="1" t="s">
        <v>23</v>
      </c>
      <c r="H18520">
        <v>52</v>
      </c>
      <c r="I18520">
        <v>104</v>
      </c>
      <c r="J18520">
        <v>5408</v>
      </c>
      <c r="K18520">
        <v>2866.2400000000002</v>
      </c>
      <c r="L18520" s="1">
        <v>2541.7599999999998</v>
      </c>
      <c r="M18520" s="1" t="s">
        <v>25</v>
      </c>
      <c r="N18520" s="1" t="s">
        <v>197</v>
      </c>
    </row>
    <row r="18521" spans="1:14" x14ac:dyDescent="0.3">
      <c r="A18521" s="1" t="s">
        <v>50</v>
      </c>
      <c r="B18521">
        <v>1128299</v>
      </c>
      <c r="C18521" s="2">
        <v>43847</v>
      </c>
      <c r="D18521" s="1" t="s">
        <v>92</v>
      </c>
      <c r="E18521" s="1" t="s">
        <v>133</v>
      </c>
      <c r="F18521" s="1" t="s">
        <v>134</v>
      </c>
      <c r="G18521" s="1" t="s">
        <v>24</v>
      </c>
      <c r="H18521">
        <v>50</v>
      </c>
      <c r="I18521">
        <v>84</v>
      </c>
      <c r="J18521">
        <v>4200</v>
      </c>
      <c r="K18521">
        <v>1974</v>
      </c>
      <c r="L18521" s="1">
        <v>2226</v>
      </c>
      <c r="M18521" s="1" t="s">
        <v>25</v>
      </c>
      <c r="N18521" s="1" t="s">
        <v>197</v>
      </c>
    </row>
    <row r="18522" spans="1:14" x14ac:dyDescent="0.3">
      <c r="A18522" s="1" t="s">
        <v>50</v>
      </c>
      <c r="B18522">
        <v>1128299</v>
      </c>
      <c r="C18522" s="2">
        <v>43848</v>
      </c>
      <c r="D18522" s="1" t="s">
        <v>92</v>
      </c>
      <c r="E18522" s="1" t="s">
        <v>133</v>
      </c>
      <c r="F18522" s="1" t="s">
        <v>134</v>
      </c>
      <c r="G18522" s="1" t="s">
        <v>18</v>
      </c>
      <c r="H18522">
        <v>55</v>
      </c>
      <c r="I18522">
        <v>47</v>
      </c>
      <c r="J18522">
        <v>2585</v>
      </c>
      <c r="K18522">
        <v>1809.5000000000002</v>
      </c>
      <c r="L18522" s="1">
        <v>775.49999999999977</v>
      </c>
      <c r="M18522" s="1" t="s">
        <v>25</v>
      </c>
      <c r="N18522" s="1" t="s">
        <v>196</v>
      </c>
    </row>
    <row r="18523" spans="1:14" x14ac:dyDescent="0.3">
      <c r="A18523" s="1" t="s">
        <v>50</v>
      </c>
      <c r="B18523">
        <v>1128299</v>
      </c>
      <c r="C18523" s="2">
        <v>43849</v>
      </c>
      <c r="D18523" s="1" t="s">
        <v>92</v>
      </c>
      <c r="E18523" s="1" t="s">
        <v>133</v>
      </c>
      <c r="F18523" s="1" t="s">
        <v>134</v>
      </c>
      <c r="G18523" s="1" t="s">
        <v>20</v>
      </c>
      <c r="H18523">
        <v>54</v>
      </c>
      <c r="I18523">
        <v>94</v>
      </c>
      <c r="J18523">
        <v>5076</v>
      </c>
      <c r="K18523">
        <v>1725.8400000000001</v>
      </c>
      <c r="L18523" s="1">
        <v>3350.16</v>
      </c>
      <c r="M18523" s="1" t="s">
        <v>25</v>
      </c>
      <c r="N18523" s="1" t="s">
        <v>197</v>
      </c>
    </row>
    <row r="18524" spans="1:14" x14ac:dyDescent="0.3">
      <c r="A18524" s="1" t="s">
        <v>50</v>
      </c>
      <c r="B18524">
        <v>1128299</v>
      </c>
      <c r="C18524" s="2">
        <v>43850</v>
      </c>
      <c r="D18524" s="1" t="s">
        <v>92</v>
      </c>
      <c r="E18524" s="1" t="s">
        <v>133</v>
      </c>
      <c r="F18524" s="1" t="s">
        <v>134</v>
      </c>
      <c r="G18524" s="1" t="s">
        <v>21</v>
      </c>
      <c r="H18524">
        <v>58</v>
      </c>
      <c r="I18524">
        <v>143</v>
      </c>
      <c r="J18524">
        <v>8294</v>
      </c>
      <c r="K18524">
        <v>4229.9400000000005</v>
      </c>
      <c r="L18524" s="1">
        <v>4064.0599999999995</v>
      </c>
      <c r="M18524" s="1" t="s">
        <v>25</v>
      </c>
      <c r="N18524" s="1" t="s">
        <v>196</v>
      </c>
    </row>
    <row r="18525" spans="1:14" x14ac:dyDescent="0.3">
      <c r="A18525" s="1" t="s">
        <v>50</v>
      </c>
      <c r="B18525">
        <v>1128299</v>
      </c>
      <c r="C18525" s="2">
        <v>43851</v>
      </c>
      <c r="D18525" s="1" t="s">
        <v>92</v>
      </c>
      <c r="E18525" s="1" t="s">
        <v>133</v>
      </c>
      <c r="F18525" s="1" t="s">
        <v>134</v>
      </c>
      <c r="G18525" s="1" t="s">
        <v>22</v>
      </c>
      <c r="H18525">
        <v>62</v>
      </c>
      <c r="I18525">
        <v>102</v>
      </c>
      <c r="J18525">
        <v>6324</v>
      </c>
      <c r="K18525">
        <v>2403.12</v>
      </c>
      <c r="L18525" s="1">
        <v>3920.88</v>
      </c>
      <c r="M18525" s="1" t="s">
        <v>25</v>
      </c>
      <c r="N18525" s="1" t="s">
        <v>196</v>
      </c>
    </row>
    <row r="18526" spans="1:14" x14ac:dyDescent="0.3">
      <c r="A18526" s="1" t="s">
        <v>50</v>
      </c>
      <c r="B18526">
        <v>1128299</v>
      </c>
      <c r="C18526" s="2">
        <v>43852</v>
      </c>
      <c r="D18526" s="1" t="s">
        <v>92</v>
      </c>
      <c r="E18526" s="1" t="s">
        <v>133</v>
      </c>
      <c r="F18526" s="1" t="s">
        <v>134</v>
      </c>
      <c r="G18526" s="1" t="s">
        <v>23</v>
      </c>
      <c r="H18526">
        <v>61</v>
      </c>
      <c r="I18526">
        <v>120</v>
      </c>
      <c r="J18526">
        <v>7320</v>
      </c>
      <c r="K18526">
        <v>3879.6000000000004</v>
      </c>
      <c r="L18526" s="1">
        <v>3440.3999999999996</v>
      </c>
      <c r="M18526" s="1" t="s">
        <v>25</v>
      </c>
      <c r="N18526" s="1" t="s">
        <v>197</v>
      </c>
    </row>
    <row r="18527" spans="1:14" x14ac:dyDescent="0.3">
      <c r="A18527" s="1" t="s">
        <v>50</v>
      </c>
      <c r="B18527">
        <v>1128299</v>
      </c>
      <c r="C18527" s="2">
        <v>43853</v>
      </c>
      <c r="D18527" s="1" t="s">
        <v>92</v>
      </c>
      <c r="E18527" s="1" t="s">
        <v>133</v>
      </c>
      <c r="F18527" s="1" t="s">
        <v>134</v>
      </c>
      <c r="G18527" s="1" t="s">
        <v>24</v>
      </c>
      <c r="H18527">
        <v>59</v>
      </c>
      <c r="I18527">
        <v>75</v>
      </c>
      <c r="J18527">
        <v>4425</v>
      </c>
      <c r="K18527">
        <v>2035.4999999999998</v>
      </c>
      <c r="L18527" s="1">
        <v>2389.5</v>
      </c>
      <c r="M18527" s="1" t="s">
        <v>25</v>
      </c>
      <c r="N18527" s="1" t="s">
        <v>197</v>
      </c>
    </row>
    <row r="18528" spans="1:14" x14ac:dyDescent="0.3">
      <c r="A18528" s="1" t="s">
        <v>50</v>
      </c>
      <c r="B18528">
        <v>1128299</v>
      </c>
      <c r="C18528" s="2">
        <v>43854</v>
      </c>
      <c r="D18528" s="1" t="s">
        <v>92</v>
      </c>
      <c r="E18528" s="1" t="s">
        <v>133</v>
      </c>
      <c r="F18528" s="1" t="s">
        <v>134</v>
      </c>
      <c r="G18528" s="1" t="s">
        <v>18</v>
      </c>
      <c r="H18528">
        <v>63</v>
      </c>
      <c r="I18528">
        <v>52</v>
      </c>
      <c r="J18528">
        <v>3276</v>
      </c>
      <c r="K18528">
        <v>2162.1600000000003</v>
      </c>
      <c r="L18528" s="1">
        <v>1113.8399999999997</v>
      </c>
      <c r="M18528" s="1" t="s">
        <v>25</v>
      </c>
      <c r="N18528" s="1" t="s">
        <v>196</v>
      </c>
    </row>
    <row r="18529" spans="1:14" x14ac:dyDescent="0.3">
      <c r="A18529" s="1" t="s">
        <v>50</v>
      </c>
      <c r="B18529">
        <v>1128299</v>
      </c>
      <c r="C18529" s="2">
        <v>43855</v>
      </c>
      <c r="D18529" s="1" t="s">
        <v>92</v>
      </c>
      <c r="E18529" s="1" t="s">
        <v>133</v>
      </c>
      <c r="F18529" s="1" t="s">
        <v>134</v>
      </c>
      <c r="G18529" s="1" t="s">
        <v>20</v>
      </c>
      <c r="H18529">
        <v>78</v>
      </c>
      <c r="I18529">
        <v>95</v>
      </c>
      <c r="J18529">
        <v>7410</v>
      </c>
      <c r="K18529">
        <v>2519.4</v>
      </c>
      <c r="L18529" s="1">
        <v>4890.6000000000004</v>
      </c>
      <c r="M18529" s="1" t="s">
        <v>25</v>
      </c>
      <c r="N18529" s="1" t="s">
        <v>197</v>
      </c>
    </row>
    <row r="18530" spans="1:14" x14ac:dyDescent="0.3">
      <c r="A18530" s="1" t="s">
        <v>50</v>
      </c>
      <c r="B18530">
        <v>1128299</v>
      </c>
      <c r="C18530" s="2">
        <v>43856</v>
      </c>
      <c r="D18530" s="1" t="s">
        <v>92</v>
      </c>
      <c r="E18530" s="1" t="s">
        <v>133</v>
      </c>
      <c r="F18530" s="1" t="s">
        <v>134</v>
      </c>
      <c r="G18530" s="1" t="s">
        <v>21</v>
      </c>
      <c r="H18530">
        <v>58</v>
      </c>
      <c r="I18530">
        <v>149</v>
      </c>
      <c r="J18530">
        <v>8642</v>
      </c>
      <c r="K18530">
        <v>5012.3600000000006</v>
      </c>
      <c r="L18530" s="1">
        <v>3629.6399999999994</v>
      </c>
      <c r="M18530" s="1" t="s">
        <v>25</v>
      </c>
      <c r="N18530" s="1" t="s">
        <v>196</v>
      </c>
    </row>
    <row r="18531" spans="1:14" x14ac:dyDescent="0.3">
      <c r="A18531" s="1" t="s">
        <v>50</v>
      </c>
      <c r="B18531">
        <v>1128299</v>
      </c>
      <c r="C18531" s="2">
        <v>43857</v>
      </c>
      <c r="D18531" s="1" t="s">
        <v>92</v>
      </c>
      <c r="E18531" s="1" t="s">
        <v>133</v>
      </c>
      <c r="F18531" s="1" t="s">
        <v>134</v>
      </c>
      <c r="G18531" s="1" t="s">
        <v>22</v>
      </c>
      <c r="H18531">
        <v>60</v>
      </c>
      <c r="I18531">
        <v>104</v>
      </c>
      <c r="J18531">
        <v>6240</v>
      </c>
      <c r="K18531">
        <v>2683.2</v>
      </c>
      <c r="L18531" s="1">
        <v>3556.8</v>
      </c>
      <c r="M18531" s="1" t="s">
        <v>25</v>
      </c>
      <c r="N18531" s="1" t="s">
        <v>196</v>
      </c>
    </row>
    <row r="18532" spans="1:14" x14ac:dyDescent="0.3">
      <c r="A18532" s="1" t="s">
        <v>50</v>
      </c>
      <c r="B18532">
        <v>1128299</v>
      </c>
      <c r="C18532" s="2">
        <v>43858</v>
      </c>
      <c r="D18532" s="1" t="s">
        <v>92</v>
      </c>
      <c r="E18532" s="1" t="s">
        <v>133</v>
      </c>
      <c r="F18532" s="1" t="s">
        <v>134</v>
      </c>
      <c r="G18532" s="1" t="s">
        <v>23</v>
      </c>
      <c r="H18532">
        <v>63</v>
      </c>
      <c r="I18532">
        <v>116</v>
      </c>
      <c r="J18532">
        <v>7308</v>
      </c>
      <c r="K18532">
        <v>4165.5600000000004</v>
      </c>
      <c r="L18532" s="1">
        <v>3142.4399999999996</v>
      </c>
      <c r="M18532" s="1" t="s">
        <v>25</v>
      </c>
      <c r="N18532" s="1" t="s">
        <v>197</v>
      </c>
    </row>
    <row r="18533" spans="1:14" x14ac:dyDescent="0.3">
      <c r="A18533" s="1" t="s">
        <v>50</v>
      </c>
      <c r="B18533">
        <v>1128299</v>
      </c>
      <c r="C18533" s="2">
        <v>43859</v>
      </c>
      <c r="D18533" s="1" t="s">
        <v>92</v>
      </c>
      <c r="E18533" s="1" t="s">
        <v>133</v>
      </c>
      <c r="F18533" s="1" t="s">
        <v>134</v>
      </c>
      <c r="G18533" s="1" t="s">
        <v>24</v>
      </c>
      <c r="H18533">
        <v>57</v>
      </c>
      <c r="I18533">
        <v>90</v>
      </c>
      <c r="J18533">
        <v>5130</v>
      </c>
      <c r="K18533">
        <v>2565</v>
      </c>
      <c r="L18533" s="1">
        <v>2565</v>
      </c>
      <c r="M18533" s="1" t="s">
        <v>25</v>
      </c>
      <c r="N18533" s="1" t="s">
        <v>197</v>
      </c>
    </row>
    <row r="18534" spans="1:14" x14ac:dyDescent="0.3">
      <c r="A18534" s="1" t="s">
        <v>50</v>
      </c>
      <c r="B18534">
        <v>1128299</v>
      </c>
      <c r="C18534" s="2">
        <v>43860</v>
      </c>
      <c r="D18534" s="1" t="s">
        <v>92</v>
      </c>
      <c r="E18534" s="1" t="s">
        <v>133</v>
      </c>
      <c r="F18534" s="1" t="s">
        <v>134</v>
      </c>
      <c r="G18534" s="1" t="s">
        <v>18</v>
      </c>
      <c r="H18534">
        <v>60</v>
      </c>
      <c r="I18534">
        <v>60</v>
      </c>
      <c r="J18534">
        <v>3600</v>
      </c>
      <c r="K18534">
        <v>2520.0000000000005</v>
      </c>
      <c r="L18534" s="1">
        <v>1079.9999999999995</v>
      </c>
      <c r="M18534" s="1" t="s">
        <v>25</v>
      </c>
      <c r="N18534" s="1" t="s">
        <v>196</v>
      </c>
    </row>
    <row r="18535" spans="1:14" x14ac:dyDescent="0.3">
      <c r="A18535" s="1" t="s">
        <v>50</v>
      </c>
      <c r="B18535">
        <v>1128299</v>
      </c>
      <c r="C18535" s="2">
        <v>43861</v>
      </c>
      <c r="D18535" s="1" t="s">
        <v>92</v>
      </c>
      <c r="E18535" s="1" t="s">
        <v>133</v>
      </c>
      <c r="F18535" s="1" t="s">
        <v>134</v>
      </c>
      <c r="G18535" s="1" t="s">
        <v>20</v>
      </c>
      <c r="H18535">
        <v>78</v>
      </c>
      <c r="I18535">
        <v>131</v>
      </c>
      <c r="J18535">
        <v>10218</v>
      </c>
      <c r="K18535">
        <v>3576.2999999999997</v>
      </c>
      <c r="L18535" s="1">
        <v>6641.7000000000007</v>
      </c>
      <c r="M18535" s="1" t="s">
        <v>25</v>
      </c>
      <c r="N18535" s="1" t="s">
        <v>197</v>
      </c>
    </row>
    <row r="18536" spans="1:14" x14ac:dyDescent="0.3">
      <c r="A18536" s="1" t="s">
        <v>50</v>
      </c>
      <c r="B18536">
        <v>1128299</v>
      </c>
      <c r="C18536" s="2">
        <v>43862</v>
      </c>
      <c r="D18536" s="1" t="s">
        <v>92</v>
      </c>
      <c r="E18536" s="1" t="s">
        <v>133</v>
      </c>
      <c r="F18536" s="1" t="s">
        <v>134</v>
      </c>
      <c r="G18536" s="1" t="s">
        <v>21</v>
      </c>
      <c r="H18536">
        <v>56</v>
      </c>
      <c r="I18536">
        <v>189</v>
      </c>
      <c r="J18536">
        <v>10584</v>
      </c>
      <c r="K18536">
        <v>6032.880000000001</v>
      </c>
      <c r="L18536" s="1">
        <v>4551.119999999999</v>
      </c>
      <c r="M18536" s="1" t="s">
        <v>25</v>
      </c>
      <c r="N18536" s="1" t="s">
        <v>196</v>
      </c>
    </row>
    <row r="18537" spans="1:14" x14ac:dyDescent="0.3">
      <c r="A18537" s="1" t="s">
        <v>50</v>
      </c>
      <c r="B18537">
        <v>1128299</v>
      </c>
      <c r="C18537" s="2">
        <v>43863</v>
      </c>
      <c r="D18537" s="1" t="s">
        <v>92</v>
      </c>
      <c r="E18537" s="1" t="s">
        <v>133</v>
      </c>
      <c r="F18537" s="1" t="s">
        <v>134</v>
      </c>
      <c r="G18537" s="1" t="s">
        <v>22</v>
      </c>
      <c r="H18537">
        <v>62</v>
      </c>
      <c r="I18537">
        <v>165</v>
      </c>
      <c r="J18537">
        <v>10230</v>
      </c>
      <c r="K18537">
        <v>4194.3</v>
      </c>
      <c r="L18537" s="1">
        <v>6035.7</v>
      </c>
      <c r="M18537" s="1" t="s">
        <v>25</v>
      </c>
      <c r="N18537" s="1" t="s">
        <v>196</v>
      </c>
    </row>
    <row r="18538" spans="1:14" x14ac:dyDescent="0.3">
      <c r="A18538" s="1" t="s">
        <v>50</v>
      </c>
      <c r="B18538">
        <v>1128299</v>
      </c>
      <c r="C18538" s="2">
        <v>43864</v>
      </c>
      <c r="D18538" s="1" t="s">
        <v>92</v>
      </c>
      <c r="E18538" s="1" t="s">
        <v>133</v>
      </c>
      <c r="F18538" s="1" t="s">
        <v>134</v>
      </c>
      <c r="G18538" s="1" t="s">
        <v>23</v>
      </c>
      <c r="H18538">
        <v>62</v>
      </c>
      <c r="I18538">
        <v>165</v>
      </c>
      <c r="J18538">
        <v>10230</v>
      </c>
      <c r="K18538">
        <v>6035.7000000000007</v>
      </c>
      <c r="L18538" s="1">
        <v>4194.2999999999993</v>
      </c>
      <c r="M18538" s="1" t="s">
        <v>25</v>
      </c>
      <c r="N18538" s="1" t="s">
        <v>197</v>
      </c>
    </row>
    <row r="18539" spans="1:14" x14ac:dyDescent="0.3">
      <c r="A18539" s="1" t="s">
        <v>50</v>
      </c>
      <c r="B18539">
        <v>1128299</v>
      </c>
      <c r="C18539" s="2">
        <v>43865</v>
      </c>
      <c r="D18539" s="1" t="s">
        <v>92</v>
      </c>
      <c r="E18539" s="1" t="s">
        <v>133</v>
      </c>
      <c r="F18539" s="1" t="s">
        <v>134</v>
      </c>
      <c r="G18539" s="1" t="s">
        <v>24</v>
      </c>
      <c r="H18539">
        <v>58</v>
      </c>
      <c r="I18539">
        <v>111</v>
      </c>
      <c r="J18539">
        <v>6438</v>
      </c>
      <c r="K18539">
        <v>3283.38</v>
      </c>
      <c r="L18539" s="1">
        <v>3154.62</v>
      </c>
      <c r="M18539" s="1" t="s">
        <v>25</v>
      </c>
      <c r="N18539" s="1" t="s">
        <v>197</v>
      </c>
    </row>
    <row r="18540" spans="1:14" x14ac:dyDescent="0.3">
      <c r="A18540" s="1" t="s">
        <v>50</v>
      </c>
      <c r="B18540">
        <v>1128299</v>
      </c>
      <c r="C18540" s="2">
        <v>43866</v>
      </c>
      <c r="D18540" s="1" t="s">
        <v>92</v>
      </c>
      <c r="E18540" s="1" t="s">
        <v>133</v>
      </c>
      <c r="F18540" s="1" t="s">
        <v>134</v>
      </c>
      <c r="G18540" s="1" t="s">
        <v>18</v>
      </c>
      <c r="H18540">
        <v>59</v>
      </c>
      <c r="I18540">
        <v>81</v>
      </c>
      <c r="J18540">
        <v>4779</v>
      </c>
      <c r="K18540">
        <v>3536.4600000000005</v>
      </c>
      <c r="L18540" s="1">
        <v>1242.5399999999995</v>
      </c>
      <c r="M18540" s="1" t="s">
        <v>25</v>
      </c>
      <c r="N18540" s="1" t="s">
        <v>196</v>
      </c>
    </row>
    <row r="18541" spans="1:14" x14ac:dyDescent="0.3">
      <c r="A18541" s="1" t="s">
        <v>50</v>
      </c>
      <c r="B18541">
        <v>1128299</v>
      </c>
      <c r="C18541" s="2">
        <v>43867</v>
      </c>
      <c r="D18541" s="1" t="s">
        <v>92</v>
      </c>
      <c r="E18541" s="1" t="s">
        <v>133</v>
      </c>
      <c r="F18541" s="1" t="s">
        <v>134</v>
      </c>
      <c r="G18541" s="1" t="s">
        <v>20</v>
      </c>
      <c r="H18541">
        <v>73</v>
      </c>
      <c r="I18541">
        <v>174</v>
      </c>
      <c r="J18541">
        <v>12702</v>
      </c>
      <c r="K18541">
        <v>5080.8</v>
      </c>
      <c r="L18541" s="1">
        <v>7621.2</v>
      </c>
      <c r="M18541" s="1" t="s">
        <v>25</v>
      </c>
      <c r="N18541" s="1" t="s">
        <v>197</v>
      </c>
    </row>
    <row r="18542" spans="1:14" x14ac:dyDescent="0.3">
      <c r="A18542" s="1" t="s">
        <v>50</v>
      </c>
      <c r="B18542">
        <v>1128299</v>
      </c>
      <c r="C18542" s="2">
        <v>43868</v>
      </c>
      <c r="D18542" s="1" t="s">
        <v>92</v>
      </c>
      <c r="E18542" s="1" t="s">
        <v>133</v>
      </c>
      <c r="F18542" s="1" t="s">
        <v>134</v>
      </c>
      <c r="G18542" s="1" t="s">
        <v>21</v>
      </c>
      <c r="H18542">
        <v>58</v>
      </c>
      <c r="I18542">
        <v>218</v>
      </c>
      <c r="J18542">
        <v>12644</v>
      </c>
      <c r="K18542">
        <v>6701.3200000000006</v>
      </c>
      <c r="L18542" s="1">
        <v>5942.6799999999994</v>
      </c>
      <c r="M18542" s="1" t="s">
        <v>25</v>
      </c>
      <c r="N18542" s="1" t="s">
        <v>196</v>
      </c>
    </row>
    <row r="18543" spans="1:14" x14ac:dyDescent="0.3">
      <c r="A18543" s="1" t="s">
        <v>50</v>
      </c>
      <c r="B18543">
        <v>1128299</v>
      </c>
      <c r="C18543" s="2">
        <v>43869</v>
      </c>
      <c r="D18543" s="1" t="s">
        <v>92</v>
      </c>
      <c r="E18543" s="1" t="s">
        <v>133</v>
      </c>
      <c r="F18543" s="1" t="s">
        <v>134</v>
      </c>
      <c r="G18543" s="1" t="s">
        <v>22</v>
      </c>
      <c r="H18543">
        <v>61</v>
      </c>
      <c r="I18543">
        <v>174</v>
      </c>
      <c r="J18543">
        <v>10614</v>
      </c>
      <c r="K18543">
        <v>3821.04</v>
      </c>
      <c r="L18543" s="1">
        <v>6792.96</v>
      </c>
      <c r="M18543" s="1" t="s">
        <v>25</v>
      </c>
      <c r="N18543" s="1" t="s">
        <v>196</v>
      </c>
    </row>
    <row r="18544" spans="1:14" x14ac:dyDescent="0.3">
      <c r="A18544" s="1" t="s">
        <v>50</v>
      </c>
      <c r="B18544">
        <v>1128299</v>
      </c>
      <c r="C18544" s="2">
        <v>43870</v>
      </c>
      <c r="D18544" s="1" t="s">
        <v>92</v>
      </c>
      <c r="E18544" s="1" t="s">
        <v>133</v>
      </c>
      <c r="F18544" s="1" t="s">
        <v>134</v>
      </c>
      <c r="G18544" s="1" t="s">
        <v>23</v>
      </c>
      <c r="H18544">
        <v>61</v>
      </c>
      <c r="I18544">
        <v>143</v>
      </c>
      <c r="J18544">
        <v>8723</v>
      </c>
      <c r="K18544">
        <v>4623.1900000000005</v>
      </c>
      <c r="L18544" s="1">
        <v>4099.8099999999995</v>
      </c>
      <c r="M18544" s="1" t="s">
        <v>25</v>
      </c>
      <c r="N18544" s="1" t="s">
        <v>197</v>
      </c>
    </row>
    <row r="18545" spans="1:14" x14ac:dyDescent="0.3">
      <c r="A18545" s="1" t="s">
        <v>50</v>
      </c>
      <c r="B18545">
        <v>1128299</v>
      </c>
      <c r="C18545" s="2">
        <v>43871</v>
      </c>
      <c r="D18545" s="1" t="s">
        <v>92</v>
      </c>
      <c r="E18545" s="1" t="s">
        <v>133</v>
      </c>
      <c r="F18545" s="1" t="s">
        <v>134</v>
      </c>
      <c r="G18545" s="1" t="s">
        <v>24</v>
      </c>
      <c r="H18545">
        <v>55</v>
      </c>
      <c r="I18545">
        <v>117</v>
      </c>
      <c r="J18545">
        <v>6435</v>
      </c>
      <c r="K18545">
        <v>3153.15</v>
      </c>
      <c r="L18545" s="1">
        <v>3281.85</v>
      </c>
      <c r="M18545" s="1" t="s">
        <v>25</v>
      </c>
      <c r="N18545" s="1" t="s">
        <v>197</v>
      </c>
    </row>
    <row r="18546" spans="1:14" x14ac:dyDescent="0.3">
      <c r="A18546" s="1" t="s">
        <v>50</v>
      </c>
      <c r="B18546">
        <v>1128299</v>
      </c>
      <c r="C18546" s="2">
        <v>43872</v>
      </c>
      <c r="D18546" s="1" t="s">
        <v>92</v>
      </c>
      <c r="E18546" s="1" t="s">
        <v>133</v>
      </c>
      <c r="F18546" s="1" t="s">
        <v>134</v>
      </c>
      <c r="G18546" s="1" t="s">
        <v>18</v>
      </c>
      <c r="H18546">
        <v>60</v>
      </c>
      <c r="I18546">
        <v>130</v>
      </c>
      <c r="J18546">
        <v>7800</v>
      </c>
      <c r="K18546">
        <v>5460.0000000000009</v>
      </c>
      <c r="L18546" s="1">
        <v>2339.9999999999991</v>
      </c>
      <c r="M18546" s="1" t="s">
        <v>25</v>
      </c>
      <c r="N18546" s="1" t="s">
        <v>196</v>
      </c>
    </row>
    <row r="18547" spans="1:14" x14ac:dyDescent="0.3">
      <c r="A18547" s="1" t="s">
        <v>50</v>
      </c>
      <c r="B18547">
        <v>1128299</v>
      </c>
      <c r="C18547" s="2">
        <v>43873</v>
      </c>
      <c r="D18547" s="1" t="s">
        <v>92</v>
      </c>
      <c r="E18547" s="1" t="s">
        <v>133</v>
      </c>
      <c r="F18547" s="1" t="s">
        <v>134</v>
      </c>
      <c r="G18547" s="1" t="s">
        <v>20</v>
      </c>
      <c r="H18547">
        <v>78</v>
      </c>
      <c r="I18547">
        <v>145</v>
      </c>
      <c r="J18547">
        <v>11310</v>
      </c>
      <c r="K18547">
        <v>3393.0000000000005</v>
      </c>
      <c r="L18547" s="1">
        <v>7917</v>
      </c>
      <c r="M18547" s="1" t="s">
        <v>25</v>
      </c>
      <c r="N18547" s="1" t="s">
        <v>197</v>
      </c>
    </row>
    <row r="18548" spans="1:14" x14ac:dyDescent="0.3">
      <c r="A18548" s="1" t="s">
        <v>50</v>
      </c>
      <c r="B18548">
        <v>1128299</v>
      </c>
      <c r="C18548" s="2">
        <v>43874</v>
      </c>
      <c r="D18548" s="1" t="s">
        <v>92</v>
      </c>
      <c r="E18548" s="1" t="s">
        <v>133</v>
      </c>
      <c r="F18548" s="1" t="s">
        <v>134</v>
      </c>
      <c r="G18548" s="1" t="s">
        <v>21</v>
      </c>
      <c r="H18548">
        <v>62</v>
      </c>
      <c r="I18548">
        <v>210</v>
      </c>
      <c r="J18548">
        <v>13020</v>
      </c>
      <c r="K18548">
        <v>6900.6</v>
      </c>
      <c r="L18548" s="1">
        <v>6119.4</v>
      </c>
      <c r="M18548" s="1" t="s">
        <v>25</v>
      </c>
      <c r="N18548" s="1" t="s">
        <v>196</v>
      </c>
    </row>
    <row r="18549" spans="1:14" x14ac:dyDescent="0.3">
      <c r="A18549" s="1" t="s">
        <v>50</v>
      </c>
      <c r="B18549">
        <v>1128299</v>
      </c>
      <c r="C18549" s="2">
        <v>43875</v>
      </c>
      <c r="D18549" s="1" t="s">
        <v>92</v>
      </c>
      <c r="E18549" s="1" t="s">
        <v>133</v>
      </c>
      <c r="F18549" s="1" t="s">
        <v>134</v>
      </c>
      <c r="G18549" s="1" t="s">
        <v>22</v>
      </c>
      <c r="H18549">
        <v>64</v>
      </c>
      <c r="I18549">
        <v>182</v>
      </c>
      <c r="J18549">
        <v>11648</v>
      </c>
      <c r="K18549">
        <v>4542.72</v>
      </c>
      <c r="L18549" s="1">
        <v>7105.28</v>
      </c>
      <c r="M18549" s="1" t="s">
        <v>25</v>
      </c>
      <c r="N18549" s="1" t="s">
        <v>196</v>
      </c>
    </row>
    <row r="18550" spans="1:14" x14ac:dyDescent="0.3">
      <c r="A18550" s="1" t="s">
        <v>50</v>
      </c>
      <c r="B18550">
        <v>1128299</v>
      </c>
      <c r="C18550" s="2">
        <v>43876</v>
      </c>
      <c r="D18550" s="1" t="s">
        <v>92</v>
      </c>
      <c r="E18550" s="1" t="s">
        <v>133</v>
      </c>
      <c r="F18550" s="1" t="s">
        <v>134</v>
      </c>
      <c r="G18550" s="1" t="s">
        <v>23</v>
      </c>
      <c r="H18550">
        <v>60</v>
      </c>
      <c r="I18550">
        <v>152</v>
      </c>
      <c r="J18550">
        <v>9120</v>
      </c>
      <c r="K18550">
        <v>4742.4000000000005</v>
      </c>
      <c r="L18550" s="1">
        <v>4377.5999999999995</v>
      </c>
      <c r="M18550" s="1" t="s">
        <v>25</v>
      </c>
      <c r="N18550" s="1" t="s">
        <v>197</v>
      </c>
    </row>
    <row r="18551" spans="1:14" x14ac:dyDescent="0.3">
      <c r="A18551" s="1" t="s">
        <v>50</v>
      </c>
      <c r="B18551">
        <v>1128299</v>
      </c>
      <c r="C18551" s="2">
        <v>43877</v>
      </c>
      <c r="D18551" s="1" t="s">
        <v>92</v>
      </c>
      <c r="E18551" s="1" t="s">
        <v>133</v>
      </c>
      <c r="F18551" s="1" t="s">
        <v>134</v>
      </c>
      <c r="G18551" s="1" t="s">
        <v>24</v>
      </c>
      <c r="H18551">
        <v>64</v>
      </c>
      <c r="I18551">
        <v>124</v>
      </c>
      <c r="J18551">
        <v>7936</v>
      </c>
      <c r="K18551">
        <v>3729.9199999999996</v>
      </c>
      <c r="L18551" s="1">
        <v>4206.08</v>
      </c>
      <c r="M18551" s="1" t="s">
        <v>25</v>
      </c>
      <c r="N18551" s="1" t="s">
        <v>197</v>
      </c>
    </row>
    <row r="18552" spans="1:14" x14ac:dyDescent="0.3">
      <c r="A18552" s="1" t="s">
        <v>50</v>
      </c>
      <c r="B18552">
        <v>1128299</v>
      </c>
      <c r="C18552" s="2">
        <v>43878</v>
      </c>
      <c r="D18552" s="1" t="s">
        <v>92</v>
      </c>
      <c r="E18552" s="1" t="s">
        <v>133</v>
      </c>
      <c r="F18552" s="1" t="s">
        <v>134</v>
      </c>
      <c r="G18552" s="1" t="s">
        <v>18</v>
      </c>
      <c r="H18552">
        <v>68</v>
      </c>
      <c r="I18552">
        <v>138</v>
      </c>
      <c r="J18552">
        <v>9384</v>
      </c>
      <c r="K18552">
        <v>6381.1200000000008</v>
      </c>
      <c r="L18552" s="1">
        <v>3002.8799999999992</v>
      </c>
      <c r="M18552" s="1" t="s">
        <v>25</v>
      </c>
      <c r="N18552" s="1" t="s">
        <v>196</v>
      </c>
    </row>
    <row r="18553" spans="1:14" x14ac:dyDescent="0.3">
      <c r="A18553" s="1" t="s">
        <v>50</v>
      </c>
      <c r="B18553">
        <v>1128299</v>
      </c>
      <c r="C18553" s="2">
        <v>43879</v>
      </c>
      <c r="D18553" s="1" t="s">
        <v>92</v>
      </c>
      <c r="E18553" s="1" t="s">
        <v>133</v>
      </c>
      <c r="F18553" s="1" t="s">
        <v>134</v>
      </c>
      <c r="G18553" s="1" t="s">
        <v>20</v>
      </c>
      <c r="H18553">
        <v>78</v>
      </c>
      <c r="I18553">
        <v>108</v>
      </c>
      <c r="J18553">
        <v>8424</v>
      </c>
      <c r="K18553">
        <v>2864.1600000000003</v>
      </c>
      <c r="L18553" s="1">
        <v>5559.84</v>
      </c>
      <c r="M18553" s="1" t="s">
        <v>25</v>
      </c>
      <c r="N18553" s="1" t="s">
        <v>197</v>
      </c>
    </row>
    <row r="18554" spans="1:14" x14ac:dyDescent="0.3">
      <c r="A18554" s="1" t="s">
        <v>50</v>
      </c>
      <c r="B18554">
        <v>1128299</v>
      </c>
      <c r="C18554" s="2">
        <v>43880</v>
      </c>
      <c r="D18554" s="1" t="s">
        <v>92</v>
      </c>
      <c r="E18554" s="1" t="s">
        <v>133</v>
      </c>
      <c r="F18554" s="1" t="s">
        <v>134</v>
      </c>
      <c r="G18554" s="1" t="s">
        <v>21</v>
      </c>
      <c r="H18554">
        <v>56</v>
      </c>
      <c r="I18554">
        <v>174</v>
      </c>
      <c r="J18554">
        <v>9744</v>
      </c>
      <c r="K18554">
        <v>4677.1200000000008</v>
      </c>
      <c r="L18554" s="1">
        <v>5066.8799999999992</v>
      </c>
      <c r="M18554" s="1" t="s">
        <v>25</v>
      </c>
      <c r="N18554" s="1" t="s">
        <v>196</v>
      </c>
    </row>
    <row r="18555" spans="1:14" x14ac:dyDescent="0.3">
      <c r="A18555" s="1" t="s">
        <v>50</v>
      </c>
      <c r="B18555">
        <v>1128299</v>
      </c>
      <c r="C18555" s="2">
        <v>43881</v>
      </c>
      <c r="D18555" s="1" t="s">
        <v>92</v>
      </c>
      <c r="E18555" s="1" t="s">
        <v>133</v>
      </c>
      <c r="F18555" s="1" t="s">
        <v>134</v>
      </c>
      <c r="G18555" s="1" t="s">
        <v>22</v>
      </c>
      <c r="H18555">
        <v>61</v>
      </c>
      <c r="I18555">
        <v>162</v>
      </c>
      <c r="J18555">
        <v>9882</v>
      </c>
      <c r="K18555">
        <v>3359.88</v>
      </c>
      <c r="L18555" s="1">
        <v>6522.12</v>
      </c>
      <c r="M18555" s="1" t="s">
        <v>25</v>
      </c>
      <c r="N18555" s="1" t="s">
        <v>196</v>
      </c>
    </row>
    <row r="18556" spans="1:14" x14ac:dyDescent="0.3">
      <c r="A18556" s="1" t="s">
        <v>50</v>
      </c>
      <c r="B18556">
        <v>1128299</v>
      </c>
      <c r="C18556" s="2">
        <v>43882</v>
      </c>
      <c r="D18556" s="1" t="s">
        <v>92</v>
      </c>
      <c r="E18556" s="1" t="s">
        <v>133</v>
      </c>
      <c r="F18556" s="1" t="s">
        <v>134</v>
      </c>
      <c r="G18556" s="1" t="s">
        <v>23</v>
      </c>
      <c r="H18556">
        <v>57</v>
      </c>
      <c r="I18556">
        <v>117</v>
      </c>
      <c r="J18556">
        <v>6669</v>
      </c>
      <c r="K18556">
        <v>3334.5</v>
      </c>
      <c r="L18556" s="1">
        <v>3334.5</v>
      </c>
      <c r="M18556" s="1" t="s">
        <v>25</v>
      </c>
      <c r="N18556" s="1" t="s">
        <v>197</v>
      </c>
    </row>
    <row r="18557" spans="1:14" x14ac:dyDescent="0.3">
      <c r="A18557" s="1" t="s">
        <v>50</v>
      </c>
      <c r="B18557">
        <v>1128299</v>
      </c>
      <c r="C18557" s="2">
        <v>43883</v>
      </c>
      <c r="D18557" s="1" t="s">
        <v>92</v>
      </c>
      <c r="E18557" s="1" t="s">
        <v>133</v>
      </c>
      <c r="F18557" s="1" t="s">
        <v>134</v>
      </c>
      <c r="G18557" s="1" t="s">
        <v>24</v>
      </c>
      <c r="H18557">
        <v>58</v>
      </c>
      <c r="I18557">
        <v>112</v>
      </c>
      <c r="J18557">
        <v>6496</v>
      </c>
      <c r="K18557">
        <v>2858.2400000000002</v>
      </c>
      <c r="L18557" s="1">
        <v>3637.7599999999998</v>
      </c>
      <c r="M18557" s="1" t="s">
        <v>25</v>
      </c>
      <c r="N18557" s="1" t="s">
        <v>197</v>
      </c>
    </row>
    <row r="18558" spans="1:14" x14ac:dyDescent="0.3">
      <c r="A18558" s="1" t="s">
        <v>50</v>
      </c>
      <c r="B18558">
        <v>1128299</v>
      </c>
      <c r="C18558" s="2">
        <v>43884</v>
      </c>
      <c r="D18558" s="1" t="s">
        <v>92</v>
      </c>
      <c r="E18558" s="1" t="s">
        <v>133</v>
      </c>
      <c r="F18558" s="1" t="s">
        <v>134</v>
      </c>
      <c r="G18558" s="1" t="s">
        <v>18</v>
      </c>
      <c r="H18558">
        <v>67</v>
      </c>
      <c r="I18558">
        <v>120</v>
      </c>
      <c r="J18558">
        <v>8040</v>
      </c>
      <c r="K18558">
        <v>4904.4000000000005</v>
      </c>
      <c r="L18558" s="1">
        <v>3135.5999999999995</v>
      </c>
      <c r="M18558" s="1" t="s">
        <v>25</v>
      </c>
      <c r="N18558" s="1" t="s">
        <v>196</v>
      </c>
    </row>
    <row r="18559" spans="1:14" x14ac:dyDescent="0.3">
      <c r="A18559" s="1" t="s">
        <v>50</v>
      </c>
      <c r="B18559">
        <v>1128299</v>
      </c>
      <c r="C18559" s="2">
        <v>43885</v>
      </c>
      <c r="D18559" s="1" t="s">
        <v>92</v>
      </c>
      <c r="E18559" s="1" t="s">
        <v>133</v>
      </c>
      <c r="F18559" s="1" t="s">
        <v>134</v>
      </c>
      <c r="G18559" s="1" t="s">
        <v>20</v>
      </c>
      <c r="H18559">
        <v>74</v>
      </c>
      <c r="I18559">
        <v>113</v>
      </c>
      <c r="J18559">
        <v>8362</v>
      </c>
      <c r="K18559">
        <v>2508.6000000000004</v>
      </c>
      <c r="L18559" s="1">
        <v>5853.4</v>
      </c>
      <c r="M18559" s="1" t="s">
        <v>25</v>
      </c>
      <c r="N18559" s="1" t="s">
        <v>197</v>
      </c>
    </row>
    <row r="18560" spans="1:14" x14ac:dyDescent="0.3">
      <c r="A18560" s="1" t="s">
        <v>50</v>
      </c>
      <c r="B18560">
        <v>1128299</v>
      </c>
      <c r="C18560" s="2">
        <v>43886</v>
      </c>
      <c r="D18560" s="1" t="s">
        <v>92</v>
      </c>
      <c r="E18560" s="1" t="s">
        <v>133</v>
      </c>
      <c r="F18560" s="1" t="s">
        <v>134</v>
      </c>
      <c r="G18560" s="1" t="s">
        <v>21</v>
      </c>
      <c r="H18560">
        <v>56</v>
      </c>
      <c r="I18560">
        <v>138</v>
      </c>
      <c r="J18560">
        <v>7728</v>
      </c>
      <c r="K18560">
        <v>3786.7200000000003</v>
      </c>
      <c r="L18560" s="1">
        <v>3941.2799999999997</v>
      </c>
      <c r="M18560" s="1" t="s">
        <v>25</v>
      </c>
      <c r="N18560" s="1" t="s">
        <v>196</v>
      </c>
    </row>
    <row r="18561" spans="1:14" x14ac:dyDescent="0.3">
      <c r="A18561" s="1" t="s">
        <v>50</v>
      </c>
      <c r="B18561">
        <v>1128299</v>
      </c>
      <c r="C18561" s="2">
        <v>43887</v>
      </c>
      <c r="D18561" s="1" t="s">
        <v>92</v>
      </c>
      <c r="E18561" s="1" t="s">
        <v>133</v>
      </c>
      <c r="F18561" s="1" t="s">
        <v>134</v>
      </c>
      <c r="G18561" s="1" t="s">
        <v>22</v>
      </c>
      <c r="H18561">
        <v>59</v>
      </c>
      <c r="I18561">
        <v>165</v>
      </c>
      <c r="J18561">
        <v>9735</v>
      </c>
      <c r="K18561">
        <v>3407.25</v>
      </c>
      <c r="L18561" s="1">
        <v>6327.75</v>
      </c>
      <c r="M18561" s="1" t="s">
        <v>25</v>
      </c>
      <c r="N18561" s="1" t="s">
        <v>196</v>
      </c>
    </row>
    <row r="18562" spans="1:14" x14ac:dyDescent="0.3">
      <c r="A18562" s="1" t="s">
        <v>50</v>
      </c>
      <c r="B18562">
        <v>1128299</v>
      </c>
      <c r="C18562" s="2">
        <v>43888</v>
      </c>
      <c r="D18562" s="1" t="s">
        <v>92</v>
      </c>
      <c r="E18562" s="1" t="s">
        <v>133</v>
      </c>
      <c r="F18562" s="1" t="s">
        <v>134</v>
      </c>
      <c r="G18562" s="1" t="s">
        <v>23</v>
      </c>
      <c r="H18562">
        <v>54</v>
      </c>
      <c r="I18562">
        <v>109</v>
      </c>
      <c r="J18562">
        <v>5886</v>
      </c>
      <c r="K18562">
        <v>2648.7000000000003</v>
      </c>
      <c r="L18562" s="1">
        <v>3237.2999999999997</v>
      </c>
      <c r="M18562" s="1" t="s">
        <v>25</v>
      </c>
      <c r="N18562" s="1" t="s">
        <v>197</v>
      </c>
    </row>
    <row r="18563" spans="1:14" x14ac:dyDescent="0.3">
      <c r="A18563" s="1" t="s">
        <v>50</v>
      </c>
      <c r="B18563">
        <v>1128299</v>
      </c>
      <c r="C18563" s="2">
        <v>43889</v>
      </c>
      <c r="D18563" s="1" t="s">
        <v>92</v>
      </c>
      <c r="E18563" s="1" t="s">
        <v>133</v>
      </c>
      <c r="F18563" s="1" t="s">
        <v>134</v>
      </c>
      <c r="G18563" s="1" t="s">
        <v>24</v>
      </c>
      <c r="H18563">
        <v>54</v>
      </c>
      <c r="I18563">
        <v>105</v>
      </c>
      <c r="J18563">
        <v>5670</v>
      </c>
      <c r="K18563">
        <v>2381.4</v>
      </c>
      <c r="L18563" s="1">
        <v>3288.6</v>
      </c>
      <c r="M18563" s="1" t="s">
        <v>25</v>
      </c>
      <c r="N18563" s="1" t="s">
        <v>197</v>
      </c>
    </row>
    <row r="18564" spans="1:14" x14ac:dyDescent="0.3">
      <c r="A18564" s="1" t="s">
        <v>50</v>
      </c>
      <c r="B18564">
        <v>1128299</v>
      </c>
      <c r="C18564" s="2">
        <v>43891</v>
      </c>
      <c r="D18564" s="1" t="s">
        <v>92</v>
      </c>
      <c r="E18564" s="1" t="s">
        <v>133</v>
      </c>
      <c r="F18564" s="1" t="s">
        <v>134</v>
      </c>
      <c r="G18564" s="1" t="s">
        <v>18</v>
      </c>
      <c r="H18564">
        <v>63</v>
      </c>
      <c r="I18564">
        <v>81</v>
      </c>
      <c r="J18564">
        <v>5103</v>
      </c>
      <c r="K18564">
        <v>3112.8300000000004</v>
      </c>
      <c r="L18564" s="1">
        <v>1990.1699999999996</v>
      </c>
      <c r="M18564" s="1" t="s">
        <v>25</v>
      </c>
      <c r="N18564" s="1" t="s">
        <v>196</v>
      </c>
    </row>
    <row r="18565" spans="1:14" x14ac:dyDescent="0.3">
      <c r="A18565" s="1" t="s">
        <v>50</v>
      </c>
      <c r="B18565">
        <v>1128299</v>
      </c>
      <c r="C18565" s="2">
        <v>43892</v>
      </c>
      <c r="D18565" s="1" t="s">
        <v>92</v>
      </c>
      <c r="E18565" s="1" t="s">
        <v>133</v>
      </c>
      <c r="F18565" s="1" t="s">
        <v>134</v>
      </c>
      <c r="G18565" s="1" t="s">
        <v>20</v>
      </c>
      <c r="H18565">
        <v>68</v>
      </c>
      <c r="I18565">
        <v>94</v>
      </c>
      <c r="J18565">
        <v>6392</v>
      </c>
      <c r="K18565">
        <v>1598</v>
      </c>
      <c r="L18565" s="1">
        <v>4794</v>
      </c>
      <c r="M18565" s="1" t="s">
        <v>25</v>
      </c>
      <c r="N18565" s="1" t="s">
        <v>197</v>
      </c>
    </row>
    <row r="18566" spans="1:14" x14ac:dyDescent="0.3">
      <c r="A18566" s="1" t="s">
        <v>50</v>
      </c>
      <c r="B18566">
        <v>1128299</v>
      </c>
      <c r="C18566" s="2">
        <v>43893</v>
      </c>
      <c r="D18566" s="1" t="s">
        <v>92</v>
      </c>
      <c r="E18566" s="1" t="s">
        <v>133</v>
      </c>
      <c r="F18566" s="1" t="s">
        <v>134</v>
      </c>
      <c r="G18566" s="1" t="s">
        <v>21</v>
      </c>
      <c r="H18566">
        <v>57</v>
      </c>
      <c r="I18566">
        <v>155</v>
      </c>
      <c r="J18566">
        <v>8835</v>
      </c>
      <c r="K18566">
        <v>4240.8</v>
      </c>
      <c r="L18566" s="1">
        <v>4594.2</v>
      </c>
      <c r="M18566" s="1" t="s">
        <v>25</v>
      </c>
      <c r="N18566" s="1" t="s">
        <v>196</v>
      </c>
    </row>
    <row r="18567" spans="1:14" x14ac:dyDescent="0.3">
      <c r="A18567" s="1" t="s">
        <v>50</v>
      </c>
      <c r="B18567">
        <v>1128299</v>
      </c>
      <c r="C18567" s="2">
        <v>43894</v>
      </c>
      <c r="D18567" s="1" t="s">
        <v>92</v>
      </c>
      <c r="E18567" s="1" t="s">
        <v>133</v>
      </c>
      <c r="F18567" s="1" t="s">
        <v>134</v>
      </c>
      <c r="G18567" s="1" t="s">
        <v>22</v>
      </c>
      <c r="H18567">
        <v>64</v>
      </c>
      <c r="I18567">
        <v>150</v>
      </c>
      <c r="J18567">
        <v>9600</v>
      </c>
      <c r="K18567">
        <v>3264.0000000000005</v>
      </c>
      <c r="L18567" s="1">
        <v>6336</v>
      </c>
      <c r="M18567" s="1" t="s">
        <v>25</v>
      </c>
      <c r="N18567" s="1" t="s">
        <v>196</v>
      </c>
    </row>
    <row r="18568" spans="1:14" x14ac:dyDescent="0.3">
      <c r="A18568" s="1" t="s">
        <v>50</v>
      </c>
      <c r="B18568">
        <v>1128299</v>
      </c>
      <c r="C18568" s="2">
        <v>43895</v>
      </c>
      <c r="D18568" s="1" t="s">
        <v>92</v>
      </c>
      <c r="E18568" s="1" t="s">
        <v>133</v>
      </c>
      <c r="F18568" s="1" t="s">
        <v>134</v>
      </c>
      <c r="G18568" s="1" t="s">
        <v>23</v>
      </c>
      <c r="H18568">
        <v>55</v>
      </c>
      <c r="I18568">
        <v>106</v>
      </c>
      <c r="J18568">
        <v>5830</v>
      </c>
      <c r="K18568">
        <v>2681.8</v>
      </c>
      <c r="L18568" s="1">
        <v>3148.2</v>
      </c>
      <c r="M18568" s="1" t="s">
        <v>25</v>
      </c>
      <c r="N18568" s="1" t="s">
        <v>197</v>
      </c>
    </row>
    <row r="18569" spans="1:14" x14ac:dyDescent="0.3">
      <c r="A18569" s="1" t="s">
        <v>50</v>
      </c>
      <c r="B18569">
        <v>1128299</v>
      </c>
      <c r="C18569" s="2">
        <v>43896</v>
      </c>
      <c r="D18569" s="1" t="s">
        <v>92</v>
      </c>
      <c r="E18569" s="1" t="s">
        <v>133</v>
      </c>
      <c r="F18569" s="1" t="s">
        <v>134</v>
      </c>
      <c r="G18569" s="1" t="s">
        <v>24</v>
      </c>
      <c r="H18569">
        <v>56</v>
      </c>
      <c r="I18569">
        <v>108</v>
      </c>
      <c r="J18569">
        <v>6048</v>
      </c>
      <c r="K18569">
        <v>2479.6799999999998</v>
      </c>
      <c r="L18569" s="1">
        <v>3568.32</v>
      </c>
      <c r="M18569" s="1" t="s">
        <v>25</v>
      </c>
      <c r="N18569" s="1" t="s">
        <v>197</v>
      </c>
    </row>
    <row r="18570" spans="1:14" x14ac:dyDescent="0.3">
      <c r="A18570" s="1" t="s">
        <v>50</v>
      </c>
      <c r="B18570">
        <v>1128299</v>
      </c>
      <c r="C18570" s="2">
        <v>43897</v>
      </c>
      <c r="D18570" s="1" t="s">
        <v>92</v>
      </c>
      <c r="E18570" s="1" t="s">
        <v>133</v>
      </c>
      <c r="F18570" s="1" t="s">
        <v>134</v>
      </c>
      <c r="G18570" s="1" t="s">
        <v>18</v>
      </c>
      <c r="H18570">
        <v>64</v>
      </c>
      <c r="I18570">
        <v>88</v>
      </c>
      <c r="J18570">
        <v>5632</v>
      </c>
      <c r="K18570">
        <v>3604.4800000000005</v>
      </c>
      <c r="L18570" s="1">
        <v>2027.5199999999995</v>
      </c>
      <c r="M18570" s="1" t="s">
        <v>25</v>
      </c>
      <c r="N18570" s="1" t="s">
        <v>196</v>
      </c>
    </row>
    <row r="18571" spans="1:14" x14ac:dyDescent="0.3">
      <c r="A18571" s="1" t="s">
        <v>50</v>
      </c>
      <c r="B18571">
        <v>1128299</v>
      </c>
      <c r="C18571" s="2">
        <v>43898</v>
      </c>
      <c r="D18571" s="1" t="s">
        <v>92</v>
      </c>
      <c r="E18571" s="1" t="s">
        <v>133</v>
      </c>
      <c r="F18571" s="1" t="s">
        <v>134</v>
      </c>
      <c r="G18571" s="1" t="s">
        <v>20</v>
      </c>
      <c r="H18571">
        <v>68</v>
      </c>
      <c r="I18571">
        <v>133</v>
      </c>
      <c r="J18571">
        <v>9044</v>
      </c>
      <c r="K18571">
        <v>2351.44</v>
      </c>
      <c r="L18571" s="1">
        <v>6692.5599999999995</v>
      </c>
      <c r="M18571" s="1" t="s">
        <v>25</v>
      </c>
      <c r="N18571" s="1" t="s">
        <v>197</v>
      </c>
    </row>
    <row r="18572" spans="1:14" x14ac:dyDescent="0.3">
      <c r="A18572" s="1" t="s">
        <v>50</v>
      </c>
      <c r="B18572">
        <v>1128299</v>
      </c>
      <c r="C18572" s="2">
        <v>43899</v>
      </c>
      <c r="D18572" s="1" t="s">
        <v>92</v>
      </c>
      <c r="E18572" s="1" t="s">
        <v>133</v>
      </c>
      <c r="F18572" s="1" t="s">
        <v>134</v>
      </c>
      <c r="G18572" s="1" t="s">
        <v>21</v>
      </c>
      <c r="H18572">
        <v>58</v>
      </c>
      <c r="I18572">
        <v>196</v>
      </c>
      <c r="J18572">
        <v>11368</v>
      </c>
      <c r="K18572">
        <v>5342.96</v>
      </c>
      <c r="L18572" s="1">
        <v>6025.04</v>
      </c>
      <c r="M18572" s="1" t="s">
        <v>25</v>
      </c>
      <c r="N18572" s="1" t="s">
        <v>196</v>
      </c>
    </row>
    <row r="18573" spans="1:14" x14ac:dyDescent="0.3">
      <c r="A18573" s="1" t="s">
        <v>50</v>
      </c>
      <c r="B18573">
        <v>1128299</v>
      </c>
      <c r="C18573" s="2">
        <v>43900</v>
      </c>
      <c r="D18573" s="1" t="s">
        <v>92</v>
      </c>
      <c r="E18573" s="1" t="s">
        <v>133</v>
      </c>
      <c r="F18573" s="1" t="s">
        <v>134</v>
      </c>
      <c r="G18573" s="1" t="s">
        <v>22</v>
      </c>
      <c r="H18573">
        <v>62</v>
      </c>
      <c r="I18573">
        <v>189</v>
      </c>
      <c r="J18573">
        <v>11718</v>
      </c>
      <c r="K18573">
        <v>3984.1200000000003</v>
      </c>
      <c r="L18573" s="1">
        <v>7733.8799999999992</v>
      </c>
      <c r="M18573" s="1" t="s">
        <v>25</v>
      </c>
      <c r="N18573" s="1" t="s">
        <v>196</v>
      </c>
    </row>
    <row r="18574" spans="1:14" x14ac:dyDescent="0.3">
      <c r="A18574" s="1" t="s">
        <v>50</v>
      </c>
      <c r="B18574">
        <v>1128299</v>
      </c>
      <c r="C18574" s="2">
        <v>43901</v>
      </c>
      <c r="D18574" s="1" t="s">
        <v>92</v>
      </c>
      <c r="E18574" s="1" t="s">
        <v>133</v>
      </c>
      <c r="F18574" s="1" t="s">
        <v>134</v>
      </c>
      <c r="G18574" s="1" t="s">
        <v>23</v>
      </c>
      <c r="H18574">
        <v>59</v>
      </c>
      <c r="I18574">
        <v>119</v>
      </c>
      <c r="J18574">
        <v>7021</v>
      </c>
      <c r="K18574">
        <v>3299.8700000000003</v>
      </c>
      <c r="L18574" s="1">
        <v>3721.1299999999997</v>
      </c>
      <c r="M18574" s="1" t="s">
        <v>25</v>
      </c>
      <c r="N18574" s="1" t="s">
        <v>197</v>
      </c>
    </row>
    <row r="18575" spans="1:14" x14ac:dyDescent="0.3">
      <c r="A18575" s="1" t="s">
        <v>50</v>
      </c>
      <c r="B18575">
        <v>1128299</v>
      </c>
      <c r="C18575" s="2">
        <v>43902</v>
      </c>
      <c r="D18575" s="1" t="s">
        <v>92</v>
      </c>
      <c r="E18575" s="1" t="s">
        <v>133</v>
      </c>
      <c r="F18575" s="1" t="s">
        <v>134</v>
      </c>
      <c r="G18575" s="1" t="s">
        <v>24</v>
      </c>
      <c r="H18575">
        <v>57</v>
      </c>
      <c r="I18575">
        <v>133</v>
      </c>
      <c r="J18575">
        <v>7581</v>
      </c>
      <c r="K18575">
        <v>3335.64</v>
      </c>
      <c r="L18575" s="1">
        <v>4245.3600000000006</v>
      </c>
      <c r="M18575" s="1" t="s">
        <v>25</v>
      </c>
      <c r="N18575" s="1" t="s">
        <v>197</v>
      </c>
    </row>
    <row r="18576" spans="1:14" x14ac:dyDescent="0.3">
      <c r="A18576" s="1" t="s">
        <v>50</v>
      </c>
      <c r="B18576">
        <v>1128299</v>
      </c>
      <c r="C18576" s="2">
        <v>43903</v>
      </c>
      <c r="D18576" s="1" t="s">
        <v>92</v>
      </c>
      <c r="E18576" s="1" t="s">
        <v>133</v>
      </c>
      <c r="F18576" s="1" t="s">
        <v>134</v>
      </c>
      <c r="G18576" s="1" t="s">
        <v>18</v>
      </c>
      <c r="H18576">
        <v>69</v>
      </c>
      <c r="I18576">
        <v>112</v>
      </c>
      <c r="J18576">
        <v>7728</v>
      </c>
      <c r="K18576">
        <v>4636.8000000000011</v>
      </c>
      <c r="L18576" s="1">
        <v>3091.1999999999989</v>
      </c>
      <c r="M18576" s="1" t="s">
        <v>25</v>
      </c>
      <c r="N18576" s="1" t="s">
        <v>196</v>
      </c>
    </row>
    <row r="18577" spans="1:14" x14ac:dyDescent="0.3">
      <c r="A18577" s="1" t="s">
        <v>50</v>
      </c>
      <c r="B18577">
        <v>1128299</v>
      </c>
      <c r="C18577" s="2">
        <v>43904</v>
      </c>
      <c r="D18577" s="1" t="s">
        <v>92</v>
      </c>
      <c r="E18577" s="1" t="s">
        <v>133</v>
      </c>
      <c r="F18577" s="1" t="s">
        <v>134</v>
      </c>
      <c r="G18577" s="1" t="s">
        <v>20</v>
      </c>
      <c r="H18577">
        <v>74</v>
      </c>
      <c r="I18577">
        <v>150</v>
      </c>
      <c r="J18577">
        <v>11100</v>
      </c>
      <c r="K18577">
        <v>2997</v>
      </c>
      <c r="L18577" s="1">
        <v>8103</v>
      </c>
      <c r="M18577" s="1" t="s">
        <v>25</v>
      </c>
      <c r="N18577" s="1" t="s">
        <v>197</v>
      </c>
    </row>
    <row r="18578" spans="1:14" x14ac:dyDescent="0.3">
      <c r="A18578" s="1" t="s">
        <v>50</v>
      </c>
      <c r="B18578">
        <v>1128299</v>
      </c>
      <c r="C18578" s="2">
        <v>43905</v>
      </c>
      <c r="D18578" s="1" t="s">
        <v>92</v>
      </c>
      <c r="E18578" s="1" t="s">
        <v>133</v>
      </c>
      <c r="F18578" s="1" t="s">
        <v>134</v>
      </c>
      <c r="G18578" s="1" t="s">
        <v>21</v>
      </c>
      <c r="H18578">
        <v>28</v>
      </c>
      <c r="I18578">
        <v>123</v>
      </c>
      <c r="J18578">
        <v>3444</v>
      </c>
      <c r="K18578">
        <v>1722</v>
      </c>
      <c r="L18578" s="1">
        <v>1722</v>
      </c>
      <c r="M18578" s="1" t="s">
        <v>25</v>
      </c>
      <c r="N18578" s="1" t="s">
        <v>196</v>
      </c>
    </row>
    <row r="18579" spans="1:14" x14ac:dyDescent="0.3">
      <c r="A18579" s="1" t="s">
        <v>50</v>
      </c>
      <c r="B18579">
        <v>1128299</v>
      </c>
      <c r="C18579" s="2">
        <v>43906</v>
      </c>
      <c r="D18579" s="1" t="s">
        <v>92</v>
      </c>
      <c r="E18579" s="1" t="s">
        <v>133</v>
      </c>
      <c r="F18579" s="1" t="s">
        <v>134</v>
      </c>
      <c r="G18579" s="1" t="s">
        <v>22</v>
      </c>
      <c r="H18579">
        <v>38</v>
      </c>
      <c r="I18579">
        <v>123</v>
      </c>
      <c r="J18579">
        <v>4674</v>
      </c>
      <c r="K18579">
        <v>1542.42</v>
      </c>
      <c r="L18579" s="1">
        <v>3131.58</v>
      </c>
      <c r="M18579" s="1" t="s">
        <v>25</v>
      </c>
      <c r="N18579" s="1" t="s">
        <v>196</v>
      </c>
    </row>
    <row r="18580" spans="1:14" x14ac:dyDescent="0.3">
      <c r="A18580" s="1" t="s">
        <v>50</v>
      </c>
      <c r="B18580">
        <v>1128299</v>
      </c>
      <c r="C18580" s="2">
        <v>43907</v>
      </c>
      <c r="D18580" s="1" t="s">
        <v>92</v>
      </c>
      <c r="E18580" s="1" t="s">
        <v>133</v>
      </c>
      <c r="F18580" s="1" t="s">
        <v>134</v>
      </c>
      <c r="G18580" s="1" t="s">
        <v>23</v>
      </c>
      <c r="H18580">
        <v>39</v>
      </c>
      <c r="I18580">
        <v>115</v>
      </c>
      <c r="J18580">
        <v>4485</v>
      </c>
      <c r="K18580">
        <v>2063.1</v>
      </c>
      <c r="L18580" s="1">
        <v>2421.9</v>
      </c>
      <c r="M18580" s="1" t="s">
        <v>25</v>
      </c>
      <c r="N18580" s="1" t="s">
        <v>197</v>
      </c>
    </row>
    <row r="18581" spans="1:14" x14ac:dyDescent="0.3">
      <c r="A18581" s="1" t="s">
        <v>50</v>
      </c>
      <c r="B18581">
        <v>1128299</v>
      </c>
      <c r="C18581" s="2">
        <v>43908</v>
      </c>
      <c r="D18581" s="1" t="s">
        <v>92</v>
      </c>
      <c r="E18581" s="1" t="s">
        <v>133</v>
      </c>
      <c r="F18581" s="1" t="s">
        <v>134</v>
      </c>
      <c r="G18581" s="1" t="s">
        <v>24</v>
      </c>
      <c r="H18581">
        <v>38</v>
      </c>
      <c r="I18581">
        <v>72</v>
      </c>
      <c r="J18581">
        <v>2736</v>
      </c>
      <c r="K18581">
        <v>1231.1999999999998</v>
      </c>
      <c r="L18581" s="1">
        <v>1504.8000000000002</v>
      </c>
      <c r="M18581" s="1" t="s">
        <v>25</v>
      </c>
      <c r="N18581" s="1" t="s">
        <v>197</v>
      </c>
    </row>
    <row r="18582" spans="1:14" x14ac:dyDescent="0.3">
      <c r="A18582" s="1" t="s">
        <v>50</v>
      </c>
      <c r="B18582">
        <v>1128299</v>
      </c>
      <c r="C18582" s="2">
        <v>44567</v>
      </c>
      <c r="D18582" s="1" t="s">
        <v>92</v>
      </c>
      <c r="E18582" s="1" t="s">
        <v>133</v>
      </c>
      <c r="F18582" s="1" t="s">
        <v>134</v>
      </c>
      <c r="G18582" s="1" t="s">
        <v>18</v>
      </c>
      <c r="H18582">
        <v>47</v>
      </c>
      <c r="I18582">
        <v>70</v>
      </c>
      <c r="J18582">
        <v>3290</v>
      </c>
      <c r="K18582">
        <v>2138.5</v>
      </c>
      <c r="L18582" s="1">
        <v>1151.5</v>
      </c>
      <c r="M18582" s="1" t="s">
        <v>25</v>
      </c>
      <c r="N18582" s="1" t="s">
        <v>196</v>
      </c>
    </row>
    <row r="18583" spans="1:14" x14ac:dyDescent="0.3">
      <c r="A18583" s="1" t="s">
        <v>50</v>
      </c>
      <c r="B18583">
        <v>1128299</v>
      </c>
      <c r="C18583" s="2">
        <v>44568</v>
      </c>
      <c r="D18583" s="1" t="s">
        <v>92</v>
      </c>
      <c r="E18583" s="1" t="s">
        <v>133</v>
      </c>
      <c r="F18583" s="1" t="s">
        <v>134</v>
      </c>
      <c r="G18583" s="1" t="s">
        <v>20</v>
      </c>
      <c r="H18583">
        <v>41</v>
      </c>
      <c r="I18583">
        <v>128</v>
      </c>
      <c r="J18583">
        <v>5248</v>
      </c>
      <c r="K18583">
        <v>1574.4000000000003</v>
      </c>
      <c r="L18583" s="1">
        <v>3673.5999999999995</v>
      </c>
      <c r="M18583" s="1" t="s">
        <v>25</v>
      </c>
      <c r="N18583" s="1" t="s">
        <v>197</v>
      </c>
    </row>
    <row r="18584" spans="1:14" x14ac:dyDescent="0.3">
      <c r="A18584" s="1" t="s">
        <v>50</v>
      </c>
      <c r="B18584">
        <v>1128299</v>
      </c>
      <c r="C18584" s="2">
        <v>44569</v>
      </c>
      <c r="D18584" s="1" t="s">
        <v>92</v>
      </c>
      <c r="E18584" s="1" t="s">
        <v>133</v>
      </c>
      <c r="F18584" s="1" t="s">
        <v>134</v>
      </c>
      <c r="G18584" s="1" t="s">
        <v>21</v>
      </c>
      <c r="H18584">
        <v>34</v>
      </c>
      <c r="I18584">
        <v>158</v>
      </c>
      <c r="J18584">
        <v>5372</v>
      </c>
      <c r="K18584">
        <v>2686</v>
      </c>
      <c r="L18584" s="1">
        <v>2686</v>
      </c>
      <c r="M18584" s="1" t="s">
        <v>25</v>
      </c>
      <c r="N18584" s="1" t="s">
        <v>196</v>
      </c>
    </row>
    <row r="18585" spans="1:14" x14ac:dyDescent="0.3">
      <c r="A18585" s="1" t="s">
        <v>50</v>
      </c>
      <c r="B18585">
        <v>1128299</v>
      </c>
      <c r="C18585" s="2">
        <v>44570</v>
      </c>
      <c r="D18585" s="1" t="s">
        <v>92</v>
      </c>
      <c r="E18585" s="1" t="s">
        <v>133</v>
      </c>
      <c r="F18585" s="1" t="s">
        <v>134</v>
      </c>
      <c r="G18585" s="1" t="s">
        <v>22</v>
      </c>
      <c r="H18585">
        <v>43</v>
      </c>
      <c r="I18585">
        <v>128</v>
      </c>
      <c r="J18585">
        <v>5504</v>
      </c>
      <c r="K18585">
        <v>2201.6</v>
      </c>
      <c r="L18585" s="1">
        <v>3302.4</v>
      </c>
      <c r="M18585" s="1" t="s">
        <v>25</v>
      </c>
      <c r="N18585" s="1" t="s">
        <v>196</v>
      </c>
    </row>
    <row r="18586" spans="1:14" x14ac:dyDescent="0.3">
      <c r="A18586" s="1" t="s">
        <v>50</v>
      </c>
      <c r="B18586">
        <v>1128299</v>
      </c>
      <c r="C18586" s="2">
        <v>44571</v>
      </c>
      <c r="D18586" s="1" t="s">
        <v>92</v>
      </c>
      <c r="E18586" s="1" t="s">
        <v>133</v>
      </c>
      <c r="F18586" s="1" t="s">
        <v>134</v>
      </c>
      <c r="G18586" s="1" t="s">
        <v>23</v>
      </c>
      <c r="H18586">
        <v>41</v>
      </c>
      <c r="I18586">
        <v>119</v>
      </c>
      <c r="J18586">
        <v>4879</v>
      </c>
      <c r="K18586">
        <v>2585.8700000000003</v>
      </c>
      <c r="L18586" s="1">
        <v>2293.1299999999997</v>
      </c>
      <c r="M18586" s="1" t="s">
        <v>25</v>
      </c>
      <c r="N18586" s="1" t="s">
        <v>197</v>
      </c>
    </row>
    <row r="18587" spans="1:14" x14ac:dyDescent="0.3">
      <c r="A18587" s="1" t="s">
        <v>50</v>
      </c>
      <c r="B18587">
        <v>1128299</v>
      </c>
      <c r="C18587" s="2">
        <v>44572</v>
      </c>
      <c r="D18587" s="1" t="s">
        <v>92</v>
      </c>
      <c r="E18587" s="1" t="s">
        <v>133</v>
      </c>
      <c r="F18587" s="1" t="s">
        <v>134</v>
      </c>
      <c r="G18587" s="1" t="s">
        <v>24</v>
      </c>
      <c r="H18587">
        <v>44</v>
      </c>
      <c r="I18587">
        <v>74</v>
      </c>
      <c r="J18587">
        <v>3256</v>
      </c>
      <c r="K18587">
        <v>1497.76</v>
      </c>
      <c r="L18587" s="1">
        <v>1758.24</v>
      </c>
      <c r="M18587" s="1" t="s">
        <v>25</v>
      </c>
      <c r="N18587" s="1" t="s">
        <v>197</v>
      </c>
    </row>
    <row r="18588" spans="1:14" x14ac:dyDescent="0.3">
      <c r="A18588" s="1" t="s">
        <v>50</v>
      </c>
      <c r="B18588">
        <v>1128299</v>
      </c>
      <c r="C18588" s="2">
        <v>44573</v>
      </c>
      <c r="D18588" s="1" t="s">
        <v>92</v>
      </c>
      <c r="E18588" s="1" t="s">
        <v>133</v>
      </c>
      <c r="F18588" s="1" t="s">
        <v>134</v>
      </c>
      <c r="G18588" s="1" t="s">
        <v>18</v>
      </c>
      <c r="H18588">
        <v>46</v>
      </c>
      <c r="I18588">
        <v>52</v>
      </c>
      <c r="J18588">
        <v>2392</v>
      </c>
      <c r="K18588">
        <v>1674.4</v>
      </c>
      <c r="L18588" s="1">
        <v>717.59999999999991</v>
      </c>
      <c r="M18588" s="1" t="s">
        <v>25</v>
      </c>
      <c r="N18588" s="1" t="s">
        <v>196</v>
      </c>
    </row>
    <row r="18589" spans="1:14" x14ac:dyDescent="0.3">
      <c r="A18589" s="1" t="s">
        <v>50</v>
      </c>
      <c r="B18589">
        <v>1128299</v>
      </c>
      <c r="C18589" s="2">
        <v>44574</v>
      </c>
      <c r="D18589" s="1" t="s">
        <v>92</v>
      </c>
      <c r="E18589" s="1" t="s">
        <v>133</v>
      </c>
      <c r="F18589" s="1" t="s">
        <v>134</v>
      </c>
      <c r="G18589" s="1" t="s">
        <v>20</v>
      </c>
      <c r="H18589">
        <v>41</v>
      </c>
      <c r="I18589">
        <v>116</v>
      </c>
      <c r="J18589">
        <v>4756</v>
      </c>
      <c r="K18589">
        <v>1617.0400000000002</v>
      </c>
      <c r="L18589" s="1">
        <v>3138.96</v>
      </c>
      <c r="M18589" s="1" t="s">
        <v>25</v>
      </c>
      <c r="N18589" s="1" t="s">
        <v>197</v>
      </c>
    </row>
    <row r="18590" spans="1:14" x14ac:dyDescent="0.3">
      <c r="A18590" s="1" t="s">
        <v>50</v>
      </c>
      <c r="B18590">
        <v>1128299</v>
      </c>
      <c r="C18590" s="2">
        <v>44575</v>
      </c>
      <c r="D18590" s="1" t="s">
        <v>92</v>
      </c>
      <c r="E18590" s="1" t="s">
        <v>133</v>
      </c>
      <c r="F18590" s="1" t="s">
        <v>134</v>
      </c>
      <c r="G18590" s="1" t="s">
        <v>21</v>
      </c>
      <c r="H18590">
        <v>43</v>
      </c>
      <c r="I18590">
        <v>160</v>
      </c>
      <c r="J18590">
        <v>6880</v>
      </c>
      <c r="K18590">
        <v>3784.0000000000005</v>
      </c>
      <c r="L18590" s="1">
        <v>3095.9999999999995</v>
      </c>
      <c r="M18590" s="1" t="s">
        <v>25</v>
      </c>
      <c r="N18590" s="1" t="s">
        <v>196</v>
      </c>
    </row>
    <row r="18591" spans="1:14" x14ac:dyDescent="0.3">
      <c r="A18591" s="1" t="s">
        <v>50</v>
      </c>
      <c r="B18591">
        <v>1128299</v>
      </c>
      <c r="C18591" s="2">
        <v>44576</v>
      </c>
      <c r="D18591" s="1" t="s">
        <v>92</v>
      </c>
      <c r="E18591" s="1" t="s">
        <v>133</v>
      </c>
      <c r="F18591" s="1" t="s">
        <v>134</v>
      </c>
      <c r="G18591" s="1" t="s">
        <v>22</v>
      </c>
      <c r="H18591">
        <v>50</v>
      </c>
      <c r="I18591">
        <v>120</v>
      </c>
      <c r="J18591">
        <v>6000</v>
      </c>
      <c r="K18591">
        <v>2400</v>
      </c>
      <c r="L18591" s="1">
        <v>3600</v>
      </c>
      <c r="M18591" s="1" t="s">
        <v>25</v>
      </c>
      <c r="N18591" s="1" t="s">
        <v>196</v>
      </c>
    </row>
    <row r="18592" spans="1:14" x14ac:dyDescent="0.3">
      <c r="A18592" s="1" t="s">
        <v>50</v>
      </c>
      <c r="B18592">
        <v>1128299</v>
      </c>
      <c r="C18592" s="2">
        <v>44577</v>
      </c>
      <c r="D18592" s="1" t="s">
        <v>92</v>
      </c>
      <c r="E18592" s="1" t="s">
        <v>133</v>
      </c>
      <c r="F18592" s="1" t="s">
        <v>134</v>
      </c>
      <c r="G18592" s="1" t="s">
        <v>23</v>
      </c>
      <c r="H18592">
        <v>52</v>
      </c>
      <c r="I18592">
        <v>104</v>
      </c>
      <c r="J18592">
        <v>5408</v>
      </c>
      <c r="K18592">
        <v>2866.2400000000002</v>
      </c>
      <c r="L18592" s="1">
        <v>2541.7599999999998</v>
      </c>
      <c r="M18592" s="1" t="s">
        <v>25</v>
      </c>
      <c r="N18592" s="1" t="s">
        <v>197</v>
      </c>
    </row>
    <row r="18593" spans="1:14" x14ac:dyDescent="0.3">
      <c r="A18593" s="1" t="s">
        <v>50</v>
      </c>
      <c r="B18593">
        <v>1128299</v>
      </c>
      <c r="C18593" s="2">
        <v>44578</v>
      </c>
      <c r="D18593" s="1" t="s">
        <v>92</v>
      </c>
      <c r="E18593" s="1" t="s">
        <v>133</v>
      </c>
      <c r="F18593" s="1" t="s">
        <v>134</v>
      </c>
      <c r="G18593" s="1" t="s">
        <v>24</v>
      </c>
      <c r="H18593">
        <v>50</v>
      </c>
      <c r="I18593">
        <v>84</v>
      </c>
      <c r="J18593">
        <v>4200</v>
      </c>
      <c r="K18593">
        <v>1974</v>
      </c>
      <c r="L18593" s="1">
        <v>2226</v>
      </c>
      <c r="M18593" s="1" t="s">
        <v>25</v>
      </c>
      <c r="N18593" s="1" t="s">
        <v>197</v>
      </c>
    </row>
    <row r="18594" spans="1:14" x14ac:dyDescent="0.3">
      <c r="A18594" s="1" t="s">
        <v>50</v>
      </c>
      <c r="B18594">
        <v>1128299</v>
      </c>
      <c r="C18594" s="2">
        <v>44579</v>
      </c>
      <c r="D18594" s="1" t="s">
        <v>92</v>
      </c>
      <c r="E18594" s="1" t="s">
        <v>133</v>
      </c>
      <c r="F18594" s="1" t="s">
        <v>134</v>
      </c>
      <c r="G18594" s="1" t="s">
        <v>18</v>
      </c>
      <c r="H18594">
        <v>55</v>
      </c>
      <c r="I18594">
        <v>47</v>
      </c>
      <c r="J18594">
        <v>2585</v>
      </c>
      <c r="K18594">
        <v>1809.5000000000002</v>
      </c>
      <c r="L18594" s="1">
        <v>775.49999999999977</v>
      </c>
      <c r="M18594" s="1" t="s">
        <v>25</v>
      </c>
      <c r="N18594" s="1" t="s">
        <v>196</v>
      </c>
    </row>
    <row r="18595" spans="1:14" x14ac:dyDescent="0.3">
      <c r="A18595" s="1" t="s">
        <v>50</v>
      </c>
      <c r="B18595">
        <v>1128299</v>
      </c>
      <c r="C18595" s="2">
        <v>44580</v>
      </c>
      <c r="D18595" s="1" t="s">
        <v>92</v>
      </c>
      <c r="E18595" s="1" t="s">
        <v>133</v>
      </c>
      <c r="F18595" s="1" t="s">
        <v>134</v>
      </c>
      <c r="G18595" s="1" t="s">
        <v>20</v>
      </c>
      <c r="H18595">
        <v>54</v>
      </c>
      <c r="I18595">
        <v>94</v>
      </c>
      <c r="J18595">
        <v>5076</v>
      </c>
      <c r="K18595">
        <v>1725.8400000000001</v>
      </c>
      <c r="L18595" s="1">
        <v>3350.16</v>
      </c>
      <c r="M18595" s="1" t="s">
        <v>25</v>
      </c>
      <c r="N18595" s="1" t="s">
        <v>197</v>
      </c>
    </row>
    <row r="18596" spans="1:14" x14ac:dyDescent="0.3">
      <c r="A18596" s="1" t="s">
        <v>50</v>
      </c>
      <c r="B18596">
        <v>1128299</v>
      </c>
      <c r="C18596" s="2">
        <v>44581</v>
      </c>
      <c r="D18596" s="1" t="s">
        <v>92</v>
      </c>
      <c r="E18596" s="1" t="s">
        <v>133</v>
      </c>
      <c r="F18596" s="1" t="s">
        <v>134</v>
      </c>
      <c r="G18596" s="1" t="s">
        <v>21</v>
      </c>
      <c r="H18596">
        <v>58</v>
      </c>
      <c r="I18596">
        <v>143</v>
      </c>
      <c r="J18596">
        <v>8294</v>
      </c>
      <c r="K18596">
        <v>4229.9400000000005</v>
      </c>
      <c r="L18596" s="1">
        <v>4064.0599999999995</v>
      </c>
      <c r="M18596" s="1" t="s">
        <v>25</v>
      </c>
      <c r="N18596" s="1" t="s">
        <v>196</v>
      </c>
    </row>
    <row r="18597" spans="1:14" x14ac:dyDescent="0.3">
      <c r="A18597" s="1" t="s">
        <v>50</v>
      </c>
      <c r="B18597">
        <v>1128299</v>
      </c>
      <c r="C18597" s="2">
        <v>44582</v>
      </c>
      <c r="D18597" s="1" t="s">
        <v>92</v>
      </c>
      <c r="E18597" s="1" t="s">
        <v>133</v>
      </c>
      <c r="F18597" s="1" t="s">
        <v>134</v>
      </c>
      <c r="G18597" s="1" t="s">
        <v>22</v>
      </c>
      <c r="H18597">
        <v>62</v>
      </c>
      <c r="I18597">
        <v>102</v>
      </c>
      <c r="J18597">
        <v>6324</v>
      </c>
      <c r="K18597">
        <v>2403.12</v>
      </c>
      <c r="L18597" s="1">
        <v>3920.88</v>
      </c>
      <c r="M18597" s="1" t="s">
        <v>25</v>
      </c>
      <c r="N18597" s="1" t="s">
        <v>196</v>
      </c>
    </row>
    <row r="18598" spans="1:14" x14ac:dyDescent="0.3">
      <c r="A18598" s="1" t="s">
        <v>50</v>
      </c>
      <c r="B18598">
        <v>1128299</v>
      </c>
      <c r="C18598" s="2">
        <v>44583</v>
      </c>
      <c r="D18598" s="1" t="s">
        <v>92</v>
      </c>
      <c r="E18598" s="1" t="s">
        <v>133</v>
      </c>
      <c r="F18598" s="1" t="s">
        <v>134</v>
      </c>
      <c r="G18598" s="1" t="s">
        <v>23</v>
      </c>
      <c r="H18598">
        <v>61</v>
      </c>
      <c r="I18598">
        <v>120</v>
      </c>
      <c r="J18598">
        <v>7320</v>
      </c>
      <c r="K18598">
        <v>3879.6000000000004</v>
      </c>
      <c r="L18598" s="1">
        <v>3440.3999999999996</v>
      </c>
      <c r="M18598" s="1" t="s">
        <v>25</v>
      </c>
      <c r="N18598" s="1" t="s">
        <v>197</v>
      </c>
    </row>
    <row r="18599" spans="1:14" x14ac:dyDescent="0.3">
      <c r="A18599" s="1" t="s">
        <v>50</v>
      </c>
      <c r="B18599">
        <v>1128299</v>
      </c>
      <c r="C18599" s="2">
        <v>44584</v>
      </c>
      <c r="D18599" s="1" t="s">
        <v>92</v>
      </c>
      <c r="E18599" s="1" t="s">
        <v>133</v>
      </c>
      <c r="F18599" s="1" t="s">
        <v>134</v>
      </c>
      <c r="G18599" s="1" t="s">
        <v>24</v>
      </c>
      <c r="H18599">
        <v>59</v>
      </c>
      <c r="I18599">
        <v>75</v>
      </c>
      <c r="J18599">
        <v>4425</v>
      </c>
      <c r="K18599">
        <v>2035.4999999999998</v>
      </c>
      <c r="L18599" s="1">
        <v>2389.5</v>
      </c>
      <c r="M18599" s="1" t="s">
        <v>25</v>
      </c>
      <c r="N18599" s="1" t="s">
        <v>197</v>
      </c>
    </row>
    <row r="18600" spans="1:14" x14ac:dyDescent="0.3">
      <c r="A18600" s="1" t="s">
        <v>50</v>
      </c>
      <c r="B18600">
        <v>1128299</v>
      </c>
      <c r="C18600" s="2">
        <v>44585</v>
      </c>
      <c r="D18600" s="1" t="s">
        <v>92</v>
      </c>
      <c r="E18600" s="1" t="s">
        <v>133</v>
      </c>
      <c r="F18600" s="1" t="s">
        <v>134</v>
      </c>
      <c r="G18600" s="1" t="s">
        <v>18</v>
      </c>
      <c r="H18600">
        <v>63</v>
      </c>
      <c r="I18600">
        <v>52</v>
      </c>
      <c r="J18600">
        <v>3276</v>
      </c>
      <c r="K18600">
        <v>2162.1600000000003</v>
      </c>
      <c r="L18600" s="1">
        <v>1113.8399999999997</v>
      </c>
      <c r="M18600" s="1" t="s">
        <v>25</v>
      </c>
      <c r="N18600" s="1" t="s">
        <v>196</v>
      </c>
    </row>
    <row r="18601" spans="1:14" x14ac:dyDescent="0.3">
      <c r="A18601" s="1" t="s">
        <v>50</v>
      </c>
      <c r="B18601">
        <v>1128299</v>
      </c>
      <c r="C18601" s="2">
        <v>44586</v>
      </c>
      <c r="D18601" s="1" t="s">
        <v>92</v>
      </c>
      <c r="E18601" s="1" t="s">
        <v>133</v>
      </c>
      <c r="F18601" s="1" t="s">
        <v>134</v>
      </c>
      <c r="G18601" s="1" t="s">
        <v>20</v>
      </c>
      <c r="H18601">
        <v>78</v>
      </c>
      <c r="I18601">
        <v>95</v>
      </c>
      <c r="J18601">
        <v>7410</v>
      </c>
      <c r="K18601">
        <v>2519.4</v>
      </c>
      <c r="L18601" s="1">
        <v>4890.6000000000004</v>
      </c>
      <c r="M18601" s="1" t="s">
        <v>25</v>
      </c>
      <c r="N18601" s="1" t="s">
        <v>197</v>
      </c>
    </row>
    <row r="18602" spans="1:14" x14ac:dyDescent="0.3">
      <c r="A18602" s="1" t="s">
        <v>50</v>
      </c>
      <c r="B18602">
        <v>1128299</v>
      </c>
      <c r="C18602" s="2">
        <v>44587</v>
      </c>
      <c r="D18602" s="1" t="s">
        <v>92</v>
      </c>
      <c r="E18602" s="1" t="s">
        <v>133</v>
      </c>
      <c r="F18602" s="1" t="s">
        <v>134</v>
      </c>
      <c r="G18602" s="1" t="s">
        <v>21</v>
      </c>
      <c r="H18602">
        <v>58</v>
      </c>
      <c r="I18602">
        <v>149</v>
      </c>
      <c r="J18602">
        <v>8642</v>
      </c>
      <c r="K18602">
        <v>5012.3600000000006</v>
      </c>
      <c r="L18602" s="1">
        <v>3629.6399999999994</v>
      </c>
      <c r="M18602" s="1" t="s">
        <v>25</v>
      </c>
      <c r="N18602" s="1" t="s">
        <v>196</v>
      </c>
    </row>
    <row r="18603" spans="1:14" x14ac:dyDescent="0.3">
      <c r="A18603" s="1" t="s">
        <v>50</v>
      </c>
      <c r="B18603">
        <v>1128299</v>
      </c>
      <c r="C18603" s="2">
        <v>44588</v>
      </c>
      <c r="D18603" s="1" t="s">
        <v>92</v>
      </c>
      <c r="E18603" s="1" t="s">
        <v>133</v>
      </c>
      <c r="F18603" s="1" t="s">
        <v>134</v>
      </c>
      <c r="G18603" s="1" t="s">
        <v>22</v>
      </c>
      <c r="H18603">
        <v>60</v>
      </c>
      <c r="I18603">
        <v>104</v>
      </c>
      <c r="J18603">
        <v>6240</v>
      </c>
      <c r="K18603">
        <v>2683.2</v>
      </c>
      <c r="L18603" s="1">
        <v>3556.8</v>
      </c>
      <c r="M18603" s="1" t="s">
        <v>25</v>
      </c>
      <c r="N18603" s="1" t="s">
        <v>196</v>
      </c>
    </row>
    <row r="18604" spans="1:14" x14ac:dyDescent="0.3">
      <c r="A18604" s="1" t="s">
        <v>50</v>
      </c>
      <c r="B18604">
        <v>1128299</v>
      </c>
      <c r="C18604" s="2">
        <v>44589</v>
      </c>
      <c r="D18604" s="1" t="s">
        <v>92</v>
      </c>
      <c r="E18604" s="1" t="s">
        <v>133</v>
      </c>
      <c r="F18604" s="1" t="s">
        <v>134</v>
      </c>
      <c r="G18604" s="1" t="s">
        <v>23</v>
      </c>
      <c r="H18604">
        <v>63</v>
      </c>
      <c r="I18604">
        <v>116</v>
      </c>
      <c r="J18604">
        <v>7308</v>
      </c>
      <c r="K18604">
        <v>4165.5600000000004</v>
      </c>
      <c r="L18604" s="1">
        <v>3142.4399999999996</v>
      </c>
      <c r="M18604" s="1" t="s">
        <v>25</v>
      </c>
      <c r="N18604" s="1" t="s">
        <v>197</v>
      </c>
    </row>
    <row r="18605" spans="1:14" x14ac:dyDescent="0.3">
      <c r="A18605" s="1" t="s">
        <v>50</v>
      </c>
      <c r="B18605">
        <v>1128299</v>
      </c>
      <c r="C18605" s="2">
        <v>44590</v>
      </c>
      <c r="D18605" s="1" t="s">
        <v>92</v>
      </c>
      <c r="E18605" s="1" t="s">
        <v>133</v>
      </c>
      <c r="F18605" s="1" t="s">
        <v>134</v>
      </c>
      <c r="G18605" s="1" t="s">
        <v>24</v>
      </c>
      <c r="H18605">
        <v>57</v>
      </c>
      <c r="I18605">
        <v>90</v>
      </c>
      <c r="J18605">
        <v>5130</v>
      </c>
      <c r="K18605">
        <v>2565</v>
      </c>
      <c r="L18605" s="1">
        <v>2565</v>
      </c>
      <c r="M18605" s="1" t="s">
        <v>25</v>
      </c>
      <c r="N18605" s="1" t="s">
        <v>197</v>
      </c>
    </row>
    <row r="18606" spans="1:14" x14ac:dyDescent="0.3">
      <c r="A18606" s="1" t="s">
        <v>50</v>
      </c>
      <c r="B18606">
        <v>1128299</v>
      </c>
      <c r="C18606" s="2">
        <v>44591</v>
      </c>
      <c r="D18606" s="1" t="s">
        <v>92</v>
      </c>
      <c r="E18606" s="1" t="s">
        <v>133</v>
      </c>
      <c r="F18606" s="1" t="s">
        <v>134</v>
      </c>
      <c r="G18606" s="1" t="s">
        <v>18</v>
      </c>
      <c r="H18606">
        <v>60</v>
      </c>
      <c r="I18606">
        <v>60</v>
      </c>
      <c r="J18606">
        <v>3600</v>
      </c>
      <c r="K18606">
        <v>2520.0000000000005</v>
      </c>
      <c r="L18606" s="1">
        <v>1079.9999999999995</v>
      </c>
      <c r="M18606" s="1" t="s">
        <v>25</v>
      </c>
      <c r="N18606" s="1" t="s">
        <v>196</v>
      </c>
    </row>
    <row r="18607" spans="1:14" x14ac:dyDescent="0.3">
      <c r="A18607" s="1" t="s">
        <v>50</v>
      </c>
      <c r="B18607">
        <v>1128299</v>
      </c>
      <c r="C18607" s="2">
        <v>44592</v>
      </c>
      <c r="D18607" s="1" t="s">
        <v>92</v>
      </c>
      <c r="E18607" s="1" t="s">
        <v>133</v>
      </c>
      <c r="F18607" s="1" t="s">
        <v>134</v>
      </c>
      <c r="G18607" s="1" t="s">
        <v>20</v>
      </c>
      <c r="H18607">
        <v>78</v>
      </c>
      <c r="I18607">
        <v>131</v>
      </c>
      <c r="J18607">
        <v>10218</v>
      </c>
      <c r="K18607">
        <v>3576.2999999999997</v>
      </c>
      <c r="L18607" s="1">
        <v>6641.7000000000007</v>
      </c>
      <c r="M18607" s="1" t="s">
        <v>25</v>
      </c>
      <c r="N18607" s="1" t="s">
        <v>197</v>
      </c>
    </row>
    <row r="18608" spans="1:14" x14ac:dyDescent="0.3">
      <c r="A18608" s="1" t="s">
        <v>50</v>
      </c>
      <c r="B18608">
        <v>1128299</v>
      </c>
      <c r="C18608" s="2">
        <v>44593</v>
      </c>
      <c r="D18608" s="1" t="s">
        <v>92</v>
      </c>
      <c r="E18608" s="1" t="s">
        <v>133</v>
      </c>
      <c r="F18608" s="1" t="s">
        <v>134</v>
      </c>
      <c r="G18608" s="1" t="s">
        <v>21</v>
      </c>
      <c r="H18608">
        <v>56</v>
      </c>
      <c r="I18608">
        <v>189</v>
      </c>
      <c r="J18608">
        <v>10584</v>
      </c>
      <c r="K18608">
        <v>6032.880000000001</v>
      </c>
      <c r="L18608" s="1">
        <v>4551.119999999999</v>
      </c>
      <c r="M18608" s="1" t="s">
        <v>25</v>
      </c>
      <c r="N18608" s="1" t="s">
        <v>196</v>
      </c>
    </row>
    <row r="18609" spans="1:14" x14ac:dyDescent="0.3">
      <c r="A18609" s="1" t="s">
        <v>50</v>
      </c>
      <c r="B18609">
        <v>1128299</v>
      </c>
      <c r="C18609" s="2">
        <v>44594</v>
      </c>
      <c r="D18609" s="1" t="s">
        <v>92</v>
      </c>
      <c r="E18609" s="1" t="s">
        <v>133</v>
      </c>
      <c r="F18609" s="1" t="s">
        <v>134</v>
      </c>
      <c r="G18609" s="1" t="s">
        <v>22</v>
      </c>
      <c r="H18609">
        <v>62</v>
      </c>
      <c r="I18609">
        <v>165</v>
      </c>
      <c r="J18609">
        <v>10230</v>
      </c>
      <c r="K18609">
        <v>4194.3</v>
      </c>
      <c r="L18609" s="1">
        <v>6035.7</v>
      </c>
      <c r="M18609" s="1" t="s">
        <v>25</v>
      </c>
      <c r="N18609" s="1" t="s">
        <v>196</v>
      </c>
    </row>
    <row r="18610" spans="1:14" x14ac:dyDescent="0.3">
      <c r="A18610" s="1" t="s">
        <v>50</v>
      </c>
      <c r="B18610">
        <v>1128299</v>
      </c>
      <c r="C18610" s="2">
        <v>44595</v>
      </c>
      <c r="D18610" s="1" t="s">
        <v>92</v>
      </c>
      <c r="E18610" s="1" t="s">
        <v>133</v>
      </c>
      <c r="F18610" s="1" t="s">
        <v>134</v>
      </c>
      <c r="G18610" s="1" t="s">
        <v>23</v>
      </c>
      <c r="H18610">
        <v>62</v>
      </c>
      <c r="I18610">
        <v>165</v>
      </c>
      <c r="J18610">
        <v>10230</v>
      </c>
      <c r="K18610">
        <v>6035.7000000000007</v>
      </c>
      <c r="L18610" s="1">
        <v>4194.2999999999993</v>
      </c>
      <c r="M18610" s="1" t="s">
        <v>25</v>
      </c>
      <c r="N18610" s="1" t="s">
        <v>197</v>
      </c>
    </row>
    <row r="18611" spans="1:14" x14ac:dyDescent="0.3">
      <c r="A18611" s="1" t="s">
        <v>50</v>
      </c>
      <c r="B18611">
        <v>1128299</v>
      </c>
      <c r="C18611" s="2">
        <v>44596</v>
      </c>
      <c r="D18611" s="1" t="s">
        <v>92</v>
      </c>
      <c r="E18611" s="1" t="s">
        <v>133</v>
      </c>
      <c r="F18611" s="1" t="s">
        <v>134</v>
      </c>
      <c r="G18611" s="1" t="s">
        <v>24</v>
      </c>
      <c r="H18611">
        <v>58</v>
      </c>
      <c r="I18611">
        <v>111</v>
      </c>
      <c r="J18611">
        <v>6438</v>
      </c>
      <c r="K18611">
        <v>3283.38</v>
      </c>
      <c r="L18611" s="1">
        <v>3154.62</v>
      </c>
      <c r="M18611" s="1" t="s">
        <v>25</v>
      </c>
      <c r="N18611" s="1" t="s">
        <v>197</v>
      </c>
    </row>
    <row r="18612" spans="1:14" x14ac:dyDescent="0.3">
      <c r="A18612" s="1" t="s">
        <v>50</v>
      </c>
      <c r="B18612">
        <v>1128299</v>
      </c>
      <c r="C18612" s="2">
        <v>44597</v>
      </c>
      <c r="D18612" s="1" t="s">
        <v>92</v>
      </c>
      <c r="E18612" s="1" t="s">
        <v>133</v>
      </c>
      <c r="F18612" s="1" t="s">
        <v>134</v>
      </c>
      <c r="G18612" s="1" t="s">
        <v>18</v>
      </c>
      <c r="H18612">
        <v>59</v>
      </c>
      <c r="I18612">
        <v>81</v>
      </c>
      <c r="J18612">
        <v>4779</v>
      </c>
      <c r="K18612">
        <v>3536.4600000000005</v>
      </c>
      <c r="L18612" s="1">
        <v>1242.5399999999995</v>
      </c>
      <c r="M18612" s="1" t="s">
        <v>25</v>
      </c>
      <c r="N18612" s="1" t="s">
        <v>196</v>
      </c>
    </row>
    <row r="18613" spans="1:14" x14ac:dyDescent="0.3">
      <c r="A18613" s="1" t="s">
        <v>50</v>
      </c>
      <c r="B18613">
        <v>1128299</v>
      </c>
      <c r="C18613" s="2">
        <v>44598</v>
      </c>
      <c r="D18613" s="1" t="s">
        <v>92</v>
      </c>
      <c r="E18613" s="1" t="s">
        <v>133</v>
      </c>
      <c r="F18613" s="1" t="s">
        <v>134</v>
      </c>
      <c r="G18613" s="1" t="s">
        <v>20</v>
      </c>
      <c r="H18613">
        <v>73</v>
      </c>
      <c r="I18613">
        <v>174</v>
      </c>
      <c r="J18613">
        <v>12702</v>
      </c>
      <c r="K18613">
        <v>5080.8</v>
      </c>
      <c r="L18613" s="1">
        <v>7621.2</v>
      </c>
      <c r="M18613" s="1" t="s">
        <v>25</v>
      </c>
      <c r="N18613" s="1" t="s">
        <v>197</v>
      </c>
    </row>
    <row r="18614" spans="1:14" x14ac:dyDescent="0.3">
      <c r="A18614" s="1" t="s">
        <v>50</v>
      </c>
      <c r="B18614">
        <v>1128299</v>
      </c>
      <c r="C18614" s="2">
        <v>44599</v>
      </c>
      <c r="D18614" s="1" t="s">
        <v>92</v>
      </c>
      <c r="E18614" s="1" t="s">
        <v>133</v>
      </c>
      <c r="F18614" s="1" t="s">
        <v>134</v>
      </c>
      <c r="G18614" s="1" t="s">
        <v>21</v>
      </c>
      <c r="H18614">
        <v>58</v>
      </c>
      <c r="I18614">
        <v>218</v>
      </c>
      <c r="J18614">
        <v>12644</v>
      </c>
      <c r="K18614">
        <v>6701.3200000000006</v>
      </c>
      <c r="L18614" s="1">
        <v>5942.6799999999994</v>
      </c>
      <c r="M18614" s="1" t="s">
        <v>25</v>
      </c>
      <c r="N18614" s="1" t="s">
        <v>196</v>
      </c>
    </row>
    <row r="18615" spans="1:14" x14ac:dyDescent="0.3">
      <c r="A18615" s="1" t="s">
        <v>50</v>
      </c>
      <c r="B18615">
        <v>1128299</v>
      </c>
      <c r="C18615" s="2">
        <v>44600</v>
      </c>
      <c r="D18615" s="1" t="s">
        <v>92</v>
      </c>
      <c r="E18615" s="1" t="s">
        <v>133</v>
      </c>
      <c r="F18615" s="1" t="s">
        <v>134</v>
      </c>
      <c r="G18615" s="1" t="s">
        <v>22</v>
      </c>
      <c r="H18615">
        <v>61</v>
      </c>
      <c r="I18615">
        <v>174</v>
      </c>
      <c r="J18615">
        <v>10614</v>
      </c>
      <c r="K18615">
        <v>3821.04</v>
      </c>
      <c r="L18615" s="1">
        <v>6792.96</v>
      </c>
      <c r="M18615" s="1" t="s">
        <v>25</v>
      </c>
      <c r="N18615" s="1" t="s">
        <v>196</v>
      </c>
    </row>
    <row r="18616" spans="1:14" x14ac:dyDescent="0.3">
      <c r="A18616" s="1" t="s">
        <v>50</v>
      </c>
      <c r="B18616">
        <v>1128299</v>
      </c>
      <c r="C18616" s="2">
        <v>44601</v>
      </c>
      <c r="D18616" s="1" t="s">
        <v>92</v>
      </c>
      <c r="E18616" s="1" t="s">
        <v>133</v>
      </c>
      <c r="F18616" s="1" t="s">
        <v>134</v>
      </c>
      <c r="G18616" s="1" t="s">
        <v>23</v>
      </c>
      <c r="H18616">
        <v>61</v>
      </c>
      <c r="I18616">
        <v>143</v>
      </c>
      <c r="J18616">
        <v>8723</v>
      </c>
      <c r="K18616">
        <v>4623.1900000000005</v>
      </c>
      <c r="L18616" s="1">
        <v>4099.8099999999995</v>
      </c>
      <c r="M18616" s="1" t="s">
        <v>25</v>
      </c>
      <c r="N18616" s="1" t="s">
        <v>197</v>
      </c>
    </row>
    <row r="18617" spans="1:14" x14ac:dyDescent="0.3">
      <c r="A18617" s="1" t="s">
        <v>50</v>
      </c>
      <c r="B18617">
        <v>1128299</v>
      </c>
      <c r="C18617" s="2">
        <v>44602</v>
      </c>
      <c r="D18617" s="1" t="s">
        <v>92</v>
      </c>
      <c r="E18617" s="1" t="s">
        <v>133</v>
      </c>
      <c r="F18617" s="1" t="s">
        <v>134</v>
      </c>
      <c r="G18617" s="1" t="s">
        <v>24</v>
      </c>
      <c r="H18617">
        <v>55</v>
      </c>
      <c r="I18617">
        <v>117</v>
      </c>
      <c r="J18617">
        <v>6435</v>
      </c>
      <c r="K18617">
        <v>3153.15</v>
      </c>
      <c r="L18617" s="1">
        <v>3281.85</v>
      </c>
      <c r="M18617" s="1" t="s">
        <v>25</v>
      </c>
      <c r="N18617" s="1" t="s">
        <v>197</v>
      </c>
    </row>
    <row r="18618" spans="1:14" x14ac:dyDescent="0.3">
      <c r="A18618" s="1" t="s">
        <v>50</v>
      </c>
      <c r="B18618">
        <v>1128299</v>
      </c>
      <c r="C18618" s="2">
        <v>44603</v>
      </c>
      <c r="D18618" s="1" t="s">
        <v>92</v>
      </c>
      <c r="E18618" s="1" t="s">
        <v>133</v>
      </c>
      <c r="F18618" s="1" t="s">
        <v>134</v>
      </c>
      <c r="G18618" s="1" t="s">
        <v>18</v>
      </c>
      <c r="H18618">
        <v>60</v>
      </c>
      <c r="I18618">
        <v>130</v>
      </c>
      <c r="J18618">
        <v>7800</v>
      </c>
      <c r="K18618">
        <v>5460.0000000000009</v>
      </c>
      <c r="L18618" s="1">
        <v>2339.9999999999991</v>
      </c>
      <c r="M18618" s="1" t="s">
        <v>25</v>
      </c>
      <c r="N18618" s="1" t="s">
        <v>196</v>
      </c>
    </row>
    <row r="18619" spans="1:14" x14ac:dyDescent="0.3">
      <c r="A18619" s="1" t="s">
        <v>50</v>
      </c>
      <c r="B18619">
        <v>1128299</v>
      </c>
      <c r="C18619" s="2">
        <v>44604</v>
      </c>
      <c r="D18619" s="1" t="s">
        <v>92</v>
      </c>
      <c r="E18619" s="1" t="s">
        <v>133</v>
      </c>
      <c r="F18619" s="1" t="s">
        <v>134</v>
      </c>
      <c r="G18619" s="1" t="s">
        <v>20</v>
      </c>
      <c r="H18619">
        <v>78</v>
      </c>
      <c r="I18619">
        <v>145</v>
      </c>
      <c r="J18619">
        <v>11310</v>
      </c>
      <c r="K18619">
        <v>3393.0000000000005</v>
      </c>
      <c r="L18619" s="1">
        <v>7917</v>
      </c>
      <c r="M18619" s="1" t="s">
        <v>25</v>
      </c>
      <c r="N18619" s="1" t="s">
        <v>197</v>
      </c>
    </row>
    <row r="18620" spans="1:14" x14ac:dyDescent="0.3">
      <c r="A18620" s="1" t="s">
        <v>50</v>
      </c>
      <c r="B18620">
        <v>1128299</v>
      </c>
      <c r="C18620" s="2">
        <v>44605</v>
      </c>
      <c r="D18620" s="1" t="s">
        <v>92</v>
      </c>
      <c r="E18620" s="1" t="s">
        <v>133</v>
      </c>
      <c r="F18620" s="1" t="s">
        <v>134</v>
      </c>
      <c r="G18620" s="1" t="s">
        <v>21</v>
      </c>
      <c r="H18620">
        <v>62</v>
      </c>
      <c r="I18620">
        <v>210</v>
      </c>
      <c r="J18620">
        <v>13020</v>
      </c>
      <c r="K18620">
        <v>6900.6</v>
      </c>
      <c r="L18620" s="1">
        <v>6119.4</v>
      </c>
      <c r="M18620" s="1" t="s">
        <v>25</v>
      </c>
      <c r="N18620" s="1" t="s">
        <v>196</v>
      </c>
    </row>
    <row r="18621" spans="1:14" x14ac:dyDescent="0.3">
      <c r="A18621" s="1" t="s">
        <v>50</v>
      </c>
      <c r="B18621">
        <v>1128299</v>
      </c>
      <c r="C18621" s="2">
        <v>44606</v>
      </c>
      <c r="D18621" s="1" t="s">
        <v>92</v>
      </c>
      <c r="E18621" s="1" t="s">
        <v>133</v>
      </c>
      <c r="F18621" s="1" t="s">
        <v>134</v>
      </c>
      <c r="G18621" s="1" t="s">
        <v>22</v>
      </c>
      <c r="H18621">
        <v>64</v>
      </c>
      <c r="I18621">
        <v>182</v>
      </c>
      <c r="J18621">
        <v>11648</v>
      </c>
      <c r="K18621">
        <v>4542.72</v>
      </c>
      <c r="L18621" s="1">
        <v>7105.28</v>
      </c>
      <c r="M18621" s="1" t="s">
        <v>25</v>
      </c>
      <c r="N18621" s="1" t="s">
        <v>196</v>
      </c>
    </row>
    <row r="18622" spans="1:14" x14ac:dyDescent="0.3">
      <c r="A18622" s="1" t="s">
        <v>50</v>
      </c>
      <c r="B18622">
        <v>1128299</v>
      </c>
      <c r="C18622" s="2">
        <v>44607</v>
      </c>
      <c r="D18622" s="1" t="s">
        <v>92</v>
      </c>
      <c r="E18622" s="1" t="s">
        <v>133</v>
      </c>
      <c r="F18622" s="1" t="s">
        <v>134</v>
      </c>
      <c r="G18622" s="1" t="s">
        <v>23</v>
      </c>
      <c r="H18622">
        <v>60</v>
      </c>
      <c r="I18622">
        <v>152</v>
      </c>
      <c r="J18622">
        <v>9120</v>
      </c>
      <c r="K18622">
        <v>4742.4000000000005</v>
      </c>
      <c r="L18622" s="1">
        <v>4377.5999999999995</v>
      </c>
      <c r="M18622" s="1" t="s">
        <v>25</v>
      </c>
      <c r="N18622" s="1" t="s">
        <v>197</v>
      </c>
    </row>
    <row r="18623" spans="1:14" x14ac:dyDescent="0.3">
      <c r="A18623" s="1" t="s">
        <v>50</v>
      </c>
      <c r="B18623">
        <v>1128299</v>
      </c>
      <c r="C18623" s="2">
        <v>44608</v>
      </c>
      <c r="D18623" s="1" t="s">
        <v>92</v>
      </c>
      <c r="E18623" s="1" t="s">
        <v>133</v>
      </c>
      <c r="F18623" s="1" t="s">
        <v>134</v>
      </c>
      <c r="G18623" s="1" t="s">
        <v>24</v>
      </c>
      <c r="H18623">
        <v>64</v>
      </c>
      <c r="I18623">
        <v>124</v>
      </c>
      <c r="J18623">
        <v>7936</v>
      </c>
      <c r="K18623">
        <v>3729.9199999999996</v>
      </c>
      <c r="L18623" s="1">
        <v>4206.08</v>
      </c>
      <c r="M18623" s="1" t="s">
        <v>25</v>
      </c>
      <c r="N18623" s="1" t="s">
        <v>197</v>
      </c>
    </row>
    <row r="18624" spans="1:14" x14ac:dyDescent="0.3">
      <c r="A18624" s="1" t="s">
        <v>50</v>
      </c>
      <c r="B18624">
        <v>1128299</v>
      </c>
      <c r="C18624" s="2">
        <v>44609</v>
      </c>
      <c r="D18624" s="1" t="s">
        <v>92</v>
      </c>
      <c r="E18624" s="1" t="s">
        <v>133</v>
      </c>
      <c r="F18624" s="1" t="s">
        <v>134</v>
      </c>
      <c r="G18624" s="1" t="s">
        <v>18</v>
      </c>
      <c r="H18624">
        <v>68</v>
      </c>
      <c r="I18624">
        <v>138</v>
      </c>
      <c r="J18624">
        <v>9384</v>
      </c>
      <c r="K18624">
        <v>6381.1200000000008</v>
      </c>
      <c r="L18624" s="1">
        <v>3002.8799999999992</v>
      </c>
      <c r="M18624" s="1" t="s">
        <v>25</v>
      </c>
      <c r="N18624" s="1" t="s">
        <v>196</v>
      </c>
    </row>
    <row r="18625" spans="1:14" x14ac:dyDescent="0.3">
      <c r="A18625" s="1" t="s">
        <v>50</v>
      </c>
      <c r="B18625">
        <v>1128299</v>
      </c>
      <c r="C18625" s="2">
        <v>44610</v>
      </c>
      <c r="D18625" s="1" t="s">
        <v>92</v>
      </c>
      <c r="E18625" s="1" t="s">
        <v>133</v>
      </c>
      <c r="F18625" s="1" t="s">
        <v>134</v>
      </c>
      <c r="G18625" s="1" t="s">
        <v>20</v>
      </c>
      <c r="H18625">
        <v>78</v>
      </c>
      <c r="I18625">
        <v>108</v>
      </c>
      <c r="J18625">
        <v>8424</v>
      </c>
      <c r="K18625">
        <v>2864.1600000000003</v>
      </c>
      <c r="L18625" s="1">
        <v>5559.84</v>
      </c>
      <c r="M18625" s="1" t="s">
        <v>25</v>
      </c>
      <c r="N18625" s="1" t="s">
        <v>197</v>
      </c>
    </row>
    <row r="18626" spans="1:14" x14ac:dyDescent="0.3">
      <c r="A18626" s="1" t="s">
        <v>50</v>
      </c>
      <c r="B18626">
        <v>1128299</v>
      </c>
      <c r="C18626" s="2">
        <v>44611</v>
      </c>
      <c r="D18626" s="1" t="s">
        <v>92</v>
      </c>
      <c r="E18626" s="1" t="s">
        <v>133</v>
      </c>
      <c r="F18626" s="1" t="s">
        <v>134</v>
      </c>
      <c r="G18626" s="1" t="s">
        <v>21</v>
      </c>
      <c r="H18626">
        <v>56</v>
      </c>
      <c r="I18626">
        <v>174</v>
      </c>
      <c r="J18626">
        <v>9744</v>
      </c>
      <c r="K18626">
        <v>4677.1200000000008</v>
      </c>
      <c r="L18626" s="1">
        <v>5066.8799999999992</v>
      </c>
      <c r="M18626" s="1" t="s">
        <v>25</v>
      </c>
      <c r="N18626" s="1" t="s">
        <v>196</v>
      </c>
    </row>
    <row r="18627" spans="1:14" x14ac:dyDescent="0.3">
      <c r="A18627" s="1" t="s">
        <v>50</v>
      </c>
      <c r="B18627">
        <v>1128299</v>
      </c>
      <c r="C18627" s="2">
        <v>44612</v>
      </c>
      <c r="D18627" s="1" t="s">
        <v>92</v>
      </c>
      <c r="E18627" s="1" t="s">
        <v>133</v>
      </c>
      <c r="F18627" s="1" t="s">
        <v>134</v>
      </c>
      <c r="G18627" s="1" t="s">
        <v>22</v>
      </c>
      <c r="H18627">
        <v>61</v>
      </c>
      <c r="I18627">
        <v>162</v>
      </c>
      <c r="J18627">
        <v>9882</v>
      </c>
      <c r="K18627">
        <v>3359.88</v>
      </c>
      <c r="L18627" s="1">
        <v>6522.12</v>
      </c>
      <c r="M18627" s="1" t="s">
        <v>25</v>
      </c>
      <c r="N18627" s="1" t="s">
        <v>196</v>
      </c>
    </row>
    <row r="18628" spans="1:14" x14ac:dyDescent="0.3">
      <c r="A18628" s="1" t="s">
        <v>50</v>
      </c>
      <c r="B18628">
        <v>1128299</v>
      </c>
      <c r="C18628" s="2">
        <v>44613</v>
      </c>
      <c r="D18628" s="1" t="s">
        <v>92</v>
      </c>
      <c r="E18628" s="1" t="s">
        <v>133</v>
      </c>
      <c r="F18628" s="1" t="s">
        <v>134</v>
      </c>
      <c r="G18628" s="1" t="s">
        <v>23</v>
      </c>
      <c r="H18628">
        <v>57</v>
      </c>
      <c r="I18628">
        <v>117</v>
      </c>
      <c r="J18628">
        <v>6669</v>
      </c>
      <c r="K18628">
        <v>3334.5</v>
      </c>
      <c r="L18628" s="1">
        <v>3334.5</v>
      </c>
      <c r="M18628" s="1" t="s">
        <v>25</v>
      </c>
      <c r="N18628" s="1" t="s">
        <v>197</v>
      </c>
    </row>
    <row r="18629" spans="1:14" x14ac:dyDescent="0.3">
      <c r="A18629" s="1" t="s">
        <v>50</v>
      </c>
      <c r="B18629">
        <v>1128299</v>
      </c>
      <c r="C18629" s="2">
        <v>44614</v>
      </c>
      <c r="D18629" s="1" t="s">
        <v>92</v>
      </c>
      <c r="E18629" s="1" t="s">
        <v>133</v>
      </c>
      <c r="F18629" s="1" t="s">
        <v>134</v>
      </c>
      <c r="G18629" s="1" t="s">
        <v>24</v>
      </c>
      <c r="H18629">
        <v>58</v>
      </c>
      <c r="I18629">
        <v>112</v>
      </c>
      <c r="J18629">
        <v>6496</v>
      </c>
      <c r="K18629">
        <v>2858.2400000000002</v>
      </c>
      <c r="L18629" s="1">
        <v>3637.7599999999998</v>
      </c>
      <c r="M18629" s="1" t="s">
        <v>25</v>
      </c>
      <c r="N18629" s="1" t="s">
        <v>197</v>
      </c>
    </row>
    <row r="18630" spans="1:14" x14ac:dyDescent="0.3">
      <c r="A18630" s="1" t="s">
        <v>50</v>
      </c>
      <c r="B18630">
        <v>1128299</v>
      </c>
      <c r="C18630" s="2">
        <v>44615</v>
      </c>
      <c r="D18630" s="1" t="s">
        <v>92</v>
      </c>
      <c r="E18630" s="1" t="s">
        <v>133</v>
      </c>
      <c r="F18630" s="1" t="s">
        <v>134</v>
      </c>
      <c r="G18630" s="1" t="s">
        <v>18</v>
      </c>
      <c r="H18630">
        <v>67</v>
      </c>
      <c r="I18630">
        <v>120</v>
      </c>
      <c r="J18630">
        <v>8040</v>
      </c>
      <c r="K18630">
        <v>4904.4000000000005</v>
      </c>
      <c r="L18630" s="1">
        <v>3135.5999999999995</v>
      </c>
      <c r="M18630" s="1" t="s">
        <v>25</v>
      </c>
      <c r="N18630" s="1" t="s">
        <v>196</v>
      </c>
    </row>
    <row r="18631" spans="1:14" x14ac:dyDescent="0.3">
      <c r="A18631" s="1" t="s">
        <v>50</v>
      </c>
      <c r="B18631">
        <v>1128299</v>
      </c>
      <c r="C18631" s="2">
        <v>44616</v>
      </c>
      <c r="D18631" s="1" t="s">
        <v>92</v>
      </c>
      <c r="E18631" s="1" t="s">
        <v>133</v>
      </c>
      <c r="F18631" s="1" t="s">
        <v>134</v>
      </c>
      <c r="G18631" s="1" t="s">
        <v>20</v>
      </c>
      <c r="H18631">
        <v>74</v>
      </c>
      <c r="I18631">
        <v>113</v>
      </c>
      <c r="J18631">
        <v>8362</v>
      </c>
      <c r="K18631">
        <v>2508.6000000000004</v>
      </c>
      <c r="L18631" s="1">
        <v>5853.4</v>
      </c>
      <c r="M18631" s="1" t="s">
        <v>25</v>
      </c>
      <c r="N18631" s="1" t="s">
        <v>197</v>
      </c>
    </row>
    <row r="18632" spans="1:14" x14ac:dyDescent="0.3">
      <c r="A18632" s="1" t="s">
        <v>50</v>
      </c>
      <c r="B18632">
        <v>1128299</v>
      </c>
      <c r="C18632" s="2">
        <v>44617</v>
      </c>
      <c r="D18632" s="1" t="s">
        <v>92</v>
      </c>
      <c r="E18632" s="1" t="s">
        <v>133</v>
      </c>
      <c r="F18632" s="1" t="s">
        <v>134</v>
      </c>
      <c r="G18632" s="1" t="s">
        <v>21</v>
      </c>
      <c r="H18632">
        <v>56</v>
      </c>
      <c r="I18632">
        <v>138</v>
      </c>
      <c r="J18632">
        <v>7728</v>
      </c>
      <c r="K18632">
        <v>3786.7200000000003</v>
      </c>
      <c r="L18632" s="1">
        <v>3941.2799999999997</v>
      </c>
      <c r="M18632" s="1" t="s">
        <v>25</v>
      </c>
      <c r="N18632" s="1" t="s">
        <v>196</v>
      </c>
    </row>
    <row r="18633" spans="1:14" x14ac:dyDescent="0.3">
      <c r="A18633" s="1" t="s">
        <v>50</v>
      </c>
      <c r="B18633">
        <v>1128299</v>
      </c>
      <c r="C18633" s="2">
        <v>44618</v>
      </c>
      <c r="D18633" s="1" t="s">
        <v>92</v>
      </c>
      <c r="E18633" s="1" t="s">
        <v>133</v>
      </c>
      <c r="F18633" s="1" t="s">
        <v>134</v>
      </c>
      <c r="G18633" s="1" t="s">
        <v>22</v>
      </c>
      <c r="H18633">
        <v>59</v>
      </c>
      <c r="I18633">
        <v>165</v>
      </c>
      <c r="J18633">
        <v>9735</v>
      </c>
      <c r="K18633">
        <v>3407.25</v>
      </c>
      <c r="L18633" s="1">
        <v>6327.75</v>
      </c>
      <c r="M18633" s="1" t="s">
        <v>25</v>
      </c>
      <c r="N18633" s="1" t="s">
        <v>196</v>
      </c>
    </row>
    <row r="18634" spans="1:14" x14ac:dyDescent="0.3">
      <c r="A18634" s="1" t="s">
        <v>50</v>
      </c>
      <c r="B18634">
        <v>1128299</v>
      </c>
      <c r="C18634" s="2">
        <v>44619</v>
      </c>
      <c r="D18634" s="1" t="s">
        <v>92</v>
      </c>
      <c r="E18634" s="1" t="s">
        <v>133</v>
      </c>
      <c r="F18634" s="1" t="s">
        <v>134</v>
      </c>
      <c r="G18634" s="1" t="s">
        <v>23</v>
      </c>
      <c r="H18634">
        <v>54</v>
      </c>
      <c r="I18634">
        <v>109</v>
      </c>
      <c r="J18634">
        <v>5886</v>
      </c>
      <c r="K18634">
        <v>2648.7000000000003</v>
      </c>
      <c r="L18634" s="1">
        <v>3237.2999999999997</v>
      </c>
      <c r="M18634" s="1" t="s">
        <v>25</v>
      </c>
      <c r="N18634" s="1" t="s">
        <v>197</v>
      </c>
    </row>
    <row r="18635" spans="1:14" x14ac:dyDescent="0.3">
      <c r="A18635" s="1" t="s">
        <v>50</v>
      </c>
      <c r="B18635">
        <v>1128299</v>
      </c>
      <c r="C18635" s="2">
        <v>44620</v>
      </c>
      <c r="D18635" s="1" t="s">
        <v>92</v>
      </c>
      <c r="E18635" s="1" t="s">
        <v>133</v>
      </c>
      <c r="F18635" s="1" t="s">
        <v>134</v>
      </c>
      <c r="G18635" s="1" t="s">
        <v>24</v>
      </c>
      <c r="H18635">
        <v>54</v>
      </c>
      <c r="I18635">
        <v>105</v>
      </c>
      <c r="J18635">
        <v>5670</v>
      </c>
      <c r="K18635">
        <v>2381.4</v>
      </c>
      <c r="L18635" s="1">
        <v>3288.6</v>
      </c>
      <c r="M18635" s="1" t="s">
        <v>25</v>
      </c>
      <c r="N18635" s="1" t="s">
        <v>197</v>
      </c>
    </row>
    <row r="18636" spans="1:14" x14ac:dyDescent="0.3">
      <c r="A18636" s="1" t="s">
        <v>50</v>
      </c>
      <c r="B18636">
        <v>1128299</v>
      </c>
      <c r="C18636" s="2">
        <v>44621</v>
      </c>
      <c r="D18636" s="1" t="s">
        <v>92</v>
      </c>
      <c r="E18636" s="1" t="s">
        <v>133</v>
      </c>
      <c r="F18636" s="1" t="s">
        <v>134</v>
      </c>
      <c r="G18636" s="1" t="s">
        <v>18</v>
      </c>
      <c r="H18636">
        <v>63</v>
      </c>
      <c r="I18636">
        <v>81</v>
      </c>
      <c r="J18636">
        <v>5103</v>
      </c>
      <c r="K18636">
        <v>3112.8300000000004</v>
      </c>
      <c r="L18636" s="1">
        <v>1990.1699999999996</v>
      </c>
      <c r="M18636" s="1" t="s">
        <v>25</v>
      </c>
      <c r="N18636" s="1" t="s">
        <v>196</v>
      </c>
    </row>
    <row r="18637" spans="1:14" x14ac:dyDescent="0.3">
      <c r="A18637" s="1" t="s">
        <v>50</v>
      </c>
      <c r="B18637">
        <v>1128299</v>
      </c>
      <c r="C18637" s="2">
        <v>44622</v>
      </c>
      <c r="D18637" s="1" t="s">
        <v>92</v>
      </c>
      <c r="E18637" s="1" t="s">
        <v>133</v>
      </c>
      <c r="F18637" s="1" t="s">
        <v>134</v>
      </c>
      <c r="G18637" s="1" t="s">
        <v>20</v>
      </c>
      <c r="H18637">
        <v>68</v>
      </c>
      <c r="I18637">
        <v>94</v>
      </c>
      <c r="J18637">
        <v>6392</v>
      </c>
      <c r="K18637">
        <v>1598</v>
      </c>
      <c r="L18637" s="1">
        <v>4794</v>
      </c>
      <c r="M18637" s="1" t="s">
        <v>25</v>
      </c>
      <c r="N18637" s="1" t="s">
        <v>197</v>
      </c>
    </row>
    <row r="18638" spans="1:14" x14ac:dyDescent="0.3">
      <c r="A18638" s="1" t="s">
        <v>50</v>
      </c>
      <c r="B18638">
        <v>1128299</v>
      </c>
      <c r="C18638" s="2">
        <v>44623</v>
      </c>
      <c r="D18638" s="1" t="s">
        <v>92</v>
      </c>
      <c r="E18638" s="1" t="s">
        <v>133</v>
      </c>
      <c r="F18638" s="1" t="s">
        <v>134</v>
      </c>
      <c r="G18638" s="1" t="s">
        <v>21</v>
      </c>
      <c r="H18638">
        <v>57</v>
      </c>
      <c r="I18638">
        <v>155</v>
      </c>
      <c r="J18638">
        <v>8835</v>
      </c>
      <c r="K18638">
        <v>4240.8</v>
      </c>
      <c r="L18638" s="1">
        <v>4594.2</v>
      </c>
      <c r="M18638" s="1" t="s">
        <v>25</v>
      </c>
      <c r="N18638" s="1" t="s">
        <v>196</v>
      </c>
    </row>
    <row r="18639" spans="1:14" x14ac:dyDescent="0.3">
      <c r="A18639" s="1" t="s">
        <v>50</v>
      </c>
      <c r="B18639">
        <v>1128299</v>
      </c>
      <c r="C18639" s="2">
        <v>44624</v>
      </c>
      <c r="D18639" s="1" t="s">
        <v>92</v>
      </c>
      <c r="E18639" s="1" t="s">
        <v>133</v>
      </c>
      <c r="F18639" s="1" t="s">
        <v>134</v>
      </c>
      <c r="G18639" s="1" t="s">
        <v>22</v>
      </c>
      <c r="H18639">
        <v>64</v>
      </c>
      <c r="I18639">
        <v>150</v>
      </c>
      <c r="J18639">
        <v>9600</v>
      </c>
      <c r="K18639">
        <v>3264.0000000000005</v>
      </c>
      <c r="L18639" s="1">
        <v>6336</v>
      </c>
      <c r="M18639" s="1" t="s">
        <v>25</v>
      </c>
      <c r="N18639" s="1" t="s">
        <v>196</v>
      </c>
    </row>
    <row r="18640" spans="1:14" x14ac:dyDescent="0.3">
      <c r="A18640" s="1" t="s">
        <v>50</v>
      </c>
      <c r="B18640">
        <v>1128299</v>
      </c>
      <c r="C18640" s="2">
        <v>44625</v>
      </c>
      <c r="D18640" s="1" t="s">
        <v>92</v>
      </c>
      <c r="E18640" s="1" t="s">
        <v>133</v>
      </c>
      <c r="F18640" s="1" t="s">
        <v>134</v>
      </c>
      <c r="G18640" s="1" t="s">
        <v>23</v>
      </c>
      <c r="H18640">
        <v>55</v>
      </c>
      <c r="I18640">
        <v>106</v>
      </c>
      <c r="J18640">
        <v>5830</v>
      </c>
      <c r="K18640">
        <v>2681.8</v>
      </c>
      <c r="L18640" s="1">
        <v>3148.2</v>
      </c>
      <c r="M18640" s="1" t="s">
        <v>25</v>
      </c>
      <c r="N18640" s="1" t="s">
        <v>197</v>
      </c>
    </row>
    <row r="18641" spans="1:14" x14ac:dyDescent="0.3">
      <c r="A18641" s="1" t="s">
        <v>50</v>
      </c>
      <c r="B18641">
        <v>1128299</v>
      </c>
      <c r="C18641" s="2">
        <v>44626</v>
      </c>
      <c r="D18641" s="1" t="s">
        <v>92</v>
      </c>
      <c r="E18641" s="1" t="s">
        <v>133</v>
      </c>
      <c r="F18641" s="1" t="s">
        <v>134</v>
      </c>
      <c r="G18641" s="1" t="s">
        <v>24</v>
      </c>
      <c r="H18641">
        <v>56</v>
      </c>
      <c r="I18641">
        <v>108</v>
      </c>
      <c r="J18641">
        <v>6048</v>
      </c>
      <c r="K18641">
        <v>2479.6799999999998</v>
      </c>
      <c r="L18641" s="1">
        <v>3568.32</v>
      </c>
      <c r="M18641" s="1" t="s">
        <v>25</v>
      </c>
      <c r="N18641" s="1" t="s">
        <v>197</v>
      </c>
    </row>
    <row r="18642" spans="1:14" x14ac:dyDescent="0.3">
      <c r="A18642" s="1" t="s">
        <v>50</v>
      </c>
      <c r="B18642">
        <v>1128299</v>
      </c>
      <c r="C18642" s="2">
        <v>44627</v>
      </c>
      <c r="D18642" s="1" t="s">
        <v>92</v>
      </c>
      <c r="E18642" s="1" t="s">
        <v>133</v>
      </c>
      <c r="F18642" s="1" t="s">
        <v>134</v>
      </c>
      <c r="G18642" s="1" t="s">
        <v>18</v>
      </c>
      <c r="H18642">
        <v>64</v>
      </c>
      <c r="I18642">
        <v>88</v>
      </c>
      <c r="J18642">
        <v>5632</v>
      </c>
      <c r="K18642">
        <v>3604.4800000000005</v>
      </c>
      <c r="L18642" s="1">
        <v>2027.5199999999995</v>
      </c>
      <c r="M18642" s="1" t="s">
        <v>25</v>
      </c>
      <c r="N18642" s="1" t="s">
        <v>196</v>
      </c>
    </row>
    <row r="18643" spans="1:14" x14ac:dyDescent="0.3">
      <c r="A18643" s="1" t="s">
        <v>50</v>
      </c>
      <c r="B18643">
        <v>1128299</v>
      </c>
      <c r="C18643" s="2">
        <v>44628</v>
      </c>
      <c r="D18643" s="1" t="s">
        <v>92</v>
      </c>
      <c r="E18643" s="1" t="s">
        <v>133</v>
      </c>
      <c r="F18643" s="1" t="s">
        <v>134</v>
      </c>
      <c r="G18643" s="1" t="s">
        <v>20</v>
      </c>
      <c r="H18643">
        <v>68</v>
      </c>
      <c r="I18643">
        <v>133</v>
      </c>
      <c r="J18643">
        <v>9044</v>
      </c>
      <c r="K18643">
        <v>2351.44</v>
      </c>
      <c r="L18643" s="1">
        <v>6692.5599999999995</v>
      </c>
      <c r="M18643" s="1" t="s">
        <v>25</v>
      </c>
      <c r="N18643" s="1" t="s">
        <v>197</v>
      </c>
    </row>
    <row r="18644" spans="1:14" x14ac:dyDescent="0.3">
      <c r="A18644" s="1" t="s">
        <v>50</v>
      </c>
      <c r="B18644">
        <v>1128299</v>
      </c>
      <c r="C18644" s="2">
        <v>44629</v>
      </c>
      <c r="D18644" s="1" t="s">
        <v>92</v>
      </c>
      <c r="E18644" s="1" t="s">
        <v>133</v>
      </c>
      <c r="F18644" s="1" t="s">
        <v>134</v>
      </c>
      <c r="G18644" s="1" t="s">
        <v>21</v>
      </c>
      <c r="H18644">
        <v>58</v>
      </c>
      <c r="I18644">
        <v>196</v>
      </c>
      <c r="J18644">
        <v>11368</v>
      </c>
      <c r="K18644">
        <v>5342.96</v>
      </c>
      <c r="L18644" s="1">
        <v>6025.04</v>
      </c>
      <c r="M18644" s="1" t="s">
        <v>25</v>
      </c>
      <c r="N18644" s="1" t="s">
        <v>196</v>
      </c>
    </row>
    <row r="18645" spans="1:14" x14ac:dyDescent="0.3">
      <c r="A18645" s="1" t="s">
        <v>50</v>
      </c>
      <c r="B18645">
        <v>1128299</v>
      </c>
      <c r="C18645" s="2">
        <v>44630</v>
      </c>
      <c r="D18645" s="1" t="s">
        <v>92</v>
      </c>
      <c r="E18645" s="1" t="s">
        <v>133</v>
      </c>
      <c r="F18645" s="1" t="s">
        <v>134</v>
      </c>
      <c r="G18645" s="1" t="s">
        <v>22</v>
      </c>
      <c r="H18645">
        <v>62</v>
      </c>
      <c r="I18645">
        <v>189</v>
      </c>
      <c r="J18645">
        <v>11718</v>
      </c>
      <c r="K18645">
        <v>3984.1200000000003</v>
      </c>
      <c r="L18645" s="1">
        <v>7733.8799999999992</v>
      </c>
      <c r="M18645" s="1" t="s">
        <v>25</v>
      </c>
      <c r="N18645" s="1" t="s">
        <v>196</v>
      </c>
    </row>
    <row r="18646" spans="1:14" x14ac:dyDescent="0.3">
      <c r="A18646" s="1" t="s">
        <v>50</v>
      </c>
      <c r="B18646">
        <v>1128299</v>
      </c>
      <c r="C18646" s="2">
        <v>44631</v>
      </c>
      <c r="D18646" s="1" t="s">
        <v>92</v>
      </c>
      <c r="E18646" s="1" t="s">
        <v>133</v>
      </c>
      <c r="F18646" s="1" t="s">
        <v>134</v>
      </c>
      <c r="G18646" s="1" t="s">
        <v>23</v>
      </c>
      <c r="H18646">
        <v>59</v>
      </c>
      <c r="I18646">
        <v>119</v>
      </c>
      <c r="J18646">
        <v>7021</v>
      </c>
      <c r="K18646">
        <v>3299.8700000000003</v>
      </c>
      <c r="L18646" s="1">
        <v>3721.1299999999997</v>
      </c>
      <c r="M18646" s="1" t="s">
        <v>25</v>
      </c>
      <c r="N18646" s="1" t="s">
        <v>197</v>
      </c>
    </row>
    <row r="18647" spans="1:14" x14ac:dyDescent="0.3">
      <c r="A18647" s="1" t="s">
        <v>50</v>
      </c>
      <c r="B18647">
        <v>1128299</v>
      </c>
      <c r="C18647" s="2">
        <v>44632</v>
      </c>
      <c r="D18647" s="1" t="s">
        <v>92</v>
      </c>
      <c r="E18647" s="1" t="s">
        <v>133</v>
      </c>
      <c r="F18647" s="1" t="s">
        <v>134</v>
      </c>
      <c r="G18647" s="1" t="s">
        <v>24</v>
      </c>
      <c r="H18647">
        <v>57</v>
      </c>
      <c r="I18647">
        <v>133</v>
      </c>
      <c r="J18647">
        <v>7581</v>
      </c>
      <c r="K18647">
        <v>3335.64</v>
      </c>
      <c r="L18647" s="1">
        <v>4245.3600000000006</v>
      </c>
      <c r="M18647" s="1" t="s">
        <v>25</v>
      </c>
      <c r="N18647" s="1" t="s">
        <v>197</v>
      </c>
    </row>
    <row r="18648" spans="1:14" x14ac:dyDescent="0.3">
      <c r="A18648" s="1" t="s">
        <v>50</v>
      </c>
      <c r="B18648">
        <v>1128299</v>
      </c>
      <c r="C18648" s="2">
        <v>44633</v>
      </c>
      <c r="D18648" s="1" t="s">
        <v>92</v>
      </c>
      <c r="E18648" s="1" t="s">
        <v>133</v>
      </c>
      <c r="F18648" s="1" t="s">
        <v>134</v>
      </c>
      <c r="G18648" s="1" t="s">
        <v>18</v>
      </c>
      <c r="H18648">
        <v>69</v>
      </c>
      <c r="I18648">
        <v>112</v>
      </c>
      <c r="J18648">
        <v>7728</v>
      </c>
      <c r="K18648">
        <v>4636.8000000000011</v>
      </c>
      <c r="L18648" s="1">
        <v>3091.1999999999989</v>
      </c>
      <c r="M18648" s="1" t="s">
        <v>25</v>
      </c>
      <c r="N18648" s="1" t="s">
        <v>196</v>
      </c>
    </row>
    <row r="18649" spans="1:14" x14ac:dyDescent="0.3">
      <c r="A18649" s="1" t="s">
        <v>50</v>
      </c>
      <c r="B18649">
        <v>1128299</v>
      </c>
      <c r="C18649" s="2">
        <v>44634</v>
      </c>
      <c r="D18649" s="1" t="s">
        <v>92</v>
      </c>
      <c r="E18649" s="1" t="s">
        <v>133</v>
      </c>
      <c r="F18649" s="1" t="s">
        <v>134</v>
      </c>
      <c r="G18649" s="1" t="s">
        <v>20</v>
      </c>
      <c r="H18649">
        <v>74</v>
      </c>
      <c r="I18649">
        <v>150</v>
      </c>
      <c r="J18649">
        <v>11100</v>
      </c>
      <c r="K18649">
        <v>2997</v>
      </c>
      <c r="L18649" s="1">
        <v>8103</v>
      </c>
      <c r="M18649" s="1" t="s">
        <v>25</v>
      </c>
      <c r="N18649" s="1" t="s">
        <v>197</v>
      </c>
    </row>
    <row r="18650" spans="1:14" x14ac:dyDescent="0.3">
      <c r="A18650" s="1" t="s">
        <v>50</v>
      </c>
      <c r="B18650">
        <v>1128299</v>
      </c>
      <c r="C18650" s="2">
        <v>44635</v>
      </c>
      <c r="D18650" s="1" t="s">
        <v>92</v>
      </c>
      <c r="E18650" s="1" t="s">
        <v>133</v>
      </c>
      <c r="F18650" s="1" t="s">
        <v>134</v>
      </c>
      <c r="G18650" s="1" t="s">
        <v>21</v>
      </c>
      <c r="H18650">
        <v>28</v>
      </c>
      <c r="I18650">
        <v>123</v>
      </c>
      <c r="J18650">
        <v>3444</v>
      </c>
      <c r="K18650">
        <v>1722</v>
      </c>
      <c r="L18650" s="1">
        <v>1722</v>
      </c>
      <c r="M18650" s="1" t="s">
        <v>25</v>
      </c>
      <c r="N18650" s="1" t="s">
        <v>196</v>
      </c>
    </row>
    <row r="18651" spans="1:14" x14ac:dyDescent="0.3">
      <c r="A18651" s="1" t="s">
        <v>50</v>
      </c>
      <c r="B18651">
        <v>1128299</v>
      </c>
      <c r="C18651" s="2">
        <v>44636</v>
      </c>
      <c r="D18651" s="1" t="s">
        <v>92</v>
      </c>
      <c r="E18651" s="1" t="s">
        <v>133</v>
      </c>
      <c r="F18651" s="1" t="s">
        <v>134</v>
      </c>
      <c r="G18651" s="1" t="s">
        <v>22</v>
      </c>
      <c r="H18651">
        <v>38</v>
      </c>
      <c r="I18651">
        <v>123</v>
      </c>
      <c r="J18651">
        <v>4674</v>
      </c>
      <c r="K18651">
        <v>1542.42</v>
      </c>
      <c r="L18651" s="1">
        <v>3131.58</v>
      </c>
      <c r="M18651" s="1" t="s">
        <v>25</v>
      </c>
      <c r="N18651" s="1" t="s">
        <v>196</v>
      </c>
    </row>
    <row r="18652" spans="1:14" x14ac:dyDescent="0.3">
      <c r="A18652" s="1" t="s">
        <v>50</v>
      </c>
      <c r="B18652">
        <v>1128299</v>
      </c>
      <c r="C18652" s="2">
        <v>44637</v>
      </c>
      <c r="D18652" s="1" t="s">
        <v>92</v>
      </c>
      <c r="E18652" s="1" t="s">
        <v>133</v>
      </c>
      <c r="F18652" s="1" t="s">
        <v>134</v>
      </c>
      <c r="G18652" s="1" t="s">
        <v>23</v>
      </c>
      <c r="H18652">
        <v>39</v>
      </c>
      <c r="I18652">
        <v>115</v>
      </c>
      <c r="J18652">
        <v>4485</v>
      </c>
      <c r="K18652">
        <v>2063.1</v>
      </c>
      <c r="L18652" s="1">
        <v>2421.9</v>
      </c>
      <c r="M18652" s="1" t="s">
        <v>25</v>
      </c>
      <c r="N18652" s="1" t="s">
        <v>197</v>
      </c>
    </row>
    <row r="18653" spans="1:14" x14ac:dyDescent="0.3">
      <c r="A18653" s="1" t="s">
        <v>50</v>
      </c>
      <c r="B18653">
        <v>1128299</v>
      </c>
      <c r="C18653" s="2">
        <v>44638</v>
      </c>
      <c r="D18653" s="1" t="s">
        <v>92</v>
      </c>
      <c r="E18653" s="1" t="s">
        <v>133</v>
      </c>
      <c r="F18653" s="1" t="s">
        <v>134</v>
      </c>
      <c r="G18653" s="1" t="s">
        <v>24</v>
      </c>
      <c r="H18653">
        <v>38</v>
      </c>
      <c r="I18653">
        <v>72</v>
      </c>
      <c r="J18653">
        <v>2736</v>
      </c>
      <c r="K18653">
        <v>1231.1999999999998</v>
      </c>
      <c r="L18653" s="1">
        <v>1504.8000000000002</v>
      </c>
      <c r="M18653" s="1" t="s">
        <v>25</v>
      </c>
      <c r="N18653" s="1" t="s">
        <v>197</v>
      </c>
    </row>
    <row r="18654" spans="1:14" x14ac:dyDescent="0.3">
      <c r="A18654" s="1" t="s">
        <v>50</v>
      </c>
      <c r="B18654">
        <v>1128299</v>
      </c>
      <c r="C18654" s="2">
        <v>43836</v>
      </c>
      <c r="D18654" s="1" t="s">
        <v>92</v>
      </c>
      <c r="E18654" s="1" t="s">
        <v>133</v>
      </c>
      <c r="F18654" s="1" t="s">
        <v>134</v>
      </c>
      <c r="G18654" s="1" t="s">
        <v>18</v>
      </c>
      <c r="H18654">
        <v>50</v>
      </c>
      <c r="I18654">
        <v>250</v>
      </c>
      <c r="J18654">
        <v>125000</v>
      </c>
      <c r="K18654">
        <v>68750</v>
      </c>
      <c r="L18654" s="1">
        <v>56250</v>
      </c>
      <c r="M18654" s="1" t="s">
        <v>19</v>
      </c>
      <c r="N18654" s="1" t="s">
        <v>196</v>
      </c>
    </row>
    <row r="18655" spans="1:14" x14ac:dyDescent="0.3">
      <c r="A18655" s="1" t="s">
        <v>50</v>
      </c>
      <c r="B18655">
        <v>1128299</v>
      </c>
      <c r="C18655" s="2">
        <v>43837</v>
      </c>
      <c r="D18655" s="1" t="s">
        <v>92</v>
      </c>
      <c r="E18655" s="1" t="s">
        <v>133</v>
      </c>
      <c r="F18655" s="1" t="s">
        <v>134</v>
      </c>
      <c r="G18655" s="1" t="s">
        <v>20</v>
      </c>
      <c r="H18655">
        <v>45</v>
      </c>
      <c r="I18655">
        <v>475</v>
      </c>
      <c r="J18655">
        <v>213750</v>
      </c>
      <c r="K18655">
        <v>42750</v>
      </c>
      <c r="L18655" s="1">
        <v>171000</v>
      </c>
      <c r="M18655" s="1" t="s">
        <v>19</v>
      </c>
      <c r="N18655" s="1" t="s">
        <v>197</v>
      </c>
    </row>
    <row r="18656" spans="1:14" x14ac:dyDescent="0.3">
      <c r="A18656" s="1" t="s">
        <v>50</v>
      </c>
      <c r="B18656">
        <v>1128299</v>
      </c>
      <c r="C18656" s="2">
        <v>43838</v>
      </c>
      <c r="D18656" s="1" t="s">
        <v>92</v>
      </c>
      <c r="E18656" s="1" t="s">
        <v>133</v>
      </c>
      <c r="F18656" s="1" t="s">
        <v>134</v>
      </c>
      <c r="G18656" s="1" t="s">
        <v>21</v>
      </c>
      <c r="H18656">
        <v>35</v>
      </c>
      <c r="I18656">
        <v>525</v>
      </c>
      <c r="J18656">
        <v>183750</v>
      </c>
      <c r="K18656">
        <v>73500</v>
      </c>
      <c r="L18656" s="1">
        <v>110250</v>
      </c>
      <c r="M18656" s="1" t="s">
        <v>19</v>
      </c>
      <c r="N18656" s="1" t="s">
        <v>196</v>
      </c>
    </row>
    <row r="18657" spans="1:14" x14ac:dyDescent="0.3">
      <c r="A18657" s="1" t="s">
        <v>50</v>
      </c>
      <c r="B18657">
        <v>1128299</v>
      </c>
      <c r="C18657" s="2">
        <v>43839</v>
      </c>
      <c r="D18657" s="1" t="s">
        <v>92</v>
      </c>
      <c r="E18657" s="1" t="s">
        <v>133</v>
      </c>
      <c r="F18657" s="1" t="s">
        <v>134</v>
      </c>
      <c r="G18657" s="1" t="s">
        <v>22</v>
      </c>
      <c r="H18657">
        <v>45</v>
      </c>
      <c r="I18657">
        <v>425</v>
      </c>
      <c r="J18657">
        <v>191250</v>
      </c>
      <c r="K18657">
        <v>47812.5</v>
      </c>
      <c r="L18657" s="1">
        <v>143437.5</v>
      </c>
      <c r="M18657" s="1" t="s">
        <v>19</v>
      </c>
      <c r="N18657" s="1" t="s">
        <v>196</v>
      </c>
    </row>
    <row r="18658" spans="1:14" x14ac:dyDescent="0.3">
      <c r="A18658" s="1" t="s">
        <v>50</v>
      </c>
      <c r="B18658">
        <v>1128299</v>
      </c>
      <c r="C18658" s="2">
        <v>43840</v>
      </c>
      <c r="D18658" s="1" t="s">
        <v>92</v>
      </c>
      <c r="E18658" s="1" t="s">
        <v>133</v>
      </c>
      <c r="F18658" s="1" t="s">
        <v>134</v>
      </c>
      <c r="G18658" s="1" t="s">
        <v>23</v>
      </c>
      <c r="H18658">
        <v>45</v>
      </c>
      <c r="I18658">
        <v>425</v>
      </c>
      <c r="J18658">
        <v>191250</v>
      </c>
      <c r="K18658">
        <v>76500</v>
      </c>
      <c r="L18658" s="1">
        <v>114750</v>
      </c>
      <c r="M18658" s="1" t="s">
        <v>19</v>
      </c>
      <c r="N18658" s="1" t="s">
        <v>197</v>
      </c>
    </row>
    <row r="18659" spans="1:14" x14ac:dyDescent="0.3">
      <c r="A18659" s="1" t="s">
        <v>50</v>
      </c>
      <c r="B18659">
        <v>1128299</v>
      </c>
      <c r="C18659" s="2">
        <v>43841</v>
      </c>
      <c r="D18659" s="1" t="s">
        <v>92</v>
      </c>
      <c r="E18659" s="1" t="s">
        <v>133</v>
      </c>
      <c r="F18659" s="1" t="s">
        <v>134</v>
      </c>
      <c r="G18659" s="1" t="s">
        <v>24</v>
      </c>
      <c r="H18659">
        <v>45</v>
      </c>
      <c r="I18659">
        <v>275</v>
      </c>
      <c r="J18659">
        <v>123750</v>
      </c>
      <c r="K18659">
        <v>43312.5</v>
      </c>
      <c r="L18659" s="1">
        <v>80437.5</v>
      </c>
      <c r="M18659" s="1" t="s">
        <v>19</v>
      </c>
      <c r="N18659" s="1" t="s">
        <v>197</v>
      </c>
    </row>
    <row r="18660" spans="1:14" x14ac:dyDescent="0.3">
      <c r="A18660" s="1" t="s">
        <v>50</v>
      </c>
      <c r="B18660">
        <v>1128299</v>
      </c>
      <c r="C18660" s="2">
        <v>43842</v>
      </c>
      <c r="D18660" s="1" t="s">
        <v>92</v>
      </c>
      <c r="E18660" s="1" t="s">
        <v>133</v>
      </c>
      <c r="F18660" s="1" t="s">
        <v>134</v>
      </c>
      <c r="G18660" s="1" t="s">
        <v>18</v>
      </c>
      <c r="H18660">
        <v>50</v>
      </c>
      <c r="I18660">
        <v>200</v>
      </c>
      <c r="J18660">
        <v>100000</v>
      </c>
      <c r="K18660">
        <v>55000.000000000007</v>
      </c>
      <c r="L18660" s="1">
        <v>44999.999999999993</v>
      </c>
      <c r="M18660" s="1" t="s">
        <v>19</v>
      </c>
      <c r="N18660" s="1" t="s">
        <v>196</v>
      </c>
    </row>
    <row r="18661" spans="1:14" x14ac:dyDescent="0.3">
      <c r="A18661" s="1" t="s">
        <v>50</v>
      </c>
      <c r="B18661">
        <v>1128299</v>
      </c>
      <c r="C18661" s="2">
        <v>43843</v>
      </c>
      <c r="D18661" s="1" t="s">
        <v>92</v>
      </c>
      <c r="E18661" s="1" t="s">
        <v>133</v>
      </c>
      <c r="F18661" s="1" t="s">
        <v>134</v>
      </c>
      <c r="G18661" s="1" t="s">
        <v>20</v>
      </c>
      <c r="H18661">
        <v>45</v>
      </c>
      <c r="I18661">
        <v>400</v>
      </c>
      <c r="J18661">
        <v>180000</v>
      </c>
      <c r="K18661">
        <v>36000</v>
      </c>
      <c r="L18661" s="1">
        <v>144000</v>
      </c>
      <c r="M18661" s="1" t="s">
        <v>19</v>
      </c>
      <c r="N18661" s="1" t="s">
        <v>197</v>
      </c>
    </row>
    <row r="18662" spans="1:14" x14ac:dyDescent="0.3">
      <c r="A18662" s="1" t="s">
        <v>50</v>
      </c>
      <c r="B18662">
        <v>1128299</v>
      </c>
      <c r="C18662" s="2">
        <v>43844</v>
      </c>
      <c r="D18662" s="1" t="s">
        <v>92</v>
      </c>
      <c r="E18662" s="1" t="s">
        <v>133</v>
      </c>
      <c r="F18662" s="1" t="s">
        <v>134</v>
      </c>
      <c r="G18662" s="1" t="s">
        <v>21</v>
      </c>
      <c r="H18662">
        <v>45</v>
      </c>
      <c r="I18662">
        <v>550</v>
      </c>
      <c r="J18662">
        <v>247500</v>
      </c>
      <c r="K18662">
        <v>99000</v>
      </c>
      <c r="L18662" s="1">
        <v>148500</v>
      </c>
      <c r="M18662" s="1" t="s">
        <v>19</v>
      </c>
      <c r="N18662" s="1" t="s">
        <v>196</v>
      </c>
    </row>
    <row r="18663" spans="1:14" x14ac:dyDescent="0.3">
      <c r="A18663" s="1" t="s">
        <v>50</v>
      </c>
      <c r="B18663">
        <v>1128299</v>
      </c>
      <c r="C18663" s="2">
        <v>43845</v>
      </c>
      <c r="D18663" s="1" t="s">
        <v>92</v>
      </c>
      <c r="E18663" s="1" t="s">
        <v>133</v>
      </c>
      <c r="F18663" s="1" t="s">
        <v>134</v>
      </c>
      <c r="G18663" s="1" t="s">
        <v>22</v>
      </c>
      <c r="H18663">
        <v>54.999999999999993</v>
      </c>
      <c r="I18663">
        <v>400</v>
      </c>
      <c r="J18663">
        <v>219999.99999999997</v>
      </c>
      <c r="K18663">
        <v>54999.999999999993</v>
      </c>
      <c r="L18663" s="1">
        <v>164999.99999999997</v>
      </c>
      <c r="M18663" s="1" t="s">
        <v>19</v>
      </c>
      <c r="N18663" s="1" t="s">
        <v>196</v>
      </c>
    </row>
    <row r="18664" spans="1:14" x14ac:dyDescent="0.3">
      <c r="A18664" s="1" t="s">
        <v>50</v>
      </c>
      <c r="B18664">
        <v>1128299</v>
      </c>
      <c r="C18664" s="2">
        <v>43846</v>
      </c>
      <c r="D18664" s="1" t="s">
        <v>92</v>
      </c>
      <c r="E18664" s="1" t="s">
        <v>133</v>
      </c>
      <c r="F18664" s="1" t="s">
        <v>134</v>
      </c>
      <c r="G18664" s="1" t="s">
        <v>23</v>
      </c>
      <c r="H18664">
        <v>54.999999999999993</v>
      </c>
      <c r="I18664">
        <v>400</v>
      </c>
      <c r="J18664">
        <v>219999.99999999997</v>
      </c>
      <c r="K18664">
        <v>88000</v>
      </c>
      <c r="L18664" s="1">
        <v>131999.99999999997</v>
      </c>
      <c r="M18664" s="1" t="s">
        <v>19</v>
      </c>
      <c r="N18664" s="1" t="s">
        <v>197</v>
      </c>
    </row>
    <row r="18665" spans="1:14" x14ac:dyDescent="0.3">
      <c r="A18665" s="1" t="s">
        <v>50</v>
      </c>
      <c r="B18665">
        <v>1128299</v>
      </c>
      <c r="C18665" s="2">
        <v>43847</v>
      </c>
      <c r="D18665" s="1" t="s">
        <v>92</v>
      </c>
      <c r="E18665" s="1" t="s">
        <v>133</v>
      </c>
      <c r="F18665" s="1" t="s">
        <v>134</v>
      </c>
      <c r="G18665" s="1" t="s">
        <v>24</v>
      </c>
      <c r="H18665">
        <v>54.999999999999993</v>
      </c>
      <c r="I18665">
        <v>300</v>
      </c>
      <c r="J18665">
        <v>164999.99999999997</v>
      </c>
      <c r="K18665">
        <v>57749.999999999985</v>
      </c>
      <c r="L18665" s="1">
        <v>107249.99999999999</v>
      </c>
      <c r="M18665" s="1" t="s">
        <v>19</v>
      </c>
      <c r="N18665" s="1" t="s">
        <v>197</v>
      </c>
    </row>
    <row r="18666" spans="1:14" x14ac:dyDescent="0.3">
      <c r="A18666" s="1" t="s">
        <v>50</v>
      </c>
      <c r="B18666">
        <v>1128299</v>
      </c>
      <c r="C18666" s="2">
        <v>43848</v>
      </c>
      <c r="D18666" s="1" t="s">
        <v>92</v>
      </c>
      <c r="E18666" s="1" t="s">
        <v>133</v>
      </c>
      <c r="F18666" s="1" t="s">
        <v>134</v>
      </c>
      <c r="G18666" s="1" t="s">
        <v>18</v>
      </c>
      <c r="H18666">
        <v>60</v>
      </c>
      <c r="I18666">
        <v>175</v>
      </c>
      <c r="J18666">
        <v>105000</v>
      </c>
      <c r="K18666">
        <v>57750.000000000007</v>
      </c>
      <c r="L18666" s="1">
        <v>47249.999999999993</v>
      </c>
      <c r="M18666" s="1" t="s">
        <v>19</v>
      </c>
      <c r="N18666" s="1" t="s">
        <v>196</v>
      </c>
    </row>
    <row r="18667" spans="1:14" x14ac:dyDescent="0.3">
      <c r="A18667" s="1" t="s">
        <v>50</v>
      </c>
      <c r="B18667">
        <v>1128299</v>
      </c>
      <c r="C18667" s="2">
        <v>43849</v>
      </c>
      <c r="D18667" s="1" t="s">
        <v>92</v>
      </c>
      <c r="E18667" s="1" t="s">
        <v>133</v>
      </c>
      <c r="F18667" s="1" t="s">
        <v>134</v>
      </c>
      <c r="G18667" s="1" t="s">
        <v>20</v>
      </c>
      <c r="H18667">
        <v>54.999999999999993</v>
      </c>
      <c r="I18667">
        <v>375</v>
      </c>
      <c r="J18667">
        <v>206249.99999999997</v>
      </c>
      <c r="K18667">
        <v>41250</v>
      </c>
      <c r="L18667" s="1">
        <v>164999.99999999997</v>
      </c>
      <c r="M18667" s="1" t="s">
        <v>19</v>
      </c>
      <c r="N18667" s="1" t="s">
        <v>197</v>
      </c>
    </row>
    <row r="18668" spans="1:14" x14ac:dyDescent="0.3">
      <c r="A18668" s="1" t="s">
        <v>50</v>
      </c>
      <c r="B18668">
        <v>1128299</v>
      </c>
      <c r="C18668" s="2">
        <v>43850</v>
      </c>
      <c r="D18668" s="1" t="s">
        <v>92</v>
      </c>
      <c r="E18668" s="1" t="s">
        <v>133</v>
      </c>
      <c r="F18668" s="1" t="s">
        <v>134</v>
      </c>
      <c r="G18668" s="1" t="s">
        <v>21</v>
      </c>
      <c r="H18668">
        <v>60</v>
      </c>
      <c r="I18668">
        <v>550</v>
      </c>
      <c r="J18668">
        <v>330000</v>
      </c>
      <c r="K18668">
        <v>132000</v>
      </c>
      <c r="L18668" s="1">
        <v>198000</v>
      </c>
      <c r="M18668" s="1" t="s">
        <v>19</v>
      </c>
      <c r="N18668" s="1" t="s">
        <v>196</v>
      </c>
    </row>
    <row r="18669" spans="1:14" x14ac:dyDescent="0.3">
      <c r="A18669" s="1" t="s">
        <v>50</v>
      </c>
      <c r="B18669">
        <v>1128299</v>
      </c>
      <c r="C18669" s="2">
        <v>43851</v>
      </c>
      <c r="D18669" s="1" t="s">
        <v>92</v>
      </c>
      <c r="E18669" s="1" t="s">
        <v>133</v>
      </c>
      <c r="F18669" s="1" t="s">
        <v>134</v>
      </c>
      <c r="G18669" s="1" t="s">
        <v>22</v>
      </c>
      <c r="H18669">
        <v>65</v>
      </c>
      <c r="I18669">
        <v>350</v>
      </c>
      <c r="J18669">
        <v>227500</v>
      </c>
      <c r="K18669">
        <v>56875</v>
      </c>
      <c r="L18669" s="1">
        <v>170625</v>
      </c>
      <c r="M18669" s="1" t="s">
        <v>19</v>
      </c>
      <c r="N18669" s="1" t="s">
        <v>196</v>
      </c>
    </row>
    <row r="18670" spans="1:14" x14ac:dyDescent="0.3">
      <c r="A18670" s="1" t="s">
        <v>50</v>
      </c>
      <c r="B18670">
        <v>1128299</v>
      </c>
      <c r="C18670" s="2">
        <v>43852</v>
      </c>
      <c r="D18670" s="1" t="s">
        <v>92</v>
      </c>
      <c r="E18670" s="1" t="s">
        <v>133</v>
      </c>
      <c r="F18670" s="1" t="s">
        <v>134</v>
      </c>
      <c r="G18670" s="1" t="s">
        <v>23</v>
      </c>
      <c r="H18670">
        <v>65</v>
      </c>
      <c r="I18670">
        <v>400</v>
      </c>
      <c r="J18670">
        <v>260000</v>
      </c>
      <c r="K18670">
        <v>104000</v>
      </c>
      <c r="L18670" s="1">
        <v>156000</v>
      </c>
      <c r="M18670" s="1" t="s">
        <v>19</v>
      </c>
      <c r="N18670" s="1" t="s">
        <v>197</v>
      </c>
    </row>
    <row r="18671" spans="1:14" x14ac:dyDescent="0.3">
      <c r="A18671" s="1" t="s">
        <v>50</v>
      </c>
      <c r="B18671">
        <v>1128299</v>
      </c>
      <c r="C18671" s="2">
        <v>43853</v>
      </c>
      <c r="D18671" s="1" t="s">
        <v>92</v>
      </c>
      <c r="E18671" s="1" t="s">
        <v>133</v>
      </c>
      <c r="F18671" s="1" t="s">
        <v>134</v>
      </c>
      <c r="G18671" s="1" t="s">
        <v>24</v>
      </c>
      <c r="H18671">
        <v>60</v>
      </c>
      <c r="I18671">
        <v>300</v>
      </c>
      <c r="J18671">
        <v>180000</v>
      </c>
      <c r="K18671">
        <v>62999.999999999993</v>
      </c>
      <c r="L18671" s="1">
        <v>117000</v>
      </c>
      <c r="M18671" s="1" t="s">
        <v>19</v>
      </c>
      <c r="N18671" s="1" t="s">
        <v>197</v>
      </c>
    </row>
    <row r="18672" spans="1:14" x14ac:dyDescent="0.3">
      <c r="A18672" s="1" t="s">
        <v>50</v>
      </c>
      <c r="B18672">
        <v>1128299</v>
      </c>
      <c r="C18672" s="2">
        <v>43854</v>
      </c>
      <c r="D18672" s="1" t="s">
        <v>92</v>
      </c>
      <c r="E18672" s="1" t="s">
        <v>133</v>
      </c>
      <c r="F18672" s="1" t="s">
        <v>134</v>
      </c>
      <c r="G18672" s="1" t="s">
        <v>18</v>
      </c>
      <c r="H18672">
        <v>65</v>
      </c>
      <c r="I18672">
        <v>200</v>
      </c>
      <c r="J18672">
        <v>130000</v>
      </c>
      <c r="K18672">
        <v>71500</v>
      </c>
      <c r="L18672" s="1">
        <v>58500</v>
      </c>
      <c r="M18672" s="1" t="s">
        <v>19</v>
      </c>
      <c r="N18672" s="1" t="s">
        <v>196</v>
      </c>
    </row>
    <row r="18673" spans="1:14" x14ac:dyDescent="0.3">
      <c r="A18673" s="1" t="s">
        <v>50</v>
      </c>
      <c r="B18673">
        <v>1128299</v>
      </c>
      <c r="C18673" s="2">
        <v>43855</v>
      </c>
      <c r="D18673" s="1" t="s">
        <v>92</v>
      </c>
      <c r="E18673" s="1" t="s">
        <v>133</v>
      </c>
      <c r="F18673" s="1" t="s">
        <v>134</v>
      </c>
      <c r="G18673" s="1" t="s">
        <v>20</v>
      </c>
      <c r="H18673">
        <v>80</v>
      </c>
      <c r="I18673">
        <v>350</v>
      </c>
      <c r="J18673">
        <v>280000</v>
      </c>
      <c r="K18673">
        <v>56000</v>
      </c>
      <c r="L18673" s="1">
        <v>224000</v>
      </c>
      <c r="M18673" s="1" t="s">
        <v>19</v>
      </c>
      <c r="N18673" s="1" t="s">
        <v>197</v>
      </c>
    </row>
    <row r="18674" spans="1:14" x14ac:dyDescent="0.3">
      <c r="A18674" s="1" t="s">
        <v>50</v>
      </c>
      <c r="B18674">
        <v>1128299</v>
      </c>
      <c r="C18674" s="2">
        <v>43856</v>
      </c>
      <c r="D18674" s="1" t="s">
        <v>92</v>
      </c>
      <c r="E18674" s="1" t="s">
        <v>133</v>
      </c>
      <c r="F18674" s="1" t="s">
        <v>134</v>
      </c>
      <c r="G18674" s="1" t="s">
        <v>21</v>
      </c>
      <c r="H18674">
        <v>60</v>
      </c>
      <c r="I18674">
        <v>550</v>
      </c>
      <c r="J18674">
        <v>330000</v>
      </c>
      <c r="K18674">
        <v>148500</v>
      </c>
      <c r="L18674" s="1">
        <v>181500</v>
      </c>
      <c r="M18674" s="1" t="s">
        <v>19</v>
      </c>
      <c r="N18674" s="1" t="s">
        <v>196</v>
      </c>
    </row>
    <row r="18675" spans="1:14" x14ac:dyDescent="0.3">
      <c r="A18675" s="1" t="s">
        <v>50</v>
      </c>
      <c r="B18675">
        <v>1128299</v>
      </c>
      <c r="C18675" s="2">
        <v>43857</v>
      </c>
      <c r="D18675" s="1" t="s">
        <v>92</v>
      </c>
      <c r="E18675" s="1" t="s">
        <v>133</v>
      </c>
      <c r="F18675" s="1" t="s">
        <v>134</v>
      </c>
      <c r="G18675" s="1" t="s">
        <v>22</v>
      </c>
      <c r="H18675">
        <v>65</v>
      </c>
      <c r="I18675">
        <v>400</v>
      </c>
      <c r="J18675">
        <v>260000</v>
      </c>
      <c r="K18675">
        <v>78000</v>
      </c>
      <c r="L18675" s="1">
        <v>182000</v>
      </c>
      <c r="M18675" s="1" t="s">
        <v>19</v>
      </c>
      <c r="N18675" s="1" t="s">
        <v>196</v>
      </c>
    </row>
    <row r="18676" spans="1:14" x14ac:dyDescent="0.3">
      <c r="A18676" s="1" t="s">
        <v>50</v>
      </c>
      <c r="B18676">
        <v>1128299</v>
      </c>
      <c r="C18676" s="2">
        <v>43858</v>
      </c>
      <c r="D18676" s="1" t="s">
        <v>92</v>
      </c>
      <c r="E18676" s="1" t="s">
        <v>133</v>
      </c>
      <c r="F18676" s="1" t="s">
        <v>134</v>
      </c>
      <c r="G18676" s="1" t="s">
        <v>23</v>
      </c>
      <c r="H18676">
        <v>65</v>
      </c>
      <c r="I18676">
        <v>400</v>
      </c>
      <c r="J18676">
        <v>260000</v>
      </c>
      <c r="K18676">
        <v>117000</v>
      </c>
      <c r="L18676" s="1">
        <v>143000</v>
      </c>
      <c r="M18676" s="1" t="s">
        <v>19</v>
      </c>
      <c r="N18676" s="1" t="s">
        <v>197</v>
      </c>
    </row>
    <row r="18677" spans="1:14" x14ac:dyDescent="0.3">
      <c r="A18677" s="1" t="s">
        <v>50</v>
      </c>
      <c r="B18677">
        <v>1128299</v>
      </c>
      <c r="C18677" s="2">
        <v>43859</v>
      </c>
      <c r="D18677" s="1" t="s">
        <v>92</v>
      </c>
      <c r="E18677" s="1" t="s">
        <v>133</v>
      </c>
      <c r="F18677" s="1" t="s">
        <v>134</v>
      </c>
      <c r="G18677" s="1" t="s">
        <v>24</v>
      </c>
      <c r="H18677">
        <v>60</v>
      </c>
      <c r="I18677">
        <v>300</v>
      </c>
      <c r="J18677">
        <v>180000</v>
      </c>
      <c r="K18677">
        <v>72000</v>
      </c>
      <c r="L18677" s="1">
        <v>108000</v>
      </c>
      <c r="M18677" s="1" t="s">
        <v>19</v>
      </c>
      <c r="N18677" s="1" t="s">
        <v>197</v>
      </c>
    </row>
    <row r="18678" spans="1:14" x14ac:dyDescent="0.3">
      <c r="A18678" s="1" t="s">
        <v>50</v>
      </c>
      <c r="B18678">
        <v>1128299</v>
      </c>
      <c r="C18678" s="2">
        <v>43860</v>
      </c>
      <c r="D18678" s="1" t="s">
        <v>92</v>
      </c>
      <c r="E18678" s="1" t="s">
        <v>133</v>
      </c>
      <c r="F18678" s="1" t="s">
        <v>134</v>
      </c>
      <c r="G18678" s="1" t="s">
        <v>18</v>
      </c>
      <c r="H18678">
        <v>65</v>
      </c>
      <c r="I18678">
        <v>200</v>
      </c>
      <c r="J18678">
        <v>130000</v>
      </c>
      <c r="K18678">
        <v>78000.000000000015</v>
      </c>
      <c r="L18678" s="1">
        <v>51999.999999999985</v>
      </c>
      <c r="M18678" s="1" t="s">
        <v>19</v>
      </c>
      <c r="N18678" s="1" t="s">
        <v>196</v>
      </c>
    </row>
    <row r="18679" spans="1:14" x14ac:dyDescent="0.3">
      <c r="A18679" s="1" t="s">
        <v>50</v>
      </c>
      <c r="B18679">
        <v>1128299</v>
      </c>
      <c r="C18679" s="2">
        <v>43861</v>
      </c>
      <c r="D18679" s="1" t="s">
        <v>92</v>
      </c>
      <c r="E18679" s="1" t="s">
        <v>133</v>
      </c>
      <c r="F18679" s="1" t="s">
        <v>134</v>
      </c>
      <c r="G18679" s="1" t="s">
        <v>20</v>
      </c>
      <c r="H18679">
        <v>80</v>
      </c>
      <c r="I18679">
        <v>450</v>
      </c>
      <c r="J18679">
        <v>360000</v>
      </c>
      <c r="K18679">
        <v>90000</v>
      </c>
      <c r="L18679" s="1">
        <v>270000</v>
      </c>
      <c r="M18679" s="1" t="s">
        <v>19</v>
      </c>
      <c r="N18679" s="1" t="s">
        <v>197</v>
      </c>
    </row>
    <row r="18680" spans="1:14" x14ac:dyDescent="0.3">
      <c r="A18680" s="1" t="s">
        <v>50</v>
      </c>
      <c r="B18680">
        <v>1128299</v>
      </c>
      <c r="C18680" s="2">
        <v>43862</v>
      </c>
      <c r="D18680" s="1" t="s">
        <v>92</v>
      </c>
      <c r="E18680" s="1" t="s">
        <v>133</v>
      </c>
      <c r="F18680" s="1" t="s">
        <v>134</v>
      </c>
      <c r="G18680" s="1" t="s">
        <v>21</v>
      </c>
      <c r="H18680">
        <v>60</v>
      </c>
      <c r="I18680">
        <v>700</v>
      </c>
      <c r="J18680">
        <v>420000</v>
      </c>
      <c r="K18680">
        <v>189000</v>
      </c>
      <c r="L18680" s="1">
        <v>231000</v>
      </c>
      <c r="M18680" s="1" t="s">
        <v>19</v>
      </c>
      <c r="N18680" s="1" t="s">
        <v>196</v>
      </c>
    </row>
    <row r="18681" spans="1:14" x14ac:dyDescent="0.3">
      <c r="A18681" s="1" t="s">
        <v>50</v>
      </c>
      <c r="B18681">
        <v>1128299</v>
      </c>
      <c r="C18681" s="2">
        <v>43863</v>
      </c>
      <c r="D18681" s="1" t="s">
        <v>92</v>
      </c>
      <c r="E18681" s="1" t="s">
        <v>133</v>
      </c>
      <c r="F18681" s="1" t="s">
        <v>134</v>
      </c>
      <c r="G18681" s="1" t="s">
        <v>22</v>
      </c>
      <c r="H18681">
        <v>65</v>
      </c>
      <c r="I18681">
        <v>550</v>
      </c>
      <c r="J18681">
        <v>357500</v>
      </c>
      <c r="K18681">
        <v>107250</v>
      </c>
      <c r="L18681" s="1">
        <v>250250</v>
      </c>
      <c r="M18681" s="1" t="s">
        <v>19</v>
      </c>
      <c r="N18681" s="1" t="s">
        <v>196</v>
      </c>
    </row>
    <row r="18682" spans="1:14" x14ac:dyDescent="0.3">
      <c r="A18682" s="1" t="s">
        <v>50</v>
      </c>
      <c r="B18682">
        <v>1128299</v>
      </c>
      <c r="C18682" s="2">
        <v>43864</v>
      </c>
      <c r="D18682" s="1" t="s">
        <v>92</v>
      </c>
      <c r="E18682" s="1" t="s">
        <v>133</v>
      </c>
      <c r="F18682" s="1" t="s">
        <v>134</v>
      </c>
      <c r="G18682" s="1" t="s">
        <v>23</v>
      </c>
      <c r="H18682">
        <v>65</v>
      </c>
      <c r="I18682">
        <v>550</v>
      </c>
      <c r="J18682">
        <v>357500</v>
      </c>
      <c r="K18682">
        <v>160875</v>
      </c>
      <c r="L18682" s="1">
        <v>196625</v>
      </c>
      <c r="M18682" s="1" t="s">
        <v>19</v>
      </c>
      <c r="N18682" s="1" t="s">
        <v>197</v>
      </c>
    </row>
    <row r="18683" spans="1:14" x14ac:dyDescent="0.3">
      <c r="A18683" s="1" t="s">
        <v>50</v>
      </c>
      <c r="B18683">
        <v>1128299</v>
      </c>
      <c r="C18683" s="2">
        <v>43865</v>
      </c>
      <c r="D18683" s="1" t="s">
        <v>92</v>
      </c>
      <c r="E18683" s="1" t="s">
        <v>133</v>
      </c>
      <c r="F18683" s="1" t="s">
        <v>134</v>
      </c>
      <c r="G18683" s="1" t="s">
        <v>24</v>
      </c>
      <c r="H18683">
        <v>60</v>
      </c>
      <c r="I18683">
        <v>425</v>
      </c>
      <c r="J18683">
        <v>255000</v>
      </c>
      <c r="K18683">
        <v>101999.99999999999</v>
      </c>
      <c r="L18683" s="1">
        <v>153000</v>
      </c>
      <c r="M18683" s="1" t="s">
        <v>19</v>
      </c>
      <c r="N18683" s="1" t="s">
        <v>197</v>
      </c>
    </row>
    <row r="18684" spans="1:14" x14ac:dyDescent="0.3">
      <c r="A18684" s="1" t="s">
        <v>50</v>
      </c>
      <c r="B18684">
        <v>1128299</v>
      </c>
      <c r="C18684" s="2">
        <v>43866</v>
      </c>
      <c r="D18684" s="1" t="s">
        <v>92</v>
      </c>
      <c r="E18684" s="1" t="s">
        <v>133</v>
      </c>
      <c r="F18684" s="1" t="s">
        <v>134</v>
      </c>
      <c r="G18684" s="1" t="s">
        <v>18</v>
      </c>
      <c r="H18684">
        <v>65</v>
      </c>
      <c r="I18684">
        <v>300</v>
      </c>
      <c r="J18684">
        <v>195000</v>
      </c>
      <c r="K18684">
        <v>117000.00000000001</v>
      </c>
      <c r="L18684" s="1">
        <v>77999.999999999985</v>
      </c>
      <c r="M18684" s="1" t="s">
        <v>19</v>
      </c>
      <c r="N18684" s="1" t="s">
        <v>196</v>
      </c>
    </row>
    <row r="18685" spans="1:14" x14ac:dyDescent="0.3">
      <c r="A18685" s="1" t="s">
        <v>50</v>
      </c>
      <c r="B18685">
        <v>1128299</v>
      </c>
      <c r="C18685" s="2">
        <v>43867</v>
      </c>
      <c r="D18685" s="1" t="s">
        <v>92</v>
      </c>
      <c r="E18685" s="1" t="s">
        <v>133</v>
      </c>
      <c r="F18685" s="1" t="s">
        <v>134</v>
      </c>
      <c r="G18685" s="1" t="s">
        <v>20</v>
      </c>
      <c r="H18685">
        <v>80</v>
      </c>
      <c r="I18685">
        <v>600</v>
      </c>
      <c r="J18685">
        <v>480000</v>
      </c>
      <c r="K18685">
        <v>120000</v>
      </c>
      <c r="L18685" s="1">
        <v>360000</v>
      </c>
      <c r="M18685" s="1" t="s">
        <v>19</v>
      </c>
      <c r="N18685" s="1" t="s">
        <v>197</v>
      </c>
    </row>
    <row r="18686" spans="1:14" x14ac:dyDescent="0.3">
      <c r="A18686" s="1" t="s">
        <v>50</v>
      </c>
      <c r="B18686">
        <v>1128299</v>
      </c>
      <c r="C18686" s="2">
        <v>43868</v>
      </c>
      <c r="D18686" s="1" t="s">
        <v>92</v>
      </c>
      <c r="E18686" s="1" t="s">
        <v>133</v>
      </c>
      <c r="F18686" s="1" t="s">
        <v>134</v>
      </c>
      <c r="G18686" s="1" t="s">
        <v>21</v>
      </c>
      <c r="H18686">
        <v>60</v>
      </c>
      <c r="I18686">
        <v>750</v>
      </c>
      <c r="J18686">
        <v>450000</v>
      </c>
      <c r="K18686">
        <v>180000</v>
      </c>
      <c r="L18686" s="1">
        <v>270000</v>
      </c>
      <c r="M18686" s="1" t="s">
        <v>19</v>
      </c>
      <c r="N18686" s="1" t="s">
        <v>196</v>
      </c>
    </row>
    <row r="18687" spans="1:14" x14ac:dyDescent="0.3">
      <c r="A18687" s="1" t="s">
        <v>50</v>
      </c>
      <c r="B18687">
        <v>1128299</v>
      </c>
      <c r="C18687" s="2">
        <v>43869</v>
      </c>
      <c r="D18687" s="1" t="s">
        <v>92</v>
      </c>
      <c r="E18687" s="1" t="s">
        <v>133</v>
      </c>
      <c r="F18687" s="1" t="s">
        <v>134</v>
      </c>
      <c r="G18687" s="1" t="s">
        <v>22</v>
      </c>
      <c r="H18687">
        <v>65</v>
      </c>
      <c r="I18687">
        <v>600</v>
      </c>
      <c r="J18687">
        <v>390000</v>
      </c>
      <c r="K18687">
        <v>97500</v>
      </c>
      <c r="L18687" s="1">
        <v>292500</v>
      </c>
      <c r="M18687" s="1" t="s">
        <v>19</v>
      </c>
      <c r="N18687" s="1" t="s">
        <v>196</v>
      </c>
    </row>
    <row r="18688" spans="1:14" x14ac:dyDescent="0.3">
      <c r="A18688" s="1" t="s">
        <v>50</v>
      </c>
      <c r="B18688">
        <v>1128299</v>
      </c>
      <c r="C18688" s="2">
        <v>43836</v>
      </c>
      <c r="D18688" s="1" t="s">
        <v>92</v>
      </c>
      <c r="E18688" s="1" t="s">
        <v>133</v>
      </c>
      <c r="F18688" s="1" t="s">
        <v>134</v>
      </c>
      <c r="G18688" s="1" t="s">
        <v>18</v>
      </c>
      <c r="H18688">
        <v>37</v>
      </c>
      <c r="I18688">
        <v>80</v>
      </c>
      <c r="J18688">
        <v>2960</v>
      </c>
      <c r="K18688">
        <v>1687.2000000000003</v>
      </c>
      <c r="L18688" s="1">
        <v>1272.7999999999997</v>
      </c>
      <c r="M18688" s="1" t="s">
        <v>19</v>
      </c>
      <c r="N18688" s="1" t="s">
        <v>196</v>
      </c>
    </row>
    <row r="18689" spans="1:14" x14ac:dyDescent="0.3">
      <c r="A18689" s="1" t="s">
        <v>50</v>
      </c>
      <c r="B18689">
        <v>1128299</v>
      </c>
      <c r="C18689" s="2">
        <v>43837</v>
      </c>
      <c r="D18689" s="1" t="s">
        <v>92</v>
      </c>
      <c r="E18689" s="1" t="s">
        <v>133</v>
      </c>
      <c r="F18689" s="1" t="s">
        <v>134</v>
      </c>
      <c r="G18689" s="1" t="s">
        <v>20</v>
      </c>
      <c r="H18689">
        <v>36</v>
      </c>
      <c r="I18689">
        <v>166</v>
      </c>
      <c r="J18689">
        <v>5976</v>
      </c>
      <c r="K18689">
        <v>1434.24</v>
      </c>
      <c r="L18689" s="1">
        <v>4541.76</v>
      </c>
      <c r="M18689" s="1" t="s">
        <v>19</v>
      </c>
      <c r="N18689" s="1" t="s">
        <v>197</v>
      </c>
    </row>
    <row r="18690" spans="1:14" x14ac:dyDescent="0.3">
      <c r="A18690" s="1" t="s">
        <v>50</v>
      </c>
      <c r="B18690">
        <v>1128299</v>
      </c>
      <c r="C18690" s="2">
        <v>43838</v>
      </c>
      <c r="D18690" s="1" t="s">
        <v>92</v>
      </c>
      <c r="E18690" s="1" t="s">
        <v>133</v>
      </c>
      <c r="F18690" s="1" t="s">
        <v>134</v>
      </c>
      <c r="G18690" s="1" t="s">
        <v>21</v>
      </c>
      <c r="H18690">
        <v>27</v>
      </c>
      <c r="I18690">
        <v>173</v>
      </c>
      <c r="J18690">
        <v>4671</v>
      </c>
      <c r="K18690">
        <v>2008.5300000000002</v>
      </c>
      <c r="L18690" s="1">
        <v>2662.47</v>
      </c>
      <c r="M18690" s="1" t="s">
        <v>19</v>
      </c>
      <c r="N18690" s="1" t="s">
        <v>196</v>
      </c>
    </row>
    <row r="18691" spans="1:14" x14ac:dyDescent="0.3">
      <c r="A18691" s="1" t="s">
        <v>50</v>
      </c>
      <c r="B18691">
        <v>1128299</v>
      </c>
      <c r="C18691" s="2">
        <v>43839</v>
      </c>
      <c r="D18691" s="1" t="s">
        <v>92</v>
      </c>
      <c r="E18691" s="1" t="s">
        <v>133</v>
      </c>
      <c r="F18691" s="1" t="s">
        <v>134</v>
      </c>
      <c r="G18691" s="1" t="s">
        <v>22</v>
      </c>
      <c r="H18691">
        <v>35</v>
      </c>
      <c r="I18691">
        <v>145</v>
      </c>
      <c r="J18691">
        <v>5075</v>
      </c>
      <c r="K18691">
        <v>1573.25</v>
      </c>
      <c r="L18691" s="1">
        <v>3501.75</v>
      </c>
      <c r="M18691" s="1" t="s">
        <v>19</v>
      </c>
      <c r="N18691" s="1" t="s">
        <v>196</v>
      </c>
    </row>
    <row r="18692" spans="1:14" x14ac:dyDescent="0.3">
      <c r="A18692" s="1" t="s">
        <v>50</v>
      </c>
      <c r="B18692">
        <v>1128299</v>
      </c>
      <c r="C18692" s="2">
        <v>43840</v>
      </c>
      <c r="D18692" s="1" t="s">
        <v>92</v>
      </c>
      <c r="E18692" s="1" t="s">
        <v>133</v>
      </c>
      <c r="F18692" s="1" t="s">
        <v>134</v>
      </c>
      <c r="G18692" s="1" t="s">
        <v>23</v>
      </c>
      <c r="H18692">
        <v>31</v>
      </c>
      <c r="I18692">
        <v>140</v>
      </c>
      <c r="J18692">
        <v>4340</v>
      </c>
      <c r="K18692">
        <v>1866.2000000000003</v>
      </c>
      <c r="L18692" s="1">
        <v>2473.7999999999997</v>
      </c>
      <c r="M18692" s="1" t="s">
        <v>19</v>
      </c>
      <c r="N18692" s="1" t="s">
        <v>197</v>
      </c>
    </row>
    <row r="18693" spans="1:14" x14ac:dyDescent="0.3">
      <c r="A18693" s="1" t="s">
        <v>50</v>
      </c>
      <c r="B18693">
        <v>1128299</v>
      </c>
      <c r="C18693" s="2">
        <v>43841</v>
      </c>
      <c r="D18693" s="1" t="s">
        <v>92</v>
      </c>
      <c r="E18693" s="1" t="s">
        <v>133</v>
      </c>
      <c r="F18693" s="1" t="s">
        <v>134</v>
      </c>
      <c r="G18693" s="1" t="s">
        <v>24</v>
      </c>
      <c r="H18693">
        <v>30</v>
      </c>
      <c r="I18693">
        <v>85</v>
      </c>
      <c r="J18693">
        <v>2550</v>
      </c>
      <c r="K18693">
        <v>1045.5</v>
      </c>
      <c r="L18693" s="1">
        <v>1504.5</v>
      </c>
      <c r="M18693" s="1" t="s">
        <v>19</v>
      </c>
      <c r="N18693" s="1" t="s">
        <v>197</v>
      </c>
    </row>
    <row r="18694" spans="1:14" x14ac:dyDescent="0.3">
      <c r="A18694" s="1" t="s">
        <v>50</v>
      </c>
      <c r="B18694">
        <v>1128299</v>
      </c>
      <c r="C18694" s="2">
        <v>43842</v>
      </c>
      <c r="D18694" s="1" t="s">
        <v>92</v>
      </c>
      <c r="E18694" s="1" t="s">
        <v>133</v>
      </c>
      <c r="F18694" s="1" t="s">
        <v>134</v>
      </c>
      <c r="G18694" s="1" t="s">
        <v>18</v>
      </c>
      <c r="H18694">
        <v>37</v>
      </c>
      <c r="I18694">
        <v>70</v>
      </c>
      <c r="J18694">
        <v>2590</v>
      </c>
      <c r="K18694">
        <v>1579.9000000000003</v>
      </c>
      <c r="L18694" s="1">
        <v>1010.0999999999997</v>
      </c>
      <c r="M18694" s="1" t="s">
        <v>19</v>
      </c>
      <c r="N18694" s="1" t="s">
        <v>196</v>
      </c>
    </row>
    <row r="18695" spans="1:14" x14ac:dyDescent="0.3">
      <c r="A18695" s="1" t="s">
        <v>50</v>
      </c>
      <c r="B18695">
        <v>1128299</v>
      </c>
      <c r="C18695" s="2">
        <v>43843</v>
      </c>
      <c r="D18695" s="1" t="s">
        <v>92</v>
      </c>
      <c r="E18695" s="1" t="s">
        <v>133</v>
      </c>
      <c r="F18695" s="1" t="s">
        <v>134</v>
      </c>
      <c r="G18695" s="1" t="s">
        <v>20</v>
      </c>
      <c r="H18695">
        <v>31</v>
      </c>
      <c r="I18695">
        <v>140</v>
      </c>
      <c r="J18695">
        <v>4340</v>
      </c>
      <c r="K18695">
        <v>998.2</v>
      </c>
      <c r="L18695" s="1">
        <v>3341.8</v>
      </c>
      <c r="M18695" s="1" t="s">
        <v>19</v>
      </c>
      <c r="N18695" s="1" t="s">
        <v>197</v>
      </c>
    </row>
    <row r="18696" spans="1:14" x14ac:dyDescent="0.3">
      <c r="A18696" s="1" t="s">
        <v>50</v>
      </c>
      <c r="B18696">
        <v>1128299</v>
      </c>
      <c r="C18696" s="2">
        <v>43844</v>
      </c>
      <c r="D18696" s="1" t="s">
        <v>92</v>
      </c>
      <c r="E18696" s="1" t="s">
        <v>133</v>
      </c>
      <c r="F18696" s="1" t="s">
        <v>134</v>
      </c>
      <c r="G18696" s="1" t="s">
        <v>21</v>
      </c>
      <c r="H18696">
        <v>31</v>
      </c>
      <c r="I18696">
        <v>182</v>
      </c>
      <c r="J18696">
        <v>5642</v>
      </c>
      <c r="K18696">
        <v>2538.9</v>
      </c>
      <c r="L18696" s="1">
        <v>3103.1</v>
      </c>
      <c r="M18696" s="1" t="s">
        <v>19</v>
      </c>
      <c r="N18696" s="1" t="s">
        <v>196</v>
      </c>
    </row>
    <row r="18697" spans="1:14" x14ac:dyDescent="0.3">
      <c r="A18697" s="1" t="s">
        <v>50</v>
      </c>
      <c r="B18697">
        <v>1128299</v>
      </c>
      <c r="C18697" s="2">
        <v>43845</v>
      </c>
      <c r="D18697" s="1" t="s">
        <v>92</v>
      </c>
      <c r="E18697" s="1" t="s">
        <v>133</v>
      </c>
      <c r="F18697" s="1" t="s">
        <v>134</v>
      </c>
      <c r="G18697" s="1" t="s">
        <v>22</v>
      </c>
      <c r="H18697">
        <v>42</v>
      </c>
      <c r="I18697">
        <v>124</v>
      </c>
      <c r="J18697">
        <v>5208</v>
      </c>
      <c r="K18697">
        <v>1666.56</v>
      </c>
      <c r="L18697" s="1">
        <v>3541.44</v>
      </c>
      <c r="M18697" s="1" t="s">
        <v>19</v>
      </c>
      <c r="N18697" s="1" t="s">
        <v>196</v>
      </c>
    </row>
    <row r="18698" spans="1:14" x14ac:dyDescent="0.3">
      <c r="A18698" s="1" t="s">
        <v>50</v>
      </c>
      <c r="B18698">
        <v>1128299</v>
      </c>
      <c r="C18698" s="2">
        <v>43846</v>
      </c>
      <c r="D18698" s="1" t="s">
        <v>92</v>
      </c>
      <c r="E18698" s="1" t="s">
        <v>133</v>
      </c>
      <c r="F18698" s="1" t="s">
        <v>134</v>
      </c>
      <c r="G18698" s="1" t="s">
        <v>23</v>
      </c>
      <c r="H18698">
        <v>43</v>
      </c>
      <c r="I18698">
        <v>128</v>
      </c>
      <c r="J18698">
        <v>5504</v>
      </c>
      <c r="K18698">
        <v>2586.88</v>
      </c>
      <c r="L18698" s="1">
        <v>2917.12</v>
      </c>
      <c r="M18698" s="1" t="s">
        <v>19</v>
      </c>
      <c r="N18698" s="1" t="s">
        <v>197</v>
      </c>
    </row>
    <row r="18699" spans="1:14" x14ac:dyDescent="0.3">
      <c r="A18699" s="1" t="s">
        <v>50</v>
      </c>
      <c r="B18699">
        <v>1128299</v>
      </c>
      <c r="C18699" s="2">
        <v>43847</v>
      </c>
      <c r="D18699" s="1" t="s">
        <v>92</v>
      </c>
      <c r="E18699" s="1" t="s">
        <v>133</v>
      </c>
      <c r="F18699" s="1" t="s">
        <v>134</v>
      </c>
      <c r="G18699" s="1" t="s">
        <v>24</v>
      </c>
      <c r="H18699">
        <v>41</v>
      </c>
      <c r="I18699">
        <v>93</v>
      </c>
      <c r="J18699">
        <v>3813</v>
      </c>
      <c r="K18699">
        <v>1563.33</v>
      </c>
      <c r="L18699" s="1">
        <v>2249.67</v>
      </c>
      <c r="M18699" s="1" t="s">
        <v>19</v>
      </c>
      <c r="N18699" s="1" t="s">
        <v>197</v>
      </c>
    </row>
    <row r="18700" spans="1:14" x14ac:dyDescent="0.3">
      <c r="A18700" s="1" t="s">
        <v>50</v>
      </c>
      <c r="B18700">
        <v>1128299</v>
      </c>
      <c r="C18700" s="2">
        <v>43848</v>
      </c>
      <c r="D18700" s="1" t="s">
        <v>92</v>
      </c>
      <c r="E18700" s="1" t="s">
        <v>133</v>
      </c>
      <c r="F18700" s="1" t="s">
        <v>134</v>
      </c>
      <c r="G18700" s="1" t="s">
        <v>18</v>
      </c>
      <c r="H18700">
        <v>44</v>
      </c>
      <c r="I18700">
        <v>60</v>
      </c>
      <c r="J18700">
        <v>2640</v>
      </c>
      <c r="K18700">
        <v>1636.8000000000002</v>
      </c>
      <c r="L18700" s="1">
        <v>1003.1999999999998</v>
      </c>
      <c r="M18700" s="1" t="s">
        <v>19</v>
      </c>
      <c r="N18700" s="1" t="s">
        <v>196</v>
      </c>
    </row>
    <row r="18701" spans="1:14" x14ac:dyDescent="0.3">
      <c r="A18701" s="1" t="s">
        <v>50</v>
      </c>
      <c r="B18701">
        <v>1128299</v>
      </c>
      <c r="C18701" s="2">
        <v>43849</v>
      </c>
      <c r="D18701" s="1" t="s">
        <v>92</v>
      </c>
      <c r="E18701" s="1" t="s">
        <v>133</v>
      </c>
      <c r="F18701" s="1" t="s">
        <v>134</v>
      </c>
      <c r="G18701" s="1" t="s">
        <v>20</v>
      </c>
      <c r="H18701">
        <v>39</v>
      </c>
      <c r="I18701">
        <v>124</v>
      </c>
      <c r="J18701">
        <v>4836</v>
      </c>
      <c r="K18701">
        <v>1257.3600000000001</v>
      </c>
      <c r="L18701" s="1">
        <v>3578.64</v>
      </c>
      <c r="M18701" s="1" t="s">
        <v>19</v>
      </c>
      <c r="N18701" s="1" t="s">
        <v>197</v>
      </c>
    </row>
    <row r="18702" spans="1:14" x14ac:dyDescent="0.3">
      <c r="A18702" s="1" t="s">
        <v>50</v>
      </c>
      <c r="B18702">
        <v>1128299</v>
      </c>
      <c r="C18702" s="2">
        <v>43850</v>
      </c>
      <c r="D18702" s="1" t="s">
        <v>92</v>
      </c>
      <c r="E18702" s="1" t="s">
        <v>133</v>
      </c>
      <c r="F18702" s="1" t="s">
        <v>134</v>
      </c>
      <c r="G18702" s="1" t="s">
        <v>21</v>
      </c>
      <c r="H18702">
        <v>41</v>
      </c>
      <c r="I18702">
        <v>171</v>
      </c>
      <c r="J18702">
        <v>7011</v>
      </c>
      <c r="K18702">
        <v>2944.6200000000003</v>
      </c>
      <c r="L18702" s="1">
        <v>4066.3799999999997</v>
      </c>
      <c r="M18702" s="1" t="s">
        <v>19</v>
      </c>
      <c r="N18702" s="1" t="s">
        <v>196</v>
      </c>
    </row>
    <row r="18703" spans="1:14" x14ac:dyDescent="0.3">
      <c r="A18703" s="1" t="s">
        <v>50</v>
      </c>
      <c r="B18703">
        <v>1128299</v>
      </c>
      <c r="C18703" s="2">
        <v>43851</v>
      </c>
      <c r="D18703" s="1" t="s">
        <v>92</v>
      </c>
      <c r="E18703" s="1" t="s">
        <v>133</v>
      </c>
      <c r="F18703" s="1" t="s">
        <v>134</v>
      </c>
      <c r="G18703" s="1" t="s">
        <v>22</v>
      </c>
      <c r="H18703">
        <v>46</v>
      </c>
      <c r="I18703">
        <v>116</v>
      </c>
      <c r="J18703">
        <v>5336</v>
      </c>
      <c r="K18703">
        <v>1547.4399999999998</v>
      </c>
      <c r="L18703" s="1">
        <v>3788.5600000000004</v>
      </c>
      <c r="M18703" s="1" t="s">
        <v>19</v>
      </c>
      <c r="N18703" s="1" t="s">
        <v>196</v>
      </c>
    </row>
    <row r="18704" spans="1:14" x14ac:dyDescent="0.3">
      <c r="A18704" s="1" t="s">
        <v>50</v>
      </c>
      <c r="B18704">
        <v>1128299</v>
      </c>
      <c r="C18704" s="2">
        <v>43852</v>
      </c>
      <c r="D18704" s="1" t="s">
        <v>92</v>
      </c>
      <c r="E18704" s="1" t="s">
        <v>133</v>
      </c>
      <c r="F18704" s="1" t="s">
        <v>134</v>
      </c>
      <c r="G18704" s="1" t="s">
        <v>23</v>
      </c>
      <c r="H18704">
        <v>47</v>
      </c>
      <c r="I18704">
        <v>120</v>
      </c>
      <c r="J18704">
        <v>5640</v>
      </c>
      <c r="K18704">
        <v>2538</v>
      </c>
      <c r="L18704" s="1">
        <v>3102</v>
      </c>
      <c r="M18704" s="1" t="s">
        <v>19</v>
      </c>
      <c r="N18704" s="1" t="s">
        <v>197</v>
      </c>
    </row>
    <row r="18705" spans="1:14" x14ac:dyDescent="0.3">
      <c r="A18705" s="1" t="s">
        <v>50</v>
      </c>
      <c r="B18705">
        <v>1128299</v>
      </c>
      <c r="C18705" s="2">
        <v>43853</v>
      </c>
      <c r="D18705" s="1" t="s">
        <v>92</v>
      </c>
      <c r="E18705" s="1" t="s">
        <v>133</v>
      </c>
      <c r="F18705" s="1" t="s">
        <v>134</v>
      </c>
      <c r="G18705" s="1" t="s">
        <v>24</v>
      </c>
      <c r="H18705">
        <v>40</v>
      </c>
      <c r="I18705">
        <v>90</v>
      </c>
      <c r="J18705">
        <v>3600</v>
      </c>
      <c r="K18705">
        <v>1476</v>
      </c>
      <c r="L18705" s="1">
        <v>2124</v>
      </c>
      <c r="M18705" s="1" t="s">
        <v>19</v>
      </c>
      <c r="N18705" s="1" t="s">
        <v>197</v>
      </c>
    </row>
    <row r="18706" spans="1:14" x14ac:dyDescent="0.3">
      <c r="A18706" s="1" t="s">
        <v>50</v>
      </c>
      <c r="B18706">
        <v>1128299</v>
      </c>
      <c r="C18706" s="2">
        <v>43854</v>
      </c>
      <c r="D18706" s="1" t="s">
        <v>92</v>
      </c>
      <c r="E18706" s="1" t="s">
        <v>133</v>
      </c>
      <c r="F18706" s="1" t="s">
        <v>134</v>
      </c>
      <c r="G18706" s="1" t="s">
        <v>18</v>
      </c>
      <c r="H18706">
        <v>47</v>
      </c>
      <c r="I18706">
        <v>62</v>
      </c>
      <c r="J18706">
        <v>2914</v>
      </c>
      <c r="K18706">
        <v>1777.5400000000002</v>
      </c>
      <c r="L18706" s="1">
        <v>1136.4599999999998</v>
      </c>
      <c r="M18706" s="1" t="s">
        <v>19</v>
      </c>
      <c r="N18706" s="1" t="s">
        <v>196</v>
      </c>
    </row>
    <row r="18707" spans="1:14" x14ac:dyDescent="0.3">
      <c r="A18707" s="1" t="s">
        <v>50</v>
      </c>
      <c r="B18707">
        <v>1128299</v>
      </c>
      <c r="C18707" s="2">
        <v>43855</v>
      </c>
      <c r="D18707" s="1" t="s">
        <v>92</v>
      </c>
      <c r="E18707" s="1" t="s">
        <v>133</v>
      </c>
      <c r="F18707" s="1" t="s">
        <v>134</v>
      </c>
      <c r="G18707" s="1" t="s">
        <v>20</v>
      </c>
      <c r="H18707">
        <v>54</v>
      </c>
      <c r="I18707">
        <v>123</v>
      </c>
      <c r="J18707">
        <v>6642</v>
      </c>
      <c r="K18707">
        <v>1793.3400000000001</v>
      </c>
      <c r="L18707" s="1">
        <v>4848.66</v>
      </c>
      <c r="M18707" s="1" t="s">
        <v>19</v>
      </c>
      <c r="N18707" s="1" t="s">
        <v>197</v>
      </c>
    </row>
    <row r="18708" spans="1:14" x14ac:dyDescent="0.3">
      <c r="A18708" s="1" t="s">
        <v>50</v>
      </c>
      <c r="B18708">
        <v>1128299</v>
      </c>
      <c r="C18708" s="2">
        <v>43856</v>
      </c>
      <c r="D18708" s="1" t="s">
        <v>92</v>
      </c>
      <c r="E18708" s="1" t="s">
        <v>133</v>
      </c>
      <c r="F18708" s="1" t="s">
        <v>134</v>
      </c>
      <c r="G18708" s="1" t="s">
        <v>21</v>
      </c>
      <c r="H18708">
        <v>43</v>
      </c>
      <c r="I18708">
        <v>171</v>
      </c>
      <c r="J18708">
        <v>7353</v>
      </c>
      <c r="K18708">
        <v>3529.44</v>
      </c>
      <c r="L18708" s="1">
        <v>3823.56</v>
      </c>
      <c r="M18708" s="1" t="s">
        <v>19</v>
      </c>
      <c r="N18708" s="1" t="s">
        <v>196</v>
      </c>
    </row>
    <row r="18709" spans="1:14" x14ac:dyDescent="0.3">
      <c r="A18709" s="1" t="s">
        <v>50</v>
      </c>
      <c r="B18709">
        <v>1128299</v>
      </c>
      <c r="C18709" s="2">
        <v>43857</v>
      </c>
      <c r="D18709" s="1" t="s">
        <v>92</v>
      </c>
      <c r="E18709" s="1" t="s">
        <v>133</v>
      </c>
      <c r="F18709" s="1" t="s">
        <v>134</v>
      </c>
      <c r="G18709" s="1" t="s">
        <v>22</v>
      </c>
      <c r="H18709">
        <v>43</v>
      </c>
      <c r="I18709">
        <v>120</v>
      </c>
      <c r="J18709">
        <v>5160</v>
      </c>
      <c r="K18709">
        <v>1805.9999999999998</v>
      </c>
      <c r="L18709" s="1">
        <v>3354</v>
      </c>
      <c r="M18709" s="1" t="s">
        <v>19</v>
      </c>
      <c r="N18709" s="1" t="s">
        <v>196</v>
      </c>
    </row>
    <row r="18710" spans="1:14" x14ac:dyDescent="0.3">
      <c r="A18710" s="1" t="s">
        <v>50</v>
      </c>
      <c r="B18710">
        <v>1128299</v>
      </c>
      <c r="C18710" s="2">
        <v>43858</v>
      </c>
      <c r="D18710" s="1" t="s">
        <v>92</v>
      </c>
      <c r="E18710" s="1" t="s">
        <v>133</v>
      </c>
      <c r="F18710" s="1" t="s">
        <v>134</v>
      </c>
      <c r="G18710" s="1" t="s">
        <v>23</v>
      </c>
      <c r="H18710">
        <v>49</v>
      </c>
      <c r="I18710">
        <v>132</v>
      </c>
      <c r="J18710">
        <v>6468</v>
      </c>
      <c r="K18710">
        <v>3039.96</v>
      </c>
      <c r="L18710" s="1">
        <v>3428.04</v>
      </c>
      <c r="M18710" s="1" t="s">
        <v>19</v>
      </c>
      <c r="N18710" s="1" t="s">
        <v>197</v>
      </c>
    </row>
    <row r="18711" spans="1:14" x14ac:dyDescent="0.3">
      <c r="A18711" s="1" t="s">
        <v>50</v>
      </c>
      <c r="B18711">
        <v>1128299</v>
      </c>
      <c r="C18711" s="2">
        <v>43859</v>
      </c>
      <c r="D18711" s="1" t="s">
        <v>92</v>
      </c>
      <c r="E18711" s="1" t="s">
        <v>133</v>
      </c>
      <c r="F18711" s="1" t="s">
        <v>134</v>
      </c>
      <c r="G18711" s="1" t="s">
        <v>24</v>
      </c>
      <c r="H18711">
        <v>47</v>
      </c>
      <c r="I18711">
        <v>105</v>
      </c>
      <c r="J18711">
        <v>4935</v>
      </c>
      <c r="K18711">
        <v>2270.1</v>
      </c>
      <c r="L18711" s="1">
        <v>2664.9</v>
      </c>
      <c r="M18711" s="1" t="s">
        <v>19</v>
      </c>
      <c r="N18711" s="1" t="s">
        <v>197</v>
      </c>
    </row>
    <row r="18712" spans="1:14" x14ac:dyDescent="0.3">
      <c r="A18712" s="1" t="s">
        <v>50</v>
      </c>
      <c r="B18712">
        <v>1128299</v>
      </c>
      <c r="C18712" s="2">
        <v>43860</v>
      </c>
      <c r="D18712" s="1" t="s">
        <v>92</v>
      </c>
      <c r="E18712" s="1" t="s">
        <v>133</v>
      </c>
      <c r="F18712" s="1" t="s">
        <v>134</v>
      </c>
      <c r="G18712" s="1" t="s">
        <v>18</v>
      </c>
      <c r="H18712">
        <v>43</v>
      </c>
      <c r="I18712">
        <v>66</v>
      </c>
      <c r="J18712">
        <v>2838</v>
      </c>
      <c r="K18712">
        <v>1873.0800000000004</v>
      </c>
      <c r="L18712" s="1">
        <v>964.91999999999962</v>
      </c>
      <c r="M18712" s="1" t="s">
        <v>19</v>
      </c>
      <c r="N18712" s="1" t="s">
        <v>196</v>
      </c>
    </row>
    <row r="18713" spans="1:14" x14ac:dyDescent="0.3">
      <c r="A18713" s="1" t="s">
        <v>50</v>
      </c>
      <c r="B18713">
        <v>1128299</v>
      </c>
      <c r="C18713" s="2">
        <v>43861</v>
      </c>
      <c r="D18713" s="1" t="s">
        <v>92</v>
      </c>
      <c r="E18713" s="1" t="s">
        <v>133</v>
      </c>
      <c r="F18713" s="1" t="s">
        <v>134</v>
      </c>
      <c r="G18713" s="1" t="s">
        <v>20</v>
      </c>
      <c r="H18713">
        <v>54</v>
      </c>
      <c r="I18713">
        <v>140</v>
      </c>
      <c r="J18713">
        <v>7560</v>
      </c>
      <c r="K18713">
        <v>2419.2000000000003</v>
      </c>
      <c r="L18713" s="1">
        <v>5140.7999999999993</v>
      </c>
      <c r="M18713" s="1" t="s">
        <v>19</v>
      </c>
      <c r="N18713" s="1" t="s">
        <v>197</v>
      </c>
    </row>
    <row r="18714" spans="1:14" x14ac:dyDescent="0.3">
      <c r="A18714" s="1" t="s">
        <v>50</v>
      </c>
      <c r="B18714">
        <v>1128299</v>
      </c>
      <c r="C18714" s="2">
        <v>43862</v>
      </c>
      <c r="D18714" s="1" t="s">
        <v>92</v>
      </c>
      <c r="E18714" s="1" t="s">
        <v>133</v>
      </c>
      <c r="F18714" s="1" t="s">
        <v>134</v>
      </c>
      <c r="G18714" s="1" t="s">
        <v>21</v>
      </c>
      <c r="H18714">
        <v>47</v>
      </c>
      <c r="I18714">
        <v>245</v>
      </c>
      <c r="J18714">
        <v>11515</v>
      </c>
      <c r="K18714">
        <v>5757.5</v>
      </c>
      <c r="L18714" s="1">
        <v>5757.5</v>
      </c>
      <c r="M18714" s="1" t="s">
        <v>19</v>
      </c>
      <c r="N18714" s="1" t="s">
        <v>196</v>
      </c>
    </row>
    <row r="18715" spans="1:14" x14ac:dyDescent="0.3">
      <c r="A18715" s="1" t="s">
        <v>50</v>
      </c>
      <c r="B18715">
        <v>1128299</v>
      </c>
      <c r="C18715" s="2">
        <v>43863</v>
      </c>
      <c r="D18715" s="1" t="s">
        <v>92</v>
      </c>
      <c r="E18715" s="1" t="s">
        <v>133</v>
      </c>
      <c r="F18715" s="1" t="s">
        <v>134</v>
      </c>
      <c r="G18715" s="1" t="s">
        <v>22</v>
      </c>
      <c r="H18715">
        <v>51</v>
      </c>
      <c r="I18715">
        <v>182</v>
      </c>
      <c r="J18715">
        <v>9282</v>
      </c>
      <c r="K18715">
        <v>3341.52</v>
      </c>
      <c r="L18715" s="1">
        <v>5940.48</v>
      </c>
      <c r="M18715" s="1" t="s">
        <v>19</v>
      </c>
      <c r="N18715" s="1" t="s">
        <v>196</v>
      </c>
    </row>
    <row r="18716" spans="1:14" x14ac:dyDescent="0.3">
      <c r="A18716" s="1" t="s">
        <v>50</v>
      </c>
      <c r="B18716">
        <v>1128299</v>
      </c>
      <c r="C18716" s="2">
        <v>43864</v>
      </c>
      <c r="D18716" s="1" t="s">
        <v>92</v>
      </c>
      <c r="E18716" s="1" t="s">
        <v>133</v>
      </c>
      <c r="F18716" s="1" t="s">
        <v>134</v>
      </c>
      <c r="G18716" s="1" t="s">
        <v>23</v>
      </c>
      <c r="H18716">
        <v>46</v>
      </c>
      <c r="I18716">
        <v>176</v>
      </c>
      <c r="J18716">
        <v>8096</v>
      </c>
      <c r="K18716">
        <v>3886.08</v>
      </c>
      <c r="L18716" s="1">
        <v>4209.92</v>
      </c>
      <c r="M18716" s="1" t="s">
        <v>19</v>
      </c>
      <c r="N18716" s="1" t="s">
        <v>197</v>
      </c>
    </row>
    <row r="18717" spans="1:14" x14ac:dyDescent="0.3">
      <c r="A18717" s="1" t="s">
        <v>50</v>
      </c>
      <c r="B18717">
        <v>1128299</v>
      </c>
      <c r="C18717" s="2">
        <v>43865</v>
      </c>
      <c r="D18717" s="1" t="s">
        <v>92</v>
      </c>
      <c r="E18717" s="1" t="s">
        <v>133</v>
      </c>
      <c r="F18717" s="1" t="s">
        <v>134</v>
      </c>
      <c r="G18717" s="1" t="s">
        <v>24</v>
      </c>
      <c r="H18717">
        <v>47</v>
      </c>
      <c r="I18717">
        <v>145</v>
      </c>
      <c r="J18717">
        <v>6815</v>
      </c>
      <c r="K18717">
        <v>3066.7499999999995</v>
      </c>
      <c r="L18717" s="1">
        <v>3748.2500000000005</v>
      </c>
      <c r="M18717" s="1" t="s">
        <v>19</v>
      </c>
      <c r="N18717" s="1" t="s">
        <v>197</v>
      </c>
    </row>
    <row r="18718" spans="1:14" x14ac:dyDescent="0.3">
      <c r="A18718" s="1" t="s">
        <v>50</v>
      </c>
      <c r="B18718">
        <v>1128299</v>
      </c>
      <c r="C18718" s="2">
        <v>43866</v>
      </c>
      <c r="D18718" s="1" t="s">
        <v>92</v>
      </c>
      <c r="E18718" s="1" t="s">
        <v>133</v>
      </c>
      <c r="F18718" s="1" t="s">
        <v>134</v>
      </c>
      <c r="G18718" s="1" t="s">
        <v>18</v>
      </c>
      <c r="H18718">
        <v>47</v>
      </c>
      <c r="I18718">
        <v>105</v>
      </c>
      <c r="J18718">
        <v>4935</v>
      </c>
      <c r="K18718">
        <v>3207.7500000000005</v>
      </c>
      <c r="L18718" s="1">
        <v>1727.2499999999995</v>
      </c>
      <c r="M18718" s="1" t="s">
        <v>19</v>
      </c>
      <c r="N18718" s="1" t="s">
        <v>196</v>
      </c>
    </row>
    <row r="18719" spans="1:14" x14ac:dyDescent="0.3">
      <c r="A18719" s="1" t="s">
        <v>50</v>
      </c>
      <c r="B18719">
        <v>1128299</v>
      </c>
      <c r="C18719" s="2">
        <v>43867</v>
      </c>
      <c r="D18719" s="1" t="s">
        <v>92</v>
      </c>
      <c r="E18719" s="1" t="s">
        <v>133</v>
      </c>
      <c r="F18719" s="1" t="s">
        <v>134</v>
      </c>
      <c r="G18719" s="1" t="s">
        <v>20</v>
      </c>
      <c r="H18719">
        <v>57</v>
      </c>
      <c r="I18719">
        <v>192</v>
      </c>
      <c r="J18719">
        <v>10944</v>
      </c>
      <c r="K18719">
        <v>3064.32</v>
      </c>
      <c r="L18719" s="1">
        <v>7879.68</v>
      </c>
      <c r="M18719" s="1" t="s">
        <v>19</v>
      </c>
      <c r="N18719" s="1" t="s">
        <v>197</v>
      </c>
    </row>
    <row r="18720" spans="1:14" x14ac:dyDescent="0.3">
      <c r="A18720" s="1" t="s">
        <v>50</v>
      </c>
      <c r="B18720">
        <v>1128299</v>
      </c>
      <c r="C18720" s="2">
        <v>43868</v>
      </c>
      <c r="D18720" s="1" t="s">
        <v>92</v>
      </c>
      <c r="E18720" s="1" t="s">
        <v>133</v>
      </c>
      <c r="F18720" s="1" t="s">
        <v>134</v>
      </c>
      <c r="G18720" s="1" t="s">
        <v>21</v>
      </c>
      <c r="H18720">
        <v>48</v>
      </c>
      <c r="I18720">
        <v>233</v>
      </c>
      <c r="J18720">
        <v>11184</v>
      </c>
      <c r="K18720">
        <v>4920.96</v>
      </c>
      <c r="L18720" s="1">
        <v>6263.04</v>
      </c>
      <c r="M18720" s="1" t="s">
        <v>19</v>
      </c>
      <c r="N18720" s="1" t="s">
        <v>196</v>
      </c>
    </row>
    <row r="18721" spans="1:14" x14ac:dyDescent="0.3">
      <c r="A18721" s="1" t="s">
        <v>50</v>
      </c>
      <c r="B18721">
        <v>1128299</v>
      </c>
      <c r="C18721" s="2">
        <v>43869</v>
      </c>
      <c r="D18721" s="1" t="s">
        <v>92</v>
      </c>
      <c r="E18721" s="1" t="s">
        <v>133</v>
      </c>
      <c r="F18721" s="1" t="s">
        <v>134</v>
      </c>
      <c r="G18721" s="1" t="s">
        <v>22</v>
      </c>
      <c r="H18721">
        <v>46</v>
      </c>
      <c r="I18721">
        <v>204</v>
      </c>
      <c r="J18721">
        <v>9384</v>
      </c>
      <c r="K18721">
        <v>2533.6800000000003</v>
      </c>
      <c r="L18721" s="1">
        <v>6850.32</v>
      </c>
      <c r="M18721" s="1" t="s">
        <v>19</v>
      </c>
      <c r="N18721" s="1" t="s">
        <v>196</v>
      </c>
    </row>
    <row r="18722" spans="1:14" x14ac:dyDescent="0.3">
      <c r="A18722" s="1" t="s">
        <v>50</v>
      </c>
      <c r="B18722">
        <v>1128299</v>
      </c>
      <c r="C18722" s="2">
        <v>43870</v>
      </c>
      <c r="D18722" s="1" t="s">
        <v>92</v>
      </c>
      <c r="E18722" s="1" t="s">
        <v>133</v>
      </c>
      <c r="F18722" s="1" t="s">
        <v>134</v>
      </c>
      <c r="G18722" s="1" t="s">
        <v>23</v>
      </c>
      <c r="H18722">
        <v>47</v>
      </c>
      <c r="I18722">
        <v>171</v>
      </c>
      <c r="J18722">
        <v>8037</v>
      </c>
      <c r="K18722">
        <v>3616.65</v>
      </c>
      <c r="L18722" s="1">
        <v>4420.3500000000004</v>
      </c>
      <c r="M18722" s="1" t="s">
        <v>19</v>
      </c>
      <c r="N18722" s="1" t="s">
        <v>197</v>
      </c>
    </row>
    <row r="18723" spans="1:14" x14ac:dyDescent="0.3">
      <c r="A18723" s="1" t="s">
        <v>50</v>
      </c>
      <c r="B18723">
        <v>1128299</v>
      </c>
      <c r="C18723" s="2">
        <v>43871</v>
      </c>
      <c r="D18723" s="1" t="s">
        <v>92</v>
      </c>
      <c r="E18723" s="1" t="s">
        <v>133</v>
      </c>
      <c r="F18723" s="1" t="s">
        <v>134</v>
      </c>
      <c r="G18723" s="1" t="s">
        <v>24</v>
      </c>
      <c r="H18723">
        <v>46</v>
      </c>
      <c r="I18723">
        <v>140</v>
      </c>
      <c r="J18723">
        <v>6440</v>
      </c>
      <c r="K18723">
        <v>2704.7999999999997</v>
      </c>
      <c r="L18723" s="1">
        <v>3735.2000000000003</v>
      </c>
      <c r="M18723" s="1" t="s">
        <v>19</v>
      </c>
      <c r="N18723" s="1" t="s">
        <v>197</v>
      </c>
    </row>
    <row r="18724" spans="1:14" x14ac:dyDescent="0.3">
      <c r="A18724" s="1" t="s">
        <v>50</v>
      </c>
      <c r="B18724">
        <v>1128299</v>
      </c>
      <c r="C18724" s="2">
        <v>43872</v>
      </c>
      <c r="D18724" s="1" t="s">
        <v>92</v>
      </c>
      <c r="E18724" s="1" t="s">
        <v>133</v>
      </c>
      <c r="F18724" s="1" t="s">
        <v>134</v>
      </c>
      <c r="G18724" s="1" t="s">
        <v>18</v>
      </c>
      <c r="H18724">
        <v>47</v>
      </c>
      <c r="I18724">
        <v>150</v>
      </c>
      <c r="J18724">
        <v>7050</v>
      </c>
      <c r="K18724">
        <v>4159.5000000000009</v>
      </c>
      <c r="L18724" s="1">
        <v>2890.4999999999991</v>
      </c>
      <c r="M18724" s="1" t="s">
        <v>19</v>
      </c>
      <c r="N18724" s="1" t="s">
        <v>196</v>
      </c>
    </row>
    <row r="18725" spans="1:14" x14ac:dyDescent="0.3">
      <c r="A18725" s="1" t="s">
        <v>50</v>
      </c>
      <c r="B18725">
        <v>1128299</v>
      </c>
      <c r="C18725" s="2">
        <v>43873</v>
      </c>
      <c r="D18725" s="1" t="s">
        <v>92</v>
      </c>
      <c r="E18725" s="1" t="s">
        <v>133</v>
      </c>
      <c r="F18725" s="1" t="s">
        <v>134</v>
      </c>
      <c r="G18725" s="1" t="s">
        <v>20</v>
      </c>
      <c r="H18725">
        <v>61</v>
      </c>
      <c r="I18725">
        <v>170</v>
      </c>
      <c r="J18725">
        <v>10370</v>
      </c>
      <c r="K18725">
        <v>2799.9</v>
      </c>
      <c r="L18725" s="1">
        <v>7570.1</v>
      </c>
      <c r="M18725" s="1" t="s">
        <v>19</v>
      </c>
      <c r="N18725" s="1" t="s">
        <v>197</v>
      </c>
    </row>
    <row r="18726" spans="1:14" x14ac:dyDescent="0.3">
      <c r="A18726" s="1" t="s">
        <v>50</v>
      </c>
      <c r="B18726">
        <v>1128299</v>
      </c>
      <c r="C18726" s="2">
        <v>43874</v>
      </c>
      <c r="D18726" s="1" t="s">
        <v>92</v>
      </c>
      <c r="E18726" s="1" t="s">
        <v>133</v>
      </c>
      <c r="F18726" s="1" t="s">
        <v>134</v>
      </c>
      <c r="G18726" s="1" t="s">
        <v>21</v>
      </c>
      <c r="H18726">
        <v>44</v>
      </c>
      <c r="I18726">
        <v>238</v>
      </c>
      <c r="J18726">
        <v>10472</v>
      </c>
      <c r="K18726">
        <v>4817.12</v>
      </c>
      <c r="L18726" s="1">
        <v>5654.88</v>
      </c>
      <c r="M18726" s="1" t="s">
        <v>19</v>
      </c>
      <c r="N18726" s="1" t="s">
        <v>196</v>
      </c>
    </row>
    <row r="18727" spans="1:14" x14ac:dyDescent="0.3">
      <c r="A18727" s="1" t="s">
        <v>50</v>
      </c>
      <c r="B18727">
        <v>1128299</v>
      </c>
      <c r="C18727" s="2">
        <v>43875</v>
      </c>
      <c r="D18727" s="1" t="s">
        <v>92</v>
      </c>
      <c r="E18727" s="1" t="s">
        <v>133</v>
      </c>
      <c r="F18727" s="1" t="s">
        <v>134</v>
      </c>
      <c r="G18727" s="1" t="s">
        <v>22</v>
      </c>
      <c r="H18727">
        <v>56</v>
      </c>
      <c r="I18727">
        <v>208</v>
      </c>
      <c r="J18727">
        <v>11648</v>
      </c>
      <c r="K18727">
        <v>3377.9199999999996</v>
      </c>
      <c r="L18727" s="1">
        <v>8270.08</v>
      </c>
      <c r="M18727" s="1" t="s">
        <v>19</v>
      </c>
      <c r="N18727" s="1" t="s">
        <v>196</v>
      </c>
    </row>
    <row r="18728" spans="1:14" x14ac:dyDescent="0.3">
      <c r="A18728" s="1" t="s">
        <v>50</v>
      </c>
      <c r="B18728">
        <v>1128299</v>
      </c>
      <c r="C18728" s="2">
        <v>43876</v>
      </c>
      <c r="D18728" s="1" t="s">
        <v>92</v>
      </c>
      <c r="E18728" s="1" t="s">
        <v>133</v>
      </c>
      <c r="F18728" s="1" t="s">
        <v>134</v>
      </c>
      <c r="G18728" s="1" t="s">
        <v>23</v>
      </c>
      <c r="H18728">
        <v>44</v>
      </c>
      <c r="I18728">
        <v>179</v>
      </c>
      <c r="J18728">
        <v>7876</v>
      </c>
      <c r="K18728">
        <v>3307.9200000000005</v>
      </c>
      <c r="L18728" s="1">
        <v>4568.08</v>
      </c>
      <c r="M18728" s="1" t="s">
        <v>19</v>
      </c>
      <c r="N18728" s="1" t="s">
        <v>197</v>
      </c>
    </row>
    <row r="18729" spans="1:14" x14ac:dyDescent="0.3">
      <c r="A18729" s="1" t="s">
        <v>50</v>
      </c>
      <c r="B18729">
        <v>1128299</v>
      </c>
      <c r="C18729" s="2">
        <v>43877</v>
      </c>
      <c r="D18729" s="1" t="s">
        <v>92</v>
      </c>
      <c r="E18729" s="1" t="s">
        <v>133</v>
      </c>
      <c r="F18729" s="1" t="s">
        <v>134</v>
      </c>
      <c r="G18729" s="1" t="s">
        <v>24</v>
      </c>
      <c r="H18729">
        <v>42</v>
      </c>
      <c r="I18729">
        <v>152</v>
      </c>
      <c r="J18729">
        <v>6384</v>
      </c>
      <c r="K18729">
        <v>2681.2799999999997</v>
      </c>
      <c r="L18729" s="1">
        <v>3702.7200000000003</v>
      </c>
      <c r="M18729" s="1" t="s">
        <v>19</v>
      </c>
      <c r="N18729" s="1" t="s">
        <v>197</v>
      </c>
    </row>
    <row r="18730" spans="1:14" x14ac:dyDescent="0.3">
      <c r="A18730" s="1" t="s">
        <v>50</v>
      </c>
      <c r="B18730">
        <v>1128299</v>
      </c>
      <c r="C18730" s="2">
        <v>43878</v>
      </c>
      <c r="D18730" s="1" t="s">
        <v>92</v>
      </c>
      <c r="E18730" s="1" t="s">
        <v>133</v>
      </c>
      <c r="F18730" s="1" t="s">
        <v>134</v>
      </c>
      <c r="G18730" s="1" t="s">
        <v>18</v>
      </c>
      <c r="H18730">
        <v>50</v>
      </c>
      <c r="I18730">
        <v>152</v>
      </c>
      <c r="J18730">
        <v>7600</v>
      </c>
      <c r="K18730">
        <v>4484.0000000000009</v>
      </c>
      <c r="L18730" s="1">
        <v>3115.9999999999991</v>
      </c>
      <c r="M18730" s="1" t="s">
        <v>19</v>
      </c>
      <c r="N18730" s="1" t="s">
        <v>196</v>
      </c>
    </row>
    <row r="18731" spans="1:14" x14ac:dyDescent="0.3">
      <c r="A18731" s="1" t="s">
        <v>50</v>
      </c>
      <c r="B18731">
        <v>1128299</v>
      </c>
      <c r="C18731" s="2">
        <v>43879</v>
      </c>
      <c r="D18731" s="1" t="s">
        <v>92</v>
      </c>
      <c r="E18731" s="1" t="s">
        <v>133</v>
      </c>
      <c r="F18731" s="1" t="s">
        <v>134</v>
      </c>
      <c r="G18731" s="1" t="s">
        <v>20</v>
      </c>
      <c r="H18731">
        <v>55</v>
      </c>
      <c r="I18731">
        <v>128</v>
      </c>
      <c r="J18731">
        <v>7040</v>
      </c>
      <c r="K18731">
        <v>1830.4</v>
      </c>
      <c r="L18731" s="1">
        <v>5209.6000000000004</v>
      </c>
      <c r="M18731" s="1" t="s">
        <v>19</v>
      </c>
      <c r="N18731" s="1" t="s">
        <v>197</v>
      </c>
    </row>
    <row r="18732" spans="1:14" x14ac:dyDescent="0.3">
      <c r="A18732" s="1" t="s">
        <v>50</v>
      </c>
      <c r="B18732">
        <v>1128299</v>
      </c>
      <c r="C18732" s="2">
        <v>43880</v>
      </c>
      <c r="D18732" s="1" t="s">
        <v>92</v>
      </c>
      <c r="E18732" s="1" t="s">
        <v>133</v>
      </c>
      <c r="F18732" s="1" t="s">
        <v>134</v>
      </c>
      <c r="G18732" s="1" t="s">
        <v>21</v>
      </c>
      <c r="H18732">
        <v>41</v>
      </c>
      <c r="I18732">
        <v>186</v>
      </c>
      <c r="J18732">
        <v>7626</v>
      </c>
      <c r="K18732">
        <v>2897.88</v>
      </c>
      <c r="L18732" s="1">
        <v>4728.12</v>
      </c>
      <c r="M18732" s="1" t="s">
        <v>19</v>
      </c>
      <c r="N18732" s="1" t="s">
        <v>196</v>
      </c>
    </row>
    <row r="18733" spans="1:14" x14ac:dyDescent="0.3">
      <c r="A18733" s="1" t="s">
        <v>50</v>
      </c>
      <c r="B18733">
        <v>1128299</v>
      </c>
      <c r="C18733" s="2">
        <v>43881</v>
      </c>
      <c r="D18733" s="1" t="s">
        <v>92</v>
      </c>
      <c r="E18733" s="1" t="s">
        <v>133</v>
      </c>
      <c r="F18733" s="1" t="s">
        <v>134</v>
      </c>
      <c r="G18733" s="1" t="s">
        <v>22</v>
      </c>
      <c r="H18733">
        <v>51</v>
      </c>
      <c r="I18733">
        <v>180</v>
      </c>
      <c r="J18733">
        <v>9180</v>
      </c>
      <c r="K18733">
        <v>2478.6000000000004</v>
      </c>
      <c r="L18733" s="1">
        <v>6701.4</v>
      </c>
      <c r="M18733" s="1" t="s">
        <v>19</v>
      </c>
      <c r="N18733" s="1" t="s">
        <v>196</v>
      </c>
    </row>
    <row r="18734" spans="1:14" x14ac:dyDescent="0.3">
      <c r="A18734" s="1" t="s">
        <v>50</v>
      </c>
      <c r="B18734">
        <v>1128299</v>
      </c>
      <c r="C18734" s="2">
        <v>43882</v>
      </c>
      <c r="D18734" s="1" t="s">
        <v>92</v>
      </c>
      <c r="E18734" s="1" t="s">
        <v>133</v>
      </c>
      <c r="F18734" s="1" t="s">
        <v>134</v>
      </c>
      <c r="G18734" s="1" t="s">
        <v>23</v>
      </c>
      <c r="H18734">
        <v>46</v>
      </c>
      <c r="I18734">
        <v>144</v>
      </c>
      <c r="J18734">
        <v>6624</v>
      </c>
      <c r="K18734">
        <v>2715.84</v>
      </c>
      <c r="L18734" s="1">
        <v>3908.16</v>
      </c>
      <c r="M18734" s="1" t="s">
        <v>19</v>
      </c>
      <c r="N18734" s="1" t="s">
        <v>197</v>
      </c>
    </row>
    <row r="18735" spans="1:14" x14ac:dyDescent="0.3">
      <c r="A18735" s="1" t="s">
        <v>50</v>
      </c>
      <c r="B18735">
        <v>1128299</v>
      </c>
      <c r="C18735" s="2">
        <v>43883</v>
      </c>
      <c r="D18735" s="1" t="s">
        <v>92</v>
      </c>
      <c r="E18735" s="1" t="s">
        <v>133</v>
      </c>
      <c r="F18735" s="1" t="s">
        <v>134</v>
      </c>
      <c r="G18735" s="1" t="s">
        <v>24</v>
      </c>
      <c r="H18735">
        <v>43</v>
      </c>
      <c r="I18735">
        <v>124</v>
      </c>
      <c r="J18735">
        <v>5332</v>
      </c>
      <c r="K18735">
        <v>1866.1999999999998</v>
      </c>
      <c r="L18735" s="1">
        <v>3465.8</v>
      </c>
      <c r="M18735" s="1" t="s">
        <v>19</v>
      </c>
      <c r="N18735" s="1" t="s">
        <v>197</v>
      </c>
    </row>
    <row r="18736" spans="1:14" x14ac:dyDescent="0.3">
      <c r="A18736" s="1" t="s">
        <v>50</v>
      </c>
      <c r="B18736">
        <v>1128299</v>
      </c>
      <c r="C18736" s="2">
        <v>43884</v>
      </c>
      <c r="D18736" s="1" t="s">
        <v>92</v>
      </c>
      <c r="E18736" s="1" t="s">
        <v>133</v>
      </c>
      <c r="F18736" s="1" t="s">
        <v>134</v>
      </c>
      <c r="G18736" s="1" t="s">
        <v>18</v>
      </c>
      <c r="H18736">
        <v>53</v>
      </c>
      <c r="I18736">
        <v>128</v>
      </c>
      <c r="J18736">
        <v>6784</v>
      </c>
      <c r="K18736">
        <v>3595.5200000000009</v>
      </c>
      <c r="L18736" s="1">
        <v>3188.4799999999991</v>
      </c>
      <c r="M18736" s="1" t="s">
        <v>19</v>
      </c>
      <c r="N18736" s="1" t="s">
        <v>196</v>
      </c>
    </row>
    <row r="18737" spans="1:14" x14ac:dyDescent="0.3">
      <c r="A18737" s="1" t="s">
        <v>50</v>
      </c>
      <c r="B18737">
        <v>1128299</v>
      </c>
      <c r="C18737" s="2">
        <v>43885</v>
      </c>
      <c r="D18737" s="1" t="s">
        <v>92</v>
      </c>
      <c r="E18737" s="1" t="s">
        <v>133</v>
      </c>
      <c r="F18737" s="1" t="s">
        <v>134</v>
      </c>
      <c r="G18737" s="1" t="s">
        <v>20</v>
      </c>
      <c r="H18737">
        <v>54</v>
      </c>
      <c r="I18737">
        <v>140</v>
      </c>
      <c r="J18737">
        <v>7560</v>
      </c>
      <c r="K18737">
        <v>1587.6000000000001</v>
      </c>
      <c r="L18737" s="1">
        <v>5972.4</v>
      </c>
      <c r="M18737" s="1" t="s">
        <v>19</v>
      </c>
      <c r="N18737" s="1" t="s">
        <v>197</v>
      </c>
    </row>
    <row r="18738" spans="1:14" x14ac:dyDescent="0.3">
      <c r="A18738" s="1" t="s">
        <v>50</v>
      </c>
      <c r="B18738">
        <v>1128299</v>
      </c>
      <c r="C18738" s="2">
        <v>43886</v>
      </c>
      <c r="D18738" s="1" t="s">
        <v>92</v>
      </c>
      <c r="E18738" s="1" t="s">
        <v>133</v>
      </c>
      <c r="F18738" s="1" t="s">
        <v>134</v>
      </c>
      <c r="G18738" s="1" t="s">
        <v>21</v>
      </c>
      <c r="H18738">
        <v>47</v>
      </c>
      <c r="I18738">
        <v>171</v>
      </c>
      <c r="J18738">
        <v>8037</v>
      </c>
      <c r="K18738">
        <v>3214.8</v>
      </c>
      <c r="L18738" s="1">
        <v>4822.2</v>
      </c>
      <c r="M18738" s="1" t="s">
        <v>19</v>
      </c>
      <c r="N18738" s="1" t="s">
        <v>196</v>
      </c>
    </row>
    <row r="18739" spans="1:14" x14ac:dyDescent="0.3">
      <c r="A18739" s="1" t="s">
        <v>50</v>
      </c>
      <c r="B18739">
        <v>1128299</v>
      </c>
      <c r="C18739" s="2">
        <v>43887</v>
      </c>
      <c r="D18739" s="1" t="s">
        <v>92</v>
      </c>
      <c r="E18739" s="1" t="s">
        <v>133</v>
      </c>
      <c r="F18739" s="1" t="s">
        <v>134</v>
      </c>
      <c r="G18739" s="1" t="s">
        <v>22</v>
      </c>
      <c r="H18739">
        <v>50</v>
      </c>
      <c r="I18739">
        <v>193</v>
      </c>
      <c r="J18739">
        <v>9650</v>
      </c>
      <c r="K18739">
        <v>2412.5</v>
      </c>
      <c r="L18739" s="1">
        <v>7237.5</v>
      </c>
      <c r="M18739" s="1" t="s">
        <v>19</v>
      </c>
      <c r="N18739" s="1" t="s">
        <v>196</v>
      </c>
    </row>
    <row r="18740" spans="1:14" x14ac:dyDescent="0.3">
      <c r="A18740" s="1" t="s">
        <v>50</v>
      </c>
      <c r="B18740">
        <v>1128299</v>
      </c>
      <c r="C18740" s="2">
        <v>43888</v>
      </c>
      <c r="D18740" s="1" t="s">
        <v>92</v>
      </c>
      <c r="E18740" s="1" t="s">
        <v>133</v>
      </c>
      <c r="F18740" s="1" t="s">
        <v>134</v>
      </c>
      <c r="G18740" s="1" t="s">
        <v>23</v>
      </c>
      <c r="H18740">
        <v>47</v>
      </c>
      <c r="I18740">
        <v>113</v>
      </c>
      <c r="J18740">
        <v>5311</v>
      </c>
      <c r="K18740">
        <v>2230.6200000000003</v>
      </c>
      <c r="L18740" s="1">
        <v>3080.3799999999997</v>
      </c>
      <c r="M18740" s="1" t="s">
        <v>19</v>
      </c>
      <c r="N18740" s="1" t="s">
        <v>197</v>
      </c>
    </row>
    <row r="18741" spans="1:14" x14ac:dyDescent="0.3">
      <c r="A18741" s="1" t="s">
        <v>50</v>
      </c>
      <c r="B18741">
        <v>1128299</v>
      </c>
      <c r="C18741" s="2">
        <v>43889</v>
      </c>
      <c r="D18741" s="1" t="s">
        <v>92</v>
      </c>
      <c r="E18741" s="1" t="s">
        <v>133</v>
      </c>
      <c r="F18741" s="1" t="s">
        <v>134</v>
      </c>
      <c r="G18741" s="1" t="s">
        <v>24</v>
      </c>
      <c r="H18741">
        <v>43</v>
      </c>
      <c r="I18741">
        <v>119</v>
      </c>
      <c r="J18741">
        <v>5117</v>
      </c>
      <c r="K18741">
        <v>1688.61</v>
      </c>
      <c r="L18741" s="1">
        <v>3428.3900000000003</v>
      </c>
      <c r="M18741" s="1" t="s">
        <v>19</v>
      </c>
      <c r="N18741" s="1" t="s">
        <v>197</v>
      </c>
    </row>
    <row r="18742" spans="1:14" x14ac:dyDescent="0.3">
      <c r="A18742" s="1" t="s">
        <v>50</v>
      </c>
      <c r="B18742">
        <v>1128299</v>
      </c>
      <c r="C18742" s="2">
        <v>43891</v>
      </c>
      <c r="D18742" s="1" t="s">
        <v>92</v>
      </c>
      <c r="E18742" s="1" t="s">
        <v>133</v>
      </c>
      <c r="F18742" s="1" t="s">
        <v>134</v>
      </c>
      <c r="G18742" s="1" t="s">
        <v>18</v>
      </c>
      <c r="H18742">
        <v>48</v>
      </c>
      <c r="I18742">
        <v>107</v>
      </c>
      <c r="J18742">
        <v>5136</v>
      </c>
      <c r="K18742">
        <v>2773.440000000001</v>
      </c>
      <c r="L18742" s="1">
        <v>2362.559999999999</v>
      </c>
      <c r="M18742" s="1" t="s">
        <v>19</v>
      </c>
      <c r="N18742" s="1" t="s">
        <v>196</v>
      </c>
    </row>
    <row r="18743" spans="1:14" x14ac:dyDescent="0.3">
      <c r="A18743" s="1" t="s">
        <v>50</v>
      </c>
      <c r="B18743">
        <v>1128299</v>
      </c>
      <c r="C18743" s="2">
        <v>43892</v>
      </c>
      <c r="D18743" s="1" t="s">
        <v>92</v>
      </c>
      <c r="E18743" s="1" t="s">
        <v>133</v>
      </c>
      <c r="F18743" s="1" t="s">
        <v>134</v>
      </c>
      <c r="G18743" s="1" t="s">
        <v>20</v>
      </c>
      <c r="H18743">
        <v>53</v>
      </c>
      <c r="I18743">
        <v>120</v>
      </c>
      <c r="J18743">
        <v>6360</v>
      </c>
      <c r="K18743">
        <v>1399.2000000000003</v>
      </c>
      <c r="L18743" s="1">
        <v>4960.7999999999993</v>
      </c>
      <c r="M18743" s="1" t="s">
        <v>19</v>
      </c>
      <c r="N18743" s="1" t="s">
        <v>197</v>
      </c>
    </row>
    <row r="18744" spans="1:14" x14ac:dyDescent="0.3">
      <c r="A18744" s="1" t="s">
        <v>50</v>
      </c>
      <c r="B18744">
        <v>1128299</v>
      </c>
      <c r="C18744" s="2">
        <v>43893</v>
      </c>
      <c r="D18744" s="1" t="s">
        <v>92</v>
      </c>
      <c r="E18744" s="1" t="s">
        <v>133</v>
      </c>
      <c r="F18744" s="1" t="s">
        <v>134</v>
      </c>
      <c r="G18744" s="1" t="s">
        <v>21</v>
      </c>
      <c r="H18744">
        <v>47</v>
      </c>
      <c r="I18744">
        <v>196</v>
      </c>
      <c r="J18744">
        <v>9212</v>
      </c>
      <c r="K18744">
        <v>3869.0400000000004</v>
      </c>
      <c r="L18744" s="1">
        <v>5342.9599999999991</v>
      </c>
      <c r="M18744" s="1" t="s">
        <v>19</v>
      </c>
      <c r="N18744" s="1" t="s">
        <v>196</v>
      </c>
    </row>
    <row r="18745" spans="1:14" x14ac:dyDescent="0.3">
      <c r="A18745" s="1" t="s">
        <v>50</v>
      </c>
      <c r="B18745">
        <v>1128299</v>
      </c>
      <c r="C18745" s="2">
        <v>43894</v>
      </c>
      <c r="D18745" s="1" t="s">
        <v>92</v>
      </c>
      <c r="E18745" s="1" t="s">
        <v>133</v>
      </c>
      <c r="F18745" s="1" t="s">
        <v>134</v>
      </c>
      <c r="G18745" s="1" t="s">
        <v>22</v>
      </c>
      <c r="H18745">
        <v>52</v>
      </c>
      <c r="I18745">
        <v>201</v>
      </c>
      <c r="J18745">
        <v>10452</v>
      </c>
      <c r="K18745">
        <v>2613</v>
      </c>
      <c r="L18745" s="1">
        <v>7839</v>
      </c>
      <c r="M18745" s="1" t="s">
        <v>19</v>
      </c>
      <c r="N18745" s="1" t="s">
        <v>196</v>
      </c>
    </row>
    <row r="18746" spans="1:14" x14ac:dyDescent="0.3">
      <c r="A18746" s="1" t="s">
        <v>50</v>
      </c>
      <c r="B18746">
        <v>1128299</v>
      </c>
      <c r="C18746" s="2">
        <v>43895</v>
      </c>
      <c r="D18746" s="1" t="s">
        <v>92</v>
      </c>
      <c r="E18746" s="1" t="s">
        <v>133</v>
      </c>
      <c r="F18746" s="1" t="s">
        <v>134</v>
      </c>
      <c r="G18746" s="1" t="s">
        <v>23</v>
      </c>
      <c r="H18746">
        <v>44</v>
      </c>
      <c r="I18746">
        <v>140</v>
      </c>
      <c r="J18746">
        <v>6160</v>
      </c>
      <c r="K18746">
        <v>2587.2000000000003</v>
      </c>
      <c r="L18746" s="1">
        <v>3572.7999999999997</v>
      </c>
      <c r="M18746" s="1" t="s">
        <v>19</v>
      </c>
      <c r="N18746" s="1" t="s">
        <v>197</v>
      </c>
    </row>
    <row r="18747" spans="1:14" x14ac:dyDescent="0.3">
      <c r="A18747" s="1" t="s">
        <v>50</v>
      </c>
      <c r="B18747">
        <v>1128299</v>
      </c>
      <c r="C18747" s="2">
        <v>43896</v>
      </c>
      <c r="D18747" s="1" t="s">
        <v>92</v>
      </c>
      <c r="E18747" s="1" t="s">
        <v>133</v>
      </c>
      <c r="F18747" s="1" t="s">
        <v>134</v>
      </c>
      <c r="G18747" s="1" t="s">
        <v>24</v>
      </c>
      <c r="H18747">
        <v>43</v>
      </c>
      <c r="I18747">
        <v>132</v>
      </c>
      <c r="J18747">
        <v>5676</v>
      </c>
      <c r="K18747">
        <v>1986.6</v>
      </c>
      <c r="L18747" s="1">
        <v>3689.4</v>
      </c>
      <c r="M18747" s="1" t="s">
        <v>19</v>
      </c>
      <c r="N18747" s="1" t="s">
        <v>197</v>
      </c>
    </row>
    <row r="18748" spans="1:14" x14ac:dyDescent="0.3">
      <c r="A18748" s="1" t="s">
        <v>50</v>
      </c>
      <c r="B18748">
        <v>1128299</v>
      </c>
      <c r="C18748" s="2">
        <v>43897</v>
      </c>
      <c r="D18748" s="1" t="s">
        <v>92</v>
      </c>
      <c r="E18748" s="1" t="s">
        <v>133</v>
      </c>
      <c r="F18748" s="1" t="s">
        <v>134</v>
      </c>
      <c r="G18748" s="1" t="s">
        <v>18</v>
      </c>
      <c r="H18748">
        <v>46</v>
      </c>
      <c r="I18748">
        <v>119</v>
      </c>
      <c r="J18748">
        <v>5474</v>
      </c>
      <c r="K18748">
        <v>2955.9600000000009</v>
      </c>
      <c r="L18748" s="1">
        <v>2518.0399999999991</v>
      </c>
      <c r="M18748" s="1" t="s">
        <v>19</v>
      </c>
      <c r="N18748" s="1" t="s">
        <v>196</v>
      </c>
    </row>
    <row r="18749" spans="1:14" x14ac:dyDescent="0.3">
      <c r="A18749" s="1" t="s">
        <v>50</v>
      </c>
      <c r="B18749">
        <v>1128299</v>
      </c>
      <c r="C18749" s="2">
        <v>43898</v>
      </c>
      <c r="D18749" s="1" t="s">
        <v>92</v>
      </c>
      <c r="E18749" s="1" t="s">
        <v>133</v>
      </c>
      <c r="F18749" s="1" t="s">
        <v>134</v>
      </c>
      <c r="G18749" s="1" t="s">
        <v>20</v>
      </c>
      <c r="H18749">
        <v>51</v>
      </c>
      <c r="I18749">
        <v>162</v>
      </c>
      <c r="J18749">
        <v>8262</v>
      </c>
      <c r="K18749">
        <v>1735.0200000000002</v>
      </c>
      <c r="L18749" s="1">
        <v>6526.98</v>
      </c>
      <c r="M18749" s="1" t="s">
        <v>19</v>
      </c>
      <c r="N18749" s="1" t="s">
        <v>197</v>
      </c>
    </row>
    <row r="18750" spans="1:14" x14ac:dyDescent="0.3">
      <c r="A18750" s="1" t="s">
        <v>50</v>
      </c>
      <c r="B18750">
        <v>1128299</v>
      </c>
      <c r="C18750" s="2">
        <v>43899</v>
      </c>
      <c r="D18750" s="1" t="s">
        <v>92</v>
      </c>
      <c r="E18750" s="1" t="s">
        <v>133</v>
      </c>
      <c r="F18750" s="1" t="s">
        <v>134</v>
      </c>
      <c r="G18750" s="1" t="s">
        <v>21</v>
      </c>
      <c r="H18750">
        <v>47</v>
      </c>
      <c r="I18750">
        <v>216</v>
      </c>
      <c r="J18750">
        <v>10152</v>
      </c>
      <c r="K18750">
        <v>3756.2400000000007</v>
      </c>
      <c r="L18750" s="1">
        <v>6395.7599999999993</v>
      </c>
      <c r="M18750" s="1" t="s">
        <v>19</v>
      </c>
      <c r="N18750" s="1" t="s">
        <v>196</v>
      </c>
    </row>
    <row r="18751" spans="1:14" x14ac:dyDescent="0.3">
      <c r="A18751" s="1" t="s">
        <v>50</v>
      </c>
      <c r="B18751">
        <v>1128299</v>
      </c>
      <c r="C18751" s="2">
        <v>43900</v>
      </c>
      <c r="D18751" s="1" t="s">
        <v>92</v>
      </c>
      <c r="E18751" s="1" t="s">
        <v>133</v>
      </c>
      <c r="F18751" s="1" t="s">
        <v>134</v>
      </c>
      <c r="G18751" s="1" t="s">
        <v>22</v>
      </c>
      <c r="H18751">
        <v>50</v>
      </c>
      <c r="I18751">
        <v>209</v>
      </c>
      <c r="J18751">
        <v>10450</v>
      </c>
      <c r="K18751">
        <v>2612.5</v>
      </c>
      <c r="L18751" s="1">
        <v>7837.5</v>
      </c>
      <c r="M18751" s="1" t="s">
        <v>19</v>
      </c>
      <c r="N18751" s="1" t="s">
        <v>196</v>
      </c>
    </row>
    <row r="18752" spans="1:14" x14ac:dyDescent="0.3">
      <c r="A18752" s="1" t="s">
        <v>50</v>
      </c>
      <c r="B18752">
        <v>1128299</v>
      </c>
      <c r="C18752" s="2">
        <v>43901</v>
      </c>
      <c r="D18752" s="1" t="s">
        <v>92</v>
      </c>
      <c r="E18752" s="1" t="s">
        <v>133</v>
      </c>
      <c r="F18752" s="1" t="s">
        <v>134</v>
      </c>
      <c r="G18752" s="1" t="s">
        <v>23</v>
      </c>
      <c r="H18752">
        <v>47</v>
      </c>
      <c r="I18752">
        <v>166</v>
      </c>
      <c r="J18752">
        <v>7802</v>
      </c>
      <c r="K18752">
        <v>3276.84</v>
      </c>
      <c r="L18752" s="1">
        <v>4525.16</v>
      </c>
      <c r="M18752" s="1" t="s">
        <v>19</v>
      </c>
      <c r="N18752" s="1" t="s">
        <v>197</v>
      </c>
    </row>
    <row r="18753" spans="1:14" x14ac:dyDescent="0.3">
      <c r="A18753" s="1" t="s">
        <v>50</v>
      </c>
      <c r="B18753">
        <v>1128299</v>
      </c>
      <c r="C18753" s="2">
        <v>43902</v>
      </c>
      <c r="D18753" s="1" t="s">
        <v>92</v>
      </c>
      <c r="E18753" s="1" t="s">
        <v>133</v>
      </c>
      <c r="F18753" s="1" t="s">
        <v>134</v>
      </c>
      <c r="G18753" s="1" t="s">
        <v>24</v>
      </c>
      <c r="H18753">
        <v>40</v>
      </c>
      <c r="I18753">
        <v>166</v>
      </c>
      <c r="J18753">
        <v>6640</v>
      </c>
      <c r="K18753">
        <v>2390.4</v>
      </c>
      <c r="L18753" s="1">
        <v>4249.6000000000004</v>
      </c>
      <c r="M18753" s="1" t="s">
        <v>19</v>
      </c>
      <c r="N18753" s="1" t="s">
        <v>197</v>
      </c>
    </row>
    <row r="18754" spans="1:14" x14ac:dyDescent="0.3">
      <c r="A18754" s="1" t="s">
        <v>50</v>
      </c>
      <c r="B18754">
        <v>1128299</v>
      </c>
      <c r="C18754" s="2">
        <v>43903</v>
      </c>
      <c r="D18754" s="1" t="s">
        <v>92</v>
      </c>
      <c r="E18754" s="1" t="s">
        <v>133</v>
      </c>
      <c r="F18754" s="1" t="s">
        <v>134</v>
      </c>
      <c r="G18754" s="1" t="s">
        <v>18</v>
      </c>
      <c r="H18754">
        <v>49</v>
      </c>
      <c r="I18754">
        <v>136</v>
      </c>
      <c r="J18754">
        <v>6664</v>
      </c>
      <c r="K18754">
        <v>3598.5600000000009</v>
      </c>
      <c r="L18754" s="1">
        <v>3065.4399999999991</v>
      </c>
      <c r="M18754" s="1" t="s">
        <v>19</v>
      </c>
      <c r="N18754" s="1" t="s">
        <v>196</v>
      </c>
    </row>
    <row r="18755" spans="1:14" x14ac:dyDescent="0.3">
      <c r="A18755" s="1" t="s">
        <v>50</v>
      </c>
      <c r="B18755">
        <v>1128299</v>
      </c>
      <c r="C18755" s="2">
        <v>43904</v>
      </c>
      <c r="D18755" s="1" t="s">
        <v>92</v>
      </c>
      <c r="E18755" s="1" t="s">
        <v>133</v>
      </c>
      <c r="F18755" s="1" t="s">
        <v>134</v>
      </c>
      <c r="G18755" s="1" t="s">
        <v>20</v>
      </c>
      <c r="H18755">
        <v>56</v>
      </c>
      <c r="I18755">
        <v>170</v>
      </c>
      <c r="J18755">
        <v>9520</v>
      </c>
      <c r="K18755">
        <v>1713.6000000000001</v>
      </c>
      <c r="L18755" s="1">
        <v>7806.4</v>
      </c>
      <c r="M18755" s="1" t="s">
        <v>19</v>
      </c>
      <c r="N18755" s="1" t="s">
        <v>197</v>
      </c>
    </row>
    <row r="18756" spans="1:14" x14ac:dyDescent="0.3">
      <c r="A18756" s="1" t="s">
        <v>50</v>
      </c>
      <c r="B18756">
        <v>1128299</v>
      </c>
      <c r="C18756" s="2">
        <v>43905</v>
      </c>
      <c r="D18756" s="1" t="s">
        <v>92</v>
      </c>
      <c r="E18756" s="1" t="s">
        <v>133</v>
      </c>
      <c r="F18756" s="1" t="s">
        <v>134</v>
      </c>
      <c r="G18756" s="1" t="s">
        <v>21</v>
      </c>
      <c r="H18756">
        <v>20</v>
      </c>
      <c r="I18756">
        <v>149</v>
      </c>
      <c r="J18756">
        <v>2980</v>
      </c>
      <c r="K18756">
        <v>1192</v>
      </c>
      <c r="L18756" s="1">
        <v>1788</v>
      </c>
      <c r="M18756" s="1" t="s">
        <v>19</v>
      </c>
      <c r="N18756" s="1" t="s">
        <v>196</v>
      </c>
    </row>
    <row r="18757" spans="1:14" x14ac:dyDescent="0.3">
      <c r="A18757" s="1" t="s">
        <v>50</v>
      </c>
      <c r="B18757">
        <v>1128299</v>
      </c>
      <c r="C18757" s="2">
        <v>43906</v>
      </c>
      <c r="D18757" s="1" t="s">
        <v>92</v>
      </c>
      <c r="E18757" s="1" t="s">
        <v>133</v>
      </c>
      <c r="F18757" s="1" t="s">
        <v>134</v>
      </c>
      <c r="G18757" s="1" t="s">
        <v>22</v>
      </c>
      <c r="H18757">
        <v>31</v>
      </c>
      <c r="I18757">
        <v>145</v>
      </c>
      <c r="J18757">
        <v>4495</v>
      </c>
      <c r="K18757">
        <v>1123.75</v>
      </c>
      <c r="L18757" s="1">
        <v>3371.25</v>
      </c>
      <c r="M18757" s="1" t="s">
        <v>19</v>
      </c>
      <c r="N18757" s="1" t="s">
        <v>196</v>
      </c>
    </row>
    <row r="18758" spans="1:14" x14ac:dyDescent="0.3">
      <c r="A18758" s="1" t="s">
        <v>50</v>
      </c>
      <c r="B18758">
        <v>1128299</v>
      </c>
      <c r="C18758" s="2">
        <v>43907</v>
      </c>
      <c r="D18758" s="1" t="s">
        <v>92</v>
      </c>
      <c r="E18758" s="1" t="s">
        <v>133</v>
      </c>
      <c r="F18758" s="1" t="s">
        <v>134</v>
      </c>
      <c r="G18758" s="1" t="s">
        <v>23</v>
      </c>
      <c r="H18758">
        <v>26</v>
      </c>
      <c r="I18758">
        <v>128</v>
      </c>
      <c r="J18758">
        <v>3328</v>
      </c>
      <c r="K18758">
        <v>1397.7600000000002</v>
      </c>
      <c r="L18758" s="1">
        <v>1930.2399999999998</v>
      </c>
      <c r="M18758" s="1" t="s">
        <v>19</v>
      </c>
      <c r="N18758" s="1" t="s">
        <v>197</v>
      </c>
    </row>
    <row r="18759" spans="1:14" x14ac:dyDescent="0.3">
      <c r="A18759" s="1" t="s">
        <v>50</v>
      </c>
      <c r="B18759">
        <v>1128299</v>
      </c>
      <c r="C18759" s="2">
        <v>43908</v>
      </c>
      <c r="D18759" s="1" t="s">
        <v>92</v>
      </c>
      <c r="E18759" s="1" t="s">
        <v>133</v>
      </c>
      <c r="F18759" s="1" t="s">
        <v>134</v>
      </c>
      <c r="G18759" s="1" t="s">
        <v>24</v>
      </c>
      <c r="H18759">
        <v>26</v>
      </c>
      <c r="I18759">
        <v>96</v>
      </c>
      <c r="J18759">
        <v>2496</v>
      </c>
      <c r="K18759">
        <v>848.63999999999987</v>
      </c>
      <c r="L18759" s="1">
        <v>1647.3600000000001</v>
      </c>
      <c r="M18759" s="1" t="s">
        <v>19</v>
      </c>
      <c r="N18759" s="1" t="s">
        <v>197</v>
      </c>
    </row>
    <row r="18760" spans="1:14" x14ac:dyDescent="0.3">
      <c r="A18760" s="1" t="s">
        <v>50</v>
      </c>
      <c r="B18760">
        <v>1128299</v>
      </c>
      <c r="C18760" s="2">
        <v>44567</v>
      </c>
      <c r="D18760" s="1" t="s">
        <v>92</v>
      </c>
      <c r="E18760" s="1" t="s">
        <v>133</v>
      </c>
      <c r="F18760" s="1" t="s">
        <v>134</v>
      </c>
      <c r="G18760" s="1" t="s">
        <v>18</v>
      </c>
      <c r="H18760">
        <v>50</v>
      </c>
      <c r="I18760">
        <v>250</v>
      </c>
      <c r="J18760">
        <v>125000</v>
      </c>
      <c r="K18760">
        <v>68750</v>
      </c>
      <c r="L18760" s="1">
        <v>56250</v>
      </c>
      <c r="M18760" s="1" t="s">
        <v>19</v>
      </c>
      <c r="N18760" s="1" t="s">
        <v>196</v>
      </c>
    </row>
    <row r="18761" spans="1:14" x14ac:dyDescent="0.3">
      <c r="A18761" s="1" t="s">
        <v>50</v>
      </c>
      <c r="B18761">
        <v>1128299</v>
      </c>
      <c r="C18761" s="2">
        <v>44568</v>
      </c>
      <c r="D18761" s="1" t="s">
        <v>92</v>
      </c>
      <c r="E18761" s="1" t="s">
        <v>133</v>
      </c>
      <c r="F18761" s="1" t="s">
        <v>134</v>
      </c>
      <c r="G18761" s="1" t="s">
        <v>20</v>
      </c>
      <c r="H18761">
        <v>45</v>
      </c>
      <c r="I18761">
        <v>475</v>
      </c>
      <c r="J18761">
        <v>213750</v>
      </c>
      <c r="K18761">
        <v>42750</v>
      </c>
      <c r="L18761" s="1">
        <v>171000</v>
      </c>
      <c r="M18761" s="1" t="s">
        <v>19</v>
      </c>
      <c r="N18761" s="1" t="s">
        <v>197</v>
      </c>
    </row>
    <row r="18762" spans="1:14" x14ac:dyDescent="0.3">
      <c r="A18762" s="1" t="s">
        <v>50</v>
      </c>
      <c r="B18762">
        <v>1128299</v>
      </c>
      <c r="C18762" s="2">
        <v>44569</v>
      </c>
      <c r="D18762" s="1" t="s">
        <v>92</v>
      </c>
      <c r="E18762" s="1" t="s">
        <v>133</v>
      </c>
      <c r="F18762" s="1" t="s">
        <v>134</v>
      </c>
      <c r="G18762" s="1" t="s">
        <v>21</v>
      </c>
      <c r="H18762">
        <v>35</v>
      </c>
      <c r="I18762">
        <v>525</v>
      </c>
      <c r="J18762">
        <v>183750</v>
      </c>
      <c r="K18762">
        <v>73500</v>
      </c>
      <c r="L18762" s="1">
        <v>110250</v>
      </c>
      <c r="M18762" s="1" t="s">
        <v>19</v>
      </c>
      <c r="N18762" s="1" t="s">
        <v>196</v>
      </c>
    </row>
    <row r="18763" spans="1:14" x14ac:dyDescent="0.3">
      <c r="A18763" s="1" t="s">
        <v>50</v>
      </c>
      <c r="B18763">
        <v>1128299</v>
      </c>
      <c r="C18763" s="2">
        <v>44570</v>
      </c>
      <c r="D18763" s="1" t="s">
        <v>92</v>
      </c>
      <c r="E18763" s="1" t="s">
        <v>133</v>
      </c>
      <c r="F18763" s="1" t="s">
        <v>134</v>
      </c>
      <c r="G18763" s="1" t="s">
        <v>22</v>
      </c>
      <c r="H18763">
        <v>45</v>
      </c>
      <c r="I18763">
        <v>425</v>
      </c>
      <c r="J18763">
        <v>191250</v>
      </c>
      <c r="K18763">
        <v>47812.5</v>
      </c>
      <c r="L18763" s="1">
        <v>143437.5</v>
      </c>
      <c r="M18763" s="1" t="s">
        <v>19</v>
      </c>
      <c r="N18763" s="1" t="s">
        <v>196</v>
      </c>
    </row>
    <row r="18764" spans="1:14" x14ac:dyDescent="0.3">
      <c r="A18764" s="1" t="s">
        <v>50</v>
      </c>
      <c r="B18764">
        <v>1128299</v>
      </c>
      <c r="C18764" s="2">
        <v>44571</v>
      </c>
      <c r="D18764" s="1" t="s">
        <v>92</v>
      </c>
      <c r="E18764" s="1" t="s">
        <v>133</v>
      </c>
      <c r="F18764" s="1" t="s">
        <v>134</v>
      </c>
      <c r="G18764" s="1" t="s">
        <v>23</v>
      </c>
      <c r="H18764">
        <v>45</v>
      </c>
      <c r="I18764">
        <v>425</v>
      </c>
      <c r="J18764">
        <v>191250</v>
      </c>
      <c r="K18764">
        <v>76500</v>
      </c>
      <c r="L18764" s="1">
        <v>114750</v>
      </c>
      <c r="M18764" s="1" t="s">
        <v>19</v>
      </c>
      <c r="N18764" s="1" t="s">
        <v>197</v>
      </c>
    </row>
    <row r="18765" spans="1:14" x14ac:dyDescent="0.3">
      <c r="A18765" s="1" t="s">
        <v>50</v>
      </c>
      <c r="B18765">
        <v>1128299</v>
      </c>
      <c r="C18765" s="2">
        <v>44572</v>
      </c>
      <c r="D18765" s="1" t="s">
        <v>92</v>
      </c>
      <c r="E18765" s="1" t="s">
        <v>133</v>
      </c>
      <c r="F18765" s="1" t="s">
        <v>134</v>
      </c>
      <c r="G18765" s="1" t="s">
        <v>24</v>
      </c>
      <c r="H18765">
        <v>45</v>
      </c>
      <c r="I18765">
        <v>275</v>
      </c>
      <c r="J18765">
        <v>123750</v>
      </c>
      <c r="K18765">
        <v>43312.5</v>
      </c>
      <c r="L18765" s="1">
        <v>80437.5</v>
      </c>
      <c r="M18765" s="1" t="s">
        <v>19</v>
      </c>
      <c r="N18765" s="1" t="s">
        <v>197</v>
      </c>
    </row>
    <row r="18766" spans="1:14" x14ac:dyDescent="0.3">
      <c r="A18766" s="1" t="s">
        <v>50</v>
      </c>
      <c r="B18766">
        <v>1128299</v>
      </c>
      <c r="C18766" s="2">
        <v>44573</v>
      </c>
      <c r="D18766" s="1" t="s">
        <v>92</v>
      </c>
      <c r="E18766" s="1" t="s">
        <v>133</v>
      </c>
      <c r="F18766" s="1" t="s">
        <v>134</v>
      </c>
      <c r="G18766" s="1" t="s">
        <v>18</v>
      </c>
      <c r="H18766">
        <v>50</v>
      </c>
      <c r="I18766">
        <v>200</v>
      </c>
      <c r="J18766">
        <v>100000</v>
      </c>
      <c r="K18766">
        <v>55000.000000000007</v>
      </c>
      <c r="L18766" s="1">
        <v>44999.999999999993</v>
      </c>
      <c r="M18766" s="1" t="s">
        <v>19</v>
      </c>
      <c r="N18766" s="1" t="s">
        <v>196</v>
      </c>
    </row>
    <row r="18767" spans="1:14" x14ac:dyDescent="0.3">
      <c r="A18767" s="1" t="s">
        <v>50</v>
      </c>
      <c r="B18767">
        <v>1128299</v>
      </c>
      <c r="C18767" s="2">
        <v>44574</v>
      </c>
      <c r="D18767" s="1" t="s">
        <v>92</v>
      </c>
      <c r="E18767" s="1" t="s">
        <v>133</v>
      </c>
      <c r="F18767" s="1" t="s">
        <v>134</v>
      </c>
      <c r="G18767" s="1" t="s">
        <v>20</v>
      </c>
      <c r="H18767">
        <v>45</v>
      </c>
      <c r="I18767">
        <v>400</v>
      </c>
      <c r="J18767">
        <v>180000</v>
      </c>
      <c r="K18767">
        <v>36000</v>
      </c>
      <c r="L18767" s="1">
        <v>144000</v>
      </c>
      <c r="M18767" s="1" t="s">
        <v>19</v>
      </c>
      <c r="N18767" s="1" t="s">
        <v>197</v>
      </c>
    </row>
    <row r="18768" spans="1:14" x14ac:dyDescent="0.3">
      <c r="A18768" s="1" t="s">
        <v>50</v>
      </c>
      <c r="B18768">
        <v>1128299</v>
      </c>
      <c r="C18768" s="2">
        <v>44575</v>
      </c>
      <c r="D18768" s="1" t="s">
        <v>92</v>
      </c>
      <c r="E18768" s="1" t="s">
        <v>133</v>
      </c>
      <c r="F18768" s="1" t="s">
        <v>134</v>
      </c>
      <c r="G18768" s="1" t="s">
        <v>21</v>
      </c>
      <c r="H18768">
        <v>45</v>
      </c>
      <c r="I18768">
        <v>550</v>
      </c>
      <c r="J18768">
        <v>247500</v>
      </c>
      <c r="K18768">
        <v>99000</v>
      </c>
      <c r="L18768" s="1">
        <v>148500</v>
      </c>
      <c r="M18768" s="1" t="s">
        <v>19</v>
      </c>
      <c r="N18768" s="1" t="s">
        <v>196</v>
      </c>
    </row>
    <row r="18769" spans="1:14" x14ac:dyDescent="0.3">
      <c r="A18769" s="1" t="s">
        <v>50</v>
      </c>
      <c r="B18769">
        <v>1128299</v>
      </c>
      <c r="C18769" s="2">
        <v>44576</v>
      </c>
      <c r="D18769" s="1" t="s">
        <v>92</v>
      </c>
      <c r="E18769" s="1" t="s">
        <v>133</v>
      </c>
      <c r="F18769" s="1" t="s">
        <v>134</v>
      </c>
      <c r="G18769" s="1" t="s">
        <v>22</v>
      </c>
      <c r="H18769">
        <v>54.999999999999993</v>
      </c>
      <c r="I18769">
        <v>400</v>
      </c>
      <c r="J18769">
        <v>219999.99999999997</v>
      </c>
      <c r="K18769">
        <v>54999.999999999993</v>
      </c>
      <c r="L18769" s="1">
        <v>164999.99999999997</v>
      </c>
      <c r="M18769" s="1" t="s">
        <v>19</v>
      </c>
      <c r="N18769" s="1" t="s">
        <v>196</v>
      </c>
    </row>
    <row r="18770" spans="1:14" x14ac:dyDescent="0.3">
      <c r="A18770" s="1" t="s">
        <v>50</v>
      </c>
      <c r="B18770">
        <v>1128299</v>
      </c>
      <c r="C18770" s="2">
        <v>44577</v>
      </c>
      <c r="D18770" s="1" t="s">
        <v>92</v>
      </c>
      <c r="E18770" s="1" t="s">
        <v>133</v>
      </c>
      <c r="F18770" s="1" t="s">
        <v>134</v>
      </c>
      <c r="G18770" s="1" t="s">
        <v>23</v>
      </c>
      <c r="H18770">
        <v>54.999999999999993</v>
      </c>
      <c r="I18770">
        <v>400</v>
      </c>
      <c r="J18770">
        <v>219999.99999999997</v>
      </c>
      <c r="K18770">
        <v>88000</v>
      </c>
      <c r="L18770" s="1">
        <v>131999.99999999997</v>
      </c>
      <c r="M18770" s="1" t="s">
        <v>19</v>
      </c>
      <c r="N18770" s="1" t="s">
        <v>197</v>
      </c>
    </row>
    <row r="18771" spans="1:14" x14ac:dyDescent="0.3">
      <c r="A18771" s="1" t="s">
        <v>50</v>
      </c>
      <c r="B18771">
        <v>1128299</v>
      </c>
      <c r="C18771" s="2">
        <v>44578</v>
      </c>
      <c r="D18771" s="1" t="s">
        <v>92</v>
      </c>
      <c r="E18771" s="1" t="s">
        <v>133</v>
      </c>
      <c r="F18771" s="1" t="s">
        <v>134</v>
      </c>
      <c r="G18771" s="1" t="s">
        <v>24</v>
      </c>
      <c r="H18771">
        <v>54.999999999999993</v>
      </c>
      <c r="I18771">
        <v>300</v>
      </c>
      <c r="J18771">
        <v>164999.99999999997</v>
      </c>
      <c r="K18771">
        <v>57749.999999999985</v>
      </c>
      <c r="L18771" s="1">
        <v>107249.99999999999</v>
      </c>
      <c r="M18771" s="1" t="s">
        <v>19</v>
      </c>
      <c r="N18771" s="1" t="s">
        <v>197</v>
      </c>
    </row>
    <row r="18772" spans="1:14" x14ac:dyDescent="0.3">
      <c r="A18772" s="1" t="s">
        <v>50</v>
      </c>
      <c r="B18772">
        <v>1128299</v>
      </c>
      <c r="C18772" s="2">
        <v>44579</v>
      </c>
      <c r="D18772" s="1" t="s">
        <v>92</v>
      </c>
      <c r="E18772" s="1" t="s">
        <v>133</v>
      </c>
      <c r="F18772" s="1" t="s">
        <v>134</v>
      </c>
      <c r="G18772" s="1" t="s">
        <v>18</v>
      </c>
      <c r="H18772">
        <v>60</v>
      </c>
      <c r="I18772">
        <v>175</v>
      </c>
      <c r="J18772">
        <v>105000</v>
      </c>
      <c r="K18772">
        <v>57750.000000000007</v>
      </c>
      <c r="L18772" s="1">
        <v>47249.999999999993</v>
      </c>
      <c r="M18772" s="1" t="s">
        <v>19</v>
      </c>
      <c r="N18772" s="1" t="s">
        <v>196</v>
      </c>
    </row>
    <row r="18773" spans="1:14" x14ac:dyDescent="0.3">
      <c r="A18773" s="1" t="s">
        <v>50</v>
      </c>
      <c r="B18773">
        <v>1128299</v>
      </c>
      <c r="C18773" s="2">
        <v>44580</v>
      </c>
      <c r="D18773" s="1" t="s">
        <v>92</v>
      </c>
      <c r="E18773" s="1" t="s">
        <v>133</v>
      </c>
      <c r="F18773" s="1" t="s">
        <v>134</v>
      </c>
      <c r="G18773" s="1" t="s">
        <v>20</v>
      </c>
      <c r="H18773">
        <v>54.999999999999993</v>
      </c>
      <c r="I18773">
        <v>375</v>
      </c>
      <c r="J18773">
        <v>206249.99999999997</v>
      </c>
      <c r="K18773">
        <v>41250</v>
      </c>
      <c r="L18773" s="1">
        <v>164999.99999999997</v>
      </c>
      <c r="M18773" s="1" t="s">
        <v>19</v>
      </c>
      <c r="N18773" s="1" t="s">
        <v>197</v>
      </c>
    </row>
    <row r="18774" spans="1:14" x14ac:dyDescent="0.3">
      <c r="A18774" s="1" t="s">
        <v>50</v>
      </c>
      <c r="B18774">
        <v>1128299</v>
      </c>
      <c r="C18774" s="2">
        <v>44581</v>
      </c>
      <c r="D18774" s="1" t="s">
        <v>92</v>
      </c>
      <c r="E18774" s="1" t="s">
        <v>133</v>
      </c>
      <c r="F18774" s="1" t="s">
        <v>134</v>
      </c>
      <c r="G18774" s="1" t="s">
        <v>21</v>
      </c>
      <c r="H18774">
        <v>60</v>
      </c>
      <c r="I18774">
        <v>550</v>
      </c>
      <c r="J18774">
        <v>330000</v>
      </c>
      <c r="K18774">
        <v>132000</v>
      </c>
      <c r="L18774" s="1">
        <v>198000</v>
      </c>
      <c r="M18774" s="1" t="s">
        <v>19</v>
      </c>
      <c r="N18774" s="1" t="s">
        <v>196</v>
      </c>
    </row>
    <row r="18775" spans="1:14" x14ac:dyDescent="0.3">
      <c r="A18775" s="1" t="s">
        <v>50</v>
      </c>
      <c r="B18775">
        <v>1128299</v>
      </c>
      <c r="C18775" s="2">
        <v>44582</v>
      </c>
      <c r="D18775" s="1" t="s">
        <v>92</v>
      </c>
      <c r="E18775" s="1" t="s">
        <v>133</v>
      </c>
      <c r="F18775" s="1" t="s">
        <v>134</v>
      </c>
      <c r="G18775" s="1" t="s">
        <v>22</v>
      </c>
      <c r="H18775">
        <v>65</v>
      </c>
      <c r="I18775">
        <v>350</v>
      </c>
      <c r="J18775">
        <v>227500</v>
      </c>
      <c r="K18775">
        <v>56875</v>
      </c>
      <c r="L18775" s="1">
        <v>170625</v>
      </c>
      <c r="M18775" s="1" t="s">
        <v>19</v>
      </c>
      <c r="N18775" s="1" t="s">
        <v>196</v>
      </c>
    </row>
    <row r="18776" spans="1:14" x14ac:dyDescent="0.3">
      <c r="A18776" s="1" t="s">
        <v>50</v>
      </c>
      <c r="B18776">
        <v>1128299</v>
      </c>
      <c r="C18776" s="2">
        <v>44583</v>
      </c>
      <c r="D18776" s="1" t="s">
        <v>92</v>
      </c>
      <c r="E18776" s="1" t="s">
        <v>133</v>
      </c>
      <c r="F18776" s="1" t="s">
        <v>134</v>
      </c>
      <c r="G18776" s="1" t="s">
        <v>23</v>
      </c>
      <c r="H18776">
        <v>65</v>
      </c>
      <c r="I18776">
        <v>400</v>
      </c>
      <c r="J18776">
        <v>260000</v>
      </c>
      <c r="K18776">
        <v>104000</v>
      </c>
      <c r="L18776" s="1">
        <v>156000</v>
      </c>
      <c r="M18776" s="1" t="s">
        <v>19</v>
      </c>
      <c r="N18776" s="1" t="s">
        <v>197</v>
      </c>
    </row>
    <row r="18777" spans="1:14" x14ac:dyDescent="0.3">
      <c r="A18777" s="1" t="s">
        <v>50</v>
      </c>
      <c r="B18777">
        <v>1128299</v>
      </c>
      <c r="C18777" s="2">
        <v>44584</v>
      </c>
      <c r="D18777" s="1" t="s">
        <v>92</v>
      </c>
      <c r="E18777" s="1" t="s">
        <v>133</v>
      </c>
      <c r="F18777" s="1" t="s">
        <v>134</v>
      </c>
      <c r="G18777" s="1" t="s">
        <v>24</v>
      </c>
      <c r="H18777">
        <v>60</v>
      </c>
      <c r="I18777">
        <v>300</v>
      </c>
      <c r="J18777">
        <v>180000</v>
      </c>
      <c r="K18777">
        <v>62999.999999999993</v>
      </c>
      <c r="L18777" s="1">
        <v>117000</v>
      </c>
      <c r="M18777" s="1" t="s">
        <v>19</v>
      </c>
      <c r="N18777" s="1" t="s">
        <v>197</v>
      </c>
    </row>
    <row r="18778" spans="1:14" x14ac:dyDescent="0.3">
      <c r="A18778" s="1" t="s">
        <v>50</v>
      </c>
      <c r="B18778">
        <v>1128299</v>
      </c>
      <c r="C18778" s="2">
        <v>44585</v>
      </c>
      <c r="D18778" s="1" t="s">
        <v>92</v>
      </c>
      <c r="E18778" s="1" t="s">
        <v>133</v>
      </c>
      <c r="F18778" s="1" t="s">
        <v>134</v>
      </c>
      <c r="G18778" s="1" t="s">
        <v>18</v>
      </c>
      <c r="H18778">
        <v>65</v>
      </c>
      <c r="I18778">
        <v>200</v>
      </c>
      <c r="J18778">
        <v>130000</v>
      </c>
      <c r="K18778">
        <v>71500</v>
      </c>
      <c r="L18778" s="1">
        <v>58500</v>
      </c>
      <c r="M18778" s="1" t="s">
        <v>19</v>
      </c>
      <c r="N18778" s="1" t="s">
        <v>196</v>
      </c>
    </row>
    <row r="18779" spans="1:14" x14ac:dyDescent="0.3">
      <c r="A18779" s="1" t="s">
        <v>50</v>
      </c>
      <c r="B18779">
        <v>1128299</v>
      </c>
      <c r="C18779" s="2">
        <v>44586</v>
      </c>
      <c r="D18779" s="1" t="s">
        <v>92</v>
      </c>
      <c r="E18779" s="1" t="s">
        <v>133</v>
      </c>
      <c r="F18779" s="1" t="s">
        <v>134</v>
      </c>
      <c r="G18779" s="1" t="s">
        <v>20</v>
      </c>
      <c r="H18779">
        <v>80</v>
      </c>
      <c r="I18779">
        <v>350</v>
      </c>
      <c r="J18779">
        <v>280000</v>
      </c>
      <c r="K18779">
        <v>56000</v>
      </c>
      <c r="L18779" s="1">
        <v>224000</v>
      </c>
      <c r="M18779" s="1" t="s">
        <v>19</v>
      </c>
      <c r="N18779" s="1" t="s">
        <v>197</v>
      </c>
    </row>
    <row r="18780" spans="1:14" x14ac:dyDescent="0.3">
      <c r="A18780" s="1" t="s">
        <v>50</v>
      </c>
      <c r="B18780">
        <v>1128299</v>
      </c>
      <c r="C18780" s="2">
        <v>44587</v>
      </c>
      <c r="D18780" s="1" t="s">
        <v>92</v>
      </c>
      <c r="E18780" s="1" t="s">
        <v>133</v>
      </c>
      <c r="F18780" s="1" t="s">
        <v>134</v>
      </c>
      <c r="G18780" s="1" t="s">
        <v>21</v>
      </c>
      <c r="H18780">
        <v>60</v>
      </c>
      <c r="I18780">
        <v>550</v>
      </c>
      <c r="J18780">
        <v>330000</v>
      </c>
      <c r="K18780">
        <v>148500</v>
      </c>
      <c r="L18780" s="1">
        <v>181500</v>
      </c>
      <c r="M18780" s="1" t="s">
        <v>19</v>
      </c>
      <c r="N18780" s="1" t="s">
        <v>196</v>
      </c>
    </row>
    <row r="18781" spans="1:14" x14ac:dyDescent="0.3">
      <c r="A18781" s="1" t="s">
        <v>50</v>
      </c>
      <c r="B18781">
        <v>1128299</v>
      </c>
      <c r="C18781" s="2">
        <v>44588</v>
      </c>
      <c r="D18781" s="1" t="s">
        <v>92</v>
      </c>
      <c r="E18781" s="1" t="s">
        <v>133</v>
      </c>
      <c r="F18781" s="1" t="s">
        <v>134</v>
      </c>
      <c r="G18781" s="1" t="s">
        <v>22</v>
      </c>
      <c r="H18781">
        <v>65</v>
      </c>
      <c r="I18781">
        <v>400</v>
      </c>
      <c r="J18781">
        <v>260000</v>
      </c>
      <c r="K18781">
        <v>78000</v>
      </c>
      <c r="L18781" s="1">
        <v>182000</v>
      </c>
      <c r="M18781" s="1" t="s">
        <v>19</v>
      </c>
      <c r="N18781" s="1" t="s">
        <v>196</v>
      </c>
    </row>
    <row r="18782" spans="1:14" x14ac:dyDescent="0.3">
      <c r="A18782" s="1" t="s">
        <v>50</v>
      </c>
      <c r="B18782">
        <v>1128299</v>
      </c>
      <c r="C18782" s="2">
        <v>44589</v>
      </c>
      <c r="D18782" s="1" t="s">
        <v>92</v>
      </c>
      <c r="E18782" s="1" t="s">
        <v>133</v>
      </c>
      <c r="F18782" s="1" t="s">
        <v>134</v>
      </c>
      <c r="G18782" s="1" t="s">
        <v>23</v>
      </c>
      <c r="H18782">
        <v>65</v>
      </c>
      <c r="I18782">
        <v>400</v>
      </c>
      <c r="J18782">
        <v>260000</v>
      </c>
      <c r="K18782">
        <v>117000</v>
      </c>
      <c r="L18782" s="1">
        <v>143000</v>
      </c>
      <c r="M18782" s="1" t="s">
        <v>19</v>
      </c>
      <c r="N18782" s="1" t="s">
        <v>197</v>
      </c>
    </row>
    <row r="18783" spans="1:14" x14ac:dyDescent="0.3">
      <c r="A18783" s="1" t="s">
        <v>50</v>
      </c>
      <c r="B18783">
        <v>1128299</v>
      </c>
      <c r="C18783" s="2">
        <v>44590</v>
      </c>
      <c r="D18783" s="1" t="s">
        <v>92</v>
      </c>
      <c r="E18783" s="1" t="s">
        <v>133</v>
      </c>
      <c r="F18783" s="1" t="s">
        <v>134</v>
      </c>
      <c r="G18783" s="1" t="s">
        <v>24</v>
      </c>
      <c r="H18783">
        <v>60</v>
      </c>
      <c r="I18783">
        <v>300</v>
      </c>
      <c r="J18783">
        <v>180000</v>
      </c>
      <c r="K18783">
        <v>72000</v>
      </c>
      <c r="L18783" s="1">
        <v>108000</v>
      </c>
      <c r="M18783" s="1" t="s">
        <v>19</v>
      </c>
      <c r="N18783" s="1" t="s">
        <v>197</v>
      </c>
    </row>
    <row r="18784" spans="1:14" x14ac:dyDescent="0.3">
      <c r="A18784" s="1" t="s">
        <v>50</v>
      </c>
      <c r="B18784">
        <v>1128299</v>
      </c>
      <c r="C18784" s="2">
        <v>44591</v>
      </c>
      <c r="D18784" s="1" t="s">
        <v>92</v>
      </c>
      <c r="E18784" s="1" t="s">
        <v>133</v>
      </c>
      <c r="F18784" s="1" t="s">
        <v>134</v>
      </c>
      <c r="G18784" s="1" t="s">
        <v>18</v>
      </c>
      <c r="H18784">
        <v>65</v>
      </c>
      <c r="I18784">
        <v>200</v>
      </c>
      <c r="J18784">
        <v>130000</v>
      </c>
      <c r="K18784">
        <v>78000.000000000015</v>
      </c>
      <c r="L18784" s="1">
        <v>51999.999999999985</v>
      </c>
      <c r="M18784" s="1" t="s">
        <v>19</v>
      </c>
      <c r="N18784" s="1" t="s">
        <v>196</v>
      </c>
    </row>
    <row r="18785" spans="1:14" x14ac:dyDescent="0.3">
      <c r="A18785" s="1" t="s">
        <v>50</v>
      </c>
      <c r="B18785">
        <v>1128299</v>
      </c>
      <c r="C18785" s="2">
        <v>44592</v>
      </c>
      <c r="D18785" s="1" t="s">
        <v>92</v>
      </c>
      <c r="E18785" s="1" t="s">
        <v>133</v>
      </c>
      <c r="F18785" s="1" t="s">
        <v>134</v>
      </c>
      <c r="G18785" s="1" t="s">
        <v>20</v>
      </c>
      <c r="H18785">
        <v>80</v>
      </c>
      <c r="I18785">
        <v>450</v>
      </c>
      <c r="J18785">
        <v>360000</v>
      </c>
      <c r="K18785">
        <v>90000</v>
      </c>
      <c r="L18785" s="1">
        <v>270000</v>
      </c>
      <c r="M18785" s="1" t="s">
        <v>19</v>
      </c>
      <c r="N18785" s="1" t="s">
        <v>197</v>
      </c>
    </row>
    <row r="18786" spans="1:14" x14ac:dyDescent="0.3">
      <c r="A18786" s="1" t="s">
        <v>50</v>
      </c>
      <c r="B18786">
        <v>1128299</v>
      </c>
      <c r="C18786" s="2">
        <v>44593</v>
      </c>
      <c r="D18786" s="1" t="s">
        <v>92</v>
      </c>
      <c r="E18786" s="1" t="s">
        <v>133</v>
      </c>
      <c r="F18786" s="1" t="s">
        <v>134</v>
      </c>
      <c r="G18786" s="1" t="s">
        <v>21</v>
      </c>
      <c r="H18786">
        <v>60</v>
      </c>
      <c r="I18786">
        <v>700</v>
      </c>
      <c r="J18786">
        <v>420000</v>
      </c>
      <c r="K18786">
        <v>189000</v>
      </c>
      <c r="L18786" s="1">
        <v>231000</v>
      </c>
      <c r="M18786" s="1" t="s">
        <v>19</v>
      </c>
      <c r="N18786" s="1" t="s">
        <v>196</v>
      </c>
    </row>
    <row r="18787" spans="1:14" x14ac:dyDescent="0.3">
      <c r="A18787" s="1" t="s">
        <v>50</v>
      </c>
      <c r="B18787">
        <v>1128299</v>
      </c>
      <c r="C18787" s="2">
        <v>44594</v>
      </c>
      <c r="D18787" s="1" t="s">
        <v>92</v>
      </c>
      <c r="E18787" s="1" t="s">
        <v>133</v>
      </c>
      <c r="F18787" s="1" t="s">
        <v>134</v>
      </c>
      <c r="G18787" s="1" t="s">
        <v>22</v>
      </c>
      <c r="H18787">
        <v>65</v>
      </c>
      <c r="I18787">
        <v>550</v>
      </c>
      <c r="J18787">
        <v>357500</v>
      </c>
      <c r="K18787">
        <v>107250</v>
      </c>
      <c r="L18787" s="1">
        <v>250250</v>
      </c>
      <c r="M18787" s="1" t="s">
        <v>19</v>
      </c>
      <c r="N18787" s="1" t="s">
        <v>196</v>
      </c>
    </row>
    <row r="18788" spans="1:14" x14ac:dyDescent="0.3">
      <c r="A18788" s="1" t="s">
        <v>50</v>
      </c>
      <c r="B18788">
        <v>1128299</v>
      </c>
      <c r="C18788" s="2">
        <v>44595</v>
      </c>
      <c r="D18788" s="1" t="s">
        <v>92</v>
      </c>
      <c r="E18788" s="1" t="s">
        <v>133</v>
      </c>
      <c r="F18788" s="1" t="s">
        <v>134</v>
      </c>
      <c r="G18788" s="1" t="s">
        <v>23</v>
      </c>
      <c r="H18788">
        <v>65</v>
      </c>
      <c r="I18788">
        <v>550</v>
      </c>
      <c r="J18788">
        <v>357500</v>
      </c>
      <c r="K18788">
        <v>160875</v>
      </c>
      <c r="L18788" s="1">
        <v>196625</v>
      </c>
      <c r="M18788" s="1" t="s">
        <v>19</v>
      </c>
      <c r="N18788" s="1" t="s">
        <v>197</v>
      </c>
    </row>
    <row r="18789" spans="1:14" x14ac:dyDescent="0.3">
      <c r="A18789" s="1" t="s">
        <v>50</v>
      </c>
      <c r="B18789">
        <v>1128299</v>
      </c>
      <c r="C18789" s="2">
        <v>44596</v>
      </c>
      <c r="D18789" s="1" t="s">
        <v>92</v>
      </c>
      <c r="E18789" s="1" t="s">
        <v>133</v>
      </c>
      <c r="F18789" s="1" t="s">
        <v>134</v>
      </c>
      <c r="G18789" s="1" t="s">
        <v>24</v>
      </c>
      <c r="H18789">
        <v>60</v>
      </c>
      <c r="I18789">
        <v>425</v>
      </c>
      <c r="J18789">
        <v>255000</v>
      </c>
      <c r="K18789">
        <v>101999.99999999999</v>
      </c>
      <c r="L18789" s="1">
        <v>153000</v>
      </c>
      <c r="M18789" s="1" t="s">
        <v>19</v>
      </c>
      <c r="N18789" s="1" t="s">
        <v>197</v>
      </c>
    </row>
    <row r="18790" spans="1:14" x14ac:dyDescent="0.3">
      <c r="A18790" s="1" t="s">
        <v>50</v>
      </c>
      <c r="B18790">
        <v>1128299</v>
      </c>
      <c r="C18790" s="2">
        <v>44597</v>
      </c>
      <c r="D18790" s="1" t="s">
        <v>92</v>
      </c>
      <c r="E18790" s="1" t="s">
        <v>133</v>
      </c>
      <c r="F18790" s="1" t="s">
        <v>134</v>
      </c>
      <c r="G18790" s="1" t="s">
        <v>18</v>
      </c>
      <c r="H18790">
        <v>65</v>
      </c>
      <c r="I18790">
        <v>300</v>
      </c>
      <c r="J18790">
        <v>195000</v>
      </c>
      <c r="K18790">
        <v>117000.00000000001</v>
      </c>
      <c r="L18790" s="1">
        <v>77999.999999999985</v>
      </c>
      <c r="M18790" s="1" t="s">
        <v>19</v>
      </c>
      <c r="N18790" s="1" t="s">
        <v>196</v>
      </c>
    </row>
    <row r="18791" spans="1:14" x14ac:dyDescent="0.3">
      <c r="A18791" s="1" t="s">
        <v>50</v>
      </c>
      <c r="B18791">
        <v>1128299</v>
      </c>
      <c r="C18791" s="2">
        <v>44598</v>
      </c>
      <c r="D18791" s="1" t="s">
        <v>92</v>
      </c>
      <c r="E18791" s="1" t="s">
        <v>133</v>
      </c>
      <c r="F18791" s="1" t="s">
        <v>134</v>
      </c>
      <c r="G18791" s="1" t="s">
        <v>20</v>
      </c>
      <c r="H18791">
        <v>80</v>
      </c>
      <c r="I18791">
        <v>600</v>
      </c>
      <c r="J18791">
        <v>480000</v>
      </c>
      <c r="K18791">
        <v>120000</v>
      </c>
      <c r="L18791" s="1">
        <v>360000</v>
      </c>
      <c r="M18791" s="1" t="s">
        <v>19</v>
      </c>
      <c r="N18791" s="1" t="s">
        <v>197</v>
      </c>
    </row>
    <row r="18792" spans="1:14" x14ac:dyDescent="0.3">
      <c r="A18792" s="1" t="s">
        <v>50</v>
      </c>
      <c r="B18792">
        <v>1128299</v>
      </c>
      <c r="C18792" s="2">
        <v>44599</v>
      </c>
      <c r="D18792" s="1" t="s">
        <v>92</v>
      </c>
      <c r="E18792" s="1" t="s">
        <v>133</v>
      </c>
      <c r="F18792" s="1" t="s">
        <v>134</v>
      </c>
      <c r="G18792" s="1" t="s">
        <v>21</v>
      </c>
      <c r="H18792">
        <v>60</v>
      </c>
      <c r="I18792">
        <v>750</v>
      </c>
      <c r="J18792">
        <v>450000</v>
      </c>
      <c r="K18792">
        <v>180000</v>
      </c>
      <c r="L18792" s="1">
        <v>270000</v>
      </c>
      <c r="M18792" s="1" t="s">
        <v>19</v>
      </c>
      <c r="N18792" s="1" t="s">
        <v>196</v>
      </c>
    </row>
    <row r="18793" spans="1:14" x14ac:dyDescent="0.3">
      <c r="A18793" s="1" t="s">
        <v>50</v>
      </c>
      <c r="B18793">
        <v>1128299</v>
      </c>
      <c r="C18793" s="2">
        <v>44600</v>
      </c>
      <c r="D18793" s="1" t="s">
        <v>92</v>
      </c>
      <c r="E18793" s="1" t="s">
        <v>133</v>
      </c>
      <c r="F18793" s="1" t="s">
        <v>134</v>
      </c>
      <c r="G18793" s="1" t="s">
        <v>22</v>
      </c>
      <c r="H18793">
        <v>65</v>
      </c>
      <c r="I18793">
        <v>600</v>
      </c>
      <c r="J18793">
        <v>390000</v>
      </c>
      <c r="K18793">
        <v>97500</v>
      </c>
      <c r="L18793" s="1">
        <v>292500</v>
      </c>
      <c r="M18793" s="1" t="s">
        <v>19</v>
      </c>
      <c r="N18793" s="1" t="s">
        <v>196</v>
      </c>
    </row>
    <row r="18794" spans="1:14" x14ac:dyDescent="0.3">
      <c r="A18794" s="1" t="s">
        <v>50</v>
      </c>
      <c r="B18794">
        <v>1128299</v>
      </c>
      <c r="C18794" s="2">
        <v>44567</v>
      </c>
      <c r="D18794" s="1" t="s">
        <v>92</v>
      </c>
      <c r="E18794" s="1" t="s">
        <v>133</v>
      </c>
      <c r="F18794" s="1" t="s">
        <v>134</v>
      </c>
      <c r="G18794" s="1" t="s">
        <v>18</v>
      </c>
      <c r="H18794">
        <v>37</v>
      </c>
      <c r="I18794">
        <v>80</v>
      </c>
      <c r="J18794">
        <v>2960</v>
      </c>
      <c r="K18794">
        <v>1687.2000000000003</v>
      </c>
      <c r="L18794" s="1">
        <v>1272.7999999999997</v>
      </c>
      <c r="M18794" s="1" t="s">
        <v>19</v>
      </c>
      <c r="N18794" s="1" t="s">
        <v>196</v>
      </c>
    </row>
    <row r="18795" spans="1:14" x14ac:dyDescent="0.3">
      <c r="A18795" s="1" t="s">
        <v>50</v>
      </c>
      <c r="B18795">
        <v>1128299</v>
      </c>
      <c r="C18795" s="2">
        <v>44568</v>
      </c>
      <c r="D18795" s="1" t="s">
        <v>92</v>
      </c>
      <c r="E18795" s="1" t="s">
        <v>133</v>
      </c>
      <c r="F18795" s="1" t="s">
        <v>134</v>
      </c>
      <c r="G18795" s="1" t="s">
        <v>20</v>
      </c>
      <c r="H18795">
        <v>36</v>
      </c>
      <c r="I18795">
        <v>166</v>
      </c>
      <c r="J18795">
        <v>5976</v>
      </c>
      <c r="K18795">
        <v>1434.24</v>
      </c>
      <c r="L18795" s="1">
        <v>4541.76</v>
      </c>
      <c r="M18795" s="1" t="s">
        <v>19</v>
      </c>
      <c r="N18795" s="1" t="s">
        <v>197</v>
      </c>
    </row>
    <row r="18796" spans="1:14" x14ac:dyDescent="0.3">
      <c r="A18796" s="1" t="s">
        <v>50</v>
      </c>
      <c r="B18796">
        <v>1128299</v>
      </c>
      <c r="C18796" s="2">
        <v>44569</v>
      </c>
      <c r="D18796" s="1" t="s">
        <v>92</v>
      </c>
      <c r="E18796" s="1" t="s">
        <v>133</v>
      </c>
      <c r="F18796" s="1" t="s">
        <v>134</v>
      </c>
      <c r="G18796" s="1" t="s">
        <v>21</v>
      </c>
      <c r="H18796">
        <v>27</v>
      </c>
      <c r="I18796">
        <v>173</v>
      </c>
      <c r="J18796">
        <v>4671</v>
      </c>
      <c r="K18796">
        <v>2008.5300000000002</v>
      </c>
      <c r="L18796" s="1">
        <v>2662.47</v>
      </c>
      <c r="M18796" s="1" t="s">
        <v>19</v>
      </c>
      <c r="N18796" s="1" t="s">
        <v>196</v>
      </c>
    </row>
    <row r="18797" spans="1:14" x14ac:dyDescent="0.3">
      <c r="A18797" s="1" t="s">
        <v>50</v>
      </c>
      <c r="B18797">
        <v>1128299</v>
      </c>
      <c r="C18797" s="2">
        <v>44570</v>
      </c>
      <c r="D18797" s="1" t="s">
        <v>92</v>
      </c>
      <c r="E18797" s="1" t="s">
        <v>133</v>
      </c>
      <c r="F18797" s="1" t="s">
        <v>134</v>
      </c>
      <c r="G18797" s="1" t="s">
        <v>22</v>
      </c>
      <c r="H18797">
        <v>35</v>
      </c>
      <c r="I18797">
        <v>145</v>
      </c>
      <c r="J18797">
        <v>5075</v>
      </c>
      <c r="K18797">
        <v>1573.25</v>
      </c>
      <c r="L18797" s="1">
        <v>3501.75</v>
      </c>
      <c r="M18797" s="1" t="s">
        <v>19</v>
      </c>
      <c r="N18797" s="1" t="s">
        <v>196</v>
      </c>
    </row>
    <row r="18798" spans="1:14" x14ac:dyDescent="0.3">
      <c r="A18798" s="1" t="s">
        <v>50</v>
      </c>
      <c r="B18798">
        <v>1128299</v>
      </c>
      <c r="C18798" s="2">
        <v>44571</v>
      </c>
      <c r="D18798" s="1" t="s">
        <v>92</v>
      </c>
      <c r="E18798" s="1" t="s">
        <v>133</v>
      </c>
      <c r="F18798" s="1" t="s">
        <v>134</v>
      </c>
      <c r="G18798" s="1" t="s">
        <v>23</v>
      </c>
      <c r="H18798">
        <v>31</v>
      </c>
      <c r="I18798">
        <v>140</v>
      </c>
      <c r="J18798">
        <v>4340</v>
      </c>
      <c r="K18798">
        <v>1866.2000000000003</v>
      </c>
      <c r="L18798" s="1">
        <v>2473.7999999999997</v>
      </c>
      <c r="M18798" s="1" t="s">
        <v>19</v>
      </c>
      <c r="N18798" s="1" t="s">
        <v>197</v>
      </c>
    </row>
    <row r="18799" spans="1:14" x14ac:dyDescent="0.3">
      <c r="A18799" s="1" t="s">
        <v>50</v>
      </c>
      <c r="B18799">
        <v>1128299</v>
      </c>
      <c r="C18799" s="2">
        <v>44572</v>
      </c>
      <c r="D18799" s="1" t="s">
        <v>92</v>
      </c>
      <c r="E18799" s="1" t="s">
        <v>133</v>
      </c>
      <c r="F18799" s="1" t="s">
        <v>134</v>
      </c>
      <c r="G18799" s="1" t="s">
        <v>24</v>
      </c>
      <c r="H18799">
        <v>30</v>
      </c>
      <c r="I18799">
        <v>85</v>
      </c>
      <c r="J18799">
        <v>2550</v>
      </c>
      <c r="K18799">
        <v>1045.5</v>
      </c>
      <c r="L18799" s="1">
        <v>1504.5</v>
      </c>
      <c r="M18799" s="1" t="s">
        <v>19</v>
      </c>
      <c r="N18799" s="1" t="s">
        <v>197</v>
      </c>
    </row>
    <row r="18800" spans="1:14" x14ac:dyDescent="0.3">
      <c r="A18800" s="1" t="s">
        <v>50</v>
      </c>
      <c r="B18800">
        <v>1128299</v>
      </c>
      <c r="C18800" s="2">
        <v>44573</v>
      </c>
      <c r="D18800" s="1" t="s">
        <v>92</v>
      </c>
      <c r="E18800" s="1" t="s">
        <v>133</v>
      </c>
      <c r="F18800" s="1" t="s">
        <v>134</v>
      </c>
      <c r="G18800" s="1" t="s">
        <v>18</v>
      </c>
      <c r="H18800">
        <v>37</v>
      </c>
      <c r="I18800">
        <v>70</v>
      </c>
      <c r="J18800">
        <v>2590</v>
      </c>
      <c r="K18800">
        <v>1579.9000000000003</v>
      </c>
      <c r="L18800" s="1">
        <v>1010.0999999999997</v>
      </c>
      <c r="M18800" s="1" t="s">
        <v>19</v>
      </c>
      <c r="N18800" s="1" t="s">
        <v>196</v>
      </c>
    </row>
    <row r="18801" spans="1:14" x14ac:dyDescent="0.3">
      <c r="A18801" s="1" t="s">
        <v>50</v>
      </c>
      <c r="B18801">
        <v>1128299</v>
      </c>
      <c r="C18801" s="2">
        <v>44574</v>
      </c>
      <c r="D18801" s="1" t="s">
        <v>92</v>
      </c>
      <c r="E18801" s="1" t="s">
        <v>133</v>
      </c>
      <c r="F18801" s="1" t="s">
        <v>134</v>
      </c>
      <c r="G18801" s="1" t="s">
        <v>20</v>
      </c>
      <c r="H18801">
        <v>31</v>
      </c>
      <c r="I18801">
        <v>140</v>
      </c>
      <c r="J18801">
        <v>4340</v>
      </c>
      <c r="K18801">
        <v>998.2</v>
      </c>
      <c r="L18801" s="1">
        <v>3341.8</v>
      </c>
      <c r="M18801" s="1" t="s">
        <v>19</v>
      </c>
      <c r="N18801" s="1" t="s">
        <v>197</v>
      </c>
    </row>
    <row r="18802" spans="1:14" x14ac:dyDescent="0.3">
      <c r="A18802" s="1" t="s">
        <v>50</v>
      </c>
      <c r="B18802">
        <v>1128299</v>
      </c>
      <c r="C18802" s="2">
        <v>44575</v>
      </c>
      <c r="D18802" s="1" t="s">
        <v>92</v>
      </c>
      <c r="E18802" s="1" t="s">
        <v>133</v>
      </c>
      <c r="F18802" s="1" t="s">
        <v>134</v>
      </c>
      <c r="G18802" s="1" t="s">
        <v>21</v>
      </c>
      <c r="H18802">
        <v>31</v>
      </c>
      <c r="I18802">
        <v>182</v>
      </c>
      <c r="J18802">
        <v>5642</v>
      </c>
      <c r="K18802">
        <v>2538.9</v>
      </c>
      <c r="L18802" s="1">
        <v>3103.1</v>
      </c>
      <c r="M18802" s="1" t="s">
        <v>19</v>
      </c>
      <c r="N18802" s="1" t="s">
        <v>196</v>
      </c>
    </row>
    <row r="18803" spans="1:14" x14ac:dyDescent="0.3">
      <c r="A18803" s="1" t="s">
        <v>50</v>
      </c>
      <c r="B18803">
        <v>1128299</v>
      </c>
      <c r="C18803" s="2">
        <v>44576</v>
      </c>
      <c r="D18803" s="1" t="s">
        <v>92</v>
      </c>
      <c r="E18803" s="1" t="s">
        <v>133</v>
      </c>
      <c r="F18803" s="1" t="s">
        <v>134</v>
      </c>
      <c r="G18803" s="1" t="s">
        <v>22</v>
      </c>
      <c r="H18803">
        <v>42</v>
      </c>
      <c r="I18803">
        <v>124</v>
      </c>
      <c r="J18803">
        <v>5208</v>
      </c>
      <c r="K18803">
        <v>1666.56</v>
      </c>
      <c r="L18803" s="1">
        <v>3541.44</v>
      </c>
      <c r="M18803" s="1" t="s">
        <v>19</v>
      </c>
      <c r="N18803" s="1" t="s">
        <v>196</v>
      </c>
    </row>
    <row r="18804" spans="1:14" x14ac:dyDescent="0.3">
      <c r="A18804" s="1" t="s">
        <v>50</v>
      </c>
      <c r="B18804">
        <v>1128299</v>
      </c>
      <c r="C18804" s="2">
        <v>44577</v>
      </c>
      <c r="D18804" s="1" t="s">
        <v>92</v>
      </c>
      <c r="E18804" s="1" t="s">
        <v>133</v>
      </c>
      <c r="F18804" s="1" t="s">
        <v>134</v>
      </c>
      <c r="G18804" s="1" t="s">
        <v>23</v>
      </c>
      <c r="H18804">
        <v>43</v>
      </c>
      <c r="I18804">
        <v>128</v>
      </c>
      <c r="J18804">
        <v>5504</v>
      </c>
      <c r="K18804">
        <v>2586.88</v>
      </c>
      <c r="L18804" s="1">
        <v>2917.12</v>
      </c>
      <c r="M18804" s="1" t="s">
        <v>19</v>
      </c>
      <c r="N18804" s="1" t="s">
        <v>197</v>
      </c>
    </row>
    <row r="18805" spans="1:14" x14ac:dyDescent="0.3">
      <c r="A18805" s="1" t="s">
        <v>50</v>
      </c>
      <c r="B18805">
        <v>1128299</v>
      </c>
      <c r="C18805" s="2">
        <v>44578</v>
      </c>
      <c r="D18805" s="1" t="s">
        <v>92</v>
      </c>
      <c r="E18805" s="1" t="s">
        <v>133</v>
      </c>
      <c r="F18805" s="1" t="s">
        <v>134</v>
      </c>
      <c r="G18805" s="1" t="s">
        <v>24</v>
      </c>
      <c r="H18805">
        <v>41</v>
      </c>
      <c r="I18805">
        <v>93</v>
      </c>
      <c r="J18805">
        <v>3813</v>
      </c>
      <c r="K18805">
        <v>1563.33</v>
      </c>
      <c r="L18805" s="1">
        <v>2249.67</v>
      </c>
      <c r="M18805" s="1" t="s">
        <v>19</v>
      </c>
      <c r="N18805" s="1" t="s">
        <v>197</v>
      </c>
    </row>
    <row r="18806" spans="1:14" x14ac:dyDescent="0.3">
      <c r="A18806" s="1" t="s">
        <v>50</v>
      </c>
      <c r="B18806">
        <v>1128299</v>
      </c>
      <c r="C18806" s="2">
        <v>44579</v>
      </c>
      <c r="D18806" s="1" t="s">
        <v>92</v>
      </c>
      <c r="E18806" s="1" t="s">
        <v>133</v>
      </c>
      <c r="F18806" s="1" t="s">
        <v>134</v>
      </c>
      <c r="G18806" s="1" t="s">
        <v>18</v>
      </c>
      <c r="H18806">
        <v>44</v>
      </c>
      <c r="I18806">
        <v>60</v>
      </c>
      <c r="J18806">
        <v>2640</v>
      </c>
      <c r="K18806">
        <v>1636.8000000000002</v>
      </c>
      <c r="L18806" s="1">
        <v>1003.1999999999998</v>
      </c>
      <c r="M18806" s="1" t="s">
        <v>19</v>
      </c>
      <c r="N18806" s="1" t="s">
        <v>196</v>
      </c>
    </row>
    <row r="18807" spans="1:14" x14ac:dyDescent="0.3">
      <c r="A18807" s="1" t="s">
        <v>50</v>
      </c>
      <c r="B18807">
        <v>1128299</v>
      </c>
      <c r="C18807" s="2">
        <v>44580</v>
      </c>
      <c r="D18807" s="1" t="s">
        <v>92</v>
      </c>
      <c r="E18807" s="1" t="s">
        <v>133</v>
      </c>
      <c r="F18807" s="1" t="s">
        <v>134</v>
      </c>
      <c r="G18807" s="1" t="s">
        <v>20</v>
      </c>
      <c r="H18807">
        <v>39</v>
      </c>
      <c r="I18807">
        <v>124</v>
      </c>
      <c r="J18807">
        <v>4836</v>
      </c>
      <c r="K18807">
        <v>1257.3600000000001</v>
      </c>
      <c r="L18807" s="1">
        <v>3578.64</v>
      </c>
      <c r="M18807" s="1" t="s">
        <v>19</v>
      </c>
      <c r="N18807" s="1" t="s">
        <v>197</v>
      </c>
    </row>
    <row r="18808" spans="1:14" x14ac:dyDescent="0.3">
      <c r="A18808" s="1" t="s">
        <v>50</v>
      </c>
      <c r="B18808">
        <v>1128299</v>
      </c>
      <c r="C18808" s="2">
        <v>44581</v>
      </c>
      <c r="D18808" s="1" t="s">
        <v>92</v>
      </c>
      <c r="E18808" s="1" t="s">
        <v>133</v>
      </c>
      <c r="F18808" s="1" t="s">
        <v>134</v>
      </c>
      <c r="G18808" s="1" t="s">
        <v>21</v>
      </c>
      <c r="H18808">
        <v>41</v>
      </c>
      <c r="I18808">
        <v>171</v>
      </c>
      <c r="J18808">
        <v>7011</v>
      </c>
      <c r="K18808">
        <v>2944.6200000000003</v>
      </c>
      <c r="L18808" s="1">
        <v>4066.3799999999997</v>
      </c>
      <c r="M18808" s="1" t="s">
        <v>19</v>
      </c>
      <c r="N18808" s="1" t="s">
        <v>196</v>
      </c>
    </row>
    <row r="18809" spans="1:14" x14ac:dyDescent="0.3">
      <c r="A18809" s="1" t="s">
        <v>50</v>
      </c>
      <c r="B18809">
        <v>1128299</v>
      </c>
      <c r="C18809" s="2">
        <v>44582</v>
      </c>
      <c r="D18809" s="1" t="s">
        <v>92</v>
      </c>
      <c r="E18809" s="1" t="s">
        <v>133</v>
      </c>
      <c r="F18809" s="1" t="s">
        <v>134</v>
      </c>
      <c r="G18809" s="1" t="s">
        <v>22</v>
      </c>
      <c r="H18809">
        <v>46</v>
      </c>
      <c r="I18809">
        <v>116</v>
      </c>
      <c r="J18809">
        <v>5336</v>
      </c>
      <c r="K18809">
        <v>1547.4399999999998</v>
      </c>
      <c r="L18809" s="1">
        <v>3788.5600000000004</v>
      </c>
      <c r="M18809" s="1" t="s">
        <v>19</v>
      </c>
      <c r="N18809" s="1" t="s">
        <v>196</v>
      </c>
    </row>
    <row r="18810" spans="1:14" x14ac:dyDescent="0.3">
      <c r="A18810" s="1" t="s">
        <v>50</v>
      </c>
      <c r="B18810">
        <v>1128299</v>
      </c>
      <c r="C18810" s="2">
        <v>44583</v>
      </c>
      <c r="D18810" s="1" t="s">
        <v>92</v>
      </c>
      <c r="E18810" s="1" t="s">
        <v>133</v>
      </c>
      <c r="F18810" s="1" t="s">
        <v>134</v>
      </c>
      <c r="G18810" s="1" t="s">
        <v>23</v>
      </c>
      <c r="H18810">
        <v>47</v>
      </c>
      <c r="I18810">
        <v>120</v>
      </c>
      <c r="J18810">
        <v>5640</v>
      </c>
      <c r="K18810">
        <v>2538</v>
      </c>
      <c r="L18810" s="1">
        <v>3102</v>
      </c>
      <c r="M18810" s="1" t="s">
        <v>19</v>
      </c>
      <c r="N18810" s="1" t="s">
        <v>197</v>
      </c>
    </row>
    <row r="18811" spans="1:14" x14ac:dyDescent="0.3">
      <c r="A18811" s="1" t="s">
        <v>50</v>
      </c>
      <c r="B18811">
        <v>1128299</v>
      </c>
      <c r="C18811" s="2">
        <v>44584</v>
      </c>
      <c r="D18811" s="1" t="s">
        <v>92</v>
      </c>
      <c r="E18811" s="1" t="s">
        <v>133</v>
      </c>
      <c r="F18811" s="1" t="s">
        <v>134</v>
      </c>
      <c r="G18811" s="1" t="s">
        <v>24</v>
      </c>
      <c r="H18811">
        <v>40</v>
      </c>
      <c r="I18811">
        <v>90</v>
      </c>
      <c r="J18811">
        <v>3600</v>
      </c>
      <c r="K18811">
        <v>1476</v>
      </c>
      <c r="L18811" s="1">
        <v>2124</v>
      </c>
      <c r="M18811" s="1" t="s">
        <v>19</v>
      </c>
      <c r="N18811" s="1" t="s">
        <v>197</v>
      </c>
    </row>
    <row r="18812" spans="1:14" x14ac:dyDescent="0.3">
      <c r="A18812" s="1" t="s">
        <v>50</v>
      </c>
      <c r="B18812">
        <v>1128299</v>
      </c>
      <c r="C18812" s="2">
        <v>44585</v>
      </c>
      <c r="D18812" s="1" t="s">
        <v>92</v>
      </c>
      <c r="E18812" s="1" t="s">
        <v>133</v>
      </c>
      <c r="F18812" s="1" t="s">
        <v>134</v>
      </c>
      <c r="G18812" s="1" t="s">
        <v>18</v>
      </c>
      <c r="H18812">
        <v>47</v>
      </c>
      <c r="I18812">
        <v>62</v>
      </c>
      <c r="J18812">
        <v>2914</v>
      </c>
      <c r="K18812">
        <v>1777.5400000000002</v>
      </c>
      <c r="L18812" s="1">
        <v>1136.4599999999998</v>
      </c>
      <c r="M18812" s="1" t="s">
        <v>19</v>
      </c>
      <c r="N18812" s="1" t="s">
        <v>196</v>
      </c>
    </row>
    <row r="18813" spans="1:14" x14ac:dyDescent="0.3">
      <c r="A18813" s="1" t="s">
        <v>50</v>
      </c>
      <c r="B18813">
        <v>1128299</v>
      </c>
      <c r="C18813" s="2">
        <v>44586</v>
      </c>
      <c r="D18813" s="1" t="s">
        <v>92</v>
      </c>
      <c r="E18813" s="1" t="s">
        <v>133</v>
      </c>
      <c r="F18813" s="1" t="s">
        <v>134</v>
      </c>
      <c r="G18813" s="1" t="s">
        <v>20</v>
      </c>
      <c r="H18813">
        <v>54</v>
      </c>
      <c r="I18813">
        <v>123</v>
      </c>
      <c r="J18813">
        <v>6642</v>
      </c>
      <c r="K18813">
        <v>1793.3400000000001</v>
      </c>
      <c r="L18813" s="1">
        <v>4848.66</v>
      </c>
      <c r="M18813" s="1" t="s">
        <v>19</v>
      </c>
      <c r="N18813" s="1" t="s">
        <v>197</v>
      </c>
    </row>
    <row r="18814" spans="1:14" x14ac:dyDescent="0.3">
      <c r="A18814" s="1" t="s">
        <v>50</v>
      </c>
      <c r="B18814">
        <v>1128299</v>
      </c>
      <c r="C18814" s="2">
        <v>44587</v>
      </c>
      <c r="D18814" s="1" t="s">
        <v>92</v>
      </c>
      <c r="E18814" s="1" t="s">
        <v>133</v>
      </c>
      <c r="F18814" s="1" t="s">
        <v>134</v>
      </c>
      <c r="G18814" s="1" t="s">
        <v>21</v>
      </c>
      <c r="H18814">
        <v>43</v>
      </c>
      <c r="I18814">
        <v>171</v>
      </c>
      <c r="J18814">
        <v>7353</v>
      </c>
      <c r="K18814">
        <v>3529.44</v>
      </c>
      <c r="L18814" s="1">
        <v>3823.56</v>
      </c>
      <c r="M18814" s="1" t="s">
        <v>19</v>
      </c>
      <c r="N18814" s="1" t="s">
        <v>196</v>
      </c>
    </row>
    <row r="18815" spans="1:14" x14ac:dyDescent="0.3">
      <c r="A18815" s="1" t="s">
        <v>50</v>
      </c>
      <c r="B18815">
        <v>1128299</v>
      </c>
      <c r="C18815" s="2">
        <v>44588</v>
      </c>
      <c r="D18815" s="1" t="s">
        <v>92</v>
      </c>
      <c r="E18815" s="1" t="s">
        <v>133</v>
      </c>
      <c r="F18815" s="1" t="s">
        <v>134</v>
      </c>
      <c r="G18815" s="1" t="s">
        <v>22</v>
      </c>
      <c r="H18815">
        <v>43</v>
      </c>
      <c r="I18815">
        <v>120</v>
      </c>
      <c r="J18815">
        <v>5160</v>
      </c>
      <c r="K18815">
        <v>1805.9999999999998</v>
      </c>
      <c r="L18815" s="1">
        <v>3354</v>
      </c>
      <c r="M18815" s="1" t="s">
        <v>19</v>
      </c>
      <c r="N18815" s="1" t="s">
        <v>196</v>
      </c>
    </row>
    <row r="18816" spans="1:14" x14ac:dyDescent="0.3">
      <c r="A18816" s="1" t="s">
        <v>50</v>
      </c>
      <c r="B18816">
        <v>1128299</v>
      </c>
      <c r="C18816" s="2">
        <v>44589</v>
      </c>
      <c r="D18816" s="1" t="s">
        <v>92</v>
      </c>
      <c r="E18816" s="1" t="s">
        <v>133</v>
      </c>
      <c r="F18816" s="1" t="s">
        <v>134</v>
      </c>
      <c r="G18816" s="1" t="s">
        <v>23</v>
      </c>
      <c r="H18816">
        <v>49</v>
      </c>
      <c r="I18816">
        <v>132</v>
      </c>
      <c r="J18816">
        <v>6468</v>
      </c>
      <c r="K18816">
        <v>3039.96</v>
      </c>
      <c r="L18816" s="1">
        <v>3428.04</v>
      </c>
      <c r="M18816" s="1" t="s">
        <v>19</v>
      </c>
      <c r="N18816" s="1" t="s">
        <v>197</v>
      </c>
    </row>
    <row r="18817" spans="1:14" x14ac:dyDescent="0.3">
      <c r="A18817" s="1" t="s">
        <v>50</v>
      </c>
      <c r="B18817">
        <v>1128299</v>
      </c>
      <c r="C18817" s="2">
        <v>44590</v>
      </c>
      <c r="D18817" s="1" t="s">
        <v>92</v>
      </c>
      <c r="E18817" s="1" t="s">
        <v>133</v>
      </c>
      <c r="F18817" s="1" t="s">
        <v>134</v>
      </c>
      <c r="G18817" s="1" t="s">
        <v>24</v>
      </c>
      <c r="H18817">
        <v>47</v>
      </c>
      <c r="I18817">
        <v>105</v>
      </c>
      <c r="J18817">
        <v>4935</v>
      </c>
      <c r="K18817">
        <v>2270.1</v>
      </c>
      <c r="L18817" s="1">
        <v>2664.9</v>
      </c>
      <c r="M18817" s="1" t="s">
        <v>19</v>
      </c>
      <c r="N18817" s="1" t="s">
        <v>197</v>
      </c>
    </row>
    <row r="18818" spans="1:14" x14ac:dyDescent="0.3">
      <c r="A18818" s="1" t="s">
        <v>50</v>
      </c>
      <c r="B18818">
        <v>1128299</v>
      </c>
      <c r="C18818" s="2">
        <v>44591</v>
      </c>
      <c r="D18818" s="1" t="s">
        <v>92</v>
      </c>
      <c r="E18818" s="1" t="s">
        <v>133</v>
      </c>
      <c r="F18818" s="1" t="s">
        <v>134</v>
      </c>
      <c r="G18818" s="1" t="s">
        <v>18</v>
      </c>
      <c r="H18818">
        <v>43</v>
      </c>
      <c r="I18818">
        <v>66</v>
      </c>
      <c r="J18818">
        <v>2838</v>
      </c>
      <c r="K18818">
        <v>1873.0800000000004</v>
      </c>
      <c r="L18818" s="1">
        <v>964.91999999999962</v>
      </c>
      <c r="M18818" s="1" t="s">
        <v>19</v>
      </c>
      <c r="N18818" s="1" t="s">
        <v>196</v>
      </c>
    </row>
    <row r="18819" spans="1:14" x14ac:dyDescent="0.3">
      <c r="A18819" s="1" t="s">
        <v>50</v>
      </c>
      <c r="B18819">
        <v>1128299</v>
      </c>
      <c r="C18819" s="2">
        <v>44592</v>
      </c>
      <c r="D18819" s="1" t="s">
        <v>92</v>
      </c>
      <c r="E18819" s="1" t="s">
        <v>133</v>
      </c>
      <c r="F18819" s="1" t="s">
        <v>134</v>
      </c>
      <c r="G18819" s="1" t="s">
        <v>20</v>
      </c>
      <c r="H18819">
        <v>54</v>
      </c>
      <c r="I18819">
        <v>140</v>
      </c>
      <c r="J18819">
        <v>7560</v>
      </c>
      <c r="K18819">
        <v>2419.2000000000003</v>
      </c>
      <c r="L18819" s="1">
        <v>5140.7999999999993</v>
      </c>
      <c r="M18819" s="1" t="s">
        <v>19</v>
      </c>
      <c r="N18819" s="1" t="s">
        <v>197</v>
      </c>
    </row>
    <row r="18820" spans="1:14" x14ac:dyDescent="0.3">
      <c r="A18820" s="1" t="s">
        <v>50</v>
      </c>
      <c r="B18820">
        <v>1128299</v>
      </c>
      <c r="C18820" s="2">
        <v>44593</v>
      </c>
      <c r="D18820" s="1" t="s">
        <v>92</v>
      </c>
      <c r="E18820" s="1" t="s">
        <v>133</v>
      </c>
      <c r="F18820" s="1" t="s">
        <v>134</v>
      </c>
      <c r="G18820" s="1" t="s">
        <v>21</v>
      </c>
      <c r="H18820">
        <v>47</v>
      </c>
      <c r="I18820">
        <v>245</v>
      </c>
      <c r="J18820">
        <v>11515</v>
      </c>
      <c r="K18820">
        <v>5757.5</v>
      </c>
      <c r="L18820" s="1">
        <v>5757.5</v>
      </c>
      <c r="M18820" s="1" t="s">
        <v>19</v>
      </c>
      <c r="N18820" s="1" t="s">
        <v>196</v>
      </c>
    </row>
    <row r="18821" spans="1:14" x14ac:dyDescent="0.3">
      <c r="A18821" s="1" t="s">
        <v>50</v>
      </c>
      <c r="B18821">
        <v>1128299</v>
      </c>
      <c r="C18821" s="2">
        <v>44594</v>
      </c>
      <c r="D18821" s="1" t="s">
        <v>92</v>
      </c>
      <c r="E18821" s="1" t="s">
        <v>133</v>
      </c>
      <c r="F18821" s="1" t="s">
        <v>134</v>
      </c>
      <c r="G18821" s="1" t="s">
        <v>22</v>
      </c>
      <c r="H18821">
        <v>51</v>
      </c>
      <c r="I18821">
        <v>182</v>
      </c>
      <c r="J18821">
        <v>9282</v>
      </c>
      <c r="K18821">
        <v>3341.52</v>
      </c>
      <c r="L18821" s="1">
        <v>5940.48</v>
      </c>
      <c r="M18821" s="1" t="s">
        <v>19</v>
      </c>
      <c r="N18821" s="1" t="s">
        <v>196</v>
      </c>
    </row>
    <row r="18822" spans="1:14" x14ac:dyDescent="0.3">
      <c r="A18822" s="1" t="s">
        <v>50</v>
      </c>
      <c r="B18822">
        <v>1128299</v>
      </c>
      <c r="C18822" s="2">
        <v>44595</v>
      </c>
      <c r="D18822" s="1" t="s">
        <v>92</v>
      </c>
      <c r="E18822" s="1" t="s">
        <v>133</v>
      </c>
      <c r="F18822" s="1" t="s">
        <v>134</v>
      </c>
      <c r="G18822" s="1" t="s">
        <v>23</v>
      </c>
      <c r="H18822">
        <v>46</v>
      </c>
      <c r="I18822">
        <v>176</v>
      </c>
      <c r="J18822">
        <v>8096</v>
      </c>
      <c r="K18822">
        <v>3886.08</v>
      </c>
      <c r="L18822" s="1">
        <v>4209.92</v>
      </c>
      <c r="M18822" s="1" t="s">
        <v>19</v>
      </c>
      <c r="N18822" s="1" t="s">
        <v>197</v>
      </c>
    </row>
    <row r="18823" spans="1:14" x14ac:dyDescent="0.3">
      <c r="A18823" s="1" t="s">
        <v>50</v>
      </c>
      <c r="B18823">
        <v>1128299</v>
      </c>
      <c r="C18823" s="2">
        <v>44596</v>
      </c>
      <c r="D18823" s="1" t="s">
        <v>92</v>
      </c>
      <c r="E18823" s="1" t="s">
        <v>133</v>
      </c>
      <c r="F18823" s="1" t="s">
        <v>134</v>
      </c>
      <c r="G18823" s="1" t="s">
        <v>24</v>
      </c>
      <c r="H18823">
        <v>47</v>
      </c>
      <c r="I18823">
        <v>145</v>
      </c>
      <c r="J18823">
        <v>6815</v>
      </c>
      <c r="K18823">
        <v>3066.7499999999995</v>
      </c>
      <c r="L18823" s="1">
        <v>3748.2500000000005</v>
      </c>
      <c r="M18823" s="1" t="s">
        <v>19</v>
      </c>
      <c r="N18823" s="1" t="s">
        <v>197</v>
      </c>
    </row>
    <row r="18824" spans="1:14" x14ac:dyDescent="0.3">
      <c r="A18824" s="1" t="s">
        <v>50</v>
      </c>
      <c r="B18824">
        <v>1128299</v>
      </c>
      <c r="C18824" s="2">
        <v>44597</v>
      </c>
      <c r="D18824" s="1" t="s">
        <v>92</v>
      </c>
      <c r="E18824" s="1" t="s">
        <v>133</v>
      </c>
      <c r="F18824" s="1" t="s">
        <v>134</v>
      </c>
      <c r="G18824" s="1" t="s">
        <v>18</v>
      </c>
      <c r="H18824">
        <v>47</v>
      </c>
      <c r="I18824">
        <v>105</v>
      </c>
      <c r="J18824">
        <v>4935</v>
      </c>
      <c r="K18824">
        <v>3207.7500000000005</v>
      </c>
      <c r="L18824" s="1">
        <v>1727.2499999999995</v>
      </c>
      <c r="M18824" s="1" t="s">
        <v>19</v>
      </c>
      <c r="N18824" s="1" t="s">
        <v>196</v>
      </c>
    </row>
    <row r="18825" spans="1:14" x14ac:dyDescent="0.3">
      <c r="A18825" s="1" t="s">
        <v>50</v>
      </c>
      <c r="B18825">
        <v>1128299</v>
      </c>
      <c r="C18825" s="2">
        <v>44598</v>
      </c>
      <c r="D18825" s="1" t="s">
        <v>92</v>
      </c>
      <c r="E18825" s="1" t="s">
        <v>133</v>
      </c>
      <c r="F18825" s="1" t="s">
        <v>134</v>
      </c>
      <c r="G18825" s="1" t="s">
        <v>20</v>
      </c>
      <c r="H18825">
        <v>57</v>
      </c>
      <c r="I18825">
        <v>192</v>
      </c>
      <c r="J18825">
        <v>10944</v>
      </c>
      <c r="K18825">
        <v>3064.32</v>
      </c>
      <c r="L18825" s="1">
        <v>7879.68</v>
      </c>
      <c r="M18825" s="1" t="s">
        <v>19</v>
      </c>
      <c r="N18825" s="1" t="s">
        <v>197</v>
      </c>
    </row>
    <row r="18826" spans="1:14" x14ac:dyDescent="0.3">
      <c r="A18826" s="1" t="s">
        <v>50</v>
      </c>
      <c r="B18826">
        <v>1128299</v>
      </c>
      <c r="C18826" s="2">
        <v>44599</v>
      </c>
      <c r="D18826" s="1" t="s">
        <v>92</v>
      </c>
      <c r="E18826" s="1" t="s">
        <v>133</v>
      </c>
      <c r="F18826" s="1" t="s">
        <v>134</v>
      </c>
      <c r="G18826" s="1" t="s">
        <v>21</v>
      </c>
      <c r="H18826">
        <v>48</v>
      </c>
      <c r="I18826">
        <v>233</v>
      </c>
      <c r="J18826">
        <v>11184</v>
      </c>
      <c r="K18826">
        <v>4920.96</v>
      </c>
      <c r="L18826" s="1">
        <v>6263.04</v>
      </c>
      <c r="M18826" s="1" t="s">
        <v>19</v>
      </c>
      <c r="N18826" s="1" t="s">
        <v>196</v>
      </c>
    </row>
    <row r="18827" spans="1:14" x14ac:dyDescent="0.3">
      <c r="A18827" s="1" t="s">
        <v>50</v>
      </c>
      <c r="B18827">
        <v>1128299</v>
      </c>
      <c r="C18827" s="2">
        <v>44600</v>
      </c>
      <c r="D18827" s="1" t="s">
        <v>92</v>
      </c>
      <c r="E18827" s="1" t="s">
        <v>133</v>
      </c>
      <c r="F18827" s="1" t="s">
        <v>134</v>
      </c>
      <c r="G18827" s="1" t="s">
        <v>22</v>
      </c>
      <c r="H18827">
        <v>46</v>
      </c>
      <c r="I18827">
        <v>204</v>
      </c>
      <c r="J18827">
        <v>9384</v>
      </c>
      <c r="K18827">
        <v>2533.6800000000003</v>
      </c>
      <c r="L18827" s="1">
        <v>6850.32</v>
      </c>
      <c r="M18827" s="1" t="s">
        <v>19</v>
      </c>
      <c r="N18827" s="1" t="s">
        <v>196</v>
      </c>
    </row>
    <row r="18828" spans="1:14" x14ac:dyDescent="0.3">
      <c r="A18828" s="1" t="s">
        <v>50</v>
      </c>
      <c r="B18828">
        <v>1128299</v>
      </c>
      <c r="C18828" s="2">
        <v>44601</v>
      </c>
      <c r="D18828" s="1" t="s">
        <v>92</v>
      </c>
      <c r="E18828" s="1" t="s">
        <v>133</v>
      </c>
      <c r="F18828" s="1" t="s">
        <v>134</v>
      </c>
      <c r="G18828" s="1" t="s">
        <v>23</v>
      </c>
      <c r="H18828">
        <v>47</v>
      </c>
      <c r="I18828">
        <v>171</v>
      </c>
      <c r="J18828">
        <v>8037</v>
      </c>
      <c r="K18828">
        <v>3616.65</v>
      </c>
      <c r="L18828" s="1">
        <v>4420.3500000000004</v>
      </c>
      <c r="M18828" s="1" t="s">
        <v>19</v>
      </c>
      <c r="N18828" s="1" t="s">
        <v>197</v>
      </c>
    </row>
    <row r="18829" spans="1:14" x14ac:dyDescent="0.3">
      <c r="A18829" s="1" t="s">
        <v>50</v>
      </c>
      <c r="B18829">
        <v>1128299</v>
      </c>
      <c r="C18829" s="2">
        <v>44602</v>
      </c>
      <c r="D18829" s="1" t="s">
        <v>92</v>
      </c>
      <c r="E18829" s="1" t="s">
        <v>133</v>
      </c>
      <c r="F18829" s="1" t="s">
        <v>134</v>
      </c>
      <c r="G18829" s="1" t="s">
        <v>24</v>
      </c>
      <c r="H18829">
        <v>46</v>
      </c>
      <c r="I18829">
        <v>140</v>
      </c>
      <c r="J18829">
        <v>6440</v>
      </c>
      <c r="K18829">
        <v>2704.7999999999997</v>
      </c>
      <c r="L18829" s="1">
        <v>3735.2000000000003</v>
      </c>
      <c r="M18829" s="1" t="s">
        <v>19</v>
      </c>
      <c r="N18829" s="1" t="s">
        <v>197</v>
      </c>
    </row>
    <row r="18830" spans="1:14" x14ac:dyDescent="0.3">
      <c r="A18830" s="1" t="s">
        <v>50</v>
      </c>
      <c r="B18830">
        <v>1128299</v>
      </c>
      <c r="C18830" s="2">
        <v>44603</v>
      </c>
      <c r="D18830" s="1" t="s">
        <v>92</v>
      </c>
      <c r="E18830" s="1" t="s">
        <v>133</v>
      </c>
      <c r="F18830" s="1" t="s">
        <v>134</v>
      </c>
      <c r="G18830" s="1" t="s">
        <v>18</v>
      </c>
      <c r="H18830">
        <v>47</v>
      </c>
      <c r="I18830">
        <v>150</v>
      </c>
      <c r="J18830">
        <v>7050</v>
      </c>
      <c r="K18830">
        <v>4159.5000000000009</v>
      </c>
      <c r="L18830" s="1">
        <v>2890.4999999999991</v>
      </c>
      <c r="M18830" s="1" t="s">
        <v>19</v>
      </c>
      <c r="N18830" s="1" t="s">
        <v>196</v>
      </c>
    </row>
    <row r="18831" spans="1:14" x14ac:dyDescent="0.3">
      <c r="A18831" s="1" t="s">
        <v>50</v>
      </c>
      <c r="B18831">
        <v>1128299</v>
      </c>
      <c r="C18831" s="2">
        <v>44604</v>
      </c>
      <c r="D18831" s="1" t="s">
        <v>92</v>
      </c>
      <c r="E18831" s="1" t="s">
        <v>133</v>
      </c>
      <c r="F18831" s="1" t="s">
        <v>134</v>
      </c>
      <c r="G18831" s="1" t="s">
        <v>20</v>
      </c>
      <c r="H18831">
        <v>61</v>
      </c>
      <c r="I18831">
        <v>170</v>
      </c>
      <c r="J18831">
        <v>10370</v>
      </c>
      <c r="K18831">
        <v>2799.9</v>
      </c>
      <c r="L18831" s="1">
        <v>7570.1</v>
      </c>
      <c r="M18831" s="1" t="s">
        <v>19</v>
      </c>
      <c r="N18831" s="1" t="s">
        <v>197</v>
      </c>
    </row>
    <row r="18832" spans="1:14" x14ac:dyDescent="0.3">
      <c r="A18832" s="1" t="s">
        <v>50</v>
      </c>
      <c r="B18832">
        <v>1128299</v>
      </c>
      <c r="C18832" s="2">
        <v>44605</v>
      </c>
      <c r="D18832" s="1" t="s">
        <v>92</v>
      </c>
      <c r="E18832" s="1" t="s">
        <v>133</v>
      </c>
      <c r="F18832" s="1" t="s">
        <v>134</v>
      </c>
      <c r="G18832" s="1" t="s">
        <v>21</v>
      </c>
      <c r="H18832">
        <v>44</v>
      </c>
      <c r="I18832">
        <v>238</v>
      </c>
      <c r="J18832">
        <v>10472</v>
      </c>
      <c r="K18832">
        <v>4817.12</v>
      </c>
      <c r="L18832" s="1">
        <v>5654.88</v>
      </c>
      <c r="M18832" s="1" t="s">
        <v>19</v>
      </c>
      <c r="N18832" s="1" t="s">
        <v>196</v>
      </c>
    </row>
    <row r="18833" spans="1:14" x14ac:dyDescent="0.3">
      <c r="A18833" s="1" t="s">
        <v>50</v>
      </c>
      <c r="B18833">
        <v>1128299</v>
      </c>
      <c r="C18833" s="2">
        <v>44606</v>
      </c>
      <c r="D18833" s="1" t="s">
        <v>92</v>
      </c>
      <c r="E18833" s="1" t="s">
        <v>133</v>
      </c>
      <c r="F18833" s="1" t="s">
        <v>134</v>
      </c>
      <c r="G18833" s="1" t="s">
        <v>22</v>
      </c>
      <c r="H18833">
        <v>56</v>
      </c>
      <c r="I18833">
        <v>208</v>
      </c>
      <c r="J18833">
        <v>11648</v>
      </c>
      <c r="K18833">
        <v>3377.9199999999996</v>
      </c>
      <c r="L18833" s="1">
        <v>8270.08</v>
      </c>
      <c r="M18833" s="1" t="s">
        <v>19</v>
      </c>
      <c r="N18833" s="1" t="s">
        <v>196</v>
      </c>
    </row>
    <row r="18834" spans="1:14" x14ac:dyDescent="0.3">
      <c r="A18834" s="1" t="s">
        <v>50</v>
      </c>
      <c r="B18834">
        <v>1128299</v>
      </c>
      <c r="C18834" s="2">
        <v>44607</v>
      </c>
      <c r="D18834" s="1" t="s">
        <v>92</v>
      </c>
      <c r="E18834" s="1" t="s">
        <v>133</v>
      </c>
      <c r="F18834" s="1" t="s">
        <v>134</v>
      </c>
      <c r="G18834" s="1" t="s">
        <v>23</v>
      </c>
      <c r="H18834">
        <v>44</v>
      </c>
      <c r="I18834">
        <v>179</v>
      </c>
      <c r="J18834">
        <v>7876</v>
      </c>
      <c r="K18834">
        <v>3307.9200000000005</v>
      </c>
      <c r="L18834" s="1">
        <v>4568.08</v>
      </c>
      <c r="M18834" s="1" t="s">
        <v>19</v>
      </c>
      <c r="N18834" s="1" t="s">
        <v>197</v>
      </c>
    </row>
    <row r="18835" spans="1:14" x14ac:dyDescent="0.3">
      <c r="A18835" s="1" t="s">
        <v>50</v>
      </c>
      <c r="B18835">
        <v>1128299</v>
      </c>
      <c r="C18835" s="2">
        <v>44608</v>
      </c>
      <c r="D18835" s="1" t="s">
        <v>92</v>
      </c>
      <c r="E18835" s="1" t="s">
        <v>133</v>
      </c>
      <c r="F18835" s="1" t="s">
        <v>134</v>
      </c>
      <c r="G18835" s="1" t="s">
        <v>24</v>
      </c>
      <c r="H18835">
        <v>42</v>
      </c>
      <c r="I18835">
        <v>152</v>
      </c>
      <c r="J18835">
        <v>6384</v>
      </c>
      <c r="K18835">
        <v>2681.2799999999997</v>
      </c>
      <c r="L18835" s="1">
        <v>3702.7200000000003</v>
      </c>
      <c r="M18835" s="1" t="s">
        <v>19</v>
      </c>
      <c r="N18835" s="1" t="s">
        <v>197</v>
      </c>
    </row>
    <row r="18836" spans="1:14" x14ac:dyDescent="0.3">
      <c r="A18836" s="1" t="s">
        <v>50</v>
      </c>
      <c r="B18836">
        <v>1128299</v>
      </c>
      <c r="C18836" s="2">
        <v>44609</v>
      </c>
      <c r="D18836" s="1" t="s">
        <v>92</v>
      </c>
      <c r="E18836" s="1" t="s">
        <v>133</v>
      </c>
      <c r="F18836" s="1" t="s">
        <v>134</v>
      </c>
      <c r="G18836" s="1" t="s">
        <v>18</v>
      </c>
      <c r="H18836">
        <v>50</v>
      </c>
      <c r="I18836">
        <v>152</v>
      </c>
      <c r="J18836">
        <v>7600</v>
      </c>
      <c r="K18836">
        <v>4484.0000000000009</v>
      </c>
      <c r="L18836" s="1">
        <v>3115.9999999999991</v>
      </c>
      <c r="M18836" s="1" t="s">
        <v>19</v>
      </c>
      <c r="N18836" s="1" t="s">
        <v>196</v>
      </c>
    </row>
    <row r="18837" spans="1:14" x14ac:dyDescent="0.3">
      <c r="A18837" s="1" t="s">
        <v>50</v>
      </c>
      <c r="B18837">
        <v>1128299</v>
      </c>
      <c r="C18837" s="2">
        <v>44610</v>
      </c>
      <c r="D18837" s="1" t="s">
        <v>92</v>
      </c>
      <c r="E18837" s="1" t="s">
        <v>133</v>
      </c>
      <c r="F18837" s="1" t="s">
        <v>134</v>
      </c>
      <c r="G18837" s="1" t="s">
        <v>20</v>
      </c>
      <c r="H18837">
        <v>55</v>
      </c>
      <c r="I18837">
        <v>128</v>
      </c>
      <c r="J18837">
        <v>7040</v>
      </c>
      <c r="K18837">
        <v>1830.4</v>
      </c>
      <c r="L18837" s="1">
        <v>5209.6000000000004</v>
      </c>
      <c r="M18837" s="1" t="s">
        <v>19</v>
      </c>
      <c r="N18837" s="1" t="s">
        <v>197</v>
      </c>
    </row>
    <row r="18838" spans="1:14" x14ac:dyDescent="0.3">
      <c r="A18838" s="1" t="s">
        <v>50</v>
      </c>
      <c r="B18838">
        <v>1128299</v>
      </c>
      <c r="C18838" s="2">
        <v>44611</v>
      </c>
      <c r="D18838" s="1" t="s">
        <v>92</v>
      </c>
      <c r="E18838" s="1" t="s">
        <v>133</v>
      </c>
      <c r="F18838" s="1" t="s">
        <v>134</v>
      </c>
      <c r="G18838" s="1" t="s">
        <v>21</v>
      </c>
      <c r="H18838">
        <v>41</v>
      </c>
      <c r="I18838">
        <v>186</v>
      </c>
      <c r="J18838">
        <v>7626</v>
      </c>
      <c r="K18838">
        <v>2897.88</v>
      </c>
      <c r="L18838" s="1">
        <v>4728.12</v>
      </c>
      <c r="M18838" s="1" t="s">
        <v>19</v>
      </c>
      <c r="N18838" s="1" t="s">
        <v>196</v>
      </c>
    </row>
    <row r="18839" spans="1:14" x14ac:dyDescent="0.3">
      <c r="A18839" s="1" t="s">
        <v>50</v>
      </c>
      <c r="B18839">
        <v>1128299</v>
      </c>
      <c r="C18839" s="2">
        <v>44612</v>
      </c>
      <c r="D18839" s="1" t="s">
        <v>92</v>
      </c>
      <c r="E18839" s="1" t="s">
        <v>133</v>
      </c>
      <c r="F18839" s="1" t="s">
        <v>134</v>
      </c>
      <c r="G18839" s="1" t="s">
        <v>22</v>
      </c>
      <c r="H18839">
        <v>51</v>
      </c>
      <c r="I18839">
        <v>180</v>
      </c>
      <c r="J18839">
        <v>9180</v>
      </c>
      <c r="K18839">
        <v>2478.6000000000004</v>
      </c>
      <c r="L18839" s="1">
        <v>6701.4</v>
      </c>
      <c r="M18839" s="1" t="s">
        <v>19</v>
      </c>
      <c r="N18839" s="1" t="s">
        <v>196</v>
      </c>
    </row>
    <row r="18840" spans="1:14" x14ac:dyDescent="0.3">
      <c r="A18840" s="1" t="s">
        <v>50</v>
      </c>
      <c r="B18840">
        <v>1128299</v>
      </c>
      <c r="C18840" s="2">
        <v>44613</v>
      </c>
      <c r="D18840" s="1" t="s">
        <v>92</v>
      </c>
      <c r="E18840" s="1" t="s">
        <v>133</v>
      </c>
      <c r="F18840" s="1" t="s">
        <v>134</v>
      </c>
      <c r="G18840" s="1" t="s">
        <v>23</v>
      </c>
      <c r="H18840">
        <v>46</v>
      </c>
      <c r="I18840">
        <v>144</v>
      </c>
      <c r="J18840">
        <v>6624</v>
      </c>
      <c r="K18840">
        <v>2715.84</v>
      </c>
      <c r="L18840" s="1">
        <v>3908.16</v>
      </c>
      <c r="M18840" s="1" t="s">
        <v>19</v>
      </c>
      <c r="N18840" s="1" t="s">
        <v>197</v>
      </c>
    </row>
    <row r="18841" spans="1:14" x14ac:dyDescent="0.3">
      <c r="A18841" s="1" t="s">
        <v>50</v>
      </c>
      <c r="B18841">
        <v>1128299</v>
      </c>
      <c r="C18841" s="2">
        <v>44614</v>
      </c>
      <c r="D18841" s="1" t="s">
        <v>92</v>
      </c>
      <c r="E18841" s="1" t="s">
        <v>133</v>
      </c>
      <c r="F18841" s="1" t="s">
        <v>134</v>
      </c>
      <c r="G18841" s="1" t="s">
        <v>24</v>
      </c>
      <c r="H18841">
        <v>43</v>
      </c>
      <c r="I18841">
        <v>124</v>
      </c>
      <c r="J18841">
        <v>5332</v>
      </c>
      <c r="K18841">
        <v>1866.1999999999998</v>
      </c>
      <c r="L18841" s="1">
        <v>3465.8</v>
      </c>
      <c r="M18841" s="1" t="s">
        <v>19</v>
      </c>
      <c r="N18841" s="1" t="s">
        <v>197</v>
      </c>
    </row>
    <row r="18842" spans="1:14" x14ac:dyDescent="0.3">
      <c r="A18842" s="1" t="s">
        <v>50</v>
      </c>
      <c r="B18842">
        <v>1128299</v>
      </c>
      <c r="C18842" s="2">
        <v>44615</v>
      </c>
      <c r="D18842" s="1" t="s">
        <v>92</v>
      </c>
      <c r="E18842" s="1" t="s">
        <v>133</v>
      </c>
      <c r="F18842" s="1" t="s">
        <v>134</v>
      </c>
      <c r="G18842" s="1" t="s">
        <v>18</v>
      </c>
      <c r="H18842">
        <v>53</v>
      </c>
      <c r="I18842">
        <v>128</v>
      </c>
      <c r="J18842">
        <v>6784</v>
      </c>
      <c r="K18842">
        <v>3595.5200000000009</v>
      </c>
      <c r="L18842" s="1">
        <v>3188.4799999999991</v>
      </c>
      <c r="M18842" s="1" t="s">
        <v>19</v>
      </c>
      <c r="N18842" s="1" t="s">
        <v>196</v>
      </c>
    </row>
    <row r="18843" spans="1:14" x14ac:dyDescent="0.3">
      <c r="A18843" s="1" t="s">
        <v>50</v>
      </c>
      <c r="B18843">
        <v>1128299</v>
      </c>
      <c r="C18843" s="2">
        <v>44616</v>
      </c>
      <c r="D18843" s="1" t="s">
        <v>92</v>
      </c>
      <c r="E18843" s="1" t="s">
        <v>133</v>
      </c>
      <c r="F18843" s="1" t="s">
        <v>134</v>
      </c>
      <c r="G18843" s="1" t="s">
        <v>20</v>
      </c>
      <c r="H18843">
        <v>54</v>
      </c>
      <c r="I18843">
        <v>140</v>
      </c>
      <c r="J18843">
        <v>7560</v>
      </c>
      <c r="K18843">
        <v>1587.6000000000001</v>
      </c>
      <c r="L18843" s="1">
        <v>5972.4</v>
      </c>
      <c r="M18843" s="1" t="s">
        <v>19</v>
      </c>
      <c r="N18843" s="1" t="s">
        <v>197</v>
      </c>
    </row>
    <row r="18844" spans="1:14" x14ac:dyDescent="0.3">
      <c r="A18844" s="1" t="s">
        <v>50</v>
      </c>
      <c r="B18844">
        <v>1128299</v>
      </c>
      <c r="C18844" s="2">
        <v>44617</v>
      </c>
      <c r="D18844" s="1" t="s">
        <v>92</v>
      </c>
      <c r="E18844" s="1" t="s">
        <v>133</v>
      </c>
      <c r="F18844" s="1" t="s">
        <v>134</v>
      </c>
      <c r="G18844" s="1" t="s">
        <v>21</v>
      </c>
      <c r="H18844">
        <v>47</v>
      </c>
      <c r="I18844">
        <v>171</v>
      </c>
      <c r="J18844">
        <v>8037</v>
      </c>
      <c r="K18844">
        <v>3214.8</v>
      </c>
      <c r="L18844" s="1">
        <v>4822.2</v>
      </c>
      <c r="M18844" s="1" t="s">
        <v>19</v>
      </c>
      <c r="N18844" s="1" t="s">
        <v>196</v>
      </c>
    </row>
    <row r="18845" spans="1:14" x14ac:dyDescent="0.3">
      <c r="A18845" s="1" t="s">
        <v>50</v>
      </c>
      <c r="B18845">
        <v>1128299</v>
      </c>
      <c r="C18845" s="2">
        <v>44618</v>
      </c>
      <c r="D18845" s="1" t="s">
        <v>92</v>
      </c>
      <c r="E18845" s="1" t="s">
        <v>133</v>
      </c>
      <c r="F18845" s="1" t="s">
        <v>134</v>
      </c>
      <c r="G18845" s="1" t="s">
        <v>22</v>
      </c>
      <c r="H18845">
        <v>50</v>
      </c>
      <c r="I18845">
        <v>193</v>
      </c>
      <c r="J18845">
        <v>9650</v>
      </c>
      <c r="K18845">
        <v>2412.5</v>
      </c>
      <c r="L18845" s="1">
        <v>7237.5</v>
      </c>
      <c r="M18845" s="1" t="s">
        <v>19</v>
      </c>
      <c r="N18845" s="1" t="s">
        <v>196</v>
      </c>
    </row>
    <row r="18846" spans="1:14" x14ac:dyDescent="0.3">
      <c r="A18846" s="1" t="s">
        <v>50</v>
      </c>
      <c r="B18846">
        <v>1128299</v>
      </c>
      <c r="C18846" s="2">
        <v>44619</v>
      </c>
      <c r="D18846" s="1" t="s">
        <v>92</v>
      </c>
      <c r="E18846" s="1" t="s">
        <v>133</v>
      </c>
      <c r="F18846" s="1" t="s">
        <v>134</v>
      </c>
      <c r="G18846" s="1" t="s">
        <v>23</v>
      </c>
      <c r="H18846">
        <v>47</v>
      </c>
      <c r="I18846">
        <v>113</v>
      </c>
      <c r="J18846">
        <v>5311</v>
      </c>
      <c r="K18846">
        <v>2230.6200000000003</v>
      </c>
      <c r="L18846" s="1">
        <v>3080.3799999999997</v>
      </c>
      <c r="M18846" s="1" t="s">
        <v>19</v>
      </c>
      <c r="N18846" s="1" t="s">
        <v>197</v>
      </c>
    </row>
    <row r="18847" spans="1:14" x14ac:dyDescent="0.3">
      <c r="A18847" s="1" t="s">
        <v>50</v>
      </c>
      <c r="B18847">
        <v>1128299</v>
      </c>
      <c r="C18847" s="2">
        <v>44620</v>
      </c>
      <c r="D18847" s="1" t="s">
        <v>92</v>
      </c>
      <c r="E18847" s="1" t="s">
        <v>133</v>
      </c>
      <c r="F18847" s="1" t="s">
        <v>134</v>
      </c>
      <c r="G18847" s="1" t="s">
        <v>24</v>
      </c>
      <c r="H18847">
        <v>43</v>
      </c>
      <c r="I18847">
        <v>119</v>
      </c>
      <c r="J18847">
        <v>5117</v>
      </c>
      <c r="K18847">
        <v>1688.61</v>
      </c>
      <c r="L18847" s="1">
        <v>3428.3900000000003</v>
      </c>
      <c r="M18847" s="1" t="s">
        <v>19</v>
      </c>
      <c r="N18847" s="1" t="s">
        <v>197</v>
      </c>
    </row>
    <row r="18848" spans="1:14" x14ac:dyDescent="0.3">
      <c r="A18848" s="1" t="s">
        <v>50</v>
      </c>
      <c r="B18848">
        <v>1128299</v>
      </c>
      <c r="C18848" s="2">
        <v>44621</v>
      </c>
      <c r="D18848" s="1" t="s">
        <v>92</v>
      </c>
      <c r="E18848" s="1" t="s">
        <v>133</v>
      </c>
      <c r="F18848" s="1" t="s">
        <v>134</v>
      </c>
      <c r="G18848" s="1" t="s">
        <v>18</v>
      </c>
      <c r="H18848">
        <v>48</v>
      </c>
      <c r="I18848">
        <v>107</v>
      </c>
      <c r="J18848">
        <v>5136</v>
      </c>
      <c r="K18848">
        <v>2773.440000000001</v>
      </c>
      <c r="L18848" s="1">
        <v>2362.559999999999</v>
      </c>
      <c r="M18848" s="1" t="s">
        <v>19</v>
      </c>
      <c r="N18848" s="1" t="s">
        <v>196</v>
      </c>
    </row>
    <row r="18849" spans="1:14" x14ac:dyDescent="0.3">
      <c r="A18849" s="1" t="s">
        <v>50</v>
      </c>
      <c r="B18849">
        <v>1128299</v>
      </c>
      <c r="C18849" s="2">
        <v>44622</v>
      </c>
      <c r="D18849" s="1" t="s">
        <v>92</v>
      </c>
      <c r="E18849" s="1" t="s">
        <v>133</v>
      </c>
      <c r="F18849" s="1" t="s">
        <v>134</v>
      </c>
      <c r="G18849" s="1" t="s">
        <v>20</v>
      </c>
      <c r="H18849">
        <v>53</v>
      </c>
      <c r="I18849">
        <v>120</v>
      </c>
      <c r="J18849">
        <v>6360</v>
      </c>
      <c r="K18849">
        <v>1399.2000000000003</v>
      </c>
      <c r="L18849" s="1">
        <v>4960.7999999999993</v>
      </c>
      <c r="M18849" s="1" t="s">
        <v>19</v>
      </c>
      <c r="N18849" s="1" t="s">
        <v>197</v>
      </c>
    </row>
    <row r="18850" spans="1:14" x14ac:dyDescent="0.3">
      <c r="A18850" s="1" t="s">
        <v>50</v>
      </c>
      <c r="B18850">
        <v>1128299</v>
      </c>
      <c r="C18850" s="2">
        <v>44623</v>
      </c>
      <c r="D18850" s="1" t="s">
        <v>92</v>
      </c>
      <c r="E18850" s="1" t="s">
        <v>133</v>
      </c>
      <c r="F18850" s="1" t="s">
        <v>134</v>
      </c>
      <c r="G18850" s="1" t="s">
        <v>21</v>
      </c>
      <c r="H18850">
        <v>47</v>
      </c>
      <c r="I18850">
        <v>196</v>
      </c>
      <c r="J18850">
        <v>9212</v>
      </c>
      <c r="K18850">
        <v>3869.0400000000004</v>
      </c>
      <c r="L18850" s="1">
        <v>5342.9599999999991</v>
      </c>
      <c r="M18850" s="1" t="s">
        <v>19</v>
      </c>
      <c r="N18850" s="1" t="s">
        <v>196</v>
      </c>
    </row>
    <row r="18851" spans="1:14" x14ac:dyDescent="0.3">
      <c r="A18851" s="1" t="s">
        <v>50</v>
      </c>
      <c r="B18851">
        <v>1128299</v>
      </c>
      <c r="C18851" s="2">
        <v>44624</v>
      </c>
      <c r="D18851" s="1" t="s">
        <v>92</v>
      </c>
      <c r="E18851" s="1" t="s">
        <v>133</v>
      </c>
      <c r="F18851" s="1" t="s">
        <v>134</v>
      </c>
      <c r="G18851" s="1" t="s">
        <v>22</v>
      </c>
      <c r="H18851">
        <v>52</v>
      </c>
      <c r="I18851">
        <v>201</v>
      </c>
      <c r="J18851">
        <v>10452</v>
      </c>
      <c r="K18851">
        <v>2613</v>
      </c>
      <c r="L18851" s="1">
        <v>7839</v>
      </c>
      <c r="M18851" s="1" t="s">
        <v>19</v>
      </c>
      <c r="N18851" s="1" t="s">
        <v>196</v>
      </c>
    </row>
    <row r="18852" spans="1:14" x14ac:dyDescent="0.3">
      <c r="A18852" s="1" t="s">
        <v>50</v>
      </c>
      <c r="B18852">
        <v>1128299</v>
      </c>
      <c r="C18852" s="2">
        <v>44625</v>
      </c>
      <c r="D18852" s="1" t="s">
        <v>92</v>
      </c>
      <c r="E18852" s="1" t="s">
        <v>133</v>
      </c>
      <c r="F18852" s="1" t="s">
        <v>134</v>
      </c>
      <c r="G18852" s="1" t="s">
        <v>23</v>
      </c>
      <c r="H18852">
        <v>44</v>
      </c>
      <c r="I18852">
        <v>140</v>
      </c>
      <c r="J18852">
        <v>6160</v>
      </c>
      <c r="K18852">
        <v>2587.2000000000003</v>
      </c>
      <c r="L18852" s="1">
        <v>3572.7999999999997</v>
      </c>
      <c r="M18852" s="1" t="s">
        <v>19</v>
      </c>
      <c r="N18852" s="1" t="s">
        <v>197</v>
      </c>
    </row>
    <row r="18853" spans="1:14" x14ac:dyDescent="0.3">
      <c r="A18853" s="1" t="s">
        <v>50</v>
      </c>
      <c r="B18853">
        <v>1128299</v>
      </c>
      <c r="C18853" s="2">
        <v>44626</v>
      </c>
      <c r="D18853" s="1" t="s">
        <v>92</v>
      </c>
      <c r="E18853" s="1" t="s">
        <v>133</v>
      </c>
      <c r="F18853" s="1" t="s">
        <v>134</v>
      </c>
      <c r="G18853" s="1" t="s">
        <v>24</v>
      </c>
      <c r="H18853">
        <v>43</v>
      </c>
      <c r="I18853">
        <v>132</v>
      </c>
      <c r="J18853">
        <v>5676</v>
      </c>
      <c r="K18853">
        <v>1986.6</v>
      </c>
      <c r="L18853" s="1">
        <v>3689.4</v>
      </c>
      <c r="M18853" s="1" t="s">
        <v>19</v>
      </c>
      <c r="N18853" s="1" t="s">
        <v>197</v>
      </c>
    </row>
    <row r="18854" spans="1:14" x14ac:dyDescent="0.3">
      <c r="A18854" s="1" t="s">
        <v>50</v>
      </c>
      <c r="B18854">
        <v>1128299</v>
      </c>
      <c r="C18854" s="2">
        <v>44627</v>
      </c>
      <c r="D18854" s="1" t="s">
        <v>92</v>
      </c>
      <c r="E18854" s="1" t="s">
        <v>133</v>
      </c>
      <c r="F18854" s="1" t="s">
        <v>134</v>
      </c>
      <c r="G18854" s="1" t="s">
        <v>18</v>
      </c>
      <c r="H18854">
        <v>46</v>
      </c>
      <c r="I18854">
        <v>119</v>
      </c>
      <c r="J18854">
        <v>5474</v>
      </c>
      <c r="K18854">
        <v>2955.9600000000009</v>
      </c>
      <c r="L18854" s="1">
        <v>2518.0399999999991</v>
      </c>
      <c r="M18854" s="1" t="s">
        <v>19</v>
      </c>
      <c r="N18854" s="1" t="s">
        <v>196</v>
      </c>
    </row>
    <row r="18855" spans="1:14" x14ac:dyDescent="0.3">
      <c r="A18855" s="1" t="s">
        <v>50</v>
      </c>
      <c r="B18855">
        <v>1128299</v>
      </c>
      <c r="C18855" s="2">
        <v>44628</v>
      </c>
      <c r="D18855" s="1" t="s">
        <v>92</v>
      </c>
      <c r="E18855" s="1" t="s">
        <v>133</v>
      </c>
      <c r="F18855" s="1" t="s">
        <v>134</v>
      </c>
      <c r="G18855" s="1" t="s">
        <v>20</v>
      </c>
      <c r="H18855">
        <v>51</v>
      </c>
      <c r="I18855">
        <v>162</v>
      </c>
      <c r="J18855">
        <v>8262</v>
      </c>
      <c r="K18855">
        <v>1735.0200000000002</v>
      </c>
      <c r="L18855" s="1">
        <v>6526.98</v>
      </c>
      <c r="M18855" s="1" t="s">
        <v>19</v>
      </c>
      <c r="N18855" s="1" t="s">
        <v>197</v>
      </c>
    </row>
    <row r="18856" spans="1:14" x14ac:dyDescent="0.3">
      <c r="A18856" s="1" t="s">
        <v>50</v>
      </c>
      <c r="B18856">
        <v>1128299</v>
      </c>
      <c r="C18856" s="2">
        <v>44629</v>
      </c>
      <c r="D18856" s="1" t="s">
        <v>92</v>
      </c>
      <c r="E18856" s="1" t="s">
        <v>133</v>
      </c>
      <c r="F18856" s="1" t="s">
        <v>134</v>
      </c>
      <c r="G18856" s="1" t="s">
        <v>21</v>
      </c>
      <c r="H18856">
        <v>47</v>
      </c>
      <c r="I18856">
        <v>216</v>
      </c>
      <c r="J18856">
        <v>10152</v>
      </c>
      <c r="K18856">
        <v>3756.2400000000007</v>
      </c>
      <c r="L18856" s="1">
        <v>6395.7599999999993</v>
      </c>
      <c r="M18856" s="1" t="s">
        <v>19</v>
      </c>
      <c r="N18856" s="1" t="s">
        <v>196</v>
      </c>
    </row>
    <row r="18857" spans="1:14" x14ac:dyDescent="0.3">
      <c r="A18857" s="1" t="s">
        <v>50</v>
      </c>
      <c r="B18857">
        <v>1128299</v>
      </c>
      <c r="C18857" s="2">
        <v>44630</v>
      </c>
      <c r="D18857" s="1" t="s">
        <v>92</v>
      </c>
      <c r="E18857" s="1" t="s">
        <v>133</v>
      </c>
      <c r="F18857" s="1" t="s">
        <v>134</v>
      </c>
      <c r="G18857" s="1" t="s">
        <v>22</v>
      </c>
      <c r="H18857">
        <v>50</v>
      </c>
      <c r="I18857">
        <v>209</v>
      </c>
      <c r="J18857">
        <v>10450</v>
      </c>
      <c r="K18857">
        <v>2612.5</v>
      </c>
      <c r="L18857" s="1">
        <v>7837.5</v>
      </c>
      <c r="M18857" s="1" t="s">
        <v>19</v>
      </c>
      <c r="N18857" s="1" t="s">
        <v>196</v>
      </c>
    </row>
    <row r="18858" spans="1:14" x14ac:dyDescent="0.3">
      <c r="A18858" s="1" t="s">
        <v>50</v>
      </c>
      <c r="B18858">
        <v>1128299</v>
      </c>
      <c r="C18858" s="2">
        <v>44631</v>
      </c>
      <c r="D18858" s="1" t="s">
        <v>92</v>
      </c>
      <c r="E18858" s="1" t="s">
        <v>133</v>
      </c>
      <c r="F18858" s="1" t="s">
        <v>134</v>
      </c>
      <c r="G18858" s="1" t="s">
        <v>23</v>
      </c>
      <c r="H18858">
        <v>47</v>
      </c>
      <c r="I18858">
        <v>166</v>
      </c>
      <c r="J18858">
        <v>7802</v>
      </c>
      <c r="K18858">
        <v>3276.84</v>
      </c>
      <c r="L18858" s="1">
        <v>4525.16</v>
      </c>
      <c r="M18858" s="1" t="s">
        <v>19</v>
      </c>
      <c r="N18858" s="1" t="s">
        <v>197</v>
      </c>
    </row>
    <row r="18859" spans="1:14" x14ac:dyDescent="0.3">
      <c r="A18859" s="1" t="s">
        <v>50</v>
      </c>
      <c r="B18859">
        <v>1128299</v>
      </c>
      <c r="C18859" s="2">
        <v>44632</v>
      </c>
      <c r="D18859" s="1" t="s">
        <v>92</v>
      </c>
      <c r="E18859" s="1" t="s">
        <v>133</v>
      </c>
      <c r="F18859" s="1" t="s">
        <v>134</v>
      </c>
      <c r="G18859" s="1" t="s">
        <v>24</v>
      </c>
      <c r="H18859">
        <v>40</v>
      </c>
      <c r="I18859">
        <v>166</v>
      </c>
      <c r="J18859">
        <v>6640</v>
      </c>
      <c r="K18859">
        <v>2390.4</v>
      </c>
      <c r="L18859" s="1">
        <v>4249.6000000000004</v>
      </c>
      <c r="M18859" s="1" t="s">
        <v>19</v>
      </c>
      <c r="N18859" s="1" t="s">
        <v>197</v>
      </c>
    </row>
    <row r="18860" spans="1:14" x14ac:dyDescent="0.3">
      <c r="A18860" s="1" t="s">
        <v>50</v>
      </c>
      <c r="B18860">
        <v>1128299</v>
      </c>
      <c r="C18860" s="2">
        <v>44633</v>
      </c>
      <c r="D18860" s="1" t="s">
        <v>92</v>
      </c>
      <c r="E18860" s="1" t="s">
        <v>133</v>
      </c>
      <c r="F18860" s="1" t="s">
        <v>134</v>
      </c>
      <c r="G18860" s="1" t="s">
        <v>18</v>
      </c>
      <c r="H18860">
        <v>49</v>
      </c>
      <c r="I18860">
        <v>136</v>
      </c>
      <c r="J18860">
        <v>6664</v>
      </c>
      <c r="K18860">
        <v>3598.5600000000009</v>
      </c>
      <c r="L18860" s="1">
        <v>3065.4399999999991</v>
      </c>
      <c r="M18860" s="1" t="s">
        <v>19</v>
      </c>
      <c r="N18860" s="1" t="s">
        <v>196</v>
      </c>
    </row>
    <row r="18861" spans="1:14" x14ac:dyDescent="0.3">
      <c r="A18861" s="1" t="s">
        <v>50</v>
      </c>
      <c r="B18861">
        <v>1128299</v>
      </c>
      <c r="C18861" s="2">
        <v>44634</v>
      </c>
      <c r="D18861" s="1" t="s">
        <v>92</v>
      </c>
      <c r="E18861" s="1" t="s">
        <v>133</v>
      </c>
      <c r="F18861" s="1" t="s">
        <v>134</v>
      </c>
      <c r="G18861" s="1" t="s">
        <v>20</v>
      </c>
      <c r="H18861">
        <v>56</v>
      </c>
      <c r="I18861">
        <v>170</v>
      </c>
      <c r="J18861">
        <v>9520</v>
      </c>
      <c r="K18861">
        <v>1713.6000000000001</v>
      </c>
      <c r="L18861" s="1">
        <v>7806.4</v>
      </c>
      <c r="M18861" s="1" t="s">
        <v>19</v>
      </c>
      <c r="N18861" s="1" t="s">
        <v>197</v>
      </c>
    </row>
    <row r="18862" spans="1:14" x14ac:dyDescent="0.3">
      <c r="A18862" s="1" t="s">
        <v>50</v>
      </c>
      <c r="B18862">
        <v>1128299</v>
      </c>
      <c r="C18862" s="2">
        <v>44635</v>
      </c>
      <c r="D18862" s="1" t="s">
        <v>92</v>
      </c>
      <c r="E18862" s="1" t="s">
        <v>133</v>
      </c>
      <c r="F18862" s="1" t="s">
        <v>134</v>
      </c>
      <c r="G18862" s="1" t="s">
        <v>21</v>
      </c>
      <c r="H18862">
        <v>20</v>
      </c>
      <c r="I18862">
        <v>149</v>
      </c>
      <c r="J18862">
        <v>2980</v>
      </c>
      <c r="K18862">
        <v>1192</v>
      </c>
      <c r="L18862" s="1">
        <v>1788</v>
      </c>
      <c r="M18862" s="1" t="s">
        <v>19</v>
      </c>
      <c r="N18862" s="1" t="s">
        <v>196</v>
      </c>
    </row>
    <row r="18863" spans="1:14" x14ac:dyDescent="0.3">
      <c r="A18863" s="1" t="s">
        <v>50</v>
      </c>
      <c r="B18863">
        <v>1128299</v>
      </c>
      <c r="C18863" s="2">
        <v>44636</v>
      </c>
      <c r="D18863" s="1" t="s">
        <v>92</v>
      </c>
      <c r="E18863" s="1" t="s">
        <v>133</v>
      </c>
      <c r="F18863" s="1" t="s">
        <v>134</v>
      </c>
      <c r="G18863" s="1" t="s">
        <v>22</v>
      </c>
      <c r="H18863">
        <v>31</v>
      </c>
      <c r="I18863">
        <v>145</v>
      </c>
      <c r="J18863">
        <v>4495</v>
      </c>
      <c r="K18863">
        <v>1123.75</v>
      </c>
      <c r="L18863" s="1">
        <v>3371.25</v>
      </c>
      <c r="M18863" s="1" t="s">
        <v>19</v>
      </c>
      <c r="N18863" s="1" t="s">
        <v>196</v>
      </c>
    </row>
    <row r="18864" spans="1:14" x14ac:dyDescent="0.3">
      <c r="A18864" s="1" t="s">
        <v>50</v>
      </c>
      <c r="B18864">
        <v>1128299</v>
      </c>
      <c r="C18864" s="2">
        <v>44637</v>
      </c>
      <c r="D18864" s="1" t="s">
        <v>92</v>
      </c>
      <c r="E18864" s="1" t="s">
        <v>133</v>
      </c>
      <c r="F18864" s="1" t="s">
        <v>134</v>
      </c>
      <c r="G18864" s="1" t="s">
        <v>23</v>
      </c>
      <c r="H18864">
        <v>26</v>
      </c>
      <c r="I18864">
        <v>128</v>
      </c>
      <c r="J18864">
        <v>3328</v>
      </c>
      <c r="K18864">
        <v>1397.7600000000002</v>
      </c>
      <c r="L18864" s="1">
        <v>1930.2399999999998</v>
      </c>
      <c r="M18864" s="1" t="s">
        <v>19</v>
      </c>
      <c r="N18864" s="1" t="s">
        <v>197</v>
      </c>
    </row>
    <row r="18865" spans="1:14" x14ac:dyDescent="0.3">
      <c r="A18865" s="1" t="s">
        <v>50</v>
      </c>
      <c r="B18865">
        <v>1128299</v>
      </c>
      <c r="C18865" s="2">
        <v>44638</v>
      </c>
      <c r="D18865" s="1" t="s">
        <v>92</v>
      </c>
      <c r="E18865" s="1" t="s">
        <v>133</v>
      </c>
      <c r="F18865" s="1" t="s">
        <v>134</v>
      </c>
      <c r="G18865" s="1" t="s">
        <v>24</v>
      </c>
      <c r="H18865">
        <v>26</v>
      </c>
      <c r="I18865">
        <v>96</v>
      </c>
      <c r="J18865">
        <v>2496</v>
      </c>
      <c r="K18865">
        <v>848.63999999999987</v>
      </c>
      <c r="L18865" s="1">
        <v>1647.3600000000001</v>
      </c>
      <c r="M18865" s="1" t="s">
        <v>19</v>
      </c>
      <c r="N18865" s="1" t="s">
        <v>197</v>
      </c>
    </row>
    <row r="18866" spans="1:14" x14ac:dyDescent="0.3">
      <c r="A18866" s="1" t="s">
        <v>50</v>
      </c>
      <c r="B18866">
        <v>1128299</v>
      </c>
      <c r="C18866" s="2">
        <v>44251</v>
      </c>
      <c r="D18866" s="1" t="s">
        <v>92</v>
      </c>
      <c r="E18866" s="1" t="s">
        <v>132</v>
      </c>
      <c r="F18866" s="1" t="s">
        <v>44</v>
      </c>
      <c r="G18866" s="1" t="s">
        <v>24</v>
      </c>
      <c r="H18866">
        <v>39</v>
      </c>
      <c r="I18866">
        <v>58</v>
      </c>
      <c r="J18866">
        <v>2262</v>
      </c>
      <c r="K18866">
        <v>1085.76</v>
      </c>
      <c r="L18866" s="1">
        <v>1176.24</v>
      </c>
      <c r="M18866" s="1" t="s">
        <v>25</v>
      </c>
      <c r="N18866" s="1" t="s">
        <v>197</v>
      </c>
    </row>
    <row r="18867" spans="1:14" x14ac:dyDescent="0.3">
      <c r="A18867" s="1" t="s">
        <v>50</v>
      </c>
      <c r="B18867">
        <v>1128299</v>
      </c>
      <c r="C18867" s="2">
        <v>44251</v>
      </c>
      <c r="D18867" s="1" t="s">
        <v>92</v>
      </c>
      <c r="E18867" s="1" t="s">
        <v>132</v>
      </c>
      <c r="F18867" s="1" t="s">
        <v>44</v>
      </c>
      <c r="G18867" s="1" t="s">
        <v>18</v>
      </c>
      <c r="H18867">
        <v>42</v>
      </c>
      <c r="I18867">
        <v>38</v>
      </c>
      <c r="J18867">
        <v>1596</v>
      </c>
      <c r="K18867">
        <v>829.92000000000007</v>
      </c>
      <c r="L18867" s="1">
        <v>766.07999999999993</v>
      </c>
      <c r="M18867" s="1" t="s">
        <v>25</v>
      </c>
      <c r="N18867" s="1" t="s">
        <v>196</v>
      </c>
    </row>
    <row r="18868" spans="1:14" x14ac:dyDescent="0.3">
      <c r="A18868" s="1" t="s">
        <v>50</v>
      </c>
      <c r="B18868">
        <v>1128299</v>
      </c>
      <c r="C18868" s="2">
        <v>44251</v>
      </c>
      <c r="D18868" s="1" t="s">
        <v>92</v>
      </c>
      <c r="E18868" s="1" t="s">
        <v>132</v>
      </c>
      <c r="F18868" s="1" t="s">
        <v>44</v>
      </c>
      <c r="G18868" s="1" t="s">
        <v>20</v>
      </c>
      <c r="H18868">
        <v>37</v>
      </c>
      <c r="I18868">
        <v>85</v>
      </c>
      <c r="J18868">
        <v>3145</v>
      </c>
      <c r="K18868">
        <v>1258</v>
      </c>
      <c r="L18868" s="1">
        <v>1887</v>
      </c>
      <c r="M18868" s="1" t="s">
        <v>25</v>
      </c>
      <c r="N18868" s="1" t="s">
        <v>197</v>
      </c>
    </row>
    <row r="18869" spans="1:14" x14ac:dyDescent="0.3">
      <c r="A18869" s="1" t="s">
        <v>50</v>
      </c>
      <c r="B18869">
        <v>1128299</v>
      </c>
      <c r="C18869" s="2">
        <v>44278</v>
      </c>
      <c r="D18869" s="1" t="s">
        <v>92</v>
      </c>
      <c r="E18869" s="1" t="s">
        <v>132</v>
      </c>
      <c r="F18869" s="1" t="s">
        <v>44</v>
      </c>
      <c r="G18869" s="1" t="s">
        <v>21</v>
      </c>
      <c r="H18869">
        <v>38</v>
      </c>
      <c r="I18869">
        <v>128</v>
      </c>
      <c r="J18869">
        <v>4864</v>
      </c>
      <c r="K18869">
        <v>2383.36</v>
      </c>
      <c r="L18869" s="1">
        <v>2480.64</v>
      </c>
      <c r="M18869" s="1" t="s">
        <v>25</v>
      </c>
      <c r="N18869" s="1" t="s">
        <v>196</v>
      </c>
    </row>
    <row r="18870" spans="1:14" x14ac:dyDescent="0.3">
      <c r="A18870" s="1" t="s">
        <v>50</v>
      </c>
      <c r="B18870">
        <v>1128299</v>
      </c>
      <c r="C18870" s="2">
        <v>44278</v>
      </c>
      <c r="D18870" s="1" t="s">
        <v>92</v>
      </c>
      <c r="E18870" s="1" t="s">
        <v>132</v>
      </c>
      <c r="F18870" s="1" t="s">
        <v>44</v>
      </c>
      <c r="G18870" s="1" t="s">
        <v>22</v>
      </c>
      <c r="H18870">
        <v>45</v>
      </c>
      <c r="I18870">
        <v>85</v>
      </c>
      <c r="J18870">
        <v>3825</v>
      </c>
      <c r="K18870">
        <v>1836</v>
      </c>
      <c r="L18870" s="1">
        <v>1989</v>
      </c>
      <c r="M18870" s="1" t="s">
        <v>25</v>
      </c>
      <c r="N18870" s="1" t="s">
        <v>196</v>
      </c>
    </row>
    <row r="18871" spans="1:14" x14ac:dyDescent="0.3">
      <c r="A18871" s="1" t="s">
        <v>50</v>
      </c>
      <c r="B18871">
        <v>1128299</v>
      </c>
      <c r="C18871" s="2">
        <v>44278</v>
      </c>
      <c r="D18871" s="1" t="s">
        <v>92</v>
      </c>
      <c r="E18871" s="1" t="s">
        <v>132</v>
      </c>
      <c r="F18871" s="1" t="s">
        <v>44</v>
      </c>
      <c r="G18871" s="1" t="s">
        <v>23</v>
      </c>
      <c r="H18871">
        <v>54</v>
      </c>
      <c r="I18871">
        <v>88</v>
      </c>
      <c r="J18871">
        <v>4752</v>
      </c>
      <c r="K18871">
        <v>2138.3999999999996</v>
      </c>
      <c r="L18871" s="1">
        <v>2613.6000000000004</v>
      </c>
      <c r="M18871" s="1" t="s">
        <v>25</v>
      </c>
      <c r="N18871" s="1" t="s">
        <v>197</v>
      </c>
    </row>
    <row r="18872" spans="1:14" x14ac:dyDescent="0.3">
      <c r="A18872" s="1" t="s">
        <v>50</v>
      </c>
      <c r="B18872">
        <v>1128299</v>
      </c>
      <c r="C18872" s="2">
        <v>44278</v>
      </c>
      <c r="D18872" s="1" t="s">
        <v>92</v>
      </c>
      <c r="E18872" s="1" t="s">
        <v>132</v>
      </c>
      <c r="F18872" s="1" t="s">
        <v>44</v>
      </c>
      <c r="G18872" s="1" t="s">
        <v>24</v>
      </c>
      <c r="H18872">
        <v>49</v>
      </c>
      <c r="I18872">
        <v>65</v>
      </c>
      <c r="J18872">
        <v>3185</v>
      </c>
      <c r="K18872">
        <v>1528.8</v>
      </c>
      <c r="L18872" s="1">
        <v>1656.2</v>
      </c>
      <c r="M18872" s="1" t="s">
        <v>25</v>
      </c>
      <c r="N18872" s="1" t="s">
        <v>197</v>
      </c>
    </row>
    <row r="18873" spans="1:14" x14ac:dyDescent="0.3">
      <c r="A18873" s="1" t="s">
        <v>50</v>
      </c>
      <c r="B18873">
        <v>1128299</v>
      </c>
      <c r="C18873" s="2">
        <v>44278</v>
      </c>
      <c r="D18873" s="1" t="s">
        <v>92</v>
      </c>
      <c r="E18873" s="1" t="s">
        <v>132</v>
      </c>
      <c r="F18873" s="1" t="s">
        <v>44</v>
      </c>
      <c r="G18873" s="1" t="s">
        <v>18</v>
      </c>
      <c r="H18873">
        <v>54</v>
      </c>
      <c r="I18873">
        <v>26</v>
      </c>
      <c r="J18873">
        <v>1404</v>
      </c>
      <c r="K18873">
        <v>744.12</v>
      </c>
      <c r="L18873" s="1">
        <v>659.88</v>
      </c>
      <c r="M18873" s="1" t="s">
        <v>25</v>
      </c>
      <c r="N18873" s="1" t="s">
        <v>196</v>
      </c>
    </row>
    <row r="18874" spans="1:14" x14ac:dyDescent="0.3">
      <c r="A18874" s="1" t="s">
        <v>50</v>
      </c>
      <c r="B18874">
        <v>1128299</v>
      </c>
      <c r="C18874" s="2">
        <v>44278</v>
      </c>
      <c r="D18874" s="1" t="s">
        <v>92</v>
      </c>
      <c r="E18874" s="1" t="s">
        <v>132</v>
      </c>
      <c r="F18874" s="1" t="s">
        <v>44</v>
      </c>
      <c r="G18874" s="1" t="s">
        <v>20</v>
      </c>
      <c r="H18874">
        <v>49</v>
      </c>
      <c r="I18874">
        <v>87</v>
      </c>
      <c r="J18874">
        <v>4263</v>
      </c>
      <c r="K18874">
        <v>1790.46</v>
      </c>
      <c r="L18874" s="1">
        <v>2472.54</v>
      </c>
      <c r="M18874" s="1" t="s">
        <v>25</v>
      </c>
      <c r="N18874" s="1" t="s">
        <v>197</v>
      </c>
    </row>
    <row r="18875" spans="1:14" x14ac:dyDescent="0.3">
      <c r="A18875" s="1" t="s">
        <v>50</v>
      </c>
      <c r="B18875">
        <v>1128299</v>
      </c>
      <c r="C18875" s="2">
        <v>44310</v>
      </c>
      <c r="D18875" s="1" t="s">
        <v>92</v>
      </c>
      <c r="E18875" s="1" t="s">
        <v>132</v>
      </c>
      <c r="F18875" s="1" t="s">
        <v>44</v>
      </c>
      <c r="G18875" s="1" t="s">
        <v>21</v>
      </c>
      <c r="H18875">
        <v>51</v>
      </c>
      <c r="I18875">
        <v>124</v>
      </c>
      <c r="J18875">
        <v>6324</v>
      </c>
      <c r="K18875">
        <v>2909.04</v>
      </c>
      <c r="L18875" s="1">
        <v>3414.96</v>
      </c>
      <c r="M18875" s="1" t="s">
        <v>25</v>
      </c>
      <c r="N18875" s="1" t="s">
        <v>196</v>
      </c>
    </row>
    <row r="18876" spans="1:14" x14ac:dyDescent="0.3">
      <c r="A18876" s="1" t="s">
        <v>50</v>
      </c>
      <c r="B18876">
        <v>1128299</v>
      </c>
      <c r="C18876" s="2">
        <v>44310</v>
      </c>
      <c r="D18876" s="1" t="s">
        <v>92</v>
      </c>
      <c r="E18876" s="1" t="s">
        <v>132</v>
      </c>
      <c r="F18876" s="1" t="s">
        <v>44</v>
      </c>
      <c r="G18876" s="1" t="s">
        <v>22</v>
      </c>
      <c r="H18876">
        <v>54</v>
      </c>
      <c r="I18876">
        <v>83</v>
      </c>
      <c r="J18876">
        <v>4482</v>
      </c>
      <c r="K18876">
        <v>2196.1799999999998</v>
      </c>
      <c r="L18876" s="1">
        <v>2285.8200000000002</v>
      </c>
      <c r="M18876" s="1" t="s">
        <v>25</v>
      </c>
      <c r="N18876" s="1" t="s">
        <v>196</v>
      </c>
    </row>
    <row r="18877" spans="1:14" x14ac:dyDescent="0.3">
      <c r="A18877" s="1" t="s">
        <v>50</v>
      </c>
      <c r="B18877">
        <v>1128299</v>
      </c>
      <c r="C18877" s="2">
        <v>44310</v>
      </c>
      <c r="D18877" s="1" t="s">
        <v>92</v>
      </c>
      <c r="E18877" s="1" t="s">
        <v>132</v>
      </c>
      <c r="F18877" s="1" t="s">
        <v>44</v>
      </c>
      <c r="G18877" s="1" t="s">
        <v>23</v>
      </c>
      <c r="H18877">
        <v>55</v>
      </c>
      <c r="I18877">
        <v>85</v>
      </c>
      <c r="J18877">
        <v>4675</v>
      </c>
      <c r="K18877">
        <v>2244</v>
      </c>
      <c r="L18877" s="1">
        <v>2431</v>
      </c>
      <c r="M18877" s="1" t="s">
        <v>25</v>
      </c>
      <c r="N18877" s="1" t="s">
        <v>197</v>
      </c>
    </row>
    <row r="18878" spans="1:14" x14ac:dyDescent="0.3">
      <c r="A18878" s="1" t="s">
        <v>50</v>
      </c>
      <c r="B18878">
        <v>1128299</v>
      </c>
      <c r="C18878" s="2">
        <v>44310</v>
      </c>
      <c r="D18878" s="1" t="s">
        <v>92</v>
      </c>
      <c r="E18878" s="1" t="s">
        <v>132</v>
      </c>
      <c r="F18878" s="1" t="s">
        <v>44</v>
      </c>
      <c r="G18878" s="1" t="s">
        <v>24</v>
      </c>
      <c r="H18878">
        <v>41</v>
      </c>
      <c r="I18878">
        <v>63</v>
      </c>
      <c r="J18878">
        <v>2583</v>
      </c>
      <c r="K18878">
        <v>1291.5</v>
      </c>
      <c r="L18878" s="1">
        <v>1291.5</v>
      </c>
      <c r="M18878" s="1" t="s">
        <v>25</v>
      </c>
      <c r="N18878" s="1" t="s">
        <v>197</v>
      </c>
    </row>
    <row r="18879" spans="1:14" x14ac:dyDescent="0.3">
      <c r="A18879" s="1" t="s">
        <v>50</v>
      </c>
      <c r="B18879">
        <v>1128299</v>
      </c>
      <c r="C18879" s="2">
        <v>44310</v>
      </c>
      <c r="D18879" s="1" t="s">
        <v>92</v>
      </c>
      <c r="E18879" s="1" t="s">
        <v>132</v>
      </c>
      <c r="F18879" s="1" t="s">
        <v>44</v>
      </c>
      <c r="G18879" s="1" t="s">
        <v>18</v>
      </c>
      <c r="H18879">
        <v>48</v>
      </c>
      <c r="I18879">
        <v>36</v>
      </c>
      <c r="J18879">
        <v>1728</v>
      </c>
      <c r="K18879">
        <v>864</v>
      </c>
      <c r="L18879" s="1">
        <v>864</v>
      </c>
      <c r="M18879" s="1" t="s">
        <v>25</v>
      </c>
      <c r="N18879" s="1" t="s">
        <v>196</v>
      </c>
    </row>
    <row r="18880" spans="1:14" x14ac:dyDescent="0.3">
      <c r="A18880" s="1" t="s">
        <v>50</v>
      </c>
      <c r="B18880">
        <v>1128299</v>
      </c>
      <c r="C18880" s="2">
        <v>44310</v>
      </c>
      <c r="D18880" s="1" t="s">
        <v>92</v>
      </c>
      <c r="E18880" s="1" t="s">
        <v>132</v>
      </c>
      <c r="F18880" s="1" t="s">
        <v>44</v>
      </c>
      <c r="G18880" s="1" t="s">
        <v>20</v>
      </c>
      <c r="H18880">
        <v>59</v>
      </c>
      <c r="I18880">
        <v>84</v>
      </c>
      <c r="J18880">
        <v>4956</v>
      </c>
      <c r="K18880">
        <v>2230.1999999999998</v>
      </c>
      <c r="L18880" s="1">
        <v>2725.8</v>
      </c>
      <c r="M18880" s="1" t="s">
        <v>25</v>
      </c>
      <c r="N18880" s="1" t="s">
        <v>197</v>
      </c>
    </row>
    <row r="18881" spans="1:14" x14ac:dyDescent="0.3">
      <c r="A18881" s="1" t="s">
        <v>50</v>
      </c>
      <c r="B18881">
        <v>1128299</v>
      </c>
      <c r="C18881" s="2">
        <v>44341</v>
      </c>
      <c r="D18881" s="1" t="s">
        <v>92</v>
      </c>
      <c r="E18881" s="1" t="s">
        <v>132</v>
      </c>
      <c r="F18881" s="1" t="s">
        <v>44</v>
      </c>
      <c r="G18881" s="1" t="s">
        <v>21</v>
      </c>
      <c r="H18881">
        <v>48</v>
      </c>
      <c r="I18881">
        <v>145</v>
      </c>
      <c r="J18881">
        <v>6960</v>
      </c>
      <c r="K18881">
        <v>3131.9999999999995</v>
      </c>
      <c r="L18881" s="1">
        <v>3828.0000000000005</v>
      </c>
      <c r="M18881" s="1" t="s">
        <v>25</v>
      </c>
      <c r="N18881" s="1" t="s">
        <v>196</v>
      </c>
    </row>
    <row r="18882" spans="1:14" x14ac:dyDescent="0.3">
      <c r="A18882" s="1" t="s">
        <v>50</v>
      </c>
      <c r="B18882">
        <v>1128299</v>
      </c>
      <c r="C18882" s="2">
        <v>44341</v>
      </c>
      <c r="D18882" s="1" t="s">
        <v>92</v>
      </c>
      <c r="E18882" s="1" t="s">
        <v>132</v>
      </c>
      <c r="F18882" s="1" t="s">
        <v>44</v>
      </c>
      <c r="G18882" s="1" t="s">
        <v>22</v>
      </c>
      <c r="H18882">
        <v>50</v>
      </c>
      <c r="I18882">
        <v>105</v>
      </c>
      <c r="J18882">
        <v>5250</v>
      </c>
      <c r="K18882">
        <v>2415</v>
      </c>
      <c r="L18882" s="1">
        <v>2835</v>
      </c>
      <c r="M18882" s="1" t="s">
        <v>25</v>
      </c>
      <c r="N18882" s="1" t="s">
        <v>196</v>
      </c>
    </row>
    <row r="18883" spans="1:14" x14ac:dyDescent="0.3">
      <c r="A18883" s="1" t="s">
        <v>50</v>
      </c>
      <c r="B18883">
        <v>1128299</v>
      </c>
      <c r="C18883" s="2">
        <v>44341</v>
      </c>
      <c r="D18883" s="1" t="s">
        <v>92</v>
      </c>
      <c r="E18883" s="1" t="s">
        <v>132</v>
      </c>
      <c r="F18883" s="1" t="s">
        <v>44</v>
      </c>
      <c r="G18883" s="1" t="s">
        <v>23</v>
      </c>
      <c r="H18883">
        <v>50</v>
      </c>
      <c r="I18883">
        <v>95</v>
      </c>
      <c r="J18883">
        <v>4750</v>
      </c>
      <c r="K18883">
        <v>2375</v>
      </c>
      <c r="L18883" s="1">
        <v>2375</v>
      </c>
      <c r="M18883" s="1" t="s">
        <v>25</v>
      </c>
      <c r="N18883" s="1" t="s">
        <v>197</v>
      </c>
    </row>
    <row r="18884" spans="1:14" x14ac:dyDescent="0.3">
      <c r="A18884" s="1" t="s">
        <v>50</v>
      </c>
      <c r="B18884">
        <v>1128299</v>
      </c>
      <c r="C18884" s="2">
        <v>44341</v>
      </c>
      <c r="D18884" s="1" t="s">
        <v>92</v>
      </c>
      <c r="E18884" s="1" t="s">
        <v>132</v>
      </c>
      <c r="F18884" s="1" t="s">
        <v>44</v>
      </c>
      <c r="G18884" s="1" t="s">
        <v>24</v>
      </c>
      <c r="H18884">
        <v>49</v>
      </c>
      <c r="I18884">
        <v>83</v>
      </c>
      <c r="J18884">
        <v>4067</v>
      </c>
      <c r="K18884">
        <v>1952.1599999999999</v>
      </c>
      <c r="L18884" s="1">
        <v>2114.84</v>
      </c>
      <c r="M18884" s="1" t="s">
        <v>25</v>
      </c>
      <c r="N18884" s="1" t="s">
        <v>197</v>
      </c>
    </row>
    <row r="18885" spans="1:14" x14ac:dyDescent="0.3">
      <c r="A18885" s="1" t="s">
        <v>50</v>
      </c>
      <c r="B18885">
        <v>1128299</v>
      </c>
      <c r="C18885" s="2">
        <v>44341</v>
      </c>
      <c r="D18885" s="1" t="s">
        <v>92</v>
      </c>
      <c r="E18885" s="1" t="s">
        <v>132</v>
      </c>
      <c r="F18885" s="1" t="s">
        <v>44</v>
      </c>
      <c r="G18885" s="1" t="s">
        <v>18</v>
      </c>
      <c r="H18885">
        <v>41</v>
      </c>
      <c r="I18885">
        <v>44</v>
      </c>
      <c r="J18885">
        <v>1804</v>
      </c>
      <c r="K18885">
        <v>992.2</v>
      </c>
      <c r="L18885" s="1">
        <v>811.8</v>
      </c>
      <c r="M18885" s="1" t="s">
        <v>25</v>
      </c>
      <c r="N18885" s="1" t="s">
        <v>196</v>
      </c>
    </row>
    <row r="18886" spans="1:14" x14ac:dyDescent="0.3">
      <c r="A18886" s="1" t="s">
        <v>50</v>
      </c>
      <c r="B18886">
        <v>1128299</v>
      </c>
      <c r="C18886" s="2">
        <v>44341</v>
      </c>
      <c r="D18886" s="1" t="s">
        <v>92</v>
      </c>
      <c r="E18886" s="1" t="s">
        <v>132</v>
      </c>
      <c r="F18886" s="1" t="s">
        <v>44</v>
      </c>
      <c r="G18886" s="1" t="s">
        <v>20</v>
      </c>
      <c r="H18886">
        <v>54</v>
      </c>
      <c r="I18886">
        <v>158</v>
      </c>
      <c r="J18886">
        <v>8532</v>
      </c>
      <c r="K18886">
        <v>3839.3999999999996</v>
      </c>
      <c r="L18886" s="1">
        <v>4692.6000000000004</v>
      </c>
      <c r="M18886" s="1" t="s">
        <v>25</v>
      </c>
      <c r="N18886" s="1" t="s">
        <v>197</v>
      </c>
    </row>
    <row r="18887" spans="1:14" x14ac:dyDescent="0.3">
      <c r="A18887" s="1" t="s">
        <v>50</v>
      </c>
      <c r="B18887">
        <v>1128299</v>
      </c>
      <c r="C18887" s="2">
        <v>44371</v>
      </c>
      <c r="D18887" s="1" t="s">
        <v>92</v>
      </c>
      <c r="E18887" s="1" t="s">
        <v>132</v>
      </c>
      <c r="F18887" s="1" t="s">
        <v>44</v>
      </c>
      <c r="G18887" s="1" t="s">
        <v>21</v>
      </c>
      <c r="H18887">
        <v>51</v>
      </c>
      <c r="I18887">
        <v>225</v>
      </c>
      <c r="J18887">
        <v>11475</v>
      </c>
      <c r="K18887">
        <v>5622.75</v>
      </c>
      <c r="L18887" s="1">
        <v>5852.25</v>
      </c>
      <c r="M18887" s="1" t="s">
        <v>25</v>
      </c>
      <c r="N18887" s="1" t="s">
        <v>196</v>
      </c>
    </row>
    <row r="18888" spans="1:14" x14ac:dyDescent="0.3">
      <c r="A18888" s="1" t="s">
        <v>50</v>
      </c>
      <c r="B18888">
        <v>1128299</v>
      </c>
      <c r="C18888" s="2">
        <v>44371</v>
      </c>
      <c r="D18888" s="1" t="s">
        <v>92</v>
      </c>
      <c r="E18888" s="1" t="s">
        <v>132</v>
      </c>
      <c r="F18888" s="1" t="s">
        <v>44</v>
      </c>
      <c r="G18888" s="1" t="s">
        <v>22</v>
      </c>
      <c r="H18888">
        <v>62</v>
      </c>
      <c r="I18888">
        <v>169</v>
      </c>
      <c r="J18888">
        <v>10478</v>
      </c>
      <c r="K18888">
        <v>5134.22</v>
      </c>
      <c r="L18888" s="1">
        <v>5343.78</v>
      </c>
      <c r="M18888" s="1" t="s">
        <v>25</v>
      </c>
      <c r="N18888" s="1" t="s">
        <v>196</v>
      </c>
    </row>
    <row r="18889" spans="1:14" x14ac:dyDescent="0.3">
      <c r="A18889" s="1" t="s">
        <v>50</v>
      </c>
      <c r="B18889">
        <v>1128299</v>
      </c>
      <c r="C18889" s="2">
        <v>44371</v>
      </c>
      <c r="D18889" s="1" t="s">
        <v>92</v>
      </c>
      <c r="E18889" s="1" t="s">
        <v>132</v>
      </c>
      <c r="F18889" s="1" t="s">
        <v>44</v>
      </c>
      <c r="G18889" s="1" t="s">
        <v>23</v>
      </c>
      <c r="H18889">
        <v>78</v>
      </c>
      <c r="I18889">
        <v>189</v>
      </c>
      <c r="J18889">
        <v>14742</v>
      </c>
      <c r="K18889">
        <v>6781.32</v>
      </c>
      <c r="L18889" s="1">
        <v>7960.68</v>
      </c>
      <c r="M18889" s="1" t="s">
        <v>25</v>
      </c>
      <c r="N18889" s="1" t="s">
        <v>197</v>
      </c>
    </row>
    <row r="18890" spans="1:14" x14ac:dyDescent="0.3">
      <c r="A18890" s="1" t="s">
        <v>50</v>
      </c>
      <c r="B18890">
        <v>1128299</v>
      </c>
      <c r="C18890" s="2">
        <v>44371</v>
      </c>
      <c r="D18890" s="1" t="s">
        <v>92</v>
      </c>
      <c r="E18890" s="1" t="s">
        <v>132</v>
      </c>
      <c r="F18890" s="1" t="s">
        <v>44</v>
      </c>
      <c r="G18890" s="1" t="s">
        <v>24</v>
      </c>
      <c r="H18890">
        <v>74</v>
      </c>
      <c r="I18890">
        <v>158</v>
      </c>
      <c r="J18890">
        <v>11692</v>
      </c>
      <c r="K18890">
        <v>5846</v>
      </c>
      <c r="L18890" s="1">
        <v>5846</v>
      </c>
      <c r="M18890" s="1" t="s">
        <v>25</v>
      </c>
      <c r="N18890" s="1" t="s">
        <v>197</v>
      </c>
    </row>
    <row r="18891" spans="1:14" x14ac:dyDescent="0.3">
      <c r="A18891" s="1" t="s">
        <v>50</v>
      </c>
      <c r="B18891">
        <v>1128299</v>
      </c>
      <c r="C18891" s="2">
        <v>44371</v>
      </c>
      <c r="D18891" s="1" t="s">
        <v>92</v>
      </c>
      <c r="E18891" s="1" t="s">
        <v>132</v>
      </c>
      <c r="F18891" s="1" t="s">
        <v>44</v>
      </c>
      <c r="G18891" s="1" t="s">
        <v>18</v>
      </c>
      <c r="H18891">
        <v>86</v>
      </c>
      <c r="I18891">
        <v>108</v>
      </c>
      <c r="J18891">
        <v>9288</v>
      </c>
      <c r="K18891">
        <v>4922.6400000000003</v>
      </c>
      <c r="L18891" s="1">
        <v>4365.3599999999997</v>
      </c>
      <c r="M18891" s="1" t="s">
        <v>25</v>
      </c>
      <c r="N18891" s="1" t="s">
        <v>196</v>
      </c>
    </row>
    <row r="18892" spans="1:14" x14ac:dyDescent="0.3">
      <c r="A18892" s="1" t="s">
        <v>50</v>
      </c>
      <c r="B18892">
        <v>1128299</v>
      </c>
      <c r="C18892" s="2">
        <v>44371</v>
      </c>
      <c r="D18892" s="1" t="s">
        <v>92</v>
      </c>
      <c r="E18892" s="1" t="s">
        <v>132</v>
      </c>
      <c r="F18892" s="1" t="s">
        <v>44</v>
      </c>
      <c r="G18892" s="1" t="s">
        <v>20</v>
      </c>
      <c r="H18892">
        <v>95</v>
      </c>
      <c r="I18892">
        <v>189</v>
      </c>
      <c r="J18892">
        <v>17955</v>
      </c>
      <c r="K18892">
        <v>8079.7499999999991</v>
      </c>
      <c r="L18892" s="1">
        <v>9875.25</v>
      </c>
      <c r="M18892" s="1" t="s">
        <v>25</v>
      </c>
      <c r="N18892" s="1" t="s">
        <v>197</v>
      </c>
    </row>
    <row r="18893" spans="1:14" x14ac:dyDescent="0.3">
      <c r="A18893" s="1" t="s">
        <v>50</v>
      </c>
      <c r="B18893">
        <v>1128299</v>
      </c>
      <c r="C18893" s="2">
        <v>44400</v>
      </c>
      <c r="D18893" s="1" t="s">
        <v>92</v>
      </c>
      <c r="E18893" s="1" t="s">
        <v>132</v>
      </c>
      <c r="F18893" s="1" t="s">
        <v>44</v>
      </c>
      <c r="G18893" s="1" t="s">
        <v>21</v>
      </c>
      <c r="H18893">
        <v>79</v>
      </c>
      <c r="I18893">
        <v>255</v>
      </c>
      <c r="J18893">
        <v>20145</v>
      </c>
      <c r="K18893">
        <v>9669.6</v>
      </c>
      <c r="L18893" s="1">
        <v>10475.4</v>
      </c>
      <c r="M18893" s="1" t="s">
        <v>25</v>
      </c>
      <c r="N18893" s="1" t="s">
        <v>196</v>
      </c>
    </row>
    <row r="18894" spans="1:14" x14ac:dyDescent="0.3">
      <c r="A18894" s="1" t="s">
        <v>50</v>
      </c>
      <c r="B18894">
        <v>1128299</v>
      </c>
      <c r="C18894" s="2">
        <v>44400</v>
      </c>
      <c r="D18894" s="1" t="s">
        <v>92</v>
      </c>
      <c r="E18894" s="1" t="s">
        <v>132</v>
      </c>
      <c r="F18894" s="1" t="s">
        <v>44</v>
      </c>
      <c r="G18894" s="1" t="s">
        <v>22</v>
      </c>
      <c r="H18894">
        <v>85</v>
      </c>
      <c r="I18894">
        <v>196</v>
      </c>
      <c r="J18894">
        <v>16660</v>
      </c>
      <c r="K18894">
        <v>7830.2</v>
      </c>
      <c r="L18894" s="1">
        <v>8829.7999999999993</v>
      </c>
      <c r="M18894" s="1" t="s">
        <v>25</v>
      </c>
      <c r="N18894" s="1" t="s">
        <v>196</v>
      </c>
    </row>
    <row r="18895" spans="1:14" x14ac:dyDescent="0.3">
      <c r="A18895" s="1" t="s">
        <v>50</v>
      </c>
      <c r="B18895">
        <v>1128299</v>
      </c>
      <c r="C18895" s="2">
        <v>44400</v>
      </c>
      <c r="D18895" s="1" t="s">
        <v>92</v>
      </c>
      <c r="E18895" s="1" t="s">
        <v>132</v>
      </c>
      <c r="F18895" s="1" t="s">
        <v>44</v>
      </c>
      <c r="G18895" s="1" t="s">
        <v>23</v>
      </c>
      <c r="H18895">
        <v>86</v>
      </c>
      <c r="I18895">
        <v>163</v>
      </c>
      <c r="J18895">
        <v>14018</v>
      </c>
      <c r="K18895">
        <v>6588.46</v>
      </c>
      <c r="L18895" s="1">
        <v>7429.54</v>
      </c>
      <c r="M18895" s="1" t="s">
        <v>25</v>
      </c>
      <c r="N18895" s="1" t="s">
        <v>197</v>
      </c>
    </row>
    <row r="18896" spans="1:14" x14ac:dyDescent="0.3">
      <c r="A18896" s="1" t="s">
        <v>50</v>
      </c>
      <c r="B18896">
        <v>1128299</v>
      </c>
      <c r="C18896" s="2">
        <v>44400</v>
      </c>
      <c r="D18896" s="1" t="s">
        <v>92</v>
      </c>
      <c r="E18896" s="1" t="s">
        <v>132</v>
      </c>
      <c r="F18896" s="1" t="s">
        <v>44</v>
      </c>
      <c r="G18896" s="1" t="s">
        <v>24</v>
      </c>
      <c r="H18896">
        <v>82</v>
      </c>
      <c r="I18896">
        <v>165</v>
      </c>
      <c r="J18896">
        <v>13530</v>
      </c>
      <c r="K18896">
        <v>6494.4</v>
      </c>
      <c r="L18896" s="1">
        <v>7035.6</v>
      </c>
      <c r="M18896" s="1" t="s">
        <v>25</v>
      </c>
      <c r="N18896" s="1" t="s">
        <v>197</v>
      </c>
    </row>
    <row r="18897" spans="1:14" x14ac:dyDescent="0.3">
      <c r="A18897" s="1" t="s">
        <v>50</v>
      </c>
      <c r="B18897">
        <v>1128299</v>
      </c>
      <c r="C18897" s="2">
        <v>44400</v>
      </c>
      <c r="D18897" s="1" t="s">
        <v>92</v>
      </c>
      <c r="E18897" s="1" t="s">
        <v>132</v>
      </c>
      <c r="F18897" s="1" t="s">
        <v>44</v>
      </c>
      <c r="G18897" s="1" t="s">
        <v>18</v>
      </c>
      <c r="H18897">
        <v>84</v>
      </c>
      <c r="I18897">
        <v>156</v>
      </c>
      <c r="J18897">
        <v>13104</v>
      </c>
      <c r="K18897">
        <v>6552</v>
      </c>
      <c r="L18897" s="1">
        <v>6552</v>
      </c>
      <c r="M18897" s="1" t="s">
        <v>25</v>
      </c>
      <c r="N18897" s="1" t="s">
        <v>196</v>
      </c>
    </row>
    <row r="18898" spans="1:14" x14ac:dyDescent="0.3">
      <c r="A18898" s="1" t="s">
        <v>50</v>
      </c>
      <c r="B18898">
        <v>1128299</v>
      </c>
      <c r="C18898" s="2">
        <v>44400</v>
      </c>
      <c r="D18898" s="1" t="s">
        <v>92</v>
      </c>
      <c r="E18898" s="1" t="s">
        <v>132</v>
      </c>
      <c r="F18898" s="1" t="s">
        <v>44</v>
      </c>
      <c r="G18898" s="1" t="s">
        <v>20</v>
      </c>
      <c r="H18898">
        <v>97</v>
      </c>
      <c r="I18898">
        <v>150</v>
      </c>
      <c r="J18898">
        <v>14550</v>
      </c>
      <c r="K18898">
        <v>6111</v>
      </c>
      <c r="L18898" s="1">
        <v>8439</v>
      </c>
      <c r="M18898" s="1" t="s">
        <v>25</v>
      </c>
      <c r="N18898" s="1" t="s">
        <v>197</v>
      </c>
    </row>
    <row r="18899" spans="1:14" x14ac:dyDescent="0.3">
      <c r="A18899" s="1" t="s">
        <v>50</v>
      </c>
      <c r="B18899">
        <v>1128299</v>
      </c>
      <c r="C18899" s="2">
        <v>44432</v>
      </c>
      <c r="D18899" s="1" t="s">
        <v>92</v>
      </c>
      <c r="E18899" s="1" t="s">
        <v>132</v>
      </c>
      <c r="F18899" s="1" t="s">
        <v>44</v>
      </c>
      <c r="G18899" s="1" t="s">
        <v>21</v>
      </c>
      <c r="H18899">
        <v>81</v>
      </c>
      <c r="I18899">
        <v>200</v>
      </c>
      <c r="J18899">
        <v>16200</v>
      </c>
      <c r="K18899">
        <v>7776</v>
      </c>
      <c r="L18899" s="1">
        <v>8424</v>
      </c>
      <c r="M18899" s="1" t="s">
        <v>25</v>
      </c>
      <c r="N18899" s="1" t="s">
        <v>196</v>
      </c>
    </row>
    <row r="18900" spans="1:14" x14ac:dyDescent="0.3">
      <c r="A18900" s="1" t="s">
        <v>50</v>
      </c>
      <c r="B18900">
        <v>1128299</v>
      </c>
      <c r="C18900" s="2">
        <v>44432</v>
      </c>
      <c r="D18900" s="1" t="s">
        <v>92</v>
      </c>
      <c r="E18900" s="1" t="s">
        <v>132</v>
      </c>
      <c r="F18900" s="1" t="s">
        <v>44</v>
      </c>
      <c r="G18900" s="1" t="s">
        <v>22</v>
      </c>
      <c r="H18900">
        <v>76</v>
      </c>
      <c r="I18900">
        <v>233</v>
      </c>
      <c r="J18900">
        <v>17708</v>
      </c>
      <c r="K18900">
        <v>8676.92</v>
      </c>
      <c r="L18900" s="1">
        <v>9031.08</v>
      </c>
      <c r="M18900" s="1" t="s">
        <v>25</v>
      </c>
      <c r="N18900" s="1" t="s">
        <v>196</v>
      </c>
    </row>
    <row r="18901" spans="1:14" x14ac:dyDescent="0.3">
      <c r="A18901" s="1" t="s">
        <v>50</v>
      </c>
      <c r="B18901">
        <v>1128299</v>
      </c>
      <c r="C18901" s="2">
        <v>44432</v>
      </c>
      <c r="D18901" s="1" t="s">
        <v>92</v>
      </c>
      <c r="E18901" s="1" t="s">
        <v>132</v>
      </c>
      <c r="F18901" s="1" t="s">
        <v>44</v>
      </c>
      <c r="G18901" s="1" t="s">
        <v>23</v>
      </c>
      <c r="H18901">
        <v>68</v>
      </c>
      <c r="I18901">
        <v>195</v>
      </c>
      <c r="J18901">
        <v>13260</v>
      </c>
      <c r="K18901">
        <v>6497.4</v>
      </c>
      <c r="L18901" s="1">
        <v>6762.6</v>
      </c>
      <c r="M18901" s="1" t="s">
        <v>25</v>
      </c>
      <c r="N18901" s="1" t="s">
        <v>197</v>
      </c>
    </row>
    <row r="18902" spans="1:14" x14ac:dyDescent="0.3">
      <c r="A18902" s="1" t="s">
        <v>50</v>
      </c>
      <c r="B18902">
        <v>1128299</v>
      </c>
      <c r="C18902" s="2">
        <v>44432</v>
      </c>
      <c r="D18902" s="1" t="s">
        <v>92</v>
      </c>
      <c r="E18902" s="1" t="s">
        <v>132</v>
      </c>
      <c r="F18902" s="1" t="s">
        <v>44</v>
      </c>
      <c r="G18902" s="1" t="s">
        <v>24</v>
      </c>
      <c r="H18902">
        <v>68</v>
      </c>
      <c r="I18902">
        <v>119</v>
      </c>
      <c r="J18902">
        <v>8092</v>
      </c>
      <c r="K18902">
        <v>3722.3199999999997</v>
      </c>
      <c r="L18902" s="1">
        <v>4369.68</v>
      </c>
      <c r="M18902" s="1" t="s">
        <v>25</v>
      </c>
      <c r="N18902" s="1" t="s">
        <v>197</v>
      </c>
    </row>
    <row r="18903" spans="1:14" x14ac:dyDescent="0.3">
      <c r="A18903" s="1" t="s">
        <v>50</v>
      </c>
      <c r="B18903">
        <v>1128299</v>
      </c>
      <c r="C18903" s="2">
        <v>44432</v>
      </c>
      <c r="D18903" s="1" t="s">
        <v>92</v>
      </c>
      <c r="E18903" s="1" t="s">
        <v>132</v>
      </c>
      <c r="F18903" s="1" t="s">
        <v>44</v>
      </c>
      <c r="G18903" s="1" t="s">
        <v>18</v>
      </c>
      <c r="H18903">
        <v>65</v>
      </c>
      <c r="I18903">
        <v>128</v>
      </c>
      <c r="J18903">
        <v>8320</v>
      </c>
      <c r="K18903">
        <v>4409.6000000000004</v>
      </c>
      <c r="L18903" s="1">
        <v>3910.3999999999996</v>
      </c>
      <c r="M18903" s="1" t="s">
        <v>25</v>
      </c>
      <c r="N18903" s="1" t="s">
        <v>196</v>
      </c>
    </row>
    <row r="18904" spans="1:14" x14ac:dyDescent="0.3">
      <c r="A18904" s="1" t="s">
        <v>50</v>
      </c>
      <c r="B18904">
        <v>1128299</v>
      </c>
      <c r="C18904" s="2">
        <v>44432</v>
      </c>
      <c r="D18904" s="1" t="s">
        <v>92</v>
      </c>
      <c r="E18904" s="1" t="s">
        <v>132</v>
      </c>
      <c r="F18904" s="1" t="s">
        <v>44</v>
      </c>
      <c r="G18904" s="1" t="s">
        <v>20</v>
      </c>
      <c r="H18904">
        <v>69</v>
      </c>
      <c r="I18904">
        <v>73</v>
      </c>
      <c r="J18904">
        <v>5037</v>
      </c>
      <c r="K18904">
        <v>2216.2800000000002</v>
      </c>
      <c r="L18904" s="1">
        <v>2820.72</v>
      </c>
      <c r="M18904" s="1" t="s">
        <v>25</v>
      </c>
      <c r="N18904" s="1" t="s">
        <v>197</v>
      </c>
    </row>
    <row r="18905" spans="1:14" x14ac:dyDescent="0.3">
      <c r="A18905" s="1" t="s">
        <v>50</v>
      </c>
      <c r="B18905">
        <v>1128299</v>
      </c>
      <c r="C18905" s="2">
        <v>44464</v>
      </c>
      <c r="D18905" s="1" t="s">
        <v>92</v>
      </c>
      <c r="E18905" s="1" t="s">
        <v>132</v>
      </c>
      <c r="F18905" s="1" t="s">
        <v>44</v>
      </c>
      <c r="G18905" s="1" t="s">
        <v>21</v>
      </c>
      <c r="H18905">
        <v>46</v>
      </c>
      <c r="I18905">
        <v>122</v>
      </c>
      <c r="J18905">
        <v>5612</v>
      </c>
      <c r="K18905">
        <v>2525.3999999999996</v>
      </c>
      <c r="L18905" s="1">
        <v>3086.6000000000004</v>
      </c>
      <c r="M18905" s="1" t="s">
        <v>25</v>
      </c>
      <c r="N18905" s="1" t="s">
        <v>196</v>
      </c>
    </row>
    <row r="18906" spans="1:14" x14ac:dyDescent="0.3">
      <c r="A18906" s="1" t="s">
        <v>50</v>
      </c>
      <c r="B18906">
        <v>1128299</v>
      </c>
      <c r="C18906" s="2">
        <v>44464</v>
      </c>
      <c r="D18906" s="1" t="s">
        <v>92</v>
      </c>
      <c r="E18906" s="1" t="s">
        <v>132</v>
      </c>
      <c r="F18906" s="1" t="s">
        <v>44</v>
      </c>
      <c r="G18906" s="1" t="s">
        <v>22</v>
      </c>
      <c r="H18906">
        <v>51</v>
      </c>
      <c r="I18906">
        <v>122</v>
      </c>
      <c r="J18906">
        <v>6222</v>
      </c>
      <c r="K18906">
        <v>2862.12</v>
      </c>
      <c r="L18906" s="1">
        <v>3359.88</v>
      </c>
      <c r="M18906" s="1" t="s">
        <v>25</v>
      </c>
      <c r="N18906" s="1" t="s">
        <v>196</v>
      </c>
    </row>
    <row r="18907" spans="1:14" x14ac:dyDescent="0.3">
      <c r="A18907" s="1" t="s">
        <v>50</v>
      </c>
      <c r="B18907">
        <v>1128299</v>
      </c>
      <c r="C18907" s="2">
        <v>44464</v>
      </c>
      <c r="D18907" s="1" t="s">
        <v>92</v>
      </c>
      <c r="E18907" s="1" t="s">
        <v>132</v>
      </c>
      <c r="F18907" s="1" t="s">
        <v>44</v>
      </c>
      <c r="G18907" s="1" t="s">
        <v>23</v>
      </c>
      <c r="H18907">
        <v>49</v>
      </c>
      <c r="I18907">
        <v>75</v>
      </c>
      <c r="J18907">
        <v>3675</v>
      </c>
      <c r="K18907">
        <v>1653.7499999999998</v>
      </c>
      <c r="L18907" s="1">
        <v>2021.2500000000002</v>
      </c>
      <c r="M18907" s="1" t="s">
        <v>25</v>
      </c>
      <c r="N18907" s="1" t="s">
        <v>197</v>
      </c>
    </row>
    <row r="18908" spans="1:14" x14ac:dyDescent="0.3">
      <c r="A18908" s="1" t="s">
        <v>50</v>
      </c>
      <c r="B18908">
        <v>1128299</v>
      </c>
      <c r="C18908" s="2">
        <v>44464</v>
      </c>
      <c r="D18908" s="1" t="s">
        <v>92</v>
      </c>
      <c r="E18908" s="1" t="s">
        <v>132</v>
      </c>
      <c r="F18908" s="1" t="s">
        <v>44</v>
      </c>
      <c r="G18908" s="1" t="s">
        <v>24</v>
      </c>
      <c r="H18908">
        <v>49</v>
      </c>
      <c r="I18908">
        <v>52</v>
      </c>
      <c r="J18908">
        <v>2548</v>
      </c>
      <c r="K18908">
        <v>1172.08</v>
      </c>
      <c r="L18908" s="1">
        <v>1375.92</v>
      </c>
      <c r="M18908" s="1" t="s">
        <v>25</v>
      </c>
      <c r="N18908" s="1" t="s">
        <v>197</v>
      </c>
    </row>
    <row r="18909" spans="1:14" x14ac:dyDescent="0.3">
      <c r="A18909" s="1" t="s">
        <v>50</v>
      </c>
      <c r="B18909">
        <v>1128299</v>
      </c>
      <c r="C18909" s="2">
        <v>44464</v>
      </c>
      <c r="D18909" s="1" t="s">
        <v>92</v>
      </c>
      <c r="E18909" s="1" t="s">
        <v>132</v>
      </c>
      <c r="F18909" s="1" t="s">
        <v>44</v>
      </c>
      <c r="G18909" s="1" t="s">
        <v>18</v>
      </c>
      <c r="H18909">
        <v>58</v>
      </c>
      <c r="I18909">
        <v>59</v>
      </c>
      <c r="J18909">
        <v>3422</v>
      </c>
      <c r="K18909">
        <v>1813.66</v>
      </c>
      <c r="L18909" s="1">
        <v>1608.34</v>
      </c>
      <c r="M18909" s="1" t="s">
        <v>25</v>
      </c>
      <c r="N18909" s="1" t="s">
        <v>196</v>
      </c>
    </row>
    <row r="18910" spans="1:14" x14ac:dyDescent="0.3">
      <c r="A18910" s="1" t="s">
        <v>50</v>
      </c>
      <c r="B18910">
        <v>1128299</v>
      </c>
      <c r="C18910" s="2">
        <v>44464</v>
      </c>
      <c r="D18910" s="1" t="s">
        <v>92</v>
      </c>
      <c r="E18910" s="1" t="s">
        <v>132</v>
      </c>
      <c r="F18910" s="1" t="s">
        <v>44</v>
      </c>
      <c r="G18910" s="1" t="s">
        <v>20</v>
      </c>
      <c r="H18910">
        <v>41</v>
      </c>
      <c r="I18910">
        <v>73</v>
      </c>
      <c r="J18910">
        <v>2993</v>
      </c>
      <c r="K18910">
        <v>1257.06</v>
      </c>
      <c r="L18910" s="1">
        <v>1735.94</v>
      </c>
      <c r="M18910" s="1" t="s">
        <v>25</v>
      </c>
      <c r="N18910" s="1" t="s">
        <v>197</v>
      </c>
    </row>
    <row r="18911" spans="1:14" x14ac:dyDescent="0.3">
      <c r="A18911" s="1" t="s">
        <v>50</v>
      </c>
      <c r="B18911">
        <v>1128299</v>
      </c>
      <c r="C18911" s="2">
        <v>44493</v>
      </c>
      <c r="D18911" s="1" t="s">
        <v>92</v>
      </c>
      <c r="E18911" s="1" t="s">
        <v>132</v>
      </c>
      <c r="F18911" s="1" t="s">
        <v>44</v>
      </c>
      <c r="G18911" s="1" t="s">
        <v>21</v>
      </c>
      <c r="H18911">
        <v>38</v>
      </c>
      <c r="I18911">
        <v>102</v>
      </c>
      <c r="J18911">
        <v>3876</v>
      </c>
      <c r="K18911">
        <v>1821.7199999999998</v>
      </c>
      <c r="L18911" s="1">
        <v>2054.2800000000002</v>
      </c>
      <c r="M18911" s="1" t="s">
        <v>25</v>
      </c>
      <c r="N18911" s="1" t="s">
        <v>196</v>
      </c>
    </row>
    <row r="18912" spans="1:14" x14ac:dyDescent="0.3">
      <c r="A18912" s="1" t="s">
        <v>50</v>
      </c>
      <c r="B18912">
        <v>1128299</v>
      </c>
      <c r="C18912" s="2">
        <v>44493</v>
      </c>
      <c r="D18912" s="1" t="s">
        <v>92</v>
      </c>
      <c r="E18912" s="1" t="s">
        <v>132</v>
      </c>
      <c r="F18912" s="1" t="s">
        <v>44</v>
      </c>
      <c r="G18912" s="1" t="s">
        <v>22</v>
      </c>
      <c r="H18912">
        <v>50</v>
      </c>
      <c r="I18912">
        <v>142</v>
      </c>
      <c r="J18912">
        <v>7100</v>
      </c>
      <c r="K18912">
        <v>3265.9999999999995</v>
      </c>
      <c r="L18912" s="1">
        <v>3834.0000000000005</v>
      </c>
      <c r="M18912" s="1" t="s">
        <v>25</v>
      </c>
      <c r="N18912" s="1" t="s">
        <v>196</v>
      </c>
    </row>
    <row r="18913" spans="1:14" x14ac:dyDescent="0.3">
      <c r="A18913" s="1" t="s">
        <v>50</v>
      </c>
      <c r="B18913">
        <v>1128299</v>
      </c>
      <c r="C18913" s="2">
        <v>44493</v>
      </c>
      <c r="D18913" s="1" t="s">
        <v>92</v>
      </c>
      <c r="E18913" s="1" t="s">
        <v>132</v>
      </c>
      <c r="F18913" s="1" t="s">
        <v>44</v>
      </c>
      <c r="G18913" s="1" t="s">
        <v>23</v>
      </c>
      <c r="H18913">
        <v>46</v>
      </c>
      <c r="I18913">
        <v>91</v>
      </c>
      <c r="J18913">
        <v>4186</v>
      </c>
      <c r="K18913">
        <v>2051.14</v>
      </c>
      <c r="L18913" s="1">
        <v>2134.86</v>
      </c>
      <c r="M18913" s="1" t="s">
        <v>25</v>
      </c>
      <c r="N18913" s="1" t="s">
        <v>197</v>
      </c>
    </row>
    <row r="18914" spans="1:14" x14ac:dyDescent="0.3">
      <c r="A18914" s="1" t="s">
        <v>50</v>
      </c>
      <c r="B18914">
        <v>1128299</v>
      </c>
      <c r="C18914" s="2">
        <v>44493</v>
      </c>
      <c r="D18914" s="1" t="s">
        <v>92</v>
      </c>
      <c r="E18914" s="1" t="s">
        <v>132</v>
      </c>
      <c r="F18914" s="1" t="s">
        <v>44</v>
      </c>
      <c r="G18914" s="1" t="s">
        <v>24</v>
      </c>
      <c r="H18914">
        <v>44</v>
      </c>
      <c r="I18914">
        <v>81</v>
      </c>
      <c r="J18914">
        <v>3564</v>
      </c>
      <c r="K18914">
        <v>1710.72</v>
      </c>
      <c r="L18914" s="1">
        <v>1853.28</v>
      </c>
      <c r="M18914" s="1" t="s">
        <v>25</v>
      </c>
      <c r="N18914" s="1" t="s">
        <v>197</v>
      </c>
    </row>
    <row r="18915" spans="1:14" x14ac:dyDescent="0.3">
      <c r="A18915" s="1" t="s">
        <v>50</v>
      </c>
      <c r="B18915">
        <v>1128299</v>
      </c>
      <c r="C18915" s="2">
        <v>44493</v>
      </c>
      <c r="D18915" s="1" t="s">
        <v>92</v>
      </c>
      <c r="E18915" s="1" t="s">
        <v>132</v>
      </c>
      <c r="F18915" s="1" t="s">
        <v>44</v>
      </c>
      <c r="G18915" s="1" t="s">
        <v>18</v>
      </c>
      <c r="H18915">
        <v>51</v>
      </c>
      <c r="I18915">
        <v>75</v>
      </c>
      <c r="J18915">
        <v>3825</v>
      </c>
      <c r="K18915">
        <v>2065.5</v>
      </c>
      <c r="L18915" s="1">
        <v>1759.5</v>
      </c>
      <c r="M18915" s="1" t="s">
        <v>25</v>
      </c>
      <c r="N18915" s="1" t="s">
        <v>196</v>
      </c>
    </row>
    <row r="18916" spans="1:14" x14ac:dyDescent="0.3">
      <c r="A18916" s="1" t="s">
        <v>50</v>
      </c>
      <c r="B18916">
        <v>1128299</v>
      </c>
      <c r="C18916" s="2">
        <v>44493</v>
      </c>
      <c r="D18916" s="1" t="s">
        <v>92</v>
      </c>
      <c r="E18916" s="1" t="s">
        <v>132</v>
      </c>
      <c r="F18916" s="1" t="s">
        <v>44</v>
      </c>
      <c r="G18916" s="1" t="s">
        <v>20</v>
      </c>
      <c r="H18916">
        <v>58</v>
      </c>
      <c r="I18916">
        <v>105</v>
      </c>
      <c r="J18916">
        <v>6090</v>
      </c>
      <c r="K18916">
        <v>2618.6999999999998</v>
      </c>
      <c r="L18916" s="1">
        <v>3471.3</v>
      </c>
      <c r="M18916" s="1" t="s">
        <v>25</v>
      </c>
      <c r="N18916" s="1" t="s">
        <v>197</v>
      </c>
    </row>
    <row r="18917" spans="1:14" x14ac:dyDescent="0.3">
      <c r="A18917" s="1" t="s">
        <v>50</v>
      </c>
      <c r="B18917">
        <v>1128299</v>
      </c>
      <c r="C18917" s="2">
        <v>44524</v>
      </c>
      <c r="D18917" s="1" t="s">
        <v>92</v>
      </c>
      <c r="E18917" s="1" t="s">
        <v>132</v>
      </c>
      <c r="F18917" s="1" t="s">
        <v>44</v>
      </c>
      <c r="G18917" s="1" t="s">
        <v>21</v>
      </c>
      <c r="H18917">
        <v>44</v>
      </c>
      <c r="I18917">
        <v>173</v>
      </c>
      <c r="J18917">
        <v>7612</v>
      </c>
      <c r="K18917">
        <v>3501.5199999999995</v>
      </c>
      <c r="L18917" s="1">
        <v>4110.4800000000005</v>
      </c>
      <c r="M18917" s="1" t="s">
        <v>25</v>
      </c>
      <c r="N18917" s="1" t="s">
        <v>196</v>
      </c>
    </row>
    <row r="18918" spans="1:14" x14ac:dyDescent="0.3">
      <c r="A18918" s="1" t="s">
        <v>50</v>
      </c>
      <c r="B18918">
        <v>1128299</v>
      </c>
      <c r="C18918" s="2">
        <v>44524</v>
      </c>
      <c r="D18918" s="1" t="s">
        <v>92</v>
      </c>
      <c r="E18918" s="1" t="s">
        <v>132</v>
      </c>
      <c r="F18918" s="1" t="s">
        <v>44</v>
      </c>
      <c r="G18918" s="1" t="s">
        <v>22</v>
      </c>
      <c r="H18918">
        <v>48</v>
      </c>
      <c r="I18918">
        <v>195</v>
      </c>
      <c r="J18918">
        <v>9360</v>
      </c>
      <c r="K18918">
        <v>4680</v>
      </c>
      <c r="L18918" s="1">
        <v>4680</v>
      </c>
      <c r="M18918" s="1" t="s">
        <v>25</v>
      </c>
      <c r="N18918" s="1" t="s">
        <v>196</v>
      </c>
    </row>
    <row r="18919" spans="1:14" x14ac:dyDescent="0.3">
      <c r="A18919" s="1" t="s">
        <v>50</v>
      </c>
      <c r="B18919">
        <v>1128299</v>
      </c>
      <c r="C18919" s="2">
        <v>44524</v>
      </c>
      <c r="D18919" s="1" t="s">
        <v>92</v>
      </c>
      <c r="E18919" s="1" t="s">
        <v>132</v>
      </c>
      <c r="F18919" s="1" t="s">
        <v>44</v>
      </c>
      <c r="G18919" s="1" t="s">
        <v>23</v>
      </c>
      <c r="H18919">
        <v>42</v>
      </c>
      <c r="I18919">
        <v>128</v>
      </c>
      <c r="J18919">
        <v>5376</v>
      </c>
      <c r="K18919">
        <v>2688</v>
      </c>
      <c r="L18919" s="1">
        <v>2688</v>
      </c>
      <c r="M18919" s="1" t="s">
        <v>25</v>
      </c>
      <c r="N18919" s="1" t="s">
        <v>197</v>
      </c>
    </row>
    <row r="18920" spans="1:14" x14ac:dyDescent="0.3">
      <c r="A18920" s="1" t="s">
        <v>50</v>
      </c>
      <c r="B18920">
        <v>1128299</v>
      </c>
      <c r="C18920" s="2">
        <v>44524</v>
      </c>
      <c r="D18920" s="1" t="s">
        <v>92</v>
      </c>
      <c r="E18920" s="1" t="s">
        <v>132</v>
      </c>
      <c r="F18920" s="1" t="s">
        <v>44</v>
      </c>
      <c r="G18920" s="1" t="s">
        <v>24</v>
      </c>
      <c r="H18920">
        <v>51</v>
      </c>
      <c r="I18920">
        <v>131</v>
      </c>
      <c r="J18920">
        <v>6681</v>
      </c>
      <c r="K18920">
        <v>3073.2599999999998</v>
      </c>
      <c r="L18920" s="1">
        <v>3607.7400000000002</v>
      </c>
      <c r="M18920" s="1" t="s">
        <v>25</v>
      </c>
      <c r="N18920" s="1" t="s">
        <v>197</v>
      </c>
    </row>
    <row r="18921" spans="1:14" x14ac:dyDescent="0.3">
      <c r="A18921" s="1" t="s">
        <v>50</v>
      </c>
      <c r="B18921">
        <v>1128299</v>
      </c>
      <c r="C18921" s="2">
        <v>44524</v>
      </c>
      <c r="D18921" s="1" t="s">
        <v>92</v>
      </c>
      <c r="E18921" s="1" t="s">
        <v>132</v>
      </c>
      <c r="F18921" s="1" t="s">
        <v>44</v>
      </c>
      <c r="G18921" s="1" t="s">
        <v>18</v>
      </c>
      <c r="H18921">
        <v>68</v>
      </c>
      <c r="I18921">
        <v>111</v>
      </c>
      <c r="J18921">
        <v>7548</v>
      </c>
      <c r="K18921">
        <v>4075.92</v>
      </c>
      <c r="L18921" s="1">
        <v>3472.08</v>
      </c>
      <c r="M18921" s="1" t="s">
        <v>25</v>
      </c>
      <c r="N18921" s="1" t="s">
        <v>196</v>
      </c>
    </row>
    <row r="18922" spans="1:14" x14ac:dyDescent="0.3">
      <c r="A18922" s="1" t="s">
        <v>50</v>
      </c>
      <c r="B18922">
        <v>1128299</v>
      </c>
      <c r="C18922" s="2">
        <v>44524</v>
      </c>
      <c r="D18922" s="1" t="s">
        <v>92</v>
      </c>
      <c r="E18922" s="1" t="s">
        <v>132</v>
      </c>
      <c r="F18922" s="1" t="s">
        <v>44</v>
      </c>
      <c r="G18922" s="1" t="s">
        <v>20</v>
      </c>
      <c r="H18922">
        <v>76</v>
      </c>
      <c r="I18922">
        <v>149</v>
      </c>
      <c r="J18922">
        <v>11324</v>
      </c>
      <c r="K18922">
        <v>4756.08</v>
      </c>
      <c r="L18922" s="1">
        <v>6567.92</v>
      </c>
      <c r="M18922" s="1" t="s">
        <v>25</v>
      </c>
      <c r="N18922" s="1" t="s">
        <v>197</v>
      </c>
    </row>
    <row r="18923" spans="1:14" x14ac:dyDescent="0.3">
      <c r="A18923" s="1" t="s">
        <v>50</v>
      </c>
      <c r="B18923">
        <v>1128299</v>
      </c>
      <c r="C18923" s="2">
        <v>44553</v>
      </c>
      <c r="D18923" s="1" t="s">
        <v>92</v>
      </c>
      <c r="E18923" s="1" t="s">
        <v>132</v>
      </c>
      <c r="F18923" s="1" t="s">
        <v>44</v>
      </c>
      <c r="G18923" s="1" t="s">
        <v>21</v>
      </c>
      <c r="H18923">
        <v>61</v>
      </c>
      <c r="I18923">
        <v>188</v>
      </c>
      <c r="J18923">
        <v>11468</v>
      </c>
      <c r="K18923">
        <v>5504.6399999999994</v>
      </c>
      <c r="L18923" s="1">
        <v>5963.3600000000006</v>
      </c>
      <c r="M18923" s="1" t="s">
        <v>25</v>
      </c>
      <c r="N18923" s="1" t="s">
        <v>196</v>
      </c>
    </row>
    <row r="18924" spans="1:14" x14ac:dyDescent="0.3">
      <c r="A18924" s="1" t="s">
        <v>50</v>
      </c>
      <c r="B18924">
        <v>1128299</v>
      </c>
      <c r="C18924" s="2">
        <v>44553</v>
      </c>
      <c r="D18924" s="1" t="s">
        <v>92</v>
      </c>
      <c r="E18924" s="1" t="s">
        <v>132</v>
      </c>
      <c r="F18924" s="1" t="s">
        <v>44</v>
      </c>
      <c r="G18924" s="1" t="s">
        <v>22</v>
      </c>
      <c r="H18924">
        <v>72</v>
      </c>
      <c r="I18924">
        <v>218</v>
      </c>
      <c r="J18924">
        <v>15696</v>
      </c>
      <c r="K18924">
        <v>7377.12</v>
      </c>
      <c r="L18924" s="1">
        <v>8318.880000000001</v>
      </c>
      <c r="M18924" s="1" t="s">
        <v>25</v>
      </c>
      <c r="N18924" s="1" t="s">
        <v>196</v>
      </c>
    </row>
    <row r="18925" spans="1:14" x14ac:dyDescent="0.3">
      <c r="A18925" s="1" t="s">
        <v>50</v>
      </c>
      <c r="B18925">
        <v>1128299</v>
      </c>
      <c r="C18925" s="2">
        <v>44553</v>
      </c>
      <c r="D18925" s="1" t="s">
        <v>92</v>
      </c>
      <c r="E18925" s="1" t="s">
        <v>132</v>
      </c>
      <c r="F18925" s="1" t="s">
        <v>44</v>
      </c>
      <c r="G18925" s="1" t="s">
        <v>23</v>
      </c>
      <c r="H18925">
        <v>67</v>
      </c>
      <c r="I18925">
        <v>165</v>
      </c>
      <c r="J18925">
        <v>11055</v>
      </c>
      <c r="K18925">
        <v>4974.7499999999991</v>
      </c>
      <c r="L18925" s="1">
        <v>6080.2500000000009</v>
      </c>
      <c r="M18925" s="1" t="s">
        <v>25</v>
      </c>
      <c r="N18925" s="1" t="s">
        <v>197</v>
      </c>
    </row>
    <row r="18926" spans="1:14" x14ac:dyDescent="0.3">
      <c r="A18926" s="1" t="s">
        <v>50</v>
      </c>
      <c r="B18926">
        <v>1128299</v>
      </c>
      <c r="C18926" s="2">
        <v>44553</v>
      </c>
      <c r="D18926" s="1" t="s">
        <v>92</v>
      </c>
      <c r="E18926" s="1" t="s">
        <v>132</v>
      </c>
      <c r="F18926" s="1" t="s">
        <v>44</v>
      </c>
      <c r="G18926" s="1" t="s">
        <v>24</v>
      </c>
      <c r="H18926">
        <v>67</v>
      </c>
      <c r="I18926">
        <v>143</v>
      </c>
      <c r="J18926">
        <v>9581</v>
      </c>
      <c r="K18926">
        <v>4311.45</v>
      </c>
      <c r="L18926" s="1">
        <v>5269.55</v>
      </c>
      <c r="M18926" s="1" t="s">
        <v>25</v>
      </c>
      <c r="N18926" s="1" t="s">
        <v>197</v>
      </c>
    </row>
    <row r="18927" spans="1:14" x14ac:dyDescent="0.3">
      <c r="A18927" s="1" t="s">
        <v>50</v>
      </c>
      <c r="B18927">
        <v>1128299</v>
      </c>
      <c r="C18927" s="2">
        <v>44553</v>
      </c>
      <c r="D18927" s="1" t="s">
        <v>92</v>
      </c>
      <c r="E18927" s="1" t="s">
        <v>132</v>
      </c>
      <c r="F18927" s="1" t="s">
        <v>44</v>
      </c>
      <c r="G18927" s="1" t="s">
        <v>18</v>
      </c>
      <c r="H18927">
        <v>72</v>
      </c>
      <c r="I18927">
        <v>133</v>
      </c>
      <c r="J18927">
        <v>9576</v>
      </c>
      <c r="K18927">
        <v>4788</v>
      </c>
      <c r="L18927" s="1">
        <v>4788</v>
      </c>
      <c r="M18927" s="1" t="s">
        <v>25</v>
      </c>
      <c r="N18927" s="1" t="s">
        <v>196</v>
      </c>
    </row>
    <row r="18928" spans="1:14" x14ac:dyDescent="0.3">
      <c r="A18928" s="1" t="s">
        <v>50</v>
      </c>
      <c r="B18928">
        <v>1128299</v>
      </c>
      <c r="C18928" s="2">
        <v>44553</v>
      </c>
      <c r="D18928" s="1" t="s">
        <v>92</v>
      </c>
      <c r="E18928" s="1" t="s">
        <v>132</v>
      </c>
      <c r="F18928" s="1" t="s">
        <v>44</v>
      </c>
      <c r="G18928" s="1" t="s">
        <v>20</v>
      </c>
      <c r="H18928">
        <v>77</v>
      </c>
      <c r="I18928">
        <v>173</v>
      </c>
      <c r="J18928">
        <v>13321</v>
      </c>
      <c r="K18928">
        <v>5328.4000000000005</v>
      </c>
      <c r="L18928" s="1">
        <v>7992.5999999999995</v>
      </c>
      <c r="M18928" s="1" t="s">
        <v>25</v>
      </c>
      <c r="N18928" s="1" t="s">
        <v>197</v>
      </c>
    </row>
    <row r="18929" spans="1:14" x14ac:dyDescent="0.3">
      <c r="A18929" s="1" t="s">
        <v>50</v>
      </c>
      <c r="B18929">
        <v>1128299</v>
      </c>
      <c r="C18929" s="2">
        <v>44213</v>
      </c>
      <c r="D18929" s="1" t="s">
        <v>92</v>
      </c>
      <c r="E18929" s="1" t="s">
        <v>132</v>
      </c>
      <c r="F18929" s="1" t="s">
        <v>44</v>
      </c>
      <c r="G18929" s="1" t="s">
        <v>21</v>
      </c>
      <c r="H18929">
        <v>33</v>
      </c>
      <c r="I18929">
        <v>100</v>
      </c>
      <c r="J18929">
        <v>3300</v>
      </c>
      <c r="K18929">
        <v>1683</v>
      </c>
      <c r="L18929" s="1">
        <v>1617</v>
      </c>
      <c r="M18929" s="1" t="s">
        <v>25</v>
      </c>
      <c r="N18929" s="1" t="s">
        <v>196</v>
      </c>
    </row>
    <row r="18930" spans="1:14" x14ac:dyDescent="0.3">
      <c r="A18930" s="1" t="s">
        <v>50</v>
      </c>
      <c r="B18930">
        <v>1128299</v>
      </c>
      <c r="C18930" s="2">
        <v>44213</v>
      </c>
      <c r="D18930" s="1" t="s">
        <v>92</v>
      </c>
      <c r="E18930" s="1" t="s">
        <v>132</v>
      </c>
      <c r="F18930" s="1" t="s">
        <v>44</v>
      </c>
      <c r="G18930" s="1" t="s">
        <v>22</v>
      </c>
      <c r="H18930">
        <v>42</v>
      </c>
      <c r="I18930">
        <v>100</v>
      </c>
      <c r="J18930">
        <v>4200</v>
      </c>
      <c r="K18930">
        <v>2268</v>
      </c>
      <c r="L18930" s="1">
        <v>1932</v>
      </c>
      <c r="M18930" s="1" t="s">
        <v>25</v>
      </c>
      <c r="N18930" s="1" t="s">
        <v>196</v>
      </c>
    </row>
    <row r="18931" spans="1:14" x14ac:dyDescent="0.3">
      <c r="A18931" s="1" t="s">
        <v>50</v>
      </c>
      <c r="B18931">
        <v>1128299</v>
      </c>
      <c r="C18931" s="2">
        <v>44213</v>
      </c>
      <c r="D18931" s="1" t="s">
        <v>92</v>
      </c>
      <c r="E18931" s="1" t="s">
        <v>132</v>
      </c>
      <c r="F18931" s="1" t="s">
        <v>44</v>
      </c>
      <c r="G18931" s="1" t="s">
        <v>23</v>
      </c>
      <c r="H18931">
        <v>43</v>
      </c>
      <c r="I18931">
        <v>112</v>
      </c>
      <c r="J18931">
        <v>4816</v>
      </c>
      <c r="K18931">
        <v>2600.6400000000003</v>
      </c>
      <c r="L18931" s="1">
        <v>2215.3599999999997</v>
      </c>
      <c r="M18931" s="1" t="s">
        <v>25</v>
      </c>
      <c r="N18931" s="1" t="s">
        <v>197</v>
      </c>
    </row>
    <row r="18932" spans="1:14" x14ac:dyDescent="0.3">
      <c r="A18932" s="1" t="s">
        <v>50</v>
      </c>
      <c r="B18932">
        <v>1128299</v>
      </c>
      <c r="C18932" s="2">
        <v>44213</v>
      </c>
      <c r="D18932" s="1" t="s">
        <v>92</v>
      </c>
      <c r="E18932" s="1" t="s">
        <v>132</v>
      </c>
      <c r="F18932" s="1" t="s">
        <v>44</v>
      </c>
      <c r="G18932" s="1" t="s">
        <v>24</v>
      </c>
      <c r="H18932">
        <v>41</v>
      </c>
      <c r="I18932">
        <v>68</v>
      </c>
      <c r="J18932">
        <v>2788</v>
      </c>
      <c r="K18932">
        <v>1533.3999999999999</v>
      </c>
      <c r="L18932" s="1">
        <v>1254.6000000000001</v>
      </c>
      <c r="M18932" s="1" t="s">
        <v>25</v>
      </c>
      <c r="N18932" s="1" t="s">
        <v>197</v>
      </c>
    </row>
    <row r="18933" spans="1:14" x14ac:dyDescent="0.3">
      <c r="A18933" s="1" t="s">
        <v>50</v>
      </c>
      <c r="B18933">
        <v>1128299</v>
      </c>
      <c r="C18933" s="2">
        <v>44213</v>
      </c>
      <c r="D18933" s="1" t="s">
        <v>92</v>
      </c>
      <c r="E18933" s="1" t="s">
        <v>132</v>
      </c>
      <c r="F18933" s="1" t="s">
        <v>44</v>
      </c>
      <c r="G18933" s="1" t="s">
        <v>18</v>
      </c>
      <c r="H18933">
        <v>46</v>
      </c>
      <c r="I18933">
        <v>58</v>
      </c>
      <c r="J18933">
        <v>2668</v>
      </c>
      <c r="K18933">
        <v>1574.1200000000001</v>
      </c>
      <c r="L18933" s="1">
        <v>1093.8799999999999</v>
      </c>
      <c r="M18933" s="1" t="s">
        <v>25</v>
      </c>
      <c r="N18933" s="1" t="s">
        <v>196</v>
      </c>
    </row>
    <row r="18934" spans="1:14" x14ac:dyDescent="0.3">
      <c r="A18934" s="1" t="s">
        <v>50</v>
      </c>
      <c r="B18934">
        <v>1128299</v>
      </c>
      <c r="C18934" s="2">
        <v>44213</v>
      </c>
      <c r="D18934" s="1" t="s">
        <v>92</v>
      </c>
      <c r="E18934" s="1" t="s">
        <v>132</v>
      </c>
      <c r="F18934" s="1" t="s">
        <v>44</v>
      </c>
      <c r="G18934" s="1" t="s">
        <v>20</v>
      </c>
      <c r="H18934">
        <v>41</v>
      </c>
      <c r="I18934">
        <v>122</v>
      </c>
      <c r="J18934">
        <v>5002</v>
      </c>
      <c r="K18934">
        <v>2400.96</v>
      </c>
      <c r="L18934" s="1">
        <v>2601.04</v>
      </c>
      <c r="M18934" s="1" t="s">
        <v>25</v>
      </c>
      <c r="N18934" s="1" t="s">
        <v>197</v>
      </c>
    </row>
    <row r="18935" spans="1:14" x14ac:dyDescent="0.3">
      <c r="A18935" s="1" t="s">
        <v>50</v>
      </c>
      <c r="B18935">
        <v>1128299</v>
      </c>
      <c r="C18935" s="2">
        <v>44244</v>
      </c>
      <c r="D18935" s="1" t="s">
        <v>92</v>
      </c>
      <c r="E18935" s="1" t="s">
        <v>132</v>
      </c>
      <c r="F18935" s="1" t="s">
        <v>44</v>
      </c>
      <c r="G18935" s="1" t="s">
        <v>21</v>
      </c>
      <c r="H18935">
        <v>33</v>
      </c>
      <c r="I18935">
        <v>140</v>
      </c>
      <c r="J18935">
        <v>4620</v>
      </c>
      <c r="K18935">
        <v>2448.6</v>
      </c>
      <c r="L18935" s="1">
        <v>2171.4</v>
      </c>
      <c r="M18935" s="1" t="s">
        <v>25</v>
      </c>
      <c r="N18935" s="1" t="s">
        <v>196</v>
      </c>
    </row>
    <row r="18936" spans="1:14" x14ac:dyDescent="0.3">
      <c r="A18936" s="1" t="s">
        <v>50</v>
      </c>
      <c r="B18936">
        <v>1128299</v>
      </c>
      <c r="C18936" s="2">
        <v>44244</v>
      </c>
      <c r="D18936" s="1" t="s">
        <v>92</v>
      </c>
      <c r="E18936" s="1" t="s">
        <v>132</v>
      </c>
      <c r="F18936" s="1" t="s">
        <v>44</v>
      </c>
      <c r="G18936" s="1" t="s">
        <v>22</v>
      </c>
      <c r="H18936">
        <v>41</v>
      </c>
      <c r="I18936">
        <v>116</v>
      </c>
      <c r="J18936">
        <v>4756</v>
      </c>
      <c r="K18936">
        <v>2425.56</v>
      </c>
      <c r="L18936" s="1">
        <v>2330.44</v>
      </c>
      <c r="M18936" s="1" t="s">
        <v>25</v>
      </c>
      <c r="N18936" s="1" t="s">
        <v>196</v>
      </c>
    </row>
    <row r="18937" spans="1:14" x14ac:dyDescent="0.3">
      <c r="A18937" s="1" t="s">
        <v>50</v>
      </c>
      <c r="B18937">
        <v>1128299</v>
      </c>
      <c r="C18937" s="2">
        <v>44244</v>
      </c>
      <c r="D18937" s="1" t="s">
        <v>92</v>
      </c>
      <c r="E18937" s="1" t="s">
        <v>132</v>
      </c>
      <c r="F18937" s="1" t="s">
        <v>44</v>
      </c>
      <c r="G18937" s="1" t="s">
        <v>23</v>
      </c>
      <c r="H18937">
        <v>41</v>
      </c>
      <c r="I18937">
        <v>120</v>
      </c>
      <c r="J18937">
        <v>4920</v>
      </c>
      <c r="K18937">
        <v>2558.4</v>
      </c>
      <c r="L18937" s="1">
        <v>2361.6</v>
      </c>
      <c r="M18937" s="1" t="s">
        <v>25</v>
      </c>
      <c r="N18937" s="1" t="s">
        <v>197</v>
      </c>
    </row>
    <row r="18938" spans="1:14" x14ac:dyDescent="0.3">
      <c r="A18938" s="1" t="s">
        <v>50</v>
      </c>
      <c r="B18938">
        <v>1128299</v>
      </c>
      <c r="C18938" s="2">
        <v>44616</v>
      </c>
      <c r="D18938" s="1" t="s">
        <v>92</v>
      </c>
      <c r="E18938" s="1" t="s">
        <v>132</v>
      </c>
      <c r="F18938" s="1" t="s">
        <v>44</v>
      </c>
      <c r="G18938" s="1" t="s">
        <v>24</v>
      </c>
      <c r="H18938">
        <v>39</v>
      </c>
      <c r="I18938">
        <v>58</v>
      </c>
      <c r="J18938">
        <v>2262</v>
      </c>
      <c r="K18938">
        <v>1085.76</v>
      </c>
      <c r="L18938" s="1">
        <v>1176.24</v>
      </c>
      <c r="M18938" s="1" t="s">
        <v>25</v>
      </c>
      <c r="N18938" s="1" t="s">
        <v>197</v>
      </c>
    </row>
    <row r="18939" spans="1:14" x14ac:dyDescent="0.3">
      <c r="A18939" s="1" t="s">
        <v>50</v>
      </c>
      <c r="B18939">
        <v>1128299</v>
      </c>
      <c r="C18939" s="2">
        <v>44616</v>
      </c>
      <c r="D18939" s="1" t="s">
        <v>92</v>
      </c>
      <c r="E18939" s="1" t="s">
        <v>132</v>
      </c>
      <c r="F18939" s="1" t="s">
        <v>44</v>
      </c>
      <c r="G18939" s="1" t="s">
        <v>18</v>
      </c>
      <c r="H18939">
        <v>42</v>
      </c>
      <c r="I18939">
        <v>38</v>
      </c>
      <c r="J18939">
        <v>1596</v>
      </c>
      <c r="K18939">
        <v>829.92000000000007</v>
      </c>
      <c r="L18939" s="1">
        <v>766.07999999999993</v>
      </c>
      <c r="M18939" s="1" t="s">
        <v>25</v>
      </c>
      <c r="N18939" s="1" t="s">
        <v>196</v>
      </c>
    </row>
    <row r="18940" spans="1:14" x14ac:dyDescent="0.3">
      <c r="A18940" s="1" t="s">
        <v>50</v>
      </c>
      <c r="B18940">
        <v>1128299</v>
      </c>
      <c r="C18940" s="2">
        <v>44616</v>
      </c>
      <c r="D18940" s="1" t="s">
        <v>92</v>
      </c>
      <c r="E18940" s="1" t="s">
        <v>132</v>
      </c>
      <c r="F18940" s="1" t="s">
        <v>44</v>
      </c>
      <c r="G18940" s="1" t="s">
        <v>20</v>
      </c>
      <c r="H18940">
        <v>37</v>
      </c>
      <c r="I18940">
        <v>85</v>
      </c>
      <c r="J18940">
        <v>3145</v>
      </c>
      <c r="K18940">
        <v>1258</v>
      </c>
      <c r="L18940" s="1">
        <v>1887</v>
      </c>
      <c r="M18940" s="1" t="s">
        <v>25</v>
      </c>
      <c r="N18940" s="1" t="s">
        <v>197</v>
      </c>
    </row>
    <row r="18941" spans="1:14" x14ac:dyDescent="0.3">
      <c r="A18941" s="1" t="s">
        <v>50</v>
      </c>
      <c r="B18941">
        <v>1128299</v>
      </c>
      <c r="C18941" s="2">
        <v>44643</v>
      </c>
      <c r="D18941" s="1" t="s">
        <v>92</v>
      </c>
      <c r="E18941" s="1" t="s">
        <v>132</v>
      </c>
      <c r="F18941" s="1" t="s">
        <v>44</v>
      </c>
      <c r="G18941" s="1" t="s">
        <v>21</v>
      </c>
      <c r="H18941">
        <v>38</v>
      </c>
      <c r="I18941">
        <v>128</v>
      </c>
      <c r="J18941">
        <v>4864</v>
      </c>
      <c r="K18941">
        <v>2383.36</v>
      </c>
      <c r="L18941" s="1">
        <v>2480.64</v>
      </c>
      <c r="M18941" s="1" t="s">
        <v>25</v>
      </c>
      <c r="N18941" s="1" t="s">
        <v>196</v>
      </c>
    </row>
    <row r="18942" spans="1:14" x14ac:dyDescent="0.3">
      <c r="A18942" s="1" t="s">
        <v>50</v>
      </c>
      <c r="B18942">
        <v>1128299</v>
      </c>
      <c r="C18942" s="2">
        <v>44643</v>
      </c>
      <c r="D18942" s="1" t="s">
        <v>92</v>
      </c>
      <c r="E18942" s="1" t="s">
        <v>132</v>
      </c>
      <c r="F18942" s="1" t="s">
        <v>44</v>
      </c>
      <c r="G18942" s="1" t="s">
        <v>22</v>
      </c>
      <c r="H18942">
        <v>45</v>
      </c>
      <c r="I18942">
        <v>85</v>
      </c>
      <c r="J18942">
        <v>3825</v>
      </c>
      <c r="K18942">
        <v>1836</v>
      </c>
      <c r="L18942" s="1">
        <v>1989</v>
      </c>
      <c r="M18942" s="1" t="s">
        <v>25</v>
      </c>
      <c r="N18942" s="1" t="s">
        <v>196</v>
      </c>
    </row>
    <row r="18943" spans="1:14" x14ac:dyDescent="0.3">
      <c r="A18943" s="1" t="s">
        <v>50</v>
      </c>
      <c r="B18943">
        <v>1128299</v>
      </c>
      <c r="C18943" s="2">
        <v>44643</v>
      </c>
      <c r="D18943" s="1" t="s">
        <v>92</v>
      </c>
      <c r="E18943" s="1" t="s">
        <v>132</v>
      </c>
      <c r="F18943" s="1" t="s">
        <v>44</v>
      </c>
      <c r="G18943" s="1" t="s">
        <v>23</v>
      </c>
      <c r="H18943">
        <v>54</v>
      </c>
      <c r="I18943">
        <v>88</v>
      </c>
      <c r="J18943">
        <v>4752</v>
      </c>
      <c r="K18943">
        <v>2138.3999999999996</v>
      </c>
      <c r="L18943" s="1">
        <v>2613.6000000000004</v>
      </c>
      <c r="M18943" s="1" t="s">
        <v>25</v>
      </c>
      <c r="N18943" s="1" t="s">
        <v>197</v>
      </c>
    </row>
    <row r="18944" spans="1:14" x14ac:dyDescent="0.3">
      <c r="A18944" s="1" t="s">
        <v>50</v>
      </c>
      <c r="B18944">
        <v>1128299</v>
      </c>
      <c r="C18944" s="2">
        <v>44643</v>
      </c>
      <c r="D18944" s="1" t="s">
        <v>92</v>
      </c>
      <c r="E18944" s="1" t="s">
        <v>132</v>
      </c>
      <c r="F18944" s="1" t="s">
        <v>44</v>
      </c>
      <c r="G18944" s="1" t="s">
        <v>24</v>
      </c>
      <c r="H18944">
        <v>49</v>
      </c>
      <c r="I18944">
        <v>65</v>
      </c>
      <c r="J18944">
        <v>3185</v>
      </c>
      <c r="K18944">
        <v>1528.8</v>
      </c>
      <c r="L18944" s="1">
        <v>1656.2</v>
      </c>
      <c r="M18944" s="1" t="s">
        <v>25</v>
      </c>
      <c r="N18944" s="1" t="s">
        <v>197</v>
      </c>
    </row>
    <row r="18945" spans="1:14" x14ac:dyDescent="0.3">
      <c r="A18945" s="1" t="s">
        <v>50</v>
      </c>
      <c r="B18945">
        <v>1128299</v>
      </c>
      <c r="C18945" s="2">
        <v>44643</v>
      </c>
      <c r="D18945" s="1" t="s">
        <v>92</v>
      </c>
      <c r="E18945" s="1" t="s">
        <v>132</v>
      </c>
      <c r="F18945" s="1" t="s">
        <v>44</v>
      </c>
      <c r="G18945" s="1" t="s">
        <v>18</v>
      </c>
      <c r="H18945">
        <v>54</v>
      </c>
      <c r="I18945">
        <v>26</v>
      </c>
      <c r="J18945">
        <v>1404</v>
      </c>
      <c r="K18945">
        <v>744.12</v>
      </c>
      <c r="L18945" s="1">
        <v>659.88</v>
      </c>
      <c r="M18945" s="1" t="s">
        <v>25</v>
      </c>
      <c r="N18945" s="1" t="s">
        <v>196</v>
      </c>
    </row>
    <row r="18946" spans="1:14" x14ac:dyDescent="0.3">
      <c r="A18946" s="1" t="s">
        <v>50</v>
      </c>
      <c r="B18946">
        <v>1128299</v>
      </c>
      <c r="C18946" s="2">
        <v>44643</v>
      </c>
      <c r="D18946" s="1" t="s">
        <v>92</v>
      </c>
      <c r="E18946" s="1" t="s">
        <v>132</v>
      </c>
      <c r="F18946" s="1" t="s">
        <v>44</v>
      </c>
      <c r="G18946" s="1" t="s">
        <v>20</v>
      </c>
      <c r="H18946">
        <v>49</v>
      </c>
      <c r="I18946">
        <v>87</v>
      </c>
      <c r="J18946">
        <v>4263</v>
      </c>
      <c r="K18946">
        <v>1790.46</v>
      </c>
      <c r="L18946" s="1">
        <v>2472.54</v>
      </c>
      <c r="M18946" s="1" t="s">
        <v>25</v>
      </c>
      <c r="N18946" s="1" t="s">
        <v>197</v>
      </c>
    </row>
    <row r="18947" spans="1:14" x14ac:dyDescent="0.3">
      <c r="A18947" s="1" t="s">
        <v>50</v>
      </c>
      <c r="B18947">
        <v>1128299</v>
      </c>
      <c r="C18947" s="2">
        <v>44675</v>
      </c>
      <c r="D18947" s="1" t="s">
        <v>92</v>
      </c>
      <c r="E18947" s="1" t="s">
        <v>132</v>
      </c>
      <c r="F18947" s="1" t="s">
        <v>44</v>
      </c>
      <c r="G18947" s="1" t="s">
        <v>21</v>
      </c>
      <c r="H18947">
        <v>51</v>
      </c>
      <c r="I18947">
        <v>124</v>
      </c>
      <c r="J18947">
        <v>6324</v>
      </c>
      <c r="K18947">
        <v>2909.04</v>
      </c>
      <c r="L18947" s="1">
        <v>3414.96</v>
      </c>
      <c r="M18947" s="1" t="s">
        <v>25</v>
      </c>
      <c r="N18947" s="1" t="s">
        <v>196</v>
      </c>
    </row>
    <row r="18948" spans="1:14" x14ac:dyDescent="0.3">
      <c r="A18948" s="1" t="s">
        <v>50</v>
      </c>
      <c r="B18948">
        <v>1128299</v>
      </c>
      <c r="C18948" s="2">
        <v>44675</v>
      </c>
      <c r="D18948" s="1" t="s">
        <v>92</v>
      </c>
      <c r="E18948" s="1" t="s">
        <v>132</v>
      </c>
      <c r="F18948" s="1" t="s">
        <v>44</v>
      </c>
      <c r="G18948" s="1" t="s">
        <v>22</v>
      </c>
      <c r="H18948">
        <v>54</v>
      </c>
      <c r="I18948">
        <v>83</v>
      </c>
      <c r="J18948">
        <v>4482</v>
      </c>
      <c r="K18948">
        <v>2196.1799999999998</v>
      </c>
      <c r="L18948" s="1">
        <v>2285.8200000000002</v>
      </c>
      <c r="M18948" s="1" t="s">
        <v>25</v>
      </c>
      <c r="N18948" s="1" t="s">
        <v>196</v>
      </c>
    </row>
    <row r="18949" spans="1:14" x14ac:dyDescent="0.3">
      <c r="A18949" s="1" t="s">
        <v>50</v>
      </c>
      <c r="B18949">
        <v>1128299</v>
      </c>
      <c r="C18949" s="2">
        <v>44675</v>
      </c>
      <c r="D18949" s="1" t="s">
        <v>92</v>
      </c>
      <c r="E18949" s="1" t="s">
        <v>132</v>
      </c>
      <c r="F18949" s="1" t="s">
        <v>44</v>
      </c>
      <c r="G18949" s="1" t="s">
        <v>23</v>
      </c>
      <c r="H18949">
        <v>55</v>
      </c>
      <c r="I18949">
        <v>85</v>
      </c>
      <c r="J18949">
        <v>4675</v>
      </c>
      <c r="K18949">
        <v>2244</v>
      </c>
      <c r="L18949" s="1">
        <v>2431</v>
      </c>
      <c r="M18949" s="1" t="s">
        <v>25</v>
      </c>
      <c r="N18949" s="1" t="s">
        <v>197</v>
      </c>
    </row>
    <row r="18950" spans="1:14" x14ac:dyDescent="0.3">
      <c r="A18950" s="1" t="s">
        <v>50</v>
      </c>
      <c r="B18950">
        <v>1128299</v>
      </c>
      <c r="C18950" s="2">
        <v>44675</v>
      </c>
      <c r="D18950" s="1" t="s">
        <v>92</v>
      </c>
      <c r="E18950" s="1" t="s">
        <v>132</v>
      </c>
      <c r="F18950" s="1" t="s">
        <v>44</v>
      </c>
      <c r="G18950" s="1" t="s">
        <v>24</v>
      </c>
      <c r="H18950">
        <v>41</v>
      </c>
      <c r="I18950">
        <v>63</v>
      </c>
      <c r="J18950">
        <v>2583</v>
      </c>
      <c r="K18950">
        <v>1291.5</v>
      </c>
      <c r="L18950" s="1">
        <v>1291.5</v>
      </c>
      <c r="M18950" s="1" t="s">
        <v>25</v>
      </c>
      <c r="N18950" s="1" t="s">
        <v>197</v>
      </c>
    </row>
    <row r="18951" spans="1:14" x14ac:dyDescent="0.3">
      <c r="A18951" s="1" t="s">
        <v>50</v>
      </c>
      <c r="B18951">
        <v>1128299</v>
      </c>
      <c r="C18951" s="2">
        <v>44675</v>
      </c>
      <c r="D18951" s="1" t="s">
        <v>92</v>
      </c>
      <c r="E18951" s="1" t="s">
        <v>132</v>
      </c>
      <c r="F18951" s="1" t="s">
        <v>44</v>
      </c>
      <c r="G18951" s="1" t="s">
        <v>18</v>
      </c>
      <c r="H18951">
        <v>48</v>
      </c>
      <c r="I18951">
        <v>36</v>
      </c>
      <c r="J18951">
        <v>1728</v>
      </c>
      <c r="K18951">
        <v>864</v>
      </c>
      <c r="L18951" s="1">
        <v>864</v>
      </c>
      <c r="M18951" s="1" t="s">
        <v>25</v>
      </c>
      <c r="N18951" s="1" t="s">
        <v>196</v>
      </c>
    </row>
    <row r="18952" spans="1:14" x14ac:dyDescent="0.3">
      <c r="A18952" s="1" t="s">
        <v>50</v>
      </c>
      <c r="B18952">
        <v>1128299</v>
      </c>
      <c r="C18952" s="2">
        <v>44675</v>
      </c>
      <c r="D18952" s="1" t="s">
        <v>92</v>
      </c>
      <c r="E18952" s="1" t="s">
        <v>132</v>
      </c>
      <c r="F18952" s="1" t="s">
        <v>44</v>
      </c>
      <c r="G18952" s="1" t="s">
        <v>20</v>
      </c>
      <c r="H18952">
        <v>59</v>
      </c>
      <c r="I18952">
        <v>84</v>
      </c>
      <c r="J18952">
        <v>4956</v>
      </c>
      <c r="K18952">
        <v>2230.1999999999998</v>
      </c>
      <c r="L18952" s="1">
        <v>2725.8</v>
      </c>
      <c r="M18952" s="1" t="s">
        <v>25</v>
      </c>
      <c r="N18952" s="1" t="s">
        <v>197</v>
      </c>
    </row>
    <row r="18953" spans="1:14" x14ac:dyDescent="0.3">
      <c r="A18953" s="1" t="s">
        <v>50</v>
      </c>
      <c r="B18953">
        <v>1128299</v>
      </c>
      <c r="C18953" s="2">
        <v>44706</v>
      </c>
      <c r="D18953" s="1" t="s">
        <v>92</v>
      </c>
      <c r="E18953" s="1" t="s">
        <v>132</v>
      </c>
      <c r="F18953" s="1" t="s">
        <v>44</v>
      </c>
      <c r="G18953" s="1" t="s">
        <v>21</v>
      </c>
      <c r="H18953">
        <v>48</v>
      </c>
      <c r="I18953">
        <v>145</v>
      </c>
      <c r="J18953">
        <v>6960</v>
      </c>
      <c r="K18953">
        <v>3131.9999999999995</v>
      </c>
      <c r="L18953" s="1">
        <v>3828.0000000000005</v>
      </c>
      <c r="M18953" s="1" t="s">
        <v>25</v>
      </c>
      <c r="N18953" s="1" t="s">
        <v>196</v>
      </c>
    </row>
    <row r="18954" spans="1:14" x14ac:dyDescent="0.3">
      <c r="A18954" s="1" t="s">
        <v>50</v>
      </c>
      <c r="B18954">
        <v>1128299</v>
      </c>
      <c r="C18954" s="2">
        <v>44706</v>
      </c>
      <c r="D18954" s="1" t="s">
        <v>92</v>
      </c>
      <c r="E18954" s="1" t="s">
        <v>132</v>
      </c>
      <c r="F18954" s="1" t="s">
        <v>44</v>
      </c>
      <c r="G18954" s="1" t="s">
        <v>22</v>
      </c>
      <c r="H18954">
        <v>50</v>
      </c>
      <c r="I18954">
        <v>105</v>
      </c>
      <c r="J18954">
        <v>5250</v>
      </c>
      <c r="K18954">
        <v>2415</v>
      </c>
      <c r="L18954" s="1">
        <v>2835</v>
      </c>
      <c r="M18954" s="1" t="s">
        <v>25</v>
      </c>
      <c r="N18954" s="1" t="s">
        <v>196</v>
      </c>
    </row>
    <row r="18955" spans="1:14" x14ac:dyDescent="0.3">
      <c r="A18955" s="1" t="s">
        <v>50</v>
      </c>
      <c r="B18955">
        <v>1128299</v>
      </c>
      <c r="C18955" s="2">
        <v>44706</v>
      </c>
      <c r="D18955" s="1" t="s">
        <v>92</v>
      </c>
      <c r="E18955" s="1" t="s">
        <v>132</v>
      </c>
      <c r="F18955" s="1" t="s">
        <v>44</v>
      </c>
      <c r="G18955" s="1" t="s">
        <v>23</v>
      </c>
      <c r="H18955">
        <v>50</v>
      </c>
      <c r="I18955">
        <v>95</v>
      </c>
      <c r="J18955">
        <v>4750</v>
      </c>
      <c r="K18955">
        <v>2375</v>
      </c>
      <c r="L18955" s="1">
        <v>2375</v>
      </c>
      <c r="M18955" s="1" t="s">
        <v>25</v>
      </c>
      <c r="N18955" s="1" t="s">
        <v>197</v>
      </c>
    </row>
    <row r="18956" spans="1:14" x14ac:dyDescent="0.3">
      <c r="A18956" s="1" t="s">
        <v>50</v>
      </c>
      <c r="B18956">
        <v>1128299</v>
      </c>
      <c r="C18956" s="2">
        <v>44706</v>
      </c>
      <c r="D18956" s="1" t="s">
        <v>92</v>
      </c>
      <c r="E18956" s="1" t="s">
        <v>132</v>
      </c>
      <c r="F18956" s="1" t="s">
        <v>44</v>
      </c>
      <c r="G18956" s="1" t="s">
        <v>24</v>
      </c>
      <c r="H18956">
        <v>49</v>
      </c>
      <c r="I18956">
        <v>83</v>
      </c>
      <c r="J18956">
        <v>4067</v>
      </c>
      <c r="K18956">
        <v>1952.1599999999999</v>
      </c>
      <c r="L18956" s="1">
        <v>2114.84</v>
      </c>
      <c r="M18956" s="1" t="s">
        <v>25</v>
      </c>
      <c r="N18956" s="1" t="s">
        <v>197</v>
      </c>
    </row>
    <row r="18957" spans="1:14" x14ac:dyDescent="0.3">
      <c r="A18957" s="1" t="s">
        <v>50</v>
      </c>
      <c r="B18957">
        <v>1128299</v>
      </c>
      <c r="C18957" s="2">
        <v>44706</v>
      </c>
      <c r="D18957" s="1" t="s">
        <v>92</v>
      </c>
      <c r="E18957" s="1" t="s">
        <v>132</v>
      </c>
      <c r="F18957" s="1" t="s">
        <v>44</v>
      </c>
      <c r="G18957" s="1" t="s">
        <v>18</v>
      </c>
      <c r="H18957">
        <v>41</v>
      </c>
      <c r="I18957">
        <v>44</v>
      </c>
      <c r="J18957">
        <v>1804</v>
      </c>
      <c r="K18957">
        <v>992.2</v>
      </c>
      <c r="L18957" s="1">
        <v>811.8</v>
      </c>
      <c r="M18957" s="1" t="s">
        <v>25</v>
      </c>
      <c r="N18957" s="1" t="s">
        <v>196</v>
      </c>
    </row>
    <row r="18958" spans="1:14" x14ac:dyDescent="0.3">
      <c r="A18958" s="1" t="s">
        <v>50</v>
      </c>
      <c r="B18958">
        <v>1128299</v>
      </c>
      <c r="C18958" s="2">
        <v>44706</v>
      </c>
      <c r="D18958" s="1" t="s">
        <v>92</v>
      </c>
      <c r="E18958" s="1" t="s">
        <v>132</v>
      </c>
      <c r="F18958" s="1" t="s">
        <v>44</v>
      </c>
      <c r="G18958" s="1" t="s">
        <v>20</v>
      </c>
      <c r="H18958">
        <v>54</v>
      </c>
      <c r="I18958">
        <v>158</v>
      </c>
      <c r="J18958">
        <v>8532</v>
      </c>
      <c r="K18958">
        <v>3839.3999999999996</v>
      </c>
      <c r="L18958" s="1">
        <v>4692.6000000000004</v>
      </c>
      <c r="M18958" s="1" t="s">
        <v>25</v>
      </c>
      <c r="N18958" s="1" t="s">
        <v>197</v>
      </c>
    </row>
    <row r="18959" spans="1:14" x14ac:dyDescent="0.3">
      <c r="A18959" s="1" t="s">
        <v>50</v>
      </c>
      <c r="B18959">
        <v>1128299</v>
      </c>
      <c r="C18959" s="2">
        <v>44736</v>
      </c>
      <c r="D18959" s="1" t="s">
        <v>92</v>
      </c>
      <c r="E18959" s="1" t="s">
        <v>132</v>
      </c>
      <c r="F18959" s="1" t="s">
        <v>44</v>
      </c>
      <c r="G18959" s="1" t="s">
        <v>21</v>
      </c>
      <c r="H18959">
        <v>51</v>
      </c>
      <c r="I18959">
        <v>225</v>
      </c>
      <c r="J18959">
        <v>11475</v>
      </c>
      <c r="K18959">
        <v>5622.75</v>
      </c>
      <c r="L18959" s="1">
        <v>5852.25</v>
      </c>
      <c r="M18959" s="1" t="s">
        <v>25</v>
      </c>
      <c r="N18959" s="1" t="s">
        <v>196</v>
      </c>
    </row>
    <row r="18960" spans="1:14" x14ac:dyDescent="0.3">
      <c r="A18960" s="1" t="s">
        <v>50</v>
      </c>
      <c r="B18960">
        <v>1128299</v>
      </c>
      <c r="C18960" s="2">
        <v>44736</v>
      </c>
      <c r="D18960" s="1" t="s">
        <v>92</v>
      </c>
      <c r="E18960" s="1" t="s">
        <v>132</v>
      </c>
      <c r="F18960" s="1" t="s">
        <v>44</v>
      </c>
      <c r="G18960" s="1" t="s">
        <v>22</v>
      </c>
      <c r="H18960">
        <v>62</v>
      </c>
      <c r="I18960">
        <v>169</v>
      </c>
      <c r="J18960">
        <v>10478</v>
      </c>
      <c r="K18960">
        <v>5134.22</v>
      </c>
      <c r="L18960" s="1">
        <v>5343.78</v>
      </c>
      <c r="M18960" s="1" t="s">
        <v>25</v>
      </c>
      <c r="N18960" s="1" t="s">
        <v>196</v>
      </c>
    </row>
    <row r="18961" spans="1:14" x14ac:dyDescent="0.3">
      <c r="A18961" s="1" t="s">
        <v>50</v>
      </c>
      <c r="B18961">
        <v>1128299</v>
      </c>
      <c r="C18961" s="2">
        <v>44736</v>
      </c>
      <c r="D18961" s="1" t="s">
        <v>92</v>
      </c>
      <c r="E18961" s="1" t="s">
        <v>132</v>
      </c>
      <c r="F18961" s="1" t="s">
        <v>44</v>
      </c>
      <c r="G18961" s="1" t="s">
        <v>23</v>
      </c>
      <c r="H18961">
        <v>78</v>
      </c>
      <c r="I18961">
        <v>189</v>
      </c>
      <c r="J18961">
        <v>14742</v>
      </c>
      <c r="K18961">
        <v>6781.32</v>
      </c>
      <c r="L18961" s="1">
        <v>7960.68</v>
      </c>
      <c r="M18961" s="1" t="s">
        <v>25</v>
      </c>
      <c r="N18961" s="1" t="s">
        <v>197</v>
      </c>
    </row>
    <row r="18962" spans="1:14" x14ac:dyDescent="0.3">
      <c r="A18962" s="1" t="s">
        <v>50</v>
      </c>
      <c r="B18962">
        <v>1128299</v>
      </c>
      <c r="C18962" s="2">
        <v>44736</v>
      </c>
      <c r="D18962" s="1" t="s">
        <v>92</v>
      </c>
      <c r="E18962" s="1" t="s">
        <v>132</v>
      </c>
      <c r="F18962" s="1" t="s">
        <v>44</v>
      </c>
      <c r="G18962" s="1" t="s">
        <v>24</v>
      </c>
      <c r="H18962">
        <v>74</v>
      </c>
      <c r="I18962">
        <v>158</v>
      </c>
      <c r="J18962">
        <v>11692</v>
      </c>
      <c r="K18962">
        <v>5846</v>
      </c>
      <c r="L18962" s="1">
        <v>5846</v>
      </c>
      <c r="M18962" s="1" t="s">
        <v>25</v>
      </c>
      <c r="N18962" s="1" t="s">
        <v>197</v>
      </c>
    </row>
    <row r="18963" spans="1:14" x14ac:dyDescent="0.3">
      <c r="A18963" s="1" t="s">
        <v>50</v>
      </c>
      <c r="B18963">
        <v>1128299</v>
      </c>
      <c r="C18963" s="2">
        <v>44736</v>
      </c>
      <c r="D18963" s="1" t="s">
        <v>92</v>
      </c>
      <c r="E18963" s="1" t="s">
        <v>132</v>
      </c>
      <c r="F18963" s="1" t="s">
        <v>44</v>
      </c>
      <c r="G18963" s="1" t="s">
        <v>18</v>
      </c>
      <c r="H18963">
        <v>86</v>
      </c>
      <c r="I18963">
        <v>108</v>
      </c>
      <c r="J18963">
        <v>9288</v>
      </c>
      <c r="K18963">
        <v>4922.6400000000003</v>
      </c>
      <c r="L18963" s="1">
        <v>4365.3599999999997</v>
      </c>
      <c r="M18963" s="1" t="s">
        <v>25</v>
      </c>
      <c r="N18963" s="1" t="s">
        <v>196</v>
      </c>
    </row>
    <row r="18964" spans="1:14" x14ac:dyDescent="0.3">
      <c r="A18964" s="1" t="s">
        <v>50</v>
      </c>
      <c r="B18964">
        <v>1128299</v>
      </c>
      <c r="C18964" s="2">
        <v>44736</v>
      </c>
      <c r="D18964" s="1" t="s">
        <v>92</v>
      </c>
      <c r="E18964" s="1" t="s">
        <v>132</v>
      </c>
      <c r="F18964" s="1" t="s">
        <v>44</v>
      </c>
      <c r="G18964" s="1" t="s">
        <v>20</v>
      </c>
      <c r="H18964">
        <v>95</v>
      </c>
      <c r="I18964">
        <v>189</v>
      </c>
      <c r="J18964">
        <v>17955</v>
      </c>
      <c r="K18964">
        <v>8079.7499999999991</v>
      </c>
      <c r="L18964" s="1">
        <v>9875.25</v>
      </c>
      <c r="M18964" s="1" t="s">
        <v>25</v>
      </c>
      <c r="N18964" s="1" t="s">
        <v>197</v>
      </c>
    </row>
    <row r="18965" spans="1:14" x14ac:dyDescent="0.3">
      <c r="A18965" s="1" t="s">
        <v>50</v>
      </c>
      <c r="B18965">
        <v>1128299</v>
      </c>
      <c r="C18965" s="2">
        <v>44765</v>
      </c>
      <c r="D18965" s="1" t="s">
        <v>92</v>
      </c>
      <c r="E18965" s="1" t="s">
        <v>132</v>
      </c>
      <c r="F18965" s="1" t="s">
        <v>44</v>
      </c>
      <c r="G18965" s="1" t="s">
        <v>21</v>
      </c>
      <c r="H18965">
        <v>79</v>
      </c>
      <c r="I18965">
        <v>255</v>
      </c>
      <c r="J18965">
        <v>20145</v>
      </c>
      <c r="K18965">
        <v>9669.6</v>
      </c>
      <c r="L18965" s="1">
        <v>10475.4</v>
      </c>
      <c r="M18965" s="1" t="s">
        <v>25</v>
      </c>
      <c r="N18965" s="1" t="s">
        <v>196</v>
      </c>
    </row>
    <row r="18966" spans="1:14" x14ac:dyDescent="0.3">
      <c r="A18966" s="1" t="s">
        <v>50</v>
      </c>
      <c r="B18966">
        <v>1128299</v>
      </c>
      <c r="C18966" s="2">
        <v>44765</v>
      </c>
      <c r="D18966" s="1" t="s">
        <v>92</v>
      </c>
      <c r="E18966" s="1" t="s">
        <v>132</v>
      </c>
      <c r="F18966" s="1" t="s">
        <v>44</v>
      </c>
      <c r="G18966" s="1" t="s">
        <v>22</v>
      </c>
      <c r="H18966">
        <v>85</v>
      </c>
      <c r="I18966">
        <v>196</v>
      </c>
      <c r="J18966">
        <v>16660</v>
      </c>
      <c r="K18966">
        <v>7830.2</v>
      </c>
      <c r="L18966" s="1">
        <v>8829.7999999999993</v>
      </c>
      <c r="M18966" s="1" t="s">
        <v>25</v>
      </c>
      <c r="N18966" s="1" t="s">
        <v>196</v>
      </c>
    </row>
    <row r="18967" spans="1:14" x14ac:dyDescent="0.3">
      <c r="A18967" s="1" t="s">
        <v>50</v>
      </c>
      <c r="B18967">
        <v>1128299</v>
      </c>
      <c r="C18967" s="2">
        <v>44765</v>
      </c>
      <c r="D18967" s="1" t="s">
        <v>92</v>
      </c>
      <c r="E18967" s="1" t="s">
        <v>132</v>
      </c>
      <c r="F18967" s="1" t="s">
        <v>44</v>
      </c>
      <c r="G18967" s="1" t="s">
        <v>23</v>
      </c>
      <c r="H18967">
        <v>86</v>
      </c>
      <c r="I18967">
        <v>163</v>
      </c>
      <c r="J18967">
        <v>14018</v>
      </c>
      <c r="K18967">
        <v>6588.46</v>
      </c>
      <c r="L18967" s="1">
        <v>7429.54</v>
      </c>
      <c r="M18967" s="1" t="s">
        <v>25</v>
      </c>
      <c r="N18967" s="1" t="s">
        <v>197</v>
      </c>
    </row>
    <row r="18968" spans="1:14" x14ac:dyDescent="0.3">
      <c r="A18968" s="1" t="s">
        <v>50</v>
      </c>
      <c r="B18968">
        <v>1128299</v>
      </c>
      <c r="C18968" s="2">
        <v>44765</v>
      </c>
      <c r="D18968" s="1" t="s">
        <v>92</v>
      </c>
      <c r="E18968" s="1" t="s">
        <v>132</v>
      </c>
      <c r="F18968" s="1" t="s">
        <v>44</v>
      </c>
      <c r="G18968" s="1" t="s">
        <v>24</v>
      </c>
      <c r="H18968">
        <v>82</v>
      </c>
      <c r="I18968">
        <v>165</v>
      </c>
      <c r="J18968">
        <v>13530</v>
      </c>
      <c r="K18968">
        <v>6494.4</v>
      </c>
      <c r="L18968" s="1">
        <v>7035.6</v>
      </c>
      <c r="M18968" s="1" t="s">
        <v>25</v>
      </c>
      <c r="N18968" s="1" t="s">
        <v>197</v>
      </c>
    </row>
    <row r="18969" spans="1:14" x14ac:dyDescent="0.3">
      <c r="A18969" s="1" t="s">
        <v>50</v>
      </c>
      <c r="B18969">
        <v>1128299</v>
      </c>
      <c r="C18969" s="2">
        <v>44765</v>
      </c>
      <c r="D18969" s="1" t="s">
        <v>92</v>
      </c>
      <c r="E18969" s="1" t="s">
        <v>132</v>
      </c>
      <c r="F18969" s="1" t="s">
        <v>44</v>
      </c>
      <c r="G18969" s="1" t="s">
        <v>18</v>
      </c>
      <c r="H18969">
        <v>84</v>
      </c>
      <c r="I18969">
        <v>156</v>
      </c>
      <c r="J18969">
        <v>13104</v>
      </c>
      <c r="K18969">
        <v>6552</v>
      </c>
      <c r="L18969" s="1">
        <v>6552</v>
      </c>
      <c r="M18969" s="1" t="s">
        <v>25</v>
      </c>
      <c r="N18969" s="1" t="s">
        <v>196</v>
      </c>
    </row>
    <row r="18970" spans="1:14" x14ac:dyDescent="0.3">
      <c r="A18970" s="1" t="s">
        <v>50</v>
      </c>
      <c r="B18970">
        <v>1128299</v>
      </c>
      <c r="C18970" s="2">
        <v>44765</v>
      </c>
      <c r="D18970" s="1" t="s">
        <v>92</v>
      </c>
      <c r="E18970" s="1" t="s">
        <v>132</v>
      </c>
      <c r="F18970" s="1" t="s">
        <v>44</v>
      </c>
      <c r="G18970" s="1" t="s">
        <v>20</v>
      </c>
      <c r="H18970">
        <v>97</v>
      </c>
      <c r="I18970">
        <v>150</v>
      </c>
      <c r="J18970">
        <v>14550</v>
      </c>
      <c r="K18970">
        <v>6111</v>
      </c>
      <c r="L18970" s="1">
        <v>8439</v>
      </c>
      <c r="M18970" s="1" t="s">
        <v>25</v>
      </c>
      <c r="N18970" s="1" t="s">
        <v>197</v>
      </c>
    </row>
    <row r="18971" spans="1:14" x14ac:dyDescent="0.3">
      <c r="A18971" s="1" t="s">
        <v>50</v>
      </c>
      <c r="B18971">
        <v>1128299</v>
      </c>
      <c r="C18971" s="2">
        <v>44797</v>
      </c>
      <c r="D18971" s="1" t="s">
        <v>92</v>
      </c>
      <c r="E18971" s="1" t="s">
        <v>132</v>
      </c>
      <c r="F18971" s="1" t="s">
        <v>44</v>
      </c>
      <c r="G18971" s="1" t="s">
        <v>21</v>
      </c>
      <c r="H18971">
        <v>81</v>
      </c>
      <c r="I18971">
        <v>200</v>
      </c>
      <c r="J18971">
        <v>16200</v>
      </c>
      <c r="K18971">
        <v>7776</v>
      </c>
      <c r="L18971" s="1">
        <v>8424</v>
      </c>
      <c r="M18971" s="1" t="s">
        <v>25</v>
      </c>
      <c r="N18971" s="1" t="s">
        <v>196</v>
      </c>
    </row>
    <row r="18972" spans="1:14" x14ac:dyDescent="0.3">
      <c r="A18972" s="1" t="s">
        <v>50</v>
      </c>
      <c r="B18972">
        <v>1128299</v>
      </c>
      <c r="C18972" s="2">
        <v>44797</v>
      </c>
      <c r="D18972" s="1" t="s">
        <v>92</v>
      </c>
      <c r="E18972" s="1" t="s">
        <v>132</v>
      </c>
      <c r="F18972" s="1" t="s">
        <v>44</v>
      </c>
      <c r="G18972" s="1" t="s">
        <v>22</v>
      </c>
      <c r="H18972">
        <v>76</v>
      </c>
      <c r="I18972">
        <v>233</v>
      </c>
      <c r="J18972">
        <v>17708</v>
      </c>
      <c r="K18972">
        <v>8676.92</v>
      </c>
      <c r="L18972" s="1">
        <v>9031.08</v>
      </c>
      <c r="M18972" s="1" t="s">
        <v>25</v>
      </c>
      <c r="N18972" s="1" t="s">
        <v>196</v>
      </c>
    </row>
    <row r="18973" spans="1:14" x14ac:dyDescent="0.3">
      <c r="A18973" s="1" t="s">
        <v>50</v>
      </c>
      <c r="B18973">
        <v>1128299</v>
      </c>
      <c r="C18973" s="2">
        <v>44797</v>
      </c>
      <c r="D18973" s="1" t="s">
        <v>92</v>
      </c>
      <c r="E18973" s="1" t="s">
        <v>132</v>
      </c>
      <c r="F18973" s="1" t="s">
        <v>44</v>
      </c>
      <c r="G18973" s="1" t="s">
        <v>23</v>
      </c>
      <c r="H18973">
        <v>68</v>
      </c>
      <c r="I18973">
        <v>195</v>
      </c>
      <c r="J18973">
        <v>13260</v>
      </c>
      <c r="K18973">
        <v>6497.4</v>
      </c>
      <c r="L18973" s="1">
        <v>6762.6</v>
      </c>
      <c r="M18973" s="1" t="s">
        <v>25</v>
      </c>
      <c r="N18973" s="1" t="s">
        <v>197</v>
      </c>
    </row>
    <row r="18974" spans="1:14" x14ac:dyDescent="0.3">
      <c r="A18974" s="1" t="s">
        <v>50</v>
      </c>
      <c r="B18974">
        <v>1128299</v>
      </c>
      <c r="C18974" s="2">
        <v>44797</v>
      </c>
      <c r="D18974" s="1" t="s">
        <v>92</v>
      </c>
      <c r="E18974" s="1" t="s">
        <v>132</v>
      </c>
      <c r="F18974" s="1" t="s">
        <v>44</v>
      </c>
      <c r="G18974" s="1" t="s">
        <v>24</v>
      </c>
      <c r="H18974">
        <v>68</v>
      </c>
      <c r="I18974">
        <v>119</v>
      </c>
      <c r="J18974">
        <v>8092</v>
      </c>
      <c r="K18974">
        <v>3722.3199999999997</v>
      </c>
      <c r="L18974" s="1">
        <v>4369.68</v>
      </c>
      <c r="M18974" s="1" t="s">
        <v>25</v>
      </c>
      <c r="N18974" s="1" t="s">
        <v>197</v>
      </c>
    </row>
    <row r="18975" spans="1:14" x14ac:dyDescent="0.3">
      <c r="A18975" s="1" t="s">
        <v>50</v>
      </c>
      <c r="B18975">
        <v>1128299</v>
      </c>
      <c r="C18975" s="2">
        <v>44797</v>
      </c>
      <c r="D18975" s="1" t="s">
        <v>92</v>
      </c>
      <c r="E18975" s="1" t="s">
        <v>132</v>
      </c>
      <c r="F18975" s="1" t="s">
        <v>44</v>
      </c>
      <c r="G18975" s="1" t="s">
        <v>18</v>
      </c>
      <c r="H18975">
        <v>65</v>
      </c>
      <c r="I18975">
        <v>128</v>
      </c>
      <c r="J18975">
        <v>8320</v>
      </c>
      <c r="K18975">
        <v>4409.6000000000004</v>
      </c>
      <c r="L18975" s="1">
        <v>3910.3999999999996</v>
      </c>
      <c r="M18975" s="1" t="s">
        <v>25</v>
      </c>
      <c r="N18975" s="1" t="s">
        <v>196</v>
      </c>
    </row>
    <row r="18976" spans="1:14" x14ac:dyDescent="0.3">
      <c r="A18976" s="1" t="s">
        <v>50</v>
      </c>
      <c r="B18976">
        <v>1128299</v>
      </c>
      <c r="C18976" s="2">
        <v>44797</v>
      </c>
      <c r="D18976" s="1" t="s">
        <v>92</v>
      </c>
      <c r="E18976" s="1" t="s">
        <v>132</v>
      </c>
      <c r="F18976" s="1" t="s">
        <v>44</v>
      </c>
      <c r="G18976" s="1" t="s">
        <v>20</v>
      </c>
      <c r="H18976">
        <v>69</v>
      </c>
      <c r="I18976">
        <v>73</v>
      </c>
      <c r="J18976">
        <v>5037</v>
      </c>
      <c r="K18976">
        <v>2216.2800000000002</v>
      </c>
      <c r="L18976" s="1">
        <v>2820.72</v>
      </c>
      <c r="M18976" s="1" t="s">
        <v>25</v>
      </c>
      <c r="N18976" s="1" t="s">
        <v>197</v>
      </c>
    </row>
    <row r="18977" spans="1:14" x14ac:dyDescent="0.3">
      <c r="A18977" s="1" t="s">
        <v>50</v>
      </c>
      <c r="B18977">
        <v>1128299</v>
      </c>
      <c r="C18977" s="2">
        <v>44829</v>
      </c>
      <c r="D18977" s="1" t="s">
        <v>92</v>
      </c>
      <c r="E18977" s="1" t="s">
        <v>132</v>
      </c>
      <c r="F18977" s="1" t="s">
        <v>44</v>
      </c>
      <c r="G18977" s="1" t="s">
        <v>21</v>
      </c>
      <c r="H18977">
        <v>46</v>
      </c>
      <c r="I18977">
        <v>122</v>
      </c>
      <c r="J18977">
        <v>5612</v>
      </c>
      <c r="K18977">
        <v>2525.3999999999996</v>
      </c>
      <c r="L18977" s="1">
        <v>3086.6000000000004</v>
      </c>
      <c r="M18977" s="1" t="s">
        <v>25</v>
      </c>
      <c r="N18977" s="1" t="s">
        <v>196</v>
      </c>
    </row>
    <row r="18978" spans="1:14" x14ac:dyDescent="0.3">
      <c r="A18978" s="1" t="s">
        <v>50</v>
      </c>
      <c r="B18978">
        <v>1128299</v>
      </c>
      <c r="C18978" s="2">
        <v>44829</v>
      </c>
      <c r="D18978" s="1" t="s">
        <v>92</v>
      </c>
      <c r="E18978" s="1" t="s">
        <v>132</v>
      </c>
      <c r="F18978" s="1" t="s">
        <v>44</v>
      </c>
      <c r="G18978" s="1" t="s">
        <v>22</v>
      </c>
      <c r="H18978">
        <v>51</v>
      </c>
      <c r="I18978">
        <v>122</v>
      </c>
      <c r="J18978">
        <v>6222</v>
      </c>
      <c r="K18978">
        <v>2862.12</v>
      </c>
      <c r="L18978" s="1">
        <v>3359.88</v>
      </c>
      <c r="M18978" s="1" t="s">
        <v>25</v>
      </c>
      <c r="N18978" s="1" t="s">
        <v>196</v>
      </c>
    </row>
    <row r="18979" spans="1:14" x14ac:dyDescent="0.3">
      <c r="A18979" s="1" t="s">
        <v>50</v>
      </c>
      <c r="B18979">
        <v>1128299</v>
      </c>
      <c r="C18979" s="2">
        <v>44829</v>
      </c>
      <c r="D18979" s="1" t="s">
        <v>92</v>
      </c>
      <c r="E18979" s="1" t="s">
        <v>132</v>
      </c>
      <c r="F18979" s="1" t="s">
        <v>44</v>
      </c>
      <c r="G18979" s="1" t="s">
        <v>23</v>
      </c>
      <c r="H18979">
        <v>49</v>
      </c>
      <c r="I18979">
        <v>75</v>
      </c>
      <c r="J18979">
        <v>3675</v>
      </c>
      <c r="K18979">
        <v>1653.7499999999998</v>
      </c>
      <c r="L18979" s="1">
        <v>2022.25</v>
      </c>
      <c r="M18979" s="1" t="s">
        <v>25</v>
      </c>
      <c r="N18979" s="1" t="s">
        <v>197</v>
      </c>
    </row>
    <row r="18980" spans="1:14" x14ac:dyDescent="0.3">
      <c r="A18980" s="1" t="s">
        <v>50</v>
      </c>
      <c r="B18980">
        <v>1128299</v>
      </c>
      <c r="C18980" s="2">
        <v>44829</v>
      </c>
      <c r="D18980" s="1" t="s">
        <v>92</v>
      </c>
      <c r="E18980" s="1" t="s">
        <v>132</v>
      </c>
      <c r="F18980" s="1" t="s">
        <v>44</v>
      </c>
      <c r="G18980" s="1" t="s">
        <v>24</v>
      </c>
      <c r="H18980">
        <v>49</v>
      </c>
      <c r="I18980">
        <v>52</v>
      </c>
      <c r="J18980">
        <v>2548</v>
      </c>
      <c r="K18980">
        <v>1172.08</v>
      </c>
      <c r="L18980" s="1">
        <v>1375.92</v>
      </c>
      <c r="M18980" s="1" t="s">
        <v>25</v>
      </c>
      <c r="N18980" s="1" t="s">
        <v>197</v>
      </c>
    </row>
    <row r="18981" spans="1:14" x14ac:dyDescent="0.3">
      <c r="A18981" s="1" t="s">
        <v>50</v>
      </c>
      <c r="B18981">
        <v>1128299</v>
      </c>
      <c r="C18981" s="2">
        <v>44829</v>
      </c>
      <c r="D18981" s="1" t="s">
        <v>92</v>
      </c>
      <c r="E18981" s="1" t="s">
        <v>132</v>
      </c>
      <c r="F18981" s="1" t="s">
        <v>44</v>
      </c>
      <c r="G18981" s="1" t="s">
        <v>18</v>
      </c>
      <c r="H18981">
        <v>58</v>
      </c>
      <c r="I18981">
        <v>59</v>
      </c>
      <c r="J18981">
        <v>3422</v>
      </c>
      <c r="K18981">
        <v>1813.66</v>
      </c>
      <c r="L18981" s="1">
        <v>1608.34</v>
      </c>
      <c r="M18981" s="1" t="s">
        <v>25</v>
      </c>
      <c r="N18981" s="1" t="s">
        <v>196</v>
      </c>
    </row>
    <row r="18982" spans="1:14" x14ac:dyDescent="0.3">
      <c r="A18982" s="1" t="s">
        <v>50</v>
      </c>
      <c r="B18982">
        <v>1128299</v>
      </c>
      <c r="C18982" s="2">
        <v>44829</v>
      </c>
      <c r="D18982" s="1" t="s">
        <v>92</v>
      </c>
      <c r="E18982" s="1" t="s">
        <v>132</v>
      </c>
      <c r="F18982" s="1" t="s">
        <v>44</v>
      </c>
      <c r="G18982" s="1" t="s">
        <v>20</v>
      </c>
      <c r="H18982">
        <v>41</v>
      </c>
      <c r="I18982">
        <v>73</v>
      </c>
      <c r="J18982">
        <v>2993</v>
      </c>
      <c r="K18982">
        <v>1257.06</v>
      </c>
      <c r="L18982" s="1">
        <v>1735.94</v>
      </c>
      <c r="M18982" s="1" t="s">
        <v>25</v>
      </c>
      <c r="N18982" s="1" t="s">
        <v>197</v>
      </c>
    </row>
    <row r="18983" spans="1:14" x14ac:dyDescent="0.3">
      <c r="A18983" s="1" t="s">
        <v>50</v>
      </c>
      <c r="B18983">
        <v>1128299</v>
      </c>
      <c r="C18983" s="2">
        <v>44858</v>
      </c>
      <c r="D18983" s="1" t="s">
        <v>92</v>
      </c>
      <c r="E18983" s="1" t="s">
        <v>132</v>
      </c>
      <c r="F18983" s="1" t="s">
        <v>44</v>
      </c>
      <c r="G18983" s="1" t="s">
        <v>21</v>
      </c>
      <c r="H18983">
        <v>38</v>
      </c>
      <c r="I18983">
        <v>102</v>
      </c>
      <c r="J18983">
        <v>3876</v>
      </c>
      <c r="K18983">
        <v>1821.7199999999998</v>
      </c>
      <c r="L18983" s="1">
        <v>2054.2800000000002</v>
      </c>
      <c r="M18983" s="1" t="s">
        <v>25</v>
      </c>
      <c r="N18983" s="1" t="s">
        <v>196</v>
      </c>
    </row>
    <row r="18984" spans="1:14" x14ac:dyDescent="0.3">
      <c r="A18984" s="1" t="s">
        <v>50</v>
      </c>
      <c r="B18984">
        <v>1128299</v>
      </c>
      <c r="C18984" s="2">
        <v>44858</v>
      </c>
      <c r="D18984" s="1" t="s">
        <v>92</v>
      </c>
      <c r="E18984" s="1" t="s">
        <v>132</v>
      </c>
      <c r="F18984" s="1" t="s">
        <v>44</v>
      </c>
      <c r="G18984" s="1" t="s">
        <v>22</v>
      </c>
      <c r="H18984">
        <v>50</v>
      </c>
      <c r="I18984">
        <v>142</v>
      </c>
      <c r="J18984">
        <v>7100</v>
      </c>
      <c r="K18984">
        <v>3265.9999999999995</v>
      </c>
      <c r="L18984" s="1">
        <v>3834.0000000000005</v>
      </c>
      <c r="M18984" s="1" t="s">
        <v>25</v>
      </c>
      <c r="N18984" s="1" t="s">
        <v>196</v>
      </c>
    </row>
    <row r="18985" spans="1:14" x14ac:dyDescent="0.3">
      <c r="A18985" s="1" t="s">
        <v>50</v>
      </c>
      <c r="B18985">
        <v>1128299</v>
      </c>
      <c r="C18985" s="2">
        <v>44858</v>
      </c>
      <c r="D18985" s="1" t="s">
        <v>92</v>
      </c>
      <c r="E18985" s="1" t="s">
        <v>132</v>
      </c>
      <c r="F18985" s="1" t="s">
        <v>44</v>
      </c>
      <c r="G18985" s="1" t="s">
        <v>23</v>
      </c>
      <c r="H18985">
        <v>46</v>
      </c>
      <c r="I18985">
        <v>91</v>
      </c>
      <c r="J18985">
        <v>4186</v>
      </c>
      <c r="K18985">
        <v>2051.14</v>
      </c>
      <c r="L18985" s="1">
        <v>2134.86</v>
      </c>
      <c r="M18985" s="1" t="s">
        <v>25</v>
      </c>
      <c r="N18985" s="1" t="s">
        <v>197</v>
      </c>
    </row>
    <row r="18986" spans="1:14" x14ac:dyDescent="0.3">
      <c r="A18986" s="1" t="s">
        <v>50</v>
      </c>
      <c r="B18986">
        <v>1128299</v>
      </c>
      <c r="C18986" s="2">
        <v>44858</v>
      </c>
      <c r="D18986" s="1" t="s">
        <v>92</v>
      </c>
      <c r="E18986" s="1" t="s">
        <v>132</v>
      </c>
      <c r="F18986" s="1" t="s">
        <v>44</v>
      </c>
      <c r="G18986" s="1" t="s">
        <v>24</v>
      </c>
      <c r="H18986">
        <v>44</v>
      </c>
      <c r="I18986">
        <v>81</v>
      </c>
      <c r="J18986">
        <v>3564</v>
      </c>
      <c r="K18986">
        <v>1710.72</v>
      </c>
      <c r="L18986" s="1">
        <v>1853.28</v>
      </c>
      <c r="M18986" s="1" t="s">
        <v>25</v>
      </c>
      <c r="N18986" s="1" t="s">
        <v>197</v>
      </c>
    </row>
    <row r="18987" spans="1:14" x14ac:dyDescent="0.3">
      <c r="A18987" s="1" t="s">
        <v>50</v>
      </c>
      <c r="B18987">
        <v>1128299</v>
      </c>
      <c r="C18987" s="2">
        <v>44858</v>
      </c>
      <c r="D18987" s="1" t="s">
        <v>92</v>
      </c>
      <c r="E18987" s="1" t="s">
        <v>132</v>
      </c>
      <c r="F18987" s="1" t="s">
        <v>44</v>
      </c>
      <c r="G18987" s="1" t="s">
        <v>18</v>
      </c>
      <c r="H18987">
        <v>51</v>
      </c>
      <c r="I18987">
        <v>75</v>
      </c>
      <c r="J18987">
        <v>3825</v>
      </c>
      <c r="K18987">
        <v>2065.5</v>
      </c>
      <c r="L18987" s="1">
        <v>1759.5</v>
      </c>
      <c r="M18987" s="1" t="s">
        <v>25</v>
      </c>
      <c r="N18987" s="1" t="s">
        <v>196</v>
      </c>
    </row>
    <row r="18988" spans="1:14" x14ac:dyDescent="0.3">
      <c r="A18988" s="1" t="s">
        <v>50</v>
      </c>
      <c r="B18988">
        <v>1128299</v>
      </c>
      <c r="C18988" s="2">
        <v>44858</v>
      </c>
      <c r="D18988" s="1" t="s">
        <v>92</v>
      </c>
      <c r="E18988" s="1" t="s">
        <v>132</v>
      </c>
      <c r="F18988" s="1" t="s">
        <v>44</v>
      </c>
      <c r="G18988" s="1" t="s">
        <v>20</v>
      </c>
      <c r="H18988">
        <v>58</v>
      </c>
      <c r="I18988">
        <v>105</v>
      </c>
      <c r="J18988">
        <v>6090</v>
      </c>
      <c r="K18988">
        <v>2618.6999999999998</v>
      </c>
      <c r="L18988" s="1">
        <v>3471.3</v>
      </c>
      <c r="M18988" s="1" t="s">
        <v>25</v>
      </c>
      <c r="N18988" s="1" t="s">
        <v>197</v>
      </c>
    </row>
    <row r="18989" spans="1:14" x14ac:dyDescent="0.3">
      <c r="A18989" s="1" t="s">
        <v>50</v>
      </c>
      <c r="B18989">
        <v>1128299</v>
      </c>
      <c r="C18989" s="2">
        <v>44889</v>
      </c>
      <c r="D18989" s="1" t="s">
        <v>92</v>
      </c>
      <c r="E18989" s="1" t="s">
        <v>132</v>
      </c>
      <c r="F18989" s="1" t="s">
        <v>44</v>
      </c>
      <c r="G18989" s="1" t="s">
        <v>21</v>
      </c>
      <c r="H18989">
        <v>44</v>
      </c>
      <c r="I18989">
        <v>173</v>
      </c>
      <c r="J18989">
        <v>7612</v>
      </c>
      <c r="K18989">
        <v>3501.5199999999995</v>
      </c>
      <c r="L18989" s="1">
        <v>4110.4800000000005</v>
      </c>
      <c r="M18989" s="1" t="s">
        <v>25</v>
      </c>
      <c r="N18989" s="1" t="s">
        <v>196</v>
      </c>
    </row>
    <row r="18990" spans="1:14" x14ac:dyDescent="0.3">
      <c r="A18990" s="1" t="s">
        <v>50</v>
      </c>
      <c r="B18990">
        <v>1128299</v>
      </c>
      <c r="C18990" s="2">
        <v>44889</v>
      </c>
      <c r="D18990" s="1" t="s">
        <v>92</v>
      </c>
      <c r="E18990" s="1" t="s">
        <v>132</v>
      </c>
      <c r="F18990" s="1" t="s">
        <v>44</v>
      </c>
      <c r="G18990" s="1" t="s">
        <v>22</v>
      </c>
      <c r="H18990">
        <v>48</v>
      </c>
      <c r="I18990">
        <v>195</v>
      </c>
      <c r="J18990">
        <v>9360</v>
      </c>
      <c r="K18990">
        <v>4680</v>
      </c>
      <c r="L18990" s="1">
        <v>4680</v>
      </c>
      <c r="M18990" s="1" t="s">
        <v>25</v>
      </c>
      <c r="N18990" s="1" t="s">
        <v>196</v>
      </c>
    </row>
    <row r="18991" spans="1:14" x14ac:dyDescent="0.3">
      <c r="A18991" s="1" t="s">
        <v>50</v>
      </c>
      <c r="B18991">
        <v>1128299</v>
      </c>
      <c r="C18991" s="2">
        <v>44889</v>
      </c>
      <c r="D18991" s="1" t="s">
        <v>92</v>
      </c>
      <c r="E18991" s="1" t="s">
        <v>132</v>
      </c>
      <c r="F18991" s="1" t="s">
        <v>44</v>
      </c>
      <c r="G18991" s="1" t="s">
        <v>23</v>
      </c>
      <c r="H18991">
        <v>42</v>
      </c>
      <c r="I18991">
        <v>128</v>
      </c>
      <c r="J18991">
        <v>5376</v>
      </c>
      <c r="K18991">
        <v>2688</v>
      </c>
      <c r="L18991" s="1">
        <v>2688</v>
      </c>
      <c r="M18991" s="1" t="s">
        <v>25</v>
      </c>
      <c r="N18991" s="1" t="s">
        <v>197</v>
      </c>
    </row>
    <row r="18992" spans="1:14" x14ac:dyDescent="0.3">
      <c r="A18992" s="1" t="s">
        <v>50</v>
      </c>
      <c r="B18992">
        <v>1128299</v>
      </c>
      <c r="C18992" s="2">
        <v>44889</v>
      </c>
      <c r="D18992" s="1" t="s">
        <v>92</v>
      </c>
      <c r="E18992" s="1" t="s">
        <v>132</v>
      </c>
      <c r="F18992" s="1" t="s">
        <v>44</v>
      </c>
      <c r="G18992" s="1" t="s">
        <v>24</v>
      </c>
      <c r="H18992">
        <v>51</v>
      </c>
      <c r="I18992">
        <v>131</v>
      </c>
      <c r="J18992">
        <v>6681</v>
      </c>
      <c r="K18992">
        <v>3073.2599999999998</v>
      </c>
      <c r="L18992" s="1">
        <v>3607.7400000000002</v>
      </c>
      <c r="M18992" s="1" t="s">
        <v>25</v>
      </c>
      <c r="N18992" s="1" t="s">
        <v>197</v>
      </c>
    </row>
    <row r="18993" spans="1:14" x14ac:dyDescent="0.3">
      <c r="A18993" s="1" t="s">
        <v>50</v>
      </c>
      <c r="B18993">
        <v>1128299</v>
      </c>
      <c r="C18993" s="2">
        <v>44889</v>
      </c>
      <c r="D18993" s="1" t="s">
        <v>92</v>
      </c>
      <c r="E18993" s="1" t="s">
        <v>132</v>
      </c>
      <c r="F18993" s="1" t="s">
        <v>44</v>
      </c>
      <c r="G18993" s="1" t="s">
        <v>18</v>
      </c>
      <c r="H18993">
        <v>68</v>
      </c>
      <c r="I18993">
        <v>111</v>
      </c>
      <c r="J18993">
        <v>7548</v>
      </c>
      <c r="K18993">
        <v>4075.92</v>
      </c>
      <c r="L18993" s="1">
        <v>3472.08</v>
      </c>
      <c r="M18993" s="1" t="s">
        <v>25</v>
      </c>
      <c r="N18993" s="1" t="s">
        <v>196</v>
      </c>
    </row>
    <row r="18994" spans="1:14" x14ac:dyDescent="0.3">
      <c r="A18994" s="1" t="s">
        <v>50</v>
      </c>
      <c r="B18994">
        <v>1128299</v>
      </c>
      <c r="C18994" s="2">
        <v>44889</v>
      </c>
      <c r="D18994" s="1" t="s">
        <v>92</v>
      </c>
      <c r="E18994" s="1" t="s">
        <v>132</v>
      </c>
      <c r="F18994" s="1" t="s">
        <v>44</v>
      </c>
      <c r="G18994" s="1" t="s">
        <v>20</v>
      </c>
      <c r="H18994">
        <v>76</v>
      </c>
      <c r="I18994">
        <v>149</v>
      </c>
      <c r="J18994">
        <v>11324</v>
      </c>
      <c r="K18994">
        <v>4756.08</v>
      </c>
      <c r="L18994" s="1">
        <v>6567.92</v>
      </c>
      <c r="M18994" s="1" t="s">
        <v>25</v>
      </c>
      <c r="N18994" s="1" t="s">
        <v>197</v>
      </c>
    </row>
    <row r="18995" spans="1:14" x14ac:dyDescent="0.3">
      <c r="A18995" s="1" t="s">
        <v>50</v>
      </c>
      <c r="B18995">
        <v>1128299</v>
      </c>
      <c r="C18995" s="2">
        <v>44918</v>
      </c>
      <c r="D18995" s="1" t="s">
        <v>92</v>
      </c>
      <c r="E18995" s="1" t="s">
        <v>132</v>
      </c>
      <c r="F18995" s="1" t="s">
        <v>44</v>
      </c>
      <c r="G18995" s="1" t="s">
        <v>21</v>
      </c>
      <c r="H18995">
        <v>61</v>
      </c>
      <c r="I18995">
        <v>188</v>
      </c>
      <c r="J18995">
        <v>11468</v>
      </c>
      <c r="K18995">
        <v>5504.6399999999994</v>
      </c>
      <c r="L18995" s="1">
        <v>5963.3600000000006</v>
      </c>
      <c r="M18995" s="1" t="s">
        <v>25</v>
      </c>
      <c r="N18995" s="1" t="s">
        <v>196</v>
      </c>
    </row>
    <row r="18996" spans="1:14" x14ac:dyDescent="0.3">
      <c r="A18996" s="1" t="s">
        <v>50</v>
      </c>
      <c r="B18996">
        <v>1128299</v>
      </c>
      <c r="C18996" s="2">
        <v>44918</v>
      </c>
      <c r="D18996" s="1" t="s">
        <v>92</v>
      </c>
      <c r="E18996" s="1" t="s">
        <v>132</v>
      </c>
      <c r="F18996" s="1" t="s">
        <v>44</v>
      </c>
      <c r="G18996" s="1" t="s">
        <v>22</v>
      </c>
      <c r="H18996">
        <v>72</v>
      </c>
      <c r="I18996">
        <v>218</v>
      </c>
      <c r="J18996">
        <v>15696</v>
      </c>
      <c r="K18996">
        <v>7377.12</v>
      </c>
      <c r="L18996" s="1">
        <v>8318.880000000001</v>
      </c>
      <c r="M18996" s="1" t="s">
        <v>25</v>
      </c>
      <c r="N18996" s="1" t="s">
        <v>196</v>
      </c>
    </row>
    <row r="18997" spans="1:14" x14ac:dyDescent="0.3">
      <c r="A18997" s="1" t="s">
        <v>50</v>
      </c>
      <c r="B18997">
        <v>1128299</v>
      </c>
      <c r="C18997" s="2">
        <v>44918</v>
      </c>
      <c r="D18997" s="1" t="s">
        <v>92</v>
      </c>
      <c r="E18997" s="1" t="s">
        <v>132</v>
      </c>
      <c r="F18997" s="1" t="s">
        <v>44</v>
      </c>
      <c r="G18997" s="1" t="s">
        <v>23</v>
      </c>
      <c r="H18997">
        <v>67</v>
      </c>
      <c r="I18997">
        <v>165</v>
      </c>
      <c r="J18997">
        <v>11055</v>
      </c>
      <c r="K18997">
        <v>4974.7499999999991</v>
      </c>
      <c r="L18997" s="1">
        <v>6080.2500000000009</v>
      </c>
      <c r="M18997" s="1" t="s">
        <v>25</v>
      </c>
      <c r="N18997" s="1" t="s">
        <v>197</v>
      </c>
    </row>
    <row r="18998" spans="1:14" x14ac:dyDescent="0.3">
      <c r="A18998" s="1" t="s">
        <v>50</v>
      </c>
      <c r="B18998">
        <v>1128299</v>
      </c>
      <c r="C18998" s="2">
        <v>44918</v>
      </c>
      <c r="D18998" s="1" t="s">
        <v>92</v>
      </c>
      <c r="E18998" s="1" t="s">
        <v>132</v>
      </c>
      <c r="F18998" s="1" t="s">
        <v>44</v>
      </c>
      <c r="G18998" s="1" t="s">
        <v>24</v>
      </c>
      <c r="H18998">
        <v>67</v>
      </c>
      <c r="I18998">
        <v>143</v>
      </c>
      <c r="J18998">
        <v>9581</v>
      </c>
      <c r="K18998">
        <v>4311.45</v>
      </c>
      <c r="L18998" s="1">
        <v>5269.55</v>
      </c>
      <c r="M18998" s="1" t="s">
        <v>25</v>
      </c>
      <c r="N18998" s="1" t="s">
        <v>197</v>
      </c>
    </row>
    <row r="18999" spans="1:14" x14ac:dyDescent="0.3">
      <c r="A18999" s="1" t="s">
        <v>50</v>
      </c>
      <c r="B18999">
        <v>1128299</v>
      </c>
      <c r="C18999" s="2">
        <v>44918</v>
      </c>
      <c r="D18999" s="1" t="s">
        <v>92</v>
      </c>
      <c r="E18999" s="1" t="s">
        <v>132</v>
      </c>
      <c r="F18999" s="1" t="s">
        <v>44</v>
      </c>
      <c r="G18999" s="1" t="s">
        <v>18</v>
      </c>
      <c r="H18999">
        <v>72</v>
      </c>
      <c r="I18999">
        <v>133</v>
      </c>
      <c r="J18999">
        <v>9576</v>
      </c>
      <c r="K18999">
        <v>4788</v>
      </c>
      <c r="L18999" s="1">
        <v>4788</v>
      </c>
      <c r="M18999" s="1" t="s">
        <v>25</v>
      </c>
      <c r="N18999" s="1" t="s">
        <v>196</v>
      </c>
    </row>
    <row r="19000" spans="1:14" x14ac:dyDescent="0.3">
      <c r="A19000" s="1" t="s">
        <v>50</v>
      </c>
      <c r="B19000">
        <v>1128299</v>
      </c>
      <c r="C19000" s="2">
        <v>44918</v>
      </c>
      <c r="D19000" s="1" t="s">
        <v>92</v>
      </c>
      <c r="E19000" s="1" t="s">
        <v>132</v>
      </c>
      <c r="F19000" s="1" t="s">
        <v>44</v>
      </c>
      <c r="G19000" s="1" t="s">
        <v>20</v>
      </c>
      <c r="H19000">
        <v>77</v>
      </c>
      <c r="I19000">
        <v>173</v>
      </c>
      <c r="J19000">
        <v>13321</v>
      </c>
      <c r="K19000">
        <v>5328.4000000000005</v>
      </c>
      <c r="L19000" s="1">
        <v>7992.5999999999995</v>
      </c>
      <c r="M19000" s="1" t="s">
        <v>25</v>
      </c>
      <c r="N19000" s="1" t="s">
        <v>197</v>
      </c>
    </row>
    <row r="19001" spans="1:14" x14ac:dyDescent="0.3">
      <c r="A19001" s="1" t="s">
        <v>50</v>
      </c>
      <c r="B19001">
        <v>1128299</v>
      </c>
      <c r="C19001" s="2">
        <v>44578</v>
      </c>
      <c r="D19001" s="1" t="s">
        <v>92</v>
      </c>
      <c r="E19001" s="1" t="s">
        <v>132</v>
      </c>
      <c r="F19001" s="1" t="s">
        <v>44</v>
      </c>
      <c r="G19001" s="1" t="s">
        <v>21</v>
      </c>
      <c r="H19001">
        <v>33</v>
      </c>
      <c r="I19001">
        <v>100</v>
      </c>
      <c r="J19001">
        <v>3300</v>
      </c>
      <c r="K19001">
        <v>1683</v>
      </c>
      <c r="L19001" s="1">
        <v>1617</v>
      </c>
      <c r="M19001" s="1" t="s">
        <v>25</v>
      </c>
      <c r="N19001" s="1" t="s">
        <v>196</v>
      </c>
    </row>
    <row r="19002" spans="1:14" x14ac:dyDescent="0.3">
      <c r="A19002" s="1" t="s">
        <v>50</v>
      </c>
      <c r="B19002">
        <v>1128299</v>
      </c>
      <c r="C19002" s="2">
        <v>44578</v>
      </c>
      <c r="D19002" s="1" t="s">
        <v>92</v>
      </c>
      <c r="E19002" s="1" t="s">
        <v>132</v>
      </c>
      <c r="F19002" s="1" t="s">
        <v>44</v>
      </c>
      <c r="G19002" s="1" t="s">
        <v>22</v>
      </c>
      <c r="H19002">
        <v>42</v>
      </c>
      <c r="I19002">
        <v>100</v>
      </c>
      <c r="J19002">
        <v>4200</v>
      </c>
      <c r="K19002">
        <v>2268</v>
      </c>
      <c r="L19002" s="1">
        <v>1932</v>
      </c>
      <c r="M19002" s="1" t="s">
        <v>25</v>
      </c>
      <c r="N19002" s="1" t="s">
        <v>196</v>
      </c>
    </row>
    <row r="19003" spans="1:14" x14ac:dyDescent="0.3">
      <c r="A19003" s="1" t="s">
        <v>50</v>
      </c>
      <c r="B19003">
        <v>1128299</v>
      </c>
      <c r="C19003" s="2">
        <v>44578</v>
      </c>
      <c r="D19003" s="1" t="s">
        <v>92</v>
      </c>
      <c r="E19003" s="1" t="s">
        <v>132</v>
      </c>
      <c r="F19003" s="1" t="s">
        <v>44</v>
      </c>
      <c r="G19003" s="1" t="s">
        <v>23</v>
      </c>
      <c r="H19003">
        <v>43</v>
      </c>
      <c r="I19003">
        <v>112</v>
      </c>
      <c r="J19003">
        <v>4816</v>
      </c>
      <c r="K19003">
        <v>2600.6400000000003</v>
      </c>
      <c r="L19003" s="1">
        <v>2215.3599999999997</v>
      </c>
      <c r="M19003" s="1" t="s">
        <v>25</v>
      </c>
      <c r="N19003" s="1" t="s">
        <v>197</v>
      </c>
    </row>
    <row r="19004" spans="1:14" x14ac:dyDescent="0.3">
      <c r="A19004" s="1" t="s">
        <v>50</v>
      </c>
      <c r="B19004">
        <v>1128299</v>
      </c>
      <c r="C19004" s="2">
        <v>44578</v>
      </c>
      <c r="D19004" s="1" t="s">
        <v>92</v>
      </c>
      <c r="E19004" s="1" t="s">
        <v>132</v>
      </c>
      <c r="F19004" s="1" t="s">
        <v>44</v>
      </c>
      <c r="G19004" s="1" t="s">
        <v>24</v>
      </c>
      <c r="H19004">
        <v>41</v>
      </c>
      <c r="I19004">
        <v>68</v>
      </c>
      <c r="J19004">
        <v>2788</v>
      </c>
      <c r="K19004">
        <v>1533.3999999999999</v>
      </c>
      <c r="L19004" s="1">
        <v>1254.6000000000001</v>
      </c>
      <c r="M19004" s="1" t="s">
        <v>25</v>
      </c>
      <c r="N19004" s="1" t="s">
        <v>197</v>
      </c>
    </row>
    <row r="19005" spans="1:14" x14ac:dyDescent="0.3">
      <c r="A19005" s="1" t="s">
        <v>50</v>
      </c>
      <c r="B19005">
        <v>1128299</v>
      </c>
      <c r="C19005" s="2">
        <v>44578</v>
      </c>
      <c r="D19005" s="1" t="s">
        <v>92</v>
      </c>
      <c r="E19005" s="1" t="s">
        <v>132</v>
      </c>
      <c r="F19005" s="1" t="s">
        <v>44</v>
      </c>
      <c r="G19005" s="1" t="s">
        <v>18</v>
      </c>
      <c r="H19005">
        <v>46</v>
      </c>
      <c r="I19005">
        <v>58</v>
      </c>
      <c r="J19005">
        <v>2668</v>
      </c>
      <c r="K19005">
        <v>1574.1200000000001</v>
      </c>
      <c r="L19005" s="1">
        <v>1093.8799999999999</v>
      </c>
      <c r="M19005" s="1" t="s">
        <v>25</v>
      </c>
      <c r="N19005" s="1" t="s">
        <v>196</v>
      </c>
    </row>
    <row r="19006" spans="1:14" x14ac:dyDescent="0.3">
      <c r="A19006" s="1" t="s">
        <v>50</v>
      </c>
      <c r="B19006">
        <v>1128299</v>
      </c>
      <c r="C19006" s="2">
        <v>44578</v>
      </c>
      <c r="D19006" s="1" t="s">
        <v>92</v>
      </c>
      <c r="E19006" s="1" t="s">
        <v>132</v>
      </c>
      <c r="F19006" s="1" t="s">
        <v>44</v>
      </c>
      <c r="G19006" s="1" t="s">
        <v>20</v>
      </c>
      <c r="H19006">
        <v>41</v>
      </c>
      <c r="I19006">
        <v>122</v>
      </c>
      <c r="J19006">
        <v>5002</v>
      </c>
      <c r="K19006">
        <v>2400.96</v>
      </c>
      <c r="L19006" s="1">
        <v>2601.04</v>
      </c>
      <c r="M19006" s="1" t="s">
        <v>25</v>
      </c>
      <c r="N19006" s="1" t="s">
        <v>197</v>
      </c>
    </row>
    <row r="19007" spans="1:14" x14ac:dyDescent="0.3">
      <c r="A19007" s="1" t="s">
        <v>50</v>
      </c>
      <c r="B19007">
        <v>1128299</v>
      </c>
      <c r="C19007" s="2">
        <v>44609</v>
      </c>
      <c r="D19007" s="1" t="s">
        <v>92</v>
      </c>
      <c r="E19007" s="1" t="s">
        <v>132</v>
      </c>
      <c r="F19007" s="1" t="s">
        <v>44</v>
      </c>
      <c r="G19007" s="1" t="s">
        <v>21</v>
      </c>
      <c r="H19007">
        <v>33</v>
      </c>
      <c r="I19007">
        <v>140</v>
      </c>
      <c r="J19007">
        <v>4620</v>
      </c>
      <c r="K19007">
        <v>2448.6</v>
      </c>
      <c r="L19007" s="1">
        <v>2171.4</v>
      </c>
      <c r="M19007" s="1" t="s">
        <v>25</v>
      </c>
      <c r="N19007" s="1" t="s">
        <v>196</v>
      </c>
    </row>
    <row r="19008" spans="1:14" x14ac:dyDescent="0.3">
      <c r="A19008" s="1" t="s">
        <v>50</v>
      </c>
      <c r="B19008">
        <v>1128299</v>
      </c>
      <c r="C19008" s="2">
        <v>44609</v>
      </c>
      <c r="D19008" s="1" t="s">
        <v>92</v>
      </c>
      <c r="E19008" s="1" t="s">
        <v>132</v>
      </c>
      <c r="F19008" s="1" t="s">
        <v>44</v>
      </c>
      <c r="G19008" s="1" t="s">
        <v>22</v>
      </c>
      <c r="H19008">
        <v>41</v>
      </c>
      <c r="I19008">
        <v>116</v>
      </c>
      <c r="J19008">
        <v>4756</v>
      </c>
      <c r="K19008">
        <v>2425.56</v>
      </c>
      <c r="L19008" s="1">
        <v>2330.44</v>
      </c>
      <c r="M19008" s="1" t="s">
        <v>25</v>
      </c>
      <c r="N19008" s="1" t="s">
        <v>196</v>
      </c>
    </row>
    <row r="19009" spans="1:14" x14ac:dyDescent="0.3">
      <c r="A19009" s="1" t="s">
        <v>50</v>
      </c>
      <c r="B19009">
        <v>1128299</v>
      </c>
      <c r="C19009" s="2">
        <v>44609</v>
      </c>
      <c r="D19009" s="1" t="s">
        <v>92</v>
      </c>
      <c r="E19009" s="1" t="s">
        <v>132</v>
      </c>
      <c r="F19009" s="1" t="s">
        <v>44</v>
      </c>
      <c r="G19009" s="1" t="s">
        <v>23</v>
      </c>
      <c r="H19009">
        <v>41</v>
      </c>
      <c r="I19009">
        <v>120</v>
      </c>
      <c r="J19009">
        <v>4920</v>
      </c>
      <c r="K19009">
        <v>2558.4</v>
      </c>
      <c r="L19009" s="1">
        <v>2361.6</v>
      </c>
      <c r="M19009" s="1" t="s">
        <v>25</v>
      </c>
      <c r="N19009" s="1" t="s">
        <v>197</v>
      </c>
    </row>
    <row r="19010" spans="1:14" x14ac:dyDescent="0.3">
      <c r="A19010" s="1" t="s">
        <v>50</v>
      </c>
      <c r="B19010">
        <v>1128299</v>
      </c>
      <c r="C19010" s="2">
        <v>44251</v>
      </c>
      <c r="D19010" s="1" t="s">
        <v>92</v>
      </c>
      <c r="E19010" s="1" t="s">
        <v>132</v>
      </c>
      <c r="F19010" s="1" t="s">
        <v>44</v>
      </c>
      <c r="G19010" s="1" t="s">
        <v>24</v>
      </c>
      <c r="H19010">
        <v>29</v>
      </c>
      <c r="I19010">
        <v>64</v>
      </c>
      <c r="J19010">
        <v>1856</v>
      </c>
      <c r="K19010">
        <v>760.95999999999992</v>
      </c>
      <c r="L19010" s="1">
        <v>1095.04</v>
      </c>
      <c r="M19010" s="1" t="s">
        <v>19</v>
      </c>
      <c r="N19010" s="1" t="s">
        <v>197</v>
      </c>
    </row>
    <row r="19011" spans="1:14" x14ac:dyDescent="0.3">
      <c r="A19011" s="1" t="s">
        <v>50</v>
      </c>
      <c r="B19011">
        <v>1128299</v>
      </c>
      <c r="C19011" s="2">
        <v>44251</v>
      </c>
      <c r="D19011" s="1" t="s">
        <v>92</v>
      </c>
      <c r="E19011" s="1" t="s">
        <v>132</v>
      </c>
      <c r="F19011" s="1" t="s">
        <v>44</v>
      </c>
      <c r="G19011" s="1" t="s">
        <v>18</v>
      </c>
      <c r="H19011">
        <v>32</v>
      </c>
      <c r="I19011">
        <v>43</v>
      </c>
      <c r="J19011">
        <v>1376</v>
      </c>
      <c r="K19011">
        <v>605.44000000000005</v>
      </c>
      <c r="L19011" s="1">
        <v>770.56</v>
      </c>
      <c r="M19011" s="1" t="s">
        <v>19</v>
      </c>
      <c r="N19011" s="1" t="s">
        <v>196</v>
      </c>
    </row>
    <row r="19012" spans="1:14" x14ac:dyDescent="0.3">
      <c r="A19012" s="1" t="s">
        <v>50</v>
      </c>
      <c r="B19012">
        <v>1128299</v>
      </c>
      <c r="C19012" s="2">
        <v>44278</v>
      </c>
      <c r="D19012" s="1" t="s">
        <v>92</v>
      </c>
      <c r="E19012" s="1" t="s">
        <v>132</v>
      </c>
      <c r="F19012" s="1" t="s">
        <v>44</v>
      </c>
      <c r="G19012" s="1" t="s">
        <v>21</v>
      </c>
      <c r="H19012">
        <v>28</v>
      </c>
      <c r="I19012">
        <v>143</v>
      </c>
      <c r="J19012">
        <v>4004</v>
      </c>
      <c r="K19012">
        <v>1601.6</v>
      </c>
      <c r="L19012" s="1">
        <v>2402.4</v>
      </c>
      <c r="M19012" s="1" t="s">
        <v>19</v>
      </c>
      <c r="N19012" s="1" t="s">
        <v>196</v>
      </c>
    </row>
    <row r="19013" spans="1:14" x14ac:dyDescent="0.3">
      <c r="A19013" s="1" t="s">
        <v>50</v>
      </c>
      <c r="B19013">
        <v>1128299</v>
      </c>
      <c r="C19013" s="2">
        <v>44278</v>
      </c>
      <c r="D19013" s="1" t="s">
        <v>92</v>
      </c>
      <c r="E19013" s="1" t="s">
        <v>132</v>
      </c>
      <c r="F19013" s="1" t="s">
        <v>44</v>
      </c>
      <c r="G19013" s="1" t="s">
        <v>22</v>
      </c>
      <c r="H19013">
        <v>40</v>
      </c>
      <c r="I19013">
        <v>98</v>
      </c>
      <c r="J19013">
        <v>3920</v>
      </c>
      <c r="K19013">
        <v>1607.1999999999998</v>
      </c>
      <c r="L19013" s="1">
        <v>2312.8000000000002</v>
      </c>
      <c r="M19013" s="1" t="s">
        <v>19</v>
      </c>
      <c r="N19013" s="1" t="s">
        <v>196</v>
      </c>
    </row>
    <row r="19014" spans="1:14" x14ac:dyDescent="0.3">
      <c r="A19014" s="1" t="s">
        <v>50</v>
      </c>
      <c r="B19014">
        <v>1128299</v>
      </c>
      <c r="C19014" s="2">
        <v>44278</v>
      </c>
      <c r="D19014" s="1" t="s">
        <v>92</v>
      </c>
      <c r="E19014" s="1" t="s">
        <v>132</v>
      </c>
      <c r="F19014" s="1" t="s">
        <v>44</v>
      </c>
      <c r="G19014" s="1" t="s">
        <v>23</v>
      </c>
      <c r="H19014">
        <v>41</v>
      </c>
      <c r="I19014">
        <v>112</v>
      </c>
      <c r="J19014">
        <v>4592</v>
      </c>
      <c r="K19014">
        <v>1744.96</v>
      </c>
      <c r="L19014" s="1">
        <v>2847.04</v>
      </c>
      <c r="M19014" s="1" t="s">
        <v>19</v>
      </c>
      <c r="N19014" s="1" t="s">
        <v>197</v>
      </c>
    </row>
    <row r="19015" spans="1:14" x14ac:dyDescent="0.3">
      <c r="A19015" s="1" t="s">
        <v>50</v>
      </c>
      <c r="B19015">
        <v>1128299</v>
      </c>
      <c r="C19015" s="2">
        <v>44278</v>
      </c>
      <c r="D19015" s="1" t="s">
        <v>92</v>
      </c>
      <c r="E19015" s="1" t="s">
        <v>132</v>
      </c>
      <c r="F19015" s="1" t="s">
        <v>44</v>
      </c>
      <c r="G19015" s="1" t="s">
        <v>24</v>
      </c>
      <c r="H19015">
        <v>39</v>
      </c>
      <c r="I19015">
        <v>75</v>
      </c>
      <c r="J19015">
        <v>2925</v>
      </c>
      <c r="K19015">
        <v>1082.25</v>
      </c>
      <c r="L19015" s="1">
        <v>1842.75</v>
      </c>
      <c r="M19015" s="1" t="s">
        <v>19</v>
      </c>
      <c r="N19015" s="1" t="s">
        <v>197</v>
      </c>
    </row>
    <row r="19016" spans="1:14" x14ac:dyDescent="0.3">
      <c r="A19016" s="1" t="s">
        <v>50</v>
      </c>
      <c r="B19016">
        <v>1128299</v>
      </c>
      <c r="C19016" s="2">
        <v>44278</v>
      </c>
      <c r="D19016" s="1" t="s">
        <v>92</v>
      </c>
      <c r="E19016" s="1" t="s">
        <v>132</v>
      </c>
      <c r="F19016" s="1" t="s">
        <v>44</v>
      </c>
      <c r="G19016" s="1" t="s">
        <v>18</v>
      </c>
      <c r="H19016">
        <v>43</v>
      </c>
      <c r="I19016">
        <v>30</v>
      </c>
      <c r="J19016">
        <v>1290</v>
      </c>
      <c r="K19016">
        <v>567.6</v>
      </c>
      <c r="L19016" s="1">
        <v>722.4</v>
      </c>
      <c r="M19016" s="1" t="s">
        <v>19</v>
      </c>
      <c r="N19016" s="1" t="s">
        <v>196</v>
      </c>
    </row>
    <row r="19017" spans="1:14" x14ac:dyDescent="0.3">
      <c r="A19017" s="1" t="s">
        <v>50</v>
      </c>
      <c r="B19017">
        <v>1128299</v>
      </c>
      <c r="C19017" s="2">
        <v>44310</v>
      </c>
      <c r="D19017" s="1" t="s">
        <v>92</v>
      </c>
      <c r="E19017" s="1" t="s">
        <v>132</v>
      </c>
      <c r="F19017" s="1" t="s">
        <v>44</v>
      </c>
      <c r="G19017" s="1" t="s">
        <v>21</v>
      </c>
      <c r="H19017">
        <v>44</v>
      </c>
      <c r="I19017">
        <v>166</v>
      </c>
      <c r="J19017">
        <v>7304</v>
      </c>
      <c r="K19017">
        <v>2848.5599999999995</v>
      </c>
      <c r="L19017" s="1">
        <v>4455.4400000000005</v>
      </c>
      <c r="M19017" s="1" t="s">
        <v>19</v>
      </c>
      <c r="N19017" s="1" t="s">
        <v>196</v>
      </c>
    </row>
    <row r="19018" spans="1:14" x14ac:dyDescent="0.3">
      <c r="A19018" s="1" t="s">
        <v>50</v>
      </c>
      <c r="B19018">
        <v>1128299</v>
      </c>
      <c r="C19018" s="2">
        <v>44310</v>
      </c>
      <c r="D19018" s="1" t="s">
        <v>92</v>
      </c>
      <c r="E19018" s="1" t="s">
        <v>132</v>
      </c>
      <c r="F19018" s="1" t="s">
        <v>44</v>
      </c>
      <c r="G19018" s="1" t="s">
        <v>22</v>
      </c>
      <c r="H19018">
        <v>39</v>
      </c>
      <c r="I19018">
        <v>88</v>
      </c>
      <c r="J19018">
        <v>3432</v>
      </c>
      <c r="K19018">
        <v>1407.12</v>
      </c>
      <c r="L19018" s="1">
        <v>2024.88</v>
      </c>
      <c r="M19018" s="1" t="s">
        <v>19</v>
      </c>
      <c r="N19018" s="1" t="s">
        <v>196</v>
      </c>
    </row>
    <row r="19019" spans="1:14" x14ac:dyDescent="0.3">
      <c r="A19019" s="1" t="s">
        <v>50</v>
      </c>
      <c r="B19019">
        <v>1128299</v>
      </c>
      <c r="C19019" s="2">
        <v>44310</v>
      </c>
      <c r="D19019" s="1" t="s">
        <v>92</v>
      </c>
      <c r="E19019" s="1" t="s">
        <v>132</v>
      </c>
      <c r="F19019" s="1" t="s">
        <v>44</v>
      </c>
      <c r="G19019" s="1" t="s">
        <v>23</v>
      </c>
      <c r="H19019">
        <v>47</v>
      </c>
      <c r="I19019">
        <v>114</v>
      </c>
      <c r="J19019">
        <v>5358</v>
      </c>
      <c r="K19019">
        <v>2196.7799999999997</v>
      </c>
      <c r="L19019" s="1">
        <v>3161.2200000000003</v>
      </c>
      <c r="M19019" s="1" t="s">
        <v>19</v>
      </c>
      <c r="N19019" s="1" t="s">
        <v>197</v>
      </c>
    </row>
    <row r="19020" spans="1:14" x14ac:dyDescent="0.3">
      <c r="A19020" s="1" t="s">
        <v>50</v>
      </c>
      <c r="B19020">
        <v>1128299</v>
      </c>
      <c r="C19020" s="2">
        <v>44310</v>
      </c>
      <c r="D19020" s="1" t="s">
        <v>92</v>
      </c>
      <c r="E19020" s="1" t="s">
        <v>132</v>
      </c>
      <c r="F19020" s="1" t="s">
        <v>44</v>
      </c>
      <c r="G19020" s="1" t="s">
        <v>24</v>
      </c>
      <c r="H19020">
        <v>34</v>
      </c>
      <c r="I19020">
        <v>70</v>
      </c>
      <c r="J19020">
        <v>2380</v>
      </c>
      <c r="K19020">
        <v>880.6</v>
      </c>
      <c r="L19020" s="1">
        <v>1499.4</v>
      </c>
      <c r="M19020" s="1" t="s">
        <v>19</v>
      </c>
      <c r="N19020" s="1" t="s">
        <v>197</v>
      </c>
    </row>
    <row r="19021" spans="1:14" x14ac:dyDescent="0.3">
      <c r="A19021" s="1" t="s">
        <v>50</v>
      </c>
      <c r="B19021">
        <v>1128299</v>
      </c>
      <c r="C19021" s="2">
        <v>44310</v>
      </c>
      <c r="D19021" s="1" t="s">
        <v>92</v>
      </c>
      <c r="E19021" s="1" t="s">
        <v>132</v>
      </c>
      <c r="F19021" s="1" t="s">
        <v>44</v>
      </c>
      <c r="G19021" s="1" t="s">
        <v>18</v>
      </c>
      <c r="H19021">
        <v>36</v>
      </c>
      <c r="I19021">
        <v>39</v>
      </c>
      <c r="J19021">
        <v>1404</v>
      </c>
      <c r="K19021">
        <v>589.68000000000006</v>
      </c>
      <c r="L19021" s="1">
        <v>814.31999999999994</v>
      </c>
      <c r="M19021" s="1" t="s">
        <v>19</v>
      </c>
      <c r="N19021" s="1" t="s">
        <v>196</v>
      </c>
    </row>
    <row r="19022" spans="1:14" x14ac:dyDescent="0.3">
      <c r="A19022" s="1" t="s">
        <v>50</v>
      </c>
      <c r="B19022">
        <v>1128299</v>
      </c>
      <c r="C19022" s="2">
        <v>44310</v>
      </c>
      <c r="D19022" s="1" t="s">
        <v>92</v>
      </c>
      <c r="E19022" s="1" t="s">
        <v>132</v>
      </c>
      <c r="F19022" s="1" t="s">
        <v>44</v>
      </c>
      <c r="G19022" s="1" t="s">
        <v>20</v>
      </c>
      <c r="H19022">
        <v>49</v>
      </c>
      <c r="I19022">
        <v>90</v>
      </c>
      <c r="J19022">
        <v>4410</v>
      </c>
      <c r="K19022">
        <v>1499.3999999999999</v>
      </c>
      <c r="L19022" s="1">
        <v>2910.6000000000004</v>
      </c>
      <c r="M19022" s="1" t="s">
        <v>19</v>
      </c>
      <c r="N19022" s="1" t="s">
        <v>197</v>
      </c>
    </row>
    <row r="19023" spans="1:14" x14ac:dyDescent="0.3">
      <c r="A19023" s="1" t="s">
        <v>50</v>
      </c>
      <c r="B19023">
        <v>1128299</v>
      </c>
      <c r="C19023" s="2">
        <v>44341</v>
      </c>
      <c r="D19023" s="1" t="s">
        <v>92</v>
      </c>
      <c r="E19023" s="1" t="s">
        <v>132</v>
      </c>
      <c r="F19023" s="1" t="s">
        <v>44</v>
      </c>
      <c r="G19023" s="1" t="s">
        <v>21</v>
      </c>
      <c r="H19023">
        <v>39</v>
      </c>
      <c r="I19023">
        <v>155</v>
      </c>
      <c r="J19023">
        <v>6045</v>
      </c>
      <c r="K19023">
        <v>2538.9</v>
      </c>
      <c r="L19023" s="1">
        <v>3506.1</v>
      </c>
      <c r="M19023" s="1" t="s">
        <v>19</v>
      </c>
      <c r="N19023" s="1" t="s">
        <v>196</v>
      </c>
    </row>
    <row r="19024" spans="1:14" x14ac:dyDescent="0.3">
      <c r="A19024" s="1" t="s">
        <v>50</v>
      </c>
      <c r="B19024">
        <v>1128299</v>
      </c>
      <c r="C19024" s="2">
        <v>44341</v>
      </c>
      <c r="D19024" s="1" t="s">
        <v>92</v>
      </c>
      <c r="E19024" s="1" t="s">
        <v>132</v>
      </c>
      <c r="F19024" s="1" t="s">
        <v>44</v>
      </c>
      <c r="G19024" s="1" t="s">
        <v>22</v>
      </c>
      <c r="H19024">
        <v>36</v>
      </c>
      <c r="I19024">
        <v>109</v>
      </c>
      <c r="J19024">
        <v>3924</v>
      </c>
      <c r="K19024">
        <v>1569.6</v>
      </c>
      <c r="L19024" s="1">
        <v>2354.4</v>
      </c>
      <c r="M19024" s="1" t="s">
        <v>19</v>
      </c>
      <c r="N19024" s="1" t="s">
        <v>196</v>
      </c>
    </row>
    <row r="19025" spans="1:14" x14ac:dyDescent="0.3">
      <c r="A19025" s="1" t="s">
        <v>50</v>
      </c>
      <c r="B19025">
        <v>1128299</v>
      </c>
      <c r="C19025" s="2">
        <v>44341</v>
      </c>
      <c r="D19025" s="1" t="s">
        <v>92</v>
      </c>
      <c r="E19025" s="1" t="s">
        <v>132</v>
      </c>
      <c r="F19025" s="1" t="s">
        <v>44</v>
      </c>
      <c r="G19025" s="1" t="s">
        <v>23</v>
      </c>
      <c r="H19025">
        <v>39</v>
      </c>
      <c r="I19025">
        <v>119</v>
      </c>
      <c r="J19025">
        <v>4641</v>
      </c>
      <c r="K19025">
        <v>1809.9899999999998</v>
      </c>
      <c r="L19025" s="1">
        <v>2831.01</v>
      </c>
      <c r="M19025" s="1" t="s">
        <v>19</v>
      </c>
      <c r="N19025" s="1" t="s">
        <v>197</v>
      </c>
    </row>
    <row r="19026" spans="1:14" x14ac:dyDescent="0.3">
      <c r="A19026" s="1" t="s">
        <v>50</v>
      </c>
      <c r="B19026">
        <v>1128299</v>
      </c>
      <c r="C19026" s="2">
        <v>44341</v>
      </c>
      <c r="D19026" s="1" t="s">
        <v>92</v>
      </c>
      <c r="E19026" s="1" t="s">
        <v>132</v>
      </c>
      <c r="F19026" s="1" t="s">
        <v>44</v>
      </c>
      <c r="G19026" s="1" t="s">
        <v>24</v>
      </c>
      <c r="H19026">
        <v>33</v>
      </c>
      <c r="I19026">
        <v>94</v>
      </c>
      <c r="J19026">
        <v>3102</v>
      </c>
      <c r="K19026">
        <v>1209.78</v>
      </c>
      <c r="L19026" s="1">
        <v>1892.22</v>
      </c>
      <c r="M19026" s="1" t="s">
        <v>19</v>
      </c>
      <c r="N19026" s="1" t="s">
        <v>197</v>
      </c>
    </row>
    <row r="19027" spans="1:14" x14ac:dyDescent="0.3">
      <c r="A19027" s="1" t="s">
        <v>50</v>
      </c>
      <c r="B19027">
        <v>1128299</v>
      </c>
      <c r="C19027" s="2">
        <v>44341</v>
      </c>
      <c r="D19027" s="1" t="s">
        <v>92</v>
      </c>
      <c r="E19027" s="1" t="s">
        <v>132</v>
      </c>
      <c r="F19027" s="1" t="s">
        <v>44</v>
      </c>
      <c r="G19027" s="1" t="s">
        <v>18</v>
      </c>
      <c r="H19027">
        <v>33</v>
      </c>
      <c r="I19027">
        <v>58</v>
      </c>
      <c r="J19027">
        <v>1914</v>
      </c>
      <c r="K19027">
        <v>842.16</v>
      </c>
      <c r="L19027" s="1">
        <v>1071.8400000000001</v>
      </c>
      <c r="M19027" s="1" t="s">
        <v>19</v>
      </c>
      <c r="N19027" s="1" t="s">
        <v>196</v>
      </c>
    </row>
    <row r="19028" spans="1:14" x14ac:dyDescent="0.3">
      <c r="A19028" s="1" t="s">
        <v>50</v>
      </c>
      <c r="B19028">
        <v>1128299</v>
      </c>
      <c r="C19028" s="2">
        <v>44341</v>
      </c>
      <c r="D19028" s="1" t="s">
        <v>92</v>
      </c>
      <c r="E19028" s="1" t="s">
        <v>132</v>
      </c>
      <c r="F19028" s="1" t="s">
        <v>44</v>
      </c>
      <c r="G19028" s="1" t="s">
        <v>20</v>
      </c>
      <c r="H19028">
        <v>46</v>
      </c>
      <c r="I19028">
        <v>173</v>
      </c>
      <c r="J19028">
        <v>7958</v>
      </c>
      <c r="K19028">
        <v>2864.88</v>
      </c>
      <c r="L19028" s="1">
        <v>5093.12</v>
      </c>
      <c r="M19028" s="1" t="s">
        <v>19</v>
      </c>
      <c r="N19028" s="1" t="s">
        <v>197</v>
      </c>
    </row>
    <row r="19029" spans="1:14" x14ac:dyDescent="0.3">
      <c r="A19029" s="1" t="s">
        <v>50</v>
      </c>
      <c r="B19029">
        <v>1128299</v>
      </c>
      <c r="C19029" s="2">
        <v>44371</v>
      </c>
      <c r="D19029" s="1" t="s">
        <v>92</v>
      </c>
      <c r="E19029" s="1" t="s">
        <v>132</v>
      </c>
      <c r="F19029" s="1" t="s">
        <v>44</v>
      </c>
      <c r="G19029" s="1" t="s">
        <v>21</v>
      </c>
      <c r="H19029">
        <v>43</v>
      </c>
      <c r="I19029">
        <v>240</v>
      </c>
      <c r="J19029">
        <v>10320</v>
      </c>
      <c r="K19029">
        <v>3921.6</v>
      </c>
      <c r="L19029" s="1">
        <v>6398.4</v>
      </c>
      <c r="M19029" s="1" t="s">
        <v>19</v>
      </c>
      <c r="N19029" s="1" t="s">
        <v>196</v>
      </c>
    </row>
    <row r="19030" spans="1:14" x14ac:dyDescent="0.3">
      <c r="A19030" s="1" t="s">
        <v>50</v>
      </c>
      <c r="B19030">
        <v>1128299</v>
      </c>
      <c r="C19030" s="2">
        <v>44371</v>
      </c>
      <c r="D19030" s="1" t="s">
        <v>92</v>
      </c>
      <c r="E19030" s="1" t="s">
        <v>132</v>
      </c>
      <c r="F19030" s="1" t="s">
        <v>44</v>
      </c>
      <c r="G19030" s="1" t="s">
        <v>22</v>
      </c>
      <c r="H19030">
        <v>47</v>
      </c>
      <c r="I19030">
        <v>202</v>
      </c>
      <c r="J19030">
        <v>9494</v>
      </c>
      <c r="K19030">
        <v>3892.54</v>
      </c>
      <c r="L19030" s="1">
        <v>5601.46</v>
      </c>
      <c r="M19030" s="1" t="s">
        <v>19</v>
      </c>
      <c r="N19030" s="1" t="s">
        <v>196</v>
      </c>
    </row>
    <row r="19031" spans="1:14" x14ac:dyDescent="0.3">
      <c r="A19031" s="1" t="s">
        <v>50</v>
      </c>
      <c r="B19031">
        <v>1128299</v>
      </c>
      <c r="C19031" s="2">
        <v>44371</v>
      </c>
      <c r="D19031" s="1" t="s">
        <v>92</v>
      </c>
      <c r="E19031" s="1" t="s">
        <v>132</v>
      </c>
      <c r="F19031" s="1" t="s">
        <v>44</v>
      </c>
      <c r="G19031" s="1" t="s">
        <v>23</v>
      </c>
      <c r="H19031">
        <v>53</v>
      </c>
      <c r="I19031">
        <v>208</v>
      </c>
      <c r="J19031">
        <v>11024</v>
      </c>
      <c r="K19031">
        <v>4299.3599999999997</v>
      </c>
      <c r="L19031" s="1">
        <v>6724.64</v>
      </c>
      <c r="M19031" s="1" t="s">
        <v>19</v>
      </c>
      <c r="N19031" s="1" t="s">
        <v>197</v>
      </c>
    </row>
    <row r="19032" spans="1:14" x14ac:dyDescent="0.3">
      <c r="A19032" s="1" t="s">
        <v>50</v>
      </c>
      <c r="B19032">
        <v>1128299</v>
      </c>
      <c r="C19032" s="2">
        <v>44371</v>
      </c>
      <c r="D19032" s="1" t="s">
        <v>92</v>
      </c>
      <c r="E19032" s="1" t="s">
        <v>132</v>
      </c>
      <c r="F19032" s="1" t="s">
        <v>44</v>
      </c>
      <c r="G19032" s="1" t="s">
        <v>24</v>
      </c>
      <c r="H19032">
        <v>62</v>
      </c>
      <c r="I19032">
        <v>179</v>
      </c>
      <c r="J19032">
        <v>11098</v>
      </c>
      <c r="K19032">
        <v>4550.1799999999994</v>
      </c>
      <c r="L19032" s="1">
        <v>6547.8200000000006</v>
      </c>
      <c r="M19032" s="1" t="s">
        <v>19</v>
      </c>
      <c r="N19032" s="1" t="s">
        <v>197</v>
      </c>
    </row>
    <row r="19033" spans="1:14" x14ac:dyDescent="0.3">
      <c r="A19033" s="1" t="s">
        <v>50</v>
      </c>
      <c r="B19033">
        <v>1128299</v>
      </c>
      <c r="C19033" s="2">
        <v>44371</v>
      </c>
      <c r="D19033" s="1" t="s">
        <v>92</v>
      </c>
      <c r="E19033" s="1" t="s">
        <v>132</v>
      </c>
      <c r="F19033" s="1" t="s">
        <v>44</v>
      </c>
      <c r="G19033" s="1" t="s">
        <v>18</v>
      </c>
      <c r="H19033">
        <v>67</v>
      </c>
      <c r="I19033">
        <v>140</v>
      </c>
      <c r="J19033">
        <v>9380</v>
      </c>
      <c r="K19033">
        <v>4314.8</v>
      </c>
      <c r="L19033" s="1">
        <v>5065.2</v>
      </c>
      <c r="M19033" s="1" t="s">
        <v>19</v>
      </c>
      <c r="N19033" s="1" t="s">
        <v>196</v>
      </c>
    </row>
    <row r="19034" spans="1:14" x14ac:dyDescent="0.3">
      <c r="A19034" s="1" t="s">
        <v>50</v>
      </c>
      <c r="B19034">
        <v>1128299</v>
      </c>
      <c r="C19034" s="2">
        <v>44371</v>
      </c>
      <c r="D19034" s="1" t="s">
        <v>92</v>
      </c>
      <c r="E19034" s="1" t="s">
        <v>132</v>
      </c>
      <c r="F19034" s="1" t="s">
        <v>44</v>
      </c>
      <c r="G19034" s="1" t="s">
        <v>20</v>
      </c>
      <c r="H19034">
        <v>74</v>
      </c>
      <c r="I19034">
        <v>231</v>
      </c>
      <c r="J19034">
        <v>17094</v>
      </c>
      <c r="K19034">
        <v>5641.0199999999995</v>
      </c>
      <c r="L19034" s="1">
        <v>11452.98</v>
      </c>
      <c r="M19034" s="1" t="s">
        <v>19</v>
      </c>
      <c r="N19034" s="1" t="s">
        <v>197</v>
      </c>
    </row>
    <row r="19035" spans="1:14" x14ac:dyDescent="0.3">
      <c r="A19035" s="1" t="s">
        <v>50</v>
      </c>
      <c r="B19035">
        <v>1128299</v>
      </c>
      <c r="C19035" s="2">
        <v>44400</v>
      </c>
      <c r="D19035" s="1" t="s">
        <v>92</v>
      </c>
      <c r="E19035" s="1" t="s">
        <v>132</v>
      </c>
      <c r="F19035" s="1" t="s">
        <v>44</v>
      </c>
      <c r="G19035" s="1" t="s">
        <v>21</v>
      </c>
      <c r="H19035">
        <v>60</v>
      </c>
      <c r="I19035">
        <v>298</v>
      </c>
      <c r="J19035">
        <v>17880</v>
      </c>
      <c r="K19035">
        <v>7509.5999999999995</v>
      </c>
      <c r="L19035" s="1">
        <v>10370.400000000001</v>
      </c>
      <c r="M19035" s="1" t="s">
        <v>19</v>
      </c>
      <c r="N19035" s="1" t="s">
        <v>196</v>
      </c>
    </row>
    <row r="19036" spans="1:14" x14ac:dyDescent="0.3">
      <c r="A19036" s="1" t="s">
        <v>50</v>
      </c>
      <c r="B19036">
        <v>1128299</v>
      </c>
      <c r="C19036" s="2">
        <v>44400</v>
      </c>
      <c r="D19036" s="1" t="s">
        <v>92</v>
      </c>
      <c r="E19036" s="1" t="s">
        <v>132</v>
      </c>
      <c r="F19036" s="1" t="s">
        <v>44</v>
      </c>
      <c r="G19036" s="1" t="s">
        <v>22</v>
      </c>
      <c r="H19036">
        <v>66</v>
      </c>
      <c r="I19036">
        <v>217</v>
      </c>
      <c r="J19036">
        <v>14322</v>
      </c>
      <c r="K19036">
        <v>5872.0199999999995</v>
      </c>
      <c r="L19036" s="1">
        <v>8449.98</v>
      </c>
      <c r="M19036" s="1" t="s">
        <v>19</v>
      </c>
      <c r="N19036" s="1" t="s">
        <v>196</v>
      </c>
    </row>
    <row r="19037" spans="1:14" x14ac:dyDescent="0.3">
      <c r="A19037" s="1" t="s">
        <v>50</v>
      </c>
      <c r="B19037">
        <v>1128299</v>
      </c>
      <c r="C19037" s="2">
        <v>44400</v>
      </c>
      <c r="D19037" s="1" t="s">
        <v>92</v>
      </c>
      <c r="E19037" s="1" t="s">
        <v>132</v>
      </c>
      <c r="F19037" s="1" t="s">
        <v>44</v>
      </c>
      <c r="G19037" s="1" t="s">
        <v>23</v>
      </c>
      <c r="H19037">
        <v>66</v>
      </c>
      <c r="I19037">
        <v>221</v>
      </c>
      <c r="J19037">
        <v>14586</v>
      </c>
      <c r="K19037">
        <v>6126.12</v>
      </c>
      <c r="L19037" s="1">
        <v>8459.880000000001</v>
      </c>
      <c r="M19037" s="1" t="s">
        <v>19</v>
      </c>
      <c r="N19037" s="1" t="s">
        <v>197</v>
      </c>
    </row>
    <row r="19038" spans="1:14" x14ac:dyDescent="0.3">
      <c r="A19038" s="1" t="s">
        <v>50</v>
      </c>
      <c r="B19038">
        <v>1128299</v>
      </c>
      <c r="C19038" s="2">
        <v>44400</v>
      </c>
      <c r="D19038" s="1" t="s">
        <v>92</v>
      </c>
      <c r="E19038" s="1" t="s">
        <v>132</v>
      </c>
      <c r="F19038" s="1" t="s">
        <v>44</v>
      </c>
      <c r="G19038" s="1" t="s">
        <v>24</v>
      </c>
      <c r="H19038">
        <v>61</v>
      </c>
      <c r="I19038">
        <v>171</v>
      </c>
      <c r="J19038">
        <v>10431</v>
      </c>
      <c r="K19038">
        <v>4276.71</v>
      </c>
      <c r="L19038" s="1">
        <v>6154.29</v>
      </c>
      <c r="M19038" s="1" t="s">
        <v>19</v>
      </c>
      <c r="N19038" s="1" t="s">
        <v>197</v>
      </c>
    </row>
    <row r="19039" spans="1:14" x14ac:dyDescent="0.3">
      <c r="A19039" s="1" t="s">
        <v>50</v>
      </c>
      <c r="B19039">
        <v>1128299</v>
      </c>
      <c r="C19039" s="2">
        <v>44400</v>
      </c>
      <c r="D19039" s="1" t="s">
        <v>92</v>
      </c>
      <c r="E19039" s="1" t="s">
        <v>132</v>
      </c>
      <c r="F19039" s="1" t="s">
        <v>44</v>
      </c>
      <c r="G19039" s="1" t="s">
        <v>18</v>
      </c>
      <c r="H19039">
        <v>68</v>
      </c>
      <c r="I19039">
        <v>198</v>
      </c>
      <c r="J19039">
        <v>13464</v>
      </c>
      <c r="K19039">
        <v>6193.4400000000005</v>
      </c>
      <c r="L19039" s="1">
        <v>7270.5599999999995</v>
      </c>
      <c r="M19039" s="1" t="s">
        <v>19</v>
      </c>
      <c r="N19039" s="1" t="s">
        <v>196</v>
      </c>
    </row>
    <row r="19040" spans="1:14" x14ac:dyDescent="0.3">
      <c r="A19040" s="1" t="s">
        <v>50</v>
      </c>
      <c r="B19040">
        <v>1128299</v>
      </c>
      <c r="C19040" s="2">
        <v>44432</v>
      </c>
      <c r="D19040" s="1" t="s">
        <v>92</v>
      </c>
      <c r="E19040" s="1" t="s">
        <v>132</v>
      </c>
      <c r="F19040" s="1" t="s">
        <v>44</v>
      </c>
      <c r="G19040" s="1" t="s">
        <v>21</v>
      </c>
      <c r="H19040">
        <v>69</v>
      </c>
      <c r="I19040">
        <v>256</v>
      </c>
      <c r="J19040">
        <v>17664</v>
      </c>
      <c r="K19040">
        <v>6535.68</v>
      </c>
      <c r="L19040" s="1">
        <v>11128.32</v>
      </c>
      <c r="M19040" s="1" t="s">
        <v>19</v>
      </c>
      <c r="N19040" s="1" t="s">
        <v>196</v>
      </c>
    </row>
    <row r="19041" spans="1:14" x14ac:dyDescent="0.3">
      <c r="A19041" s="1" t="s">
        <v>50</v>
      </c>
      <c r="B19041">
        <v>1128299</v>
      </c>
      <c r="C19041" s="2">
        <v>44432</v>
      </c>
      <c r="D19041" s="1" t="s">
        <v>92</v>
      </c>
      <c r="E19041" s="1" t="s">
        <v>132</v>
      </c>
      <c r="F19041" s="1" t="s">
        <v>44</v>
      </c>
      <c r="G19041" s="1" t="s">
        <v>22</v>
      </c>
      <c r="H19041">
        <v>62</v>
      </c>
      <c r="I19041">
        <v>256</v>
      </c>
      <c r="J19041">
        <v>15872</v>
      </c>
      <c r="K19041">
        <v>6666.24</v>
      </c>
      <c r="L19041" s="1">
        <v>9205.76</v>
      </c>
      <c r="M19041" s="1" t="s">
        <v>19</v>
      </c>
      <c r="N19041" s="1" t="s">
        <v>196</v>
      </c>
    </row>
    <row r="19042" spans="1:14" x14ac:dyDescent="0.3">
      <c r="A19042" s="1" t="s">
        <v>50</v>
      </c>
      <c r="B19042">
        <v>1128299</v>
      </c>
      <c r="C19042" s="2">
        <v>44432</v>
      </c>
      <c r="D19042" s="1" t="s">
        <v>92</v>
      </c>
      <c r="E19042" s="1" t="s">
        <v>132</v>
      </c>
      <c r="F19042" s="1" t="s">
        <v>44</v>
      </c>
      <c r="G19042" s="1" t="s">
        <v>23</v>
      </c>
      <c r="H19042">
        <v>50</v>
      </c>
      <c r="I19042">
        <v>215</v>
      </c>
      <c r="J19042">
        <v>10750</v>
      </c>
      <c r="K19042">
        <v>4300</v>
      </c>
      <c r="L19042" s="1">
        <v>6450</v>
      </c>
      <c r="M19042" s="1" t="s">
        <v>19</v>
      </c>
      <c r="N19042" s="1" t="s">
        <v>197</v>
      </c>
    </row>
    <row r="19043" spans="1:14" x14ac:dyDescent="0.3">
      <c r="A19043" s="1" t="s">
        <v>50</v>
      </c>
      <c r="B19043">
        <v>1128299</v>
      </c>
      <c r="C19043" s="2">
        <v>44432</v>
      </c>
      <c r="D19043" s="1" t="s">
        <v>92</v>
      </c>
      <c r="E19043" s="1" t="s">
        <v>132</v>
      </c>
      <c r="F19043" s="1" t="s">
        <v>44</v>
      </c>
      <c r="G19043" s="1" t="s">
        <v>24</v>
      </c>
      <c r="H19043">
        <v>50</v>
      </c>
      <c r="I19043">
        <v>128</v>
      </c>
      <c r="J19043">
        <v>6400</v>
      </c>
      <c r="K19043">
        <v>2432</v>
      </c>
      <c r="L19043" s="1">
        <v>3968</v>
      </c>
      <c r="M19043" s="1" t="s">
        <v>19</v>
      </c>
      <c r="N19043" s="1" t="s">
        <v>197</v>
      </c>
    </row>
    <row r="19044" spans="1:14" x14ac:dyDescent="0.3">
      <c r="A19044" s="1" t="s">
        <v>50</v>
      </c>
      <c r="B19044">
        <v>1128299</v>
      </c>
      <c r="C19044" s="2">
        <v>44432</v>
      </c>
      <c r="D19044" s="1" t="s">
        <v>92</v>
      </c>
      <c r="E19044" s="1" t="s">
        <v>132</v>
      </c>
      <c r="F19044" s="1" t="s">
        <v>44</v>
      </c>
      <c r="G19044" s="1" t="s">
        <v>18</v>
      </c>
      <c r="H19044">
        <v>53</v>
      </c>
      <c r="I19044">
        <v>136</v>
      </c>
      <c r="J19044">
        <v>7208</v>
      </c>
      <c r="K19044">
        <v>3027.36</v>
      </c>
      <c r="L19044" s="1">
        <v>4180.6399999999994</v>
      </c>
      <c r="M19044" s="1" t="s">
        <v>19</v>
      </c>
      <c r="N19044" s="1" t="s">
        <v>196</v>
      </c>
    </row>
    <row r="19045" spans="1:14" x14ac:dyDescent="0.3">
      <c r="A19045" s="1" t="s">
        <v>50</v>
      </c>
      <c r="B19045">
        <v>1128299</v>
      </c>
      <c r="C19045" s="2">
        <v>44432</v>
      </c>
      <c r="D19045" s="1" t="s">
        <v>92</v>
      </c>
      <c r="E19045" s="1" t="s">
        <v>132</v>
      </c>
      <c r="F19045" s="1" t="s">
        <v>44</v>
      </c>
      <c r="G19045" s="1" t="s">
        <v>20</v>
      </c>
      <c r="H19045">
        <v>53</v>
      </c>
      <c r="I19045">
        <v>88</v>
      </c>
      <c r="J19045">
        <v>4664</v>
      </c>
      <c r="K19045">
        <v>1725.68</v>
      </c>
      <c r="L19045" s="1">
        <v>2938.3199999999997</v>
      </c>
      <c r="M19045" s="1" t="s">
        <v>19</v>
      </c>
      <c r="N19045" s="1" t="s">
        <v>197</v>
      </c>
    </row>
    <row r="19046" spans="1:14" x14ac:dyDescent="0.3">
      <c r="A19046" s="1" t="s">
        <v>50</v>
      </c>
      <c r="B19046">
        <v>1128299</v>
      </c>
      <c r="C19046" s="2">
        <v>44464</v>
      </c>
      <c r="D19046" s="1" t="s">
        <v>92</v>
      </c>
      <c r="E19046" s="1" t="s">
        <v>132</v>
      </c>
      <c r="F19046" s="1" t="s">
        <v>44</v>
      </c>
      <c r="G19046" s="1" t="s">
        <v>21</v>
      </c>
      <c r="H19046">
        <v>34</v>
      </c>
      <c r="I19046">
        <v>149</v>
      </c>
      <c r="J19046">
        <v>5066</v>
      </c>
      <c r="K19046">
        <v>1874.42</v>
      </c>
      <c r="L19046" s="1">
        <v>3191.58</v>
      </c>
      <c r="M19046" s="1" t="s">
        <v>19</v>
      </c>
      <c r="N19046" s="1" t="s">
        <v>196</v>
      </c>
    </row>
    <row r="19047" spans="1:14" x14ac:dyDescent="0.3">
      <c r="A19047" s="1" t="s">
        <v>50</v>
      </c>
      <c r="B19047">
        <v>1128299</v>
      </c>
      <c r="C19047" s="2">
        <v>44464</v>
      </c>
      <c r="D19047" s="1" t="s">
        <v>92</v>
      </c>
      <c r="E19047" s="1" t="s">
        <v>132</v>
      </c>
      <c r="F19047" s="1" t="s">
        <v>44</v>
      </c>
      <c r="G19047" s="1" t="s">
        <v>22</v>
      </c>
      <c r="H19047">
        <v>43</v>
      </c>
      <c r="I19047">
        <v>158</v>
      </c>
      <c r="J19047">
        <v>6794</v>
      </c>
      <c r="K19047">
        <v>2581.7200000000003</v>
      </c>
      <c r="L19047" s="1">
        <v>4212.28</v>
      </c>
      <c r="M19047" s="1" t="s">
        <v>19</v>
      </c>
      <c r="N19047" s="1" t="s">
        <v>196</v>
      </c>
    </row>
    <row r="19048" spans="1:14" x14ac:dyDescent="0.3">
      <c r="A19048" s="1" t="s">
        <v>50</v>
      </c>
      <c r="B19048">
        <v>1128299</v>
      </c>
      <c r="C19048" s="2">
        <v>44464</v>
      </c>
      <c r="D19048" s="1" t="s">
        <v>92</v>
      </c>
      <c r="E19048" s="1" t="s">
        <v>132</v>
      </c>
      <c r="F19048" s="1" t="s">
        <v>44</v>
      </c>
      <c r="G19048" s="1" t="s">
        <v>23</v>
      </c>
      <c r="H19048">
        <v>39</v>
      </c>
      <c r="I19048">
        <v>83</v>
      </c>
      <c r="J19048">
        <v>3237</v>
      </c>
      <c r="K19048">
        <v>1359.54</v>
      </c>
      <c r="L19048" s="1">
        <v>1877.46</v>
      </c>
      <c r="M19048" s="1" t="s">
        <v>19</v>
      </c>
      <c r="N19048" s="1" t="s">
        <v>197</v>
      </c>
    </row>
    <row r="19049" spans="1:14" x14ac:dyDescent="0.3">
      <c r="A19049" s="1" t="s">
        <v>50</v>
      </c>
      <c r="B19049">
        <v>1128299</v>
      </c>
      <c r="C19049" s="2">
        <v>44464</v>
      </c>
      <c r="D19049" s="1" t="s">
        <v>92</v>
      </c>
      <c r="E19049" s="1" t="s">
        <v>132</v>
      </c>
      <c r="F19049" s="1" t="s">
        <v>44</v>
      </c>
      <c r="G19049" s="1" t="s">
        <v>24</v>
      </c>
      <c r="H19049">
        <v>38</v>
      </c>
      <c r="I19049">
        <v>62</v>
      </c>
      <c r="J19049">
        <v>2356</v>
      </c>
      <c r="K19049">
        <v>989.52</v>
      </c>
      <c r="L19049" s="1">
        <v>1366.48</v>
      </c>
      <c r="M19049" s="1" t="s">
        <v>19</v>
      </c>
      <c r="N19049" s="1" t="s">
        <v>197</v>
      </c>
    </row>
    <row r="19050" spans="1:14" x14ac:dyDescent="0.3">
      <c r="A19050" s="1" t="s">
        <v>50</v>
      </c>
      <c r="B19050">
        <v>1128299</v>
      </c>
      <c r="C19050" s="2">
        <v>44464</v>
      </c>
      <c r="D19050" s="1" t="s">
        <v>92</v>
      </c>
      <c r="E19050" s="1" t="s">
        <v>132</v>
      </c>
      <c r="F19050" s="1" t="s">
        <v>44</v>
      </c>
      <c r="G19050" s="1" t="s">
        <v>18</v>
      </c>
      <c r="H19050">
        <v>48</v>
      </c>
      <c r="I19050">
        <v>77</v>
      </c>
      <c r="J19050">
        <v>3696</v>
      </c>
      <c r="K19050">
        <v>1552.3200000000002</v>
      </c>
      <c r="L19050" s="1">
        <v>2143.6799999999998</v>
      </c>
      <c r="M19050" s="1" t="s">
        <v>19</v>
      </c>
      <c r="N19050" s="1" t="s">
        <v>196</v>
      </c>
    </row>
    <row r="19051" spans="1:14" x14ac:dyDescent="0.3">
      <c r="A19051" s="1" t="s">
        <v>50</v>
      </c>
      <c r="B19051">
        <v>1128299</v>
      </c>
      <c r="C19051" s="2">
        <v>44464</v>
      </c>
      <c r="D19051" s="1" t="s">
        <v>92</v>
      </c>
      <c r="E19051" s="1" t="s">
        <v>132</v>
      </c>
      <c r="F19051" s="1" t="s">
        <v>44</v>
      </c>
      <c r="G19051" s="1" t="s">
        <v>20</v>
      </c>
      <c r="H19051">
        <v>36</v>
      </c>
      <c r="I19051">
        <v>85</v>
      </c>
      <c r="J19051">
        <v>3060</v>
      </c>
      <c r="K19051">
        <v>979.2</v>
      </c>
      <c r="L19051" s="1">
        <v>2080.8000000000002</v>
      </c>
      <c r="M19051" s="1" t="s">
        <v>19</v>
      </c>
      <c r="N19051" s="1" t="s">
        <v>197</v>
      </c>
    </row>
    <row r="19052" spans="1:14" x14ac:dyDescent="0.3">
      <c r="A19052" s="1" t="s">
        <v>50</v>
      </c>
      <c r="B19052">
        <v>1128299</v>
      </c>
      <c r="C19052" s="2">
        <v>44493</v>
      </c>
      <c r="D19052" s="1" t="s">
        <v>92</v>
      </c>
      <c r="E19052" s="1" t="s">
        <v>132</v>
      </c>
      <c r="F19052" s="1" t="s">
        <v>44</v>
      </c>
      <c r="G19052" s="1" t="s">
        <v>21</v>
      </c>
      <c r="H19052">
        <v>29</v>
      </c>
      <c r="I19052">
        <v>119</v>
      </c>
      <c r="J19052">
        <v>3451</v>
      </c>
      <c r="K19052">
        <v>1345.8899999999999</v>
      </c>
      <c r="L19052" s="1">
        <v>2105.11</v>
      </c>
      <c r="M19052" s="1" t="s">
        <v>19</v>
      </c>
      <c r="N19052" s="1" t="s">
        <v>196</v>
      </c>
    </row>
    <row r="19053" spans="1:14" x14ac:dyDescent="0.3">
      <c r="A19053" s="1" t="s">
        <v>50</v>
      </c>
      <c r="B19053">
        <v>1128299</v>
      </c>
      <c r="C19053" s="2">
        <v>44493</v>
      </c>
      <c r="D19053" s="1" t="s">
        <v>92</v>
      </c>
      <c r="E19053" s="1" t="s">
        <v>132</v>
      </c>
      <c r="F19053" s="1" t="s">
        <v>44</v>
      </c>
      <c r="G19053" s="1" t="s">
        <v>22</v>
      </c>
      <c r="H19053">
        <v>37</v>
      </c>
      <c r="I19053">
        <v>179</v>
      </c>
      <c r="J19053">
        <v>6623</v>
      </c>
      <c r="K19053">
        <v>2516.7400000000002</v>
      </c>
      <c r="L19053" s="1">
        <v>4106.26</v>
      </c>
      <c r="M19053" s="1" t="s">
        <v>19</v>
      </c>
      <c r="N19053" s="1" t="s">
        <v>196</v>
      </c>
    </row>
    <row r="19054" spans="1:14" x14ac:dyDescent="0.3">
      <c r="A19054" s="1" t="s">
        <v>50</v>
      </c>
      <c r="B19054">
        <v>1128299</v>
      </c>
      <c r="C19054" s="2">
        <v>44493</v>
      </c>
      <c r="D19054" s="1" t="s">
        <v>92</v>
      </c>
      <c r="E19054" s="1" t="s">
        <v>132</v>
      </c>
      <c r="F19054" s="1" t="s">
        <v>44</v>
      </c>
      <c r="G19054" s="1" t="s">
        <v>23</v>
      </c>
      <c r="H19054">
        <v>37</v>
      </c>
      <c r="I19054">
        <v>109</v>
      </c>
      <c r="J19054">
        <v>4033</v>
      </c>
      <c r="K19054">
        <v>1492.21</v>
      </c>
      <c r="L19054" s="1">
        <v>2540.79</v>
      </c>
      <c r="M19054" s="1" t="s">
        <v>19</v>
      </c>
      <c r="N19054" s="1" t="s">
        <v>197</v>
      </c>
    </row>
    <row r="19055" spans="1:14" x14ac:dyDescent="0.3">
      <c r="A19055" s="1" t="s">
        <v>50</v>
      </c>
      <c r="B19055">
        <v>1128299</v>
      </c>
      <c r="C19055" s="2">
        <v>44493</v>
      </c>
      <c r="D19055" s="1" t="s">
        <v>92</v>
      </c>
      <c r="E19055" s="1" t="s">
        <v>132</v>
      </c>
      <c r="F19055" s="1" t="s">
        <v>44</v>
      </c>
      <c r="G19055" s="1" t="s">
        <v>24</v>
      </c>
      <c r="H19055">
        <v>34</v>
      </c>
      <c r="I19055">
        <v>114</v>
      </c>
      <c r="J19055">
        <v>3876</v>
      </c>
      <c r="K19055">
        <v>1511.6399999999999</v>
      </c>
      <c r="L19055" s="1">
        <v>2364.36</v>
      </c>
      <c r="M19055" s="1" t="s">
        <v>19</v>
      </c>
      <c r="N19055" s="1" t="s">
        <v>197</v>
      </c>
    </row>
    <row r="19056" spans="1:14" x14ac:dyDescent="0.3">
      <c r="A19056" s="1" t="s">
        <v>50</v>
      </c>
      <c r="B19056">
        <v>1128299</v>
      </c>
      <c r="C19056" s="2">
        <v>44493</v>
      </c>
      <c r="D19056" s="1" t="s">
        <v>92</v>
      </c>
      <c r="E19056" s="1" t="s">
        <v>132</v>
      </c>
      <c r="F19056" s="1" t="s">
        <v>44</v>
      </c>
      <c r="G19056" s="1" t="s">
        <v>18</v>
      </c>
      <c r="H19056">
        <v>40</v>
      </c>
      <c r="I19056">
        <v>93</v>
      </c>
      <c r="J19056">
        <v>3720</v>
      </c>
      <c r="K19056">
        <v>1674</v>
      </c>
      <c r="L19056" s="1">
        <v>2046</v>
      </c>
      <c r="M19056" s="1" t="s">
        <v>19</v>
      </c>
      <c r="N19056" s="1" t="s">
        <v>196</v>
      </c>
    </row>
    <row r="19057" spans="1:14" x14ac:dyDescent="0.3">
      <c r="A19057" s="1" t="s">
        <v>50</v>
      </c>
      <c r="B19057">
        <v>1128299</v>
      </c>
      <c r="C19057" s="2">
        <v>44493</v>
      </c>
      <c r="D19057" s="1" t="s">
        <v>92</v>
      </c>
      <c r="E19057" s="1" t="s">
        <v>132</v>
      </c>
      <c r="F19057" s="1" t="s">
        <v>44</v>
      </c>
      <c r="G19057" s="1" t="s">
        <v>20</v>
      </c>
      <c r="H19057">
        <v>41</v>
      </c>
      <c r="I19057">
        <v>123</v>
      </c>
      <c r="J19057">
        <v>5043</v>
      </c>
      <c r="K19057">
        <v>1865.91</v>
      </c>
      <c r="L19057" s="1">
        <v>3177.09</v>
      </c>
      <c r="M19057" s="1" t="s">
        <v>19</v>
      </c>
      <c r="N19057" s="1" t="s">
        <v>197</v>
      </c>
    </row>
    <row r="19058" spans="1:14" x14ac:dyDescent="0.3">
      <c r="A19058" s="1" t="s">
        <v>50</v>
      </c>
      <c r="B19058">
        <v>1128299</v>
      </c>
      <c r="C19058" s="2">
        <v>44524</v>
      </c>
      <c r="D19058" s="1" t="s">
        <v>92</v>
      </c>
      <c r="E19058" s="1" t="s">
        <v>132</v>
      </c>
      <c r="F19058" s="1" t="s">
        <v>44</v>
      </c>
      <c r="G19058" s="1" t="s">
        <v>21</v>
      </c>
      <c r="H19058">
        <v>34</v>
      </c>
      <c r="I19058">
        <v>190</v>
      </c>
      <c r="J19058">
        <v>6460</v>
      </c>
      <c r="K19058">
        <v>2390.1999999999998</v>
      </c>
      <c r="L19058" s="1">
        <v>4069.8</v>
      </c>
      <c r="M19058" s="1" t="s">
        <v>19</v>
      </c>
      <c r="N19058" s="1" t="s">
        <v>196</v>
      </c>
    </row>
    <row r="19059" spans="1:14" x14ac:dyDescent="0.3">
      <c r="A19059" s="1" t="s">
        <v>50</v>
      </c>
      <c r="B19059">
        <v>1128299</v>
      </c>
      <c r="C19059" s="2">
        <v>44524</v>
      </c>
      <c r="D19059" s="1" t="s">
        <v>92</v>
      </c>
      <c r="E19059" s="1" t="s">
        <v>132</v>
      </c>
      <c r="F19059" s="1" t="s">
        <v>44</v>
      </c>
      <c r="G19059" s="1" t="s">
        <v>22</v>
      </c>
      <c r="H19059">
        <v>37</v>
      </c>
      <c r="I19059">
        <v>202</v>
      </c>
      <c r="J19059">
        <v>7474</v>
      </c>
      <c r="K19059">
        <v>2914.8599999999997</v>
      </c>
      <c r="L19059" s="1">
        <v>4559.1400000000003</v>
      </c>
      <c r="M19059" s="1" t="s">
        <v>19</v>
      </c>
      <c r="N19059" s="1" t="s">
        <v>196</v>
      </c>
    </row>
    <row r="19060" spans="1:14" x14ac:dyDescent="0.3">
      <c r="A19060" s="1" t="s">
        <v>50</v>
      </c>
      <c r="B19060">
        <v>1128299</v>
      </c>
      <c r="C19060" s="2">
        <v>44524</v>
      </c>
      <c r="D19060" s="1" t="s">
        <v>92</v>
      </c>
      <c r="E19060" s="1" t="s">
        <v>132</v>
      </c>
      <c r="F19060" s="1" t="s">
        <v>44</v>
      </c>
      <c r="G19060" s="1" t="s">
        <v>23</v>
      </c>
      <c r="H19060">
        <v>32</v>
      </c>
      <c r="I19060">
        <v>152</v>
      </c>
      <c r="J19060">
        <v>4864</v>
      </c>
      <c r="K19060">
        <v>2042.8799999999999</v>
      </c>
      <c r="L19060" s="1">
        <v>2821.12</v>
      </c>
      <c r="M19060" s="1" t="s">
        <v>19</v>
      </c>
      <c r="N19060" s="1" t="s">
        <v>197</v>
      </c>
    </row>
    <row r="19061" spans="1:14" x14ac:dyDescent="0.3">
      <c r="A19061" s="1" t="s">
        <v>50</v>
      </c>
      <c r="B19061">
        <v>1128299</v>
      </c>
      <c r="C19061" s="2">
        <v>44524</v>
      </c>
      <c r="D19061" s="1" t="s">
        <v>92</v>
      </c>
      <c r="E19061" s="1" t="s">
        <v>132</v>
      </c>
      <c r="F19061" s="1" t="s">
        <v>44</v>
      </c>
      <c r="G19061" s="1" t="s">
        <v>24</v>
      </c>
      <c r="H19061">
        <v>39</v>
      </c>
      <c r="I19061">
        <v>149</v>
      </c>
      <c r="J19061">
        <v>5811</v>
      </c>
      <c r="K19061">
        <v>2382.5099999999998</v>
      </c>
      <c r="L19061" s="1">
        <v>3428.4900000000002</v>
      </c>
      <c r="M19061" s="1" t="s">
        <v>19</v>
      </c>
      <c r="N19061" s="1" t="s">
        <v>197</v>
      </c>
    </row>
    <row r="19062" spans="1:14" x14ac:dyDescent="0.3">
      <c r="A19062" s="1" t="s">
        <v>50</v>
      </c>
      <c r="B19062">
        <v>1128299</v>
      </c>
      <c r="C19062" s="2">
        <v>44524</v>
      </c>
      <c r="D19062" s="1" t="s">
        <v>92</v>
      </c>
      <c r="E19062" s="1" t="s">
        <v>132</v>
      </c>
      <c r="F19062" s="1" t="s">
        <v>44</v>
      </c>
      <c r="G19062" s="1" t="s">
        <v>18</v>
      </c>
      <c r="H19062">
        <v>50</v>
      </c>
      <c r="I19062">
        <v>145</v>
      </c>
      <c r="J19062">
        <v>7250</v>
      </c>
      <c r="K19062">
        <v>3335</v>
      </c>
      <c r="L19062" s="1">
        <v>3915</v>
      </c>
      <c r="M19062" s="1" t="s">
        <v>19</v>
      </c>
      <c r="N19062" s="1" t="s">
        <v>196</v>
      </c>
    </row>
    <row r="19063" spans="1:14" x14ac:dyDescent="0.3">
      <c r="A19063" s="1" t="s">
        <v>50</v>
      </c>
      <c r="B19063">
        <v>1128299</v>
      </c>
      <c r="C19063" s="2">
        <v>44524</v>
      </c>
      <c r="D19063" s="1" t="s">
        <v>92</v>
      </c>
      <c r="E19063" s="1" t="s">
        <v>132</v>
      </c>
      <c r="F19063" s="1" t="s">
        <v>44</v>
      </c>
      <c r="G19063" s="1" t="s">
        <v>20</v>
      </c>
      <c r="H19063">
        <v>53</v>
      </c>
      <c r="I19063">
        <v>165</v>
      </c>
      <c r="J19063">
        <v>8745</v>
      </c>
      <c r="K19063">
        <v>3235.65</v>
      </c>
      <c r="L19063" s="1">
        <v>5509.35</v>
      </c>
      <c r="M19063" s="1" t="s">
        <v>19</v>
      </c>
      <c r="N19063" s="1" t="s">
        <v>197</v>
      </c>
    </row>
    <row r="19064" spans="1:14" x14ac:dyDescent="0.3">
      <c r="A19064" s="1" t="s">
        <v>50</v>
      </c>
      <c r="B19064">
        <v>1128299</v>
      </c>
      <c r="C19064" s="2">
        <v>44553</v>
      </c>
      <c r="D19064" s="1" t="s">
        <v>92</v>
      </c>
      <c r="E19064" s="1" t="s">
        <v>132</v>
      </c>
      <c r="F19064" s="1" t="s">
        <v>44</v>
      </c>
      <c r="G19064" s="1" t="s">
        <v>21</v>
      </c>
      <c r="H19064">
        <v>51</v>
      </c>
      <c r="I19064">
        <v>225</v>
      </c>
      <c r="J19064">
        <v>11475</v>
      </c>
      <c r="K19064">
        <v>4819.5</v>
      </c>
      <c r="L19064" s="1">
        <v>6655.5</v>
      </c>
      <c r="M19064" s="1" t="s">
        <v>19</v>
      </c>
      <c r="N19064" s="1" t="s">
        <v>196</v>
      </c>
    </row>
    <row r="19065" spans="1:14" x14ac:dyDescent="0.3">
      <c r="A19065" s="1" t="s">
        <v>50</v>
      </c>
      <c r="B19065">
        <v>1128299</v>
      </c>
      <c r="C19065" s="2">
        <v>44553</v>
      </c>
      <c r="D19065" s="1" t="s">
        <v>92</v>
      </c>
      <c r="E19065" s="1" t="s">
        <v>132</v>
      </c>
      <c r="F19065" s="1" t="s">
        <v>44</v>
      </c>
      <c r="G19065" s="1" t="s">
        <v>22</v>
      </c>
      <c r="H19065">
        <v>56</v>
      </c>
      <c r="I19065">
        <v>233</v>
      </c>
      <c r="J19065">
        <v>13048</v>
      </c>
      <c r="K19065">
        <v>5219.2</v>
      </c>
      <c r="L19065" s="1">
        <v>7828.8</v>
      </c>
      <c r="M19065" s="1" t="s">
        <v>19</v>
      </c>
      <c r="N19065" s="1" t="s">
        <v>196</v>
      </c>
    </row>
    <row r="19066" spans="1:14" x14ac:dyDescent="0.3">
      <c r="A19066" s="1" t="s">
        <v>50</v>
      </c>
      <c r="B19066">
        <v>1128299</v>
      </c>
      <c r="C19066" s="2">
        <v>44553</v>
      </c>
      <c r="D19066" s="1" t="s">
        <v>92</v>
      </c>
      <c r="E19066" s="1" t="s">
        <v>132</v>
      </c>
      <c r="F19066" s="1" t="s">
        <v>44</v>
      </c>
      <c r="G19066" s="1" t="s">
        <v>23</v>
      </c>
      <c r="H19066">
        <v>48</v>
      </c>
      <c r="I19066">
        <v>193</v>
      </c>
      <c r="J19066">
        <v>9264</v>
      </c>
      <c r="K19066">
        <v>3798.24</v>
      </c>
      <c r="L19066" s="1">
        <v>5465.76</v>
      </c>
      <c r="M19066" s="1" t="s">
        <v>19</v>
      </c>
      <c r="N19066" s="1" t="s">
        <v>197</v>
      </c>
    </row>
    <row r="19067" spans="1:14" x14ac:dyDescent="0.3">
      <c r="A19067" s="1" t="s">
        <v>50</v>
      </c>
      <c r="B19067">
        <v>1128299</v>
      </c>
      <c r="C19067" s="2">
        <v>44553</v>
      </c>
      <c r="D19067" s="1" t="s">
        <v>92</v>
      </c>
      <c r="E19067" s="1" t="s">
        <v>132</v>
      </c>
      <c r="F19067" s="1" t="s">
        <v>44</v>
      </c>
      <c r="G19067" s="1" t="s">
        <v>24</v>
      </c>
      <c r="H19067">
        <v>53</v>
      </c>
      <c r="I19067">
        <v>165</v>
      </c>
      <c r="J19067">
        <v>8745</v>
      </c>
      <c r="K19067">
        <v>3410.5499999999997</v>
      </c>
      <c r="L19067" s="1">
        <v>5334.4500000000007</v>
      </c>
      <c r="M19067" s="1" t="s">
        <v>19</v>
      </c>
      <c r="N19067" s="1" t="s">
        <v>197</v>
      </c>
    </row>
    <row r="19068" spans="1:14" x14ac:dyDescent="0.3">
      <c r="A19068" s="1" t="s">
        <v>50</v>
      </c>
      <c r="B19068">
        <v>1128299</v>
      </c>
      <c r="C19068" s="2">
        <v>44553</v>
      </c>
      <c r="D19068" s="1" t="s">
        <v>92</v>
      </c>
      <c r="E19068" s="1" t="s">
        <v>132</v>
      </c>
      <c r="F19068" s="1" t="s">
        <v>44</v>
      </c>
      <c r="G19068" s="1" t="s">
        <v>18</v>
      </c>
      <c r="H19068">
        <v>54</v>
      </c>
      <c r="I19068">
        <v>157</v>
      </c>
      <c r="J19068">
        <v>8478</v>
      </c>
      <c r="K19068">
        <v>3984.6600000000003</v>
      </c>
      <c r="L19068" s="1">
        <v>4493.34</v>
      </c>
      <c r="M19068" s="1" t="s">
        <v>19</v>
      </c>
      <c r="N19068" s="1" t="s">
        <v>196</v>
      </c>
    </row>
    <row r="19069" spans="1:14" x14ac:dyDescent="0.3">
      <c r="A19069" s="1" t="s">
        <v>50</v>
      </c>
      <c r="B19069">
        <v>1128299</v>
      </c>
      <c r="C19069" s="2">
        <v>44553</v>
      </c>
      <c r="D19069" s="1" t="s">
        <v>92</v>
      </c>
      <c r="E19069" s="1" t="s">
        <v>132</v>
      </c>
      <c r="F19069" s="1" t="s">
        <v>44</v>
      </c>
      <c r="G19069" s="1" t="s">
        <v>20</v>
      </c>
      <c r="H19069">
        <v>55</v>
      </c>
      <c r="I19069">
        <v>201</v>
      </c>
      <c r="J19069">
        <v>11055</v>
      </c>
      <c r="K19069">
        <v>3758.7</v>
      </c>
      <c r="L19069" s="1">
        <v>7296.3</v>
      </c>
      <c r="M19069" s="1" t="s">
        <v>19</v>
      </c>
      <c r="N19069" s="1" t="s">
        <v>197</v>
      </c>
    </row>
    <row r="19070" spans="1:14" x14ac:dyDescent="0.3">
      <c r="A19070" s="1" t="s">
        <v>50</v>
      </c>
      <c r="B19070">
        <v>1128299</v>
      </c>
      <c r="C19070" s="2">
        <v>44213</v>
      </c>
      <c r="D19070" s="1" t="s">
        <v>92</v>
      </c>
      <c r="E19070" s="1" t="s">
        <v>132</v>
      </c>
      <c r="F19070" s="1" t="s">
        <v>44</v>
      </c>
      <c r="G19070" s="1" t="s">
        <v>21</v>
      </c>
      <c r="H19070">
        <v>28</v>
      </c>
      <c r="I19070">
        <v>120</v>
      </c>
      <c r="J19070">
        <v>3360</v>
      </c>
      <c r="K19070">
        <v>1411.2</v>
      </c>
      <c r="L19070" s="1">
        <v>1948.8</v>
      </c>
      <c r="M19070" s="1" t="s">
        <v>19</v>
      </c>
      <c r="N19070" s="1" t="s">
        <v>196</v>
      </c>
    </row>
    <row r="19071" spans="1:14" x14ac:dyDescent="0.3">
      <c r="A19071" s="1" t="s">
        <v>50</v>
      </c>
      <c r="B19071">
        <v>1128299</v>
      </c>
      <c r="C19071" s="2">
        <v>44213</v>
      </c>
      <c r="D19071" s="1" t="s">
        <v>92</v>
      </c>
      <c r="E19071" s="1" t="s">
        <v>132</v>
      </c>
      <c r="F19071" s="1" t="s">
        <v>44</v>
      </c>
      <c r="G19071" s="1" t="s">
        <v>22</v>
      </c>
      <c r="H19071">
        <v>31</v>
      </c>
      <c r="I19071">
        <v>124</v>
      </c>
      <c r="J19071">
        <v>3844</v>
      </c>
      <c r="K19071">
        <v>1691.36</v>
      </c>
      <c r="L19071" s="1">
        <v>2152.6400000000003</v>
      </c>
      <c r="M19071" s="1" t="s">
        <v>19</v>
      </c>
      <c r="N19071" s="1" t="s">
        <v>196</v>
      </c>
    </row>
    <row r="19072" spans="1:14" x14ac:dyDescent="0.3">
      <c r="A19072" s="1" t="s">
        <v>50</v>
      </c>
      <c r="B19072">
        <v>1128299</v>
      </c>
      <c r="C19072" s="2">
        <v>44213</v>
      </c>
      <c r="D19072" s="1" t="s">
        <v>92</v>
      </c>
      <c r="E19072" s="1" t="s">
        <v>132</v>
      </c>
      <c r="F19072" s="1" t="s">
        <v>44</v>
      </c>
      <c r="G19072" s="1" t="s">
        <v>23</v>
      </c>
      <c r="H19072">
        <v>33</v>
      </c>
      <c r="I19072">
        <v>128</v>
      </c>
      <c r="J19072">
        <v>4224</v>
      </c>
      <c r="K19072">
        <v>1816.3199999999997</v>
      </c>
      <c r="L19072" s="1">
        <v>2407.6800000000003</v>
      </c>
      <c r="M19072" s="1" t="s">
        <v>19</v>
      </c>
      <c r="N19072" s="1" t="s">
        <v>197</v>
      </c>
    </row>
    <row r="19073" spans="1:14" x14ac:dyDescent="0.3">
      <c r="A19073" s="1" t="s">
        <v>50</v>
      </c>
      <c r="B19073">
        <v>1128299</v>
      </c>
      <c r="C19073" s="2">
        <v>44213</v>
      </c>
      <c r="D19073" s="1" t="s">
        <v>92</v>
      </c>
      <c r="E19073" s="1" t="s">
        <v>132</v>
      </c>
      <c r="F19073" s="1" t="s">
        <v>44</v>
      </c>
      <c r="G19073" s="1" t="s">
        <v>24</v>
      </c>
      <c r="H19073">
        <v>34</v>
      </c>
      <c r="I19073">
        <v>78</v>
      </c>
      <c r="J19073">
        <v>2652</v>
      </c>
      <c r="K19073">
        <v>1219.9199999999998</v>
      </c>
      <c r="L19073" s="1">
        <v>1432.0800000000002</v>
      </c>
      <c r="M19073" s="1" t="s">
        <v>19</v>
      </c>
      <c r="N19073" s="1" t="s">
        <v>197</v>
      </c>
    </row>
    <row r="19074" spans="1:14" x14ac:dyDescent="0.3">
      <c r="A19074" s="1" t="s">
        <v>50</v>
      </c>
      <c r="B19074">
        <v>1128299</v>
      </c>
      <c r="C19074" s="2">
        <v>44213</v>
      </c>
      <c r="D19074" s="1" t="s">
        <v>92</v>
      </c>
      <c r="E19074" s="1" t="s">
        <v>132</v>
      </c>
      <c r="F19074" s="1" t="s">
        <v>44</v>
      </c>
      <c r="G19074" s="1" t="s">
        <v>18</v>
      </c>
      <c r="H19074">
        <v>33</v>
      </c>
      <c r="I19074">
        <v>68</v>
      </c>
      <c r="J19074">
        <v>2244</v>
      </c>
      <c r="K19074">
        <v>1144.44</v>
      </c>
      <c r="L19074" s="1">
        <v>1099.56</v>
      </c>
      <c r="M19074" s="1" t="s">
        <v>19</v>
      </c>
      <c r="N19074" s="1" t="s">
        <v>196</v>
      </c>
    </row>
    <row r="19075" spans="1:14" x14ac:dyDescent="0.3">
      <c r="A19075" s="1" t="s">
        <v>50</v>
      </c>
      <c r="B19075">
        <v>1128299</v>
      </c>
      <c r="C19075" s="2">
        <v>44213</v>
      </c>
      <c r="D19075" s="1" t="s">
        <v>92</v>
      </c>
      <c r="E19075" s="1" t="s">
        <v>132</v>
      </c>
      <c r="F19075" s="1" t="s">
        <v>44</v>
      </c>
      <c r="G19075" s="1" t="s">
        <v>20</v>
      </c>
      <c r="H19075">
        <v>34</v>
      </c>
      <c r="I19075">
        <v>140</v>
      </c>
      <c r="J19075">
        <v>4760</v>
      </c>
      <c r="K19075">
        <v>1903.9999999999998</v>
      </c>
      <c r="L19075" s="1">
        <v>2856</v>
      </c>
      <c r="M19075" s="1" t="s">
        <v>19</v>
      </c>
      <c r="N19075" s="1" t="s">
        <v>197</v>
      </c>
    </row>
    <row r="19076" spans="1:14" x14ac:dyDescent="0.3">
      <c r="A19076" s="1" t="s">
        <v>50</v>
      </c>
      <c r="B19076">
        <v>1128299</v>
      </c>
      <c r="C19076" s="2">
        <v>44244</v>
      </c>
      <c r="D19076" s="1" t="s">
        <v>92</v>
      </c>
      <c r="E19076" s="1" t="s">
        <v>132</v>
      </c>
      <c r="F19076" s="1" t="s">
        <v>44</v>
      </c>
      <c r="G19076" s="1" t="s">
        <v>21</v>
      </c>
      <c r="H19076">
        <v>24</v>
      </c>
      <c r="I19076">
        <v>175</v>
      </c>
      <c r="J19076">
        <v>4200</v>
      </c>
      <c r="K19076">
        <v>1889.9999999999998</v>
      </c>
      <c r="L19076" s="1">
        <v>2310</v>
      </c>
      <c r="M19076" s="1" t="s">
        <v>19</v>
      </c>
      <c r="N19076" s="1" t="s">
        <v>196</v>
      </c>
    </row>
    <row r="19077" spans="1:14" x14ac:dyDescent="0.3">
      <c r="A19077" s="1" t="s">
        <v>50</v>
      </c>
      <c r="B19077">
        <v>1128299</v>
      </c>
      <c r="C19077" s="2">
        <v>44244</v>
      </c>
      <c r="D19077" s="1" t="s">
        <v>92</v>
      </c>
      <c r="E19077" s="1" t="s">
        <v>132</v>
      </c>
      <c r="F19077" s="1" t="s">
        <v>44</v>
      </c>
      <c r="G19077" s="1" t="s">
        <v>22</v>
      </c>
      <c r="H19077">
        <v>31</v>
      </c>
      <c r="I19077">
        <v>124</v>
      </c>
      <c r="J19077">
        <v>3844</v>
      </c>
      <c r="K19077">
        <v>1652.9199999999998</v>
      </c>
      <c r="L19077" s="1">
        <v>2191.08</v>
      </c>
      <c r="M19077" s="1" t="s">
        <v>19</v>
      </c>
      <c r="N19077" s="1" t="s">
        <v>196</v>
      </c>
    </row>
    <row r="19078" spans="1:14" x14ac:dyDescent="0.3">
      <c r="A19078" s="1" t="s">
        <v>50</v>
      </c>
      <c r="B19078">
        <v>1128299</v>
      </c>
      <c r="C19078" s="2">
        <v>44244</v>
      </c>
      <c r="D19078" s="1" t="s">
        <v>92</v>
      </c>
      <c r="E19078" s="1" t="s">
        <v>132</v>
      </c>
      <c r="F19078" s="1" t="s">
        <v>44</v>
      </c>
      <c r="G19078" s="1" t="s">
        <v>23</v>
      </c>
      <c r="H19078">
        <v>34</v>
      </c>
      <c r="I19078">
        <v>132</v>
      </c>
      <c r="J19078">
        <v>4488</v>
      </c>
      <c r="K19078">
        <v>1929.8399999999997</v>
      </c>
      <c r="L19078" s="1">
        <v>2558.1600000000003</v>
      </c>
      <c r="M19078" s="1" t="s">
        <v>19</v>
      </c>
      <c r="N19078" s="1" t="s">
        <v>197</v>
      </c>
    </row>
    <row r="19079" spans="1:14" x14ac:dyDescent="0.3">
      <c r="A19079" s="1" t="s">
        <v>50</v>
      </c>
      <c r="B19079">
        <v>1128299</v>
      </c>
      <c r="C19079" s="2">
        <v>44616</v>
      </c>
      <c r="D19079" s="1" t="s">
        <v>92</v>
      </c>
      <c r="E19079" s="1" t="s">
        <v>132</v>
      </c>
      <c r="F19079" s="1" t="s">
        <v>44</v>
      </c>
      <c r="G19079" s="1" t="s">
        <v>24</v>
      </c>
      <c r="H19079">
        <v>29</v>
      </c>
      <c r="I19079">
        <v>64</v>
      </c>
      <c r="J19079">
        <v>1856</v>
      </c>
      <c r="K19079">
        <v>760.95999999999992</v>
      </c>
      <c r="L19079" s="1">
        <v>1095.04</v>
      </c>
      <c r="M19079" s="1" t="s">
        <v>19</v>
      </c>
      <c r="N19079" s="1" t="s">
        <v>197</v>
      </c>
    </row>
    <row r="19080" spans="1:14" x14ac:dyDescent="0.3">
      <c r="A19080" s="1" t="s">
        <v>50</v>
      </c>
      <c r="B19080">
        <v>1128299</v>
      </c>
      <c r="C19080" s="2">
        <v>44616</v>
      </c>
      <c r="D19080" s="1" t="s">
        <v>92</v>
      </c>
      <c r="E19080" s="1" t="s">
        <v>132</v>
      </c>
      <c r="F19080" s="1" t="s">
        <v>44</v>
      </c>
      <c r="G19080" s="1" t="s">
        <v>18</v>
      </c>
      <c r="H19080">
        <v>32</v>
      </c>
      <c r="I19080">
        <v>43</v>
      </c>
      <c r="J19080">
        <v>1376</v>
      </c>
      <c r="K19080">
        <v>605.44000000000005</v>
      </c>
      <c r="L19080" s="1">
        <v>770.56</v>
      </c>
      <c r="M19080" s="1" t="s">
        <v>19</v>
      </c>
      <c r="N19080" s="1" t="s">
        <v>196</v>
      </c>
    </row>
    <row r="19081" spans="1:14" x14ac:dyDescent="0.3">
      <c r="A19081" s="1" t="s">
        <v>50</v>
      </c>
      <c r="B19081">
        <v>1128299</v>
      </c>
      <c r="C19081" s="2">
        <v>44643</v>
      </c>
      <c r="D19081" s="1" t="s">
        <v>92</v>
      </c>
      <c r="E19081" s="1" t="s">
        <v>132</v>
      </c>
      <c r="F19081" s="1" t="s">
        <v>44</v>
      </c>
      <c r="G19081" s="1" t="s">
        <v>21</v>
      </c>
      <c r="H19081">
        <v>28</v>
      </c>
      <c r="I19081">
        <v>143</v>
      </c>
      <c r="J19081">
        <v>4004</v>
      </c>
      <c r="K19081">
        <v>1601.6</v>
      </c>
      <c r="L19081" s="1">
        <v>2402.4</v>
      </c>
      <c r="M19081" s="1" t="s">
        <v>19</v>
      </c>
      <c r="N19081" s="1" t="s">
        <v>196</v>
      </c>
    </row>
    <row r="19082" spans="1:14" x14ac:dyDescent="0.3">
      <c r="A19082" s="1" t="s">
        <v>50</v>
      </c>
      <c r="B19082">
        <v>1128299</v>
      </c>
      <c r="C19082" s="2">
        <v>44643</v>
      </c>
      <c r="D19082" s="1" t="s">
        <v>92</v>
      </c>
      <c r="E19082" s="1" t="s">
        <v>132</v>
      </c>
      <c r="F19082" s="1" t="s">
        <v>44</v>
      </c>
      <c r="G19082" s="1" t="s">
        <v>22</v>
      </c>
      <c r="H19082">
        <v>40</v>
      </c>
      <c r="I19082">
        <v>98</v>
      </c>
      <c r="J19082">
        <v>3920</v>
      </c>
      <c r="K19082">
        <v>1607.1999999999998</v>
      </c>
      <c r="L19082" s="1">
        <v>2312.8000000000002</v>
      </c>
      <c r="M19082" s="1" t="s">
        <v>19</v>
      </c>
      <c r="N19082" s="1" t="s">
        <v>196</v>
      </c>
    </row>
    <row r="19083" spans="1:14" x14ac:dyDescent="0.3">
      <c r="A19083" s="1" t="s">
        <v>50</v>
      </c>
      <c r="B19083">
        <v>1128299</v>
      </c>
      <c r="C19083" s="2">
        <v>44643</v>
      </c>
      <c r="D19083" s="1" t="s">
        <v>92</v>
      </c>
      <c r="E19083" s="1" t="s">
        <v>132</v>
      </c>
      <c r="F19083" s="1" t="s">
        <v>44</v>
      </c>
      <c r="G19083" s="1" t="s">
        <v>23</v>
      </c>
      <c r="H19083">
        <v>41</v>
      </c>
      <c r="I19083">
        <v>112</v>
      </c>
      <c r="J19083">
        <v>4592</v>
      </c>
      <c r="K19083">
        <v>1744.96</v>
      </c>
      <c r="L19083" s="1">
        <v>2847.04</v>
      </c>
      <c r="M19083" s="1" t="s">
        <v>19</v>
      </c>
      <c r="N19083" s="1" t="s">
        <v>197</v>
      </c>
    </row>
    <row r="19084" spans="1:14" x14ac:dyDescent="0.3">
      <c r="A19084" s="1" t="s">
        <v>50</v>
      </c>
      <c r="B19084">
        <v>1128299</v>
      </c>
      <c r="C19084" s="2">
        <v>44643</v>
      </c>
      <c r="D19084" s="1" t="s">
        <v>92</v>
      </c>
      <c r="E19084" s="1" t="s">
        <v>132</v>
      </c>
      <c r="F19084" s="1" t="s">
        <v>44</v>
      </c>
      <c r="G19084" s="1" t="s">
        <v>24</v>
      </c>
      <c r="H19084">
        <v>39</v>
      </c>
      <c r="I19084">
        <v>75</v>
      </c>
      <c r="J19084">
        <v>2925</v>
      </c>
      <c r="K19084">
        <v>1082.25</v>
      </c>
      <c r="L19084" s="1">
        <v>1842.75</v>
      </c>
      <c r="M19084" s="1" t="s">
        <v>19</v>
      </c>
      <c r="N19084" s="1" t="s">
        <v>197</v>
      </c>
    </row>
    <row r="19085" spans="1:14" x14ac:dyDescent="0.3">
      <c r="A19085" s="1" t="s">
        <v>50</v>
      </c>
      <c r="B19085">
        <v>1128299</v>
      </c>
      <c r="C19085" s="2">
        <v>44643</v>
      </c>
      <c r="D19085" s="1" t="s">
        <v>92</v>
      </c>
      <c r="E19085" s="1" t="s">
        <v>132</v>
      </c>
      <c r="F19085" s="1" t="s">
        <v>44</v>
      </c>
      <c r="G19085" s="1" t="s">
        <v>18</v>
      </c>
      <c r="H19085">
        <v>43</v>
      </c>
      <c r="I19085">
        <v>30</v>
      </c>
      <c r="J19085">
        <v>1290</v>
      </c>
      <c r="K19085">
        <v>567.6</v>
      </c>
      <c r="L19085" s="1">
        <v>722.4</v>
      </c>
      <c r="M19085" s="1" t="s">
        <v>19</v>
      </c>
      <c r="N19085" s="1" t="s">
        <v>196</v>
      </c>
    </row>
    <row r="19086" spans="1:14" x14ac:dyDescent="0.3">
      <c r="A19086" s="1" t="s">
        <v>50</v>
      </c>
      <c r="B19086">
        <v>1128299</v>
      </c>
      <c r="C19086" s="2">
        <v>44675</v>
      </c>
      <c r="D19086" s="1" t="s">
        <v>92</v>
      </c>
      <c r="E19086" s="1" t="s">
        <v>132</v>
      </c>
      <c r="F19086" s="1" t="s">
        <v>44</v>
      </c>
      <c r="G19086" s="1" t="s">
        <v>21</v>
      </c>
      <c r="H19086">
        <v>44</v>
      </c>
      <c r="I19086">
        <v>166</v>
      </c>
      <c r="J19086">
        <v>7304</v>
      </c>
      <c r="K19086">
        <v>2848.5599999999995</v>
      </c>
      <c r="L19086" s="1">
        <v>4455.4400000000005</v>
      </c>
      <c r="M19086" s="1" t="s">
        <v>19</v>
      </c>
      <c r="N19086" s="1" t="s">
        <v>196</v>
      </c>
    </row>
    <row r="19087" spans="1:14" x14ac:dyDescent="0.3">
      <c r="A19087" s="1" t="s">
        <v>50</v>
      </c>
      <c r="B19087">
        <v>1128299</v>
      </c>
      <c r="C19087" s="2">
        <v>44675</v>
      </c>
      <c r="D19087" s="1" t="s">
        <v>92</v>
      </c>
      <c r="E19087" s="1" t="s">
        <v>132</v>
      </c>
      <c r="F19087" s="1" t="s">
        <v>44</v>
      </c>
      <c r="G19087" s="1" t="s">
        <v>22</v>
      </c>
      <c r="H19087">
        <v>39</v>
      </c>
      <c r="I19087">
        <v>88</v>
      </c>
      <c r="J19087">
        <v>3432</v>
      </c>
      <c r="K19087">
        <v>1407.12</v>
      </c>
      <c r="L19087" s="1">
        <v>2024.88</v>
      </c>
      <c r="M19087" s="1" t="s">
        <v>19</v>
      </c>
      <c r="N19087" s="1" t="s">
        <v>196</v>
      </c>
    </row>
    <row r="19088" spans="1:14" x14ac:dyDescent="0.3">
      <c r="A19088" s="1" t="s">
        <v>50</v>
      </c>
      <c r="B19088">
        <v>1128299</v>
      </c>
      <c r="C19088" s="2">
        <v>44675</v>
      </c>
      <c r="D19088" s="1" t="s">
        <v>92</v>
      </c>
      <c r="E19088" s="1" t="s">
        <v>132</v>
      </c>
      <c r="F19088" s="1" t="s">
        <v>44</v>
      </c>
      <c r="G19088" s="1" t="s">
        <v>23</v>
      </c>
      <c r="H19088">
        <v>47</v>
      </c>
      <c r="I19088">
        <v>114</v>
      </c>
      <c r="J19088">
        <v>5358</v>
      </c>
      <c r="K19088">
        <v>2196.7799999999997</v>
      </c>
      <c r="L19088" s="1">
        <v>3161.2200000000003</v>
      </c>
      <c r="M19088" s="1" t="s">
        <v>19</v>
      </c>
      <c r="N19088" s="1" t="s">
        <v>197</v>
      </c>
    </row>
    <row r="19089" spans="1:14" x14ac:dyDescent="0.3">
      <c r="A19089" s="1" t="s">
        <v>50</v>
      </c>
      <c r="B19089">
        <v>1128299</v>
      </c>
      <c r="C19089" s="2">
        <v>44675</v>
      </c>
      <c r="D19089" s="1" t="s">
        <v>92</v>
      </c>
      <c r="E19089" s="1" t="s">
        <v>132</v>
      </c>
      <c r="F19089" s="1" t="s">
        <v>44</v>
      </c>
      <c r="G19089" s="1" t="s">
        <v>24</v>
      </c>
      <c r="H19089">
        <v>34</v>
      </c>
      <c r="I19089">
        <v>70</v>
      </c>
      <c r="J19089">
        <v>2380</v>
      </c>
      <c r="K19089">
        <v>880.6</v>
      </c>
      <c r="L19089" s="1">
        <v>1499.4</v>
      </c>
      <c r="M19089" s="1" t="s">
        <v>19</v>
      </c>
      <c r="N19089" s="1" t="s">
        <v>197</v>
      </c>
    </row>
    <row r="19090" spans="1:14" x14ac:dyDescent="0.3">
      <c r="A19090" s="1" t="s">
        <v>50</v>
      </c>
      <c r="B19090">
        <v>1128299</v>
      </c>
      <c r="C19090" s="2">
        <v>44675</v>
      </c>
      <c r="D19090" s="1" t="s">
        <v>92</v>
      </c>
      <c r="E19090" s="1" t="s">
        <v>132</v>
      </c>
      <c r="F19090" s="1" t="s">
        <v>44</v>
      </c>
      <c r="G19090" s="1" t="s">
        <v>18</v>
      </c>
      <c r="H19090">
        <v>36</v>
      </c>
      <c r="I19090">
        <v>39</v>
      </c>
      <c r="J19090">
        <v>1404</v>
      </c>
      <c r="K19090">
        <v>589.68000000000006</v>
      </c>
      <c r="L19090" s="1">
        <v>814.31999999999994</v>
      </c>
      <c r="M19090" s="1" t="s">
        <v>19</v>
      </c>
      <c r="N19090" s="1" t="s">
        <v>196</v>
      </c>
    </row>
    <row r="19091" spans="1:14" x14ac:dyDescent="0.3">
      <c r="A19091" s="1" t="s">
        <v>50</v>
      </c>
      <c r="B19091">
        <v>1128299</v>
      </c>
      <c r="C19091" s="2">
        <v>44675</v>
      </c>
      <c r="D19091" s="1" t="s">
        <v>92</v>
      </c>
      <c r="E19091" s="1" t="s">
        <v>132</v>
      </c>
      <c r="F19091" s="1" t="s">
        <v>44</v>
      </c>
      <c r="G19091" s="1" t="s">
        <v>20</v>
      </c>
      <c r="H19091">
        <v>49</v>
      </c>
      <c r="I19091">
        <v>90</v>
      </c>
      <c r="J19091">
        <v>4410</v>
      </c>
      <c r="K19091">
        <v>1499.3999999999999</v>
      </c>
      <c r="L19091" s="1">
        <v>2910.6000000000004</v>
      </c>
      <c r="M19091" s="1" t="s">
        <v>19</v>
      </c>
      <c r="N19091" s="1" t="s">
        <v>197</v>
      </c>
    </row>
    <row r="19092" spans="1:14" x14ac:dyDescent="0.3">
      <c r="A19092" s="1" t="s">
        <v>50</v>
      </c>
      <c r="B19092">
        <v>1128299</v>
      </c>
      <c r="C19092" s="2">
        <v>44706</v>
      </c>
      <c r="D19092" s="1" t="s">
        <v>92</v>
      </c>
      <c r="E19092" s="1" t="s">
        <v>132</v>
      </c>
      <c r="F19092" s="1" t="s">
        <v>44</v>
      </c>
      <c r="G19092" s="1" t="s">
        <v>21</v>
      </c>
      <c r="H19092">
        <v>39</v>
      </c>
      <c r="I19092">
        <v>155</v>
      </c>
      <c r="J19092">
        <v>6045</v>
      </c>
      <c r="K19092">
        <v>2538.9</v>
      </c>
      <c r="L19092" s="1">
        <v>3506.1</v>
      </c>
      <c r="M19092" s="1" t="s">
        <v>19</v>
      </c>
      <c r="N19092" s="1" t="s">
        <v>196</v>
      </c>
    </row>
    <row r="19093" spans="1:14" x14ac:dyDescent="0.3">
      <c r="A19093" s="1" t="s">
        <v>50</v>
      </c>
      <c r="B19093">
        <v>1128299</v>
      </c>
      <c r="C19093" s="2">
        <v>44706</v>
      </c>
      <c r="D19093" s="1" t="s">
        <v>92</v>
      </c>
      <c r="E19093" s="1" t="s">
        <v>132</v>
      </c>
      <c r="F19093" s="1" t="s">
        <v>44</v>
      </c>
      <c r="G19093" s="1" t="s">
        <v>22</v>
      </c>
      <c r="H19093">
        <v>36</v>
      </c>
      <c r="I19093">
        <v>109</v>
      </c>
      <c r="J19093">
        <v>3924</v>
      </c>
      <c r="K19093">
        <v>1569.6</v>
      </c>
      <c r="L19093" s="1">
        <v>2354.4</v>
      </c>
      <c r="M19093" s="1" t="s">
        <v>19</v>
      </c>
      <c r="N19093" s="1" t="s">
        <v>196</v>
      </c>
    </row>
    <row r="19094" spans="1:14" x14ac:dyDescent="0.3">
      <c r="A19094" s="1" t="s">
        <v>50</v>
      </c>
      <c r="B19094">
        <v>1128299</v>
      </c>
      <c r="C19094" s="2">
        <v>44706</v>
      </c>
      <c r="D19094" s="1" t="s">
        <v>92</v>
      </c>
      <c r="E19094" s="1" t="s">
        <v>132</v>
      </c>
      <c r="F19094" s="1" t="s">
        <v>44</v>
      </c>
      <c r="G19094" s="1" t="s">
        <v>23</v>
      </c>
      <c r="H19094">
        <v>39</v>
      </c>
      <c r="I19094">
        <v>119</v>
      </c>
      <c r="J19094">
        <v>4641</v>
      </c>
      <c r="K19094">
        <v>1809.9899999999998</v>
      </c>
      <c r="L19094" s="1">
        <v>2831.01</v>
      </c>
      <c r="M19094" s="1" t="s">
        <v>19</v>
      </c>
      <c r="N19094" s="1" t="s">
        <v>197</v>
      </c>
    </row>
    <row r="19095" spans="1:14" x14ac:dyDescent="0.3">
      <c r="A19095" s="1" t="s">
        <v>50</v>
      </c>
      <c r="B19095">
        <v>1128299</v>
      </c>
      <c r="C19095" s="2">
        <v>44706</v>
      </c>
      <c r="D19095" s="1" t="s">
        <v>92</v>
      </c>
      <c r="E19095" s="1" t="s">
        <v>132</v>
      </c>
      <c r="F19095" s="1" t="s">
        <v>44</v>
      </c>
      <c r="G19095" s="1" t="s">
        <v>24</v>
      </c>
      <c r="H19095">
        <v>33</v>
      </c>
      <c r="I19095">
        <v>94</v>
      </c>
      <c r="J19095">
        <v>3102</v>
      </c>
      <c r="K19095">
        <v>1209.78</v>
      </c>
      <c r="L19095" s="1">
        <v>1892.22</v>
      </c>
      <c r="M19095" s="1" t="s">
        <v>19</v>
      </c>
      <c r="N19095" s="1" t="s">
        <v>197</v>
      </c>
    </row>
    <row r="19096" spans="1:14" x14ac:dyDescent="0.3">
      <c r="A19096" s="1" t="s">
        <v>50</v>
      </c>
      <c r="B19096">
        <v>1128299</v>
      </c>
      <c r="C19096" s="2">
        <v>44706</v>
      </c>
      <c r="D19096" s="1" t="s">
        <v>92</v>
      </c>
      <c r="E19096" s="1" t="s">
        <v>132</v>
      </c>
      <c r="F19096" s="1" t="s">
        <v>44</v>
      </c>
      <c r="G19096" s="1" t="s">
        <v>18</v>
      </c>
      <c r="H19096">
        <v>33</v>
      </c>
      <c r="I19096">
        <v>58</v>
      </c>
      <c r="J19096">
        <v>1914</v>
      </c>
      <c r="K19096">
        <v>842.16</v>
      </c>
      <c r="L19096" s="1">
        <v>1071.8400000000001</v>
      </c>
      <c r="M19096" s="1" t="s">
        <v>19</v>
      </c>
      <c r="N19096" s="1" t="s">
        <v>196</v>
      </c>
    </row>
    <row r="19097" spans="1:14" x14ac:dyDescent="0.3">
      <c r="A19097" s="1" t="s">
        <v>50</v>
      </c>
      <c r="B19097">
        <v>1128299</v>
      </c>
      <c r="C19097" s="2">
        <v>44706</v>
      </c>
      <c r="D19097" s="1" t="s">
        <v>92</v>
      </c>
      <c r="E19097" s="1" t="s">
        <v>132</v>
      </c>
      <c r="F19097" s="1" t="s">
        <v>44</v>
      </c>
      <c r="G19097" s="1" t="s">
        <v>20</v>
      </c>
      <c r="H19097">
        <v>46</v>
      </c>
      <c r="I19097">
        <v>173</v>
      </c>
      <c r="J19097">
        <v>7958</v>
      </c>
      <c r="K19097">
        <v>2864.88</v>
      </c>
      <c r="L19097" s="1">
        <v>5093.12</v>
      </c>
      <c r="M19097" s="1" t="s">
        <v>19</v>
      </c>
      <c r="N19097" s="1" t="s">
        <v>197</v>
      </c>
    </row>
    <row r="19098" spans="1:14" x14ac:dyDescent="0.3">
      <c r="A19098" s="1" t="s">
        <v>50</v>
      </c>
      <c r="B19098">
        <v>1128299</v>
      </c>
      <c r="C19098" s="2">
        <v>44736</v>
      </c>
      <c r="D19098" s="1" t="s">
        <v>92</v>
      </c>
      <c r="E19098" s="1" t="s">
        <v>132</v>
      </c>
      <c r="F19098" s="1" t="s">
        <v>44</v>
      </c>
      <c r="G19098" s="1" t="s">
        <v>21</v>
      </c>
      <c r="H19098">
        <v>43</v>
      </c>
      <c r="I19098">
        <v>240</v>
      </c>
      <c r="J19098">
        <v>10320</v>
      </c>
      <c r="K19098">
        <v>3921.6</v>
      </c>
      <c r="L19098" s="1">
        <v>6398.4</v>
      </c>
      <c r="M19098" s="1" t="s">
        <v>19</v>
      </c>
      <c r="N19098" s="1" t="s">
        <v>196</v>
      </c>
    </row>
    <row r="19099" spans="1:14" x14ac:dyDescent="0.3">
      <c r="A19099" s="1" t="s">
        <v>50</v>
      </c>
      <c r="B19099">
        <v>1128299</v>
      </c>
      <c r="C19099" s="2">
        <v>44736</v>
      </c>
      <c r="D19099" s="1" t="s">
        <v>92</v>
      </c>
      <c r="E19099" s="1" t="s">
        <v>132</v>
      </c>
      <c r="F19099" s="1" t="s">
        <v>44</v>
      </c>
      <c r="G19099" s="1" t="s">
        <v>22</v>
      </c>
      <c r="H19099">
        <v>47</v>
      </c>
      <c r="I19099">
        <v>202</v>
      </c>
      <c r="J19099">
        <v>9494</v>
      </c>
      <c r="K19099">
        <v>3892.54</v>
      </c>
      <c r="L19099" s="1">
        <v>5601.46</v>
      </c>
      <c r="M19099" s="1" t="s">
        <v>19</v>
      </c>
      <c r="N19099" s="1" t="s">
        <v>196</v>
      </c>
    </row>
    <row r="19100" spans="1:14" x14ac:dyDescent="0.3">
      <c r="A19100" s="1" t="s">
        <v>50</v>
      </c>
      <c r="B19100">
        <v>1128299</v>
      </c>
      <c r="C19100" s="2">
        <v>44736</v>
      </c>
      <c r="D19100" s="1" t="s">
        <v>92</v>
      </c>
      <c r="E19100" s="1" t="s">
        <v>132</v>
      </c>
      <c r="F19100" s="1" t="s">
        <v>44</v>
      </c>
      <c r="G19100" s="1" t="s">
        <v>23</v>
      </c>
      <c r="H19100">
        <v>53</v>
      </c>
      <c r="I19100">
        <v>208</v>
      </c>
      <c r="J19100">
        <v>11024</v>
      </c>
      <c r="K19100">
        <v>4299.3599999999997</v>
      </c>
      <c r="L19100" s="1">
        <v>6724.64</v>
      </c>
      <c r="M19100" s="1" t="s">
        <v>19</v>
      </c>
      <c r="N19100" s="1" t="s">
        <v>197</v>
      </c>
    </row>
    <row r="19101" spans="1:14" x14ac:dyDescent="0.3">
      <c r="A19101" s="1" t="s">
        <v>50</v>
      </c>
      <c r="B19101">
        <v>1128299</v>
      </c>
      <c r="C19101" s="2">
        <v>44736</v>
      </c>
      <c r="D19101" s="1" t="s">
        <v>92</v>
      </c>
      <c r="E19101" s="1" t="s">
        <v>132</v>
      </c>
      <c r="F19101" s="1" t="s">
        <v>44</v>
      </c>
      <c r="G19101" s="1" t="s">
        <v>24</v>
      </c>
      <c r="H19101">
        <v>62</v>
      </c>
      <c r="I19101">
        <v>179</v>
      </c>
      <c r="J19101">
        <v>11098</v>
      </c>
      <c r="K19101">
        <v>4550.1799999999994</v>
      </c>
      <c r="L19101" s="1">
        <v>6547.8200000000006</v>
      </c>
      <c r="M19101" s="1" t="s">
        <v>19</v>
      </c>
      <c r="N19101" s="1" t="s">
        <v>197</v>
      </c>
    </row>
    <row r="19102" spans="1:14" x14ac:dyDescent="0.3">
      <c r="A19102" s="1" t="s">
        <v>50</v>
      </c>
      <c r="B19102">
        <v>1128299</v>
      </c>
      <c r="C19102" s="2">
        <v>44736</v>
      </c>
      <c r="D19102" s="1" t="s">
        <v>92</v>
      </c>
      <c r="E19102" s="1" t="s">
        <v>132</v>
      </c>
      <c r="F19102" s="1" t="s">
        <v>44</v>
      </c>
      <c r="G19102" s="1" t="s">
        <v>18</v>
      </c>
      <c r="H19102">
        <v>67</v>
      </c>
      <c r="I19102">
        <v>140</v>
      </c>
      <c r="J19102">
        <v>9380</v>
      </c>
      <c r="K19102">
        <v>4314.8</v>
      </c>
      <c r="L19102" s="1">
        <v>5065.2</v>
      </c>
      <c r="M19102" s="1" t="s">
        <v>19</v>
      </c>
      <c r="N19102" s="1" t="s">
        <v>196</v>
      </c>
    </row>
    <row r="19103" spans="1:14" x14ac:dyDescent="0.3">
      <c r="A19103" s="1" t="s">
        <v>50</v>
      </c>
      <c r="B19103">
        <v>1128299</v>
      </c>
      <c r="C19103" s="2">
        <v>44736</v>
      </c>
      <c r="D19103" s="1" t="s">
        <v>92</v>
      </c>
      <c r="E19103" s="1" t="s">
        <v>132</v>
      </c>
      <c r="F19103" s="1" t="s">
        <v>44</v>
      </c>
      <c r="G19103" s="1" t="s">
        <v>20</v>
      </c>
      <c r="H19103">
        <v>74</v>
      </c>
      <c r="I19103">
        <v>231</v>
      </c>
      <c r="J19103">
        <v>17094</v>
      </c>
      <c r="K19103">
        <v>5641.0199999999995</v>
      </c>
      <c r="L19103" s="1">
        <v>11452.98</v>
      </c>
      <c r="M19103" s="1" t="s">
        <v>19</v>
      </c>
      <c r="N19103" s="1" t="s">
        <v>197</v>
      </c>
    </row>
    <row r="19104" spans="1:14" x14ac:dyDescent="0.3">
      <c r="A19104" s="1" t="s">
        <v>50</v>
      </c>
      <c r="B19104">
        <v>1128299</v>
      </c>
      <c r="C19104" s="2">
        <v>44765</v>
      </c>
      <c r="D19104" s="1" t="s">
        <v>92</v>
      </c>
      <c r="E19104" s="1" t="s">
        <v>132</v>
      </c>
      <c r="F19104" s="1" t="s">
        <v>44</v>
      </c>
      <c r="G19104" s="1" t="s">
        <v>21</v>
      </c>
      <c r="H19104">
        <v>60</v>
      </c>
      <c r="I19104">
        <v>298</v>
      </c>
      <c r="J19104">
        <v>17880</v>
      </c>
      <c r="K19104">
        <v>7509.5999999999995</v>
      </c>
      <c r="L19104" s="1">
        <v>10370.400000000001</v>
      </c>
      <c r="M19104" s="1" t="s">
        <v>19</v>
      </c>
      <c r="N19104" s="1" t="s">
        <v>196</v>
      </c>
    </row>
    <row r="19105" spans="1:14" x14ac:dyDescent="0.3">
      <c r="A19105" s="1" t="s">
        <v>50</v>
      </c>
      <c r="B19105">
        <v>1128299</v>
      </c>
      <c r="C19105" s="2">
        <v>44765</v>
      </c>
      <c r="D19105" s="1" t="s">
        <v>92</v>
      </c>
      <c r="E19105" s="1" t="s">
        <v>132</v>
      </c>
      <c r="F19105" s="1" t="s">
        <v>44</v>
      </c>
      <c r="G19105" s="1" t="s">
        <v>22</v>
      </c>
      <c r="H19105">
        <v>66</v>
      </c>
      <c r="I19105">
        <v>217</v>
      </c>
      <c r="J19105">
        <v>14322</v>
      </c>
      <c r="K19105">
        <v>5872.0199999999995</v>
      </c>
      <c r="L19105" s="1">
        <v>8449.98</v>
      </c>
      <c r="M19105" s="1" t="s">
        <v>19</v>
      </c>
      <c r="N19105" s="1" t="s">
        <v>196</v>
      </c>
    </row>
    <row r="19106" spans="1:14" x14ac:dyDescent="0.3">
      <c r="A19106" s="1" t="s">
        <v>50</v>
      </c>
      <c r="B19106">
        <v>1128299</v>
      </c>
      <c r="C19106" s="2">
        <v>44765</v>
      </c>
      <c r="D19106" s="1" t="s">
        <v>92</v>
      </c>
      <c r="E19106" s="1" t="s">
        <v>132</v>
      </c>
      <c r="F19106" s="1" t="s">
        <v>44</v>
      </c>
      <c r="G19106" s="1" t="s">
        <v>23</v>
      </c>
      <c r="H19106">
        <v>66</v>
      </c>
      <c r="I19106">
        <v>221</v>
      </c>
      <c r="J19106">
        <v>14586</v>
      </c>
      <c r="K19106">
        <v>6126.12</v>
      </c>
      <c r="L19106" s="1">
        <v>8459.880000000001</v>
      </c>
      <c r="M19106" s="1" t="s">
        <v>19</v>
      </c>
      <c r="N19106" s="1" t="s">
        <v>197</v>
      </c>
    </row>
    <row r="19107" spans="1:14" x14ac:dyDescent="0.3">
      <c r="A19107" s="1" t="s">
        <v>50</v>
      </c>
      <c r="B19107">
        <v>1128299</v>
      </c>
      <c r="C19107" s="2">
        <v>44765</v>
      </c>
      <c r="D19107" s="1" t="s">
        <v>92</v>
      </c>
      <c r="E19107" s="1" t="s">
        <v>132</v>
      </c>
      <c r="F19107" s="1" t="s">
        <v>44</v>
      </c>
      <c r="G19107" s="1" t="s">
        <v>24</v>
      </c>
      <c r="H19107">
        <v>61</v>
      </c>
      <c r="I19107">
        <v>171</v>
      </c>
      <c r="J19107">
        <v>10431</v>
      </c>
      <c r="K19107">
        <v>4276.71</v>
      </c>
      <c r="L19107" s="1">
        <v>6154.29</v>
      </c>
      <c r="M19107" s="1" t="s">
        <v>19</v>
      </c>
      <c r="N19107" s="1" t="s">
        <v>197</v>
      </c>
    </row>
    <row r="19108" spans="1:14" x14ac:dyDescent="0.3">
      <c r="A19108" s="1" t="s">
        <v>50</v>
      </c>
      <c r="B19108">
        <v>1128299</v>
      </c>
      <c r="C19108" s="2">
        <v>44765</v>
      </c>
      <c r="D19108" s="1" t="s">
        <v>92</v>
      </c>
      <c r="E19108" s="1" t="s">
        <v>132</v>
      </c>
      <c r="F19108" s="1" t="s">
        <v>44</v>
      </c>
      <c r="G19108" s="1" t="s">
        <v>18</v>
      </c>
      <c r="H19108">
        <v>68</v>
      </c>
      <c r="I19108">
        <v>198</v>
      </c>
      <c r="J19108">
        <v>13464</v>
      </c>
      <c r="K19108">
        <v>6193.4400000000005</v>
      </c>
      <c r="L19108" s="1">
        <v>7270.5599999999995</v>
      </c>
      <c r="M19108" s="1" t="s">
        <v>19</v>
      </c>
      <c r="N19108" s="1" t="s">
        <v>196</v>
      </c>
    </row>
    <row r="19109" spans="1:14" x14ac:dyDescent="0.3">
      <c r="A19109" s="1" t="s">
        <v>50</v>
      </c>
      <c r="B19109">
        <v>1128299</v>
      </c>
      <c r="C19109" s="2">
        <v>44797</v>
      </c>
      <c r="D19109" s="1" t="s">
        <v>92</v>
      </c>
      <c r="E19109" s="1" t="s">
        <v>132</v>
      </c>
      <c r="F19109" s="1" t="s">
        <v>44</v>
      </c>
      <c r="G19109" s="1" t="s">
        <v>21</v>
      </c>
      <c r="H19109">
        <v>69</v>
      </c>
      <c r="I19109">
        <v>256</v>
      </c>
      <c r="J19109">
        <v>17664</v>
      </c>
      <c r="K19109">
        <v>6535.68</v>
      </c>
      <c r="L19109" s="1">
        <v>11128.32</v>
      </c>
      <c r="M19109" s="1" t="s">
        <v>19</v>
      </c>
      <c r="N19109" s="1" t="s">
        <v>196</v>
      </c>
    </row>
    <row r="19110" spans="1:14" x14ac:dyDescent="0.3">
      <c r="A19110" s="1" t="s">
        <v>50</v>
      </c>
      <c r="B19110">
        <v>1128299</v>
      </c>
      <c r="C19110" s="2">
        <v>44797</v>
      </c>
      <c r="D19110" s="1" t="s">
        <v>92</v>
      </c>
      <c r="E19110" s="1" t="s">
        <v>132</v>
      </c>
      <c r="F19110" s="1" t="s">
        <v>44</v>
      </c>
      <c r="G19110" s="1" t="s">
        <v>22</v>
      </c>
      <c r="H19110">
        <v>62</v>
      </c>
      <c r="I19110">
        <v>256</v>
      </c>
      <c r="J19110">
        <v>15872</v>
      </c>
      <c r="K19110">
        <v>6666.24</v>
      </c>
      <c r="L19110" s="1">
        <v>9205.76</v>
      </c>
      <c r="M19110" s="1" t="s">
        <v>19</v>
      </c>
      <c r="N19110" s="1" t="s">
        <v>196</v>
      </c>
    </row>
    <row r="19111" spans="1:14" x14ac:dyDescent="0.3">
      <c r="A19111" s="1" t="s">
        <v>50</v>
      </c>
      <c r="B19111">
        <v>1128299</v>
      </c>
      <c r="C19111" s="2">
        <v>44797</v>
      </c>
      <c r="D19111" s="1" t="s">
        <v>92</v>
      </c>
      <c r="E19111" s="1" t="s">
        <v>132</v>
      </c>
      <c r="F19111" s="1" t="s">
        <v>44</v>
      </c>
      <c r="G19111" s="1" t="s">
        <v>23</v>
      </c>
      <c r="H19111">
        <v>50</v>
      </c>
      <c r="I19111">
        <v>215</v>
      </c>
      <c r="J19111">
        <v>10750</v>
      </c>
      <c r="K19111">
        <v>4300</v>
      </c>
      <c r="L19111" s="1">
        <v>6450</v>
      </c>
      <c r="M19111" s="1" t="s">
        <v>19</v>
      </c>
      <c r="N19111" s="1" t="s">
        <v>197</v>
      </c>
    </row>
    <row r="19112" spans="1:14" x14ac:dyDescent="0.3">
      <c r="A19112" s="1" t="s">
        <v>50</v>
      </c>
      <c r="B19112">
        <v>1128299</v>
      </c>
      <c r="C19112" s="2">
        <v>44797</v>
      </c>
      <c r="D19112" s="1" t="s">
        <v>92</v>
      </c>
      <c r="E19112" s="1" t="s">
        <v>132</v>
      </c>
      <c r="F19112" s="1" t="s">
        <v>44</v>
      </c>
      <c r="G19112" s="1" t="s">
        <v>24</v>
      </c>
      <c r="H19112">
        <v>50</v>
      </c>
      <c r="I19112">
        <v>128</v>
      </c>
      <c r="J19112">
        <v>6400</v>
      </c>
      <c r="K19112">
        <v>2432</v>
      </c>
      <c r="L19112" s="1">
        <v>3968</v>
      </c>
      <c r="M19112" s="1" t="s">
        <v>19</v>
      </c>
      <c r="N19112" s="1" t="s">
        <v>197</v>
      </c>
    </row>
    <row r="19113" spans="1:14" x14ac:dyDescent="0.3">
      <c r="A19113" s="1" t="s">
        <v>50</v>
      </c>
      <c r="B19113">
        <v>1128299</v>
      </c>
      <c r="C19113" s="2">
        <v>44797</v>
      </c>
      <c r="D19113" s="1" t="s">
        <v>92</v>
      </c>
      <c r="E19113" s="1" t="s">
        <v>132</v>
      </c>
      <c r="F19113" s="1" t="s">
        <v>44</v>
      </c>
      <c r="G19113" s="1" t="s">
        <v>18</v>
      </c>
      <c r="H19113">
        <v>53</v>
      </c>
      <c r="I19113">
        <v>136</v>
      </c>
      <c r="J19113">
        <v>7208</v>
      </c>
      <c r="K19113">
        <v>3027.36</v>
      </c>
      <c r="L19113" s="1">
        <v>4180.6399999999994</v>
      </c>
      <c r="M19113" s="1" t="s">
        <v>19</v>
      </c>
      <c r="N19113" s="1" t="s">
        <v>196</v>
      </c>
    </row>
    <row r="19114" spans="1:14" x14ac:dyDescent="0.3">
      <c r="A19114" s="1" t="s">
        <v>50</v>
      </c>
      <c r="B19114">
        <v>1128299</v>
      </c>
      <c r="C19114" s="2">
        <v>44797</v>
      </c>
      <c r="D19114" s="1" t="s">
        <v>92</v>
      </c>
      <c r="E19114" s="1" t="s">
        <v>132</v>
      </c>
      <c r="F19114" s="1" t="s">
        <v>44</v>
      </c>
      <c r="G19114" s="1" t="s">
        <v>20</v>
      </c>
      <c r="H19114">
        <v>53</v>
      </c>
      <c r="I19114">
        <v>88</v>
      </c>
      <c r="J19114">
        <v>4664</v>
      </c>
      <c r="K19114">
        <v>1725.68</v>
      </c>
      <c r="L19114" s="1">
        <v>2938.3199999999997</v>
      </c>
      <c r="M19114" s="1" t="s">
        <v>19</v>
      </c>
      <c r="N19114" s="1" t="s">
        <v>197</v>
      </c>
    </row>
    <row r="19115" spans="1:14" x14ac:dyDescent="0.3">
      <c r="A19115" s="1" t="s">
        <v>50</v>
      </c>
      <c r="B19115">
        <v>1128299</v>
      </c>
      <c r="C19115" s="2">
        <v>44829</v>
      </c>
      <c r="D19115" s="1" t="s">
        <v>92</v>
      </c>
      <c r="E19115" s="1" t="s">
        <v>132</v>
      </c>
      <c r="F19115" s="1" t="s">
        <v>44</v>
      </c>
      <c r="G19115" s="1" t="s">
        <v>21</v>
      </c>
      <c r="H19115">
        <v>34</v>
      </c>
      <c r="I19115">
        <v>149</v>
      </c>
      <c r="J19115">
        <v>5066</v>
      </c>
      <c r="K19115">
        <v>1874.42</v>
      </c>
      <c r="L19115" s="1">
        <v>3191.58</v>
      </c>
      <c r="M19115" s="1" t="s">
        <v>19</v>
      </c>
      <c r="N19115" s="1" t="s">
        <v>196</v>
      </c>
    </row>
    <row r="19116" spans="1:14" x14ac:dyDescent="0.3">
      <c r="A19116" s="1" t="s">
        <v>50</v>
      </c>
      <c r="B19116">
        <v>1128299</v>
      </c>
      <c r="C19116" s="2">
        <v>44829</v>
      </c>
      <c r="D19116" s="1" t="s">
        <v>92</v>
      </c>
      <c r="E19116" s="1" t="s">
        <v>132</v>
      </c>
      <c r="F19116" s="1" t="s">
        <v>44</v>
      </c>
      <c r="G19116" s="1" t="s">
        <v>22</v>
      </c>
      <c r="H19116">
        <v>43</v>
      </c>
      <c r="I19116">
        <v>158</v>
      </c>
      <c r="J19116">
        <v>6794</v>
      </c>
      <c r="K19116">
        <v>2581.7200000000003</v>
      </c>
      <c r="L19116" s="1">
        <v>4212.28</v>
      </c>
      <c r="M19116" s="1" t="s">
        <v>19</v>
      </c>
      <c r="N19116" s="1" t="s">
        <v>196</v>
      </c>
    </row>
    <row r="19117" spans="1:14" x14ac:dyDescent="0.3">
      <c r="A19117" s="1" t="s">
        <v>50</v>
      </c>
      <c r="B19117">
        <v>1128299</v>
      </c>
      <c r="C19117" s="2">
        <v>44829</v>
      </c>
      <c r="D19117" s="1" t="s">
        <v>92</v>
      </c>
      <c r="E19117" s="1" t="s">
        <v>132</v>
      </c>
      <c r="F19117" s="1" t="s">
        <v>44</v>
      </c>
      <c r="G19117" s="1" t="s">
        <v>23</v>
      </c>
      <c r="H19117">
        <v>39</v>
      </c>
      <c r="I19117">
        <v>83</v>
      </c>
      <c r="J19117">
        <v>3237</v>
      </c>
      <c r="K19117">
        <v>1359.54</v>
      </c>
      <c r="L19117" s="1">
        <v>1877.46</v>
      </c>
      <c r="M19117" s="1" t="s">
        <v>19</v>
      </c>
      <c r="N19117" s="1" t="s">
        <v>197</v>
      </c>
    </row>
    <row r="19118" spans="1:14" x14ac:dyDescent="0.3">
      <c r="A19118" s="1" t="s">
        <v>50</v>
      </c>
      <c r="B19118">
        <v>1128299</v>
      </c>
      <c r="C19118" s="2">
        <v>44829</v>
      </c>
      <c r="D19118" s="1" t="s">
        <v>92</v>
      </c>
      <c r="E19118" s="1" t="s">
        <v>132</v>
      </c>
      <c r="F19118" s="1" t="s">
        <v>44</v>
      </c>
      <c r="G19118" s="1" t="s">
        <v>24</v>
      </c>
      <c r="H19118">
        <v>38</v>
      </c>
      <c r="I19118">
        <v>62</v>
      </c>
      <c r="J19118">
        <v>2356</v>
      </c>
      <c r="K19118">
        <v>989.52</v>
      </c>
      <c r="L19118" s="1">
        <v>1366.48</v>
      </c>
      <c r="M19118" s="1" t="s">
        <v>19</v>
      </c>
      <c r="N19118" s="1" t="s">
        <v>197</v>
      </c>
    </row>
    <row r="19119" spans="1:14" x14ac:dyDescent="0.3">
      <c r="A19119" s="1" t="s">
        <v>50</v>
      </c>
      <c r="B19119">
        <v>1128299</v>
      </c>
      <c r="C19119" s="2">
        <v>44829</v>
      </c>
      <c r="D19119" s="1" t="s">
        <v>92</v>
      </c>
      <c r="E19119" s="1" t="s">
        <v>132</v>
      </c>
      <c r="F19119" s="1" t="s">
        <v>44</v>
      </c>
      <c r="G19119" s="1" t="s">
        <v>18</v>
      </c>
      <c r="H19119">
        <v>48</v>
      </c>
      <c r="I19119">
        <v>77</v>
      </c>
      <c r="J19119">
        <v>3696</v>
      </c>
      <c r="K19119">
        <v>1552.3200000000002</v>
      </c>
      <c r="L19119" s="1">
        <v>2143.6799999999998</v>
      </c>
      <c r="M19119" s="1" t="s">
        <v>19</v>
      </c>
      <c r="N19119" s="1" t="s">
        <v>196</v>
      </c>
    </row>
    <row r="19120" spans="1:14" x14ac:dyDescent="0.3">
      <c r="A19120" s="1" t="s">
        <v>50</v>
      </c>
      <c r="B19120">
        <v>1128299</v>
      </c>
      <c r="C19120" s="2">
        <v>44829</v>
      </c>
      <c r="D19120" s="1" t="s">
        <v>92</v>
      </c>
      <c r="E19120" s="1" t="s">
        <v>132</v>
      </c>
      <c r="F19120" s="1" t="s">
        <v>44</v>
      </c>
      <c r="G19120" s="1" t="s">
        <v>20</v>
      </c>
      <c r="H19120">
        <v>36</v>
      </c>
      <c r="I19120">
        <v>85</v>
      </c>
      <c r="J19120">
        <v>3060</v>
      </c>
      <c r="K19120">
        <v>979.2</v>
      </c>
      <c r="L19120" s="1">
        <v>2080.8000000000002</v>
      </c>
      <c r="M19120" s="1" t="s">
        <v>19</v>
      </c>
      <c r="N19120" s="1" t="s">
        <v>197</v>
      </c>
    </row>
    <row r="19121" spans="1:14" x14ac:dyDescent="0.3">
      <c r="A19121" s="1" t="s">
        <v>50</v>
      </c>
      <c r="B19121">
        <v>1128299</v>
      </c>
      <c r="C19121" s="2">
        <v>44858</v>
      </c>
      <c r="D19121" s="1" t="s">
        <v>92</v>
      </c>
      <c r="E19121" s="1" t="s">
        <v>132</v>
      </c>
      <c r="F19121" s="1" t="s">
        <v>44</v>
      </c>
      <c r="G19121" s="1" t="s">
        <v>21</v>
      </c>
      <c r="H19121">
        <v>29</v>
      </c>
      <c r="I19121">
        <v>119</v>
      </c>
      <c r="J19121">
        <v>3451</v>
      </c>
      <c r="K19121">
        <v>1345.8899999999999</v>
      </c>
      <c r="L19121" s="1">
        <v>2105.11</v>
      </c>
      <c r="M19121" s="1" t="s">
        <v>19</v>
      </c>
      <c r="N19121" s="1" t="s">
        <v>196</v>
      </c>
    </row>
    <row r="19122" spans="1:14" x14ac:dyDescent="0.3">
      <c r="A19122" s="1" t="s">
        <v>50</v>
      </c>
      <c r="B19122">
        <v>1128299</v>
      </c>
      <c r="C19122" s="2">
        <v>44858</v>
      </c>
      <c r="D19122" s="1" t="s">
        <v>92</v>
      </c>
      <c r="E19122" s="1" t="s">
        <v>132</v>
      </c>
      <c r="F19122" s="1" t="s">
        <v>44</v>
      </c>
      <c r="G19122" s="1" t="s">
        <v>22</v>
      </c>
      <c r="H19122">
        <v>37</v>
      </c>
      <c r="I19122">
        <v>179</v>
      </c>
      <c r="J19122">
        <v>6623</v>
      </c>
      <c r="K19122">
        <v>2516.7400000000002</v>
      </c>
      <c r="L19122" s="1">
        <v>4106.26</v>
      </c>
      <c r="M19122" s="1" t="s">
        <v>19</v>
      </c>
      <c r="N19122" s="1" t="s">
        <v>196</v>
      </c>
    </row>
    <row r="19123" spans="1:14" x14ac:dyDescent="0.3">
      <c r="A19123" s="1" t="s">
        <v>50</v>
      </c>
      <c r="B19123">
        <v>1128299</v>
      </c>
      <c r="C19123" s="2">
        <v>44858</v>
      </c>
      <c r="D19123" s="1" t="s">
        <v>92</v>
      </c>
      <c r="E19123" s="1" t="s">
        <v>132</v>
      </c>
      <c r="F19123" s="1" t="s">
        <v>44</v>
      </c>
      <c r="G19123" s="1" t="s">
        <v>23</v>
      </c>
      <c r="H19123">
        <v>37</v>
      </c>
      <c r="I19123">
        <v>109</v>
      </c>
      <c r="J19123">
        <v>4033</v>
      </c>
      <c r="K19123">
        <v>1492.21</v>
      </c>
      <c r="L19123" s="1">
        <v>2540.79</v>
      </c>
      <c r="M19123" s="1" t="s">
        <v>19</v>
      </c>
      <c r="N19123" s="1" t="s">
        <v>197</v>
      </c>
    </row>
    <row r="19124" spans="1:14" x14ac:dyDescent="0.3">
      <c r="A19124" s="1" t="s">
        <v>50</v>
      </c>
      <c r="B19124">
        <v>1128299</v>
      </c>
      <c r="C19124" s="2">
        <v>44858</v>
      </c>
      <c r="D19124" s="1" t="s">
        <v>92</v>
      </c>
      <c r="E19124" s="1" t="s">
        <v>132</v>
      </c>
      <c r="F19124" s="1" t="s">
        <v>44</v>
      </c>
      <c r="G19124" s="1" t="s">
        <v>24</v>
      </c>
      <c r="H19124">
        <v>34</v>
      </c>
      <c r="I19124">
        <v>114</v>
      </c>
      <c r="J19124">
        <v>3876</v>
      </c>
      <c r="K19124">
        <v>1511.6399999999999</v>
      </c>
      <c r="L19124" s="1">
        <v>2364.36</v>
      </c>
      <c r="M19124" s="1" t="s">
        <v>19</v>
      </c>
      <c r="N19124" s="1" t="s">
        <v>197</v>
      </c>
    </row>
    <row r="19125" spans="1:14" x14ac:dyDescent="0.3">
      <c r="A19125" s="1" t="s">
        <v>50</v>
      </c>
      <c r="B19125">
        <v>1128299</v>
      </c>
      <c r="C19125" s="2">
        <v>44858</v>
      </c>
      <c r="D19125" s="1" t="s">
        <v>92</v>
      </c>
      <c r="E19125" s="1" t="s">
        <v>132</v>
      </c>
      <c r="F19125" s="1" t="s">
        <v>44</v>
      </c>
      <c r="G19125" s="1" t="s">
        <v>18</v>
      </c>
      <c r="H19125">
        <v>40</v>
      </c>
      <c r="I19125">
        <v>93</v>
      </c>
      <c r="J19125">
        <v>3720</v>
      </c>
      <c r="K19125">
        <v>1674</v>
      </c>
      <c r="L19125" s="1">
        <v>2046</v>
      </c>
      <c r="M19125" s="1" t="s">
        <v>19</v>
      </c>
      <c r="N19125" s="1" t="s">
        <v>196</v>
      </c>
    </row>
    <row r="19126" spans="1:14" x14ac:dyDescent="0.3">
      <c r="A19126" s="1" t="s">
        <v>50</v>
      </c>
      <c r="B19126">
        <v>1128299</v>
      </c>
      <c r="C19126" s="2">
        <v>44858</v>
      </c>
      <c r="D19126" s="1" t="s">
        <v>92</v>
      </c>
      <c r="E19126" s="1" t="s">
        <v>132</v>
      </c>
      <c r="F19126" s="1" t="s">
        <v>44</v>
      </c>
      <c r="G19126" s="1" t="s">
        <v>20</v>
      </c>
      <c r="H19126">
        <v>41</v>
      </c>
      <c r="I19126">
        <v>123</v>
      </c>
      <c r="J19126">
        <v>5043</v>
      </c>
      <c r="K19126">
        <v>1865.91</v>
      </c>
      <c r="L19126" s="1">
        <v>3177.09</v>
      </c>
      <c r="M19126" s="1" t="s">
        <v>19</v>
      </c>
      <c r="N19126" s="1" t="s">
        <v>197</v>
      </c>
    </row>
    <row r="19127" spans="1:14" x14ac:dyDescent="0.3">
      <c r="A19127" s="1" t="s">
        <v>50</v>
      </c>
      <c r="B19127">
        <v>1128299</v>
      </c>
      <c r="C19127" s="2">
        <v>44889</v>
      </c>
      <c r="D19127" s="1" t="s">
        <v>92</v>
      </c>
      <c r="E19127" s="1" t="s">
        <v>132</v>
      </c>
      <c r="F19127" s="1" t="s">
        <v>44</v>
      </c>
      <c r="G19127" s="1" t="s">
        <v>21</v>
      </c>
      <c r="H19127">
        <v>34</v>
      </c>
      <c r="I19127">
        <v>190</v>
      </c>
      <c r="J19127">
        <v>6460</v>
      </c>
      <c r="K19127">
        <v>2390.1999999999998</v>
      </c>
      <c r="L19127" s="1">
        <v>4069.8</v>
      </c>
      <c r="M19127" s="1" t="s">
        <v>19</v>
      </c>
      <c r="N19127" s="1" t="s">
        <v>196</v>
      </c>
    </row>
    <row r="19128" spans="1:14" x14ac:dyDescent="0.3">
      <c r="A19128" s="1" t="s">
        <v>50</v>
      </c>
      <c r="B19128">
        <v>1128299</v>
      </c>
      <c r="C19128" s="2">
        <v>44889</v>
      </c>
      <c r="D19128" s="1" t="s">
        <v>92</v>
      </c>
      <c r="E19128" s="1" t="s">
        <v>132</v>
      </c>
      <c r="F19128" s="1" t="s">
        <v>44</v>
      </c>
      <c r="G19128" s="1" t="s">
        <v>22</v>
      </c>
      <c r="H19128">
        <v>37</v>
      </c>
      <c r="I19128">
        <v>202</v>
      </c>
      <c r="J19128">
        <v>7474</v>
      </c>
      <c r="K19128">
        <v>2914.8599999999997</v>
      </c>
      <c r="L19128" s="1">
        <v>4559.1400000000003</v>
      </c>
      <c r="M19128" s="1" t="s">
        <v>19</v>
      </c>
      <c r="N19128" s="1" t="s">
        <v>196</v>
      </c>
    </row>
    <row r="19129" spans="1:14" x14ac:dyDescent="0.3">
      <c r="A19129" s="1" t="s">
        <v>50</v>
      </c>
      <c r="B19129">
        <v>1128299</v>
      </c>
      <c r="C19129" s="2">
        <v>44889</v>
      </c>
      <c r="D19129" s="1" t="s">
        <v>92</v>
      </c>
      <c r="E19129" s="1" t="s">
        <v>132</v>
      </c>
      <c r="F19129" s="1" t="s">
        <v>44</v>
      </c>
      <c r="G19129" s="1" t="s">
        <v>23</v>
      </c>
      <c r="H19129">
        <v>32</v>
      </c>
      <c r="I19129">
        <v>152</v>
      </c>
      <c r="J19129">
        <v>4864</v>
      </c>
      <c r="K19129">
        <v>2042.8799999999999</v>
      </c>
      <c r="L19129" s="1">
        <v>2821.12</v>
      </c>
      <c r="M19129" s="1" t="s">
        <v>19</v>
      </c>
      <c r="N19129" s="1" t="s">
        <v>197</v>
      </c>
    </row>
    <row r="19130" spans="1:14" x14ac:dyDescent="0.3">
      <c r="A19130" s="1" t="s">
        <v>50</v>
      </c>
      <c r="B19130">
        <v>1128299</v>
      </c>
      <c r="C19130" s="2">
        <v>44889</v>
      </c>
      <c r="D19130" s="1" t="s">
        <v>92</v>
      </c>
      <c r="E19130" s="1" t="s">
        <v>132</v>
      </c>
      <c r="F19130" s="1" t="s">
        <v>44</v>
      </c>
      <c r="G19130" s="1" t="s">
        <v>24</v>
      </c>
      <c r="H19130">
        <v>39</v>
      </c>
      <c r="I19130">
        <v>149</v>
      </c>
      <c r="J19130">
        <v>5811</v>
      </c>
      <c r="K19130">
        <v>2382.5099999999998</v>
      </c>
      <c r="L19130" s="1">
        <v>3428.4900000000002</v>
      </c>
      <c r="M19130" s="1" t="s">
        <v>19</v>
      </c>
      <c r="N19130" s="1" t="s">
        <v>197</v>
      </c>
    </row>
    <row r="19131" spans="1:14" x14ac:dyDescent="0.3">
      <c r="A19131" s="1" t="s">
        <v>50</v>
      </c>
      <c r="B19131">
        <v>1128299</v>
      </c>
      <c r="C19131" s="2">
        <v>44889</v>
      </c>
      <c r="D19131" s="1" t="s">
        <v>92</v>
      </c>
      <c r="E19131" s="1" t="s">
        <v>132</v>
      </c>
      <c r="F19131" s="1" t="s">
        <v>44</v>
      </c>
      <c r="G19131" s="1" t="s">
        <v>18</v>
      </c>
      <c r="H19131">
        <v>50</v>
      </c>
      <c r="I19131">
        <v>145</v>
      </c>
      <c r="J19131">
        <v>7250</v>
      </c>
      <c r="K19131">
        <v>3335</v>
      </c>
      <c r="L19131" s="1">
        <v>3915</v>
      </c>
      <c r="M19131" s="1" t="s">
        <v>19</v>
      </c>
      <c r="N19131" s="1" t="s">
        <v>196</v>
      </c>
    </row>
    <row r="19132" spans="1:14" x14ac:dyDescent="0.3">
      <c r="A19132" s="1" t="s">
        <v>50</v>
      </c>
      <c r="B19132">
        <v>1128299</v>
      </c>
      <c r="C19132" s="2">
        <v>44889</v>
      </c>
      <c r="D19132" s="1" t="s">
        <v>92</v>
      </c>
      <c r="E19132" s="1" t="s">
        <v>132</v>
      </c>
      <c r="F19132" s="1" t="s">
        <v>44</v>
      </c>
      <c r="G19132" s="1" t="s">
        <v>20</v>
      </c>
      <c r="H19132">
        <v>53</v>
      </c>
      <c r="I19132">
        <v>165</v>
      </c>
      <c r="J19132">
        <v>8745</v>
      </c>
      <c r="K19132">
        <v>3235.65</v>
      </c>
      <c r="L19132" s="1">
        <v>5509.35</v>
      </c>
      <c r="M19132" s="1" t="s">
        <v>19</v>
      </c>
      <c r="N19132" s="1" t="s">
        <v>197</v>
      </c>
    </row>
    <row r="19133" spans="1:14" x14ac:dyDescent="0.3">
      <c r="A19133" s="1" t="s">
        <v>50</v>
      </c>
      <c r="B19133">
        <v>1128299</v>
      </c>
      <c r="C19133" s="2">
        <v>44918</v>
      </c>
      <c r="D19133" s="1" t="s">
        <v>92</v>
      </c>
      <c r="E19133" s="1" t="s">
        <v>132</v>
      </c>
      <c r="F19133" s="1" t="s">
        <v>44</v>
      </c>
      <c r="G19133" s="1" t="s">
        <v>21</v>
      </c>
      <c r="H19133">
        <v>51</v>
      </c>
      <c r="I19133">
        <v>225</v>
      </c>
      <c r="J19133">
        <v>11475</v>
      </c>
      <c r="K19133">
        <v>4819.5</v>
      </c>
      <c r="L19133" s="1">
        <v>6655.5</v>
      </c>
      <c r="M19133" s="1" t="s">
        <v>19</v>
      </c>
      <c r="N19133" s="1" t="s">
        <v>196</v>
      </c>
    </row>
    <row r="19134" spans="1:14" x14ac:dyDescent="0.3">
      <c r="A19134" s="1" t="s">
        <v>50</v>
      </c>
      <c r="B19134">
        <v>1128299</v>
      </c>
      <c r="C19134" s="2">
        <v>44918</v>
      </c>
      <c r="D19134" s="1" t="s">
        <v>92</v>
      </c>
      <c r="E19134" s="1" t="s">
        <v>132</v>
      </c>
      <c r="F19134" s="1" t="s">
        <v>44</v>
      </c>
      <c r="G19134" s="1" t="s">
        <v>22</v>
      </c>
      <c r="H19134">
        <v>56</v>
      </c>
      <c r="I19134">
        <v>233</v>
      </c>
      <c r="J19134">
        <v>13048</v>
      </c>
      <c r="K19134">
        <v>5219.2</v>
      </c>
      <c r="L19134" s="1">
        <v>7828.8</v>
      </c>
      <c r="M19134" s="1" t="s">
        <v>19</v>
      </c>
      <c r="N19134" s="1" t="s">
        <v>196</v>
      </c>
    </row>
    <row r="19135" spans="1:14" x14ac:dyDescent="0.3">
      <c r="A19135" s="1" t="s">
        <v>50</v>
      </c>
      <c r="B19135">
        <v>1128299</v>
      </c>
      <c r="C19135" s="2">
        <v>44918</v>
      </c>
      <c r="D19135" s="1" t="s">
        <v>92</v>
      </c>
      <c r="E19135" s="1" t="s">
        <v>132</v>
      </c>
      <c r="F19135" s="1" t="s">
        <v>44</v>
      </c>
      <c r="G19135" s="1" t="s">
        <v>23</v>
      </c>
      <c r="H19135">
        <v>48</v>
      </c>
      <c r="I19135">
        <v>193</v>
      </c>
      <c r="J19135">
        <v>9264</v>
      </c>
      <c r="K19135">
        <v>3798.24</v>
      </c>
      <c r="L19135" s="1">
        <v>5465.76</v>
      </c>
      <c r="M19135" s="1" t="s">
        <v>19</v>
      </c>
      <c r="N19135" s="1" t="s">
        <v>197</v>
      </c>
    </row>
    <row r="19136" spans="1:14" x14ac:dyDescent="0.3">
      <c r="A19136" s="1" t="s">
        <v>50</v>
      </c>
      <c r="B19136">
        <v>1128299</v>
      </c>
      <c r="C19136" s="2">
        <v>44918</v>
      </c>
      <c r="D19136" s="1" t="s">
        <v>92</v>
      </c>
      <c r="E19136" s="1" t="s">
        <v>132</v>
      </c>
      <c r="F19136" s="1" t="s">
        <v>44</v>
      </c>
      <c r="G19136" s="1" t="s">
        <v>24</v>
      </c>
      <c r="H19136">
        <v>53</v>
      </c>
      <c r="I19136">
        <v>165</v>
      </c>
      <c r="J19136">
        <v>8745</v>
      </c>
      <c r="K19136">
        <v>3410.5499999999997</v>
      </c>
      <c r="L19136" s="1">
        <v>5334.4500000000007</v>
      </c>
      <c r="M19136" s="1" t="s">
        <v>19</v>
      </c>
      <c r="N19136" s="1" t="s">
        <v>197</v>
      </c>
    </row>
    <row r="19137" spans="1:14" x14ac:dyDescent="0.3">
      <c r="A19137" s="1" t="s">
        <v>50</v>
      </c>
      <c r="B19137">
        <v>1128299</v>
      </c>
      <c r="C19137" s="2">
        <v>44918</v>
      </c>
      <c r="D19137" s="1" t="s">
        <v>92</v>
      </c>
      <c r="E19137" s="1" t="s">
        <v>132</v>
      </c>
      <c r="F19137" s="1" t="s">
        <v>44</v>
      </c>
      <c r="G19137" s="1" t="s">
        <v>18</v>
      </c>
      <c r="H19137">
        <v>54</v>
      </c>
      <c r="I19137">
        <v>157</v>
      </c>
      <c r="J19137">
        <v>8478</v>
      </c>
      <c r="K19137">
        <v>3984.6600000000003</v>
      </c>
      <c r="L19137" s="1">
        <v>4493.34</v>
      </c>
      <c r="M19137" s="1" t="s">
        <v>19</v>
      </c>
      <c r="N19137" s="1" t="s">
        <v>196</v>
      </c>
    </row>
    <row r="19138" spans="1:14" x14ac:dyDescent="0.3">
      <c r="A19138" s="1" t="s">
        <v>50</v>
      </c>
      <c r="B19138">
        <v>1128299</v>
      </c>
      <c r="C19138" s="2">
        <v>44918</v>
      </c>
      <c r="D19138" s="1" t="s">
        <v>92</v>
      </c>
      <c r="E19138" s="1" t="s">
        <v>132</v>
      </c>
      <c r="F19138" s="1" t="s">
        <v>44</v>
      </c>
      <c r="G19138" s="1" t="s">
        <v>20</v>
      </c>
      <c r="H19138">
        <v>55</v>
      </c>
      <c r="I19138">
        <v>201</v>
      </c>
      <c r="J19138">
        <v>11055</v>
      </c>
      <c r="K19138">
        <v>3758.7</v>
      </c>
      <c r="L19138" s="1">
        <v>7296.3</v>
      </c>
      <c r="M19138" s="1" t="s">
        <v>19</v>
      </c>
      <c r="N19138" s="1" t="s">
        <v>197</v>
      </c>
    </row>
    <row r="19139" spans="1:14" x14ac:dyDescent="0.3">
      <c r="A19139" s="1" t="s">
        <v>50</v>
      </c>
      <c r="B19139">
        <v>1128299</v>
      </c>
      <c r="C19139" s="2">
        <v>44578</v>
      </c>
      <c r="D19139" s="1" t="s">
        <v>92</v>
      </c>
      <c r="E19139" s="1" t="s">
        <v>132</v>
      </c>
      <c r="F19139" s="1" t="s">
        <v>44</v>
      </c>
      <c r="G19139" s="1" t="s">
        <v>21</v>
      </c>
      <c r="H19139">
        <v>28</v>
      </c>
      <c r="I19139">
        <v>120</v>
      </c>
      <c r="J19139">
        <v>3360</v>
      </c>
      <c r="K19139">
        <v>1411.2</v>
      </c>
      <c r="L19139" s="1">
        <v>1948.8</v>
      </c>
      <c r="M19139" s="1" t="s">
        <v>19</v>
      </c>
      <c r="N19139" s="1" t="s">
        <v>196</v>
      </c>
    </row>
    <row r="19140" spans="1:14" x14ac:dyDescent="0.3">
      <c r="A19140" s="1" t="s">
        <v>50</v>
      </c>
      <c r="B19140">
        <v>1128299</v>
      </c>
      <c r="C19140" s="2">
        <v>44578</v>
      </c>
      <c r="D19140" s="1" t="s">
        <v>92</v>
      </c>
      <c r="E19140" s="1" t="s">
        <v>132</v>
      </c>
      <c r="F19140" s="1" t="s">
        <v>44</v>
      </c>
      <c r="G19140" s="1" t="s">
        <v>22</v>
      </c>
      <c r="H19140">
        <v>31</v>
      </c>
      <c r="I19140">
        <v>124</v>
      </c>
      <c r="J19140">
        <v>3844</v>
      </c>
      <c r="K19140">
        <v>1691.36</v>
      </c>
      <c r="L19140" s="1">
        <v>2152.6400000000003</v>
      </c>
      <c r="M19140" s="1" t="s">
        <v>19</v>
      </c>
      <c r="N19140" s="1" t="s">
        <v>196</v>
      </c>
    </row>
    <row r="19141" spans="1:14" x14ac:dyDescent="0.3">
      <c r="A19141" s="1" t="s">
        <v>50</v>
      </c>
      <c r="B19141">
        <v>1128299</v>
      </c>
      <c r="C19141" s="2">
        <v>44578</v>
      </c>
      <c r="D19141" s="1" t="s">
        <v>92</v>
      </c>
      <c r="E19141" s="1" t="s">
        <v>132</v>
      </c>
      <c r="F19141" s="1" t="s">
        <v>44</v>
      </c>
      <c r="G19141" s="1" t="s">
        <v>23</v>
      </c>
      <c r="H19141">
        <v>33</v>
      </c>
      <c r="I19141">
        <v>128</v>
      </c>
      <c r="J19141">
        <v>4224</v>
      </c>
      <c r="K19141">
        <v>1816.3199999999997</v>
      </c>
      <c r="L19141" s="1">
        <v>2407.6800000000003</v>
      </c>
      <c r="M19141" s="1" t="s">
        <v>19</v>
      </c>
      <c r="N19141" s="1" t="s">
        <v>197</v>
      </c>
    </row>
    <row r="19142" spans="1:14" x14ac:dyDescent="0.3">
      <c r="A19142" s="1" t="s">
        <v>50</v>
      </c>
      <c r="B19142">
        <v>1128299</v>
      </c>
      <c r="C19142" s="2">
        <v>44578</v>
      </c>
      <c r="D19142" s="1" t="s">
        <v>92</v>
      </c>
      <c r="E19142" s="1" t="s">
        <v>132</v>
      </c>
      <c r="F19142" s="1" t="s">
        <v>44</v>
      </c>
      <c r="G19142" s="1" t="s">
        <v>24</v>
      </c>
      <c r="H19142">
        <v>34</v>
      </c>
      <c r="I19142">
        <v>78</v>
      </c>
      <c r="J19142">
        <v>2652</v>
      </c>
      <c r="K19142">
        <v>1219.9199999999998</v>
      </c>
      <c r="L19142" s="1">
        <v>1432.0800000000002</v>
      </c>
      <c r="M19142" s="1" t="s">
        <v>19</v>
      </c>
      <c r="N19142" s="1" t="s">
        <v>197</v>
      </c>
    </row>
    <row r="19143" spans="1:14" x14ac:dyDescent="0.3">
      <c r="A19143" s="1" t="s">
        <v>50</v>
      </c>
      <c r="B19143">
        <v>1128299</v>
      </c>
      <c r="C19143" s="2">
        <v>44578</v>
      </c>
      <c r="D19143" s="1" t="s">
        <v>92</v>
      </c>
      <c r="E19143" s="1" t="s">
        <v>132</v>
      </c>
      <c r="F19143" s="1" t="s">
        <v>44</v>
      </c>
      <c r="G19143" s="1" t="s">
        <v>18</v>
      </c>
      <c r="H19143">
        <v>33</v>
      </c>
      <c r="I19143">
        <v>68</v>
      </c>
      <c r="J19143">
        <v>2244</v>
      </c>
      <c r="K19143">
        <v>1144.44</v>
      </c>
      <c r="L19143" s="1">
        <v>1099.56</v>
      </c>
      <c r="M19143" s="1" t="s">
        <v>19</v>
      </c>
      <c r="N19143" s="1" t="s">
        <v>196</v>
      </c>
    </row>
    <row r="19144" spans="1:14" x14ac:dyDescent="0.3">
      <c r="A19144" s="1" t="s">
        <v>50</v>
      </c>
      <c r="B19144">
        <v>1128299</v>
      </c>
      <c r="C19144" s="2">
        <v>44578</v>
      </c>
      <c r="D19144" s="1" t="s">
        <v>92</v>
      </c>
      <c r="E19144" s="1" t="s">
        <v>132</v>
      </c>
      <c r="F19144" s="1" t="s">
        <v>44</v>
      </c>
      <c r="G19144" s="1" t="s">
        <v>20</v>
      </c>
      <c r="H19144">
        <v>34</v>
      </c>
      <c r="I19144">
        <v>140</v>
      </c>
      <c r="J19144">
        <v>4760</v>
      </c>
      <c r="K19144">
        <v>1903.9999999999998</v>
      </c>
      <c r="L19144" s="1">
        <v>2856</v>
      </c>
      <c r="M19144" s="1" t="s">
        <v>19</v>
      </c>
      <c r="N19144" s="1" t="s">
        <v>197</v>
      </c>
    </row>
    <row r="19145" spans="1:14" x14ac:dyDescent="0.3">
      <c r="A19145" s="1" t="s">
        <v>50</v>
      </c>
      <c r="B19145">
        <v>1128299</v>
      </c>
      <c r="C19145" s="2">
        <v>44609</v>
      </c>
      <c r="D19145" s="1" t="s">
        <v>92</v>
      </c>
      <c r="E19145" s="1" t="s">
        <v>132</v>
      </c>
      <c r="F19145" s="1" t="s">
        <v>44</v>
      </c>
      <c r="G19145" s="1" t="s">
        <v>21</v>
      </c>
      <c r="H19145">
        <v>24</v>
      </c>
      <c r="I19145">
        <v>175</v>
      </c>
      <c r="J19145">
        <v>4200</v>
      </c>
      <c r="K19145">
        <v>1889.9999999999998</v>
      </c>
      <c r="L19145" s="1">
        <v>2310</v>
      </c>
      <c r="M19145" s="1" t="s">
        <v>19</v>
      </c>
      <c r="N19145" s="1" t="s">
        <v>196</v>
      </c>
    </row>
    <row r="19146" spans="1:14" x14ac:dyDescent="0.3">
      <c r="A19146" s="1" t="s">
        <v>50</v>
      </c>
      <c r="B19146">
        <v>1128299</v>
      </c>
      <c r="C19146" s="2">
        <v>44609</v>
      </c>
      <c r="D19146" s="1" t="s">
        <v>92</v>
      </c>
      <c r="E19146" s="1" t="s">
        <v>132</v>
      </c>
      <c r="F19146" s="1" t="s">
        <v>44</v>
      </c>
      <c r="G19146" s="1" t="s">
        <v>22</v>
      </c>
      <c r="H19146">
        <v>31</v>
      </c>
      <c r="I19146">
        <v>124</v>
      </c>
      <c r="J19146">
        <v>3844</v>
      </c>
      <c r="K19146">
        <v>1652.9199999999998</v>
      </c>
      <c r="L19146" s="1">
        <v>2191.08</v>
      </c>
      <c r="M19146" s="1" t="s">
        <v>19</v>
      </c>
      <c r="N19146" s="1" t="s">
        <v>196</v>
      </c>
    </row>
    <row r="19147" spans="1:14" x14ac:dyDescent="0.3">
      <c r="A19147" s="1" t="s">
        <v>50</v>
      </c>
      <c r="B19147">
        <v>1128299</v>
      </c>
      <c r="C19147" s="2">
        <v>44609</v>
      </c>
      <c r="D19147" s="1" t="s">
        <v>92</v>
      </c>
      <c r="E19147" s="1" t="s">
        <v>132</v>
      </c>
      <c r="F19147" s="1" t="s">
        <v>44</v>
      </c>
      <c r="G19147" s="1" t="s">
        <v>23</v>
      </c>
      <c r="H19147">
        <v>34</v>
      </c>
      <c r="I19147">
        <v>132</v>
      </c>
      <c r="J19147">
        <v>4488</v>
      </c>
      <c r="K19147">
        <v>1929.8399999999997</v>
      </c>
      <c r="L19147" s="1">
        <v>2558.1600000000003</v>
      </c>
      <c r="M19147" s="1" t="s">
        <v>19</v>
      </c>
      <c r="N19147" s="1" t="s">
        <v>197</v>
      </c>
    </row>
    <row r="19148" spans="1:14" x14ac:dyDescent="0.3">
      <c r="A19148" s="1" t="s">
        <v>50</v>
      </c>
      <c r="B19148">
        <v>1128299</v>
      </c>
      <c r="C19148" s="2">
        <v>44251</v>
      </c>
      <c r="D19148" s="1" t="s">
        <v>92</v>
      </c>
      <c r="E19148" s="1" t="s">
        <v>132</v>
      </c>
      <c r="F19148" s="1" t="s">
        <v>44</v>
      </c>
      <c r="G19148" s="1" t="s">
        <v>18</v>
      </c>
      <c r="H19148">
        <v>45.000000000000007</v>
      </c>
      <c r="I19148">
        <v>125</v>
      </c>
      <c r="J19148">
        <v>56250.000000000007</v>
      </c>
      <c r="K19148">
        <v>22500.000000000004</v>
      </c>
      <c r="L19148" s="1">
        <v>33750</v>
      </c>
      <c r="M19148" s="1" t="s">
        <v>28</v>
      </c>
      <c r="N19148" s="1" t="s">
        <v>196</v>
      </c>
    </row>
    <row r="19149" spans="1:14" x14ac:dyDescent="0.3">
      <c r="A19149" s="1" t="s">
        <v>50</v>
      </c>
      <c r="B19149">
        <v>1128299</v>
      </c>
      <c r="C19149" s="2">
        <v>44251</v>
      </c>
      <c r="D19149" s="1" t="s">
        <v>92</v>
      </c>
      <c r="E19149" s="1" t="s">
        <v>132</v>
      </c>
      <c r="F19149" s="1" t="s">
        <v>44</v>
      </c>
      <c r="G19149" s="1" t="s">
        <v>20</v>
      </c>
      <c r="H19149">
        <v>40</v>
      </c>
      <c r="I19149">
        <v>325</v>
      </c>
      <c r="J19149">
        <v>130000</v>
      </c>
      <c r="K19149">
        <v>39000</v>
      </c>
      <c r="L19149" s="1">
        <v>91000</v>
      </c>
      <c r="M19149" s="1" t="s">
        <v>28</v>
      </c>
      <c r="N19149" s="1" t="s">
        <v>197</v>
      </c>
    </row>
    <row r="19150" spans="1:14" x14ac:dyDescent="0.3">
      <c r="A19150" s="1" t="s">
        <v>50</v>
      </c>
      <c r="B19150">
        <v>1128299</v>
      </c>
      <c r="C19150" s="2">
        <v>44278</v>
      </c>
      <c r="D19150" s="1" t="s">
        <v>92</v>
      </c>
      <c r="E19150" s="1" t="s">
        <v>132</v>
      </c>
      <c r="F19150" s="1" t="s">
        <v>44</v>
      </c>
      <c r="G19150" s="1" t="s">
        <v>18</v>
      </c>
      <c r="H19150">
        <v>55.000000000000007</v>
      </c>
      <c r="I19150">
        <v>100</v>
      </c>
      <c r="J19150">
        <v>55000.000000000007</v>
      </c>
      <c r="K19150">
        <v>22000.000000000004</v>
      </c>
      <c r="L19150" s="1">
        <v>33000</v>
      </c>
      <c r="M19150" s="1" t="s">
        <v>28</v>
      </c>
      <c r="N19150" s="1" t="s">
        <v>196</v>
      </c>
    </row>
    <row r="19151" spans="1:14" x14ac:dyDescent="0.3">
      <c r="A19151" s="1" t="s">
        <v>50</v>
      </c>
      <c r="B19151">
        <v>1128299</v>
      </c>
      <c r="C19151" s="2">
        <v>44278</v>
      </c>
      <c r="D19151" s="1" t="s">
        <v>92</v>
      </c>
      <c r="E19151" s="1" t="s">
        <v>132</v>
      </c>
      <c r="F19151" s="1" t="s">
        <v>44</v>
      </c>
      <c r="G19151" s="1" t="s">
        <v>20</v>
      </c>
      <c r="H19151">
        <v>50</v>
      </c>
      <c r="I19151">
        <v>300</v>
      </c>
      <c r="J19151">
        <v>150000</v>
      </c>
      <c r="K19151">
        <v>45000</v>
      </c>
      <c r="L19151" s="1">
        <v>105000</v>
      </c>
      <c r="M19151" s="1" t="s">
        <v>28</v>
      </c>
      <c r="N19151" s="1" t="s">
        <v>197</v>
      </c>
    </row>
    <row r="19152" spans="1:14" x14ac:dyDescent="0.3">
      <c r="A19152" s="1" t="s">
        <v>50</v>
      </c>
      <c r="B19152">
        <v>1128299</v>
      </c>
      <c r="C19152" s="2">
        <v>44310</v>
      </c>
      <c r="D19152" s="1" t="s">
        <v>92</v>
      </c>
      <c r="E19152" s="1" t="s">
        <v>132</v>
      </c>
      <c r="F19152" s="1" t="s">
        <v>44</v>
      </c>
      <c r="G19152" s="1" t="s">
        <v>18</v>
      </c>
      <c r="H19152">
        <v>50.000000000000014</v>
      </c>
      <c r="I19152">
        <v>125</v>
      </c>
      <c r="J19152">
        <v>62500.000000000015</v>
      </c>
      <c r="K19152">
        <v>25000.000000000007</v>
      </c>
      <c r="L19152" s="1">
        <v>37500.000000000007</v>
      </c>
      <c r="M19152" s="1" t="s">
        <v>28</v>
      </c>
      <c r="N19152" s="1" t="s">
        <v>196</v>
      </c>
    </row>
    <row r="19153" spans="1:14" x14ac:dyDescent="0.3">
      <c r="A19153" s="1" t="s">
        <v>50</v>
      </c>
      <c r="B19153">
        <v>1128299</v>
      </c>
      <c r="C19153" s="2">
        <v>44310</v>
      </c>
      <c r="D19153" s="1" t="s">
        <v>92</v>
      </c>
      <c r="E19153" s="1" t="s">
        <v>132</v>
      </c>
      <c r="F19153" s="1" t="s">
        <v>44</v>
      </c>
      <c r="G19153" s="1" t="s">
        <v>20</v>
      </c>
      <c r="H19153">
        <v>65.000000000000014</v>
      </c>
      <c r="I19153">
        <v>300</v>
      </c>
      <c r="J19153">
        <v>195000.00000000003</v>
      </c>
      <c r="K19153">
        <v>58500.000000000007</v>
      </c>
      <c r="L19153" s="1">
        <v>136500.00000000003</v>
      </c>
      <c r="M19153" s="1" t="s">
        <v>28</v>
      </c>
      <c r="N19153" s="1" t="s">
        <v>197</v>
      </c>
    </row>
    <row r="19154" spans="1:14" x14ac:dyDescent="0.3">
      <c r="A19154" s="1" t="s">
        <v>50</v>
      </c>
      <c r="B19154">
        <v>1128299</v>
      </c>
      <c r="C19154" s="2">
        <v>44341</v>
      </c>
      <c r="D19154" s="1" t="s">
        <v>92</v>
      </c>
      <c r="E19154" s="1" t="s">
        <v>132</v>
      </c>
      <c r="F19154" s="1" t="s">
        <v>44</v>
      </c>
      <c r="G19154" s="1" t="s">
        <v>18</v>
      </c>
      <c r="H19154">
        <v>44.999999999999993</v>
      </c>
      <c r="I19154">
        <v>175</v>
      </c>
      <c r="J19154">
        <v>78749.999999999985</v>
      </c>
      <c r="K19154">
        <v>31499.999999999996</v>
      </c>
      <c r="L19154" s="1">
        <v>47249.999999999985</v>
      </c>
      <c r="M19154" s="1" t="s">
        <v>28</v>
      </c>
      <c r="N19154" s="1" t="s">
        <v>196</v>
      </c>
    </row>
    <row r="19155" spans="1:14" x14ac:dyDescent="0.3">
      <c r="A19155" s="1" t="s">
        <v>50</v>
      </c>
      <c r="B19155">
        <v>1128299</v>
      </c>
      <c r="C19155" s="2">
        <v>44341</v>
      </c>
      <c r="D19155" s="1" t="s">
        <v>92</v>
      </c>
      <c r="E19155" s="1" t="s">
        <v>132</v>
      </c>
      <c r="F19155" s="1" t="s">
        <v>44</v>
      </c>
      <c r="G19155" s="1" t="s">
        <v>20</v>
      </c>
      <c r="H19155">
        <v>60</v>
      </c>
      <c r="I19155">
        <v>525</v>
      </c>
      <c r="J19155">
        <v>315000</v>
      </c>
      <c r="K19155">
        <v>94500</v>
      </c>
      <c r="L19155" s="1">
        <v>220500</v>
      </c>
      <c r="M19155" s="1" t="s">
        <v>28</v>
      </c>
      <c r="N19155" s="1" t="s">
        <v>197</v>
      </c>
    </row>
    <row r="19156" spans="1:14" x14ac:dyDescent="0.3">
      <c r="A19156" s="1" t="s">
        <v>50</v>
      </c>
      <c r="B19156">
        <v>1128299</v>
      </c>
      <c r="C19156" s="2">
        <v>44371</v>
      </c>
      <c r="D19156" s="1" t="s">
        <v>92</v>
      </c>
      <c r="E19156" s="1" t="s">
        <v>132</v>
      </c>
      <c r="F19156" s="1" t="s">
        <v>44</v>
      </c>
      <c r="G19156" s="1" t="s">
        <v>18</v>
      </c>
      <c r="H19156">
        <v>90</v>
      </c>
      <c r="I19156">
        <v>400</v>
      </c>
      <c r="J19156">
        <v>360000</v>
      </c>
      <c r="K19156">
        <v>144000</v>
      </c>
      <c r="L19156" s="1">
        <v>216000</v>
      </c>
      <c r="M19156" s="1" t="s">
        <v>28</v>
      </c>
      <c r="N19156" s="1" t="s">
        <v>196</v>
      </c>
    </row>
    <row r="19157" spans="1:14" x14ac:dyDescent="0.3">
      <c r="A19157" s="1" t="s">
        <v>50</v>
      </c>
      <c r="B19157">
        <v>1128299</v>
      </c>
      <c r="C19157" s="2">
        <v>44371</v>
      </c>
      <c r="D19157" s="1" t="s">
        <v>92</v>
      </c>
      <c r="E19157" s="1" t="s">
        <v>132</v>
      </c>
      <c r="F19157" s="1" t="s">
        <v>44</v>
      </c>
      <c r="G19157" s="1" t="s">
        <v>20</v>
      </c>
      <c r="H19157">
        <v>105</v>
      </c>
      <c r="I19157">
        <v>700</v>
      </c>
      <c r="J19157">
        <v>735000</v>
      </c>
      <c r="K19157">
        <v>220500</v>
      </c>
      <c r="L19157" s="1">
        <v>514500</v>
      </c>
      <c r="M19157" s="1" t="s">
        <v>28</v>
      </c>
      <c r="N19157" s="1" t="s">
        <v>197</v>
      </c>
    </row>
    <row r="19158" spans="1:14" x14ac:dyDescent="0.3">
      <c r="A19158" s="1" t="s">
        <v>50</v>
      </c>
      <c r="B19158">
        <v>1128299</v>
      </c>
      <c r="C19158" s="2">
        <v>44400</v>
      </c>
      <c r="D19158" s="1" t="s">
        <v>92</v>
      </c>
      <c r="E19158" s="1" t="s">
        <v>132</v>
      </c>
      <c r="F19158" s="1" t="s">
        <v>44</v>
      </c>
      <c r="G19158" s="1" t="s">
        <v>18</v>
      </c>
      <c r="H19158">
        <v>90</v>
      </c>
      <c r="I19158">
        <v>600</v>
      </c>
      <c r="J19158">
        <v>540000</v>
      </c>
      <c r="K19158">
        <v>216000</v>
      </c>
      <c r="L19158" s="1">
        <v>324000</v>
      </c>
      <c r="M19158" s="1" t="s">
        <v>28</v>
      </c>
      <c r="N19158" s="1" t="s">
        <v>196</v>
      </c>
    </row>
    <row r="19159" spans="1:14" x14ac:dyDescent="0.3">
      <c r="A19159" s="1" t="s">
        <v>50</v>
      </c>
      <c r="B19159">
        <v>1128299</v>
      </c>
      <c r="C19159" s="2">
        <v>44400</v>
      </c>
      <c r="D19159" s="1" t="s">
        <v>92</v>
      </c>
      <c r="E19159" s="1" t="s">
        <v>132</v>
      </c>
      <c r="F19159" s="1" t="s">
        <v>44</v>
      </c>
      <c r="G19159" s="1" t="s">
        <v>20</v>
      </c>
      <c r="H19159">
        <v>105</v>
      </c>
      <c r="I19159">
        <v>600</v>
      </c>
      <c r="J19159">
        <v>630000</v>
      </c>
      <c r="K19159">
        <v>189000</v>
      </c>
      <c r="L19159" s="1">
        <v>441000</v>
      </c>
      <c r="M19159" s="1" t="s">
        <v>28</v>
      </c>
      <c r="N19159" s="1" t="s">
        <v>197</v>
      </c>
    </row>
    <row r="19160" spans="1:14" x14ac:dyDescent="0.3">
      <c r="A19160" s="1" t="s">
        <v>50</v>
      </c>
      <c r="B19160">
        <v>1128299</v>
      </c>
      <c r="C19160" s="2">
        <v>44432</v>
      </c>
      <c r="D19160" s="1" t="s">
        <v>92</v>
      </c>
      <c r="E19160" s="1" t="s">
        <v>132</v>
      </c>
      <c r="F19160" s="1" t="s">
        <v>44</v>
      </c>
      <c r="G19160" s="1" t="s">
        <v>18</v>
      </c>
      <c r="H19160">
        <v>70</v>
      </c>
      <c r="I19160">
        <v>425</v>
      </c>
      <c r="J19160">
        <v>297500</v>
      </c>
      <c r="K19160">
        <v>119000</v>
      </c>
      <c r="L19160" s="1">
        <v>178500</v>
      </c>
      <c r="M19160" s="1" t="s">
        <v>28</v>
      </c>
      <c r="N19160" s="1" t="s">
        <v>196</v>
      </c>
    </row>
    <row r="19161" spans="1:14" x14ac:dyDescent="0.3">
      <c r="A19161" s="1" t="s">
        <v>50</v>
      </c>
      <c r="B19161">
        <v>1128299</v>
      </c>
      <c r="C19161" s="2">
        <v>44432</v>
      </c>
      <c r="D19161" s="1" t="s">
        <v>92</v>
      </c>
      <c r="E19161" s="1" t="s">
        <v>132</v>
      </c>
      <c r="F19161" s="1" t="s">
        <v>44</v>
      </c>
      <c r="G19161" s="1" t="s">
        <v>20</v>
      </c>
      <c r="H19161">
        <v>75</v>
      </c>
      <c r="I19161">
        <v>250</v>
      </c>
      <c r="J19161">
        <v>187500</v>
      </c>
      <c r="K19161">
        <v>56250</v>
      </c>
      <c r="L19161" s="1">
        <v>131250</v>
      </c>
      <c r="M19161" s="1" t="s">
        <v>28</v>
      </c>
      <c r="N19161" s="1" t="s">
        <v>197</v>
      </c>
    </row>
    <row r="19162" spans="1:14" x14ac:dyDescent="0.3">
      <c r="A19162" s="1" t="s">
        <v>50</v>
      </c>
      <c r="B19162">
        <v>1128299</v>
      </c>
      <c r="C19162" s="2">
        <v>44464</v>
      </c>
      <c r="D19162" s="1" t="s">
        <v>92</v>
      </c>
      <c r="E19162" s="1" t="s">
        <v>132</v>
      </c>
      <c r="F19162" s="1" t="s">
        <v>44</v>
      </c>
      <c r="G19162" s="1" t="s">
        <v>18</v>
      </c>
      <c r="H19162">
        <v>60.000000000000007</v>
      </c>
      <c r="I19162">
        <v>225</v>
      </c>
      <c r="J19162">
        <v>135000.00000000003</v>
      </c>
      <c r="K19162">
        <v>54000.000000000015</v>
      </c>
      <c r="L19162" s="1">
        <v>81000.000000000015</v>
      </c>
      <c r="M19162" s="1" t="s">
        <v>28</v>
      </c>
      <c r="N19162" s="1" t="s">
        <v>196</v>
      </c>
    </row>
    <row r="19163" spans="1:14" x14ac:dyDescent="0.3">
      <c r="A19163" s="1" t="s">
        <v>50</v>
      </c>
      <c r="B19163">
        <v>1128299</v>
      </c>
      <c r="C19163" s="2">
        <v>44464</v>
      </c>
      <c r="D19163" s="1" t="s">
        <v>92</v>
      </c>
      <c r="E19163" s="1" t="s">
        <v>132</v>
      </c>
      <c r="F19163" s="1" t="s">
        <v>44</v>
      </c>
      <c r="G19163" s="1" t="s">
        <v>20</v>
      </c>
      <c r="H19163">
        <v>44.999999999999993</v>
      </c>
      <c r="I19163">
        <v>250</v>
      </c>
      <c r="J19163">
        <v>112499.99999999999</v>
      </c>
      <c r="K19163">
        <v>33749.999999999993</v>
      </c>
      <c r="L19163" s="1">
        <v>78750</v>
      </c>
      <c r="M19163" s="1" t="s">
        <v>28</v>
      </c>
      <c r="N19163" s="1" t="s">
        <v>197</v>
      </c>
    </row>
    <row r="19164" spans="1:14" x14ac:dyDescent="0.3">
      <c r="A19164" s="1" t="s">
        <v>50</v>
      </c>
      <c r="B19164">
        <v>1128299</v>
      </c>
      <c r="C19164" s="2">
        <v>44493</v>
      </c>
      <c r="D19164" s="1" t="s">
        <v>92</v>
      </c>
      <c r="E19164" s="1" t="s">
        <v>132</v>
      </c>
      <c r="F19164" s="1" t="s">
        <v>44</v>
      </c>
      <c r="G19164" s="1" t="s">
        <v>18</v>
      </c>
      <c r="H19164">
        <v>55.000000000000007</v>
      </c>
      <c r="I19164">
        <v>300</v>
      </c>
      <c r="J19164">
        <v>165000.00000000003</v>
      </c>
      <c r="K19164">
        <v>66000.000000000015</v>
      </c>
      <c r="L19164" s="1">
        <v>99000.000000000015</v>
      </c>
      <c r="M19164" s="1" t="s">
        <v>28</v>
      </c>
      <c r="N19164" s="1" t="s">
        <v>196</v>
      </c>
    </row>
    <row r="19165" spans="1:14" x14ac:dyDescent="0.3">
      <c r="A19165" s="1" t="s">
        <v>50</v>
      </c>
      <c r="B19165">
        <v>1128299</v>
      </c>
      <c r="C19165" s="2">
        <v>44493</v>
      </c>
      <c r="D19165" s="1" t="s">
        <v>92</v>
      </c>
      <c r="E19165" s="1" t="s">
        <v>132</v>
      </c>
      <c r="F19165" s="1" t="s">
        <v>44</v>
      </c>
      <c r="G19165" s="1" t="s">
        <v>20</v>
      </c>
      <c r="H19165">
        <v>60.000000000000007</v>
      </c>
      <c r="I19165">
        <v>350</v>
      </c>
      <c r="J19165">
        <v>210000.00000000003</v>
      </c>
      <c r="K19165">
        <v>63000.000000000007</v>
      </c>
      <c r="L19165" s="1">
        <v>147000.00000000003</v>
      </c>
      <c r="M19165" s="1" t="s">
        <v>28</v>
      </c>
      <c r="N19165" s="1" t="s">
        <v>197</v>
      </c>
    </row>
    <row r="19166" spans="1:14" x14ac:dyDescent="0.3">
      <c r="A19166" s="1" t="s">
        <v>50</v>
      </c>
      <c r="B19166">
        <v>1128299</v>
      </c>
      <c r="C19166" s="2">
        <v>44524</v>
      </c>
      <c r="D19166" s="1" t="s">
        <v>92</v>
      </c>
      <c r="E19166" s="1" t="s">
        <v>132</v>
      </c>
      <c r="F19166" s="1" t="s">
        <v>44</v>
      </c>
      <c r="G19166" s="1" t="s">
        <v>18</v>
      </c>
      <c r="H19166">
        <v>75.000000000000014</v>
      </c>
      <c r="I19166">
        <v>425</v>
      </c>
      <c r="J19166">
        <v>318750.00000000006</v>
      </c>
      <c r="K19166">
        <v>127500.00000000003</v>
      </c>
      <c r="L19166" s="1">
        <v>191250.00000000003</v>
      </c>
      <c r="M19166" s="1" t="s">
        <v>28</v>
      </c>
      <c r="N19166" s="1" t="s">
        <v>196</v>
      </c>
    </row>
    <row r="19167" spans="1:14" x14ac:dyDescent="0.3">
      <c r="A19167" s="1" t="s">
        <v>50</v>
      </c>
      <c r="B19167">
        <v>1128299</v>
      </c>
      <c r="C19167" s="2">
        <v>44524</v>
      </c>
      <c r="D19167" s="1" t="s">
        <v>92</v>
      </c>
      <c r="E19167" s="1" t="s">
        <v>132</v>
      </c>
      <c r="F19167" s="1" t="s">
        <v>44</v>
      </c>
      <c r="G19167" s="1" t="s">
        <v>20</v>
      </c>
      <c r="H19167">
        <v>80.000000000000014</v>
      </c>
      <c r="I19167">
        <v>550</v>
      </c>
      <c r="J19167">
        <v>440000.00000000006</v>
      </c>
      <c r="K19167">
        <v>132000</v>
      </c>
      <c r="L19167" s="1">
        <v>308000.00000000006</v>
      </c>
      <c r="M19167" s="1" t="s">
        <v>28</v>
      </c>
      <c r="N19167" s="1" t="s">
        <v>197</v>
      </c>
    </row>
    <row r="19168" spans="1:14" x14ac:dyDescent="0.3">
      <c r="A19168" s="1" t="s">
        <v>50</v>
      </c>
      <c r="B19168">
        <v>1128299</v>
      </c>
      <c r="C19168" s="2">
        <v>44553</v>
      </c>
      <c r="D19168" s="1" t="s">
        <v>92</v>
      </c>
      <c r="E19168" s="1" t="s">
        <v>132</v>
      </c>
      <c r="F19168" s="1" t="s">
        <v>44</v>
      </c>
      <c r="G19168" s="1" t="s">
        <v>18</v>
      </c>
      <c r="H19168">
        <v>80.000000000000014</v>
      </c>
      <c r="I19168">
        <v>475</v>
      </c>
      <c r="J19168">
        <v>380000.00000000006</v>
      </c>
      <c r="K19168">
        <v>152000.00000000003</v>
      </c>
      <c r="L19168" s="1">
        <v>228000.00000000003</v>
      </c>
      <c r="M19168" s="1" t="s">
        <v>28</v>
      </c>
      <c r="N19168" s="1" t="s">
        <v>196</v>
      </c>
    </row>
    <row r="19169" spans="1:14" x14ac:dyDescent="0.3">
      <c r="A19169" s="1" t="s">
        <v>50</v>
      </c>
      <c r="B19169">
        <v>1128299</v>
      </c>
      <c r="C19169" s="2">
        <v>44553</v>
      </c>
      <c r="D19169" s="1" t="s">
        <v>92</v>
      </c>
      <c r="E19169" s="1" t="s">
        <v>132</v>
      </c>
      <c r="F19169" s="1" t="s">
        <v>44</v>
      </c>
      <c r="G19169" s="1" t="s">
        <v>20</v>
      </c>
      <c r="H19169">
        <v>85.000000000000014</v>
      </c>
      <c r="I19169">
        <v>575</v>
      </c>
      <c r="J19169">
        <v>488750.00000000006</v>
      </c>
      <c r="K19169">
        <v>146625</v>
      </c>
      <c r="L19169" s="1">
        <v>342125.00000000006</v>
      </c>
      <c r="M19169" s="1" t="s">
        <v>28</v>
      </c>
      <c r="N19169" s="1" t="s">
        <v>197</v>
      </c>
    </row>
    <row r="19170" spans="1:14" x14ac:dyDescent="0.3">
      <c r="A19170" s="1" t="s">
        <v>50</v>
      </c>
      <c r="B19170">
        <v>1128299</v>
      </c>
      <c r="C19170" s="2">
        <v>44213</v>
      </c>
      <c r="D19170" s="1" t="s">
        <v>92</v>
      </c>
      <c r="E19170" s="1" t="s">
        <v>132</v>
      </c>
      <c r="F19170" s="1" t="s">
        <v>44</v>
      </c>
      <c r="G19170" s="1" t="s">
        <v>21</v>
      </c>
      <c r="H19170">
        <v>35</v>
      </c>
      <c r="I19170">
        <v>400</v>
      </c>
      <c r="J19170">
        <v>140000</v>
      </c>
      <c r="K19170">
        <v>55999.999999999993</v>
      </c>
      <c r="L19170" s="1">
        <v>84000</v>
      </c>
      <c r="M19170" s="1" t="s">
        <v>28</v>
      </c>
      <c r="N19170" s="1" t="s">
        <v>196</v>
      </c>
    </row>
    <row r="19171" spans="1:14" x14ac:dyDescent="0.3">
      <c r="A19171" s="1" t="s">
        <v>50</v>
      </c>
      <c r="B19171">
        <v>1128299</v>
      </c>
      <c r="C19171" s="2">
        <v>44213</v>
      </c>
      <c r="D19171" s="1" t="s">
        <v>92</v>
      </c>
      <c r="E19171" s="1" t="s">
        <v>132</v>
      </c>
      <c r="F19171" s="1" t="s">
        <v>44</v>
      </c>
      <c r="G19171" s="1" t="s">
        <v>22</v>
      </c>
      <c r="H19171">
        <v>45</v>
      </c>
      <c r="I19171">
        <v>400</v>
      </c>
      <c r="J19171">
        <v>180000</v>
      </c>
      <c r="K19171">
        <v>72000</v>
      </c>
      <c r="L19171" s="1">
        <v>108000</v>
      </c>
      <c r="M19171" s="1" t="s">
        <v>28</v>
      </c>
      <c r="N19171" s="1" t="s">
        <v>196</v>
      </c>
    </row>
    <row r="19172" spans="1:14" x14ac:dyDescent="0.3">
      <c r="A19172" s="1" t="s">
        <v>50</v>
      </c>
      <c r="B19172">
        <v>1128299</v>
      </c>
      <c r="C19172" s="2">
        <v>44213</v>
      </c>
      <c r="D19172" s="1" t="s">
        <v>92</v>
      </c>
      <c r="E19172" s="1" t="s">
        <v>132</v>
      </c>
      <c r="F19172" s="1" t="s">
        <v>44</v>
      </c>
      <c r="G19172" s="1" t="s">
        <v>23</v>
      </c>
      <c r="H19172">
        <v>45</v>
      </c>
      <c r="I19172">
        <v>400</v>
      </c>
      <c r="J19172">
        <v>180000</v>
      </c>
      <c r="K19172">
        <v>72000</v>
      </c>
      <c r="L19172" s="1">
        <v>108000</v>
      </c>
      <c r="M19172" s="1" t="s">
        <v>28</v>
      </c>
      <c r="N19172" s="1" t="s">
        <v>197</v>
      </c>
    </row>
    <row r="19173" spans="1:14" x14ac:dyDescent="0.3">
      <c r="A19173" s="1" t="s">
        <v>50</v>
      </c>
      <c r="B19173">
        <v>1128299</v>
      </c>
      <c r="C19173" s="2">
        <v>44213</v>
      </c>
      <c r="D19173" s="1" t="s">
        <v>92</v>
      </c>
      <c r="E19173" s="1" t="s">
        <v>132</v>
      </c>
      <c r="F19173" s="1" t="s">
        <v>44</v>
      </c>
      <c r="G19173" s="1" t="s">
        <v>24</v>
      </c>
      <c r="H19173">
        <v>45</v>
      </c>
      <c r="I19173">
        <v>250</v>
      </c>
      <c r="J19173">
        <v>112500</v>
      </c>
      <c r="K19173">
        <v>44999.999999999993</v>
      </c>
      <c r="L19173" s="1">
        <v>67500</v>
      </c>
      <c r="M19173" s="1" t="s">
        <v>28</v>
      </c>
      <c r="N19173" s="1" t="s">
        <v>197</v>
      </c>
    </row>
    <row r="19174" spans="1:14" x14ac:dyDescent="0.3">
      <c r="A19174" s="1" t="s">
        <v>50</v>
      </c>
      <c r="B19174">
        <v>1128299</v>
      </c>
      <c r="C19174" s="2">
        <v>44213</v>
      </c>
      <c r="D19174" s="1" t="s">
        <v>92</v>
      </c>
      <c r="E19174" s="1" t="s">
        <v>132</v>
      </c>
      <c r="F19174" s="1" t="s">
        <v>44</v>
      </c>
      <c r="G19174" s="1" t="s">
        <v>18</v>
      </c>
      <c r="H19174">
        <v>50.000000000000014</v>
      </c>
      <c r="I19174">
        <v>200</v>
      </c>
      <c r="J19174">
        <v>100000.00000000003</v>
      </c>
      <c r="K19174">
        <v>45000.000000000015</v>
      </c>
      <c r="L19174" s="1">
        <v>55000.000000000015</v>
      </c>
      <c r="M19174" s="1" t="s">
        <v>28</v>
      </c>
      <c r="N19174" s="1" t="s">
        <v>196</v>
      </c>
    </row>
    <row r="19175" spans="1:14" x14ac:dyDescent="0.3">
      <c r="A19175" s="1" t="s">
        <v>50</v>
      </c>
      <c r="B19175">
        <v>1128299</v>
      </c>
      <c r="C19175" s="2">
        <v>44244</v>
      </c>
      <c r="D19175" s="1" t="s">
        <v>92</v>
      </c>
      <c r="E19175" s="1" t="s">
        <v>132</v>
      </c>
      <c r="F19175" s="1" t="s">
        <v>44</v>
      </c>
      <c r="G19175" s="1" t="s">
        <v>21</v>
      </c>
      <c r="H19175">
        <v>35</v>
      </c>
      <c r="I19175">
        <v>500</v>
      </c>
      <c r="J19175">
        <v>175000</v>
      </c>
      <c r="K19175">
        <v>70000</v>
      </c>
      <c r="L19175" s="1">
        <v>105000</v>
      </c>
      <c r="M19175" s="1" t="s">
        <v>28</v>
      </c>
      <c r="N19175" s="1" t="s">
        <v>196</v>
      </c>
    </row>
    <row r="19176" spans="1:14" x14ac:dyDescent="0.3">
      <c r="A19176" s="1" t="s">
        <v>50</v>
      </c>
      <c r="B19176">
        <v>1128299</v>
      </c>
      <c r="C19176" s="2">
        <v>44244</v>
      </c>
      <c r="D19176" s="1" t="s">
        <v>92</v>
      </c>
      <c r="E19176" s="1" t="s">
        <v>132</v>
      </c>
      <c r="F19176" s="1" t="s">
        <v>44</v>
      </c>
      <c r="G19176" s="1" t="s">
        <v>22</v>
      </c>
      <c r="H19176">
        <v>45</v>
      </c>
      <c r="I19176">
        <v>400</v>
      </c>
      <c r="J19176">
        <v>180000</v>
      </c>
      <c r="K19176">
        <v>72000</v>
      </c>
      <c r="L19176" s="1">
        <v>108000</v>
      </c>
      <c r="M19176" s="1" t="s">
        <v>28</v>
      </c>
      <c r="N19176" s="1" t="s">
        <v>196</v>
      </c>
    </row>
    <row r="19177" spans="1:14" x14ac:dyDescent="0.3">
      <c r="A19177" s="1" t="s">
        <v>50</v>
      </c>
      <c r="B19177">
        <v>1128299</v>
      </c>
      <c r="C19177" s="2">
        <v>44244</v>
      </c>
      <c r="D19177" s="1" t="s">
        <v>92</v>
      </c>
      <c r="E19177" s="1" t="s">
        <v>132</v>
      </c>
      <c r="F19177" s="1" t="s">
        <v>44</v>
      </c>
      <c r="G19177" s="1" t="s">
        <v>23</v>
      </c>
      <c r="H19177">
        <v>45</v>
      </c>
      <c r="I19177">
        <v>400</v>
      </c>
      <c r="J19177">
        <v>180000</v>
      </c>
      <c r="K19177">
        <v>72000</v>
      </c>
      <c r="L19177" s="1">
        <v>108000</v>
      </c>
      <c r="M19177" s="1" t="s">
        <v>28</v>
      </c>
      <c r="N19177" s="1" t="s">
        <v>197</v>
      </c>
    </row>
    <row r="19178" spans="1:14" x14ac:dyDescent="0.3">
      <c r="A19178" s="1" t="s">
        <v>50</v>
      </c>
      <c r="B19178">
        <v>1128299</v>
      </c>
      <c r="C19178" s="2">
        <v>44616</v>
      </c>
      <c r="D19178" s="1" t="s">
        <v>92</v>
      </c>
      <c r="E19178" s="1" t="s">
        <v>132</v>
      </c>
      <c r="F19178" s="1" t="s">
        <v>44</v>
      </c>
      <c r="G19178" s="1" t="s">
        <v>18</v>
      </c>
      <c r="H19178">
        <v>45.000000000000007</v>
      </c>
      <c r="I19178">
        <v>125</v>
      </c>
      <c r="J19178">
        <v>56250.000000000007</v>
      </c>
      <c r="K19178">
        <v>22500.000000000004</v>
      </c>
      <c r="L19178" s="1">
        <v>33750</v>
      </c>
      <c r="M19178" s="1" t="s">
        <v>28</v>
      </c>
      <c r="N19178" s="1" t="s">
        <v>196</v>
      </c>
    </row>
    <row r="19179" spans="1:14" x14ac:dyDescent="0.3">
      <c r="A19179" s="1" t="s">
        <v>50</v>
      </c>
      <c r="B19179">
        <v>1128299</v>
      </c>
      <c r="C19179" s="2">
        <v>44616</v>
      </c>
      <c r="D19179" s="1" t="s">
        <v>92</v>
      </c>
      <c r="E19179" s="1" t="s">
        <v>132</v>
      </c>
      <c r="F19179" s="1" t="s">
        <v>44</v>
      </c>
      <c r="G19179" s="1" t="s">
        <v>20</v>
      </c>
      <c r="H19179">
        <v>40</v>
      </c>
      <c r="I19179">
        <v>325</v>
      </c>
      <c r="J19179">
        <v>130000</v>
      </c>
      <c r="K19179">
        <v>39000</v>
      </c>
      <c r="L19179" s="1">
        <v>91000</v>
      </c>
      <c r="M19179" s="1" t="s">
        <v>28</v>
      </c>
      <c r="N19179" s="1" t="s">
        <v>197</v>
      </c>
    </row>
    <row r="19180" spans="1:14" x14ac:dyDescent="0.3">
      <c r="A19180" s="1" t="s">
        <v>50</v>
      </c>
      <c r="B19180">
        <v>1128299</v>
      </c>
      <c r="C19180" s="2">
        <v>44643</v>
      </c>
      <c r="D19180" s="1" t="s">
        <v>92</v>
      </c>
      <c r="E19180" s="1" t="s">
        <v>132</v>
      </c>
      <c r="F19180" s="1" t="s">
        <v>44</v>
      </c>
      <c r="G19180" s="1" t="s">
        <v>18</v>
      </c>
      <c r="H19180">
        <v>55.000000000000007</v>
      </c>
      <c r="I19180">
        <v>100</v>
      </c>
      <c r="J19180">
        <v>55000.000000000007</v>
      </c>
      <c r="K19180">
        <v>22000.000000000004</v>
      </c>
      <c r="L19180" s="1">
        <v>33000</v>
      </c>
      <c r="M19180" s="1" t="s">
        <v>28</v>
      </c>
      <c r="N19180" s="1" t="s">
        <v>196</v>
      </c>
    </row>
    <row r="19181" spans="1:14" x14ac:dyDescent="0.3">
      <c r="A19181" s="1" t="s">
        <v>50</v>
      </c>
      <c r="B19181">
        <v>1128299</v>
      </c>
      <c r="C19181" s="2">
        <v>44643</v>
      </c>
      <c r="D19181" s="1" t="s">
        <v>92</v>
      </c>
      <c r="E19181" s="1" t="s">
        <v>132</v>
      </c>
      <c r="F19181" s="1" t="s">
        <v>44</v>
      </c>
      <c r="G19181" s="1" t="s">
        <v>20</v>
      </c>
      <c r="H19181">
        <v>50</v>
      </c>
      <c r="I19181">
        <v>300</v>
      </c>
      <c r="J19181">
        <v>150000</v>
      </c>
      <c r="K19181">
        <v>45000</v>
      </c>
      <c r="L19181" s="1">
        <v>105000</v>
      </c>
      <c r="M19181" s="1" t="s">
        <v>28</v>
      </c>
      <c r="N19181" s="1" t="s">
        <v>197</v>
      </c>
    </row>
    <row r="19182" spans="1:14" x14ac:dyDescent="0.3">
      <c r="A19182" s="1" t="s">
        <v>50</v>
      </c>
      <c r="B19182">
        <v>1128299</v>
      </c>
      <c r="C19182" s="2">
        <v>44675</v>
      </c>
      <c r="D19182" s="1" t="s">
        <v>92</v>
      </c>
      <c r="E19182" s="1" t="s">
        <v>132</v>
      </c>
      <c r="F19182" s="1" t="s">
        <v>44</v>
      </c>
      <c r="G19182" s="1" t="s">
        <v>18</v>
      </c>
      <c r="H19182">
        <v>50.000000000000014</v>
      </c>
      <c r="I19182">
        <v>125</v>
      </c>
      <c r="J19182">
        <v>62500.000000000015</v>
      </c>
      <c r="K19182">
        <v>25000.000000000007</v>
      </c>
      <c r="L19182" s="1">
        <v>37500.000000000007</v>
      </c>
      <c r="M19182" s="1" t="s">
        <v>28</v>
      </c>
      <c r="N19182" s="1" t="s">
        <v>196</v>
      </c>
    </row>
    <row r="19183" spans="1:14" x14ac:dyDescent="0.3">
      <c r="A19183" s="1" t="s">
        <v>50</v>
      </c>
      <c r="B19183">
        <v>1128299</v>
      </c>
      <c r="C19183" s="2">
        <v>44675</v>
      </c>
      <c r="D19183" s="1" t="s">
        <v>92</v>
      </c>
      <c r="E19183" s="1" t="s">
        <v>132</v>
      </c>
      <c r="F19183" s="1" t="s">
        <v>44</v>
      </c>
      <c r="G19183" s="1" t="s">
        <v>20</v>
      </c>
      <c r="H19183">
        <v>65.000000000000014</v>
      </c>
      <c r="I19183">
        <v>300</v>
      </c>
      <c r="J19183">
        <v>195000.00000000003</v>
      </c>
      <c r="K19183">
        <v>58500.000000000007</v>
      </c>
      <c r="L19183" s="1">
        <v>136500.00000000003</v>
      </c>
      <c r="M19183" s="1" t="s">
        <v>28</v>
      </c>
      <c r="N19183" s="1" t="s">
        <v>197</v>
      </c>
    </row>
    <row r="19184" spans="1:14" x14ac:dyDescent="0.3">
      <c r="A19184" s="1" t="s">
        <v>50</v>
      </c>
      <c r="B19184">
        <v>1128299</v>
      </c>
      <c r="C19184" s="2">
        <v>44706</v>
      </c>
      <c r="D19184" s="1" t="s">
        <v>92</v>
      </c>
      <c r="E19184" s="1" t="s">
        <v>132</v>
      </c>
      <c r="F19184" s="1" t="s">
        <v>44</v>
      </c>
      <c r="G19184" s="1" t="s">
        <v>18</v>
      </c>
      <c r="H19184">
        <v>44.999999999999993</v>
      </c>
      <c r="I19184">
        <v>175</v>
      </c>
      <c r="J19184">
        <v>78749.999999999985</v>
      </c>
      <c r="K19184">
        <v>31499.999999999996</v>
      </c>
      <c r="L19184" s="1">
        <v>47249.999999999985</v>
      </c>
      <c r="M19184" s="1" t="s">
        <v>28</v>
      </c>
      <c r="N19184" s="1" t="s">
        <v>196</v>
      </c>
    </row>
    <row r="19185" spans="1:14" x14ac:dyDescent="0.3">
      <c r="A19185" s="1" t="s">
        <v>50</v>
      </c>
      <c r="B19185">
        <v>1128299</v>
      </c>
      <c r="C19185" s="2">
        <v>44706</v>
      </c>
      <c r="D19185" s="1" t="s">
        <v>92</v>
      </c>
      <c r="E19185" s="1" t="s">
        <v>132</v>
      </c>
      <c r="F19185" s="1" t="s">
        <v>44</v>
      </c>
      <c r="G19185" s="1" t="s">
        <v>20</v>
      </c>
      <c r="H19185">
        <v>60</v>
      </c>
      <c r="I19185">
        <v>525</v>
      </c>
      <c r="J19185">
        <v>315000</v>
      </c>
      <c r="K19185">
        <v>94500</v>
      </c>
      <c r="L19185" s="1">
        <v>220500</v>
      </c>
      <c r="M19185" s="1" t="s">
        <v>28</v>
      </c>
      <c r="N19185" s="1" t="s">
        <v>197</v>
      </c>
    </row>
    <row r="19186" spans="1:14" x14ac:dyDescent="0.3">
      <c r="A19186" s="1" t="s">
        <v>50</v>
      </c>
      <c r="B19186">
        <v>1128299</v>
      </c>
      <c r="C19186" s="2">
        <v>44736</v>
      </c>
      <c r="D19186" s="1" t="s">
        <v>92</v>
      </c>
      <c r="E19186" s="1" t="s">
        <v>132</v>
      </c>
      <c r="F19186" s="1" t="s">
        <v>44</v>
      </c>
      <c r="G19186" s="1" t="s">
        <v>18</v>
      </c>
      <c r="H19186">
        <v>90</v>
      </c>
      <c r="I19186">
        <v>400</v>
      </c>
      <c r="J19186">
        <v>360000</v>
      </c>
      <c r="K19186">
        <v>144000</v>
      </c>
      <c r="L19186" s="1">
        <v>216000</v>
      </c>
      <c r="M19186" s="1" t="s">
        <v>28</v>
      </c>
      <c r="N19186" s="1" t="s">
        <v>196</v>
      </c>
    </row>
    <row r="19187" spans="1:14" x14ac:dyDescent="0.3">
      <c r="A19187" s="1" t="s">
        <v>50</v>
      </c>
      <c r="B19187">
        <v>1128299</v>
      </c>
      <c r="C19187" s="2">
        <v>44736</v>
      </c>
      <c r="D19187" s="1" t="s">
        <v>92</v>
      </c>
      <c r="E19187" s="1" t="s">
        <v>132</v>
      </c>
      <c r="F19187" s="1" t="s">
        <v>44</v>
      </c>
      <c r="G19187" s="1" t="s">
        <v>20</v>
      </c>
      <c r="H19187">
        <v>105</v>
      </c>
      <c r="I19187">
        <v>700</v>
      </c>
      <c r="J19187">
        <v>735000</v>
      </c>
      <c r="K19187">
        <v>220500</v>
      </c>
      <c r="L19187" s="1">
        <v>514500</v>
      </c>
      <c r="M19187" s="1" t="s">
        <v>28</v>
      </c>
      <c r="N19187" s="1" t="s">
        <v>197</v>
      </c>
    </row>
    <row r="19188" spans="1:14" x14ac:dyDescent="0.3">
      <c r="A19188" s="1" t="s">
        <v>50</v>
      </c>
      <c r="B19188">
        <v>1128299</v>
      </c>
      <c r="C19188" s="2">
        <v>44765</v>
      </c>
      <c r="D19188" s="1" t="s">
        <v>92</v>
      </c>
      <c r="E19188" s="1" t="s">
        <v>132</v>
      </c>
      <c r="F19188" s="1" t="s">
        <v>44</v>
      </c>
      <c r="G19188" s="1" t="s">
        <v>18</v>
      </c>
      <c r="H19188">
        <v>90</v>
      </c>
      <c r="I19188">
        <v>600</v>
      </c>
      <c r="J19188">
        <v>540000</v>
      </c>
      <c r="K19188">
        <v>216000</v>
      </c>
      <c r="L19188" s="1">
        <v>324000</v>
      </c>
      <c r="M19188" s="1" t="s">
        <v>28</v>
      </c>
      <c r="N19188" s="1" t="s">
        <v>196</v>
      </c>
    </row>
    <row r="19189" spans="1:14" x14ac:dyDescent="0.3">
      <c r="A19189" s="1" t="s">
        <v>50</v>
      </c>
      <c r="B19189">
        <v>1128299</v>
      </c>
      <c r="C19189" s="2">
        <v>44765</v>
      </c>
      <c r="D19189" s="1" t="s">
        <v>92</v>
      </c>
      <c r="E19189" s="1" t="s">
        <v>132</v>
      </c>
      <c r="F19189" s="1" t="s">
        <v>44</v>
      </c>
      <c r="G19189" s="1" t="s">
        <v>20</v>
      </c>
      <c r="H19189">
        <v>105</v>
      </c>
      <c r="I19189">
        <v>600</v>
      </c>
      <c r="J19189">
        <v>630000</v>
      </c>
      <c r="K19189">
        <v>189000</v>
      </c>
      <c r="L19189" s="1">
        <v>441000</v>
      </c>
      <c r="M19189" s="1" t="s">
        <v>28</v>
      </c>
      <c r="N19189" s="1" t="s">
        <v>197</v>
      </c>
    </row>
    <row r="19190" spans="1:14" x14ac:dyDescent="0.3">
      <c r="A19190" s="1" t="s">
        <v>50</v>
      </c>
      <c r="B19190">
        <v>1128299</v>
      </c>
      <c r="C19190" s="2">
        <v>44797</v>
      </c>
      <c r="D19190" s="1" t="s">
        <v>92</v>
      </c>
      <c r="E19190" s="1" t="s">
        <v>132</v>
      </c>
      <c r="F19190" s="1" t="s">
        <v>44</v>
      </c>
      <c r="G19190" s="1" t="s">
        <v>18</v>
      </c>
      <c r="H19190">
        <v>70</v>
      </c>
      <c r="I19190">
        <v>425</v>
      </c>
      <c r="J19190">
        <v>297500</v>
      </c>
      <c r="K19190">
        <v>119000</v>
      </c>
      <c r="L19190" s="1">
        <v>178500</v>
      </c>
      <c r="M19190" s="1" t="s">
        <v>28</v>
      </c>
      <c r="N19190" s="1" t="s">
        <v>196</v>
      </c>
    </row>
    <row r="19191" spans="1:14" x14ac:dyDescent="0.3">
      <c r="A19191" s="1" t="s">
        <v>50</v>
      </c>
      <c r="B19191">
        <v>1128299</v>
      </c>
      <c r="C19191" s="2">
        <v>44797</v>
      </c>
      <c r="D19191" s="1" t="s">
        <v>92</v>
      </c>
      <c r="E19191" s="1" t="s">
        <v>132</v>
      </c>
      <c r="F19191" s="1" t="s">
        <v>44</v>
      </c>
      <c r="G19191" s="1" t="s">
        <v>20</v>
      </c>
      <c r="H19191">
        <v>75</v>
      </c>
      <c r="I19191">
        <v>250</v>
      </c>
      <c r="J19191">
        <v>187500</v>
      </c>
      <c r="K19191">
        <v>56250</v>
      </c>
      <c r="L19191" s="1">
        <v>131250</v>
      </c>
      <c r="M19191" s="1" t="s">
        <v>28</v>
      </c>
      <c r="N19191" s="1" t="s">
        <v>197</v>
      </c>
    </row>
    <row r="19192" spans="1:14" x14ac:dyDescent="0.3">
      <c r="A19192" s="1" t="s">
        <v>50</v>
      </c>
      <c r="B19192">
        <v>1128299</v>
      </c>
      <c r="C19192" s="2">
        <v>44829</v>
      </c>
      <c r="D19192" s="1" t="s">
        <v>92</v>
      </c>
      <c r="E19192" s="1" t="s">
        <v>132</v>
      </c>
      <c r="F19192" s="1" t="s">
        <v>44</v>
      </c>
      <c r="G19192" s="1" t="s">
        <v>18</v>
      </c>
      <c r="H19192">
        <v>60.000000000000007</v>
      </c>
      <c r="I19192">
        <v>225</v>
      </c>
      <c r="J19192">
        <v>135000.00000000003</v>
      </c>
      <c r="K19192">
        <v>54000.000000000015</v>
      </c>
      <c r="L19192" s="1">
        <v>81000.000000000015</v>
      </c>
      <c r="M19192" s="1" t="s">
        <v>28</v>
      </c>
      <c r="N19192" s="1" t="s">
        <v>196</v>
      </c>
    </row>
    <row r="19193" spans="1:14" x14ac:dyDescent="0.3">
      <c r="A19193" s="1" t="s">
        <v>50</v>
      </c>
      <c r="B19193">
        <v>1128299</v>
      </c>
      <c r="C19193" s="2">
        <v>44829</v>
      </c>
      <c r="D19193" s="1" t="s">
        <v>92</v>
      </c>
      <c r="E19193" s="1" t="s">
        <v>132</v>
      </c>
      <c r="F19193" s="1" t="s">
        <v>44</v>
      </c>
      <c r="G19193" s="1" t="s">
        <v>20</v>
      </c>
      <c r="H19193">
        <v>44.999999999999993</v>
      </c>
      <c r="I19193">
        <v>250</v>
      </c>
      <c r="J19193">
        <v>112499.99999999999</v>
      </c>
      <c r="K19193">
        <v>33749.999999999993</v>
      </c>
      <c r="L19193" s="1">
        <v>78750</v>
      </c>
      <c r="M19193" s="1" t="s">
        <v>28</v>
      </c>
      <c r="N19193" s="1" t="s">
        <v>197</v>
      </c>
    </row>
    <row r="19194" spans="1:14" x14ac:dyDescent="0.3">
      <c r="A19194" s="1" t="s">
        <v>50</v>
      </c>
      <c r="B19194">
        <v>1128299</v>
      </c>
      <c r="C19194" s="2">
        <v>44858</v>
      </c>
      <c r="D19194" s="1" t="s">
        <v>92</v>
      </c>
      <c r="E19194" s="1" t="s">
        <v>132</v>
      </c>
      <c r="F19194" s="1" t="s">
        <v>44</v>
      </c>
      <c r="G19194" s="1" t="s">
        <v>18</v>
      </c>
      <c r="H19194">
        <v>55.000000000000007</v>
      </c>
      <c r="I19194">
        <v>300</v>
      </c>
      <c r="J19194">
        <v>165000.00000000003</v>
      </c>
      <c r="K19194">
        <v>66000.000000000015</v>
      </c>
      <c r="L19194" s="1">
        <v>99000.000000000015</v>
      </c>
      <c r="M19194" s="1" t="s">
        <v>28</v>
      </c>
      <c r="N19194" s="1" t="s">
        <v>196</v>
      </c>
    </row>
    <row r="19195" spans="1:14" x14ac:dyDescent="0.3">
      <c r="A19195" s="1" t="s">
        <v>50</v>
      </c>
      <c r="B19195">
        <v>1128299</v>
      </c>
      <c r="C19195" s="2">
        <v>44858</v>
      </c>
      <c r="D19195" s="1" t="s">
        <v>92</v>
      </c>
      <c r="E19195" s="1" t="s">
        <v>132</v>
      </c>
      <c r="F19195" s="1" t="s">
        <v>44</v>
      </c>
      <c r="G19195" s="1" t="s">
        <v>20</v>
      </c>
      <c r="H19195">
        <v>60.000000000000007</v>
      </c>
      <c r="I19195">
        <v>350</v>
      </c>
      <c r="J19195">
        <v>210000.00000000003</v>
      </c>
      <c r="K19195">
        <v>63000.000000000007</v>
      </c>
      <c r="L19195" s="1">
        <v>147000.00000000003</v>
      </c>
      <c r="M19195" s="1" t="s">
        <v>28</v>
      </c>
      <c r="N19195" s="1" t="s">
        <v>197</v>
      </c>
    </row>
    <row r="19196" spans="1:14" x14ac:dyDescent="0.3">
      <c r="A19196" s="1" t="s">
        <v>50</v>
      </c>
      <c r="B19196">
        <v>1128299</v>
      </c>
      <c r="C19196" s="2">
        <v>44889</v>
      </c>
      <c r="D19196" s="1" t="s">
        <v>92</v>
      </c>
      <c r="E19196" s="1" t="s">
        <v>132</v>
      </c>
      <c r="F19196" s="1" t="s">
        <v>44</v>
      </c>
      <c r="G19196" s="1" t="s">
        <v>18</v>
      </c>
      <c r="H19196">
        <v>75.000000000000014</v>
      </c>
      <c r="I19196">
        <v>425</v>
      </c>
      <c r="J19196">
        <v>318750.00000000006</v>
      </c>
      <c r="K19196">
        <v>127500.00000000003</v>
      </c>
      <c r="L19196" s="1">
        <v>191250.00000000003</v>
      </c>
      <c r="M19196" s="1" t="s">
        <v>28</v>
      </c>
      <c r="N19196" s="1" t="s">
        <v>196</v>
      </c>
    </row>
    <row r="19197" spans="1:14" x14ac:dyDescent="0.3">
      <c r="A19197" s="1" t="s">
        <v>50</v>
      </c>
      <c r="B19197">
        <v>1128299</v>
      </c>
      <c r="C19197" s="2">
        <v>44889</v>
      </c>
      <c r="D19197" s="1" t="s">
        <v>92</v>
      </c>
      <c r="E19197" s="1" t="s">
        <v>132</v>
      </c>
      <c r="F19197" s="1" t="s">
        <v>44</v>
      </c>
      <c r="G19197" s="1" t="s">
        <v>20</v>
      </c>
      <c r="H19197">
        <v>80.000000000000014</v>
      </c>
      <c r="I19197">
        <v>550</v>
      </c>
      <c r="J19197">
        <v>440000.00000000006</v>
      </c>
      <c r="K19197">
        <v>132000</v>
      </c>
      <c r="L19197" s="1">
        <v>308000.00000000006</v>
      </c>
      <c r="M19197" s="1" t="s">
        <v>28</v>
      </c>
      <c r="N19197" s="1" t="s">
        <v>197</v>
      </c>
    </row>
    <row r="19198" spans="1:14" x14ac:dyDescent="0.3">
      <c r="A19198" s="1" t="s">
        <v>50</v>
      </c>
      <c r="B19198">
        <v>1128299</v>
      </c>
      <c r="C19198" s="2">
        <v>44918</v>
      </c>
      <c r="D19198" s="1" t="s">
        <v>92</v>
      </c>
      <c r="E19198" s="1" t="s">
        <v>132</v>
      </c>
      <c r="F19198" s="1" t="s">
        <v>44</v>
      </c>
      <c r="G19198" s="1" t="s">
        <v>18</v>
      </c>
      <c r="H19198">
        <v>80.000000000000014</v>
      </c>
      <c r="I19198">
        <v>475</v>
      </c>
      <c r="J19198">
        <v>380000.00000000006</v>
      </c>
      <c r="K19198">
        <v>152000.00000000003</v>
      </c>
      <c r="L19198" s="1">
        <v>228000.00000000003</v>
      </c>
      <c r="M19198" s="1" t="s">
        <v>28</v>
      </c>
      <c r="N19198" s="1" t="s">
        <v>196</v>
      </c>
    </row>
    <row r="19199" spans="1:14" x14ac:dyDescent="0.3">
      <c r="A19199" s="1" t="s">
        <v>50</v>
      </c>
      <c r="B19199">
        <v>1128299</v>
      </c>
      <c r="C19199" s="2">
        <v>44918</v>
      </c>
      <c r="D19199" s="1" t="s">
        <v>92</v>
      </c>
      <c r="E19199" s="1" t="s">
        <v>132</v>
      </c>
      <c r="F19199" s="1" t="s">
        <v>44</v>
      </c>
      <c r="G19199" s="1" t="s">
        <v>20</v>
      </c>
      <c r="H19199">
        <v>85.000000000000014</v>
      </c>
      <c r="I19199">
        <v>575</v>
      </c>
      <c r="J19199">
        <v>488750.00000000006</v>
      </c>
      <c r="K19199">
        <v>146625</v>
      </c>
      <c r="L19199" s="1">
        <v>342125.00000000006</v>
      </c>
      <c r="M19199" s="1" t="s">
        <v>28</v>
      </c>
      <c r="N19199" s="1" t="s">
        <v>197</v>
      </c>
    </row>
    <row r="19200" spans="1:14" x14ac:dyDescent="0.3">
      <c r="A19200" s="1" t="s">
        <v>50</v>
      </c>
      <c r="B19200">
        <v>1128299</v>
      </c>
      <c r="C19200" s="2">
        <v>44578</v>
      </c>
      <c r="D19200" s="1" t="s">
        <v>92</v>
      </c>
      <c r="E19200" s="1" t="s">
        <v>132</v>
      </c>
      <c r="F19200" s="1" t="s">
        <v>44</v>
      </c>
      <c r="G19200" s="1" t="s">
        <v>21</v>
      </c>
      <c r="H19200">
        <v>35</v>
      </c>
      <c r="I19200">
        <v>400</v>
      </c>
      <c r="J19200">
        <v>140000</v>
      </c>
      <c r="K19200">
        <v>55999.999999999993</v>
      </c>
      <c r="L19200" s="1">
        <v>84000</v>
      </c>
      <c r="M19200" s="1" t="s">
        <v>28</v>
      </c>
      <c r="N19200" s="1" t="s">
        <v>196</v>
      </c>
    </row>
    <row r="19201" spans="1:14" x14ac:dyDescent="0.3">
      <c r="A19201" s="1" t="s">
        <v>50</v>
      </c>
      <c r="B19201">
        <v>1128299</v>
      </c>
      <c r="C19201" s="2">
        <v>44578</v>
      </c>
      <c r="D19201" s="1" t="s">
        <v>92</v>
      </c>
      <c r="E19201" s="1" t="s">
        <v>132</v>
      </c>
      <c r="F19201" s="1" t="s">
        <v>44</v>
      </c>
      <c r="G19201" s="1" t="s">
        <v>22</v>
      </c>
      <c r="H19201">
        <v>45</v>
      </c>
      <c r="I19201">
        <v>400</v>
      </c>
      <c r="J19201">
        <v>180000</v>
      </c>
      <c r="K19201">
        <v>72000</v>
      </c>
      <c r="L19201" s="1">
        <v>108000</v>
      </c>
      <c r="M19201" s="1" t="s">
        <v>28</v>
      </c>
      <c r="N19201" s="1" t="s">
        <v>196</v>
      </c>
    </row>
    <row r="19202" spans="1:14" x14ac:dyDescent="0.3">
      <c r="A19202" s="1" t="s">
        <v>50</v>
      </c>
      <c r="B19202">
        <v>1128299</v>
      </c>
      <c r="C19202" s="2">
        <v>44578</v>
      </c>
      <c r="D19202" s="1" t="s">
        <v>92</v>
      </c>
      <c r="E19202" s="1" t="s">
        <v>132</v>
      </c>
      <c r="F19202" s="1" t="s">
        <v>44</v>
      </c>
      <c r="G19202" s="1" t="s">
        <v>23</v>
      </c>
      <c r="H19202">
        <v>45</v>
      </c>
      <c r="I19202">
        <v>400</v>
      </c>
      <c r="J19202">
        <v>180000</v>
      </c>
      <c r="K19202">
        <v>72000</v>
      </c>
      <c r="L19202" s="1">
        <v>108000</v>
      </c>
      <c r="M19202" s="1" t="s">
        <v>28</v>
      </c>
      <c r="N19202" s="1" t="s">
        <v>197</v>
      </c>
    </row>
    <row r="19203" spans="1:14" x14ac:dyDescent="0.3">
      <c r="A19203" s="1" t="s">
        <v>50</v>
      </c>
      <c r="B19203">
        <v>1128299</v>
      </c>
      <c r="C19203" s="2">
        <v>44578</v>
      </c>
      <c r="D19203" s="1" t="s">
        <v>92</v>
      </c>
      <c r="E19203" s="1" t="s">
        <v>132</v>
      </c>
      <c r="F19203" s="1" t="s">
        <v>44</v>
      </c>
      <c r="G19203" s="1" t="s">
        <v>24</v>
      </c>
      <c r="H19203">
        <v>45</v>
      </c>
      <c r="I19203">
        <v>250</v>
      </c>
      <c r="J19203">
        <v>112500</v>
      </c>
      <c r="K19203">
        <v>44999.999999999993</v>
      </c>
      <c r="L19203" s="1">
        <v>67500</v>
      </c>
      <c r="M19203" s="1" t="s">
        <v>28</v>
      </c>
      <c r="N19203" s="1" t="s">
        <v>197</v>
      </c>
    </row>
    <row r="19204" spans="1:14" x14ac:dyDescent="0.3">
      <c r="A19204" s="1" t="s">
        <v>50</v>
      </c>
      <c r="B19204">
        <v>1128299</v>
      </c>
      <c r="C19204" s="2">
        <v>44578</v>
      </c>
      <c r="D19204" s="1" t="s">
        <v>92</v>
      </c>
      <c r="E19204" s="1" t="s">
        <v>132</v>
      </c>
      <c r="F19204" s="1" t="s">
        <v>44</v>
      </c>
      <c r="G19204" s="1" t="s">
        <v>18</v>
      </c>
      <c r="H19204">
        <v>50.000000000000014</v>
      </c>
      <c r="I19204">
        <v>200</v>
      </c>
      <c r="J19204">
        <v>100000.00000000003</v>
      </c>
      <c r="K19204">
        <v>45000.000000000015</v>
      </c>
      <c r="L19204" s="1">
        <v>55000.000000000015</v>
      </c>
      <c r="M19204" s="1" t="s">
        <v>28</v>
      </c>
      <c r="N19204" s="1" t="s">
        <v>196</v>
      </c>
    </row>
    <row r="19205" spans="1:14" x14ac:dyDescent="0.3">
      <c r="A19205" s="1" t="s">
        <v>50</v>
      </c>
      <c r="B19205">
        <v>1128299</v>
      </c>
      <c r="C19205" s="2">
        <v>44609</v>
      </c>
      <c r="D19205" s="1" t="s">
        <v>92</v>
      </c>
      <c r="E19205" s="1" t="s">
        <v>132</v>
      </c>
      <c r="F19205" s="1" t="s">
        <v>44</v>
      </c>
      <c r="G19205" s="1" t="s">
        <v>21</v>
      </c>
      <c r="H19205">
        <v>35</v>
      </c>
      <c r="I19205">
        <v>500</v>
      </c>
      <c r="J19205">
        <v>175000</v>
      </c>
      <c r="K19205">
        <v>70000</v>
      </c>
      <c r="L19205" s="1">
        <v>105000</v>
      </c>
      <c r="M19205" s="1" t="s">
        <v>28</v>
      </c>
      <c r="N19205" s="1" t="s">
        <v>196</v>
      </c>
    </row>
    <row r="19206" spans="1:14" x14ac:dyDescent="0.3">
      <c r="A19206" s="1" t="s">
        <v>50</v>
      </c>
      <c r="B19206">
        <v>1128299</v>
      </c>
      <c r="C19206" s="2">
        <v>44609</v>
      </c>
      <c r="D19206" s="1" t="s">
        <v>92</v>
      </c>
      <c r="E19206" s="1" t="s">
        <v>132</v>
      </c>
      <c r="F19206" s="1" t="s">
        <v>44</v>
      </c>
      <c r="G19206" s="1" t="s">
        <v>22</v>
      </c>
      <c r="H19206">
        <v>45</v>
      </c>
      <c r="I19206">
        <v>400</v>
      </c>
      <c r="J19206">
        <v>180000</v>
      </c>
      <c r="K19206">
        <v>72000</v>
      </c>
      <c r="L19206" s="1">
        <v>108000</v>
      </c>
      <c r="M19206" s="1" t="s">
        <v>28</v>
      </c>
      <c r="N19206" s="1" t="s">
        <v>196</v>
      </c>
    </row>
    <row r="19207" spans="1:14" x14ac:dyDescent="0.3">
      <c r="A19207" s="1" t="s">
        <v>50</v>
      </c>
      <c r="B19207">
        <v>1128299</v>
      </c>
      <c r="C19207" s="2">
        <v>44609</v>
      </c>
      <c r="D19207" s="1" t="s">
        <v>92</v>
      </c>
      <c r="E19207" s="1" t="s">
        <v>132</v>
      </c>
      <c r="F19207" s="1" t="s">
        <v>44</v>
      </c>
      <c r="G19207" s="1" t="s">
        <v>23</v>
      </c>
      <c r="H19207">
        <v>45</v>
      </c>
      <c r="I19207">
        <v>400</v>
      </c>
      <c r="J19207">
        <v>180000</v>
      </c>
      <c r="K19207">
        <v>72000</v>
      </c>
      <c r="L19207" s="1">
        <v>108000</v>
      </c>
      <c r="M19207" s="1" t="s">
        <v>28</v>
      </c>
      <c r="N19207" s="1" t="s">
        <v>197</v>
      </c>
    </row>
    <row r="19208" spans="1:14" x14ac:dyDescent="0.3">
      <c r="A19208" s="1" t="s">
        <v>50</v>
      </c>
      <c r="B19208">
        <v>1128299</v>
      </c>
      <c r="C19208" s="2">
        <v>44251</v>
      </c>
      <c r="D19208" s="1" t="s">
        <v>92</v>
      </c>
      <c r="E19208" s="1" t="s">
        <v>132</v>
      </c>
      <c r="F19208" s="1" t="s">
        <v>44</v>
      </c>
      <c r="G19208" s="1" t="s">
        <v>20</v>
      </c>
      <c r="H19208">
        <v>28</v>
      </c>
      <c r="I19208">
        <v>98</v>
      </c>
      <c r="J19208">
        <v>2744</v>
      </c>
      <c r="K19208">
        <v>960.4</v>
      </c>
      <c r="L19208" s="1">
        <v>1783.6</v>
      </c>
      <c r="M19208" s="1" t="s">
        <v>19</v>
      </c>
      <c r="N19208" s="1" t="s">
        <v>197</v>
      </c>
    </row>
    <row r="19209" spans="1:14" x14ac:dyDescent="0.3">
      <c r="A19209" s="1" t="s">
        <v>50</v>
      </c>
      <c r="B19209">
        <v>1128299</v>
      </c>
      <c r="C19209" s="2">
        <v>44278</v>
      </c>
      <c r="D19209" s="1" t="s">
        <v>92</v>
      </c>
      <c r="E19209" s="1" t="s">
        <v>132</v>
      </c>
      <c r="F19209" s="1" t="s">
        <v>44</v>
      </c>
      <c r="G19209" s="1" t="s">
        <v>20</v>
      </c>
      <c r="H19209">
        <v>40</v>
      </c>
      <c r="I19209">
        <v>90</v>
      </c>
      <c r="J19209">
        <v>3600</v>
      </c>
      <c r="K19209">
        <v>1260</v>
      </c>
      <c r="L19209" s="1">
        <v>2340</v>
      </c>
      <c r="M19209" s="1" t="s">
        <v>19</v>
      </c>
      <c r="N19209" s="1" t="s">
        <v>197</v>
      </c>
    </row>
    <row r="19210" spans="1:14" x14ac:dyDescent="0.3">
      <c r="A19210" s="1" t="s">
        <v>50</v>
      </c>
      <c r="B19210">
        <v>1128299</v>
      </c>
      <c r="C19210" s="2">
        <v>44400</v>
      </c>
      <c r="D19210" s="1" t="s">
        <v>92</v>
      </c>
      <c r="E19210" s="1" t="s">
        <v>132</v>
      </c>
      <c r="F19210" s="1" t="s">
        <v>44</v>
      </c>
      <c r="G19210" s="1" t="s">
        <v>20</v>
      </c>
      <c r="H19210">
        <v>78</v>
      </c>
      <c r="I19210">
        <v>204</v>
      </c>
      <c r="J19210">
        <v>15912</v>
      </c>
      <c r="K19210">
        <v>5569.2</v>
      </c>
      <c r="L19210" s="1">
        <v>10342.799999999999</v>
      </c>
      <c r="M19210" s="1" t="s">
        <v>19</v>
      </c>
      <c r="N19210" s="1" t="s">
        <v>197</v>
      </c>
    </row>
    <row r="19211" spans="1:14" x14ac:dyDescent="0.3">
      <c r="A19211" s="1" t="s">
        <v>50</v>
      </c>
      <c r="B19211">
        <v>1128299</v>
      </c>
      <c r="C19211" s="2">
        <v>44616</v>
      </c>
      <c r="D19211" s="1" t="s">
        <v>92</v>
      </c>
      <c r="E19211" s="1" t="s">
        <v>132</v>
      </c>
      <c r="F19211" s="1" t="s">
        <v>44</v>
      </c>
      <c r="G19211" s="1" t="s">
        <v>20</v>
      </c>
      <c r="H19211">
        <v>28</v>
      </c>
      <c r="I19211">
        <v>98</v>
      </c>
      <c r="J19211">
        <v>2744</v>
      </c>
      <c r="K19211">
        <v>960.4</v>
      </c>
      <c r="L19211" s="1">
        <v>1783.6</v>
      </c>
      <c r="M19211" s="1" t="s">
        <v>19</v>
      </c>
      <c r="N19211" s="1" t="s">
        <v>197</v>
      </c>
    </row>
    <row r="19212" spans="1:14" x14ac:dyDescent="0.3">
      <c r="A19212" s="1" t="s">
        <v>50</v>
      </c>
      <c r="B19212">
        <v>1128299</v>
      </c>
      <c r="C19212" s="2">
        <v>44643</v>
      </c>
      <c r="D19212" s="1" t="s">
        <v>92</v>
      </c>
      <c r="E19212" s="1" t="s">
        <v>132</v>
      </c>
      <c r="F19212" s="1" t="s">
        <v>44</v>
      </c>
      <c r="G19212" s="1" t="s">
        <v>20</v>
      </c>
      <c r="H19212">
        <v>40</v>
      </c>
      <c r="I19212">
        <v>90</v>
      </c>
      <c r="J19212">
        <v>3600</v>
      </c>
      <c r="K19212">
        <v>1260</v>
      </c>
      <c r="L19212" s="1">
        <v>2340</v>
      </c>
      <c r="M19212" s="1" t="s">
        <v>19</v>
      </c>
      <c r="N19212" s="1" t="s">
        <v>197</v>
      </c>
    </row>
    <row r="19213" spans="1:14" x14ac:dyDescent="0.3">
      <c r="A19213" s="1" t="s">
        <v>50</v>
      </c>
      <c r="B19213">
        <v>1128299</v>
      </c>
      <c r="C19213" s="2">
        <v>44765</v>
      </c>
      <c r="D19213" s="1" t="s">
        <v>92</v>
      </c>
      <c r="E19213" s="1" t="s">
        <v>132</v>
      </c>
      <c r="F19213" s="1" t="s">
        <v>44</v>
      </c>
      <c r="G19213" s="1" t="s">
        <v>20</v>
      </c>
      <c r="H19213">
        <v>78</v>
      </c>
      <c r="I19213">
        <v>204</v>
      </c>
      <c r="J19213">
        <v>15912</v>
      </c>
      <c r="K19213">
        <v>5569.2</v>
      </c>
      <c r="L19213" s="1">
        <v>10342.799999999999</v>
      </c>
      <c r="M19213" s="1" t="s">
        <v>19</v>
      </c>
      <c r="N19213" s="1" t="s">
        <v>197</v>
      </c>
    </row>
    <row r="19214" spans="1:14" x14ac:dyDescent="0.3">
      <c r="A19214" s="1" t="s">
        <v>50</v>
      </c>
      <c r="B19214">
        <v>1128299</v>
      </c>
      <c r="C19214" s="2">
        <v>44251</v>
      </c>
      <c r="D19214" s="1" t="s">
        <v>92</v>
      </c>
      <c r="E19214" s="1" t="s">
        <v>132</v>
      </c>
      <c r="F19214" s="1" t="s">
        <v>44</v>
      </c>
      <c r="G19214" s="1" t="s">
        <v>24</v>
      </c>
      <c r="H19214">
        <v>40</v>
      </c>
      <c r="I19214">
        <v>200</v>
      </c>
      <c r="J19214">
        <v>80000</v>
      </c>
      <c r="K19214">
        <v>28000</v>
      </c>
      <c r="L19214" s="1">
        <v>52000</v>
      </c>
      <c r="M19214" s="1" t="s">
        <v>28</v>
      </c>
      <c r="N19214" s="1" t="s">
        <v>197</v>
      </c>
    </row>
    <row r="19215" spans="1:14" x14ac:dyDescent="0.3">
      <c r="A19215" s="1" t="s">
        <v>50</v>
      </c>
      <c r="B19215">
        <v>1128299</v>
      </c>
      <c r="C19215" s="2">
        <v>44278</v>
      </c>
      <c r="D19215" s="1" t="s">
        <v>92</v>
      </c>
      <c r="E19215" s="1" t="s">
        <v>132</v>
      </c>
      <c r="F19215" s="1" t="s">
        <v>44</v>
      </c>
      <c r="G19215" s="1" t="s">
        <v>21</v>
      </c>
      <c r="H19215">
        <v>40</v>
      </c>
      <c r="I19215">
        <v>475</v>
      </c>
      <c r="J19215">
        <v>190000</v>
      </c>
      <c r="K19215">
        <v>66500</v>
      </c>
      <c r="L19215" s="1">
        <v>123500</v>
      </c>
      <c r="M19215" s="1" t="s">
        <v>28</v>
      </c>
      <c r="N19215" s="1" t="s">
        <v>196</v>
      </c>
    </row>
    <row r="19216" spans="1:14" x14ac:dyDescent="0.3">
      <c r="A19216" s="1" t="s">
        <v>50</v>
      </c>
      <c r="B19216">
        <v>1128299</v>
      </c>
      <c r="C19216" s="2">
        <v>44278</v>
      </c>
      <c r="D19216" s="1" t="s">
        <v>92</v>
      </c>
      <c r="E19216" s="1" t="s">
        <v>132</v>
      </c>
      <c r="F19216" s="1" t="s">
        <v>44</v>
      </c>
      <c r="G19216" s="1" t="s">
        <v>22</v>
      </c>
      <c r="H19216">
        <v>50</v>
      </c>
      <c r="I19216">
        <v>325</v>
      </c>
      <c r="J19216">
        <v>162500</v>
      </c>
      <c r="K19216">
        <v>56875</v>
      </c>
      <c r="L19216" s="1">
        <v>105625</v>
      </c>
      <c r="M19216" s="1" t="s">
        <v>28</v>
      </c>
      <c r="N19216" s="1" t="s">
        <v>196</v>
      </c>
    </row>
    <row r="19217" spans="1:14" x14ac:dyDescent="0.3">
      <c r="A19217" s="1" t="s">
        <v>50</v>
      </c>
      <c r="B19217">
        <v>1128299</v>
      </c>
      <c r="C19217" s="2">
        <v>44278</v>
      </c>
      <c r="D19217" s="1" t="s">
        <v>92</v>
      </c>
      <c r="E19217" s="1" t="s">
        <v>132</v>
      </c>
      <c r="F19217" s="1" t="s">
        <v>44</v>
      </c>
      <c r="G19217" s="1" t="s">
        <v>23</v>
      </c>
      <c r="H19217">
        <v>54.999999999999993</v>
      </c>
      <c r="I19217">
        <v>350</v>
      </c>
      <c r="J19217">
        <v>192499.99999999997</v>
      </c>
      <c r="K19217">
        <v>67374.999999999985</v>
      </c>
      <c r="L19217" s="1">
        <v>125124.99999999999</v>
      </c>
      <c r="M19217" s="1" t="s">
        <v>28</v>
      </c>
      <c r="N19217" s="1" t="s">
        <v>197</v>
      </c>
    </row>
    <row r="19218" spans="1:14" x14ac:dyDescent="0.3">
      <c r="A19218" s="1" t="s">
        <v>50</v>
      </c>
      <c r="B19218">
        <v>1128299</v>
      </c>
      <c r="C19218" s="2">
        <v>44278</v>
      </c>
      <c r="D19218" s="1" t="s">
        <v>92</v>
      </c>
      <c r="E19218" s="1" t="s">
        <v>132</v>
      </c>
      <c r="F19218" s="1" t="s">
        <v>44</v>
      </c>
      <c r="G19218" s="1" t="s">
        <v>24</v>
      </c>
      <c r="H19218">
        <v>50</v>
      </c>
      <c r="I19218">
        <v>250</v>
      </c>
      <c r="J19218">
        <v>125000</v>
      </c>
      <c r="K19218">
        <v>43750</v>
      </c>
      <c r="L19218" s="1">
        <v>81250</v>
      </c>
      <c r="M19218" s="1" t="s">
        <v>28</v>
      </c>
      <c r="N19218" s="1" t="s">
        <v>197</v>
      </c>
    </row>
    <row r="19219" spans="1:14" x14ac:dyDescent="0.3">
      <c r="A19219" s="1" t="s">
        <v>50</v>
      </c>
      <c r="B19219">
        <v>1128299</v>
      </c>
      <c r="C19219" s="2">
        <v>44310</v>
      </c>
      <c r="D19219" s="1" t="s">
        <v>92</v>
      </c>
      <c r="E19219" s="1" t="s">
        <v>132</v>
      </c>
      <c r="F19219" s="1" t="s">
        <v>44</v>
      </c>
      <c r="G19219" s="1" t="s">
        <v>21</v>
      </c>
      <c r="H19219">
        <v>55.000000000000007</v>
      </c>
      <c r="I19219">
        <v>475</v>
      </c>
      <c r="J19219">
        <v>261250.00000000003</v>
      </c>
      <c r="K19219">
        <v>91437.5</v>
      </c>
      <c r="L19219" s="1">
        <v>169812.50000000003</v>
      </c>
      <c r="M19219" s="1" t="s">
        <v>28</v>
      </c>
      <c r="N19219" s="1" t="s">
        <v>196</v>
      </c>
    </row>
    <row r="19220" spans="1:14" x14ac:dyDescent="0.3">
      <c r="A19220" s="1" t="s">
        <v>50</v>
      </c>
      <c r="B19220">
        <v>1128299</v>
      </c>
      <c r="C19220" s="2">
        <v>44310</v>
      </c>
      <c r="D19220" s="1" t="s">
        <v>92</v>
      </c>
      <c r="E19220" s="1" t="s">
        <v>132</v>
      </c>
      <c r="F19220" s="1" t="s">
        <v>44</v>
      </c>
      <c r="G19220" s="1" t="s">
        <v>22</v>
      </c>
      <c r="H19220">
        <v>60.000000000000007</v>
      </c>
      <c r="I19220">
        <v>275</v>
      </c>
      <c r="J19220">
        <v>165000.00000000003</v>
      </c>
      <c r="K19220">
        <v>57750.000000000007</v>
      </c>
      <c r="L19220" s="1">
        <v>107250.00000000003</v>
      </c>
      <c r="M19220" s="1" t="s">
        <v>28</v>
      </c>
      <c r="N19220" s="1" t="s">
        <v>196</v>
      </c>
    </row>
    <row r="19221" spans="1:14" x14ac:dyDescent="0.3">
      <c r="A19221" s="1" t="s">
        <v>50</v>
      </c>
      <c r="B19221">
        <v>1128299</v>
      </c>
      <c r="C19221" s="2">
        <v>44310</v>
      </c>
      <c r="D19221" s="1" t="s">
        <v>92</v>
      </c>
      <c r="E19221" s="1" t="s">
        <v>132</v>
      </c>
      <c r="F19221" s="1" t="s">
        <v>44</v>
      </c>
      <c r="G19221" s="1" t="s">
        <v>23</v>
      </c>
      <c r="H19221">
        <v>60.000000000000007</v>
      </c>
      <c r="I19221">
        <v>325</v>
      </c>
      <c r="J19221">
        <v>195000.00000000003</v>
      </c>
      <c r="K19221">
        <v>68250</v>
      </c>
      <c r="L19221" s="1">
        <v>126750.00000000003</v>
      </c>
      <c r="M19221" s="1" t="s">
        <v>28</v>
      </c>
      <c r="N19221" s="1" t="s">
        <v>197</v>
      </c>
    </row>
    <row r="19222" spans="1:14" x14ac:dyDescent="0.3">
      <c r="A19222" s="1" t="s">
        <v>50</v>
      </c>
      <c r="B19222">
        <v>1128299</v>
      </c>
      <c r="C19222" s="2">
        <v>44310</v>
      </c>
      <c r="D19222" s="1" t="s">
        <v>92</v>
      </c>
      <c r="E19222" s="1" t="s">
        <v>132</v>
      </c>
      <c r="F19222" s="1" t="s">
        <v>44</v>
      </c>
      <c r="G19222" s="1" t="s">
        <v>24</v>
      </c>
      <c r="H19222">
        <v>45.000000000000007</v>
      </c>
      <c r="I19222">
        <v>225</v>
      </c>
      <c r="J19222">
        <v>101250.00000000001</v>
      </c>
      <c r="K19222">
        <v>35437.5</v>
      </c>
      <c r="L19222" s="1">
        <v>65812.500000000015</v>
      </c>
      <c r="M19222" s="1" t="s">
        <v>28</v>
      </c>
      <c r="N19222" s="1" t="s">
        <v>197</v>
      </c>
    </row>
    <row r="19223" spans="1:14" x14ac:dyDescent="0.3">
      <c r="A19223" s="1" t="s">
        <v>50</v>
      </c>
      <c r="B19223">
        <v>1128299</v>
      </c>
      <c r="C19223" s="2">
        <v>44341</v>
      </c>
      <c r="D19223" s="1" t="s">
        <v>92</v>
      </c>
      <c r="E19223" s="1" t="s">
        <v>132</v>
      </c>
      <c r="F19223" s="1" t="s">
        <v>44</v>
      </c>
      <c r="G19223" s="1" t="s">
        <v>21</v>
      </c>
      <c r="H19223">
        <v>50</v>
      </c>
      <c r="I19223">
        <v>500</v>
      </c>
      <c r="J19223">
        <v>250000</v>
      </c>
      <c r="K19223">
        <v>87500</v>
      </c>
      <c r="L19223" s="1">
        <v>162500</v>
      </c>
      <c r="M19223" s="1" t="s">
        <v>28</v>
      </c>
      <c r="N19223" s="1" t="s">
        <v>196</v>
      </c>
    </row>
    <row r="19224" spans="1:14" x14ac:dyDescent="0.3">
      <c r="A19224" s="1" t="s">
        <v>50</v>
      </c>
      <c r="B19224">
        <v>1128299</v>
      </c>
      <c r="C19224" s="2">
        <v>44341</v>
      </c>
      <c r="D19224" s="1" t="s">
        <v>92</v>
      </c>
      <c r="E19224" s="1" t="s">
        <v>132</v>
      </c>
      <c r="F19224" s="1" t="s">
        <v>44</v>
      </c>
      <c r="G19224" s="1" t="s">
        <v>22</v>
      </c>
      <c r="H19224">
        <v>55.000000000000007</v>
      </c>
      <c r="I19224">
        <v>350</v>
      </c>
      <c r="J19224">
        <v>192500.00000000003</v>
      </c>
      <c r="K19224">
        <v>67375</v>
      </c>
      <c r="L19224" s="1">
        <v>125125.00000000003</v>
      </c>
      <c r="M19224" s="1" t="s">
        <v>28</v>
      </c>
      <c r="N19224" s="1" t="s">
        <v>196</v>
      </c>
    </row>
    <row r="19225" spans="1:14" x14ac:dyDescent="0.3">
      <c r="A19225" s="1" t="s">
        <v>50</v>
      </c>
      <c r="B19225">
        <v>1128299</v>
      </c>
      <c r="C19225" s="2">
        <v>44341</v>
      </c>
      <c r="D19225" s="1" t="s">
        <v>92</v>
      </c>
      <c r="E19225" s="1" t="s">
        <v>132</v>
      </c>
      <c r="F19225" s="1" t="s">
        <v>44</v>
      </c>
      <c r="G19225" s="1" t="s">
        <v>23</v>
      </c>
      <c r="H19225">
        <v>55.000000000000007</v>
      </c>
      <c r="I19225">
        <v>350</v>
      </c>
      <c r="J19225">
        <v>192500.00000000003</v>
      </c>
      <c r="K19225">
        <v>67375</v>
      </c>
      <c r="L19225" s="1">
        <v>125125.00000000003</v>
      </c>
      <c r="M19225" s="1" t="s">
        <v>28</v>
      </c>
      <c r="N19225" s="1" t="s">
        <v>197</v>
      </c>
    </row>
    <row r="19226" spans="1:14" x14ac:dyDescent="0.3">
      <c r="A19226" s="1" t="s">
        <v>50</v>
      </c>
      <c r="B19226">
        <v>1128299</v>
      </c>
      <c r="C19226" s="2">
        <v>44341</v>
      </c>
      <c r="D19226" s="1" t="s">
        <v>92</v>
      </c>
      <c r="E19226" s="1" t="s">
        <v>132</v>
      </c>
      <c r="F19226" s="1" t="s">
        <v>44</v>
      </c>
      <c r="G19226" s="1" t="s">
        <v>24</v>
      </c>
      <c r="H19226">
        <v>50</v>
      </c>
      <c r="I19226">
        <v>275</v>
      </c>
      <c r="J19226">
        <v>137500</v>
      </c>
      <c r="K19226">
        <v>48125</v>
      </c>
      <c r="L19226" s="1">
        <v>89375</v>
      </c>
      <c r="M19226" s="1" t="s">
        <v>28</v>
      </c>
      <c r="N19226" s="1" t="s">
        <v>197</v>
      </c>
    </row>
    <row r="19227" spans="1:14" x14ac:dyDescent="0.3">
      <c r="A19227" s="1" t="s">
        <v>50</v>
      </c>
      <c r="B19227">
        <v>1128299</v>
      </c>
      <c r="C19227" s="2">
        <v>44371</v>
      </c>
      <c r="D19227" s="1" t="s">
        <v>92</v>
      </c>
      <c r="E19227" s="1" t="s">
        <v>132</v>
      </c>
      <c r="F19227" s="1" t="s">
        <v>44</v>
      </c>
      <c r="G19227" s="1" t="s">
        <v>21</v>
      </c>
      <c r="H19227">
        <v>54.999999999999993</v>
      </c>
      <c r="I19227">
        <v>775</v>
      </c>
      <c r="J19227">
        <v>426249.99999999994</v>
      </c>
      <c r="K19227">
        <v>149187.49999999997</v>
      </c>
      <c r="L19227" s="1">
        <v>277062.5</v>
      </c>
      <c r="M19227" s="1" t="s">
        <v>28</v>
      </c>
      <c r="N19227" s="1" t="s">
        <v>196</v>
      </c>
    </row>
    <row r="19228" spans="1:14" x14ac:dyDescent="0.3">
      <c r="A19228" s="1" t="s">
        <v>50</v>
      </c>
      <c r="B19228">
        <v>1128299</v>
      </c>
      <c r="C19228" s="2">
        <v>44371</v>
      </c>
      <c r="D19228" s="1" t="s">
        <v>92</v>
      </c>
      <c r="E19228" s="1" t="s">
        <v>132</v>
      </c>
      <c r="F19228" s="1" t="s">
        <v>44</v>
      </c>
      <c r="G19228" s="1" t="s">
        <v>22</v>
      </c>
      <c r="H19228">
        <v>64.999999999999986</v>
      </c>
      <c r="I19228">
        <v>650</v>
      </c>
      <c r="J19228">
        <v>422499.99999999988</v>
      </c>
      <c r="K19228">
        <v>147874.99999999994</v>
      </c>
      <c r="L19228" s="1">
        <v>274624.99999999994</v>
      </c>
      <c r="M19228" s="1" t="s">
        <v>28</v>
      </c>
      <c r="N19228" s="1" t="s">
        <v>196</v>
      </c>
    </row>
    <row r="19229" spans="1:14" x14ac:dyDescent="0.3">
      <c r="A19229" s="1" t="s">
        <v>50</v>
      </c>
      <c r="B19229">
        <v>1128299</v>
      </c>
      <c r="C19229" s="2">
        <v>44371</v>
      </c>
      <c r="D19229" s="1" t="s">
        <v>92</v>
      </c>
      <c r="E19229" s="1" t="s">
        <v>132</v>
      </c>
      <c r="F19229" s="1" t="s">
        <v>44</v>
      </c>
      <c r="G19229" s="1" t="s">
        <v>23</v>
      </c>
      <c r="H19229">
        <v>80</v>
      </c>
      <c r="I19229">
        <v>650</v>
      </c>
      <c r="J19229">
        <v>520000</v>
      </c>
      <c r="K19229">
        <v>182000</v>
      </c>
      <c r="L19229" s="1">
        <v>338000</v>
      </c>
      <c r="M19229" s="1" t="s">
        <v>28</v>
      </c>
      <c r="N19229" s="1" t="s">
        <v>197</v>
      </c>
    </row>
    <row r="19230" spans="1:14" x14ac:dyDescent="0.3">
      <c r="A19230" s="1" t="s">
        <v>50</v>
      </c>
      <c r="B19230">
        <v>1128299</v>
      </c>
      <c r="C19230" s="2">
        <v>44371</v>
      </c>
      <c r="D19230" s="1" t="s">
        <v>92</v>
      </c>
      <c r="E19230" s="1" t="s">
        <v>132</v>
      </c>
      <c r="F19230" s="1" t="s">
        <v>44</v>
      </c>
      <c r="G19230" s="1" t="s">
        <v>24</v>
      </c>
      <c r="H19230">
        <v>80</v>
      </c>
      <c r="I19230">
        <v>525</v>
      </c>
      <c r="J19230">
        <v>420000</v>
      </c>
      <c r="K19230">
        <v>147000</v>
      </c>
      <c r="L19230" s="1">
        <v>273000</v>
      </c>
      <c r="M19230" s="1" t="s">
        <v>28</v>
      </c>
      <c r="N19230" s="1" t="s">
        <v>197</v>
      </c>
    </row>
    <row r="19231" spans="1:14" x14ac:dyDescent="0.3">
      <c r="A19231" s="1" t="s">
        <v>50</v>
      </c>
      <c r="B19231">
        <v>1128299</v>
      </c>
      <c r="C19231" s="2">
        <v>44400</v>
      </c>
      <c r="D19231" s="1" t="s">
        <v>92</v>
      </c>
      <c r="E19231" s="1" t="s">
        <v>132</v>
      </c>
      <c r="F19231" s="1" t="s">
        <v>44</v>
      </c>
      <c r="G19231" s="1" t="s">
        <v>21</v>
      </c>
      <c r="H19231">
        <v>85</v>
      </c>
      <c r="I19231">
        <v>850</v>
      </c>
      <c r="J19231">
        <v>722500</v>
      </c>
      <c r="K19231">
        <v>252874.99999999997</v>
      </c>
      <c r="L19231" s="1">
        <v>469625</v>
      </c>
      <c r="M19231" s="1" t="s">
        <v>28</v>
      </c>
      <c r="N19231" s="1" t="s">
        <v>196</v>
      </c>
    </row>
    <row r="19232" spans="1:14" x14ac:dyDescent="0.3">
      <c r="A19232" s="1" t="s">
        <v>50</v>
      </c>
      <c r="B19232">
        <v>1128299</v>
      </c>
      <c r="C19232" s="2">
        <v>44400</v>
      </c>
      <c r="D19232" s="1" t="s">
        <v>92</v>
      </c>
      <c r="E19232" s="1" t="s">
        <v>132</v>
      </c>
      <c r="F19232" s="1" t="s">
        <v>44</v>
      </c>
      <c r="G19232" s="1" t="s">
        <v>22</v>
      </c>
      <c r="H19232">
        <v>90</v>
      </c>
      <c r="I19232">
        <v>700</v>
      </c>
      <c r="J19232">
        <v>630000</v>
      </c>
      <c r="K19232">
        <v>220500</v>
      </c>
      <c r="L19232" s="1">
        <v>409500</v>
      </c>
      <c r="M19232" s="1" t="s">
        <v>28</v>
      </c>
      <c r="N19232" s="1" t="s">
        <v>196</v>
      </c>
    </row>
    <row r="19233" spans="1:14" x14ac:dyDescent="0.3">
      <c r="A19233" s="1" t="s">
        <v>50</v>
      </c>
      <c r="B19233">
        <v>1128299</v>
      </c>
      <c r="C19233" s="2">
        <v>44400</v>
      </c>
      <c r="D19233" s="1" t="s">
        <v>92</v>
      </c>
      <c r="E19233" s="1" t="s">
        <v>132</v>
      </c>
      <c r="F19233" s="1" t="s">
        <v>44</v>
      </c>
      <c r="G19233" s="1" t="s">
        <v>23</v>
      </c>
      <c r="H19233">
        <v>90</v>
      </c>
      <c r="I19233">
        <v>650</v>
      </c>
      <c r="J19233">
        <v>585000</v>
      </c>
      <c r="K19233">
        <v>204750</v>
      </c>
      <c r="L19233" s="1">
        <v>380250</v>
      </c>
      <c r="M19233" s="1" t="s">
        <v>28</v>
      </c>
      <c r="N19233" s="1" t="s">
        <v>197</v>
      </c>
    </row>
    <row r="19234" spans="1:14" x14ac:dyDescent="0.3">
      <c r="A19234" s="1" t="s">
        <v>50</v>
      </c>
      <c r="B19234">
        <v>1128299</v>
      </c>
      <c r="C19234" s="2">
        <v>44400</v>
      </c>
      <c r="D19234" s="1" t="s">
        <v>92</v>
      </c>
      <c r="E19234" s="1" t="s">
        <v>132</v>
      </c>
      <c r="F19234" s="1" t="s">
        <v>44</v>
      </c>
      <c r="G19234" s="1" t="s">
        <v>24</v>
      </c>
      <c r="H19234">
        <v>85</v>
      </c>
      <c r="I19234">
        <v>550</v>
      </c>
      <c r="J19234">
        <v>467500</v>
      </c>
      <c r="K19234">
        <v>163625</v>
      </c>
      <c r="L19234" s="1">
        <v>303875</v>
      </c>
      <c r="M19234" s="1" t="s">
        <v>28</v>
      </c>
      <c r="N19234" s="1" t="s">
        <v>197</v>
      </c>
    </row>
    <row r="19235" spans="1:14" x14ac:dyDescent="0.3">
      <c r="A19235" s="1" t="s">
        <v>50</v>
      </c>
      <c r="B19235">
        <v>1128299</v>
      </c>
      <c r="C19235" s="2">
        <v>44432</v>
      </c>
      <c r="D19235" s="1" t="s">
        <v>92</v>
      </c>
      <c r="E19235" s="1" t="s">
        <v>132</v>
      </c>
      <c r="F19235" s="1" t="s">
        <v>44</v>
      </c>
      <c r="G19235" s="1" t="s">
        <v>21</v>
      </c>
      <c r="H19235">
        <v>90</v>
      </c>
      <c r="I19235">
        <v>800</v>
      </c>
      <c r="J19235">
        <v>720000</v>
      </c>
      <c r="K19235">
        <v>251999.99999999997</v>
      </c>
      <c r="L19235" s="1">
        <v>468000</v>
      </c>
      <c r="M19235" s="1" t="s">
        <v>28</v>
      </c>
      <c r="N19235" s="1" t="s">
        <v>196</v>
      </c>
    </row>
    <row r="19236" spans="1:14" x14ac:dyDescent="0.3">
      <c r="A19236" s="1" t="s">
        <v>50</v>
      </c>
      <c r="B19236">
        <v>1128299</v>
      </c>
      <c r="C19236" s="2">
        <v>44432</v>
      </c>
      <c r="D19236" s="1" t="s">
        <v>92</v>
      </c>
      <c r="E19236" s="1" t="s">
        <v>132</v>
      </c>
      <c r="F19236" s="1" t="s">
        <v>44</v>
      </c>
      <c r="G19236" s="1" t="s">
        <v>22</v>
      </c>
      <c r="H19236">
        <v>80</v>
      </c>
      <c r="I19236">
        <v>775</v>
      </c>
      <c r="J19236">
        <v>620000</v>
      </c>
      <c r="K19236">
        <v>217000</v>
      </c>
      <c r="L19236" s="1">
        <v>403000</v>
      </c>
      <c r="M19236" s="1" t="s">
        <v>28</v>
      </c>
      <c r="N19236" s="1" t="s">
        <v>196</v>
      </c>
    </row>
    <row r="19237" spans="1:14" x14ac:dyDescent="0.3">
      <c r="A19237" s="1" t="s">
        <v>50</v>
      </c>
      <c r="B19237">
        <v>1128299</v>
      </c>
      <c r="C19237" s="2">
        <v>44432</v>
      </c>
      <c r="D19237" s="1" t="s">
        <v>92</v>
      </c>
      <c r="E19237" s="1" t="s">
        <v>132</v>
      </c>
      <c r="F19237" s="1" t="s">
        <v>44</v>
      </c>
      <c r="G19237" s="1" t="s">
        <v>23</v>
      </c>
      <c r="H19237">
        <v>70</v>
      </c>
      <c r="I19237">
        <v>650</v>
      </c>
      <c r="J19237">
        <v>455000</v>
      </c>
      <c r="K19237">
        <v>159250</v>
      </c>
      <c r="L19237" s="1">
        <v>295750</v>
      </c>
      <c r="M19237" s="1" t="s">
        <v>28</v>
      </c>
      <c r="N19237" s="1" t="s">
        <v>197</v>
      </c>
    </row>
    <row r="19238" spans="1:14" x14ac:dyDescent="0.3">
      <c r="A19238" s="1" t="s">
        <v>50</v>
      </c>
      <c r="B19238">
        <v>1128299</v>
      </c>
      <c r="C19238" s="2">
        <v>44432</v>
      </c>
      <c r="D19238" s="1" t="s">
        <v>92</v>
      </c>
      <c r="E19238" s="1" t="s">
        <v>132</v>
      </c>
      <c r="F19238" s="1" t="s">
        <v>44</v>
      </c>
      <c r="G19238" s="1" t="s">
        <v>24</v>
      </c>
      <c r="H19238">
        <v>70</v>
      </c>
      <c r="I19238">
        <v>425</v>
      </c>
      <c r="J19238">
        <v>297500</v>
      </c>
      <c r="K19238">
        <v>104125</v>
      </c>
      <c r="L19238" s="1">
        <v>193375</v>
      </c>
      <c r="M19238" s="1" t="s">
        <v>28</v>
      </c>
      <c r="N19238" s="1" t="s">
        <v>197</v>
      </c>
    </row>
    <row r="19239" spans="1:14" x14ac:dyDescent="0.3">
      <c r="A19239" s="1" t="s">
        <v>50</v>
      </c>
      <c r="B19239">
        <v>1128299</v>
      </c>
      <c r="C19239" s="2">
        <v>44464</v>
      </c>
      <c r="D19239" s="1" t="s">
        <v>92</v>
      </c>
      <c r="E19239" s="1" t="s">
        <v>132</v>
      </c>
      <c r="F19239" s="1" t="s">
        <v>44</v>
      </c>
      <c r="G19239" s="1" t="s">
        <v>21</v>
      </c>
      <c r="H19239">
        <v>50.000000000000014</v>
      </c>
      <c r="I19239">
        <v>450</v>
      </c>
      <c r="J19239">
        <v>225000.00000000006</v>
      </c>
      <c r="K19239">
        <v>78750.000000000015</v>
      </c>
      <c r="L19239" s="1">
        <v>146250.00000000006</v>
      </c>
      <c r="M19239" s="1" t="s">
        <v>28</v>
      </c>
      <c r="N19239" s="1" t="s">
        <v>196</v>
      </c>
    </row>
    <row r="19240" spans="1:14" x14ac:dyDescent="0.3">
      <c r="A19240" s="1" t="s">
        <v>50</v>
      </c>
      <c r="B19240">
        <v>1128299</v>
      </c>
      <c r="C19240" s="2">
        <v>44464</v>
      </c>
      <c r="D19240" s="1" t="s">
        <v>92</v>
      </c>
      <c r="E19240" s="1" t="s">
        <v>132</v>
      </c>
      <c r="F19240" s="1" t="s">
        <v>44</v>
      </c>
      <c r="G19240" s="1" t="s">
        <v>22</v>
      </c>
      <c r="H19240">
        <v>55.000000000000014</v>
      </c>
      <c r="I19240">
        <v>450</v>
      </c>
      <c r="J19240">
        <v>247500.00000000006</v>
      </c>
      <c r="K19240">
        <v>86625.000000000015</v>
      </c>
      <c r="L19240" s="1">
        <v>160875.00000000006</v>
      </c>
      <c r="M19240" s="1" t="s">
        <v>28</v>
      </c>
      <c r="N19240" s="1" t="s">
        <v>196</v>
      </c>
    </row>
    <row r="19241" spans="1:14" x14ac:dyDescent="0.3">
      <c r="A19241" s="1" t="s">
        <v>50</v>
      </c>
      <c r="B19241">
        <v>1128299</v>
      </c>
      <c r="C19241" s="2">
        <v>44464</v>
      </c>
      <c r="D19241" s="1" t="s">
        <v>92</v>
      </c>
      <c r="E19241" s="1" t="s">
        <v>132</v>
      </c>
      <c r="F19241" s="1" t="s">
        <v>44</v>
      </c>
      <c r="G19241" s="1" t="s">
        <v>23</v>
      </c>
      <c r="H19241">
        <v>50.000000000000014</v>
      </c>
      <c r="I19241">
        <v>250</v>
      </c>
      <c r="J19241">
        <v>125000.00000000003</v>
      </c>
      <c r="K19241">
        <v>43750.000000000007</v>
      </c>
      <c r="L19241" s="1">
        <v>81250.000000000029</v>
      </c>
      <c r="M19241" s="1" t="s">
        <v>28</v>
      </c>
      <c r="N19241" s="1" t="s">
        <v>197</v>
      </c>
    </row>
    <row r="19242" spans="1:14" x14ac:dyDescent="0.3">
      <c r="A19242" s="1" t="s">
        <v>50</v>
      </c>
      <c r="B19242">
        <v>1128299</v>
      </c>
      <c r="C19242" s="2">
        <v>44464</v>
      </c>
      <c r="D19242" s="1" t="s">
        <v>92</v>
      </c>
      <c r="E19242" s="1" t="s">
        <v>132</v>
      </c>
      <c r="F19242" s="1" t="s">
        <v>44</v>
      </c>
      <c r="G19242" s="1" t="s">
        <v>24</v>
      </c>
      <c r="H19242">
        <v>50.000000000000014</v>
      </c>
      <c r="I19242">
        <v>200</v>
      </c>
      <c r="J19242">
        <v>100000.00000000003</v>
      </c>
      <c r="K19242">
        <v>35000.000000000007</v>
      </c>
      <c r="L19242" s="1">
        <v>65000.000000000022</v>
      </c>
      <c r="M19242" s="1" t="s">
        <v>28</v>
      </c>
      <c r="N19242" s="1" t="s">
        <v>197</v>
      </c>
    </row>
    <row r="19243" spans="1:14" x14ac:dyDescent="0.3">
      <c r="A19243" s="1" t="s">
        <v>50</v>
      </c>
      <c r="B19243">
        <v>1128299</v>
      </c>
      <c r="C19243" s="2">
        <v>44493</v>
      </c>
      <c r="D19243" s="1" t="s">
        <v>92</v>
      </c>
      <c r="E19243" s="1" t="s">
        <v>132</v>
      </c>
      <c r="F19243" s="1" t="s">
        <v>44</v>
      </c>
      <c r="G19243" s="1" t="s">
        <v>21</v>
      </c>
      <c r="H19243">
        <v>40</v>
      </c>
      <c r="I19243">
        <v>350</v>
      </c>
      <c r="J19243">
        <v>140000</v>
      </c>
      <c r="K19243">
        <v>49000</v>
      </c>
      <c r="L19243" s="1">
        <v>91000</v>
      </c>
      <c r="M19243" s="1" t="s">
        <v>28</v>
      </c>
      <c r="N19243" s="1" t="s">
        <v>196</v>
      </c>
    </row>
    <row r="19244" spans="1:14" x14ac:dyDescent="0.3">
      <c r="A19244" s="1" t="s">
        <v>50</v>
      </c>
      <c r="B19244">
        <v>1128299</v>
      </c>
      <c r="C19244" s="2">
        <v>44493</v>
      </c>
      <c r="D19244" s="1" t="s">
        <v>92</v>
      </c>
      <c r="E19244" s="1" t="s">
        <v>132</v>
      </c>
      <c r="F19244" s="1" t="s">
        <v>44</v>
      </c>
      <c r="G19244" s="1" t="s">
        <v>22</v>
      </c>
      <c r="H19244">
        <v>55.000000000000014</v>
      </c>
      <c r="I19244">
        <v>525</v>
      </c>
      <c r="J19244">
        <v>288750.00000000006</v>
      </c>
      <c r="K19244">
        <v>101062.50000000001</v>
      </c>
      <c r="L19244" s="1">
        <v>187687.50000000006</v>
      </c>
      <c r="M19244" s="1" t="s">
        <v>28</v>
      </c>
      <c r="N19244" s="1" t="s">
        <v>196</v>
      </c>
    </row>
    <row r="19245" spans="1:14" x14ac:dyDescent="0.3">
      <c r="A19245" s="1" t="s">
        <v>50</v>
      </c>
      <c r="B19245">
        <v>1128299</v>
      </c>
      <c r="C19245" s="2">
        <v>44493</v>
      </c>
      <c r="D19245" s="1" t="s">
        <v>92</v>
      </c>
      <c r="E19245" s="1" t="s">
        <v>132</v>
      </c>
      <c r="F19245" s="1" t="s">
        <v>44</v>
      </c>
      <c r="G19245" s="1" t="s">
        <v>23</v>
      </c>
      <c r="H19245">
        <v>50.000000000000014</v>
      </c>
      <c r="I19245">
        <v>350</v>
      </c>
      <c r="J19245">
        <v>175000.00000000006</v>
      </c>
      <c r="K19245">
        <v>61250.000000000015</v>
      </c>
      <c r="L19245" s="1">
        <v>113750.00000000004</v>
      </c>
      <c r="M19245" s="1" t="s">
        <v>28</v>
      </c>
      <c r="N19245" s="1" t="s">
        <v>197</v>
      </c>
    </row>
    <row r="19246" spans="1:14" x14ac:dyDescent="0.3">
      <c r="A19246" s="1" t="s">
        <v>50</v>
      </c>
      <c r="B19246">
        <v>1128299</v>
      </c>
      <c r="C19246" s="2">
        <v>44493</v>
      </c>
      <c r="D19246" s="1" t="s">
        <v>92</v>
      </c>
      <c r="E19246" s="1" t="s">
        <v>132</v>
      </c>
      <c r="F19246" s="1" t="s">
        <v>44</v>
      </c>
      <c r="G19246" s="1" t="s">
        <v>24</v>
      </c>
      <c r="H19246">
        <v>45.000000000000007</v>
      </c>
      <c r="I19246">
        <v>325</v>
      </c>
      <c r="J19246">
        <v>146250.00000000003</v>
      </c>
      <c r="K19246">
        <v>51187.500000000007</v>
      </c>
      <c r="L19246" s="1">
        <v>95062.500000000029</v>
      </c>
      <c r="M19246" s="1" t="s">
        <v>28</v>
      </c>
      <c r="N19246" s="1" t="s">
        <v>197</v>
      </c>
    </row>
    <row r="19247" spans="1:14" x14ac:dyDescent="0.3">
      <c r="A19247" s="1" t="s">
        <v>50</v>
      </c>
      <c r="B19247">
        <v>1128299</v>
      </c>
      <c r="C19247" s="2">
        <v>44524</v>
      </c>
      <c r="D19247" s="1" t="s">
        <v>92</v>
      </c>
      <c r="E19247" s="1" t="s">
        <v>132</v>
      </c>
      <c r="F19247" s="1" t="s">
        <v>44</v>
      </c>
      <c r="G19247" s="1" t="s">
        <v>21</v>
      </c>
      <c r="H19247">
        <v>45.000000000000007</v>
      </c>
      <c r="I19247">
        <v>575</v>
      </c>
      <c r="J19247">
        <v>258750.00000000003</v>
      </c>
      <c r="K19247">
        <v>90562.5</v>
      </c>
      <c r="L19247" s="1">
        <v>168187.50000000003</v>
      </c>
      <c r="M19247" s="1" t="s">
        <v>28</v>
      </c>
      <c r="N19247" s="1" t="s">
        <v>196</v>
      </c>
    </row>
    <row r="19248" spans="1:14" x14ac:dyDescent="0.3">
      <c r="A19248" s="1" t="s">
        <v>50</v>
      </c>
      <c r="B19248">
        <v>1128299</v>
      </c>
      <c r="C19248" s="2">
        <v>44524</v>
      </c>
      <c r="D19248" s="1" t="s">
        <v>92</v>
      </c>
      <c r="E19248" s="1" t="s">
        <v>132</v>
      </c>
      <c r="F19248" s="1" t="s">
        <v>44</v>
      </c>
      <c r="G19248" s="1" t="s">
        <v>22</v>
      </c>
      <c r="H19248">
        <v>50.000000000000014</v>
      </c>
      <c r="I19248">
        <v>650</v>
      </c>
      <c r="J19248">
        <v>325000.00000000012</v>
      </c>
      <c r="K19248">
        <v>113750.00000000003</v>
      </c>
      <c r="L19248" s="1">
        <v>211250.00000000009</v>
      </c>
      <c r="M19248" s="1" t="s">
        <v>28</v>
      </c>
      <c r="N19248" s="1" t="s">
        <v>196</v>
      </c>
    </row>
    <row r="19249" spans="1:14" x14ac:dyDescent="0.3">
      <c r="A19249" s="1" t="s">
        <v>50</v>
      </c>
      <c r="B19249">
        <v>1128299</v>
      </c>
      <c r="C19249" s="2">
        <v>44524</v>
      </c>
      <c r="D19249" s="1" t="s">
        <v>92</v>
      </c>
      <c r="E19249" s="1" t="s">
        <v>132</v>
      </c>
      <c r="F19249" s="1" t="s">
        <v>44</v>
      </c>
      <c r="G19249" s="1" t="s">
        <v>23</v>
      </c>
      <c r="H19249">
        <v>45.000000000000007</v>
      </c>
      <c r="I19249">
        <v>475</v>
      </c>
      <c r="J19249">
        <v>213750.00000000003</v>
      </c>
      <c r="K19249">
        <v>74812.5</v>
      </c>
      <c r="L19249" s="1">
        <v>138937.50000000003</v>
      </c>
      <c r="M19249" s="1" t="s">
        <v>28</v>
      </c>
      <c r="N19249" s="1" t="s">
        <v>197</v>
      </c>
    </row>
    <row r="19250" spans="1:14" x14ac:dyDescent="0.3">
      <c r="A19250" s="1" t="s">
        <v>50</v>
      </c>
      <c r="B19250">
        <v>1128299</v>
      </c>
      <c r="C19250" s="2">
        <v>44524</v>
      </c>
      <c r="D19250" s="1" t="s">
        <v>92</v>
      </c>
      <c r="E19250" s="1" t="s">
        <v>132</v>
      </c>
      <c r="F19250" s="1" t="s">
        <v>44</v>
      </c>
      <c r="G19250" s="1" t="s">
        <v>24</v>
      </c>
      <c r="H19250">
        <v>55.000000000000014</v>
      </c>
      <c r="I19250">
        <v>450</v>
      </c>
      <c r="J19250">
        <v>247500.00000000006</v>
      </c>
      <c r="K19250">
        <v>86625.000000000015</v>
      </c>
      <c r="L19250" s="1">
        <v>160875.00000000006</v>
      </c>
      <c r="M19250" s="1" t="s">
        <v>28</v>
      </c>
      <c r="N19250" s="1" t="s">
        <v>197</v>
      </c>
    </row>
    <row r="19251" spans="1:14" x14ac:dyDescent="0.3">
      <c r="A19251" s="1" t="s">
        <v>50</v>
      </c>
      <c r="B19251">
        <v>1128299</v>
      </c>
      <c r="C19251" s="2">
        <v>44553</v>
      </c>
      <c r="D19251" s="1" t="s">
        <v>92</v>
      </c>
      <c r="E19251" s="1" t="s">
        <v>132</v>
      </c>
      <c r="F19251" s="1" t="s">
        <v>44</v>
      </c>
      <c r="G19251" s="1" t="s">
        <v>21</v>
      </c>
      <c r="H19251">
        <v>65.000000000000014</v>
      </c>
      <c r="I19251">
        <v>750</v>
      </c>
      <c r="J19251">
        <v>487500.00000000012</v>
      </c>
      <c r="K19251">
        <v>170625.00000000003</v>
      </c>
      <c r="L19251" s="1">
        <v>316875.00000000012</v>
      </c>
      <c r="M19251" s="1" t="s">
        <v>28</v>
      </c>
      <c r="N19251" s="1" t="s">
        <v>196</v>
      </c>
    </row>
    <row r="19252" spans="1:14" x14ac:dyDescent="0.3">
      <c r="A19252" s="1" t="s">
        <v>50</v>
      </c>
      <c r="B19252">
        <v>1128299</v>
      </c>
      <c r="C19252" s="2">
        <v>44553</v>
      </c>
      <c r="D19252" s="1" t="s">
        <v>92</v>
      </c>
      <c r="E19252" s="1" t="s">
        <v>132</v>
      </c>
      <c r="F19252" s="1" t="s">
        <v>44</v>
      </c>
      <c r="G19252" s="1" t="s">
        <v>22</v>
      </c>
      <c r="H19252">
        <v>75.000000000000028</v>
      </c>
      <c r="I19252">
        <v>750</v>
      </c>
      <c r="J19252">
        <v>562500.00000000023</v>
      </c>
      <c r="K19252">
        <v>196875.00000000006</v>
      </c>
      <c r="L19252" s="1">
        <v>365625.00000000017</v>
      </c>
      <c r="M19252" s="1" t="s">
        <v>28</v>
      </c>
      <c r="N19252" s="1" t="s">
        <v>196</v>
      </c>
    </row>
    <row r="19253" spans="1:14" x14ac:dyDescent="0.3">
      <c r="A19253" s="1" t="s">
        <v>50</v>
      </c>
      <c r="B19253">
        <v>1128299</v>
      </c>
      <c r="C19253" s="2">
        <v>44553</v>
      </c>
      <c r="D19253" s="1" t="s">
        <v>92</v>
      </c>
      <c r="E19253" s="1" t="s">
        <v>132</v>
      </c>
      <c r="F19253" s="1" t="s">
        <v>44</v>
      </c>
      <c r="G19253" s="1" t="s">
        <v>23</v>
      </c>
      <c r="H19253">
        <v>70.000000000000014</v>
      </c>
      <c r="I19253">
        <v>550</v>
      </c>
      <c r="J19253">
        <v>385000.00000000006</v>
      </c>
      <c r="K19253">
        <v>134750</v>
      </c>
      <c r="L19253" s="1">
        <v>250250.00000000006</v>
      </c>
      <c r="M19253" s="1" t="s">
        <v>28</v>
      </c>
      <c r="N19253" s="1" t="s">
        <v>197</v>
      </c>
    </row>
    <row r="19254" spans="1:14" x14ac:dyDescent="0.3">
      <c r="A19254" s="1" t="s">
        <v>50</v>
      </c>
      <c r="B19254">
        <v>1128299</v>
      </c>
      <c r="C19254" s="2">
        <v>44553</v>
      </c>
      <c r="D19254" s="1" t="s">
        <v>92</v>
      </c>
      <c r="E19254" s="1" t="s">
        <v>132</v>
      </c>
      <c r="F19254" s="1" t="s">
        <v>44</v>
      </c>
      <c r="G19254" s="1" t="s">
        <v>24</v>
      </c>
      <c r="H19254">
        <v>70.000000000000014</v>
      </c>
      <c r="I19254">
        <v>550</v>
      </c>
      <c r="J19254">
        <v>385000.00000000006</v>
      </c>
      <c r="K19254">
        <v>134750</v>
      </c>
      <c r="L19254" s="1">
        <v>250250.00000000006</v>
      </c>
      <c r="M19254" s="1" t="s">
        <v>28</v>
      </c>
      <c r="N19254" s="1" t="s">
        <v>197</v>
      </c>
    </row>
    <row r="19255" spans="1:14" x14ac:dyDescent="0.3">
      <c r="A19255" s="1" t="s">
        <v>50</v>
      </c>
      <c r="B19255">
        <v>1128299</v>
      </c>
      <c r="C19255" s="2">
        <v>44213</v>
      </c>
      <c r="D19255" s="1" t="s">
        <v>92</v>
      </c>
      <c r="E19255" s="1" t="s">
        <v>132</v>
      </c>
      <c r="F19255" s="1" t="s">
        <v>44</v>
      </c>
      <c r="G19255" s="1" t="s">
        <v>20</v>
      </c>
      <c r="H19255">
        <v>45</v>
      </c>
      <c r="I19255">
        <v>450</v>
      </c>
      <c r="J19255">
        <v>202500</v>
      </c>
      <c r="K19255">
        <v>70875</v>
      </c>
      <c r="L19255" s="1">
        <v>131625</v>
      </c>
      <c r="M19255" s="1" t="s">
        <v>28</v>
      </c>
      <c r="N19255" s="1" t="s">
        <v>197</v>
      </c>
    </row>
    <row r="19256" spans="1:14" x14ac:dyDescent="0.3">
      <c r="A19256" s="1" t="s">
        <v>50</v>
      </c>
      <c r="B19256">
        <v>1128299</v>
      </c>
      <c r="C19256" s="2">
        <v>44616</v>
      </c>
      <c r="D19256" s="1" t="s">
        <v>92</v>
      </c>
      <c r="E19256" s="1" t="s">
        <v>132</v>
      </c>
      <c r="F19256" s="1" t="s">
        <v>44</v>
      </c>
      <c r="G19256" s="1" t="s">
        <v>24</v>
      </c>
      <c r="H19256">
        <v>40</v>
      </c>
      <c r="I19256">
        <v>200</v>
      </c>
      <c r="J19256">
        <v>80000</v>
      </c>
      <c r="K19256">
        <v>28000</v>
      </c>
      <c r="L19256" s="1">
        <v>52000</v>
      </c>
      <c r="M19256" s="1" t="s">
        <v>28</v>
      </c>
      <c r="N19256" s="1" t="s">
        <v>197</v>
      </c>
    </row>
    <row r="19257" spans="1:14" x14ac:dyDescent="0.3">
      <c r="A19257" s="1" t="s">
        <v>50</v>
      </c>
      <c r="B19257">
        <v>1128299</v>
      </c>
      <c r="C19257" s="2">
        <v>44643</v>
      </c>
      <c r="D19257" s="1" t="s">
        <v>92</v>
      </c>
      <c r="E19257" s="1" t="s">
        <v>132</v>
      </c>
      <c r="F19257" s="1" t="s">
        <v>44</v>
      </c>
      <c r="G19257" s="1" t="s">
        <v>21</v>
      </c>
      <c r="H19257">
        <v>40</v>
      </c>
      <c r="I19257">
        <v>475</v>
      </c>
      <c r="J19257">
        <v>190000</v>
      </c>
      <c r="K19257">
        <v>66500</v>
      </c>
      <c r="L19257" s="1">
        <v>123500</v>
      </c>
      <c r="M19257" s="1" t="s">
        <v>28</v>
      </c>
      <c r="N19257" s="1" t="s">
        <v>196</v>
      </c>
    </row>
    <row r="19258" spans="1:14" x14ac:dyDescent="0.3">
      <c r="A19258" s="1" t="s">
        <v>50</v>
      </c>
      <c r="B19258">
        <v>1128299</v>
      </c>
      <c r="C19258" s="2">
        <v>44643</v>
      </c>
      <c r="D19258" s="1" t="s">
        <v>92</v>
      </c>
      <c r="E19258" s="1" t="s">
        <v>132</v>
      </c>
      <c r="F19258" s="1" t="s">
        <v>44</v>
      </c>
      <c r="G19258" s="1" t="s">
        <v>22</v>
      </c>
      <c r="H19258">
        <v>50</v>
      </c>
      <c r="I19258">
        <v>325</v>
      </c>
      <c r="J19258">
        <v>162500</v>
      </c>
      <c r="K19258">
        <v>56875</v>
      </c>
      <c r="L19258" s="1">
        <v>105625</v>
      </c>
      <c r="M19258" s="1" t="s">
        <v>28</v>
      </c>
      <c r="N19258" s="1" t="s">
        <v>196</v>
      </c>
    </row>
    <row r="19259" spans="1:14" x14ac:dyDescent="0.3">
      <c r="A19259" s="1" t="s">
        <v>50</v>
      </c>
      <c r="B19259">
        <v>1128299</v>
      </c>
      <c r="C19259" s="2">
        <v>44643</v>
      </c>
      <c r="D19259" s="1" t="s">
        <v>92</v>
      </c>
      <c r="E19259" s="1" t="s">
        <v>132</v>
      </c>
      <c r="F19259" s="1" t="s">
        <v>44</v>
      </c>
      <c r="G19259" s="1" t="s">
        <v>23</v>
      </c>
      <c r="H19259">
        <v>54.999999999999993</v>
      </c>
      <c r="I19259">
        <v>350</v>
      </c>
      <c r="J19259">
        <v>192499.99999999997</v>
      </c>
      <c r="K19259">
        <v>67374.999999999985</v>
      </c>
      <c r="L19259" s="1">
        <v>125124.99999999999</v>
      </c>
      <c r="M19259" s="1" t="s">
        <v>28</v>
      </c>
      <c r="N19259" s="1" t="s">
        <v>197</v>
      </c>
    </row>
    <row r="19260" spans="1:14" x14ac:dyDescent="0.3">
      <c r="A19260" s="1" t="s">
        <v>50</v>
      </c>
      <c r="B19260">
        <v>1128299</v>
      </c>
      <c r="C19260" s="2">
        <v>44643</v>
      </c>
      <c r="D19260" s="1" t="s">
        <v>92</v>
      </c>
      <c r="E19260" s="1" t="s">
        <v>132</v>
      </c>
      <c r="F19260" s="1" t="s">
        <v>44</v>
      </c>
      <c r="G19260" s="1" t="s">
        <v>24</v>
      </c>
      <c r="H19260">
        <v>50</v>
      </c>
      <c r="I19260">
        <v>250</v>
      </c>
      <c r="J19260">
        <v>125000</v>
      </c>
      <c r="K19260">
        <v>43750</v>
      </c>
      <c r="L19260" s="1">
        <v>81250</v>
      </c>
      <c r="M19260" s="1" t="s">
        <v>28</v>
      </c>
      <c r="N19260" s="1" t="s">
        <v>197</v>
      </c>
    </row>
    <row r="19261" spans="1:14" x14ac:dyDescent="0.3">
      <c r="A19261" s="1" t="s">
        <v>50</v>
      </c>
      <c r="B19261">
        <v>1128299</v>
      </c>
      <c r="C19261" s="2">
        <v>44675</v>
      </c>
      <c r="D19261" s="1" t="s">
        <v>92</v>
      </c>
      <c r="E19261" s="1" t="s">
        <v>132</v>
      </c>
      <c r="F19261" s="1" t="s">
        <v>44</v>
      </c>
      <c r="G19261" s="1" t="s">
        <v>21</v>
      </c>
      <c r="H19261">
        <v>55.000000000000007</v>
      </c>
      <c r="I19261">
        <v>475</v>
      </c>
      <c r="J19261">
        <v>261250.00000000003</v>
      </c>
      <c r="K19261">
        <v>91437.5</v>
      </c>
      <c r="L19261" s="1">
        <v>169812.50000000003</v>
      </c>
      <c r="M19261" s="1" t="s">
        <v>28</v>
      </c>
      <c r="N19261" s="1" t="s">
        <v>196</v>
      </c>
    </row>
    <row r="19262" spans="1:14" x14ac:dyDescent="0.3">
      <c r="A19262" s="1" t="s">
        <v>50</v>
      </c>
      <c r="B19262">
        <v>1128299</v>
      </c>
      <c r="C19262" s="2">
        <v>44675</v>
      </c>
      <c r="D19262" s="1" t="s">
        <v>92</v>
      </c>
      <c r="E19262" s="1" t="s">
        <v>132</v>
      </c>
      <c r="F19262" s="1" t="s">
        <v>44</v>
      </c>
      <c r="G19262" s="1" t="s">
        <v>22</v>
      </c>
      <c r="H19262">
        <v>60.000000000000007</v>
      </c>
      <c r="I19262">
        <v>275</v>
      </c>
      <c r="J19262">
        <v>165000.00000000003</v>
      </c>
      <c r="K19262">
        <v>57750.000000000007</v>
      </c>
      <c r="L19262" s="1">
        <v>107250.00000000003</v>
      </c>
      <c r="M19262" s="1" t="s">
        <v>28</v>
      </c>
      <c r="N19262" s="1" t="s">
        <v>196</v>
      </c>
    </row>
    <row r="19263" spans="1:14" x14ac:dyDescent="0.3">
      <c r="A19263" s="1" t="s">
        <v>50</v>
      </c>
      <c r="B19263">
        <v>1128299</v>
      </c>
      <c r="C19263" s="2">
        <v>44675</v>
      </c>
      <c r="D19263" s="1" t="s">
        <v>92</v>
      </c>
      <c r="E19263" s="1" t="s">
        <v>132</v>
      </c>
      <c r="F19263" s="1" t="s">
        <v>44</v>
      </c>
      <c r="G19263" s="1" t="s">
        <v>23</v>
      </c>
      <c r="H19263">
        <v>60.000000000000007</v>
      </c>
      <c r="I19263">
        <v>325</v>
      </c>
      <c r="J19263">
        <v>195000.00000000003</v>
      </c>
      <c r="K19263">
        <v>68250</v>
      </c>
      <c r="L19263" s="1">
        <v>126750.00000000003</v>
      </c>
      <c r="M19263" s="1" t="s">
        <v>28</v>
      </c>
      <c r="N19263" s="1" t="s">
        <v>197</v>
      </c>
    </row>
    <row r="19264" spans="1:14" x14ac:dyDescent="0.3">
      <c r="A19264" s="1" t="s">
        <v>50</v>
      </c>
      <c r="B19264">
        <v>1128299</v>
      </c>
      <c r="C19264" s="2">
        <v>44675</v>
      </c>
      <c r="D19264" s="1" t="s">
        <v>92</v>
      </c>
      <c r="E19264" s="1" t="s">
        <v>132</v>
      </c>
      <c r="F19264" s="1" t="s">
        <v>44</v>
      </c>
      <c r="G19264" s="1" t="s">
        <v>24</v>
      </c>
      <c r="H19264">
        <v>45.000000000000007</v>
      </c>
      <c r="I19264">
        <v>225</v>
      </c>
      <c r="J19264">
        <v>101250.00000000001</v>
      </c>
      <c r="K19264">
        <v>35437.5</v>
      </c>
      <c r="L19264" s="1">
        <v>65812.500000000015</v>
      </c>
      <c r="M19264" s="1" t="s">
        <v>28</v>
      </c>
      <c r="N19264" s="1" t="s">
        <v>197</v>
      </c>
    </row>
    <row r="19265" spans="1:14" x14ac:dyDescent="0.3">
      <c r="A19265" s="1" t="s">
        <v>50</v>
      </c>
      <c r="B19265">
        <v>1128299</v>
      </c>
      <c r="C19265" s="2">
        <v>44706</v>
      </c>
      <c r="D19265" s="1" t="s">
        <v>92</v>
      </c>
      <c r="E19265" s="1" t="s">
        <v>132</v>
      </c>
      <c r="F19265" s="1" t="s">
        <v>44</v>
      </c>
      <c r="G19265" s="1" t="s">
        <v>21</v>
      </c>
      <c r="H19265">
        <v>50</v>
      </c>
      <c r="I19265">
        <v>500</v>
      </c>
      <c r="J19265">
        <v>250000</v>
      </c>
      <c r="K19265">
        <v>87500</v>
      </c>
      <c r="L19265" s="1">
        <v>162500</v>
      </c>
      <c r="M19265" s="1" t="s">
        <v>28</v>
      </c>
      <c r="N19265" s="1" t="s">
        <v>196</v>
      </c>
    </row>
    <row r="19266" spans="1:14" x14ac:dyDescent="0.3">
      <c r="A19266" s="1" t="s">
        <v>50</v>
      </c>
      <c r="B19266">
        <v>1128299</v>
      </c>
      <c r="C19266" s="2">
        <v>44706</v>
      </c>
      <c r="D19266" s="1" t="s">
        <v>92</v>
      </c>
      <c r="E19266" s="1" t="s">
        <v>132</v>
      </c>
      <c r="F19266" s="1" t="s">
        <v>44</v>
      </c>
      <c r="G19266" s="1" t="s">
        <v>22</v>
      </c>
      <c r="H19266">
        <v>55.000000000000007</v>
      </c>
      <c r="I19266">
        <v>350</v>
      </c>
      <c r="J19266">
        <v>192500.00000000003</v>
      </c>
      <c r="K19266">
        <v>67375</v>
      </c>
      <c r="L19266" s="1">
        <v>125125.00000000003</v>
      </c>
      <c r="M19266" s="1" t="s">
        <v>28</v>
      </c>
      <c r="N19266" s="1" t="s">
        <v>196</v>
      </c>
    </row>
    <row r="19267" spans="1:14" x14ac:dyDescent="0.3">
      <c r="A19267" s="1" t="s">
        <v>50</v>
      </c>
      <c r="B19267">
        <v>1128299</v>
      </c>
      <c r="C19267" s="2">
        <v>44706</v>
      </c>
      <c r="D19267" s="1" t="s">
        <v>92</v>
      </c>
      <c r="E19267" s="1" t="s">
        <v>132</v>
      </c>
      <c r="F19267" s="1" t="s">
        <v>44</v>
      </c>
      <c r="G19267" s="1" t="s">
        <v>23</v>
      </c>
      <c r="H19267">
        <v>55.000000000000007</v>
      </c>
      <c r="I19267">
        <v>350</v>
      </c>
      <c r="J19267">
        <v>192500.00000000003</v>
      </c>
      <c r="K19267">
        <v>67375</v>
      </c>
      <c r="L19267" s="1">
        <v>125125.00000000003</v>
      </c>
      <c r="M19267" s="1" t="s">
        <v>28</v>
      </c>
      <c r="N19267" s="1" t="s">
        <v>197</v>
      </c>
    </row>
    <row r="19268" spans="1:14" x14ac:dyDescent="0.3">
      <c r="A19268" s="1" t="s">
        <v>50</v>
      </c>
      <c r="B19268">
        <v>1128299</v>
      </c>
      <c r="C19268" s="2">
        <v>44706</v>
      </c>
      <c r="D19268" s="1" t="s">
        <v>92</v>
      </c>
      <c r="E19268" s="1" t="s">
        <v>132</v>
      </c>
      <c r="F19268" s="1" t="s">
        <v>44</v>
      </c>
      <c r="G19268" s="1" t="s">
        <v>24</v>
      </c>
      <c r="H19268">
        <v>50</v>
      </c>
      <c r="I19268">
        <v>275</v>
      </c>
      <c r="J19268">
        <v>137500</v>
      </c>
      <c r="K19268">
        <v>48125</v>
      </c>
      <c r="L19268" s="1">
        <v>89375</v>
      </c>
      <c r="M19268" s="1" t="s">
        <v>28</v>
      </c>
      <c r="N19268" s="1" t="s">
        <v>197</v>
      </c>
    </row>
    <row r="19269" spans="1:14" x14ac:dyDescent="0.3">
      <c r="A19269" s="1" t="s">
        <v>50</v>
      </c>
      <c r="B19269">
        <v>1128299</v>
      </c>
      <c r="C19269" s="2">
        <v>44736</v>
      </c>
      <c r="D19269" s="1" t="s">
        <v>92</v>
      </c>
      <c r="E19269" s="1" t="s">
        <v>132</v>
      </c>
      <c r="F19269" s="1" t="s">
        <v>44</v>
      </c>
      <c r="G19269" s="1" t="s">
        <v>21</v>
      </c>
      <c r="H19269">
        <v>54.999999999999993</v>
      </c>
      <c r="I19269">
        <v>775</v>
      </c>
      <c r="J19269">
        <v>426249.99999999994</v>
      </c>
      <c r="K19269">
        <v>149187.49999999997</v>
      </c>
      <c r="L19269" s="1">
        <v>277062.5</v>
      </c>
      <c r="M19269" s="1" t="s">
        <v>28</v>
      </c>
      <c r="N19269" s="1" t="s">
        <v>196</v>
      </c>
    </row>
    <row r="19270" spans="1:14" x14ac:dyDescent="0.3">
      <c r="A19270" s="1" t="s">
        <v>50</v>
      </c>
      <c r="B19270">
        <v>1128299</v>
      </c>
      <c r="C19270" s="2">
        <v>44736</v>
      </c>
      <c r="D19270" s="1" t="s">
        <v>92</v>
      </c>
      <c r="E19270" s="1" t="s">
        <v>132</v>
      </c>
      <c r="F19270" s="1" t="s">
        <v>44</v>
      </c>
      <c r="G19270" s="1" t="s">
        <v>22</v>
      </c>
      <c r="H19270">
        <v>64.999999999999986</v>
      </c>
      <c r="I19270">
        <v>650</v>
      </c>
      <c r="J19270">
        <v>422499.99999999988</v>
      </c>
      <c r="K19270">
        <v>147874.99999999994</v>
      </c>
      <c r="L19270" s="1">
        <v>274624.99999999994</v>
      </c>
      <c r="M19270" s="1" t="s">
        <v>28</v>
      </c>
      <c r="N19270" s="1" t="s">
        <v>196</v>
      </c>
    </row>
    <row r="19271" spans="1:14" x14ac:dyDescent="0.3">
      <c r="A19271" s="1" t="s">
        <v>50</v>
      </c>
      <c r="B19271">
        <v>1128299</v>
      </c>
      <c r="C19271" s="2">
        <v>44736</v>
      </c>
      <c r="D19271" s="1" t="s">
        <v>92</v>
      </c>
      <c r="E19271" s="1" t="s">
        <v>132</v>
      </c>
      <c r="F19271" s="1" t="s">
        <v>44</v>
      </c>
      <c r="G19271" s="1" t="s">
        <v>23</v>
      </c>
      <c r="H19271">
        <v>80</v>
      </c>
      <c r="I19271">
        <v>650</v>
      </c>
      <c r="J19271">
        <v>520000</v>
      </c>
      <c r="K19271">
        <v>182000</v>
      </c>
      <c r="L19271" s="1">
        <v>338000</v>
      </c>
      <c r="M19271" s="1" t="s">
        <v>28</v>
      </c>
      <c r="N19271" s="1" t="s">
        <v>197</v>
      </c>
    </row>
    <row r="19272" spans="1:14" x14ac:dyDescent="0.3">
      <c r="A19272" s="1" t="s">
        <v>50</v>
      </c>
      <c r="B19272">
        <v>1128299</v>
      </c>
      <c r="C19272" s="2">
        <v>44736</v>
      </c>
      <c r="D19272" s="1" t="s">
        <v>92</v>
      </c>
      <c r="E19272" s="1" t="s">
        <v>132</v>
      </c>
      <c r="F19272" s="1" t="s">
        <v>44</v>
      </c>
      <c r="G19272" s="1" t="s">
        <v>24</v>
      </c>
      <c r="H19272">
        <v>80</v>
      </c>
      <c r="I19272">
        <v>525</v>
      </c>
      <c r="J19272">
        <v>420000</v>
      </c>
      <c r="K19272">
        <v>147000</v>
      </c>
      <c r="L19272" s="1">
        <v>273000</v>
      </c>
      <c r="M19272" s="1" t="s">
        <v>28</v>
      </c>
      <c r="N19272" s="1" t="s">
        <v>197</v>
      </c>
    </row>
    <row r="19273" spans="1:14" x14ac:dyDescent="0.3">
      <c r="A19273" s="1" t="s">
        <v>50</v>
      </c>
      <c r="B19273">
        <v>1128299</v>
      </c>
      <c r="C19273" s="2">
        <v>44765</v>
      </c>
      <c r="D19273" s="1" t="s">
        <v>92</v>
      </c>
      <c r="E19273" s="1" t="s">
        <v>132</v>
      </c>
      <c r="F19273" s="1" t="s">
        <v>44</v>
      </c>
      <c r="G19273" s="1" t="s">
        <v>21</v>
      </c>
      <c r="H19273">
        <v>85</v>
      </c>
      <c r="I19273">
        <v>850</v>
      </c>
      <c r="J19273">
        <v>722500</v>
      </c>
      <c r="K19273">
        <v>252874.99999999997</v>
      </c>
      <c r="L19273" s="1">
        <v>469625</v>
      </c>
      <c r="M19273" s="1" t="s">
        <v>28</v>
      </c>
      <c r="N19273" s="1" t="s">
        <v>196</v>
      </c>
    </row>
    <row r="19274" spans="1:14" x14ac:dyDescent="0.3">
      <c r="A19274" s="1" t="s">
        <v>50</v>
      </c>
      <c r="B19274">
        <v>1128299</v>
      </c>
      <c r="C19274" s="2">
        <v>44765</v>
      </c>
      <c r="D19274" s="1" t="s">
        <v>92</v>
      </c>
      <c r="E19274" s="1" t="s">
        <v>132</v>
      </c>
      <c r="F19274" s="1" t="s">
        <v>44</v>
      </c>
      <c r="G19274" s="1" t="s">
        <v>22</v>
      </c>
      <c r="H19274">
        <v>90</v>
      </c>
      <c r="I19274">
        <v>700</v>
      </c>
      <c r="J19274">
        <v>630000</v>
      </c>
      <c r="K19274">
        <v>220500</v>
      </c>
      <c r="L19274" s="1">
        <v>409500</v>
      </c>
      <c r="M19274" s="1" t="s">
        <v>28</v>
      </c>
      <c r="N19274" s="1" t="s">
        <v>196</v>
      </c>
    </row>
    <row r="19275" spans="1:14" x14ac:dyDescent="0.3">
      <c r="A19275" s="1" t="s">
        <v>50</v>
      </c>
      <c r="B19275">
        <v>1128299</v>
      </c>
      <c r="C19275" s="2">
        <v>44765</v>
      </c>
      <c r="D19275" s="1" t="s">
        <v>92</v>
      </c>
      <c r="E19275" s="1" t="s">
        <v>132</v>
      </c>
      <c r="F19275" s="1" t="s">
        <v>44</v>
      </c>
      <c r="G19275" s="1" t="s">
        <v>23</v>
      </c>
      <c r="H19275">
        <v>90</v>
      </c>
      <c r="I19275">
        <v>650</v>
      </c>
      <c r="J19275">
        <v>585000</v>
      </c>
      <c r="K19275">
        <v>204750</v>
      </c>
      <c r="L19275" s="1">
        <v>380250</v>
      </c>
      <c r="M19275" s="1" t="s">
        <v>28</v>
      </c>
      <c r="N19275" s="1" t="s">
        <v>197</v>
      </c>
    </row>
    <row r="19276" spans="1:14" x14ac:dyDescent="0.3">
      <c r="A19276" s="1" t="s">
        <v>50</v>
      </c>
      <c r="B19276">
        <v>1128299</v>
      </c>
      <c r="C19276" s="2">
        <v>44765</v>
      </c>
      <c r="D19276" s="1" t="s">
        <v>92</v>
      </c>
      <c r="E19276" s="1" t="s">
        <v>132</v>
      </c>
      <c r="F19276" s="1" t="s">
        <v>44</v>
      </c>
      <c r="G19276" s="1" t="s">
        <v>24</v>
      </c>
      <c r="H19276">
        <v>85</v>
      </c>
      <c r="I19276">
        <v>550</v>
      </c>
      <c r="J19276">
        <v>467500</v>
      </c>
      <c r="K19276">
        <v>163625</v>
      </c>
      <c r="L19276" s="1">
        <v>303875</v>
      </c>
      <c r="M19276" s="1" t="s">
        <v>28</v>
      </c>
      <c r="N19276" s="1" t="s">
        <v>197</v>
      </c>
    </row>
    <row r="19277" spans="1:14" x14ac:dyDescent="0.3">
      <c r="A19277" s="1" t="s">
        <v>50</v>
      </c>
      <c r="B19277">
        <v>1128299</v>
      </c>
      <c r="C19277" s="2">
        <v>44797</v>
      </c>
      <c r="D19277" s="1" t="s">
        <v>92</v>
      </c>
      <c r="E19277" s="1" t="s">
        <v>132</v>
      </c>
      <c r="F19277" s="1" t="s">
        <v>44</v>
      </c>
      <c r="G19277" s="1" t="s">
        <v>21</v>
      </c>
      <c r="H19277">
        <v>90</v>
      </c>
      <c r="I19277">
        <v>800</v>
      </c>
      <c r="J19277">
        <v>720000</v>
      </c>
      <c r="K19277">
        <v>251999.99999999997</v>
      </c>
      <c r="L19277" s="1">
        <v>468000</v>
      </c>
      <c r="M19277" s="1" t="s">
        <v>28</v>
      </c>
      <c r="N19277" s="1" t="s">
        <v>196</v>
      </c>
    </row>
    <row r="19278" spans="1:14" x14ac:dyDescent="0.3">
      <c r="A19278" s="1" t="s">
        <v>50</v>
      </c>
      <c r="B19278">
        <v>1128299</v>
      </c>
      <c r="C19278" s="2">
        <v>44797</v>
      </c>
      <c r="D19278" s="1" t="s">
        <v>92</v>
      </c>
      <c r="E19278" s="1" t="s">
        <v>132</v>
      </c>
      <c r="F19278" s="1" t="s">
        <v>44</v>
      </c>
      <c r="G19278" s="1" t="s">
        <v>22</v>
      </c>
      <c r="H19278">
        <v>80</v>
      </c>
      <c r="I19278">
        <v>775</v>
      </c>
      <c r="J19278">
        <v>620000</v>
      </c>
      <c r="K19278">
        <v>217000</v>
      </c>
      <c r="L19278" s="1">
        <v>403000</v>
      </c>
      <c r="M19278" s="1" t="s">
        <v>28</v>
      </c>
      <c r="N19278" s="1" t="s">
        <v>196</v>
      </c>
    </row>
    <row r="19279" spans="1:14" x14ac:dyDescent="0.3">
      <c r="A19279" s="1" t="s">
        <v>50</v>
      </c>
      <c r="B19279">
        <v>1128299</v>
      </c>
      <c r="C19279" s="2">
        <v>44797</v>
      </c>
      <c r="D19279" s="1" t="s">
        <v>92</v>
      </c>
      <c r="E19279" s="1" t="s">
        <v>132</v>
      </c>
      <c r="F19279" s="1" t="s">
        <v>44</v>
      </c>
      <c r="G19279" s="1" t="s">
        <v>23</v>
      </c>
      <c r="H19279">
        <v>70</v>
      </c>
      <c r="I19279">
        <v>650</v>
      </c>
      <c r="J19279">
        <v>455000</v>
      </c>
      <c r="K19279">
        <v>159250</v>
      </c>
      <c r="L19279" s="1">
        <v>295750</v>
      </c>
      <c r="M19279" s="1" t="s">
        <v>28</v>
      </c>
      <c r="N19279" s="1" t="s">
        <v>197</v>
      </c>
    </row>
    <row r="19280" spans="1:14" x14ac:dyDescent="0.3">
      <c r="A19280" s="1" t="s">
        <v>50</v>
      </c>
      <c r="B19280">
        <v>1128299</v>
      </c>
      <c r="C19280" s="2">
        <v>44797</v>
      </c>
      <c r="D19280" s="1" t="s">
        <v>92</v>
      </c>
      <c r="E19280" s="1" t="s">
        <v>132</v>
      </c>
      <c r="F19280" s="1" t="s">
        <v>44</v>
      </c>
      <c r="G19280" s="1" t="s">
        <v>24</v>
      </c>
      <c r="H19280">
        <v>70</v>
      </c>
      <c r="I19280">
        <v>425</v>
      </c>
      <c r="J19280">
        <v>297500</v>
      </c>
      <c r="K19280">
        <v>104125</v>
      </c>
      <c r="L19280" s="1">
        <v>193375</v>
      </c>
      <c r="M19280" s="1" t="s">
        <v>28</v>
      </c>
      <c r="N19280" s="1" t="s">
        <v>197</v>
      </c>
    </row>
    <row r="19281" spans="1:14" x14ac:dyDescent="0.3">
      <c r="A19281" s="1" t="s">
        <v>50</v>
      </c>
      <c r="B19281">
        <v>1128299</v>
      </c>
      <c r="C19281" s="2">
        <v>44829</v>
      </c>
      <c r="D19281" s="1" t="s">
        <v>92</v>
      </c>
      <c r="E19281" s="1" t="s">
        <v>132</v>
      </c>
      <c r="F19281" s="1" t="s">
        <v>44</v>
      </c>
      <c r="G19281" s="1" t="s">
        <v>21</v>
      </c>
      <c r="H19281">
        <v>50.000000000000014</v>
      </c>
      <c r="I19281">
        <v>450</v>
      </c>
      <c r="J19281">
        <v>225000.00000000006</v>
      </c>
      <c r="K19281">
        <v>78750.000000000015</v>
      </c>
      <c r="L19281" s="1">
        <v>146250.00000000006</v>
      </c>
      <c r="M19281" s="1" t="s">
        <v>28</v>
      </c>
      <c r="N19281" s="1" t="s">
        <v>196</v>
      </c>
    </row>
    <row r="19282" spans="1:14" x14ac:dyDescent="0.3">
      <c r="A19282" s="1" t="s">
        <v>50</v>
      </c>
      <c r="B19282">
        <v>1128299</v>
      </c>
      <c r="C19282" s="2">
        <v>44829</v>
      </c>
      <c r="D19282" s="1" t="s">
        <v>92</v>
      </c>
      <c r="E19282" s="1" t="s">
        <v>132</v>
      </c>
      <c r="F19282" s="1" t="s">
        <v>44</v>
      </c>
      <c r="G19282" s="1" t="s">
        <v>22</v>
      </c>
      <c r="H19282">
        <v>55.000000000000014</v>
      </c>
      <c r="I19282">
        <v>450</v>
      </c>
      <c r="J19282">
        <v>247500.00000000006</v>
      </c>
      <c r="K19282">
        <v>86625.000000000015</v>
      </c>
      <c r="L19282" s="1">
        <v>160875.00000000006</v>
      </c>
      <c r="M19282" s="1" t="s">
        <v>28</v>
      </c>
      <c r="N19282" s="1" t="s">
        <v>196</v>
      </c>
    </row>
    <row r="19283" spans="1:14" x14ac:dyDescent="0.3">
      <c r="A19283" s="1" t="s">
        <v>50</v>
      </c>
      <c r="B19283">
        <v>1128299</v>
      </c>
      <c r="C19283" s="2">
        <v>44829</v>
      </c>
      <c r="D19283" s="1" t="s">
        <v>92</v>
      </c>
      <c r="E19283" s="1" t="s">
        <v>132</v>
      </c>
      <c r="F19283" s="1" t="s">
        <v>44</v>
      </c>
      <c r="G19283" s="1" t="s">
        <v>23</v>
      </c>
      <c r="H19283">
        <v>50.000000000000014</v>
      </c>
      <c r="I19283">
        <v>250</v>
      </c>
      <c r="J19283">
        <v>125000.00000000003</v>
      </c>
      <c r="K19283">
        <v>43750.000000000007</v>
      </c>
      <c r="L19283" s="1">
        <v>81250.000000000029</v>
      </c>
      <c r="M19283" s="1" t="s">
        <v>28</v>
      </c>
      <c r="N19283" s="1" t="s">
        <v>197</v>
      </c>
    </row>
    <row r="19284" spans="1:14" x14ac:dyDescent="0.3">
      <c r="A19284" s="1" t="s">
        <v>50</v>
      </c>
      <c r="B19284">
        <v>1128299</v>
      </c>
      <c r="C19284" s="2">
        <v>44829</v>
      </c>
      <c r="D19284" s="1" t="s">
        <v>92</v>
      </c>
      <c r="E19284" s="1" t="s">
        <v>132</v>
      </c>
      <c r="F19284" s="1" t="s">
        <v>44</v>
      </c>
      <c r="G19284" s="1" t="s">
        <v>24</v>
      </c>
      <c r="H19284">
        <v>50.000000000000014</v>
      </c>
      <c r="I19284">
        <v>200</v>
      </c>
      <c r="J19284">
        <v>100000.00000000003</v>
      </c>
      <c r="K19284">
        <v>35000.000000000007</v>
      </c>
      <c r="L19284" s="1">
        <v>65000.000000000022</v>
      </c>
      <c r="M19284" s="1" t="s">
        <v>28</v>
      </c>
      <c r="N19284" s="1" t="s">
        <v>197</v>
      </c>
    </row>
    <row r="19285" spans="1:14" x14ac:dyDescent="0.3">
      <c r="A19285" s="1" t="s">
        <v>50</v>
      </c>
      <c r="B19285">
        <v>1128299</v>
      </c>
      <c r="C19285" s="2">
        <v>44858</v>
      </c>
      <c r="D19285" s="1" t="s">
        <v>92</v>
      </c>
      <c r="E19285" s="1" t="s">
        <v>132</v>
      </c>
      <c r="F19285" s="1" t="s">
        <v>44</v>
      </c>
      <c r="G19285" s="1" t="s">
        <v>21</v>
      </c>
      <c r="H19285">
        <v>40</v>
      </c>
      <c r="I19285">
        <v>350</v>
      </c>
      <c r="J19285">
        <v>140000</v>
      </c>
      <c r="K19285">
        <v>49000</v>
      </c>
      <c r="L19285" s="1">
        <v>91000</v>
      </c>
      <c r="M19285" s="1" t="s">
        <v>28</v>
      </c>
      <c r="N19285" s="1" t="s">
        <v>196</v>
      </c>
    </row>
    <row r="19286" spans="1:14" x14ac:dyDescent="0.3">
      <c r="A19286" s="1" t="s">
        <v>50</v>
      </c>
      <c r="B19286">
        <v>1128299</v>
      </c>
      <c r="C19286" s="2">
        <v>44858</v>
      </c>
      <c r="D19286" s="1" t="s">
        <v>92</v>
      </c>
      <c r="E19286" s="1" t="s">
        <v>132</v>
      </c>
      <c r="F19286" s="1" t="s">
        <v>44</v>
      </c>
      <c r="G19286" s="1" t="s">
        <v>22</v>
      </c>
      <c r="H19286">
        <v>55.000000000000014</v>
      </c>
      <c r="I19286">
        <v>525</v>
      </c>
      <c r="J19286">
        <v>288750.00000000006</v>
      </c>
      <c r="K19286">
        <v>101062.50000000001</v>
      </c>
      <c r="L19286" s="1">
        <v>187687.50000000006</v>
      </c>
      <c r="M19286" s="1" t="s">
        <v>28</v>
      </c>
      <c r="N19286" s="1" t="s">
        <v>196</v>
      </c>
    </row>
    <row r="19287" spans="1:14" x14ac:dyDescent="0.3">
      <c r="A19287" s="1" t="s">
        <v>50</v>
      </c>
      <c r="B19287">
        <v>1128299</v>
      </c>
      <c r="C19287" s="2">
        <v>44858</v>
      </c>
      <c r="D19287" s="1" t="s">
        <v>92</v>
      </c>
      <c r="E19287" s="1" t="s">
        <v>132</v>
      </c>
      <c r="F19287" s="1" t="s">
        <v>44</v>
      </c>
      <c r="G19287" s="1" t="s">
        <v>23</v>
      </c>
      <c r="H19287">
        <v>50.000000000000014</v>
      </c>
      <c r="I19287">
        <v>350</v>
      </c>
      <c r="J19287">
        <v>175000.00000000006</v>
      </c>
      <c r="K19287">
        <v>61250.000000000015</v>
      </c>
      <c r="L19287" s="1">
        <v>113750.00000000004</v>
      </c>
      <c r="M19287" s="1" t="s">
        <v>28</v>
      </c>
      <c r="N19287" s="1" t="s">
        <v>197</v>
      </c>
    </row>
    <row r="19288" spans="1:14" x14ac:dyDescent="0.3">
      <c r="A19288" s="1" t="s">
        <v>50</v>
      </c>
      <c r="B19288">
        <v>1128299</v>
      </c>
      <c r="C19288" s="2">
        <v>44858</v>
      </c>
      <c r="D19288" s="1" t="s">
        <v>92</v>
      </c>
      <c r="E19288" s="1" t="s">
        <v>132</v>
      </c>
      <c r="F19288" s="1" t="s">
        <v>44</v>
      </c>
      <c r="G19288" s="1" t="s">
        <v>24</v>
      </c>
      <c r="H19288">
        <v>45.000000000000007</v>
      </c>
      <c r="I19288">
        <v>325</v>
      </c>
      <c r="J19288">
        <v>146250.00000000003</v>
      </c>
      <c r="K19288">
        <v>51187.500000000007</v>
      </c>
      <c r="L19288" s="1">
        <v>95062.500000000029</v>
      </c>
      <c r="M19288" s="1" t="s">
        <v>28</v>
      </c>
      <c r="N19288" s="1" t="s">
        <v>197</v>
      </c>
    </row>
    <row r="19289" spans="1:14" x14ac:dyDescent="0.3">
      <c r="A19289" s="1" t="s">
        <v>50</v>
      </c>
      <c r="B19289">
        <v>1128299</v>
      </c>
      <c r="C19289" s="2">
        <v>44889</v>
      </c>
      <c r="D19289" s="1" t="s">
        <v>92</v>
      </c>
      <c r="E19289" s="1" t="s">
        <v>132</v>
      </c>
      <c r="F19289" s="1" t="s">
        <v>44</v>
      </c>
      <c r="G19289" s="1" t="s">
        <v>21</v>
      </c>
      <c r="H19289">
        <v>45.000000000000007</v>
      </c>
      <c r="I19289">
        <v>575</v>
      </c>
      <c r="J19289">
        <v>258750.00000000003</v>
      </c>
      <c r="K19289">
        <v>90562.5</v>
      </c>
      <c r="L19289" s="1">
        <v>168187.50000000003</v>
      </c>
      <c r="M19289" s="1" t="s">
        <v>28</v>
      </c>
      <c r="N19289" s="1" t="s">
        <v>196</v>
      </c>
    </row>
    <row r="19290" spans="1:14" x14ac:dyDescent="0.3">
      <c r="A19290" s="1" t="s">
        <v>50</v>
      </c>
      <c r="B19290">
        <v>1128299</v>
      </c>
      <c r="C19290" s="2">
        <v>44889</v>
      </c>
      <c r="D19290" s="1" t="s">
        <v>92</v>
      </c>
      <c r="E19290" s="1" t="s">
        <v>132</v>
      </c>
      <c r="F19290" s="1" t="s">
        <v>44</v>
      </c>
      <c r="G19290" s="1" t="s">
        <v>22</v>
      </c>
      <c r="H19290">
        <v>50.000000000000014</v>
      </c>
      <c r="I19290">
        <v>650</v>
      </c>
      <c r="J19290">
        <v>325000.00000000012</v>
      </c>
      <c r="K19290">
        <v>113750.00000000003</v>
      </c>
      <c r="L19290" s="1">
        <v>211250.00000000009</v>
      </c>
      <c r="M19290" s="1" t="s">
        <v>28</v>
      </c>
      <c r="N19290" s="1" t="s">
        <v>196</v>
      </c>
    </row>
    <row r="19291" spans="1:14" x14ac:dyDescent="0.3">
      <c r="A19291" s="1" t="s">
        <v>50</v>
      </c>
      <c r="B19291">
        <v>1128299</v>
      </c>
      <c r="C19291" s="2">
        <v>44889</v>
      </c>
      <c r="D19291" s="1" t="s">
        <v>92</v>
      </c>
      <c r="E19291" s="1" t="s">
        <v>132</v>
      </c>
      <c r="F19291" s="1" t="s">
        <v>44</v>
      </c>
      <c r="G19291" s="1" t="s">
        <v>23</v>
      </c>
      <c r="H19291">
        <v>45.000000000000007</v>
      </c>
      <c r="I19291">
        <v>475</v>
      </c>
      <c r="J19291">
        <v>213750.00000000003</v>
      </c>
      <c r="K19291">
        <v>74812.5</v>
      </c>
      <c r="L19291" s="1">
        <v>138937.50000000003</v>
      </c>
      <c r="M19291" s="1" t="s">
        <v>28</v>
      </c>
      <c r="N19291" s="1" t="s">
        <v>197</v>
      </c>
    </row>
    <row r="19292" spans="1:14" x14ac:dyDescent="0.3">
      <c r="A19292" s="1" t="s">
        <v>50</v>
      </c>
      <c r="B19292">
        <v>1128299</v>
      </c>
      <c r="C19292" s="2">
        <v>44889</v>
      </c>
      <c r="D19292" s="1" t="s">
        <v>92</v>
      </c>
      <c r="E19292" s="1" t="s">
        <v>132</v>
      </c>
      <c r="F19292" s="1" t="s">
        <v>44</v>
      </c>
      <c r="G19292" s="1" t="s">
        <v>24</v>
      </c>
      <c r="H19292">
        <v>55.000000000000014</v>
      </c>
      <c r="I19292">
        <v>450</v>
      </c>
      <c r="J19292">
        <v>247500.00000000006</v>
      </c>
      <c r="K19292">
        <v>86625.000000000015</v>
      </c>
      <c r="L19292" s="1">
        <v>160875.00000000006</v>
      </c>
      <c r="M19292" s="1" t="s">
        <v>28</v>
      </c>
      <c r="N19292" s="1" t="s">
        <v>197</v>
      </c>
    </row>
    <row r="19293" spans="1:14" x14ac:dyDescent="0.3">
      <c r="A19293" s="1" t="s">
        <v>50</v>
      </c>
      <c r="B19293">
        <v>1128299</v>
      </c>
      <c r="C19293" s="2">
        <v>44918</v>
      </c>
      <c r="D19293" s="1" t="s">
        <v>92</v>
      </c>
      <c r="E19293" s="1" t="s">
        <v>132</v>
      </c>
      <c r="F19293" s="1" t="s">
        <v>44</v>
      </c>
      <c r="G19293" s="1" t="s">
        <v>21</v>
      </c>
      <c r="H19293">
        <v>65.000000000000014</v>
      </c>
      <c r="I19293">
        <v>750</v>
      </c>
      <c r="J19293">
        <v>487500.00000000012</v>
      </c>
      <c r="K19293">
        <v>170625.00000000003</v>
      </c>
      <c r="L19293" s="1">
        <v>316875.00000000012</v>
      </c>
      <c r="M19293" s="1" t="s">
        <v>28</v>
      </c>
      <c r="N19293" s="1" t="s">
        <v>196</v>
      </c>
    </row>
    <row r="19294" spans="1:14" x14ac:dyDescent="0.3">
      <c r="A19294" s="1" t="s">
        <v>50</v>
      </c>
      <c r="B19294">
        <v>1128299</v>
      </c>
      <c r="C19294" s="2">
        <v>44918</v>
      </c>
      <c r="D19294" s="1" t="s">
        <v>92</v>
      </c>
      <c r="E19294" s="1" t="s">
        <v>132</v>
      </c>
      <c r="F19294" s="1" t="s">
        <v>44</v>
      </c>
      <c r="G19294" s="1" t="s">
        <v>22</v>
      </c>
      <c r="H19294">
        <v>75.000000000000028</v>
      </c>
      <c r="I19294">
        <v>750</v>
      </c>
      <c r="J19294">
        <v>562500.00000000023</v>
      </c>
      <c r="K19294">
        <v>196875.00000000006</v>
      </c>
      <c r="L19294" s="1">
        <v>365625.00000000017</v>
      </c>
      <c r="M19294" s="1" t="s">
        <v>28</v>
      </c>
      <c r="N19294" s="1" t="s">
        <v>196</v>
      </c>
    </row>
    <row r="19295" spans="1:14" x14ac:dyDescent="0.3">
      <c r="A19295" s="1" t="s">
        <v>50</v>
      </c>
      <c r="B19295">
        <v>1128299</v>
      </c>
      <c r="C19295" s="2">
        <v>44918</v>
      </c>
      <c r="D19295" s="1" t="s">
        <v>92</v>
      </c>
      <c r="E19295" s="1" t="s">
        <v>132</v>
      </c>
      <c r="F19295" s="1" t="s">
        <v>44</v>
      </c>
      <c r="G19295" s="1" t="s">
        <v>23</v>
      </c>
      <c r="H19295">
        <v>70.000000000000014</v>
      </c>
      <c r="I19295">
        <v>550</v>
      </c>
      <c r="J19295">
        <v>385000.00000000006</v>
      </c>
      <c r="K19295">
        <v>134750</v>
      </c>
      <c r="L19295" s="1">
        <v>250250.00000000006</v>
      </c>
      <c r="M19295" s="1" t="s">
        <v>28</v>
      </c>
      <c r="N19295" s="1" t="s">
        <v>197</v>
      </c>
    </row>
    <row r="19296" spans="1:14" x14ac:dyDescent="0.3">
      <c r="A19296" s="1" t="s">
        <v>50</v>
      </c>
      <c r="B19296">
        <v>1128299</v>
      </c>
      <c r="C19296" s="2">
        <v>44918</v>
      </c>
      <c r="D19296" s="1" t="s">
        <v>92</v>
      </c>
      <c r="E19296" s="1" t="s">
        <v>132</v>
      </c>
      <c r="F19296" s="1" t="s">
        <v>44</v>
      </c>
      <c r="G19296" s="1" t="s">
        <v>24</v>
      </c>
      <c r="H19296">
        <v>70.000000000000014</v>
      </c>
      <c r="I19296">
        <v>550</v>
      </c>
      <c r="J19296">
        <v>385000.00000000006</v>
      </c>
      <c r="K19296">
        <v>134750</v>
      </c>
      <c r="L19296" s="1">
        <v>250250.00000000006</v>
      </c>
      <c r="M19296" s="1" t="s">
        <v>28</v>
      </c>
      <c r="N19296" s="1" t="s">
        <v>197</v>
      </c>
    </row>
    <row r="19297" spans="1:14" x14ac:dyDescent="0.3">
      <c r="A19297" s="1" t="s">
        <v>50</v>
      </c>
      <c r="B19297">
        <v>1128299</v>
      </c>
      <c r="C19297" s="2">
        <v>44578</v>
      </c>
      <c r="D19297" s="1" t="s">
        <v>92</v>
      </c>
      <c r="E19297" s="1" t="s">
        <v>132</v>
      </c>
      <c r="F19297" s="1" t="s">
        <v>44</v>
      </c>
      <c r="G19297" s="1" t="s">
        <v>20</v>
      </c>
      <c r="H19297">
        <v>45</v>
      </c>
      <c r="I19297">
        <v>450</v>
      </c>
      <c r="J19297">
        <v>202500</v>
      </c>
      <c r="K19297">
        <v>70875</v>
      </c>
      <c r="L19297" s="1">
        <v>131625</v>
      </c>
      <c r="M19297" s="1" t="s">
        <v>28</v>
      </c>
      <c r="N19297" s="1" t="s">
        <v>197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9046B-733A-4D5C-A0A8-5D2EC6649F3E}">
  <dimension ref="A1:N9649"/>
  <sheetViews>
    <sheetView workbookViewId="0">
      <selection sqref="A1:N9649"/>
    </sheetView>
  </sheetViews>
  <sheetFormatPr defaultRowHeight="14" x14ac:dyDescent="0.3"/>
  <cols>
    <col min="1" max="1" width="11.296875" bestFit="1" customWidth="1"/>
    <col min="2" max="2" width="12.296875" bestFit="1" customWidth="1"/>
    <col min="3" max="3" width="14" bestFit="1" customWidth="1"/>
    <col min="4" max="4" width="9.5" bestFit="1" customWidth="1"/>
    <col min="5" max="5" width="13.796875" bestFit="1" customWidth="1"/>
    <col min="6" max="6" width="12.69921875" bestFit="1" customWidth="1"/>
    <col min="7" max="7" width="22.8984375" bestFit="1" customWidth="1"/>
    <col min="8" max="8" width="15.09765625" bestFit="1" customWidth="1"/>
    <col min="9" max="9" width="12.296875" bestFit="1" customWidth="1"/>
    <col min="10" max="10" width="11.5" bestFit="1" customWidth="1"/>
    <col min="11" max="11" width="8.8984375" bestFit="1" customWidth="1"/>
    <col min="12" max="12" width="14.5" bestFit="1" customWidth="1"/>
    <col min="13" max="13" width="8.8984375" bestFit="1" customWidth="1"/>
    <col min="14" max="14" width="1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s="1" t="s">
        <v>14</v>
      </c>
      <c r="B2">
        <v>1185732</v>
      </c>
      <c r="C2" s="2">
        <v>44860</v>
      </c>
      <c r="D2" s="1" t="s">
        <v>15</v>
      </c>
      <c r="E2" s="1" t="s">
        <v>16</v>
      </c>
      <c r="F2" s="1" t="s">
        <v>17</v>
      </c>
      <c r="G2" s="1" t="s">
        <v>18</v>
      </c>
      <c r="H2">
        <v>54.999999999999993</v>
      </c>
      <c r="I2">
        <v>125</v>
      </c>
      <c r="J2">
        <v>68749.999999999985</v>
      </c>
      <c r="K2">
        <v>24062.499999999993</v>
      </c>
      <c r="L2">
        <v>0.35</v>
      </c>
      <c r="M2">
        <v>44687.499999999993</v>
      </c>
      <c r="N2" s="1" t="s">
        <v>19</v>
      </c>
    </row>
    <row r="3" spans="1:14" x14ac:dyDescent="0.3">
      <c r="A3" s="1" t="s">
        <v>14</v>
      </c>
      <c r="B3">
        <v>1185732</v>
      </c>
      <c r="C3" s="2">
        <v>44861</v>
      </c>
      <c r="D3" s="1" t="s">
        <v>15</v>
      </c>
      <c r="E3" s="1" t="s">
        <v>16</v>
      </c>
      <c r="F3" s="1" t="s">
        <v>17</v>
      </c>
      <c r="G3" s="1" t="s">
        <v>20</v>
      </c>
      <c r="H3">
        <v>45</v>
      </c>
      <c r="I3">
        <v>225</v>
      </c>
      <c r="J3">
        <v>101250</v>
      </c>
      <c r="K3">
        <v>30375</v>
      </c>
      <c r="L3">
        <v>0.3</v>
      </c>
      <c r="M3">
        <v>70875</v>
      </c>
      <c r="N3" s="1" t="s">
        <v>19</v>
      </c>
    </row>
    <row r="4" spans="1:14" x14ac:dyDescent="0.3">
      <c r="A4" s="1" t="s">
        <v>14</v>
      </c>
      <c r="B4">
        <v>1185732</v>
      </c>
      <c r="C4" s="2">
        <v>44862</v>
      </c>
      <c r="D4" s="1" t="s">
        <v>15</v>
      </c>
      <c r="E4" s="1" t="s">
        <v>16</v>
      </c>
      <c r="F4" s="1" t="s">
        <v>17</v>
      </c>
      <c r="G4" s="1" t="s">
        <v>21</v>
      </c>
      <c r="H4">
        <v>45</v>
      </c>
      <c r="I4">
        <v>475</v>
      </c>
      <c r="J4">
        <v>213750</v>
      </c>
      <c r="K4">
        <v>117562.50000000001</v>
      </c>
      <c r="L4">
        <v>0.55000000000000004</v>
      </c>
      <c r="M4">
        <v>96187.499999999985</v>
      </c>
      <c r="N4" s="1" t="s">
        <v>19</v>
      </c>
    </row>
    <row r="5" spans="1:14" x14ac:dyDescent="0.3">
      <c r="A5" s="1" t="s">
        <v>14</v>
      </c>
      <c r="B5">
        <v>1185732</v>
      </c>
      <c r="C5" s="2">
        <v>44863</v>
      </c>
      <c r="D5" s="1" t="s">
        <v>15</v>
      </c>
      <c r="E5" s="1" t="s">
        <v>16</v>
      </c>
      <c r="F5" s="1" t="s">
        <v>17</v>
      </c>
      <c r="G5" s="1" t="s">
        <v>22</v>
      </c>
      <c r="H5">
        <v>45</v>
      </c>
      <c r="I5">
        <v>125</v>
      </c>
      <c r="J5">
        <v>56250</v>
      </c>
      <c r="K5">
        <v>19687.5</v>
      </c>
      <c r="L5">
        <v>0.35</v>
      </c>
      <c r="M5">
        <v>36562.5</v>
      </c>
      <c r="N5" s="1" t="s">
        <v>19</v>
      </c>
    </row>
    <row r="6" spans="1:14" x14ac:dyDescent="0.3">
      <c r="A6" s="1" t="s">
        <v>14</v>
      </c>
      <c r="B6">
        <v>1185732</v>
      </c>
      <c r="C6" s="2">
        <v>44864</v>
      </c>
      <c r="D6" s="1" t="s">
        <v>15</v>
      </c>
      <c r="E6" s="1" t="s">
        <v>16</v>
      </c>
      <c r="F6" s="1" t="s">
        <v>17</v>
      </c>
      <c r="G6" s="1" t="s">
        <v>23</v>
      </c>
      <c r="H6">
        <v>35</v>
      </c>
      <c r="I6">
        <v>175</v>
      </c>
      <c r="J6">
        <v>61250</v>
      </c>
      <c r="K6">
        <v>24499.999999999996</v>
      </c>
      <c r="L6">
        <v>0.39999999999999997</v>
      </c>
      <c r="M6">
        <v>36750</v>
      </c>
      <c r="N6" s="1" t="s">
        <v>19</v>
      </c>
    </row>
    <row r="7" spans="1:14" x14ac:dyDescent="0.3">
      <c r="A7" s="1" t="s">
        <v>14</v>
      </c>
      <c r="B7">
        <v>1185732</v>
      </c>
      <c r="C7" s="2">
        <v>44865</v>
      </c>
      <c r="D7" s="1" t="s">
        <v>15</v>
      </c>
      <c r="E7" s="1" t="s">
        <v>16</v>
      </c>
      <c r="F7" s="1" t="s">
        <v>17</v>
      </c>
      <c r="G7" s="1" t="s">
        <v>24</v>
      </c>
      <c r="H7">
        <v>40</v>
      </c>
      <c r="I7">
        <v>50</v>
      </c>
      <c r="J7">
        <v>20000</v>
      </c>
      <c r="K7">
        <v>7999.9999999999991</v>
      </c>
      <c r="L7">
        <v>0.39999999999999997</v>
      </c>
      <c r="M7">
        <v>12000</v>
      </c>
      <c r="N7" s="1" t="s">
        <v>19</v>
      </c>
    </row>
    <row r="8" spans="1:14" x14ac:dyDescent="0.3">
      <c r="A8" s="1" t="s">
        <v>14</v>
      </c>
      <c r="B8">
        <v>1185732</v>
      </c>
      <c r="C8" s="2">
        <v>44866</v>
      </c>
      <c r="D8" s="1" t="s">
        <v>15</v>
      </c>
      <c r="E8" s="1" t="s">
        <v>16</v>
      </c>
      <c r="F8" s="1" t="s">
        <v>17</v>
      </c>
      <c r="G8" s="1" t="s">
        <v>18</v>
      </c>
      <c r="H8">
        <v>54.999999999999993</v>
      </c>
      <c r="I8">
        <v>125</v>
      </c>
      <c r="J8">
        <v>68749.999999999985</v>
      </c>
      <c r="K8">
        <v>24062.499999999993</v>
      </c>
      <c r="L8">
        <v>0.35</v>
      </c>
      <c r="M8">
        <v>44687.499999999993</v>
      </c>
      <c r="N8" s="1" t="s">
        <v>19</v>
      </c>
    </row>
    <row r="9" spans="1:14" x14ac:dyDescent="0.3">
      <c r="A9" s="1" t="s">
        <v>14</v>
      </c>
      <c r="B9">
        <v>1185732</v>
      </c>
      <c r="C9" s="2">
        <v>44867</v>
      </c>
      <c r="D9" s="1" t="s">
        <v>15</v>
      </c>
      <c r="E9" s="1" t="s">
        <v>16</v>
      </c>
      <c r="F9" s="1" t="s">
        <v>17</v>
      </c>
      <c r="G9" s="1" t="s">
        <v>20</v>
      </c>
      <c r="H9">
        <v>45</v>
      </c>
      <c r="I9">
        <v>225</v>
      </c>
      <c r="J9">
        <v>101250</v>
      </c>
      <c r="K9">
        <v>30375</v>
      </c>
      <c r="L9">
        <v>0.3</v>
      </c>
      <c r="M9">
        <v>70875</v>
      </c>
      <c r="N9" s="1" t="s">
        <v>19</v>
      </c>
    </row>
    <row r="10" spans="1:14" x14ac:dyDescent="0.3">
      <c r="A10" s="1" t="s">
        <v>14</v>
      </c>
      <c r="B10">
        <v>1185732</v>
      </c>
      <c r="C10" s="2">
        <v>44868</v>
      </c>
      <c r="D10" s="1" t="s">
        <v>15</v>
      </c>
      <c r="E10" s="1" t="s">
        <v>16</v>
      </c>
      <c r="F10" s="1" t="s">
        <v>17</v>
      </c>
      <c r="G10" s="1" t="s">
        <v>21</v>
      </c>
      <c r="H10">
        <v>50</v>
      </c>
      <c r="I10">
        <v>445</v>
      </c>
      <c r="J10">
        <v>222500</v>
      </c>
      <c r="K10">
        <v>122375.00000000001</v>
      </c>
      <c r="L10">
        <v>0.55000000000000004</v>
      </c>
      <c r="M10">
        <v>100124.99999999999</v>
      </c>
      <c r="N10" s="1" t="s">
        <v>19</v>
      </c>
    </row>
    <row r="11" spans="1:14" x14ac:dyDescent="0.3">
      <c r="A11" s="1" t="s">
        <v>14</v>
      </c>
      <c r="B11">
        <v>1185732</v>
      </c>
      <c r="C11" s="2">
        <v>44869</v>
      </c>
      <c r="D11" s="1" t="s">
        <v>15</v>
      </c>
      <c r="E11" s="1" t="s">
        <v>16</v>
      </c>
      <c r="F11" s="1" t="s">
        <v>17</v>
      </c>
      <c r="G11" s="1" t="s">
        <v>22</v>
      </c>
      <c r="H11">
        <v>50</v>
      </c>
      <c r="I11">
        <v>150</v>
      </c>
      <c r="J11">
        <v>75000</v>
      </c>
      <c r="K11">
        <v>26250</v>
      </c>
      <c r="L11">
        <v>0.35</v>
      </c>
      <c r="M11">
        <v>48750</v>
      </c>
      <c r="N11" s="1" t="s">
        <v>19</v>
      </c>
    </row>
    <row r="12" spans="1:14" x14ac:dyDescent="0.3">
      <c r="A12" s="1" t="s">
        <v>14</v>
      </c>
      <c r="B12">
        <v>1185732</v>
      </c>
      <c r="C12" s="2">
        <v>44870</v>
      </c>
      <c r="D12" s="1" t="s">
        <v>15</v>
      </c>
      <c r="E12" s="1" t="s">
        <v>16</v>
      </c>
      <c r="F12" s="1" t="s">
        <v>17</v>
      </c>
      <c r="G12" s="1" t="s">
        <v>23</v>
      </c>
      <c r="H12">
        <v>40</v>
      </c>
      <c r="I12">
        <v>175</v>
      </c>
      <c r="J12">
        <v>70000</v>
      </c>
      <c r="K12">
        <v>27999.999999999996</v>
      </c>
      <c r="L12">
        <v>0.39999999999999997</v>
      </c>
      <c r="M12">
        <v>42000</v>
      </c>
      <c r="N12" s="1" t="s">
        <v>19</v>
      </c>
    </row>
    <row r="13" spans="1:14" x14ac:dyDescent="0.3">
      <c r="A13" s="1" t="s">
        <v>14</v>
      </c>
      <c r="B13">
        <v>1185732</v>
      </c>
      <c r="C13" s="2">
        <v>44871</v>
      </c>
      <c r="D13" s="1" t="s">
        <v>15</v>
      </c>
      <c r="E13" s="1" t="s">
        <v>16</v>
      </c>
      <c r="F13" s="1" t="s">
        <v>17</v>
      </c>
      <c r="G13" s="1" t="s">
        <v>24</v>
      </c>
      <c r="H13">
        <v>45</v>
      </c>
      <c r="I13">
        <v>25</v>
      </c>
      <c r="J13">
        <v>11250</v>
      </c>
      <c r="K13">
        <v>4500</v>
      </c>
      <c r="L13">
        <v>0.39999999999999997</v>
      </c>
      <c r="M13">
        <v>6750</v>
      </c>
      <c r="N13" s="1" t="s">
        <v>19</v>
      </c>
    </row>
    <row r="14" spans="1:14" x14ac:dyDescent="0.3">
      <c r="A14" s="1" t="s">
        <v>14</v>
      </c>
      <c r="B14">
        <v>1185732</v>
      </c>
      <c r="C14" s="2">
        <v>44872</v>
      </c>
      <c r="D14" s="1" t="s">
        <v>15</v>
      </c>
      <c r="E14" s="1" t="s">
        <v>16</v>
      </c>
      <c r="F14" s="1" t="s">
        <v>17</v>
      </c>
      <c r="G14" s="1" t="s">
        <v>18</v>
      </c>
      <c r="H14">
        <v>60</v>
      </c>
      <c r="I14">
        <v>75</v>
      </c>
      <c r="J14">
        <v>45000</v>
      </c>
      <c r="K14">
        <v>13500</v>
      </c>
      <c r="L14">
        <v>0.3</v>
      </c>
      <c r="M14">
        <v>31500</v>
      </c>
      <c r="N14" s="1" t="s">
        <v>19</v>
      </c>
    </row>
    <row r="15" spans="1:14" x14ac:dyDescent="0.3">
      <c r="A15" s="1" t="s">
        <v>14</v>
      </c>
      <c r="B15">
        <v>1185732</v>
      </c>
      <c r="C15" s="2">
        <v>44873</v>
      </c>
      <c r="D15" s="1" t="s">
        <v>15</v>
      </c>
      <c r="E15" s="1" t="s">
        <v>16</v>
      </c>
      <c r="F15" s="1" t="s">
        <v>17</v>
      </c>
      <c r="G15" s="1" t="s">
        <v>20</v>
      </c>
      <c r="H15">
        <v>50</v>
      </c>
      <c r="I15">
        <v>175</v>
      </c>
      <c r="J15">
        <v>87500</v>
      </c>
      <c r="K15">
        <v>21875</v>
      </c>
      <c r="L15">
        <v>0.25</v>
      </c>
      <c r="M15">
        <v>65625</v>
      </c>
      <c r="N15" s="1" t="s">
        <v>19</v>
      </c>
    </row>
    <row r="16" spans="1:14" x14ac:dyDescent="0.3">
      <c r="A16" s="1" t="s">
        <v>14</v>
      </c>
      <c r="B16">
        <v>1185732</v>
      </c>
      <c r="C16" s="2">
        <v>44874</v>
      </c>
      <c r="D16" s="1" t="s">
        <v>15</v>
      </c>
      <c r="E16" s="1" t="s">
        <v>16</v>
      </c>
      <c r="F16" s="1" t="s">
        <v>17</v>
      </c>
      <c r="G16" s="1" t="s">
        <v>21</v>
      </c>
      <c r="H16">
        <v>50</v>
      </c>
      <c r="I16">
        <v>450</v>
      </c>
      <c r="J16">
        <v>225000</v>
      </c>
      <c r="K16">
        <v>112500</v>
      </c>
      <c r="L16">
        <v>0.5</v>
      </c>
      <c r="M16">
        <v>112500</v>
      </c>
      <c r="N16" s="1" t="s">
        <v>19</v>
      </c>
    </row>
    <row r="17" spans="1:14" x14ac:dyDescent="0.3">
      <c r="A17" s="1" t="s">
        <v>14</v>
      </c>
      <c r="B17">
        <v>1185732</v>
      </c>
      <c r="C17" s="2">
        <v>44875</v>
      </c>
      <c r="D17" s="1" t="s">
        <v>15</v>
      </c>
      <c r="E17" s="1" t="s">
        <v>16</v>
      </c>
      <c r="F17" s="1" t="s">
        <v>17</v>
      </c>
      <c r="G17" s="1" t="s">
        <v>22</v>
      </c>
      <c r="H17">
        <v>50</v>
      </c>
      <c r="I17">
        <v>150</v>
      </c>
      <c r="J17">
        <v>75000</v>
      </c>
      <c r="K17">
        <v>22500</v>
      </c>
      <c r="L17">
        <v>0.3</v>
      </c>
      <c r="M17">
        <v>52500</v>
      </c>
      <c r="N17" s="1" t="s">
        <v>19</v>
      </c>
    </row>
    <row r="18" spans="1:14" x14ac:dyDescent="0.3">
      <c r="A18" s="1" t="s">
        <v>14</v>
      </c>
      <c r="B18">
        <v>1185732</v>
      </c>
      <c r="C18" s="2">
        <v>44876</v>
      </c>
      <c r="D18" s="1" t="s">
        <v>15</v>
      </c>
      <c r="E18" s="1" t="s">
        <v>16</v>
      </c>
      <c r="F18" s="1" t="s">
        <v>17</v>
      </c>
      <c r="G18" s="1" t="s">
        <v>23</v>
      </c>
      <c r="H18">
        <v>40</v>
      </c>
      <c r="I18">
        <v>150</v>
      </c>
      <c r="J18">
        <v>60000</v>
      </c>
      <c r="K18">
        <v>21000</v>
      </c>
      <c r="L18">
        <v>0.35</v>
      </c>
      <c r="M18">
        <v>39000</v>
      </c>
      <c r="N18" s="1" t="s">
        <v>19</v>
      </c>
    </row>
    <row r="19" spans="1:14" x14ac:dyDescent="0.3">
      <c r="A19" s="1" t="s">
        <v>14</v>
      </c>
      <c r="B19">
        <v>1185732</v>
      </c>
      <c r="C19" s="2">
        <v>44877</v>
      </c>
      <c r="D19" s="1" t="s">
        <v>15</v>
      </c>
      <c r="E19" s="1" t="s">
        <v>16</v>
      </c>
      <c r="F19" s="1" t="s">
        <v>17</v>
      </c>
      <c r="G19" s="1" t="s">
        <v>24</v>
      </c>
      <c r="H19">
        <v>45</v>
      </c>
      <c r="I19">
        <v>75</v>
      </c>
      <c r="J19">
        <v>33750</v>
      </c>
      <c r="K19">
        <v>11812.5</v>
      </c>
      <c r="L19">
        <v>0.35</v>
      </c>
      <c r="M19">
        <v>21937.5</v>
      </c>
      <c r="N19" s="1" t="s">
        <v>19</v>
      </c>
    </row>
    <row r="20" spans="1:14" x14ac:dyDescent="0.3">
      <c r="A20" s="1" t="s">
        <v>14</v>
      </c>
      <c r="B20">
        <v>1185732</v>
      </c>
      <c r="C20" s="2">
        <v>44878</v>
      </c>
      <c r="D20" s="1" t="s">
        <v>15</v>
      </c>
      <c r="E20" s="1" t="s">
        <v>16</v>
      </c>
      <c r="F20" s="1" t="s">
        <v>17</v>
      </c>
      <c r="G20" s="1" t="s">
        <v>18</v>
      </c>
      <c r="H20">
        <v>60</v>
      </c>
      <c r="I20">
        <v>75</v>
      </c>
      <c r="J20">
        <v>45000</v>
      </c>
      <c r="K20">
        <v>13500</v>
      </c>
      <c r="L20">
        <v>0.3</v>
      </c>
      <c r="M20">
        <v>31500</v>
      </c>
      <c r="N20" s="1" t="s">
        <v>19</v>
      </c>
    </row>
    <row r="21" spans="1:14" x14ac:dyDescent="0.3">
      <c r="A21" s="1" t="s">
        <v>14</v>
      </c>
      <c r="B21">
        <v>1185732</v>
      </c>
      <c r="C21" s="2">
        <v>44879</v>
      </c>
      <c r="D21" s="1" t="s">
        <v>15</v>
      </c>
      <c r="E21" s="1" t="s">
        <v>16</v>
      </c>
      <c r="F21" s="1" t="s">
        <v>17</v>
      </c>
      <c r="G21" s="1" t="s">
        <v>20</v>
      </c>
      <c r="H21">
        <v>50</v>
      </c>
      <c r="I21">
        <v>200</v>
      </c>
      <c r="J21">
        <v>100000</v>
      </c>
      <c r="K21">
        <v>25000</v>
      </c>
      <c r="L21">
        <v>0.25</v>
      </c>
      <c r="M21">
        <v>75000</v>
      </c>
      <c r="N21" s="1" t="s">
        <v>19</v>
      </c>
    </row>
    <row r="22" spans="1:14" x14ac:dyDescent="0.3">
      <c r="A22" s="1" t="s">
        <v>14</v>
      </c>
      <c r="B22">
        <v>1185732</v>
      </c>
      <c r="C22" s="2">
        <v>44880</v>
      </c>
      <c r="D22" s="1" t="s">
        <v>15</v>
      </c>
      <c r="E22" s="1" t="s">
        <v>16</v>
      </c>
      <c r="F22" s="1" t="s">
        <v>17</v>
      </c>
      <c r="G22" s="1" t="s">
        <v>21</v>
      </c>
      <c r="H22">
        <v>60</v>
      </c>
      <c r="I22">
        <v>470</v>
      </c>
      <c r="J22">
        <v>282000</v>
      </c>
      <c r="K22">
        <v>141000</v>
      </c>
      <c r="L22">
        <v>0.5</v>
      </c>
      <c r="M22">
        <v>141000</v>
      </c>
      <c r="N22" s="1" t="s">
        <v>19</v>
      </c>
    </row>
    <row r="23" spans="1:14" x14ac:dyDescent="0.3">
      <c r="A23" s="1" t="s">
        <v>14</v>
      </c>
      <c r="B23">
        <v>1185732</v>
      </c>
      <c r="C23" s="2">
        <v>44881</v>
      </c>
      <c r="D23" s="1" t="s">
        <v>15</v>
      </c>
      <c r="E23" s="1" t="s">
        <v>16</v>
      </c>
      <c r="F23" s="1" t="s">
        <v>17</v>
      </c>
      <c r="G23" s="1" t="s">
        <v>22</v>
      </c>
      <c r="H23">
        <v>60.000000000000007</v>
      </c>
      <c r="I23">
        <v>175</v>
      </c>
      <c r="J23">
        <v>105000.00000000001</v>
      </c>
      <c r="K23">
        <v>31500.000000000004</v>
      </c>
      <c r="L23">
        <v>0.3</v>
      </c>
      <c r="M23">
        <v>73500.000000000015</v>
      </c>
      <c r="N23" s="1" t="s">
        <v>19</v>
      </c>
    </row>
    <row r="24" spans="1:14" x14ac:dyDescent="0.3">
      <c r="A24" s="1" t="s">
        <v>14</v>
      </c>
      <c r="B24">
        <v>1185732</v>
      </c>
      <c r="C24" s="2">
        <v>44882</v>
      </c>
      <c r="D24" s="1" t="s">
        <v>15</v>
      </c>
      <c r="E24" s="1" t="s">
        <v>16</v>
      </c>
      <c r="F24" s="1" t="s">
        <v>17</v>
      </c>
      <c r="G24" s="1" t="s">
        <v>23</v>
      </c>
      <c r="H24">
        <v>55.000000000000007</v>
      </c>
      <c r="I24">
        <v>150</v>
      </c>
      <c r="J24">
        <v>82500.000000000015</v>
      </c>
      <c r="K24">
        <v>28875.000000000004</v>
      </c>
      <c r="L24">
        <v>0.35</v>
      </c>
      <c r="M24">
        <v>53625.000000000015</v>
      </c>
      <c r="N24" s="1" t="s">
        <v>19</v>
      </c>
    </row>
    <row r="25" spans="1:14" x14ac:dyDescent="0.3">
      <c r="A25" s="1" t="s">
        <v>14</v>
      </c>
      <c r="B25">
        <v>1185732</v>
      </c>
      <c r="C25" s="2">
        <v>44883</v>
      </c>
      <c r="D25" s="1" t="s">
        <v>15</v>
      </c>
      <c r="E25" s="1" t="s">
        <v>16</v>
      </c>
      <c r="F25" s="1" t="s">
        <v>17</v>
      </c>
      <c r="G25" s="1" t="s">
        <v>24</v>
      </c>
      <c r="H25">
        <v>55.000000000000007</v>
      </c>
      <c r="I25">
        <v>100</v>
      </c>
      <c r="J25">
        <v>55000.000000000007</v>
      </c>
      <c r="K25">
        <v>19250</v>
      </c>
      <c r="L25">
        <v>0.35</v>
      </c>
      <c r="M25">
        <v>35750.000000000007</v>
      </c>
      <c r="N25" s="1" t="s">
        <v>19</v>
      </c>
    </row>
    <row r="26" spans="1:14" x14ac:dyDescent="0.3">
      <c r="A26" s="1" t="s">
        <v>14</v>
      </c>
      <c r="B26">
        <v>1185732</v>
      </c>
      <c r="C26" s="2">
        <v>44884</v>
      </c>
      <c r="D26" s="1" t="s">
        <v>15</v>
      </c>
      <c r="E26" s="1" t="s">
        <v>16</v>
      </c>
      <c r="F26" s="1" t="s">
        <v>17</v>
      </c>
      <c r="G26" s="1" t="s">
        <v>18</v>
      </c>
      <c r="H26">
        <v>65</v>
      </c>
      <c r="I26">
        <v>125</v>
      </c>
      <c r="J26">
        <v>81250</v>
      </c>
      <c r="K26">
        <v>24375</v>
      </c>
      <c r="L26">
        <v>0.3</v>
      </c>
      <c r="M26">
        <v>56875</v>
      </c>
      <c r="N26" s="1" t="s">
        <v>19</v>
      </c>
    </row>
    <row r="27" spans="1:14" x14ac:dyDescent="0.3">
      <c r="A27" s="1" t="s">
        <v>14</v>
      </c>
      <c r="B27">
        <v>1185732</v>
      </c>
      <c r="C27" s="2">
        <v>44885</v>
      </c>
      <c r="D27" s="1" t="s">
        <v>15</v>
      </c>
      <c r="E27" s="1" t="s">
        <v>16</v>
      </c>
      <c r="F27" s="1" t="s">
        <v>17</v>
      </c>
      <c r="G27" s="1" t="s">
        <v>20</v>
      </c>
      <c r="H27">
        <v>70</v>
      </c>
      <c r="I27">
        <v>250</v>
      </c>
      <c r="J27">
        <v>175000</v>
      </c>
      <c r="K27">
        <v>52500</v>
      </c>
      <c r="L27">
        <v>0.3</v>
      </c>
      <c r="M27">
        <v>122500</v>
      </c>
      <c r="N27" s="1" t="s">
        <v>19</v>
      </c>
    </row>
    <row r="28" spans="1:14" x14ac:dyDescent="0.3">
      <c r="A28" s="1" t="s">
        <v>14</v>
      </c>
      <c r="B28">
        <v>1185732</v>
      </c>
      <c r="C28" s="2">
        <v>44886</v>
      </c>
      <c r="D28" s="1" t="s">
        <v>15</v>
      </c>
      <c r="E28" s="1" t="s">
        <v>16</v>
      </c>
      <c r="F28" s="1" t="s">
        <v>17</v>
      </c>
      <c r="G28" s="1" t="s">
        <v>21</v>
      </c>
      <c r="H28">
        <v>65</v>
      </c>
      <c r="I28">
        <v>500</v>
      </c>
      <c r="J28">
        <v>325000</v>
      </c>
      <c r="K28">
        <v>178750</v>
      </c>
      <c r="L28">
        <v>0.55000000000000004</v>
      </c>
      <c r="M28">
        <v>146250</v>
      </c>
      <c r="N28" s="1" t="s">
        <v>19</v>
      </c>
    </row>
    <row r="29" spans="1:14" x14ac:dyDescent="0.3">
      <c r="A29" s="1" t="s">
        <v>14</v>
      </c>
      <c r="B29">
        <v>1185732</v>
      </c>
      <c r="C29" s="2">
        <v>44887</v>
      </c>
      <c r="D29" s="1" t="s">
        <v>15</v>
      </c>
      <c r="E29" s="1" t="s">
        <v>16</v>
      </c>
      <c r="F29" s="1" t="s">
        <v>17</v>
      </c>
      <c r="G29" s="1" t="s">
        <v>22</v>
      </c>
      <c r="H29">
        <v>60.000000000000007</v>
      </c>
      <c r="I29">
        <v>250</v>
      </c>
      <c r="J29">
        <v>150000.00000000003</v>
      </c>
      <c r="K29">
        <v>52500.000000000007</v>
      </c>
      <c r="L29">
        <v>0.35</v>
      </c>
      <c r="M29">
        <v>97500.000000000029</v>
      </c>
      <c r="N29" s="1" t="s">
        <v>19</v>
      </c>
    </row>
    <row r="30" spans="1:14" x14ac:dyDescent="0.3">
      <c r="A30" s="1" t="s">
        <v>14</v>
      </c>
      <c r="B30">
        <v>1185732</v>
      </c>
      <c r="C30" s="2">
        <v>44888</v>
      </c>
      <c r="D30" s="1" t="s">
        <v>15</v>
      </c>
      <c r="E30" s="1" t="s">
        <v>16</v>
      </c>
      <c r="F30" s="1" t="s">
        <v>17</v>
      </c>
      <c r="G30" s="1" t="s">
        <v>23</v>
      </c>
      <c r="H30">
        <v>55.000000000000007</v>
      </c>
      <c r="I30">
        <v>175</v>
      </c>
      <c r="J30">
        <v>96250.000000000015</v>
      </c>
      <c r="K30">
        <v>38500</v>
      </c>
      <c r="L30">
        <v>0.39999999999999997</v>
      </c>
      <c r="M30">
        <v>57750.000000000015</v>
      </c>
      <c r="N30" s="1" t="s">
        <v>19</v>
      </c>
    </row>
    <row r="31" spans="1:14" x14ac:dyDescent="0.3">
      <c r="A31" s="1" t="s">
        <v>14</v>
      </c>
      <c r="B31">
        <v>1185732</v>
      </c>
      <c r="C31" s="2">
        <v>44889</v>
      </c>
      <c r="D31" s="1" t="s">
        <v>15</v>
      </c>
      <c r="E31" s="1" t="s">
        <v>16</v>
      </c>
      <c r="F31" s="1" t="s">
        <v>17</v>
      </c>
      <c r="G31" s="1" t="s">
        <v>24</v>
      </c>
      <c r="H31">
        <v>55.000000000000007</v>
      </c>
      <c r="I31">
        <v>150</v>
      </c>
      <c r="J31">
        <v>82500.000000000015</v>
      </c>
      <c r="K31">
        <v>33000</v>
      </c>
      <c r="L31">
        <v>0.39999999999999997</v>
      </c>
      <c r="M31">
        <v>49500.000000000015</v>
      </c>
      <c r="N31" s="1" t="s">
        <v>19</v>
      </c>
    </row>
    <row r="32" spans="1:14" x14ac:dyDescent="0.3">
      <c r="A32" s="1" t="s">
        <v>14</v>
      </c>
      <c r="B32">
        <v>1185732</v>
      </c>
      <c r="C32" s="2">
        <v>44890</v>
      </c>
      <c r="D32" s="1" t="s">
        <v>15</v>
      </c>
      <c r="E32" s="1" t="s">
        <v>16</v>
      </c>
      <c r="F32" s="1" t="s">
        <v>17</v>
      </c>
      <c r="G32" s="1" t="s">
        <v>18</v>
      </c>
      <c r="H32">
        <v>65</v>
      </c>
      <c r="I32">
        <v>150</v>
      </c>
      <c r="J32">
        <v>97500</v>
      </c>
      <c r="K32">
        <v>34125</v>
      </c>
      <c r="L32">
        <v>0.35</v>
      </c>
      <c r="M32">
        <v>63375</v>
      </c>
      <c r="N32" s="1" t="s">
        <v>19</v>
      </c>
    </row>
    <row r="33" spans="1:14" x14ac:dyDescent="0.3">
      <c r="A33" s="1" t="s">
        <v>14</v>
      </c>
      <c r="B33">
        <v>1185732</v>
      </c>
      <c r="C33" s="2">
        <v>44891</v>
      </c>
      <c r="D33" s="1" t="s">
        <v>15</v>
      </c>
      <c r="E33" s="1" t="s">
        <v>16</v>
      </c>
      <c r="F33" s="1" t="s">
        <v>17</v>
      </c>
      <c r="G33" s="1" t="s">
        <v>20</v>
      </c>
      <c r="H33">
        <v>70</v>
      </c>
      <c r="I33">
        <v>300</v>
      </c>
      <c r="J33">
        <v>210000</v>
      </c>
      <c r="K33">
        <v>63000</v>
      </c>
      <c r="L33">
        <v>0.3</v>
      </c>
      <c r="M33">
        <v>147000</v>
      </c>
      <c r="N33" s="1" t="s">
        <v>19</v>
      </c>
    </row>
    <row r="34" spans="1:14" x14ac:dyDescent="0.3">
      <c r="A34" s="1" t="s">
        <v>14</v>
      </c>
      <c r="B34">
        <v>1185732</v>
      </c>
      <c r="C34" s="2">
        <v>44892</v>
      </c>
      <c r="D34" s="1" t="s">
        <v>15</v>
      </c>
      <c r="E34" s="1" t="s">
        <v>16</v>
      </c>
      <c r="F34" s="1" t="s">
        <v>17</v>
      </c>
      <c r="G34" s="1" t="s">
        <v>21</v>
      </c>
      <c r="H34">
        <v>65</v>
      </c>
      <c r="I34">
        <v>500</v>
      </c>
      <c r="J34">
        <v>325000</v>
      </c>
      <c r="K34">
        <v>178750</v>
      </c>
      <c r="L34">
        <v>0.55000000000000004</v>
      </c>
      <c r="M34">
        <v>146250</v>
      </c>
      <c r="N34" s="1" t="s">
        <v>19</v>
      </c>
    </row>
    <row r="35" spans="1:14" x14ac:dyDescent="0.3">
      <c r="A35" s="1" t="s">
        <v>14</v>
      </c>
      <c r="B35">
        <v>1185732</v>
      </c>
      <c r="C35" s="2">
        <v>44893</v>
      </c>
      <c r="D35" s="1" t="s">
        <v>15</v>
      </c>
      <c r="E35" s="1" t="s">
        <v>16</v>
      </c>
      <c r="F35" s="1" t="s">
        <v>17</v>
      </c>
      <c r="G35" s="1" t="s">
        <v>22</v>
      </c>
      <c r="H35">
        <v>60.000000000000007</v>
      </c>
      <c r="I35">
        <v>300</v>
      </c>
      <c r="J35">
        <v>180000.00000000003</v>
      </c>
      <c r="K35">
        <v>63000.000000000007</v>
      </c>
      <c r="L35">
        <v>0.35</v>
      </c>
      <c r="M35">
        <v>117000.00000000003</v>
      </c>
      <c r="N35" s="1" t="s">
        <v>19</v>
      </c>
    </row>
    <row r="36" spans="1:14" x14ac:dyDescent="0.3">
      <c r="A36" s="1" t="s">
        <v>14</v>
      </c>
      <c r="B36">
        <v>1185732</v>
      </c>
      <c r="C36" s="2">
        <v>44894</v>
      </c>
      <c r="D36" s="1" t="s">
        <v>15</v>
      </c>
      <c r="E36" s="1" t="s">
        <v>16</v>
      </c>
      <c r="F36" s="1" t="s">
        <v>17</v>
      </c>
      <c r="G36" s="1" t="s">
        <v>23</v>
      </c>
      <c r="H36">
        <v>55.000000000000007</v>
      </c>
      <c r="I36">
        <v>225</v>
      </c>
      <c r="J36">
        <v>123750.00000000001</v>
      </c>
      <c r="K36">
        <v>49500</v>
      </c>
      <c r="L36">
        <v>0.39999999999999997</v>
      </c>
      <c r="M36">
        <v>74250.000000000015</v>
      </c>
      <c r="N36" s="1" t="s">
        <v>19</v>
      </c>
    </row>
    <row r="37" spans="1:14" x14ac:dyDescent="0.3">
      <c r="A37" s="1" t="s">
        <v>14</v>
      </c>
      <c r="B37">
        <v>1185732</v>
      </c>
      <c r="C37" s="2">
        <v>44895</v>
      </c>
      <c r="D37" s="1" t="s">
        <v>15</v>
      </c>
      <c r="E37" s="1" t="s">
        <v>16</v>
      </c>
      <c r="F37" s="1" t="s">
        <v>17</v>
      </c>
      <c r="G37" s="1" t="s">
        <v>24</v>
      </c>
      <c r="H37">
        <v>55.000000000000007</v>
      </c>
      <c r="I37">
        <v>175</v>
      </c>
      <c r="J37">
        <v>96250.000000000015</v>
      </c>
      <c r="K37">
        <v>38500</v>
      </c>
      <c r="L37">
        <v>0.39999999999999997</v>
      </c>
      <c r="M37">
        <v>57750.000000000015</v>
      </c>
      <c r="N37" s="1" t="s">
        <v>19</v>
      </c>
    </row>
    <row r="38" spans="1:14" x14ac:dyDescent="0.3">
      <c r="A38" s="1" t="s">
        <v>14</v>
      </c>
      <c r="B38">
        <v>1185732</v>
      </c>
      <c r="C38" s="2">
        <v>44896</v>
      </c>
      <c r="D38" s="1" t="s">
        <v>15</v>
      </c>
      <c r="E38" s="1" t="s">
        <v>16</v>
      </c>
      <c r="F38" s="1" t="s">
        <v>17</v>
      </c>
      <c r="G38" s="1" t="s">
        <v>18</v>
      </c>
      <c r="H38">
        <v>65</v>
      </c>
      <c r="I38">
        <v>200</v>
      </c>
      <c r="J38">
        <v>130000</v>
      </c>
      <c r="K38">
        <v>45500</v>
      </c>
      <c r="L38">
        <v>0.35</v>
      </c>
      <c r="M38">
        <v>84500</v>
      </c>
      <c r="N38" s="1" t="s">
        <v>19</v>
      </c>
    </row>
    <row r="39" spans="1:14" x14ac:dyDescent="0.3">
      <c r="A39" s="1" t="s">
        <v>14</v>
      </c>
      <c r="B39">
        <v>1185732</v>
      </c>
      <c r="C39" s="2">
        <v>44897</v>
      </c>
      <c r="D39" s="1" t="s">
        <v>15</v>
      </c>
      <c r="E39" s="1" t="s">
        <v>16</v>
      </c>
      <c r="F39" s="1" t="s">
        <v>17</v>
      </c>
      <c r="G39" s="1" t="s">
        <v>20</v>
      </c>
      <c r="H39">
        <v>70</v>
      </c>
      <c r="I39">
        <v>375</v>
      </c>
      <c r="J39">
        <v>262500</v>
      </c>
      <c r="K39">
        <v>78750</v>
      </c>
      <c r="L39">
        <v>0.3</v>
      </c>
      <c r="M39">
        <v>183750</v>
      </c>
      <c r="N39" s="1" t="s">
        <v>19</v>
      </c>
    </row>
    <row r="40" spans="1:14" x14ac:dyDescent="0.3">
      <c r="A40" s="1" t="s">
        <v>14</v>
      </c>
      <c r="B40">
        <v>1185732</v>
      </c>
      <c r="C40" s="2">
        <v>44898</v>
      </c>
      <c r="D40" s="1" t="s">
        <v>15</v>
      </c>
      <c r="E40" s="1" t="s">
        <v>16</v>
      </c>
      <c r="F40" s="1" t="s">
        <v>17</v>
      </c>
      <c r="G40" s="1" t="s">
        <v>21</v>
      </c>
      <c r="H40">
        <v>65</v>
      </c>
      <c r="I40">
        <v>525</v>
      </c>
      <c r="J40">
        <v>341250</v>
      </c>
      <c r="K40">
        <v>187687.50000000003</v>
      </c>
      <c r="L40">
        <v>0.55000000000000004</v>
      </c>
      <c r="M40">
        <v>153562.49999999997</v>
      </c>
      <c r="N40" s="1" t="s">
        <v>19</v>
      </c>
    </row>
    <row r="41" spans="1:14" x14ac:dyDescent="0.3">
      <c r="A41" s="1" t="s">
        <v>14</v>
      </c>
      <c r="B41">
        <v>1185732</v>
      </c>
      <c r="C41" s="2">
        <v>44899</v>
      </c>
      <c r="D41" s="1" t="s">
        <v>15</v>
      </c>
      <c r="E41" s="1" t="s">
        <v>16</v>
      </c>
      <c r="F41" s="1" t="s">
        <v>17</v>
      </c>
      <c r="G41" s="1" t="s">
        <v>22</v>
      </c>
      <c r="H41">
        <v>60.000000000000007</v>
      </c>
      <c r="I41">
        <v>300</v>
      </c>
      <c r="J41">
        <v>180000.00000000003</v>
      </c>
      <c r="K41">
        <v>63000.000000000007</v>
      </c>
      <c r="L41">
        <v>0.35</v>
      </c>
      <c r="M41">
        <v>117000.00000000003</v>
      </c>
      <c r="N41" s="1" t="s">
        <v>19</v>
      </c>
    </row>
    <row r="42" spans="1:14" x14ac:dyDescent="0.3">
      <c r="A42" s="1" t="s">
        <v>14</v>
      </c>
      <c r="B42">
        <v>1185732</v>
      </c>
      <c r="C42" s="2">
        <v>44900</v>
      </c>
      <c r="D42" s="1" t="s">
        <v>15</v>
      </c>
      <c r="E42" s="1" t="s">
        <v>16</v>
      </c>
      <c r="F42" s="1" t="s">
        <v>17</v>
      </c>
      <c r="G42" s="1" t="s">
        <v>23</v>
      </c>
      <c r="H42">
        <v>55.000000000000007</v>
      </c>
      <c r="I42">
        <v>225</v>
      </c>
      <c r="J42">
        <v>123750.00000000001</v>
      </c>
      <c r="K42">
        <v>49500</v>
      </c>
      <c r="L42">
        <v>0.39999999999999997</v>
      </c>
      <c r="M42">
        <v>74250.000000000015</v>
      </c>
      <c r="N42" s="1" t="s">
        <v>19</v>
      </c>
    </row>
    <row r="43" spans="1:14" x14ac:dyDescent="0.3">
      <c r="A43" s="1" t="s">
        <v>14</v>
      </c>
      <c r="B43">
        <v>1185732</v>
      </c>
      <c r="C43" s="2">
        <v>44901</v>
      </c>
      <c r="D43" s="1" t="s">
        <v>15</v>
      </c>
      <c r="E43" s="1" t="s">
        <v>16</v>
      </c>
      <c r="F43" s="1" t="s">
        <v>17</v>
      </c>
      <c r="G43" s="1" t="s">
        <v>24</v>
      </c>
      <c r="H43">
        <v>55.000000000000007</v>
      </c>
      <c r="I43">
        <v>200</v>
      </c>
      <c r="J43">
        <v>110000.00000000001</v>
      </c>
      <c r="K43">
        <v>44000</v>
      </c>
      <c r="L43">
        <v>0.39999999999999997</v>
      </c>
      <c r="M43">
        <v>66000.000000000015</v>
      </c>
      <c r="N43" s="1" t="s">
        <v>19</v>
      </c>
    </row>
    <row r="44" spans="1:14" x14ac:dyDescent="0.3">
      <c r="A44" s="1" t="s">
        <v>14</v>
      </c>
      <c r="B44">
        <v>1185732</v>
      </c>
      <c r="C44" s="2">
        <v>44902</v>
      </c>
      <c r="D44" s="1" t="s">
        <v>15</v>
      </c>
      <c r="E44" s="1" t="s">
        <v>16</v>
      </c>
      <c r="F44" s="1" t="s">
        <v>17</v>
      </c>
      <c r="G44" s="1" t="s">
        <v>18</v>
      </c>
      <c r="H44">
        <v>65</v>
      </c>
      <c r="I44">
        <v>175</v>
      </c>
      <c r="J44">
        <v>113750</v>
      </c>
      <c r="K44">
        <v>39812.5</v>
      </c>
      <c r="L44">
        <v>0.35</v>
      </c>
      <c r="M44">
        <v>73937.5</v>
      </c>
      <c r="N44" s="1" t="s">
        <v>19</v>
      </c>
    </row>
    <row r="45" spans="1:14" x14ac:dyDescent="0.3">
      <c r="A45" s="1" t="s">
        <v>14</v>
      </c>
      <c r="B45">
        <v>1185732</v>
      </c>
      <c r="C45" s="2">
        <v>44903</v>
      </c>
      <c r="D45" s="1" t="s">
        <v>15</v>
      </c>
      <c r="E45" s="1" t="s">
        <v>16</v>
      </c>
      <c r="F45" s="1" t="s">
        <v>17</v>
      </c>
      <c r="G45" s="1" t="s">
        <v>20</v>
      </c>
      <c r="H45">
        <v>70</v>
      </c>
      <c r="I45">
        <v>350</v>
      </c>
      <c r="J45">
        <v>245000</v>
      </c>
      <c r="K45">
        <v>73500</v>
      </c>
      <c r="L45">
        <v>0.3</v>
      </c>
      <c r="M45">
        <v>171500</v>
      </c>
      <c r="N45" s="1" t="s">
        <v>19</v>
      </c>
    </row>
    <row r="46" spans="1:14" x14ac:dyDescent="0.3">
      <c r="A46" s="1" t="s">
        <v>14</v>
      </c>
      <c r="B46">
        <v>1185732</v>
      </c>
      <c r="C46" s="2">
        <v>44904</v>
      </c>
      <c r="D46" s="1" t="s">
        <v>15</v>
      </c>
      <c r="E46" s="1" t="s">
        <v>16</v>
      </c>
      <c r="F46" s="1" t="s">
        <v>17</v>
      </c>
      <c r="G46" s="1" t="s">
        <v>21</v>
      </c>
      <c r="H46">
        <v>65</v>
      </c>
      <c r="I46">
        <v>475</v>
      </c>
      <c r="J46">
        <v>308750</v>
      </c>
      <c r="K46">
        <v>154375</v>
      </c>
      <c r="L46">
        <v>0.5</v>
      </c>
      <c r="M46">
        <v>154375</v>
      </c>
      <c r="N46" s="1" t="s">
        <v>19</v>
      </c>
    </row>
    <row r="47" spans="1:14" x14ac:dyDescent="0.3">
      <c r="A47" s="1" t="s">
        <v>14</v>
      </c>
      <c r="B47">
        <v>1185732</v>
      </c>
      <c r="C47" s="2">
        <v>44905</v>
      </c>
      <c r="D47" s="1" t="s">
        <v>15</v>
      </c>
      <c r="E47" s="1" t="s">
        <v>16</v>
      </c>
      <c r="F47" s="1" t="s">
        <v>17</v>
      </c>
      <c r="G47" s="1" t="s">
        <v>22</v>
      </c>
      <c r="H47">
        <v>50</v>
      </c>
      <c r="I47">
        <v>275</v>
      </c>
      <c r="J47">
        <v>137500</v>
      </c>
      <c r="K47">
        <v>41250</v>
      </c>
      <c r="L47">
        <v>0.3</v>
      </c>
      <c r="M47">
        <v>96250</v>
      </c>
      <c r="N47" s="1" t="s">
        <v>19</v>
      </c>
    </row>
    <row r="48" spans="1:14" x14ac:dyDescent="0.3">
      <c r="A48" s="1" t="s">
        <v>14</v>
      </c>
      <c r="B48">
        <v>1185732</v>
      </c>
      <c r="C48" s="2">
        <v>44906</v>
      </c>
      <c r="D48" s="1" t="s">
        <v>15</v>
      </c>
      <c r="E48" s="1" t="s">
        <v>16</v>
      </c>
      <c r="F48" s="1" t="s">
        <v>17</v>
      </c>
      <c r="G48" s="1" t="s">
        <v>23</v>
      </c>
      <c r="H48">
        <v>45</v>
      </c>
      <c r="I48">
        <v>200</v>
      </c>
      <c r="J48">
        <v>90000</v>
      </c>
      <c r="K48">
        <v>31499.999999999996</v>
      </c>
      <c r="L48">
        <v>0.35</v>
      </c>
      <c r="M48">
        <v>58500</v>
      </c>
      <c r="N48" s="1" t="s">
        <v>19</v>
      </c>
    </row>
    <row r="49" spans="1:14" x14ac:dyDescent="0.3">
      <c r="A49" s="1" t="s">
        <v>14</v>
      </c>
      <c r="B49">
        <v>1185732</v>
      </c>
      <c r="C49" s="2">
        <v>44907</v>
      </c>
      <c r="D49" s="1" t="s">
        <v>15</v>
      </c>
      <c r="E49" s="1" t="s">
        <v>16</v>
      </c>
      <c r="F49" s="1" t="s">
        <v>17</v>
      </c>
      <c r="G49" s="1" t="s">
        <v>24</v>
      </c>
      <c r="H49">
        <v>45</v>
      </c>
      <c r="I49">
        <v>175</v>
      </c>
      <c r="J49">
        <v>78750</v>
      </c>
      <c r="K49">
        <v>27562.5</v>
      </c>
      <c r="L49">
        <v>0.35</v>
      </c>
      <c r="M49">
        <v>51187.5</v>
      </c>
      <c r="N49" s="1" t="s">
        <v>19</v>
      </c>
    </row>
    <row r="50" spans="1:14" x14ac:dyDescent="0.3">
      <c r="A50" s="1" t="s">
        <v>14</v>
      </c>
      <c r="B50">
        <v>1185732</v>
      </c>
      <c r="C50" s="2">
        <v>44908</v>
      </c>
      <c r="D50" s="1" t="s">
        <v>15</v>
      </c>
      <c r="E50" s="1" t="s">
        <v>16</v>
      </c>
      <c r="F50" s="1" t="s">
        <v>17</v>
      </c>
      <c r="G50" s="1" t="s">
        <v>18</v>
      </c>
      <c r="H50">
        <v>54.999999999999993</v>
      </c>
      <c r="I50">
        <v>125</v>
      </c>
      <c r="J50">
        <v>68749.999999999985</v>
      </c>
      <c r="K50">
        <v>20624.999999999996</v>
      </c>
      <c r="L50">
        <v>0.3</v>
      </c>
      <c r="M50">
        <v>48124.999999999985</v>
      </c>
      <c r="N50" s="1" t="s">
        <v>19</v>
      </c>
    </row>
    <row r="51" spans="1:14" x14ac:dyDescent="0.3">
      <c r="A51" s="1" t="s">
        <v>14</v>
      </c>
      <c r="B51">
        <v>1185732</v>
      </c>
      <c r="C51" s="2">
        <v>44909</v>
      </c>
      <c r="D51" s="1" t="s">
        <v>15</v>
      </c>
      <c r="E51" s="1" t="s">
        <v>16</v>
      </c>
      <c r="F51" s="1" t="s">
        <v>17</v>
      </c>
      <c r="G51" s="1" t="s">
        <v>20</v>
      </c>
      <c r="H51">
        <v>60</v>
      </c>
      <c r="I51">
        <v>225</v>
      </c>
      <c r="J51">
        <v>135000</v>
      </c>
      <c r="K51">
        <v>33750</v>
      </c>
      <c r="L51">
        <v>0.25</v>
      </c>
      <c r="M51">
        <v>101250</v>
      </c>
      <c r="N51" s="1" t="s">
        <v>19</v>
      </c>
    </row>
    <row r="52" spans="1:14" x14ac:dyDescent="0.3">
      <c r="A52" s="1" t="s">
        <v>14</v>
      </c>
      <c r="B52">
        <v>1185732</v>
      </c>
      <c r="C52" s="2">
        <v>44910</v>
      </c>
      <c r="D52" s="1" t="s">
        <v>15</v>
      </c>
      <c r="E52" s="1" t="s">
        <v>16</v>
      </c>
      <c r="F52" s="1" t="s">
        <v>17</v>
      </c>
      <c r="G52" s="1" t="s">
        <v>21</v>
      </c>
      <c r="H52">
        <v>60</v>
      </c>
      <c r="I52">
        <v>400</v>
      </c>
      <c r="J52">
        <v>240000</v>
      </c>
      <c r="K52">
        <v>120000</v>
      </c>
      <c r="L52">
        <v>0.5</v>
      </c>
      <c r="M52">
        <v>120000</v>
      </c>
      <c r="N52" s="1" t="s">
        <v>19</v>
      </c>
    </row>
    <row r="53" spans="1:14" x14ac:dyDescent="0.3">
      <c r="A53" s="1" t="s">
        <v>14</v>
      </c>
      <c r="B53">
        <v>1185732</v>
      </c>
      <c r="C53" s="2">
        <v>44911</v>
      </c>
      <c r="D53" s="1" t="s">
        <v>15</v>
      </c>
      <c r="E53" s="1" t="s">
        <v>16</v>
      </c>
      <c r="F53" s="1" t="s">
        <v>17</v>
      </c>
      <c r="G53" s="1" t="s">
        <v>22</v>
      </c>
      <c r="H53">
        <v>50</v>
      </c>
      <c r="I53">
        <v>225</v>
      </c>
      <c r="J53">
        <v>112500</v>
      </c>
      <c r="K53">
        <v>33750</v>
      </c>
      <c r="L53">
        <v>0.3</v>
      </c>
      <c r="M53">
        <v>78750</v>
      </c>
      <c r="N53" s="1" t="s">
        <v>19</v>
      </c>
    </row>
    <row r="54" spans="1:14" x14ac:dyDescent="0.3">
      <c r="A54" s="1" t="s">
        <v>14</v>
      </c>
      <c r="B54">
        <v>1185732</v>
      </c>
      <c r="C54" s="2">
        <v>44912</v>
      </c>
      <c r="D54" s="1" t="s">
        <v>15</v>
      </c>
      <c r="E54" s="1" t="s">
        <v>16</v>
      </c>
      <c r="F54" s="1" t="s">
        <v>17</v>
      </c>
      <c r="G54" s="1" t="s">
        <v>23</v>
      </c>
      <c r="H54">
        <v>50</v>
      </c>
      <c r="I54">
        <v>125</v>
      </c>
      <c r="J54">
        <v>62500</v>
      </c>
      <c r="K54">
        <v>21875</v>
      </c>
      <c r="L54">
        <v>0.35</v>
      </c>
      <c r="M54">
        <v>40625</v>
      </c>
      <c r="N54" s="1" t="s">
        <v>19</v>
      </c>
    </row>
    <row r="55" spans="1:14" x14ac:dyDescent="0.3">
      <c r="A55" s="1" t="s">
        <v>14</v>
      </c>
      <c r="B55">
        <v>1185732</v>
      </c>
      <c r="C55" s="2">
        <v>44913</v>
      </c>
      <c r="D55" s="1" t="s">
        <v>15</v>
      </c>
      <c r="E55" s="1" t="s">
        <v>16</v>
      </c>
      <c r="F55" s="1" t="s">
        <v>17</v>
      </c>
      <c r="G55" s="1" t="s">
        <v>24</v>
      </c>
      <c r="H55">
        <v>50</v>
      </c>
      <c r="I55">
        <v>100</v>
      </c>
      <c r="J55">
        <v>50000</v>
      </c>
      <c r="K55">
        <v>17500</v>
      </c>
      <c r="L55">
        <v>0.35</v>
      </c>
      <c r="M55">
        <v>32500</v>
      </c>
      <c r="N55" s="1" t="s">
        <v>19</v>
      </c>
    </row>
    <row r="56" spans="1:14" x14ac:dyDescent="0.3">
      <c r="A56" s="1" t="s">
        <v>14</v>
      </c>
      <c r="B56">
        <v>1185732</v>
      </c>
      <c r="C56" s="2">
        <v>44914</v>
      </c>
      <c r="D56" s="1" t="s">
        <v>15</v>
      </c>
      <c r="E56" s="1" t="s">
        <v>16</v>
      </c>
      <c r="F56" s="1" t="s">
        <v>17</v>
      </c>
      <c r="G56" s="1" t="s">
        <v>18</v>
      </c>
      <c r="H56">
        <v>60</v>
      </c>
      <c r="I56">
        <v>100</v>
      </c>
      <c r="J56">
        <v>60000</v>
      </c>
      <c r="K56">
        <v>18000</v>
      </c>
      <c r="L56">
        <v>0.3</v>
      </c>
      <c r="M56">
        <v>42000</v>
      </c>
      <c r="N56" s="1" t="s">
        <v>19</v>
      </c>
    </row>
    <row r="57" spans="1:14" x14ac:dyDescent="0.3">
      <c r="A57" s="1" t="s">
        <v>14</v>
      </c>
      <c r="B57">
        <v>1185732</v>
      </c>
      <c r="C57" s="2">
        <v>44915</v>
      </c>
      <c r="D57" s="1" t="s">
        <v>15</v>
      </c>
      <c r="E57" s="1" t="s">
        <v>16</v>
      </c>
      <c r="F57" s="1" t="s">
        <v>17</v>
      </c>
      <c r="G57" s="1" t="s">
        <v>20</v>
      </c>
      <c r="H57">
        <v>64.999999999999986</v>
      </c>
      <c r="I57">
        <v>225</v>
      </c>
      <c r="J57">
        <v>146249.99999999997</v>
      </c>
      <c r="K57">
        <v>36562.499999999993</v>
      </c>
      <c r="L57">
        <v>0.25</v>
      </c>
      <c r="M57">
        <v>109687.49999999997</v>
      </c>
      <c r="N57" s="1" t="s">
        <v>19</v>
      </c>
    </row>
    <row r="58" spans="1:14" x14ac:dyDescent="0.3">
      <c r="A58" s="1" t="s">
        <v>14</v>
      </c>
      <c r="B58">
        <v>1185732</v>
      </c>
      <c r="C58" s="2">
        <v>44916</v>
      </c>
      <c r="D58" s="1" t="s">
        <v>15</v>
      </c>
      <c r="E58" s="1" t="s">
        <v>16</v>
      </c>
      <c r="F58" s="1" t="s">
        <v>17</v>
      </c>
      <c r="G58" s="1" t="s">
        <v>21</v>
      </c>
      <c r="H58">
        <v>70</v>
      </c>
      <c r="I58">
        <v>375</v>
      </c>
      <c r="J58">
        <v>262500</v>
      </c>
      <c r="K58">
        <v>144375</v>
      </c>
      <c r="L58">
        <v>0.55000000000000004</v>
      </c>
      <c r="M58">
        <v>118125</v>
      </c>
      <c r="N58" s="1" t="s">
        <v>19</v>
      </c>
    </row>
    <row r="59" spans="1:14" x14ac:dyDescent="0.3">
      <c r="A59" s="1" t="s">
        <v>14</v>
      </c>
      <c r="B59">
        <v>1185732</v>
      </c>
      <c r="C59" s="2">
        <v>44917</v>
      </c>
      <c r="D59" s="1" t="s">
        <v>15</v>
      </c>
      <c r="E59" s="1" t="s">
        <v>16</v>
      </c>
      <c r="F59" s="1" t="s">
        <v>17</v>
      </c>
      <c r="G59" s="1" t="s">
        <v>22</v>
      </c>
      <c r="H59">
        <v>60.000000000000007</v>
      </c>
      <c r="I59">
        <v>200</v>
      </c>
      <c r="J59">
        <v>120000.00000000001</v>
      </c>
      <c r="K59">
        <v>42000</v>
      </c>
      <c r="L59">
        <v>0.35</v>
      </c>
      <c r="M59">
        <v>78000.000000000015</v>
      </c>
      <c r="N59" s="1" t="s">
        <v>19</v>
      </c>
    </row>
    <row r="60" spans="1:14" x14ac:dyDescent="0.3">
      <c r="A60" s="1" t="s">
        <v>14</v>
      </c>
      <c r="B60">
        <v>1185732</v>
      </c>
      <c r="C60" s="2">
        <v>44918</v>
      </c>
      <c r="D60" s="1" t="s">
        <v>15</v>
      </c>
      <c r="E60" s="1" t="s">
        <v>16</v>
      </c>
      <c r="F60" s="1" t="s">
        <v>17</v>
      </c>
      <c r="G60" s="1" t="s">
        <v>23</v>
      </c>
      <c r="H60">
        <v>60.000000000000007</v>
      </c>
      <c r="I60">
        <v>195</v>
      </c>
      <c r="J60">
        <v>117000.00000000001</v>
      </c>
      <c r="K60">
        <v>46800</v>
      </c>
      <c r="L60">
        <v>0.39999999999999997</v>
      </c>
      <c r="M60">
        <v>70200.000000000015</v>
      </c>
      <c r="N60" s="1" t="s">
        <v>19</v>
      </c>
    </row>
    <row r="61" spans="1:14" x14ac:dyDescent="0.3">
      <c r="A61" s="1" t="s">
        <v>14</v>
      </c>
      <c r="B61">
        <v>1185732</v>
      </c>
      <c r="C61" s="2">
        <v>44919</v>
      </c>
      <c r="D61" s="1" t="s">
        <v>15</v>
      </c>
      <c r="E61" s="1" t="s">
        <v>16</v>
      </c>
      <c r="F61" s="1" t="s">
        <v>17</v>
      </c>
      <c r="G61" s="1" t="s">
        <v>24</v>
      </c>
      <c r="H61">
        <v>60.000000000000007</v>
      </c>
      <c r="I61">
        <v>175</v>
      </c>
      <c r="J61">
        <v>105000.00000000001</v>
      </c>
      <c r="K61">
        <v>42000</v>
      </c>
      <c r="L61">
        <v>0.39999999999999997</v>
      </c>
      <c r="M61">
        <v>63000.000000000015</v>
      </c>
      <c r="N61" s="1" t="s">
        <v>19</v>
      </c>
    </row>
    <row r="62" spans="1:14" x14ac:dyDescent="0.3">
      <c r="A62" s="1" t="s">
        <v>14</v>
      </c>
      <c r="B62">
        <v>1185732</v>
      </c>
      <c r="C62" s="2">
        <v>44920</v>
      </c>
      <c r="D62" s="1" t="s">
        <v>15</v>
      </c>
      <c r="E62" s="1" t="s">
        <v>16</v>
      </c>
      <c r="F62" s="1" t="s">
        <v>17</v>
      </c>
      <c r="G62" s="1" t="s">
        <v>18</v>
      </c>
      <c r="H62">
        <v>70</v>
      </c>
      <c r="I62">
        <v>150</v>
      </c>
      <c r="J62">
        <v>105000</v>
      </c>
      <c r="K62">
        <v>36750</v>
      </c>
      <c r="L62">
        <v>0.35</v>
      </c>
      <c r="M62">
        <v>68250</v>
      </c>
      <c r="N62" s="1" t="s">
        <v>19</v>
      </c>
    </row>
    <row r="63" spans="1:14" x14ac:dyDescent="0.3">
      <c r="A63" s="1" t="s">
        <v>14</v>
      </c>
      <c r="B63">
        <v>1185732</v>
      </c>
      <c r="C63" s="2">
        <v>44921</v>
      </c>
      <c r="D63" s="1" t="s">
        <v>15</v>
      </c>
      <c r="E63" s="1" t="s">
        <v>16</v>
      </c>
      <c r="F63" s="1" t="s">
        <v>17</v>
      </c>
      <c r="G63" s="1" t="s">
        <v>20</v>
      </c>
      <c r="H63">
        <v>75</v>
      </c>
      <c r="I63">
        <v>250</v>
      </c>
      <c r="J63">
        <v>187500</v>
      </c>
      <c r="K63">
        <v>56250</v>
      </c>
      <c r="L63">
        <v>0.3</v>
      </c>
      <c r="M63">
        <v>131250</v>
      </c>
      <c r="N63" s="1" t="s">
        <v>19</v>
      </c>
    </row>
    <row r="64" spans="1:14" x14ac:dyDescent="0.3">
      <c r="A64" s="1" t="s">
        <v>14</v>
      </c>
      <c r="B64">
        <v>1185732</v>
      </c>
      <c r="C64" s="2">
        <v>44922</v>
      </c>
      <c r="D64" s="1" t="s">
        <v>15</v>
      </c>
      <c r="E64" s="1" t="s">
        <v>16</v>
      </c>
      <c r="F64" s="1" t="s">
        <v>17</v>
      </c>
      <c r="G64" s="1" t="s">
        <v>21</v>
      </c>
      <c r="H64">
        <v>70</v>
      </c>
      <c r="I64">
        <v>475</v>
      </c>
      <c r="J64">
        <v>332500</v>
      </c>
      <c r="K64">
        <v>182875.00000000003</v>
      </c>
      <c r="L64">
        <v>0.55000000000000004</v>
      </c>
      <c r="M64">
        <v>149624.99999999997</v>
      </c>
      <c r="N64" s="1" t="s">
        <v>19</v>
      </c>
    </row>
    <row r="65" spans="1:14" x14ac:dyDescent="0.3">
      <c r="A65" s="1" t="s">
        <v>14</v>
      </c>
      <c r="B65">
        <v>1185732</v>
      </c>
      <c r="C65" s="2">
        <v>44923</v>
      </c>
      <c r="D65" s="1" t="s">
        <v>15</v>
      </c>
      <c r="E65" s="1" t="s">
        <v>16</v>
      </c>
      <c r="F65" s="1" t="s">
        <v>17</v>
      </c>
      <c r="G65" s="1" t="s">
        <v>22</v>
      </c>
      <c r="H65">
        <v>60.000000000000007</v>
      </c>
      <c r="I65">
        <v>275</v>
      </c>
      <c r="J65">
        <v>165000.00000000003</v>
      </c>
      <c r="K65">
        <v>57750.000000000007</v>
      </c>
      <c r="L65">
        <v>0.35</v>
      </c>
      <c r="M65">
        <v>107250.00000000003</v>
      </c>
      <c r="N65" s="1" t="s">
        <v>19</v>
      </c>
    </row>
    <row r="66" spans="1:14" x14ac:dyDescent="0.3">
      <c r="A66" s="1" t="s">
        <v>14</v>
      </c>
      <c r="B66">
        <v>1185732</v>
      </c>
      <c r="C66" s="2">
        <v>44924</v>
      </c>
      <c r="D66" s="1" t="s">
        <v>15</v>
      </c>
      <c r="E66" s="1" t="s">
        <v>16</v>
      </c>
      <c r="F66" s="1" t="s">
        <v>17</v>
      </c>
      <c r="G66" s="1" t="s">
        <v>23</v>
      </c>
      <c r="H66">
        <v>60.000000000000007</v>
      </c>
      <c r="I66">
        <v>225</v>
      </c>
      <c r="J66">
        <v>135000.00000000003</v>
      </c>
      <c r="K66">
        <v>54000.000000000007</v>
      </c>
      <c r="L66">
        <v>0.39999999999999997</v>
      </c>
      <c r="M66">
        <v>81000.000000000029</v>
      </c>
      <c r="N66" s="1" t="s">
        <v>19</v>
      </c>
    </row>
    <row r="67" spans="1:14" x14ac:dyDescent="0.3">
      <c r="A67" s="1" t="s">
        <v>14</v>
      </c>
      <c r="B67">
        <v>1185732</v>
      </c>
      <c r="C67" s="2">
        <v>44925</v>
      </c>
      <c r="D67" s="1" t="s">
        <v>15</v>
      </c>
      <c r="E67" s="1" t="s">
        <v>16</v>
      </c>
      <c r="F67" s="1" t="s">
        <v>17</v>
      </c>
      <c r="G67" s="1" t="s">
        <v>24</v>
      </c>
      <c r="H67">
        <v>60.000000000000007</v>
      </c>
      <c r="I67">
        <v>175</v>
      </c>
      <c r="J67">
        <v>105000.00000000001</v>
      </c>
      <c r="K67">
        <v>42000</v>
      </c>
      <c r="L67">
        <v>0.39999999999999997</v>
      </c>
      <c r="M67">
        <v>63000.000000000015</v>
      </c>
      <c r="N67" s="1" t="s">
        <v>19</v>
      </c>
    </row>
    <row r="68" spans="1:14" x14ac:dyDescent="0.3">
      <c r="A68" s="1" t="s">
        <v>14</v>
      </c>
      <c r="B68">
        <v>1185732</v>
      </c>
      <c r="C68" s="2">
        <v>44926</v>
      </c>
      <c r="D68" s="1" t="s">
        <v>15</v>
      </c>
      <c r="E68" s="1" t="s">
        <v>16</v>
      </c>
      <c r="F68" s="1" t="s">
        <v>17</v>
      </c>
      <c r="G68" s="1" t="s">
        <v>18</v>
      </c>
      <c r="H68">
        <v>70</v>
      </c>
      <c r="I68">
        <v>175</v>
      </c>
      <c r="J68">
        <v>122500</v>
      </c>
      <c r="K68">
        <v>42875</v>
      </c>
      <c r="L68">
        <v>0.35</v>
      </c>
      <c r="M68">
        <v>79625</v>
      </c>
      <c r="N68" s="1" t="s">
        <v>19</v>
      </c>
    </row>
    <row r="69" spans="1:14" x14ac:dyDescent="0.3">
      <c r="A69" s="1" t="s">
        <v>14</v>
      </c>
      <c r="B69">
        <v>1185732</v>
      </c>
      <c r="C69" s="2">
        <v>44562</v>
      </c>
      <c r="D69" s="1" t="s">
        <v>15</v>
      </c>
      <c r="E69" s="1" t="s">
        <v>16</v>
      </c>
      <c r="F69" s="1" t="s">
        <v>17</v>
      </c>
      <c r="G69" s="1" t="s">
        <v>20</v>
      </c>
      <c r="H69">
        <v>75</v>
      </c>
      <c r="I69">
        <v>275</v>
      </c>
      <c r="J69">
        <v>206250</v>
      </c>
      <c r="K69">
        <v>61875</v>
      </c>
      <c r="L69">
        <v>0.3</v>
      </c>
      <c r="M69">
        <v>144375</v>
      </c>
      <c r="N69" s="1" t="s">
        <v>19</v>
      </c>
    </row>
    <row r="70" spans="1:14" x14ac:dyDescent="0.3">
      <c r="A70" s="1" t="s">
        <v>14</v>
      </c>
      <c r="B70">
        <v>1185732</v>
      </c>
      <c r="C70" s="2">
        <v>44860</v>
      </c>
      <c r="D70" s="1" t="s">
        <v>15</v>
      </c>
      <c r="E70" s="1" t="s">
        <v>16</v>
      </c>
      <c r="F70" s="1" t="s">
        <v>17</v>
      </c>
      <c r="G70" s="1" t="s">
        <v>18</v>
      </c>
      <c r="H70">
        <v>42</v>
      </c>
      <c r="I70">
        <v>41</v>
      </c>
      <c r="J70">
        <v>1722</v>
      </c>
      <c r="K70">
        <v>706.02</v>
      </c>
      <c r="L70">
        <v>0.41</v>
      </c>
      <c r="M70">
        <v>1015.98</v>
      </c>
      <c r="N70" s="1" t="s">
        <v>19</v>
      </c>
    </row>
    <row r="71" spans="1:14" x14ac:dyDescent="0.3">
      <c r="A71" s="1" t="s">
        <v>14</v>
      </c>
      <c r="B71">
        <v>1185732</v>
      </c>
      <c r="C71" s="2">
        <v>44861</v>
      </c>
      <c r="D71" s="1" t="s">
        <v>15</v>
      </c>
      <c r="E71" s="1" t="s">
        <v>16</v>
      </c>
      <c r="F71" s="1" t="s">
        <v>17</v>
      </c>
      <c r="G71" s="1" t="s">
        <v>20</v>
      </c>
      <c r="H71">
        <v>32</v>
      </c>
      <c r="I71">
        <v>70</v>
      </c>
      <c r="J71">
        <v>2240</v>
      </c>
      <c r="K71">
        <v>761.59999999999991</v>
      </c>
      <c r="L71">
        <v>0.33999999999999997</v>
      </c>
      <c r="M71">
        <v>1478.4</v>
      </c>
      <c r="N71" s="1" t="s">
        <v>19</v>
      </c>
    </row>
    <row r="72" spans="1:14" x14ac:dyDescent="0.3">
      <c r="A72" s="1" t="s">
        <v>14</v>
      </c>
      <c r="B72">
        <v>1185732</v>
      </c>
      <c r="C72" s="2">
        <v>44862</v>
      </c>
      <c r="D72" s="1" t="s">
        <v>15</v>
      </c>
      <c r="E72" s="1" t="s">
        <v>16</v>
      </c>
      <c r="F72" s="1" t="s">
        <v>17</v>
      </c>
      <c r="G72" s="1" t="s">
        <v>21</v>
      </c>
      <c r="H72">
        <v>32</v>
      </c>
      <c r="I72">
        <v>166</v>
      </c>
      <c r="J72">
        <v>5312</v>
      </c>
      <c r="K72">
        <v>3187.2000000000003</v>
      </c>
      <c r="L72">
        <v>0.60000000000000009</v>
      </c>
      <c r="M72">
        <v>2124.7999999999997</v>
      </c>
      <c r="N72" s="1" t="s">
        <v>19</v>
      </c>
    </row>
    <row r="73" spans="1:14" x14ac:dyDescent="0.3">
      <c r="A73" s="1" t="s">
        <v>14</v>
      </c>
      <c r="B73">
        <v>1185732</v>
      </c>
      <c r="C73" s="2">
        <v>44863</v>
      </c>
      <c r="D73" s="1" t="s">
        <v>15</v>
      </c>
      <c r="E73" s="1" t="s">
        <v>16</v>
      </c>
      <c r="F73" s="1" t="s">
        <v>17</v>
      </c>
      <c r="G73" s="1" t="s">
        <v>22</v>
      </c>
      <c r="H73">
        <v>32</v>
      </c>
      <c r="I73">
        <v>44</v>
      </c>
      <c r="J73">
        <v>1408</v>
      </c>
      <c r="K73">
        <v>563.19999999999993</v>
      </c>
      <c r="L73">
        <v>0.39999999999999997</v>
      </c>
      <c r="M73">
        <v>844.80000000000007</v>
      </c>
      <c r="N73" s="1" t="s">
        <v>19</v>
      </c>
    </row>
    <row r="74" spans="1:14" x14ac:dyDescent="0.3">
      <c r="A74" s="1" t="s">
        <v>14</v>
      </c>
      <c r="B74">
        <v>1185732</v>
      </c>
      <c r="C74" s="2">
        <v>44864</v>
      </c>
      <c r="D74" s="1" t="s">
        <v>15</v>
      </c>
      <c r="E74" s="1" t="s">
        <v>16</v>
      </c>
      <c r="F74" s="1" t="s">
        <v>17</v>
      </c>
      <c r="G74" s="1" t="s">
        <v>23</v>
      </c>
      <c r="H74">
        <v>25</v>
      </c>
      <c r="I74">
        <v>54</v>
      </c>
      <c r="J74">
        <v>1350</v>
      </c>
      <c r="K74">
        <v>607.49999999999989</v>
      </c>
      <c r="L74">
        <v>0.44999999999999996</v>
      </c>
      <c r="M74">
        <v>742.50000000000011</v>
      </c>
      <c r="N74" s="1" t="s">
        <v>19</v>
      </c>
    </row>
    <row r="75" spans="1:14" x14ac:dyDescent="0.3">
      <c r="A75" s="1" t="s">
        <v>14</v>
      </c>
      <c r="B75">
        <v>1185732</v>
      </c>
      <c r="C75" s="2">
        <v>44865</v>
      </c>
      <c r="D75" s="1" t="s">
        <v>15</v>
      </c>
      <c r="E75" s="1" t="s">
        <v>16</v>
      </c>
      <c r="F75" s="1" t="s">
        <v>17</v>
      </c>
      <c r="G75" s="1" t="s">
        <v>24</v>
      </c>
      <c r="H75">
        <v>28</v>
      </c>
      <c r="I75">
        <v>17</v>
      </c>
      <c r="J75">
        <v>476</v>
      </c>
      <c r="K75">
        <v>199.92</v>
      </c>
      <c r="L75">
        <v>0.42</v>
      </c>
      <c r="M75">
        <v>276.08000000000004</v>
      </c>
      <c r="N75" s="1" t="s">
        <v>19</v>
      </c>
    </row>
    <row r="76" spans="1:14" x14ac:dyDescent="0.3">
      <c r="A76" s="1" t="s">
        <v>14</v>
      </c>
      <c r="B76">
        <v>1185732</v>
      </c>
      <c r="C76" s="2">
        <v>44866</v>
      </c>
      <c r="D76" s="1" t="s">
        <v>15</v>
      </c>
      <c r="E76" s="1" t="s">
        <v>16</v>
      </c>
      <c r="F76" s="1" t="s">
        <v>17</v>
      </c>
      <c r="G76" s="1" t="s">
        <v>18</v>
      </c>
      <c r="H76">
        <v>39</v>
      </c>
      <c r="I76">
        <v>40</v>
      </c>
      <c r="J76">
        <v>1560</v>
      </c>
      <c r="K76">
        <v>577.20000000000005</v>
      </c>
      <c r="L76">
        <v>0.37</v>
      </c>
      <c r="M76">
        <v>982.8</v>
      </c>
      <c r="N76" s="1" t="s">
        <v>19</v>
      </c>
    </row>
    <row r="77" spans="1:14" x14ac:dyDescent="0.3">
      <c r="A77" s="1" t="s">
        <v>14</v>
      </c>
      <c r="B77">
        <v>1185732</v>
      </c>
      <c r="C77" s="2">
        <v>44867</v>
      </c>
      <c r="D77" s="1" t="s">
        <v>15</v>
      </c>
      <c r="E77" s="1" t="s">
        <v>16</v>
      </c>
      <c r="F77" s="1" t="s">
        <v>17</v>
      </c>
      <c r="G77" s="1" t="s">
        <v>20</v>
      </c>
      <c r="H77">
        <v>30</v>
      </c>
      <c r="I77">
        <v>74</v>
      </c>
      <c r="J77">
        <v>2220</v>
      </c>
      <c r="K77">
        <v>777</v>
      </c>
      <c r="L77">
        <v>0.35</v>
      </c>
      <c r="M77">
        <v>1443</v>
      </c>
      <c r="N77" s="1" t="s">
        <v>19</v>
      </c>
    </row>
    <row r="78" spans="1:14" x14ac:dyDescent="0.3">
      <c r="A78" s="1" t="s">
        <v>14</v>
      </c>
      <c r="B78">
        <v>1185732</v>
      </c>
      <c r="C78" s="2">
        <v>44868</v>
      </c>
      <c r="D78" s="1" t="s">
        <v>15</v>
      </c>
      <c r="E78" s="1" t="s">
        <v>16</v>
      </c>
      <c r="F78" s="1" t="s">
        <v>17</v>
      </c>
      <c r="G78" s="1" t="s">
        <v>21</v>
      </c>
      <c r="H78">
        <v>39</v>
      </c>
      <c r="I78">
        <v>156</v>
      </c>
      <c r="J78">
        <v>6084</v>
      </c>
      <c r="K78">
        <v>3528.7200000000003</v>
      </c>
      <c r="L78">
        <v>0.58000000000000007</v>
      </c>
      <c r="M78">
        <v>2555.2799999999997</v>
      </c>
      <c r="N78" s="1" t="s">
        <v>19</v>
      </c>
    </row>
    <row r="79" spans="1:14" x14ac:dyDescent="0.3">
      <c r="A79" s="1" t="s">
        <v>14</v>
      </c>
      <c r="B79">
        <v>1185732</v>
      </c>
      <c r="C79" s="2">
        <v>44869</v>
      </c>
      <c r="D79" s="1" t="s">
        <v>15</v>
      </c>
      <c r="E79" s="1" t="s">
        <v>16</v>
      </c>
      <c r="F79" s="1" t="s">
        <v>17</v>
      </c>
      <c r="G79" s="1" t="s">
        <v>22</v>
      </c>
      <c r="H79">
        <v>33</v>
      </c>
      <c r="I79">
        <v>53</v>
      </c>
      <c r="J79">
        <v>1749</v>
      </c>
      <c r="K79">
        <v>647.13</v>
      </c>
      <c r="L79">
        <v>0.37</v>
      </c>
      <c r="M79">
        <v>1101.8699999999999</v>
      </c>
      <c r="N79" s="1" t="s">
        <v>19</v>
      </c>
    </row>
    <row r="80" spans="1:14" x14ac:dyDescent="0.3">
      <c r="A80" s="1" t="s">
        <v>14</v>
      </c>
      <c r="B80">
        <v>1185732</v>
      </c>
      <c r="C80" s="2">
        <v>44870</v>
      </c>
      <c r="D80" s="1" t="s">
        <v>15</v>
      </c>
      <c r="E80" s="1" t="s">
        <v>16</v>
      </c>
      <c r="F80" s="1" t="s">
        <v>17</v>
      </c>
      <c r="G80" s="1" t="s">
        <v>23</v>
      </c>
      <c r="H80">
        <v>29</v>
      </c>
      <c r="I80">
        <v>58</v>
      </c>
      <c r="J80">
        <v>1682</v>
      </c>
      <c r="K80">
        <v>756.9</v>
      </c>
      <c r="L80">
        <v>0.44999999999999996</v>
      </c>
      <c r="M80">
        <v>925.1</v>
      </c>
      <c r="N80" s="1" t="s">
        <v>19</v>
      </c>
    </row>
    <row r="81" spans="1:14" x14ac:dyDescent="0.3">
      <c r="A81" s="1" t="s">
        <v>14</v>
      </c>
      <c r="B81">
        <v>1185732</v>
      </c>
      <c r="C81" s="2">
        <v>44871</v>
      </c>
      <c r="D81" s="1" t="s">
        <v>15</v>
      </c>
      <c r="E81" s="1" t="s">
        <v>16</v>
      </c>
      <c r="F81" s="1" t="s">
        <v>17</v>
      </c>
      <c r="G81" s="1" t="s">
        <v>24</v>
      </c>
      <c r="H81">
        <v>32</v>
      </c>
      <c r="I81">
        <v>8</v>
      </c>
      <c r="J81">
        <v>256</v>
      </c>
      <c r="K81">
        <v>112.63999999999999</v>
      </c>
      <c r="L81">
        <v>0.43999999999999995</v>
      </c>
      <c r="M81">
        <v>143.36000000000001</v>
      </c>
      <c r="N81" s="1" t="s">
        <v>19</v>
      </c>
    </row>
    <row r="82" spans="1:14" x14ac:dyDescent="0.3">
      <c r="A82" s="1" t="s">
        <v>14</v>
      </c>
      <c r="B82">
        <v>1185732</v>
      </c>
      <c r="C82" s="2">
        <v>44872</v>
      </c>
      <c r="D82" s="1" t="s">
        <v>15</v>
      </c>
      <c r="E82" s="1" t="s">
        <v>16</v>
      </c>
      <c r="F82" s="1" t="s">
        <v>17</v>
      </c>
      <c r="G82" s="1" t="s">
        <v>18</v>
      </c>
      <c r="H82">
        <v>41</v>
      </c>
      <c r="I82">
        <v>24</v>
      </c>
      <c r="J82">
        <v>984</v>
      </c>
      <c r="K82">
        <v>334.55999999999995</v>
      </c>
      <c r="L82">
        <v>0.33999999999999997</v>
      </c>
      <c r="M82">
        <v>649.44000000000005</v>
      </c>
      <c r="N82" s="1" t="s">
        <v>19</v>
      </c>
    </row>
    <row r="83" spans="1:14" x14ac:dyDescent="0.3">
      <c r="A83" s="1" t="s">
        <v>14</v>
      </c>
      <c r="B83">
        <v>1185732</v>
      </c>
      <c r="C83" s="2">
        <v>44873</v>
      </c>
      <c r="D83" s="1" t="s">
        <v>15</v>
      </c>
      <c r="E83" s="1" t="s">
        <v>16</v>
      </c>
      <c r="F83" s="1" t="s">
        <v>17</v>
      </c>
      <c r="G83" s="1" t="s">
        <v>20</v>
      </c>
      <c r="H83">
        <v>38</v>
      </c>
      <c r="I83">
        <v>61</v>
      </c>
      <c r="J83">
        <v>2318</v>
      </c>
      <c r="K83">
        <v>718.58</v>
      </c>
      <c r="L83">
        <v>0.31</v>
      </c>
      <c r="M83">
        <v>1599.42</v>
      </c>
      <c r="N83" s="1" t="s">
        <v>19</v>
      </c>
    </row>
    <row r="84" spans="1:14" x14ac:dyDescent="0.3">
      <c r="A84" s="1" t="s">
        <v>14</v>
      </c>
      <c r="B84">
        <v>1185732</v>
      </c>
      <c r="C84" s="2">
        <v>44874</v>
      </c>
      <c r="D84" s="1" t="s">
        <v>15</v>
      </c>
      <c r="E84" s="1" t="s">
        <v>16</v>
      </c>
      <c r="F84" s="1" t="s">
        <v>17</v>
      </c>
      <c r="G84" s="1" t="s">
        <v>21</v>
      </c>
      <c r="H84">
        <v>35</v>
      </c>
      <c r="I84">
        <v>140</v>
      </c>
      <c r="J84">
        <v>4900</v>
      </c>
      <c r="K84">
        <v>2793.0000000000005</v>
      </c>
      <c r="L84">
        <v>0.57000000000000006</v>
      </c>
      <c r="M84">
        <v>2106.9999999999995</v>
      </c>
      <c r="N84" s="1" t="s">
        <v>19</v>
      </c>
    </row>
    <row r="85" spans="1:14" x14ac:dyDescent="0.3">
      <c r="A85" s="1" t="s">
        <v>14</v>
      </c>
      <c r="B85">
        <v>1185732</v>
      </c>
      <c r="C85" s="2">
        <v>44875</v>
      </c>
      <c r="D85" s="1" t="s">
        <v>15</v>
      </c>
      <c r="E85" s="1" t="s">
        <v>16</v>
      </c>
      <c r="F85" s="1" t="s">
        <v>17</v>
      </c>
      <c r="G85" s="1" t="s">
        <v>22</v>
      </c>
      <c r="H85">
        <v>37</v>
      </c>
      <c r="I85">
        <v>51</v>
      </c>
      <c r="J85">
        <v>1887</v>
      </c>
      <c r="K85">
        <v>603.84</v>
      </c>
      <c r="L85">
        <v>0.32</v>
      </c>
      <c r="M85">
        <v>1283.1599999999999</v>
      </c>
      <c r="N85" s="1" t="s">
        <v>19</v>
      </c>
    </row>
    <row r="86" spans="1:14" x14ac:dyDescent="0.3">
      <c r="A86" s="1" t="s">
        <v>14</v>
      </c>
      <c r="B86">
        <v>1185732</v>
      </c>
      <c r="C86" s="2">
        <v>44876</v>
      </c>
      <c r="D86" s="1" t="s">
        <v>15</v>
      </c>
      <c r="E86" s="1" t="s">
        <v>16</v>
      </c>
      <c r="F86" s="1" t="s">
        <v>17</v>
      </c>
      <c r="G86" s="1" t="s">
        <v>23</v>
      </c>
      <c r="H86">
        <v>27</v>
      </c>
      <c r="I86">
        <v>51</v>
      </c>
      <c r="J86">
        <v>1377</v>
      </c>
      <c r="K86">
        <v>578.34</v>
      </c>
      <c r="L86">
        <v>0.42</v>
      </c>
      <c r="M86">
        <v>798.66</v>
      </c>
      <c r="N86" s="1" t="s">
        <v>19</v>
      </c>
    </row>
    <row r="87" spans="1:14" x14ac:dyDescent="0.3">
      <c r="A87" s="1" t="s">
        <v>14</v>
      </c>
      <c r="B87">
        <v>1185732</v>
      </c>
      <c r="C87" s="2">
        <v>44877</v>
      </c>
      <c r="D87" s="1" t="s">
        <v>15</v>
      </c>
      <c r="E87" s="1" t="s">
        <v>16</v>
      </c>
      <c r="F87" s="1" t="s">
        <v>17</v>
      </c>
      <c r="G87" s="1" t="s">
        <v>24</v>
      </c>
      <c r="H87">
        <v>36</v>
      </c>
      <c r="I87">
        <v>24</v>
      </c>
      <c r="J87">
        <v>864</v>
      </c>
      <c r="K87">
        <v>328.32</v>
      </c>
      <c r="L87">
        <v>0.38</v>
      </c>
      <c r="M87">
        <v>535.68000000000006</v>
      </c>
      <c r="N87" s="1" t="s">
        <v>19</v>
      </c>
    </row>
    <row r="88" spans="1:14" x14ac:dyDescent="0.3">
      <c r="A88" s="1" t="s">
        <v>14</v>
      </c>
      <c r="B88">
        <v>1185732</v>
      </c>
      <c r="C88" s="2">
        <v>44878</v>
      </c>
      <c r="D88" s="1" t="s">
        <v>15</v>
      </c>
      <c r="E88" s="1" t="s">
        <v>16</v>
      </c>
      <c r="F88" s="1" t="s">
        <v>17</v>
      </c>
      <c r="G88" s="1" t="s">
        <v>18</v>
      </c>
      <c r="H88">
        <v>45</v>
      </c>
      <c r="I88">
        <v>26</v>
      </c>
      <c r="J88">
        <v>1170</v>
      </c>
      <c r="K88">
        <v>432.9</v>
      </c>
      <c r="L88">
        <v>0.37</v>
      </c>
      <c r="M88">
        <v>737.1</v>
      </c>
      <c r="N88" s="1" t="s">
        <v>19</v>
      </c>
    </row>
    <row r="89" spans="1:14" x14ac:dyDescent="0.3">
      <c r="A89" s="1" t="s">
        <v>14</v>
      </c>
      <c r="B89">
        <v>1185732</v>
      </c>
      <c r="C89" s="2">
        <v>44879</v>
      </c>
      <c r="D89" s="1" t="s">
        <v>15</v>
      </c>
      <c r="E89" s="1" t="s">
        <v>16</v>
      </c>
      <c r="F89" s="1" t="s">
        <v>17</v>
      </c>
      <c r="G89" s="1" t="s">
        <v>20</v>
      </c>
      <c r="H89">
        <v>39</v>
      </c>
      <c r="I89">
        <v>64</v>
      </c>
      <c r="J89">
        <v>2496</v>
      </c>
      <c r="K89">
        <v>673.92000000000007</v>
      </c>
      <c r="L89">
        <v>0.27</v>
      </c>
      <c r="M89">
        <v>1822.08</v>
      </c>
      <c r="N89" s="1" t="s">
        <v>19</v>
      </c>
    </row>
    <row r="90" spans="1:14" x14ac:dyDescent="0.3">
      <c r="A90" s="1" t="s">
        <v>14</v>
      </c>
      <c r="B90">
        <v>1185732</v>
      </c>
      <c r="C90" s="2">
        <v>44880</v>
      </c>
      <c r="D90" s="1" t="s">
        <v>15</v>
      </c>
      <c r="E90" s="1" t="s">
        <v>16</v>
      </c>
      <c r="F90" s="1" t="s">
        <v>17</v>
      </c>
      <c r="G90" s="1" t="s">
        <v>21</v>
      </c>
      <c r="H90">
        <v>44</v>
      </c>
      <c r="I90">
        <v>150</v>
      </c>
      <c r="J90">
        <v>6600</v>
      </c>
      <c r="K90">
        <v>3432</v>
      </c>
      <c r="L90">
        <v>0.52</v>
      </c>
      <c r="M90">
        <v>3168</v>
      </c>
      <c r="N90" s="1" t="s">
        <v>19</v>
      </c>
    </row>
    <row r="91" spans="1:14" x14ac:dyDescent="0.3">
      <c r="A91" s="1" t="s">
        <v>14</v>
      </c>
      <c r="B91">
        <v>1185732</v>
      </c>
      <c r="C91" s="2">
        <v>44881</v>
      </c>
      <c r="D91" s="1" t="s">
        <v>15</v>
      </c>
      <c r="E91" s="1" t="s">
        <v>16</v>
      </c>
      <c r="F91" s="1" t="s">
        <v>17</v>
      </c>
      <c r="G91" s="1" t="s">
        <v>22</v>
      </c>
      <c r="H91">
        <v>40</v>
      </c>
      <c r="I91">
        <v>54</v>
      </c>
      <c r="J91">
        <v>2160</v>
      </c>
      <c r="K91">
        <v>712.8</v>
      </c>
      <c r="L91">
        <v>0.32999999999999996</v>
      </c>
      <c r="M91">
        <v>1447.2</v>
      </c>
      <c r="N91" s="1" t="s">
        <v>19</v>
      </c>
    </row>
    <row r="92" spans="1:14" x14ac:dyDescent="0.3">
      <c r="A92" s="1" t="s">
        <v>14</v>
      </c>
      <c r="B92">
        <v>1185732</v>
      </c>
      <c r="C92" s="2">
        <v>44882</v>
      </c>
      <c r="D92" s="1" t="s">
        <v>15</v>
      </c>
      <c r="E92" s="1" t="s">
        <v>16</v>
      </c>
      <c r="F92" s="1" t="s">
        <v>17</v>
      </c>
      <c r="G92" s="1" t="s">
        <v>23</v>
      </c>
      <c r="H92">
        <v>38</v>
      </c>
      <c r="I92">
        <v>53</v>
      </c>
      <c r="J92">
        <v>2014</v>
      </c>
      <c r="K92">
        <v>745.18</v>
      </c>
      <c r="L92">
        <v>0.37</v>
      </c>
      <c r="M92">
        <v>1268.8200000000002</v>
      </c>
      <c r="N92" s="1" t="s">
        <v>19</v>
      </c>
    </row>
    <row r="93" spans="1:14" x14ac:dyDescent="0.3">
      <c r="A93" s="1" t="s">
        <v>14</v>
      </c>
      <c r="B93">
        <v>1185732</v>
      </c>
      <c r="C93" s="2">
        <v>44883</v>
      </c>
      <c r="D93" s="1" t="s">
        <v>15</v>
      </c>
      <c r="E93" s="1" t="s">
        <v>16</v>
      </c>
      <c r="F93" s="1" t="s">
        <v>17</v>
      </c>
      <c r="G93" s="1" t="s">
        <v>24</v>
      </c>
      <c r="H93">
        <v>42</v>
      </c>
      <c r="I93">
        <v>34</v>
      </c>
      <c r="J93">
        <v>1428</v>
      </c>
      <c r="K93">
        <v>571.19999999999993</v>
      </c>
      <c r="L93">
        <v>0.39999999999999997</v>
      </c>
      <c r="M93">
        <v>856.80000000000007</v>
      </c>
      <c r="N93" s="1" t="s">
        <v>19</v>
      </c>
    </row>
    <row r="94" spans="1:14" x14ac:dyDescent="0.3">
      <c r="A94" s="1" t="s">
        <v>14</v>
      </c>
      <c r="B94">
        <v>1185732</v>
      </c>
      <c r="C94" s="2">
        <v>44884</v>
      </c>
      <c r="D94" s="1" t="s">
        <v>15</v>
      </c>
      <c r="E94" s="1" t="s">
        <v>16</v>
      </c>
      <c r="F94" s="1" t="s">
        <v>17</v>
      </c>
      <c r="G94" s="1" t="s">
        <v>18</v>
      </c>
      <c r="H94">
        <v>51</v>
      </c>
      <c r="I94">
        <v>39</v>
      </c>
      <c r="J94">
        <v>1989</v>
      </c>
      <c r="K94">
        <v>735.93</v>
      </c>
      <c r="L94">
        <v>0.37</v>
      </c>
      <c r="M94">
        <v>1253.0700000000002</v>
      </c>
      <c r="N94" s="1" t="s">
        <v>19</v>
      </c>
    </row>
    <row r="95" spans="1:14" x14ac:dyDescent="0.3">
      <c r="A95" s="1" t="s">
        <v>14</v>
      </c>
      <c r="B95">
        <v>1185732</v>
      </c>
      <c r="C95" s="2">
        <v>44885</v>
      </c>
      <c r="D95" s="1" t="s">
        <v>15</v>
      </c>
      <c r="E95" s="1" t="s">
        <v>16</v>
      </c>
      <c r="F95" s="1" t="s">
        <v>17</v>
      </c>
      <c r="G95" s="1" t="s">
        <v>20</v>
      </c>
      <c r="H95">
        <v>51</v>
      </c>
      <c r="I95">
        <v>78</v>
      </c>
      <c r="J95">
        <v>3978</v>
      </c>
      <c r="K95">
        <v>1471.86</v>
      </c>
      <c r="L95">
        <v>0.37</v>
      </c>
      <c r="M95">
        <v>2506.1400000000003</v>
      </c>
      <c r="N95" s="1" t="s">
        <v>19</v>
      </c>
    </row>
    <row r="96" spans="1:14" x14ac:dyDescent="0.3">
      <c r="A96" s="1" t="s">
        <v>14</v>
      </c>
      <c r="B96">
        <v>1185732</v>
      </c>
      <c r="C96" s="2">
        <v>44886</v>
      </c>
      <c r="D96" s="1" t="s">
        <v>15</v>
      </c>
      <c r="E96" s="1" t="s">
        <v>16</v>
      </c>
      <c r="F96" s="1" t="s">
        <v>17</v>
      </c>
      <c r="G96" s="1" t="s">
        <v>21</v>
      </c>
      <c r="H96">
        <v>49</v>
      </c>
      <c r="I96">
        <v>170</v>
      </c>
      <c r="J96">
        <v>8330</v>
      </c>
      <c r="K96">
        <v>4748.1000000000004</v>
      </c>
      <c r="L96">
        <v>0.57000000000000006</v>
      </c>
      <c r="M96">
        <v>3581.8999999999996</v>
      </c>
      <c r="N96" s="1" t="s">
        <v>19</v>
      </c>
    </row>
    <row r="97" spans="1:14" x14ac:dyDescent="0.3">
      <c r="A97" s="1" t="s">
        <v>14</v>
      </c>
      <c r="B97">
        <v>1185732</v>
      </c>
      <c r="C97" s="2">
        <v>44887</v>
      </c>
      <c r="D97" s="1" t="s">
        <v>15</v>
      </c>
      <c r="E97" s="1" t="s">
        <v>16</v>
      </c>
      <c r="F97" s="1" t="s">
        <v>17</v>
      </c>
      <c r="G97" s="1" t="s">
        <v>22</v>
      </c>
      <c r="H97">
        <v>41</v>
      </c>
      <c r="I97">
        <v>85</v>
      </c>
      <c r="J97">
        <v>3485</v>
      </c>
      <c r="K97">
        <v>1359.1499999999999</v>
      </c>
      <c r="L97">
        <v>0.38999999999999996</v>
      </c>
      <c r="M97">
        <v>2125.8500000000004</v>
      </c>
      <c r="N97" s="1" t="s">
        <v>19</v>
      </c>
    </row>
    <row r="98" spans="1:14" x14ac:dyDescent="0.3">
      <c r="A98" s="1" t="s">
        <v>14</v>
      </c>
      <c r="B98">
        <v>1185732</v>
      </c>
      <c r="C98" s="2">
        <v>44888</v>
      </c>
      <c r="D98" s="1" t="s">
        <v>15</v>
      </c>
      <c r="E98" s="1" t="s">
        <v>16</v>
      </c>
      <c r="F98" s="1" t="s">
        <v>17</v>
      </c>
      <c r="G98" s="1" t="s">
        <v>23</v>
      </c>
      <c r="H98">
        <v>42</v>
      </c>
      <c r="I98">
        <v>54</v>
      </c>
      <c r="J98">
        <v>2268</v>
      </c>
      <c r="K98">
        <v>975.2399999999999</v>
      </c>
      <c r="L98">
        <v>0.42999999999999994</v>
      </c>
      <c r="M98">
        <v>1292.7600000000002</v>
      </c>
      <c r="N98" s="1" t="s">
        <v>19</v>
      </c>
    </row>
    <row r="99" spans="1:14" x14ac:dyDescent="0.3">
      <c r="A99" s="1" t="s">
        <v>14</v>
      </c>
      <c r="B99">
        <v>1185732</v>
      </c>
      <c r="C99" s="2">
        <v>44889</v>
      </c>
      <c r="D99" s="1" t="s">
        <v>15</v>
      </c>
      <c r="E99" s="1" t="s">
        <v>16</v>
      </c>
      <c r="F99" s="1" t="s">
        <v>17</v>
      </c>
      <c r="G99" s="1" t="s">
        <v>24</v>
      </c>
      <c r="H99">
        <v>43</v>
      </c>
      <c r="I99">
        <v>53</v>
      </c>
      <c r="J99">
        <v>2279</v>
      </c>
      <c r="K99">
        <v>1071.1299999999999</v>
      </c>
      <c r="L99">
        <v>0.47</v>
      </c>
      <c r="M99">
        <v>1207.8700000000001</v>
      </c>
      <c r="N99" s="1" t="s">
        <v>19</v>
      </c>
    </row>
    <row r="100" spans="1:14" x14ac:dyDescent="0.3">
      <c r="A100" s="1" t="s">
        <v>14</v>
      </c>
      <c r="B100">
        <v>1185732</v>
      </c>
      <c r="C100" s="2">
        <v>44890</v>
      </c>
      <c r="D100" s="1" t="s">
        <v>15</v>
      </c>
      <c r="E100" s="1" t="s">
        <v>16</v>
      </c>
      <c r="F100" s="1" t="s">
        <v>17</v>
      </c>
      <c r="G100" s="1" t="s">
        <v>18</v>
      </c>
      <c r="H100">
        <v>43</v>
      </c>
      <c r="I100">
        <v>48</v>
      </c>
      <c r="J100">
        <v>2064</v>
      </c>
      <c r="K100">
        <v>866.88</v>
      </c>
      <c r="L100">
        <v>0.42</v>
      </c>
      <c r="M100">
        <v>1197.1199999999999</v>
      </c>
      <c r="N100" s="1" t="s">
        <v>19</v>
      </c>
    </row>
    <row r="101" spans="1:14" x14ac:dyDescent="0.3">
      <c r="A101" s="1" t="s">
        <v>14</v>
      </c>
      <c r="B101">
        <v>1185732</v>
      </c>
      <c r="C101" s="2">
        <v>44891</v>
      </c>
      <c r="D101" s="1" t="s">
        <v>15</v>
      </c>
      <c r="E101" s="1" t="s">
        <v>16</v>
      </c>
      <c r="F101" s="1" t="s">
        <v>17</v>
      </c>
      <c r="G101" s="1" t="s">
        <v>20</v>
      </c>
      <c r="H101">
        <v>52</v>
      </c>
      <c r="I101">
        <v>105</v>
      </c>
      <c r="J101">
        <v>5460</v>
      </c>
      <c r="K101">
        <v>1910.9999999999998</v>
      </c>
      <c r="L101">
        <v>0.35</v>
      </c>
      <c r="M101">
        <v>3549</v>
      </c>
      <c r="N101" s="1" t="s">
        <v>19</v>
      </c>
    </row>
    <row r="102" spans="1:14" x14ac:dyDescent="0.3">
      <c r="A102" s="1" t="s">
        <v>14</v>
      </c>
      <c r="B102">
        <v>1185732</v>
      </c>
      <c r="C102" s="2">
        <v>44892</v>
      </c>
      <c r="D102" s="1" t="s">
        <v>15</v>
      </c>
      <c r="E102" s="1" t="s">
        <v>16</v>
      </c>
      <c r="F102" s="1" t="s">
        <v>17</v>
      </c>
      <c r="G102" s="1" t="s">
        <v>21</v>
      </c>
      <c r="H102">
        <v>49</v>
      </c>
      <c r="I102">
        <v>175</v>
      </c>
      <c r="J102">
        <v>8575</v>
      </c>
      <c r="K102">
        <v>4887.7500000000009</v>
      </c>
      <c r="L102">
        <v>0.57000000000000006</v>
      </c>
      <c r="M102">
        <v>3687.2499999999991</v>
      </c>
      <c r="N102" s="1" t="s">
        <v>19</v>
      </c>
    </row>
    <row r="103" spans="1:14" x14ac:dyDescent="0.3">
      <c r="A103" s="1" t="s">
        <v>14</v>
      </c>
      <c r="B103">
        <v>1185732</v>
      </c>
      <c r="C103" s="2">
        <v>44893</v>
      </c>
      <c r="D103" s="1" t="s">
        <v>15</v>
      </c>
      <c r="E103" s="1" t="s">
        <v>16</v>
      </c>
      <c r="F103" s="1" t="s">
        <v>17</v>
      </c>
      <c r="G103" s="1" t="s">
        <v>22</v>
      </c>
      <c r="H103">
        <v>45</v>
      </c>
      <c r="I103">
        <v>99</v>
      </c>
      <c r="J103">
        <v>4455</v>
      </c>
      <c r="K103">
        <v>1737.4499999999998</v>
      </c>
      <c r="L103">
        <v>0.38999999999999996</v>
      </c>
      <c r="M103">
        <v>2717.55</v>
      </c>
      <c r="N103" s="1" t="s">
        <v>19</v>
      </c>
    </row>
    <row r="104" spans="1:14" x14ac:dyDescent="0.3">
      <c r="A104" s="1" t="s">
        <v>14</v>
      </c>
      <c r="B104">
        <v>1185732</v>
      </c>
      <c r="C104" s="2">
        <v>44894</v>
      </c>
      <c r="D104" s="1" t="s">
        <v>15</v>
      </c>
      <c r="E104" s="1" t="s">
        <v>16</v>
      </c>
      <c r="F104" s="1" t="s">
        <v>17</v>
      </c>
      <c r="G104" s="1" t="s">
        <v>23</v>
      </c>
      <c r="H104">
        <v>43</v>
      </c>
      <c r="I104">
        <v>72</v>
      </c>
      <c r="J104">
        <v>3096</v>
      </c>
      <c r="K104">
        <v>1331.2799999999997</v>
      </c>
      <c r="L104">
        <v>0.42999999999999994</v>
      </c>
      <c r="M104">
        <v>1764.7200000000003</v>
      </c>
      <c r="N104" s="1" t="s">
        <v>19</v>
      </c>
    </row>
    <row r="105" spans="1:14" x14ac:dyDescent="0.3">
      <c r="A105" s="1" t="s">
        <v>14</v>
      </c>
      <c r="B105">
        <v>1185732</v>
      </c>
      <c r="C105" s="2">
        <v>44895</v>
      </c>
      <c r="D105" s="1" t="s">
        <v>15</v>
      </c>
      <c r="E105" s="1" t="s">
        <v>16</v>
      </c>
      <c r="F105" s="1" t="s">
        <v>17</v>
      </c>
      <c r="G105" s="1" t="s">
        <v>24</v>
      </c>
      <c r="H105">
        <v>39</v>
      </c>
      <c r="I105">
        <v>56</v>
      </c>
      <c r="J105">
        <v>2184</v>
      </c>
      <c r="K105">
        <v>1026.48</v>
      </c>
      <c r="L105">
        <v>0.47</v>
      </c>
      <c r="M105">
        <v>1157.52</v>
      </c>
      <c r="N105" s="1" t="s">
        <v>19</v>
      </c>
    </row>
    <row r="106" spans="1:14" x14ac:dyDescent="0.3">
      <c r="A106" s="1" t="s">
        <v>14</v>
      </c>
      <c r="B106">
        <v>1185732</v>
      </c>
      <c r="C106" s="2">
        <v>44896</v>
      </c>
      <c r="D106" s="1" t="s">
        <v>15</v>
      </c>
      <c r="E106" s="1" t="s">
        <v>16</v>
      </c>
      <c r="F106" s="1" t="s">
        <v>17</v>
      </c>
      <c r="G106" s="1" t="s">
        <v>18</v>
      </c>
      <c r="H106">
        <v>50</v>
      </c>
      <c r="I106">
        <v>64</v>
      </c>
      <c r="J106">
        <v>3200</v>
      </c>
      <c r="K106">
        <v>1280</v>
      </c>
      <c r="L106">
        <v>0.39999999999999997</v>
      </c>
      <c r="M106">
        <v>1920</v>
      </c>
      <c r="N106" s="1" t="s">
        <v>19</v>
      </c>
    </row>
    <row r="107" spans="1:14" x14ac:dyDescent="0.3">
      <c r="A107" s="1" t="s">
        <v>14</v>
      </c>
      <c r="B107">
        <v>1185732</v>
      </c>
      <c r="C107" s="2">
        <v>44897</v>
      </c>
      <c r="D107" s="1" t="s">
        <v>15</v>
      </c>
      <c r="E107" s="1" t="s">
        <v>16</v>
      </c>
      <c r="F107" s="1" t="s">
        <v>17</v>
      </c>
      <c r="G107" s="1" t="s">
        <v>20</v>
      </c>
      <c r="H107">
        <v>50</v>
      </c>
      <c r="I107">
        <v>116</v>
      </c>
      <c r="J107">
        <v>5800</v>
      </c>
      <c r="K107">
        <v>2088</v>
      </c>
      <c r="L107">
        <v>0.36</v>
      </c>
      <c r="M107">
        <v>3712</v>
      </c>
      <c r="N107" s="1" t="s">
        <v>19</v>
      </c>
    </row>
    <row r="108" spans="1:14" x14ac:dyDescent="0.3">
      <c r="A108" s="1" t="s">
        <v>14</v>
      </c>
      <c r="B108">
        <v>1185732</v>
      </c>
      <c r="C108" s="2">
        <v>44898</v>
      </c>
      <c r="D108" s="1" t="s">
        <v>15</v>
      </c>
      <c r="E108" s="1" t="s">
        <v>16</v>
      </c>
      <c r="F108" s="1" t="s">
        <v>17</v>
      </c>
      <c r="G108" s="1" t="s">
        <v>21</v>
      </c>
      <c r="H108">
        <v>51</v>
      </c>
      <c r="I108">
        <v>179</v>
      </c>
      <c r="J108">
        <v>9129</v>
      </c>
      <c r="K108">
        <v>5294.8200000000006</v>
      </c>
      <c r="L108">
        <v>0.58000000000000007</v>
      </c>
      <c r="M108">
        <v>3834.1799999999994</v>
      </c>
      <c r="N108" s="1" t="s">
        <v>19</v>
      </c>
    </row>
    <row r="109" spans="1:14" x14ac:dyDescent="0.3">
      <c r="A109" s="1" t="s">
        <v>14</v>
      </c>
      <c r="B109">
        <v>1185732</v>
      </c>
      <c r="C109" s="2">
        <v>44899</v>
      </c>
      <c r="D109" s="1" t="s">
        <v>15</v>
      </c>
      <c r="E109" s="1" t="s">
        <v>16</v>
      </c>
      <c r="F109" s="1" t="s">
        <v>17</v>
      </c>
      <c r="G109" s="1" t="s">
        <v>22</v>
      </c>
      <c r="H109">
        <v>44</v>
      </c>
      <c r="I109">
        <v>102</v>
      </c>
      <c r="J109">
        <v>4488</v>
      </c>
      <c r="K109">
        <v>1884.96</v>
      </c>
      <c r="L109">
        <v>0.42</v>
      </c>
      <c r="M109">
        <v>2603.04</v>
      </c>
      <c r="N109" s="1" t="s">
        <v>19</v>
      </c>
    </row>
    <row r="110" spans="1:14" x14ac:dyDescent="0.3">
      <c r="A110" s="1" t="s">
        <v>14</v>
      </c>
      <c r="B110">
        <v>1185732</v>
      </c>
      <c r="C110" s="2">
        <v>44900</v>
      </c>
      <c r="D110" s="1" t="s">
        <v>15</v>
      </c>
      <c r="E110" s="1" t="s">
        <v>16</v>
      </c>
      <c r="F110" s="1" t="s">
        <v>17</v>
      </c>
      <c r="G110" s="1" t="s">
        <v>23</v>
      </c>
      <c r="H110">
        <v>38</v>
      </c>
      <c r="I110">
        <v>79</v>
      </c>
      <c r="J110">
        <v>3002</v>
      </c>
      <c r="K110">
        <v>1410.9399999999998</v>
      </c>
      <c r="L110">
        <v>0.47</v>
      </c>
      <c r="M110">
        <v>1591.0600000000002</v>
      </c>
      <c r="N110" s="1" t="s">
        <v>19</v>
      </c>
    </row>
    <row r="111" spans="1:14" x14ac:dyDescent="0.3">
      <c r="A111" s="1" t="s">
        <v>14</v>
      </c>
      <c r="B111">
        <v>1185732</v>
      </c>
      <c r="C111" s="2">
        <v>44901</v>
      </c>
      <c r="D111" s="1" t="s">
        <v>15</v>
      </c>
      <c r="E111" s="1" t="s">
        <v>16</v>
      </c>
      <c r="F111" s="1" t="s">
        <v>17</v>
      </c>
      <c r="G111" s="1" t="s">
        <v>24</v>
      </c>
      <c r="H111">
        <v>43</v>
      </c>
      <c r="I111">
        <v>62</v>
      </c>
      <c r="J111">
        <v>2666</v>
      </c>
      <c r="K111">
        <v>1226.3599999999999</v>
      </c>
      <c r="L111">
        <v>0.45999999999999996</v>
      </c>
      <c r="M111">
        <v>1439.64</v>
      </c>
      <c r="N111" s="1" t="s">
        <v>19</v>
      </c>
    </row>
    <row r="112" spans="1:14" x14ac:dyDescent="0.3">
      <c r="A112" s="1" t="s">
        <v>14</v>
      </c>
      <c r="B112">
        <v>1185732</v>
      </c>
      <c r="C112" s="2">
        <v>44902</v>
      </c>
      <c r="D112" s="1" t="s">
        <v>15</v>
      </c>
      <c r="E112" s="1" t="s">
        <v>16</v>
      </c>
      <c r="F112" s="1" t="s">
        <v>17</v>
      </c>
      <c r="G112" s="1" t="s">
        <v>18</v>
      </c>
      <c r="H112">
        <v>46</v>
      </c>
      <c r="I112">
        <v>54</v>
      </c>
      <c r="J112">
        <v>2484</v>
      </c>
      <c r="K112">
        <v>968.75999999999988</v>
      </c>
      <c r="L112">
        <v>0.38999999999999996</v>
      </c>
      <c r="M112">
        <v>1515.2400000000002</v>
      </c>
      <c r="N112" s="1" t="s">
        <v>19</v>
      </c>
    </row>
    <row r="113" spans="1:14" x14ac:dyDescent="0.3">
      <c r="A113" s="1" t="s">
        <v>14</v>
      </c>
      <c r="B113">
        <v>1185732</v>
      </c>
      <c r="C113" s="2">
        <v>44903</v>
      </c>
      <c r="D113" s="1" t="s">
        <v>15</v>
      </c>
      <c r="E113" s="1" t="s">
        <v>16</v>
      </c>
      <c r="F113" s="1" t="s">
        <v>17</v>
      </c>
      <c r="G113" s="1" t="s">
        <v>20</v>
      </c>
      <c r="H113">
        <v>49</v>
      </c>
      <c r="I113">
        <v>123</v>
      </c>
      <c r="J113">
        <v>6027</v>
      </c>
      <c r="K113">
        <v>2169.7199999999998</v>
      </c>
      <c r="L113">
        <v>0.36</v>
      </c>
      <c r="M113">
        <v>3857.28</v>
      </c>
      <c r="N113" s="1" t="s">
        <v>19</v>
      </c>
    </row>
    <row r="114" spans="1:14" x14ac:dyDescent="0.3">
      <c r="A114" s="1" t="s">
        <v>14</v>
      </c>
      <c r="B114">
        <v>1185732</v>
      </c>
      <c r="C114" s="2">
        <v>44904</v>
      </c>
      <c r="D114" s="1" t="s">
        <v>15</v>
      </c>
      <c r="E114" s="1" t="s">
        <v>16</v>
      </c>
      <c r="F114" s="1" t="s">
        <v>17</v>
      </c>
      <c r="G114" s="1" t="s">
        <v>21</v>
      </c>
      <c r="H114">
        <v>46</v>
      </c>
      <c r="I114">
        <v>162</v>
      </c>
      <c r="J114">
        <v>7452</v>
      </c>
      <c r="K114">
        <v>3875.04</v>
      </c>
      <c r="L114">
        <v>0.52</v>
      </c>
      <c r="M114">
        <v>3576.96</v>
      </c>
      <c r="N114" s="1" t="s">
        <v>19</v>
      </c>
    </row>
    <row r="115" spans="1:14" x14ac:dyDescent="0.3">
      <c r="A115" s="1" t="s">
        <v>14</v>
      </c>
      <c r="B115">
        <v>1185732</v>
      </c>
      <c r="C115" s="2">
        <v>44905</v>
      </c>
      <c r="D115" s="1" t="s">
        <v>15</v>
      </c>
      <c r="E115" s="1" t="s">
        <v>16</v>
      </c>
      <c r="F115" s="1" t="s">
        <v>17</v>
      </c>
      <c r="G115" s="1" t="s">
        <v>22</v>
      </c>
      <c r="H115">
        <v>40</v>
      </c>
      <c r="I115">
        <v>91</v>
      </c>
      <c r="J115">
        <v>3640</v>
      </c>
      <c r="K115">
        <v>1237.5999999999999</v>
      </c>
      <c r="L115">
        <v>0.33999999999999997</v>
      </c>
      <c r="M115">
        <v>2402.4</v>
      </c>
      <c r="N115" s="1" t="s">
        <v>19</v>
      </c>
    </row>
    <row r="116" spans="1:14" x14ac:dyDescent="0.3">
      <c r="A116" s="1" t="s">
        <v>14</v>
      </c>
      <c r="B116">
        <v>1185732</v>
      </c>
      <c r="C116" s="2">
        <v>44906</v>
      </c>
      <c r="D116" s="1" t="s">
        <v>15</v>
      </c>
      <c r="E116" s="1" t="s">
        <v>16</v>
      </c>
      <c r="F116" s="1" t="s">
        <v>17</v>
      </c>
      <c r="G116" s="1" t="s">
        <v>23</v>
      </c>
      <c r="H116">
        <v>32</v>
      </c>
      <c r="I116">
        <v>60</v>
      </c>
      <c r="J116">
        <v>1920</v>
      </c>
      <c r="K116">
        <v>767.99999999999989</v>
      </c>
      <c r="L116">
        <v>0.39999999999999997</v>
      </c>
      <c r="M116">
        <v>1152</v>
      </c>
      <c r="N116" s="1" t="s">
        <v>19</v>
      </c>
    </row>
    <row r="117" spans="1:14" x14ac:dyDescent="0.3">
      <c r="A117" s="1" t="s">
        <v>14</v>
      </c>
      <c r="B117">
        <v>1185732</v>
      </c>
      <c r="C117" s="2">
        <v>44907</v>
      </c>
      <c r="D117" s="1" t="s">
        <v>15</v>
      </c>
      <c r="E117" s="1" t="s">
        <v>16</v>
      </c>
      <c r="F117" s="1" t="s">
        <v>17</v>
      </c>
      <c r="G117" s="1" t="s">
        <v>24</v>
      </c>
      <c r="H117">
        <v>32</v>
      </c>
      <c r="I117">
        <v>53</v>
      </c>
      <c r="J117">
        <v>1696</v>
      </c>
      <c r="K117">
        <v>695.36</v>
      </c>
      <c r="L117">
        <v>0.41</v>
      </c>
      <c r="M117">
        <v>1000.64</v>
      </c>
      <c r="N117" s="1" t="s">
        <v>19</v>
      </c>
    </row>
    <row r="118" spans="1:14" x14ac:dyDescent="0.3">
      <c r="A118" s="1" t="s">
        <v>14</v>
      </c>
      <c r="B118">
        <v>1185732</v>
      </c>
      <c r="C118" s="2">
        <v>44908</v>
      </c>
      <c r="D118" s="1" t="s">
        <v>15</v>
      </c>
      <c r="E118" s="1" t="s">
        <v>16</v>
      </c>
      <c r="F118" s="1" t="s">
        <v>17</v>
      </c>
      <c r="G118" s="1" t="s">
        <v>18</v>
      </c>
      <c r="H118">
        <v>36</v>
      </c>
      <c r="I118">
        <v>41</v>
      </c>
      <c r="J118">
        <v>1476</v>
      </c>
      <c r="K118">
        <v>501.84</v>
      </c>
      <c r="L118">
        <v>0.33999999999999997</v>
      </c>
      <c r="M118">
        <v>974.16000000000008</v>
      </c>
      <c r="N118" s="1" t="s">
        <v>19</v>
      </c>
    </row>
    <row r="119" spans="1:14" x14ac:dyDescent="0.3">
      <c r="A119" s="1" t="s">
        <v>14</v>
      </c>
      <c r="B119">
        <v>1185732</v>
      </c>
      <c r="C119" s="2">
        <v>44909</v>
      </c>
      <c r="D119" s="1" t="s">
        <v>15</v>
      </c>
      <c r="E119" s="1" t="s">
        <v>16</v>
      </c>
      <c r="F119" s="1" t="s">
        <v>17</v>
      </c>
      <c r="G119" s="1" t="s">
        <v>20</v>
      </c>
      <c r="H119">
        <v>48</v>
      </c>
      <c r="I119">
        <v>79</v>
      </c>
      <c r="J119">
        <v>3792</v>
      </c>
      <c r="K119">
        <v>1175.52</v>
      </c>
      <c r="L119">
        <v>0.31</v>
      </c>
      <c r="M119">
        <v>2616.48</v>
      </c>
      <c r="N119" s="1" t="s">
        <v>19</v>
      </c>
    </row>
    <row r="120" spans="1:14" x14ac:dyDescent="0.3">
      <c r="A120" s="1" t="s">
        <v>14</v>
      </c>
      <c r="B120">
        <v>1185732</v>
      </c>
      <c r="C120" s="2">
        <v>44910</v>
      </c>
      <c r="D120" s="1" t="s">
        <v>15</v>
      </c>
      <c r="E120" s="1" t="s">
        <v>16</v>
      </c>
      <c r="F120" s="1" t="s">
        <v>17</v>
      </c>
      <c r="G120" s="1" t="s">
        <v>21</v>
      </c>
      <c r="H120">
        <v>47</v>
      </c>
      <c r="I120">
        <v>124</v>
      </c>
      <c r="J120">
        <v>5828</v>
      </c>
      <c r="K120">
        <v>3088.84</v>
      </c>
      <c r="L120">
        <v>0.53</v>
      </c>
      <c r="M120">
        <v>2739.16</v>
      </c>
      <c r="N120" s="1" t="s">
        <v>19</v>
      </c>
    </row>
    <row r="121" spans="1:14" x14ac:dyDescent="0.3">
      <c r="A121" s="1" t="s">
        <v>14</v>
      </c>
      <c r="B121">
        <v>1185732</v>
      </c>
      <c r="C121" s="2">
        <v>44911</v>
      </c>
      <c r="D121" s="1" t="s">
        <v>15</v>
      </c>
      <c r="E121" s="1" t="s">
        <v>16</v>
      </c>
      <c r="F121" s="1" t="s">
        <v>17</v>
      </c>
      <c r="G121" s="1" t="s">
        <v>22</v>
      </c>
      <c r="H121">
        <v>35</v>
      </c>
      <c r="I121">
        <v>68</v>
      </c>
      <c r="J121">
        <v>2380</v>
      </c>
      <c r="K121">
        <v>761.6</v>
      </c>
      <c r="L121">
        <v>0.32</v>
      </c>
      <c r="M121">
        <v>1618.4</v>
      </c>
      <c r="N121" s="1" t="s">
        <v>19</v>
      </c>
    </row>
    <row r="122" spans="1:14" x14ac:dyDescent="0.3">
      <c r="A122" s="1" t="s">
        <v>14</v>
      </c>
      <c r="B122">
        <v>1185732</v>
      </c>
      <c r="C122" s="2">
        <v>44912</v>
      </c>
      <c r="D122" s="1" t="s">
        <v>15</v>
      </c>
      <c r="E122" s="1" t="s">
        <v>16</v>
      </c>
      <c r="F122" s="1" t="s">
        <v>17</v>
      </c>
      <c r="G122" s="1" t="s">
        <v>23</v>
      </c>
      <c r="H122">
        <v>38</v>
      </c>
      <c r="I122">
        <v>38</v>
      </c>
      <c r="J122">
        <v>1444</v>
      </c>
      <c r="K122">
        <v>548.72</v>
      </c>
      <c r="L122">
        <v>0.38</v>
      </c>
      <c r="M122">
        <v>895.28</v>
      </c>
      <c r="N122" s="1" t="s">
        <v>19</v>
      </c>
    </row>
    <row r="123" spans="1:14" x14ac:dyDescent="0.3">
      <c r="A123" s="1" t="s">
        <v>14</v>
      </c>
      <c r="B123">
        <v>1185732</v>
      </c>
      <c r="C123" s="2">
        <v>44913</v>
      </c>
      <c r="D123" s="1" t="s">
        <v>15</v>
      </c>
      <c r="E123" s="1" t="s">
        <v>16</v>
      </c>
      <c r="F123" s="1" t="s">
        <v>17</v>
      </c>
      <c r="G123" s="1" t="s">
        <v>24</v>
      </c>
      <c r="H123">
        <v>40</v>
      </c>
      <c r="I123">
        <v>34</v>
      </c>
      <c r="J123">
        <v>1360</v>
      </c>
      <c r="K123">
        <v>516.79999999999995</v>
      </c>
      <c r="L123">
        <v>0.38</v>
      </c>
      <c r="M123">
        <v>843.2</v>
      </c>
      <c r="N123" s="1" t="s">
        <v>19</v>
      </c>
    </row>
    <row r="124" spans="1:14" x14ac:dyDescent="0.3">
      <c r="A124" s="1" t="s">
        <v>14</v>
      </c>
      <c r="B124">
        <v>1185732</v>
      </c>
      <c r="C124" s="2">
        <v>44914</v>
      </c>
      <c r="D124" s="1" t="s">
        <v>15</v>
      </c>
      <c r="E124" s="1" t="s">
        <v>16</v>
      </c>
      <c r="F124" s="1" t="s">
        <v>17</v>
      </c>
      <c r="G124" s="1" t="s">
        <v>18</v>
      </c>
      <c r="H124">
        <v>43</v>
      </c>
      <c r="I124">
        <v>30</v>
      </c>
      <c r="J124">
        <v>1290</v>
      </c>
      <c r="K124">
        <v>425.69999999999993</v>
      </c>
      <c r="L124">
        <v>0.32999999999999996</v>
      </c>
      <c r="M124">
        <v>864.30000000000007</v>
      </c>
      <c r="N124" s="1" t="s">
        <v>19</v>
      </c>
    </row>
    <row r="125" spans="1:14" x14ac:dyDescent="0.3">
      <c r="A125" s="1" t="s">
        <v>14</v>
      </c>
      <c r="B125">
        <v>1185732</v>
      </c>
      <c r="C125" s="2">
        <v>44915</v>
      </c>
      <c r="D125" s="1" t="s">
        <v>15</v>
      </c>
      <c r="E125" s="1" t="s">
        <v>16</v>
      </c>
      <c r="F125" s="1" t="s">
        <v>17</v>
      </c>
      <c r="G125" s="1" t="s">
        <v>20</v>
      </c>
      <c r="H125">
        <v>42</v>
      </c>
      <c r="I125">
        <v>74</v>
      </c>
      <c r="J125">
        <v>3108</v>
      </c>
      <c r="K125">
        <v>994.56000000000006</v>
      </c>
      <c r="L125">
        <v>0.32</v>
      </c>
      <c r="M125">
        <v>2113.44</v>
      </c>
      <c r="N125" s="1" t="s">
        <v>19</v>
      </c>
    </row>
    <row r="126" spans="1:14" x14ac:dyDescent="0.3">
      <c r="A126" s="1" t="s">
        <v>14</v>
      </c>
      <c r="B126">
        <v>1185732</v>
      </c>
      <c r="C126" s="2">
        <v>44916</v>
      </c>
      <c r="D126" s="1" t="s">
        <v>15</v>
      </c>
      <c r="E126" s="1" t="s">
        <v>16</v>
      </c>
      <c r="F126" s="1" t="s">
        <v>17</v>
      </c>
      <c r="G126" s="1" t="s">
        <v>21</v>
      </c>
      <c r="H126">
        <v>48</v>
      </c>
      <c r="I126">
        <v>124</v>
      </c>
      <c r="J126">
        <v>5952</v>
      </c>
      <c r="K126">
        <v>3571.2000000000007</v>
      </c>
      <c r="L126">
        <v>0.60000000000000009</v>
      </c>
      <c r="M126">
        <v>2380.7999999999993</v>
      </c>
      <c r="N126" s="1" t="s">
        <v>19</v>
      </c>
    </row>
    <row r="127" spans="1:14" x14ac:dyDescent="0.3">
      <c r="A127" s="1" t="s">
        <v>14</v>
      </c>
      <c r="B127">
        <v>1185732</v>
      </c>
      <c r="C127" s="2">
        <v>44917</v>
      </c>
      <c r="D127" s="1" t="s">
        <v>15</v>
      </c>
      <c r="E127" s="1" t="s">
        <v>16</v>
      </c>
      <c r="F127" s="1" t="s">
        <v>17</v>
      </c>
      <c r="G127" s="1" t="s">
        <v>22</v>
      </c>
      <c r="H127">
        <v>43</v>
      </c>
      <c r="I127">
        <v>68</v>
      </c>
      <c r="J127">
        <v>2924</v>
      </c>
      <c r="K127">
        <v>1228.08</v>
      </c>
      <c r="L127">
        <v>0.42</v>
      </c>
      <c r="M127">
        <v>1695.92</v>
      </c>
      <c r="N127" s="1" t="s">
        <v>19</v>
      </c>
    </row>
    <row r="128" spans="1:14" x14ac:dyDescent="0.3">
      <c r="A128" s="1" t="s">
        <v>14</v>
      </c>
      <c r="B128">
        <v>1185732</v>
      </c>
      <c r="C128" s="2">
        <v>44918</v>
      </c>
      <c r="D128" s="1" t="s">
        <v>15</v>
      </c>
      <c r="E128" s="1" t="s">
        <v>16</v>
      </c>
      <c r="F128" s="1" t="s">
        <v>17</v>
      </c>
      <c r="G128" s="1" t="s">
        <v>23</v>
      </c>
      <c r="H128">
        <v>47</v>
      </c>
      <c r="I128">
        <v>66</v>
      </c>
      <c r="J128">
        <v>3102</v>
      </c>
      <c r="K128">
        <v>1364.8799999999999</v>
      </c>
      <c r="L128">
        <v>0.43999999999999995</v>
      </c>
      <c r="M128">
        <v>1737.1200000000001</v>
      </c>
      <c r="N128" s="1" t="s">
        <v>19</v>
      </c>
    </row>
    <row r="129" spans="1:14" x14ac:dyDescent="0.3">
      <c r="A129" s="1" t="s">
        <v>14</v>
      </c>
      <c r="B129">
        <v>1185732</v>
      </c>
      <c r="C129" s="2">
        <v>44919</v>
      </c>
      <c r="D129" s="1" t="s">
        <v>15</v>
      </c>
      <c r="E129" s="1" t="s">
        <v>16</v>
      </c>
      <c r="F129" s="1" t="s">
        <v>17</v>
      </c>
      <c r="G129" s="1" t="s">
        <v>24</v>
      </c>
      <c r="H129">
        <v>43</v>
      </c>
      <c r="I129">
        <v>60</v>
      </c>
      <c r="J129">
        <v>2580</v>
      </c>
      <c r="K129">
        <v>1186.8</v>
      </c>
      <c r="L129">
        <v>0.45999999999999996</v>
      </c>
      <c r="M129">
        <v>1393.2</v>
      </c>
      <c r="N129" s="1" t="s">
        <v>19</v>
      </c>
    </row>
    <row r="130" spans="1:14" x14ac:dyDescent="0.3">
      <c r="A130" s="1" t="s">
        <v>14</v>
      </c>
      <c r="B130">
        <v>1185732</v>
      </c>
      <c r="C130" s="2">
        <v>44920</v>
      </c>
      <c r="D130" s="1" t="s">
        <v>15</v>
      </c>
      <c r="E130" s="1" t="s">
        <v>16</v>
      </c>
      <c r="F130" s="1" t="s">
        <v>17</v>
      </c>
      <c r="G130" s="1" t="s">
        <v>18</v>
      </c>
      <c r="H130">
        <v>51</v>
      </c>
      <c r="I130">
        <v>48</v>
      </c>
      <c r="J130">
        <v>2448</v>
      </c>
      <c r="K130">
        <v>954.71999999999991</v>
      </c>
      <c r="L130">
        <v>0.38999999999999996</v>
      </c>
      <c r="M130">
        <v>1493.2800000000002</v>
      </c>
      <c r="N130" s="1" t="s">
        <v>19</v>
      </c>
    </row>
    <row r="131" spans="1:14" x14ac:dyDescent="0.3">
      <c r="A131" s="1" t="s">
        <v>14</v>
      </c>
      <c r="B131">
        <v>1185732</v>
      </c>
      <c r="C131" s="2">
        <v>44921</v>
      </c>
      <c r="D131" s="1" t="s">
        <v>15</v>
      </c>
      <c r="E131" s="1" t="s">
        <v>16</v>
      </c>
      <c r="F131" s="1" t="s">
        <v>17</v>
      </c>
      <c r="G131" s="1" t="s">
        <v>20</v>
      </c>
      <c r="H131">
        <v>53</v>
      </c>
      <c r="I131">
        <v>75</v>
      </c>
      <c r="J131">
        <v>3975</v>
      </c>
      <c r="K131">
        <v>1431</v>
      </c>
      <c r="L131">
        <v>0.36</v>
      </c>
      <c r="M131">
        <v>2544</v>
      </c>
      <c r="N131" s="1" t="s">
        <v>19</v>
      </c>
    </row>
    <row r="132" spans="1:14" x14ac:dyDescent="0.3">
      <c r="A132" s="1" t="s">
        <v>14</v>
      </c>
      <c r="B132">
        <v>1185732</v>
      </c>
      <c r="C132" s="2">
        <v>44922</v>
      </c>
      <c r="D132" s="1" t="s">
        <v>15</v>
      </c>
      <c r="E132" s="1" t="s">
        <v>16</v>
      </c>
      <c r="F132" s="1" t="s">
        <v>17</v>
      </c>
      <c r="G132" s="1" t="s">
        <v>21</v>
      </c>
      <c r="H132">
        <v>53</v>
      </c>
      <c r="I132">
        <v>143</v>
      </c>
      <c r="J132">
        <v>7579</v>
      </c>
      <c r="K132">
        <v>4623.1900000000005</v>
      </c>
      <c r="L132">
        <v>0.6100000000000001</v>
      </c>
      <c r="M132">
        <v>2955.8099999999995</v>
      </c>
      <c r="N132" s="1" t="s">
        <v>19</v>
      </c>
    </row>
    <row r="133" spans="1:14" x14ac:dyDescent="0.3">
      <c r="A133" s="1" t="s">
        <v>14</v>
      </c>
      <c r="B133">
        <v>1185732</v>
      </c>
      <c r="C133" s="2">
        <v>44923</v>
      </c>
      <c r="D133" s="1" t="s">
        <v>15</v>
      </c>
      <c r="E133" s="1" t="s">
        <v>16</v>
      </c>
      <c r="F133" s="1" t="s">
        <v>17</v>
      </c>
      <c r="G133" s="1" t="s">
        <v>22</v>
      </c>
      <c r="H133">
        <v>47</v>
      </c>
      <c r="I133">
        <v>85</v>
      </c>
      <c r="J133">
        <v>3995</v>
      </c>
      <c r="K133">
        <v>1637.9499999999998</v>
      </c>
      <c r="L133">
        <v>0.41</v>
      </c>
      <c r="M133">
        <v>2357.0500000000002</v>
      </c>
      <c r="N133" s="1" t="s">
        <v>19</v>
      </c>
    </row>
    <row r="134" spans="1:14" x14ac:dyDescent="0.3">
      <c r="A134" s="1" t="s">
        <v>14</v>
      </c>
      <c r="B134">
        <v>1185732</v>
      </c>
      <c r="C134" s="2">
        <v>44924</v>
      </c>
      <c r="D134" s="1" t="s">
        <v>15</v>
      </c>
      <c r="E134" s="1" t="s">
        <v>16</v>
      </c>
      <c r="F134" s="1" t="s">
        <v>17</v>
      </c>
      <c r="G134" s="1" t="s">
        <v>23</v>
      </c>
      <c r="H134">
        <v>44</v>
      </c>
      <c r="I134">
        <v>79</v>
      </c>
      <c r="J134">
        <v>3476</v>
      </c>
      <c r="K134">
        <v>1529.4399999999998</v>
      </c>
      <c r="L134">
        <v>0.43999999999999995</v>
      </c>
      <c r="M134">
        <v>1946.5600000000002</v>
      </c>
      <c r="N134" s="1" t="s">
        <v>19</v>
      </c>
    </row>
    <row r="135" spans="1:14" x14ac:dyDescent="0.3">
      <c r="A135" s="1" t="s">
        <v>14</v>
      </c>
      <c r="B135">
        <v>1185732</v>
      </c>
      <c r="C135" s="2">
        <v>44925</v>
      </c>
      <c r="D135" s="1" t="s">
        <v>15</v>
      </c>
      <c r="E135" s="1" t="s">
        <v>16</v>
      </c>
      <c r="F135" s="1" t="s">
        <v>17</v>
      </c>
      <c r="G135" s="1" t="s">
        <v>24</v>
      </c>
      <c r="H135">
        <v>40</v>
      </c>
      <c r="I135">
        <v>53</v>
      </c>
      <c r="J135">
        <v>2120</v>
      </c>
      <c r="K135">
        <v>953.99999999999989</v>
      </c>
      <c r="L135">
        <v>0.44999999999999996</v>
      </c>
      <c r="M135">
        <v>1166</v>
      </c>
      <c r="N135" s="1" t="s">
        <v>19</v>
      </c>
    </row>
    <row r="136" spans="1:14" x14ac:dyDescent="0.3">
      <c r="A136" s="1" t="s">
        <v>14</v>
      </c>
      <c r="B136">
        <v>1185732</v>
      </c>
      <c r="C136" s="2">
        <v>44926</v>
      </c>
      <c r="D136" s="1" t="s">
        <v>15</v>
      </c>
      <c r="E136" s="1" t="s">
        <v>16</v>
      </c>
      <c r="F136" s="1" t="s">
        <v>17</v>
      </c>
      <c r="G136" s="1" t="s">
        <v>18</v>
      </c>
      <c r="H136">
        <v>46</v>
      </c>
      <c r="I136">
        <v>56</v>
      </c>
      <c r="J136">
        <v>2576</v>
      </c>
      <c r="K136">
        <v>1004.6399999999999</v>
      </c>
      <c r="L136">
        <v>0.38999999999999996</v>
      </c>
      <c r="M136">
        <v>1571.3600000000001</v>
      </c>
      <c r="N136" s="1" t="s">
        <v>19</v>
      </c>
    </row>
    <row r="137" spans="1:14" x14ac:dyDescent="0.3">
      <c r="A137" s="1" t="s">
        <v>14</v>
      </c>
      <c r="B137">
        <v>1185732</v>
      </c>
      <c r="C137" s="2">
        <v>44562</v>
      </c>
      <c r="D137" s="1" t="s">
        <v>15</v>
      </c>
      <c r="E137" s="1" t="s">
        <v>16</v>
      </c>
      <c r="F137" s="1" t="s">
        <v>17</v>
      </c>
      <c r="G137" s="1" t="s">
        <v>20</v>
      </c>
      <c r="H137">
        <v>53</v>
      </c>
      <c r="I137">
        <v>83</v>
      </c>
      <c r="J137">
        <v>4399</v>
      </c>
      <c r="K137">
        <v>1407.68</v>
      </c>
      <c r="L137">
        <v>0.32</v>
      </c>
      <c r="M137">
        <v>2991.3199999999997</v>
      </c>
      <c r="N137" s="1" t="s">
        <v>19</v>
      </c>
    </row>
    <row r="138" spans="1:14" x14ac:dyDescent="0.3">
      <c r="A138" s="1" t="s">
        <v>14</v>
      </c>
      <c r="B138">
        <v>1185732</v>
      </c>
      <c r="C138" s="2">
        <v>44860</v>
      </c>
      <c r="D138" s="1" t="s">
        <v>15</v>
      </c>
      <c r="E138" s="1" t="s">
        <v>16</v>
      </c>
      <c r="F138" s="1" t="s">
        <v>17</v>
      </c>
      <c r="G138" s="1" t="s">
        <v>18</v>
      </c>
      <c r="H138">
        <v>54</v>
      </c>
      <c r="I138">
        <v>36</v>
      </c>
      <c r="J138">
        <v>1944</v>
      </c>
      <c r="K138">
        <v>874.8</v>
      </c>
      <c r="L138">
        <v>0.44999999999999996</v>
      </c>
      <c r="M138">
        <v>1069.2</v>
      </c>
      <c r="N138" s="1" t="s">
        <v>25</v>
      </c>
    </row>
    <row r="139" spans="1:14" x14ac:dyDescent="0.3">
      <c r="A139" s="1" t="s">
        <v>14</v>
      </c>
      <c r="B139">
        <v>1185732</v>
      </c>
      <c r="C139" s="2">
        <v>44861</v>
      </c>
      <c r="D139" s="1" t="s">
        <v>15</v>
      </c>
      <c r="E139" s="1" t="s">
        <v>16</v>
      </c>
      <c r="F139" s="1" t="s">
        <v>17</v>
      </c>
      <c r="G139" s="1" t="s">
        <v>20</v>
      </c>
      <c r="H139">
        <v>43</v>
      </c>
      <c r="I139">
        <v>61</v>
      </c>
      <c r="J139">
        <v>2623</v>
      </c>
      <c r="K139">
        <v>1154.1200000000001</v>
      </c>
      <c r="L139">
        <v>0.44</v>
      </c>
      <c r="M139">
        <v>1468.8799999999999</v>
      </c>
      <c r="N139" s="1" t="s">
        <v>25</v>
      </c>
    </row>
    <row r="140" spans="1:14" x14ac:dyDescent="0.3">
      <c r="A140" s="1" t="s">
        <v>14</v>
      </c>
      <c r="B140">
        <v>1185732</v>
      </c>
      <c r="C140" s="2">
        <v>44862</v>
      </c>
      <c r="D140" s="1" t="s">
        <v>15</v>
      </c>
      <c r="E140" s="1" t="s">
        <v>16</v>
      </c>
      <c r="F140" s="1" t="s">
        <v>17</v>
      </c>
      <c r="G140" s="1" t="s">
        <v>21</v>
      </c>
      <c r="H140">
        <v>42</v>
      </c>
      <c r="I140">
        <v>119</v>
      </c>
      <c r="J140">
        <v>4998</v>
      </c>
      <c r="K140">
        <v>3348.6600000000003</v>
      </c>
      <c r="L140">
        <v>0.67</v>
      </c>
      <c r="M140">
        <v>1649.3399999999997</v>
      </c>
      <c r="N140" s="1" t="s">
        <v>25</v>
      </c>
    </row>
    <row r="141" spans="1:14" x14ac:dyDescent="0.3">
      <c r="A141" s="1" t="s">
        <v>14</v>
      </c>
      <c r="B141">
        <v>1185732</v>
      </c>
      <c r="C141" s="2">
        <v>44863</v>
      </c>
      <c r="D141" s="1" t="s">
        <v>15</v>
      </c>
      <c r="E141" s="1" t="s">
        <v>16</v>
      </c>
      <c r="F141" s="1" t="s">
        <v>17</v>
      </c>
      <c r="G141" s="1" t="s">
        <v>22</v>
      </c>
      <c r="H141">
        <v>44</v>
      </c>
      <c r="I141">
        <v>35</v>
      </c>
      <c r="J141">
        <v>1540</v>
      </c>
      <c r="K141">
        <v>739.19999999999993</v>
      </c>
      <c r="L141">
        <v>0.48</v>
      </c>
      <c r="M141">
        <v>800.80000000000007</v>
      </c>
      <c r="N141" s="1" t="s">
        <v>25</v>
      </c>
    </row>
    <row r="142" spans="1:14" x14ac:dyDescent="0.3">
      <c r="A142" s="1" t="s">
        <v>14</v>
      </c>
      <c r="B142">
        <v>1185732</v>
      </c>
      <c r="C142" s="2">
        <v>44864</v>
      </c>
      <c r="D142" s="1" t="s">
        <v>15</v>
      </c>
      <c r="E142" s="1" t="s">
        <v>16</v>
      </c>
      <c r="F142" s="1" t="s">
        <v>17</v>
      </c>
      <c r="G142" s="1" t="s">
        <v>23</v>
      </c>
      <c r="H142">
        <v>34</v>
      </c>
      <c r="I142">
        <v>46</v>
      </c>
      <c r="J142">
        <v>1564</v>
      </c>
      <c r="K142">
        <v>813.28</v>
      </c>
      <c r="L142">
        <v>0.52</v>
      </c>
      <c r="M142">
        <v>750.72</v>
      </c>
      <c r="N142" s="1" t="s">
        <v>25</v>
      </c>
    </row>
    <row r="143" spans="1:14" x14ac:dyDescent="0.3">
      <c r="A143" s="1" t="s">
        <v>14</v>
      </c>
      <c r="B143">
        <v>1185732</v>
      </c>
      <c r="C143" s="2">
        <v>44865</v>
      </c>
      <c r="D143" s="1" t="s">
        <v>15</v>
      </c>
      <c r="E143" s="1" t="s">
        <v>16</v>
      </c>
      <c r="F143" s="1" t="s">
        <v>17</v>
      </c>
      <c r="G143" s="1" t="s">
        <v>24</v>
      </c>
      <c r="H143">
        <v>39</v>
      </c>
      <c r="I143">
        <v>13</v>
      </c>
      <c r="J143">
        <v>507</v>
      </c>
      <c r="K143">
        <v>263.64</v>
      </c>
      <c r="L143">
        <v>0.52</v>
      </c>
      <c r="M143">
        <v>243.36</v>
      </c>
      <c r="N143" s="1" t="s">
        <v>25</v>
      </c>
    </row>
    <row r="144" spans="1:14" x14ac:dyDescent="0.3">
      <c r="A144" s="1" t="s">
        <v>14</v>
      </c>
      <c r="B144">
        <v>1185732</v>
      </c>
      <c r="C144" s="2">
        <v>44866</v>
      </c>
      <c r="D144" s="1" t="s">
        <v>15</v>
      </c>
      <c r="E144" s="1" t="s">
        <v>16</v>
      </c>
      <c r="F144" s="1" t="s">
        <v>17</v>
      </c>
      <c r="G144" s="1" t="s">
        <v>18</v>
      </c>
      <c r="H144">
        <v>51</v>
      </c>
      <c r="I144">
        <v>36</v>
      </c>
      <c r="J144">
        <v>1836</v>
      </c>
      <c r="K144">
        <v>844.56</v>
      </c>
      <c r="L144">
        <v>0.45999999999999996</v>
      </c>
      <c r="M144">
        <v>991.44</v>
      </c>
      <c r="N144" s="1" t="s">
        <v>25</v>
      </c>
    </row>
    <row r="145" spans="1:14" x14ac:dyDescent="0.3">
      <c r="A145" s="1" t="s">
        <v>14</v>
      </c>
      <c r="B145">
        <v>1185732</v>
      </c>
      <c r="C145" s="2">
        <v>44867</v>
      </c>
      <c r="D145" s="1" t="s">
        <v>15</v>
      </c>
      <c r="E145" s="1" t="s">
        <v>16</v>
      </c>
      <c r="F145" s="1" t="s">
        <v>17</v>
      </c>
      <c r="G145" s="1" t="s">
        <v>20</v>
      </c>
      <c r="H145">
        <v>44</v>
      </c>
      <c r="I145">
        <v>68</v>
      </c>
      <c r="J145">
        <v>2992</v>
      </c>
      <c r="K145">
        <v>1346.3999999999999</v>
      </c>
      <c r="L145">
        <v>0.44999999999999996</v>
      </c>
      <c r="M145">
        <v>1645.6000000000001</v>
      </c>
      <c r="N145" s="1" t="s">
        <v>25</v>
      </c>
    </row>
    <row r="146" spans="1:14" x14ac:dyDescent="0.3">
      <c r="A146" s="1" t="s">
        <v>14</v>
      </c>
      <c r="B146">
        <v>1185732</v>
      </c>
      <c r="C146" s="2">
        <v>44868</v>
      </c>
      <c r="D146" s="1" t="s">
        <v>15</v>
      </c>
      <c r="E146" s="1" t="s">
        <v>16</v>
      </c>
      <c r="F146" s="1" t="s">
        <v>17</v>
      </c>
      <c r="G146" s="1" t="s">
        <v>21</v>
      </c>
      <c r="H146">
        <v>49</v>
      </c>
      <c r="I146">
        <v>120</v>
      </c>
      <c r="J146">
        <v>5880</v>
      </c>
      <c r="K146">
        <v>4116</v>
      </c>
      <c r="L146">
        <v>0.70000000000000007</v>
      </c>
      <c r="M146">
        <v>1764</v>
      </c>
      <c r="N146" s="1" t="s">
        <v>25</v>
      </c>
    </row>
    <row r="147" spans="1:14" x14ac:dyDescent="0.3">
      <c r="A147" s="1" t="s">
        <v>14</v>
      </c>
      <c r="B147">
        <v>1185732</v>
      </c>
      <c r="C147" s="2">
        <v>44869</v>
      </c>
      <c r="D147" s="1" t="s">
        <v>15</v>
      </c>
      <c r="E147" s="1" t="s">
        <v>16</v>
      </c>
      <c r="F147" s="1" t="s">
        <v>17</v>
      </c>
      <c r="G147" s="1" t="s">
        <v>22</v>
      </c>
      <c r="H147">
        <v>47</v>
      </c>
      <c r="I147">
        <v>38</v>
      </c>
      <c r="J147">
        <v>1786</v>
      </c>
      <c r="K147">
        <v>875.14</v>
      </c>
      <c r="L147">
        <v>0.49</v>
      </c>
      <c r="M147">
        <v>910.86</v>
      </c>
      <c r="N147" s="1" t="s">
        <v>25</v>
      </c>
    </row>
    <row r="148" spans="1:14" x14ac:dyDescent="0.3">
      <c r="A148" s="1" t="s">
        <v>14</v>
      </c>
      <c r="B148">
        <v>1185732</v>
      </c>
      <c r="C148" s="2">
        <v>44870</v>
      </c>
      <c r="D148" s="1" t="s">
        <v>15</v>
      </c>
      <c r="E148" s="1" t="s">
        <v>16</v>
      </c>
      <c r="F148" s="1" t="s">
        <v>17</v>
      </c>
      <c r="G148" s="1" t="s">
        <v>23</v>
      </c>
      <c r="H148">
        <v>36</v>
      </c>
      <c r="I148">
        <v>51</v>
      </c>
      <c r="J148">
        <v>1836</v>
      </c>
      <c r="K148">
        <v>991.44</v>
      </c>
      <c r="L148">
        <v>0.54</v>
      </c>
      <c r="M148">
        <v>844.56</v>
      </c>
      <c r="N148" s="1" t="s">
        <v>25</v>
      </c>
    </row>
    <row r="149" spans="1:14" x14ac:dyDescent="0.3">
      <c r="A149" s="1" t="s">
        <v>14</v>
      </c>
      <c r="B149">
        <v>1185732</v>
      </c>
      <c r="C149" s="2">
        <v>44871</v>
      </c>
      <c r="D149" s="1" t="s">
        <v>15</v>
      </c>
      <c r="E149" s="1" t="s">
        <v>16</v>
      </c>
      <c r="F149" s="1" t="s">
        <v>17</v>
      </c>
      <c r="G149" s="1" t="s">
        <v>24</v>
      </c>
      <c r="H149">
        <v>43</v>
      </c>
      <c r="I149">
        <v>8</v>
      </c>
      <c r="J149">
        <v>344</v>
      </c>
      <c r="K149">
        <v>175.44</v>
      </c>
      <c r="L149">
        <v>0.51</v>
      </c>
      <c r="M149">
        <v>168.56</v>
      </c>
      <c r="N149" s="1" t="s">
        <v>25</v>
      </c>
    </row>
    <row r="150" spans="1:14" x14ac:dyDescent="0.3">
      <c r="A150" s="1" t="s">
        <v>14</v>
      </c>
      <c r="B150">
        <v>1185732</v>
      </c>
      <c r="C150" s="2">
        <v>44872</v>
      </c>
      <c r="D150" s="1" t="s">
        <v>15</v>
      </c>
      <c r="E150" s="1" t="s">
        <v>16</v>
      </c>
      <c r="F150" s="1" t="s">
        <v>17</v>
      </c>
      <c r="G150" s="1" t="s">
        <v>18</v>
      </c>
      <c r="H150">
        <v>58</v>
      </c>
      <c r="I150">
        <v>20</v>
      </c>
      <c r="J150">
        <v>1160</v>
      </c>
      <c r="K150">
        <v>464</v>
      </c>
      <c r="L150">
        <v>0.4</v>
      </c>
      <c r="M150">
        <v>696</v>
      </c>
      <c r="N150" s="1" t="s">
        <v>25</v>
      </c>
    </row>
    <row r="151" spans="1:14" x14ac:dyDescent="0.3">
      <c r="A151" s="1" t="s">
        <v>14</v>
      </c>
      <c r="B151">
        <v>1185732</v>
      </c>
      <c r="C151" s="2">
        <v>44873</v>
      </c>
      <c r="D151" s="1" t="s">
        <v>15</v>
      </c>
      <c r="E151" s="1" t="s">
        <v>16</v>
      </c>
      <c r="F151" s="1" t="s">
        <v>17</v>
      </c>
      <c r="G151" s="1" t="s">
        <v>20</v>
      </c>
      <c r="H151">
        <v>47</v>
      </c>
      <c r="I151">
        <v>44</v>
      </c>
      <c r="J151">
        <v>2068</v>
      </c>
      <c r="K151">
        <v>723.8</v>
      </c>
      <c r="L151">
        <v>0.35</v>
      </c>
      <c r="M151">
        <v>1344.2</v>
      </c>
      <c r="N151" s="1" t="s">
        <v>25</v>
      </c>
    </row>
    <row r="152" spans="1:14" x14ac:dyDescent="0.3">
      <c r="A152" s="1" t="s">
        <v>14</v>
      </c>
      <c r="B152">
        <v>1185732</v>
      </c>
      <c r="C152" s="2">
        <v>44874</v>
      </c>
      <c r="D152" s="1" t="s">
        <v>15</v>
      </c>
      <c r="E152" s="1" t="s">
        <v>16</v>
      </c>
      <c r="F152" s="1" t="s">
        <v>17</v>
      </c>
      <c r="G152" s="1" t="s">
        <v>21</v>
      </c>
      <c r="H152">
        <v>46</v>
      </c>
      <c r="I152">
        <v>122</v>
      </c>
      <c r="J152">
        <v>5612</v>
      </c>
      <c r="K152">
        <v>3535.56</v>
      </c>
      <c r="L152">
        <v>0.63</v>
      </c>
      <c r="M152">
        <v>2076.44</v>
      </c>
      <c r="N152" s="1" t="s">
        <v>25</v>
      </c>
    </row>
    <row r="153" spans="1:14" x14ac:dyDescent="0.3">
      <c r="A153" s="1" t="s">
        <v>14</v>
      </c>
      <c r="B153">
        <v>1185732</v>
      </c>
      <c r="C153" s="2">
        <v>44875</v>
      </c>
      <c r="D153" s="1" t="s">
        <v>15</v>
      </c>
      <c r="E153" s="1" t="s">
        <v>16</v>
      </c>
      <c r="F153" s="1" t="s">
        <v>17</v>
      </c>
      <c r="G153" s="1" t="s">
        <v>22</v>
      </c>
      <c r="H153">
        <v>45</v>
      </c>
      <c r="I153">
        <v>45</v>
      </c>
      <c r="J153">
        <v>2025</v>
      </c>
      <c r="K153">
        <v>850.5</v>
      </c>
      <c r="L153">
        <v>0.42</v>
      </c>
      <c r="M153">
        <v>1174.5</v>
      </c>
      <c r="N153" s="1" t="s">
        <v>25</v>
      </c>
    </row>
    <row r="154" spans="1:14" x14ac:dyDescent="0.3">
      <c r="A154" s="1" t="s">
        <v>14</v>
      </c>
      <c r="B154">
        <v>1185732</v>
      </c>
      <c r="C154" s="2">
        <v>44876</v>
      </c>
      <c r="D154" s="1" t="s">
        <v>15</v>
      </c>
      <c r="E154" s="1" t="s">
        <v>16</v>
      </c>
      <c r="F154" s="1" t="s">
        <v>17</v>
      </c>
      <c r="G154" s="1" t="s">
        <v>23</v>
      </c>
      <c r="H154">
        <v>38</v>
      </c>
      <c r="I154">
        <v>38</v>
      </c>
      <c r="J154">
        <v>1444</v>
      </c>
      <c r="K154">
        <v>664.2399999999999</v>
      </c>
      <c r="L154">
        <v>0.45999999999999996</v>
      </c>
      <c r="M154">
        <v>779.7600000000001</v>
      </c>
      <c r="N154" s="1" t="s">
        <v>25</v>
      </c>
    </row>
    <row r="155" spans="1:14" x14ac:dyDescent="0.3">
      <c r="A155" s="1" t="s">
        <v>14</v>
      </c>
      <c r="B155">
        <v>1185732</v>
      </c>
      <c r="C155" s="2">
        <v>44877</v>
      </c>
      <c r="D155" s="1" t="s">
        <v>15</v>
      </c>
      <c r="E155" s="1" t="s">
        <v>16</v>
      </c>
      <c r="F155" s="1" t="s">
        <v>17</v>
      </c>
      <c r="G155" s="1" t="s">
        <v>24</v>
      </c>
      <c r="H155">
        <v>42</v>
      </c>
      <c r="I155">
        <v>20</v>
      </c>
      <c r="J155">
        <v>840</v>
      </c>
      <c r="K155">
        <v>386.4</v>
      </c>
      <c r="L155">
        <v>0.45999999999999996</v>
      </c>
      <c r="M155">
        <v>453.6</v>
      </c>
      <c r="N155" s="1" t="s">
        <v>25</v>
      </c>
    </row>
    <row r="156" spans="1:14" x14ac:dyDescent="0.3">
      <c r="A156" s="1" t="s">
        <v>14</v>
      </c>
      <c r="B156">
        <v>1185732</v>
      </c>
      <c r="C156" s="2">
        <v>44878</v>
      </c>
      <c r="D156" s="1" t="s">
        <v>15</v>
      </c>
      <c r="E156" s="1" t="s">
        <v>16</v>
      </c>
      <c r="F156" s="1" t="s">
        <v>17</v>
      </c>
      <c r="G156" s="1" t="s">
        <v>18</v>
      </c>
      <c r="H156">
        <v>55</v>
      </c>
      <c r="I156">
        <v>22</v>
      </c>
      <c r="J156">
        <v>1210</v>
      </c>
      <c r="K156">
        <v>508.2</v>
      </c>
      <c r="L156">
        <v>0.42</v>
      </c>
      <c r="M156">
        <v>701.8</v>
      </c>
      <c r="N156" s="1" t="s">
        <v>25</v>
      </c>
    </row>
    <row r="157" spans="1:14" x14ac:dyDescent="0.3">
      <c r="A157" s="1" t="s">
        <v>14</v>
      </c>
      <c r="B157">
        <v>1185732</v>
      </c>
      <c r="C157" s="2">
        <v>44879</v>
      </c>
      <c r="D157" s="1" t="s">
        <v>15</v>
      </c>
      <c r="E157" s="1" t="s">
        <v>16</v>
      </c>
      <c r="F157" s="1" t="s">
        <v>17</v>
      </c>
      <c r="G157" s="1" t="s">
        <v>20</v>
      </c>
      <c r="H157">
        <v>48</v>
      </c>
      <c r="I157">
        <v>54</v>
      </c>
      <c r="J157">
        <v>2592</v>
      </c>
      <c r="K157">
        <v>933.12</v>
      </c>
      <c r="L157">
        <v>0.36</v>
      </c>
      <c r="M157">
        <v>1658.88</v>
      </c>
      <c r="N157" s="1" t="s">
        <v>25</v>
      </c>
    </row>
    <row r="158" spans="1:14" x14ac:dyDescent="0.3">
      <c r="A158" s="1" t="s">
        <v>14</v>
      </c>
      <c r="B158">
        <v>1185732</v>
      </c>
      <c r="C158" s="2">
        <v>44880</v>
      </c>
      <c r="D158" s="1" t="s">
        <v>15</v>
      </c>
      <c r="E158" s="1" t="s">
        <v>16</v>
      </c>
      <c r="F158" s="1" t="s">
        <v>17</v>
      </c>
      <c r="G158" s="1" t="s">
        <v>21</v>
      </c>
      <c r="H158">
        <v>58</v>
      </c>
      <c r="I158">
        <v>136</v>
      </c>
      <c r="J158">
        <v>7888</v>
      </c>
      <c r="K158">
        <v>4969.4399999999996</v>
      </c>
      <c r="L158">
        <v>0.63</v>
      </c>
      <c r="M158">
        <v>2918.5600000000004</v>
      </c>
      <c r="N158" s="1" t="s">
        <v>25</v>
      </c>
    </row>
    <row r="159" spans="1:14" x14ac:dyDescent="0.3">
      <c r="A159" s="1" t="s">
        <v>14</v>
      </c>
      <c r="B159">
        <v>1185732</v>
      </c>
      <c r="C159" s="2">
        <v>44881</v>
      </c>
      <c r="D159" s="1" t="s">
        <v>15</v>
      </c>
      <c r="E159" s="1" t="s">
        <v>16</v>
      </c>
      <c r="F159" s="1" t="s">
        <v>17</v>
      </c>
      <c r="G159" s="1" t="s">
        <v>22</v>
      </c>
      <c r="H159">
        <v>54</v>
      </c>
      <c r="I159">
        <v>53</v>
      </c>
      <c r="J159">
        <v>2862</v>
      </c>
      <c r="K159">
        <v>1144.8</v>
      </c>
      <c r="L159">
        <v>0.4</v>
      </c>
      <c r="M159">
        <v>1717.2</v>
      </c>
      <c r="N159" s="1" t="s">
        <v>25</v>
      </c>
    </row>
    <row r="160" spans="1:14" x14ac:dyDescent="0.3">
      <c r="A160" s="1" t="s">
        <v>14</v>
      </c>
      <c r="B160">
        <v>1185732</v>
      </c>
      <c r="C160" s="2">
        <v>44882</v>
      </c>
      <c r="D160" s="1" t="s">
        <v>15</v>
      </c>
      <c r="E160" s="1" t="s">
        <v>16</v>
      </c>
      <c r="F160" s="1" t="s">
        <v>17</v>
      </c>
      <c r="G160" s="1" t="s">
        <v>23</v>
      </c>
      <c r="H160">
        <v>52</v>
      </c>
      <c r="I160">
        <v>42</v>
      </c>
      <c r="J160">
        <v>2184</v>
      </c>
      <c r="K160">
        <v>1004.6399999999999</v>
      </c>
      <c r="L160">
        <v>0.45999999999999996</v>
      </c>
      <c r="M160">
        <v>1179.3600000000001</v>
      </c>
      <c r="N160" s="1" t="s">
        <v>25</v>
      </c>
    </row>
    <row r="161" spans="1:14" x14ac:dyDescent="0.3">
      <c r="A161" s="1" t="s">
        <v>14</v>
      </c>
      <c r="B161">
        <v>1185732</v>
      </c>
      <c r="C161" s="2">
        <v>44883</v>
      </c>
      <c r="D161" s="1" t="s">
        <v>15</v>
      </c>
      <c r="E161" s="1" t="s">
        <v>16</v>
      </c>
      <c r="F161" s="1" t="s">
        <v>17</v>
      </c>
      <c r="G161" s="1" t="s">
        <v>24</v>
      </c>
      <c r="H161">
        <v>51</v>
      </c>
      <c r="I161">
        <v>29</v>
      </c>
      <c r="J161">
        <v>1479</v>
      </c>
      <c r="K161">
        <v>695.13</v>
      </c>
      <c r="L161">
        <v>0.47</v>
      </c>
      <c r="M161">
        <v>783.87</v>
      </c>
      <c r="N161" s="1" t="s">
        <v>25</v>
      </c>
    </row>
    <row r="162" spans="1:14" x14ac:dyDescent="0.3">
      <c r="A162" s="1" t="s">
        <v>14</v>
      </c>
      <c r="B162">
        <v>1185732</v>
      </c>
      <c r="C162" s="2">
        <v>44884</v>
      </c>
      <c r="D162" s="1" t="s">
        <v>15</v>
      </c>
      <c r="E162" s="1" t="s">
        <v>16</v>
      </c>
      <c r="F162" s="1" t="s">
        <v>17</v>
      </c>
      <c r="G162" s="1" t="s">
        <v>18</v>
      </c>
      <c r="H162">
        <v>59</v>
      </c>
      <c r="I162">
        <v>31</v>
      </c>
      <c r="J162">
        <v>1829</v>
      </c>
      <c r="K162">
        <v>768.18</v>
      </c>
      <c r="L162">
        <v>0.42</v>
      </c>
      <c r="M162">
        <v>1060.8200000000002</v>
      </c>
      <c r="N162" s="1" t="s">
        <v>25</v>
      </c>
    </row>
    <row r="163" spans="1:14" x14ac:dyDescent="0.3">
      <c r="A163" s="1" t="s">
        <v>14</v>
      </c>
      <c r="B163">
        <v>1185732</v>
      </c>
      <c r="C163" s="2">
        <v>44885</v>
      </c>
      <c r="D163" s="1" t="s">
        <v>15</v>
      </c>
      <c r="E163" s="1" t="s">
        <v>16</v>
      </c>
      <c r="F163" s="1" t="s">
        <v>17</v>
      </c>
      <c r="G163" s="1" t="s">
        <v>20</v>
      </c>
      <c r="H163">
        <v>64</v>
      </c>
      <c r="I163">
        <v>63</v>
      </c>
      <c r="J163">
        <v>4032</v>
      </c>
      <c r="K163">
        <v>1814.3999999999999</v>
      </c>
      <c r="L163">
        <v>0.44999999999999996</v>
      </c>
      <c r="M163">
        <v>2217.6000000000004</v>
      </c>
      <c r="N163" s="1" t="s">
        <v>25</v>
      </c>
    </row>
    <row r="164" spans="1:14" x14ac:dyDescent="0.3">
      <c r="A164" s="1" t="s">
        <v>14</v>
      </c>
      <c r="B164">
        <v>1185732</v>
      </c>
      <c r="C164" s="2">
        <v>44886</v>
      </c>
      <c r="D164" s="1" t="s">
        <v>15</v>
      </c>
      <c r="E164" s="1" t="s">
        <v>16</v>
      </c>
      <c r="F164" s="1" t="s">
        <v>17</v>
      </c>
      <c r="G164" s="1" t="s">
        <v>21</v>
      </c>
      <c r="H164">
        <v>64</v>
      </c>
      <c r="I164">
        <v>135</v>
      </c>
      <c r="J164">
        <v>8640</v>
      </c>
      <c r="K164">
        <v>5616</v>
      </c>
      <c r="L164">
        <v>0.65</v>
      </c>
      <c r="M164">
        <v>3024</v>
      </c>
      <c r="N164" s="1" t="s">
        <v>25</v>
      </c>
    </row>
    <row r="165" spans="1:14" x14ac:dyDescent="0.3">
      <c r="A165" s="1" t="s">
        <v>14</v>
      </c>
      <c r="B165">
        <v>1185732</v>
      </c>
      <c r="C165" s="2">
        <v>44887</v>
      </c>
      <c r="D165" s="1" t="s">
        <v>15</v>
      </c>
      <c r="E165" s="1" t="s">
        <v>16</v>
      </c>
      <c r="F165" s="1" t="s">
        <v>17</v>
      </c>
      <c r="G165" s="1" t="s">
        <v>22</v>
      </c>
      <c r="H165">
        <v>59</v>
      </c>
      <c r="I165">
        <v>70</v>
      </c>
      <c r="J165">
        <v>4130</v>
      </c>
      <c r="K165">
        <v>1899.8</v>
      </c>
      <c r="L165">
        <v>0.45999999999999996</v>
      </c>
      <c r="M165">
        <v>2230.1999999999998</v>
      </c>
      <c r="N165" s="1" t="s">
        <v>25</v>
      </c>
    </row>
    <row r="166" spans="1:14" x14ac:dyDescent="0.3">
      <c r="A166" s="1" t="s">
        <v>14</v>
      </c>
      <c r="B166">
        <v>1185732</v>
      </c>
      <c r="C166" s="2">
        <v>44888</v>
      </c>
      <c r="D166" s="1" t="s">
        <v>15</v>
      </c>
      <c r="E166" s="1" t="s">
        <v>16</v>
      </c>
      <c r="F166" s="1" t="s">
        <v>17</v>
      </c>
      <c r="G166" s="1" t="s">
        <v>23</v>
      </c>
      <c r="H166">
        <v>52</v>
      </c>
      <c r="I166">
        <v>44</v>
      </c>
      <c r="J166">
        <v>2288</v>
      </c>
      <c r="K166">
        <v>1144</v>
      </c>
      <c r="L166">
        <v>0.5</v>
      </c>
      <c r="M166">
        <v>1144</v>
      </c>
      <c r="N166" s="1" t="s">
        <v>25</v>
      </c>
    </row>
    <row r="167" spans="1:14" x14ac:dyDescent="0.3">
      <c r="A167" s="1" t="s">
        <v>14</v>
      </c>
      <c r="B167">
        <v>1185732</v>
      </c>
      <c r="C167" s="2">
        <v>44889</v>
      </c>
      <c r="D167" s="1" t="s">
        <v>15</v>
      </c>
      <c r="E167" s="1" t="s">
        <v>16</v>
      </c>
      <c r="F167" s="1" t="s">
        <v>17</v>
      </c>
      <c r="G167" s="1" t="s">
        <v>24</v>
      </c>
      <c r="H167">
        <v>52</v>
      </c>
      <c r="I167">
        <v>39</v>
      </c>
      <c r="J167">
        <v>2028</v>
      </c>
      <c r="K167">
        <v>1074.8400000000001</v>
      </c>
      <c r="L167">
        <v>0.53</v>
      </c>
      <c r="M167">
        <v>953.15999999999985</v>
      </c>
      <c r="N167" s="1" t="s">
        <v>25</v>
      </c>
    </row>
    <row r="168" spans="1:14" x14ac:dyDescent="0.3">
      <c r="A168" s="1" t="s">
        <v>14</v>
      </c>
      <c r="B168">
        <v>1185732</v>
      </c>
      <c r="C168" s="2">
        <v>44890</v>
      </c>
      <c r="D168" s="1" t="s">
        <v>15</v>
      </c>
      <c r="E168" s="1" t="s">
        <v>16</v>
      </c>
      <c r="F168" s="1" t="s">
        <v>17</v>
      </c>
      <c r="G168" s="1" t="s">
        <v>18</v>
      </c>
      <c r="H168">
        <v>60</v>
      </c>
      <c r="I168">
        <v>45</v>
      </c>
      <c r="J168">
        <v>2700</v>
      </c>
      <c r="K168">
        <v>1242</v>
      </c>
      <c r="L168">
        <v>0.45999999999999996</v>
      </c>
      <c r="M168">
        <v>1458</v>
      </c>
      <c r="N168" s="1" t="s">
        <v>25</v>
      </c>
    </row>
    <row r="169" spans="1:14" x14ac:dyDescent="0.3">
      <c r="A169" s="1" t="s">
        <v>14</v>
      </c>
      <c r="B169">
        <v>1185732</v>
      </c>
      <c r="C169" s="2">
        <v>44891</v>
      </c>
      <c r="D169" s="1" t="s">
        <v>15</v>
      </c>
      <c r="E169" s="1" t="s">
        <v>16</v>
      </c>
      <c r="F169" s="1" t="s">
        <v>17</v>
      </c>
      <c r="G169" s="1" t="s">
        <v>20</v>
      </c>
      <c r="H169">
        <v>65</v>
      </c>
      <c r="I169">
        <v>81</v>
      </c>
      <c r="J169">
        <v>5265</v>
      </c>
      <c r="K169">
        <v>2211.2999999999997</v>
      </c>
      <c r="L169">
        <v>0.42</v>
      </c>
      <c r="M169">
        <v>3053.7000000000003</v>
      </c>
      <c r="N169" s="1" t="s">
        <v>25</v>
      </c>
    </row>
    <row r="170" spans="1:14" x14ac:dyDescent="0.3">
      <c r="A170" s="1" t="s">
        <v>14</v>
      </c>
      <c r="B170">
        <v>1185732</v>
      </c>
      <c r="C170" s="2">
        <v>44892</v>
      </c>
      <c r="D170" s="1" t="s">
        <v>15</v>
      </c>
      <c r="E170" s="1" t="s">
        <v>16</v>
      </c>
      <c r="F170" s="1" t="s">
        <v>17</v>
      </c>
      <c r="G170" s="1" t="s">
        <v>21</v>
      </c>
      <c r="H170">
        <v>60</v>
      </c>
      <c r="I170">
        <v>145</v>
      </c>
      <c r="J170">
        <v>8700</v>
      </c>
      <c r="K170">
        <v>5829</v>
      </c>
      <c r="L170">
        <v>0.67</v>
      </c>
      <c r="M170">
        <v>2871</v>
      </c>
      <c r="N170" s="1" t="s">
        <v>25</v>
      </c>
    </row>
    <row r="171" spans="1:14" x14ac:dyDescent="0.3">
      <c r="A171" s="1" t="s">
        <v>14</v>
      </c>
      <c r="B171">
        <v>1185732</v>
      </c>
      <c r="C171" s="2">
        <v>44893</v>
      </c>
      <c r="D171" s="1" t="s">
        <v>15</v>
      </c>
      <c r="E171" s="1" t="s">
        <v>16</v>
      </c>
      <c r="F171" s="1" t="s">
        <v>17</v>
      </c>
      <c r="G171" s="1" t="s">
        <v>22</v>
      </c>
      <c r="H171">
        <v>55</v>
      </c>
      <c r="I171">
        <v>90</v>
      </c>
      <c r="J171">
        <v>4950</v>
      </c>
      <c r="K171">
        <v>2475</v>
      </c>
      <c r="L171">
        <v>0.5</v>
      </c>
      <c r="M171">
        <v>2475</v>
      </c>
      <c r="N171" s="1" t="s">
        <v>25</v>
      </c>
    </row>
    <row r="172" spans="1:14" x14ac:dyDescent="0.3">
      <c r="A172" s="1" t="s">
        <v>14</v>
      </c>
      <c r="B172">
        <v>1185732</v>
      </c>
      <c r="C172" s="2">
        <v>44894</v>
      </c>
      <c r="D172" s="1" t="s">
        <v>15</v>
      </c>
      <c r="E172" s="1" t="s">
        <v>16</v>
      </c>
      <c r="F172" s="1" t="s">
        <v>17</v>
      </c>
      <c r="G172" s="1" t="s">
        <v>23</v>
      </c>
      <c r="H172">
        <v>51</v>
      </c>
      <c r="I172">
        <v>59</v>
      </c>
      <c r="J172">
        <v>3009</v>
      </c>
      <c r="K172">
        <v>1504.5</v>
      </c>
      <c r="L172">
        <v>0.5</v>
      </c>
      <c r="M172">
        <v>1504.5</v>
      </c>
      <c r="N172" s="1" t="s">
        <v>25</v>
      </c>
    </row>
    <row r="173" spans="1:14" x14ac:dyDescent="0.3">
      <c r="A173" s="1" t="s">
        <v>14</v>
      </c>
      <c r="B173">
        <v>1185732</v>
      </c>
      <c r="C173" s="2">
        <v>44895</v>
      </c>
      <c r="D173" s="1" t="s">
        <v>15</v>
      </c>
      <c r="E173" s="1" t="s">
        <v>16</v>
      </c>
      <c r="F173" s="1" t="s">
        <v>17</v>
      </c>
      <c r="G173" s="1" t="s">
        <v>24</v>
      </c>
      <c r="H173">
        <v>51</v>
      </c>
      <c r="I173">
        <v>44</v>
      </c>
      <c r="J173">
        <v>2244</v>
      </c>
      <c r="K173">
        <v>1189.3200000000002</v>
      </c>
      <c r="L173">
        <v>0.53</v>
      </c>
      <c r="M173">
        <v>1054.6799999999998</v>
      </c>
      <c r="N173" s="1" t="s">
        <v>25</v>
      </c>
    </row>
    <row r="174" spans="1:14" x14ac:dyDescent="0.3">
      <c r="A174" s="1" t="s">
        <v>14</v>
      </c>
      <c r="B174">
        <v>1185732</v>
      </c>
      <c r="C174" s="2">
        <v>44896</v>
      </c>
      <c r="D174" s="1" t="s">
        <v>15</v>
      </c>
      <c r="E174" s="1" t="s">
        <v>16</v>
      </c>
      <c r="F174" s="1" t="s">
        <v>17</v>
      </c>
      <c r="G174" s="1" t="s">
        <v>18</v>
      </c>
      <c r="H174">
        <v>64</v>
      </c>
      <c r="I174">
        <v>60</v>
      </c>
      <c r="J174">
        <v>3840</v>
      </c>
      <c r="K174">
        <v>1843.1999999999998</v>
      </c>
      <c r="L174">
        <v>0.48</v>
      </c>
      <c r="M174">
        <v>1996.8000000000002</v>
      </c>
      <c r="N174" s="1" t="s">
        <v>25</v>
      </c>
    </row>
    <row r="175" spans="1:14" x14ac:dyDescent="0.3">
      <c r="A175" s="1" t="s">
        <v>14</v>
      </c>
      <c r="B175">
        <v>1185732</v>
      </c>
      <c r="C175" s="2">
        <v>44897</v>
      </c>
      <c r="D175" s="1" t="s">
        <v>15</v>
      </c>
      <c r="E175" s="1" t="s">
        <v>16</v>
      </c>
      <c r="F175" s="1" t="s">
        <v>17</v>
      </c>
      <c r="G175" s="1" t="s">
        <v>20</v>
      </c>
      <c r="H175">
        <v>64</v>
      </c>
      <c r="I175">
        <v>98</v>
      </c>
      <c r="J175">
        <v>6272</v>
      </c>
      <c r="K175">
        <v>2634.24</v>
      </c>
      <c r="L175">
        <v>0.42</v>
      </c>
      <c r="M175">
        <v>3637.76</v>
      </c>
      <c r="N175" s="1" t="s">
        <v>25</v>
      </c>
    </row>
    <row r="176" spans="1:14" x14ac:dyDescent="0.3">
      <c r="A176" s="1" t="s">
        <v>14</v>
      </c>
      <c r="B176">
        <v>1185732</v>
      </c>
      <c r="C176" s="2">
        <v>44898</v>
      </c>
      <c r="D176" s="1" t="s">
        <v>15</v>
      </c>
      <c r="E176" s="1" t="s">
        <v>16</v>
      </c>
      <c r="F176" s="1" t="s">
        <v>17</v>
      </c>
      <c r="G176" s="1" t="s">
        <v>21</v>
      </c>
      <c r="H176">
        <v>60</v>
      </c>
      <c r="I176">
        <v>158</v>
      </c>
      <c r="J176">
        <v>9480</v>
      </c>
      <c r="K176">
        <v>6256.8</v>
      </c>
      <c r="L176">
        <v>0.66</v>
      </c>
      <c r="M176">
        <v>3223.2</v>
      </c>
      <c r="N176" s="1" t="s">
        <v>25</v>
      </c>
    </row>
    <row r="177" spans="1:14" x14ac:dyDescent="0.3">
      <c r="A177" s="1" t="s">
        <v>14</v>
      </c>
      <c r="B177">
        <v>1185732</v>
      </c>
      <c r="C177" s="2">
        <v>44899</v>
      </c>
      <c r="D177" s="1" t="s">
        <v>15</v>
      </c>
      <c r="E177" s="1" t="s">
        <v>16</v>
      </c>
      <c r="F177" s="1" t="s">
        <v>17</v>
      </c>
      <c r="G177" s="1" t="s">
        <v>22</v>
      </c>
      <c r="H177">
        <v>54</v>
      </c>
      <c r="I177">
        <v>75</v>
      </c>
      <c r="J177">
        <v>4050</v>
      </c>
      <c r="K177">
        <v>1903.5</v>
      </c>
      <c r="L177">
        <v>0.47</v>
      </c>
      <c r="M177">
        <v>2146.5</v>
      </c>
      <c r="N177" s="1" t="s">
        <v>25</v>
      </c>
    </row>
    <row r="178" spans="1:14" x14ac:dyDescent="0.3">
      <c r="A178" s="1" t="s">
        <v>14</v>
      </c>
      <c r="B178">
        <v>1185732</v>
      </c>
      <c r="C178" s="2">
        <v>44900</v>
      </c>
      <c r="D178" s="1" t="s">
        <v>15</v>
      </c>
      <c r="E178" s="1" t="s">
        <v>16</v>
      </c>
      <c r="F178" s="1" t="s">
        <v>17</v>
      </c>
      <c r="G178" s="1" t="s">
        <v>23</v>
      </c>
      <c r="H178">
        <v>54</v>
      </c>
      <c r="I178">
        <v>61</v>
      </c>
      <c r="J178">
        <v>3294</v>
      </c>
      <c r="K178">
        <v>1811.6999999999998</v>
      </c>
      <c r="L178">
        <v>0.54999999999999993</v>
      </c>
      <c r="M178">
        <v>1482.3000000000002</v>
      </c>
      <c r="N178" s="1" t="s">
        <v>25</v>
      </c>
    </row>
    <row r="179" spans="1:14" x14ac:dyDescent="0.3">
      <c r="A179" s="1" t="s">
        <v>14</v>
      </c>
      <c r="B179">
        <v>1185732</v>
      </c>
      <c r="C179" s="2">
        <v>44901</v>
      </c>
      <c r="D179" s="1" t="s">
        <v>15</v>
      </c>
      <c r="E179" s="1" t="s">
        <v>16</v>
      </c>
      <c r="F179" s="1" t="s">
        <v>17</v>
      </c>
      <c r="G179" s="1" t="s">
        <v>24</v>
      </c>
      <c r="H179">
        <v>53</v>
      </c>
      <c r="I179">
        <v>58</v>
      </c>
      <c r="J179">
        <v>3074</v>
      </c>
      <c r="K179">
        <v>1659.96</v>
      </c>
      <c r="L179">
        <v>0.54</v>
      </c>
      <c r="M179">
        <v>1414.04</v>
      </c>
      <c r="N179" s="1" t="s">
        <v>25</v>
      </c>
    </row>
    <row r="180" spans="1:14" x14ac:dyDescent="0.3">
      <c r="A180" s="1" t="s">
        <v>14</v>
      </c>
      <c r="B180">
        <v>1185732</v>
      </c>
      <c r="C180" s="2">
        <v>44902</v>
      </c>
      <c r="D180" s="1" t="s">
        <v>15</v>
      </c>
      <c r="E180" s="1" t="s">
        <v>16</v>
      </c>
      <c r="F180" s="1" t="s">
        <v>17</v>
      </c>
      <c r="G180" s="1" t="s">
        <v>18</v>
      </c>
      <c r="H180">
        <v>61</v>
      </c>
      <c r="I180">
        <v>46</v>
      </c>
      <c r="J180">
        <v>2806</v>
      </c>
      <c r="K180">
        <v>1290.76</v>
      </c>
      <c r="L180">
        <v>0.45999999999999996</v>
      </c>
      <c r="M180">
        <v>1515.24</v>
      </c>
      <c r="N180" s="1" t="s">
        <v>25</v>
      </c>
    </row>
    <row r="181" spans="1:14" x14ac:dyDescent="0.3">
      <c r="A181" s="1" t="s">
        <v>14</v>
      </c>
      <c r="B181">
        <v>1185732</v>
      </c>
      <c r="C181" s="2">
        <v>44903</v>
      </c>
      <c r="D181" s="1" t="s">
        <v>15</v>
      </c>
      <c r="E181" s="1" t="s">
        <v>16</v>
      </c>
      <c r="F181" s="1" t="s">
        <v>17</v>
      </c>
      <c r="G181" s="1" t="s">
        <v>20</v>
      </c>
      <c r="H181">
        <v>64</v>
      </c>
      <c r="I181">
        <v>95</v>
      </c>
      <c r="J181">
        <v>6080</v>
      </c>
      <c r="K181">
        <v>2614.4</v>
      </c>
      <c r="L181">
        <v>0.43</v>
      </c>
      <c r="M181">
        <v>3465.6</v>
      </c>
      <c r="N181" s="1" t="s">
        <v>25</v>
      </c>
    </row>
    <row r="182" spans="1:14" x14ac:dyDescent="0.3">
      <c r="A182" s="1" t="s">
        <v>14</v>
      </c>
      <c r="B182">
        <v>1185732</v>
      </c>
      <c r="C182" s="2">
        <v>44904</v>
      </c>
      <c r="D182" s="1" t="s">
        <v>15</v>
      </c>
      <c r="E182" s="1" t="s">
        <v>16</v>
      </c>
      <c r="F182" s="1" t="s">
        <v>17</v>
      </c>
      <c r="G182" s="1" t="s">
        <v>21</v>
      </c>
      <c r="H182">
        <v>62</v>
      </c>
      <c r="I182">
        <v>143</v>
      </c>
      <c r="J182">
        <v>8866</v>
      </c>
      <c r="K182">
        <v>5319.5999999999995</v>
      </c>
      <c r="L182">
        <v>0.6</v>
      </c>
      <c r="M182">
        <v>3546.4000000000005</v>
      </c>
      <c r="N182" s="1" t="s">
        <v>25</v>
      </c>
    </row>
    <row r="183" spans="1:14" x14ac:dyDescent="0.3">
      <c r="A183" s="1" t="s">
        <v>14</v>
      </c>
      <c r="B183">
        <v>1185732</v>
      </c>
      <c r="C183" s="2">
        <v>44905</v>
      </c>
      <c r="D183" s="1" t="s">
        <v>15</v>
      </c>
      <c r="E183" s="1" t="s">
        <v>16</v>
      </c>
      <c r="F183" s="1" t="s">
        <v>17</v>
      </c>
      <c r="G183" s="1" t="s">
        <v>22</v>
      </c>
      <c r="H183">
        <v>48</v>
      </c>
      <c r="I183">
        <v>80</v>
      </c>
      <c r="J183">
        <v>3840</v>
      </c>
      <c r="K183">
        <v>1536</v>
      </c>
      <c r="L183">
        <v>0.4</v>
      </c>
      <c r="M183">
        <v>2304</v>
      </c>
      <c r="N183" s="1" t="s">
        <v>25</v>
      </c>
    </row>
    <row r="184" spans="1:14" x14ac:dyDescent="0.3">
      <c r="A184" s="1" t="s">
        <v>14</v>
      </c>
      <c r="B184">
        <v>1185732</v>
      </c>
      <c r="C184" s="2">
        <v>44906</v>
      </c>
      <c r="D184" s="1" t="s">
        <v>15</v>
      </c>
      <c r="E184" s="1" t="s">
        <v>16</v>
      </c>
      <c r="F184" s="1" t="s">
        <v>17</v>
      </c>
      <c r="G184" s="1" t="s">
        <v>23</v>
      </c>
      <c r="H184">
        <v>41</v>
      </c>
      <c r="I184">
        <v>50</v>
      </c>
      <c r="J184">
        <v>2050</v>
      </c>
      <c r="K184">
        <v>922.49999999999989</v>
      </c>
      <c r="L184">
        <v>0.44999999999999996</v>
      </c>
      <c r="M184">
        <v>1127.5</v>
      </c>
      <c r="N184" s="1" t="s">
        <v>25</v>
      </c>
    </row>
    <row r="185" spans="1:14" x14ac:dyDescent="0.3">
      <c r="A185" s="1" t="s">
        <v>14</v>
      </c>
      <c r="B185">
        <v>1185732</v>
      </c>
      <c r="C185" s="2">
        <v>44907</v>
      </c>
      <c r="D185" s="1" t="s">
        <v>15</v>
      </c>
      <c r="E185" s="1" t="s">
        <v>16</v>
      </c>
      <c r="F185" s="1" t="s">
        <v>17</v>
      </c>
      <c r="G185" s="1" t="s">
        <v>24</v>
      </c>
      <c r="H185">
        <v>41</v>
      </c>
      <c r="I185">
        <v>53</v>
      </c>
      <c r="J185">
        <v>2173</v>
      </c>
      <c r="K185">
        <v>1021.31</v>
      </c>
      <c r="L185">
        <v>0.47</v>
      </c>
      <c r="M185">
        <v>1151.69</v>
      </c>
      <c r="N185" s="1" t="s">
        <v>25</v>
      </c>
    </row>
    <row r="186" spans="1:14" x14ac:dyDescent="0.3">
      <c r="A186" s="1" t="s">
        <v>14</v>
      </c>
      <c r="B186">
        <v>1185732</v>
      </c>
      <c r="C186" s="2">
        <v>44908</v>
      </c>
      <c r="D186" s="1" t="s">
        <v>15</v>
      </c>
      <c r="E186" s="1" t="s">
        <v>16</v>
      </c>
      <c r="F186" s="1" t="s">
        <v>17</v>
      </c>
      <c r="G186" s="1" t="s">
        <v>18</v>
      </c>
      <c r="H186">
        <v>50</v>
      </c>
      <c r="I186">
        <v>36</v>
      </c>
      <c r="J186">
        <v>1800</v>
      </c>
      <c r="K186">
        <v>809.99999999999989</v>
      </c>
      <c r="L186">
        <v>0.44999999999999996</v>
      </c>
      <c r="M186">
        <v>990.00000000000011</v>
      </c>
      <c r="N186" s="1" t="s">
        <v>25</v>
      </c>
    </row>
    <row r="187" spans="1:14" x14ac:dyDescent="0.3">
      <c r="A187" s="1" t="s">
        <v>14</v>
      </c>
      <c r="B187">
        <v>1185732</v>
      </c>
      <c r="C187" s="2">
        <v>44909</v>
      </c>
      <c r="D187" s="1" t="s">
        <v>15</v>
      </c>
      <c r="E187" s="1" t="s">
        <v>16</v>
      </c>
      <c r="F187" s="1" t="s">
        <v>17</v>
      </c>
      <c r="G187" s="1" t="s">
        <v>20</v>
      </c>
      <c r="H187">
        <v>55</v>
      </c>
      <c r="I187">
        <v>61</v>
      </c>
      <c r="J187">
        <v>3355</v>
      </c>
      <c r="K187">
        <v>1342</v>
      </c>
      <c r="L187">
        <v>0.4</v>
      </c>
      <c r="M187">
        <v>2013</v>
      </c>
      <c r="N187" s="1" t="s">
        <v>25</v>
      </c>
    </row>
    <row r="188" spans="1:14" x14ac:dyDescent="0.3">
      <c r="A188" s="1" t="s">
        <v>14</v>
      </c>
      <c r="B188">
        <v>1185732</v>
      </c>
      <c r="C188" s="2">
        <v>44910</v>
      </c>
      <c r="D188" s="1" t="s">
        <v>15</v>
      </c>
      <c r="E188" s="1" t="s">
        <v>16</v>
      </c>
      <c r="F188" s="1" t="s">
        <v>17</v>
      </c>
      <c r="G188" s="1" t="s">
        <v>21</v>
      </c>
      <c r="H188">
        <v>55</v>
      </c>
      <c r="I188">
        <v>104</v>
      </c>
      <c r="J188">
        <v>5720</v>
      </c>
      <c r="K188">
        <v>3546.4</v>
      </c>
      <c r="L188">
        <v>0.62</v>
      </c>
      <c r="M188">
        <v>2173.6</v>
      </c>
      <c r="N188" s="1" t="s">
        <v>25</v>
      </c>
    </row>
    <row r="189" spans="1:14" x14ac:dyDescent="0.3">
      <c r="A189" s="1" t="s">
        <v>14</v>
      </c>
      <c r="B189">
        <v>1185732</v>
      </c>
      <c r="C189" s="2">
        <v>44911</v>
      </c>
      <c r="D189" s="1" t="s">
        <v>15</v>
      </c>
      <c r="E189" s="1" t="s">
        <v>16</v>
      </c>
      <c r="F189" s="1" t="s">
        <v>17</v>
      </c>
      <c r="G189" s="1" t="s">
        <v>22</v>
      </c>
      <c r="H189">
        <v>47</v>
      </c>
      <c r="I189">
        <v>63</v>
      </c>
      <c r="J189">
        <v>2961</v>
      </c>
      <c r="K189">
        <v>1243.6199999999999</v>
      </c>
      <c r="L189">
        <v>0.42</v>
      </c>
      <c r="M189">
        <v>1717.38</v>
      </c>
      <c r="N189" s="1" t="s">
        <v>25</v>
      </c>
    </row>
    <row r="190" spans="1:14" x14ac:dyDescent="0.3">
      <c r="A190" s="1" t="s">
        <v>14</v>
      </c>
      <c r="B190">
        <v>1185732</v>
      </c>
      <c r="C190" s="2">
        <v>44912</v>
      </c>
      <c r="D190" s="1" t="s">
        <v>15</v>
      </c>
      <c r="E190" s="1" t="s">
        <v>16</v>
      </c>
      <c r="F190" s="1" t="s">
        <v>17</v>
      </c>
      <c r="G190" s="1" t="s">
        <v>23</v>
      </c>
      <c r="H190">
        <v>48</v>
      </c>
      <c r="I190">
        <v>34</v>
      </c>
      <c r="J190">
        <v>1632</v>
      </c>
      <c r="K190">
        <v>734.4</v>
      </c>
      <c r="L190">
        <v>0.44999999999999996</v>
      </c>
      <c r="M190">
        <v>897.6</v>
      </c>
      <c r="N190" s="1" t="s">
        <v>25</v>
      </c>
    </row>
    <row r="191" spans="1:14" x14ac:dyDescent="0.3">
      <c r="A191" s="1" t="s">
        <v>14</v>
      </c>
      <c r="B191">
        <v>1185732</v>
      </c>
      <c r="C191" s="2">
        <v>44913</v>
      </c>
      <c r="D191" s="1" t="s">
        <v>15</v>
      </c>
      <c r="E191" s="1" t="s">
        <v>16</v>
      </c>
      <c r="F191" s="1" t="s">
        <v>17</v>
      </c>
      <c r="G191" s="1" t="s">
        <v>24</v>
      </c>
      <c r="H191">
        <v>48</v>
      </c>
      <c r="I191">
        <v>29</v>
      </c>
      <c r="J191">
        <v>1392</v>
      </c>
      <c r="K191">
        <v>626.4</v>
      </c>
      <c r="L191">
        <v>0.44999999999999996</v>
      </c>
      <c r="M191">
        <v>765.6</v>
      </c>
      <c r="N191" s="1" t="s">
        <v>25</v>
      </c>
    </row>
    <row r="192" spans="1:14" x14ac:dyDescent="0.3">
      <c r="A192" s="1" t="s">
        <v>14</v>
      </c>
      <c r="B192">
        <v>1185732</v>
      </c>
      <c r="C192" s="2">
        <v>44914</v>
      </c>
      <c r="D192" s="1" t="s">
        <v>15</v>
      </c>
      <c r="E192" s="1" t="s">
        <v>16</v>
      </c>
      <c r="F192" s="1" t="s">
        <v>17</v>
      </c>
      <c r="G192" s="1" t="s">
        <v>18</v>
      </c>
      <c r="H192">
        <v>56</v>
      </c>
      <c r="I192">
        <v>27</v>
      </c>
      <c r="J192">
        <v>1512</v>
      </c>
      <c r="K192">
        <v>650.16</v>
      </c>
      <c r="L192">
        <v>0.43</v>
      </c>
      <c r="M192">
        <v>861.84</v>
      </c>
      <c r="N192" s="1" t="s">
        <v>25</v>
      </c>
    </row>
    <row r="193" spans="1:14" x14ac:dyDescent="0.3">
      <c r="A193" s="1" t="s">
        <v>14</v>
      </c>
      <c r="B193">
        <v>1185732</v>
      </c>
      <c r="C193" s="2">
        <v>44915</v>
      </c>
      <c r="D193" s="1" t="s">
        <v>15</v>
      </c>
      <c r="E193" s="1" t="s">
        <v>16</v>
      </c>
      <c r="F193" s="1" t="s">
        <v>17</v>
      </c>
      <c r="G193" s="1" t="s">
        <v>20</v>
      </c>
      <c r="H193">
        <v>60</v>
      </c>
      <c r="I193">
        <v>63</v>
      </c>
      <c r="J193">
        <v>3780</v>
      </c>
      <c r="K193">
        <v>1474.2</v>
      </c>
      <c r="L193">
        <v>0.39</v>
      </c>
      <c r="M193">
        <v>2305.8000000000002</v>
      </c>
      <c r="N193" s="1" t="s">
        <v>25</v>
      </c>
    </row>
    <row r="194" spans="1:14" x14ac:dyDescent="0.3">
      <c r="A194" s="1" t="s">
        <v>14</v>
      </c>
      <c r="B194">
        <v>1185732</v>
      </c>
      <c r="C194" s="2">
        <v>44916</v>
      </c>
      <c r="D194" s="1" t="s">
        <v>15</v>
      </c>
      <c r="E194" s="1" t="s">
        <v>16</v>
      </c>
      <c r="F194" s="1" t="s">
        <v>17</v>
      </c>
      <c r="G194" s="1" t="s">
        <v>21</v>
      </c>
      <c r="H194">
        <v>66</v>
      </c>
      <c r="I194">
        <v>113</v>
      </c>
      <c r="J194">
        <v>7458</v>
      </c>
      <c r="K194">
        <v>4847.7</v>
      </c>
      <c r="L194">
        <v>0.65</v>
      </c>
      <c r="M194">
        <v>2610.3000000000002</v>
      </c>
      <c r="N194" s="1" t="s">
        <v>25</v>
      </c>
    </row>
    <row r="195" spans="1:14" x14ac:dyDescent="0.3">
      <c r="A195" s="1" t="s">
        <v>14</v>
      </c>
      <c r="B195">
        <v>1185732</v>
      </c>
      <c r="C195" s="2">
        <v>44917</v>
      </c>
      <c r="D195" s="1" t="s">
        <v>15</v>
      </c>
      <c r="E195" s="1" t="s">
        <v>16</v>
      </c>
      <c r="F195" s="1" t="s">
        <v>17</v>
      </c>
      <c r="G195" s="1" t="s">
        <v>22</v>
      </c>
      <c r="H195">
        <v>55</v>
      </c>
      <c r="I195">
        <v>60</v>
      </c>
      <c r="J195">
        <v>3300</v>
      </c>
      <c r="K195">
        <v>1551</v>
      </c>
      <c r="L195">
        <v>0.47</v>
      </c>
      <c r="M195">
        <v>1749</v>
      </c>
      <c r="N195" s="1" t="s">
        <v>25</v>
      </c>
    </row>
    <row r="196" spans="1:14" x14ac:dyDescent="0.3">
      <c r="A196" s="1" t="s">
        <v>14</v>
      </c>
      <c r="B196">
        <v>1185732</v>
      </c>
      <c r="C196" s="2">
        <v>44918</v>
      </c>
      <c r="D196" s="1" t="s">
        <v>15</v>
      </c>
      <c r="E196" s="1" t="s">
        <v>16</v>
      </c>
      <c r="F196" s="1" t="s">
        <v>17</v>
      </c>
      <c r="G196" s="1" t="s">
        <v>23</v>
      </c>
      <c r="H196">
        <v>55</v>
      </c>
      <c r="I196">
        <v>55</v>
      </c>
      <c r="J196">
        <v>3025</v>
      </c>
      <c r="K196">
        <v>1603.25</v>
      </c>
      <c r="L196">
        <v>0.53</v>
      </c>
      <c r="M196">
        <v>1421.75</v>
      </c>
      <c r="N196" s="1" t="s">
        <v>25</v>
      </c>
    </row>
    <row r="197" spans="1:14" x14ac:dyDescent="0.3">
      <c r="A197" s="1" t="s">
        <v>14</v>
      </c>
      <c r="B197">
        <v>1185732</v>
      </c>
      <c r="C197" s="2">
        <v>44919</v>
      </c>
      <c r="D197" s="1" t="s">
        <v>15</v>
      </c>
      <c r="E197" s="1" t="s">
        <v>16</v>
      </c>
      <c r="F197" s="1" t="s">
        <v>17</v>
      </c>
      <c r="G197" s="1" t="s">
        <v>24</v>
      </c>
      <c r="H197">
        <v>56</v>
      </c>
      <c r="I197">
        <v>44</v>
      </c>
      <c r="J197">
        <v>2464</v>
      </c>
      <c r="K197">
        <v>1256.6400000000001</v>
      </c>
      <c r="L197">
        <v>0.51</v>
      </c>
      <c r="M197">
        <v>1207.3599999999999</v>
      </c>
      <c r="N197" s="1" t="s">
        <v>25</v>
      </c>
    </row>
    <row r="198" spans="1:14" x14ac:dyDescent="0.3">
      <c r="A198" s="1" t="s">
        <v>14</v>
      </c>
      <c r="B198">
        <v>1185732</v>
      </c>
      <c r="C198" s="2">
        <v>44920</v>
      </c>
      <c r="D198" s="1" t="s">
        <v>15</v>
      </c>
      <c r="E198" s="1" t="s">
        <v>16</v>
      </c>
      <c r="F198" s="1" t="s">
        <v>17</v>
      </c>
      <c r="G198" s="1" t="s">
        <v>18</v>
      </c>
      <c r="H198">
        <v>64</v>
      </c>
      <c r="I198">
        <v>42</v>
      </c>
      <c r="J198">
        <v>2688</v>
      </c>
      <c r="K198">
        <v>1290.24</v>
      </c>
      <c r="L198">
        <v>0.48</v>
      </c>
      <c r="M198">
        <v>1397.76</v>
      </c>
      <c r="N198" s="1" t="s">
        <v>25</v>
      </c>
    </row>
    <row r="199" spans="1:14" x14ac:dyDescent="0.3">
      <c r="A199" s="1" t="s">
        <v>14</v>
      </c>
      <c r="B199">
        <v>1185732</v>
      </c>
      <c r="C199" s="2">
        <v>44921</v>
      </c>
      <c r="D199" s="1" t="s">
        <v>15</v>
      </c>
      <c r="E199" s="1" t="s">
        <v>16</v>
      </c>
      <c r="F199" s="1" t="s">
        <v>17</v>
      </c>
      <c r="G199" s="1" t="s">
        <v>20</v>
      </c>
      <c r="H199">
        <v>71</v>
      </c>
      <c r="I199">
        <v>65</v>
      </c>
      <c r="J199">
        <v>4615</v>
      </c>
      <c r="K199">
        <v>2030.6</v>
      </c>
      <c r="L199">
        <v>0.44</v>
      </c>
      <c r="M199">
        <v>2584.4</v>
      </c>
      <c r="N199" s="1" t="s">
        <v>25</v>
      </c>
    </row>
    <row r="200" spans="1:14" x14ac:dyDescent="0.3">
      <c r="A200" s="1" t="s">
        <v>14</v>
      </c>
      <c r="B200">
        <v>1185732</v>
      </c>
      <c r="C200" s="2">
        <v>44922</v>
      </c>
      <c r="D200" s="1" t="s">
        <v>15</v>
      </c>
      <c r="E200" s="1" t="s">
        <v>16</v>
      </c>
      <c r="F200" s="1" t="s">
        <v>17</v>
      </c>
      <c r="G200" s="1" t="s">
        <v>21</v>
      </c>
      <c r="H200">
        <v>67</v>
      </c>
      <c r="I200">
        <v>124</v>
      </c>
      <c r="J200">
        <v>8308</v>
      </c>
      <c r="K200">
        <v>5732.52</v>
      </c>
      <c r="L200">
        <v>0.69000000000000006</v>
      </c>
      <c r="M200">
        <v>2575.4799999999996</v>
      </c>
      <c r="N200" s="1" t="s">
        <v>25</v>
      </c>
    </row>
    <row r="201" spans="1:14" x14ac:dyDescent="0.3">
      <c r="A201" s="1" t="s">
        <v>14</v>
      </c>
      <c r="B201">
        <v>1185732</v>
      </c>
      <c r="C201" s="2">
        <v>44923</v>
      </c>
      <c r="D201" s="1" t="s">
        <v>15</v>
      </c>
      <c r="E201" s="1" t="s">
        <v>16</v>
      </c>
      <c r="F201" s="1" t="s">
        <v>17</v>
      </c>
      <c r="G201" s="1" t="s">
        <v>22</v>
      </c>
      <c r="H201">
        <v>55</v>
      </c>
      <c r="I201">
        <v>69</v>
      </c>
      <c r="J201">
        <v>3795</v>
      </c>
      <c r="K201">
        <v>1707.7499999999998</v>
      </c>
      <c r="L201">
        <v>0.44999999999999996</v>
      </c>
      <c r="M201">
        <v>2087.25</v>
      </c>
      <c r="N201" s="1" t="s">
        <v>25</v>
      </c>
    </row>
    <row r="202" spans="1:14" x14ac:dyDescent="0.3">
      <c r="A202" s="1" t="s">
        <v>14</v>
      </c>
      <c r="B202">
        <v>1185732</v>
      </c>
      <c r="C202" s="2">
        <v>44924</v>
      </c>
      <c r="D202" s="1" t="s">
        <v>15</v>
      </c>
      <c r="E202" s="1" t="s">
        <v>16</v>
      </c>
      <c r="F202" s="1" t="s">
        <v>17</v>
      </c>
      <c r="G202" s="1" t="s">
        <v>23</v>
      </c>
      <c r="H202">
        <v>55</v>
      </c>
      <c r="I202">
        <v>65</v>
      </c>
      <c r="J202">
        <v>3575</v>
      </c>
      <c r="K202">
        <v>1894.75</v>
      </c>
      <c r="L202">
        <v>0.53</v>
      </c>
      <c r="M202">
        <v>1680.25</v>
      </c>
      <c r="N202" s="1" t="s">
        <v>25</v>
      </c>
    </row>
    <row r="203" spans="1:14" x14ac:dyDescent="0.3">
      <c r="A203" s="1" t="s">
        <v>14</v>
      </c>
      <c r="B203">
        <v>1185732</v>
      </c>
      <c r="C203" s="2">
        <v>44925</v>
      </c>
      <c r="D203" s="1" t="s">
        <v>15</v>
      </c>
      <c r="E203" s="1" t="s">
        <v>16</v>
      </c>
      <c r="F203" s="1" t="s">
        <v>17</v>
      </c>
      <c r="G203" s="1" t="s">
        <v>24</v>
      </c>
      <c r="H203">
        <v>57</v>
      </c>
      <c r="I203">
        <v>53</v>
      </c>
      <c r="J203">
        <v>3021</v>
      </c>
      <c r="K203">
        <v>1601.13</v>
      </c>
      <c r="L203">
        <v>0.53</v>
      </c>
      <c r="M203">
        <v>1419.87</v>
      </c>
      <c r="N203" s="1" t="s">
        <v>25</v>
      </c>
    </row>
    <row r="204" spans="1:14" x14ac:dyDescent="0.3">
      <c r="A204" s="1" t="s">
        <v>14</v>
      </c>
      <c r="B204">
        <v>1185732</v>
      </c>
      <c r="C204" s="2">
        <v>44926</v>
      </c>
      <c r="D204" s="1" t="s">
        <v>15</v>
      </c>
      <c r="E204" s="1" t="s">
        <v>16</v>
      </c>
      <c r="F204" s="1" t="s">
        <v>17</v>
      </c>
      <c r="G204" s="1" t="s">
        <v>18</v>
      </c>
      <c r="H204">
        <v>63</v>
      </c>
      <c r="I204">
        <v>47</v>
      </c>
      <c r="J204">
        <v>2961</v>
      </c>
      <c r="K204">
        <v>1362.06</v>
      </c>
      <c r="L204">
        <v>0.45999999999999996</v>
      </c>
      <c r="M204">
        <v>1598.94</v>
      </c>
      <c r="N204" s="1" t="s">
        <v>25</v>
      </c>
    </row>
    <row r="205" spans="1:14" x14ac:dyDescent="0.3">
      <c r="A205" s="1" t="s">
        <v>14</v>
      </c>
      <c r="B205">
        <v>1185732</v>
      </c>
      <c r="C205" s="2">
        <v>44562</v>
      </c>
      <c r="D205" s="1" t="s">
        <v>15</v>
      </c>
      <c r="E205" s="1" t="s">
        <v>16</v>
      </c>
      <c r="F205" s="1" t="s">
        <v>17</v>
      </c>
      <c r="G205" s="1" t="s">
        <v>20</v>
      </c>
      <c r="H205">
        <v>68</v>
      </c>
      <c r="I205">
        <v>83</v>
      </c>
      <c r="J205">
        <v>5644</v>
      </c>
      <c r="K205">
        <v>2426.92</v>
      </c>
      <c r="L205">
        <v>0.43</v>
      </c>
      <c r="M205">
        <v>3217.08</v>
      </c>
      <c r="N205" s="1" t="s">
        <v>25</v>
      </c>
    </row>
    <row r="206" spans="1:14" x14ac:dyDescent="0.3">
      <c r="A206" s="1" t="s">
        <v>14</v>
      </c>
      <c r="B206">
        <v>1185732</v>
      </c>
      <c r="C206" s="2">
        <v>44600</v>
      </c>
      <c r="D206" s="1" t="s">
        <v>15</v>
      </c>
      <c r="E206" s="1" t="s">
        <v>26</v>
      </c>
      <c r="F206" s="1" t="s">
        <v>27</v>
      </c>
      <c r="G206" s="1" t="s">
        <v>24</v>
      </c>
      <c r="H206">
        <v>30</v>
      </c>
      <c r="I206">
        <v>50</v>
      </c>
      <c r="J206">
        <v>15000</v>
      </c>
      <c r="K206">
        <v>6000</v>
      </c>
      <c r="L206">
        <v>0.4</v>
      </c>
      <c r="M206">
        <v>9000</v>
      </c>
      <c r="N206" s="1" t="s">
        <v>28</v>
      </c>
    </row>
    <row r="207" spans="1:14" x14ac:dyDescent="0.3">
      <c r="A207" s="1" t="s">
        <v>14</v>
      </c>
      <c r="B207">
        <v>1185732</v>
      </c>
      <c r="C207" s="2">
        <v>44600</v>
      </c>
      <c r="D207" s="1" t="s">
        <v>15</v>
      </c>
      <c r="E207" s="1" t="s">
        <v>26</v>
      </c>
      <c r="F207" s="1" t="s">
        <v>27</v>
      </c>
      <c r="G207" s="1" t="s">
        <v>18</v>
      </c>
      <c r="H207">
        <v>45</v>
      </c>
      <c r="I207">
        <v>125</v>
      </c>
      <c r="J207">
        <v>56250</v>
      </c>
      <c r="K207">
        <v>16875</v>
      </c>
      <c r="L207">
        <v>0.3</v>
      </c>
      <c r="M207">
        <v>39375</v>
      </c>
      <c r="N207" s="1" t="s">
        <v>28</v>
      </c>
    </row>
    <row r="208" spans="1:14" x14ac:dyDescent="0.3">
      <c r="A208" s="1" t="s">
        <v>14</v>
      </c>
      <c r="B208">
        <v>1185732</v>
      </c>
      <c r="C208" s="2">
        <v>44600</v>
      </c>
      <c r="D208" s="1" t="s">
        <v>15</v>
      </c>
      <c r="E208" s="1" t="s">
        <v>26</v>
      </c>
      <c r="F208" s="1" t="s">
        <v>27</v>
      </c>
      <c r="G208" s="1" t="s">
        <v>20</v>
      </c>
      <c r="H208">
        <v>35</v>
      </c>
      <c r="I208">
        <v>225</v>
      </c>
      <c r="J208">
        <v>78750</v>
      </c>
      <c r="K208">
        <v>31500</v>
      </c>
      <c r="L208">
        <v>0.4</v>
      </c>
      <c r="M208">
        <v>47250</v>
      </c>
      <c r="N208" s="1" t="s">
        <v>28</v>
      </c>
    </row>
    <row r="209" spans="1:14" x14ac:dyDescent="0.3">
      <c r="A209" s="1" t="s">
        <v>14</v>
      </c>
      <c r="B209">
        <v>1185732</v>
      </c>
      <c r="C209" s="2">
        <v>44626</v>
      </c>
      <c r="D209" s="1" t="s">
        <v>15</v>
      </c>
      <c r="E209" s="1" t="s">
        <v>26</v>
      </c>
      <c r="F209" s="1" t="s">
        <v>27</v>
      </c>
      <c r="G209" s="1" t="s">
        <v>21</v>
      </c>
      <c r="H209">
        <v>35</v>
      </c>
      <c r="I209">
        <v>445</v>
      </c>
      <c r="J209">
        <v>155750</v>
      </c>
      <c r="K209">
        <v>54512.5</v>
      </c>
      <c r="L209">
        <v>0.35</v>
      </c>
      <c r="M209">
        <v>101237.5</v>
      </c>
      <c r="N209" s="1" t="s">
        <v>28</v>
      </c>
    </row>
    <row r="210" spans="1:14" x14ac:dyDescent="0.3">
      <c r="A210" s="1" t="s">
        <v>14</v>
      </c>
      <c r="B210">
        <v>1185732</v>
      </c>
      <c r="C210" s="2">
        <v>44626</v>
      </c>
      <c r="D210" s="1" t="s">
        <v>15</v>
      </c>
      <c r="E210" s="1" t="s">
        <v>26</v>
      </c>
      <c r="F210" s="1" t="s">
        <v>27</v>
      </c>
      <c r="G210" s="1" t="s">
        <v>22</v>
      </c>
      <c r="H210">
        <v>35</v>
      </c>
      <c r="I210">
        <v>150</v>
      </c>
      <c r="J210">
        <v>52500</v>
      </c>
      <c r="K210">
        <v>18375</v>
      </c>
      <c r="L210">
        <v>0.35</v>
      </c>
      <c r="M210">
        <v>34125</v>
      </c>
      <c r="N210" s="1" t="s">
        <v>28</v>
      </c>
    </row>
    <row r="211" spans="1:14" x14ac:dyDescent="0.3">
      <c r="A211" s="1" t="s">
        <v>14</v>
      </c>
      <c r="B211">
        <v>1185732</v>
      </c>
      <c r="C211" s="2">
        <v>44626</v>
      </c>
      <c r="D211" s="1" t="s">
        <v>15</v>
      </c>
      <c r="E211" s="1" t="s">
        <v>26</v>
      </c>
      <c r="F211" s="1" t="s">
        <v>27</v>
      </c>
      <c r="G211" s="1" t="s">
        <v>23</v>
      </c>
      <c r="H211">
        <v>25.000000000000007</v>
      </c>
      <c r="I211">
        <v>175</v>
      </c>
      <c r="J211">
        <v>43750.000000000015</v>
      </c>
      <c r="K211">
        <v>17500.000000000007</v>
      </c>
      <c r="L211">
        <v>0.4</v>
      </c>
      <c r="M211">
        <v>26250.000000000007</v>
      </c>
      <c r="N211" s="1" t="s">
        <v>28</v>
      </c>
    </row>
    <row r="212" spans="1:14" x14ac:dyDescent="0.3">
      <c r="A212" s="1" t="s">
        <v>14</v>
      </c>
      <c r="B212">
        <v>1185732</v>
      </c>
      <c r="C212" s="2">
        <v>44626</v>
      </c>
      <c r="D212" s="1" t="s">
        <v>15</v>
      </c>
      <c r="E212" s="1" t="s">
        <v>26</v>
      </c>
      <c r="F212" s="1" t="s">
        <v>27</v>
      </c>
      <c r="G212" s="1" t="s">
        <v>24</v>
      </c>
      <c r="H212">
        <v>30</v>
      </c>
      <c r="I212">
        <v>25</v>
      </c>
      <c r="J212">
        <v>7500</v>
      </c>
      <c r="K212">
        <v>3000</v>
      </c>
      <c r="L212">
        <v>0.4</v>
      </c>
      <c r="M212">
        <v>4500</v>
      </c>
      <c r="N212" s="1" t="s">
        <v>28</v>
      </c>
    </row>
    <row r="213" spans="1:14" x14ac:dyDescent="0.3">
      <c r="A213" s="1" t="s">
        <v>14</v>
      </c>
      <c r="B213">
        <v>1185732</v>
      </c>
      <c r="C213" s="2">
        <v>44626</v>
      </c>
      <c r="D213" s="1" t="s">
        <v>15</v>
      </c>
      <c r="E213" s="1" t="s">
        <v>26</v>
      </c>
      <c r="F213" s="1" t="s">
        <v>27</v>
      </c>
      <c r="G213" s="1" t="s">
        <v>18</v>
      </c>
      <c r="H213">
        <v>45</v>
      </c>
      <c r="I213">
        <v>75</v>
      </c>
      <c r="J213">
        <v>33750</v>
      </c>
      <c r="K213">
        <v>10125</v>
      </c>
      <c r="L213">
        <v>0.3</v>
      </c>
      <c r="M213">
        <v>23625</v>
      </c>
      <c r="N213" s="1" t="s">
        <v>28</v>
      </c>
    </row>
    <row r="214" spans="1:14" x14ac:dyDescent="0.3">
      <c r="A214" s="1" t="s">
        <v>14</v>
      </c>
      <c r="B214">
        <v>1185732</v>
      </c>
      <c r="C214" s="2">
        <v>44626</v>
      </c>
      <c r="D214" s="1" t="s">
        <v>15</v>
      </c>
      <c r="E214" s="1" t="s">
        <v>26</v>
      </c>
      <c r="F214" s="1" t="s">
        <v>27</v>
      </c>
      <c r="G214" s="1" t="s">
        <v>20</v>
      </c>
      <c r="H214">
        <v>35</v>
      </c>
      <c r="I214">
        <v>175</v>
      </c>
      <c r="J214">
        <v>61250</v>
      </c>
      <c r="K214">
        <v>24500</v>
      </c>
      <c r="L214">
        <v>0.4</v>
      </c>
      <c r="M214">
        <v>36750</v>
      </c>
      <c r="N214" s="1" t="s">
        <v>28</v>
      </c>
    </row>
    <row r="215" spans="1:14" x14ac:dyDescent="0.3">
      <c r="A215" s="1" t="s">
        <v>14</v>
      </c>
      <c r="B215">
        <v>1185732</v>
      </c>
      <c r="C215" s="2">
        <v>44658</v>
      </c>
      <c r="D215" s="1" t="s">
        <v>15</v>
      </c>
      <c r="E215" s="1" t="s">
        <v>26</v>
      </c>
      <c r="F215" s="1" t="s">
        <v>27</v>
      </c>
      <c r="G215" s="1" t="s">
        <v>21</v>
      </c>
      <c r="H215">
        <v>35</v>
      </c>
      <c r="I215">
        <v>425</v>
      </c>
      <c r="J215">
        <v>148750</v>
      </c>
      <c r="K215">
        <v>52062.5</v>
      </c>
      <c r="L215">
        <v>0.35</v>
      </c>
      <c r="M215">
        <v>96687.5</v>
      </c>
      <c r="N215" s="1" t="s">
        <v>28</v>
      </c>
    </row>
    <row r="216" spans="1:14" x14ac:dyDescent="0.3">
      <c r="A216" s="1" t="s">
        <v>14</v>
      </c>
      <c r="B216">
        <v>1185732</v>
      </c>
      <c r="C216" s="2">
        <v>44658</v>
      </c>
      <c r="D216" s="1" t="s">
        <v>15</v>
      </c>
      <c r="E216" s="1" t="s">
        <v>26</v>
      </c>
      <c r="F216" s="1" t="s">
        <v>27</v>
      </c>
      <c r="G216" s="1" t="s">
        <v>22</v>
      </c>
      <c r="H216">
        <v>35</v>
      </c>
      <c r="I216">
        <v>125</v>
      </c>
      <c r="J216">
        <v>43750</v>
      </c>
      <c r="K216">
        <v>15312.499999999998</v>
      </c>
      <c r="L216">
        <v>0.35</v>
      </c>
      <c r="M216">
        <v>28437.5</v>
      </c>
      <c r="N216" s="1" t="s">
        <v>28</v>
      </c>
    </row>
    <row r="217" spans="1:14" x14ac:dyDescent="0.3">
      <c r="A217" s="1" t="s">
        <v>14</v>
      </c>
      <c r="B217">
        <v>1185732</v>
      </c>
      <c r="C217" s="2">
        <v>44658</v>
      </c>
      <c r="D217" s="1" t="s">
        <v>15</v>
      </c>
      <c r="E217" s="1" t="s">
        <v>26</v>
      </c>
      <c r="F217" s="1" t="s">
        <v>27</v>
      </c>
      <c r="G217" s="1" t="s">
        <v>23</v>
      </c>
      <c r="H217">
        <v>25.000000000000007</v>
      </c>
      <c r="I217">
        <v>125</v>
      </c>
      <c r="J217">
        <v>31250.000000000007</v>
      </c>
      <c r="K217">
        <v>12500.000000000004</v>
      </c>
      <c r="L217">
        <v>0.4</v>
      </c>
      <c r="M217">
        <v>18750.000000000004</v>
      </c>
      <c r="N217" s="1" t="s">
        <v>28</v>
      </c>
    </row>
    <row r="218" spans="1:14" x14ac:dyDescent="0.3">
      <c r="A218" s="1" t="s">
        <v>14</v>
      </c>
      <c r="B218">
        <v>1185732</v>
      </c>
      <c r="C218" s="2">
        <v>44658</v>
      </c>
      <c r="D218" s="1" t="s">
        <v>15</v>
      </c>
      <c r="E218" s="1" t="s">
        <v>26</v>
      </c>
      <c r="F218" s="1" t="s">
        <v>27</v>
      </c>
      <c r="G218" s="1" t="s">
        <v>24</v>
      </c>
      <c r="H218">
        <v>30</v>
      </c>
      <c r="I218">
        <v>50</v>
      </c>
      <c r="J218">
        <v>15000</v>
      </c>
      <c r="K218">
        <v>6000</v>
      </c>
      <c r="L218">
        <v>0.4</v>
      </c>
      <c r="M218">
        <v>9000</v>
      </c>
      <c r="N218" s="1" t="s">
        <v>28</v>
      </c>
    </row>
    <row r="219" spans="1:14" x14ac:dyDescent="0.3">
      <c r="A219" s="1" t="s">
        <v>14</v>
      </c>
      <c r="B219">
        <v>1185732</v>
      </c>
      <c r="C219" s="2">
        <v>44658</v>
      </c>
      <c r="D219" s="1" t="s">
        <v>15</v>
      </c>
      <c r="E219" s="1" t="s">
        <v>26</v>
      </c>
      <c r="F219" s="1" t="s">
        <v>27</v>
      </c>
      <c r="G219" s="1" t="s">
        <v>18</v>
      </c>
      <c r="H219">
        <v>45</v>
      </c>
      <c r="I219">
        <v>50</v>
      </c>
      <c r="J219">
        <v>22500</v>
      </c>
      <c r="K219">
        <v>6750</v>
      </c>
      <c r="L219">
        <v>0.3</v>
      </c>
      <c r="M219">
        <v>15750</v>
      </c>
      <c r="N219" s="1" t="s">
        <v>28</v>
      </c>
    </row>
    <row r="220" spans="1:14" x14ac:dyDescent="0.3">
      <c r="A220" s="1" t="s">
        <v>14</v>
      </c>
      <c r="B220">
        <v>1185732</v>
      </c>
      <c r="C220" s="2">
        <v>44658</v>
      </c>
      <c r="D220" s="1" t="s">
        <v>15</v>
      </c>
      <c r="E220" s="1" t="s">
        <v>26</v>
      </c>
      <c r="F220" s="1" t="s">
        <v>27</v>
      </c>
      <c r="G220" s="1" t="s">
        <v>20</v>
      </c>
      <c r="H220">
        <v>35</v>
      </c>
      <c r="I220">
        <v>200</v>
      </c>
      <c r="J220">
        <v>70000</v>
      </c>
      <c r="K220">
        <v>28000</v>
      </c>
      <c r="L220">
        <v>0.4</v>
      </c>
      <c r="M220">
        <v>42000</v>
      </c>
      <c r="N220" s="1" t="s">
        <v>28</v>
      </c>
    </row>
    <row r="221" spans="1:14" x14ac:dyDescent="0.3">
      <c r="A221" s="1" t="s">
        <v>14</v>
      </c>
      <c r="B221">
        <v>1185732</v>
      </c>
      <c r="C221" s="2">
        <v>44687</v>
      </c>
      <c r="D221" s="1" t="s">
        <v>15</v>
      </c>
      <c r="E221" s="1" t="s">
        <v>26</v>
      </c>
      <c r="F221" s="1" t="s">
        <v>27</v>
      </c>
      <c r="G221" s="1" t="s">
        <v>21</v>
      </c>
      <c r="H221">
        <v>49.999999999999993</v>
      </c>
      <c r="I221">
        <v>470</v>
      </c>
      <c r="J221">
        <v>234999.99999999997</v>
      </c>
      <c r="K221">
        <v>82249.999999999985</v>
      </c>
      <c r="L221">
        <v>0.35</v>
      </c>
      <c r="M221">
        <v>152750</v>
      </c>
      <c r="N221" s="1" t="s">
        <v>28</v>
      </c>
    </row>
    <row r="222" spans="1:14" x14ac:dyDescent="0.3">
      <c r="A222" s="1" t="s">
        <v>14</v>
      </c>
      <c r="B222">
        <v>1185732</v>
      </c>
      <c r="C222" s="2">
        <v>44687</v>
      </c>
      <c r="D222" s="1" t="s">
        <v>15</v>
      </c>
      <c r="E222" s="1" t="s">
        <v>26</v>
      </c>
      <c r="F222" s="1" t="s">
        <v>27</v>
      </c>
      <c r="G222" s="1" t="s">
        <v>22</v>
      </c>
      <c r="H222">
        <v>45</v>
      </c>
      <c r="I222">
        <v>175</v>
      </c>
      <c r="J222">
        <v>78750</v>
      </c>
      <c r="K222">
        <v>27562.5</v>
      </c>
      <c r="L222">
        <v>0.35</v>
      </c>
      <c r="M222">
        <v>51187.5</v>
      </c>
      <c r="N222" s="1" t="s">
        <v>28</v>
      </c>
    </row>
    <row r="223" spans="1:14" x14ac:dyDescent="0.3">
      <c r="A223" s="1" t="s">
        <v>14</v>
      </c>
      <c r="B223">
        <v>1185732</v>
      </c>
      <c r="C223" s="2">
        <v>44687</v>
      </c>
      <c r="D223" s="1" t="s">
        <v>15</v>
      </c>
      <c r="E223" s="1" t="s">
        <v>26</v>
      </c>
      <c r="F223" s="1" t="s">
        <v>27</v>
      </c>
      <c r="G223" s="1" t="s">
        <v>23</v>
      </c>
      <c r="H223">
        <v>40</v>
      </c>
      <c r="I223">
        <v>200</v>
      </c>
      <c r="J223">
        <v>80000</v>
      </c>
      <c r="K223">
        <v>32000</v>
      </c>
      <c r="L223">
        <v>0.4</v>
      </c>
      <c r="M223">
        <v>48000</v>
      </c>
      <c r="N223" s="1" t="s">
        <v>28</v>
      </c>
    </row>
    <row r="224" spans="1:14" x14ac:dyDescent="0.3">
      <c r="A224" s="1" t="s">
        <v>14</v>
      </c>
      <c r="B224">
        <v>1185732</v>
      </c>
      <c r="C224" s="2">
        <v>44687</v>
      </c>
      <c r="D224" s="1" t="s">
        <v>15</v>
      </c>
      <c r="E224" s="1" t="s">
        <v>26</v>
      </c>
      <c r="F224" s="1" t="s">
        <v>27</v>
      </c>
      <c r="G224" s="1" t="s">
        <v>24</v>
      </c>
      <c r="H224">
        <v>40</v>
      </c>
      <c r="I224">
        <v>150</v>
      </c>
      <c r="J224">
        <v>60000</v>
      </c>
      <c r="K224">
        <v>24000</v>
      </c>
      <c r="L224">
        <v>0.4</v>
      </c>
      <c r="M224">
        <v>36000</v>
      </c>
      <c r="N224" s="1" t="s">
        <v>28</v>
      </c>
    </row>
    <row r="225" spans="1:14" x14ac:dyDescent="0.3">
      <c r="A225" s="1" t="s">
        <v>14</v>
      </c>
      <c r="B225">
        <v>1185732</v>
      </c>
      <c r="C225" s="2">
        <v>44687</v>
      </c>
      <c r="D225" s="1" t="s">
        <v>15</v>
      </c>
      <c r="E225" s="1" t="s">
        <v>26</v>
      </c>
      <c r="F225" s="1" t="s">
        <v>27</v>
      </c>
      <c r="G225" s="1" t="s">
        <v>18</v>
      </c>
      <c r="H225">
        <v>49.999999999999993</v>
      </c>
      <c r="I225">
        <v>175</v>
      </c>
      <c r="J225">
        <v>87499.999999999985</v>
      </c>
      <c r="K225">
        <v>26249.999999999996</v>
      </c>
      <c r="L225">
        <v>0.3</v>
      </c>
      <c r="M225">
        <v>61249.999999999985</v>
      </c>
      <c r="N225" s="1" t="s">
        <v>28</v>
      </c>
    </row>
    <row r="226" spans="1:14" x14ac:dyDescent="0.3">
      <c r="A226" s="1" t="s">
        <v>14</v>
      </c>
      <c r="B226">
        <v>1185732</v>
      </c>
      <c r="C226" s="2">
        <v>44687</v>
      </c>
      <c r="D226" s="1" t="s">
        <v>15</v>
      </c>
      <c r="E226" s="1" t="s">
        <v>26</v>
      </c>
      <c r="F226" s="1" t="s">
        <v>27</v>
      </c>
      <c r="G226" s="1" t="s">
        <v>20</v>
      </c>
      <c r="H226">
        <v>54.999999999999993</v>
      </c>
      <c r="I226">
        <v>300</v>
      </c>
      <c r="J226">
        <v>164999.99999999997</v>
      </c>
      <c r="K226">
        <v>65999.999999999985</v>
      </c>
      <c r="L226">
        <v>0.4</v>
      </c>
      <c r="M226">
        <v>98999.999999999985</v>
      </c>
      <c r="N226" s="1" t="s">
        <v>28</v>
      </c>
    </row>
    <row r="227" spans="1:14" x14ac:dyDescent="0.3">
      <c r="A227" s="1" t="s">
        <v>14</v>
      </c>
      <c r="B227">
        <v>1185732</v>
      </c>
      <c r="C227" s="2">
        <v>44720</v>
      </c>
      <c r="D227" s="1" t="s">
        <v>15</v>
      </c>
      <c r="E227" s="1" t="s">
        <v>26</v>
      </c>
      <c r="F227" s="1" t="s">
        <v>27</v>
      </c>
      <c r="G227" s="1" t="s">
        <v>21</v>
      </c>
      <c r="H227">
        <v>49.999999999999993</v>
      </c>
      <c r="I227">
        <v>550</v>
      </c>
      <c r="J227">
        <v>274999.99999999994</v>
      </c>
      <c r="K227">
        <v>96249.999999999971</v>
      </c>
      <c r="L227">
        <v>0.35</v>
      </c>
      <c r="M227">
        <v>178749.99999999997</v>
      </c>
      <c r="N227" s="1" t="s">
        <v>28</v>
      </c>
    </row>
    <row r="228" spans="1:14" x14ac:dyDescent="0.3">
      <c r="A228" s="1" t="s">
        <v>14</v>
      </c>
      <c r="B228">
        <v>1185732</v>
      </c>
      <c r="C228" s="2">
        <v>44720</v>
      </c>
      <c r="D228" s="1" t="s">
        <v>15</v>
      </c>
      <c r="E228" s="1" t="s">
        <v>26</v>
      </c>
      <c r="F228" s="1" t="s">
        <v>27</v>
      </c>
      <c r="G228" s="1" t="s">
        <v>22</v>
      </c>
      <c r="H228">
        <v>45</v>
      </c>
      <c r="I228">
        <v>300</v>
      </c>
      <c r="J228">
        <v>135000</v>
      </c>
      <c r="K228">
        <v>47250</v>
      </c>
      <c r="L228">
        <v>0.35</v>
      </c>
      <c r="M228">
        <v>87750</v>
      </c>
      <c r="N228" s="1" t="s">
        <v>28</v>
      </c>
    </row>
    <row r="229" spans="1:14" x14ac:dyDescent="0.3">
      <c r="A229" s="1" t="s">
        <v>14</v>
      </c>
      <c r="B229">
        <v>1185732</v>
      </c>
      <c r="C229" s="2">
        <v>44720</v>
      </c>
      <c r="D229" s="1" t="s">
        <v>15</v>
      </c>
      <c r="E229" s="1" t="s">
        <v>26</v>
      </c>
      <c r="F229" s="1" t="s">
        <v>27</v>
      </c>
      <c r="G229" s="1" t="s">
        <v>23</v>
      </c>
      <c r="H229">
        <v>40</v>
      </c>
      <c r="I229">
        <v>225</v>
      </c>
      <c r="J229">
        <v>90000</v>
      </c>
      <c r="K229">
        <v>36000</v>
      </c>
      <c r="L229">
        <v>0.4</v>
      </c>
      <c r="M229">
        <v>54000</v>
      </c>
      <c r="N229" s="1" t="s">
        <v>28</v>
      </c>
    </row>
    <row r="230" spans="1:14" x14ac:dyDescent="0.3">
      <c r="A230" s="1" t="s">
        <v>14</v>
      </c>
      <c r="B230">
        <v>1185732</v>
      </c>
      <c r="C230" s="2">
        <v>44720</v>
      </c>
      <c r="D230" s="1" t="s">
        <v>15</v>
      </c>
      <c r="E230" s="1" t="s">
        <v>26</v>
      </c>
      <c r="F230" s="1" t="s">
        <v>27</v>
      </c>
      <c r="G230" s="1" t="s">
        <v>24</v>
      </c>
      <c r="H230">
        <v>40</v>
      </c>
      <c r="I230">
        <v>200</v>
      </c>
      <c r="J230">
        <v>80000</v>
      </c>
      <c r="K230">
        <v>32000</v>
      </c>
      <c r="L230">
        <v>0.4</v>
      </c>
      <c r="M230">
        <v>48000</v>
      </c>
      <c r="N230" s="1" t="s">
        <v>28</v>
      </c>
    </row>
    <row r="231" spans="1:14" x14ac:dyDescent="0.3">
      <c r="A231" s="1" t="s">
        <v>14</v>
      </c>
      <c r="B231">
        <v>1185732</v>
      </c>
      <c r="C231" s="2">
        <v>44720</v>
      </c>
      <c r="D231" s="1" t="s">
        <v>15</v>
      </c>
      <c r="E231" s="1" t="s">
        <v>26</v>
      </c>
      <c r="F231" s="1" t="s">
        <v>27</v>
      </c>
      <c r="G231" s="1" t="s">
        <v>18</v>
      </c>
      <c r="H231">
        <v>49.999999999999993</v>
      </c>
      <c r="I231">
        <v>200</v>
      </c>
      <c r="J231">
        <v>99999.999999999985</v>
      </c>
      <c r="K231">
        <v>29999.999999999993</v>
      </c>
      <c r="L231">
        <v>0.3</v>
      </c>
      <c r="M231">
        <v>70000</v>
      </c>
      <c r="N231" s="1" t="s">
        <v>28</v>
      </c>
    </row>
    <row r="232" spans="1:14" x14ac:dyDescent="0.3">
      <c r="A232" s="1" t="s">
        <v>14</v>
      </c>
      <c r="B232">
        <v>1185732</v>
      </c>
      <c r="C232" s="2">
        <v>44720</v>
      </c>
      <c r="D232" s="1" t="s">
        <v>15</v>
      </c>
      <c r="E232" s="1" t="s">
        <v>26</v>
      </c>
      <c r="F232" s="1" t="s">
        <v>27</v>
      </c>
      <c r="G232" s="1" t="s">
        <v>20</v>
      </c>
      <c r="H232">
        <v>54.999999999999993</v>
      </c>
      <c r="I232">
        <v>350</v>
      </c>
      <c r="J232">
        <v>192499.99999999997</v>
      </c>
      <c r="K232">
        <v>76999.999999999985</v>
      </c>
      <c r="L232">
        <v>0.4</v>
      </c>
      <c r="M232">
        <v>115499.99999999999</v>
      </c>
      <c r="N232" s="1" t="s">
        <v>28</v>
      </c>
    </row>
    <row r="233" spans="1:14" x14ac:dyDescent="0.3">
      <c r="A233" s="1" t="s">
        <v>14</v>
      </c>
      <c r="B233">
        <v>1185732</v>
      </c>
      <c r="C233" s="2">
        <v>44748</v>
      </c>
      <c r="D233" s="1" t="s">
        <v>15</v>
      </c>
      <c r="E233" s="1" t="s">
        <v>26</v>
      </c>
      <c r="F233" s="1" t="s">
        <v>27</v>
      </c>
      <c r="G233" s="1" t="s">
        <v>21</v>
      </c>
      <c r="H233">
        <v>49.999999999999993</v>
      </c>
      <c r="I233">
        <v>575</v>
      </c>
      <c r="J233">
        <v>287499.99999999994</v>
      </c>
      <c r="K233">
        <v>100624.99999999997</v>
      </c>
      <c r="L233">
        <v>0.35</v>
      </c>
      <c r="M233">
        <v>186874.99999999997</v>
      </c>
      <c r="N233" s="1" t="s">
        <v>28</v>
      </c>
    </row>
    <row r="234" spans="1:14" x14ac:dyDescent="0.3">
      <c r="A234" s="1" t="s">
        <v>14</v>
      </c>
      <c r="B234">
        <v>1185732</v>
      </c>
      <c r="C234" s="2">
        <v>44748</v>
      </c>
      <c r="D234" s="1" t="s">
        <v>15</v>
      </c>
      <c r="E234" s="1" t="s">
        <v>26</v>
      </c>
      <c r="F234" s="1" t="s">
        <v>27</v>
      </c>
      <c r="G234" s="1" t="s">
        <v>22</v>
      </c>
      <c r="H234">
        <v>45</v>
      </c>
      <c r="I234">
        <v>325</v>
      </c>
      <c r="J234">
        <v>146250</v>
      </c>
      <c r="K234">
        <v>51187.5</v>
      </c>
      <c r="L234">
        <v>0.35</v>
      </c>
      <c r="M234">
        <v>95062.5</v>
      </c>
      <c r="N234" s="1" t="s">
        <v>28</v>
      </c>
    </row>
    <row r="235" spans="1:14" x14ac:dyDescent="0.3">
      <c r="A235" s="1" t="s">
        <v>14</v>
      </c>
      <c r="B235">
        <v>1185732</v>
      </c>
      <c r="C235" s="2">
        <v>44748</v>
      </c>
      <c r="D235" s="1" t="s">
        <v>15</v>
      </c>
      <c r="E235" s="1" t="s">
        <v>26</v>
      </c>
      <c r="F235" s="1" t="s">
        <v>27</v>
      </c>
      <c r="G235" s="1" t="s">
        <v>23</v>
      </c>
      <c r="H235">
        <v>40</v>
      </c>
      <c r="I235">
        <v>250</v>
      </c>
      <c r="J235">
        <v>100000</v>
      </c>
      <c r="K235">
        <v>40000</v>
      </c>
      <c r="L235">
        <v>0.4</v>
      </c>
      <c r="M235">
        <v>60000</v>
      </c>
      <c r="N235" s="1" t="s">
        <v>28</v>
      </c>
    </row>
    <row r="236" spans="1:14" x14ac:dyDescent="0.3">
      <c r="A236" s="1" t="s">
        <v>14</v>
      </c>
      <c r="B236">
        <v>1185732</v>
      </c>
      <c r="C236" s="2">
        <v>44748</v>
      </c>
      <c r="D236" s="1" t="s">
        <v>15</v>
      </c>
      <c r="E236" s="1" t="s">
        <v>26</v>
      </c>
      <c r="F236" s="1" t="s">
        <v>27</v>
      </c>
      <c r="G236" s="1" t="s">
        <v>24</v>
      </c>
      <c r="H236">
        <v>40</v>
      </c>
      <c r="I236">
        <v>200</v>
      </c>
      <c r="J236">
        <v>80000</v>
      </c>
      <c r="K236">
        <v>32000</v>
      </c>
      <c r="L236">
        <v>0.4</v>
      </c>
      <c r="M236">
        <v>48000</v>
      </c>
      <c r="N236" s="1" t="s">
        <v>28</v>
      </c>
    </row>
    <row r="237" spans="1:14" x14ac:dyDescent="0.3">
      <c r="A237" s="1" t="s">
        <v>14</v>
      </c>
      <c r="B237">
        <v>1185732</v>
      </c>
      <c r="C237" s="2">
        <v>44748</v>
      </c>
      <c r="D237" s="1" t="s">
        <v>15</v>
      </c>
      <c r="E237" s="1" t="s">
        <v>26</v>
      </c>
      <c r="F237" s="1" t="s">
        <v>27</v>
      </c>
      <c r="G237" s="1" t="s">
        <v>18</v>
      </c>
      <c r="H237">
        <v>49.999999999999993</v>
      </c>
      <c r="I237">
        <v>225</v>
      </c>
      <c r="J237">
        <v>112499.99999999999</v>
      </c>
      <c r="K237">
        <v>33749.999999999993</v>
      </c>
      <c r="L237">
        <v>0.3</v>
      </c>
      <c r="M237">
        <v>78750</v>
      </c>
      <c r="N237" s="1" t="s">
        <v>28</v>
      </c>
    </row>
    <row r="238" spans="1:14" x14ac:dyDescent="0.3">
      <c r="A238" s="1" t="s">
        <v>14</v>
      </c>
      <c r="B238">
        <v>1185732</v>
      </c>
      <c r="C238" s="2">
        <v>44748</v>
      </c>
      <c r="D238" s="1" t="s">
        <v>15</v>
      </c>
      <c r="E238" s="1" t="s">
        <v>26</v>
      </c>
      <c r="F238" s="1" t="s">
        <v>27</v>
      </c>
      <c r="G238" s="1" t="s">
        <v>20</v>
      </c>
      <c r="H238">
        <v>54.999999999999993</v>
      </c>
      <c r="I238">
        <v>400</v>
      </c>
      <c r="J238">
        <v>219999.99999999997</v>
      </c>
      <c r="K238">
        <v>88000</v>
      </c>
      <c r="L238">
        <v>0.4</v>
      </c>
      <c r="M238">
        <v>131999.99999999997</v>
      </c>
      <c r="N238" s="1" t="s">
        <v>28</v>
      </c>
    </row>
    <row r="239" spans="1:14" x14ac:dyDescent="0.3">
      <c r="A239" s="1" t="s">
        <v>14</v>
      </c>
      <c r="B239">
        <v>1185732</v>
      </c>
      <c r="C239" s="2">
        <v>44780</v>
      </c>
      <c r="D239" s="1" t="s">
        <v>15</v>
      </c>
      <c r="E239" s="1" t="s">
        <v>26</v>
      </c>
      <c r="F239" s="1" t="s">
        <v>27</v>
      </c>
      <c r="G239" s="1" t="s">
        <v>21</v>
      </c>
      <c r="H239">
        <v>49.999999999999993</v>
      </c>
      <c r="I239">
        <v>550</v>
      </c>
      <c r="J239">
        <v>274999.99999999994</v>
      </c>
      <c r="K239">
        <v>96249.999999999971</v>
      </c>
      <c r="L239">
        <v>0.35</v>
      </c>
      <c r="M239">
        <v>178749.99999999997</v>
      </c>
      <c r="N239" s="1" t="s">
        <v>28</v>
      </c>
    </row>
    <row r="240" spans="1:14" x14ac:dyDescent="0.3">
      <c r="A240" s="1" t="s">
        <v>14</v>
      </c>
      <c r="B240">
        <v>1185732</v>
      </c>
      <c r="C240" s="2">
        <v>44780</v>
      </c>
      <c r="D240" s="1" t="s">
        <v>15</v>
      </c>
      <c r="E240" s="1" t="s">
        <v>26</v>
      </c>
      <c r="F240" s="1" t="s">
        <v>27</v>
      </c>
      <c r="G240" s="1" t="s">
        <v>22</v>
      </c>
      <c r="H240">
        <v>45</v>
      </c>
      <c r="I240">
        <v>325</v>
      </c>
      <c r="J240">
        <v>146250</v>
      </c>
      <c r="K240">
        <v>51187.5</v>
      </c>
      <c r="L240">
        <v>0.35</v>
      </c>
      <c r="M240">
        <v>95062.5</v>
      </c>
      <c r="N240" s="1" t="s">
        <v>28</v>
      </c>
    </row>
    <row r="241" spans="1:14" x14ac:dyDescent="0.3">
      <c r="A241" s="1" t="s">
        <v>14</v>
      </c>
      <c r="B241">
        <v>1185732</v>
      </c>
      <c r="C241" s="2">
        <v>44780</v>
      </c>
      <c r="D241" s="1" t="s">
        <v>15</v>
      </c>
      <c r="E241" s="1" t="s">
        <v>26</v>
      </c>
      <c r="F241" s="1" t="s">
        <v>27</v>
      </c>
      <c r="G241" s="1" t="s">
        <v>23</v>
      </c>
      <c r="H241">
        <v>40</v>
      </c>
      <c r="I241">
        <v>250</v>
      </c>
      <c r="J241">
        <v>100000</v>
      </c>
      <c r="K241">
        <v>40000</v>
      </c>
      <c r="L241">
        <v>0.4</v>
      </c>
      <c r="M241">
        <v>60000</v>
      </c>
      <c r="N241" s="1" t="s">
        <v>28</v>
      </c>
    </row>
    <row r="242" spans="1:14" x14ac:dyDescent="0.3">
      <c r="A242" s="1" t="s">
        <v>14</v>
      </c>
      <c r="B242">
        <v>1185732</v>
      </c>
      <c r="C242" s="2">
        <v>44780</v>
      </c>
      <c r="D242" s="1" t="s">
        <v>15</v>
      </c>
      <c r="E242" s="1" t="s">
        <v>26</v>
      </c>
      <c r="F242" s="1" t="s">
        <v>27</v>
      </c>
      <c r="G242" s="1" t="s">
        <v>24</v>
      </c>
      <c r="H242">
        <v>40</v>
      </c>
      <c r="I242">
        <v>150</v>
      </c>
      <c r="J242">
        <v>60000</v>
      </c>
      <c r="K242">
        <v>24000</v>
      </c>
      <c r="L242">
        <v>0.4</v>
      </c>
      <c r="M242">
        <v>36000</v>
      </c>
      <c r="N242" s="1" t="s">
        <v>28</v>
      </c>
    </row>
    <row r="243" spans="1:14" x14ac:dyDescent="0.3">
      <c r="A243" s="1" t="s">
        <v>14</v>
      </c>
      <c r="B243">
        <v>1185732</v>
      </c>
      <c r="C243" s="2">
        <v>44780</v>
      </c>
      <c r="D243" s="1" t="s">
        <v>15</v>
      </c>
      <c r="E243" s="1" t="s">
        <v>26</v>
      </c>
      <c r="F243" s="1" t="s">
        <v>27</v>
      </c>
      <c r="G243" s="1" t="s">
        <v>18</v>
      </c>
      <c r="H243">
        <v>49.999999999999993</v>
      </c>
      <c r="I243">
        <v>125</v>
      </c>
      <c r="J243">
        <v>62499.999999999993</v>
      </c>
      <c r="K243">
        <v>18749.999999999996</v>
      </c>
      <c r="L243">
        <v>0.3</v>
      </c>
      <c r="M243">
        <v>43750</v>
      </c>
      <c r="N243" s="1" t="s">
        <v>28</v>
      </c>
    </row>
    <row r="244" spans="1:14" x14ac:dyDescent="0.3">
      <c r="A244" s="1" t="s">
        <v>14</v>
      </c>
      <c r="B244">
        <v>1185732</v>
      </c>
      <c r="C244" s="2">
        <v>44780</v>
      </c>
      <c r="D244" s="1" t="s">
        <v>15</v>
      </c>
      <c r="E244" s="1" t="s">
        <v>26</v>
      </c>
      <c r="F244" s="1" t="s">
        <v>27</v>
      </c>
      <c r="G244" s="1" t="s">
        <v>20</v>
      </c>
      <c r="H244">
        <v>54.999999999999993</v>
      </c>
      <c r="I244">
        <v>300</v>
      </c>
      <c r="J244">
        <v>164999.99999999997</v>
      </c>
      <c r="K244">
        <v>65999.999999999985</v>
      </c>
      <c r="L244">
        <v>0.4</v>
      </c>
      <c r="M244">
        <v>98999.999999999985</v>
      </c>
      <c r="N244" s="1" t="s">
        <v>28</v>
      </c>
    </row>
    <row r="245" spans="1:14" x14ac:dyDescent="0.3">
      <c r="A245" s="1" t="s">
        <v>14</v>
      </c>
      <c r="B245">
        <v>1185732</v>
      </c>
      <c r="C245" s="2">
        <v>44810</v>
      </c>
      <c r="D245" s="1" t="s">
        <v>15</v>
      </c>
      <c r="E245" s="1" t="s">
        <v>26</v>
      </c>
      <c r="F245" s="1" t="s">
        <v>27</v>
      </c>
      <c r="G245" s="1" t="s">
        <v>21</v>
      </c>
      <c r="H245">
        <v>49.999999999999993</v>
      </c>
      <c r="I245">
        <v>425</v>
      </c>
      <c r="J245">
        <v>212499.99999999997</v>
      </c>
      <c r="K245">
        <v>74374.999999999985</v>
      </c>
      <c r="L245">
        <v>0.35</v>
      </c>
      <c r="M245">
        <v>138125</v>
      </c>
      <c r="N245" s="1" t="s">
        <v>28</v>
      </c>
    </row>
    <row r="246" spans="1:14" x14ac:dyDescent="0.3">
      <c r="A246" s="1" t="s">
        <v>14</v>
      </c>
      <c r="B246">
        <v>1185732</v>
      </c>
      <c r="C246" s="2">
        <v>44810</v>
      </c>
      <c r="D246" s="1" t="s">
        <v>15</v>
      </c>
      <c r="E246" s="1" t="s">
        <v>26</v>
      </c>
      <c r="F246" s="1" t="s">
        <v>27</v>
      </c>
      <c r="G246" s="1" t="s">
        <v>22</v>
      </c>
      <c r="H246">
        <v>45</v>
      </c>
      <c r="I246">
        <v>225</v>
      </c>
      <c r="J246">
        <v>101250</v>
      </c>
      <c r="K246">
        <v>35437.5</v>
      </c>
      <c r="L246">
        <v>0.35</v>
      </c>
      <c r="M246">
        <v>65812.5</v>
      </c>
      <c r="N246" s="1" t="s">
        <v>28</v>
      </c>
    </row>
    <row r="247" spans="1:14" x14ac:dyDescent="0.3">
      <c r="A247" s="1" t="s">
        <v>14</v>
      </c>
      <c r="B247">
        <v>1185732</v>
      </c>
      <c r="C247" s="2">
        <v>44810</v>
      </c>
      <c r="D247" s="1" t="s">
        <v>15</v>
      </c>
      <c r="E247" s="1" t="s">
        <v>26</v>
      </c>
      <c r="F247" s="1" t="s">
        <v>27</v>
      </c>
      <c r="G247" s="1" t="s">
        <v>23</v>
      </c>
      <c r="H247">
        <v>40</v>
      </c>
      <c r="I247">
        <v>125</v>
      </c>
      <c r="J247">
        <v>50000</v>
      </c>
      <c r="K247">
        <v>20000</v>
      </c>
      <c r="L247">
        <v>0.4</v>
      </c>
      <c r="M247">
        <v>30000</v>
      </c>
      <c r="N247" s="1" t="s">
        <v>28</v>
      </c>
    </row>
    <row r="248" spans="1:14" x14ac:dyDescent="0.3">
      <c r="A248" s="1" t="s">
        <v>14</v>
      </c>
      <c r="B248">
        <v>1185732</v>
      </c>
      <c r="C248" s="2">
        <v>44810</v>
      </c>
      <c r="D248" s="1" t="s">
        <v>15</v>
      </c>
      <c r="E248" s="1" t="s">
        <v>26</v>
      </c>
      <c r="F248" s="1" t="s">
        <v>27</v>
      </c>
      <c r="G248" s="1" t="s">
        <v>24</v>
      </c>
      <c r="H248">
        <v>40</v>
      </c>
      <c r="I248">
        <v>100</v>
      </c>
      <c r="J248">
        <v>40000</v>
      </c>
      <c r="K248">
        <v>16000</v>
      </c>
      <c r="L248">
        <v>0.4</v>
      </c>
      <c r="M248">
        <v>24000</v>
      </c>
      <c r="N248" s="1" t="s">
        <v>28</v>
      </c>
    </row>
    <row r="249" spans="1:14" x14ac:dyDescent="0.3">
      <c r="A249" s="1" t="s">
        <v>14</v>
      </c>
      <c r="B249">
        <v>1185732</v>
      </c>
      <c r="C249" s="2">
        <v>44810</v>
      </c>
      <c r="D249" s="1" t="s">
        <v>15</v>
      </c>
      <c r="E249" s="1" t="s">
        <v>26</v>
      </c>
      <c r="F249" s="1" t="s">
        <v>27</v>
      </c>
      <c r="G249" s="1" t="s">
        <v>18</v>
      </c>
      <c r="H249">
        <v>49.999999999999993</v>
      </c>
      <c r="I249">
        <v>100</v>
      </c>
      <c r="J249">
        <v>49999.999999999993</v>
      </c>
      <c r="K249">
        <v>14999.999999999996</v>
      </c>
      <c r="L249">
        <v>0.3</v>
      </c>
      <c r="M249">
        <v>35000</v>
      </c>
      <c r="N249" s="1" t="s">
        <v>28</v>
      </c>
    </row>
    <row r="250" spans="1:14" x14ac:dyDescent="0.3">
      <c r="A250" s="1" t="s">
        <v>14</v>
      </c>
      <c r="B250">
        <v>1185732</v>
      </c>
      <c r="C250" s="2">
        <v>44810</v>
      </c>
      <c r="D250" s="1" t="s">
        <v>15</v>
      </c>
      <c r="E250" s="1" t="s">
        <v>26</v>
      </c>
      <c r="F250" s="1" t="s">
        <v>27</v>
      </c>
      <c r="G250" s="1" t="s">
        <v>20</v>
      </c>
      <c r="H250">
        <v>54.999999999999993</v>
      </c>
      <c r="I250">
        <v>200</v>
      </c>
      <c r="J250">
        <v>109999.99999999999</v>
      </c>
      <c r="K250">
        <v>44000</v>
      </c>
      <c r="L250">
        <v>0.4</v>
      </c>
      <c r="M250">
        <v>65999.999999999985</v>
      </c>
      <c r="N250" s="1" t="s">
        <v>28</v>
      </c>
    </row>
    <row r="251" spans="1:14" x14ac:dyDescent="0.3">
      <c r="A251" s="1" t="s">
        <v>14</v>
      </c>
      <c r="B251">
        <v>1185732</v>
      </c>
      <c r="C251" s="2">
        <v>44842</v>
      </c>
      <c r="D251" s="1" t="s">
        <v>15</v>
      </c>
      <c r="E251" s="1" t="s">
        <v>26</v>
      </c>
      <c r="F251" s="1" t="s">
        <v>27</v>
      </c>
      <c r="G251" s="1" t="s">
        <v>21</v>
      </c>
      <c r="H251">
        <v>54.999999999999993</v>
      </c>
      <c r="I251">
        <v>375</v>
      </c>
      <c r="J251">
        <v>206249.99999999997</v>
      </c>
      <c r="K251">
        <v>72187.499999999985</v>
      </c>
      <c r="L251">
        <v>0.35</v>
      </c>
      <c r="M251">
        <v>134062.5</v>
      </c>
      <c r="N251" s="1" t="s">
        <v>28</v>
      </c>
    </row>
    <row r="252" spans="1:14" x14ac:dyDescent="0.3">
      <c r="A252" s="1" t="s">
        <v>14</v>
      </c>
      <c r="B252">
        <v>1185732</v>
      </c>
      <c r="C252" s="2">
        <v>44842</v>
      </c>
      <c r="D252" s="1" t="s">
        <v>15</v>
      </c>
      <c r="E252" s="1" t="s">
        <v>26</v>
      </c>
      <c r="F252" s="1" t="s">
        <v>27</v>
      </c>
      <c r="G252" s="1" t="s">
        <v>22</v>
      </c>
      <c r="H252">
        <v>50</v>
      </c>
      <c r="I252">
        <v>200</v>
      </c>
      <c r="J252">
        <v>100000</v>
      </c>
      <c r="K252">
        <v>35000</v>
      </c>
      <c r="L252">
        <v>0.35</v>
      </c>
      <c r="M252">
        <v>65000</v>
      </c>
      <c r="N252" s="1" t="s">
        <v>28</v>
      </c>
    </row>
    <row r="253" spans="1:14" x14ac:dyDescent="0.3">
      <c r="A253" s="1" t="s">
        <v>14</v>
      </c>
      <c r="B253">
        <v>1185732</v>
      </c>
      <c r="C253" s="2">
        <v>44842</v>
      </c>
      <c r="D253" s="1" t="s">
        <v>15</v>
      </c>
      <c r="E253" s="1" t="s">
        <v>26</v>
      </c>
      <c r="F253" s="1" t="s">
        <v>27</v>
      </c>
      <c r="G253" s="1" t="s">
        <v>23</v>
      </c>
      <c r="H253">
        <v>50</v>
      </c>
      <c r="I253">
        <v>100</v>
      </c>
      <c r="J253">
        <v>50000</v>
      </c>
      <c r="K253">
        <v>20000</v>
      </c>
      <c r="L253">
        <v>0.4</v>
      </c>
      <c r="M253">
        <v>30000</v>
      </c>
      <c r="N253" s="1" t="s">
        <v>28</v>
      </c>
    </row>
    <row r="254" spans="1:14" x14ac:dyDescent="0.3">
      <c r="A254" s="1" t="s">
        <v>14</v>
      </c>
      <c r="B254">
        <v>1185732</v>
      </c>
      <c r="C254" s="2">
        <v>44842</v>
      </c>
      <c r="D254" s="1" t="s">
        <v>15</v>
      </c>
      <c r="E254" s="1" t="s">
        <v>26</v>
      </c>
      <c r="F254" s="1" t="s">
        <v>27</v>
      </c>
      <c r="G254" s="1" t="s">
        <v>24</v>
      </c>
      <c r="H254">
        <v>50</v>
      </c>
      <c r="I254">
        <v>75</v>
      </c>
      <c r="J254">
        <v>37500</v>
      </c>
      <c r="K254">
        <v>15000</v>
      </c>
      <c r="L254">
        <v>0.4</v>
      </c>
      <c r="M254">
        <v>22500</v>
      </c>
      <c r="N254" s="1" t="s">
        <v>28</v>
      </c>
    </row>
    <row r="255" spans="1:14" x14ac:dyDescent="0.3">
      <c r="A255" s="1" t="s">
        <v>14</v>
      </c>
      <c r="B255">
        <v>1185732</v>
      </c>
      <c r="C255" s="2">
        <v>44842</v>
      </c>
      <c r="D255" s="1" t="s">
        <v>15</v>
      </c>
      <c r="E255" s="1" t="s">
        <v>26</v>
      </c>
      <c r="F255" s="1" t="s">
        <v>27</v>
      </c>
      <c r="G255" s="1" t="s">
        <v>18</v>
      </c>
      <c r="H255">
        <v>60</v>
      </c>
      <c r="I255">
        <v>75</v>
      </c>
      <c r="J255">
        <v>45000</v>
      </c>
      <c r="K255">
        <v>13500</v>
      </c>
      <c r="L255">
        <v>0.3</v>
      </c>
      <c r="M255">
        <v>31500</v>
      </c>
      <c r="N255" s="1" t="s">
        <v>28</v>
      </c>
    </row>
    <row r="256" spans="1:14" x14ac:dyDescent="0.3">
      <c r="A256" s="1" t="s">
        <v>14</v>
      </c>
      <c r="B256">
        <v>1185732</v>
      </c>
      <c r="C256" s="2">
        <v>44600</v>
      </c>
      <c r="D256" s="1" t="s">
        <v>15</v>
      </c>
      <c r="E256" s="1" t="s">
        <v>26</v>
      </c>
      <c r="F256" s="1" t="s">
        <v>27</v>
      </c>
      <c r="G256" s="1" t="s">
        <v>24</v>
      </c>
      <c r="H256">
        <v>29</v>
      </c>
      <c r="I256">
        <v>13</v>
      </c>
      <c r="J256">
        <v>377</v>
      </c>
      <c r="K256">
        <v>203.58</v>
      </c>
      <c r="L256">
        <v>0.54</v>
      </c>
      <c r="M256">
        <v>173.42</v>
      </c>
      <c r="N256" s="1" t="s">
        <v>25</v>
      </c>
    </row>
    <row r="257" spans="1:14" x14ac:dyDescent="0.3">
      <c r="A257" s="1" t="s">
        <v>14</v>
      </c>
      <c r="B257">
        <v>1185732</v>
      </c>
      <c r="C257" s="2">
        <v>44600</v>
      </c>
      <c r="D257" s="1" t="s">
        <v>15</v>
      </c>
      <c r="E257" s="1" t="s">
        <v>26</v>
      </c>
      <c r="F257" s="1" t="s">
        <v>27</v>
      </c>
      <c r="G257" s="1" t="s">
        <v>18</v>
      </c>
      <c r="H257">
        <v>41</v>
      </c>
      <c r="I257">
        <v>35</v>
      </c>
      <c r="J257">
        <v>1435</v>
      </c>
      <c r="K257">
        <v>588.34999999999991</v>
      </c>
      <c r="L257">
        <v>0.41</v>
      </c>
      <c r="M257">
        <v>846.65000000000009</v>
      </c>
      <c r="N257" s="1" t="s">
        <v>25</v>
      </c>
    </row>
    <row r="258" spans="1:14" x14ac:dyDescent="0.3">
      <c r="A258" s="1" t="s">
        <v>14</v>
      </c>
      <c r="B258">
        <v>1185732</v>
      </c>
      <c r="C258" s="2">
        <v>44600</v>
      </c>
      <c r="D258" s="1" t="s">
        <v>15</v>
      </c>
      <c r="E258" s="1" t="s">
        <v>26</v>
      </c>
      <c r="F258" s="1" t="s">
        <v>27</v>
      </c>
      <c r="G258" s="1" t="s">
        <v>20</v>
      </c>
      <c r="H258">
        <v>33</v>
      </c>
      <c r="I258">
        <v>65</v>
      </c>
      <c r="J258">
        <v>2145</v>
      </c>
      <c r="K258">
        <v>1136.8500000000001</v>
      </c>
      <c r="L258">
        <v>0.53</v>
      </c>
      <c r="M258">
        <v>1008.1499999999999</v>
      </c>
      <c r="N258" s="1" t="s">
        <v>25</v>
      </c>
    </row>
    <row r="259" spans="1:14" x14ac:dyDescent="0.3">
      <c r="A259" s="1" t="s">
        <v>14</v>
      </c>
      <c r="B259">
        <v>1185732</v>
      </c>
      <c r="C259" s="2">
        <v>44626</v>
      </c>
      <c r="D259" s="1" t="s">
        <v>15</v>
      </c>
      <c r="E259" s="1" t="s">
        <v>26</v>
      </c>
      <c r="F259" s="1" t="s">
        <v>27</v>
      </c>
      <c r="G259" s="1" t="s">
        <v>21</v>
      </c>
      <c r="H259">
        <v>34</v>
      </c>
      <c r="I259">
        <v>111</v>
      </c>
      <c r="J259">
        <v>3774</v>
      </c>
      <c r="K259">
        <v>1887</v>
      </c>
      <c r="L259">
        <v>0.5</v>
      </c>
      <c r="M259">
        <v>1887</v>
      </c>
      <c r="N259" s="1" t="s">
        <v>25</v>
      </c>
    </row>
    <row r="260" spans="1:14" x14ac:dyDescent="0.3">
      <c r="A260" s="1" t="s">
        <v>14</v>
      </c>
      <c r="B260">
        <v>1185732</v>
      </c>
      <c r="C260" s="2">
        <v>44626</v>
      </c>
      <c r="D260" s="1" t="s">
        <v>15</v>
      </c>
      <c r="E260" s="1" t="s">
        <v>26</v>
      </c>
      <c r="F260" s="1" t="s">
        <v>27</v>
      </c>
      <c r="G260" s="1" t="s">
        <v>22</v>
      </c>
      <c r="H260">
        <v>34</v>
      </c>
      <c r="I260">
        <v>44</v>
      </c>
      <c r="J260">
        <v>1496</v>
      </c>
      <c r="K260">
        <v>673.19999999999993</v>
      </c>
      <c r="L260">
        <v>0.44999999999999996</v>
      </c>
      <c r="M260">
        <v>822.80000000000007</v>
      </c>
      <c r="N260" s="1" t="s">
        <v>25</v>
      </c>
    </row>
    <row r="261" spans="1:14" x14ac:dyDescent="0.3">
      <c r="A261" s="1" t="s">
        <v>14</v>
      </c>
      <c r="B261">
        <v>1185732</v>
      </c>
      <c r="C261" s="2">
        <v>44626</v>
      </c>
      <c r="D261" s="1" t="s">
        <v>15</v>
      </c>
      <c r="E261" s="1" t="s">
        <v>26</v>
      </c>
      <c r="F261" s="1" t="s">
        <v>27</v>
      </c>
      <c r="G261" s="1" t="s">
        <v>23</v>
      </c>
      <c r="H261">
        <v>23</v>
      </c>
      <c r="I261">
        <v>51</v>
      </c>
      <c r="J261">
        <v>1173</v>
      </c>
      <c r="K261">
        <v>609.96</v>
      </c>
      <c r="L261">
        <v>0.52</v>
      </c>
      <c r="M261">
        <v>563.04</v>
      </c>
      <c r="N261" s="1" t="s">
        <v>25</v>
      </c>
    </row>
    <row r="262" spans="1:14" x14ac:dyDescent="0.3">
      <c r="A262" s="1" t="s">
        <v>14</v>
      </c>
      <c r="B262">
        <v>1185732</v>
      </c>
      <c r="C262" s="2">
        <v>44626</v>
      </c>
      <c r="D262" s="1" t="s">
        <v>15</v>
      </c>
      <c r="E262" s="1" t="s">
        <v>26</v>
      </c>
      <c r="F262" s="1" t="s">
        <v>27</v>
      </c>
      <c r="G262" s="1" t="s">
        <v>24</v>
      </c>
      <c r="H262">
        <v>29</v>
      </c>
      <c r="I262">
        <v>8</v>
      </c>
      <c r="J262">
        <v>232</v>
      </c>
      <c r="K262">
        <v>116</v>
      </c>
      <c r="L262">
        <v>0.5</v>
      </c>
      <c r="M262">
        <v>116</v>
      </c>
      <c r="N262" s="1" t="s">
        <v>25</v>
      </c>
    </row>
    <row r="263" spans="1:14" x14ac:dyDescent="0.3">
      <c r="A263" s="1" t="s">
        <v>14</v>
      </c>
      <c r="B263">
        <v>1185732</v>
      </c>
      <c r="C263" s="2">
        <v>44626</v>
      </c>
      <c r="D263" s="1" t="s">
        <v>15</v>
      </c>
      <c r="E263" s="1" t="s">
        <v>26</v>
      </c>
      <c r="F263" s="1" t="s">
        <v>27</v>
      </c>
      <c r="G263" s="1" t="s">
        <v>18</v>
      </c>
      <c r="H263">
        <v>44</v>
      </c>
      <c r="I263">
        <v>20</v>
      </c>
      <c r="J263">
        <v>880</v>
      </c>
      <c r="K263">
        <v>395.99999999999994</v>
      </c>
      <c r="L263">
        <v>0.44999999999999996</v>
      </c>
      <c r="M263">
        <v>484.00000000000006</v>
      </c>
      <c r="N263" s="1" t="s">
        <v>25</v>
      </c>
    </row>
    <row r="264" spans="1:14" x14ac:dyDescent="0.3">
      <c r="A264" s="1" t="s">
        <v>14</v>
      </c>
      <c r="B264">
        <v>1185732</v>
      </c>
      <c r="C264" s="2">
        <v>44626</v>
      </c>
      <c r="D264" s="1" t="s">
        <v>15</v>
      </c>
      <c r="E264" s="1" t="s">
        <v>26</v>
      </c>
      <c r="F264" s="1" t="s">
        <v>27</v>
      </c>
      <c r="G264" s="1" t="s">
        <v>20</v>
      </c>
      <c r="H264">
        <v>32</v>
      </c>
      <c r="I264">
        <v>51</v>
      </c>
      <c r="J264">
        <v>1632</v>
      </c>
      <c r="K264">
        <v>881.28000000000009</v>
      </c>
      <c r="L264">
        <v>0.54</v>
      </c>
      <c r="M264">
        <v>750.71999999999991</v>
      </c>
      <c r="N264" s="1" t="s">
        <v>25</v>
      </c>
    </row>
    <row r="265" spans="1:14" x14ac:dyDescent="0.3">
      <c r="A265" s="1" t="s">
        <v>14</v>
      </c>
      <c r="B265">
        <v>1185732</v>
      </c>
      <c r="C265" s="2">
        <v>44658</v>
      </c>
      <c r="D265" s="1" t="s">
        <v>15</v>
      </c>
      <c r="E265" s="1" t="s">
        <v>26</v>
      </c>
      <c r="F265" s="1" t="s">
        <v>27</v>
      </c>
      <c r="G265" s="1" t="s">
        <v>21</v>
      </c>
      <c r="H265">
        <v>32</v>
      </c>
      <c r="I265">
        <v>111</v>
      </c>
      <c r="J265">
        <v>3552</v>
      </c>
      <c r="K265">
        <v>1740.48</v>
      </c>
      <c r="L265">
        <v>0.49</v>
      </c>
      <c r="M265">
        <v>1811.52</v>
      </c>
      <c r="N265" s="1" t="s">
        <v>25</v>
      </c>
    </row>
    <row r="266" spans="1:14" x14ac:dyDescent="0.3">
      <c r="A266" s="1" t="s">
        <v>14</v>
      </c>
      <c r="B266">
        <v>1185732</v>
      </c>
      <c r="C266" s="2">
        <v>44658</v>
      </c>
      <c r="D266" s="1" t="s">
        <v>15</v>
      </c>
      <c r="E266" s="1" t="s">
        <v>26</v>
      </c>
      <c r="F266" s="1" t="s">
        <v>27</v>
      </c>
      <c r="G266" s="1" t="s">
        <v>22</v>
      </c>
      <c r="H266">
        <v>32</v>
      </c>
      <c r="I266">
        <v>33</v>
      </c>
      <c r="J266">
        <v>1056</v>
      </c>
      <c r="K266">
        <v>528</v>
      </c>
      <c r="L266">
        <v>0.5</v>
      </c>
      <c r="M266">
        <v>528</v>
      </c>
      <c r="N266" s="1" t="s">
        <v>25</v>
      </c>
    </row>
    <row r="267" spans="1:14" x14ac:dyDescent="0.3">
      <c r="A267" s="1" t="s">
        <v>14</v>
      </c>
      <c r="B267">
        <v>1185732</v>
      </c>
      <c r="C267" s="2">
        <v>44658</v>
      </c>
      <c r="D267" s="1" t="s">
        <v>15</v>
      </c>
      <c r="E267" s="1" t="s">
        <v>26</v>
      </c>
      <c r="F267" s="1" t="s">
        <v>27</v>
      </c>
      <c r="G267" s="1" t="s">
        <v>23</v>
      </c>
      <c r="H267">
        <v>24</v>
      </c>
      <c r="I267">
        <v>36</v>
      </c>
      <c r="J267">
        <v>864</v>
      </c>
      <c r="K267">
        <v>449.28000000000003</v>
      </c>
      <c r="L267">
        <v>0.52</v>
      </c>
      <c r="M267">
        <v>414.71999999999997</v>
      </c>
      <c r="N267" s="1" t="s">
        <v>25</v>
      </c>
    </row>
    <row r="268" spans="1:14" x14ac:dyDescent="0.3">
      <c r="A268" s="1" t="s">
        <v>14</v>
      </c>
      <c r="B268">
        <v>1185732</v>
      </c>
      <c r="C268" s="2">
        <v>44658</v>
      </c>
      <c r="D268" s="1" t="s">
        <v>15</v>
      </c>
      <c r="E268" s="1" t="s">
        <v>26</v>
      </c>
      <c r="F268" s="1" t="s">
        <v>27</v>
      </c>
      <c r="G268" s="1" t="s">
        <v>24</v>
      </c>
      <c r="H268">
        <v>29</v>
      </c>
      <c r="I268">
        <v>13</v>
      </c>
      <c r="J268">
        <v>377</v>
      </c>
      <c r="K268">
        <v>199.81</v>
      </c>
      <c r="L268">
        <v>0.53</v>
      </c>
      <c r="M268">
        <v>177.19</v>
      </c>
      <c r="N268" s="1" t="s">
        <v>25</v>
      </c>
    </row>
    <row r="269" spans="1:14" x14ac:dyDescent="0.3">
      <c r="A269" s="1" t="s">
        <v>14</v>
      </c>
      <c r="B269">
        <v>1185732</v>
      </c>
      <c r="C269" s="2">
        <v>44658</v>
      </c>
      <c r="D269" s="1" t="s">
        <v>15</v>
      </c>
      <c r="E269" s="1" t="s">
        <v>26</v>
      </c>
      <c r="F269" s="1" t="s">
        <v>27</v>
      </c>
      <c r="G269" s="1" t="s">
        <v>18</v>
      </c>
      <c r="H269">
        <v>44</v>
      </c>
      <c r="I269">
        <v>15</v>
      </c>
      <c r="J269">
        <v>660</v>
      </c>
      <c r="K269">
        <v>264</v>
      </c>
      <c r="L269">
        <v>0.4</v>
      </c>
      <c r="M269">
        <v>396</v>
      </c>
      <c r="N269" s="1" t="s">
        <v>25</v>
      </c>
    </row>
    <row r="270" spans="1:14" x14ac:dyDescent="0.3">
      <c r="A270" s="1" t="s">
        <v>14</v>
      </c>
      <c r="B270">
        <v>1185732</v>
      </c>
      <c r="C270" s="2">
        <v>44658</v>
      </c>
      <c r="D270" s="1" t="s">
        <v>15</v>
      </c>
      <c r="E270" s="1" t="s">
        <v>26</v>
      </c>
      <c r="F270" s="1" t="s">
        <v>27</v>
      </c>
      <c r="G270" s="1" t="s">
        <v>20</v>
      </c>
      <c r="H270">
        <v>33</v>
      </c>
      <c r="I270">
        <v>50</v>
      </c>
      <c r="J270">
        <v>1650</v>
      </c>
      <c r="K270">
        <v>858</v>
      </c>
      <c r="L270">
        <v>0.52</v>
      </c>
      <c r="M270">
        <v>792</v>
      </c>
      <c r="N270" s="1" t="s">
        <v>25</v>
      </c>
    </row>
    <row r="271" spans="1:14" x14ac:dyDescent="0.3">
      <c r="A271" s="1" t="s">
        <v>14</v>
      </c>
      <c r="B271">
        <v>1185732</v>
      </c>
      <c r="C271" s="2">
        <v>44687</v>
      </c>
      <c r="D271" s="1" t="s">
        <v>15</v>
      </c>
      <c r="E271" s="1" t="s">
        <v>26</v>
      </c>
      <c r="F271" s="1" t="s">
        <v>27</v>
      </c>
      <c r="G271" s="1" t="s">
        <v>21</v>
      </c>
      <c r="H271">
        <v>49</v>
      </c>
      <c r="I271">
        <v>122</v>
      </c>
      <c r="J271">
        <v>5978</v>
      </c>
      <c r="K271">
        <v>2989</v>
      </c>
      <c r="L271">
        <v>0.5</v>
      </c>
      <c r="M271">
        <v>2989</v>
      </c>
      <c r="N271" s="1" t="s">
        <v>25</v>
      </c>
    </row>
    <row r="272" spans="1:14" x14ac:dyDescent="0.3">
      <c r="A272" s="1" t="s">
        <v>14</v>
      </c>
      <c r="B272">
        <v>1185732</v>
      </c>
      <c r="C272" s="2">
        <v>44687</v>
      </c>
      <c r="D272" s="1" t="s">
        <v>15</v>
      </c>
      <c r="E272" s="1" t="s">
        <v>26</v>
      </c>
      <c r="F272" s="1" t="s">
        <v>27</v>
      </c>
      <c r="G272" s="1" t="s">
        <v>22</v>
      </c>
      <c r="H272">
        <v>43</v>
      </c>
      <c r="I272">
        <v>49</v>
      </c>
      <c r="J272">
        <v>2107</v>
      </c>
      <c r="K272">
        <v>948.14999999999986</v>
      </c>
      <c r="L272">
        <v>0.44999999999999996</v>
      </c>
      <c r="M272">
        <v>1158.8500000000001</v>
      </c>
      <c r="N272" s="1" t="s">
        <v>25</v>
      </c>
    </row>
    <row r="273" spans="1:14" x14ac:dyDescent="0.3">
      <c r="A273" s="1" t="s">
        <v>14</v>
      </c>
      <c r="B273">
        <v>1185732</v>
      </c>
      <c r="C273" s="2">
        <v>44687</v>
      </c>
      <c r="D273" s="1" t="s">
        <v>15</v>
      </c>
      <c r="E273" s="1" t="s">
        <v>26</v>
      </c>
      <c r="F273" s="1" t="s">
        <v>27</v>
      </c>
      <c r="G273" s="1" t="s">
        <v>23</v>
      </c>
      <c r="H273">
        <v>39</v>
      </c>
      <c r="I273">
        <v>60</v>
      </c>
      <c r="J273">
        <v>2340</v>
      </c>
      <c r="K273">
        <v>1263.6000000000001</v>
      </c>
      <c r="L273">
        <v>0.54</v>
      </c>
      <c r="M273">
        <v>1076.3999999999999</v>
      </c>
      <c r="N273" s="1" t="s">
        <v>25</v>
      </c>
    </row>
    <row r="274" spans="1:14" x14ac:dyDescent="0.3">
      <c r="A274" s="1" t="s">
        <v>14</v>
      </c>
      <c r="B274">
        <v>1185732</v>
      </c>
      <c r="C274" s="2">
        <v>44687</v>
      </c>
      <c r="D274" s="1" t="s">
        <v>15</v>
      </c>
      <c r="E274" s="1" t="s">
        <v>26</v>
      </c>
      <c r="F274" s="1" t="s">
        <v>27</v>
      </c>
      <c r="G274" s="1" t="s">
        <v>24</v>
      </c>
      <c r="H274">
        <v>39</v>
      </c>
      <c r="I274">
        <v>44</v>
      </c>
      <c r="J274">
        <v>1716</v>
      </c>
      <c r="K274">
        <v>892.32</v>
      </c>
      <c r="L274">
        <v>0.52</v>
      </c>
      <c r="M274">
        <v>823.68</v>
      </c>
      <c r="N274" s="1" t="s">
        <v>25</v>
      </c>
    </row>
    <row r="275" spans="1:14" x14ac:dyDescent="0.3">
      <c r="A275" s="1" t="s">
        <v>14</v>
      </c>
      <c r="B275">
        <v>1185732</v>
      </c>
      <c r="C275" s="2">
        <v>44687</v>
      </c>
      <c r="D275" s="1" t="s">
        <v>15</v>
      </c>
      <c r="E275" s="1" t="s">
        <v>26</v>
      </c>
      <c r="F275" s="1" t="s">
        <v>27</v>
      </c>
      <c r="G275" s="1" t="s">
        <v>18</v>
      </c>
      <c r="H275">
        <v>49</v>
      </c>
      <c r="I275">
        <v>46</v>
      </c>
      <c r="J275">
        <v>2254</v>
      </c>
      <c r="K275">
        <v>901.6</v>
      </c>
      <c r="L275">
        <v>0.4</v>
      </c>
      <c r="M275">
        <v>1352.4</v>
      </c>
      <c r="N275" s="1" t="s">
        <v>25</v>
      </c>
    </row>
    <row r="276" spans="1:14" x14ac:dyDescent="0.3">
      <c r="A276" s="1" t="s">
        <v>14</v>
      </c>
      <c r="B276">
        <v>1185732</v>
      </c>
      <c r="C276" s="2">
        <v>44687</v>
      </c>
      <c r="D276" s="1" t="s">
        <v>15</v>
      </c>
      <c r="E276" s="1" t="s">
        <v>26</v>
      </c>
      <c r="F276" s="1" t="s">
        <v>27</v>
      </c>
      <c r="G276" s="1" t="s">
        <v>20</v>
      </c>
      <c r="H276">
        <v>52</v>
      </c>
      <c r="I276">
        <v>81</v>
      </c>
      <c r="J276">
        <v>4212</v>
      </c>
      <c r="K276">
        <v>2232.36</v>
      </c>
      <c r="L276">
        <v>0.53</v>
      </c>
      <c r="M276">
        <v>1979.6399999999999</v>
      </c>
      <c r="N276" s="1" t="s">
        <v>25</v>
      </c>
    </row>
    <row r="277" spans="1:14" x14ac:dyDescent="0.3">
      <c r="A277" s="1" t="s">
        <v>14</v>
      </c>
      <c r="B277">
        <v>1185732</v>
      </c>
      <c r="C277" s="2">
        <v>44720</v>
      </c>
      <c r="D277" s="1" t="s">
        <v>15</v>
      </c>
      <c r="E277" s="1" t="s">
        <v>26</v>
      </c>
      <c r="F277" s="1" t="s">
        <v>27</v>
      </c>
      <c r="G277" s="1" t="s">
        <v>21</v>
      </c>
      <c r="H277">
        <v>47</v>
      </c>
      <c r="I277">
        <v>138</v>
      </c>
      <c r="J277">
        <v>6486</v>
      </c>
      <c r="K277">
        <v>2918.7</v>
      </c>
      <c r="L277">
        <v>0.44999999999999996</v>
      </c>
      <c r="M277">
        <v>3567.3</v>
      </c>
      <c r="N277" s="1" t="s">
        <v>25</v>
      </c>
    </row>
    <row r="278" spans="1:14" x14ac:dyDescent="0.3">
      <c r="A278" s="1" t="s">
        <v>14</v>
      </c>
      <c r="B278">
        <v>1185732</v>
      </c>
      <c r="C278" s="2">
        <v>44720</v>
      </c>
      <c r="D278" s="1" t="s">
        <v>15</v>
      </c>
      <c r="E278" s="1" t="s">
        <v>26</v>
      </c>
      <c r="F278" s="1" t="s">
        <v>27</v>
      </c>
      <c r="G278" s="1" t="s">
        <v>22</v>
      </c>
      <c r="H278">
        <v>41</v>
      </c>
      <c r="I278">
        <v>90</v>
      </c>
      <c r="J278">
        <v>3690</v>
      </c>
      <c r="K278">
        <v>1808.1</v>
      </c>
      <c r="L278">
        <v>0.49</v>
      </c>
      <c r="M278">
        <v>1881.9</v>
      </c>
      <c r="N278" s="1" t="s">
        <v>25</v>
      </c>
    </row>
    <row r="279" spans="1:14" x14ac:dyDescent="0.3">
      <c r="A279" s="1" t="s">
        <v>14</v>
      </c>
      <c r="B279">
        <v>1185732</v>
      </c>
      <c r="C279" s="2">
        <v>44720</v>
      </c>
      <c r="D279" s="1" t="s">
        <v>15</v>
      </c>
      <c r="E279" s="1" t="s">
        <v>26</v>
      </c>
      <c r="F279" s="1" t="s">
        <v>27</v>
      </c>
      <c r="G279" s="1" t="s">
        <v>23</v>
      </c>
      <c r="H279">
        <v>39</v>
      </c>
      <c r="I279">
        <v>65</v>
      </c>
      <c r="J279">
        <v>2535</v>
      </c>
      <c r="K279">
        <v>1394.25</v>
      </c>
      <c r="L279">
        <v>0.55000000000000004</v>
      </c>
      <c r="M279">
        <v>1140.75</v>
      </c>
      <c r="N279" s="1" t="s">
        <v>25</v>
      </c>
    </row>
    <row r="280" spans="1:14" x14ac:dyDescent="0.3">
      <c r="A280" s="1" t="s">
        <v>14</v>
      </c>
      <c r="B280">
        <v>1185732</v>
      </c>
      <c r="C280" s="2">
        <v>44720</v>
      </c>
      <c r="D280" s="1" t="s">
        <v>15</v>
      </c>
      <c r="E280" s="1" t="s">
        <v>26</v>
      </c>
      <c r="F280" s="1" t="s">
        <v>27</v>
      </c>
      <c r="G280" s="1" t="s">
        <v>24</v>
      </c>
      <c r="H280">
        <v>39</v>
      </c>
      <c r="I280">
        <v>60</v>
      </c>
      <c r="J280">
        <v>2340</v>
      </c>
      <c r="K280">
        <v>1263.6000000000001</v>
      </c>
      <c r="L280">
        <v>0.54</v>
      </c>
      <c r="M280">
        <v>1076.3999999999999</v>
      </c>
      <c r="N280" s="1" t="s">
        <v>25</v>
      </c>
    </row>
    <row r="281" spans="1:14" x14ac:dyDescent="0.3">
      <c r="A281" s="1" t="s">
        <v>14</v>
      </c>
      <c r="B281">
        <v>1185732</v>
      </c>
      <c r="C281" s="2">
        <v>44720</v>
      </c>
      <c r="D281" s="1" t="s">
        <v>15</v>
      </c>
      <c r="E281" s="1" t="s">
        <v>26</v>
      </c>
      <c r="F281" s="1" t="s">
        <v>27</v>
      </c>
      <c r="G281" s="1" t="s">
        <v>18</v>
      </c>
      <c r="H281">
        <v>48</v>
      </c>
      <c r="I281">
        <v>58</v>
      </c>
      <c r="J281">
        <v>2784</v>
      </c>
      <c r="K281">
        <v>1141.4399999999998</v>
      </c>
      <c r="L281">
        <v>0.41</v>
      </c>
      <c r="M281">
        <v>1642.5600000000002</v>
      </c>
      <c r="N281" s="1" t="s">
        <v>25</v>
      </c>
    </row>
    <row r="282" spans="1:14" x14ac:dyDescent="0.3">
      <c r="A282" s="1" t="s">
        <v>14</v>
      </c>
      <c r="B282">
        <v>1185732</v>
      </c>
      <c r="C282" s="2">
        <v>44720</v>
      </c>
      <c r="D282" s="1" t="s">
        <v>15</v>
      </c>
      <c r="E282" s="1" t="s">
        <v>26</v>
      </c>
      <c r="F282" s="1" t="s">
        <v>27</v>
      </c>
      <c r="G282" s="1" t="s">
        <v>20</v>
      </c>
      <c r="H282">
        <v>51</v>
      </c>
      <c r="I282">
        <v>88</v>
      </c>
      <c r="J282">
        <v>4488</v>
      </c>
      <c r="K282">
        <v>2288.88</v>
      </c>
      <c r="L282">
        <v>0.51</v>
      </c>
      <c r="M282">
        <v>2199.12</v>
      </c>
      <c r="N282" s="1" t="s">
        <v>25</v>
      </c>
    </row>
    <row r="283" spans="1:14" x14ac:dyDescent="0.3">
      <c r="A283" s="1" t="s">
        <v>14</v>
      </c>
      <c r="B283">
        <v>1185732</v>
      </c>
      <c r="C283" s="2">
        <v>44748</v>
      </c>
      <c r="D283" s="1" t="s">
        <v>15</v>
      </c>
      <c r="E283" s="1" t="s">
        <v>26</v>
      </c>
      <c r="F283" s="1" t="s">
        <v>27</v>
      </c>
      <c r="G283" s="1" t="s">
        <v>21</v>
      </c>
      <c r="H283">
        <v>46</v>
      </c>
      <c r="I283">
        <v>167</v>
      </c>
      <c r="J283">
        <v>7682</v>
      </c>
      <c r="K283">
        <v>3456.8999999999996</v>
      </c>
      <c r="L283">
        <v>0.44999999999999996</v>
      </c>
      <c r="M283">
        <v>4225.1000000000004</v>
      </c>
      <c r="N283" s="1" t="s">
        <v>25</v>
      </c>
    </row>
    <row r="284" spans="1:14" x14ac:dyDescent="0.3">
      <c r="A284" s="1" t="s">
        <v>14</v>
      </c>
      <c r="B284">
        <v>1185732</v>
      </c>
      <c r="C284" s="2">
        <v>44748</v>
      </c>
      <c r="D284" s="1" t="s">
        <v>15</v>
      </c>
      <c r="E284" s="1" t="s">
        <v>26</v>
      </c>
      <c r="F284" s="1" t="s">
        <v>27</v>
      </c>
      <c r="G284" s="1" t="s">
        <v>22</v>
      </c>
      <c r="H284">
        <v>41</v>
      </c>
      <c r="I284">
        <v>81</v>
      </c>
      <c r="J284">
        <v>3321</v>
      </c>
      <c r="K284">
        <v>1660.5</v>
      </c>
      <c r="L284">
        <v>0.5</v>
      </c>
      <c r="M284">
        <v>1660.5</v>
      </c>
      <c r="N284" s="1" t="s">
        <v>25</v>
      </c>
    </row>
    <row r="285" spans="1:14" x14ac:dyDescent="0.3">
      <c r="A285" s="1" t="s">
        <v>14</v>
      </c>
      <c r="B285">
        <v>1185732</v>
      </c>
      <c r="C285" s="2">
        <v>44748</v>
      </c>
      <c r="D285" s="1" t="s">
        <v>15</v>
      </c>
      <c r="E285" s="1" t="s">
        <v>26</v>
      </c>
      <c r="F285" s="1" t="s">
        <v>27</v>
      </c>
      <c r="G285" s="1" t="s">
        <v>23</v>
      </c>
      <c r="H285">
        <v>37</v>
      </c>
      <c r="I285">
        <v>65</v>
      </c>
      <c r="J285">
        <v>2405</v>
      </c>
      <c r="K285">
        <v>1250.6000000000001</v>
      </c>
      <c r="L285">
        <v>0.52</v>
      </c>
      <c r="M285">
        <v>1154.3999999999999</v>
      </c>
      <c r="N285" s="1" t="s">
        <v>25</v>
      </c>
    </row>
    <row r="286" spans="1:14" x14ac:dyDescent="0.3">
      <c r="A286" s="1" t="s">
        <v>14</v>
      </c>
      <c r="B286">
        <v>1185732</v>
      </c>
      <c r="C286" s="2">
        <v>44748</v>
      </c>
      <c r="D286" s="1" t="s">
        <v>15</v>
      </c>
      <c r="E286" s="1" t="s">
        <v>26</v>
      </c>
      <c r="F286" s="1" t="s">
        <v>27</v>
      </c>
      <c r="G286" s="1" t="s">
        <v>24</v>
      </c>
      <c r="H286">
        <v>37</v>
      </c>
      <c r="I286">
        <v>58</v>
      </c>
      <c r="J286">
        <v>2146</v>
      </c>
      <c r="K286">
        <v>1115.92</v>
      </c>
      <c r="L286">
        <v>0.52</v>
      </c>
      <c r="M286">
        <v>1030.08</v>
      </c>
      <c r="N286" s="1" t="s">
        <v>25</v>
      </c>
    </row>
    <row r="287" spans="1:14" x14ac:dyDescent="0.3">
      <c r="A287" s="1" t="s">
        <v>14</v>
      </c>
      <c r="B287">
        <v>1185732</v>
      </c>
      <c r="C287" s="2">
        <v>44748</v>
      </c>
      <c r="D287" s="1" t="s">
        <v>15</v>
      </c>
      <c r="E287" s="1" t="s">
        <v>26</v>
      </c>
      <c r="F287" s="1" t="s">
        <v>27</v>
      </c>
      <c r="G287" s="1" t="s">
        <v>18</v>
      </c>
      <c r="H287">
        <v>47</v>
      </c>
      <c r="I287">
        <v>63</v>
      </c>
      <c r="J287">
        <v>2961</v>
      </c>
      <c r="K287">
        <v>1184.4000000000001</v>
      </c>
      <c r="L287">
        <v>0.4</v>
      </c>
      <c r="M287">
        <v>1776.6</v>
      </c>
      <c r="N287" s="1" t="s">
        <v>25</v>
      </c>
    </row>
    <row r="288" spans="1:14" x14ac:dyDescent="0.3">
      <c r="A288" s="1" t="s">
        <v>14</v>
      </c>
      <c r="B288">
        <v>1185732</v>
      </c>
      <c r="C288" s="2">
        <v>44748</v>
      </c>
      <c r="D288" s="1" t="s">
        <v>15</v>
      </c>
      <c r="E288" s="1" t="s">
        <v>26</v>
      </c>
      <c r="F288" s="1" t="s">
        <v>27</v>
      </c>
      <c r="G288" s="1" t="s">
        <v>20</v>
      </c>
      <c r="H288">
        <v>50</v>
      </c>
      <c r="I288">
        <v>116</v>
      </c>
      <c r="J288">
        <v>5800</v>
      </c>
      <c r="K288">
        <v>2900</v>
      </c>
      <c r="L288">
        <v>0.5</v>
      </c>
      <c r="M288">
        <v>2900</v>
      </c>
      <c r="N288" s="1" t="s">
        <v>25</v>
      </c>
    </row>
    <row r="289" spans="1:14" x14ac:dyDescent="0.3">
      <c r="A289" s="1" t="s">
        <v>14</v>
      </c>
      <c r="B289">
        <v>1185732</v>
      </c>
      <c r="C289" s="2">
        <v>44780</v>
      </c>
      <c r="D289" s="1" t="s">
        <v>15</v>
      </c>
      <c r="E289" s="1" t="s">
        <v>26</v>
      </c>
      <c r="F289" s="1" t="s">
        <v>27</v>
      </c>
      <c r="G289" s="1" t="s">
        <v>21</v>
      </c>
      <c r="H289">
        <v>46</v>
      </c>
      <c r="I289">
        <v>143</v>
      </c>
      <c r="J289">
        <v>6578</v>
      </c>
      <c r="K289">
        <v>3157.44</v>
      </c>
      <c r="L289">
        <v>0.48</v>
      </c>
      <c r="M289">
        <v>3420.56</v>
      </c>
      <c r="N289" s="1" t="s">
        <v>25</v>
      </c>
    </row>
    <row r="290" spans="1:14" x14ac:dyDescent="0.3">
      <c r="A290" s="1" t="s">
        <v>14</v>
      </c>
      <c r="B290">
        <v>1185732</v>
      </c>
      <c r="C290" s="2">
        <v>44780</v>
      </c>
      <c r="D290" s="1" t="s">
        <v>15</v>
      </c>
      <c r="E290" s="1" t="s">
        <v>26</v>
      </c>
      <c r="F290" s="1" t="s">
        <v>27</v>
      </c>
      <c r="G290" s="1" t="s">
        <v>22</v>
      </c>
      <c r="H290">
        <v>42</v>
      </c>
      <c r="I290">
        <v>91</v>
      </c>
      <c r="J290">
        <v>3822</v>
      </c>
      <c r="K290">
        <v>1796.34</v>
      </c>
      <c r="L290">
        <v>0.47</v>
      </c>
      <c r="M290">
        <v>2025.66</v>
      </c>
      <c r="N290" s="1" t="s">
        <v>25</v>
      </c>
    </row>
    <row r="291" spans="1:14" x14ac:dyDescent="0.3">
      <c r="A291" s="1" t="s">
        <v>14</v>
      </c>
      <c r="B291">
        <v>1185732</v>
      </c>
      <c r="C291" s="2">
        <v>44780</v>
      </c>
      <c r="D291" s="1" t="s">
        <v>15</v>
      </c>
      <c r="E291" s="1" t="s">
        <v>26</v>
      </c>
      <c r="F291" s="1" t="s">
        <v>27</v>
      </c>
      <c r="G291" s="1" t="s">
        <v>23</v>
      </c>
      <c r="H291">
        <v>38</v>
      </c>
      <c r="I291">
        <v>75</v>
      </c>
      <c r="J291">
        <v>2850</v>
      </c>
      <c r="K291">
        <v>1567.5000000000002</v>
      </c>
      <c r="L291">
        <v>0.55000000000000004</v>
      </c>
      <c r="M291">
        <v>1282.4999999999998</v>
      </c>
      <c r="N291" s="1" t="s">
        <v>25</v>
      </c>
    </row>
    <row r="292" spans="1:14" x14ac:dyDescent="0.3">
      <c r="A292" s="1" t="s">
        <v>14</v>
      </c>
      <c r="B292">
        <v>1185732</v>
      </c>
      <c r="C292" s="2">
        <v>44780</v>
      </c>
      <c r="D292" s="1" t="s">
        <v>15</v>
      </c>
      <c r="E292" s="1" t="s">
        <v>26</v>
      </c>
      <c r="F292" s="1" t="s">
        <v>27</v>
      </c>
      <c r="G292" s="1" t="s">
        <v>24</v>
      </c>
      <c r="H292">
        <v>37</v>
      </c>
      <c r="I292">
        <v>39</v>
      </c>
      <c r="J292">
        <v>1443</v>
      </c>
      <c r="K292">
        <v>764.79000000000008</v>
      </c>
      <c r="L292">
        <v>0.53</v>
      </c>
      <c r="M292">
        <v>678.20999999999992</v>
      </c>
      <c r="N292" s="1" t="s">
        <v>25</v>
      </c>
    </row>
    <row r="293" spans="1:14" x14ac:dyDescent="0.3">
      <c r="A293" s="1" t="s">
        <v>14</v>
      </c>
      <c r="B293">
        <v>1185732</v>
      </c>
      <c r="C293" s="2">
        <v>44780</v>
      </c>
      <c r="D293" s="1" t="s">
        <v>15</v>
      </c>
      <c r="E293" s="1" t="s">
        <v>26</v>
      </c>
      <c r="F293" s="1" t="s">
        <v>27</v>
      </c>
      <c r="G293" s="1" t="s">
        <v>18</v>
      </c>
      <c r="H293">
        <v>45</v>
      </c>
      <c r="I293">
        <v>31</v>
      </c>
      <c r="J293">
        <v>1395</v>
      </c>
      <c r="K293">
        <v>558</v>
      </c>
      <c r="L293">
        <v>0.4</v>
      </c>
      <c r="M293">
        <v>837</v>
      </c>
      <c r="N293" s="1" t="s">
        <v>25</v>
      </c>
    </row>
    <row r="294" spans="1:14" x14ac:dyDescent="0.3">
      <c r="A294" s="1" t="s">
        <v>14</v>
      </c>
      <c r="B294">
        <v>1185732</v>
      </c>
      <c r="C294" s="2">
        <v>44780</v>
      </c>
      <c r="D294" s="1" t="s">
        <v>15</v>
      </c>
      <c r="E294" s="1" t="s">
        <v>26</v>
      </c>
      <c r="F294" s="1" t="s">
        <v>27</v>
      </c>
      <c r="G294" s="1" t="s">
        <v>20</v>
      </c>
      <c r="H294">
        <v>52</v>
      </c>
      <c r="I294">
        <v>87</v>
      </c>
      <c r="J294">
        <v>4524</v>
      </c>
      <c r="K294">
        <v>2442.96</v>
      </c>
      <c r="L294">
        <v>0.54</v>
      </c>
      <c r="M294">
        <v>2081.04</v>
      </c>
      <c r="N294" s="1" t="s">
        <v>25</v>
      </c>
    </row>
    <row r="295" spans="1:14" x14ac:dyDescent="0.3">
      <c r="A295" s="1" t="s">
        <v>14</v>
      </c>
      <c r="B295">
        <v>1185732</v>
      </c>
      <c r="C295" s="2">
        <v>44810</v>
      </c>
      <c r="D295" s="1" t="s">
        <v>15</v>
      </c>
      <c r="E295" s="1" t="s">
        <v>26</v>
      </c>
      <c r="F295" s="1" t="s">
        <v>27</v>
      </c>
      <c r="G295" s="1" t="s">
        <v>21</v>
      </c>
      <c r="H295">
        <v>45</v>
      </c>
      <c r="I295">
        <v>111</v>
      </c>
      <c r="J295">
        <v>4995</v>
      </c>
      <c r="K295">
        <v>2247.75</v>
      </c>
      <c r="L295">
        <v>0.44999999999999996</v>
      </c>
      <c r="M295">
        <v>2747.25</v>
      </c>
      <c r="N295" s="1" t="s">
        <v>25</v>
      </c>
    </row>
    <row r="296" spans="1:14" x14ac:dyDescent="0.3">
      <c r="A296" s="1" t="s">
        <v>14</v>
      </c>
      <c r="B296">
        <v>1185732</v>
      </c>
      <c r="C296" s="2">
        <v>44810</v>
      </c>
      <c r="D296" s="1" t="s">
        <v>15</v>
      </c>
      <c r="E296" s="1" t="s">
        <v>26</v>
      </c>
      <c r="F296" s="1" t="s">
        <v>27</v>
      </c>
      <c r="G296" s="1" t="s">
        <v>22</v>
      </c>
      <c r="H296">
        <v>43</v>
      </c>
      <c r="I296">
        <v>56</v>
      </c>
      <c r="J296">
        <v>2408</v>
      </c>
      <c r="K296">
        <v>1155.8399999999999</v>
      </c>
      <c r="L296">
        <v>0.48</v>
      </c>
      <c r="M296">
        <v>1252.1600000000001</v>
      </c>
      <c r="N296" s="1" t="s">
        <v>25</v>
      </c>
    </row>
    <row r="297" spans="1:14" x14ac:dyDescent="0.3">
      <c r="A297" s="1" t="s">
        <v>14</v>
      </c>
      <c r="B297">
        <v>1185732</v>
      </c>
      <c r="C297" s="2">
        <v>44810</v>
      </c>
      <c r="D297" s="1" t="s">
        <v>15</v>
      </c>
      <c r="E297" s="1" t="s">
        <v>26</v>
      </c>
      <c r="F297" s="1" t="s">
        <v>27</v>
      </c>
      <c r="G297" s="1" t="s">
        <v>23</v>
      </c>
      <c r="H297">
        <v>36</v>
      </c>
      <c r="I297">
        <v>38</v>
      </c>
      <c r="J297">
        <v>1368</v>
      </c>
      <c r="K297">
        <v>697.68000000000006</v>
      </c>
      <c r="L297">
        <v>0.51</v>
      </c>
      <c r="M297">
        <v>670.31999999999994</v>
      </c>
      <c r="N297" s="1" t="s">
        <v>25</v>
      </c>
    </row>
    <row r="298" spans="1:14" x14ac:dyDescent="0.3">
      <c r="A298" s="1" t="s">
        <v>14</v>
      </c>
      <c r="B298">
        <v>1185732</v>
      </c>
      <c r="C298" s="2">
        <v>44810</v>
      </c>
      <c r="D298" s="1" t="s">
        <v>15</v>
      </c>
      <c r="E298" s="1" t="s">
        <v>26</v>
      </c>
      <c r="F298" s="1" t="s">
        <v>27</v>
      </c>
      <c r="G298" s="1" t="s">
        <v>24</v>
      </c>
      <c r="H298">
        <v>39</v>
      </c>
      <c r="I298">
        <v>27</v>
      </c>
      <c r="J298">
        <v>1053</v>
      </c>
      <c r="K298">
        <v>568.62</v>
      </c>
      <c r="L298">
        <v>0.54</v>
      </c>
      <c r="M298">
        <v>484.38</v>
      </c>
      <c r="N298" s="1" t="s">
        <v>25</v>
      </c>
    </row>
    <row r="299" spans="1:14" x14ac:dyDescent="0.3">
      <c r="A299" s="1" t="s">
        <v>14</v>
      </c>
      <c r="B299">
        <v>1185732</v>
      </c>
      <c r="C299" s="2">
        <v>44810</v>
      </c>
      <c r="D299" s="1" t="s">
        <v>15</v>
      </c>
      <c r="E299" s="1" t="s">
        <v>26</v>
      </c>
      <c r="F299" s="1" t="s">
        <v>27</v>
      </c>
      <c r="G299" s="1" t="s">
        <v>18</v>
      </c>
      <c r="H299">
        <v>47</v>
      </c>
      <c r="I299">
        <v>27</v>
      </c>
      <c r="J299">
        <v>1269</v>
      </c>
      <c r="K299">
        <v>520.29</v>
      </c>
      <c r="L299">
        <v>0.41</v>
      </c>
      <c r="M299">
        <v>748.71</v>
      </c>
      <c r="N299" s="1" t="s">
        <v>25</v>
      </c>
    </row>
    <row r="300" spans="1:14" x14ac:dyDescent="0.3">
      <c r="A300" s="1" t="s">
        <v>14</v>
      </c>
      <c r="B300">
        <v>1185732</v>
      </c>
      <c r="C300" s="2">
        <v>44810</v>
      </c>
      <c r="D300" s="1" t="s">
        <v>15</v>
      </c>
      <c r="E300" s="1" t="s">
        <v>26</v>
      </c>
      <c r="F300" s="1" t="s">
        <v>27</v>
      </c>
      <c r="G300" s="1" t="s">
        <v>20</v>
      </c>
      <c r="H300">
        <v>52</v>
      </c>
      <c r="I300">
        <v>58</v>
      </c>
      <c r="J300">
        <v>3016</v>
      </c>
      <c r="K300">
        <v>1538.16</v>
      </c>
      <c r="L300">
        <v>0.51</v>
      </c>
      <c r="M300">
        <v>1477.84</v>
      </c>
      <c r="N300" s="1" t="s">
        <v>25</v>
      </c>
    </row>
    <row r="301" spans="1:14" x14ac:dyDescent="0.3">
      <c r="A301" s="1" t="s">
        <v>14</v>
      </c>
      <c r="B301">
        <v>1185732</v>
      </c>
      <c r="C301" s="2">
        <v>44842</v>
      </c>
      <c r="D301" s="1" t="s">
        <v>15</v>
      </c>
      <c r="E301" s="1" t="s">
        <v>26</v>
      </c>
      <c r="F301" s="1" t="s">
        <v>27</v>
      </c>
      <c r="G301" s="1" t="s">
        <v>21</v>
      </c>
      <c r="H301">
        <v>53</v>
      </c>
      <c r="I301">
        <v>94</v>
      </c>
      <c r="J301">
        <v>4982</v>
      </c>
      <c r="K301">
        <v>2491</v>
      </c>
      <c r="L301">
        <v>0.5</v>
      </c>
      <c r="M301">
        <v>2491</v>
      </c>
      <c r="N301" s="1" t="s">
        <v>25</v>
      </c>
    </row>
    <row r="302" spans="1:14" x14ac:dyDescent="0.3">
      <c r="A302" s="1" t="s">
        <v>14</v>
      </c>
      <c r="B302">
        <v>1185732</v>
      </c>
      <c r="C302" s="2">
        <v>44842</v>
      </c>
      <c r="D302" s="1" t="s">
        <v>15</v>
      </c>
      <c r="E302" s="1" t="s">
        <v>26</v>
      </c>
      <c r="F302" s="1" t="s">
        <v>27</v>
      </c>
      <c r="G302" s="1" t="s">
        <v>22</v>
      </c>
      <c r="H302">
        <v>46</v>
      </c>
      <c r="I302">
        <v>56</v>
      </c>
      <c r="J302">
        <v>2576</v>
      </c>
      <c r="K302">
        <v>1262.24</v>
      </c>
      <c r="L302">
        <v>0.49</v>
      </c>
      <c r="M302">
        <v>1313.76</v>
      </c>
      <c r="N302" s="1" t="s">
        <v>25</v>
      </c>
    </row>
    <row r="303" spans="1:14" x14ac:dyDescent="0.3">
      <c r="A303" s="1" t="s">
        <v>14</v>
      </c>
      <c r="B303">
        <v>1185732</v>
      </c>
      <c r="C303" s="2">
        <v>44842</v>
      </c>
      <c r="D303" s="1" t="s">
        <v>15</v>
      </c>
      <c r="E303" s="1" t="s">
        <v>26</v>
      </c>
      <c r="F303" s="1" t="s">
        <v>27</v>
      </c>
      <c r="G303" s="1" t="s">
        <v>23</v>
      </c>
      <c r="H303">
        <v>45</v>
      </c>
      <c r="I303">
        <v>29</v>
      </c>
      <c r="J303">
        <v>1305</v>
      </c>
      <c r="K303">
        <v>678.6</v>
      </c>
      <c r="L303">
        <v>0.52</v>
      </c>
      <c r="M303">
        <v>626.4</v>
      </c>
      <c r="N303" s="1" t="s">
        <v>25</v>
      </c>
    </row>
    <row r="304" spans="1:14" x14ac:dyDescent="0.3">
      <c r="A304" s="1" t="s">
        <v>14</v>
      </c>
      <c r="B304">
        <v>1185732</v>
      </c>
      <c r="C304" s="2">
        <v>44842</v>
      </c>
      <c r="D304" s="1" t="s">
        <v>15</v>
      </c>
      <c r="E304" s="1" t="s">
        <v>26</v>
      </c>
      <c r="F304" s="1" t="s">
        <v>27</v>
      </c>
      <c r="G304" s="1" t="s">
        <v>24</v>
      </c>
      <c r="H304">
        <v>47</v>
      </c>
      <c r="I304">
        <v>23</v>
      </c>
      <c r="J304">
        <v>1081</v>
      </c>
      <c r="K304">
        <v>540.5</v>
      </c>
      <c r="L304">
        <v>0.5</v>
      </c>
      <c r="M304">
        <v>540.5</v>
      </c>
      <c r="N304" s="1" t="s">
        <v>25</v>
      </c>
    </row>
    <row r="305" spans="1:14" x14ac:dyDescent="0.3">
      <c r="A305" s="1" t="s">
        <v>14</v>
      </c>
      <c r="B305">
        <v>1185732</v>
      </c>
      <c r="C305" s="2">
        <v>44842</v>
      </c>
      <c r="D305" s="1" t="s">
        <v>15</v>
      </c>
      <c r="E305" s="1" t="s">
        <v>26</v>
      </c>
      <c r="F305" s="1" t="s">
        <v>27</v>
      </c>
      <c r="G305" s="1" t="s">
        <v>18</v>
      </c>
      <c r="H305">
        <v>55</v>
      </c>
      <c r="I305">
        <v>19</v>
      </c>
      <c r="J305">
        <v>1045</v>
      </c>
      <c r="K305">
        <v>418</v>
      </c>
      <c r="L305">
        <v>0.4</v>
      </c>
      <c r="M305">
        <v>627</v>
      </c>
      <c r="N305" s="1" t="s">
        <v>25</v>
      </c>
    </row>
    <row r="306" spans="1:14" x14ac:dyDescent="0.3">
      <c r="A306" s="1" t="s">
        <v>14</v>
      </c>
      <c r="B306">
        <v>1185732</v>
      </c>
      <c r="C306" s="2">
        <v>44600</v>
      </c>
      <c r="D306" s="1" t="s">
        <v>15</v>
      </c>
      <c r="E306" s="1" t="s">
        <v>26</v>
      </c>
      <c r="F306" s="1" t="s">
        <v>27</v>
      </c>
      <c r="G306" s="1" t="s">
        <v>24</v>
      </c>
      <c r="H306">
        <v>20</v>
      </c>
      <c r="I306">
        <v>16</v>
      </c>
      <c r="J306">
        <v>320</v>
      </c>
      <c r="K306">
        <v>144</v>
      </c>
      <c r="L306">
        <v>0.45</v>
      </c>
      <c r="M306">
        <v>176</v>
      </c>
      <c r="N306" s="1" t="s">
        <v>19</v>
      </c>
    </row>
    <row r="307" spans="1:14" x14ac:dyDescent="0.3">
      <c r="A307" s="1" t="s">
        <v>14</v>
      </c>
      <c r="B307">
        <v>1185732</v>
      </c>
      <c r="C307" s="2">
        <v>44600</v>
      </c>
      <c r="D307" s="1" t="s">
        <v>15</v>
      </c>
      <c r="E307" s="1" t="s">
        <v>26</v>
      </c>
      <c r="F307" s="1" t="s">
        <v>27</v>
      </c>
      <c r="G307" s="1" t="s">
        <v>18</v>
      </c>
      <c r="H307">
        <v>34</v>
      </c>
      <c r="I307">
        <v>40</v>
      </c>
      <c r="J307">
        <v>1360</v>
      </c>
      <c r="K307">
        <v>489.59999999999997</v>
      </c>
      <c r="L307">
        <v>0.36</v>
      </c>
      <c r="M307">
        <v>870.40000000000009</v>
      </c>
      <c r="N307" s="1" t="s">
        <v>19</v>
      </c>
    </row>
    <row r="308" spans="1:14" x14ac:dyDescent="0.3">
      <c r="A308" s="1" t="s">
        <v>14</v>
      </c>
      <c r="B308">
        <v>1185732</v>
      </c>
      <c r="C308" s="2">
        <v>44600</v>
      </c>
      <c r="D308" s="1" t="s">
        <v>15</v>
      </c>
      <c r="E308" s="1" t="s">
        <v>26</v>
      </c>
      <c r="F308" s="1" t="s">
        <v>27</v>
      </c>
      <c r="G308" s="1" t="s">
        <v>20</v>
      </c>
      <c r="H308">
        <v>27</v>
      </c>
      <c r="I308">
        <v>77</v>
      </c>
      <c r="J308">
        <v>2079</v>
      </c>
      <c r="K308">
        <v>977.13000000000011</v>
      </c>
      <c r="L308">
        <v>0.47000000000000003</v>
      </c>
      <c r="M308">
        <v>1101.8699999999999</v>
      </c>
      <c r="N308" s="1" t="s">
        <v>19</v>
      </c>
    </row>
    <row r="309" spans="1:14" x14ac:dyDescent="0.3">
      <c r="A309" s="1" t="s">
        <v>14</v>
      </c>
      <c r="B309">
        <v>1185732</v>
      </c>
      <c r="C309" s="2">
        <v>44626</v>
      </c>
      <c r="D309" s="1" t="s">
        <v>15</v>
      </c>
      <c r="E309" s="1" t="s">
        <v>26</v>
      </c>
      <c r="F309" s="1" t="s">
        <v>27</v>
      </c>
      <c r="G309" s="1" t="s">
        <v>21</v>
      </c>
      <c r="H309">
        <v>26</v>
      </c>
      <c r="I309">
        <v>156</v>
      </c>
      <c r="J309">
        <v>4056</v>
      </c>
      <c r="K309">
        <v>1500.72</v>
      </c>
      <c r="L309">
        <v>0.37</v>
      </c>
      <c r="M309">
        <v>2555.2799999999997</v>
      </c>
      <c r="N309" s="1" t="s">
        <v>19</v>
      </c>
    </row>
    <row r="310" spans="1:14" x14ac:dyDescent="0.3">
      <c r="A310" s="1" t="s">
        <v>14</v>
      </c>
      <c r="B310">
        <v>1185732</v>
      </c>
      <c r="C310" s="2">
        <v>44626</v>
      </c>
      <c r="D310" s="1" t="s">
        <v>15</v>
      </c>
      <c r="E310" s="1" t="s">
        <v>26</v>
      </c>
      <c r="F310" s="1" t="s">
        <v>27</v>
      </c>
      <c r="G310" s="1" t="s">
        <v>22</v>
      </c>
      <c r="H310">
        <v>27</v>
      </c>
      <c r="I310">
        <v>45</v>
      </c>
      <c r="J310">
        <v>1215</v>
      </c>
      <c r="K310">
        <v>473.84999999999997</v>
      </c>
      <c r="L310">
        <v>0.38999999999999996</v>
      </c>
      <c r="M310">
        <v>741.15000000000009</v>
      </c>
      <c r="N310" s="1" t="s">
        <v>19</v>
      </c>
    </row>
    <row r="311" spans="1:14" x14ac:dyDescent="0.3">
      <c r="A311" s="1" t="s">
        <v>14</v>
      </c>
      <c r="B311">
        <v>1185732</v>
      </c>
      <c r="C311" s="2">
        <v>44626</v>
      </c>
      <c r="D311" s="1" t="s">
        <v>15</v>
      </c>
      <c r="E311" s="1" t="s">
        <v>26</v>
      </c>
      <c r="F311" s="1" t="s">
        <v>27</v>
      </c>
      <c r="G311" s="1" t="s">
        <v>23</v>
      </c>
      <c r="H311">
        <v>17</v>
      </c>
      <c r="I311">
        <v>56</v>
      </c>
      <c r="J311">
        <v>952</v>
      </c>
      <c r="K311">
        <v>447.44000000000005</v>
      </c>
      <c r="L311">
        <v>0.47000000000000003</v>
      </c>
      <c r="M311">
        <v>504.55999999999995</v>
      </c>
      <c r="N311" s="1" t="s">
        <v>19</v>
      </c>
    </row>
    <row r="312" spans="1:14" x14ac:dyDescent="0.3">
      <c r="A312" s="1" t="s">
        <v>14</v>
      </c>
      <c r="B312">
        <v>1185732</v>
      </c>
      <c r="C312" s="2">
        <v>44626</v>
      </c>
      <c r="D312" s="1" t="s">
        <v>15</v>
      </c>
      <c r="E312" s="1" t="s">
        <v>26</v>
      </c>
      <c r="F312" s="1" t="s">
        <v>27</v>
      </c>
      <c r="G312" s="1" t="s">
        <v>24</v>
      </c>
      <c r="H312">
        <v>20</v>
      </c>
      <c r="I312">
        <v>8</v>
      </c>
      <c r="J312">
        <v>160</v>
      </c>
      <c r="K312">
        <v>75.2</v>
      </c>
      <c r="L312">
        <v>0.47000000000000003</v>
      </c>
      <c r="M312">
        <v>84.8</v>
      </c>
      <c r="N312" s="1" t="s">
        <v>19</v>
      </c>
    </row>
    <row r="313" spans="1:14" x14ac:dyDescent="0.3">
      <c r="A313" s="1" t="s">
        <v>14</v>
      </c>
      <c r="B313">
        <v>1185732</v>
      </c>
      <c r="C313" s="2">
        <v>44626</v>
      </c>
      <c r="D313" s="1" t="s">
        <v>15</v>
      </c>
      <c r="E313" s="1" t="s">
        <v>26</v>
      </c>
      <c r="F313" s="1" t="s">
        <v>27</v>
      </c>
      <c r="G313" s="1" t="s">
        <v>18</v>
      </c>
      <c r="H313">
        <v>33</v>
      </c>
      <c r="I313">
        <v>25</v>
      </c>
      <c r="J313">
        <v>825</v>
      </c>
      <c r="K313">
        <v>297</v>
      </c>
      <c r="L313">
        <v>0.36</v>
      </c>
      <c r="M313">
        <v>528</v>
      </c>
      <c r="N313" s="1" t="s">
        <v>19</v>
      </c>
    </row>
    <row r="314" spans="1:14" x14ac:dyDescent="0.3">
      <c r="A314" s="1" t="s">
        <v>14</v>
      </c>
      <c r="B314">
        <v>1185732</v>
      </c>
      <c r="C314" s="2">
        <v>44626</v>
      </c>
      <c r="D314" s="1" t="s">
        <v>15</v>
      </c>
      <c r="E314" s="1" t="s">
        <v>26</v>
      </c>
      <c r="F314" s="1" t="s">
        <v>27</v>
      </c>
      <c r="G314" s="1" t="s">
        <v>20</v>
      </c>
      <c r="H314">
        <v>25</v>
      </c>
      <c r="I314">
        <v>58</v>
      </c>
      <c r="J314">
        <v>1450</v>
      </c>
      <c r="K314">
        <v>638</v>
      </c>
      <c r="L314">
        <v>0.44</v>
      </c>
      <c r="M314">
        <v>812</v>
      </c>
      <c r="N314" s="1" t="s">
        <v>19</v>
      </c>
    </row>
    <row r="315" spans="1:14" x14ac:dyDescent="0.3">
      <c r="A315" s="1" t="s">
        <v>14</v>
      </c>
      <c r="B315">
        <v>1185732</v>
      </c>
      <c r="C315" s="2">
        <v>44658</v>
      </c>
      <c r="D315" s="1" t="s">
        <v>15</v>
      </c>
      <c r="E315" s="1" t="s">
        <v>26</v>
      </c>
      <c r="F315" s="1" t="s">
        <v>27</v>
      </c>
      <c r="G315" s="1" t="s">
        <v>21</v>
      </c>
      <c r="H315">
        <v>28</v>
      </c>
      <c r="I315">
        <v>132</v>
      </c>
      <c r="J315">
        <v>3696</v>
      </c>
      <c r="K315">
        <v>1552.32</v>
      </c>
      <c r="L315">
        <v>0.42</v>
      </c>
      <c r="M315">
        <v>2143.6800000000003</v>
      </c>
      <c r="N315" s="1" t="s">
        <v>19</v>
      </c>
    </row>
    <row r="316" spans="1:14" x14ac:dyDescent="0.3">
      <c r="A316" s="1" t="s">
        <v>14</v>
      </c>
      <c r="B316">
        <v>1185732</v>
      </c>
      <c r="C316" s="2">
        <v>44658</v>
      </c>
      <c r="D316" s="1" t="s">
        <v>15</v>
      </c>
      <c r="E316" s="1" t="s">
        <v>26</v>
      </c>
      <c r="F316" s="1" t="s">
        <v>27</v>
      </c>
      <c r="G316" s="1" t="s">
        <v>22</v>
      </c>
      <c r="H316">
        <v>23</v>
      </c>
      <c r="I316">
        <v>40</v>
      </c>
      <c r="J316">
        <v>920</v>
      </c>
      <c r="K316">
        <v>367.99999999999994</v>
      </c>
      <c r="L316">
        <v>0.39999999999999997</v>
      </c>
      <c r="M316">
        <v>552</v>
      </c>
      <c r="N316" s="1" t="s">
        <v>19</v>
      </c>
    </row>
    <row r="317" spans="1:14" x14ac:dyDescent="0.3">
      <c r="A317" s="1" t="s">
        <v>14</v>
      </c>
      <c r="B317">
        <v>1185732</v>
      </c>
      <c r="C317" s="2">
        <v>44658</v>
      </c>
      <c r="D317" s="1" t="s">
        <v>15</v>
      </c>
      <c r="E317" s="1" t="s">
        <v>26</v>
      </c>
      <c r="F317" s="1" t="s">
        <v>27</v>
      </c>
      <c r="G317" s="1" t="s">
        <v>23</v>
      </c>
      <c r="H317">
        <v>16</v>
      </c>
      <c r="I317">
        <v>44</v>
      </c>
      <c r="J317">
        <v>704</v>
      </c>
      <c r="K317">
        <v>295.68</v>
      </c>
      <c r="L317">
        <v>0.42000000000000004</v>
      </c>
      <c r="M317">
        <v>408.32</v>
      </c>
      <c r="N317" s="1" t="s">
        <v>19</v>
      </c>
    </row>
    <row r="318" spans="1:14" x14ac:dyDescent="0.3">
      <c r="A318" s="1" t="s">
        <v>14</v>
      </c>
      <c r="B318">
        <v>1185732</v>
      </c>
      <c r="C318" s="2">
        <v>44658</v>
      </c>
      <c r="D318" s="1" t="s">
        <v>15</v>
      </c>
      <c r="E318" s="1" t="s">
        <v>26</v>
      </c>
      <c r="F318" s="1" t="s">
        <v>27</v>
      </c>
      <c r="G318" s="1" t="s">
        <v>24</v>
      </c>
      <c r="H318">
        <v>21</v>
      </c>
      <c r="I318">
        <v>17</v>
      </c>
      <c r="J318">
        <v>357</v>
      </c>
      <c r="K318">
        <v>160.65</v>
      </c>
      <c r="L318">
        <v>0.45</v>
      </c>
      <c r="M318">
        <v>196.35</v>
      </c>
      <c r="N318" s="1" t="s">
        <v>19</v>
      </c>
    </row>
    <row r="319" spans="1:14" x14ac:dyDescent="0.3">
      <c r="A319" s="1" t="s">
        <v>14</v>
      </c>
      <c r="B319">
        <v>1185732</v>
      </c>
      <c r="C319" s="2">
        <v>44658</v>
      </c>
      <c r="D319" s="1" t="s">
        <v>15</v>
      </c>
      <c r="E319" s="1" t="s">
        <v>26</v>
      </c>
      <c r="F319" s="1" t="s">
        <v>27</v>
      </c>
      <c r="G319" s="1" t="s">
        <v>18</v>
      </c>
      <c r="H319">
        <v>33</v>
      </c>
      <c r="I319">
        <v>15</v>
      </c>
      <c r="J319">
        <v>495</v>
      </c>
      <c r="K319">
        <v>158.4</v>
      </c>
      <c r="L319">
        <v>0.32</v>
      </c>
      <c r="M319">
        <v>336.6</v>
      </c>
      <c r="N319" s="1" t="s">
        <v>19</v>
      </c>
    </row>
    <row r="320" spans="1:14" x14ac:dyDescent="0.3">
      <c r="A320" s="1" t="s">
        <v>14</v>
      </c>
      <c r="B320">
        <v>1185732</v>
      </c>
      <c r="C320" s="2">
        <v>44658</v>
      </c>
      <c r="D320" s="1" t="s">
        <v>15</v>
      </c>
      <c r="E320" s="1" t="s">
        <v>26</v>
      </c>
      <c r="F320" s="1" t="s">
        <v>27</v>
      </c>
      <c r="G320" s="1" t="s">
        <v>20</v>
      </c>
      <c r="H320">
        <v>26</v>
      </c>
      <c r="I320">
        <v>60</v>
      </c>
      <c r="J320">
        <v>1560</v>
      </c>
      <c r="K320">
        <v>686.4</v>
      </c>
      <c r="L320">
        <v>0.44</v>
      </c>
      <c r="M320">
        <v>873.6</v>
      </c>
      <c r="N320" s="1" t="s">
        <v>19</v>
      </c>
    </row>
    <row r="321" spans="1:14" x14ac:dyDescent="0.3">
      <c r="A321" s="1" t="s">
        <v>14</v>
      </c>
      <c r="B321">
        <v>1185732</v>
      </c>
      <c r="C321" s="2">
        <v>44687</v>
      </c>
      <c r="D321" s="1" t="s">
        <v>15</v>
      </c>
      <c r="E321" s="1" t="s">
        <v>26</v>
      </c>
      <c r="F321" s="1" t="s">
        <v>27</v>
      </c>
      <c r="G321" s="1" t="s">
        <v>21</v>
      </c>
      <c r="H321">
        <v>39</v>
      </c>
      <c r="I321">
        <v>150</v>
      </c>
      <c r="J321">
        <v>5850</v>
      </c>
      <c r="K321">
        <v>2398.5</v>
      </c>
      <c r="L321">
        <v>0.41</v>
      </c>
      <c r="M321">
        <v>3451.5</v>
      </c>
      <c r="N321" s="1" t="s">
        <v>19</v>
      </c>
    </row>
    <row r="322" spans="1:14" x14ac:dyDescent="0.3">
      <c r="A322" s="1" t="s">
        <v>14</v>
      </c>
      <c r="B322">
        <v>1185732</v>
      </c>
      <c r="C322" s="2">
        <v>44687</v>
      </c>
      <c r="D322" s="1" t="s">
        <v>15</v>
      </c>
      <c r="E322" s="1" t="s">
        <v>26</v>
      </c>
      <c r="F322" s="1" t="s">
        <v>27</v>
      </c>
      <c r="G322" s="1" t="s">
        <v>22</v>
      </c>
      <c r="H322">
        <v>32</v>
      </c>
      <c r="I322">
        <v>58</v>
      </c>
      <c r="J322">
        <v>1856</v>
      </c>
      <c r="K322">
        <v>686.72</v>
      </c>
      <c r="L322">
        <v>0.37</v>
      </c>
      <c r="M322">
        <v>1169.28</v>
      </c>
      <c r="N322" s="1" t="s">
        <v>19</v>
      </c>
    </row>
    <row r="323" spans="1:14" x14ac:dyDescent="0.3">
      <c r="A323" s="1" t="s">
        <v>14</v>
      </c>
      <c r="B323">
        <v>1185732</v>
      </c>
      <c r="C323" s="2">
        <v>44687</v>
      </c>
      <c r="D323" s="1" t="s">
        <v>15</v>
      </c>
      <c r="E323" s="1" t="s">
        <v>26</v>
      </c>
      <c r="F323" s="1" t="s">
        <v>27</v>
      </c>
      <c r="G323" s="1" t="s">
        <v>23</v>
      </c>
      <c r="H323">
        <v>32</v>
      </c>
      <c r="I323">
        <v>60</v>
      </c>
      <c r="J323">
        <v>1920</v>
      </c>
      <c r="K323">
        <v>806.40000000000009</v>
      </c>
      <c r="L323">
        <v>0.42000000000000004</v>
      </c>
      <c r="M323">
        <v>1113.5999999999999</v>
      </c>
      <c r="N323" s="1" t="s">
        <v>19</v>
      </c>
    </row>
    <row r="324" spans="1:14" x14ac:dyDescent="0.3">
      <c r="A324" s="1" t="s">
        <v>14</v>
      </c>
      <c r="B324">
        <v>1185732</v>
      </c>
      <c r="C324" s="2">
        <v>44687</v>
      </c>
      <c r="D324" s="1" t="s">
        <v>15</v>
      </c>
      <c r="E324" s="1" t="s">
        <v>26</v>
      </c>
      <c r="F324" s="1" t="s">
        <v>27</v>
      </c>
      <c r="G324" s="1" t="s">
        <v>24</v>
      </c>
      <c r="H324">
        <v>27</v>
      </c>
      <c r="I324">
        <v>51</v>
      </c>
      <c r="J324">
        <v>1377</v>
      </c>
      <c r="K324">
        <v>633.42000000000007</v>
      </c>
      <c r="L324">
        <v>0.46</v>
      </c>
      <c r="M324">
        <v>743.57999999999993</v>
      </c>
      <c r="N324" s="1" t="s">
        <v>19</v>
      </c>
    </row>
    <row r="325" spans="1:14" x14ac:dyDescent="0.3">
      <c r="A325" s="1" t="s">
        <v>14</v>
      </c>
      <c r="B325">
        <v>1185732</v>
      </c>
      <c r="C325" s="2">
        <v>44687</v>
      </c>
      <c r="D325" s="1" t="s">
        <v>15</v>
      </c>
      <c r="E325" s="1" t="s">
        <v>26</v>
      </c>
      <c r="F325" s="1" t="s">
        <v>27</v>
      </c>
      <c r="G325" s="1" t="s">
        <v>18</v>
      </c>
      <c r="H325">
        <v>40</v>
      </c>
      <c r="I325">
        <v>54</v>
      </c>
      <c r="J325">
        <v>2160</v>
      </c>
      <c r="K325">
        <v>799.2</v>
      </c>
      <c r="L325">
        <v>0.37</v>
      </c>
      <c r="M325">
        <v>1360.8</v>
      </c>
      <c r="N325" s="1" t="s">
        <v>19</v>
      </c>
    </row>
    <row r="326" spans="1:14" x14ac:dyDescent="0.3">
      <c r="A326" s="1" t="s">
        <v>14</v>
      </c>
      <c r="B326">
        <v>1185732</v>
      </c>
      <c r="C326" s="2">
        <v>44687</v>
      </c>
      <c r="D326" s="1" t="s">
        <v>15</v>
      </c>
      <c r="E326" s="1" t="s">
        <v>26</v>
      </c>
      <c r="F326" s="1" t="s">
        <v>27</v>
      </c>
      <c r="G326" s="1" t="s">
        <v>20</v>
      </c>
      <c r="H326">
        <v>36</v>
      </c>
      <c r="I326">
        <v>93</v>
      </c>
      <c r="J326">
        <v>3348</v>
      </c>
      <c r="K326">
        <v>1473.1200000000001</v>
      </c>
      <c r="L326">
        <v>0.44</v>
      </c>
      <c r="M326">
        <v>1874.8799999999999</v>
      </c>
      <c r="N326" s="1" t="s">
        <v>19</v>
      </c>
    </row>
    <row r="327" spans="1:14" x14ac:dyDescent="0.3">
      <c r="A327" s="1" t="s">
        <v>14</v>
      </c>
      <c r="B327">
        <v>1185732</v>
      </c>
      <c r="C327" s="2">
        <v>44720</v>
      </c>
      <c r="D327" s="1" t="s">
        <v>15</v>
      </c>
      <c r="E327" s="1" t="s">
        <v>26</v>
      </c>
      <c r="F327" s="1" t="s">
        <v>27</v>
      </c>
      <c r="G327" s="1" t="s">
        <v>21</v>
      </c>
      <c r="H327">
        <v>36</v>
      </c>
      <c r="I327">
        <v>176</v>
      </c>
      <c r="J327">
        <v>6336</v>
      </c>
      <c r="K327">
        <v>2534.3999999999996</v>
      </c>
      <c r="L327">
        <v>0.39999999999999997</v>
      </c>
      <c r="M327">
        <v>3801.6000000000004</v>
      </c>
      <c r="N327" s="1" t="s">
        <v>19</v>
      </c>
    </row>
    <row r="328" spans="1:14" x14ac:dyDescent="0.3">
      <c r="A328" s="1" t="s">
        <v>14</v>
      </c>
      <c r="B328">
        <v>1185732</v>
      </c>
      <c r="C328" s="2">
        <v>44720</v>
      </c>
      <c r="D328" s="1" t="s">
        <v>15</v>
      </c>
      <c r="E328" s="1" t="s">
        <v>26</v>
      </c>
      <c r="F328" s="1" t="s">
        <v>27</v>
      </c>
      <c r="G328" s="1" t="s">
        <v>22</v>
      </c>
      <c r="H328">
        <v>35</v>
      </c>
      <c r="I328">
        <v>105</v>
      </c>
      <c r="J328">
        <v>3675</v>
      </c>
      <c r="K328">
        <v>1433.2499999999998</v>
      </c>
      <c r="L328">
        <v>0.38999999999999996</v>
      </c>
      <c r="M328">
        <v>2241.75</v>
      </c>
      <c r="N328" s="1" t="s">
        <v>19</v>
      </c>
    </row>
    <row r="329" spans="1:14" x14ac:dyDescent="0.3">
      <c r="A329" s="1" t="s">
        <v>14</v>
      </c>
      <c r="B329">
        <v>1185732</v>
      </c>
      <c r="C329" s="2">
        <v>44720</v>
      </c>
      <c r="D329" s="1" t="s">
        <v>15</v>
      </c>
      <c r="E329" s="1" t="s">
        <v>26</v>
      </c>
      <c r="F329" s="1" t="s">
        <v>27</v>
      </c>
      <c r="G329" s="1" t="s">
        <v>23</v>
      </c>
      <c r="H329">
        <v>32</v>
      </c>
      <c r="I329">
        <v>74</v>
      </c>
      <c r="J329">
        <v>2368</v>
      </c>
      <c r="K329">
        <v>994.56000000000006</v>
      </c>
      <c r="L329">
        <v>0.42000000000000004</v>
      </c>
      <c r="M329">
        <v>1373.44</v>
      </c>
      <c r="N329" s="1" t="s">
        <v>19</v>
      </c>
    </row>
    <row r="330" spans="1:14" x14ac:dyDescent="0.3">
      <c r="A330" s="1" t="s">
        <v>14</v>
      </c>
      <c r="B330">
        <v>1185732</v>
      </c>
      <c r="C330" s="2">
        <v>44720</v>
      </c>
      <c r="D330" s="1" t="s">
        <v>15</v>
      </c>
      <c r="E330" s="1" t="s">
        <v>26</v>
      </c>
      <c r="F330" s="1" t="s">
        <v>27</v>
      </c>
      <c r="G330" s="1" t="s">
        <v>24</v>
      </c>
      <c r="H330">
        <v>26</v>
      </c>
      <c r="I330">
        <v>70</v>
      </c>
      <c r="J330">
        <v>1820</v>
      </c>
      <c r="K330">
        <v>837.2</v>
      </c>
      <c r="L330">
        <v>0.46</v>
      </c>
      <c r="M330">
        <v>982.8</v>
      </c>
      <c r="N330" s="1" t="s">
        <v>19</v>
      </c>
    </row>
    <row r="331" spans="1:14" x14ac:dyDescent="0.3">
      <c r="A331" s="1" t="s">
        <v>14</v>
      </c>
      <c r="B331">
        <v>1185732</v>
      </c>
      <c r="C331" s="2">
        <v>44720</v>
      </c>
      <c r="D331" s="1" t="s">
        <v>15</v>
      </c>
      <c r="E331" s="1" t="s">
        <v>26</v>
      </c>
      <c r="F331" s="1" t="s">
        <v>27</v>
      </c>
      <c r="G331" s="1" t="s">
        <v>18</v>
      </c>
      <c r="H331">
        <v>39</v>
      </c>
      <c r="I331">
        <v>66</v>
      </c>
      <c r="J331">
        <v>2574</v>
      </c>
      <c r="K331">
        <v>900.9</v>
      </c>
      <c r="L331">
        <v>0.35</v>
      </c>
      <c r="M331">
        <v>1673.1</v>
      </c>
      <c r="N331" s="1" t="s">
        <v>19</v>
      </c>
    </row>
    <row r="332" spans="1:14" x14ac:dyDescent="0.3">
      <c r="A332" s="1" t="s">
        <v>14</v>
      </c>
      <c r="B332">
        <v>1185732</v>
      </c>
      <c r="C332" s="2">
        <v>44720</v>
      </c>
      <c r="D332" s="1" t="s">
        <v>15</v>
      </c>
      <c r="E332" s="1" t="s">
        <v>26</v>
      </c>
      <c r="F332" s="1" t="s">
        <v>27</v>
      </c>
      <c r="G332" s="1" t="s">
        <v>20</v>
      </c>
      <c r="H332">
        <v>43</v>
      </c>
      <c r="I332">
        <v>119</v>
      </c>
      <c r="J332">
        <v>5117</v>
      </c>
      <c r="K332">
        <v>2302.65</v>
      </c>
      <c r="L332">
        <v>0.45</v>
      </c>
      <c r="M332">
        <v>2814.35</v>
      </c>
      <c r="N332" s="1" t="s">
        <v>19</v>
      </c>
    </row>
    <row r="333" spans="1:14" x14ac:dyDescent="0.3">
      <c r="A333" s="1" t="s">
        <v>14</v>
      </c>
      <c r="B333">
        <v>1185732</v>
      </c>
      <c r="C333" s="2">
        <v>44748</v>
      </c>
      <c r="D333" s="1" t="s">
        <v>15</v>
      </c>
      <c r="E333" s="1" t="s">
        <v>26</v>
      </c>
      <c r="F333" s="1" t="s">
        <v>27</v>
      </c>
      <c r="G333" s="1" t="s">
        <v>21</v>
      </c>
      <c r="H333">
        <v>38</v>
      </c>
      <c r="I333">
        <v>173</v>
      </c>
      <c r="J333">
        <v>6574</v>
      </c>
      <c r="K333">
        <v>2498.12</v>
      </c>
      <c r="L333">
        <v>0.38</v>
      </c>
      <c r="M333">
        <v>4075.88</v>
      </c>
      <c r="N333" s="1" t="s">
        <v>19</v>
      </c>
    </row>
    <row r="334" spans="1:14" x14ac:dyDescent="0.3">
      <c r="A334" s="1" t="s">
        <v>14</v>
      </c>
      <c r="B334">
        <v>1185732</v>
      </c>
      <c r="C334" s="2">
        <v>44748</v>
      </c>
      <c r="D334" s="1" t="s">
        <v>15</v>
      </c>
      <c r="E334" s="1" t="s">
        <v>26</v>
      </c>
      <c r="F334" s="1" t="s">
        <v>27</v>
      </c>
      <c r="G334" s="1" t="s">
        <v>22</v>
      </c>
      <c r="H334">
        <v>32</v>
      </c>
      <c r="I334">
        <v>114</v>
      </c>
      <c r="J334">
        <v>3648</v>
      </c>
      <c r="K334">
        <v>1349.76</v>
      </c>
      <c r="L334">
        <v>0.37</v>
      </c>
      <c r="M334">
        <v>2298.2399999999998</v>
      </c>
      <c r="N334" s="1" t="s">
        <v>19</v>
      </c>
    </row>
    <row r="335" spans="1:14" x14ac:dyDescent="0.3">
      <c r="A335" s="1" t="s">
        <v>14</v>
      </c>
      <c r="B335">
        <v>1185732</v>
      </c>
      <c r="C335" s="2">
        <v>44748</v>
      </c>
      <c r="D335" s="1" t="s">
        <v>15</v>
      </c>
      <c r="E335" s="1" t="s">
        <v>26</v>
      </c>
      <c r="F335" s="1" t="s">
        <v>27</v>
      </c>
      <c r="G335" s="1" t="s">
        <v>23</v>
      </c>
      <c r="H335">
        <v>27</v>
      </c>
      <c r="I335">
        <v>78</v>
      </c>
      <c r="J335">
        <v>2106</v>
      </c>
      <c r="K335">
        <v>947.7</v>
      </c>
      <c r="L335">
        <v>0.45</v>
      </c>
      <c r="M335">
        <v>1158.3</v>
      </c>
      <c r="N335" s="1" t="s">
        <v>19</v>
      </c>
    </row>
    <row r="336" spans="1:14" x14ac:dyDescent="0.3">
      <c r="A336" s="1" t="s">
        <v>14</v>
      </c>
      <c r="B336">
        <v>1185732</v>
      </c>
      <c r="C336" s="2">
        <v>44748</v>
      </c>
      <c r="D336" s="1" t="s">
        <v>15</v>
      </c>
      <c r="E336" s="1" t="s">
        <v>26</v>
      </c>
      <c r="F336" s="1" t="s">
        <v>27</v>
      </c>
      <c r="G336" s="1" t="s">
        <v>24</v>
      </c>
      <c r="H336">
        <v>31</v>
      </c>
      <c r="I336">
        <v>60</v>
      </c>
      <c r="J336">
        <v>1860</v>
      </c>
      <c r="K336">
        <v>855.6</v>
      </c>
      <c r="L336">
        <v>0.46</v>
      </c>
      <c r="M336">
        <v>1004.4</v>
      </c>
      <c r="N336" s="1" t="s">
        <v>19</v>
      </c>
    </row>
    <row r="337" spans="1:14" x14ac:dyDescent="0.3">
      <c r="A337" s="1" t="s">
        <v>14</v>
      </c>
      <c r="B337">
        <v>1185732</v>
      </c>
      <c r="C337" s="2">
        <v>44748</v>
      </c>
      <c r="D337" s="1" t="s">
        <v>15</v>
      </c>
      <c r="E337" s="1" t="s">
        <v>26</v>
      </c>
      <c r="F337" s="1" t="s">
        <v>27</v>
      </c>
      <c r="G337" s="1" t="s">
        <v>18</v>
      </c>
      <c r="H337">
        <v>33</v>
      </c>
      <c r="I337">
        <v>68</v>
      </c>
      <c r="J337">
        <v>2244</v>
      </c>
      <c r="K337">
        <v>762.95999999999992</v>
      </c>
      <c r="L337">
        <v>0.33999999999999997</v>
      </c>
      <c r="M337">
        <v>1481.04</v>
      </c>
      <c r="N337" s="1" t="s">
        <v>19</v>
      </c>
    </row>
    <row r="338" spans="1:14" x14ac:dyDescent="0.3">
      <c r="A338" s="1" t="s">
        <v>14</v>
      </c>
      <c r="B338">
        <v>1185732</v>
      </c>
      <c r="C338" s="2">
        <v>44748</v>
      </c>
      <c r="D338" s="1" t="s">
        <v>15</v>
      </c>
      <c r="E338" s="1" t="s">
        <v>26</v>
      </c>
      <c r="F338" s="1" t="s">
        <v>27</v>
      </c>
      <c r="G338" s="1" t="s">
        <v>20</v>
      </c>
      <c r="H338">
        <v>38</v>
      </c>
      <c r="I338">
        <v>136</v>
      </c>
      <c r="J338">
        <v>5168</v>
      </c>
      <c r="K338">
        <v>2170.5600000000004</v>
      </c>
      <c r="L338">
        <v>0.42000000000000004</v>
      </c>
      <c r="M338">
        <v>2997.4399999999996</v>
      </c>
      <c r="N338" s="1" t="s">
        <v>19</v>
      </c>
    </row>
    <row r="339" spans="1:14" x14ac:dyDescent="0.3">
      <c r="A339" s="1" t="s">
        <v>14</v>
      </c>
      <c r="B339">
        <v>1185732</v>
      </c>
      <c r="C339" s="2">
        <v>44780</v>
      </c>
      <c r="D339" s="1" t="s">
        <v>15</v>
      </c>
      <c r="E339" s="1" t="s">
        <v>26</v>
      </c>
      <c r="F339" s="1" t="s">
        <v>27</v>
      </c>
      <c r="G339" s="1" t="s">
        <v>21</v>
      </c>
      <c r="H339">
        <v>38</v>
      </c>
      <c r="I339">
        <v>182</v>
      </c>
      <c r="J339">
        <v>6916</v>
      </c>
      <c r="K339">
        <v>2835.56</v>
      </c>
      <c r="L339">
        <v>0.41</v>
      </c>
      <c r="M339">
        <v>4080.44</v>
      </c>
      <c r="N339" s="1" t="s">
        <v>19</v>
      </c>
    </row>
    <row r="340" spans="1:14" x14ac:dyDescent="0.3">
      <c r="A340" s="1" t="s">
        <v>14</v>
      </c>
      <c r="B340">
        <v>1185732</v>
      </c>
      <c r="C340" s="2">
        <v>44780</v>
      </c>
      <c r="D340" s="1" t="s">
        <v>15</v>
      </c>
      <c r="E340" s="1" t="s">
        <v>26</v>
      </c>
      <c r="F340" s="1" t="s">
        <v>27</v>
      </c>
      <c r="G340" s="1" t="s">
        <v>22</v>
      </c>
      <c r="H340">
        <v>31</v>
      </c>
      <c r="I340">
        <v>111</v>
      </c>
      <c r="J340">
        <v>3441</v>
      </c>
      <c r="K340">
        <v>1307.58</v>
      </c>
      <c r="L340">
        <v>0.38</v>
      </c>
      <c r="M340">
        <v>2133.42</v>
      </c>
      <c r="N340" s="1" t="s">
        <v>19</v>
      </c>
    </row>
    <row r="341" spans="1:14" x14ac:dyDescent="0.3">
      <c r="A341" s="1" t="s">
        <v>14</v>
      </c>
      <c r="B341">
        <v>1185732</v>
      </c>
      <c r="C341" s="2">
        <v>44780</v>
      </c>
      <c r="D341" s="1" t="s">
        <v>15</v>
      </c>
      <c r="E341" s="1" t="s">
        <v>26</v>
      </c>
      <c r="F341" s="1" t="s">
        <v>27</v>
      </c>
      <c r="G341" s="1" t="s">
        <v>23</v>
      </c>
      <c r="H341">
        <v>30</v>
      </c>
      <c r="I341">
        <v>85</v>
      </c>
      <c r="J341">
        <v>2550</v>
      </c>
      <c r="K341">
        <v>1096.5000000000002</v>
      </c>
      <c r="L341">
        <v>0.43000000000000005</v>
      </c>
      <c r="M341">
        <v>1453.4999999999998</v>
      </c>
      <c r="N341" s="1" t="s">
        <v>19</v>
      </c>
    </row>
    <row r="342" spans="1:14" x14ac:dyDescent="0.3">
      <c r="A342" s="1" t="s">
        <v>14</v>
      </c>
      <c r="B342">
        <v>1185732</v>
      </c>
      <c r="C342" s="2">
        <v>44780</v>
      </c>
      <c r="D342" s="1" t="s">
        <v>15</v>
      </c>
      <c r="E342" s="1" t="s">
        <v>26</v>
      </c>
      <c r="F342" s="1" t="s">
        <v>27</v>
      </c>
      <c r="G342" s="1" t="s">
        <v>24</v>
      </c>
      <c r="H342">
        <v>29</v>
      </c>
      <c r="I342">
        <v>47</v>
      </c>
      <c r="J342">
        <v>1363</v>
      </c>
      <c r="K342">
        <v>586.09</v>
      </c>
      <c r="L342">
        <v>0.43000000000000005</v>
      </c>
      <c r="M342">
        <v>776.91</v>
      </c>
      <c r="N342" s="1" t="s">
        <v>19</v>
      </c>
    </row>
    <row r="343" spans="1:14" x14ac:dyDescent="0.3">
      <c r="A343" s="1" t="s">
        <v>14</v>
      </c>
      <c r="B343">
        <v>1185732</v>
      </c>
      <c r="C343" s="2">
        <v>44780</v>
      </c>
      <c r="D343" s="1" t="s">
        <v>15</v>
      </c>
      <c r="E343" s="1" t="s">
        <v>26</v>
      </c>
      <c r="F343" s="1" t="s">
        <v>27</v>
      </c>
      <c r="G343" s="1" t="s">
        <v>18</v>
      </c>
      <c r="H343">
        <v>37</v>
      </c>
      <c r="I343">
        <v>40</v>
      </c>
      <c r="J343">
        <v>1480</v>
      </c>
      <c r="K343">
        <v>532.79999999999995</v>
      </c>
      <c r="L343">
        <v>0.36</v>
      </c>
      <c r="M343">
        <v>947.2</v>
      </c>
      <c r="N343" s="1" t="s">
        <v>19</v>
      </c>
    </row>
    <row r="344" spans="1:14" x14ac:dyDescent="0.3">
      <c r="A344" s="1" t="s">
        <v>14</v>
      </c>
      <c r="B344">
        <v>1185732</v>
      </c>
      <c r="C344" s="2">
        <v>44780</v>
      </c>
      <c r="D344" s="1" t="s">
        <v>15</v>
      </c>
      <c r="E344" s="1" t="s">
        <v>26</v>
      </c>
      <c r="F344" s="1" t="s">
        <v>27</v>
      </c>
      <c r="G344" s="1" t="s">
        <v>20</v>
      </c>
      <c r="H344">
        <v>38</v>
      </c>
      <c r="I344">
        <v>96</v>
      </c>
      <c r="J344">
        <v>3648</v>
      </c>
      <c r="K344">
        <v>1714.5600000000002</v>
      </c>
      <c r="L344">
        <v>0.47000000000000003</v>
      </c>
      <c r="M344">
        <v>1933.4399999999998</v>
      </c>
      <c r="N344" s="1" t="s">
        <v>19</v>
      </c>
    </row>
    <row r="345" spans="1:14" x14ac:dyDescent="0.3">
      <c r="A345" s="1" t="s">
        <v>14</v>
      </c>
      <c r="B345">
        <v>1185732</v>
      </c>
      <c r="C345" s="2">
        <v>44810</v>
      </c>
      <c r="D345" s="1" t="s">
        <v>15</v>
      </c>
      <c r="E345" s="1" t="s">
        <v>26</v>
      </c>
      <c r="F345" s="1" t="s">
        <v>27</v>
      </c>
      <c r="G345" s="1" t="s">
        <v>21</v>
      </c>
      <c r="H345">
        <v>39</v>
      </c>
      <c r="I345">
        <v>128</v>
      </c>
      <c r="J345">
        <v>4992</v>
      </c>
      <c r="K345">
        <v>2096.64</v>
      </c>
      <c r="L345">
        <v>0.42</v>
      </c>
      <c r="M345">
        <v>2895.36</v>
      </c>
      <c r="N345" s="1" t="s">
        <v>19</v>
      </c>
    </row>
    <row r="346" spans="1:14" x14ac:dyDescent="0.3">
      <c r="A346" s="1" t="s">
        <v>14</v>
      </c>
      <c r="B346">
        <v>1185732</v>
      </c>
      <c r="C346" s="2">
        <v>44810</v>
      </c>
      <c r="D346" s="1" t="s">
        <v>15</v>
      </c>
      <c r="E346" s="1" t="s">
        <v>26</v>
      </c>
      <c r="F346" s="1" t="s">
        <v>27</v>
      </c>
      <c r="G346" s="1" t="s">
        <v>22</v>
      </c>
      <c r="H346">
        <v>30</v>
      </c>
      <c r="I346">
        <v>79</v>
      </c>
      <c r="J346">
        <v>2370</v>
      </c>
      <c r="K346">
        <v>876.9</v>
      </c>
      <c r="L346">
        <v>0.37</v>
      </c>
      <c r="M346">
        <v>1493.1</v>
      </c>
      <c r="N346" s="1" t="s">
        <v>19</v>
      </c>
    </row>
    <row r="347" spans="1:14" x14ac:dyDescent="0.3">
      <c r="A347" s="1" t="s">
        <v>14</v>
      </c>
      <c r="B347">
        <v>1185732</v>
      </c>
      <c r="C347" s="2">
        <v>44810</v>
      </c>
      <c r="D347" s="1" t="s">
        <v>15</v>
      </c>
      <c r="E347" s="1" t="s">
        <v>26</v>
      </c>
      <c r="F347" s="1" t="s">
        <v>27</v>
      </c>
      <c r="G347" s="1" t="s">
        <v>23</v>
      </c>
      <c r="H347">
        <v>29</v>
      </c>
      <c r="I347">
        <v>39</v>
      </c>
      <c r="J347">
        <v>1131</v>
      </c>
      <c r="K347">
        <v>486.33000000000004</v>
      </c>
      <c r="L347">
        <v>0.43000000000000005</v>
      </c>
      <c r="M347">
        <v>644.66999999999996</v>
      </c>
      <c r="N347" s="1" t="s">
        <v>19</v>
      </c>
    </row>
    <row r="348" spans="1:14" x14ac:dyDescent="0.3">
      <c r="A348" s="1" t="s">
        <v>14</v>
      </c>
      <c r="B348">
        <v>1185732</v>
      </c>
      <c r="C348" s="2">
        <v>44810</v>
      </c>
      <c r="D348" s="1" t="s">
        <v>15</v>
      </c>
      <c r="E348" s="1" t="s">
        <v>26</v>
      </c>
      <c r="F348" s="1" t="s">
        <v>27</v>
      </c>
      <c r="G348" s="1" t="s">
        <v>24</v>
      </c>
      <c r="H348">
        <v>30</v>
      </c>
      <c r="I348">
        <v>32</v>
      </c>
      <c r="J348">
        <v>960</v>
      </c>
      <c r="K348">
        <v>441.6</v>
      </c>
      <c r="L348">
        <v>0.46</v>
      </c>
      <c r="M348">
        <v>518.4</v>
      </c>
      <c r="N348" s="1" t="s">
        <v>19</v>
      </c>
    </row>
    <row r="349" spans="1:14" x14ac:dyDescent="0.3">
      <c r="A349" s="1" t="s">
        <v>14</v>
      </c>
      <c r="B349">
        <v>1185732</v>
      </c>
      <c r="C349" s="2">
        <v>44810</v>
      </c>
      <c r="D349" s="1" t="s">
        <v>15</v>
      </c>
      <c r="E349" s="1" t="s">
        <v>26</v>
      </c>
      <c r="F349" s="1" t="s">
        <v>27</v>
      </c>
      <c r="G349" s="1" t="s">
        <v>18</v>
      </c>
      <c r="H349">
        <v>34</v>
      </c>
      <c r="I349">
        <v>33</v>
      </c>
      <c r="J349">
        <v>1122</v>
      </c>
      <c r="K349">
        <v>403.91999999999996</v>
      </c>
      <c r="L349">
        <v>0.36</v>
      </c>
      <c r="M349">
        <v>718.08</v>
      </c>
      <c r="N349" s="1" t="s">
        <v>19</v>
      </c>
    </row>
    <row r="350" spans="1:14" x14ac:dyDescent="0.3">
      <c r="A350" s="1" t="s">
        <v>14</v>
      </c>
      <c r="B350">
        <v>1185732</v>
      </c>
      <c r="C350" s="2">
        <v>44810</v>
      </c>
      <c r="D350" s="1" t="s">
        <v>15</v>
      </c>
      <c r="E350" s="1" t="s">
        <v>26</v>
      </c>
      <c r="F350" s="1" t="s">
        <v>27</v>
      </c>
      <c r="G350" s="1" t="s">
        <v>20</v>
      </c>
      <c r="H350">
        <v>41</v>
      </c>
      <c r="I350">
        <v>64</v>
      </c>
      <c r="J350">
        <v>2624</v>
      </c>
      <c r="K350">
        <v>1180.8</v>
      </c>
      <c r="L350">
        <v>0.45</v>
      </c>
      <c r="M350">
        <v>1443.2</v>
      </c>
      <c r="N350" s="1" t="s">
        <v>19</v>
      </c>
    </row>
    <row r="351" spans="1:14" x14ac:dyDescent="0.3">
      <c r="A351" s="1" t="s">
        <v>14</v>
      </c>
      <c r="B351">
        <v>1185732</v>
      </c>
      <c r="C351" s="2">
        <v>44842</v>
      </c>
      <c r="D351" s="1" t="s">
        <v>15</v>
      </c>
      <c r="E351" s="1" t="s">
        <v>26</v>
      </c>
      <c r="F351" s="1" t="s">
        <v>27</v>
      </c>
      <c r="G351" s="1" t="s">
        <v>21</v>
      </c>
      <c r="H351">
        <v>37</v>
      </c>
      <c r="I351">
        <v>113</v>
      </c>
      <c r="J351">
        <v>4181</v>
      </c>
      <c r="K351">
        <v>1714.2099999999998</v>
      </c>
      <c r="L351">
        <v>0.41</v>
      </c>
      <c r="M351">
        <v>2466.79</v>
      </c>
      <c r="N351" s="1" t="s">
        <v>19</v>
      </c>
    </row>
    <row r="352" spans="1:14" x14ac:dyDescent="0.3">
      <c r="A352" s="1" t="s">
        <v>14</v>
      </c>
      <c r="B352">
        <v>1185732</v>
      </c>
      <c r="C352" s="2">
        <v>44842</v>
      </c>
      <c r="D352" s="1" t="s">
        <v>15</v>
      </c>
      <c r="E352" s="1" t="s">
        <v>26</v>
      </c>
      <c r="F352" s="1" t="s">
        <v>27</v>
      </c>
      <c r="G352" s="1" t="s">
        <v>22</v>
      </c>
      <c r="H352">
        <v>38</v>
      </c>
      <c r="I352">
        <v>68</v>
      </c>
      <c r="J352">
        <v>2584</v>
      </c>
      <c r="K352">
        <v>981.92</v>
      </c>
      <c r="L352">
        <v>0.38</v>
      </c>
      <c r="M352">
        <v>1602.08</v>
      </c>
      <c r="N352" s="1" t="s">
        <v>19</v>
      </c>
    </row>
    <row r="353" spans="1:14" x14ac:dyDescent="0.3">
      <c r="A353" s="1" t="s">
        <v>14</v>
      </c>
      <c r="B353">
        <v>1185732</v>
      </c>
      <c r="C353" s="2">
        <v>44842</v>
      </c>
      <c r="D353" s="1" t="s">
        <v>15</v>
      </c>
      <c r="E353" s="1" t="s">
        <v>26</v>
      </c>
      <c r="F353" s="1" t="s">
        <v>27</v>
      </c>
      <c r="G353" s="1" t="s">
        <v>23</v>
      </c>
      <c r="H353">
        <v>40</v>
      </c>
      <c r="I353">
        <v>30</v>
      </c>
      <c r="J353">
        <v>1200</v>
      </c>
      <c r="K353">
        <v>528</v>
      </c>
      <c r="L353">
        <v>0.44</v>
      </c>
      <c r="M353">
        <v>672</v>
      </c>
      <c r="N353" s="1" t="s">
        <v>19</v>
      </c>
    </row>
    <row r="354" spans="1:14" x14ac:dyDescent="0.3">
      <c r="A354" s="1" t="s">
        <v>14</v>
      </c>
      <c r="B354">
        <v>1185732</v>
      </c>
      <c r="C354" s="2">
        <v>44842</v>
      </c>
      <c r="D354" s="1" t="s">
        <v>15</v>
      </c>
      <c r="E354" s="1" t="s">
        <v>26</v>
      </c>
      <c r="F354" s="1" t="s">
        <v>27</v>
      </c>
      <c r="G354" s="1" t="s">
        <v>24</v>
      </c>
      <c r="H354">
        <v>39</v>
      </c>
      <c r="I354">
        <v>23</v>
      </c>
      <c r="J354">
        <v>897</v>
      </c>
      <c r="K354">
        <v>403.65000000000003</v>
      </c>
      <c r="L354">
        <v>0.45</v>
      </c>
      <c r="M354">
        <v>493.34999999999997</v>
      </c>
      <c r="N354" s="1" t="s">
        <v>19</v>
      </c>
    </row>
    <row r="355" spans="1:14" x14ac:dyDescent="0.3">
      <c r="A355" s="1" t="s">
        <v>14</v>
      </c>
      <c r="B355">
        <v>1185732</v>
      </c>
      <c r="C355" s="2">
        <v>44842</v>
      </c>
      <c r="D355" s="1" t="s">
        <v>15</v>
      </c>
      <c r="E355" s="1" t="s">
        <v>26</v>
      </c>
      <c r="F355" s="1" t="s">
        <v>27</v>
      </c>
      <c r="G355" s="1" t="s">
        <v>18</v>
      </c>
      <c r="H355">
        <v>40</v>
      </c>
      <c r="I355">
        <v>23</v>
      </c>
      <c r="J355">
        <v>920</v>
      </c>
      <c r="K355">
        <v>303.59999999999997</v>
      </c>
      <c r="L355">
        <v>0.32999999999999996</v>
      </c>
      <c r="M355">
        <v>616.40000000000009</v>
      </c>
      <c r="N355" s="1" t="s">
        <v>19</v>
      </c>
    </row>
    <row r="356" spans="1:14" x14ac:dyDescent="0.3">
      <c r="A356" s="1" t="s">
        <v>14</v>
      </c>
      <c r="B356">
        <v>1185732</v>
      </c>
      <c r="C356" s="2">
        <v>44562</v>
      </c>
      <c r="D356" s="1" t="s">
        <v>15</v>
      </c>
      <c r="E356" s="1" t="s">
        <v>29</v>
      </c>
      <c r="F356" s="1" t="s">
        <v>29</v>
      </c>
      <c r="G356" s="1" t="s">
        <v>21</v>
      </c>
      <c r="H356">
        <v>50</v>
      </c>
      <c r="I356">
        <v>1200</v>
      </c>
      <c r="J356">
        <v>600000</v>
      </c>
      <c r="K356">
        <v>300000</v>
      </c>
      <c r="L356">
        <v>0.5</v>
      </c>
      <c r="M356">
        <v>300000</v>
      </c>
      <c r="N356" s="1" t="s">
        <v>28</v>
      </c>
    </row>
    <row r="357" spans="1:14" x14ac:dyDescent="0.3">
      <c r="A357" s="1" t="s">
        <v>14</v>
      </c>
      <c r="B357">
        <v>1185732</v>
      </c>
      <c r="C357" s="2">
        <v>44563</v>
      </c>
      <c r="D357" s="1" t="s">
        <v>15</v>
      </c>
      <c r="E357" s="1" t="s">
        <v>29</v>
      </c>
      <c r="F357" s="1" t="s">
        <v>29</v>
      </c>
      <c r="G357" s="1" t="s">
        <v>22</v>
      </c>
      <c r="H357">
        <v>50</v>
      </c>
      <c r="I357">
        <v>1000</v>
      </c>
      <c r="J357">
        <v>500000</v>
      </c>
      <c r="K357">
        <v>150000</v>
      </c>
      <c r="L357">
        <v>0.3</v>
      </c>
      <c r="M357">
        <v>350000</v>
      </c>
      <c r="N357" s="1" t="s">
        <v>28</v>
      </c>
    </row>
    <row r="358" spans="1:14" x14ac:dyDescent="0.3">
      <c r="A358" s="1" t="s">
        <v>14</v>
      </c>
      <c r="B358">
        <v>1185732</v>
      </c>
      <c r="C358" s="2">
        <v>44564</v>
      </c>
      <c r="D358" s="1" t="s">
        <v>15</v>
      </c>
      <c r="E358" s="1" t="s">
        <v>29</v>
      </c>
      <c r="F358" s="1" t="s">
        <v>29</v>
      </c>
      <c r="G358" s="1" t="s">
        <v>23</v>
      </c>
      <c r="H358">
        <v>40</v>
      </c>
      <c r="I358">
        <v>1000</v>
      </c>
      <c r="J358">
        <v>400000</v>
      </c>
      <c r="K358">
        <v>140000</v>
      </c>
      <c r="L358">
        <v>0.35</v>
      </c>
      <c r="M358">
        <v>260000</v>
      </c>
      <c r="N358" s="1" t="s">
        <v>28</v>
      </c>
    </row>
    <row r="359" spans="1:14" x14ac:dyDescent="0.3">
      <c r="A359" s="1" t="s">
        <v>14</v>
      </c>
      <c r="B359">
        <v>1185732</v>
      </c>
      <c r="C359" s="2">
        <v>44565</v>
      </c>
      <c r="D359" s="1" t="s">
        <v>15</v>
      </c>
      <c r="E359" s="1" t="s">
        <v>29</v>
      </c>
      <c r="F359" s="1" t="s">
        <v>29</v>
      </c>
      <c r="G359" s="1" t="s">
        <v>24</v>
      </c>
      <c r="H359">
        <v>45</v>
      </c>
      <c r="I359">
        <v>850</v>
      </c>
      <c r="J359">
        <v>382500</v>
      </c>
      <c r="K359">
        <v>133875</v>
      </c>
      <c r="L359">
        <v>0.35</v>
      </c>
      <c r="M359">
        <v>248625</v>
      </c>
      <c r="N359" s="1" t="s">
        <v>28</v>
      </c>
    </row>
    <row r="360" spans="1:14" x14ac:dyDescent="0.3">
      <c r="A360" s="1" t="s">
        <v>14</v>
      </c>
      <c r="B360">
        <v>1185732</v>
      </c>
      <c r="C360" s="2">
        <v>44566</v>
      </c>
      <c r="D360" s="1" t="s">
        <v>15</v>
      </c>
      <c r="E360" s="1" t="s">
        <v>29</v>
      </c>
      <c r="F360" s="1" t="s">
        <v>29</v>
      </c>
      <c r="G360" s="1" t="s">
        <v>18</v>
      </c>
      <c r="H360">
        <v>60</v>
      </c>
      <c r="I360">
        <v>900</v>
      </c>
      <c r="J360">
        <v>540000</v>
      </c>
      <c r="K360">
        <v>162000</v>
      </c>
      <c r="L360">
        <v>0.3</v>
      </c>
      <c r="M360">
        <v>378000</v>
      </c>
      <c r="N360" s="1" t="s">
        <v>28</v>
      </c>
    </row>
    <row r="361" spans="1:14" x14ac:dyDescent="0.3">
      <c r="A361" s="1" t="s">
        <v>14</v>
      </c>
      <c r="B361">
        <v>1185732</v>
      </c>
      <c r="C361" s="2">
        <v>44567</v>
      </c>
      <c r="D361" s="1" t="s">
        <v>15</v>
      </c>
      <c r="E361" s="1" t="s">
        <v>29</v>
      </c>
      <c r="F361" s="1" t="s">
        <v>29</v>
      </c>
      <c r="G361" s="1" t="s">
        <v>20</v>
      </c>
      <c r="H361">
        <v>50</v>
      </c>
      <c r="I361">
        <v>1000</v>
      </c>
      <c r="J361">
        <v>500000</v>
      </c>
      <c r="K361">
        <v>125000</v>
      </c>
      <c r="L361">
        <v>0.25</v>
      </c>
      <c r="M361">
        <v>375000</v>
      </c>
      <c r="N361" s="1" t="s">
        <v>28</v>
      </c>
    </row>
    <row r="362" spans="1:14" x14ac:dyDescent="0.3">
      <c r="A362" s="1" t="s">
        <v>14</v>
      </c>
      <c r="B362">
        <v>1185732</v>
      </c>
      <c r="C362" s="2">
        <v>44568</v>
      </c>
      <c r="D362" s="1" t="s">
        <v>15</v>
      </c>
      <c r="E362" s="1" t="s">
        <v>29</v>
      </c>
      <c r="F362" s="1" t="s">
        <v>29</v>
      </c>
      <c r="G362" s="1" t="s">
        <v>21</v>
      </c>
      <c r="H362">
        <v>50</v>
      </c>
      <c r="I362">
        <v>1250</v>
      </c>
      <c r="J362">
        <v>625000</v>
      </c>
      <c r="K362">
        <v>312500</v>
      </c>
      <c r="L362">
        <v>0.5</v>
      </c>
      <c r="M362">
        <v>312500</v>
      </c>
      <c r="N362" s="1" t="s">
        <v>28</v>
      </c>
    </row>
    <row r="363" spans="1:14" x14ac:dyDescent="0.3">
      <c r="A363" s="1" t="s">
        <v>14</v>
      </c>
      <c r="B363">
        <v>1185732</v>
      </c>
      <c r="C363" s="2">
        <v>44562</v>
      </c>
      <c r="D363" s="1" t="s">
        <v>15</v>
      </c>
      <c r="E363" s="1" t="s">
        <v>29</v>
      </c>
      <c r="F363" s="1" t="s">
        <v>29</v>
      </c>
      <c r="G363" s="1" t="s">
        <v>21</v>
      </c>
      <c r="H363">
        <v>47</v>
      </c>
      <c r="I363">
        <v>336</v>
      </c>
      <c r="J363">
        <v>15792</v>
      </c>
      <c r="K363">
        <v>9633.119999999999</v>
      </c>
      <c r="L363">
        <v>0.61</v>
      </c>
      <c r="M363">
        <v>6158.880000000001</v>
      </c>
      <c r="N363" s="1" t="s">
        <v>25</v>
      </c>
    </row>
    <row r="364" spans="1:14" x14ac:dyDescent="0.3">
      <c r="A364" s="1" t="s">
        <v>14</v>
      </c>
      <c r="B364">
        <v>1185732</v>
      </c>
      <c r="C364" s="2">
        <v>44563</v>
      </c>
      <c r="D364" s="1" t="s">
        <v>15</v>
      </c>
      <c r="E364" s="1" t="s">
        <v>29</v>
      </c>
      <c r="F364" s="1" t="s">
        <v>29</v>
      </c>
      <c r="G364" s="1" t="s">
        <v>22</v>
      </c>
      <c r="H364">
        <v>47</v>
      </c>
      <c r="I364">
        <v>260</v>
      </c>
      <c r="J364">
        <v>12220</v>
      </c>
      <c r="K364">
        <v>5132.3999999999996</v>
      </c>
      <c r="L364">
        <v>0.42</v>
      </c>
      <c r="M364">
        <v>7087.6</v>
      </c>
      <c r="N364" s="1" t="s">
        <v>25</v>
      </c>
    </row>
    <row r="365" spans="1:14" x14ac:dyDescent="0.3">
      <c r="A365" s="1" t="s">
        <v>14</v>
      </c>
      <c r="B365">
        <v>1185732</v>
      </c>
      <c r="C365" s="2">
        <v>44564</v>
      </c>
      <c r="D365" s="1" t="s">
        <v>15</v>
      </c>
      <c r="E365" s="1" t="s">
        <v>29</v>
      </c>
      <c r="F365" s="1" t="s">
        <v>29</v>
      </c>
      <c r="G365" s="1" t="s">
        <v>23</v>
      </c>
      <c r="H365">
        <v>36</v>
      </c>
      <c r="I365">
        <v>250</v>
      </c>
      <c r="J365">
        <v>9000</v>
      </c>
      <c r="K365">
        <v>4140</v>
      </c>
      <c r="L365">
        <v>0.45999999999999996</v>
      </c>
      <c r="M365">
        <v>4860</v>
      </c>
      <c r="N365" s="1" t="s">
        <v>25</v>
      </c>
    </row>
    <row r="366" spans="1:14" x14ac:dyDescent="0.3">
      <c r="A366" s="1" t="s">
        <v>14</v>
      </c>
      <c r="B366">
        <v>1185732</v>
      </c>
      <c r="C366" s="2">
        <v>44565</v>
      </c>
      <c r="D366" s="1" t="s">
        <v>15</v>
      </c>
      <c r="E366" s="1" t="s">
        <v>29</v>
      </c>
      <c r="F366" s="1" t="s">
        <v>29</v>
      </c>
      <c r="G366" s="1" t="s">
        <v>24</v>
      </c>
      <c r="H366">
        <v>41</v>
      </c>
      <c r="I366">
        <v>247</v>
      </c>
      <c r="J366">
        <v>10127</v>
      </c>
      <c r="K366">
        <v>4658.42</v>
      </c>
      <c r="L366">
        <v>0.45999999999999996</v>
      </c>
      <c r="M366">
        <v>5468.58</v>
      </c>
      <c r="N366" s="1" t="s">
        <v>25</v>
      </c>
    </row>
    <row r="367" spans="1:14" x14ac:dyDescent="0.3">
      <c r="A367" s="1" t="s">
        <v>14</v>
      </c>
      <c r="B367">
        <v>1185732</v>
      </c>
      <c r="C367" s="2">
        <v>44566</v>
      </c>
      <c r="D367" s="1" t="s">
        <v>15</v>
      </c>
      <c r="E367" s="1" t="s">
        <v>29</v>
      </c>
      <c r="F367" s="1" t="s">
        <v>29</v>
      </c>
      <c r="G367" s="1" t="s">
        <v>18</v>
      </c>
      <c r="H367">
        <v>55</v>
      </c>
      <c r="I367">
        <v>234</v>
      </c>
      <c r="J367">
        <v>12870</v>
      </c>
      <c r="K367">
        <v>5148</v>
      </c>
      <c r="L367">
        <v>0.4</v>
      </c>
      <c r="M367">
        <v>7722</v>
      </c>
      <c r="N367" s="1" t="s">
        <v>25</v>
      </c>
    </row>
    <row r="368" spans="1:14" x14ac:dyDescent="0.3">
      <c r="A368" s="1" t="s">
        <v>14</v>
      </c>
      <c r="B368">
        <v>1185732</v>
      </c>
      <c r="C368" s="2">
        <v>44567</v>
      </c>
      <c r="D368" s="1" t="s">
        <v>15</v>
      </c>
      <c r="E368" s="1" t="s">
        <v>29</v>
      </c>
      <c r="F368" s="1" t="s">
        <v>29</v>
      </c>
      <c r="G368" s="1" t="s">
        <v>20</v>
      </c>
      <c r="H368">
        <v>46</v>
      </c>
      <c r="I368">
        <v>260</v>
      </c>
      <c r="J368">
        <v>11960</v>
      </c>
      <c r="K368">
        <v>4425.2</v>
      </c>
      <c r="L368">
        <v>0.37</v>
      </c>
      <c r="M368">
        <v>7534.8</v>
      </c>
      <c r="N368" s="1" t="s">
        <v>25</v>
      </c>
    </row>
    <row r="369" spans="1:14" x14ac:dyDescent="0.3">
      <c r="A369" s="1" t="s">
        <v>14</v>
      </c>
      <c r="B369">
        <v>1185732</v>
      </c>
      <c r="C369" s="2">
        <v>44568</v>
      </c>
      <c r="D369" s="1" t="s">
        <v>15</v>
      </c>
      <c r="E369" s="1" t="s">
        <v>29</v>
      </c>
      <c r="F369" s="1" t="s">
        <v>29</v>
      </c>
      <c r="G369" s="1" t="s">
        <v>21</v>
      </c>
      <c r="H369">
        <v>46</v>
      </c>
      <c r="I369">
        <v>313</v>
      </c>
      <c r="J369">
        <v>14398</v>
      </c>
      <c r="K369">
        <v>8926.76</v>
      </c>
      <c r="L369">
        <v>0.62</v>
      </c>
      <c r="M369">
        <v>5471.24</v>
      </c>
      <c r="N369" s="1" t="s">
        <v>25</v>
      </c>
    </row>
    <row r="370" spans="1:14" x14ac:dyDescent="0.3">
      <c r="A370" s="1" t="s">
        <v>14</v>
      </c>
      <c r="B370">
        <v>1185732</v>
      </c>
      <c r="C370" s="2">
        <v>44569</v>
      </c>
      <c r="D370" s="1" t="s">
        <v>15</v>
      </c>
      <c r="E370" s="1" t="s">
        <v>29</v>
      </c>
      <c r="F370" s="1" t="s">
        <v>29</v>
      </c>
      <c r="G370" s="1" t="s">
        <v>22</v>
      </c>
      <c r="H370">
        <v>46</v>
      </c>
      <c r="I370">
        <v>261</v>
      </c>
      <c r="J370">
        <v>12006</v>
      </c>
      <c r="K370">
        <v>5282.64</v>
      </c>
      <c r="L370">
        <v>0.44</v>
      </c>
      <c r="M370">
        <v>6723.36</v>
      </c>
      <c r="N370" s="1" t="s">
        <v>25</v>
      </c>
    </row>
    <row r="371" spans="1:14" x14ac:dyDescent="0.3">
      <c r="A371" s="1" t="s">
        <v>14</v>
      </c>
      <c r="B371">
        <v>1185732</v>
      </c>
      <c r="C371" s="2">
        <v>44582</v>
      </c>
      <c r="D371" s="1" t="s">
        <v>15</v>
      </c>
      <c r="E371" s="1" t="s">
        <v>29</v>
      </c>
      <c r="F371" s="1" t="s">
        <v>29</v>
      </c>
      <c r="G371" s="1" t="s">
        <v>23</v>
      </c>
      <c r="H371">
        <v>36</v>
      </c>
      <c r="I371">
        <v>276</v>
      </c>
      <c r="J371">
        <v>9936</v>
      </c>
      <c r="K371">
        <v>4669.92</v>
      </c>
      <c r="L371">
        <v>0.47</v>
      </c>
      <c r="M371">
        <v>5266.08</v>
      </c>
      <c r="N371" s="1" t="s">
        <v>25</v>
      </c>
    </row>
    <row r="372" spans="1:14" x14ac:dyDescent="0.3">
      <c r="A372" s="1" t="s">
        <v>14</v>
      </c>
      <c r="B372">
        <v>1185732</v>
      </c>
      <c r="C372" s="2">
        <v>44583</v>
      </c>
      <c r="D372" s="1" t="s">
        <v>15</v>
      </c>
      <c r="E372" s="1" t="s">
        <v>29</v>
      </c>
      <c r="F372" s="1" t="s">
        <v>29</v>
      </c>
      <c r="G372" s="1" t="s">
        <v>24</v>
      </c>
      <c r="H372">
        <v>44</v>
      </c>
      <c r="I372">
        <v>206</v>
      </c>
      <c r="J372">
        <v>9064</v>
      </c>
      <c r="K372">
        <v>4441.3599999999997</v>
      </c>
      <c r="L372">
        <v>0.49</v>
      </c>
      <c r="M372">
        <v>4622.6400000000003</v>
      </c>
      <c r="N372" s="1" t="s">
        <v>25</v>
      </c>
    </row>
    <row r="373" spans="1:14" x14ac:dyDescent="0.3">
      <c r="A373" s="1" t="s">
        <v>14</v>
      </c>
      <c r="B373">
        <v>1185732</v>
      </c>
      <c r="C373" s="2">
        <v>44584</v>
      </c>
      <c r="D373" s="1" t="s">
        <v>15</v>
      </c>
      <c r="E373" s="1" t="s">
        <v>29</v>
      </c>
      <c r="F373" s="1" t="s">
        <v>29</v>
      </c>
      <c r="G373" s="1" t="s">
        <v>18</v>
      </c>
      <c r="H373">
        <v>58</v>
      </c>
      <c r="I373">
        <v>243</v>
      </c>
      <c r="J373">
        <v>14094</v>
      </c>
      <c r="K373">
        <v>6060.42</v>
      </c>
      <c r="L373">
        <v>0.43</v>
      </c>
      <c r="M373">
        <v>8033.58</v>
      </c>
      <c r="N373" s="1" t="s">
        <v>25</v>
      </c>
    </row>
    <row r="374" spans="1:14" x14ac:dyDescent="0.3">
      <c r="A374" s="1" t="s">
        <v>14</v>
      </c>
      <c r="B374">
        <v>1185732</v>
      </c>
      <c r="C374" s="2">
        <v>44585</v>
      </c>
      <c r="D374" s="1" t="s">
        <v>15</v>
      </c>
      <c r="E374" s="1" t="s">
        <v>29</v>
      </c>
      <c r="F374" s="1" t="s">
        <v>29</v>
      </c>
      <c r="G374" s="1" t="s">
        <v>20</v>
      </c>
      <c r="H374">
        <v>48</v>
      </c>
      <c r="I374">
        <v>290</v>
      </c>
      <c r="J374">
        <v>13920</v>
      </c>
      <c r="K374">
        <v>5289.6</v>
      </c>
      <c r="L374">
        <v>0.38</v>
      </c>
      <c r="M374">
        <v>8630.4</v>
      </c>
      <c r="N374" s="1" t="s">
        <v>25</v>
      </c>
    </row>
    <row r="375" spans="1:14" x14ac:dyDescent="0.3">
      <c r="A375" s="1" t="s">
        <v>14</v>
      </c>
      <c r="B375">
        <v>1185732</v>
      </c>
      <c r="C375" s="2">
        <v>44586</v>
      </c>
      <c r="D375" s="1" t="s">
        <v>15</v>
      </c>
      <c r="E375" s="1" t="s">
        <v>29</v>
      </c>
      <c r="F375" s="1" t="s">
        <v>29</v>
      </c>
      <c r="G375" s="1" t="s">
        <v>21</v>
      </c>
      <c r="H375">
        <v>46</v>
      </c>
      <c r="I375">
        <v>354</v>
      </c>
      <c r="J375">
        <v>16284</v>
      </c>
      <c r="K375">
        <v>10258.92</v>
      </c>
      <c r="L375">
        <v>0.63</v>
      </c>
      <c r="M375">
        <v>6025.08</v>
      </c>
      <c r="N375" s="1" t="s">
        <v>25</v>
      </c>
    </row>
    <row r="376" spans="1:14" x14ac:dyDescent="0.3">
      <c r="A376" s="1" t="s">
        <v>14</v>
      </c>
      <c r="B376">
        <v>1185732</v>
      </c>
      <c r="C376" s="2">
        <v>44587</v>
      </c>
      <c r="D376" s="1" t="s">
        <v>15</v>
      </c>
      <c r="E376" s="1" t="s">
        <v>29</v>
      </c>
      <c r="F376" s="1" t="s">
        <v>29</v>
      </c>
      <c r="G376" s="1" t="s">
        <v>22</v>
      </c>
      <c r="H376">
        <v>48</v>
      </c>
      <c r="I376">
        <v>259</v>
      </c>
      <c r="J376">
        <v>12432</v>
      </c>
      <c r="K376">
        <v>5345.76</v>
      </c>
      <c r="L376">
        <v>0.43</v>
      </c>
      <c r="M376">
        <v>7086.24</v>
      </c>
      <c r="N376" s="1" t="s">
        <v>25</v>
      </c>
    </row>
    <row r="377" spans="1:14" x14ac:dyDescent="0.3">
      <c r="A377" s="1" t="s">
        <v>14</v>
      </c>
      <c r="B377">
        <v>1185732</v>
      </c>
      <c r="C377" s="2">
        <v>44588</v>
      </c>
      <c r="D377" s="1" t="s">
        <v>15</v>
      </c>
      <c r="E377" s="1" t="s">
        <v>29</v>
      </c>
      <c r="F377" s="1" t="s">
        <v>29</v>
      </c>
      <c r="G377" s="1" t="s">
        <v>23</v>
      </c>
      <c r="H377">
        <v>39</v>
      </c>
      <c r="I377">
        <v>247</v>
      </c>
      <c r="J377">
        <v>9633</v>
      </c>
      <c r="K377">
        <v>4720.17</v>
      </c>
      <c r="L377">
        <v>0.49</v>
      </c>
      <c r="M377">
        <v>4912.83</v>
      </c>
      <c r="N377" s="1" t="s">
        <v>25</v>
      </c>
    </row>
    <row r="378" spans="1:14" x14ac:dyDescent="0.3">
      <c r="A378" s="1" t="s">
        <v>14</v>
      </c>
      <c r="B378">
        <v>1185732</v>
      </c>
      <c r="C378" s="2">
        <v>44589</v>
      </c>
      <c r="D378" s="1" t="s">
        <v>15</v>
      </c>
      <c r="E378" s="1" t="s">
        <v>29</v>
      </c>
      <c r="F378" s="1" t="s">
        <v>29</v>
      </c>
      <c r="G378" s="1" t="s">
        <v>24</v>
      </c>
      <c r="H378">
        <v>43</v>
      </c>
      <c r="I378">
        <v>216</v>
      </c>
      <c r="J378">
        <v>9288</v>
      </c>
      <c r="K378">
        <v>4644</v>
      </c>
      <c r="L378">
        <v>0.5</v>
      </c>
      <c r="M378">
        <v>4644</v>
      </c>
      <c r="N378" s="1" t="s">
        <v>25</v>
      </c>
    </row>
    <row r="379" spans="1:14" x14ac:dyDescent="0.3">
      <c r="A379" s="1" t="s">
        <v>14</v>
      </c>
      <c r="B379">
        <v>1185732</v>
      </c>
      <c r="C379" s="2">
        <v>44590</v>
      </c>
      <c r="D379" s="1" t="s">
        <v>15</v>
      </c>
      <c r="E379" s="1" t="s">
        <v>29</v>
      </c>
      <c r="F379" s="1" t="s">
        <v>29</v>
      </c>
      <c r="G379" s="1" t="s">
        <v>18</v>
      </c>
      <c r="H379">
        <v>59</v>
      </c>
      <c r="I379">
        <v>230</v>
      </c>
      <c r="J379">
        <v>13570</v>
      </c>
      <c r="K379">
        <v>5699.4</v>
      </c>
      <c r="L379">
        <v>0.42</v>
      </c>
      <c r="M379">
        <v>7870.6</v>
      </c>
      <c r="N379" s="1" t="s">
        <v>25</v>
      </c>
    </row>
    <row r="380" spans="1:14" x14ac:dyDescent="0.3">
      <c r="A380" s="1" t="s">
        <v>14</v>
      </c>
      <c r="B380">
        <v>1185732</v>
      </c>
      <c r="C380" s="2">
        <v>44591</v>
      </c>
      <c r="D380" s="1" t="s">
        <v>15</v>
      </c>
      <c r="E380" s="1" t="s">
        <v>29</v>
      </c>
      <c r="F380" s="1" t="s">
        <v>29</v>
      </c>
      <c r="G380" s="1" t="s">
        <v>20</v>
      </c>
      <c r="H380">
        <v>45</v>
      </c>
      <c r="I380">
        <v>238</v>
      </c>
      <c r="J380">
        <v>10710</v>
      </c>
      <c r="K380">
        <v>3748.4999999999995</v>
      </c>
      <c r="L380">
        <v>0.35</v>
      </c>
      <c r="M380">
        <v>6961.5</v>
      </c>
      <c r="N380" s="1" t="s">
        <v>25</v>
      </c>
    </row>
    <row r="381" spans="1:14" x14ac:dyDescent="0.3">
      <c r="A381" s="1" t="s">
        <v>14</v>
      </c>
      <c r="B381">
        <v>1185732</v>
      </c>
      <c r="C381" s="2">
        <v>44592</v>
      </c>
      <c r="D381" s="1" t="s">
        <v>15</v>
      </c>
      <c r="E381" s="1" t="s">
        <v>29</v>
      </c>
      <c r="F381" s="1" t="s">
        <v>29</v>
      </c>
      <c r="G381" s="1" t="s">
        <v>21</v>
      </c>
      <c r="H381">
        <v>45</v>
      </c>
      <c r="I381">
        <v>300</v>
      </c>
      <c r="J381">
        <v>13500</v>
      </c>
      <c r="K381">
        <v>8370</v>
      </c>
      <c r="L381">
        <v>0.62</v>
      </c>
      <c r="M381">
        <v>5130</v>
      </c>
      <c r="N381" s="1" t="s">
        <v>25</v>
      </c>
    </row>
    <row r="382" spans="1:14" x14ac:dyDescent="0.3">
      <c r="A382" s="1" t="s">
        <v>14</v>
      </c>
      <c r="B382">
        <v>1185732</v>
      </c>
      <c r="C382" s="2">
        <v>44593</v>
      </c>
      <c r="D382" s="1" t="s">
        <v>15</v>
      </c>
      <c r="E382" s="1" t="s">
        <v>29</v>
      </c>
      <c r="F382" s="1" t="s">
        <v>29</v>
      </c>
      <c r="G382" s="1" t="s">
        <v>22</v>
      </c>
      <c r="H382">
        <v>47</v>
      </c>
      <c r="I382">
        <v>234</v>
      </c>
      <c r="J382">
        <v>10998</v>
      </c>
      <c r="K382">
        <v>4509.1799999999994</v>
      </c>
      <c r="L382">
        <v>0.41</v>
      </c>
      <c r="M382">
        <v>6488.8200000000006</v>
      </c>
      <c r="N382" s="1" t="s">
        <v>25</v>
      </c>
    </row>
    <row r="383" spans="1:14" x14ac:dyDescent="0.3">
      <c r="A383" s="1" t="s">
        <v>14</v>
      </c>
      <c r="B383">
        <v>1185732</v>
      </c>
      <c r="C383" s="2">
        <v>44594</v>
      </c>
      <c r="D383" s="1" t="s">
        <v>15</v>
      </c>
      <c r="E383" s="1" t="s">
        <v>29</v>
      </c>
      <c r="F383" s="1" t="s">
        <v>29</v>
      </c>
      <c r="G383" s="1" t="s">
        <v>23</v>
      </c>
      <c r="H383">
        <v>39</v>
      </c>
      <c r="I383">
        <v>252</v>
      </c>
      <c r="J383">
        <v>9828</v>
      </c>
      <c r="K383">
        <v>4914</v>
      </c>
      <c r="L383">
        <v>0.5</v>
      </c>
      <c r="M383">
        <v>4914</v>
      </c>
      <c r="N383" s="1" t="s">
        <v>25</v>
      </c>
    </row>
    <row r="384" spans="1:14" x14ac:dyDescent="0.3">
      <c r="A384" s="1" t="s">
        <v>14</v>
      </c>
      <c r="B384">
        <v>1185732</v>
      </c>
      <c r="C384" s="2">
        <v>44595</v>
      </c>
      <c r="D384" s="1" t="s">
        <v>15</v>
      </c>
      <c r="E384" s="1" t="s">
        <v>29</v>
      </c>
      <c r="F384" s="1" t="s">
        <v>29</v>
      </c>
      <c r="G384" s="1" t="s">
        <v>24</v>
      </c>
      <c r="H384">
        <v>41</v>
      </c>
      <c r="I384">
        <v>239</v>
      </c>
      <c r="J384">
        <v>9799</v>
      </c>
      <c r="K384">
        <v>4801.51</v>
      </c>
      <c r="L384">
        <v>0.49</v>
      </c>
      <c r="M384">
        <v>4997.49</v>
      </c>
      <c r="N384" s="1" t="s">
        <v>25</v>
      </c>
    </row>
    <row r="385" spans="1:14" x14ac:dyDescent="0.3">
      <c r="A385" s="1" t="s">
        <v>14</v>
      </c>
      <c r="B385">
        <v>1185732</v>
      </c>
      <c r="C385" s="2">
        <v>44596</v>
      </c>
      <c r="D385" s="1" t="s">
        <v>15</v>
      </c>
      <c r="E385" s="1" t="s">
        <v>29</v>
      </c>
      <c r="F385" s="1" t="s">
        <v>29</v>
      </c>
      <c r="G385" s="1" t="s">
        <v>18</v>
      </c>
      <c r="H385">
        <v>56</v>
      </c>
      <c r="I385">
        <v>215</v>
      </c>
      <c r="J385">
        <v>12040</v>
      </c>
      <c r="K385">
        <v>5056.8</v>
      </c>
      <c r="L385">
        <v>0.42</v>
      </c>
      <c r="M385">
        <v>6983.2</v>
      </c>
      <c r="N385" s="1" t="s">
        <v>25</v>
      </c>
    </row>
    <row r="386" spans="1:14" x14ac:dyDescent="0.3">
      <c r="A386" s="1" t="s">
        <v>14</v>
      </c>
      <c r="B386">
        <v>1185732</v>
      </c>
      <c r="C386" s="2">
        <v>44597</v>
      </c>
      <c r="D386" s="1" t="s">
        <v>15</v>
      </c>
      <c r="E386" s="1" t="s">
        <v>29</v>
      </c>
      <c r="F386" s="1" t="s">
        <v>29</v>
      </c>
      <c r="G386" s="1" t="s">
        <v>20</v>
      </c>
      <c r="H386">
        <v>49</v>
      </c>
      <c r="I386">
        <v>238</v>
      </c>
      <c r="J386">
        <v>11662</v>
      </c>
      <c r="K386">
        <v>4314.9399999999996</v>
      </c>
      <c r="L386">
        <v>0.37</v>
      </c>
      <c r="M386">
        <v>7347.06</v>
      </c>
      <c r="N386" s="1" t="s">
        <v>25</v>
      </c>
    </row>
    <row r="387" spans="1:14" x14ac:dyDescent="0.3">
      <c r="A387" s="1" t="s">
        <v>14</v>
      </c>
      <c r="B387">
        <v>1185732</v>
      </c>
      <c r="C387" s="2">
        <v>44598</v>
      </c>
      <c r="D387" s="1" t="s">
        <v>15</v>
      </c>
      <c r="E387" s="1" t="s">
        <v>29</v>
      </c>
      <c r="F387" s="1" t="s">
        <v>29</v>
      </c>
      <c r="G387" s="1" t="s">
        <v>21</v>
      </c>
      <c r="H387">
        <v>54</v>
      </c>
      <c r="I387">
        <v>317</v>
      </c>
      <c r="J387">
        <v>17118</v>
      </c>
      <c r="K387">
        <v>10955.52</v>
      </c>
      <c r="L387">
        <v>0.64</v>
      </c>
      <c r="M387">
        <v>6162.48</v>
      </c>
      <c r="N387" s="1" t="s">
        <v>25</v>
      </c>
    </row>
    <row r="388" spans="1:14" x14ac:dyDescent="0.3">
      <c r="A388" s="1" t="s">
        <v>14</v>
      </c>
      <c r="B388">
        <v>1185732</v>
      </c>
      <c r="C388" s="2">
        <v>44599</v>
      </c>
      <c r="D388" s="1" t="s">
        <v>15</v>
      </c>
      <c r="E388" s="1" t="s">
        <v>29</v>
      </c>
      <c r="F388" s="1" t="s">
        <v>29</v>
      </c>
      <c r="G388" s="1" t="s">
        <v>22</v>
      </c>
      <c r="H388">
        <v>50</v>
      </c>
      <c r="I388">
        <v>259</v>
      </c>
      <c r="J388">
        <v>12950</v>
      </c>
      <c r="K388">
        <v>5180</v>
      </c>
      <c r="L388">
        <v>0.4</v>
      </c>
      <c r="M388">
        <v>7770</v>
      </c>
      <c r="N388" s="1" t="s">
        <v>25</v>
      </c>
    </row>
    <row r="389" spans="1:14" x14ac:dyDescent="0.3">
      <c r="A389" s="1" t="s">
        <v>14</v>
      </c>
      <c r="B389">
        <v>1185732</v>
      </c>
      <c r="C389" s="2">
        <v>44600</v>
      </c>
      <c r="D389" s="1" t="s">
        <v>15</v>
      </c>
      <c r="E389" s="1" t="s">
        <v>29</v>
      </c>
      <c r="F389" s="1" t="s">
        <v>29</v>
      </c>
      <c r="G389" s="1" t="s">
        <v>23</v>
      </c>
      <c r="H389">
        <v>46</v>
      </c>
      <c r="I389">
        <v>261</v>
      </c>
      <c r="J389">
        <v>12006</v>
      </c>
      <c r="K389">
        <v>5642.82</v>
      </c>
      <c r="L389">
        <v>0.47</v>
      </c>
      <c r="M389">
        <v>6363.18</v>
      </c>
      <c r="N389" s="1" t="s">
        <v>25</v>
      </c>
    </row>
    <row r="390" spans="1:14" x14ac:dyDescent="0.3">
      <c r="A390" s="1" t="s">
        <v>14</v>
      </c>
      <c r="B390">
        <v>1185732</v>
      </c>
      <c r="C390" s="2">
        <v>44601</v>
      </c>
      <c r="D390" s="1" t="s">
        <v>15</v>
      </c>
      <c r="E390" s="1" t="s">
        <v>29</v>
      </c>
      <c r="F390" s="1" t="s">
        <v>29</v>
      </c>
      <c r="G390" s="1" t="s">
        <v>24</v>
      </c>
      <c r="H390">
        <v>46</v>
      </c>
      <c r="I390">
        <v>230</v>
      </c>
      <c r="J390">
        <v>10580</v>
      </c>
      <c r="K390">
        <v>5078.3999999999996</v>
      </c>
      <c r="L390">
        <v>0.48</v>
      </c>
      <c r="M390">
        <v>5501.6</v>
      </c>
      <c r="N390" s="1" t="s">
        <v>25</v>
      </c>
    </row>
    <row r="391" spans="1:14" x14ac:dyDescent="0.3">
      <c r="A391" s="1" t="s">
        <v>14</v>
      </c>
      <c r="B391">
        <v>1185732</v>
      </c>
      <c r="C391" s="2">
        <v>44602</v>
      </c>
      <c r="D391" s="1" t="s">
        <v>15</v>
      </c>
      <c r="E391" s="1" t="s">
        <v>29</v>
      </c>
      <c r="F391" s="1" t="s">
        <v>29</v>
      </c>
      <c r="G391" s="1" t="s">
        <v>18</v>
      </c>
      <c r="H391">
        <v>59</v>
      </c>
      <c r="I391">
        <v>245</v>
      </c>
      <c r="J391">
        <v>14455</v>
      </c>
      <c r="K391">
        <v>6504.7499999999991</v>
      </c>
      <c r="L391">
        <v>0.44999999999999996</v>
      </c>
      <c r="M391">
        <v>7950.2500000000009</v>
      </c>
      <c r="N391" s="1" t="s">
        <v>25</v>
      </c>
    </row>
    <row r="392" spans="1:14" x14ac:dyDescent="0.3">
      <c r="A392" s="1" t="s">
        <v>14</v>
      </c>
      <c r="B392">
        <v>1185732</v>
      </c>
      <c r="C392" s="2">
        <v>44623</v>
      </c>
      <c r="D392" s="1" t="s">
        <v>15</v>
      </c>
      <c r="E392" s="1" t="s">
        <v>29</v>
      </c>
      <c r="F392" s="1" t="s">
        <v>29</v>
      </c>
      <c r="G392" s="1" t="s">
        <v>20</v>
      </c>
      <c r="H392">
        <v>59</v>
      </c>
      <c r="I392">
        <v>290</v>
      </c>
      <c r="J392">
        <v>17110</v>
      </c>
      <c r="K392">
        <v>6159.5999999999995</v>
      </c>
      <c r="L392">
        <v>0.36</v>
      </c>
      <c r="M392">
        <v>10950.400000000001</v>
      </c>
      <c r="N392" s="1" t="s">
        <v>25</v>
      </c>
    </row>
    <row r="393" spans="1:14" x14ac:dyDescent="0.3">
      <c r="A393" s="1" t="s">
        <v>14</v>
      </c>
      <c r="B393">
        <v>1185732</v>
      </c>
      <c r="C393" s="2">
        <v>44624</v>
      </c>
      <c r="D393" s="1" t="s">
        <v>15</v>
      </c>
      <c r="E393" s="1" t="s">
        <v>29</v>
      </c>
      <c r="F393" s="1" t="s">
        <v>29</v>
      </c>
      <c r="G393" s="1" t="s">
        <v>21</v>
      </c>
      <c r="H393">
        <v>55</v>
      </c>
      <c r="I393">
        <v>313</v>
      </c>
      <c r="J393">
        <v>17215</v>
      </c>
      <c r="K393">
        <v>10501.15</v>
      </c>
      <c r="L393">
        <v>0.61</v>
      </c>
      <c r="M393">
        <v>6713.85</v>
      </c>
      <c r="N393" s="1" t="s">
        <v>25</v>
      </c>
    </row>
    <row r="394" spans="1:14" x14ac:dyDescent="0.3">
      <c r="A394" s="1" t="s">
        <v>14</v>
      </c>
      <c r="B394">
        <v>1185732</v>
      </c>
      <c r="C394" s="2">
        <v>44625</v>
      </c>
      <c r="D394" s="1" t="s">
        <v>15</v>
      </c>
      <c r="E394" s="1" t="s">
        <v>29</v>
      </c>
      <c r="F394" s="1" t="s">
        <v>29</v>
      </c>
      <c r="G394" s="1" t="s">
        <v>22</v>
      </c>
      <c r="H394">
        <v>54</v>
      </c>
      <c r="I394">
        <v>270</v>
      </c>
      <c r="J394">
        <v>14580</v>
      </c>
      <c r="K394">
        <v>5977.7999999999993</v>
      </c>
      <c r="L394">
        <v>0.41</v>
      </c>
      <c r="M394">
        <v>8602.2000000000007</v>
      </c>
      <c r="N394" s="1" t="s">
        <v>25</v>
      </c>
    </row>
    <row r="395" spans="1:14" x14ac:dyDescent="0.3">
      <c r="A395" s="1" t="s">
        <v>14</v>
      </c>
      <c r="B395">
        <v>1185732</v>
      </c>
      <c r="C395" s="2">
        <v>44626</v>
      </c>
      <c r="D395" s="1" t="s">
        <v>15</v>
      </c>
      <c r="E395" s="1" t="s">
        <v>29</v>
      </c>
      <c r="F395" s="1" t="s">
        <v>29</v>
      </c>
      <c r="G395" s="1" t="s">
        <v>23</v>
      </c>
      <c r="H395">
        <v>46</v>
      </c>
      <c r="I395">
        <v>278</v>
      </c>
      <c r="J395">
        <v>12788</v>
      </c>
      <c r="K395">
        <v>6138.24</v>
      </c>
      <c r="L395">
        <v>0.48</v>
      </c>
      <c r="M395">
        <v>6649.76</v>
      </c>
      <c r="N395" s="1" t="s">
        <v>25</v>
      </c>
    </row>
    <row r="396" spans="1:14" x14ac:dyDescent="0.3">
      <c r="A396" s="1" t="s">
        <v>14</v>
      </c>
      <c r="B396">
        <v>1185732</v>
      </c>
      <c r="C396" s="2">
        <v>44627</v>
      </c>
      <c r="D396" s="1" t="s">
        <v>15</v>
      </c>
      <c r="E396" s="1" t="s">
        <v>29</v>
      </c>
      <c r="F396" s="1" t="s">
        <v>29</v>
      </c>
      <c r="G396" s="1" t="s">
        <v>24</v>
      </c>
      <c r="H396">
        <v>47</v>
      </c>
      <c r="I396">
        <v>261</v>
      </c>
      <c r="J396">
        <v>12267</v>
      </c>
      <c r="K396">
        <v>5520.15</v>
      </c>
      <c r="L396">
        <v>0.44999999999999996</v>
      </c>
      <c r="M396">
        <v>6746.85</v>
      </c>
      <c r="N396" s="1" t="s">
        <v>25</v>
      </c>
    </row>
    <row r="397" spans="1:14" x14ac:dyDescent="0.3">
      <c r="A397" s="1" t="s">
        <v>14</v>
      </c>
      <c r="B397">
        <v>1185732</v>
      </c>
      <c r="C397" s="2">
        <v>44628</v>
      </c>
      <c r="D397" s="1" t="s">
        <v>15</v>
      </c>
      <c r="E397" s="1" t="s">
        <v>29</v>
      </c>
      <c r="F397" s="1" t="s">
        <v>29</v>
      </c>
      <c r="G397" s="1" t="s">
        <v>18</v>
      </c>
      <c r="H397">
        <v>55</v>
      </c>
      <c r="I397">
        <v>252</v>
      </c>
      <c r="J397">
        <v>13860</v>
      </c>
      <c r="K397">
        <v>6236.9999999999991</v>
      </c>
      <c r="L397">
        <v>0.44999999999999996</v>
      </c>
      <c r="M397">
        <v>7623.0000000000009</v>
      </c>
      <c r="N397" s="1" t="s">
        <v>25</v>
      </c>
    </row>
    <row r="398" spans="1:14" x14ac:dyDescent="0.3">
      <c r="A398" s="1" t="s">
        <v>14</v>
      </c>
      <c r="B398">
        <v>1185732</v>
      </c>
      <c r="C398" s="2">
        <v>44629</v>
      </c>
      <c r="D398" s="1" t="s">
        <v>15</v>
      </c>
      <c r="E398" s="1" t="s">
        <v>29</v>
      </c>
      <c r="F398" s="1" t="s">
        <v>29</v>
      </c>
      <c r="G398" s="1" t="s">
        <v>20</v>
      </c>
      <c r="H398">
        <v>64</v>
      </c>
      <c r="I398">
        <v>305</v>
      </c>
      <c r="J398">
        <v>19520</v>
      </c>
      <c r="K398">
        <v>7612.8</v>
      </c>
      <c r="L398">
        <v>0.39</v>
      </c>
      <c r="M398">
        <v>11907.2</v>
      </c>
      <c r="N398" s="1" t="s">
        <v>25</v>
      </c>
    </row>
    <row r="399" spans="1:14" x14ac:dyDescent="0.3">
      <c r="A399" s="1" t="s">
        <v>14</v>
      </c>
      <c r="B399">
        <v>1185732</v>
      </c>
      <c r="C399" s="2">
        <v>44630</v>
      </c>
      <c r="D399" s="1" t="s">
        <v>15</v>
      </c>
      <c r="E399" s="1" t="s">
        <v>29</v>
      </c>
      <c r="F399" s="1" t="s">
        <v>29</v>
      </c>
      <c r="G399" s="1" t="s">
        <v>21</v>
      </c>
      <c r="H399">
        <v>59</v>
      </c>
      <c r="I399">
        <v>319</v>
      </c>
      <c r="J399">
        <v>18821</v>
      </c>
      <c r="K399">
        <v>11292.6</v>
      </c>
      <c r="L399">
        <v>0.6</v>
      </c>
      <c r="M399">
        <v>7528.4</v>
      </c>
      <c r="N399" s="1" t="s">
        <v>25</v>
      </c>
    </row>
    <row r="400" spans="1:14" x14ac:dyDescent="0.3">
      <c r="A400" s="1" t="s">
        <v>14</v>
      </c>
      <c r="B400">
        <v>1185732</v>
      </c>
      <c r="C400" s="2">
        <v>44631</v>
      </c>
      <c r="D400" s="1" t="s">
        <v>15</v>
      </c>
      <c r="E400" s="1" t="s">
        <v>29</v>
      </c>
      <c r="F400" s="1" t="s">
        <v>29</v>
      </c>
      <c r="G400" s="1" t="s">
        <v>22</v>
      </c>
      <c r="H400">
        <v>53</v>
      </c>
      <c r="I400">
        <v>267</v>
      </c>
      <c r="J400">
        <v>14151</v>
      </c>
      <c r="K400">
        <v>5943.42</v>
      </c>
      <c r="L400">
        <v>0.42</v>
      </c>
      <c r="M400">
        <v>8207.58</v>
      </c>
      <c r="N400" s="1" t="s">
        <v>25</v>
      </c>
    </row>
    <row r="401" spans="1:14" x14ac:dyDescent="0.3">
      <c r="A401" s="1" t="s">
        <v>14</v>
      </c>
      <c r="B401">
        <v>1185732</v>
      </c>
      <c r="C401" s="2">
        <v>44632</v>
      </c>
      <c r="D401" s="1" t="s">
        <v>15</v>
      </c>
      <c r="E401" s="1" t="s">
        <v>29</v>
      </c>
      <c r="F401" s="1" t="s">
        <v>29</v>
      </c>
      <c r="G401" s="1" t="s">
        <v>23</v>
      </c>
      <c r="H401">
        <v>46</v>
      </c>
      <c r="I401">
        <v>247</v>
      </c>
      <c r="J401">
        <v>11362</v>
      </c>
      <c r="K401">
        <v>5112.8999999999996</v>
      </c>
      <c r="L401">
        <v>0.44999999999999996</v>
      </c>
      <c r="M401">
        <v>6249.1</v>
      </c>
      <c r="N401" s="1" t="s">
        <v>25</v>
      </c>
    </row>
    <row r="402" spans="1:14" x14ac:dyDescent="0.3">
      <c r="A402" s="1" t="s">
        <v>14</v>
      </c>
      <c r="B402">
        <v>1185732</v>
      </c>
      <c r="C402" s="2">
        <v>44633</v>
      </c>
      <c r="D402" s="1" t="s">
        <v>15</v>
      </c>
      <c r="E402" s="1" t="s">
        <v>29</v>
      </c>
      <c r="F402" s="1" t="s">
        <v>29</v>
      </c>
      <c r="G402" s="1" t="s">
        <v>24</v>
      </c>
      <c r="H402">
        <v>46</v>
      </c>
      <c r="I402">
        <v>243</v>
      </c>
      <c r="J402">
        <v>11178</v>
      </c>
      <c r="K402">
        <v>5141.8799999999992</v>
      </c>
      <c r="L402">
        <v>0.45999999999999996</v>
      </c>
      <c r="M402">
        <v>6036.1200000000008</v>
      </c>
      <c r="N402" s="1" t="s">
        <v>25</v>
      </c>
    </row>
    <row r="403" spans="1:14" x14ac:dyDescent="0.3">
      <c r="A403" s="1" t="s">
        <v>14</v>
      </c>
      <c r="B403">
        <v>1185732</v>
      </c>
      <c r="C403" s="2">
        <v>44634</v>
      </c>
      <c r="D403" s="1" t="s">
        <v>15</v>
      </c>
      <c r="E403" s="1" t="s">
        <v>29</v>
      </c>
      <c r="F403" s="1" t="s">
        <v>29</v>
      </c>
      <c r="G403" s="1" t="s">
        <v>18</v>
      </c>
      <c r="H403">
        <v>58</v>
      </c>
      <c r="I403">
        <v>231</v>
      </c>
      <c r="J403">
        <v>13398</v>
      </c>
      <c r="K403">
        <v>5761.14</v>
      </c>
      <c r="L403">
        <v>0.43</v>
      </c>
      <c r="M403">
        <v>7636.86</v>
      </c>
      <c r="N403" s="1" t="s">
        <v>25</v>
      </c>
    </row>
    <row r="404" spans="1:14" x14ac:dyDescent="0.3">
      <c r="A404" s="1" t="s">
        <v>14</v>
      </c>
      <c r="B404">
        <v>1185732</v>
      </c>
      <c r="C404" s="2">
        <v>44635</v>
      </c>
      <c r="D404" s="1" t="s">
        <v>15</v>
      </c>
      <c r="E404" s="1" t="s">
        <v>29</v>
      </c>
      <c r="F404" s="1" t="s">
        <v>29</v>
      </c>
      <c r="G404" s="1" t="s">
        <v>20</v>
      </c>
      <c r="H404">
        <v>61</v>
      </c>
      <c r="I404">
        <v>286</v>
      </c>
      <c r="J404">
        <v>17446</v>
      </c>
      <c r="K404">
        <v>6978.4000000000005</v>
      </c>
      <c r="L404">
        <v>0.4</v>
      </c>
      <c r="M404">
        <v>10467.599999999999</v>
      </c>
      <c r="N404" s="1" t="s">
        <v>25</v>
      </c>
    </row>
    <row r="405" spans="1:14" x14ac:dyDescent="0.3">
      <c r="A405" s="1" t="s">
        <v>14</v>
      </c>
      <c r="B405">
        <v>1185732</v>
      </c>
      <c r="C405" s="2">
        <v>44636</v>
      </c>
      <c r="D405" s="1" t="s">
        <v>15</v>
      </c>
      <c r="E405" s="1" t="s">
        <v>29</v>
      </c>
      <c r="F405" s="1" t="s">
        <v>29</v>
      </c>
      <c r="G405" s="1" t="s">
        <v>21</v>
      </c>
      <c r="H405">
        <v>58</v>
      </c>
      <c r="I405">
        <v>325</v>
      </c>
      <c r="J405">
        <v>18850</v>
      </c>
      <c r="K405">
        <v>11498.5</v>
      </c>
      <c r="L405">
        <v>0.61</v>
      </c>
      <c r="M405">
        <v>7351.5</v>
      </c>
      <c r="N405" s="1" t="s">
        <v>25</v>
      </c>
    </row>
    <row r="406" spans="1:14" x14ac:dyDescent="0.3">
      <c r="A406" s="1" t="s">
        <v>14</v>
      </c>
      <c r="B406">
        <v>1185732</v>
      </c>
      <c r="C406" s="2">
        <v>44637</v>
      </c>
      <c r="D406" s="1" t="s">
        <v>15</v>
      </c>
      <c r="E406" s="1" t="s">
        <v>29</v>
      </c>
      <c r="F406" s="1" t="s">
        <v>29</v>
      </c>
      <c r="G406" s="1" t="s">
        <v>22</v>
      </c>
      <c r="H406">
        <v>53</v>
      </c>
      <c r="I406">
        <v>308</v>
      </c>
      <c r="J406">
        <v>16324</v>
      </c>
      <c r="K406">
        <v>6692.8399999999992</v>
      </c>
      <c r="L406">
        <v>0.41</v>
      </c>
      <c r="M406">
        <v>9631.16</v>
      </c>
      <c r="N406" s="1" t="s">
        <v>25</v>
      </c>
    </row>
    <row r="407" spans="1:14" x14ac:dyDescent="0.3">
      <c r="A407" s="1" t="s">
        <v>14</v>
      </c>
      <c r="B407">
        <v>1185732</v>
      </c>
      <c r="C407" s="2">
        <v>44638</v>
      </c>
      <c r="D407" s="1" t="s">
        <v>15</v>
      </c>
      <c r="E407" s="1" t="s">
        <v>29</v>
      </c>
      <c r="F407" s="1" t="s">
        <v>29</v>
      </c>
      <c r="G407" s="1" t="s">
        <v>23</v>
      </c>
      <c r="H407">
        <v>45</v>
      </c>
      <c r="I407">
        <v>257</v>
      </c>
      <c r="J407">
        <v>11565</v>
      </c>
      <c r="K407">
        <v>5319.9</v>
      </c>
      <c r="L407">
        <v>0.45999999999999996</v>
      </c>
      <c r="M407">
        <v>6245.1</v>
      </c>
      <c r="N407" s="1" t="s">
        <v>25</v>
      </c>
    </row>
    <row r="408" spans="1:14" x14ac:dyDescent="0.3">
      <c r="A408" s="1" t="s">
        <v>14</v>
      </c>
      <c r="B408">
        <v>1185732</v>
      </c>
      <c r="C408" s="2">
        <v>44651</v>
      </c>
      <c r="D408" s="1" t="s">
        <v>15</v>
      </c>
      <c r="E408" s="1" t="s">
        <v>29</v>
      </c>
      <c r="F408" s="1" t="s">
        <v>29</v>
      </c>
      <c r="G408" s="1" t="s">
        <v>24</v>
      </c>
      <c r="H408">
        <v>47</v>
      </c>
      <c r="I408">
        <v>241</v>
      </c>
      <c r="J408">
        <v>11327</v>
      </c>
      <c r="K408">
        <v>5323.69</v>
      </c>
      <c r="L408">
        <v>0.47</v>
      </c>
      <c r="M408">
        <v>6003.31</v>
      </c>
      <c r="N408" s="1" t="s">
        <v>25</v>
      </c>
    </row>
    <row r="409" spans="1:14" x14ac:dyDescent="0.3">
      <c r="A409" s="1" t="s">
        <v>14</v>
      </c>
      <c r="B409">
        <v>1185732</v>
      </c>
      <c r="C409" s="2">
        <v>44569</v>
      </c>
      <c r="D409" s="1" t="s">
        <v>15</v>
      </c>
      <c r="E409" s="1" t="s">
        <v>29</v>
      </c>
      <c r="F409" s="1" t="s">
        <v>29</v>
      </c>
      <c r="G409" s="1" t="s">
        <v>22</v>
      </c>
      <c r="H409">
        <v>50</v>
      </c>
      <c r="I409">
        <v>900</v>
      </c>
      <c r="J409">
        <v>450000</v>
      </c>
      <c r="K409">
        <v>135000</v>
      </c>
      <c r="L409">
        <v>0.3</v>
      </c>
      <c r="M409">
        <v>315000</v>
      </c>
      <c r="N409" s="1" t="s">
        <v>19</v>
      </c>
    </row>
    <row r="410" spans="1:14" x14ac:dyDescent="0.3">
      <c r="A410" s="1" t="s">
        <v>14</v>
      </c>
      <c r="B410">
        <v>1185732</v>
      </c>
      <c r="C410" s="2">
        <v>44582</v>
      </c>
      <c r="D410" s="1" t="s">
        <v>15</v>
      </c>
      <c r="E410" s="1" t="s">
        <v>29</v>
      </c>
      <c r="F410" s="1" t="s">
        <v>29</v>
      </c>
      <c r="G410" s="1" t="s">
        <v>23</v>
      </c>
      <c r="H410">
        <v>40</v>
      </c>
      <c r="I410">
        <v>950</v>
      </c>
      <c r="J410">
        <v>380000</v>
      </c>
      <c r="K410">
        <v>133000</v>
      </c>
      <c r="L410">
        <v>0.35</v>
      </c>
      <c r="M410">
        <v>247000</v>
      </c>
      <c r="N410" s="1" t="s">
        <v>19</v>
      </c>
    </row>
    <row r="411" spans="1:14" x14ac:dyDescent="0.3">
      <c r="A411" s="1" t="s">
        <v>14</v>
      </c>
      <c r="B411">
        <v>1185732</v>
      </c>
      <c r="C411" s="2">
        <v>44583</v>
      </c>
      <c r="D411" s="1" t="s">
        <v>15</v>
      </c>
      <c r="E411" s="1" t="s">
        <v>29</v>
      </c>
      <c r="F411" s="1" t="s">
        <v>29</v>
      </c>
      <c r="G411" s="1" t="s">
        <v>24</v>
      </c>
      <c r="H411">
        <v>45</v>
      </c>
      <c r="I411">
        <v>825</v>
      </c>
      <c r="J411">
        <v>371250</v>
      </c>
      <c r="K411">
        <v>129937.49999999999</v>
      </c>
      <c r="L411">
        <v>0.35</v>
      </c>
      <c r="M411">
        <v>241312.5</v>
      </c>
      <c r="N411" s="1" t="s">
        <v>19</v>
      </c>
    </row>
    <row r="412" spans="1:14" x14ac:dyDescent="0.3">
      <c r="A412" s="1" t="s">
        <v>14</v>
      </c>
      <c r="B412">
        <v>1185732</v>
      </c>
      <c r="C412" s="2">
        <v>44584</v>
      </c>
      <c r="D412" s="1" t="s">
        <v>15</v>
      </c>
      <c r="E412" s="1" t="s">
        <v>29</v>
      </c>
      <c r="F412" s="1" t="s">
        <v>29</v>
      </c>
      <c r="G412" s="1" t="s">
        <v>18</v>
      </c>
      <c r="H412">
        <v>60</v>
      </c>
      <c r="I412">
        <v>900</v>
      </c>
      <c r="J412">
        <v>540000</v>
      </c>
      <c r="K412">
        <v>162000</v>
      </c>
      <c r="L412">
        <v>0.3</v>
      </c>
      <c r="M412">
        <v>378000</v>
      </c>
      <c r="N412" s="1" t="s">
        <v>19</v>
      </c>
    </row>
    <row r="413" spans="1:14" x14ac:dyDescent="0.3">
      <c r="A413" s="1" t="s">
        <v>14</v>
      </c>
      <c r="B413">
        <v>1185732</v>
      </c>
      <c r="C413" s="2">
        <v>44585</v>
      </c>
      <c r="D413" s="1" t="s">
        <v>15</v>
      </c>
      <c r="E413" s="1" t="s">
        <v>29</v>
      </c>
      <c r="F413" s="1" t="s">
        <v>29</v>
      </c>
      <c r="G413" s="1" t="s">
        <v>20</v>
      </c>
      <c r="H413">
        <v>50</v>
      </c>
      <c r="I413">
        <v>1000</v>
      </c>
      <c r="J413">
        <v>500000</v>
      </c>
      <c r="K413">
        <v>125000</v>
      </c>
      <c r="L413">
        <v>0.25</v>
      </c>
      <c r="M413">
        <v>375000</v>
      </c>
      <c r="N413" s="1" t="s">
        <v>19</v>
      </c>
    </row>
    <row r="414" spans="1:14" x14ac:dyDescent="0.3">
      <c r="A414" s="1" t="s">
        <v>14</v>
      </c>
      <c r="B414">
        <v>1185732</v>
      </c>
      <c r="C414" s="2">
        <v>44586</v>
      </c>
      <c r="D414" s="1" t="s">
        <v>15</v>
      </c>
      <c r="E414" s="1" t="s">
        <v>29</v>
      </c>
      <c r="F414" s="1" t="s">
        <v>29</v>
      </c>
      <c r="G414" s="1" t="s">
        <v>21</v>
      </c>
      <c r="H414">
        <v>50</v>
      </c>
      <c r="I414">
        <v>1220</v>
      </c>
      <c r="J414">
        <v>610000</v>
      </c>
      <c r="K414">
        <v>305000</v>
      </c>
      <c r="L414">
        <v>0.5</v>
      </c>
      <c r="M414">
        <v>305000</v>
      </c>
      <c r="N414" s="1" t="s">
        <v>19</v>
      </c>
    </row>
    <row r="415" spans="1:14" x14ac:dyDescent="0.3">
      <c r="A415" s="1" t="s">
        <v>14</v>
      </c>
      <c r="B415">
        <v>1185732</v>
      </c>
      <c r="C415" s="2">
        <v>44587</v>
      </c>
      <c r="D415" s="1" t="s">
        <v>15</v>
      </c>
      <c r="E415" s="1" t="s">
        <v>29</v>
      </c>
      <c r="F415" s="1" t="s">
        <v>29</v>
      </c>
      <c r="G415" s="1" t="s">
        <v>22</v>
      </c>
      <c r="H415">
        <v>50</v>
      </c>
      <c r="I415">
        <v>925</v>
      </c>
      <c r="J415">
        <v>462500</v>
      </c>
      <c r="K415">
        <v>138750</v>
      </c>
      <c r="L415">
        <v>0.3</v>
      </c>
      <c r="M415">
        <v>323750</v>
      </c>
      <c r="N415" s="1" t="s">
        <v>19</v>
      </c>
    </row>
    <row r="416" spans="1:14" x14ac:dyDescent="0.3">
      <c r="A416" s="1" t="s">
        <v>14</v>
      </c>
      <c r="B416">
        <v>1185732</v>
      </c>
      <c r="C416" s="2">
        <v>44588</v>
      </c>
      <c r="D416" s="1" t="s">
        <v>15</v>
      </c>
      <c r="E416" s="1" t="s">
        <v>29</v>
      </c>
      <c r="F416" s="1" t="s">
        <v>29</v>
      </c>
      <c r="G416" s="1" t="s">
        <v>23</v>
      </c>
      <c r="H416">
        <v>40</v>
      </c>
      <c r="I416">
        <v>950</v>
      </c>
      <c r="J416">
        <v>380000</v>
      </c>
      <c r="K416">
        <v>133000</v>
      </c>
      <c r="L416">
        <v>0.35</v>
      </c>
      <c r="M416">
        <v>247000</v>
      </c>
      <c r="N416" s="1" t="s">
        <v>19</v>
      </c>
    </row>
    <row r="417" spans="1:14" x14ac:dyDescent="0.3">
      <c r="A417" s="1" t="s">
        <v>14</v>
      </c>
      <c r="B417">
        <v>1185732</v>
      </c>
      <c r="C417" s="2">
        <v>44589</v>
      </c>
      <c r="D417" s="1" t="s">
        <v>15</v>
      </c>
      <c r="E417" s="1" t="s">
        <v>29</v>
      </c>
      <c r="F417" s="1" t="s">
        <v>29</v>
      </c>
      <c r="G417" s="1" t="s">
        <v>24</v>
      </c>
      <c r="H417">
        <v>45</v>
      </c>
      <c r="I417">
        <v>800</v>
      </c>
      <c r="J417">
        <v>360000</v>
      </c>
      <c r="K417">
        <v>125999.99999999999</v>
      </c>
      <c r="L417">
        <v>0.35</v>
      </c>
      <c r="M417">
        <v>234000</v>
      </c>
      <c r="N417" s="1" t="s">
        <v>19</v>
      </c>
    </row>
    <row r="418" spans="1:14" x14ac:dyDescent="0.3">
      <c r="A418" s="1" t="s">
        <v>14</v>
      </c>
      <c r="B418">
        <v>1185732</v>
      </c>
      <c r="C418" s="2">
        <v>44590</v>
      </c>
      <c r="D418" s="1" t="s">
        <v>15</v>
      </c>
      <c r="E418" s="1" t="s">
        <v>29</v>
      </c>
      <c r="F418" s="1" t="s">
        <v>29</v>
      </c>
      <c r="G418" s="1" t="s">
        <v>18</v>
      </c>
      <c r="H418">
        <v>60</v>
      </c>
      <c r="I418">
        <v>850</v>
      </c>
      <c r="J418">
        <v>510000</v>
      </c>
      <c r="K418">
        <v>153000</v>
      </c>
      <c r="L418">
        <v>0.3</v>
      </c>
      <c r="M418">
        <v>357000</v>
      </c>
      <c r="N418" s="1" t="s">
        <v>19</v>
      </c>
    </row>
    <row r="419" spans="1:14" x14ac:dyDescent="0.3">
      <c r="A419" s="1" t="s">
        <v>14</v>
      </c>
      <c r="B419">
        <v>1185732</v>
      </c>
      <c r="C419" s="2">
        <v>44591</v>
      </c>
      <c r="D419" s="1" t="s">
        <v>15</v>
      </c>
      <c r="E419" s="1" t="s">
        <v>29</v>
      </c>
      <c r="F419" s="1" t="s">
        <v>29</v>
      </c>
      <c r="G419" s="1" t="s">
        <v>20</v>
      </c>
      <c r="H419">
        <v>50</v>
      </c>
      <c r="I419">
        <v>950</v>
      </c>
      <c r="J419">
        <v>475000</v>
      </c>
      <c r="K419">
        <v>118750</v>
      </c>
      <c r="L419">
        <v>0.25</v>
      </c>
      <c r="M419">
        <v>356250</v>
      </c>
      <c r="N419" s="1" t="s">
        <v>19</v>
      </c>
    </row>
    <row r="420" spans="1:14" x14ac:dyDescent="0.3">
      <c r="A420" s="1" t="s">
        <v>14</v>
      </c>
      <c r="B420">
        <v>1185732</v>
      </c>
      <c r="C420" s="2">
        <v>44592</v>
      </c>
      <c r="D420" s="1" t="s">
        <v>15</v>
      </c>
      <c r="E420" s="1" t="s">
        <v>29</v>
      </c>
      <c r="F420" s="1" t="s">
        <v>29</v>
      </c>
      <c r="G420" s="1" t="s">
        <v>21</v>
      </c>
      <c r="H420">
        <v>50</v>
      </c>
      <c r="I420">
        <v>1200</v>
      </c>
      <c r="J420">
        <v>600000</v>
      </c>
      <c r="K420">
        <v>300000</v>
      </c>
      <c r="L420">
        <v>0.5</v>
      </c>
      <c r="M420">
        <v>300000</v>
      </c>
      <c r="N420" s="1" t="s">
        <v>19</v>
      </c>
    </row>
    <row r="421" spans="1:14" x14ac:dyDescent="0.3">
      <c r="A421" s="1" t="s">
        <v>14</v>
      </c>
      <c r="B421">
        <v>1185732</v>
      </c>
      <c r="C421" s="2">
        <v>44593</v>
      </c>
      <c r="D421" s="1" t="s">
        <v>15</v>
      </c>
      <c r="E421" s="1" t="s">
        <v>29</v>
      </c>
      <c r="F421" s="1" t="s">
        <v>29</v>
      </c>
      <c r="G421" s="1" t="s">
        <v>22</v>
      </c>
      <c r="H421">
        <v>50</v>
      </c>
      <c r="I421">
        <v>900</v>
      </c>
      <c r="J421">
        <v>450000</v>
      </c>
      <c r="K421">
        <v>135000</v>
      </c>
      <c r="L421">
        <v>0.3</v>
      </c>
      <c r="M421">
        <v>315000</v>
      </c>
      <c r="N421" s="1" t="s">
        <v>19</v>
      </c>
    </row>
    <row r="422" spans="1:14" x14ac:dyDescent="0.3">
      <c r="A422" s="1" t="s">
        <v>14</v>
      </c>
      <c r="B422">
        <v>1185732</v>
      </c>
      <c r="C422" s="2">
        <v>44594</v>
      </c>
      <c r="D422" s="1" t="s">
        <v>15</v>
      </c>
      <c r="E422" s="1" t="s">
        <v>29</v>
      </c>
      <c r="F422" s="1" t="s">
        <v>29</v>
      </c>
      <c r="G422" s="1" t="s">
        <v>23</v>
      </c>
      <c r="H422">
        <v>40</v>
      </c>
      <c r="I422">
        <v>900</v>
      </c>
      <c r="J422">
        <v>360000</v>
      </c>
      <c r="K422">
        <v>125999.99999999999</v>
      </c>
      <c r="L422">
        <v>0.35</v>
      </c>
      <c r="M422">
        <v>234000</v>
      </c>
      <c r="N422" s="1" t="s">
        <v>19</v>
      </c>
    </row>
    <row r="423" spans="1:14" x14ac:dyDescent="0.3">
      <c r="A423" s="1" t="s">
        <v>14</v>
      </c>
      <c r="B423">
        <v>1185732</v>
      </c>
      <c r="C423" s="2">
        <v>44595</v>
      </c>
      <c r="D423" s="1" t="s">
        <v>15</v>
      </c>
      <c r="E423" s="1" t="s">
        <v>29</v>
      </c>
      <c r="F423" s="1" t="s">
        <v>29</v>
      </c>
      <c r="G423" s="1" t="s">
        <v>24</v>
      </c>
      <c r="H423">
        <v>45</v>
      </c>
      <c r="I423">
        <v>825</v>
      </c>
      <c r="J423">
        <v>371250</v>
      </c>
      <c r="K423">
        <v>129937.49999999999</v>
      </c>
      <c r="L423">
        <v>0.35</v>
      </c>
      <c r="M423">
        <v>241312.5</v>
      </c>
      <c r="N423" s="1" t="s">
        <v>19</v>
      </c>
    </row>
    <row r="424" spans="1:14" x14ac:dyDescent="0.3">
      <c r="A424" s="1" t="s">
        <v>14</v>
      </c>
      <c r="B424">
        <v>1185732</v>
      </c>
      <c r="C424" s="2">
        <v>44596</v>
      </c>
      <c r="D424" s="1" t="s">
        <v>15</v>
      </c>
      <c r="E424" s="1" t="s">
        <v>29</v>
      </c>
      <c r="F424" s="1" t="s">
        <v>29</v>
      </c>
      <c r="G424" s="1" t="s">
        <v>18</v>
      </c>
      <c r="H424">
        <v>60</v>
      </c>
      <c r="I424">
        <v>825</v>
      </c>
      <c r="J424">
        <v>495000</v>
      </c>
      <c r="K424">
        <v>148500</v>
      </c>
      <c r="L424">
        <v>0.3</v>
      </c>
      <c r="M424">
        <v>346500</v>
      </c>
      <c r="N424" s="1" t="s">
        <v>19</v>
      </c>
    </row>
    <row r="425" spans="1:14" x14ac:dyDescent="0.3">
      <c r="A425" s="1" t="s">
        <v>14</v>
      </c>
      <c r="B425">
        <v>1185732</v>
      </c>
      <c r="C425" s="2">
        <v>44597</v>
      </c>
      <c r="D425" s="1" t="s">
        <v>15</v>
      </c>
      <c r="E425" s="1" t="s">
        <v>29</v>
      </c>
      <c r="F425" s="1" t="s">
        <v>29</v>
      </c>
      <c r="G425" s="1" t="s">
        <v>20</v>
      </c>
      <c r="H425">
        <v>50</v>
      </c>
      <c r="I425">
        <v>950</v>
      </c>
      <c r="J425">
        <v>475000</v>
      </c>
      <c r="K425">
        <v>118750</v>
      </c>
      <c r="L425">
        <v>0.25</v>
      </c>
      <c r="M425">
        <v>356250</v>
      </c>
      <c r="N425" s="1" t="s">
        <v>19</v>
      </c>
    </row>
    <row r="426" spans="1:14" x14ac:dyDescent="0.3">
      <c r="A426" s="1" t="s">
        <v>14</v>
      </c>
      <c r="B426">
        <v>1185732</v>
      </c>
      <c r="C426" s="2">
        <v>44598</v>
      </c>
      <c r="D426" s="1" t="s">
        <v>15</v>
      </c>
      <c r="E426" s="1" t="s">
        <v>29</v>
      </c>
      <c r="F426" s="1" t="s">
        <v>29</v>
      </c>
      <c r="G426" s="1" t="s">
        <v>21</v>
      </c>
      <c r="H426">
        <v>60</v>
      </c>
      <c r="I426">
        <v>1220</v>
      </c>
      <c r="J426">
        <v>732000</v>
      </c>
      <c r="K426">
        <v>366000</v>
      </c>
      <c r="L426">
        <v>0.5</v>
      </c>
      <c r="M426">
        <v>366000</v>
      </c>
      <c r="N426" s="1" t="s">
        <v>19</v>
      </c>
    </row>
    <row r="427" spans="1:14" x14ac:dyDescent="0.3">
      <c r="A427" s="1" t="s">
        <v>14</v>
      </c>
      <c r="B427">
        <v>1185732</v>
      </c>
      <c r="C427" s="2">
        <v>44599</v>
      </c>
      <c r="D427" s="1" t="s">
        <v>15</v>
      </c>
      <c r="E427" s="1" t="s">
        <v>29</v>
      </c>
      <c r="F427" s="1" t="s">
        <v>29</v>
      </c>
      <c r="G427" s="1" t="s">
        <v>22</v>
      </c>
      <c r="H427">
        <v>55.000000000000007</v>
      </c>
      <c r="I427">
        <v>925</v>
      </c>
      <c r="J427">
        <v>508750.00000000006</v>
      </c>
      <c r="K427">
        <v>152625</v>
      </c>
      <c r="L427">
        <v>0.3</v>
      </c>
      <c r="M427">
        <v>356125.00000000006</v>
      </c>
      <c r="N427" s="1" t="s">
        <v>19</v>
      </c>
    </row>
    <row r="428" spans="1:14" x14ac:dyDescent="0.3">
      <c r="A428" s="1" t="s">
        <v>14</v>
      </c>
      <c r="B428">
        <v>1185732</v>
      </c>
      <c r="C428" s="2">
        <v>44600</v>
      </c>
      <c r="D428" s="1" t="s">
        <v>15</v>
      </c>
      <c r="E428" s="1" t="s">
        <v>29</v>
      </c>
      <c r="F428" s="1" t="s">
        <v>29</v>
      </c>
      <c r="G428" s="1" t="s">
        <v>23</v>
      </c>
      <c r="H428">
        <v>50</v>
      </c>
      <c r="I428">
        <v>900</v>
      </c>
      <c r="J428">
        <v>450000</v>
      </c>
      <c r="K428">
        <v>157500</v>
      </c>
      <c r="L428">
        <v>0.35</v>
      </c>
      <c r="M428">
        <v>292500</v>
      </c>
      <c r="N428" s="1" t="s">
        <v>19</v>
      </c>
    </row>
    <row r="429" spans="1:14" x14ac:dyDescent="0.3">
      <c r="A429" s="1" t="s">
        <v>14</v>
      </c>
      <c r="B429">
        <v>1185732</v>
      </c>
      <c r="C429" s="2">
        <v>44601</v>
      </c>
      <c r="D429" s="1" t="s">
        <v>15</v>
      </c>
      <c r="E429" s="1" t="s">
        <v>29</v>
      </c>
      <c r="F429" s="1" t="s">
        <v>29</v>
      </c>
      <c r="G429" s="1" t="s">
        <v>24</v>
      </c>
      <c r="H429">
        <v>50</v>
      </c>
      <c r="I429">
        <v>850</v>
      </c>
      <c r="J429">
        <v>425000</v>
      </c>
      <c r="K429">
        <v>148750</v>
      </c>
      <c r="L429">
        <v>0.35</v>
      </c>
      <c r="M429">
        <v>276250</v>
      </c>
      <c r="N429" s="1" t="s">
        <v>19</v>
      </c>
    </row>
    <row r="430" spans="1:14" x14ac:dyDescent="0.3">
      <c r="A430" s="1" t="s">
        <v>14</v>
      </c>
      <c r="B430">
        <v>1185732</v>
      </c>
      <c r="C430" s="2">
        <v>44602</v>
      </c>
      <c r="D430" s="1" t="s">
        <v>15</v>
      </c>
      <c r="E430" s="1" t="s">
        <v>29</v>
      </c>
      <c r="F430" s="1" t="s">
        <v>29</v>
      </c>
      <c r="G430" s="1" t="s">
        <v>18</v>
      </c>
      <c r="H430">
        <v>60</v>
      </c>
      <c r="I430">
        <v>875</v>
      </c>
      <c r="J430">
        <v>525000</v>
      </c>
      <c r="K430">
        <v>157500</v>
      </c>
      <c r="L430">
        <v>0.3</v>
      </c>
      <c r="M430">
        <v>367500</v>
      </c>
      <c r="N430" s="1" t="s">
        <v>19</v>
      </c>
    </row>
    <row r="431" spans="1:14" x14ac:dyDescent="0.3">
      <c r="A431" s="1" t="s">
        <v>14</v>
      </c>
      <c r="B431">
        <v>1185732</v>
      </c>
      <c r="C431" s="2">
        <v>44623</v>
      </c>
      <c r="D431" s="1" t="s">
        <v>15</v>
      </c>
      <c r="E431" s="1" t="s">
        <v>29</v>
      </c>
      <c r="F431" s="1" t="s">
        <v>29</v>
      </c>
      <c r="G431" s="1" t="s">
        <v>20</v>
      </c>
      <c r="H431">
        <v>65</v>
      </c>
      <c r="I431">
        <v>1000</v>
      </c>
      <c r="J431">
        <v>650000</v>
      </c>
      <c r="K431">
        <v>162500</v>
      </c>
      <c r="L431">
        <v>0.25</v>
      </c>
      <c r="M431">
        <v>487500</v>
      </c>
      <c r="N431" s="1" t="s">
        <v>19</v>
      </c>
    </row>
    <row r="432" spans="1:14" x14ac:dyDescent="0.3">
      <c r="A432" s="1" t="s">
        <v>14</v>
      </c>
      <c r="B432">
        <v>1185732</v>
      </c>
      <c r="C432" s="2">
        <v>44624</v>
      </c>
      <c r="D432" s="1" t="s">
        <v>15</v>
      </c>
      <c r="E432" s="1" t="s">
        <v>29</v>
      </c>
      <c r="F432" s="1" t="s">
        <v>29</v>
      </c>
      <c r="G432" s="1" t="s">
        <v>21</v>
      </c>
      <c r="H432">
        <v>60</v>
      </c>
      <c r="I432">
        <v>1250</v>
      </c>
      <c r="J432">
        <v>750000</v>
      </c>
      <c r="K432">
        <v>375000</v>
      </c>
      <c r="L432">
        <v>0.5</v>
      </c>
      <c r="M432">
        <v>375000</v>
      </c>
      <c r="N432" s="1" t="s">
        <v>19</v>
      </c>
    </row>
    <row r="433" spans="1:14" x14ac:dyDescent="0.3">
      <c r="A433" s="1" t="s">
        <v>14</v>
      </c>
      <c r="B433">
        <v>1185732</v>
      </c>
      <c r="C433" s="2">
        <v>44625</v>
      </c>
      <c r="D433" s="1" t="s">
        <v>15</v>
      </c>
      <c r="E433" s="1" t="s">
        <v>29</v>
      </c>
      <c r="F433" s="1" t="s">
        <v>29</v>
      </c>
      <c r="G433" s="1" t="s">
        <v>22</v>
      </c>
      <c r="H433">
        <v>55.000000000000007</v>
      </c>
      <c r="I433">
        <v>1000</v>
      </c>
      <c r="J433">
        <v>550000.00000000012</v>
      </c>
      <c r="K433">
        <v>165000.00000000003</v>
      </c>
      <c r="L433">
        <v>0.3</v>
      </c>
      <c r="M433">
        <v>385000.00000000012</v>
      </c>
      <c r="N433" s="1" t="s">
        <v>19</v>
      </c>
    </row>
    <row r="434" spans="1:14" x14ac:dyDescent="0.3">
      <c r="A434" s="1" t="s">
        <v>14</v>
      </c>
      <c r="B434">
        <v>1185732</v>
      </c>
      <c r="C434" s="2">
        <v>44626</v>
      </c>
      <c r="D434" s="1" t="s">
        <v>15</v>
      </c>
      <c r="E434" s="1" t="s">
        <v>29</v>
      </c>
      <c r="F434" s="1" t="s">
        <v>29</v>
      </c>
      <c r="G434" s="1" t="s">
        <v>23</v>
      </c>
      <c r="H434">
        <v>50</v>
      </c>
      <c r="I434">
        <v>925</v>
      </c>
      <c r="J434">
        <v>462500</v>
      </c>
      <c r="K434">
        <v>161875</v>
      </c>
      <c r="L434">
        <v>0.35</v>
      </c>
      <c r="M434">
        <v>300625</v>
      </c>
      <c r="N434" s="1" t="s">
        <v>19</v>
      </c>
    </row>
    <row r="435" spans="1:14" x14ac:dyDescent="0.3">
      <c r="A435" s="1" t="s">
        <v>14</v>
      </c>
      <c r="B435">
        <v>1185732</v>
      </c>
      <c r="C435" s="2">
        <v>44627</v>
      </c>
      <c r="D435" s="1" t="s">
        <v>15</v>
      </c>
      <c r="E435" s="1" t="s">
        <v>29</v>
      </c>
      <c r="F435" s="1" t="s">
        <v>29</v>
      </c>
      <c r="G435" s="1" t="s">
        <v>24</v>
      </c>
      <c r="H435">
        <v>50</v>
      </c>
      <c r="I435">
        <v>900</v>
      </c>
      <c r="J435">
        <v>450000</v>
      </c>
      <c r="K435">
        <v>157500</v>
      </c>
      <c r="L435">
        <v>0.35</v>
      </c>
      <c r="M435">
        <v>292500</v>
      </c>
      <c r="N435" s="1" t="s">
        <v>19</v>
      </c>
    </row>
    <row r="436" spans="1:14" x14ac:dyDescent="0.3">
      <c r="A436" s="1" t="s">
        <v>14</v>
      </c>
      <c r="B436">
        <v>1185732</v>
      </c>
      <c r="C436" s="2">
        <v>44628</v>
      </c>
      <c r="D436" s="1" t="s">
        <v>15</v>
      </c>
      <c r="E436" s="1" t="s">
        <v>29</v>
      </c>
      <c r="F436" s="1" t="s">
        <v>29</v>
      </c>
      <c r="G436" s="1" t="s">
        <v>18</v>
      </c>
      <c r="H436">
        <v>60</v>
      </c>
      <c r="I436">
        <v>900</v>
      </c>
      <c r="J436">
        <v>540000</v>
      </c>
      <c r="K436">
        <v>162000</v>
      </c>
      <c r="L436">
        <v>0.3</v>
      </c>
      <c r="M436">
        <v>378000</v>
      </c>
      <c r="N436" s="1" t="s">
        <v>19</v>
      </c>
    </row>
    <row r="437" spans="1:14" x14ac:dyDescent="0.3">
      <c r="A437" s="1" t="s">
        <v>14</v>
      </c>
      <c r="B437">
        <v>1185732</v>
      </c>
      <c r="C437" s="2">
        <v>44629</v>
      </c>
      <c r="D437" s="1" t="s">
        <v>15</v>
      </c>
      <c r="E437" s="1" t="s">
        <v>29</v>
      </c>
      <c r="F437" s="1" t="s">
        <v>29</v>
      </c>
      <c r="G437" s="1" t="s">
        <v>20</v>
      </c>
      <c r="H437">
        <v>65</v>
      </c>
      <c r="I437">
        <v>1050</v>
      </c>
      <c r="J437">
        <v>682500</v>
      </c>
      <c r="K437">
        <v>170625</v>
      </c>
      <c r="L437">
        <v>0.25</v>
      </c>
      <c r="M437">
        <v>511875</v>
      </c>
      <c r="N437" s="1" t="s">
        <v>19</v>
      </c>
    </row>
    <row r="438" spans="1:14" x14ac:dyDescent="0.3">
      <c r="A438" s="1" t="s">
        <v>14</v>
      </c>
      <c r="B438">
        <v>1185732</v>
      </c>
      <c r="C438" s="2">
        <v>44630</v>
      </c>
      <c r="D438" s="1" t="s">
        <v>15</v>
      </c>
      <c r="E438" s="1" t="s">
        <v>29</v>
      </c>
      <c r="F438" s="1" t="s">
        <v>29</v>
      </c>
      <c r="G438" s="1" t="s">
        <v>21</v>
      </c>
      <c r="H438">
        <v>60</v>
      </c>
      <c r="I438">
        <v>1275</v>
      </c>
      <c r="J438">
        <v>765000</v>
      </c>
      <c r="K438">
        <v>382500</v>
      </c>
      <c r="L438">
        <v>0.5</v>
      </c>
      <c r="M438">
        <v>382500</v>
      </c>
      <c r="N438" s="1" t="s">
        <v>19</v>
      </c>
    </row>
    <row r="439" spans="1:14" x14ac:dyDescent="0.3">
      <c r="A439" s="1" t="s">
        <v>14</v>
      </c>
      <c r="B439">
        <v>1185732</v>
      </c>
      <c r="C439" s="2">
        <v>44631</v>
      </c>
      <c r="D439" s="1" t="s">
        <v>15</v>
      </c>
      <c r="E439" s="1" t="s">
        <v>29</v>
      </c>
      <c r="F439" s="1" t="s">
        <v>29</v>
      </c>
      <c r="G439" s="1" t="s">
        <v>22</v>
      </c>
      <c r="H439">
        <v>55.000000000000007</v>
      </c>
      <c r="I439">
        <v>1025</v>
      </c>
      <c r="J439">
        <v>563750.00000000012</v>
      </c>
      <c r="K439">
        <v>169125.00000000003</v>
      </c>
      <c r="L439">
        <v>0.3</v>
      </c>
      <c r="M439">
        <v>394625.00000000012</v>
      </c>
      <c r="N439" s="1" t="s">
        <v>19</v>
      </c>
    </row>
    <row r="440" spans="1:14" x14ac:dyDescent="0.3">
      <c r="A440" s="1" t="s">
        <v>14</v>
      </c>
      <c r="B440">
        <v>1185732</v>
      </c>
      <c r="C440" s="2">
        <v>44632</v>
      </c>
      <c r="D440" s="1" t="s">
        <v>15</v>
      </c>
      <c r="E440" s="1" t="s">
        <v>29</v>
      </c>
      <c r="F440" s="1" t="s">
        <v>29</v>
      </c>
      <c r="G440" s="1" t="s">
        <v>23</v>
      </c>
      <c r="H440">
        <v>50</v>
      </c>
      <c r="I440">
        <v>950</v>
      </c>
      <c r="J440">
        <v>475000</v>
      </c>
      <c r="K440">
        <v>166250</v>
      </c>
      <c r="L440">
        <v>0.35</v>
      </c>
      <c r="M440">
        <v>308750</v>
      </c>
      <c r="N440" s="1" t="s">
        <v>19</v>
      </c>
    </row>
    <row r="441" spans="1:14" x14ac:dyDescent="0.3">
      <c r="A441" s="1" t="s">
        <v>14</v>
      </c>
      <c r="B441">
        <v>1185732</v>
      </c>
      <c r="C441" s="2">
        <v>44633</v>
      </c>
      <c r="D441" s="1" t="s">
        <v>15</v>
      </c>
      <c r="E441" s="1" t="s">
        <v>29</v>
      </c>
      <c r="F441" s="1" t="s">
        <v>29</v>
      </c>
      <c r="G441" s="1" t="s">
        <v>24</v>
      </c>
      <c r="H441">
        <v>50</v>
      </c>
      <c r="I441">
        <v>900</v>
      </c>
      <c r="J441">
        <v>450000</v>
      </c>
      <c r="K441">
        <v>157500</v>
      </c>
      <c r="L441">
        <v>0.35</v>
      </c>
      <c r="M441">
        <v>292500</v>
      </c>
      <c r="N441" s="1" t="s">
        <v>19</v>
      </c>
    </row>
    <row r="442" spans="1:14" x14ac:dyDescent="0.3">
      <c r="A442" s="1" t="s">
        <v>14</v>
      </c>
      <c r="B442">
        <v>1185732</v>
      </c>
      <c r="C442" s="2">
        <v>44634</v>
      </c>
      <c r="D442" s="1" t="s">
        <v>15</v>
      </c>
      <c r="E442" s="1" t="s">
        <v>29</v>
      </c>
      <c r="F442" s="1" t="s">
        <v>29</v>
      </c>
      <c r="G442" s="1" t="s">
        <v>18</v>
      </c>
      <c r="H442">
        <v>60</v>
      </c>
      <c r="I442">
        <v>925</v>
      </c>
      <c r="J442">
        <v>555000</v>
      </c>
      <c r="K442">
        <v>166500</v>
      </c>
      <c r="L442">
        <v>0.3</v>
      </c>
      <c r="M442">
        <v>388500</v>
      </c>
      <c r="N442" s="1" t="s">
        <v>19</v>
      </c>
    </row>
    <row r="443" spans="1:14" x14ac:dyDescent="0.3">
      <c r="A443" s="1" t="s">
        <v>14</v>
      </c>
      <c r="B443">
        <v>1185732</v>
      </c>
      <c r="C443" s="2">
        <v>44635</v>
      </c>
      <c r="D443" s="1" t="s">
        <v>15</v>
      </c>
      <c r="E443" s="1" t="s">
        <v>29</v>
      </c>
      <c r="F443" s="1" t="s">
        <v>29</v>
      </c>
      <c r="G443" s="1" t="s">
        <v>20</v>
      </c>
      <c r="H443">
        <v>65</v>
      </c>
      <c r="I443">
        <v>1100</v>
      </c>
      <c r="J443">
        <v>715000</v>
      </c>
      <c r="K443">
        <v>178750</v>
      </c>
      <c r="L443">
        <v>0.25</v>
      </c>
      <c r="M443">
        <v>536250</v>
      </c>
      <c r="N443" s="1" t="s">
        <v>19</v>
      </c>
    </row>
    <row r="444" spans="1:14" x14ac:dyDescent="0.3">
      <c r="A444" s="1" t="s">
        <v>14</v>
      </c>
      <c r="B444">
        <v>1185732</v>
      </c>
      <c r="C444" s="2">
        <v>44636</v>
      </c>
      <c r="D444" s="1" t="s">
        <v>15</v>
      </c>
      <c r="E444" s="1" t="s">
        <v>29</v>
      </c>
      <c r="F444" s="1" t="s">
        <v>29</v>
      </c>
      <c r="G444" s="1" t="s">
        <v>21</v>
      </c>
      <c r="H444">
        <v>60</v>
      </c>
      <c r="I444">
        <v>1250</v>
      </c>
      <c r="J444">
        <v>750000</v>
      </c>
      <c r="K444">
        <v>375000</v>
      </c>
      <c r="L444">
        <v>0.5</v>
      </c>
      <c r="M444">
        <v>375000</v>
      </c>
      <c r="N444" s="1" t="s">
        <v>19</v>
      </c>
    </row>
    <row r="445" spans="1:14" x14ac:dyDescent="0.3">
      <c r="A445" s="1" t="s">
        <v>14</v>
      </c>
      <c r="B445">
        <v>1185732</v>
      </c>
      <c r="C445" s="2">
        <v>44637</v>
      </c>
      <c r="D445" s="1" t="s">
        <v>15</v>
      </c>
      <c r="E445" s="1" t="s">
        <v>29</v>
      </c>
      <c r="F445" s="1" t="s">
        <v>29</v>
      </c>
      <c r="G445" s="1" t="s">
        <v>22</v>
      </c>
      <c r="H445">
        <v>55.000000000000007</v>
      </c>
      <c r="I445">
        <v>1025</v>
      </c>
      <c r="J445">
        <v>563750.00000000012</v>
      </c>
      <c r="K445">
        <v>169125.00000000003</v>
      </c>
      <c r="L445">
        <v>0.3</v>
      </c>
      <c r="M445">
        <v>394625.00000000012</v>
      </c>
      <c r="N445" s="1" t="s">
        <v>19</v>
      </c>
    </row>
    <row r="446" spans="1:14" x14ac:dyDescent="0.3">
      <c r="A446" s="1" t="s">
        <v>14</v>
      </c>
      <c r="B446">
        <v>1185732</v>
      </c>
      <c r="C446" s="2">
        <v>44638</v>
      </c>
      <c r="D446" s="1" t="s">
        <v>15</v>
      </c>
      <c r="E446" s="1" t="s">
        <v>29</v>
      </c>
      <c r="F446" s="1" t="s">
        <v>29</v>
      </c>
      <c r="G446" s="1" t="s">
        <v>23</v>
      </c>
      <c r="H446">
        <v>50</v>
      </c>
      <c r="I446">
        <v>950</v>
      </c>
      <c r="J446">
        <v>475000</v>
      </c>
      <c r="K446">
        <v>166250</v>
      </c>
      <c r="L446">
        <v>0.35</v>
      </c>
      <c r="M446">
        <v>308750</v>
      </c>
      <c r="N446" s="1" t="s">
        <v>19</v>
      </c>
    </row>
    <row r="447" spans="1:14" x14ac:dyDescent="0.3">
      <c r="A447" s="1" t="s">
        <v>14</v>
      </c>
      <c r="B447">
        <v>1185732</v>
      </c>
      <c r="C447" s="2">
        <v>44651</v>
      </c>
      <c r="D447" s="1" t="s">
        <v>15</v>
      </c>
      <c r="E447" s="1" t="s">
        <v>29</v>
      </c>
      <c r="F447" s="1" t="s">
        <v>29</v>
      </c>
      <c r="G447" s="1" t="s">
        <v>24</v>
      </c>
      <c r="H447">
        <v>50</v>
      </c>
      <c r="I447">
        <v>925</v>
      </c>
      <c r="J447">
        <v>462500</v>
      </c>
      <c r="K447">
        <v>161875</v>
      </c>
      <c r="L447">
        <v>0.35</v>
      </c>
      <c r="M447">
        <v>300625</v>
      </c>
      <c r="N447" s="1" t="s">
        <v>19</v>
      </c>
    </row>
    <row r="448" spans="1:14" x14ac:dyDescent="0.3">
      <c r="A448" s="1" t="s">
        <v>14</v>
      </c>
      <c r="B448">
        <v>1185732</v>
      </c>
      <c r="C448" s="2">
        <v>44562</v>
      </c>
      <c r="D448" s="1" t="s">
        <v>15</v>
      </c>
      <c r="E448" s="1" t="s">
        <v>29</v>
      </c>
      <c r="F448" s="1" t="s">
        <v>29</v>
      </c>
      <c r="G448" s="1" t="s">
        <v>21</v>
      </c>
      <c r="H448">
        <v>34</v>
      </c>
      <c r="I448">
        <v>384</v>
      </c>
      <c r="J448">
        <v>13056</v>
      </c>
      <c r="K448">
        <v>6789.12</v>
      </c>
      <c r="L448">
        <v>0.52</v>
      </c>
      <c r="M448">
        <v>6266.88</v>
      </c>
      <c r="N448" s="1" t="s">
        <v>19</v>
      </c>
    </row>
    <row r="449" spans="1:14" x14ac:dyDescent="0.3">
      <c r="A449" s="1" t="s">
        <v>14</v>
      </c>
      <c r="B449">
        <v>1185732</v>
      </c>
      <c r="C449" s="2">
        <v>44563</v>
      </c>
      <c r="D449" s="1" t="s">
        <v>15</v>
      </c>
      <c r="E449" s="1" t="s">
        <v>29</v>
      </c>
      <c r="F449" s="1" t="s">
        <v>29</v>
      </c>
      <c r="G449" s="1" t="s">
        <v>22</v>
      </c>
      <c r="H449">
        <v>36</v>
      </c>
      <c r="I449">
        <v>320</v>
      </c>
      <c r="J449">
        <v>11520</v>
      </c>
      <c r="K449">
        <v>4031.9999999999995</v>
      </c>
      <c r="L449">
        <v>0.35</v>
      </c>
      <c r="M449">
        <v>7488</v>
      </c>
      <c r="N449" s="1" t="s">
        <v>19</v>
      </c>
    </row>
    <row r="450" spans="1:14" x14ac:dyDescent="0.3">
      <c r="A450" s="1" t="s">
        <v>14</v>
      </c>
      <c r="B450">
        <v>1185732</v>
      </c>
      <c r="C450" s="2">
        <v>44564</v>
      </c>
      <c r="D450" s="1" t="s">
        <v>15</v>
      </c>
      <c r="E450" s="1" t="s">
        <v>29</v>
      </c>
      <c r="F450" s="1" t="s">
        <v>29</v>
      </c>
      <c r="G450" s="1" t="s">
        <v>23</v>
      </c>
      <c r="H450">
        <v>32</v>
      </c>
      <c r="I450">
        <v>350</v>
      </c>
      <c r="J450">
        <v>11200</v>
      </c>
      <c r="K450">
        <v>4144</v>
      </c>
      <c r="L450">
        <v>0.37</v>
      </c>
      <c r="M450">
        <v>7056</v>
      </c>
      <c r="N450" s="1" t="s">
        <v>19</v>
      </c>
    </row>
    <row r="451" spans="1:14" x14ac:dyDescent="0.3">
      <c r="A451" s="1" t="s">
        <v>14</v>
      </c>
      <c r="B451">
        <v>1185732</v>
      </c>
      <c r="C451" s="2">
        <v>44565</v>
      </c>
      <c r="D451" s="1" t="s">
        <v>15</v>
      </c>
      <c r="E451" s="1" t="s">
        <v>29</v>
      </c>
      <c r="F451" s="1" t="s">
        <v>29</v>
      </c>
      <c r="G451" s="1" t="s">
        <v>24</v>
      </c>
      <c r="H451">
        <v>36</v>
      </c>
      <c r="I451">
        <v>281</v>
      </c>
      <c r="J451">
        <v>10116</v>
      </c>
      <c r="K451">
        <v>3742.92</v>
      </c>
      <c r="L451">
        <v>0.37</v>
      </c>
      <c r="M451">
        <v>6373.08</v>
      </c>
      <c r="N451" s="1" t="s">
        <v>19</v>
      </c>
    </row>
    <row r="452" spans="1:14" x14ac:dyDescent="0.3">
      <c r="A452" s="1" t="s">
        <v>14</v>
      </c>
      <c r="B452">
        <v>1185732</v>
      </c>
      <c r="C452" s="2">
        <v>44566</v>
      </c>
      <c r="D452" s="1" t="s">
        <v>15</v>
      </c>
      <c r="E452" s="1" t="s">
        <v>29</v>
      </c>
      <c r="F452" s="1" t="s">
        <v>29</v>
      </c>
      <c r="G452" s="1" t="s">
        <v>18</v>
      </c>
      <c r="H452">
        <v>43</v>
      </c>
      <c r="I452">
        <v>306</v>
      </c>
      <c r="J452">
        <v>13158</v>
      </c>
      <c r="K452">
        <v>4868.46</v>
      </c>
      <c r="L452">
        <v>0.37</v>
      </c>
      <c r="M452">
        <v>8289.5400000000009</v>
      </c>
      <c r="N452" s="1" t="s">
        <v>19</v>
      </c>
    </row>
    <row r="453" spans="1:14" x14ac:dyDescent="0.3">
      <c r="A453" s="1" t="s">
        <v>14</v>
      </c>
      <c r="B453">
        <v>1185732</v>
      </c>
      <c r="C453" s="2">
        <v>44567</v>
      </c>
      <c r="D453" s="1" t="s">
        <v>15</v>
      </c>
      <c r="E453" s="1" t="s">
        <v>29</v>
      </c>
      <c r="F453" s="1" t="s">
        <v>29</v>
      </c>
      <c r="G453" s="1" t="s">
        <v>20</v>
      </c>
      <c r="H453">
        <v>38</v>
      </c>
      <c r="I453">
        <v>330</v>
      </c>
      <c r="J453">
        <v>12540</v>
      </c>
      <c r="K453">
        <v>4012.8</v>
      </c>
      <c r="L453">
        <v>0.32</v>
      </c>
      <c r="M453">
        <v>8527.2000000000007</v>
      </c>
      <c r="N453" s="1" t="s">
        <v>19</v>
      </c>
    </row>
    <row r="454" spans="1:14" x14ac:dyDescent="0.3">
      <c r="A454" s="1" t="s">
        <v>14</v>
      </c>
      <c r="B454">
        <v>1185732</v>
      </c>
      <c r="C454" s="2">
        <v>44568</v>
      </c>
      <c r="D454" s="1" t="s">
        <v>15</v>
      </c>
      <c r="E454" s="1" t="s">
        <v>29</v>
      </c>
      <c r="F454" s="1" t="s">
        <v>29</v>
      </c>
      <c r="G454" s="1" t="s">
        <v>21</v>
      </c>
      <c r="H454">
        <v>33</v>
      </c>
      <c r="I454">
        <v>388</v>
      </c>
      <c r="J454">
        <v>12804</v>
      </c>
      <c r="K454">
        <v>6658.08</v>
      </c>
      <c r="L454">
        <v>0.52</v>
      </c>
      <c r="M454">
        <v>6145.92</v>
      </c>
      <c r="N454" s="1" t="s">
        <v>19</v>
      </c>
    </row>
    <row r="455" spans="1:14" x14ac:dyDescent="0.3">
      <c r="A455" s="1" t="s">
        <v>14</v>
      </c>
      <c r="B455">
        <v>1185732</v>
      </c>
      <c r="C455" s="2">
        <v>44569</v>
      </c>
      <c r="D455" s="1" t="s">
        <v>15</v>
      </c>
      <c r="E455" s="1" t="s">
        <v>29</v>
      </c>
      <c r="F455" s="1" t="s">
        <v>29</v>
      </c>
      <c r="G455" s="1" t="s">
        <v>22</v>
      </c>
      <c r="H455">
        <v>39</v>
      </c>
      <c r="I455">
        <v>315</v>
      </c>
      <c r="J455">
        <v>12285</v>
      </c>
      <c r="K455">
        <v>4054.0499999999997</v>
      </c>
      <c r="L455">
        <v>0.32999999999999996</v>
      </c>
      <c r="M455">
        <v>8230.9500000000007</v>
      </c>
      <c r="N455" s="1" t="s">
        <v>19</v>
      </c>
    </row>
    <row r="456" spans="1:14" x14ac:dyDescent="0.3">
      <c r="A456" s="1" t="s">
        <v>14</v>
      </c>
      <c r="B456">
        <v>1185732</v>
      </c>
      <c r="C456" s="2">
        <v>44582</v>
      </c>
      <c r="D456" s="1" t="s">
        <v>15</v>
      </c>
      <c r="E456" s="1" t="s">
        <v>29</v>
      </c>
      <c r="F456" s="1" t="s">
        <v>29</v>
      </c>
      <c r="G456" s="1" t="s">
        <v>23</v>
      </c>
      <c r="H456">
        <v>32</v>
      </c>
      <c r="I456">
        <v>323</v>
      </c>
      <c r="J456">
        <v>10336</v>
      </c>
      <c r="K456">
        <v>3927.68</v>
      </c>
      <c r="L456">
        <v>0.38</v>
      </c>
      <c r="M456">
        <v>6408.32</v>
      </c>
      <c r="N456" s="1" t="s">
        <v>19</v>
      </c>
    </row>
    <row r="457" spans="1:14" x14ac:dyDescent="0.3">
      <c r="A457" s="1" t="s">
        <v>14</v>
      </c>
      <c r="B457">
        <v>1185732</v>
      </c>
      <c r="C457" s="2">
        <v>44583</v>
      </c>
      <c r="D457" s="1" t="s">
        <v>15</v>
      </c>
      <c r="E457" s="1" t="s">
        <v>29</v>
      </c>
      <c r="F457" s="1" t="s">
        <v>29</v>
      </c>
      <c r="G457" s="1" t="s">
        <v>24</v>
      </c>
      <c r="H457">
        <v>32</v>
      </c>
      <c r="I457">
        <v>248</v>
      </c>
      <c r="J457">
        <v>7936</v>
      </c>
      <c r="K457">
        <v>3015.68</v>
      </c>
      <c r="L457">
        <v>0.38</v>
      </c>
      <c r="M457">
        <v>4920.32</v>
      </c>
      <c r="N457" s="1" t="s">
        <v>19</v>
      </c>
    </row>
    <row r="458" spans="1:14" x14ac:dyDescent="0.3">
      <c r="A458" s="1" t="s">
        <v>14</v>
      </c>
      <c r="B458">
        <v>1185732</v>
      </c>
      <c r="C458" s="2">
        <v>44584</v>
      </c>
      <c r="D458" s="1" t="s">
        <v>15</v>
      </c>
      <c r="E458" s="1" t="s">
        <v>29</v>
      </c>
      <c r="F458" s="1" t="s">
        <v>29</v>
      </c>
      <c r="G458" s="1" t="s">
        <v>18</v>
      </c>
      <c r="H458">
        <v>43</v>
      </c>
      <c r="I458">
        <v>306</v>
      </c>
      <c r="J458">
        <v>13158</v>
      </c>
      <c r="K458">
        <v>4605.2999999999993</v>
      </c>
      <c r="L458">
        <v>0.35</v>
      </c>
      <c r="M458">
        <v>8552.7000000000007</v>
      </c>
      <c r="N458" s="1" t="s">
        <v>19</v>
      </c>
    </row>
    <row r="459" spans="1:14" x14ac:dyDescent="0.3">
      <c r="A459" s="1" t="s">
        <v>14</v>
      </c>
      <c r="B459">
        <v>1185732</v>
      </c>
      <c r="C459" s="2">
        <v>44585</v>
      </c>
      <c r="D459" s="1" t="s">
        <v>15</v>
      </c>
      <c r="E459" s="1" t="s">
        <v>29</v>
      </c>
      <c r="F459" s="1" t="s">
        <v>29</v>
      </c>
      <c r="G459" s="1" t="s">
        <v>20</v>
      </c>
      <c r="H459">
        <v>36</v>
      </c>
      <c r="I459">
        <v>350</v>
      </c>
      <c r="J459">
        <v>12600</v>
      </c>
      <c r="K459">
        <v>3653.9999999999995</v>
      </c>
      <c r="L459">
        <v>0.28999999999999998</v>
      </c>
      <c r="M459">
        <v>8946</v>
      </c>
      <c r="N459" s="1" t="s">
        <v>19</v>
      </c>
    </row>
    <row r="460" spans="1:14" x14ac:dyDescent="0.3">
      <c r="A460" s="1" t="s">
        <v>14</v>
      </c>
      <c r="B460">
        <v>1185732</v>
      </c>
      <c r="C460" s="2">
        <v>44586</v>
      </c>
      <c r="D460" s="1" t="s">
        <v>15</v>
      </c>
      <c r="E460" s="1" t="s">
        <v>29</v>
      </c>
      <c r="F460" s="1" t="s">
        <v>29</v>
      </c>
      <c r="G460" s="1" t="s">
        <v>21</v>
      </c>
      <c r="H460">
        <v>40</v>
      </c>
      <c r="I460">
        <v>390</v>
      </c>
      <c r="J460">
        <v>15600</v>
      </c>
      <c r="K460">
        <v>8112</v>
      </c>
      <c r="L460">
        <v>0.52</v>
      </c>
      <c r="M460">
        <v>7488</v>
      </c>
      <c r="N460" s="1" t="s">
        <v>19</v>
      </c>
    </row>
    <row r="461" spans="1:14" x14ac:dyDescent="0.3">
      <c r="A461" s="1" t="s">
        <v>14</v>
      </c>
      <c r="B461">
        <v>1185732</v>
      </c>
      <c r="C461" s="2">
        <v>44587</v>
      </c>
      <c r="D461" s="1" t="s">
        <v>15</v>
      </c>
      <c r="E461" s="1" t="s">
        <v>29</v>
      </c>
      <c r="F461" s="1" t="s">
        <v>29</v>
      </c>
      <c r="G461" s="1" t="s">
        <v>22</v>
      </c>
      <c r="H461">
        <v>35</v>
      </c>
      <c r="I461">
        <v>315</v>
      </c>
      <c r="J461">
        <v>11025</v>
      </c>
      <c r="K461">
        <v>3969</v>
      </c>
      <c r="L461">
        <v>0.36</v>
      </c>
      <c r="M461">
        <v>7056</v>
      </c>
      <c r="N461" s="1" t="s">
        <v>19</v>
      </c>
    </row>
    <row r="462" spans="1:14" x14ac:dyDescent="0.3">
      <c r="A462" s="1" t="s">
        <v>14</v>
      </c>
      <c r="B462">
        <v>1185732</v>
      </c>
      <c r="C462" s="2">
        <v>44588</v>
      </c>
      <c r="D462" s="1" t="s">
        <v>15</v>
      </c>
      <c r="E462" s="1" t="s">
        <v>29</v>
      </c>
      <c r="F462" s="1" t="s">
        <v>29</v>
      </c>
      <c r="G462" s="1" t="s">
        <v>23</v>
      </c>
      <c r="H462">
        <v>27</v>
      </c>
      <c r="I462">
        <v>314</v>
      </c>
      <c r="J462">
        <v>8478</v>
      </c>
      <c r="K462">
        <v>3475.98</v>
      </c>
      <c r="L462">
        <v>0.41</v>
      </c>
      <c r="M462">
        <v>5002.0200000000004</v>
      </c>
      <c r="N462" s="1" t="s">
        <v>19</v>
      </c>
    </row>
    <row r="463" spans="1:14" x14ac:dyDescent="0.3">
      <c r="A463" s="1" t="s">
        <v>14</v>
      </c>
      <c r="B463">
        <v>1185732</v>
      </c>
      <c r="C463" s="2">
        <v>44589</v>
      </c>
      <c r="D463" s="1" t="s">
        <v>15</v>
      </c>
      <c r="E463" s="1" t="s">
        <v>29</v>
      </c>
      <c r="F463" s="1" t="s">
        <v>29</v>
      </c>
      <c r="G463" s="1" t="s">
        <v>24</v>
      </c>
      <c r="H463">
        <v>31</v>
      </c>
      <c r="I463">
        <v>240</v>
      </c>
      <c r="J463">
        <v>7440</v>
      </c>
      <c r="K463">
        <v>2975.9999999999995</v>
      </c>
      <c r="L463">
        <v>0.39999999999999997</v>
      </c>
      <c r="M463">
        <v>4464</v>
      </c>
      <c r="N463" s="1" t="s">
        <v>19</v>
      </c>
    </row>
    <row r="464" spans="1:14" x14ac:dyDescent="0.3">
      <c r="A464" s="1" t="s">
        <v>14</v>
      </c>
      <c r="B464">
        <v>1185732</v>
      </c>
      <c r="C464" s="2">
        <v>44590</v>
      </c>
      <c r="D464" s="1" t="s">
        <v>15</v>
      </c>
      <c r="E464" s="1" t="s">
        <v>29</v>
      </c>
      <c r="F464" s="1" t="s">
        <v>29</v>
      </c>
      <c r="G464" s="1" t="s">
        <v>18</v>
      </c>
      <c r="H464">
        <v>43</v>
      </c>
      <c r="I464">
        <v>289</v>
      </c>
      <c r="J464">
        <v>12427</v>
      </c>
      <c r="K464">
        <v>3976.64</v>
      </c>
      <c r="L464">
        <v>0.32</v>
      </c>
      <c r="M464">
        <v>8450.36</v>
      </c>
      <c r="N464" s="1" t="s">
        <v>19</v>
      </c>
    </row>
    <row r="465" spans="1:14" x14ac:dyDescent="0.3">
      <c r="A465" s="1" t="s">
        <v>14</v>
      </c>
      <c r="B465">
        <v>1185732</v>
      </c>
      <c r="C465" s="2">
        <v>44591</v>
      </c>
      <c r="D465" s="1" t="s">
        <v>15</v>
      </c>
      <c r="E465" s="1" t="s">
        <v>29</v>
      </c>
      <c r="F465" s="1" t="s">
        <v>29</v>
      </c>
      <c r="G465" s="1" t="s">
        <v>20</v>
      </c>
      <c r="H465">
        <v>36</v>
      </c>
      <c r="I465">
        <v>323</v>
      </c>
      <c r="J465">
        <v>11628</v>
      </c>
      <c r="K465">
        <v>3139.5600000000004</v>
      </c>
      <c r="L465">
        <v>0.27</v>
      </c>
      <c r="M465">
        <v>8488.4399999999987</v>
      </c>
      <c r="N465" s="1" t="s">
        <v>19</v>
      </c>
    </row>
    <row r="466" spans="1:14" x14ac:dyDescent="0.3">
      <c r="A466" s="1" t="s">
        <v>14</v>
      </c>
      <c r="B466">
        <v>1185732</v>
      </c>
      <c r="C466" s="2">
        <v>44592</v>
      </c>
      <c r="D466" s="1" t="s">
        <v>15</v>
      </c>
      <c r="E466" s="1" t="s">
        <v>29</v>
      </c>
      <c r="F466" s="1" t="s">
        <v>29</v>
      </c>
      <c r="G466" s="1" t="s">
        <v>21</v>
      </c>
      <c r="H466">
        <v>33</v>
      </c>
      <c r="I466">
        <v>372</v>
      </c>
      <c r="J466">
        <v>12276</v>
      </c>
      <c r="K466">
        <v>6629.0400000000009</v>
      </c>
      <c r="L466">
        <v>0.54</v>
      </c>
      <c r="M466">
        <v>5646.9599999999991</v>
      </c>
      <c r="N466" s="1" t="s">
        <v>19</v>
      </c>
    </row>
    <row r="467" spans="1:14" x14ac:dyDescent="0.3">
      <c r="A467" s="1" t="s">
        <v>14</v>
      </c>
      <c r="B467">
        <v>1185732</v>
      </c>
      <c r="C467" s="2">
        <v>44593</v>
      </c>
      <c r="D467" s="1" t="s">
        <v>15</v>
      </c>
      <c r="E467" s="1" t="s">
        <v>29</v>
      </c>
      <c r="F467" s="1" t="s">
        <v>29</v>
      </c>
      <c r="G467" s="1" t="s">
        <v>22</v>
      </c>
      <c r="H467">
        <v>35</v>
      </c>
      <c r="I467">
        <v>315</v>
      </c>
      <c r="J467">
        <v>11025</v>
      </c>
      <c r="K467">
        <v>3638.2499999999995</v>
      </c>
      <c r="L467">
        <v>0.32999999999999996</v>
      </c>
      <c r="M467">
        <v>7386.75</v>
      </c>
      <c r="N467" s="1" t="s">
        <v>19</v>
      </c>
    </row>
    <row r="468" spans="1:14" x14ac:dyDescent="0.3">
      <c r="A468" s="1" t="s">
        <v>14</v>
      </c>
      <c r="B468">
        <v>1185732</v>
      </c>
      <c r="C468" s="2">
        <v>44594</v>
      </c>
      <c r="D468" s="1" t="s">
        <v>15</v>
      </c>
      <c r="E468" s="1" t="s">
        <v>29</v>
      </c>
      <c r="F468" s="1" t="s">
        <v>29</v>
      </c>
      <c r="G468" s="1" t="s">
        <v>23</v>
      </c>
      <c r="H468">
        <v>28</v>
      </c>
      <c r="I468">
        <v>315</v>
      </c>
      <c r="J468">
        <v>8820</v>
      </c>
      <c r="K468">
        <v>3351.6</v>
      </c>
      <c r="L468">
        <v>0.38</v>
      </c>
      <c r="M468">
        <v>5468.4</v>
      </c>
      <c r="N468" s="1" t="s">
        <v>19</v>
      </c>
    </row>
    <row r="469" spans="1:14" x14ac:dyDescent="0.3">
      <c r="A469" s="1" t="s">
        <v>14</v>
      </c>
      <c r="B469">
        <v>1185732</v>
      </c>
      <c r="C469" s="2">
        <v>44595</v>
      </c>
      <c r="D469" s="1" t="s">
        <v>15</v>
      </c>
      <c r="E469" s="1" t="s">
        <v>29</v>
      </c>
      <c r="F469" s="1" t="s">
        <v>29</v>
      </c>
      <c r="G469" s="1" t="s">
        <v>24</v>
      </c>
      <c r="H469">
        <v>31</v>
      </c>
      <c r="I469">
        <v>289</v>
      </c>
      <c r="J469">
        <v>8959</v>
      </c>
      <c r="K469">
        <v>3314.83</v>
      </c>
      <c r="L469">
        <v>0.37</v>
      </c>
      <c r="M469">
        <v>5644.17</v>
      </c>
      <c r="N469" s="1" t="s">
        <v>19</v>
      </c>
    </row>
    <row r="470" spans="1:14" x14ac:dyDescent="0.3">
      <c r="A470" s="1" t="s">
        <v>14</v>
      </c>
      <c r="B470">
        <v>1185732</v>
      </c>
      <c r="C470" s="2">
        <v>44596</v>
      </c>
      <c r="D470" s="1" t="s">
        <v>15</v>
      </c>
      <c r="E470" s="1" t="s">
        <v>29</v>
      </c>
      <c r="F470" s="1" t="s">
        <v>29</v>
      </c>
      <c r="G470" s="1" t="s">
        <v>18</v>
      </c>
      <c r="H470">
        <v>44</v>
      </c>
      <c r="I470">
        <v>281</v>
      </c>
      <c r="J470">
        <v>12364</v>
      </c>
      <c r="K470">
        <v>4451.04</v>
      </c>
      <c r="L470">
        <v>0.36</v>
      </c>
      <c r="M470">
        <v>7912.96</v>
      </c>
      <c r="N470" s="1" t="s">
        <v>19</v>
      </c>
    </row>
    <row r="471" spans="1:14" x14ac:dyDescent="0.3">
      <c r="A471" s="1" t="s">
        <v>14</v>
      </c>
      <c r="B471">
        <v>1185732</v>
      </c>
      <c r="C471" s="2">
        <v>44597</v>
      </c>
      <c r="D471" s="1" t="s">
        <v>15</v>
      </c>
      <c r="E471" s="1" t="s">
        <v>29</v>
      </c>
      <c r="F471" s="1" t="s">
        <v>29</v>
      </c>
      <c r="G471" s="1" t="s">
        <v>20</v>
      </c>
      <c r="H471">
        <v>39</v>
      </c>
      <c r="I471">
        <v>333</v>
      </c>
      <c r="J471">
        <v>12987</v>
      </c>
      <c r="K471">
        <v>3506.4900000000002</v>
      </c>
      <c r="L471">
        <v>0.27</v>
      </c>
      <c r="M471">
        <v>9480.51</v>
      </c>
      <c r="N471" s="1" t="s">
        <v>19</v>
      </c>
    </row>
    <row r="472" spans="1:14" x14ac:dyDescent="0.3">
      <c r="A472" s="1" t="s">
        <v>14</v>
      </c>
      <c r="B472">
        <v>1185732</v>
      </c>
      <c r="C472" s="2">
        <v>44598</v>
      </c>
      <c r="D472" s="1" t="s">
        <v>15</v>
      </c>
      <c r="E472" s="1" t="s">
        <v>29</v>
      </c>
      <c r="F472" s="1" t="s">
        <v>29</v>
      </c>
      <c r="G472" s="1" t="s">
        <v>21</v>
      </c>
      <c r="H472">
        <v>44</v>
      </c>
      <c r="I472">
        <v>366</v>
      </c>
      <c r="J472">
        <v>16104</v>
      </c>
      <c r="K472">
        <v>8374.08</v>
      </c>
      <c r="L472">
        <v>0.52</v>
      </c>
      <c r="M472">
        <v>7729.92</v>
      </c>
      <c r="N472" s="1" t="s">
        <v>19</v>
      </c>
    </row>
    <row r="473" spans="1:14" x14ac:dyDescent="0.3">
      <c r="A473" s="1" t="s">
        <v>14</v>
      </c>
      <c r="B473">
        <v>1185732</v>
      </c>
      <c r="C473" s="2">
        <v>44599</v>
      </c>
      <c r="D473" s="1" t="s">
        <v>15</v>
      </c>
      <c r="E473" s="1" t="s">
        <v>29</v>
      </c>
      <c r="F473" s="1" t="s">
        <v>29</v>
      </c>
      <c r="G473" s="1" t="s">
        <v>22</v>
      </c>
      <c r="H473">
        <v>37</v>
      </c>
      <c r="I473">
        <v>296</v>
      </c>
      <c r="J473">
        <v>10952</v>
      </c>
      <c r="K473">
        <v>3833.2</v>
      </c>
      <c r="L473">
        <v>0.35</v>
      </c>
      <c r="M473">
        <v>7118.8</v>
      </c>
      <c r="N473" s="1" t="s">
        <v>19</v>
      </c>
    </row>
    <row r="474" spans="1:14" x14ac:dyDescent="0.3">
      <c r="A474" s="1" t="s">
        <v>14</v>
      </c>
      <c r="B474">
        <v>1185732</v>
      </c>
      <c r="C474" s="2">
        <v>44600</v>
      </c>
      <c r="D474" s="1" t="s">
        <v>15</v>
      </c>
      <c r="E474" s="1" t="s">
        <v>29</v>
      </c>
      <c r="F474" s="1" t="s">
        <v>29</v>
      </c>
      <c r="G474" s="1" t="s">
        <v>23</v>
      </c>
      <c r="H474">
        <v>36</v>
      </c>
      <c r="I474">
        <v>288</v>
      </c>
      <c r="J474">
        <v>10368</v>
      </c>
      <c r="K474">
        <v>4354.5599999999995</v>
      </c>
      <c r="L474">
        <v>0.42</v>
      </c>
      <c r="M474">
        <v>6013.4400000000005</v>
      </c>
      <c r="N474" s="1" t="s">
        <v>19</v>
      </c>
    </row>
    <row r="475" spans="1:14" x14ac:dyDescent="0.3">
      <c r="A475" s="1" t="s">
        <v>14</v>
      </c>
      <c r="B475">
        <v>1185732</v>
      </c>
      <c r="C475" s="2">
        <v>44601</v>
      </c>
      <c r="D475" s="1" t="s">
        <v>15</v>
      </c>
      <c r="E475" s="1" t="s">
        <v>29</v>
      </c>
      <c r="F475" s="1" t="s">
        <v>29</v>
      </c>
      <c r="G475" s="1" t="s">
        <v>24</v>
      </c>
      <c r="H475">
        <v>33</v>
      </c>
      <c r="I475">
        <v>289</v>
      </c>
      <c r="J475">
        <v>9537</v>
      </c>
      <c r="K475">
        <v>3814.7999999999997</v>
      </c>
      <c r="L475">
        <v>0.39999999999999997</v>
      </c>
      <c r="M475">
        <v>5722.2000000000007</v>
      </c>
      <c r="N475" s="1" t="s">
        <v>19</v>
      </c>
    </row>
    <row r="476" spans="1:14" x14ac:dyDescent="0.3">
      <c r="A476" s="1" t="s">
        <v>14</v>
      </c>
      <c r="B476">
        <v>1185732</v>
      </c>
      <c r="C476" s="2">
        <v>44602</v>
      </c>
      <c r="D476" s="1" t="s">
        <v>15</v>
      </c>
      <c r="E476" s="1" t="s">
        <v>29</v>
      </c>
      <c r="F476" s="1" t="s">
        <v>29</v>
      </c>
      <c r="G476" s="1" t="s">
        <v>18</v>
      </c>
      <c r="H476">
        <v>47</v>
      </c>
      <c r="I476">
        <v>280</v>
      </c>
      <c r="J476">
        <v>13160</v>
      </c>
      <c r="K476">
        <v>4606</v>
      </c>
      <c r="L476">
        <v>0.35</v>
      </c>
      <c r="M476">
        <v>8554</v>
      </c>
      <c r="N476" s="1" t="s">
        <v>19</v>
      </c>
    </row>
    <row r="477" spans="1:14" x14ac:dyDescent="0.3">
      <c r="A477" s="1" t="s">
        <v>14</v>
      </c>
      <c r="B477">
        <v>1185732</v>
      </c>
      <c r="C477" s="2">
        <v>44623</v>
      </c>
      <c r="D477" s="1" t="s">
        <v>15</v>
      </c>
      <c r="E477" s="1" t="s">
        <v>29</v>
      </c>
      <c r="F477" s="1" t="s">
        <v>29</v>
      </c>
      <c r="G477" s="1" t="s">
        <v>20</v>
      </c>
      <c r="H477">
        <v>44</v>
      </c>
      <c r="I477">
        <v>320</v>
      </c>
      <c r="J477">
        <v>14080</v>
      </c>
      <c r="K477">
        <v>4083.2</v>
      </c>
      <c r="L477">
        <v>0.28999999999999998</v>
      </c>
      <c r="M477">
        <v>9996.7999999999993</v>
      </c>
      <c r="N477" s="1" t="s">
        <v>19</v>
      </c>
    </row>
    <row r="478" spans="1:14" x14ac:dyDescent="0.3">
      <c r="A478" s="1" t="s">
        <v>14</v>
      </c>
      <c r="B478">
        <v>1185732</v>
      </c>
      <c r="C478" s="2">
        <v>44624</v>
      </c>
      <c r="D478" s="1" t="s">
        <v>15</v>
      </c>
      <c r="E478" s="1" t="s">
        <v>29</v>
      </c>
      <c r="F478" s="1" t="s">
        <v>29</v>
      </c>
      <c r="G478" s="1" t="s">
        <v>21</v>
      </c>
      <c r="H478">
        <v>47</v>
      </c>
      <c r="I478">
        <v>400</v>
      </c>
      <c r="J478">
        <v>18800</v>
      </c>
      <c r="K478">
        <v>9776</v>
      </c>
      <c r="L478">
        <v>0.52</v>
      </c>
      <c r="M478">
        <v>9024</v>
      </c>
      <c r="N478" s="1" t="s">
        <v>19</v>
      </c>
    </row>
    <row r="479" spans="1:14" x14ac:dyDescent="0.3">
      <c r="A479" s="1" t="s">
        <v>14</v>
      </c>
      <c r="B479">
        <v>1185732</v>
      </c>
      <c r="C479" s="2">
        <v>44625</v>
      </c>
      <c r="D479" s="1" t="s">
        <v>15</v>
      </c>
      <c r="E479" s="1" t="s">
        <v>29</v>
      </c>
      <c r="F479" s="1" t="s">
        <v>29</v>
      </c>
      <c r="G479" s="1" t="s">
        <v>22</v>
      </c>
      <c r="H479">
        <v>41</v>
      </c>
      <c r="I479">
        <v>340</v>
      </c>
      <c r="J479">
        <v>13940</v>
      </c>
      <c r="K479">
        <v>4739.5999999999995</v>
      </c>
      <c r="L479">
        <v>0.33999999999999997</v>
      </c>
      <c r="M479">
        <v>9200.4000000000015</v>
      </c>
      <c r="N479" s="1" t="s">
        <v>19</v>
      </c>
    </row>
    <row r="480" spans="1:14" x14ac:dyDescent="0.3">
      <c r="A480" s="1" t="s">
        <v>14</v>
      </c>
      <c r="B480">
        <v>1185732</v>
      </c>
      <c r="C480" s="2">
        <v>44626</v>
      </c>
      <c r="D480" s="1" t="s">
        <v>15</v>
      </c>
      <c r="E480" s="1" t="s">
        <v>29</v>
      </c>
      <c r="F480" s="1" t="s">
        <v>29</v>
      </c>
      <c r="G480" s="1" t="s">
        <v>23</v>
      </c>
      <c r="H480">
        <v>37</v>
      </c>
      <c r="I480">
        <v>296</v>
      </c>
      <c r="J480">
        <v>10952</v>
      </c>
      <c r="K480">
        <v>4490.32</v>
      </c>
      <c r="L480">
        <v>0.41</v>
      </c>
      <c r="M480">
        <v>6461.68</v>
      </c>
      <c r="N480" s="1" t="s">
        <v>19</v>
      </c>
    </row>
    <row r="481" spans="1:14" x14ac:dyDescent="0.3">
      <c r="A481" s="1" t="s">
        <v>14</v>
      </c>
      <c r="B481">
        <v>1185732</v>
      </c>
      <c r="C481" s="2">
        <v>44627</v>
      </c>
      <c r="D481" s="1" t="s">
        <v>15</v>
      </c>
      <c r="E481" s="1" t="s">
        <v>29</v>
      </c>
      <c r="F481" s="1" t="s">
        <v>29</v>
      </c>
      <c r="G481" s="1" t="s">
        <v>24</v>
      </c>
      <c r="H481">
        <v>38</v>
      </c>
      <c r="I481">
        <v>297</v>
      </c>
      <c r="J481">
        <v>11286</v>
      </c>
      <c r="K481">
        <v>4288.68</v>
      </c>
      <c r="L481">
        <v>0.38</v>
      </c>
      <c r="M481">
        <v>6997.32</v>
      </c>
      <c r="N481" s="1" t="s">
        <v>19</v>
      </c>
    </row>
    <row r="482" spans="1:14" x14ac:dyDescent="0.3">
      <c r="A482" s="1" t="s">
        <v>14</v>
      </c>
      <c r="B482">
        <v>1185732</v>
      </c>
      <c r="C482" s="2">
        <v>44628</v>
      </c>
      <c r="D482" s="1" t="s">
        <v>15</v>
      </c>
      <c r="E482" s="1" t="s">
        <v>29</v>
      </c>
      <c r="F482" s="1" t="s">
        <v>29</v>
      </c>
      <c r="G482" s="1" t="s">
        <v>18</v>
      </c>
      <c r="H482">
        <v>45</v>
      </c>
      <c r="I482">
        <v>288</v>
      </c>
      <c r="J482">
        <v>12960</v>
      </c>
      <c r="K482">
        <v>4406.3999999999996</v>
      </c>
      <c r="L482">
        <v>0.33999999999999997</v>
      </c>
      <c r="M482">
        <v>8553.6</v>
      </c>
      <c r="N482" s="1" t="s">
        <v>19</v>
      </c>
    </row>
    <row r="483" spans="1:14" x14ac:dyDescent="0.3">
      <c r="A483" s="1" t="s">
        <v>14</v>
      </c>
      <c r="B483">
        <v>1185732</v>
      </c>
      <c r="C483" s="2">
        <v>44629</v>
      </c>
      <c r="D483" s="1" t="s">
        <v>15</v>
      </c>
      <c r="E483" s="1" t="s">
        <v>29</v>
      </c>
      <c r="F483" s="1" t="s">
        <v>29</v>
      </c>
      <c r="G483" s="1" t="s">
        <v>20</v>
      </c>
      <c r="H483">
        <v>46</v>
      </c>
      <c r="I483">
        <v>347</v>
      </c>
      <c r="J483">
        <v>15962</v>
      </c>
      <c r="K483">
        <v>5107.84</v>
      </c>
      <c r="L483">
        <v>0.32</v>
      </c>
      <c r="M483">
        <v>10854.16</v>
      </c>
      <c r="N483" s="1" t="s">
        <v>19</v>
      </c>
    </row>
    <row r="484" spans="1:14" x14ac:dyDescent="0.3">
      <c r="A484" s="1" t="s">
        <v>14</v>
      </c>
      <c r="B484">
        <v>1185732</v>
      </c>
      <c r="C484" s="2">
        <v>44630</v>
      </c>
      <c r="D484" s="1" t="s">
        <v>15</v>
      </c>
      <c r="E484" s="1" t="s">
        <v>29</v>
      </c>
      <c r="F484" s="1" t="s">
        <v>29</v>
      </c>
      <c r="G484" s="1" t="s">
        <v>21</v>
      </c>
      <c r="H484">
        <v>44</v>
      </c>
      <c r="I484">
        <v>434</v>
      </c>
      <c r="J484">
        <v>19096</v>
      </c>
      <c r="K484">
        <v>9929.92</v>
      </c>
      <c r="L484">
        <v>0.52</v>
      </c>
      <c r="M484">
        <v>9166.08</v>
      </c>
      <c r="N484" s="1" t="s">
        <v>19</v>
      </c>
    </row>
    <row r="485" spans="1:14" x14ac:dyDescent="0.3">
      <c r="A485" s="1" t="s">
        <v>14</v>
      </c>
      <c r="B485">
        <v>1185732</v>
      </c>
      <c r="C485" s="2">
        <v>44631</v>
      </c>
      <c r="D485" s="1" t="s">
        <v>15</v>
      </c>
      <c r="E485" s="1" t="s">
        <v>29</v>
      </c>
      <c r="F485" s="1" t="s">
        <v>29</v>
      </c>
      <c r="G485" s="1" t="s">
        <v>22</v>
      </c>
      <c r="H485">
        <v>41</v>
      </c>
      <c r="I485">
        <v>318</v>
      </c>
      <c r="J485">
        <v>13038</v>
      </c>
      <c r="K485">
        <v>4824.0599999999995</v>
      </c>
      <c r="L485">
        <v>0.37</v>
      </c>
      <c r="M485">
        <v>8213.94</v>
      </c>
      <c r="N485" s="1" t="s">
        <v>19</v>
      </c>
    </row>
    <row r="486" spans="1:14" x14ac:dyDescent="0.3">
      <c r="A486" s="1" t="s">
        <v>14</v>
      </c>
      <c r="B486">
        <v>1185732</v>
      </c>
      <c r="C486" s="2">
        <v>44632</v>
      </c>
      <c r="D486" s="1" t="s">
        <v>15</v>
      </c>
      <c r="E486" s="1" t="s">
        <v>29</v>
      </c>
      <c r="F486" s="1" t="s">
        <v>29</v>
      </c>
      <c r="G486" s="1" t="s">
        <v>23</v>
      </c>
      <c r="H486">
        <v>35</v>
      </c>
      <c r="I486">
        <v>295</v>
      </c>
      <c r="J486">
        <v>10325</v>
      </c>
      <c r="K486">
        <v>4336.5</v>
      </c>
      <c r="L486">
        <v>0.42</v>
      </c>
      <c r="M486">
        <v>5988.5</v>
      </c>
      <c r="N486" s="1" t="s">
        <v>19</v>
      </c>
    </row>
    <row r="487" spans="1:14" x14ac:dyDescent="0.3">
      <c r="A487" s="1" t="s">
        <v>14</v>
      </c>
      <c r="B487">
        <v>1185732</v>
      </c>
      <c r="C487" s="2">
        <v>44633</v>
      </c>
      <c r="D487" s="1" t="s">
        <v>15</v>
      </c>
      <c r="E487" s="1" t="s">
        <v>29</v>
      </c>
      <c r="F487" s="1" t="s">
        <v>29</v>
      </c>
      <c r="G487" s="1" t="s">
        <v>24</v>
      </c>
      <c r="H487">
        <v>35</v>
      </c>
      <c r="I487">
        <v>270</v>
      </c>
      <c r="J487">
        <v>9450</v>
      </c>
      <c r="K487">
        <v>3496.5</v>
      </c>
      <c r="L487">
        <v>0.37</v>
      </c>
      <c r="M487">
        <v>5953.5</v>
      </c>
      <c r="N487" s="1" t="s">
        <v>19</v>
      </c>
    </row>
    <row r="488" spans="1:14" x14ac:dyDescent="0.3">
      <c r="A488" s="1" t="s">
        <v>14</v>
      </c>
      <c r="B488">
        <v>1185732</v>
      </c>
      <c r="C488" s="2">
        <v>44634</v>
      </c>
      <c r="D488" s="1" t="s">
        <v>15</v>
      </c>
      <c r="E488" s="1" t="s">
        <v>29</v>
      </c>
      <c r="F488" s="1" t="s">
        <v>29</v>
      </c>
      <c r="G488" s="1" t="s">
        <v>18</v>
      </c>
      <c r="H488">
        <v>46</v>
      </c>
      <c r="I488">
        <v>278</v>
      </c>
      <c r="J488">
        <v>12788</v>
      </c>
      <c r="K488">
        <v>4347.9199999999992</v>
      </c>
      <c r="L488">
        <v>0.33999999999999997</v>
      </c>
      <c r="M488">
        <v>8440.0800000000017</v>
      </c>
      <c r="N488" s="1" t="s">
        <v>19</v>
      </c>
    </row>
    <row r="489" spans="1:14" x14ac:dyDescent="0.3">
      <c r="A489" s="1" t="s">
        <v>14</v>
      </c>
      <c r="B489">
        <v>1185732</v>
      </c>
      <c r="C489" s="2">
        <v>44635</v>
      </c>
      <c r="D489" s="1" t="s">
        <v>15</v>
      </c>
      <c r="E489" s="1" t="s">
        <v>29</v>
      </c>
      <c r="F489" s="1" t="s">
        <v>29</v>
      </c>
      <c r="G489" s="1" t="s">
        <v>20</v>
      </c>
      <c r="H489">
        <v>47</v>
      </c>
      <c r="I489">
        <v>352</v>
      </c>
      <c r="J489">
        <v>16544</v>
      </c>
      <c r="K489">
        <v>4466.88</v>
      </c>
      <c r="L489">
        <v>0.27</v>
      </c>
      <c r="M489">
        <v>12077.119999999999</v>
      </c>
      <c r="N489" s="1" t="s">
        <v>19</v>
      </c>
    </row>
    <row r="490" spans="1:14" x14ac:dyDescent="0.3">
      <c r="A490" s="1" t="s">
        <v>14</v>
      </c>
      <c r="B490">
        <v>1185732</v>
      </c>
      <c r="C490" s="2">
        <v>44636</v>
      </c>
      <c r="D490" s="1" t="s">
        <v>15</v>
      </c>
      <c r="E490" s="1" t="s">
        <v>29</v>
      </c>
      <c r="F490" s="1" t="s">
        <v>29</v>
      </c>
      <c r="G490" s="1" t="s">
        <v>21</v>
      </c>
      <c r="H490">
        <v>41</v>
      </c>
      <c r="I490">
        <v>375</v>
      </c>
      <c r="J490">
        <v>15375</v>
      </c>
      <c r="K490">
        <v>7995</v>
      </c>
      <c r="L490">
        <v>0.52</v>
      </c>
      <c r="M490">
        <v>7380</v>
      </c>
      <c r="N490" s="1" t="s">
        <v>19</v>
      </c>
    </row>
    <row r="491" spans="1:14" x14ac:dyDescent="0.3">
      <c r="A491" s="1" t="s">
        <v>14</v>
      </c>
      <c r="B491">
        <v>1185732</v>
      </c>
      <c r="C491" s="2">
        <v>44637</v>
      </c>
      <c r="D491" s="1" t="s">
        <v>15</v>
      </c>
      <c r="E491" s="1" t="s">
        <v>29</v>
      </c>
      <c r="F491" s="1" t="s">
        <v>29</v>
      </c>
      <c r="G491" s="1" t="s">
        <v>22</v>
      </c>
      <c r="H491">
        <v>37</v>
      </c>
      <c r="I491">
        <v>359</v>
      </c>
      <c r="J491">
        <v>13283</v>
      </c>
      <c r="K491">
        <v>4516.2199999999993</v>
      </c>
      <c r="L491">
        <v>0.33999999999999997</v>
      </c>
      <c r="M491">
        <v>8766.7800000000007</v>
      </c>
      <c r="N491" s="1" t="s">
        <v>19</v>
      </c>
    </row>
    <row r="492" spans="1:14" x14ac:dyDescent="0.3">
      <c r="A492" s="1" t="s">
        <v>14</v>
      </c>
      <c r="B492">
        <v>1185732</v>
      </c>
      <c r="C492" s="2">
        <v>44638</v>
      </c>
      <c r="D492" s="1" t="s">
        <v>15</v>
      </c>
      <c r="E492" s="1" t="s">
        <v>29</v>
      </c>
      <c r="F492" s="1" t="s">
        <v>29</v>
      </c>
      <c r="G492" s="1" t="s">
        <v>23</v>
      </c>
      <c r="H492">
        <v>37</v>
      </c>
      <c r="I492">
        <v>314</v>
      </c>
      <c r="J492">
        <v>11618</v>
      </c>
      <c r="K492">
        <v>4298.66</v>
      </c>
      <c r="L492">
        <v>0.37</v>
      </c>
      <c r="M492">
        <v>7319.34</v>
      </c>
      <c r="N492" s="1" t="s">
        <v>19</v>
      </c>
    </row>
    <row r="493" spans="1:14" x14ac:dyDescent="0.3">
      <c r="A493" s="1" t="s">
        <v>14</v>
      </c>
      <c r="B493">
        <v>1185732</v>
      </c>
      <c r="C493" s="2">
        <v>44651</v>
      </c>
      <c r="D493" s="1" t="s">
        <v>15</v>
      </c>
      <c r="E493" s="1" t="s">
        <v>29</v>
      </c>
      <c r="F493" s="1" t="s">
        <v>29</v>
      </c>
      <c r="G493" s="1" t="s">
        <v>24</v>
      </c>
      <c r="H493">
        <v>40</v>
      </c>
      <c r="I493">
        <v>324</v>
      </c>
      <c r="J493">
        <v>12960</v>
      </c>
      <c r="K493">
        <v>5184</v>
      </c>
      <c r="L493">
        <v>0.39999999999999997</v>
      </c>
      <c r="M493">
        <v>7776</v>
      </c>
      <c r="N493" s="1" t="s">
        <v>19</v>
      </c>
    </row>
    <row r="494" spans="1:14" x14ac:dyDescent="0.3">
      <c r="A494" s="1" t="s">
        <v>14</v>
      </c>
      <c r="B494">
        <v>1185732</v>
      </c>
      <c r="C494" s="2">
        <v>44607</v>
      </c>
      <c r="D494" s="1" t="s">
        <v>15</v>
      </c>
      <c r="E494" s="1" t="s">
        <v>30</v>
      </c>
      <c r="F494" s="1" t="s">
        <v>31</v>
      </c>
      <c r="G494" s="1" t="s">
        <v>24</v>
      </c>
      <c r="H494">
        <v>35</v>
      </c>
      <c r="I494">
        <v>150</v>
      </c>
      <c r="J494">
        <v>52500</v>
      </c>
      <c r="K494">
        <v>21000</v>
      </c>
      <c r="L494">
        <v>0.4</v>
      </c>
      <c r="M494">
        <v>31500</v>
      </c>
      <c r="N494" s="1" t="s">
        <v>28</v>
      </c>
    </row>
    <row r="495" spans="1:14" x14ac:dyDescent="0.3">
      <c r="A495" s="1" t="s">
        <v>14</v>
      </c>
      <c r="B495">
        <v>1185732</v>
      </c>
      <c r="C495" s="2">
        <v>44607</v>
      </c>
      <c r="D495" s="1" t="s">
        <v>15</v>
      </c>
      <c r="E495" s="1" t="s">
        <v>30</v>
      </c>
      <c r="F495" s="1" t="s">
        <v>31</v>
      </c>
      <c r="G495" s="1" t="s">
        <v>18</v>
      </c>
      <c r="H495">
        <v>50</v>
      </c>
      <c r="I495">
        <v>225</v>
      </c>
      <c r="J495">
        <v>112500</v>
      </c>
      <c r="K495">
        <v>33750</v>
      </c>
      <c r="L495">
        <v>0.3</v>
      </c>
      <c r="M495">
        <v>78750</v>
      </c>
      <c r="N495" s="1" t="s">
        <v>28</v>
      </c>
    </row>
    <row r="496" spans="1:14" x14ac:dyDescent="0.3">
      <c r="A496" s="1" t="s">
        <v>14</v>
      </c>
      <c r="B496">
        <v>1185732</v>
      </c>
      <c r="C496" s="2">
        <v>44607</v>
      </c>
      <c r="D496" s="1" t="s">
        <v>15</v>
      </c>
      <c r="E496" s="1" t="s">
        <v>30</v>
      </c>
      <c r="F496" s="1" t="s">
        <v>31</v>
      </c>
      <c r="G496" s="1" t="s">
        <v>20</v>
      </c>
      <c r="H496">
        <v>40</v>
      </c>
      <c r="I496">
        <v>325</v>
      </c>
      <c r="J496">
        <v>130000</v>
      </c>
      <c r="K496">
        <v>52000</v>
      </c>
      <c r="L496">
        <v>0.4</v>
      </c>
      <c r="M496">
        <v>78000</v>
      </c>
      <c r="N496" s="1" t="s">
        <v>28</v>
      </c>
    </row>
    <row r="497" spans="1:14" x14ac:dyDescent="0.3">
      <c r="A497" s="1" t="s">
        <v>14</v>
      </c>
      <c r="B497">
        <v>1185732</v>
      </c>
      <c r="C497" s="2">
        <v>44633</v>
      </c>
      <c r="D497" s="1" t="s">
        <v>15</v>
      </c>
      <c r="E497" s="1" t="s">
        <v>30</v>
      </c>
      <c r="F497" s="1" t="s">
        <v>31</v>
      </c>
      <c r="G497" s="1" t="s">
        <v>21</v>
      </c>
      <c r="H497">
        <v>40</v>
      </c>
      <c r="I497">
        <v>545</v>
      </c>
      <c r="J497">
        <v>218000</v>
      </c>
      <c r="K497">
        <v>76300</v>
      </c>
      <c r="L497">
        <v>0.35</v>
      </c>
      <c r="M497">
        <v>141700</v>
      </c>
      <c r="N497" s="1" t="s">
        <v>28</v>
      </c>
    </row>
    <row r="498" spans="1:14" x14ac:dyDescent="0.3">
      <c r="A498" s="1" t="s">
        <v>14</v>
      </c>
      <c r="B498">
        <v>1185732</v>
      </c>
      <c r="C498" s="2">
        <v>44633</v>
      </c>
      <c r="D498" s="1" t="s">
        <v>15</v>
      </c>
      <c r="E498" s="1" t="s">
        <v>30</v>
      </c>
      <c r="F498" s="1" t="s">
        <v>31</v>
      </c>
      <c r="G498" s="1" t="s">
        <v>22</v>
      </c>
      <c r="H498">
        <v>40</v>
      </c>
      <c r="I498">
        <v>250</v>
      </c>
      <c r="J498">
        <v>100000</v>
      </c>
      <c r="K498">
        <v>35000</v>
      </c>
      <c r="L498">
        <v>0.35</v>
      </c>
      <c r="M498">
        <v>65000</v>
      </c>
      <c r="N498" s="1" t="s">
        <v>28</v>
      </c>
    </row>
    <row r="499" spans="1:14" x14ac:dyDescent="0.3">
      <c r="A499" s="1" t="s">
        <v>14</v>
      </c>
      <c r="B499">
        <v>1185732</v>
      </c>
      <c r="C499" s="2">
        <v>44633</v>
      </c>
      <c r="D499" s="1" t="s">
        <v>15</v>
      </c>
      <c r="E499" s="1" t="s">
        <v>30</v>
      </c>
      <c r="F499" s="1" t="s">
        <v>31</v>
      </c>
      <c r="G499" s="1" t="s">
        <v>23</v>
      </c>
      <c r="H499">
        <v>30.000000000000004</v>
      </c>
      <c r="I499">
        <v>275</v>
      </c>
      <c r="J499">
        <v>82500.000000000015</v>
      </c>
      <c r="K499">
        <v>33000.000000000007</v>
      </c>
      <c r="L499">
        <v>0.4</v>
      </c>
      <c r="M499">
        <v>49500.000000000007</v>
      </c>
      <c r="N499" s="1" t="s">
        <v>28</v>
      </c>
    </row>
    <row r="500" spans="1:14" x14ac:dyDescent="0.3">
      <c r="A500" s="1" t="s">
        <v>14</v>
      </c>
      <c r="B500">
        <v>1185732</v>
      </c>
      <c r="C500" s="2">
        <v>44633</v>
      </c>
      <c r="D500" s="1" t="s">
        <v>15</v>
      </c>
      <c r="E500" s="1" t="s">
        <v>30</v>
      </c>
      <c r="F500" s="1" t="s">
        <v>31</v>
      </c>
      <c r="G500" s="1" t="s">
        <v>24</v>
      </c>
      <c r="H500">
        <v>35</v>
      </c>
      <c r="I500">
        <v>125</v>
      </c>
      <c r="J500">
        <v>43750</v>
      </c>
      <c r="K500">
        <v>17500</v>
      </c>
      <c r="L500">
        <v>0.4</v>
      </c>
      <c r="M500">
        <v>26250</v>
      </c>
      <c r="N500" s="1" t="s">
        <v>28</v>
      </c>
    </row>
    <row r="501" spans="1:14" x14ac:dyDescent="0.3">
      <c r="A501" s="1" t="s">
        <v>14</v>
      </c>
      <c r="B501">
        <v>1185732</v>
      </c>
      <c r="C501" s="2">
        <v>44633</v>
      </c>
      <c r="D501" s="1" t="s">
        <v>15</v>
      </c>
      <c r="E501" s="1" t="s">
        <v>30</v>
      </c>
      <c r="F501" s="1" t="s">
        <v>31</v>
      </c>
      <c r="G501" s="1" t="s">
        <v>18</v>
      </c>
      <c r="H501">
        <v>50</v>
      </c>
      <c r="I501">
        <v>175</v>
      </c>
      <c r="J501">
        <v>87500</v>
      </c>
      <c r="K501">
        <v>26250</v>
      </c>
      <c r="L501">
        <v>0.3</v>
      </c>
      <c r="M501">
        <v>61250</v>
      </c>
      <c r="N501" s="1" t="s">
        <v>28</v>
      </c>
    </row>
    <row r="502" spans="1:14" x14ac:dyDescent="0.3">
      <c r="A502" s="1" t="s">
        <v>14</v>
      </c>
      <c r="B502">
        <v>1185732</v>
      </c>
      <c r="C502" s="2">
        <v>44633</v>
      </c>
      <c r="D502" s="1" t="s">
        <v>15</v>
      </c>
      <c r="E502" s="1" t="s">
        <v>30</v>
      </c>
      <c r="F502" s="1" t="s">
        <v>31</v>
      </c>
      <c r="G502" s="1" t="s">
        <v>20</v>
      </c>
      <c r="H502">
        <v>40</v>
      </c>
      <c r="I502">
        <v>275</v>
      </c>
      <c r="J502">
        <v>110000</v>
      </c>
      <c r="K502">
        <v>44000</v>
      </c>
      <c r="L502">
        <v>0.4</v>
      </c>
      <c r="M502">
        <v>66000</v>
      </c>
      <c r="N502" s="1" t="s">
        <v>28</v>
      </c>
    </row>
    <row r="503" spans="1:14" x14ac:dyDescent="0.3">
      <c r="A503" s="1" t="s">
        <v>14</v>
      </c>
      <c r="B503">
        <v>1185732</v>
      </c>
      <c r="C503" s="2">
        <v>44665</v>
      </c>
      <c r="D503" s="1" t="s">
        <v>15</v>
      </c>
      <c r="E503" s="1" t="s">
        <v>30</v>
      </c>
      <c r="F503" s="1" t="s">
        <v>31</v>
      </c>
      <c r="G503" s="1" t="s">
        <v>21</v>
      </c>
      <c r="H503">
        <v>40</v>
      </c>
      <c r="I503">
        <v>525</v>
      </c>
      <c r="J503">
        <v>210000</v>
      </c>
      <c r="K503">
        <v>73500</v>
      </c>
      <c r="L503">
        <v>0.35</v>
      </c>
      <c r="M503">
        <v>136500</v>
      </c>
      <c r="N503" s="1" t="s">
        <v>28</v>
      </c>
    </row>
    <row r="504" spans="1:14" x14ac:dyDescent="0.3">
      <c r="A504" s="1" t="s">
        <v>14</v>
      </c>
      <c r="B504">
        <v>1185732</v>
      </c>
      <c r="C504" s="2">
        <v>44665</v>
      </c>
      <c r="D504" s="1" t="s">
        <v>15</v>
      </c>
      <c r="E504" s="1" t="s">
        <v>30</v>
      </c>
      <c r="F504" s="1" t="s">
        <v>31</v>
      </c>
      <c r="G504" s="1" t="s">
        <v>22</v>
      </c>
      <c r="H504">
        <v>40</v>
      </c>
      <c r="I504">
        <v>225</v>
      </c>
      <c r="J504">
        <v>90000</v>
      </c>
      <c r="K504">
        <v>31499.999999999996</v>
      </c>
      <c r="L504">
        <v>0.35</v>
      </c>
      <c r="M504">
        <v>58500</v>
      </c>
      <c r="N504" s="1" t="s">
        <v>28</v>
      </c>
    </row>
    <row r="505" spans="1:14" x14ac:dyDescent="0.3">
      <c r="A505" s="1" t="s">
        <v>14</v>
      </c>
      <c r="B505">
        <v>1185732</v>
      </c>
      <c r="C505" s="2">
        <v>44665</v>
      </c>
      <c r="D505" s="1" t="s">
        <v>15</v>
      </c>
      <c r="E505" s="1" t="s">
        <v>30</v>
      </c>
      <c r="F505" s="1" t="s">
        <v>31</v>
      </c>
      <c r="G505" s="1" t="s">
        <v>23</v>
      </c>
      <c r="H505">
        <v>30.000000000000004</v>
      </c>
      <c r="I505">
        <v>225</v>
      </c>
      <c r="J505">
        <v>67500.000000000015</v>
      </c>
      <c r="K505">
        <v>27000.000000000007</v>
      </c>
      <c r="L505">
        <v>0.4</v>
      </c>
      <c r="M505">
        <v>40500.000000000007</v>
      </c>
      <c r="N505" s="1" t="s">
        <v>28</v>
      </c>
    </row>
    <row r="506" spans="1:14" x14ac:dyDescent="0.3">
      <c r="A506" s="1" t="s">
        <v>14</v>
      </c>
      <c r="B506">
        <v>1185732</v>
      </c>
      <c r="C506" s="2">
        <v>44665</v>
      </c>
      <c r="D506" s="1" t="s">
        <v>15</v>
      </c>
      <c r="E506" s="1" t="s">
        <v>30</v>
      </c>
      <c r="F506" s="1" t="s">
        <v>31</v>
      </c>
      <c r="G506" s="1" t="s">
        <v>24</v>
      </c>
      <c r="H506">
        <v>35</v>
      </c>
      <c r="I506">
        <v>150</v>
      </c>
      <c r="J506">
        <v>52500</v>
      </c>
      <c r="K506">
        <v>21000</v>
      </c>
      <c r="L506">
        <v>0.4</v>
      </c>
      <c r="M506">
        <v>31500</v>
      </c>
      <c r="N506" s="1" t="s">
        <v>28</v>
      </c>
    </row>
    <row r="507" spans="1:14" x14ac:dyDescent="0.3">
      <c r="A507" s="1" t="s">
        <v>14</v>
      </c>
      <c r="B507">
        <v>1185732</v>
      </c>
      <c r="C507" s="2">
        <v>44665</v>
      </c>
      <c r="D507" s="1" t="s">
        <v>15</v>
      </c>
      <c r="E507" s="1" t="s">
        <v>30</v>
      </c>
      <c r="F507" s="1" t="s">
        <v>31</v>
      </c>
      <c r="G507" s="1" t="s">
        <v>18</v>
      </c>
      <c r="H507">
        <v>50</v>
      </c>
      <c r="I507">
        <v>150</v>
      </c>
      <c r="J507">
        <v>75000</v>
      </c>
      <c r="K507">
        <v>22500</v>
      </c>
      <c r="L507">
        <v>0.3</v>
      </c>
      <c r="M507">
        <v>52500</v>
      </c>
      <c r="N507" s="1" t="s">
        <v>28</v>
      </c>
    </row>
    <row r="508" spans="1:14" x14ac:dyDescent="0.3">
      <c r="A508" s="1" t="s">
        <v>14</v>
      </c>
      <c r="B508">
        <v>1185732</v>
      </c>
      <c r="C508" s="2">
        <v>44665</v>
      </c>
      <c r="D508" s="1" t="s">
        <v>15</v>
      </c>
      <c r="E508" s="1" t="s">
        <v>30</v>
      </c>
      <c r="F508" s="1" t="s">
        <v>31</v>
      </c>
      <c r="G508" s="1" t="s">
        <v>20</v>
      </c>
      <c r="H508">
        <v>40</v>
      </c>
      <c r="I508">
        <v>300</v>
      </c>
      <c r="J508">
        <v>120000</v>
      </c>
      <c r="K508">
        <v>48000</v>
      </c>
      <c r="L508">
        <v>0.4</v>
      </c>
      <c r="M508">
        <v>72000</v>
      </c>
      <c r="N508" s="1" t="s">
        <v>28</v>
      </c>
    </row>
    <row r="509" spans="1:14" x14ac:dyDescent="0.3">
      <c r="A509" s="1" t="s">
        <v>14</v>
      </c>
      <c r="B509">
        <v>1185732</v>
      </c>
      <c r="C509" s="2">
        <v>44694</v>
      </c>
      <c r="D509" s="1" t="s">
        <v>15</v>
      </c>
      <c r="E509" s="1" t="s">
        <v>30</v>
      </c>
      <c r="F509" s="1" t="s">
        <v>31</v>
      </c>
      <c r="G509" s="1" t="s">
        <v>21</v>
      </c>
      <c r="H509">
        <v>54.999999999999993</v>
      </c>
      <c r="I509">
        <v>570</v>
      </c>
      <c r="J509">
        <v>313499.99999999994</v>
      </c>
      <c r="K509">
        <v>109724.99999999997</v>
      </c>
      <c r="L509">
        <v>0.35</v>
      </c>
      <c r="M509">
        <v>203774.99999999997</v>
      </c>
      <c r="N509" s="1" t="s">
        <v>28</v>
      </c>
    </row>
    <row r="510" spans="1:14" x14ac:dyDescent="0.3">
      <c r="A510" s="1" t="s">
        <v>14</v>
      </c>
      <c r="B510">
        <v>1185732</v>
      </c>
      <c r="C510" s="2">
        <v>44694</v>
      </c>
      <c r="D510" s="1" t="s">
        <v>15</v>
      </c>
      <c r="E510" s="1" t="s">
        <v>30</v>
      </c>
      <c r="F510" s="1" t="s">
        <v>31</v>
      </c>
      <c r="G510" s="1" t="s">
        <v>22</v>
      </c>
      <c r="H510">
        <v>50</v>
      </c>
      <c r="I510">
        <v>275</v>
      </c>
      <c r="J510">
        <v>137500</v>
      </c>
      <c r="K510">
        <v>48125</v>
      </c>
      <c r="L510">
        <v>0.35</v>
      </c>
      <c r="M510">
        <v>89375</v>
      </c>
      <c r="N510" s="1" t="s">
        <v>28</v>
      </c>
    </row>
    <row r="511" spans="1:14" x14ac:dyDescent="0.3">
      <c r="A511" s="1" t="s">
        <v>14</v>
      </c>
      <c r="B511">
        <v>1185732</v>
      </c>
      <c r="C511" s="2">
        <v>44694</v>
      </c>
      <c r="D511" s="1" t="s">
        <v>15</v>
      </c>
      <c r="E511" s="1" t="s">
        <v>30</v>
      </c>
      <c r="F511" s="1" t="s">
        <v>31</v>
      </c>
      <c r="G511" s="1" t="s">
        <v>23</v>
      </c>
      <c r="H511">
        <v>45</v>
      </c>
      <c r="I511">
        <v>300</v>
      </c>
      <c r="J511">
        <v>135000</v>
      </c>
      <c r="K511">
        <v>54000</v>
      </c>
      <c r="L511">
        <v>0.4</v>
      </c>
      <c r="M511">
        <v>81000</v>
      </c>
      <c r="N511" s="1" t="s">
        <v>28</v>
      </c>
    </row>
    <row r="512" spans="1:14" x14ac:dyDescent="0.3">
      <c r="A512" s="1" t="s">
        <v>14</v>
      </c>
      <c r="B512">
        <v>1185732</v>
      </c>
      <c r="C512" s="2">
        <v>44694</v>
      </c>
      <c r="D512" s="1" t="s">
        <v>15</v>
      </c>
      <c r="E512" s="1" t="s">
        <v>30</v>
      </c>
      <c r="F512" s="1" t="s">
        <v>31</v>
      </c>
      <c r="G512" s="1" t="s">
        <v>24</v>
      </c>
      <c r="H512">
        <v>45</v>
      </c>
      <c r="I512">
        <v>250</v>
      </c>
      <c r="J512">
        <v>112500</v>
      </c>
      <c r="K512">
        <v>45000</v>
      </c>
      <c r="L512">
        <v>0.4</v>
      </c>
      <c r="M512">
        <v>67500</v>
      </c>
      <c r="N512" s="1" t="s">
        <v>28</v>
      </c>
    </row>
    <row r="513" spans="1:14" x14ac:dyDescent="0.3">
      <c r="A513" s="1" t="s">
        <v>14</v>
      </c>
      <c r="B513">
        <v>1185732</v>
      </c>
      <c r="C513" s="2">
        <v>44694</v>
      </c>
      <c r="D513" s="1" t="s">
        <v>15</v>
      </c>
      <c r="E513" s="1" t="s">
        <v>30</v>
      </c>
      <c r="F513" s="1" t="s">
        <v>31</v>
      </c>
      <c r="G513" s="1" t="s">
        <v>18</v>
      </c>
      <c r="H513">
        <v>54.999999999999993</v>
      </c>
      <c r="I513">
        <v>275</v>
      </c>
      <c r="J513">
        <v>151249.99999999997</v>
      </c>
      <c r="K513">
        <v>45374.999999999993</v>
      </c>
      <c r="L513">
        <v>0.3</v>
      </c>
      <c r="M513">
        <v>105874.99999999997</v>
      </c>
      <c r="N513" s="1" t="s">
        <v>28</v>
      </c>
    </row>
    <row r="514" spans="1:14" x14ac:dyDescent="0.3">
      <c r="A514" s="1" t="s">
        <v>14</v>
      </c>
      <c r="B514">
        <v>1185732</v>
      </c>
      <c r="C514" s="2">
        <v>44694</v>
      </c>
      <c r="D514" s="1" t="s">
        <v>15</v>
      </c>
      <c r="E514" s="1" t="s">
        <v>30</v>
      </c>
      <c r="F514" s="1" t="s">
        <v>31</v>
      </c>
      <c r="G514" s="1" t="s">
        <v>20</v>
      </c>
      <c r="H514">
        <v>60</v>
      </c>
      <c r="I514">
        <v>400</v>
      </c>
      <c r="J514">
        <v>240000</v>
      </c>
      <c r="K514">
        <v>96000</v>
      </c>
      <c r="L514">
        <v>0.4</v>
      </c>
      <c r="M514">
        <v>144000</v>
      </c>
      <c r="N514" s="1" t="s">
        <v>28</v>
      </c>
    </row>
    <row r="515" spans="1:14" x14ac:dyDescent="0.3">
      <c r="A515" s="1" t="s">
        <v>14</v>
      </c>
      <c r="B515">
        <v>1185732</v>
      </c>
      <c r="C515" s="2">
        <v>44727</v>
      </c>
      <c r="D515" s="1" t="s">
        <v>15</v>
      </c>
      <c r="E515" s="1" t="s">
        <v>30</v>
      </c>
      <c r="F515" s="1" t="s">
        <v>31</v>
      </c>
      <c r="G515" s="1" t="s">
        <v>21</v>
      </c>
      <c r="H515">
        <v>54.999999999999993</v>
      </c>
      <c r="I515">
        <v>650</v>
      </c>
      <c r="J515">
        <v>357499.99999999994</v>
      </c>
      <c r="K515">
        <v>125124.99999999997</v>
      </c>
      <c r="L515">
        <v>0.35</v>
      </c>
      <c r="M515">
        <v>232374.99999999997</v>
      </c>
      <c r="N515" s="1" t="s">
        <v>28</v>
      </c>
    </row>
    <row r="516" spans="1:14" x14ac:dyDescent="0.3">
      <c r="A516" s="1" t="s">
        <v>14</v>
      </c>
      <c r="B516">
        <v>1185732</v>
      </c>
      <c r="C516" s="2">
        <v>44727</v>
      </c>
      <c r="D516" s="1" t="s">
        <v>15</v>
      </c>
      <c r="E516" s="1" t="s">
        <v>30</v>
      </c>
      <c r="F516" s="1" t="s">
        <v>31</v>
      </c>
      <c r="G516" s="1" t="s">
        <v>22</v>
      </c>
      <c r="H516">
        <v>50</v>
      </c>
      <c r="I516">
        <v>400</v>
      </c>
      <c r="J516">
        <v>200000</v>
      </c>
      <c r="K516">
        <v>70000</v>
      </c>
      <c r="L516">
        <v>0.35</v>
      </c>
      <c r="M516">
        <v>130000</v>
      </c>
      <c r="N516" s="1" t="s">
        <v>28</v>
      </c>
    </row>
    <row r="517" spans="1:14" x14ac:dyDescent="0.3">
      <c r="A517" s="1" t="s">
        <v>14</v>
      </c>
      <c r="B517">
        <v>1185732</v>
      </c>
      <c r="C517" s="2">
        <v>44727</v>
      </c>
      <c r="D517" s="1" t="s">
        <v>15</v>
      </c>
      <c r="E517" s="1" t="s">
        <v>30</v>
      </c>
      <c r="F517" s="1" t="s">
        <v>31</v>
      </c>
      <c r="G517" s="1" t="s">
        <v>23</v>
      </c>
      <c r="H517">
        <v>45</v>
      </c>
      <c r="I517">
        <v>325</v>
      </c>
      <c r="J517">
        <v>146250</v>
      </c>
      <c r="K517">
        <v>58500</v>
      </c>
      <c r="L517">
        <v>0.4</v>
      </c>
      <c r="M517">
        <v>87750</v>
      </c>
      <c r="N517" s="1" t="s">
        <v>28</v>
      </c>
    </row>
    <row r="518" spans="1:14" x14ac:dyDescent="0.3">
      <c r="A518" s="1" t="s">
        <v>14</v>
      </c>
      <c r="B518">
        <v>1185732</v>
      </c>
      <c r="C518" s="2">
        <v>44727</v>
      </c>
      <c r="D518" s="1" t="s">
        <v>15</v>
      </c>
      <c r="E518" s="1" t="s">
        <v>30</v>
      </c>
      <c r="F518" s="1" t="s">
        <v>31</v>
      </c>
      <c r="G518" s="1" t="s">
        <v>24</v>
      </c>
      <c r="H518">
        <v>45</v>
      </c>
      <c r="I518">
        <v>300</v>
      </c>
      <c r="J518">
        <v>135000</v>
      </c>
      <c r="K518">
        <v>54000</v>
      </c>
      <c r="L518">
        <v>0.4</v>
      </c>
      <c r="M518">
        <v>81000</v>
      </c>
      <c r="N518" s="1" t="s">
        <v>28</v>
      </c>
    </row>
    <row r="519" spans="1:14" x14ac:dyDescent="0.3">
      <c r="A519" s="1" t="s">
        <v>14</v>
      </c>
      <c r="B519">
        <v>1185732</v>
      </c>
      <c r="C519" s="2">
        <v>44727</v>
      </c>
      <c r="D519" s="1" t="s">
        <v>15</v>
      </c>
      <c r="E519" s="1" t="s">
        <v>30</v>
      </c>
      <c r="F519" s="1" t="s">
        <v>31</v>
      </c>
      <c r="G519" s="1" t="s">
        <v>18</v>
      </c>
      <c r="H519">
        <v>54.999999999999993</v>
      </c>
      <c r="I519">
        <v>300</v>
      </c>
      <c r="J519">
        <v>164999.99999999997</v>
      </c>
      <c r="K519">
        <v>49499.999999999993</v>
      </c>
      <c r="L519">
        <v>0.3</v>
      </c>
      <c r="M519">
        <v>115499.99999999997</v>
      </c>
      <c r="N519" s="1" t="s">
        <v>28</v>
      </c>
    </row>
    <row r="520" spans="1:14" x14ac:dyDescent="0.3">
      <c r="A520" s="1" t="s">
        <v>14</v>
      </c>
      <c r="B520">
        <v>1185732</v>
      </c>
      <c r="C520" s="2">
        <v>44727</v>
      </c>
      <c r="D520" s="1" t="s">
        <v>15</v>
      </c>
      <c r="E520" s="1" t="s">
        <v>30</v>
      </c>
      <c r="F520" s="1" t="s">
        <v>31</v>
      </c>
      <c r="G520" s="1" t="s">
        <v>20</v>
      </c>
      <c r="H520">
        <v>60</v>
      </c>
      <c r="I520">
        <v>450</v>
      </c>
      <c r="J520">
        <v>270000</v>
      </c>
      <c r="K520">
        <v>108000</v>
      </c>
      <c r="L520">
        <v>0.4</v>
      </c>
      <c r="M520">
        <v>162000</v>
      </c>
      <c r="N520" s="1" t="s">
        <v>28</v>
      </c>
    </row>
    <row r="521" spans="1:14" x14ac:dyDescent="0.3">
      <c r="A521" s="1" t="s">
        <v>14</v>
      </c>
      <c r="B521">
        <v>1185732</v>
      </c>
      <c r="C521" s="2">
        <v>44755</v>
      </c>
      <c r="D521" s="1" t="s">
        <v>15</v>
      </c>
      <c r="E521" s="1" t="s">
        <v>30</v>
      </c>
      <c r="F521" s="1" t="s">
        <v>31</v>
      </c>
      <c r="G521" s="1" t="s">
        <v>21</v>
      </c>
      <c r="H521">
        <v>54.999999999999993</v>
      </c>
      <c r="I521">
        <v>675</v>
      </c>
      <c r="J521">
        <v>371249.99999999994</v>
      </c>
      <c r="K521">
        <v>129937.49999999997</v>
      </c>
      <c r="L521">
        <v>0.35</v>
      </c>
      <c r="M521">
        <v>241312.49999999997</v>
      </c>
      <c r="N521" s="1" t="s">
        <v>28</v>
      </c>
    </row>
    <row r="522" spans="1:14" x14ac:dyDescent="0.3">
      <c r="A522" s="1" t="s">
        <v>14</v>
      </c>
      <c r="B522">
        <v>1185732</v>
      </c>
      <c r="C522" s="2">
        <v>44755</v>
      </c>
      <c r="D522" s="1" t="s">
        <v>15</v>
      </c>
      <c r="E522" s="1" t="s">
        <v>30</v>
      </c>
      <c r="F522" s="1" t="s">
        <v>31</v>
      </c>
      <c r="G522" s="1" t="s">
        <v>22</v>
      </c>
      <c r="H522">
        <v>50</v>
      </c>
      <c r="I522">
        <v>425</v>
      </c>
      <c r="J522">
        <v>212500</v>
      </c>
      <c r="K522">
        <v>74375</v>
      </c>
      <c r="L522">
        <v>0.35</v>
      </c>
      <c r="M522">
        <v>138125</v>
      </c>
      <c r="N522" s="1" t="s">
        <v>28</v>
      </c>
    </row>
    <row r="523" spans="1:14" x14ac:dyDescent="0.3">
      <c r="A523" s="1" t="s">
        <v>14</v>
      </c>
      <c r="B523">
        <v>1185732</v>
      </c>
      <c r="C523" s="2">
        <v>44755</v>
      </c>
      <c r="D523" s="1" t="s">
        <v>15</v>
      </c>
      <c r="E523" s="1" t="s">
        <v>30</v>
      </c>
      <c r="F523" s="1" t="s">
        <v>31</v>
      </c>
      <c r="G523" s="1" t="s">
        <v>23</v>
      </c>
      <c r="H523">
        <v>45</v>
      </c>
      <c r="I523">
        <v>350</v>
      </c>
      <c r="J523">
        <v>157500</v>
      </c>
      <c r="K523">
        <v>63000</v>
      </c>
      <c r="L523">
        <v>0.4</v>
      </c>
      <c r="M523">
        <v>94500</v>
      </c>
      <c r="N523" s="1" t="s">
        <v>28</v>
      </c>
    </row>
    <row r="524" spans="1:14" x14ac:dyDescent="0.3">
      <c r="A524" s="1" t="s">
        <v>14</v>
      </c>
      <c r="B524">
        <v>1185732</v>
      </c>
      <c r="C524" s="2">
        <v>44755</v>
      </c>
      <c r="D524" s="1" t="s">
        <v>15</v>
      </c>
      <c r="E524" s="1" t="s">
        <v>30</v>
      </c>
      <c r="F524" s="1" t="s">
        <v>31</v>
      </c>
      <c r="G524" s="1" t="s">
        <v>24</v>
      </c>
      <c r="H524">
        <v>45</v>
      </c>
      <c r="I524">
        <v>300</v>
      </c>
      <c r="J524">
        <v>135000</v>
      </c>
      <c r="K524">
        <v>54000</v>
      </c>
      <c r="L524">
        <v>0.4</v>
      </c>
      <c r="M524">
        <v>81000</v>
      </c>
      <c r="N524" s="1" t="s">
        <v>28</v>
      </c>
    </row>
    <row r="525" spans="1:14" x14ac:dyDescent="0.3">
      <c r="A525" s="1" t="s">
        <v>14</v>
      </c>
      <c r="B525">
        <v>1185732</v>
      </c>
      <c r="C525" s="2">
        <v>44755</v>
      </c>
      <c r="D525" s="1" t="s">
        <v>15</v>
      </c>
      <c r="E525" s="1" t="s">
        <v>30</v>
      </c>
      <c r="F525" s="1" t="s">
        <v>31</v>
      </c>
      <c r="G525" s="1" t="s">
        <v>18</v>
      </c>
      <c r="H525">
        <v>54.999999999999993</v>
      </c>
      <c r="I525">
        <v>325</v>
      </c>
      <c r="J525">
        <v>178749.99999999997</v>
      </c>
      <c r="K525">
        <v>53624.999999999993</v>
      </c>
      <c r="L525">
        <v>0.3</v>
      </c>
      <c r="M525">
        <v>125124.99999999997</v>
      </c>
      <c r="N525" s="1" t="s">
        <v>28</v>
      </c>
    </row>
    <row r="526" spans="1:14" x14ac:dyDescent="0.3">
      <c r="A526" s="1" t="s">
        <v>14</v>
      </c>
      <c r="B526">
        <v>1185732</v>
      </c>
      <c r="C526" s="2">
        <v>44755</v>
      </c>
      <c r="D526" s="1" t="s">
        <v>15</v>
      </c>
      <c r="E526" s="1" t="s">
        <v>30</v>
      </c>
      <c r="F526" s="1" t="s">
        <v>31</v>
      </c>
      <c r="G526" s="1" t="s">
        <v>20</v>
      </c>
      <c r="H526">
        <v>60</v>
      </c>
      <c r="I526">
        <v>500</v>
      </c>
      <c r="J526">
        <v>300000</v>
      </c>
      <c r="K526">
        <v>120000</v>
      </c>
      <c r="L526">
        <v>0.4</v>
      </c>
      <c r="M526">
        <v>180000</v>
      </c>
      <c r="N526" s="1" t="s">
        <v>28</v>
      </c>
    </row>
    <row r="527" spans="1:14" x14ac:dyDescent="0.3">
      <c r="A527" s="1" t="s">
        <v>14</v>
      </c>
      <c r="B527">
        <v>1185732</v>
      </c>
      <c r="C527" s="2">
        <v>44787</v>
      </c>
      <c r="D527" s="1" t="s">
        <v>15</v>
      </c>
      <c r="E527" s="1" t="s">
        <v>30</v>
      </c>
      <c r="F527" s="1" t="s">
        <v>31</v>
      </c>
      <c r="G527" s="1" t="s">
        <v>21</v>
      </c>
      <c r="H527">
        <v>54.999999999999993</v>
      </c>
      <c r="I527">
        <v>650</v>
      </c>
      <c r="J527">
        <v>357499.99999999994</v>
      </c>
      <c r="K527">
        <v>125124.99999999997</v>
      </c>
      <c r="L527">
        <v>0.35</v>
      </c>
      <c r="M527">
        <v>232374.99999999997</v>
      </c>
      <c r="N527" s="1" t="s">
        <v>28</v>
      </c>
    </row>
    <row r="528" spans="1:14" x14ac:dyDescent="0.3">
      <c r="A528" s="1" t="s">
        <v>14</v>
      </c>
      <c r="B528">
        <v>1185732</v>
      </c>
      <c r="C528" s="2">
        <v>44787</v>
      </c>
      <c r="D528" s="1" t="s">
        <v>15</v>
      </c>
      <c r="E528" s="1" t="s">
        <v>30</v>
      </c>
      <c r="F528" s="1" t="s">
        <v>31</v>
      </c>
      <c r="G528" s="1" t="s">
        <v>22</v>
      </c>
      <c r="H528">
        <v>50</v>
      </c>
      <c r="I528">
        <v>425</v>
      </c>
      <c r="J528">
        <v>212500</v>
      </c>
      <c r="K528">
        <v>74375</v>
      </c>
      <c r="L528">
        <v>0.35</v>
      </c>
      <c r="M528">
        <v>138125</v>
      </c>
      <c r="N528" s="1" t="s">
        <v>28</v>
      </c>
    </row>
    <row r="529" spans="1:14" x14ac:dyDescent="0.3">
      <c r="A529" s="1" t="s">
        <v>14</v>
      </c>
      <c r="B529">
        <v>1185732</v>
      </c>
      <c r="C529" s="2">
        <v>44787</v>
      </c>
      <c r="D529" s="1" t="s">
        <v>15</v>
      </c>
      <c r="E529" s="1" t="s">
        <v>30</v>
      </c>
      <c r="F529" s="1" t="s">
        <v>31</v>
      </c>
      <c r="G529" s="1" t="s">
        <v>23</v>
      </c>
      <c r="H529">
        <v>45</v>
      </c>
      <c r="I529">
        <v>350</v>
      </c>
      <c r="J529">
        <v>157500</v>
      </c>
      <c r="K529">
        <v>63000</v>
      </c>
      <c r="L529">
        <v>0.4</v>
      </c>
      <c r="M529">
        <v>94500</v>
      </c>
      <c r="N529" s="1" t="s">
        <v>28</v>
      </c>
    </row>
    <row r="530" spans="1:14" x14ac:dyDescent="0.3">
      <c r="A530" s="1" t="s">
        <v>14</v>
      </c>
      <c r="B530">
        <v>1185732</v>
      </c>
      <c r="C530" s="2">
        <v>44787</v>
      </c>
      <c r="D530" s="1" t="s">
        <v>15</v>
      </c>
      <c r="E530" s="1" t="s">
        <v>30</v>
      </c>
      <c r="F530" s="1" t="s">
        <v>31</v>
      </c>
      <c r="G530" s="1" t="s">
        <v>24</v>
      </c>
      <c r="H530">
        <v>45</v>
      </c>
      <c r="I530">
        <v>250</v>
      </c>
      <c r="J530">
        <v>112500</v>
      </c>
      <c r="K530">
        <v>45000</v>
      </c>
      <c r="L530">
        <v>0.4</v>
      </c>
      <c r="M530">
        <v>67500</v>
      </c>
      <c r="N530" s="1" t="s">
        <v>28</v>
      </c>
    </row>
    <row r="531" spans="1:14" x14ac:dyDescent="0.3">
      <c r="A531" s="1" t="s">
        <v>14</v>
      </c>
      <c r="B531">
        <v>1185732</v>
      </c>
      <c r="C531" s="2">
        <v>44787</v>
      </c>
      <c r="D531" s="1" t="s">
        <v>15</v>
      </c>
      <c r="E531" s="1" t="s">
        <v>30</v>
      </c>
      <c r="F531" s="1" t="s">
        <v>31</v>
      </c>
      <c r="G531" s="1" t="s">
        <v>18</v>
      </c>
      <c r="H531">
        <v>54.999999999999993</v>
      </c>
      <c r="I531">
        <v>225</v>
      </c>
      <c r="J531">
        <v>123749.99999999999</v>
      </c>
      <c r="K531">
        <v>37124.999999999993</v>
      </c>
      <c r="L531">
        <v>0.3</v>
      </c>
      <c r="M531">
        <v>86625</v>
      </c>
      <c r="N531" s="1" t="s">
        <v>28</v>
      </c>
    </row>
    <row r="532" spans="1:14" x14ac:dyDescent="0.3">
      <c r="A532" s="1" t="s">
        <v>14</v>
      </c>
      <c r="B532">
        <v>1185732</v>
      </c>
      <c r="C532" s="2">
        <v>44787</v>
      </c>
      <c r="D532" s="1" t="s">
        <v>15</v>
      </c>
      <c r="E532" s="1" t="s">
        <v>30</v>
      </c>
      <c r="F532" s="1" t="s">
        <v>31</v>
      </c>
      <c r="G532" s="1" t="s">
        <v>20</v>
      </c>
      <c r="H532">
        <v>60</v>
      </c>
      <c r="I532">
        <v>400</v>
      </c>
      <c r="J532">
        <v>240000</v>
      </c>
      <c r="K532">
        <v>96000</v>
      </c>
      <c r="L532">
        <v>0.4</v>
      </c>
      <c r="M532">
        <v>144000</v>
      </c>
      <c r="N532" s="1" t="s">
        <v>28</v>
      </c>
    </row>
    <row r="533" spans="1:14" x14ac:dyDescent="0.3">
      <c r="A533" s="1" t="s">
        <v>14</v>
      </c>
      <c r="B533">
        <v>1185732</v>
      </c>
      <c r="C533" s="2">
        <v>44817</v>
      </c>
      <c r="D533" s="1" t="s">
        <v>15</v>
      </c>
      <c r="E533" s="1" t="s">
        <v>30</v>
      </c>
      <c r="F533" s="1" t="s">
        <v>31</v>
      </c>
      <c r="G533" s="1" t="s">
        <v>21</v>
      </c>
      <c r="H533">
        <v>54.999999999999993</v>
      </c>
      <c r="I533">
        <v>525</v>
      </c>
      <c r="J533">
        <v>288749.99999999994</v>
      </c>
      <c r="K533">
        <v>101062.49999999997</v>
      </c>
      <c r="L533">
        <v>0.35</v>
      </c>
      <c r="M533">
        <v>187687.49999999997</v>
      </c>
      <c r="N533" s="1" t="s">
        <v>28</v>
      </c>
    </row>
    <row r="534" spans="1:14" x14ac:dyDescent="0.3">
      <c r="A534" s="1" t="s">
        <v>14</v>
      </c>
      <c r="B534">
        <v>1185732</v>
      </c>
      <c r="C534" s="2">
        <v>44817</v>
      </c>
      <c r="D534" s="1" t="s">
        <v>15</v>
      </c>
      <c r="E534" s="1" t="s">
        <v>30</v>
      </c>
      <c r="F534" s="1" t="s">
        <v>31</v>
      </c>
      <c r="G534" s="1" t="s">
        <v>22</v>
      </c>
      <c r="H534">
        <v>50</v>
      </c>
      <c r="I534">
        <v>325</v>
      </c>
      <c r="J534">
        <v>162500</v>
      </c>
      <c r="K534">
        <v>56875</v>
      </c>
      <c r="L534">
        <v>0.35</v>
      </c>
      <c r="M534">
        <v>105625</v>
      </c>
      <c r="N534" s="1" t="s">
        <v>28</v>
      </c>
    </row>
    <row r="535" spans="1:14" x14ac:dyDescent="0.3">
      <c r="A535" s="1" t="s">
        <v>14</v>
      </c>
      <c r="B535">
        <v>1185732</v>
      </c>
      <c r="C535" s="2">
        <v>44817</v>
      </c>
      <c r="D535" s="1" t="s">
        <v>15</v>
      </c>
      <c r="E535" s="1" t="s">
        <v>30</v>
      </c>
      <c r="F535" s="1" t="s">
        <v>31</v>
      </c>
      <c r="G535" s="1" t="s">
        <v>23</v>
      </c>
      <c r="H535">
        <v>45</v>
      </c>
      <c r="I535">
        <v>225</v>
      </c>
      <c r="J535">
        <v>101250</v>
      </c>
      <c r="K535">
        <v>40500</v>
      </c>
      <c r="L535">
        <v>0.4</v>
      </c>
      <c r="M535">
        <v>60750</v>
      </c>
      <c r="N535" s="1" t="s">
        <v>28</v>
      </c>
    </row>
    <row r="536" spans="1:14" x14ac:dyDescent="0.3">
      <c r="A536" s="1" t="s">
        <v>14</v>
      </c>
      <c r="B536">
        <v>1185732</v>
      </c>
      <c r="C536" s="2">
        <v>44817</v>
      </c>
      <c r="D536" s="1" t="s">
        <v>15</v>
      </c>
      <c r="E536" s="1" t="s">
        <v>30</v>
      </c>
      <c r="F536" s="1" t="s">
        <v>31</v>
      </c>
      <c r="G536" s="1" t="s">
        <v>24</v>
      </c>
      <c r="H536">
        <v>45</v>
      </c>
      <c r="I536">
        <v>200</v>
      </c>
      <c r="J536">
        <v>90000</v>
      </c>
      <c r="K536">
        <v>36000</v>
      </c>
      <c r="L536">
        <v>0.4</v>
      </c>
      <c r="M536">
        <v>54000</v>
      </c>
      <c r="N536" s="1" t="s">
        <v>28</v>
      </c>
    </row>
    <row r="537" spans="1:14" x14ac:dyDescent="0.3">
      <c r="A537" s="1" t="s">
        <v>14</v>
      </c>
      <c r="B537">
        <v>1185732</v>
      </c>
      <c r="C537" s="2">
        <v>44817</v>
      </c>
      <c r="D537" s="1" t="s">
        <v>15</v>
      </c>
      <c r="E537" s="1" t="s">
        <v>30</v>
      </c>
      <c r="F537" s="1" t="s">
        <v>31</v>
      </c>
      <c r="G537" s="1" t="s">
        <v>18</v>
      </c>
      <c r="H537">
        <v>54.999999999999993</v>
      </c>
      <c r="I537">
        <v>200</v>
      </c>
      <c r="J537">
        <v>109999.99999999999</v>
      </c>
      <c r="K537">
        <v>32999.999999999993</v>
      </c>
      <c r="L537">
        <v>0.3</v>
      </c>
      <c r="M537">
        <v>77000</v>
      </c>
      <c r="N537" s="1" t="s">
        <v>28</v>
      </c>
    </row>
    <row r="538" spans="1:14" x14ac:dyDescent="0.3">
      <c r="A538" s="1" t="s">
        <v>14</v>
      </c>
      <c r="B538">
        <v>1185732</v>
      </c>
      <c r="C538" s="2">
        <v>44817</v>
      </c>
      <c r="D538" s="1" t="s">
        <v>15</v>
      </c>
      <c r="E538" s="1" t="s">
        <v>30</v>
      </c>
      <c r="F538" s="1" t="s">
        <v>31</v>
      </c>
      <c r="G538" s="1" t="s">
        <v>20</v>
      </c>
      <c r="H538">
        <v>60</v>
      </c>
      <c r="I538">
        <v>300</v>
      </c>
      <c r="J538">
        <v>180000</v>
      </c>
      <c r="K538">
        <v>72000</v>
      </c>
      <c r="L538">
        <v>0.4</v>
      </c>
      <c r="M538">
        <v>108000</v>
      </c>
      <c r="N538" s="1" t="s">
        <v>28</v>
      </c>
    </row>
    <row r="539" spans="1:14" x14ac:dyDescent="0.3">
      <c r="A539" s="1" t="s">
        <v>14</v>
      </c>
      <c r="B539">
        <v>1185732</v>
      </c>
      <c r="C539" s="2">
        <v>44849</v>
      </c>
      <c r="D539" s="1" t="s">
        <v>15</v>
      </c>
      <c r="E539" s="1" t="s">
        <v>30</v>
      </c>
      <c r="F539" s="1" t="s">
        <v>31</v>
      </c>
      <c r="G539" s="1" t="s">
        <v>21</v>
      </c>
      <c r="H539">
        <v>60</v>
      </c>
      <c r="I539">
        <v>475</v>
      </c>
      <c r="J539">
        <v>285000</v>
      </c>
      <c r="K539">
        <v>99750</v>
      </c>
      <c r="L539">
        <v>0.35</v>
      </c>
      <c r="M539">
        <v>185250</v>
      </c>
      <c r="N539" s="1" t="s">
        <v>28</v>
      </c>
    </row>
    <row r="540" spans="1:14" x14ac:dyDescent="0.3">
      <c r="A540" s="1" t="s">
        <v>14</v>
      </c>
      <c r="B540">
        <v>1185732</v>
      </c>
      <c r="C540" s="2">
        <v>44849</v>
      </c>
      <c r="D540" s="1" t="s">
        <v>15</v>
      </c>
      <c r="E540" s="1" t="s">
        <v>30</v>
      </c>
      <c r="F540" s="1" t="s">
        <v>31</v>
      </c>
      <c r="G540" s="1" t="s">
        <v>22</v>
      </c>
      <c r="H540">
        <v>55.000000000000007</v>
      </c>
      <c r="I540">
        <v>300</v>
      </c>
      <c r="J540">
        <v>165000.00000000003</v>
      </c>
      <c r="K540">
        <v>57750.000000000007</v>
      </c>
      <c r="L540">
        <v>0.35</v>
      </c>
      <c r="M540">
        <v>107250.00000000003</v>
      </c>
      <c r="N540" s="1" t="s">
        <v>28</v>
      </c>
    </row>
    <row r="541" spans="1:14" x14ac:dyDescent="0.3">
      <c r="A541" s="1" t="s">
        <v>14</v>
      </c>
      <c r="B541">
        <v>1185732</v>
      </c>
      <c r="C541" s="2">
        <v>44849</v>
      </c>
      <c r="D541" s="1" t="s">
        <v>15</v>
      </c>
      <c r="E541" s="1" t="s">
        <v>30</v>
      </c>
      <c r="F541" s="1" t="s">
        <v>31</v>
      </c>
      <c r="G541" s="1" t="s">
        <v>23</v>
      </c>
      <c r="H541">
        <v>55.000000000000007</v>
      </c>
      <c r="I541">
        <v>200</v>
      </c>
      <c r="J541">
        <v>110000.00000000001</v>
      </c>
      <c r="K541">
        <v>44000.000000000007</v>
      </c>
      <c r="L541">
        <v>0.4</v>
      </c>
      <c r="M541">
        <v>66000</v>
      </c>
      <c r="N541" s="1" t="s">
        <v>28</v>
      </c>
    </row>
    <row r="542" spans="1:14" x14ac:dyDescent="0.3">
      <c r="A542" s="1" t="s">
        <v>14</v>
      </c>
      <c r="B542">
        <v>1185732</v>
      </c>
      <c r="C542" s="2">
        <v>44849</v>
      </c>
      <c r="D542" s="1" t="s">
        <v>15</v>
      </c>
      <c r="E542" s="1" t="s">
        <v>30</v>
      </c>
      <c r="F542" s="1" t="s">
        <v>31</v>
      </c>
      <c r="G542" s="1" t="s">
        <v>24</v>
      </c>
      <c r="H542">
        <v>55.000000000000007</v>
      </c>
      <c r="I542">
        <v>175</v>
      </c>
      <c r="J542">
        <v>96250.000000000015</v>
      </c>
      <c r="K542">
        <v>38500.000000000007</v>
      </c>
      <c r="L542">
        <v>0.4</v>
      </c>
      <c r="M542">
        <v>57750.000000000007</v>
      </c>
      <c r="N542" s="1" t="s">
        <v>28</v>
      </c>
    </row>
    <row r="543" spans="1:14" x14ac:dyDescent="0.3">
      <c r="A543" s="1" t="s">
        <v>14</v>
      </c>
      <c r="B543">
        <v>1185732</v>
      </c>
      <c r="C543" s="2">
        <v>44849</v>
      </c>
      <c r="D543" s="1" t="s">
        <v>15</v>
      </c>
      <c r="E543" s="1" t="s">
        <v>30</v>
      </c>
      <c r="F543" s="1" t="s">
        <v>31</v>
      </c>
      <c r="G543" s="1" t="s">
        <v>18</v>
      </c>
      <c r="H543">
        <v>65</v>
      </c>
      <c r="I543">
        <v>175</v>
      </c>
      <c r="J543">
        <v>113750</v>
      </c>
      <c r="K543">
        <v>34125</v>
      </c>
      <c r="L543">
        <v>0.3</v>
      </c>
      <c r="M543">
        <v>79625</v>
      </c>
      <c r="N543" s="1" t="s">
        <v>28</v>
      </c>
    </row>
    <row r="544" spans="1:14" x14ac:dyDescent="0.3">
      <c r="A544" s="1" t="s">
        <v>14</v>
      </c>
      <c r="B544">
        <v>1185732</v>
      </c>
      <c r="C544" s="2">
        <v>44607</v>
      </c>
      <c r="D544" s="1" t="s">
        <v>15</v>
      </c>
      <c r="E544" s="1" t="s">
        <v>30</v>
      </c>
      <c r="F544" s="1" t="s">
        <v>31</v>
      </c>
      <c r="G544" s="1" t="s">
        <v>24</v>
      </c>
      <c r="H544">
        <v>33</v>
      </c>
      <c r="I544">
        <v>45</v>
      </c>
      <c r="J544">
        <v>1485</v>
      </c>
      <c r="K544">
        <v>816.75000000000011</v>
      </c>
      <c r="L544">
        <v>0.55000000000000004</v>
      </c>
      <c r="M544">
        <v>668.24999999999989</v>
      </c>
      <c r="N544" s="1" t="s">
        <v>25</v>
      </c>
    </row>
    <row r="545" spans="1:14" x14ac:dyDescent="0.3">
      <c r="A545" s="1" t="s">
        <v>14</v>
      </c>
      <c r="B545">
        <v>1185732</v>
      </c>
      <c r="C545" s="2">
        <v>44607</v>
      </c>
      <c r="D545" s="1" t="s">
        <v>15</v>
      </c>
      <c r="E545" s="1" t="s">
        <v>30</v>
      </c>
      <c r="F545" s="1" t="s">
        <v>31</v>
      </c>
      <c r="G545" s="1" t="s">
        <v>18</v>
      </c>
      <c r="H545">
        <v>45</v>
      </c>
      <c r="I545">
        <v>65</v>
      </c>
      <c r="J545">
        <v>2925</v>
      </c>
      <c r="K545">
        <v>1199.25</v>
      </c>
      <c r="L545">
        <v>0.41</v>
      </c>
      <c r="M545">
        <v>1725.75</v>
      </c>
      <c r="N545" s="1" t="s">
        <v>25</v>
      </c>
    </row>
    <row r="546" spans="1:14" x14ac:dyDescent="0.3">
      <c r="A546" s="1" t="s">
        <v>14</v>
      </c>
      <c r="B546">
        <v>1185732</v>
      </c>
      <c r="C546" s="2">
        <v>44607</v>
      </c>
      <c r="D546" s="1" t="s">
        <v>15</v>
      </c>
      <c r="E546" s="1" t="s">
        <v>30</v>
      </c>
      <c r="F546" s="1" t="s">
        <v>31</v>
      </c>
      <c r="G546" s="1" t="s">
        <v>20</v>
      </c>
      <c r="H546">
        <v>39</v>
      </c>
      <c r="I546">
        <v>98</v>
      </c>
      <c r="J546">
        <v>3822</v>
      </c>
      <c r="K546">
        <v>2025.66</v>
      </c>
      <c r="L546">
        <v>0.53</v>
      </c>
      <c r="M546">
        <v>1796.34</v>
      </c>
      <c r="N546" s="1" t="s">
        <v>25</v>
      </c>
    </row>
    <row r="547" spans="1:14" x14ac:dyDescent="0.3">
      <c r="A547" s="1" t="s">
        <v>14</v>
      </c>
      <c r="B547">
        <v>1185732</v>
      </c>
      <c r="C547" s="2">
        <v>44633</v>
      </c>
      <c r="D547" s="1" t="s">
        <v>15</v>
      </c>
      <c r="E547" s="1" t="s">
        <v>30</v>
      </c>
      <c r="F547" s="1" t="s">
        <v>31</v>
      </c>
      <c r="G547" s="1" t="s">
        <v>21</v>
      </c>
      <c r="H547">
        <v>36</v>
      </c>
      <c r="I547">
        <v>158</v>
      </c>
      <c r="J547">
        <v>5688</v>
      </c>
      <c r="K547">
        <v>2616.48</v>
      </c>
      <c r="L547">
        <v>0.45999999999999996</v>
      </c>
      <c r="M547">
        <v>3071.52</v>
      </c>
      <c r="N547" s="1" t="s">
        <v>25</v>
      </c>
    </row>
    <row r="548" spans="1:14" x14ac:dyDescent="0.3">
      <c r="A548" s="1" t="s">
        <v>14</v>
      </c>
      <c r="B548">
        <v>1185732</v>
      </c>
      <c r="C548" s="2">
        <v>44633</v>
      </c>
      <c r="D548" s="1" t="s">
        <v>15</v>
      </c>
      <c r="E548" s="1" t="s">
        <v>30</v>
      </c>
      <c r="F548" s="1" t="s">
        <v>31</v>
      </c>
      <c r="G548" s="1" t="s">
        <v>22</v>
      </c>
      <c r="H548">
        <v>39</v>
      </c>
      <c r="I548">
        <v>68</v>
      </c>
      <c r="J548">
        <v>2652</v>
      </c>
      <c r="K548">
        <v>1193.3999999999999</v>
      </c>
      <c r="L548">
        <v>0.44999999999999996</v>
      </c>
      <c r="M548">
        <v>1458.6000000000001</v>
      </c>
      <c r="N548" s="1" t="s">
        <v>25</v>
      </c>
    </row>
    <row r="549" spans="1:14" x14ac:dyDescent="0.3">
      <c r="A549" s="1" t="s">
        <v>14</v>
      </c>
      <c r="B549">
        <v>1185732</v>
      </c>
      <c r="C549" s="2">
        <v>44633</v>
      </c>
      <c r="D549" s="1" t="s">
        <v>15</v>
      </c>
      <c r="E549" s="1" t="s">
        <v>30</v>
      </c>
      <c r="F549" s="1" t="s">
        <v>31</v>
      </c>
      <c r="G549" s="1" t="s">
        <v>23</v>
      </c>
      <c r="H549">
        <v>29</v>
      </c>
      <c r="I549">
        <v>69</v>
      </c>
      <c r="J549">
        <v>2001</v>
      </c>
      <c r="K549">
        <v>1080.54</v>
      </c>
      <c r="L549">
        <v>0.54</v>
      </c>
      <c r="M549">
        <v>920.46</v>
      </c>
      <c r="N549" s="1" t="s">
        <v>25</v>
      </c>
    </row>
    <row r="550" spans="1:14" x14ac:dyDescent="0.3">
      <c r="A550" s="1" t="s">
        <v>14</v>
      </c>
      <c r="B550">
        <v>1185732</v>
      </c>
      <c r="C550" s="2">
        <v>44633</v>
      </c>
      <c r="D550" s="1" t="s">
        <v>15</v>
      </c>
      <c r="E550" s="1" t="s">
        <v>30</v>
      </c>
      <c r="F550" s="1" t="s">
        <v>31</v>
      </c>
      <c r="G550" s="1" t="s">
        <v>24</v>
      </c>
      <c r="H550">
        <v>32</v>
      </c>
      <c r="I550">
        <v>31</v>
      </c>
      <c r="J550">
        <v>992</v>
      </c>
      <c r="K550">
        <v>525.76</v>
      </c>
      <c r="L550">
        <v>0.53</v>
      </c>
      <c r="M550">
        <v>466.24</v>
      </c>
      <c r="N550" s="1" t="s">
        <v>25</v>
      </c>
    </row>
    <row r="551" spans="1:14" x14ac:dyDescent="0.3">
      <c r="A551" s="1" t="s">
        <v>14</v>
      </c>
      <c r="B551">
        <v>1185732</v>
      </c>
      <c r="C551" s="2">
        <v>44633</v>
      </c>
      <c r="D551" s="1" t="s">
        <v>15</v>
      </c>
      <c r="E551" s="1" t="s">
        <v>30</v>
      </c>
      <c r="F551" s="1" t="s">
        <v>31</v>
      </c>
      <c r="G551" s="1" t="s">
        <v>18</v>
      </c>
      <c r="H551">
        <v>46</v>
      </c>
      <c r="I551">
        <v>49</v>
      </c>
      <c r="J551">
        <v>2254</v>
      </c>
      <c r="K551">
        <v>924.14</v>
      </c>
      <c r="L551">
        <v>0.41</v>
      </c>
      <c r="M551">
        <v>1329.8600000000001</v>
      </c>
      <c r="N551" s="1" t="s">
        <v>25</v>
      </c>
    </row>
    <row r="552" spans="1:14" x14ac:dyDescent="0.3">
      <c r="A552" s="1" t="s">
        <v>14</v>
      </c>
      <c r="B552">
        <v>1185732</v>
      </c>
      <c r="C552" s="2">
        <v>44633</v>
      </c>
      <c r="D552" s="1" t="s">
        <v>15</v>
      </c>
      <c r="E552" s="1" t="s">
        <v>30</v>
      </c>
      <c r="F552" s="1" t="s">
        <v>31</v>
      </c>
      <c r="G552" s="1" t="s">
        <v>20</v>
      </c>
      <c r="H552">
        <v>39</v>
      </c>
      <c r="I552">
        <v>72</v>
      </c>
      <c r="J552">
        <v>2808</v>
      </c>
      <c r="K552">
        <v>1404</v>
      </c>
      <c r="L552">
        <v>0.5</v>
      </c>
      <c r="M552">
        <v>1404</v>
      </c>
      <c r="N552" s="1" t="s">
        <v>25</v>
      </c>
    </row>
    <row r="553" spans="1:14" x14ac:dyDescent="0.3">
      <c r="A553" s="1" t="s">
        <v>14</v>
      </c>
      <c r="B553">
        <v>1185732</v>
      </c>
      <c r="C553" s="2">
        <v>44665</v>
      </c>
      <c r="D553" s="1" t="s">
        <v>15</v>
      </c>
      <c r="E553" s="1" t="s">
        <v>30</v>
      </c>
      <c r="F553" s="1" t="s">
        <v>31</v>
      </c>
      <c r="G553" s="1" t="s">
        <v>21</v>
      </c>
      <c r="H553">
        <v>36</v>
      </c>
      <c r="I553">
        <v>131</v>
      </c>
      <c r="J553">
        <v>4716</v>
      </c>
      <c r="K553">
        <v>2358</v>
      </c>
      <c r="L553">
        <v>0.5</v>
      </c>
      <c r="M553">
        <v>2358</v>
      </c>
      <c r="N553" s="1" t="s">
        <v>25</v>
      </c>
    </row>
    <row r="554" spans="1:14" x14ac:dyDescent="0.3">
      <c r="A554" s="1" t="s">
        <v>14</v>
      </c>
      <c r="B554">
        <v>1185732</v>
      </c>
      <c r="C554" s="2">
        <v>44665</v>
      </c>
      <c r="D554" s="1" t="s">
        <v>15</v>
      </c>
      <c r="E554" s="1" t="s">
        <v>30</v>
      </c>
      <c r="F554" s="1" t="s">
        <v>31</v>
      </c>
      <c r="G554" s="1" t="s">
        <v>22</v>
      </c>
      <c r="H554">
        <v>38</v>
      </c>
      <c r="I554">
        <v>61</v>
      </c>
      <c r="J554">
        <v>2318</v>
      </c>
      <c r="K554">
        <v>1089.46</v>
      </c>
      <c r="L554">
        <v>0.47</v>
      </c>
      <c r="M554">
        <v>1228.54</v>
      </c>
      <c r="N554" s="1" t="s">
        <v>25</v>
      </c>
    </row>
    <row r="555" spans="1:14" x14ac:dyDescent="0.3">
      <c r="A555" s="1" t="s">
        <v>14</v>
      </c>
      <c r="B555">
        <v>1185732</v>
      </c>
      <c r="C555" s="2">
        <v>44665</v>
      </c>
      <c r="D555" s="1" t="s">
        <v>15</v>
      </c>
      <c r="E555" s="1" t="s">
        <v>30</v>
      </c>
      <c r="F555" s="1" t="s">
        <v>31</v>
      </c>
      <c r="G555" s="1" t="s">
        <v>23</v>
      </c>
      <c r="H555">
        <v>27</v>
      </c>
      <c r="I555">
        <v>59</v>
      </c>
      <c r="J555">
        <v>1593</v>
      </c>
      <c r="K555">
        <v>876.15000000000009</v>
      </c>
      <c r="L555">
        <v>0.55000000000000004</v>
      </c>
      <c r="M555">
        <v>716.84999999999991</v>
      </c>
      <c r="N555" s="1" t="s">
        <v>25</v>
      </c>
    </row>
    <row r="556" spans="1:14" x14ac:dyDescent="0.3">
      <c r="A556" s="1" t="s">
        <v>14</v>
      </c>
      <c r="B556">
        <v>1185732</v>
      </c>
      <c r="C556" s="2">
        <v>44665</v>
      </c>
      <c r="D556" s="1" t="s">
        <v>15</v>
      </c>
      <c r="E556" s="1" t="s">
        <v>30</v>
      </c>
      <c r="F556" s="1" t="s">
        <v>31</v>
      </c>
      <c r="G556" s="1" t="s">
        <v>24</v>
      </c>
      <c r="H556">
        <v>32</v>
      </c>
      <c r="I556">
        <v>44</v>
      </c>
      <c r="J556">
        <v>1408</v>
      </c>
      <c r="K556">
        <v>718.08</v>
      </c>
      <c r="L556">
        <v>0.51</v>
      </c>
      <c r="M556">
        <v>689.92</v>
      </c>
      <c r="N556" s="1" t="s">
        <v>25</v>
      </c>
    </row>
    <row r="557" spans="1:14" x14ac:dyDescent="0.3">
      <c r="A557" s="1" t="s">
        <v>14</v>
      </c>
      <c r="B557">
        <v>1185732</v>
      </c>
      <c r="C557" s="2">
        <v>44665</v>
      </c>
      <c r="D557" s="1" t="s">
        <v>15</v>
      </c>
      <c r="E557" s="1" t="s">
        <v>30</v>
      </c>
      <c r="F557" s="1" t="s">
        <v>31</v>
      </c>
      <c r="G557" s="1" t="s">
        <v>18</v>
      </c>
      <c r="H557">
        <v>47</v>
      </c>
      <c r="I557">
        <v>45</v>
      </c>
      <c r="J557">
        <v>2115</v>
      </c>
      <c r="K557">
        <v>951.74999999999989</v>
      </c>
      <c r="L557">
        <v>0.44999999999999996</v>
      </c>
      <c r="M557">
        <v>1163.25</v>
      </c>
      <c r="N557" s="1" t="s">
        <v>25</v>
      </c>
    </row>
    <row r="558" spans="1:14" x14ac:dyDescent="0.3">
      <c r="A558" s="1" t="s">
        <v>14</v>
      </c>
      <c r="B558">
        <v>1185732</v>
      </c>
      <c r="C558" s="2">
        <v>44665</v>
      </c>
      <c r="D558" s="1" t="s">
        <v>15</v>
      </c>
      <c r="E558" s="1" t="s">
        <v>30</v>
      </c>
      <c r="F558" s="1" t="s">
        <v>31</v>
      </c>
      <c r="G558" s="1" t="s">
        <v>20</v>
      </c>
      <c r="H558">
        <v>38</v>
      </c>
      <c r="I558">
        <v>78</v>
      </c>
      <c r="J558">
        <v>2964</v>
      </c>
      <c r="K558">
        <v>1600.5600000000002</v>
      </c>
      <c r="L558">
        <v>0.54</v>
      </c>
      <c r="M558">
        <v>1363.4399999999998</v>
      </c>
      <c r="N558" s="1" t="s">
        <v>25</v>
      </c>
    </row>
    <row r="559" spans="1:14" x14ac:dyDescent="0.3">
      <c r="A559" s="1" t="s">
        <v>14</v>
      </c>
      <c r="B559">
        <v>1185732</v>
      </c>
      <c r="C559" s="2">
        <v>44694</v>
      </c>
      <c r="D559" s="1" t="s">
        <v>15</v>
      </c>
      <c r="E559" s="1" t="s">
        <v>30</v>
      </c>
      <c r="F559" s="1" t="s">
        <v>31</v>
      </c>
      <c r="G559" s="1" t="s">
        <v>21</v>
      </c>
      <c r="H559">
        <v>51</v>
      </c>
      <c r="I559">
        <v>160</v>
      </c>
      <c r="J559">
        <v>8160</v>
      </c>
      <c r="K559">
        <v>3916.7999999999997</v>
      </c>
      <c r="L559">
        <v>0.48</v>
      </c>
      <c r="M559">
        <v>4243.2000000000007</v>
      </c>
      <c r="N559" s="1" t="s">
        <v>25</v>
      </c>
    </row>
    <row r="560" spans="1:14" x14ac:dyDescent="0.3">
      <c r="A560" s="1" t="s">
        <v>14</v>
      </c>
      <c r="B560">
        <v>1185732</v>
      </c>
      <c r="C560" s="2">
        <v>44694</v>
      </c>
      <c r="D560" s="1" t="s">
        <v>15</v>
      </c>
      <c r="E560" s="1" t="s">
        <v>30</v>
      </c>
      <c r="F560" s="1" t="s">
        <v>31</v>
      </c>
      <c r="G560" s="1" t="s">
        <v>22</v>
      </c>
      <c r="H560">
        <v>47</v>
      </c>
      <c r="I560">
        <v>69</v>
      </c>
      <c r="J560">
        <v>3243</v>
      </c>
      <c r="K560">
        <v>1459.35</v>
      </c>
      <c r="L560">
        <v>0.44999999999999996</v>
      </c>
      <c r="M560">
        <v>1783.65</v>
      </c>
      <c r="N560" s="1" t="s">
        <v>25</v>
      </c>
    </row>
    <row r="561" spans="1:14" x14ac:dyDescent="0.3">
      <c r="A561" s="1" t="s">
        <v>14</v>
      </c>
      <c r="B561">
        <v>1185732</v>
      </c>
      <c r="C561" s="2">
        <v>44694</v>
      </c>
      <c r="D561" s="1" t="s">
        <v>15</v>
      </c>
      <c r="E561" s="1" t="s">
        <v>30</v>
      </c>
      <c r="F561" s="1" t="s">
        <v>31</v>
      </c>
      <c r="G561" s="1" t="s">
        <v>23</v>
      </c>
      <c r="H561">
        <v>41</v>
      </c>
      <c r="I561">
        <v>81</v>
      </c>
      <c r="J561">
        <v>3321</v>
      </c>
      <c r="K561">
        <v>1726.92</v>
      </c>
      <c r="L561">
        <v>0.52</v>
      </c>
      <c r="M561">
        <v>1594.08</v>
      </c>
      <c r="N561" s="1" t="s">
        <v>25</v>
      </c>
    </row>
    <row r="562" spans="1:14" x14ac:dyDescent="0.3">
      <c r="A562" s="1" t="s">
        <v>14</v>
      </c>
      <c r="B562">
        <v>1185732</v>
      </c>
      <c r="C562" s="2">
        <v>44694</v>
      </c>
      <c r="D562" s="1" t="s">
        <v>15</v>
      </c>
      <c r="E562" s="1" t="s">
        <v>30</v>
      </c>
      <c r="F562" s="1" t="s">
        <v>31</v>
      </c>
      <c r="G562" s="1" t="s">
        <v>24</v>
      </c>
      <c r="H562">
        <v>41</v>
      </c>
      <c r="I562">
        <v>65</v>
      </c>
      <c r="J562">
        <v>2665</v>
      </c>
      <c r="K562">
        <v>1385.8</v>
      </c>
      <c r="L562">
        <v>0.52</v>
      </c>
      <c r="M562">
        <v>1279.2</v>
      </c>
      <c r="N562" s="1" t="s">
        <v>25</v>
      </c>
    </row>
    <row r="563" spans="1:14" x14ac:dyDescent="0.3">
      <c r="A563" s="1" t="s">
        <v>14</v>
      </c>
      <c r="B563">
        <v>1185732</v>
      </c>
      <c r="C563" s="2">
        <v>44694</v>
      </c>
      <c r="D563" s="1" t="s">
        <v>15</v>
      </c>
      <c r="E563" s="1" t="s">
        <v>30</v>
      </c>
      <c r="F563" s="1" t="s">
        <v>31</v>
      </c>
      <c r="G563" s="1" t="s">
        <v>18</v>
      </c>
      <c r="H563">
        <v>50</v>
      </c>
      <c r="I563">
        <v>74</v>
      </c>
      <c r="J563">
        <v>3700</v>
      </c>
      <c r="K563">
        <v>1554</v>
      </c>
      <c r="L563">
        <v>0.42</v>
      </c>
      <c r="M563">
        <v>2146</v>
      </c>
      <c r="N563" s="1" t="s">
        <v>25</v>
      </c>
    </row>
    <row r="564" spans="1:14" x14ac:dyDescent="0.3">
      <c r="A564" s="1" t="s">
        <v>14</v>
      </c>
      <c r="B564">
        <v>1185732</v>
      </c>
      <c r="C564" s="2">
        <v>44694</v>
      </c>
      <c r="D564" s="1" t="s">
        <v>15</v>
      </c>
      <c r="E564" s="1" t="s">
        <v>30</v>
      </c>
      <c r="F564" s="1" t="s">
        <v>31</v>
      </c>
      <c r="G564" s="1" t="s">
        <v>20</v>
      </c>
      <c r="H564">
        <v>54</v>
      </c>
      <c r="I564">
        <v>104</v>
      </c>
      <c r="J564">
        <v>5616</v>
      </c>
      <c r="K564">
        <v>3088.8</v>
      </c>
      <c r="L564">
        <v>0.55000000000000004</v>
      </c>
      <c r="M564">
        <v>2527.1999999999998</v>
      </c>
      <c r="N564" s="1" t="s">
        <v>25</v>
      </c>
    </row>
    <row r="565" spans="1:14" x14ac:dyDescent="0.3">
      <c r="A565" s="1" t="s">
        <v>14</v>
      </c>
      <c r="B565">
        <v>1185732</v>
      </c>
      <c r="C565" s="2">
        <v>44727</v>
      </c>
      <c r="D565" s="1" t="s">
        <v>15</v>
      </c>
      <c r="E565" s="1" t="s">
        <v>30</v>
      </c>
      <c r="F565" s="1" t="s">
        <v>31</v>
      </c>
      <c r="G565" s="1" t="s">
        <v>21</v>
      </c>
      <c r="H565">
        <v>51</v>
      </c>
      <c r="I565">
        <v>189</v>
      </c>
      <c r="J565">
        <v>9639</v>
      </c>
      <c r="K565">
        <v>4433.9399999999996</v>
      </c>
      <c r="L565">
        <v>0.45999999999999996</v>
      </c>
      <c r="M565">
        <v>5205.0600000000004</v>
      </c>
      <c r="N565" s="1" t="s">
        <v>25</v>
      </c>
    </row>
    <row r="566" spans="1:14" x14ac:dyDescent="0.3">
      <c r="A566" s="1" t="s">
        <v>14</v>
      </c>
      <c r="B566">
        <v>1185732</v>
      </c>
      <c r="C566" s="2">
        <v>44727</v>
      </c>
      <c r="D566" s="1" t="s">
        <v>15</v>
      </c>
      <c r="E566" s="1" t="s">
        <v>30</v>
      </c>
      <c r="F566" s="1" t="s">
        <v>31</v>
      </c>
      <c r="G566" s="1" t="s">
        <v>22</v>
      </c>
      <c r="H566">
        <v>48</v>
      </c>
      <c r="I566">
        <v>120</v>
      </c>
      <c r="J566">
        <v>5760</v>
      </c>
      <c r="K566">
        <v>2591.9999999999995</v>
      </c>
      <c r="L566">
        <v>0.44999999999999996</v>
      </c>
      <c r="M566">
        <v>3168.0000000000005</v>
      </c>
      <c r="N566" s="1" t="s">
        <v>25</v>
      </c>
    </row>
    <row r="567" spans="1:14" x14ac:dyDescent="0.3">
      <c r="A567" s="1" t="s">
        <v>14</v>
      </c>
      <c r="B567">
        <v>1185732</v>
      </c>
      <c r="C567" s="2">
        <v>44727</v>
      </c>
      <c r="D567" s="1" t="s">
        <v>15</v>
      </c>
      <c r="E567" s="1" t="s">
        <v>30</v>
      </c>
      <c r="F567" s="1" t="s">
        <v>31</v>
      </c>
      <c r="G567" s="1" t="s">
        <v>23</v>
      </c>
      <c r="H567">
        <v>43</v>
      </c>
      <c r="I567">
        <v>85</v>
      </c>
      <c r="J567">
        <v>3655</v>
      </c>
      <c r="K567">
        <v>1937.15</v>
      </c>
      <c r="L567">
        <v>0.53</v>
      </c>
      <c r="M567">
        <v>1717.85</v>
      </c>
      <c r="N567" s="1" t="s">
        <v>25</v>
      </c>
    </row>
    <row r="568" spans="1:14" x14ac:dyDescent="0.3">
      <c r="A568" s="1" t="s">
        <v>14</v>
      </c>
      <c r="B568">
        <v>1185732</v>
      </c>
      <c r="C568" s="2">
        <v>44727</v>
      </c>
      <c r="D568" s="1" t="s">
        <v>15</v>
      </c>
      <c r="E568" s="1" t="s">
        <v>30</v>
      </c>
      <c r="F568" s="1" t="s">
        <v>31</v>
      </c>
      <c r="G568" s="1" t="s">
        <v>24</v>
      </c>
      <c r="H568">
        <v>41</v>
      </c>
      <c r="I568">
        <v>75</v>
      </c>
      <c r="J568">
        <v>3075</v>
      </c>
      <c r="K568">
        <v>1691.2500000000002</v>
      </c>
      <c r="L568">
        <v>0.55000000000000004</v>
      </c>
      <c r="M568">
        <v>1383.7499999999998</v>
      </c>
      <c r="N568" s="1" t="s">
        <v>25</v>
      </c>
    </row>
    <row r="569" spans="1:14" x14ac:dyDescent="0.3">
      <c r="A569" s="1" t="s">
        <v>14</v>
      </c>
      <c r="B569">
        <v>1185732</v>
      </c>
      <c r="C569" s="2">
        <v>44727</v>
      </c>
      <c r="D569" s="1" t="s">
        <v>15</v>
      </c>
      <c r="E569" s="1" t="s">
        <v>30</v>
      </c>
      <c r="F569" s="1" t="s">
        <v>31</v>
      </c>
      <c r="G569" s="1" t="s">
        <v>18</v>
      </c>
      <c r="H569">
        <v>50</v>
      </c>
      <c r="I569">
        <v>75</v>
      </c>
      <c r="J569">
        <v>3750</v>
      </c>
      <c r="K569">
        <v>1500</v>
      </c>
      <c r="L569">
        <v>0.4</v>
      </c>
      <c r="M569">
        <v>2250</v>
      </c>
      <c r="N569" s="1" t="s">
        <v>25</v>
      </c>
    </row>
    <row r="570" spans="1:14" x14ac:dyDescent="0.3">
      <c r="A570" s="1" t="s">
        <v>14</v>
      </c>
      <c r="B570">
        <v>1185732</v>
      </c>
      <c r="C570" s="2">
        <v>44727</v>
      </c>
      <c r="D570" s="1" t="s">
        <v>15</v>
      </c>
      <c r="E570" s="1" t="s">
        <v>30</v>
      </c>
      <c r="F570" s="1" t="s">
        <v>31</v>
      </c>
      <c r="G570" s="1" t="s">
        <v>20</v>
      </c>
      <c r="H570">
        <v>56</v>
      </c>
      <c r="I570">
        <v>135</v>
      </c>
      <c r="J570">
        <v>7560</v>
      </c>
      <c r="K570">
        <v>4006.8</v>
      </c>
      <c r="L570">
        <v>0.53</v>
      </c>
      <c r="M570">
        <v>3553.2</v>
      </c>
      <c r="N570" s="1" t="s">
        <v>25</v>
      </c>
    </row>
    <row r="571" spans="1:14" x14ac:dyDescent="0.3">
      <c r="A571" s="1" t="s">
        <v>14</v>
      </c>
      <c r="B571">
        <v>1185732</v>
      </c>
      <c r="C571" s="2">
        <v>44755</v>
      </c>
      <c r="D571" s="1" t="s">
        <v>15</v>
      </c>
      <c r="E571" s="1" t="s">
        <v>30</v>
      </c>
      <c r="F571" s="1" t="s">
        <v>31</v>
      </c>
      <c r="G571" s="1" t="s">
        <v>21</v>
      </c>
      <c r="H571">
        <v>53</v>
      </c>
      <c r="I571">
        <v>182</v>
      </c>
      <c r="J571">
        <v>9646</v>
      </c>
      <c r="K571">
        <v>4823</v>
      </c>
      <c r="L571">
        <v>0.5</v>
      </c>
      <c r="M571">
        <v>4823</v>
      </c>
      <c r="N571" s="1" t="s">
        <v>25</v>
      </c>
    </row>
    <row r="572" spans="1:14" x14ac:dyDescent="0.3">
      <c r="A572" s="1" t="s">
        <v>14</v>
      </c>
      <c r="B572">
        <v>1185732</v>
      </c>
      <c r="C572" s="2">
        <v>44755</v>
      </c>
      <c r="D572" s="1" t="s">
        <v>15</v>
      </c>
      <c r="E572" s="1" t="s">
        <v>30</v>
      </c>
      <c r="F572" s="1" t="s">
        <v>31</v>
      </c>
      <c r="G572" s="1" t="s">
        <v>22</v>
      </c>
      <c r="H572">
        <v>47</v>
      </c>
      <c r="I572">
        <v>119</v>
      </c>
      <c r="J572">
        <v>5593</v>
      </c>
      <c r="K572">
        <v>2516.85</v>
      </c>
      <c r="L572">
        <v>0.44999999999999996</v>
      </c>
      <c r="M572">
        <v>3076.15</v>
      </c>
      <c r="N572" s="1" t="s">
        <v>25</v>
      </c>
    </row>
    <row r="573" spans="1:14" x14ac:dyDescent="0.3">
      <c r="A573" s="1" t="s">
        <v>14</v>
      </c>
      <c r="B573">
        <v>1185732</v>
      </c>
      <c r="C573" s="2">
        <v>44755</v>
      </c>
      <c r="D573" s="1" t="s">
        <v>15</v>
      </c>
      <c r="E573" s="1" t="s">
        <v>30</v>
      </c>
      <c r="F573" s="1" t="s">
        <v>31</v>
      </c>
      <c r="G573" s="1" t="s">
        <v>23</v>
      </c>
      <c r="H573">
        <v>41</v>
      </c>
      <c r="I573">
        <v>102</v>
      </c>
      <c r="J573">
        <v>4182</v>
      </c>
      <c r="K573">
        <v>2258.2800000000002</v>
      </c>
      <c r="L573">
        <v>0.54</v>
      </c>
      <c r="M573">
        <v>1923.7199999999998</v>
      </c>
      <c r="N573" s="1" t="s">
        <v>25</v>
      </c>
    </row>
    <row r="574" spans="1:14" x14ac:dyDescent="0.3">
      <c r="A574" s="1" t="s">
        <v>14</v>
      </c>
      <c r="B574">
        <v>1185732</v>
      </c>
      <c r="C574" s="2">
        <v>44755</v>
      </c>
      <c r="D574" s="1" t="s">
        <v>15</v>
      </c>
      <c r="E574" s="1" t="s">
        <v>30</v>
      </c>
      <c r="F574" s="1" t="s">
        <v>31</v>
      </c>
      <c r="G574" s="1" t="s">
        <v>24</v>
      </c>
      <c r="H574">
        <v>43</v>
      </c>
      <c r="I574">
        <v>90</v>
      </c>
      <c r="J574">
        <v>3870</v>
      </c>
      <c r="K574">
        <v>2051.1</v>
      </c>
      <c r="L574">
        <v>0.53</v>
      </c>
      <c r="M574">
        <v>1818.9</v>
      </c>
      <c r="N574" s="1" t="s">
        <v>25</v>
      </c>
    </row>
    <row r="575" spans="1:14" x14ac:dyDescent="0.3">
      <c r="A575" s="1" t="s">
        <v>14</v>
      </c>
      <c r="B575">
        <v>1185732</v>
      </c>
      <c r="C575" s="2">
        <v>44755</v>
      </c>
      <c r="D575" s="1" t="s">
        <v>15</v>
      </c>
      <c r="E575" s="1" t="s">
        <v>30</v>
      </c>
      <c r="F575" s="1" t="s">
        <v>31</v>
      </c>
      <c r="G575" s="1" t="s">
        <v>18</v>
      </c>
      <c r="H575">
        <v>51</v>
      </c>
      <c r="I575">
        <v>94</v>
      </c>
      <c r="J575">
        <v>4794</v>
      </c>
      <c r="K575">
        <v>1965.54</v>
      </c>
      <c r="L575">
        <v>0.41</v>
      </c>
      <c r="M575">
        <v>2828.46</v>
      </c>
      <c r="N575" s="1" t="s">
        <v>25</v>
      </c>
    </row>
    <row r="576" spans="1:14" x14ac:dyDescent="0.3">
      <c r="A576" s="1" t="s">
        <v>14</v>
      </c>
      <c r="B576">
        <v>1185732</v>
      </c>
      <c r="C576" s="2">
        <v>44755</v>
      </c>
      <c r="D576" s="1" t="s">
        <v>15</v>
      </c>
      <c r="E576" s="1" t="s">
        <v>30</v>
      </c>
      <c r="F576" s="1" t="s">
        <v>31</v>
      </c>
      <c r="G576" s="1" t="s">
        <v>20</v>
      </c>
      <c r="H576">
        <v>55</v>
      </c>
      <c r="I576">
        <v>145</v>
      </c>
      <c r="J576">
        <v>7975</v>
      </c>
      <c r="K576">
        <v>3987.5</v>
      </c>
      <c r="L576">
        <v>0.5</v>
      </c>
      <c r="M576">
        <v>3987.5</v>
      </c>
      <c r="N576" s="1" t="s">
        <v>25</v>
      </c>
    </row>
    <row r="577" spans="1:14" x14ac:dyDescent="0.3">
      <c r="A577" s="1" t="s">
        <v>14</v>
      </c>
      <c r="B577">
        <v>1185732</v>
      </c>
      <c r="C577" s="2">
        <v>44787</v>
      </c>
      <c r="D577" s="1" t="s">
        <v>15</v>
      </c>
      <c r="E577" s="1" t="s">
        <v>30</v>
      </c>
      <c r="F577" s="1" t="s">
        <v>31</v>
      </c>
      <c r="G577" s="1" t="s">
        <v>21</v>
      </c>
      <c r="H577">
        <v>50</v>
      </c>
      <c r="I577">
        <v>163</v>
      </c>
      <c r="J577">
        <v>8150</v>
      </c>
      <c r="K577">
        <v>3993.5</v>
      </c>
      <c r="L577">
        <v>0.49</v>
      </c>
      <c r="M577">
        <v>4156.5</v>
      </c>
      <c r="N577" s="1" t="s">
        <v>25</v>
      </c>
    </row>
    <row r="578" spans="1:14" x14ac:dyDescent="0.3">
      <c r="A578" s="1" t="s">
        <v>14</v>
      </c>
      <c r="B578">
        <v>1185732</v>
      </c>
      <c r="C578" s="2">
        <v>44787</v>
      </c>
      <c r="D578" s="1" t="s">
        <v>15</v>
      </c>
      <c r="E578" s="1" t="s">
        <v>30</v>
      </c>
      <c r="F578" s="1" t="s">
        <v>31</v>
      </c>
      <c r="G578" s="1" t="s">
        <v>22</v>
      </c>
      <c r="H578">
        <v>47</v>
      </c>
      <c r="I578">
        <v>128</v>
      </c>
      <c r="J578">
        <v>6016</v>
      </c>
      <c r="K578">
        <v>2767.3599999999997</v>
      </c>
      <c r="L578">
        <v>0.45999999999999996</v>
      </c>
      <c r="M578">
        <v>3248.6400000000003</v>
      </c>
      <c r="N578" s="1" t="s">
        <v>25</v>
      </c>
    </row>
    <row r="579" spans="1:14" x14ac:dyDescent="0.3">
      <c r="A579" s="1" t="s">
        <v>14</v>
      </c>
      <c r="B579">
        <v>1185732</v>
      </c>
      <c r="C579" s="2">
        <v>44787</v>
      </c>
      <c r="D579" s="1" t="s">
        <v>15</v>
      </c>
      <c r="E579" s="1" t="s">
        <v>30</v>
      </c>
      <c r="F579" s="1" t="s">
        <v>31</v>
      </c>
      <c r="G579" s="1" t="s">
        <v>23</v>
      </c>
      <c r="H579">
        <v>42</v>
      </c>
      <c r="I579">
        <v>105</v>
      </c>
      <c r="J579">
        <v>4410</v>
      </c>
      <c r="K579">
        <v>2205</v>
      </c>
      <c r="L579">
        <v>0.5</v>
      </c>
      <c r="M579">
        <v>2205</v>
      </c>
      <c r="N579" s="1" t="s">
        <v>25</v>
      </c>
    </row>
    <row r="580" spans="1:14" x14ac:dyDescent="0.3">
      <c r="A580" s="1" t="s">
        <v>14</v>
      </c>
      <c r="B580">
        <v>1185732</v>
      </c>
      <c r="C580" s="2">
        <v>44787</v>
      </c>
      <c r="D580" s="1" t="s">
        <v>15</v>
      </c>
      <c r="E580" s="1" t="s">
        <v>30</v>
      </c>
      <c r="F580" s="1" t="s">
        <v>31</v>
      </c>
      <c r="G580" s="1" t="s">
        <v>24</v>
      </c>
      <c r="H580">
        <v>41</v>
      </c>
      <c r="I580">
        <v>63</v>
      </c>
      <c r="J580">
        <v>2583</v>
      </c>
      <c r="K580">
        <v>1291.5</v>
      </c>
      <c r="L580">
        <v>0.5</v>
      </c>
      <c r="M580">
        <v>1291.5</v>
      </c>
      <c r="N580" s="1" t="s">
        <v>25</v>
      </c>
    </row>
    <row r="581" spans="1:14" x14ac:dyDescent="0.3">
      <c r="A581" s="1" t="s">
        <v>14</v>
      </c>
      <c r="B581">
        <v>1185732</v>
      </c>
      <c r="C581" s="2">
        <v>44787</v>
      </c>
      <c r="D581" s="1" t="s">
        <v>15</v>
      </c>
      <c r="E581" s="1" t="s">
        <v>30</v>
      </c>
      <c r="F581" s="1" t="s">
        <v>31</v>
      </c>
      <c r="G581" s="1" t="s">
        <v>18</v>
      </c>
      <c r="H581">
        <v>50</v>
      </c>
      <c r="I581">
        <v>63</v>
      </c>
      <c r="J581">
        <v>3150</v>
      </c>
      <c r="K581">
        <v>1417.4999999999998</v>
      </c>
      <c r="L581">
        <v>0.44999999999999996</v>
      </c>
      <c r="M581">
        <v>1732.5000000000002</v>
      </c>
      <c r="N581" s="1" t="s">
        <v>25</v>
      </c>
    </row>
    <row r="582" spans="1:14" x14ac:dyDescent="0.3">
      <c r="A582" s="1" t="s">
        <v>14</v>
      </c>
      <c r="B582">
        <v>1185732</v>
      </c>
      <c r="C582" s="2">
        <v>44787</v>
      </c>
      <c r="D582" s="1" t="s">
        <v>15</v>
      </c>
      <c r="E582" s="1" t="s">
        <v>30</v>
      </c>
      <c r="F582" s="1" t="s">
        <v>31</v>
      </c>
      <c r="G582" s="1" t="s">
        <v>20</v>
      </c>
      <c r="H582">
        <v>59</v>
      </c>
      <c r="I582">
        <v>120</v>
      </c>
      <c r="J582">
        <v>7080</v>
      </c>
      <c r="K582">
        <v>3681.6</v>
      </c>
      <c r="L582">
        <v>0.52</v>
      </c>
      <c r="M582">
        <v>3398.4</v>
      </c>
      <c r="N582" s="1" t="s">
        <v>25</v>
      </c>
    </row>
    <row r="583" spans="1:14" x14ac:dyDescent="0.3">
      <c r="A583" s="1" t="s">
        <v>14</v>
      </c>
      <c r="B583">
        <v>1185732</v>
      </c>
      <c r="C583" s="2">
        <v>44817</v>
      </c>
      <c r="D583" s="1" t="s">
        <v>15</v>
      </c>
      <c r="E583" s="1" t="s">
        <v>30</v>
      </c>
      <c r="F583" s="1" t="s">
        <v>31</v>
      </c>
      <c r="G583" s="1" t="s">
        <v>21</v>
      </c>
      <c r="H583">
        <v>50</v>
      </c>
      <c r="I583">
        <v>142</v>
      </c>
      <c r="J583">
        <v>7100</v>
      </c>
      <c r="K583">
        <v>3479</v>
      </c>
      <c r="L583">
        <v>0.49</v>
      </c>
      <c r="M583">
        <v>3621</v>
      </c>
      <c r="N583" s="1" t="s">
        <v>25</v>
      </c>
    </row>
    <row r="584" spans="1:14" x14ac:dyDescent="0.3">
      <c r="A584" s="1" t="s">
        <v>14</v>
      </c>
      <c r="B584">
        <v>1185732</v>
      </c>
      <c r="C584" s="2">
        <v>44817</v>
      </c>
      <c r="D584" s="1" t="s">
        <v>15</v>
      </c>
      <c r="E584" s="1" t="s">
        <v>30</v>
      </c>
      <c r="F584" s="1" t="s">
        <v>31</v>
      </c>
      <c r="G584" s="1" t="s">
        <v>22</v>
      </c>
      <c r="H584">
        <v>47</v>
      </c>
      <c r="I584">
        <v>85</v>
      </c>
      <c r="J584">
        <v>3995</v>
      </c>
      <c r="K584">
        <v>1797.7499999999998</v>
      </c>
      <c r="L584">
        <v>0.44999999999999996</v>
      </c>
      <c r="M584">
        <v>2197.25</v>
      </c>
      <c r="N584" s="1" t="s">
        <v>25</v>
      </c>
    </row>
    <row r="585" spans="1:14" x14ac:dyDescent="0.3">
      <c r="A585" s="1" t="s">
        <v>14</v>
      </c>
      <c r="B585">
        <v>1185732</v>
      </c>
      <c r="C585" s="2">
        <v>44817</v>
      </c>
      <c r="D585" s="1" t="s">
        <v>15</v>
      </c>
      <c r="E585" s="1" t="s">
        <v>30</v>
      </c>
      <c r="F585" s="1" t="s">
        <v>31</v>
      </c>
      <c r="G585" s="1" t="s">
        <v>23</v>
      </c>
      <c r="H585">
        <v>43</v>
      </c>
      <c r="I585">
        <v>61</v>
      </c>
      <c r="J585">
        <v>2623</v>
      </c>
      <c r="K585">
        <v>1337.73</v>
      </c>
      <c r="L585">
        <v>0.51</v>
      </c>
      <c r="M585">
        <v>1285.27</v>
      </c>
      <c r="N585" s="1" t="s">
        <v>25</v>
      </c>
    </row>
    <row r="586" spans="1:14" x14ac:dyDescent="0.3">
      <c r="A586" s="1" t="s">
        <v>14</v>
      </c>
      <c r="B586">
        <v>1185732</v>
      </c>
      <c r="C586" s="2">
        <v>44817</v>
      </c>
      <c r="D586" s="1" t="s">
        <v>15</v>
      </c>
      <c r="E586" s="1" t="s">
        <v>30</v>
      </c>
      <c r="F586" s="1" t="s">
        <v>31</v>
      </c>
      <c r="G586" s="1" t="s">
        <v>24</v>
      </c>
      <c r="H586">
        <v>41</v>
      </c>
      <c r="I586">
        <v>60</v>
      </c>
      <c r="J586">
        <v>2460</v>
      </c>
      <c r="K586">
        <v>1254.5999999999999</v>
      </c>
      <c r="L586">
        <v>0.51</v>
      </c>
      <c r="M586">
        <v>1205.4000000000001</v>
      </c>
      <c r="N586" s="1" t="s">
        <v>25</v>
      </c>
    </row>
    <row r="587" spans="1:14" x14ac:dyDescent="0.3">
      <c r="A587" s="1" t="s">
        <v>14</v>
      </c>
      <c r="B587">
        <v>1185732</v>
      </c>
      <c r="C587" s="2">
        <v>44817</v>
      </c>
      <c r="D587" s="1" t="s">
        <v>15</v>
      </c>
      <c r="E587" s="1" t="s">
        <v>30</v>
      </c>
      <c r="F587" s="1" t="s">
        <v>31</v>
      </c>
      <c r="G587" s="1" t="s">
        <v>18</v>
      </c>
      <c r="H587">
        <v>50</v>
      </c>
      <c r="I587">
        <v>60</v>
      </c>
      <c r="J587">
        <v>3000</v>
      </c>
      <c r="K587">
        <v>1320</v>
      </c>
      <c r="L587">
        <v>0.44</v>
      </c>
      <c r="M587">
        <v>1680</v>
      </c>
      <c r="N587" s="1" t="s">
        <v>25</v>
      </c>
    </row>
    <row r="588" spans="1:14" x14ac:dyDescent="0.3">
      <c r="A588" s="1" t="s">
        <v>14</v>
      </c>
      <c r="B588">
        <v>1185732</v>
      </c>
      <c r="C588" s="2">
        <v>44817</v>
      </c>
      <c r="D588" s="1" t="s">
        <v>15</v>
      </c>
      <c r="E588" s="1" t="s">
        <v>30</v>
      </c>
      <c r="F588" s="1" t="s">
        <v>31</v>
      </c>
      <c r="G588" s="1" t="s">
        <v>20</v>
      </c>
      <c r="H588">
        <v>58</v>
      </c>
      <c r="I588">
        <v>84</v>
      </c>
      <c r="J588">
        <v>4872</v>
      </c>
      <c r="K588">
        <v>2630.88</v>
      </c>
      <c r="L588">
        <v>0.54</v>
      </c>
      <c r="M588">
        <v>2241.12</v>
      </c>
      <c r="N588" s="1" t="s">
        <v>25</v>
      </c>
    </row>
    <row r="589" spans="1:14" x14ac:dyDescent="0.3">
      <c r="A589" s="1" t="s">
        <v>14</v>
      </c>
      <c r="B589">
        <v>1185732</v>
      </c>
      <c r="C589" s="2">
        <v>44849</v>
      </c>
      <c r="D589" s="1" t="s">
        <v>15</v>
      </c>
      <c r="E589" s="1" t="s">
        <v>30</v>
      </c>
      <c r="F589" s="1" t="s">
        <v>31</v>
      </c>
      <c r="G589" s="1" t="s">
        <v>21</v>
      </c>
      <c r="H589">
        <v>56</v>
      </c>
      <c r="I589">
        <v>128</v>
      </c>
      <c r="J589">
        <v>7168</v>
      </c>
      <c r="K589">
        <v>3225.5999999999995</v>
      </c>
      <c r="L589">
        <v>0.44999999999999996</v>
      </c>
      <c r="M589">
        <v>3942.4000000000005</v>
      </c>
      <c r="N589" s="1" t="s">
        <v>25</v>
      </c>
    </row>
    <row r="590" spans="1:14" x14ac:dyDescent="0.3">
      <c r="A590" s="1" t="s">
        <v>14</v>
      </c>
      <c r="B590">
        <v>1185732</v>
      </c>
      <c r="C590" s="2">
        <v>44849</v>
      </c>
      <c r="D590" s="1" t="s">
        <v>15</v>
      </c>
      <c r="E590" s="1" t="s">
        <v>30</v>
      </c>
      <c r="F590" s="1" t="s">
        <v>31</v>
      </c>
      <c r="G590" s="1" t="s">
        <v>22</v>
      </c>
      <c r="H590">
        <v>51</v>
      </c>
      <c r="I590">
        <v>90</v>
      </c>
      <c r="J590">
        <v>4590</v>
      </c>
      <c r="K590">
        <v>2111.3999999999996</v>
      </c>
      <c r="L590">
        <v>0.45999999999999996</v>
      </c>
      <c r="M590">
        <v>2478.6000000000004</v>
      </c>
      <c r="N590" s="1" t="s">
        <v>25</v>
      </c>
    </row>
    <row r="591" spans="1:14" x14ac:dyDescent="0.3">
      <c r="A591" s="1" t="s">
        <v>14</v>
      </c>
      <c r="B591">
        <v>1185732</v>
      </c>
      <c r="C591" s="2">
        <v>44849</v>
      </c>
      <c r="D591" s="1" t="s">
        <v>15</v>
      </c>
      <c r="E591" s="1" t="s">
        <v>30</v>
      </c>
      <c r="F591" s="1" t="s">
        <v>31</v>
      </c>
      <c r="G591" s="1" t="s">
        <v>23</v>
      </c>
      <c r="H591">
        <v>50</v>
      </c>
      <c r="I591">
        <v>52</v>
      </c>
      <c r="J591">
        <v>2600</v>
      </c>
      <c r="K591">
        <v>1430.0000000000002</v>
      </c>
      <c r="L591">
        <v>0.55000000000000004</v>
      </c>
      <c r="M591">
        <v>1169.9999999999998</v>
      </c>
      <c r="N591" s="1" t="s">
        <v>25</v>
      </c>
    </row>
    <row r="592" spans="1:14" x14ac:dyDescent="0.3">
      <c r="A592" s="1" t="s">
        <v>14</v>
      </c>
      <c r="B592">
        <v>1185732</v>
      </c>
      <c r="C592" s="2">
        <v>44849</v>
      </c>
      <c r="D592" s="1" t="s">
        <v>15</v>
      </c>
      <c r="E592" s="1" t="s">
        <v>30</v>
      </c>
      <c r="F592" s="1" t="s">
        <v>31</v>
      </c>
      <c r="G592" s="1" t="s">
        <v>24</v>
      </c>
      <c r="H592">
        <v>52</v>
      </c>
      <c r="I592">
        <v>44</v>
      </c>
      <c r="J592">
        <v>2288</v>
      </c>
      <c r="K592">
        <v>1144</v>
      </c>
      <c r="L592">
        <v>0.5</v>
      </c>
      <c r="M592">
        <v>1144</v>
      </c>
      <c r="N592" s="1" t="s">
        <v>25</v>
      </c>
    </row>
    <row r="593" spans="1:14" x14ac:dyDescent="0.3">
      <c r="A593" s="1" t="s">
        <v>14</v>
      </c>
      <c r="B593">
        <v>1185732</v>
      </c>
      <c r="C593" s="2">
        <v>44849</v>
      </c>
      <c r="D593" s="1" t="s">
        <v>15</v>
      </c>
      <c r="E593" s="1" t="s">
        <v>30</v>
      </c>
      <c r="F593" s="1" t="s">
        <v>31</v>
      </c>
      <c r="G593" s="1" t="s">
        <v>18</v>
      </c>
      <c r="H593">
        <v>62</v>
      </c>
      <c r="I593">
        <v>49</v>
      </c>
      <c r="J593">
        <v>3038</v>
      </c>
      <c r="K593">
        <v>1215.2</v>
      </c>
      <c r="L593">
        <v>0.4</v>
      </c>
      <c r="M593">
        <v>1822.8</v>
      </c>
      <c r="N593" s="1" t="s">
        <v>25</v>
      </c>
    </row>
    <row r="594" spans="1:14" x14ac:dyDescent="0.3">
      <c r="A594" s="1" t="s">
        <v>14</v>
      </c>
      <c r="B594">
        <v>1185732</v>
      </c>
      <c r="C594" s="2">
        <v>44853</v>
      </c>
      <c r="D594" s="1" t="s">
        <v>15</v>
      </c>
      <c r="E594" s="1" t="s">
        <v>32</v>
      </c>
      <c r="F594" s="1" t="s">
        <v>33</v>
      </c>
      <c r="G594" s="1" t="s">
        <v>21</v>
      </c>
      <c r="H594">
        <v>70</v>
      </c>
      <c r="I594">
        <v>475</v>
      </c>
      <c r="J594">
        <v>332500</v>
      </c>
      <c r="K594">
        <v>133000</v>
      </c>
      <c r="L594">
        <v>0.4</v>
      </c>
      <c r="M594">
        <v>199500</v>
      </c>
      <c r="N594" s="1" t="s">
        <v>19</v>
      </c>
    </row>
    <row r="595" spans="1:14" x14ac:dyDescent="0.3">
      <c r="A595" s="1" t="s">
        <v>14</v>
      </c>
      <c r="B595">
        <v>1185732</v>
      </c>
      <c r="C595" s="2">
        <v>44853</v>
      </c>
      <c r="D595" s="1" t="s">
        <v>15</v>
      </c>
      <c r="E595" s="1" t="s">
        <v>32</v>
      </c>
      <c r="F595" s="1" t="s">
        <v>33</v>
      </c>
      <c r="G595" s="1" t="s">
        <v>22</v>
      </c>
      <c r="H595">
        <v>65.000000000000014</v>
      </c>
      <c r="I595">
        <v>300</v>
      </c>
      <c r="J595">
        <v>195000.00000000003</v>
      </c>
      <c r="K595">
        <v>78000.000000000015</v>
      </c>
      <c r="L595">
        <v>0.4</v>
      </c>
      <c r="M595">
        <v>117000.00000000001</v>
      </c>
      <c r="N595" s="1" t="s">
        <v>19</v>
      </c>
    </row>
    <row r="596" spans="1:14" x14ac:dyDescent="0.3">
      <c r="A596" s="1" t="s">
        <v>14</v>
      </c>
      <c r="B596">
        <v>1185732</v>
      </c>
      <c r="C596" s="2">
        <v>44853</v>
      </c>
      <c r="D596" s="1" t="s">
        <v>15</v>
      </c>
      <c r="E596" s="1" t="s">
        <v>32</v>
      </c>
      <c r="F596" s="1" t="s">
        <v>33</v>
      </c>
      <c r="G596" s="1" t="s">
        <v>23</v>
      </c>
      <c r="H596">
        <v>65.000000000000014</v>
      </c>
      <c r="I596">
        <v>200</v>
      </c>
      <c r="J596">
        <v>130000.00000000003</v>
      </c>
      <c r="K596">
        <v>39000.000000000007</v>
      </c>
      <c r="L596">
        <v>0.3</v>
      </c>
      <c r="M596">
        <v>91000.000000000029</v>
      </c>
      <c r="N596" s="1" t="s">
        <v>19</v>
      </c>
    </row>
    <row r="597" spans="1:14" x14ac:dyDescent="0.3">
      <c r="A597" s="1" t="s">
        <v>14</v>
      </c>
      <c r="B597">
        <v>1185732</v>
      </c>
      <c r="C597" s="2">
        <v>44853</v>
      </c>
      <c r="D597" s="1" t="s">
        <v>15</v>
      </c>
      <c r="E597" s="1" t="s">
        <v>32</v>
      </c>
      <c r="F597" s="1" t="s">
        <v>33</v>
      </c>
      <c r="G597" s="1" t="s">
        <v>24</v>
      </c>
      <c r="H597">
        <v>65.000000000000014</v>
      </c>
      <c r="I597">
        <v>175</v>
      </c>
      <c r="J597">
        <v>113750.00000000003</v>
      </c>
      <c r="K597">
        <v>34125.000000000007</v>
      </c>
      <c r="L597">
        <v>0.3</v>
      </c>
      <c r="M597">
        <v>79625.000000000029</v>
      </c>
      <c r="N597" s="1" t="s">
        <v>19</v>
      </c>
    </row>
    <row r="598" spans="1:14" x14ac:dyDescent="0.3">
      <c r="A598" s="1" t="s">
        <v>14</v>
      </c>
      <c r="B598">
        <v>1185732</v>
      </c>
      <c r="C598" s="2">
        <v>44853</v>
      </c>
      <c r="D598" s="1" t="s">
        <v>15</v>
      </c>
      <c r="E598" s="1" t="s">
        <v>32</v>
      </c>
      <c r="F598" s="1" t="s">
        <v>33</v>
      </c>
      <c r="G598" s="1" t="s">
        <v>18</v>
      </c>
      <c r="H598">
        <v>75.000000000000014</v>
      </c>
      <c r="I598">
        <v>175</v>
      </c>
      <c r="J598">
        <v>131250.00000000003</v>
      </c>
      <c r="K598">
        <v>39375.000000000007</v>
      </c>
      <c r="L598">
        <v>0.3</v>
      </c>
      <c r="M598">
        <v>91875.000000000029</v>
      </c>
      <c r="N598" s="1" t="s">
        <v>19</v>
      </c>
    </row>
    <row r="599" spans="1:14" x14ac:dyDescent="0.3">
      <c r="A599" s="1" t="s">
        <v>14</v>
      </c>
      <c r="B599">
        <v>1185732</v>
      </c>
      <c r="C599" s="2">
        <v>44853</v>
      </c>
      <c r="D599" s="1" t="s">
        <v>15</v>
      </c>
      <c r="E599" s="1" t="s">
        <v>32</v>
      </c>
      <c r="F599" s="1" t="s">
        <v>33</v>
      </c>
      <c r="G599" s="1" t="s">
        <v>20</v>
      </c>
      <c r="H599">
        <v>80</v>
      </c>
      <c r="I599">
        <v>300</v>
      </c>
      <c r="J599">
        <v>240000</v>
      </c>
      <c r="K599">
        <v>84000</v>
      </c>
      <c r="L599">
        <v>0.35</v>
      </c>
      <c r="M599">
        <v>156000</v>
      </c>
      <c r="N599" s="1" t="s">
        <v>19</v>
      </c>
    </row>
    <row r="600" spans="1:14" x14ac:dyDescent="0.3">
      <c r="A600" s="1" t="s">
        <v>14</v>
      </c>
      <c r="B600">
        <v>1185732</v>
      </c>
      <c r="C600" s="2">
        <v>44883</v>
      </c>
      <c r="D600" s="1" t="s">
        <v>15</v>
      </c>
      <c r="E600" s="1" t="s">
        <v>32</v>
      </c>
      <c r="F600" s="1" t="s">
        <v>33</v>
      </c>
      <c r="G600" s="1" t="s">
        <v>21</v>
      </c>
      <c r="H600">
        <v>75.000000000000014</v>
      </c>
      <c r="I600">
        <v>450</v>
      </c>
      <c r="J600">
        <v>337500.00000000006</v>
      </c>
      <c r="K600">
        <v>135000.00000000003</v>
      </c>
      <c r="L600">
        <v>0.4</v>
      </c>
      <c r="M600">
        <v>202500.00000000003</v>
      </c>
      <c r="N600" s="1" t="s">
        <v>19</v>
      </c>
    </row>
    <row r="601" spans="1:14" x14ac:dyDescent="0.3">
      <c r="A601" s="1" t="s">
        <v>14</v>
      </c>
      <c r="B601">
        <v>1185732</v>
      </c>
      <c r="C601" s="2">
        <v>44883</v>
      </c>
      <c r="D601" s="1" t="s">
        <v>15</v>
      </c>
      <c r="E601" s="1" t="s">
        <v>32</v>
      </c>
      <c r="F601" s="1" t="s">
        <v>33</v>
      </c>
      <c r="G601" s="1" t="s">
        <v>22</v>
      </c>
      <c r="H601">
        <v>65.000000000000014</v>
      </c>
      <c r="I601">
        <v>325</v>
      </c>
      <c r="J601">
        <v>211250.00000000006</v>
      </c>
      <c r="K601">
        <v>84500.000000000029</v>
      </c>
      <c r="L601">
        <v>0.4</v>
      </c>
      <c r="M601">
        <v>126750.00000000003</v>
      </c>
      <c r="N601" s="1" t="s">
        <v>19</v>
      </c>
    </row>
    <row r="602" spans="1:14" x14ac:dyDescent="0.3">
      <c r="A602" s="1" t="s">
        <v>14</v>
      </c>
      <c r="B602">
        <v>1185732</v>
      </c>
      <c r="C602" s="2">
        <v>44883</v>
      </c>
      <c r="D602" s="1" t="s">
        <v>15</v>
      </c>
      <c r="E602" s="1" t="s">
        <v>32</v>
      </c>
      <c r="F602" s="1" t="s">
        <v>33</v>
      </c>
      <c r="G602" s="1" t="s">
        <v>23</v>
      </c>
      <c r="H602">
        <v>65.000000000000014</v>
      </c>
      <c r="I602">
        <v>345</v>
      </c>
      <c r="J602">
        <v>224250.00000000006</v>
      </c>
      <c r="K602">
        <v>67275.000000000015</v>
      </c>
      <c r="L602">
        <v>0.3</v>
      </c>
      <c r="M602">
        <v>156975.00000000006</v>
      </c>
      <c r="N602" s="1" t="s">
        <v>19</v>
      </c>
    </row>
    <row r="603" spans="1:14" x14ac:dyDescent="0.3">
      <c r="A603" s="1" t="s">
        <v>14</v>
      </c>
      <c r="B603">
        <v>1185732</v>
      </c>
      <c r="C603" s="2">
        <v>44883</v>
      </c>
      <c r="D603" s="1" t="s">
        <v>15</v>
      </c>
      <c r="E603" s="1" t="s">
        <v>32</v>
      </c>
      <c r="F603" s="1" t="s">
        <v>33</v>
      </c>
      <c r="G603" s="1" t="s">
        <v>24</v>
      </c>
      <c r="H603">
        <v>65.000000000000014</v>
      </c>
      <c r="I603">
        <v>325</v>
      </c>
      <c r="J603">
        <v>211250.00000000006</v>
      </c>
      <c r="K603">
        <v>63375.000000000015</v>
      </c>
      <c r="L603">
        <v>0.3</v>
      </c>
      <c r="M603">
        <v>147875.00000000006</v>
      </c>
      <c r="N603" s="1" t="s">
        <v>19</v>
      </c>
    </row>
    <row r="604" spans="1:14" x14ac:dyDescent="0.3">
      <c r="A604" s="1" t="s">
        <v>14</v>
      </c>
      <c r="B604">
        <v>1185732</v>
      </c>
      <c r="C604" s="2">
        <v>44883</v>
      </c>
      <c r="D604" s="1" t="s">
        <v>15</v>
      </c>
      <c r="E604" s="1" t="s">
        <v>32</v>
      </c>
      <c r="F604" s="1" t="s">
        <v>33</v>
      </c>
      <c r="G604" s="1" t="s">
        <v>18</v>
      </c>
      <c r="H604">
        <v>75.000000000000014</v>
      </c>
      <c r="I604">
        <v>300</v>
      </c>
      <c r="J604">
        <v>225000.00000000003</v>
      </c>
      <c r="K604">
        <v>67500</v>
      </c>
      <c r="L604">
        <v>0.3</v>
      </c>
      <c r="M604">
        <v>157500.00000000003</v>
      </c>
      <c r="N604" s="1" t="s">
        <v>19</v>
      </c>
    </row>
    <row r="605" spans="1:14" x14ac:dyDescent="0.3">
      <c r="A605" s="1" t="s">
        <v>14</v>
      </c>
      <c r="B605">
        <v>1185732</v>
      </c>
      <c r="C605" s="2">
        <v>44883</v>
      </c>
      <c r="D605" s="1" t="s">
        <v>15</v>
      </c>
      <c r="E605" s="1" t="s">
        <v>32</v>
      </c>
      <c r="F605" s="1" t="s">
        <v>33</v>
      </c>
      <c r="G605" s="1" t="s">
        <v>20</v>
      </c>
      <c r="H605">
        <v>80</v>
      </c>
      <c r="I605">
        <v>400</v>
      </c>
      <c r="J605">
        <v>320000</v>
      </c>
      <c r="K605">
        <v>112000</v>
      </c>
      <c r="L605">
        <v>0.35</v>
      </c>
      <c r="M605">
        <v>208000</v>
      </c>
      <c r="N605" s="1" t="s">
        <v>19</v>
      </c>
    </row>
    <row r="606" spans="1:14" x14ac:dyDescent="0.3">
      <c r="A606" s="1" t="s">
        <v>14</v>
      </c>
      <c r="B606">
        <v>1185732</v>
      </c>
      <c r="C606" s="2">
        <v>44912</v>
      </c>
      <c r="D606" s="1" t="s">
        <v>15</v>
      </c>
      <c r="E606" s="1" t="s">
        <v>32</v>
      </c>
      <c r="F606" s="1" t="s">
        <v>33</v>
      </c>
      <c r="G606" s="1" t="s">
        <v>21</v>
      </c>
      <c r="H606">
        <v>75.000000000000014</v>
      </c>
      <c r="I606">
        <v>625</v>
      </c>
      <c r="J606">
        <v>468750.00000000012</v>
      </c>
      <c r="K606">
        <v>187500.00000000006</v>
      </c>
      <c r="L606">
        <v>0.4</v>
      </c>
      <c r="M606">
        <v>281250.00000000006</v>
      </c>
      <c r="N606" s="1" t="s">
        <v>19</v>
      </c>
    </row>
    <row r="607" spans="1:14" x14ac:dyDescent="0.3">
      <c r="A607" s="1" t="s">
        <v>14</v>
      </c>
      <c r="B607">
        <v>1185732</v>
      </c>
      <c r="C607" s="2">
        <v>44912</v>
      </c>
      <c r="D607" s="1" t="s">
        <v>15</v>
      </c>
      <c r="E607" s="1" t="s">
        <v>32</v>
      </c>
      <c r="F607" s="1" t="s">
        <v>33</v>
      </c>
      <c r="G607" s="1" t="s">
        <v>22</v>
      </c>
      <c r="H607">
        <v>65.000000000000014</v>
      </c>
      <c r="I607">
        <v>425</v>
      </c>
      <c r="J607">
        <v>276250.00000000006</v>
      </c>
      <c r="K607">
        <v>110500.00000000003</v>
      </c>
      <c r="L607">
        <v>0.4</v>
      </c>
      <c r="M607">
        <v>165750.00000000003</v>
      </c>
      <c r="N607" s="1" t="s">
        <v>19</v>
      </c>
    </row>
    <row r="608" spans="1:14" x14ac:dyDescent="0.3">
      <c r="A608" s="1" t="s">
        <v>14</v>
      </c>
      <c r="B608">
        <v>1185732</v>
      </c>
      <c r="C608" s="2">
        <v>44912</v>
      </c>
      <c r="D608" s="1" t="s">
        <v>15</v>
      </c>
      <c r="E608" s="1" t="s">
        <v>32</v>
      </c>
      <c r="F608" s="1" t="s">
        <v>33</v>
      </c>
      <c r="G608" s="1" t="s">
        <v>23</v>
      </c>
      <c r="H608">
        <v>65.000000000000014</v>
      </c>
      <c r="I608">
        <v>400</v>
      </c>
      <c r="J608">
        <v>260000.00000000006</v>
      </c>
      <c r="K608">
        <v>78000.000000000015</v>
      </c>
      <c r="L608">
        <v>0.3</v>
      </c>
      <c r="M608">
        <v>182000.00000000006</v>
      </c>
      <c r="N608" s="1" t="s">
        <v>19</v>
      </c>
    </row>
    <row r="609" spans="1:14" x14ac:dyDescent="0.3">
      <c r="A609" s="1" t="s">
        <v>14</v>
      </c>
      <c r="B609">
        <v>1185732</v>
      </c>
      <c r="C609" s="2">
        <v>44912</v>
      </c>
      <c r="D609" s="1" t="s">
        <v>15</v>
      </c>
      <c r="E609" s="1" t="s">
        <v>32</v>
      </c>
      <c r="F609" s="1" t="s">
        <v>33</v>
      </c>
      <c r="G609" s="1" t="s">
        <v>24</v>
      </c>
      <c r="H609">
        <v>65.000000000000014</v>
      </c>
      <c r="I609">
        <v>350</v>
      </c>
      <c r="J609">
        <v>227500.00000000006</v>
      </c>
      <c r="K609">
        <v>68250.000000000015</v>
      </c>
      <c r="L609">
        <v>0.3</v>
      </c>
      <c r="M609">
        <v>159250.00000000006</v>
      </c>
      <c r="N609" s="1" t="s">
        <v>19</v>
      </c>
    </row>
    <row r="610" spans="1:14" x14ac:dyDescent="0.3">
      <c r="A610" s="1" t="s">
        <v>14</v>
      </c>
      <c r="B610">
        <v>1185732</v>
      </c>
      <c r="C610" s="2">
        <v>44912</v>
      </c>
      <c r="D610" s="1" t="s">
        <v>15</v>
      </c>
      <c r="E610" s="1" t="s">
        <v>32</v>
      </c>
      <c r="F610" s="1" t="s">
        <v>33</v>
      </c>
      <c r="G610" s="1" t="s">
        <v>18</v>
      </c>
      <c r="H610">
        <v>75.000000000000014</v>
      </c>
      <c r="I610">
        <v>350</v>
      </c>
      <c r="J610">
        <v>262500.00000000006</v>
      </c>
      <c r="K610">
        <v>78750.000000000015</v>
      </c>
      <c r="L610">
        <v>0.3</v>
      </c>
      <c r="M610">
        <v>183750.00000000006</v>
      </c>
      <c r="N610" s="1" t="s">
        <v>19</v>
      </c>
    </row>
    <row r="611" spans="1:14" x14ac:dyDescent="0.3">
      <c r="A611" s="1" t="s">
        <v>14</v>
      </c>
      <c r="B611">
        <v>1185732</v>
      </c>
      <c r="C611" s="2">
        <v>44912</v>
      </c>
      <c r="D611" s="1" t="s">
        <v>15</v>
      </c>
      <c r="E611" s="1" t="s">
        <v>32</v>
      </c>
      <c r="F611" s="1" t="s">
        <v>33</v>
      </c>
      <c r="G611" s="1" t="s">
        <v>20</v>
      </c>
      <c r="H611">
        <v>80</v>
      </c>
      <c r="I611">
        <v>450</v>
      </c>
      <c r="J611">
        <v>360000</v>
      </c>
      <c r="K611">
        <v>125999.99999999999</v>
      </c>
      <c r="L611">
        <v>0.35</v>
      </c>
      <c r="M611">
        <v>234000</v>
      </c>
      <c r="N611" s="1" t="s">
        <v>19</v>
      </c>
    </row>
    <row r="612" spans="1:14" x14ac:dyDescent="0.3">
      <c r="A612" s="1" t="s">
        <v>14</v>
      </c>
      <c r="B612">
        <v>1185732</v>
      </c>
      <c r="C612" s="2">
        <v>44585</v>
      </c>
      <c r="D612" s="1" t="s">
        <v>15</v>
      </c>
      <c r="E612" s="1" t="s">
        <v>32</v>
      </c>
      <c r="F612" s="1" t="s">
        <v>33</v>
      </c>
      <c r="G612" s="1" t="s">
        <v>21</v>
      </c>
      <c r="H612">
        <v>55.000000000000007</v>
      </c>
      <c r="I612">
        <v>500</v>
      </c>
      <c r="J612">
        <v>275000.00000000006</v>
      </c>
      <c r="K612">
        <v>96250.000000000029</v>
      </c>
      <c r="L612">
        <v>0.35000000000000003</v>
      </c>
      <c r="M612">
        <v>178750.00000000003</v>
      </c>
      <c r="N612" s="1" t="s">
        <v>19</v>
      </c>
    </row>
    <row r="613" spans="1:14" x14ac:dyDescent="0.3">
      <c r="A613" s="1" t="s">
        <v>14</v>
      </c>
      <c r="B613">
        <v>1185732</v>
      </c>
      <c r="C613" s="2">
        <v>44585</v>
      </c>
      <c r="D613" s="1" t="s">
        <v>15</v>
      </c>
      <c r="E613" s="1" t="s">
        <v>32</v>
      </c>
      <c r="F613" s="1" t="s">
        <v>33</v>
      </c>
      <c r="G613" s="1" t="s">
        <v>22</v>
      </c>
      <c r="H613">
        <v>55.000000000000007</v>
      </c>
      <c r="I613">
        <v>300</v>
      </c>
      <c r="J613">
        <v>165000.00000000003</v>
      </c>
      <c r="K613">
        <v>57750.000000000015</v>
      </c>
      <c r="L613">
        <v>0.35000000000000003</v>
      </c>
      <c r="M613">
        <v>107250.00000000001</v>
      </c>
      <c r="N613" s="1" t="s">
        <v>19</v>
      </c>
    </row>
    <row r="614" spans="1:14" x14ac:dyDescent="0.3">
      <c r="A614" s="1" t="s">
        <v>14</v>
      </c>
      <c r="B614">
        <v>1185732</v>
      </c>
      <c r="C614" s="2">
        <v>44585</v>
      </c>
      <c r="D614" s="1" t="s">
        <v>15</v>
      </c>
      <c r="E614" s="1" t="s">
        <v>32</v>
      </c>
      <c r="F614" s="1" t="s">
        <v>33</v>
      </c>
      <c r="G614" s="1" t="s">
        <v>23</v>
      </c>
      <c r="H614">
        <v>45</v>
      </c>
      <c r="I614">
        <v>300</v>
      </c>
      <c r="J614">
        <v>135000</v>
      </c>
      <c r="K614">
        <v>33750</v>
      </c>
      <c r="L614">
        <v>0.25</v>
      </c>
      <c r="M614">
        <v>101250</v>
      </c>
      <c r="N614" s="1" t="s">
        <v>19</v>
      </c>
    </row>
    <row r="615" spans="1:14" x14ac:dyDescent="0.3">
      <c r="A615" s="1" t="s">
        <v>14</v>
      </c>
      <c r="B615">
        <v>1185732</v>
      </c>
      <c r="C615" s="2">
        <v>44585</v>
      </c>
      <c r="D615" s="1" t="s">
        <v>15</v>
      </c>
      <c r="E615" s="1" t="s">
        <v>32</v>
      </c>
      <c r="F615" s="1" t="s">
        <v>33</v>
      </c>
      <c r="G615" s="1" t="s">
        <v>24</v>
      </c>
      <c r="H615">
        <v>49.999999999999993</v>
      </c>
      <c r="I615">
        <v>150</v>
      </c>
      <c r="J615">
        <v>74999.999999999985</v>
      </c>
      <c r="K615">
        <v>18749.999999999996</v>
      </c>
      <c r="L615">
        <v>0.25</v>
      </c>
      <c r="M615">
        <v>56249.999999999985</v>
      </c>
      <c r="N615" s="1" t="s">
        <v>19</v>
      </c>
    </row>
    <row r="616" spans="1:14" x14ac:dyDescent="0.3">
      <c r="A616" s="1" t="s">
        <v>14</v>
      </c>
      <c r="B616">
        <v>1185732</v>
      </c>
      <c r="C616" s="2">
        <v>44585</v>
      </c>
      <c r="D616" s="1" t="s">
        <v>15</v>
      </c>
      <c r="E616" s="1" t="s">
        <v>32</v>
      </c>
      <c r="F616" s="1" t="s">
        <v>33</v>
      </c>
      <c r="G616" s="1" t="s">
        <v>18</v>
      </c>
      <c r="H616">
        <v>65.000000000000014</v>
      </c>
      <c r="I616">
        <v>200</v>
      </c>
      <c r="J616">
        <v>130000.00000000003</v>
      </c>
      <c r="K616">
        <v>32500.000000000007</v>
      </c>
      <c r="L616">
        <v>0.25</v>
      </c>
      <c r="M616">
        <v>97500.000000000029</v>
      </c>
      <c r="N616" s="1" t="s">
        <v>19</v>
      </c>
    </row>
    <row r="617" spans="1:14" x14ac:dyDescent="0.3">
      <c r="A617" s="1" t="s">
        <v>14</v>
      </c>
      <c r="B617">
        <v>1185732</v>
      </c>
      <c r="C617" s="2">
        <v>44585</v>
      </c>
      <c r="D617" s="1" t="s">
        <v>15</v>
      </c>
      <c r="E617" s="1" t="s">
        <v>32</v>
      </c>
      <c r="F617" s="1" t="s">
        <v>33</v>
      </c>
      <c r="G617" s="1" t="s">
        <v>20</v>
      </c>
      <c r="H617">
        <v>55.000000000000007</v>
      </c>
      <c r="I617">
        <v>300</v>
      </c>
      <c r="J617">
        <v>165000.00000000003</v>
      </c>
      <c r="K617">
        <v>49500.000000000007</v>
      </c>
      <c r="L617">
        <v>0.3</v>
      </c>
      <c r="M617">
        <v>115500.00000000003</v>
      </c>
      <c r="N617" s="1" t="s">
        <v>19</v>
      </c>
    </row>
    <row r="618" spans="1:14" x14ac:dyDescent="0.3">
      <c r="A618" s="1" t="s">
        <v>14</v>
      </c>
      <c r="B618">
        <v>1185732</v>
      </c>
      <c r="C618" s="2">
        <v>44614</v>
      </c>
      <c r="D618" s="1" t="s">
        <v>15</v>
      </c>
      <c r="E618" s="1" t="s">
        <v>32</v>
      </c>
      <c r="F618" s="1" t="s">
        <v>33</v>
      </c>
      <c r="G618" s="1" t="s">
        <v>21</v>
      </c>
      <c r="H618">
        <v>55.000000000000007</v>
      </c>
      <c r="I618">
        <v>575</v>
      </c>
      <c r="J618">
        <v>316250.00000000006</v>
      </c>
      <c r="K618">
        <v>110687.50000000003</v>
      </c>
      <c r="L618">
        <v>0.35000000000000003</v>
      </c>
      <c r="M618">
        <v>205562.50000000003</v>
      </c>
      <c r="N618" s="1" t="s">
        <v>19</v>
      </c>
    </row>
    <row r="619" spans="1:14" x14ac:dyDescent="0.3">
      <c r="A619" s="1" t="s">
        <v>14</v>
      </c>
      <c r="B619">
        <v>1185732</v>
      </c>
      <c r="C619" s="2">
        <v>44614</v>
      </c>
      <c r="D619" s="1" t="s">
        <v>15</v>
      </c>
      <c r="E619" s="1" t="s">
        <v>32</v>
      </c>
      <c r="F619" s="1" t="s">
        <v>33</v>
      </c>
      <c r="G619" s="1" t="s">
        <v>22</v>
      </c>
      <c r="H619">
        <v>55.000000000000007</v>
      </c>
      <c r="I619">
        <v>225</v>
      </c>
      <c r="J619">
        <v>123750.00000000001</v>
      </c>
      <c r="K619">
        <v>43312.500000000007</v>
      </c>
      <c r="L619">
        <v>0.35000000000000003</v>
      </c>
      <c r="M619">
        <v>80437.5</v>
      </c>
      <c r="N619" s="1" t="s">
        <v>19</v>
      </c>
    </row>
    <row r="620" spans="1:14" x14ac:dyDescent="0.3">
      <c r="A620" s="1" t="s">
        <v>14</v>
      </c>
      <c r="B620">
        <v>1185732</v>
      </c>
      <c r="C620" s="2">
        <v>44614</v>
      </c>
      <c r="D620" s="1" t="s">
        <v>15</v>
      </c>
      <c r="E620" s="1" t="s">
        <v>32</v>
      </c>
      <c r="F620" s="1" t="s">
        <v>33</v>
      </c>
      <c r="G620" s="1" t="s">
        <v>23</v>
      </c>
      <c r="H620">
        <v>45</v>
      </c>
      <c r="I620">
        <v>275</v>
      </c>
      <c r="J620">
        <v>123750</v>
      </c>
      <c r="K620">
        <v>30937.5</v>
      </c>
      <c r="L620">
        <v>0.25</v>
      </c>
      <c r="M620">
        <v>92812.5</v>
      </c>
      <c r="N620" s="1" t="s">
        <v>19</v>
      </c>
    </row>
    <row r="621" spans="1:14" x14ac:dyDescent="0.3">
      <c r="A621" s="1" t="s">
        <v>14</v>
      </c>
      <c r="B621">
        <v>1185732</v>
      </c>
      <c r="C621" s="2">
        <v>44853</v>
      </c>
      <c r="D621" s="1" t="s">
        <v>15</v>
      </c>
      <c r="E621" s="1" t="s">
        <v>32</v>
      </c>
      <c r="F621" s="1" t="s">
        <v>33</v>
      </c>
      <c r="G621" s="1" t="s">
        <v>21</v>
      </c>
      <c r="H621">
        <v>64</v>
      </c>
      <c r="I621">
        <v>119</v>
      </c>
      <c r="J621">
        <v>7616</v>
      </c>
      <c r="K621">
        <v>4036.48</v>
      </c>
      <c r="L621">
        <v>0.53</v>
      </c>
      <c r="M621">
        <v>3579.52</v>
      </c>
      <c r="N621" s="1" t="s">
        <v>25</v>
      </c>
    </row>
    <row r="622" spans="1:14" x14ac:dyDescent="0.3">
      <c r="A622" s="1" t="s">
        <v>14</v>
      </c>
      <c r="B622">
        <v>1185732</v>
      </c>
      <c r="C622" s="2">
        <v>44853</v>
      </c>
      <c r="D622" s="1" t="s">
        <v>15</v>
      </c>
      <c r="E622" s="1" t="s">
        <v>32</v>
      </c>
      <c r="F622" s="1" t="s">
        <v>33</v>
      </c>
      <c r="G622" s="1" t="s">
        <v>22</v>
      </c>
      <c r="H622">
        <v>62</v>
      </c>
      <c r="I622">
        <v>84</v>
      </c>
      <c r="J622">
        <v>5208</v>
      </c>
      <c r="K622">
        <v>2760.2400000000002</v>
      </c>
      <c r="L622">
        <v>0.53</v>
      </c>
      <c r="M622">
        <v>2447.7599999999998</v>
      </c>
      <c r="N622" s="1" t="s">
        <v>25</v>
      </c>
    </row>
    <row r="623" spans="1:14" x14ac:dyDescent="0.3">
      <c r="A623" s="1" t="s">
        <v>14</v>
      </c>
      <c r="B623">
        <v>1185732</v>
      </c>
      <c r="C623" s="2">
        <v>44853</v>
      </c>
      <c r="D623" s="1" t="s">
        <v>15</v>
      </c>
      <c r="E623" s="1" t="s">
        <v>32</v>
      </c>
      <c r="F623" s="1" t="s">
        <v>33</v>
      </c>
      <c r="G623" s="1" t="s">
        <v>23</v>
      </c>
      <c r="H623">
        <v>59</v>
      </c>
      <c r="I623">
        <v>54</v>
      </c>
      <c r="J623">
        <v>3186</v>
      </c>
      <c r="K623">
        <v>1401.84</v>
      </c>
      <c r="L623">
        <v>0.44</v>
      </c>
      <c r="M623">
        <v>1784.16</v>
      </c>
      <c r="N623" s="1" t="s">
        <v>25</v>
      </c>
    </row>
    <row r="624" spans="1:14" x14ac:dyDescent="0.3">
      <c r="A624" s="1" t="s">
        <v>14</v>
      </c>
      <c r="B624">
        <v>1185732</v>
      </c>
      <c r="C624" s="2">
        <v>44853</v>
      </c>
      <c r="D624" s="1" t="s">
        <v>15</v>
      </c>
      <c r="E624" s="1" t="s">
        <v>32</v>
      </c>
      <c r="F624" s="1" t="s">
        <v>33</v>
      </c>
      <c r="G624" s="1" t="s">
        <v>24</v>
      </c>
      <c r="H624">
        <v>62</v>
      </c>
      <c r="I624">
        <v>47</v>
      </c>
      <c r="J624">
        <v>2914</v>
      </c>
      <c r="K624">
        <v>1253.02</v>
      </c>
      <c r="L624">
        <v>0.43</v>
      </c>
      <c r="M624">
        <v>1660.98</v>
      </c>
      <c r="N624" s="1" t="s">
        <v>25</v>
      </c>
    </row>
    <row r="625" spans="1:14" x14ac:dyDescent="0.3">
      <c r="A625" s="1" t="s">
        <v>14</v>
      </c>
      <c r="B625">
        <v>1185732</v>
      </c>
      <c r="C625" s="2">
        <v>44853</v>
      </c>
      <c r="D625" s="1" t="s">
        <v>15</v>
      </c>
      <c r="E625" s="1" t="s">
        <v>32</v>
      </c>
      <c r="F625" s="1" t="s">
        <v>33</v>
      </c>
      <c r="G625" s="1" t="s">
        <v>18</v>
      </c>
      <c r="H625">
        <v>71</v>
      </c>
      <c r="I625">
        <v>46</v>
      </c>
      <c r="J625">
        <v>3266</v>
      </c>
      <c r="K625">
        <v>1404.3799999999999</v>
      </c>
      <c r="L625">
        <v>0.43</v>
      </c>
      <c r="M625">
        <v>1861.6200000000001</v>
      </c>
      <c r="N625" s="1" t="s">
        <v>25</v>
      </c>
    </row>
    <row r="626" spans="1:14" x14ac:dyDescent="0.3">
      <c r="A626" s="1" t="s">
        <v>14</v>
      </c>
      <c r="B626">
        <v>1185732</v>
      </c>
      <c r="C626" s="2">
        <v>44853</v>
      </c>
      <c r="D626" s="1" t="s">
        <v>15</v>
      </c>
      <c r="E626" s="1" t="s">
        <v>32</v>
      </c>
      <c r="F626" s="1" t="s">
        <v>33</v>
      </c>
      <c r="G626" s="1" t="s">
        <v>20</v>
      </c>
      <c r="H626">
        <v>72</v>
      </c>
      <c r="I626">
        <v>81</v>
      </c>
      <c r="J626">
        <v>5832</v>
      </c>
      <c r="K626">
        <v>2799.3599999999997</v>
      </c>
      <c r="L626">
        <v>0.48</v>
      </c>
      <c r="M626">
        <v>3032.6400000000003</v>
      </c>
      <c r="N626" s="1" t="s">
        <v>25</v>
      </c>
    </row>
    <row r="627" spans="1:14" x14ac:dyDescent="0.3">
      <c r="A627" s="1" t="s">
        <v>14</v>
      </c>
      <c r="B627">
        <v>1185732</v>
      </c>
      <c r="C627" s="2">
        <v>44883</v>
      </c>
      <c r="D627" s="1" t="s">
        <v>15</v>
      </c>
      <c r="E627" s="1" t="s">
        <v>32</v>
      </c>
      <c r="F627" s="1" t="s">
        <v>33</v>
      </c>
      <c r="G627" s="1" t="s">
        <v>21</v>
      </c>
      <c r="H627">
        <v>68</v>
      </c>
      <c r="I627">
        <v>117</v>
      </c>
      <c r="J627">
        <v>7956</v>
      </c>
      <c r="K627">
        <v>4216.68</v>
      </c>
      <c r="L627">
        <v>0.53</v>
      </c>
      <c r="M627">
        <v>3739.3199999999997</v>
      </c>
      <c r="N627" s="1" t="s">
        <v>25</v>
      </c>
    </row>
    <row r="628" spans="1:14" x14ac:dyDescent="0.3">
      <c r="A628" s="1" t="s">
        <v>14</v>
      </c>
      <c r="B628">
        <v>1185732</v>
      </c>
      <c r="C628" s="2">
        <v>44883</v>
      </c>
      <c r="D628" s="1" t="s">
        <v>15</v>
      </c>
      <c r="E628" s="1" t="s">
        <v>32</v>
      </c>
      <c r="F628" s="1" t="s">
        <v>33</v>
      </c>
      <c r="G628" s="1" t="s">
        <v>22</v>
      </c>
      <c r="H628">
        <v>62</v>
      </c>
      <c r="I628">
        <v>98</v>
      </c>
      <c r="J628">
        <v>6076</v>
      </c>
      <c r="K628">
        <v>3159.52</v>
      </c>
      <c r="L628">
        <v>0.52</v>
      </c>
      <c r="M628">
        <v>2916.48</v>
      </c>
      <c r="N628" s="1" t="s">
        <v>25</v>
      </c>
    </row>
    <row r="629" spans="1:14" x14ac:dyDescent="0.3">
      <c r="A629" s="1" t="s">
        <v>14</v>
      </c>
      <c r="B629">
        <v>1185732</v>
      </c>
      <c r="C629" s="2">
        <v>44883</v>
      </c>
      <c r="D629" s="1" t="s">
        <v>15</v>
      </c>
      <c r="E629" s="1" t="s">
        <v>32</v>
      </c>
      <c r="F629" s="1" t="s">
        <v>33</v>
      </c>
      <c r="G629" s="1" t="s">
        <v>23</v>
      </c>
      <c r="H629">
        <v>63</v>
      </c>
      <c r="I629">
        <v>104</v>
      </c>
      <c r="J629">
        <v>6552</v>
      </c>
      <c r="K629">
        <v>2948.3999999999996</v>
      </c>
      <c r="L629">
        <v>0.44999999999999996</v>
      </c>
      <c r="M629">
        <v>3603.6000000000004</v>
      </c>
      <c r="N629" s="1" t="s">
        <v>25</v>
      </c>
    </row>
    <row r="630" spans="1:14" x14ac:dyDescent="0.3">
      <c r="A630" s="1" t="s">
        <v>14</v>
      </c>
      <c r="B630">
        <v>1185732</v>
      </c>
      <c r="C630" s="2">
        <v>44883</v>
      </c>
      <c r="D630" s="1" t="s">
        <v>15</v>
      </c>
      <c r="E630" s="1" t="s">
        <v>32</v>
      </c>
      <c r="F630" s="1" t="s">
        <v>33</v>
      </c>
      <c r="G630" s="1" t="s">
        <v>24</v>
      </c>
      <c r="H630">
        <v>64</v>
      </c>
      <c r="I630">
        <v>85</v>
      </c>
      <c r="J630">
        <v>5440</v>
      </c>
      <c r="K630">
        <v>2176</v>
      </c>
      <c r="L630">
        <v>0.4</v>
      </c>
      <c r="M630">
        <v>3264</v>
      </c>
      <c r="N630" s="1" t="s">
        <v>25</v>
      </c>
    </row>
    <row r="631" spans="1:14" x14ac:dyDescent="0.3">
      <c r="A631" s="1" t="s">
        <v>14</v>
      </c>
      <c r="B631">
        <v>1185732</v>
      </c>
      <c r="C631" s="2">
        <v>44883</v>
      </c>
      <c r="D631" s="1" t="s">
        <v>15</v>
      </c>
      <c r="E631" s="1" t="s">
        <v>32</v>
      </c>
      <c r="F631" s="1" t="s">
        <v>33</v>
      </c>
      <c r="G631" s="1" t="s">
        <v>18</v>
      </c>
      <c r="H631">
        <v>71</v>
      </c>
      <c r="I631">
        <v>81</v>
      </c>
      <c r="J631">
        <v>5751</v>
      </c>
      <c r="K631">
        <v>2415.42</v>
      </c>
      <c r="L631">
        <v>0.42</v>
      </c>
      <c r="M631">
        <v>3335.58</v>
      </c>
      <c r="N631" s="1" t="s">
        <v>25</v>
      </c>
    </row>
    <row r="632" spans="1:14" x14ac:dyDescent="0.3">
      <c r="A632" s="1" t="s">
        <v>14</v>
      </c>
      <c r="B632">
        <v>1185732</v>
      </c>
      <c r="C632" s="2">
        <v>44883</v>
      </c>
      <c r="D632" s="1" t="s">
        <v>15</v>
      </c>
      <c r="E632" s="1" t="s">
        <v>32</v>
      </c>
      <c r="F632" s="1" t="s">
        <v>33</v>
      </c>
      <c r="G632" s="1" t="s">
        <v>20</v>
      </c>
      <c r="H632">
        <v>78</v>
      </c>
      <c r="I632">
        <v>116</v>
      </c>
      <c r="J632">
        <v>9048</v>
      </c>
      <c r="K632">
        <v>4252.5599999999995</v>
      </c>
      <c r="L632">
        <v>0.47</v>
      </c>
      <c r="M632">
        <v>4795.4400000000005</v>
      </c>
      <c r="N632" s="1" t="s">
        <v>25</v>
      </c>
    </row>
    <row r="633" spans="1:14" x14ac:dyDescent="0.3">
      <c r="A633" s="1" t="s">
        <v>14</v>
      </c>
      <c r="B633">
        <v>1185732</v>
      </c>
      <c r="C633" s="2">
        <v>44912</v>
      </c>
      <c r="D633" s="1" t="s">
        <v>15</v>
      </c>
      <c r="E633" s="1" t="s">
        <v>32</v>
      </c>
      <c r="F633" s="1" t="s">
        <v>33</v>
      </c>
      <c r="G633" s="1" t="s">
        <v>21</v>
      </c>
      <c r="H633">
        <v>71</v>
      </c>
      <c r="I633">
        <v>169</v>
      </c>
      <c r="J633">
        <v>11999</v>
      </c>
      <c r="K633">
        <v>6599.4500000000007</v>
      </c>
      <c r="L633">
        <v>0.55000000000000004</v>
      </c>
      <c r="M633">
        <v>5399.5499999999993</v>
      </c>
      <c r="N633" s="1" t="s">
        <v>25</v>
      </c>
    </row>
    <row r="634" spans="1:14" x14ac:dyDescent="0.3">
      <c r="A634" s="1" t="s">
        <v>14</v>
      </c>
      <c r="B634">
        <v>1185732</v>
      </c>
      <c r="C634" s="2">
        <v>44912</v>
      </c>
      <c r="D634" s="1" t="s">
        <v>15</v>
      </c>
      <c r="E634" s="1" t="s">
        <v>32</v>
      </c>
      <c r="F634" s="1" t="s">
        <v>33</v>
      </c>
      <c r="G634" s="1" t="s">
        <v>22</v>
      </c>
      <c r="H634">
        <v>59</v>
      </c>
      <c r="I634">
        <v>115</v>
      </c>
      <c r="J634">
        <v>6785</v>
      </c>
      <c r="K634">
        <v>3731.7500000000005</v>
      </c>
      <c r="L634">
        <v>0.55000000000000004</v>
      </c>
      <c r="M634">
        <v>3053.2499999999995</v>
      </c>
      <c r="N634" s="1" t="s">
        <v>25</v>
      </c>
    </row>
    <row r="635" spans="1:14" x14ac:dyDescent="0.3">
      <c r="A635" s="1" t="s">
        <v>14</v>
      </c>
      <c r="B635">
        <v>1185732</v>
      </c>
      <c r="C635" s="2">
        <v>44912</v>
      </c>
      <c r="D635" s="1" t="s">
        <v>15</v>
      </c>
      <c r="E635" s="1" t="s">
        <v>32</v>
      </c>
      <c r="F635" s="1" t="s">
        <v>33</v>
      </c>
      <c r="G635" s="1" t="s">
        <v>23</v>
      </c>
      <c r="H635">
        <v>62</v>
      </c>
      <c r="I635">
        <v>108</v>
      </c>
      <c r="J635">
        <v>6696</v>
      </c>
      <c r="K635">
        <v>2812.3199999999997</v>
      </c>
      <c r="L635">
        <v>0.42</v>
      </c>
      <c r="M635">
        <v>3883.6800000000003</v>
      </c>
      <c r="N635" s="1" t="s">
        <v>25</v>
      </c>
    </row>
    <row r="636" spans="1:14" x14ac:dyDescent="0.3">
      <c r="A636" s="1" t="s">
        <v>14</v>
      </c>
      <c r="B636">
        <v>1185732</v>
      </c>
      <c r="C636" s="2">
        <v>44912</v>
      </c>
      <c r="D636" s="1" t="s">
        <v>15</v>
      </c>
      <c r="E636" s="1" t="s">
        <v>32</v>
      </c>
      <c r="F636" s="1" t="s">
        <v>33</v>
      </c>
      <c r="G636" s="1" t="s">
        <v>24</v>
      </c>
      <c r="H636">
        <v>62</v>
      </c>
      <c r="I636">
        <v>88</v>
      </c>
      <c r="J636">
        <v>5456</v>
      </c>
      <c r="K636">
        <v>2400.64</v>
      </c>
      <c r="L636">
        <v>0.44</v>
      </c>
      <c r="M636">
        <v>3055.36</v>
      </c>
      <c r="N636" s="1" t="s">
        <v>25</v>
      </c>
    </row>
    <row r="637" spans="1:14" x14ac:dyDescent="0.3">
      <c r="A637" s="1" t="s">
        <v>14</v>
      </c>
      <c r="B637">
        <v>1185732</v>
      </c>
      <c r="C637" s="2">
        <v>44912</v>
      </c>
      <c r="D637" s="1" t="s">
        <v>15</v>
      </c>
      <c r="E637" s="1" t="s">
        <v>32</v>
      </c>
      <c r="F637" s="1" t="s">
        <v>33</v>
      </c>
      <c r="G637" s="1" t="s">
        <v>18</v>
      </c>
      <c r="H637">
        <v>74</v>
      </c>
      <c r="I637">
        <v>105</v>
      </c>
      <c r="J637">
        <v>7770</v>
      </c>
      <c r="K637">
        <v>3341.1</v>
      </c>
      <c r="L637">
        <v>0.43</v>
      </c>
      <c r="M637">
        <v>4428.8999999999996</v>
      </c>
      <c r="N637" s="1" t="s">
        <v>25</v>
      </c>
    </row>
    <row r="638" spans="1:14" x14ac:dyDescent="0.3">
      <c r="A638" s="1" t="s">
        <v>14</v>
      </c>
      <c r="B638">
        <v>1185732</v>
      </c>
      <c r="C638" s="2">
        <v>44912</v>
      </c>
      <c r="D638" s="1" t="s">
        <v>15</v>
      </c>
      <c r="E638" s="1" t="s">
        <v>32</v>
      </c>
      <c r="F638" s="1" t="s">
        <v>33</v>
      </c>
      <c r="G638" s="1" t="s">
        <v>20</v>
      </c>
      <c r="H638">
        <v>74</v>
      </c>
      <c r="I638">
        <v>117</v>
      </c>
      <c r="J638">
        <v>8658</v>
      </c>
      <c r="K638">
        <v>4242.42</v>
      </c>
      <c r="L638">
        <v>0.49</v>
      </c>
      <c r="M638">
        <v>4415.58</v>
      </c>
      <c r="N638" s="1" t="s">
        <v>25</v>
      </c>
    </row>
    <row r="639" spans="1:14" x14ac:dyDescent="0.3">
      <c r="A639" s="1" t="s">
        <v>14</v>
      </c>
      <c r="B639">
        <v>1185732</v>
      </c>
      <c r="C639" s="2">
        <v>44585</v>
      </c>
      <c r="D639" s="1" t="s">
        <v>15</v>
      </c>
      <c r="E639" s="1" t="s">
        <v>32</v>
      </c>
      <c r="F639" s="1" t="s">
        <v>33</v>
      </c>
      <c r="G639" s="1" t="s">
        <v>21</v>
      </c>
      <c r="H639">
        <v>52</v>
      </c>
      <c r="I639">
        <v>145</v>
      </c>
      <c r="J639">
        <v>7540</v>
      </c>
      <c r="K639">
        <v>3468.4</v>
      </c>
      <c r="L639">
        <v>0.46</v>
      </c>
      <c r="M639">
        <v>4071.6</v>
      </c>
      <c r="N639" s="1" t="s">
        <v>25</v>
      </c>
    </row>
    <row r="640" spans="1:14" x14ac:dyDescent="0.3">
      <c r="A640" s="1" t="s">
        <v>14</v>
      </c>
      <c r="B640">
        <v>1185732</v>
      </c>
      <c r="C640" s="2">
        <v>44585</v>
      </c>
      <c r="D640" s="1" t="s">
        <v>15</v>
      </c>
      <c r="E640" s="1" t="s">
        <v>32</v>
      </c>
      <c r="F640" s="1" t="s">
        <v>33</v>
      </c>
      <c r="G640" s="1" t="s">
        <v>22</v>
      </c>
      <c r="H640">
        <v>50</v>
      </c>
      <c r="I640">
        <v>84</v>
      </c>
      <c r="J640">
        <v>4200</v>
      </c>
      <c r="K640">
        <v>1974.0000000000002</v>
      </c>
      <c r="L640">
        <v>0.47000000000000003</v>
      </c>
      <c r="M640">
        <v>2226</v>
      </c>
      <c r="N640" s="1" t="s">
        <v>25</v>
      </c>
    </row>
    <row r="641" spans="1:14" x14ac:dyDescent="0.3">
      <c r="A641" s="1" t="s">
        <v>14</v>
      </c>
      <c r="B641">
        <v>1185732</v>
      </c>
      <c r="C641" s="2">
        <v>44585</v>
      </c>
      <c r="D641" s="1" t="s">
        <v>15</v>
      </c>
      <c r="E641" s="1" t="s">
        <v>32</v>
      </c>
      <c r="F641" s="1" t="s">
        <v>33</v>
      </c>
      <c r="G641" s="1" t="s">
        <v>23</v>
      </c>
      <c r="H641">
        <v>44</v>
      </c>
      <c r="I641">
        <v>90</v>
      </c>
      <c r="J641">
        <v>3960</v>
      </c>
      <c r="K641">
        <v>1386</v>
      </c>
      <c r="L641">
        <v>0.35</v>
      </c>
      <c r="M641">
        <v>2574</v>
      </c>
      <c r="N641" s="1" t="s">
        <v>25</v>
      </c>
    </row>
    <row r="642" spans="1:14" x14ac:dyDescent="0.3">
      <c r="A642" s="1" t="s">
        <v>14</v>
      </c>
      <c r="B642">
        <v>1185732</v>
      </c>
      <c r="C642" s="2">
        <v>44585</v>
      </c>
      <c r="D642" s="1" t="s">
        <v>15</v>
      </c>
      <c r="E642" s="1" t="s">
        <v>32</v>
      </c>
      <c r="F642" s="1" t="s">
        <v>33</v>
      </c>
      <c r="G642" s="1" t="s">
        <v>24</v>
      </c>
      <c r="H642">
        <v>49</v>
      </c>
      <c r="I642">
        <v>39</v>
      </c>
      <c r="J642">
        <v>1911</v>
      </c>
      <c r="K642">
        <v>707.06999999999994</v>
      </c>
      <c r="L642">
        <v>0.37</v>
      </c>
      <c r="M642">
        <v>1203.93</v>
      </c>
      <c r="N642" s="1" t="s">
        <v>25</v>
      </c>
    </row>
    <row r="643" spans="1:14" x14ac:dyDescent="0.3">
      <c r="A643" s="1" t="s">
        <v>14</v>
      </c>
      <c r="B643">
        <v>1185732</v>
      </c>
      <c r="C643" s="2">
        <v>44585</v>
      </c>
      <c r="D643" s="1" t="s">
        <v>15</v>
      </c>
      <c r="E643" s="1" t="s">
        <v>32</v>
      </c>
      <c r="F643" s="1" t="s">
        <v>33</v>
      </c>
      <c r="G643" s="1" t="s">
        <v>18</v>
      </c>
      <c r="H643">
        <v>60</v>
      </c>
      <c r="I643">
        <v>54</v>
      </c>
      <c r="J643">
        <v>3240</v>
      </c>
      <c r="K643">
        <v>1198.8</v>
      </c>
      <c r="L643">
        <v>0.37</v>
      </c>
      <c r="M643">
        <v>2041.2</v>
      </c>
      <c r="N643" s="1" t="s">
        <v>25</v>
      </c>
    </row>
    <row r="644" spans="1:14" x14ac:dyDescent="0.3">
      <c r="A644" s="1" t="s">
        <v>14</v>
      </c>
      <c r="B644">
        <v>1185732</v>
      </c>
      <c r="C644" s="2">
        <v>44585</v>
      </c>
      <c r="D644" s="1" t="s">
        <v>15</v>
      </c>
      <c r="E644" s="1" t="s">
        <v>32</v>
      </c>
      <c r="F644" s="1" t="s">
        <v>33</v>
      </c>
      <c r="G644" s="1" t="s">
        <v>20</v>
      </c>
      <c r="H644">
        <v>54</v>
      </c>
      <c r="I644">
        <v>78</v>
      </c>
      <c r="J644">
        <v>4212</v>
      </c>
      <c r="K644">
        <v>1895.3999999999999</v>
      </c>
      <c r="L644">
        <v>0.44999999999999996</v>
      </c>
      <c r="M644">
        <v>2316.6000000000004</v>
      </c>
      <c r="N644" s="1" t="s">
        <v>25</v>
      </c>
    </row>
    <row r="645" spans="1:14" x14ac:dyDescent="0.3">
      <c r="A645" s="1" t="s">
        <v>14</v>
      </c>
      <c r="B645">
        <v>1185732</v>
      </c>
      <c r="C645" s="2">
        <v>44614</v>
      </c>
      <c r="D645" s="1" t="s">
        <v>15</v>
      </c>
      <c r="E645" s="1" t="s">
        <v>32</v>
      </c>
      <c r="F645" s="1" t="s">
        <v>33</v>
      </c>
      <c r="G645" s="1" t="s">
        <v>21</v>
      </c>
      <c r="H645">
        <v>52</v>
      </c>
      <c r="I645">
        <v>173</v>
      </c>
      <c r="J645">
        <v>8996</v>
      </c>
      <c r="K645">
        <v>4048.2000000000007</v>
      </c>
      <c r="L645">
        <v>0.45000000000000007</v>
      </c>
      <c r="M645">
        <v>4947.7999999999993</v>
      </c>
      <c r="N645" s="1" t="s">
        <v>25</v>
      </c>
    </row>
    <row r="646" spans="1:14" x14ac:dyDescent="0.3">
      <c r="A646" s="1" t="s">
        <v>14</v>
      </c>
      <c r="B646">
        <v>1185732</v>
      </c>
      <c r="C646" s="2">
        <v>44614</v>
      </c>
      <c r="D646" s="1" t="s">
        <v>15</v>
      </c>
      <c r="E646" s="1" t="s">
        <v>32</v>
      </c>
      <c r="F646" s="1" t="s">
        <v>33</v>
      </c>
      <c r="G646" s="1" t="s">
        <v>22</v>
      </c>
      <c r="H646">
        <v>53</v>
      </c>
      <c r="I646">
        <v>59</v>
      </c>
      <c r="J646">
        <v>3127</v>
      </c>
      <c r="K646">
        <v>1438.42</v>
      </c>
      <c r="L646">
        <v>0.46</v>
      </c>
      <c r="M646">
        <v>1688.58</v>
      </c>
      <c r="N646" s="1" t="s">
        <v>25</v>
      </c>
    </row>
    <row r="647" spans="1:14" x14ac:dyDescent="0.3">
      <c r="A647" s="1" t="s">
        <v>14</v>
      </c>
      <c r="B647">
        <v>1185732</v>
      </c>
      <c r="C647" s="2">
        <v>44614</v>
      </c>
      <c r="D647" s="1" t="s">
        <v>15</v>
      </c>
      <c r="E647" s="1" t="s">
        <v>32</v>
      </c>
      <c r="F647" s="1" t="s">
        <v>33</v>
      </c>
      <c r="G647" s="1" t="s">
        <v>23</v>
      </c>
      <c r="H647">
        <v>43</v>
      </c>
      <c r="I647">
        <v>83</v>
      </c>
      <c r="J647">
        <v>3569</v>
      </c>
      <c r="K647">
        <v>1427.6000000000001</v>
      </c>
      <c r="L647">
        <v>0.4</v>
      </c>
      <c r="M647">
        <v>2141.3999999999996</v>
      </c>
      <c r="N647" s="1" t="s">
        <v>25</v>
      </c>
    </row>
    <row r="648" spans="1:14" x14ac:dyDescent="0.3">
      <c r="A648" s="1" t="s">
        <v>14</v>
      </c>
      <c r="B648">
        <v>1185732</v>
      </c>
      <c r="C648" s="2">
        <v>44853</v>
      </c>
      <c r="D648" s="1" t="s">
        <v>15</v>
      </c>
      <c r="E648" s="1" t="s">
        <v>32</v>
      </c>
      <c r="F648" s="1" t="s">
        <v>33</v>
      </c>
      <c r="G648" s="1" t="s">
        <v>21</v>
      </c>
      <c r="H648">
        <v>52</v>
      </c>
      <c r="I648">
        <v>162</v>
      </c>
      <c r="J648">
        <v>8424</v>
      </c>
      <c r="K648">
        <v>3538.0800000000004</v>
      </c>
      <c r="L648">
        <v>0.42000000000000004</v>
      </c>
      <c r="M648">
        <v>4885.92</v>
      </c>
      <c r="N648" s="1" t="s">
        <v>19</v>
      </c>
    </row>
    <row r="649" spans="1:14" x14ac:dyDescent="0.3">
      <c r="A649" s="1" t="s">
        <v>14</v>
      </c>
      <c r="B649">
        <v>1185732</v>
      </c>
      <c r="C649" s="2">
        <v>44853</v>
      </c>
      <c r="D649" s="1" t="s">
        <v>15</v>
      </c>
      <c r="E649" s="1" t="s">
        <v>32</v>
      </c>
      <c r="F649" s="1" t="s">
        <v>33</v>
      </c>
      <c r="G649" s="1" t="s">
        <v>22</v>
      </c>
      <c r="H649">
        <v>44</v>
      </c>
      <c r="I649">
        <v>99</v>
      </c>
      <c r="J649">
        <v>4356</v>
      </c>
      <c r="K649">
        <v>1916.64</v>
      </c>
      <c r="L649">
        <v>0.44</v>
      </c>
      <c r="M649">
        <v>2439.3599999999997</v>
      </c>
      <c r="N649" s="1" t="s">
        <v>19</v>
      </c>
    </row>
    <row r="650" spans="1:14" x14ac:dyDescent="0.3">
      <c r="A650" s="1" t="s">
        <v>14</v>
      </c>
      <c r="B650">
        <v>1185732</v>
      </c>
      <c r="C650" s="2">
        <v>44853</v>
      </c>
      <c r="D650" s="1" t="s">
        <v>15</v>
      </c>
      <c r="E650" s="1" t="s">
        <v>32</v>
      </c>
      <c r="F650" s="1" t="s">
        <v>33</v>
      </c>
      <c r="G650" s="1" t="s">
        <v>23</v>
      </c>
      <c r="H650">
        <v>52</v>
      </c>
      <c r="I650">
        <v>60</v>
      </c>
      <c r="J650">
        <v>3120</v>
      </c>
      <c r="K650">
        <v>1029.5999999999999</v>
      </c>
      <c r="L650">
        <v>0.32999999999999996</v>
      </c>
      <c r="M650">
        <v>2090.4</v>
      </c>
      <c r="N650" s="1" t="s">
        <v>19</v>
      </c>
    </row>
    <row r="651" spans="1:14" x14ac:dyDescent="0.3">
      <c r="A651" s="1" t="s">
        <v>14</v>
      </c>
      <c r="B651">
        <v>1185732</v>
      </c>
      <c r="C651" s="2">
        <v>44853</v>
      </c>
      <c r="D651" s="1" t="s">
        <v>15</v>
      </c>
      <c r="E651" s="1" t="s">
        <v>32</v>
      </c>
      <c r="F651" s="1" t="s">
        <v>33</v>
      </c>
      <c r="G651" s="1" t="s">
        <v>24</v>
      </c>
      <c r="H651">
        <v>44</v>
      </c>
      <c r="I651">
        <v>61</v>
      </c>
      <c r="J651">
        <v>2684</v>
      </c>
      <c r="K651">
        <v>858.88</v>
      </c>
      <c r="L651">
        <v>0.32</v>
      </c>
      <c r="M651">
        <v>1825.12</v>
      </c>
      <c r="N651" s="1" t="s">
        <v>19</v>
      </c>
    </row>
    <row r="652" spans="1:14" x14ac:dyDescent="0.3">
      <c r="A652" s="1" t="s">
        <v>14</v>
      </c>
      <c r="B652">
        <v>1185732</v>
      </c>
      <c r="C652" s="2">
        <v>44853</v>
      </c>
      <c r="D652" s="1" t="s">
        <v>15</v>
      </c>
      <c r="E652" s="1" t="s">
        <v>32</v>
      </c>
      <c r="F652" s="1" t="s">
        <v>33</v>
      </c>
      <c r="G652" s="1" t="s">
        <v>18</v>
      </c>
      <c r="H652">
        <v>50</v>
      </c>
      <c r="I652">
        <v>58</v>
      </c>
      <c r="J652">
        <v>2900</v>
      </c>
      <c r="K652">
        <v>928</v>
      </c>
      <c r="L652">
        <v>0.32</v>
      </c>
      <c r="M652">
        <v>1972</v>
      </c>
      <c r="N652" s="1" t="s">
        <v>19</v>
      </c>
    </row>
    <row r="653" spans="1:14" x14ac:dyDescent="0.3">
      <c r="A653" s="1" t="s">
        <v>14</v>
      </c>
      <c r="B653">
        <v>1185732</v>
      </c>
      <c r="C653" s="2">
        <v>44853</v>
      </c>
      <c r="D653" s="1" t="s">
        <v>15</v>
      </c>
      <c r="E653" s="1" t="s">
        <v>32</v>
      </c>
      <c r="F653" s="1" t="s">
        <v>33</v>
      </c>
      <c r="G653" s="1" t="s">
        <v>20</v>
      </c>
      <c r="H653">
        <v>64</v>
      </c>
      <c r="I653">
        <v>90</v>
      </c>
      <c r="J653">
        <v>5760</v>
      </c>
      <c r="K653">
        <v>2246.3999999999996</v>
      </c>
      <c r="L653">
        <v>0.38999999999999996</v>
      </c>
      <c r="M653">
        <v>3513.6000000000004</v>
      </c>
      <c r="N653" s="1" t="s">
        <v>19</v>
      </c>
    </row>
    <row r="654" spans="1:14" x14ac:dyDescent="0.3">
      <c r="A654" s="1" t="s">
        <v>14</v>
      </c>
      <c r="B654">
        <v>1185732</v>
      </c>
      <c r="C654" s="2">
        <v>44883</v>
      </c>
      <c r="D654" s="1" t="s">
        <v>15</v>
      </c>
      <c r="E654" s="1" t="s">
        <v>32</v>
      </c>
      <c r="F654" s="1" t="s">
        <v>33</v>
      </c>
      <c r="G654" s="1" t="s">
        <v>21</v>
      </c>
      <c r="H654">
        <v>59</v>
      </c>
      <c r="I654">
        <v>149</v>
      </c>
      <c r="J654">
        <v>8791</v>
      </c>
      <c r="K654">
        <v>3780.1300000000006</v>
      </c>
      <c r="L654">
        <v>0.43000000000000005</v>
      </c>
      <c r="M654">
        <v>5010.869999999999</v>
      </c>
      <c r="N654" s="1" t="s">
        <v>19</v>
      </c>
    </row>
    <row r="655" spans="1:14" x14ac:dyDescent="0.3">
      <c r="A655" s="1" t="s">
        <v>14</v>
      </c>
      <c r="B655">
        <v>1185732</v>
      </c>
      <c r="C655" s="2">
        <v>44883</v>
      </c>
      <c r="D655" s="1" t="s">
        <v>15</v>
      </c>
      <c r="E655" s="1" t="s">
        <v>32</v>
      </c>
      <c r="F655" s="1" t="s">
        <v>33</v>
      </c>
      <c r="G655" s="1" t="s">
        <v>22</v>
      </c>
      <c r="H655">
        <v>42</v>
      </c>
      <c r="I655">
        <v>114</v>
      </c>
      <c r="J655">
        <v>4788</v>
      </c>
      <c r="K655">
        <v>2058.84</v>
      </c>
      <c r="L655">
        <v>0.43000000000000005</v>
      </c>
      <c r="M655">
        <v>2729.16</v>
      </c>
      <c r="N655" s="1" t="s">
        <v>19</v>
      </c>
    </row>
    <row r="656" spans="1:14" x14ac:dyDescent="0.3">
      <c r="A656" s="1" t="s">
        <v>14</v>
      </c>
      <c r="B656">
        <v>1185732</v>
      </c>
      <c r="C656" s="2">
        <v>44883</v>
      </c>
      <c r="D656" s="1" t="s">
        <v>15</v>
      </c>
      <c r="E656" s="1" t="s">
        <v>32</v>
      </c>
      <c r="F656" s="1" t="s">
        <v>33</v>
      </c>
      <c r="G656" s="1" t="s">
        <v>23</v>
      </c>
      <c r="H656">
        <v>51</v>
      </c>
      <c r="I656">
        <v>114</v>
      </c>
      <c r="J656">
        <v>5814</v>
      </c>
      <c r="K656">
        <v>2034.8999999999999</v>
      </c>
      <c r="L656">
        <v>0.35</v>
      </c>
      <c r="M656">
        <v>3779.1000000000004</v>
      </c>
      <c r="N656" s="1" t="s">
        <v>19</v>
      </c>
    </row>
    <row r="657" spans="1:14" x14ac:dyDescent="0.3">
      <c r="A657" s="1" t="s">
        <v>14</v>
      </c>
      <c r="B657">
        <v>1185732</v>
      </c>
      <c r="C657" s="2">
        <v>44883</v>
      </c>
      <c r="D657" s="1" t="s">
        <v>15</v>
      </c>
      <c r="E657" s="1" t="s">
        <v>32</v>
      </c>
      <c r="F657" s="1" t="s">
        <v>33</v>
      </c>
      <c r="G657" s="1" t="s">
        <v>24</v>
      </c>
      <c r="H657">
        <v>43</v>
      </c>
      <c r="I657">
        <v>114</v>
      </c>
      <c r="J657">
        <v>4902</v>
      </c>
      <c r="K657">
        <v>1666.6799999999998</v>
      </c>
      <c r="L657">
        <v>0.33999999999999997</v>
      </c>
      <c r="M657">
        <v>3235.32</v>
      </c>
      <c r="N657" s="1" t="s">
        <v>19</v>
      </c>
    </row>
    <row r="658" spans="1:14" x14ac:dyDescent="0.3">
      <c r="A658" s="1" t="s">
        <v>14</v>
      </c>
      <c r="B658">
        <v>1185732</v>
      </c>
      <c r="C658" s="2">
        <v>44883</v>
      </c>
      <c r="D658" s="1" t="s">
        <v>15</v>
      </c>
      <c r="E658" s="1" t="s">
        <v>32</v>
      </c>
      <c r="F658" s="1" t="s">
        <v>33</v>
      </c>
      <c r="G658" s="1" t="s">
        <v>18</v>
      </c>
      <c r="H658">
        <v>59</v>
      </c>
      <c r="I658">
        <v>96</v>
      </c>
      <c r="J658">
        <v>5664</v>
      </c>
      <c r="K658">
        <v>1925.7599999999998</v>
      </c>
      <c r="L658">
        <v>0.33999999999999997</v>
      </c>
      <c r="M658">
        <v>3738.2400000000002</v>
      </c>
      <c r="N658" s="1" t="s">
        <v>19</v>
      </c>
    </row>
    <row r="659" spans="1:14" x14ac:dyDescent="0.3">
      <c r="A659" s="1" t="s">
        <v>14</v>
      </c>
      <c r="B659">
        <v>1185732</v>
      </c>
      <c r="C659" s="2">
        <v>44883</v>
      </c>
      <c r="D659" s="1" t="s">
        <v>15</v>
      </c>
      <c r="E659" s="1" t="s">
        <v>32</v>
      </c>
      <c r="F659" s="1" t="s">
        <v>33</v>
      </c>
      <c r="G659" s="1" t="s">
        <v>20</v>
      </c>
      <c r="H659">
        <v>61</v>
      </c>
      <c r="I659">
        <v>120</v>
      </c>
      <c r="J659">
        <v>7320</v>
      </c>
      <c r="K659">
        <v>3001.2</v>
      </c>
      <c r="L659">
        <v>0.41</v>
      </c>
      <c r="M659">
        <v>4318.8</v>
      </c>
      <c r="N659" s="1" t="s">
        <v>19</v>
      </c>
    </row>
    <row r="660" spans="1:14" x14ac:dyDescent="0.3">
      <c r="A660" s="1" t="s">
        <v>14</v>
      </c>
      <c r="B660">
        <v>1185732</v>
      </c>
      <c r="C660" s="2">
        <v>44912</v>
      </c>
      <c r="D660" s="1" t="s">
        <v>15</v>
      </c>
      <c r="E660" s="1" t="s">
        <v>32</v>
      </c>
      <c r="F660" s="1" t="s">
        <v>33</v>
      </c>
      <c r="G660" s="1" t="s">
        <v>21</v>
      </c>
      <c r="H660">
        <v>49</v>
      </c>
      <c r="I660">
        <v>200</v>
      </c>
      <c r="J660">
        <v>9800</v>
      </c>
      <c r="K660">
        <v>4606</v>
      </c>
      <c r="L660">
        <v>0.47000000000000003</v>
      </c>
      <c r="M660">
        <v>5194</v>
      </c>
      <c r="N660" s="1" t="s">
        <v>19</v>
      </c>
    </row>
    <row r="661" spans="1:14" x14ac:dyDescent="0.3">
      <c r="A661" s="1" t="s">
        <v>14</v>
      </c>
      <c r="B661">
        <v>1185732</v>
      </c>
      <c r="C661" s="2">
        <v>44912</v>
      </c>
      <c r="D661" s="1" t="s">
        <v>15</v>
      </c>
      <c r="E661" s="1" t="s">
        <v>32</v>
      </c>
      <c r="F661" s="1" t="s">
        <v>33</v>
      </c>
      <c r="G661" s="1" t="s">
        <v>22</v>
      </c>
      <c r="H661">
        <v>49</v>
      </c>
      <c r="I661">
        <v>128</v>
      </c>
      <c r="J661">
        <v>6272</v>
      </c>
      <c r="K661">
        <v>2634.2400000000002</v>
      </c>
      <c r="L661">
        <v>0.42000000000000004</v>
      </c>
      <c r="M661">
        <v>3637.7599999999998</v>
      </c>
      <c r="N661" s="1" t="s">
        <v>19</v>
      </c>
    </row>
    <row r="662" spans="1:14" x14ac:dyDescent="0.3">
      <c r="A662" s="1" t="s">
        <v>14</v>
      </c>
      <c r="B662">
        <v>1185732</v>
      </c>
      <c r="C662" s="2">
        <v>44912</v>
      </c>
      <c r="D662" s="1" t="s">
        <v>15</v>
      </c>
      <c r="E662" s="1" t="s">
        <v>32</v>
      </c>
      <c r="F662" s="1" t="s">
        <v>33</v>
      </c>
      <c r="G662" s="1" t="s">
        <v>23</v>
      </c>
      <c r="H662">
        <v>47</v>
      </c>
      <c r="I662">
        <v>128</v>
      </c>
      <c r="J662">
        <v>6016</v>
      </c>
      <c r="K662">
        <v>2165.7599999999998</v>
      </c>
      <c r="L662">
        <v>0.36</v>
      </c>
      <c r="M662">
        <v>3850.2400000000002</v>
      </c>
      <c r="N662" s="1" t="s">
        <v>19</v>
      </c>
    </row>
    <row r="663" spans="1:14" x14ac:dyDescent="0.3">
      <c r="A663" s="1" t="s">
        <v>14</v>
      </c>
      <c r="B663">
        <v>1185732</v>
      </c>
      <c r="C663" s="2">
        <v>44912</v>
      </c>
      <c r="D663" s="1" t="s">
        <v>15</v>
      </c>
      <c r="E663" s="1" t="s">
        <v>32</v>
      </c>
      <c r="F663" s="1" t="s">
        <v>33</v>
      </c>
      <c r="G663" s="1" t="s">
        <v>24</v>
      </c>
      <c r="H663">
        <v>49</v>
      </c>
      <c r="I663">
        <v>116</v>
      </c>
      <c r="J663">
        <v>5684</v>
      </c>
      <c r="K663">
        <v>1989.3999999999999</v>
      </c>
      <c r="L663">
        <v>0.35</v>
      </c>
      <c r="M663">
        <v>3694.6000000000004</v>
      </c>
      <c r="N663" s="1" t="s">
        <v>19</v>
      </c>
    </row>
    <row r="664" spans="1:14" x14ac:dyDescent="0.3">
      <c r="A664" s="1" t="s">
        <v>14</v>
      </c>
      <c r="B664">
        <v>1185732</v>
      </c>
      <c r="C664" s="2">
        <v>44912</v>
      </c>
      <c r="D664" s="1" t="s">
        <v>15</v>
      </c>
      <c r="E664" s="1" t="s">
        <v>32</v>
      </c>
      <c r="F664" s="1" t="s">
        <v>33</v>
      </c>
      <c r="G664" s="1" t="s">
        <v>18</v>
      </c>
      <c r="H664">
        <v>50</v>
      </c>
      <c r="I664">
        <v>123</v>
      </c>
      <c r="J664">
        <v>6150</v>
      </c>
      <c r="K664">
        <v>2275.5</v>
      </c>
      <c r="L664">
        <v>0.37</v>
      </c>
      <c r="M664">
        <v>3874.5</v>
      </c>
      <c r="N664" s="1" t="s">
        <v>19</v>
      </c>
    </row>
    <row r="665" spans="1:14" x14ac:dyDescent="0.3">
      <c r="A665" s="1" t="s">
        <v>14</v>
      </c>
      <c r="B665">
        <v>1185732</v>
      </c>
      <c r="C665" s="2">
        <v>44912</v>
      </c>
      <c r="D665" s="1" t="s">
        <v>15</v>
      </c>
      <c r="E665" s="1" t="s">
        <v>32</v>
      </c>
      <c r="F665" s="1" t="s">
        <v>33</v>
      </c>
      <c r="G665" s="1" t="s">
        <v>20</v>
      </c>
      <c r="H665">
        <v>61</v>
      </c>
      <c r="I665">
        <v>144</v>
      </c>
      <c r="J665">
        <v>8784</v>
      </c>
      <c r="K665">
        <v>3513.6</v>
      </c>
      <c r="L665">
        <v>0.39999999999999997</v>
      </c>
      <c r="M665">
        <v>5270.4</v>
      </c>
      <c r="N665" s="1" t="s">
        <v>19</v>
      </c>
    </row>
    <row r="666" spans="1:14" x14ac:dyDescent="0.3">
      <c r="A666" s="1" t="s">
        <v>14</v>
      </c>
      <c r="B666">
        <v>1185732</v>
      </c>
      <c r="C666" s="2">
        <v>44585</v>
      </c>
      <c r="D666" s="1" t="s">
        <v>15</v>
      </c>
      <c r="E666" s="1" t="s">
        <v>32</v>
      </c>
      <c r="F666" s="1" t="s">
        <v>33</v>
      </c>
      <c r="G666" s="1" t="s">
        <v>21</v>
      </c>
      <c r="H666">
        <v>36</v>
      </c>
      <c r="I666">
        <v>165</v>
      </c>
      <c r="J666">
        <v>5940</v>
      </c>
      <c r="K666">
        <v>2197.8000000000002</v>
      </c>
      <c r="L666">
        <v>0.37000000000000005</v>
      </c>
      <c r="M666">
        <v>3742.2</v>
      </c>
      <c r="N666" s="1" t="s">
        <v>19</v>
      </c>
    </row>
    <row r="667" spans="1:14" x14ac:dyDescent="0.3">
      <c r="A667" s="1" t="s">
        <v>14</v>
      </c>
      <c r="B667">
        <v>1185732</v>
      </c>
      <c r="C667" s="2">
        <v>44585</v>
      </c>
      <c r="D667" s="1" t="s">
        <v>15</v>
      </c>
      <c r="E667" s="1" t="s">
        <v>32</v>
      </c>
      <c r="F667" s="1" t="s">
        <v>33</v>
      </c>
      <c r="G667" s="1" t="s">
        <v>22</v>
      </c>
      <c r="H667">
        <v>36</v>
      </c>
      <c r="I667">
        <v>93</v>
      </c>
      <c r="J667">
        <v>3348</v>
      </c>
      <c r="K667">
        <v>1339.2</v>
      </c>
      <c r="L667">
        <v>0.4</v>
      </c>
      <c r="M667">
        <v>2008.8</v>
      </c>
      <c r="N667" s="1" t="s">
        <v>19</v>
      </c>
    </row>
    <row r="668" spans="1:14" x14ac:dyDescent="0.3">
      <c r="A668" s="1" t="s">
        <v>14</v>
      </c>
      <c r="B668">
        <v>1185732</v>
      </c>
      <c r="C668" s="2">
        <v>44585</v>
      </c>
      <c r="D668" s="1" t="s">
        <v>15</v>
      </c>
      <c r="E668" s="1" t="s">
        <v>32</v>
      </c>
      <c r="F668" s="1" t="s">
        <v>33</v>
      </c>
      <c r="G668" s="1" t="s">
        <v>23</v>
      </c>
      <c r="H668">
        <v>35</v>
      </c>
      <c r="I668">
        <v>99</v>
      </c>
      <c r="J668">
        <v>3465</v>
      </c>
      <c r="K668">
        <v>935.55000000000007</v>
      </c>
      <c r="L668">
        <v>0.27</v>
      </c>
      <c r="M668">
        <v>2529.4499999999998</v>
      </c>
      <c r="N668" s="1" t="s">
        <v>19</v>
      </c>
    </row>
    <row r="669" spans="1:14" x14ac:dyDescent="0.3">
      <c r="A669" s="1" t="s">
        <v>14</v>
      </c>
      <c r="B669">
        <v>1185732</v>
      </c>
      <c r="C669" s="2">
        <v>44585</v>
      </c>
      <c r="D669" s="1" t="s">
        <v>15</v>
      </c>
      <c r="E669" s="1" t="s">
        <v>32</v>
      </c>
      <c r="F669" s="1" t="s">
        <v>33</v>
      </c>
      <c r="G669" s="1" t="s">
        <v>24</v>
      </c>
      <c r="H669">
        <v>33</v>
      </c>
      <c r="I669">
        <v>51</v>
      </c>
      <c r="J669">
        <v>1683</v>
      </c>
      <c r="K669">
        <v>471.24000000000007</v>
      </c>
      <c r="L669">
        <v>0.28000000000000003</v>
      </c>
      <c r="M669">
        <v>1211.76</v>
      </c>
      <c r="N669" s="1" t="s">
        <v>19</v>
      </c>
    </row>
    <row r="670" spans="1:14" x14ac:dyDescent="0.3">
      <c r="A670" s="1" t="s">
        <v>14</v>
      </c>
      <c r="B670">
        <v>1185732</v>
      </c>
      <c r="C670" s="2">
        <v>44585</v>
      </c>
      <c r="D670" s="1" t="s">
        <v>15</v>
      </c>
      <c r="E670" s="1" t="s">
        <v>32</v>
      </c>
      <c r="F670" s="1" t="s">
        <v>33</v>
      </c>
      <c r="G670" s="1" t="s">
        <v>18</v>
      </c>
      <c r="H670">
        <v>50</v>
      </c>
      <c r="I670">
        <v>64</v>
      </c>
      <c r="J670">
        <v>3200</v>
      </c>
      <c r="K670">
        <v>896.00000000000011</v>
      </c>
      <c r="L670">
        <v>0.28000000000000003</v>
      </c>
      <c r="M670">
        <v>2304</v>
      </c>
      <c r="N670" s="1" t="s">
        <v>19</v>
      </c>
    </row>
    <row r="671" spans="1:14" x14ac:dyDescent="0.3">
      <c r="A671" s="1" t="s">
        <v>14</v>
      </c>
      <c r="B671">
        <v>1185732</v>
      </c>
      <c r="C671" s="2">
        <v>44585</v>
      </c>
      <c r="D671" s="1" t="s">
        <v>15</v>
      </c>
      <c r="E671" s="1" t="s">
        <v>32</v>
      </c>
      <c r="F671" s="1" t="s">
        <v>33</v>
      </c>
      <c r="G671" s="1" t="s">
        <v>20</v>
      </c>
      <c r="H671">
        <v>41</v>
      </c>
      <c r="I671">
        <v>105</v>
      </c>
      <c r="J671">
        <v>4305</v>
      </c>
      <c r="K671">
        <v>1377.6000000000001</v>
      </c>
      <c r="L671">
        <v>0.32</v>
      </c>
      <c r="M671">
        <v>2927.3999999999996</v>
      </c>
      <c r="N671" s="1" t="s">
        <v>19</v>
      </c>
    </row>
    <row r="672" spans="1:14" x14ac:dyDescent="0.3">
      <c r="A672" s="1" t="s">
        <v>14</v>
      </c>
      <c r="B672">
        <v>1185732</v>
      </c>
      <c r="C672" s="2">
        <v>44614</v>
      </c>
      <c r="D672" s="1" t="s">
        <v>15</v>
      </c>
      <c r="E672" s="1" t="s">
        <v>32</v>
      </c>
      <c r="F672" s="1" t="s">
        <v>33</v>
      </c>
      <c r="G672" s="1" t="s">
        <v>21</v>
      </c>
      <c r="H672">
        <v>41</v>
      </c>
      <c r="I672">
        <v>184</v>
      </c>
      <c r="J672">
        <v>7544</v>
      </c>
      <c r="K672">
        <v>2791.28</v>
      </c>
      <c r="L672">
        <v>0.37000000000000005</v>
      </c>
      <c r="M672">
        <v>4752.7199999999993</v>
      </c>
      <c r="N672" s="1" t="s">
        <v>19</v>
      </c>
    </row>
    <row r="673" spans="1:14" x14ac:dyDescent="0.3">
      <c r="A673" s="1" t="s">
        <v>14</v>
      </c>
      <c r="B673">
        <v>1185732</v>
      </c>
      <c r="C673" s="2">
        <v>44614</v>
      </c>
      <c r="D673" s="1" t="s">
        <v>15</v>
      </c>
      <c r="E673" s="1" t="s">
        <v>32</v>
      </c>
      <c r="F673" s="1" t="s">
        <v>33</v>
      </c>
      <c r="G673" s="1" t="s">
        <v>22</v>
      </c>
      <c r="H673">
        <v>42</v>
      </c>
      <c r="I673">
        <v>70</v>
      </c>
      <c r="J673">
        <v>2940</v>
      </c>
      <c r="K673">
        <v>1234.8000000000002</v>
      </c>
      <c r="L673">
        <v>0.42000000000000004</v>
      </c>
      <c r="M673">
        <v>1705.1999999999998</v>
      </c>
      <c r="N673" s="1" t="s">
        <v>19</v>
      </c>
    </row>
    <row r="674" spans="1:14" x14ac:dyDescent="0.3">
      <c r="A674" s="1" t="s">
        <v>14</v>
      </c>
      <c r="B674">
        <v>1185732</v>
      </c>
      <c r="C674" s="2">
        <v>44614</v>
      </c>
      <c r="D674" s="1" t="s">
        <v>15</v>
      </c>
      <c r="E674" s="1" t="s">
        <v>32</v>
      </c>
      <c r="F674" s="1" t="s">
        <v>33</v>
      </c>
      <c r="G674" s="1" t="s">
        <v>23</v>
      </c>
      <c r="H674">
        <v>29</v>
      </c>
      <c r="I674">
        <v>83</v>
      </c>
      <c r="J674">
        <v>2407</v>
      </c>
      <c r="K674">
        <v>649.89</v>
      </c>
      <c r="L674">
        <v>0.27</v>
      </c>
      <c r="M674">
        <v>1757.1100000000001</v>
      </c>
      <c r="N674" s="1" t="s">
        <v>19</v>
      </c>
    </row>
    <row r="675" spans="1:14" x14ac:dyDescent="0.3">
      <c r="A675" s="1" t="s">
        <v>14</v>
      </c>
      <c r="B675">
        <v>1185732</v>
      </c>
      <c r="C675" s="2">
        <v>44839</v>
      </c>
      <c r="D675" s="1" t="s">
        <v>15</v>
      </c>
      <c r="E675" s="1" t="s">
        <v>34</v>
      </c>
      <c r="F675" s="1" t="s">
        <v>35</v>
      </c>
      <c r="G675" s="1" t="s">
        <v>20</v>
      </c>
      <c r="H675">
        <v>70</v>
      </c>
      <c r="I675">
        <v>275</v>
      </c>
      <c r="J675">
        <v>192500</v>
      </c>
      <c r="K675">
        <v>67375</v>
      </c>
      <c r="L675">
        <v>0.35</v>
      </c>
      <c r="M675">
        <v>125125</v>
      </c>
      <c r="N675" s="1" t="s">
        <v>28</v>
      </c>
    </row>
    <row r="676" spans="1:14" x14ac:dyDescent="0.3">
      <c r="A676" s="1" t="s">
        <v>14</v>
      </c>
      <c r="B676">
        <v>1185732</v>
      </c>
      <c r="C676" s="2">
        <v>44869</v>
      </c>
      <c r="D676" s="1" t="s">
        <v>15</v>
      </c>
      <c r="E676" s="1" t="s">
        <v>34</v>
      </c>
      <c r="F676" s="1" t="s">
        <v>35</v>
      </c>
      <c r="G676" s="1" t="s">
        <v>21</v>
      </c>
      <c r="H676">
        <v>65</v>
      </c>
      <c r="I676">
        <v>425</v>
      </c>
      <c r="J676">
        <v>276250</v>
      </c>
      <c r="K676">
        <v>110500</v>
      </c>
      <c r="L676">
        <v>0.4</v>
      </c>
      <c r="M676">
        <v>165750</v>
      </c>
      <c r="N676" s="1" t="s">
        <v>28</v>
      </c>
    </row>
    <row r="677" spans="1:14" x14ac:dyDescent="0.3">
      <c r="A677" s="1" t="s">
        <v>14</v>
      </c>
      <c r="B677">
        <v>1185732</v>
      </c>
      <c r="C677" s="2">
        <v>44869</v>
      </c>
      <c r="D677" s="1" t="s">
        <v>15</v>
      </c>
      <c r="E677" s="1" t="s">
        <v>34</v>
      </c>
      <c r="F677" s="1" t="s">
        <v>35</v>
      </c>
      <c r="G677" s="1" t="s">
        <v>22</v>
      </c>
      <c r="H677">
        <v>55.000000000000007</v>
      </c>
      <c r="I677">
        <v>300</v>
      </c>
      <c r="J677">
        <v>165000.00000000003</v>
      </c>
      <c r="K677">
        <v>66000.000000000015</v>
      </c>
      <c r="L677">
        <v>0.4</v>
      </c>
      <c r="M677">
        <v>99000.000000000015</v>
      </c>
      <c r="N677" s="1" t="s">
        <v>28</v>
      </c>
    </row>
    <row r="678" spans="1:14" x14ac:dyDescent="0.3">
      <c r="A678" s="1" t="s">
        <v>14</v>
      </c>
      <c r="B678">
        <v>1185732</v>
      </c>
      <c r="C678" s="2">
        <v>44869</v>
      </c>
      <c r="D678" s="1" t="s">
        <v>15</v>
      </c>
      <c r="E678" s="1" t="s">
        <v>34</v>
      </c>
      <c r="F678" s="1" t="s">
        <v>35</v>
      </c>
      <c r="G678" s="1" t="s">
        <v>23</v>
      </c>
      <c r="H678">
        <v>55.000000000000007</v>
      </c>
      <c r="I678">
        <v>295</v>
      </c>
      <c r="J678">
        <v>162250.00000000003</v>
      </c>
      <c r="K678">
        <v>48675.000000000007</v>
      </c>
      <c r="L678">
        <v>0.3</v>
      </c>
      <c r="M678">
        <v>113575.00000000003</v>
      </c>
      <c r="N678" s="1" t="s">
        <v>28</v>
      </c>
    </row>
    <row r="679" spans="1:14" x14ac:dyDescent="0.3">
      <c r="A679" s="1" t="s">
        <v>14</v>
      </c>
      <c r="B679">
        <v>1185732</v>
      </c>
      <c r="C679" s="2">
        <v>44869</v>
      </c>
      <c r="D679" s="1" t="s">
        <v>15</v>
      </c>
      <c r="E679" s="1" t="s">
        <v>34</v>
      </c>
      <c r="F679" s="1" t="s">
        <v>35</v>
      </c>
      <c r="G679" s="1" t="s">
        <v>24</v>
      </c>
      <c r="H679">
        <v>55.000000000000007</v>
      </c>
      <c r="I679">
        <v>275</v>
      </c>
      <c r="J679">
        <v>151250.00000000003</v>
      </c>
      <c r="K679">
        <v>45375.000000000007</v>
      </c>
      <c r="L679">
        <v>0.3</v>
      </c>
      <c r="M679">
        <v>105875.00000000003</v>
      </c>
      <c r="N679" s="1" t="s">
        <v>28</v>
      </c>
    </row>
    <row r="680" spans="1:14" x14ac:dyDescent="0.3">
      <c r="A680" s="1" t="s">
        <v>14</v>
      </c>
      <c r="B680">
        <v>1185732</v>
      </c>
      <c r="C680" s="2">
        <v>44869</v>
      </c>
      <c r="D680" s="1" t="s">
        <v>15</v>
      </c>
      <c r="E680" s="1" t="s">
        <v>34</v>
      </c>
      <c r="F680" s="1" t="s">
        <v>35</v>
      </c>
      <c r="G680" s="1" t="s">
        <v>18</v>
      </c>
      <c r="H680">
        <v>65</v>
      </c>
      <c r="I680">
        <v>250</v>
      </c>
      <c r="J680">
        <v>162500</v>
      </c>
      <c r="K680">
        <v>48750</v>
      </c>
      <c r="L680">
        <v>0.3</v>
      </c>
      <c r="M680">
        <v>113750</v>
      </c>
      <c r="N680" s="1" t="s">
        <v>28</v>
      </c>
    </row>
    <row r="681" spans="1:14" x14ac:dyDescent="0.3">
      <c r="A681" s="1" t="s">
        <v>14</v>
      </c>
      <c r="B681">
        <v>1185732</v>
      </c>
      <c r="C681" s="2">
        <v>44869</v>
      </c>
      <c r="D681" s="1" t="s">
        <v>15</v>
      </c>
      <c r="E681" s="1" t="s">
        <v>34</v>
      </c>
      <c r="F681" s="1" t="s">
        <v>35</v>
      </c>
      <c r="G681" s="1" t="s">
        <v>20</v>
      </c>
      <c r="H681">
        <v>70</v>
      </c>
      <c r="I681">
        <v>350</v>
      </c>
      <c r="J681">
        <v>245000</v>
      </c>
      <c r="K681">
        <v>85750</v>
      </c>
      <c r="L681">
        <v>0.35</v>
      </c>
      <c r="M681">
        <v>159250</v>
      </c>
      <c r="N681" s="1" t="s">
        <v>28</v>
      </c>
    </row>
    <row r="682" spans="1:14" x14ac:dyDescent="0.3">
      <c r="A682" s="1" t="s">
        <v>14</v>
      </c>
      <c r="B682">
        <v>1185732</v>
      </c>
      <c r="C682" s="2">
        <v>44898</v>
      </c>
      <c r="D682" s="1" t="s">
        <v>15</v>
      </c>
      <c r="E682" s="1" t="s">
        <v>34</v>
      </c>
      <c r="F682" s="1" t="s">
        <v>35</v>
      </c>
      <c r="G682" s="1" t="s">
        <v>21</v>
      </c>
      <c r="H682">
        <v>65</v>
      </c>
      <c r="I682">
        <v>575</v>
      </c>
      <c r="J682">
        <v>373750</v>
      </c>
      <c r="K682">
        <v>149500</v>
      </c>
      <c r="L682">
        <v>0.4</v>
      </c>
      <c r="M682">
        <v>224250</v>
      </c>
      <c r="N682" s="1" t="s">
        <v>28</v>
      </c>
    </row>
    <row r="683" spans="1:14" x14ac:dyDescent="0.3">
      <c r="A683" s="1" t="s">
        <v>14</v>
      </c>
      <c r="B683">
        <v>1185732</v>
      </c>
      <c r="C683" s="2">
        <v>44898</v>
      </c>
      <c r="D683" s="1" t="s">
        <v>15</v>
      </c>
      <c r="E683" s="1" t="s">
        <v>34</v>
      </c>
      <c r="F683" s="1" t="s">
        <v>35</v>
      </c>
      <c r="G683" s="1" t="s">
        <v>22</v>
      </c>
      <c r="H683">
        <v>55.000000000000007</v>
      </c>
      <c r="I683">
        <v>375</v>
      </c>
      <c r="J683">
        <v>206250.00000000003</v>
      </c>
      <c r="K683">
        <v>82500.000000000015</v>
      </c>
      <c r="L683">
        <v>0.4</v>
      </c>
      <c r="M683">
        <v>123750.00000000001</v>
      </c>
      <c r="N683" s="1" t="s">
        <v>28</v>
      </c>
    </row>
    <row r="684" spans="1:14" x14ac:dyDescent="0.3">
      <c r="A684" s="1" t="s">
        <v>14</v>
      </c>
      <c r="B684">
        <v>1185732</v>
      </c>
      <c r="C684" s="2">
        <v>44898</v>
      </c>
      <c r="D684" s="1" t="s">
        <v>15</v>
      </c>
      <c r="E684" s="1" t="s">
        <v>34</v>
      </c>
      <c r="F684" s="1" t="s">
        <v>35</v>
      </c>
      <c r="G684" s="1" t="s">
        <v>23</v>
      </c>
      <c r="H684">
        <v>55.000000000000007</v>
      </c>
      <c r="I684">
        <v>350</v>
      </c>
      <c r="J684">
        <v>192500.00000000003</v>
      </c>
      <c r="K684">
        <v>57750.000000000007</v>
      </c>
      <c r="L684">
        <v>0.3</v>
      </c>
      <c r="M684">
        <v>134750.00000000003</v>
      </c>
      <c r="N684" s="1" t="s">
        <v>28</v>
      </c>
    </row>
    <row r="685" spans="1:14" x14ac:dyDescent="0.3">
      <c r="A685" s="1" t="s">
        <v>14</v>
      </c>
      <c r="B685">
        <v>1185732</v>
      </c>
      <c r="C685" s="2">
        <v>44898</v>
      </c>
      <c r="D685" s="1" t="s">
        <v>15</v>
      </c>
      <c r="E685" s="1" t="s">
        <v>34</v>
      </c>
      <c r="F685" s="1" t="s">
        <v>35</v>
      </c>
      <c r="G685" s="1" t="s">
        <v>24</v>
      </c>
      <c r="H685">
        <v>55.000000000000007</v>
      </c>
      <c r="I685">
        <v>300</v>
      </c>
      <c r="J685">
        <v>165000.00000000003</v>
      </c>
      <c r="K685">
        <v>49500.000000000007</v>
      </c>
      <c r="L685">
        <v>0.3</v>
      </c>
      <c r="M685">
        <v>115500.00000000003</v>
      </c>
      <c r="N685" s="1" t="s">
        <v>28</v>
      </c>
    </row>
    <row r="686" spans="1:14" x14ac:dyDescent="0.3">
      <c r="A686" s="1" t="s">
        <v>14</v>
      </c>
      <c r="B686">
        <v>1185732</v>
      </c>
      <c r="C686" s="2">
        <v>44898</v>
      </c>
      <c r="D686" s="1" t="s">
        <v>15</v>
      </c>
      <c r="E686" s="1" t="s">
        <v>34</v>
      </c>
      <c r="F686" s="1" t="s">
        <v>35</v>
      </c>
      <c r="G686" s="1" t="s">
        <v>18</v>
      </c>
      <c r="H686">
        <v>65</v>
      </c>
      <c r="I686">
        <v>300</v>
      </c>
      <c r="J686">
        <v>195000</v>
      </c>
      <c r="K686">
        <v>58500</v>
      </c>
      <c r="L686">
        <v>0.3</v>
      </c>
      <c r="M686">
        <v>136500</v>
      </c>
      <c r="N686" s="1" t="s">
        <v>28</v>
      </c>
    </row>
    <row r="687" spans="1:14" x14ac:dyDescent="0.3">
      <c r="A687" s="1" t="s">
        <v>14</v>
      </c>
      <c r="B687">
        <v>1185732</v>
      </c>
      <c r="C687" s="2">
        <v>44898</v>
      </c>
      <c r="D687" s="1" t="s">
        <v>15</v>
      </c>
      <c r="E687" s="1" t="s">
        <v>34</v>
      </c>
      <c r="F687" s="1" t="s">
        <v>35</v>
      </c>
      <c r="G687" s="1" t="s">
        <v>20</v>
      </c>
      <c r="H687">
        <v>70</v>
      </c>
      <c r="I687">
        <v>400</v>
      </c>
      <c r="J687">
        <v>280000</v>
      </c>
      <c r="K687">
        <v>98000</v>
      </c>
      <c r="L687">
        <v>0.35</v>
      </c>
      <c r="M687">
        <v>182000</v>
      </c>
      <c r="N687" s="1" t="s">
        <v>28</v>
      </c>
    </row>
    <row r="688" spans="1:14" x14ac:dyDescent="0.3">
      <c r="A688" s="1" t="s">
        <v>14</v>
      </c>
      <c r="B688">
        <v>1185732</v>
      </c>
      <c r="C688" s="2">
        <v>44571</v>
      </c>
      <c r="D688" s="1" t="s">
        <v>15</v>
      </c>
      <c r="E688" s="1" t="s">
        <v>34</v>
      </c>
      <c r="F688" s="1" t="s">
        <v>35</v>
      </c>
      <c r="G688" s="1" t="s">
        <v>21</v>
      </c>
      <c r="H688">
        <v>35</v>
      </c>
      <c r="I688">
        <v>425</v>
      </c>
      <c r="J688">
        <v>148750</v>
      </c>
      <c r="K688">
        <v>52062.5</v>
      </c>
      <c r="L688">
        <v>0.35</v>
      </c>
      <c r="M688">
        <v>96687.5</v>
      </c>
      <c r="N688" s="1" t="s">
        <v>28</v>
      </c>
    </row>
    <row r="689" spans="1:14" x14ac:dyDescent="0.3">
      <c r="A689" s="1" t="s">
        <v>14</v>
      </c>
      <c r="B689">
        <v>1185732</v>
      </c>
      <c r="C689" s="2">
        <v>44571</v>
      </c>
      <c r="D689" s="1" t="s">
        <v>15</v>
      </c>
      <c r="E689" s="1" t="s">
        <v>34</v>
      </c>
      <c r="F689" s="1" t="s">
        <v>35</v>
      </c>
      <c r="G689" s="1" t="s">
        <v>22</v>
      </c>
      <c r="H689">
        <v>35</v>
      </c>
      <c r="I689">
        <v>225</v>
      </c>
      <c r="J689">
        <v>78750</v>
      </c>
      <c r="K689">
        <v>27562.5</v>
      </c>
      <c r="L689">
        <v>0.35</v>
      </c>
      <c r="M689">
        <v>51187.5</v>
      </c>
      <c r="N689" s="1" t="s">
        <v>28</v>
      </c>
    </row>
    <row r="690" spans="1:14" x14ac:dyDescent="0.3">
      <c r="A690" s="1" t="s">
        <v>14</v>
      </c>
      <c r="B690">
        <v>1185732</v>
      </c>
      <c r="C690" s="2">
        <v>44571</v>
      </c>
      <c r="D690" s="1" t="s">
        <v>15</v>
      </c>
      <c r="E690" s="1" t="s">
        <v>34</v>
      </c>
      <c r="F690" s="1" t="s">
        <v>35</v>
      </c>
      <c r="G690" s="1" t="s">
        <v>23</v>
      </c>
      <c r="H690">
        <v>25.000000000000007</v>
      </c>
      <c r="I690">
        <v>225</v>
      </c>
      <c r="J690">
        <v>56250.000000000015</v>
      </c>
      <c r="K690">
        <v>22500.000000000007</v>
      </c>
      <c r="L690">
        <v>0.4</v>
      </c>
      <c r="M690">
        <v>33750.000000000007</v>
      </c>
      <c r="N690" s="1" t="s">
        <v>28</v>
      </c>
    </row>
    <row r="691" spans="1:14" x14ac:dyDescent="0.3">
      <c r="A691" s="1" t="s">
        <v>14</v>
      </c>
      <c r="B691">
        <v>1185732</v>
      </c>
      <c r="C691" s="2">
        <v>44571</v>
      </c>
      <c r="D691" s="1" t="s">
        <v>15</v>
      </c>
      <c r="E691" s="1" t="s">
        <v>34</v>
      </c>
      <c r="F691" s="1" t="s">
        <v>35</v>
      </c>
      <c r="G691" s="1" t="s">
        <v>24</v>
      </c>
      <c r="H691">
        <v>30</v>
      </c>
      <c r="I691">
        <v>75</v>
      </c>
      <c r="J691">
        <v>22500</v>
      </c>
      <c r="K691">
        <v>9000</v>
      </c>
      <c r="L691">
        <v>0.4</v>
      </c>
      <c r="M691">
        <v>13500</v>
      </c>
      <c r="N691" s="1" t="s">
        <v>28</v>
      </c>
    </row>
    <row r="692" spans="1:14" x14ac:dyDescent="0.3">
      <c r="A692" s="1" t="s">
        <v>14</v>
      </c>
      <c r="B692">
        <v>1185732</v>
      </c>
      <c r="C692" s="2">
        <v>44571</v>
      </c>
      <c r="D692" s="1" t="s">
        <v>15</v>
      </c>
      <c r="E692" s="1" t="s">
        <v>34</v>
      </c>
      <c r="F692" s="1" t="s">
        <v>35</v>
      </c>
      <c r="G692" s="1" t="s">
        <v>18</v>
      </c>
      <c r="H692">
        <v>45</v>
      </c>
      <c r="I692">
        <v>125</v>
      </c>
      <c r="J692">
        <v>56250</v>
      </c>
      <c r="K692">
        <v>16875</v>
      </c>
      <c r="L692">
        <v>0.3</v>
      </c>
      <c r="M692">
        <v>39375</v>
      </c>
      <c r="N692" s="1" t="s">
        <v>28</v>
      </c>
    </row>
    <row r="693" spans="1:14" x14ac:dyDescent="0.3">
      <c r="A693" s="1" t="s">
        <v>14</v>
      </c>
      <c r="B693">
        <v>1185732</v>
      </c>
      <c r="C693" s="2">
        <v>44571</v>
      </c>
      <c r="D693" s="1" t="s">
        <v>15</v>
      </c>
      <c r="E693" s="1" t="s">
        <v>34</v>
      </c>
      <c r="F693" s="1" t="s">
        <v>35</v>
      </c>
      <c r="G693" s="1" t="s">
        <v>20</v>
      </c>
      <c r="H693">
        <v>35</v>
      </c>
      <c r="I693">
        <v>225</v>
      </c>
      <c r="J693">
        <v>78750</v>
      </c>
      <c r="K693">
        <v>31500</v>
      </c>
      <c r="L693">
        <v>0.4</v>
      </c>
      <c r="M693">
        <v>47250</v>
      </c>
      <c r="N693" s="1" t="s">
        <v>28</v>
      </c>
    </row>
    <row r="694" spans="1:14" x14ac:dyDescent="0.3">
      <c r="A694" s="1" t="s">
        <v>14</v>
      </c>
      <c r="B694">
        <v>1185732</v>
      </c>
      <c r="C694" s="2">
        <v>44600</v>
      </c>
      <c r="D694" s="1" t="s">
        <v>15</v>
      </c>
      <c r="E694" s="1" t="s">
        <v>34</v>
      </c>
      <c r="F694" s="1" t="s">
        <v>35</v>
      </c>
      <c r="G694" s="1" t="s">
        <v>21</v>
      </c>
      <c r="H694">
        <v>35</v>
      </c>
      <c r="I694">
        <v>475</v>
      </c>
      <c r="J694">
        <v>166250</v>
      </c>
      <c r="K694">
        <v>58187.499999999993</v>
      </c>
      <c r="L694">
        <v>0.35</v>
      </c>
      <c r="M694">
        <v>108062.5</v>
      </c>
      <c r="N694" s="1" t="s">
        <v>28</v>
      </c>
    </row>
    <row r="695" spans="1:14" x14ac:dyDescent="0.3">
      <c r="A695" s="1" t="s">
        <v>14</v>
      </c>
      <c r="B695">
        <v>1185732</v>
      </c>
      <c r="C695" s="2">
        <v>44600</v>
      </c>
      <c r="D695" s="1" t="s">
        <v>15</v>
      </c>
      <c r="E695" s="1" t="s">
        <v>34</v>
      </c>
      <c r="F695" s="1" t="s">
        <v>35</v>
      </c>
      <c r="G695" s="1" t="s">
        <v>22</v>
      </c>
      <c r="H695">
        <v>35</v>
      </c>
      <c r="I695">
        <v>125</v>
      </c>
      <c r="J695">
        <v>43750</v>
      </c>
      <c r="K695">
        <v>15312.499999999998</v>
      </c>
      <c r="L695">
        <v>0.35</v>
      </c>
      <c r="M695">
        <v>28437.5</v>
      </c>
      <c r="N695" s="1" t="s">
        <v>28</v>
      </c>
    </row>
    <row r="696" spans="1:14" x14ac:dyDescent="0.3">
      <c r="A696" s="1" t="s">
        <v>14</v>
      </c>
      <c r="B696">
        <v>1185732</v>
      </c>
      <c r="C696" s="2">
        <v>44600</v>
      </c>
      <c r="D696" s="1" t="s">
        <v>15</v>
      </c>
      <c r="E696" s="1" t="s">
        <v>34</v>
      </c>
      <c r="F696" s="1" t="s">
        <v>35</v>
      </c>
      <c r="G696" s="1" t="s">
        <v>23</v>
      </c>
      <c r="H696">
        <v>25.000000000000007</v>
      </c>
      <c r="I696">
        <v>175</v>
      </c>
      <c r="J696">
        <v>43750.000000000015</v>
      </c>
      <c r="K696">
        <v>17500.000000000007</v>
      </c>
      <c r="L696">
        <v>0.4</v>
      </c>
      <c r="M696">
        <v>26250.000000000007</v>
      </c>
      <c r="N696" s="1" t="s">
        <v>28</v>
      </c>
    </row>
    <row r="697" spans="1:14" x14ac:dyDescent="0.3">
      <c r="A697" s="1" t="s">
        <v>14</v>
      </c>
      <c r="B697">
        <v>1185732</v>
      </c>
      <c r="C697" s="2">
        <v>44839</v>
      </c>
      <c r="D697" s="1" t="s">
        <v>15</v>
      </c>
      <c r="E697" s="1" t="s">
        <v>34</v>
      </c>
      <c r="F697" s="1" t="s">
        <v>35</v>
      </c>
      <c r="G697" s="1" t="s">
        <v>20</v>
      </c>
      <c r="H697">
        <v>63</v>
      </c>
      <c r="I697">
        <v>74</v>
      </c>
      <c r="J697">
        <v>4662</v>
      </c>
      <c r="K697">
        <v>2331</v>
      </c>
      <c r="L697">
        <v>0.5</v>
      </c>
      <c r="M697">
        <v>2331</v>
      </c>
      <c r="N697" s="1" t="s">
        <v>25</v>
      </c>
    </row>
    <row r="698" spans="1:14" x14ac:dyDescent="0.3">
      <c r="A698" s="1" t="s">
        <v>14</v>
      </c>
      <c r="B698">
        <v>1185732</v>
      </c>
      <c r="C698" s="2">
        <v>44869</v>
      </c>
      <c r="D698" s="1" t="s">
        <v>15</v>
      </c>
      <c r="E698" s="1" t="s">
        <v>34</v>
      </c>
      <c r="F698" s="1" t="s">
        <v>35</v>
      </c>
      <c r="G698" s="1" t="s">
        <v>21</v>
      </c>
      <c r="H698">
        <v>60</v>
      </c>
      <c r="I698">
        <v>111</v>
      </c>
      <c r="J698">
        <v>6660</v>
      </c>
      <c r="K698">
        <v>3330</v>
      </c>
      <c r="L698">
        <v>0.5</v>
      </c>
      <c r="M698">
        <v>3330</v>
      </c>
      <c r="N698" s="1" t="s">
        <v>25</v>
      </c>
    </row>
    <row r="699" spans="1:14" x14ac:dyDescent="0.3">
      <c r="A699" s="1" t="s">
        <v>14</v>
      </c>
      <c r="B699">
        <v>1185732</v>
      </c>
      <c r="C699" s="2">
        <v>44869</v>
      </c>
      <c r="D699" s="1" t="s">
        <v>15</v>
      </c>
      <c r="E699" s="1" t="s">
        <v>34</v>
      </c>
      <c r="F699" s="1" t="s">
        <v>35</v>
      </c>
      <c r="G699" s="1" t="s">
        <v>22</v>
      </c>
      <c r="H699">
        <v>51</v>
      </c>
      <c r="I699">
        <v>84</v>
      </c>
      <c r="J699">
        <v>4284</v>
      </c>
      <c r="K699">
        <v>2227.6800000000003</v>
      </c>
      <c r="L699">
        <v>0.52</v>
      </c>
      <c r="M699">
        <v>2056.3199999999997</v>
      </c>
      <c r="N699" s="1" t="s">
        <v>25</v>
      </c>
    </row>
    <row r="700" spans="1:14" x14ac:dyDescent="0.3">
      <c r="A700" s="1" t="s">
        <v>14</v>
      </c>
      <c r="B700">
        <v>1185732</v>
      </c>
      <c r="C700" s="2">
        <v>44869</v>
      </c>
      <c r="D700" s="1" t="s">
        <v>15</v>
      </c>
      <c r="E700" s="1" t="s">
        <v>34</v>
      </c>
      <c r="F700" s="1" t="s">
        <v>35</v>
      </c>
      <c r="G700" s="1" t="s">
        <v>23</v>
      </c>
      <c r="H700">
        <v>51</v>
      </c>
      <c r="I700">
        <v>80</v>
      </c>
      <c r="J700">
        <v>4080</v>
      </c>
      <c r="K700">
        <v>1835.9999999999998</v>
      </c>
      <c r="L700">
        <v>0.44999999999999996</v>
      </c>
      <c r="M700">
        <v>2244</v>
      </c>
      <c r="N700" s="1" t="s">
        <v>25</v>
      </c>
    </row>
    <row r="701" spans="1:14" x14ac:dyDescent="0.3">
      <c r="A701" s="1" t="s">
        <v>14</v>
      </c>
      <c r="B701">
        <v>1185732</v>
      </c>
      <c r="C701" s="2">
        <v>44869</v>
      </c>
      <c r="D701" s="1" t="s">
        <v>15</v>
      </c>
      <c r="E701" s="1" t="s">
        <v>34</v>
      </c>
      <c r="F701" s="1" t="s">
        <v>35</v>
      </c>
      <c r="G701" s="1" t="s">
        <v>24</v>
      </c>
      <c r="H701">
        <v>50</v>
      </c>
      <c r="I701">
        <v>80</v>
      </c>
      <c r="J701">
        <v>4000</v>
      </c>
      <c r="K701">
        <v>1680</v>
      </c>
      <c r="L701">
        <v>0.42</v>
      </c>
      <c r="M701">
        <v>2320</v>
      </c>
      <c r="N701" s="1" t="s">
        <v>25</v>
      </c>
    </row>
    <row r="702" spans="1:14" x14ac:dyDescent="0.3">
      <c r="A702" s="1" t="s">
        <v>14</v>
      </c>
      <c r="B702">
        <v>1185732</v>
      </c>
      <c r="C702" s="2">
        <v>44869</v>
      </c>
      <c r="D702" s="1" t="s">
        <v>15</v>
      </c>
      <c r="E702" s="1" t="s">
        <v>34</v>
      </c>
      <c r="F702" s="1" t="s">
        <v>35</v>
      </c>
      <c r="G702" s="1" t="s">
        <v>18</v>
      </c>
      <c r="H702">
        <v>60</v>
      </c>
      <c r="I702">
        <v>68</v>
      </c>
      <c r="J702">
        <v>4080</v>
      </c>
      <c r="K702">
        <v>1795.2</v>
      </c>
      <c r="L702">
        <v>0.44</v>
      </c>
      <c r="M702">
        <v>2284.8000000000002</v>
      </c>
      <c r="N702" s="1" t="s">
        <v>25</v>
      </c>
    </row>
    <row r="703" spans="1:14" x14ac:dyDescent="0.3">
      <c r="A703" s="1" t="s">
        <v>14</v>
      </c>
      <c r="B703">
        <v>1185732</v>
      </c>
      <c r="C703" s="2">
        <v>44869</v>
      </c>
      <c r="D703" s="1" t="s">
        <v>15</v>
      </c>
      <c r="E703" s="1" t="s">
        <v>34</v>
      </c>
      <c r="F703" s="1" t="s">
        <v>35</v>
      </c>
      <c r="G703" s="1" t="s">
        <v>20</v>
      </c>
      <c r="H703">
        <v>67</v>
      </c>
      <c r="I703">
        <v>95</v>
      </c>
      <c r="J703">
        <v>6365</v>
      </c>
      <c r="K703">
        <v>2991.5499999999997</v>
      </c>
      <c r="L703">
        <v>0.47</v>
      </c>
      <c r="M703">
        <v>3373.4500000000003</v>
      </c>
      <c r="N703" s="1" t="s">
        <v>25</v>
      </c>
    </row>
    <row r="704" spans="1:14" x14ac:dyDescent="0.3">
      <c r="A704" s="1" t="s">
        <v>14</v>
      </c>
      <c r="B704">
        <v>1185732</v>
      </c>
      <c r="C704" s="2">
        <v>44898</v>
      </c>
      <c r="D704" s="1" t="s">
        <v>15</v>
      </c>
      <c r="E704" s="1" t="s">
        <v>34</v>
      </c>
      <c r="F704" s="1" t="s">
        <v>35</v>
      </c>
      <c r="G704" s="1" t="s">
        <v>21</v>
      </c>
      <c r="H704">
        <v>59</v>
      </c>
      <c r="I704">
        <v>150</v>
      </c>
      <c r="J704">
        <v>8850</v>
      </c>
      <c r="K704">
        <v>4513.5</v>
      </c>
      <c r="L704">
        <v>0.51</v>
      </c>
      <c r="M704">
        <v>4336.5</v>
      </c>
      <c r="N704" s="1" t="s">
        <v>25</v>
      </c>
    </row>
    <row r="705" spans="1:14" x14ac:dyDescent="0.3">
      <c r="A705" s="1" t="s">
        <v>14</v>
      </c>
      <c r="B705">
        <v>1185732</v>
      </c>
      <c r="C705" s="2">
        <v>44898</v>
      </c>
      <c r="D705" s="1" t="s">
        <v>15</v>
      </c>
      <c r="E705" s="1" t="s">
        <v>34</v>
      </c>
      <c r="F705" s="1" t="s">
        <v>35</v>
      </c>
      <c r="G705" s="1" t="s">
        <v>22</v>
      </c>
      <c r="H705">
        <v>51</v>
      </c>
      <c r="I705">
        <v>101</v>
      </c>
      <c r="J705">
        <v>5151</v>
      </c>
      <c r="K705">
        <v>2627.01</v>
      </c>
      <c r="L705">
        <v>0.51</v>
      </c>
      <c r="M705">
        <v>2523.9899999999998</v>
      </c>
      <c r="N705" s="1" t="s">
        <v>25</v>
      </c>
    </row>
    <row r="706" spans="1:14" x14ac:dyDescent="0.3">
      <c r="A706" s="1" t="s">
        <v>14</v>
      </c>
      <c r="B706">
        <v>1185732</v>
      </c>
      <c r="C706" s="2">
        <v>44898</v>
      </c>
      <c r="D706" s="1" t="s">
        <v>15</v>
      </c>
      <c r="E706" s="1" t="s">
        <v>34</v>
      </c>
      <c r="F706" s="1" t="s">
        <v>35</v>
      </c>
      <c r="G706" s="1" t="s">
        <v>23</v>
      </c>
      <c r="H706">
        <v>50</v>
      </c>
      <c r="I706">
        <v>88</v>
      </c>
      <c r="J706">
        <v>4400</v>
      </c>
      <c r="K706">
        <v>1979.9999999999998</v>
      </c>
      <c r="L706">
        <v>0.44999999999999996</v>
      </c>
      <c r="M706">
        <v>2420</v>
      </c>
      <c r="N706" s="1" t="s">
        <v>25</v>
      </c>
    </row>
    <row r="707" spans="1:14" x14ac:dyDescent="0.3">
      <c r="A707" s="1" t="s">
        <v>14</v>
      </c>
      <c r="B707">
        <v>1185732</v>
      </c>
      <c r="C707" s="2">
        <v>44898</v>
      </c>
      <c r="D707" s="1" t="s">
        <v>15</v>
      </c>
      <c r="E707" s="1" t="s">
        <v>34</v>
      </c>
      <c r="F707" s="1" t="s">
        <v>35</v>
      </c>
      <c r="G707" s="1" t="s">
        <v>24</v>
      </c>
      <c r="H707">
        <v>53</v>
      </c>
      <c r="I707">
        <v>87</v>
      </c>
      <c r="J707">
        <v>4611</v>
      </c>
      <c r="K707">
        <v>1936.62</v>
      </c>
      <c r="L707">
        <v>0.42</v>
      </c>
      <c r="M707">
        <v>2674.38</v>
      </c>
      <c r="N707" s="1" t="s">
        <v>25</v>
      </c>
    </row>
    <row r="708" spans="1:14" x14ac:dyDescent="0.3">
      <c r="A708" s="1" t="s">
        <v>14</v>
      </c>
      <c r="B708">
        <v>1185732</v>
      </c>
      <c r="C708" s="2">
        <v>44898</v>
      </c>
      <c r="D708" s="1" t="s">
        <v>15</v>
      </c>
      <c r="E708" s="1" t="s">
        <v>34</v>
      </c>
      <c r="F708" s="1" t="s">
        <v>35</v>
      </c>
      <c r="G708" s="1" t="s">
        <v>18</v>
      </c>
      <c r="H708">
        <v>60</v>
      </c>
      <c r="I708">
        <v>78</v>
      </c>
      <c r="J708">
        <v>4680</v>
      </c>
      <c r="K708">
        <v>2106</v>
      </c>
      <c r="L708">
        <v>0.44999999999999996</v>
      </c>
      <c r="M708">
        <v>2574</v>
      </c>
      <c r="N708" s="1" t="s">
        <v>25</v>
      </c>
    </row>
    <row r="709" spans="1:14" x14ac:dyDescent="0.3">
      <c r="A709" s="1" t="s">
        <v>14</v>
      </c>
      <c r="B709">
        <v>1185732</v>
      </c>
      <c r="C709" s="2">
        <v>44898</v>
      </c>
      <c r="D709" s="1" t="s">
        <v>15</v>
      </c>
      <c r="E709" s="1" t="s">
        <v>34</v>
      </c>
      <c r="F709" s="1" t="s">
        <v>35</v>
      </c>
      <c r="G709" s="1" t="s">
        <v>20</v>
      </c>
      <c r="H709">
        <v>67</v>
      </c>
      <c r="I709">
        <v>112</v>
      </c>
      <c r="J709">
        <v>7504</v>
      </c>
      <c r="K709">
        <v>3451.8399999999997</v>
      </c>
      <c r="L709">
        <v>0.45999999999999996</v>
      </c>
      <c r="M709">
        <v>4052.1600000000003</v>
      </c>
      <c r="N709" s="1" t="s">
        <v>25</v>
      </c>
    </row>
    <row r="710" spans="1:14" x14ac:dyDescent="0.3">
      <c r="A710" s="1" t="s">
        <v>14</v>
      </c>
      <c r="B710">
        <v>1185732</v>
      </c>
      <c r="C710" s="2">
        <v>44571</v>
      </c>
      <c r="D710" s="1" t="s">
        <v>15</v>
      </c>
      <c r="E710" s="1" t="s">
        <v>34</v>
      </c>
      <c r="F710" s="1" t="s">
        <v>35</v>
      </c>
      <c r="G710" s="1" t="s">
        <v>21</v>
      </c>
      <c r="H710">
        <v>34</v>
      </c>
      <c r="I710">
        <v>115</v>
      </c>
      <c r="J710">
        <v>3910</v>
      </c>
      <c r="K710">
        <v>1798.6</v>
      </c>
      <c r="L710">
        <v>0.45999999999999996</v>
      </c>
      <c r="M710">
        <v>2111.4</v>
      </c>
      <c r="N710" s="1" t="s">
        <v>25</v>
      </c>
    </row>
    <row r="711" spans="1:14" x14ac:dyDescent="0.3">
      <c r="A711" s="1" t="s">
        <v>14</v>
      </c>
      <c r="B711">
        <v>1185732</v>
      </c>
      <c r="C711" s="2">
        <v>44571</v>
      </c>
      <c r="D711" s="1" t="s">
        <v>15</v>
      </c>
      <c r="E711" s="1" t="s">
        <v>34</v>
      </c>
      <c r="F711" s="1" t="s">
        <v>35</v>
      </c>
      <c r="G711" s="1" t="s">
        <v>22</v>
      </c>
      <c r="H711">
        <v>34</v>
      </c>
      <c r="I711">
        <v>63</v>
      </c>
      <c r="J711">
        <v>2142</v>
      </c>
      <c r="K711">
        <v>963.89999999999986</v>
      </c>
      <c r="L711">
        <v>0.44999999999999996</v>
      </c>
      <c r="M711">
        <v>1178.1000000000001</v>
      </c>
      <c r="N711" s="1" t="s">
        <v>25</v>
      </c>
    </row>
    <row r="712" spans="1:14" x14ac:dyDescent="0.3">
      <c r="A712" s="1" t="s">
        <v>14</v>
      </c>
      <c r="B712">
        <v>1185732</v>
      </c>
      <c r="C712" s="2">
        <v>44571</v>
      </c>
      <c r="D712" s="1" t="s">
        <v>15</v>
      </c>
      <c r="E712" s="1" t="s">
        <v>34</v>
      </c>
      <c r="F712" s="1" t="s">
        <v>35</v>
      </c>
      <c r="G712" s="1" t="s">
        <v>23</v>
      </c>
      <c r="H712">
        <v>24</v>
      </c>
      <c r="I712">
        <v>63</v>
      </c>
      <c r="J712">
        <v>1512</v>
      </c>
      <c r="K712">
        <v>831.6</v>
      </c>
      <c r="L712">
        <v>0.55000000000000004</v>
      </c>
      <c r="M712">
        <v>680.4</v>
      </c>
      <c r="N712" s="1" t="s">
        <v>25</v>
      </c>
    </row>
    <row r="713" spans="1:14" x14ac:dyDescent="0.3">
      <c r="A713" s="1" t="s">
        <v>14</v>
      </c>
      <c r="B713">
        <v>1185732</v>
      </c>
      <c r="C713" s="2">
        <v>44571</v>
      </c>
      <c r="D713" s="1" t="s">
        <v>15</v>
      </c>
      <c r="E713" s="1" t="s">
        <v>34</v>
      </c>
      <c r="F713" s="1" t="s">
        <v>35</v>
      </c>
      <c r="G713" s="1" t="s">
        <v>24</v>
      </c>
      <c r="H713">
        <v>29</v>
      </c>
      <c r="I713">
        <v>20</v>
      </c>
      <c r="J713">
        <v>580</v>
      </c>
      <c r="K713">
        <v>307.40000000000003</v>
      </c>
      <c r="L713">
        <v>0.53</v>
      </c>
      <c r="M713">
        <v>272.59999999999997</v>
      </c>
      <c r="N713" s="1" t="s">
        <v>25</v>
      </c>
    </row>
    <row r="714" spans="1:14" x14ac:dyDescent="0.3">
      <c r="A714" s="1" t="s">
        <v>14</v>
      </c>
      <c r="B714">
        <v>1185732</v>
      </c>
      <c r="C714" s="2">
        <v>44571</v>
      </c>
      <c r="D714" s="1" t="s">
        <v>15</v>
      </c>
      <c r="E714" s="1" t="s">
        <v>34</v>
      </c>
      <c r="F714" s="1" t="s">
        <v>35</v>
      </c>
      <c r="G714" s="1" t="s">
        <v>18</v>
      </c>
      <c r="H714">
        <v>44</v>
      </c>
      <c r="I714">
        <v>33</v>
      </c>
      <c r="J714">
        <v>1452</v>
      </c>
      <c r="K714">
        <v>580.80000000000007</v>
      </c>
      <c r="L714">
        <v>0.4</v>
      </c>
      <c r="M714">
        <v>871.19999999999993</v>
      </c>
      <c r="N714" s="1" t="s">
        <v>25</v>
      </c>
    </row>
    <row r="715" spans="1:14" x14ac:dyDescent="0.3">
      <c r="A715" s="1" t="s">
        <v>14</v>
      </c>
      <c r="B715">
        <v>1185732</v>
      </c>
      <c r="C715" s="2">
        <v>44571</v>
      </c>
      <c r="D715" s="1" t="s">
        <v>15</v>
      </c>
      <c r="E715" s="1" t="s">
        <v>34</v>
      </c>
      <c r="F715" s="1" t="s">
        <v>35</v>
      </c>
      <c r="G715" s="1" t="s">
        <v>20</v>
      </c>
      <c r="H715">
        <v>33</v>
      </c>
      <c r="I715">
        <v>63</v>
      </c>
      <c r="J715">
        <v>2079</v>
      </c>
      <c r="K715">
        <v>1122.6600000000001</v>
      </c>
      <c r="L715">
        <v>0.54</v>
      </c>
      <c r="M715">
        <v>956.33999999999992</v>
      </c>
      <c r="N715" s="1" t="s">
        <v>25</v>
      </c>
    </row>
    <row r="716" spans="1:14" x14ac:dyDescent="0.3">
      <c r="A716" s="1" t="s">
        <v>14</v>
      </c>
      <c r="B716">
        <v>1185732</v>
      </c>
      <c r="C716" s="2">
        <v>44600</v>
      </c>
      <c r="D716" s="1" t="s">
        <v>15</v>
      </c>
      <c r="E716" s="1" t="s">
        <v>34</v>
      </c>
      <c r="F716" s="1" t="s">
        <v>35</v>
      </c>
      <c r="G716" s="1" t="s">
        <v>21</v>
      </c>
      <c r="H716">
        <v>34</v>
      </c>
      <c r="I716">
        <v>119</v>
      </c>
      <c r="J716">
        <v>4046</v>
      </c>
      <c r="K716">
        <v>1982.54</v>
      </c>
      <c r="L716">
        <v>0.49</v>
      </c>
      <c r="M716">
        <v>2063.46</v>
      </c>
      <c r="N716" s="1" t="s">
        <v>25</v>
      </c>
    </row>
    <row r="717" spans="1:14" x14ac:dyDescent="0.3">
      <c r="A717" s="1" t="s">
        <v>14</v>
      </c>
      <c r="B717">
        <v>1185732</v>
      </c>
      <c r="C717" s="2">
        <v>44600</v>
      </c>
      <c r="D717" s="1" t="s">
        <v>15</v>
      </c>
      <c r="E717" s="1" t="s">
        <v>34</v>
      </c>
      <c r="F717" s="1" t="s">
        <v>35</v>
      </c>
      <c r="G717" s="1" t="s">
        <v>22</v>
      </c>
      <c r="H717">
        <v>34</v>
      </c>
      <c r="I717">
        <v>36</v>
      </c>
      <c r="J717">
        <v>1224</v>
      </c>
      <c r="K717">
        <v>575.28</v>
      </c>
      <c r="L717">
        <v>0.47</v>
      </c>
      <c r="M717">
        <v>648.72</v>
      </c>
      <c r="N717" s="1" t="s">
        <v>25</v>
      </c>
    </row>
    <row r="718" spans="1:14" x14ac:dyDescent="0.3">
      <c r="A718" s="1" t="s">
        <v>14</v>
      </c>
      <c r="B718">
        <v>1185732</v>
      </c>
      <c r="C718" s="2">
        <v>44600</v>
      </c>
      <c r="D718" s="1" t="s">
        <v>15</v>
      </c>
      <c r="E718" s="1" t="s">
        <v>34</v>
      </c>
      <c r="F718" s="1" t="s">
        <v>35</v>
      </c>
      <c r="G718" s="1" t="s">
        <v>23</v>
      </c>
      <c r="H718">
        <v>24</v>
      </c>
      <c r="I718">
        <v>49</v>
      </c>
      <c r="J718">
        <v>1176</v>
      </c>
      <c r="K718">
        <v>588</v>
      </c>
      <c r="L718">
        <v>0.5</v>
      </c>
      <c r="M718">
        <v>588</v>
      </c>
      <c r="N718" s="1" t="s">
        <v>25</v>
      </c>
    </row>
    <row r="719" spans="1:14" x14ac:dyDescent="0.3">
      <c r="A719" s="1" t="s">
        <v>14</v>
      </c>
      <c r="B719">
        <v>1185732</v>
      </c>
      <c r="C719" s="2">
        <v>44839</v>
      </c>
      <c r="D719" s="1" t="s">
        <v>15</v>
      </c>
      <c r="E719" s="1" t="s">
        <v>34</v>
      </c>
      <c r="F719" s="1" t="s">
        <v>35</v>
      </c>
      <c r="G719" s="1" t="s">
        <v>20</v>
      </c>
      <c r="H719">
        <v>46</v>
      </c>
      <c r="I719">
        <v>94</v>
      </c>
      <c r="J719">
        <v>4324</v>
      </c>
      <c r="K719">
        <v>1816.08</v>
      </c>
      <c r="L719">
        <v>0.42</v>
      </c>
      <c r="M719">
        <v>2507.92</v>
      </c>
      <c r="N719" s="1" t="s">
        <v>19</v>
      </c>
    </row>
    <row r="720" spans="1:14" x14ac:dyDescent="0.3">
      <c r="A720" s="1" t="s">
        <v>14</v>
      </c>
      <c r="B720">
        <v>1185732</v>
      </c>
      <c r="C720" s="2">
        <v>44869</v>
      </c>
      <c r="D720" s="1" t="s">
        <v>15</v>
      </c>
      <c r="E720" s="1" t="s">
        <v>34</v>
      </c>
      <c r="F720" s="1" t="s">
        <v>35</v>
      </c>
      <c r="G720" s="1" t="s">
        <v>21</v>
      </c>
      <c r="H720">
        <v>51</v>
      </c>
      <c r="I720">
        <v>149</v>
      </c>
      <c r="J720">
        <v>7599</v>
      </c>
      <c r="K720">
        <v>3267.57</v>
      </c>
      <c r="L720">
        <v>0.43000000000000005</v>
      </c>
      <c r="M720">
        <v>4331.43</v>
      </c>
      <c r="N720" s="1" t="s">
        <v>19</v>
      </c>
    </row>
    <row r="721" spans="1:14" x14ac:dyDescent="0.3">
      <c r="A721" s="1" t="s">
        <v>14</v>
      </c>
      <c r="B721">
        <v>1185732</v>
      </c>
      <c r="C721" s="2">
        <v>44869</v>
      </c>
      <c r="D721" s="1" t="s">
        <v>15</v>
      </c>
      <c r="E721" s="1" t="s">
        <v>34</v>
      </c>
      <c r="F721" s="1" t="s">
        <v>35</v>
      </c>
      <c r="G721" s="1" t="s">
        <v>22</v>
      </c>
      <c r="H721">
        <v>37</v>
      </c>
      <c r="I721">
        <v>105</v>
      </c>
      <c r="J721">
        <v>3885</v>
      </c>
      <c r="K721">
        <v>1787.1000000000001</v>
      </c>
      <c r="L721">
        <v>0.46</v>
      </c>
      <c r="M721">
        <v>2097.8999999999996</v>
      </c>
      <c r="N721" s="1" t="s">
        <v>19</v>
      </c>
    </row>
    <row r="722" spans="1:14" x14ac:dyDescent="0.3">
      <c r="A722" s="1" t="s">
        <v>14</v>
      </c>
      <c r="B722">
        <v>1185732</v>
      </c>
      <c r="C722" s="2">
        <v>44869</v>
      </c>
      <c r="D722" s="1" t="s">
        <v>15</v>
      </c>
      <c r="E722" s="1" t="s">
        <v>34</v>
      </c>
      <c r="F722" s="1" t="s">
        <v>35</v>
      </c>
      <c r="G722" s="1" t="s">
        <v>23</v>
      </c>
      <c r="H722">
        <v>36</v>
      </c>
      <c r="I722">
        <v>103</v>
      </c>
      <c r="J722">
        <v>3708</v>
      </c>
      <c r="K722">
        <v>1371.96</v>
      </c>
      <c r="L722">
        <v>0.37</v>
      </c>
      <c r="M722">
        <v>2336.04</v>
      </c>
      <c r="N722" s="1" t="s">
        <v>19</v>
      </c>
    </row>
    <row r="723" spans="1:14" x14ac:dyDescent="0.3">
      <c r="A723" s="1" t="s">
        <v>14</v>
      </c>
      <c r="B723">
        <v>1185732</v>
      </c>
      <c r="C723" s="2">
        <v>44869</v>
      </c>
      <c r="D723" s="1" t="s">
        <v>15</v>
      </c>
      <c r="E723" s="1" t="s">
        <v>34</v>
      </c>
      <c r="F723" s="1" t="s">
        <v>35</v>
      </c>
      <c r="G723" s="1" t="s">
        <v>24</v>
      </c>
      <c r="H723">
        <v>39</v>
      </c>
      <c r="I723">
        <v>83</v>
      </c>
      <c r="J723">
        <v>3237</v>
      </c>
      <c r="K723">
        <v>1197.69</v>
      </c>
      <c r="L723">
        <v>0.37</v>
      </c>
      <c r="M723">
        <v>2039.31</v>
      </c>
      <c r="N723" s="1" t="s">
        <v>19</v>
      </c>
    </row>
    <row r="724" spans="1:14" x14ac:dyDescent="0.3">
      <c r="A724" s="1" t="s">
        <v>14</v>
      </c>
      <c r="B724">
        <v>1185732</v>
      </c>
      <c r="C724" s="2">
        <v>44869</v>
      </c>
      <c r="D724" s="1" t="s">
        <v>15</v>
      </c>
      <c r="E724" s="1" t="s">
        <v>34</v>
      </c>
      <c r="F724" s="1" t="s">
        <v>35</v>
      </c>
      <c r="G724" s="1" t="s">
        <v>18</v>
      </c>
      <c r="H724">
        <v>44</v>
      </c>
      <c r="I724">
        <v>88</v>
      </c>
      <c r="J724">
        <v>3872</v>
      </c>
      <c r="K724">
        <v>1393.9199999999998</v>
      </c>
      <c r="L724">
        <v>0.36</v>
      </c>
      <c r="M724">
        <v>2478.08</v>
      </c>
      <c r="N724" s="1" t="s">
        <v>19</v>
      </c>
    </row>
    <row r="725" spans="1:14" x14ac:dyDescent="0.3">
      <c r="A725" s="1" t="s">
        <v>14</v>
      </c>
      <c r="B725">
        <v>1185732</v>
      </c>
      <c r="C725" s="2">
        <v>44869</v>
      </c>
      <c r="D725" s="1" t="s">
        <v>15</v>
      </c>
      <c r="E725" s="1" t="s">
        <v>34</v>
      </c>
      <c r="F725" s="1" t="s">
        <v>35</v>
      </c>
      <c r="G725" s="1" t="s">
        <v>20</v>
      </c>
      <c r="H725">
        <v>52</v>
      </c>
      <c r="I725">
        <v>116</v>
      </c>
      <c r="J725">
        <v>6032</v>
      </c>
      <c r="K725">
        <v>2352.4799999999996</v>
      </c>
      <c r="L725">
        <v>0.38999999999999996</v>
      </c>
      <c r="M725">
        <v>3679.5200000000004</v>
      </c>
      <c r="N725" s="1" t="s">
        <v>19</v>
      </c>
    </row>
    <row r="726" spans="1:14" x14ac:dyDescent="0.3">
      <c r="A726" s="1" t="s">
        <v>14</v>
      </c>
      <c r="B726">
        <v>1185732</v>
      </c>
      <c r="C726" s="2">
        <v>44898</v>
      </c>
      <c r="D726" s="1" t="s">
        <v>15</v>
      </c>
      <c r="E726" s="1" t="s">
        <v>34</v>
      </c>
      <c r="F726" s="1" t="s">
        <v>35</v>
      </c>
      <c r="G726" s="1" t="s">
        <v>21</v>
      </c>
      <c r="H726">
        <v>45</v>
      </c>
      <c r="I726">
        <v>173</v>
      </c>
      <c r="J726">
        <v>7785</v>
      </c>
      <c r="K726">
        <v>3269.7000000000003</v>
      </c>
      <c r="L726">
        <v>0.42000000000000004</v>
      </c>
      <c r="M726">
        <v>4515.2999999999993</v>
      </c>
      <c r="N726" s="1" t="s">
        <v>19</v>
      </c>
    </row>
    <row r="727" spans="1:14" x14ac:dyDescent="0.3">
      <c r="A727" s="1" t="s">
        <v>14</v>
      </c>
      <c r="B727">
        <v>1185732</v>
      </c>
      <c r="C727" s="2">
        <v>44898</v>
      </c>
      <c r="D727" s="1" t="s">
        <v>15</v>
      </c>
      <c r="E727" s="1" t="s">
        <v>34</v>
      </c>
      <c r="F727" s="1" t="s">
        <v>35</v>
      </c>
      <c r="G727" s="1" t="s">
        <v>22</v>
      </c>
      <c r="H727">
        <v>37</v>
      </c>
      <c r="I727">
        <v>131</v>
      </c>
      <c r="J727">
        <v>4847</v>
      </c>
      <c r="K727">
        <v>2181.15</v>
      </c>
      <c r="L727">
        <v>0.45</v>
      </c>
      <c r="M727">
        <v>2665.85</v>
      </c>
      <c r="N727" s="1" t="s">
        <v>19</v>
      </c>
    </row>
    <row r="728" spans="1:14" x14ac:dyDescent="0.3">
      <c r="A728" s="1" t="s">
        <v>14</v>
      </c>
      <c r="B728">
        <v>1185732</v>
      </c>
      <c r="C728" s="2">
        <v>44898</v>
      </c>
      <c r="D728" s="1" t="s">
        <v>15</v>
      </c>
      <c r="E728" s="1" t="s">
        <v>34</v>
      </c>
      <c r="F728" s="1" t="s">
        <v>35</v>
      </c>
      <c r="G728" s="1" t="s">
        <v>23</v>
      </c>
      <c r="H728">
        <v>43</v>
      </c>
      <c r="I728">
        <v>116</v>
      </c>
      <c r="J728">
        <v>4988</v>
      </c>
      <c r="K728">
        <v>1646.0399999999997</v>
      </c>
      <c r="L728">
        <v>0.32999999999999996</v>
      </c>
      <c r="M728">
        <v>3341.96</v>
      </c>
      <c r="N728" s="1" t="s">
        <v>19</v>
      </c>
    </row>
    <row r="729" spans="1:14" x14ac:dyDescent="0.3">
      <c r="A729" s="1" t="s">
        <v>14</v>
      </c>
      <c r="B729">
        <v>1185732</v>
      </c>
      <c r="C729" s="2">
        <v>44898</v>
      </c>
      <c r="D729" s="1" t="s">
        <v>15</v>
      </c>
      <c r="E729" s="1" t="s">
        <v>34</v>
      </c>
      <c r="F729" s="1" t="s">
        <v>35</v>
      </c>
      <c r="G729" s="1" t="s">
        <v>24</v>
      </c>
      <c r="H729">
        <v>38</v>
      </c>
      <c r="I729">
        <v>96</v>
      </c>
      <c r="J729">
        <v>3648</v>
      </c>
      <c r="K729">
        <v>1276.8</v>
      </c>
      <c r="L729">
        <v>0.35</v>
      </c>
      <c r="M729">
        <v>2371.1999999999998</v>
      </c>
      <c r="N729" s="1" t="s">
        <v>19</v>
      </c>
    </row>
    <row r="730" spans="1:14" x14ac:dyDescent="0.3">
      <c r="A730" s="1" t="s">
        <v>14</v>
      </c>
      <c r="B730">
        <v>1185732</v>
      </c>
      <c r="C730" s="2">
        <v>44898</v>
      </c>
      <c r="D730" s="1" t="s">
        <v>15</v>
      </c>
      <c r="E730" s="1" t="s">
        <v>34</v>
      </c>
      <c r="F730" s="1" t="s">
        <v>35</v>
      </c>
      <c r="G730" s="1" t="s">
        <v>18</v>
      </c>
      <c r="H730">
        <v>42</v>
      </c>
      <c r="I730">
        <v>99</v>
      </c>
      <c r="J730">
        <v>4158</v>
      </c>
      <c r="K730">
        <v>1455.3</v>
      </c>
      <c r="L730">
        <v>0.35</v>
      </c>
      <c r="M730">
        <v>2702.7</v>
      </c>
      <c r="N730" s="1" t="s">
        <v>19</v>
      </c>
    </row>
    <row r="731" spans="1:14" x14ac:dyDescent="0.3">
      <c r="A731" s="1" t="s">
        <v>14</v>
      </c>
      <c r="B731">
        <v>1185732</v>
      </c>
      <c r="C731" s="2">
        <v>44898</v>
      </c>
      <c r="D731" s="1" t="s">
        <v>15</v>
      </c>
      <c r="E731" s="1" t="s">
        <v>34</v>
      </c>
      <c r="F731" s="1" t="s">
        <v>35</v>
      </c>
      <c r="G731" s="1" t="s">
        <v>20</v>
      </c>
      <c r="H731">
        <v>52</v>
      </c>
      <c r="I731">
        <v>120</v>
      </c>
      <c r="J731">
        <v>6240</v>
      </c>
      <c r="K731">
        <v>2308.8000000000002</v>
      </c>
      <c r="L731">
        <v>0.37</v>
      </c>
      <c r="M731">
        <v>3931.2</v>
      </c>
      <c r="N731" s="1" t="s">
        <v>19</v>
      </c>
    </row>
    <row r="732" spans="1:14" x14ac:dyDescent="0.3">
      <c r="A732" s="1" t="s">
        <v>14</v>
      </c>
      <c r="B732">
        <v>1185732</v>
      </c>
      <c r="C732" s="2">
        <v>44571</v>
      </c>
      <c r="D732" s="1" t="s">
        <v>15</v>
      </c>
      <c r="E732" s="1" t="s">
        <v>34</v>
      </c>
      <c r="F732" s="1" t="s">
        <v>35</v>
      </c>
      <c r="G732" s="1" t="s">
        <v>21</v>
      </c>
      <c r="H732">
        <v>23</v>
      </c>
      <c r="I732">
        <v>149</v>
      </c>
      <c r="J732">
        <v>3427</v>
      </c>
      <c r="K732">
        <v>1439.34</v>
      </c>
      <c r="L732">
        <v>0.42</v>
      </c>
      <c r="M732">
        <v>1987.66</v>
      </c>
      <c r="N732" s="1" t="s">
        <v>19</v>
      </c>
    </row>
    <row r="733" spans="1:14" x14ac:dyDescent="0.3">
      <c r="A733" s="1" t="s">
        <v>14</v>
      </c>
      <c r="B733">
        <v>1185732</v>
      </c>
      <c r="C733" s="2">
        <v>44571</v>
      </c>
      <c r="D733" s="1" t="s">
        <v>15</v>
      </c>
      <c r="E733" s="1" t="s">
        <v>34</v>
      </c>
      <c r="F733" s="1" t="s">
        <v>35</v>
      </c>
      <c r="G733" s="1" t="s">
        <v>22</v>
      </c>
      <c r="H733">
        <v>28</v>
      </c>
      <c r="I733">
        <v>79</v>
      </c>
      <c r="J733">
        <v>2212</v>
      </c>
      <c r="K733">
        <v>884.8</v>
      </c>
      <c r="L733">
        <v>0.39999999999999997</v>
      </c>
      <c r="M733">
        <v>1327.2</v>
      </c>
      <c r="N733" s="1" t="s">
        <v>19</v>
      </c>
    </row>
    <row r="734" spans="1:14" x14ac:dyDescent="0.3">
      <c r="A734" s="1" t="s">
        <v>14</v>
      </c>
      <c r="B734">
        <v>1185732</v>
      </c>
      <c r="C734" s="2">
        <v>44571</v>
      </c>
      <c r="D734" s="1" t="s">
        <v>15</v>
      </c>
      <c r="E734" s="1" t="s">
        <v>34</v>
      </c>
      <c r="F734" s="1" t="s">
        <v>35</v>
      </c>
      <c r="G734" s="1" t="s">
        <v>23</v>
      </c>
      <c r="H734">
        <v>19</v>
      </c>
      <c r="I734">
        <v>72</v>
      </c>
      <c r="J734">
        <v>1368</v>
      </c>
      <c r="K734">
        <v>574.56000000000006</v>
      </c>
      <c r="L734">
        <v>0.42000000000000004</v>
      </c>
      <c r="M734">
        <v>793.43999999999994</v>
      </c>
      <c r="N734" s="1" t="s">
        <v>19</v>
      </c>
    </row>
    <row r="735" spans="1:14" x14ac:dyDescent="0.3">
      <c r="A735" s="1" t="s">
        <v>14</v>
      </c>
      <c r="B735">
        <v>1185732</v>
      </c>
      <c r="C735" s="2">
        <v>44571</v>
      </c>
      <c r="D735" s="1" t="s">
        <v>15</v>
      </c>
      <c r="E735" s="1" t="s">
        <v>34</v>
      </c>
      <c r="F735" s="1" t="s">
        <v>35</v>
      </c>
      <c r="G735" s="1" t="s">
        <v>24</v>
      </c>
      <c r="H735">
        <v>24</v>
      </c>
      <c r="I735">
        <v>24</v>
      </c>
      <c r="J735">
        <v>576</v>
      </c>
      <c r="K735">
        <v>264.96000000000004</v>
      </c>
      <c r="L735">
        <v>0.46</v>
      </c>
      <c r="M735">
        <v>311.03999999999996</v>
      </c>
      <c r="N735" s="1" t="s">
        <v>19</v>
      </c>
    </row>
    <row r="736" spans="1:14" x14ac:dyDescent="0.3">
      <c r="A736" s="1" t="s">
        <v>14</v>
      </c>
      <c r="B736">
        <v>1185732</v>
      </c>
      <c r="C736" s="2">
        <v>44571</v>
      </c>
      <c r="D736" s="1" t="s">
        <v>15</v>
      </c>
      <c r="E736" s="1" t="s">
        <v>34</v>
      </c>
      <c r="F736" s="1" t="s">
        <v>35</v>
      </c>
      <c r="G736" s="1" t="s">
        <v>18</v>
      </c>
      <c r="H736">
        <v>34</v>
      </c>
      <c r="I736">
        <v>44</v>
      </c>
      <c r="J736">
        <v>1496</v>
      </c>
      <c r="K736">
        <v>538.55999999999995</v>
      </c>
      <c r="L736">
        <v>0.36</v>
      </c>
      <c r="M736">
        <v>957.44</v>
      </c>
      <c r="N736" s="1" t="s">
        <v>19</v>
      </c>
    </row>
    <row r="737" spans="1:14" x14ac:dyDescent="0.3">
      <c r="A737" s="1" t="s">
        <v>14</v>
      </c>
      <c r="B737">
        <v>1185732</v>
      </c>
      <c r="C737" s="2">
        <v>44571</v>
      </c>
      <c r="D737" s="1" t="s">
        <v>15</v>
      </c>
      <c r="E737" s="1" t="s">
        <v>34</v>
      </c>
      <c r="F737" s="1" t="s">
        <v>35</v>
      </c>
      <c r="G737" s="1" t="s">
        <v>20</v>
      </c>
      <c r="H737">
        <v>26</v>
      </c>
      <c r="I737">
        <v>72</v>
      </c>
      <c r="J737">
        <v>1872</v>
      </c>
      <c r="K737">
        <v>879.84</v>
      </c>
      <c r="L737">
        <v>0.47000000000000003</v>
      </c>
      <c r="M737">
        <v>992.16</v>
      </c>
      <c r="N737" s="1" t="s">
        <v>19</v>
      </c>
    </row>
    <row r="738" spans="1:14" x14ac:dyDescent="0.3">
      <c r="A738" s="1" t="s">
        <v>14</v>
      </c>
      <c r="B738">
        <v>1185732</v>
      </c>
      <c r="C738" s="2">
        <v>44600</v>
      </c>
      <c r="D738" s="1" t="s">
        <v>15</v>
      </c>
      <c r="E738" s="1" t="s">
        <v>34</v>
      </c>
      <c r="F738" s="1" t="s">
        <v>35</v>
      </c>
      <c r="G738" s="1" t="s">
        <v>21</v>
      </c>
      <c r="H738">
        <v>24</v>
      </c>
      <c r="I738">
        <v>162</v>
      </c>
      <c r="J738">
        <v>3888</v>
      </c>
      <c r="K738">
        <v>1555.1999999999998</v>
      </c>
      <c r="L738">
        <v>0.39999999999999997</v>
      </c>
      <c r="M738">
        <v>2332.8000000000002</v>
      </c>
      <c r="N738" s="1" t="s">
        <v>19</v>
      </c>
    </row>
    <row r="739" spans="1:14" x14ac:dyDescent="0.3">
      <c r="A739" s="1" t="s">
        <v>14</v>
      </c>
      <c r="B739">
        <v>1185732</v>
      </c>
      <c r="C739" s="2">
        <v>44600</v>
      </c>
      <c r="D739" s="1" t="s">
        <v>15</v>
      </c>
      <c r="E739" s="1" t="s">
        <v>34</v>
      </c>
      <c r="F739" s="1" t="s">
        <v>35</v>
      </c>
      <c r="G739" s="1" t="s">
        <v>22</v>
      </c>
      <c r="H739">
        <v>24</v>
      </c>
      <c r="I739">
        <v>41</v>
      </c>
      <c r="J739">
        <v>984</v>
      </c>
      <c r="K739">
        <v>383.75999999999993</v>
      </c>
      <c r="L739">
        <v>0.38999999999999996</v>
      </c>
      <c r="M739">
        <v>600.24</v>
      </c>
      <c r="N739" s="1" t="s">
        <v>19</v>
      </c>
    </row>
    <row r="740" spans="1:14" x14ac:dyDescent="0.3">
      <c r="A740" s="1" t="s">
        <v>14</v>
      </c>
      <c r="B740">
        <v>1185732</v>
      </c>
      <c r="C740" s="2">
        <v>44600</v>
      </c>
      <c r="D740" s="1" t="s">
        <v>15</v>
      </c>
      <c r="E740" s="1" t="s">
        <v>34</v>
      </c>
      <c r="F740" s="1" t="s">
        <v>35</v>
      </c>
      <c r="G740" s="1" t="s">
        <v>23</v>
      </c>
      <c r="H740">
        <v>18</v>
      </c>
      <c r="I740">
        <v>53</v>
      </c>
      <c r="J740">
        <v>954</v>
      </c>
      <c r="K740">
        <v>410.22</v>
      </c>
      <c r="L740">
        <v>0.43000000000000005</v>
      </c>
      <c r="M740">
        <v>543.78</v>
      </c>
      <c r="N740" s="1" t="s">
        <v>19</v>
      </c>
    </row>
    <row r="741" spans="1:14" x14ac:dyDescent="0.3">
      <c r="A741" s="1" t="s">
        <v>14</v>
      </c>
      <c r="B741">
        <v>1185732</v>
      </c>
      <c r="C741" s="2">
        <v>44851</v>
      </c>
      <c r="D741" s="1" t="s">
        <v>15</v>
      </c>
      <c r="E741" s="1" t="s">
        <v>36</v>
      </c>
      <c r="F741" s="1" t="s">
        <v>37</v>
      </c>
      <c r="G741" s="1" t="s">
        <v>20</v>
      </c>
      <c r="H741">
        <v>49.999999999999986</v>
      </c>
      <c r="I741">
        <v>300</v>
      </c>
      <c r="J741">
        <v>149999.99999999997</v>
      </c>
      <c r="K741">
        <v>59999.999999999993</v>
      </c>
      <c r="L741">
        <v>0.4</v>
      </c>
      <c r="M741">
        <v>89999.999999999971</v>
      </c>
      <c r="N741" s="1" t="s">
        <v>28</v>
      </c>
    </row>
    <row r="742" spans="1:14" x14ac:dyDescent="0.3">
      <c r="A742" s="1" t="s">
        <v>14</v>
      </c>
      <c r="B742">
        <v>1185732</v>
      </c>
      <c r="C742" s="2">
        <v>44882</v>
      </c>
      <c r="D742" s="1" t="s">
        <v>15</v>
      </c>
      <c r="E742" s="1" t="s">
        <v>36</v>
      </c>
      <c r="F742" s="1" t="s">
        <v>37</v>
      </c>
      <c r="G742" s="1" t="s">
        <v>21</v>
      </c>
      <c r="H742">
        <v>44.999999999999993</v>
      </c>
      <c r="I742">
        <v>450</v>
      </c>
      <c r="J742">
        <v>202499.99999999997</v>
      </c>
      <c r="K742">
        <v>81000</v>
      </c>
      <c r="L742">
        <v>0.4</v>
      </c>
      <c r="M742">
        <v>121499.99999999997</v>
      </c>
      <c r="N742" s="1" t="s">
        <v>28</v>
      </c>
    </row>
    <row r="743" spans="1:14" x14ac:dyDescent="0.3">
      <c r="A743" s="1" t="s">
        <v>14</v>
      </c>
      <c r="B743">
        <v>1185732</v>
      </c>
      <c r="C743" s="2">
        <v>44882</v>
      </c>
      <c r="D743" s="1" t="s">
        <v>15</v>
      </c>
      <c r="E743" s="1" t="s">
        <v>36</v>
      </c>
      <c r="F743" s="1" t="s">
        <v>37</v>
      </c>
      <c r="G743" s="1" t="s">
        <v>22</v>
      </c>
      <c r="H743">
        <v>35</v>
      </c>
      <c r="I743">
        <v>350</v>
      </c>
      <c r="J743">
        <v>122500</v>
      </c>
      <c r="K743">
        <v>49000</v>
      </c>
      <c r="L743">
        <v>0.4</v>
      </c>
      <c r="M743">
        <v>73500</v>
      </c>
      <c r="N743" s="1" t="s">
        <v>28</v>
      </c>
    </row>
    <row r="744" spans="1:14" x14ac:dyDescent="0.3">
      <c r="A744" s="1" t="s">
        <v>14</v>
      </c>
      <c r="B744">
        <v>1185732</v>
      </c>
      <c r="C744" s="2">
        <v>44882</v>
      </c>
      <c r="D744" s="1" t="s">
        <v>15</v>
      </c>
      <c r="E744" s="1" t="s">
        <v>36</v>
      </c>
      <c r="F744" s="1" t="s">
        <v>37</v>
      </c>
      <c r="G744" s="1" t="s">
        <v>23</v>
      </c>
      <c r="H744">
        <v>35</v>
      </c>
      <c r="I744">
        <v>295</v>
      </c>
      <c r="J744">
        <v>103250</v>
      </c>
      <c r="K744">
        <v>41300</v>
      </c>
      <c r="L744">
        <v>0.4</v>
      </c>
      <c r="M744">
        <v>61950</v>
      </c>
      <c r="N744" s="1" t="s">
        <v>28</v>
      </c>
    </row>
    <row r="745" spans="1:14" x14ac:dyDescent="0.3">
      <c r="A745" s="1" t="s">
        <v>14</v>
      </c>
      <c r="B745">
        <v>1185732</v>
      </c>
      <c r="C745" s="2">
        <v>44882</v>
      </c>
      <c r="D745" s="1" t="s">
        <v>15</v>
      </c>
      <c r="E745" s="1" t="s">
        <v>36</v>
      </c>
      <c r="F745" s="1" t="s">
        <v>37</v>
      </c>
      <c r="G745" s="1" t="s">
        <v>24</v>
      </c>
      <c r="H745">
        <v>40</v>
      </c>
      <c r="I745">
        <v>325</v>
      </c>
      <c r="J745">
        <v>130000</v>
      </c>
      <c r="K745">
        <v>52000</v>
      </c>
      <c r="L745">
        <v>0.4</v>
      </c>
      <c r="M745">
        <v>78000</v>
      </c>
      <c r="N745" s="1" t="s">
        <v>28</v>
      </c>
    </row>
    <row r="746" spans="1:14" x14ac:dyDescent="0.3">
      <c r="A746" s="1" t="s">
        <v>14</v>
      </c>
      <c r="B746">
        <v>1185732</v>
      </c>
      <c r="C746" s="2">
        <v>44882</v>
      </c>
      <c r="D746" s="1" t="s">
        <v>15</v>
      </c>
      <c r="E746" s="1" t="s">
        <v>36</v>
      </c>
      <c r="F746" s="1" t="s">
        <v>37</v>
      </c>
      <c r="G746" s="1" t="s">
        <v>18</v>
      </c>
      <c r="H746">
        <v>65</v>
      </c>
      <c r="I746">
        <v>300</v>
      </c>
      <c r="J746">
        <v>195000</v>
      </c>
      <c r="K746">
        <v>78000</v>
      </c>
      <c r="L746">
        <v>0.4</v>
      </c>
      <c r="M746">
        <v>117000</v>
      </c>
      <c r="N746" s="1" t="s">
        <v>28</v>
      </c>
    </row>
    <row r="747" spans="1:14" x14ac:dyDescent="0.3">
      <c r="A747" s="1" t="s">
        <v>14</v>
      </c>
      <c r="B747">
        <v>1185732</v>
      </c>
      <c r="C747" s="2">
        <v>44882</v>
      </c>
      <c r="D747" s="1" t="s">
        <v>15</v>
      </c>
      <c r="E747" s="1" t="s">
        <v>36</v>
      </c>
      <c r="F747" s="1" t="s">
        <v>37</v>
      </c>
      <c r="G747" s="1" t="s">
        <v>20</v>
      </c>
      <c r="H747">
        <v>70</v>
      </c>
      <c r="I747">
        <v>400</v>
      </c>
      <c r="J747">
        <v>280000</v>
      </c>
      <c r="K747">
        <v>112000</v>
      </c>
      <c r="L747">
        <v>0.4</v>
      </c>
      <c r="M747">
        <v>168000</v>
      </c>
      <c r="N747" s="1" t="s">
        <v>28</v>
      </c>
    </row>
    <row r="748" spans="1:14" x14ac:dyDescent="0.3">
      <c r="A748" s="1" t="s">
        <v>14</v>
      </c>
      <c r="B748">
        <v>1185732</v>
      </c>
      <c r="C748" s="2">
        <v>44911</v>
      </c>
      <c r="D748" s="1" t="s">
        <v>15</v>
      </c>
      <c r="E748" s="1" t="s">
        <v>36</v>
      </c>
      <c r="F748" s="1" t="s">
        <v>37</v>
      </c>
      <c r="G748" s="1" t="s">
        <v>21</v>
      </c>
      <c r="H748">
        <v>65</v>
      </c>
      <c r="I748">
        <v>650</v>
      </c>
      <c r="J748">
        <v>422500</v>
      </c>
      <c r="K748">
        <v>169000</v>
      </c>
      <c r="L748">
        <v>0.4</v>
      </c>
      <c r="M748">
        <v>253500</v>
      </c>
      <c r="N748" s="1" t="s">
        <v>28</v>
      </c>
    </row>
    <row r="749" spans="1:14" x14ac:dyDescent="0.3">
      <c r="A749" s="1" t="s">
        <v>14</v>
      </c>
      <c r="B749">
        <v>1185732</v>
      </c>
      <c r="C749" s="2">
        <v>44911</v>
      </c>
      <c r="D749" s="1" t="s">
        <v>15</v>
      </c>
      <c r="E749" s="1" t="s">
        <v>36</v>
      </c>
      <c r="F749" s="1" t="s">
        <v>37</v>
      </c>
      <c r="G749" s="1" t="s">
        <v>22</v>
      </c>
      <c r="H749">
        <v>55.000000000000007</v>
      </c>
      <c r="I749">
        <v>450</v>
      </c>
      <c r="J749">
        <v>247500.00000000003</v>
      </c>
      <c r="K749">
        <v>99000.000000000015</v>
      </c>
      <c r="L749">
        <v>0.4</v>
      </c>
      <c r="M749">
        <v>148500</v>
      </c>
      <c r="N749" s="1" t="s">
        <v>28</v>
      </c>
    </row>
    <row r="750" spans="1:14" x14ac:dyDescent="0.3">
      <c r="A750" s="1" t="s">
        <v>14</v>
      </c>
      <c r="B750">
        <v>1185732</v>
      </c>
      <c r="C750" s="2">
        <v>44911</v>
      </c>
      <c r="D750" s="1" t="s">
        <v>15</v>
      </c>
      <c r="E750" s="1" t="s">
        <v>36</v>
      </c>
      <c r="F750" s="1" t="s">
        <v>37</v>
      </c>
      <c r="G750" s="1" t="s">
        <v>24</v>
      </c>
      <c r="H750">
        <v>55.000000000000007</v>
      </c>
      <c r="I750">
        <v>350</v>
      </c>
      <c r="J750">
        <v>192500.00000000003</v>
      </c>
      <c r="K750">
        <v>77000.000000000015</v>
      </c>
      <c r="L750">
        <v>0.4</v>
      </c>
      <c r="M750">
        <v>115500.00000000001</v>
      </c>
      <c r="N750" s="1" t="s">
        <v>28</v>
      </c>
    </row>
    <row r="751" spans="1:14" x14ac:dyDescent="0.3">
      <c r="A751" s="1" t="s">
        <v>14</v>
      </c>
      <c r="B751">
        <v>1185732</v>
      </c>
      <c r="C751" s="2">
        <v>44911</v>
      </c>
      <c r="D751" s="1" t="s">
        <v>15</v>
      </c>
      <c r="E751" s="1" t="s">
        <v>36</v>
      </c>
      <c r="F751" s="1" t="s">
        <v>37</v>
      </c>
      <c r="G751" s="1" t="s">
        <v>18</v>
      </c>
      <c r="H751">
        <v>65</v>
      </c>
      <c r="I751">
        <v>350</v>
      </c>
      <c r="J751">
        <v>227500</v>
      </c>
      <c r="K751">
        <v>91000</v>
      </c>
      <c r="L751">
        <v>0.4</v>
      </c>
      <c r="M751">
        <v>136500</v>
      </c>
      <c r="N751" s="1" t="s">
        <v>28</v>
      </c>
    </row>
    <row r="752" spans="1:14" x14ac:dyDescent="0.3">
      <c r="A752" s="1" t="s">
        <v>14</v>
      </c>
      <c r="B752">
        <v>1185732</v>
      </c>
      <c r="C752" s="2">
        <v>44911</v>
      </c>
      <c r="D752" s="1" t="s">
        <v>15</v>
      </c>
      <c r="E752" s="1" t="s">
        <v>36</v>
      </c>
      <c r="F752" s="1" t="s">
        <v>37</v>
      </c>
      <c r="G752" s="1" t="s">
        <v>20</v>
      </c>
      <c r="H752">
        <v>70</v>
      </c>
      <c r="I752">
        <v>450</v>
      </c>
      <c r="J752">
        <v>315000</v>
      </c>
      <c r="K752">
        <v>126000</v>
      </c>
      <c r="L752">
        <v>0.4</v>
      </c>
      <c r="M752">
        <v>189000</v>
      </c>
      <c r="N752" s="1" t="s">
        <v>28</v>
      </c>
    </row>
    <row r="753" spans="1:14" x14ac:dyDescent="0.3">
      <c r="A753" s="1" t="s">
        <v>14</v>
      </c>
      <c r="B753">
        <v>1185732</v>
      </c>
      <c r="C753" s="2">
        <v>44585</v>
      </c>
      <c r="D753" s="1" t="s">
        <v>15</v>
      </c>
      <c r="E753" s="1" t="s">
        <v>36</v>
      </c>
      <c r="F753" s="1" t="s">
        <v>37</v>
      </c>
      <c r="G753" s="1" t="s">
        <v>21</v>
      </c>
      <c r="H753">
        <v>35</v>
      </c>
      <c r="I753">
        <v>425</v>
      </c>
      <c r="J753">
        <v>148750</v>
      </c>
      <c r="K753">
        <v>59500</v>
      </c>
      <c r="L753">
        <v>0.4</v>
      </c>
      <c r="M753">
        <v>89250</v>
      </c>
      <c r="N753" s="1" t="s">
        <v>28</v>
      </c>
    </row>
    <row r="754" spans="1:14" x14ac:dyDescent="0.3">
      <c r="A754" s="1" t="s">
        <v>14</v>
      </c>
      <c r="B754">
        <v>1185732</v>
      </c>
      <c r="C754" s="2">
        <v>44585</v>
      </c>
      <c r="D754" s="1" t="s">
        <v>15</v>
      </c>
      <c r="E754" s="1" t="s">
        <v>36</v>
      </c>
      <c r="F754" s="1" t="s">
        <v>37</v>
      </c>
      <c r="G754" s="1" t="s">
        <v>22</v>
      </c>
      <c r="H754">
        <v>35</v>
      </c>
      <c r="I754">
        <v>225</v>
      </c>
      <c r="J754">
        <v>78750</v>
      </c>
      <c r="K754">
        <v>27562.5</v>
      </c>
      <c r="L754">
        <v>0.35</v>
      </c>
      <c r="M754">
        <v>51187.5</v>
      </c>
      <c r="N754" s="1" t="s">
        <v>28</v>
      </c>
    </row>
    <row r="755" spans="1:14" x14ac:dyDescent="0.3">
      <c r="A755" s="1" t="s">
        <v>14</v>
      </c>
      <c r="B755">
        <v>1185732</v>
      </c>
      <c r="C755" s="2">
        <v>44585</v>
      </c>
      <c r="D755" s="1" t="s">
        <v>15</v>
      </c>
      <c r="E755" s="1" t="s">
        <v>36</v>
      </c>
      <c r="F755" s="1" t="s">
        <v>37</v>
      </c>
      <c r="G755" s="1" t="s">
        <v>23</v>
      </c>
      <c r="H755">
        <v>25.000000000000007</v>
      </c>
      <c r="I755">
        <v>225</v>
      </c>
      <c r="J755">
        <v>56250.000000000015</v>
      </c>
      <c r="K755">
        <v>19687.500000000004</v>
      </c>
      <c r="L755">
        <v>0.35</v>
      </c>
      <c r="M755">
        <v>36562.500000000015</v>
      </c>
      <c r="N755" s="1" t="s">
        <v>28</v>
      </c>
    </row>
    <row r="756" spans="1:14" x14ac:dyDescent="0.3">
      <c r="A756" s="1" t="s">
        <v>14</v>
      </c>
      <c r="B756">
        <v>1185732</v>
      </c>
      <c r="C756" s="2">
        <v>44585</v>
      </c>
      <c r="D756" s="1" t="s">
        <v>15</v>
      </c>
      <c r="E756" s="1" t="s">
        <v>36</v>
      </c>
      <c r="F756" s="1" t="s">
        <v>37</v>
      </c>
      <c r="G756" s="1" t="s">
        <v>24</v>
      </c>
      <c r="H756">
        <v>30</v>
      </c>
      <c r="I756">
        <v>75</v>
      </c>
      <c r="J756">
        <v>22500</v>
      </c>
      <c r="K756">
        <v>7874.9999999999991</v>
      </c>
      <c r="L756">
        <v>0.35</v>
      </c>
      <c r="M756">
        <v>14625</v>
      </c>
      <c r="N756" s="1" t="s">
        <v>28</v>
      </c>
    </row>
    <row r="757" spans="1:14" x14ac:dyDescent="0.3">
      <c r="A757" s="1" t="s">
        <v>14</v>
      </c>
      <c r="B757">
        <v>1185732</v>
      </c>
      <c r="C757" s="2">
        <v>44585</v>
      </c>
      <c r="D757" s="1" t="s">
        <v>15</v>
      </c>
      <c r="E757" s="1" t="s">
        <v>36</v>
      </c>
      <c r="F757" s="1" t="s">
        <v>37</v>
      </c>
      <c r="G757" s="1" t="s">
        <v>18</v>
      </c>
      <c r="H757">
        <v>45</v>
      </c>
      <c r="I757">
        <v>125</v>
      </c>
      <c r="J757">
        <v>56250</v>
      </c>
      <c r="K757">
        <v>16875</v>
      </c>
      <c r="L757">
        <v>0.3</v>
      </c>
      <c r="M757">
        <v>39375</v>
      </c>
      <c r="N757" s="1" t="s">
        <v>28</v>
      </c>
    </row>
    <row r="758" spans="1:14" x14ac:dyDescent="0.3">
      <c r="A758" s="1" t="s">
        <v>14</v>
      </c>
      <c r="B758">
        <v>1185732</v>
      </c>
      <c r="C758" s="2">
        <v>44585</v>
      </c>
      <c r="D758" s="1" t="s">
        <v>15</v>
      </c>
      <c r="E758" s="1" t="s">
        <v>36</v>
      </c>
      <c r="F758" s="1" t="s">
        <v>37</v>
      </c>
      <c r="G758" s="1" t="s">
        <v>20</v>
      </c>
      <c r="H758">
        <v>35</v>
      </c>
      <c r="I758">
        <v>225</v>
      </c>
      <c r="J758">
        <v>78750</v>
      </c>
      <c r="K758">
        <v>23625</v>
      </c>
      <c r="L758">
        <v>0.3</v>
      </c>
      <c r="M758">
        <v>55125</v>
      </c>
      <c r="N758" s="1" t="s">
        <v>28</v>
      </c>
    </row>
    <row r="759" spans="1:14" x14ac:dyDescent="0.3">
      <c r="A759" s="1" t="s">
        <v>14</v>
      </c>
      <c r="B759">
        <v>1185732</v>
      </c>
      <c r="C759" s="2">
        <v>44614</v>
      </c>
      <c r="D759" s="1" t="s">
        <v>15</v>
      </c>
      <c r="E759" s="1" t="s">
        <v>36</v>
      </c>
      <c r="F759" s="1" t="s">
        <v>37</v>
      </c>
      <c r="G759" s="1" t="s">
        <v>21</v>
      </c>
      <c r="H759">
        <v>35</v>
      </c>
      <c r="I759">
        <v>475</v>
      </c>
      <c r="J759">
        <v>166250</v>
      </c>
      <c r="K759">
        <v>66500</v>
      </c>
      <c r="L759">
        <v>0.4</v>
      </c>
      <c r="M759">
        <v>99750</v>
      </c>
      <c r="N759" s="1" t="s">
        <v>28</v>
      </c>
    </row>
    <row r="760" spans="1:14" x14ac:dyDescent="0.3">
      <c r="A760" s="1" t="s">
        <v>14</v>
      </c>
      <c r="B760">
        <v>1185732</v>
      </c>
      <c r="C760" s="2">
        <v>44734</v>
      </c>
      <c r="D760" s="1" t="s">
        <v>15</v>
      </c>
      <c r="E760" s="1" t="s">
        <v>38</v>
      </c>
      <c r="F760" s="1" t="s">
        <v>39</v>
      </c>
      <c r="G760" s="1" t="s">
        <v>23</v>
      </c>
      <c r="H760">
        <v>40</v>
      </c>
      <c r="I760">
        <v>175</v>
      </c>
      <c r="J760">
        <v>70000</v>
      </c>
      <c r="K760">
        <v>24500</v>
      </c>
      <c r="L760">
        <v>0.35</v>
      </c>
      <c r="M760">
        <v>45500</v>
      </c>
      <c r="N760" s="1" t="s">
        <v>28</v>
      </c>
    </row>
    <row r="761" spans="1:14" x14ac:dyDescent="0.3">
      <c r="A761" s="1" t="s">
        <v>14</v>
      </c>
      <c r="B761">
        <v>1185732</v>
      </c>
      <c r="C761" s="2">
        <v>44734</v>
      </c>
      <c r="D761" s="1" t="s">
        <v>15</v>
      </c>
      <c r="E761" s="1" t="s">
        <v>38</v>
      </c>
      <c r="F761" s="1" t="s">
        <v>39</v>
      </c>
      <c r="G761" s="1" t="s">
        <v>24</v>
      </c>
      <c r="H761">
        <v>40</v>
      </c>
      <c r="I761">
        <v>150</v>
      </c>
      <c r="J761">
        <v>60000</v>
      </c>
      <c r="K761">
        <v>21000</v>
      </c>
      <c r="L761">
        <v>0.35</v>
      </c>
      <c r="M761">
        <v>39000</v>
      </c>
      <c r="N761" s="1" t="s">
        <v>28</v>
      </c>
    </row>
    <row r="762" spans="1:14" x14ac:dyDescent="0.3">
      <c r="A762" s="1" t="s">
        <v>14</v>
      </c>
      <c r="B762">
        <v>1185732</v>
      </c>
      <c r="C762" s="2">
        <v>44734</v>
      </c>
      <c r="D762" s="1" t="s">
        <v>15</v>
      </c>
      <c r="E762" s="1" t="s">
        <v>38</v>
      </c>
      <c r="F762" s="1" t="s">
        <v>39</v>
      </c>
      <c r="G762" s="1" t="s">
        <v>18</v>
      </c>
      <c r="H762">
        <v>49.999999999999993</v>
      </c>
      <c r="I762">
        <v>150</v>
      </c>
      <c r="J762">
        <v>74999.999999999985</v>
      </c>
      <c r="K762">
        <v>22499.999999999996</v>
      </c>
      <c r="L762">
        <v>0.3</v>
      </c>
      <c r="M762">
        <v>52499.999999999985</v>
      </c>
      <c r="N762" s="1" t="s">
        <v>28</v>
      </c>
    </row>
    <row r="763" spans="1:14" x14ac:dyDescent="0.3">
      <c r="A763" s="1" t="s">
        <v>14</v>
      </c>
      <c r="B763">
        <v>1185732</v>
      </c>
      <c r="C763" s="2">
        <v>44734</v>
      </c>
      <c r="D763" s="1" t="s">
        <v>15</v>
      </c>
      <c r="E763" s="1" t="s">
        <v>38</v>
      </c>
      <c r="F763" s="1" t="s">
        <v>39</v>
      </c>
      <c r="G763" s="1" t="s">
        <v>20</v>
      </c>
      <c r="H763">
        <v>54.999999999999993</v>
      </c>
      <c r="I763">
        <v>300</v>
      </c>
      <c r="J763">
        <v>164999.99999999997</v>
      </c>
      <c r="K763">
        <v>49499.999999999993</v>
      </c>
      <c r="L763">
        <v>0.3</v>
      </c>
      <c r="M763">
        <v>115499.99999999997</v>
      </c>
      <c r="N763" s="1" t="s">
        <v>28</v>
      </c>
    </row>
    <row r="764" spans="1:14" x14ac:dyDescent="0.3">
      <c r="A764" s="1" t="s">
        <v>14</v>
      </c>
      <c r="B764">
        <v>1185732</v>
      </c>
      <c r="C764" s="2">
        <v>44762</v>
      </c>
      <c r="D764" s="1" t="s">
        <v>15</v>
      </c>
      <c r="E764" s="1" t="s">
        <v>38</v>
      </c>
      <c r="F764" s="1" t="s">
        <v>39</v>
      </c>
      <c r="G764" s="1" t="s">
        <v>21</v>
      </c>
      <c r="H764">
        <v>49.999999999999993</v>
      </c>
      <c r="I764">
        <v>525</v>
      </c>
      <c r="J764">
        <v>262499.99999999994</v>
      </c>
      <c r="K764">
        <v>104999.99999999999</v>
      </c>
      <c r="L764">
        <v>0.4</v>
      </c>
      <c r="M764">
        <v>157499.99999999994</v>
      </c>
      <c r="N764" s="1" t="s">
        <v>28</v>
      </c>
    </row>
    <row r="765" spans="1:14" x14ac:dyDescent="0.3">
      <c r="A765" s="1" t="s">
        <v>14</v>
      </c>
      <c r="B765">
        <v>1185732</v>
      </c>
      <c r="C765" s="2">
        <v>44856</v>
      </c>
      <c r="D765" s="1" t="s">
        <v>15</v>
      </c>
      <c r="E765" s="1" t="s">
        <v>38</v>
      </c>
      <c r="F765" s="1" t="s">
        <v>39</v>
      </c>
      <c r="G765" s="1" t="s">
        <v>24</v>
      </c>
      <c r="H765">
        <v>50</v>
      </c>
      <c r="I765">
        <v>75</v>
      </c>
      <c r="J765">
        <v>37500</v>
      </c>
      <c r="K765">
        <v>13125</v>
      </c>
      <c r="L765">
        <v>0.35</v>
      </c>
      <c r="M765">
        <v>24375</v>
      </c>
      <c r="N765" s="1" t="s">
        <v>28</v>
      </c>
    </row>
    <row r="766" spans="1:14" x14ac:dyDescent="0.3">
      <c r="A766" s="1" t="s">
        <v>14</v>
      </c>
      <c r="B766">
        <v>1185732</v>
      </c>
      <c r="C766" s="2">
        <v>44856</v>
      </c>
      <c r="D766" s="1" t="s">
        <v>15</v>
      </c>
      <c r="E766" s="1" t="s">
        <v>38</v>
      </c>
      <c r="F766" s="1" t="s">
        <v>39</v>
      </c>
      <c r="G766" s="1" t="s">
        <v>18</v>
      </c>
      <c r="H766">
        <v>60</v>
      </c>
      <c r="I766">
        <v>75</v>
      </c>
      <c r="J766">
        <v>45000</v>
      </c>
      <c r="K766">
        <v>13500</v>
      </c>
      <c r="L766">
        <v>0.3</v>
      </c>
      <c r="M766">
        <v>31500</v>
      </c>
      <c r="N766" s="1" t="s">
        <v>28</v>
      </c>
    </row>
    <row r="767" spans="1:14" x14ac:dyDescent="0.3">
      <c r="A767" s="1" t="s">
        <v>14</v>
      </c>
      <c r="B767">
        <v>1185732</v>
      </c>
      <c r="C767" s="2">
        <v>44856</v>
      </c>
      <c r="D767" s="1" t="s">
        <v>15</v>
      </c>
      <c r="E767" s="1" t="s">
        <v>38</v>
      </c>
      <c r="F767" s="1" t="s">
        <v>39</v>
      </c>
      <c r="G767" s="1" t="s">
        <v>20</v>
      </c>
      <c r="H767">
        <v>64.999999999999986</v>
      </c>
      <c r="I767">
        <v>200</v>
      </c>
      <c r="J767">
        <v>129999.99999999997</v>
      </c>
      <c r="K767">
        <v>38999.999999999993</v>
      </c>
      <c r="L767">
        <v>0.3</v>
      </c>
      <c r="M767">
        <v>90999.999999999971</v>
      </c>
      <c r="N767" s="1" t="s">
        <v>28</v>
      </c>
    </row>
    <row r="768" spans="1:14" x14ac:dyDescent="0.3">
      <c r="A768" s="1" t="s">
        <v>14</v>
      </c>
      <c r="B768">
        <v>1185732</v>
      </c>
      <c r="C768" s="2">
        <v>44886</v>
      </c>
      <c r="D768" s="1" t="s">
        <v>15</v>
      </c>
      <c r="E768" s="1" t="s">
        <v>38</v>
      </c>
      <c r="F768" s="1" t="s">
        <v>39</v>
      </c>
      <c r="G768" s="1" t="s">
        <v>21</v>
      </c>
      <c r="H768">
        <v>60</v>
      </c>
      <c r="I768">
        <v>350</v>
      </c>
      <c r="J768">
        <v>210000</v>
      </c>
      <c r="K768">
        <v>84000</v>
      </c>
      <c r="L768">
        <v>0.4</v>
      </c>
      <c r="M768">
        <v>126000</v>
      </c>
      <c r="N768" s="1" t="s">
        <v>28</v>
      </c>
    </row>
    <row r="769" spans="1:14" x14ac:dyDescent="0.3">
      <c r="A769" s="1" t="s">
        <v>14</v>
      </c>
      <c r="B769">
        <v>1185732</v>
      </c>
      <c r="C769" s="2">
        <v>44886</v>
      </c>
      <c r="D769" s="1" t="s">
        <v>15</v>
      </c>
      <c r="E769" s="1" t="s">
        <v>38</v>
      </c>
      <c r="F769" s="1" t="s">
        <v>39</v>
      </c>
      <c r="G769" s="1" t="s">
        <v>22</v>
      </c>
      <c r="H769">
        <v>50</v>
      </c>
      <c r="I769">
        <v>175</v>
      </c>
      <c r="J769">
        <v>87500</v>
      </c>
      <c r="K769">
        <v>30624.999999999996</v>
      </c>
      <c r="L769">
        <v>0.35</v>
      </c>
      <c r="M769">
        <v>56875</v>
      </c>
      <c r="N769" s="1" t="s">
        <v>28</v>
      </c>
    </row>
    <row r="770" spans="1:14" x14ac:dyDescent="0.3">
      <c r="A770" s="1" t="s">
        <v>14</v>
      </c>
      <c r="B770">
        <v>1185732</v>
      </c>
      <c r="C770" s="2">
        <v>44886</v>
      </c>
      <c r="D770" s="1" t="s">
        <v>15</v>
      </c>
      <c r="E770" s="1" t="s">
        <v>38</v>
      </c>
      <c r="F770" s="1" t="s">
        <v>39</v>
      </c>
      <c r="G770" s="1" t="s">
        <v>23</v>
      </c>
      <c r="H770">
        <v>50</v>
      </c>
      <c r="I770">
        <v>170</v>
      </c>
      <c r="J770">
        <v>85000</v>
      </c>
      <c r="K770">
        <v>29749.999999999996</v>
      </c>
      <c r="L770">
        <v>0.35</v>
      </c>
      <c r="M770">
        <v>55250</v>
      </c>
      <c r="N770" s="1" t="s">
        <v>28</v>
      </c>
    </row>
    <row r="771" spans="1:14" x14ac:dyDescent="0.3">
      <c r="A771" s="1" t="s">
        <v>14</v>
      </c>
      <c r="B771">
        <v>1185732</v>
      </c>
      <c r="C771" s="2">
        <v>44886</v>
      </c>
      <c r="D771" s="1" t="s">
        <v>15</v>
      </c>
      <c r="E771" s="1" t="s">
        <v>38</v>
      </c>
      <c r="F771" s="1" t="s">
        <v>39</v>
      </c>
      <c r="G771" s="1" t="s">
        <v>24</v>
      </c>
      <c r="H771">
        <v>50</v>
      </c>
      <c r="I771">
        <v>150</v>
      </c>
      <c r="J771">
        <v>75000</v>
      </c>
      <c r="K771">
        <v>26250</v>
      </c>
      <c r="L771">
        <v>0.35</v>
      </c>
      <c r="M771">
        <v>48750</v>
      </c>
      <c r="N771" s="1" t="s">
        <v>28</v>
      </c>
    </row>
    <row r="772" spans="1:14" x14ac:dyDescent="0.3">
      <c r="A772" s="1" t="s">
        <v>14</v>
      </c>
      <c r="B772">
        <v>1185732</v>
      </c>
      <c r="C772" s="2">
        <v>44886</v>
      </c>
      <c r="D772" s="1" t="s">
        <v>15</v>
      </c>
      <c r="E772" s="1" t="s">
        <v>38</v>
      </c>
      <c r="F772" s="1" t="s">
        <v>39</v>
      </c>
      <c r="G772" s="1" t="s">
        <v>18</v>
      </c>
      <c r="H772">
        <v>60</v>
      </c>
      <c r="I772">
        <v>125</v>
      </c>
      <c r="J772">
        <v>75000</v>
      </c>
      <c r="K772">
        <v>22500</v>
      </c>
      <c r="L772">
        <v>0.3</v>
      </c>
      <c r="M772">
        <v>52500</v>
      </c>
      <c r="N772" s="1" t="s">
        <v>28</v>
      </c>
    </row>
    <row r="773" spans="1:14" x14ac:dyDescent="0.3">
      <c r="A773" s="1" t="s">
        <v>14</v>
      </c>
      <c r="B773">
        <v>1185732</v>
      </c>
      <c r="C773" s="2">
        <v>44886</v>
      </c>
      <c r="D773" s="1" t="s">
        <v>15</v>
      </c>
      <c r="E773" s="1" t="s">
        <v>38</v>
      </c>
      <c r="F773" s="1" t="s">
        <v>39</v>
      </c>
      <c r="G773" s="1" t="s">
        <v>20</v>
      </c>
      <c r="H773">
        <v>64.999999999999986</v>
      </c>
      <c r="I773">
        <v>225</v>
      </c>
      <c r="J773">
        <v>146249.99999999997</v>
      </c>
      <c r="K773">
        <v>43874.999999999993</v>
      </c>
      <c r="L773">
        <v>0.3</v>
      </c>
      <c r="M773">
        <v>102374.99999999997</v>
      </c>
      <c r="N773" s="1" t="s">
        <v>28</v>
      </c>
    </row>
    <row r="774" spans="1:14" x14ac:dyDescent="0.3">
      <c r="A774" s="1" t="s">
        <v>14</v>
      </c>
      <c r="B774">
        <v>1185732</v>
      </c>
      <c r="C774" s="2">
        <v>44915</v>
      </c>
      <c r="D774" s="1" t="s">
        <v>15</v>
      </c>
      <c r="E774" s="1" t="s">
        <v>38</v>
      </c>
      <c r="F774" s="1" t="s">
        <v>39</v>
      </c>
      <c r="G774" s="1" t="s">
        <v>21</v>
      </c>
      <c r="H774">
        <v>60</v>
      </c>
      <c r="I774">
        <v>450</v>
      </c>
      <c r="J774">
        <v>270000</v>
      </c>
      <c r="K774">
        <v>108000</v>
      </c>
      <c r="L774">
        <v>0.4</v>
      </c>
      <c r="M774">
        <v>162000</v>
      </c>
      <c r="N774" s="1" t="s">
        <v>28</v>
      </c>
    </row>
    <row r="775" spans="1:14" x14ac:dyDescent="0.3">
      <c r="A775" s="1" t="s">
        <v>14</v>
      </c>
      <c r="B775">
        <v>1185732</v>
      </c>
      <c r="C775" s="2">
        <v>44915</v>
      </c>
      <c r="D775" s="1" t="s">
        <v>15</v>
      </c>
      <c r="E775" s="1" t="s">
        <v>38</v>
      </c>
      <c r="F775" s="1" t="s">
        <v>39</v>
      </c>
      <c r="G775" s="1" t="s">
        <v>22</v>
      </c>
      <c r="H775">
        <v>50</v>
      </c>
      <c r="I775">
        <v>250</v>
      </c>
      <c r="J775">
        <v>125000</v>
      </c>
      <c r="K775">
        <v>43750</v>
      </c>
      <c r="L775">
        <v>0.35</v>
      </c>
      <c r="M775">
        <v>81250</v>
      </c>
      <c r="N775" s="1" t="s">
        <v>28</v>
      </c>
    </row>
    <row r="776" spans="1:14" x14ac:dyDescent="0.3">
      <c r="A776" s="1" t="s">
        <v>14</v>
      </c>
      <c r="B776">
        <v>1185732</v>
      </c>
      <c r="C776" s="2">
        <v>44915</v>
      </c>
      <c r="D776" s="1" t="s">
        <v>15</v>
      </c>
      <c r="E776" s="1" t="s">
        <v>38</v>
      </c>
      <c r="F776" s="1" t="s">
        <v>39</v>
      </c>
      <c r="G776" s="1" t="s">
        <v>23</v>
      </c>
      <c r="H776">
        <v>50</v>
      </c>
      <c r="I776">
        <v>225</v>
      </c>
      <c r="J776">
        <v>112500</v>
      </c>
      <c r="K776">
        <v>39375</v>
      </c>
      <c r="L776">
        <v>0.35</v>
      </c>
      <c r="M776">
        <v>73125</v>
      </c>
      <c r="N776" s="1" t="s">
        <v>28</v>
      </c>
    </row>
    <row r="777" spans="1:14" x14ac:dyDescent="0.3">
      <c r="A777" s="1" t="s">
        <v>14</v>
      </c>
      <c r="B777">
        <v>1185732</v>
      </c>
      <c r="C777" s="2">
        <v>44915</v>
      </c>
      <c r="D777" s="1" t="s">
        <v>15</v>
      </c>
      <c r="E777" s="1" t="s">
        <v>38</v>
      </c>
      <c r="F777" s="1" t="s">
        <v>39</v>
      </c>
      <c r="G777" s="1" t="s">
        <v>24</v>
      </c>
      <c r="H777">
        <v>50</v>
      </c>
      <c r="I777">
        <v>175</v>
      </c>
      <c r="J777">
        <v>87500</v>
      </c>
      <c r="K777">
        <v>30624.999999999996</v>
      </c>
      <c r="L777">
        <v>0.35</v>
      </c>
      <c r="M777">
        <v>56875</v>
      </c>
      <c r="N777" s="1" t="s">
        <v>28</v>
      </c>
    </row>
    <row r="778" spans="1:14" x14ac:dyDescent="0.3">
      <c r="A778" s="1" t="s">
        <v>14</v>
      </c>
      <c r="B778">
        <v>1185732</v>
      </c>
      <c r="C778" s="2">
        <v>44915</v>
      </c>
      <c r="D778" s="1" t="s">
        <v>15</v>
      </c>
      <c r="E778" s="1" t="s">
        <v>38</v>
      </c>
      <c r="F778" s="1" t="s">
        <v>39</v>
      </c>
      <c r="G778" s="1" t="s">
        <v>18</v>
      </c>
      <c r="H778">
        <v>60</v>
      </c>
      <c r="I778">
        <v>175</v>
      </c>
      <c r="J778">
        <v>105000</v>
      </c>
      <c r="K778">
        <v>31500</v>
      </c>
      <c r="L778">
        <v>0.3</v>
      </c>
      <c r="M778">
        <v>73500</v>
      </c>
      <c r="N778" s="1" t="s">
        <v>28</v>
      </c>
    </row>
    <row r="779" spans="1:14" x14ac:dyDescent="0.3">
      <c r="A779" s="1" t="s">
        <v>14</v>
      </c>
      <c r="B779">
        <v>1185732</v>
      </c>
      <c r="C779" s="2">
        <v>44915</v>
      </c>
      <c r="D779" s="1" t="s">
        <v>15</v>
      </c>
      <c r="E779" s="1" t="s">
        <v>38</v>
      </c>
      <c r="F779" s="1" t="s">
        <v>39</v>
      </c>
      <c r="G779" s="1" t="s">
        <v>20</v>
      </c>
      <c r="H779">
        <v>64.999999999999986</v>
      </c>
      <c r="I779">
        <v>275</v>
      </c>
      <c r="J779">
        <v>178749.99999999997</v>
      </c>
      <c r="K779">
        <v>53624.999999999993</v>
      </c>
      <c r="L779">
        <v>0.3</v>
      </c>
      <c r="M779">
        <v>125124.99999999997</v>
      </c>
      <c r="N779" s="1" t="s">
        <v>28</v>
      </c>
    </row>
    <row r="780" spans="1:14" x14ac:dyDescent="0.3">
      <c r="A780" s="1" t="s">
        <v>14</v>
      </c>
      <c r="B780">
        <v>1185732</v>
      </c>
      <c r="C780" s="2">
        <v>44578</v>
      </c>
      <c r="D780" s="1" t="s">
        <v>15</v>
      </c>
      <c r="E780" s="1" t="s">
        <v>38</v>
      </c>
      <c r="F780" s="1" t="s">
        <v>39</v>
      </c>
      <c r="G780" s="1" t="s">
        <v>21</v>
      </c>
      <c r="H780">
        <v>40</v>
      </c>
      <c r="I780">
        <v>525</v>
      </c>
      <c r="J780">
        <v>210000</v>
      </c>
      <c r="K780">
        <v>73500</v>
      </c>
      <c r="L780">
        <v>0.35</v>
      </c>
      <c r="M780">
        <v>136500</v>
      </c>
      <c r="N780" s="1" t="s">
        <v>28</v>
      </c>
    </row>
    <row r="781" spans="1:14" x14ac:dyDescent="0.3">
      <c r="A781" s="1" t="s">
        <v>14</v>
      </c>
      <c r="B781">
        <v>1185732</v>
      </c>
      <c r="C781" s="2">
        <v>44578</v>
      </c>
      <c r="D781" s="1" t="s">
        <v>15</v>
      </c>
      <c r="E781" s="1" t="s">
        <v>38</v>
      </c>
      <c r="F781" s="1" t="s">
        <v>39</v>
      </c>
      <c r="G781" s="1" t="s">
        <v>22</v>
      </c>
      <c r="H781">
        <v>40</v>
      </c>
      <c r="I781">
        <v>325</v>
      </c>
      <c r="J781">
        <v>130000</v>
      </c>
      <c r="K781">
        <v>45500</v>
      </c>
      <c r="L781">
        <v>0.35</v>
      </c>
      <c r="M781">
        <v>84500</v>
      </c>
      <c r="N781" s="1" t="s">
        <v>28</v>
      </c>
    </row>
    <row r="782" spans="1:14" x14ac:dyDescent="0.3">
      <c r="A782" s="1" t="s">
        <v>14</v>
      </c>
      <c r="B782">
        <v>1185732</v>
      </c>
      <c r="C782" s="2">
        <v>44578</v>
      </c>
      <c r="D782" s="1" t="s">
        <v>15</v>
      </c>
      <c r="E782" s="1" t="s">
        <v>38</v>
      </c>
      <c r="F782" s="1" t="s">
        <v>39</v>
      </c>
      <c r="G782" s="1" t="s">
        <v>23</v>
      </c>
      <c r="H782">
        <v>30.000000000000004</v>
      </c>
      <c r="I782">
        <v>325</v>
      </c>
      <c r="J782">
        <v>97500.000000000015</v>
      </c>
      <c r="K782">
        <v>39000.000000000007</v>
      </c>
      <c r="L782">
        <v>0.4</v>
      </c>
      <c r="M782">
        <v>58500.000000000007</v>
      </c>
      <c r="N782" s="1" t="s">
        <v>28</v>
      </c>
    </row>
    <row r="783" spans="1:14" x14ac:dyDescent="0.3">
      <c r="A783" s="1" t="s">
        <v>14</v>
      </c>
      <c r="B783">
        <v>1185732</v>
      </c>
      <c r="C783" s="2">
        <v>44578</v>
      </c>
      <c r="D783" s="1" t="s">
        <v>15</v>
      </c>
      <c r="E783" s="1" t="s">
        <v>38</v>
      </c>
      <c r="F783" s="1" t="s">
        <v>39</v>
      </c>
      <c r="G783" s="1" t="s">
        <v>24</v>
      </c>
      <c r="H783">
        <v>35</v>
      </c>
      <c r="I783">
        <v>175</v>
      </c>
      <c r="J783">
        <v>61250</v>
      </c>
      <c r="K783">
        <v>24500</v>
      </c>
      <c r="L783">
        <v>0.4</v>
      </c>
      <c r="M783">
        <v>36750</v>
      </c>
      <c r="N783" s="1" t="s">
        <v>28</v>
      </c>
    </row>
    <row r="784" spans="1:14" x14ac:dyDescent="0.3">
      <c r="A784" s="1" t="s">
        <v>14</v>
      </c>
      <c r="B784">
        <v>1185732</v>
      </c>
      <c r="C784" s="2">
        <v>44578</v>
      </c>
      <c r="D784" s="1" t="s">
        <v>15</v>
      </c>
      <c r="E784" s="1" t="s">
        <v>38</v>
      </c>
      <c r="F784" s="1" t="s">
        <v>39</v>
      </c>
      <c r="G784" s="1" t="s">
        <v>18</v>
      </c>
      <c r="H784">
        <v>50</v>
      </c>
      <c r="I784">
        <v>225</v>
      </c>
      <c r="J784">
        <v>112500</v>
      </c>
      <c r="K784">
        <v>33750</v>
      </c>
      <c r="L784">
        <v>0.3</v>
      </c>
      <c r="M784">
        <v>78750</v>
      </c>
      <c r="N784" s="1" t="s">
        <v>28</v>
      </c>
    </row>
    <row r="785" spans="1:14" x14ac:dyDescent="0.3">
      <c r="A785" s="1" t="s">
        <v>14</v>
      </c>
      <c r="B785">
        <v>1185732</v>
      </c>
      <c r="C785" s="2">
        <v>44578</v>
      </c>
      <c r="D785" s="1" t="s">
        <v>15</v>
      </c>
      <c r="E785" s="1" t="s">
        <v>38</v>
      </c>
      <c r="F785" s="1" t="s">
        <v>39</v>
      </c>
      <c r="G785" s="1" t="s">
        <v>20</v>
      </c>
      <c r="H785">
        <v>40</v>
      </c>
      <c r="I785">
        <v>325</v>
      </c>
      <c r="J785">
        <v>130000</v>
      </c>
      <c r="K785">
        <v>52000</v>
      </c>
      <c r="L785">
        <v>0.4</v>
      </c>
      <c r="M785">
        <v>78000</v>
      </c>
      <c r="N785" s="1" t="s">
        <v>28</v>
      </c>
    </row>
    <row r="786" spans="1:14" x14ac:dyDescent="0.3">
      <c r="A786" s="1" t="s">
        <v>14</v>
      </c>
      <c r="B786">
        <v>1185732</v>
      </c>
      <c r="C786" s="2">
        <v>44607</v>
      </c>
      <c r="D786" s="1" t="s">
        <v>15</v>
      </c>
      <c r="E786" s="1" t="s">
        <v>38</v>
      </c>
      <c r="F786" s="1" t="s">
        <v>39</v>
      </c>
      <c r="G786" s="1" t="s">
        <v>21</v>
      </c>
      <c r="H786">
        <v>40</v>
      </c>
      <c r="I786">
        <v>575</v>
      </c>
      <c r="J786">
        <v>230000</v>
      </c>
      <c r="K786">
        <v>80500</v>
      </c>
      <c r="L786">
        <v>0.35</v>
      </c>
      <c r="M786">
        <v>149500</v>
      </c>
      <c r="N786" s="1" t="s">
        <v>28</v>
      </c>
    </row>
    <row r="787" spans="1:14" x14ac:dyDescent="0.3">
      <c r="A787" s="1" t="s">
        <v>14</v>
      </c>
      <c r="B787">
        <v>1185732</v>
      </c>
      <c r="C787" s="2">
        <v>44607</v>
      </c>
      <c r="D787" s="1" t="s">
        <v>15</v>
      </c>
      <c r="E787" s="1" t="s">
        <v>38</v>
      </c>
      <c r="F787" s="1" t="s">
        <v>39</v>
      </c>
      <c r="G787" s="1" t="s">
        <v>22</v>
      </c>
      <c r="H787">
        <v>40</v>
      </c>
      <c r="I787">
        <v>225</v>
      </c>
      <c r="J787">
        <v>90000</v>
      </c>
      <c r="K787">
        <v>31499.999999999996</v>
      </c>
      <c r="L787">
        <v>0.35</v>
      </c>
      <c r="M787">
        <v>58500</v>
      </c>
      <c r="N787" s="1" t="s">
        <v>28</v>
      </c>
    </row>
    <row r="788" spans="1:14" x14ac:dyDescent="0.3">
      <c r="A788" s="1" t="s">
        <v>14</v>
      </c>
      <c r="B788">
        <v>1185732</v>
      </c>
      <c r="C788" s="2">
        <v>44607</v>
      </c>
      <c r="D788" s="1" t="s">
        <v>15</v>
      </c>
      <c r="E788" s="1" t="s">
        <v>38</v>
      </c>
      <c r="F788" s="1" t="s">
        <v>39</v>
      </c>
      <c r="G788" s="1" t="s">
        <v>23</v>
      </c>
      <c r="H788">
        <v>30.000000000000004</v>
      </c>
      <c r="I788">
        <v>275</v>
      </c>
      <c r="J788">
        <v>82500.000000000015</v>
      </c>
      <c r="K788">
        <v>33000.000000000007</v>
      </c>
      <c r="L788">
        <v>0.4</v>
      </c>
      <c r="M788">
        <v>49500.000000000007</v>
      </c>
      <c r="N788" s="1" t="s">
        <v>28</v>
      </c>
    </row>
    <row r="789" spans="1:14" x14ac:dyDescent="0.3">
      <c r="A789" s="1" t="s">
        <v>14</v>
      </c>
      <c r="B789">
        <v>1185732</v>
      </c>
      <c r="C789" s="2">
        <v>44851</v>
      </c>
      <c r="D789" s="1" t="s">
        <v>15</v>
      </c>
      <c r="E789" s="1" t="s">
        <v>36</v>
      </c>
      <c r="F789" s="1" t="s">
        <v>37</v>
      </c>
      <c r="G789" s="1" t="s">
        <v>20</v>
      </c>
      <c r="H789">
        <v>47</v>
      </c>
      <c r="I789">
        <v>84</v>
      </c>
      <c r="J789">
        <v>3948</v>
      </c>
      <c r="K789">
        <v>1974</v>
      </c>
      <c r="L789">
        <v>0.5</v>
      </c>
      <c r="M789">
        <v>1974</v>
      </c>
      <c r="N789" s="1" t="s">
        <v>25</v>
      </c>
    </row>
    <row r="790" spans="1:14" x14ac:dyDescent="0.3">
      <c r="A790" s="1" t="s">
        <v>14</v>
      </c>
      <c r="B790">
        <v>1185732</v>
      </c>
      <c r="C790" s="2">
        <v>44882</v>
      </c>
      <c r="D790" s="1" t="s">
        <v>15</v>
      </c>
      <c r="E790" s="1" t="s">
        <v>36</v>
      </c>
      <c r="F790" s="1" t="s">
        <v>37</v>
      </c>
      <c r="G790" s="1" t="s">
        <v>21</v>
      </c>
      <c r="H790">
        <v>44</v>
      </c>
      <c r="I790">
        <v>117</v>
      </c>
      <c r="J790">
        <v>5148</v>
      </c>
      <c r="K790">
        <v>2676.96</v>
      </c>
      <c r="L790">
        <v>0.52</v>
      </c>
      <c r="M790">
        <v>2471.04</v>
      </c>
      <c r="N790" s="1" t="s">
        <v>25</v>
      </c>
    </row>
    <row r="791" spans="1:14" x14ac:dyDescent="0.3">
      <c r="A791" s="1" t="s">
        <v>14</v>
      </c>
      <c r="B791">
        <v>1185732</v>
      </c>
      <c r="C791" s="2">
        <v>44882</v>
      </c>
      <c r="D791" s="1" t="s">
        <v>15</v>
      </c>
      <c r="E791" s="1" t="s">
        <v>36</v>
      </c>
      <c r="F791" s="1" t="s">
        <v>37</v>
      </c>
      <c r="G791" s="1" t="s">
        <v>22</v>
      </c>
      <c r="H791">
        <v>33</v>
      </c>
      <c r="I791">
        <v>95</v>
      </c>
      <c r="J791">
        <v>3135</v>
      </c>
      <c r="K791">
        <v>1661.5500000000002</v>
      </c>
      <c r="L791">
        <v>0.53</v>
      </c>
      <c r="M791">
        <v>1473.4499999999998</v>
      </c>
      <c r="N791" s="1" t="s">
        <v>25</v>
      </c>
    </row>
    <row r="792" spans="1:14" x14ac:dyDescent="0.3">
      <c r="A792" s="1" t="s">
        <v>14</v>
      </c>
      <c r="B792">
        <v>1185732</v>
      </c>
      <c r="C792" s="2">
        <v>44882</v>
      </c>
      <c r="D792" s="1" t="s">
        <v>15</v>
      </c>
      <c r="E792" s="1" t="s">
        <v>36</v>
      </c>
      <c r="F792" s="1" t="s">
        <v>37</v>
      </c>
      <c r="G792" s="1" t="s">
        <v>23</v>
      </c>
      <c r="H792">
        <v>32</v>
      </c>
      <c r="I792">
        <v>77</v>
      </c>
      <c r="J792">
        <v>2464</v>
      </c>
      <c r="K792">
        <v>1232</v>
      </c>
      <c r="L792">
        <v>0.5</v>
      </c>
      <c r="M792">
        <v>1232</v>
      </c>
      <c r="N792" s="1" t="s">
        <v>25</v>
      </c>
    </row>
    <row r="793" spans="1:14" x14ac:dyDescent="0.3">
      <c r="A793" s="1" t="s">
        <v>14</v>
      </c>
      <c r="B793">
        <v>1185732</v>
      </c>
      <c r="C793" s="2">
        <v>44882</v>
      </c>
      <c r="D793" s="1" t="s">
        <v>15</v>
      </c>
      <c r="E793" s="1" t="s">
        <v>36</v>
      </c>
      <c r="F793" s="1" t="s">
        <v>37</v>
      </c>
      <c r="G793" s="1" t="s">
        <v>24</v>
      </c>
      <c r="H793">
        <v>38</v>
      </c>
      <c r="I793">
        <v>91</v>
      </c>
      <c r="J793">
        <v>3458</v>
      </c>
      <c r="K793">
        <v>1901.9</v>
      </c>
      <c r="L793">
        <v>0.55000000000000004</v>
      </c>
      <c r="M793">
        <v>1556.1</v>
      </c>
      <c r="N793" s="1" t="s">
        <v>25</v>
      </c>
    </row>
    <row r="794" spans="1:14" x14ac:dyDescent="0.3">
      <c r="A794" s="1" t="s">
        <v>14</v>
      </c>
      <c r="B794">
        <v>1185732</v>
      </c>
      <c r="C794" s="2">
        <v>44882</v>
      </c>
      <c r="D794" s="1" t="s">
        <v>15</v>
      </c>
      <c r="E794" s="1" t="s">
        <v>36</v>
      </c>
      <c r="F794" s="1" t="s">
        <v>37</v>
      </c>
      <c r="G794" s="1" t="s">
        <v>18</v>
      </c>
      <c r="H794">
        <v>62</v>
      </c>
      <c r="I794">
        <v>78</v>
      </c>
      <c r="J794">
        <v>4836</v>
      </c>
      <c r="K794">
        <v>2563.08</v>
      </c>
      <c r="L794">
        <v>0.53</v>
      </c>
      <c r="M794">
        <v>2272.92</v>
      </c>
      <c r="N794" s="1" t="s">
        <v>25</v>
      </c>
    </row>
    <row r="795" spans="1:14" x14ac:dyDescent="0.3">
      <c r="A795" s="1" t="s">
        <v>14</v>
      </c>
      <c r="B795">
        <v>1185732</v>
      </c>
      <c r="C795" s="2">
        <v>44882</v>
      </c>
      <c r="D795" s="1" t="s">
        <v>15</v>
      </c>
      <c r="E795" s="1" t="s">
        <v>36</v>
      </c>
      <c r="F795" s="1" t="s">
        <v>37</v>
      </c>
      <c r="G795" s="1" t="s">
        <v>20</v>
      </c>
      <c r="H795">
        <v>64</v>
      </c>
      <c r="I795">
        <v>100</v>
      </c>
      <c r="J795">
        <v>6400</v>
      </c>
      <c r="K795">
        <v>3264</v>
      </c>
      <c r="L795">
        <v>0.51</v>
      </c>
      <c r="M795">
        <v>3136</v>
      </c>
      <c r="N795" s="1" t="s">
        <v>25</v>
      </c>
    </row>
    <row r="796" spans="1:14" x14ac:dyDescent="0.3">
      <c r="A796" s="1" t="s">
        <v>14</v>
      </c>
      <c r="B796">
        <v>1185732</v>
      </c>
      <c r="C796" s="2">
        <v>44911</v>
      </c>
      <c r="D796" s="1" t="s">
        <v>15</v>
      </c>
      <c r="E796" s="1" t="s">
        <v>36</v>
      </c>
      <c r="F796" s="1" t="s">
        <v>37</v>
      </c>
      <c r="G796" s="1" t="s">
        <v>21</v>
      </c>
      <c r="H796">
        <v>60</v>
      </c>
      <c r="I796">
        <v>176</v>
      </c>
      <c r="J796">
        <v>10560</v>
      </c>
      <c r="K796">
        <v>5491.2</v>
      </c>
      <c r="L796">
        <v>0.52</v>
      </c>
      <c r="M796">
        <v>5068.8</v>
      </c>
      <c r="N796" s="1" t="s">
        <v>25</v>
      </c>
    </row>
    <row r="797" spans="1:14" x14ac:dyDescent="0.3">
      <c r="A797" s="1" t="s">
        <v>14</v>
      </c>
      <c r="B797">
        <v>1185732</v>
      </c>
      <c r="C797" s="2">
        <v>44911</v>
      </c>
      <c r="D797" s="1" t="s">
        <v>15</v>
      </c>
      <c r="E797" s="1" t="s">
        <v>36</v>
      </c>
      <c r="F797" s="1" t="s">
        <v>37</v>
      </c>
      <c r="G797" s="1" t="s">
        <v>22</v>
      </c>
      <c r="H797">
        <v>52</v>
      </c>
      <c r="I797">
        <v>135</v>
      </c>
      <c r="J797">
        <v>7020</v>
      </c>
      <c r="K797">
        <v>3650.4</v>
      </c>
      <c r="L797">
        <v>0.52</v>
      </c>
      <c r="M797">
        <v>3369.6</v>
      </c>
      <c r="N797" s="1" t="s">
        <v>25</v>
      </c>
    </row>
    <row r="798" spans="1:14" x14ac:dyDescent="0.3">
      <c r="A798" s="1" t="s">
        <v>14</v>
      </c>
      <c r="B798">
        <v>1185732</v>
      </c>
      <c r="C798" s="2">
        <v>44911</v>
      </c>
      <c r="D798" s="1" t="s">
        <v>15</v>
      </c>
      <c r="E798" s="1" t="s">
        <v>36</v>
      </c>
      <c r="F798" s="1" t="s">
        <v>37</v>
      </c>
      <c r="G798" s="1" t="s">
        <v>24</v>
      </c>
      <c r="H798">
        <v>53</v>
      </c>
      <c r="I798">
        <v>102</v>
      </c>
      <c r="J798">
        <v>5406</v>
      </c>
      <c r="K798">
        <v>2757.06</v>
      </c>
      <c r="L798">
        <v>0.51</v>
      </c>
      <c r="M798">
        <v>2648.94</v>
      </c>
      <c r="N798" s="1" t="s">
        <v>25</v>
      </c>
    </row>
    <row r="799" spans="1:14" x14ac:dyDescent="0.3">
      <c r="A799" s="1" t="s">
        <v>14</v>
      </c>
      <c r="B799">
        <v>1185732</v>
      </c>
      <c r="C799" s="2">
        <v>44911</v>
      </c>
      <c r="D799" s="1" t="s">
        <v>15</v>
      </c>
      <c r="E799" s="1" t="s">
        <v>36</v>
      </c>
      <c r="F799" s="1" t="s">
        <v>37</v>
      </c>
      <c r="G799" s="1" t="s">
        <v>18</v>
      </c>
      <c r="H799">
        <v>61</v>
      </c>
      <c r="I799">
        <v>95</v>
      </c>
      <c r="J799">
        <v>5795</v>
      </c>
      <c r="K799">
        <v>2897.5</v>
      </c>
      <c r="L799">
        <v>0.5</v>
      </c>
      <c r="M799">
        <v>2897.5</v>
      </c>
      <c r="N799" s="1" t="s">
        <v>25</v>
      </c>
    </row>
    <row r="800" spans="1:14" x14ac:dyDescent="0.3">
      <c r="A800" s="1" t="s">
        <v>14</v>
      </c>
      <c r="B800">
        <v>1185732</v>
      </c>
      <c r="C800" s="2">
        <v>44911</v>
      </c>
      <c r="D800" s="1" t="s">
        <v>15</v>
      </c>
      <c r="E800" s="1" t="s">
        <v>36</v>
      </c>
      <c r="F800" s="1" t="s">
        <v>37</v>
      </c>
      <c r="G800" s="1" t="s">
        <v>20</v>
      </c>
      <c r="H800">
        <v>68</v>
      </c>
      <c r="I800">
        <v>122</v>
      </c>
      <c r="J800">
        <v>8296</v>
      </c>
      <c r="K800">
        <v>4562.8</v>
      </c>
      <c r="L800">
        <v>0.55000000000000004</v>
      </c>
      <c r="M800">
        <v>3733.2</v>
      </c>
      <c r="N800" s="1" t="s">
        <v>25</v>
      </c>
    </row>
    <row r="801" spans="1:14" x14ac:dyDescent="0.3">
      <c r="A801" s="1" t="s">
        <v>14</v>
      </c>
      <c r="B801">
        <v>1185732</v>
      </c>
      <c r="C801" s="2">
        <v>44585</v>
      </c>
      <c r="D801" s="1" t="s">
        <v>15</v>
      </c>
      <c r="E801" s="1" t="s">
        <v>36</v>
      </c>
      <c r="F801" s="1" t="s">
        <v>37</v>
      </c>
      <c r="G801" s="1" t="s">
        <v>21</v>
      </c>
      <c r="H801">
        <v>33</v>
      </c>
      <c r="I801">
        <v>106</v>
      </c>
      <c r="J801">
        <v>3498</v>
      </c>
      <c r="K801">
        <v>1749</v>
      </c>
      <c r="L801">
        <v>0.5</v>
      </c>
      <c r="M801">
        <v>1749</v>
      </c>
      <c r="N801" s="1" t="s">
        <v>25</v>
      </c>
    </row>
    <row r="802" spans="1:14" x14ac:dyDescent="0.3">
      <c r="A802" s="1" t="s">
        <v>14</v>
      </c>
      <c r="B802">
        <v>1185732</v>
      </c>
      <c r="C802" s="2">
        <v>44585</v>
      </c>
      <c r="D802" s="1" t="s">
        <v>15</v>
      </c>
      <c r="E802" s="1" t="s">
        <v>36</v>
      </c>
      <c r="F802" s="1" t="s">
        <v>37</v>
      </c>
      <c r="G802" s="1" t="s">
        <v>22</v>
      </c>
      <c r="H802">
        <v>34</v>
      </c>
      <c r="I802">
        <v>68</v>
      </c>
      <c r="J802">
        <v>2312</v>
      </c>
      <c r="K802">
        <v>1086.6399999999999</v>
      </c>
      <c r="L802">
        <v>0.47</v>
      </c>
      <c r="M802">
        <v>1225.3600000000001</v>
      </c>
      <c r="N802" s="1" t="s">
        <v>25</v>
      </c>
    </row>
    <row r="803" spans="1:14" x14ac:dyDescent="0.3">
      <c r="A803" s="1" t="s">
        <v>14</v>
      </c>
      <c r="B803">
        <v>1185732</v>
      </c>
      <c r="C803" s="2">
        <v>44585</v>
      </c>
      <c r="D803" s="1" t="s">
        <v>15</v>
      </c>
      <c r="E803" s="1" t="s">
        <v>36</v>
      </c>
      <c r="F803" s="1" t="s">
        <v>37</v>
      </c>
      <c r="G803" s="1" t="s">
        <v>23</v>
      </c>
      <c r="H803">
        <v>24</v>
      </c>
      <c r="I803">
        <v>63</v>
      </c>
      <c r="J803">
        <v>1512</v>
      </c>
      <c r="K803">
        <v>695.52</v>
      </c>
      <c r="L803">
        <v>0.45999999999999996</v>
      </c>
      <c r="M803">
        <v>816.48</v>
      </c>
      <c r="N803" s="1" t="s">
        <v>25</v>
      </c>
    </row>
    <row r="804" spans="1:14" x14ac:dyDescent="0.3">
      <c r="A804" s="1" t="s">
        <v>14</v>
      </c>
      <c r="B804">
        <v>1185732</v>
      </c>
      <c r="C804" s="2">
        <v>44585</v>
      </c>
      <c r="D804" s="1" t="s">
        <v>15</v>
      </c>
      <c r="E804" s="1" t="s">
        <v>36</v>
      </c>
      <c r="F804" s="1" t="s">
        <v>37</v>
      </c>
      <c r="G804" s="1" t="s">
        <v>24</v>
      </c>
      <c r="H804">
        <v>28</v>
      </c>
      <c r="I804">
        <v>20</v>
      </c>
      <c r="J804">
        <v>560</v>
      </c>
      <c r="K804">
        <v>280</v>
      </c>
      <c r="L804">
        <v>0.5</v>
      </c>
      <c r="M804">
        <v>280</v>
      </c>
      <c r="N804" s="1" t="s">
        <v>25</v>
      </c>
    </row>
    <row r="805" spans="1:14" x14ac:dyDescent="0.3">
      <c r="A805" s="1" t="s">
        <v>14</v>
      </c>
      <c r="B805">
        <v>1185732</v>
      </c>
      <c r="C805" s="2">
        <v>44585</v>
      </c>
      <c r="D805" s="1" t="s">
        <v>15</v>
      </c>
      <c r="E805" s="1" t="s">
        <v>36</v>
      </c>
      <c r="F805" s="1" t="s">
        <v>37</v>
      </c>
      <c r="G805" s="1" t="s">
        <v>18</v>
      </c>
      <c r="H805">
        <v>42</v>
      </c>
      <c r="I805">
        <v>33</v>
      </c>
      <c r="J805">
        <v>1386</v>
      </c>
      <c r="K805">
        <v>595.98</v>
      </c>
      <c r="L805">
        <v>0.43</v>
      </c>
      <c r="M805">
        <v>790.02</v>
      </c>
      <c r="N805" s="1" t="s">
        <v>25</v>
      </c>
    </row>
    <row r="806" spans="1:14" x14ac:dyDescent="0.3">
      <c r="A806" s="1" t="s">
        <v>14</v>
      </c>
      <c r="B806">
        <v>1185732</v>
      </c>
      <c r="C806" s="2">
        <v>44585</v>
      </c>
      <c r="D806" s="1" t="s">
        <v>15</v>
      </c>
      <c r="E806" s="1" t="s">
        <v>36</v>
      </c>
      <c r="F806" s="1" t="s">
        <v>37</v>
      </c>
      <c r="G806" s="1" t="s">
        <v>20</v>
      </c>
      <c r="H806">
        <v>33</v>
      </c>
      <c r="I806">
        <v>59</v>
      </c>
      <c r="J806">
        <v>1947</v>
      </c>
      <c r="K806">
        <v>778.80000000000007</v>
      </c>
      <c r="L806">
        <v>0.4</v>
      </c>
      <c r="M806">
        <v>1168.1999999999998</v>
      </c>
      <c r="N806" s="1" t="s">
        <v>25</v>
      </c>
    </row>
    <row r="807" spans="1:14" x14ac:dyDescent="0.3">
      <c r="A807" s="1" t="s">
        <v>14</v>
      </c>
      <c r="B807">
        <v>1185732</v>
      </c>
      <c r="C807" s="2">
        <v>44614</v>
      </c>
      <c r="D807" s="1" t="s">
        <v>15</v>
      </c>
      <c r="E807" s="1" t="s">
        <v>36</v>
      </c>
      <c r="F807" s="1" t="s">
        <v>37</v>
      </c>
      <c r="G807" s="1" t="s">
        <v>21</v>
      </c>
      <c r="H807">
        <v>32</v>
      </c>
      <c r="I807">
        <v>138</v>
      </c>
      <c r="J807">
        <v>4416</v>
      </c>
      <c r="K807">
        <v>2340.48</v>
      </c>
      <c r="L807">
        <v>0.53</v>
      </c>
      <c r="M807">
        <v>2075.52</v>
      </c>
      <c r="N807" s="1" t="s">
        <v>25</v>
      </c>
    </row>
    <row r="808" spans="1:14" x14ac:dyDescent="0.3">
      <c r="A808" s="1" t="s">
        <v>14</v>
      </c>
      <c r="B808">
        <v>1185732</v>
      </c>
      <c r="C808" s="2">
        <v>44734</v>
      </c>
      <c r="D808" s="1" t="s">
        <v>15</v>
      </c>
      <c r="E808" s="1" t="s">
        <v>38</v>
      </c>
      <c r="F808" s="1" t="s">
        <v>39</v>
      </c>
      <c r="G808" s="1" t="s">
        <v>23</v>
      </c>
      <c r="H808">
        <v>37</v>
      </c>
      <c r="I808">
        <v>47</v>
      </c>
      <c r="J808">
        <v>1739</v>
      </c>
      <c r="K808">
        <v>869.5</v>
      </c>
      <c r="L808">
        <v>0.5</v>
      </c>
      <c r="M808">
        <v>869.5</v>
      </c>
      <c r="N808" s="1" t="s">
        <v>25</v>
      </c>
    </row>
    <row r="809" spans="1:14" x14ac:dyDescent="0.3">
      <c r="A809" s="1" t="s">
        <v>14</v>
      </c>
      <c r="B809">
        <v>1185732</v>
      </c>
      <c r="C809" s="2">
        <v>44734</v>
      </c>
      <c r="D809" s="1" t="s">
        <v>15</v>
      </c>
      <c r="E809" s="1" t="s">
        <v>38</v>
      </c>
      <c r="F809" s="1" t="s">
        <v>39</v>
      </c>
      <c r="G809" s="1" t="s">
        <v>24</v>
      </c>
      <c r="H809">
        <v>37</v>
      </c>
      <c r="I809">
        <v>44</v>
      </c>
      <c r="J809">
        <v>1628</v>
      </c>
      <c r="K809">
        <v>814</v>
      </c>
      <c r="L809">
        <v>0.5</v>
      </c>
      <c r="M809">
        <v>814</v>
      </c>
      <c r="N809" s="1" t="s">
        <v>25</v>
      </c>
    </row>
    <row r="810" spans="1:14" x14ac:dyDescent="0.3">
      <c r="A810" s="1" t="s">
        <v>14</v>
      </c>
      <c r="B810">
        <v>1185732</v>
      </c>
      <c r="C810" s="2">
        <v>44734</v>
      </c>
      <c r="D810" s="1" t="s">
        <v>15</v>
      </c>
      <c r="E810" s="1" t="s">
        <v>38</v>
      </c>
      <c r="F810" s="1" t="s">
        <v>39</v>
      </c>
      <c r="G810" s="1" t="s">
        <v>18</v>
      </c>
      <c r="H810">
        <v>49</v>
      </c>
      <c r="I810">
        <v>42</v>
      </c>
      <c r="J810">
        <v>2058</v>
      </c>
      <c r="K810">
        <v>905.52</v>
      </c>
      <c r="L810">
        <v>0.44</v>
      </c>
      <c r="M810">
        <v>1152.48</v>
      </c>
      <c r="N810" s="1" t="s">
        <v>25</v>
      </c>
    </row>
    <row r="811" spans="1:14" x14ac:dyDescent="0.3">
      <c r="A811" s="1" t="s">
        <v>14</v>
      </c>
      <c r="B811">
        <v>1185732</v>
      </c>
      <c r="C811" s="2">
        <v>44734</v>
      </c>
      <c r="D811" s="1" t="s">
        <v>15</v>
      </c>
      <c r="E811" s="1" t="s">
        <v>38</v>
      </c>
      <c r="F811" s="1" t="s">
        <v>39</v>
      </c>
      <c r="G811" s="1" t="s">
        <v>20</v>
      </c>
      <c r="H811">
        <v>53</v>
      </c>
      <c r="I811">
        <v>84</v>
      </c>
      <c r="J811">
        <v>4452</v>
      </c>
      <c r="K811">
        <v>2003.3999999999999</v>
      </c>
      <c r="L811">
        <v>0.44999999999999996</v>
      </c>
      <c r="M811">
        <v>2448.6000000000004</v>
      </c>
      <c r="N811" s="1" t="s">
        <v>25</v>
      </c>
    </row>
    <row r="812" spans="1:14" x14ac:dyDescent="0.3">
      <c r="A812" s="1" t="s">
        <v>14</v>
      </c>
      <c r="B812">
        <v>1185732</v>
      </c>
      <c r="C812" s="2">
        <v>44762</v>
      </c>
      <c r="D812" s="1" t="s">
        <v>15</v>
      </c>
      <c r="E812" s="1" t="s">
        <v>38</v>
      </c>
      <c r="F812" s="1" t="s">
        <v>39</v>
      </c>
      <c r="G812" s="1" t="s">
        <v>21</v>
      </c>
      <c r="H812">
        <v>49</v>
      </c>
      <c r="I812">
        <v>131</v>
      </c>
      <c r="J812">
        <v>6419</v>
      </c>
      <c r="K812">
        <v>3337.88</v>
      </c>
      <c r="L812">
        <v>0.52</v>
      </c>
      <c r="M812">
        <v>3081.12</v>
      </c>
      <c r="N812" s="1" t="s">
        <v>25</v>
      </c>
    </row>
    <row r="813" spans="1:14" x14ac:dyDescent="0.3">
      <c r="A813" s="1" t="s">
        <v>14</v>
      </c>
      <c r="B813">
        <v>1185732</v>
      </c>
      <c r="C813" s="2">
        <v>44856</v>
      </c>
      <c r="D813" s="1" t="s">
        <v>15</v>
      </c>
      <c r="E813" s="1" t="s">
        <v>38</v>
      </c>
      <c r="F813" s="1" t="s">
        <v>39</v>
      </c>
      <c r="G813" s="1" t="s">
        <v>24</v>
      </c>
      <c r="H813">
        <v>49</v>
      </c>
      <c r="I813">
        <v>21</v>
      </c>
      <c r="J813">
        <v>1029</v>
      </c>
      <c r="K813">
        <v>514.5</v>
      </c>
      <c r="L813">
        <v>0.5</v>
      </c>
      <c r="M813">
        <v>514.5</v>
      </c>
      <c r="N813" s="1" t="s">
        <v>25</v>
      </c>
    </row>
    <row r="814" spans="1:14" x14ac:dyDescent="0.3">
      <c r="A814" s="1" t="s">
        <v>14</v>
      </c>
      <c r="B814">
        <v>1185732</v>
      </c>
      <c r="C814" s="2">
        <v>44856</v>
      </c>
      <c r="D814" s="1" t="s">
        <v>15</v>
      </c>
      <c r="E814" s="1" t="s">
        <v>38</v>
      </c>
      <c r="F814" s="1" t="s">
        <v>39</v>
      </c>
      <c r="G814" s="1" t="s">
        <v>18</v>
      </c>
      <c r="H814">
        <v>56</v>
      </c>
      <c r="I814">
        <v>20</v>
      </c>
      <c r="J814">
        <v>1120</v>
      </c>
      <c r="K814">
        <v>448</v>
      </c>
      <c r="L814">
        <v>0.4</v>
      </c>
      <c r="M814">
        <v>672</v>
      </c>
      <c r="N814" s="1" t="s">
        <v>25</v>
      </c>
    </row>
    <row r="815" spans="1:14" x14ac:dyDescent="0.3">
      <c r="A815" s="1" t="s">
        <v>14</v>
      </c>
      <c r="B815">
        <v>1185732</v>
      </c>
      <c r="C815" s="2">
        <v>44856</v>
      </c>
      <c r="D815" s="1" t="s">
        <v>15</v>
      </c>
      <c r="E815" s="1" t="s">
        <v>38</v>
      </c>
      <c r="F815" s="1" t="s">
        <v>39</v>
      </c>
      <c r="G815" s="1" t="s">
        <v>20</v>
      </c>
      <c r="H815">
        <v>60</v>
      </c>
      <c r="I815">
        <v>52</v>
      </c>
      <c r="J815">
        <v>3120</v>
      </c>
      <c r="K815">
        <v>1248</v>
      </c>
      <c r="L815">
        <v>0.4</v>
      </c>
      <c r="M815">
        <v>1872</v>
      </c>
      <c r="N815" s="1" t="s">
        <v>25</v>
      </c>
    </row>
    <row r="816" spans="1:14" x14ac:dyDescent="0.3">
      <c r="A816" s="1" t="s">
        <v>14</v>
      </c>
      <c r="B816">
        <v>1185732</v>
      </c>
      <c r="C816" s="2">
        <v>44886</v>
      </c>
      <c r="D816" s="1" t="s">
        <v>15</v>
      </c>
      <c r="E816" s="1" t="s">
        <v>38</v>
      </c>
      <c r="F816" s="1" t="s">
        <v>39</v>
      </c>
      <c r="G816" s="1" t="s">
        <v>21</v>
      </c>
      <c r="H816">
        <v>58</v>
      </c>
      <c r="I816">
        <v>88</v>
      </c>
      <c r="J816">
        <v>5104</v>
      </c>
      <c r="K816">
        <v>2807.2000000000003</v>
      </c>
      <c r="L816">
        <v>0.55000000000000004</v>
      </c>
      <c r="M816">
        <v>2296.7999999999997</v>
      </c>
      <c r="N816" s="1" t="s">
        <v>25</v>
      </c>
    </row>
    <row r="817" spans="1:14" x14ac:dyDescent="0.3">
      <c r="A817" s="1" t="s">
        <v>14</v>
      </c>
      <c r="B817">
        <v>1185732</v>
      </c>
      <c r="C817" s="2">
        <v>44886</v>
      </c>
      <c r="D817" s="1" t="s">
        <v>15</v>
      </c>
      <c r="E817" s="1" t="s">
        <v>38</v>
      </c>
      <c r="F817" s="1" t="s">
        <v>39</v>
      </c>
      <c r="G817" s="1" t="s">
        <v>22</v>
      </c>
      <c r="H817">
        <v>45</v>
      </c>
      <c r="I817">
        <v>51</v>
      </c>
      <c r="J817">
        <v>2295</v>
      </c>
      <c r="K817">
        <v>1078.6499999999999</v>
      </c>
      <c r="L817">
        <v>0.47</v>
      </c>
      <c r="M817">
        <v>1216.3500000000001</v>
      </c>
      <c r="N817" s="1" t="s">
        <v>25</v>
      </c>
    </row>
    <row r="818" spans="1:14" x14ac:dyDescent="0.3">
      <c r="A818" s="1" t="s">
        <v>14</v>
      </c>
      <c r="B818">
        <v>1185732</v>
      </c>
      <c r="C818" s="2">
        <v>44886</v>
      </c>
      <c r="D818" s="1" t="s">
        <v>15</v>
      </c>
      <c r="E818" s="1" t="s">
        <v>38</v>
      </c>
      <c r="F818" s="1" t="s">
        <v>39</v>
      </c>
      <c r="G818" s="1" t="s">
        <v>23</v>
      </c>
      <c r="H818">
        <v>49</v>
      </c>
      <c r="I818">
        <v>48</v>
      </c>
      <c r="J818">
        <v>2352</v>
      </c>
      <c r="K818">
        <v>1176</v>
      </c>
      <c r="L818">
        <v>0.5</v>
      </c>
      <c r="M818">
        <v>1176</v>
      </c>
      <c r="N818" s="1" t="s">
        <v>25</v>
      </c>
    </row>
    <row r="819" spans="1:14" x14ac:dyDescent="0.3">
      <c r="A819" s="1" t="s">
        <v>14</v>
      </c>
      <c r="B819">
        <v>1185732</v>
      </c>
      <c r="C819" s="2">
        <v>44886</v>
      </c>
      <c r="D819" s="1" t="s">
        <v>15</v>
      </c>
      <c r="E819" s="1" t="s">
        <v>38</v>
      </c>
      <c r="F819" s="1" t="s">
        <v>39</v>
      </c>
      <c r="G819" s="1" t="s">
        <v>24</v>
      </c>
      <c r="H819">
        <v>48</v>
      </c>
      <c r="I819">
        <v>41</v>
      </c>
      <c r="J819">
        <v>1968</v>
      </c>
      <c r="K819">
        <v>905.28</v>
      </c>
      <c r="L819">
        <v>0.45999999999999996</v>
      </c>
      <c r="M819">
        <v>1062.72</v>
      </c>
      <c r="N819" s="1" t="s">
        <v>25</v>
      </c>
    </row>
    <row r="820" spans="1:14" x14ac:dyDescent="0.3">
      <c r="A820" s="1" t="s">
        <v>14</v>
      </c>
      <c r="B820">
        <v>1185732</v>
      </c>
      <c r="C820" s="2">
        <v>44886</v>
      </c>
      <c r="D820" s="1" t="s">
        <v>15</v>
      </c>
      <c r="E820" s="1" t="s">
        <v>38</v>
      </c>
      <c r="F820" s="1" t="s">
        <v>39</v>
      </c>
      <c r="G820" s="1" t="s">
        <v>18</v>
      </c>
      <c r="H820">
        <v>56</v>
      </c>
      <c r="I820">
        <v>31</v>
      </c>
      <c r="J820">
        <v>1736</v>
      </c>
      <c r="K820">
        <v>763.84</v>
      </c>
      <c r="L820">
        <v>0.44</v>
      </c>
      <c r="M820">
        <v>972.16</v>
      </c>
      <c r="N820" s="1" t="s">
        <v>25</v>
      </c>
    </row>
    <row r="821" spans="1:14" x14ac:dyDescent="0.3">
      <c r="A821" s="1" t="s">
        <v>14</v>
      </c>
      <c r="B821">
        <v>1185732</v>
      </c>
      <c r="C821" s="2">
        <v>44886</v>
      </c>
      <c r="D821" s="1" t="s">
        <v>15</v>
      </c>
      <c r="E821" s="1" t="s">
        <v>38</v>
      </c>
      <c r="F821" s="1" t="s">
        <v>39</v>
      </c>
      <c r="G821" s="1" t="s">
        <v>20</v>
      </c>
      <c r="H821">
        <v>62</v>
      </c>
      <c r="I821">
        <v>63</v>
      </c>
      <c r="J821">
        <v>3906</v>
      </c>
      <c r="K821">
        <v>1679.58</v>
      </c>
      <c r="L821">
        <v>0.43</v>
      </c>
      <c r="M821">
        <v>2226.42</v>
      </c>
      <c r="N821" s="1" t="s">
        <v>25</v>
      </c>
    </row>
    <row r="822" spans="1:14" x14ac:dyDescent="0.3">
      <c r="A822" s="1" t="s">
        <v>14</v>
      </c>
      <c r="B822">
        <v>1185732</v>
      </c>
      <c r="C822" s="2">
        <v>44915</v>
      </c>
      <c r="D822" s="1" t="s">
        <v>15</v>
      </c>
      <c r="E822" s="1" t="s">
        <v>38</v>
      </c>
      <c r="F822" s="1" t="s">
        <v>39</v>
      </c>
      <c r="G822" s="1" t="s">
        <v>21</v>
      </c>
      <c r="H822">
        <v>57</v>
      </c>
      <c r="I822">
        <v>122</v>
      </c>
      <c r="J822">
        <v>6954</v>
      </c>
      <c r="K822">
        <v>3477</v>
      </c>
      <c r="L822">
        <v>0.5</v>
      </c>
      <c r="M822">
        <v>3477</v>
      </c>
      <c r="N822" s="1" t="s">
        <v>25</v>
      </c>
    </row>
    <row r="823" spans="1:14" x14ac:dyDescent="0.3">
      <c r="A823" s="1" t="s">
        <v>14</v>
      </c>
      <c r="B823">
        <v>1185732</v>
      </c>
      <c r="C823" s="2">
        <v>44915</v>
      </c>
      <c r="D823" s="1" t="s">
        <v>15</v>
      </c>
      <c r="E823" s="1" t="s">
        <v>38</v>
      </c>
      <c r="F823" s="1" t="s">
        <v>39</v>
      </c>
      <c r="G823" s="1" t="s">
        <v>22</v>
      </c>
      <c r="H823">
        <v>46</v>
      </c>
      <c r="I823">
        <v>65</v>
      </c>
      <c r="J823">
        <v>2990</v>
      </c>
      <c r="K823">
        <v>1495</v>
      </c>
      <c r="L823">
        <v>0.5</v>
      </c>
      <c r="M823">
        <v>1495</v>
      </c>
      <c r="N823" s="1" t="s">
        <v>25</v>
      </c>
    </row>
    <row r="824" spans="1:14" x14ac:dyDescent="0.3">
      <c r="A824" s="1" t="s">
        <v>14</v>
      </c>
      <c r="B824">
        <v>1185732</v>
      </c>
      <c r="C824" s="2">
        <v>44915</v>
      </c>
      <c r="D824" s="1" t="s">
        <v>15</v>
      </c>
      <c r="E824" s="1" t="s">
        <v>38</v>
      </c>
      <c r="F824" s="1" t="s">
        <v>39</v>
      </c>
      <c r="G824" s="1" t="s">
        <v>23</v>
      </c>
      <c r="H824">
        <v>45</v>
      </c>
      <c r="I824">
        <v>65</v>
      </c>
      <c r="J824">
        <v>2925</v>
      </c>
      <c r="K824">
        <v>1374.75</v>
      </c>
      <c r="L824">
        <v>0.47</v>
      </c>
      <c r="M824">
        <v>1550.25</v>
      </c>
      <c r="N824" s="1" t="s">
        <v>25</v>
      </c>
    </row>
    <row r="825" spans="1:14" x14ac:dyDescent="0.3">
      <c r="A825" s="1" t="s">
        <v>14</v>
      </c>
      <c r="B825">
        <v>1185732</v>
      </c>
      <c r="C825" s="2">
        <v>44915</v>
      </c>
      <c r="D825" s="1" t="s">
        <v>15</v>
      </c>
      <c r="E825" s="1" t="s">
        <v>38</v>
      </c>
      <c r="F825" s="1" t="s">
        <v>39</v>
      </c>
      <c r="G825" s="1" t="s">
        <v>24</v>
      </c>
      <c r="H825">
        <v>49</v>
      </c>
      <c r="I825">
        <v>44</v>
      </c>
      <c r="J825">
        <v>2156</v>
      </c>
      <c r="K825">
        <v>1013.3199999999999</v>
      </c>
      <c r="L825">
        <v>0.47</v>
      </c>
      <c r="M825">
        <v>1142.68</v>
      </c>
      <c r="N825" s="1" t="s">
        <v>25</v>
      </c>
    </row>
    <row r="826" spans="1:14" x14ac:dyDescent="0.3">
      <c r="A826" s="1" t="s">
        <v>14</v>
      </c>
      <c r="B826">
        <v>1185732</v>
      </c>
      <c r="C826" s="2">
        <v>44915</v>
      </c>
      <c r="D826" s="1" t="s">
        <v>15</v>
      </c>
      <c r="E826" s="1" t="s">
        <v>38</v>
      </c>
      <c r="F826" s="1" t="s">
        <v>39</v>
      </c>
      <c r="G826" s="1" t="s">
        <v>18</v>
      </c>
      <c r="H826">
        <v>54</v>
      </c>
      <c r="I826">
        <v>51</v>
      </c>
      <c r="J826">
        <v>2754</v>
      </c>
      <c r="K826">
        <v>1129.1399999999999</v>
      </c>
      <c r="L826">
        <v>0.41</v>
      </c>
      <c r="M826">
        <v>1624.8600000000001</v>
      </c>
      <c r="N826" s="1" t="s">
        <v>25</v>
      </c>
    </row>
    <row r="827" spans="1:14" x14ac:dyDescent="0.3">
      <c r="A827" s="1" t="s">
        <v>14</v>
      </c>
      <c r="B827">
        <v>1185732</v>
      </c>
      <c r="C827" s="2">
        <v>44915</v>
      </c>
      <c r="D827" s="1" t="s">
        <v>15</v>
      </c>
      <c r="E827" s="1" t="s">
        <v>38</v>
      </c>
      <c r="F827" s="1" t="s">
        <v>39</v>
      </c>
      <c r="G827" s="1" t="s">
        <v>20</v>
      </c>
      <c r="H827">
        <v>61</v>
      </c>
      <c r="I827">
        <v>72</v>
      </c>
      <c r="J827">
        <v>4392</v>
      </c>
      <c r="K827">
        <v>1844.6399999999999</v>
      </c>
      <c r="L827">
        <v>0.42</v>
      </c>
      <c r="M827">
        <v>2547.36</v>
      </c>
      <c r="N827" s="1" t="s">
        <v>25</v>
      </c>
    </row>
    <row r="828" spans="1:14" x14ac:dyDescent="0.3">
      <c r="A828" s="1" t="s">
        <v>14</v>
      </c>
      <c r="B828">
        <v>1185732</v>
      </c>
      <c r="C828" s="2">
        <v>44578</v>
      </c>
      <c r="D828" s="1" t="s">
        <v>15</v>
      </c>
      <c r="E828" s="1" t="s">
        <v>38</v>
      </c>
      <c r="F828" s="1" t="s">
        <v>39</v>
      </c>
      <c r="G828" s="1" t="s">
        <v>21</v>
      </c>
      <c r="H828">
        <v>36</v>
      </c>
      <c r="I828">
        <v>137</v>
      </c>
      <c r="J828">
        <v>4932</v>
      </c>
      <c r="K828">
        <v>2219.3999999999996</v>
      </c>
      <c r="L828">
        <v>0.44999999999999996</v>
      </c>
      <c r="M828">
        <v>2712.6000000000004</v>
      </c>
      <c r="N828" s="1" t="s">
        <v>25</v>
      </c>
    </row>
    <row r="829" spans="1:14" x14ac:dyDescent="0.3">
      <c r="A829" s="1" t="s">
        <v>14</v>
      </c>
      <c r="B829">
        <v>1185732</v>
      </c>
      <c r="C829" s="2">
        <v>44578</v>
      </c>
      <c r="D829" s="1" t="s">
        <v>15</v>
      </c>
      <c r="E829" s="1" t="s">
        <v>38</v>
      </c>
      <c r="F829" s="1" t="s">
        <v>39</v>
      </c>
      <c r="G829" s="1" t="s">
        <v>22</v>
      </c>
      <c r="H829">
        <v>38</v>
      </c>
      <c r="I829">
        <v>81</v>
      </c>
      <c r="J829">
        <v>3078</v>
      </c>
      <c r="K829">
        <v>1539</v>
      </c>
      <c r="L829">
        <v>0.5</v>
      </c>
      <c r="M829">
        <v>1539</v>
      </c>
      <c r="N829" s="1" t="s">
        <v>25</v>
      </c>
    </row>
    <row r="830" spans="1:14" x14ac:dyDescent="0.3">
      <c r="A830" s="1" t="s">
        <v>14</v>
      </c>
      <c r="B830">
        <v>1185732</v>
      </c>
      <c r="C830" s="2">
        <v>44578</v>
      </c>
      <c r="D830" s="1" t="s">
        <v>15</v>
      </c>
      <c r="E830" s="1" t="s">
        <v>38</v>
      </c>
      <c r="F830" s="1" t="s">
        <v>39</v>
      </c>
      <c r="G830" s="1" t="s">
        <v>23</v>
      </c>
      <c r="H830">
        <v>29</v>
      </c>
      <c r="I830">
        <v>91</v>
      </c>
      <c r="J830">
        <v>2639</v>
      </c>
      <c r="K830">
        <v>1398.67</v>
      </c>
      <c r="L830">
        <v>0.53</v>
      </c>
      <c r="M830">
        <v>1240.33</v>
      </c>
      <c r="N830" s="1" t="s">
        <v>25</v>
      </c>
    </row>
    <row r="831" spans="1:14" x14ac:dyDescent="0.3">
      <c r="A831" s="1" t="s">
        <v>14</v>
      </c>
      <c r="B831">
        <v>1185732</v>
      </c>
      <c r="C831" s="2">
        <v>44578</v>
      </c>
      <c r="D831" s="1" t="s">
        <v>15</v>
      </c>
      <c r="E831" s="1" t="s">
        <v>38</v>
      </c>
      <c r="F831" s="1" t="s">
        <v>39</v>
      </c>
      <c r="G831" s="1" t="s">
        <v>24</v>
      </c>
      <c r="H831">
        <v>32</v>
      </c>
      <c r="I831">
        <v>47</v>
      </c>
      <c r="J831">
        <v>1504</v>
      </c>
      <c r="K831">
        <v>827.2</v>
      </c>
      <c r="L831">
        <v>0.55000000000000004</v>
      </c>
      <c r="M831">
        <v>676.8</v>
      </c>
      <c r="N831" s="1" t="s">
        <v>25</v>
      </c>
    </row>
    <row r="832" spans="1:14" x14ac:dyDescent="0.3">
      <c r="A832" s="1" t="s">
        <v>14</v>
      </c>
      <c r="B832">
        <v>1185732</v>
      </c>
      <c r="C832" s="2">
        <v>44578</v>
      </c>
      <c r="D832" s="1" t="s">
        <v>15</v>
      </c>
      <c r="E832" s="1" t="s">
        <v>38</v>
      </c>
      <c r="F832" s="1" t="s">
        <v>39</v>
      </c>
      <c r="G832" s="1" t="s">
        <v>18</v>
      </c>
      <c r="H832">
        <v>49</v>
      </c>
      <c r="I832">
        <v>59</v>
      </c>
      <c r="J832">
        <v>2891</v>
      </c>
      <c r="K832">
        <v>1214.22</v>
      </c>
      <c r="L832">
        <v>0.42</v>
      </c>
      <c r="M832">
        <v>1676.78</v>
      </c>
      <c r="N832" s="1" t="s">
        <v>25</v>
      </c>
    </row>
    <row r="833" spans="1:14" x14ac:dyDescent="0.3">
      <c r="A833" s="1" t="s">
        <v>14</v>
      </c>
      <c r="B833">
        <v>1185732</v>
      </c>
      <c r="C833" s="2">
        <v>44578</v>
      </c>
      <c r="D833" s="1" t="s">
        <v>15</v>
      </c>
      <c r="E833" s="1" t="s">
        <v>38</v>
      </c>
      <c r="F833" s="1" t="s">
        <v>39</v>
      </c>
      <c r="G833" s="1" t="s">
        <v>20</v>
      </c>
      <c r="H833">
        <v>36</v>
      </c>
      <c r="I833">
        <v>81</v>
      </c>
      <c r="J833">
        <v>2916</v>
      </c>
      <c r="K833">
        <v>1487.16</v>
      </c>
      <c r="L833">
        <v>0.51</v>
      </c>
      <c r="M833">
        <v>1428.84</v>
      </c>
      <c r="N833" s="1" t="s">
        <v>25</v>
      </c>
    </row>
    <row r="834" spans="1:14" x14ac:dyDescent="0.3">
      <c r="A834" s="1" t="s">
        <v>14</v>
      </c>
      <c r="B834">
        <v>1185732</v>
      </c>
      <c r="C834" s="2">
        <v>44607</v>
      </c>
      <c r="D834" s="1" t="s">
        <v>15</v>
      </c>
      <c r="E834" s="1" t="s">
        <v>38</v>
      </c>
      <c r="F834" s="1" t="s">
        <v>39</v>
      </c>
      <c r="G834" s="1" t="s">
        <v>21</v>
      </c>
      <c r="H834">
        <v>39</v>
      </c>
      <c r="I834">
        <v>144</v>
      </c>
      <c r="J834">
        <v>5616</v>
      </c>
      <c r="K834">
        <v>2808</v>
      </c>
      <c r="L834">
        <v>0.5</v>
      </c>
      <c r="M834">
        <v>2808</v>
      </c>
      <c r="N834" s="1" t="s">
        <v>25</v>
      </c>
    </row>
    <row r="835" spans="1:14" x14ac:dyDescent="0.3">
      <c r="A835" s="1" t="s">
        <v>14</v>
      </c>
      <c r="B835">
        <v>1185732</v>
      </c>
      <c r="C835" s="2">
        <v>44607</v>
      </c>
      <c r="D835" s="1" t="s">
        <v>15</v>
      </c>
      <c r="E835" s="1" t="s">
        <v>38</v>
      </c>
      <c r="F835" s="1" t="s">
        <v>39</v>
      </c>
      <c r="G835" s="1" t="s">
        <v>22</v>
      </c>
      <c r="H835">
        <v>37</v>
      </c>
      <c r="I835">
        <v>61</v>
      </c>
      <c r="J835">
        <v>2257</v>
      </c>
      <c r="K835">
        <v>1038.22</v>
      </c>
      <c r="L835">
        <v>0.45999999999999996</v>
      </c>
      <c r="M835">
        <v>1218.78</v>
      </c>
      <c r="N835" s="1" t="s">
        <v>25</v>
      </c>
    </row>
    <row r="836" spans="1:14" x14ac:dyDescent="0.3">
      <c r="A836" s="1" t="s">
        <v>14</v>
      </c>
      <c r="B836">
        <v>1185732</v>
      </c>
      <c r="C836" s="2">
        <v>44607</v>
      </c>
      <c r="D836" s="1" t="s">
        <v>15</v>
      </c>
      <c r="E836" s="1" t="s">
        <v>38</v>
      </c>
      <c r="F836" s="1" t="s">
        <v>39</v>
      </c>
      <c r="G836" s="1" t="s">
        <v>23</v>
      </c>
      <c r="H836">
        <v>27</v>
      </c>
      <c r="I836">
        <v>69</v>
      </c>
      <c r="J836">
        <v>1863</v>
      </c>
      <c r="K836">
        <v>950.13</v>
      </c>
      <c r="L836">
        <v>0.51</v>
      </c>
      <c r="M836">
        <v>912.87</v>
      </c>
      <c r="N836" s="1" t="s">
        <v>25</v>
      </c>
    </row>
    <row r="837" spans="1:14" x14ac:dyDescent="0.3">
      <c r="A837" s="1" t="s">
        <v>40</v>
      </c>
      <c r="B837">
        <v>1185732</v>
      </c>
      <c r="C837" s="2">
        <v>44849</v>
      </c>
      <c r="D837" s="1" t="s">
        <v>15</v>
      </c>
      <c r="E837" s="1" t="s">
        <v>41</v>
      </c>
      <c r="F837" s="1" t="s">
        <v>42</v>
      </c>
      <c r="G837" s="1" t="s">
        <v>20</v>
      </c>
      <c r="H837">
        <v>70</v>
      </c>
      <c r="I837">
        <v>225</v>
      </c>
      <c r="J837">
        <v>157500</v>
      </c>
      <c r="K837">
        <v>47250</v>
      </c>
      <c r="L837">
        <v>0.3</v>
      </c>
      <c r="M837">
        <v>110250</v>
      </c>
      <c r="N837" s="1" t="s">
        <v>28</v>
      </c>
    </row>
    <row r="838" spans="1:14" x14ac:dyDescent="0.3">
      <c r="A838" s="1" t="s">
        <v>40</v>
      </c>
      <c r="B838">
        <v>1185732</v>
      </c>
      <c r="C838" s="2">
        <v>44879</v>
      </c>
      <c r="D838" s="1" t="s">
        <v>15</v>
      </c>
      <c r="E838" s="1" t="s">
        <v>41</v>
      </c>
      <c r="F838" s="1" t="s">
        <v>42</v>
      </c>
      <c r="G838" s="1" t="s">
        <v>21</v>
      </c>
      <c r="H838">
        <v>65</v>
      </c>
      <c r="I838">
        <v>375</v>
      </c>
      <c r="J838">
        <v>243750</v>
      </c>
      <c r="K838">
        <v>73125</v>
      </c>
      <c r="L838">
        <v>0.3</v>
      </c>
      <c r="M838">
        <v>170625</v>
      </c>
      <c r="N838" s="1" t="s">
        <v>28</v>
      </c>
    </row>
    <row r="839" spans="1:14" x14ac:dyDescent="0.3">
      <c r="A839" s="1" t="s">
        <v>40</v>
      </c>
      <c r="B839">
        <v>1185732</v>
      </c>
      <c r="C839" s="2">
        <v>44879</v>
      </c>
      <c r="D839" s="1" t="s">
        <v>15</v>
      </c>
      <c r="E839" s="1" t="s">
        <v>41</v>
      </c>
      <c r="F839" s="1" t="s">
        <v>42</v>
      </c>
      <c r="G839" s="1" t="s">
        <v>22</v>
      </c>
      <c r="H839">
        <v>55.000000000000007</v>
      </c>
      <c r="I839">
        <v>300</v>
      </c>
      <c r="J839">
        <v>165000.00000000003</v>
      </c>
      <c r="K839">
        <v>49500.000000000007</v>
      </c>
      <c r="L839">
        <v>0.3</v>
      </c>
      <c r="M839">
        <v>115500.00000000003</v>
      </c>
      <c r="N839" s="1" t="s">
        <v>28</v>
      </c>
    </row>
    <row r="840" spans="1:14" x14ac:dyDescent="0.3">
      <c r="A840" s="1" t="s">
        <v>40</v>
      </c>
      <c r="B840">
        <v>1185732</v>
      </c>
      <c r="C840" s="2">
        <v>44879</v>
      </c>
      <c r="D840" s="1" t="s">
        <v>15</v>
      </c>
      <c r="E840" s="1" t="s">
        <v>41</v>
      </c>
      <c r="F840" s="1" t="s">
        <v>42</v>
      </c>
      <c r="G840" s="1" t="s">
        <v>23</v>
      </c>
      <c r="H840">
        <v>55.000000000000007</v>
      </c>
      <c r="I840">
        <v>295</v>
      </c>
      <c r="J840">
        <v>162250.00000000003</v>
      </c>
      <c r="K840">
        <v>40562.500000000007</v>
      </c>
      <c r="L840">
        <v>0.25</v>
      </c>
      <c r="M840">
        <v>121687.50000000003</v>
      </c>
      <c r="N840" s="1" t="s">
        <v>28</v>
      </c>
    </row>
    <row r="841" spans="1:14" x14ac:dyDescent="0.3">
      <c r="A841" s="1" t="s">
        <v>40</v>
      </c>
      <c r="B841">
        <v>1185732</v>
      </c>
      <c r="C841" s="2">
        <v>44879</v>
      </c>
      <c r="D841" s="1" t="s">
        <v>15</v>
      </c>
      <c r="E841" s="1" t="s">
        <v>41</v>
      </c>
      <c r="F841" s="1" t="s">
        <v>42</v>
      </c>
      <c r="G841" s="1" t="s">
        <v>24</v>
      </c>
      <c r="H841">
        <v>55.000000000000007</v>
      </c>
      <c r="I841">
        <v>275</v>
      </c>
      <c r="J841">
        <v>151250.00000000003</v>
      </c>
      <c r="K841">
        <v>37812.500000000007</v>
      </c>
      <c r="L841">
        <v>0.25</v>
      </c>
      <c r="M841">
        <v>113437.50000000003</v>
      </c>
      <c r="N841" s="1" t="s">
        <v>28</v>
      </c>
    </row>
    <row r="842" spans="1:14" x14ac:dyDescent="0.3">
      <c r="A842" s="1" t="s">
        <v>40</v>
      </c>
      <c r="B842">
        <v>1185732</v>
      </c>
      <c r="C842" s="2">
        <v>44879</v>
      </c>
      <c r="D842" s="1" t="s">
        <v>15</v>
      </c>
      <c r="E842" s="1" t="s">
        <v>41</v>
      </c>
      <c r="F842" s="1" t="s">
        <v>42</v>
      </c>
      <c r="G842" s="1" t="s">
        <v>18</v>
      </c>
      <c r="H842">
        <v>65</v>
      </c>
      <c r="I842">
        <v>250</v>
      </c>
      <c r="J842">
        <v>162500</v>
      </c>
      <c r="K842">
        <v>40625</v>
      </c>
      <c r="L842">
        <v>0.25</v>
      </c>
      <c r="M842">
        <v>121875</v>
      </c>
      <c r="N842" s="1" t="s">
        <v>28</v>
      </c>
    </row>
    <row r="843" spans="1:14" x14ac:dyDescent="0.3">
      <c r="A843" s="1" t="s">
        <v>40</v>
      </c>
      <c r="B843">
        <v>1185732</v>
      </c>
      <c r="C843" s="2">
        <v>44879</v>
      </c>
      <c r="D843" s="1" t="s">
        <v>15</v>
      </c>
      <c r="E843" s="1" t="s">
        <v>41</v>
      </c>
      <c r="F843" s="1" t="s">
        <v>42</v>
      </c>
      <c r="G843" s="1" t="s">
        <v>20</v>
      </c>
      <c r="H843">
        <v>70</v>
      </c>
      <c r="I843">
        <v>350</v>
      </c>
      <c r="J843">
        <v>245000</v>
      </c>
      <c r="K843">
        <v>73500</v>
      </c>
      <c r="L843">
        <v>0.3</v>
      </c>
      <c r="M843">
        <v>171500</v>
      </c>
      <c r="N843" s="1" t="s">
        <v>28</v>
      </c>
    </row>
    <row r="844" spans="1:14" x14ac:dyDescent="0.3">
      <c r="A844" s="1" t="s">
        <v>40</v>
      </c>
      <c r="B844">
        <v>1185732</v>
      </c>
      <c r="C844" s="2">
        <v>44908</v>
      </c>
      <c r="D844" s="1" t="s">
        <v>15</v>
      </c>
      <c r="E844" s="1" t="s">
        <v>41</v>
      </c>
      <c r="F844" s="1" t="s">
        <v>42</v>
      </c>
      <c r="G844" s="1" t="s">
        <v>21</v>
      </c>
      <c r="H844">
        <v>65</v>
      </c>
      <c r="I844">
        <v>575</v>
      </c>
      <c r="J844">
        <v>373750</v>
      </c>
      <c r="K844">
        <v>112125</v>
      </c>
      <c r="L844">
        <v>0.3</v>
      </c>
      <c r="M844">
        <v>261625</v>
      </c>
      <c r="N844" s="1" t="s">
        <v>28</v>
      </c>
    </row>
    <row r="845" spans="1:14" x14ac:dyDescent="0.3">
      <c r="A845" s="1" t="s">
        <v>40</v>
      </c>
      <c r="B845">
        <v>1185732</v>
      </c>
      <c r="C845" s="2">
        <v>44908</v>
      </c>
      <c r="D845" s="1" t="s">
        <v>15</v>
      </c>
      <c r="E845" s="1" t="s">
        <v>41</v>
      </c>
      <c r="F845" s="1" t="s">
        <v>42</v>
      </c>
      <c r="G845" s="1" t="s">
        <v>22</v>
      </c>
      <c r="H845">
        <v>55.000000000000007</v>
      </c>
      <c r="I845">
        <v>375</v>
      </c>
      <c r="J845">
        <v>206250.00000000003</v>
      </c>
      <c r="K845">
        <v>61875.000000000007</v>
      </c>
      <c r="L845">
        <v>0.3</v>
      </c>
      <c r="M845">
        <v>144375.00000000003</v>
      </c>
      <c r="N845" s="1" t="s">
        <v>28</v>
      </c>
    </row>
    <row r="846" spans="1:14" x14ac:dyDescent="0.3">
      <c r="A846" s="1" t="s">
        <v>40</v>
      </c>
      <c r="B846">
        <v>1185732</v>
      </c>
      <c r="C846" s="2">
        <v>44908</v>
      </c>
      <c r="D846" s="1" t="s">
        <v>15</v>
      </c>
      <c r="E846" s="1" t="s">
        <v>41</v>
      </c>
      <c r="F846" s="1" t="s">
        <v>42</v>
      </c>
      <c r="G846" s="1" t="s">
        <v>23</v>
      </c>
      <c r="H846">
        <v>55.000000000000007</v>
      </c>
      <c r="I846">
        <v>350</v>
      </c>
      <c r="J846">
        <v>192500.00000000003</v>
      </c>
      <c r="K846">
        <v>48125.000000000007</v>
      </c>
      <c r="L846">
        <v>0.25</v>
      </c>
      <c r="M846">
        <v>144375.00000000003</v>
      </c>
      <c r="N846" s="1" t="s">
        <v>28</v>
      </c>
    </row>
    <row r="847" spans="1:14" x14ac:dyDescent="0.3">
      <c r="A847" s="1" t="s">
        <v>40</v>
      </c>
      <c r="B847">
        <v>1185732</v>
      </c>
      <c r="C847" s="2">
        <v>44908</v>
      </c>
      <c r="D847" s="1" t="s">
        <v>15</v>
      </c>
      <c r="E847" s="1" t="s">
        <v>41</v>
      </c>
      <c r="F847" s="1" t="s">
        <v>42</v>
      </c>
      <c r="G847" s="1" t="s">
        <v>24</v>
      </c>
      <c r="H847">
        <v>55.000000000000007</v>
      </c>
      <c r="I847">
        <v>300</v>
      </c>
      <c r="J847">
        <v>165000.00000000003</v>
      </c>
      <c r="K847">
        <v>41250.000000000007</v>
      </c>
      <c r="L847">
        <v>0.25</v>
      </c>
      <c r="M847">
        <v>123750.00000000003</v>
      </c>
      <c r="N847" s="1" t="s">
        <v>28</v>
      </c>
    </row>
    <row r="848" spans="1:14" x14ac:dyDescent="0.3">
      <c r="A848" s="1" t="s">
        <v>40</v>
      </c>
      <c r="B848">
        <v>1185732</v>
      </c>
      <c r="C848" s="2">
        <v>44908</v>
      </c>
      <c r="D848" s="1" t="s">
        <v>15</v>
      </c>
      <c r="E848" s="1" t="s">
        <v>41</v>
      </c>
      <c r="F848" s="1" t="s">
        <v>42</v>
      </c>
      <c r="G848" s="1" t="s">
        <v>18</v>
      </c>
      <c r="H848">
        <v>65</v>
      </c>
      <c r="I848">
        <v>300</v>
      </c>
      <c r="J848">
        <v>195000</v>
      </c>
      <c r="K848">
        <v>48750</v>
      </c>
      <c r="L848">
        <v>0.25</v>
      </c>
      <c r="M848">
        <v>146250</v>
      </c>
      <c r="N848" s="1" t="s">
        <v>28</v>
      </c>
    </row>
    <row r="849" spans="1:14" x14ac:dyDescent="0.3">
      <c r="A849" s="1" t="s">
        <v>40</v>
      </c>
      <c r="B849">
        <v>1185732</v>
      </c>
      <c r="C849" s="2">
        <v>44908</v>
      </c>
      <c r="D849" s="1" t="s">
        <v>15</v>
      </c>
      <c r="E849" s="1" t="s">
        <v>41</v>
      </c>
      <c r="F849" s="1" t="s">
        <v>42</v>
      </c>
      <c r="G849" s="1" t="s">
        <v>20</v>
      </c>
      <c r="H849">
        <v>70</v>
      </c>
      <c r="I849">
        <v>400</v>
      </c>
      <c r="J849">
        <v>280000</v>
      </c>
      <c r="K849">
        <v>84000</v>
      </c>
      <c r="L849">
        <v>0.3</v>
      </c>
      <c r="M849">
        <v>196000</v>
      </c>
      <c r="N849" s="1" t="s">
        <v>28</v>
      </c>
    </row>
    <row r="850" spans="1:14" x14ac:dyDescent="0.3">
      <c r="A850" s="1" t="s">
        <v>40</v>
      </c>
      <c r="B850">
        <v>1185732</v>
      </c>
      <c r="C850" s="2">
        <v>44575</v>
      </c>
      <c r="D850" s="1" t="s">
        <v>15</v>
      </c>
      <c r="E850" s="1" t="s">
        <v>41</v>
      </c>
      <c r="F850" s="1" t="s">
        <v>42</v>
      </c>
      <c r="G850" s="1" t="s">
        <v>21</v>
      </c>
      <c r="H850">
        <v>45</v>
      </c>
      <c r="I850">
        <v>525</v>
      </c>
      <c r="J850">
        <v>236250</v>
      </c>
      <c r="K850">
        <v>106312.5</v>
      </c>
      <c r="L850">
        <v>0.45</v>
      </c>
      <c r="M850">
        <v>129937.5</v>
      </c>
      <c r="N850" s="1" t="s">
        <v>28</v>
      </c>
    </row>
    <row r="851" spans="1:14" x14ac:dyDescent="0.3">
      <c r="A851" s="1" t="s">
        <v>40</v>
      </c>
      <c r="B851">
        <v>1185732</v>
      </c>
      <c r="C851" s="2">
        <v>44575</v>
      </c>
      <c r="D851" s="1" t="s">
        <v>15</v>
      </c>
      <c r="E851" s="1" t="s">
        <v>41</v>
      </c>
      <c r="F851" s="1" t="s">
        <v>42</v>
      </c>
      <c r="G851" s="1" t="s">
        <v>22</v>
      </c>
      <c r="H851">
        <v>45</v>
      </c>
      <c r="I851">
        <v>325</v>
      </c>
      <c r="J851">
        <v>146250</v>
      </c>
      <c r="K851">
        <v>65812.5</v>
      </c>
      <c r="L851">
        <v>0.45</v>
      </c>
      <c r="M851">
        <v>80437.5</v>
      </c>
      <c r="N851" s="1" t="s">
        <v>28</v>
      </c>
    </row>
    <row r="852" spans="1:14" x14ac:dyDescent="0.3">
      <c r="A852" s="1" t="s">
        <v>40</v>
      </c>
      <c r="B852">
        <v>1185732</v>
      </c>
      <c r="C852" s="2">
        <v>44575</v>
      </c>
      <c r="D852" s="1" t="s">
        <v>15</v>
      </c>
      <c r="E852" s="1" t="s">
        <v>41</v>
      </c>
      <c r="F852" s="1" t="s">
        <v>42</v>
      </c>
      <c r="G852" s="1" t="s">
        <v>23</v>
      </c>
      <c r="H852">
        <v>35</v>
      </c>
      <c r="I852">
        <v>325</v>
      </c>
      <c r="J852">
        <v>113750</v>
      </c>
      <c r="K852">
        <v>39812.5</v>
      </c>
      <c r="L852">
        <v>0.35</v>
      </c>
      <c r="M852">
        <v>73937.5</v>
      </c>
      <c r="N852" s="1" t="s">
        <v>28</v>
      </c>
    </row>
    <row r="853" spans="1:14" x14ac:dyDescent="0.3">
      <c r="A853" s="1" t="s">
        <v>40</v>
      </c>
      <c r="B853">
        <v>1185732</v>
      </c>
      <c r="C853" s="2">
        <v>44575</v>
      </c>
      <c r="D853" s="1" t="s">
        <v>15</v>
      </c>
      <c r="E853" s="1" t="s">
        <v>41</v>
      </c>
      <c r="F853" s="1" t="s">
        <v>42</v>
      </c>
      <c r="G853" s="1" t="s">
        <v>24</v>
      </c>
      <c r="H853">
        <v>40</v>
      </c>
      <c r="I853">
        <v>175</v>
      </c>
      <c r="J853">
        <v>70000</v>
      </c>
      <c r="K853">
        <v>24500</v>
      </c>
      <c r="L853">
        <v>0.35</v>
      </c>
      <c r="M853">
        <v>45500</v>
      </c>
      <c r="N853" s="1" t="s">
        <v>28</v>
      </c>
    </row>
    <row r="854" spans="1:14" x14ac:dyDescent="0.3">
      <c r="A854" s="1" t="s">
        <v>40</v>
      </c>
      <c r="B854">
        <v>1185732</v>
      </c>
      <c r="C854" s="2">
        <v>44575</v>
      </c>
      <c r="D854" s="1" t="s">
        <v>15</v>
      </c>
      <c r="E854" s="1" t="s">
        <v>41</v>
      </c>
      <c r="F854" s="1" t="s">
        <v>42</v>
      </c>
      <c r="G854" s="1" t="s">
        <v>18</v>
      </c>
      <c r="H854">
        <v>55.000000000000007</v>
      </c>
      <c r="I854">
        <v>225</v>
      </c>
      <c r="J854">
        <v>123750.00000000001</v>
      </c>
      <c r="K854">
        <v>43312.5</v>
      </c>
      <c r="L854">
        <v>0.35</v>
      </c>
      <c r="M854">
        <v>80437.500000000015</v>
      </c>
      <c r="N854" s="1" t="s">
        <v>28</v>
      </c>
    </row>
    <row r="855" spans="1:14" x14ac:dyDescent="0.3">
      <c r="A855" s="1" t="s">
        <v>40</v>
      </c>
      <c r="B855">
        <v>1185732</v>
      </c>
      <c r="C855" s="2">
        <v>44575</v>
      </c>
      <c r="D855" s="1" t="s">
        <v>15</v>
      </c>
      <c r="E855" s="1" t="s">
        <v>41</v>
      </c>
      <c r="F855" s="1" t="s">
        <v>42</v>
      </c>
      <c r="G855" s="1" t="s">
        <v>20</v>
      </c>
      <c r="H855">
        <v>45</v>
      </c>
      <c r="I855">
        <v>325</v>
      </c>
      <c r="J855">
        <v>146250</v>
      </c>
      <c r="K855">
        <v>58499.999999999993</v>
      </c>
      <c r="L855">
        <v>0.39999999999999997</v>
      </c>
      <c r="M855">
        <v>87750</v>
      </c>
      <c r="N855" s="1" t="s">
        <v>28</v>
      </c>
    </row>
    <row r="856" spans="1:14" x14ac:dyDescent="0.3">
      <c r="A856" s="1" t="s">
        <v>40</v>
      </c>
      <c r="B856">
        <v>1185732</v>
      </c>
      <c r="C856" s="2">
        <v>44604</v>
      </c>
      <c r="D856" s="1" t="s">
        <v>15</v>
      </c>
      <c r="E856" s="1" t="s">
        <v>41</v>
      </c>
      <c r="F856" s="1" t="s">
        <v>42</v>
      </c>
      <c r="G856" s="1" t="s">
        <v>21</v>
      </c>
      <c r="H856">
        <v>45</v>
      </c>
      <c r="I856">
        <v>575</v>
      </c>
      <c r="J856">
        <v>258750</v>
      </c>
      <c r="K856">
        <v>116437.5</v>
      </c>
      <c r="L856">
        <v>0.45</v>
      </c>
      <c r="M856">
        <v>142312.5</v>
      </c>
      <c r="N856" s="1" t="s">
        <v>28</v>
      </c>
    </row>
    <row r="857" spans="1:14" x14ac:dyDescent="0.3">
      <c r="A857" s="1" t="s">
        <v>40</v>
      </c>
      <c r="B857">
        <v>1185732</v>
      </c>
      <c r="C857" s="2">
        <v>44604</v>
      </c>
      <c r="D857" s="1" t="s">
        <v>15</v>
      </c>
      <c r="E857" s="1" t="s">
        <v>41</v>
      </c>
      <c r="F857" s="1" t="s">
        <v>42</v>
      </c>
      <c r="G857" s="1" t="s">
        <v>22</v>
      </c>
      <c r="H857">
        <v>45</v>
      </c>
      <c r="I857">
        <v>225</v>
      </c>
      <c r="J857">
        <v>101250</v>
      </c>
      <c r="K857">
        <v>45562.5</v>
      </c>
      <c r="L857">
        <v>0.45</v>
      </c>
      <c r="M857">
        <v>55687.5</v>
      </c>
      <c r="N857" s="1" t="s">
        <v>28</v>
      </c>
    </row>
    <row r="858" spans="1:14" x14ac:dyDescent="0.3">
      <c r="A858" s="1" t="s">
        <v>40</v>
      </c>
      <c r="B858">
        <v>1185732</v>
      </c>
      <c r="C858" s="2">
        <v>44604</v>
      </c>
      <c r="D858" s="1" t="s">
        <v>15</v>
      </c>
      <c r="E858" s="1" t="s">
        <v>41</v>
      </c>
      <c r="F858" s="1" t="s">
        <v>42</v>
      </c>
      <c r="G858" s="1" t="s">
        <v>23</v>
      </c>
      <c r="H858">
        <v>35</v>
      </c>
      <c r="I858">
        <v>275</v>
      </c>
      <c r="J858">
        <v>96250</v>
      </c>
      <c r="K858">
        <v>33687.5</v>
      </c>
      <c r="L858">
        <v>0.35</v>
      </c>
      <c r="M858">
        <v>62562.5</v>
      </c>
      <c r="N858" s="1" t="s">
        <v>28</v>
      </c>
    </row>
    <row r="859" spans="1:14" x14ac:dyDescent="0.3">
      <c r="A859" s="1" t="s">
        <v>40</v>
      </c>
      <c r="B859">
        <v>1185732</v>
      </c>
      <c r="C859" s="2">
        <v>44849</v>
      </c>
      <c r="D859" s="1" t="s">
        <v>15</v>
      </c>
      <c r="E859" s="1" t="s">
        <v>41</v>
      </c>
      <c r="F859" s="1" t="s">
        <v>42</v>
      </c>
      <c r="G859" s="1" t="s">
        <v>20</v>
      </c>
      <c r="H859">
        <v>66</v>
      </c>
      <c r="I859">
        <v>65</v>
      </c>
      <c r="J859">
        <v>4290</v>
      </c>
      <c r="K859">
        <v>1887.6</v>
      </c>
      <c r="L859">
        <v>0.44</v>
      </c>
      <c r="M859">
        <v>2402.4</v>
      </c>
      <c r="N859" s="1" t="s">
        <v>25</v>
      </c>
    </row>
    <row r="860" spans="1:14" x14ac:dyDescent="0.3">
      <c r="A860" s="1" t="s">
        <v>40</v>
      </c>
      <c r="B860">
        <v>1185732</v>
      </c>
      <c r="C860" s="2">
        <v>44879</v>
      </c>
      <c r="D860" s="1" t="s">
        <v>15</v>
      </c>
      <c r="E860" s="1" t="s">
        <v>41</v>
      </c>
      <c r="F860" s="1" t="s">
        <v>42</v>
      </c>
      <c r="G860" s="1" t="s">
        <v>21</v>
      </c>
      <c r="H860">
        <v>62</v>
      </c>
      <c r="I860">
        <v>113</v>
      </c>
      <c r="J860">
        <v>7006</v>
      </c>
      <c r="K860">
        <v>3012.58</v>
      </c>
      <c r="L860">
        <v>0.43</v>
      </c>
      <c r="M860">
        <v>3993.42</v>
      </c>
      <c r="N860" s="1" t="s">
        <v>25</v>
      </c>
    </row>
    <row r="861" spans="1:14" x14ac:dyDescent="0.3">
      <c r="A861" s="1" t="s">
        <v>40</v>
      </c>
      <c r="B861">
        <v>1185732</v>
      </c>
      <c r="C861" s="2">
        <v>44879</v>
      </c>
      <c r="D861" s="1" t="s">
        <v>15</v>
      </c>
      <c r="E861" s="1" t="s">
        <v>41</v>
      </c>
      <c r="F861" s="1" t="s">
        <v>42</v>
      </c>
      <c r="G861" s="1" t="s">
        <v>22</v>
      </c>
      <c r="H861">
        <v>52</v>
      </c>
      <c r="I861">
        <v>90</v>
      </c>
      <c r="J861">
        <v>4680</v>
      </c>
      <c r="K861">
        <v>2059.1999999999998</v>
      </c>
      <c r="L861">
        <v>0.44</v>
      </c>
      <c r="M861">
        <v>2620.8000000000002</v>
      </c>
      <c r="N861" s="1" t="s">
        <v>25</v>
      </c>
    </row>
    <row r="862" spans="1:14" x14ac:dyDescent="0.3">
      <c r="A862" s="1" t="s">
        <v>40</v>
      </c>
      <c r="B862">
        <v>1185732</v>
      </c>
      <c r="C862" s="2">
        <v>44879</v>
      </c>
      <c r="D862" s="1" t="s">
        <v>15</v>
      </c>
      <c r="E862" s="1" t="s">
        <v>41</v>
      </c>
      <c r="F862" s="1" t="s">
        <v>42</v>
      </c>
      <c r="G862" s="1" t="s">
        <v>23</v>
      </c>
      <c r="H862">
        <v>50</v>
      </c>
      <c r="I862">
        <v>83</v>
      </c>
      <c r="J862">
        <v>4150</v>
      </c>
      <c r="K862">
        <v>1494</v>
      </c>
      <c r="L862">
        <v>0.36</v>
      </c>
      <c r="M862">
        <v>2656</v>
      </c>
      <c r="N862" s="1" t="s">
        <v>25</v>
      </c>
    </row>
    <row r="863" spans="1:14" x14ac:dyDescent="0.3">
      <c r="A863" s="1" t="s">
        <v>40</v>
      </c>
      <c r="B863">
        <v>1185732</v>
      </c>
      <c r="C863" s="2">
        <v>44879</v>
      </c>
      <c r="D863" s="1" t="s">
        <v>15</v>
      </c>
      <c r="E863" s="1" t="s">
        <v>41</v>
      </c>
      <c r="F863" s="1" t="s">
        <v>42</v>
      </c>
      <c r="G863" s="1" t="s">
        <v>24</v>
      </c>
      <c r="H863">
        <v>51</v>
      </c>
      <c r="I863">
        <v>80</v>
      </c>
      <c r="J863">
        <v>4080</v>
      </c>
      <c r="K863">
        <v>1591.2</v>
      </c>
      <c r="L863">
        <v>0.39</v>
      </c>
      <c r="M863">
        <v>2488.8000000000002</v>
      </c>
      <c r="N863" s="1" t="s">
        <v>25</v>
      </c>
    </row>
    <row r="864" spans="1:14" x14ac:dyDescent="0.3">
      <c r="A864" s="1" t="s">
        <v>40</v>
      </c>
      <c r="B864">
        <v>1185732</v>
      </c>
      <c r="C864" s="2">
        <v>44879</v>
      </c>
      <c r="D864" s="1" t="s">
        <v>15</v>
      </c>
      <c r="E864" s="1" t="s">
        <v>41</v>
      </c>
      <c r="F864" s="1" t="s">
        <v>42</v>
      </c>
      <c r="G864" s="1" t="s">
        <v>18</v>
      </c>
      <c r="H864">
        <v>63</v>
      </c>
      <c r="I864">
        <v>70</v>
      </c>
      <c r="J864">
        <v>4410</v>
      </c>
      <c r="K864">
        <v>1675.8</v>
      </c>
      <c r="L864">
        <v>0.38</v>
      </c>
      <c r="M864">
        <v>2734.2</v>
      </c>
      <c r="N864" s="1" t="s">
        <v>25</v>
      </c>
    </row>
    <row r="865" spans="1:14" x14ac:dyDescent="0.3">
      <c r="A865" s="1" t="s">
        <v>40</v>
      </c>
      <c r="B865">
        <v>1185732</v>
      </c>
      <c r="C865" s="2">
        <v>44879</v>
      </c>
      <c r="D865" s="1" t="s">
        <v>15</v>
      </c>
      <c r="E865" s="1" t="s">
        <v>41</v>
      </c>
      <c r="F865" s="1" t="s">
        <v>42</v>
      </c>
      <c r="G865" s="1" t="s">
        <v>20</v>
      </c>
      <c r="H865">
        <v>64</v>
      </c>
      <c r="I865">
        <v>98</v>
      </c>
      <c r="J865">
        <v>6272</v>
      </c>
      <c r="K865">
        <v>2822.3999999999996</v>
      </c>
      <c r="L865">
        <v>0.44999999999999996</v>
      </c>
      <c r="M865">
        <v>3449.6000000000004</v>
      </c>
      <c r="N865" s="1" t="s">
        <v>25</v>
      </c>
    </row>
    <row r="866" spans="1:14" x14ac:dyDescent="0.3">
      <c r="A866" s="1" t="s">
        <v>40</v>
      </c>
      <c r="B866">
        <v>1185732</v>
      </c>
      <c r="C866" s="2">
        <v>44908</v>
      </c>
      <c r="D866" s="1" t="s">
        <v>15</v>
      </c>
      <c r="E866" s="1" t="s">
        <v>41</v>
      </c>
      <c r="F866" s="1" t="s">
        <v>42</v>
      </c>
      <c r="G866" s="1" t="s">
        <v>21</v>
      </c>
      <c r="H866">
        <v>64</v>
      </c>
      <c r="I866">
        <v>150</v>
      </c>
      <c r="J866">
        <v>9600</v>
      </c>
      <c r="K866">
        <v>3935.9999999999995</v>
      </c>
      <c r="L866">
        <v>0.41</v>
      </c>
      <c r="M866">
        <v>5664</v>
      </c>
      <c r="N866" s="1" t="s">
        <v>25</v>
      </c>
    </row>
    <row r="867" spans="1:14" x14ac:dyDescent="0.3">
      <c r="A867" s="1" t="s">
        <v>40</v>
      </c>
      <c r="B867">
        <v>1185732</v>
      </c>
      <c r="C867" s="2">
        <v>44908</v>
      </c>
      <c r="D867" s="1" t="s">
        <v>15</v>
      </c>
      <c r="E867" s="1" t="s">
        <v>41</v>
      </c>
      <c r="F867" s="1" t="s">
        <v>42</v>
      </c>
      <c r="G867" s="1" t="s">
        <v>22</v>
      </c>
      <c r="H867">
        <v>53</v>
      </c>
      <c r="I867">
        <v>105</v>
      </c>
      <c r="J867">
        <v>5565</v>
      </c>
      <c r="K867">
        <v>2226</v>
      </c>
      <c r="L867">
        <v>0.4</v>
      </c>
      <c r="M867">
        <v>3339</v>
      </c>
      <c r="N867" s="1" t="s">
        <v>25</v>
      </c>
    </row>
    <row r="868" spans="1:14" x14ac:dyDescent="0.3">
      <c r="A868" s="1" t="s">
        <v>40</v>
      </c>
      <c r="B868">
        <v>1185732</v>
      </c>
      <c r="C868" s="2">
        <v>44908</v>
      </c>
      <c r="D868" s="1" t="s">
        <v>15</v>
      </c>
      <c r="E868" s="1" t="s">
        <v>41</v>
      </c>
      <c r="F868" s="1" t="s">
        <v>42</v>
      </c>
      <c r="G868" s="1" t="s">
        <v>23</v>
      </c>
      <c r="H868">
        <v>51</v>
      </c>
      <c r="I868">
        <v>98</v>
      </c>
      <c r="J868">
        <v>4998</v>
      </c>
      <c r="K868">
        <v>1949.22</v>
      </c>
      <c r="L868">
        <v>0.39</v>
      </c>
      <c r="M868">
        <v>3048.7799999999997</v>
      </c>
      <c r="N868" s="1" t="s">
        <v>25</v>
      </c>
    </row>
    <row r="869" spans="1:14" x14ac:dyDescent="0.3">
      <c r="A869" s="1" t="s">
        <v>40</v>
      </c>
      <c r="B869">
        <v>1185732</v>
      </c>
      <c r="C869" s="2">
        <v>44908</v>
      </c>
      <c r="D869" s="1" t="s">
        <v>15</v>
      </c>
      <c r="E869" s="1" t="s">
        <v>41</v>
      </c>
      <c r="F869" s="1" t="s">
        <v>42</v>
      </c>
      <c r="G869" s="1" t="s">
        <v>24</v>
      </c>
      <c r="H869">
        <v>52</v>
      </c>
      <c r="I869">
        <v>75</v>
      </c>
      <c r="J869">
        <v>3900</v>
      </c>
      <c r="K869">
        <v>1482</v>
      </c>
      <c r="L869">
        <v>0.38</v>
      </c>
      <c r="M869">
        <v>2418</v>
      </c>
      <c r="N869" s="1" t="s">
        <v>25</v>
      </c>
    </row>
    <row r="870" spans="1:14" x14ac:dyDescent="0.3">
      <c r="A870" s="1" t="s">
        <v>40</v>
      </c>
      <c r="B870">
        <v>1185732</v>
      </c>
      <c r="C870" s="2">
        <v>44908</v>
      </c>
      <c r="D870" s="1" t="s">
        <v>15</v>
      </c>
      <c r="E870" s="1" t="s">
        <v>41</v>
      </c>
      <c r="F870" s="1" t="s">
        <v>42</v>
      </c>
      <c r="G870" s="1" t="s">
        <v>18</v>
      </c>
      <c r="H870">
        <v>62</v>
      </c>
      <c r="I870">
        <v>84</v>
      </c>
      <c r="J870">
        <v>5208</v>
      </c>
      <c r="K870">
        <v>2031.1200000000001</v>
      </c>
      <c r="L870">
        <v>0.39</v>
      </c>
      <c r="M870">
        <v>3176.88</v>
      </c>
      <c r="N870" s="1" t="s">
        <v>25</v>
      </c>
    </row>
    <row r="871" spans="1:14" x14ac:dyDescent="0.3">
      <c r="A871" s="1" t="s">
        <v>40</v>
      </c>
      <c r="B871">
        <v>1185732</v>
      </c>
      <c r="C871" s="2">
        <v>44908</v>
      </c>
      <c r="D871" s="1" t="s">
        <v>15</v>
      </c>
      <c r="E871" s="1" t="s">
        <v>41</v>
      </c>
      <c r="F871" s="1" t="s">
        <v>42</v>
      </c>
      <c r="G871" s="1" t="s">
        <v>20</v>
      </c>
      <c r="H871">
        <v>65</v>
      </c>
      <c r="I871">
        <v>112</v>
      </c>
      <c r="J871">
        <v>7280</v>
      </c>
      <c r="K871">
        <v>3203.2</v>
      </c>
      <c r="L871">
        <v>0.44</v>
      </c>
      <c r="M871">
        <v>4076.8</v>
      </c>
      <c r="N871" s="1" t="s">
        <v>25</v>
      </c>
    </row>
    <row r="872" spans="1:14" x14ac:dyDescent="0.3">
      <c r="A872" s="1" t="s">
        <v>40</v>
      </c>
      <c r="B872">
        <v>1185732</v>
      </c>
      <c r="C872" s="2">
        <v>44575</v>
      </c>
      <c r="D872" s="1" t="s">
        <v>15</v>
      </c>
      <c r="E872" s="1" t="s">
        <v>41</v>
      </c>
      <c r="F872" s="1" t="s">
        <v>42</v>
      </c>
      <c r="G872" s="1" t="s">
        <v>21</v>
      </c>
      <c r="H872">
        <v>44</v>
      </c>
      <c r="I872">
        <v>152</v>
      </c>
      <c r="J872">
        <v>6688</v>
      </c>
      <c r="K872">
        <v>3678.4</v>
      </c>
      <c r="L872">
        <v>0.55000000000000004</v>
      </c>
      <c r="M872">
        <v>3009.6</v>
      </c>
      <c r="N872" s="1" t="s">
        <v>25</v>
      </c>
    </row>
    <row r="873" spans="1:14" x14ac:dyDescent="0.3">
      <c r="A873" s="1" t="s">
        <v>40</v>
      </c>
      <c r="B873">
        <v>1185732</v>
      </c>
      <c r="C873" s="2">
        <v>44575</v>
      </c>
      <c r="D873" s="1" t="s">
        <v>15</v>
      </c>
      <c r="E873" s="1" t="s">
        <v>41</v>
      </c>
      <c r="F873" s="1" t="s">
        <v>42</v>
      </c>
      <c r="G873" s="1" t="s">
        <v>22</v>
      </c>
      <c r="H873">
        <v>42</v>
      </c>
      <c r="I873">
        <v>94</v>
      </c>
      <c r="J873">
        <v>3948</v>
      </c>
      <c r="K873">
        <v>2368.7999999999997</v>
      </c>
      <c r="L873">
        <v>0.6</v>
      </c>
      <c r="M873">
        <v>1579.2000000000003</v>
      </c>
      <c r="N873" s="1" t="s">
        <v>25</v>
      </c>
    </row>
    <row r="874" spans="1:14" x14ac:dyDescent="0.3">
      <c r="A874" s="1" t="s">
        <v>40</v>
      </c>
      <c r="B874">
        <v>1185732</v>
      </c>
      <c r="C874" s="2">
        <v>44575</v>
      </c>
      <c r="D874" s="1" t="s">
        <v>15</v>
      </c>
      <c r="E874" s="1" t="s">
        <v>41</v>
      </c>
      <c r="F874" s="1" t="s">
        <v>42</v>
      </c>
      <c r="G874" s="1" t="s">
        <v>23</v>
      </c>
      <c r="H874">
        <v>32</v>
      </c>
      <c r="I874">
        <v>91</v>
      </c>
      <c r="J874">
        <v>2912</v>
      </c>
      <c r="K874">
        <v>1310.3999999999999</v>
      </c>
      <c r="L874">
        <v>0.44999999999999996</v>
      </c>
      <c r="M874">
        <v>1601.6000000000001</v>
      </c>
      <c r="N874" s="1" t="s">
        <v>25</v>
      </c>
    </row>
    <row r="875" spans="1:14" x14ac:dyDescent="0.3">
      <c r="A875" s="1" t="s">
        <v>40</v>
      </c>
      <c r="B875">
        <v>1185732</v>
      </c>
      <c r="C875" s="2">
        <v>44575</v>
      </c>
      <c r="D875" s="1" t="s">
        <v>15</v>
      </c>
      <c r="E875" s="1" t="s">
        <v>41</v>
      </c>
      <c r="F875" s="1" t="s">
        <v>42</v>
      </c>
      <c r="G875" s="1" t="s">
        <v>24</v>
      </c>
      <c r="H875">
        <v>39</v>
      </c>
      <c r="I875">
        <v>44</v>
      </c>
      <c r="J875">
        <v>1716</v>
      </c>
      <c r="K875">
        <v>840.84</v>
      </c>
      <c r="L875">
        <v>0.49</v>
      </c>
      <c r="M875">
        <v>875.16</v>
      </c>
      <c r="N875" s="1" t="s">
        <v>25</v>
      </c>
    </row>
    <row r="876" spans="1:14" x14ac:dyDescent="0.3">
      <c r="A876" s="1" t="s">
        <v>40</v>
      </c>
      <c r="B876">
        <v>1185732</v>
      </c>
      <c r="C876" s="2">
        <v>44575</v>
      </c>
      <c r="D876" s="1" t="s">
        <v>15</v>
      </c>
      <c r="E876" s="1" t="s">
        <v>41</v>
      </c>
      <c r="F876" s="1" t="s">
        <v>42</v>
      </c>
      <c r="G876" s="1" t="s">
        <v>18</v>
      </c>
      <c r="H876">
        <v>52</v>
      </c>
      <c r="I876">
        <v>68</v>
      </c>
      <c r="J876">
        <v>3536</v>
      </c>
      <c r="K876">
        <v>1661.9199999999998</v>
      </c>
      <c r="L876">
        <v>0.47</v>
      </c>
      <c r="M876">
        <v>1874.0800000000002</v>
      </c>
      <c r="N876" s="1" t="s">
        <v>25</v>
      </c>
    </row>
    <row r="877" spans="1:14" x14ac:dyDescent="0.3">
      <c r="A877" s="1" t="s">
        <v>40</v>
      </c>
      <c r="B877">
        <v>1185732</v>
      </c>
      <c r="C877" s="2">
        <v>44575</v>
      </c>
      <c r="D877" s="1" t="s">
        <v>15</v>
      </c>
      <c r="E877" s="1" t="s">
        <v>41</v>
      </c>
      <c r="F877" s="1" t="s">
        <v>42</v>
      </c>
      <c r="G877" s="1" t="s">
        <v>20</v>
      </c>
      <c r="H877">
        <v>44</v>
      </c>
      <c r="I877">
        <v>98</v>
      </c>
      <c r="J877">
        <v>4312</v>
      </c>
      <c r="K877">
        <v>2199.12</v>
      </c>
      <c r="L877">
        <v>0.51</v>
      </c>
      <c r="M877">
        <v>2112.88</v>
      </c>
      <c r="N877" s="1" t="s">
        <v>25</v>
      </c>
    </row>
    <row r="878" spans="1:14" x14ac:dyDescent="0.3">
      <c r="A878" s="1" t="s">
        <v>40</v>
      </c>
      <c r="B878">
        <v>1185732</v>
      </c>
      <c r="C878" s="2">
        <v>44604</v>
      </c>
      <c r="D878" s="1" t="s">
        <v>15</v>
      </c>
      <c r="E878" s="1" t="s">
        <v>41</v>
      </c>
      <c r="F878" s="1" t="s">
        <v>42</v>
      </c>
      <c r="G878" s="1" t="s">
        <v>21</v>
      </c>
      <c r="H878">
        <v>41</v>
      </c>
      <c r="I878">
        <v>167</v>
      </c>
      <c r="J878">
        <v>6847</v>
      </c>
      <c r="K878">
        <v>3834.32</v>
      </c>
      <c r="L878">
        <v>0.56000000000000005</v>
      </c>
      <c r="M878">
        <v>3012.68</v>
      </c>
      <c r="N878" s="1" t="s">
        <v>25</v>
      </c>
    </row>
    <row r="879" spans="1:14" x14ac:dyDescent="0.3">
      <c r="A879" s="1" t="s">
        <v>40</v>
      </c>
      <c r="B879">
        <v>1185732</v>
      </c>
      <c r="C879" s="2">
        <v>44604</v>
      </c>
      <c r="D879" s="1" t="s">
        <v>15</v>
      </c>
      <c r="E879" s="1" t="s">
        <v>41</v>
      </c>
      <c r="F879" s="1" t="s">
        <v>42</v>
      </c>
      <c r="G879" s="1" t="s">
        <v>22</v>
      </c>
      <c r="H879">
        <v>44</v>
      </c>
      <c r="I879">
        <v>61</v>
      </c>
      <c r="J879">
        <v>2684</v>
      </c>
      <c r="K879">
        <v>1610.3999999999999</v>
      </c>
      <c r="L879">
        <v>0.6</v>
      </c>
      <c r="M879">
        <v>1073.6000000000001</v>
      </c>
      <c r="N879" s="1" t="s">
        <v>25</v>
      </c>
    </row>
    <row r="880" spans="1:14" x14ac:dyDescent="0.3">
      <c r="A880" s="1" t="s">
        <v>40</v>
      </c>
      <c r="B880">
        <v>1185732</v>
      </c>
      <c r="C880" s="2">
        <v>44604</v>
      </c>
      <c r="D880" s="1" t="s">
        <v>15</v>
      </c>
      <c r="E880" s="1" t="s">
        <v>41</v>
      </c>
      <c r="F880" s="1" t="s">
        <v>42</v>
      </c>
      <c r="G880" s="1" t="s">
        <v>23</v>
      </c>
      <c r="H880">
        <v>33</v>
      </c>
      <c r="I880">
        <v>74</v>
      </c>
      <c r="J880">
        <v>2442</v>
      </c>
      <c r="K880">
        <v>1221</v>
      </c>
      <c r="L880">
        <v>0.5</v>
      </c>
      <c r="M880">
        <v>1221</v>
      </c>
      <c r="N880" s="1" t="s">
        <v>25</v>
      </c>
    </row>
    <row r="881" spans="1:14" x14ac:dyDescent="0.3">
      <c r="A881" s="1" t="s">
        <v>40</v>
      </c>
      <c r="B881">
        <v>1185732</v>
      </c>
      <c r="C881" s="2">
        <v>44849</v>
      </c>
      <c r="D881" s="1" t="s">
        <v>15</v>
      </c>
      <c r="E881" s="1" t="s">
        <v>41</v>
      </c>
      <c r="F881" s="1" t="s">
        <v>42</v>
      </c>
      <c r="G881" s="1" t="s">
        <v>20</v>
      </c>
      <c r="H881">
        <v>51</v>
      </c>
      <c r="I881">
        <v>68</v>
      </c>
      <c r="J881">
        <v>3468</v>
      </c>
      <c r="K881">
        <v>1213.8</v>
      </c>
      <c r="L881">
        <v>0.35</v>
      </c>
      <c r="M881">
        <v>2254.1999999999998</v>
      </c>
      <c r="N881" s="1" t="s">
        <v>19</v>
      </c>
    </row>
    <row r="882" spans="1:14" x14ac:dyDescent="0.3">
      <c r="A882" s="1" t="s">
        <v>40</v>
      </c>
      <c r="B882">
        <v>1185732</v>
      </c>
      <c r="C882" s="2">
        <v>44879</v>
      </c>
      <c r="D882" s="1" t="s">
        <v>15</v>
      </c>
      <c r="E882" s="1" t="s">
        <v>41</v>
      </c>
      <c r="F882" s="1" t="s">
        <v>42</v>
      </c>
      <c r="G882" s="1" t="s">
        <v>21</v>
      </c>
      <c r="H882">
        <v>49</v>
      </c>
      <c r="I882">
        <v>120</v>
      </c>
      <c r="J882">
        <v>5880</v>
      </c>
      <c r="K882">
        <v>2058</v>
      </c>
      <c r="L882">
        <v>0.35</v>
      </c>
      <c r="M882">
        <v>3822</v>
      </c>
      <c r="N882" s="1" t="s">
        <v>19</v>
      </c>
    </row>
    <row r="883" spans="1:14" x14ac:dyDescent="0.3">
      <c r="A883" s="1" t="s">
        <v>40</v>
      </c>
      <c r="B883">
        <v>1185732</v>
      </c>
      <c r="C883" s="2">
        <v>44879</v>
      </c>
      <c r="D883" s="1" t="s">
        <v>15</v>
      </c>
      <c r="E883" s="1" t="s">
        <v>41</v>
      </c>
      <c r="F883" s="1" t="s">
        <v>42</v>
      </c>
      <c r="G883" s="1" t="s">
        <v>22</v>
      </c>
      <c r="H883">
        <v>40</v>
      </c>
      <c r="I883">
        <v>102</v>
      </c>
      <c r="J883">
        <v>4080</v>
      </c>
      <c r="K883">
        <v>1428</v>
      </c>
      <c r="L883">
        <v>0.35</v>
      </c>
      <c r="M883">
        <v>2652</v>
      </c>
      <c r="N883" s="1" t="s">
        <v>19</v>
      </c>
    </row>
    <row r="884" spans="1:14" x14ac:dyDescent="0.3">
      <c r="A884" s="1" t="s">
        <v>40</v>
      </c>
      <c r="B884">
        <v>1185732</v>
      </c>
      <c r="C884" s="2">
        <v>44879</v>
      </c>
      <c r="D884" s="1" t="s">
        <v>15</v>
      </c>
      <c r="E884" s="1" t="s">
        <v>41</v>
      </c>
      <c r="F884" s="1" t="s">
        <v>42</v>
      </c>
      <c r="G884" s="1" t="s">
        <v>23</v>
      </c>
      <c r="H884">
        <v>44</v>
      </c>
      <c r="I884">
        <v>91</v>
      </c>
      <c r="J884">
        <v>4004</v>
      </c>
      <c r="K884">
        <v>1201.2</v>
      </c>
      <c r="L884">
        <v>0.3</v>
      </c>
      <c r="M884">
        <v>2802.8</v>
      </c>
      <c r="N884" s="1" t="s">
        <v>19</v>
      </c>
    </row>
    <row r="885" spans="1:14" x14ac:dyDescent="0.3">
      <c r="A885" s="1" t="s">
        <v>40</v>
      </c>
      <c r="B885">
        <v>1185732</v>
      </c>
      <c r="C885" s="2">
        <v>44879</v>
      </c>
      <c r="D885" s="1" t="s">
        <v>15</v>
      </c>
      <c r="E885" s="1" t="s">
        <v>41</v>
      </c>
      <c r="F885" s="1" t="s">
        <v>42</v>
      </c>
      <c r="G885" s="1" t="s">
        <v>24</v>
      </c>
      <c r="H885">
        <v>42</v>
      </c>
      <c r="I885">
        <v>83</v>
      </c>
      <c r="J885">
        <v>3486</v>
      </c>
      <c r="K885">
        <v>1010.9399999999999</v>
      </c>
      <c r="L885">
        <v>0.28999999999999998</v>
      </c>
      <c r="M885">
        <v>2475.06</v>
      </c>
      <c r="N885" s="1" t="s">
        <v>19</v>
      </c>
    </row>
    <row r="886" spans="1:14" x14ac:dyDescent="0.3">
      <c r="A886" s="1" t="s">
        <v>40</v>
      </c>
      <c r="B886">
        <v>1185732</v>
      </c>
      <c r="C886" s="2">
        <v>44879</v>
      </c>
      <c r="D886" s="1" t="s">
        <v>15</v>
      </c>
      <c r="E886" s="1" t="s">
        <v>41</v>
      </c>
      <c r="F886" s="1" t="s">
        <v>42</v>
      </c>
      <c r="G886" s="1" t="s">
        <v>18</v>
      </c>
      <c r="H886">
        <v>50</v>
      </c>
      <c r="I886">
        <v>78</v>
      </c>
      <c r="J886">
        <v>3900</v>
      </c>
      <c r="K886">
        <v>1248</v>
      </c>
      <c r="L886">
        <v>0.32</v>
      </c>
      <c r="M886">
        <v>2652</v>
      </c>
      <c r="N886" s="1" t="s">
        <v>19</v>
      </c>
    </row>
    <row r="887" spans="1:14" x14ac:dyDescent="0.3">
      <c r="A887" s="1" t="s">
        <v>40</v>
      </c>
      <c r="B887">
        <v>1185732</v>
      </c>
      <c r="C887" s="2">
        <v>44879</v>
      </c>
      <c r="D887" s="1" t="s">
        <v>15</v>
      </c>
      <c r="E887" s="1" t="s">
        <v>41</v>
      </c>
      <c r="F887" s="1" t="s">
        <v>42</v>
      </c>
      <c r="G887" s="1" t="s">
        <v>20</v>
      </c>
      <c r="H887">
        <v>48</v>
      </c>
      <c r="I887">
        <v>123</v>
      </c>
      <c r="J887">
        <v>5904</v>
      </c>
      <c r="K887">
        <v>2066.4</v>
      </c>
      <c r="L887">
        <v>0.35</v>
      </c>
      <c r="M887">
        <v>3837.6</v>
      </c>
      <c r="N887" s="1" t="s">
        <v>19</v>
      </c>
    </row>
    <row r="888" spans="1:14" x14ac:dyDescent="0.3">
      <c r="A888" s="1" t="s">
        <v>40</v>
      </c>
      <c r="B888">
        <v>1185732</v>
      </c>
      <c r="C888" s="2">
        <v>44908</v>
      </c>
      <c r="D888" s="1" t="s">
        <v>15</v>
      </c>
      <c r="E888" s="1" t="s">
        <v>41</v>
      </c>
      <c r="F888" s="1" t="s">
        <v>42</v>
      </c>
      <c r="G888" s="1" t="s">
        <v>21</v>
      </c>
      <c r="H888">
        <v>51</v>
      </c>
      <c r="I888">
        <v>178</v>
      </c>
      <c r="J888">
        <v>9078</v>
      </c>
      <c r="K888">
        <v>3177.2999999999997</v>
      </c>
      <c r="L888">
        <v>0.35</v>
      </c>
      <c r="M888">
        <v>5900.7000000000007</v>
      </c>
      <c r="N888" s="1" t="s">
        <v>19</v>
      </c>
    </row>
    <row r="889" spans="1:14" x14ac:dyDescent="0.3">
      <c r="A889" s="1" t="s">
        <v>40</v>
      </c>
      <c r="B889">
        <v>1185732</v>
      </c>
      <c r="C889" s="2">
        <v>44908</v>
      </c>
      <c r="D889" s="1" t="s">
        <v>15</v>
      </c>
      <c r="E889" s="1" t="s">
        <v>41</v>
      </c>
      <c r="F889" s="1" t="s">
        <v>42</v>
      </c>
      <c r="G889" s="1" t="s">
        <v>22</v>
      </c>
      <c r="H889">
        <v>37</v>
      </c>
      <c r="I889">
        <v>113</v>
      </c>
      <c r="J889">
        <v>4181</v>
      </c>
      <c r="K889">
        <v>1337.92</v>
      </c>
      <c r="L889">
        <v>0.32</v>
      </c>
      <c r="M889">
        <v>2843.08</v>
      </c>
      <c r="N889" s="1" t="s">
        <v>19</v>
      </c>
    </row>
    <row r="890" spans="1:14" x14ac:dyDescent="0.3">
      <c r="A890" s="1" t="s">
        <v>40</v>
      </c>
      <c r="B890">
        <v>1185732</v>
      </c>
      <c r="C890" s="2">
        <v>44908</v>
      </c>
      <c r="D890" s="1" t="s">
        <v>15</v>
      </c>
      <c r="E890" s="1" t="s">
        <v>41</v>
      </c>
      <c r="F890" s="1" t="s">
        <v>42</v>
      </c>
      <c r="G890" s="1" t="s">
        <v>23</v>
      </c>
      <c r="H890">
        <v>36</v>
      </c>
      <c r="I890">
        <v>112</v>
      </c>
      <c r="J890">
        <v>4032</v>
      </c>
      <c r="K890">
        <v>1088.6400000000001</v>
      </c>
      <c r="L890">
        <v>0.27</v>
      </c>
      <c r="M890">
        <v>2943.3599999999997</v>
      </c>
      <c r="N890" s="1" t="s">
        <v>19</v>
      </c>
    </row>
    <row r="891" spans="1:14" x14ac:dyDescent="0.3">
      <c r="A891" s="1" t="s">
        <v>40</v>
      </c>
      <c r="B891">
        <v>1185732</v>
      </c>
      <c r="C891" s="2">
        <v>44908</v>
      </c>
      <c r="D891" s="1" t="s">
        <v>15</v>
      </c>
      <c r="E891" s="1" t="s">
        <v>41</v>
      </c>
      <c r="F891" s="1" t="s">
        <v>42</v>
      </c>
      <c r="G891" s="1" t="s">
        <v>24</v>
      </c>
      <c r="H891">
        <v>43</v>
      </c>
      <c r="I891">
        <v>105</v>
      </c>
      <c r="J891">
        <v>4515</v>
      </c>
      <c r="K891">
        <v>1264.2</v>
      </c>
      <c r="L891">
        <v>0.28000000000000003</v>
      </c>
      <c r="M891">
        <v>3250.8</v>
      </c>
      <c r="N891" s="1" t="s">
        <v>19</v>
      </c>
    </row>
    <row r="892" spans="1:14" x14ac:dyDescent="0.3">
      <c r="A892" s="1" t="s">
        <v>40</v>
      </c>
      <c r="B892">
        <v>1185732</v>
      </c>
      <c r="C892" s="2">
        <v>44908</v>
      </c>
      <c r="D892" s="1" t="s">
        <v>15</v>
      </c>
      <c r="E892" s="1" t="s">
        <v>41</v>
      </c>
      <c r="F892" s="1" t="s">
        <v>42</v>
      </c>
      <c r="G892" s="1" t="s">
        <v>18</v>
      </c>
      <c r="H892">
        <v>52</v>
      </c>
      <c r="I892">
        <v>90</v>
      </c>
      <c r="J892">
        <v>4680</v>
      </c>
      <c r="K892">
        <v>1357.1999999999998</v>
      </c>
      <c r="L892">
        <v>0.28999999999999998</v>
      </c>
      <c r="M892">
        <v>3322.8</v>
      </c>
      <c r="N892" s="1" t="s">
        <v>19</v>
      </c>
    </row>
    <row r="893" spans="1:14" x14ac:dyDescent="0.3">
      <c r="A893" s="1" t="s">
        <v>40</v>
      </c>
      <c r="B893">
        <v>1185732</v>
      </c>
      <c r="C893" s="2">
        <v>44908</v>
      </c>
      <c r="D893" s="1" t="s">
        <v>15</v>
      </c>
      <c r="E893" s="1" t="s">
        <v>41</v>
      </c>
      <c r="F893" s="1" t="s">
        <v>42</v>
      </c>
      <c r="G893" s="1" t="s">
        <v>20</v>
      </c>
      <c r="H893">
        <v>51</v>
      </c>
      <c r="I893">
        <v>128</v>
      </c>
      <c r="J893">
        <v>6528</v>
      </c>
      <c r="K893">
        <v>2154.2399999999998</v>
      </c>
      <c r="L893">
        <v>0.32999999999999996</v>
      </c>
      <c r="M893">
        <v>4373.76</v>
      </c>
      <c r="N893" s="1" t="s">
        <v>19</v>
      </c>
    </row>
    <row r="894" spans="1:14" x14ac:dyDescent="0.3">
      <c r="A894" s="1" t="s">
        <v>40</v>
      </c>
      <c r="B894">
        <v>1185732</v>
      </c>
      <c r="C894" s="2">
        <v>44575</v>
      </c>
      <c r="D894" s="1" t="s">
        <v>15</v>
      </c>
      <c r="E894" s="1" t="s">
        <v>41</v>
      </c>
      <c r="F894" s="1" t="s">
        <v>42</v>
      </c>
      <c r="G894" s="1" t="s">
        <v>21</v>
      </c>
      <c r="H894">
        <v>35</v>
      </c>
      <c r="I894">
        <v>179</v>
      </c>
      <c r="J894">
        <v>6265</v>
      </c>
      <c r="K894">
        <v>3257.8</v>
      </c>
      <c r="L894">
        <v>0.52</v>
      </c>
      <c r="M894">
        <v>3007.2</v>
      </c>
      <c r="N894" s="1" t="s">
        <v>19</v>
      </c>
    </row>
    <row r="895" spans="1:14" x14ac:dyDescent="0.3">
      <c r="A895" s="1" t="s">
        <v>40</v>
      </c>
      <c r="B895">
        <v>1185732</v>
      </c>
      <c r="C895" s="2">
        <v>44575</v>
      </c>
      <c r="D895" s="1" t="s">
        <v>15</v>
      </c>
      <c r="E895" s="1" t="s">
        <v>41</v>
      </c>
      <c r="F895" s="1" t="s">
        <v>42</v>
      </c>
      <c r="G895" s="1" t="s">
        <v>22</v>
      </c>
      <c r="H895">
        <v>36</v>
      </c>
      <c r="I895">
        <v>107</v>
      </c>
      <c r="J895">
        <v>3852</v>
      </c>
      <c r="K895">
        <v>1887.48</v>
      </c>
      <c r="L895">
        <v>0.49</v>
      </c>
      <c r="M895">
        <v>1964.52</v>
      </c>
      <c r="N895" s="1" t="s">
        <v>19</v>
      </c>
    </row>
    <row r="896" spans="1:14" x14ac:dyDescent="0.3">
      <c r="A896" s="1" t="s">
        <v>40</v>
      </c>
      <c r="B896">
        <v>1185732</v>
      </c>
      <c r="C896" s="2">
        <v>44575</v>
      </c>
      <c r="D896" s="1" t="s">
        <v>15</v>
      </c>
      <c r="E896" s="1" t="s">
        <v>41</v>
      </c>
      <c r="F896" s="1" t="s">
        <v>42</v>
      </c>
      <c r="G896" s="1" t="s">
        <v>23</v>
      </c>
      <c r="H896">
        <v>27</v>
      </c>
      <c r="I896">
        <v>101</v>
      </c>
      <c r="J896">
        <v>2727</v>
      </c>
      <c r="K896">
        <v>1090.8</v>
      </c>
      <c r="L896">
        <v>0.39999999999999997</v>
      </c>
      <c r="M896">
        <v>1636.2</v>
      </c>
      <c r="N896" s="1" t="s">
        <v>19</v>
      </c>
    </row>
    <row r="897" spans="1:14" x14ac:dyDescent="0.3">
      <c r="A897" s="1" t="s">
        <v>40</v>
      </c>
      <c r="B897">
        <v>1185732</v>
      </c>
      <c r="C897" s="2">
        <v>44575</v>
      </c>
      <c r="D897" s="1" t="s">
        <v>15</v>
      </c>
      <c r="E897" s="1" t="s">
        <v>41</v>
      </c>
      <c r="F897" s="1" t="s">
        <v>42</v>
      </c>
      <c r="G897" s="1" t="s">
        <v>24</v>
      </c>
      <c r="H897">
        <v>29</v>
      </c>
      <c r="I897">
        <v>53</v>
      </c>
      <c r="J897">
        <v>1537</v>
      </c>
      <c r="K897">
        <v>599.42999999999995</v>
      </c>
      <c r="L897">
        <v>0.38999999999999996</v>
      </c>
      <c r="M897">
        <v>937.57</v>
      </c>
      <c r="N897" s="1" t="s">
        <v>19</v>
      </c>
    </row>
    <row r="898" spans="1:14" x14ac:dyDescent="0.3">
      <c r="A898" s="1" t="s">
        <v>40</v>
      </c>
      <c r="B898">
        <v>1185732</v>
      </c>
      <c r="C898" s="2">
        <v>44575</v>
      </c>
      <c r="D898" s="1" t="s">
        <v>15</v>
      </c>
      <c r="E898" s="1" t="s">
        <v>41</v>
      </c>
      <c r="F898" s="1" t="s">
        <v>42</v>
      </c>
      <c r="G898" s="1" t="s">
        <v>18</v>
      </c>
      <c r="H898">
        <v>37</v>
      </c>
      <c r="I898">
        <v>70</v>
      </c>
      <c r="J898">
        <v>2590</v>
      </c>
      <c r="K898">
        <v>1061.8999999999999</v>
      </c>
      <c r="L898">
        <v>0.41</v>
      </c>
      <c r="M898">
        <v>1528.1000000000001</v>
      </c>
      <c r="N898" s="1" t="s">
        <v>19</v>
      </c>
    </row>
    <row r="899" spans="1:14" x14ac:dyDescent="0.3">
      <c r="A899" s="1" t="s">
        <v>40</v>
      </c>
      <c r="B899">
        <v>1185732</v>
      </c>
      <c r="C899" s="2">
        <v>44575</v>
      </c>
      <c r="D899" s="1" t="s">
        <v>15</v>
      </c>
      <c r="E899" s="1" t="s">
        <v>41</v>
      </c>
      <c r="F899" s="1" t="s">
        <v>42</v>
      </c>
      <c r="G899" s="1" t="s">
        <v>20</v>
      </c>
      <c r="H899">
        <v>34</v>
      </c>
      <c r="I899">
        <v>104</v>
      </c>
      <c r="J899">
        <v>3536</v>
      </c>
      <c r="K899">
        <v>1520.4799999999998</v>
      </c>
      <c r="L899">
        <v>0.42999999999999994</v>
      </c>
      <c r="M899">
        <v>2015.5200000000002</v>
      </c>
      <c r="N899" s="1" t="s">
        <v>19</v>
      </c>
    </row>
    <row r="900" spans="1:14" x14ac:dyDescent="0.3">
      <c r="A900" s="1" t="s">
        <v>40</v>
      </c>
      <c r="B900">
        <v>1185732</v>
      </c>
      <c r="C900" s="2">
        <v>44604</v>
      </c>
      <c r="D900" s="1" t="s">
        <v>15</v>
      </c>
      <c r="E900" s="1" t="s">
        <v>41</v>
      </c>
      <c r="F900" s="1" t="s">
        <v>42</v>
      </c>
      <c r="G900" s="1" t="s">
        <v>21</v>
      </c>
      <c r="H900">
        <v>33</v>
      </c>
      <c r="I900">
        <v>184</v>
      </c>
      <c r="J900">
        <v>6072</v>
      </c>
      <c r="K900">
        <v>2853.84</v>
      </c>
      <c r="L900">
        <v>0.47000000000000003</v>
      </c>
      <c r="M900">
        <v>3218.16</v>
      </c>
      <c r="N900" s="1" t="s">
        <v>19</v>
      </c>
    </row>
    <row r="901" spans="1:14" x14ac:dyDescent="0.3">
      <c r="A901" s="1" t="s">
        <v>40</v>
      </c>
      <c r="B901">
        <v>1185732</v>
      </c>
      <c r="C901" s="2">
        <v>44604</v>
      </c>
      <c r="D901" s="1" t="s">
        <v>15</v>
      </c>
      <c r="E901" s="1" t="s">
        <v>41</v>
      </c>
      <c r="F901" s="1" t="s">
        <v>42</v>
      </c>
      <c r="G901" s="1" t="s">
        <v>22</v>
      </c>
      <c r="H901">
        <v>33</v>
      </c>
      <c r="I901">
        <v>72</v>
      </c>
      <c r="J901">
        <v>2376</v>
      </c>
      <c r="K901">
        <v>1116.72</v>
      </c>
      <c r="L901">
        <v>0.47000000000000003</v>
      </c>
      <c r="M901">
        <v>1259.28</v>
      </c>
      <c r="N901" s="1" t="s">
        <v>19</v>
      </c>
    </row>
    <row r="902" spans="1:14" x14ac:dyDescent="0.3">
      <c r="A902" s="1" t="s">
        <v>40</v>
      </c>
      <c r="B902">
        <v>1185732</v>
      </c>
      <c r="C902" s="2">
        <v>44604</v>
      </c>
      <c r="D902" s="1" t="s">
        <v>15</v>
      </c>
      <c r="E902" s="1" t="s">
        <v>41</v>
      </c>
      <c r="F902" s="1" t="s">
        <v>42</v>
      </c>
      <c r="G902" s="1" t="s">
        <v>23</v>
      </c>
      <c r="H902">
        <v>25</v>
      </c>
      <c r="I902">
        <v>85</v>
      </c>
      <c r="J902">
        <v>2125</v>
      </c>
      <c r="K902">
        <v>849.99999999999989</v>
      </c>
      <c r="L902">
        <v>0.39999999999999997</v>
      </c>
      <c r="M902">
        <v>1275</v>
      </c>
      <c r="N902" s="1" t="s">
        <v>19</v>
      </c>
    </row>
    <row r="903" spans="1:14" x14ac:dyDescent="0.3">
      <c r="A903" s="1" t="s">
        <v>40</v>
      </c>
      <c r="B903">
        <v>1185732</v>
      </c>
      <c r="C903" s="2">
        <v>44850</v>
      </c>
      <c r="D903" s="1" t="s">
        <v>15</v>
      </c>
      <c r="E903" s="1" t="s">
        <v>43</v>
      </c>
      <c r="F903" s="1" t="s">
        <v>44</v>
      </c>
      <c r="G903" s="1" t="s">
        <v>18</v>
      </c>
      <c r="H903">
        <v>50</v>
      </c>
      <c r="I903">
        <v>150</v>
      </c>
      <c r="J903">
        <v>75000</v>
      </c>
      <c r="K903">
        <v>18750</v>
      </c>
      <c r="L903">
        <v>0.25</v>
      </c>
      <c r="M903">
        <v>56250</v>
      </c>
      <c r="N903" s="1" t="s">
        <v>19</v>
      </c>
    </row>
    <row r="904" spans="1:14" x14ac:dyDescent="0.3">
      <c r="A904" s="1" t="s">
        <v>40</v>
      </c>
      <c r="B904">
        <v>1185732</v>
      </c>
      <c r="C904" s="2">
        <v>44851</v>
      </c>
      <c r="D904" s="1" t="s">
        <v>15</v>
      </c>
      <c r="E904" s="1" t="s">
        <v>43</v>
      </c>
      <c r="F904" s="1" t="s">
        <v>44</v>
      </c>
      <c r="G904" s="1" t="s">
        <v>20</v>
      </c>
      <c r="H904">
        <v>40</v>
      </c>
      <c r="I904">
        <v>250</v>
      </c>
      <c r="J904">
        <v>100000</v>
      </c>
      <c r="K904">
        <v>40000</v>
      </c>
      <c r="L904">
        <v>0.4</v>
      </c>
      <c r="M904">
        <v>60000</v>
      </c>
      <c r="N904" s="1" t="s">
        <v>19</v>
      </c>
    </row>
    <row r="905" spans="1:14" x14ac:dyDescent="0.3">
      <c r="A905" s="1" t="s">
        <v>40</v>
      </c>
      <c r="B905">
        <v>1185732</v>
      </c>
      <c r="C905" s="2">
        <v>44852</v>
      </c>
      <c r="D905" s="1" t="s">
        <v>15</v>
      </c>
      <c r="E905" s="1" t="s">
        <v>43</v>
      </c>
      <c r="F905" s="1" t="s">
        <v>44</v>
      </c>
      <c r="G905" s="1" t="s">
        <v>21</v>
      </c>
      <c r="H905">
        <v>40</v>
      </c>
      <c r="I905">
        <v>500</v>
      </c>
      <c r="J905">
        <v>200000</v>
      </c>
      <c r="K905">
        <v>70000</v>
      </c>
      <c r="L905">
        <v>0.35</v>
      </c>
      <c r="M905">
        <v>130000</v>
      </c>
      <c r="N905" s="1" t="s">
        <v>19</v>
      </c>
    </row>
    <row r="906" spans="1:14" x14ac:dyDescent="0.3">
      <c r="A906" s="1" t="s">
        <v>40</v>
      </c>
      <c r="B906">
        <v>1185732</v>
      </c>
      <c r="C906" s="2">
        <v>44853</v>
      </c>
      <c r="D906" s="1" t="s">
        <v>15</v>
      </c>
      <c r="E906" s="1" t="s">
        <v>43</v>
      </c>
      <c r="F906" s="1" t="s">
        <v>44</v>
      </c>
      <c r="G906" s="1" t="s">
        <v>22</v>
      </c>
      <c r="H906">
        <v>40</v>
      </c>
      <c r="I906">
        <v>150</v>
      </c>
      <c r="J906">
        <v>60000</v>
      </c>
      <c r="K906">
        <v>21000</v>
      </c>
      <c r="L906">
        <v>0.35</v>
      </c>
      <c r="M906">
        <v>39000</v>
      </c>
      <c r="N906" s="1" t="s">
        <v>19</v>
      </c>
    </row>
    <row r="907" spans="1:14" x14ac:dyDescent="0.3">
      <c r="A907" s="1" t="s">
        <v>40</v>
      </c>
      <c r="B907">
        <v>1185732</v>
      </c>
      <c r="C907" s="2">
        <v>44854</v>
      </c>
      <c r="D907" s="1" t="s">
        <v>15</v>
      </c>
      <c r="E907" s="1" t="s">
        <v>43</v>
      </c>
      <c r="F907" s="1" t="s">
        <v>44</v>
      </c>
      <c r="G907" s="1" t="s">
        <v>23</v>
      </c>
      <c r="H907">
        <v>30.000000000000004</v>
      </c>
      <c r="I907">
        <v>200</v>
      </c>
      <c r="J907">
        <v>60000.000000000007</v>
      </c>
      <c r="K907">
        <v>24000</v>
      </c>
      <c r="L907">
        <v>0.39999999999999997</v>
      </c>
      <c r="M907">
        <v>36000.000000000007</v>
      </c>
      <c r="N907" s="1" t="s">
        <v>19</v>
      </c>
    </row>
    <row r="908" spans="1:14" x14ac:dyDescent="0.3">
      <c r="A908" s="1" t="s">
        <v>40</v>
      </c>
      <c r="B908">
        <v>1185732</v>
      </c>
      <c r="C908" s="2">
        <v>44855</v>
      </c>
      <c r="D908" s="1" t="s">
        <v>15</v>
      </c>
      <c r="E908" s="1" t="s">
        <v>43</v>
      </c>
      <c r="F908" s="1" t="s">
        <v>44</v>
      </c>
      <c r="G908" s="1" t="s">
        <v>24</v>
      </c>
      <c r="H908">
        <v>35</v>
      </c>
      <c r="I908">
        <v>75</v>
      </c>
      <c r="J908">
        <v>26250</v>
      </c>
      <c r="K908">
        <v>7875</v>
      </c>
      <c r="L908">
        <v>0.3</v>
      </c>
      <c r="M908">
        <v>18375</v>
      </c>
      <c r="N908" s="1" t="s">
        <v>19</v>
      </c>
    </row>
    <row r="909" spans="1:14" x14ac:dyDescent="0.3">
      <c r="A909" s="1" t="s">
        <v>40</v>
      </c>
      <c r="B909">
        <v>1185732</v>
      </c>
      <c r="C909" s="2">
        <v>44856</v>
      </c>
      <c r="D909" s="1" t="s">
        <v>15</v>
      </c>
      <c r="E909" s="1" t="s">
        <v>43</v>
      </c>
      <c r="F909" s="1" t="s">
        <v>44</v>
      </c>
      <c r="G909" s="1" t="s">
        <v>18</v>
      </c>
      <c r="H909">
        <v>50</v>
      </c>
      <c r="I909">
        <v>150</v>
      </c>
      <c r="J909">
        <v>75000</v>
      </c>
      <c r="K909">
        <v>18750</v>
      </c>
      <c r="L909">
        <v>0.25</v>
      </c>
      <c r="M909">
        <v>56250</v>
      </c>
      <c r="N909" s="1" t="s">
        <v>19</v>
      </c>
    </row>
    <row r="910" spans="1:14" x14ac:dyDescent="0.3">
      <c r="A910" s="1" t="s">
        <v>40</v>
      </c>
      <c r="B910">
        <v>1185732</v>
      </c>
      <c r="C910" s="2">
        <v>44857</v>
      </c>
      <c r="D910" s="1" t="s">
        <v>15</v>
      </c>
      <c r="E910" s="1" t="s">
        <v>43</v>
      </c>
      <c r="F910" s="1" t="s">
        <v>44</v>
      </c>
      <c r="G910" s="1" t="s">
        <v>20</v>
      </c>
      <c r="H910">
        <v>40</v>
      </c>
      <c r="I910">
        <v>250</v>
      </c>
      <c r="J910">
        <v>100000</v>
      </c>
      <c r="K910">
        <v>40000</v>
      </c>
      <c r="L910">
        <v>0.4</v>
      </c>
      <c r="M910">
        <v>60000</v>
      </c>
      <c r="N910" s="1" t="s">
        <v>19</v>
      </c>
    </row>
    <row r="911" spans="1:14" x14ac:dyDescent="0.3">
      <c r="A911" s="1" t="s">
        <v>40</v>
      </c>
      <c r="B911">
        <v>1185732</v>
      </c>
      <c r="C911" s="2">
        <v>44858</v>
      </c>
      <c r="D911" s="1" t="s">
        <v>15</v>
      </c>
      <c r="E911" s="1" t="s">
        <v>43</v>
      </c>
      <c r="F911" s="1" t="s">
        <v>44</v>
      </c>
      <c r="G911" s="1" t="s">
        <v>21</v>
      </c>
      <c r="H911">
        <v>40</v>
      </c>
      <c r="I911">
        <v>470</v>
      </c>
      <c r="J911">
        <v>188000</v>
      </c>
      <c r="K911">
        <v>65800</v>
      </c>
      <c r="L911">
        <v>0.35</v>
      </c>
      <c r="M911">
        <v>122200</v>
      </c>
      <c r="N911" s="1" t="s">
        <v>19</v>
      </c>
    </row>
    <row r="912" spans="1:14" x14ac:dyDescent="0.3">
      <c r="A912" s="1" t="s">
        <v>40</v>
      </c>
      <c r="B912">
        <v>1185732</v>
      </c>
      <c r="C912" s="2">
        <v>44859</v>
      </c>
      <c r="D912" s="1" t="s">
        <v>15</v>
      </c>
      <c r="E912" s="1" t="s">
        <v>43</v>
      </c>
      <c r="F912" s="1" t="s">
        <v>44</v>
      </c>
      <c r="G912" s="1" t="s">
        <v>22</v>
      </c>
      <c r="H912">
        <v>40</v>
      </c>
      <c r="I912">
        <v>175</v>
      </c>
      <c r="J912">
        <v>70000</v>
      </c>
      <c r="K912">
        <v>24500</v>
      </c>
      <c r="L912">
        <v>0.35</v>
      </c>
      <c r="M912">
        <v>45500</v>
      </c>
      <c r="N912" s="1" t="s">
        <v>19</v>
      </c>
    </row>
    <row r="913" spans="1:14" x14ac:dyDescent="0.3">
      <c r="A913" s="1" t="s">
        <v>40</v>
      </c>
      <c r="B913">
        <v>1185732</v>
      </c>
      <c r="C913" s="2">
        <v>44860</v>
      </c>
      <c r="D913" s="1" t="s">
        <v>15</v>
      </c>
      <c r="E913" s="1" t="s">
        <v>43</v>
      </c>
      <c r="F913" s="1" t="s">
        <v>44</v>
      </c>
      <c r="G913" s="1" t="s">
        <v>23</v>
      </c>
      <c r="H913">
        <v>30.000000000000004</v>
      </c>
      <c r="I913">
        <v>200</v>
      </c>
      <c r="J913">
        <v>60000.000000000007</v>
      </c>
      <c r="K913">
        <v>24000</v>
      </c>
      <c r="L913">
        <v>0.39999999999999997</v>
      </c>
      <c r="M913">
        <v>36000.000000000007</v>
      </c>
      <c r="N913" s="1" t="s">
        <v>19</v>
      </c>
    </row>
    <row r="914" spans="1:14" x14ac:dyDescent="0.3">
      <c r="A914" s="1" t="s">
        <v>40</v>
      </c>
      <c r="B914">
        <v>1185732</v>
      </c>
      <c r="C914" s="2">
        <v>44861</v>
      </c>
      <c r="D914" s="1" t="s">
        <v>15</v>
      </c>
      <c r="E914" s="1" t="s">
        <v>43</v>
      </c>
      <c r="F914" s="1" t="s">
        <v>44</v>
      </c>
      <c r="G914" s="1" t="s">
        <v>24</v>
      </c>
      <c r="H914">
        <v>35</v>
      </c>
      <c r="I914">
        <v>50</v>
      </c>
      <c r="J914">
        <v>17500</v>
      </c>
      <c r="K914">
        <v>5250</v>
      </c>
      <c r="L914">
        <v>0.3</v>
      </c>
      <c r="M914">
        <v>12250</v>
      </c>
      <c r="N914" s="1" t="s">
        <v>19</v>
      </c>
    </row>
    <row r="915" spans="1:14" x14ac:dyDescent="0.3">
      <c r="A915" s="1" t="s">
        <v>40</v>
      </c>
      <c r="B915">
        <v>1185732</v>
      </c>
      <c r="C915" s="2">
        <v>44862</v>
      </c>
      <c r="D915" s="1" t="s">
        <v>15</v>
      </c>
      <c r="E915" s="1" t="s">
        <v>43</v>
      </c>
      <c r="F915" s="1" t="s">
        <v>44</v>
      </c>
      <c r="G915" s="1" t="s">
        <v>18</v>
      </c>
      <c r="H915">
        <v>50</v>
      </c>
      <c r="I915">
        <v>100</v>
      </c>
      <c r="J915">
        <v>50000</v>
      </c>
      <c r="K915">
        <v>12500</v>
      </c>
      <c r="L915">
        <v>0.25</v>
      </c>
      <c r="M915">
        <v>37500</v>
      </c>
      <c r="N915" s="1" t="s">
        <v>19</v>
      </c>
    </row>
    <row r="916" spans="1:14" x14ac:dyDescent="0.3">
      <c r="A916" s="1" t="s">
        <v>40</v>
      </c>
      <c r="B916">
        <v>1185732</v>
      </c>
      <c r="C916" s="2">
        <v>44863</v>
      </c>
      <c r="D916" s="1" t="s">
        <v>15</v>
      </c>
      <c r="E916" s="1" t="s">
        <v>43</v>
      </c>
      <c r="F916" s="1" t="s">
        <v>44</v>
      </c>
      <c r="G916" s="1" t="s">
        <v>20</v>
      </c>
      <c r="H916">
        <v>40</v>
      </c>
      <c r="I916">
        <v>200</v>
      </c>
      <c r="J916">
        <v>80000</v>
      </c>
      <c r="K916">
        <v>32000</v>
      </c>
      <c r="L916">
        <v>0.4</v>
      </c>
      <c r="M916">
        <v>48000</v>
      </c>
      <c r="N916" s="1" t="s">
        <v>19</v>
      </c>
    </row>
    <row r="917" spans="1:14" x14ac:dyDescent="0.3">
      <c r="A917" s="1" t="s">
        <v>40</v>
      </c>
      <c r="B917">
        <v>1185732</v>
      </c>
      <c r="C917" s="2">
        <v>44864</v>
      </c>
      <c r="D917" s="1" t="s">
        <v>15</v>
      </c>
      <c r="E917" s="1" t="s">
        <v>43</v>
      </c>
      <c r="F917" s="1" t="s">
        <v>44</v>
      </c>
      <c r="G917" s="1" t="s">
        <v>21</v>
      </c>
      <c r="H917">
        <v>40</v>
      </c>
      <c r="I917">
        <v>450</v>
      </c>
      <c r="J917">
        <v>180000</v>
      </c>
      <c r="K917">
        <v>62999.999999999993</v>
      </c>
      <c r="L917">
        <v>0.35</v>
      </c>
      <c r="M917">
        <v>117000</v>
      </c>
      <c r="N917" s="1" t="s">
        <v>19</v>
      </c>
    </row>
    <row r="918" spans="1:14" x14ac:dyDescent="0.3">
      <c r="A918" s="1" t="s">
        <v>40</v>
      </c>
      <c r="B918">
        <v>1185732</v>
      </c>
      <c r="C918" s="2">
        <v>44865</v>
      </c>
      <c r="D918" s="1" t="s">
        <v>15</v>
      </c>
      <c r="E918" s="1" t="s">
        <v>43</v>
      </c>
      <c r="F918" s="1" t="s">
        <v>44</v>
      </c>
      <c r="G918" s="1" t="s">
        <v>22</v>
      </c>
      <c r="H918">
        <v>40</v>
      </c>
      <c r="I918">
        <v>150</v>
      </c>
      <c r="J918">
        <v>60000</v>
      </c>
      <c r="K918">
        <v>21000</v>
      </c>
      <c r="L918">
        <v>0.35</v>
      </c>
      <c r="M918">
        <v>39000</v>
      </c>
      <c r="N918" s="1" t="s">
        <v>19</v>
      </c>
    </row>
    <row r="919" spans="1:14" x14ac:dyDescent="0.3">
      <c r="A919" s="1" t="s">
        <v>40</v>
      </c>
      <c r="B919">
        <v>1185732</v>
      </c>
      <c r="C919" s="2">
        <v>44866</v>
      </c>
      <c r="D919" s="1" t="s">
        <v>15</v>
      </c>
      <c r="E919" s="1" t="s">
        <v>43</v>
      </c>
      <c r="F919" s="1" t="s">
        <v>44</v>
      </c>
      <c r="G919" s="1" t="s">
        <v>23</v>
      </c>
      <c r="H919">
        <v>30.000000000000004</v>
      </c>
      <c r="I919">
        <v>150</v>
      </c>
      <c r="J919">
        <v>45000.000000000007</v>
      </c>
      <c r="K919">
        <v>18000</v>
      </c>
      <c r="L919">
        <v>0.39999999999999997</v>
      </c>
      <c r="M919">
        <v>27000.000000000007</v>
      </c>
      <c r="N919" s="1" t="s">
        <v>19</v>
      </c>
    </row>
    <row r="920" spans="1:14" x14ac:dyDescent="0.3">
      <c r="A920" s="1" t="s">
        <v>40</v>
      </c>
      <c r="B920">
        <v>1185732</v>
      </c>
      <c r="C920" s="2">
        <v>44867</v>
      </c>
      <c r="D920" s="1" t="s">
        <v>15</v>
      </c>
      <c r="E920" s="1" t="s">
        <v>43</v>
      </c>
      <c r="F920" s="1" t="s">
        <v>44</v>
      </c>
      <c r="G920" s="1" t="s">
        <v>24</v>
      </c>
      <c r="H920">
        <v>35</v>
      </c>
      <c r="I920">
        <v>75</v>
      </c>
      <c r="J920">
        <v>26250</v>
      </c>
      <c r="K920">
        <v>7875</v>
      </c>
      <c r="L920">
        <v>0.3</v>
      </c>
      <c r="M920">
        <v>18375</v>
      </c>
      <c r="N920" s="1" t="s">
        <v>19</v>
      </c>
    </row>
    <row r="921" spans="1:14" x14ac:dyDescent="0.3">
      <c r="A921" s="1" t="s">
        <v>40</v>
      </c>
      <c r="B921">
        <v>1185732</v>
      </c>
      <c r="C921" s="2">
        <v>44868</v>
      </c>
      <c r="D921" s="1" t="s">
        <v>15</v>
      </c>
      <c r="E921" s="1" t="s">
        <v>43</v>
      </c>
      <c r="F921" s="1" t="s">
        <v>44</v>
      </c>
      <c r="G921" s="1" t="s">
        <v>18</v>
      </c>
      <c r="H921">
        <v>50</v>
      </c>
      <c r="I921">
        <v>75</v>
      </c>
      <c r="J921">
        <v>37500</v>
      </c>
      <c r="K921">
        <v>9375</v>
      </c>
      <c r="L921">
        <v>0.25</v>
      </c>
      <c r="M921">
        <v>28125</v>
      </c>
      <c r="N921" s="1" t="s">
        <v>19</v>
      </c>
    </row>
    <row r="922" spans="1:14" x14ac:dyDescent="0.3">
      <c r="A922" s="1" t="s">
        <v>40</v>
      </c>
      <c r="B922">
        <v>1185732</v>
      </c>
      <c r="C922" s="2">
        <v>44869</v>
      </c>
      <c r="D922" s="1" t="s">
        <v>15</v>
      </c>
      <c r="E922" s="1" t="s">
        <v>43</v>
      </c>
      <c r="F922" s="1" t="s">
        <v>44</v>
      </c>
      <c r="G922" s="1" t="s">
        <v>20</v>
      </c>
      <c r="H922">
        <v>40</v>
      </c>
      <c r="I922">
        <v>225</v>
      </c>
      <c r="J922">
        <v>90000</v>
      </c>
      <c r="K922">
        <v>36000</v>
      </c>
      <c r="L922">
        <v>0.4</v>
      </c>
      <c r="M922">
        <v>54000</v>
      </c>
      <c r="N922" s="1" t="s">
        <v>19</v>
      </c>
    </row>
    <row r="923" spans="1:14" x14ac:dyDescent="0.3">
      <c r="A923" s="1" t="s">
        <v>40</v>
      </c>
      <c r="B923">
        <v>1185732</v>
      </c>
      <c r="C923" s="2">
        <v>44870</v>
      </c>
      <c r="D923" s="1" t="s">
        <v>15</v>
      </c>
      <c r="E923" s="1" t="s">
        <v>43</v>
      </c>
      <c r="F923" s="1" t="s">
        <v>44</v>
      </c>
      <c r="G923" s="1" t="s">
        <v>21</v>
      </c>
      <c r="H923">
        <v>54.999999999999993</v>
      </c>
      <c r="I923">
        <v>495</v>
      </c>
      <c r="J923">
        <v>272249.99999999994</v>
      </c>
      <c r="K923">
        <v>95287.499999999971</v>
      </c>
      <c r="L923">
        <v>0.35</v>
      </c>
      <c r="M923">
        <v>176962.49999999997</v>
      </c>
      <c r="N923" s="1" t="s">
        <v>19</v>
      </c>
    </row>
    <row r="924" spans="1:14" x14ac:dyDescent="0.3">
      <c r="A924" s="1" t="s">
        <v>40</v>
      </c>
      <c r="B924">
        <v>1185732</v>
      </c>
      <c r="C924" s="2">
        <v>44871</v>
      </c>
      <c r="D924" s="1" t="s">
        <v>15</v>
      </c>
      <c r="E924" s="1" t="s">
        <v>43</v>
      </c>
      <c r="F924" s="1" t="s">
        <v>44</v>
      </c>
      <c r="G924" s="1" t="s">
        <v>22</v>
      </c>
      <c r="H924">
        <v>50</v>
      </c>
      <c r="I924">
        <v>200</v>
      </c>
      <c r="J924">
        <v>100000</v>
      </c>
      <c r="K924">
        <v>35000</v>
      </c>
      <c r="L924">
        <v>0.35</v>
      </c>
      <c r="M924">
        <v>65000</v>
      </c>
      <c r="N924" s="1" t="s">
        <v>19</v>
      </c>
    </row>
    <row r="925" spans="1:14" x14ac:dyDescent="0.3">
      <c r="A925" s="1" t="s">
        <v>40</v>
      </c>
      <c r="B925">
        <v>1185732</v>
      </c>
      <c r="C925" s="2">
        <v>44872</v>
      </c>
      <c r="D925" s="1" t="s">
        <v>15</v>
      </c>
      <c r="E925" s="1" t="s">
        <v>43</v>
      </c>
      <c r="F925" s="1" t="s">
        <v>44</v>
      </c>
      <c r="G925" s="1" t="s">
        <v>23</v>
      </c>
      <c r="H925">
        <v>45</v>
      </c>
      <c r="I925">
        <v>175</v>
      </c>
      <c r="J925">
        <v>78750</v>
      </c>
      <c r="K925">
        <v>31499.999999999996</v>
      </c>
      <c r="L925">
        <v>0.39999999999999997</v>
      </c>
      <c r="M925">
        <v>47250</v>
      </c>
      <c r="N925" s="1" t="s">
        <v>19</v>
      </c>
    </row>
    <row r="926" spans="1:14" x14ac:dyDescent="0.3">
      <c r="A926" s="1" t="s">
        <v>40</v>
      </c>
      <c r="B926">
        <v>1185732</v>
      </c>
      <c r="C926" s="2">
        <v>44873</v>
      </c>
      <c r="D926" s="1" t="s">
        <v>15</v>
      </c>
      <c r="E926" s="1" t="s">
        <v>43</v>
      </c>
      <c r="F926" s="1" t="s">
        <v>44</v>
      </c>
      <c r="G926" s="1" t="s">
        <v>24</v>
      </c>
      <c r="H926">
        <v>45</v>
      </c>
      <c r="I926">
        <v>125</v>
      </c>
      <c r="J926">
        <v>56250</v>
      </c>
      <c r="K926">
        <v>16875</v>
      </c>
      <c r="L926">
        <v>0.3</v>
      </c>
      <c r="M926">
        <v>39375</v>
      </c>
      <c r="N926" s="1" t="s">
        <v>19</v>
      </c>
    </row>
    <row r="927" spans="1:14" x14ac:dyDescent="0.3">
      <c r="A927" s="1" t="s">
        <v>40</v>
      </c>
      <c r="B927">
        <v>1185732</v>
      </c>
      <c r="C927" s="2">
        <v>44874</v>
      </c>
      <c r="D927" s="1" t="s">
        <v>15</v>
      </c>
      <c r="E927" s="1" t="s">
        <v>43</v>
      </c>
      <c r="F927" s="1" t="s">
        <v>44</v>
      </c>
      <c r="G927" s="1" t="s">
        <v>18</v>
      </c>
      <c r="H927">
        <v>54.999999999999993</v>
      </c>
      <c r="I927">
        <v>150</v>
      </c>
      <c r="J927">
        <v>82499.999999999985</v>
      </c>
      <c r="K927">
        <v>20624.999999999996</v>
      </c>
      <c r="L927">
        <v>0.25</v>
      </c>
      <c r="M927">
        <v>61874.999999999985</v>
      </c>
      <c r="N927" s="1" t="s">
        <v>19</v>
      </c>
    </row>
    <row r="928" spans="1:14" x14ac:dyDescent="0.3">
      <c r="A928" s="1" t="s">
        <v>40</v>
      </c>
      <c r="B928">
        <v>1185732</v>
      </c>
      <c r="C928" s="2">
        <v>44875</v>
      </c>
      <c r="D928" s="1" t="s">
        <v>15</v>
      </c>
      <c r="E928" s="1" t="s">
        <v>43</v>
      </c>
      <c r="F928" s="1" t="s">
        <v>44</v>
      </c>
      <c r="G928" s="1" t="s">
        <v>20</v>
      </c>
      <c r="H928">
        <v>60</v>
      </c>
      <c r="I928">
        <v>275</v>
      </c>
      <c r="J928">
        <v>165000</v>
      </c>
      <c r="K928">
        <v>66000</v>
      </c>
      <c r="L928">
        <v>0.4</v>
      </c>
      <c r="M928">
        <v>99000</v>
      </c>
      <c r="N928" s="1" t="s">
        <v>19</v>
      </c>
    </row>
    <row r="929" spans="1:14" x14ac:dyDescent="0.3">
      <c r="A929" s="1" t="s">
        <v>40</v>
      </c>
      <c r="B929">
        <v>1185732</v>
      </c>
      <c r="C929" s="2">
        <v>44876</v>
      </c>
      <c r="D929" s="1" t="s">
        <v>15</v>
      </c>
      <c r="E929" s="1" t="s">
        <v>43</v>
      </c>
      <c r="F929" s="1" t="s">
        <v>44</v>
      </c>
      <c r="G929" s="1" t="s">
        <v>21</v>
      </c>
      <c r="H929">
        <v>54.999999999999993</v>
      </c>
      <c r="I929">
        <v>525</v>
      </c>
      <c r="J929">
        <v>288749.99999999994</v>
      </c>
      <c r="K929">
        <v>101062.49999999997</v>
      </c>
      <c r="L929">
        <v>0.35</v>
      </c>
      <c r="M929">
        <v>187687.49999999997</v>
      </c>
      <c r="N929" s="1" t="s">
        <v>19</v>
      </c>
    </row>
    <row r="930" spans="1:14" x14ac:dyDescent="0.3">
      <c r="A930" s="1" t="s">
        <v>40</v>
      </c>
      <c r="B930">
        <v>1185732</v>
      </c>
      <c r="C930" s="2">
        <v>44877</v>
      </c>
      <c r="D930" s="1" t="s">
        <v>15</v>
      </c>
      <c r="E930" s="1" t="s">
        <v>43</v>
      </c>
      <c r="F930" s="1" t="s">
        <v>44</v>
      </c>
      <c r="G930" s="1" t="s">
        <v>22</v>
      </c>
      <c r="H930">
        <v>50</v>
      </c>
      <c r="I930">
        <v>275</v>
      </c>
      <c r="J930">
        <v>137500</v>
      </c>
      <c r="K930">
        <v>48125</v>
      </c>
      <c r="L930">
        <v>0.35</v>
      </c>
      <c r="M930">
        <v>89375</v>
      </c>
      <c r="N930" s="1" t="s">
        <v>19</v>
      </c>
    </row>
    <row r="931" spans="1:14" x14ac:dyDescent="0.3">
      <c r="A931" s="1" t="s">
        <v>40</v>
      </c>
      <c r="B931">
        <v>1185732</v>
      </c>
      <c r="C931" s="2">
        <v>44878</v>
      </c>
      <c r="D931" s="1" t="s">
        <v>15</v>
      </c>
      <c r="E931" s="1" t="s">
        <v>43</v>
      </c>
      <c r="F931" s="1" t="s">
        <v>44</v>
      </c>
      <c r="G931" s="1" t="s">
        <v>23</v>
      </c>
      <c r="H931">
        <v>45</v>
      </c>
      <c r="I931">
        <v>200</v>
      </c>
      <c r="J931">
        <v>90000</v>
      </c>
      <c r="K931">
        <v>36000</v>
      </c>
      <c r="L931">
        <v>0.39999999999999997</v>
      </c>
      <c r="M931">
        <v>54000</v>
      </c>
      <c r="N931" s="1" t="s">
        <v>19</v>
      </c>
    </row>
    <row r="932" spans="1:14" x14ac:dyDescent="0.3">
      <c r="A932" s="1" t="s">
        <v>40</v>
      </c>
      <c r="B932">
        <v>1185732</v>
      </c>
      <c r="C932" s="2">
        <v>44879</v>
      </c>
      <c r="D932" s="1" t="s">
        <v>15</v>
      </c>
      <c r="E932" s="1" t="s">
        <v>43</v>
      </c>
      <c r="F932" s="1" t="s">
        <v>44</v>
      </c>
      <c r="G932" s="1" t="s">
        <v>24</v>
      </c>
      <c r="H932">
        <v>45</v>
      </c>
      <c r="I932">
        <v>175</v>
      </c>
      <c r="J932">
        <v>78750</v>
      </c>
      <c r="K932">
        <v>23625</v>
      </c>
      <c r="L932">
        <v>0.3</v>
      </c>
      <c r="M932">
        <v>55125</v>
      </c>
      <c r="N932" s="1" t="s">
        <v>19</v>
      </c>
    </row>
    <row r="933" spans="1:14" x14ac:dyDescent="0.3">
      <c r="A933" s="1" t="s">
        <v>40</v>
      </c>
      <c r="B933">
        <v>1185732</v>
      </c>
      <c r="C933" s="2">
        <v>44880</v>
      </c>
      <c r="D933" s="1" t="s">
        <v>15</v>
      </c>
      <c r="E933" s="1" t="s">
        <v>43</v>
      </c>
      <c r="F933" s="1" t="s">
        <v>44</v>
      </c>
      <c r="G933" s="1" t="s">
        <v>18</v>
      </c>
      <c r="H933">
        <v>54.999999999999993</v>
      </c>
      <c r="I933">
        <v>175</v>
      </c>
      <c r="J933">
        <v>96249.999999999985</v>
      </c>
      <c r="K933">
        <v>24062.499999999996</v>
      </c>
      <c r="L933">
        <v>0.25</v>
      </c>
      <c r="M933">
        <v>72187.499999999985</v>
      </c>
      <c r="N933" s="1" t="s">
        <v>19</v>
      </c>
    </row>
    <row r="934" spans="1:14" x14ac:dyDescent="0.3">
      <c r="A934" s="1" t="s">
        <v>40</v>
      </c>
      <c r="B934">
        <v>1185732</v>
      </c>
      <c r="C934" s="2">
        <v>44881</v>
      </c>
      <c r="D934" s="1" t="s">
        <v>15</v>
      </c>
      <c r="E934" s="1" t="s">
        <v>43</v>
      </c>
      <c r="F934" s="1" t="s">
        <v>44</v>
      </c>
      <c r="G934" s="1" t="s">
        <v>20</v>
      </c>
      <c r="H934">
        <v>60</v>
      </c>
      <c r="I934">
        <v>325</v>
      </c>
      <c r="J934">
        <v>195000</v>
      </c>
      <c r="K934">
        <v>78000</v>
      </c>
      <c r="L934">
        <v>0.4</v>
      </c>
      <c r="M934">
        <v>117000</v>
      </c>
      <c r="N934" s="1" t="s">
        <v>19</v>
      </c>
    </row>
    <row r="935" spans="1:14" x14ac:dyDescent="0.3">
      <c r="A935" s="1" t="s">
        <v>40</v>
      </c>
      <c r="B935">
        <v>1185732</v>
      </c>
      <c r="C935" s="2">
        <v>44882</v>
      </c>
      <c r="D935" s="1" t="s">
        <v>15</v>
      </c>
      <c r="E935" s="1" t="s">
        <v>43</v>
      </c>
      <c r="F935" s="1" t="s">
        <v>44</v>
      </c>
      <c r="G935" s="1" t="s">
        <v>21</v>
      </c>
      <c r="H935">
        <v>54.999999999999993</v>
      </c>
      <c r="I935">
        <v>550</v>
      </c>
      <c r="J935">
        <v>302499.99999999994</v>
      </c>
      <c r="K935">
        <v>105874.99999999997</v>
      </c>
      <c r="L935">
        <v>0.35</v>
      </c>
      <c r="M935">
        <v>196624.99999999997</v>
      </c>
      <c r="N935" s="1" t="s">
        <v>19</v>
      </c>
    </row>
    <row r="936" spans="1:14" x14ac:dyDescent="0.3">
      <c r="A936" s="1" t="s">
        <v>40</v>
      </c>
      <c r="B936">
        <v>1185732</v>
      </c>
      <c r="C936" s="2">
        <v>44883</v>
      </c>
      <c r="D936" s="1" t="s">
        <v>15</v>
      </c>
      <c r="E936" s="1" t="s">
        <v>43</v>
      </c>
      <c r="F936" s="1" t="s">
        <v>44</v>
      </c>
      <c r="G936" s="1" t="s">
        <v>22</v>
      </c>
      <c r="H936">
        <v>50</v>
      </c>
      <c r="I936">
        <v>300</v>
      </c>
      <c r="J936">
        <v>150000</v>
      </c>
      <c r="K936">
        <v>52500</v>
      </c>
      <c r="L936">
        <v>0.35</v>
      </c>
      <c r="M936">
        <v>97500</v>
      </c>
      <c r="N936" s="1" t="s">
        <v>19</v>
      </c>
    </row>
    <row r="937" spans="1:14" x14ac:dyDescent="0.3">
      <c r="A937" s="1" t="s">
        <v>40</v>
      </c>
      <c r="B937">
        <v>1185732</v>
      </c>
      <c r="C937" s="2">
        <v>44884</v>
      </c>
      <c r="D937" s="1" t="s">
        <v>15</v>
      </c>
      <c r="E937" s="1" t="s">
        <v>43</v>
      </c>
      <c r="F937" s="1" t="s">
        <v>44</v>
      </c>
      <c r="G937" s="1" t="s">
        <v>23</v>
      </c>
      <c r="H937">
        <v>45</v>
      </c>
      <c r="I937">
        <v>225</v>
      </c>
      <c r="J937">
        <v>101250</v>
      </c>
      <c r="K937">
        <v>40500</v>
      </c>
      <c r="L937">
        <v>0.39999999999999997</v>
      </c>
      <c r="M937">
        <v>60750</v>
      </c>
      <c r="N937" s="1" t="s">
        <v>19</v>
      </c>
    </row>
    <row r="938" spans="1:14" x14ac:dyDescent="0.3">
      <c r="A938" s="1" t="s">
        <v>40</v>
      </c>
      <c r="B938">
        <v>1185732</v>
      </c>
      <c r="C938" s="2">
        <v>44885</v>
      </c>
      <c r="D938" s="1" t="s">
        <v>15</v>
      </c>
      <c r="E938" s="1" t="s">
        <v>43</v>
      </c>
      <c r="F938" s="1" t="s">
        <v>44</v>
      </c>
      <c r="G938" s="1" t="s">
        <v>24</v>
      </c>
      <c r="H938">
        <v>45</v>
      </c>
      <c r="I938">
        <v>175</v>
      </c>
      <c r="J938">
        <v>78750</v>
      </c>
      <c r="K938">
        <v>23625</v>
      </c>
      <c r="L938">
        <v>0.3</v>
      </c>
      <c r="M938">
        <v>55125</v>
      </c>
      <c r="N938" s="1" t="s">
        <v>19</v>
      </c>
    </row>
    <row r="939" spans="1:14" x14ac:dyDescent="0.3">
      <c r="A939" s="1" t="s">
        <v>40</v>
      </c>
      <c r="B939">
        <v>1185732</v>
      </c>
      <c r="C939" s="2">
        <v>44886</v>
      </c>
      <c r="D939" s="1" t="s">
        <v>15</v>
      </c>
      <c r="E939" s="1" t="s">
        <v>43</v>
      </c>
      <c r="F939" s="1" t="s">
        <v>44</v>
      </c>
      <c r="G939" s="1" t="s">
        <v>18</v>
      </c>
      <c r="H939">
        <v>54.999999999999993</v>
      </c>
      <c r="I939">
        <v>200</v>
      </c>
      <c r="J939">
        <v>109999.99999999999</v>
      </c>
      <c r="K939">
        <v>27499.999999999996</v>
      </c>
      <c r="L939">
        <v>0.25</v>
      </c>
      <c r="M939">
        <v>82499.999999999985</v>
      </c>
      <c r="N939" s="1" t="s">
        <v>19</v>
      </c>
    </row>
    <row r="940" spans="1:14" x14ac:dyDescent="0.3">
      <c r="A940" s="1" t="s">
        <v>40</v>
      </c>
      <c r="B940">
        <v>1185732</v>
      </c>
      <c r="C940" s="2">
        <v>44915</v>
      </c>
      <c r="D940" s="1" t="s">
        <v>15</v>
      </c>
      <c r="E940" s="1" t="s">
        <v>43</v>
      </c>
      <c r="F940" s="1" t="s">
        <v>44</v>
      </c>
      <c r="G940" s="1" t="s">
        <v>20</v>
      </c>
      <c r="H940">
        <v>60</v>
      </c>
      <c r="I940">
        <v>375</v>
      </c>
      <c r="J940">
        <v>225000</v>
      </c>
      <c r="K940">
        <v>90000</v>
      </c>
      <c r="L940">
        <v>0.4</v>
      </c>
      <c r="M940">
        <v>135000</v>
      </c>
      <c r="N940" s="1" t="s">
        <v>19</v>
      </c>
    </row>
    <row r="941" spans="1:14" x14ac:dyDescent="0.3">
      <c r="A941" s="1" t="s">
        <v>40</v>
      </c>
      <c r="B941">
        <v>1185732</v>
      </c>
      <c r="C941" s="2">
        <v>44916</v>
      </c>
      <c r="D941" s="1" t="s">
        <v>15</v>
      </c>
      <c r="E941" s="1" t="s">
        <v>43</v>
      </c>
      <c r="F941" s="1" t="s">
        <v>44</v>
      </c>
      <c r="G941" s="1" t="s">
        <v>21</v>
      </c>
      <c r="H941">
        <v>54.999999999999993</v>
      </c>
      <c r="I941">
        <v>525</v>
      </c>
      <c r="J941">
        <v>288749.99999999994</v>
      </c>
      <c r="K941">
        <v>101062.49999999997</v>
      </c>
      <c r="L941">
        <v>0.35</v>
      </c>
      <c r="M941">
        <v>187687.49999999997</v>
      </c>
      <c r="N941" s="1" t="s">
        <v>19</v>
      </c>
    </row>
    <row r="942" spans="1:14" x14ac:dyDescent="0.3">
      <c r="A942" s="1" t="s">
        <v>40</v>
      </c>
      <c r="B942">
        <v>1185732</v>
      </c>
      <c r="C942" s="2">
        <v>44917</v>
      </c>
      <c r="D942" s="1" t="s">
        <v>15</v>
      </c>
      <c r="E942" s="1" t="s">
        <v>43</v>
      </c>
      <c r="F942" s="1" t="s">
        <v>44</v>
      </c>
      <c r="G942" s="1" t="s">
        <v>22</v>
      </c>
      <c r="H942">
        <v>50</v>
      </c>
      <c r="I942">
        <v>300</v>
      </c>
      <c r="J942">
        <v>150000</v>
      </c>
      <c r="K942">
        <v>52500</v>
      </c>
      <c r="L942">
        <v>0.35</v>
      </c>
      <c r="M942">
        <v>97500</v>
      </c>
      <c r="N942" s="1" t="s">
        <v>19</v>
      </c>
    </row>
    <row r="943" spans="1:14" x14ac:dyDescent="0.3">
      <c r="A943" s="1" t="s">
        <v>40</v>
      </c>
      <c r="B943">
        <v>1185732</v>
      </c>
      <c r="C943" s="2">
        <v>44918</v>
      </c>
      <c r="D943" s="1" t="s">
        <v>15</v>
      </c>
      <c r="E943" s="1" t="s">
        <v>43</v>
      </c>
      <c r="F943" s="1" t="s">
        <v>44</v>
      </c>
      <c r="G943" s="1" t="s">
        <v>23</v>
      </c>
      <c r="H943">
        <v>45</v>
      </c>
      <c r="I943">
        <v>225</v>
      </c>
      <c r="J943">
        <v>101250</v>
      </c>
      <c r="K943">
        <v>40500</v>
      </c>
      <c r="L943">
        <v>0.39999999999999997</v>
      </c>
      <c r="M943">
        <v>60750</v>
      </c>
      <c r="N943" s="1" t="s">
        <v>19</v>
      </c>
    </row>
    <row r="944" spans="1:14" x14ac:dyDescent="0.3">
      <c r="A944" s="1" t="s">
        <v>40</v>
      </c>
      <c r="B944">
        <v>1185732</v>
      </c>
      <c r="C944" s="2">
        <v>44919</v>
      </c>
      <c r="D944" s="1" t="s">
        <v>15</v>
      </c>
      <c r="E944" s="1" t="s">
        <v>43</v>
      </c>
      <c r="F944" s="1" t="s">
        <v>44</v>
      </c>
      <c r="G944" s="1" t="s">
        <v>24</v>
      </c>
      <c r="H944">
        <v>45</v>
      </c>
      <c r="I944">
        <v>175</v>
      </c>
      <c r="J944">
        <v>78750</v>
      </c>
      <c r="K944">
        <v>23625</v>
      </c>
      <c r="L944">
        <v>0.3</v>
      </c>
      <c r="M944">
        <v>55125</v>
      </c>
      <c r="N944" s="1" t="s">
        <v>19</v>
      </c>
    </row>
    <row r="945" spans="1:14" x14ac:dyDescent="0.3">
      <c r="A945" s="1" t="s">
        <v>40</v>
      </c>
      <c r="B945">
        <v>1185732</v>
      </c>
      <c r="C945" s="2">
        <v>44920</v>
      </c>
      <c r="D945" s="1" t="s">
        <v>15</v>
      </c>
      <c r="E945" s="1" t="s">
        <v>43</v>
      </c>
      <c r="F945" s="1" t="s">
        <v>44</v>
      </c>
      <c r="G945" s="1" t="s">
        <v>18</v>
      </c>
      <c r="H945">
        <v>54.999999999999993</v>
      </c>
      <c r="I945">
        <v>150</v>
      </c>
      <c r="J945">
        <v>82499.999999999985</v>
      </c>
      <c r="K945">
        <v>20624.999999999996</v>
      </c>
      <c r="L945">
        <v>0.25</v>
      </c>
      <c r="M945">
        <v>61874.999999999985</v>
      </c>
      <c r="N945" s="1" t="s">
        <v>19</v>
      </c>
    </row>
    <row r="946" spans="1:14" x14ac:dyDescent="0.3">
      <c r="A946" s="1" t="s">
        <v>40</v>
      </c>
      <c r="B946">
        <v>1185732</v>
      </c>
      <c r="C946" s="2">
        <v>44921</v>
      </c>
      <c r="D946" s="1" t="s">
        <v>15</v>
      </c>
      <c r="E946" s="1" t="s">
        <v>43</v>
      </c>
      <c r="F946" s="1" t="s">
        <v>44</v>
      </c>
      <c r="G946" s="1" t="s">
        <v>20</v>
      </c>
      <c r="H946">
        <v>60</v>
      </c>
      <c r="I946">
        <v>325</v>
      </c>
      <c r="J946">
        <v>195000</v>
      </c>
      <c r="K946">
        <v>78000</v>
      </c>
      <c r="L946">
        <v>0.4</v>
      </c>
      <c r="M946">
        <v>117000</v>
      </c>
      <c r="N946" s="1" t="s">
        <v>19</v>
      </c>
    </row>
    <row r="947" spans="1:14" x14ac:dyDescent="0.3">
      <c r="A947" s="1" t="s">
        <v>40</v>
      </c>
      <c r="B947">
        <v>1185732</v>
      </c>
      <c r="C947" s="2">
        <v>44922</v>
      </c>
      <c r="D947" s="1" t="s">
        <v>15</v>
      </c>
      <c r="E947" s="1" t="s">
        <v>43</v>
      </c>
      <c r="F947" s="1" t="s">
        <v>44</v>
      </c>
      <c r="G947" s="1" t="s">
        <v>21</v>
      </c>
      <c r="H947">
        <v>54.999999999999993</v>
      </c>
      <c r="I947">
        <v>450</v>
      </c>
      <c r="J947">
        <v>247499.99999999997</v>
      </c>
      <c r="K947">
        <v>86624.999999999985</v>
      </c>
      <c r="L947">
        <v>0.35</v>
      </c>
      <c r="M947">
        <v>160875</v>
      </c>
      <c r="N947" s="1" t="s">
        <v>19</v>
      </c>
    </row>
    <row r="948" spans="1:14" x14ac:dyDescent="0.3">
      <c r="A948" s="1" t="s">
        <v>40</v>
      </c>
      <c r="B948">
        <v>1185732</v>
      </c>
      <c r="C948" s="2">
        <v>44923</v>
      </c>
      <c r="D948" s="1" t="s">
        <v>15</v>
      </c>
      <c r="E948" s="1" t="s">
        <v>43</v>
      </c>
      <c r="F948" s="1" t="s">
        <v>44</v>
      </c>
      <c r="G948" s="1" t="s">
        <v>22</v>
      </c>
      <c r="H948">
        <v>50</v>
      </c>
      <c r="I948">
        <v>250</v>
      </c>
      <c r="J948">
        <v>125000</v>
      </c>
      <c r="K948">
        <v>43750</v>
      </c>
      <c r="L948">
        <v>0.35</v>
      </c>
      <c r="M948">
        <v>81250</v>
      </c>
      <c r="N948" s="1" t="s">
        <v>19</v>
      </c>
    </row>
    <row r="949" spans="1:14" x14ac:dyDescent="0.3">
      <c r="A949" s="1" t="s">
        <v>40</v>
      </c>
      <c r="B949">
        <v>1185732</v>
      </c>
      <c r="C949" s="2">
        <v>44924</v>
      </c>
      <c r="D949" s="1" t="s">
        <v>15</v>
      </c>
      <c r="E949" s="1" t="s">
        <v>43</v>
      </c>
      <c r="F949" s="1" t="s">
        <v>44</v>
      </c>
      <c r="G949" s="1" t="s">
        <v>23</v>
      </c>
      <c r="H949">
        <v>45</v>
      </c>
      <c r="I949">
        <v>150</v>
      </c>
      <c r="J949">
        <v>67500</v>
      </c>
      <c r="K949">
        <v>26999.999999999996</v>
      </c>
      <c r="L949">
        <v>0.39999999999999997</v>
      </c>
      <c r="M949">
        <v>40500</v>
      </c>
      <c r="N949" s="1" t="s">
        <v>19</v>
      </c>
    </row>
    <row r="950" spans="1:14" x14ac:dyDescent="0.3">
      <c r="A950" s="1" t="s">
        <v>40</v>
      </c>
      <c r="B950">
        <v>1185732</v>
      </c>
      <c r="C950" s="2">
        <v>44925</v>
      </c>
      <c r="D950" s="1" t="s">
        <v>15</v>
      </c>
      <c r="E950" s="1" t="s">
        <v>43</v>
      </c>
      <c r="F950" s="1" t="s">
        <v>44</v>
      </c>
      <c r="G950" s="1" t="s">
        <v>24</v>
      </c>
      <c r="H950">
        <v>45</v>
      </c>
      <c r="I950">
        <v>125</v>
      </c>
      <c r="J950">
        <v>56250</v>
      </c>
      <c r="K950">
        <v>16875</v>
      </c>
      <c r="L950">
        <v>0.3</v>
      </c>
      <c r="M950">
        <v>39375</v>
      </c>
      <c r="N950" s="1" t="s">
        <v>19</v>
      </c>
    </row>
    <row r="951" spans="1:14" x14ac:dyDescent="0.3">
      <c r="A951" s="1" t="s">
        <v>40</v>
      </c>
      <c r="B951">
        <v>1185732</v>
      </c>
      <c r="C951" s="2">
        <v>44926</v>
      </c>
      <c r="D951" s="1" t="s">
        <v>15</v>
      </c>
      <c r="E951" s="1" t="s">
        <v>43</v>
      </c>
      <c r="F951" s="1" t="s">
        <v>44</v>
      </c>
      <c r="G951" s="1" t="s">
        <v>18</v>
      </c>
      <c r="H951">
        <v>54.999999999999993</v>
      </c>
      <c r="I951">
        <v>125</v>
      </c>
      <c r="J951">
        <v>68749.999999999985</v>
      </c>
      <c r="K951">
        <v>17187.499999999996</v>
      </c>
      <c r="L951">
        <v>0.25</v>
      </c>
      <c r="M951">
        <v>51562.499999999985</v>
      </c>
      <c r="N951" s="1" t="s">
        <v>19</v>
      </c>
    </row>
    <row r="952" spans="1:14" x14ac:dyDescent="0.3">
      <c r="A952" s="1" t="s">
        <v>40</v>
      </c>
      <c r="B952">
        <v>1185732</v>
      </c>
      <c r="C952" s="2">
        <v>44821</v>
      </c>
      <c r="D952" s="1" t="s">
        <v>15</v>
      </c>
      <c r="E952" s="1" t="s">
        <v>43</v>
      </c>
      <c r="F952" s="1" t="s">
        <v>44</v>
      </c>
      <c r="G952" s="1" t="s">
        <v>20</v>
      </c>
      <c r="H952">
        <v>60</v>
      </c>
      <c r="I952">
        <v>225</v>
      </c>
      <c r="J952">
        <v>135000</v>
      </c>
      <c r="K952">
        <v>54000</v>
      </c>
      <c r="L952">
        <v>0.4</v>
      </c>
      <c r="M952">
        <v>81000</v>
      </c>
      <c r="N952" s="1" t="s">
        <v>19</v>
      </c>
    </row>
    <row r="953" spans="1:14" x14ac:dyDescent="0.3">
      <c r="A953" s="1" t="s">
        <v>40</v>
      </c>
      <c r="B953">
        <v>1185732</v>
      </c>
      <c r="C953" s="2">
        <v>44853</v>
      </c>
      <c r="D953" s="1" t="s">
        <v>15</v>
      </c>
      <c r="E953" s="1" t="s">
        <v>43</v>
      </c>
      <c r="F953" s="1" t="s">
        <v>44</v>
      </c>
      <c r="G953" s="1" t="s">
        <v>21</v>
      </c>
      <c r="H953">
        <v>60</v>
      </c>
      <c r="I953">
        <v>400</v>
      </c>
      <c r="J953">
        <v>240000</v>
      </c>
      <c r="K953">
        <v>84000</v>
      </c>
      <c r="L953">
        <v>0.35</v>
      </c>
      <c r="M953">
        <v>156000</v>
      </c>
      <c r="N953" s="1" t="s">
        <v>19</v>
      </c>
    </row>
    <row r="954" spans="1:14" x14ac:dyDescent="0.3">
      <c r="A954" s="1" t="s">
        <v>40</v>
      </c>
      <c r="B954">
        <v>1185732</v>
      </c>
      <c r="C954" s="2">
        <v>44853</v>
      </c>
      <c r="D954" s="1" t="s">
        <v>15</v>
      </c>
      <c r="E954" s="1" t="s">
        <v>43</v>
      </c>
      <c r="F954" s="1" t="s">
        <v>44</v>
      </c>
      <c r="G954" s="1" t="s">
        <v>22</v>
      </c>
      <c r="H954">
        <v>55.000000000000007</v>
      </c>
      <c r="I954">
        <v>225</v>
      </c>
      <c r="J954">
        <v>123750.00000000001</v>
      </c>
      <c r="K954">
        <v>43312.5</v>
      </c>
      <c r="L954">
        <v>0.35</v>
      </c>
      <c r="M954">
        <v>80437.500000000015</v>
      </c>
      <c r="N954" s="1" t="s">
        <v>19</v>
      </c>
    </row>
    <row r="955" spans="1:14" x14ac:dyDescent="0.3">
      <c r="A955" s="1" t="s">
        <v>40</v>
      </c>
      <c r="B955">
        <v>1185732</v>
      </c>
      <c r="C955" s="2">
        <v>44853</v>
      </c>
      <c r="D955" s="1" t="s">
        <v>15</v>
      </c>
      <c r="E955" s="1" t="s">
        <v>43</v>
      </c>
      <c r="F955" s="1" t="s">
        <v>44</v>
      </c>
      <c r="G955" s="1" t="s">
        <v>23</v>
      </c>
      <c r="H955">
        <v>55.000000000000007</v>
      </c>
      <c r="I955">
        <v>125</v>
      </c>
      <c r="J955">
        <v>68750.000000000015</v>
      </c>
      <c r="K955">
        <v>27500.000000000004</v>
      </c>
      <c r="L955">
        <v>0.39999999999999997</v>
      </c>
      <c r="M955">
        <v>41250.000000000015</v>
      </c>
      <c r="N955" s="1" t="s">
        <v>19</v>
      </c>
    </row>
    <row r="956" spans="1:14" x14ac:dyDescent="0.3">
      <c r="A956" s="1" t="s">
        <v>40</v>
      </c>
      <c r="B956">
        <v>1185732</v>
      </c>
      <c r="C956" s="2">
        <v>44853</v>
      </c>
      <c r="D956" s="1" t="s">
        <v>15</v>
      </c>
      <c r="E956" s="1" t="s">
        <v>43</v>
      </c>
      <c r="F956" s="1" t="s">
        <v>44</v>
      </c>
      <c r="G956" s="1" t="s">
        <v>24</v>
      </c>
      <c r="H956">
        <v>55.000000000000007</v>
      </c>
      <c r="I956">
        <v>100</v>
      </c>
      <c r="J956">
        <v>55000.000000000007</v>
      </c>
      <c r="K956">
        <v>16500</v>
      </c>
      <c r="L956">
        <v>0.3</v>
      </c>
      <c r="M956">
        <v>38500.000000000007</v>
      </c>
      <c r="N956" s="1" t="s">
        <v>19</v>
      </c>
    </row>
    <row r="957" spans="1:14" x14ac:dyDescent="0.3">
      <c r="A957" s="1" t="s">
        <v>40</v>
      </c>
      <c r="B957">
        <v>1185732</v>
      </c>
      <c r="C957" s="2">
        <v>44853</v>
      </c>
      <c r="D957" s="1" t="s">
        <v>15</v>
      </c>
      <c r="E957" s="1" t="s">
        <v>43</v>
      </c>
      <c r="F957" s="1" t="s">
        <v>44</v>
      </c>
      <c r="G957" s="1" t="s">
        <v>18</v>
      </c>
      <c r="H957">
        <v>65</v>
      </c>
      <c r="I957">
        <v>100</v>
      </c>
      <c r="J957">
        <v>65000</v>
      </c>
      <c r="K957">
        <v>16250</v>
      </c>
      <c r="L957">
        <v>0.25</v>
      </c>
      <c r="M957">
        <v>48750</v>
      </c>
      <c r="N957" s="1" t="s">
        <v>19</v>
      </c>
    </row>
    <row r="958" spans="1:14" x14ac:dyDescent="0.3">
      <c r="A958" s="1" t="s">
        <v>40</v>
      </c>
      <c r="B958">
        <v>1185732</v>
      </c>
      <c r="C958" s="2">
        <v>44853</v>
      </c>
      <c r="D958" s="1" t="s">
        <v>15</v>
      </c>
      <c r="E958" s="1" t="s">
        <v>43</v>
      </c>
      <c r="F958" s="1" t="s">
        <v>44</v>
      </c>
      <c r="G958" s="1" t="s">
        <v>20</v>
      </c>
      <c r="H958">
        <v>70</v>
      </c>
      <c r="I958">
        <v>225</v>
      </c>
      <c r="J958">
        <v>157500</v>
      </c>
      <c r="K958">
        <v>63000</v>
      </c>
      <c r="L958">
        <v>0.4</v>
      </c>
      <c r="M958">
        <v>94500</v>
      </c>
      <c r="N958" s="1" t="s">
        <v>19</v>
      </c>
    </row>
    <row r="959" spans="1:14" x14ac:dyDescent="0.3">
      <c r="A959" s="1" t="s">
        <v>40</v>
      </c>
      <c r="B959">
        <v>1185732</v>
      </c>
      <c r="C959" s="2">
        <v>44883</v>
      </c>
      <c r="D959" s="1" t="s">
        <v>15</v>
      </c>
      <c r="E959" s="1" t="s">
        <v>43</v>
      </c>
      <c r="F959" s="1" t="s">
        <v>44</v>
      </c>
      <c r="G959" s="1" t="s">
        <v>21</v>
      </c>
      <c r="H959">
        <v>65</v>
      </c>
      <c r="I959">
        <v>375</v>
      </c>
      <c r="J959">
        <v>243750</v>
      </c>
      <c r="K959">
        <v>85312.5</v>
      </c>
      <c r="L959">
        <v>0.35</v>
      </c>
      <c r="M959">
        <v>158437.5</v>
      </c>
      <c r="N959" s="1" t="s">
        <v>19</v>
      </c>
    </row>
    <row r="960" spans="1:14" x14ac:dyDescent="0.3">
      <c r="A960" s="1" t="s">
        <v>40</v>
      </c>
      <c r="B960">
        <v>1185732</v>
      </c>
      <c r="C960" s="2">
        <v>44883</v>
      </c>
      <c r="D960" s="1" t="s">
        <v>15</v>
      </c>
      <c r="E960" s="1" t="s">
        <v>43</v>
      </c>
      <c r="F960" s="1" t="s">
        <v>44</v>
      </c>
      <c r="G960" s="1" t="s">
        <v>22</v>
      </c>
      <c r="H960">
        <v>55.000000000000007</v>
      </c>
      <c r="I960">
        <v>200</v>
      </c>
      <c r="J960">
        <v>110000.00000000001</v>
      </c>
      <c r="K960">
        <v>38500</v>
      </c>
      <c r="L960">
        <v>0.35</v>
      </c>
      <c r="M960">
        <v>71500.000000000015</v>
      </c>
      <c r="N960" s="1" t="s">
        <v>19</v>
      </c>
    </row>
    <row r="961" spans="1:14" x14ac:dyDescent="0.3">
      <c r="A961" s="1" t="s">
        <v>40</v>
      </c>
      <c r="B961">
        <v>1185732</v>
      </c>
      <c r="C961" s="2">
        <v>44883</v>
      </c>
      <c r="D961" s="1" t="s">
        <v>15</v>
      </c>
      <c r="E961" s="1" t="s">
        <v>43</v>
      </c>
      <c r="F961" s="1" t="s">
        <v>44</v>
      </c>
      <c r="G961" s="1" t="s">
        <v>23</v>
      </c>
      <c r="H961">
        <v>55.000000000000007</v>
      </c>
      <c r="I961">
        <v>195</v>
      </c>
      <c r="J961">
        <v>107250.00000000001</v>
      </c>
      <c r="K961">
        <v>42900</v>
      </c>
      <c r="L961">
        <v>0.39999999999999997</v>
      </c>
      <c r="M961">
        <v>64350.000000000015</v>
      </c>
      <c r="N961" s="1" t="s">
        <v>19</v>
      </c>
    </row>
    <row r="962" spans="1:14" x14ac:dyDescent="0.3">
      <c r="A962" s="1" t="s">
        <v>40</v>
      </c>
      <c r="B962">
        <v>1185732</v>
      </c>
      <c r="C962" s="2">
        <v>44883</v>
      </c>
      <c r="D962" s="1" t="s">
        <v>15</v>
      </c>
      <c r="E962" s="1" t="s">
        <v>43</v>
      </c>
      <c r="F962" s="1" t="s">
        <v>44</v>
      </c>
      <c r="G962" s="1" t="s">
        <v>24</v>
      </c>
      <c r="H962">
        <v>55.000000000000007</v>
      </c>
      <c r="I962">
        <v>175</v>
      </c>
      <c r="J962">
        <v>96250.000000000015</v>
      </c>
      <c r="K962">
        <v>28875.000000000004</v>
      </c>
      <c r="L962">
        <v>0.3</v>
      </c>
      <c r="M962">
        <v>67375.000000000015</v>
      </c>
      <c r="N962" s="1" t="s">
        <v>19</v>
      </c>
    </row>
    <row r="963" spans="1:14" x14ac:dyDescent="0.3">
      <c r="A963" s="1" t="s">
        <v>40</v>
      </c>
      <c r="B963">
        <v>1185732</v>
      </c>
      <c r="C963" s="2">
        <v>44883</v>
      </c>
      <c r="D963" s="1" t="s">
        <v>15</v>
      </c>
      <c r="E963" s="1" t="s">
        <v>43</v>
      </c>
      <c r="F963" s="1" t="s">
        <v>44</v>
      </c>
      <c r="G963" s="1" t="s">
        <v>18</v>
      </c>
      <c r="H963">
        <v>65</v>
      </c>
      <c r="I963">
        <v>150</v>
      </c>
      <c r="J963">
        <v>97500</v>
      </c>
      <c r="K963">
        <v>24375</v>
      </c>
      <c r="L963">
        <v>0.25</v>
      </c>
      <c r="M963">
        <v>73125</v>
      </c>
      <c r="N963" s="1" t="s">
        <v>19</v>
      </c>
    </row>
    <row r="964" spans="1:14" x14ac:dyDescent="0.3">
      <c r="A964" s="1" t="s">
        <v>40</v>
      </c>
      <c r="B964">
        <v>1185732</v>
      </c>
      <c r="C964" s="2">
        <v>44883</v>
      </c>
      <c r="D964" s="1" t="s">
        <v>15</v>
      </c>
      <c r="E964" s="1" t="s">
        <v>43</v>
      </c>
      <c r="F964" s="1" t="s">
        <v>44</v>
      </c>
      <c r="G964" s="1" t="s">
        <v>20</v>
      </c>
      <c r="H964">
        <v>70</v>
      </c>
      <c r="I964">
        <v>250</v>
      </c>
      <c r="J964">
        <v>175000</v>
      </c>
      <c r="K964">
        <v>70000</v>
      </c>
      <c r="L964">
        <v>0.4</v>
      </c>
      <c r="M964">
        <v>105000</v>
      </c>
      <c r="N964" s="1" t="s">
        <v>19</v>
      </c>
    </row>
    <row r="965" spans="1:14" x14ac:dyDescent="0.3">
      <c r="A965" s="1" t="s">
        <v>40</v>
      </c>
      <c r="B965">
        <v>1185732</v>
      </c>
      <c r="C965" s="2">
        <v>44912</v>
      </c>
      <c r="D965" s="1" t="s">
        <v>15</v>
      </c>
      <c r="E965" s="1" t="s">
        <v>43</v>
      </c>
      <c r="F965" s="1" t="s">
        <v>44</v>
      </c>
      <c r="G965" s="1" t="s">
        <v>21</v>
      </c>
      <c r="H965">
        <v>65</v>
      </c>
      <c r="I965">
        <v>475</v>
      </c>
      <c r="J965">
        <v>308750</v>
      </c>
      <c r="K965">
        <v>108062.5</v>
      </c>
      <c r="L965">
        <v>0.35</v>
      </c>
      <c r="M965">
        <v>200687.5</v>
      </c>
      <c r="N965" s="1" t="s">
        <v>19</v>
      </c>
    </row>
    <row r="966" spans="1:14" x14ac:dyDescent="0.3">
      <c r="A966" s="1" t="s">
        <v>40</v>
      </c>
      <c r="B966">
        <v>1185732</v>
      </c>
      <c r="C966" s="2">
        <v>44912</v>
      </c>
      <c r="D966" s="1" t="s">
        <v>15</v>
      </c>
      <c r="E966" s="1" t="s">
        <v>43</v>
      </c>
      <c r="F966" s="1" t="s">
        <v>44</v>
      </c>
      <c r="G966" s="1" t="s">
        <v>22</v>
      </c>
      <c r="H966">
        <v>55.000000000000007</v>
      </c>
      <c r="I966">
        <v>275</v>
      </c>
      <c r="J966">
        <v>151250.00000000003</v>
      </c>
      <c r="K966">
        <v>52937.500000000007</v>
      </c>
      <c r="L966">
        <v>0.35</v>
      </c>
      <c r="M966">
        <v>98312.500000000029</v>
      </c>
      <c r="N966" s="1" t="s">
        <v>19</v>
      </c>
    </row>
    <row r="967" spans="1:14" x14ac:dyDescent="0.3">
      <c r="A967" s="1" t="s">
        <v>40</v>
      </c>
      <c r="B967">
        <v>1185732</v>
      </c>
      <c r="C967" s="2">
        <v>44912</v>
      </c>
      <c r="D967" s="1" t="s">
        <v>15</v>
      </c>
      <c r="E967" s="1" t="s">
        <v>43</v>
      </c>
      <c r="F967" s="1" t="s">
        <v>44</v>
      </c>
      <c r="G967" s="1" t="s">
        <v>23</v>
      </c>
      <c r="H967">
        <v>55.000000000000007</v>
      </c>
      <c r="I967">
        <v>250</v>
      </c>
      <c r="J967">
        <v>137500.00000000003</v>
      </c>
      <c r="K967">
        <v>55000.000000000007</v>
      </c>
      <c r="L967">
        <v>0.39999999999999997</v>
      </c>
      <c r="M967">
        <v>82500.000000000029</v>
      </c>
      <c r="N967" s="1" t="s">
        <v>19</v>
      </c>
    </row>
    <row r="968" spans="1:14" x14ac:dyDescent="0.3">
      <c r="A968" s="1" t="s">
        <v>40</v>
      </c>
      <c r="B968">
        <v>1185732</v>
      </c>
      <c r="C968" s="2">
        <v>44912</v>
      </c>
      <c r="D968" s="1" t="s">
        <v>15</v>
      </c>
      <c r="E968" s="1" t="s">
        <v>43</v>
      </c>
      <c r="F968" s="1" t="s">
        <v>44</v>
      </c>
      <c r="G968" s="1" t="s">
        <v>24</v>
      </c>
      <c r="H968">
        <v>55.000000000000007</v>
      </c>
      <c r="I968">
        <v>200</v>
      </c>
      <c r="J968">
        <v>110000.00000000001</v>
      </c>
      <c r="K968">
        <v>33000</v>
      </c>
      <c r="L968">
        <v>0.3</v>
      </c>
      <c r="M968">
        <v>77000.000000000015</v>
      </c>
      <c r="N968" s="1" t="s">
        <v>19</v>
      </c>
    </row>
    <row r="969" spans="1:14" x14ac:dyDescent="0.3">
      <c r="A969" s="1" t="s">
        <v>40</v>
      </c>
      <c r="B969">
        <v>1185732</v>
      </c>
      <c r="C969" s="2">
        <v>44912</v>
      </c>
      <c r="D969" s="1" t="s">
        <v>15</v>
      </c>
      <c r="E969" s="1" t="s">
        <v>43</v>
      </c>
      <c r="F969" s="1" t="s">
        <v>44</v>
      </c>
      <c r="G969" s="1" t="s">
        <v>18</v>
      </c>
      <c r="H969">
        <v>65</v>
      </c>
      <c r="I969">
        <v>200</v>
      </c>
      <c r="J969">
        <v>130000</v>
      </c>
      <c r="K969">
        <v>32500</v>
      </c>
      <c r="L969">
        <v>0.25</v>
      </c>
      <c r="M969">
        <v>97500</v>
      </c>
      <c r="N969" s="1" t="s">
        <v>19</v>
      </c>
    </row>
    <row r="970" spans="1:14" x14ac:dyDescent="0.3">
      <c r="A970" s="1" t="s">
        <v>40</v>
      </c>
      <c r="B970">
        <v>1185732</v>
      </c>
      <c r="C970" s="2">
        <v>44912</v>
      </c>
      <c r="D970" s="1" t="s">
        <v>15</v>
      </c>
      <c r="E970" s="1" t="s">
        <v>43</v>
      </c>
      <c r="F970" s="1" t="s">
        <v>44</v>
      </c>
      <c r="G970" s="1" t="s">
        <v>20</v>
      </c>
      <c r="H970">
        <v>70</v>
      </c>
      <c r="I970">
        <v>300</v>
      </c>
      <c r="J970">
        <v>210000</v>
      </c>
      <c r="K970">
        <v>84000</v>
      </c>
      <c r="L970">
        <v>0.4</v>
      </c>
      <c r="M970">
        <v>126000</v>
      </c>
      <c r="N970" s="1" t="s">
        <v>19</v>
      </c>
    </row>
    <row r="971" spans="1:14" x14ac:dyDescent="0.3">
      <c r="A971" s="1" t="s">
        <v>40</v>
      </c>
      <c r="B971">
        <v>1185732</v>
      </c>
      <c r="C971" s="2">
        <v>44850</v>
      </c>
      <c r="D971" s="1" t="s">
        <v>15</v>
      </c>
      <c r="E971" s="1" t="s">
        <v>43</v>
      </c>
      <c r="F971" s="1" t="s">
        <v>44</v>
      </c>
      <c r="G971" s="1" t="s">
        <v>18</v>
      </c>
      <c r="H971">
        <v>47</v>
      </c>
      <c r="I971">
        <v>42</v>
      </c>
      <c r="J971">
        <v>1974</v>
      </c>
      <c r="K971">
        <v>769.86</v>
      </c>
      <c r="L971">
        <v>0.39</v>
      </c>
      <c r="M971">
        <v>1204.1399999999999</v>
      </c>
      <c r="N971" s="1" t="s">
        <v>25</v>
      </c>
    </row>
    <row r="972" spans="1:14" x14ac:dyDescent="0.3">
      <c r="A972" s="1" t="s">
        <v>40</v>
      </c>
      <c r="B972">
        <v>1185732</v>
      </c>
      <c r="C972" s="2">
        <v>44851</v>
      </c>
      <c r="D972" s="1" t="s">
        <v>15</v>
      </c>
      <c r="E972" s="1" t="s">
        <v>43</v>
      </c>
      <c r="F972" s="1" t="s">
        <v>44</v>
      </c>
      <c r="G972" s="1" t="s">
        <v>20</v>
      </c>
      <c r="H972">
        <v>38</v>
      </c>
      <c r="I972">
        <v>68</v>
      </c>
      <c r="J972">
        <v>2584</v>
      </c>
      <c r="K972">
        <v>1343.68</v>
      </c>
      <c r="L972">
        <v>0.52</v>
      </c>
      <c r="M972">
        <v>1240.32</v>
      </c>
      <c r="N972" s="1" t="s">
        <v>25</v>
      </c>
    </row>
    <row r="973" spans="1:14" x14ac:dyDescent="0.3">
      <c r="A973" s="1" t="s">
        <v>40</v>
      </c>
      <c r="B973">
        <v>1185732</v>
      </c>
      <c r="C973" s="2">
        <v>44852</v>
      </c>
      <c r="D973" s="1" t="s">
        <v>15</v>
      </c>
      <c r="E973" s="1" t="s">
        <v>43</v>
      </c>
      <c r="F973" s="1" t="s">
        <v>44</v>
      </c>
      <c r="G973" s="1" t="s">
        <v>21</v>
      </c>
      <c r="H973">
        <v>38</v>
      </c>
      <c r="I973">
        <v>140</v>
      </c>
      <c r="J973">
        <v>5320</v>
      </c>
      <c r="K973">
        <v>2606.7999999999997</v>
      </c>
      <c r="L973">
        <v>0.49</v>
      </c>
      <c r="M973">
        <v>2713.2000000000003</v>
      </c>
      <c r="N973" s="1" t="s">
        <v>25</v>
      </c>
    </row>
    <row r="974" spans="1:14" x14ac:dyDescent="0.3">
      <c r="A974" s="1" t="s">
        <v>40</v>
      </c>
      <c r="B974">
        <v>1185732</v>
      </c>
      <c r="C974" s="2">
        <v>44853</v>
      </c>
      <c r="D974" s="1" t="s">
        <v>15</v>
      </c>
      <c r="E974" s="1" t="s">
        <v>43</v>
      </c>
      <c r="F974" s="1" t="s">
        <v>44</v>
      </c>
      <c r="G974" s="1" t="s">
        <v>22</v>
      </c>
      <c r="H974">
        <v>38</v>
      </c>
      <c r="I974">
        <v>45</v>
      </c>
      <c r="J974">
        <v>1710</v>
      </c>
      <c r="K974">
        <v>803.69999999999993</v>
      </c>
      <c r="L974">
        <v>0.47</v>
      </c>
      <c r="M974">
        <v>906.30000000000007</v>
      </c>
      <c r="N974" s="1" t="s">
        <v>25</v>
      </c>
    </row>
    <row r="975" spans="1:14" x14ac:dyDescent="0.3">
      <c r="A975" s="1" t="s">
        <v>40</v>
      </c>
      <c r="B975">
        <v>1185732</v>
      </c>
      <c r="C975" s="2">
        <v>44854</v>
      </c>
      <c r="D975" s="1" t="s">
        <v>15</v>
      </c>
      <c r="E975" s="1" t="s">
        <v>43</v>
      </c>
      <c r="F975" s="1" t="s">
        <v>44</v>
      </c>
      <c r="G975" s="1" t="s">
        <v>23</v>
      </c>
      <c r="H975">
        <v>29</v>
      </c>
      <c r="I975">
        <v>60</v>
      </c>
      <c r="J975">
        <v>1740</v>
      </c>
      <c r="K975">
        <v>922.2</v>
      </c>
      <c r="L975">
        <v>0.53</v>
      </c>
      <c r="M975">
        <v>817.8</v>
      </c>
      <c r="N975" s="1" t="s">
        <v>25</v>
      </c>
    </row>
    <row r="976" spans="1:14" x14ac:dyDescent="0.3">
      <c r="A976" s="1" t="s">
        <v>40</v>
      </c>
      <c r="B976">
        <v>1185732</v>
      </c>
      <c r="C976" s="2">
        <v>44855</v>
      </c>
      <c r="D976" s="1" t="s">
        <v>15</v>
      </c>
      <c r="E976" s="1" t="s">
        <v>43</v>
      </c>
      <c r="F976" s="1" t="s">
        <v>44</v>
      </c>
      <c r="G976" s="1" t="s">
        <v>24</v>
      </c>
      <c r="H976">
        <v>34</v>
      </c>
      <c r="I976">
        <v>19</v>
      </c>
      <c r="J976">
        <v>646</v>
      </c>
      <c r="K976">
        <v>271.32</v>
      </c>
      <c r="L976">
        <v>0.42</v>
      </c>
      <c r="M976">
        <v>374.68</v>
      </c>
      <c r="N976" s="1" t="s">
        <v>25</v>
      </c>
    </row>
    <row r="977" spans="1:14" x14ac:dyDescent="0.3">
      <c r="A977" s="1" t="s">
        <v>40</v>
      </c>
      <c r="B977">
        <v>1185732</v>
      </c>
      <c r="C977" s="2">
        <v>44856</v>
      </c>
      <c r="D977" s="1" t="s">
        <v>15</v>
      </c>
      <c r="E977" s="1" t="s">
        <v>43</v>
      </c>
      <c r="F977" s="1" t="s">
        <v>44</v>
      </c>
      <c r="G977" s="1" t="s">
        <v>18</v>
      </c>
      <c r="H977">
        <v>46</v>
      </c>
      <c r="I977">
        <v>45</v>
      </c>
      <c r="J977">
        <v>2070</v>
      </c>
      <c r="K977">
        <v>807.30000000000007</v>
      </c>
      <c r="L977">
        <v>0.39</v>
      </c>
      <c r="M977">
        <v>1262.6999999999998</v>
      </c>
      <c r="N977" s="1" t="s">
        <v>25</v>
      </c>
    </row>
    <row r="978" spans="1:14" x14ac:dyDescent="0.3">
      <c r="A978" s="1" t="s">
        <v>40</v>
      </c>
      <c r="B978">
        <v>1185732</v>
      </c>
      <c r="C978" s="2">
        <v>44857</v>
      </c>
      <c r="D978" s="1" t="s">
        <v>15</v>
      </c>
      <c r="E978" s="1" t="s">
        <v>43</v>
      </c>
      <c r="F978" s="1" t="s">
        <v>44</v>
      </c>
      <c r="G978" s="1" t="s">
        <v>20</v>
      </c>
      <c r="H978">
        <v>37</v>
      </c>
      <c r="I978">
        <v>63</v>
      </c>
      <c r="J978">
        <v>2331</v>
      </c>
      <c r="K978">
        <v>1188.81</v>
      </c>
      <c r="L978">
        <v>0.51</v>
      </c>
      <c r="M978">
        <v>1142.19</v>
      </c>
      <c r="N978" s="1" t="s">
        <v>25</v>
      </c>
    </row>
    <row r="979" spans="1:14" x14ac:dyDescent="0.3">
      <c r="A979" s="1" t="s">
        <v>40</v>
      </c>
      <c r="B979">
        <v>1185732</v>
      </c>
      <c r="C979" s="2">
        <v>44858</v>
      </c>
      <c r="D979" s="1" t="s">
        <v>15</v>
      </c>
      <c r="E979" s="1" t="s">
        <v>43</v>
      </c>
      <c r="F979" s="1" t="s">
        <v>44</v>
      </c>
      <c r="G979" s="1" t="s">
        <v>21</v>
      </c>
      <c r="H979">
        <v>39</v>
      </c>
      <c r="I979">
        <v>127</v>
      </c>
      <c r="J979">
        <v>4953</v>
      </c>
      <c r="K979">
        <v>2426.9699999999998</v>
      </c>
      <c r="L979">
        <v>0.49</v>
      </c>
      <c r="M979">
        <v>2526.0300000000002</v>
      </c>
      <c r="N979" s="1" t="s">
        <v>25</v>
      </c>
    </row>
    <row r="980" spans="1:14" x14ac:dyDescent="0.3">
      <c r="A980" s="1" t="s">
        <v>40</v>
      </c>
      <c r="B980">
        <v>1185732</v>
      </c>
      <c r="C980" s="2">
        <v>44859</v>
      </c>
      <c r="D980" s="1" t="s">
        <v>15</v>
      </c>
      <c r="E980" s="1" t="s">
        <v>43</v>
      </c>
      <c r="F980" s="1" t="s">
        <v>44</v>
      </c>
      <c r="G980" s="1" t="s">
        <v>22</v>
      </c>
      <c r="H980">
        <v>39</v>
      </c>
      <c r="I980">
        <v>46</v>
      </c>
      <c r="J980">
        <v>1794</v>
      </c>
      <c r="K980">
        <v>879.06</v>
      </c>
      <c r="L980">
        <v>0.49</v>
      </c>
      <c r="M980">
        <v>914.94</v>
      </c>
      <c r="N980" s="1" t="s">
        <v>25</v>
      </c>
    </row>
    <row r="981" spans="1:14" x14ac:dyDescent="0.3">
      <c r="A981" s="1" t="s">
        <v>40</v>
      </c>
      <c r="B981">
        <v>1185732</v>
      </c>
      <c r="C981" s="2">
        <v>44860</v>
      </c>
      <c r="D981" s="1" t="s">
        <v>15</v>
      </c>
      <c r="E981" s="1" t="s">
        <v>43</v>
      </c>
      <c r="F981" s="1" t="s">
        <v>44</v>
      </c>
      <c r="G981" s="1" t="s">
        <v>23</v>
      </c>
      <c r="H981">
        <v>27</v>
      </c>
      <c r="I981">
        <v>52</v>
      </c>
      <c r="J981">
        <v>1404</v>
      </c>
      <c r="K981">
        <v>772.19999999999993</v>
      </c>
      <c r="L981">
        <v>0.54999999999999993</v>
      </c>
      <c r="M981">
        <v>631.80000000000007</v>
      </c>
      <c r="N981" s="1" t="s">
        <v>25</v>
      </c>
    </row>
    <row r="982" spans="1:14" x14ac:dyDescent="0.3">
      <c r="A982" s="1" t="s">
        <v>40</v>
      </c>
      <c r="B982">
        <v>1185732</v>
      </c>
      <c r="C982" s="2">
        <v>44861</v>
      </c>
      <c r="D982" s="1" t="s">
        <v>15</v>
      </c>
      <c r="E982" s="1" t="s">
        <v>43</v>
      </c>
      <c r="F982" s="1" t="s">
        <v>44</v>
      </c>
      <c r="G982" s="1" t="s">
        <v>24</v>
      </c>
      <c r="H982">
        <v>32</v>
      </c>
      <c r="I982">
        <v>13</v>
      </c>
      <c r="J982">
        <v>416</v>
      </c>
      <c r="K982">
        <v>166.4</v>
      </c>
      <c r="L982">
        <v>0.4</v>
      </c>
      <c r="M982">
        <v>249.6</v>
      </c>
      <c r="N982" s="1" t="s">
        <v>25</v>
      </c>
    </row>
    <row r="983" spans="1:14" x14ac:dyDescent="0.3">
      <c r="A983" s="1" t="s">
        <v>40</v>
      </c>
      <c r="B983">
        <v>1185732</v>
      </c>
      <c r="C983" s="2">
        <v>44862</v>
      </c>
      <c r="D983" s="1" t="s">
        <v>15</v>
      </c>
      <c r="E983" s="1" t="s">
        <v>43</v>
      </c>
      <c r="F983" s="1" t="s">
        <v>44</v>
      </c>
      <c r="G983" s="1" t="s">
        <v>18</v>
      </c>
      <c r="H983">
        <v>49</v>
      </c>
      <c r="I983">
        <v>29</v>
      </c>
      <c r="J983">
        <v>1421</v>
      </c>
      <c r="K983">
        <v>511.56</v>
      </c>
      <c r="L983">
        <v>0.36</v>
      </c>
      <c r="M983">
        <v>909.44</v>
      </c>
      <c r="N983" s="1" t="s">
        <v>25</v>
      </c>
    </row>
    <row r="984" spans="1:14" x14ac:dyDescent="0.3">
      <c r="A984" s="1" t="s">
        <v>40</v>
      </c>
      <c r="B984">
        <v>1185732</v>
      </c>
      <c r="C984" s="2">
        <v>44863</v>
      </c>
      <c r="D984" s="1" t="s">
        <v>15</v>
      </c>
      <c r="E984" s="1" t="s">
        <v>43</v>
      </c>
      <c r="F984" s="1" t="s">
        <v>44</v>
      </c>
      <c r="G984" s="1" t="s">
        <v>20</v>
      </c>
      <c r="H984">
        <v>36</v>
      </c>
      <c r="I984">
        <v>50</v>
      </c>
      <c r="J984">
        <v>1800</v>
      </c>
      <c r="K984">
        <v>990.00000000000011</v>
      </c>
      <c r="L984">
        <v>0.55000000000000004</v>
      </c>
      <c r="M984">
        <v>809.99999999999989</v>
      </c>
      <c r="N984" s="1" t="s">
        <v>25</v>
      </c>
    </row>
    <row r="985" spans="1:14" x14ac:dyDescent="0.3">
      <c r="A985" s="1" t="s">
        <v>40</v>
      </c>
      <c r="B985">
        <v>1185732</v>
      </c>
      <c r="C985" s="2">
        <v>44864</v>
      </c>
      <c r="D985" s="1" t="s">
        <v>15</v>
      </c>
      <c r="E985" s="1" t="s">
        <v>43</v>
      </c>
      <c r="F985" s="1" t="s">
        <v>44</v>
      </c>
      <c r="G985" s="1" t="s">
        <v>21</v>
      </c>
      <c r="H985">
        <v>37</v>
      </c>
      <c r="I985">
        <v>122</v>
      </c>
      <c r="J985">
        <v>4514</v>
      </c>
      <c r="K985">
        <v>2166.7199999999998</v>
      </c>
      <c r="L985">
        <v>0.48</v>
      </c>
      <c r="M985">
        <v>2347.2800000000002</v>
      </c>
      <c r="N985" s="1" t="s">
        <v>25</v>
      </c>
    </row>
    <row r="986" spans="1:14" x14ac:dyDescent="0.3">
      <c r="A986" s="1" t="s">
        <v>40</v>
      </c>
      <c r="B986">
        <v>1185732</v>
      </c>
      <c r="C986" s="2">
        <v>44865</v>
      </c>
      <c r="D986" s="1" t="s">
        <v>15</v>
      </c>
      <c r="E986" s="1" t="s">
        <v>43</v>
      </c>
      <c r="F986" s="1" t="s">
        <v>44</v>
      </c>
      <c r="G986" s="1" t="s">
        <v>22</v>
      </c>
      <c r="H986">
        <v>37</v>
      </c>
      <c r="I986">
        <v>44</v>
      </c>
      <c r="J986">
        <v>1628</v>
      </c>
      <c r="K986">
        <v>765.16</v>
      </c>
      <c r="L986">
        <v>0.47</v>
      </c>
      <c r="M986">
        <v>862.84</v>
      </c>
      <c r="N986" s="1" t="s">
        <v>25</v>
      </c>
    </row>
    <row r="987" spans="1:14" x14ac:dyDescent="0.3">
      <c r="A987" s="1" t="s">
        <v>40</v>
      </c>
      <c r="B987">
        <v>1185732</v>
      </c>
      <c r="C987" s="2">
        <v>44866</v>
      </c>
      <c r="D987" s="1" t="s">
        <v>15</v>
      </c>
      <c r="E987" s="1" t="s">
        <v>43</v>
      </c>
      <c r="F987" s="1" t="s">
        <v>44</v>
      </c>
      <c r="G987" s="1" t="s">
        <v>23</v>
      </c>
      <c r="H987">
        <v>27</v>
      </c>
      <c r="I987">
        <v>44</v>
      </c>
      <c r="J987">
        <v>1188</v>
      </c>
      <c r="K987">
        <v>641.5200000000001</v>
      </c>
      <c r="L987">
        <v>0.54</v>
      </c>
      <c r="M987">
        <v>546.4799999999999</v>
      </c>
      <c r="N987" s="1" t="s">
        <v>25</v>
      </c>
    </row>
    <row r="988" spans="1:14" x14ac:dyDescent="0.3">
      <c r="A988" s="1" t="s">
        <v>40</v>
      </c>
      <c r="B988">
        <v>1185732</v>
      </c>
      <c r="C988" s="2">
        <v>44867</v>
      </c>
      <c r="D988" s="1" t="s">
        <v>15</v>
      </c>
      <c r="E988" s="1" t="s">
        <v>43</v>
      </c>
      <c r="F988" s="1" t="s">
        <v>44</v>
      </c>
      <c r="G988" s="1" t="s">
        <v>24</v>
      </c>
      <c r="H988">
        <v>33</v>
      </c>
      <c r="I988">
        <v>21</v>
      </c>
      <c r="J988">
        <v>693</v>
      </c>
      <c r="K988">
        <v>277.2</v>
      </c>
      <c r="L988">
        <v>0.4</v>
      </c>
      <c r="M988">
        <v>415.8</v>
      </c>
      <c r="N988" s="1" t="s">
        <v>25</v>
      </c>
    </row>
    <row r="989" spans="1:14" x14ac:dyDescent="0.3">
      <c r="A989" s="1" t="s">
        <v>40</v>
      </c>
      <c r="B989">
        <v>1185732</v>
      </c>
      <c r="C989" s="2">
        <v>44868</v>
      </c>
      <c r="D989" s="1" t="s">
        <v>15</v>
      </c>
      <c r="E989" s="1" t="s">
        <v>43</v>
      </c>
      <c r="F989" s="1" t="s">
        <v>44</v>
      </c>
      <c r="G989" s="1" t="s">
        <v>18</v>
      </c>
      <c r="H989">
        <v>47</v>
      </c>
      <c r="I989">
        <v>20</v>
      </c>
      <c r="J989">
        <v>940</v>
      </c>
      <c r="K989">
        <v>357.2</v>
      </c>
      <c r="L989">
        <v>0.38</v>
      </c>
      <c r="M989">
        <v>582.79999999999995</v>
      </c>
      <c r="N989" s="1" t="s">
        <v>25</v>
      </c>
    </row>
    <row r="990" spans="1:14" x14ac:dyDescent="0.3">
      <c r="A990" s="1" t="s">
        <v>40</v>
      </c>
      <c r="B990">
        <v>1185732</v>
      </c>
      <c r="C990" s="2">
        <v>44869</v>
      </c>
      <c r="D990" s="1" t="s">
        <v>15</v>
      </c>
      <c r="E990" s="1" t="s">
        <v>43</v>
      </c>
      <c r="F990" s="1" t="s">
        <v>44</v>
      </c>
      <c r="G990" s="1" t="s">
        <v>20</v>
      </c>
      <c r="H990">
        <v>39</v>
      </c>
      <c r="I990">
        <v>63</v>
      </c>
      <c r="J990">
        <v>2457</v>
      </c>
      <c r="K990">
        <v>1253.07</v>
      </c>
      <c r="L990">
        <v>0.51</v>
      </c>
      <c r="M990">
        <v>1203.93</v>
      </c>
      <c r="N990" s="1" t="s">
        <v>25</v>
      </c>
    </row>
    <row r="991" spans="1:14" x14ac:dyDescent="0.3">
      <c r="A991" s="1" t="s">
        <v>40</v>
      </c>
      <c r="B991">
        <v>1185732</v>
      </c>
      <c r="C991" s="2">
        <v>44870</v>
      </c>
      <c r="D991" s="1" t="s">
        <v>15</v>
      </c>
      <c r="E991" s="1" t="s">
        <v>43</v>
      </c>
      <c r="F991" s="1" t="s">
        <v>44</v>
      </c>
      <c r="G991" s="1" t="s">
        <v>21</v>
      </c>
      <c r="H991">
        <v>52</v>
      </c>
      <c r="I991">
        <v>144</v>
      </c>
      <c r="J991">
        <v>7488</v>
      </c>
      <c r="K991">
        <v>3369.5999999999995</v>
      </c>
      <c r="L991">
        <v>0.44999999999999996</v>
      </c>
      <c r="M991">
        <v>4118.4000000000005</v>
      </c>
      <c r="N991" s="1" t="s">
        <v>25</v>
      </c>
    </row>
    <row r="992" spans="1:14" x14ac:dyDescent="0.3">
      <c r="A992" s="1" t="s">
        <v>40</v>
      </c>
      <c r="B992">
        <v>1185732</v>
      </c>
      <c r="C992" s="2">
        <v>44871</v>
      </c>
      <c r="D992" s="1" t="s">
        <v>15</v>
      </c>
      <c r="E992" s="1" t="s">
        <v>43</v>
      </c>
      <c r="F992" s="1" t="s">
        <v>44</v>
      </c>
      <c r="G992" s="1" t="s">
        <v>22</v>
      </c>
      <c r="H992">
        <v>48</v>
      </c>
      <c r="I992">
        <v>60</v>
      </c>
      <c r="J992">
        <v>2880</v>
      </c>
      <c r="K992">
        <v>1440</v>
      </c>
      <c r="L992">
        <v>0.5</v>
      </c>
      <c r="M992">
        <v>1440</v>
      </c>
      <c r="N992" s="1" t="s">
        <v>25</v>
      </c>
    </row>
    <row r="993" spans="1:14" x14ac:dyDescent="0.3">
      <c r="A993" s="1" t="s">
        <v>40</v>
      </c>
      <c r="B993">
        <v>1185732</v>
      </c>
      <c r="C993" s="2">
        <v>44872</v>
      </c>
      <c r="D993" s="1" t="s">
        <v>15</v>
      </c>
      <c r="E993" s="1" t="s">
        <v>43</v>
      </c>
      <c r="F993" s="1" t="s">
        <v>44</v>
      </c>
      <c r="G993" s="1" t="s">
        <v>23</v>
      </c>
      <c r="H993">
        <v>42</v>
      </c>
      <c r="I993">
        <v>47</v>
      </c>
      <c r="J993">
        <v>1974</v>
      </c>
      <c r="K993">
        <v>1065.96</v>
      </c>
      <c r="L993">
        <v>0.54</v>
      </c>
      <c r="M993">
        <v>908.04</v>
      </c>
      <c r="N993" s="1" t="s">
        <v>25</v>
      </c>
    </row>
    <row r="994" spans="1:14" x14ac:dyDescent="0.3">
      <c r="A994" s="1" t="s">
        <v>40</v>
      </c>
      <c r="B994">
        <v>1185732</v>
      </c>
      <c r="C994" s="2">
        <v>44873</v>
      </c>
      <c r="D994" s="1" t="s">
        <v>15</v>
      </c>
      <c r="E994" s="1" t="s">
        <v>43</v>
      </c>
      <c r="F994" s="1" t="s">
        <v>44</v>
      </c>
      <c r="G994" s="1" t="s">
        <v>24</v>
      </c>
      <c r="H994">
        <v>41</v>
      </c>
      <c r="I994">
        <v>34</v>
      </c>
      <c r="J994">
        <v>1394</v>
      </c>
      <c r="K994">
        <v>557.6</v>
      </c>
      <c r="L994">
        <v>0.4</v>
      </c>
      <c r="M994">
        <v>836.4</v>
      </c>
      <c r="N994" s="1" t="s">
        <v>25</v>
      </c>
    </row>
    <row r="995" spans="1:14" x14ac:dyDescent="0.3">
      <c r="A995" s="1" t="s">
        <v>40</v>
      </c>
      <c r="B995">
        <v>1185732</v>
      </c>
      <c r="C995" s="2">
        <v>44874</v>
      </c>
      <c r="D995" s="1" t="s">
        <v>15</v>
      </c>
      <c r="E995" s="1" t="s">
        <v>43</v>
      </c>
      <c r="F995" s="1" t="s">
        <v>44</v>
      </c>
      <c r="G995" s="1" t="s">
        <v>18</v>
      </c>
      <c r="H995">
        <v>51</v>
      </c>
      <c r="I995">
        <v>42</v>
      </c>
      <c r="J995">
        <v>2142</v>
      </c>
      <c r="K995">
        <v>792.54</v>
      </c>
      <c r="L995">
        <v>0.37</v>
      </c>
      <c r="M995">
        <v>1349.46</v>
      </c>
      <c r="N995" s="1" t="s">
        <v>25</v>
      </c>
    </row>
    <row r="996" spans="1:14" x14ac:dyDescent="0.3">
      <c r="A996" s="1" t="s">
        <v>40</v>
      </c>
      <c r="B996">
        <v>1185732</v>
      </c>
      <c r="C996" s="2">
        <v>44875</v>
      </c>
      <c r="D996" s="1" t="s">
        <v>15</v>
      </c>
      <c r="E996" s="1" t="s">
        <v>43</v>
      </c>
      <c r="F996" s="1" t="s">
        <v>44</v>
      </c>
      <c r="G996" s="1" t="s">
        <v>20</v>
      </c>
      <c r="H996">
        <v>56</v>
      </c>
      <c r="I996">
        <v>72</v>
      </c>
      <c r="J996">
        <v>4032</v>
      </c>
      <c r="K996">
        <v>2136.96</v>
      </c>
      <c r="L996">
        <v>0.53</v>
      </c>
      <c r="M996">
        <v>1895.04</v>
      </c>
      <c r="N996" s="1" t="s">
        <v>25</v>
      </c>
    </row>
    <row r="997" spans="1:14" x14ac:dyDescent="0.3">
      <c r="A997" s="1" t="s">
        <v>40</v>
      </c>
      <c r="B997">
        <v>1185732</v>
      </c>
      <c r="C997" s="2">
        <v>44876</v>
      </c>
      <c r="D997" s="1" t="s">
        <v>15</v>
      </c>
      <c r="E997" s="1" t="s">
        <v>43</v>
      </c>
      <c r="F997" s="1" t="s">
        <v>44</v>
      </c>
      <c r="G997" s="1" t="s">
        <v>21</v>
      </c>
      <c r="H997">
        <v>54</v>
      </c>
      <c r="I997">
        <v>158</v>
      </c>
      <c r="J997">
        <v>8532</v>
      </c>
      <c r="K997">
        <v>4010.04</v>
      </c>
      <c r="L997">
        <v>0.47</v>
      </c>
      <c r="M997">
        <v>4521.96</v>
      </c>
      <c r="N997" s="1" t="s">
        <v>25</v>
      </c>
    </row>
    <row r="998" spans="1:14" x14ac:dyDescent="0.3">
      <c r="A998" s="1" t="s">
        <v>40</v>
      </c>
      <c r="B998">
        <v>1185732</v>
      </c>
      <c r="C998" s="2">
        <v>44877</v>
      </c>
      <c r="D998" s="1" t="s">
        <v>15</v>
      </c>
      <c r="E998" s="1" t="s">
        <v>43</v>
      </c>
      <c r="F998" s="1" t="s">
        <v>44</v>
      </c>
      <c r="G998" s="1" t="s">
        <v>22</v>
      </c>
      <c r="H998">
        <v>48</v>
      </c>
      <c r="I998">
        <v>77</v>
      </c>
      <c r="J998">
        <v>3696</v>
      </c>
      <c r="K998">
        <v>1811.04</v>
      </c>
      <c r="L998">
        <v>0.49</v>
      </c>
      <c r="M998">
        <v>1884.96</v>
      </c>
      <c r="N998" s="1" t="s">
        <v>25</v>
      </c>
    </row>
    <row r="999" spans="1:14" x14ac:dyDescent="0.3">
      <c r="A999" s="1" t="s">
        <v>40</v>
      </c>
      <c r="B999">
        <v>1185732</v>
      </c>
      <c r="C999" s="2">
        <v>44878</v>
      </c>
      <c r="D999" s="1" t="s">
        <v>15</v>
      </c>
      <c r="E999" s="1" t="s">
        <v>43</v>
      </c>
      <c r="F999" s="1" t="s">
        <v>44</v>
      </c>
      <c r="G999" s="1" t="s">
        <v>23</v>
      </c>
      <c r="H999">
        <v>42</v>
      </c>
      <c r="I999">
        <v>58</v>
      </c>
      <c r="J999">
        <v>2436</v>
      </c>
      <c r="K999">
        <v>1242.3600000000001</v>
      </c>
      <c r="L999">
        <v>0.51</v>
      </c>
      <c r="M999">
        <v>1193.6399999999999</v>
      </c>
      <c r="N999" s="1" t="s">
        <v>25</v>
      </c>
    </row>
    <row r="1000" spans="1:14" x14ac:dyDescent="0.3">
      <c r="A1000" s="1" t="s">
        <v>40</v>
      </c>
      <c r="B1000">
        <v>1185732</v>
      </c>
      <c r="C1000" s="2">
        <v>44879</v>
      </c>
      <c r="D1000" s="1" t="s">
        <v>15</v>
      </c>
      <c r="E1000" s="1" t="s">
        <v>43</v>
      </c>
      <c r="F1000" s="1" t="s">
        <v>44</v>
      </c>
      <c r="G1000" s="1" t="s">
        <v>24</v>
      </c>
      <c r="H1000">
        <v>41</v>
      </c>
      <c r="I1000">
        <v>51</v>
      </c>
      <c r="J1000">
        <v>2091</v>
      </c>
      <c r="K1000">
        <v>878.21999999999991</v>
      </c>
      <c r="L1000">
        <v>0.42</v>
      </c>
      <c r="M1000">
        <v>1212.7800000000002</v>
      </c>
      <c r="N1000" s="1" t="s">
        <v>25</v>
      </c>
    </row>
    <row r="1001" spans="1:14" x14ac:dyDescent="0.3">
      <c r="A1001" s="1" t="s">
        <v>40</v>
      </c>
      <c r="B1001">
        <v>1185732</v>
      </c>
      <c r="C1001" s="2">
        <v>44880</v>
      </c>
      <c r="D1001" s="1" t="s">
        <v>15</v>
      </c>
      <c r="E1001" s="1" t="s">
        <v>43</v>
      </c>
      <c r="F1001" s="1" t="s">
        <v>44</v>
      </c>
      <c r="G1001" s="1" t="s">
        <v>18</v>
      </c>
      <c r="H1001">
        <v>50</v>
      </c>
      <c r="I1001">
        <v>53</v>
      </c>
      <c r="J1001">
        <v>2650</v>
      </c>
      <c r="K1001">
        <v>954</v>
      </c>
      <c r="L1001">
        <v>0.36</v>
      </c>
      <c r="M1001">
        <v>1696</v>
      </c>
      <c r="N1001" s="1" t="s">
        <v>25</v>
      </c>
    </row>
    <row r="1002" spans="1:14" x14ac:dyDescent="0.3">
      <c r="A1002" s="1" t="s">
        <v>40</v>
      </c>
      <c r="B1002">
        <v>1185732</v>
      </c>
      <c r="C1002" s="2">
        <v>44881</v>
      </c>
      <c r="D1002" s="1" t="s">
        <v>15</v>
      </c>
      <c r="E1002" s="1" t="s">
        <v>43</v>
      </c>
      <c r="F1002" s="1" t="s">
        <v>44</v>
      </c>
      <c r="G1002" s="1" t="s">
        <v>20</v>
      </c>
      <c r="H1002">
        <v>56</v>
      </c>
      <c r="I1002">
        <v>85</v>
      </c>
      <c r="J1002">
        <v>4760</v>
      </c>
      <c r="K1002">
        <v>2427.6</v>
      </c>
      <c r="L1002">
        <v>0.51</v>
      </c>
      <c r="M1002">
        <v>2332.4</v>
      </c>
      <c r="N1002" s="1" t="s">
        <v>25</v>
      </c>
    </row>
    <row r="1003" spans="1:14" x14ac:dyDescent="0.3">
      <c r="A1003" s="1" t="s">
        <v>40</v>
      </c>
      <c r="B1003">
        <v>1185732</v>
      </c>
      <c r="C1003" s="2">
        <v>44882</v>
      </c>
      <c r="D1003" s="1" t="s">
        <v>15</v>
      </c>
      <c r="E1003" s="1" t="s">
        <v>43</v>
      </c>
      <c r="F1003" s="1" t="s">
        <v>44</v>
      </c>
      <c r="G1003" s="1" t="s">
        <v>21</v>
      </c>
      <c r="H1003">
        <v>51</v>
      </c>
      <c r="I1003">
        <v>143</v>
      </c>
      <c r="J1003">
        <v>7293</v>
      </c>
      <c r="K1003">
        <v>3573.5699999999997</v>
      </c>
      <c r="L1003">
        <v>0.49</v>
      </c>
      <c r="M1003">
        <v>3719.4300000000003</v>
      </c>
      <c r="N1003" s="1" t="s">
        <v>25</v>
      </c>
    </row>
    <row r="1004" spans="1:14" x14ac:dyDescent="0.3">
      <c r="A1004" s="1" t="s">
        <v>40</v>
      </c>
      <c r="B1004">
        <v>1185732</v>
      </c>
      <c r="C1004" s="2">
        <v>44883</v>
      </c>
      <c r="D1004" s="1" t="s">
        <v>15</v>
      </c>
      <c r="E1004" s="1" t="s">
        <v>43</v>
      </c>
      <c r="F1004" s="1" t="s">
        <v>44</v>
      </c>
      <c r="G1004" s="1" t="s">
        <v>22</v>
      </c>
      <c r="H1004">
        <v>46</v>
      </c>
      <c r="I1004">
        <v>84</v>
      </c>
      <c r="J1004">
        <v>3864</v>
      </c>
      <c r="K1004">
        <v>1854.72</v>
      </c>
      <c r="L1004">
        <v>0.48</v>
      </c>
      <c r="M1004">
        <v>2009.28</v>
      </c>
      <c r="N1004" s="1" t="s">
        <v>25</v>
      </c>
    </row>
    <row r="1005" spans="1:14" x14ac:dyDescent="0.3">
      <c r="A1005" s="1" t="s">
        <v>40</v>
      </c>
      <c r="B1005">
        <v>1185732</v>
      </c>
      <c r="C1005" s="2">
        <v>44884</v>
      </c>
      <c r="D1005" s="1" t="s">
        <v>15</v>
      </c>
      <c r="E1005" s="1" t="s">
        <v>43</v>
      </c>
      <c r="F1005" s="1" t="s">
        <v>44</v>
      </c>
      <c r="G1005" s="1" t="s">
        <v>23</v>
      </c>
      <c r="H1005">
        <v>43</v>
      </c>
      <c r="I1005">
        <v>63</v>
      </c>
      <c r="J1005">
        <v>2709</v>
      </c>
      <c r="K1005">
        <v>1489.9499999999998</v>
      </c>
      <c r="L1005">
        <v>0.54999999999999993</v>
      </c>
      <c r="M1005">
        <v>1219.0500000000002</v>
      </c>
      <c r="N1005" s="1" t="s">
        <v>25</v>
      </c>
    </row>
    <row r="1006" spans="1:14" x14ac:dyDescent="0.3">
      <c r="A1006" s="1" t="s">
        <v>40</v>
      </c>
      <c r="B1006">
        <v>1185732</v>
      </c>
      <c r="C1006" s="2">
        <v>44885</v>
      </c>
      <c r="D1006" s="1" t="s">
        <v>15</v>
      </c>
      <c r="E1006" s="1" t="s">
        <v>43</v>
      </c>
      <c r="F1006" s="1" t="s">
        <v>44</v>
      </c>
      <c r="G1006" s="1" t="s">
        <v>24</v>
      </c>
      <c r="H1006">
        <v>43</v>
      </c>
      <c r="I1006">
        <v>44</v>
      </c>
      <c r="J1006">
        <v>1892</v>
      </c>
      <c r="K1006">
        <v>775.71999999999991</v>
      </c>
      <c r="L1006">
        <v>0.41</v>
      </c>
      <c r="M1006">
        <v>1116.2800000000002</v>
      </c>
      <c r="N1006" s="1" t="s">
        <v>25</v>
      </c>
    </row>
    <row r="1007" spans="1:14" x14ac:dyDescent="0.3">
      <c r="A1007" s="1" t="s">
        <v>40</v>
      </c>
      <c r="B1007">
        <v>1185732</v>
      </c>
      <c r="C1007" s="2">
        <v>44886</v>
      </c>
      <c r="D1007" s="1" t="s">
        <v>15</v>
      </c>
      <c r="E1007" s="1" t="s">
        <v>43</v>
      </c>
      <c r="F1007" s="1" t="s">
        <v>44</v>
      </c>
      <c r="G1007" s="1" t="s">
        <v>18</v>
      </c>
      <c r="H1007">
        <v>53</v>
      </c>
      <c r="I1007">
        <v>60</v>
      </c>
      <c r="J1007">
        <v>3180</v>
      </c>
      <c r="K1007">
        <v>1208.4000000000001</v>
      </c>
      <c r="L1007">
        <v>0.38</v>
      </c>
      <c r="M1007">
        <v>1971.6</v>
      </c>
      <c r="N1007" s="1" t="s">
        <v>25</v>
      </c>
    </row>
    <row r="1008" spans="1:14" x14ac:dyDescent="0.3">
      <c r="A1008" s="1" t="s">
        <v>40</v>
      </c>
      <c r="B1008">
        <v>1185732</v>
      </c>
      <c r="C1008" s="2">
        <v>44915</v>
      </c>
      <c r="D1008" s="1" t="s">
        <v>15</v>
      </c>
      <c r="E1008" s="1" t="s">
        <v>43</v>
      </c>
      <c r="F1008" s="1" t="s">
        <v>44</v>
      </c>
      <c r="G1008" s="1" t="s">
        <v>20</v>
      </c>
      <c r="H1008">
        <v>58</v>
      </c>
      <c r="I1008">
        <v>113</v>
      </c>
      <c r="J1008">
        <v>6554</v>
      </c>
      <c r="K1008">
        <v>3539.1600000000003</v>
      </c>
      <c r="L1008">
        <v>0.54</v>
      </c>
      <c r="M1008">
        <v>3014.8399999999997</v>
      </c>
      <c r="N1008" s="1" t="s">
        <v>25</v>
      </c>
    </row>
    <row r="1009" spans="1:14" x14ac:dyDescent="0.3">
      <c r="A1009" s="1" t="s">
        <v>40</v>
      </c>
      <c r="B1009">
        <v>1185732</v>
      </c>
      <c r="C1009" s="2">
        <v>44916</v>
      </c>
      <c r="D1009" s="1" t="s">
        <v>15</v>
      </c>
      <c r="E1009" s="1" t="s">
        <v>43</v>
      </c>
      <c r="F1009" s="1" t="s">
        <v>44</v>
      </c>
      <c r="G1009" s="1" t="s">
        <v>21</v>
      </c>
      <c r="H1009">
        <v>50</v>
      </c>
      <c r="I1009">
        <v>147</v>
      </c>
      <c r="J1009">
        <v>7350</v>
      </c>
      <c r="K1009">
        <v>3380.9999999999995</v>
      </c>
      <c r="L1009">
        <v>0.45999999999999996</v>
      </c>
      <c r="M1009">
        <v>3969.0000000000005</v>
      </c>
      <c r="N1009" s="1" t="s">
        <v>25</v>
      </c>
    </row>
    <row r="1010" spans="1:14" x14ac:dyDescent="0.3">
      <c r="A1010" s="1" t="s">
        <v>40</v>
      </c>
      <c r="B1010">
        <v>1185732</v>
      </c>
      <c r="C1010" s="2">
        <v>44917</v>
      </c>
      <c r="D1010" s="1" t="s">
        <v>15</v>
      </c>
      <c r="E1010" s="1" t="s">
        <v>43</v>
      </c>
      <c r="F1010" s="1" t="s">
        <v>44</v>
      </c>
      <c r="G1010" s="1" t="s">
        <v>22</v>
      </c>
      <c r="H1010">
        <v>49</v>
      </c>
      <c r="I1010">
        <v>90</v>
      </c>
      <c r="J1010">
        <v>4410</v>
      </c>
      <c r="K1010">
        <v>2072.6999999999998</v>
      </c>
      <c r="L1010">
        <v>0.47</v>
      </c>
      <c r="M1010">
        <v>2337.3000000000002</v>
      </c>
      <c r="N1010" s="1" t="s">
        <v>25</v>
      </c>
    </row>
    <row r="1011" spans="1:14" x14ac:dyDescent="0.3">
      <c r="A1011" s="1" t="s">
        <v>40</v>
      </c>
      <c r="B1011">
        <v>1185732</v>
      </c>
      <c r="C1011" s="2">
        <v>44918</v>
      </c>
      <c r="D1011" s="1" t="s">
        <v>15</v>
      </c>
      <c r="E1011" s="1" t="s">
        <v>43</v>
      </c>
      <c r="F1011" s="1" t="s">
        <v>44</v>
      </c>
      <c r="G1011" s="1" t="s">
        <v>23</v>
      </c>
      <c r="H1011">
        <v>41</v>
      </c>
      <c r="I1011">
        <v>68</v>
      </c>
      <c r="J1011">
        <v>2788</v>
      </c>
      <c r="K1011">
        <v>1394</v>
      </c>
      <c r="L1011">
        <v>0.5</v>
      </c>
      <c r="M1011">
        <v>1394</v>
      </c>
      <c r="N1011" s="1" t="s">
        <v>25</v>
      </c>
    </row>
    <row r="1012" spans="1:14" x14ac:dyDescent="0.3">
      <c r="A1012" s="1" t="s">
        <v>40</v>
      </c>
      <c r="B1012">
        <v>1185732</v>
      </c>
      <c r="C1012" s="2">
        <v>44919</v>
      </c>
      <c r="D1012" s="1" t="s">
        <v>15</v>
      </c>
      <c r="E1012" s="1" t="s">
        <v>43</v>
      </c>
      <c r="F1012" s="1" t="s">
        <v>44</v>
      </c>
      <c r="G1012" s="1" t="s">
        <v>24</v>
      </c>
      <c r="H1012">
        <v>41</v>
      </c>
      <c r="I1012">
        <v>51</v>
      </c>
      <c r="J1012">
        <v>2091</v>
      </c>
      <c r="K1012">
        <v>857.31</v>
      </c>
      <c r="L1012">
        <v>0.41</v>
      </c>
      <c r="M1012">
        <v>1233.69</v>
      </c>
      <c r="N1012" s="1" t="s">
        <v>25</v>
      </c>
    </row>
    <row r="1013" spans="1:14" x14ac:dyDescent="0.3">
      <c r="A1013" s="1" t="s">
        <v>40</v>
      </c>
      <c r="B1013">
        <v>1185732</v>
      </c>
      <c r="C1013" s="2">
        <v>44920</v>
      </c>
      <c r="D1013" s="1" t="s">
        <v>15</v>
      </c>
      <c r="E1013" s="1" t="s">
        <v>43</v>
      </c>
      <c r="F1013" s="1" t="s">
        <v>44</v>
      </c>
      <c r="G1013" s="1" t="s">
        <v>18</v>
      </c>
      <c r="H1013">
        <v>54</v>
      </c>
      <c r="I1013">
        <v>41</v>
      </c>
      <c r="J1013">
        <v>2214</v>
      </c>
      <c r="K1013">
        <v>819.18</v>
      </c>
      <c r="L1013">
        <v>0.37</v>
      </c>
      <c r="M1013">
        <v>1394.8200000000002</v>
      </c>
      <c r="N1013" s="1" t="s">
        <v>25</v>
      </c>
    </row>
    <row r="1014" spans="1:14" x14ac:dyDescent="0.3">
      <c r="A1014" s="1" t="s">
        <v>40</v>
      </c>
      <c r="B1014">
        <v>1185732</v>
      </c>
      <c r="C1014" s="2">
        <v>44921</v>
      </c>
      <c r="D1014" s="1" t="s">
        <v>15</v>
      </c>
      <c r="E1014" s="1" t="s">
        <v>43</v>
      </c>
      <c r="F1014" s="1" t="s">
        <v>44</v>
      </c>
      <c r="G1014" s="1" t="s">
        <v>20</v>
      </c>
      <c r="H1014">
        <v>54</v>
      </c>
      <c r="I1014">
        <v>91</v>
      </c>
      <c r="J1014">
        <v>4914</v>
      </c>
      <c r="K1014">
        <v>2653.5600000000004</v>
      </c>
      <c r="L1014">
        <v>0.54</v>
      </c>
      <c r="M1014">
        <v>2260.4399999999996</v>
      </c>
      <c r="N1014" s="1" t="s">
        <v>25</v>
      </c>
    </row>
    <row r="1015" spans="1:14" x14ac:dyDescent="0.3">
      <c r="A1015" s="1" t="s">
        <v>40</v>
      </c>
      <c r="B1015">
        <v>1185732</v>
      </c>
      <c r="C1015" s="2">
        <v>44922</v>
      </c>
      <c r="D1015" s="1" t="s">
        <v>15</v>
      </c>
      <c r="E1015" s="1" t="s">
        <v>43</v>
      </c>
      <c r="F1015" s="1" t="s">
        <v>44</v>
      </c>
      <c r="G1015" s="1" t="s">
        <v>21</v>
      </c>
      <c r="H1015">
        <v>53</v>
      </c>
      <c r="I1015">
        <v>122</v>
      </c>
      <c r="J1015">
        <v>6466</v>
      </c>
      <c r="K1015">
        <v>3103.68</v>
      </c>
      <c r="L1015">
        <v>0.48</v>
      </c>
      <c r="M1015">
        <v>3362.32</v>
      </c>
      <c r="N1015" s="1" t="s">
        <v>25</v>
      </c>
    </row>
    <row r="1016" spans="1:14" x14ac:dyDescent="0.3">
      <c r="A1016" s="1" t="s">
        <v>40</v>
      </c>
      <c r="B1016">
        <v>1185732</v>
      </c>
      <c r="C1016" s="2">
        <v>44923</v>
      </c>
      <c r="D1016" s="1" t="s">
        <v>15</v>
      </c>
      <c r="E1016" s="1" t="s">
        <v>43</v>
      </c>
      <c r="F1016" s="1" t="s">
        <v>44</v>
      </c>
      <c r="G1016" s="1" t="s">
        <v>22</v>
      </c>
      <c r="H1016">
        <v>46</v>
      </c>
      <c r="I1016">
        <v>70</v>
      </c>
      <c r="J1016">
        <v>3220</v>
      </c>
      <c r="K1016">
        <v>1513.3999999999999</v>
      </c>
      <c r="L1016">
        <v>0.47</v>
      </c>
      <c r="M1016">
        <v>1706.6000000000001</v>
      </c>
      <c r="N1016" s="1" t="s">
        <v>25</v>
      </c>
    </row>
    <row r="1017" spans="1:14" x14ac:dyDescent="0.3">
      <c r="A1017" s="1" t="s">
        <v>40</v>
      </c>
      <c r="B1017">
        <v>1185732</v>
      </c>
      <c r="C1017" s="2">
        <v>44924</v>
      </c>
      <c r="D1017" s="1" t="s">
        <v>15</v>
      </c>
      <c r="E1017" s="1" t="s">
        <v>43</v>
      </c>
      <c r="F1017" s="1" t="s">
        <v>44</v>
      </c>
      <c r="G1017" s="1" t="s">
        <v>23</v>
      </c>
      <c r="H1017">
        <v>41</v>
      </c>
      <c r="I1017">
        <v>38</v>
      </c>
      <c r="J1017">
        <v>1558</v>
      </c>
      <c r="K1017">
        <v>856.89999999999986</v>
      </c>
      <c r="L1017">
        <v>0.54999999999999993</v>
      </c>
      <c r="M1017">
        <v>701.10000000000014</v>
      </c>
      <c r="N1017" s="1" t="s">
        <v>25</v>
      </c>
    </row>
    <row r="1018" spans="1:14" x14ac:dyDescent="0.3">
      <c r="A1018" s="1" t="s">
        <v>40</v>
      </c>
      <c r="B1018">
        <v>1185732</v>
      </c>
      <c r="C1018" s="2">
        <v>44925</v>
      </c>
      <c r="D1018" s="1" t="s">
        <v>15</v>
      </c>
      <c r="E1018" s="1" t="s">
        <v>43</v>
      </c>
      <c r="F1018" s="1" t="s">
        <v>44</v>
      </c>
      <c r="G1018" s="1" t="s">
        <v>24</v>
      </c>
      <c r="H1018">
        <v>42</v>
      </c>
      <c r="I1018">
        <v>36</v>
      </c>
      <c r="J1018">
        <v>1512</v>
      </c>
      <c r="K1018">
        <v>680.4</v>
      </c>
      <c r="L1018">
        <v>0.44999999999999996</v>
      </c>
      <c r="M1018">
        <v>831.6</v>
      </c>
      <c r="N1018" s="1" t="s">
        <v>25</v>
      </c>
    </row>
    <row r="1019" spans="1:14" x14ac:dyDescent="0.3">
      <c r="A1019" s="1" t="s">
        <v>40</v>
      </c>
      <c r="B1019">
        <v>1185732</v>
      </c>
      <c r="C1019" s="2">
        <v>44926</v>
      </c>
      <c r="D1019" s="1" t="s">
        <v>15</v>
      </c>
      <c r="E1019" s="1" t="s">
        <v>43</v>
      </c>
      <c r="F1019" s="1" t="s">
        <v>44</v>
      </c>
      <c r="G1019" s="1" t="s">
        <v>18</v>
      </c>
      <c r="H1019">
        <v>52</v>
      </c>
      <c r="I1019">
        <v>36</v>
      </c>
      <c r="J1019">
        <v>1872</v>
      </c>
      <c r="K1019">
        <v>692.64</v>
      </c>
      <c r="L1019">
        <v>0.37</v>
      </c>
      <c r="M1019">
        <v>1179.3600000000001</v>
      </c>
      <c r="N1019" s="1" t="s">
        <v>25</v>
      </c>
    </row>
    <row r="1020" spans="1:14" x14ac:dyDescent="0.3">
      <c r="A1020" s="1" t="s">
        <v>40</v>
      </c>
      <c r="B1020">
        <v>1185732</v>
      </c>
      <c r="C1020" s="2">
        <v>44821</v>
      </c>
      <c r="D1020" s="1" t="s">
        <v>15</v>
      </c>
      <c r="E1020" s="1" t="s">
        <v>43</v>
      </c>
      <c r="F1020" s="1" t="s">
        <v>44</v>
      </c>
      <c r="G1020" s="1" t="s">
        <v>20</v>
      </c>
      <c r="H1020">
        <v>57</v>
      </c>
      <c r="I1020">
        <v>59</v>
      </c>
      <c r="J1020">
        <v>3363</v>
      </c>
      <c r="K1020">
        <v>1748.76</v>
      </c>
      <c r="L1020">
        <v>0.52</v>
      </c>
      <c r="M1020">
        <v>1614.24</v>
      </c>
      <c r="N1020" s="1" t="s">
        <v>25</v>
      </c>
    </row>
    <row r="1021" spans="1:14" x14ac:dyDescent="0.3">
      <c r="A1021" s="1" t="s">
        <v>40</v>
      </c>
      <c r="B1021">
        <v>1185732</v>
      </c>
      <c r="C1021" s="2">
        <v>44853</v>
      </c>
      <c r="D1021" s="1" t="s">
        <v>15</v>
      </c>
      <c r="E1021" s="1" t="s">
        <v>43</v>
      </c>
      <c r="F1021" s="1" t="s">
        <v>44</v>
      </c>
      <c r="G1021" s="1" t="s">
        <v>21</v>
      </c>
      <c r="H1021">
        <v>55</v>
      </c>
      <c r="I1021">
        <v>120</v>
      </c>
      <c r="J1021">
        <v>6600</v>
      </c>
      <c r="K1021">
        <v>3300</v>
      </c>
      <c r="L1021">
        <v>0.5</v>
      </c>
      <c r="M1021">
        <v>3300</v>
      </c>
      <c r="N1021" s="1" t="s">
        <v>25</v>
      </c>
    </row>
    <row r="1022" spans="1:14" x14ac:dyDescent="0.3">
      <c r="A1022" s="1" t="s">
        <v>40</v>
      </c>
      <c r="B1022">
        <v>1185732</v>
      </c>
      <c r="C1022" s="2">
        <v>44853</v>
      </c>
      <c r="D1022" s="1" t="s">
        <v>15</v>
      </c>
      <c r="E1022" s="1" t="s">
        <v>43</v>
      </c>
      <c r="F1022" s="1" t="s">
        <v>44</v>
      </c>
      <c r="G1022" s="1" t="s">
        <v>22</v>
      </c>
      <c r="H1022">
        <v>54</v>
      </c>
      <c r="I1022">
        <v>59</v>
      </c>
      <c r="J1022">
        <v>3186</v>
      </c>
      <c r="K1022">
        <v>1561.1399999999999</v>
      </c>
      <c r="L1022">
        <v>0.49</v>
      </c>
      <c r="M1022">
        <v>1624.8600000000001</v>
      </c>
      <c r="N1022" s="1" t="s">
        <v>25</v>
      </c>
    </row>
    <row r="1023" spans="1:14" x14ac:dyDescent="0.3">
      <c r="A1023" s="1" t="s">
        <v>40</v>
      </c>
      <c r="B1023">
        <v>1185732</v>
      </c>
      <c r="C1023" s="2">
        <v>44853</v>
      </c>
      <c r="D1023" s="1" t="s">
        <v>15</v>
      </c>
      <c r="E1023" s="1" t="s">
        <v>43</v>
      </c>
      <c r="F1023" s="1" t="s">
        <v>44</v>
      </c>
      <c r="G1023" s="1" t="s">
        <v>23</v>
      </c>
      <c r="H1023">
        <v>52</v>
      </c>
      <c r="I1023">
        <v>31</v>
      </c>
      <c r="J1023">
        <v>1612</v>
      </c>
      <c r="K1023">
        <v>886.59999999999991</v>
      </c>
      <c r="L1023">
        <v>0.54999999999999993</v>
      </c>
      <c r="M1023">
        <v>725.40000000000009</v>
      </c>
      <c r="N1023" s="1" t="s">
        <v>25</v>
      </c>
    </row>
    <row r="1024" spans="1:14" x14ac:dyDescent="0.3">
      <c r="A1024" s="1" t="s">
        <v>40</v>
      </c>
      <c r="B1024">
        <v>1185732</v>
      </c>
      <c r="C1024" s="2">
        <v>44853</v>
      </c>
      <c r="D1024" s="1" t="s">
        <v>15</v>
      </c>
      <c r="E1024" s="1" t="s">
        <v>43</v>
      </c>
      <c r="F1024" s="1" t="s">
        <v>44</v>
      </c>
      <c r="G1024" s="1" t="s">
        <v>24</v>
      </c>
      <c r="H1024">
        <v>50</v>
      </c>
      <c r="I1024">
        <v>26</v>
      </c>
      <c r="J1024">
        <v>1300</v>
      </c>
      <c r="K1024">
        <v>520</v>
      </c>
      <c r="L1024">
        <v>0.4</v>
      </c>
      <c r="M1024">
        <v>780</v>
      </c>
      <c r="N1024" s="1" t="s">
        <v>25</v>
      </c>
    </row>
    <row r="1025" spans="1:14" x14ac:dyDescent="0.3">
      <c r="A1025" s="1" t="s">
        <v>40</v>
      </c>
      <c r="B1025">
        <v>1185732</v>
      </c>
      <c r="C1025" s="2">
        <v>44853</v>
      </c>
      <c r="D1025" s="1" t="s">
        <v>15</v>
      </c>
      <c r="E1025" s="1" t="s">
        <v>43</v>
      </c>
      <c r="F1025" s="1" t="s">
        <v>44</v>
      </c>
      <c r="G1025" s="1" t="s">
        <v>18</v>
      </c>
      <c r="H1025">
        <v>61</v>
      </c>
      <c r="I1025">
        <v>27</v>
      </c>
      <c r="J1025">
        <v>1647</v>
      </c>
      <c r="K1025">
        <v>625.86</v>
      </c>
      <c r="L1025">
        <v>0.38</v>
      </c>
      <c r="M1025">
        <v>1021.14</v>
      </c>
      <c r="N1025" s="1" t="s">
        <v>25</v>
      </c>
    </row>
    <row r="1026" spans="1:14" x14ac:dyDescent="0.3">
      <c r="A1026" s="1" t="s">
        <v>40</v>
      </c>
      <c r="B1026">
        <v>1185732</v>
      </c>
      <c r="C1026" s="2">
        <v>44853</v>
      </c>
      <c r="D1026" s="1" t="s">
        <v>15</v>
      </c>
      <c r="E1026" s="1" t="s">
        <v>43</v>
      </c>
      <c r="F1026" s="1" t="s">
        <v>44</v>
      </c>
      <c r="G1026" s="1" t="s">
        <v>20</v>
      </c>
      <c r="H1026">
        <v>68</v>
      </c>
      <c r="I1026">
        <v>56</v>
      </c>
      <c r="J1026">
        <v>3808</v>
      </c>
      <c r="K1026">
        <v>2018.24</v>
      </c>
      <c r="L1026">
        <v>0.53</v>
      </c>
      <c r="M1026">
        <v>1789.76</v>
      </c>
      <c r="N1026" s="1" t="s">
        <v>25</v>
      </c>
    </row>
    <row r="1027" spans="1:14" x14ac:dyDescent="0.3">
      <c r="A1027" s="1" t="s">
        <v>40</v>
      </c>
      <c r="B1027">
        <v>1185732</v>
      </c>
      <c r="C1027" s="2">
        <v>44883</v>
      </c>
      <c r="D1027" s="1" t="s">
        <v>15</v>
      </c>
      <c r="E1027" s="1" t="s">
        <v>43</v>
      </c>
      <c r="F1027" s="1" t="s">
        <v>44</v>
      </c>
      <c r="G1027" s="1" t="s">
        <v>21</v>
      </c>
      <c r="H1027">
        <v>62</v>
      </c>
      <c r="I1027">
        <v>98</v>
      </c>
      <c r="J1027">
        <v>6076</v>
      </c>
      <c r="K1027">
        <v>2977.24</v>
      </c>
      <c r="L1027">
        <v>0.49</v>
      </c>
      <c r="M1027">
        <v>3098.76</v>
      </c>
      <c r="N1027" s="1" t="s">
        <v>25</v>
      </c>
    </row>
    <row r="1028" spans="1:14" x14ac:dyDescent="0.3">
      <c r="A1028" s="1" t="s">
        <v>40</v>
      </c>
      <c r="B1028">
        <v>1185732</v>
      </c>
      <c r="C1028" s="2">
        <v>44883</v>
      </c>
      <c r="D1028" s="1" t="s">
        <v>15</v>
      </c>
      <c r="E1028" s="1" t="s">
        <v>43</v>
      </c>
      <c r="F1028" s="1" t="s">
        <v>44</v>
      </c>
      <c r="G1028" s="1" t="s">
        <v>22</v>
      </c>
      <c r="H1028">
        <v>52</v>
      </c>
      <c r="I1028">
        <v>52</v>
      </c>
      <c r="J1028">
        <v>2704</v>
      </c>
      <c r="K1028">
        <v>1352</v>
      </c>
      <c r="L1028">
        <v>0.5</v>
      </c>
      <c r="M1028">
        <v>1352</v>
      </c>
      <c r="N1028" s="1" t="s">
        <v>25</v>
      </c>
    </row>
    <row r="1029" spans="1:14" x14ac:dyDescent="0.3">
      <c r="A1029" s="1" t="s">
        <v>40</v>
      </c>
      <c r="B1029">
        <v>1185732</v>
      </c>
      <c r="C1029" s="2">
        <v>44883</v>
      </c>
      <c r="D1029" s="1" t="s">
        <v>15</v>
      </c>
      <c r="E1029" s="1" t="s">
        <v>43</v>
      </c>
      <c r="F1029" s="1" t="s">
        <v>44</v>
      </c>
      <c r="G1029" s="1" t="s">
        <v>23</v>
      </c>
      <c r="H1029">
        <v>52</v>
      </c>
      <c r="I1029">
        <v>55</v>
      </c>
      <c r="J1029">
        <v>2860</v>
      </c>
      <c r="K1029">
        <v>1487.2</v>
      </c>
      <c r="L1029">
        <v>0.52</v>
      </c>
      <c r="M1029">
        <v>1372.8</v>
      </c>
      <c r="N1029" s="1" t="s">
        <v>25</v>
      </c>
    </row>
    <row r="1030" spans="1:14" x14ac:dyDescent="0.3">
      <c r="A1030" s="1" t="s">
        <v>40</v>
      </c>
      <c r="B1030">
        <v>1185732</v>
      </c>
      <c r="C1030" s="2">
        <v>44883</v>
      </c>
      <c r="D1030" s="1" t="s">
        <v>15</v>
      </c>
      <c r="E1030" s="1" t="s">
        <v>43</v>
      </c>
      <c r="F1030" s="1" t="s">
        <v>44</v>
      </c>
      <c r="G1030" s="1" t="s">
        <v>24</v>
      </c>
      <c r="H1030">
        <v>54</v>
      </c>
      <c r="I1030">
        <v>46</v>
      </c>
      <c r="J1030">
        <v>2484</v>
      </c>
      <c r="K1030">
        <v>1068.1199999999999</v>
      </c>
      <c r="L1030">
        <v>0.43</v>
      </c>
      <c r="M1030">
        <v>1415.88</v>
      </c>
      <c r="N1030" s="1" t="s">
        <v>25</v>
      </c>
    </row>
    <row r="1031" spans="1:14" x14ac:dyDescent="0.3">
      <c r="A1031" s="1" t="s">
        <v>40</v>
      </c>
      <c r="B1031">
        <v>1185732</v>
      </c>
      <c r="C1031" s="2">
        <v>44883</v>
      </c>
      <c r="D1031" s="1" t="s">
        <v>15</v>
      </c>
      <c r="E1031" s="1" t="s">
        <v>43</v>
      </c>
      <c r="F1031" s="1" t="s">
        <v>44</v>
      </c>
      <c r="G1031" s="1" t="s">
        <v>18</v>
      </c>
      <c r="H1031">
        <v>60</v>
      </c>
      <c r="I1031">
        <v>41</v>
      </c>
      <c r="J1031">
        <v>2460</v>
      </c>
      <c r="K1031">
        <v>885.6</v>
      </c>
      <c r="L1031">
        <v>0.36</v>
      </c>
      <c r="M1031">
        <v>1574.4</v>
      </c>
      <c r="N1031" s="1" t="s">
        <v>25</v>
      </c>
    </row>
    <row r="1032" spans="1:14" x14ac:dyDescent="0.3">
      <c r="A1032" s="1" t="s">
        <v>40</v>
      </c>
      <c r="B1032">
        <v>1185732</v>
      </c>
      <c r="C1032" s="2">
        <v>44883</v>
      </c>
      <c r="D1032" s="1" t="s">
        <v>15</v>
      </c>
      <c r="E1032" s="1" t="s">
        <v>43</v>
      </c>
      <c r="F1032" s="1" t="s">
        <v>44</v>
      </c>
      <c r="G1032" s="1" t="s">
        <v>20</v>
      </c>
      <c r="H1032">
        <v>67</v>
      </c>
      <c r="I1032">
        <v>63</v>
      </c>
      <c r="J1032">
        <v>4221</v>
      </c>
      <c r="K1032">
        <v>2279.34</v>
      </c>
      <c r="L1032">
        <v>0.54</v>
      </c>
      <c r="M1032">
        <v>1941.6599999999999</v>
      </c>
      <c r="N1032" s="1" t="s">
        <v>25</v>
      </c>
    </row>
    <row r="1033" spans="1:14" x14ac:dyDescent="0.3">
      <c r="A1033" s="1" t="s">
        <v>40</v>
      </c>
      <c r="B1033">
        <v>1185732</v>
      </c>
      <c r="C1033" s="2">
        <v>44912</v>
      </c>
      <c r="D1033" s="1" t="s">
        <v>15</v>
      </c>
      <c r="E1033" s="1" t="s">
        <v>43</v>
      </c>
      <c r="F1033" s="1" t="s">
        <v>44</v>
      </c>
      <c r="G1033" s="1" t="s">
        <v>21</v>
      </c>
      <c r="H1033">
        <v>62</v>
      </c>
      <c r="I1033">
        <v>138</v>
      </c>
      <c r="J1033">
        <v>8556</v>
      </c>
      <c r="K1033">
        <v>4106.88</v>
      </c>
      <c r="L1033">
        <v>0.48</v>
      </c>
      <c r="M1033">
        <v>4449.12</v>
      </c>
      <c r="N1033" s="1" t="s">
        <v>25</v>
      </c>
    </row>
    <row r="1034" spans="1:14" x14ac:dyDescent="0.3">
      <c r="A1034" s="1" t="s">
        <v>40</v>
      </c>
      <c r="B1034">
        <v>1185732</v>
      </c>
      <c r="C1034" s="2">
        <v>44912</v>
      </c>
      <c r="D1034" s="1" t="s">
        <v>15</v>
      </c>
      <c r="E1034" s="1" t="s">
        <v>43</v>
      </c>
      <c r="F1034" s="1" t="s">
        <v>44</v>
      </c>
      <c r="G1034" s="1" t="s">
        <v>22</v>
      </c>
      <c r="H1034">
        <v>53</v>
      </c>
      <c r="I1034">
        <v>74</v>
      </c>
      <c r="J1034">
        <v>3922</v>
      </c>
      <c r="K1034">
        <v>1961</v>
      </c>
      <c r="L1034">
        <v>0.5</v>
      </c>
      <c r="M1034">
        <v>1961</v>
      </c>
      <c r="N1034" s="1" t="s">
        <v>25</v>
      </c>
    </row>
    <row r="1035" spans="1:14" x14ac:dyDescent="0.3">
      <c r="A1035" s="1" t="s">
        <v>40</v>
      </c>
      <c r="B1035">
        <v>1185732</v>
      </c>
      <c r="C1035" s="2">
        <v>44912</v>
      </c>
      <c r="D1035" s="1" t="s">
        <v>15</v>
      </c>
      <c r="E1035" s="1" t="s">
        <v>43</v>
      </c>
      <c r="F1035" s="1" t="s">
        <v>44</v>
      </c>
      <c r="G1035" s="1" t="s">
        <v>23</v>
      </c>
      <c r="H1035">
        <v>52</v>
      </c>
      <c r="I1035">
        <v>68</v>
      </c>
      <c r="J1035">
        <v>3536</v>
      </c>
      <c r="K1035">
        <v>1768</v>
      </c>
      <c r="L1035">
        <v>0.5</v>
      </c>
      <c r="M1035">
        <v>1768</v>
      </c>
      <c r="N1035" s="1" t="s">
        <v>25</v>
      </c>
    </row>
    <row r="1036" spans="1:14" x14ac:dyDescent="0.3">
      <c r="A1036" s="1" t="s">
        <v>40</v>
      </c>
      <c r="B1036">
        <v>1185732</v>
      </c>
      <c r="C1036" s="2">
        <v>44912</v>
      </c>
      <c r="D1036" s="1" t="s">
        <v>15</v>
      </c>
      <c r="E1036" s="1" t="s">
        <v>43</v>
      </c>
      <c r="F1036" s="1" t="s">
        <v>44</v>
      </c>
      <c r="G1036" s="1" t="s">
        <v>24</v>
      </c>
      <c r="H1036">
        <v>52</v>
      </c>
      <c r="I1036">
        <v>50</v>
      </c>
      <c r="J1036">
        <v>2600</v>
      </c>
      <c r="K1036">
        <v>1118</v>
      </c>
      <c r="L1036">
        <v>0.43</v>
      </c>
      <c r="M1036">
        <v>1482</v>
      </c>
      <c r="N1036" s="1" t="s">
        <v>25</v>
      </c>
    </row>
    <row r="1037" spans="1:14" x14ac:dyDescent="0.3">
      <c r="A1037" s="1" t="s">
        <v>40</v>
      </c>
      <c r="B1037">
        <v>1185732</v>
      </c>
      <c r="C1037" s="2">
        <v>44912</v>
      </c>
      <c r="D1037" s="1" t="s">
        <v>15</v>
      </c>
      <c r="E1037" s="1" t="s">
        <v>43</v>
      </c>
      <c r="F1037" s="1" t="s">
        <v>44</v>
      </c>
      <c r="G1037" s="1" t="s">
        <v>18</v>
      </c>
      <c r="H1037">
        <v>60</v>
      </c>
      <c r="I1037">
        <v>54</v>
      </c>
      <c r="J1037">
        <v>3240</v>
      </c>
      <c r="K1037">
        <v>1166.3999999999999</v>
      </c>
      <c r="L1037">
        <v>0.36</v>
      </c>
      <c r="M1037">
        <v>2073.6000000000004</v>
      </c>
      <c r="N1037" s="1" t="s">
        <v>25</v>
      </c>
    </row>
    <row r="1038" spans="1:14" x14ac:dyDescent="0.3">
      <c r="A1038" s="1" t="s">
        <v>40</v>
      </c>
      <c r="B1038">
        <v>1185732</v>
      </c>
      <c r="C1038" s="2">
        <v>44912</v>
      </c>
      <c r="D1038" s="1" t="s">
        <v>15</v>
      </c>
      <c r="E1038" s="1" t="s">
        <v>43</v>
      </c>
      <c r="F1038" s="1" t="s">
        <v>44</v>
      </c>
      <c r="G1038" s="1" t="s">
        <v>20</v>
      </c>
      <c r="H1038">
        <v>69</v>
      </c>
      <c r="I1038">
        <v>75</v>
      </c>
      <c r="J1038">
        <v>5175</v>
      </c>
      <c r="K1038">
        <v>2742.75</v>
      </c>
      <c r="L1038">
        <v>0.53</v>
      </c>
      <c r="M1038">
        <v>2432.25</v>
      </c>
      <c r="N1038" s="1" t="s">
        <v>25</v>
      </c>
    </row>
    <row r="1039" spans="1:14" x14ac:dyDescent="0.3">
      <c r="A1039" s="1" t="s">
        <v>40</v>
      </c>
      <c r="B1039">
        <v>1185732</v>
      </c>
      <c r="C1039" s="2">
        <v>44611</v>
      </c>
      <c r="D1039" s="1" t="s">
        <v>15</v>
      </c>
      <c r="E1039" s="1" t="s">
        <v>32</v>
      </c>
      <c r="F1039" s="1" t="s">
        <v>33</v>
      </c>
      <c r="G1039" s="1" t="s">
        <v>24</v>
      </c>
      <c r="H1039">
        <v>44.999999999999993</v>
      </c>
      <c r="I1039">
        <v>200</v>
      </c>
      <c r="J1039">
        <v>89999.999999999985</v>
      </c>
      <c r="K1039">
        <v>26999.999999999996</v>
      </c>
      <c r="L1039">
        <v>0.3</v>
      </c>
      <c r="M1039">
        <v>62999.999999999985</v>
      </c>
      <c r="N1039" s="1" t="s">
        <v>28</v>
      </c>
    </row>
    <row r="1040" spans="1:14" x14ac:dyDescent="0.3">
      <c r="A1040" s="1" t="s">
        <v>40</v>
      </c>
      <c r="B1040">
        <v>1185732</v>
      </c>
      <c r="C1040" s="2">
        <v>44611</v>
      </c>
      <c r="D1040" s="1" t="s">
        <v>15</v>
      </c>
      <c r="E1040" s="1" t="s">
        <v>32</v>
      </c>
      <c r="F1040" s="1" t="s">
        <v>33</v>
      </c>
      <c r="G1040" s="1" t="s">
        <v>18</v>
      </c>
      <c r="H1040">
        <v>60.000000000000007</v>
      </c>
      <c r="I1040">
        <v>275</v>
      </c>
      <c r="J1040">
        <v>165000.00000000003</v>
      </c>
      <c r="K1040">
        <v>49500.000000000007</v>
      </c>
      <c r="L1040">
        <v>0.3</v>
      </c>
      <c r="M1040">
        <v>115500.00000000003</v>
      </c>
      <c r="N1040" s="1" t="s">
        <v>28</v>
      </c>
    </row>
    <row r="1041" spans="1:14" x14ac:dyDescent="0.3">
      <c r="A1041" s="1" t="s">
        <v>40</v>
      </c>
      <c r="B1041">
        <v>1185732</v>
      </c>
      <c r="C1041" s="2">
        <v>44611</v>
      </c>
      <c r="D1041" s="1" t="s">
        <v>15</v>
      </c>
      <c r="E1041" s="1" t="s">
        <v>32</v>
      </c>
      <c r="F1041" s="1" t="s">
        <v>33</v>
      </c>
      <c r="G1041" s="1" t="s">
        <v>20</v>
      </c>
      <c r="H1041">
        <v>50</v>
      </c>
      <c r="I1041">
        <v>375</v>
      </c>
      <c r="J1041">
        <v>187500</v>
      </c>
      <c r="K1041">
        <v>65625</v>
      </c>
      <c r="L1041">
        <v>0.35</v>
      </c>
      <c r="M1041">
        <v>121875</v>
      </c>
      <c r="N1041" s="1" t="s">
        <v>28</v>
      </c>
    </row>
    <row r="1042" spans="1:14" x14ac:dyDescent="0.3">
      <c r="A1042" s="1" t="s">
        <v>40</v>
      </c>
      <c r="B1042">
        <v>1185732</v>
      </c>
      <c r="C1042" s="2">
        <v>44637</v>
      </c>
      <c r="D1042" s="1" t="s">
        <v>15</v>
      </c>
      <c r="E1042" s="1" t="s">
        <v>32</v>
      </c>
      <c r="F1042" s="1" t="s">
        <v>33</v>
      </c>
      <c r="G1042" s="1" t="s">
        <v>21</v>
      </c>
      <c r="H1042">
        <v>50</v>
      </c>
      <c r="I1042">
        <v>570</v>
      </c>
      <c r="J1042">
        <v>285000</v>
      </c>
      <c r="K1042">
        <v>114000</v>
      </c>
      <c r="L1042">
        <v>0.4</v>
      </c>
      <c r="M1042">
        <v>171000</v>
      </c>
      <c r="N1042" s="1" t="s">
        <v>28</v>
      </c>
    </row>
    <row r="1043" spans="1:14" x14ac:dyDescent="0.3">
      <c r="A1043" s="1" t="s">
        <v>40</v>
      </c>
      <c r="B1043">
        <v>1185732</v>
      </c>
      <c r="C1043" s="2">
        <v>44637</v>
      </c>
      <c r="D1043" s="1" t="s">
        <v>15</v>
      </c>
      <c r="E1043" s="1" t="s">
        <v>32</v>
      </c>
      <c r="F1043" s="1" t="s">
        <v>33</v>
      </c>
      <c r="G1043" s="1" t="s">
        <v>22</v>
      </c>
      <c r="H1043">
        <v>50</v>
      </c>
      <c r="I1043">
        <v>275</v>
      </c>
      <c r="J1043">
        <v>137500</v>
      </c>
      <c r="K1043">
        <v>55000</v>
      </c>
      <c r="L1043">
        <v>0.4</v>
      </c>
      <c r="M1043">
        <v>82500</v>
      </c>
      <c r="N1043" s="1" t="s">
        <v>28</v>
      </c>
    </row>
    <row r="1044" spans="1:14" x14ac:dyDescent="0.3">
      <c r="A1044" s="1" t="s">
        <v>40</v>
      </c>
      <c r="B1044">
        <v>1185732</v>
      </c>
      <c r="C1044" s="2">
        <v>44637</v>
      </c>
      <c r="D1044" s="1" t="s">
        <v>15</v>
      </c>
      <c r="E1044" s="1" t="s">
        <v>32</v>
      </c>
      <c r="F1044" s="1" t="s">
        <v>33</v>
      </c>
      <c r="G1044" s="1" t="s">
        <v>23</v>
      </c>
      <c r="H1044">
        <v>40</v>
      </c>
      <c r="I1044">
        <v>300</v>
      </c>
      <c r="J1044">
        <v>120000</v>
      </c>
      <c r="K1044">
        <v>36000</v>
      </c>
      <c r="L1044">
        <v>0.3</v>
      </c>
      <c r="M1044">
        <v>84000</v>
      </c>
      <c r="N1044" s="1" t="s">
        <v>28</v>
      </c>
    </row>
    <row r="1045" spans="1:14" x14ac:dyDescent="0.3">
      <c r="A1045" s="1" t="s">
        <v>40</v>
      </c>
      <c r="B1045">
        <v>1185732</v>
      </c>
      <c r="C1045" s="2">
        <v>44637</v>
      </c>
      <c r="D1045" s="1" t="s">
        <v>15</v>
      </c>
      <c r="E1045" s="1" t="s">
        <v>32</v>
      </c>
      <c r="F1045" s="1" t="s">
        <v>33</v>
      </c>
      <c r="G1045" s="1" t="s">
        <v>24</v>
      </c>
      <c r="H1045">
        <v>44.999999999999993</v>
      </c>
      <c r="I1045">
        <v>150</v>
      </c>
      <c r="J1045">
        <v>67499.999999999985</v>
      </c>
      <c r="K1045">
        <v>20249.999999999996</v>
      </c>
      <c r="L1045">
        <v>0.3</v>
      </c>
      <c r="M1045">
        <v>47249.999999999985</v>
      </c>
      <c r="N1045" s="1" t="s">
        <v>28</v>
      </c>
    </row>
    <row r="1046" spans="1:14" x14ac:dyDescent="0.3">
      <c r="A1046" s="1" t="s">
        <v>40</v>
      </c>
      <c r="B1046">
        <v>1185732</v>
      </c>
      <c r="C1046" s="2">
        <v>44637</v>
      </c>
      <c r="D1046" s="1" t="s">
        <v>15</v>
      </c>
      <c r="E1046" s="1" t="s">
        <v>32</v>
      </c>
      <c r="F1046" s="1" t="s">
        <v>33</v>
      </c>
      <c r="G1046" s="1" t="s">
        <v>18</v>
      </c>
      <c r="H1046">
        <v>60.000000000000007</v>
      </c>
      <c r="I1046">
        <v>200</v>
      </c>
      <c r="J1046">
        <v>120000.00000000001</v>
      </c>
      <c r="K1046">
        <v>36000</v>
      </c>
      <c r="L1046">
        <v>0.3</v>
      </c>
      <c r="M1046">
        <v>84000.000000000015</v>
      </c>
      <c r="N1046" s="1" t="s">
        <v>28</v>
      </c>
    </row>
    <row r="1047" spans="1:14" x14ac:dyDescent="0.3">
      <c r="A1047" s="1" t="s">
        <v>40</v>
      </c>
      <c r="B1047">
        <v>1185732</v>
      </c>
      <c r="C1047" s="2">
        <v>44637</v>
      </c>
      <c r="D1047" s="1" t="s">
        <v>15</v>
      </c>
      <c r="E1047" s="1" t="s">
        <v>32</v>
      </c>
      <c r="F1047" s="1" t="s">
        <v>33</v>
      </c>
      <c r="G1047" s="1" t="s">
        <v>20</v>
      </c>
      <c r="H1047">
        <v>50</v>
      </c>
      <c r="I1047">
        <v>300</v>
      </c>
      <c r="J1047">
        <v>150000</v>
      </c>
      <c r="K1047">
        <v>52500</v>
      </c>
      <c r="L1047">
        <v>0.35</v>
      </c>
      <c r="M1047">
        <v>97500</v>
      </c>
      <c r="N1047" s="1" t="s">
        <v>28</v>
      </c>
    </row>
    <row r="1048" spans="1:14" x14ac:dyDescent="0.3">
      <c r="A1048" s="1" t="s">
        <v>40</v>
      </c>
      <c r="B1048">
        <v>1185732</v>
      </c>
      <c r="C1048" s="2">
        <v>44669</v>
      </c>
      <c r="D1048" s="1" t="s">
        <v>15</v>
      </c>
      <c r="E1048" s="1" t="s">
        <v>32</v>
      </c>
      <c r="F1048" s="1" t="s">
        <v>33</v>
      </c>
      <c r="G1048" s="1" t="s">
        <v>21</v>
      </c>
      <c r="H1048">
        <v>50</v>
      </c>
      <c r="I1048">
        <v>550</v>
      </c>
      <c r="J1048">
        <v>275000</v>
      </c>
      <c r="K1048">
        <v>110000</v>
      </c>
      <c r="L1048">
        <v>0.4</v>
      </c>
      <c r="M1048">
        <v>165000</v>
      </c>
      <c r="N1048" s="1" t="s">
        <v>28</v>
      </c>
    </row>
    <row r="1049" spans="1:14" x14ac:dyDescent="0.3">
      <c r="A1049" s="1" t="s">
        <v>40</v>
      </c>
      <c r="B1049">
        <v>1185732</v>
      </c>
      <c r="C1049" s="2">
        <v>44669</v>
      </c>
      <c r="D1049" s="1" t="s">
        <v>15</v>
      </c>
      <c r="E1049" s="1" t="s">
        <v>32</v>
      </c>
      <c r="F1049" s="1" t="s">
        <v>33</v>
      </c>
      <c r="G1049" s="1" t="s">
        <v>22</v>
      </c>
      <c r="H1049">
        <v>50</v>
      </c>
      <c r="I1049">
        <v>250</v>
      </c>
      <c r="J1049">
        <v>125000</v>
      </c>
      <c r="K1049">
        <v>50000</v>
      </c>
      <c r="L1049">
        <v>0.4</v>
      </c>
      <c r="M1049">
        <v>75000</v>
      </c>
      <c r="N1049" s="1" t="s">
        <v>28</v>
      </c>
    </row>
    <row r="1050" spans="1:14" x14ac:dyDescent="0.3">
      <c r="A1050" s="1" t="s">
        <v>40</v>
      </c>
      <c r="B1050">
        <v>1185732</v>
      </c>
      <c r="C1050" s="2">
        <v>44669</v>
      </c>
      <c r="D1050" s="1" t="s">
        <v>15</v>
      </c>
      <c r="E1050" s="1" t="s">
        <v>32</v>
      </c>
      <c r="F1050" s="1" t="s">
        <v>33</v>
      </c>
      <c r="G1050" s="1" t="s">
        <v>23</v>
      </c>
      <c r="H1050">
        <v>40</v>
      </c>
      <c r="I1050">
        <v>250</v>
      </c>
      <c r="J1050">
        <v>100000</v>
      </c>
      <c r="K1050">
        <v>30000</v>
      </c>
      <c r="L1050">
        <v>0.3</v>
      </c>
      <c r="M1050">
        <v>70000</v>
      </c>
      <c r="N1050" s="1" t="s">
        <v>28</v>
      </c>
    </row>
    <row r="1051" spans="1:14" x14ac:dyDescent="0.3">
      <c r="A1051" s="1" t="s">
        <v>40</v>
      </c>
      <c r="B1051">
        <v>1185732</v>
      </c>
      <c r="C1051" s="2">
        <v>44669</v>
      </c>
      <c r="D1051" s="1" t="s">
        <v>15</v>
      </c>
      <c r="E1051" s="1" t="s">
        <v>32</v>
      </c>
      <c r="F1051" s="1" t="s">
        <v>33</v>
      </c>
      <c r="G1051" s="1" t="s">
        <v>24</v>
      </c>
      <c r="H1051">
        <v>44.999999999999993</v>
      </c>
      <c r="I1051">
        <v>175</v>
      </c>
      <c r="J1051">
        <v>78749.999999999985</v>
      </c>
      <c r="K1051">
        <v>23624.999999999996</v>
      </c>
      <c r="L1051">
        <v>0.3</v>
      </c>
      <c r="M1051">
        <v>55124.999999999985</v>
      </c>
      <c r="N1051" s="1" t="s">
        <v>28</v>
      </c>
    </row>
    <row r="1052" spans="1:14" x14ac:dyDescent="0.3">
      <c r="A1052" s="1" t="s">
        <v>40</v>
      </c>
      <c r="B1052">
        <v>1185732</v>
      </c>
      <c r="C1052" s="2">
        <v>44669</v>
      </c>
      <c r="D1052" s="1" t="s">
        <v>15</v>
      </c>
      <c r="E1052" s="1" t="s">
        <v>32</v>
      </c>
      <c r="F1052" s="1" t="s">
        <v>33</v>
      </c>
      <c r="G1052" s="1" t="s">
        <v>18</v>
      </c>
      <c r="H1052">
        <v>60.000000000000007</v>
      </c>
      <c r="I1052">
        <v>175</v>
      </c>
      <c r="J1052">
        <v>105000.00000000001</v>
      </c>
      <c r="K1052">
        <v>31500.000000000004</v>
      </c>
      <c r="L1052">
        <v>0.3</v>
      </c>
      <c r="M1052">
        <v>73500.000000000015</v>
      </c>
      <c r="N1052" s="1" t="s">
        <v>28</v>
      </c>
    </row>
    <row r="1053" spans="1:14" x14ac:dyDescent="0.3">
      <c r="A1053" s="1" t="s">
        <v>40</v>
      </c>
      <c r="B1053">
        <v>1185732</v>
      </c>
      <c r="C1053" s="2">
        <v>44669</v>
      </c>
      <c r="D1053" s="1" t="s">
        <v>15</v>
      </c>
      <c r="E1053" s="1" t="s">
        <v>32</v>
      </c>
      <c r="F1053" s="1" t="s">
        <v>33</v>
      </c>
      <c r="G1053" s="1" t="s">
        <v>20</v>
      </c>
      <c r="H1053">
        <v>50</v>
      </c>
      <c r="I1053">
        <v>325</v>
      </c>
      <c r="J1053">
        <v>162500</v>
      </c>
      <c r="K1053">
        <v>56875</v>
      </c>
      <c r="L1053">
        <v>0.35</v>
      </c>
      <c r="M1053">
        <v>105625</v>
      </c>
      <c r="N1053" s="1" t="s">
        <v>28</v>
      </c>
    </row>
    <row r="1054" spans="1:14" x14ac:dyDescent="0.3">
      <c r="A1054" s="1" t="s">
        <v>40</v>
      </c>
      <c r="B1054">
        <v>1185732</v>
      </c>
      <c r="C1054" s="2">
        <v>44698</v>
      </c>
      <c r="D1054" s="1" t="s">
        <v>15</v>
      </c>
      <c r="E1054" s="1" t="s">
        <v>32</v>
      </c>
      <c r="F1054" s="1" t="s">
        <v>33</v>
      </c>
      <c r="G1054" s="1" t="s">
        <v>21</v>
      </c>
      <c r="H1054">
        <v>65</v>
      </c>
      <c r="I1054">
        <v>595</v>
      </c>
      <c r="J1054">
        <v>386750</v>
      </c>
      <c r="K1054">
        <v>154700</v>
      </c>
      <c r="L1054">
        <v>0.4</v>
      </c>
      <c r="M1054">
        <v>232050</v>
      </c>
      <c r="N1054" s="1" t="s">
        <v>28</v>
      </c>
    </row>
    <row r="1055" spans="1:14" x14ac:dyDescent="0.3">
      <c r="A1055" s="1" t="s">
        <v>40</v>
      </c>
      <c r="B1055">
        <v>1185732</v>
      </c>
      <c r="C1055" s="2">
        <v>44698</v>
      </c>
      <c r="D1055" s="1" t="s">
        <v>15</v>
      </c>
      <c r="E1055" s="1" t="s">
        <v>32</v>
      </c>
      <c r="F1055" s="1" t="s">
        <v>33</v>
      </c>
      <c r="G1055" s="1" t="s">
        <v>22</v>
      </c>
      <c r="H1055">
        <v>60.000000000000007</v>
      </c>
      <c r="I1055">
        <v>300</v>
      </c>
      <c r="J1055">
        <v>180000.00000000003</v>
      </c>
      <c r="K1055">
        <v>72000.000000000015</v>
      </c>
      <c r="L1055">
        <v>0.4</v>
      </c>
      <c r="M1055">
        <v>108000.00000000001</v>
      </c>
      <c r="N1055" s="1" t="s">
        <v>28</v>
      </c>
    </row>
    <row r="1056" spans="1:14" x14ac:dyDescent="0.3">
      <c r="A1056" s="1" t="s">
        <v>40</v>
      </c>
      <c r="B1056">
        <v>1185732</v>
      </c>
      <c r="C1056" s="2">
        <v>44698</v>
      </c>
      <c r="D1056" s="1" t="s">
        <v>15</v>
      </c>
      <c r="E1056" s="1" t="s">
        <v>32</v>
      </c>
      <c r="F1056" s="1" t="s">
        <v>33</v>
      </c>
      <c r="G1056" s="1" t="s">
        <v>23</v>
      </c>
      <c r="H1056">
        <v>55.000000000000007</v>
      </c>
      <c r="I1056">
        <v>325</v>
      </c>
      <c r="J1056">
        <v>178750.00000000003</v>
      </c>
      <c r="K1056">
        <v>53625.000000000007</v>
      </c>
      <c r="L1056">
        <v>0.3</v>
      </c>
      <c r="M1056">
        <v>125125.00000000003</v>
      </c>
      <c r="N1056" s="1" t="s">
        <v>28</v>
      </c>
    </row>
    <row r="1057" spans="1:14" x14ac:dyDescent="0.3">
      <c r="A1057" s="1" t="s">
        <v>40</v>
      </c>
      <c r="B1057">
        <v>1185732</v>
      </c>
      <c r="C1057" s="2">
        <v>44698</v>
      </c>
      <c r="D1057" s="1" t="s">
        <v>15</v>
      </c>
      <c r="E1057" s="1" t="s">
        <v>32</v>
      </c>
      <c r="F1057" s="1" t="s">
        <v>33</v>
      </c>
      <c r="G1057" s="1" t="s">
        <v>24</v>
      </c>
      <c r="H1057">
        <v>55.000000000000007</v>
      </c>
      <c r="I1057">
        <v>275</v>
      </c>
      <c r="J1057">
        <v>151250.00000000003</v>
      </c>
      <c r="K1057">
        <v>45375.000000000007</v>
      </c>
      <c r="L1057">
        <v>0.3</v>
      </c>
      <c r="M1057">
        <v>105875.00000000003</v>
      </c>
      <c r="N1057" s="1" t="s">
        <v>28</v>
      </c>
    </row>
    <row r="1058" spans="1:14" x14ac:dyDescent="0.3">
      <c r="A1058" s="1" t="s">
        <v>40</v>
      </c>
      <c r="B1058">
        <v>1185732</v>
      </c>
      <c r="C1058" s="2">
        <v>44698</v>
      </c>
      <c r="D1058" s="1" t="s">
        <v>15</v>
      </c>
      <c r="E1058" s="1" t="s">
        <v>32</v>
      </c>
      <c r="F1058" s="1" t="s">
        <v>33</v>
      </c>
      <c r="G1058" s="1" t="s">
        <v>18</v>
      </c>
      <c r="H1058">
        <v>65</v>
      </c>
      <c r="I1058">
        <v>300</v>
      </c>
      <c r="J1058">
        <v>195000</v>
      </c>
      <c r="K1058">
        <v>58500</v>
      </c>
      <c r="L1058">
        <v>0.3</v>
      </c>
      <c r="M1058">
        <v>136500</v>
      </c>
      <c r="N1058" s="1" t="s">
        <v>28</v>
      </c>
    </row>
    <row r="1059" spans="1:14" x14ac:dyDescent="0.3">
      <c r="A1059" s="1" t="s">
        <v>40</v>
      </c>
      <c r="B1059">
        <v>1185732</v>
      </c>
      <c r="C1059" s="2">
        <v>44698</v>
      </c>
      <c r="D1059" s="1" t="s">
        <v>15</v>
      </c>
      <c r="E1059" s="1" t="s">
        <v>32</v>
      </c>
      <c r="F1059" s="1" t="s">
        <v>33</v>
      </c>
      <c r="G1059" s="1" t="s">
        <v>20</v>
      </c>
      <c r="H1059">
        <v>70</v>
      </c>
      <c r="I1059">
        <v>425</v>
      </c>
      <c r="J1059">
        <v>297500</v>
      </c>
      <c r="K1059">
        <v>104125</v>
      </c>
      <c r="L1059">
        <v>0.35</v>
      </c>
      <c r="M1059">
        <v>193375</v>
      </c>
      <c r="N1059" s="1" t="s">
        <v>28</v>
      </c>
    </row>
    <row r="1060" spans="1:14" x14ac:dyDescent="0.3">
      <c r="A1060" s="1" t="s">
        <v>40</v>
      </c>
      <c r="B1060">
        <v>1185732</v>
      </c>
      <c r="C1060" s="2">
        <v>44731</v>
      </c>
      <c r="D1060" s="1" t="s">
        <v>15</v>
      </c>
      <c r="E1060" s="1" t="s">
        <v>32</v>
      </c>
      <c r="F1060" s="1" t="s">
        <v>33</v>
      </c>
      <c r="G1060" s="1" t="s">
        <v>21</v>
      </c>
      <c r="H1060">
        <v>65</v>
      </c>
      <c r="I1060">
        <v>675</v>
      </c>
      <c r="J1060">
        <v>438750</v>
      </c>
      <c r="K1060">
        <v>175500</v>
      </c>
      <c r="L1060">
        <v>0.4</v>
      </c>
      <c r="M1060">
        <v>263250</v>
      </c>
      <c r="N1060" s="1" t="s">
        <v>28</v>
      </c>
    </row>
    <row r="1061" spans="1:14" x14ac:dyDescent="0.3">
      <c r="A1061" s="1" t="s">
        <v>40</v>
      </c>
      <c r="B1061">
        <v>1185732</v>
      </c>
      <c r="C1061" s="2">
        <v>44731</v>
      </c>
      <c r="D1061" s="1" t="s">
        <v>15</v>
      </c>
      <c r="E1061" s="1" t="s">
        <v>32</v>
      </c>
      <c r="F1061" s="1" t="s">
        <v>33</v>
      </c>
      <c r="G1061" s="1" t="s">
        <v>22</v>
      </c>
      <c r="H1061">
        <v>60.000000000000007</v>
      </c>
      <c r="I1061">
        <v>425</v>
      </c>
      <c r="J1061">
        <v>255000.00000000003</v>
      </c>
      <c r="K1061">
        <v>102000.00000000001</v>
      </c>
      <c r="L1061">
        <v>0.4</v>
      </c>
      <c r="M1061">
        <v>153000</v>
      </c>
      <c r="N1061" s="1" t="s">
        <v>28</v>
      </c>
    </row>
    <row r="1062" spans="1:14" x14ac:dyDescent="0.3">
      <c r="A1062" s="1" t="s">
        <v>40</v>
      </c>
      <c r="B1062">
        <v>1185732</v>
      </c>
      <c r="C1062" s="2">
        <v>44731</v>
      </c>
      <c r="D1062" s="1" t="s">
        <v>15</v>
      </c>
      <c r="E1062" s="1" t="s">
        <v>32</v>
      </c>
      <c r="F1062" s="1" t="s">
        <v>33</v>
      </c>
      <c r="G1062" s="1" t="s">
        <v>23</v>
      </c>
      <c r="H1062">
        <v>55.000000000000007</v>
      </c>
      <c r="I1062">
        <v>350</v>
      </c>
      <c r="J1062">
        <v>192500.00000000003</v>
      </c>
      <c r="K1062">
        <v>57750.000000000007</v>
      </c>
      <c r="L1062">
        <v>0.3</v>
      </c>
      <c r="M1062">
        <v>134750.00000000003</v>
      </c>
      <c r="N1062" s="1" t="s">
        <v>28</v>
      </c>
    </row>
    <row r="1063" spans="1:14" x14ac:dyDescent="0.3">
      <c r="A1063" s="1" t="s">
        <v>40</v>
      </c>
      <c r="B1063">
        <v>1185732</v>
      </c>
      <c r="C1063" s="2">
        <v>44731</v>
      </c>
      <c r="D1063" s="1" t="s">
        <v>15</v>
      </c>
      <c r="E1063" s="1" t="s">
        <v>32</v>
      </c>
      <c r="F1063" s="1" t="s">
        <v>33</v>
      </c>
      <c r="G1063" s="1" t="s">
        <v>24</v>
      </c>
      <c r="H1063">
        <v>55.000000000000007</v>
      </c>
      <c r="I1063">
        <v>325</v>
      </c>
      <c r="J1063">
        <v>178750.00000000003</v>
      </c>
      <c r="K1063">
        <v>53625.000000000007</v>
      </c>
      <c r="L1063">
        <v>0.3</v>
      </c>
      <c r="M1063">
        <v>125125.00000000003</v>
      </c>
      <c r="N1063" s="1" t="s">
        <v>28</v>
      </c>
    </row>
    <row r="1064" spans="1:14" x14ac:dyDescent="0.3">
      <c r="A1064" s="1" t="s">
        <v>40</v>
      </c>
      <c r="B1064">
        <v>1185732</v>
      </c>
      <c r="C1064" s="2">
        <v>44731</v>
      </c>
      <c r="D1064" s="1" t="s">
        <v>15</v>
      </c>
      <c r="E1064" s="1" t="s">
        <v>32</v>
      </c>
      <c r="F1064" s="1" t="s">
        <v>33</v>
      </c>
      <c r="G1064" s="1" t="s">
        <v>18</v>
      </c>
      <c r="H1064">
        <v>65</v>
      </c>
      <c r="I1064">
        <v>325</v>
      </c>
      <c r="J1064">
        <v>211250</v>
      </c>
      <c r="K1064">
        <v>63375</v>
      </c>
      <c r="L1064">
        <v>0.3</v>
      </c>
      <c r="M1064">
        <v>147875</v>
      </c>
      <c r="N1064" s="1" t="s">
        <v>28</v>
      </c>
    </row>
    <row r="1065" spans="1:14" x14ac:dyDescent="0.3">
      <c r="A1065" s="1" t="s">
        <v>40</v>
      </c>
      <c r="B1065">
        <v>1185732</v>
      </c>
      <c r="C1065" s="2">
        <v>44731</v>
      </c>
      <c r="D1065" s="1" t="s">
        <v>15</v>
      </c>
      <c r="E1065" s="1" t="s">
        <v>32</v>
      </c>
      <c r="F1065" s="1" t="s">
        <v>33</v>
      </c>
      <c r="G1065" s="1" t="s">
        <v>20</v>
      </c>
      <c r="H1065">
        <v>70</v>
      </c>
      <c r="I1065">
        <v>475</v>
      </c>
      <c r="J1065">
        <v>332500</v>
      </c>
      <c r="K1065">
        <v>116374.99999999999</v>
      </c>
      <c r="L1065">
        <v>0.35</v>
      </c>
      <c r="M1065">
        <v>216125</v>
      </c>
      <c r="N1065" s="1" t="s">
        <v>28</v>
      </c>
    </row>
    <row r="1066" spans="1:14" x14ac:dyDescent="0.3">
      <c r="A1066" s="1" t="s">
        <v>40</v>
      </c>
      <c r="B1066">
        <v>1185732</v>
      </c>
      <c r="C1066" s="2">
        <v>44759</v>
      </c>
      <c r="D1066" s="1" t="s">
        <v>15</v>
      </c>
      <c r="E1066" s="1" t="s">
        <v>32</v>
      </c>
      <c r="F1066" s="1" t="s">
        <v>33</v>
      </c>
      <c r="G1066" s="1" t="s">
        <v>21</v>
      </c>
      <c r="H1066">
        <v>65</v>
      </c>
      <c r="I1066">
        <v>700</v>
      </c>
      <c r="J1066">
        <v>455000</v>
      </c>
      <c r="K1066">
        <v>182000</v>
      </c>
      <c r="L1066">
        <v>0.4</v>
      </c>
      <c r="M1066">
        <v>273000</v>
      </c>
      <c r="N1066" s="1" t="s">
        <v>28</v>
      </c>
    </row>
    <row r="1067" spans="1:14" x14ac:dyDescent="0.3">
      <c r="A1067" s="1" t="s">
        <v>40</v>
      </c>
      <c r="B1067">
        <v>1185732</v>
      </c>
      <c r="C1067" s="2">
        <v>44759</v>
      </c>
      <c r="D1067" s="1" t="s">
        <v>15</v>
      </c>
      <c r="E1067" s="1" t="s">
        <v>32</v>
      </c>
      <c r="F1067" s="1" t="s">
        <v>33</v>
      </c>
      <c r="G1067" s="1" t="s">
        <v>22</v>
      </c>
      <c r="H1067">
        <v>60.000000000000007</v>
      </c>
      <c r="I1067">
        <v>450</v>
      </c>
      <c r="J1067">
        <v>270000.00000000006</v>
      </c>
      <c r="K1067">
        <v>108000.00000000003</v>
      </c>
      <c r="L1067">
        <v>0.4</v>
      </c>
      <c r="M1067">
        <v>162000.00000000003</v>
      </c>
      <c r="N1067" s="1" t="s">
        <v>19</v>
      </c>
    </row>
    <row r="1068" spans="1:14" x14ac:dyDescent="0.3">
      <c r="A1068" s="1" t="s">
        <v>40</v>
      </c>
      <c r="B1068">
        <v>1185732</v>
      </c>
      <c r="C1068" s="2">
        <v>44759</v>
      </c>
      <c r="D1068" s="1" t="s">
        <v>15</v>
      </c>
      <c r="E1068" s="1" t="s">
        <v>32</v>
      </c>
      <c r="F1068" s="1" t="s">
        <v>33</v>
      </c>
      <c r="G1068" s="1" t="s">
        <v>23</v>
      </c>
      <c r="H1068">
        <v>55.000000000000007</v>
      </c>
      <c r="I1068">
        <v>375</v>
      </c>
      <c r="J1068">
        <v>206250.00000000003</v>
      </c>
      <c r="K1068">
        <v>61875.000000000007</v>
      </c>
      <c r="L1068">
        <v>0.3</v>
      </c>
      <c r="M1068">
        <v>144375.00000000003</v>
      </c>
      <c r="N1068" s="1" t="s">
        <v>19</v>
      </c>
    </row>
    <row r="1069" spans="1:14" x14ac:dyDescent="0.3">
      <c r="A1069" s="1" t="s">
        <v>40</v>
      </c>
      <c r="B1069">
        <v>1185732</v>
      </c>
      <c r="C1069" s="2">
        <v>44759</v>
      </c>
      <c r="D1069" s="1" t="s">
        <v>15</v>
      </c>
      <c r="E1069" s="1" t="s">
        <v>32</v>
      </c>
      <c r="F1069" s="1" t="s">
        <v>33</v>
      </c>
      <c r="G1069" s="1" t="s">
        <v>24</v>
      </c>
      <c r="H1069">
        <v>55.000000000000007</v>
      </c>
      <c r="I1069">
        <v>325</v>
      </c>
      <c r="J1069">
        <v>178750.00000000003</v>
      </c>
      <c r="K1069">
        <v>53625.000000000007</v>
      </c>
      <c r="L1069">
        <v>0.3</v>
      </c>
      <c r="M1069">
        <v>125125.00000000003</v>
      </c>
      <c r="N1069" s="1" t="s">
        <v>19</v>
      </c>
    </row>
    <row r="1070" spans="1:14" x14ac:dyDescent="0.3">
      <c r="A1070" s="1" t="s">
        <v>40</v>
      </c>
      <c r="B1070">
        <v>1185732</v>
      </c>
      <c r="C1070" s="2">
        <v>44759</v>
      </c>
      <c r="D1070" s="1" t="s">
        <v>15</v>
      </c>
      <c r="E1070" s="1" t="s">
        <v>32</v>
      </c>
      <c r="F1070" s="1" t="s">
        <v>33</v>
      </c>
      <c r="G1070" s="1" t="s">
        <v>18</v>
      </c>
      <c r="H1070">
        <v>65</v>
      </c>
      <c r="I1070">
        <v>350</v>
      </c>
      <c r="J1070">
        <v>227500</v>
      </c>
      <c r="K1070">
        <v>68250</v>
      </c>
      <c r="L1070">
        <v>0.3</v>
      </c>
      <c r="M1070">
        <v>159250</v>
      </c>
      <c r="N1070" s="1" t="s">
        <v>19</v>
      </c>
    </row>
    <row r="1071" spans="1:14" x14ac:dyDescent="0.3">
      <c r="A1071" s="1" t="s">
        <v>40</v>
      </c>
      <c r="B1071">
        <v>1185732</v>
      </c>
      <c r="C1071" s="2">
        <v>44759</v>
      </c>
      <c r="D1071" s="1" t="s">
        <v>15</v>
      </c>
      <c r="E1071" s="1" t="s">
        <v>32</v>
      </c>
      <c r="F1071" s="1" t="s">
        <v>33</v>
      </c>
      <c r="G1071" s="1" t="s">
        <v>20</v>
      </c>
      <c r="H1071">
        <v>70</v>
      </c>
      <c r="I1071">
        <v>525</v>
      </c>
      <c r="J1071">
        <v>367500</v>
      </c>
      <c r="K1071">
        <v>128624.99999999999</v>
      </c>
      <c r="L1071">
        <v>0.35</v>
      </c>
      <c r="M1071">
        <v>238875</v>
      </c>
      <c r="N1071" s="1" t="s">
        <v>19</v>
      </c>
    </row>
    <row r="1072" spans="1:14" x14ac:dyDescent="0.3">
      <c r="A1072" s="1" t="s">
        <v>40</v>
      </c>
      <c r="B1072">
        <v>1185732</v>
      </c>
      <c r="C1072" s="2">
        <v>44791</v>
      </c>
      <c r="D1072" s="1" t="s">
        <v>15</v>
      </c>
      <c r="E1072" s="1" t="s">
        <v>32</v>
      </c>
      <c r="F1072" s="1" t="s">
        <v>33</v>
      </c>
      <c r="G1072" s="1" t="s">
        <v>21</v>
      </c>
      <c r="H1072">
        <v>65</v>
      </c>
      <c r="I1072">
        <v>675</v>
      </c>
      <c r="J1072">
        <v>438750</v>
      </c>
      <c r="K1072">
        <v>175500</v>
      </c>
      <c r="L1072">
        <v>0.4</v>
      </c>
      <c r="M1072">
        <v>263250</v>
      </c>
      <c r="N1072" s="1" t="s">
        <v>19</v>
      </c>
    </row>
    <row r="1073" spans="1:14" x14ac:dyDescent="0.3">
      <c r="A1073" s="1" t="s">
        <v>40</v>
      </c>
      <c r="B1073">
        <v>1185732</v>
      </c>
      <c r="C1073" s="2">
        <v>44791</v>
      </c>
      <c r="D1073" s="1" t="s">
        <v>15</v>
      </c>
      <c r="E1073" s="1" t="s">
        <v>32</v>
      </c>
      <c r="F1073" s="1" t="s">
        <v>33</v>
      </c>
      <c r="G1073" s="1" t="s">
        <v>22</v>
      </c>
      <c r="H1073">
        <v>60.000000000000007</v>
      </c>
      <c r="I1073">
        <v>450</v>
      </c>
      <c r="J1073">
        <v>270000.00000000006</v>
      </c>
      <c r="K1073">
        <v>108000.00000000003</v>
      </c>
      <c r="L1073">
        <v>0.4</v>
      </c>
      <c r="M1073">
        <v>162000.00000000003</v>
      </c>
      <c r="N1073" s="1" t="s">
        <v>19</v>
      </c>
    </row>
    <row r="1074" spans="1:14" x14ac:dyDescent="0.3">
      <c r="A1074" s="1" t="s">
        <v>40</v>
      </c>
      <c r="B1074">
        <v>1185732</v>
      </c>
      <c r="C1074" s="2">
        <v>44791</v>
      </c>
      <c r="D1074" s="1" t="s">
        <v>15</v>
      </c>
      <c r="E1074" s="1" t="s">
        <v>32</v>
      </c>
      <c r="F1074" s="1" t="s">
        <v>33</v>
      </c>
      <c r="G1074" s="1" t="s">
        <v>23</v>
      </c>
      <c r="H1074">
        <v>55.000000000000007</v>
      </c>
      <c r="I1074">
        <v>375</v>
      </c>
      <c r="J1074">
        <v>206250.00000000003</v>
      </c>
      <c r="K1074">
        <v>61875.000000000007</v>
      </c>
      <c r="L1074">
        <v>0.3</v>
      </c>
      <c r="M1074">
        <v>144375.00000000003</v>
      </c>
      <c r="N1074" s="1" t="s">
        <v>19</v>
      </c>
    </row>
    <row r="1075" spans="1:14" x14ac:dyDescent="0.3">
      <c r="A1075" s="1" t="s">
        <v>40</v>
      </c>
      <c r="B1075">
        <v>1185732</v>
      </c>
      <c r="C1075" s="2">
        <v>44791</v>
      </c>
      <c r="D1075" s="1" t="s">
        <v>15</v>
      </c>
      <c r="E1075" s="1" t="s">
        <v>32</v>
      </c>
      <c r="F1075" s="1" t="s">
        <v>33</v>
      </c>
      <c r="G1075" s="1" t="s">
        <v>24</v>
      </c>
      <c r="H1075">
        <v>55.000000000000007</v>
      </c>
      <c r="I1075">
        <v>275</v>
      </c>
      <c r="J1075">
        <v>151250.00000000003</v>
      </c>
      <c r="K1075">
        <v>45375.000000000007</v>
      </c>
      <c r="L1075">
        <v>0.3</v>
      </c>
      <c r="M1075">
        <v>105875.00000000003</v>
      </c>
      <c r="N1075" s="1" t="s">
        <v>19</v>
      </c>
    </row>
    <row r="1076" spans="1:14" x14ac:dyDescent="0.3">
      <c r="A1076" s="1" t="s">
        <v>40</v>
      </c>
      <c r="B1076">
        <v>1185732</v>
      </c>
      <c r="C1076" s="2">
        <v>44791</v>
      </c>
      <c r="D1076" s="1" t="s">
        <v>15</v>
      </c>
      <c r="E1076" s="1" t="s">
        <v>32</v>
      </c>
      <c r="F1076" s="1" t="s">
        <v>33</v>
      </c>
      <c r="G1076" s="1" t="s">
        <v>18</v>
      </c>
      <c r="H1076">
        <v>65</v>
      </c>
      <c r="I1076">
        <v>250</v>
      </c>
      <c r="J1076">
        <v>162500</v>
      </c>
      <c r="K1076">
        <v>48750</v>
      </c>
      <c r="L1076">
        <v>0.3</v>
      </c>
      <c r="M1076">
        <v>113750</v>
      </c>
      <c r="N1076" s="1" t="s">
        <v>19</v>
      </c>
    </row>
    <row r="1077" spans="1:14" x14ac:dyDescent="0.3">
      <c r="A1077" s="1" t="s">
        <v>40</v>
      </c>
      <c r="B1077">
        <v>1185732</v>
      </c>
      <c r="C1077" s="2">
        <v>44791</v>
      </c>
      <c r="D1077" s="1" t="s">
        <v>15</v>
      </c>
      <c r="E1077" s="1" t="s">
        <v>32</v>
      </c>
      <c r="F1077" s="1" t="s">
        <v>33</v>
      </c>
      <c r="G1077" s="1" t="s">
        <v>20</v>
      </c>
      <c r="H1077">
        <v>70</v>
      </c>
      <c r="I1077">
        <v>425</v>
      </c>
      <c r="J1077">
        <v>297500</v>
      </c>
      <c r="K1077">
        <v>104125</v>
      </c>
      <c r="L1077">
        <v>0.35</v>
      </c>
      <c r="M1077">
        <v>193375</v>
      </c>
      <c r="N1077" s="1" t="s">
        <v>19</v>
      </c>
    </row>
    <row r="1078" spans="1:14" x14ac:dyDescent="0.3">
      <c r="A1078" s="1" t="s">
        <v>40</v>
      </c>
      <c r="B1078">
        <v>1185732</v>
      </c>
      <c r="C1078" s="2">
        <v>44821</v>
      </c>
      <c r="D1078" s="1" t="s">
        <v>15</v>
      </c>
      <c r="E1078" s="1" t="s">
        <v>32</v>
      </c>
      <c r="F1078" s="1" t="s">
        <v>33</v>
      </c>
      <c r="G1078" s="1" t="s">
        <v>21</v>
      </c>
      <c r="H1078">
        <v>65</v>
      </c>
      <c r="I1078">
        <v>550</v>
      </c>
      <c r="J1078">
        <v>357500</v>
      </c>
      <c r="K1078">
        <v>143000</v>
      </c>
      <c r="L1078">
        <v>0.4</v>
      </c>
      <c r="M1078">
        <v>214500</v>
      </c>
      <c r="N1078" s="1" t="s">
        <v>19</v>
      </c>
    </row>
    <row r="1079" spans="1:14" x14ac:dyDescent="0.3">
      <c r="A1079" s="1" t="s">
        <v>40</v>
      </c>
      <c r="B1079">
        <v>1185732</v>
      </c>
      <c r="C1079" s="2">
        <v>44821</v>
      </c>
      <c r="D1079" s="1" t="s">
        <v>15</v>
      </c>
      <c r="E1079" s="1" t="s">
        <v>32</v>
      </c>
      <c r="F1079" s="1" t="s">
        <v>33</v>
      </c>
      <c r="G1079" s="1" t="s">
        <v>22</v>
      </c>
      <c r="H1079">
        <v>60.000000000000007</v>
      </c>
      <c r="I1079">
        <v>350</v>
      </c>
      <c r="J1079">
        <v>210000.00000000003</v>
      </c>
      <c r="K1079">
        <v>84000.000000000015</v>
      </c>
      <c r="L1079">
        <v>0.4</v>
      </c>
      <c r="M1079">
        <v>126000.00000000001</v>
      </c>
      <c r="N1079" s="1" t="s">
        <v>19</v>
      </c>
    </row>
    <row r="1080" spans="1:14" x14ac:dyDescent="0.3">
      <c r="A1080" s="1" t="s">
        <v>40</v>
      </c>
      <c r="B1080">
        <v>1185732</v>
      </c>
      <c r="C1080" s="2">
        <v>44821</v>
      </c>
      <c r="D1080" s="1" t="s">
        <v>15</v>
      </c>
      <c r="E1080" s="1" t="s">
        <v>32</v>
      </c>
      <c r="F1080" s="1" t="s">
        <v>33</v>
      </c>
      <c r="G1080" s="1" t="s">
        <v>23</v>
      </c>
      <c r="H1080">
        <v>55.000000000000007</v>
      </c>
      <c r="I1080">
        <v>250</v>
      </c>
      <c r="J1080">
        <v>137500.00000000003</v>
      </c>
      <c r="K1080">
        <v>41250.000000000007</v>
      </c>
      <c r="L1080">
        <v>0.3</v>
      </c>
      <c r="M1080">
        <v>96250.000000000029</v>
      </c>
      <c r="N1080" s="1" t="s">
        <v>19</v>
      </c>
    </row>
    <row r="1081" spans="1:14" x14ac:dyDescent="0.3">
      <c r="A1081" s="1" t="s">
        <v>40</v>
      </c>
      <c r="B1081">
        <v>1185732</v>
      </c>
      <c r="C1081" s="2">
        <v>44821</v>
      </c>
      <c r="D1081" s="1" t="s">
        <v>15</v>
      </c>
      <c r="E1081" s="1" t="s">
        <v>32</v>
      </c>
      <c r="F1081" s="1" t="s">
        <v>33</v>
      </c>
      <c r="G1081" s="1" t="s">
        <v>24</v>
      </c>
      <c r="H1081">
        <v>55.000000000000007</v>
      </c>
      <c r="I1081">
        <v>225</v>
      </c>
      <c r="J1081">
        <v>123750.00000000001</v>
      </c>
      <c r="K1081">
        <v>37125</v>
      </c>
      <c r="L1081">
        <v>0.3</v>
      </c>
      <c r="M1081">
        <v>86625.000000000015</v>
      </c>
      <c r="N1081" s="1" t="s">
        <v>19</v>
      </c>
    </row>
    <row r="1082" spans="1:14" x14ac:dyDescent="0.3">
      <c r="A1082" s="1" t="s">
        <v>40</v>
      </c>
      <c r="B1082">
        <v>1185732</v>
      </c>
      <c r="C1082" s="2">
        <v>44821</v>
      </c>
      <c r="D1082" s="1" t="s">
        <v>15</v>
      </c>
      <c r="E1082" s="1" t="s">
        <v>32</v>
      </c>
      <c r="F1082" s="1" t="s">
        <v>33</v>
      </c>
      <c r="G1082" s="1" t="s">
        <v>18</v>
      </c>
      <c r="H1082">
        <v>65</v>
      </c>
      <c r="I1082">
        <v>225</v>
      </c>
      <c r="J1082">
        <v>146250</v>
      </c>
      <c r="K1082">
        <v>43875</v>
      </c>
      <c r="L1082">
        <v>0.3</v>
      </c>
      <c r="M1082">
        <v>102375</v>
      </c>
      <c r="N1082" s="1" t="s">
        <v>19</v>
      </c>
    </row>
    <row r="1083" spans="1:14" x14ac:dyDescent="0.3">
      <c r="A1083" s="1" t="s">
        <v>40</v>
      </c>
      <c r="B1083">
        <v>1185732</v>
      </c>
      <c r="C1083" s="2">
        <v>44821</v>
      </c>
      <c r="D1083" s="1" t="s">
        <v>15</v>
      </c>
      <c r="E1083" s="1" t="s">
        <v>32</v>
      </c>
      <c r="F1083" s="1" t="s">
        <v>33</v>
      </c>
      <c r="G1083" s="1" t="s">
        <v>20</v>
      </c>
      <c r="H1083">
        <v>70</v>
      </c>
      <c r="I1083">
        <v>325</v>
      </c>
      <c r="J1083">
        <v>227500</v>
      </c>
      <c r="K1083">
        <v>79625</v>
      </c>
      <c r="L1083">
        <v>0.35</v>
      </c>
      <c r="M1083">
        <v>147875</v>
      </c>
      <c r="N1083" s="1" t="s">
        <v>19</v>
      </c>
    </row>
    <row r="1084" spans="1:14" x14ac:dyDescent="0.3">
      <c r="A1084" s="1" t="s">
        <v>40</v>
      </c>
      <c r="B1084">
        <v>1185732</v>
      </c>
      <c r="C1084" s="2">
        <v>44611</v>
      </c>
      <c r="D1084" s="1" t="s">
        <v>15</v>
      </c>
      <c r="E1084" s="1" t="s">
        <v>32</v>
      </c>
      <c r="F1084" s="1" t="s">
        <v>33</v>
      </c>
      <c r="G1084" s="1" t="s">
        <v>24</v>
      </c>
      <c r="H1084">
        <v>42</v>
      </c>
      <c r="I1084">
        <v>58</v>
      </c>
      <c r="J1084">
        <v>2436</v>
      </c>
      <c r="K1084">
        <v>1047.48</v>
      </c>
      <c r="L1084">
        <v>0.43</v>
      </c>
      <c r="M1084">
        <v>1388.52</v>
      </c>
      <c r="N1084" s="1" t="s">
        <v>25</v>
      </c>
    </row>
    <row r="1085" spans="1:14" x14ac:dyDescent="0.3">
      <c r="A1085" s="1" t="s">
        <v>40</v>
      </c>
      <c r="B1085">
        <v>1185732</v>
      </c>
      <c r="C1085" s="2">
        <v>44611</v>
      </c>
      <c r="D1085" s="1" t="s">
        <v>15</v>
      </c>
      <c r="E1085" s="1" t="s">
        <v>32</v>
      </c>
      <c r="F1085" s="1" t="s">
        <v>33</v>
      </c>
      <c r="G1085" s="1" t="s">
        <v>18</v>
      </c>
      <c r="H1085">
        <v>56</v>
      </c>
      <c r="I1085">
        <v>83</v>
      </c>
      <c r="J1085">
        <v>4648</v>
      </c>
      <c r="K1085">
        <v>1998.6399999999999</v>
      </c>
      <c r="L1085">
        <v>0.43</v>
      </c>
      <c r="M1085">
        <v>2649.36</v>
      </c>
      <c r="N1085" s="1" t="s">
        <v>25</v>
      </c>
    </row>
    <row r="1086" spans="1:14" x14ac:dyDescent="0.3">
      <c r="A1086" s="1" t="s">
        <v>40</v>
      </c>
      <c r="B1086">
        <v>1185732</v>
      </c>
      <c r="C1086" s="2">
        <v>44611</v>
      </c>
      <c r="D1086" s="1" t="s">
        <v>15</v>
      </c>
      <c r="E1086" s="1" t="s">
        <v>32</v>
      </c>
      <c r="F1086" s="1" t="s">
        <v>33</v>
      </c>
      <c r="G1086" s="1" t="s">
        <v>20</v>
      </c>
      <c r="H1086">
        <v>46</v>
      </c>
      <c r="I1086">
        <v>98</v>
      </c>
      <c r="J1086">
        <v>4508</v>
      </c>
      <c r="K1086">
        <v>2163.84</v>
      </c>
      <c r="L1086">
        <v>0.48</v>
      </c>
      <c r="M1086">
        <v>2344.16</v>
      </c>
      <c r="N1086" s="1" t="s">
        <v>25</v>
      </c>
    </row>
    <row r="1087" spans="1:14" x14ac:dyDescent="0.3">
      <c r="A1087" s="1" t="s">
        <v>40</v>
      </c>
      <c r="B1087">
        <v>1185732</v>
      </c>
      <c r="C1087" s="2">
        <v>44637</v>
      </c>
      <c r="D1087" s="1" t="s">
        <v>15</v>
      </c>
      <c r="E1087" s="1" t="s">
        <v>32</v>
      </c>
      <c r="F1087" s="1" t="s">
        <v>33</v>
      </c>
      <c r="G1087" s="1" t="s">
        <v>21</v>
      </c>
      <c r="H1087">
        <v>49</v>
      </c>
      <c r="I1087">
        <v>165</v>
      </c>
      <c r="J1087">
        <v>8085</v>
      </c>
      <c r="K1087">
        <v>4042.5</v>
      </c>
      <c r="L1087">
        <v>0.5</v>
      </c>
      <c r="M1087">
        <v>4042.5</v>
      </c>
      <c r="N1087" s="1" t="s">
        <v>25</v>
      </c>
    </row>
    <row r="1088" spans="1:14" x14ac:dyDescent="0.3">
      <c r="A1088" s="1" t="s">
        <v>40</v>
      </c>
      <c r="B1088">
        <v>1185732</v>
      </c>
      <c r="C1088" s="2">
        <v>44637</v>
      </c>
      <c r="D1088" s="1" t="s">
        <v>15</v>
      </c>
      <c r="E1088" s="1" t="s">
        <v>32</v>
      </c>
      <c r="F1088" s="1" t="s">
        <v>33</v>
      </c>
      <c r="G1088" s="1" t="s">
        <v>22</v>
      </c>
      <c r="H1088">
        <v>49</v>
      </c>
      <c r="I1088">
        <v>69</v>
      </c>
      <c r="J1088">
        <v>3381</v>
      </c>
      <c r="K1088">
        <v>1724.31</v>
      </c>
      <c r="L1088">
        <v>0.51</v>
      </c>
      <c r="M1088">
        <v>1656.69</v>
      </c>
      <c r="N1088" s="1" t="s">
        <v>25</v>
      </c>
    </row>
    <row r="1089" spans="1:14" x14ac:dyDescent="0.3">
      <c r="A1089" s="1" t="s">
        <v>40</v>
      </c>
      <c r="B1089">
        <v>1185732</v>
      </c>
      <c r="C1089" s="2">
        <v>44637</v>
      </c>
      <c r="D1089" s="1" t="s">
        <v>15</v>
      </c>
      <c r="E1089" s="1" t="s">
        <v>32</v>
      </c>
      <c r="F1089" s="1" t="s">
        <v>33</v>
      </c>
      <c r="G1089" s="1" t="s">
        <v>23</v>
      </c>
      <c r="H1089">
        <v>38</v>
      </c>
      <c r="I1089">
        <v>75</v>
      </c>
      <c r="J1089">
        <v>2850</v>
      </c>
      <c r="K1089">
        <v>1168.5</v>
      </c>
      <c r="L1089">
        <v>0.41</v>
      </c>
      <c r="M1089">
        <v>1681.5</v>
      </c>
      <c r="N1089" s="1" t="s">
        <v>25</v>
      </c>
    </row>
    <row r="1090" spans="1:14" x14ac:dyDescent="0.3">
      <c r="A1090" s="1" t="s">
        <v>40</v>
      </c>
      <c r="B1090">
        <v>1185732</v>
      </c>
      <c r="C1090" s="2">
        <v>44637</v>
      </c>
      <c r="D1090" s="1" t="s">
        <v>15</v>
      </c>
      <c r="E1090" s="1" t="s">
        <v>32</v>
      </c>
      <c r="F1090" s="1" t="s">
        <v>33</v>
      </c>
      <c r="G1090" s="1" t="s">
        <v>24</v>
      </c>
      <c r="H1090">
        <v>44</v>
      </c>
      <c r="I1090">
        <v>38</v>
      </c>
      <c r="J1090">
        <v>1672</v>
      </c>
      <c r="K1090">
        <v>702.24</v>
      </c>
      <c r="L1090">
        <v>0.42</v>
      </c>
      <c r="M1090">
        <v>969.76</v>
      </c>
      <c r="N1090" s="1" t="s">
        <v>25</v>
      </c>
    </row>
    <row r="1091" spans="1:14" x14ac:dyDescent="0.3">
      <c r="A1091" s="1" t="s">
        <v>40</v>
      </c>
      <c r="B1091">
        <v>1185732</v>
      </c>
      <c r="C1091" s="2">
        <v>44637</v>
      </c>
      <c r="D1091" s="1" t="s">
        <v>15</v>
      </c>
      <c r="E1091" s="1" t="s">
        <v>32</v>
      </c>
      <c r="F1091" s="1" t="s">
        <v>33</v>
      </c>
      <c r="G1091" s="1" t="s">
        <v>18</v>
      </c>
      <c r="H1091">
        <v>58</v>
      </c>
      <c r="I1091">
        <v>60</v>
      </c>
      <c r="J1091">
        <v>3480</v>
      </c>
      <c r="K1091">
        <v>1565.9999999999998</v>
      </c>
      <c r="L1091">
        <v>0.44999999999999996</v>
      </c>
      <c r="M1091">
        <v>1914.0000000000002</v>
      </c>
      <c r="N1091" s="1" t="s">
        <v>25</v>
      </c>
    </row>
    <row r="1092" spans="1:14" x14ac:dyDescent="0.3">
      <c r="A1092" s="1" t="s">
        <v>40</v>
      </c>
      <c r="B1092">
        <v>1185732</v>
      </c>
      <c r="C1092" s="2">
        <v>44637</v>
      </c>
      <c r="D1092" s="1" t="s">
        <v>15</v>
      </c>
      <c r="E1092" s="1" t="s">
        <v>32</v>
      </c>
      <c r="F1092" s="1" t="s">
        <v>33</v>
      </c>
      <c r="G1092" s="1" t="s">
        <v>20</v>
      </c>
      <c r="H1092">
        <v>45</v>
      </c>
      <c r="I1092">
        <v>75</v>
      </c>
      <c r="J1092">
        <v>3375</v>
      </c>
      <c r="K1092">
        <v>1586.25</v>
      </c>
      <c r="L1092">
        <v>0.47</v>
      </c>
      <c r="M1092">
        <v>1788.75</v>
      </c>
      <c r="N1092" s="1" t="s">
        <v>25</v>
      </c>
    </row>
    <row r="1093" spans="1:14" x14ac:dyDescent="0.3">
      <c r="A1093" s="1" t="s">
        <v>40</v>
      </c>
      <c r="B1093">
        <v>1185732</v>
      </c>
      <c r="C1093" s="2">
        <v>44669</v>
      </c>
      <c r="D1093" s="1" t="s">
        <v>15</v>
      </c>
      <c r="E1093" s="1" t="s">
        <v>32</v>
      </c>
      <c r="F1093" s="1" t="s">
        <v>33</v>
      </c>
      <c r="G1093" s="1" t="s">
        <v>21</v>
      </c>
      <c r="H1093">
        <v>48</v>
      </c>
      <c r="I1093">
        <v>154</v>
      </c>
      <c r="J1093">
        <v>7392</v>
      </c>
      <c r="K1093">
        <v>3917.76</v>
      </c>
      <c r="L1093">
        <v>0.53</v>
      </c>
      <c r="M1093">
        <v>3474.24</v>
      </c>
      <c r="N1093" s="1" t="s">
        <v>25</v>
      </c>
    </row>
    <row r="1094" spans="1:14" x14ac:dyDescent="0.3">
      <c r="A1094" s="1" t="s">
        <v>40</v>
      </c>
      <c r="B1094">
        <v>1185732</v>
      </c>
      <c r="C1094" s="2">
        <v>44669</v>
      </c>
      <c r="D1094" s="1" t="s">
        <v>15</v>
      </c>
      <c r="E1094" s="1" t="s">
        <v>32</v>
      </c>
      <c r="F1094" s="1" t="s">
        <v>33</v>
      </c>
      <c r="G1094" s="1" t="s">
        <v>22</v>
      </c>
      <c r="H1094">
        <v>49</v>
      </c>
      <c r="I1094">
        <v>68</v>
      </c>
      <c r="J1094">
        <v>3332</v>
      </c>
      <c r="K1094">
        <v>1832.6000000000001</v>
      </c>
      <c r="L1094">
        <v>0.55000000000000004</v>
      </c>
      <c r="M1094">
        <v>1499.3999999999999</v>
      </c>
      <c r="N1094" s="1" t="s">
        <v>25</v>
      </c>
    </row>
    <row r="1095" spans="1:14" x14ac:dyDescent="0.3">
      <c r="A1095" s="1" t="s">
        <v>40</v>
      </c>
      <c r="B1095">
        <v>1185732</v>
      </c>
      <c r="C1095" s="2">
        <v>44669</v>
      </c>
      <c r="D1095" s="1" t="s">
        <v>15</v>
      </c>
      <c r="E1095" s="1" t="s">
        <v>32</v>
      </c>
      <c r="F1095" s="1" t="s">
        <v>33</v>
      </c>
      <c r="G1095" s="1" t="s">
        <v>23</v>
      </c>
      <c r="H1095">
        <v>38</v>
      </c>
      <c r="I1095">
        <v>73</v>
      </c>
      <c r="J1095">
        <v>2774</v>
      </c>
      <c r="K1095">
        <v>1220.56</v>
      </c>
      <c r="L1095">
        <v>0.44</v>
      </c>
      <c r="M1095">
        <v>1553.44</v>
      </c>
      <c r="N1095" s="1" t="s">
        <v>25</v>
      </c>
    </row>
    <row r="1096" spans="1:14" x14ac:dyDescent="0.3">
      <c r="A1096" s="1" t="s">
        <v>40</v>
      </c>
      <c r="B1096">
        <v>1185732</v>
      </c>
      <c r="C1096" s="2">
        <v>44669</v>
      </c>
      <c r="D1096" s="1" t="s">
        <v>15</v>
      </c>
      <c r="E1096" s="1" t="s">
        <v>32</v>
      </c>
      <c r="F1096" s="1" t="s">
        <v>33</v>
      </c>
      <c r="G1096" s="1" t="s">
        <v>24</v>
      </c>
      <c r="H1096">
        <v>44</v>
      </c>
      <c r="I1096">
        <v>49</v>
      </c>
      <c r="J1096">
        <v>2156</v>
      </c>
      <c r="K1096">
        <v>883.95999999999992</v>
      </c>
      <c r="L1096">
        <v>0.41</v>
      </c>
      <c r="M1096">
        <v>1272.04</v>
      </c>
      <c r="N1096" s="1" t="s">
        <v>25</v>
      </c>
    </row>
    <row r="1097" spans="1:14" x14ac:dyDescent="0.3">
      <c r="A1097" s="1" t="s">
        <v>40</v>
      </c>
      <c r="B1097">
        <v>1185732</v>
      </c>
      <c r="C1097" s="2">
        <v>44669</v>
      </c>
      <c r="D1097" s="1" t="s">
        <v>15</v>
      </c>
      <c r="E1097" s="1" t="s">
        <v>32</v>
      </c>
      <c r="F1097" s="1" t="s">
        <v>33</v>
      </c>
      <c r="G1097" s="1" t="s">
        <v>18</v>
      </c>
      <c r="H1097">
        <v>57</v>
      </c>
      <c r="I1097">
        <v>53</v>
      </c>
      <c r="J1097">
        <v>3021</v>
      </c>
      <c r="K1097">
        <v>1359.4499999999998</v>
      </c>
      <c r="L1097">
        <v>0.44999999999999996</v>
      </c>
      <c r="M1097">
        <v>1661.5500000000002</v>
      </c>
      <c r="N1097" s="1" t="s">
        <v>25</v>
      </c>
    </row>
    <row r="1098" spans="1:14" x14ac:dyDescent="0.3">
      <c r="A1098" s="1" t="s">
        <v>40</v>
      </c>
      <c r="B1098">
        <v>1185732</v>
      </c>
      <c r="C1098" s="2">
        <v>44669</v>
      </c>
      <c r="D1098" s="1" t="s">
        <v>15</v>
      </c>
      <c r="E1098" s="1" t="s">
        <v>32</v>
      </c>
      <c r="F1098" s="1" t="s">
        <v>33</v>
      </c>
      <c r="G1098" s="1" t="s">
        <v>20</v>
      </c>
      <c r="H1098">
        <v>46</v>
      </c>
      <c r="I1098">
        <v>98</v>
      </c>
      <c r="J1098">
        <v>4508</v>
      </c>
      <c r="K1098">
        <v>2073.6799999999998</v>
      </c>
      <c r="L1098">
        <v>0.45999999999999996</v>
      </c>
      <c r="M1098">
        <v>2434.3200000000002</v>
      </c>
      <c r="N1098" s="1" t="s">
        <v>25</v>
      </c>
    </row>
    <row r="1099" spans="1:14" x14ac:dyDescent="0.3">
      <c r="A1099" s="1" t="s">
        <v>40</v>
      </c>
      <c r="B1099">
        <v>1185732</v>
      </c>
      <c r="C1099" s="2">
        <v>44698</v>
      </c>
      <c r="D1099" s="1" t="s">
        <v>15</v>
      </c>
      <c r="E1099" s="1" t="s">
        <v>32</v>
      </c>
      <c r="F1099" s="1" t="s">
        <v>33</v>
      </c>
      <c r="G1099" s="1" t="s">
        <v>21</v>
      </c>
      <c r="H1099">
        <v>64</v>
      </c>
      <c r="I1099">
        <v>173</v>
      </c>
      <c r="J1099">
        <v>11072</v>
      </c>
      <c r="K1099">
        <v>5868.16</v>
      </c>
      <c r="L1099">
        <v>0.53</v>
      </c>
      <c r="M1099">
        <v>5203.84</v>
      </c>
      <c r="N1099" s="1" t="s">
        <v>25</v>
      </c>
    </row>
    <row r="1100" spans="1:14" x14ac:dyDescent="0.3">
      <c r="A1100" s="1" t="s">
        <v>40</v>
      </c>
      <c r="B1100">
        <v>1185732</v>
      </c>
      <c r="C1100" s="2">
        <v>44698</v>
      </c>
      <c r="D1100" s="1" t="s">
        <v>15</v>
      </c>
      <c r="E1100" s="1" t="s">
        <v>32</v>
      </c>
      <c r="F1100" s="1" t="s">
        <v>33</v>
      </c>
      <c r="G1100" s="1" t="s">
        <v>22</v>
      </c>
      <c r="H1100">
        <v>54</v>
      </c>
      <c r="I1100">
        <v>87</v>
      </c>
      <c r="J1100">
        <v>4698</v>
      </c>
      <c r="K1100">
        <v>2536.92</v>
      </c>
      <c r="L1100">
        <v>0.54</v>
      </c>
      <c r="M1100">
        <v>2161.08</v>
      </c>
      <c r="N1100" s="1" t="s">
        <v>25</v>
      </c>
    </row>
    <row r="1101" spans="1:14" x14ac:dyDescent="0.3">
      <c r="A1101" s="1" t="s">
        <v>40</v>
      </c>
      <c r="B1101">
        <v>1185732</v>
      </c>
      <c r="C1101" s="2">
        <v>44698</v>
      </c>
      <c r="D1101" s="1" t="s">
        <v>15</v>
      </c>
      <c r="E1101" s="1" t="s">
        <v>32</v>
      </c>
      <c r="F1101" s="1" t="s">
        <v>33</v>
      </c>
      <c r="G1101" s="1" t="s">
        <v>23</v>
      </c>
      <c r="H1101">
        <v>51</v>
      </c>
      <c r="I1101">
        <v>98</v>
      </c>
      <c r="J1101">
        <v>4998</v>
      </c>
      <c r="K1101">
        <v>2099.16</v>
      </c>
      <c r="L1101">
        <v>0.42</v>
      </c>
      <c r="M1101">
        <v>2898.84</v>
      </c>
      <c r="N1101" s="1" t="s">
        <v>25</v>
      </c>
    </row>
    <row r="1102" spans="1:14" x14ac:dyDescent="0.3">
      <c r="A1102" s="1" t="s">
        <v>40</v>
      </c>
      <c r="B1102">
        <v>1185732</v>
      </c>
      <c r="C1102" s="2">
        <v>44698</v>
      </c>
      <c r="D1102" s="1" t="s">
        <v>15</v>
      </c>
      <c r="E1102" s="1" t="s">
        <v>32</v>
      </c>
      <c r="F1102" s="1" t="s">
        <v>33</v>
      </c>
      <c r="G1102" s="1" t="s">
        <v>24</v>
      </c>
      <c r="H1102">
        <v>52</v>
      </c>
      <c r="I1102">
        <v>80</v>
      </c>
      <c r="J1102">
        <v>4160</v>
      </c>
      <c r="K1102">
        <v>1664</v>
      </c>
      <c r="L1102">
        <v>0.4</v>
      </c>
      <c r="M1102">
        <v>2496</v>
      </c>
      <c r="N1102" s="1" t="s">
        <v>25</v>
      </c>
    </row>
    <row r="1103" spans="1:14" x14ac:dyDescent="0.3">
      <c r="A1103" s="1" t="s">
        <v>40</v>
      </c>
      <c r="B1103">
        <v>1185732</v>
      </c>
      <c r="C1103" s="2">
        <v>44698</v>
      </c>
      <c r="D1103" s="1" t="s">
        <v>15</v>
      </c>
      <c r="E1103" s="1" t="s">
        <v>32</v>
      </c>
      <c r="F1103" s="1" t="s">
        <v>33</v>
      </c>
      <c r="G1103" s="1" t="s">
        <v>18</v>
      </c>
      <c r="H1103">
        <v>63</v>
      </c>
      <c r="I1103">
        <v>78</v>
      </c>
      <c r="J1103">
        <v>4914</v>
      </c>
      <c r="K1103">
        <v>2211.2999999999997</v>
      </c>
      <c r="L1103">
        <v>0.44999999999999996</v>
      </c>
      <c r="M1103">
        <v>2702.7000000000003</v>
      </c>
      <c r="N1103" s="1" t="s">
        <v>25</v>
      </c>
    </row>
    <row r="1104" spans="1:14" x14ac:dyDescent="0.3">
      <c r="A1104" s="1" t="s">
        <v>40</v>
      </c>
      <c r="B1104">
        <v>1185732</v>
      </c>
      <c r="C1104" s="2">
        <v>44698</v>
      </c>
      <c r="D1104" s="1" t="s">
        <v>15</v>
      </c>
      <c r="E1104" s="1" t="s">
        <v>32</v>
      </c>
      <c r="F1104" s="1" t="s">
        <v>33</v>
      </c>
      <c r="G1104" s="1" t="s">
        <v>20</v>
      </c>
      <c r="H1104">
        <v>65</v>
      </c>
      <c r="I1104">
        <v>115</v>
      </c>
      <c r="J1104">
        <v>7475</v>
      </c>
      <c r="K1104">
        <v>3438.4999999999995</v>
      </c>
      <c r="L1104">
        <v>0.45999999999999996</v>
      </c>
      <c r="M1104">
        <v>4036.5000000000005</v>
      </c>
      <c r="N1104" s="1" t="s">
        <v>25</v>
      </c>
    </row>
    <row r="1105" spans="1:14" x14ac:dyDescent="0.3">
      <c r="A1105" s="1" t="s">
        <v>40</v>
      </c>
      <c r="B1105">
        <v>1185732</v>
      </c>
      <c r="C1105" s="2">
        <v>44731</v>
      </c>
      <c r="D1105" s="1" t="s">
        <v>15</v>
      </c>
      <c r="E1105" s="1" t="s">
        <v>32</v>
      </c>
      <c r="F1105" s="1" t="s">
        <v>33</v>
      </c>
      <c r="G1105" s="1" t="s">
        <v>21</v>
      </c>
      <c r="H1105">
        <v>59</v>
      </c>
      <c r="I1105">
        <v>169</v>
      </c>
      <c r="J1105">
        <v>9971</v>
      </c>
      <c r="K1105">
        <v>5284.63</v>
      </c>
      <c r="L1105">
        <v>0.53</v>
      </c>
      <c r="M1105">
        <v>4686.37</v>
      </c>
      <c r="N1105" s="1" t="s">
        <v>25</v>
      </c>
    </row>
    <row r="1106" spans="1:14" x14ac:dyDescent="0.3">
      <c r="A1106" s="1" t="s">
        <v>40</v>
      </c>
      <c r="B1106">
        <v>1185732</v>
      </c>
      <c r="C1106" s="2">
        <v>44731</v>
      </c>
      <c r="D1106" s="1" t="s">
        <v>15</v>
      </c>
      <c r="E1106" s="1" t="s">
        <v>32</v>
      </c>
      <c r="F1106" s="1" t="s">
        <v>33</v>
      </c>
      <c r="G1106" s="1" t="s">
        <v>22</v>
      </c>
      <c r="H1106">
        <v>56</v>
      </c>
      <c r="I1106">
        <v>123</v>
      </c>
      <c r="J1106">
        <v>6888</v>
      </c>
      <c r="K1106">
        <v>3512.88</v>
      </c>
      <c r="L1106">
        <v>0.51</v>
      </c>
      <c r="M1106">
        <v>3375.12</v>
      </c>
      <c r="N1106" s="1" t="s">
        <v>25</v>
      </c>
    </row>
    <row r="1107" spans="1:14" x14ac:dyDescent="0.3">
      <c r="A1107" s="1" t="s">
        <v>40</v>
      </c>
      <c r="B1107">
        <v>1185732</v>
      </c>
      <c r="C1107" s="2">
        <v>44731</v>
      </c>
      <c r="D1107" s="1" t="s">
        <v>15</v>
      </c>
      <c r="E1107" s="1" t="s">
        <v>32</v>
      </c>
      <c r="F1107" s="1" t="s">
        <v>33</v>
      </c>
      <c r="G1107" s="1" t="s">
        <v>23</v>
      </c>
      <c r="H1107">
        <v>53</v>
      </c>
      <c r="I1107">
        <v>88</v>
      </c>
      <c r="J1107">
        <v>4664</v>
      </c>
      <c r="K1107">
        <v>2052.16</v>
      </c>
      <c r="L1107">
        <v>0.44</v>
      </c>
      <c r="M1107">
        <v>2611.84</v>
      </c>
      <c r="N1107" s="1" t="s">
        <v>25</v>
      </c>
    </row>
    <row r="1108" spans="1:14" x14ac:dyDescent="0.3">
      <c r="A1108" s="1" t="s">
        <v>40</v>
      </c>
      <c r="B1108">
        <v>1185732</v>
      </c>
      <c r="C1108" s="2">
        <v>44731</v>
      </c>
      <c r="D1108" s="1" t="s">
        <v>15</v>
      </c>
      <c r="E1108" s="1" t="s">
        <v>32</v>
      </c>
      <c r="F1108" s="1" t="s">
        <v>33</v>
      </c>
      <c r="G1108" s="1" t="s">
        <v>24</v>
      </c>
      <c r="H1108">
        <v>52</v>
      </c>
      <c r="I1108">
        <v>91</v>
      </c>
      <c r="J1108">
        <v>4732</v>
      </c>
      <c r="K1108">
        <v>1987.4399999999998</v>
      </c>
      <c r="L1108">
        <v>0.42</v>
      </c>
      <c r="M1108">
        <v>2744.5600000000004</v>
      </c>
      <c r="N1108" s="1" t="s">
        <v>25</v>
      </c>
    </row>
    <row r="1109" spans="1:14" x14ac:dyDescent="0.3">
      <c r="A1109" s="1" t="s">
        <v>40</v>
      </c>
      <c r="B1109">
        <v>1185732</v>
      </c>
      <c r="C1109" s="2">
        <v>44731</v>
      </c>
      <c r="D1109" s="1" t="s">
        <v>15</v>
      </c>
      <c r="E1109" s="1" t="s">
        <v>32</v>
      </c>
      <c r="F1109" s="1" t="s">
        <v>33</v>
      </c>
      <c r="G1109" s="1" t="s">
        <v>18</v>
      </c>
      <c r="H1109">
        <v>60</v>
      </c>
      <c r="I1109">
        <v>94</v>
      </c>
      <c r="J1109">
        <v>5640</v>
      </c>
      <c r="K1109">
        <v>2425.1999999999998</v>
      </c>
      <c r="L1109">
        <v>0.43</v>
      </c>
      <c r="M1109">
        <v>3214.8</v>
      </c>
      <c r="N1109" s="1" t="s">
        <v>25</v>
      </c>
    </row>
    <row r="1110" spans="1:14" x14ac:dyDescent="0.3">
      <c r="A1110" s="1" t="s">
        <v>40</v>
      </c>
      <c r="B1110">
        <v>1185732</v>
      </c>
      <c r="C1110" s="2">
        <v>44731</v>
      </c>
      <c r="D1110" s="1" t="s">
        <v>15</v>
      </c>
      <c r="E1110" s="1" t="s">
        <v>32</v>
      </c>
      <c r="F1110" s="1" t="s">
        <v>33</v>
      </c>
      <c r="G1110" s="1" t="s">
        <v>20</v>
      </c>
      <c r="H1110">
        <v>66</v>
      </c>
      <c r="I1110">
        <v>138</v>
      </c>
      <c r="J1110">
        <v>9108</v>
      </c>
      <c r="K1110">
        <v>4280.7599999999993</v>
      </c>
      <c r="L1110">
        <v>0.47</v>
      </c>
      <c r="M1110">
        <v>4827.2400000000007</v>
      </c>
      <c r="N1110" s="1" t="s">
        <v>25</v>
      </c>
    </row>
    <row r="1111" spans="1:14" x14ac:dyDescent="0.3">
      <c r="A1111" s="1" t="s">
        <v>40</v>
      </c>
      <c r="B1111">
        <v>1185732</v>
      </c>
      <c r="C1111" s="2">
        <v>44759</v>
      </c>
      <c r="D1111" s="1" t="s">
        <v>15</v>
      </c>
      <c r="E1111" s="1" t="s">
        <v>32</v>
      </c>
      <c r="F1111" s="1" t="s">
        <v>33</v>
      </c>
      <c r="G1111" s="1" t="s">
        <v>21</v>
      </c>
      <c r="H1111">
        <v>64</v>
      </c>
      <c r="I1111">
        <v>196</v>
      </c>
      <c r="J1111">
        <v>12544</v>
      </c>
      <c r="K1111">
        <v>6648.3200000000006</v>
      </c>
      <c r="L1111">
        <v>0.53</v>
      </c>
      <c r="M1111">
        <v>5895.6799999999994</v>
      </c>
      <c r="N1111" s="1" t="s">
        <v>25</v>
      </c>
    </row>
    <row r="1112" spans="1:14" x14ac:dyDescent="0.3">
      <c r="A1112" s="1" t="s">
        <v>40</v>
      </c>
      <c r="B1112">
        <v>1185732</v>
      </c>
      <c r="C1112" s="2">
        <v>44759</v>
      </c>
      <c r="D1112" s="1" t="s">
        <v>15</v>
      </c>
      <c r="E1112" s="1" t="s">
        <v>32</v>
      </c>
      <c r="F1112" s="1" t="s">
        <v>33</v>
      </c>
      <c r="G1112" s="1" t="s">
        <v>22</v>
      </c>
      <c r="H1112">
        <v>55</v>
      </c>
      <c r="I1112">
        <v>131</v>
      </c>
      <c r="J1112">
        <v>7205</v>
      </c>
      <c r="K1112">
        <v>3602.5</v>
      </c>
      <c r="L1112">
        <v>0.5</v>
      </c>
      <c r="M1112">
        <v>3602.5</v>
      </c>
      <c r="N1112" s="1" t="s">
        <v>25</v>
      </c>
    </row>
    <row r="1113" spans="1:14" x14ac:dyDescent="0.3">
      <c r="A1113" s="1" t="s">
        <v>40</v>
      </c>
      <c r="B1113">
        <v>1185732</v>
      </c>
      <c r="C1113" s="2">
        <v>44759</v>
      </c>
      <c r="D1113" s="1" t="s">
        <v>15</v>
      </c>
      <c r="E1113" s="1" t="s">
        <v>32</v>
      </c>
      <c r="F1113" s="1" t="s">
        <v>33</v>
      </c>
      <c r="G1113" s="1" t="s">
        <v>23</v>
      </c>
      <c r="H1113">
        <v>54</v>
      </c>
      <c r="I1113">
        <v>109</v>
      </c>
      <c r="J1113">
        <v>5886</v>
      </c>
      <c r="K1113">
        <v>2413.2599999999998</v>
      </c>
      <c r="L1113">
        <v>0.41</v>
      </c>
      <c r="M1113">
        <v>3472.7400000000002</v>
      </c>
      <c r="N1113" s="1" t="s">
        <v>25</v>
      </c>
    </row>
    <row r="1114" spans="1:14" x14ac:dyDescent="0.3">
      <c r="A1114" s="1" t="s">
        <v>40</v>
      </c>
      <c r="B1114">
        <v>1185732</v>
      </c>
      <c r="C1114" s="2">
        <v>44759</v>
      </c>
      <c r="D1114" s="1" t="s">
        <v>15</v>
      </c>
      <c r="E1114" s="1" t="s">
        <v>32</v>
      </c>
      <c r="F1114" s="1" t="s">
        <v>33</v>
      </c>
      <c r="G1114" s="1" t="s">
        <v>24</v>
      </c>
      <c r="H1114">
        <v>53</v>
      </c>
      <c r="I1114">
        <v>85</v>
      </c>
      <c r="J1114">
        <v>4505</v>
      </c>
      <c r="K1114">
        <v>1982.2</v>
      </c>
      <c r="L1114">
        <v>0.44</v>
      </c>
      <c r="M1114">
        <v>2522.8000000000002</v>
      </c>
      <c r="N1114" s="1" t="s">
        <v>25</v>
      </c>
    </row>
    <row r="1115" spans="1:14" x14ac:dyDescent="0.3">
      <c r="A1115" s="1" t="s">
        <v>40</v>
      </c>
      <c r="B1115">
        <v>1185732</v>
      </c>
      <c r="C1115" s="2">
        <v>44759</v>
      </c>
      <c r="D1115" s="1" t="s">
        <v>15</v>
      </c>
      <c r="E1115" s="1" t="s">
        <v>32</v>
      </c>
      <c r="F1115" s="1" t="s">
        <v>33</v>
      </c>
      <c r="G1115" s="1" t="s">
        <v>18</v>
      </c>
      <c r="H1115">
        <v>60</v>
      </c>
      <c r="I1115">
        <v>102</v>
      </c>
      <c r="J1115">
        <v>6120</v>
      </c>
      <c r="K1115">
        <v>2509.1999999999998</v>
      </c>
      <c r="L1115">
        <v>0.41</v>
      </c>
      <c r="M1115">
        <v>3610.8</v>
      </c>
      <c r="N1115" s="1" t="s">
        <v>25</v>
      </c>
    </row>
    <row r="1116" spans="1:14" x14ac:dyDescent="0.3">
      <c r="A1116" s="1" t="s">
        <v>40</v>
      </c>
      <c r="B1116">
        <v>1185732</v>
      </c>
      <c r="C1116" s="2">
        <v>44759</v>
      </c>
      <c r="D1116" s="1" t="s">
        <v>15</v>
      </c>
      <c r="E1116" s="1" t="s">
        <v>32</v>
      </c>
      <c r="F1116" s="1" t="s">
        <v>33</v>
      </c>
      <c r="G1116" s="1" t="s">
        <v>20</v>
      </c>
      <c r="H1116">
        <v>64</v>
      </c>
      <c r="I1116">
        <v>137</v>
      </c>
      <c r="J1116">
        <v>8768</v>
      </c>
      <c r="K1116">
        <v>4296.32</v>
      </c>
      <c r="L1116">
        <v>0.49</v>
      </c>
      <c r="M1116">
        <v>4471.68</v>
      </c>
      <c r="N1116" s="1" t="s">
        <v>25</v>
      </c>
    </row>
    <row r="1117" spans="1:14" x14ac:dyDescent="0.3">
      <c r="A1117" s="1" t="s">
        <v>40</v>
      </c>
      <c r="B1117">
        <v>1185732</v>
      </c>
      <c r="C1117" s="2">
        <v>44791</v>
      </c>
      <c r="D1117" s="1" t="s">
        <v>15</v>
      </c>
      <c r="E1117" s="1" t="s">
        <v>32</v>
      </c>
      <c r="F1117" s="1" t="s">
        <v>33</v>
      </c>
      <c r="G1117" s="1" t="s">
        <v>21</v>
      </c>
      <c r="H1117">
        <v>60</v>
      </c>
      <c r="I1117">
        <v>196</v>
      </c>
      <c r="J1117">
        <v>11760</v>
      </c>
      <c r="K1117">
        <v>5997.6</v>
      </c>
      <c r="L1117">
        <v>0.51</v>
      </c>
      <c r="M1117">
        <v>5762.4</v>
      </c>
      <c r="N1117" s="1" t="s">
        <v>25</v>
      </c>
    </row>
    <row r="1118" spans="1:14" x14ac:dyDescent="0.3">
      <c r="A1118" s="1" t="s">
        <v>40</v>
      </c>
      <c r="B1118">
        <v>1185732</v>
      </c>
      <c r="C1118" s="2">
        <v>44791</v>
      </c>
      <c r="D1118" s="1" t="s">
        <v>15</v>
      </c>
      <c r="E1118" s="1" t="s">
        <v>32</v>
      </c>
      <c r="F1118" s="1" t="s">
        <v>33</v>
      </c>
      <c r="G1118" s="1" t="s">
        <v>22</v>
      </c>
      <c r="H1118">
        <v>58</v>
      </c>
      <c r="I1118">
        <v>135</v>
      </c>
      <c r="J1118">
        <v>7830</v>
      </c>
      <c r="K1118">
        <v>4228.2000000000007</v>
      </c>
      <c r="L1118">
        <v>0.54</v>
      </c>
      <c r="M1118">
        <v>3601.7999999999993</v>
      </c>
      <c r="N1118" s="1" t="s">
        <v>25</v>
      </c>
    </row>
    <row r="1119" spans="1:14" x14ac:dyDescent="0.3">
      <c r="A1119" s="1" t="s">
        <v>40</v>
      </c>
      <c r="B1119">
        <v>1185732</v>
      </c>
      <c r="C1119" s="2">
        <v>44791</v>
      </c>
      <c r="D1119" s="1" t="s">
        <v>15</v>
      </c>
      <c r="E1119" s="1" t="s">
        <v>32</v>
      </c>
      <c r="F1119" s="1" t="s">
        <v>33</v>
      </c>
      <c r="G1119" s="1" t="s">
        <v>23</v>
      </c>
      <c r="H1119">
        <v>52</v>
      </c>
      <c r="I1119">
        <v>105</v>
      </c>
      <c r="J1119">
        <v>5460</v>
      </c>
      <c r="K1119">
        <v>2456.9999999999995</v>
      </c>
      <c r="L1119">
        <v>0.44999999999999996</v>
      </c>
      <c r="M1119">
        <v>3003.0000000000005</v>
      </c>
      <c r="N1119" s="1" t="s">
        <v>25</v>
      </c>
    </row>
    <row r="1120" spans="1:14" x14ac:dyDescent="0.3">
      <c r="A1120" s="1" t="s">
        <v>40</v>
      </c>
      <c r="B1120">
        <v>1185732</v>
      </c>
      <c r="C1120" s="2">
        <v>44791</v>
      </c>
      <c r="D1120" s="1" t="s">
        <v>15</v>
      </c>
      <c r="E1120" s="1" t="s">
        <v>32</v>
      </c>
      <c r="F1120" s="1" t="s">
        <v>33</v>
      </c>
      <c r="G1120" s="1" t="s">
        <v>24</v>
      </c>
      <c r="H1120">
        <v>51</v>
      </c>
      <c r="I1120">
        <v>72</v>
      </c>
      <c r="J1120">
        <v>3672</v>
      </c>
      <c r="K1120">
        <v>1542.24</v>
      </c>
      <c r="L1120">
        <v>0.42</v>
      </c>
      <c r="M1120">
        <v>2129.7600000000002</v>
      </c>
      <c r="N1120" s="1" t="s">
        <v>25</v>
      </c>
    </row>
    <row r="1121" spans="1:14" x14ac:dyDescent="0.3">
      <c r="A1121" s="1" t="s">
        <v>40</v>
      </c>
      <c r="B1121">
        <v>1185732</v>
      </c>
      <c r="C1121" s="2">
        <v>44791</v>
      </c>
      <c r="D1121" s="1" t="s">
        <v>15</v>
      </c>
      <c r="E1121" s="1" t="s">
        <v>32</v>
      </c>
      <c r="F1121" s="1" t="s">
        <v>33</v>
      </c>
      <c r="G1121" s="1" t="s">
        <v>18</v>
      </c>
      <c r="H1121">
        <v>59</v>
      </c>
      <c r="I1121">
        <v>73</v>
      </c>
      <c r="J1121">
        <v>4307</v>
      </c>
      <c r="K1121">
        <v>1938.1499999999999</v>
      </c>
      <c r="L1121">
        <v>0.44999999999999996</v>
      </c>
      <c r="M1121">
        <v>2368.8500000000004</v>
      </c>
      <c r="N1121" s="1" t="s">
        <v>25</v>
      </c>
    </row>
    <row r="1122" spans="1:14" x14ac:dyDescent="0.3">
      <c r="A1122" s="1" t="s">
        <v>40</v>
      </c>
      <c r="B1122">
        <v>1185732</v>
      </c>
      <c r="C1122" s="2">
        <v>44791</v>
      </c>
      <c r="D1122" s="1" t="s">
        <v>15</v>
      </c>
      <c r="E1122" s="1" t="s">
        <v>32</v>
      </c>
      <c r="F1122" s="1" t="s">
        <v>33</v>
      </c>
      <c r="G1122" s="1" t="s">
        <v>20</v>
      </c>
      <c r="H1122">
        <v>64</v>
      </c>
      <c r="I1122">
        <v>106</v>
      </c>
      <c r="J1122">
        <v>6784</v>
      </c>
      <c r="K1122">
        <v>3188.48</v>
      </c>
      <c r="L1122">
        <v>0.47</v>
      </c>
      <c r="M1122">
        <v>3595.52</v>
      </c>
      <c r="N1122" s="1" t="s">
        <v>25</v>
      </c>
    </row>
    <row r="1123" spans="1:14" x14ac:dyDescent="0.3">
      <c r="A1123" s="1" t="s">
        <v>40</v>
      </c>
      <c r="B1123">
        <v>1185732</v>
      </c>
      <c r="C1123" s="2">
        <v>44821</v>
      </c>
      <c r="D1123" s="1" t="s">
        <v>15</v>
      </c>
      <c r="E1123" s="1" t="s">
        <v>32</v>
      </c>
      <c r="F1123" s="1" t="s">
        <v>33</v>
      </c>
      <c r="G1123" s="1" t="s">
        <v>21</v>
      </c>
      <c r="H1123">
        <v>59</v>
      </c>
      <c r="I1123">
        <v>154</v>
      </c>
      <c r="J1123">
        <v>9086</v>
      </c>
      <c r="K1123">
        <v>4724.72</v>
      </c>
      <c r="L1123">
        <v>0.52</v>
      </c>
      <c r="M1123">
        <v>4361.28</v>
      </c>
      <c r="N1123" s="1" t="s">
        <v>25</v>
      </c>
    </row>
    <row r="1124" spans="1:14" x14ac:dyDescent="0.3">
      <c r="A1124" s="1" t="s">
        <v>40</v>
      </c>
      <c r="B1124">
        <v>1185732</v>
      </c>
      <c r="C1124" s="2">
        <v>44821</v>
      </c>
      <c r="D1124" s="1" t="s">
        <v>15</v>
      </c>
      <c r="E1124" s="1" t="s">
        <v>32</v>
      </c>
      <c r="F1124" s="1" t="s">
        <v>33</v>
      </c>
      <c r="G1124" s="1" t="s">
        <v>22</v>
      </c>
      <c r="H1124">
        <v>54</v>
      </c>
      <c r="I1124">
        <v>95</v>
      </c>
      <c r="J1124">
        <v>5130</v>
      </c>
      <c r="K1124">
        <v>2667.6</v>
      </c>
      <c r="L1124">
        <v>0.52</v>
      </c>
      <c r="M1124">
        <v>2462.4</v>
      </c>
      <c r="N1124" s="1" t="s">
        <v>25</v>
      </c>
    </row>
    <row r="1125" spans="1:14" x14ac:dyDescent="0.3">
      <c r="A1125" s="1" t="s">
        <v>40</v>
      </c>
      <c r="B1125">
        <v>1185732</v>
      </c>
      <c r="C1125" s="2">
        <v>44821</v>
      </c>
      <c r="D1125" s="1" t="s">
        <v>15</v>
      </c>
      <c r="E1125" s="1" t="s">
        <v>32</v>
      </c>
      <c r="F1125" s="1" t="s">
        <v>33</v>
      </c>
      <c r="G1125" s="1" t="s">
        <v>23</v>
      </c>
      <c r="H1125">
        <v>52</v>
      </c>
      <c r="I1125">
        <v>75</v>
      </c>
      <c r="J1125">
        <v>3900</v>
      </c>
      <c r="K1125">
        <v>1677</v>
      </c>
      <c r="L1125">
        <v>0.43</v>
      </c>
      <c r="M1125">
        <v>2223</v>
      </c>
      <c r="N1125" s="1" t="s">
        <v>25</v>
      </c>
    </row>
    <row r="1126" spans="1:14" x14ac:dyDescent="0.3">
      <c r="A1126" s="1" t="s">
        <v>40</v>
      </c>
      <c r="B1126">
        <v>1185732</v>
      </c>
      <c r="C1126" s="2">
        <v>44821</v>
      </c>
      <c r="D1126" s="1" t="s">
        <v>15</v>
      </c>
      <c r="E1126" s="1" t="s">
        <v>32</v>
      </c>
      <c r="F1126" s="1" t="s">
        <v>33</v>
      </c>
      <c r="G1126" s="1" t="s">
        <v>24</v>
      </c>
      <c r="H1126">
        <v>53</v>
      </c>
      <c r="I1126">
        <v>56</v>
      </c>
      <c r="J1126">
        <v>2968</v>
      </c>
      <c r="K1126">
        <v>1246.56</v>
      </c>
      <c r="L1126">
        <v>0.42</v>
      </c>
      <c r="M1126">
        <v>1721.44</v>
      </c>
      <c r="N1126" s="1" t="s">
        <v>25</v>
      </c>
    </row>
    <row r="1127" spans="1:14" x14ac:dyDescent="0.3">
      <c r="A1127" s="1" t="s">
        <v>40</v>
      </c>
      <c r="B1127">
        <v>1185732</v>
      </c>
      <c r="C1127" s="2">
        <v>44821</v>
      </c>
      <c r="D1127" s="1" t="s">
        <v>15</v>
      </c>
      <c r="E1127" s="1" t="s">
        <v>32</v>
      </c>
      <c r="F1127" s="1" t="s">
        <v>33</v>
      </c>
      <c r="G1127" s="1" t="s">
        <v>18</v>
      </c>
      <c r="H1127">
        <v>64</v>
      </c>
      <c r="I1127">
        <v>63</v>
      </c>
      <c r="J1127">
        <v>4032</v>
      </c>
      <c r="K1127">
        <v>1733.76</v>
      </c>
      <c r="L1127">
        <v>0.43</v>
      </c>
      <c r="M1127">
        <v>2298.2399999999998</v>
      </c>
      <c r="N1127" s="1" t="s">
        <v>25</v>
      </c>
    </row>
    <row r="1128" spans="1:14" x14ac:dyDescent="0.3">
      <c r="A1128" s="1" t="s">
        <v>40</v>
      </c>
      <c r="B1128">
        <v>1185732</v>
      </c>
      <c r="C1128" s="2">
        <v>44821</v>
      </c>
      <c r="D1128" s="1" t="s">
        <v>15</v>
      </c>
      <c r="E1128" s="1" t="s">
        <v>32</v>
      </c>
      <c r="F1128" s="1" t="s">
        <v>33</v>
      </c>
      <c r="G1128" s="1" t="s">
        <v>20</v>
      </c>
      <c r="H1128">
        <v>68</v>
      </c>
      <c r="I1128">
        <v>98</v>
      </c>
      <c r="J1128">
        <v>6664</v>
      </c>
      <c r="K1128">
        <v>3065.4399999999996</v>
      </c>
      <c r="L1128">
        <v>0.45999999999999996</v>
      </c>
      <c r="M1128">
        <v>3598.5600000000004</v>
      </c>
      <c r="N1128" s="1" t="s">
        <v>25</v>
      </c>
    </row>
    <row r="1129" spans="1:14" x14ac:dyDescent="0.3">
      <c r="A1129" s="1" t="s">
        <v>40</v>
      </c>
      <c r="B1129">
        <v>1185732</v>
      </c>
      <c r="C1129" s="2">
        <v>44611</v>
      </c>
      <c r="D1129" s="1" t="s">
        <v>15</v>
      </c>
      <c r="E1129" s="1" t="s">
        <v>32</v>
      </c>
      <c r="F1129" s="1" t="s">
        <v>33</v>
      </c>
      <c r="G1129" s="1" t="s">
        <v>24</v>
      </c>
      <c r="H1129">
        <v>31</v>
      </c>
      <c r="I1129">
        <v>68</v>
      </c>
      <c r="J1129">
        <v>2108</v>
      </c>
      <c r="K1129">
        <v>716.71999999999991</v>
      </c>
      <c r="L1129">
        <v>0.33999999999999997</v>
      </c>
      <c r="M1129">
        <v>1391.2800000000002</v>
      </c>
      <c r="N1129" s="1" t="s">
        <v>19</v>
      </c>
    </row>
    <row r="1130" spans="1:14" x14ac:dyDescent="0.3">
      <c r="A1130" s="1" t="s">
        <v>40</v>
      </c>
      <c r="B1130">
        <v>1185732</v>
      </c>
      <c r="C1130" s="2">
        <v>44611</v>
      </c>
      <c r="D1130" s="1" t="s">
        <v>15</v>
      </c>
      <c r="E1130" s="1" t="s">
        <v>32</v>
      </c>
      <c r="F1130" s="1" t="s">
        <v>33</v>
      </c>
      <c r="G1130" s="1" t="s">
        <v>18</v>
      </c>
      <c r="H1130">
        <v>41</v>
      </c>
      <c r="I1130">
        <v>96</v>
      </c>
      <c r="J1130">
        <v>3936</v>
      </c>
      <c r="K1130">
        <v>1298.8799999999999</v>
      </c>
      <c r="L1130">
        <v>0.32999999999999996</v>
      </c>
      <c r="M1130">
        <v>2637.12</v>
      </c>
      <c r="N1130" s="1" t="s">
        <v>19</v>
      </c>
    </row>
    <row r="1131" spans="1:14" x14ac:dyDescent="0.3">
      <c r="A1131" s="1" t="s">
        <v>40</v>
      </c>
      <c r="B1131">
        <v>1185732</v>
      </c>
      <c r="C1131" s="2">
        <v>44611</v>
      </c>
      <c r="D1131" s="1" t="s">
        <v>15</v>
      </c>
      <c r="E1131" s="1" t="s">
        <v>32</v>
      </c>
      <c r="F1131" s="1" t="s">
        <v>33</v>
      </c>
      <c r="G1131" s="1" t="s">
        <v>20</v>
      </c>
      <c r="H1131">
        <v>36</v>
      </c>
      <c r="I1131">
        <v>124</v>
      </c>
      <c r="J1131">
        <v>4464</v>
      </c>
      <c r="K1131">
        <v>1785.6</v>
      </c>
      <c r="L1131">
        <v>0.39999999999999997</v>
      </c>
      <c r="M1131">
        <v>2678.4</v>
      </c>
      <c r="N1131" s="1" t="s">
        <v>19</v>
      </c>
    </row>
    <row r="1132" spans="1:14" x14ac:dyDescent="0.3">
      <c r="A1132" s="1" t="s">
        <v>40</v>
      </c>
      <c r="B1132">
        <v>1185732</v>
      </c>
      <c r="C1132" s="2">
        <v>44637</v>
      </c>
      <c r="D1132" s="1" t="s">
        <v>15</v>
      </c>
      <c r="E1132" s="1" t="s">
        <v>32</v>
      </c>
      <c r="F1132" s="1" t="s">
        <v>33</v>
      </c>
      <c r="G1132" s="1" t="s">
        <v>21</v>
      </c>
      <c r="H1132">
        <v>39</v>
      </c>
      <c r="I1132">
        <v>188</v>
      </c>
      <c r="J1132">
        <v>7332</v>
      </c>
      <c r="K1132">
        <v>3372.7200000000003</v>
      </c>
      <c r="L1132">
        <v>0.46</v>
      </c>
      <c r="M1132">
        <v>3959.2799999999997</v>
      </c>
      <c r="N1132" s="1" t="s">
        <v>19</v>
      </c>
    </row>
    <row r="1133" spans="1:14" x14ac:dyDescent="0.3">
      <c r="A1133" s="1" t="s">
        <v>40</v>
      </c>
      <c r="B1133">
        <v>1185732</v>
      </c>
      <c r="C1133" s="2">
        <v>44637</v>
      </c>
      <c r="D1133" s="1" t="s">
        <v>15</v>
      </c>
      <c r="E1133" s="1" t="s">
        <v>32</v>
      </c>
      <c r="F1133" s="1" t="s">
        <v>33</v>
      </c>
      <c r="G1133" s="1" t="s">
        <v>22</v>
      </c>
      <c r="H1133">
        <v>36</v>
      </c>
      <c r="I1133">
        <v>88</v>
      </c>
      <c r="J1133">
        <v>3168</v>
      </c>
      <c r="K1133">
        <v>1457.28</v>
      </c>
      <c r="L1133">
        <v>0.46</v>
      </c>
      <c r="M1133">
        <v>1710.72</v>
      </c>
      <c r="N1133" s="1" t="s">
        <v>19</v>
      </c>
    </row>
    <row r="1134" spans="1:14" x14ac:dyDescent="0.3">
      <c r="A1134" s="1" t="s">
        <v>40</v>
      </c>
      <c r="B1134">
        <v>1185732</v>
      </c>
      <c r="C1134" s="2">
        <v>44637</v>
      </c>
      <c r="D1134" s="1" t="s">
        <v>15</v>
      </c>
      <c r="E1134" s="1" t="s">
        <v>32</v>
      </c>
      <c r="F1134" s="1" t="s">
        <v>33</v>
      </c>
      <c r="G1134" s="1" t="s">
        <v>23</v>
      </c>
      <c r="H1134">
        <v>32</v>
      </c>
      <c r="I1134">
        <v>105</v>
      </c>
      <c r="J1134">
        <v>3360</v>
      </c>
      <c r="K1134">
        <v>1142.3999999999999</v>
      </c>
      <c r="L1134">
        <v>0.33999999999999997</v>
      </c>
      <c r="M1134">
        <v>2217.6000000000004</v>
      </c>
      <c r="N1134" s="1" t="s">
        <v>19</v>
      </c>
    </row>
    <row r="1135" spans="1:14" x14ac:dyDescent="0.3">
      <c r="A1135" s="1" t="s">
        <v>40</v>
      </c>
      <c r="B1135">
        <v>1185732</v>
      </c>
      <c r="C1135" s="2">
        <v>44637</v>
      </c>
      <c r="D1135" s="1" t="s">
        <v>15</v>
      </c>
      <c r="E1135" s="1" t="s">
        <v>32</v>
      </c>
      <c r="F1135" s="1" t="s">
        <v>33</v>
      </c>
      <c r="G1135" s="1" t="s">
        <v>24</v>
      </c>
      <c r="H1135">
        <v>33</v>
      </c>
      <c r="I1135">
        <v>45</v>
      </c>
      <c r="J1135">
        <v>1485</v>
      </c>
      <c r="K1135">
        <v>549.45000000000005</v>
      </c>
      <c r="L1135">
        <v>0.37</v>
      </c>
      <c r="M1135">
        <v>935.55</v>
      </c>
      <c r="N1135" s="1" t="s">
        <v>19</v>
      </c>
    </row>
    <row r="1136" spans="1:14" x14ac:dyDescent="0.3">
      <c r="A1136" s="1" t="s">
        <v>40</v>
      </c>
      <c r="B1136">
        <v>1185732</v>
      </c>
      <c r="C1136" s="2">
        <v>44637</v>
      </c>
      <c r="D1136" s="1" t="s">
        <v>15</v>
      </c>
      <c r="E1136" s="1" t="s">
        <v>32</v>
      </c>
      <c r="F1136" s="1" t="s">
        <v>33</v>
      </c>
      <c r="G1136" s="1" t="s">
        <v>18</v>
      </c>
      <c r="H1136">
        <v>47</v>
      </c>
      <c r="I1136">
        <v>60</v>
      </c>
      <c r="J1136">
        <v>2820</v>
      </c>
      <c r="K1136">
        <v>930.59999999999991</v>
      </c>
      <c r="L1136">
        <v>0.32999999999999996</v>
      </c>
      <c r="M1136">
        <v>1889.4</v>
      </c>
      <c r="N1136" s="1" t="s">
        <v>19</v>
      </c>
    </row>
    <row r="1137" spans="1:14" x14ac:dyDescent="0.3">
      <c r="A1137" s="1" t="s">
        <v>40</v>
      </c>
      <c r="B1137">
        <v>1185732</v>
      </c>
      <c r="C1137" s="2">
        <v>44637</v>
      </c>
      <c r="D1137" s="1" t="s">
        <v>15</v>
      </c>
      <c r="E1137" s="1" t="s">
        <v>32</v>
      </c>
      <c r="F1137" s="1" t="s">
        <v>33</v>
      </c>
      <c r="G1137" s="1" t="s">
        <v>20</v>
      </c>
      <c r="H1137">
        <v>36</v>
      </c>
      <c r="I1137">
        <v>99</v>
      </c>
      <c r="J1137">
        <v>3564</v>
      </c>
      <c r="K1137">
        <v>1354.32</v>
      </c>
      <c r="L1137">
        <v>0.38</v>
      </c>
      <c r="M1137">
        <v>2209.6800000000003</v>
      </c>
      <c r="N1137" s="1" t="s">
        <v>19</v>
      </c>
    </row>
    <row r="1138" spans="1:14" x14ac:dyDescent="0.3">
      <c r="A1138" s="1" t="s">
        <v>40</v>
      </c>
      <c r="B1138">
        <v>1185732</v>
      </c>
      <c r="C1138" s="2">
        <v>44669</v>
      </c>
      <c r="D1138" s="1" t="s">
        <v>15</v>
      </c>
      <c r="E1138" s="1" t="s">
        <v>32</v>
      </c>
      <c r="F1138" s="1" t="s">
        <v>33</v>
      </c>
      <c r="G1138" s="1" t="s">
        <v>21</v>
      </c>
      <c r="H1138">
        <v>33</v>
      </c>
      <c r="I1138">
        <v>187</v>
      </c>
      <c r="J1138">
        <v>6171</v>
      </c>
      <c r="K1138">
        <v>2591.8200000000002</v>
      </c>
      <c r="L1138">
        <v>0.42000000000000004</v>
      </c>
      <c r="M1138">
        <v>3579.18</v>
      </c>
      <c r="N1138" s="1" t="s">
        <v>19</v>
      </c>
    </row>
    <row r="1139" spans="1:14" x14ac:dyDescent="0.3">
      <c r="A1139" s="1" t="s">
        <v>40</v>
      </c>
      <c r="B1139">
        <v>1185732</v>
      </c>
      <c r="C1139" s="2">
        <v>44669</v>
      </c>
      <c r="D1139" s="1" t="s">
        <v>15</v>
      </c>
      <c r="E1139" s="1" t="s">
        <v>32</v>
      </c>
      <c r="F1139" s="1" t="s">
        <v>33</v>
      </c>
      <c r="G1139" s="1" t="s">
        <v>22</v>
      </c>
      <c r="H1139">
        <v>38</v>
      </c>
      <c r="I1139">
        <v>85</v>
      </c>
      <c r="J1139">
        <v>3230</v>
      </c>
      <c r="K1139">
        <v>1356.6000000000001</v>
      </c>
      <c r="L1139">
        <v>0.42000000000000004</v>
      </c>
      <c r="M1139">
        <v>1873.3999999999999</v>
      </c>
      <c r="N1139" s="1" t="s">
        <v>19</v>
      </c>
    </row>
    <row r="1140" spans="1:14" x14ac:dyDescent="0.3">
      <c r="A1140" s="1" t="s">
        <v>40</v>
      </c>
      <c r="B1140">
        <v>1185732</v>
      </c>
      <c r="C1140" s="2">
        <v>44669</v>
      </c>
      <c r="D1140" s="1" t="s">
        <v>15</v>
      </c>
      <c r="E1140" s="1" t="s">
        <v>32</v>
      </c>
      <c r="F1140" s="1" t="s">
        <v>33</v>
      </c>
      <c r="G1140" s="1" t="s">
        <v>23</v>
      </c>
      <c r="H1140">
        <v>26</v>
      </c>
      <c r="I1140">
        <v>80</v>
      </c>
      <c r="J1140">
        <v>2080</v>
      </c>
      <c r="K1140">
        <v>707.19999999999993</v>
      </c>
      <c r="L1140">
        <v>0.33999999999999997</v>
      </c>
      <c r="M1140">
        <v>1372.8000000000002</v>
      </c>
      <c r="N1140" s="1" t="s">
        <v>19</v>
      </c>
    </row>
    <row r="1141" spans="1:14" x14ac:dyDescent="0.3">
      <c r="A1141" s="1" t="s">
        <v>40</v>
      </c>
      <c r="B1141">
        <v>1185732</v>
      </c>
      <c r="C1141" s="2">
        <v>44669</v>
      </c>
      <c r="D1141" s="1" t="s">
        <v>15</v>
      </c>
      <c r="E1141" s="1" t="s">
        <v>32</v>
      </c>
      <c r="F1141" s="1" t="s">
        <v>33</v>
      </c>
      <c r="G1141" s="1" t="s">
        <v>24</v>
      </c>
      <c r="H1141">
        <v>35</v>
      </c>
      <c r="I1141">
        <v>53</v>
      </c>
      <c r="J1141">
        <v>1855</v>
      </c>
      <c r="K1141">
        <v>593.6</v>
      </c>
      <c r="L1141">
        <v>0.32</v>
      </c>
      <c r="M1141">
        <v>1261.4000000000001</v>
      </c>
      <c r="N1141" s="1" t="s">
        <v>19</v>
      </c>
    </row>
    <row r="1142" spans="1:14" x14ac:dyDescent="0.3">
      <c r="A1142" s="1" t="s">
        <v>40</v>
      </c>
      <c r="B1142">
        <v>1185732</v>
      </c>
      <c r="C1142" s="2">
        <v>44669</v>
      </c>
      <c r="D1142" s="1" t="s">
        <v>15</v>
      </c>
      <c r="E1142" s="1" t="s">
        <v>32</v>
      </c>
      <c r="F1142" s="1" t="s">
        <v>33</v>
      </c>
      <c r="G1142" s="1" t="s">
        <v>18</v>
      </c>
      <c r="H1142">
        <v>40</v>
      </c>
      <c r="I1142">
        <v>61</v>
      </c>
      <c r="J1142">
        <v>2440</v>
      </c>
      <c r="K1142">
        <v>805.19999999999993</v>
      </c>
      <c r="L1142">
        <v>0.32999999999999996</v>
      </c>
      <c r="M1142">
        <v>1634.8000000000002</v>
      </c>
      <c r="N1142" s="1" t="s">
        <v>19</v>
      </c>
    </row>
    <row r="1143" spans="1:14" x14ac:dyDescent="0.3">
      <c r="A1143" s="1" t="s">
        <v>40</v>
      </c>
      <c r="B1143">
        <v>1185732</v>
      </c>
      <c r="C1143" s="2">
        <v>44669</v>
      </c>
      <c r="D1143" s="1" t="s">
        <v>15</v>
      </c>
      <c r="E1143" s="1" t="s">
        <v>32</v>
      </c>
      <c r="F1143" s="1" t="s">
        <v>33</v>
      </c>
      <c r="G1143" s="1" t="s">
        <v>20</v>
      </c>
      <c r="H1143">
        <v>33</v>
      </c>
      <c r="I1143">
        <v>101</v>
      </c>
      <c r="J1143">
        <v>3333</v>
      </c>
      <c r="K1143">
        <v>1233.21</v>
      </c>
      <c r="L1143">
        <v>0.37</v>
      </c>
      <c r="M1143">
        <v>2099.79</v>
      </c>
      <c r="N1143" s="1" t="s">
        <v>19</v>
      </c>
    </row>
    <row r="1144" spans="1:14" x14ac:dyDescent="0.3">
      <c r="A1144" s="1" t="s">
        <v>40</v>
      </c>
      <c r="B1144">
        <v>1185732</v>
      </c>
      <c r="C1144" s="2">
        <v>44698</v>
      </c>
      <c r="D1144" s="1" t="s">
        <v>15</v>
      </c>
      <c r="E1144" s="1" t="s">
        <v>32</v>
      </c>
      <c r="F1144" s="1" t="s">
        <v>33</v>
      </c>
      <c r="G1144" s="1" t="s">
        <v>21</v>
      </c>
      <c r="H1144">
        <v>47</v>
      </c>
      <c r="I1144">
        <v>196</v>
      </c>
      <c r="J1144">
        <v>9212</v>
      </c>
      <c r="K1144">
        <v>3961.1600000000003</v>
      </c>
      <c r="L1144">
        <v>0.43000000000000005</v>
      </c>
      <c r="M1144">
        <v>5250.84</v>
      </c>
      <c r="N1144" s="1" t="s">
        <v>19</v>
      </c>
    </row>
    <row r="1145" spans="1:14" x14ac:dyDescent="0.3">
      <c r="A1145" s="1" t="s">
        <v>40</v>
      </c>
      <c r="B1145">
        <v>1185732</v>
      </c>
      <c r="C1145" s="2">
        <v>44698</v>
      </c>
      <c r="D1145" s="1" t="s">
        <v>15</v>
      </c>
      <c r="E1145" s="1" t="s">
        <v>32</v>
      </c>
      <c r="F1145" s="1" t="s">
        <v>33</v>
      </c>
      <c r="G1145" s="1" t="s">
        <v>22</v>
      </c>
      <c r="H1145">
        <v>40</v>
      </c>
      <c r="I1145">
        <v>93</v>
      </c>
      <c r="J1145">
        <v>3720</v>
      </c>
      <c r="K1145">
        <v>1599.6000000000001</v>
      </c>
      <c r="L1145">
        <v>0.43000000000000005</v>
      </c>
      <c r="M1145">
        <v>2120.3999999999996</v>
      </c>
      <c r="N1145" s="1" t="s">
        <v>19</v>
      </c>
    </row>
    <row r="1146" spans="1:14" x14ac:dyDescent="0.3">
      <c r="A1146" s="1" t="s">
        <v>40</v>
      </c>
      <c r="B1146">
        <v>1185732</v>
      </c>
      <c r="C1146" s="2">
        <v>44698</v>
      </c>
      <c r="D1146" s="1" t="s">
        <v>15</v>
      </c>
      <c r="E1146" s="1" t="s">
        <v>32</v>
      </c>
      <c r="F1146" s="1" t="s">
        <v>33</v>
      </c>
      <c r="G1146" s="1" t="s">
        <v>23</v>
      </c>
      <c r="H1146">
        <v>42</v>
      </c>
      <c r="I1146">
        <v>101</v>
      </c>
      <c r="J1146">
        <v>4242</v>
      </c>
      <c r="K1146">
        <v>1442.28</v>
      </c>
      <c r="L1146">
        <v>0.33999999999999997</v>
      </c>
      <c r="M1146">
        <v>2799.7200000000003</v>
      </c>
      <c r="N1146" s="1" t="s">
        <v>19</v>
      </c>
    </row>
    <row r="1147" spans="1:14" x14ac:dyDescent="0.3">
      <c r="A1147" s="1" t="s">
        <v>40</v>
      </c>
      <c r="B1147">
        <v>1185732</v>
      </c>
      <c r="C1147" s="2">
        <v>44698</v>
      </c>
      <c r="D1147" s="1" t="s">
        <v>15</v>
      </c>
      <c r="E1147" s="1" t="s">
        <v>32</v>
      </c>
      <c r="F1147" s="1" t="s">
        <v>33</v>
      </c>
      <c r="G1147" s="1" t="s">
        <v>24</v>
      </c>
      <c r="H1147">
        <v>41</v>
      </c>
      <c r="I1147">
        <v>91</v>
      </c>
      <c r="J1147">
        <v>3731</v>
      </c>
      <c r="K1147">
        <v>1268.54</v>
      </c>
      <c r="L1147">
        <v>0.33999999999999997</v>
      </c>
      <c r="M1147">
        <v>2462.46</v>
      </c>
      <c r="N1147" s="1" t="s">
        <v>19</v>
      </c>
    </row>
    <row r="1148" spans="1:14" x14ac:dyDescent="0.3">
      <c r="A1148" s="1" t="s">
        <v>40</v>
      </c>
      <c r="B1148">
        <v>1185732</v>
      </c>
      <c r="C1148" s="2">
        <v>44698</v>
      </c>
      <c r="D1148" s="1" t="s">
        <v>15</v>
      </c>
      <c r="E1148" s="1" t="s">
        <v>32</v>
      </c>
      <c r="F1148" s="1" t="s">
        <v>33</v>
      </c>
      <c r="G1148" s="1" t="s">
        <v>18</v>
      </c>
      <c r="H1148">
        <v>52</v>
      </c>
      <c r="I1148">
        <v>90</v>
      </c>
      <c r="J1148">
        <v>4680</v>
      </c>
      <c r="K1148">
        <v>1497.6000000000001</v>
      </c>
      <c r="L1148">
        <v>0.32</v>
      </c>
      <c r="M1148">
        <v>3182.3999999999996</v>
      </c>
      <c r="N1148" s="1" t="s">
        <v>19</v>
      </c>
    </row>
    <row r="1149" spans="1:14" x14ac:dyDescent="0.3">
      <c r="A1149" s="1" t="s">
        <v>40</v>
      </c>
      <c r="B1149">
        <v>1185732</v>
      </c>
      <c r="C1149" s="2">
        <v>44698</v>
      </c>
      <c r="D1149" s="1" t="s">
        <v>15</v>
      </c>
      <c r="E1149" s="1" t="s">
        <v>32</v>
      </c>
      <c r="F1149" s="1" t="s">
        <v>33</v>
      </c>
      <c r="G1149" s="1" t="s">
        <v>20</v>
      </c>
      <c r="H1149">
        <v>46</v>
      </c>
      <c r="I1149">
        <v>140</v>
      </c>
      <c r="J1149">
        <v>6440</v>
      </c>
      <c r="K1149">
        <v>2511.6</v>
      </c>
      <c r="L1149">
        <v>0.38999999999999996</v>
      </c>
      <c r="M1149">
        <v>3928.4</v>
      </c>
      <c r="N1149" s="1" t="s">
        <v>19</v>
      </c>
    </row>
    <row r="1150" spans="1:14" x14ac:dyDescent="0.3">
      <c r="A1150" s="1" t="s">
        <v>40</v>
      </c>
      <c r="B1150">
        <v>1185732</v>
      </c>
      <c r="C1150" s="2">
        <v>44731</v>
      </c>
      <c r="D1150" s="1" t="s">
        <v>15</v>
      </c>
      <c r="E1150" s="1" t="s">
        <v>32</v>
      </c>
      <c r="F1150" s="1" t="s">
        <v>33</v>
      </c>
      <c r="G1150" s="1" t="s">
        <v>21</v>
      </c>
      <c r="H1150">
        <v>44</v>
      </c>
      <c r="I1150">
        <v>216</v>
      </c>
      <c r="J1150">
        <v>9504</v>
      </c>
      <c r="K1150">
        <v>4371.84</v>
      </c>
      <c r="L1150">
        <v>0.46</v>
      </c>
      <c r="M1150">
        <v>5132.16</v>
      </c>
      <c r="N1150" s="1" t="s">
        <v>19</v>
      </c>
    </row>
    <row r="1151" spans="1:14" x14ac:dyDescent="0.3">
      <c r="A1151" s="1" t="s">
        <v>40</v>
      </c>
      <c r="B1151">
        <v>1185732</v>
      </c>
      <c r="C1151" s="2">
        <v>44731</v>
      </c>
      <c r="D1151" s="1" t="s">
        <v>15</v>
      </c>
      <c r="E1151" s="1" t="s">
        <v>32</v>
      </c>
      <c r="F1151" s="1" t="s">
        <v>33</v>
      </c>
      <c r="G1151" s="1" t="s">
        <v>22</v>
      </c>
      <c r="H1151">
        <v>40</v>
      </c>
      <c r="I1151">
        <v>140</v>
      </c>
      <c r="J1151">
        <v>5600</v>
      </c>
      <c r="K1151">
        <v>2632</v>
      </c>
      <c r="L1151">
        <v>0.47000000000000003</v>
      </c>
      <c r="M1151">
        <v>2968</v>
      </c>
      <c r="N1151" s="1" t="s">
        <v>19</v>
      </c>
    </row>
    <row r="1152" spans="1:14" x14ac:dyDescent="0.3">
      <c r="A1152" s="1" t="s">
        <v>40</v>
      </c>
      <c r="B1152">
        <v>1185732</v>
      </c>
      <c r="C1152" s="2">
        <v>44731</v>
      </c>
      <c r="D1152" s="1" t="s">
        <v>15</v>
      </c>
      <c r="E1152" s="1" t="s">
        <v>32</v>
      </c>
      <c r="F1152" s="1" t="s">
        <v>33</v>
      </c>
      <c r="G1152" s="1" t="s">
        <v>23</v>
      </c>
      <c r="H1152">
        <v>43</v>
      </c>
      <c r="I1152">
        <v>109</v>
      </c>
      <c r="J1152">
        <v>4687</v>
      </c>
      <c r="K1152">
        <v>1687.32</v>
      </c>
      <c r="L1152">
        <v>0.36</v>
      </c>
      <c r="M1152">
        <v>2999.6800000000003</v>
      </c>
      <c r="N1152" s="1" t="s">
        <v>19</v>
      </c>
    </row>
    <row r="1153" spans="1:14" x14ac:dyDescent="0.3">
      <c r="A1153" s="1" t="s">
        <v>40</v>
      </c>
      <c r="B1153">
        <v>1185732</v>
      </c>
      <c r="C1153" s="2">
        <v>44731</v>
      </c>
      <c r="D1153" s="1" t="s">
        <v>15</v>
      </c>
      <c r="E1153" s="1" t="s">
        <v>32</v>
      </c>
      <c r="F1153" s="1" t="s">
        <v>33</v>
      </c>
      <c r="G1153" s="1" t="s">
        <v>24</v>
      </c>
      <c r="H1153">
        <v>37</v>
      </c>
      <c r="I1153">
        <v>104</v>
      </c>
      <c r="J1153">
        <v>3848</v>
      </c>
      <c r="K1153">
        <v>1308.32</v>
      </c>
      <c r="L1153">
        <v>0.33999999999999997</v>
      </c>
      <c r="M1153">
        <v>2539.6800000000003</v>
      </c>
      <c r="N1153" s="1" t="s">
        <v>19</v>
      </c>
    </row>
    <row r="1154" spans="1:14" x14ac:dyDescent="0.3">
      <c r="A1154" s="1" t="s">
        <v>40</v>
      </c>
      <c r="B1154">
        <v>1185732</v>
      </c>
      <c r="C1154" s="2">
        <v>44731</v>
      </c>
      <c r="D1154" s="1" t="s">
        <v>15</v>
      </c>
      <c r="E1154" s="1" t="s">
        <v>32</v>
      </c>
      <c r="F1154" s="1" t="s">
        <v>33</v>
      </c>
      <c r="G1154" s="1" t="s">
        <v>18</v>
      </c>
      <c r="H1154">
        <v>47</v>
      </c>
      <c r="I1154">
        <v>114</v>
      </c>
      <c r="J1154">
        <v>5358</v>
      </c>
      <c r="K1154">
        <v>1982.46</v>
      </c>
      <c r="L1154">
        <v>0.37</v>
      </c>
      <c r="M1154">
        <v>3375.54</v>
      </c>
      <c r="N1154" s="1" t="s">
        <v>19</v>
      </c>
    </row>
    <row r="1155" spans="1:14" x14ac:dyDescent="0.3">
      <c r="A1155" s="1" t="s">
        <v>40</v>
      </c>
      <c r="B1155">
        <v>1185732</v>
      </c>
      <c r="C1155" s="2">
        <v>44731</v>
      </c>
      <c r="D1155" s="1" t="s">
        <v>15</v>
      </c>
      <c r="E1155" s="1" t="s">
        <v>32</v>
      </c>
      <c r="F1155" s="1" t="s">
        <v>33</v>
      </c>
      <c r="G1155" s="1" t="s">
        <v>20</v>
      </c>
      <c r="H1155">
        <v>50</v>
      </c>
      <c r="I1155">
        <v>162</v>
      </c>
      <c r="J1155">
        <v>8100</v>
      </c>
      <c r="K1155">
        <v>3402</v>
      </c>
      <c r="L1155">
        <v>0.42</v>
      </c>
      <c r="M1155">
        <v>4698</v>
      </c>
      <c r="N1155" s="1" t="s">
        <v>19</v>
      </c>
    </row>
    <row r="1156" spans="1:14" x14ac:dyDescent="0.3">
      <c r="A1156" s="1" t="s">
        <v>40</v>
      </c>
      <c r="B1156">
        <v>1185732</v>
      </c>
      <c r="C1156" s="2">
        <v>44759</v>
      </c>
      <c r="D1156" s="1" t="s">
        <v>15</v>
      </c>
      <c r="E1156" s="1" t="s">
        <v>32</v>
      </c>
      <c r="F1156" s="1" t="s">
        <v>33</v>
      </c>
      <c r="G1156" s="1" t="s">
        <v>21</v>
      </c>
      <c r="H1156">
        <v>49</v>
      </c>
      <c r="I1156">
        <v>224</v>
      </c>
      <c r="J1156">
        <v>10976</v>
      </c>
      <c r="K1156">
        <v>4609.92</v>
      </c>
      <c r="L1156">
        <v>0.42000000000000004</v>
      </c>
      <c r="M1156">
        <v>6366.08</v>
      </c>
      <c r="N1156" s="1" t="s">
        <v>19</v>
      </c>
    </row>
    <row r="1157" spans="1:14" x14ac:dyDescent="0.3">
      <c r="A1157" s="1" t="s">
        <v>40</v>
      </c>
      <c r="B1157">
        <v>1185732</v>
      </c>
      <c r="C1157" s="2">
        <v>44759</v>
      </c>
      <c r="D1157" s="1" t="s">
        <v>15</v>
      </c>
      <c r="E1157" s="1" t="s">
        <v>32</v>
      </c>
      <c r="F1157" s="1" t="s">
        <v>33</v>
      </c>
      <c r="G1157" s="1" t="s">
        <v>22</v>
      </c>
      <c r="H1157">
        <v>47</v>
      </c>
      <c r="I1157">
        <v>149</v>
      </c>
      <c r="J1157">
        <v>7003</v>
      </c>
      <c r="K1157">
        <v>3081.32</v>
      </c>
      <c r="L1157">
        <v>0.44</v>
      </c>
      <c r="M1157">
        <v>3921.68</v>
      </c>
      <c r="N1157" s="1" t="s">
        <v>19</v>
      </c>
    </row>
    <row r="1158" spans="1:14" x14ac:dyDescent="0.3">
      <c r="A1158" s="1" t="s">
        <v>40</v>
      </c>
      <c r="B1158">
        <v>1185732</v>
      </c>
      <c r="C1158" s="2">
        <v>44759</v>
      </c>
      <c r="D1158" s="1" t="s">
        <v>15</v>
      </c>
      <c r="E1158" s="1" t="s">
        <v>32</v>
      </c>
      <c r="F1158" s="1" t="s">
        <v>33</v>
      </c>
      <c r="G1158" s="1" t="s">
        <v>23</v>
      </c>
      <c r="H1158">
        <v>37</v>
      </c>
      <c r="I1158">
        <v>128</v>
      </c>
      <c r="J1158">
        <v>4736</v>
      </c>
      <c r="K1158">
        <v>1704.96</v>
      </c>
      <c r="L1158">
        <v>0.36</v>
      </c>
      <c r="M1158">
        <v>3031.04</v>
      </c>
      <c r="N1158" s="1" t="s">
        <v>19</v>
      </c>
    </row>
    <row r="1159" spans="1:14" x14ac:dyDescent="0.3">
      <c r="A1159" s="1" t="s">
        <v>40</v>
      </c>
      <c r="B1159">
        <v>1185732</v>
      </c>
      <c r="C1159" s="2">
        <v>44759</v>
      </c>
      <c r="D1159" s="1" t="s">
        <v>15</v>
      </c>
      <c r="E1159" s="1" t="s">
        <v>32</v>
      </c>
      <c r="F1159" s="1" t="s">
        <v>33</v>
      </c>
      <c r="G1159" s="1" t="s">
        <v>24</v>
      </c>
      <c r="H1159">
        <v>39</v>
      </c>
      <c r="I1159">
        <v>107</v>
      </c>
      <c r="J1159">
        <v>4173</v>
      </c>
      <c r="K1159">
        <v>1460.55</v>
      </c>
      <c r="L1159">
        <v>0.35</v>
      </c>
      <c r="M1159">
        <v>2712.45</v>
      </c>
      <c r="N1159" s="1" t="s">
        <v>19</v>
      </c>
    </row>
    <row r="1160" spans="1:14" x14ac:dyDescent="0.3">
      <c r="A1160" s="1" t="s">
        <v>40</v>
      </c>
      <c r="B1160">
        <v>1185732</v>
      </c>
      <c r="C1160" s="2">
        <v>44759</v>
      </c>
      <c r="D1160" s="1" t="s">
        <v>15</v>
      </c>
      <c r="E1160" s="1" t="s">
        <v>32</v>
      </c>
      <c r="F1160" s="1" t="s">
        <v>33</v>
      </c>
      <c r="G1160" s="1" t="s">
        <v>18</v>
      </c>
      <c r="H1160">
        <v>47</v>
      </c>
      <c r="I1160">
        <v>119</v>
      </c>
      <c r="J1160">
        <v>5593</v>
      </c>
      <c r="K1160">
        <v>2069.41</v>
      </c>
      <c r="L1160">
        <v>0.37</v>
      </c>
      <c r="M1160">
        <v>3523.59</v>
      </c>
      <c r="N1160" s="1" t="s">
        <v>19</v>
      </c>
    </row>
    <row r="1161" spans="1:14" x14ac:dyDescent="0.3">
      <c r="A1161" s="1" t="s">
        <v>40</v>
      </c>
      <c r="B1161">
        <v>1185732</v>
      </c>
      <c r="C1161" s="2">
        <v>44759</v>
      </c>
      <c r="D1161" s="1" t="s">
        <v>15</v>
      </c>
      <c r="E1161" s="1" t="s">
        <v>32</v>
      </c>
      <c r="F1161" s="1" t="s">
        <v>33</v>
      </c>
      <c r="G1161" s="1" t="s">
        <v>20</v>
      </c>
      <c r="H1161">
        <v>47</v>
      </c>
      <c r="I1161">
        <v>163</v>
      </c>
      <c r="J1161">
        <v>7661</v>
      </c>
      <c r="K1161">
        <v>3064.3999999999996</v>
      </c>
      <c r="L1161">
        <v>0.39999999999999997</v>
      </c>
      <c r="M1161">
        <v>4596.6000000000004</v>
      </c>
      <c r="N1161" s="1" t="s">
        <v>19</v>
      </c>
    </row>
    <row r="1162" spans="1:14" x14ac:dyDescent="0.3">
      <c r="A1162" s="1" t="s">
        <v>40</v>
      </c>
      <c r="B1162">
        <v>1185732</v>
      </c>
      <c r="C1162" s="2">
        <v>44791</v>
      </c>
      <c r="D1162" s="1" t="s">
        <v>15</v>
      </c>
      <c r="E1162" s="1" t="s">
        <v>32</v>
      </c>
      <c r="F1162" s="1" t="s">
        <v>33</v>
      </c>
      <c r="G1162" s="1" t="s">
        <v>21</v>
      </c>
      <c r="H1162">
        <v>48</v>
      </c>
      <c r="I1162">
        <v>203</v>
      </c>
      <c r="J1162">
        <v>9744</v>
      </c>
      <c r="K1162">
        <v>4482.24</v>
      </c>
      <c r="L1162">
        <v>0.46</v>
      </c>
      <c r="M1162">
        <v>5261.76</v>
      </c>
      <c r="N1162" s="1" t="s">
        <v>19</v>
      </c>
    </row>
    <row r="1163" spans="1:14" x14ac:dyDescent="0.3">
      <c r="A1163" s="1" t="s">
        <v>40</v>
      </c>
      <c r="B1163">
        <v>1185732</v>
      </c>
      <c r="C1163" s="2">
        <v>44791</v>
      </c>
      <c r="D1163" s="1" t="s">
        <v>15</v>
      </c>
      <c r="E1163" s="1" t="s">
        <v>32</v>
      </c>
      <c r="F1163" s="1" t="s">
        <v>33</v>
      </c>
      <c r="G1163" s="1" t="s">
        <v>22</v>
      </c>
      <c r="H1163">
        <v>39</v>
      </c>
      <c r="I1163">
        <v>135</v>
      </c>
      <c r="J1163">
        <v>5265</v>
      </c>
      <c r="K1163">
        <v>2474.5500000000002</v>
      </c>
      <c r="L1163">
        <v>0.47000000000000003</v>
      </c>
      <c r="M1163">
        <v>2790.45</v>
      </c>
      <c r="N1163" s="1" t="s">
        <v>19</v>
      </c>
    </row>
    <row r="1164" spans="1:14" x14ac:dyDescent="0.3">
      <c r="A1164" s="1" t="s">
        <v>40</v>
      </c>
      <c r="B1164">
        <v>1185732</v>
      </c>
      <c r="C1164" s="2">
        <v>44791</v>
      </c>
      <c r="D1164" s="1" t="s">
        <v>15</v>
      </c>
      <c r="E1164" s="1" t="s">
        <v>32</v>
      </c>
      <c r="F1164" s="1" t="s">
        <v>33</v>
      </c>
      <c r="G1164" s="1" t="s">
        <v>23</v>
      </c>
      <c r="H1164">
        <v>39</v>
      </c>
      <c r="I1164">
        <v>113</v>
      </c>
      <c r="J1164">
        <v>4407</v>
      </c>
      <c r="K1164">
        <v>1542.4499999999998</v>
      </c>
      <c r="L1164">
        <v>0.35</v>
      </c>
      <c r="M1164">
        <v>2864.55</v>
      </c>
      <c r="N1164" s="1" t="s">
        <v>19</v>
      </c>
    </row>
    <row r="1165" spans="1:14" x14ac:dyDescent="0.3">
      <c r="A1165" s="1" t="s">
        <v>40</v>
      </c>
      <c r="B1165">
        <v>1185732</v>
      </c>
      <c r="C1165" s="2">
        <v>44791</v>
      </c>
      <c r="D1165" s="1" t="s">
        <v>15</v>
      </c>
      <c r="E1165" s="1" t="s">
        <v>32</v>
      </c>
      <c r="F1165" s="1" t="s">
        <v>33</v>
      </c>
      <c r="G1165" s="1" t="s">
        <v>24</v>
      </c>
      <c r="H1165">
        <v>42</v>
      </c>
      <c r="I1165">
        <v>88</v>
      </c>
      <c r="J1165">
        <v>3696</v>
      </c>
      <c r="K1165">
        <v>1182.72</v>
      </c>
      <c r="L1165">
        <v>0.32</v>
      </c>
      <c r="M1165">
        <v>2513.2799999999997</v>
      </c>
      <c r="N1165" s="1" t="s">
        <v>19</v>
      </c>
    </row>
    <row r="1166" spans="1:14" x14ac:dyDescent="0.3">
      <c r="A1166" s="1" t="s">
        <v>40</v>
      </c>
      <c r="B1166">
        <v>1185732</v>
      </c>
      <c r="C1166" s="2">
        <v>44791</v>
      </c>
      <c r="D1166" s="1" t="s">
        <v>15</v>
      </c>
      <c r="E1166" s="1" t="s">
        <v>32</v>
      </c>
      <c r="F1166" s="1" t="s">
        <v>33</v>
      </c>
      <c r="G1166" s="1" t="s">
        <v>18</v>
      </c>
      <c r="H1166">
        <v>45</v>
      </c>
      <c r="I1166">
        <v>80</v>
      </c>
      <c r="J1166">
        <v>3600</v>
      </c>
      <c r="K1166">
        <v>1187.9999999999998</v>
      </c>
      <c r="L1166">
        <v>0.32999999999999996</v>
      </c>
      <c r="M1166">
        <v>2412</v>
      </c>
      <c r="N1166" s="1" t="s">
        <v>19</v>
      </c>
    </row>
    <row r="1167" spans="1:14" x14ac:dyDescent="0.3">
      <c r="A1167" s="1" t="s">
        <v>40</v>
      </c>
      <c r="B1167">
        <v>1185732</v>
      </c>
      <c r="C1167" s="2">
        <v>44791</v>
      </c>
      <c r="D1167" s="1" t="s">
        <v>15</v>
      </c>
      <c r="E1167" s="1" t="s">
        <v>32</v>
      </c>
      <c r="F1167" s="1" t="s">
        <v>33</v>
      </c>
      <c r="G1167" s="1" t="s">
        <v>20</v>
      </c>
      <c r="H1167">
        <v>46</v>
      </c>
      <c r="I1167">
        <v>145</v>
      </c>
      <c r="J1167">
        <v>6670</v>
      </c>
      <c r="K1167">
        <v>2467.9</v>
      </c>
      <c r="L1167">
        <v>0.37</v>
      </c>
      <c r="M1167">
        <v>4202.1000000000004</v>
      </c>
      <c r="N1167" s="1" t="s">
        <v>19</v>
      </c>
    </row>
    <row r="1168" spans="1:14" x14ac:dyDescent="0.3">
      <c r="A1168" s="1" t="s">
        <v>40</v>
      </c>
      <c r="B1168">
        <v>1185732</v>
      </c>
      <c r="C1168" s="2">
        <v>44821</v>
      </c>
      <c r="D1168" s="1" t="s">
        <v>15</v>
      </c>
      <c r="E1168" s="1" t="s">
        <v>32</v>
      </c>
      <c r="F1168" s="1" t="s">
        <v>33</v>
      </c>
      <c r="G1168" s="1" t="s">
        <v>21</v>
      </c>
      <c r="H1168">
        <v>51</v>
      </c>
      <c r="I1168">
        <v>193</v>
      </c>
      <c r="J1168">
        <v>9843</v>
      </c>
      <c r="K1168">
        <v>4330.92</v>
      </c>
      <c r="L1168">
        <v>0.44</v>
      </c>
      <c r="M1168">
        <v>5512.08</v>
      </c>
      <c r="N1168" s="1" t="s">
        <v>19</v>
      </c>
    </row>
    <row r="1169" spans="1:14" x14ac:dyDescent="0.3">
      <c r="A1169" s="1" t="s">
        <v>40</v>
      </c>
      <c r="B1169">
        <v>1185732</v>
      </c>
      <c r="C1169" s="2">
        <v>44821</v>
      </c>
      <c r="D1169" s="1" t="s">
        <v>15</v>
      </c>
      <c r="E1169" s="1" t="s">
        <v>32</v>
      </c>
      <c r="F1169" s="1" t="s">
        <v>33</v>
      </c>
      <c r="G1169" s="1" t="s">
        <v>22</v>
      </c>
      <c r="H1169">
        <v>43</v>
      </c>
      <c r="I1169">
        <v>116</v>
      </c>
      <c r="J1169">
        <v>4988</v>
      </c>
      <c r="K1169">
        <v>2094.96</v>
      </c>
      <c r="L1169">
        <v>0.42000000000000004</v>
      </c>
      <c r="M1169">
        <v>2893.04</v>
      </c>
      <c r="N1169" s="1" t="s">
        <v>19</v>
      </c>
    </row>
    <row r="1170" spans="1:14" x14ac:dyDescent="0.3">
      <c r="A1170" s="1" t="s">
        <v>40</v>
      </c>
      <c r="B1170">
        <v>1185732</v>
      </c>
      <c r="C1170" s="2">
        <v>44821</v>
      </c>
      <c r="D1170" s="1" t="s">
        <v>15</v>
      </c>
      <c r="E1170" s="1" t="s">
        <v>32</v>
      </c>
      <c r="F1170" s="1" t="s">
        <v>33</v>
      </c>
      <c r="G1170" s="1" t="s">
        <v>23</v>
      </c>
      <c r="H1170">
        <v>43</v>
      </c>
      <c r="I1170">
        <v>78</v>
      </c>
      <c r="J1170">
        <v>3354</v>
      </c>
      <c r="K1170">
        <v>1106.82</v>
      </c>
      <c r="L1170">
        <v>0.32999999999999996</v>
      </c>
      <c r="M1170">
        <v>2247.1800000000003</v>
      </c>
      <c r="N1170" s="1" t="s">
        <v>19</v>
      </c>
    </row>
    <row r="1171" spans="1:14" x14ac:dyDescent="0.3">
      <c r="A1171" s="1" t="s">
        <v>40</v>
      </c>
      <c r="B1171">
        <v>1185732</v>
      </c>
      <c r="C1171" s="2">
        <v>44821</v>
      </c>
      <c r="D1171" s="1" t="s">
        <v>15</v>
      </c>
      <c r="E1171" s="1" t="s">
        <v>32</v>
      </c>
      <c r="F1171" s="1" t="s">
        <v>33</v>
      </c>
      <c r="G1171" s="1" t="s">
        <v>24</v>
      </c>
      <c r="H1171">
        <v>41</v>
      </c>
      <c r="I1171">
        <v>74</v>
      </c>
      <c r="J1171">
        <v>3034</v>
      </c>
      <c r="K1171">
        <v>1122.58</v>
      </c>
      <c r="L1171">
        <v>0.37</v>
      </c>
      <c r="M1171">
        <v>1911.42</v>
      </c>
      <c r="N1171" s="1" t="s">
        <v>19</v>
      </c>
    </row>
    <row r="1172" spans="1:14" x14ac:dyDescent="0.3">
      <c r="A1172" s="1" t="s">
        <v>40</v>
      </c>
      <c r="B1172">
        <v>1185732</v>
      </c>
      <c r="C1172" s="2">
        <v>44821</v>
      </c>
      <c r="D1172" s="1" t="s">
        <v>15</v>
      </c>
      <c r="E1172" s="1" t="s">
        <v>32</v>
      </c>
      <c r="F1172" s="1" t="s">
        <v>33</v>
      </c>
      <c r="G1172" s="1" t="s">
        <v>18</v>
      </c>
      <c r="H1172">
        <v>48</v>
      </c>
      <c r="I1172">
        <v>70</v>
      </c>
      <c r="J1172">
        <v>3360</v>
      </c>
      <c r="K1172">
        <v>1209.5999999999999</v>
      </c>
      <c r="L1172">
        <v>0.36</v>
      </c>
      <c r="M1172">
        <v>2150.4</v>
      </c>
      <c r="N1172" s="1" t="s">
        <v>19</v>
      </c>
    </row>
    <row r="1173" spans="1:14" x14ac:dyDescent="0.3">
      <c r="A1173" s="1" t="s">
        <v>40</v>
      </c>
      <c r="B1173">
        <v>1185732</v>
      </c>
      <c r="C1173" s="2">
        <v>44821</v>
      </c>
      <c r="D1173" s="1" t="s">
        <v>15</v>
      </c>
      <c r="E1173" s="1" t="s">
        <v>32</v>
      </c>
      <c r="F1173" s="1" t="s">
        <v>33</v>
      </c>
      <c r="G1173" s="1" t="s">
        <v>20</v>
      </c>
      <c r="H1173">
        <v>53</v>
      </c>
      <c r="I1173">
        <v>104</v>
      </c>
      <c r="J1173">
        <v>5512</v>
      </c>
      <c r="K1173">
        <v>2039.44</v>
      </c>
      <c r="L1173">
        <v>0.37</v>
      </c>
      <c r="M1173">
        <v>3472.56</v>
      </c>
      <c r="N1173" s="1" t="s">
        <v>19</v>
      </c>
    </row>
    <row r="1174" spans="1:14" x14ac:dyDescent="0.3">
      <c r="A1174" s="1" t="s">
        <v>40</v>
      </c>
      <c r="B1174">
        <v>1185732</v>
      </c>
      <c r="C1174" s="2">
        <v>44604</v>
      </c>
      <c r="D1174" s="1" t="s">
        <v>15</v>
      </c>
      <c r="E1174" s="1" t="s">
        <v>45</v>
      </c>
      <c r="F1174" s="1" t="s">
        <v>46</v>
      </c>
      <c r="G1174" s="1" t="s">
        <v>24</v>
      </c>
      <c r="H1174">
        <v>40</v>
      </c>
      <c r="I1174">
        <v>150</v>
      </c>
      <c r="J1174">
        <v>60000</v>
      </c>
      <c r="K1174">
        <v>21000</v>
      </c>
      <c r="L1174">
        <v>0.35</v>
      </c>
      <c r="M1174">
        <v>39000</v>
      </c>
      <c r="N1174" s="1" t="s">
        <v>28</v>
      </c>
    </row>
    <row r="1175" spans="1:14" x14ac:dyDescent="0.3">
      <c r="A1175" s="1" t="s">
        <v>40</v>
      </c>
      <c r="B1175">
        <v>1185732</v>
      </c>
      <c r="C1175" s="2">
        <v>44604</v>
      </c>
      <c r="D1175" s="1" t="s">
        <v>15</v>
      </c>
      <c r="E1175" s="1" t="s">
        <v>45</v>
      </c>
      <c r="F1175" s="1" t="s">
        <v>46</v>
      </c>
      <c r="G1175" s="1" t="s">
        <v>18</v>
      </c>
      <c r="H1175">
        <v>55.000000000000007</v>
      </c>
      <c r="I1175">
        <v>225</v>
      </c>
      <c r="J1175">
        <v>123750.00000000001</v>
      </c>
      <c r="K1175">
        <v>43312.5</v>
      </c>
      <c r="L1175">
        <v>0.35</v>
      </c>
      <c r="M1175">
        <v>80437.500000000015</v>
      </c>
      <c r="N1175" s="1" t="s">
        <v>28</v>
      </c>
    </row>
    <row r="1176" spans="1:14" x14ac:dyDescent="0.3">
      <c r="A1176" s="1" t="s">
        <v>40</v>
      </c>
      <c r="B1176">
        <v>1185732</v>
      </c>
      <c r="C1176" s="2">
        <v>44604</v>
      </c>
      <c r="D1176" s="1" t="s">
        <v>15</v>
      </c>
      <c r="E1176" s="1" t="s">
        <v>45</v>
      </c>
      <c r="F1176" s="1" t="s">
        <v>46</v>
      </c>
      <c r="G1176" s="1" t="s">
        <v>20</v>
      </c>
      <c r="H1176">
        <v>45</v>
      </c>
      <c r="I1176">
        <v>325</v>
      </c>
      <c r="J1176">
        <v>146250</v>
      </c>
      <c r="K1176">
        <v>58499.999999999993</v>
      </c>
      <c r="L1176">
        <v>0.39999999999999997</v>
      </c>
      <c r="M1176">
        <v>87750</v>
      </c>
      <c r="N1176" s="1" t="s">
        <v>28</v>
      </c>
    </row>
    <row r="1177" spans="1:14" x14ac:dyDescent="0.3">
      <c r="A1177" s="1" t="s">
        <v>40</v>
      </c>
      <c r="B1177">
        <v>1185732</v>
      </c>
      <c r="C1177" s="2">
        <v>44630</v>
      </c>
      <c r="D1177" s="1" t="s">
        <v>15</v>
      </c>
      <c r="E1177" s="1" t="s">
        <v>45</v>
      </c>
      <c r="F1177" s="1" t="s">
        <v>46</v>
      </c>
      <c r="G1177" s="1" t="s">
        <v>21</v>
      </c>
      <c r="H1177">
        <v>45</v>
      </c>
      <c r="I1177">
        <v>545</v>
      </c>
      <c r="J1177">
        <v>245250</v>
      </c>
      <c r="K1177">
        <v>110362.5</v>
      </c>
      <c r="L1177">
        <v>0.45</v>
      </c>
      <c r="M1177">
        <v>134887.5</v>
      </c>
      <c r="N1177" s="1" t="s">
        <v>28</v>
      </c>
    </row>
    <row r="1178" spans="1:14" x14ac:dyDescent="0.3">
      <c r="A1178" s="1" t="s">
        <v>40</v>
      </c>
      <c r="B1178">
        <v>1185732</v>
      </c>
      <c r="C1178" s="2">
        <v>44630</v>
      </c>
      <c r="D1178" s="1" t="s">
        <v>15</v>
      </c>
      <c r="E1178" s="1" t="s">
        <v>45</v>
      </c>
      <c r="F1178" s="1" t="s">
        <v>46</v>
      </c>
      <c r="G1178" s="1" t="s">
        <v>22</v>
      </c>
      <c r="H1178">
        <v>45</v>
      </c>
      <c r="I1178">
        <v>250</v>
      </c>
      <c r="J1178">
        <v>112500</v>
      </c>
      <c r="K1178">
        <v>50625</v>
      </c>
      <c r="L1178">
        <v>0.45</v>
      </c>
      <c r="M1178">
        <v>61875</v>
      </c>
      <c r="N1178" s="1" t="s">
        <v>28</v>
      </c>
    </row>
    <row r="1179" spans="1:14" x14ac:dyDescent="0.3">
      <c r="A1179" s="1" t="s">
        <v>40</v>
      </c>
      <c r="B1179">
        <v>1185732</v>
      </c>
      <c r="C1179" s="2">
        <v>44630</v>
      </c>
      <c r="D1179" s="1" t="s">
        <v>15</v>
      </c>
      <c r="E1179" s="1" t="s">
        <v>45</v>
      </c>
      <c r="F1179" s="1" t="s">
        <v>46</v>
      </c>
      <c r="G1179" s="1" t="s">
        <v>23</v>
      </c>
      <c r="H1179">
        <v>35</v>
      </c>
      <c r="I1179">
        <v>275</v>
      </c>
      <c r="J1179">
        <v>96250</v>
      </c>
      <c r="K1179">
        <v>33687.5</v>
      </c>
      <c r="L1179">
        <v>0.35</v>
      </c>
      <c r="M1179">
        <v>62562.5</v>
      </c>
      <c r="N1179" s="1" t="s">
        <v>28</v>
      </c>
    </row>
    <row r="1180" spans="1:14" x14ac:dyDescent="0.3">
      <c r="A1180" s="1" t="s">
        <v>40</v>
      </c>
      <c r="B1180">
        <v>1185732</v>
      </c>
      <c r="C1180" s="2">
        <v>44630</v>
      </c>
      <c r="D1180" s="1" t="s">
        <v>15</v>
      </c>
      <c r="E1180" s="1" t="s">
        <v>45</v>
      </c>
      <c r="F1180" s="1" t="s">
        <v>46</v>
      </c>
      <c r="G1180" s="1" t="s">
        <v>24</v>
      </c>
      <c r="H1180">
        <v>40</v>
      </c>
      <c r="I1180">
        <v>125</v>
      </c>
      <c r="J1180">
        <v>50000</v>
      </c>
      <c r="K1180">
        <v>17500</v>
      </c>
      <c r="L1180">
        <v>0.35</v>
      </c>
      <c r="M1180">
        <v>32500</v>
      </c>
      <c r="N1180" s="1" t="s">
        <v>28</v>
      </c>
    </row>
    <row r="1181" spans="1:14" x14ac:dyDescent="0.3">
      <c r="A1181" s="1" t="s">
        <v>40</v>
      </c>
      <c r="B1181">
        <v>1185732</v>
      </c>
      <c r="C1181" s="2">
        <v>44630</v>
      </c>
      <c r="D1181" s="1" t="s">
        <v>15</v>
      </c>
      <c r="E1181" s="1" t="s">
        <v>45</v>
      </c>
      <c r="F1181" s="1" t="s">
        <v>46</v>
      </c>
      <c r="G1181" s="1" t="s">
        <v>18</v>
      </c>
      <c r="H1181">
        <v>55.000000000000007</v>
      </c>
      <c r="I1181">
        <v>175</v>
      </c>
      <c r="J1181">
        <v>96250.000000000015</v>
      </c>
      <c r="K1181">
        <v>33687.5</v>
      </c>
      <c r="L1181">
        <v>0.35</v>
      </c>
      <c r="M1181">
        <v>62562.500000000015</v>
      </c>
      <c r="N1181" s="1" t="s">
        <v>28</v>
      </c>
    </row>
    <row r="1182" spans="1:14" x14ac:dyDescent="0.3">
      <c r="A1182" s="1" t="s">
        <v>40</v>
      </c>
      <c r="B1182">
        <v>1185732</v>
      </c>
      <c r="C1182" s="2">
        <v>44630</v>
      </c>
      <c r="D1182" s="1" t="s">
        <v>15</v>
      </c>
      <c r="E1182" s="1" t="s">
        <v>45</v>
      </c>
      <c r="F1182" s="1" t="s">
        <v>46</v>
      </c>
      <c r="G1182" s="1" t="s">
        <v>20</v>
      </c>
      <c r="H1182">
        <v>45</v>
      </c>
      <c r="I1182">
        <v>275</v>
      </c>
      <c r="J1182">
        <v>123750</v>
      </c>
      <c r="K1182">
        <v>49499.999999999993</v>
      </c>
      <c r="L1182">
        <v>0.39999999999999997</v>
      </c>
      <c r="M1182">
        <v>74250</v>
      </c>
      <c r="N1182" s="1" t="s">
        <v>28</v>
      </c>
    </row>
    <row r="1183" spans="1:14" x14ac:dyDescent="0.3">
      <c r="A1183" s="1" t="s">
        <v>40</v>
      </c>
      <c r="B1183">
        <v>1185732</v>
      </c>
      <c r="C1183" s="2">
        <v>44662</v>
      </c>
      <c r="D1183" s="1" t="s">
        <v>15</v>
      </c>
      <c r="E1183" s="1" t="s">
        <v>45</v>
      </c>
      <c r="F1183" s="1" t="s">
        <v>46</v>
      </c>
      <c r="G1183" s="1" t="s">
        <v>21</v>
      </c>
      <c r="H1183">
        <v>45</v>
      </c>
      <c r="I1183">
        <v>525</v>
      </c>
      <c r="J1183">
        <v>236250</v>
      </c>
      <c r="K1183">
        <v>106312.5</v>
      </c>
      <c r="L1183">
        <v>0.45</v>
      </c>
      <c r="M1183">
        <v>129937.5</v>
      </c>
      <c r="N1183" s="1" t="s">
        <v>28</v>
      </c>
    </row>
    <row r="1184" spans="1:14" x14ac:dyDescent="0.3">
      <c r="A1184" s="1" t="s">
        <v>40</v>
      </c>
      <c r="B1184">
        <v>1185732</v>
      </c>
      <c r="C1184" s="2">
        <v>44662</v>
      </c>
      <c r="D1184" s="1" t="s">
        <v>15</v>
      </c>
      <c r="E1184" s="1" t="s">
        <v>45</v>
      </c>
      <c r="F1184" s="1" t="s">
        <v>46</v>
      </c>
      <c r="G1184" s="1" t="s">
        <v>22</v>
      </c>
      <c r="H1184">
        <v>45</v>
      </c>
      <c r="I1184">
        <v>225</v>
      </c>
      <c r="J1184">
        <v>101250</v>
      </c>
      <c r="K1184">
        <v>45562.5</v>
      </c>
      <c r="L1184">
        <v>0.45</v>
      </c>
      <c r="M1184">
        <v>55687.5</v>
      </c>
      <c r="N1184" s="1" t="s">
        <v>28</v>
      </c>
    </row>
    <row r="1185" spans="1:14" x14ac:dyDescent="0.3">
      <c r="A1185" s="1" t="s">
        <v>40</v>
      </c>
      <c r="B1185">
        <v>1185732</v>
      </c>
      <c r="C1185" s="2">
        <v>44662</v>
      </c>
      <c r="D1185" s="1" t="s">
        <v>15</v>
      </c>
      <c r="E1185" s="1" t="s">
        <v>45</v>
      </c>
      <c r="F1185" s="1" t="s">
        <v>46</v>
      </c>
      <c r="G1185" s="1" t="s">
        <v>23</v>
      </c>
      <c r="H1185">
        <v>35</v>
      </c>
      <c r="I1185">
        <v>225</v>
      </c>
      <c r="J1185">
        <v>78750</v>
      </c>
      <c r="K1185">
        <v>27562.5</v>
      </c>
      <c r="L1185">
        <v>0.35</v>
      </c>
      <c r="M1185">
        <v>51187.5</v>
      </c>
      <c r="N1185" s="1" t="s">
        <v>28</v>
      </c>
    </row>
    <row r="1186" spans="1:14" x14ac:dyDescent="0.3">
      <c r="A1186" s="1" t="s">
        <v>40</v>
      </c>
      <c r="B1186">
        <v>1185732</v>
      </c>
      <c r="C1186" s="2">
        <v>44662</v>
      </c>
      <c r="D1186" s="1" t="s">
        <v>15</v>
      </c>
      <c r="E1186" s="1" t="s">
        <v>45</v>
      </c>
      <c r="F1186" s="1" t="s">
        <v>46</v>
      </c>
      <c r="G1186" s="1" t="s">
        <v>24</v>
      </c>
      <c r="H1186">
        <v>40</v>
      </c>
      <c r="I1186">
        <v>150</v>
      </c>
      <c r="J1186">
        <v>60000</v>
      </c>
      <c r="K1186">
        <v>21000</v>
      </c>
      <c r="L1186">
        <v>0.35</v>
      </c>
      <c r="M1186">
        <v>39000</v>
      </c>
      <c r="N1186" s="1" t="s">
        <v>28</v>
      </c>
    </row>
    <row r="1187" spans="1:14" x14ac:dyDescent="0.3">
      <c r="A1187" s="1" t="s">
        <v>40</v>
      </c>
      <c r="B1187">
        <v>1185732</v>
      </c>
      <c r="C1187" s="2">
        <v>44662</v>
      </c>
      <c r="D1187" s="1" t="s">
        <v>15</v>
      </c>
      <c r="E1187" s="1" t="s">
        <v>45</v>
      </c>
      <c r="F1187" s="1" t="s">
        <v>46</v>
      </c>
      <c r="G1187" s="1" t="s">
        <v>18</v>
      </c>
      <c r="H1187">
        <v>55.000000000000007</v>
      </c>
      <c r="I1187">
        <v>150</v>
      </c>
      <c r="J1187">
        <v>82500.000000000015</v>
      </c>
      <c r="K1187">
        <v>28875.000000000004</v>
      </c>
      <c r="L1187">
        <v>0.35</v>
      </c>
      <c r="M1187">
        <v>53625.000000000015</v>
      </c>
      <c r="N1187" s="1" t="s">
        <v>28</v>
      </c>
    </row>
    <row r="1188" spans="1:14" x14ac:dyDescent="0.3">
      <c r="A1188" s="1" t="s">
        <v>40</v>
      </c>
      <c r="B1188">
        <v>1185732</v>
      </c>
      <c r="C1188" s="2">
        <v>44662</v>
      </c>
      <c r="D1188" s="1" t="s">
        <v>15</v>
      </c>
      <c r="E1188" s="1" t="s">
        <v>45</v>
      </c>
      <c r="F1188" s="1" t="s">
        <v>46</v>
      </c>
      <c r="G1188" s="1" t="s">
        <v>20</v>
      </c>
      <c r="H1188">
        <v>45</v>
      </c>
      <c r="I1188">
        <v>300</v>
      </c>
      <c r="J1188">
        <v>135000</v>
      </c>
      <c r="K1188">
        <v>53999.999999999993</v>
      </c>
      <c r="L1188">
        <v>0.39999999999999997</v>
      </c>
      <c r="M1188">
        <v>81000</v>
      </c>
      <c r="N1188" s="1" t="s">
        <v>28</v>
      </c>
    </row>
    <row r="1189" spans="1:14" x14ac:dyDescent="0.3">
      <c r="A1189" s="1" t="s">
        <v>40</v>
      </c>
      <c r="B1189">
        <v>1185732</v>
      </c>
      <c r="C1189" s="2">
        <v>44691</v>
      </c>
      <c r="D1189" s="1" t="s">
        <v>15</v>
      </c>
      <c r="E1189" s="1" t="s">
        <v>45</v>
      </c>
      <c r="F1189" s="1" t="s">
        <v>46</v>
      </c>
      <c r="G1189" s="1" t="s">
        <v>21</v>
      </c>
      <c r="H1189">
        <v>60</v>
      </c>
      <c r="I1189">
        <v>570</v>
      </c>
      <c r="J1189">
        <v>342000</v>
      </c>
      <c r="K1189">
        <v>153900</v>
      </c>
      <c r="L1189">
        <v>0.45</v>
      </c>
      <c r="M1189">
        <v>188100</v>
      </c>
      <c r="N1189" s="1" t="s">
        <v>28</v>
      </c>
    </row>
    <row r="1190" spans="1:14" x14ac:dyDescent="0.3">
      <c r="A1190" s="1" t="s">
        <v>40</v>
      </c>
      <c r="B1190">
        <v>1185732</v>
      </c>
      <c r="C1190" s="2">
        <v>44691</v>
      </c>
      <c r="D1190" s="1" t="s">
        <v>15</v>
      </c>
      <c r="E1190" s="1" t="s">
        <v>45</v>
      </c>
      <c r="F1190" s="1" t="s">
        <v>46</v>
      </c>
      <c r="G1190" s="1" t="s">
        <v>22</v>
      </c>
      <c r="H1190">
        <v>55.000000000000007</v>
      </c>
      <c r="I1190">
        <v>275</v>
      </c>
      <c r="J1190">
        <v>151250.00000000003</v>
      </c>
      <c r="K1190">
        <v>68062.500000000015</v>
      </c>
      <c r="L1190">
        <v>0.45</v>
      </c>
      <c r="M1190">
        <v>83187.500000000015</v>
      </c>
      <c r="N1190" s="1" t="s">
        <v>28</v>
      </c>
    </row>
    <row r="1191" spans="1:14" x14ac:dyDescent="0.3">
      <c r="A1191" s="1" t="s">
        <v>40</v>
      </c>
      <c r="B1191">
        <v>1185732</v>
      </c>
      <c r="C1191" s="2">
        <v>44691</v>
      </c>
      <c r="D1191" s="1" t="s">
        <v>15</v>
      </c>
      <c r="E1191" s="1" t="s">
        <v>45</v>
      </c>
      <c r="F1191" s="1" t="s">
        <v>46</v>
      </c>
      <c r="G1191" s="1" t="s">
        <v>23</v>
      </c>
      <c r="H1191">
        <v>50</v>
      </c>
      <c r="I1191">
        <v>300</v>
      </c>
      <c r="J1191">
        <v>150000</v>
      </c>
      <c r="K1191">
        <v>52500</v>
      </c>
      <c r="L1191">
        <v>0.35</v>
      </c>
      <c r="M1191">
        <v>97500</v>
      </c>
      <c r="N1191" s="1" t="s">
        <v>28</v>
      </c>
    </row>
    <row r="1192" spans="1:14" x14ac:dyDescent="0.3">
      <c r="A1192" s="1" t="s">
        <v>40</v>
      </c>
      <c r="B1192">
        <v>1185732</v>
      </c>
      <c r="C1192" s="2">
        <v>44691</v>
      </c>
      <c r="D1192" s="1" t="s">
        <v>15</v>
      </c>
      <c r="E1192" s="1" t="s">
        <v>45</v>
      </c>
      <c r="F1192" s="1" t="s">
        <v>46</v>
      </c>
      <c r="G1192" s="1" t="s">
        <v>24</v>
      </c>
      <c r="H1192">
        <v>50</v>
      </c>
      <c r="I1192">
        <v>250</v>
      </c>
      <c r="J1192">
        <v>125000</v>
      </c>
      <c r="K1192">
        <v>43750</v>
      </c>
      <c r="L1192">
        <v>0.35</v>
      </c>
      <c r="M1192">
        <v>81250</v>
      </c>
      <c r="N1192" s="1" t="s">
        <v>28</v>
      </c>
    </row>
    <row r="1193" spans="1:14" x14ac:dyDescent="0.3">
      <c r="A1193" s="1" t="s">
        <v>40</v>
      </c>
      <c r="B1193">
        <v>1185732</v>
      </c>
      <c r="C1193" s="2">
        <v>44691</v>
      </c>
      <c r="D1193" s="1" t="s">
        <v>15</v>
      </c>
      <c r="E1193" s="1" t="s">
        <v>45</v>
      </c>
      <c r="F1193" s="1" t="s">
        <v>46</v>
      </c>
      <c r="G1193" s="1" t="s">
        <v>18</v>
      </c>
      <c r="H1193">
        <v>60</v>
      </c>
      <c r="I1193">
        <v>275</v>
      </c>
      <c r="J1193">
        <v>165000</v>
      </c>
      <c r="K1193">
        <v>57749.999999999993</v>
      </c>
      <c r="L1193">
        <v>0.35</v>
      </c>
      <c r="M1193">
        <v>107250</v>
      </c>
      <c r="N1193" s="1" t="s">
        <v>28</v>
      </c>
    </row>
    <row r="1194" spans="1:14" x14ac:dyDescent="0.3">
      <c r="A1194" s="1" t="s">
        <v>40</v>
      </c>
      <c r="B1194">
        <v>1185732</v>
      </c>
      <c r="C1194" s="2">
        <v>44691</v>
      </c>
      <c r="D1194" s="1" t="s">
        <v>15</v>
      </c>
      <c r="E1194" s="1" t="s">
        <v>45</v>
      </c>
      <c r="F1194" s="1" t="s">
        <v>46</v>
      </c>
      <c r="G1194" s="1" t="s">
        <v>20</v>
      </c>
      <c r="H1194">
        <v>65</v>
      </c>
      <c r="I1194">
        <v>400</v>
      </c>
      <c r="J1194">
        <v>260000</v>
      </c>
      <c r="K1194">
        <v>103999.99999999999</v>
      </c>
      <c r="L1194">
        <v>0.39999999999999997</v>
      </c>
      <c r="M1194">
        <v>156000</v>
      </c>
      <c r="N1194" s="1" t="s">
        <v>28</v>
      </c>
    </row>
    <row r="1195" spans="1:14" x14ac:dyDescent="0.3">
      <c r="A1195" s="1" t="s">
        <v>40</v>
      </c>
      <c r="B1195">
        <v>1185732</v>
      </c>
      <c r="C1195" s="2">
        <v>44724</v>
      </c>
      <c r="D1195" s="1" t="s">
        <v>15</v>
      </c>
      <c r="E1195" s="1" t="s">
        <v>45</v>
      </c>
      <c r="F1195" s="1" t="s">
        <v>46</v>
      </c>
      <c r="G1195" s="1" t="s">
        <v>21</v>
      </c>
      <c r="H1195">
        <v>60</v>
      </c>
      <c r="I1195">
        <v>650</v>
      </c>
      <c r="J1195">
        <v>390000</v>
      </c>
      <c r="K1195">
        <v>175500</v>
      </c>
      <c r="L1195">
        <v>0.45</v>
      </c>
      <c r="M1195">
        <v>214500</v>
      </c>
      <c r="N1195" s="1" t="s">
        <v>28</v>
      </c>
    </row>
    <row r="1196" spans="1:14" x14ac:dyDescent="0.3">
      <c r="A1196" s="1" t="s">
        <v>40</v>
      </c>
      <c r="B1196">
        <v>1185732</v>
      </c>
      <c r="C1196" s="2">
        <v>44724</v>
      </c>
      <c r="D1196" s="1" t="s">
        <v>15</v>
      </c>
      <c r="E1196" s="1" t="s">
        <v>45</v>
      </c>
      <c r="F1196" s="1" t="s">
        <v>46</v>
      </c>
      <c r="G1196" s="1" t="s">
        <v>22</v>
      </c>
      <c r="H1196">
        <v>55.000000000000007</v>
      </c>
      <c r="I1196">
        <v>400</v>
      </c>
      <c r="J1196">
        <v>220000.00000000003</v>
      </c>
      <c r="K1196">
        <v>99000.000000000015</v>
      </c>
      <c r="L1196">
        <v>0.45</v>
      </c>
      <c r="M1196">
        <v>121000.00000000001</v>
      </c>
      <c r="N1196" s="1" t="s">
        <v>28</v>
      </c>
    </row>
    <row r="1197" spans="1:14" x14ac:dyDescent="0.3">
      <c r="A1197" s="1" t="s">
        <v>40</v>
      </c>
      <c r="B1197">
        <v>1185732</v>
      </c>
      <c r="C1197" s="2">
        <v>44724</v>
      </c>
      <c r="D1197" s="1" t="s">
        <v>15</v>
      </c>
      <c r="E1197" s="1" t="s">
        <v>45</v>
      </c>
      <c r="F1197" s="1" t="s">
        <v>46</v>
      </c>
      <c r="G1197" s="1" t="s">
        <v>23</v>
      </c>
      <c r="H1197">
        <v>50</v>
      </c>
      <c r="I1197">
        <v>325</v>
      </c>
      <c r="J1197">
        <v>162500</v>
      </c>
      <c r="K1197">
        <v>56875</v>
      </c>
      <c r="L1197">
        <v>0.35</v>
      </c>
      <c r="M1197">
        <v>105625</v>
      </c>
      <c r="N1197" s="1" t="s">
        <v>28</v>
      </c>
    </row>
    <row r="1198" spans="1:14" x14ac:dyDescent="0.3">
      <c r="A1198" s="1" t="s">
        <v>40</v>
      </c>
      <c r="B1198">
        <v>1185732</v>
      </c>
      <c r="C1198" s="2">
        <v>44724</v>
      </c>
      <c r="D1198" s="1" t="s">
        <v>15</v>
      </c>
      <c r="E1198" s="1" t="s">
        <v>45</v>
      </c>
      <c r="F1198" s="1" t="s">
        <v>46</v>
      </c>
      <c r="G1198" s="1" t="s">
        <v>24</v>
      </c>
      <c r="H1198">
        <v>50</v>
      </c>
      <c r="I1198">
        <v>300</v>
      </c>
      <c r="J1198">
        <v>150000</v>
      </c>
      <c r="K1198">
        <v>52500</v>
      </c>
      <c r="L1198">
        <v>0.35</v>
      </c>
      <c r="M1198">
        <v>97500</v>
      </c>
      <c r="N1198" s="1" t="s">
        <v>28</v>
      </c>
    </row>
    <row r="1199" spans="1:14" x14ac:dyDescent="0.3">
      <c r="A1199" s="1" t="s">
        <v>40</v>
      </c>
      <c r="B1199">
        <v>1185732</v>
      </c>
      <c r="C1199" s="2">
        <v>44724</v>
      </c>
      <c r="D1199" s="1" t="s">
        <v>15</v>
      </c>
      <c r="E1199" s="1" t="s">
        <v>45</v>
      </c>
      <c r="F1199" s="1" t="s">
        <v>46</v>
      </c>
      <c r="G1199" s="1" t="s">
        <v>18</v>
      </c>
      <c r="H1199">
        <v>60</v>
      </c>
      <c r="I1199">
        <v>300</v>
      </c>
      <c r="J1199">
        <v>180000</v>
      </c>
      <c r="K1199">
        <v>62999.999999999993</v>
      </c>
      <c r="L1199">
        <v>0.35</v>
      </c>
      <c r="M1199">
        <v>117000</v>
      </c>
      <c r="N1199" s="1" t="s">
        <v>28</v>
      </c>
    </row>
    <row r="1200" spans="1:14" x14ac:dyDescent="0.3">
      <c r="A1200" s="1" t="s">
        <v>40</v>
      </c>
      <c r="B1200">
        <v>1185732</v>
      </c>
      <c r="C1200" s="2">
        <v>44724</v>
      </c>
      <c r="D1200" s="1" t="s">
        <v>15</v>
      </c>
      <c r="E1200" s="1" t="s">
        <v>45</v>
      </c>
      <c r="F1200" s="1" t="s">
        <v>46</v>
      </c>
      <c r="G1200" s="1" t="s">
        <v>20</v>
      </c>
      <c r="H1200">
        <v>65</v>
      </c>
      <c r="I1200">
        <v>450</v>
      </c>
      <c r="J1200">
        <v>292500</v>
      </c>
      <c r="K1200">
        <v>116999.99999999999</v>
      </c>
      <c r="L1200">
        <v>0.39999999999999997</v>
      </c>
      <c r="M1200">
        <v>175500</v>
      </c>
      <c r="N1200" s="1" t="s">
        <v>28</v>
      </c>
    </row>
    <row r="1201" spans="1:14" x14ac:dyDescent="0.3">
      <c r="A1201" s="1" t="s">
        <v>40</v>
      </c>
      <c r="B1201">
        <v>1185732</v>
      </c>
      <c r="C1201" s="2">
        <v>44752</v>
      </c>
      <c r="D1201" s="1" t="s">
        <v>15</v>
      </c>
      <c r="E1201" s="1" t="s">
        <v>45</v>
      </c>
      <c r="F1201" s="1" t="s">
        <v>46</v>
      </c>
      <c r="G1201" s="1" t="s">
        <v>21</v>
      </c>
      <c r="H1201">
        <v>60</v>
      </c>
      <c r="I1201">
        <v>675</v>
      </c>
      <c r="J1201">
        <v>405000</v>
      </c>
      <c r="K1201">
        <v>182250</v>
      </c>
      <c r="L1201">
        <v>0.45</v>
      </c>
      <c r="M1201">
        <v>222750</v>
      </c>
      <c r="N1201" s="1" t="s">
        <v>28</v>
      </c>
    </row>
    <row r="1202" spans="1:14" x14ac:dyDescent="0.3">
      <c r="A1202" s="1" t="s">
        <v>40</v>
      </c>
      <c r="B1202">
        <v>1185732</v>
      </c>
      <c r="C1202" s="2">
        <v>44752</v>
      </c>
      <c r="D1202" s="1" t="s">
        <v>15</v>
      </c>
      <c r="E1202" s="1" t="s">
        <v>45</v>
      </c>
      <c r="F1202" s="1" t="s">
        <v>46</v>
      </c>
      <c r="G1202" s="1" t="s">
        <v>22</v>
      </c>
      <c r="H1202">
        <v>55.000000000000007</v>
      </c>
      <c r="I1202">
        <v>425</v>
      </c>
      <c r="J1202">
        <v>233750.00000000003</v>
      </c>
      <c r="K1202">
        <v>105187.50000000001</v>
      </c>
      <c r="L1202">
        <v>0.45</v>
      </c>
      <c r="M1202">
        <v>128562.50000000001</v>
      </c>
      <c r="N1202" s="1" t="s">
        <v>28</v>
      </c>
    </row>
    <row r="1203" spans="1:14" x14ac:dyDescent="0.3">
      <c r="A1203" s="1" t="s">
        <v>40</v>
      </c>
      <c r="B1203">
        <v>1185732</v>
      </c>
      <c r="C1203" s="2">
        <v>44752</v>
      </c>
      <c r="D1203" s="1" t="s">
        <v>15</v>
      </c>
      <c r="E1203" s="1" t="s">
        <v>45</v>
      </c>
      <c r="F1203" s="1" t="s">
        <v>46</v>
      </c>
      <c r="G1203" s="1" t="s">
        <v>23</v>
      </c>
      <c r="H1203">
        <v>50</v>
      </c>
      <c r="I1203">
        <v>350</v>
      </c>
      <c r="J1203">
        <v>175000</v>
      </c>
      <c r="K1203">
        <v>61249.999999999993</v>
      </c>
      <c r="L1203">
        <v>0.35</v>
      </c>
      <c r="M1203">
        <v>113750</v>
      </c>
      <c r="N1203" s="1" t="s">
        <v>28</v>
      </c>
    </row>
    <row r="1204" spans="1:14" x14ac:dyDescent="0.3">
      <c r="A1204" s="1" t="s">
        <v>40</v>
      </c>
      <c r="B1204">
        <v>1185732</v>
      </c>
      <c r="C1204" s="2">
        <v>44752</v>
      </c>
      <c r="D1204" s="1" t="s">
        <v>15</v>
      </c>
      <c r="E1204" s="1" t="s">
        <v>45</v>
      </c>
      <c r="F1204" s="1" t="s">
        <v>46</v>
      </c>
      <c r="G1204" s="1" t="s">
        <v>24</v>
      </c>
      <c r="H1204">
        <v>50</v>
      </c>
      <c r="I1204">
        <v>300</v>
      </c>
      <c r="J1204">
        <v>150000</v>
      </c>
      <c r="K1204">
        <v>52500</v>
      </c>
      <c r="L1204">
        <v>0.35</v>
      </c>
      <c r="M1204">
        <v>97500</v>
      </c>
      <c r="N1204" s="1" t="s">
        <v>28</v>
      </c>
    </row>
    <row r="1205" spans="1:14" x14ac:dyDescent="0.3">
      <c r="A1205" s="1" t="s">
        <v>40</v>
      </c>
      <c r="B1205">
        <v>1185732</v>
      </c>
      <c r="C1205" s="2">
        <v>44752</v>
      </c>
      <c r="D1205" s="1" t="s">
        <v>15</v>
      </c>
      <c r="E1205" s="1" t="s">
        <v>45</v>
      </c>
      <c r="F1205" s="1" t="s">
        <v>46</v>
      </c>
      <c r="G1205" s="1" t="s">
        <v>18</v>
      </c>
      <c r="H1205">
        <v>60</v>
      </c>
      <c r="I1205">
        <v>325</v>
      </c>
      <c r="J1205">
        <v>195000</v>
      </c>
      <c r="K1205">
        <v>68250</v>
      </c>
      <c r="L1205">
        <v>0.35</v>
      </c>
      <c r="M1205">
        <v>126750</v>
      </c>
      <c r="N1205" s="1" t="s">
        <v>28</v>
      </c>
    </row>
    <row r="1206" spans="1:14" x14ac:dyDescent="0.3">
      <c r="A1206" s="1" t="s">
        <v>40</v>
      </c>
      <c r="B1206">
        <v>1185732</v>
      </c>
      <c r="C1206" s="2">
        <v>44752</v>
      </c>
      <c r="D1206" s="1" t="s">
        <v>15</v>
      </c>
      <c r="E1206" s="1" t="s">
        <v>45</v>
      </c>
      <c r="F1206" s="1" t="s">
        <v>46</v>
      </c>
      <c r="G1206" s="1" t="s">
        <v>20</v>
      </c>
      <c r="H1206">
        <v>65</v>
      </c>
      <c r="I1206">
        <v>500</v>
      </c>
      <c r="J1206">
        <v>325000</v>
      </c>
      <c r="K1206">
        <v>129999.99999999999</v>
      </c>
      <c r="L1206">
        <v>0.39999999999999997</v>
      </c>
      <c r="M1206">
        <v>195000</v>
      </c>
      <c r="N1206" s="1" t="s">
        <v>28</v>
      </c>
    </row>
    <row r="1207" spans="1:14" x14ac:dyDescent="0.3">
      <c r="A1207" s="1" t="s">
        <v>40</v>
      </c>
      <c r="B1207">
        <v>1185732</v>
      </c>
      <c r="C1207" s="2">
        <v>44784</v>
      </c>
      <c r="D1207" s="1" t="s">
        <v>15</v>
      </c>
      <c r="E1207" s="1" t="s">
        <v>45</v>
      </c>
      <c r="F1207" s="1" t="s">
        <v>46</v>
      </c>
      <c r="G1207" s="1" t="s">
        <v>21</v>
      </c>
      <c r="H1207">
        <v>60</v>
      </c>
      <c r="I1207">
        <v>650</v>
      </c>
      <c r="J1207">
        <v>390000</v>
      </c>
      <c r="K1207">
        <v>175500</v>
      </c>
      <c r="L1207">
        <v>0.45</v>
      </c>
      <c r="M1207">
        <v>214500</v>
      </c>
      <c r="N1207" s="1" t="s">
        <v>28</v>
      </c>
    </row>
    <row r="1208" spans="1:14" x14ac:dyDescent="0.3">
      <c r="A1208" s="1" t="s">
        <v>40</v>
      </c>
      <c r="B1208">
        <v>1185732</v>
      </c>
      <c r="C1208" s="2">
        <v>44784</v>
      </c>
      <c r="D1208" s="1" t="s">
        <v>15</v>
      </c>
      <c r="E1208" s="1" t="s">
        <v>45</v>
      </c>
      <c r="F1208" s="1" t="s">
        <v>46</v>
      </c>
      <c r="G1208" s="1" t="s">
        <v>22</v>
      </c>
      <c r="H1208">
        <v>55.000000000000007</v>
      </c>
      <c r="I1208">
        <v>425</v>
      </c>
      <c r="J1208">
        <v>233750.00000000003</v>
      </c>
      <c r="K1208">
        <v>105187.50000000001</v>
      </c>
      <c r="L1208">
        <v>0.45</v>
      </c>
      <c r="M1208">
        <v>128562.50000000001</v>
      </c>
      <c r="N1208" s="1" t="s">
        <v>28</v>
      </c>
    </row>
    <row r="1209" spans="1:14" x14ac:dyDescent="0.3">
      <c r="A1209" s="1" t="s">
        <v>40</v>
      </c>
      <c r="B1209">
        <v>1185732</v>
      </c>
      <c r="C1209" s="2">
        <v>44784</v>
      </c>
      <c r="D1209" s="1" t="s">
        <v>15</v>
      </c>
      <c r="E1209" s="1" t="s">
        <v>45</v>
      </c>
      <c r="F1209" s="1" t="s">
        <v>46</v>
      </c>
      <c r="G1209" s="1" t="s">
        <v>23</v>
      </c>
      <c r="H1209">
        <v>50</v>
      </c>
      <c r="I1209">
        <v>350</v>
      </c>
      <c r="J1209">
        <v>175000</v>
      </c>
      <c r="K1209">
        <v>61249.999999999993</v>
      </c>
      <c r="L1209">
        <v>0.35</v>
      </c>
      <c r="M1209">
        <v>113750</v>
      </c>
      <c r="N1209" s="1" t="s">
        <v>28</v>
      </c>
    </row>
    <row r="1210" spans="1:14" x14ac:dyDescent="0.3">
      <c r="A1210" s="1" t="s">
        <v>40</v>
      </c>
      <c r="B1210">
        <v>1185732</v>
      </c>
      <c r="C1210" s="2">
        <v>44784</v>
      </c>
      <c r="D1210" s="1" t="s">
        <v>15</v>
      </c>
      <c r="E1210" s="1" t="s">
        <v>45</v>
      </c>
      <c r="F1210" s="1" t="s">
        <v>46</v>
      </c>
      <c r="G1210" s="1" t="s">
        <v>24</v>
      </c>
      <c r="H1210">
        <v>50</v>
      </c>
      <c r="I1210">
        <v>250</v>
      </c>
      <c r="J1210">
        <v>125000</v>
      </c>
      <c r="K1210">
        <v>43750</v>
      </c>
      <c r="L1210">
        <v>0.35</v>
      </c>
      <c r="M1210">
        <v>81250</v>
      </c>
      <c r="N1210" s="1" t="s">
        <v>28</v>
      </c>
    </row>
    <row r="1211" spans="1:14" x14ac:dyDescent="0.3">
      <c r="A1211" s="1" t="s">
        <v>40</v>
      </c>
      <c r="B1211">
        <v>1185732</v>
      </c>
      <c r="C1211" s="2">
        <v>44784</v>
      </c>
      <c r="D1211" s="1" t="s">
        <v>15</v>
      </c>
      <c r="E1211" s="1" t="s">
        <v>45</v>
      </c>
      <c r="F1211" s="1" t="s">
        <v>46</v>
      </c>
      <c r="G1211" s="1" t="s">
        <v>18</v>
      </c>
      <c r="H1211">
        <v>60</v>
      </c>
      <c r="I1211">
        <v>225</v>
      </c>
      <c r="J1211">
        <v>135000</v>
      </c>
      <c r="K1211">
        <v>47250</v>
      </c>
      <c r="L1211">
        <v>0.35</v>
      </c>
      <c r="M1211">
        <v>87750</v>
      </c>
      <c r="N1211" s="1" t="s">
        <v>28</v>
      </c>
    </row>
    <row r="1212" spans="1:14" x14ac:dyDescent="0.3">
      <c r="A1212" s="1" t="s">
        <v>40</v>
      </c>
      <c r="B1212">
        <v>1185732</v>
      </c>
      <c r="C1212" s="2">
        <v>44784</v>
      </c>
      <c r="D1212" s="1" t="s">
        <v>15</v>
      </c>
      <c r="E1212" s="1" t="s">
        <v>45</v>
      </c>
      <c r="F1212" s="1" t="s">
        <v>46</v>
      </c>
      <c r="G1212" s="1" t="s">
        <v>20</v>
      </c>
      <c r="H1212">
        <v>65</v>
      </c>
      <c r="I1212">
        <v>400</v>
      </c>
      <c r="J1212">
        <v>260000</v>
      </c>
      <c r="K1212">
        <v>103999.99999999999</v>
      </c>
      <c r="L1212">
        <v>0.39999999999999997</v>
      </c>
      <c r="M1212">
        <v>156000</v>
      </c>
      <c r="N1212" s="1" t="s">
        <v>28</v>
      </c>
    </row>
    <row r="1213" spans="1:14" x14ac:dyDescent="0.3">
      <c r="A1213" s="1" t="s">
        <v>40</v>
      </c>
      <c r="B1213">
        <v>1185732</v>
      </c>
      <c r="C1213" s="2">
        <v>44814</v>
      </c>
      <c r="D1213" s="1" t="s">
        <v>15</v>
      </c>
      <c r="E1213" s="1" t="s">
        <v>45</v>
      </c>
      <c r="F1213" s="1" t="s">
        <v>46</v>
      </c>
      <c r="G1213" s="1" t="s">
        <v>21</v>
      </c>
      <c r="H1213">
        <v>60</v>
      </c>
      <c r="I1213">
        <v>525</v>
      </c>
      <c r="J1213">
        <v>315000</v>
      </c>
      <c r="K1213">
        <v>141750</v>
      </c>
      <c r="L1213">
        <v>0.45</v>
      </c>
      <c r="M1213">
        <v>173250</v>
      </c>
      <c r="N1213" s="1" t="s">
        <v>28</v>
      </c>
    </row>
    <row r="1214" spans="1:14" x14ac:dyDescent="0.3">
      <c r="A1214" s="1" t="s">
        <v>40</v>
      </c>
      <c r="B1214">
        <v>1185732</v>
      </c>
      <c r="C1214" s="2">
        <v>44814</v>
      </c>
      <c r="D1214" s="1" t="s">
        <v>15</v>
      </c>
      <c r="E1214" s="1" t="s">
        <v>45</v>
      </c>
      <c r="F1214" s="1" t="s">
        <v>46</v>
      </c>
      <c r="G1214" s="1" t="s">
        <v>22</v>
      </c>
      <c r="H1214">
        <v>55.000000000000007</v>
      </c>
      <c r="I1214">
        <v>325</v>
      </c>
      <c r="J1214">
        <v>178750.00000000003</v>
      </c>
      <c r="K1214">
        <v>80437.500000000015</v>
      </c>
      <c r="L1214">
        <v>0.45</v>
      </c>
      <c r="M1214">
        <v>98312.500000000015</v>
      </c>
      <c r="N1214" s="1" t="s">
        <v>28</v>
      </c>
    </row>
    <row r="1215" spans="1:14" x14ac:dyDescent="0.3">
      <c r="A1215" s="1" t="s">
        <v>40</v>
      </c>
      <c r="B1215">
        <v>1185732</v>
      </c>
      <c r="C1215" s="2">
        <v>44814</v>
      </c>
      <c r="D1215" s="1" t="s">
        <v>15</v>
      </c>
      <c r="E1215" s="1" t="s">
        <v>45</v>
      </c>
      <c r="F1215" s="1" t="s">
        <v>46</v>
      </c>
      <c r="G1215" s="1" t="s">
        <v>23</v>
      </c>
      <c r="H1215">
        <v>50</v>
      </c>
      <c r="I1215">
        <v>225</v>
      </c>
      <c r="J1215">
        <v>112500</v>
      </c>
      <c r="K1215">
        <v>39375</v>
      </c>
      <c r="L1215">
        <v>0.35</v>
      </c>
      <c r="M1215">
        <v>73125</v>
      </c>
      <c r="N1215" s="1" t="s">
        <v>28</v>
      </c>
    </row>
    <row r="1216" spans="1:14" x14ac:dyDescent="0.3">
      <c r="A1216" s="1" t="s">
        <v>40</v>
      </c>
      <c r="B1216">
        <v>1185732</v>
      </c>
      <c r="C1216" s="2">
        <v>44814</v>
      </c>
      <c r="D1216" s="1" t="s">
        <v>15</v>
      </c>
      <c r="E1216" s="1" t="s">
        <v>45</v>
      </c>
      <c r="F1216" s="1" t="s">
        <v>46</v>
      </c>
      <c r="G1216" s="1" t="s">
        <v>24</v>
      </c>
      <c r="H1216">
        <v>50</v>
      </c>
      <c r="I1216">
        <v>200</v>
      </c>
      <c r="J1216">
        <v>100000</v>
      </c>
      <c r="K1216">
        <v>35000</v>
      </c>
      <c r="L1216">
        <v>0.35</v>
      </c>
      <c r="M1216">
        <v>65000</v>
      </c>
      <c r="N1216" s="1" t="s">
        <v>28</v>
      </c>
    </row>
    <row r="1217" spans="1:14" x14ac:dyDescent="0.3">
      <c r="A1217" s="1" t="s">
        <v>40</v>
      </c>
      <c r="B1217">
        <v>1185732</v>
      </c>
      <c r="C1217" s="2">
        <v>44814</v>
      </c>
      <c r="D1217" s="1" t="s">
        <v>15</v>
      </c>
      <c r="E1217" s="1" t="s">
        <v>45</v>
      </c>
      <c r="F1217" s="1" t="s">
        <v>46</v>
      </c>
      <c r="G1217" s="1" t="s">
        <v>18</v>
      </c>
      <c r="H1217">
        <v>60</v>
      </c>
      <c r="I1217">
        <v>200</v>
      </c>
      <c r="J1217">
        <v>120000</v>
      </c>
      <c r="K1217">
        <v>42000</v>
      </c>
      <c r="L1217">
        <v>0.35</v>
      </c>
      <c r="M1217">
        <v>78000</v>
      </c>
      <c r="N1217" s="1" t="s">
        <v>28</v>
      </c>
    </row>
    <row r="1218" spans="1:14" x14ac:dyDescent="0.3">
      <c r="A1218" s="1" t="s">
        <v>40</v>
      </c>
      <c r="B1218">
        <v>1185732</v>
      </c>
      <c r="C1218" s="2">
        <v>44814</v>
      </c>
      <c r="D1218" s="1" t="s">
        <v>15</v>
      </c>
      <c r="E1218" s="1" t="s">
        <v>45</v>
      </c>
      <c r="F1218" s="1" t="s">
        <v>46</v>
      </c>
      <c r="G1218" s="1" t="s">
        <v>20</v>
      </c>
      <c r="H1218">
        <v>65</v>
      </c>
      <c r="I1218">
        <v>300</v>
      </c>
      <c r="J1218">
        <v>195000</v>
      </c>
      <c r="K1218">
        <v>78000</v>
      </c>
      <c r="L1218">
        <v>0.39999999999999997</v>
      </c>
      <c r="M1218">
        <v>117000</v>
      </c>
      <c r="N1218" s="1" t="s">
        <v>28</v>
      </c>
    </row>
    <row r="1219" spans="1:14" x14ac:dyDescent="0.3">
      <c r="A1219" s="1" t="s">
        <v>40</v>
      </c>
      <c r="B1219">
        <v>1185732</v>
      </c>
      <c r="C1219" s="2">
        <v>44846</v>
      </c>
      <c r="D1219" s="1" t="s">
        <v>15</v>
      </c>
      <c r="E1219" s="1" t="s">
        <v>45</v>
      </c>
      <c r="F1219" s="1" t="s">
        <v>46</v>
      </c>
      <c r="G1219" s="1" t="s">
        <v>21</v>
      </c>
      <c r="H1219">
        <v>65</v>
      </c>
      <c r="I1219">
        <v>475</v>
      </c>
      <c r="J1219">
        <v>308750</v>
      </c>
      <c r="K1219">
        <v>138937.5</v>
      </c>
      <c r="L1219">
        <v>0.45</v>
      </c>
      <c r="M1219">
        <v>169812.5</v>
      </c>
      <c r="N1219" s="1" t="s">
        <v>28</v>
      </c>
    </row>
    <row r="1220" spans="1:14" x14ac:dyDescent="0.3">
      <c r="A1220" s="1" t="s">
        <v>40</v>
      </c>
      <c r="B1220">
        <v>1185732</v>
      </c>
      <c r="C1220" s="2">
        <v>44846</v>
      </c>
      <c r="D1220" s="1" t="s">
        <v>15</v>
      </c>
      <c r="E1220" s="1" t="s">
        <v>45</v>
      </c>
      <c r="F1220" s="1" t="s">
        <v>46</v>
      </c>
      <c r="G1220" s="1" t="s">
        <v>22</v>
      </c>
      <c r="H1220">
        <v>60.000000000000007</v>
      </c>
      <c r="I1220">
        <v>300</v>
      </c>
      <c r="J1220">
        <v>180000.00000000003</v>
      </c>
      <c r="K1220">
        <v>81000.000000000015</v>
      </c>
      <c r="L1220">
        <v>0.45</v>
      </c>
      <c r="M1220">
        <v>99000.000000000015</v>
      </c>
      <c r="N1220" s="1" t="s">
        <v>28</v>
      </c>
    </row>
    <row r="1221" spans="1:14" x14ac:dyDescent="0.3">
      <c r="A1221" s="1" t="s">
        <v>40</v>
      </c>
      <c r="B1221">
        <v>1185732</v>
      </c>
      <c r="C1221" s="2">
        <v>44846</v>
      </c>
      <c r="D1221" s="1" t="s">
        <v>15</v>
      </c>
      <c r="E1221" s="1" t="s">
        <v>45</v>
      </c>
      <c r="F1221" s="1" t="s">
        <v>46</v>
      </c>
      <c r="G1221" s="1" t="s">
        <v>23</v>
      </c>
      <c r="H1221">
        <v>60.000000000000007</v>
      </c>
      <c r="I1221">
        <v>200</v>
      </c>
      <c r="J1221">
        <v>120000.00000000001</v>
      </c>
      <c r="K1221">
        <v>42000</v>
      </c>
      <c r="L1221">
        <v>0.35</v>
      </c>
      <c r="M1221">
        <v>78000.000000000015</v>
      </c>
      <c r="N1221" s="1" t="s">
        <v>28</v>
      </c>
    </row>
    <row r="1222" spans="1:14" x14ac:dyDescent="0.3">
      <c r="A1222" s="1" t="s">
        <v>40</v>
      </c>
      <c r="B1222">
        <v>1185732</v>
      </c>
      <c r="C1222" s="2">
        <v>44846</v>
      </c>
      <c r="D1222" s="1" t="s">
        <v>15</v>
      </c>
      <c r="E1222" s="1" t="s">
        <v>45</v>
      </c>
      <c r="F1222" s="1" t="s">
        <v>46</v>
      </c>
      <c r="G1222" s="1" t="s">
        <v>24</v>
      </c>
      <c r="H1222">
        <v>60.000000000000007</v>
      </c>
      <c r="I1222">
        <v>175</v>
      </c>
      <c r="J1222">
        <v>105000.00000000001</v>
      </c>
      <c r="K1222">
        <v>36750</v>
      </c>
      <c r="L1222">
        <v>0.35</v>
      </c>
      <c r="M1222">
        <v>68250.000000000015</v>
      </c>
      <c r="N1222" s="1" t="s">
        <v>28</v>
      </c>
    </row>
    <row r="1223" spans="1:14" x14ac:dyDescent="0.3">
      <c r="A1223" s="1" t="s">
        <v>40</v>
      </c>
      <c r="B1223">
        <v>1185732</v>
      </c>
      <c r="C1223" s="2">
        <v>44846</v>
      </c>
      <c r="D1223" s="1" t="s">
        <v>15</v>
      </c>
      <c r="E1223" s="1" t="s">
        <v>45</v>
      </c>
      <c r="F1223" s="1" t="s">
        <v>46</v>
      </c>
      <c r="G1223" s="1" t="s">
        <v>18</v>
      </c>
      <c r="H1223">
        <v>70</v>
      </c>
      <c r="I1223">
        <v>175</v>
      </c>
      <c r="J1223">
        <v>122500</v>
      </c>
      <c r="K1223">
        <v>42875</v>
      </c>
      <c r="L1223">
        <v>0.35</v>
      </c>
      <c r="M1223">
        <v>79625</v>
      </c>
      <c r="N1223" s="1" t="s">
        <v>28</v>
      </c>
    </row>
    <row r="1224" spans="1:14" x14ac:dyDescent="0.3">
      <c r="A1224" s="1" t="s">
        <v>40</v>
      </c>
      <c r="B1224">
        <v>1185732</v>
      </c>
      <c r="C1224" s="2">
        <v>44876</v>
      </c>
      <c r="D1224" s="1" t="s">
        <v>15</v>
      </c>
      <c r="E1224" s="1" t="s">
        <v>45</v>
      </c>
      <c r="F1224" s="1" t="s">
        <v>46</v>
      </c>
      <c r="G1224" s="1" t="s">
        <v>24</v>
      </c>
      <c r="H1224">
        <v>60.000000000000007</v>
      </c>
      <c r="I1224">
        <v>300</v>
      </c>
      <c r="J1224">
        <v>180000.00000000003</v>
      </c>
      <c r="K1224">
        <v>63000.000000000007</v>
      </c>
      <c r="L1224">
        <v>0.35</v>
      </c>
      <c r="M1224">
        <v>117000.00000000003</v>
      </c>
      <c r="N1224" s="1" t="s">
        <v>28</v>
      </c>
    </row>
    <row r="1225" spans="1:14" x14ac:dyDescent="0.3">
      <c r="A1225" s="1" t="s">
        <v>40</v>
      </c>
      <c r="B1225">
        <v>1185732</v>
      </c>
      <c r="C1225" s="2">
        <v>44876</v>
      </c>
      <c r="D1225" s="1" t="s">
        <v>15</v>
      </c>
      <c r="E1225" s="1" t="s">
        <v>45</v>
      </c>
      <c r="F1225" s="1" t="s">
        <v>46</v>
      </c>
      <c r="G1225" s="1" t="s">
        <v>18</v>
      </c>
      <c r="H1225">
        <v>70</v>
      </c>
      <c r="I1225">
        <v>275</v>
      </c>
      <c r="J1225">
        <v>192500</v>
      </c>
      <c r="K1225">
        <v>67375</v>
      </c>
      <c r="L1225">
        <v>0.35</v>
      </c>
      <c r="M1225">
        <v>125125</v>
      </c>
      <c r="N1225" s="1" t="s">
        <v>28</v>
      </c>
    </row>
    <row r="1226" spans="1:14" x14ac:dyDescent="0.3">
      <c r="A1226" s="1" t="s">
        <v>40</v>
      </c>
      <c r="B1226">
        <v>1185732</v>
      </c>
      <c r="C1226" s="2">
        <v>44876</v>
      </c>
      <c r="D1226" s="1" t="s">
        <v>15</v>
      </c>
      <c r="E1226" s="1" t="s">
        <v>45</v>
      </c>
      <c r="F1226" s="1" t="s">
        <v>46</v>
      </c>
      <c r="G1226" s="1" t="s">
        <v>20</v>
      </c>
      <c r="H1226">
        <v>75</v>
      </c>
      <c r="I1226">
        <v>375</v>
      </c>
      <c r="J1226">
        <v>281250</v>
      </c>
      <c r="K1226">
        <v>112499.99999999999</v>
      </c>
      <c r="L1226">
        <v>0.39999999999999997</v>
      </c>
      <c r="M1226">
        <v>168750</v>
      </c>
      <c r="N1226" s="1" t="s">
        <v>28</v>
      </c>
    </row>
    <row r="1227" spans="1:14" x14ac:dyDescent="0.3">
      <c r="A1227" s="1" t="s">
        <v>40</v>
      </c>
      <c r="B1227">
        <v>1185732</v>
      </c>
      <c r="C1227" s="2">
        <v>44905</v>
      </c>
      <c r="D1227" s="1" t="s">
        <v>15</v>
      </c>
      <c r="E1227" s="1" t="s">
        <v>45</v>
      </c>
      <c r="F1227" s="1" t="s">
        <v>46</v>
      </c>
      <c r="G1227" s="1" t="s">
        <v>21</v>
      </c>
      <c r="H1227">
        <v>70</v>
      </c>
      <c r="I1227">
        <v>600</v>
      </c>
      <c r="J1227">
        <v>420000</v>
      </c>
      <c r="K1227">
        <v>189000</v>
      </c>
      <c r="L1227">
        <v>0.45</v>
      </c>
      <c r="M1227">
        <v>231000</v>
      </c>
      <c r="N1227" s="1" t="s">
        <v>28</v>
      </c>
    </row>
    <row r="1228" spans="1:14" x14ac:dyDescent="0.3">
      <c r="A1228" s="1" t="s">
        <v>40</v>
      </c>
      <c r="B1228">
        <v>1185732</v>
      </c>
      <c r="C1228" s="2">
        <v>44905</v>
      </c>
      <c r="D1228" s="1" t="s">
        <v>15</v>
      </c>
      <c r="E1228" s="1" t="s">
        <v>45</v>
      </c>
      <c r="F1228" s="1" t="s">
        <v>46</v>
      </c>
      <c r="G1228" s="1" t="s">
        <v>22</v>
      </c>
      <c r="H1228">
        <v>60.000000000000007</v>
      </c>
      <c r="I1228">
        <v>400</v>
      </c>
      <c r="J1228">
        <v>240000.00000000003</v>
      </c>
      <c r="K1228">
        <v>108000.00000000001</v>
      </c>
      <c r="L1228">
        <v>0.45</v>
      </c>
      <c r="M1228">
        <v>132000</v>
      </c>
      <c r="N1228" s="1" t="s">
        <v>28</v>
      </c>
    </row>
    <row r="1229" spans="1:14" x14ac:dyDescent="0.3">
      <c r="A1229" s="1" t="s">
        <v>40</v>
      </c>
      <c r="B1229">
        <v>1185732</v>
      </c>
      <c r="C1229" s="2">
        <v>44905</v>
      </c>
      <c r="D1229" s="1" t="s">
        <v>15</v>
      </c>
      <c r="E1229" s="1" t="s">
        <v>45</v>
      </c>
      <c r="F1229" s="1" t="s">
        <v>46</v>
      </c>
      <c r="G1229" s="1" t="s">
        <v>23</v>
      </c>
      <c r="H1229">
        <v>60.000000000000007</v>
      </c>
      <c r="I1229">
        <v>375</v>
      </c>
      <c r="J1229">
        <v>225000.00000000003</v>
      </c>
      <c r="K1229">
        <v>78750</v>
      </c>
      <c r="L1229">
        <v>0.35</v>
      </c>
      <c r="M1229">
        <v>146250.00000000003</v>
      </c>
      <c r="N1229" s="1" t="s">
        <v>28</v>
      </c>
    </row>
    <row r="1230" spans="1:14" x14ac:dyDescent="0.3">
      <c r="A1230" s="1" t="s">
        <v>40</v>
      </c>
      <c r="B1230">
        <v>1185732</v>
      </c>
      <c r="C1230" s="2">
        <v>44905</v>
      </c>
      <c r="D1230" s="1" t="s">
        <v>15</v>
      </c>
      <c r="E1230" s="1" t="s">
        <v>45</v>
      </c>
      <c r="F1230" s="1" t="s">
        <v>46</v>
      </c>
      <c r="G1230" s="1" t="s">
        <v>24</v>
      </c>
      <c r="H1230">
        <v>60.000000000000007</v>
      </c>
      <c r="I1230">
        <v>325</v>
      </c>
      <c r="J1230">
        <v>195000.00000000003</v>
      </c>
      <c r="K1230">
        <v>68250</v>
      </c>
      <c r="L1230">
        <v>0.35</v>
      </c>
      <c r="M1230">
        <v>126750.00000000003</v>
      </c>
      <c r="N1230" s="1" t="s">
        <v>28</v>
      </c>
    </row>
    <row r="1231" spans="1:14" x14ac:dyDescent="0.3">
      <c r="A1231" s="1" t="s">
        <v>40</v>
      </c>
      <c r="B1231">
        <v>1185732</v>
      </c>
      <c r="C1231" s="2">
        <v>44905</v>
      </c>
      <c r="D1231" s="1" t="s">
        <v>15</v>
      </c>
      <c r="E1231" s="1" t="s">
        <v>45</v>
      </c>
      <c r="F1231" s="1" t="s">
        <v>46</v>
      </c>
      <c r="G1231" s="1" t="s">
        <v>18</v>
      </c>
      <c r="H1231">
        <v>70</v>
      </c>
      <c r="I1231">
        <v>325</v>
      </c>
      <c r="J1231">
        <v>227500</v>
      </c>
      <c r="K1231">
        <v>79625</v>
      </c>
      <c r="L1231">
        <v>0.35</v>
      </c>
      <c r="M1231">
        <v>147875</v>
      </c>
      <c r="N1231" s="1" t="s">
        <v>28</v>
      </c>
    </row>
    <row r="1232" spans="1:14" x14ac:dyDescent="0.3">
      <c r="A1232" s="1" t="s">
        <v>40</v>
      </c>
      <c r="B1232">
        <v>1185732</v>
      </c>
      <c r="C1232" s="2">
        <v>44905</v>
      </c>
      <c r="D1232" s="1" t="s">
        <v>15</v>
      </c>
      <c r="E1232" s="1" t="s">
        <v>45</v>
      </c>
      <c r="F1232" s="1" t="s">
        <v>46</v>
      </c>
      <c r="G1232" s="1" t="s">
        <v>20</v>
      </c>
      <c r="H1232">
        <v>75</v>
      </c>
      <c r="I1232">
        <v>425</v>
      </c>
      <c r="J1232">
        <v>318750</v>
      </c>
      <c r="K1232">
        <v>127499.99999999999</v>
      </c>
      <c r="L1232">
        <v>0.39999999999999997</v>
      </c>
      <c r="M1232">
        <v>191250</v>
      </c>
      <c r="N1232" s="1" t="s">
        <v>28</v>
      </c>
    </row>
    <row r="1233" spans="1:14" x14ac:dyDescent="0.3">
      <c r="A1233" s="1" t="s">
        <v>40</v>
      </c>
      <c r="B1233">
        <v>1185732</v>
      </c>
      <c r="C1233" s="2">
        <v>44582</v>
      </c>
      <c r="D1233" s="1" t="s">
        <v>15</v>
      </c>
      <c r="E1233" s="1" t="s">
        <v>45</v>
      </c>
      <c r="F1233" s="1" t="s">
        <v>46</v>
      </c>
      <c r="G1233" s="1" t="s">
        <v>21</v>
      </c>
      <c r="H1233">
        <v>50</v>
      </c>
      <c r="I1233">
        <v>525</v>
      </c>
      <c r="J1233">
        <v>262500</v>
      </c>
      <c r="K1233">
        <v>105000</v>
      </c>
      <c r="L1233">
        <v>0.4</v>
      </c>
      <c r="M1233">
        <v>157500</v>
      </c>
      <c r="N1233" s="1" t="s">
        <v>28</v>
      </c>
    </row>
    <row r="1234" spans="1:14" x14ac:dyDescent="0.3">
      <c r="A1234" s="1" t="s">
        <v>40</v>
      </c>
      <c r="B1234">
        <v>1185732</v>
      </c>
      <c r="C1234" s="2">
        <v>44582</v>
      </c>
      <c r="D1234" s="1" t="s">
        <v>15</v>
      </c>
      <c r="E1234" s="1" t="s">
        <v>45</v>
      </c>
      <c r="F1234" s="1" t="s">
        <v>46</v>
      </c>
      <c r="G1234" s="1" t="s">
        <v>22</v>
      </c>
      <c r="H1234">
        <v>50</v>
      </c>
      <c r="I1234">
        <v>325</v>
      </c>
      <c r="J1234">
        <v>162500</v>
      </c>
      <c r="K1234">
        <v>65000</v>
      </c>
      <c r="L1234">
        <v>0.4</v>
      </c>
      <c r="M1234">
        <v>97500</v>
      </c>
      <c r="N1234" s="1" t="s">
        <v>28</v>
      </c>
    </row>
    <row r="1235" spans="1:14" x14ac:dyDescent="0.3">
      <c r="A1235" s="1" t="s">
        <v>40</v>
      </c>
      <c r="B1235">
        <v>1185732</v>
      </c>
      <c r="C1235" s="2">
        <v>44582</v>
      </c>
      <c r="D1235" s="1" t="s">
        <v>15</v>
      </c>
      <c r="E1235" s="1" t="s">
        <v>45</v>
      </c>
      <c r="F1235" s="1" t="s">
        <v>46</v>
      </c>
      <c r="G1235" s="1" t="s">
        <v>23</v>
      </c>
      <c r="H1235">
        <v>40</v>
      </c>
      <c r="I1235">
        <v>325</v>
      </c>
      <c r="J1235">
        <v>130000</v>
      </c>
      <c r="K1235">
        <v>39000</v>
      </c>
      <c r="L1235">
        <v>0.3</v>
      </c>
      <c r="M1235">
        <v>91000</v>
      </c>
      <c r="N1235" s="1" t="s">
        <v>28</v>
      </c>
    </row>
    <row r="1236" spans="1:14" x14ac:dyDescent="0.3">
      <c r="A1236" s="1" t="s">
        <v>40</v>
      </c>
      <c r="B1236">
        <v>1185732</v>
      </c>
      <c r="C1236" s="2">
        <v>44582</v>
      </c>
      <c r="D1236" s="1" t="s">
        <v>15</v>
      </c>
      <c r="E1236" s="1" t="s">
        <v>45</v>
      </c>
      <c r="F1236" s="1" t="s">
        <v>46</v>
      </c>
      <c r="G1236" s="1" t="s">
        <v>24</v>
      </c>
      <c r="H1236">
        <v>44.999999999999993</v>
      </c>
      <c r="I1236">
        <v>175</v>
      </c>
      <c r="J1236">
        <v>78749.999999999985</v>
      </c>
      <c r="K1236">
        <v>23624.999999999996</v>
      </c>
      <c r="L1236">
        <v>0.3</v>
      </c>
      <c r="M1236">
        <v>55124.999999999985</v>
      </c>
      <c r="N1236" s="1" t="s">
        <v>28</v>
      </c>
    </row>
    <row r="1237" spans="1:14" x14ac:dyDescent="0.3">
      <c r="A1237" s="1" t="s">
        <v>40</v>
      </c>
      <c r="B1237">
        <v>1185732</v>
      </c>
      <c r="C1237" s="2">
        <v>44582</v>
      </c>
      <c r="D1237" s="1" t="s">
        <v>15</v>
      </c>
      <c r="E1237" s="1" t="s">
        <v>45</v>
      </c>
      <c r="F1237" s="1" t="s">
        <v>46</v>
      </c>
      <c r="G1237" s="1" t="s">
        <v>18</v>
      </c>
      <c r="H1237">
        <v>60.000000000000007</v>
      </c>
      <c r="I1237">
        <v>225</v>
      </c>
      <c r="J1237">
        <v>135000.00000000003</v>
      </c>
      <c r="K1237">
        <v>40500.000000000007</v>
      </c>
      <c r="L1237">
        <v>0.3</v>
      </c>
      <c r="M1237">
        <v>94500.000000000029</v>
      </c>
      <c r="N1237" s="1" t="s">
        <v>28</v>
      </c>
    </row>
    <row r="1238" spans="1:14" x14ac:dyDescent="0.3">
      <c r="A1238" s="1" t="s">
        <v>40</v>
      </c>
      <c r="B1238">
        <v>1185732</v>
      </c>
      <c r="C1238" s="2">
        <v>44582</v>
      </c>
      <c r="D1238" s="1" t="s">
        <v>15</v>
      </c>
      <c r="E1238" s="1" t="s">
        <v>45</v>
      </c>
      <c r="F1238" s="1" t="s">
        <v>46</v>
      </c>
      <c r="G1238" s="1" t="s">
        <v>20</v>
      </c>
      <c r="H1238">
        <v>50</v>
      </c>
      <c r="I1238">
        <v>325</v>
      </c>
      <c r="J1238">
        <v>162500</v>
      </c>
      <c r="K1238">
        <v>56875</v>
      </c>
      <c r="L1238">
        <v>0.35</v>
      </c>
      <c r="M1238">
        <v>105625</v>
      </c>
      <c r="N1238" s="1" t="s">
        <v>28</v>
      </c>
    </row>
    <row r="1239" spans="1:14" x14ac:dyDescent="0.3">
      <c r="A1239" s="1" t="s">
        <v>40</v>
      </c>
      <c r="B1239">
        <v>1185732</v>
      </c>
      <c r="C1239" s="2">
        <v>44611</v>
      </c>
      <c r="D1239" s="1" t="s">
        <v>15</v>
      </c>
      <c r="E1239" s="1" t="s">
        <v>45</v>
      </c>
      <c r="F1239" s="1" t="s">
        <v>46</v>
      </c>
      <c r="G1239" s="1" t="s">
        <v>21</v>
      </c>
      <c r="H1239">
        <v>50</v>
      </c>
      <c r="I1239">
        <v>600</v>
      </c>
      <c r="J1239">
        <v>300000</v>
      </c>
      <c r="K1239">
        <v>120000</v>
      </c>
      <c r="L1239">
        <v>0.4</v>
      </c>
      <c r="M1239">
        <v>180000</v>
      </c>
      <c r="N1239" s="1" t="s">
        <v>28</v>
      </c>
    </row>
    <row r="1240" spans="1:14" x14ac:dyDescent="0.3">
      <c r="A1240" s="1" t="s">
        <v>40</v>
      </c>
      <c r="B1240">
        <v>1185732</v>
      </c>
      <c r="C1240" s="2">
        <v>44611</v>
      </c>
      <c r="D1240" s="1" t="s">
        <v>15</v>
      </c>
      <c r="E1240" s="1" t="s">
        <v>45</v>
      </c>
      <c r="F1240" s="1" t="s">
        <v>46</v>
      </c>
      <c r="G1240" s="1" t="s">
        <v>22</v>
      </c>
      <c r="H1240">
        <v>50</v>
      </c>
      <c r="I1240">
        <v>250</v>
      </c>
      <c r="J1240">
        <v>125000</v>
      </c>
      <c r="K1240">
        <v>50000</v>
      </c>
      <c r="L1240">
        <v>0.4</v>
      </c>
      <c r="M1240">
        <v>75000</v>
      </c>
      <c r="N1240" s="1" t="s">
        <v>28</v>
      </c>
    </row>
    <row r="1241" spans="1:14" x14ac:dyDescent="0.3">
      <c r="A1241" s="1" t="s">
        <v>40</v>
      </c>
      <c r="B1241">
        <v>1185732</v>
      </c>
      <c r="C1241" s="2">
        <v>44611</v>
      </c>
      <c r="D1241" s="1" t="s">
        <v>15</v>
      </c>
      <c r="E1241" s="1" t="s">
        <v>45</v>
      </c>
      <c r="F1241" s="1" t="s">
        <v>46</v>
      </c>
      <c r="G1241" s="1" t="s">
        <v>23</v>
      </c>
      <c r="H1241">
        <v>40</v>
      </c>
      <c r="I1241">
        <v>300</v>
      </c>
      <c r="J1241">
        <v>120000</v>
      </c>
      <c r="K1241">
        <v>36000</v>
      </c>
      <c r="L1241">
        <v>0.3</v>
      </c>
      <c r="M1241">
        <v>84000</v>
      </c>
      <c r="N1241" s="1" t="s">
        <v>28</v>
      </c>
    </row>
    <row r="1242" spans="1:14" x14ac:dyDescent="0.3">
      <c r="A1242" s="1" t="s">
        <v>40</v>
      </c>
      <c r="B1242">
        <v>1185732</v>
      </c>
      <c r="C1242" s="2">
        <v>44604</v>
      </c>
      <c r="D1242" s="1" t="s">
        <v>15</v>
      </c>
      <c r="E1242" s="1" t="s">
        <v>45</v>
      </c>
      <c r="F1242" s="1" t="s">
        <v>46</v>
      </c>
      <c r="G1242" s="1" t="s">
        <v>24</v>
      </c>
      <c r="H1242">
        <v>36</v>
      </c>
      <c r="I1242">
        <v>45</v>
      </c>
      <c r="J1242">
        <v>1620</v>
      </c>
      <c r="K1242">
        <v>745.19999999999993</v>
      </c>
      <c r="L1242">
        <v>0.45999999999999996</v>
      </c>
      <c r="M1242">
        <v>874.80000000000007</v>
      </c>
      <c r="N1242" s="1" t="s">
        <v>25</v>
      </c>
    </row>
    <row r="1243" spans="1:14" x14ac:dyDescent="0.3">
      <c r="A1243" s="1" t="s">
        <v>40</v>
      </c>
      <c r="B1243">
        <v>1185732</v>
      </c>
      <c r="C1243" s="2">
        <v>44604</v>
      </c>
      <c r="D1243" s="1" t="s">
        <v>15</v>
      </c>
      <c r="E1243" s="1" t="s">
        <v>45</v>
      </c>
      <c r="F1243" s="1" t="s">
        <v>46</v>
      </c>
      <c r="G1243" s="1" t="s">
        <v>18</v>
      </c>
      <c r="H1243">
        <v>54</v>
      </c>
      <c r="I1243">
        <v>63</v>
      </c>
      <c r="J1243">
        <v>3402</v>
      </c>
      <c r="K1243">
        <v>1701</v>
      </c>
      <c r="L1243">
        <v>0.5</v>
      </c>
      <c r="M1243">
        <v>1701</v>
      </c>
      <c r="N1243" s="1" t="s">
        <v>25</v>
      </c>
    </row>
    <row r="1244" spans="1:14" x14ac:dyDescent="0.3">
      <c r="A1244" s="1" t="s">
        <v>40</v>
      </c>
      <c r="B1244">
        <v>1185732</v>
      </c>
      <c r="C1244" s="2">
        <v>44604</v>
      </c>
      <c r="D1244" s="1" t="s">
        <v>15</v>
      </c>
      <c r="E1244" s="1" t="s">
        <v>45</v>
      </c>
      <c r="F1244" s="1" t="s">
        <v>46</v>
      </c>
      <c r="G1244" s="1" t="s">
        <v>20</v>
      </c>
      <c r="H1244">
        <v>43</v>
      </c>
      <c r="I1244">
        <v>85</v>
      </c>
      <c r="J1244">
        <v>3655</v>
      </c>
      <c r="K1244">
        <v>1973.7</v>
      </c>
      <c r="L1244">
        <v>0.54</v>
      </c>
      <c r="M1244">
        <v>1681.3</v>
      </c>
      <c r="N1244" s="1" t="s">
        <v>25</v>
      </c>
    </row>
    <row r="1245" spans="1:14" x14ac:dyDescent="0.3">
      <c r="A1245" s="1" t="s">
        <v>40</v>
      </c>
      <c r="B1245">
        <v>1185732</v>
      </c>
      <c r="C1245" s="2">
        <v>44630</v>
      </c>
      <c r="D1245" s="1" t="s">
        <v>15</v>
      </c>
      <c r="E1245" s="1" t="s">
        <v>45</v>
      </c>
      <c r="F1245" s="1" t="s">
        <v>46</v>
      </c>
      <c r="G1245" s="1" t="s">
        <v>21</v>
      </c>
      <c r="H1245">
        <v>44</v>
      </c>
      <c r="I1245">
        <v>142</v>
      </c>
      <c r="J1245">
        <v>6248</v>
      </c>
      <c r="K1245">
        <v>3748.7999999999997</v>
      </c>
      <c r="L1245">
        <v>0.6</v>
      </c>
      <c r="M1245">
        <v>2499.2000000000003</v>
      </c>
      <c r="N1245" s="1" t="s">
        <v>25</v>
      </c>
    </row>
    <row r="1246" spans="1:14" x14ac:dyDescent="0.3">
      <c r="A1246" s="1" t="s">
        <v>40</v>
      </c>
      <c r="B1246">
        <v>1185732</v>
      </c>
      <c r="C1246" s="2">
        <v>44630</v>
      </c>
      <c r="D1246" s="1" t="s">
        <v>15</v>
      </c>
      <c r="E1246" s="1" t="s">
        <v>45</v>
      </c>
      <c r="F1246" s="1" t="s">
        <v>46</v>
      </c>
      <c r="G1246" s="1" t="s">
        <v>22</v>
      </c>
      <c r="H1246">
        <v>42</v>
      </c>
      <c r="I1246">
        <v>70</v>
      </c>
      <c r="J1246">
        <v>2940</v>
      </c>
      <c r="K1246">
        <v>1675.8000000000002</v>
      </c>
      <c r="L1246">
        <v>0.57000000000000006</v>
      </c>
      <c r="M1246">
        <v>1264.1999999999998</v>
      </c>
      <c r="N1246" s="1" t="s">
        <v>25</v>
      </c>
    </row>
    <row r="1247" spans="1:14" x14ac:dyDescent="0.3">
      <c r="A1247" s="1" t="s">
        <v>40</v>
      </c>
      <c r="B1247">
        <v>1185732</v>
      </c>
      <c r="C1247" s="2">
        <v>44630</v>
      </c>
      <c r="D1247" s="1" t="s">
        <v>15</v>
      </c>
      <c r="E1247" s="1" t="s">
        <v>45</v>
      </c>
      <c r="F1247" s="1" t="s">
        <v>46</v>
      </c>
      <c r="G1247" s="1" t="s">
        <v>23</v>
      </c>
      <c r="H1247">
        <v>34</v>
      </c>
      <c r="I1247">
        <v>77</v>
      </c>
      <c r="J1247">
        <v>2618</v>
      </c>
      <c r="K1247">
        <v>1282.82</v>
      </c>
      <c r="L1247">
        <v>0.49</v>
      </c>
      <c r="M1247">
        <v>1335.18</v>
      </c>
      <c r="N1247" s="1" t="s">
        <v>25</v>
      </c>
    </row>
    <row r="1248" spans="1:14" x14ac:dyDescent="0.3">
      <c r="A1248" s="1" t="s">
        <v>40</v>
      </c>
      <c r="B1248">
        <v>1185732</v>
      </c>
      <c r="C1248" s="2">
        <v>44630</v>
      </c>
      <c r="D1248" s="1" t="s">
        <v>15</v>
      </c>
      <c r="E1248" s="1" t="s">
        <v>45</v>
      </c>
      <c r="F1248" s="1" t="s">
        <v>46</v>
      </c>
      <c r="G1248" s="1" t="s">
        <v>24</v>
      </c>
      <c r="H1248">
        <v>36</v>
      </c>
      <c r="I1248">
        <v>38</v>
      </c>
      <c r="J1248">
        <v>1368</v>
      </c>
      <c r="K1248">
        <v>670.31999999999994</v>
      </c>
      <c r="L1248">
        <v>0.49</v>
      </c>
      <c r="M1248">
        <v>697.68000000000006</v>
      </c>
      <c r="N1248" s="1" t="s">
        <v>25</v>
      </c>
    </row>
    <row r="1249" spans="1:14" x14ac:dyDescent="0.3">
      <c r="A1249" s="1" t="s">
        <v>40</v>
      </c>
      <c r="B1249">
        <v>1185732</v>
      </c>
      <c r="C1249" s="2">
        <v>44630</v>
      </c>
      <c r="D1249" s="1" t="s">
        <v>15</v>
      </c>
      <c r="E1249" s="1" t="s">
        <v>45</v>
      </c>
      <c r="F1249" s="1" t="s">
        <v>46</v>
      </c>
      <c r="G1249" s="1" t="s">
        <v>18</v>
      </c>
      <c r="H1249">
        <v>51</v>
      </c>
      <c r="I1249">
        <v>47</v>
      </c>
      <c r="J1249">
        <v>2397</v>
      </c>
      <c r="K1249">
        <v>1174.53</v>
      </c>
      <c r="L1249">
        <v>0.49</v>
      </c>
      <c r="M1249">
        <v>1222.47</v>
      </c>
      <c r="N1249" s="1" t="s">
        <v>25</v>
      </c>
    </row>
    <row r="1250" spans="1:14" x14ac:dyDescent="0.3">
      <c r="A1250" s="1" t="s">
        <v>40</v>
      </c>
      <c r="B1250">
        <v>1185732</v>
      </c>
      <c r="C1250" s="2">
        <v>44630</v>
      </c>
      <c r="D1250" s="1" t="s">
        <v>15</v>
      </c>
      <c r="E1250" s="1" t="s">
        <v>45</v>
      </c>
      <c r="F1250" s="1" t="s">
        <v>46</v>
      </c>
      <c r="G1250" s="1" t="s">
        <v>20</v>
      </c>
      <c r="H1250">
        <v>41</v>
      </c>
      <c r="I1250">
        <v>80</v>
      </c>
      <c r="J1250">
        <v>3280</v>
      </c>
      <c r="K1250">
        <v>1803.9999999999998</v>
      </c>
      <c r="L1250">
        <v>0.54999999999999993</v>
      </c>
      <c r="M1250">
        <v>1476.0000000000002</v>
      </c>
      <c r="N1250" s="1" t="s">
        <v>25</v>
      </c>
    </row>
    <row r="1251" spans="1:14" x14ac:dyDescent="0.3">
      <c r="A1251" s="1" t="s">
        <v>40</v>
      </c>
      <c r="B1251">
        <v>1185732</v>
      </c>
      <c r="C1251" s="2">
        <v>44662</v>
      </c>
      <c r="D1251" s="1" t="s">
        <v>15</v>
      </c>
      <c r="E1251" s="1" t="s">
        <v>45</v>
      </c>
      <c r="F1251" s="1" t="s">
        <v>46</v>
      </c>
      <c r="G1251" s="1" t="s">
        <v>21</v>
      </c>
      <c r="H1251">
        <v>41</v>
      </c>
      <c r="I1251">
        <v>137</v>
      </c>
      <c r="J1251">
        <v>5617</v>
      </c>
      <c r="K1251">
        <v>3145.5200000000004</v>
      </c>
      <c r="L1251">
        <v>0.56000000000000005</v>
      </c>
      <c r="M1251">
        <v>2471.4799999999996</v>
      </c>
      <c r="N1251" s="1" t="s">
        <v>25</v>
      </c>
    </row>
    <row r="1252" spans="1:14" x14ac:dyDescent="0.3">
      <c r="A1252" s="1" t="s">
        <v>40</v>
      </c>
      <c r="B1252">
        <v>1185732</v>
      </c>
      <c r="C1252" s="2">
        <v>44662</v>
      </c>
      <c r="D1252" s="1" t="s">
        <v>15</v>
      </c>
      <c r="E1252" s="1" t="s">
        <v>45</v>
      </c>
      <c r="F1252" s="1" t="s">
        <v>46</v>
      </c>
      <c r="G1252" s="1" t="s">
        <v>22</v>
      </c>
      <c r="H1252">
        <v>43</v>
      </c>
      <c r="I1252">
        <v>56</v>
      </c>
      <c r="J1252">
        <v>2408</v>
      </c>
      <c r="K1252">
        <v>1396.64</v>
      </c>
      <c r="L1252">
        <v>0.58000000000000007</v>
      </c>
      <c r="M1252">
        <v>1011.3599999999999</v>
      </c>
      <c r="N1252" s="1" t="s">
        <v>25</v>
      </c>
    </row>
    <row r="1253" spans="1:14" x14ac:dyDescent="0.3">
      <c r="A1253" s="1" t="s">
        <v>40</v>
      </c>
      <c r="B1253">
        <v>1185732</v>
      </c>
      <c r="C1253" s="2">
        <v>44662</v>
      </c>
      <c r="D1253" s="1" t="s">
        <v>15</v>
      </c>
      <c r="E1253" s="1" t="s">
        <v>45</v>
      </c>
      <c r="F1253" s="1" t="s">
        <v>46</v>
      </c>
      <c r="G1253" s="1" t="s">
        <v>23</v>
      </c>
      <c r="H1253">
        <v>32</v>
      </c>
      <c r="I1253">
        <v>65</v>
      </c>
      <c r="J1253">
        <v>2080</v>
      </c>
      <c r="K1253">
        <v>1040</v>
      </c>
      <c r="L1253">
        <v>0.5</v>
      </c>
      <c r="M1253">
        <v>1040</v>
      </c>
      <c r="N1253" s="1" t="s">
        <v>25</v>
      </c>
    </row>
    <row r="1254" spans="1:14" x14ac:dyDescent="0.3">
      <c r="A1254" s="1" t="s">
        <v>40</v>
      </c>
      <c r="B1254">
        <v>1185732</v>
      </c>
      <c r="C1254" s="2">
        <v>44662</v>
      </c>
      <c r="D1254" s="1" t="s">
        <v>15</v>
      </c>
      <c r="E1254" s="1" t="s">
        <v>45</v>
      </c>
      <c r="F1254" s="1" t="s">
        <v>46</v>
      </c>
      <c r="G1254" s="1" t="s">
        <v>24</v>
      </c>
      <c r="H1254">
        <v>36</v>
      </c>
      <c r="I1254">
        <v>44</v>
      </c>
      <c r="J1254">
        <v>1584</v>
      </c>
      <c r="K1254">
        <v>792</v>
      </c>
      <c r="L1254">
        <v>0.5</v>
      </c>
      <c r="M1254">
        <v>792</v>
      </c>
      <c r="N1254" s="1" t="s">
        <v>25</v>
      </c>
    </row>
    <row r="1255" spans="1:14" x14ac:dyDescent="0.3">
      <c r="A1255" s="1" t="s">
        <v>40</v>
      </c>
      <c r="B1255">
        <v>1185732</v>
      </c>
      <c r="C1255" s="2">
        <v>44662</v>
      </c>
      <c r="D1255" s="1" t="s">
        <v>15</v>
      </c>
      <c r="E1255" s="1" t="s">
        <v>45</v>
      </c>
      <c r="F1255" s="1" t="s">
        <v>46</v>
      </c>
      <c r="G1255" s="1" t="s">
        <v>18</v>
      </c>
      <c r="H1255">
        <v>51</v>
      </c>
      <c r="I1255">
        <v>38</v>
      </c>
      <c r="J1255">
        <v>1938</v>
      </c>
      <c r="K1255">
        <v>891.4799999999999</v>
      </c>
      <c r="L1255">
        <v>0.45999999999999996</v>
      </c>
      <c r="M1255">
        <v>1046.52</v>
      </c>
      <c r="N1255" s="1" t="s">
        <v>25</v>
      </c>
    </row>
    <row r="1256" spans="1:14" x14ac:dyDescent="0.3">
      <c r="A1256" s="1" t="s">
        <v>40</v>
      </c>
      <c r="B1256">
        <v>1185732</v>
      </c>
      <c r="C1256" s="2">
        <v>44662</v>
      </c>
      <c r="D1256" s="1" t="s">
        <v>15</v>
      </c>
      <c r="E1256" s="1" t="s">
        <v>45</v>
      </c>
      <c r="F1256" s="1" t="s">
        <v>46</v>
      </c>
      <c r="G1256" s="1" t="s">
        <v>20</v>
      </c>
      <c r="H1256">
        <v>44</v>
      </c>
      <c r="I1256">
        <v>90</v>
      </c>
      <c r="J1256">
        <v>3960</v>
      </c>
      <c r="K1256">
        <v>2019.6000000000001</v>
      </c>
      <c r="L1256">
        <v>0.51</v>
      </c>
      <c r="M1256">
        <v>1940.3999999999999</v>
      </c>
      <c r="N1256" s="1" t="s">
        <v>25</v>
      </c>
    </row>
    <row r="1257" spans="1:14" x14ac:dyDescent="0.3">
      <c r="A1257" s="1" t="s">
        <v>40</v>
      </c>
      <c r="B1257">
        <v>1185732</v>
      </c>
      <c r="C1257" s="2">
        <v>44691</v>
      </c>
      <c r="D1257" s="1" t="s">
        <v>15</v>
      </c>
      <c r="E1257" s="1" t="s">
        <v>45</v>
      </c>
      <c r="F1257" s="1" t="s">
        <v>46</v>
      </c>
      <c r="G1257" s="1" t="s">
        <v>21</v>
      </c>
      <c r="H1257">
        <v>55</v>
      </c>
      <c r="I1257">
        <v>154</v>
      </c>
      <c r="J1257">
        <v>8470</v>
      </c>
      <c r="K1257">
        <v>4827.9000000000005</v>
      </c>
      <c r="L1257">
        <v>0.57000000000000006</v>
      </c>
      <c r="M1257">
        <v>3642.0999999999995</v>
      </c>
      <c r="N1257" s="1" t="s">
        <v>25</v>
      </c>
    </row>
    <row r="1258" spans="1:14" x14ac:dyDescent="0.3">
      <c r="A1258" s="1" t="s">
        <v>40</v>
      </c>
      <c r="B1258">
        <v>1185732</v>
      </c>
      <c r="C1258" s="2">
        <v>44691</v>
      </c>
      <c r="D1258" s="1" t="s">
        <v>15</v>
      </c>
      <c r="E1258" s="1" t="s">
        <v>45</v>
      </c>
      <c r="F1258" s="1" t="s">
        <v>46</v>
      </c>
      <c r="G1258" s="1" t="s">
        <v>22</v>
      </c>
      <c r="H1258">
        <v>54</v>
      </c>
      <c r="I1258">
        <v>80</v>
      </c>
      <c r="J1258">
        <v>4320</v>
      </c>
      <c r="K1258">
        <v>2419.2000000000003</v>
      </c>
      <c r="L1258">
        <v>0.56000000000000005</v>
      </c>
      <c r="M1258">
        <v>1900.7999999999997</v>
      </c>
      <c r="N1258" s="1" t="s">
        <v>25</v>
      </c>
    </row>
    <row r="1259" spans="1:14" x14ac:dyDescent="0.3">
      <c r="A1259" s="1" t="s">
        <v>40</v>
      </c>
      <c r="B1259">
        <v>1185732</v>
      </c>
      <c r="C1259" s="2">
        <v>44691</v>
      </c>
      <c r="D1259" s="1" t="s">
        <v>15</v>
      </c>
      <c r="E1259" s="1" t="s">
        <v>45</v>
      </c>
      <c r="F1259" s="1" t="s">
        <v>46</v>
      </c>
      <c r="G1259" s="1" t="s">
        <v>23</v>
      </c>
      <c r="H1259">
        <v>49</v>
      </c>
      <c r="I1259">
        <v>75</v>
      </c>
      <c r="J1259">
        <v>3675</v>
      </c>
      <c r="K1259">
        <v>1690.4999999999998</v>
      </c>
      <c r="L1259">
        <v>0.45999999999999996</v>
      </c>
      <c r="M1259">
        <v>1984.5000000000002</v>
      </c>
      <c r="N1259" s="1" t="s">
        <v>25</v>
      </c>
    </row>
    <row r="1260" spans="1:14" x14ac:dyDescent="0.3">
      <c r="A1260" s="1" t="s">
        <v>40</v>
      </c>
      <c r="B1260">
        <v>1185732</v>
      </c>
      <c r="C1260" s="2">
        <v>44691</v>
      </c>
      <c r="D1260" s="1" t="s">
        <v>15</v>
      </c>
      <c r="E1260" s="1" t="s">
        <v>45</v>
      </c>
      <c r="F1260" s="1" t="s">
        <v>46</v>
      </c>
      <c r="G1260" s="1" t="s">
        <v>24</v>
      </c>
      <c r="H1260">
        <v>46</v>
      </c>
      <c r="I1260">
        <v>65</v>
      </c>
      <c r="J1260">
        <v>2990</v>
      </c>
      <c r="K1260">
        <v>1405.3</v>
      </c>
      <c r="L1260">
        <v>0.47</v>
      </c>
      <c r="M1260">
        <v>1584.7</v>
      </c>
      <c r="N1260" s="1" t="s">
        <v>25</v>
      </c>
    </row>
    <row r="1261" spans="1:14" x14ac:dyDescent="0.3">
      <c r="A1261" s="1" t="s">
        <v>40</v>
      </c>
      <c r="B1261">
        <v>1185732</v>
      </c>
      <c r="C1261" s="2">
        <v>44691</v>
      </c>
      <c r="D1261" s="1" t="s">
        <v>15</v>
      </c>
      <c r="E1261" s="1" t="s">
        <v>45</v>
      </c>
      <c r="F1261" s="1" t="s">
        <v>46</v>
      </c>
      <c r="G1261" s="1" t="s">
        <v>18</v>
      </c>
      <c r="H1261">
        <v>55</v>
      </c>
      <c r="I1261">
        <v>72</v>
      </c>
      <c r="J1261">
        <v>3960</v>
      </c>
      <c r="K1261">
        <v>1861.1999999999998</v>
      </c>
      <c r="L1261">
        <v>0.47</v>
      </c>
      <c r="M1261">
        <v>2098.8000000000002</v>
      </c>
      <c r="N1261" s="1" t="s">
        <v>25</v>
      </c>
    </row>
    <row r="1262" spans="1:14" x14ac:dyDescent="0.3">
      <c r="A1262" s="1" t="s">
        <v>40</v>
      </c>
      <c r="B1262">
        <v>1185732</v>
      </c>
      <c r="C1262" s="2">
        <v>44691</v>
      </c>
      <c r="D1262" s="1" t="s">
        <v>15</v>
      </c>
      <c r="E1262" s="1" t="s">
        <v>45</v>
      </c>
      <c r="F1262" s="1" t="s">
        <v>46</v>
      </c>
      <c r="G1262" s="1" t="s">
        <v>20</v>
      </c>
      <c r="H1262">
        <v>60</v>
      </c>
      <c r="I1262">
        <v>120</v>
      </c>
      <c r="J1262">
        <v>7200</v>
      </c>
      <c r="K1262">
        <v>3744</v>
      </c>
      <c r="L1262">
        <v>0.52</v>
      </c>
      <c r="M1262">
        <v>3456</v>
      </c>
      <c r="N1262" s="1" t="s">
        <v>25</v>
      </c>
    </row>
    <row r="1263" spans="1:14" x14ac:dyDescent="0.3">
      <c r="A1263" s="1" t="s">
        <v>40</v>
      </c>
      <c r="B1263">
        <v>1185732</v>
      </c>
      <c r="C1263" s="2">
        <v>44724</v>
      </c>
      <c r="D1263" s="1" t="s">
        <v>15</v>
      </c>
      <c r="E1263" s="1" t="s">
        <v>45</v>
      </c>
      <c r="F1263" s="1" t="s">
        <v>46</v>
      </c>
      <c r="G1263" s="1" t="s">
        <v>21</v>
      </c>
      <c r="H1263">
        <v>58</v>
      </c>
      <c r="I1263">
        <v>163</v>
      </c>
      <c r="J1263">
        <v>9454</v>
      </c>
      <c r="K1263">
        <v>5483.3200000000006</v>
      </c>
      <c r="L1263">
        <v>0.58000000000000007</v>
      </c>
      <c r="M1263">
        <v>3970.6799999999994</v>
      </c>
      <c r="N1263" s="1" t="s">
        <v>25</v>
      </c>
    </row>
    <row r="1264" spans="1:14" x14ac:dyDescent="0.3">
      <c r="A1264" s="1" t="s">
        <v>40</v>
      </c>
      <c r="B1264">
        <v>1185732</v>
      </c>
      <c r="C1264" s="2">
        <v>44724</v>
      </c>
      <c r="D1264" s="1" t="s">
        <v>15</v>
      </c>
      <c r="E1264" s="1" t="s">
        <v>45</v>
      </c>
      <c r="F1264" s="1" t="s">
        <v>46</v>
      </c>
      <c r="G1264" s="1" t="s">
        <v>22</v>
      </c>
      <c r="H1264">
        <v>53</v>
      </c>
      <c r="I1264">
        <v>116</v>
      </c>
      <c r="J1264">
        <v>6148</v>
      </c>
      <c r="K1264">
        <v>3627.3200000000006</v>
      </c>
      <c r="L1264">
        <v>0.59000000000000008</v>
      </c>
      <c r="M1264">
        <v>2520.6799999999994</v>
      </c>
      <c r="N1264" s="1" t="s">
        <v>25</v>
      </c>
    </row>
    <row r="1265" spans="1:14" x14ac:dyDescent="0.3">
      <c r="A1265" s="1" t="s">
        <v>40</v>
      </c>
      <c r="B1265">
        <v>1185732</v>
      </c>
      <c r="C1265" s="2">
        <v>44724</v>
      </c>
      <c r="D1265" s="1" t="s">
        <v>15</v>
      </c>
      <c r="E1265" s="1" t="s">
        <v>45</v>
      </c>
      <c r="F1265" s="1" t="s">
        <v>46</v>
      </c>
      <c r="G1265" s="1" t="s">
        <v>23</v>
      </c>
      <c r="H1265">
        <v>45</v>
      </c>
      <c r="I1265">
        <v>81</v>
      </c>
      <c r="J1265">
        <v>3645</v>
      </c>
      <c r="K1265">
        <v>1713.1499999999999</v>
      </c>
      <c r="L1265">
        <v>0.47</v>
      </c>
      <c r="M1265">
        <v>1931.8500000000001</v>
      </c>
      <c r="N1265" s="1" t="s">
        <v>25</v>
      </c>
    </row>
    <row r="1266" spans="1:14" x14ac:dyDescent="0.3">
      <c r="A1266" s="1" t="s">
        <v>40</v>
      </c>
      <c r="B1266">
        <v>1185732</v>
      </c>
      <c r="C1266" s="2">
        <v>44724</v>
      </c>
      <c r="D1266" s="1" t="s">
        <v>15</v>
      </c>
      <c r="E1266" s="1" t="s">
        <v>45</v>
      </c>
      <c r="F1266" s="1" t="s">
        <v>46</v>
      </c>
      <c r="G1266" s="1" t="s">
        <v>24</v>
      </c>
      <c r="H1266">
        <v>47</v>
      </c>
      <c r="I1266">
        <v>90</v>
      </c>
      <c r="J1266">
        <v>4230</v>
      </c>
      <c r="K1266">
        <v>1903.4999999999998</v>
      </c>
      <c r="L1266">
        <v>0.44999999999999996</v>
      </c>
      <c r="M1266">
        <v>2326.5</v>
      </c>
      <c r="N1266" s="1" t="s">
        <v>25</v>
      </c>
    </row>
    <row r="1267" spans="1:14" x14ac:dyDescent="0.3">
      <c r="A1267" s="1" t="s">
        <v>40</v>
      </c>
      <c r="B1267">
        <v>1185732</v>
      </c>
      <c r="C1267" s="2">
        <v>44724</v>
      </c>
      <c r="D1267" s="1" t="s">
        <v>15</v>
      </c>
      <c r="E1267" s="1" t="s">
        <v>45</v>
      </c>
      <c r="F1267" s="1" t="s">
        <v>46</v>
      </c>
      <c r="G1267" s="1" t="s">
        <v>18</v>
      </c>
      <c r="H1267">
        <v>58</v>
      </c>
      <c r="I1267">
        <v>81</v>
      </c>
      <c r="J1267">
        <v>4698</v>
      </c>
      <c r="K1267">
        <v>2349</v>
      </c>
      <c r="L1267">
        <v>0.5</v>
      </c>
      <c r="M1267">
        <v>2349</v>
      </c>
      <c r="N1267" s="1" t="s">
        <v>25</v>
      </c>
    </row>
    <row r="1268" spans="1:14" x14ac:dyDescent="0.3">
      <c r="A1268" s="1" t="s">
        <v>40</v>
      </c>
      <c r="B1268">
        <v>1185732</v>
      </c>
      <c r="C1268" s="2">
        <v>44724</v>
      </c>
      <c r="D1268" s="1" t="s">
        <v>15</v>
      </c>
      <c r="E1268" s="1" t="s">
        <v>45</v>
      </c>
      <c r="F1268" s="1" t="s">
        <v>46</v>
      </c>
      <c r="G1268" s="1" t="s">
        <v>20</v>
      </c>
      <c r="H1268">
        <v>62</v>
      </c>
      <c r="I1268">
        <v>117</v>
      </c>
      <c r="J1268">
        <v>7254</v>
      </c>
      <c r="K1268">
        <v>3772.08</v>
      </c>
      <c r="L1268">
        <v>0.52</v>
      </c>
      <c r="M1268">
        <v>3481.92</v>
      </c>
      <c r="N1268" s="1" t="s">
        <v>25</v>
      </c>
    </row>
    <row r="1269" spans="1:14" x14ac:dyDescent="0.3">
      <c r="A1269" s="1" t="s">
        <v>40</v>
      </c>
      <c r="B1269">
        <v>1185732</v>
      </c>
      <c r="C1269" s="2">
        <v>44752</v>
      </c>
      <c r="D1269" s="1" t="s">
        <v>15</v>
      </c>
      <c r="E1269" s="1" t="s">
        <v>45</v>
      </c>
      <c r="F1269" s="1" t="s">
        <v>46</v>
      </c>
      <c r="G1269" s="1" t="s">
        <v>21</v>
      </c>
      <c r="H1269">
        <v>54</v>
      </c>
      <c r="I1269">
        <v>182</v>
      </c>
      <c r="J1269">
        <v>9828</v>
      </c>
      <c r="K1269">
        <v>5601.9600000000009</v>
      </c>
      <c r="L1269">
        <v>0.57000000000000006</v>
      </c>
      <c r="M1269">
        <v>4226.0399999999991</v>
      </c>
      <c r="N1269" s="1" t="s">
        <v>25</v>
      </c>
    </row>
    <row r="1270" spans="1:14" x14ac:dyDescent="0.3">
      <c r="A1270" s="1" t="s">
        <v>40</v>
      </c>
      <c r="B1270">
        <v>1185732</v>
      </c>
      <c r="C1270" s="2">
        <v>44752</v>
      </c>
      <c r="D1270" s="1" t="s">
        <v>15</v>
      </c>
      <c r="E1270" s="1" t="s">
        <v>45</v>
      </c>
      <c r="F1270" s="1" t="s">
        <v>46</v>
      </c>
      <c r="G1270" s="1" t="s">
        <v>22</v>
      </c>
      <c r="H1270">
        <v>51</v>
      </c>
      <c r="I1270">
        <v>115</v>
      </c>
      <c r="J1270">
        <v>5865</v>
      </c>
      <c r="K1270">
        <v>3284.4</v>
      </c>
      <c r="L1270">
        <v>0.56000000000000005</v>
      </c>
      <c r="M1270">
        <v>2580.6</v>
      </c>
      <c r="N1270" s="1" t="s">
        <v>25</v>
      </c>
    </row>
    <row r="1271" spans="1:14" x14ac:dyDescent="0.3">
      <c r="A1271" s="1" t="s">
        <v>40</v>
      </c>
      <c r="B1271">
        <v>1185732</v>
      </c>
      <c r="C1271" s="2">
        <v>44752</v>
      </c>
      <c r="D1271" s="1" t="s">
        <v>15</v>
      </c>
      <c r="E1271" s="1" t="s">
        <v>45</v>
      </c>
      <c r="F1271" s="1" t="s">
        <v>46</v>
      </c>
      <c r="G1271" s="1" t="s">
        <v>23</v>
      </c>
      <c r="H1271">
        <v>46</v>
      </c>
      <c r="I1271">
        <v>98</v>
      </c>
      <c r="J1271">
        <v>4508</v>
      </c>
      <c r="K1271">
        <v>2163.84</v>
      </c>
      <c r="L1271">
        <v>0.48</v>
      </c>
      <c r="M1271">
        <v>2344.16</v>
      </c>
      <c r="N1271" s="1" t="s">
        <v>25</v>
      </c>
    </row>
    <row r="1272" spans="1:14" x14ac:dyDescent="0.3">
      <c r="A1272" s="1" t="s">
        <v>40</v>
      </c>
      <c r="B1272">
        <v>1185732</v>
      </c>
      <c r="C1272" s="2">
        <v>44752</v>
      </c>
      <c r="D1272" s="1" t="s">
        <v>15</v>
      </c>
      <c r="E1272" s="1" t="s">
        <v>45</v>
      </c>
      <c r="F1272" s="1" t="s">
        <v>46</v>
      </c>
      <c r="G1272" s="1" t="s">
        <v>24</v>
      </c>
      <c r="H1272">
        <v>46</v>
      </c>
      <c r="I1272">
        <v>90</v>
      </c>
      <c r="J1272">
        <v>4140</v>
      </c>
      <c r="K1272">
        <v>2028.6</v>
      </c>
      <c r="L1272">
        <v>0.49</v>
      </c>
      <c r="M1272">
        <v>2111.4</v>
      </c>
      <c r="N1272" s="1" t="s">
        <v>25</v>
      </c>
    </row>
    <row r="1273" spans="1:14" x14ac:dyDescent="0.3">
      <c r="A1273" s="1" t="s">
        <v>40</v>
      </c>
      <c r="B1273">
        <v>1185732</v>
      </c>
      <c r="C1273" s="2">
        <v>44752</v>
      </c>
      <c r="D1273" s="1" t="s">
        <v>15</v>
      </c>
      <c r="E1273" s="1" t="s">
        <v>45</v>
      </c>
      <c r="F1273" s="1" t="s">
        <v>46</v>
      </c>
      <c r="G1273" s="1" t="s">
        <v>18</v>
      </c>
      <c r="H1273">
        <v>54</v>
      </c>
      <c r="I1273">
        <v>94</v>
      </c>
      <c r="J1273">
        <v>5076</v>
      </c>
      <c r="K1273">
        <v>2385.7199999999998</v>
      </c>
      <c r="L1273">
        <v>0.47</v>
      </c>
      <c r="M1273">
        <v>2690.28</v>
      </c>
      <c r="N1273" s="1" t="s">
        <v>25</v>
      </c>
    </row>
    <row r="1274" spans="1:14" x14ac:dyDescent="0.3">
      <c r="A1274" s="1" t="s">
        <v>40</v>
      </c>
      <c r="B1274">
        <v>1185732</v>
      </c>
      <c r="C1274" s="2">
        <v>44752</v>
      </c>
      <c r="D1274" s="1" t="s">
        <v>15</v>
      </c>
      <c r="E1274" s="1" t="s">
        <v>45</v>
      </c>
      <c r="F1274" s="1" t="s">
        <v>46</v>
      </c>
      <c r="G1274" s="1" t="s">
        <v>20</v>
      </c>
      <c r="H1274">
        <v>61</v>
      </c>
      <c r="I1274">
        <v>125</v>
      </c>
      <c r="J1274">
        <v>7625</v>
      </c>
      <c r="K1274">
        <v>3965</v>
      </c>
      <c r="L1274">
        <v>0.52</v>
      </c>
      <c r="M1274">
        <v>3660</v>
      </c>
      <c r="N1274" s="1" t="s">
        <v>25</v>
      </c>
    </row>
    <row r="1275" spans="1:14" x14ac:dyDescent="0.3">
      <c r="A1275" s="1" t="s">
        <v>40</v>
      </c>
      <c r="B1275">
        <v>1185732</v>
      </c>
      <c r="C1275" s="2">
        <v>44784</v>
      </c>
      <c r="D1275" s="1" t="s">
        <v>15</v>
      </c>
      <c r="E1275" s="1" t="s">
        <v>45</v>
      </c>
      <c r="F1275" s="1" t="s">
        <v>46</v>
      </c>
      <c r="G1275" s="1" t="s">
        <v>21</v>
      </c>
      <c r="H1275">
        <v>58</v>
      </c>
      <c r="I1275">
        <v>176</v>
      </c>
      <c r="J1275">
        <v>10208</v>
      </c>
      <c r="K1275">
        <v>6124.8</v>
      </c>
      <c r="L1275">
        <v>0.6</v>
      </c>
      <c r="M1275">
        <v>4083.2</v>
      </c>
      <c r="N1275" s="1" t="s">
        <v>25</v>
      </c>
    </row>
    <row r="1276" spans="1:14" x14ac:dyDescent="0.3">
      <c r="A1276" s="1" t="s">
        <v>40</v>
      </c>
      <c r="B1276">
        <v>1185732</v>
      </c>
      <c r="C1276" s="2">
        <v>44784</v>
      </c>
      <c r="D1276" s="1" t="s">
        <v>15</v>
      </c>
      <c r="E1276" s="1" t="s">
        <v>45</v>
      </c>
      <c r="F1276" s="1" t="s">
        <v>46</v>
      </c>
      <c r="G1276" s="1" t="s">
        <v>22</v>
      </c>
      <c r="H1276">
        <v>53</v>
      </c>
      <c r="I1276">
        <v>106</v>
      </c>
      <c r="J1276">
        <v>5618</v>
      </c>
      <c r="K1276">
        <v>3314.6200000000003</v>
      </c>
      <c r="L1276">
        <v>0.59000000000000008</v>
      </c>
      <c r="M1276">
        <v>2303.3799999999997</v>
      </c>
      <c r="N1276" s="1" t="s">
        <v>25</v>
      </c>
    </row>
    <row r="1277" spans="1:14" x14ac:dyDescent="0.3">
      <c r="A1277" s="1" t="s">
        <v>40</v>
      </c>
      <c r="B1277">
        <v>1185732</v>
      </c>
      <c r="C1277" s="2">
        <v>44784</v>
      </c>
      <c r="D1277" s="1" t="s">
        <v>15</v>
      </c>
      <c r="E1277" s="1" t="s">
        <v>45</v>
      </c>
      <c r="F1277" s="1" t="s">
        <v>46</v>
      </c>
      <c r="G1277" s="1" t="s">
        <v>23</v>
      </c>
      <c r="H1277">
        <v>48</v>
      </c>
      <c r="I1277">
        <v>105</v>
      </c>
      <c r="J1277">
        <v>5040</v>
      </c>
      <c r="K1277">
        <v>2318.3999999999996</v>
      </c>
      <c r="L1277">
        <v>0.45999999999999996</v>
      </c>
      <c r="M1277">
        <v>2721.6000000000004</v>
      </c>
      <c r="N1277" s="1" t="s">
        <v>25</v>
      </c>
    </row>
    <row r="1278" spans="1:14" x14ac:dyDescent="0.3">
      <c r="A1278" s="1" t="s">
        <v>40</v>
      </c>
      <c r="B1278">
        <v>1185732</v>
      </c>
      <c r="C1278" s="2">
        <v>44784</v>
      </c>
      <c r="D1278" s="1" t="s">
        <v>15</v>
      </c>
      <c r="E1278" s="1" t="s">
        <v>45</v>
      </c>
      <c r="F1278" s="1" t="s">
        <v>46</v>
      </c>
      <c r="G1278" s="1" t="s">
        <v>24</v>
      </c>
      <c r="H1278">
        <v>49</v>
      </c>
      <c r="I1278">
        <v>68</v>
      </c>
      <c r="J1278">
        <v>3332</v>
      </c>
      <c r="K1278">
        <v>1566.04</v>
      </c>
      <c r="L1278">
        <v>0.47</v>
      </c>
      <c r="M1278">
        <v>1765.96</v>
      </c>
      <c r="N1278" s="1" t="s">
        <v>25</v>
      </c>
    </row>
    <row r="1279" spans="1:14" x14ac:dyDescent="0.3">
      <c r="A1279" s="1" t="s">
        <v>40</v>
      </c>
      <c r="B1279">
        <v>1185732</v>
      </c>
      <c r="C1279" s="2">
        <v>44784</v>
      </c>
      <c r="D1279" s="1" t="s">
        <v>15</v>
      </c>
      <c r="E1279" s="1" t="s">
        <v>45</v>
      </c>
      <c r="F1279" s="1" t="s">
        <v>46</v>
      </c>
      <c r="G1279" s="1" t="s">
        <v>18</v>
      </c>
      <c r="H1279">
        <v>57</v>
      </c>
      <c r="I1279">
        <v>65</v>
      </c>
      <c r="J1279">
        <v>3705</v>
      </c>
      <c r="K1279">
        <v>1815.45</v>
      </c>
      <c r="L1279">
        <v>0.49</v>
      </c>
      <c r="M1279">
        <v>1889.55</v>
      </c>
      <c r="N1279" s="1" t="s">
        <v>25</v>
      </c>
    </row>
    <row r="1280" spans="1:14" x14ac:dyDescent="0.3">
      <c r="A1280" s="1" t="s">
        <v>40</v>
      </c>
      <c r="B1280">
        <v>1185732</v>
      </c>
      <c r="C1280" s="2">
        <v>44784</v>
      </c>
      <c r="D1280" s="1" t="s">
        <v>15</v>
      </c>
      <c r="E1280" s="1" t="s">
        <v>45</v>
      </c>
      <c r="F1280" s="1" t="s">
        <v>46</v>
      </c>
      <c r="G1280" s="1" t="s">
        <v>20</v>
      </c>
      <c r="H1280">
        <v>61</v>
      </c>
      <c r="I1280">
        <v>104</v>
      </c>
      <c r="J1280">
        <v>6344</v>
      </c>
      <c r="K1280">
        <v>3235.44</v>
      </c>
      <c r="L1280">
        <v>0.51</v>
      </c>
      <c r="M1280">
        <v>3108.56</v>
      </c>
      <c r="N1280" s="1" t="s">
        <v>25</v>
      </c>
    </row>
    <row r="1281" spans="1:14" x14ac:dyDescent="0.3">
      <c r="A1281" s="1" t="s">
        <v>40</v>
      </c>
      <c r="B1281">
        <v>1185732</v>
      </c>
      <c r="C1281" s="2">
        <v>44814</v>
      </c>
      <c r="D1281" s="1" t="s">
        <v>15</v>
      </c>
      <c r="E1281" s="1" t="s">
        <v>45</v>
      </c>
      <c r="F1281" s="1" t="s">
        <v>46</v>
      </c>
      <c r="G1281" s="1" t="s">
        <v>21</v>
      </c>
      <c r="H1281">
        <v>56</v>
      </c>
      <c r="I1281">
        <v>137</v>
      </c>
      <c r="J1281">
        <v>7672</v>
      </c>
      <c r="K1281">
        <v>4373.0400000000009</v>
      </c>
      <c r="L1281">
        <v>0.57000000000000006</v>
      </c>
      <c r="M1281">
        <v>3298.9599999999991</v>
      </c>
      <c r="N1281" s="1" t="s">
        <v>25</v>
      </c>
    </row>
    <row r="1282" spans="1:14" x14ac:dyDescent="0.3">
      <c r="A1282" s="1" t="s">
        <v>40</v>
      </c>
      <c r="B1282">
        <v>1185732</v>
      </c>
      <c r="C1282" s="2">
        <v>44814</v>
      </c>
      <c r="D1282" s="1" t="s">
        <v>15</v>
      </c>
      <c r="E1282" s="1" t="s">
        <v>45</v>
      </c>
      <c r="F1282" s="1" t="s">
        <v>46</v>
      </c>
      <c r="G1282" s="1" t="s">
        <v>22</v>
      </c>
      <c r="H1282">
        <v>50</v>
      </c>
      <c r="I1282">
        <v>85</v>
      </c>
      <c r="J1282">
        <v>4250</v>
      </c>
      <c r="K1282">
        <v>2550</v>
      </c>
      <c r="L1282">
        <v>0.6</v>
      </c>
      <c r="M1282">
        <v>1700</v>
      </c>
      <c r="N1282" s="1" t="s">
        <v>25</v>
      </c>
    </row>
    <row r="1283" spans="1:14" x14ac:dyDescent="0.3">
      <c r="A1283" s="1" t="s">
        <v>40</v>
      </c>
      <c r="B1283">
        <v>1185732</v>
      </c>
      <c r="C1283" s="2">
        <v>44814</v>
      </c>
      <c r="D1283" s="1" t="s">
        <v>15</v>
      </c>
      <c r="E1283" s="1" t="s">
        <v>45</v>
      </c>
      <c r="F1283" s="1" t="s">
        <v>46</v>
      </c>
      <c r="G1283" s="1" t="s">
        <v>23</v>
      </c>
      <c r="H1283">
        <v>46</v>
      </c>
      <c r="I1283">
        <v>56</v>
      </c>
      <c r="J1283">
        <v>2576</v>
      </c>
      <c r="K1283">
        <v>1288</v>
      </c>
      <c r="L1283">
        <v>0.5</v>
      </c>
      <c r="M1283">
        <v>1288</v>
      </c>
      <c r="N1283" s="1" t="s">
        <v>25</v>
      </c>
    </row>
    <row r="1284" spans="1:14" x14ac:dyDescent="0.3">
      <c r="A1284" s="1" t="s">
        <v>40</v>
      </c>
      <c r="B1284">
        <v>1185732</v>
      </c>
      <c r="C1284" s="2">
        <v>44814</v>
      </c>
      <c r="D1284" s="1" t="s">
        <v>15</v>
      </c>
      <c r="E1284" s="1" t="s">
        <v>45</v>
      </c>
      <c r="F1284" s="1" t="s">
        <v>46</v>
      </c>
      <c r="G1284" s="1" t="s">
        <v>24</v>
      </c>
      <c r="H1284">
        <v>45</v>
      </c>
      <c r="I1284">
        <v>52</v>
      </c>
      <c r="J1284">
        <v>2340</v>
      </c>
      <c r="K1284">
        <v>1146.5999999999999</v>
      </c>
      <c r="L1284">
        <v>0.49</v>
      </c>
      <c r="M1284">
        <v>1193.4000000000001</v>
      </c>
      <c r="N1284" s="1" t="s">
        <v>25</v>
      </c>
    </row>
    <row r="1285" spans="1:14" x14ac:dyDescent="0.3">
      <c r="A1285" s="1" t="s">
        <v>40</v>
      </c>
      <c r="B1285">
        <v>1185732</v>
      </c>
      <c r="C1285" s="2">
        <v>44814</v>
      </c>
      <c r="D1285" s="1" t="s">
        <v>15</v>
      </c>
      <c r="E1285" s="1" t="s">
        <v>45</v>
      </c>
      <c r="F1285" s="1" t="s">
        <v>46</v>
      </c>
      <c r="G1285" s="1" t="s">
        <v>18</v>
      </c>
      <c r="H1285">
        <v>58</v>
      </c>
      <c r="I1285">
        <v>50</v>
      </c>
      <c r="J1285">
        <v>2900</v>
      </c>
      <c r="K1285">
        <v>1363</v>
      </c>
      <c r="L1285">
        <v>0.47</v>
      </c>
      <c r="M1285">
        <v>1537</v>
      </c>
      <c r="N1285" s="1" t="s">
        <v>25</v>
      </c>
    </row>
    <row r="1286" spans="1:14" x14ac:dyDescent="0.3">
      <c r="A1286" s="1" t="s">
        <v>40</v>
      </c>
      <c r="B1286">
        <v>1185732</v>
      </c>
      <c r="C1286" s="2">
        <v>44814</v>
      </c>
      <c r="D1286" s="1" t="s">
        <v>15</v>
      </c>
      <c r="E1286" s="1" t="s">
        <v>45</v>
      </c>
      <c r="F1286" s="1" t="s">
        <v>46</v>
      </c>
      <c r="G1286" s="1" t="s">
        <v>20</v>
      </c>
      <c r="H1286">
        <v>59</v>
      </c>
      <c r="I1286">
        <v>78</v>
      </c>
      <c r="J1286">
        <v>4602</v>
      </c>
      <c r="K1286">
        <v>2531.1</v>
      </c>
      <c r="L1286">
        <v>0.54999999999999993</v>
      </c>
      <c r="M1286">
        <v>2070.9</v>
      </c>
      <c r="N1286" s="1" t="s">
        <v>25</v>
      </c>
    </row>
    <row r="1287" spans="1:14" x14ac:dyDescent="0.3">
      <c r="A1287" s="1" t="s">
        <v>40</v>
      </c>
      <c r="B1287">
        <v>1185732</v>
      </c>
      <c r="C1287" s="2">
        <v>44846</v>
      </c>
      <c r="D1287" s="1" t="s">
        <v>15</v>
      </c>
      <c r="E1287" s="1" t="s">
        <v>45</v>
      </c>
      <c r="F1287" s="1" t="s">
        <v>46</v>
      </c>
      <c r="G1287" s="1" t="s">
        <v>21</v>
      </c>
      <c r="H1287">
        <v>62</v>
      </c>
      <c r="I1287">
        <v>133</v>
      </c>
      <c r="J1287">
        <v>8246</v>
      </c>
      <c r="K1287">
        <v>4947.5999999999995</v>
      </c>
      <c r="L1287">
        <v>0.6</v>
      </c>
      <c r="M1287">
        <v>3298.4000000000005</v>
      </c>
      <c r="N1287" s="1" t="s">
        <v>25</v>
      </c>
    </row>
    <row r="1288" spans="1:14" x14ac:dyDescent="0.3">
      <c r="A1288" s="1" t="s">
        <v>40</v>
      </c>
      <c r="B1288">
        <v>1185732</v>
      </c>
      <c r="C1288" s="2">
        <v>44846</v>
      </c>
      <c r="D1288" s="1" t="s">
        <v>15</v>
      </c>
      <c r="E1288" s="1" t="s">
        <v>45</v>
      </c>
      <c r="F1288" s="1" t="s">
        <v>46</v>
      </c>
      <c r="G1288" s="1" t="s">
        <v>22</v>
      </c>
      <c r="H1288">
        <v>54</v>
      </c>
      <c r="I1288">
        <v>75</v>
      </c>
      <c r="J1288">
        <v>4050</v>
      </c>
      <c r="K1288">
        <v>2389.5000000000005</v>
      </c>
      <c r="L1288">
        <v>0.59000000000000008</v>
      </c>
      <c r="M1288">
        <v>1660.4999999999995</v>
      </c>
      <c r="N1288" s="1" t="s">
        <v>25</v>
      </c>
    </row>
    <row r="1289" spans="1:14" x14ac:dyDescent="0.3">
      <c r="A1289" s="1" t="s">
        <v>40</v>
      </c>
      <c r="B1289">
        <v>1185732</v>
      </c>
      <c r="C1289" s="2">
        <v>44846</v>
      </c>
      <c r="D1289" s="1" t="s">
        <v>15</v>
      </c>
      <c r="E1289" s="1" t="s">
        <v>45</v>
      </c>
      <c r="F1289" s="1" t="s">
        <v>46</v>
      </c>
      <c r="G1289" s="1" t="s">
        <v>23</v>
      </c>
      <c r="H1289">
        <v>59</v>
      </c>
      <c r="I1289">
        <v>54</v>
      </c>
      <c r="J1289">
        <v>3186</v>
      </c>
      <c r="K1289">
        <v>1593</v>
      </c>
      <c r="L1289">
        <v>0.5</v>
      </c>
      <c r="M1289">
        <v>1593</v>
      </c>
      <c r="N1289" s="1" t="s">
        <v>25</v>
      </c>
    </row>
    <row r="1290" spans="1:14" x14ac:dyDescent="0.3">
      <c r="A1290" s="1" t="s">
        <v>40</v>
      </c>
      <c r="B1290">
        <v>1185732</v>
      </c>
      <c r="C1290" s="2">
        <v>44846</v>
      </c>
      <c r="D1290" s="1" t="s">
        <v>15</v>
      </c>
      <c r="E1290" s="1" t="s">
        <v>45</v>
      </c>
      <c r="F1290" s="1" t="s">
        <v>46</v>
      </c>
      <c r="G1290" s="1" t="s">
        <v>24</v>
      </c>
      <c r="H1290">
        <v>55</v>
      </c>
      <c r="I1290">
        <v>46</v>
      </c>
      <c r="J1290">
        <v>2530</v>
      </c>
      <c r="K1290">
        <v>1214.3999999999999</v>
      </c>
      <c r="L1290">
        <v>0.48</v>
      </c>
      <c r="M1290">
        <v>1315.6000000000001</v>
      </c>
      <c r="N1290" s="1" t="s">
        <v>25</v>
      </c>
    </row>
    <row r="1291" spans="1:14" x14ac:dyDescent="0.3">
      <c r="A1291" s="1" t="s">
        <v>40</v>
      </c>
      <c r="B1291">
        <v>1185732</v>
      </c>
      <c r="C1291" s="2">
        <v>44846</v>
      </c>
      <c r="D1291" s="1" t="s">
        <v>15</v>
      </c>
      <c r="E1291" s="1" t="s">
        <v>45</v>
      </c>
      <c r="F1291" s="1" t="s">
        <v>46</v>
      </c>
      <c r="G1291" s="1" t="s">
        <v>18</v>
      </c>
      <c r="H1291">
        <v>66</v>
      </c>
      <c r="I1291">
        <v>51</v>
      </c>
      <c r="J1291">
        <v>3366</v>
      </c>
      <c r="K1291">
        <v>1615.6799999999998</v>
      </c>
      <c r="L1291">
        <v>0.48</v>
      </c>
      <c r="M1291">
        <v>1750.3200000000002</v>
      </c>
      <c r="N1291" s="1" t="s">
        <v>25</v>
      </c>
    </row>
    <row r="1292" spans="1:14" x14ac:dyDescent="0.3">
      <c r="A1292" s="1" t="s">
        <v>40</v>
      </c>
      <c r="B1292">
        <v>1185732</v>
      </c>
      <c r="C1292" s="2">
        <v>44876</v>
      </c>
      <c r="D1292" s="1" t="s">
        <v>15</v>
      </c>
      <c r="E1292" s="1" t="s">
        <v>45</v>
      </c>
      <c r="F1292" s="1" t="s">
        <v>46</v>
      </c>
      <c r="G1292" s="1" t="s">
        <v>24</v>
      </c>
      <c r="H1292">
        <v>55</v>
      </c>
      <c r="I1292">
        <v>75</v>
      </c>
      <c r="J1292">
        <v>4125</v>
      </c>
      <c r="K1292">
        <v>2062.5</v>
      </c>
      <c r="L1292">
        <v>0.5</v>
      </c>
      <c r="M1292">
        <v>2062.5</v>
      </c>
      <c r="N1292" s="1" t="s">
        <v>25</v>
      </c>
    </row>
    <row r="1293" spans="1:14" x14ac:dyDescent="0.3">
      <c r="A1293" s="1" t="s">
        <v>40</v>
      </c>
      <c r="B1293">
        <v>1185732</v>
      </c>
      <c r="C1293" s="2">
        <v>44876</v>
      </c>
      <c r="D1293" s="1" t="s">
        <v>15</v>
      </c>
      <c r="E1293" s="1" t="s">
        <v>45</v>
      </c>
      <c r="F1293" s="1" t="s">
        <v>46</v>
      </c>
      <c r="G1293" s="1" t="s">
        <v>18</v>
      </c>
      <c r="H1293">
        <v>67</v>
      </c>
      <c r="I1293">
        <v>80</v>
      </c>
      <c r="J1293">
        <v>5360</v>
      </c>
      <c r="K1293">
        <v>2680</v>
      </c>
      <c r="L1293">
        <v>0.5</v>
      </c>
      <c r="M1293">
        <v>2680</v>
      </c>
      <c r="N1293" s="1" t="s">
        <v>25</v>
      </c>
    </row>
    <row r="1294" spans="1:14" x14ac:dyDescent="0.3">
      <c r="A1294" s="1" t="s">
        <v>40</v>
      </c>
      <c r="B1294">
        <v>1185732</v>
      </c>
      <c r="C1294" s="2">
        <v>44876</v>
      </c>
      <c r="D1294" s="1" t="s">
        <v>15</v>
      </c>
      <c r="E1294" s="1" t="s">
        <v>45</v>
      </c>
      <c r="F1294" s="1" t="s">
        <v>46</v>
      </c>
      <c r="G1294" s="1" t="s">
        <v>20</v>
      </c>
      <c r="H1294">
        <v>70</v>
      </c>
      <c r="I1294">
        <v>94</v>
      </c>
      <c r="J1294">
        <v>6580</v>
      </c>
      <c r="K1294">
        <v>3487.4</v>
      </c>
      <c r="L1294">
        <v>0.53</v>
      </c>
      <c r="M1294">
        <v>3092.6</v>
      </c>
      <c r="N1294" s="1" t="s">
        <v>25</v>
      </c>
    </row>
    <row r="1295" spans="1:14" x14ac:dyDescent="0.3">
      <c r="A1295" s="1" t="s">
        <v>40</v>
      </c>
      <c r="B1295">
        <v>1185732</v>
      </c>
      <c r="C1295" s="2">
        <v>44905</v>
      </c>
      <c r="D1295" s="1" t="s">
        <v>15</v>
      </c>
      <c r="E1295" s="1" t="s">
        <v>45</v>
      </c>
      <c r="F1295" s="1" t="s">
        <v>46</v>
      </c>
      <c r="G1295" s="1" t="s">
        <v>21</v>
      </c>
      <c r="H1295">
        <v>64</v>
      </c>
      <c r="I1295">
        <v>168</v>
      </c>
      <c r="J1295">
        <v>10752</v>
      </c>
      <c r="K1295">
        <v>6451.2</v>
      </c>
      <c r="L1295">
        <v>0.6</v>
      </c>
      <c r="M1295">
        <v>4300.8</v>
      </c>
      <c r="N1295" s="1" t="s">
        <v>25</v>
      </c>
    </row>
    <row r="1296" spans="1:14" x14ac:dyDescent="0.3">
      <c r="A1296" s="1" t="s">
        <v>40</v>
      </c>
      <c r="B1296">
        <v>1185732</v>
      </c>
      <c r="C1296" s="2">
        <v>44905</v>
      </c>
      <c r="D1296" s="1" t="s">
        <v>15</v>
      </c>
      <c r="E1296" s="1" t="s">
        <v>45</v>
      </c>
      <c r="F1296" s="1" t="s">
        <v>46</v>
      </c>
      <c r="G1296" s="1" t="s">
        <v>22</v>
      </c>
      <c r="H1296">
        <v>55</v>
      </c>
      <c r="I1296">
        <v>100</v>
      </c>
      <c r="J1296">
        <v>5500</v>
      </c>
      <c r="K1296">
        <v>3025.0000000000005</v>
      </c>
      <c r="L1296">
        <v>0.55000000000000004</v>
      </c>
      <c r="M1296">
        <v>2474.9999999999995</v>
      </c>
      <c r="N1296" s="1" t="s">
        <v>25</v>
      </c>
    </row>
    <row r="1297" spans="1:14" x14ac:dyDescent="0.3">
      <c r="A1297" s="1" t="s">
        <v>40</v>
      </c>
      <c r="B1297">
        <v>1185732</v>
      </c>
      <c r="C1297" s="2">
        <v>44905</v>
      </c>
      <c r="D1297" s="1" t="s">
        <v>15</v>
      </c>
      <c r="E1297" s="1" t="s">
        <v>45</v>
      </c>
      <c r="F1297" s="1" t="s">
        <v>46</v>
      </c>
      <c r="G1297" s="1" t="s">
        <v>23</v>
      </c>
      <c r="H1297">
        <v>55</v>
      </c>
      <c r="I1297">
        <v>113</v>
      </c>
      <c r="J1297">
        <v>6215</v>
      </c>
      <c r="K1297">
        <v>2921.0499999999997</v>
      </c>
      <c r="L1297">
        <v>0.47</v>
      </c>
      <c r="M1297">
        <v>3293.9500000000003</v>
      </c>
      <c r="N1297" s="1" t="s">
        <v>25</v>
      </c>
    </row>
    <row r="1298" spans="1:14" x14ac:dyDescent="0.3">
      <c r="A1298" s="1" t="s">
        <v>40</v>
      </c>
      <c r="B1298">
        <v>1185732</v>
      </c>
      <c r="C1298" s="2">
        <v>44905</v>
      </c>
      <c r="D1298" s="1" t="s">
        <v>15</v>
      </c>
      <c r="E1298" s="1" t="s">
        <v>45</v>
      </c>
      <c r="F1298" s="1" t="s">
        <v>46</v>
      </c>
      <c r="G1298" s="1" t="s">
        <v>24</v>
      </c>
      <c r="H1298">
        <v>56</v>
      </c>
      <c r="I1298">
        <v>81</v>
      </c>
      <c r="J1298">
        <v>4536</v>
      </c>
      <c r="K1298">
        <v>2041.1999999999998</v>
      </c>
      <c r="L1298">
        <v>0.44999999999999996</v>
      </c>
      <c r="M1298">
        <v>2494.8000000000002</v>
      </c>
      <c r="N1298" s="1" t="s">
        <v>25</v>
      </c>
    </row>
    <row r="1299" spans="1:14" x14ac:dyDescent="0.3">
      <c r="A1299" s="1" t="s">
        <v>40</v>
      </c>
      <c r="B1299">
        <v>1185732</v>
      </c>
      <c r="C1299" s="2">
        <v>44905</v>
      </c>
      <c r="D1299" s="1" t="s">
        <v>15</v>
      </c>
      <c r="E1299" s="1" t="s">
        <v>45</v>
      </c>
      <c r="F1299" s="1" t="s">
        <v>46</v>
      </c>
      <c r="G1299" s="1" t="s">
        <v>18</v>
      </c>
      <c r="H1299">
        <v>67</v>
      </c>
      <c r="I1299">
        <v>81</v>
      </c>
      <c r="J1299">
        <v>5427</v>
      </c>
      <c r="K1299">
        <v>2604.96</v>
      </c>
      <c r="L1299">
        <v>0.48</v>
      </c>
      <c r="M1299">
        <v>2822.04</v>
      </c>
      <c r="N1299" s="1" t="s">
        <v>25</v>
      </c>
    </row>
    <row r="1300" spans="1:14" x14ac:dyDescent="0.3">
      <c r="A1300" s="1" t="s">
        <v>40</v>
      </c>
      <c r="B1300">
        <v>1185732</v>
      </c>
      <c r="C1300" s="2">
        <v>44905</v>
      </c>
      <c r="D1300" s="1" t="s">
        <v>15</v>
      </c>
      <c r="E1300" s="1" t="s">
        <v>45</v>
      </c>
      <c r="F1300" s="1" t="s">
        <v>46</v>
      </c>
      <c r="G1300" s="1" t="s">
        <v>20</v>
      </c>
      <c r="H1300">
        <v>68</v>
      </c>
      <c r="I1300">
        <v>106</v>
      </c>
      <c r="J1300">
        <v>7208</v>
      </c>
      <c r="K1300">
        <v>3748.1600000000003</v>
      </c>
      <c r="L1300">
        <v>0.52</v>
      </c>
      <c r="M1300">
        <v>3459.8399999999997</v>
      </c>
      <c r="N1300" s="1" t="s">
        <v>25</v>
      </c>
    </row>
    <row r="1301" spans="1:14" x14ac:dyDescent="0.3">
      <c r="A1301" s="1" t="s">
        <v>40</v>
      </c>
      <c r="B1301">
        <v>1185732</v>
      </c>
      <c r="C1301" s="2">
        <v>44582</v>
      </c>
      <c r="D1301" s="1" t="s">
        <v>15</v>
      </c>
      <c r="E1301" s="1" t="s">
        <v>45</v>
      </c>
      <c r="F1301" s="1" t="s">
        <v>46</v>
      </c>
      <c r="G1301" s="1" t="s">
        <v>21</v>
      </c>
      <c r="H1301">
        <v>49</v>
      </c>
      <c r="I1301">
        <v>131</v>
      </c>
      <c r="J1301">
        <v>6419</v>
      </c>
      <c r="K1301">
        <v>3530.4500000000003</v>
      </c>
      <c r="L1301">
        <v>0.55000000000000004</v>
      </c>
      <c r="M1301">
        <v>2888.5499999999997</v>
      </c>
      <c r="N1301" s="1" t="s">
        <v>25</v>
      </c>
    </row>
    <row r="1302" spans="1:14" x14ac:dyDescent="0.3">
      <c r="A1302" s="1" t="s">
        <v>40</v>
      </c>
      <c r="B1302">
        <v>1185732</v>
      </c>
      <c r="C1302" s="2">
        <v>44582</v>
      </c>
      <c r="D1302" s="1" t="s">
        <v>15</v>
      </c>
      <c r="E1302" s="1" t="s">
        <v>45</v>
      </c>
      <c r="F1302" s="1" t="s">
        <v>46</v>
      </c>
      <c r="G1302" s="1" t="s">
        <v>22</v>
      </c>
      <c r="H1302">
        <v>45</v>
      </c>
      <c r="I1302">
        <v>91</v>
      </c>
      <c r="J1302">
        <v>4095</v>
      </c>
      <c r="K1302">
        <v>2170.35</v>
      </c>
      <c r="L1302">
        <v>0.53</v>
      </c>
      <c r="M1302">
        <v>1924.65</v>
      </c>
      <c r="N1302" s="1" t="s">
        <v>25</v>
      </c>
    </row>
    <row r="1303" spans="1:14" x14ac:dyDescent="0.3">
      <c r="A1303" s="1" t="s">
        <v>40</v>
      </c>
      <c r="B1303">
        <v>1185732</v>
      </c>
      <c r="C1303" s="2">
        <v>44582</v>
      </c>
      <c r="D1303" s="1" t="s">
        <v>15</v>
      </c>
      <c r="E1303" s="1" t="s">
        <v>45</v>
      </c>
      <c r="F1303" s="1" t="s">
        <v>46</v>
      </c>
      <c r="G1303" s="1" t="s">
        <v>23</v>
      </c>
      <c r="H1303">
        <v>38</v>
      </c>
      <c r="I1303">
        <v>81</v>
      </c>
      <c r="J1303">
        <v>3078</v>
      </c>
      <c r="K1303">
        <v>1385.1</v>
      </c>
      <c r="L1303">
        <v>0.44999999999999996</v>
      </c>
      <c r="M1303">
        <v>1692.9</v>
      </c>
      <c r="N1303" s="1" t="s">
        <v>25</v>
      </c>
    </row>
    <row r="1304" spans="1:14" x14ac:dyDescent="0.3">
      <c r="A1304" s="1" t="s">
        <v>40</v>
      </c>
      <c r="B1304">
        <v>1185732</v>
      </c>
      <c r="C1304" s="2">
        <v>44582</v>
      </c>
      <c r="D1304" s="1" t="s">
        <v>15</v>
      </c>
      <c r="E1304" s="1" t="s">
        <v>45</v>
      </c>
      <c r="F1304" s="1" t="s">
        <v>46</v>
      </c>
      <c r="G1304" s="1" t="s">
        <v>24</v>
      </c>
      <c r="H1304">
        <v>43</v>
      </c>
      <c r="I1304">
        <v>46</v>
      </c>
      <c r="J1304">
        <v>1978</v>
      </c>
      <c r="K1304">
        <v>791.2</v>
      </c>
      <c r="L1304">
        <v>0.4</v>
      </c>
      <c r="M1304">
        <v>1186.8</v>
      </c>
      <c r="N1304" s="1" t="s">
        <v>25</v>
      </c>
    </row>
    <row r="1305" spans="1:14" x14ac:dyDescent="0.3">
      <c r="A1305" s="1" t="s">
        <v>40</v>
      </c>
      <c r="B1305">
        <v>1185732</v>
      </c>
      <c r="C1305" s="2">
        <v>44582</v>
      </c>
      <c r="D1305" s="1" t="s">
        <v>15</v>
      </c>
      <c r="E1305" s="1" t="s">
        <v>45</v>
      </c>
      <c r="F1305" s="1" t="s">
        <v>46</v>
      </c>
      <c r="G1305" s="1" t="s">
        <v>18</v>
      </c>
      <c r="H1305">
        <v>59</v>
      </c>
      <c r="I1305">
        <v>56</v>
      </c>
      <c r="J1305">
        <v>3304</v>
      </c>
      <c r="K1305">
        <v>1453.76</v>
      </c>
      <c r="L1305">
        <v>0.44</v>
      </c>
      <c r="M1305">
        <v>1850.24</v>
      </c>
      <c r="N1305" s="1" t="s">
        <v>25</v>
      </c>
    </row>
    <row r="1306" spans="1:14" x14ac:dyDescent="0.3">
      <c r="A1306" s="1" t="s">
        <v>40</v>
      </c>
      <c r="B1306">
        <v>1185732</v>
      </c>
      <c r="C1306" s="2">
        <v>44582</v>
      </c>
      <c r="D1306" s="1" t="s">
        <v>15</v>
      </c>
      <c r="E1306" s="1" t="s">
        <v>45</v>
      </c>
      <c r="F1306" s="1" t="s">
        <v>46</v>
      </c>
      <c r="G1306" s="1" t="s">
        <v>20</v>
      </c>
      <c r="H1306">
        <v>49</v>
      </c>
      <c r="I1306">
        <v>88</v>
      </c>
      <c r="J1306">
        <v>4312</v>
      </c>
      <c r="K1306">
        <v>1940.3999999999999</v>
      </c>
      <c r="L1306">
        <v>0.44999999999999996</v>
      </c>
      <c r="M1306">
        <v>2371.6000000000004</v>
      </c>
      <c r="N1306" s="1" t="s">
        <v>25</v>
      </c>
    </row>
    <row r="1307" spans="1:14" x14ac:dyDescent="0.3">
      <c r="A1307" s="1" t="s">
        <v>40</v>
      </c>
      <c r="B1307">
        <v>1185732</v>
      </c>
      <c r="C1307" s="2">
        <v>44611</v>
      </c>
      <c r="D1307" s="1" t="s">
        <v>15</v>
      </c>
      <c r="E1307" s="1" t="s">
        <v>45</v>
      </c>
      <c r="F1307" s="1" t="s">
        <v>46</v>
      </c>
      <c r="G1307" s="1" t="s">
        <v>21</v>
      </c>
      <c r="H1307">
        <v>49</v>
      </c>
      <c r="I1307">
        <v>180</v>
      </c>
      <c r="J1307">
        <v>8820</v>
      </c>
      <c r="K1307">
        <v>4674.6000000000004</v>
      </c>
      <c r="L1307">
        <v>0.53</v>
      </c>
      <c r="M1307">
        <v>4145.3999999999996</v>
      </c>
      <c r="N1307" s="1" t="s">
        <v>25</v>
      </c>
    </row>
    <row r="1308" spans="1:14" x14ac:dyDescent="0.3">
      <c r="A1308" s="1" t="s">
        <v>40</v>
      </c>
      <c r="B1308">
        <v>1185732</v>
      </c>
      <c r="C1308" s="2">
        <v>44611</v>
      </c>
      <c r="D1308" s="1" t="s">
        <v>15</v>
      </c>
      <c r="E1308" s="1" t="s">
        <v>45</v>
      </c>
      <c r="F1308" s="1" t="s">
        <v>46</v>
      </c>
      <c r="G1308" s="1" t="s">
        <v>22</v>
      </c>
      <c r="H1308">
        <v>45</v>
      </c>
      <c r="I1308">
        <v>75</v>
      </c>
      <c r="J1308">
        <v>3375</v>
      </c>
      <c r="K1308">
        <v>1721.25</v>
      </c>
      <c r="L1308">
        <v>0.51</v>
      </c>
      <c r="M1308">
        <v>1653.75</v>
      </c>
      <c r="N1308" s="1" t="s">
        <v>25</v>
      </c>
    </row>
    <row r="1309" spans="1:14" x14ac:dyDescent="0.3">
      <c r="A1309" s="1" t="s">
        <v>40</v>
      </c>
      <c r="B1309">
        <v>1185732</v>
      </c>
      <c r="C1309" s="2">
        <v>44611</v>
      </c>
      <c r="D1309" s="1" t="s">
        <v>15</v>
      </c>
      <c r="E1309" s="1" t="s">
        <v>45</v>
      </c>
      <c r="F1309" s="1" t="s">
        <v>46</v>
      </c>
      <c r="G1309" s="1" t="s">
        <v>23</v>
      </c>
      <c r="H1309">
        <v>39</v>
      </c>
      <c r="I1309">
        <v>90</v>
      </c>
      <c r="J1309">
        <v>3510</v>
      </c>
      <c r="K1309">
        <v>1544.4</v>
      </c>
      <c r="L1309">
        <v>0.44</v>
      </c>
      <c r="M1309">
        <v>1965.6</v>
      </c>
      <c r="N1309" s="1" t="s">
        <v>25</v>
      </c>
    </row>
    <row r="1310" spans="1:14" x14ac:dyDescent="0.3">
      <c r="A1310" s="1" t="s">
        <v>40</v>
      </c>
      <c r="B1310">
        <v>1185732</v>
      </c>
      <c r="C1310" s="2">
        <v>44604</v>
      </c>
      <c r="D1310" s="1" t="s">
        <v>15</v>
      </c>
      <c r="E1310" s="1" t="s">
        <v>45</v>
      </c>
      <c r="F1310" s="1" t="s">
        <v>46</v>
      </c>
      <c r="G1310" s="1" t="s">
        <v>24</v>
      </c>
      <c r="H1310">
        <v>30</v>
      </c>
      <c r="I1310">
        <v>48</v>
      </c>
      <c r="J1310">
        <v>1440</v>
      </c>
      <c r="K1310">
        <v>547.20000000000005</v>
      </c>
      <c r="L1310">
        <v>0.38</v>
      </c>
      <c r="M1310">
        <v>892.8</v>
      </c>
      <c r="N1310" s="1" t="s">
        <v>19</v>
      </c>
    </row>
    <row r="1311" spans="1:14" x14ac:dyDescent="0.3">
      <c r="A1311" s="1" t="s">
        <v>40</v>
      </c>
      <c r="B1311">
        <v>1185732</v>
      </c>
      <c r="C1311" s="2">
        <v>44604</v>
      </c>
      <c r="D1311" s="1" t="s">
        <v>15</v>
      </c>
      <c r="E1311" s="1" t="s">
        <v>45</v>
      </c>
      <c r="F1311" s="1" t="s">
        <v>46</v>
      </c>
      <c r="G1311" s="1" t="s">
        <v>18</v>
      </c>
      <c r="H1311">
        <v>36</v>
      </c>
      <c r="I1311">
        <v>68</v>
      </c>
      <c r="J1311">
        <v>2448</v>
      </c>
      <c r="K1311">
        <v>954.71999999999991</v>
      </c>
      <c r="L1311">
        <v>0.38999999999999996</v>
      </c>
      <c r="M1311">
        <v>1493.2800000000002</v>
      </c>
      <c r="N1311" s="1" t="s">
        <v>19</v>
      </c>
    </row>
    <row r="1312" spans="1:14" x14ac:dyDescent="0.3">
      <c r="A1312" s="1" t="s">
        <v>40</v>
      </c>
      <c r="B1312">
        <v>1185732</v>
      </c>
      <c r="C1312" s="2">
        <v>44604</v>
      </c>
      <c r="D1312" s="1" t="s">
        <v>15</v>
      </c>
      <c r="E1312" s="1" t="s">
        <v>45</v>
      </c>
      <c r="F1312" s="1" t="s">
        <v>46</v>
      </c>
      <c r="G1312" s="1" t="s">
        <v>20</v>
      </c>
      <c r="H1312">
        <v>35</v>
      </c>
      <c r="I1312">
        <v>107</v>
      </c>
      <c r="J1312">
        <v>3745</v>
      </c>
      <c r="K1312">
        <v>1760.1499999999999</v>
      </c>
      <c r="L1312">
        <v>0.47</v>
      </c>
      <c r="M1312">
        <v>1984.8500000000001</v>
      </c>
      <c r="N1312" s="1" t="s">
        <v>19</v>
      </c>
    </row>
    <row r="1313" spans="1:14" x14ac:dyDescent="0.3">
      <c r="A1313" s="1" t="s">
        <v>40</v>
      </c>
      <c r="B1313">
        <v>1185732</v>
      </c>
      <c r="C1313" s="2">
        <v>44630</v>
      </c>
      <c r="D1313" s="1" t="s">
        <v>15</v>
      </c>
      <c r="E1313" s="1" t="s">
        <v>45</v>
      </c>
      <c r="F1313" s="1" t="s">
        <v>46</v>
      </c>
      <c r="G1313" s="1" t="s">
        <v>21</v>
      </c>
      <c r="H1313">
        <v>35</v>
      </c>
      <c r="I1313">
        <v>185</v>
      </c>
      <c r="J1313">
        <v>6475</v>
      </c>
      <c r="K1313">
        <v>3172.75</v>
      </c>
      <c r="L1313">
        <v>0.49</v>
      </c>
      <c r="M1313">
        <v>3302.25</v>
      </c>
      <c r="N1313" s="1" t="s">
        <v>19</v>
      </c>
    </row>
    <row r="1314" spans="1:14" x14ac:dyDescent="0.3">
      <c r="A1314" s="1" t="s">
        <v>40</v>
      </c>
      <c r="B1314">
        <v>1185732</v>
      </c>
      <c r="C1314" s="2">
        <v>44630</v>
      </c>
      <c r="D1314" s="1" t="s">
        <v>15</v>
      </c>
      <c r="E1314" s="1" t="s">
        <v>45</v>
      </c>
      <c r="F1314" s="1" t="s">
        <v>46</v>
      </c>
      <c r="G1314" s="1" t="s">
        <v>22</v>
      </c>
      <c r="H1314">
        <v>36</v>
      </c>
      <c r="I1314">
        <v>80</v>
      </c>
      <c r="J1314">
        <v>2880</v>
      </c>
      <c r="K1314">
        <v>1440</v>
      </c>
      <c r="L1314">
        <v>0.5</v>
      </c>
      <c r="M1314">
        <v>1440</v>
      </c>
      <c r="N1314" s="1" t="s">
        <v>19</v>
      </c>
    </row>
    <row r="1315" spans="1:14" x14ac:dyDescent="0.3">
      <c r="A1315" s="1" t="s">
        <v>40</v>
      </c>
      <c r="B1315">
        <v>1185732</v>
      </c>
      <c r="C1315" s="2">
        <v>44630</v>
      </c>
      <c r="D1315" s="1" t="s">
        <v>15</v>
      </c>
      <c r="E1315" s="1" t="s">
        <v>45</v>
      </c>
      <c r="F1315" s="1" t="s">
        <v>46</v>
      </c>
      <c r="G1315" s="1" t="s">
        <v>23</v>
      </c>
      <c r="H1315">
        <v>23</v>
      </c>
      <c r="I1315">
        <v>85</v>
      </c>
      <c r="J1315">
        <v>1955</v>
      </c>
      <c r="K1315">
        <v>742.9</v>
      </c>
      <c r="L1315">
        <v>0.38</v>
      </c>
      <c r="M1315">
        <v>1212.0999999999999</v>
      </c>
      <c r="N1315" s="1" t="s">
        <v>19</v>
      </c>
    </row>
    <row r="1316" spans="1:14" x14ac:dyDescent="0.3">
      <c r="A1316" s="1" t="s">
        <v>40</v>
      </c>
      <c r="B1316">
        <v>1185732</v>
      </c>
      <c r="C1316" s="2">
        <v>44630</v>
      </c>
      <c r="D1316" s="1" t="s">
        <v>15</v>
      </c>
      <c r="E1316" s="1" t="s">
        <v>45</v>
      </c>
      <c r="F1316" s="1" t="s">
        <v>46</v>
      </c>
      <c r="G1316" s="1" t="s">
        <v>24</v>
      </c>
      <c r="H1316">
        <v>30</v>
      </c>
      <c r="I1316">
        <v>39</v>
      </c>
      <c r="J1316">
        <v>1170</v>
      </c>
      <c r="K1316">
        <v>467.99999999999994</v>
      </c>
      <c r="L1316">
        <v>0.39999999999999997</v>
      </c>
      <c r="M1316">
        <v>702</v>
      </c>
      <c r="N1316" s="1" t="s">
        <v>19</v>
      </c>
    </row>
    <row r="1317" spans="1:14" x14ac:dyDescent="0.3">
      <c r="A1317" s="1" t="s">
        <v>40</v>
      </c>
      <c r="B1317">
        <v>1185732</v>
      </c>
      <c r="C1317" s="2">
        <v>44630</v>
      </c>
      <c r="D1317" s="1" t="s">
        <v>15</v>
      </c>
      <c r="E1317" s="1" t="s">
        <v>45</v>
      </c>
      <c r="F1317" s="1" t="s">
        <v>46</v>
      </c>
      <c r="G1317" s="1" t="s">
        <v>18</v>
      </c>
      <c r="H1317">
        <v>36</v>
      </c>
      <c r="I1317">
        <v>56</v>
      </c>
      <c r="J1317">
        <v>2016</v>
      </c>
      <c r="K1317">
        <v>786.2399999999999</v>
      </c>
      <c r="L1317">
        <v>0.38999999999999996</v>
      </c>
      <c r="M1317">
        <v>1229.7600000000002</v>
      </c>
      <c r="N1317" s="1" t="s">
        <v>19</v>
      </c>
    </row>
    <row r="1318" spans="1:14" x14ac:dyDescent="0.3">
      <c r="A1318" s="1" t="s">
        <v>40</v>
      </c>
      <c r="B1318">
        <v>1185732</v>
      </c>
      <c r="C1318" s="2">
        <v>44630</v>
      </c>
      <c r="D1318" s="1" t="s">
        <v>15</v>
      </c>
      <c r="E1318" s="1" t="s">
        <v>45</v>
      </c>
      <c r="F1318" s="1" t="s">
        <v>46</v>
      </c>
      <c r="G1318" s="1" t="s">
        <v>20</v>
      </c>
      <c r="H1318">
        <v>29</v>
      </c>
      <c r="I1318">
        <v>96</v>
      </c>
      <c r="J1318">
        <v>2784</v>
      </c>
      <c r="K1318">
        <v>1280.6399999999999</v>
      </c>
      <c r="L1318">
        <v>0.45999999999999996</v>
      </c>
      <c r="M1318">
        <v>1503.3600000000001</v>
      </c>
      <c r="N1318" s="1" t="s">
        <v>19</v>
      </c>
    </row>
    <row r="1319" spans="1:14" x14ac:dyDescent="0.3">
      <c r="A1319" s="1" t="s">
        <v>40</v>
      </c>
      <c r="B1319">
        <v>1185732</v>
      </c>
      <c r="C1319" s="2">
        <v>44662</v>
      </c>
      <c r="D1319" s="1" t="s">
        <v>15</v>
      </c>
      <c r="E1319" s="1" t="s">
        <v>45</v>
      </c>
      <c r="F1319" s="1" t="s">
        <v>46</v>
      </c>
      <c r="G1319" s="1" t="s">
        <v>21</v>
      </c>
      <c r="H1319">
        <v>30</v>
      </c>
      <c r="I1319">
        <v>168</v>
      </c>
      <c r="J1319">
        <v>5040</v>
      </c>
      <c r="K1319">
        <v>2620.8000000000002</v>
      </c>
      <c r="L1319">
        <v>0.52</v>
      </c>
      <c r="M1319">
        <v>2419.1999999999998</v>
      </c>
      <c r="N1319" s="1" t="s">
        <v>19</v>
      </c>
    </row>
    <row r="1320" spans="1:14" x14ac:dyDescent="0.3">
      <c r="A1320" s="1" t="s">
        <v>40</v>
      </c>
      <c r="B1320">
        <v>1185732</v>
      </c>
      <c r="C1320" s="2">
        <v>44662</v>
      </c>
      <c r="D1320" s="1" t="s">
        <v>15</v>
      </c>
      <c r="E1320" s="1" t="s">
        <v>45</v>
      </c>
      <c r="F1320" s="1" t="s">
        <v>46</v>
      </c>
      <c r="G1320" s="1" t="s">
        <v>22</v>
      </c>
      <c r="H1320">
        <v>35</v>
      </c>
      <c r="I1320">
        <v>68</v>
      </c>
      <c r="J1320">
        <v>2380</v>
      </c>
      <c r="K1320">
        <v>1118.6000000000001</v>
      </c>
      <c r="L1320">
        <v>0.47000000000000003</v>
      </c>
      <c r="M1320">
        <v>1261.3999999999999</v>
      </c>
      <c r="N1320" s="1" t="s">
        <v>19</v>
      </c>
    </row>
    <row r="1321" spans="1:14" x14ac:dyDescent="0.3">
      <c r="A1321" s="1" t="s">
        <v>40</v>
      </c>
      <c r="B1321">
        <v>1185732</v>
      </c>
      <c r="C1321" s="2">
        <v>44662</v>
      </c>
      <c r="D1321" s="1" t="s">
        <v>15</v>
      </c>
      <c r="E1321" s="1" t="s">
        <v>45</v>
      </c>
      <c r="F1321" s="1" t="s">
        <v>46</v>
      </c>
      <c r="G1321" s="1" t="s">
        <v>23</v>
      </c>
      <c r="H1321">
        <v>25</v>
      </c>
      <c r="I1321">
        <v>74</v>
      </c>
      <c r="J1321">
        <v>1850</v>
      </c>
      <c r="K1321">
        <v>777</v>
      </c>
      <c r="L1321">
        <v>0.42</v>
      </c>
      <c r="M1321">
        <v>1073</v>
      </c>
      <c r="N1321" s="1" t="s">
        <v>19</v>
      </c>
    </row>
    <row r="1322" spans="1:14" x14ac:dyDescent="0.3">
      <c r="A1322" s="1" t="s">
        <v>40</v>
      </c>
      <c r="B1322">
        <v>1185732</v>
      </c>
      <c r="C1322" s="2">
        <v>44662</v>
      </c>
      <c r="D1322" s="1" t="s">
        <v>15</v>
      </c>
      <c r="E1322" s="1" t="s">
        <v>45</v>
      </c>
      <c r="F1322" s="1" t="s">
        <v>46</v>
      </c>
      <c r="G1322" s="1" t="s">
        <v>24</v>
      </c>
      <c r="H1322">
        <v>30</v>
      </c>
      <c r="I1322">
        <v>50</v>
      </c>
      <c r="J1322">
        <v>1500</v>
      </c>
      <c r="K1322">
        <v>600</v>
      </c>
      <c r="L1322">
        <v>0.39999999999999997</v>
      </c>
      <c r="M1322">
        <v>900</v>
      </c>
      <c r="N1322" s="1" t="s">
        <v>19</v>
      </c>
    </row>
    <row r="1323" spans="1:14" x14ac:dyDescent="0.3">
      <c r="A1323" s="1" t="s">
        <v>40</v>
      </c>
      <c r="B1323">
        <v>1185732</v>
      </c>
      <c r="C1323" s="2">
        <v>44662</v>
      </c>
      <c r="D1323" s="1" t="s">
        <v>15</v>
      </c>
      <c r="E1323" s="1" t="s">
        <v>45</v>
      </c>
      <c r="F1323" s="1" t="s">
        <v>46</v>
      </c>
      <c r="G1323" s="1" t="s">
        <v>18</v>
      </c>
      <c r="H1323">
        <v>41</v>
      </c>
      <c r="I1323">
        <v>53</v>
      </c>
      <c r="J1323">
        <v>2173</v>
      </c>
      <c r="K1323">
        <v>912.66</v>
      </c>
      <c r="L1323">
        <v>0.42</v>
      </c>
      <c r="M1323">
        <v>1260.3400000000001</v>
      </c>
      <c r="N1323" s="1" t="s">
        <v>19</v>
      </c>
    </row>
    <row r="1324" spans="1:14" x14ac:dyDescent="0.3">
      <c r="A1324" s="1" t="s">
        <v>40</v>
      </c>
      <c r="B1324">
        <v>1185732</v>
      </c>
      <c r="C1324" s="2">
        <v>44662</v>
      </c>
      <c r="D1324" s="1" t="s">
        <v>15</v>
      </c>
      <c r="E1324" s="1" t="s">
        <v>45</v>
      </c>
      <c r="F1324" s="1" t="s">
        <v>46</v>
      </c>
      <c r="G1324" s="1" t="s">
        <v>20</v>
      </c>
      <c r="H1324">
        <v>36</v>
      </c>
      <c r="I1324">
        <v>90</v>
      </c>
      <c r="J1324">
        <v>3240</v>
      </c>
      <c r="K1324">
        <v>1425.6</v>
      </c>
      <c r="L1324">
        <v>0.43999999999999995</v>
      </c>
      <c r="M1324">
        <v>1814.4</v>
      </c>
      <c r="N1324" s="1" t="s">
        <v>19</v>
      </c>
    </row>
    <row r="1325" spans="1:14" x14ac:dyDescent="0.3">
      <c r="A1325" s="1" t="s">
        <v>40</v>
      </c>
      <c r="B1325">
        <v>1185732</v>
      </c>
      <c r="C1325" s="2">
        <v>44691</v>
      </c>
      <c r="D1325" s="1" t="s">
        <v>15</v>
      </c>
      <c r="E1325" s="1" t="s">
        <v>45</v>
      </c>
      <c r="F1325" s="1" t="s">
        <v>46</v>
      </c>
      <c r="G1325" s="1" t="s">
        <v>21</v>
      </c>
      <c r="H1325">
        <v>48</v>
      </c>
      <c r="I1325">
        <v>177</v>
      </c>
      <c r="J1325">
        <v>8496</v>
      </c>
      <c r="K1325">
        <v>4332.96</v>
      </c>
      <c r="L1325">
        <v>0.51</v>
      </c>
      <c r="M1325">
        <v>4163.04</v>
      </c>
      <c r="N1325" s="1" t="s">
        <v>19</v>
      </c>
    </row>
    <row r="1326" spans="1:14" x14ac:dyDescent="0.3">
      <c r="A1326" s="1" t="s">
        <v>40</v>
      </c>
      <c r="B1326">
        <v>1185732</v>
      </c>
      <c r="C1326" s="2">
        <v>44691</v>
      </c>
      <c r="D1326" s="1" t="s">
        <v>15</v>
      </c>
      <c r="E1326" s="1" t="s">
        <v>45</v>
      </c>
      <c r="F1326" s="1" t="s">
        <v>46</v>
      </c>
      <c r="G1326" s="1" t="s">
        <v>22</v>
      </c>
      <c r="H1326">
        <v>41</v>
      </c>
      <c r="I1326">
        <v>94</v>
      </c>
      <c r="J1326">
        <v>3854</v>
      </c>
      <c r="K1326">
        <v>1965.54</v>
      </c>
      <c r="L1326">
        <v>0.51</v>
      </c>
      <c r="M1326">
        <v>1888.46</v>
      </c>
      <c r="N1326" s="1" t="s">
        <v>19</v>
      </c>
    </row>
    <row r="1327" spans="1:14" x14ac:dyDescent="0.3">
      <c r="A1327" s="1" t="s">
        <v>40</v>
      </c>
      <c r="B1327">
        <v>1185732</v>
      </c>
      <c r="C1327" s="2">
        <v>44691</v>
      </c>
      <c r="D1327" s="1" t="s">
        <v>15</v>
      </c>
      <c r="E1327" s="1" t="s">
        <v>45</v>
      </c>
      <c r="F1327" s="1" t="s">
        <v>46</v>
      </c>
      <c r="G1327" s="1" t="s">
        <v>23</v>
      </c>
      <c r="H1327">
        <v>37</v>
      </c>
      <c r="I1327">
        <v>96</v>
      </c>
      <c r="J1327">
        <v>3552</v>
      </c>
      <c r="K1327">
        <v>1314.24</v>
      </c>
      <c r="L1327">
        <v>0.37</v>
      </c>
      <c r="M1327">
        <v>2237.7600000000002</v>
      </c>
      <c r="N1327" s="1" t="s">
        <v>19</v>
      </c>
    </row>
    <row r="1328" spans="1:14" x14ac:dyDescent="0.3">
      <c r="A1328" s="1" t="s">
        <v>40</v>
      </c>
      <c r="B1328">
        <v>1185732</v>
      </c>
      <c r="C1328" s="2">
        <v>44691</v>
      </c>
      <c r="D1328" s="1" t="s">
        <v>15</v>
      </c>
      <c r="E1328" s="1" t="s">
        <v>45</v>
      </c>
      <c r="F1328" s="1" t="s">
        <v>46</v>
      </c>
      <c r="G1328" s="1" t="s">
        <v>24</v>
      </c>
      <c r="H1328">
        <v>40</v>
      </c>
      <c r="I1328">
        <v>83</v>
      </c>
      <c r="J1328">
        <v>3320</v>
      </c>
      <c r="K1328">
        <v>1328</v>
      </c>
      <c r="L1328">
        <v>0.39999999999999997</v>
      </c>
      <c r="M1328">
        <v>1992</v>
      </c>
      <c r="N1328" s="1" t="s">
        <v>19</v>
      </c>
    </row>
    <row r="1329" spans="1:14" x14ac:dyDescent="0.3">
      <c r="A1329" s="1" t="s">
        <v>40</v>
      </c>
      <c r="B1329">
        <v>1185732</v>
      </c>
      <c r="C1329" s="2">
        <v>44691</v>
      </c>
      <c r="D1329" s="1" t="s">
        <v>15</v>
      </c>
      <c r="E1329" s="1" t="s">
        <v>45</v>
      </c>
      <c r="F1329" s="1" t="s">
        <v>46</v>
      </c>
      <c r="G1329" s="1" t="s">
        <v>18</v>
      </c>
      <c r="H1329">
        <v>46</v>
      </c>
      <c r="I1329">
        <v>91</v>
      </c>
      <c r="J1329">
        <v>4186</v>
      </c>
      <c r="K1329">
        <v>1716.26</v>
      </c>
      <c r="L1329">
        <v>0.41</v>
      </c>
      <c r="M1329">
        <v>2469.7399999999998</v>
      </c>
      <c r="N1329" s="1" t="s">
        <v>19</v>
      </c>
    </row>
    <row r="1330" spans="1:14" x14ac:dyDescent="0.3">
      <c r="A1330" s="1" t="s">
        <v>40</v>
      </c>
      <c r="B1330">
        <v>1185732</v>
      </c>
      <c r="C1330" s="2">
        <v>44691</v>
      </c>
      <c r="D1330" s="1" t="s">
        <v>15</v>
      </c>
      <c r="E1330" s="1" t="s">
        <v>45</v>
      </c>
      <c r="F1330" s="1" t="s">
        <v>46</v>
      </c>
      <c r="G1330" s="1" t="s">
        <v>20</v>
      </c>
      <c r="H1330">
        <v>47</v>
      </c>
      <c r="I1330">
        <v>120</v>
      </c>
      <c r="J1330">
        <v>5640</v>
      </c>
      <c r="K1330">
        <v>2594.3999999999996</v>
      </c>
      <c r="L1330">
        <v>0.45999999999999996</v>
      </c>
      <c r="M1330">
        <v>3045.6000000000004</v>
      </c>
      <c r="N1330" s="1" t="s">
        <v>19</v>
      </c>
    </row>
    <row r="1331" spans="1:14" x14ac:dyDescent="0.3">
      <c r="A1331" s="1" t="s">
        <v>40</v>
      </c>
      <c r="B1331">
        <v>1185732</v>
      </c>
      <c r="C1331" s="2">
        <v>44724</v>
      </c>
      <c r="D1331" s="1" t="s">
        <v>15</v>
      </c>
      <c r="E1331" s="1" t="s">
        <v>45</v>
      </c>
      <c r="F1331" s="1" t="s">
        <v>46</v>
      </c>
      <c r="G1331" s="1" t="s">
        <v>21</v>
      </c>
      <c r="H1331">
        <v>47</v>
      </c>
      <c r="I1331">
        <v>195</v>
      </c>
      <c r="J1331">
        <v>9165</v>
      </c>
      <c r="K1331">
        <v>4490.8500000000004</v>
      </c>
      <c r="L1331">
        <v>0.49</v>
      </c>
      <c r="M1331">
        <v>4674.1499999999996</v>
      </c>
      <c r="N1331" s="1" t="s">
        <v>19</v>
      </c>
    </row>
    <row r="1332" spans="1:14" x14ac:dyDescent="0.3">
      <c r="A1332" s="1" t="s">
        <v>40</v>
      </c>
      <c r="B1332">
        <v>1185732</v>
      </c>
      <c r="C1332" s="2">
        <v>44724</v>
      </c>
      <c r="D1332" s="1" t="s">
        <v>15</v>
      </c>
      <c r="E1332" s="1" t="s">
        <v>45</v>
      </c>
      <c r="F1332" s="1" t="s">
        <v>46</v>
      </c>
      <c r="G1332" s="1" t="s">
        <v>22</v>
      </c>
      <c r="H1332">
        <v>44</v>
      </c>
      <c r="I1332">
        <v>120</v>
      </c>
      <c r="J1332">
        <v>5280</v>
      </c>
      <c r="K1332">
        <v>2640</v>
      </c>
      <c r="L1332">
        <v>0.5</v>
      </c>
      <c r="M1332">
        <v>2640</v>
      </c>
      <c r="N1332" s="1" t="s">
        <v>19</v>
      </c>
    </row>
    <row r="1333" spans="1:14" x14ac:dyDescent="0.3">
      <c r="A1333" s="1" t="s">
        <v>40</v>
      </c>
      <c r="B1333">
        <v>1185732</v>
      </c>
      <c r="C1333" s="2">
        <v>44724</v>
      </c>
      <c r="D1333" s="1" t="s">
        <v>15</v>
      </c>
      <c r="E1333" s="1" t="s">
        <v>45</v>
      </c>
      <c r="F1333" s="1" t="s">
        <v>46</v>
      </c>
      <c r="G1333" s="1" t="s">
        <v>23</v>
      </c>
      <c r="H1333">
        <v>35</v>
      </c>
      <c r="I1333">
        <v>104</v>
      </c>
      <c r="J1333">
        <v>3640</v>
      </c>
      <c r="K1333">
        <v>1419.6</v>
      </c>
      <c r="L1333">
        <v>0.38999999999999996</v>
      </c>
      <c r="M1333">
        <v>2220.4</v>
      </c>
      <c r="N1333" s="1" t="s">
        <v>19</v>
      </c>
    </row>
    <row r="1334" spans="1:14" x14ac:dyDescent="0.3">
      <c r="A1334" s="1" t="s">
        <v>40</v>
      </c>
      <c r="B1334">
        <v>1185732</v>
      </c>
      <c r="C1334" s="2">
        <v>44724</v>
      </c>
      <c r="D1334" s="1" t="s">
        <v>15</v>
      </c>
      <c r="E1334" s="1" t="s">
        <v>45</v>
      </c>
      <c r="F1334" s="1" t="s">
        <v>46</v>
      </c>
      <c r="G1334" s="1" t="s">
        <v>24</v>
      </c>
      <c r="H1334">
        <v>38</v>
      </c>
      <c r="I1334">
        <v>102</v>
      </c>
      <c r="J1334">
        <v>3876</v>
      </c>
      <c r="K1334">
        <v>1550.3999999999999</v>
      </c>
      <c r="L1334">
        <v>0.39999999999999997</v>
      </c>
      <c r="M1334">
        <v>2325.6000000000004</v>
      </c>
      <c r="N1334" s="1" t="s">
        <v>19</v>
      </c>
    </row>
    <row r="1335" spans="1:14" x14ac:dyDescent="0.3">
      <c r="A1335" s="1" t="s">
        <v>40</v>
      </c>
      <c r="B1335">
        <v>1185732</v>
      </c>
      <c r="C1335" s="2">
        <v>44724</v>
      </c>
      <c r="D1335" s="1" t="s">
        <v>15</v>
      </c>
      <c r="E1335" s="1" t="s">
        <v>45</v>
      </c>
      <c r="F1335" s="1" t="s">
        <v>46</v>
      </c>
      <c r="G1335" s="1" t="s">
        <v>18</v>
      </c>
      <c r="H1335">
        <v>44</v>
      </c>
      <c r="I1335">
        <v>105</v>
      </c>
      <c r="J1335">
        <v>4620</v>
      </c>
      <c r="K1335">
        <v>1894.1999999999998</v>
      </c>
      <c r="L1335">
        <v>0.41</v>
      </c>
      <c r="M1335">
        <v>2725.8</v>
      </c>
      <c r="N1335" s="1" t="s">
        <v>19</v>
      </c>
    </row>
    <row r="1336" spans="1:14" x14ac:dyDescent="0.3">
      <c r="A1336" s="1" t="s">
        <v>40</v>
      </c>
      <c r="B1336">
        <v>1185732</v>
      </c>
      <c r="C1336" s="2">
        <v>44724</v>
      </c>
      <c r="D1336" s="1" t="s">
        <v>15</v>
      </c>
      <c r="E1336" s="1" t="s">
        <v>45</v>
      </c>
      <c r="F1336" s="1" t="s">
        <v>46</v>
      </c>
      <c r="G1336" s="1" t="s">
        <v>20</v>
      </c>
      <c r="H1336">
        <v>49</v>
      </c>
      <c r="I1336">
        <v>158</v>
      </c>
      <c r="J1336">
        <v>7742</v>
      </c>
      <c r="K1336">
        <v>3483.8999999999996</v>
      </c>
      <c r="L1336">
        <v>0.44999999999999996</v>
      </c>
      <c r="M1336">
        <v>4258.1000000000004</v>
      </c>
      <c r="N1336" s="1" t="s">
        <v>19</v>
      </c>
    </row>
    <row r="1337" spans="1:14" x14ac:dyDescent="0.3">
      <c r="A1337" s="1" t="s">
        <v>40</v>
      </c>
      <c r="B1337">
        <v>1185732</v>
      </c>
      <c r="C1337" s="2">
        <v>44752</v>
      </c>
      <c r="D1337" s="1" t="s">
        <v>15</v>
      </c>
      <c r="E1337" s="1" t="s">
        <v>45</v>
      </c>
      <c r="F1337" s="1" t="s">
        <v>46</v>
      </c>
      <c r="G1337" s="1" t="s">
        <v>21</v>
      </c>
      <c r="H1337">
        <v>45</v>
      </c>
      <c r="I1337">
        <v>209</v>
      </c>
      <c r="J1337">
        <v>9405</v>
      </c>
      <c r="K1337">
        <v>4890.6000000000004</v>
      </c>
      <c r="L1337">
        <v>0.52</v>
      </c>
      <c r="M1337">
        <v>4514.3999999999996</v>
      </c>
      <c r="N1337" s="1" t="s">
        <v>19</v>
      </c>
    </row>
    <row r="1338" spans="1:14" x14ac:dyDescent="0.3">
      <c r="A1338" s="1" t="s">
        <v>40</v>
      </c>
      <c r="B1338">
        <v>1185732</v>
      </c>
      <c r="C1338" s="2">
        <v>44752</v>
      </c>
      <c r="D1338" s="1" t="s">
        <v>15</v>
      </c>
      <c r="E1338" s="1" t="s">
        <v>45</v>
      </c>
      <c r="F1338" s="1" t="s">
        <v>46</v>
      </c>
      <c r="G1338" s="1" t="s">
        <v>22</v>
      </c>
      <c r="H1338">
        <v>42</v>
      </c>
      <c r="I1338">
        <v>145</v>
      </c>
      <c r="J1338">
        <v>6090</v>
      </c>
      <c r="K1338">
        <v>3045</v>
      </c>
      <c r="L1338">
        <v>0.5</v>
      </c>
      <c r="M1338">
        <v>3045</v>
      </c>
      <c r="N1338" s="1" t="s">
        <v>19</v>
      </c>
    </row>
    <row r="1339" spans="1:14" x14ac:dyDescent="0.3">
      <c r="A1339" s="1" t="s">
        <v>40</v>
      </c>
      <c r="B1339">
        <v>1185732</v>
      </c>
      <c r="C1339" s="2">
        <v>44752</v>
      </c>
      <c r="D1339" s="1" t="s">
        <v>15</v>
      </c>
      <c r="E1339" s="1" t="s">
        <v>45</v>
      </c>
      <c r="F1339" s="1" t="s">
        <v>46</v>
      </c>
      <c r="G1339" s="1" t="s">
        <v>23</v>
      </c>
      <c r="H1339">
        <v>33</v>
      </c>
      <c r="I1339">
        <v>109</v>
      </c>
      <c r="J1339">
        <v>3597</v>
      </c>
      <c r="K1339">
        <v>1330.8899999999999</v>
      </c>
      <c r="L1339">
        <v>0.37</v>
      </c>
      <c r="M1339">
        <v>2266.11</v>
      </c>
      <c r="N1339" s="1" t="s">
        <v>19</v>
      </c>
    </row>
    <row r="1340" spans="1:14" x14ac:dyDescent="0.3">
      <c r="A1340" s="1" t="s">
        <v>40</v>
      </c>
      <c r="B1340">
        <v>1185732</v>
      </c>
      <c r="C1340" s="2">
        <v>44752</v>
      </c>
      <c r="D1340" s="1" t="s">
        <v>15</v>
      </c>
      <c r="E1340" s="1" t="s">
        <v>45</v>
      </c>
      <c r="F1340" s="1" t="s">
        <v>46</v>
      </c>
      <c r="G1340" s="1" t="s">
        <v>24</v>
      </c>
      <c r="H1340">
        <v>36</v>
      </c>
      <c r="I1340">
        <v>96</v>
      </c>
      <c r="J1340">
        <v>3456</v>
      </c>
      <c r="K1340">
        <v>1451.52</v>
      </c>
      <c r="L1340">
        <v>0.42</v>
      </c>
      <c r="M1340">
        <v>2004.48</v>
      </c>
      <c r="N1340" s="1" t="s">
        <v>19</v>
      </c>
    </row>
    <row r="1341" spans="1:14" x14ac:dyDescent="0.3">
      <c r="A1341" s="1" t="s">
        <v>40</v>
      </c>
      <c r="B1341">
        <v>1185732</v>
      </c>
      <c r="C1341" s="2">
        <v>44752</v>
      </c>
      <c r="D1341" s="1" t="s">
        <v>15</v>
      </c>
      <c r="E1341" s="1" t="s">
        <v>45</v>
      </c>
      <c r="F1341" s="1" t="s">
        <v>46</v>
      </c>
      <c r="G1341" s="1" t="s">
        <v>18</v>
      </c>
      <c r="H1341">
        <v>39</v>
      </c>
      <c r="I1341">
        <v>114</v>
      </c>
      <c r="J1341">
        <v>4446</v>
      </c>
      <c r="K1341">
        <v>1689.48</v>
      </c>
      <c r="L1341">
        <v>0.38</v>
      </c>
      <c r="M1341">
        <v>2756.52</v>
      </c>
      <c r="N1341" s="1" t="s">
        <v>19</v>
      </c>
    </row>
    <row r="1342" spans="1:14" x14ac:dyDescent="0.3">
      <c r="A1342" s="1" t="s">
        <v>40</v>
      </c>
      <c r="B1342">
        <v>1185732</v>
      </c>
      <c r="C1342" s="2">
        <v>44752</v>
      </c>
      <c r="D1342" s="1" t="s">
        <v>15</v>
      </c>
      <c r="E1342" s="1" t="s">
        <v>45</v>
      </c>
      <c r="F1342" s="1" t="s">
        <v>46</v>
      </c>
      <c r="G1342" s="1" t="s">
        <v>20</v>
      </c>
      <c r="H1342">
        <v>49</v>
      </c>
      <c r="I1342">
        <v>175</v>
      </c>
      <c r="J1342">
        <v>8575</v>
      </c>
      <c r="K1342">
        <v>4030.2499999999995</v>
      </c>
      <c r="L1342">
        <v>0.47</v>
      </c>
      <c r="M1342">
        <v>4544.75</v>
      </c>
      <c r="N1342" s="1" t="s">
        <v>19</v>
      </c>
    </row>
    <row r="1343" spans="1:14" x14ac:dyDescent="0.3">
      <c r="A1343" s="1" t="s">
        <v>40</v>
      </c>
      <c r="B1343">
        <v>1185732</v>
      </c>
      <c r="C1343" s="2">
        <v>44784</v>
      </c>
      <c r="D1343" s="1" t="s">
        <v>15</v>
      </c>
      <c r="E1343" s="1" t="s">
        <v>45</v>
      </c>
      <c r="F1343" s="1" t="s">
        <v>46</v>
      </c>
      <c r="G1343" s="1" t="s">
        <v>21</v>
      </c>
      <c r="H1343">
        <v>42</v>
      </c>
      <c r="I1343">
        <v>215</v>
      </c>
      <c r="J1343">
        <v>9030</v>
      </c>
      <c r="K1343">
        <v>4605.3</v>
      </c>
      <c r="L1343">
        <v>0.51</v>
      </c>
      <c r="M1343">
        <v>4424.7</v>
      </c>
      <c r="N1343" s="1" t="s">
        <v>19</v>
      </c>
    </row>
    <row r="1344" spans="1:14" x14ac:dyDescent="0.3">
      <c r="A1344" s="1" t="s">
        <v>40</v>
      </c>
      <c r="B1344">
        <v>1185732</v>
      </c>
      <c r="C1344" s="2">
        <v>44784</v>
      </c>
      <c r="D1344" s="1" t="s">
        <v>15</v>
      </c>
      <c r="E1344" s="1" t="s">
        <v>45</v>
      </c>
      <c r="F1344" s="1" t="s">
        <v>46</v>
      </c>
      <c r="G1344" s="1" t="s">
        <v>22</v>
      </c>
      <c r="H1344">
        <v>43</v>
      </c>
      <c r="I1344">
        <v>149</v>
      </c>
      <c r="J1344">
        <v>6407</v>
      </c>
      <c r="K1344">
        <v>3331.6400000000003</v>
      </c>
      <c r="L1344">
        <v>0.52</v>
      </c>
      <c r="M1344">
        <v>3075.3599999999997</v>
      </c>
      <c r="N1344" s="1" t="s">
        <v>19</v>
      </c>
    </row>
    <row r="1345" spans="1:14" x14ac:dyDescent="0.3">
      <c r="A1345" s="1" t="s">
        <v>40</v>
      </c>
      <c r="B1345">
        <v>1185732</v>
      </c>
      <c r="C1345" s="2">
        <v>44784</v>
      </c>
      <c r="D1345" s="1" t="s">
        <v>15</v>
      </c>
      <c r="E1345" s="1" t="s">
        <v>45</v>
      </c>
      <c r="F1345" s="1" t="s">
        <v>46</v>
      </c>
      <c r="G1345" s="1" t="s">
        <v>23</v>
      </c>
      <c r="H1345">
        <v>34</v>
      </c>
      <c r="I1345">
        <v>116</v>
      </c>
      <c r="J1345">
        <v>3944</v>
      </c>
      <c r="K1345">
        <v>1538.1599999999999</v>
      </c>
      <c r="L1345">
        <v>0.38999999999999996</v>
      </c>
      <c r="M1345">
        <v>2405.84</v>
      </c>
      <c r="N1345" s="1" t="s">
        <v>19</v>
      </c>
    </row>
    <row r="1346" spans="1:14" x14ac:dyDescent="0.3">
      <c r="A1346" s="1" t="s">
        <v>40</v>
      </c>
      <c r="B1346">
        <v>1185732</v>
      </c>
      <c r="C1346" s="2">
        <v>44784</v>
      </c>
      <c r="D1346" s="1" t="s">
        <v>15</v>
      </c>
      <c r="E1346" s="1" t="s">
        <v>45</v>
      </c>
      <c r="F1346" s="1" t="s">
        <v>46</v>
      </c>
      <c r="G1346" s="1" t="s">
        <v>24</v>
      </c>
      <c r="H1346">
        <v>40</v>
      </c>
      <c r="I1346">
        <v>85</v>
      </c>
      <c r="J1346">
        <v>3400</v>
      </c>
      <c r="K1346">
        <v>1428</v>
      </c>
      <c r="L1346">
        <v>0.42</v>
      </c>
      <c r="M1346">
        <v>1972</v>
      </c>
      <c r="N1346" s="1" t="s">
        <v>19</v>
      </c>
    </row>
    <row r="1347" spans="1:14" x14ac:dyDescent="0.3">
      <c r="A1347" s="1" t="s">
        <v>40</v>
      </c>
      <c r="B1347">
        <v>1185732</v>
      </c>
      <c r="C1347" s="2">
        <v>44784</v>
      </c>
      <c r="D1347" s="1" t="s">
        <v>15</v>
      </c>
      <c r="E1347" s="1" t="s">
        <v>45</v>
      </c>
      <c r="F1347" s="1" t="s">
        <v>46</v>
      </c>
      <c r="G1347" s="1" t="s">
        <v>18</v>
      </c>
      <c r="H1347">
        <v>43</v>
      </c>
      <c r="I1347">
        <v>72</v>
      </c>
      <c r="J1347">
        <v>3096</v>
      </c>
      <c r="K1347">
        <v>1207.4399999999998</v>
      </c>
      <c r="L1347">
        <v>0.38999999999999996</v>
      </c>
      <c r="M1347">
        <v>1888.5600000000002</v>
      </c>
      <c r="N1347" s="1" t="s">
        <v>19</v>
      </c>
    </row>
    <row r="1348" spans="1:14" x14ac:dyDescent="0.3">
      <c r="A1348" s="1" t="s">
        <v>40</v>
      </c>
      <c r="B1348">
        <v>1185732</v>
      </c>
      <c r="C1348" s="2">
        <v>44784</v>
      </c>
      <c r="D1348" s="1" t="s">
        <v>15</v>
      </c>
      <c r="E1348" s="1" t="s">
        <v>45</v>
      </c>
      <c r="F1348" s="1" t="s">
        <v>46</v>
      </c>
      <c r="G1348" s="1" t="s">
        <v>20</v>
      </c>
      <c r="H1348">
        <v>44</v>
      </c>
      <c r="I1348">
        <v>136</v>
      </c>
      <c r="J1348">
        <v>5984</v>
      </c>
      <c r="K1348">
        <v>2573.1199999999994</v>
      </c>
      <c r="L1348">
        <v>0.42999999999999994</v>
      </c>
      <c r="M1348">
        <v>3410.8800000000006</v>
      </c>
      <c r="N1348" s="1" t="s">
        <v>19</v>
      </c>
    </row>
    <row r="1349" spans="1:14" x14ac:dyDescent="0.3">
      <c r="A1349" s="1" t="s">
        <v>40</v>
      </c>
      <c r="B1349">
        <v>1185732</v>
      </c>
      <c r="C1349" s="2">
        <v>44814</v>
      </c>
      <c r="D1349" s="1" t="s">
        <v>15</v>
      </c>
      <c r="E1349" s="1" t="s">
        <v>45</v>
      </c>
      <c r="F1349" s="1" t="s">
        <v>46</v>
      </c>
      <c r="G1349" s="1" t="s">
        <v>21</v>
      </c>
      <c r="H1349">
        <v>44</v>
      </c>
      <c r="I1349">
        <v>179</v>
      </c>
      <c r="J1349">
        <v>7876</v>
      </c>
      <c r="K1349">
        <v>3859.24</v>
      </c>
      <c r="L1349">
        <v>0.49</v>
      </c>
      <c r="M1349">
        <v>4016.76</v>
      </c>
      <c r="N1349" s="1" t="s">
        <v>19</v>
      </c>
    </row>
    <row r="1350" spans="1:14" x14ac:dyDescent="0.3">
      <c r="A1350" s="1" t="s">
        <v>40</v>
      </c>
      <c r="B1350">
        <v>1185732</v>
      </c>
      <c r="C1350" s="2">
        <v>44814</v>
      </c>
      <c r="D1350" s="1" t="s">
        <v>15</v>
      </c>
      <c r="E1350" s="1" t="s">
        <v>45</v>
      </c>
      <c r="F1350" s="1" t="s">
        <v>46</v>
      </c>
      <c r="G1350" s="1" t="s">
        <v>22</v>
      </c>
      <c r="H1350">
        <v>42</v>
      </c>
      <c r="I1350">
        <v>111</v>
      </c>
      <c r="J1350">
        <v>4662</v>
      </c>
      <c r="K1350">
        <v>2377.62</v>
      </c>
      <c r="L1350">
        <v>0.51</v>
      </c>
      <c r="M1350">
        <v>2284.38</v>
      </c>
      <c r="N1350" s="1" t="s">
        <v>19</v>
      </c>
    </row>
    <row r="1351" spans="1:14" x14ac:dyDescent="0.3">
      <c r="A1351" s="1" t="s">
        <v>40</v>
      </c>
      <c r="B1351">
        <v>1185732</v>
      </c>
      <c r="C1351" s="2">
        <v>44814</v>
      </c>
      <c r="D1351" s="1" t="s">
        <v>15</v>
      </c>
      <c r="E1351" s="1" t="s">
        <v>45</v>
      </c>
      <c r="F1351" s="1" t="s">
        <v>46</v>
      </c>
      <c r="G1351" s="1" t="s">
        <v>23</v>
      </c>
      <c r="H1351">
        <v>40</v>
      </c>
      <c r="I1351">
        <v>72</v>
      </c>
      <c r="J1351">
        <v>2880</v>
      </c>
      <c r="K1351">
        <v>1209.5999999999999</v>
      </c>
      <c r="L1351">
        <v>0.42</v>
      </c>
      <c r="M1351">
        <v>1670.4</v>
      </c>
      <c r="N1351" s="1" t="s">
        <v>19</v>
      </c>
    </row>
    <row r="1352" spans="1:14" x14ac:dyDescent="0.3">
      <c r="A1352" s="1" t="s">
        <v>40</v>
      </c>
      <c r="B1352">
        <v>1185732</v>
      </c>
      <c r="C1352" s="2">
        <v>44814</v>
      </c>
      <c r="D1352" s="1" t="s">
        <v>15</v>
      </c>
      <c r="E1352" s="1" t="s">
        <v>45</v>
      </c>
      <c r="F1352" s="1" t="s">
        <v>46</v>
      </c>
      <c r="G1352" s="1" t="s">
        <v>24</v>
      </c>
      <c r="H1352">
        <v>35</v>
      </c>
      <c r="I1352">
        <v>66</v>
      </c>
      <c r="J1352">
        <v>2310</v>
      </c>
      <c r="K1352">
        <v>923.99999999999989</v>
      </c>
      <c r="L1352">
        <v>0.39999999999999997</v>
      </c>
      <c r="M1352">
        <v>1386</v>
      </c>
      <c r="N1352" s="1" t="s">
        <v>19</v>
      </c>
    </row>
    <row r="1353" spans="1:14" x14ac:dyDescent="0.3">
      <c r="A1353" s="1" t="s">
        <v>40</v>
      </c>
      <c r="B1353">
        <v>1185732</v>
      </c>
      <c r="C1353" s="2">
        <v>44814</v>
      </c>
      <c r="D1353" s="1" t="s">
        <v>15</v>
      </c>
      <c r="E1353" s="1" t="s">
        <v>45</v>
      </c>
      <c r="F1353" s="1" t="s">
        <v>46</v>
      </c>
      <c r="G1353" s="1" t="s">
        <v>18</v>
      </c>
      <c r="H1353">
        <v>48</v>
      </c>
      <c r="I1353">
        <v>68</v>
      </c>
      <c r="J1353">
        <v>3264</v>
      </c>
      <c r="K1353">
        <v>1207.68</v>
      </c>
      <c r="L1353">
        <v>0.37</v>
      </c>
      <c r="M1353">
        <v>2056.3199999999997</v>
      </c>
      <c r="N1353" s="1" t="s">
        <v>19</v>
      </c>
    </row>
    <row r="1354" spans="1:14" x14ac:dyDescent="0.3">
      <c r="A1354" s="1" t="s">
        <v>40</v>
      </c>
      <c r="B1354">
        <v>1185732</v>
      </c>
      <c r="C1354" s="2">
        <v>44814</v>
      </c>
      <c r="D1354" s="1" t="s">
        <v>15</v>
      </c>
      <c r="E1354" s="1" t="s">
        <v>45</v>
      </c>
      <c r="F1354" s="1" t="s">
        <v>46</v>
      </c>
      <c r="G1354" s="1" t="s">
        <v>20</v>
      </c>
      <c r="H1354">
        <v>45</v>
      </c>
      <c r="I1354">
        <v>93</v>
      </c>
      <c r="J1354">
        <v>4185</v>
      </c>
      <c r="K1354">
        <v>1925.1</v>
      </c>
      <c r="L1354">
        <v>0.45999999999999996</v>
      </c>
      <c r="M1354">
        <v>2259.9</v>
      </c>
      <c r="N1354" s="1" t="s">
        <v>19</v>
      </c>
    </row>
    <row r="1355" spans="1:14" x14ac:dyDescent="0.3">
      <c r="A1355" s="1" t="s">
        <v>40</v>
      </c>
      <c r="B1355">
        <v>1185732</v>
      </c>
      <c r="C1355" s="2">
        <v>44846</v>
      </c>
      <c r="D1355" s="1" t="s">
        <v>15</v>
      </c>
      <c r="E1355" s="1" t="s">
        <v>45</v>
      </c>
      <c r="F1355" s="1" t="s">
        <v>46</v>
      </c>
      <c r="G1355" s="1" t="s">
        <v>21</v>
      </c>
      <c r="H1355">
        <v>44</v>
      </c>
      <c r="I1355">
        <v>157</v>
      </c>
      <c r="J1355">
        <v>6908</v>
      </c>
      <c r="K1355">
        <v>3246.76</v>
      </c>
      <c r="L1355">
        <v>0.47000000000000003</v>
      </c>
      <c r="M1355">
        <v>3661.24</v>
      </c>
      <c r="N1355" s="1" t="s">
        <v>19</v>
      </c>
    </row>
    <row r="1356" spans="1:14" x14ac:dyDescent="0.3">
      <c r="A1356" s="1" t="s">
        <v>40</v>
      </c>
      <c r="B1356">
        <v>1185732</v>
      </c>
      <c r="C1356" s="2">
        <v>44846</v>
      </c>
      <c r="D1356" s="1" t="s">
        <v>15</v>
      </c>
      <c r="E1356" s="1" t="s">
        <v>45</v>
      </c>
      <c r="F1356" s="1" t="s">
        <v>46</v>
      </c>
      <c r="G1356" s="1" t="s">
        <v>22</v>
      </c>
      <c r="H1356">
        <v>44</v>
      </c>
      <c r="I1356">
        <v>99</v>
      </c>
      <c r="J1356">
        <v>4356</v>
      </c>
      <c r="K1356">
        <v>2134.44</v>
      </c>
      <c r="L1356">
        <v>0.49</v>
      </c>
      <c r="M1356">
        <v>2221.56</v>
      </c>
      <c r="N1356" s="1" t="s">
        <v>19</v>
      </c>
    </row>
    <row r="1357" spans="1:14" x14ac:dyDescent="0.3">
      <c r="A1357" s="1" t="s">
        <v>40</v>
      </c>
      <c r="B1357">
        <v>1185732</v>
      </c>
      <c r="C1357" s="2">
        <v>44846</v>
      </c>
      <c r="D1357" s="1" t="s">
        <v>15</v>
      </c>
      <c r="E1357" s="1" t="s">
        <v>45</v>
      </c>
      <c r="F1357" s="1" t="s">
        <v>46</v>
      </c>
      <c r="G1357" s="1" t="s">
        <v>23</v>
      </c>
      <c r="H1357">
        <v>40</v>
      </c>
      <c r="I1357">
        <v>66</v>
      </c>
      <c r="J1357">
        <v>2640</v>
      </c>
      <c r="K1357">
        <v>976.8</v>
      </c>
      <c r="L1357">
        <v>0.37</v>
      </c>
      <c r="M1357">
        <v>1663.2</v>
      </c>
      <c r="N1357" s="1" t="s">
        <v>19</v>
      </c>
    </row>
    <row r="1358" spans="1:14" x14ac:dyDescent="0.3">
      <c r="A1358" s="1" t="s">
        <v>40</v>
      </c>
      <c r="B1358">
        <v>1185732</v>
      </c>
      <c r="C1358" s="2">
        <v>44846</v>
      </c>
      <c r="D1358" s="1" t="s">
        <v>15</v>
      </c>
      <c r="E1358" s="1" t="s">
        <v>45</v>
      </c>
      <c r="F1358" s="1" t="s">
        <v>46</v>
      </c>
      <c r="G1358" s="1" t="s">
        <v>24</v>
      </c>
      <c r="H1358">
        <v>46</v>
      </c>
      <c r="I1358">
        <v>61</v>
      </c>
      <c r="J1358">
        <v>2806</v>
      </c>
      <c r="K1358">
        <v>1038.22</v>
      </c>
      <c r="L1358">
        <v>0.37</v>
      </c>
      <c r="M1358">
        <v>1767.78</v>
      </c>
      <c r="N1358" s="1" t="s">
        <v>19</v>
      </c>
    </row>
    <row r="1359" spans="1:14" x14ac:dyDescent="0.3">
      <c r="A1359" s="1" t="s">
        <v>40</v>
      </c>
      <c r="B1359">
        <v>1185732</v>
      </c>
      <c r="C1359" s="2">
        <v>44846</v>
      </c>
      <c r="D1359" s="1" t="s">
        <v>15</v>
      </c>
      <c r="E1359" s="1" t="s">
        <v>45</v>
      </c>
      <c r="F1359" s="1" t="s">
        <v>46</v>
      </c>
      <c r="G1359" s="1" t="s">
        <v>18</v>
      </c>
      <c r="H1359">
        <v>55</v>
      </c>
      <c r="I1359">
        <v>58</v>
      </c>
      <c r="J1359">
        <v>3190</v>
      </c>
      <c r="K1359">
        <v>1180.3</v>
      </c>
      <c r="L1359">
        <v>0.37</v>
      </c>
      <c r="M1359">
        <v>2009.7</v>
      </c>
      <c r="N1359" s="1" t="s">
        <v>19</v>
      </c>
    </row>
    <row r="1360" spans="1:14" x14ac:dyDescent="0.3">
      <c r="A1360" s="1" t="s">
        <v>40</v>
      </c>
      <c r="B1360">
        <v>1185732</v>
      </c>
      <c r="C1360" s="2">
        <v>44876</v>
      </c>
      <c r="D1360" s="1" t="s">
        <v>15</v>
      </c>
      <c r="E1360" s="1" t="s">
        <v>45</v>
      </c>
      <c r="F1360" s="1" t="s">
        <v>46</v>
      </c>
      <c r="G1360" s="1" t="s">
        <v>24</v>
      </c>
      <c r="H1360">
        <v>42</v>
      </c>
      <c r="I1360">
        <v>96</v>
      </c>
      <c r="J1360">
        <v>4032</v>
      </c>
      <c r="K1360">
        <v>1572.4799999999998</v>
      </c>
      <c r="L1360">
        <v>0.38999999999999996</v>
      </c>
      <c r="M1360">
        <v>2459.5200000000004</v>
      </c>
      <c r="N1360" s="1" t="s">
        <v>19</v>
      </c>
    </row>
    <row r="1361" spans="1:14" x14ac:dyDescent="0.3">
      <c r="A1361" s="1" t="s">
        <v>40</v>
      </c>
      <c r="B1361">
        <v>1185732</v>
      </c>
      <c r="C1361" s="2">
        <v>44876</v>
      </c>
      <c r="D1361" s="1" t="s">
        <v>15</v>
      </c>
      <c r="E1361" s="1" t="s">
        <v>45</v>
      </c>
      <c r="F1361" s="1" t="s">
        <v>46</v>
      </c>
      <c r="G1361" s="1" t="s">
        <v>18</v>
      </c>
      <c r="H1361">
        <v>50</v>
      </c>
      <c r="I1361">
        <v>91</v>
      </c>
      <c r="J1361">
        <v>4550</v>
      </c>
      <c r="K1361">
        <v>1774.4999999999998</v>
      </c>
      <c r="L1361">
        <v>0.38999999999999996</v>
      </c>
      <c r="M1361">
        <v>2775.5</v>
      </c>
      <c r="N1361" s="1" t="s">
        <v>19</v>
      </c>
    </row>
    <row r="1362" spans="1:14" x14ac:dyDescent="0.3">
      <c r="A1362" s="1" t="s">
        <v>40</v>
      </c>
      <c r="B1362">
        <v>1185732</v>
      </c>
      <c r="C1362" s="2">
        <v>44876</v>
      </c>
      <c r="D1362" s="1" t="s">
        <v>15</v>
      </c>
      <c r="E1362" s="1" t="s">
        <v>45</v>
      </c>
      <c r="F1362" s="1" t="s">
        <v>46</v>
      </c>
      <c r="G1362" s="1" t="s">
        <v>20</v>
      </c>
      <c r="H1362">
        <v>57</v>
      </c>
      <c r="I1362">
        <v>128</v>
      </c>
      <c r="J1362">
        <v>7296</v>
      </c>
      <c r="K1362">
        <v>3429.12</v>
      </c>
      <c r="L1362">
        <v>0.47</v>
      </c>
      <c r="M1362">
        <v>3866.88</v>
      </c>
      <c r="N1362" s="1" t="s">
        <v>19</v>
      </c>
    </row>
    <row r="1363" spans="1:14" x14ac:dyDescent="0.3">
      <c r="A1363" s="1" t="s">
        <v>40</v>
      </c>
      <c r="B1363">
        <v>1185732</v>
      </c>
      <c r="C1363" s="2">
        <v>44905</v>
      </c>
      <c r="D1363" s="1" t="s">
        <v>15</v>
      </c>
      <c r="E1363" s="1" t="s">
        <v>45</v>
      </c>
      <c r="F1363" s="1" t="s">
        <v>46</v>
      </c>
      <c r="G1363" s="1" t="s">
        <v>21</v>
      </c>
      <c r="H1363">
        <v>48</v>
      </c>
      <c r="I1363">
        <v>186</v>
      </c>
      <c r="J1363">
        <v>8928</v>
      </c>
      <c r="K1363">
        <v>4285.4399999999996</v>
      </c>
      <c r="L1363">
        <v>0.48</v>
      </c>
      <c r="M1363">
        <v>4642.5600000000004</v>
      </c>
      <c r="N1363" s="1" t="s">
        <v>19</v>
      </c>
    </row>
    <row r="1364" spans="1:14" x14ac:dyDescent="0.3">
      <c r="A1364" s="1" t="s">
        <v>40</v>
      </c>
      <c r="B1364">
        <v>1185732</v>
      </c>
      <c r="C1364" s="2">
        <v>44905</v>
      </c>
      <c r="D1364" s="1" t="s">
        <v>15</v>
      </c>
      <c r="E1364" s="1" t="s">
        <v>45</v>
      </c>
      <c r="F1364" s="1" t="s">
        <v>46</v>
      </c>
      <c r="G1364" s="1" t="s">
        <v>22</v>
      </c>
      <c r="H1364">
        <v>41</v>
      </c>
      <c r="I1364">
        <v>132</v>
      </c>
      <c r="J1364">
        <v>5412</v>
      </c>
      <c r="K1364">
        <v>2760.12</v>
      </c>
      <c r="L1364">
        <v>0.51</v>
      </c>
      <c r="M1364">
        <v>2651.88</v>
      </c>
      <c r="N1364" s="1" t="s">
        <v>19</v>
      </c>
    </row>
    <row r="1365" spans="1:14" x14ac:dyDescent="0.3">
      <c r="A1365" s="1" t="s">
        <v>40</v>
      </c>
      <c r="B1365">
        <v>1185732</v>
      </c>
      <c r="C1365" s="2">
        <v>44905</v>
      </c>
      <c r="D1365" s="1" t="s">
        <v>15</v>
      </c>
      <c r="E1365" s="1" t="s">
        <v>45</v>
      </c>
      <c r="F1365" s="1" t="s">
        <v>46</v>
      </c>
      <c r="G1365" s="1" t="s">
        <v>23</v>
      </c>
      <c r="H1365">
        <v>44</v>
      </c>
      <c r="I1365">
        <v>131</v>
      </c>
      <c r="J1365">
        <v>5764</v>
      </c>
      <c r="K1365">
        <v>2305.6</v>
      </c>
      <c r="L1365">
        <v>0.39999999999999997</v>
      </c>
      <c r="M1365">
        <v>3458.4</v>
      </c>
      <c r="N1365" s="1" t="s">
        <v>19</v>
      </c>
    </row>
    <row r="1366" spans="1:14" x14ac:dyDescent="0.3">
      <c r="A1366" s="1" t="s">
        <v>40</v>
      </c>
      <c r="B1366">
        <v>1185732</v>
      </c>
      <c r="C1366" s="2">
        <v>44905</v>
      </c>
      <c r="D1366" s="1" t="s">
        <v>15</v>
      </c>
      <c r="E1366" s="1" t="s">
        <v>45</v>
      </c>
      <c r="F1366" s="1" t="s">
        <v>46</v>
      </c>
      <c r="G1366" s="1" t="s">
        <v>24</v>
      </c>
      <c r="H1366">
        <v>44</v>
      </c>
      <c r="I1366">
        <v>101</v>
      </c>
      <c r="J1366">
        <v>4444</v>
      </c>
      <c r="K1366">
        <v>1866.48</v>
      </c>
      <c r="L1366">
        <v>0.42</v>
      </c>
      <c r="M1366">
        <v>2577.52</v>
      </c>
      <c r="N1366" s="1" t="s">
        <v>19</v>
      </c>
    </row>
    <row r="1367" spans="1:14" x14ac:dyDescent="0.3">
      <c r="A1367" s="1" t="s">
        <v>40</v>
      </c>
      <c r="B1367">
        <v>1185732</v>
      </c>
      <c r="C1367" s="2">
        <v>44905</v>
      </c>
      <c r="D1367" s="1" t="s">
        <v>15</v>
      </c>
      <c r="E1367" s="1" t="s">
        <v>45</v>
      </c>
      <c r="F1367" s="1" t="s">
        <v>46</v>
      </c>
      <c r="G1367" s="1" t="s">
        <v>18</v>
      </c>
      <c r="H1367">
        <v>48</v>
      </c>
      <c r="I1367">
        <v>104</v>
      </c>
      <c r="J1367">
        <v>4992</v>
      </c>
      <c r="K1367">
        <v>2096.64</v>
      </c>
      <c r="L1367">
        <v>0.42</v>
      </c>
      <c r="M1367">
        <v>2895.36</v>
      </c>
      <c r="N1367" s="1" t="s">
        <v>19</v>
      </c>
    </row>
    <row r="1368" spans="1:14" x14ac:dyDescent="0.3">
      <c r="A1368" s="1" t="s">
        <v>40</v>
      </c>
      <c r="B1368">
        <v>1185732</v>
      </c>
      <c r="C1368" s="2">
        <v>44905</v>
      </c>
      <c r="D1368" s="1" t="s">
        <v>15</v>
      </c>
      <c r="E1368" s="1" t="s">
        <v>45</v>
      </c>
      <c r="F1368" s="1" t="s">
        <v>46</v>
      </c>
      <c r="G1368" s="1" t="s">
        <v>20</v>
      </c>
      <c r="H1368">
        <v>60</v>
      </c>
      <c r="I1368">
        <v>145</v>
      </c>
      <c r="J1368">
        <v>8700</v>
      </c>
      <c r="K1368">
        <v>4088.9999999999995</v>
      </c>
      <c r="L1368">
        <v>0.47</v>
      </c>
      <c r="M1368">
        <v>4611</v>
      </c>
      <c r="N1368" s="1" t="s">
        <v>19</v>
      </c>
    </row>
    <row r="1369" spans="1:14" x14ac:dyDescent="0.3">
      <c r="A1369" s="1" t="s">
        <v>40</v>
      </c>
      <c r="B1369">
        <v>1185732</v>
      </c>
      <c r="C1369" s="2">
        <v>44582</v>
      </c>
      <c r="D1369" s="1" t="s">
        <v>15</v>
      </c>
      <c r="E1369" s="1" t="s">
        <v>45</v>
      </c>
      <c r="F1369" s="1" t="s">
        <v>46</v>
      </c>
      <c r="G1369" s="1" t="s">
        <v>21</v>
      </c>
      <c r="H1369">
        <v>34</v>
      </c>
      <c r="I1369">
        <v>173</v>
      </c>
      <c r="J1369">
        <v>5882</v>
      </c>
      <c r="K1369">
        <v>2529.2600000000002</v>
      </c>
      <c r="L1369">
        <v>0.43000000000000005</v>
      </c>
      <c r="M1369">
        <v>3352.74</v>
      </c>
      <c r="N1369" s="1" t="s">
        <v>19</v>
      </c>
    </row>
    <row r="1370" spans="1:14" x14ac:dyDescent="0.3">
      <c r="A1370" s="1" t="s">
        <v>40</v>
      </c>
      <c r="B1370">
        <v>1185732</v>
      </c>
      <c r="C1370" s="2">
        <v>44582</v>
      </c>
      <c r="D1370" s="1" t="s">
        <v>15</v>
      </c>
      <c r="E1370" s="1" t="s">
        <v>45</v>
      </c>
      <c r="F1370" s="1" t="s">
        <v>46</v>
      </c>
      <c r="G1370" s="1" t="s">
        <v>22</v>
      </c>
      <c r="H1370">
        <v>39</v>
      </c>
      <c r="I1370">
        <v>111</v>
      </c>
      <c r="J1370">
        <v>4329</v>
      </c>
      <c r="K1370">
        <v>1861.4700000000003</v>
      </c>
      <c r="L1370">
        <v>0.43000000000000005</v>
      </c>
      <c r="M1370">
        <v>2467.5299999999997</v>
      </c>
      <c r="N1370" s="1" t="s">
        <v>19</v>
      </c>
    </row>
    <row r="1371" spans="1:14" x14ac:dyDescent="0.3">
      <c r="A1371" s="1" t="s">
        <v>40</v>
      </c>
      <c r="B1371">
        <v>1185732</v>
      </c>
      <c r="C1371" s="2">
        <v>44582</v>
      </c>
      <c r="D1371" s="1" t="s">
        <v>15</v>
      </c>
      <c r="E1371" s="1" t="s">
        <v>45</v>
      </c>
      <c r="F1371" s="1" t="s">
        <v>46</v>
      </c>
      <c r="G1371" s="1" t="s">
        <v>23</v>
      </c>
      <c r="H1371">
        <v>28</v>
      </c>
      <c r="I1371">
        <v>101</v>
      </c>
      <c r="J1371">
        <v>2828</v>
      </c>
      <c r="K1371">
        <v>1018.0799999999999</v>
      </c>
      <c r="L1371">
        <v>0.36</v>
      </c>
      <c r="M1371">
        <v>1809.92</v>
      </c>
      <c r="N1371" s="1" t="s">
        <v>19</v>
      </c>
    </row>
    <row r="1372" spans="1:14" x14ac:dyDescent="0.3">
      <c r="A1372" s="1" t="s">
        <v>40</v>
      </c>
      <c r="B1372">
        <v>1185732</v>
      </c>
      <c r="C1372" s="2">
        <v>44582</v>
      </c>
      <c r="D1372" s="1" t="s">
        <v>15</v>
      </c>
      <c r="E1372" s="1" t="s">
        <v>45</v>
      </c>
      <c r="F1372" s="1" t="s">
        <v>46</v>
      </c>
      <c r="G1372" s="1" t="s">
        <v>24</v>
      </c>
      <c r="H1372">
        <v>36</v>
      </c>
      <c r="I1372">
        <v>60</v>
      </c>
      <c r="J1372">
        <v>2160</v>
      </c>
      <c r="K1372">
        <v>691.2</v>
      </c>
      <c r="L1372">
        <v>0.32</v>
      </c>
      <c r="M1372">
        <v>1468.8</v>
      </c>
      <c r="N1372" s="1" t="s">
        <v>19</v>
      </c>
    </row>
    <row r="1373" spans="1:14" x14ac:dyDescent="0.3">
      <c r="A1373" s="1" t="s">
        <v>40</v>
      </c>
      <c r="B1373">
        <v>1185732</v>
      </c>
      <c r="C1373" s="2">
        <v>44582</v>
      </c>
      <c r="D1373" s="1" t="s">
        <v>15</v>
      </c>
      <c r="E1373" s="1" t="s">
        <v>45</v>
      </c>
      <c r="F1373" s="1" t="s">
        <v>46</v>
      </c>
      <c r="G1373" s="1" t="s">
        <v>18</v>
      </c>
      <c r="H1373">
        <v>43</v>
      </c>
      <c r="I1373">
        <v>74</v>
      </c>
      <c r="J1373">
        <v>3182</v>
      </c>
      <c r="K1373">
        <v>1050.06</v>
      </c>
      <c r="L1373">
        <v>0.32999999999999996</v>
      </c>
      <c r="M1373">
        <v>2131.94</v>
      </c>
      <c r="N1373" s="1" t="s">
        <v>19</v>
      </c>
    </row>
    <row r="1374" spans="1:14" x14ac:dyDescent="0.3">
      <c r="A1374" s="1" t="s">
        <v>40</v>
      </c>
      <c r="B1374">
        <v>1185732</v>
      </c>
      <c r="C1374" s="2">
        <v>44582</v>
      </c>
      <c r="D1374" s="1" t="s">
        <v>15</v>
      </c>
      <c r="E1374" s="1" t="s">
        <v>45</v>
      </c>
      <c r="F1374" s="1" t="s">
        <v>46</v>
      </c>
      <c r="G1374" s="1" t="s">
        <v>20</v>
      </c>
      <c r="H1374">
        <v>35</v>
      </c>
      <c r="I1374">
        <v>101</v>
      </c>
      <c r="J1374">
        <v>3535</v>
      </c>
      <c r="K1374">
        <v>1413.9999999999998</v>
      </c>
      <c r="L1374">
        <v>0.39999999999999997</v>
      </c>
      <c r="M1374">
        <v>2121</v>
      </c>
      <c r="N1374" s="1" t="s">
        <v>19</v>
      </c>
    </row>
    <row r="1375" spans="1:14" x14ac:dyDescent="0.3">
      <c r="A1375" s="1" t="s">
        <v>40</v>
      </c>
      <c r="B1375">
        <v>1185732</v>
      </c>
      <c r="C1375" s="2">
        <v>44611</v>
      </c>
      <c r="D1375" s="1" t="s">
        <v>15</v>
      </c>
      <c r="E1375" s="1" t="s">
        <v>45</v>
      </c>
      <c r="F1375" s="1" t="s">
        <v>46</v>
      </c>
      <c r="G1375" s="1" t="s">
        <v>21</v>
      </c>
      <c r="H1375">
        <v>34</v>
      </c>
      <c r="I1375">
        <v>186</v>
      </c>
      <c r="J1375">
        <v>6324</v>
      </c>
      <c r="K1375">
        <v>2782.56</v>
      </c>
      <c r="L1375">
        <v>0.44</v>
      </c>
      <c r="M1375">
        <v>3541.44</v>
      </c>
      <c r="N1375" s="1" t="s">
        <v>19</v>
      </c>
    </row>
    <row r="1376" spans="1:14" x14ac:dyDescent="0.3">
      <c r="A1376" s="1" t="s">
        <v>40</v>
      </c>
      <c r="B1376">
        <v>1185732</v>
      </c>
      <c r="C1376" s="2">
        <v>44611</v>
      </c>
      <c r="D1376" s="1" t="s">
        <v>15</v>
      </c>
      <c r="E1376" s="1" t="s">
        <v>45</v>
      </c>
      <c r="F1376" s="1" t="s">
        <v>46</v>
      </c>
      <c r="G1376" s="1" t="s">
        <v>22</v>
      </c>
      <c r="H1376">
        <v>37</v>
      </c>
      <c r="I1376">
        <v>85</v>
      </c>
      <c r="J1376">
        <v>3145</v>
      </c>
      <c r="K1376">
        <v>1352.3500000000001</v>
      </c>
      <c r="L1376">
        <v>0.43000000000000005</v>
      </c>
      <c r="M1376">
        <v>1792.6499999999999</v>
      </c>
      <c r="N1376" s="1" t="s">
        <v>19</v>
      </c>
    </row>
    <row r="1377" spans="1:14" x14ac:dyDescent="0.3">
      <c r="A1377" s="1" t="s">
        <v>40</v>
      </c>
      <c r="B1377">
        <v>1185732</v>
      </c>
      <c r="C1377" s="2">
        <v>44611</v>
      </c>
      <c r="D1377" s="1" t="s">
        <v>15</v>
      </c>
      <c r="E1377" s="1" t="s">
        <v>45</v>
      </c>
      <c r="F1377" s="1" t="s">
        <v>46</v>
      </c>
      <c r="G1377" s="1" t="s">
        <v>23</v>
      </c>
      <c r="H1377">
        <v>31</v>
      </c>
      <c r="I1377">
        <v>96</v>
      </c>
      <c r="J1377">
        <v>2976</v>
      </c>
      <c r="K1377">
        <v>1011.8399999999999</v>
      </c>
      <c r="L1377">
        <v>0.33999999999999997</v>
      </c>
      <c r="M1377">
        <v>1964.16</v>
      </c>
      <c r="N1377" s="1" t="s">
        <v>19</v>
      </c>
    </row>
    <row r="1378" spans="1:14" x14ac:dyDescent="0.3">
      <c r="A1378" s="1" t="s">
        <v>47</v>
      </c>
      <c r="B1378">
        <v>1185732</v>
      </c>
      <c r="C1378" s="2">
        <v>44597</v>
      </c>
      <c r="D1378" s="1" t="s">
        <v>15</v>
      </c>
      <c r="E1378" s="1" t="s">
        <v>34</v>
      </c>
      <c r="F1378" s="1" t="s">
        <v>35</v>
      </c>
      <c r="G1378" s="1" t="s">
        <v>24</v>
      </c>
      <c r="H1378">
        <v>35</v>
      </c>
      <c r="I1378">
        <v>125</v>
      </c>
      <c r="J1378">
        <v>43750</v>
      </c>
      <c r="K1378">
        <v>13125</v>
      </c>
      <c r="L1378">
        <v>0.3</v>
      </c>
      <c r="M1378">
        <v>30625</v>
      </c>
      <c r="N1378" s="1" t="s">
        <v>28</v>
      </c>
    </row>
    <row r="1379" spans="1:14" x14ac:dyDescent="0.3">
      <c r="A1379" s="1" t="s">
        <v>47</v>
      </c>
      <c r="B1379">
        <v>1185732</v>
      </c>
      <c r="C1379" s="2">
        <v>44597</v>
      </c>
      <c r="D1379" s="1" t="s">
        <v>15</v>
      </c>
      <c r="E1379" s="1" t="s">
        <v>34</v>
      </c>
      <c r="F1379" s="1" t="s">
        <v>35</v>
      </c>
      <c r="G1379" s="1" t="s">
        <v>18</v>
      </c>
      <c r="H1379">
        <v>50</v>
      </c>
      <c r="I1379">
        <v>200</v>
      </c>
      <c r="J1379">
        <v>100000</v>
      </c>
      <c r="K1379">
        <v>30000</v>
      </c>
      <c r="L1379">
        <v>0.3</v>
      </c>
      <c r="M1379">
        <v>70000</v>
      </c>
      <c r="N1379" s="1" t="s">
        <v>28</v>
      </c>
    </row>
    <row r="1380" spans="1:14" x14ac:dyDescent="0.3">
      <c r="A1380" s="1" t="s">
        <v>47</v>
      </c>
      <c r="B1380">
        <v>1185732</v>
      </c>
      <c r="C1380" s="2">
        <v>44597</v>
      </c>
      <c r="D1380" s="1" t="s">
        <v>15</v>
      </c>
      <c r="E1380" s="1" t="s">
        <v>34</v>
      </c>
      <c r="F1380" s="1" t="s">
        <v>35</v>
      </c>
      <c r="G1380" s="1" t="s">
        <v>20</v>
      </c>
      <c r="H1380">
        <v>40</v>
      </c>
      <c r="I1380">
        <v>300</v>
      </c>
      <c r="J1380">
        <v>120000</v>
      </c>
      <c r="K1380">
        <v>42000</v>
      </c>
      <c r="L1380">
        <v>0.35</v>
      </c>
      <c r="M1380">
        <v>78000</v>
      </c>
      <c r="N1380" s="1" t="s">
        <v>28</v>
      </c>
    </row>
    <row r="1381" spans="1:14" x14ac:dyDescent="0.3">
      <c r="A1381" s="1" t="s">
        <v>47</v>
      </c>
      <c r="B1381">
        <v>1185732</v>
      </c>
      <c r="C1381" s="2">
        <v>44623</v>
      </c>
      <c r="D1381" s="1" t="s">
        <v>15</v>
      </c>
      <c r="E1381" s="1" t="s">
        <v>34</v>
      </c>
      <c r="F1381" s="1" t="s">
        <v>35</v>
      </c>
      <c r="G1381" s="1" t="s">
        <v>21</v>
      </c>
      <c r="H1381">
        <v>40</v>
      </c>
      <c r="I1381">
        <v>520</v>
      </c>
      <c r="J1381">
        <v>208000</v>
      </c>
      <c r="K1381">
        <v>83200</v>
      </c>
      <c r="L1381">
        <v>0.4</v>
      </c>
      <c r="M1381">
        <v>124800</v>
      </c>
      <c r="N1381" s="1" t="s">
        <v>28</v>
      </c>
    </row>
    <row r="1382" spans="1:14" x14ac:dyDescent="0.3">
      <c r="A1382" s="1" t="s">
        <v>47</v>
      </c>
      <c r="B1382">
        <v>1185732</v>
      </c>
      <c r="C1382" s="2">
        <v>44623</v>
      </c>
      <c r="D1382" s="1" t="s">
        <v>15</v>
      </c>
      <c r="E1382" s="1" t="s">
        <v>34</v>
      </c>
      <c r="F1382" s="1" t="s">
        <v>35</v>
      </c>
      <c r="G1382" s="1" t="s">
        <v>22</v>
      </c>
      <c r="H1382">
        <v>40</v>
      </c>
      <c r="I1382">
        <v>225</v>
      </c>
      <c r="J1382">
        <v>90000</v>
      </c>
      <c r="K1382">
        <v>36000</v>
      </c>
      <c r="L1382">
        <v>0.4</v>
      </c>
      <c r="M1382">
        <v>54000</v>
      </c>
      <c r="N1382" s="1" t="s">
        <v>28</v>
      </c>
    </row>
    <row r="1383" spans="1:14" x14ac:dyDescent="0.3">
      <c r="A1383" s="1" t="s">
        <v>47</v>
      </c>
      <c r="B1383">
        <v>1185732</v>
      </c>
      <c r="C1383" s="2">
        <v>44623</v>
      </c>
      <c r="D1383" s="1" t="s">
        <v>15</v>
      </c>
      <c r="E1383" s="1" t="s">
        <v>34</v>
      </c>
      <c r="F1383" s="1" t="s">
        <v>35</v>
      </c>
      <c r="G1383" s="1" t="s">
        <v>23</v>
      </c>
      <c r="H1383">
        <v>30.000000000000004</v>
      </c>
      <c r="I1383">
        <v>250</v>
      </c>
      <c r="J1383">
        <v>75000.000000000015</v>
      </c>
      <c r="K1383">
        <v>22500.000000000004</v>
      </c>
      <c r="L1383">
        <v>0.3</v>
      </c>
      <c r="M1383">
        <v>52500.000000000015</v>
      </c>
      <c r="N1383" s="1" t="s">
        <v>28</v>
      </c>
    </row>
    <row r="1384" spans="1:14" x14ac:dyDescent="0.3">
      <c r="A1384" s="1" t="s">
        <v>47</v>
      </c>
      <c r="B1384">
        <v>1185732</v>
      </c>
      <c r="C1384" s="2">
        <v>44623</v>
      </c>
      <c r="D1384" s="1" t="s">
        <v>15</v>
      </c>
      <c r="E1384" s="1" t="s">
        <v>34</v>
      </c>
      <c r="F1384" s="1" t="s">
        <v>35</v>
      </c>
      <c r="G1384" s="1" t="s">
        <v>24</v>
      </c>
      <c r="H1384">
        <v>35</v>
      </c>
      <c r="I1384">
        <v>100</v>
      </c>
      <c r="J1384">
        <v>35000</v>
      </c>
      <c r="K1384">
        <v>10500</v>
      </c>
      <c r="L1384">
        <v>0.3</v>
      </c>
      <c r="M1384">
        <v>24500</v>
      </c>
      <c r="N1384" s="1" t="s">
        <v>28</v>
      </c>
    </row>
    <row r="1385" spans="1:14" x14ac:dyDescent="0.3">
      <c r="A1385" s="1" t="s">
        <v>47</v>
      </c>
      <c r="B1385">
        <v>1185732</v>
      </c>
      <c r="C1385" s="2">
        <v>44623</v>
      </c>
      <c r="D1385" s="1" t="s">
        <v>15</v>
      </c>
      <c r="E1385" s="1" t="s">
        <v>34</v>
      </c>
      <c r="F1385" s="1" t="s">
        <v>35</v>
      </c>
      <c r="G1385" s="1" t="s">
        <v>18</v>
      </c>
      <c r="H1385">
        <v>50</v>
      </c>
      <c r="I1385">
        <v>150</v>
      </c>
      <c r="J1385">
        <v>75000</v>
      </c>
      <c r="K1385">
        <v>22500</v>
      </c>
      <c r="L1385">
        <v>0.3</v>
      </c>
      <c r="M1385">
        <v>52500</v>
      </c>
      <c r="N1385" s="1" t="s">
        <v>28</v>
      </c>
    </row>
    <row r="1386" spans="1:14" x14ac:dyDescent="0.3">
      <c r="A1386" s="1" t="s">
        <v>47</v>
      </c>
      <c r="B1386">
        <v>1185732</v>
      </c>
      <c r="C1386" s="2">
        <v>44623</v>
      </c>
      <c r="D1386" s="1" t="s">
        <v>15</v>
      </c>
      <c r="E1386" s="1" t="s">
        <v>34</v>
      </c>
      <c r="F1386" s="1" t="s">
        <v>35</v>
      </c>
      <c r="G1386" s="1" t="s">
        <v>20</v>
      </c>
      <c r="H1386">
        <v>40</v>
      </c>
      <c r="I1386">
        <v>250</v>
      </c>
      <c r="J1386">
        <v>100000</v>
      </c>
      <c r="K1386">
        <v>35000</v>
      </c>
      <c r="L1386">
        <v>0.35</v>
      </c>
      <c r="M1386">
        <v>65000</v>
      </c>
      <c r="N1386" s="1" t="s">
        <v>28</v>
      </c>
    </row>
    <row r="1387" spans="1:14" x14ac:dyDescent="0.3">
      <c r="A1387" s="1" t="s">
        <v>47</v>
      </c>
      <c r="B1387">
        <v>1185732</v>
      </c>
      <c r="C1387" s="2">
        <v>44655</v>
      </c>
      <c r="D1387" s="1" t="s">
        <v>15</v>
      </c>
      <c r="E1387" s="1" t="s">
        <v>34</v>
      </c>
      <c r="F1387" s="1" t="s">
        <v>35</v>
      </c>
      <c r="G1387" s="1" t="s">
        <v>21</v>
      </c>
      <c r="H1387">
        <v>40</v>
      </c>
      <c r="I1387">
        <v>500</v>
      </c>
      <c r="J1387">
        <v>200000</v>
      </c>
      <c r="K1387">
        <v>80000</v>
      </c>
      <c r="L1387">
        <v>0.4</v>
      </c>
      <c r="M1387">
        <v>120000</v>
      </c>
      <c r="N1387" s="1" t="s">
        <v>28</v>
      </c>
    </row>
    <row r="1388" spans="1:14" x14ac:dyDescent="0.3">
      <c r="A1388" s="1" t="s">
        <v>47</v>
      </c>
      <c r="B1388">
        <v>1185732</v>
      </c>
      <c r="C1388" s="2">
        <v>44655</v>
      </c>
      <c r="D1388" s="1" t="s">
        <v>15</v>
      </c>
      <c r="E1388" s="1" t="s">
        <v>34</v>
      </c>
      <c r="F1388" s="1" t="s">
        <v>35</v>
      </c>
      <c r="G1388" s="1" t="s">
        <v>22</v>
      </c>
      <c r="H1388">
        <v>40</v>
      </c>
      <c r="I1388">
        <v>200</v>
      </c>
      <c r="J1388">
        <v>80000</v>
      </c>
      <c r="K1388">
        <v>32000</v>
      </c>
      <c r="L1388">
        <v>0.4</v>
      </c>
      <c r="M1388">
        <v>48000</v>
      </c>
      <c r="N1388" s="1" t="s">
        <v>28</v>
      </c>
    </row>
    <row r="1389" spans="1:14" x14ac:dyDescent="0.3">
      <c r="A1389" s="1" t="s">
        <v>47</v>
      </c>
      <c r="B1389">
        <v>1185732</v>
      </c>
      <c r="C1389" s="2">
        <v>44655</v>
      </c>
      <c r="D1389" s="1" t="s">
        <v>15</v>
      </c>
      <c r="E1389" s="1" t="s">
        <v>34</v>
      </c>
      <c r="F1389" s="1" t="s">
        <v>35</v>
      </c>
      <c r="G1389" s="1" t="s">
        <v>23</v>
      </c>
      <c r="H1389">
        <v>30.000000000000004</v>
      </c>
      <c r="I1389">
        <v>200</v>
      </c>
      <c r="J1389">
        <v>60000.000000000007</v>
      </c>
      <c r="K1389">
        <v>18000</v>
      </c>
      <c r="L1389">
        <v>0.3</v>
      </c>
      <c r="M1389">
        <v>42000.000000000007</v>
      </c>
      <c r="N1389" s="1" t="s">
        <v>28</v>
      </c>
    </row>
    <row r="1390" spans="1:14" x14ac:dyDescent="0.3">
      <c r="A1390" s="1" t="s">
        <v>47</v>
      </c>
      <c r="B1390">
        <v>1185732</v>
      </c>
      <c r="C1390" s="2">
        <v>44655</v>
      </c>
      <c r="D1390" s="1" t="s">
        <v>15</v>
      </c>
      <c r="E1390" s="1" t="s">
        <v>34</v>
      </c>
      <c r="F1390" s="1" t="s">
        <v>35</v>
      </c>
      <c r="G1390" s="1" t="s">
        <v>24</v>
      </c>
      <c r="H1390">
        <v>35</v>
      </c>
      <c r="I1390">
        <v>125</v>
      </c>
      <c r="J1390">
        <v>43750</v>
      </c>
      <c r="K1390">
        <v>13125</v>
      </c>
      <c r="L1390">
        <v>0.3</v>
      </c>
      <c r="M1390">
        <v>30625</v>
      </c>
      <c r="N1390" s="1" t="s">
        <v>28</v>
      </c>
    </row>
    <row r="1391" spans="1:14" x14ac:dyDescent="0.3">
      <c r="A1391" s="1" t="s">
        <v>47</v>
      </c>
      <c r="B1391">
        <v>1185732</v>
      </c>
      <c r="C1391" s="2">
        <v>44655</v>
      </c>
      <c r="D1391" s="1" t="s">
        <v>15</v>
      </c>
      <c r="E1391" s="1" t="s">
        <v>34</v>
      </c>
      <c r="F1391" s="1" t="s">
        <v>35</v>
      </c>
      <c r="G1391" s="1" t="s">
        <v>18</v>
      </c>
      <c r="H1391">
        <v>50</v>
      </c>
      <c r="I1391">
        <v>125</v>
      </c>
      <c r="J1391">
        <v>62500</v>
      </c>
      <c r="K1391">
        <v>18750</v>
      </c>
      <c r="L1391">
        <v>0.3</v>
      </c>
      <c r="M1391">
        <v>43750</v>
      </c>
      <c r="N1391" s="1" t="s">
        <v>28</v>
      </c>
    </row>
    <row r="1392" spans="1:14" x14ac:dyDescent="0.3">
      <c r="A1392" s="1" t="s">
        <v>47</v>
      </c>
      <c r="B1392">
        <v>1185732</v>
      </c>
      <c r="C1392" s="2">
        <v>44655</v>
      </c>
      <c r="D1392" s="1" t="s">
        <v>15</v>
      </c>
      <c r="E1392" s="1" t="s">
        <v>34</v>
      </c>
      <c r="F1392" s="1" t="s">
        <v>35</v>
      </c>
      <c r="G1392" s="1" t="s">
        <v>20</v>
      </c>
      <c r="H1392">
        <v>40</v>
      </c>
      <c r="I1392">
        <v>275</v>
      </c>
      <c r="J1392">
        <v>110000</v>
      </c>
      <c r="K1392">
        <v>38500</v>
      </c>
      <c r="L1392">
        <v>0.35</v>
      </c>
      <c r="M1392">
        <v>71500</v>
      </c>
      <c r="N1392" s="1" t="s">
        <v>28</v>
      </c>
    </row>
    <row r="1393" spans="1:14" x14ac:dyDescent="0.3">
      <c r="A1393" s="1" t="s">
        <v>47</v>
      </c>
      <c r="B1393">
        <v>1185732</v>
      </c>
      <c r="C1393" s="2">
        <v>44684</v>
      </c>
      <c r="D1393" s="1" t="s">
        <v>15</v>
      </c>
      <c r="E1393" s="1" t="s">
        <v>34</v>
      </c>
      <c r="F1393" s="1" t="s">
        <v>35</v>
      </c>
      <c r="G1393" s="1" t="s">
        <v>21</v>
      </c>
      <c r="H1393">
        <v>54.999999999999993</v>
      </c>
      <c r="I1393">
        <v>545</v>
      </c>
      <c r="J1393">
        <v>299749.99999999994</v>
      </c>
      <c r="K1393">
        <v>119899.99999999999</v>
      </c>
      <c r="L1393">
        <v>0.4</v>
      </c>
      <c r="M1393">
        <v>179849.99999999994</v>
      </c>
      <c r="N1393" s="1" t="s">
        <v>28</v>
      </c>
    </row>
    <row r="1394" spans="1:14" x14ac:dyDescent="0.3">
      <c r="A1394" s="1" t="s">
        <v>47</v>
      </c>
      <c r="B1394">
        <v>1185732</v>
      </c>
      <c r="C1394" s="2">
        <v>44684</v>
      </c>
      <c r="D1394" s="1" t="s">
        <v>15</v>
      </c>
      <c r="E1394" s="1" t="s">
        <v>34</v>
      </c>
      <c r="F1394" s="1" t="s">
        <v>35</v>
      </c>
      <c r="G1394" s="1" t="s">
        <v>22</v>
      </c>
      <c r="H1394">
        <v>50</v>
      </c>
      <c r="I1394">
        <v>250</v>
      </c>
      <c r="J1394">
        <v>125000</v>
      </c>
      <c r="K1394">
        <v>50000</v>
      </c>
      <c r="L1394">
        <v>0.4</v>
      </c>
      <c r="M1394">
        <v>75000</v>
      </c>
      <c r="N1394" s="1" t="s">
        <v>28</v>
      </c>
    </row>
    <row r="1395" spans="1:14" x14ac:dyDescent="0.3">
      <c r="A1395" s="1" t="s">
        <v>47</v>
      </c>
      <c r="B1395">
        <v>1185732</v>
      </c>
      <c r="C1395" s="2">
        <v>44684</v>
      </c>
      <c r="D1395" s="1" t="s">
        <v>15</v>
      </c>
      <c r="E1395" s="1" t="s">
        <v>34</v>
      </c>
      <c r="F1395" s="1" t="s">
        <v>35</v>
      </c>
      <c r="G1395" s="1" t="s">
        <v>23</v>
      </c>
      <c r="H1395">
        <v>45</v>
      </c>
      <c r="I1395">
        <v>275</v>
      </c>
      <c r="J1395">
        <v>123750</v>
      </c>
      <c r="K1395">
        <v>37125</v>
      </c>
      <c r="L1395">
        <v>0.3</v>
      </c>
      <c r="M1395">
        <v>86625</v>
      </c>
      <c r="N1395" s="1" t="s">
        <v>28</v>
      </c>
    </row>
    <row r="1396" spans="1:14" x14ac:dyDescent="0.3">
      <c r="A1396" s="1" t="s">
        <v>47</v>
      </c>
      <c r="B1396">
        <v>1185732</v>
      </c>
      <c r="C1396" s="2">
        <v>44684</v>
      </c>
      <c r="D1396" s="1" t="s">
        <v>15</v>
      </c>
      <c r="E1396" s="1" t="s">
        <v>34</v>
      </c>
      <c r="F1396" s="1" t="s">
        <v>35</v>
      </c>
      <c r="G1396" s="1" t="s">
        <v>24</v>
      </c>
      <c r="H1396">
        <v>45</v>
      </c>
      <c r="I1396">
        <v>225</v>
      </c>
      <c r="J1396">
        <v>101250</v>
      </c>
      <c r="K1396">
        <v>30375</v>
      </c>
      <c r="L1396">
        <v>0.3</v>
      </c>
      <c r="M1396">
        <v>70875</v>
      </c>
      <c r="N1396" s="1" t="s">
        <v>28</v>
      </c>
    </row>
    <row r="1397" spans="1:14" x14ac:dyDescent="0.3">
      <c r="A1397" s="1" t="s">
        <v>47</v>
      </c>
      <c r="B1397">
        <v>1185732</v>
      </c>
      <c r="C1397" s="2">
        <v>44684</v>
      </c>
      <c r="D1397" s="1" t="s">
        <v>15</v>
      </c>
      <c r="E1397" s="1" t="s">
        <v>34</v>
      </c>
      <c r="F1397" s="1" t="s">
        <v>35</v>
      </c>
      <c r="G1397" s="1" t="s">
        <v>18</v>
      </c>
      <c r="H1397">
        <v>54.999999999999993</v>
      </c>
      <c r="I1397">
        <v>250</v>
      </c>
      <c r="J1397">
        <v>137499.99999999997</v>
      </c>
      <c r="K1397">
        <v>41249.999999999993</v>
      </c>
      <c r="L1397">
        <v>0.3</v>
      </c>
      <c r="M1397">
        <v>96249.999999999971</v>
      </c>
      <c r="N1397" s="1" t="s">
        <v>28</v>
      </c>
    </row>
    <row r="1398" spans="1:14" x14ac:dyDescent="0.3">
      <c r="A1398" s="1" t="s">
        <v>47</v>
      </c>
      <c r="B1398">
        <v>1185732</v>
      </c>
      <c r="C1398" s="2">
        <v>44684</v>
      </c>
      <c r="D1398" s="1" t="s">
        <v>15</v>
      </c>
      <c r="E1398" s="1" t="s">
        <v>34</v>
      </c>
      <c r="F1398" s="1" t="s">
        <v>35</v>
      </c>
      <c r="G1398" s="1" t="s">
        <v>20</v>
      </c>
      <c r="H1398">
        <v>60</v>
      </c>
      <c r="I1398">
        <v>375</v>
      </c>
      <c r="J1398">
        <v>225000</v>
      </c>
      <c r="K1398">
        <v>78750</v>
      </c>
      <c r="L1398">
        <v>0.35</v>
      </c>
      <c r="M1398">
        <v>146250</v>
      </c>
      <c r="N1398" s="1" t="s">
        <v>28</v>
      </c>
    </row>
    <row r="1399" spans="1:14" x14ac:dyDescent="0.3">
      <c r="A1399" s="1" t="s">
        <v>47</v>
      </c>
      <c r="B1399">
        <v>1185732</v>
      </c>
      <c r="C1399" s="2">
        <v>44717</v>
      </c>
      <c r="D1399" s="1" t="s">
        <v>15</v>
      </c>
      <c r="E1399" s="1" t="s">
        <v>34</v>
      </c>
      <c r="F1399" s="1" t="s">
        <v>35</v>
      </c>
      <c r="G1399" s="1" t="s">
        <v>21</v>
      </c>
      <c r="H1399">
        <v>54.999999999999993</v>
      </c>
      <c r="I1399">
        <v>625</v>
      </c>
      <c r="J1399">
        <v>343749.99999999994</v>
      </c>
      <c r="K1399">
        <v>137499.99999999997</v>
      </c>
      <c r="L1399">
        <v>0.4</v>
      </c>
      <c r="M1399">
        <v>206249.99999999997</v>
      </c>
      <c r="N1399" s="1" t="s">
        <v>28</v>
      </c>
    </row>
    <row r="1400" spans="1:14" x14ac:dyDescent="0.3">
      <c r="A1400" s="1" t="s">
        <v>47</v>
      </c>
      <c r="B1400">
        <v>1185732</v>
      </c>
      <c r="C1400" s="2">
        <v>44717</v>
      </c>
      <c r="D1400" s="1" t="s">
        <v>15</v>
      </c>
      <c r="E1400" s="1" t="s">
        <v>34</v>
      </c>
      <c r="F1400" s="1" t="s">
        <v>35</v>
      </c>
      <c r="G1400" s="1" t="s">
        <v>22</v>
      </c>
      <c r="H1400">
        <v>50</v>
      </c>
      <c r="I1400">
        <v>375</v>
      </c>
      <c r="J1400">
        <v>187500</v>
      </c>
      <c r="K1400">
        <v>75000</v>
      </c>
      <c r="L1400">
        <v>0.4</v>
      </c>
      <c r="M1400">
        <v>112500</v>
      </c>
      <c r="N1400" s="1" t="s">
        <v>28</v>
      </c>
    </row>
    <row r="1401" spans="1:14" x14ac:dyDescent="0.3">
      <c r="A1401" s="1" t="s">
        <v>47</v>
      </c>
      <c r="B1401">
        <v>1185732</v>
      </c>
      <c r="C1401" s="2">
        <v>44717</v>
      </c>
      <c r="D1401" s="1" t="s">
        <v>15</v>
      </c>
      <c r="E1401" s="1" t="s">
        <v>34</v>
      </c>
      <c r="F1401" s="1" t="s">
        <v>35</v>
      </c>
      <c r="G1401" s="1" t="s">
        <v>23</v>
      </c>
      <c r="H1401">
        <v>45</v>
      </c>
      <c r="I1401">
        <v>300</v>
      </c>
      <c r="J1401">
        <v>135000</v>
      </c>
      <c r="K1401">
        <v>40500</v>
      </c>
      <c r="L1401">
        <v>0.3</v>
      </c>
      <c r="M1401">
        <v>94500</v>
      </c>
      <c r="N1401" s="1" t="s">
        <v>28</v>
      </c>
    </row>
    <row r="1402" spans="1:14" x14ac:dyDescent="0.3">
      <c r="A1402" s="1" t="s">
        <v>47</v>
      </c>
      <c r="B1402">
        <v>1185732</v>
      </c>
      <c r="C1402" s="2">
        <v>44717</v>
      </c>
      <c r="D1402" s="1" t="s">
        <v>15</v>
      </c>
      <c r="E1402" s="1" t="s">
        <v>34</v>
      </c>
      <c r="F1402" s="1" t="s">
        <v>35</v>
      </c>
      <c r="G1402" s="1" t="s">
        <v>24</v>
      </c>
      <c r="H1402">
        <v>45</v>
      </c>
      <c r="I1402">
        <v>275</v>
      </c>
      <c r="J1402">
        <v>123750</v>
      </c>
      <c r="K1402">
        <v>37125</v>
      </c>
      <c r="L1402">
        <v>0.3</v>
      </c>
      <c r="M1402">
        <v>86625</v>
      </c>
      <c r="N1402" s="1" t="s">
        <v>28</v>
      </c>
    </row>
    <row r="1403" spans="1:14" x14ac:dyDescent="0.3">
      <c r="A1403" s="1" t="s">
        <v>47</v>
      </c>
      <c r="B1403">
        <v>1185732</v>
      </c>
      <c r="C1403" s="2">
        <v>44717</v>
      </c>
      <c r="D1403" s="1" t="s">
        <v>15</v>
      </c>
      <c r="E1403" s="1" t="s">
        <v>34</v>
      </c>
      <c r="F1403" s="1" t="s">
        <v>35</v>
      </c>
      <c r="G1403" s="1" t="s">
        <v>18</v>
      </c>
      <c r="H1403">
        <v>54.999999999999993</v>
      </c>
      <c r="I1403">
        <v>275</v>
      </c>
      <c r="J1403">
        <v>151249.99999999997</v>
      </c>
      <c r="K1403">
        <v>45374.999999999993</v>
      </c>
      <c r="L1403">
        <v>0.3</v>
      </c>
      <c r="M1403">
        <v>105874.99999999997</v>
      </c>
      <c r="N1403" s="1" t="s">
        <v>28</v>
      </c>
    </row>
    <row r="1404" spans="1:14" x14ac:dyDescent="0.3">
      <c r="A1404" s="1" t="s">
        <v>47</v>
      </c>
      <c r="B1404">
        <v>1185732</v>
      </c>
      <c r="C1404" s="2">
        <v>44717</v>
      </c>
      <c r="D1404" s="1" t="s">
        <v>15</v>
      </c>
      <c r="E1404" s="1" t="s">
        <v>34</v>
      </c>
      <c r="F1404" s="1" t="s">
        <v>35</v>
      </c>
      <c r="G1404" s="1" t="s">
        <v>20</v>
      </c>
      <c r="H1404">
        <v>60</v>
      </c>
      <c r="I1404">
        <v>425</v>
      </c>
      <c r="J1404">
        <v>255000</v>
      </c>
      <c r="K1404">
        <v>89250</v>
      </c>
      <c r="L1404">
        <v>0.35</v>
      </c>
      <c r="M1404">
        <v>165750</v>
      </c>
      <c r="N1404" s="1" t="s">
        <v>28</v>
      </c>
    </row>
    <row r="1405" spans="1:14" x14ac:dyDescent="0.3">
      <c r="A1405" s="1" t="s">
        <v>47</v>
      </c>
      <c r="B1405">
        <v>1185732</v>
      </c>
      <c r="C1405" s="2">
        <v>44745</v>
      </c>
      <c r="D1405" s="1" t="s">
        <v>15</v>
      </c>
      <c r="E1405" s="1" t="s">
        <v>34</v>
      </c>
      <c r="F1405" s="1" t="s">
        <v>35</v>
      </c>
      <c r="G1405" s="1" t="s">
        <v>21</v>
      </c>
      <c r="H1405">
        <v>54.999999999999993</v>
      </c>
      <c r="I1405">
        <v>650</v>
      </c>
      <c r="J1405">
        <v>357499.99999999994</v>
      </c>
      <c r="K1405">
        <v>142999.99999999997</v>
      </c>
      <c r="L1405">
        <v>0.4</v>
      </c>
      <c r="M1405">
        <v>214499.99999999997</v>
      </c>
      <c r="N1405" s="1" t="s">
        <v>28</v>
      </c>
    </row>
    <row r="1406" spans="1:14" x14ac:dyDescent="0.3">
      <c r="A1406" s="1" t="s">
        <v>47</v>
      </c>
      <c r="B1406">
        <v>1185732</v>
      </c>
      <c r="C1406" s="2">
        <v>44745</v>
      </c>
      <c r="D1406" s="1" t="s">
        <v>15</v>
      </c>
      <c r="E1406" s="1" t="s">
        <v>34</v>
      </c>
      <c r="F1406" s="1" t="s">
        <v>35</v>
      </c>
      <c r="G1406" s="1" t="s">
        <v>22</v>
      </c>
      <c r="H1406">
        <v>50</v>
      </c>
      <c r="I1406">
        <v>400</v>
      </c>
      <c r="J1406">
        <v>200000</v>
      </c>
      <c r="K1406">
        <v>80000</v>
      </c>
      <c r="L1406">
        <v>0.4</v>
      </c>
      <c r="M1406">
        <v>120000</v>
      </c>
      <c r="N1406" s="1" t="s">
        <v>28</v>
      </c>
    </row>
    <row r="1407" spans="1:14" x14ac:dyDescent="0.3">
      <c r="A1407" s="1" t="s">
        <v>47</v>
      </c>
      <c r="B1407">
        <v>1185732</v>
      </c>
      <c r="C1407" s="2">
        <v>44745</v>
      </c>
      <c r="D1407" s="1" t="s">
        <v>15</v>
      </c>
      <c r="E1407" s="1" t="s">
        <v>34</v>
      </c>
      <c r="F1407" s="1" t="s">
        <v>35</v>
      </c>
      <c r="G1407" s="1" t="s">
        <v>23</v>
      </c>
      <c r="H1407">
        <v>45</v>
      </c>
      <c r="I1407">
        <v>325</v>
      </c>
      <c r="J1407">
        <v>146250</v>
      </c>
      <c r="K1407">
        <v>43875</v>
      </c>
      <c r="L1407">
        <v>0.3</v>
      </c>
      <c r="M1407">
        <v>102375</v>
      </c>
      <c r="N1407" s="1" t="s">
        <v>28</v>
      </c>
    </row>
    <row r="1408" spans="1:14" x14ac:dyDescent="0.3">
      <c r="A1408" s="1" t="s">
        <v>47</v>
      </c>
      <c r="B1408">
        <v>1185732</v>
      </c>
      <c r="C1408" s="2">
        <v>44745</v>
      </c>
      <c r="D1408" s="1" t="s">
        <v>15</v>
      </c>
      <c r="E1408" s="1" t="s">
        <v>34</v>
      </c>
      <c r="F1408" s="1" t="s">
        <v>35</v>
      </c>
      <c r="G1408" s="1" t="s">
        <v>24</v>
      </c>
      <c r="H1408">
        <v>45</v>
      </c>
      <c r="I1408">
        <v>275</v>
      </c>
      <c r="J1408">
        <v>123750</v>
      </c>
      <c r="K1408">
        <v>37125</v>
      </c>
      <c r="L1408">
        <v>0.3</v>
      </c>
      <c r="M1408">
        <v>86625</v>
      </c>
      <c r="N1408" s="1" t="s">
        <v>28</v>
      </c>
    </row>
    <row r="1409" spans="1:14" x14ac:dyDescent="0.3">
      <c r="A1409" s="1" t="s">
        <v>47</v>
      </c>
      <c r="B1409">
        <v>1185732</v>
      </c>
      <c r="C1409" s="2">
        <v>44745</v>
      </c>
      <c r="D1409" s="1" t="s">
        <v>15</v>
      </c>
      <c r="E1409" s="1" t="s">
        <v>34</v>
      </c>
      <c r="F1409" s="1" t="s">
        <v>35</v>
      </c>
      <c r="G1409" s="1" t="s">
        <v>18</v>
      </c>
      <c r="H1409">
        <v>54.999999999999993</v>
      </c>
      <c r="I1409">
        <v>300</v>
      </c>
      <c r="J1409">
        <v>164999.99999999997</v>
      </c>
      <c r="K1409">
        <v>49499.999999999993</v>
      </c>
      <c r="L1409">
        <v>0.3</v>
      </c>
      <c r="M1409">
        <v>115499.99999999997</v>
      </c>
      <c r="N1409" s="1" t="s">
        <v>28</v>
      </c>
    </row>
    <row r="1410" spans="1:14" x14ac:dyDescent="0.3">
      <c r="A1410" s="1" t="s">
        <v>47</v>
      </c>
      <c r="B1410">
        <v>1185732</v>
      </c>
      <c r="C1410" s="2">
        <v>44745</v>
      </c>
      <c r="D1410" s="1" t="s">
        <v>15</v>
      </c>
      <c r="E1410" s="1" t="s">
        <v>34</v>
      </c>
      <c r="F1410" s="1" t="s">
        <v>35</v>
      </c>
      <c r="G1410" s="1" t="s">
        <v>20</v>
      </c>
      <c r="H1410">
        <v>60</v>
      </c>
      <c r="I1410">
        <v>475</v>
      </c>
      <c r="J1410">
        <v>285000</v>
      </c>
      <c r="K1410">
        <v>99750</v>
      </c>
      <c r="L1410">
        <v>0.35</v>
      </c>
      <c r="M1410">
        <v>185250</v>
      </c>
      <c r="N1410" s="1" t="s">
        <v>28</v>
      </c>
    </row>
    <row r="1411" spans="1:14" x14ac:dyDescent="0.3">
      <c r="A1411" s="1" t="s">
        <v>47</v>
      </c>
      <c r="B1411">
        <v>1185732</v>
      </c>
      <c r="C1411" s="2">
        <v>44777</v>
      </c>
      <c r="D1411" s="1" t="s">
        <v>15</v>
      </c>
      <c r="E1411" s="1" t="s">
        <v>34</v>
      </c>
      <c r="F1411" s="1" t="s">
        <v>35</v>
      </c>
      <c r="G1411" s="1" t="s">
        <v>21</v>
      </c>
      <c r="H1411">
        <v>54.999999999999993</v>
      </c>
      <c r="I1411">
        <v>625</v>
      </c>
      <c r="J1411">
        <v>343749.99999999994</v>
      </c>
      <c r="K1411">
        <v>137499.99999999997</v>
      </c>
      <c r="L1411">
        <v>0.4</v>
      </c>
      <c r="M1411">
        <v>206249.99999999997</v>
      </c>
      <c r="N1411" s="1" t="s">
        <v>28</v>
      </c>
    </row>
    <row r="1412" spans="1:14" x14ac:dyDescent="0.3">
      <c r="A1412" s="1" t="s">
        <v>47</v>
      </c>
      <c r="B1412">
        <v>1185732</v>
      </c>
      <c r="C1412" s="2">
        <v>44777</v>
      </c>
      <c r="D1412" s="1" t="s">
        <v>15</v>
      </c>
      <c r="E1412" s="1" t="s">
        <v>34</v>
      </c>
      <c r="F1412" s="1" t="s">
        <v>35</v>
      </c>
      <c r="G1412" s="1" t="s">
        <v>22</v>
      </c>
      <c r="H1412">
        <v>50</v>
      </c>
      <c r="I1412">
        <v>400</v>
      </c>
      <c r="J1412">
        <v>200000</v>
      </c>
      <c r="K1412">
        <v>80000</v>
      </c>
      <c r="L1412">
        <v>0.4</v>
      </c>
      <c r="M1412">
        <v>120000</v>
      </c>
      <c r="N1412" s="1" t="s">
        <v>28</v>
      </c>
    </row>
    <row r="1413" spans="1:14" x14ac:dyDescent="0.3">
      <c r="A1413" s="1" t="s">
        <v>47</v>
      </c>
      <c r="B1413">
        <v>1185732</v>
      </c>
      <c r="C1413" s="2">
        <v>44777</v>
      </c>
      <c r="D1413" s="1" t="s">
        <v>15</v>
      </c>
      <c r="E1413" s="1" t="s">
        <v>34</v>
      </c>
      <c r="F1413" s="1" t="s">
        <v>35</v>
      </c>
      <c r="G1413" s="1" t="s">
        <v>23</v>
      </c>
      <c r="H1413">
        <v>45</v>
      </c>
      <c r="I1413">
        <v>325</v>
      </c>
      <c r="J1413">
        <v>146250</v>
      </c>
      <c r="K1413">
        <v>43875</v>
      </c>
      <c r="L1413">
        <v>0.3</v>
      </c>
      <c r="M1413">
        <v>102375</v>
      </c>
      <c r="N1413" s="1" t="s">
        <v>28</v>
      </c>
    </row>
    <row r="1414" spans="1:14" x14ac:dyDescent="0.3">
      <c r="A1414" s="1" t="s">
        <v>47</v>
      </c>
      <c r="B1414">
        <v>1185732</v>
      </c>
      <c r="C1414" s="2">
        <v>44777</v>
      </c>
      <c r="D1414" s="1" t="s">
        <v>15</v>
      </c>
      <c r="E1414" s="1" t="s">
        <v>34</v>
      </c>
      <c r="F1414" s="1" t="s">
        <v>35</v>
      </c>
      <c r="G1414" s="1" t="s">
        <v>24</v>
      </c>
      <c r="H1414">
        <v>45</v>
      </c>
      <c r="I1414">
        <v>225</v>
      </c>
      <c r="J1414">
        <v>101250</v>
      </c>
      <c r="K1414">
        <v>30375</v>
      </c>
      <c r="L1414">
        <v>0.3</v>
      </c>
      <c r="M1414">
        <v>70875</v>
      </c>
      <c r="N1414" s="1" t="s">
        <v>28</v>
      </c>
    </row>
    <row r="1415" spans="1:14" x14ac:dyDescent="0.3">
      <c r="A1415" s="1" t="s">
        <v>47</v>
      </c>
      <c r="B1415">
        <v>1185732</v>
      </c>
      <c r="C1415" s="2">
        <v>44777</v>
      </c>
      <c r="D1415" s="1" t="s">
        <v>15</v>
      </c>
      <c r="E1415" s="1" t="s">
        <v>34</v>
      </c>
      <c r="F1415" s="1" t="s">
        <v>35</v>
      </c>
      <c r="G1415" s="1" t="s">
        <v>18</v>
      </c>
      <c r="H1415">
        <v>54.999999999999993</v>
      </c>
      <c r="I1415">
        <v>200</v>
      </c>
      <c r="J1415">
        <v>109999.99999999999</v>
      </c>
      <c r="K1415">
        <v>32999.999999999993</v>
      </c>
      <c r="L1415">
        <v>0.3</v>
      </c>
      <c r="M1415">
        <v>77000</v>
      </c>
      <c r="N1415" s="1" t="s">
        <v>28</v>
      </c>
    </row>
    <row r="1416" spans="1:14" x14ac:dyDescent="0.3">
      <c r="A1416" s="1" t="s">
        <v>47</v>
      </c>
      <c r="B1416">
        <v>1185732</v>
      </c>
      <c r="C1416" s="2">
        <v>44777</v>
      </c>
      <c r="D1416" s="1" t="s">
        <v>15</v>
      </c>
      <c r="E1416" s="1" t="s">
        <v>34</v>
      </c>
      <c r="F1416" s="1" t="s">
        <v>35</v>
      </c>
      <c r="G1416" s="1" t="s">
        <v>20</v>
      </c>
      <c r="H1416">
        <v>60</v>
      </c>
      <c r="I1416">
        <v>375</v>
      </c>
      <c r="J1416">
        <v>225000</v>
      </c>
      <c r="K1416">
        <v>78750</v>
      </c>
      <c r="L1416">
        <v>0.35</v>
      </c>
      <c r="M1416">
        <v>146250</v>
      </c>
      <c r="N1416" s="1" t="s">
        <v>28</v>
      </c>
    </row>
    <row r="1417" spans="1:14" x14ac:dyDescent="0.3">
      <c r="A1417" s="1" t="s">
        <v>47</v>
      </c>
      <c r="B1417">
        <v>1185732</v>
      </c>
      <c r="C1417" s="2">
        <v>44807</v>
      </c>
      <c r="D1417" s="1" t="s">
        <v>15</v>
      </c>
      <c r="E1417" s="1" t="s">
        <v>34</v>
      </c>
      <c r="F1417" s="1" t="s">
        <v>35</v>
      </c>
      <c r="G1417" s="1" t="s">
        <v>21</v>
      </c>
      <c r="H1417">
        <v>54.999999999999993</v>
      </c>
      <c r="I1417">
        <v>500</v>
      </c>
      <c r="J1417">
        <v>274999.99999999994</v>
      </c>
      <c r="K1417">
        <v>109999.99999999999</v>
      </c>
      <c r="L1417">
        <v>0.4</v>
      </c>
      <c r="M1417">
        <v>164999.99999999994</v>
      </c>
      <c r="N1417" s="1" t="s">
        <v>28</v>
      </c>
    </row>
    <row r="1418" spans="1:14" x14ac:dyDescent="0.3">
      <c r="A1418" s="1" t="s">
        <v>47</v>
      </c>
      <c r="B1418">
        <v>1185732</v>
      </c>
      <c r="C1418" s="2">
        <v>44807</v>
      </c>
      <c r="D1418" s="1" t="s">
        <v>15</v>
      </c>
      <c r="E1418" s="1" t="s">
        <v>34</v>
      </c>
      <c r="F1418" s="1" t="s">
        <v>35</v>
      </c>
      <c r="G1418" s="1" t="s">
        <v>22</v>
      </c>
      <c r="H1418">
        <v>50</v>
      </c>
      <c r="I1418">
        <v>300</v>
      </c>
      <c r="J1418">
        <v>150000</v>
      </c>
      <c r="K1418">
        <v>60000</v>
      </c>
      <c r="L1418">
        <v>0.4</v>
      </c>
      <c r="M1418">
        <v>90000</v>
      </c>
      <c r="N1418" s="1" t="s">
        <v>28</v>
      </c>
    </row>
    <row r="1419" spans="1:14" x14ac:dyDescent="0.3">
      <c r="A1419" s="1" t="s">
        <v>47</v>
      </c>
      <c r="B1419">
        <v>1185732</v>
      </c>
      <c r="C1419" s="2">
        <v>44807</v>
      </c>
      <c r="D1419" s="1" t="s">
        <v>15</v>
      </c>
      <c r="E1419" s="1" t="s">
        <v>34</v>
      </c>
      <c r="F1419" s="1" t="s">
        <v>35</v>
      </c>
      <c r="G1419" s="1" t="s">
        <v>23</v>
      </c>
      <c r="H1419">
        <v>45</v>
      </c>
      <c r="I1419">
        <v>200</v>
      </c>
      <c r="J1419">
        <v>90000</v>
      </c>
      <c r="K1419">
        <v>27000</v>
      </c>
      <c r="L1419">
        <v>0.3</v>
      </c>
      <c r="M1419">
        <v>63000</v>
      </c>
      <c r="N1419" s="1" t="s">
        <v>28</v>
      </c>
    </row>
    <row r="1420" spans="1:14" x14ac:dyDescent="0.3">
      <c r="A1420" s="1" t="s">
        <v>47</v>
      </c>
      <c r="B1420">
        <v>1185732</v>
      </c>
      <c r="C1420" s="2">
        <v>44807</v>
      </c>
      <c r="D1420" s="1" t="s">
        <v>15</v>
      </c>
      <c r="E1420" s="1" t="s">
        <v>34</v>
      </c>
      <c r="F1420" s="1" t="s">
        <v>35</v>
      </c>
      <c r="G1420" s="1" t="s">
        <v>24</v>
      </c>
      <c r="H1420">
        <v>45</v>
      </c>
      <c r="I1420">
        <v>175</v>
      </c>
      <c r="J1420">
        <v>78750</v>
      </c>
      <c r="K1420">
        <v>23625</v>
      </c>
      <c r="L1420">
        <v>0.3</v>
      </c>
      <c r="M1420">
        <v>55125</v>
      </c>
      <c r="N1420" s="1" t="s">
        <v>28</v>
      </c>
    </row>
    <row r="1421" spans="1:14" x14ac:dyDescent="0.3">
      <c r="A1421" s="1" t="s">
        <v>47</v>
      </c>
      <c r="B1421">
        <v>1185732</v>
      </c>
      <c r="C1421" s="2">
        <v>44807</v>
      </c>
      <c r="D1421" s="1" t="s">
        <v>15</v>
      </c>
      <c r="E1421" s="1" t="s">
        <v>34</v>
      </c>
      <c r="F1421" s="1" t="s">
        <v>35</v>
      </c>
      <c r="G1421" s="1" t="s">
        <v>18</v>
      </c>
      <c r="H1421">
        <v>54.999999999999993</v>
      </c>
      <c r="I1421">
        <v>175</v>
      </c>
      <c r="J1421">
        <v>96249.999999999985</v>
      </c>
      <c r="K1421">
        <v>28874.999999999996</v>
      </c>
      <c r="L1421">
        <v>0.3</v>
      </c>
      <c r="M1421">
        <v>67374.999999999985</v>
      </c>
      <c r="N1421" s="1" t="s">
        <v>28</v>
      </c>
    </row>
    <row r="1422" spans="1:14" x14ac:dyDescent="0.3">
      <c r="A1422" s="1" t="s">
        <v>47</v>
      </c>
      <c r="B1422">
        <v>1185732</v>
      </c>
      <c r="C1422" s="2">
        <v>44807</v>
      </c>
      <c r="D1422" s="1" t="s">
        <v>15</v>
      </c>
      <c r="E1422" s="1" t="s">
        <v>34</v>
      </c>
      <c r="F1422" s="1" t="s">
        <v>35</v>
      </c>
      <c r="G1422" s="1" t="s">
        <v>20</v>
      </c>
      <c r="H1422">
        <v>60</v>
      </c>
      <c r="I1422">
        <v>275</v>
      </c>
      <c r="J1422">
        <v>165000</v>
      </c>
      <c r="K1422">
        <v>57749.999999999993</v>
      </c>
      <c r="L1422">
        <v>0.35</v>
      </c>
      <c r="M1422">
        <v>107250</v>
      </c>
      <c r="N1422" s="1" t="s">
        <v>28</v>
      </c>
    </row>
    <row r="1423" spans="1:14" x14ac:dyDescent="0.3">
      <c r="A1423" s="1" t="s">
        <v>47</v>
      </c>
      <c r="B1423">
        <v>1185732</v>
      </c>
      <c r="C1423" s="2">
        <v>44839</v>
      </c>
      <c r="D1423" s="1" t="s">
        <v>15</v>
      </c>
      <c r="E1423" s="1" t="s">
        <v>34</v>
      </c>
      <c r="F1423" s="1" t="s">
        <v>35</v>
      </c>
      <c r="G1423" s="1" t="s">
        <v>21</v>
      </c>
      <c r="H1423">
        <v>60</v>
      </c>
      <c r="I1423">
        <v>450</v>
      </c>
      <c r="J1423">
        <v>270000</v>
      </c>
      <c r="K1423">
        <v>108000</v>
      </c>
      <c r="L1423">
        <v>0.4</v>
      </c>
      <c r="M1423">
        <v>162000</v>
      </c>
      <c r="N1423" s="1" t="s">
        <v>28</v>
      </c>
    </row>
    <row r="1424" spans="1:14" x14ac:dyDescent="0.3">
      <c r="A1424" s="1" t="s">
        <v>47</v>
      </c>
      <c r="B1424">
        <v>1185732</v>
      </c>
      <c r="C1424" s="2">
        <v>44839</v>
      </c>
      <c r="D1424" s="1" t="s">
        <v>15</v>
      </c>
      <c r="E1424" s="1" t="s">
        <v>34</v>
      </c>
      <c r="F1424" s="1" t="s">
        <v>35</v>
      </c>
      <c r="G1424" s="1" t="s">
        <v>22</v>
      </c>
      <c r="H1424">
        <v>55.000000000000007</v>
      </c>
      <c r="I1424">
        <v>275</v>
      </c>
      <c r="J1424">
        <v>151250.00000000003</v>
      </c>
      <c r="K1424">
        <v>60500.000000000015</v>
      </c>
      <c r="L1424">
        <v>0.4</v>
      </c>
      <c r="M1424">
        <v>90750.000000000015</v>
      </c>
      <c r="N1424" s="1" t="s">
        <v>28</v>
      </c>
    </row>
    <row r="1425" spans="1:14" x14ac:dyDescent="0.3">
      <c r="A1425" s="1" t="s">
        <v>47</v>
      </c>
      <c r="B1425">
        <v>1185732</v>
      </c>
      <c r="C1425" s="2">
        <v>44839</v>
      </c>
      <c r="D1425" s="1" t="s">
        <v>15</v>
      </c>
      <c r="E1425" s="1" t="s">
        <v>34</v>
      </c>
      <c r="F1425" s="1" t="s">
        <v>35</v>
      </c>
      <c r="G1425" s="1" t="s">
        <v>23</v>
      </c>
      <c r="H1425">
        <v>55.000000000000007</v>
      </c>
      <c r="I1425">
        <v>175</v>
      </c>
      <c r="J1425">
        <v>96250.000000000015</v>
      </c>
      <c r="K1425">
        <v>28875.000000000004</v>
      </c>
      <c r="L1425">
        <v>0.3</v>
      </c>
      <c r="M1425">
        <v>67375.000000000015</v>
      </c>
      <c r="N1425" s="1" t="s">
        <v>28</v>
      </c>
    </row>
    <row r="1426" spans="1:14" x14ac:dyDescent="0.3">
      <c r="A1426" s="1" t="s">
        <v>47</v>
      </c>
      <c r="B1426">
        <v>1185732</v>
      </c>
      <c r="C1426" s="2">
        <v>44839</v>
      </c>
      <c r="D1426" s="1" t="s">
        <v>15</v>
      </c>
      <c r="E1426" s="1" t="s">
        <v>34</v>
      </c>
      <c r="F1426" s="1" t="s">
        <v>35</v>
      </c>
      <c r="G1426" s="1" t="s">
        <v>24</v>
      </c>
      <c r="H1426">
        <v>55.000000000000007</v>
      </c>
      <c r="I1426">
        <v>150</v>
      </c>
      <c r="J1426">
        <v>82500.000000000015</v>
      </c>
      <c r="K1426">
        <v>24750.000000000004</v>
      </c>
      <c r="L1426">
        <v>0.3</v>
      </c>
      <c r="M1426">
        <v>57750.000000000015</v>
      </c>
      <c r="N1426" s="1" t="s">
        <v>28</v>
      </c>
    </row>
    <row r="1427" spans="1:14" x14ac:dyDescent="0.3">
      <c r="A1427" s="1" t="s">
        <v>47</v>
      </c>
      <c r="B1427">
        <v>1185732</v>
      </c>
      <c r="C1427" s="2">
        <v>44839</v>
      </c>
      <c r="D1427" s="1" t="s">
        <v>15</v>
      </c>
      <c r="E1427" s="1" t="s">
        <v>34</v>
      </c>
      <c r="F1427" s="1" t="s">
        <v>35</v>
      </c>
      <c r="G1427" s="1" t="s">
        <v>18</v>
      </c>
      <c r="H1427">
        <v>65</v>
      </c>
      <c r="I1427">
        <v>150</v>
      </c>
      <c r="J1427">
        <v>97500</v>
      </c>
      <c r="K1427">
        <v>29250</v>
      </c>
      <c r="L1427">
        <v>0.3</v>
      </c>
      <c r="M1427">
        <v>68250</v>
      </c>
      <c r="N1427" s="1" t="s">
        <v>28</v>
      </c>
    </row>
    <row r="1428" spans="1:14" x14ac:dyDescent="0.3">
      <c r="A1428" s="1" t="s">
        <v>47</v>
      </c>
      <c r="B1428">
        <v>1185732</v>
      </c>
      <c r="C1428" s="2">
        <v>44597</v>
      </c>
      <c r="D1428" s="1" t="s">
        <v>15</v>
      </c>
      <c r="E1428" s="1" t="s">
        <v>34</v>
      </c>
      <c r="F1428" s="1" t="s">
        <v>35</v>
      </c>
      <c r="G1428" s="1" t="s">
        <v>24</v>
      </c>
      <c r="H1428">
        <v>32</v>
      </c>
      <c r="I1428">
        <v>34</v>
      </c>
      <c r="J1428">
        <v>1088</v>
      </c>
      <c r="K1428">
        <v>478.72</v>
      </c>
      <c r="L1428">
        <v>0.44</v>
      </c>
      <c r="M1428">
        <v>609.28</v>
      </c>
      <c r="N1428" s="1" t="s">
        <v>25</v>
      </c>
    </row>
    <row r="1429" spans="1:14" x14ac:dyDescent="0.3">
      <c r="A1429" s="1" t="s">
        <v>47</v>
      </c>
      <c r="B1429">
        <v>1185732</v>
      </c>
      <c r="C1429" s="2">
        <v>44597</v>
      </c>
      <c r="D1429" s="1" t="s">
        <v>15</v>
      </c>
      <c r="E1429" s="1" t="s">
        <v>34</v>
      </c>
      <c r="F1429" s="1" t="s">
        <v>35</v>
      </c>
      <c r="G1429" s="1" t="s">
        <v>18</v>
      </c>
      <c r="H1429">
        <v>49</v>
      </c>
      <c r="I1429">
        <v>60</v>
      </c>
      <c r="J1429">
        <v>2940</v>
      </c>
      <c r="K1429">
        <v>1293.5999999999999</v>
      </c>
      <c r="L1429">
        <v>0.44</v>
      </c>
      <c r="M1429">
        <v>1646.4</v>
      </c>
      <c r="N1429" s="1" t="s">
        <v>25</v>
      </c>
    </row>
    <row r="1430" spans="1:14" x14ac:dyDescent="0.3">
      <c r="A1430" s="1" t="s">
        <v>47</v>
      </c>
      <c r="B1430">
        <v>1185732</v>
      </c>
      <c r="C1430" s="2">
        <v>44597</v>
      </c>
      <c r="D1430" s="1" t="s">
        <v>15</v>
      </c>
      <c r="E1430" s="1" t="s">
        <v>34</v>
      </c>
      <c r="F1430" s="1" t="s">
        <v>35</v>
      </c>
      <c r="G1430" s="1" t="s">
        <v>20</v>
      </c>
      <c r="H1430">
        <v>39</v>
      </c>
      <c r="I1430">
        <v>84</v>
      </c>
      <c r="J1430">
        <v>3276</v>
      </c>
      <c r="K1430">
        <v>1474.1999999999998</v>
      </c>
      <c r="L1430">
        <v>0.44999999999999996</v>
      </c>
      <c r="M1430">
        <v>1801.8000000000002</v>
      </c>
      <c r="N1430" s="1" t="s">
        <v>25</v>
      </c>
    </row>
    <row r="1431" spans="1:14" x14ac:dyDescent="0.3">
      <c r="A1431" s="1" t="s">
        <v>47</v>
      </c>
      <c r="B1431">
        <v>1185732</v>
      </c>
      <c r="C1431" s="2">
        <v>44623</v>
      </c>
      <c r="D1431" s="1" t="s">
        <v>15</v>
      </c>
      <c r="E1431" s="1" t="s">
        <v>34</v>
      </c>
      <c r="F1431" s="1" t="s">
        <v>35</v>
      </c>
      <c r="G1431" s="1" t="s">
        <v>21</v>
      </c>
      <c r="H1431">
        <v>39</v>
      </c>
      <c r="I1431">
        <v>130</v>
      </c>
      <c r="J1431">
        <v>5070</v>
      </c>
      <c r="K1431">
        <v>2535</v>
      </c>
      <c r="L1431">
        <v>0.5</v>
      </c>
      <c r="M1431">
        <v>2535</v>
      </c>
      <c r="N1431" s="1" t="s">
        <v>25</v>
      </c>
    </row>
    <row r="1432" spans="1:14" x14ac:dyDescent="0.3">
      <c r="A1432" s="1" t="s">
        <v>47</v>
      </c>
      <c r="B1432">
        <v>1185732</v>
      </c>
      <c r="C1432" s="2">
        <v>44623</v>
      </c>
      <c r="D1432" s="1" t="s">
        <v>15</v>
      </c>
      <c r="E1432" s="1" t="s">
        <v>34</v>
      </c>
      <c r="F1432" s="1" t="s">
        <v>35</v>
      </c>
      <c r="G1432" s="1" t="s">
        <v>22</v>
      </c>
      <c r="H1432">
        <v>38</v>
      </c>
      <c r="I1432">
        <v>56</v>
      </c>
      <c r="J1432">
        <v>2128</v>
      </c>
      <c r="K1432">
        <v>1149.1200000000001</v>
      </c>
      <c r="L1432">
        <v>0.54</v>
      </c>
      <c r="M1432">
        <v>978.87999999999988</v>
      </c>
      <c r="N1432" s="1" t="s">
        <v>25</v>
      </c>
    </row>
    <row r="1433" spans="1:14" x14ac:dyDescent="0.3">
      <c r="A1433" s="1" t="s">
        <v>47</v>
      </c>
      <c r="B1433">
        <v>1185732</v>
      </c>
      <c r="C1433" s="2">
        <v>44623</v>
      </c>
      <c r="D1433" s="1" t="s">
        <v>15</v>
      </c>
      <c r="E1433" s="1" t="s">
        <v>34</v>
      </c>
      <c r="F1433" s="1" t="s">
        <v>35</v>
      </c>
      <c r="G1433" s="1" t="s">
        <v>23</v>
      </c>
      <c r="H1433">
        <v>29</v>
      </c>
      <c r="I1433">
        <v>68</v>
      </c>
      <c r="J1433">
        <v>1972</v>
      </c>
      <c r="K1433">
        <v>887.39999999999986</v>
      </c>
      <c r="L1433">
        <v>0.44999999999999996</v>
      </c>
      <c r="M1433">
        <v>1084.6000000000001</v>
      </c>
      <c r="N1433" s="1" t="s">
        <v>25</v>
      </c>
    </row>
    <row r="1434" spans="1:14" x14ac:dyDescent="0.3">
      <c r="A1434" s="1" t="s">
        <v>47</v>
      </c>
      <c r="B1434">
        <v>1185732</v>
      </c>
      <c r="C1434" s="2">
        <v>44623</v>
      </c>
      <c r="D1434" s="1" t="s">
        <v>15</v>
      </c>
      <c r="E1434" s="1" t="s">
        <v>34</v>
      </c>
      <c r="F1434" s="1" t="s">
        <v>35</v>
      </c>
      <c r="G1434" s="1" t="s">
        <v>24</v>
      </c>
      <c r="H1434">
        <v>32</v>
      </c>
      <c r="I1434">
        <v>30</v>
      </c>
      <c r="J1434">
        <v>960</v>
      </c>
      <c r="K1434">
        <v>403.2</v>
      </c>
      <c r="L1434">
        <v>0.42</v>
      </c>
      <c r="M1434">
        <v>556.79999999999995</v>
      </c>
      <c r="N1434" s="1" t="s">
        <v>25</v>
      </c>
    </row>
    <row r="1435" spans="1:14" x14ac:dyDescent="0.3">
      <c r="A1435" s="1" t="s">
        <v>47</v>
      </c>
      <c r="B1435">
        <v>1185732</v>
      </c>
      <c r="C1435" s="2">
        <v>44623</v>
      </c>
      <c r="D1435" s="1" t="s">
        <v>15</v>
      </c>
      <c r="E1435" s="1" t="s">
        <v>34</v>
      </c>
      <c r="F1435" s="1" t="s">
        <v>35</v>
      </c>
      <c r="G1435" s="1" t="s">
        <v>18</v>
      </c>
      <c r="H1435">
        <v>48</v>
      </c>
      <c r="I1435">
        <v>39</v>
      </c>
      <c r="J1435">
        <v>1872</v>
      </c>
      <c r="K1435">
        <v>748.80000000000007</v>
      </c>
      <c r="L1435">
        <v>0.4</v>
      </c>
      <c r="M1435">
        <v>1123.1999999999998</v>
      </c>
      <c r="N1435" s="1" t="s">
        <v>25</v>
      </c>
    </row>
    <row r="1436" spans="1:14" x14ac:dyDescent="0.3">
      <c r="A1436" s="1" t="s">
        <v>47</v>
      </c>
      <c r="B1436">
        <v>1185732</v>
      </c>
      <c r="C1436" s="2">
        <v>44623</v>
      </c>
      <c r="D1436" s="1" t="s">
        <v>15</v>
      </c>
      <c r="E1436" s="1" t="s">
        <v>34</v>
      </c>
      <c r="F1436" s="1" t="s">
        <v>35</v>
      </c>
      <c r="G1436" s="1" t="s">
        <v>20</v>
      </c>
      <c r="H1436">
        <v>38</v>
      </c>
      <c r="I1436">
        <v>73</v>
      </c>
      <c r="J1436">
        <v>2774</v>
      </c>
      <c r="K1436">
        <v>1359.26</v>
      </c>
      <c r="L1436">
        <v>0.49</v>
      </c>
      <c r="M1436">
        <v>1414.74</v>
      </c>
      <c r="N1436" s="1" t="s">
        <v>25</v>
      </c>
    </row>
    <row r="1437" spans="1:14" x14ac:dyDescent="0.3">
      <c r="A1437" s="1" t="s">
        <v>47</v>
      </c>
      <c r="B1437">
        <v>1185732</v>
      </c>
      <c r="C1437" s="2">
        <v>44655</v>
      </c>
      <c r="D1437" s="1" t="s">
        <v>15</v>
      </c>
      <c r="E1437" s="1" t="s">
        <v>34</v>
      </c>
      <c r="F1437" s="1" t="s">
        <v>35</v>
      </c>
      <c r="G1437" s="1" t="s">
        <v>21</v>
      </c>
      <c r="H1437">
        <v>36</v>
      </c>
      <c r="I1437">
        <v>150</v>
      </c>
      <c r="J1437">
        <v>5400</v>
      </c>
      <c r="K1437">
        <v>2700</v>
      </c>
      <c r="L1437">
        <v>0.5</v>
      </c>
      <c r="M1437">
        <v>2700</v>
      </c>
      <c r="N1437" s="1" t="s">
        <v>25</v>
      </c>
    </row>
    <row r="1438" spans="1:14" x14ac:dyDescent="0.3">
      <c r="A1438" s="1" t="s">
        <v>47</v>
      </c>
      <c r="B1438">
        <v>1185732</v>
      </c>
      <c r="C1438" s="2">
        <v>44655</v>
      </c>
      <c r="D1438" s="1" t="s">
        <v>15</v>
      </c>
      <c r="E1438" s="1" t="s">
        <v>34</v>
      </c>
      <c r="F1438" s="1" t="s">
        <v>35</v>
      </c>
      <c r="G1438" s="1" t="s">
        <v>22</v>
      </c>
      <c r="H1438">
        <v>38</v>
      </c>
      <c r="I1438">
        <v>58</v>
      </c>
      <c r="J1438">
        <v>2204</v>
      </c>
      <c r="K1438">
        <v>1212.2</v>
      </c>
      <c r="L1438">
        <v>0.55000000000000004</v>
      </c>
      <c r="M1438">
        <v>991.8</v>
      </c>
      <c r="N1438" s="1" t="s">
        <v>25</v>
      </c>
    </row>
    <row r="1439" spans="1:14" x14ac:dyDescent="0.3">
      <c r="A1439" s="1" t="s">
        <v>47</v>
      </c>
      <c r="B1439">
        <v>1185732</v>
      </c>
      <c r="C1439" s="2">
        <v>44655</v>
      </c>
      <c r="D1439" s="1" t="s">
        <v>15</v>
      </c>
      <c r="E1439" s="1" t="s">
        <v>34</v>
      </c>
      <c r="F1439" s="1" t="s">
        <v>35</v>
      </c>
      <c r="G1439" s="1" t="s">
        <v>23</v>
      </c>
      <c r="H1439">
        <v>29</v>
      </c>
      <c r="I1439">
        <v>56</v>
      </c>
      <c r="J1439">
        <v>1624</v>
      </c>
      <c r="K1439">
        <v>698.31999999999994</v>
      </c>
      <c r="L1439">
        <v>0.43</v>
      </c>
      <c r="M1439">
        <v>925.68000000000006</v>
      </c>
      <c r="N1439" s="1" t="s">
        <v>25</v>
      </c>
    </row>
    <row r="1440" spans="1:14" x14ac:dyDescent="0.3">
      <c r="A1440" s="1" t="s">
        <v>47</v>
      </c>
      <c r="B1440">
        <v>1185732</v>
      </c>
      <c r="C1440" s="2">
        <v>44655</v>
      </c>
      <c r="D1440" s="1" t="s">
        <v>15</v>
      </c>
      <c r="E1440" s="1" t="s">
        <v>34</v>
      </c>
      <c r="F1440" s="1" t="s">
        <v>35</v>
      </c>
      <c r="G1440" s="1" t="s">
        <v>24</v>
      </c>
      <c r="H1440">
        <v>32</v>
      </c>
      <c r="I1440">
        <v>38</v>
      </c>
      <c r="J1440">
        <v>1216</v>
      </c>
      <c r="K1440">
        <v>547.19999999999993</v>
      </c>
      <c r="L1440">
        <v>0.44999999999999996</v>
      </c>
      <c r="M1440">
        <v>668.80000000000007</v>
      </c>
      <c r="N1440" s="1" t="s">
        <v>25</v>
      </c>
    </row>
    <row r="1441" spans="1:14" x14ac:dyDescent="0.3">
      <c r="A1441" s="1" t="s">
        <v>47</v>
      </c>
      <c r="B1441">
        <v>1185732</v>
      </c>
      <c r="C1441" s="2">
        <v>44655</v>
      </c>
      <c r="D1441" s="1" t="s">
        <v>15</v>
      </c>
      <c r="E1441" s="1" t="s">
        <v>34</v>
      </c>
      <c r="F1441" s="1" t="s">
        <v>35</v>
      </c>
      <c r="G1441" s="1" t="s">
        <v>18</v>
      </c>
      <c r="H1441">
        <v>46</v>
      </c>
      <c r="I1441">
        <v>35</v>
      </c>
      <c r="J1441">
        <v>1610</v>
      </c>
      <c r="K1441">
        <v>724.49999999999989</v>
      </c>
      <c r="L1441">
        <v>0.44999999999999996</v>
      </c>
      <c r="M1441">
        <v>885.50000000000011</v>
      </c>
      <c r="N1441" s="1" t="s">
        <v>25</v>
      </c>
    </row>
    <row r="1442" spans="1:14" x14ac:dyDescent="0.3">
      <c r="A1442" s="1" t="s">
        <v>47</v>
      </c>
      <c r="B1442">
        <v>1185732</v>
      </c>
      <c r="C1442" s="2">
        <v>44655</v>
      </c>
      <c r="D1442" s="1" t="s">
        <v>15</v>
      </c>
      <c r="E1442" s="1" t="s">
        <v>34</v>
      </c>
      <c r="F1442" s="1" t="s">
        <v>35</v>
      </c>
      <c r="G1442" s="1" t="s">
        <v>20</v>
      </c>
      <c r="H1442">
        <v>36</v>
      </c>
      <c r="I1442">
        <v>69</v>
      </c>
      <c r="J1442">
        <v>2484</v>
      </c>
      <c r="K1442">
        <v>1242</v>
      </c>
      <c r="L1442">
        <v>0.5</v>
      </c>
      <c r="M1442">
        <v>1242</v>
      </c>
      <c r="N1442" s="1" t="s">
        <v>25</v>
      </c>
    </row>
    <row r="1443" spans="1:14" x14ac:dyDescent="0.3">
      <c r="A1443" s="1" t="s">
        <v>47</v>
      </c>
      <c r="B1443">
        <v>1185732</v>
      </c>
      <c r="C1443" s="2">
        <v>44684</v>
      </c>
      <c r="D1443" s="1" t="s">
        <v>15</v>
      </c>
      <c r="E1443" s="1" t="s">
        <v>34</v>
      </c>
      <c r="F1443" s="1" t="s">
        <v>35</v>
      </c>
      <c r="G1443" s="1" t="s">
        <v>21</v>
      </c>
      <c r="H1443">
        <v>54</v>
      </c>
      <c r="I1443">
        <v>142</v>
      </c>
      <c r="J1443">
        <v>7668</v>
      </c>
      <c r="K1443">
        <v>3910.6800000000003</v>
      </c>
      <c r="L1443">
        <v>0.51</v>
      </c>
      <c r="M1443">
        <v>3757.3199999999997</v>
      </c>
      <c r="N1443" s="1" t="s">
        <v>25</v>
      </c>
    </row>
    <row r="1444" spans="1:14" x14ac:dyDescent="0.3">
      <c r="A1444" s="1" t="s">
        <v>47</v>
      </c>
      <c r="B1444">
        <v>1185732</v>
      </c>
      <c r="C1444" s="2">
        <v>44684</v>
      </c>
      <c r="D1444" s="1" t="s">
        <v>15</v>
      </c>
      <c r="E1444" s="1" t="s">
        <v>34</v>
      </c>
      <c r="F1444" s="1" t="s">
        <v>35</v>
      </c>
      <c r="G1444" s="1" t="s">
        <v>22</v>
      </c>
      <c r="H1444">
        <v>48</v>
      </c>
      <c r="I1444">
        <v>73</v>
      </c>
      <c r="J1444">
        <v>3504</v>
      </c>
      <c r="K1444">
        <v>1857.1200000000001</v>
      </c>
      <c r="L1444">
        <v>0.53</v>
      </c>
      <c r="M1444">
        <v>1646.8799999999999</v>
      </c>
      <c r="N1444" s="1" t="s">
        <v>25</v>
      </c>
    </row>
    <row r="1445" spans="1:14" x14ac:dyDescent="0.3">
      <c r="A1445" s="1" t="s">
        <v>47</v>
      </c>
      <c r="B1445">
        <v>1185732</v>
      </c>
      <c r="C1445" s="2">
        <v>44684</v>
      </c>
      <c r="D1445" s="1" t="s">
        <v>15</v>
      </c>
      <c r="E1445" s="1" t="s">
        <v>34</v>
      </c>
      <c r="F1445" s="1" t="s">
        <v>35</v>
      </c>
      <c r="G1445" s="1" t="s">
        <v>23</v>
      </c>
      <c r="H1445">
        <v>43</v>
      </c>
      <c r="I1445">
        <v>74</v>
      </c>
      <c r="J1445">
        <v>3182</v>
      </c>
      <c r="K1445">
        <v>1272.8000000000002</v>
      </c>
      <c r="L1445">
        <v>0.4</v>
      </c>
      <c r="M1445">
        <v>1909.1999999999998</v>
      </c>
      <c r="N1445" s="1" t="s">
        <v>25</v>
      </c>
    </row>
    <row r="1446" spans="1:14" x14ac:dyDescent="0.3">
      <c r="A1446" s="1" t="s">
        <v>47</v>
      </c>
      <c r="B1446">
        <v>1185732</v>
      </c>
      <c r="C1446" s="2">
        <v>44684</v>
      </c>
      <c r="D1446" s="1" t="s">
        <v>15</v>
      </c>
      <c r="E1446" s="1" t="s">
        <v>34</v>
      </c>
      <c r="F1446" s="1" t="s">
        <v>35</v>
      </c>
      <c r="G1446" s="1" t="s">
        <v>24</v>
      </c>
      <c r="H1446">
        <v>44</v>
      </c>
      <c r="I1446">
        <v>63</v>
      </c>
      <c r="J1446">
        <v>2772</v>
      </c>
      <c r="K1446">
        <v>1136.52</v>
      </c>
      <c r="L1446">
        <v>0.41</v>
      </c>
      <c r="M1446">
        <v>1635.48</v>
      </c>
      <c r="N1446" s="1" t="s">
        <v>25</v>
      </c>
    </row>
    <row r="1447" spans="1:14" x14ac:dyDescent="0.3">
      <c r="A1447" s="1" t="s">
        <v>47</v>
      </c>
      <c r="B1447">
        <v>1185732</v>
      </c>
      <c r="C1447" s="2">
        <v>44684</v>
      </c>
      <c r="D1447" s="1" t="s">
        <v>15</v>
      </c>
      <c r="E1447" s="1" t="s">
        <v>34</v>
      </c>
      <c r="F1447" s="1" t="s">
        <v>35</v>
      </c>
      <c r="G1447" s="1" t="s">
        <v>18</v>
      </c>
      <c r="H1447">
        <v>50</v>
      </c>
      <c r="I1447">
        <v>70</v>
      </c>
      <c r="J1447">
        <v>3500</v>
      </c>
      <c r="K1447">
        <v>1540</v>
      </c>
      <c r="L1447">
        <v>0.44</v>
      </c>
      <c r="M1447">
        <v>1960</v>
      </c>
      <c r="N1447" s="1" t="s">
        <v>25</v>
      </c>
    </row>
    <row r="1448" spans="1:14" x14ac:dyDescent="0.3">
      <c r="A1448" s="1" t="s">
        <v>47</v>
      </c>
      <c r="B1448">
        <v>1185732</v>
      </c>
      <c r="C1448" s="2">
        <v>44684</v>
      </c>
      <c r="D1448" s="1" t="s">
        <v>15</v>
      </c>
      <c r="E1448" s="1" t="s">
        <v>34</v>
      </c>
      <c r="F1448" s="1" t="s">
        <v>35</v>
      </c>
      <c r="G1448" s="1" t="s">
        <v>20</v>
      </c>
      <c r="H1448">
        <v>55</v>
      </c>
      <c r="I1448">
        <v>113</v>
      </c>
      <c r="J1448">
        <v>6215</v>
      </c>
      <c r="K1448">
        <v>3045.35</v>
      </c>
      <c r="L1448">
        <v>0.49</v>
      </c>
      <c r="M1448">
        <v>3169.65</v>
      </c>
      <c r="N1448" s="1" t="s">
        <v>25</v>
      </c>
    </row>
    <row r="1449" spans="1:14" x14ac:dyDescent="0.3">
      <c r="A1449" s="1" t="s">
        <v>47</v>
      </c>
      <c r="B1449">
        <v>1185732</v>
      </c>
      <c r="C1449" s="2">
        <v>44717</v>
      </c>
      <c r="D1449" s="1" t="s">
        <v>15</v>
      </c>
      <c r="E1449" s="1" t="s">
        <v>34</v>
      </c>
      <c r="F1449" s="1" t="s">
        <v>35</v>
      </c>
      <c r="G1449" s="1" t="s">
        <v>21</v>
      </c>
      <c r="H1449">
        <v>50</v>
      </c>
      <c r="I1449">
        <v>175</v>
      </c>
      <c r="J1449">
        <v>8750</v>
      </c>
      <c r="K1449">
        <v>4812.5</v>
      </c>
      <c r="L1449">
        <v>0.55000000000000004</v>
      </c>
      <c r="M1449">
        <v>3937.5</v>
      </c>
      <c r="N1449" s="1" t="s">
        <v>25</v>
      </c>
    </row>
    <row r="1450" spans="1:14" x14ac:dyDescent="0.3">
      <c r="A1450" s="1" t="s">
        <v>47</v>
      </c>
      <c r="B1450">
        <v>1185732</v>
      </c>
      <c r="C1450" s="2">
        <v>44717</v>
      </c>
      <c r="D1450" s="1" t="s">
        <v>15</v>
      </c>
      <c r="E1450" s="1" t="s">
        <v>34</v>
      </c>
      <c r="F1450" s="1" t="s">
        <v>35</v>
      </c>
      <c r="G1450" s="1" t="s">
        <v>22</v>
      </c>
      <c r="H1450">
        <v>48</v>
      </c>
      <c r="I1450">
        <v>94</v>
      </c>
      <c r="J1450">
        <v>4512</v>
      </c>
      <c r="K1450">
        <v>2256</v>
      </c>
      <c r="L1450">
        <v>0.5</v>
      </c>
      <c r="M1450">
        <v>2256</v>
      </c>
      <c r="N1450" s="1" t="s">
        <v>25</v>
      </c>
    </row>
    <row r="1451" spans="1:14" x14ac:dyDescent="0.3">
      <c r="A1451" s="1" t="s">
        <v>47</v>
      </c>
      <c r="B1451">
        <v>1185732</v>
      </c>
      <c r="C1451" s="2">
        <v>44717</v>
      </c>
      <c r="D1451" s="1" t="s">
        <v>15</v>
      </c>
      <c r="E1451" s="1" t="s">
        <v>34</v>
      </c>
      <c r="F1451" s="1" t="s">
        <v>35</v>
      </c>
      <c r="G1451" s="1" t="s">
        <v>23</v>
      </c>
      <c r="H1451">
        <v>42</v>
      </c>
      <c r="I1451">
        <v>87</v>
      </c>
      <c r="J1451">
        <v>3654</v>
      </c>
      <c r="K1451">
        <v>1644.2999999999997</v>
      </c>
      <c r="L1451">
        <v>0.44999999999999996</v>
      </c>
      <c r="M1451">
        <v>2009.7000000000003</v>
      </c>
      <c r="N1451" s="1" t="s">
        <v>25</v>
      </c>
    </row>
    <row r="1452" spans="1:14" x14ac:dyDescent="0.3">
      <c r="A1452" s="1" t="s">
        <v>47</v>
      </c>
      <c r="B1452">
        <v>1185732</v>
      </c>
      <c r="C1452" s="2">
        <v>44717</v>
      </c>
      <c r="D1452" s="1" t="s">
        <v>15</v>
      </c>
      <c r="E1452" s="1" t="s">
        <v>34</v>
      </c>
      <c r="F1452" s="1" t="s">
        <v>35</v>
      </c>
      <c r="G1452" s="1" t="s">
        <v>24</v>
      </c>
      <c r="H1452">
        <v>42</v>
      </c>
      <c r="I1452">
        <v>80</v>
      </c>
      <c r="J1452">
        <v>3360</v>
      </c>
      <c r="K1452">
        <v>1411.2</v>
      </c>
      <c r="L1452">
        <v>0.42</v>
      </c>
      <c r="M1452">
        <v>1948.8</v>
      </c>
      <c r="N1452" s="1" t="s">
        <v>25</v>
      </c>
    </row>
    <row r="1453" spans="1:14" x14ac:dyDescent="0.3">
      <c r="A1453" s="1" t="s">
        <v>47</v>
      </c>
      <c r="B1453">
        <v>1185732</v>
      </c>
      <c r="C1453" s="2">
        <v>44717</v>
      </c>
      <c r="D1453" s="1" t="s">
        <v>15</v>
      </c>
      <c r="E1453" s="1" t="s">
        <v>34</v>
      </c>
      <c r="F1453" s="1" t="s">
        <v>35</v>
      </c>
      <c r="G1453" s="1" t="s">
        <v>18</v>
      </c>
      <c r="H1453">
        <v>53</v>
      </c>
      <c r="I1453">
        <v>74</v>
      </c>
      <c r="J1453">
        <v>3922</v>
      </c>
      <c r="K1453">
        <v>1725.68</v>
      </c>
      <c r="L1453">
        <v>0.44</v>
      </c>
      <c r="M1453">
        <v>2196.3199999999997</v>
      </c>
      <c r="N1453" s="1" t="s">
        <v>25</v>
      </c>
    </row>
    <row r="1454" spans="1:14" x14ac:dyDescent="0.3">
      <c r="A1454" s="1" t="s">
        <v>47</v>
      </c>
      <c r="B1454">
        <v>1185732</v>
      </c>
      <c r="C1454" s="2">
        <v>44717</v>
      </c>
      <c r="D1454" s="1" t="s">
        <v>15</v>
      </c>
      <c r="E1454" s="1" t="s">
        <v>34</v>
      </c>
      <c r="F1454" s="1" t="s">
        <v>35</v>
      </c>
      <c r="G1454" s="1" t="s">
        <v>20</v>
      </c>
      <c r="H1454">
        <v>56</v>
      </c>
      <c r="I1454">
        <v>123</v>
      </c>
      <c r="J1454">
        <v>6888</v>
      </c>
      <c r="K1454">
        <v>3375.12</v>
      </c>
      <c r="L1454">
        <v>0.49</v>
      </c>
      <c r="M1454">
        <v>3512.88</v>
      </c>
      <c r="N1454" s="1" t="s">
        <v>25</v>
      </c>
    </row>
    <row r="1455" spans="1:14" x14ac:dyDescent="0.3">
      <c r="A1455" s="1" t="s">
        <v>47</v>
      </c>
      <c r="B1455">
        <v>1185732</v>
      </c>
      <c r="C1455" s="2">
        <v>44745</v>
      </c>
      <c r="D1455" s="1" t="s">
        <v>15</v>
      </c>
      <c r="E1455" s="1" t="s">
        <v>34</v>
      </c>
      <c r="F1455" s="1" t="s">
        <v>35</v>
      </c>
      <c r="G1455" s="1" t="s">
        <v>21</v>
      </c>
      <c r="H1455">
        <v>54</v>
      </c>
      <c r="I1455">
        <v>189</v>
      </c>
      <c r="J1455">
        <v>10206</v>
      </c>
      <c r="K1455">
        <v>5511.2400000000007</v>
      </c>
      <c r="L1455">
        <v>0.54</v>
      </c>
      <c r="M1455">
        <v>4694.7599999999993</v>
      </c>
      <c r="N1455" s="1" t="s">
        <v>25</v>
      </c>
    </row>
    <row r="1456" spans="1:14" x14ac:dyDescent="0.3">
      <c r="A1456" s="1" t="s">
        <v>47</v>
      </c>
      <c r="B1456">
        <v>1185732</v>
      </c>
      <c r="C1456" s="2">
        <v>44745</v>
      </c>
      <c r="D1456" s="1" t="s">
        <v>15</v>
      </c>
      <c r="E1456" s="1" t="s">
        <v>34</v>
      </c>
      <c r="F1456" s="1" t="s">
        <v>35</v>
      </c>
      <c r="G1456" s="1" t="s">
        <v>22</v>
      </c>
      <c r="H1456">
        <v>48</v>
      </c>
      <c r="I1456">
        <v>112</v>
      </c>
      <c r="J1456">
        <v>5376</v>
      </c>
      <c r="K1456">
        <v>2849.28</v>
      </c>
      <c r="L1456">
        <v>0.53</v>
      </c>
      <c r="M1456">
        <v>2526.7199999999998</v>
      </c>
      <c r="N1456" s="1" t="s">
        <v>25</v>
      </c>
    </row>
    <row r="1457" spans="1:14" x14ac:dyDescent="0.3">
      <c r="A1457" s="1" t="s">
        <v>47</v>
      </c>
      <c r="B1457">
        <v>1185732</v>
      </c>
      <c r="C1457" s="2">
        <v>44745</v>
      </c>
      <c r="D1457" s="1" t="s">
        <v>15</v>
      </c>
      <c r="E1457" s="1" t="s">
        <v>34</v>
      </c>
      <c r="F1457" s="1" t="s">
        <v>35</v>
      </c>
      <c r="G1457" s="1" t="s">
        <v>23</v>
      </c>
      <c r="H1457">
        <v>44</v>
      </c>
      <c r="I1457">
        <v>81</v>
      </c>
      <c r="J1457">
        <v>3564</v>
      </c>
      <c r="K1457">
        <v>1568.16</v>
      </c>
      <c r="L1457">
        <v>0.44</v>
      </c>
      <c r="M1457">
        <v>1995.84</v>
      </c>
      <c r="N1457" s="1" t="s">
        <v>25</v>
      </c>
    </row>
    <row r="1458" spans="1:14" x14ac:dyDescent="0.3">
      <c r="A1458" s="1" t="s">
        <v>47</v>
      </c>
      <c r="B1458">
        <v>1185732</v>
      </c>
      <c r="C1458" s="2">
        <v>44745</v>
      </c>
      <c r="D1458" s="1" t="s">
        <v>15</v>
      </c>
      <c r="E1458" s="1" t="s">
        <v>34</v>
      </c>
      <c r="F1458" s="1" t="s">
        <v>35</v>
      </c>
      <c r="G1458" s="1" t="s">
        <v>24</v>
      </c>
      <c r="H1458">
        <v>42</v>
      </c>
      <c r="I1458">
        <v>80</v>
      </c>
      <c r="J1458">
        <v>3360</v>
      </c>
      <c r="K1458">
        <v>1478.4</v>
      </c>
      <c r="L1458">
        <v>0.44</v>
      </c>
      <c r="M1458">
        <v>1881.6</v>
      </c>
      <c r="N1458" s="1" t="s">
        <v>25</v>
      </c>
    </row>
    <row r="1459" spans="1:14" x14ac:dyDescent="0.3">
      <c r="A1459" s="1" t="s">
        <v>47</v>
      </c>
      <c r="B1459">
        <v>1185732</v>
      </c>
      <c r="C1459" s="2">
        <v>44745</v>
      </c>
      <c r="D1459" s="1" t="s">
        <v>15</v>
      </c>
      <c r="E1459" s="1" t="s">
        <v>34</v>
      </c>
      <c r="F1459" s="1" t="s">
        <v>35</v>
      </c>
      <c r="G1459" s="1" t="s">
        <v>18</v>
      </c>
      <c r="H1459">
        <v>53</v>
      </c>
      <c r="I1459">
        <v>81</v>
      </c>
      <c r="J1459">
        <v>4293</v>
      </c>
      <c r="K1459">
        <v>1888.92</v>
      </c>
      <c r="L1459">
        <v>0.44</v>
      </c>
      <c r="M1459">
        <v>2404.08</v>
      </c>
      <c r="N1459" s="1" t="s">
        <v>25</v>
      </c>
    </row>
    <row r="1460" spans="1:14" x14ac:dyDescent="0.3">
      <c r="A1460" s="1" t="s">
        <v>47</v>
      </c>
      <c r="B1460">
        <v>1185732</v>
      </c>
      <c r="C1460" s="2">
        <v>44745</v>
      </c>
      <c r="D1460" s="1" t="s">
        <v>15</v>
      </c>
      <c r="E1460" s="1" t="s">
        <v>34</v>
      </c>
      <c r="F1460" s="1" t="s">
        <v>35</v>
      </c>
      <c r="G1460" s="1" t="s">
        <v>20</v>
      </c>
      <c r="H1460">
        <v>56</v>
      </c>
      <c r="I1460">
        <v>143</v>
      </c>
      <c r="J1460">
        <v>8008</v>
      </c>
      <c r="K1460">
        <v>3843.8399999999997</v>
      </c>
      <c r="L1460">
        <v>0.48</v>
      </c>
      <c r="M1460">
        <v>4164.16</v>
      </c>
      <c r="N1460" s="1" t="s">
        <v>25</v>
      </c>
    </row>
    <row r="1461" spans="1:14" x14ac:dyDescent="0.3">
      <c r="A1461" s="1" t="s">
        <v>47</v>
      </c>
      <c r="B1461">
        <v>1185732</v>
      </c>
      <c r="C1461" s="2">
        <v>44777</v>
      </c>
      <c r="D1461" s="1" t="s">
        <v>15</v>
      </c>
      <c r="E1461" s="1" t="s">
        <v>34</v>
      </c>
      <c r="F1461" s="1" t="s">
        <v>35</v>
      </c>
      <c r="G1461" s="1" t="s">
        <v>21</v>
      </c>
      <c r="H1461">
        <v>51</v>
      </c>
      <c r="I1461">
        <v>163</v>
      </c>
      <c r="J1461">
        <v>8313</v>
      </c>
      <c r="K1461">
        <v>4572.1500000000005</v>
      </c>
      <c r="L1461">
        <v>0.55000000000000004</v>
      </c>
      <c r="M1461">
        <v>3740.8499999999995</v>
      </c>
      <c r="N1461" s="1" t="s">
        <v>25</v>
      </c>
    </row>
    <row r="1462" spans="1:14" x14ac:dyDescent="0.3">
      <c r="A1462" s="1" t="s">
        <v>47</v>
      </c>
      <c r="B1462">
        <v>1185732</v>
      </c>
      <c r="C1462" s="2">
        <v>44777</v>
      </c>
      <c r="D1462" s="1" t="s">
        <v>15</v>
      </c>
      <c r="E1462" s="1" t="s">
        <v>34</v>
      </c>
      <c r="F1462" s="1" t="s">
        <v>35</v>
      </c>
      <c r="G1462" s="1" t="s">
        <v>22</v>
      </c>
      <c r="H1462">
        <v>48</v>
      </c>
      <c r="I1462">
        <v>108</v>
      </c>
      <c r="J1462">
        <v>5184</v>
      </c>
      <c r="K1462">
        <v>2851.2000000000003</v>
      </c>
      <c r="L1462">
        <v>0.55000000000000004</v>
      </c>
      <c r="M1462">
        <v>2332.7999999999997</v>
      </c>
      <c r="N1462" s="1" t="s">
        <v>25</v>
      </c>
    </row>
    <row r="1463" spans="1:14" x14ac:dyDescent="0.3">
      <c r="A1463" s="1" t="s">
        <v>47</v>
      </c>
      <c r="B1463">
        <v>1185732</v>
      </c>
      <c r="C1463" s="2">
        <v>44777</v>
      </c>
      <c r="D1463" s="1" t="s">
        <v>15</v>
      </c>
      <c r="E1463" s="1" t="s">
        <v>34</v>
      </c>
      <c r="F1463" s="1" t="s">
        <v>35</v>
      </c>
      <c r="G1463" s="1" t="s">
        <v>23</v>
      </c>
      <c r="H1463">
        <v>41</v>
      </c>
      <c r="I1463">
        <v>85</v>
      </c>
      <c r="J1463">
        <v>3485</v>
      </c>
      <c r="K1463">
        <v>1463.7</v>
      </c>
      <c r="L1463">
        <v>0.42</v>
      </c>
      <c r="M1463">
        <v>2022.3</v>
      </c>
      <c r="N1463" s="1" t="s">
        <v>25</v>
      </c>
    </row>
    <row r="1464" spans="1:14" x14ac:dyDescent="0.3">
      <c r="A1464" s="1" t="s">
        <v>47</v>
      </c>
      <c r="B1464">
        <v>1185732</v>
      </c>
      <c r="C1464" s="2">
        <v>44777</v>
      </c>
      <c r="D1464" s="1" t="s">
        <v>15</v>
      </c>
      <c r="E1464" s="1" t="s">
        <v>34</v>
      </c>
      <c r="F1464" s="1" t="s">
        <v>35</v>
      </c>
      <c r="G1464" s="1" t="s">
        <v>24</v>
      </c>
      <c r="H1464">
        <v>41</v>
      </c>
      <c r="I1464">
        <v>68</v>
      </c>
      <c r="J1464">
        <v>2788</v>
      </c>
      <c r="K1464">
        <v>1143.08</v>
      </c>
      <c r="L1464">
        <v>0.41</v>
      </c>
      <c r="M1464">
        <v>1644.92</v>
      </c>
      <c r="N1464" s="1" t="s">
        <v>25</v>
      </c>
    </row>
    <row r="1465" spans="1:14" x14ac:dyDescent="0.3">
      <c r="A1465" s="1" t="s">
        <v>47</v>
      </c>
      <c r="B1465">
        <v>1185732</v>
      </c>
      <c r="C1465" s="2">
        <v>44777</v>
      </c>
      <c r="D1465" s="1" t="s">
        <v>15</v>
      </c>
      <c r="E1465" s="1" t="s">
        <v>34</v>
      </c>
      <c r="F1465" s="1" t="s">
        <v>35</v>
      </c>
      <c r="G1465" s="1" t="s">
        <v>18</v>
      </c>
      <c r="H1465">
        <v>51</v>
      </c>
      <c r="I1465">
        <v>52</v>
      </c>
      <c r="J1465">
        <v>2652</v>
      </c>
      <c r="K1465">
        <v>1166.8800000000001</v>
      </c>
      <c r="L1465">
        <v>0.44</v>
      </c>
      <c r="M1465">
        <v>1485.12</v>
      </c>
      <c r="N1465" s="1" t="s">
        <v>25</v>
      </c>
    </row>
    <row r="1466" spans="1:14" x14ac:dyDescent="0.3">
      <c r="A1466" s="1" t="s">
        <v>47</v>
      </c>
      <c r="B1466">
        <v>1185732</v>
      </c>
      <c r="C1466" s="2">
        <v>44777</v>
      </c>
      <c r="D1466" s="1" t="s">
        <v>15</v>
      </c>
      <c r="E1466" s="1" t="s">
        <v>34</v>
      </c>
      <c r="F1466" s="1" t="s">
        <v>35</v>
      </c>
      <c r="G1466" s="1" t="s">
        <v>20</v>
      </c>
      <c r="H1466">
        <v>55</v>
      </c>
      <c r="I1466">
        <v>105</v>
      </c>
      <c r="J1466">
        <v>5775</v>
      </c>
      <c r="K1466">
        <v>2887.5</v>
      </c>
      <c r="L1466">
        <v>0.5</v>
      </c>
      <c r="M1466">
        <v>2887.5</v>
      </c>
      <c r="N1466" s="1" t="s">
        <v>25</v>
      </c>
    </row>
    <row r="1467" spans="1:14" x14ac:dyDescent="0.3">
      <c r="A1467" s="1" t="s">
        <v>47</v>
      </c>
      <c r="B1467">
        <v>1185732</v>
      </c>
      <c r="C1467" s="2">
        <v>44807</v>
      </c>
      <c r="D1467" s="1" t="s">
        <v>15</v>
      </c>
      <c r="E1467" s="1" t="s">
        <v>34</v>
      </c>
      <c r="F1467" s="1" t="s">
        <v>35</v>
      </c>
      <c r="G1467" s="1" t="s">
        <v>21</v>
      </c>
      <c r="H1467">
        <v>52</v>
      </c>
      <c r="I1467">
        <v>125</v>
      </c>
      <c r="J1467">
        <v>6500</v>
      </c>
      <c r="K1467">
        <v>3510.0000000000005</v>
      </c>
      <c r="L1467">
        <v>0.54</v>
      </c>
      <c r="M1467">
        <v>2989.9999999999995</v>
      </c>
      <c r="N1467" s="1" t="s">
        <v>25</v>
      </c>
    </row>
    <row r="1468" spans="1:14" x14ac:dyDescent="0.3">
      <c r="A1468" s="1" t="s">
        <v>47</v>
      </c>
      <c r="B1468">
        <v>1185732</v>
      </c>
      <c r="C1468" s="2">
        <v>44807</v>
      </c>
      <c r="D1468" s="1" t="s">
        <v>15</v>
      </c>
      <c r="E1468" s="1" t="s">
        <v>34</v>
      </c>
      <c r="F1468" s="1" t="s">
        <v>35</v>
      </c>
      <c r="G1468" s="1" t="s">
        <v>22</v>
      </c>
      <c r="H1468">
        <v>47</v>
      </c>
      <c r="I1468">
        <v>75</v>
      </c>
      <c r="J1468">
        <v>3525</v>
      </c>
      <c r="K1468">
        <v>1833</v>
      </c>
      <c r="L1468">
        <v>0.52</v>
      </c>
      <c r="M1468">
        <v>1692</v>
      </c>
      <c r="N1468" s="1" t="s">
        <v>25</v>
      </c>
    </row>
    <row r="1469" spans="1:14" x14ac:dyDescent="0.3">
      <c r="A1469" s="1" t="s">
        <v>47</v>
      </c>
      <c r="B1469">
        <v>1185732</v>
      </c>
      <c r="C1469" s="2">
        <v>44807</v>
      </c>
      <c r="D1469" s="1" t="s">
        <v>15</v>
      </c>
      <c r="E1469" s="1" t="s">
        <v>34</v>
      </c>
      <c r="F1469" s="1" t="s">
        <v>35</v>
      </c>
      <c r="G1469" s="1" t="s">
        <v>23</v>
      </c>
      <c r="H1469">
        <v>41</v>
      </c>
      <c r="I1469">
        <v>60</v>
      </c>
      <c r="J1469">
        <v>2460</v>
      </c>
      <c r="K1469">
        <v>1082.4000000000001</v>
      </c>
      <c r="L1469">
        <v>0.44</v>
      </c>
      <c r="M1469">
        <v>1377.6</v>
      </c>
      <c r="N1469" s="1" t="s">
        <v>25</v>
      </c>
    </row>
    <row r="1470" spans="1:14" x14ac:dyDescent="0.3">
      <c r="A1470" s="1" t="s">
        <v>47</v>
      </c>
      <c r="B1470">
        <v>1185732</v>
      </c>
      <c r="C1470" s="2">
        <v>44807</v>
      </c>
      <c r="D1470" s="1" t="s">
        <v>15</v>
      </c>
      <c r="E1470" s="1" t="s">
        <v>34</v>
      </c>
      <c r="F1470" s="1" t="s">
        <v>35</v>
      </c>
      <c r="G1470" s="1" t="s">
        <v>24</v>
      </c>
      <c r="H1470">
        <v>41</v>
      </c>
      <c r="I1470">
        <v>46</v>
      </c>
      <c r="J1470">
        <v>1886</v>
      </c>
      <c r="K1470">
        <v>848.69999999999993</v>
      </c>
      <c r="L1470">
        <v>0.44999999999999996</v>
      </c>
      <c r="M1470">
        <v>1037.3000000000002</v>
      </c>
      <c r="N1470" s="1" t="s">
        <v>25</v>
      </c>
    </row>
    <row r="1471" spans="1:14" x14ac:dyDescent="0.3">
      <c r="A1471" s="1" t="s">
        <v>47</v>
      </c>
      <c r="B1471">
        <v>1185732</v>
      </c>
      <c r="C1471" s="2">
        <v>44807</v>
      </c>
      <c r="D1471" s="1" t="s">
        <v>15</v>
      </c>
      <c r="E1471" s="1" t="s">
        <v>34</v>
      </c>
      <c r="F1471" s="1" t="s">
        <v>35</v>
      </c>
      <c r="G1471" s="1" t="s">
        <v>18</v>
      </c>
      <c r="H1471">
        <v>50</v>
      </c>
      <c r="I1471">
        <v>51</v>
      </c>
      <c r="J1471">
        <v>2550</v>
      </c>
      <c r="K1471">
        <v>1071</v>
      </c>
      <c r="L1471">
        <v>0.42</v>
      </c>
      <c r="M1471">
        <v>1479</v>
      </c>
      <c r="N1471" s="1" t="s">
        <v>25</v>
      </c>
    </row>
    <row r="1472" spans="1:14" x14ac:dyDescent="0.3">
      <c r="A1472" s="1" t="s">
        <v>47</v>
      </c>
      <c r="B1472">
        <v>1185732</v>
      </c>
      <c r="C1472" s="2">
        <v>44807</v>
      </c>
      <c r="D1472" s="1" t="s">
        <v>15</v>
      </c>
      <c r="E1472" s="1" t="s">
        <v>34</v>
      </c>
      <c r="F1472" s="1" t="s">
        <v>35</v>
      </c>
      <c r="G1472" s="1" t="s">
        <v>20</v>
      </c>
      <c r="H1472">
        <v>54</v>
      </c>
      <c r="I1472">
        <v>83</v>
      </c>
      <c r="J1472">
        <v>4482</v>
      </c>
      <c r="K1472">
        <v>2196.1799999999998</v>
      </c>
      <c r="L1472">
        <v>0.49</v>
      </c>
      <c r="M1472">
        <v>2285.8200000000002</v>
      </c>
      <c r="N1472" s="1" t="s">
        <v>25</v>
      </c>
    </row>
    <row r="1473" spans="1:14" x14ac:dyDescent="0.3">
      <c r="A1473" s="1" t="s">
        <v>47</v>
      </c>
      <c r="B1473">
        <v>1185732</v>
      </c>
      <c r="C1473" s="2">
        <v>44839</v>
      </c>
      <c r="D1473" s="1" t="s">
        <v>15</v>
      </c>
      <c r="E1473" s="1" t="s">
        <v>34</v>
      </c>
      <c r="F1473" s="1" t="s">
        <v>35</v>
      </c>
      <c r="G1473" s="1" t="s">
        <v>21</v>
      </c>
      <c r="H1473">
        <v>59</v>
      </c>
      <c r="I1473">
        <v>113</v>
      </c>
      <c r="J1473">
        <v>6667</v>
      </c>
      <c r="K1473">
        <v>3666.8500000000004</v>
      </c>
      <c r="L1473">
        <v>0.55000000000000004</v>
      </c>
      <c r="M1473">
        <v>3000.1499999999996</v>
      </c>
      <c r="N1473" s="1" t="s">
        <v>25</v>
      </c>
    </row>
    <row r="1474" spans="1:14" x14ac:dyDescent="0.3">
      <c r="A1474" s="1" t="s">
        <v>47</v>
      </c>
      <c r="B1474">
        <v>1185732</v>
      </c>
      <c r="C1474" s="2">
        <v>44839</v>
      </c>
      <c r="D1474" s="1" t="s">
        <v>15</v>
      </c>
      <c r="E1474" s="1" t="s">
        <v>34</v>
      </c>
      <c r="F1474" s="1" t="s">
        <v>35</v>
      </c>
      <c r="G1474" s="1" t="s">
        <v>22</v>
      </c>
      <c r="H1474">
        <v>52</v>
      </c>
      <c r="I1474">
        <v>72</v>
      </c>
      <c r="J1474">
        <v>3744</v>
      </c>
      <c r="K1474">
        <v>1872</v>
      </c>
      <c r="L1474">
        <v>0.5</v>
      </c>
      <c r="M1474">
        <v>1872</v>
      </c>
      <c r="N1474" s="1" t="s">
        <v>25</v>
      </c>
    </row>
    <row r="1475" spans="1:14" x14ac:dyDescent="0.3">
      <c r="A1475" s="1" t="s">
        <v>47</v>
      </c>
      <c r="B1475">
        <v>1185732</v>
      </c>
      <c r="C1475" s="2">
        <v>44839</v>
      </c>
      <c r="D1475" s="1" t="s">
        <v>15</v>
      </c>
      <c r="E1475" s="1" t="s">
        <v>34</v>
      </c>
      <c r="F1475" s="1" t="s">
        <v>35</v>
      </c>
      <c r="G1475" s="1" t="s">
        <v>23</v>
      </c>
      <c r="H1475">
        <v>53</v>
      </c>
      <c r="I1475">
        <v>49</v>
      </c>
      <c r="J1475">
        <v>2597</v>
      </c>
      <c r="K1475">
        <v>1116.71</v>
      </c>
      <c r="L1475">
        <v>0.43</v>
      </c>
      <c r="M1475">
        <v>1480.29</v>
      </c>
      <c r="N1475" s="1" t="s">
        <v>25</v>
      </c>
    </row>
    <row r="1476" spans="1:14" x14ac:dyDescent="0.3">
      <c r="A1476" s="1" t="s">
        <v>47</v>
      </c>
      <c r="B1476">
        <v>1185732</v>
      </c>
      <c r="C1476" s="2">
        <v>44839</v>
      </c>
      <c r="D1476" s="1" t="s">
        <v>15</v>
      </c>
      <c r="E1476" s="1" t="s">
        <v>34</v>
      </c>
      <c r="F1476" s="1" t="s">
        <v>35</v>
      </c>
      <c r="G1476" s="1" t="s">
        <v>24</v>
      </c>
      <c r="H1476">
        <v>50</v>
      </c>
      <c r="I1476">
        <v>38</v>
      </c>
      <c r="J1476">
        <v>1900</v>
      </c>
      <c r="K1476">
        <v>760</v>
      </c>
      <c r="L1476">
        <v>0.4</v>
      </c>
      <c r="M1476">
        <v>1140</v>
      </c>
      <c r="N1476" s="1" t="s">
        <v>25</v>
      </c>
    </row>
    <row r="1477" spans="1:14" x14ac:dyDescent="0.3">
      <c r="A1477" s="1" t="s">
        <v>47</v>
      </c>
      <c r="B1477">
        <v>1185732</v>
      </c>
      <c r="C1477" s="2">
        <v>44839</v>
      </c>
      <c r="D1477" s="1" t="s">
        <v>15</v>
      </c>
      <c r="E1477" s="1" t="s">
        <v>34</v>
      </c>
      <c r="F1477" s="1" t="s">
        <v>35</v>
      </c>
      <c r="G1477" s="1" t="s">
        <v>18</v>
      </c>
      <c r="H1477">
        <v>64</v>
      </c>
      <c r="I1477">
        <v>42</v>
      </c>
      <c r="J1477">
        <v>2688</v>
      </c>
      <c r="K1477">
        <v>1128.96</v>
      </c>
      <c r="L1477">
        <v>0.42</v>
      </c>
      <c r="M1477">
        <v>1559.04</v>
      </c>
      <c r="N1477" s="1" t="s">
        <v>25</v>
      </c>
    </row>
    <row r="1478" spans="1:14" x14ac:dyDescent="0.3">
      <c r="A1478" s="1" t="s">
        <v>47</v>
      </c>
      <c r="B1478">
        <v>1185732</v>
      </c>
      <c r="C1478" s="2">
        <v>44597</v>
      </c>
      <c r="D1478" s="1" t="s">
        <v>15</v>
      </c>
      <c r="E1478" s="1" t="s">
        <v>34</v>
      </c>
      <c r="F1478" s="1" t="s">
        <v>35</v>
      </c>
      <c r="G1478" s="1" t="s">
        <v>24</v>
      </c>
      <c r="H1478">
        <v>24</v>
      </c>
      <c r="I1478">
        <v>39</v>
      </c>
      <c r="J1478">
        <v>936</v>
      </c>
      <c r="K1478">
        <v>308.87999999999994</v>
      </c>
      <c r="L1478">
        <v>0.32999999999999996</v>
      </c>
      <c r="M1478">
        <v>627.12000000000012</v>
      </c>
      <c r="N1478" s="1" t="s">
        <v>19</v>
      </c>
    </row>
    <row r="1479" spans="1:14" x14ac:dyDescent="0.3">
      <c r="A1479" s="1" t="s">
        <v>47</v>
      </c>
      <c r="B1479">
        <v>1185732</v>
      </c>
      <c r="C1479" s="2">
        <v>44597</v>
      </c>
      <c r="D1479" s="1" t="s">
        <v>15</v>
      </c>
      <c r="E1479" s="1" t="s">
        <v>34</v>
      </c>
      <c r="F1479" s="1" t="s">
        <v>35</v>
      </c>
      <c r="G1479" s="1" t="s">
        <v>18</v>
      </c>
      <c r="H1479">
        <v>39</v>
      </c>
      <c r="I1479">
        <v>66</v>
      </c>
      <c r="J1479">
        <v>2574</v>
      </c>
      <c r="K1479">
        <v>952.38</v>
      </c>
      <c r="L1479">
        <v>0.37</v>
      </c>
      <c r="M1479">
        <v>1621.62</v>
      </c>
      <c r="N1479" s="1" t="s">
        <v>19</v>
      </c>
    </row>
    <row r="1480" spans="1:14" x14ac:dyDescent="0.3">
      <c r="A1480" s="1" t="s">
        <v>47</v>
      </c>
      <c r="B1480">
        <v>1185732</v>
      </c>
      <c r="C1480" s="2">
        <v>44597</v>
      </c>
      <c r="D1480" s="1" t="s">
        <v>15</v>
      </c>
      <c r="E1480" s="1" t="s">
        <v>34</v>
      </c>
      <c r="F1480" s="1" t="s">
        <v>35</v>
      </c>
      <c r="G1480" s="1" t="s">
        <v>20</v>
      </c>
      <c r="H1480">
        <v>32</v>
      </c>
      <c r="I1480">
        <v>96</v>
      </c>
      <c r="J1480">
        <v>3072</v>
      </c>
      <c r="K1480">
        <v>1198.08</v>
      </c>
      <c r="L1480">
        <v>0.38999999999999996</v>
      </c>
      <c r="M1480">
        <v>1873.92</v>
      </c>
      <c r="N1480" s="1" t="s">
        <v>19</v>
      </c>
    </row>
    <row r="1481" spans="1:14" x14ac:dyDescent="0.3">
      <c r="A1481" s="1" t="s">
        <v>47</v>
      </c>
      <c r="B1481">
        <v>1185732</v>
      </c>
      <c r="C1481" s="2">
        <v>44623</v>
      </c>
      <c r="D1481" s="1" t="s">
        <v>15</v>
      </c>
      <c r="E1481" s="1" t="s">
        <v>34</v>
      </c>
      <c r="F1481" s="1" t="s">
        <v>35</v>
      </c>
      <c r="G1481" s="1" t="s">
        <v>21</v>
      </c>
      <c r="H1481">
        <v>26</v>
      </c>
      <c r="I1481">
        <v>182</v>
      </c>
      <c r="J1481">
        <v>4732</v>
      </c>
      <c r="K1481">
        <v>2034.7600000000002</v>
      </c>
      <c r="L1481">
        <v>0.43000000000000005</v>
      </c>
      <c r="M1481">
        <v>2697.24</v>
      </c>
      <c r="N1481" s="1" t="s">
        <v>19</v>
      </c>
    </row>
    <row r="1482" spans="1:14" x14ac:dyDescent="0.3">
      <c r="A1482" s="1" t="s">
        <v>47</v>
      </c>
      <c r="B1482">
        <v>1185732</v>
      </c>
      <c r="C1482" s="2">
        <v>44623</v>
      </c>
      <c r="D1482" s="1" t="s">
        <v>15</v>
      </c>
      <c r="E1482" s="1" t="s">
        <v>34</v>
      </c>
      <c r="F1482" s="1" t="s">
        <v>35</v>
      </c>
      <c r="G1482" s="1" t="s">
        <v>22</v>
      </c>
      <c r="H1482">
        <v>32</v>
      </c>
      <c r="I1482">
        <v>68</v>
      </c>
      <c r="J1482">
        <v>2176</v>
      </c>
      <c r="K1482">
        <v>979.2</v>
      </c>
      <c r="L1482">
        <v>0.45</v>
      </c>
      <c r="M1482">
        <v>1196.8</v>
      </c>
      <c r="N1482" s="1" t="s">
        <v>19</v>
      </c>
    </row>
    <row r="1483" spans="1:14" x14ac:dyDescent="0.3">
      <c r="A1483" s="1" t="s">
        <v>47</v>
      </c>
      <c r="B1483">
        <v>1185732</v>
      </c>
      <c r="C1483" s="2">
        <v>44623</v>
      </c>
      <c r="D1483" s="1" t="s">
        <v>15</v>
      </c>
      <c r="E1483" s="1" t="s">
        <v>34</v>
      </c>
      <c r="F1483" s="1" t="s">
        <v>35</v>
      </c>
      <c r="G1483" s="1" t="s">
        <v>23</v>
      </c>
      <c r="H1483">
        <v>23</v>
      </c>
      <c r="I1483">
        <v>75</v>
      </c>
      <c r="J1483">
        <v>1725</v>
      </c>
      <c r="K1483">
        <v>552</v>
      </c>
      <c r="L1483">
        <v>0.32</v>
      </c>
      <c r="M1483">
        <v>1173</v>
      </c>
      <c r="N1483" s="1" t="s">
        <v>19</v>
      </c>
    </row>
    <row r="1484" spans="1:14" x14ac:dyDescent="0.3">
      <c r="A1484" s="1" t="s">
        <v>47</v>
      </c>
      <c r="B1484">
        <v>1185732</v>
      </c>
      <c r="C1484" s="2">
        <v>44623</v>
      </c>
      <c r="D1484" s="1" t="s">
        <v>15</v>
      </c>
      <c r="E1484" s="1" t="s">
        <v>34</v>
      </c>
      <c r="F1484" s="1" t="s">
        <v>35</v>
      </c>
      <c r="G1484" s="1" t="s">
        <v>24</v>
      </c>
      <c r="H1484">
        <v>27</v>
      </c>
      <c r="I1484">
        <v>34</v>
      </c>
      <c r="J1484">
        <v>918</v>
      </c>
      <c r="K1484">
        <v>293.76</v>
      </c>
      <c r="L1484">
        <v>0.32</v>
      </c>
      <c r="M1484">
        <v>624.24</v>
      </c>
      <c r="N1484" s="1" t="s">
        <v>19</v>
      </c>
    </row>
    <row r="1485" spans="1:14" x14ac:dyDescent="0.3">
      <c r="A1485" s="1" t="s">
        <v>47</v>
      </c>
      <c r="B1485">
        <v>1185732</v>
      </c>
      <c r="C1485" s="2">
        <v>44623</v>
      </c>
      <c r="D1485" s="1" t="s">
        <v>15</v>
      </c>
      <c r="E1485" s="1" t="s">
        <v>34</v>
      </c>
      <c r="F1485" s="1" t="s">
        <v>35</v>
      </c>
      <c r="G1485" s="1" t="s">
        <v>18</v>
      </c>
      <c r="H1485">
        <v>39</v>
      </c>
      <c r="I1485">
        <v>53</v>
      </c>
      <c r="J1485">
        <v>2067</v>
      </c>
      <c r="K1485">
        <v>702.78</v>
      </c>
      <c r="L1485">
        <v>0.33999999999999997</v>
      </c>
      <c r="M1485">
        <v>1364.22</v>
      </c>
      <c r="N1485" s="1" t="s">
        <v>19</v>
      </c>
    </row>
    <row r="1486" spans="1:14" x14ac:dyDescent="0.3">
      <c r="A1486" s="1" t="s">
        <v>47</v>
      </c>
      <c r="B1486">
        <v>1185732</v>
      </c>
      <c r="C1486" s="2">
        <v>44623</v>
      </c>
      <c r="D1486" s="1" t="s">
        <v>15</v>
      </c>
      <c r="E1486" s="1" t="s">
        <v>34</v>
      </c>
      <c r="F1486" s="1" t="s">
        <v>35</v>
      </c>
      <c r="G1486" s="1" t="s">
        <v>20</v>
      </c>
      <c r="H1486">
        <v>29</v>
      </c>
      <c r="I1486">
        <v>85</v>
      </c>
      <c r="J1486">
        <v>2465</v>
      </c>
      <c r="K1486">
        <v>961.34999999999991</v>
      </c>
      <c r="L1486">
        <v>0.38999999999999996</v>
      </c>
      <c r="M1486">
        <v>1503.65</v>
      </c>
      <c r="N1486" s="1" t="s">
        <v>19</v>
      </c>
    </row>
    <row r="1487" spans="1:14" x14ac:dyDescent="0.3">
      <c r="A1487" s="1" t="s">
        <v>47</v>
      </c>
      <c r="B1487">
        <v>1185732</v>
      </c>
      <c r="C1487" s="2">
        <v>44655</v>
      </c>
      <c r="D1487" s="1" t="s">
        <v>15</v>
      </c>
      <c r="E1487" s="1" t="s">
        <v>34</v>
      </c>
      <c r="F1487" s="1" t="s">
        <v>35</v>
      </c>
      <c r="G1487" s="1" t="s">
        <v>21</v>
      </c>
      <c r="H1487">
        <v>28</v>
      </c>
      <c r="I1487">
        <v>155</v>
      </c>
      <c r="J1487">
        <v>4340</v>
      </c>
      <c r="K1487">
        <v>1996.4</v>
      </c>
      <c r="L1487">
        <v>0.46</v>
      </c>
      <c r="M1487">
        <v>2343.6</v>
      </c>
      <c r="N1487" s="1" t="s">
        <v>19</v>
      </c>
    </row>
    <row r="1488" spans="1:14" x14ac:dyDescent="0.3">
      <c r="A1488" s="1" t="s">
        <v>47</v>
      </c>
      <c r="B1488">
        <v>1185732</v>
      </c>
      <c r="C1488" s="2">
        <v>44655</v>
      </c>
      <c r="D1488" s="1" t="s">
        <v>15</v>
      </c>
      <c r="E1488" s="1" t="s">
        <v>34</v>
      </c>
      <c r="F1488" s="1" t="s">
        <v>35</v>
      </c>
      <c r="G1488" s="1" t="s">
        <v>22</v>
      </c>
      <c r="H1488">
        <v>30</v>
      </c>
      <c r="I1488">
        <v>64</v>
      </c>
      <c r="J1488">
        <v>1920</v>
      </c>
      <c r="K1488">
        <v>844.8</v>
      </c>
      <c r="L1488">
        <v>0.44</v>
      </c>
      <c r="M1488">
        <v>1075.2</v>
      </c>
      <c r="N1488" s="1" t="s">
        <v>19</v>
      </c>
    </row>
    <row r="1489" spans="1:14" x14ac:dyDescent="0.3">
      <c r="A1489" s="1" t="s">
        <v>47</v>
      </c>
      <c r="B1489">
        <v>1185732</v>
      </c>
      <c r="C1489" s="2">
        <v>44655</v>
      </c>
      <c r="D1489" s="1" t="s">
        <v>15</v>
      </c>
      <c r="E1489" s="1" t="s">
        <v>34</v>
      </c>
      <c r="F1489" s="1" t="s">
        <v>35</v>
      </c>
      <c r="G1489" s="1" t="s">
        <v>23</v>
      </c>
      <c r="H1489">
        <v>20</v>
      </c>
      <c r="I1489">
        <v>64</v>
      </c>
      <c r="J1489">
        <v>1280</v>
      </c>
      <c r="K1489">
        <v>460.79999999999995</v>
      </c>
      <c r="L1489">
        <v>0.36</v>
      </c>
      <c r="M1489">
        <v>819.2</v>
      </c>
      <c r="N1489" s="1" t="s">
        <v>19</v>
      </c>
    </row>
    <row r="1490" spans="1:14" x14ac:dyDescent="0.3">
      <c r="A1490" s="1" t="s">
        <v>47</v>
      </c>
      <c r="B1490">
        <v>1185732</v>
      </c>
      <c r="C1490" s="2">
        <v>44655</v>
      </c>
      <c r="D1490" s="1" t="s">
        <v>15</v>
      </c>
      <c r="E1490" s="1" t="s">
        <v>34</v>
      </c>
      <c r="F1490" s="1" t="s">
        <v>35</v>
      </c>
      <c r="G1490" s="1" t="s">
        <v>24</v>
      </c>
      <c r="H1490">
        <v>26</v>
      </c>
      <c r="I1490">
        <v>41</v>
      </c>
      <c r="J1490">
        <v>1066</v>
      </c>
      <c r="K1490">
        <v>341.12</v>
      </c>
      <c r="L1490">
        <v>0.32</v>
      </c>
      <c r="M1490">
        <v>724.88</v>
      </c>
      <c r="N1490" s="1" t="s">
        <v>19</v>
      </c>
    </row>
    <row r="1491" spans="1:14" x14ac:dyDescent="0.3">
      <c r="A1491" s="1" t="s">
        <v>47</v>
      </c>
      <c r="B1491">
        <v>1185732</v>
      </c>
      <c r="C1491" s="2">
        <v>44655</v>
      </c>
      <c r="D1491" s="1" t="s">
        <v>15</v>
      </c>
      <c r="E1491" s="1" t="s">
        <v>34</v>
      </c>
      <c r="F1491" s="1" t="s">
        <v>35</v>
      </c>
      <c r="G1491" s="1" t="s">
        <v>18</v>
      </c>
      <c r="H1491">
        <v>37</v>
      </c>
      <c r="I1491">
        <v>40</v>
      </c>
      <c r="J1491">
        <v>1480</v>
      </c>
      <c r="K1491">
        <v>503.19999999999993</v>
      </c>
      <c r="L1491">
        <v>0.33999999999999997</v>
      </c>
      <c r="M1491">
        <v>976.80000000000007</v>
      </c>
      <c r="N1491" s="1" t="s">
        <v>19</v>
      </c>
    </row>
    <row r="1492" spans="1:14" x14ac:dyDescent="0.3">
      <c r="A1492" s="1" t="s">
        <v>47</v>
      </c>
      <c r="B1492">
        <v>1185732</v>
      </c>
      <c r="C1492" s="2">
        <v>44655</v>
      </c>
      <c r="D1492" s="1" t="s">
        <v>15</v>
      </c>
      <c r="E1492" s="1" t="s">
        <v>34</v>
      </c>
      <c r="F1492" s="1" t="s">
        <v>35</v>
      </c>
      <c r="G1492" s="1" t="s">
        <v>20</v>
      </c>
      <c r="H1492">
        <v>26</v>
      </c>
      <c r="I1492">
        <v>94</v>
      </c>
      <c r="J1492">
        <v>2444</v>
      </c>
      <c r="K1492">
        <v>1026.48</v>
      </c>
      <c r="L1492">
        <v>0.42</v>
      </c>
      <c r="M1492">
        <v>1417.52</v>
      </c>
      <c r="N1492" s="1" t="s">
        <v>19</v>
      </c>
    </row>
    <row r="1493" spans="1:14" x14ac:dyDescent="0.3">
      <c r="A1493" s="1" t="s">
        <v>47</v>
      </c>
      <c r="B1493">
        <v>1185732</v>
      </c>
      <c r="C1493" s="2">
        <v>44684</v>
      </c>
      <c r="D1493" s="1" t="s">
        <v>15</v>
      </c>
      <c r="E1493" s="1" t="s">
        <v>34</v>
      </c>
      <c r="F1493" s="1" t="s">
        <v>35</v>
      </c>
      <c r="G1493" s="1" t="s">
        <v>21</v>
      </c>
      <c r="H1493">
        <v>40</v>
      </c>
      <c r="I1493">
        <v>191</v>
      </c>
      <c r="J1493">
        <v>7640</v>
      </c>
      <c r="K1493">
        <v>3361.6</v>
      </c>
      <c r="L1493">
        <v>0.44</v>
      </c>
      <c r="M1493">
        <v>4278.3999999999996</v>
      </c>
      <c r="N1493" s="1" t="s">
        <v>19</v>
      </c>
    </row>
    <row r="1494" spans="1:14" x14ac:dyDescent="0.3">
      <c r="A1494" s="1" t="s">
        <v>47</v>
      </c>
      <c r="B1494">
        <v>1185732</v>
      </c>
      <c r="C1494" s="2">
        <v>44684</v>
      </c>
      <c r="D1494" s="1" t="s">
        <v>15</v>
      </c>
      <c r="E1494" s="1" t="s">
        <v>34</v>
      </c>
      <c r="F1494" s="1" t="s">
        <v>35</v>
      </c>
      <c r="G1494" s="1" t="s">
        <v>22</v>
      </c>
      <c r="H1494">
        <v>35</v>
      </c>
      <c r="I1494">
        <v>83</v>
      </c>
      <c r="J1494">
        <v>2905</v>
      </c>
      <c r="K1494">
        <v>1278.2</v>
      </c>
      <c r="L1494">
        <v>0.44</v>
      </c>
      <c r="M1494">
        <v>1626.8</v>
      </c>
      <c r="N1494" s="1" t="s">
        <v>19</v>
      </c>
    </row>
    <row r="1495" spans="1:14" x14ac:dyDescent="0.3">
      <c r="A1495" s="1" t="s">
        <v>47</v>
      </c>
      <c r="B1495">
        <v>1185732</v>
      </c>
      <c r="C1495" s="2">
        <v>44684</v>
      </c>
      <c r="D1495" s="1" t="s">
        <v>15</v>
      </c>
      <c r="E1495" s="1" t="s">
        <v>34</v>
      </c>
      <c r="F1495" s="1" t="s">
        <v>35</v>
      </c>
      <c r="G1495" s="1" t="s">
        <v>23</v>
      </c>
      <c r="H1495">
        <v>32</v>
      </c>
      <c r="I1495">
        <v>83</v>
      </c>
      <c r="J1495">
        <v>2656</v>
      </c>
      <c r="K1495">
        <v>903.04</v>
      </c>
      <c r="L1495">
        <v>0.33999999999999997</v>
      </c>
      <c r="M1495">
        <v>1752.96</v>
      </c>
      <c r="N1495" s="1" t="s">
        <v>19</v>
      </c>
    </row>
    <row r="1496" spans="1:14" x14ac:dyDescent="0.3">
      <c r="A1496" s="1" t="s">
        <v>47</v>
      </c>
      <c r="B1496">
        <v>1185732</v>
      </c>
      <c r="C1496" s="2">
        <v>44684</v>
      </c>
      <c r="D1496" s="1" t="s">
        <v>15</v>
      </c>
      <c r="E1496" s="1" t="s">
        <v>34</v>
      </c>
      <c r="F1496" s="1" t="s">
        <v>35</v>
      </c>
      <c r="G1496" s="1" t="s">
        <v>24</v>
      </c>
      <c r="H1496">
        <v>32</v>
      </c>
      <c r="I1496">
        <v>74</v>
      </c>
      <c r="J1496">
        <v>2368</v>
      </c>
      <c r="K1496">
        <v>781.43999999999994</v>
      </c>
      <c r="L1496">
        <v>0.32999999999999996</v>
      </c>
      <c r="M1496">
        <v>1586.56</v>
      </c>
      <c r="N1496" s="1" t="s">
        <v>19</v>
      </c>
    </row>
    <row r="1497" spans="1:14" x14ac:dyDescent="0.3">
      <c r="A1497" s="1" t="s">
        <v>47</v>
      </c>
      <c r="B1497">
        <v>1185732</v>
      </c>
      <c r="C1497" s="2">
        <v>44684</v>
      </c>
      <c r="D1497" s="1" t="s">
        <v>15</v>
      </c>
      <c r="E1497" s="1" t="s">
        <v>34</v>
      </c>
      <c r="F1497" s="1" t="s">
        <v>35</v>
      </c>
      <c r="G1497" s="1" t="s">
        <v>18</v>
      </c>
      <c r="H1497">
        <v>37</v>
      </c>
      <c r="I1497">
        <v>83</v>
      </c>
      <c r="J1497">
        <v>3071</v>
      </c>
      <c r="K1497">
        <v>1074.8499999999999</v>
      </c>
      <c r="L1497">
        <v>0.35</v>
      </c>
      <c r="M1497">
        <v>1996.15</v>
      </c>
      <c r="N1497" s="1" t="s">
        <v>19</v>
      </c>
    </row>
    <row r="1498" spans="1:14" x14ac:dyDescent="0.3">
      <c r="A1498" s="1" t="s">
        <v>47</v>
      </c>
      <c r="B1498">
        <v>1185732</v>
      </c>
      <c r="C1498" s="2">
        <v>44684</v>
      </c>
      <c r="D1498" s="1" t="s">
        <v>15</v>
      </c>
      <c r="E1498" s="1" t="s">
        <v>34</v>
      </c>
      <c r="F1498" s="1" t="s">
        <v>35</v>
      </c>
      <c r="G1498" s="1" t="s">
        <v>20</v>
      </c>
      <c r="H1498">
        <v>41</v>
      </c>
      <c r="I1498">
        <v>128</v>
      </c>
      <c r="J1498">
        <v>5248</v>
      </c>
      <c r="K1498">
        <v>2204.16</v>
      </c>
      <c r="L1498">
        <v>0.42</v>
      </c>
      <c r="M1498">
        <v>3043.84</v>
      </c>
      <c r="N1498" s="1" t="s">
        <v>19</v>
      </c>
    </row>
    <row r="1499" spans="1:14" x14ac:dyDescent="0.3">
      <c r="A1499" s="1" t="s">
        <v>47</v>
      </c>
      <c r="B1499">
        <v>1185732</v>
      </c>
      <c r="C1499" s="2">
        <v>44717</v>
      </c>
      <c r="D1499" s="1" t="s">
        <v>15</v>
      </c>
      <c r="E1499" s="1" t="s">
        <v>34</v>
      </c>
      <c r="F1499" s="1" t="s">
        <v>35</v>
      </c>
      <c r="G1499" s="1" t="s">
        <v>21</v>
      </c>
      <c r="H1499">
        <v>40</v>
      </c>
      <c r="I1499">
        <v>206</v>
      </c>
      <c r="J1499">
        <v>8240</v>
      </c>
      <c r="K1499">
        <v>3872.8</v>
      </c>
      <c r="L1499">
        <v>0.47000000000000003</v>
      </c>
      <c r="M1499">
        <v>4367.2</v>
      </c>
      <c r="N1499" s="1" t="s">
        <v>19</v>
      </c>
    </row>
    <row r="1500" spans="1:14" x14ac:dyDescent="0.3">
      <c r="A1500" s="1" t="s">
        <v>47</v>
      </c>
      <c r="B1500">
        <v>1185732</v>
      </c>
      <c r="C1500" s="2">
        <v>44717</v>
      </c>
      <c r="D1500" s="1" t="s">
        <v>15</v>
      </c>
      <c r="E1500" s="1" t="s">
        <v>34</v>
      </c>
      <c r="F1500" s="1" t="s">
        <v>35</v>
      </c>
      <c r="G1500" s="1" t="s">
        <v>22</v>
      </c>
      <c r="H1500">
        <v>38</v>
      </c>
      <c r="I1500">
        <v>124</v>
      </c>
      <c r="J1500">
        <v>4712</v>
      </c>
      <c r="K1500">
        <v>2214.6400000000003</v>
      </c>
      <c r="L1500">
        <v>0.47000000000000003</v>
      </c>
      <c r="M1500">
        <v>2497.3599999999997</v>
      </c>
      <c r="N1500" s="1" t="s">
        <v>19</v>
      </c>
    </row>
    <row r="1501" spans="1:14" x14ac:dyDescent="0.3">
      <c r="A1501" s="1" t="s">
        <v>47</v>
      </c>
      <c r="B1501">
        <v>1185732</v>
      </c>
      <c r="C1501" s="2">
        <v>44717</v>
      </c>
      <c r="D1501" s="1" t="s">
        <v>15</v>
      </c>
      <c r="E1501" s="1" t="s">
        <v>34</v>
      </c>
      <c r="F1501" s="1" t="s">
        <v>35</v>
      </c>
      <c r="G1501" s="1" t="s">
        <v>23</v>
      </c>
      <c r="H1501">
        <v>35</v>
      </c>
      <c r="I1501">
        <v>96</v>
      </c>
      <c r="J1501">
        <v>3360</v>
      </c>
      <c r="K1501">
        <v>1108.8</v>
      </c>
      <c r="L1501">
        <v>0.32999999999999996</v>
      </c>
      <c r="M1501">
        <v>2251.1999999999998</v>
      </c>
      <c r="N1501" s="1" t="s">
        <v>19</v>
      </c>
    </row>
    <row r="1502" spans="1:14" x14ac:dyDescent="0.3">
      <c r="A1502" s="1" t="s">
        <v>47</v>
      </c>
      <c r="B1502">
        <v>1185732</v>
      </c>
      <c r="C1502" s="2">
        <v>44717</v>
      </c>
      <c r="D1502" s="1" t="s">
        <v>15</v>
      </c>
      <c r="E1502" s="1" t="s">
        <v>34</v>
      </c>
      <c r="F1502" s="1" t="s">
        <v>35</v>
      </c>
      <c r="G1502" s="1" t="s">
        <v>24</v>
      </c>
      <c r="H1502">
        <v>35</v>
      </c>
      <c r="I1502">
        <v>85</v>
      </c>
      <c r="J1502">
        <v>2975</v>
      </c>
      <c r="K1502">
        <v>1041.25</v>
      </c>
      <c r="L1502">
        <v>0.35</v>
      </c>
      <c r="M1502">
        <v>1933.75</v>
      </c>
      <c r="N1502" s="1" t="s">
        <v>19</v>
      </c>
    </row>
    <row r="1503" spans="1:14" x14ac:dyDescent="0.3">
      <c r="A1503" s="1" t="s">
        <v>47</v>
      </c>
      <c r="B1503">
        <v>1185732</v>
      </c>
      <c r="C1503" s="2">
        <v>44717</v>
      </c>
      <c r="D1503" s="1" t="s">
        <v>15</v>
      </c>
      <c r="E1503" s="1" t="s">
        <v>34</v>
      </c>
      <c r="F1503" s="1" t="s">
        <v>35</v>
      </c>
      <c r="G1503" s="1" t="s">
        <v>18</v>
      </c>
      <c r="H1503">
        <v>36</v>
      </c>
      <c r="I1503">
        <v>91</v>
      </c>
      <c r="J1503">
        <v>3276</v>
      </c>
      <c r="K1503">
        <v>1048.32</v>
      </c>
      <c r="L1503">
        <v>0.32</v>
      </c>
      <c r="M1503">
        <v>2227.6800000000003</v>
      </c>
      <c r="N1503" s="1" t="s">
        <v>19</v>
      </c>
    </row>
    <row r="1504" spans="1:14" x14ac:dyDescent="0.3">
      <c r="A1504" s="1" t="s">
        <v>47</v>
      </c>
      <c r="B1504">
        <v>1185732</v>
      </c>
      <c r="C1504" s="2">
        <v>44717</v>
      </c>
      <c r="D1504" s="1" t="s">
        <v>15</v>
      </c>
      <c r="E1504" s="1" t="s">
        <v>34</v>
      </c>
      <c r="F1504" s="1" t="s">
        <v>35</v>
      </c>
      <c r="G1504" s="1" t="s">
        <v>20</v>
      </c>
      <c r="H1504">
        <v>39</v>
      </c>
      <c r="I1504">
        <v>128</v>
      </c>
      <c r="J1504">
        <v>4992</v>
      </c>
      <c r="K1504">
        <v>1946.8799999999999</v>
      </c>
      <c r="L1504">
        <v>0.38999999999999996</v>
      </c>
      <c r="M1504">
        <v>3045.12</v>
      </c>
      <c r="N1504" s="1" t="s">
        <v>19</v>
      </c>
    </row>
    <row r="1505" spans="1:14" x14ac:dyDescent="0.3">
      <c r="A1505" s="1" t="s">
        <v>47</v>
      </c>
      <c r="B1505">
        <v>1185732</v>
      </c>
      <c r="C1505" s="2">
        <v>44745</v>
      </c>
      <c r="D1505" s="1" t="s">
        <v>15</v>
      </c>
      <c r="E1505" s="1" t="s">
        <v>34</v>
      </c>
      <c r="F1505" s="1" t="s">
        <v>35</v>
      </c>
      <c r="G1505" s="1" t="s">
        <v>21</v>
      </c>
      <c r="H1505">
        <v>42</v>
      </c>
      <c r="I1505">
        <v>195</v>
      </c>
      <c r="J1505">
        <v>8190</v>
      </c>
      <c r="K1505">
        <v>3685.5</v>
      </c>
      <c r="L1505">
        <v>0.45</v>
      </c>
      <c r="M1505">
        <v>4504.5</v>
      </c>
      <c r="N1505" s="1" t="s">
        <v>19</v>
      </c>
    </row>
    <row r="1506" spans="1:14" x14ac:dyDescent="0.3">
      <c r="A1506" s="1" t="s">
        <v>47</v>
      </c>
      <c r="B1506">
        <v>1185732</v>
      </c>
      <c r="C1506" s="2">
        <v>44745</v>
      </c>
      <c r="D1506" s="1" t="s">
        <v>15</v>
      </c>
      <c r="E1506" s="1" t="s">
        <v>34</v>
      </c>
      <c r="F1506" s="1" t="s">
        <v>35</v>
      </c>
      <c r="G1506" s="1" t="s">
        <v>22</v>
      </c>
      <c r="H1506">
        <v>38</v>
      </c>
      <c r="I1506">
        <v>120</v>
      </c>
      <c r="J1506">
        <v>4560</v>
      </c>
      <c r="K1506">
        <v>1915.2000000000003</v>
      </c>
      <c r="L1506">
        <v>0.42000000000000004</v>
      </c>
      <c r="M1506">
        <v>2644.7999999999997</v>
      </c>
      <c r="N1506" s="1" t="s">
        <v>19</v>
      </c>
    </row>
    <row r="1507" spans="1:14" x14ac:dyDescent="0.3">
      <c r="A1507" s="1" t="s">
        <v>47</v>
      </c>
      <c r="B1507">
        <v>1185732</v>
      </c>
      <c r="C1507" s="2">
        <v>44745</v>
      </c>
      <c r="D1507" s="1" t="s">
        <v>15</v>
      </c>
      <c r="E1507" s="1" t="s">
        <v>34</v>
      </c>
      <c r="F1507" s="1" t="s">
        <v>35</v>
      </c>
      <c r="G1507" s="1" t="s">
        <v>23</v>
      </c>
      <c r="H1507">
        <v>29</v>
      </c>
      <c r="I1507">
        <v>111</v>
      </c>
      <c r="J1507">
        <v>3219</v>
      </c>
      <c r="K1507">
        <v>1094.4599999999998</v>
      </c>
      <c r="L1507">
        <v>0.33999999999999997</v>
      </c>
      <c r="M1507">
        <v>2124.54</v>
      </c>
      <c r="N1507" s="1" t="s">
        <v>19</v>
      </c>
    </row>
    <row r="1508" spans="1:14" x14ac:dyDescent="0.3">
      <c r="A1508" s="1" t="s">
        <v>47</v>
      </c>
      <c r="B1508">
        <v>1185732</v>
      </c>
      <c r="C1508" s="2">
        <v>44745</v>
      </c>
      <c r="D1508" s="1" t="s">
        <v>15</v>
      </c>
      <c r="E1508" s="1" t="s">
        <v>34</v>
      </c>
      <c r="F1508" s="1" t="s">
        <v>35</v>
      </c>
      <c r="G1508" s="1" t="s">
        <v>24</v>
      </c>
      <c r="H1508">
        <v>34</v>
      </c>
      <c r="I1508">
        <v>94</v>
      </c>
      <c r="J1508">
        <v>3196</v>
      </c>
      <c r="K1508">
        <v>1150.56</v>
      </c>
      <c r="L1508">
        <v>0.36</v>
      </c>
      <c r="M1508">
        <v>2045.44</v>
      </c>
      <c r="N1508" s="1" t="s">
        <v>19</v>
      </c>
    </row>
    <row r="1509" spans="1:14" x14ac:dyDescent="0.3">
      <c r="A1509" s="1" t="s">
        <v>47</v>
      </c>
      <c r="B1509">
        <v>1185732</v>
      </c>
      <c r="C1509" s="2">
        <v>44745</v>
      </c>
      <c r="D1509" s="1" t="s">
        <v>15</v>
      </c>
      <c r="E1509" s="1" t="s">
        <v>34</v>
      </c>
      <c r="F1509" s="1" t="s">
        <v>35</v>
      </c>
      <c r="G1509" s="1" t="s">
        <v>18</v>
      </c>
      <c r="H1509">
        <v>43</v>
      </c>
      <c r="I1509">
        <v>93</v>
      </c>
      <c r="J1509">
        <v>3999</v>
      </c>
      <c r="K1509">
        <v>1319.6699999999998</v>
      </c>
      <c r="L1509">
        <v>0.32999999999999996</v>
      </c>
      <c r="M1509">
        <v>2679.33</v>
      </c>
      <c r="N1509" s="1" t="s">
        <v>19</v>
      </c>
    </row>
    <row r="1510" spans="1:14" x14ac:dyDescent="0.3">
      <c r="A1510" s="1" t="s">
        <v>47</v>
      </c>
      <c r="B1510">
        <v>1185732</v>
      </c>
      <c r="C1510" s="2">
        <v>44745</v>
      </c>
      <c r="D1510" s="1" t="s">
        <v>15</v>
      </c>
      <c r="E1510" s="1" t="s">
        <v>34</v>
      </c>
      <c r="F1510" s="1" t="s">
        <v>35</v>
      </c>
      <c r="G1510" s="1" t="s">
        <v>20</v>
      </c>
      <c r="H1510">
        <v>40</v>
      </c>
      <c r="I1510">
        <v>152</v>
      </c>
      <c r="J1510">
        <v>6080</v>
      </c>
      <c r="K1510">
        <v>2310.4</v>
      </c>
      <c r="L1510">
        <v>0.38</v>
      </c>
      <c r="M1510">
        <v>3769.6</v>
      </c>
      <c r="N1510" s="1" t="s">
        <v>19</v>
      </c>
    </row>
    <row r="1511" spans="1:14" x14ac:dyDescent="0.3">
      <c r="A1511" s="1" t="s">
        <v>47</v>
      </c>
      <c r="B1511">
        <v>1185732</v>
      </c>
      <c r="C1511" s="2">
        <v>44777</v>
      </c>
      <c r="D1511" s="1" t="s">
        <v>15</v>
      </c>
      <c r="E1511" s="1" t="s">
        <v>34</v>
      </c>
      <c r="F1511" s="1" t="s">
        <v>35</v>
      </c>
      <c r="G1511" s="1" t="s">
        <v>21</v>
      </c>
      <c r="H1511">
        <v>40</v>
      </c>
      <c r="I1511">
        <v>194</v>
      </c>
      <c r="J1511">
        <v>7760</v>
      </c>
      <c r="K1511">
        <v>3259.2000000000003</v>
      </c>
      <c r="L1511">
        <v>0.42000000000000004</v>
      </c>
      <c r="M1511">
        <v>4500.7999999999993</v>
      </c>
      <c r="N1511" s="1" t="s">
        <v>19</v>
      </c>
    </row>
    <row r="1512" spans="1:14" x14ac:dyDescent="0.3">
      <c r="A1512" s="1" t="s">
        <v>47</v>
      </c>
      <c r="B1512">
        <v>1185732</v>
      </c>
      <c r="C1512" s="2">
        <v>44777</v>
      </c>
      <c r="D1512" s="1" t="s">
        <v>15</v>
      </c>
      <c r="E1512" s="1" t="s">
        <v>34</v>
      </c>
      <c r="F1512" s="1" t="s">
        <v>35</v>
      </c>
      <c r="G1512" s="1" t="s">
        <v>22</v>
      </c>
      <c r="H1512">
        <v>34</v>
      </c>
      <c r="I1512">
        <v>128</v>
      </c>
      <c r="J1512">
        <v>4352</v>
      </c>
      <c r="K1512">
        <v>1871.3600000000001</v>
      </c>
      <c r="L1512">
        <v>0.43000000000000005</v>
      </c>
      <c r="M1512">
        <v>2480.64</v>
      </c>
      <c r="N1512" s="1" t="s">
        <v>19</v>
      </c>
    </row>
    <row r="1513" spans="1:14" x14ac:dyDescent="0.3">
      <c r="A1513" s="1" t="s">
        <v>47</v>
      </c>
      <c r="B1513">
        <v>1185732</v>
      </c>
      <c r="C1513" s="2">
        <v>44777</v>
      </c>
      <c r="D1513" s="1" t="s">
        <v>15</v>
      </c>
      <c r="E1513" s="1" t="s">
        <v>34</v>
      </c>
      <c r="F1513" s="1" t="s">
        <v>35</v>
      </c>
      <c r="G1513" s="1" t="s">
        <v>23</v>
      </c>
      <c r="H1513">
        <v>36</v>
      </c>
      <c r="I1513">
        <v>107</v>
      </c>
      <c r="J1513">
        <v>3852</v>
      </c>
      <c r="K1513">
        <v>1348.1999999999998</v>
      </c>
      <c r="L1513">
        <v>0.35</v>
      </c>
      <c r="M1513">
        <v>2503.8000000000002</v>
      </c>
      <c r="N1513" s="1" t="s">
        <v>19</v>
      </c>
    </row>
    <row r="1514" spans="1:14" x14ac:dyDescent="0.3">
      <c r="A1514" s="1" t="s">
        <v>47</v>
      </c>
      <c r="B1514">
        <v>1185732</v>
      </c>
      <c r="C1514" s="2">
        <v>44777</v>
      </c>
      <c r="D1514" s="1" t="s">
        <v>15</v>
      </c>
      <c r="E1514" s="1" t="s">
        <v>34</v>
      </c>
      <c r="F1514" s="1" t="s">
        <v>35</v>
      </c>
      <c r="G1514" s="1" t="s">
        <v>24</v>
      </c>
      <c r="H1514">
        <v>32</v>
      </c>
      <c r="I1514">
        <v>72</v>
      </c>
      <c r="J1514">
        <v>2304</v>
      </c>
      <c r="K1514">
        <v>760.31999999999994</v>
      </c>
      <c r="L1514">
        <v>0.32999999999999996</v>
      </c>
      <c r="M1514">
        <v>1543.68</v>
      </c>
      <c r="N1514" s="1" t="s">
        <v>19</v>
      </c>
    </row>
    <row r="1515" spans="1:14" x14ac:dyDescent="0.3">
      <c r="A1515" s="1" t="s">
        <v>47</v>
      </c>
      <c r="B1515">
        <v>1185732</v>
      </c>
      <c r="C1515" s="2">
        <v>44777</v>
      </c>
      <c r="D1515" s="1" t="s">
        <v>15</v>
      </c>
      <c r="E1515" s="1" t="s">
        <v>34</v>
      </c>
      <c r="F1515" s="1" t="s">
        <v>35</v>
      </c>
      <c r="G1515" s="1" t="s">
        <v>18</v>
      </c>
      <c r="H1515">
        <v>43</v>
      </c>
      <c r="I1515">
        <v>62</v>
      </c>
      <c r="J1515">
        <v>2666</v>
      </c>
      <c r="K1515">
        <v>879.77999999999986</v>
      </c>
      <c r="L1515">
        <v>0.32999999999999996</v>
      </c>
      <c r="M1515">
        <v>1786.2200000000003</v>
      </c>
      <c r="N1515" s="1" t="s">
        <v>19</v>
      </c>
    </row>
    <row r="1516" spans="1:14" x14ac:dyDescent="0.3">
      <c r="A1516" s="1" t="s">
        <v>47</v>
      </c>
      <c r="B1516">
        <v>1185732</v>
      </c>
      <c r="C1516" s="2">
        <v>44777</v>
      </c>
      <c r="D1516" s="1" t="s">
        <v>15</v>
      </c>
      <c r="E1516" s="1" t="s">
        <v>34</v>
      </c>
      <c r="F1516" s="1" t="s">
        <v>35</v>
      </c>
      <c r="G1516" s="1" t="s">
        <v>20</v>
      </c>
      <c r="H1516">
        <v>44</v>
      </c>
      <c r="I1516">
        <v>124</v>
      </c>
      <c r="J1516">
        <v>5456</v>
      </c>
      <c r="K1516">
        <v>2073.2800000000002</v>
      </c>
      <c r="L1516">
        <v>0.38</v>
      </c>
      <c r="M1516">
        <v>3382.72</v>
      </c>
      <c r="N1516" s="1" t="s">
        <v>19</v>
      </c>
    </row>
    <row r="1517" spans="1:14" x14ac:dyDescent="0.3">
      <c r="A1517" s="1" t="s">
        <v>47</v>
      </c>
      <c r="B1517">
        <v>1185732</v>
      </c>
      <c r="C1517" s="2">
        <v>44807</v>
      </c>
      <c r="D1517" s="1" t="s">
        <v>15</v>
      </c>
      <c r="E1517" s="1" t="s">
        <v>34</v>
      </c>
      <c r="F1517" s="1" t="s">
        <v>35</v>
      </c>
      <c r="G1517" s="1" t="s">
        <v>21</v>
      </c>
      <c r="H1517">
        <v>43</v>
      </c>
      <c r="I1517">
        <v>170</v>
      </c>
      <c r="J1517">
        <v>7310</v>
      </c>
      <c r="K1517">
        <v>3435.7000000000003</v>
      </c>
      <c r="L1517">
        <v>0.47000000000000003</v>
      </c>
      <c r="M1517">
        <v>3874.2999999999997</v>
      </c>
      <c r="N1517" s="1" t="s">
        <v>19</v>
      </c>
    </row>
    <row r="1518" spans="1:14" x14ac:dyDescent="0.3">
      <c r="A1518" s="1" t="s">
        <v>47</v>
      </c>
      <c r="B1518">
        <v>1185732</v>
      </c>
      <c r="C1518" s="2">
        <v>44807</v>
      </c>
      <c r="D1518" s="1" t="s">
        <v>15</v>
      </c>
      <c r="E1518" s="1" t="s">
        <v>34</v>
      </c>
      <c r="F1518" s="1" t="s">
        <v>35</v>
      </c>
      <c r="G1518" s="1" t="s">
        <v>22</v>
      </c>
      <c r="H1518">
        <v>40</v>
      </c>
      <c r="I1518">
        <v>93</v>
      </c>
      <c r="J1518">
        <v>3720</v>
      </c>
      <c r="K1518">
        <v>1748.4</v>
      </c>
      <c r="L1518">
        <v>0.47000000000000003</v>
      </c>
      <c r="M1518">
        <v>1971.6</v>
      </c>
      <c r="N1518" s="1" t="s">
        <v>19</v>
      </c>
    </row>
    <row r="1519" spans="1:14" x14ac:dyDescent="0.3">
      <c r="A1519" s="1" t="s">
        <v>47</v>
      </c>
      <c r="B1519">
        <v>1185732</v>
      </c>
      <c r="C1519" s="2">
        <v>44807</v>
      </c>
      <c r="D1519" s="1" t="s">
        <v>15</v>
      </c>
      <c r="E1519" s="1" t="s">
        <v>34</v>
      </c>
      <c r="F1519" s="1" t="s">
        <v>35</v>
      </c>
      <c r="G1519" s="1" t="s">
        <v>23</v>
      </c>
      <c r="H1519">
        <v>33</v>
      </c>
      <c r="I1519">
        <v>64</v>
      </c>
      <c r="J1519">
        <v>2112</v>
      </c>
      <c r="K1519">
        <v>675.84</v>
      </c>
      <c r="L1519">
        <v>0.32</v>
      </c>
      <c r="M1519">
        <v>1436.1599999999999</v>
      </c>
      <c r="N1519" s="1" t="s">
        <v>19</v>
      </c>
    </row>
    <row r="1520" spans="1:14" x14ac:dyDescent="0.3">
      <c r="A1520" s="1" t="s">
        <v>47</v>
      </c>
      <c r="B1520">
        <v>1185732</v>
      </c>
      <c r="C1520" s="2">
        <v>44807</v>
      </c>
      <c r="D1520" s="1" t="s">
        <v>15</v>
      </c>
      <c r="E1520" s="1" t="s">
        <v>34</v>
      </c>
      <c r="F1520" s="1" t="s">
        <v>35</v>
      </c>
      <c r="G1520" s="1" t="s">
        <v>24</v>
      </c>
      <c r="H1520">
        <v>30</v>
      </c>
      <c r="I1520">
        <v>58</v>
      </c>
      <c r="J1520">
        <v>1740</v>
      </c>
      <c r="K1520">
        <v>591.59999999999991</v>
      </c>
      <c r="L1520">
        <v>0.33999999999999997</v>
      </c>
      <c r="M1520">
        <v>1148.4000000000001</v>
      </c>
      <c r="N1520" s="1" t="s">
        <v>19</v>
      </c>
    </row>
    <row r="1521" spans="1:14" x14ac:dyDescent="0.3">
      <c r="A1521" s="1" t="s">
        <v>47</v>
      </c>
      <c r="B1521">
        <v>1185732</v>
      </c>
      <c r="C1521" s="2">
        <v>44807</v>
      </c>
      <c r="D1521" s="1" t="s">
        <v>15</v>
      </c>
      <c r="E1521" s="1" t="s">
        <v>34</v>
      </c>
      <c r="F1521" s="1" t="s">
        <v>35</v>
      </c>
      <c r="G1521" s="1" t="s">
        <v>18</v>
      </c>
      <c r="H1521">
        <v>41</v>
      </c>
      <c r="I1521">
        <v>58</v>
      </c>
      <c r="J1521">
        <v>2378</v>
      </c>
      <c r="K1521">
        <v>856.07999999999993</v>
      </c>
      <c r="L1521">
        <v>0.36</v>
      </c>
      <c r="M1521">
        <v>1521.92</v>
      </c>
      <c r="N1521" s="1" t="s">
        <v>19</v>
      </c>
    </row>
    <row r="1522" spans="1:14" x14ac:dyDescent="0.3">
      <c r="A1522" s="1" t="s">
        <v>47</v>
      </c>
      <c r="B1522">
        <v>1185732</v>
      </c>
      <c r="C1522" s="2">
        <v>44807</v>
      </c>
      <c r="D1522" s="1" t="s">
        <v>15</v>
      </c>
      <c r="E1522" s="1" t="s">
        <v>34</v>
      </c>
      <c r="F1522" s="1" t="s">
        <v>35</v>
      </c>
      <c r="G1522" s="1" t="s">
        <v>20</v>
      </c>
      <c r="H1522">
        <v>45</v>
      </c>
      <c r="I1522">
        <v>83</v>
      </c>
      <c r="J1522">
        <v>3735</v>
      </c>
      <c r="K1522">
        <v>1568.7</v>
      </c>
      <c r="L1522">
        <v>0.42</v>
      </c>
      <c r="M1522">
        <v>2166.3000000000002</v>
      </c>
      <c r="N1522" s="1" t="s">
        <v>19</v>
      </c>
    </row>
    <row r="1523" spans="1:14" x14ac:dyDescent="0.3">
      <c r="A1523" s="1" t="s">
        <v>47</v>
      </c>
      <c r="B1523">
        <v>1185732</v>
      </c>
      <c r="C1523" s="2">
        <v>44839</v>
      </c>
      <c r="D1523" s="1" t="s">
        <v>15</v>
      </c>
      <c r="E1523" s="1" t="s">
        <v>34</v>
      </c>
      <c r="F1523" s="1" t="s">
        <v>35</v>
      </c>
      <c r="G1523" s="1" t="s">
        <v>21</v>
      </c>
      <c r="H1523">
        <v>46</v>
      </c>
      <c r="I1523">
        <v>153</v>
      </c>
      <c r="J1523">
        <v>7038</v>
      </c>
      <c r="K1523">
        <v>2955.9600000000005</v>
      </c>
      <c r="L1523">
        <v>0.42000000000000004</v>
      </c>
      <c r="M1523">
        <v>4082.0399999999995</v>
      </c>
      <c r="N1523" s="1" t="s">
        <v>19</v>
      </c>
    </row>
    <row r="1524" spans="1:14" x14ac:dyDescent="0.3">
      <c r="A1524" s="1" t="s">
        <v>47</v>
      </c>
      <c r="B1524">
        <v>1185732</v>
      </c>
      <c r="C1524" s="2">
        <v>44839</v>
      </c>
      <c r="D1524" s="1" t="s">
        <v>15</v>
      </c>
      <c r="E1524" s="1" t="s">
        <v>34</v>
      </c>
      <c r="F1524" s="1" t="s">
        <v>35</v>
      </c>
      <c r="G1524" s="1" t="s">
        <v>22</v>
      </c>
      <c r="H1524">
        <v>39</v>
      </c>
      <c r="I1524">
        <v>94</v>
      </c>
      <c r="J1524">
        <v>3666</v>
      </c>
      <c r="K1524">
        <v>1613.04</v>
      </c>
      <c r="L1524">
        <v>0.44</v>
      </c>
      <c r="M1524">
        <v>2052.96</v>
      </c>
      <c r="N1524" s="1" t="s">
        <v>19</v>
      </c>
    </row>
    <row r="1525" spans="1:14" x14ac:dyDescent="0.3">
      <c r="A1525" s="1" t="s">
        <v>47</v>
      </c>
      <c r="B1525">
        <v>1185732</v>
      </c>
      <c r="C1525" s="2">
        <v>44839</v>
      </c>
      <c r="D1525" s="1" t="s">
        <v>15</v>
      </c>
      <c r="E1525" s="1" t="s">
        <v>34</v>
      </c>
      <c r="F1525" s="1" t="s">
        <v>35</v>
      </c>
      <c r="G1525" s="1" t="s">
        <v>23</v>
      </c>
      <c r="H1525">
        <v>36</v>
      </c>
      <c r="I1525">
        <v>61</v>
      </c>
      <c r="J1525">
        <v>2196</v>
      </c>
      <c r="K1525">
        <v>812.52</v>
      </c>
      <c r="L1525">
        <v>0.37</v>
      </c>
      <c r="M1525">
        <v>1383.48</v>
      </c>
      <c r="N1525" s="1" t="s">
        <v>19</v>
      </c>
    </row>
    <row r="1526" spans="1:14" x14ac:dyDescent="0.3">
      <c r="A1526" s="1" t="s">
        <v>47</v>
      </c>
      <c r="B1526">
        <v>1185732</v>
      </c>
      <c r="C1526" s="2">
        <v>44839</v>
      </c>
      <c r="D1526" s="1" t="s">
        <v>15</v>
      </c>
      <c r="E1526" s="1" t="s">
        <v>34</v>
      </c>
      <c r="F1526" s="1" t="s">
        <v>35</v>
      </c>
      <c r="G1526" s="1" t="s">
        <v>24</v>
      </c>
      <c r="H1526">
        <v>43</v>
      </c>
      <c r="I1526">
        <v>45</v>
      </c>
      <c r="J1526">
        <v>1935</v>
      </c>
      <c r="K1526">
        <v>696.6</v>
      </c>
      <c r="L1526">
        <v>0.36</v>
      </c>
      <c r="M1526">
        <v>1238.4000000000001</v>
      </c>
      <c r="N1526" s="1" t="s">
        <v>19</v>
      </c>
    </row>
    <row r="1527" spans="1:14" x14ac:dyDescent="0.3">
      <c r="A1527" s="1" t="s">
        <v>47</v>
      </c>
      <c r="B1527">
        <v>1185732</v>
      </c>
      <c r="C1527" s="2">
        <v>44839</v>
      </c>
      <c r="D1527" s="1" t="s">
        <v>15</v>
      </c>
      <c r="E1527" s="1" t="s">
        <v>34</v>
      </c>
      <c r="F1527" s="1" t="s">
        <v>35</v>
      </c>
      <c r="G1527" s="1" t="s">
        <v>18</v>
      </c>
      <c r="H1527">
        <v>50</v>
      </c>
      <c r="I1527">
        <v>45</v>
      </c>
      <c r="J1527">
        <v>2250</v>
      </c>
      <c r="K1527">
        <v>742.49999999999989</v>
      </c>
      <c r="L1527">
        <v>0.32999999999999996</v>
      </c>
      <c r="M1527">
        <v>1507.5</v>
      </c>
      <c r="N1527" s="1" t="s">
        <v>19</v>
      </c>
    </row>
    <row r="1528" spans="1:14" x14ac:dyDescent="0.3">
      <c r="A1528" s="1" t="s">
        <v>47</v>
      </c>
      <c r="B1528">
        <v>1185732</v>
      </c>
      <c r="C1528" s="2">
        <v>44607</v>
      </c>
      <c r="D1528" s="1" t="s">
        <v>15</v>
      </c>
      <c r="E1528" s="1" t="s">
        <v>41</v>
      </c>
      <c r="F1528" s="1" t="s">
        <v>42</v>
      </c>
      <c r="G1528" s="1" t="s">
        <v>24</v>
      </c>
      <c r="H1528">
        <v>35</v>
      </c>
      <c r="I1528">
        <v>250</v>
      </c>
      <c r="J1528">
        <v>87500</v>
      </c>
      <c r="K1528">
        <v>21875</v>
      </c>
      <c r="L1528">
        <v>0.25</v>
      </c>
      <c r="M1528">
        <v>65625</v>
      </c>
      <c r="N1528" s="1" t="s">
        <v>28</v>
      </c>
    </row>
    <row r="1529" spans="1:14" x14ac:dyDescent="0.3">
      <c r="A1529" s="1" t="s">
        <v>47</v>
      </c>
      <c r="B1529">
        <v>1185732</v>
      </c>
      <c r="C1529" s="2">
        <v>44607</v>
      </c>
      <c r="D1529" s="1" t="s">
        <v>15</v>
      </c>
      <c r="E1529" s="1" t="s">
        <v>41</v>
      </c>
      <c r="F1529" s="1" t="s">
        <v>42</v>
      </c>
      <c r="G1529" s="1" t="s">
        <v>18</v>
      </c>
      <c r="H1529">
        <v>50</v>
      </c>
      <c r="I1529">
        <v>150</v>
      </c>
      <c r="J1529">
        <v>75000</v>
      </c>
      <c r="K1529">
        <v>18750</v>
      </c>
      <c r="L1529">
        <v>0.25</v>
      </c>
      <c r="M1529">
        <v>56250</v>
      </c>
      <c r="N1529" s="1" t="s">
        <v>28</v>
      </c>
    </row>
    <row r="1530" spans="1:14" x14ac:dyDescent="0.3">
      <c r="A1530" s="1" t="s">
        <v>47</v>
      </c>
      <c r="B1530">
        <v>1185732</v>
      </c>
      <c r="C1530" s="2">
        <v>44607</v>
      </c>
      <c r="D1530" s="1" t="s">
        <v>15</v>
      </c>
      <c r="E1530" s="1" t="s">
        <v>41</v>
      </c>
      <c r="F1530" s="1" t="s">
        <v>42</v>
      </c>
      <c r="G1530" s="1" t="s">
        <v>20</v>
      </c>
      <c r="H1530">
        <v>40</v>
      </c>
      <c r="I1530">
        <v>250</v>
      </c>
      <c r="J1530">
        <v>100000</v>
      </c>
      <c r="K1530">
        <v>30000</v>
      </c>
      <c r="L1530">
        <v>0.3</v>
      </c>
      <c r="M1530">
        <v>70000</v>
      </c>
      <c r="N1530" s="1" t="s">
        <v>28</v>
      </c>
    </row>
    <row r="1531" spans="1:14" x14ac:dyDescent="0.3">
      <c r="A1531" s="1" t="s">
        <v>47</v>
      </c>
      <c r="B1531">
        <v>1185732</v>
      </c>
      <c r="C1531" s="2">
        <v>44633</v>
      </c>
      <c r="D1531" s="1" t="s">
        <v>15</v>
      </c>
      <c r="E1531" s="1" t="s">
        <v>41</v>
      </c>
      <c r="F1531" s="1" t="s">
        <v>42</v>
      </c>
      <c r="G1531" s="1" t="s">
        <v>21</v>
      </c>
      <c r="H1531">
        <v>40</v>
      </c>
      <c r="I1531">
        <v>470</v>
      </c>
      <c r="J1531">
        <v>188000</v>
      </c>
      <c r="K1531">
        <v>56400</v>
      </c>
      <c r="L1531">
        <v>0.3</v>
      </c>
      <c r="M1531">
        <v>131600</v>
      </c>
      <c r="N1531" s="1" t="s">
        <v>28</v>
      </c>
    </row>
    <row r="1532" spans="1:14" x14ac:dyDescent="0.3">
      <c r="A1532" s="1" t="s">
        <v>47</v>
      </c>
      <c r="B1532">
        <v>1185732</v>
      </c>
      <c r="C1532" s="2">
        <v>44633</v>
      </c>
      <c r="D1532" s="1" t="s">
        <v>15</v>
      </c>
      <c r="E1532" s="1" t="s">
        <v>41</v>
      </c>
      <c r="F1532" s="1" t="s">
        <v>42</v>
      </c>
      <c r="G1532" s="1" t="s">
        <v>22</v>
      </c>
      <c r="H1532">
        <v>40</v>
      </c>
      <c r="I1532">
        <v>175</v>
      </c>
      <c r="J1532">
        <v>70000</v>
      </c>
      <c r="K1532">
        <v>21000</v>
      </c>
      <c r="L1532">
        <v>0.3</v>
      </c>
      <c r="M1532">
        <v>49000</v>
      </c>
      <c r="N1532" s="1" t="s">
        <v>28</v>
      </c>
    </row>
    <row r="1533" spans="1:14" x14ac:dyDescent="0.3">
      <c r="A1533" s="1" t="s">
        <v>47</v>
      </c>
      <c r="B1533">
        <v>1185732</v>
      </c>
      <c r="C1533" s="2">
        <v>44633</v>
      </c>
      <c r="D1533" s="1" t="s">
        <v>15</v>
      </c>
      <c r="E1533" s="1" t="s">
        <v>41</v>
      </c>
      <c r="F1533" s="1" t="s">
        <v>42</v>
      </c>
      <c r="G1533" s="1" t="s">
        <v>23</v>
      </c>
      <c r="H1533">
        <v>30.000000000000004</v>
      </c>
      <c r="I1533">
        <v>200</v>
      </c>
      <c r="J1533">
        <v>60000.000000000007</v>
      </c>
      <c r="K1533">
        <v>15000.000000000002</v>
      </c>
      <c r="L1533">
        <v>0.25</v>
      </c>
      <c r="M1533">
        <v>45000.000000000007</v>
      </c>
      <c r="N1533" s="1" t="s">
        <v>28</v>
      </c>
    </row>
    <row r="1534" spans="1:14" x14ac:dyDescent="0.3">
      <c r="A1534" s="1" t="s">
        <v>47</v>
      </c>
      <c r="B1534">
        <v>1185732</v>
      </c>
      <c r="C1534" s="2">
        <v>44633</v>
      </c>
      <c r="D1534" s="1" t="s">
        <v>15</v>
      </c>
      <c r="E1534" s="1" t="s">
        <v>41</v>
      </c>
      <c r="F1534" s="1" t="s">
        <v>42</v>
      </c>
      <c r="G1534" s="1" t="s">
        <v>24</v>
      </c>
      <c r="H1534">
        <v>35</v>
      </c>
      <c r="I1534">
        <v>300</v>
      </c>
      <c r="J1534">
        <v>105000</v>
      </c>
      <c r="K1534">
        <v>26250</v>
      </c>
      <c r="L1534">
        <v>0.25</v>
      </c>
      <c r="M1534">
        <v>78750</v>
      </c>
      <c r="N1534" s="1" t="s">
        <v>28</v>
      </c>
    </row>
    <row r="1535" spans="1:14" x14ac:dyDescent="0.3">
      <c r="A1535" s="1" t="s">
        <v>47</v>
      </c>
      <c r="B1535">
        <v>1185732</v>
      </c>
      <c r="C1535" s="2">
        <v>44633</v>
      </c>
      <c r="D1535" s="1" t="s">
        <v>15</v>
      </c>
      <c r="E1535" s="1" t="s">
        <v>41</v>
      </c>
      <c r="F1535" s="1" t="s">
        <v>42</v>
      </c>
      <c r="G1535" s="1" t="s">
        <v>18</v>
      </c>
      <c r="H1535">
        <v>50</v>
      </c>
      <c r="I1535">
        <v>100</v>
      </c>
      <c r="J1535">
        <v>50000</v>
      </c>
      <c r="K1535">
        <v>12500</v>
      </c>
      <c r="L1535">
        <v>0.25</v>
      </c>
      <c r="M1535">
        <v>37500</v>
      </c>
      <c r="N1535" s="1" t="s">
        <v>28</v>
      </c>
    </row>
    <row r="1536" spans="1:14" x14ac:dyDescent="0.3">
      <c r="A1536" s="1" t="s">
        <v>47</v>
      </c>
      <c r="B1536">
        <v>1185732</v>
      </c>
      <c r="C1536" s="2">
        <v>44633</v>
      </c>
      <c r="D1536" s="1" t="s">
        <v>15</v>
      </c>
      <c r="E1536" s="1" t="s">
        <v>41</v>
      </c>
      <c r="F1536" s="1" t="s">
        <v>42</v>
      </c>
      <c r="G1536" s="1" t="s">
        <v>20</v>
      </c>
      <c r="H1536">
        <v>40</v>
      </c>
      <c r="I1536">
        <v>200</v>
      </c>
      <c r="J1536">
        <v>80000</v>
      </c>
      <c r="K1536">
        <v>24000</v>
      </c>
      <c r="L1536">
        <v>0.3</v>
      </c>
      <c r="M1536">
        <v>56000</v>
      </c>
      <c r="N1536" s="1" t="s">
        <v>28</v>
      </c>
    </row>
    <row r="1537" spans="1:14" x14ac:dyDescent="0.3">
      <c r="A1537" s="1" t="s">
        <v>47</v>
      </c>
      <c r="B1537">
        <v>1185732</v>
      </c>
      <c r="C1537" s="2">
        <v>44665</v>
      </c>
      <c r="D1537" s="1" t="s">
        <v>15</v>
      </c>
      <c r="E1537" s="1" t="s">
        <v>41</v>
      </c>
      <c r="F1537" s="1" t="s">
        <v>42</v>
      </c>
      <c r="G1537" s="1" t="s">
        <v>21</v>
      </c>
      <c r="H1537">
        <v>40</v>
      </c>
      <c r="I1537">
        <v>450</v>
      </c>
      <c r="J1537">
        <v>180000</v>
      </c>
      <c r="K1537">
        <v>54000</v>
      </c>
      <c r="L1537">
        <v>0.3</v>
      </c>
      <c r="M1537">
        <v>126000</v>
      </c>
      <c r="N1537" s="1" t="s">
        <v>28</v>
      </c>
    </row>
    <row r="1538" spans="1:14" x14ac:dyDescent="0.3">
      <c r="A1538" s="1" t="s">
        <v>47</v>
      </c>
      <c r="B1538">
        <v>1185732</v>
      </c>
      <c r="C1538" s="2">
        <v>44665</v>
      </c>
      <c r="D1538" s="1" t="s">
        <v>15</v>
      </c>
      <c r="E1538" s="1" t="s">
        <v>41</v>
      </c>
      <c r="F1538" s="1" t="s">
        <v>42</v>
      </c>
      <c r="G1538" s="1" t="s">
        <v>22</v>
      </c>
      <c r="H1538">
        <v>40</v>
      </c>
      <c r="I1538">
        <v>150</v>
      </c>
      <c r="J1538">
        <v>60000</v>
      </c>
      <c r="K1538">
        <v>18000</v>
      </c>
      <c r="L1538">
        <v>0.3</v>
      </c>
      <c r="M1538">
        <v>42000</v>
      </c>
      <c r="N1538" s="1" t="s">
        <v>28</v>
      </c>
    </row>
    <row r="1539" spans="1:14" x14ac:dyDescent="0.3">
      <c r="A1539" s="1" t="s">
        <v>47</v>
      </c>
      <c r="B1539">
        <v>1185732</v>
      </c>
      <c r="C1539" s="2">
        <v>44665</v>
      </c>
      <c r="D1539" s="1" t="s">
        <v>15</v>
      </c>
      <c r="E1539" s="1" t="s">
        <v>41</v>
      </c>
      <c r="F1539" s="1" t="s">
        <v>42</v>
      </c>
      <c r="G1539" s="1" t="s">
        <v>23</v>
      </c>
      <c r="H1539">
        <v>30.000000000000004</v>
      </c>
      <c r="I1539">
        <v>150</v>
      </c>
      <c r="J1539">
        <v>45000.000000000007</v>
      </c>
      <c r="K1539">
        <v>11250.000000000002</v>
      </c>
      <c r="L1539">
        <v>0.25</v>
      </c>
      <c r="M1539">
        <v>33750.000000000007</v>
      </c>
      <c r="N1539" s="1" t="s">
        <v>28</v>
      </c>
    </row>
    <row r="1540" spans="1:14" x14ac:dyDescent="0.3">
      <c r="A1540" s="1" t="s">
        <v>47</v>
      </c>
      <c r="B1540">
        <v>1185732</v>
      </c>
      <c r="C1540" s="2">
        <v>44665</v>
      </c>
      <c r="D1540" s="1" t="s">
        <v>15</v>
      </c>
      <c r="E1540" s="1" t="s">
        <v>41</v>
      </c>
      <c r="F1540" s="1" t="s">
        <v>42</v>
      </c>
      <c r="G1540" s="1" t="s">
        <v>24</v>
      </c>
      <c r="H1540">
        <v>35</v>
      </c>
      <c r="I1540">
        <v>125</v>
      </c>
      <c r="J1540">
        <v>43750</v>
      </c>
      <c r="K1540">
        <v>10937.5</v>
      </c>
      <c r="L1540">
        <v>0.25</v>
      </c>
      <c r="M1540">
        <v>32812.5</v>
      </c>
      <c r="N1540" s="1" t="s">
        <v>28</v>
      </c>
    </row>
    <row r="1541" spans="1:14" x14ac:dyDescent="0.3">
      <c r="A1541" s="1" t="s">
        <v>47</v>
      </c>
      <c r="B1541">
        <v>1185732</v>
      </c>
      <c r="C1541" s="2">
        <v>44665</v>
      </c>
      <c r="D1541" s="1" t="s">
        <v>15</v>
      </c>
      <c r="E1541" s="1" t="s">
        <v>41</v>
      </c>
      <c r="F1541" s="1" t="s">
        <v>42</v>
      </c>
      <c r="G1541" s="1" t="s">
        <v>18</v>
      </c>
      <c r="H1541">
        <v>50</v>
      </c>
      <c r="I1541">
        <v>125</v>
      </c>
      <c r="J1541">
        <v>62500</v>
      </c>
      <c r="K1541">
        <v>15625</v>
      </c>
      <c r="L1541">
        <v>0.25</v>
      </c>
      <c r="M1541">
        <v>46875</v>
      </c>
      <c r="N1541" s="1" t="s">
        <v>28</v>
      </c>
    </row>
    <row r="1542" spans="1:14" x14ac:dyDescent="0.3">
      <c r="A1542" s="1" t="s">
        <v>47</v>
      </c>
      <c r="B1542">
        <v>1185732</v>
      </c>
      <c r="C1542" s="2">
        <v>44665</v>
      </c>
      <c r="D1542" s="1" t="s">
        <v>15</v>
      </c>
      <c r="E1542" s="1" t="s">
        <v>41</v>
      </c>
      <c r="F1542" s="1" t="s">
        <v>42</v>
      </c>
      <c r="G1542" s="1" t="s">
        <v>20</v>
      </c>
      <c r="H1542">
        <v>40</v>
      </c>
      <c r="I1542">
        <v>275</v>
      </c>
      <c r="J1542">
        <v>110000</v>
      </c>
      <c r="K1542">
        <v>33000</v>
      </c>
      <c r="L1542">
        <v>0.3</v>
      </c>
      <c r="M1542">
        <v>77000</v>
      </c>
      <c r="N1542" s="1" t="s">
        <v>28</v>
      </c>
    </row>
    <row r="1543" spans="1:14" x14ac:dyDescent="0.3">
      <c r="A1543" s="1" t="s">
        <v>47</v>
      </c>
      <c r="B1543">
        <v>1185732</v>
      </c>
      <c r="C1543" s="2">
        <v>44694</v>
      </c>
      <c r="D1543" s="1" t="s">
        <v>15</v>
      </c>
      <c r="E1543" s="1" t="s">
        <v>41</v>
      </c>
      <c r="F1543" s="1" t="s">
        <v>42</v>
      </c>
      <c r="G1543" s="1" t="s">
        <v>21</v>
      </c>
      <c r="H1543">
        <v>54.999999999999993</v>
      </c>
      <c r="I1543">
        <v>495</v>
      </c>
      <c r="J1543">
        <v>272249.99999999994</v>
      </c>
      <c r="K1543">
        <v>81674.999999999985</v>
      </c>
      <c r="L1543">
        <v>0.3</v>
      </c>
      <c r="M1543">
        <v>190574.99999999994</v>
      </c>
      <c r="N1543" s="1" t="s">
        <v>28</v>
      </c>
    </row>
    <row r="1544" spans="1:14" x14ac:dyDescent="0.3">
      <c r="A1544" s="1" t="s">
        <v>47</v>
      </c>
      <c r="B1544">
        <v>1185732</v>
      </c>
      <c r="C1544" s="2">
        <v>44694</v>
      </c>
      <c r="D1544" s="1" t="s">
        <v>15</v>
      </c>
      <c r="E1544" s="1" t="s">
        <v>41</v>
      </c>
      <c r="F1544" s="1" t="s">
        <v>42</v>
      </c>
      <c r="G1544" s="1" t="s">
        <v>22</v>
      </c>
      <c r="H1544">
        <v>50</v>
      </c>
      <c r="I1544">
        <v>200</v>
      </c>
      <c r="J1544">
        <v>100000</v>
      </c>
      <c r="K1544">
        <v>30000</v>
      </c>
      <c r="L1544">
        <v>0.3</v>
      </c>
      <c r="M1544">
        <v>70000</v>
      </c>
      <c r="N1544" s="1" t="s">
        <v>28</v>
      </c>
    </row>
    <row r="1545" spans="1:14" x14ac:dyDescent="0.3">
      <c r="A1545" s="1" t="s">
        <v>47</v>
      </c>
      <c r="B1545">
        <v>1185732</v>
      </c>
      <c r="C1545" s="2">
        <v>44694</v>
      </c>
      <c r="D1545" s="1" t="s">
        <v>15</v>
      </c>
      <c r="E1545" s="1" t="s">
        <v>41</v>
      </c>
      <c r="F1545" s="1" t="s">
        <v>42</v>
      </c>
      <c r="G1545" s="1" t="s">
        <v>23</v>
      </c>
      <c r="H1545">
        <v>45</v>
      </c>
      <c r="I1545">
        <v>225</v>
      </c>
      <c r="J1545">
        <v>101250</v>
      </c>
      <c r="K1545">
        <v>25312.5</v>
      </c>
      <c r="L1545">
        <v>0.25</v>
      </c>
      <c r="M1545">
        <v>75937.5</v>
      </c>
      <c r="N1545" s="1" t="s">
        <v>28</v>
      </c>
    </row>
    <row r="1546" spans="1:14" x14ac:dyDescent="0.3">
      <c r="A1546" s="1" t="s">
        <v>47</v>
      </c>
      <c r="B1546">
        <v>1185732</v>
      </c>
      <c r="C1546" s="2">
        <v>44694</v>
      </c>
      <c r="D1546" s="1" t="s">
        <v>15</v>
      </c>
      <c r="E1546" s="1" t="s">
        <v>41</v>
      </c>
      <c r="F1546" s="1" t="s">
        <v>42</v>
      </c>
      <c r="G1546" s="1" t="s">
        <v>24</v>
      </c>
      <c r="H1546">
        <v>45</v>
      </c>
      <c r="I1546">
        <v>175</v>
      </c>
      <c r="J1546">
        <v>78750</v>
      </c>
      <c r="K1546">
        <v>19687.5</v>
      </c>
      <c r="L1546">
        <v>0.25</v>
      </c>
      <c r="M1546">
        <v>59062.5</v>
      </c>
      <c r="N1546" s="1" t="s">
        <v>28</v>
      </c>
    </row>
    <row r="1547" spans="1:14" x14ac:dyDescent="0.3">
      <c r="A1547" s="1" t="s">
        <v>47</v>
      </c>
      <c r="B1547">
        <v>1185732</v>
      </c>
      <c r="C1547" s="2">
        <v>44694</v>
      </c>
      <c r="D1547" s="1" t="s">
        <v>15</v>
      </c>
      <c r="E1547" s="1" t="s">
        <v>41</v>
      </c>
      <c r="F1547" s="1" t="s">
        <v>42</v>
      </c>
      <c r="G1547" s="1" t="s">
        <v>18</v>
      </c>
      <c r="H1547">
        <v>54.999999999999993</v>
      </c>
      <c r="I1547">
        <v>200</v>
      </c>
      <c r="J1547">
        <v>109999.99999999999</v>
      </c>
      <c r="K1547">
        <v>27499.999999999996</v>
      </c>
      <c r="L1547">
        <v>0.25</v>
      </c>
      <c r="M1547">
        <v>82499.999999999985</v>
      </c>
      <c r="N1547" s="1" t="s">
        <v>28</v>
      </c>
    </row>
    <row r="1548" spans="1:14" x14ac:dyDescent="0.3">
      <c r="A1548" s="1" t="s">
        <v>47</v>
      </c>
      <c r="B1548">
        <v>1185732</v>
      </c>
      <c r="C1548" s="2">
        <v>44694</v>
      </c>
      <c r="D1548" s="1" t="s">
        <v>15</v>
      </c>
      <c r="E1548" s="1" t="s">
        <v>41</v>
      </c>
      <c r="F1548" s="1" t="s">
        <v>42</v>
      </c>
      <c r="G1548" s="1" t="s">
        <v>20</v>
      </c>
      <c r="H1548">
        <v>60</v>
      </c>
      <c r="I1548">
        <v>325</v>
      </c>
      <c r="J1548">
        <v>195000</v>
      </c>
      <c r="K1548">
        <v>58500</v>
      </c>
      <c r="L1548">
        <v>0.3</v>
      </c>
      <c r="M1548">
        <v>136500</v>
      </c>
      <c r="N1548" s="1" t="s">
        <v>28</v>
      </c>
    </row>
    <row r="1549" spans="1:14" x14ac:dyDescent="0.3">
      <c r="A1549" s="1" t="s">
        <v>47</v>
      </c>
      <c r="B1549">
        <v>1185732</v>
      </c>
      <c r="C1549" s="2">
        <v>44727</v>
      </c>
      <c r="D1549" s="1" t="s">
        <v>15</v>
      </c>
      <c r="E1549" s="1" t="s">
        <v>41</v>
      </c>
      <c r="F1549" s="1" t="s">
        <v>42</v>
      </c>
      <c r="G1549" s="1" t="s">
        <v>21</v>
      </c>
      <c r="H1549">
        <v>54.999999999999993</v>
      </c>
      <c r="I1549">
        <v>575</v>
      </c>
      <c r="J1549">
        <v>316249.99999999994</v>
      </c>
      <c r="K1549">
        <v>94874.999999999985</v>
      </c>
      <c r="L1549">
        <v>0.3</v>
      </c>
      <c r="M1549">
        <v>221374.99999999994</v>
      </c>
      <c r="N1549" s="1" t="s">
        <v>28</v>
      </c>
    </row>
    <row r="1550" spans="1:14" x14ac:dyDescent="0.3">
      <c r="A1550" s="1" t="s">
        <v>47</v>
      </c>
      <c r="B1550">
        <v>1185732</v>
      </c>
      <c r="C1550" s="2">
        <v>44727</v>
      </c>
      <c r="D1550" s="1" t="s">
        <v>15</v>
      </c>
      <c r="E1550" s="1" t="s">
        <v>41</v>
      </c>
      <c r="F1550" s="1" t="s">
        <v>42</v>
      </c>
      <c r="G1550" s="1" t="s">
        <v>22</v>
      </c>
      <c r="H1550">
        <v>50</v>
      </c>
      <c r="I1550">
        <v>325</v>
      </c>
      <c r="J1550">
        <v>162500</v>
      </c>
      <c r="K1550">
        <v>48750</v>
      </c>
      <c r="L1550">
        <v>0.3</v>
      </c>
      <c r="M1550">
        <v>113750</v>
      </c>
      <c r="N1550" s="1" t="s">
        <v>28</v>
      </c>
    </row>
    <row r="1551" spans="1:14" x14ac:dyDescent="0.3">
      <c r="A1551" s="1" t="s">
        <v>47</v>
      </c>
      <c r="B1551">
        <v>1185732</v>
      </c>
      <c r="C1551" s="2">
        <v>44727</v>
      </c>
      <c r="D1551" s="1" t="s">
        <v>15</v>
      </c>
      <c r="E1551" s="1" t="s">
        <v>41</v>
      </c>
      <c r="F1551" s="1" t="s">
        <v>42</v>
      </c>
      <c r="G1551" s="1" t="s">
        <v>23</v>
      </c>
      <c r="H1551">
        <v>45</v>
      </c>
      <c r="I1551">
        <v>250</v>
      </c>
      <c r="J1551">
        <v>112500</v>
      </c>
      <c r="K1551">
        <v>28125</v>
      </c>
      <c r="L1551">
        <v>0.25</v>
      </c>
      <c r="M1551">
        <v>84375</v>
      </c>
      <c r="N1551" s="1" t="s">
        <v>28</v>
      </c>
    </row>
    <row r="1552" spans="1:14" x14ac:dyDescent="0.3">
      <c r="A1552" s="1" t="s">
        <v>47</v>
      </c>
      <c r="B1552">
        <v>1185732</v>
      </c>
      <c r="C1552" s="2">
        <v>44727</v>
      </c>
      <c r="D1552" s="1" t="s">
        <v>15</v>
      </c>
      <c r="E1552" s="1" t="s">
        <v>41</v>
      </c>
      <c r="F1552" s="1" t="s">
        <v>42</v>
      </c>
      <c r="G1552" s="1" t="s">
        <v>24</v>
      </c>
      <c r="H1552">
        <v>45</v>
      </c>
      <c r="I1552">
        <v>225</v>
      </c>
      <c r="J1552">
        <v>101250</v>
      </c>
      <c r="K1552">
        <v>25312.5</v>
      </c>
      <c r="L1552">
        <v>0.25</v>
      </c>
      <c r="M1552">
        <v>75937.5</v>
      </c>
      <c r="N1552" s="1" t="s">
        <v>28</v>
      </c>
    </row>
    <row r="1553" spans="1:14" x14ac:dyDescent="0.3">
      <c r="A1553" s="1" t="s">
        <v>47</v>
      </c>
      <c r="B1553">
        <v>1185732</v>
      </c>
      <c r="C1553" s="2">
        <v>44727</v>
      </c>
      <c r="D1553" s="1" t="s">
        <v>15</v>
      </c>
      <c r="E1553" s="1" t="s">
        <v>41</v>
      </c>
      <c r="F1553" s="1" t="s">
        <v>42</v>
      </c>
      <c r="G1553" s="1" t="s">
        <v>18</v>
      </c>
      <c r="H1553">
        <v>54.999999999999993</v>
      </c>
      <c r="I1553">
        <v>225</v>
      </c>
      <c r="J1553">
        <v>123749.99999999999</v>
      </c>
      <c r="K1553">
        <v>30937.499999999996</v>
      </c>
      <c r="L1553">
        <v>0.25</v>
      </c>
      <c r="M1553">
        <v>92812.499999999985</v>
      </c>
      <c r="N1553" s="1" t="s">
        <v>28</v>
      </c>
    </row>
    <row r="1554" spans="1:14" x14ac:dyDescent="0.3">
      <c r="A1554" s="1" t="s">
        <v>47</v>
      </c>
      <c r="B1554">
        <v>1185732</v>
      </c>
      <c r="C1554" s="2">
        <v>44727</v>
      </c>
      <c r="D1554" s="1" t="s">
        <v>15</v>
      </c>
      <c r="E1554" s="1" t="s">
        <v>41</v>
      </c>
      <c r="F1554" s="1" t="s">
        <v>42</v>
      </c>
      <c r="G1554" s="1" t="s">
        <v>20</v>
      </c>
      <c r="H1554">
        <v>60</v>
      </c>
      <c r="I1554">
        <v>375</v>
      </c>
      <c r="J1554">
        <v>225000</v>
      </c>
      <c r="K1554">
        <v>67500</v>
      </c>
      <c r="L1554">
        <v>0.3</v>
      </c>
      <c r="M1554">
        <v>157500</v>
      </c>
      <c r="N1554" s="1" t="s">
        <v>28</v>
      </c>
    </row>
    <row r="1555" spans="1:14" x14ac:dyDescent="0.3">
      <c r="A1555" s="1" t="s">
        <v>47</v>
      </c>
      <c r="B1555">
        <v>1185732</v>
      </c>
      <c r="C1555" s="2">
        <v>44755</v>
      </c>
      <c r="D1555" s="1" t="s">
        <v>15</v>
      </c>
      <c r="E1555" s="1" t="s">
        <v>41</v>
      </c>
      <c r="F1555" s="1" t="s">
        <v>42</v>
      </c>
      <c r="G1555" s="1" t="s">
        <v>21</v>
      </c>
      <c r="H1555">
        <v>54.999999999999993</v>
      </c>
      <c r="I1555">
        <v>600</v>
      </c>
      <c r="J1555">
        <v>329999.99999999994</v>
      </c>
      <c r="K1555">
        <v>98999.999999999985</v>
      </c>
      <c r="L1555">
        <v>0.3</v>
      </c>
      <c r="M1555">
        <v>230999.99999999994</v>
      </c>
      <c r="N1555" s="1" t="s">
        <v>28</v>
      </c>
    </row>
    <row r="1556" spans="1:14" x14ac:dyDescent="0.3">
      <c r="A1556" s="1" t="s">
        <v>47</v>
      </c>
      <c r="B1556">
        <v>1185732</v>
      </c>
      <c r="C1556" s="2">
        <v>44755</v>
      </c>
      <c r="D1556" s="1" t="s">
        <v>15</v>
      </c>
      <c r="E1556" s="1" t="s">
        <v>41</v>
      </c>
      <c r="F1556" s="1" t="s">
        <v>42</v>
      </c>
      <c r="G1556" s="1" t="s">
        <v>22</v>
      </c>
      <c r="H1556">
        <v>50</v>
      </c>
      <c r="I1556">
        <v>350</v>
      </c>
      <c r="J1556">
        <v>175000</v>
      </c>
      <c r="K1556">
        <v>52500</v>
      </c>
      <c r="L1556">
        <v>0.3</v>
      </c>
      <c r="M1556">
        <v>122500</v>
      </c>
      <c r="N1556" s="1" t="s">
        <v>28</v>
      </c>
    </row>
    <row r="1557" spans="1:14" x14ac:dyDescent="0.3">
      <c r="A1557" s="1" t="s">
        <v>47</v>
      </c>
      <c r="B1557">
        <v>1185732</v>
      </c>
      <c r="C1557" s="2">
        <v>44755</v>
      </c>
      <c r="D1557" s="1" t="s">
        <v>15</v>
      </c>
      <c r="E1557" s="1" t="s">
        <v>41</v>
      </c>
      <c r="F1557" s="1" t="s">
        <v>42</v>
      </c>
      <c r="G1557" s="1" t="s">
        <v>23</v>
      </c>
      <c r="H1557">
        <v>45</v>
      </c>
      <c r="I1557">
        <v>275</v>
      </c>
      <c r="J1557">
        <v>123750</v>
      </c>
      <c r="K1557">
        <v>30937.5</v>
      </c>
      <c r="L1557">
        <v>0.25</v>
      </c>
      <c r="M1557">
        <v>92812.5</v>
      </c>
      <c r="N1557" s="1" t="s">
        <v>28</v>
      </c>
    </row>
    <row r="1558" spans="1:14" x14ac:dyDescent="0.3">
      <c r="A1558" s="1" t="s">
        <v>47</v>
      </c>
      <c r="B1558">
        <v>1185732</v>
      </c>
      <c r="C1558" s="2">
        <v>44755</v>
      </c>
      <c r="D1558" s="1" t="s">
        <v>15</v>
      </c>
      <c r="E1558" s="1" t="s">
        <v>41</v>
      </c>
      <c r="F1558" s="1" t="s">
        <v>42</v>
      </c>
      <c r="G1558" s="1" t="s">
        <v>24</v>
      </c>
      <c r="H1558">
        <v>45</v>
      </c>
      <c r="I1558">
        <v>225</v>
      </c>
      <c r="J1558">
        <v>101250</v>
      </c>
      <c r="K1558">
        <v>25312.5</v>
      </c>
      <c r="L1558">
        <v>0.25</v>
      </c>
      <c r="M1558">
        <v>75937.5</v>
      </c>
      <c r="N1558" s="1" t="s">
        <v>28</v>
      </c>
    </row>
    <row r="1559" spans="1:14" x14ac:dyDescent="0.3">
      <c r="A1559" s="1" t="s">
        <v>47</v>
      </c>
      <c r="B1559">
        <v>1185732</v>
      </c>
      <c r="C1559" s="2">
        <v>44755</v>
      </c>
      <c r="D1559" s="1" t="s">
        <v>15</v>
      </c>
      <c r="E1559" s="1" t="s">
        <v>41</v>
      </c>
      <c r="F1559" s="1" t="s">
        <v>42</v>
      </c>
      <c r="G1559" s="1" t="s">
        <v>18</v>
      </c>
      <c r="H1559">
        <v>54.999999999999993</v>
      </c>
      <c r="I1559">
        <v>250</v>
      </c>
      <c r="J1559">
        <v>137499.99999999997</v>
      </c>
      <c r="K1559">
        <v>34374.999999999993</v>
      </c>
      <c r="L1559">
        <v>0.25</v>
      </c>
      <c r="M1559">
        <v>103124.99999999997</v>
      </c>
      <c r="N1559" s="1" t="s">
        <v>28</v>
      </c>
    </row>
    <row r="1560" spans="1:14" x14ac:dyDescent="0.3">
      <c r="A1560" s="1" t="s">
        <v>47</v>
      </c>
      <c r="B1560">
        <v>1185732</v>
      </c>
      <c r="C1560" s="2">
        <v>44755</v>
      </c>
      <c r="D1560" s="1" t="s">
        <v>15</v>
      </c>
      <c r="E1560" s="1" t="s">
        <v>41</v>
      </c>
      <c r="F1560" s="1" t="s">
        <v>42</v>
      </c>
      <c r="G1560" s="1" t="s">
        <v>20</v>
      </c>
      <c r="H1560">
        <v>60</v>
      </c>
      <c r="I1560">
        <v>425</v>
      </c>
      <c r="J1560">
        <v>255000</v>
      </c>
      <c r="K1560">
        <v>76500</v>
      </c>
      <c r="L1560">
        <v>0.3</v>
      </c>
      <c r="M1560">
        <v>178500</v>
      </c>
      <c r="N1560" s="1" t="s">
        <v>28</v>
      </c>
    </row>
    <row r="1561" spans="1:14" x14ac:dyDescent="0.3">
      <c r="A1561" s="1" t="s">
        <v>47</v>
      </c>
      <c r="B1561">
        <v>1185732</v>
      </c>
      <c r="C1561" s="2">
        <v>44787</v>
      </c>
      <c r="D1561" s="1" t="s">
        <v>15</v>
      </c>
      <c r="E1561" s="1" t="s">
        <v>41</v>
      </c>
      <c r="F1561" s="1" t="s">
        <v>42</v>
      </c>
      <c r="G1561" s="1" t="s">
        <v>21</v>
      </c>
      <c r="H1561">
        <v>54.999999999999993</v>
      </c>
      <c r="I1561">
        <v>575</v>
      </c>
      <c r="J1561">
        <v>316249.99999999994</v>
      </c>
      <c r="K1561">
        <v>94874.999999999985</v>
      </c>
      <c r="L1561">
        <v>0.3</v>
      </c>
      <c r="M1561">
        <v>221374.99999999994</v>
      </c>
      <c r="N1561" s="1" t="s">
        <v>28</v>
      </c>
    </row>
    <row r="1562" spans="1:14" x14ac:dyDescent="0.3">
      <c r="A1562" s="1" t="s">
        <v>47</v>
      </c>
      <c r="B1562">
        <v>1185732</v>
      </c>
      <c r="C1562" s="2">
        <v>44787</v>
      </c>
      <c r="D1562" s="1" t="s">
        <v>15</v>
      </c>
      <c r="E1562" s="1" t="s">
        <v>41</v>
      </c>
      <c r="F1562" s="1" t="s">
        <v>42</v>
      </c>
      <c r="G1562" s="1" t="s">
        <v>22</v>
      </c>
      <c r="H1562">
        <v>50</v>
      </c>
      <c r="I1562">
        <v>350</v>
      </c>
      <c r="J1562">
        <v>175000</v>
      </c>
      <c r="K1562">
        <v>52500</v>
      </c>
      <c r="L1562">
        <v>0.3</v>
      </c>
      <c r="M1562">
        <v>122500</v>
      </c>
      <c r="N1562" s="1" t="s">
        <v>28</v>
      </c>
    </row>
    <row r="1563" spans="1:14" x14ac:dyDescent="0.3">
      <c r="A1563" s="1" t="s">
        <v>47</v>
      </c>
      <c r="B1563">
        <v>1185732</v>
      </c>
      <c r="C1563" s="2">
        <v>44787</v>
      </c>
      <c r="D1563" s="1" t="s">
        <v>15</v>
      </c>
      <c r="E1563" s="1" t="s">
        <v>41</v>
      </c>
      <c r="F1563" s="1" t="s">
        <v>42</v>
      </c>
      <c r="G1563" s="1" t="s">
        <v>23</v>
      </c>
      <c r="H1563">
        <v>45</v>
      </c>
      <c r="I1563">
        <v>275</v>
      </c>
      <c r="J1563">
        <v>123750</v>
      </c>
      <c r="K1563">
        <v>30937.5</v>
      </c>
      <c r="L1563">
        <v>0.25</v>
      </c>
      <c r="M1563">
        <v>92812.5</v>
      </c>
      <c r="N1563" s="1" t="s">
        <v>28</v>
      </c>
    </row>
    <row r="1564" spans="1:14" x14ac:dyDescent="0.3">
      <c r="A1564" s="1" t="s">
        <v>47</v>
      </c>
      <c r="B1564">
        <v>1185732</v>
      </c>
      <c r="C1564" s="2">
        <v>44787</v>
      </c>
      <c r="D1564" s="1" t="s">
        <v>15</v>
      </c>
      <c r="E1564" s="1" t="s">
        <v>41</v>
      </c>
      <c r="F1564" s="1" t="s">
        <v>42</v>
      </c>
      <c r="G1564" s="1" t="s">
        <v>24</v>
      </c>
      <c r="H1564">
        <v>45</v>
      </c>
      <c r="I1564">
        <v>175</v>
      </c>
      <c r="J1564">
        <v>78750</v>
      </c>
      <c r="K1564">
        <v>19687.5</v>
      </c>
      <c r="L1564">
        <v>0.25</v>
      </c>
      <c r="M1564">
        <v>59062.5</v>
      </c>
      <c r="N1564" s="1" t="s">
        <v>28</v>
      </c>
    </row>
    <row r="1565" spans="1:14" x14ac:dyDescent="0.3">
      <c r="A1565" s="1" t="s">
        <v>47</v>
      </c>
      <c r="B1565">
        <v>1185732</v>
      </c>
      <c r="C1565" s="2">
        <v>44787</v>
      </c>
      <c r="D1565" s="1" t="s">
        <v>15</v>
      </c>
      <c r="E1565" s="1" t="s">
        <v>41</v>
      </c>
      <c r="F1565" s="1" t="s">
        <v>42</v>
      </c>
      <c r="G1565" s="1" t="s">
        <v>18</v>
      </c>
      <c r="H1565">
        <v>54.999999999999993</v>
      </c>
      <c r="I1565">
        <v>150</v>
      </c>
      <c r="J1565">
        <v>82499.999999999985</v>
      </c>
      <c r="K1565">
        <v>20624.999999999996</v>
      </c>
      <c r="L1565">
        <v>0.25</v>
      </c>
      <c r="M1565">
        <v>61874.999999999985</v>
      </c>
      <c r="N1565" s="1" t="s">
        <v>28</v>
      </c>
    </row>
    <row r="1566" spans="1:14" x14ac:dyDescent="0.3">
      <c r="A1566" s="1" t="s">
        <v>47</v>
      </c>
      <c r="B1566">
        <v>1185732</v>
      </c>
      <c r="C1566" s="2">
        <v>44787</v>
      </c>
      <c r="D1566" s="1" t="s">
        <v>15</v>
      </c>
      <c r="E1566" s="1" t="s">
        <v>41</v>
      </c>
      <c r="F1566" s="1" t="s">
        <v>42</v>
      </c>
      <c r="G1566" s="1" t="s">
        <v>20</v>
      </c>
      <c r="H1566">
        <v>60</v>
      </c>
      <c r="I1566">
        <v>325</v>
      </c>
      <c r="J1566">
        <v>195000</v>
      </c>
      <c r="K1566">
        <v>58500</v>
      </c>
      <c r="L1566">
        <v>0.3</v>
      </c>
      <c r="M1566">
        <v>136500</v>
      </c>
      <c r="N1566" s="1" t="s">
        <v>28</v>
      </c>
    </row>
    <row r="1567" spans="1:14" x14ac:dyDescent="0.3">
      <c r="A1567" s="1" t="s">
        <v>47</v>
      </c>
      <c r="B1567">
        <v>1185732</v>
      </c>
      <c r="C1567" s="2">
        <v>44817</v>
      </c>
      <c r="D1567" s="1" t="s">
        <v>15</v>
      </c>
      <c r="E1567" s="1" t="s">
        <v>41</v>
      </c>
      <c r="F1567" s="1" t="s">
        <v>42</v>
      </c>
      <c r="G1567" s="1" t="s">
        <v>21</v>
      </c>
      <c r="H1567">
        <v>54.999999999999993</v>
      </c>
      <c r="I1567">
        <v>450</v>
      </c>
      <c r="J1567">
        <v>247499.99999999997</v>
      </c>
      <c r="K1567">
        <v>74249.999999999985</v>
      </c>
      <c r="L1567">
        <v>0.3</v>
      </c>
      <c r="M1567">
        <v>173250</v>
      </c>
      <c r="N1567" s="1" t="s">
        <v>28</v>
      </c>
    </row>
    <row r="1568" spans="1:14" x14ac:dyDescent="0.3">
      <c r="A1568" s="1" t="s">
        <v>47</v>
      </c>
      <c r="B1568">
        <v>1185732</v>
      </c>
      <c r="C1568" s="2">
        <v>44817</v>
      </c>
      <c r="D1568" s="1" t="s">
        <v>15</v>
      </c>
      <c r="E1568" s="1" t="s">
        <v>41</v>
      </c>
      <c r="F1568" s="1" t="s">
        <v>42</v>
      </c>
      <c r="G1568" s="1" t="s">
        <v>22</v>
      </c>
      <c r="H1568">
        <v>50</v>
      </c>
      <c r="I1568">
        <v>250</v>
      </c>
      <c r="J1568">
        <v>125000</v>
      </c>
      <c r="K1568">
        <v>37500</v>
      </c>
      <c r="L1568">
        <v>0.3</v>
      </c>
      <c r="M1568">
        <v>87500</v>
      </c>
      <c r="N1568" s="1" t="s">
        <v>28</v>
      </c>
    </row>
    <row r="1569" spans="1:14" x14ac:dyDescent="0.3">
      <c r="A1569" s="1" t="s">
        <v>47</v>
      </c>
      <c r="B1569">
        <v>1185732</v>
      </c>
      <c r="C1569" s="2">
        <v>44817</v>
      </c>
      <c r="D1569" s="1" t="s">
        <v>15</v>
      </c>
      <c r="E1569" s="1" t="s">
        <v>41</v>
      </c>
      <c r="F1569" s="1" t="s">
        <v>42</v>
      </c>
      <c r="G1569" s="1" t="s">
        <v>23</v>
      </c>
      <c r="H1569">
        <v>45</v>
      </c>
      <c r="I1569">
        <v>150</v>
      </c>
      <c r="J1569">
        <v>67500</v>
      </c>
      <c r="K1569">
        <v>16875</v>
      </c>
      <c r="L1569">
        <v>0.25</v>
      </c>
      <c r="M1569">
        <v>50625</v>
      </c>
      <c r="N1569" s="1" t="s">
        <v>28</v>
      </c>
    </row>
    <row r="1570" spans="1:14" x14ac:dyDescent="0.3">
      <c r="A1570" s="1" t="s">
        <v>47</v>
      </c>
      <c r="B1570">
        <v>1185732</v>
      </c>
      <c r="C1570" s="2">
        <v>44817</v>
      </c>
      <c r="D1570" s="1" t="s">
        <v>15</v>
      </c>
      <c r="E1570" s="1" t="s">
        <v>41</v>
      </c>
      <c r="F1570" s="1" t="s">
        <v>42</v>
      </c>
      <c r="G1570" s="1" t="s">
        <v>24</v>
      </c>
      <c r="H1570">
        <v>45</v>
      </c>
      <c r="I1570">
        <v>125</v>
      </c>
      <c r="J1570">
        <v>56250</v>
      </c>
      <c r="K1570">
        <v>14062.5</v>
      </c>
      <c r="L1570">
        <v>0.25</v>
      </c>
      <c r="M1570">
        <v>42187.5</v>
      </c>
      <c r="N1570" s="1" t="s">
        <v>28</v>
      </c>
    </row>
    <row r="1571" spans="1:14" x14ac:dyDescent="0.3">
      <c r="A1571" s="1" t="s">
        <v>47</v>
      </c>
      <c r="B1571">
        <v>1185732</v>
      </c>
      <c r="C1571" s="2">
        <v>44817</v>
      </c>
      <c r="D1571" s="1" t="s">
        <v>15</v>
      </c>
      <c r="E1571" s="1" t="s">
        <v>41</v>
      </c>
      <c r="F1571" s="1" t="s">
        <v>42</v>
      </c>
      <c r="G1571" s="1" t="s">
        <v>18</v>
      </c>
      <c r="H1571">
        <v>54.999999999999993</v>
      </c>
      <c r="I1571">
        <v>125</v>
      </c>
      <c r="J1571">
        <v>68749.999999999985</v>
      </c>
      <c r="K1571">
        <v>17187.499999999996</v>
      </c>
      <c r="L1571">
        <v>0.25</v>
      </c>
      <c r="M1571">
        <v>51562.499999999985</v>
      </c>
      <c r="N1571" s="1" t="s">
        <v>28</v>
      </c>
    </row>
    <row r="1572" spans="1:14" x14ac:dyDescent="0.3">
      <c r="A1572" s="1" t="s">
        <v>47</v>
      </c>
      <c r="B1572">
        <v>1185732</v>
      </c>
      <c r="C1572" s="2">
        <v>44817</v>
      </c>
      <c r="D1572" s="1" t="s">
        <v>15</v>
      </c>
      <c r="E1572" s="1" t="s">
        <v>41</v>
      </c>
      <c r="F1572" s="1" t="s">
        <v>42</v>
      </c>
      <c r="G1572" s="1" t="s">
        <v>20</v>
      </c>
      <c r="H1572">
        <v>60</v>
      </c>
      <c r="I1572">
        <v>225</v>
      </c>
      <c r="J1572">
        <v>135000</v>
      </c>
      <c r="K1572">
        <v>40500</v>
      </c>
      <c r="L1572">
        <v>0.3</v>
      </c>
      <c r="M1572">
        <v>94500</v>
      </c>
      <c r="N1572" s="1" t="s">
        <v>28</v>
      </c>
    </row>
    <row r="1573" spans="1:14" x14ac:dyDescent="0.3">
      <c r="A1573" s="1" t="s">
        <v>47</v>
      </c>
      <c r="B1573">
        <v>1185732</v>
      </c>
      <c r="C1573" s="2">
        <v>44849</v>
      </c>
      <c r="D1573" s="1" t="s">
        <v>15</v>
      </c>
      <c r="E1573" s="1" t="s">
        <v>41</v>
      </c>
      <c r="F1573" s="1" t="s">
        <v>42</v>
      </c>
      <c r="G1573" s="1" t="s">
        <v>21</v>
      </c>
      <c r="H1573">
        <v>60</v>
      </c>
      <c r="I1573">
        <v>400</v>
      </c>
      <c r="J1573">
        <v>240000</v>
      </c>
      <c r="K1573">
        <v>72000</v>
      </c>
      <c r="L1573">
        <v>0.3</v>
      </c>
      <c r="M1573">
        <v>168000</v>
      </c>
      <c r="N1573" s="1" t="s">
        <v>28</v>
      </c>
    </row>
    <row r="1574" spans="1:14" x14ac:dyDescent="0.3">
      <c r="A1574" s="1" t="s">
        <v>47</v>
      </c>
      <c r="B1574">
        <v>1185732</v>
      </c>
      <c r="C1574" s="2">
        <v>44849</v>
      </c>
      <c r="D1574" s="1" t="s">
        <v>15</v>
      </c>
      <c r="E1574" s="1" t="s">
        <v>41</v>
      </c>
      <c r="F1574" s="1" t="s">
        <v>42</v>
      </c>
      <c r="G1574" s="1" t="s">
        <v>22</v>
      </c>
      <c r="H1574">
        <v>55.000000000000007</v>
      </c>
      <c r="I1574">
        <v>225</v>
      </c>
      <c r="J1574">
        <v>123750.00000000001</v>
      </c>
      <c r="K1574">
        <v>37125</v>
      </c>
      <c r="L1574">
        <v>0.3</v>
      </c>
      <c r="M1574">
        <v>86625.000000000015</v>
      </c>
      <c r="N1574" s="1" t="s">
        <v>28</v>
      </c>
    </row>
    <row r="1575" spans="1:14" x14ac:dyDescent="0.3">
      <c r="A1575" s="1" t="s">
        <v>47</v>
      </c>
      <c r="B1575">
        <v>1185732</v>
      </c>
      <c r="C1575" s="2">
        <v>44849</v>
      </c>
      <c r="D1575" s="1" t="s">
        <v>15</v>
      </c>
      <c r="E1575" s="1" t="s">
        <v>41</v>
      </c>
      <c r="F1575" s="1" t="s">
        <v>42</v>
      </c>
      <c r="G1575" s="1" t="s">
        <v>23</v>
      </c>
      <c r="H1575">
        <v>55.000000000000007</v>
      </c>
      <c r="I1575">
        <v>125</v>
      </c>
      <c r="J1575">
        <v>68750.000000000015</v>
      </c>
      <c r="K1575">
        <v>17187.500000000004</v>
      </c>
      <c r="L1575">
        <v>0.25</v>
      </c>
      <c r="M1575">
        <v>51562.500000000015</v>
      </c>
      <c r="N1575" s="1" t="s">
        <v>28</v>
      </c>
    </row>
    <row r="1576" spans="1:14" x14ac:dyDescent="0.3">
      <c r="A1576" s="1" t="s">
        <v>47</v>
      </c>
      <c r="B1576">
        <v>1185732</v>
      </c>
      <c r="C1576" s="2">
        <v>44849</v>
      </c>
      <c r="D1576" s="1" t="s">
        <v>15</v>
      </c>
      <c r="E1576" s="1" t="s">
        <v>41</v>
      </c>
      <c r="F1576" s="1" t="s">
        <v>42</v>
      </c>
      <c r="G1576" s="1" t="s">
        <v>24</v>
      </c>
      <c r="H1576">
        <v>55.000000000000007</v>
      </c>
      <c r="I1576">
        <v>100</v>
      </c>
      <c r="J1576">
        <v>55000.000000000007</v>
      </c>
      <c r="K1576">
        <v>13750.000000000002</v>
      </c>
      <c r="L1576">
        <v>0.25</v>
      </c>
      <c r="M1576">
        <v>41250.000000000007</v>
      </c>
      <c r="N1576" s="1" t="s">
        <v>28</v>
      </c>
    </row>
    <row r="1577" spans="1:14" x14ac:dyDescent="0.3">
      <c r="A1577" s="1" t="s">
        <v>47</v>
      </c>
      <c r="B1577">
        <v>1185732</v>
      </c>
      <c r="C1577" s="2">
        <v>44849</v>
      </c>
      <c r="D1577" s="1" t="s">
        <v>15</v>
      </c>
      <c r="E1577" s="1" t="s">
        <v>41</v>
      </c>
      <c r="F1577" s="1" t="s">
        <v>42</v>
      </c>
      <c r="G1577" s="1" t="s">
        <v>18</v>
      </c>
      <c r="H1577">
        <v>65</v>
      </c>
      <c r="I1577">
        <v>100</v>
      </c>
      <c r="J1577">
        <v>65000</v>
      </c>
      <c r="K1577">
        <v>16250</v>
      </c>
      <c r="L1577">
        <v>0.25</v>
      </c>
      <c r="M1577">
        <v>48750</v>
      </c>
      <c r="N1577" s="1" t="s">
        <v>28</v>
      </c>
    </row>
    <row r="1578" spans="1:14" x14ac:dyDescent="0.3">
      <c r="A1578" s="1" t="s">
        <v>47</v>
      </c>
      <c r="B1578">
        <v>1185732</v>
      </c>
      <c r="C1578" s="2">
        <v>44607</v>
      </c>
      <c r="D1578" s="1" t="s">
        <v>15</v>
      </c>
      <c r="E1578" s="1" t="s">
        <v>41</v>
      </c>
      <c r="F1578" s="1" t="s">
        <v>42</v>
      </c>
      <c r="G1578" s="1" t="s">
        <v>24</v>
      </c>
      <c r="H1578">
        <v>32</v>
      </c>
      <c r="I1578">
        <v>68</v>
      </c>
      <c r="J1578">
        <v>2176</v>
      </c>
      <c r="K1578">
        <v>826.88</v>
      </c>
      <c r="L1578">
        <v>0.38</v>
      </c>
      <c r="M1578">
        <v>1349.12</v>
      </c>
      <c r="N1578" s="1" t="s">
        <v>25</v>
      </c>
    </row>
    <row r="1579" spans="1:14" x14ac:dyDescent="0.3">
      <c r="A1579" s="1" t="s">
        <v>47</v>
      </c>
      <c r="B1579">
        <v>1185732</v>
      </c>
      <c r="C1579" s="2">
        <v>44607</v>
      </c>
      <c r="D1579" s="1" t="s">
        <v>15</v>
      </c>
      <c r="E1579" s="1" t="s">
        <v>41</v>
      </c>
      <c r="F1579" s="1" t="s">
        <v>42</v>
      </c>
      <c r="G1579" s="1" t="s">
        <v>18</v>
      </c>
      <c r="H1579">
        <v>48</v>
      </c>
      <c r="I1579">
        <v>41</v>
      </c>
      <c r="J1579">
        <v>1968</v>
      </c>
      <c r="K1579">
        <v>747.84</v>
      </c>
      <c r="L1579">
        <v>0.38</v>
      </c>
      <c r="M1579">
        <v>1220.1599999999999</v>
      </c>
      <c r="N1579" s="1" t="s">
        <v>25</v>
      </c>
    </row>
    <row r="1580" spans="1:14" x14ac:dyDescent="0.3">
      <c r="A1580" s="1" t="s">
        <v>47</v>
      </c>
      <c r="B1580">
        <v>1185732</v>
      </c>
      <c r="C1580" s="2">
        <v>44607</v>
      </c>
      <c r="D1580" s="1" t="s">
        <v>15</v>
      </c>
      <c r="E1580" s="1" t="s">
        <v>41</v>
      </c>
      <c r="F1580" s="1" t="s">
        <v>42</v>
      </c>
      <c r="G1580" s="1" t="s">
        <v>20</v>
      </c>
      <c r="H1580">
        <v>38</v>
      </c>
      <c r="I1580">
        <v>75</v>
      </c>
      <c r="J1580">
        <v>2850</v>
      </c>
      <c r="K1580">
        <v>1254</v>
      </c>
      <c r="L1580">
        <v>0.44</v>
      </c>
      <c r="M1580">
        <v>1596</v>
      </c>
      <c r="N1580" s="1" t="s">
        <v>25</v>
      </c>
    </row>
    <row r="1581" spans="1:14" x14ac:dyDescent="0.3">
      <c r="A1581" s="1" t="s">
        <v>47</v>
      </c>
      <c r="B1581">
        <v>1185732</v>
      </c>
      <c r="C1581" s="2">
        <v>44633</v>
      </c>
      <c r="D1581" s="1" t="s">
        <v>15</v>
      </c>
      <c r="E1581" s="1" t="s">
        <v>41</v>
      </c>
      <c r="F1581" s="1" t="s">
        <v>42</v>
      </c>
      <c r="G1581" s="1" t="s">
        <v>21</v>
      </c>
      <c r="H1581">
        <v>38</v>
      </c>
      <c r="I1581">
        <v>127</v>
      </c>
      <c r="J1581">
        <v>4826</v>
      </c>
      <c r="K1581">
        <v>2123.44</v>
      </c>
      <c r="L1581">
        <v>0.44</v>
      </c>
      <c r="M1581">
        <v>2702.56</v>
      </c>
      <c r="N1581" s="1" t="s">
        <v>25</v>
      </c>
    </row>
    <row r="1582" spans="1:14" x14ac:dyDescent="0.3">
      <c r="A1582" s="1" t="s">
        <v>47</v>
      </c>
      <c r="B1582">
        <v>1185732</v>
      </c>
      <c r="C1582" s="2">
        <v>44633</v>
      </c>
      <c r="D1582" s="1" t="s">
        <v>15</v>
      </c>
      <c r="E1582" s="1" t="s">
        <v>41</v>
      </c>
      <c r="F1582" s="1" t="s">
        <v>42</v>
      </c>
      <c r="G1582" s="1" t="s">
        <v>22</v>
      </c>
      <c r="H1582">
        <v>38</v>
      </c>
      <c r="I1582">
        <v>47</v>
      </c>
      <c r="J1582">
        <v>1786</v>
      </c>
      <c r="K1582">
        <v>803.69999999999993</v>
      </c>
      <c r="L1582">
        <v>0.44999999999999996</v>
      </c>
      <c r="M1582">
        <v>982.30000000000007</v>
      </c>
      <c r="N1582" s="1" t="s">
        <v>25</v>
      </c>
    </row>
    <row r="1583" spans="1:14" x14ac:dyDescent="0.3">
      <c r="A1583" s="1" t="s">
        <v>47</v>
      </c>
      <c r="B1583">
        <v>1185732</v>
      </c>
      <c r="C1583" s="2">
        <v>44633</v>
      </c>
      <c r="D1583" s="1" t="s">
        <v>15</v>
      </c>
      <c r="E1583" s="1" t="s">
        <v>41</v>
      </c>
      <c r="F1583" s="1" t="s">
        <v>42</v>
      </c>
      <c r="G1583" s="1" t="s">
        <v>23</v>
      </c>
      <c r="H1583">
        <v>28</v>
      </c>
      <c r="I1583">
        <v>50</v>
      </c>
      <c r="J1583">
        <v>1400</v>
      </c>
      <c r="K1583">
        <v>546</v>
      </c>
      <c r="L1583">
        <v>0.39</v>
      </c>
      <c r="M1583">
        <v>854</v>
      </c>
      <c r="N1583" s="1" t="s">
        <v>25</v>
      </c>
    </row>
    <row r="1584" spans="1:14" x14ac:dyDescent="0.3">
      <c r="A1584" s="1" t="s">
        <v>47</v>
      </c>
      <c r="B1584">
        <v>1185732</v>
      </c>
      <c r="C1584" s="2">
        <v>44633</v>
      </c>
      <c r="D1584" s="1" t="s">
        <v>15</v>
      </c>
      <c r="E1584" s="1" t="s">
        <v>41</v>
      </c>
      <c r="F1584" s="1" t="s">
        <v>42</v>
      </c>
      <c r="G1584" s="1" t="s">
        <v>24</v>
      </c>
      <c r="H1584">
        <v>34</v>
      </c>
      <c r="I1584">
        <v>87</v>
      </c>
      <c r="J1584">
        <v>2958</v>
      </c>
      <c r="K1584">
        <v>1064.8799999999999</v>
      </c>
      <c r="L1584">
        <v>0.36</v>
      </c>
      <c r="M1584">
        <v>1893.1200000000001</v>
      </c>
      <c r="N1584" s="1" t="s">
        <v>25</v>
      </c>
    </row>
    <row r="1585" spans="1:14" x14ac:dyDescent="0.3">
      <c r="A1585" s="1" t="s">
        <v>47</v>
      </c>
      <c r="B1585">
        <v>1185732</v>
      </c>
      <c r="C1585" s="2">
        <v>44633</v>
      </c>
      <c r="D1585" s="1" t="s">
        <v>15</v>
      </c>
      <c r="E1585" s="1" t="s">
        <v>41</v>
      </c>
      <c r="F1585" s="1" t="s">
        <v>42</v>
      </c>
      <c r="G1585" s="1" t="s">
        <v>18</v>
      </c>
      <c r="H1585">
        <v>46</v>
      </c>
      <c r="I1585">
        <v>29</v>
      </c>
      <c r="J1585">
        <v>1334</v>
      </c>
      <c r="K1585">
        <v>520.26</v>
      </c>
      <c r="L1585">
        <v>0.39</v>
      </c>
      <c r="M1585">
        <v>813.74</v>
      </c>
      <c r="N1585" s="1" t="s">
        <v>25</v>
      </c>
    </row>
    <row r="1586" spans="1:14" x14ac:dyDescent="0.3">
      <c r="A1586" s="1" t="s">
        <v>47</v>
      </c>
      <c r="B1586">
        <v>1185732</v>
      </c>
      <c r="C1586" s="2">
        <v>44633</v>
      </c>
      <c r="D1586" s="1" t="s">
        <v>15</v>
      </c>
      <c r="E1586" s="1" t="s">
        <v>41</v>
      </c>
      <c r="F1586" s="1" t="s">
        <v>42</v>
      </c>
      <c r="G1586" s="1" t="s">
        <v>20</v>
      </c>
      <c r="H1586">
        <v>39</v>
      </c>
      <c r="I1586">
        <v>54</v>
      </c>
      <c r="J1586">
        <v>2106</v>
      </c>
      <c r="K1586">
        <v>863.45999999999992</v>
      </c>
      <c r="L1586">
        <v>0.41</v>
      </c>
      <c r="M1586">
        <v>1242.54</v>
      </c>
      <c r="N1586" s="1" t="s">
        <v>25</v>
      </c>
    </row>
    <row r="1587" spans="1:14" x14ac:dyDescent="0.3">
      <c r="A1587" s="1" t="s">
        <v>47</v>
      </c>
      <c r="B1587">
        <v>1185732</v>
      </c>
      <c r="C1587" s="2">
        <v>44665</v>
      </c>
      <c r="D1587" s="1" t="s">
        <v>15</v>
      </c>
      <c r="E1587" s="1" t="s">
        <v>41</v>
      </c>
      <c r="F1587" s="1" t="s">
        <v>42</v>
      </c>
      <c r="G1587" s="1" t="s">
        <v>21</v>
      </c>
      <c r="H1587">
        <v>38</v>
      </c>
      <c r="I1587">
        <v>117</v>
      </c>
      <c r="J1587">
        <v>4446</v>
      </c>
      <c r="K1587">
        <v>2000.6999999999998</v>
      </c>
      <c r="L1587">
        <v>0.44999999999999996</v>
      </c>
      <c r="M1587">
        <v>2445.3000000000002</v>
      </c>
      <c r="N1587" s="1" t="s">
        <v>25</v>
      </c>
    </row>
    <row r="1588" spans="1:14" x14ac:dyDescent="0.3">
      <c r="A1588" s="1" t="s">
        <v>47</v>
      </c>
      <c r="B1588">
        <v>1185732</v>
      </c>
      <c r="C1588" s="2">
        <v>44665</v>
      </c>
      <c r="D1588" s="1" t="s">
        <v>15</v>
      </c>
      <c r="E1588" s="1" t="s">
        <v>41</v>
      </c>
      <c r="F1588" s="1" t="s">
        <v>42</v>
      </c>
      <c r="G1588" s="1" t="s">
        <v>22</v>
      </c>
      <c r="H1588">
        <v>37</v>
      </c>
      <c r="I1588">
        <v>45</v>
      </c>
      <c r="J1588">
        <v>1665</v>
      </c>
      <c r="K1588">
        <v>732.6</v>
      </c>
      <c r="L1588">
        <v>0.44</v>
      </c>
      <c r="M1588">
        <v>932.4</v>
      </c>
      <c r="N1588" s="1" t="s">
        <v>25</v>
      </c>
    </row>
    <row r="1589" spans="1:14" x14ac:dyDescent="0.3">
      <c r="A1589" s="1" t="s">
        <v>47</v>
      </c>
      <c r="B1589">
        <v>1185732</v>
      </c>
      <c r="C1589" s="2">
        <v>44665</v>
      </c>
      <c r="D1589" s="1" t="s">
        <v>15</v>
      </c>
      <c r="E1589" s="1" t="s">
        <v>41</v>
      </c>
      <c r="F1589" s="1" t="s">
        <v>42</v>
      </c>
      <c r="G1589" s="1" t="s">
        <v>23</v>
      </c>
      <c r="H1589">
        <v>29</v>
      </c>
      <c r="I1589">
        <v>41</v>
      </c>
      <c r="J1589">
        <v>1189</v>
      </c>
      <c r="K1589">
        <v>416.15</v>
      </c>
      <c r="L1589">
        <v>0.35</v>
      </c>
      <c r="M1589">
        <v>772.85</v>
      </c>
      <c r="N1589" s="1" t="s">
        <v>25</v>
      </c>
    </row>
    <row r="1590" spans="1:14" x14ac:dyDescent="0.3">
      <c r="A1590" s="1" t="s">
        <v>47</v>
      </c>
      <c r="B1590">
        <v>1185732</v>
      </c>
      <c r="C1590" s="2">
        <v>44665</v>
      </c>
      <c r="D1590" s="1" t="s">
        <v>15</v>
      </c>
      <c r="E1590" s="1" t="s">
        <v>41</v>
      </c>
      <c r="F1590" s="1" t="s">
        <v>42</v>
      </c>
      <c r="G1590" s="1" t="s">
        <v>24</v>
      </c>
      <c r="H1590">
        <v>32</v>
      </c>
      <c r="I1590">
        <v>35</v>
      </c>
      <c r="J1590">
        <v>1120</v>
      </c>
      <c r="K1590">
        <v>436.8</v>
      </c>
      <c r="L1590">
        <v>0.39</v>
      </c>
      <c r="M1590">
        <v>683.2</v>
      </c>
      <c r="N1590" s="1" t="s">
        <v>25</v>
      </c>
    </row>
    <row r="1591" spans="1:14" x14ac:dyDescent="0.3">
      <c r="A1591" s="1" t="s">
        <v>47</v>
      </c>
      <c r="B1591">
        <v>1185732</v>
      </c>
      <c r="C1591" s="2">
        <v>44665</v>
      </c>
      <c r="D1591" s="1" t="s">
        <v>15</v>
      </c>
      <c r="E1591" s="1" t="s">
        <v>41</v>
      </c>
      <c r="F1591" s="1" t="s">
        <v>42</v>
      </c>
      <c r="G1591" s="1" t="s">
        <v>18</v>
      </c>
      <c r="H1591">
        <v>49</v>
      </c>
      <c r="I1591">
        <v>33</v>
      </c>
      <c r="J1591">
        <v>1617</v>
      </c>
      <c r="K1591">
        <v>614.46</v>
      </c>
      <c r="L1591">
        <v>0.38</v>
      </c>
      <c r="M1591">
        <v>1002.54</v>
      </c>
      <c r="N1591" s="1" t="s">
        <v>25</v>
      </c>
    </row>
    <row r="1592" spans="1:14" x14ac:dyDescent="0.3">
      <c r="A1592" s="1" t="s">
        <v>47</v>
      </c>
      <c r="B1592">
        <v>1185732</v>
      </c>
      <c r="C1592" s="2">
        <v>44665</v>
      </c>
      <c r="D1592" s="1" t="s">
        <v>15</v>
      </c>
      <c r="E1592" s="1" t="s">
        <v>41</v>
      </c>
      <c r="F1592" s="1" t="s">
        <v>42</v>
      </c>
      <c r="G1592" s="1" t="s">
        <v>20</v>
      </c>
      <c r="H1592">
        <v>39</v>
      </c>
      <c r="I1592">
        <v>83</v>
      </c>
      <c r="J1592">
        <v>3237</v>
      </c>
      <c r="K1592">
        <v>1424.28</v>
      </c>
      <c r="L1592">
        <v>0.44</v>
      </c>
      <c r="M1592">
        <v>1812.72</v>
      </c>
      <c r="N1592" s="1" t="s">
        <v>25</v>
      </c>
    </row>
    <row r="1593" spans="1:14" x14ac:dyDescent="0.3">
      <c r="A1593" s="1" t="s">
        <v>47</v>
      </c>
      <c r="B1593">
        <v>1185732</v>
      </c>
      <c r="C1593" s="2">
        <v>44694</v>
      </c>
      <c r="D1593" s="1" t="s">
        <v>15</v>
      </c>
      <c r="E1593" s="1" t="s">
        <v>41</v>
      </c>
      <c r="F1593" s="1" t="s">
        <v>42</v>
      </c>
      <c r="G1593" s="1" t="s">
        <v>21</v>
      </c>
      <c r="H1593">
        <v>53</v>
      </c>
      <c r="I1593">
        <v>129</v>
      </c>
      <c r="J1593">
        <v>6837</v>
      </c>
      <c r="K1593">
        <v>2939.91</v>
      </c>
      <c r="L1593">
        <v>0.43</v>
      </c>
      <c r="M1593">
        <v>3897.09</v>
      </c>
      <c r="N1593" s="1" t="s">
        <v>25</v>
      </c>
    </row>
    <row r="1594" spans="1:14" x14ac:dyDescent="0.3">
      <c r="A1594" s="1" t="s">
        <v>47</v>
      </c>
      <c r="B1594">
        <v>1185732</v>
      </c>
      <c r="C1594" s="2">
        <v>44694</v>
      </c>
      <c r="D1594" s="1" t="s">
        <v>15</v>
      </c>
      <c r="E1594" s="1" t="s">
        <v>41</v>
      </c>
      <c r="F1594" s="1" t="s">
        <v>42</v>
      </c>
      <c r="G1594" s="1" t="s">
        <v>22</v>
      </c>
      <c r="H1594">
        <v>47</v>
      </c>
      <c r="I1594">
        <v>54</v>
      </c>
      <c r="J1594">
        <v>2538</v>
      </c>
      <c r="K1594">
        <v>1091.3399999999999</v>
      </c>
      <c r="L1594">
        <v>0.43</v>
      </c>
      <c r="M1594">
        <v>1446.66</v>
      </c>
      <c r="N1594" s="1" t="s">
        <v>25</v>
      </c>
    </row>
    <row r="1595" spans="1:14" x14ac:dyDescent="0.3">
      <c r="A1595" s="1" t="s">
        <v>47</v>
      </c>
      <c r="B1595">
        <v>1185732</v>
      </c>
      <c r="C1595" s="2">
        <v>44694</v>
      </c>
      <c r="D1595" s="1" t="s">
        <v>15</v>
      </c>
      <c r="E1595" s="1" t="s">
        <v>41</v>
      </c>
      <c r="F1595" s="1" t="s">
        <v>42</v>
      </c>
      <c r="G1595" s="1" t="s">
        <v>23</v>
      </c>
      <c r="H1595">
        <v>41</v>
      </c>
      <c r="I1595">
        <v>56</v>
      </c>
      <c r="J1595">
        <v>2296</v>
      </c>
      <c r="K1595">
        <v>918.40000000000009</v>
      </c>
      <c r="L1595">
        <v>0.4</v>
      </c>
      <c r="M1595">
        <v>1377.6</v>
      </c>
      <c r="N1595" s="1" t="s">
        <v>25</v>
      </c>
    </row>
    <row r="1596" spans="1:14" x14ac:dyDescent="0.3">
      <c r="A1596" s="1" t="s">
        <v>47</v>
      </c>
      <c r="B1596">
        <v>1185732</v>
      </c>
      <c r="C1596" s="2">
        <v>44694</v>
      </c>
      <c r="D1596" s="1" t="s">
        <v>15</v>
      </c>
      <c r="E1596" s="1" t="s">
        <v>41</v>
      </c>
      <c r="F1596" s="1" t="s">
        <v>42</v>
      </c>
      <c r="G1596" s="1" t="s">
        <v>24</v>
      </c>
      <c r="H1596">
        <v>44</v>
      </c>
      <c r="I1596">
        <v>47</v>
      </c>
      <c r="J1596">
        <v>2068</v>
      </c>
      <c r="K1596">
        <v>806.52</v>
      </c>
      <c r="L1596">
        <v>0.39</v>
      </c>
      <c r="M1596">
        <v>1261.48</v>
      </c>
      <c r="N1596" s="1" t="s">
        <v>25</v>
      </c>
    </row>
    <row r="1597" spans="1:14" x14ac:dyDescent="0.3">
      <c r="A1597" s="1" t="s">
        <v>47</v>
      </c>
      <c r="B1597">
        <v>1185732</v>
      </c>
      <c r="C1597" s="2">
        <v>44694</v>
      </c>
      <c r="D1597" s="1" t="s">
        <v>15</v>
      </c>
      <c r="E1597" s="1" t="s">
        <v>41</v>
      </c>
      <c r="F1597" s="1" t="s">
        <v>42</v>
      </c>
      <c r="G1597" s="1" t="s">
        <v>18</v>
      </c>
      <c r="H1597">
        <v>50</v>
      </c>
      <c r="I1597">
        <v>54</v>
      </c>
      <c r="J1597">
        <v>2700</v>
      </c>
      <c r="K1597">
        <v>1026</v>
      </c>
      <c r="L1597">
        <v>0.38</v>
      </c>
      <c r="M1597">
        <v>1674</v>
      </c>
      <c r="N1597" s="1" t="s">
        <v>25</v>
      </c>
    </row>
    <row r="1598" spans="1:14" x14ac:dyDescent="0.3">
      <c r="A1598" s="1" t="s">
        <v>47</v>
      </c>
      <c r="B1598">
        <v>1185732</v>
      </c>
      <c r="C1598" s="2">
        <v>44694</v>
      </c>
      <c r="D1598" s="1" t="s">
        <v>15</v>
      </c>
      <c r="E1598" s="1" t="s">
        <v>41</v>
      </c>
      <c r="F1598" s="1" t="s">
        <v>42</v>
      </c>
      <c r="G1598" s="1" t="s">
        <v>20</v>
      </c>
      <c r="H1598">
        <v>55</v>
      </c>
      <c r="I1598">
        <v>88</v>
      </c>
      <c r="J1598">
        <v>4840</v>
      </c>
      <c r="K1598">
        <v>1984.3999999999999</v>
      </c>
      <c r="L1598">
        <v>0.41</v>
      </c>
      <c r="M1598">
        <v>2855.6000000000004</v>
      </c>
      <c r="N1598" s="1" t="s">
        <v>25</v>
      </c>
    </row>
    <row r="1599" spans="1:14" x14ac:dyDescent="0.3">
      <c r="A1599" s="1" t="s">
        <v>47</v>
      </c>
      <c r="B1599">
        <v>1185732</v>
      </c>
      <c r="C1599" s="2">
        <v>44727</v>
      </c>
      <c r="D1599" s="1" t="s">
        <v>15</v>
      </c>
      <c r="E1599" s="1" t="s">
        <v>41</v>
      </c>
      <c r="F1599" s="1" t="s">
        <v>42</v>
      </c>
      <c r="G1599" s="1" t="s">
        <v>21</v>
      </c>
      <c r="H1599">
        <v>51</v>
      </c>
      <c r="I1599">
        <v>155</v>
      </c>
      <c r="J1599">
        <v>7905</v>
      </c>
      <c r="K1599">
        <v>3320.1</v>
      </c>
      <c r="L1599">
        <v>0.42</v>
      </c>
      <c r="M1599">
        <v>4584.8999999999996</v>
      </c>
      <c r="N1599" s="1" t="s">
        <v>25</v>
      </c>
    </row>
    <row r="1600" spans="1:14" x14ac:dyDescent="0.3">
      <c r="A1600" s="1" t="s">
        <v>47</v>
      </c>
      <c r="B1600">
        <v>1185732</v>
      </c>
      <c r="C1600" s="2">
        <v>44727</v>
      </c>
      <c r="D1600" s="1" t="s">
        <v>15</v>
      </c>
      <c r="E1600" s="1" t="s">
        <v>41</v>
      </c>
      <c r="F1600" s="1" t="s">
        <v>42</v>
      </c>
      <c r="G1600" s="1" t="s">
        <v>22</v>
      </c>
      <c r="H1600">
        <v>47</v>
      </c>
      <c r="I1600">
        <v>94</v>
      </c>
      <c r="J1600">
        <v>4418</v>
      </c>
      <c r="K1600">
        <v>1855.56</v>
      </c>
      <c r="L1600">
        <v>0.42</v>
      </c>
      <c r="M1600">
        <v>2562.44</v>
      </c>
      <c r="N1600" s="1" t="s">
        <v>25</v>
      </c>
    </row>
    <row r="1601" spans="1:14" x14ac:dyDescent="0.3">
      <c r="A1601" s="1" t="s">
        <v>47</v>
      </c>
      <c r="B1601">
        <v>1185732</v>
      </c>
      <c r="C1601" s="2">
        <v>44727</v>
      </c>
      <c r="D1601" s="1" t="s">
        <v>15</v>
      </c>
      <c r="E1601" s="1" t="s">
        <v>41</v>
      </c>
      <c r="F1601" s="1" t="s">
        <v>42</v>
      </c>
      <c r="G1601" s="1" t="s">
        <v>23</v>
      </c>
      <c r="H1601">
        <v>42</v>
      </c>
      <c r="I1601">
        <v>68</v>
      </c>
      <c r="J1601">
        <v>2856</v>
      </c>
      <c r="K1601">
        <v>1028.1599999999999</v>
      </c>
      <c r="L1601">
        <v>0.36</v>
      </c>
      <c r="M1601">
        <v>1827.8400000000001</v>
      </c>
      <c r="N1601" s="1" t="s">
        <v>25</v>
      </c>
    </row>
    <row r="1602" spans="1:14" x14ac:dyDescent="0.3">
      <c r="A1602" s="1" t="s">
        <v>47</v>
      </c>
      <c r="B1602">
        <v>1185732</v>
      </c>
      <c r="C1602" s="2">
        <v>44727</v>
      </c>
      <c r="D1602" s="1" t="s">
        <v>15</v>
      </c>
      <c r="E1602" s="1" t="s">
        <v>41</v>
      </c>
      <c r="F1602" s="1" t="s">
        <v>42</v>
      </c>
      <c r="G1602" s="1" t="s">
        <v>24</v>
      </c>
      <c r="H1602">
        <v>41</v>
      </c>
      <c r="I1602">
        <v>65</v>
      </c>
      <c r="J1602">
        <v>2665</v>
      </c>
      <c r="K1602">
        <v>932.74999999999989</v>
      </c>
      <c r="L1602">
        <v>0.35</v>
      </c>
      <c r="M1602">
        <v>1732.25</v>
      </c>
      <c r="N1602" s="1" t="s">
        <v>25</v>
      </c>
    </row>
    <row r="1603" spans="1:14" x14ac:dyDescent="0.3">
      <c r="A1603" s="1" t="s">
        <v>47</v>
      </c>
      <c r="B1603">
        <v>1185732</v>
      </c>
      <c r="C1603" s="2">
        <v>44727</v>
      </c>
      <c r="D1603" s="1" t="s">
        <v>15</v>
      </c>
      <c r="E1603" s="1" t="s">
        <v>41</v>
      </c>
      <c r="F1603" s="1" t="s">
        <v>42</v>
      </c>
      <c r="G1603" s="1" t="s">
        <v>18</v>
      </c>
      <c r="H1603">
        <v>51</v>
      </c>
      <c r="I1603">
        <v>59</v>
      </c>
      <c r="J1603">
        <v>3009</v>
      </c>
      <c r="K1603">
        <v>1143.42</v>
      </c>
      <c r="L1603">
        <v>0.38</v>
      </c>
      <c r="M1603">
        <v>1865.58</v>
      </c>
      <c r="N1603" s="1" t="s">
        <v>25</v>
      </c>
    </row>
    <row r="1604" spans="1:14" x14ac:dyDescent="0.3">
      <c r="A1604" s="1" t="s">
        <v>47</v>
      </c>
      <c r="B1604">
        <v>1185732</v>
      </c>
      <c r="C1604" s="2">
        <v>44727</v>
      </c>
      <c r="D1604" s="1" t="s">
        <v>15</v>
      </c>
      <c r="E1604" s="1" t="s">
        <v>41</v>
      </c>
      <c r="F1604" s="1" t="s">
        <v>42</v>
      </c>
      <c r="G1604" s="1" t="s">
        <v>20</v>
      </c>
      <c r="H1604">
        <v>54</v>
      </c>
      <c r="I1604">
        <v>101</v>
      </c>
      <c r="J1604">
        <v>5454</v>
      </c>
      <c r="K1604">
        <v>2181.6</v>
      </c>
      <c r="L1604">
        <v>0.4</v>
      </c>
      <c r="M1604">
        <v>3272.4</v>
      </c>
      <c r="N1604" s="1" t="s">
        <v>25</v>
      </c>
    </row>
    <row r="1605" spans="1:14" x14ac:dyDescent="0.3">
      <c r="A1605" s="1" t="s">
        <v>47</v>
      </c>
      <c r="B1605">
        <v>1185732</v>
      </c>
      <c r="C1605" s="2">
        <v>44755</v>
      </c>
      <c r="D1605" s="1" t="s">
        <v>15</v>
      </c>
      <c r="E1605" s="1" t="s">
        <v>41</v>
      </c>
      <c r="F1605" s="1" t="s">
        <v>42</v>
      </c>
      <c r="G1605" s="1" t="s">
        <v>21</v>
      </c>
      <c r="H1605">
        <v>52</v>
      </c>
      <c r="I1605">
        <v>150</v>
      </c>
      <c r="J1605">
        <v>7800</v>
      </c>
      <c r="K1605">
        <v>3276</v>
      </c>
      <c r="L1605">
        <v>0.42</v>
      </c>
      <c r="M1605">
        <v>4524</v>
      </c>
      <c r="N1605" s="1" t="s">
        <v>25</v>
      </c>
    </row>
    <row r="1606" spans="1:14" x14ac:dyDescent="0.3">
      <c r="A1606" s="1" t="s">
        <v>47</v>
      </c>
      <c r="B1606">
        <v>1185732</v>
      </c>
      <c r="C1606" s="2">
        <v>44755</v>
      </c>
      <c r="D1606" s="1" t="s">
        <v>15</v>
      </c>
      <c r="E1606" s="1" t="s">
        <v>41</v>
      </c>
      <c r="F1606" s="1" t="s">
        <v>42</v>
      </c>
      <c r="G1606" s="1" t="s">
        <v>22</v>
      </c>
      <c r="H1606">
        <v>49</v>
      </c>
      <c r="I1606">
        <v>105</v>
      </c>
      <c r="J1606">
        <v>5145</v>
      </c>
      <c r="K1606">
        <v>2212.35</v>
      </c>
      <c r="L1606">
        <v>0.43</v>
      </c>
      <c r="M1606">
        <v>2932.65</v>
      </c>
      <c r="N1606" s="1" t="s">
        <v>25</v>
      </c>
    </row>
    <row r="1607" spans="1:14" x14ac:dyDescent="0.3">
      <c r="A1607" s="1" t="s">
        <v>47</v>
      </c>
      <c r="B1607">
        <v>1185732</v>
      </c>
      <c r="C1607" s="2">
        <v>44755</v>
      </c>
      <c r="D1607" s="1" t="s">
        <v>15</v>
      </c>
      <c r="E1607" s="1" t="s">
        <v>41</v>
      </c>
      <c r="F1607" s="1" t="s">
        <v>42</v>
      </c>
      <c r="G1607" s="1" t="s">
        <v>23</v>
      </c>
      <c r="H1607">
        <v>41</v>
      </c>
      <c r="I1607">
        <v>77</v>
      </c>
      <c r="J1607">
        <v>3157</v>
      </c>
      <c r="K1607">
        <v>1168.0899999999999</v>
      </c>
      <c r="L1607">
        <v>0.37</v>
      </c>
      <c r="M1607">
        <v>1988.91</v>
      </c>
      <c r="N1607" s="1" t="s">
        <v>25</v>
      </c>
    </row>
    <row r="1608" spans="1:14" x14ac:dyDescent="0.3">
      <c r="A1608" s="1" t="s">
        <v>47</v>
      </c>
      <c r="B1608">
        <v>1185732</v>
      </c>
      <c r="C1608" s="2">
        <v>44755</v>
      </c>
      <c r="D1608" s="1" t="s">
        <v>15</v>
      </c>
      <c r="E1608" s="1" t="s">
        <v>41</v>
      </c>
      <c r="F1608" s="1" t="s">
        <v>42</v>
      </c>
      <c r="G1608" s="1" t="s">
        <v>24</v>
      </c>
      <c r="H1608">
        <v>44</v>
      </c>
      <c r="I1608">
        <v>56</v>
      </c>
      <c r="J1608">
        <v>2464</v>
      </c>
      <c r="K1608">
        <v>887.04</v>
      </c>
      <c r="L1608">
        <v>0.36</v>
      </c>
      <c r="M1608">
        <v>1576.96</v>
      </c>
      <c r="N1608" s="1" t="s">
        <v>25</v>
      </c>
    </row>
    <row r="1609" spans="1:14" x14ac:dyDescent="0.3">
      <c r="A1609" s="1" t="s">
        <v>47</v>
      </c>
      <c r="B1609">
        <v>1185732</v>
      </c>
      <c r="C1609" s="2">
        <v>44755</v>
      </c>
      <c r="D1609" s="1" t="s">
        <v>15</v>
      </c>
      <c r="E1609" s="1" t="s">
        <v>41</v>
      </c>
      <c r="F1609" s="1" t="s">
        <v>42</v>
      </c>
      <c r="G1609" s="1" t="s">
        <v>18</v>
      </c>
      <c r="H1609">
        <v>53</v>
      </c>
      <c r="I1609">
        <v>68</v>
      </c>
      <c r="J1609">
        <v>3604</v>
      </c>
      <c r="K1609">
        <v>1405.56</v>
      </c>
      <c r="L1609">
        <v>0.39</v>
      </c>
      <c r="M1609">
        <v>2198.44</v>
      </c>
      <c r="N1609" s="1" t="s">
        <v>25</v>
      </c>
    </row>
    <row r="1610" spans="1:14" x14ac:dyDescent="0.3">
      <c r="A1610" s="1" t="s">
        <v>47</v>
      </c>
      <c r="B1610">
        <v>1185732</v>
      </c>
      <c r="C1610" s="2">
        <v>44755</v>
      </c>
      <c r="D1610" s="1" t="s">
        <v>15</v>
      </c>
      <c r="E1610" s="1" t="s">
        <v>41</v>
      </c>
      <c r="F1610" s="1" t="s">
        <v>42</v>
      </c>
      <c r="G1610" s="1" t="s">
        <v>20</v>
      </c>
      <c r="H1610">
        <v>55</v>
      </c>
      <c r="I1610">
        <v>128</v>
      </c>
      <c r="J1610">
        <v>7040</v>
      </c>
      <c r="K1610">
        <v>2956.7999999999997</v>
      </c>
      <c r="L1610">
        <v>0.42</v>
      </c>
      <c r="M1610">
        <v>4083.2000000000003</v>
      </c>
      <c r="N1610" s="1" t="s">
        <v>25</v>
      </c>
    </row>
    <row r="1611" spans="1:14" x14ac:dyDescent="0.3">
      <c r="A1611" s="1" t="s">
        <v>47</v>
      </c>
      <c r="B1611">
        <v>1185732</v>
      </c>
      <c r="C1611" s="2">
        <v>44787</v>
      </c>
      <c r="D1611" s="1" t="s">
        <v>15</v>
      </c>
      <c r="E1611" s="1" t="s">
        <v>41</v>
      </c>
      <c r="F1611" s="1" t="s">
        <v>42</v>
      </c>
      <c r="G1611" s="1" t="s">
        <v>21</v>
      </c>
      <c r="H1611">
        <v>50</v>
      </c>
      <c r="I1611">
        <v>161</v>
      </c>
      <c r="J1611">
        <v>8050</v>
      </c>
      <c r="K1611">
        <v>3542</v>
      </c>
      <c r="L1611">
        <v>0.44</v>
      </c>
      <c r="M1611">
        <v>4508</v>
      </c>
      <c r="N1611" s="1" t="s">
        <v>25</v>
      </c>
    </row>
    <row r="1612" spans="1:14" x14ac:dyDescent="0.3">
      <c r="A1612" s="1" t="s">
        <v>47</v>
      </c>
      <c r="B1612">
        <v>1185732</v>
      </c>
      <c r="C1612" s="2">
        <v>44787</v>
      </c>
      <c r="D1612" s="1" t="s">
        <v>15</v>
      </c>
      <c r="E1612" s="1" t="s">
        <v>41</v>
      </c>
      <c r="F1612" s="1" t="s">
        <v>42</v>
      </c>
      <c r="G1612" s="1" t="s">
        <v>22</v>
      </c>
      <c r="H1612">
        <v>47</v>
      </c>
      <c r="I1612">
        <v>88</v>
      </c>
      <c r="J1612">
        <v>4136</v>
      </c>
      <c r="K1612">
        <v>1695.76</v>
      </c>
      <c r="L1612">
        <v>0.41</v>
      </c>
      <c r="M1612">
        <v>2440.2399999999998</v>
      </c>
      <c r="N1612" s="1" t="s">
        <v>25</v>
      </c>
    </row>
    <row r="1613" spans="1:14" x14ac:dyDescent="0.3">
      <c r="A1613" s="1" t="s">
        <v>47</v>
      </c>
      <c r="B1613">
        <v>1185732</v>
      </c>
      <c r="C1613" s="2">
        <v>44787</v>
      </c>
      <c r="D1613" s="1" t="s">
        <v>15</v>
      </c>
      <c r="E1613" s="1" t="s">
        <v>41</v>
      </c>
      <c r="F1613" s="1" t="s">
        <v>42</v>
      </c>
      <c r="G1613" s="1" t="s">
        <v>23</v>
      </c>
      <c r="H1613">
        <v>42</v>
      </c>
      <c r="I1613">
        <v>69</v>
      </c>
      <c r="J1613">
        <v>2898</v>
      </c>
      <c r="K1613">
        <v>1014.3</v>
      </c>
      <c r="L1613">
        <v>0.35</v>
      </c>
      <c r="M1613">
        <v>1883.7</v>
      </c>
      <c r="N1613" s="1" t="s">
        <v>25</v>
      </c>
    </row>
    <row r="1614" spans="1:14" x14ac:dyDescent="0.3">
      <c r="A1614" s="1" t="s">
        <v>47</v>
      </c>
      <c r="B1614">
        <v>1185732</v>
      </c>
      <c r="C1614" s="2">
        <v>44787</v>
      </c>
      <c r="D1614" s="1" t="s">
        <v>15</v>
      </c>
      <c r="E1614" s="1" t="s">
        <v>41</v>
      </c>
      <c r="F1614" s="1" t="s">
        <v>42</v>
      </c>
      <c r="G1614" s="1" t="s">
        <v>24</v>
      </c>
      <c r="H1614">
        <v>42</v>
      </c>
      <c r="I1614">
        <v>51</v>
      </c>
      <c r="J1614">
        <v>2142</v>
      </c>
      <c r="K1614">
        <v>771.12</v>
      </c>
      <c r="L1614">
        <v>0.36</v>
      </c>
      <c r="M1614">
        <v>1370.88</v>
      </c>
      <c r="N1614" s="1" t="s">
        <v>25</v>
      </c>
    </row>
    <row r="1615" spans="1:14" x14ac:dyDescent="0.3">
      <c r="A1615" s="1" t="s">
        <v>47</v>
      </c>
      <c r="B1615">
        <v>1185732</v>
      </c>
      <c r="C1615" s="2">
        <v>44787</v>
      </c>
      <c r="D1615" s="1" t="s">
        <v>15</v>
      </c>
      <c r="E1615" s="1" t="s">
        <v>41</v>
      </c>
      <c r="F1615" s="1" t="s">
        <v>42</v>
      </c>
      <c r="G1615" s="1" t="s">
        <v>18</v>
      </c>
      <c r="H1615">
        <v>50</v>
      </c>
      <c r="I1615">
        <v>44</v>
      </c>
      <c r="J1615">
        <v>2200</v>
      </c>
      <c r="K1615">
        <v>814</v>
      </c>
      <c r="L1615">
        <v>0.37</v>
      </c>
      <c r="M1615">
        <v>1386</v>
      </c>
      <c r="N1615" s="1" t="s">
        <v>25</v>
      </c>
    </row>
    <row r="1616" spans="1:14" x14ac:dyDescent="0.3">
      <c r="A1616" s="1" t="s">
        <v>47</v>
      </c>
      <c r="B1616">
        <v>1185732</v>
      </c>
      <c r="C1616" s="2">
        <v>44787</v>
      </c>
      <c r="D1616" s="1" t="s">
        <v>15</v>
      </c>
      <c r="E1616" s="1" t="s">
        <v>41</v>
      </c>
      <c r="F1616" s="1" t="s">
        <v>42</v>
      </c>
      <c r="G1616" s="1" t="s">
        <v>20</v>
      </c>
      <c r="H1616">
        <v>58</v>
      </c>
      <c r="I1616">
        <v>91</v>
      </c>
      <c r="J1616">
        <v>5278</v>
      </c>
      <c r="K1616">
        <v>2375.1</v>
      </c>
      <c r="L1616">
        <v>0.44999999999999996</v>
      </c>
      <c r="M1616">
        <v>2902.9</v>
      </c>
      <c r="N1616" s="1" t="s">
        <v>25</v>
      </c>
    </row>
    <row r="1617" spans="1:14" x14ac:dyDescent="0.3">
      <c r="A1617" s="1" t="s">
        <v>47</v>
      </c>
      <c r="B1617">
        <v>1185732</v>
      </c>
      <c r="C1617" s="2">
        <v>44817</v>
      </c>
      <c r="D1617" s="1" t="s">
        <v>15</v>
      </c>
      <c r="E1617" s="1" t="s">
        <v>41</v>
      </c>
      <c r="F1617" s="1" t="s">
        <v>42</v>
      </c>
      <c r="G1617" s="1" t="s">
        <v>21</v>
      </c>
      <c r="H1617">
        <v>53</v>
      </c>
      <c r="I1617">
        <v>135</v>
      </c>
      <c r="J1617">
        <v>7155</v>
      </c>
      <c r="K1617">
        <v>3005.1</v>
      </c>
      <c r="L1617">
        <v>0.42</v>
      </c>
      <c r="M1617">
        <v>4149.8999999999996</v>
      </c>
      <c r="N1617" s="1" t="s">
        <v>25</v>
      </c>
    </row>
    <row r="1618" spans="1:14" x14ac:dyDescent="0.3">
      <c r="A1618" s="1" t="s">
        <v>47</v>
      </c>
      <c r="B1618">
        <v>1185732</v>
      </c>
      <c r="C1618" s="2">
        <v>44817</v>
      </c>
      <c r="D1618" s="1" t="s">
        <v>15</v>
      </c>
      <c r="E1618" s="1" t="s">
        <v>41</v>
      </c>
      <c r="F1618" s="1" t="s">
        <v>42</v>
      </c>
      <c r="G1618" s="1" t="s">
        <v>22</v>
      </c>
      <c r="H1618">
        <v>49</v>
      </c>
      <c r="I1618">
        <v>63</v>
      </c>
      <c r="J1618">
        <v>3087</v>
      </c>
      <c r="K1618">
        <v>1234.8000000000002</v>
      </c>
      <c r="L1618">
        <v>0.4</v>
      </c>
      <c r="M1618">
        <v>1852.1999999999998</v>
      </c>
      <c r="N1618" s="1" t="s">
        <v>25</v>
      </c>
    </row>
    <row r="1619" spans="1:14" x14ac:dyDescent="0.3">
      <c r="A1619" s="1" t="s">
        <v>47</v>
      </c>
      <c r="B1619">
        <v>1185732</v>
      </c>
      <c r="C1619" s="2">
        <v>44817</v>
      </c>
      <c r="D1619" s="1" t="s">
        <v>15</v>
      </c>
      <c r="E1619" s="1" t="s">
        <v>41</v>
      </c>
      <c r="F1619" s="1" t="s">
        <v>42</v>
      </c>
      <c r="G1619" s="1" t="s">
        <v>23</v>
      </c>
      <c r="H1619">
        <v>41</v>
      </c>
      <c r="I1619">
        <v>39</v>
      </c>
      <c r="J1619">
        <v>1599</v>
      </c>
      <c r="K1619">
        <v>591.63</v>
      </c>
      <c r="L1619">
        <v>0.37</v>
      </c>
      <c r="M1619">
        <v>1007.37</v>
      </c>
      <c r="N1619" s="1" t="s">
        <v>25</v>
      </c>
    </row>
    <row r="1620" spans="1:14" x14ac:dyDescent="0.3">
      <c r="A1620" s="1" t="s">
        <v>47</v>
      </c>
      <c r="B1620">
        <v>1185732</v>
      </c>
      <c r="C1620" s="2">
        <v>44817</v>
      </c>
      <c r="D1620" s="1" t="s">
        <v>15</v>
      </c>
      <c r="E1620" s="1" t="s">
        <v>41</v>
      </c>
      <c r="F1620" s="1" t="s">
        <v>42</v>
      </c>
      <c r="G1620" s="1" t="s">
        <v>24</v>
      </c>
      <c r="H1620">
        <v>42</v>
      </c>
      <c r="I1620">
        <v>36</v>
      </c>
      <c r="J1620">
        <v>1512</v>
      </c>
      <c r="K1620">
        <v>604.80000000000007</v>
      </c>
      <c r="L1620">
        <v>0.4</v>
      </c>
      <c r="M1620">
        <v>907.19999999999993</v>
      </c>
      <c r="N1620" s="1" t="s">
        <v>25</v>
      </c>
    </row>
    <row r="1621" spans="1:14" x14ac:dyDescent="0.3">
      <c r="A1621" s="1" t="s">
        <v>47</v>
      </c>
      <c r="B1621">
        <v>1185732</v>
      </c>
      <c r="C1621" s="2">
        <v>44817</v>
      </c>
      <c r="D1621" s="1" t="s">
        <v>15</v>
      </c>
      <c r="E1621" s="1" t="s">
        <v>41</v>
      </c>
      <c r="F1621" s="1" t="s">
        <v>42</v>
      </c>
      <c r="G1621" s="1" t="s">
        <v>18</v>
      </c>
      <c r="H1621">
        <v>52</v>
      </c>
      <c r="I1621">
        <v>34</v>
      </c>
      <c r="J1621">
        <v>1768</v>
      </c>
      <c r="K1621">
        <v>636.48</v>
      </c>
      <c r="L1621">
        <v>0.36</v>
      </c>
      <c r="M1621">
        <v>1131.52</v>
      </c>
      <c r="N1621" s="1" t="s">
        <v>25</v>
      </c>
    </row>
    <row r="1622" spans="1:14" x14ac:dyDescent="0.3">
      <c r="A1622" s="1" t="s">
        <v>47</v>
      </c>
      <c r="B1622">
        <v>1185732</v>
      </c>
      <c r="C1622" s="2">
        <v>44817</v>
      </c>
      <c r="D1622" s="1" t="s">
        <v>15</v>
      </c>
      <c r="E1622" s="1" t="s">
        <v>41</v>
      </c>
      <c r="F1622" s="1" t="s">
        <v>42</v>
      </c>
      <c r="G1622" s="1" t="s">
        <v>20</v>
      </c>
      <c r="H1622">
        <v>57</v>
      </c>
      <c r="I1622">
        <v>63</v>
      </c>
      <c r="J1622">
        <v>3591</v>
      </c>
      <c r="K1622">
        <v>1615.9499999999998</v>
      </c>
      <c r="L1622">
        <v>0.44999999999999996</v>
      </c>
      <c r="M1622">
        <v>1975.0500000000002</v>
      </c>
      <c r="N1622" s="1" t="s">
        <v>25</v>
      </c>
    </row>
    <row r="1623" spans="1:14" x14ac:dyDescent="0.3">
      <c r="A1623" s="1" t="s">
        <v>47</v>
      </c>
      <c r="B1623">
        <v>1185732</v>
      </c>
      <c r="C1623" s="2">
        <v>44849</v>
      </c>
      <c r="D1623" s="1" t="s">
        <v>15</v>
      </c>
      <c r="E1623" s="1" t="s">
        <v>41</v>
      </c>
      <c r="F1623" s="1" t="s">
        <v>42</v>
      </c>
      <c r="G1623" s="1" t="s">
        <v>21</v>
      </c>
      <c r="H1623">
        <v>57</v>
      </c>
      <c r="I1623">
        <v>120</v>
      </c>
      <c r="J1623">
        <v>6840</v>
      </c>
      <c r="K1623">
        <v>3077.9999999999995</v>
      </c>
      <c r="L1623">
        <v>0.44999999999999996</v>
      </c>
      <c r="M1623">
        <v>3762.0000000000005</v>
      </c>
      <c r="N1623" s="1" t="s">
        <v>25</v>
      </c>
    </row>
    <row r="1624" spans="1:14" x14ac:dyDescent="0.3">
      <c r="A1624" s="1" t="s">
        <v>47</v>
      </c>
      <c r="B1624">
        <v>1185732</v>
      </c>
      <c r="C1624" s="2">
        <v>44849</v>
      </c>
      <c r="D1624" s="1" t="s">
        <v>15</v>
      </c>
      <c r="E1624" s="1" t="s">
        <v>41</v>
      </c>
      <c r="F1624" s="1" t="s">
        <v>42</v>
      </c>
      <c r="G1624" s="1" t="s">
        <v>22</v>
      </c>
      <c r="H1624">
        <v>53</v>
      </c>
      <c r="I1624">
        <v>56</v>
      </c>
      <c r="J1624">
        <v>2968</v>
      </c>
      <c r="K1624">
        <v>1335.6</v>
      </c>
      <c r="L1624">
        <v>0.44999999999999996</v>
      </c>
      <c r="M1624">
        <v>1632.4</v>
      </c>
      <c r="N1624" s="1" t="s">
        <v>25</v>
      </c>
    </row>
    <row r="1625" spans="1:14" x14ac:dyDescent="0.3">
      <c r="A1625" s="1" t="s">
        <v>47</v>
      </c>
      <c r="B1625">
        <v>1185732</v>
      </c>
      <c r="C1625" s="2">
        <v>44849</v>
      </c>
      <c r="D1625" s="1" t="s">
        <v>15</v>
      </c>
      <c r="E1625" s="1" t="s">
        <v>41</v>
      </c>
      <c r="F1625" s="1" t="s">
        <v>42</v>
      </c>
      <c r="G1625" s="1" t="s">
        <v>23</v>
      </c>
      <c r="H1625">
        <v>53</v>
      </c>
      <c r="I1625">
        <v>34</v>
      </c>
      <c r="J1625">
        <v>1802</v>
      </c>
      <c r="K1625">
        <v>630.69999999999993</v>
      </c>
      <c r="L1625">
        <v>0.35</v>
      </c>
      <c r="M1625">
        <v>1171.3000000000002</v>
      </c>
      <c r="N1625" s="1" t="s">
        <v>25</v>
      </c>
    </row>
    <row r="1626" spans="1:14" x14ac:dyDescent="0.3">
      <c r="A1626" s="1" t="s">
        <v>47</v>
      </c>
      <c r="B1626">
        <v>1185732</v>
      </c>
      <c r="C1626" s="2">
        <v>44849</v>
      </c>
      <c r="D1626" s="1" t="s">
        <v>15</v>
      </c>
      <c r="E1626" s="1" t="s">
        <v>41</v>
      </c>
      <c r="F1626" s="1" t="s">
        <v>42</v>
      </c>
      <c r="G1626" s="1" t="s">
        <v>24</v>
      </c>
      <c r="H1626">
        <v>54</v>
      </c>
      <c r="I1626">
        <v>27</v>
      </c>
      <c r="J1626">
        <v>1458</v>
      </c>
      <c r="K1626">
        <v>554.04</v>
      </c>
      <c r="L1626">
        <v>0.38</v>
      </c>
      <c r="M1626">
        <v>903.96</v>
      </c>
      <c r="N1626" s="1" t="s">
        <v>25</v>
      </c>
    </row>
    <row r="1627" spans="1:14" x14ac:dyDescent="0.3">
      <c r="A1627" s="1" t="s">
        <v>47</v>
      </c>
      <c r="B1627">
        <v>1185732</v>
      </c>
      <c r="C1627" s="2">
        <v>44849</v>
      </c>
      <c r="D1627" s="1" t="s">
        <v>15</v>
      </c>
      <c r="E1627" s="1" t="s">
        <v>41</v>
      </c>
      <c r="F1627" s="1" t="s">
        <v>42</v>
      </c>
      <c r="G1627" s="1" t="s">
        <v>18</v>
      </c>
      <c r="H1627">
        <v>62</v>
      </c>
      <c r="I1627">
        <v>27</v>
      </c>
      <c r="J1627">
        <v>1674</v>
      </c>
      <c r="K1627">
        <v>585.9</v>
      </c>
      <c r="L1627">
        <v>0.35</v>
      </c>
      <c r="M1627">
        <v>1088.0999999999999</v>
      </c>
      <c r="N1627" s="1" t="s">
        <v>25</v>
      </c>
    </row>
    <row r="1628" spans="1:14" x14ac:dyDescent="0.3">
      <c r="A1628" s="1" t="s">
        <v>47</v>
      </c>
      <c r="B1628">
        <v>1185732</v>
      </c>
      <c r="C1628" s="2">
        <v>44607</v>
      </c>
      <c r="D1628" s="1" t="s">
        <v>15</v>
      </c>
      <c r="E1628" s="1" t="s">
        <v>41</v>
      </c>
      <c r="F1628" s="1" t="s">
        <v>42</v>
      </c>
      <c r="G1628" s="1" t="s">
        <v>24</v>
      </c>
      <c r="H1628">
        <v>27</v>
      </c>
      <c r="I1628">
        <v>75</v>
      </c>
      <c r="J1628">
        <v>2025</v>
      </c>
      <c r="K1628">
        <v>648</v>
      </c>
      <c r="L1628">
        <v>0.32</v>
      </c>
      <c r="M1628">
        <v>1377</v>
      </c>
      <c r="N1628" s="1" t="s">
        <v>19</v>
      </c>
    </row>
    <row r="1629" spans="1:14" x14ac:dyDescent="0.3">
      <c r="A1629" s="1" t="s">
        <v>47</v>
      </c>
      <c r="B1629">
        <v>1185732</v>
      </c>
      <c r="C1629" s="2">
        <v>44607</v>
      </c>
      <c r="D1629" s="1" t="s">
        <v>15</v>
      </c>
      <c r="E1629" s="1" t="s">
        <v>41</v>
      </c>
      <c r="F1629" s="1" t="s">
        <v>42</v>
      </c>
      <c r="G1629" s="1" t="s">
        <v>18</v>
      </c>
      <c r="H1629">
        <v>36</v>
      </c>
      <c r="I1629">
        <v>53</v>
      </c>
      <c r="J1629">
        <v>1908</v>
      </c>
      <c r="K1629">
        <v>515.16000000000008</v>
      </c>
      <c r="L1629">
        <v>0.27</v>
      </c>
      <c r="M1629">
        <v>1392.84</v>
      </c>
      <c r="N1629" s="1" t="s">
        <v>19</v>
      </c>
    </row>
    <row r="1630" spans="1:14" x14ac:dyDescent="0.3">
      <c r="A1630" s="1" t="s">
        <v>47</v>
      </c>
      <c r="B1630">
        <v>1185732</v>
      </c>
      <c r="C1630" s="2">
        <v>44607</v>
      </c>
      <c r="D1630" s="1" t="s">
        <v>15</v>
      </c>
      <c r="E1630" s="1" t="s">
        <v>41</v>
      </c>
      <c r="F1630" s="1" t="s">
        <v>42</v>
      </c>
      <c r="G1630" s="1" t="s">
        <v>20</v>
      </c>
      <c r="H1630">
        <v>30</v>
      </c>
      <c r="I1630">
        <v>80</v>
      </c>
      <c r="J1630">
        <v>2400</v>
      </c>
      <c r="K1630">
        <v>768</v>
      </c>
      <c r="L1630">
        <v>0.32</v>
      </c>
      <c r="M1630">
        <v>1632</v>
      </c>
      <c r="N1630" s="1" t="s">
        <v>19</v>
      </c>
    </row>
    <row r="1631" spans="1:14" x14ac:dyDescent="0.3">
      <c r="A1631" s="1" t="s">
        <v>47</v>
      </c>
      <c r="B1631">
        <v>1185732</v>
      </c>
      <c r="C1631" s="2">
        <v>44633</v>
      </c>
      <c r="D1631" s="1" t="s">
        <v>15</v>
      </c>
      <c r="E1631" s="1" t="s">
        <v>41</v>
      </c>
      <c r="F1631" s="1" t="s">
        <v>42</v>
      </c>
      <c r="G1631" s="1" t="s">
        <v>21</v>
      </c>
      <c r="H1631">
        <v>28</v>
      </c>
      <c r="I1631">
        <v>155</v>
      </c>
      <c r="J1631">
        <v>4340</v>
      </c>
      <c r="K1631">
        <v>1475.6</v>
      </c>
      <c r="L1631">
        <v>0.33999999999999997</v>
      </c>
      <c r="M1631">
        <v>2864.4</v>
      </c>
      <c r="N1631" s="1" t="s">
        <v>19</v>
      </c>
    </row>
    <row r="1632" spans="1:14" x14ac:dyDescent="0.3">
      <c r="A1632" s="1" t="s">
        <v>47</v>
      </c>
      <c r="B1632">
        <v>1185732</v>
      </c>
      <c r="C1632" s="2">
        <v>44633</v>
      </c>
      <c r="D1632" s="1" t="s">
        <v>15</v>
      </c>
      <c r="E1632" s="1" t="s">
        <v>41</v>
      </c>
      <c r="F1632" s="1" t="s">
        <v>42</v>
      </c>
      <c r="G1632" s="1" t="s">
        <v>22</v>
      </c>
      <c r="H1632">
        <v>31</v>
      </c>
      <c r="I1632">
        <v>61</v>
      </c>
      <c r="J1632">
        <v>1891</v>
      </c>
      <c r="K1632">
        <v>642.93999999999994</v>
      </c>
      <c r="L1632">
        <v>0.33999999999999997</v>
      </c>
      <c r="M1632">
        <v>1248.06</v>
      </c>
      <c r="N1632" s="1" t="s">
        <v>19</v>
      </c>
    </row>
    <row r="1633" spans="1:14" x14ac:dyDescent="0.3">
      <c r="A1633" s="1" t="s">
        <v>47</v>
      </c>
      <c r="B1633">
        <v>1185732</v>
      </c>
      <c r="C1633" s="2">
        <v>44633</v>
      </c>
      <c r="D1633" s="1" t="s">
        <v>15</v>
      </c>
      <c r="E1633" s="1" t="s">
        <v>41</v>
      </c>
      <c r="F1633" s="1" t="s">
        <v>42</v>
      </c>
      <c r="G1633" s="1" t="s">
        <v>23</v>
      </c>
      <c r="H1633">
        <v>23</v>
      </c>
      <c r="I1633">
        <v>60</v>
      </c>
      <c r="J1633">
        <v>1380</v>
      </c>
      <c r="K1633">
        <v>441.6</v>
      </c>
      <c r="L1633">
        <v>0.32</v>
      </c>
      <c r="M1633">
        <v>938.4</v>
      </c>
      <c r="N1633" s="1" t="s">
        <v>19</v>
      </c>
    </row>
    <row r="1634" spans="1:14" x14ac:dyDescent="0.3">
      <c r="A1634" s="1" t="s">
        <v>47</v>
      </c>
      <c r="B1634">
        <v>1185732</v>
      </c>
      <c r="C1634" s="2">
        <v>44633</v>
      </c>
      <c r="D1634" s="1" t="s">
        <v>15</v>
      </c>
      <c r="E1634" s="1" t="s">
        <v>41</v>
      </c>
      <c r="F1634" s="1" t="s">
        <v>42</v>
      </c>
      <c r="G1634" s="1" t="s">
        <v>24</v>
      </c>
      <c r="H1634">
        <v>25</v>
      </c>
      <c r="I1634">
        <v>93</v>
      </c>
      <c r="J1634">
        <v>2325</v>
      </c>
      <c r="K1634">
        <v>651.00000000000011</v>
      </c>
      <c r="L1634">
        <v>0.28000000000000003</v>
      </c>
      <c r="M1634">
        <v>1674</v>
      </c>
      <c r="N1634" s="1" t="s">
        <v>19</v>
      </c>
    </row>
    <row r="1635" spans="1:14" x14ac:dyDescent="0.3">
      <c r="A1635" s="1" t="s">
        <v>47</v>
      </c>
      <c r="B1635">
        <v>1185732</v>
      </c>
      <c r="C1635" s="2">
        <v>44633</v>
      </c>
      <c r="D1635" s="1" t="s">
        <v>15</v>
      </c>
      <c r="E1635" s="1" t="s">
        <v>41</v>
      </c>
      <c r="F1635" s="1" t="s">
        <v>42</v>
      </c>
      <c r="G1635" s="1" t="s">
        <v>18</v>
      </c>
      <c r="H1635">
        <v>36</v>
      </c>
      <c r="I1635">
        <v>31</v>
      </c>
      <c r="J1635">
        <v>1116</v>
      </c>
      <c r="K1635">
        <v>334.8</v>
      </c>
      <c r="L1635">
        <v>0.3</v>
      </c>
      <c r="M1635">
        <v>781.2</v>
      </c>
      <c r="N1635" s="1" t="s">
        <v>19</v>
      </c>
    </row>
    <row r="1636" spans="1:14" x14ac:dyDescent="0.3">
      <c r="A1636" s="1" t="s">
        <v>47</v>
      </c>
      <c r="B1636">
        <v>1185732</v>
      </c>
      <c r="C1636" s="2">
        <v>44633</v>
      </c>
      <c r="D1636" s="1" t="s">
        <v>15</v>
      </c>
      <c r="E1636" s="1" t="s">
        <v>41</v>
      </c>
      <c r="F1636" s="1" t="s">
        <v>42</v>
      </c>
      <c r="G1636" s="1" t="s">
        <v>20</v>
      </c>
      <c r="H1636">
        <v>31</v>
      </c>
      <c r="I1636">
        <v>68</v>
      </c>
      <c r="J1636">
        <v>2108</v>
      </c>
      <c r="K1636">
        <v>779.96</v>
      </c>
      <c r="L1636">
        <v>0.37</v>
      </c>
      <c r="M1636">
        <v>1328.04</v>
      </c>
      <c r="N1636" s="1" t="s">
        <v>19</v>
      </c>
    </row>
    <row r="1637" spans="1:14" x14ac:dyDescent="0.3">
      <c r="A1637" s="1" t="s">
        <v>47</v>
      </c>
      <c r="B1637">
        <v>1185732</v>
      </c>
      <c r="C1637" s="2">
        <v>44665</v>
      </c>
      <c r="D1637" s="1" t="s">
        <v>15</v>
      </c>
      <c r="E1637" s="1" t="s">
        <v>41</v>
      </c>
      <c r="F1637" s="1" t="s">
        <v>42</v>
      </c>
      <c r="G1637" s="1" t="s">
        <v>21</v>
      </c>
      <c r="H1637">
        <v>28</v>
      </c>
      <c r="I1637">
        <v>149</v>
      </c>
      <c r="J1637">
        <v>4172</v>
      </c>
      <c r="K1637">
        <v>1376.7599999999998</v>
      </c>
      <c r="L1637">
        <v>0.32999999999999996</v>
      </c>
      <c r="M1637">
        <v>2795.2400000000002</v>
      </c>
      <c r="N1637" s="1" t="s">
        <v>19</v>
      </c>
    </row>
    <row r="1638" spans="1:14" x14ac:dyDescent="0.3">
      <c r="A1638" s="1" t="s">
        <v>47</v>
      </c>
      <c r="B1638">
        <v>1185732</v>
      </c>
      <c r="C1638" s="2">
        <v>44665</v>
      </c>
      <c r="D1638" s="1" t="s">
        <v>15</v>
      </c>
      <c r="E1638" s="1" t="s">
        <v>41</v>
      </c>
      <c r="F1638" s="1" t="s">
        <v>42</v>
      </c>
      <c r="G1638" s="1" t="s">
        <v>22</v>
      </c>
      <c r="H1638">
        <v>28</v>
      </c>
      <c r="I1638">
        <v>51</v>
      </c>
      <c r="J1638">
        <v>1428</v>
      </c>
      <c r="K1638">
        <v>514.07999999999993</v>
      </c>
      <c r="L1638">
        <v>0.36</v>
      </c>
      <c r="M1638">
        <v>913.92000000000007</v>
      </c>
      <c r="N1638" s="1" t="s">
        <v>19</v>
      </c>
    </row>
    <row r="1639" spans="1:14" x14ac:dyDescent="0.3">
      <c r="A1639" s="1" t="s">
        <v>47</v>
      </c>
      <c r="B1639">
        <v>1185732</v>
      </c>
      <c r="C1639" s="2">
        <v>44665</v>
      </c>
      <c r="D1639" s="1" t="s">
        <v>15</v>
      </c>
      <c r="E1639" s="1" t="s">
        <v>41</v>
      </c>
      <c r="F1639" s="1" t="s">
        <v>42</v>
      </c>
      <c r="G1639" s="1" t="s">
        <v>23</v>
      </c>
      <c r="H1639">
        <v>22</v>
      </c>
      <c r="I1639">
        <v>51</v>
      </c>
      <c r="J1639">
        <v>1122</v>
      </c>
      <c r="K1639">
        <v>347.82</v>
      </c>
      <c r="L1639">
        <v>0.31</v>
      </c>
      <c r="M1639">
        <v>774.18000000000006</v>
      </c>
      <c r="N1639" s="1" t="s">
        <v>19</v>
      </c>
    </row>
    <row r="1640" spans="1:14" x14ac:dyDescent="0.3">
      <c r="A1640" s="1" t="s">
        <v>47</v>
      </c>
      <c r="B1640">
        <v>1185732</v>
      </c>
      <c r="C1640" s="2">
        <v>44665</v>
      </c>
      <c r="D1640" s="1" t="s">
        <v>15</v>
      </c>
      <c r="E1640" s="1" t="s">
        <v>41</v>
      </c>
      <c r="F1640" s="1" t="s">
        <v>42</v>
      </c>
      <c r="G1640" s="1" t="s">
        <v>24</v>
      </c>
      <c r="H1640">
        <v>23</v>
      </c>
      <c r="I1640">
        <v>39</v>
      </c>
      <c r="J1640">
        <v>897</v>
      </c>
      <c r="K1640">
        <v>251.16000000000003</v>
      </c>
      <c r="L1640">
        <v>0.28000000000000003</v>
      </c>
      <c r="M1640">
        <v>645.83999999999992</v>
      </c>
      <c r="N1640" s="1" t="s">
        <v>19</v>
      </c>
    </row>
    <row r="1641" spans="1:14" x14ac:dyDescent="0.3">
      <c r="A1641" s="1" t="s">
        <v>47</v>
      </c>
      <c r="B1641">
        <v>1185732</v>
      </c>
      <c r="C1641" s="2">
        <v>44665</v>
      </c>
      <c r="D1641" s="1" t="s">
        <v>15</v>
      </c>
      <c r="E1641" s="1" t="s">
        <v>41</v>
      </c>
      <c r="F1641" s="1" t="s">
        <v>42</v>
      </c>
      <c r="G1641" s="1" t="s">
        <v>18</v>
      </c>
      <c r="H1641">
        <v>33</v>
      </c>
      <c r="I1641">
        <v>44</v>
      </c>
      <c r="J1641">
        <v>1452</v>
      </c>
      <c r="K1641">
        <v>392.04</v>
      </c>
      <c r="L1641">
        <v>0.27</v>
      </c>
      <c r="M1641">
        <v>1059.96</v>
      </c>
      <c r="N1641" s="1" t="s">
        <v>19</v>
      </c>
    </row>
    <row r="1642" spans="1:14" x14ac:dyDescent="0.3">
      <c r="A1642" s="1" t="s">
        <v>47</v>
      </c>
      <c r="B1642">
        <v>1185732</v>
      </c>
      <c r="C1642" s="2">
        <v>44665</v>
      </c>
      <c r="D1642" s="1" t="s">
        <v>15</v>
      </c>
      <c r="E1642" s="1" t="s">
        <v>41</v>
      </c>
      <c r="F1642" s="1" t="s">
        <v>42</v>
      </c>
      <c r="G1642" s="1" t="s">
        <v>20</v>
      </c>
      <c r="H1642">
        <v>30</v>
      </c>
      <c r="I1642">
        <v>94</v>
      </c>
      <c r="J1642">
        <v>2820</v>
      </c>
      <c r="K1642">
        <v>1015.1999999999999</v>
      </c>
      <c r="L1642">
        <v>0.36</v>
      </c>
      <c r="M1642">
        <v>1804.8000000000002</v>
      </c>
      <c r="N1642" s="1" t="s">
        <v>19</v>
      </c>
    </row>
    <row r="1643" spans="1:14" x14ac:dyDescent="0.3">
      <c r="A1643" s="1" t="s">
        <v>47</v>
      </c>
      <c r="B1643">
        <v>1185732</v>
      </c>
      <c r="C1643" s="2">
        <v>44694</v>
      </c>
      <c r="D1643" s="1" t="s">
        <v>15</v>
      </c>
      <c r="E1643" s="1" t="s">
        <v>41</v>
      </c>
      <c r="F1643" s="1" t="s">
        <v>42</v>
      </c>
      <c r="G1643" s="1" t="s">
        <v>21</v>
      </c>
      <c r="H1643">
        <v>41</v>
      </c>
      <c r="I1643">
        <v>173</v>
      </c>
      <c r="J1643">
        <v>7093</v>
      </c>
      <c r="K1643">
        <v>2553.48</v>
      </c>
      <c r="L1643">
        <v>0.36</v>
      </c>
      <c r="M1643">
        <v>4539.5200000000004</v>
      </c>
      <c r="N1643" s="1" t="s">
        <v>19</v>
      </c>
    </row>
    <row r="1644" spans="1:14" x14ac:dyDescent="0.3">
      <c r="A1644" s="1" t="s">
        <v>47</v>
      </c>
      <c r="B1644">
        <v>1185732</v>
      </c>
      <c r="C1644" s="2">
        <v>44694</v>
      </c>
      <c r="D1644" s="1" t="s">
        <v>15</v>
      </c>
      <c r="E1644" s="1" t="s">
        <v>41</v>
      </c>
      <c r="F1644" s="1" t="s">
        <v>42</v>
      </c>
      <c r="G1644" s="1" t="s">
        <v>22</v>
      </c>
      <c r="H1644">
        <v>34</v>
      </c>
      <c r="I1644">
        <v>68</v>
      </c>
      <c r="J1644">
        <v>2312</v>
      </c>
      <c r="K1644">
        <v>832.31999999999994</v>
      </c>
      <c r="L1644">
        <v>0.36</v>
      </c>
      <c r="M1644">
        <v>1479.68</v>
      </c>
      <c r="N1644" s="1" t="s">
        <v>19</v>
      </c>
    </row>
    <row r="1645" spans="1:14" x14ac:dyDescent="0.3">
      <c r="A1645" s="1" t="s">
        <v>47</v>
      </c>
      <c r="B1645">
        <v>1185732</v>
      </c>
      <c r="C1645" s="2">
        <v>44694</v>
      </c>
      <c r="D1645" s="1" t="s">
        <v>15</v>
      </c>
      <c r="E1645" s="1" t="s">
        <v>41</v>
      </c>
      <c r="F1645" s="1" t="s">
        <v>42</v>
      </c>
      <c r="G1645" s="1" t="s">
        <v>23</v>
      </c>
      <c r="H1645">
        <v>30</v>
      </c>
      <c r="I1645">
        <v>68</v>
      </c>
      <c r="J1645">
        <v>2040</v>
      </c>
      <c r="K1645">
        <v>632.4</v>
      </c>
      <c r="L1645">
        <v>0.31</v>
      </c>
      <c r="M1645">
        <v>1407.6</v>
      </c>
      <c r="N1645" s="1" t="s">
        <v>19</v>
      </c>
    </row>
    <row r="1646" spans="1:14" x14ac:dyDescent="0.3">
      <c r="A1646" s="1" t="s">
        <v>47</v>
      </c>
      <c r="B1646">
        <v>1185732</v>
      </c>
      <c r="C1646" s="2">
        <v>44694</v>
      </c>
      <c r="D1646" s="1" t="s">
        <v>15</v>
      </c>
      <c r="E1646" s="1" t="s">
        <v>41</v>
      </c>
      <c r="F1646" s="1" t="s">
        <v>42</v>
      </c>
      <c r="G1646" s="1" t="s">
        <v>24</v>
      </c>
      <c r="H1646">
        <v>32</v>
      </c>
      <c r="I1646">
        <v>54</v>
      </c>
      <c r="J1646">
        <v>1728</v>
      </c>
      <c r="K1646">
        <v>518.4</v>
      </c>
      <c r="L1646">
        <v>0.3</v>
      </c>
      <c r="M1646">
        <v>1209.5999999999999</v>
      </c>
      <c r="N1646" s="1" t="s">
        <v>19</v>
      </c>
    </row>
    <row r="1647" spans="1:14" x14ac:dyDescent="0.3">
      <c r="A1647" s="1" t="s">
        <v>47</v>
      </c>
      <c r="B1647">
        <v>1185732</v>
      </c>
      <c r="C1647" s="2">
        <v>44694</v>
      </c>
      <c r="D1647" s="1" t="s">
        <v>15</v>
      </c>
      <c r="E1647" s="1" t="s">
        <v>41</v>
      </c>
      <c r="F1647" s="1" t="s">
        <v>42</v>
      </c>
      <c r="G1647" s="1" t="s">
        <v>18</v>
      </c>
      <c r="H1647">
        <v>39</v>
      </c>
      <c r="I1647">
        <v>60</v>
      </c>
      <c r="J1647">
        <v>2340</v>
      </c>
      <c r="K1647">
        <v>655.20000000000005</v>
      </c>
      <c r="L1647">
        <v>0.28000000000000003</v>
      </c>
      <c r="M1647">
        <v>1684.8</v>
      </c>
      <c r="N1647" s="1" t="s">
        <v>19</v>
      </c>
    </row>
    <row r="1648" spans="1:14" x14ac:dyDescent="0.3">
      <c r="A1648" s="1" t="s">
        <v>47</v>
      </c>
      <c r="B1648">
        <v>1185732</v>
      </c>
      <c r="C1648" s="2">
        <v>44694</v>
      </c>
      <c r="D1648" s="1" t="s">
        <v>15</v>
      </c>
      <c r="E1648" s="1" t="s">
        <v>41</v>
      </c>
      <c r="F1648" s="1" t="s">
        <v>42</v>
      </c>
      <c r="G1648" s="1" t="s">
        <v>20</v>
      </c>
      <c r="H1648">
        <v>43</v>
      </c>
      <c r="I1648">
        <v>104</v>
      </c>
      <c r="J1648">
        <v>4472</v>
      </c>
      <c r="K1648">
        <v>1520.4799999999998</v>
      </c>
      <c r="L1648">
        <v>0.33999999999999997</v>
      </c>
      <c r="M1648">
        <v>2951.5200000000004</v>
      </c>
      <c r="N1648" s="1" t="s">
        <v>19</v>
      </c>
    </row>
    <row r="1649" spans="1:14" x14ac:dyDescent="0.3">
      <c r="A1649" s="1" t="s">
        <v>47</v>
      </c>
      <c r="B1649">
        <v>1185732</v>
      </c>
      <c r="C1649" s="2">
        <v>44727</v>
      </c>
      <c r="D1649" s="1" t="s">
        <v>15</v>
      </c>
      <c r="E1649" s="1" t="s">
        <v>41</v>
      </c>
      <c r="F1649" s="1" t="s">
        <v>42</v>
      </c>
      <c r="G1649" s="1" t="s">
        <v>21</v>
      </c>
      <c r="H1649">
        <v>39</v>
      </c>
      <c r="I1649">
        <v>196</v>
      </c>
      <c r="J1649">
        <v>7644</v>
      </c>
      <c r="K1649">
        <v>2675.3999999999996</v>
      </c>
      <c r="L1649">
        <v>0.35</v>
      </c>
      <c r="M1649">
        <v>4968.6000000000004</v>
      </c>
      <c r="N1649" s="1" t="s">
        <v>19</v>
      </c>
    </row>
    <row r="1650" spans="1:14" x14ac:dyDescent="0.3">
      <c r="A1650" s="1" t="s">
        <v>47</v>
      </c>
      <c r="B1650">
        <v>1185732</v>
      </c>
      <c r="C1650" s="2">
        <v>44727</v>
      </c>
      <c r="D1650" s="1" t="s">
        <v>15</v>
      </c>
      <c r="E1650" s="1" t="s">
        <v>41</v>
      </c>
      <c r="F1650" s="1" t="s">
        <v>42</v>
      </c>
      <c r="G1650" s="1" t="s">
        <v>22</v>
      </c>
      <c r="H1650">
        <v>36</v>
      </c>
      <c r="I1650">
        <v>114</v>
      </c>
      <c r="J1650">
        <v>4104</v>
      </c>
      <c r="K1650">
        <v>1313.28</v>
      </c>
      <c r="L1650">
        <v>0.32</v>
      </c>
      <c r="M1650">
        <v>2790.7200000000003</v>
      </c>
      <c r="N1650" s="1" t="s">
        <v>19</v>
      </c>
    </row>
    <row r="1651" spans="1:14" x14ac:dyDescent="0.3">
      <c r="A1651" s="1" t="s">
        <v>47</v>
      </c>
      <c r="B1651">
        <v>1185732</v>
      </c>
      <c r="C1651" s="2">
        <v>44727</v>
      </c>
      <c r="D1651" s="1" t="s">
        <v>15</v>
      </c>
      <c r="E1651" s="1" t="s">
        <v>41</v>
      </c>
      <c r="F1651" s="1" t="s">
        <v>42</v>
      </c>
      <c r="G1651" s="1" t="s">
        <v>23</v>
      </c>
      <c r="H1651">
        <v>36</v>
      </c>
      <c r="I1651">
        <v>75</v>
      </c>
      <c r="J1651">
        <v>2700</v>
      </c>
      <c r="K1651">
        <v>837</v>
      </c>
      <c r="L1651">
        <v>0.31</v>
      </c>
      <c r="M1651">
        <v>1863</v>
      </c>
      <c r="N1651" s="1" t="s">
        <v>19</v>
      </c>
    </row>
    <row r="1652" spans="1:14" x14ac:dyDescent="0.3">
      <c r="A1652" s="1" t="s">
        <v>47</v>
      </c>
      <c r="B1652">
        <v>1185732</v>
      </c>
      <c r="C1652" s="2">
        <v>44727</v>
      </c>
      <c r="D1652" s="1" t="s">
        <v>15</v>
      </c>
      <c r="E1652" s="1" t="s">
        <v>41</v>
      </c>
      <c r="F1652" s="1" t="s">
        <v>42</v>
      </c>
      <c r="G1652" s="1" t="s">
        <v>24</v>
      </c>
      <c r="H1652">
        <v>34</v>
      </c>
      <c r="I1652">
        <v>72</v>
      </c>
      <c r="J1652">
        <v>2448</v>
      </c>
      <c r="K1652">
        <v>685.44</v>
      </c>
      <c r="L1652">
        <v>0.28000000000000003</v>
      </c>
      <c r="M1652">
        <v>1762.56</v>
      </c>
      <c r="N1652" s="1" t="s">
        <v>19</v>
      </c>
    </row>
    <row r="1653" spans="1:14" x14ac:dyDescent="0.3">
      <c r="A1653" s="1" t="s">
        <v>47</v>
      </c>
      <c r="B1653">
        <v>1185732</v>
      </c>
      <c r="C1653" s="2">
        <v>44727</v>
      </c>
      <c r="D1653" s="1" t="s">
        <v>15</v>
      </c>
      <c r="E1653" s="1" t="s">
        <v>41</v>
      </c>
      <c r="F1653" s="1" t="s">
        <v>42</v>
      </c>
      <c r="G1653" s="1" t="s">
        <v>18</v>
      </c>
      <c r="H1653">
        <v>39</v>
      </c>
      <c r="I1653">
        <v>74</v>
      </c>
      <c r="J1653">
        <v>2886</v>
      </c>
      <c r="K1653">
        <v>923.52</v>
      </c>
      <c r="L1653">
        <v>0.32</v>
      </c>
      <c r="M1653">
        <v>1962.48</v>
      </c>
      <c r="N1653" s="1" t="s">
        <v>19</v>
      </c>
    </row>
    <row r="1654" spans="1:14" x14ac:dyDescent="0.3">
      <c r="A1654" s="1" t="s">
        <v>47</v>
      </c>
      <c r="B1654">
        <v>1185732</v>
      </c>
      <c r="C1654" s="2">
        <v>44727</v>
      </c>
      <c r="D1654" s="1" t="s">
        <v>15</v>
      </c>
      <c r="E1654" s="1" t="s">
        <v>41</v>
      </c>
      <c r="F1654" s="1" t="s">
        <v>42</v>
      </c>
      <c r="G1654" s="1" t="s">
        <v>20</v>
      </c>
      <c r="H1654">
        <v>47</v>
      </c>
      <c r="I1654">
        <v>120</v>
      </c>
      <c r="J1654">
        <v>5640</v>
      </c>
      <c r="K1654">
        <v>1973.9999999999998</v>
      </c>
      <c r="L1654">
        <v>0.35</v>
      </c>
      <c r="M1654">
        <v>3666</v>
      </c>
      <c r="N1654" s="1" t="s">
        <v>19</v>
      </c>
    </row>
    <row r="1655" spans="1:14" x14ac:dyDescent="0.3">
      <c r="A1655" s="1" t="s">
        <v>47</v>
      </c>
      <c r="B1655">
        <v>1185732</v>
      </c>
      <c r="C1655" s="2">
        <v>44755</v>
      </c>
      <c r="D1655" s="1" t="s">
        <v>15</v>
      </c>
      <c r="E1655" s="1" t="s">
        <v>41</v>
      </c>
      <c r="F1655" s="1" t="s">
        <v>42</v>
      </c>
      <c r="G1655" s="1" t="s">
        <v>21</v>
      </c>
      <c r="H1655">
        <v>37</v>
      </c>
      <c r="I1655">
        <v>180</v>
      </c>
      <c r="J1655">
        <v>6660</v>
      </c>
      <c r="K1655">
        <v>2197.7999999999997</v>
      </c>
      <c r="L1655">
        <v>0.32999999999999996</v>
      </c>
      <c r="M1655">
        <v>4462.2000000000007</v>
      </c>
      <c r="N1655" s="1" t="s">
        <v>19</v>
      </c>
    </row>
    <row r="1656" spans="1:14" x14ac:dyDescent="0.3">
      <c r="A1656" s="1" t="s">
        <v>47</v>
      </c>
      <c r="B1656">
        <v>1185732</v>
      </c>
      <c r="C1656" s="2">
        <v>44755</v>
      </c>
      <c r="D1656" s="1" t="s">
        <v>15</v>
      </c>
      <c r="E1656" s="1" t="s">
        <v>41</v>
      </c>
      <c r="F1656" s="1" t="s">
        <v>42</v>
      </c>
      <c r="G1656" s="1" t="s">
        <v>22</v>
      </c>
      <c r="H1656">
        <v>36</v>
      </c>
      <c r="I1656">
        <v>105</v>
      </c>
      <c r="J1656">
        <v>3780</v>
      </c>
      <c r="K1656">
        <v>1398.6</v>
      </c>
      <c r="L1656">
        <v>0.37</v>
      </c>
      <c r="M1656">
        <v>2381.4</v>
      </c>
      <c r="N1656" s="1" t="s">
        <v>19</v>
      </c>
    </row>
    <row r="1657" spans="1:14" x14ac:dyDescent="0.3">
      <c r="A1657" s="1" t="s">
        <v>47</v>
      </c>
      <c r="B1657">
        <v>1185732</v>
      </c>
      <c r="C1657" s="2">
        <v>44755</v>
      </c>
      <c r="D1657" s="1" t="s">
        <v>15</v>
      </c>
      <c r="E1657" s="1" t="s">
        <v>41</v>
      </c>
      <c r="F1657" s="1" t="s">
        <v>42</v>
      </c>
      <c r="G1657" s="1" t="s">
        <v>23</v>
      </c>
      <c r="H1657">
        <v>32</v>
      </c>
      <c r="I1657">
        <v>88</v>
      </c>
      <c r="J1657">
        <v>2816</v>
      </c>
      <c r="K1657">
        <v>844.8</v>
      </c>
      <c r="L1657">
        <v>0.3</v>
      </c>
      <c r="M1657">
        <v>1971.2</v>
      </c>
      <c r="N1657" s="1" t="s">
        <v>19</v>
      </c>
    </row>
    <row r="1658" spans="1:14" x14ac:dyDescent="0.3">
      <c r="A1658" s="1" t="s">
        <v>47</v>
      </c>
      <c r="B1658">
        <v>1185732</v>
      </c>
      <c r="C1658" s="2">
        <v>44755</v>
      </c>
      <c r="D1658" s="1" t="s">
        <v>15</v>
      </c>
      <c r="E1658" s="1" t="s">
        <v>41</v>
      </c>
      <c r="F1658" s="1" t="s">
        <v>42</v>
      </c>
      <c r="G1658" s="1" t="s">
        <v>24</v>
      </c>
      <c r="H1658">
        <v>34</v>
      </c>
      <c r="I1658">
        <v>77</v>
      </c>
      <c r="J1658">
        <v>2618</v>
      </c>
      <c r="K1658">
        <v>837.76</v>
      </c>
      <c r="L1658">
        <v>0.32</v>
      </c>
      <c r="M1658">
        <v>1780.24</v>
      </c>
      <c r="N1658" s="1" t="s">
        <v>19</v>
      </c>
    </row>
    <row r="1659" spans="1:14" x14ac:dyDescent="0.3">
      <c r="A1659" s="1" t="s">
        <v>47</v>
      </c>
      <c r="B1659">
        <v>1185732</v>
      </c>
      <c r="C1659" s="2">
        <v>44755</v>
      </c>
      <c r="D1659" s="1" t="s">
        <v>15</v>
      </c>
      <c r="E1659" s="1" t="s">
        <v>41</v>
      </c>
      <c r="F1659" s="1" t="s">
        <v>42</v>
      </c>
      <c r="G1659" s="1" t="s">
        <v>18</v>
      </c>
      <c r="H1659">
        <v>41</v>
      </c>
      <c r="I1659">
        <v>80</v>
      </c>
      <c r="J1659">
        <v>3280</v>
      </c>
      <c r="K1659">
        <v>1016.8</v>
      </c>
      <c r="L1659">
        <v>0.31</v>
      </c>
      <c r="M1659">
        <v>2263.1999999999998</v>
      </c>
      <c r="N1659" s="1" t="s">
        <v>19</v>
      </c>
    </row>
    <row r="1660" spans="1:14" x14ac:dyDescent="0.3">
      <c r="A1660" s="1" t="s">
        <v>47</v>
      </c>
      <c r="B1660">
        <v>1185732</v>
      </c>
      <c r="C1660" s="2">
        <v>44755</v>
      </c>
      <c r="D1660" s="1" t="s">
        <v>15</v>
      </c>
      <c r="E1660" s="1" t="s">
        <v>41</v>
      </c>
      <c r="F1660" s="1" t="s">
        <v>42</v>
      </c>
      <c r="G1660" s="1" t="s">
        <v>20</v>
      </c>
      <c r="H1660">
        <v>41</v>
      </c>
      <c r="I1660">
        <v>132</v>
      </c>
      <c r="J1660">
        <v>5412</v>
      </c>
      <c r="K1660">
        <v>1731.8400000000001</v>
      </c>
      <c r="L1660">
        <v>0.32</v>
      </c>
      <c r="M1660">
        <v>3680.16</v>
      </c>
      <c r="N1660" s="1" t="s">
        <v>19</v>
      </c>
    </row>
    <row r="1661" spans="1:14" x14ac:dyDescent="0.3">
      <c r="A1661" s="1" t="s">
        <v>47</v>
      </c>
      <c r="B1661">
        <v>1185732</v>
      </c>
      <c r="C1661" s="2">
        <v>44787</v>
      </c>
      <c r="D1661" s="1" t="s">
        <v>15</v>
      </c>
      <c r="E1661" s="1" t="s">
        <v>41</v>
      </c>
      <c r="F1661" s="1" t="s">
        <v>42</v>
      </c>
      <c r="G1661" s="1" t="s">
        <v>21</v>
      </c>
      <c r="H1661">
        <v>40</v>
      </c>
      <c r="I1661">
        <v>196</v>
      </c>
      <c r="J1661">
        <v>7840</v>
      </c>
      <c r="K1661">
        <v>2587.1999999999998</v>
      </c>
      <c r="L1661">
        <v>0.32999999999999996</v>
      </c>
      <c r="M1661">
        <v>5252.8</v>
      </c>
      <c r="N1661" s="1" t="s">
        <v>19</v>
      </c>
    </row>
    <row r="1662" spans="1:14" x14ac:dyDescent="0.3">
      <c r="A1662" s="1" t="s">
        <v>47</v>
      </c>
      <c r="B1662">
        <v>1185732</v>
      </c>
      <c r="C1662" s="2">
        <v>44787</v>
      </c>
      <c r="D1662" s="1" t="s">
        <v>15</v>
      </c>
      <c r="E1662" s="1" t="s">
        <v>41</v>
      </c>
      <c r="F1662" s="1" t="s">
        <v>42</v>
      </c>
      <c r="G1662" s="1" t="s">
        <v>22</v>
      </c>
      <c r="H1662">
        <v>33</v>
      </c>
      <c r="I1662">
        <v>112</v>
      </c>
      <c r="J1662">
        <v>3696</v>
      </c>
      <c r="K1662">
        <v>1182.72</v>
      </c>
      <c r="L1662">
        <v>0.32</v>
      </c>
      <c r="M1662">
        <v>2513.2799999999997</v>
      </c>
      <c r="N1662" s="1" t="s">
        <v>19</v>
      </c>
    </row>
    <row r="1663" spans="1:14" x14ac:dyDescent="0.3">
      <c r="A1663" s="1" t="s">
        <v>47</v>
      </c>
      <c r="B1663">
        <v>1185732</v>
      </c>
      <c r="C1663" s="2">
        <v>44787</v>
      </c>
      <c r="D1663" s="1" t="s">
        <v>15</v>
      </c>
      <c r="E1663" s="1" t="s">
        <v>41</v>
      </c>
      <c r="F1663" s="1" t="s">
        <v>42</v>
      </c>
      <c r="G1663" s="1" t="s">
        <v>23</v>
      </c>
      <c r="H1663">
        <v>29</v>
      </c>
      <c r="I1663">
        <v>85</v>
      </c>
      <c r="J1663">
        <v>2465</v>
      </c>
      <c r="K1663">
        <v>764.15</v>
      </c>
      <c r="L1663">
        <v>0.31</v>
      </c>
      <c r="M1663">
        <v>1700.85</v>
      </c>
      <c r="N1663" s="1" t="s">
        <v>19</v>
      </c>
    </row>
    <row r="1664" spans="1:14" x14ac:dyDescent="0.3">
      <c r="A1664" s="1" t="s">
        <v>47</v>
      </c>
      <c r="B1664">
        <v>1185732</v>
      </c>
      <c r="C1664" s="2">
        <v>44787</v>
      </c>
      <c r="D1664" s="1" t="s">
        <v>15</v>
      </c>
      <c r="E1664" s="1" t="s">
        <v>41</v>
      </c>
      <c r="F1664" s="1" t="s">
        <v>42</v>
      </c>
      <c r="G1664" s="1" t="s">
        <v>24</v>
      </c>
      <c r="H1664">
        <v>31</v>
      </c>
      <c r="I1664">
        <v>58</v>
      </c>
      <c r="J1664">
        <v>1798</v>
      </c>
      <c r="K1664">
        <v>503.44000000000005</v>
      </c>
      <c r="L1664">
        <v>0.28000000000000003</v>
      </c>
      <c r="M1664">
        <v>1294.56</v>
      </c>
      <c r="N1664" s="1" t="s">
        <v>19</v>
      </c>
    </row>
    <row r="1665" spans="1:14" x14ac:dyDescent="0.3">
      <c r="A1665" s="1" t="s">
        <v>47</v>
      </c>
      <c r="B1665">
        <v>1185732</v>
      </c>
      <c r="C1665" s="2">
        <v>44787</v>
      </c>
      <c r="D1665" s="1" t="s">
        <v>15</v>
      </c>
      <c r="E1665" s="1" t="s">
        <v>41</v>
      </c>
      <c r="F1665" s="1" t="s">
        <v>42</v>
      </c>
      <c r="G1665" s="1" t="s">
        <v>18</v>
      </c>
      <c r="H1665">
        <v>40</v>
      </c>
      <c r="I1665">
        <v>51</v>
      </c>
      <c r="J1665">
        <v>2040</v>
      </c>
      <c r="K1665">
        <v>550.80000000000007</v>
      </c>
      <c r="L1665">
        <v>0.27</v>
      </c>
      <c r="M1665">
        <v>1489.1999999999998</v>
      </c>
      <c r="N1665" s="1" t="s">
        <v>19</v>
      </c>
    </row>
    <row r="1666" spans="1:14" x14ac:dyDescent="0.3">
      <c r="A1666" s="1" t="s">
        <v>47</v>
      </c>
      <c r="B1666">
        <v>1185732</v>
      </c>
      <c r="C1666" s="2">
        <v>44787</v>
      </c>
      <c r="D1666" s="1" t="s">
        <v>15</v>
      </c>
      <c r="E1666" s="1" t="s">
        <v>41</v>
      </c>
      <c r="F1666" s="1" t="s">
        <v>42</v>
      </c>
      <c r="G1666" s="1" t="s">
        <v>20</v>
      </c>
      <c r="H1666">
        <v>46</v>
      </c>
      <c r="I1666">
        <v>98</v>
      </c>
      <c r="J1666">
        <v>4508</v>
      </c>
      <c r="K1666">
        <v>1577.8</v>
      </c>
      <c r="L1666">
        <v>0.35</v>
      </c>
      <c r="M1666">
        <v>2930.2</v>
      </c>
      <c r="N1666" s="1" t="s">
        <v>19</v>
      </c>
    </row>
    <row r="1667" spans="1:14" x14ac:dyDescent="0.3">
      <c r="A1667" s="1" t="s">
        <v>47</v>
      </c>
      <c r="B1667">
        <v>1185732</v>
      </c>
      <c r="C1667" s="2">
        <v>44817</v>
      </c>
      <c r="D1667" s="1" t="s">
        <v>15</v>
      </c>
      <c r="E1667" s="1" t="s">
        <v>41</v>
      </c>
      <c r="F1667" s="1" t="s">
        <v>42</v>
      </c>
      <c r="G1667" s="1" t="s">
        <v>21</v>
      </c>
      <c r="H1667">
        <v>36</v>
      </c>
      <c r="I1667">
        <v>153</v>
      </c>
      <c r="J1667">
        <v>5508</v>
      </c>
      <c r="K1667">
        <v>1872.7199999999998</v>
      </c>
      <c r="L1667">
        <v>0.33999999999999997</v>
      </c>
      <c r="M1667">
        <v>3635.28</v>
      </c>
      <c r="N1667" s="1" t="s">
        <v>19</v>
      </c>
    </row>
    <row r="1668" spans="1:14" x14ac:dyDescent="0.3">
      <c r="A1668" s="1" t="s">
        <v>47</v>
      </c>
      <c r="B1668">
        <v>1185732</v>
      </c>
      <c r="C1668" s="2">
        <v>44817</v>
      </c>
      <c r="D1668" s="1" t="s">
        <v>15</v>
      </c>
      <c r="E1668" s="1" t="s">
        <v>41</v>
      </c>
      <c r="F1668" s="1" t="s">
        <v>42</v>
      </c>
      <c r="G1668" s="1" t="s">
        <v>22</v>
      </c>
      <c r="H1668">
        <v>35</v>
      </c>
      <c r="I1668">
        <v>88</v>
      </c>
      <c r="J1668">
        <v>3080</v>
      </c>
      <c r="K1668">
        <v>1139.5999999999999</v>
      </c>
      <c r="L1668">
        <v>0.37</v>
      </c>
      <c r="M1668">
        <v>1940.4</v>
      </c>
      <c r="N1668" s="1" t="s">
        <v>19</v>
      </c>
    </row>
    <row r="1669" spans="1:14" x14ac:dyDescent="0.3">
      <c r="A1669" s="1" t="s">
        <v>47</v>
      </c>
      <c r="B1669">
        <v>1185732</v>
      </c>
      <c r="C1669" s="2">
        <v>44817</v>
      </c>
      <c r="D1669" s="1" t="s">
        <v>15</v>
      </c>
      <c r="E1669" s="1" t="s">
        <v>41</v>
      </c>
      <c r="F1669" s="1" t="s">
        <v>42</v>
      </c>
      <c r="G1669" s="1" t="s">
        <v>23</v>
      </c>
      <c r="H1669">
        <v>30</v>
      </c>
      <c r="I1669">
        <v>47</v>
      </c>
      <c r="J1669">
        <v>1410</v>
      </c>
      <c r="K1669">
        <v>423</v>
      </c>
      <c r="L1669">
        <v>0.3</v>
      </c>
      <c r="M1669">
        <v>987</v>
      </c>
      <c r="N1669" s="1" t="s">
        <v>19</v>
      </c>
    </row>
    <row r="1670" spans="1:14" x14ac:dyDescent="0.3">
      <c r="A1670" s="1" t="s">
        <v>47</v>
      </c>
      <c r="B1670">
        <v>1185732</v>
      </c>
      <c r="C1670" s="2">
        <v>44817</v>
      </c>
      <c r="D1670" s="1" t="s">
        <v>15</v>
      </c>
      <c r="E1670" s="1" t="s">
        <v>41</v>
      </c>
      <c r="F1670" s="1" t="s">
        <v>42</v>
      </c>
      <c r="G1670" s="1" t="s">
        <v>24</v>
      </c>
      <c r="H1670">
        <v>34</v>
      </c>
      <c r="I1670">
        <v>39</v>
      </c>
      <c r="J1670">
        <v>1326</v>
      </c>
      <c r="K1670">
        <v>358.02000000000004</v>
      </c>
      <c r="L1670">
        <v>0.27</v>
      </c>
      <c r="M1670">
        <v>967.98</v>
      </c>
      <c r="N1670" s="1" t="s">
        <v>19</v>
      </c>
    </row>
    <row r="1671" spans="1:14" x14ac:dyDescent="0.3">
      <c r="A1671" s="1" t="s">
        <v>47</v>
      </c>
      <c r="B1671">
        <v>1185732</v>
      </c>
      <c r="C1671" s="2">
        <v>44817</v>
      </c>
      <c r="D1671" s="1" t="s">
        <v>15</v>
      </c>
      <c r="E1671" s="1" t="s">
        <v>41</v>
      </c>
      <c r="F1671" s="1" t="s">
        <v>42</v>
      </c>
      <c r="G1671" s="1" t="s">
        <v>18</v>
      </c>
      <c r="H1671">
        <v>39</v>
      </c>
      <c r="I1671">
        <v>41</v>
      </c>
      <c r="J1671">
        <v>1599</v>
      </c>
      <c r="K1671">
        <v>495.69</v>
      </c>
      <c r="L1671">
        <v>0.31</v>
      </c>
      <c r="M1671">
        <v>1103.31</v>
      </c>
      <c r="N1671" s="1" t="s">
        <v>19</v>
      </c>
    </row>
    <row r="1672" spans="1:14" x14ac:dyDescent="0.3">
      <c r="A1672" s="1" t="s">
        <v>47</v>
      </c>
      <c r="B1672">
        <v>1185732</v>
      </c>
      <c r="C1672" s="2">
        <v>44817</v>
      </c>
      <c r="D1672" s="1" t="s">
        <v>15</v>
      </c>
      <c r="E1672" s="1" t="s">
        <v>41</v>
      </c>
      <c r="F1672" s="1" t="s">
        <v>42</v>
      </c>
      <c r="G1672" s="1" t="s">
        <v>20</v>
      </c>
      <c r="H1672">
        <v>41</v>
      </c>
      <c r="I1672">
        <v>77</v>
      </c>
      <c r="J1672">
        <v>3157</v>
      </c>
      <c r="K1672">
        <v>1041.81</v>
      </c>
      <c r="L1672">
        <v>0.32999999999999996</v>
      </c>
      <c r="M1672">
        <v>2115.19</v>
      </c>
      <c r="N1672" s="1" t="s">
        <v>19</v>
      </c>
    </row>
    <row r="1673" spans="1:14" x14ac:dyDescent="0.3">
      <c r="A1673" s="1" t="s">
        <v>47</v>
      </c>
      <c r="B1673">
        <v>1185732</v>
      </c>
      <c r="C1673" s="2">
        <v>44849</v>
      </c>
      <c r="D1673" s="1" t="s">
        <v>15</v>
      </c>
      <c r="E1673" s="1" t="s">
        <v>41</v>
      </c>
      <c r="F1673" s="1" t="s">
        <v>42</v>
      </c>
      <c r="G1673" s="1" t="s">
        <v>21</v>
      </c>
      <c r="H1673">
        <v>40</v>
      </c>
      <c r="I1673">
        <v>132</v>
      </c>
      <c r="J1673">
        <v>5280</v>
      </c>
      <c r="K1673">
        <v>1742.3999999999999</v>
      </c>
      <c r="L1673">
        <v>0.32999999999999996</v>
      </c>
      <c r="M1673">
        <v>3537.6000000000004</v>
      </c>
      <c r="N1673" s="1" t="s">
        <v>19</v>
      </c>
    </row>
    <row r="1674" spans="1:14" x14ac:dyDescent="0.3">
      <c r="A1674" s="1" t="s">
        <v>47</v>
      </c>
      <c r="B1674">
        <v>1185732</v>
      </c>
      <c r="C1674" s="2">
        <v>44849</v>
      </c>
      <c r="D1674" s="1" t="s">
        <v>15</v>
      </c>
      <c r="E1674" s="1" t="s">
        <v>41</v>
      </c>
      <c r="F1674" s="1" t="s">
        <v>42</v>
      </c>
      <c r="G1674" s="1" t="s">
        <v>22</v>
      </c>
      <c r="H1674">
        <v>37</v>
      </c>
      <c r="I1674">
        <v>68</v>
      </c>
      <c r="J1674">
        <v>2516</v>
      </c>
      <c r="K1674">
        <v>880.59999999999991</v>
      </c>
      <c r="L1674">
        <v>0.35</v>
      </c>
      <c r="M1674">
        <v>1635.4</v>
      </c>
      <c r="N1674" s="1" t="s">
        <v>19</v>
      </c>
    </row>
    <row r="1675" spans="1:14" x14ac:dyDescent="0.3">
      <c r="A1675" s="1" t="s">
        <v>47</v>
      </c>
      <c r="B1675">
        <v>1185732</v>
      </c>
      <c r="C1675" s="2">
        <v>44849</v>
      </c>
      <c r="D1675" s="1" t="s">
        <v>15</v>
      </c>
      <c r="E1675" s="1" t="s">
        <v>41</v>
      </c>
      <c r="F1675" s="1" t="s">
        <v>42</v>
      </c>
      <c r="G1675" s="1" t="s">
        <v>23</v>
      </c>
      <c r="H1675">
        <v>41</v>
      </c>
      <c r="I1675">
        <v>38</v>
      </c>
      <c r="J1675">
        <v>1558</v>
      </c>
      <c r="K1675">
        <v>467.4</v>
      </c>
      <c r="L1675">
        <v>0.3</v>
      </c>
      <c r="M1675">
        <v>1090.5999999999999</v>
      </c>
      <c r="N1675" s="1" t="s">
        <v>19</v>
      </c>
    </row>
    <row r="1676" spans="1:14" x14ac:dyDescent="0.3">
      <c r="A1676" s="1" t="s">
        <v>47</v>
      </c>
      <c r="B1676">
        <v>1185732</v>
      </c>
      <c r="C1676" s="2">
        <v>44849</v>
      </c>
      <c r="D1676" s="1" t="s">
        <v>15</v>
      </c>
      <c r="E1676" s="1" t="s">
        <v>41</v>
      </c>
      <c r="F1676" s="1" t="s">
        <v>42</v>
      </c>
      <c r="G1676" s="1" t="s">
        <v>24</v>
      </c>
      <c r="H1676">
        <v>38</v>
      </c>
      <c r="I1676">
        <v>32</v>
      </c>
      <c r="J1676">
        <v>1216</v>
      </c>
      <c r="K1676">
        <v>328.32000000000005</v>
      </c>
      <c r="L1676">
        <v>0.27</v>
      </c>
      <c r="M1676">
        <v>887.68</v>
      </c>
      <c r="N1676" s="1" t="s">
        <v>19</v>
      </c>
    </row>
    <row r="1677" spans="1:14" x14ac:dyDescent="0.3">
      <c r="A1677" s="1" t="s">
        <v>47</v>
      </c>
      <c r="B1677">
        <v>1185732</v>
      </c>
      <c r="C1677" s="2">
        <v>44849</v>
      </c>
      <c r="D1677" s="1" t="s">
        <v>15</v>
      </c>
      <c r="E1677" s="1" t="s">
        <v>41</v>
      </c>
      <c r="F1677" s="1" t="s">
        <v>42</v>
      </c>
      <c r="G1677" s="1" t="s">
        <v>18</v>
      </c>
      <c r="H1677">
        <v>51</v>
      </c>
      <c r="I1677">
        <v>34</v>
      </c>
      <c r="J1677">
        <v>1734</v>
      </c>
      <c r="K1677">
        <v>485.52000000000004</v>
      </c>
      <c r="L1677">
        <v>0.28000000000000003</v>
      </c>
      <c r="M1677">
        <v>1248.48</v>
      </c>
      <c r="N1677" s="1" t="s">
        <v>19</v>
      </c>
    </row>
    <row r="1678" spans="1:14" x14ac:dyDescent="0.3">
      <c r="A1678" s="1" t="s">
        <v>47</v>
      </c>
      <c r="B1678">
        <v>1185732</v>
      </c>
      <c r="C1678" s="2">
        <v>44842</v>
      </c>
      <c r="D1678" s="1" t="s">
        <v>15</v>
      </c>
      <c r="E1678" s="1" t="s">
        <v>26</v>
      </c>
      <c r="F1678" s="1" t="s">
        <v>27</v>
      </c>
      <c r="G1678" s="1" t="s">
        <v>20</v>
      </c>
      <c r="H1678">
        <v>64.999999999999986</v>
      </c>
      <c r="I1678">
        <v>200</v>
      </c>
      <c r="J1678">
        <v>129999.99999999997</v>
      </c>
      <c r="K1678">
        <v>51999.999999999993</v>
      </c>
      <c r="L1678">
        <v>0.4</v>
      </c>
      <c r="M1678">
        <v>77999.999999999971</v>
      </c>
      <c r="N1678" s="1" t="s">
        <v>28</v>
      </c>
    </row>
    <row r="1679" spans="1:14" x14ac:dyDescent="0.3">
      <c r="A1679" s="1" t="s">
        <v>47</v>
      </c>
      <c r="B1679">
        <v>1185732</v>
      </c>
      <c r="C1679" s="2">
        <v>44872</v>
      </c>
      <c r="D1679" s="1" t="s">
        <v>15</v>
      </c>
      <c r="E1679" s="1" t="s">
        <v>26</v>
      </c>
      <c r="F1679" s="1" t="s">
        <v>27</v>
      </c>
      <c r="G1679" s="1" t="s">
        <v>21</v>
      </c>
      <c r="H1679">
        <v>60</v>
      </c>
      <c r="I1679">
        <v>350</v>
      </c>
      <c r="J1679">
        <v>210000</v>
      </c>
      <c r="K1679">
        <v>73500</v>
      </c>
      <c r="L1679">
        <v>0.35</v>
      </c>
      <c r="M1679">
        <v>136500</v>
      </c>
      <c r="N1679" s="1" t="s">
        <v>28</v>
      </c>
    </row>
    <row r="1680" spans="1:14" x14ac:dyDescent="0.3">
      <c r="A1680" s="1" t="s">
        <v>47</v>
      </c>
      <c r="B1680">
        <v>1185732</v>
      </c>
      <c r="C1680" s="2">
        <v>44872</v>
      </c>
      <c r="D1680" s="1" t="s">
        <v>15</v>
      </c>
      <c r="E1680" s="1" t="s">
        <v>26</v>
      </c>
      <c r="F1680" s="1" t="s">
        <v>27</v>
      </c>
      <c r="G1680" s="1" t="s">
        <v>22</v>
      </c>
      <c r="H1680">
        <v>50</v>
      </c>
      <c r="I1680">
        <v>225</v>
      </c>
      <c r="J1680">
        <v>112500</v>
      </c>
      <c r="K1680">
        <v>39375</v>
      </c>
      <c r="L1680">
        <v>0.35</v>
      </c>
      <c r="M1680">
        <v>73125</v>
      </c>
      <c r="N1680" s="1" t="s">
        <v>28</v>
      </c>
    </row>
    <row r="1681" spans="1:14" x14ac:dyDescent="0.3">
      <c r="A1681" s="1" t="s">
        <v>47</v>
      </c>
      <c r="B1681">
        <v>1185732</v>
      </c>
      <c r="C1681" s="2">
        <v>44872</v>
      </c>
      <c r="D1681" s="1" t="s">
        <v>15</v>
      </c>
      <c r="E1681" s="1" t="s">
        <v>26</v>
      </c>
      <c r="F1681" s="1" t="s">
        <v>27</v>
      </c>
      <c r="G1681" s="1" t="s">
        <v>23</v>
      </c>
      <c r="H1681">
        <v>50</v>
      </c>
      <c r="I1681">
        <v>220</v>
      </c>
      <c r="J1681">
        <v>110000</v>
      </c>
      <c r="K1681">
        <v>44000</v>
      </c>
      <c r="L1681">
        <v>0.4</v>
      </c>
      <c r="M1681">
        <v>66000</v>
      </c>
      <c r="N1681" s="1" t="s">
        <v>28</v>
      </c>
    </row>
    <row r="1682" spans="1:14" x14ac:dyDescent="0.3">
      <c r="A1682" s="1" t="s">
        <v>47</v>
      </c>
      <c r="B1682">
        <v>1185732</v>
      </c>
      <c r="C1682" s="2">
        <v>44872</v>
      </c>
      <c r="D1682" s="1" t="s">
        <v>15</v>
      </c>
      <c r="E1682" s="1" t="s">
        <v>26</v>
      </c>
      <c r="F1682" s="1" t="s">
        <v>27</v>
      </c>
      <c r="G1682" s="1" t="s">
        <v>24</v>
      </c>
      <c r="H1682">
        <v>50</v>
      </c>
      <c r="I1682">
        <v>200</v>
      </c>
      <c r="J1682">
        <v>100000</v>
      </c>
      <c r="K1682">
        <v>40000</v>
      </c>
      <c r="L1682">
        <v>0.4</v>
      </c>
      <c r="M1682">
        <v>60000</v>
      </c>
      <c r="N1682" s="1" t="s">
        <v>28</v>
      </c>
    </row>
    <row r="1683" spans="1:14" x14ac:dyDescent="0.3">
      <c r="A1683" s="1" t="s">
        <v>47</v>
      </c>
      <c r="B1683">
        <v>1185732</v>
      </c>
      <c r="C1683" s="2">
        <v>44872</v>
      </c>
      <c r="D1683" s="1" t="s">
        <v>15</v>
      </c>
      <c r="E1683" s="1" t="s">
        <v>26</v>
      </c>
      <c r="F1683" s="1" t="s">
        <v>27</v>
      </c>
      <c r="G1683" s="1" t="s">
        <v>18</v>
      </c>
      <c r="H1683">
        <v>60</v>
      </c>
      <c r="I1683">
        <v>175</v>
      </c>
      <c r="J1683">
        <v>105000</v>
      </c>
      <c r="K1683">
        <v>31500</v>
      </c>
      <c r="L1683">
        <v>0.3</v>
      </c>
      <c r="M1683">
        <v>73500</v>
      </c>
      <c r="N1683" s="1" t="s">
        <v>28</v>
      </c>
    </row>
    <row r="1684" spans="1:14" x14ac:dyDescent="0.3">
      <c r="A1684" s="1" t="s">
        <v>47</v>
      </c>
      <c r="B1684">
        <v>1185732</v>
      </c>
      <c r="C1684" s="2">
        <v>44872</v>
      </c>
      <c r="D1684" s="1" t="s">
        <v>15</v>
      </c>
      <c r="E1684" s="1" t="s">
        <v>26</v>
      </c>
      <c r="F1684" s="1" t="s">
        <v>27</v>
      </c>
      <c r="G1684" s="1" t="s">
        <v>20</v>
      </c>
      <c r="H1684">
        <v>64.999999999999986</v>
      </c>
      <c r="I1684">
        <v>275</v>
      </c>
      <c r="J1684">
        <v>178749.99999999997</v>
      </c>
      <c r="K1684">
        <v>71499.999999999985</v>
      </c>
      <c r="L1684">
        <v>0.4</v>
      </c>
      <c r="M1684">
        <v>107249.99999999999</v>
      </c>
      <c r="N1684" s="1" t="s">
        <v>28</v>
      </c>
    </row>
    <row r="1685" spans="1:14" x14ac:dyDescent="0.3">
      <c r="A1685" s="1" t="s">
        <v>47</v>
      </c>
      <c r="B1685">
        <v>1185732</v>
      </c>
      <c r="C1685" s="2">
        <v>44901</v>
      </c>
      <c r="D1685" s="1" t="s">
        <v>15</v>
      </c>
      <c r="E1685" s="1" t="s">
        <v>26</v>
      </c>
      <c r="F1685" s="1" t="s">
        <v>27</v>
      </c>
      <c r="G1685" s="1" t="s">
        <v>21</v>
      </c>
      <c r="H1685">
        <v>60</v>
      </c>
      <c r="I1685">
        <v>500</v>
      </c>
      <c r="J1685">
        <v>300000</v>
      </c>
      <c r="K1685">
        <v>105000</v>
      </c>
      <c r="L1685">
        <v>0.35</v>
      </c>
      <c r="M1685">
        <v>195000</v>
      </c>
      <c r="N1685" s="1" t="s">
        <v>28</v>
      </c>
    </row>
    <row r="1686" spans="1:14" x14ac:dyDescent="0.3">
      <c r="A1686" s="1" t="s">
        <v>47</v>
      </c>
      <c r="B1686">
        <v>1185732</v>
      </c>
      <c r="C1686" s="2">
        <v>44901</v>
      </c>
      <c r="D1686" s="1" t="s">
        <v>15</v>
      </c>
      <c r="E1686" s="1" t="s">
        <v>26</v>
      </c>
      <c r="F1686" s="1" t="s">
        <v>27</v>
      </c>
      <c r="G1686" s="1" t="s">
        <v>22</v>
      </c>
      <c r="H1686">
        <v>50</v>
      </c>
      <c r="I1686">
        <v>300</v>
      </c>
      <c r="J1686">
        <v>150000</v>
      </c>
      <c r="K1686">
        <v>52500</v>
      </c>
      <c r="L1686">
        <v>0.35</v>
      </c>
      <c r="M1686">
        <v>97500</v>
      </c>
      <c r="N1686" s="1" t="s">
        <v>28</v>
      </c>
    </row>
    <row r="1687" spans="1:14" x14ac:dyDescent="0.3">
      <c r="A1687" s="1" t="s">
        <v>47</v>
      </c>
      <c r="B1687">
        <v>1185732</v>
      </c>
      <c r="C1687" s="2">
        <v>44901</v>
      </c>
      <c r="D1687" s="1" t="s">
        <v>15</v>
      </c>
      <c r="E1687" s="1" t="s">
        <v>26</v>
      </c>
      <c r="F1687" s="1" t="s">
        <v>27</v>
      </c>
      <c r="G1687" s="1" t="s">
        <v>23</v>
      </c>
      <c r="H1687">
        <v>50</v>
      </c>
      <c r="I1687">
        <v>275</v>
      </c>
      <c r="J1687">
        <v>137500</v>
      </c>
      <c r="K1687">
        <v>55000</v>
      </c>
      <c r="L1687">
        <v>0.4</v>
      </c>
      <c r="M1687">
        <v>82500</v>
      </c>
      <c r="N1687" s="1" t="s">
        <v>28</v>
      </c>
    </row>
    <row r="1688" spans="1:14" x14ac:dyDescent="0.3">
      <c r="A1688" s="1" t="s">
        <v>47</v>
      </c>
      <c r="B1688">
        <v>1185732</v>
      </c>
      <c r="C1688" s="2">
        <v>44901</v>
      </c>
      <c r="D1688" s="1" t="s">
        <v>15</v>
      </c>
      <c r="E1688" s="1" t="s">
        <v>26</v>
      </c>
      <c r="F1688" s="1" t="s">
        <v>27</v>
      </c>
      <c r="G1688" s="1" t="s">
        <v>24</v>
      </c>
      <c r="H1688">
        <v>50</v>
      </c>
      <c r="I1688">
        <v>225</v>
      </c>
      <c r="J1688">
        <v>112500</v>
      </c>
      <c r="K1688">
        <v>45000</v>
      </c>
      <c r="L1688">
        <v>0.4</v>
      </c>
      <c r="M1688">
        <v>67500</v>
      </c>
      <c r="N1688" s="1" t="s">
        <v>28</v>
      </c>
    </row>
    <row r="1689" spans="1:14" x14ac:dyDescent="0.3">
      <c r="A1689" s="1" t="s">
        <v>47</v>
      </c>
      <c r="B1689">
        <v>1185732</v>
      </c>
      <c r="C1689" s="2">
        <v>44901</v>
      </c>
      <c r="D1689" s="1" t="s">
        <v>15</v>
      </c>
      <c r="E1689" s="1" t="s">
        <v>26</v>
      </c>
      <c r="F1689" s="1" t="s">
        <v>27</v>
      </c>
      <c r="G1689" s="1" t="s">
        <v>18</v>
      </c>
      <c r="H1689">
        <v>60</v>
      </c>
      <c r="I1689">
        <v>225</v>
      </c>
      <c r="J1689">
        <v>135000</v>
      </c>
      <c r="K1689">
        <v>40500</v>
      </c>
      <c r="L1689">
        <v>0.3</v>
      </c>
      <c r="M1689">
        <v>94500</v>
      </c>
      <c r="N1689" s="1" t="s">
        <v>28</v>
      </c>
    </row>
    <row r="1690" spans="1:14" x14ac:dyDescent="0.3">
      <c r="A1690" s="1" t="s">
        <v>47</v>
      </c>
      <c r="B1690">
        <v>1185732</v>
      </c>
      <c r="C1690" s="2">
        <v>44901</v>
      </c>
      <c r="D1690" s="1" t="s">
        <v>15</v>
      </c>
      <c r="E1690" s="1" t="s">
        <v>26</v>
      </c>
      <c r="F1690" s="1" t="s">
        <v>27</v>
      </c>
      <c r="G1690" s="1" t="s">
        <v>20</v>
      </c>
      <c r="H1690">
        <v>64.999999999999986</v>
      </c>
      <c r="I1690">
        <v>325</v>
      </c>
      <c r="J1690">
        <v>211249.99999999994</v>
      </c>
      <c r="K1690">
        <v>84499.999999999985</v>
      </c>
      <c r="L1690">
        <v>0.4</v>
      </c>
      <c r="M1690">
        <v>126749.99999999996</v>
      </c>
      <c r="N1690" s="1" t="s">
        <v>28</v>
      </c>
    </row>
    <row r="1691" spans="1:14" x14ac:dyDescent="0.3">
      <c r="A1691" s="1" t="s">
        <v>47</v>
      </c>
      <c r="B1691">
        <v>1185732</v>
      </c>
      <c r="C1691" s="2">
        <v>44578</v>
      </c>
      <c r="D1691" s="1" t="s">
        <v>15</v>
      </c>
      <c r="E1691" s="1" t="s">
        <v>26</v>
      </c>
      <c r="F1691" s="1" t="s">
        <v>27</v>
      </c>
      <c r="G1691" s="1" t="s">
        <v>21</v>
      </c>
      <c r="H1691">
        <v>40</v>
      </c>
      <c r="I1691">
        <v>450</v>
      </c>
      <c r="J1691">
        <v>180000</v>
      </c>
      <c r="K1691">
        <v>54000</v>
      </c>
      <c r="L1691">
        <v>0.3</v>
      </c>
      <c r="M1691">
        <v>126000</v>
      </c>
      <c r="N1691" s="1" t="s">
        <v>28</v>
      </c>
    </row>
    <row r="1692" spans="1:14" x14ac:dyDescent="0.3">
      <c r="A1692" s="1" t="s">
        <v>47</v>
      </c>
      <c r="B1692">
        <v>1185732</v>
      </c>
      <c r="C1692" s="2">
        <v>44578</v>
      </c>
      <c r="D1692" s="1" t="s">
        <v>15</v>
      </c>
      <c r="E1692" s="1" t="s">
        <v>26</v>
      </c>
      <c r="F1692" s="1" t="s">
        <v>27</v>
      </c>
      <c r="G1692" s="1" t="s">
        <v>22</v>
      </c>
      <c r="H1692">
        <v>40</v>
      </c>
      <c r="I1692">
        <v>250</v>
      </c>
      <c r="J1692">
        <v>100000</v>
      </c>
      <c r="K1692">
        <v>30000</v>
      </c>
      <c r="L1692">
        <v>0.3</v>
      </c>
      <c r="M1692">
        <v>70000</v>
      </c>
      <c r="N1692" s="1" t="s">
        <v>28</v>
      </c>
    </row>
    <row r="1693" spans="1:14" x14ac:dyDescent="0.3">
      <c r="A1693" s="1" t="s">
        <v>47</v>
      </c>
      <c r="B1693">
        <v>1185732</v>
      </c>
      <c r="C1693" s="2">
        <v>44578</v>
      </c>
      <c r="D1693" s="1" t="s">
        <v>15</v>
      </c>
      <c r="E1693" s="1" t="s">
        <v>26</v>
      </c>
      <c r="F1693" s="1" t="s">
        <v>27</v>
      </c>
      <c r="G1693" s="1" t="s">
        <v>23</v>
      </c>
      <c r="H1693">
        <v>30.000000000000004</v>
      </c>
      <c r="I1693">
        <v>250</v>
      </c>
      <c r="J1693">
        <v>75000.000000000015</v>
      </c>
      <c r="K1693">
        <v>18750.000000000004</v>
      </c>
      <c r="L1693">
        <v>0.25</v>
      </c>
      <c r="M1693">
        <v>56250.000000000015</v>
      </c>
      <c r="N1693" s="1" t="s">
        <v>28</v>
      </c>
    </row>
    <row r="1694" spans="1:14" x14ac:dyDescent="0.3">
      <c r="A1694" s="1" t="s">
        <v>47</v>
      </c>
      <c r="B1694">
        <v>1185732</v>
      </c>
      <c r="C1694" s="2">
        <v>44578</v>
      </c>
      <c r="D1694" s="1" t="s">
        <v>15</v>
      </c>
      <c r="E1694" s="1" t="s">
        <v>26</v>
      </c>
      <c r="F1694" s="1" t="s">
        <v>27</v>
      </c>
      <c r="G1694" s="1" t="s">
        <v>24</v>
      </c>
      <c r="H1694">
        <v>35</v>
      </c>
      <c r="I1694">
        <v>100</v>
      </c>
      <c r="J1694">
        <v>35000</v>
      </c>
      <c r="K1694">
        <v>8750</v>
      </c>
      <c r="L1694">
        <v>0.25</v>
      </c>
      <c r="M1694">
        <v>26250</v>
      </c>
      <c r="N1694" s="1" t="s">
        <v>28</v>
      </c>
    </row>
    <row r="1695" spans="1:14" x14ac:dyDescent="0.3">
      <c r="A1695" s="1" t="s">
        <v>47</v>
      </c>
      <c r="B1695">
        <v>1185732</v>
      </c>
      <c r="C1695" s="2">
        <v>44578</v>
      </c>
      <c r="D1695" s="1" t="s">
        <v>15</v>
      </c>
      <c r="E1695" s="1" t="s">
        <v>26</v>
      </c>
      <c r="F1695" s="1" t="s">
        <v>27</v>
      </c>
      <c r="G1695" s="1" t="s">
        <v>18</v>
      </c>
      <c r="H1695">
        <v>50</v>
      </c>
      <c r="I1695">
        <v>150</v>
      </c>
      <c r="J1695">
        <v>75000</v>
      </c>
      <c r="K1695">
        <v>18750</v>
      </c>
      <c r="L1695">
        <v>0.25</v>
      </c>
      <c r="M1695">
        <v>56250</v>
      </c>
      <c r="N1695" s="1" t="s">
        <v>28</v>
      </c>
    </row>
    <row r="1696" spans="1:14" x14ac:dyDescent="0.3">
      <c r="A1696" s="1" t="s">
        <v>47</v>
      </c>
      <c r="B1696">
        <v>1185732</v>
      </c>
      <c r="C1696" s="2">
        <v>44578</v>
      </c>
      <c r="D1696" s="1" t="s">
        <v>15</v>
      </c>
      <c r="E1696" s="1" t="s">
        <v>26</v>
      </c>
      <c r="F1696" s="1" t="s">
        <v>27</v>
      </c>
      <c r="G1696" s="1" t="s">
        <v>20</v>
      </c>
      <c r="H1696">
        <v>40</v>
      </c>
      <c r="I1696">
        <v>250</v>
      </c>
      <c r="J1696">
        <v>100000</v>
      </c>
      <c r="K1696">
        <v>30000</v>
      </c>
      <c r="L1696">
        <v>0.3</v>
      </c>
      <c r="M1696">
        <v>70000</v>
      </c>
      <c r="N1696" s="1" t="s">
        <v>28</v>
      </c>
    </row>
    <row r="1697" spans="1:14" x14ac:dyDescent="0.3">
      <c r="A1697" s="1" t="s">
        <v>47</v>
      </c>
      <c r="B1697">
        <v>1185732</v>
      </c>
      <c r="C1697" s="2">
        <v>44607</v>
      </c>
      <c r="D1697" s="1" t="s">
        <v>15</v>
      </c>
      <c r="E1697" s="1" t="s">
        <v>26</v>
      </c>
      <c r="F1697" s="1" t="s">
        <v>27</v>
      </c>
      <c r="G1697" s="1" t="s">
        <v>21</v>
      </c>
      <c r="H1697">
        <v>40</v>
      </c>
      <c r="I1697">
        <v>500</v>
      </c>
      <c r="J1697">
        <v>200000</v>
      </c>
      <c r="K1697">
        <v>60000</v>
      </c>
      <c r="L1697">
        <v>0.3</v>
      </c>
      <c r="M1697">
        <v>140000</v>
      </c>
      <c r="N1697" s="1" t="s">
        <v>28</v>
      </c>
    </row>
    <row r="1698" spans="1:14" x14ac:dyDescent="0.3">
      <c r="A1698" s="1" t="s">
        <v>47</v>
      </c>
      <c r="B1698">
        <v>1185732</v>
      </c>
      <c r="C1698" s="2">
        <v>44607</v>
      </c>
      <c r="D1698" s="1" t="s">
        <v>15</v>
      </c>
      <c r="E1698" s="1" t="s">
        <v>26</v>
      </c>
      <c r="F1698" s="1" t="s">
        <v>27</v>
      </c>
      <c r="G1698" s="1" t="s">
        <v>22</v>
      </c>
      <c r="H1698">
        <v>40</v>
      </c>
      <c r="I1698">
        <v>150</v>
      </c>
      <c r="J1698">
        <v>60000</v>
      </c>
      <c r="K1698">
        <v>18000</v>
      </c>
      <c r="L1698">
        <v>0.3</v>
      </c>
      <c r="M1698">
        <v>42000</v>
      </c>
      <c r="N1698" s="1" t="s">
        <v>28</v>
      </c>
    </row>
    <row r="1699" spans="1:14" x14ac:dyDescent="0.3">
      <c r="A1699" s="1" t="s">
        <v>47</v>
      </c>
      <c r="B1699">
        <v>1185732</v>
      </c>
      <c r="C1699" s="2">
        <v>44607</v>
      </c>
      <c r="D1699" s="1" t="s">
        <v>15</v>
      </c>
      <c r="E1699" s="1" t="s">
        <v>26</v>
      </c>
      <c r="F1699" s="1" t="s">
        <v>27</v>
      </c>
      <c r="G1699" s="1" t="s">
        <v>23</v>
      </c>
      <c r="H1699">
        <v>30.000000000000004</v>
      </c>
      <c r="I1699">
        <v>200</v>
      </c>
      <c r="J1699">
        <v>60000.000000000007</v>
      </c>
      <c r="K1699">
        <v>15000.000000000002</v>
      </c>
      <c r="L1699">
        <v>0.25</v>
      </c>
      <c r="M1699">
        <v>45000.000000000007</v>
      </c>
      <c r="N1699" s="1" t="s">
        <v>28</v>
      </c>
    </row>
    <row r="1700" spans="1:14" x14ac:dyDescent="0.3">
      <c r="A1700" s="1" t="s">
        <v>47</v>
      </c>
      <c r="B1700">
        <v>1185732</v>
      </c>
      <c r="C1700" s="2">
        <v>44842</v>
      </c>
      <c r="D1700" s="1" t="s">
        <v>15</v>
      </c>
      <c r="E1700" s="1" t="s">
        <v>26</v>
      </c>
      <c r="F1700" s="1" t="s">
        <v>27</v>
      </c>
      <c r="G1700" s="1" t="s">
        <v>20</v>
      </c>
      <c r="H1700">
        <v>64</v>
      </c>
      <c r="I1700">
        <v>58</v>
      </c>
      <c r="J1700">
        <v>3712</v>
      </c>
      <c r="K1700">
        <v>1893.1200000000001</v>
      </c>
      <c r="L1700">
        <v>0.51</v>
      </c>
      <c r="M1700">
        <v>1818.8799999999999</v>
      </c>
      <c r="N1700" s="1" t="s">
        <v>25</v>
      </c>
    </row>
    <row r="1701" spans="1:14" x14ac:dyDescent="0.3">
      <c r="A1701" s="1" t="s">
        <v>47</v>
      </c>
      <c r="B1701">
        <v>1185732</v>
      </c>
      <c r="C1701" s="2">
        <v>44872</v>
      </c>
      <c r="D1701" s="1" t="s">
        <v>15</v>
      </c>
      <c r="E1701" s="1" t="s">
        <v>26</v>
      </c>
      <c r="F1701" s="1" t="s">
        <v>27</v>
      </c>
      <c r="G1701" s="1" t="s">
        <v>21</v>
      </c>
      <c r="H1701">
        <v>55</v>
      </c>
      <c r="I1701">
        <v>95</v>
      </c>
      <c r="J1701">
        <v>5225</v>
      </c>
      <c r="K1701">
        <v>2560.25</v>
      </c>
      <c r="L1701">
        <v>0.49</v>
      </c>
      <c r="M1701">
        <v>2664.75</v>
      </c>
      <c r="N1701" s="1" t="s">
        <v>25</v>
      </c>
    </row>
    <row r="1702" spans="1:14" x14ac:dyDescent="0.3">
      <c r="A1702" s="1" t="s">
        <v>47</v>
      </c>
      <c r="B1702">
        <v>1185732</v>
      </c>
      <c r="C1702" s="2">
        <v>44872</v>
      </c>
      <c r="D1702" s="1" t="s">
        <v>15</v>
      </c>
      <c r="E1702" s="1" t="s">
        <v>26</v>
      </c>
      <c r="F1702" s="1" t="s">
        <v>27</v>
      </c>
      <c r="G1702" s="1" t="s">
        <v>22</v>
      </c>
      <c r="H1702">
        <v>46</v>
      </c>
      <c r="I1702">
        <v>63</v>
      </c>
      <c r="J1702">
        <v>2898</v>
      </c>
      <c r="K1702">
        <v>1304.0999999999999</v>
      </c>
      <c r="L1702">
        <v>0.44999999999999996</v>
      </c>
      <c r="M1702">
        <v>1593.9</v>
      </c>
      <c r="N1702" s="1" t="s">
        <v>25</v>
      </c>
    </row>
    <row r="1703" spans="1:14" x14ac:dyDescent="0.3">
      <c r="A1703" s="1" t="s">
        <v>47</v>
      </c>
      <c r="B1703">
        <v>1185732</v>
      </c>
      <c r="C1703" s="2">
        <v>44872</v>
      </c>
      <c r="D1703" s="1" t="s">
        <v>15</v>
      </c>
      <c r="E1703" s="1" t="s">
        <v>26</v>
      </c>
      <c r="F1703" s="1" t="s">
        <v>27</v>
      </c>
      <c r="G1703" s="1" t="s">
        <v>23</v>
      </c>
      <c r="H1703">
        <v>48</v>
      </c>
      <c r="I1703">
        <v>64</v>
      </c>
      <c r="J1703">
        <v>3072</v>
      </c>
      <c r="K1703">
        <v>1658.88</v>
      </c>
      <c r="L1703">
        <v>0.54</v>
      </c>
      <c r="M1703">
        <v>1413.12</v>
      </c>
      <c r="N1703" s="1" t="s">
        <v>25</v>
      </c>
    </row>
    <row r="1704" spans="1:14" x14ac:dyDescent="0.3">
      <c r="A1704" s="1" t="s">
        <v>47</v>
      </c>
      <c r="B1704">
        <v>1185732</v>
      </c>
      <c r="C1704" s="2">
        <v>44872</v>
      </c>
      <c r="D1704" s="1" t="s">
        <v>15</v>
      </c>
      <c r="E1704" s="1" t="s">
        <v>26</v>
      </c>
      <c r="F1704" s="1" t="s">
        <v>27</v>
      </c>
      <c r="G1704" s="1" t="s">
        <v>24</v>
      </c>
      <c r="H1704">
        <v>48</v>
      </c>
      <c r="I1704">
        <v>58</v>
      </c>
      <c r="J1704">
        <v>2784</v>
      </c>
      <c r="K1704">
        <v>1531.2</v>
      </c>
      <c r="L1704">
        <v>0.55000000000000004</v>
      </c>
      <c r="M1704">
        <v>1252.8</v>
      </c>
      <c r="N1704" s="1" t="s">
        <v>25</v>
      </c>
    </row>
    <row r="1705" spans="1:14" x14ac:dyDescent="0.3">
      <c r="A1705" s="1" t="s">
        <v>47</v>
      </c>
      <c r="B1705">
        <v>1185732</v>
      </c>
      <c r="C1705" s="2">
        <v>44872</v>
      </c>
      <c r="D1705" s="1" t="s">
        <v>15</v>
      </c>
      <c r="E1705" s="1" t="s">
        <v>26</v>
      </c>
      <c r="F1705" s="1" t="s">
        <v>27</v>
      </c>
      <c r="G1705" s="1" t="s">
        <v>18</v>
      </c>
      <c r="H1705">
        <v>58</v>
      </c>
      <c r="I1705">
        <v>44</v>
      </c>
      <c r="J1705">
        <v>2552</v>
      </c>
      <c r="K1705">
        <v>1122.8800000000001</v>
      </c>
      <c r="L1705">
        <v>0.44</v>
      </c>
      <c r="M1705">
        <v>1429.12</v>
      </c>
      <c r="N1705" s="1" t="s">
        <v>25</v>
      </c>
    </row>
    <row r="1706" spans="1:14" x14ac:dyDescent="0.3">
      <c r="A1706" s="1" t="s">
        <v>47</v>
      </c>
      <c r="B1706">
        <v>1185732</v>
      </c>
      <c r="C1706" s="2">
        <v>44872</v>
      </c>
      <c r="D1706" s="1" t="s">
        <v>15</v>
      </c>
      <c r="E1706" s="1" t="s">
        <v>26</v>
      </c>
      <c r="F1706" s="1" t="s">
        <v>27</v>
      </c>
      <c r="G1706" s="1" t="s">
        <v>20</v>
      </c>
      <c r="H1706">
        <v>60</v>
      </c>
      <c r="I1706">
        <v>77</v>
      </c>
      <c r="J1706">
        <v>4620</v>
      </c>
      <c r="K1706">
        <v>2402.4</v>
      </c>
      <c r="L1706">
        <v>0.52</v>
      </c>
      <c r="M1706">
        <v>2217.6</v>
      </c>
      <c r="N1706" s="1" t="s">
        <v>25</v>
      </c>
    </row>
    <row r="1707" spans="1:14" x14ac:dyDescent="0.3">
      <c r="A1707" s="1" t="s">
        <v>47</v>
      </c>
      <c r="B1707">
        <v>1185732</v>
      </c>
      <c r="C1707" s="2">
        <v>44901</v>
      </c>
      <c r="D1707" s="1" t="s">
        <v>15</v>
      </c>
      <c r="E1707" s="1" t="s">
        <v>26</v>
      </c>
      <c r="F1707" s="1" t="s">
        <v>27</v>
      </c>
      <c r="G1707" s="1" t="s">
        <v>21</v>
      </c>
      <c r="H1707">
        <v>54</v>
      </c>
      <c r="I1707">
        <v>135</v>
      </c>
      <c r="J1707">
        <v>7290</v>
      </c>
      <c r="K1707">
        <v>3645</v>
      </c>
      <c r="L1707">
        <v>0.5</v>
      </c>
      <c r="M1707">
        <v>3645</v>
      </c>
      <c r="N1707" s="1" t="s">
        <v>25</v>
      </c>
    </row>
    <row r="1708" spans="1:14" x14ac:dyDescent="0.3">
      <c r="A1708" s="1" t="s">
        <v>47</v>
      </c>
      <c r="B1708">
        <v>1185732</v>
      </c>
      <c r="C1708" s="2">
        <v>44901</v>
      </c>
      <c r="D1708" s="1" t="s">
        <v>15</v>
      </c>
      <c r="E1708" s="1" t="s">
        <v>26</v>
      </c>
      <c r="F1708" s="1" t="s">
        <v>27</v>
      </c>
      <c r="G1708" s="1" t="s">
        <v>22</v>
      </c>
      <c r="H1708">
        <v>45</v>
      </c>
      <c r="I1708">
        <v>78</v>
      </c>
      <c r="J1708">
        <v>3510</v>
      </c>
      <c r="K1708">
        <v>1684.8</v>
      </c>
      <c r="L1708">
        <v>0.48</v>
      </c>
      <c r="M1708">
        <v>1825.2</v>
      </c>
      <c r="N1708" s="1" t="s">
        <v>25</v>
      </c>
    </row>
    <row r="1709" spans="1:14" x14ac:dyDescent="0.3">
      <c r="A1709" s="1" t="s">
        <v>47</v>
      </c>
      <c r="B1709">
        <v>1185732</v>
      </c>
      <c r="C1709" s="2">
        <v>44901</v>
      </c>
      <c r="D1709" s="1" t="s">
        <v>15</v>
      </c>
      <c r="E1709" s="1" t="s">
        <v>26</v>
      </c>
      <c r="F1709" s="1" t="s">
        <v>27</v>
      </c>
      <c r="G1709" s="1" t="s">
        <v>23</v>
      </c>
      <c r="H1709">
        <v>47</v>
      </c>
      <c r="I1709">
        <v>74</v>
      </c>
      <c r="J1709">
        <v>3478</v>
      </c>
      <c r="K1709">
        <v>1773.78</v>
      </c>
      <c r="L1709">
        <v>0.51</v>
      </c>
      <c r="M1709">
        <v>1704.22</v>
      </c>
      <c r="N1709" s="1" t="s">
        <v>25</v>
      </c>
    </row>
    <row r="1710" spans="1:14" x14ac:dyDescent="0.3">
      <c r="A1710" s="1" t="s">
        <v>47</v>
      </c>
      <c r="B1710">
        <v>1185732</v>
      </c>
      <c r="C1710" s="2">
        <v>44901</v>
      </c>
      <c r="D1710" s="1" t="s">
        <v>15</v>
      </c>
      <c r="E1710" s="1" t="s">
        <v>26</v>
      </c>
      <c r="F1710" s="1" t="s">
        <v>27</v>
      </c>
      <c r="G1710" s="1" t="s">
        <v>24</v>
      </c>
      <c r="H1710">
        <v>48</v>
      </c>
      <c r="I1710">
        <v>65</v>
      </c>
      <c r="J1710">
        <v>3120</v>
      </c>
      <c r="K1710">
        <v>1560</v>
      </c>
      <c r="L1710">
        <v>0.5</v>
      </c>
      <c r="M1710">
        <v>1560</v>
      </c>
      <c r="N1710" s="1" t="s">
        <v>25</v>
      </c>
    </row>
    <row r="1711" spans="1:14" x14ac:dyDescent="0.3">
      <c r="A1711" s="1" t="s">
        <v>47</v>
      </c>
      <c r="B1711">
        <v>1185732</v>
      </c>
      <c r="C1711" s="2">
        <v>44901</v>
      </c>
      <c r="D1711" s="1" t="s">
        <v>15</v>
      </c>
      <c r="E1711" s="1" t="s">
        <v>26</v>
      </c>
      <c r="F1711" s="1" t="s">
        <v>27</v>
      </c>
      <c r="G1711" s="1" t="s">
        <v>18</v>
      </c>
      <c r="H1711">
        <v>56</v>
      </c>
      <c r="I1711">
        <v>68</v>
      </c>
      <c r="J1711">
        <v>3808</v>
      </c>
      <c r="K1711">
        <v>1637.44</v>
      </c>
      <c r="L1711">
        <v>0.43</v>
      </c>
      <c r="M1711">
        <v>2170.56</v>
      </c>
      <c r="N1711" s="1" t="s">
        <v>25</v>
      </c>
    </row>
    <row r="1712" spans="1:14" x14ac:dyDescent="0.3">
      <c r="A1712" s="1" t="s">
        <v>47</v>
      </c>
      <c r="B1712">
        <v>1185732</v>
      </c>
      <c r="C1712" s="2">
        <v>44901</v>
      </c>
      <c r="D1712" s="1" t="s">
        <v>15</v>
      </c>
      <c r="E1712" s="1" t="s">
        <v>26</v>
      </c>
      <c r="F1712" s="1" t="s">
        <v>27</v>
      </c>
      <c r="G1712" s="1" t="s">
        <v>20</v>
      </c>
      <c r="H1712">
        <v>60</v>
      </c>
      <c r="I1712">
        <v>85</v>
      </c>
      <c r="J1712">
        <v>5100</v>
      </c>
      <c r="K1712">
        <v>2805</v>
      </c>
      <c r="L1712">
        <v>0.55000000000000004</v>
      </c>
      <c r="M1712">
        <v>2295</v>
      </c>
      <c r="N1712" s="1" t="s">
        <v>25</v>
      </c>
    </row>
    <row r="1713" spans="1:14" x14ac:dyDescent="0.3">
      <c r="A1713" s="1" t="s">
        <v>47</v>
      </c>
      <c r="B1713">
        <v>1185732</v>
      </c>
      <c r="C1713" s="2">
        <v>44578</v>
      </c>
      <c r="D1713" s="1" t="s">
        <v>15</v>
      </c>
      <c r="E1713" s="1" t="s">
        <v>26</v>
      </c>
      <c r="F1713" s="1" t="s">
        <v>27</v>
      </c>
      <c r="G1713" s="1" t="s">
        <v>21</v>
      </c>
      <c r="H1713">
        <v>38</v>
      </c>
      <c r="I1713">
        <v>126</v>
      </c>
      <c r="J1713">
        <v>4788</v>
      </c>
      <c r="K1713">
        <v>2058.84</v>
      </c>
      <c r="L1713">
        <v>0.43</v>
      </c>
      <c r="M1713">
        <v>2729.16</v>
      </c>
      <c r="N1713" s="1" t="s">
        <v>25</v>
      </c>
    </row>
    <row r="1714" spans="1:14" x14ac:dyDescent="0.3">
      <c r="A1714" s="1" t="s">
        <v>47</v>
      </c>
      <c r="B1714">
        <v>1185732</v>
      </c>
      <c r="C1714" s="2">
        <v>44578</v>
      </c>
      <c r="D1714" s="1" t="s">
        <v>15</v>
      </c>
      <c r="E1714" s="1" t="s">
        <v>26</v>
      </c>
      <c r="F1714" s="1" t="s">
        <v>27</v>
      </c>
      <c r="G1714" s="1" t="s">
        <v>22</v>
      </c>
      <c r="H1714">
        <v>38</v>
      </c>
      <c r="I1714">
        <v>68</v>
      </c>
      <c r="J1714">
        <v>2584</v>
      </c>
      <c r="K1714">
        <v>1136.96</v>
      </c>
      <c r="L1714">
        <v>0.44</v>
      </c>
      <c r="M1714">
        <v>1447.04</v>
      </c>
      <c r="N1714" s="1" t="s">
        <v>25</v>
      </c>
    </row>
    <row r="1715" spans="1:14" x14ac:dyDescent="0.3">
      <c r="A1715" s="1" t="s">
        <v>47</v>
      </c>
      <c r="B1715">
        <v>1185732</v>
      </c>
      <c r="C1715" s="2">
        <v>44578</v>
      </c>
      <c r="D1715" s="1" t="s">
        <v>15</v>
      </c>
      <c r="E1715" s="1" t="s">
        <v>26</v>
      </c>
      <c r="F1715" s="1" t="s">
        <v>27</v>
      </c>
      <c r="G1715" s="1" t="s">
        <v>23</v>
      </c>
      <c r="H1715">
        <v>27</v>
      </c>
      <c r="I1715">
        <v>73</v>
      </c>
      <c r="J1715">
        <v>1971</v>
      </c>
      <c r="K1715">
        <v>709.56</v>
      </c>
      <c r="L1715">
        <v>0.36</v>
      </c>
      <c r="M1715">
        <v>1261.44</v>
      </c>
      <c r="N1715" s="1" t="s">
        <v>25</v>
      </c>
    </row>
    <row r="1716" spans="1:14" x14ac:dyDescent="0.3">
      <c r="A1716" s="1" t="s">
        <v>47</v>
      </c>
      <c r="B1716">
        <v>1185732</v>
      </c>
      <c r="C1716" s="2">
        <v>44578</v>
      </c>
      <c r="D1716" s="1" t="s">
        <v>15</v>
      </c>
      <c r="E1716" s="1" t="s">
        <v>26</v>
      </c>
      <c r="F1716" s="1" t="s">
        <v>27</v>
      </c>
      <c r="G1716" s="1" t="s">
        <v>24</v>
      </c>
      <c r="H1716">
        <v>34</v>
      </c>
      <c r="I1716">
        <v>26</v>
      </c>
      <c r="J1716">
        <v>884</v>
      </c>
      <c r="K1716">
        <v>335.92</v>
      </c>
      <c r="L1716">
        <v>0.38</v>
      </c>
      <c r="M1716">
        <v>548.07999999999993</v>
      </c>
      <c r="N1716" s="1" t="s">
        <v>25</v>
      </c>
    </row>
    <row r="1717" spans="1:14" x14ac:dyDescent="0.3">
      <c r="A1717" s="1" t="s">
        <v>47</v>
      </c>
      <c r="B1717">
        <v>1185732</v>
      </c>
      <c r="C1717" s="2">
        <v>44578</v>
      </c>
      <c r="D1717" s="1" t="s">
        <v>15</v>
      </c>
      <c r="E1717" s="1" t="s">
        <v>26</v>
      </c>
      <c r="F1717" s="1" t="s">
        <v>27</v>
      </c>
      <c r="G1717" s="1" t="s">
        <v>18</v>
      </c>
      <c r="H1717">
        <v>48</v>
      </c>
      <c r="I1717">
        <v>41</v>
      </c>
      <c r="J1717">
        <v>1968</v>
      </c>
      <c r="K1717">
        <v>767.52</v>
      </c>
      <c r="L1717">
        <v>0.39</v>
      </c>
      <c r="M1717">
        <v>1200.48</v>
      </c>
      <c r="N1717" s="1" t="s">
        <v>25</v>
      </c>
    </row>
    <row r="1718" spans="1:14" x14ac:dyDescent="0.3">
      <c r="A1718" s="1" t="s">
        <v>47</v>
      </c>
      <c r="B1718">
        <v>1185732</v>
      </c>
      <c r="C1718" s="2">
        <v>44578</v>
      </c>
      <c r="D1718" s="1" t="s">
        <v>15</v>
      </c>
      <c r="E1718" s="1" t="s">
        <v>26</v>
      </c>
      <c r="F1718" s="1" t="s">
        <v>27</v>
      </c>
      <c r="G1718" s="1" t="s">
        <v>20</v>
      </c>
      <c r="H1718">
        <v>38</v>
      </c>
      <c r="I1718">
        <v>70</v>
      </c>
      <c r="J1718">
        <v>2660</v>
      </c>
      <c r="K1718">
        <v>1090.5999999999999</v>
      </c>
      <c r="L1718">
        <v>0.41</v>
      </c>
      <c r="M1718">
        <v>1569.4</v>
      </c>
      <c r="N1718" s="1" t="s">
        <v>25</v>
      </c>
    </row>
    <row r="1719" spans="1:14" x14ac:dyDescent="0.3">
      <c r="A1719" s="1" t="s">
        <v>47</v>
      </c>
      <c r="B1719">
        <v>1185732</v>
      </c>
      <c r="C1719" s="2">
        <v>44607</v>
      </c>
      <c r="D1719" s="1" t="s">
        <v>15</v>
      </c>
      <c r="E1719" s="1" t="s">
        <v>26</v>
      </c>
      <c r="F1719" s="1" t="s">
        <v>27</v>
      </c>
      <c r="G1719" s="1" t="s">
        <v>21</v>
      </c>
      <c r="H1719">
        <v>36</v>
      </c>
      <c r="I1719">
        <v>140</v>
      </c>
      <c r="J1719">
        <v>5040</v>
      </c>
      <c r="K1719">
        <v>2066.4</v>
      </c>
      <c r="L1719">
        <v>0.41</v>
      </c>
      <c r="M1719">
        <v>2973.6</v>
      </c>
      <c r="N1719" s="1" t="s">
        <v>25</v>
      </c>
    </row>
    <row r="1720" spans="1:14" x14ac:dyDescent="0.3">
      <c r="A1720" s="1" t="s">
        <v>47</v>
      </c>
      <c r="B1720">
        <v>1185732</v>
      </c>
      <c r="C1720" s="2">
        <v>44607</v>
      </c>
      <c r="D1720" s="1" t="s">
        <v>15</v>
      </c>
      <c r="E1720" s="1" t="s">
        <v>26</v>
      </c>
      <c r="F1720" s="1" t="s">
        <v>27</v>
      </c>
      <c r="G1720" s="1" t="s">
        <v>22</v>
      </c>
      <c r="H1720">
        <v>38</v>
      </c>
      <c r="I1720">
        <v>41</v>
      </c>
      <c r="J1720">
        <v>1558</v>
      </c>
      <c r="K1720">
        <v>654.36</v>
      </c>
      <c r="L1720">
        <v>0.42</v>
      </c>
      <c r="M1720">
        <v>903.64</v>
      </c>
      <c r="N1720" s="1" t="s">
        <v>25</v>
      </c>
    </row>
    <row r="1721" spans="1:14" x14ac:dyDescent="0.3">
      <c r="A1721" s="1" t="s">
        <v>47</v>
      </c>
      <c r="B1721">
        <v>1185732</v>
      </c>
      <c r="C1721" s="2">
        <v>44607</v>
      </c>
      <c r="D1721" s="1" t="s">
        <v>15</v>
      </c>
      <c r="E1721" s="1" t="s">
        <v>26</v>
      </c>
      <c r="F1721" s="1" t="s">
        <v>27</v>
      </c>
      <c r="G1721" s="1" t="s">
        <v>23</v>
      </c>
      <c r="H1721">
        <v>29</v>
      </c>
      <c r="I1721">
        <v>60</v>
      </c>
      <c r="J1721">
        <v>1740</v>
      </c>
      <c r="K1721">
        <v>661.2</v>
      </c>
      <c r="L1721">
        <v>0.38</v>
      </c>
      <c r="M1721">
        <v>1078.8</v>
      </c>
      <c r="N1721" s="1" t="s">
        <v>25</v>
      </c>
    </row>
    <row r="1722" spans="1:14" x14ac:dyDescent="0.3">
      <c r="A1722" s="1" t="s">
        <v>47</v>
      </c>
      <c r="B1722">
        <v>1185732</v>
      </c>
      <c r="C1722" s="2">
        <v>44842</v>
      </c>
      <c r="D1722" s="1" t="s">
        <v>15</v>
      </c>
      <c r="E1722" s="1" t="s">
        <v>26</v>
      </c>
      <c r="F1722" s="1" t="s">
        <v>27</v>
      </c>
      <c r="G1722" s="1" t="s">
        <v>20</v>
      </c>
      <c r="H1722">
        <v>47</v>
      </c>
      <c r="I1722">
        <v>66</v>
      </c>
      <c r="J1722">
        <v>3102</v>
      </c>
      <c r="K1722">
        <v>1364.88</v>
      </c>
      <c r="L1722">
        <v>0.44</v>
      </c>
      <c r="M1722">
        <v>1737.12</v>
      </c>
      <c r="N1722" s="1" t="s">
        <v>19</v>
      </c>
    </row>
    <row r="1723" spans="1:14" x14ac:dyDescent="0.3">
      <c r="A1723" s="1" t="s">
        <v>47</v>
      </c>
      <c r="B1723">
        <v>1185732</v>
      </c>
      <c r="C1723" s="2">
        <v>44872</v>
      </c>
      <c r="D1723" s="1" t="s">
        <v>15</v>
      </c>
      <c r="E1723" s="1" t="s">
        <v>26</v>
      </c>
      <c r="F1723" s="1" t="s">
        <v>27</v>
      </c>
      <c r="G1723" s="1" t="s">
        <v>21</v>
      </c>
      <c r="H1723">
        <v>40</v>
      </c>
      <c r="I1723">
        <v>105</v>
      </c>
      <c r="J1723">
        <v>4200</v>
      </c>
      <c r="K1723">
        <v>1764</v>
      </c>
      <c r="L1723">
        <v>0.42</v>
      </c>
      <c r="M1723">
        <v>2436</v>
      </c>
      <c r="N1723" s="1" t="s">
        <v>19</v>
      </c>
    </row>
    <row r="1724" spans="1:14" x14ac:dyDescent="0.3">
      <c r="A1724" s="1" t="s">
        <v>47</v>
      </c>
      <c r="B1724">
        <v>1185732</v>
      </c>
      <c r="C1724" s="2">
        <v>44872</v>
      </c>
      <c r="D1724" s="1" t="s">
        <v>15</v>
      </c>
      <c r="E1724" s="1" t="s">
        <v>26</v>
      </c>
      <c r="F1724" s="1" t="s">
        <v>27</v>
      </c>
      <c r="G1724" s="1" t="s">
        <v>22</v>
      </c>
      <c r="H1724">
        <v>40</v>
      </c>
      <c r="I1724">
        <v>74</v>
      </c>
      <c r="J1724">
        <v>2960</v>
      </c>
      <c r="K1724">
        <v>1243.2</v>
      </c>
      <c r="L1724">
        <v>0.42</v>
      </c>
      <c r="M1724">
        <v>1716.8</v>
      </c>
      <c r="N1724" s="1" t="s">
        <v>19</v>
      </c>
    </row>
    <row r="1725" spans="1:14" x14ac:dyDescent="0.3">
      <c r="A1725" s="1" t="s">
        <v>47</v>
      </c>
      <c r="B1725">
        <v>1185732</v>
      </c>
      <c r="C1725" s="2">
        <v>44872</v>
      </c>
      <c r="D1725" s="1" t="s">
        <v>15</v>
      </c>
      <c r="E1725" s="1" t="s">
        <v>26</v>
      </c>
      <c r="F1725" s="1" t="s">
        <v>27</v>
      </c>
      <c r="G1725" s="1" t="s">
        <v>23</v>
      </c>
      <c r="H1725">
        <v>37</v>
      </c>
      <c r="I1725">
        <v>68</v>
      </c>
      <c r="J1725">
        <v>2516</v>
      </c>
      <c r="K1725">
        <v>1132.2</v>
      </c>
      <c r="L1725">
        <v>0.45</v>
      </c>
      <c r="M1725">
        <v>1383.8</v>
      </c>
      <c r="N1725" s="1" t="s">
        <v>19</v>
      </c>
    </row>
    <row r="1726" spans="1:14" x14ac:dyDescent="0.3">
      <c r="A1726" s="1" t="s">
        <v>47</v>
      </c>
      <c r="B1726">
        <v>1185732</v>
      </c>
      <c r="C1726" s="2">
        <v>44872</v>
      </c>
      <c r="D1726" s="1" t="s">
        <v>15</v>
      </c>
      <c r="E1726" s="1" t="s">
        <v>26</v>
      </c>
      <c r="F1726" s="1" t="s">
        <v>27</v>
      </c>
      <c r="G1726" s="1" t="s">
        <v>24</v>
      </c>
      <c r="H1726">
        <v>36</v>
      </c>
      <c r="I1726">
        <v>68</v>
      </c>
      <c r="J1726">
        <v>2448</v>
      </c>
      <c r="K1726">
        <v>1101.6000000000001</v>
      </c>
      <c r="L1726">
        <v>0.45</v>
      </c>
      <c r="M1726">
        <v>1346.3999999999999</v>
      </c>
      <c r="N1726" s="1" t="s">
        <v>19</v>
      </c>
    </row>
    <row r="1727" spans="1:14" x14ac:dyDescent="0.3">
      <c r="A1727" s="1" t="s">
        <v>47</v>
      </c>
      <c r="B1727">
        <v>1185732</v>
      </c>
      <c r="C1727" s="2">
        <v>44872</v>
      </c>
      <c r="D1727" s="1" t="s">
        <v>15</v>
      </c>
      <c r="E1727" s="1" t="s">
        <v>26</v>
      </c>
      <c r="F1727" s="1" t="s">
        <v>27</v>
      </c>
      <c r="G1727" s="1" t="s">
        <v>18</v>
      </c>
      <c r="H1727">
        <v>43</v>
      </c>
      <c r="I1727">
        <v>61</v>
      </c>
      <c r="J1727">
        <v>2623</v>
      </c>
      <c r="K1727">
        <v>865.58999999999992</v>
      </c>
      <c r="L1727">
        <v>0.32999999999999996</v>
      </c>
      <c r="M1727">
        <v>1757.41</v>
      </c>
      <c r="N1727" s="1" t="s">
        <v>19</v>
      </c>
    </row>
    <row r="1728" spans="1:14" x14ac:dyDescent="0.3">
      <c r="A1728" s="1" t="s">
        <v>47</v>
      </c>
      <c r="B1728">
        <v>1185732</v>
      </c>
      <c r="C1728" s="2">
        <v>44872</v>
      </c>
      <c r="D1728" s="1" t="s">
        <v>15</v>
      </c>
      <c r="E1728" s="1" t="s">
        <v>26</v>
      </c>
      <c r="F1728" s="1" t="s">
        <v>27</v>
      </c>
      <c r="G1728" s="1" t="s">
        <v>20</v>
      </c>
      <c r="H1728">
        <v>46</v>
      </c>
      <c r="I1728">
        <v>83</v>
      </c>
      <c r="J1728">
        <v>3818</v>
      </c>
      <c r="K1728">
        <v>1679.92</v>
      </c>
      <c r="L1728">
        <v>0.44</v>
      </c>
      <c r="M1728">
        <v>2138.08</v>
      </c>
      <c r="N1728" s="1" t="s">
        <v>19</v>
      </c>
    </row>
    <row r="1729" spans="1:14" x14ac:dyDescent="0.3">
      <c r="A1729" s="1" t="s">
        <v>47</v>
      </c>
      <c r="B1729">
        <v>1185732</v>
      </c>
      <c r="C1729" s="2">
        <v>44901</v>
      </c>
      <c r="D1729" s="1" t="s">
        <v>15</v>
      </c>
      <c r="E1729" s="1" t="s">
        <v>26</v>
      </c>
      <c r="F1729" s="1" t="s">
        <v>27</v>
      </c>
      <c r="G1729" s="1" t="s">
        <v>21</v>
      </c>
      <c r="H1729">
        <v>48</v>
      </c>
      <c r="I1729">
        <v>160</v>
      </c>
      <c r="J1729">
        <v>7680</v>
      </c>
      <c r="K1729">
        <v>2995.2</v>
      </c>
      <c r="L1729">
        <v>0.38999999999999996</v>
      </c>
      <c r="M1729">
        <v>4684.8</v>
      </c>
      <c r="N1729" s="1" t="s">
        <v>19</v>
      </c>
    </row>
    <row r="1730" spans="1:14" x14ac:dyDescent="0.3">
      <c r="A1730" s="1" t="s">
        <v>47</v>
      </c>
      <c r="B1730">
        <v>1185732</v>
      </c>
      <c r="C1730" s="2">
        <v>44901</v>
      </c>
      <c r="D1730" s="1" t="s">
        <v>15</v>
      </c>
      <c r="E1730" s="1" t="s">
        <v>26</v>
      </c>
      <c r="F1730" s="1" t="s">
        <v>27</v>
      </c>
      <c r="G1730" s="1" t="s">
        <v>22</v>
      </c>
      <c r="H1730">
        <v>37</v>
      </c>
      <c r="I1730">
        <v>102</v>
      </c>
      <c r="J1730">
        <v>3774</v>
      </c>
      <c r="K1730">
        <v>1396.3799999999999</v>
      </c>
      <c r="L1730">
        <v>0.37</v>
      </c>
      <c r="M1730">
        <v>2377.62</v>
      </c>
      <c r="N1730" s="1" t="s">
        <v>19</v>
      </c>
    </row>
    <row r="1731" spans="1:14" x14ac:dyDescent="0.3">
      <c r="A1731" s="1" t="s">
        <v>47</v>
      </c>
      <c r="B1731">
        <v>1185732</v>
      </c>
      <c r="C1731" s="2">
        <v>44901</v>
      </c>
      <c r="D1731" s="1" t="s">
        <v>15</v>
      </c>
      <c r="E1731" s="1" t="s">
        <v>26</v>
      </c>
      <c r="F1731" s="1" t="s">
        <v>27</v>
      </c>
      <c r="G1731" s="1" t="s">
        <v>23</v>
      </c>
      <c r="H1731">
        <v>40</v>
      </c>
      <c r="I1731">
        <v>88</v>
      </c>
      <c r="J1731">
        <v>3520</v>
      </c>
      <c r="K1731">
        <v>1654.4</v>
      </c>
      <c r="L1731">
        <v>0.47000000000000003</v>
      </c>
      <c r="M1731">
        <v>1865.6</v>
      </c>
      <c r="N1731" s="1" t="s">
        <v>19</v>
      </c>
    </row>
    <row r="1732" spans="1:14" x14ac:dyDescent="0.3">
      <c r="A1732" s="1" t="s">
        <v>47</v>
      </c>
      <c r="B1732">
        <v>1185732</v>
      </c>
      <c r="C1732" s="2">
        <v>44901</v>
      </c>
      <c r="D1732" s="1" t="s">
        <v>15</v>
      </c>
      <c r="E1732" s="1" t="s">
        <v>26</v>
      </c>
      <c r="F1732" s="1" t="s">
        <v>27</v>
      </c>
      <c r="G1732" s="1" t="s">
        <v>24</v>
      </c>
      <c r="H1732">
        <v>34</v>
      </c>
      <c r="I1732">
        <v>77</v>
      </c>
      <c r="J1732">
        <v>2618</v>
      </c>
      <c r="K1732">
        <v>1125.7400000000002</v>
      </c>
      <c r="L1732">
        <v>0.43000000000000005</v>
      </c>
      <c r="M1732">
        <v>1492.2599999999998</v>
      </c>
      <c r="N1732" s="1" t="s">
        <v>19</v>
      </c>
    </row>
    <row r="1733" spans="1:14" x14ac:dyDescent="0.3">
      <c r="A1733" s="1" t="s">
        <v>47</v>
      </c>
      <c r="B1733">
        <v>1185732</v>
      </c>
      <c r="C1733" s="2">
        <v>44901</v>
      </c>
      <c r="D1733" s="1" t="s">
        <v>15</v>
      </c>
      <c r="E1733" s="1" t="s">
        <v>26</v>
      </c>
      <c r="F1733" s="1" t="s">
        <v>27</v>
      </c>
      <c r="G1733" s="1" t="s">
        <v>18</v>
      </c>
      <c r="H1733">
        <v>41</v>
      </c>
      <c r="I1733">
        <v>74</v>
      </c>
      <c r="J1733">
        <v>3034</v>
      </c>
      <c r="K1733">
        <v>1122.58</v>
      </c>
      <c r="L1733">
        <v>0.37</v>
      </c>
      <c r="M1733">
        <v>1911.42</v>
      </c>
      <c r="N1733" s="1" t="s">
        <v>19</v>
      </c>
    </row>
    <row r="1734" spans="1:14" x14ac:dyDescent="0.3">
      <c r="A1734" s="1" t="s">
        <v>47</v>
      </c>
      <c r="B1734">
        <v>1185732</v>
      </c>
      <c r="C1734" s="2">
        <v>44901</v>
      </c>
      <c r="D1734" s="1" t="s">
        <v>15</v>
      </c>
      <c r="E1734" s="1" t="s">
        <v>26</v>
      </c>
      <c r="F1734" s="1" t="s">
        <v>27</v>
      </c>
      <c r="G1734" s="1" t="s">
        <v>20</v>
      </c>
      <c r="H1734">
        <v>51</v>
      </c>
      <c r="I1734">
        <v>111</v>
      </c>
      <c r="J1734">
        <v>5661</v>
      </c>
      <c r="K1734">
        <v>2434.2300000000005</v>
      </c>
      <c r="L1734">
        <v>0.43000000000000005</v>
      </c>
      <c r="M1734">
        <v>3226.7699999999995</v>
      </c>
      <c r="N1734" s="1" t="s">
        <v>19</v>
      </c>
    </row>
    <row r="1735" spans="1:14" x14ac:dyDescent="0.3">
      <c r="A1735" s="1" t="s">
        <v>47</v>
      </c>
      <c r="B1735">
        <v>1185732</v>
      </c>
      <c r="C1735" s="2">
        <v>44578</v>
      </c>
      <c r="D1735" s="1" t="s">
        <v>15</v>
      </c>
      <c r="E1735" s="1" t="s">
        <v>26</v>
      </c>
      <c r="F1735" s="1" t="s">
        <v>27</v>
      </c>
      <c r="G1735" s="1" t="s">
        <v>21</v>
      </c>
      <c r="H1735">
        <v>28</v>
      </c>
      <c r="I1735">
        <v>140</v>
      </c>
      <c r="J1735">
        <v>3920</v>
      </c>
      <c r="K1735">
        <v>1293.5999999999999</v>
      </c>
      <c r="L1735">
        <v>0.32999999999999996</v>
      </c>
      <c r="M1735">
        <v>2626.4</v>
      </c>
      <c r="N1735" s="1" t="s">
        <v>19</v>
      </c>
    </row>
    <row r="1736" spans="1:14" x14ac:dyDescent="0.3">
      <c r="A1736" s="1" t="s">
        <v>47</v>
      </c>
      <c r="B1736">
        <v>1185732</v>
      </c>
      <c r="C1736" s="2">
        <v>44578</v>
      </c>
      <c r="D1736" s="1" t="s">
        <v>15</v>
      </c>
      <c r="E1736" s="1" t="s">
        <v>26</v>
      </c>
      <c r="F1736" s="1" t="s">
        <v>27</v>
      </c>
      <c r="G1736" s="1" t="s">
        <v>22</v>
      </c>
      <c r="H1736">
        <v>28</v>
      </c>
      <c r="I1736">
        <v>88</v>
      </c>
      <c r="J1736">
        <v>2464</v>
      </c>
      <c r="K1736">
        <v>837.75999999999988</v>
      </c>
      <c r="L1736">
        <v>0.33999999999999997</v>
      </c>
      <c r="M1736">
        <v>1626.2400000000002</v>
      </c>
      <c r="N1736" s="1" t="s">
        <v>19</v>
      </c>
    </row>
    <row r="1737" spans="1:14" x14ac:dyDescent="0.3">
      <c r="A1737" s="1" t="s">
        <v>47</v>
      </c>
      <c r="B1737">
        <v>1185732</v>
      </c>
      <c r="C1737" s="2">
        <v>44578</v>
      </c>
      <c r="D1737" s="1" t="s">
        <v>15</v>
      </c>
      <c r="E1737" s="1" t="s">
        <v>26</v>
      </c>
      <c r="F1737" s="1" t="s">
        <v>27</v>
      </c>
      <c r="G1737" s="1" t="s">
        <v>23</v>
      </c>
      <c r="H1737">
        <v>22</v>
      </c>
      <c r="I1737">
        <v>75</v>
      </c>
      <c r="J1737">
        <v>1650</v>
      </c>
      <c r="K1737">
        <v>478.49999999999994</v>
      </c>
      <c r="L1737">
        <v>0.28999999999999998</v>
      </c>
      <c r="M1737">
        <v>1171.5</v>
      </c>
      <c r="N1737" s="1" t="s">
        <v>19</v>
      </c>
    </row>
    <row r="1738" spans="1:14" x14ac:dyDescent="0.3">
      <c r="A1738" s="1" t="s">
        <v>47</v>
      </c>
      <c r="B1738">
        <v>1185732</v>
      </c>
      <c r="C1738" s="2">
        <v>44578</v>
      </c>
      <c r="D1738" s="1" t="s">
        <v>15</v>
      </c>
      <c r="E1738" s="1" t="s">
        <v>26</v>
      </c>
      <c r="F1738" s="1" t="s">
        <v>27</v>
      </c>
      <c r="G1738" s="1" t="s">
        <v>24</v>
      </c>
      <c r="H1738">
        <v>25</v>
      </c>
      <c r="I1738">
        <v>33</v>
      </c>
      <c r="J1738">
        <v>825</v>
      </c>
      <c r="K1738">
        <v>255.75</v>
      </c>
      <c r="L1738">
        <v>0.31</v>
      </c>
      <c r="M1738">
        <v>569.25</v>
      </c>
      <c r="N1738" s="1" t="s">
        <v>19</v>
      </c>
    </row>
    <row r="1739" spans="1:14" x14ac:dyDescent="0.3">
      <c r="A1739" s="1" t="s">
        <v>47</v>
      </c>
      <c r="B1739">
        <v>1185732</v>
      </c>
      <c r="C1739" s="2">
        <v>44578</v>
      </c>
      <c r="D1739" s="1" t="s">
        <v>15</v>
      </c>
      <c r="E1739" s="1" t="s">
        <v>26</v>
      </c>
      <c r="F1739" s="1" t="s">
        <v>27</v>
      </c>
      <c r="G1739" s="1" t="s">
        <v>18</v>
      </c>
      <c r="H1739">
        <v>39</v>
      </c>
      <c r="I1739">
        <v>47</v>
      </c>
      <c r="J1739">
        <v>1833</v>
      </c>
      <c r="K1739">
        <v>586.56000000000006</v>
      </c>
      <c r="L1739">
        <v>0.32</v>
      </c>
      <c r="M1739">
        <v>1246.44</v>
      </c>
      <c r="N1739" s="1" t="s">
        <v>19</v>
      </c>
    </row>
    <row r="1740" spans="1:14" x14ac:dyDescent="0.3">
      <c r="A1740" s="1" t="s">
        <v>47</v>
      </c>
      <c r="B1740">
        <v>1185732</v>
      </c>
      <c r="C1740" s="2">
        <v>44578</v>
      </c>
      <c r="D1740" s="1" t="s">
        <v>15</v>
      </c>
      <c r="E1740" s="1" t="s">
        <v>26</v>
      </c>
      <c r="F1740" s="1" t="s">
        <v>27</v>
      </c>
      <c r="G1740" s="1" t="s">
        <v>20</v>
      </c>
      <c r="H1740">
        <v>26</v>
      </c>
      <c r="I1740">
        <v>83</v>
      </c>
      <c r="J1740">
        <v>2158</v>
      </c>
      <c r="K1740">
        <v>733.71999999999991</v>
      </c>
      <c r="L1740">
        <v>0.33999999999999997</v>
      </c>
      <c r="M1740">
        <v>1424.2800000000002</v>
      </c>
      <c r="N1740" s="1" t="s">
        <v>19</v>
      </c>
    </row>
    <row r="1741" spans="1:14" x14ac:dyDescent="0.3">
      <c r="A1741" s="1" t="s">
        <v>47</v>
      </c>
      <c r="B1741">
        <v>1185732</v>
      </c>
      <c r="C1741" s="2">
        <v>44607</v>
      </c>
      <c r="D1741" s="1" t="s">
        <v>15</v>
      </c>
      <c r="E1741" s="1" t="s">
        <v>26</v>
      </c>
      <c r="F1741" s="1" t="s">
        <v>27</v>
      </c>
      <c r="G1741" s="1" t="s">
        <v>21</v>
      </c>
      <c r="H1741">
        <v>26</v>
      </c>
      <c r="I1741">
        <v>155</v>
      </c>
      <c r="J1741">
        <v>4030</v>
      </c>
      <c r="K1741">
        <v>1491.1</v>
      </c>
      <c r="L1741">
        <v>0.37</v>
      </c>
      <c r="M1741">
        <v>2538.9</v>
      </c>
      <c r="N1741" s="1" t="s">
        <v>19</v>
      </c>
    </row>
    <row r="1742" spans="1:14" x14ac:dyDescent="0.3">
      <c r="A1742" s="1" t="s">
        <v>47</v>
      </c>
      <c r="B1742">
        <v>1185732</v>
      </c>
      <c r="C1742" s="2">
        <v>44607</v>
      </c>
      <c r="D1742" s="1" t="s">
        <v>15</v>
      </c>
      <c r="E1742" s="1" t="s">
        <v>26</v>
      </c>
      <c r="F1742" s="1" t="s">
        <v>27</v>
      </c>
      <c r="G1742" s="1" t="s">
        <v>22</v>
      </c>
      <c r="H1742">
        <v>31</v>
      </c>
      <c r="I1742">
        <v>53</v>
      </c>
      <c r="J1742">
        <v>1643</v>
      </c>
      <c r="K1742">
        <v>575.04999999999995</v>
      </c>
      <c r="L1742">
        <v>0.35</v>
      </c>
      <c r="M1742">
        <v>1067.95</v>
      </c>
      <c r="N1742" s="1" t="s">
        <v>19</v>
      </c>
    </row>
    <row r="1743" spans="1:14" x14ac:dyDescent="0.3">
      <c r="A1743" s="1" t="s">
        <v>47</v>
      </c>
      <c r="B1743">
        <v>1185732</v>
      </c>
      <c r="C1743" s="2">
        <v>44607</v>
      </c>
      <c r="D1743" s="1" t="s">
        <v>15</v>
      </c>
      <c r="E1743" s="1" t="s">
        <v>26</v>
      </c>
      <c r="F1743" s="1" t="s">
        <v>27</v>
      </c>
      <c r="G1743" s="1" t="s">
        <v>23</v>
      </c>
      <c r="H1743">
        <v>24</v>
      </c>
      <c r="I1743">
        <v>70</v>
      </c>
      <c r="J1743">
        <v>1680</v>
      </c>
      <c r="K1743">
        <v>487.2</v>
      </c>
      <c r="L1743">
        <v>0.28999999999999998</v>
      </c>
      <c r="M1743">
        <v>1192.8</v>
      </c>
      <c r="N1743" s="1" t="s">
        <v>19</v>
      </c>
    </row>
    <row r="1744" spans="1:14" x14ac:dyDescent="0.3">
      <c r="A1744" s="1" t="s">
        <v>47</v>
      </c>
      <c r="B1744">
        <v>1185732</v>
      </c>
      <c r="C1744" s="2">
        <v>44762</v>
      </c>
      <c r="D1744" s="1" t="s">
        <v>15</v>
      </c>
      <c r="E1744" s="1" t="s">
        <v>38</v>
      </c>
      <c r="F1744" s="1" t="s">
        <v>39</v>
      </c>
      <c r="G1744" s="1" t="s">
        <v>22</v>
      </c>
      <c r="H1744">
        <v>45</v>
      </c>
      <c r="I1744">
        <v>275</v>
      </c>
      <c r="J1744">
        <v>123750</v>
      </c>
      <c r="K1744">
        <v>43312.5</v>
      </c>
      <c r="L1744">
        <v>0.35</v>
      </c>
      <c r="M1744">
        <v>80437.5</v>
      </c>
      <c r="N1744" s="1" t="s">
        <v>28</v>
      </c>
    </row>
    <row r="1745" spans="1:14" x14ac:dyDescent="0.3">
      <c r="A1745" s="1" t="s">
        <v>47</v>
      </c>
      <c r="B1745">
        <v>1185732</v>
      </c>
      <c r="C1745" s="2">
        <v>44762</v>
      </c>
      <c r="D1745" s="1" t="s">
        <v>15</v>
      </c>
      <c r="E1745" s="1" t="s">
        <v>38</v>
      </c>
      <c r="F1745" s="1" t="s">
        <v>39</v>
      </c>
      <c r="G1745" s="1" t="s">
        <v>23</v>
      </c>
      <c r="H1745">
        <v>40</v>
      </c>
      <c r="I1745">
        <v>200</v>
      </c>
      <c r="J1745">
        <v>80000</v>
      </c>
      <c r="K1745">
        <v>28000</v>
      </c>
      <c r="L1745">
        <v>0.35</v>
      </c>
      <c r="M1745">
        <v>52000</v>
      </c>
      <c r="N1745" s="1" t="s">
        <v>28</v>
      </c>
    </row>
    <row r="1746" spans="1:14" x14ac:dyDescent="0.3">
      <c r="A1746" s="1" t="s">
        <v>47</v>
      </c>
      <c r="B1746">
        <v>1185732</v>
      </c>
      <c r="C1746" s="2">
        <v>44762</v>
      </c>
      <c r="D1746" s="1" t="s">
        <v>15</v>
      </c>
      <c r="E1746" s="1" t="s">
        <v>38</v>
      </c>
      <c r="F1746" s="1" t="s">
        <v>39</v>
      </c>
      <c r="G1746" s="1" t="s">
        <v>24</v>
      </c>
      <c r="H1746">
        <v>40</v>
      </c>
      <c r="I1746">
        <v>150</v>
      </c>
      <c r="J1746">
        <v>60000</v>
      </c>
      <c r="K1746">
        <v>21000</v>
      </c>
      <c r="L1746">
        <v>0.35</v>
      </c>
      <c r="M1746">
        <v>39000</v>
      </c>
      <c r="N1746" s="1" t="s">
        <v>28</v>
      </c>
    </row>
    <row r="1747" spans="1:14" x14ac:dyDescent="0.3">
      <c r="A1747" s="1" t="s">
        <v>47</v>
      </c>
      <c r="B1747">
        <v>1185732</v>
      </c>
      <c r="C1747" s="2">
        <v>44762</v>
      </c>
      <c r="D1747" s="1" t="s">
        <v>15</v>
      </c>
      <c r="E1747" s="1" t="s">
        <v>38</v>
      </c>
      <c r="F1747" s="1" t="s">
        <v>39</v>
      </c>
      <c r="G1747" s="1" t="s">
        <v>18</v>
      </c>
      <c r="H1747">
        <v>49.999999999999993</v>
      </c>
      <c r="I1747">
        <v>175</v>
      </c>
      <c r="J1747">
        <v>87499.999999999985</v>
      </c>
      <c r="K1747">
        <v>26249.999999999996</v>
      </c>
      <c r="L1747">
        <v>0.3</v>
      </c>
      <c r="M1747">
        <v>61249.999999999985</v>
      </c>
      <c r="N1747" s="1" t="s">
        <v>28</v>
      </c>
    </row>
    <row r="1748" spans="1:14" x14ac:dyDescent="0.3">
      <c r="A1748" s="1" t="s">
        <v>47</v>
      </c>
      <c r="B1748">
        <v>1185732</v>
      </c>
      <c r="C1748" s="2">
        <v>44762</v>
      </c>
      <c r="D1748" s="1" t="s">
        <v>15</v>
      </c>
      <c r="E1748" s="1" t="s">
        <v>38</v>
      </c>
      <c r="F1748" s="1" t="s">
        <v>39</v>
      </c>
      <c r="G1748" s="1" t="s">
        <v>20</v>
      </c>
      <c r="H1748">
        <v>54.999999999999993</v>
      </c>
      <c r="I1748">
        <v>350</v>
      </c>
      <c r="J1748">
        <v>192499.99999999997</v>
      </c>
      <c r="K1748">
        <v>57749.999999999993</v>
      </c>
      <c r="L1748">
        <v>0.3</v>
      </c>
      <c r="M1748">
        <v>134749.99999999997</v>
      </c>
      <c r="N1748" s="1" t="s">
        <v>28</v>
      </c>
    </row>
    <row r="1749" spans="1:14" x14ac:dyDescent="0.3">
      <c r="A1749" s="1" t="s">
        <v>47</v>
      </c>
      <c r="B1749">
        <v>1185732</v>
      </c>
      <c r="C1749" s="2">
        <v>44794</v>
      </c>
      <c r="D1749" s="1" t="s">
        <v>15</v>
      </c>
      <c r="E1749" s="1" t="s">
        <v>38</v>
      </c>
      <c r="F1749" s="1" t="s">
        <v>39</v>
      </c>
      <c r="G1749" s="1" t="s">
        <v>21</v>
      </c>
      <c r="H1749">
        <v>49.999999999999993</v>
      </c>
      <c r="I1749">
        <v>500</v>
      </c>
      <c r="J1749">
        <v>249999.99999999997</v>
      </c>
      <c r="K1749">
        <v>100000</v>
      </c>
      <c r="L1749">
        <v>0.4</v>
      </c>
      <c r="M1749">
        <v>149999.99999999997</v>
      </c>
      <c r="N1749" s="1" t="s">
        <v>28</v>
      </c>
    </row>
    <row r="1750" spans="1:14" x14ac:dyDescent="0.3">
      <c r="A1750" s="1" t="s">
        <v>47</v>
      </c>
      <c r="B1750">
        <v>1185732</v>
      </c>
      <c r="C1750" s="2">
        <v>44794</v>
      </c>
      <c r="D1750" s="1" t="s">
        <v>15</v>
      </c>
      <c r="E1750" s="1" t="s">
        <v>38</v>
      </c>
      <c r="F1750" s="1" t="s">
        <v>39</v>
      </c>
      <c r="G1750" s="1" t="s">
        <v>22</v>
      </c>
      <c r="H1750">
        <v>45</v>
      </c>
      <c r="I1750">
        <v>275</v>
      </c>
      <c r="J1750">
        <v>123750</v>
      </c>
      <c r="K1750">
        <v>43312.5</v>
      </c>
      <c r="L1750">
        <v>0.35</v>
      </c>
      <c r="M1750">
        <v>80437.5</v>
      </c>
      <c r="N1750" s="1" t="s">
        <v>28</v>
      </c>
    </row>
    <row r="1751" spans="1:14" x14ac:dyDescent="0.3">
      <c r="A1751" s="1" t="s">
        <v>47</v>
      </c>
      <c r="B1751">
        <v>1185732</v>
      </c>
      <c r="C1751" s="2">
        <v>44794</v>
      </c>
      <c r="D1751" s="1" t="s">
        <v>15</v>
      </c>
      <c r="E1751" s="1" t="s">
        <v>38</v>
      </c>
      <c r="F1751" s="1" t="s">
        <v>39</v>
      </c>
      <c r="G1751" s="1" t="s">
        <v>23</v>
      </c>
      <c r="H1751">
        <v>40</v>
      </c>
      <c r="I1751">
        <v>200</v>
      </c>
      <c r="J1751">
        <v>80000</v>
      </c>
      <c r="K1751">
        <v>28000</v>
      </c>
      <c r="L1751">
        <v>0.35</v>
      </c>
      <c r="M1751">
        <v>52000</v>
      </c>
      <c r="N1751" s="1" t="s">
        <v>28</v>
      </c>
    </row>
    <row r="1752" spans="1:14" x14ac:dyDescent="0.3">
      <c r="A1752" s="1" t="s">
        <v>47</v>
      </c>
      <c r="B1752">
        <v>1185732</v>
      </c>
      <c r="C1752" s="2">
        <v>44794</v>
      </c>
      <c r="D1752" s="1" t="s">
        <v>15</v>
      </c>
      <c r="E1752" s="1" t="s">
        <v>38</v>
      </c>
      <c r="F1752" s="1" t="s">
        <v>39</v>
      </c>
      <c r="G1752" s="1" t="s">
        <v>24</v>
      </c>
      <c r="H1752">
        <v>40</v>
      </c>
      <c r="I1752">
        <v>150</v>
      </c>
      <c r="J1752">
        <v>60000</v>
      </c>
      <c r="K1752">
        <v>21000</v>
      </c>
      <c r="L1752">
        <v>0.35</v>
      </c>
      <c r="M1752">
        <v>39000</v>
      </c>
      <c r="N1752" s="1" t="s">
        <v>28</v>
      </c>
    </row>
    <row r="1753" spans="1:14" x14ac:dyDescent="0.3">
      <c r="A1753" s="1" t="s">
        <v>47</v>
      </c>
      <c r="B1753">
        <v>1185732</v>
      </c>
      <c r="C1753" s="2">
        <v>44794</v>
      </c>
      <c r="D1753" s="1" t="s">
        <v>15</v>
      </c>
      <c r="E1753" s="1" t="s">
        <v>38</v>
      </c>
      <c r="F1753" s="1" t="s">
        <v>39</v>
      </c>
      <c r="G1753" s="1" t="s">
        <v>18</v>
      </c>
      <c r="H1753">
        <v>49.999999999999993</v>
      </c>
      <c r="I1753">
        <v>125</v>
      </c>
      <c r="J1753">
        <v>62499.999999999993</v>
      </c>
      <c r="K1753">
        <v>18749.999999999996</v>
      </c>
      <c r="L1753">
        <v>0.3</v>
      </c>
      <c r="M1753">
        <v>43750</v>
      </c>
      <c r="N1753" s="1" t="s">
        <v>28</v>
      </c>
    </row>
    <row r="1754" spans="1:14" x14ac:dyDescent="0.3">
      <c r="A1754" s="1" t="s">
        <v>47</v>
      </c>
      <c r="B1754">
        <v>1185732</v>
      </c>
      <c r="C1754" s="2">
        <v>44794</v>
      </c>
      <c r="D1754" s="1" t="s">
        <v>15</v>
      </c>
      <c r="E1754" s="1" t="s">
        <v>38</v>
      </c>
      <c r="F1754" s="1" t="s">
        <v>39</v>
      </c>
      <c r="G1754" s="1" t="s">
        <v>20</v>
      </c>
      <c r="H1754">
        <v>54.999999999999993</v>
      </c>
      <c r="I1754">
        <v>300</v>
      </c>
      <c r="J1754">
        <v>164999.99999999997</v>
      </c>
      <c r="K1754">
        <v>49499.999999999993</v>
      </c>
      <c r="L1754">
        <v>0.3</v>
      </c>
      <c r="M1754">
        <v>115499.99999999997</v>
      </c>
      <c r="N1754" s="1" t="s">
        <v>28</v>
      </c>
    </row>
    <row r="1755" spans="1:14" x14ac:dyDescent="0.3">
      <c r="A1755" s="1" t="s">
        <v>47</v>
      </c>
      <c r="B1755">
        <v>1185732</v>
      </c>
      <c r="C1755" s="2">
        <v>44824</v>
      </c>
      <c r="D1755" s="1" t="s">
        <v>15</v>
      </c>
      <c r="E1755" s="1" t="s">
        <v>38</v>
      </c>
      <c r="F1755" s="1" t="s">
        <v>39</v>
      </c>
      <c r="G1755" s="1" t="s">
        <v>21</v>
      </c>
      <c r="H1755">
        <v>49.999999999999993</v>
      </c>
      <c r="I1755">
        <v>425</v>
      </c>
      <c r="J1755">
        <v>212499.99999999997</v>
      </c>
      <c r="K1755">
        <v>85000</v>
      </c>
      <c r="L1755">
        <v>0.4</v>
      </c>
      <c r="M1755">
        <v>127499.99999999997</v>
      </c>
      <c r="N1755" s="1" t="s">
        <v>28</v>
      </c>
    </row>
    <row r="1756" spans="1:14" x14ac:dyDescent="0.3">
      <c r="A1756" s="1" t="s">
        <v>47</v>
      </c>
      <c r="B1756">
        <v>1185732</v>
      </c>
      <c r="C1756" s="2">
        <v>44824</v>
      </c>
      <c r="D1756" s="1" t="s">
        <v>15</v>
      </c>
      <c r="E1756" s="1" t="s">
        <v>38</v>
      </c>
      <c r="F1756" s="1" t="s">
        <v>39</v>
      </c>
      <c r="G1756" s="1" t="s">
        <v>22</v>
      </c>
      <c r="H1756">
        <v>45</v>
      </c>
      <c r="I1756">
        <v>225</v>
      </c>
      <c r="J1756">
        <v>101250</v>
      </c>
      <c r="K1756">
        <v>35437.5</v>
      </c>
      <c r="L1756">
        <v>0.35</v>
      </c>
      <c r="M1756">
        <v>65812.5</v>
      </c>
      <c r="N1756" s="1" t="s">
        <v>28</v>
      </c>
    </row>
    <row r="1757" spans="1:14" x14ac:dyDescent="0.3">
      <c r="A1757" s="1" t="s">
        <v>47</v>
      </c>
      <c r="B1757">
        <v>1185732</v>
      </c>
      <c r="C1757" s="2">
        <v>44824</v>
      </c>
      <c r="D1757" s="1" t="s">
        <v>15</v>
      </c>
      <c r="E1757" s="1" t="s">
        <v>38</v>
      </c>
      <c r="F1757" s="1" t="s">
        <v>39</v>
      </c>
      <c r="G1757" s="1" t="s">
        <v>23</v>
      </c>
      <c r="H1757">
        <v>40</v>
      </c>
      <c r="I1757">
        <v>125</v>
      </c>
      <c r="J1757">
        <v>50000</v>
      </c>
      <c r="K1757">
        <v>17500</v>
      </c>
      <c r="L1757">
        <v>0.35</v>
      </c>
      <c r="M1757">
        <v>32500</v>
      </c>
      <c r="N1757" s="1" t="s">
        <v>28</v>
      </c>
    </row>
    <row r="1758" spans="1:14" x14ac:dyDescent="0.3">
      <c r="A1758" s="1" t="s">
        <v>47</v>
      </c>
      <c r="B1758">
        <v>1185732</v>
      </c>
      <c r="C1758" s="2">
        <v>44824</v>
      </c>
      <c r="D1758" s="1" t="s">
        <v>15</v>
      </c>
      <c r="E1758" s="1" t="s">
        <v>38</v>
      </c>
      <c r="F1758" s="1" t="s">
        <v>39</v>
      </c>
      <c r="G1758" s="1" t="s">
        <v>24</v>
      </c>
      <c r="H1758">
        <v>40</v>
      </c>
      <c r="I1758">
        <v>100</v>
      </c>
      <c r="J1758">
        <v>40000</v>
      </c>
      <c r="K1758">
        <v>14000</v>
      </c>
      <c r="L1758">
        <v>0.35</v>
      </c>
      <c r="M1758">
        <v>26000</v>
      </c>
      <c r="N1758" s="1" t="s">
        <v>28</v>
      </c>
    </row>
    <row r="1759" spans="1:14" x14ac:dyDescent="0.3">
      <c r="A1759" s="1" t="s">
        <v>47</v>
      </c>
      <c r="B1759">
        <v>1185732</v>
      </c>
      <c r="C1759" s="2">
        <v>44824</v>
      </c>
      <c r="D1759" s="1" t="s">
        <v>15</v>
      </c>
      <c r="E1759" s="1" t="s">
        <v>38</v>
      </c>
      <c r="F1759" s="1" t="s">
        <v>39</v>
      </c>
      <c r="G1759" s="1" t="s">
        <v>18</v>
      </c>
      <c r="H1759">
        <v>49.999999999999993</v>
      </c>
      <c r="I1759">
        <v>100</v>
      </c>
      <c r="J1759">
        <v>49999.999999999993</v>
      </c>
      <c r="K1759">
        <v>14999.999999999996</v>
      </c>
      <c r="L1759">
        <v>0.3</v>
      </c>
      <c r="M1759">
        <v>35000</v>
      </c>
      <c r="N1759" s="1" t="s">
        <v>28</v>
      </c>
    </row>
    <row r="1760" spans="1:14" x14ac:dyDescent="0.3">
      <c r="A1760" s="1" t="s">
        <v>47</v>
      </c>
      <c r="B1760">
        <v>1185732</v>
      </c>
      <c r="C1760" s="2">
        <v>44824</v>
      </c>
      <c r="D1760" s="1" t="s">
        <v>15</v>
      </c>
      <c r="E1760" s="1" t="s">
        <v>38</v>
      </c>
      <c r="F1760" s="1" t="s">
        <v>39</v>
      </c>
      <c r="G1760" s="1" t="s">
        <v>20</v>
      </c>
      <c r="H1760">
        <v>54.999999999999993</v>
      </c>
      <c r="I1760">
        <v>200</v>
      </c>
      <c r="J1760">
        <v>109999.99999999999</v>
      </c>
      <c r="K1760">
        <v>32999.999999999993</v>
      </c>
      <c r="L1760">
        <v>0.3</v>
      </c>
      <c r="M1760">
        <v>77000</v>
      </c>
      <c r="N1760" s="1" t="s">
        <v>28</v>
      </c>
    </row>
    <row r="1761" spans="1:14" x14ac:dyDescent="0.3">
      <c r="A1761" s="1" t="s">
        <v>47</v>
      </c>
      <c r="B1761">
        <v>1185732</v>
      </c>
      <c r="C1761" s="2">
        <v>44856</v>
      </c>
      <c r="D1761" s="1" t="s">
        <v>15</v>
      </c>
      <c r="E1761" s="1" t="s">
        <v>38</v>
      </c>
      <c r="F1761" s="1" t="s">
        <v>39</v>
      </c>
      <c r="G1761" s="1" t="s">
        <v>21</v>
      </c>
      <c r="H1761">
        <v>54.999999999999993</v>
      </c>
      <c r="I1761">
        <v>375</v>
      </c>
      <c r="J1761">
        <v>206249.99999999997</v>
      </c>
      <c r="K1761">
        <v>82500</v>
      </c>
      <c r="L1761">
        <v>0.4</v>
      </c>
      <c r="M1761">
        <v>123749.99999999997</v>
      </c>
      <c r="N1761" s="1" t="s">
        <v>28</v>
      </c>
    </row>
    <row r="1762" spans="1:14" x14ac:dyDescent="0.3">
      <c r="A1762" s="1" t="s">
        <v>47</v>
      </c>
      <c r="B1762">
        <v>1185732</v>
      </c>
      <c r="C1762" s="2">
        <v>44856</v>
      </c>
      <c r="D1762" s="1" t="s">
        <v>15</v>
      </c>
      <c r="E1762" s="1" t="s">
        <v>38</v>
      </c>
      <c r="F1762" s="1" t="s">
        <v>39</v>
      </c>
      <c r="G1762" s="1" t="s">
        <v>22</v>
      </c>
      <c r="H1762">
        <v>50</v>
      </c>
      <c r="I1762">
        <v>200</v>
      </c>
      <c r="J1762">
        <v>100000</v>
      </c>
      <c r="K1762">
        <v>35000</v>
      </c>
      <c r="L1762">
        <v>0.35</v>
      </c>
      <c r="M1762">
        <v>65000</v>
      </c>
      <c r="N1762" s="1" t="s">
        <v>28</v>
      </c>
    </row>
    <row r="1763" spans="1:14" x14ac:dyDescent="0.3">
      <c r="A1763" s="1" t="s">
        <v>47</v>
      </c>
      <c r="B1763">
        <v>1185732</v>
      </c>
      <c r="C1763" s="2">
        <v>44856</v>
      </c>
      <c r="D1763" s="1" t="s">
        <v>15</v>
      </c>
      <c r="E1763" s="1" t="s">
        <v>38</v>
      </c>
      <c r="F1763" s="1" t="s">
        <v>39</v>
      </c>
      <c r="G1763" s="1" t="s">
        <v>23</v>
      </c>
      <c r="H1763">
        <v>50</v>
      </c>
      <c r="I1763">
        <v>100</v>
      </c>
      <c r="J1763">
        <v>50000</v>
      </c>
      <c r="K1763">
        <v>17500</v>
      </c>
      <c r="L1763">
        <v>0.35</v>
      </c>
      <c r="M1763">
        <v>32500</v>
      </c>
      <c r="N1763" s="1" t="s">
        <v>28</v>
      </c>
    </row>
    <row r="1764" spans="1:14" x14ac:dyDescent="0.3">
      <c r="A1764" s="1" t="s">
        <v>47</v>
      </c>
      <c r="B1764">
        <v>1185732</v>
      </c>
      <c r="C1764" s="2">
        <v>44842</v>
      </c>
      <c r="D1764" s="1" t="s">
        <v>15</v>
      </c>
      <c r="E1764" s="1" t="s">
        <v>48</v>
      </c>
      <c r="F1764" s="1" t="s">
        <v>49</v>
      </c>
      <c r="G1764" s="1" t="s">
        <v>20</v>
      </c>
      <c r="H1764">
        <v>64.999999999999986</v>
      </c>
      <c r="I1764">
        <v>250</v>
      </c>
      <c r="J1764">
        <v>162499.99999999997</v>
      </c>
      <c r="K1764">
        <v>64999.999999999993</v>
      </c>
      <c r="L1764">
        <v>0.4</v>
      </c>
      <c r="M1764">
        <v>97499.999999999971</v>
      </c>
      <c r="N1764" s="1" t="s">
        <v>28</v>
      </c>
    </row>
    <row r="1765" spans="1:14" x14ac:dyDescent="0.3">
      <c r="A1765" s="1" t="s">
        <v>47</v>
      </c>
      <c r="B1765">
        <v>1185732</v>
      </c>
      <c r="C1765" s="2">
        <v>44872</v>
      </c>
      <c r="D1765" s="1" t="s">
        <v>15</v>
      </c>
      <c r="E1765" s="1" t="s">
        <v>48</v>
      </c>
      <c r="F1765" s="1" t="s">
        <v>49</v>
      </c>
      <c r="G1765" s="1" t="s">
        <v>21</v>
      </c>
      <c r="H1765">
        <v>60</v>
      </c>
      <c r="I1765">
        <v>400</v>
      </c>
      <c r="J1765">
        <v>240000</v>
      </c>
      <c r="K1765">
        <v>84000</v>
      </c>
      <c r="L1765">
        <v>0.35</v>
      </c>
      <c r="M1765">
        <v>156000</v>
      </c>
      <c r="N1765" s="1" t="s">
        <v>28</v>
      </c>
    </row>
    <row r="1766" spans="1:14" x14ac:dyDescent="0.3">
      <c r="A1766" s="1" t="s">
        <v>47</v>
      </c>
      <c r="B1766">
        <v>1185732</v>
      </c>
      <c r="C1766" s="2">
        <v>44872</v>
      </c>
      <c r="D1766" s="1" t="s">
        <v>15</v>
      </c>
      <c r="E1766" s="1" t="s">
        <v>48</v>
      </c>
      <c r="F1766" s="1" t="s">
        <v>49</v>
      </c>
      <c r="G1766" s="1" t="s">
        <v>22</v>
      </c>
      <c r="H1766">
        <v>50</v>
      </c>
      <c r="I1766">
        <v>275</v>
      </c>
      <c r="J1766">
        <v>137500</v>
      </c>
      <c r="K1766">
        <v>48125</v>
      </c>
      <c r="L1766">
        <v>0.35</v>
      </c>
      <c r="M1766">
        <v>89375</v>
      </c>
      <c r="N1766" s="1" t="s">
        <v>28</v>
      </c>
    </row>
    <row r="1767" spans="1:14" x14ac:dyDescent="0.3">
      <c r="A1767" s="1" t="s">
        <v>47</v>
      </c>
      <c r="B1767">
        <v>1185732</v>
      </c>
      <c r="C1767" s="2">
        <v>44872</v>
      </c>
      <c r="D1767" s="1" t="s">
        <v>15</v>
      </c>
      <c r="E1767" s="1" t="s">
        <v>48</v>
      </c>
      <c r="F1767" s="1" t="s">
        <v>49</v>
      </c>
      <c r="G1767" s="1" t="s">
        <v>23</v>
      </c>
      <c r="H1767">
        <v>50</v>
      </c>
      <c r="I1767">
        <v>270</v>
      </c>
      <c r="J1767">
        <v>135000</v>
      </c>
      <c r="K1767">
        <v>54000</v>
      </c>
      <c r="L1767">
        <v>0.4</v>
      </c>
      <c r="M1767">
        <v>81000</v>
      </c>
      <c r="N1767" s="1" t="s">
        <v>28</v>
      </c>
    </row>
    <row r="1768" spans="1:14" x14ac:dyDescent="0.3">
      <c r="A1768" s="1" t="s">
        <v>47</v>
      </c>
      <c r="B1768">
        <v>1185732</v>
      </c>
      <c r="C1768" s="2">
        <v>44872</v>
      </c>
      <c r="D1768" s="1" t="s">
        <v>15</v>
      </c>
      <c r="E1768" s="1" t="s">
        <v>48</v>
      </c>
      <c r="F1768" s="1" t="s">
        <v>49</v>
      </c>
      <c r="G1768" s="1" t="s">
        <v>24</v>
      </c>
      <c r="H1768">
        <v>50</v>
      </c>
      <c r="I1768">
        <v>250</v>
      </c>
      <c r="J1768">
        <v>125000</v>
      </c>
      <c r="K1768">
        <v>50000</v>
      </c>
      <c r="L1768">
        <v>0.4</v>
      </c>
      <c r="M1768">
        <v>75000</v>
      </c>
      <c r="N1768" s="1" t="s">
        <v>28</v>
      </c>
    </row>
    <row r="1769" spans="1:14" x14ac:dyDescent="0.3">
      <c r="A1769" s="1" t="s">
        <v>47</v>
      </c>
      <c r="B1769">
        <v>1185732</v>
      </c>
      <c r="C1769" s="2">
        <v>44872</v>
      </c>
      <c r="D1769" s="1" t="s">
        <v>15</v>
      </c>
      <c r="E1769" s="1" t="s">
        <v>48</v>
      </c>
      <c r="F1769" s="1" t="s">
        <v>49</v>
      </c>
      <c r="G1769" s="1" t="s">
        <v>18</v>
      </c>
      <c r="H1769">
        <v>60</v>
      </c>
      <c r="I1769">
        <v>225</v>
      </c>
      <c r="J1769">
        <v>135000</v>
      </c>
      <c r="K1769">
        <v>40500</v>
      </c>
      <c r="L1769">
        <v>0.3</v>
      </c>
      <c r="M1769">
        <v>94500</v>
      </c>
      <c r="N1769" s="1" t="s">
        <v>28</v>
      </c>
    </row>
    <row r="1770" spans="1:14" x14ac:dyDescent="0.3">
      <c r="A1770" s="1" t="s">
        <v>47</v>
      </c>
      <c r="B1770">
        <v>1185732</v>
      </c>
      <c r="C1770" s="2">
        <v>44872</v>
      </c>
      <c r="D1770" s="1" t="s">
        <v>15</v>
      </c>
      <c r="E1770" s="1" t="s">
        <v>48</v>
      </c>
      <c r="F1770" s="1" t="s">
        <v>49</v>
      </c>
      <c r="G1770" s="1" t="s">
        <v>20</v>
      </c>
      <c r="H1770">
        <v>64.999999999999986</v>
      </c>
      <c r="I1770">
        <v>325</v>
      </c>
      <c r="J1770">
        <v>211249.99999999994</v>
      </c>
      <c r="K1770">
        <v>84499.999999999985</v>
      </c>
      <c r="L1770">
        <v>0.4</v>
      </c>
      <c r="M1770">
        <v>126749.99999999996</v>
      </c>
      <c r="N1770" s="1" t="s">
        <v>28</v>
      </c>
    </row>
    <row r="1771" spans="1:14" x14ac:dyDescent="0.3">
      <c r="A1771" s="1" t="s">
        <v>47</v>
      </c>
      <c r="B1771">
        <v>1185732</v>
      </c>
      <c r="C1771" s="2">
        <v>44901</v>
      </c>
      <c r="D1771" s="1" t="s">
        <v>15</v>
      </c>
      <c r="E1771" s="1" t="s">
        <v>48</v>
      </c>
      <c r="F1771" s="1" t="s">
        <v>49</v>
      </c>
      <c r="G1771" s="1" t="s">
        <v>21</v>
      </c>
      <c r="H1771">
        <v>60</v>
      </c>
      <c r="I1771">
        <v>550</v>
      </c>
      <c r="J1771">
        <v>330000</v>
      </c>
      <c r="K1771">
        <v>115499.99999999999</v>
      </c>
      <c r="L1771">
        <v>0.35</v>
      </c>
      <c r="M1771">
        <v>214500</v>
      </c>
      <c r="N1771" s="1" t="s">
        <v>28</v>
      </c>
    </row>
    <row r="1772" spans="1:14" x14ac:dyDescent="0.3">
      <c r="A1772" s="1" t="s">
        <v>47</v>
      </c>
      <c r="B1772">
        <v>1185732</v>
      </c>
      <c r="C1772" s="2">
        <v>44901</v>
      </c>
      <c r="D1772" s="1" t="s">
        <v>15</v>
      </c>
      <c r="E1772" s="1" t="s">
        <v>48</v>
      </c>
      <c r="F1772" s="1" t="s">
        <v>49</v>
      </c>
      <c r="G1772" s="1" t="s">
        <v>22</v>
      </c>
      <c r="H1772">
        <v>50</v>
      </c>
      <c r="I1772">
        <v>350</v>
      </c>
      <c r="J1772">
        <v>175000</v>
      </c>
      <c r="K1772">
        <v>61249.999999999993</v>
      </c>
      <c r="L1772">
        <v>0.35</v>
      </c>
      <c r="M1772">
        <v>113750</v>
      </c>
      <c r="N1772" s="1" t="s">
        <v>28</v>
      </c>
    </row>
    <row r="1773" spans="1:14" x14ac:dyDescent="0.3">
      <c r="A1773" s="1" t="s">
        <v>47</v>
      </c>
      <c r="B1773">
        <v>1185732</v>
      </c>
      <c r="C1773" s="2">
        <v>44901</v>
      </c>
      <c r="D1773" s="1" t="s">
        <v>15</v>
      </c>
      <c r="E1773" s="1" t="s">
        <v>48</v>
      </c>
      <c r="F1773" s="1" t="s">
        <v>49</v>
      </c>
      <c r="G1773" s="1" t="s">
        <v>23</v>
      </c>
      <c r="H1773">
        <v>50</v>
      </c>
      <c r="I1773">
        <v>325</v>
      </c>
      <c r="J1773">
        <v>162500</v>
      </c>
      <c r="K1773">
        <v>65000</v>
      </c>
      <c r="L1773">
        <v>0.4</v>
      </c>
      <c r="M1773">
        <v>97500</v>
      </c>
      <c r="N1773" s="1" t="s">
        <v>28</v>
      </c>
    </row>
    <row r="1774" spans="1:14" x14ac:dyDescent="0.3">
      <c r="A1774" s="1" t="s">
        <v>47</v>
      </c>
      <c r="B1774">
        <v>1185732</v>
      </c>
      <c r="C1774" s="2">
        <v>44901</v>
      </c>
      <c r="D1774" s="1" t="s">
        <v>15</v>
      </c>
      <c r="E1774" s="1" t="s">
        <v>48</v>
      </c>
      <c r="F1774" s="1" t="s">
        <v>49</v>
      </c>
      <c r="G1774" s="1" t="s">
        <v>24</v>
      </c>
      <c r="H1774">
        <v>50</v>
      </c>
      <c r="I1774">
        <v>275</v>
      </c>
      <c r="J1774">
        <v>137500</v>
      </c>
      <c r="K1774">
        <v>55000</v>
      </c>
      <c r="L1774">
        <v>0.4</v>
      </c>
      <c r="M1774">
        <v>82500</v>
      </c>
      <c r="N1774" s="1" t="s">
        <v>28</v>
      </c>
    </row>
    <row r="1775" spans="1:14" x14ac:dyDescent="0.3">
      <c r="A1775" s="1" t="s">
        <v>47</v>
      </c>
      <c r="B1775">
        <v>1185732</v>
      </c>
      <c r="C1775" s="2">
        <v>44901</v>
      </c>
      <c r="D1775" s="1" t="s">
        <v>15</v>
      </c>
      <c r="E1775" s="1" t="s">
        <v>48</v>
      </c>
      <c r="F1775" s="1" t="s">
        <v>49</v>
      </c>
      <c r="G1775" s="1" t="s">
        <v>18</v>
      </c>
      <c r="H1775">
        <v>60</v>
      </c>
      <c r="I1775">
        <v>275</v>
      </c>
      <c r="J1775">
        <v>165000</v>
      </c>
      <c r="K1775">
        <v>49500</v>
      </c>
      <c r="L1775">
        <v>0.3</v>
      </c>
      <c r="M1775">
        <v>115500</v>
      </c>
      <c r="N1775" s="1" t="s">
        <v>28</v>
      </c>
    </row>
    <row r="1776" spans="1:14" x14ac:dyDescent="0.3">
      <c r="A1776" s="1" t="s">
        <v>47</v>
      </c>
      <c r="B1776">
        <v>1185732</v>
      </c>
      <c r="C1776" s="2">
        <v>44901</v>
      </c>
      <c r="D1776" s="1" t="s">
        <v>15</v>
      </c>
      <c r="E1776" s="1" t="s">
        <v>48</v>
      </c>
      <c r="F1776" s="1" t="s">
        <v>49</v>
      </c>
      <c r="G1776" s="1" t="s">
        <v>20</v>
      </c>
      <c r="H1776">
        <v>64.999999999999986</v>
      </c>
      <c r="I1776">
        <v>375</v>
      </c>
      <c r="J1776">
        <v>243749.99999999994</v>
      </c>
      <c r="K1776">
        <v>97499.999999999985</v>
      </c>
      <c r="L1776">
        <v>0.4</v>
      </c>
      <c r="M1776">
        <v>146249.99999999994</v>
      </c>
      <c r="N1776" s="1" t="s">
        <v>28</v>
      </c>
    </row>
    <row r="1777" spans="1:14" x14ac:dyDescent="0.3">
      <c r="A1777" s="1" t="s">
        <v>47</v>
      </c>
      <c r="B1777">
        <v>1185732</v>
      </c>
      <c r="C1777" s="2">
        <v>44568</v>
      </c>
      <c r="D1777" s="1" t="s">
        <v>15</v>
      </c>
      <c r="E1777" s="1" t="s">
        <v>48</v>
      </c>
      <c r="F1777" s="1" t="s">
        <v>49</v>
      </c>
      <c r="G1777" s="1" t="s">
        <v>21</v>
      </c>
      <c r="H1777">
        <v>40</v>
      </c>
      <c r="I1777">
        <v>500</v>
      </c>
      <c r="J1777">
        <v>200000</v>
      </c>
      <c r="K1777">
        <v>80000</v>
      </c>
      <c r="L1777">
        <v>0.4</v>
      </c>
      <c r="M1777">
        <v>120000</v>
      </c>
      <c r="N1777" s="1" t="s">
        <v>28</v>
      </c>
    </row>
    <row r="1778" spans="1:14" x14ac:dyDescent="0.3">
      <c r="A1778" s="1" t="s">
        <v>47</v>
      </c>
      <c r="B1778">
        <v>1185732</v>
      </c>
      <c r="C1778" s="2">
        <v>44568</v>
      </c>
      <c r="D1778" s="1" t="s">
        <v>15</v>
      </c>
      <c r="E1778" s="1" t="s">
        <v>48</v>
      </c>
      <c r="F1778" s="1" t="s">
        <v>49</v>
      </c>
      <c r="G1778" s="1" t="s">
        <v>22</v>
      </c>
      <c r="H1778">
        <v>40</v>
      </c>
      <c r="I1778">
        <v>300</v>
      </c>
      <c r="J1778">
        <v>120000</v>
      </c>
      <c r="K1778">
        <v>48000</v>
      </c>
      <c r="L1778">
        <v>0.4</v>
      </c>
      <c r="M1778">
        <v>72000</v>
      </c>
      <c r="N1778" s="1" t="s">
        <v>28</v>
      </c>
    </row>
    <row r="1779" spans="1:14" x14ac:dyDescent="0.3">
      <c r="A1779" s="1" t="s">
        <v>47</v>
      </c>
      <c r="B1779">
        <v>1185732</v>
      </c>
      <c r="C1779" s="2">
        <v>44568</v>
      </c>
      <c r="D1779" s="1" t="s">
        <v>15</v>
      </c>
      <c r="E1779" s="1" t="s">
        <v>48</v>
      </c>
      <c r="F1779" s="1" t="s">
        <v>49</v>
      </c>
      <c r="G1779" s="1" t="s">
        <v>23</v>
      </c>
      <c r="H1779">
        <v>30.000000000000004</v>
      </c>
      <c r="I1779">
        <v>300</v>
      </c>
      <c r="J1779">
        <v>90000.000000000015</v>
      </c>
      <c r="K1779">
        <v>27000.000000000004</v>
      </c>
      <c r="L1779">
        <v>0.3</v>
      </c>
      <c r="M1779">
        <v>63000.000000000015</v>
      </c>
      <c r="N1779" s="1" t="s">
        <v>28</v>
      </c>
    </row>
    <row r="1780" spans="1:14" x14ac:dyDescent="0.3">
      <c r="A1780" s="1" t="s">
        <v>47</v>
      </c>
      <c r="B1780">
        <v>1185732</v>
      </c>
      <c r="C1780" s="2">
        <v>44568</v>
      </c>
      <c r="D1780" s="1" t="s">
        <v>15</v>
      </c>
      <c r="E1780" s="1" t="s">
        <v>48</v>
      </c>
      <c r="F1780" s="1" t="s">
        <v>49</v>
      </c>
      <c r="G1780" s="1" t="s">
        <v>24</v>
      </c>
      <c r="H1780">
        <v>35</v>
      </c>
      <c r="I1780">
        <v>150</v>
      </c>
      <c r="J1780">
        <v>52500</v>
      </c>
      <c r="K1780">
        <v>15750</v>
      </c>
      <c r="L1780">
        <v>0.3</v>
      </c>
      <c r="M1780">
        <v>36750</v>
      </c>
      <c r="N1780" s="1" t="s">
        <v>28</v>
      </c>
    </row>
    <row r="1781" spans="1:14" x14ac:dyDescent="0.3">
      <c r="A1781" s="1" t="s">
        <v>47</v>
      </c>
      <c r="B1781">
        <v>1185732</v>
      </c>
      <c r="C1781" s="2">
        <v>44568</v>
      </c>
      <c r="D1781" s="1" t="s">
        <v>15</v>
      </c>
      <c r="E1781" s="1" t="s">
        <v>48</v>
      </c>
      <c r="F1781" s="1" t="s">
        <v>49</v>
      </c>
      <c r="G1781" s="1" t="s">
        <v>18</v>
      </c>
      <c r="H1781">
        <v>50</v>
      </c>
      <c r="I1781">
        <v>200</v>
      </c>
      <c r="J1781">
        <v>100000</v>
      </c>
      <c r="K1781">
        <v>30000</v>
      </c>
      <c r="L1781">
        <v>0.3</v>
      </c>
      <c r="M1781">
        <v>70000</v>
      </c>
      <c r="N1781" s="1" t="s">
        <v>28</v>
      </c>
    </row>
    <row r="1782" spans="1:14" x14ac:dyDescent="0.3">
      <c r="A1782" s="1" t="s">
        <v>47</v>
      </c>
      <c r="B1782">
        <v>1185732</v>
      </c>
      <c r="C1782" s="2">
        <v>44568</v>
      </c>
      <c r="D1782" s="1" t="s">
        <v>15</v>
      </c>
      <c r="E1782" s="1" t="s">
        <v>48</v>
      </c>
      <c r="F1782" s="1" t="s">
        <v>49</v>
      </c>
      <c r="G1782" s="1" t="s">
        <v>20</v>
      </c>
      <c r="H1782">
        <v>40</v>
      </c>
      <c r="I1782">
        <v>300</v>
      </c>
      <c r="J1782">
        <v>120000</v>
      </c>
      <c r="K1782">
        <v>42000</v>
      </c>
      <c r="L1782">
        <v>0.35</v>
      </c>
      <c r="M1782">
        <v>78000</v>
      </c>
      <c r="N1782" s="1" t="s">
        <v>28</v>
      </c>
    </row>
    <row r="1783" spans="1:14" x14ac:dyDescent="0.3">
      <c r="A1783" s="1" t="s">
        <v>47</v>
      </c>
      <c r="B1783">
        <v>1185732</v>
      </c>
      <c r="C1783" s="2">
        <v>44597</v>
      </c>
      <c r="D1783" s="1" t="s">
        <v>15</v>
      </c>
      <c r="E1783" s="1" t="s">
        <v>48</v>
      </c>
      <c r="F1783" s="1" t="s">
        <v>49</v>
      </c>
      <c r="G1783" s="1" t="s">
        <v>21</v>
      </c>
      <c r="H1783">
        <v>40</v>
      </c>
      <c r="I1783">
        <v>550</v>
      </c>
      <c r="J1783">
        <v>220000</v>
      </c>
      <c r="K1783">
        <v>88000</v>
      </c>
      <c r="L1783">
        <v>0.4</v>
      </c>
      <c r="M1783">
        <v>132000</v>
      </c>
      <c r="N1783" s="1" t="s">
        <v>28</v>
      </c>
    </row>
    <row r="1784" spans="1:14" x14ac:dyDescent="0.3">
      <c r="A1784" s="1" t="s">
        <v>47</v>
      </c>
      <c r="B1784">
        <v>1185732</v>
      </c>
      <c r="C1784" s="2">
        <v>44597</v>
      </c>
      <c r="D1784" s="1" t="s">
        <v>15</v>
      </c>
      <c r="E1784" s="1" t="s">
        <v>48</v>
      </c>
      <c r="F1784" s="1" t="s">
        <v>49</v>
      </c>
      <c r="G1784" s="1" t="s">
        <v>22</v>
      </c>
      <c r="H1784">
        <v>40</v>
      </c>
      <c r="I1784">
        <v>200</v>
      </c>
      <c r="J1784">
        <v>80000</v>
      </c>
      <c r="K1784">
        <v>32000</v>
      </c>
      <c r="L1784">
        <v>0.4</v>
      </c>
      <c r="M1784">
        <v>48000</v>
      </c>
      <c r="N1784" s="1" t="s">
        <v>28</v>
      </c>
    </row>
    <row r="1785" spans="1:14" x14ac:dyDescent="0.3">
      <c r="A1785" s="1" t="s">
        <v>47</v>
      </c>
      <c r="B1785">
        <v>1185732</v>
      </c>
      <c r="C1785" s="2">
        <v>44597</v>
      </c>
      <c r="D1785" s="1" t="s">
        <v>15</v>
      </c>
      <c r="E1785" s="1" t="s">
        <v>48</v>
      </c>
      <c r="F1785" s="1" t="s">
        <v>49</v>
      </c>
      <c r="G1785" s="1" t="s">
        <v>23</v>
      </c>
      <c r="H1785">
        <v>30.000000000000004</v>
      </c>
      <c r="I1785">
        <v>250</v>
      </c>
      <c r="J1785">
        <v>75000.000000000015</v>
      </c>
      <c r="K1785">
        <v>22500.000000000004</v>
      </c>
      <c r="L1785">
        <v>0.3</v>
      </c>
      <c r="M1785">
        <v>52500.000000000015</v>
      </c>
      <c r="N1785" s="1" t="s">
        <v>28</v>
      </c>
    </row>
    <row r="1786" spans="1:14" x14ac:dyDescent="0.3">
      <c r="A1786" s="1" t="s">
        <v>47</v>
      </c>
      <c r="B1786">
        <v>1185732</v>
      </c>
      <c r="C1786" s="2">
        <v>44762</v>
      </c>
      <c r="D1786" s="1" t="s">
        <v>15</v>
      </c>
      <c r="E1786" s="1" t="s">
        <v>38</v>
      </c>
      <c r="F1786" s="1" t="s">
        <v>39</v>
      </c>
      <c r="G1786" s="1" t="s">
        <v>22</v>
      </c>
      <c r="H1786">
        <v>42</v>
      </c>
      <c r="I1786">
        <v>72</v>
      </c>
      <c r="J1786">
        <v>3024</v>
      </c>
      <c r="K1786">
        <v>1451.52</v>
      </c>
      <c r="L1786">
        <v>0.48</v>
      </c>
      <c r="M1786">
        <v>1572.48</v>
      </c>
      <c r="N1786" s="1" t="s">
        <v>25</v>
      </c>
    </row>
    <row r="1787" spans="1:14" x14ac:dyDescent="0.3">
      <c r="A1787" s="1" t="s">
        <v>47</v>
      </c>
      <c r="B1787">
        <v>1185732</v>
      </c>
      <c r="C1787" s="2">
        <v>44762</v>
      </c>
      <c r="D1787" s="1" t="s">
        <v>15</v>
      </c>
      <c r="E1787" s="1" t="s">
        <v>38</v>
      </c>
      <c r="F1787" s="1" t="s">
        <v>39</v>
      </c>
      <c r="G1787" s="1" t="s">
        <v>23</v>
      </c>
      <c r="H1787">
        <v>37</v>
      </c>
      <c r="I1787">
        <v>60</v>
      </c>
      <c r="J1787">
        <v>2220</v>
      </c>
      <c r="K1787">
        <v>1087.8</v>
      </c>
      <c r="L1787">
        <v>0.49</v>
      </c>
      <c r="M1787">
        <v>1132.2</v>
      </c>
      <c r="N1787" s="1" t="s">
        <v>25</v>
      </c>
    </row>
    <row r="1788" spans="1:14" x14ac:dyDescent="0.3">
      <c r="A1788" s="1" t="s">
        <v>47</v>
      </c>
      <c r="B1788">
        <v>1185732</v>
      </c>
      <c r="C1788" s="2">
        <v>44762</v>
      </c>
      <c r="D1788" s="1" t="s">
        <v>15</v>
      </c>
      <c r="E1788" s="1" t="s">
        <v>38</v>
      </c>
      <c r="F1788" s="1" t="s">
        <v>39</v>
      </c>
      <c r="G1788" s="1" t="s">
        <v>24</v>
      </c>
      <c r="H1788">
        <v>36</v>
      </c>
      <c r="I1788">
        <v>45</v>
      </c>
      <c r="J1788">
        <v>1620</v>
      </c>
      <c r="K1788">
        <v>761.4</v>
      </c>
      <c r="L1788">
        <v>0.47</v>
      </c>
      <c r="M1788">
        <v>858.6</v>
      </c>
      <c r="N1788" s="1" t="s">
        <v>25</v>
      </c>
    </row>
    <row r="1789" spans="1:14" x14ac:dyDescent="0.3">
      <c r="A1789" s="1" t="s">
        <v>47</v>
      </c>
      <c r="B1789">
        <v>1185732</v>
      </c>
      <c r="C1789" s="2">
        <v>44762</v>
      </c>
      <c r="D1789" s="1" t="s">
        <v>15</v>
      </c>
      <c r="E1789" s="1" t="s">
        <v>38</v>
      </c>
      <c r="F1789" s="1" t="s">
        <v>39</v>
      </c>
      <c r="G1789" s="1" t="s">
        <v>18</v>
      </c>
      <c r="H1789">
        <v>46</v>
      </c>
      <c r="I1789">
        <v>51</v>
      </c>
      <c r="J1789">
        <v>2346</v>
      </c>
      <c r="K1789">
        <v>1055.6999999999998</v>
      </c>
      <c r="L1789">
        <v>0.44999999999999996</v>
      </c>
      <c r="M1789">
        <v>1290.3000000000002</v>
      </c>
      <c r="N1789" s="1" t="s">
        <v>25</v>
      </c>
    </row>
    <row r="1790" spans="1:14" x14ac:dyDescent="0.3">
      <c r="A1790" s="1" t="s">
        <v>47</v>
      </c>
      <c r="B1790">
        <v>1185732</v>
      </c>
      <c r="C1790" s="2">
        <v>44762</v>
      </c>
      <c r="D1790" s="1" t="s">
        <v>15</v>
      </c>
      <c r="E1790" s="1" t="s">
        <v>38</v>
      </c>
      <c r="F1790" s="1" t="s">
        <v>39</v>
      </c>
      <c r="G1790" s="1" t="s">
        <v>20</v>
      </c>
      <c r="H1790">
        <v>54</v>
      </c>
      <c r="I1790">
        <v>102</v>
      </c>
      <c r="J1790">
        <v>5508</v>
      </c>
      <c r="K1790">
        <v>2313.36</v>
      </c>
      <c r="L1790">
        <v>0.42</v>
      </c>
      <c r="M1790">
        <v>3194.64</v>
      </c>
      <c r="N1790" s="1" t="s">
        <v>25</v>
      </c>
    </row>
    <row r="1791" spans="1:14" x14ac:dyDescent="0.3">
      <c r="A1791" s="1" t="s">
        <v>47</v>
      </c>
      <c r="B1791">
        <v>1185732</v>
      </c>
      <c r="C1791" s="2">
        <v>44794</v>
      </c>
      <c r="D1791" s="1" t="s">
        <v>15</v>
      </c>
      <c r="E1791" s="1" t="s">
        <v>38</v>
      </c>
      <c r="F1791" s="1" t="s">
        <v>39</v>
      </c>
      <c r="G1791" s="1" t="s">
        <v>21</v>
      </c>
      <c r="H1791">
        <v>48</v>
      </c>
      <c r="I1791">
        <v>135</v>
      </c>
      <c r="J1791">
        <v>6480</v>
      </c>
      <c r="K1791">
        <v>3434.4</v>
      </c>
      <c r="L1791">
        <v>0.53</v>
      </c>
      <c r="M1791">
        <v>3045.6</v>
      </c>
      <c r="N1791" s="1" t="s">
        <v>25</v>
      </c>
    </row>
    <row r="1792" spans="1:14" x14ac:dyDescent="0.3">
      <c r="A1792" s="1" t="s">
        <v>47</v>
      </c>
      <c r="B1792">
        <v>1185732</v>
      </c>
      <c r="C1792" s="2">
        <v>44794</v>
      </c>
      <c r="D1792" s="1" t="s">
        <v>15</v>
      </c>
      <c r="E1792" s="1" t="s">
        <v>38</v>
      </c>
      <c r="F1792" s="1" t="s">
        <v>39</v>
      </c>
      <c r="G1792" s="1" t="s">
        <v>22</v>
      </c>
      <c r="H1792">
        <v>41</v>
      </c>
      <c r="I1792">
        <v>83</v>
      </c>
      <c r="J1792">
        <v>3403</v>
      </c>
      <c r="K1792">
        <v>1701.5</v>
      </c>
      <c r="L1792">
        <v>0.5</v>
      </c>
      <c r="M1792">
        <v>1701.5</v>
      </c>
      <c r="N1792" s="1" t="s">
        <v>25</v>
      </c>
    </row>
    <row r="1793" spans="1:14" x14ac:dyDescent="0.3">
      <c r="A1793" s="1" t="s">
        <v>47</v>
      </c>
      <c r="B1793">
        <v>1185732</v>
      </c>
      <c r="C1793" s="2">
        <v>44794</v>
      </c>
      <c r="D1793" s="1" t="s">
        <v>15</v>
      </c>
      <c r="E1793" s="1" t="s">
        <v>38</v>
      </c>
      <c r="F1793" s="1" t="s">
        <v>39</v>
      </c>
      <c r="G1793" s="1" t="s">
        <v>23</v>
      </c>
      <c r="H1793">
        <v>39</v>
      </c>
      <c r="I1793">
        <v>60</v>
      </c>
      <c r="J1793">
        <v>2340</v>
      </c>
      <c r="K1793">
        <v>1170</v>
      </c>
      <c r="L1793">
        <v>0.5</v>
      </c>
      <c r="M1793">
        <v>1170</v>
      </c>
      <c r="N1793" s="1" t="s">
        <v>25</v>
      </c>
    </row>
    <row r="1794" spans="1:14" x14ac:dyDescent="0.3">
      <c r="A1794" s="1" t="s">
        <v>47</v>
      </c>
      <c r="B1794">
        <v>1185732</v>
      </c>
      <c r="C1794" s="2">
        <v>44794</v>
      </c>
      <c r="D1794" s="1" t="s">
        <v>15</v>
      </c>
      <c r="E1794" s="1" t="s">
        <v>38</v>
      </c>
      <c r="F1794" s="1" t="s">
        <v>39</v>
      </c>
      <c r="G1794" s="1" t="s">
        <v>24</v>
      </c>
      <c r="H1794">
        <v>37</v>
      </c>
      <c r="I1794">
        <v>44</v>
      </c>
      <c r="J1794">
        <v>1628</v>
      </c>
      <c r="K1794">
        <v>748.88</v>
      </c>
      <c r="L1794">
        <v>0.45999999999999996</v>
      </c>
      <c r="M1794">
        <v>879.12</v>
      </c>
      <c r="N1794" s="1" t="s">
        <v>25</v>
      </c>
    </row>
    <row r="1795" spans="1:14" x14ac:dyDescent="0.3">
      <c r="A1795" s="1" t="s">
        <v>47</v>
      </c>
      <c r="B1795">
        <v>1185732</v>
      </c>
      <c r="C1795" s="2">
        <v>44794</v>
      </c>
      <c r="D1795" s="1" t="s">
        <v>15</v>
      </c>
      <c r="E1795" s="1" t="s">
        <v>38</v>
      </c>
      <c r="F1795" s="1" t="s">
        <v>39</v>
      </c>
      <c r="G1795" s="1" t="s">
        <v>18</v>
      </c>
      <c r="H1795">
        <v>47</v>
      </c>
      <c r="I1795">
        <v>38</v>
      </c>
      <c r="J1795">
        <v>1786</v>
      </c>
      <c r="K1795">
        <v>803.69999999999993</v>
      </c>
      <c r="L1795">
        <v>0.44999999999999996</v>
      </c>
      <c r="M1795">
        <v>982.30000000000007</v>
      </c>
      <c r="N1795" s="1" t="s">
        <v>25</v>
      </c>
    </row>
    <row r="1796" spans="1:14" x14ac:dyDescent="0.3">
      <c r="A1796" s="1" t="s">
        <v>47</v>
      </c>
      <c r="B1796">
        <v>1185732</v>
      </c>
      <c r="C1796" s="2">
        <v>44794</v>
      </c>
      <c r="D1796" s="1" t="s">
        <v>15</v>
      </c>
      <c r="E1796" s="1" t="s">
        <v>38</v>
      </c>
      <c r="F1796" s="1" t="s">
        <v>39</v>
      </c>
      <c r="G1796" s="1" t="s">
        <v>20</v>
      </c>
      <c r="H1796">
        <v>53</v>
      </c>
      <c r="I1796">
        <v>81</v>
      </c>
      <c r="J1796">
        <v>4293</v>
      </c>
      <c r="K1796">
        <v>1845.99</v>
      </c>
      <c r="L1796">
        <v>0.43</v>
      </c>
      <c r="M1796">
        <v>2447.0100000000002</v>
      </c>
      <c r="N1796" s="1" t="s">
        <v>25</v>
      </c>
    </row>
    <row r="1797" spans="1:14" x14ac:dyDescent="0.3">
      <c r="A1797" s="1" t="s">
        <v>47</v>
      </c>
      <c r="B1797">
        <v>1185732</v>
      </c>
      <c r="C1797" s="2">
        <v>44824</v>
      </c>
      <c r="D1797" s="1" t="s">
        <v>15</v>
      </c>
      <c r="E1797" s="1" t="s">
        <v>38</v>
      </c>
      <c r="F1797" s="1" t="s">
        <v>39</v>
      </c>
      <c r="G1797" s="1" t="s">
        <v>21</v>
      </c>
      <c r="H1797">
        <v>49</v>
      </c>
      <c r="I1797">
        <v>128</v>
      </c>
      <c r="J1797">
        <v>6272</v>
      </c>
      <c r="K1797">
        <v>3198.7200000000003</v>
      </c>
      <c r="L1797">
        <v>0.51</v>
      </c>
      <c r="M1797">
        <v>3073.2799999999997</v>
      </c>
      <c r="N1797" s="1" t="s">
        <v>25</v>
      </c>
    </row>
    <row r="1798" spans="1:14" x14ac:dyDescent="0.3">
      <c r="A1798" s="1" t="s">
        <v>47</v>
      </c>
      <c r="B1798">
        <v>1185732</v>
      </c>
      <c r="C1798" s="2">
        <v>44824</v>
      </c>
      <c r="D1798" s="1" t="s">
        <v>15</v>
      </c>
      <c r="E1798" s="1" t="s">
        <v>38</v>
      </c>
      <c r="F1798" s="1" t="s">
        <v>39</v>
      </c>
      <c r="G1798" s="1" t="s">
        <v>22</v>
      </c>
      <c r="H1798">
        <v>44</v>
      </c>
      <c r="I1798">
        <v>63</v>
      </c>
      <c r="J1798">
        <v>2772</v>
      </c>
      <c r="K1798">
        <v>1247.3999999999999</v>
      </c>
      <c r="L1798">
        <v>0.44999999999999996</v>
      </c>
      <c r="M1798">
        <v>1524.6000000000001</v>
      </c>
      <c r="N1798" s="1" t="s">
        <v>25</v>
      </c>
    </row>
    <row r="1799" spans="1:14" x14ac:dyDescent="0.3">
      <c r="A1799" s="1" t="s">
        <v>47</v>
      </c>
      <c r="B1799">
        <v>1185732</v>
      </c>
      <c r="C1799" s="2">
        <v>44824</v>
      </c>
      <c r="D1799" s="1" t="s">
        <v>15</v>
      </c>
      <c r="E1799" s="1" t="s">
        <v>38</v>
      </c>
      <c r="F1799" s="1" t="s">
        <v>39</v>
      </c>
      <c r="G1799" s="1" t="s">
        <v>23</v>
      </c>
      <c r="H1799">
        <v>38</v>
      </c>
      <c r="I1799">
        <v>36</v>
      </c>
      <c r="J1799">
        <v>1368</v>
      </c>
      <c r="K1799">
        <v>684</v>
      </c>
      <c r="L1799">
        <v>0.5</v>
      </c>
      <c r="M1799">
        <v>684</v>
      </c>
      <c r="N1799" s="1" t="s">
        <v>25</v>
      </c>
    </row>
    <row r="1800" spans="1:14" x14ac:dyDescent="0.3">
      <c r="A1800" s="1" t="s">
        <v>47</v>
      </c>
      <c r="B1800">
        <v>1185732</v>
      </c>
      <c r="C1800" s="2">
        <v>44824</v>
      </c>
      <c r="D1800" s="1" t="s">
        <v>15</v>
      </c>
      <c r="E1800" s="1" t="s">
        <v>38</v>
      </c>
      <c r="F1800" s="1" t="s">
        <v>39</v>
      </c>
      <c r="G1800" s="1" t="s">
        <v>24</v>
      </c>
      <c r="H1800">
        <v>36</v>
      </c>
      <c r="I1800">
        <v>25</v>
      </c>
      <c r="J1800">
        <v>900</v>
      </c>
      <c r="K1800">
        <v>404.99999999999994</v>
      </c>
      <c r="L1800">
        <v>0.44999999999999996</v>
      </c>
      <c r="M1800">
        <v>495.00000000000006</v>
      </c>
      <c r="N1800" s="1" t="s">
        <v>25</v>
      </c>
    </row>
    <row r="1801" spans="1:14" x14ac:dyDescent="0.3">
      <c r="A1801" s="1" t="s">
        <v>47</v>
      </c>
      <c r="B1801">
        <v>1185732</v>
      </c>
      <c r="C1801" s="2">
        <v>44824</v>
      </c>
      <c r="D1801" s="1" t="s">
        <v>15</v>
      </c>
      <c r="E1801" s="1" t="s">
        <v>38</v>
      </c>
      <c r="F1801" s="1" t="s">
        <v>39</v>
      </c>
      <c r="G1801" s="1" t="s">
        <v>18</v>
      </c>
      <c r="H1801">
        <v>48</v>
      </c>
      <c r="I1801">
        <v>30</v>
      </c>
      <c r="J1801">
        <v>1440</v>
      </c>
      <c r="K1801">
        <v>619.20000000000005</v>
      </c>
      <c r="L1801">
        <v>0.43</v>
      </c>
      <c r="M1801">
        <v>820.8</v>
      </c>
      <c r="N1801" s="1" t="s">
        <v>25</v>
      </c>
    </row>
    <row r="1802" spans="1:14" x14ac:dyDescent="0.3">
      <c r="A1802" s="1" t="s">
        <v>47</v>
      </c>
      <c r="B1802">
        <v>1185732</v>
      </c>
      <c r="C1802" s="2">
        <v>44824</v>
      </c>
      <c r="D1802" s="1" t="s">
        <v>15</v>
      </c>
      <c r="E1802" s="1" t="s">
        <v>38</v>
      </c>
      <c r="F1802" s="1" t="s">
        <v>39</v>
      </c>
      <c r="G1802" s="1" t="s">
        <v>20</v>
      </c>
      <c r="H1802">
        <v>54</v>
      </c>
      <c r="I1802">
        <v>50</v>
      </c>
      <c r="J1802">
        <v>2700</v>
      </c>
      <c r="K1802">
        <v>1080</v>
      </c>
      <c r="L1802">
        <v>0.4</v>
      </c>
      <c r="M1802">
        <v>1620</v>
      </c>
      <c r="N1802" s="1" t="s">
        <v>25</v>
      </c>
    </row>
    <row r="1803" spans="1:14" x14ac:dyDescent="0.3">
      <c r="A1803" s="1" t="s">
        <v>47</v>
      </c>
      <c r="B1803">
        <v>1185732</v>
      </c>
      <c r="C1803" s="2">
        <v>44856</v>
      </c>
      <c r="D1803" s="1" t="s">
        <v>15</v>
      </c>
      <c r="E1803" s="1" t="s">
        <v>38</v>
      </c>
      <c r="F1803" s="1" t="s">
        <v>39</v>
      </c>
      <c r="G1803" s="1" t="s">
        <v>21</v>
      </c>
      <c r="H1803">
        <v>52</v>
      </c>
      <c r="I1803">
        <v>113</v>
      </c>
      <c r="J1803">
        <v>5876</v>
      </c>
      <c r="K1803">
        <v>3173.0400000000004</v>
      </c>
      <c r="L1803">
        <v>0.54</v>
      </c>
      <c r="M1803">
        <v>2702.9599999999996</v>
      </c>
      <c r="N1803" s="1" t="s">
        <v>25</v>
      </c>
    </row>
    <row r="1804" spans="1:14" x14ac:dyDescent="0.3">
      <c r="A1804" s="1" t="s">
        <v>47</v>
      </c>
      <c r="B1804">
        <v>1185732</v>
      </c>
      <c r="C1804" s="2">
        <v>44856</v>
      </c>
      <c r="D1804" s="1" t="s">
        <v>15</v>
      </c>
      <c r="E1804" s="1" t="s">
        <v>38</v>
      </c>
      <c r="F1804" s="1" t="s">
        <v>39</v>
      </c>
      <c r="G1804" s="1" t="s">
        <v>22</v>
      </c>
      <c r="H1804">
        <v>48</v>
      </c>
      <c r="I1804">
        <v>58</v>
      </c>
      <c r="J1804">
        <v>2784</v>
      </c>
      <c r="K1804">
        <v>1280.6399999999999</v>
      </c>
      <c r="L1804">
        <v>0.45999999999999996</v>
      </c>
      <c r="M1804">
        <v>1503.3600000000001</v>
      </c>
      <c r="N1804" s="1" t="s">
        <v>25</v>
      </c>
    </row>
    <row r="1805" spans="1:14" x14ac:dyDescent="0.3">
      <c r="A1805" s="1" t="s">
        <v>47</v>
      </c>
      <c r="B1805">
        <v>1185732</v>
      </c>
      <c r="C1805" s="2">
        <v>44856</v>
      </c>
      <c r="D1805" s="1" t="s">
        <v>15</v>
      </c>
      <c r="E1805" s="1" t="s">
        <v>38</v>
      </c>
      <c r="F1805" s="1" t="s">
        <v>39</v>
      </c>
      <c r="G1805" s="1" t="s">
        <v>23</v>
      </c>
      <c r="H1805">
        <v>49</v>
      </c>
      <c r="I1805">
        <v>25</v>
      </c>
      <c r="J1805">
        <v>1225</v>
      </c>
      <c r="K1805">
        <v>563.5</v>
      </c>
      <c r="L1805">
        <v>0.45999999999999996</v>
      </c>
      <c r="M1805">
        <v>661.5</v>
      </c>
      <c r="N1805" s="1" t="s">
        <v>25</v>
      </c>
    </row>
    <row r="1806" spans="1:14" x14ac:dyDescent="0.3">
      <c r="A1806" s="1" t="s">
        <v>47</v>
      </c>
      <c r="B1806">
        <v>1185732</v>
      </c>
      <c r="C1806" s="2">
        <v>44842</v>
      </c>
      <c r="D1806" s="1" t="s">
        <v>15</v>
      </c>
      <c r="E1806" s="1" t="s">
        <v>48</v>
      </c>
      <c r="F1806" s="1" t="s">
        <v>49</v>
      </c>
      <c r="G1806" s="1" t="s">
        <v>20</v>
      </c>
      <c r="H1806">
        <v>62</v>
      </c>
      <c r="I1806">
        <v>68</v>
      </c>
      <c r="J1806">
        <v>4216</v>
      </c>
      <c r="K1806">
        <v>2234.48</v>
      </c>
      <c r="L1806">
        <v>0.53</v>
      </c>
      <c r="M1806">
        <v>1981.52</v>
      </c>
      <c r="N1806" s="1" t="s">
        <v>25</v>
      </c>
    </row>
    <row r="1807" spans="1:14" x14ac:dyDescent="0.3">
      <c r="A1807" s="1" t="s">
        <v>47</v>
      </c>
      <c r="B1807">
        <v>1185732</v>
      </c>
      <c r="C1807" s="2">
        <v>44872</v>
      </c>
      <c r="D1807" s="1" t="s">
        <v>15</v>
      </c>
      <c r="E1807" s="1" t="s">
        <v>48</v>
      </c>
      <c r="F1807" s="1" t="s">
        <v>49</v>
      </c>
      <c r="G1807" s="1" t="s">
        <v>21</v>
      </c>
      <c r="H1807">
        <v>59</v>
      </c>
      <c r="I1807">
        <v>108</v>
      </c>
      <c r="J1807">
        <v>6372</v>
      </c>
      <c r="K1807">
        <v>3058.56</v>
      </c>
      <c r="L1807">
        <v>0.48</v>
      </c>
      <c r="M1807">
        <v>3313.44</v>
      </c>
      <c r="N1807" s="1" t="s">
        <v>25</v>
      </c>
    </row>
    <row r="1808" spans="1:14" x14ac:dyDescent="0.3">
      <c r="A1808" s="1" t="s">
        <v>47</v>
      </c>
      <c r="B1808">
        <v>1185732</v>
      </c>
      <c r="C1808" s="2">
        <v>44872</v>
      </c>
      <c r="D1808" s="1" t="s">
        <v>15</v>
      </c>
      <c r="E1808" s="1" t="s">
        <v>48</v>
      </c>
      <c r="F1808" s="1" t="s">
        <v>49</v>
      </c>
      <c r="G1808" s="1" t="s">
        <v>22</v>
      </c>
      <c r="H1808">
        <v>46</v>
      </c>
      <c r="I1808">
        <v>80</v>
      </c>
      <c r="J1808">
        <v>3680</v>
      </c>
      <c r="K1808">
        <v>1803.2</v>
      </c>
      <c r="L1808">
        <v>0.49</v>
      </c>
      <c r="M1808">
        <v>1876.8</v>
      </c>
      <c r="N1808" s="1" t="s">
        <v>25</v>
      </c>
    </row>
    <row r="1809" spans="1:14" x14ac:dyDescent="0.3">
      <c r="A1809" s="1" t="s">
        <v>47</v>
      </c>
      <c r="B1809">
        <v>1185732</v>
      </c>
      <c r="C1809" s="2">
        <v>44872</v>
      </c>
      <c r="D1809" s="1" t="s">
        <v>15</v>
      </c>
      <c r="E1809" s="1" t="s">
        <v>48</v>
      </c>
      <c r="F1809" s="1" t="s">
        <v>49</v>
      </c>
      <c r="G1809" s="1" t="s">
        <v>23</v>
      </c>
      <c r="H1809">
        <v>48</v>
      </c>
      <c r="I1809">
        <v>68</v>
      </c>
      <c r="J1809">
        <v>3264</v>
      </c>
      <c r="K1809">
        <v>1664.64</v>
      </c>
      <c r="L1809">
        <v>0.51</v>
      </c>
      <c r="M1809">
        <v>1599.36</v>
      </c>
      <c r="N1809" s="1" t="s">
        <v>25</v>
      </c>
    </row>
    <row r="1810" spans="1:14" x14ac:dyDescent="0.3">
      <c r="A1810" s="1" t="s">
        <v>47</v>
      </c>
      <c r="B1810">
        <v>1185732</v>
      </c>
      <c r="C1810" s="2">
        <v>44872</v>
      </c>
      <c r="D1810" s="1" t="s">
        <v>15</v>
      </c>
      <c r="E1810" s="1" t="s">
        <v>48</v>
      </c>
      <c r="F1810" s="1" t="s">
        <v>49</v>
      </c>
      <c r="G1810" s="1" t="s">
        <v>24</v>
      </c>
      <c r="H1810">
        <v>49</v>
      </c>
      <c r="I1810">
        <v>65</v>
      </c>
      <c r="J1810">
        <v>3185</v>
      </c>
      <c r="K1810">
        <v>1751.7500000000002</v>
      </c>
      <c r="L1810">
        <v>0.55000000000000004</v>
      </c>
      <c r="M1810">
        <v>1433.2499999999998</v>
      </c>
      <c r="N1810" s="1" t="s">
        <v>25</v>
      </c>
    </row>
    <row r="1811" spans="1:14" x14ac:dyDescent="0.3">
      <c r="A1811" s="1" t="s">
        <v>47</v>
      </c>
      <c r="B1811">
        <v>1185732</v>
      </c>
      <c r="C1811" s="2">
        <v>44872</v>
      </c>
      <c r="D1811" s="1" t="s">
        <v>15</v>
      </c>
      <c r="E1811" s="1" t="s">
        <v>48</v>
      </c>
      <c r="F1811" s="1" t="s">
        <v>49</v>
      </c>
      <c r="G1811" s="1" t="s">
        <v>18</v>
      </c>
      <c r="H1811">
        <v>55</v>
      </c>
      <c r="I1811">
        <v>59</v>
      </c>
      <c r="J1811">
        <v>3245</v>
      </c>
      <c r="K1811">
        <v>1427.8</v>
      </c>
      <c r="L1811">
        <v>0.44</v>
      </c>
      <c r="M1811">
        <v>1817.2</v>
      </c>
      <c r="N1811" s="1" t="s">
        <v>25</v>
      </c>
    </row>
    <row r="1812" spans="1:14" x14ac:dyDescent="0.3">
      <c r="A1812" s="1" t="s">
        <v>47</v>
      </c>
      <c r="B1812">
        <v>1185732</v>
      </c>
      <c r="C1812" s="2">
        <v>44872</v>
      </c>
      <c r="D1812" s="1" t="s">
        <v>15</v>
      </c>
      <c r="E1812" s="1" t="s">
        <v>48</v>
      </c>
      <c r="F1812" s="1" t="s">
        <v>49</v>
      </c>
      <c r="G1812" s="1" t="s">
        <v>20</v>
      </c>
      <c r="H1812">
        <v>59</v>
      </c>
      <c r="I1812">
        <v>91</v>
      </c>
      <c r="J1812">
        <v>5369</v>
      </c>
      <c r="K1812">
        <v>2845.57</v>
      </c>
      <c r="L1812">
        <v>0.53</v>
      </c>
      <c r="M1812">
        <v>2523.4299999999998</v>
      </c>
      <c r="N1812" s="1" t="s">
        <v>25</v>
      </c>
    </row>
    <row r="1813" spans="1:14" x14ac:dyDescent="0.3">
      <c r="A1813" s="1" t="s">
        <v>47</v>
      </c>
      <c r="B1813">
        <v>1185732</v>
      </c>
      <c r="C1813" s="2">
        <v>44901</v>
      </c>
      <c r="D1813" s="1" t="s">
        <v>15</v>
      </c>
      <c r="E1813" s="1" t="s">
        <v>48</v>
      </c>
      <c r="F1813" s="1" t="s">
        <v>49</v>
      </c>
      <c r="G1813" s="1" t="s">
        <v>21</v>
      </c>
      <c r="H1813">
        <v>55</v>
      </c>
      <c r="I1813">
        <v>149</v>
      </c>
      <c r="J1813">
        <v>8195</v>
      </c>
      <c r="K1813">
        <v>3933.6</v>
      </c>
      <c r="L1813">
        <v>0.48</v>
      </c>
      <c r="M1813">
        <v>4261.3999999999996</v>
      </c>
      <c r="N1813" s="1" t="s">
        <v>25</v>
      </c>
    </row>
    <row r="1814" spans="1:14" x14ac:dyDescent="0.3">
      <c r="A1814" s="1" t="s">
        <v>47</v>
      </c>
      <c r="B1814">
        <v>1185732</v>
      </c>
      <c r="C1814" s="2">
        <v>44901</v>
      </c>
      <c r="D1814" s="1" t="s">
        <v>15</v>
      </c>
      <c r="E1814" s="1" t="s">
        <v>48</v>
      </c>
      <c r="F1814" s="1" t="s">
        <v>49</v>
      </c>
      <c r="G1814" s="1" t="s">
        <v>22</v>
      </c>
      <c r="H1814">
        <v>49</v>
      </c>
      <c r="I1814">
        <v>105</v>
      </c>
      <c r="J1814">
        <v>5145</v>
      </c>
      <c r="K1814">
        <v>2469.6</v>
      </c>
      <c r="L1814">
        <v>0.48</v>
      </c>
      <c r="M1814">
        <v>2675.4</v>
      </c>
      <c r="N1814" s="1" t="s">
        <v>25</v>
      </c>
    </row>
    <row r="1815" spans="1:14" x14ac:dyDescent="0.3">
      <c r="A1815" s="1" t="s">
        <v>47</v>
      </c>
      <c r="B1815">
        <v>1185732</v>
      </c>
      <c r="C1815" s="2">
        <v>44901</v>
      </c>
      <c r="D1815" s="1" t="s">
        <v>15</v>
      </c>
      <c r="E1815" s="1" t="s">
        <v>48</v>
      </c>
      <c r="F1815" s="1" t="s">
        <v>49</v>
      </c>
      <c r="G1815" s="1" t="s">
        <v>23</v>
      </c>
      <c r="H1815">
        <v>49</v>
      </c>
      <c r="I1815">
        <v>91</v>
      </c>
      <c r="J1815">
        <v>4459</v>
      </c>
      <c r="K1815">
        <v>2229.5</v>
      </c>
      <c r="L1815">
        <v>0.5</v>
      </c>
      <c r="M1815">
        <v>2229.5</v>
      </c>
      <c r="N1815" s="1" t="s">
        <v>25</v>
      </c>
    </row>
    <row r="1816" spans="1:14" x14ac:dyDescent="0.3">
      <c r="A1816" s="1" t="s">
        <v>47</v>
      </c>
      <c r="B1816">
        <v>1185732</v>
      </c>
      <c r="C1816" s="2">
        <v>44901</v>
      </c>
      <c r="D1816" s="1" t="s">
        <v>15</v>
      </c>
      <c r="E1816" s="1" t="s">
        <v>48</v>
      </c>
      <c r="F1816" s="1" t="s">
        <v>49</v>
      </c>
      <c r="G1816" s="1" t="s">
        <v>24</v>
      </c>
      <c r="H1816">
        <v>47</v>
      </c>
      <c r="I1816">
        <v>83</v>
      </c>
      <c r="J1816">
        <v>3901</v>
      </c>
      <c r="K1816">
        <v>1989.51</v>
      </c>
      <c r="L1816">
        <v>0.51</v>
      </c>
      <c r="M1816">
        <v>1911.49</v>
      </c>
      <c r="N1816" s="1" t="s">
        <v>25</v>
      </c>
    </row>
    <row r="1817" spans="1:14" x14ac:dyDescent="0.3">
      <c r="A1817" s="1" t="s">
        <v>47</v>
      </c>
      <c r="B1817">
        <v>1185732</v>
      </c>
      <c r="C1817" s="2">
        <v>44901</v>
      </c>
      <c r="D1817" s="1" t="s">
        <v>15</v>
      </c>
      <c r="E1817" s="1" t="s">
        <v>48</v>
      </c>
      <c r="F1817" s="1" t="s">
        <v>49</v>
      </c>
      <c r="G1817" s="1" t="s">
        <v>18</v>
      </c>
      <c r="H1817">
        <v>55</v>
      </c>
      <c r="I1817">
        <v>83</v>
      </c>
      <c r="J1817">
        <v>4565</v>
      </c>
      <c r="K1817">
        <v>2054.25</v>
      </c>
      <c r="L1817">
        <v>0.44999999999999996</v>
      </c>
      <c r="M1817">
        <v>2510.75</v>
      </c>
      <c r="N1817" s="1" t="s">
        <v>25</v>
      </c>
    </row>
    <row r="1818" spans="1:14" x14ac:dyDescent="0.3">
      <c r="A1818" s="1" t="s">
        <v>47</v>
      </c>
      <c r="B1818">
        <v>1185732</v>
      </c>
      <c r="C1818" s="2">
        <v>44901</v>
      </c>
      <c r="D1818" s="1" t="s">
        <v>15</v>
      </c>
      <c r="E1818" s="1" t="s">
        <v>48</v>
      </c>
      <c r="F1818" s="1" t="s">
        <v>49</v>
      </c>
      <c r="G1818" s="1" t="s">
        <v>20</v>
      </c>
      <c r="H1818">
        <v>59</v>
      </c>
      <c r="I1818">
        <v>101</v>
      </c>
      <c r="J1818">
        <v>5959</v>
      </c>
      <c r="K1818">
        <v>3217.86</v>
      </c>
      <c r="L1818">
        <v>0.54</v>
      </c>
      <c r="M1818">
        <v>2741.14</v>
      </c>
      <c r="N1818" s="1" t="s">
        <v>25</v>
      </c>
    </row>
    <row r="1819" spans="1:14" x14ac:dyDescent="0.3">
      <c r="A1819" s="1" t="s">
        <v>47</v>
      </c>
      <c r="B1819">
        <v>1185732</v>
      </c>
      <c r="C1819" s="2">
        <v>44568</v>
      </c>
      <c r="D1819" s="1" t="s">
        <v>15</v>
      </c>
      <c r="E1819" s="1" t="s">
        <v>48</v>
      </c>
      <c r="F1819" s="1" t="s">
        <v>49</v>
      </c>
      <c r="G1819" s="1" t="s">
        <v>21</v>
      </c>
      <c r="H1819">
        <v>38</v>
      </c>
      <c r="I1819">
        <v>125</v>
      </c>
      <c r="J1819">
        <v>4750</v>
      </c>
      <c r="K1819">
        <v>2422.5</v>
      </c>
      <c r="L1819">
        <v>0.51</v>
      </c>
      <c r="M1819">
        <v>2327.5</v>
      </c>
      <c r="N1819" s="1" t="s">
        <v>25</v>
      </c>
    </row>
    <row r="1820" spans="1:14" x14ac:dyDescent="0.3">
      <c r="A1820" s="1" t="s">
        <v>47</v>
      </c>
      <c r="B1820">
        <v>1185732</v>
      </c>
      <c r="C1820" s="2">
        <v>44568</v>
      </c>
      <c r="D1820" s="1" t="s">
        <v>15</v>
      </c>
      <c r="E1820" s="1" t="s">
        <v>48</v>
      </c>
      <c r="F1820" s="1" t="s">
        <v>49</v>
      </c>
      <c r="G1820" s="1" t="s">
        <v>22</v>
      </c>
      <c r="H1820">
        <v>37</v>
      </c>
      <c r="I1820">
        <v>87</v>
      </c>
      <c r="J1820">
        <v>3219</v>
      </c>
      <c r="K1820">
        <v>1673.88</v>
      </c>
      <c r="L1820">
        <v>0.52</v>
      </c>
      <c r="M1820">
        <v>1545.12</v>
      </c>
      <c r="N1820" s="1" t="s">
        <v>25</v>
      </c>
    </row>
    <row r="1821" spans="1:14" x14ac:dyDescent="0.3">
      <c r="A1821" s="1" t="s">
        <v>47</v>
      </c>
      <c r="B1821">
        <v>1185732</v>
      </c>
      <c r="C1821" s="2">
        <v>44568</v>
      </c>
      <c r="D1821" s="1" t="s">
        <v>15</v>
      </c>
      <c r="E1821" s="1" t="s">
        <v>48</v>
      </c>
      <c r="F1821" s="1" t="s">
        <v>49</v>
      </c>
      <c r="G1821" s="1" t="s">
        <v>23</v>
      </c>
      <c r="H1821">
        <v>28</v>
      </c>
      <c r="I1821">
        <v>90</v>
      </c>
      <c r="J1821">
        <v>2520</v>
      </c>
      <c r="K1821">
        <v>1008</v>
      </c>
      <c r="L1821">
        <v>0.4</v>
      </c>
      <c r="M1821">
        <v>1512</v>
      </c>
      <c r="N1821" s="1" t="s">
        <v>25</v>
      </c>
    </row>
    <row r="1822" spans="1:14" x14ac:dyDescent="0.3">
      <c r="A1822" s="1" t="s">
        <v>47</v>
      </c>
      <c r="B1822">
        <v>1185732</v>
      </c>
      <c r="C1822" s="2">
        <v>44568</v>
      </c>
      <c r="D1822" s="1" t="s">
        <v>15</v>
      </c>
      <c r="E1822" s="1" t="s">
        <v>48</v>
      </c>
      <c r="F1822" s="1" t="s">
        <v>49</v>
      </c>
      <c r="G1822" s="1" t="s">
        <v>24</v>
      </c>
      <c r="H1822">
        <v>33</v>
      </c>
      <c r="I1822">
        <v>42</v>
      </c>
      <c r="J1822">
        <v>1386</v>
      </c>
      <c r="K1822">
        <v>609.84</v>
      </c>
      <c r="L1822">
        <v>0.44</v>
      </c>
      <c r="M1822">
        <v>776.16</v>
      </c>
      <c r="N1822" s="1" t="s">
        <v>25</v>
      </c>
    </row>
    <row r="1823" spans="1:14" x14ac:dyDescent="0.3">
      <c r="A1823" s="1" t="s">
        <v>47</v>
      </c>
      <c r="B1823">
        <v>1185732</v>
      </c>
      <c r="C1823" s="2">
        <v>44568</v>
      </c>
      <c r="D1823" s="1" t="s">
        <v>15</v>
      </c>
      <c r="E1823" s="1" t="s">
        <v>48</v>
      </c>
      <c r="F1823" s="1" t="s">
        <v>49</v>
      </c>
      <c r="G1823" s="1" t="s">
        <v>18</v>
      </c>
      <c r="H1823">
        <v>49</v>
      </c>
      <c r="I1823">
        <v>60</v>
      </c>
      <c r="J1823">
        <v>2940</v>
      </c>
      <c r="K1823">
        <v>1205.3999999999999</v>
      </c>
      <c r="L1823">
        <v>0.41</v>
      </c>
      <c r="M1823">
        <v>1734.6000000000001</v>
      </c>
      <c r="N1823" s="1" t="s">
        <v>25</v>
      </c>
    </row>
    <row r="1824" spans="1:14" x14ac:dyDescent="0.3">
      <c r="A1824" s="1" t="s">
        <v>47</v>
      </c>
      <c r="B1824">
        <v>1185732</v>
      </c>
      <c r="C1824" s="2">
        <v>44568</v>
      </c>
      <c r="D1824" s="1" t="s">
        <v>15</v>
      </c>
      <c r="E1824" s="1" t="s">
        <v>48</v>
      </c>
      <c r="F1824" s="1" t="s">
        <v>49</v>
      </c>
      <c r="G1824" s="1" t="s">
        <v>20</v>
      </c>
      <c r="H1824">
        <v>37</v>
      </c>
      <c r="I1824">
        <v>81</v>
      </c>
      <c r="J1824">
        <v>2997</v>
      </c>
      <c r="K1824">
        <v>1498.5</v>
      </c>
      <c r="L1824">
        <v>0.5</v>
      </c>
      <c r="M1824">
        <v>1498.5</v>
      </c>
      <c r="N1824" s="1" t="s">
        <v>25</v>
      </c>
    </row>
    <row r="1825" spans="1:14" x14ac:dyDescent="0.3">
      <c r="A1825" s="1" t="s">
        <v>47</v>
      </c>
      <c r="B1825">
        <v>1185732</v>
      </c>
      <c r="C1825" s="2">
        <v>44597</v>
      </c>
      <c r="D1825" s="1" t="s">
        <v>15</v>
      </c>
      <c r="E1825" s="1" t="s">
        <v>48</v>
      </c>
      <c r="F1825" s="1" t="s">
        <v>49</v>
      </c>
      <c r="G1825" s="1" t="s">
        <v>21</v>
      </c>
      <c r="H1825">
        <v>39</v>
      </c>
      <c r="I1825">
        <v>149</v>
      </c>
      <c r="J1825">
        <v>5811</v>
      </c>
      <c r="K1825">
        <v>2905.5</v>
      </c>
      <c r="L1825">
        <v>0.5</v>
      </c>
      <c r="M1825">
        <v>2905.5</v>
      </c>
      <c r="N1825" s="1" t="s">
        <v>25</v>
      </c>
    </row>
    <row r="1826" spans="1:14" x14ac:dyDescent="0.3">
      <c r="A1826" s="1" t="s">
        <v>47</v>
      </c>
      <c r="B1826">
        <v>1185732</v>
      </c>
      <c r="C1826" s="2">
        <v>44597</v>
      </c>
      <c r="D1826" s="1" t="s">
        <v>15</v>
      </c>
      <c r="E1826" s="1" t="s">
        <v>48</v>
      </c>
      <c r="F1826" s="1" t="s">
        <v>49</v>
      </c>
      <c r="G1826" s="1" t="s">
        <v>22</v>
      </c>
      <c r="H1826">
        <v>37</v>
      </c>
      <c r="I1826">
        <v>54</v>
      </c>
      <c r="J1826">
        <v>1998</v>
      </c>
      <c r="K1826">
        <v>999</v>
      </c>
      <c r="L1826">
        <v>0.5</v>
      </c>
      <c r="M1826">
        <v>999</v>
      </c>
      <c r="N1826" s="1" t="s">
        <v>25</v>
      </c>
    </row>
    <row r="1827" spans="1:14" x14ac:dyDescent="0.3">
      <c r="A1827" s="1" t="s">
        <v>47</v>
      </c>
      <c r="B1827">
        <v>1185732</v>
      </c>
      <c r="C1827" s="2">
        <v>44597</v>
      </c>
      <c r="D1827" s="1" t="s">
        <v>15</v>
      </c>
      <c r="E1827" s="1" t="s">
        <v>48</v>
      </c>
      <c r="F1827" s="1" t="s">
        <v>49</v>
      </c>
      <c r="G1827" s="1" t="s">
        <v>23</v>
      </c>
      <c r="H1827">
        <v>29</v>
      </c>
      <c r="I1827">
        <v>65</v>
      </c>
      <c r="J1827">
        <v>1885</v>
      </c>
      <c r="K1827">
        <v>848.24999999999989</v>
      </c>
      <c r="L1827">
        <v>0.44999999999999996</v>
      </c>
      <c r="M1827">
        <v>1036.75</v>
      </c>
      <c r="N1827" s="1" t="s">
        <v>25</v>
      </c>
    </row>
    <row r="1828" spans="1:14" x14ac:dyDescent="0.3">
      <c r="A1828" s="1" t="s">
        <v>50</v>
      </c>
      <c r="B1828">
        <v>1185732</v>
      </c>
      <c r="C1828" s="2">
        <v>44614</v>
      </c>
      <c r="D1828" s="1" t="s">
        <v>15</v>
      </c>
      <c r="E1828" s="1" t="s">
        <v>36</v>
      </c>
      <c r="F1828" s="1" t="s">
        <v>37</v>
      </c>
      <c r="G1828" s="1" t="s">
        <v>22</v>
      </c>
      <c r="H1828">
        <v>35</v>
      </c>
      <c r="I1828">
        <v>125</v>
      </c>
      <c r="J1828">
        <v>43750</v>
      </c>
      <c r="K1828">
        <v>15312.499999999998</v>
      </c>
      <c r="L1828">
        <v>0.35</v>
      </c>
      <c r="M1828">
        <v>28437.5</v>
      </c>
      <c r="N1828" s="1" t="s">
        <v>28</v>
      </c>
    </row>
    <row r="1829" spans="1:14" x14ac:dyDescent="0.3">
      <c r="A1829" s="1" t="s">
        <v>50</v>
      </c>
      <c r="B1829">
        <v>1185732</v>
      </c>
      <c r="C1829" s="2">
        <v>44614</v>
      </c>
      <c r="D1829" s="1" t="s">
        <v>15</v>
      </c>
      <c r="E1829" s="1" t="s">
        <v>36</v>
      </c>
      <c r="F1829" s="1" t="s">
        <v>37</v>
      </c>
      <c r="G1829" s="1" t="s">
        <v>23</v>
      </c>
      <c r="H1829">
        <v>25.000000000000007</v>
      </c>
      <c r="I1829">
        <v>175</v>
      </c>
      <c r="J1829">
        <v>43750.000000000015</v>
      </c>
      <c r="K1829">
        <v>15312.500000000004</v>
      </c>
      <c r="L1829">
        <v>0.35</v>
      </c>
      <c r="M1829">
        <v>28437.500000000011</v>
      </c>
      <c r="N1829" s="1" t="s">
        <v>28</v>
      </c>
    </row>
    <row r="1830" spans="1:14" x14ac:dyDescent="0.3">
      <c r="A1830" s="1" t="s">
        <v>50</v>
      </c>
      <c r="B1830">
        <v>1185732</v>
      </c>
      <c r="C1830" s="2">
        <v>44614</v>
      </c>
      <c r="D1830" s="1" t="s">
        <v>15</v>
      </c>
      <c r="E1830" s="1" t="s">
        <v>38</v>
      </c>
      <c r="F1830" s="1" t="s">
        <v>39</v>
      </c>
      <c r="G1830" s="1" t="s">
        <v>24</v>
      </c>
      <c r="H1830">
        <v>30</v>
      </c>
      <c r="I1830">
        <v>50</v>
      </c>
      <c r="J1830">
        <v>15000</v>
      </c>
      <c r="K1830">
        <v>5250</v>
      </c>
      <c r="L1830">
        <v>0.35</v>
      </c>
      <c r="M1830">
        <v>9750</v>
      </c>
      <c r="N1830" s="1" t="s">
        <v>28</v>
      </c>
    </row>
    <row r="1831" spans="1:14" x14ac:dyDescent="0.3">
      <c r="A1831" s="1" t="s">
        <v>50</v>
      </c>
      <c r="B1831">
        <v>1185732</v>
      </c>
      <c r="C1831" s="2">
        <v>44614</v>
      </c>
      <c r="D1831" s="1" t="s">
        <v>15</v>
      </c>
      <c r="E1831" s="1" t="s">
        <v>38</v>
      </c>
      <c r="F1831" s="1" t="s">
        <v>39</v>
      </c>
      <c r="G1831" s="1" t="s">
        <v>18</v>
      </c>
      <c r="H1831">
        <v>45</v>
      </c>
      <c r="I1831">
        <v>125</v>
      </c>
      <c r="J1831">
        <v>56250</v>
      </c>
      <c r="K1831">
        <v>16875</v>
      </c>
      <c r="L1831">
        <v>0.3</v>
      </c>
      <c r="M1831">
        <v>39375</v>
      </c>
      <c r="N1831" s="1" t="s">
        <v>28</v>
      </c>
    </row>
    <row r="1832" spans="1:14" x14ac:dyDescent="0.3">
      <c r="A1832" s="1" t="s">
        <v>50</v>
      </c>
      <c r="B1832">
        <v>1185732</v>
      </c>
      <c r="C1832" s="2">
        <v>44614</v>
      </c>
      <c r="D1832" s="1" t="s">
        <v>15</v>
      </c>
      <c r="E1832" s="1" t="s">
        <v>38</v>
      </c>
      <c r="F1832" s="1" t="s">
        <v>39</v>
      </c>
      <c r="G1832" s="1" t="s">
        <v>20</v>
      </c>
      <c r="H1832">
        <v>35</v>
      </c>
      <c r="I1832">
        <v>225</v>
      </c>
      <c r="J1832">
        <v>78750</v>
      </c>
      <c r="K1832">
        <v>23625</v>
      </c>
      <c r="L1832">
        <v>0.3</v>
      </c>
      <c r="M1832">
        <v>55125</v>
      </c>
      <c r="N1832" s="1" t="s">
        <v>28</v>
      </c>
    </row>
    <row r="1833" spans="1:14" x14ac:dyDescent="0.3">
      <c r="A1833" s="1" t="s">
        <v>50</v>
      </c>
      <c r="B1833">
        <v>1185732</v>
      </c>
      <c r="C1833" s="2">
        <v>44640</v>
      </c>
      <c r="D1833" s="1" t="s">
        <v>15</v>
      </c>
      <c r="E1833" s="1" t="s">
        <v>38</v>
      </c>
      <c r="F1833" s="1" t="s">
        <v>39</v>
      </c>
      <c r="G1833" s="1" t="s">
        <v>22</v>
      </c>
      <c r="H1833">
        <v>35</v>
      </c>
      <c r="I1833">
        <v>150</v>
      </c>
      <c r="J1833">
        <v>52500</v>
      </c>
      <c r="K1833">
        <v>18375</v>
      </c>
      <c r="L1833">
        <v>0.35</v>
      </c>
      <c r="M1833">
        <v>34125</v>
      </c>
      <c r="N1833" s="1" t="s">
        <v>28</v>
      </c>
    </row>
    <row r="1834" spans="1:14" x14ac:dyDescent="0.3">
      <c r="A1834" s="1" t="s">
        <v>50</v>
      </c>
      <c r="B1834">
        <v>1185732</v>
      </c>
      <c r="C1834" s="2">
        <v>44640</v>
      </c>
      <c r="D1834" s="1" t="s">
        <v>15</v>
      </c>
      <c r="E1834" s="1" t="s">
        <v>38</v>
      </c>
      <c r="F1834" s="1" t="s">
        <v>39</v>
      </c>
      <c r="G1834" s="1" t="s">
        <v>23</v>
      </c>
      <c r="H1834">
        <v>25.000000000000007</v>
      </c>
      <c r="I1834">
        <v>175</v>
      </c>
      <c r="J1834">
        <v>43750.000000000015</v>
      </c>
      <c r="K1834">
        <v>15312.500000000004</v>
      </c>
      <c r="L1834">
        <v>0.35</v>
      </c>
      <c r="M1834">
        <v>28437.500000000011</v>
      </c>
      <c r="N1834" s="1" t="s">
        <v>28</v>
      </c>
    </row>
    <row r="1835" spans="1:14" x14ac:dyDescent="0.3">
      <c r="A1835" s="1" t="s">
        <v>50</v>
      </c>
      <c r="B1835">
        <v>1185732</v>
      </c>
      <c r="C1835" s="2">
        <v>44640</v>
      </c>
      <c r="D1835" s="1" t="s">
        <v>15</v>
      </c>
      <c r="E1835" s="1" t="s">
        <v>38</v>
      </c>
      <c r="F1835" s="1" t="s">
        <v>39</v>
      </c>
      <c r="G1835" s="1" t="s">
        <v>24</v>
      </c>
      <c r="H1835">
        <v>30</v>
      </c>
      <c r="I1835">
        <v>25</v>
      </c>
      <c r="J1835">
        <v>7500</v>
      </c>
      <c r="K1835">
        <v>2625</v>
      </c>
      <c r="L1835">
        <v>0.35</v>
      </c>
      <c r="M1835">
        <v>4875</v>
      </c>
      <c r="N1835" s="1" t="s">
        <v>28</v>
      </c>
    </row>
    <row r="1836" spans="1:14" x14ac:dyDescent="0.3">
      <c r="A1836" s="1" t="s">
        <v>50</v>
      </c>
      <c r="B1836">
        <v>1185732</v>
      </c>
      <c r="C1836" s="2">
        <v>44640</v>
      </c>
      <c r="D1836" s="1" t="s">
        <v>15</v>
      </c>
      <c r="E1836" s="1" t="s">
        <v>38</v>
      </c>
      <c r="F1836" s="1" t="s">
        <v>39</v>
      </c>
      <c r="G1836" s="1" t="s">
        <v>18</v>
      </c>
      <c r="H1836">
        <v>45</v>
      </c>
      <c r="I1836">
        <v>75</v>
      </c>
      <c r="J1836">
        <v>33750</v>
      </c>
      <c r="K1836">
        <v>10125</v>
      </c>
      <c r="L1836">
        <v>0.3</v>
      </c>
      <c r="M1836">
        <v>23625</v>
      </c>
      <c r="N1836" s="1" t="s">
        <v>28</v>
      </c>
    </row>
    <row r="1837" spans="1:14" x14ac:dyDescent="0.3">
      <c r="A1837" s="1" t="s">
        <v>50</v>
      </c>
      <c r="B1837">
        <v>1185732</v>
      </c>
      <c r="C1837" s="2">
        <v>44640</v>
      </c>
      <c r="D1837" s="1" t="s">
        <v>15</v>
      </c>
      <c r="E1837" s="1" t="s">
        <v>38</v>
      </c>
      <c r="F1837" s="1" t="s">
        <v>39</v>
      </c>
      <c r="G1837" s="1" t="s">
        <v>20</v>
      </c>
      <c r="H1837">
        <v>35</v>
      </c>
      <c r="I1837">
        <v>175</v>
      </c>
      <c r="J1837">
        <v>61250</v>
      </c>
      <c r="K1837">
        <v>18375</v>
      </c>
      <c r="L1837">
        <v>0.3</v>
      </c>
      <c r="M1837">
        <v>42875</v>
      </c>
      <c r="N1837" s="1" t="s">
        <v>28</v>
      </c>
    </row>
    <row r="1838" spans="1:14" x14ac:dyDescent="0.3">
      <c r="A1838" s="1" t="s">
        <v>50</v>
      </c>
      <c r="B1838">
        <v>1185732</v>
      </c>
      <c r="C1838" s="2">
        <v>44672</v>
      </c>
      <c r="D1838" s="1" t="s">
        <v>15</v>
      </c>
      <c r="E1838" s="1" t="s">
        <v>38</v>
      </c>
      <c r="F1838" s="1" t="s">
        <v>39</v>
      </c>
      <c r="G1838" s="1" t="s">
        <v>22</v>
      </c>
      <c r="H1838">
        <v>35</v>
      </c>
      <c r="I1838">
        <v>125</v>
      </c>
      <c r="J1838">
        <v>43750</v>
      </c>
      <c r="K1838">
        <v>15312.499999999998</v>
      </c>
      <c r="L1838">
        <v>0.35</v>
      </c>
      <c r="M1838">
        <v>28437.5</v>
      </c>
      <c r="N1838" s="1" t="s">
        <v>28</v>
      </c>
    </row>
    <row r="1839" spans="1:14" x14ac:dyDescent="0.3">
      <c r="A1839" s="1" t="s">
        <v>50</v>
      </c>
      <c r="B1839">
        <v>1185732</v>
      </c>
      <c r="C1839" s="2">
        <v>44672</v>
      </c>
      <c r="D1839" s="1" t="s">
        <v>15</v>
      </c>
      <c r="E1839" s="1" t="s">
        <v>38</v>
      </c>
      <c r="F1839" s="1" t="s">
        <v>39</v>
      </c>
      <c r="G1839" s="1" t="s">
        <v>23</v>
      </c>
      <c r="H1839">
        <v>25.000000000000007</v>
      </c>
      <c r="I1839">
        <v>125</v>
      </c>
      <c r="J1839">
        <v>31250.000000000007</v>
      </c>
      <c r="K1839">
        <v>10937.500000000002</v>
      </c>
      <c r="L1839">
        <v>0.35</v>
      </c>
      <c r="M1839">
        <v>20312.500000000007</v>
      </c>
      <c r="N1839" s="1" t="s">
        <v>28</v>
      </c>
    </row>
    <row r="1840" spans="1:14" x14ac:dyDescent="0.3">
      <c r="A1840" s="1" t="s">
        <v>50</v>
      </c>
      <c r="B1840">
        <v>1185732</v>
      </c>
      <c r="C1840" s="2">
        <v>44672</v>
      </c>
      <c r="D1840" s="1" t="s">
        <v>15</v>
      </c>
      <c r="E1840" s="1" t="s">
        <v>38</v>
      </c>
      <c r="F1840" s="1" t="s">
        <v>39</v>
      </c>
      <c r="G1840" s="1" t="s">
        <v>24</v>
      </c>
      <c r="H1840">
        <v>30</v>
      </c>
      <c r="I1840">
        <v>50</v>
      </c>
      <c r="J1840">
        <v>15000</v>
      </c>
      <c r="K1840">
        <v>5250</v>
      </c>
      <c r="L1840">
        <v>0.35</v>
      </c>
      <c r="M1840">
        <v>9750</v>
      </c>
      <c r="N1840" s="1" t="s">
        <v>28</v>
      </c>
    </row>
    <row r="1841" spans="1:14" x14ac:dyDescent="0.3">
      <c r="A1841" s="1" t="s">
        <v>50</v>
      </c>
      <c r="B1841">
        <v>1185732</v>
      </c>
      <c r="C1841" s="2">
        <v>44672</v>
      </c>
      <c r="D1841" s="1" t="s">
        <v>15</v>
      </c>
      <c r="E1841" s="1" t="s">
        <v>38</v>
      </c>
      <c r="F1841" s="1" t="s">
        <v>39</v>
      </c>
      <c r="G1841" s="1" t="s">
        <v>18</v>
      </c>
      <c r="H1841">
        <v>45</v>
      </c>
      <c r="I1841">
        <v>50</v>
      </c>
      <c r="J1841">
        <v>22500</v>
      </c>
      <c r="K1841">
        <v>6750</v>
      </c>
      <c r="L1841">
        <v>0.3</v>
      </c>
      <c r="M1841">
        <v>15750</v>
      </c>
      <c r="N1841" s="1" t="s">
        <v>28</v>
      </c>
    </row>
    <row r="1842" spans="1:14" x14ac:dyDescent="0.3">
      <c r="A1842" s="1" t="s">
        <v>50</v>
      </c>
      <c r="B1842">
        <v>1185732</v>
      </c>
      <c r="C1842" s="2">
        <v>44672</v>
      </c>
      <c r="D1842" s="1" t="s">
        <v>15</v>
      </c>
      <c r="E1842" s="1" t="s">
        <v>38</v>
      </c>
      <c r="F1842" s="1" t="s">
        <v>39</v>
      </c>
      <c r="G1842" s="1" t="s">
        <v>20</v>
      </c>
      <c r="H1842">
        <v>35</v>
      </c>
      <c r="I1842">
        <v>200</v>
      </c>
      <c r="J1842">
        <v>70000</v>
      </c>
      <c r="K1842">
        <v>21000</v>
      </c>
      <c r="L1842">
        <v>0.3</v>
      </c>
      <c r="M1842">
        <v>49000</v>
      </c>
      <c r="N1842" s="1" t="s">
        <v>28</v>
      </c>
    </row>
    <row r="1843" spans="1:14" x14ac:dyDescent="0.3">
      <c r="A1843" s="1" t="s">
        <v>50</v>
      </c>
      <c r="B1843">
        <v>1185732</v>
      </c>
      <c r="C1843" s="2">
        <v>44701</v>
      </c>
      <c r="D1843" s="1" t="s">
        <v>15</v>
      </c>
      <c r="E1843" s="1" t="s">
        <v>38</v>
      </c>
      <c r="F1843" s="1" t="s">
        <v>39</v>
      </c>
      <c r="G1843" s="1" t="s">
        <v>22</v>
      </c>
      <c r="H1843">
        <v>45</v>
      </c>
      <c r="I1843">
        <v>175</v>
      </c>
      <c r="J1843">
        <v>78750</v>
      </c>
      <c r="K1843">
        <v>27562.5</v>
      </c>
      <c r="L1843">
        <v>0.35</v>
      </c>
      <c r="M1843">
        <v>51187.5</v>
      </c>
      <c r="N1843" s="1" t="s">
        <v>28</v>
      </c>
    </row>
    <row r="1844" spans="1:14" x14ac:dyDescent="0.3">
      <c r="A1844" s="1" t="s">
        <v>50</v>
      </c>
      <c r="B1844">
        <v>1185732</v>
      </c>
      <c r="C1844" s="2">
        <v>44701</v>
      </c>
      <c r="D1844" s="1" t="s">
        <v>15</v>
      </c>
      <c r="E1844" s="1" t="s">
        <v>38</v>
      </c>
      <c r="F1844" s="1" t="s">
        <v>39</v>
      </c>
      <c r="G1844" s="1" t="s">
        <v>23</v>
      </c>
      <c r="H1844">
        <v>40</v>
      </c>
      <c r="I1844">
        <v>150</v>
      </c>
      <c r="J1844">
        <v>60000</v>
      </c>
      <c r="K1844">
        <v>21000</v>
      </c>
      <c r="L1844">
        <v>0.35</v>
      </c>
      <c r="M1844">
        <v>39000</v>
      </c>
      <c r="N1844" s="1" t="s">
        <v>28</v>
      </c>
    </row>
    <row r="1845" spans="1:14" x14ac:dyDescent="0.3">
      <c r="A1845" s="1" t="s">
        <v>50</v>
      </c>
      <c r="B1845">
        <v>1185732</v>
      </c>
      <c r="C1845" s="2">
        <v>44701</v>
      </c>
      <c r="D1845" s="1" t="s">
        <v>15</v>
      </c>
      <c r="E1845" s="1" t="s">
        <v>38</v>
      </c>
      <c r="F1845" s="1" t="s">
        <v>39</v>
      </c>
      <c r="G1845" s="1" t="s">
        <v>24</v>
      </c>
      <c r="H1845">
        <v>40</v>
      </c>
      <c r="I1845">
        <v>100</v>
      </c>
      <c r="J1845">
        <v>40000</v>
      </c>
      <c r="K1845">
        <v>14000</v>
      </c>
      <c r="L1845">
        <v>0.35</v>
      </c>
      <c r="M1845">
        <v>26000</v>
      </c>
      <c r="N1845" s="1" t="s">
        <v>28</v>
      </c>
    </row>
    <row r="1846" spans="1:14" x14ac:dyDescent="0.3">
      <c r="A1846" s="1" t="s">
        <v>50</v>
      </c>
      <c r="B1846">
        <v>1185732</v>
      </c>
      <c r="C1846" s="2">
        <v>44701</v>
      </c>
      <c r="D1846" s="1" t="s">
        <v>15</v>
      </c>
      <c r="E1846" s="1" t="s">
        <v>38</v>
      </c>
      <c r="F1846" s="1" t="s">
        <v>39</v>
      </c>
      <c r="G1846" s="1" t="s">
        <v>18</v>
      </c>
      <c r="H1846">
        <v>49.999999999999993</v>
      </c>
      <c r="I1846">
        <v>125</v>
      </c>
      <c r="J1846">
        <v>62499.999999999993</v>
      </c>
      <c r="K1846">
        <v>18749.999999999996</v>
      </c>
      <c r="L1846">
        <v>0.3</v>
      </c>
      <c r="M1846">
        <v>43750</v>
      </c>
      <c r="N1846" s="1" t="s">
        <v>28</v>
      </c>
    </row>
    <row r="1847" spans="1:14" x14ac:dyDescent="0.3">
      <c r="A1847" s="1" t="s">
        <v>50</v>
      </c>
      <c r="B1847">
        <v>1185732</v>
      </c>
      <c r="C1847" s="2">
        <v>44701</v>
      </c>
      <c r="D1847" s="1" t="s">
        <v>15</v>
      </c>
      <c r="E1847" s="1" t="s">
        <v>38</v>
      </c>
      <c r="F1847" s="1" t="s">
        <v>39</v>
      </c>
      <c r="G1847" s="1" t="s">
        <v>20</v>
      </c>
      <c r="H1847">
        <v>54.999999999999993</v>
      </c>
      <c r="I1847">
        <v>250</v>
      </c>
      <c r="J1847">
        <v>137499.99999999997</v>
      </c>
      <c r="K1847">
        <v>41249.999999999993</v>
      </c>
      <c r="L1847">
        <v>0.3</v>
      </c>
      <c r="M1847">
        <v>96249.999999999971</v>
      </c>
      <c r="N1847" s="1" t="s">
        <v>28</v>
      </c>
    </row>
    <row r="1848" spans="1:14" x14ac:dyDescent="0.3">
      <c r="A1848" s="1" t="s">
        <v>50</v>
      </c>
      <c r="B1848">
        <v>1185732</v>
      </c>
      <c r="C1848" s="2">
        <v>44734</v>
      </c>
      <c r="D1848" s="1" t="s">
        <v>15</v>
      </c>
      <c r="E1848" s="1" t="s">
        <v>38</v>
      </c>
      <c r="F1848" s="1" t="s">
        <v>39</v>
      </c>
      <c r="G1848" s="1" t="s">
        <v>22</v>
      </c>
      <c r="H1848">
        <v>45</v>
      </c>
      <c r="I1848">
        <v>250</v>
      </c>
      <c r="J1848">
        <v>112500</v>
      </c>
      <c r="K1848">
        <v>39375</v>
      </c>
      <c r="L1848">
        <v>0.35</v>
      </c>
      <c r="M1848">
        <v>73125</v>
      </c>
      <c r="N1848" s="1" t="s">
        <v>28</v>
      </c>
    </row>
    <row r="1849" spans="1:14" x14ac:dyDescent="0.3">
      <c r="A1849" s="1" t="s">
        <v>51</v>
      </c>
      <c r="B1849">
        <v>1185732</v>
      </c>
      <c r="C1849" s="2">
        <v>44879</v>
      </c>
      <c r="D1849" s="1" t="s">
        <v>15</v>
      </c>
      <c r="E1849" s="1" t="s">
        <v>30</v>
      </c>
      <c r="F1849" s="1" t="s">
        <v>31</v>
      </c>
      <c r="G1849" s="1" t="s">
        <v>21</v>
      </c>
      <c r="H1849">
        <v>65</v>
      </c>
      <c r="I1849">
        <v>450</v>
      </c>
      <c r="J1849">
        <v>292500</v>
      </c>
      <c r="K1849">
        <v>102375</v>
      </c>
      <c r="L1849">
        <v>0.35</v>
      </c>
      <c r="M1849">
        <v>190125</v>
      </c>
      <c r="N1849" s="1" t="s">
        <v>28</v>
      </c>
    </row>
    <row r="1850" spans="1:14" x14ac:dyDescent="0.3">
      <c r="A1850" s="1" t="s">
        <v>51</v>
      </c>
      <c r="B1850">
        <v>1185732</v>
      </c>
      <c r="C1850" s="2">
        <v>44879</v>
      </c>
      <c r="D1850" s="1" t="s">
        <v>15</v>
      </c>
      <c r="E1850" s="1" t="s">
        <v>30</v>
      </c>
      <c r="F1850" s="1" t="s">
        <v>31</v>
      </c>
      <c r="G1850" s="1" t="s">
        <v>22</v>
      </c>
      <c r="H1850">
        <v>55.000000000000007</v>
      </c>
      <c r="I1850">
        <v>325</v>
      </c>
      <c r="J1850">
        <v>178750.00000000003</v>
      </c>
      <c r="K1850">
        <v>62562.500000000007</v>
      </c>
      <c r="L1850">
        <v>0.35</v>
      </c>
      <c r="M1850">
        <v>116187.50000000003</v>
      </c>
      <c r="N1850" s="1" t="s">
        <v>28</v>
      </c>
    </row>
    <row r="1851" spans="1:14" x14ac:dyDescent="0.3">
      <c r="A1851" s="1" t="s">
        <v>51</v>
      </c>
      <c r="B1851">
        <v>1185732</v>
      </c>
      <c r="C1851" s="2">
        <v>44879</v>
      </c>
      <c r="D1851" s="1" t="s">
        <v>15</v>
      </c>
      <c r="E1851" s="1" t="s">
        <v>30</v>
      </c>
      <c r="F1851" s="1" t="s">
        <v>31</v>
      </c>
      <c r="G1851" s="1" t="s">
        <v>18</v>
      </c>
      <c r="H1851">
        <v>65</v>
      </c>
      <c r="I1851">
        <v>275</v>
      </c>
      <c r="J1851">
        <v>178750</v>
      </c>
      <c r="K1851">
        <v>53625</v>
      </c>
      <c r="L1851">
        <v>0.3</v>
      </c>
      <c r="M1851">
        <v>125125</v>
      </c>
      <c r="N1851" s="1" t="s">
        <v>28</v>
      </c>
    </row>
    <row r="1852" spans="1:14" x14ac:dyDescent="0.3">
      <c r="A1852" s="1" t="s">
        <v>51</v>
      </c>
      <c r="B1852">
        <v>1185732</v>
      </c>
      <c r="C1852" s="2">
        <v>44908</v>
      </c>
      <c r="D1852" s="1" t="s">
        <v>15</v>
      </c>
      <c r="E1852" s="1" t="s">
        <v>30</v>
      </c>
      <c r="F1852" s="1" t="s">
        <v>31</v>
      </c>
      <c r="G1852" s="1" t="s">
        <v>21</v>
      </c>
      <c r="H1852">
        <v>65</v>
      </c>
      <c r="I1852">
        <v>600</v>
      </c>
      <c r="J1852">
        <v>390000</v>
      </c>
      <c r="K1852">
        <v>136500</v>
      </c>
      <c r="L1852">
        <v>0.35</v>
      </c>
      <c r="M1852">
        <v>253500</v>
      </c>
      <c r="N1852" s="1" t="s">
        <v>28</v>
      </c>
    </row>
    <row r="1853" spans="1:14" x14ac:dyDescent="0.3">
      <c r="A1853" s="1" t="s">
        <v>51</v>
      </c>
      <c r="B1853">
        <v>1185732</v>
      </c>
      <c r="C1853" s="2">
        <v>44908</v>
      </c>
      <c r="D1853" s="1" t="s">
        <v>15</v>
      </c>
      <c r="E1853" s="1" t="s">
        <v>30</v>
      </c>
      <c r="F1853" s="1" t="s">
        <v>31</v>
      </c>
      <c r="G1853" s="1" t="s">
        <v>22</v>
      </c>
      <c r="H1853">
        <v>55.000000000000007</v>
      </c>
      <c r="I1853">
        <v>400</v>
      </c>
      <c r="J1853">
        <v>220000.00000000003</v>
      </c>
      <c r="K1853">
        <v>77000</v>
      </c>
      <c r="L1853">
        <v>0.35</v>
      </c>
      <c r="M1853">
        <v>143000.00000000003</v>
      </c>
      <c r="N1853" s="1" t="s">
        <v>28</v>
      </c>
    </row>
    <row r="1854" spans="1:14" x14ac:dyDescent="0.3">
      <c r="A1854" s="1" t="s">
        <v>51</v>
      </c>
      <c r="B1854">
        <v>1185732</v>
      </c>
      <c r="C1854" s="2">
        <v>44908</v>
      </c>
      <c r="D1854" s="1" t="s">
        <v>15</v>
      </c>
      <c r="E1854" s="1" t="s">
        <v>30</v>
      </c>
      <c r="F1854" s="1" t="s">
        <v>31</v>
      </c>
      <c r="G1854" s="1" t="s">
        <v>18</v>
      </c>
      <c r="H1854">
        <v>65</v>
      </c>
      <c r="I1854">
        <v>325</v>
      </c>
      <c r="J1854">
        <v>211250</v>
      </c>
      <c r="K1854">
        <v>63375</v>
      </c>
      <c r="L1854">
        <v>0.3</v>
      </c>
      <c r="M1854">
        <v>147875</v>
      </c>
      <c r="N1854" s="1" t="s">
        <v>28</v>
      </c>
    </row>
    <row r="1855" spans="1:14" x14ac:dyDescent="0.3">
      <c r="A1855" s="1" t="s">
        <v>51</v>
      </c>
      <c r="B1855">
        <v>1185732</v>
      </c>
      <c r="C1855" s="2">
        <v>44571</v>
      </c>
      <c r="D1855" s="1" t="s">
        <v>15</v>
      </c>
      <c r="E1855" s="1" t="s">
        <v>30</v>
      </c>
      <c r="F1855" s="1" t="s">
        <v>31</v>
      </c>
      <c r="G1855" s="1" t="s">
        <v>21</v>
      </c>
      <c r="H1855">
        <v>35</v>
      </c>
      <c r="I1855">
        <v>475</v>
      </c>
      <c r="J1855">
        <v>166250</v>
      </c>
      <c r="K1855">
        <v>58187.499999999993</v>
      </c>
      <c r="L1855">
        <v>0.35</v>
      </c>
      <c r="M1855">
        <v>108062.5</v>
      </c>
      <c r="N1855" s="1" t="s">
        <v>28</v>
      </c>
    </row>
    <row r="1856" spans="1:14" x14ac:dyDescent="0.3">
      <c r="A1856" s="1" t="s">
        <v>51</v>
      </c>
      <c r="B1856">
        <v>1185732</v>
      </c>
      <c r="C1856" s="2">
        <v>44571</v>
      </c>
      <c r="D1856" s="1" t="s">
        <v>15</v>
      </c>
      <c r="E1856" s="1" t="s">
        <v>30</v>
      </c>
      <c r="F1856" s="1" t="s">
        <v>31</v>
      </c>
      <c r="G1856" s="1" t="s">
        <v>22</v>
      </c>
      <c r="H1856">
        <v>35</v>
      </c>
      <c r="I1856">
        <v>275</v>
      </c>
      <c r="J1856">
        <v>96250</v>
      </c>
      <c r="K1856">
        <v>33687.5</v>
      </c>
      <c r="L1856">
        <v>0.35</v>
      </c>
      <c r="M1856">
        <v>62562.5</v>
      </c>
      <c r="N1856" s="1" t="s">
        <v>28</v>
      </c>
    </row>
    <row r="1857" spans="1:14" x14ac:dyDescent="0.3">
      <c r="A1857" s="1" t="s">
        <v>51</v>
      </c>
      <c r="B1857">
        <v>1185732</v>
      </c>
      <c r="C1857" s="2">
        <v>44571</v>
      </c>
      <c r="D1857" s="1" t="s">
        <v>15</v>
      </c>
      <c r="E1857" s="1" t="s">
        <v>30</v>
      </c>
      <c r="F1857" s="1" t="s">
        <v>31</v>
      </c>
      <c r="G1857" s="1" t="s">
        <v>18</v>
      </c>
      <c r="H1857">
        <v>45</v>
      </c>
      <c r="I1857">
        <v>175</v>
      </c>
      <c r="J1857">
        <v>78750</v>
      </c>
      <c r="K1857">
        <v>23625</v>
      </c>
      <c r="L1857">
        <v>0.3</v>
      </c>
      <c r="M1857">
        <v>55125</v>
      </c>
      <c r="N1857" s="1" t="s">
        <v>28</v>
      </c>
    </row>
    <row r="1858" spans="1:14" x14ac:dyDescent="0.3">
      <c r="A1858" s="1" t="s">
        <v>51</v>
      </c>
      <c r="B1858">
        <v>1185732</v>
      </c>
      <c r="C1858" s="2">
        <v>44600</v>
      </c>
      <c r="D1858" s="1" t="s">
        <v>15</v>
      </c>
      <c r="E1858" s="1" t="s">
        <v>30</v>
      </c>
      <c r="F1858" s="1" t="s">
        <v>31</v>
      </c>
      <c r="G1858" s="1" t="s">
        <v>21</v>
      </c>
      <c r="H1858">
        <v>35</v>
      </c>
      <c r="I1858">
        <v>525</v>
      </c>
      <c r="J1858">
        <v>183750</v>
      </c>
      <c r="K1858">
        <v>64312.499999999993</v>
      </c>
      <c r="L1858">
        <v>0.35</v>
      </c>
      <c r="M1858">
        <v>119437.5</v>
      </c>
      <c r="N1858" s="1" t="s">
        <v>28</v>
      </c>
    </row>
    <row r="1859" spans="1:14" x14ac:dyDescent="0.3">
      <c r="A1859" s="1" t="s">
        <v>51</v>
      </c>
      <c r="B1859">
        <v>1185732</v>
      </c>
      <c r="C1859" s="2">
        <v>44600</v>
      </c>
      <c r="D1859" s="1" t="s">
        <v>15</v>
      </c>
      <c r="E1859" s="1" t="s">
        <v>30</v>
      </c>
      <c r="F1859" s="1" t="s">
        <v>31</v>
      </c>
      <c r="G1859" s="1" t="s">
        <v>22</v>
      </c>
      <c r="H1859">
        <v>35</v>
      </c>
      <c r="I1859">
        <v>175</v>
      </c>
      <c r="J1859">
        <v>61250</v>
      </c>
      <c r="K1859">
        <v>21437.5</v>
      </c>
      <c r="L1859">
        <v>0.35</v>
      </c>
      <c r="M1859">
        <v>39812.5</v>
      </c>
      <c r="N1859" s="1" t="s">
        <v>28</v>
      </c>
    </row>
    <row r="1860" spans="1:14" x14ac:dyDescent="0.3">
      <c r="A1860" s="1" t="s">
        <v>50</v>
      </c>
      <c r="B1860">
        <v>1185732</v>
      </c>
      <c r="C1860" s="2">
        <v>44846</v>
      </c>
      <c r="D1860" s="1" t="s">
        <v>15</v>
      </c>
      <c r="E1860" s="1" t="s">
        <v>45</v>
      </c>
      <c r="F1860" s="1" t="s">
        <v>46</v>
      </c>
      <c r="G1860" s="1" t="s">
        <v>20</v>
      </c>
      <c r="H1860">
        <v>75</v>
      </c>
      <c r="I1860">
        <v>300</v>
      </c>
      <c r="J1860">
        <v>225000</v>
      </c>
      <c r="K1860">
        <v>89999.999999999985</v>
      </c>
      <c r="L1860">
        <v>0.39999999999999997</v>
      </c>
      <c r="M1860">
        <v>135000</v>
      </c>
      <c r="N1860" s="1" t="s">
        <v>28</v>
      </c>
    </row>
    <row r="1861" spans="1:14" x14ac:dyDescent="0.3">
      <c r="A1861" s="1" t="s">
        <v>50</v>
      </c>
      <c r="B1861">
        <v>1185732</v>
      </c>
      <c r="C1861" s="2">
        <v>44876</v>
      </c>
      <c r="D1861" s="1" t="s">
        <v>15</v>
      </c>
      <c r="E1861" s="1" t="s">
        <v>45</v>
      </c>
      <c r="F1861" s="1" t="s">
        <v>46</v>
      </c>
      <c r="G1861" s="1" t="s">
        <v>21</v>
      </c>
      <c r="H1861">
        <v>70</v>
      </c>
      <c r="I1861">
        <v>450</v>
      </c>
      <c r="J1861">
        <v>315000</v>
      </c>
      <c r="K1861">
        <v>141750</v>
      </c>
      <c r="L1861">
        <v>0.45</v>
      </c>
      <c r="M1861">
        <v>173250</v>
      </c>
      <c r="N1861" s="1" t="s">
        <v>28</v>
      </c>
    </row>
    <row r="1862" spans="1:14" x14ac:dyDescent="0.3">
      <c r="A1862" s="1" t="s">
        <v>50</v>
      </c>
      <c r="B1862">
        <v>1185732</v>
      </c>
      <c r="C1862" s="2">
        <v>44876</v>
      </c>
      <c r="D1862" s="1" t="s">
        <v>15</v>
      </c>
      <c r="E1862" s="1" t="s">
        <v>45</v>
      </c>
      <c r="F1862" s="1" t="s">
        <v>46</v>
      </c>
      <c r="G1862" s="1" t="s">
        <v>22</v>
      </c>
      <c r="H1862">
        <v>60.000000000000007</v>
      </c>
      <c r="I1862">
        <v>325</v>
      </c>
      <c r="J1862">
        <v>195000.00000000003</v>
      </c>
      <c r="K1862">
        <v>87750.000000000015</v>
      </c>
      <c r="L1862">
        <v>0.45</v>
      </c>
      <c r="M1862">
        <v>107250.00000000001</v>
      </c>
      <c r="N1862" s="1" t="s">
        <v>28</v>
      </c>
    </row>
    <row r="1863" spans="1:14" x14ac:dyDescent="0.3">
      <c r="A1863" s="1" t="s">
        <v>50</v>
      </c>
      <c r="B1863">
        <v>1185732</v>
      </c>
      <c r="C1863" s="2">
        <v>44876</v>
      </c>
      <c r="D1863" s="1" t="s">
        <v>15</v>
      </c>
      <c r="E1863" s="1" t="s">
        <v>45</v>
      </c>
      <c r="F1863" s="1" t="s">
        <v>46</v>
      </c>
      <c r="G1863" s="1" t="s">
        <v>23</v>
      </c>
      <c r="H1863">
        <v>60.000000000000007</v>
      </c>
      <c r="I1863">
        <v>320</v>
      </c>
      <c r="J1863">
        <v>192000.00000000003</v>
      </c>
      <c r="K1863">
        <v>67200</v>
      </c>
      <c r="L1863">
        <v>0.35</v>
      </c>
      <c r="M1863">
        <v>124800.00000000003</v>
      </c>
      <c r="N1863" s="1" t="s">
        <v>28</v>
      </c>
    </row>
    <row r="1864" spans="1:14" x14ac:dyDescent="0.3">
      <c r="A1864" s="1" t="s">
        <v>50</v>
      </c>
      <c r="B1864">
        <v>1185732</v>
      </c>
      <c r="C1864" s="2">
        <v>44609</v>
      </c>
      <c r="D1864" s="1" t="s">
        <v>15</v>
      </c>
      <c r="E1864" s="1" t="s">
        <v>36</v>
      </c>
      <c r="F1864" s="1" t="s">
        <v>37</v>
      </c>
      <c r="G1864" s="1" t="s">
        <v>24</v>
      </c>
      <c r="H1864">
        <v>34</v>
      </c>
      <c r="I1864">
        <v>49</v>
      </c>
      <c r="J1864">
        <v>1666</v>
      </c>
      <c r="K1864">
        <v>882.98</v>
      </c>
      <c r="L1864">
        <v>0.53</v>
      </c>
      <c r="M1864">
        <v>783.02</v>
      </c>
      <c r="N1864" s="1" t="s">
        <v>25</v>
      </c>
    </row>
    <row r="1865" spans="1:14" x14ac:dyDescent="0.3">
      <c r="A1865" s="1" t="s">
        <v>50</v>
      </c>
      <c r="B1865">
        <v>1185732</v>
      </c>
      <c r="C1865" s="2">
        <v>44609</v>
      </c>
      <c r="D1865" s="1" t="s">
        <v>15</v>
      </c>
      <c r="E1865" s="1" t="s">
        <v>36</v>
      </c>
      <c r="F1865" s="1" t="s">
        <v>37</v>
      </c>
      <c r="G1865" s="1" t="s">
        <v>18</v>
      </c>
      <c r="H1865">
        <v>48</v>
      </c>
      <c r="I1865">
        <v>65</v>
      </c>
      <c r="J1865">
        <v>3120</v>
      </c>
      <c r="K1865">
        <v>1653.6000000000001</v>
      </c>
      <c r="L1865">
        <v>0.53</v>
      </c>
      <c r="M1865">
        <v>1466.3999999999999</v>
      </c>
      <c r="N1865" s="1" t="s">
        <v>25</v>
      </c>
    </row>
    <row r="1866" spans="1:14" x14ac:dyDescent="0.3">
      <c r="A1866" s="1" t="s">
        <v>50</v>
      </c>
      <c r="B1866">
        <v>1185732</v>
      </c>
      <c r="C1866" s="2">
        <v>44609</v>
      </c>
      <c r="D1866" s="1" t="s">
        <v>15</v>
      </c>
      <c r="E1866" s="1" t="s">
        <v>36</v>
      </c>
      <c r="F1866" s="1" t="s">
        <v>37</v>
      </c>
      <c r="G1866" s="1" t="s">
        <v>20</v>
      </c>
      <c r="H1866">
        <v>24</v>
      </c>
      <c r="I1866">
        <v>105</v>
      </c>
      <c r="J1866">
        <v>2520</v>
      </c>
      <c r="K1866">
        <v>1360.8000000000002</v>
      </c>
      <c r="L1866">
        <v>0.54</v>
      </c>
      <c r="M1866">
        <v>1159.1999999999998</v>
      </c>
      <c r="N1866" s="1" t="s">
        <v>25</v>
      </c>
    </row>
    <row r="1867" spans="1:14" x14ac:dyDescent="0.3">
      <c r="A1867" s="1" t="s">
        <v>50</v>
      </c>
      <c r="B1867">
        <v>1185732</v>
      </c>
      <c r="C1867" s="2">
        <v>44636</v>
      </c>
      <c r="D1867" s="1" t="s">
        <v>15</v>
      </c>
      <c r="E1867" s="1" t="s">
        <v>36</v>
      </c>
      <c r="F1867" s="1" t="s">
        <v>37</v>
      </c>
      <c r="G1867" s="1" t="s">
        <v>21</v>
      </c>
      <c r="H1867">
        <v>28</v>
      </c>
      <c r="I1867">
        <v>165</v>
      </c>
      <c r="J1867">
        <v>4620</v>
      </c>
      <c r="K1867">
        <v>2356.1999999999998</v>
      </c>
      <c r="L1867">
        <v>0.51</v>
      </c>
      <c r="M1867">
        <v>2263.8000000000002</v>
      </c>
      <c r="N1867" s="1" t="s">
        <v>25</v>
      </c>
    </row>
    <row r="1868" spans="1:14" x14ac:dyDescent="0.3">
      <c r="A1868" s="1" t="s">
        <v>50</v>
      </c>
      <c r="B1868">
        <v>1185732</v>
      </c>
      <c r="C1868" s="2">
        <v>44636</v>
      </c>
      <c r="D1868" s="1" t="s">
        <v>15</v>
      </c>
      <c r="E1868" s="1" t="s">
        <v>36</v>
      </c>
      <c r="F1868" s="1" t="s">
        <v>37</v>
      </c>
      <c r="G1868" s="1" t="s">
        <v>22</v>
      </c>
      <c r="H1868">
        <v>27</v>
      </c>
      <c r="I1868">
        <v>69</v>
      </c>
      <c r="J1868">
        <v>1863</v>
      </c>
      <c r="K1868">
        <v>1006.0200000000001</v>
      </c>
      <c r="L1868">
        <v>0.54</v>
      </c>
      <c r="M1868">
        <v>856.9799999999999</v>
      </c>
      <c r="N1868" s="1" t="s">
        <v>25</v>
      </c>
    </row>
    <row r="1869" spans="1:14" x14ac:dyDescent="0.3">
      <c r="A1869" s="1" t="s">
        <v>50</v>
      </c>
      <c r="B1869">
        <v>1185732</v>
      </c>
      <c r="C1869" s="2">
        <v>44636</v>
      </c>
      <c r="D1869" s="1" t="s">
        <v>15</v>
      </c>
      <c r="E1869" s="1" t="s">
        <v>36</v>
      </c>
      <c r="F1869" s="1" t="s">
        <v>37</v>
      </c>
      <c r="G1869" s="1" t="s">
        <v>23</v>
      </c>
      <c r="H1869">
        <v>19</v>
      </c>
      <c r="I1869">
        <v>91</v>
      </c>
      <c r="J1869">
        <v>1729</v>
      </c>
      <c r="K1869">
        <v>933.66000000000008</v>
      </c>
      <c r="L1869">
        <v>0.54</v>
      </c>
      <c r="M1869">
        <v>795.33999999999992</v>
      </c>
      <c r="N1869" s="1" t="s">
        <v>25</v>
      </c>
    </row>
    <row r="1870" spans="1:14" x14ac:dyDescent="0.3">
      <c r="A1870" s="1" t="s">
        <v>50</v>
      </c>
      <c r="B1870">
        <v>1185732</v>
      </c>
      <c r="C1870" s="2">
        <v>44636</v>
      </c>
      <c r="D1870" s="1" t="s">
        <v>15</v>
      </c>
      <c r="E1870" s="1" t="s">
        <v>36</v>
      </c>
      <c r="F1870" s="1" t="s">
        <v>37</v>
      </c>
      <c r="G1870" s="1" t="s">
        <v>24</v>
      </c>
      <c r="H1870">
        <v>23</v>
      </c>
      <c r="I1870">
        <v>49</v>
      </c>
      <c r="J1870">
        <v>1127</v>
      </c>
      <c r="K1870">
        <v>597.31000000000006</v>
      </c>
      <c r="L1870">
        <v>0.53</v>
      </c>
      <c r="M1870">
        <v>529.68999999999994</v>
      </c>
      <c r="N1870" s="1" t="s">
        <v>25</v>
      </c>
    </row>
    <row r="1871" spans="1:14" x14ac:dyDescent="0.3">
      <c r="A1871" s="1" t="s">
        <v>50</v>
      </c>
      <c r="B1871">
        <v>1185732</v>
      </c>
      <c r="C1871" s="2">
        <v>44636</v>
      </c>
      <c r="D1871" s="1" t="s">
        <v>15</v>
      </c>
      <c r="E1871" s="1" t="s">
        <v>36</v>
      </c>
      <c r="F1871" s="1" t="s">
        <v>37</v>
      </c>
      <c r="G1871" s="1" t="s">
        <v>18</v>
      </c>
      <c r="H1871">
        <v>37</v>
      </c>
      <c r="I1871">
        <v>59</v>
      </c>
      <c r="J1871">
        <v>2183</v>
      </c>
      <c r="K1871">
        <v>1091.5</v>
      </c>
      <c r="L1871">
        <v>0.5</v>
      </c>
      <c r="M1871">
        <v>1091.5</v>
      </c>
      <c r="N1871" s="1" t="s">
        <v>25</v>
      </c>
    </row>
    <row r="1872" spans="1:14" x14ac:dyDescent="0.3">
      <c r="A1872" s="1" t="s">
        <v>50</v>
      </c>
      <c r="B1872">
        <v>1185732</v>
      </c>
      <c r="C1872" s="2">
        <v>44636</v>
      </c>
      <c r="D1872" s="1" t="s">
        <v>15</v>
      </c>
      <c r="E1872" s="1" t="s">
        <v>36</v>
      </c>
      <c r="F1872" s="1" t="s">
        <v>37</v>
      </c>
      <c r="G1872" s="1" t="s">
        <v>20</v>
      </c>
      <c r="H1872">
        <v>29</v>
      </c>
      <c r="I1872">
        <v>81</v>
      </c>
      <c r="J1872">
        <v>2349</v>
      </c>
      <c r="K1872">
        <v>1268.46</v>
      </c>
      <c r="L1872">
        <v>0.54</v>
      </c>
      <c r="M1872">
        <v>1080.54</v>
      </c>
      <c r="N1872" s="1" t="s">
        <v>25</v>
      </c>
    </row>
    <row r="1873" spans="1:14" x14ac:dyDescent="0.3">
      <c r="A1873" s="1" t="s">
        <v>50</v>
      </c>
      <c r="B1873">
        <v>1185732</v>
      </c>
      <c r="C1873" s="2">
        <v>44668</v>
      </c>
      <c r="D1873" s="1" t="s">
        <v>15</v>
      </c>
      <c r="E1873" s="1" t="s">
        <v>36</v>
      </c>
      <c r="F1873" s="1" t="s">
        <v>37</v>
      </c>
      <c r="G1873" s="1" t="s">
        <v>21</v>
      </c>
      <c r="H1873">
        <v>27</v>
      </c>
      <c r="I1873">
        <v>143</v>
      </c>
      <c r="J1873">
        <v>3861</v>
      </c>
      <c r="K1873">
        <v>1969.1100000000001</v>
      </c>
      <c r="L1873">
        <v>0.51</v>
      </c>
      <c r="M1873">
        <v>1891.8899999999999</v>
      </c>
      <c r="N1873" s="1" t="s">
        <v>25</v>
      </c>
    </row>
    <row r="1874" spans="1:14" x14ac:dyDescent="0.3">
      <c r="A1874" s="1" t="s">
        <v>50</v>
      </c>
      <c r="B1874">
        <v>1185732</v>
      </c>
      <c r="C1874" s="2">
        <v>44668</v>
      </c>
      <c r="D1874" s="1" t="s">
        <v>15</v>
      </c>
      <c r="E1874" s="1" t="s">
        <v>36</v>
      </c>
      <c r="F1874" s="1" t="s">
        <v>37</v>
      </c>
      <c r="G1874" s="1" t="s">
        <v>22</v>
      </c>
      <c r="H1874">
        <v>28</v>
      </c>
      <c r="I1874">
        <v>75</v>
      </c>
      <c r="J1874">
        <v>2100</v>
      </c>
      <c r="K1874">
        <v>1155</v>
      </c>
      <c r="L1874">
        <v>0.55000000000000004</v>
      </c>
      <c r="M1874">
        <v>945</v>
      </c>
      <c r="N1874" s="1" t="s">
        <v>25</v>
      </c>
    </row>
    <row r="1875" spans="1:14" x14ac:dyDescent="0.3">
      <c r="A1875" s="1" t="s">
        <v>50</v>
      </c>
      <c r="B1875">
        <v>1185732</v>
      </c>
      <c r="C1875" s="2">
        <v>44668</v>
      </c>
      <c r="D1875" s="1" t="s">
        <v>15</v>
      </c>
      <c r="E1875" s="1" t="s">
        <v>36</v>
      </c>
      <c r="F1875" s="1" t="s">
        <v>37</v>
      </c>
      <c r="G1875" s="1" t="s">
        <v>23</v>
      </c>
      <c r="H1875">
        <v>19</v>
      </c>
      <c r="I1875">
        <v>68</v>
      </c>
      <c r="J1875">
        <v>1292</v>
      </c>
      <c r="K1875">
        <v>697.68000000000006</v>
      </c>
      <c r="L1875">
        <v>0.54</v>
      </c>
      <c r="M1875">
        <v>594.31999999999994</v>
      </c>
      <c r="N1875" s="1" t="s">
        <v>25</v>
      </c>
    </row>
    <row r="1876" spans="1:14" x14ac:dyDescent="0.3">
      <c r="A1876" s="1" t="s">
        <v>50</v>
      </c>
      <c r="B1876">
        <v>1185732</v>
      </c>
      <c r="C1876" s="2">
        <v>44668</v>
      </c>
      <c r="D1876" s="1" t="s">
        <v>15</v>
      </c>
      <c r="E1876" s="1" t="s">
        <v>36</v>
      </c>
      <c r="F1876" s="1" t="s">
        <v>37</v>
      </c>
      <c r="G1876" s="1" t="s">
        <v>24</v>
      </c>
      <c r="H1876">
        <v>25</v>
      </c>
      <c r="I1876">
        <v>47</v>
      </c>
      <c r="J1876">
        <v>1175</v>
      </c>
      <c r="K1876">
        <v>611</v>
      </c>
      <c r="L1876">
        <v>0.52</v>
      </c>
      <c r="M1876">
        <v>564</v>
      </c>
      <c r="N1876" s="1" t="s">
        <v>25</v>
      </c>
    </row>
    <row r="1877" spans="1:14" x14ac:dyDescent="0.3">
      <c r="A1877" s="1" t="s">
        <v>50</v>
      </c>
      <c r="B1877">
        <v>1185732</v>
      </c>
      <c r="C1877" s="2">
        <v>44668</v>
      </c>
      <c r="D1877" s="1" t="s">
        <v>15</v>
      </c>
      <c r="E1877" s="1" t="s">
        <v>36</v>
      </c>
      <c r="F1877" s="1" t="s">
        <v>37</v>
      </c>
      <c r="G1877" s="1" t="s">
        <v>18</v>
      </c>
      <c r="H1877">
        <v>60</v>
      </c>
      <c r="I1877">
        <v>56</v>
      </c>
      <c r="J1877">
        <v>3360</v>
      </c>
      <c r="K1877">
        <v>1848.0000000000002</v>
      </c>
      <c r="L1877">
        <v>0.55000000000000004</v>
      </c>
      <c r="M1877">
        <v>1511.9999999999998</v>
      </c>
      <c r="N1877" s="1" t="s">
        <v>25</v>
      </c>
    </row>
    <row r="1878" spans="1:14" x14ac:dyDescent="0.3">
      <c r="A1878" s="1" t="s">
        <v>50</v>
      </c>
      <c r="B1878">
        <v>1185732</v>
      </c>
      <c r="C1878" s="2">
        <v>44668</v>
      </c>
      <c r="D1878" s="1" t="s">
        <v>15</v>
      </c>
      <c r="E1878" s="1" t="s">
        <v>36</v>
      </c>
      <c r="F1878" s="1" t="s">
        <v>37</v>
      </c>
      <c r="G1878" s="1" t="s">
        <v>20</v>
      </c>
      <c r="H1878">
        <v>47</v>
      </c>
      <c r="I1878">
        <v>94</v>
      </c>
      <c r="J1878">
        <v>4418</v>
      </c>
      <c r="K1878">
        <v>2253.1799999999998</v>
      </c>
      <c r="L1878">
        <v>0.51</v>
      </c>
      <c r="M1878">
        <v>2164.8200000000002</v>
      </c>
      <c r="N1878" s="1" t="s">
        <v>25</v>
      </c>
    </row>
    <row r="1879" spans="1:14" x14ac:dyDescent="0.3">
      <c r="A1879" s="1" t="s">
        <v>50</v>
      </c>
      <c r="B1879">
        <v>1185732</v>
      </c>
      <c r="C1879" s="2">
        <v>44699</v>
      </c>
      <c r="D1879" s="1" t="s">
        <v>15</v>
      </c>
      <c r="E1879" s="1" t="s">
        <v>36</v>
      </c>
      <c r="F1879" s="1" t="s">
        <v>37</v>
      </c>
      <c r="G1879" s="1" t="s">
        <v>21</v>
      </c>
      <c r="H1879">
        <v>58</v>
      </c>
      <c r="I1879">
        <v>179</v>
      </c>
      <c r="J1879">
        <v>10382</v>
      </c>
      <c r="K1879">
        <v>5398.64</v>
      </c>
      <c r="L1879">
        <v>0.52</v>
      </c>
      <c r="M1879">
        <v>4983.3599999999997</v>
      </c>
      <c r="N1879" s="1" t="s">
        <v>25</v>
      </c>
    </row>
    <row r="1880" spans="1:14" x14ac:dyDescent="0.3">
      <c r="A1880" s="1" t="s">
        <v>50</v>
      </c>
      <c r="B1880">
        <v>1185732</v>
      </c>
      <c r="C1880" s="2">
        <v>44699</v>
      </c>
      <c r="D1880" s="1" t="s">
        <v>15</v>
      </c>
      <c r="E1880" s="1" t="s">
        <v>36</v>
      </c>
      <c r="F1880" s="1" t="s">
        <v>37</v>
      </c>
      <c r="G1880" s="1" t="s">
        <v>22</v>
      </c>
      <c r="H1880">
        <v>37</v>
      </c>
      <c r="I1880">
        <v>87</v>
      </c>
      <c r="J1880">
        <v>3219</v>
      </c>
      <c r="K1880">
        <v>1641.69</v>
      </c>
      <c r="L1880">
        <v>0.51</v>
      </c>
      <c r="M1880">
        <v>1577.31</v>
      </c>
      <c r="N1880" s="1" t="s">
        <v>25</v>
      </c>
    </row>
    <row r="1881" spans="1:14" x14ac:dyDescent="0.3">
      <c r="A1881" s="1" t="s">
        <v>50</v>
      </c>
      <c r="B1881">
        <v>1185732</v>
      </c>
      <c r="C1881" s="2">
        <v>44699</v>
      </c>
      <c r="D1881" s="1" t="s">
        <v>15</v>
      </c>
      <c r="E1881" s="1" t="s">
        <v>36</v>
      </c>
      <c r="F1881" s="1" t="s">
        <v>37</v>
      </c>
      <c r="G1881" s="1" t="s">
        <v>23</v>
      </c>
      <c r="H1881">
        <v>32</v>
      </c>
      <c r="I1881">
        <v>77</v>
      </c>
      <c r="J1881">
        <v>2464</v>
      </c>
      <c r="K1881">
        <v>1355.2</v>
      </c>
      <c r="L1881">
        <v>0.55000000000000004</v>
      </c>
      <c r="M1881">
        <v>1108.8</v>
      </c>
      <c r="N1881" s="1" t="s">
        <v>25</v>
      </c>
    </row>
    <row r="1882" spans="1:14" x14ac:dyDescent="0.3">
      <c r="A1882" s="1" t="s">
        <v>50</v>
      </c>
      <c r="B1882">
        <v>1185732</v>
      </c>
      <c r="C1882" s="2">
        <v>44699</v>
      </c>
      <c r="D1882" s="1" t="s">
        <v>15</v>
      </c>
      <c r="E1882" s="1" t="s">
        <v>36</v>
      </c>
      <c r="F1882" s="1" t="s">
        <v>37</v>
      </c>
      <c r="G1882" s="1" t="s">
        <v>24</v>
      </c>
      <c r="H1882">
        <v>33</v>
      </c>
      <c r="I1882">
        <v>50</v>
      </c>
      <c r="J1882">
        <v>1650</v>
      </c>
      <c r="K1882">
        <v>907.50000000000011</v>
      </c>
      <c r="L1882">
        <v>0.55000000000000004</v>
      </c>
      <c r="M1882">
        <v>742.49999999999989</v>
      </c>
      <c r="N1882" s="1" t="s">
        <v>25</v>
      </c>
    </row>
    <row r="1883" spans="1:14" x14ac:dyDescent="0.3">
      <c r="A1883" s="1" t="s">
        <v>50</v>
      </c>
      <c r="B1883">
        <v>1185732</v>
      </c>
      <c r="C1883" s="2">
        <v>44699</v>
      </c>
      <c r="D1883" s="1" t="s">
        <v>15</v>
      </c>
      <c r="E1883" s="1" t="s">
        <v>36</v>
      </c>
      <c r="F1883" s="1" t="s">
        <v>37</v>
      </c>
      <c r="G1883" s="1" t="s">
        <v>18</v>
      </c>
      <c r="H1883">
        <v>42</v>
      </c>
      <c r="I1883">
        <v>68</v>
      </c>
      <c r="J1883">
        <v>2856</v>
      </c>
      <c r="K1883">
        <v>1542.24</v>
      </c>
      <c r="L1883">
        <v>0.54</v>
      </c>
      <c r="M1883">
        <v>1313.76</v>
      </c>
      <c r="N1883" s="1" t="s">
        <v>25</v>
      </c>
    </row>
    <row r="1884" spans="1:14" x14ac:dyDescent="0.3">
      <c r="A1884" s="1" t="s">
        <v>50</v>
      </c>
      <c r="B1884">
        <v>1185732</v>
      </c>
      <c r="C1884" s="2">
        <v>44699</v>
      </c>
      <c r="D1884" s="1" t="s">
        <v>15</v>
      </c>
      <c r="E1884" s="1" t="s">
        <v>36</v>
      </c>
      <c r="F1884" s="1" t="s">
        <v>37</v>
      </c>
      <c r="G1884" s="1" t="s">
        <v>20</v>
      </c>
      <c r="H1884">
        <v>52</v>
      </c>
      <c r="I1884">
        <v>95</v>
      </c>
      <c r="J1884">
        <v>4940</v>
      </c>
      <c r="K1884">
        <v>2717</v>
      </c>
      <c r="L1884">
        <v>0.55000000000000004</v>
      </c>
      <c r="M1884">
        <v>2223</v>
      </c>
      <c r="N1884" s="1" t="s">
        <v>25</v>
      </c>
    </row>
    <row r="1885" spans="1:14" x14ac:dyDescent="0.3">
      <c r="A1885" s="1" t="s">
        <v>50</v>
      </c>
      <c r="B1885">
        <v>1185732</v>
      </c>
      <c r="C1885" s="2">
        <v>44729</v>
      </c>
      <c r="D1885" s="1" t="s">
        <v>15</v>
      </c>
      <c r="E1885" s="1" t="s">
        <v>36</v>
      </c>
      <c r="F1885" s="1" t="s">
        <v>37</v>
      </c>
      <c r="G1885" s="1" t="s">
        <v>21</v>
      </c>
      <c r="H1885">
        <v>43</v>
      </c>
      <c r="I1885">
        <v>150</v>
      </c>
      <c r="J1885">
        <v>6450</v>
      </c>
      <c r="K1885">
        <v>3354</v>
      </c>
      <c r="L1885">
        <v>0.52</v>
      </c>
      <c r="M1885">
        <v>3096</v>
      </c>
      <c r="N1885" s="1" t="s">
        <v>25</v>
      </c>
    </row>
    <row r="1886" spans="1:14" x14ac:dyDescent="0.3">
      <c r="A1886" s="1" t="s">
        <v>50</v>
      </c>
      <c r="B1886">
        <v>1185732</v>
      </c>
      <c r="C1886" s="2">
        <v>44729</v>
      </c>
      <c r="D1886" s="1" t="s">
        <v>15</v>
      </c>
      <c r="E1886" s="1" t="s">
        <v>36</v>
      </c>
      <c r="F1886" s="1" t="s">
        <v>37</v>
      </c>
      <c r="G1886" s="1" t="s">
        <v>22</v>
      </c>
      <c r="H1886">
        <v>37</v>
      </c>
      <c r="I1886">
        <v>119</v>
      </c>
      <c r="J1886">
        <v>4403</v>
      </c>
      <c r="K1886">
        <v>2201.5</v>
      </c>
      <c r="L1886">
        <v>0.5</v>
      </c>
      <c r="M1886">
        <v>2201.5</v>
      </c>
      <c r="N1886" s="1" t="s">
        <v>25</v>
      </c>
    </row>
    <row r="1887" spans="1:14" x14ac:dyDescent="0.3">
      <c r="A1887" s="1" t="s">
        <v>50</v>
      </c>
      <c r="B1887">
        <v>1185732</v>
      </c>
      <c r="C1887" s="2">
        <v>44729</v>
      </c>
      <c r="D1887" s="1" t="s">
        <v>15</v>
      </c>
      <c r="E1887" s="1" t="s">
        <v>36</v>
      </c>
      <c r="F1887" s="1" t="s">
        <v>37</v>
      </c>
      <c r="G1887" s="1" t="s">
        <v>23</v>
      </c>
      <c r="H1887">
        <v>33</v>
      </c>
      <c r="I1887">
        <v>81</v>
      </c>
      <c r="J1887">
        <v>2673</v>
      </c>
      <c r="K1887">
        <v>1443.42</v>
      </c>
      <c r="L1887">
        <v>0.54</v>
      </c>
      <c r="M1887">
        <v>1229.58</v>
      </c>
      <c r="N1887" s="1" t="s">
        <v>25</v>
      </c>
    </row>
    <row r="1888" spans="1:14" x14ac:dyDescent="0.3">
      <c r="A1888" s="1" t="s">
        <v>50</v>
      </c>
      <c r="B1888">
        <v>1185732</v>
      </c>
      <c r="C1888" s="2">
        <v>44729</v>
      </c>
      <c r="D1888" s="1" t="s">
        <v>15</v>
      </c>
      <c r="E1888" s="1" t="s">
        <v>36</v>
      </c>
      <c r="F1888" s="1" t="s">
        <v>37</v>
      </c>
      <c r="G1888" s="1" t="s">
        <v>24</v>
      </c>
      <c r="H1888">
        <v>33</v>
      </c>
      <c r="I1888">
        <v>69</v>
      </c>
      <c r="J1888">
        <v>2277</v>
      </c>
      <c r="K1888">
        <v>1184.04</v>
      </c>
      <c r="L1888">
        <v>0.52</v>
      </c>
      <c r="M1888">
        <v>1092.96</v>
      </c>
      <c r="N1888" s="1" t="s">
        <v>25</v>
      </c>
    </row>
    <row r="1889" spans="1:14" x14ac:dyDescent="0.3">
      <c r="A1889" s="1" t="s">
        <v>50</v>
      </c>
      <c r="B1889">
        <v>1185732</v>
      </c>
      <c r="C1889" s="2">
        <v>44729</v>
      </c>
      <c r="D1889" s="1" t="s">
        <v>15</v>
      </c>
      <c r="E1889" s="1" t="s">
        <v>36</v>
      </c>
      <c r="F1889" s="1" t="s">
        <v>37</v>
      </c>
      <c r="G1889" s="1" t="s">
        <v>18</v>
      </c>
      <c r="H1889">
        <v>41</v>
      </c>
      <c r="I1889">
        <v>74</v>
      </c>
      <c r="J1889">
        <v>3034</v>
      </c>
      <c r="K1889">
        <v>1668.7</v>
      </c>
      <c r="L1889">
        <v>0.55000000000000004</v>
      </c>
      <c r="M1889">
        <v>1365.3</v>
      </c>
      <c r="N1889" s="1" t="s">
        <v>25</v>
      </c>
    </row>
    <row r="1890" spans="1:14" x14ac:dyDescent="0.3">
      <c r="A1890" s="1" t="s">
        <v>50</v>
      </c>
      <c r="B1890">
        <v>1185732</v>
      </c>
      <c r="C1890" s="2">
        <v>44729</v>
      </c>
      <c r="D1890" s="1" t="s">
        <v>15</v>
      </c>
      <c r="E1890" s="1" t="s">
        <v>36</v>
      </c>
      <c r="F1890" s="1" t="s">
        <v>37</v>
      </c>
      <c r="G1890" s="1" t="s">
        <v>20</v>
      </c>
      <c r="H1890">
        <v>59</v>
      </c>
      <c r="I1890">
        <v>115</v>
      </c>
      <c r="J1890">
        <v>6785</v>
      </c>
      <c r="K1890">
        <v>3528.2000000000003</v>
      </c>
      <c r="L1890">
        <v>0.52</v>
      </c>
      <c r="M1890">
        <v>3256.7999999999997</v>
      </c>
      <c r="N1890" s="1" t="s">
        <v>25</v>
      </c>
    </row>
    <row r="1891" spans="1:14" x14ac:dyDescent="0.3">
      <c r="A1891" s="1" t="s">
        <v>50</v>
      </c>
      <c r="B1891">
        <v>1185732</v>
      </c>
      <c r="C1891" s="2">
        <v>44758</v>
      </c>
      <c r="D1891" s="1" t="s">
        <v>15</v>
      </c>
      <c r="E1891" s="1" t="s">
        <v>36</v>
      </c>
      <c r="F1891" s="1" t="s">
        <v>37</v>
      </c>
      <c r="G1891" s="1" t="s">
        <v>21</v>
      </c>
      <c r="H1891">
        <v>55</v>
      </c>
      <c r="I1891">
        <v>182</v>
      </c>
      <c r="J1891">
        <v>10010</v>
      </c>
      <c r="K1891">
        <v>5205.2</v>
      </c>
      <c r="L1891">
        <v>0.52</v>
      </c>
      <c r="M1891">
        <v>4804.8</v>
      </c>
      <c r="N1891" s="1" t="s">
        <v>25</v>
      </c>
    </row>
    <row r="1892" spans="1:14" x14ac:dyDescent="0.3">
      <c r="A1892" s="1" t="s">
        <v>50</v>
      </c>
      <c r="B1892">
        <v>1185732</v>
      </c>
      <c r="C1892" s="2">
        <v>44758</v>
      </c>
      <c r="D1892" s="1" t="s">
        <v>15</v>
      </c>
      <c r="E1892" s="1" t="s">
        <v>36</v>
      </c>
      <c r="F1892" s="1" t="s">
        <v>37</v>
      </c>
      <c r="G1892" s="1" t="s">
        <v>22</v>
      </c>
      <c r="H1892">
        <v>50</v>
      </c>
      <c r="I1892">
        <v>116</v>
      </c>
      <c r="J1892">
        <v>5800</v>
      </c>
      <c r="K1892">
        <v>3074</v>
      </c>
      <c r="L1892">
        <v>0.53</v>
      </c>
      <c r="M1892">
        <v>2726</v>
      </c>
      <c r="N1892" s="1" t="s">
        <v>25</v>
      </c>
    </row>
    <row r="1893" spans="1:14" x14ac:dyDescent="0.3">
      <c r="A1893" s="1" t="s">
        <v>50</v>
      </c>
      <c r="B1893">
        <v>1185732</v>
      </c>
      <c r="C1893" s="2">
        <v>44758</v>
      </c>
      <c r="D1893" s="1" t="s">
        <v>15</v>
      </c>
      <c r="E1893" s="1" t="s">
        <v>36</v>
      </c>
      <c r="F1893" s="1" t="s">
        <v>37</v>
      </c>
      <c r="G1893" s="1" t="s">
        <v>23</v>
      </c>
      <c r="H1893">
        <v>49</v>
      </c>
      <c r="I1893">
        <v>98</v>
      </c>
      <c r="J1893">
        <v>4802</v>
      </c>
      <c r="K1893">
        <v>2545.06</v>
      </c>
      <c r="L1893">
        <v>0.53</v>
      </c>
      <c r="M1893">
        <v>2256.94</v>
      </c>
      <c r="N1893" s="1" t="s">
        <v>25</v>
      </c>
    </row>
    <row r="1894" spans="1:14" x14ac:dyDescent="0.3">
      <c r="A1894" s="1" t="s">
        <v>50</v>
      </c>
      <c r="B1894">
        <v>1185732</v>
      </c>
      <c r="C1894" s="2">
        <v>44758</v>
      </c>
      <c r="D1894" s="1" t="s">
        <v>15</v>
      </c>
      <c r="E1894" s="1" t="s">
        <v>36</v>
      </c>
      <c r="F1894" s="1" t="s">
        <v>37</v>
      </c>
      <c r="G1894" s="1" t="s">
        <v>24</v>
      </c>
      <c r="H1894">
        <v>48</v>
      </c>
      <c r="I1894">
        <v>77</v>
      </c>
      <c r="J1894">
        <v>3696</v>
      </c>
      <c r="K1894">
        <v>1884.96</v>
      </c>
      <c r="L1894">
        <v>0.51</v>
      </c>
      <c r="M1894">
        <v>1811.04</v>
      </c>
      <c r="N1894" s="1" t="s">
        <v>25</v>
      </c>
    </row>
    <row r="1895" spans="1:14" x14ac:dyDescent="0.3">
      <c r="A1895" s="1" t="s">
        <v>50</v>
      </c>
      <c r="B1895">
        <v>1185732</v>
      </c>
      <c r="C1895" s="2">
        <v>44758</v>
      </c>
      <c r="D1895" s="1" t="s">
        <v>15</v>
      </c>
      <c r="E1895" s="1" t="s">
        <v>36</v>
      </c>
      <c r="F1895" s="1" t="s">
        <v>37</v>
      </c>
      <c r="G1895" s="1" t="s">
        <v>18</v>
      </c>
      <c r="H1895">
        <v>54</v>
      </c>
      <c r="I1895">
        <v>87</v>
      </c>
      <c r="J1895">
        <v>4698</v>
      </c>
      <c r="K1895">
        <v>2536.92</v>
      </c>
      <c r="L1895">
        <v>0.54</v>
      </c>
      <c r="M1895">
        <v>2161.08</v>
      </c>
      <c r="N1895" s="1" t="s">
        <v>25</v>
      </c>
    </row>
    <row r="1896" spans="1:14" x14ac:dyDescent="0.3">
      <c r="A1896" s="1" t="s">
        <v>50</v>
      </c>
      <c r="B1896">
        <v>1185732</v>
      </c>
      <c r="C1896" s="2">
        <v>44758</v>
      </c>
      <c r="D1896" s="1" t="s">
        <v>15</v>
      </c>
      <c r="E1896" s="1" t="s">
        <v>36</v>
      </c>
      <c r="F1896" s="1" t="s">
        <v>37</v>
      </c>
      <c r="G1896" s="1" t="s">
        <v>20</v>
      </c>
      <c r="H1896">
        <v>63</v>
      </c>
      <c r="I1896">
        <v>133</v>
      </c>
      <c r="J1896">
        <v>8379</v>
      </c>
      <c r="K1896">
        <v>4524.66</v>
      </c>
      <c r="L1896">
        <v>0.54</v>
      </c>
      <c r="M1896">
        <v>3854.34</v>
      </c>
      <c r="N1896" s="1" t="s">
        <v>25</v>
      </c>
    </row>
    <row r="1897" spans="1:14" x14ac:dyDescent="0.3">
      <c r="A1897" s="1" t="s">
        <v>50</v>
      </c>
      <c r="B1897">
        <v>1185732</v>
      </c>
      <c r="C1897" s="2">
        <v>44790</v>
      </c>
      <c r="D1897" s="1" t="s">
        <v>15</v>
      </c>
      <c r="E1897" s="1" t="s">
        <v>36</v>
      </c>
      <c r="F1897" s="1" t="s">
        <v>37</v>
      </c>
      <c r="G1897" s="1" t="s">
        <v>21</v>
      </c>
      <c r="H1897">
        <v>46</v>
      </c>
      <c r="I1897">
        <v>131</v>
      </c>
      <c r="J1897">
        <v>6026</v>
      </c>
      <c r="K1897">
        <v>3133.52</v>
      </c>
      <c r="L1897">
        <v>0.52</v>
      </c>
      <c r="M1897">
        <v>2892.48</v>
      </c>
      <c r="N1897" s="1" t="s">
        <v>25</v>
      </c>
    </row>
    <row r="1898" spans="1:14" x14ac:dyDescent="0.3">
      <c r="A1898" s="1" t="s">
        <v>50</v>
      </c>
      <c r="B1898">
        <v>1185732</v>
      </c>
      <c r="C1898" s="2">
        <v>44790</v>
      </c>
      <c r="D1898" s="1" t="s">
        <v>15</v>
      </c>
      <c r="E1898" s="1" t="s">
        <v>36</v>
      </c>
      <c r="F1898" s="1" t="s">
        <v>37</v>
      </c>
      <c r="G1898" s="1" t="s">
        <v>22</v>
      </c>
      <c r="H1898">
        <v>42</v>
      </c>
      <c r="I1898">
        <v>90</v>
      </c>
      <c r="J1898">
        <v>3780</v>
      </c>
      <c r="K1898">
        <v>2079</v>
      </c>
      <c r="L1898">
        <v>0.55000000000000004</v>
      </c>
      <c r="M1898">
        <v>1701</v>
      </c>
      <c r="N1898" s="1" t="s">
        <v>25</v>
      </c>
    </row>
    <row r="1899" spans="1:14" x14ac:dyDescent="0.3">
      <c r="A1899" s="1" t="s">
        <v>50</v>
      </c>
      <c r="B1899">
        <v>1185732</v>
      </c>
      <c r="C1899" s="2">
        <v>44790</v>
      </c>
      <c r="D1899" s="1" t="s">
        <v>15</v>
      </c>
      <c r="E1899" s="1" t="s">
        <v>36</v>
      </c>
      <c r="F1899" s="1" t="s">
        <v>37</v>
      </c>
      <c r="G1899" s="1" t="s">
        <v>23</v>
      </c>
      <c r="H1899">
        <v>38</v>
      </c>
      <c r="I1899">
        <v>87</v>
      </c>
      <c r="J1899">
        <v>3306</v>
      </c>
      <c r="K1899">
        <v>1719.1200000000001</v>
      </c>
      <c r="L1899">
        <v>0.52</v>
      </c>
      <c r="M1899">
        <v>1586.8799999999999</v>
      </c>
      <c r="N1899" s="1" t="s">
        <v>25</v>
      </c>
    </row>
    <row r="1900" spans="1:14" x14ac:dyDescent="0.3">
      <c r="A1900" s="1" t="s">
        <v>50</v>
      </c>
      <c r="B1900">
        <v>1185732</v>
      </c>
      <c r="C1900" s="2">
        <v>44790</v>
      </c>
      <c r="D1900" s="1" t="s">
        <v>15</v>
      </c>
      <c r="E1900" s="1" t="s">
        <v>36</v>
      </c>
      <c r="F1900" s="1" t="s">
        <v>37</v>
      </c>
      <c r="G1900" s="1" t="s">
        <v>24</v>
      </c>
      <c r="H1900">
        <v>36</v>
      </c>
      <c r="I1900">
        <v>72</v>
      </c>
      <c r="J1900">
        <v>2592</v>
      </c>
      <c r="K1900">
        <v>1321.92</v>
      </c>
      <c r="L1900">
        <v>0.51</v>
      </c>
      <c r="M1900">
        <v>1270.08</v>
      </c>
      <c r="N1900" s="1" t="s">
        <v>25</v>
      </c>
    </row>
    <row r="1901" spans="1:14" x14ac:dyDescent="0.3">
      <c r="A1901" s="1" t="s">
        <v>50</v>
      </c>
      <c r="B1901">
        <v>1185732</v>
      </c>
      <c r="C1901" s="2">
        <v>44790</v>
      </c>
      <c r="D1901" s="1" t="s">
        <v>15</v>
      </c>
      <c r="E1901" s="1" t="s">
        <v>36</v>
      </c>
      <c r="F1901" s="1" t="s">
        <v>37</v>
      </c>
      <c r="G1901" s="1" t="s">
        <v>18</v>
      </c>
      <c r="H1901">
        <v>49</v>
      </c>
      <c r="I1901">
        <v>68</v>
      </c>
      <c r="J1901">
        <v>3332</v>
      </c>
      <c r="K1901">
        <v>1799.2800000000002</v>
      </c>
      <c r="L1901">
        <v>0.54</v>
      </c>
      <c r="M1901">
        <v>1532.7199999999998</v>
      </c>
      <c r="N1901" s="1" t="s">
        <v>25</v>
      </c>
    </row>
    <row r="1902" spans="1:14" x14ac:dyDescent="0.3">
      <c r="A1902" s="1" t="s">
        <v>50</v>
      </c>
      <c r="B1902">
        <v>1185732</v>
      </c>
      <c r="C1902" s="2">
        <v>44790</v>
      </c>
      <c r="D1902" s="1" t="s">
        <v>15</v>
      </c>
      <c r="E1902" s="1" t="s">
        <v>36</v>
      </c>
      <c r="F1902" s="1" t="s">
        <v>37</v>
      </c>
      <c r="G1902" s="1" t="s">
        <v>20</v>
      </c>
      <c r="H1902">
        <v>54</v>
      </c>
      <c r="I1902">
        <v>115</v>
      </c>
      <c r="J1902">
        <v>6210</v>
      </c>
      <c r="K1902">
        <v>3353.4</v>
      </c>
      <c r="L1902">
        <v>0.54</v>
      </c>
      <c r="M1902">
        <v>2856.6</v>
      </c>
      <c r="N1902" s="1" t="s">
        <v>25</v>
      </c>
    </row>
    <row r="1903" spans="1:14" x14ac:dyDescent="0.3">
      <c r="A1903" s="1" t="s">
        <v>50</v>
      </c>
      <c r="B1903">
        <v>1185732</v>
      </c>
      <c r="C1903" s="2">
        <v>44822</v>
      </c>
      <c r="D1903" s="1" t="s">
        <v>15</v>
      </c>
      <c r="E1903" s="1" t="s">
        <v>36</v>
      </c>
      <c r="F1903" s="1" t="s">
        <v>37</v>
      </c>
      <c r="G1903" s="1" t="s">
        <v>21</v>
      </c>
      <c r="H1903">
        <v>34</v>
      </c>
      <c r="I1903">
        <v>154</v>
      </c>
      <c r="J1903">
        <v>5236</v>
      </c>
      <c r="K1903">
        <v>2670.36</v>
      </c>
      <c r="L1903">
        <v>0.51</v>
      </c>
      <c r="M1903">
        <v>2565.64</v>
      </c>
      <c r="N1903" s="1" t="s">
        <v>25</v>
      </c>
    </row>
    <row r="1904" spans="1:14" x14ac:dyDescent="0.3">
      <c r="A1904" s="1" t="s">
        <v>50</v>
      </c>
      <c r="B1904">
        <v>1185732</v>
      </c>
      <c r="C1904" s="2">
        <v>44822</v>
      </c>
      <c r="D1904" s="1" t="s">
        <v>15</v>
      </c>
      <c r="E1904" s="1" t="s">
        <v>36</v>
      </c>
      <c r="F1904" s="1" t="s">
        <v>37</v>
      </c>
      <c r="G1904" s="1" t="s">
        <v>22</v>
      </c>
      <c r="H1904">
        <v>29</v>
      </c>
      <c r="I1904">
        <v>91</v>
      </c>
      <c r="J1904">
        <v>2639</v>
      </c>
      <c r="K1904">
        <v>1398.67</v>
      </c>
      <c r="L1904">
        <v>0.53</v>
      </c>
      <c r="M1904">
        <v>1240.33</v>
      </c>
      <c r="N1904" s="1" t="s">
        <v>25</v>
      </c>
    </row>
    <row r="1905" spans="1:14" x14ac:dyDescent="0.3">
      <c r="A1905" s="1" t="s">
        <v>50</v>
      </c>
      <c r="B1905">
        <v>1185732</v>
      </c>
      <c r="C1905" s="2">
        <v>44822</v>
      </c>
      <c r="D1905" s="1" t="s">
        <v>15</v>
      </c>
      <c r="E1905" s="1" t="s">
        <v>36</v>
      </c>
      <c r="F1905" s="1" t="s">
        <v>37</v>
      </c>
      <c r="G1905" s="1" t="s">
        <v>23</v>
      </c>
      <c r="H1905">
        <v>24</v>
      </c>
      <c r="I1905">
        <v>68</v>
      </c>
      <c r="J1905">
        <v>1632</v>
      </c>
      <c r="K1905">
        <v>881.28000000000009</v>
      </c>
      <c r="L1905">
        <v>0.54</v>
      </c>
      <c r="M1905">
        <v>750.71999999999991</v>
      </c>
      <c r="N1905" s="1" t="s">
        <v>25</v>
      </c>
    </row>
    <row r="1906" spans="1:14" x14ac:dyDescent="0.3">
      <c r="A1906" s="1" t="s">
        <v>50</v>
      </c>
      <c r="B1906">
        <v>1185732</v>
      </c>
      <c r="C1906" s="2">
        <v>44822</v>
      </c>
      <c r="D1906" s="1" t="s">
        <v>15</v>
      </c>
      <c r="E1906" s="1" t="s">
        <v>36</v>
      </c>
      <c r="F1906" s="1" t="s">
        <v>37</v>
      </c>
      <c r="G1906" s="1" t="s">
        <v>24</v>
      </c>
      <c r="H1906">
        <v>23</v>
      </c>
      <c r="I1906">
        <v>59</v>
      </c>
      <c r="J1906">
        <v>1357</v>
      </c>
      <c r="K1906">
        <v>678.5</v>
      </c>
      <c r="L1906">
        <v>0.5</v>
      </c>
      <c r="M1906">
        <v>678.5</v>
      </c>
      <c r="N1906" s="1" t="s">
        <v>25</v>
      </c>
    </row>
    <row r="1907" spans="1:14" x14ac:dyDescent="0.3">
      <c r="A1907" s="1" t="s">
        <v>50</v>
      </c>
      <c r="B1907">
        <v>1185732</v>
      </c>
      <c r="C1907" s="2">
        <v>44822</v>
      </c>
      <c r="D1907" s="1" t="s">
        <v>15</v>
      </c>
      <c r="E1907" s="1" t="s">
        <v>36</v>
      </c>
      <c r="F1907" s="1" t="s">
        <v>37</v>
      </c>
      <c r="G1907" s="1" t="s">
        <v>18</v>
      </c>
      <c r="H1907">
        <v>32</v>
      </c>
      <c r="I1907">
        <v>61</v>
      </c>
      <c r="J1907">
        <v>1952</v>
      </c>
      <c r="K1907">
        <v>1015.0400000000001</v>
      </c>
      <c r="L1907">
        <v>0.52</v>
      </c>
      <c r="M1907">
        <v>936.95999999999992</v>
      </c>
      <c r="N1907" s="1" t="s">
        <v>25</v>
      </c>
    </row>
    <row r="1908" spans="1:14" x14ac:dyDescent="0.3">
      <c r="A1908" s="1" t="s">
        <v>50</v>
      </c>
      <c r="B1908">
        <v>1185732</v>
      </c>
      <c r="C1908" s="2">
        <v>44822</v>
      </c>
      <c r="D1908" s="1" t="s">
        <v>15</v>
      </c>
      <c r="E1908" s="1" t="s">
        <v>36</v>
      </c>
      <c r="F1908" s="1" t="s">
        <v>37</v>
      </c>
      <c r="G1908" s="1" t="s">
        <v>20</v>
      </c>
      <c r="H1908">
        <v>36</v>
      </c>
      <c r="I1908">
        <v>75</v>
      </c>
      <c r="J1908">
        <v>2700</v>
      </c>
      <c r="K1908">
        <v>1377</v>
      </c>
      <c r="L1908">
        <v>0.51</v>
      </c>
      <c r="M1908">
        <v>1323</v>
      </c>
      <c r="N1908" s="1" t="s">
        <v>25</v>
      </c>
    </row>
    <row r="1909" spans="1:14" x14ac:dyDescent="0.3">
      <c r="A1909" s="1" t="s">
        <v>50</v>
      </c>
      <c r="B1909">
        <v>1185732</v>
      </c>
      <c r="C1909" s="2">
        <v>44851</v>
      </c>
      <c r="D1909" s="1" t="s">
        <v>15</v>
      </c>
      <c r="E1909" s="1" t="s">
        <v>36</v>
      </c>
      <c r="F1909" s="1" t="s">
        <v>37</v>
      </c>
      <c r="G1909" s="1" t="s">
        <v>21</v>
      </c>
      <c r="H1909">
        <v>41</v>
      </c>
      <c r="I1909">
        <v>115</v>
      </c>
      <c r="J1909">
        <v>4715</v>
      </c>
      <c r="K1909">
        <v>2546.1000000000004</v>
      </c>
      <c r="L1909">
        <v>0.54</v>
      </c>
      <c r="M1909">
        <v>2168.8999999999996</v>
      </c>
      <c r="N1909" s="1" t="s">
        <v>25</v>
      </c>
    </row>
    <row r="1910" spans="1:14" x14ac:dyDescent="0.3">
      <c r="A1910" s="1" t="s">
        <v>50</v>
      </c>
      <c r="B1910">
        <v>1185732</v>
      </c>
      <c r="C1910" s="2">
        <v>44851</v>
      </c>
      <c r="D1910" s="1" t="s">
        <v>15</v>
      </c>
      <c r="E1910" s="1" t="s">
        <v>36</v>
      </c>
      <c r="F1910" s="1" t="s">
        <v>37</v>
      </c>
      <c r="G1910" s="1" t="s">
        <v>22</v>
      </c>
      <c r="H1910">
        <v>32</v>
      </c>
      <c r="I1910">
        <v>80</v>
      </c>
      <c r="J1910">
        <v>2560</v>
      </c>
      <c r="K1910">
        <v>1331.2</v>
      </c>
      <c r="L1910">
        <v>0.52</v>
      </c>
      <c r="M1910">
        <v>1228.8</v>
      </c>
      <c r="N1910" s="1" t="s">
        <v>25</v>
      </c>
    </row>
    <row r="1911" spans="1:14" x14ac:dyDescent="0.3">
      <c r="A1911" s="1" t="s">
        <v>50</v>
      </c>
      <c r="B1911">
        <v>1185732</v>
      </c>
      <c r="C1911" s="2">
        <v>44851</v>
      </c>
      <c r="D1911" s="1" t="s">
        <v>15</v>
      </c>
      <c r="E1911" s="1" t="s">
        <v>36</v>
      </c>
      <c r="F1911" s="1" t="s">
        <v>37</v>
      </c>
      <c r="G1911" s="1" t="s">
        <v>23</v>
      </c>
      <c r="H1911">
        <v>33</v>
      </c>
      <c r="I1911">
        <v>44</v>
      </c>
      <c r="J1911">
        <v>1452</v>
      </c>
      <c r="K1911">
        <v>769.56000000000006</v>
      </c>
      <c r="L1911">
        <v>0.53</v>
      </c>
      <c r="M1911">
        <v>682.43999999999994</v>
      </c>
      <c r="N1911" s="1" t="s">
        <v>25</v>
      </c>
    </row>
    <row r="1912" spans="1:14" x14ac:dyDescent="0.3">
      <c r="A1912" s="1" t="s">
        <v>50</v>
      </c>
      <c r="B1912">
        <v>1185732</v>
      </c>
      <c r="C1912" s="2">
        <v>44851</v>
      </c>
      <c r="D1912" s="1" t="s">
        <v>15</v>
      </c>
      <c r="E1912" s="1" t="s">
        <v>36</v>
      </c>
      <c r="F1912" s="1" t="s">
        <v>37</v>
      </c>
      <c r="G1912" s="1" t="s">
        <v>24</v>
      </c>
      <c r="H1912">
        <v>32</v>
      </c>
      <c r="I1912">
        <v>47</v>
      </c>
      <c r="J1912">
        <v>1504</v>
      </c>
      <c r="K1912">
        <v>797.12</v>
      </c>
      <c r="L1912">
        <v>0.53</v>
      </c>
      <c r="M1912">
        <v>706.88</v>
      </c>
      <c r="N1912" s="1" t="s">
        <v>25</v>
      </c>
    </row>
    <row r="1913" spans="1:14" x14ac:dyDescent="0.3">
      <c r="A1913" s="1" t="s">
        <v>50</v>
      </c>
      <c r="B1913">
        <v>1185732</v>
      </c>
      <c r="C1913" s="2">
        <v>44851</v>
      </c>
      <c r="D1913" s="1" t="s">
        <v>15</v>
      </c>
      <c r="E1913" s="1" t="s">
        <v>36</v>
      </c>
      <c r="F1913" s="1" t="s">
        <v>37</v>
      </c>
      <c r="G1913" s="1" t="s">
        <v>18</v>
      </c>
      <c r="H1913">
        <v>41</v>
      </c>
      <c r="I1913">
        <v>53</v>
      </c>
      <c r="J1913">
        <v>2173</v>
      </c>
      <c r="K1913">
        <v>1195.1500000000001</v>
      </c>
      <c r="L1913">
        <v>0.55000000000000004</v>
      </c>
      <c r="M1913">
        <v>977.84999999999991</v>
      </c>
      <c r="N1913" s="1" t="s">
        <v>25</v>
      </c>
    </row>
    <row r="1914" spans="1:14" x14ac:dyDescent="0.3">
      <c r="A1914" s="1" t="s">
        <v>50</v>
      </c>
      <c r="B1914">
        <v>1185732</v>
      </c>
      <c r="C1914" s="2">
        <v>44911</v>
      </c>
      <c r="D1914" s="1" t="s">
        <v>15</v>
      </c>
      <c r="E1914" s="1" t="s">
        <v>36</v>
      </c>
      <c r="F1914" s="1" t="s">
        <v>37</v>
      </c>
      <c r="G1914" s="1" t="s">
        <v>23</v>
      </c>
      <c r="H1914">
        <v>50</v>
      </c>
      <c r="I1914">
        <v>112</v>
      </c>
      <c r="J1914">
        <v>5600</v>
      </c>
      <c r="K1914">
        <v>2968</v>
      </c>
      <c r="L1914">
        <v>0.53</v>
      </c>
      <c r="M1914">
        <v>2632</v>
      </c>
      <c r="N1914" s="1" t="s">
        <v>25</v>
      </c>
    </row>
    <row r="1915" spans="1:14" x14ac:dyDescent="0.3">
      <c r="A1915" s="1" t="s">
        <v>50</v>
      </c>
      <c r="B1915">
        <v>1185732</v>
      </c>
      <c r="C1915" s="2">
        <v>44614</v>
      </c>
      <c r="D1915" s="1" t="s">
        <v>15</v>
      </c>
      <c r="E1915" s="1" t="s">
        <v>36</v>
      </c>
      <c r="F1915" s="1" t="s">
        <v>37</v>
      </c>
      <c r="G1915" s="1" t="s">
        <v>22</v>
      </c>
      <c r="H1915">
        <v>34</v>
      </c>
      <c r="I1915">
        <v>38</v>
      </c>
      <c r="J1915">
        <v>1292</v>
      </c>
      <c r="K1915">
        <v>594.31999999999994</v>
      </c>
      <c r="L1915">
        <v>0.45999999999999996</v>
      </c>
      <c r="M1915">
        <v>697.68000000000006</v>
      </c>
      <c r="N1915" s="1" t="s">
        <v>25</v>
      </c>
    </row>
    <row r="1916" spans="1:14" x14ac:dyDescent="0.3">
      <c r="A1916" s="1" t="s">
        <v>50</v>
      </c>
      <c r="B1916">
        <v>1185732</v>
      </c>
      <c r="C1916" s="2">
        <v>44614</v>
      </c>
      <c r="D1916" s="1" t="s">
        <v>15</v>
      </c>
      <c r="E1916" s="1" t="s">
        <v>36</v>
      </c>
      <c r="F1916" s="1" t="s">
        <v>37</v>
      </c>
      <c r="G1916" s="1" t="s">
        <v>23</v>
      </c>
      <c r="H1916">
        <v>24</v>
      </c>
      <c r="I1916">
        <v>46</v>
      </c>
      <c r="J1916">
        <v>1104</v>
      </c>
      <c r="K1916">
        <v>518.88</v>
      </c>
      <c r="L1916">
        <v>0.47</v>
      </c>
      <c r="M1916">
        <v>585.12</v>
      </c>
      <c r="N1916" s="1" t="s">
        <v>25</v>
      </c>
    </row>
    <row r="1917" spans="1:14" x14ac:dyDescent="0.3">
      <c r="A1917" s="1" t="s">
        <v>50</v>
      </c>
      <c r="B1917">
        <v>1185732</v>
      </c>
      <c r="C1917" s="2">
        <v>44614</v>
      </c>
      <c r="D1917" s="1" t="s">
        <v>15</v>
      </c>
      <c r="E1917" s="1" t="s">
        <v>38</v>
      </c>
      <c r="F1917" s="1" t="s">
        <v>39</v>
      </c>
      <c r="G1917" s="1" t="s">
        <v>24</v>
      </c>
      <c r="H1917">
        <v>28</v>
      </c>
      <c r="I1917">
        <v>14</v>
      </c>
      <c r="J1917">
        <v>392</v>
      </c>
      <c r="K1917">
        <v>196</v>
      </c>
      <c r="L1917">
        <v>0.5</v>
      </c>
      <c r="M1917">
        <v>196</v>
      </c>
      <c r="N1917" s="1" t="s">
        <v>25</v>
      </c>
    </row>
    <row r="1918" spans="1:14" x14ac:dyDescent="0.3">
      <c r="A1918" s="1" t="s">
        <v>50</v>
      </c>
      <c r="B1918">
        <v>1185732</v>
      </c>
      <c r="C1918" s="2">
        <v>44614</v>
      </c>
      <c r="D1918" s="1" t="s">
        <v>15</v>
      </c>
      <c r="E1918" s="1" t="s">
        <v>38</v>
      </c>
      <c r="F1918" s="1" t="s">
        <v>39</v>
      </c>
      <c r="G1918" s="1" t="s">
        <v>18</v>
      </c>
      <c r="H1918">
        <v>41</v>
      </c>
      <c r="I1918">
        <v>31</v>
      </c>
      <c r="J1918">
        <v>1271</v>
      </c>
      <c r="K1918">
        <v>571.94999999999993</v>
      </c>
      <c r="L1918">
        <v>0.44999999999999996</v>
      </c>
      <c r="M1918">
        <v>699.05000000000007</v>
      </c>
      <c r="N1918" s="1" t="s">
        <v>25</v>
      </c>
    </row>
    <row r="1919" spans="1:14" x14ac:dyDescent="0.3">
      <c r="A1919" s="1" t="s">
        <v>50</v>
      </c>
      <c r="B1919">
        <v>1185732</v>
      </c>
      <c r="C1919" s="2">
        <v>44614</v>
      </c>
      <c r="D1919" s="1" t="s">
        <v>15</v>
      </c>
      <c r="E1919" s="1" t="s">
        <v>38</v>
      </c>
      <c r="F1919" s="1" t="s">
        <v>39</v>
      </c>
      <c r="G1919" s="1" t="s">
        <v>20</v>
      </c>
      <c r="H1919">
        <v>34</v>
      </c>
      <c r="I1919">
        <v>63</v>
      </c>
      <c r="J1919">
        <v>2142</v>
      </c>
      <c r="K1919">
        <v>921.06</v>
      </c>
      <c r="L1919">
        <v>0.43</v>
      </c>
      <c r="M1919">
        <v>1220.94</v>
      </c>
      <c r="N1919" s="1" t="s">
        <v>25</v>
      </c>
    </row>
    <row r="1920" spans="1:14" x14ac:dyDescent="0.3">
      <c r="A1920" s="1" t="s">
        <v>50</v>
      </c>
      <c r="B1920">
        <v>1185732</v>
      </c>
      <c r="C1920" s="2">
        <v>44640</v>
      </c>
      <c r="D1920" s="1" t="s">
        <v>15</v>
      </c>
      <c r="E1920" s="1" t="s">
        <v>38</v>
      </c>
      <c r="F1920" s="1" t="s">
        <v>39</v>
      </c>
      <c r="G1920" s="1" t="s">
        <v>21</v>
      </c>
      <c r="H1920">
        <v>32</v>
      </c>
      <c r="I1920">
        <v>125</v>
      </c>
      <c r="J1920">
        <v>4000</v>
      </c>
      <c r="K1920">
        <v>2120</v>
      </c>
      <c r="L1920">
        <v>0.53</v>
      </c>
      <c r="M1920">
        <v>1880</v>
      </c>
      <c r="N1920" s="1" t="s">
        <v>25</v>
      </c>
    </row>
    <row r="1921" spans="1:14" x14ac:dyDescent="0.3">
      <c r="A1921" s="1" t="s">
        <v>50</v>
      </c>
      <c r="B1921">
        <v>1185732</v>
      </c>
      <c r="C1921" s="2">
        <v>44640</v>
      </c>
      <c r="D1921" s="1" t="s">
        <v>15</v>
      </c>
      <c r="E1921" s="1" t="s">
        <v>38</v>
      </c>
      <c r="F1921" s="1" t="s">
        <v>39</v>
      </c>
      <c r="G1921" s="1" t="s">
        <v>22</v>
      </c>
      <c r="H1921">
        <v>34</v>
      </c>
      <c r="I1921">
        <v>39</v>
      </c>
      <c r="J1921">
        <v>1326</v>
      </c>
      <c r="K1921">
        <v>623.21999999999991</v>
      </c>
      <c r="L1921">
        <v>0.47</v>
      </c>
      <c r="M1921">
        <v>702.78000000000009</v>
      </c>
      <c r="N1921" s="1" t="s">
        <v>25</v>
      </c>
    </row>
    <row r="1922" spans="1:14" x14ac:dyDescent="0.3">
      <c r="A1922" s="1" t="s">
        <v>50</v>
      </c>
      <c r="B1922">
        <v>1185732</v>
      </c>
      <c r="C1922" s="2">
        <v>44640</v>
      </c>
      <c r="D1922" s="1" t="s">
        <v>15</v>
      </c>
      <c r="E1922" s="1" t="s">
        <v>38</v>
      </c>
      <c r="F1922" s="1" t="s">
        <v>39</v>
      </c>
      <c r="G1922" s="1" t="s">
        <v>23</v>
      </c>
      <c r="H1922">
        <v>24</v>
      </c>
      <c r="I1922">
        <v>53</v>
      </c>
      <c r="J1922">
        <v>1272</v>
      </c>
      <c r="K1922">
        <v>623.28</v>
      </c>
      <c r="L1922">
        <v>0.49</v>
      </c>
      <c r="M1922">
        <v>648.72</v>
      </c>
      <c r="N1922" s="1" t="s">
        <v>25</v>
      </c>
    </row>
    <row r="1923" spans="1:14" x14ac:dyDescent="0.3">
      <c r="A1923" s="1" t="s">
        <v>50</v>
      </c>
      <c r="B1923">
        <v>1185732</v>
      </c>
      <c r="C1923" s="2">
        <v>44640</v>
      </c>
      <c r="D1923" s="1" t="s">
        <v>15</v>
      </c>
      <c r="E1923" s="1" t="s">
        <v>38</v>
      </c>
      <c r="F1923" s="1" t="s">
        <v>39</v>
      </c>
      <c r="G1923" s="1" t="s">
        <v>24</v>
      </c>
      <c r="H1923">
        <v>29</v>
      </c>
      <c r="I1923">
        <v>7</v>
      </c>
      <c r="J1923">
        <v>203</v>
      </c>
      <c r="K1923">
        <v>93.38</v>
      </c>
      <c r="L1923">
        <v>0.45999999999999996</v>
      </c>
      <c r="M1923">
        <v>109.62</v>
      </c>
      <c r="N1923" s="1" t="s">
        <v>25</v>
      </c>
    </row>
    <row r="1924" spans="1:14" x14ac:dyDescent="0.3">
      <c r="A1924" s="1" t="s">
        <v>50</v>
      </c>
      <c r="B1924">
        <v>1185732</v>
      </c>
      <c r="C1924" s="2">
        <v>44640</v>
      </c>
      <c r="D1924" s="1" t="s">
        <v>15</v>
      </c>
      <c r="E1924" s="1" t="s">
        <v>38</v>
      </c>
      <c r="F1924" s="1" t="s">
        <v>39</v>
      </c>
      <c r="G1924" s="1" t="s">
        <v>18</v>
      </c>
      <c r="H1924">
        <v>43</v>
      </c>
      <c r="I1924">
        <v>22</v>
      </c>
      <c r="J1924">
        <v>946</v>
      </c>
      <c r="K1924">
        <v>406.78</v>
      </c>
      <c r="L1924">
        <v>0.43</v>
      </c>
      <c r="M1924">
        <v>539.22</v>
      </c>
      <c r="N1924" s="1" t="s">
        <v>25</v>
      </c>
    </row>
    <row r="1925" spans="1:14" x14ac:dyDescent="0.3">
      <c r="A1925" s="1" t="s">
        <v>50</v>
      </c>
      <c r="B1925">
        <v>1185732</v>
      </c>
      <c r="C1925" s="2">
        <v>44640</v>
      </c>
      <c r="D1925" s="1" t="s">
        <v>15</v>
      </c>
      <c r="E1925" s="1" t="s">
        <v>38</v>
      </c>
      <c r="F1925" s="1" t="s">
        <v>39</v>
      </c>
      <c r="G1925" s="1" t="s">
        <v>20</v>
      </c>
      <c r="H1925">
        <v>33</v>
      </c>
      <c r="I1925">
        <v>49</v>
      </c>
      <c r="J1925">
        <v>1617</v>
      </c>
      <c r="K1925">
        <v>727.65</v>
      </c>
      <c r="L1925">
        <v>0.44999999999999996</v>
      </c>
      <c r="M1925">
        <v>889.35</v>
      </c>
      <c r="N1925" s="1" t="s">
        <v>25</v>
      </c>
    </row>
    <row r="1926" spans="1:14" x14ac:dyDescent="0.3">
      <c r="A1926" s="1" t="s">
        <v>50</v>
      </c>
      <c r="B1926">
        <v>1185732</v>
      </c>
      <c r="C1926" s="2">
        <v>44672</v>
      </c>
      <c r="D1926" s="1" t="s">
        <v>15</v>
      </c>
      <c r="E1926" s="1" t="s">
        <v>38</v>
      </c>
      <c r="F1926" s="1" t="s">
        <v>39</v>
      </c>
      <c r="G1926" s="1" t="s">
        <v>21</v>
      </c>
      <c r="H1926">
        <v>33</v>
      </c>
      <c r="I1926">
        <v>128</v>
      </c>
      <c r="J1926">
        <v>4224</v>
      </c>
      <c r="K1926">
        <v>2154.2400000000002</v>
      </c>
      <c r="L1926">
        <v>0.51</v>
      </c>
      <c r="M1926">
        <v>2069.7599999999998</v>
      </c>
      <c r="N1926" s="1" t="s">
        <v>25</v>
      </c>
    </row>
    <row r="1927" spans="1:14" x14ac:dyDescent="0.3">
      <c r="A1927" s="1" t="s">
        <v>50</v>
      </c>
      <c r="B1927">
        <v>1185732</v>
      </c>
      <c r="C1927" s="2">
        <v>44672</v>
      </c>
      <c r="D1927" s="1" t="s">
        <v>15</v>
      </c>
      <c r="E1927" s="1" t="s">
        <v>38</v>
      </c>
      <c r="F1927" s="1" t="s">
        <v>39</v>
      </c>
      <c r="G1927" s="1" t="s">
        <v>22</v>
      </c>
      <c r="H1927">
        <v>32</v>
      </c>
      <c r="I1927">
        <v>31</v>
      </c>
      <c r="J1927">
        <v>992</v>
      </c>
      <c r="K1927">
        <v>466.23999999999995</v>
      </c>
      <c r="L1927">
        <v>0.47</v>
      </c>
      <c r="M1927">
        <v>525.76</v>
      </c>
      <c r="N1927" s="1" t="s">
        <v>25</v>
      </c>
    </row>
    <row r="1928" spans="1:14" x14ac:dyDescent="0.3">
      <c r="A1928" s="1" t="s">
        <v>50</v>
      </c>
      <c r="B1928">
        <v>1185732</v>
      </c>
      <c r="C1928" s="2">
        <v>44672</v>
      </c>
      <c r="D1928" s="1" t="s">
        <v>15</v>
      </c>
      <c r="E1928" s="1" t="s">
        <v>38</v>
      </c>
      <c r="F1928" s="1" t="s">
        <v>39</v>
      </c>
      <c r="G1928" s="1" t="s">
        <v>23</v>
      </c>
      <c r="H1928">
        <v>24</v>
      </c>
      <c r="I1928">
        <v>33</v>
      </c>
      <c r="J1928">
        <v>792</v>
      </c>
      <c r="K1928">
        <v>388.08</v>
      </c>
      <c r="L1928">
        <v>0.49</v>
      </c>
      <c r="M1928">
        <v>403.92</v>
      </c>
      <c r="N1928" s="1" t="s">
        <v>25</v>
      </c>
    </row>
    <row r="1929" spans="1:14" x14ac:dyDescent="0.3">
      <c r="A1929" s="1" t="s">
        <v>50</v>
      </c>
      <c r="B1929">
        <v>1185732</v>
      </c>
      <c r="C1929" s="2">
        <v>44672</v>
      </c>
      <c r="D1929" s="1" t="s">
        <v>15</v>
      </c>
      <c r="E1929" s="1" t="s">
        <v>38</v>
      </c>
      <c r="F1929" s="1" t="s">
        <v>39</v>
      </c>
      <c r="G1929" s="1" t="s">
        <v>24</v>
      </c>
      <c r="H1929">
        <v>27</v>
      </c>
      <c r="I1929">
        <v>13</v>
      </c>
      <c r="J1929">
        <v>351</v>
      </c>
      <c r="K1929">
        <v>164.97</v>
      </c>
      <c r="L1929">
        <v>0.47</v>
      </c>
      <c r="M1929">
        <v>186.03</v>
      </c>
      <c r="N1929" s="1" t="s">
        <v>25</v>
      </c>
    </row>
    <row r="1930" spans="1:14" x14ac:dyDescent="0.3">
      <c r="A1930" s="1" t="s">
        <v>50</v>
      </c>
      <c r="B1930">
        <v>1185732</v>
      </c>
      <c r="C1930" s="2">
        <v>44672</v>
      </c>
      <c r="D1930" s="1" t="s">
        <v>15</v>
      </c>
      <c r="E1930" s="1" t="s">
        <v>38</v>
      </c>
      <c r="F1930" s="1" t="s">
        <v>39</v>
      </c>
      <c r="G1930" s="1" t="s">
        <v>18</v>
      </c>
      <c r="H1930">
        <v>41</v>
      </c>
      <c r="I1930">
        <v>15</v>
      </c>
      <c r="J1930">
        <v>615</v>
      </c>
      <c r="K1930">
        <v>276.75</v>
      </c>
      <c r="L1930">
        <v>0.44999999999999996</v>
      </c>
      <c r="M1930">
        <v>338.25</v>
      </c>
      <c r="N1930" s="1" t="s">
        <v>25</v>
      </c>
    </row>
    <row r="1931" spans="1:14" x14ac:dyDescent="0.3">
      <c r="A1931" s="1" t="s">
        <v>50</v>
      </c>
      <c r="B1931">
        <v>1185732</v>
      </c>
      <c r="C1931" s="2">
        <v>44672</v>
      </c>
      <c r="D1931" s="1" t="s">
        <v>15</v>
      </c>
      <c r="E1931" s="1" t="s">
        <v>38</v>
      </c>
      <c r="F1931" s="1" t="s">
        <v>39</v>
      </c>
      <c r="G1931" s="1" t="s">
        <v>20</v>
      </c>
      <c r="H1931">
        <v>32</v>
      </c>
      <c r="I1931">
        <v>52</v>
      </c>
      <c r="J1931">
        <v>1664</v>
      </c>
      <c r="K1931">
        <v>732.16</v>
      </c>
      <c r="L1931">
        <v>0.44</v>
      </c>
      <c r="M1931">
        <v>931.84</v>
      </c>
      <c r="N1931" s="1" t="s">
        <v>25</v>
      </c>
    </row>
    <row r="1932" spans="1:14" x14ac:dyDescent="0.3">
      <c r="A1932" s="1" t="s">
        <v>50</v>
      </c>
      <c r="B1932">
        <v>1185732</v>
      </c>
      <c r="C1932" s="2">
        <v>44701</v>
      </c>
      <c r="D1932" s="1" t="s">
        <v>15</v>
      </c>
      <c r="E1932" s="1" t="s">
        <v>38</v>
      </c>
      <c r="F1932" s="1" t="s">
        <v>39</v>
      </c>
      <c r="G1932" s="1" t="s">
        <v>21</v>
      </c>
      <c r="H1932">
        <v>49</v>
      </c>
      <c r="I1932">
        <v>118</v>
      </c>
      <c r="J1932">
        <v>5782</v>
      </c>
      <c r="K1932">
        <v>3006.6400000000003</v>
      </c>
      <c r="L1932">
        <v>0.52</v>
      </c>
      <c r="M1932">
        <v>2775.3599999999997</v>
      </c>
      <c r="N1932" s="1" t="s">
        <v>25</v>
      </c>
    </row>
    <row r="1933" spans="1:14" x14ac:dyDescent="0.3">
      <c r="A1933" s="1" t="s">
        <v>50</v>
      </c>
      <c r="B1933">
        <v>1185732</v>
      </c>
      <c r="C1933" s="2">
        <v>44701</v>
      </c>
      <c r="D1933" s="1" t="s">
        <v>15</v>
      </c>
      <c r="E1933" s="1" t="s">
        <v>38</v>
      </c>
      <c r="F1933" s="1" t="s">
        <v>39</v>
      </c>
      <c r="G1933" s="1" t="s">
        <v>22</v>
      </c>
      <c r="H1933">
        <v>42</v>
      </c>
      <c r="I1933">
        <v>47</v>
      </c>
      <c r="J1933">
        <v>1974</v>
      </c>
      <c r="K1933">
        <v>908.04</v>
      </c>
      <c r="L1933">
        <v>0.45999999999999996</v>
      </c>
      <c r="M1933">
        <v>1065.96</v>
      </c>
      <c r="N1933" s="1" t="s">
        <v>25</v>
      </c>
    </row>
    <row r="1934" spans="1:14" x14ac:dyDescent="0.3">
      <c r="A1934" s="1" t="s">
        <v>50</v>
      </c>
      <c r="B1934">
        <v>1185732</v>
      </c>
      <c r="C1934" s="2">
        <v>44701</v>
      </c>
      <c r="D1934" s="1" t="s">
        <v>15</v>
      </c>
      <c r="E1934" s="1" t="s">
        <v>38</v>
      </c>
      <c r="F1934" s="1" t="s">
        <v>39</v>
      </c>
      <c r="G1934" s="1" t="s">
        <v>23</v>
      </c>
      <c r="H1934">
        <v>36</v>
      </c>
      <c r="I1934">
        <v>38</v>
      </c>
      <c r="J1934">
        <v>1368</v>
      </c>
      <c r="K1934">
        <v>656.64</v>
      </c>
      <c r="L1934">
        <v>0.48</v>
      </c>
      <c r="M1934">
        <v>711.36</v>
      </c>
      <c r="N1934" s="1" t="s">
        <v>25</v>
      </c>
    </row>
    <row r="1935" spans="1:14" x14ac:dyDescent="0.3">
      <c r="A1935" s="1" t="s">
        <v>50</v>
      </c>
      <c r="B1935">
        <v>1185732</v>
      </c>
      <c r="C1935" s="2">
        <v>44701</v>
      </c>
      <c r="D1935" s="1" t="s">
        <v>15</v>
      </c>
      <c r="E1935" s="1" t="s">
        <v>38</v>
      </c>
      <c r="F1935" s="1" t="s">
        <v>39</v>
      </c>
      <c r="G1935" s="1" t="s">
        <v>24</v>
      </c>
      <c r="H1935">
        <v>37</v>
      </c>
      <c r="I1935">
        <v>30</v>
      </c>
      <c r="J1935">
        <v>1110</v>
      </c>
      <c r="K1935">
        <v>532.79999999999995</v>
      </c>
      <c r="L1935">
        <v>0.48</v>
      </c>
      <c r="M1935">
        <v>577.20000000000005</v>
      </c>
      <c r="N1935" s="1" t="s">
        <v>25</v>
      </c>
    </row>
    <row r="1936" spans="1:14" x14ac:dyDescent="0.3">
      <c r="A1936" s="1" t="s">
        <v>50</v>
      </c>
      <c r="B1936">
        <v>1185732</v>
      </c>
      <c r="C1936" s="2">
        <v>44701</v>
      </c>
      <c r="D1936" s="1" t="s">
        <v>15</v>
      </c>
      <c r="E1936" s="1" t="s">
        <v>38</v>
      </c>
      <c r="F1936" s="1" t="s">
        <v>39</v>
      </c>
      <c r="G1936" s="1" t="s">
        <v>18</v>
      </c>
      <c r="H1936">
        <v>49</v>
      </c>
      <c r="I1936">
        <v>36</v>
      </c>
      <c r="J1936">
        <v>1764</v>
      </c>
      <c r="K1936">
        <v>740.88</v>
      </c>
      <c r="L1936">
        <v>0.42</v>
      </c>
      <c r="M1936">
        <v>1023.12</v>
      </c>
      <c r="N1936" s="1" t="s">
        <v>25</v>
      </c>
    </row>
    <row r="1937" spans="1:14" x14ac:dyDescent="0.3">
      <c r="A1937" s="1" t="s">
        <v>50</v>
      </c>
      <c r="B1937">
        <v>1185732</v>
      </c>
      <c r="C1937" s="2">
        <v>44701</v>
      </c>
      <c r="D1937" s="1" t="s">
        <v>15</v>
      </c>
      <c r="E1937" s="1" t="s">
        <v>38</v>
      </c>
      <c r="F1937" s="1" t="s">
        <v>39</v>
      </c>
      <c r="G1937" s="1" t="s">
        <v>20</v>
      </c>
      <c r="H1937">
        <v>52</v>
      </c>
      <c r="I1937">
        <v>63</v>
      </c>
      <c r="J1937">
        <v>3276</v>
      </c>
      <c r="K1937">
        <v>1343.1599999999999</v>
      </c>
      <c r="L1937">
        <v>0.41</v>
      </c>
      <c r="M1937">
        <v>1932.8400000000001</v>
      </c>
      <c r="N1937" s="1" t="s">
        <v>25</v>
      </c>
    </row>
    <row r="1938" spans="1:14" x14ac:dyDescent="0.3">
      <c r="A1938" s="1" t="s">
        <v>50</v>
      </c>
      <c r="B1938">
        <v>1185732</v>
      </c>
      <c r="C1938" s="2">
        <v>44734</v>
      </c>
      <c r="D1938" s="1" t="s">
        <v>15</v>
      </c>
      <c r="E1938" s="1" t="s">
        <v>38</v>
      </c>
      <c r="F1938" s="1" t="s">
        <v>39</v>
      </c>
      <c r="G1938" s="1" t="s">
        <v>21</v>
      </c>
      <c r="H1938">
        <v>47</v>
      </c>
      <c r="I1938">
        <v>125</v>
      </c>
      <c r="J1938">
        <v>5875</v>
      </c>
      <c r="K1938">
        <v>2937.5</v>
      </c>
      <c r="L1938">
        <v>0.5</v>
      </c>
      <c r="M1938">
        <v>2937.5</v>
      </c>
      <c r="N1938" s="1" t="s">
        <v>25</v>
      </c>
    </row>
    <row r="1939" spans="1:14" x14ac:dyDescent="0.3">
      <c r="A1939" s="1" t="s">
        <v>50</v>
      </c>
      <c r="B1939">
        <v>1185732</v>
      </c>
      <c r="C1939" s="2">
        <v>44734</v>
      </c>
      <c r="D1939" s="1" t="s">
        <v>15</v>
      </c>
      <c r="E1939" s="1" t="s">
        <v>38</v>
      </c>
      <c r="F1939" s="1" t="s">
        <v>39</v>
      </c>
      <c r="G1939" s="1" t="s">
        <v>22</v>
      </c>
      <c r="H1939">
        <v>41</v>
      </c>
      <c r="I1939">
        <v>75</v>
      </c>
      <c r="J1939">
        <v>3075</v>
      </c>
      <c r="K1939">
        <v>1445.25</v>
      </c>
      <c r="L1939">
        <v>0.47</v>
      </c>
      <c r="M1939">
        <v>1629.75</v>
      </c>
      <c r="N1939" s="1" t="s">
        <v>25</v>
      </c>
    </row>
    <row r="1940" spans="1:14" x14ac:dyDescent="0.3">
      <c r="A1940" s="1" t="s">
        <v>51</v>
      </c>
      <c r="B1940">
        <v>1185732</v>
      </c>
      <c r="C1940" s="2">
        <v>44849</v>
      </c>
      <c r="D1940" s="1" t="s">
        <v>15</v>
      </c>
      <c r="E1940" s="1" t="s">
        <v>30</v>
      </c>
      <c r="F1940" s="1" t="s">
        <v>31</v>
      </c>
      <c r="G1940" s="1" t="s">
        <v>20</v>
      </c>
      <c r="H1940">
        <v>63</v>
      </c>
      <c r="I1940">
        <v>78</v>
      </c>
      <c r="J1940">
        <v>4914</v>
      </c>
      <c r="K1940">
        <v>2702.7000000000003</v>
      </c>
      <c r="L1940">
        <v>0.55000000000000004</v>
      </c>
      <c r="M1940">
        <v>2211.2999999999997</v>
      </c>
      <c r="N1940" s="1" t="s">
        <v>25</v>
      </c>
    </row>
    <row r="1941" spans="1:14" x14ac:dyDescent="0.3">
      <c r="A1941" s="1" t="s">
        <v>51</v>
      </c>
      <c r="B1941">
        <v>1185732</v>
      </c>
      <c r="C1941" s="2">
        <v>44879</v>
      </c>
      <c r="D1941" s="1" t="s">
        <v>15</v>
      </c>
      <c r="E1941" s="1" t="s">
        <v>30</v>
      </c>
      <c r="F1941" s="1" t="s">
        <v>31</v>
      </c>
      <c r="G1941" s="1" t="s">
        <v>21</v>
      </c>
      <c r="H1941">
        <v>60</v>
      </c>
      <c r="I1941">
        <v>135</v>
      </c>
      <c r="J1941">
        <v>8100</v>
      </c>
      <c r="K1941">
        <v>3807</v>
      </c>
      <c r="L1941">
        <v>0.47</v>
      </c>
      <c r="M1941">
        <v>4293</v>
      </c>
      <c r="N1941" s="1" t="s">
        <v>25</v>
      </c>
    </row>
    <row r="1942" spans="1:14" x14ac:dyDescent="0.3">
      <c r="A1942" s="1" t="s">
        <v>51</v>
      </c>
      <c r="B1942">
        <v>1185732</v>
      </c>
      <c r="C1942" s="2">
        <v>44879</v>
      </c>
      <c r="D1942" s="1" t="s">
        <v>15</v>
      </c>
      <c r="E1942" s="1" t="s">
        <v>30</v>
      </c>
      <c r="F1942" s="1" t="s">
        <v>31</v>
      </c>
      <c r="G1942" s="1" t="s">
        <v>22</v>
      </c>
      <c r="H1942">
        <v>53</v>
      </c>
      <c r="I1942">
        <v>85</v>
      </c>
      <c r="J1942">
        <v>4505</v>
      </c>
      <c r="K1942">
        <v>2072.2999999999997</v>
      </c>
      <c r="L1942">
        <v>0.45999999999999996</v>
      </c>
      <c r="M1942">
        <v>2432.7000000000003</v>
      </c>
      <c r="N1942" s="1" t="s">
        <v>25</v>
      </c>
    </row>
    <row r="1943" spans="1:14" x14ac:dyDescent="0.3">
      <c r="A1943" s="1" t="s">
        <v>51</v>
      </c>
      <c r="B1943">
        <v>1185732</v>
      </c>
      <c r="C1943" s="2">
        <v>44879</v>
      </c>
      <c r="D1943" s="1" t="s">
        <v>15</v>
      </c>
      <c r="E1943" s="1" t="s">
        <v>30</v>
      </c>
      <c r="F1943" s="1" t="s">
        <v>31</v>
      </c>
      <c r="G1943" s="1" t="s">
        <v>23</v>
      </c>
      <c r="H1943">
        <v>52</v>
      </c>
      <c r="I1943">
        <v>86</v>
      </c>
      <c r="J1943">
        <v>4472</v>
      </c>
      <c r="K1943">
        <v>2280.7200000000003</v>
      </c>
      <c r="L1943">
        <v>0.51</v>
      </c>
      <c r="M1943">
        <v>2191.2799999999997</v>
      </c>
      <c r="N1943" s="1" t="s">
        <v>25</v>
      </c>
    </row>
    <row r="1944" spans="1:14" x14ac:dyDescent="0.3">
      <c r="A1944" s="1" t="s">
        <v>51</v>
      </c>
      <c r="B1944">
        <v>1185732</v>
      </c>
      <c r="C1944" s="2">
        <v>44879</v>
      </c>
      <c r="D1944" s="1" t="s">
        <v>15</v>
      </c>
      <c r="E1944" s="1" t="s">
        <v>30</v>
      </c>
      <c r="F1944" s="1" t="s">
        <v>31</v>
      </c>
      <c r="G1944" s="1" t="s">
        <v>24</v>
      </c>
      <c r="H1944">
        <v>51</v>
      </c>
      <c r="I1944">
        <v>84</v>
      </c>
      <c r="J1944">
        <v>4284</v>
      </c>
      <c r="K1944">
        <v>2270.52</v>
      </c>
      <c r="L1944">
        <v>0.53</v>
      </c>
      <c r="M1944">
        <v>2013.48</v>
      </c>
      <c r="N1944" s="1" t="s">
        <v>25</v>
      </c>
    </row>
    <row r="1945" spans="1:14" x14ac:dyDescent="0.3">
      <c r="A1945" s="1" t="s">
        <v>51</v>
      </c>
      <c r="B1945">
        <v>1185732</v>
      </c>
      <c r="C1945" s="2">
        <v>44879</v>
      </c>
      <c r="D1945" s="1" t="s">
        <v>15</v>
      </c>
      <c r="E1945" s="1" t="s">
        <v>30</v>
      </c>
      <c r="F1945" s="1" t="s">
        <v>31</v>
      </c>
      <c r="G1945" s="1" t="s">
        <v>20</v>
      </c>
      <c r="H1945">
        <v>64</v>
      </c>
      <c r="I1945">
        <v>98</v>
      </c>
      <c r="J1945">
        <v>6272</v>
      </c>
      <c r="K1945">
        <v>3449.6000000000004</v>
      </c>
      <c r="L1945">
        <v>0.55000000000000004</v>
      </c>
      <c r="M1945">
        <v>2822.3999999999996</v>
      </c>
      <c r="N1945" s="1" t="s">
        <v>25</v>
      </c>
    </row>
    <row r="1946" spans="1:14" x14ac:dyDescent="0.3">
      <c r="A1946" s="1" t="s">
        <v>51</v>
      </c>
      <c r="B1946">
        <v>1185732</v>
      </c>
      <c r="C1946" s="2">
        <v>44908</v>
      </c>
      <c r="D1946" s="1" t="s">
        <v>15</v>
      </c>
      <c r="E1946" s="1" t="s">
        <v>30</v>
      </c>
      <c r="F1946" s="1" t="s">
        <v>31</v>
      </c>
      <c r="G1946" s="1" t="s">
        <v>21</v>
      </c>
      <c r="H1946">
        <v>62</v>
      </c>
      <c r="I1946">
        <v>168</v>
      </c>
      <c r="J1946">
        <v>10416</v>
      </c>
      <c r="K1946">
        <v>4895.5199999999995</v>
      </c>
      <c r="L1946">
        <v>0.47</v>
      </c>
      <c r="M1946">
        <v>5520.4800000000005</v>
      </c>
      <c r="N1946" s="1" t="s">
        <v>25</v>
      </c>
    </row>
    <row r="1947" spans="1:14" x14ac:dyDescent="0.3">
      <c r="A1947" s="1" t="s">
        <v>51</v>
      </c>
      <c r="B1947">
        <v>1185732</v>
      </c>
      <c r="C1947" s="2">
        <v>44908</v>
      </c>
      <c r="D1947" s="1" t="s">
        <v>15</v>
      </c>
      <c r="E1947" s="1" t="s">
        <v>30</v>
      </c>
      <c r="F1947" s="1" t="s">
        <v>31</v>
      </c>
      <c r="G1947" s="1" t="s">
        <v>22</v>
      </c>
      <c r="H1947">
        <v>50</v>
      </c>
      <c r="I1947">
        <v>100</v>
      </c>
      <c r="J1947">
        <v>5000</v>
      </c>
      <c r="K1947">
        <v>2400</v>
      </c>
      <c r="L1947">
        <v>0.48</v>
      </c>
      <c r="M1947">
        <v>2600</v>
      </c>
      <c r="N1947" s="1" t="s">
        <v>25</v>
      </c>
    </row>
    <row r="1948" spans="1:14" x14ac:dyDescent="0.3">
      <c r="A1948" s="1" t="s">
        <v>51</v>
      </c>
      <c r="B1948">
        <v>1185732</v>
      </c>
      <c r="C1948" s="2">
        <v>44908</v>
      </c>
      <c r="D1948" s="1" t="s">
        <v>15</v>
      </c>
      <c r="E1948" s="1" t="s">
        <v>30</v>
      </c>
      <c r="F1948" s="1" t="s">
        <v>31</v>
      </c>
      <c r="G1948" s="1" t="s">
        <v>23</v>
      </c>
      <c r="H1948">
        <v>50</v>
      </c>
      <c r="I1948">
        <v>109</v>
      </c>
      <c r="J1948">
        <v>5450</v>
      </c>
      <c r="K1948">
        <v>2943</v>
      </c>
      <c r="L1948">
        <v>0.54</v>
      </c>
      <c r="M1948">
        <v>2507</v>
      </c>
      <c r="N1948" s="1" t="s">
        <v>25</v>
      </c>
    </row>
    <row r="1949" spans="1:14" x14ac:dyDescent="0.3">
      <c r="A1949" s="1" t="s">
        <v>51</v>
      </c>
      <c r="B1949">
        <v>1185732</v>
      </c>
      <c r="C1949" s="2">
        <v>44908</v>
      </c>
      <c r="D1949" s="1" t="s">
        <v>15</v>
      </c>
      <c r="E1949" s="1" t="s">
        <v>30</v>
      </c>
      <c r="F1949" s="1" t="s">
        <v>31</v>
      </c>
      <c r="G1949" s="1" t="s">
        <v>24</v>
      </c>
      <c r="H1949">
        <v>53</v>
      </c>
      <c r="I1949">
        <v>98</v>
      </c>
      <c r="J1949">
        <v>5194</v>
      </c>
      <c r="K1949">
        <v>2804.76</v>
      </c>
      <c r="L1949">
        <v>0.54</v>
      </c>
      <c r="M1949">
        <v>2389.2399999999998</v>
      </c>
      <c r="N1949" s="1" t="s">
        <v>25</v>
      </c>
    </row>
    <row r="1950" spans="1:14" x14ac:dyDescent="0.3">
      <c r="A1950" s="1" t="s">
        <v>51</v>
      </c>
      <c r="B1950">
        <v>1185732</v>
      </c>
      <c r="C1950" s="2">
        <v>44908</v>
      </c>
      <c r="D1950" s="1" t="s">
        <v>15</v>
      </c>
      <c r="E1950" s="1" t="s">
        <v>30</v>
      </c>
      <c r="F1950" s="1" t="s">
        <v>31</v>
      </c>
      <c r="G1950" s="1" t="s">
        <v>20</v>
      </c>
      <c r="H1950">
        <v>65</v>
      </c>
      <c r="I1950">
        <v>123</v>
      </c>
      <c r="J1950">
        <v>7995</v>
      </c>
      <c r="K1950">
        <v>3997.5</v>
      </c>
      <c r="L1950">
        <v>0.5</v>
      </c>
      <c r="M1950">
        <v>3997.5</v>
      </c>
      <c r="N1950" s="1" t="s">
        <v>25</v>
      </c>
    </row>
    <row r="1951" spans="1:14" x14ac:dyDescent="0.3">
      <c r="A1951" s="1" t="s">
        <v>51</v>
      </c>
      <c r="B1951">
        <v>1185732</v>
      </c>
      <c r="C1951" s="2">
        <v>44571</v>
      </c>
      <c r="D1951" s="1" t="s">
        <v>15</v>
      </c>
      <c r="E1951" s="1" t="s">
        <v>30</v>
      </c>
      <c r="F1951" s="1" t="s">
        <v>31</v>
      </c>
      <c r="G1951" s="1" t="s">
        <v>21</v>
      </c>
      <c r="H1951">
        <v>32</v>
      </c>
      <c r="I1951">
        <v>138</v>
      </c>
      <c r="J1951">
        <v>4416</v>
      </c>
      <c r="K1951">
        <v>2208</v>
      </c>
      <c r="L1951">
        <v>0.5</v>
      </c>
      <c r="M1951">
        <v>2208</v>
      </c>
      <c r="N1951" s="1" t="s">
        <v>25</v>
      </c>
    </row>
    <row r="1952" spans="1:14" x14ac:dyDescent="0.3">
      <c r="A1952" s="1" t="s">
        <v>51</v>
      </c>
      <c r="B1952">
        <v>1185732</v>
      </c>
      <c r="C1952" s="2">
        <v>44571</v>
      </c>
      <c r="D1952" s="1" t="s">
        <v>15</v>
      </c>
      <c r="E1952" s="1" t="s">
        <v>30</v>
      </c>
      <c r="F1952" s="1" t="s">
        <v>31</v>
      </c>
      <c r="G1952" s="1" t="s">
        <v>22</v>
      </c>
      <c r="H1952">
        <v>33</v>
      </c>
      <c r="I1952">
        <v>77</v>
      </c>
      <c r="J1952">
        <v>2541</v>
      </c>
      <c r="K1952">
        <v>1194.27</v>
      </c>
      <c r="L1952">
        <v>0.47</v>
      </c>
      <c r="M1952">
        <v>1346.73</v>
      </c>
      <c r="N1952" s="1" t="s">
        <v>25</v>
      </c>
    </row>
    <row r="1953" spans="1:14" x14ac:dyDescent="0.3">
      <c r="A1953" s="1" t="s">
        <v>51</v>
      </c>
      <c r="B1953">
        <v>1185732</v>
      </c>
      <c r="C1953" s="2">
        <v>44571</v>
      </c>
      <c r="D1953" s="1" t="s">
        <v>15</v>
      </c>
      <c r="E1953" s="1" t="s">
        <v>30</v>
      </c>
      <c r="F1953" s="1" t="s">
        <v>31</v>
      </c>
      <c r="G1953" s="1" t="s">
        <v>23</v>
      </c>
      <c r="H1953">
        <v>24</v>
      </c>
      <c r="I1953">
        <v>72</v>
      </c>
      <c r="J1953">
        <v>1728</v>
      </c>
      <c r="K1953">
        <v>881.28</v>
      </c>
      <c r="L1953">
        <v>0.51</v>
      </c>
      <c r="M1953">
        <v>846.72</v>
      </c>
      <c r="N1953" s="1" t="s">
        <v>25</v>
      </c>
    </row>
    <row r="1954" spans="1:14" x14ac:dyDescent="0.3">
      <c r="A1954" s="1" t="s">
        <v>51</v>
      </c>
      <c r="B1954">
        <v>1185732</v>
      </c>
      <c r="C1954" s="2">
        <v>44571</v>
      </c>
      <c r="D1954" s="1" t="s">
        <v>15</v>
      </c>
      <c r="E1954" s="1" t="s">
        <v>30</v>
      </c>
      <c r="F1954" s="1" t="s">
        <v>31</v>
      </c>
      <c r="G1954" s="1" t="s">
        <v>24</v>
      </c>
      <c r="H1954">
        <v>27</v>
      </c>
      <c r="I1954">
        <v>38</v>
      </c>
      <c r="J1954">
        <v>1026</v>
      </c>
      <c r="K1954">
        <v>513</v>
      </c>
      <c r="L1954">
        <v>0.5</v>
      </c>
      <c r="M1954">
        <v>513</v>
      </c>
      <c r="N1954" s="1" t="s">
        <v>25</v>
      </c>
    </row>
    <row r="1955" spans="1:14" x14ac:dyDescent="0.3">
      <c r="A1955" s="1" t="s">
        <v>51</v>
      </c>
      <c r="B1955">
        <v>1185732</v>
      </c>
      <c r="C1955" s="2">
        <v>44571</v>
      </c>
      <c r="D1955" s="1" t="s">
        <v>15</v>
      </c>
      <c r="E1955" s="1" t="s">
        <v>30</v>
      </c>
      <c r="F1955" s="1" t="s">
        <v>31</v>
      </c>
      <c r="G1955" s="1" t="s">
        <v>20</v>
      </c>
      <c r="H1955">
        <v>33</v>
      </c>
      <c r="I1955">
        <v>69</v>
      </c>
      <c r="J1955">
        <v>2277</v>
      </c>
      <c r="K1955">
        <v>1252.3500000000001</v>
      </c>
      <c r="L1955">
        <v>0.55000000000000004</v>
      </c>
      <c r="M1955">
        <v>1024.6499999999999</v>
      </c>
      <c r="N1955" s="1" t="s">
        <v>25</v>
      </c>
    </row>
    <row r="1956" spans="1:14" x14ac:dyDescent="0.3">
      <c r="A1956" s="1" t="s">
        <v>51</v>
      </c>
      <c r="B1956">
        <v>1185732</v>
      </c>
      <c r="C1956" s="2">
        <v>44600</v>
      </c>
      <c r="D1956" s="1" t="s">
        <v>15</v>
      </c>
      <c r="E1956" s="1" t="s">
        <v>30</v>
      </c>
      <c r="F1956" s="1" t="s">
        <v>31</v>
      </c>
      <c r="G1956" s="1" t="s">
        <v>21</v>
      </c>
      <c r="H1956">
        <v>34</v>
      </c>
      <c r="I1956">
        <v>147</v>
      </c>
      <c r="J1956">
        <v>4998</v>
      </c>
      <c r="K1956">
        <v>2399.04</v>
      </c>
      <c r="L1956">
        <v>0.48</v>
      </c>
      <c r="M1956">
        <v>2598.96</v>
      </c>
      <c r="N1956" s="1" t="s">
        <v>25</v>
      </c>
    </row>
    <row r="1957" spans="1:14" x14ac:dyDescent="0.3">
      <c r="A1957" s="1" t="s">
        <v>51</v>
      </c>
      <c r="B1957">
        <v>1185732</v>
      </c>
      <c r="C1957" s="2">
        <v>44600</v>
      </c>
      <c r="D1957" s="1" t="s">
        <v>15</v>
      </c>
      <c r="E1957" s="1" t="s">
        <v>30</v>
      </c>
      <c r="F1957" s="1" t="s">
        <v>31</v>
      </c>
      <c r="G1957" s="1" t="s">
        <v>22</v>
      </c>
      <c r="H1957">
        <v>32</v>
      </c>
      <c r="I1957">
        <v>53</v>
      </c>
      <c r="J1957">
        <v>1696</v>
      </c>
      <c r="K1957">
        <v>848</v>
      </c>
      <c r="L1957">
        <v>0.5</v>
      </c>
      <c r="M1957">
        <v>848</v>
      </c>
      <c r="N1957" s="1" t="s">
        <v>25</v>
      </c>
    </row>
    <row r="1958" spans="1:14" x14ac:dyDescent="0.3">
      <c r="A1958" s="1" t="s">
        <v>51</v>
      </c>
      <c r="B1958">
        <v>1185732</v>
      </c>
      <c r="C1958" s="2">
        <v>44600</v>
      </c>
      <c r="D1958" s="1" t="s">
        <v>15</v>
      </c>
      <c r="E1958" s="1" t="s">
        <v>30</v>
      </c>
      <c r="F1958" s="1" t="s">
        <v>31</v>
      </c>
      <c r="G1958" s="1" t="s">
        <v>23</v>
      </c>
      <c r="H1958">
        <v>24</v>
      </c>
      <c r="I1958">
        <v>63</v>
      </c>
      <c r="J1958">
        <v>1512</v>
      </c>
      <c r="K1958">
        <v>771.12</v>
      </c>
      <c r="L1958">
        <v>0.51</v>
      </c>
      <c r="M1958">
        <v>740.88</v>
      </c>
      <c r="N1958" s="1" t="s">
        <v>25</v>
      </c>
    </row>
    <row r="1959" spans="1:14" x14ac:dyDescent="0.3">
      <c r="A1959" s="1" t="s">
        <v>50</v>
      </c>
      <c r="B1959">
        <v>1185732</v>
      </c>
      <c r="C1959" s="2">
        <v>44846</v>
      </c>
      <c r="D1959" s="1" t="s">
        <v>15</v>
      </c>
      <c r="E1959" s="1" t="s">
        <v>45</v>
      </c>
      <c r="F1959" s="1" t="s">
        <v>46</v>
      </c>
      <c r="G1959" s="1" t="s">
        <v>20</v>
      </c>
      <c r="H1959">
        <v>71</v>
      </c>
      <c r="I1959">
        <v>81</v>
      </c>
      <c r="J1959">
        <v>5751</v>
      </c>
      <c r="K1959">
        <v>3048.03</v>
      </c>
      <c r="L1959">
        <v>0.53</v>
      </c>
      <c r="M1959">
        <v>2702.97</v>
      </c>
      <c r="N1959" s="1" t="s">
        <v>25</v>
      </c>
    </row>
    <row r="1960" spans="1:14" x14ac:dyDescent="0.3">
      <c r="A1960" s="1" t="s">
        <v>50</v>
      </c>
      <c r="B1960">
        <v>1185732</v>
      </c>
      <c r="C1960" s="2">
        <v>44876</v>
      </c>
      <c r="D1960" s="1" t="s">
        <v>15</v>
      </c>
      <c r="E1960" s="1" t="s">
        <v>45</v>
      </c>
      <c r="F1960" s="1" t="s">
        <v>46</v>
      </c>
      <c r="G1960" s="1" t="s">
        <v>21</v>
      </c>
      <c r="H1960">
        <v>64</v>
      </c>
      <c r="I1960">
        <v>126</v>
      </c>
      <c r="J1960">
        <v>8064</v>
      </c>
      <c r="K1960">
        <v>4838.3999999999996</v>
      </c>
      <c r="L1960">
        <v>0.6</v>
      </c>
      <c r="M1960">
        <v>3225.6000000000004</v>
      </c>
      <c r="N1960" s="1" t="s">
        <v>25</v>
      </c>
    </row>
    <row r="1961" spans="1:14" x14ac:dyDescent="0.3">
      <c r="A1961" s="1" t="s">
        <v>50</v>
      </c>
      <c r="B1961">
        <v>1185732</v>
      </c>
      <c r="C1961" s="2">
        <v>44876</v>
      </c>
      <c r="D1961" s="1" t="s">
        <v>15</v>
      </c>
      <c r="E1961" s="1" t="s">
        <v>45</v>
      </c>
      <c r="F1961" s="1" t="s">
        <v>46</v>
      </c>
      <c r="G1961" s="1" t="s">
        <v>22</v>
      </c>
      <c r="H1961">
        <v>55</v>
      </c>
      <c r="I1961">
        <v>81</v>
      </c>
      <c r="J1961">
        <v>4455</v>
      </c>
      <c r="K1961">
        <v>2583.9</v>
      </c>
      <c r="L1961">
        <v>0.58000000000000007</v>
      </c>
      <c r="M1961">
        <v>1871.1</v>
      </c>
      <c r="N1961" s="1" t="s">
        <v>25</v>
      </c>
    </row>
    <row r="1962" spans="1:14" x14ac:dyDescent="0.3">
      <c r="A1962" s="1" t="s">
        <v>50</v>
      </c>
      <c r="B1962">
        <v>1185732</v>
      </c>
      <c r="C1962" s="2">
        <v>44876</v>
      </c>
      <c r="D1962" s="1" t="s">
        <v>15</v>
      </c>
      <c r="E1962" s="1" t="s">
        <v>45</v>
      </c>
      <c r="F1962" s="1" t="s">
        <v>46</v>
      </c>
      <c r="G1962" s="1" t="s">
        <v>23</v>
      </c>
      <c r="H1962">
        <v>57</v>
      </c>
      <c r="I1962">
        <v>96</v>
      </c>
      <c r="J1962">
        <v>5472</v>
      </c>
      <c r="K1962">
        <v>2626.56</v>
      </c>
      <c r="L1962">
        <v>0.48</v>
      </c>
      <c r="M1962">
        <v>2845.44</v>
      </c>
      <c r="N1962" s="1" t="s">
        <v>25</v>
      </c>
    </row>
    <row r="1963" spans="1:14" x14ac:dyDescent="0.3">
      <c r="A1963" s="1" t="s">
        <v>50</v>
      </c>
      <c r="B1963">
        <v>1185732</v>
      </c>
      <c r="C1963" s="2">
        <v>44846</v>
      </c>
      <c r="D1963" s="1" t="s">
        <v>15</v>
      </c>
      <c r="E1963" s="1" t="s">
        <v>45</v>
      </c>
      <c r="F1963" s="1" t="s">
        <v>46</v>
      </c>
      <c r="G1963" s="1" t="s">
        <v>20</v>
      </c>
      <c r="H1963">
        <v>54</v>
      </c>
      <c r="I1963">
        <v>90</v>
      </c>
      <c r="J1963">
        <v>4860</v>
      </c>
      <c r="K1963">
        <v>2235.6</v>
      </c>
      <c r="L1963">
        <v>0.45999999999999996</v>
      </c>
      <c r="M1963">
        <v>2624.4</v>
      </c>
      <c r="N1963" s="1" t="s">
        <v>19</v>
      </c>
    </row>
    <row r="1964" spans="1:14" x14ac:dyDescent="0.3">
      <c r="A1964" s="1" t="s">
        <v>50</v>
      </c>
      <c r="B1964">
        <v>1185732</v>
      </c>
      <c r="C1964" s="2">
        <v>44876</v>
      </c>
      <c r="D1964" s="1" t="s">
        <v>15</v>
      </c>
      <c r="E1964" s="1" t="s">
        <v>45</v>
      </c>
      <c r="F1964" s="1" t="s">
        <v>46</v>
      </c>
      <c r="G1964" s="1" t="s">
        <v>21</v>
      </c>
      <c r="H1964">
        <v>54</v>
      </c>
      <c r="I1964">
        <v>140</v>
      </c>
      <c r="J1964">
        <v>7560</v>
      </c>
      <c r="K1964">
        <v>3780</v>
      </c>
      <c r="L1964">
        <v>0.5</v>
      </c>
      <c r="M1964">
        <v>3780</v>
      </c>
      <c r="N1964" s="1" t="s">
        <v>19</v>
      </c>
    </row>
    <row r="1965" spans="1:14" x14ac:dyDescent="0.3">
      <c r="A1965" s="1" t="s">
        <v>50</v>
      </c>
      <c r="B1965">
        <v>1185732</v>
      </c>
      <c r="C1965" s="2">
        <v>44876</v>
      </c>
      <c r="D1965" s="1" t="s">
        <v>15</v>
      </c>
      <c r="E1965" s="1" t="s">
        <v>45</v>
      </c>
      <c r="F1965" s="1" t="s">
        <v>46</v>
      </c>
      <c r="G1965" s="1" t="s">
        <v>22</v>
      </c>
      <c r="H1965">
        <v>47</v>
      </c>
      <c r="I1965">
        <v>98</v>
      </c>
      <c r="J1965">
        <v>4606</v>
      </c>
      <c r="K1965">
        <v>2256.94</v>
      </c>
      <c r="L1965">
        <v>0.49</v>
      </c>
      <c r="M1965">
        <v>2349.06</v>
      </c>
      <c r="N1965" s="1" t="s">
        <v>19</v>
      </c>
    </row>
    <row r="1966" spans="1:14" x14ac:dyDescent="0.3">
      <c r="A1966" s="1" t="s">
        <v>50</v>
      </c>
      <c r="B1966">
        <v>1185732</v>
      </c>
      <c r="C1966" s="2">
        <v>44876</v>
      </c>
      <c r="D1966" s="1" t="s">
        <v>15</v>
      </c>
      <c r="E1966" s="1" t="s">
        <v>45</v>
      </c>
      <c r="F1966" s="1" t="s">
        <v>46</v>
      </c>
      <c r="G1966" s="1" t="s">
        <v>23</v>
      </c>
      <c r="H1966">
        <v>46</v>
      </c>
      <c r="I1966">
        <v>102</v>
      </c>
      <c r="J1966">
        <v>4692</v>
      </c>
      <c r="K1966">
        <v>1736.04</v>
      </c>
      <c r="L1966">
        <v>0.37</v>
      </c>
      <c r="M1966">
        <v>2955.96</v>
      </c>
      <c r="N1966" s="1" t="s">
        <v>19</v>
      </c>
    </row>
    <row r="1967" spans="1:14" x14ac:dyDescent="0.3">
      <c r="A1967" s="1" t="s">
        <v>51</v>
      </c>
      <c r="B1967">
        <v>1185732</v>
      </c>
      <c r="C1967" s="2">
        <v>44600</v>
      </c>
      <c r="D1967" s="1" t="s">
        <v>15</v>
      </c>
      <c r="E1967" s="1" t="s">
        <v>48</v>
      </c>
      <c r="F1967" s="1" t="s">
        <v>49</v>
      </c>
      <c r="G1967" s="1" t="s">
        <v>18</v>
      </c>
      <c r="H1967">
        <v>45</v>
      </c>
      <c r="I1967">
        <v>175</v>
      </c>
      <c r="J1967">
        <v>78750</v>
      </c>
      <c r="K1967">
        <v>23625</v>
      </c>
      <c r="L1967">
        <v>0.3</v>
      </c>
      <c r="M1967">
        <v>55125</v>
      </c>
      <c r="N1967" s="1" t="s">
        <v>28</v>
      </c>
    </row>
    <row r="1968" spans="1:14" x14ac:dyDescent="0.3">
      <c r="A1968" s="1" t="s">
        <v>51</v>
      </c>
      <c r="B1968">
        <v>1185732</v>
      </c>
      <c r="C1968" s="2">
        <v>44626</v>
      </c>
      <c r="D1968" s="1" t="s">
        <v>15</v>
      </c>
      <c r="E1968" s="1" t="s">
        <v>48</v>
      </c>
      <c r="F1968" s="1" t="s">
        <v>49</v>
      </c>
      <c r="G1968" s="1" t="s">
        <v>21</v>
      </c>
      <c r="H1968">
        <v>35</v>
      </c>
      <c r="I1968">
        <v>495</v>
      </c>
      <c r="J1968">
        <v>173250</v>
      </c>
      <c r="K1968">
        <v>60637.499999999993</v>
      </c>
      <c r="L1968">
        <v>0.35</v>
      </c>
      <c r="M1968">
        <v>112612.5</v>
      </c>
      <c r="N1968" s="1" t="s">
        <v>28</v>
      </c>
    </row>
    <row r="1969" spans="1:14" x14ac:dyDescent="0.3">
      <c r="A1969" s="1" t="s">
        <v>51</v>
      </c>
      <c r="B1969">
        <v>1185732</v>
      </c>
      <c r="C1969" s="2">
        <v>44626</v>
      </c>
      <c r="D1969" s="1" t="s">
        <v>15</v>
      </c>
      <c r="E1969" s="1" t="s">
        <v>48</v>
      </c>
      <c r="F1969" s="1" t="s">
        <v>49</v>
      </c>
      <c r="G1969" s="1" t="s">
        <v>22</v>
      </c>
      <c r="H1969">
        <v>35</v>
      </c>
      <c r="I1969">
        <v>200</v>
      </c>
      <c r="J1969">
        <v>70000</v>
      </c>
      <c r="K1969">
        <v>24500</v>
      </c>
      <c r="L1969">
        <v>0.35</v>
      </c>
      <c r="M1969">
        <v>45500</v>
      </c>
      <c r="N1969" s="1" t="s">
        <v>28</v>
      </c>
    </row>
    <row r="1970" spans="1:14" x14ac:dyDescent="0.3">
      <c r="A1970" s="1" t="s">
        <v>51</v>
      </c>
      <c r="B1970">
        <v>1185732</v>
      </c>
      <c r="C1970" s="2">
        <v>44626</v>
      </c>
      <c r="D1970" s="1" t="s">
        <v>15</v>
      </c>
      <c r="E1970" s="1" t="s">
        <v>48</v>
      </c>
      <c r="F1970" s="1" t="s">
        <v>49</v>
      </c>
      <c r="G1970" s="1" t="s">
        <v>18</v>
      </c>
      <c r="H1970">
        <v>45</v>
      </c>
      <c r="I1970">
        <v>125</v>
      </c>
      <c r="J1970">
        <v>56250</v>
      </c>
      <c r="K1970">
        <v>16875</v>
      </c>
      <c r="L1970">
        <v>0.3</v>
      </c>
      <c r="M1970">
        <v>39375</v>
      </c>
      <c r="N1970" s="1" t="s">
        <v>28</v>
      </c>
    </row>
    <row r="1971" spans="1:14" x14ac:dyDescent="0.3">
      <c r="A1971" s="1" t="s">
        <v>51</v>
      </c>
      <c r="B1971">
        <v>1185732</v>
      </c>
      <c r="C1971" s="2">
        <v>44658</v>
      </c>
      <c r="D1971" s="1" t="s">
        <v>15</v>
      </c>
      <c r="E1971" s="1" t="s">
        <v>48</v>
      </c>
      <c r="F1971" s="1" t="s">
        <v>49</v>
      </c>
      <c r="G1971" s="1" t="s">
        <v>21</v>
      </c>
      <c r="H1971">
        <v>35</v>
      </c>
      <c r="I1971">
        <v>475</v>
      </c>
      <c r="J1971">
        <v>166250</v>
      </c>
      <c r="K1971">
        <v>58187.499999999993</v>
      </c>
      <c r="L1971">
        <v>0.35</v>
      </c>
      <c r="M1971">
        <v>108062.5</v>
      </c>
      <c r="N1971" s="1" t="s">
        <v>28</v>
      </c>
    </row>
    <row r="1972" spans="1:14" x14ac:dyDescent="0.3">
      <c r="A1972" s="1" t="s">
        <v>51</v>
      </c>
      <c r="B1972">
        <v>1185732</v>
      </c>
      <c r="C1972" s="2">
        <v>44658</v>
      </c>
      <c r="D1972" s="1" t="s">
        <v>15</v>
      </c>
      <c r="E1972" s="1" t="s">
        <v>48</v>
      </c>
      <c r="F1972" s="1" t="s">
        <v>49</v>
      </c>
      <c r="G1972" s="1" t="s">
        <v>22</v>
      </c>
      <c r="H1972">
        <v>35</v>
      </c>
      <c r="I1972">
        <v>175</v>
      </c>
      <c r="J1972">
        <v>61250</v>
      </c>
      <c r="K1972">
        <v>21437.5</v>
      </c>
      <c r="L1972">
        <v>0.35</v>
      </c>
      <c r="M1972">
        <v>39812.5</v>
      </c>
      <c r="N1972" s="1" t="s">
        <v>28</v>
      </c>
    </row>
    <row r="1973" spans="1:14" x14ac:dyDescent="0.3">
      <c r="A1973" s="1" t="s">
        <v>51</v>
      </c>
      <c r="B1973">
        <v>1185732</v>
      </c>
      <c r="C1973" s="2">
        <v>44658</v>
      </c>
      <c r="D1973" s="1" t="s">
        <v>15</v>
      </c>
      <c r="E1973" s="1" t="s">
        <v>48</v>
      </c>
      <c r="F1973" s="1" t="s">
        <v>49</v>
      </c>
      <c r="G1973" s="1" t="s">
        <v>18</v>
      </c>
      <c r="H1973">
        <v>45</v>
      </c>
      <c r="I1973">
        <v>100</v>
      </c>
      <c r="J1973">
        <v>45000</v>
      </c>
      <c r="K1973">
        <v>13500</v>
      </c>
      <c r="L1973">
        <v>0.3</v>
      </c>
      <c r="M1973">
        <v>31500</v>
      </c>
      <c r="N1973" s="1" t="s">
        <v>28</v>
      </c>
    </row>
    <row r="1974" spans="1:14" x14ac:dyDescent="0.3">
      <c r="A1974" s="1" t="s">
        <v>51</v>
      </c>
      <c r="B1974">
        <v>1185732</v>
      </c>
      <c r="C1974" s="2">
        <v>44687</v>
      </c>
      <c r="D1974" s="1" t="s">
        <v>15</v>
      </c>
      <c r="E1974" s="1" t="s">
        <v>48</v>
      </c>
      <c r="F1974" s="1" t="s">
        <v>49</v>
      </c>
      <c r="G1974" s="1" t="s">
        <v>21</v>
      </c>
      <c r="H1974">
        <v>49.999999999999993</v>
      </c>
      <c r="I1974">
        <v>520</v>
      </c>
      <c r="J1974">
        <v>259999.99999999997</v>
      </c>
      <c r="K1974">
        <v>90999.999999999985</v>
      </c>
      <c r="L1974">
        <v>0.35</v>
      </c>
      <c r="M1974">
        <v>169000</v>
      </c>
      <c r="N1974" s="1" t="s">
        <v>28</v>
      </c>
    </row>
    <row r="1975" spans="1:14" x14ac:dyDescent="0.3">
      <c r="A1975" s="1" t="s">
        <v>51</v>
      </c>
      <c r="B1975">
        <v>1185732</v>
      </c>
      <c r="C1975" s="2">
        <v>44687</v>
      </c>
      <c r="D1975" s="1" t="s">
        <v>15</v>
      </c>
      <c r="E1975" s="1" t="s">
        <v>48</v>
      </c>
      <c r="F1975" s="1" t="s">
        <v>49</v>
      </c>
      <c r="G1975" s="1" t="s">
        <v>22</v>
      </c>
      <c r="H1975">
        <v>45</v>
      </c>
      <c r="I1975">
        <v>225</v>
      </c>
      <c r="J1975">
        <v>101250</v>
      </c>
      <c r="K1975">
        <v>35437.5</v>
      </c>
      <c r="L1975">
        <v>0.35</v>
      </c>
      <c r="M1975">
        <v>65812.5</v>
      </c>
      <c r="N1975" s="1" t="s">
        <v>28</v>
      </c>
    </row>
    <row r="1976" spans="1:14" x14ac:dyDescent="0.3">
      <c r="A1976" s="1" t="s">
        <v>51</v>
      </c>
      <c r="B1976">
        <v>1185732</v>
      </c>
      <c r="C1976" s="2">
        <v>44687</v>
      </c>
      <c r="D1976" s="1" t="s">
        <v>15</v>
      </c>
      <c r="E1976" s="1" t="s">
        <v>48</v>
      </c>
      <c r="F1976" s="1" t="s">
        <v>49</v>
      </c>
      <c r="G1976" s="1" t="s">
        <v>18</v>
      </c>
      <c r="H1976">
        <v>49.999999999999993</v>
      </c>
      <c r="I1976">
        <v>225</v>
      </c>
      <c r="J1976">
        <v>112499.99999999999</v>
      </c>
      <c r="K1976">
        <v>33749.999999999993</v>
      </c>
      <c r="L1976">
        <v>0.3</v>
      </c>
      <c r="M1976">
        <v>78750</v>
      </c>
      <c r="N1976" s="1" t="s">
        <v>28</v>
      </c>
    </row>
    <row r="1977" spans="1:14" x14ac:dyDescent="0.3">
      <c r="A1977" s="1" t="s">
        <v>51</v>
      </c>
      <c r="B1977">
        <v>1185732</v>
      </c>
      <c r="C1977" s="2">
        <v>44720</v>
      </c>
      <c r="D1977" s="1" t="s">
        <v>15</v>
      </c>
      <c r="E1977" s="1" t="s">
        <v>48</v>
      </c>
      <c r="F1977" s="1" t="s">
        <v>49</v>
      </c>
      <c r="G1977" s="1" t="s">
        <v>21</v>
      </c>
      <c r="H1977">
        <v>49.999999999999993</v>
      </c>
      <c r="I1977">
        <v>600</v>
      </c>
      <c r="J1977">
        <v>299999.99999999994</v>
      </c>
      <c r="K1977">
        <v>104999.99999999997</v>
      </c>
      <c r="L1977">
        <v>0.35</v>
      </c>
      <c r="M1977">
        <v>194999.99999999997</v>
      </c>
      <c r="N1977" s="1" t="s">
        <v>28</v>
      </c>
    </row>
    <row r="1978" spans="1:14" x14ac:dyDescent="0.3">
      <c r="A1978" s="1" t="s">
        <v>51</v>
      </c>
      <c r="B1978">
        <v>1185732</v>
      </c>
      <c r="C1978" s="2">
        <v>44720</v>
      </c>
      <c r="D1978" s="1" t="s">
        <v>15</v>
      </c>
      <c r="E1978" s="1" t="s">
        <v>48</v>
      </c>
      <c r="F1978" s="1" t="s">
        <v>49</v>
      </c>
      <c r="G1978" s="1" t="s">
        <v>22</v>
      </c>
      <c r="H1978">
        <v>45</v>
      </c>
      <c r="I1978">
        <v>350</v>
      </c>
      <c r="J1978">
        <v>157500</v>
      </c>
      <c r="K1978">
        <v>55125</v>
      </c>
      <c r="L1978">
        <v>0.35</v>
      </c>
      <c r="M1978">
        <v>102375</v>
      </c>
      <c r="N1978" s="1" t="s">
        <v>28</v>
      </c>
    </row>
    <row r="1979" spans="1:14" x14ac:dyDescent="0.3">
      <c r="A1979" s="1" t="s">
        <v>51</v>
      </c>
      <c r="B1979">
        <v>1185732</v>
      </c>
      <c r="C1979" s="2">
        <v>44720</v>
      </c>
      <c r="D1979" s="1" t="s">
        <v>15</v>
      </c>
      <c r="E1979" s="1" t="s">
        <v>48</v>
      </c>
      <c r="F1979" s="1" t="s">
        <v>49</v>
      </c>
      <c r="G1979" s="1" t="s">
        <v>18</v>
      </c>
      <c r="H1979">
        <v>49.999999999999993</v>
      </c>
      <c r="I1979">
        <v>250</v>
      </c>
      <c r="J1979">
        <v>124999.99999999999</v>
      </c>
      <c r="K1979">
        <v>37499.999999999993</v>
      </c>
      <c r="L1979">
        <v>0.3</v>
      </c>
      <c r="M1979">
        <v>87500</v>
      </c>
      <c r="N1979" s="1" t="s">
        <v>28</v>
      </c>
    </row>
    <row r="1980" spans="1:14" x14ac:dyDescent="0.3">
      <c r="A1980" s="1" t="s">
        <v>51</v>
      </c>
      <c r="B1980">
        <v>1185732</v>
      </c>
      <c r="C1980" s="2">
        <v>44748</v>
      </c>
      <c r="D1980" s="1" t="s">
        <v>15</v>
      </c>
      <c r="E1980" s="1" t="s">
        <v>48</v>
      </c>
      <c r="F1980" s="1" t="s">
        <v>49</v>
      </c>
      <c r="G1980" s="1" t="s">
        <v>21</v>
      </c>
      <c r="H1980">
        <v>49.999999999999993</v>
      </c>
      <c r="I1980">
        <v>625</v>
      </c>
      <c r="J1980">
        <v>312499.99999999994</v>
      </c>
      <c r="K1980">
        <v>109374.99999999997</v>
      </c>
      <c r="L1980">
        <v>0.35</v>
      </c>
      <c r="M1980">
        <v>203124.99999999997</v>
      </c>
      <c r="N1980" s="1" t="s">
        <v>28</v>
      </c>
    </row>
    <row r="1981" spans="1:14" x14ac:dyDescent="0.3">
      <c r="A1981" s="1" t="s">
        <v>51</v>
      </c>
      <c r="B1981">
        <v>1185732</v>
      </c>
      <c r="C1981" s="2">
        <v>44748</v>
      </c>
      <c r="D1981" s="1" t="s">
        <v>15</v>
      </c>
      <c r="E1981" s="1" t="s">
        <v>48</v>
      </c>
      <c r="F1981" s="1" t="s">
        <v>49</v>
      </c>
      <c r="G1981" s="1" t="s">
        <v>22</v>
      </c>
      <c r="H1981">
        <v>45</v>
      </c>
      <c r="I1981">
        <v>375</v>
      </c>
      <c r="J1981">
        <v>168750</v>
      </c>
      <c r="K1981">
        <v>59062.499999999993</v>
      </c>
      <c r="L1981">
        <v>0.35</v>
      </c>
      <c r="M1981">
        <v>109687.5</v>
      </c>
      <c r="N1981" s="1" t="s">
        <v>28</v>
      </c>
    </row>
    <row r="1982" spans="1:14" x14ac:dyDescent="0.3">
      <c r="A1982" s="1" t="s">
        <v>51</v>
      </c>
      <c r="B1982">
        <v>1185732</v>
      </c>
      <c r="C1982" s="2">
        <v>44748</v>
      </c>
      <c r="D1982" s="1" t="s">
        <v>15</v>
      </c>
      <c r="E1982" s="1" t="s">
        <v>48</v>
      </c>
      <c r="F1982" s="1" t="s">
        <v>49</v>
      </c>
      <c r="G1982" s="1" t="s">
        <v>18</v>
      </c>
      <c r="H1982">
        <v>49.999999999999993</v>
      </c>
      <c r="I1982">
        <v>275</v>
      </c>
      <c r="J1982">
        <v>137499.99999999997</v>
      </c>
      <c r="K1982">
        <v>41249.999999999993</v>
      </c>
      <c r="L1982">
        <v>0.3</v>
      </c>
      <c r="M1982">
        <v>96249.999999999971</v>
      </c>
      <c r="N1982" s="1" t="s">
        <v>28</v>
      </c>
    </row>
    <row r="1983" spans="1:14" x14ac:dyDescent="0.3">
      <c r="A1983" s="1" t="s">
        <v>51</v>
      </c>
      <c r="B1983">
        <v>1185732</v>
      </c>
      <c r="C1983" s="2">
        <v>44780</v>
      </c>
      <c r="D1983" s="1" t="s">
        <v>15</v>
      </c>
      <c r="E1983" s="1" t="s">
        <v>48</v>
      </c>
      <c r="F1983" s="1" t="s">
        <v>49</v>
      </c>
      <c r="G1983" s="1" t="s">
        <v>21</v>
      </c>
      <c r="H1983">
        <v>49.999999999999993</v>
      </c>
      <c r="I1983">
        <v>600</v>
      </c>
      <c r="J1983">
        <v>299999.99999999994</v>
      </c>
      <c r="K1983">
        <v>104999.99999999997</v>
      </c>
      <c r="L1983">
        <v>0.35</v>
      </c>
      <c r="M1983">
        <v>194999.99999999997</v>
      </c>
      <c r="N1983" s="1" t="s">
        <v>28</v>
      </c>
    </row>
    <row r="1984" spans="1:14" x14ac:dyDescent="0.3">
      <c r="A1984" s="1" t="s">
        <v>51</v>
      </c>
      <c r="B1984">
        <v>1185732</v>
      </c>
      <c r="C1984" s="2">
        <v>44780</v>
      </c>
      <c r="D1984" s="1" t="s">
        <v>15</v>
      </c>
      <c r="E1984" s="1" t="s">
        <v>48</v>
      </c>
      <c r="F1984" s="1" t="s">
        <v>49</v>
      </c>
      <c r="G1984" s="1" t="s">
        <v>22</v>
      </c>
      <c r="H1984">
        <v>45</v>
      </c>
      <c r="I1984">
        <v>375</v>
      </c>
      <c r="J1984">
        <v>168750</v>
      </c>
      <c r="K1984">
        <v>59062.499999999993</v>
      </c>
      <c r="L1984">
        <v>0.35</v>
      </c>
      <c r="M1984">
        <v>109687.5</v>
      </c>
      <c r="N1984" s="1" t="s">
        <v>28</v>
      </c>
    </row>
    <row r="1985" spans="1:14" x14ac:dyDescent="0.3">
      <c r="A1985" s="1" t="s">
        <v>51</v>
      </c>
      <c r="B1985">
        <v>1185732</v>
      </c>
      <c r="C1985" s="2">
        <v>44780</v>
      </c>
      <c r="D1985" s="1" t="s">
        <v>15</v>
      </c>
      <c r="E1985" s="1" t="s">
        <v>48</v>
      </c>
      <c r="F1985" s="1" t="s">
        <v>49</v>
      </c>
      <c r="G1985" s="1" t="s">
        <v>18</v>
      </c>
      <c r="H1985">
        <v>49.999999999999993</v>
      </c>
      <c r="I1985">
        <v>175</v>
      </c>
      <c r="J1985">
        <v>87499.999999999985</v>
      </c>
      <c r="K1985">
        <v>26249.999999999996</v>
      </c>
      <c r="L1985">
        <v>0.3</v>
      </c>
      <c r="M1985">
        <v>61249.999999999985</v>
      </c>
      <c r="N1985" s="1" t="s">
        <v>28</v>
      </c>
    </row>
    <row r="1986" spans="1:14" x14ac:dyDescent="0.3">
      <c r="A1986" s="1" t="s">
        <v>51</v>
      </c>
      <c r="B1986">
        <v>1185732</v>
      </c>
      <c r="C1986" s="2">
        <v>44810</v>
      </c>
      <c r="D1986" s="1" t="s">
        <v>15</v>
      </c>
      <c r="E1986" s="1" t="s">
        <v>48</v>
      </c>
      <c r="F1986" s="1" t="s">
        <v>49</v>
      </c>
      <c r="G1986" s="1" t="s">
        <v>21</v>
      </c>
      <c r="H1986">
        <v>49.999999999999993</v>
      </c>
      <c r="I1986">
        <v>475</v>
      </c>
      <c r="J1986">
        <v>237499.99999999997</v>
      </c>
      <c r="K1986">
        <v>83124.999999999985</v>
      </c>
      <c r="L1986">
        <v>0.35</v>
      </c>
      <c r="M1986">
        <v>154375</v>
      </c>
      <c r="N1986" s="1" t="s">
        <v>28</v>
      </c>
    </row>
    <row r="1987" spans="1:14" x14ac:dyDescent="0.3">
      <c r="A1987" s="1" t="s">
        <v>51</v>
      </c>
      <c r="B1987">
        <v>1185732</v>
      </c>
      <c r="C1987" s="2">
        <v>44810</v>
      </c>
      <c r="D1987" s="1" t="s">
        <v>15</v>
      </c>
      <c r="E1987" s="1" t="s">
        <v>48</v>
      </c>
      <c r="F1987" s="1" t="s">
        <v>49</v>
      </c>
      <c r="G1987" s="1" t="s">
        <v>22</v>
      </c>
      <c r="H1987">
        <v>45</v>
      </c>
      <c r="I1987">
        <v>275</v>
      </c>
      <c r="J1987">
        <v>123750</v>
      </c>
      <c r="K1987">
        <v>43312.5</v>
      </c>
      <c r="L1987">
        <v>0.35</v>
      </c>
      <c r="M1987">
        <v>80437.5</v>
      </c>
      <c r="N1987" s="1" t="s">
        <v>28</v>
      </c>
    </row>
    <row r="1988" spans="1:14" x14ac:dyDescent="0.3">
      <c r="A1988" s="1" t="s">
        <v>51</v>
      </c>
      <c r="B1988">
        <v>1185732</v>
      </c>
      <c r="C1988" s="2">
        <v>44810</v>
      </c>
      <c r="D1988" s="1" t="s">
        <v>15</v>
      </c>
      <c r="E1988" s="1" t="s">
        <v>48</v>
      </c>
      <c r="F1988" s="1" t="s">
        <v>49</v>
      </c>
      <c r="G1988" s="1" t="s">
        <v>18</v>
      </c>
      <c r="H1988">
        <v>49.999999999999993</v>
      </c>
      <c r="I1988">
        <v>150</v>
      </c>
      <c r="J1988">
        <v>74999.999999999985</v>
      </c>
      <c r="K1988">
        <v>22499.999999999996</v>
      </c>
      <c r="L1988">
        <v>0.3</v>
      </c>
      <c r="M1988">
        <v>52499.999999999985</v>
      </c>
      <c r="N1988" s="1" t="s">
        <v>28</v>
      </c>
    </row>
    <row r="1989" spans="1:14" x14ac:dyDescent="0.3">
      <c r="A1989" s="1" t="s">
        <v>51</v>
      </c>
      <c r="B1989">
        <v>1185732</v>
      </c>
      <c r="C1989" s="2">
        <v>44842</v>
      </c>
      <c r="D1989" s="1" t="s">
        <v>15</v>
      </c>
      <c r="E1989" s="1" t="s">
        <v>48</v>
      </c>
      <c r="F1989" s="1" t="s">
        <v>49</v>
      </c>
      <c r="G1989" s="1" t="s">
        <v>21</v>
      </c>
      <c r="H1989">
        <v>54.999999999999993</v>
      </c>
      <c r="I1989">
        <v>425</v>
      </c>
      <c r="J1989">
        <v>233749.99999999997</v>
      </c>
      <c r="K1989">
        <v>81812.499999999985</v>
      </c>
      <c r="L1989">
        <v>0.35</v>
      </c>
      <c r="M1989">
        <v>151937.5</v>
      </c>
      <c r="N1989" s="1" t="s">
        <v>28</v>
      </c>
    </row>
    <row r="1990" spans="1:14" x14ac:dyDescent="0.3">
      <c r="A1990" s="1" t="s">
        <v>51</v>
      </c>
      <c r="B1990">
        <v>1185732</v>
      </c>
      <c r="C1990" s="2">
        <v>44842</v>
      </c>
      <c r="D1990" s="1" t="s">
        <v>15</v>
      </c>
      <c r="E1990" s="1" t="s">
        <v>48</v>
      </c>
      <c r="F1990" s="1" t="s">
        <v>49</v>
      </c>
      <c r="G1990" s="1" t="s">
        <v>22</v>
      </c>
      <c r="H1990">
        <v>50</v>
      </c>
      <c r="I1990">
        <v>250</v>
      </c>
      <c r="J1990">
        <v>125000</v>
      </c>
      <c r="K1990">
        <v>43750</v>
      </c>
      <c r="L1990">
        <v>0.35</v>
      </c>
      <c r="M1990">
        <v>81250</v>
      </c>
      <c r="N1990" s="1" t="s">
        <v>28</v>
      </c>
    </row>
    <row r="1991" spans="1:14" x14ac:dyDescent="0.3">
      <c r="A1991" s="1" t="s">
        <v>51</v>
      </c>
      <c r="B1991">
        <v>1185732</v>
      </c>
      <c r="C1991" s="2">
        <v>44842</v>
      </c>
      <c r="D1991" s="1" t="s">
        <v>15</v>
      </c>
      <c r="E1991" s="1" t="s">
        <v>48</v>
      </c>
      <c r="F1991" s="1" t="s">
        <v>49</v>
      </c>
      <c r="G1991" s="1" t="s">
        <v>18</v>
      </c>
      <c r="H1991">
        <v>60</v>
      </c>
      <c r="I1991">
        <v>125</v>
      </c>
      <c r="J1991">
        <v>75000</v>
      </c>
      <c r="K1991">
        <v>22500</v>
      </c>
      <c r="L1991">
        <v>0.3</v>
      </c>
      <c r="M1991">
        <v>52500</v>
      </c>
      <c r="N1991" s="1" t="s">
        <v>28</v>
      </c>
    </row>
    <row r="1992" spans="1:14" x14ac:dyDescent="0.3">
      <c r="A1992" s="1" t="s">
        <v>51</v>
      </c>
      <c r="B1992">
        <v>1185732</v>
      </c>
      <c r="C1992" s="2">
        <v>44600</v>
      </c>
      <c r="D1992" s="1" t="s">
        <v>15</v>
      </c>
      <c r="E1992" s="1" t="s">
        <v>48</v>
      </c>
      <c r="F1992" s="1" t="s">
        <v>49</v>
      </c>
      <c r="G1992" s="1" t="s">
        <v>24</v>
      </c>
      <c r="H1992">
        <v>29</v>
      </c>
      <c r="I1992">
        <v>30</v>
      </c>
      <c r="J1992">
        <v>870</v>
      </c>
      <c r="K1992">
        <v>461.1</v>
      </c>
      <c r="L1992">
        <v>0.53</v>
      </c>
      <c r="M1992">
        <v>408.9</v>
      </c>
      <c r="N1992" s="1" t="s">
        <v>25</v>
      </c>
    </row>
    <row r="1993" spans="1:14" x14ac:dyDescent="0.3">
      <c r="A1993" s="1" t="s">
        <v>51</v>
      </c>
      <c r="B1993">
        <v>1185732</v>
      </c>
      <c r="C1993" s="2">
        <v>44600</v>
      </c>
      <c r="D1993" s="1" t="s">
        <v>15</v>
      </c>
      <c r="E1993" s="1" t="s">
        <v>48</v>
      </c>
      <c r="F1993" s="1" t="s">
        <v>49</v>
      </c>
      <c r="G1993" s="1" t="s">
        <v>20</v>
      </c>
      <c r="H1993">
        <v>32</v>
      </c>
      <c r="I1993">
        <v>74</v>
      </c>
      <c r="J1993">
        <v>2368</v>
      </c>
      <c r="K1993">
        <v>1255.04</v>
      </c>
      <c r="L1993">
        <v>0.53</v>
      </c>
      <c r="M1993">
        <v>1112.96</v>
      </c>
      <c r="N1993" s="1" t="s">
        <v>25</v>
      </c>
    </row>
    <row r="1994" spans="1:14" x14ac:dyDescent="0.3">
      <c r="A1994" s="1" t="s">
        <v>51</v>
      </c>
      <c r="B1994">
        <v>1185732</v>
      </c>
      <c r="C1994" s="2">
        <v>44626</v>
      </c>
      <c r="D1994" s="1" t="s">
        <v>15</v>
      </c>
      <c r="E1994" s="1" t="s">
        <v>48</v>
      </c>
      <c r="F1994" s="1" t="s">
        <v>49</v>
      </c>
      <c r="G1994" s="1" t="s">
        <v>21</v>
      </c>
      <c r="H1994">
        <v>32</v>
      </c>
      <c r="I1994">
        <v>144</v>
      </c>
      <c r="J1994">
        <v>4608</v>
      </c>
      <c r="K1994">
        <v>2119.6799999999998</v>
      </c>
      <c r="L1994">
        <v>0.45999999999999996</v>
      </c>
      <c r="M1994">
        <v>2488.3200000000002</v>
      </c>
      <c r="N1994" s="1" t="s">
        <v>25</v>
      </c>
    </row>
    <row r="1995" spans="1:14" x14ac:dyDescent="0.3">
      <c r="A1995" s="1" t="s">
        <v>51</v>
      </c>
      <c r="B1995">
        <v>1185732</v>
      </c>
      <c r="C1995" s="2">
        <v>44626</v>
      </c>
      <c r="D1995" s="1" t="s">
        <v>15</v>
      </c>
      <c r="E1995" s="1" t="s">
        <v>48</v>
      </c>
      <c r="F1995" s="1" t="s">
        <v>49</v>
      </c>
      <c r="G1995" s="1" t="s">
        <v>22</v>
      </c>
      <c r="H1995">
        <v>32</v>
      </c>
      <c r="I1995">
        <v>58</v>
      </c>
      <c r="J1995">
        <v>1856</v>
      </c>
      <c r="K1995">
        <v>909.43999999999994</v>
      </c>
      <c r="L1995">
        <v>0.49</v>
      </c>
      <c r="M1995">
        <v>946.56000000000006</v>
      </c>
      <c r="N1995" s="1" t="s">
        <v>25</v>
      </c>
    </row>
    <row r="1996" spans="1:14" x14ac:dyDescent="0.3">
      <c r="A1996" s="1" t="s">
        <v>51</v>
      </c>
      <c r="B1996">
        <v>1185732</v>
      </c>
      <c r="C1996" s="2">
        <v>44626</v>
      </c>
      <c r="D1996" s="1" t="s">
        <v>15</v>
      </c>
      <c r="E1996" s="1" t="s">
        <v>48</v>
      </c>
      <c r="F1996" s="1" t="s">
        <v>49</v>
      </c>
      <c r="G1996" s="1" t="s">
        <v>23</v>
      </c>
      <c r="H1996">
        <v>24</v>
      </c>
      <c r="I1996">
        <v>59</v>
      </c>
      <c r="J1996">
        <v>1416</v>
      </c>
      <c r="K1996">
        <v>750.48</v>
      </c>
      <c r="L1996">
        <v>0.53</v>
      </c>
      <c r="M1996">
        <v>665.52</v>
      </c>
      <c r="N1996" s="1" t="s">
        <v>25</v>
      </c>
    </row>
    <row r="1997" spans="1:14" x14ac:dyDescent="0.3">
      <c r="A1997" s="1" t="s">
        <v>51</v>
      </c>
      <c r="B1997">
        <v>1185732</v>
      </c>
      <c r="C1997" s="2">
        <v>44626</v>
      </c>
      <c r="D1997" s="1" t="s">
        <v>15</v>
      </c>
      <c r="E1997" s="1" t="s">
        <v>48</v>
      </c>
      <c r="F1997" s="1" t="s">
        <v>49</v>
      </c>
      <c r="G1997" s="1" t="s">
        <v>24</v>
      </c>
      <c r="H1997">
        <v>27</v>
      </c>
      <c r="I1997">
        <v>22</v>
      </c>
      <c r="J1997">
        <v>594</v>
      </c>
      <c r="K1997">
        <v>308.88</v>
      </c>
      <c r="L1997">
        <v>0.52</v>
      </c>
      <c r="M1997">
        <v>285.12</v>
      </c>
      <c r="N1997" s="1" t="s">
        <v>25</v>
      </c>
    </row>
    <row r="1998" spans="1:14" x14ac:dyDescent="0.3">
      <c r="A1998" s="1" t="s">
        <v>51</v>
      </c>
      <c r="B1998">
        <v>1185732</v>
      </c>
      <c r="C1998" s="2">
        <v>44626</v>
      </c>
      <c r="D1998" s="1" t="s">
        <v>15</v>
      </c>
      <c r="E1998" s="1" t="s">
        <v>48</v>
      </c>
      <c r="F1998" s="1" t="s">
        <v>49</v>
      </c>
      <c r="G1998" s="1" t="s">
        <v>18</v>
      </c>
      <c r="H1998">
        <v>43</v>
      </c>
      <c r="I1998">
        <v>34</v>
      </c>
      <c r="J1998">
        <v>1462</v>
      </c>
      <c r="K1998">
        <v>657.9</v>
      </c>
      <c r="L1998">
        <v>0.44999999999999996</v>
      </c>
      <c r="M1998">
        <v>804.1</v>
      </c>
      <c r="N1998" s="1" t="s">
        <v>25</v>
      </c>
    </row>
    <row r="1999" spans="1:14" x14ac:dyDescent="0.3">
      <c r="A1999" s="1" t="s">
        <v>51</v>
      </c>
      <c r="B1999">
        <v>1185732</v>
      </c>
      <c r="C1999" s="2">
        <v>44626</v>
      </c>
      <c r="D1999" s="1" t="s">
        <v>15</v>
      </c>
      <c r="E1999" s="1" t="s">
        <v>48</v>
      </c>
      <c r="F1999" s="1" t="s">
        <v>49</v>
      </c>
      <c r="G1999" s="1" t="s">
        <v>20</v>
      </c>
      <c r="H1999">
        <v>32</v>
      </c>
      <c r="I1999">
        <v>61</v>
      </c>
      <c r="J1999">
        <v>1952</v>
      </c>
      <c r="K1999">
        <v>976</v>
      </c>
      <c r="L1999">
        <v>0.5</v>
      </c>
      <c r="M1999">
        <v>976</v>
      </c>
      <c r="N1999" s="1" t="s">
        <v>25</v>
      </c>
    </row>
    <row r="2000" spans="1:14" x14ac:dyDescent="0.3">
      <c r="A2000" s="1" t="s">
        <v>51</v>
      </c>
      <c r="B2000">
        <v>1185732</v>
      </c>
      <c r="C2000" s="2">
        <v>44658</v>
      </c>
      <c r="D2000" s="1" t="s">
        <v>15</v>
      </c>
      <c r="E2000" s="1" t="s">
        <v>48</v>
      </c>
      <c r="F2000" s="1" t="s">
        <v>49</v>
      </c>
      <c r="G2000" s="1" t="s">
        <v>21</v>
      </c>
      <c r="H2000">
        <v>34</v>
      </c>
      <c r="I2000">
        <v>133</v>
      </c>
      <c r="J2000">
        <v>4522</v>
      </c>
      <c r="K2000">
        <v>2261</v>
      </c>
      <c r="L2000">
        <v>0.5</v>
      </c>
      <c r="M2000">
        <v>2261</v>
      </c>
      <c r="N2000" s="1" t="s">
        <v>25</v>
      </c>
    </row>
    <row r="2001" spans="1:14" x14ac:dyDescent="0.3">
      <c r="A2001" s="1" t="s">
        <v>51</v>
      </c>
      <c r="B2001">
        <v>1185732</v>
      </c>
      <c r="C2001" s="2">
        <v>44658</v>
      </c>
      <c r="D2001" s="1" t="s">
        <v>15</v>
      </c>
      <c r="E2001" s="1" t="s">
        <v>48</v>
      </c>
      <c r="F2001" s="1" t="s">
        <v>49</v>
      </c>
      <c r="G2001" s="1" t="s">
        <v>22</v>
      </c>
      <c r="H2001">
        <v>33</v>
      </c>
      <c r="I2001">
        <v>51</v>
      </c>
      <c r="J2001">
        <v>1683</v>
      </c>
      <c r="K2001">
        <v>774.18</v>
      </c>
      <c r="L2001">
        <v>0.45999999999999996</v>
      </c>
      <c r="M2001">
        <v>908.82</v>
      </c>
      <c r="N2001" s="1" t="s">
        <v>25</v>
      </c>
    </row>
    <row r="2002" spans="1:14" x14ac:dyDescent="0.3">
      <c r="A2002" s="1" t="s">
        <v>51</v>
      </c>
      <c r="B2002">
        <v>1185732</v>
      </c>
      <c r="C2002" s="2">
        <v>44658</v>
      </c>
      <c r="D2002" s="1" t="s">
        <v>15</v>
      </c>
      <c r="E2002" s="1" t="s">
        <v>48</v>
      </c>
      <c r="F2002" s="1" t="s">
        <v>49</v>
      </c>
      <c r="G2002" s="1" t="s">
        <v>23</v>
      </c>
      <c r="H2002">
        <v>24</v>
      </c>
      <c r="I2002">
        <v>51</v>
      </c>
      <c r="J2002">
        <v>1224</v>
      </c>
      <c r="K2002">
        <v>612</v>
      </c>
      <c r="L2002">
        <v>0.5</v>
      </c>
      <c r="M2002">
        <v>612</v>
      </c>
      <c r="N2002" s="1" t="s">
        <v>25</v>
      </c>
    </row>
    <row r="2003" spans="1:14" x14ac:dyDescent="0.3">
      <c r="A2003" s="1" t="s">
        <v>51</v>
      </c>
      <c r="B2003">
        <v>1185732</v>
      </c>
      <c r="C2003" s="2">
        <v>44658</v>
      </c>
      <c r="D2003" s="1" t="s">
        <v>15</v>
      </c>
      <c r="E2003" s="1" t="s">
        <v>48</v>
      </c>
      <c r="F2003" s="1" t="s">
        <v>49</v>
      </c>
      <c r="G2003" s="1" t="s">
        <v>24</v>
      </c>
      <c r="H2003">
        <v>27</v>
      </c>
      <c r="I2003">
        <v>27</v>
      </c>
      <c r="J2003">
        <v>729</v>
      </c>
      <c r="K2003">
        <v>371.79</v>
      </c>
      <c r="L2003">
        <v>0.51</v>
      </c>
      <c r="M2003">
        <v>357.21</v>
      </c>
      <c r="N2003" s="1" t="s">
        <v>25</v>
      </c>
    </row>
    <row r="2004" spans="1:14" x14ac:dyDescent="0.3">
      <c r="A2004" s="1" t="s">
        <v>51</v>
      </c>
      <c r="B2004">
        <v>1185732</v>
      </c>
      <c r="C2004" s="2">
        <v>44658</v>
      </c>
      <c r="D2004" s="1" t="s">
        <v>15</v>
      </c>
      <c r="E2004" s="1" t="s">
        <v>48</v>
      </c>
      <c r="F2004" s="1" t="s">
        <v>49</v>
      </c>
      <c r="G2004" s="1" t="s">
        <v>18</v>
      </c>
      <c r="H2004">
        <v>44</v>
      </c>
      <c r="I2004">
        <v>27</v>
      </c>
      <c r="J2004">
        <v>1188</v>
      </c>
      <c r="K2004">
        <v>522.72</v>
      </c>
      <c r="L2004">
        <v>0.44</v>
      </c>
      <c r="M2004">
        <v>665.28</v>
      </c>
      <c r="N2004" s="1" t="s">
        <v>25</v>
      </c>
    </row>
    <row r="2005" spans="1:14" x14ac:dyDescent="0.3">
      <c r="A2005" s="1" t="s">
        <v>51</v>
      </c>
      <c r="B2005">
        <v>1185732</v>
      </c>
      <c r="C2005" s="2">
        <v>44658</v>
      </c>
      <c r="D2005" s="1" t="s">
        <v>15</v>
      </c>
      <c r="E2005" s="1" t="s">
        <v>48</v>
      </c>
      <c r="F2005" s="1" t="s">
        <v>49</v>
      </c>
      <c r="G2005" s="1" t="s">
        <v>20</v>
      </c>
      <c r="H2005">
        <v>33</v>
      </c>
      <c r="I2005">
        <v>68</v>
      </c>
      <c r="J2005">
        <v>2244</v>
      </c>
      <c r="K2005">
        <v>1211.76</v>
      </c>
      <c r="L2005">
        <v>0.54</v>
      </c>
      <c r="M2005">
        <v>1032.24</v>
      </c>
      <c r="N2005" s="1" t="s">
        <v>25</v>
      </c>
    </row>
    <row r="2006" spans="1:14" x14ac:dyDescent="0.3">
      <c r="A2006" s="1" t="s">
        <v>51</v>
      </c>
      <c r="B2006">
        <v>1185732</v>
      </c>
      <c r="C2006" s="2">
        <v>44687</v>
      </c>
      <c r="D2006" s="1" t="s">
        <v>15</v>
      </c>
      <c r="E2006" s="1" t="s">
        <v>48</v>
      </c>
      <c r="F2006" s="1" t="s">
        <v>49</v>
      </c>
      <c r="G2006" s="1" t="s">
        <v>21</v>
      </c>
      <c r="H2006">
        <v>48</v>
      </c>
      <c r="I2006">
        <v>130</v>
      </c>
      <c r="J2006">
        <v>6240</v>
      </c>
      <c r="K2006">
        <v>2932.7999999999997</v>
      </c>
      <c r="L2006">
        <v>0.47</v>
      </c>
      <c r="M2006">
        <v>3307.2000000000003</v>
      </c>
      <c r="N2006" s="1" t="s">
        <v>25</v>
      </c>
    </row>
    <row r="2007" spans="1:14" x14ac:dyDescent="0.3">
      <c r="A2007" s="1" t="s">
        <v>51</v>
      </c>
      <c r="B2007">
        <v>1185732</v>
      </c>
      <c r="C2007" s="2">
        <v>44687</v>
      </c>
      <c r="D2007" s="1" t="s">
        <v>15</v>
      </c>
      <c r="E2007" s="1" t="s">
        <v>48</v>
      </c>
      <c r="F2007" s="1" t="s">
        <v>49</v>
      </c>
      <c r="G2007" s="1" t="s">
        <v>22</v>
      </c>
      <c r="H2007">
        <v>41</v>
      </c>
      <c r="I2007">
        <v>68</v>
      </c>
      <c r="J2007">
        <v>2788</v>
      </c>
      <c r="K2007">
        <v>1394</v>
      </c>
      <c r="L2007">
        <v>0.5</v>
      </c>
      <c r="M2007">
        <v>1394</v>
      </c>
      <c r="N2007" s="1" t="s">
        <v>25</v>
      </c>
    </row>
    <row r="2008" spans="1:14" x14ac:dyDescent="0.3">
      <c r="A2008" s="1" t="s">
        <v>51</v>
      </c>
      <c r="B2008">
        <v>1185732</v>
      </c>
      <c r="C2008" s="2">
        <v>44687</v>
      </c>
      <c r="D2008" s="1" t="s">
        <v>15</v>
      </c>
      <c r="E2008" s="1" t="s">
        <v>48</v>
      </c>
      <c r="F2008" s="1" t="s">
        <v>49</v>
      </c>
      <c r="G2008" s="1" t="s">
        <v>23</v>
      </c>
      <c r="H2008">
        <v>38</v>
      </c>
      <c r="I2008">
        <v>75</v>
      </c>
      <c r="J2008">
        <v>2850</v>
      </c>
      <c r="K2008">
        <v>1425</v>
      </c>
      <c r="L2008">
        <v>0.5</v>
      </c>
      <c r="M2008">
        <v>1425</v>
      </c>
      <c r="N2008" s="1" t="s">
        <v>25</v>
      </c>
    </row>
    <row r="2009" spans="1:14" x14ac:dyDescent="0.3">
      <c r="A2009" s="1" t="s">
        <v>51</v>
      </c>
      <c r="B2009">
        <v>1185732</v>
      </c>
      <c r="C2009" s="2">
        <v>44687</v>
      </c>
      <c r="D2009" s="1" t="s">
        <v>15</v>
      </c>
      <c r="E2009" s="1" t="s">
        <v>48</v>
      </c>
      <c r="F2009" s="1" t="s">
        <v>49</v>
      </c>
      <c r="G2009" s="1" t="s">
        <v>24</v>
      </c>
      <c r="H2009">
        <v>38</v>
      </c>
      <c r="I2009">
        <v>56</v>
      </c>
      <c r="J2009">
        <v>2128</v>
      </c>
      <c r="K2009">
        <v>1064</v>
      </c>
      <c r="L2009">
        <v>0.5</v>
      </c>
      <c r="M2009">
        <v>1064</v>
      </c>
      <c r="N2009" s="1" t="s">
        <v>25</v>
      </c>
    </row>
    <row r="2010" spans="1:14" x14ac:dyDescent="0.3">
      <c r="A2010" s="1" t="s">
        <v>51</v>
      </c>
      <c r="B2010">
        <v>1185732</v>
      </c>
      <c r="C2010" s="2">
        <v>44687</v>
      </c>
      <c r="D2010" s="1" t="s">
        <v>15</v>
      </c>
      <c r="E2010" s="1" t="s">
        <v>48</v>
      </c>
      <c r="F2010" s="1" t="s">
        <v>49</v>
      </c>
      <c r="G2010" s="1" t="s">
        <v>18</v>
      </c>
      <c r="H2010">
        <v>47</v>
      </c>
      <c r="I2010">
        <v>68</v>
      </c>
      <c r="J2010">
        <v>3196</v>
      </c>
      <c r="K2010">
        <v>1310.3599999999999</v>
      </c>
      <c r="L2010">
        <v>0.41</v>
      </c>
      <c r="M2010">
        <v>1885.64</v>
      </c>
      <c r="N2010" s="1" t="s">
        <v>25</v>
      </c>
    </row>
    <row r="2011" spans="1:14" x14ac:dyDescent="0.3">
      <c r="A2011" s="1" t="s">
        <v>51</v>
      </c>
      <c r="B2011">
        <v>1185732</v>
      </c>
      <c r="C2011" s="2">
        <v>44687</v>
      </c>
      <c r="D2011" s="1" t="s">
        <v>15</v>
      </c>
      <c r="E2011" s="1" t="s">
        <v>48</v>
      </c>
      <c r="F2011" s="1" t="s">
        <v>49</v>
      </c>
      <c r="G2011" s="1" t="s">
        <v>20</v>
      </c>
      <c r="H2011">
        <v>51</v>
      </c>
      <c r="I2011">
        <v>102</v>
      </c>
      <c r="J2011">
        <v>5202</v>
      </c>
      <c r="K2011">
        <v>2705.04</v>
      </c>
      <c r="L2011">
        <v>0.52</v>
      </c>
      <c r="M2011">
        <v>2496.96</v>
      </c>
      <c r="N2011" s="1" t="s">
        <v>25</v>
      </c>
    </row>
    <row r="2012" spans="1:14" x14ac:dyDescent="0.3">
      <c r="A2012" s="1" t="s">
        <v>51</v>
      </c>
      <c r="B2012">
        <v>1185732</v>
      </c>
      <c r="C2012" s="2">
        <v>44720</v>
      </c>
      <c r="D2012" s="1" t="s">
        <v>15</v>
      </c>
      <c r="E2012" s="1" t="s">
        <v>48</v>
      </c>
      <c r="F2012" s="1" t="s">
        <v>49</v>
      </c>
      <c r="G2012" s="1" t="s">
        <v>21</v>
      </c>
      <c r="H2012">
        <v>45</v>
      </c>
      <c r="I2012">
        <v>156</v>
      </c>
      <c r="J2012">
        <v>7020</v>
      </c>
      <c r="K2012">
        <v>3229.2</v>
      </c>
      <c r="L2012">
        <v>0.45999999999999996</v>
      </c>
      <c r="M2012">
        <v>3790.8</v>
      </c>
      <c r="N2012" s="1" t="s">
        <v>25</v>
      </c>
    </row>
    <row r="2013" spans="1:14" x14ac:dyDescent="0.3">
      <c r="A2013" s="1" t="s">
        <v>51</v>
      </c>
      <c r="B2013">
        <v>1185732</v>
      </c>
      <c r="C2013" s="2">
        <v>44720</v>
      </c>
      <c r="D2013" s="1" t="s">
        <v>15</v>
      </c>
      <c r="E2013" s="1" t="s">
        <v>48</v>
      </c>
      <c r="F2013" s="1" t="s">
        <v>49</v>
      </c>
      <c r="G2013" s="1" t="s">
        <v>22</v>
      </c>
      <c r="H2013">
        <v>44</v>
      </c>
      <c r="I2013">
        <v>105</v>
      </c>
      <c r="J2013">
        <v>4620</v>
      </c>
      <c r="K2013">
        <v>2125.1999999999998</v>
      </c>
      <c r="L2013">
        <v>0.45999999999999996</v>
      </c>
      <c r="M2013">
        <v>2494.8000000000002</v>
      </c>
      <c r="N2013" s="1" t="s">
        <v>25</v>
      </c>
    </row>
    <row r="2014" spans="1:14" x14ac:dyDescent="0.3">
      <c r="A2014" s="1" t="s">
        <v>51</v>
      </c>
      <c r="B2014">
        <v>1185732</v>
      </c>
      <c r="C2014" s="2">
        <v>44720</v>
      </c>
      <c r="D2014" s="1" t="s">
        <v>15</v>
      </c>
      <c r="E2014" s="1" t="s">
        <v>48</v>
      </c>
      <c r="F2014" s="1" t="s">
        <v>49</v>
      </c>
      <c r="G2014" s="1" t="s">
        <v>23</v>
      </c>
      <c r="H2014">
        <v>38</v>
      </c>
      <c r="I2014">
        <v>69</v>
      </c>
      <c r="J2014">
        <v>2622</v>
      </c>
      <c r="K2014">
        <v>1389.66</v>
      </c>
      <c r="L2014">
        <v>0.53</v>
      </c>
      <c r="M2014">
        <v>1232.3399999999999</v>
      </c>
      <c r="N2014" s="1" t="s">
        <v>25</v>
      </c>
    </row>
    <row r="2015" spans="1:14" x14ac:dyDescent="0.3">
      <c r="A2015" s="1" t="s">
        <v>51</v>
      </c>
      <c r="B2015">
        <v>1185732</v>
      </c>
      <c r="C2015" s="2">
        <v>44720</v>
      </c>
      <c r="D2015" s="1" t="s">
        <v>15</v>
      </c>
      <c r="E2015" s="1" t="s">
        <v>48</v>
      </c>
      <c r="F2015" s="1" t="s">
        <v>49</v>
      </c>
      <c r="G2015" s="1" t="s">
        <v>24</v>
      </c>
      <c r="H2015">
        <v>39</v>
      </c>
      <c r="I2015">
        <v>65</v>
      </c>
      <c r="J2015">
        <v>2535</v>
      </c>
      <c r="K2015">
        <v>1368.9</v>
      </c>
      <c r="L2015">
        <v>0.54</v>
      </c>
      <c r="M2015">
        <v>1166.0999999999999</v>
      </c>
      <c r="N2015" s="1" t="s">
        <v>25</v>
      </c>
    </row>
    <row r="2016" spans="1:14" x14ac:dyDescent="0.3">
      <c r="A2016" s="1" t="s">
        <v>51</v>
      </c>
      <c r="B2016">
        <v>1185732</v>
      </c>
      <c r="C2016" s="2">
        <v>44720</v>
      </c>
      <c r="D2016" s="1" t="s">
        <v>15</v>
      </c>
      <c r="E2016" s="1" t="s">
        <v>48</v>
      </c>
      <c r="F2016" s="1" t="s">
        <v>49</v>
      </c>
      <c r="G2016" s="1" t="s">
        <v>18</v>
      </c>
      <c r="H2016">
        <v>46</v>
      </c>
      <c r="I2016">
        <v>65</v>
      </c>
      <c r="J2016">
        <v>2990</v>
      </c>
      <c r="K2016">
        <v>1345.4999999999998</v>
      </c>
      <c r="L2016">
        <v>0.44999999999999996</v>
      </c>
      <c r="M2016">
        <v>1644.5000000000002</v>
      </c>
      <c r="N2016" s="1" t="s">
        <v>25</v>
      </c>
    </row>
    <row r="2017" spans="1:14" x14ac:dyDescent="0.3">
      <c r="A2017" s="1" t="s">
        <v>51</v>
      </c>
      <c r="B2017">
        <v>1185732</v>
      </c>
      <c r="C2017" s="2">
        <v>44720</v>
      </c>
      <c r="D2017" s="1" t="s">
        <v>15</v>
      </c>
      <c r="E2017" s="1" t="s">
        <v>48</v>
      </c>
      <c r="F2017" s="1" t="s">
        <v>49</v>
      </c>
      <c r="G2017" s="1" t="s">
        <v>20</v>
      </c>
      <c r="H2017">
        <v>50</v>
      </c>
      <c r="I2017">
        <v>120</v>
      </c>
      <c r="J2017">
        <v>6000</v>
      </c>
      <c r="K2017">
        <v>3000</v>
      </c>
      <c r="L2017">
        <v>0.5</v>
      </c>
      <c r="M2017">
        <v>3000</v>
      </c>
      <c r="N2017" s="1" t="s">
        <v>25</v>
      </c>
    </row>
    <row r="2018" spans="1:14" x14ac:dyDescent="0.3">
      <c r="A2018" s="1" t="s">
        <v>51</v>
      </c>
      <c r="B2018">
        <v>1185732</v>
      </c>
      <c r="C2018" s="2">
        <v>44748</v>
      </c>
      <c r="D2018" s="1" t="s">
        <v>15</v>
      </c>
      <c r="E2018" s="1" t="s">
        <v>48</v>
      </c>
      <c r="F2018" s="1" t="s">
        <v>49</v>
      </c>
      <c r="G2018" s="1" t="s">
        <v>21</v>
      </c>
      <c r="H2018">
        <v>47</v>
      </c>
      <c r="I2018">
        <v>188</v>
      </c>
      <c r="J2018">
        <v>8836</v>
      </c>
      <c r="K2018">
        <v>4152.92</v>
      </c>
      <c r="L2018">
        <v>0.47</v>
      </c>
      <c r="M2018">
        <v>4683.08</v>
      </c>
      <c r="N2018" s="1" t="s">
        <v>25</v>
      </c>
    </row>
    <row r="2019" spans="1:14" x14ac:dyDescent="0.3">
      <c r="A2019" s="1" t="s">
        <v>51</v>
      </c>
      <c r="B2019">
        <v>1185732</v>
      </c>
      <c r="C2019" s="2">
        <v>44748</v>
      </c>
      <c r="D2019" s="1" t="s">
        <v>15</v>
      </c>
      <c r="E2019" s="1" t="s">
        <v>48</v>
      </c>
      <c r="F2019" s="1" t="s">
        <v>49</v>
      </c>
      <c r="G2019" s="1" t="s">
        <v>22</v>
      </c>
      <c r="H2019">
        <v>42</v>
      </c>
      <c r="I2019">
        <v>98</v>
      </c>
      <c r="J2019">
        <v>4116</v>
      </c>
      <c r="K2019">
        <v>2058</v>
      </c>
      <c r="L2019">
        <v>0.5</v>
      </c>
      <c r="M2019">
        <v>2058</v>
      </c>
      <c r="N2019" s="1" t="s">
        <v>25</v>
      </c>
    </row>
    <row r="2020" spans="1:14" x14ac:dyDescent="0.3">
      <c r="A2020" s="1" t="s">
        <v>51</v>
      </c>
      <c r="B2020">
        <v>1185732</v>
      </c>
      <c r="C2020" s="2">
        <v>44748</v>
      </c>
      <c r="D2020" s="1" t="s">
        <v>15</v>
      </c>
      <c r="E2020" s="1" t="s">
        <v>48</v>
      </c>
      <c r="F2020" s="1" t="s">
        <v>49</v>
      </c>
      <c r="G2020" s="1" t="s">
        <v>23</v>
      </c>
      <c r="H2020">
        <v>37</v>
      </c>
      <c r="I2020">
        <v>81</v>
      </c>
      <c r="J2020">
        <v>2997</v>
      </c>
      <c r="K2020">
        <v>1558.44</v>
      </c>
      <c r="L2020">
        <v>0.52</v>
      </c>
      <c r="M2020">
        <v>1438.56</v>
      </c>
      <c r="N2020" s="1" t="s">
        <v>25</v>
      </c>
    </row>
    <row r="2021" spans="1:14" x14ac:dyDescent="0.3">
      <c r="A2021" s="1" t="s">
        <v>51</v>
      </c>
      <c r="B2021">
        <v>1185732</v>
      </c>
      <c r="C2021" s="2">
        <v>44748</v>
      </c>
      <c r="D2021" s="1" t="s">
        <v>15</v>
      </c>
      <c r="E2021" s="1" t="s">
        <v>48</v>
      </c>
      <c r="F2021" s="1" t="s">
        <v>49</v>
      </c>
      <c r="G2021" s="1" t="s">
        <v>24</v>
      </c>
      <c r="H2021">
        <v>36</v>
      </c>
      <c r="I2021">
        <v>63</v>
      </c>
      <c r="J2021">
        <v>2268</v>
      </c>
      <c r="K2021">
        <v>1224.72</v>
      </c>
      <c r="L2021">
        <v>0.54</v>
      </c>
      <c r="M2021">
        <v>1043.28</v>
      </c>
      <c r="N2021" s="1" t="s">
        <v>25</v>
      </c>
    </row>
    <row r="2022" spans="1:14" x14ac:dyDescent="0.3">
      <c r="A2022" s="1" t="s">
        <v>51</v>
      </c>
      <c r="B2022">
        <v>1185732</v>
      </c>
      <c r="C2022" s="2">
        <v>44748</v>
      </c>
      <c r="D2022" s="1" t="s">
        <v>15</v>
      </c>
      <c r="E2022" s="1" t="s">
        <v>48</v>
      </c>
      <c r="F2022" s="1" t="s">
        <v>49</v>
      </c>
      <c r="G2022" s="1" t="s">
        <v>18</v>
      </c>
      <c r="H2022">
        <v>48</v>
      </c>
      <c r="I2022">
        <v>74</v>
      </c>
      <c r="J2022">
        <v>3552</v>
      </c>
      <c r="K2022">
        <v>1527.36</v>
      </c>
      <c r="L2022">
        <v>0.43</v>
      </c>
      <c r="M2022">
        <v>2024.64</v>
      </c>
      <c r="N2022" s="1" t="s">
        <v>25</v>
      </c>
    </row>
    <row r="2023" spans="1:14" x14ac:dyDescent="0.3">
      <c r="A2023" s="1" t="s">
        <v>51</v>
      </c>
      <c r="B2023">
        <v>1185732</v>
      </c>
      <c r="C2023" s="2">
        <v>44748</v>
      </c>
      <c r="D2023" s="1" t="s">
        <v>15</v>
      </c>
      <c r="E2023" s="1" t="s">
        <v>48</v>
      </c>
      <c r="F2023" s="1" t="s">
        <v>49</v>
      </c>
      <c r="G2023" s="1" t="s">
        <v>20</v>
      </c>
      <c r="H2023">
        <v>54</v>
      </c>
      <c r="I2023">
        <v>131</v>
      </c>
      <c r="J2023">
        <v>7074</v>
      </c>
      <c r="K2023">
        <v>3749.2200000000003</v>
      </c>
      <c r="L2023">
        <v>0.53</v>
      </c>
      <c r="M2023">
        <v>3324.7799999999997</v>
      </c>
      <c r="N2023" s="1" t="s">
        <v>25</v>
      </c>
    </row>
    <row r="2024" spans="1:14" x14ac:dyDescent="0.3">
      <c r="A2024" s="1" t="s">
        <v>51</v>
      </c>
      <c r="B2024">
        <v>1185732</v>
      </c>
      <c r="C2024" s="2">
        <v>44780</v>
      </c>
      <c r="D2024" s="1" t="s">
        <v>15</v>
      </c>
      <c r="E2024" s="1" t="s">
        <v>48</v>
      </c>
      <c r="F2024" s="1" t="s">
        <v>49</v>
      </c>
      <c r="G2024" s="1" t="s">
        <v>21</v>
      </c>
      <c r="H2024">
        <v>47</v>
      </c>
      <c r="I2024">
        <v>180</v>
      </c>
      <c r="J2024">
        <v>8460</v>
      </c>
      <c r="K2024">
        <v>4060.7999999999997</v>
      </c>
      <c r="L2024">
        <v>0.48</v>
      </c>
      <c r="M2024">
        <v>4399.2000000000007</v>
      </c>
      <c r="N2024" s="1" t="s">
        <v>25</v>
      </c>
    </row>
    <row r="2025" spans="1:14" x14ac:dyDescent="0.3">
      <c r="A2025" s="1" t="s">
        <v>51</v>
      </c>
      <c r="B2025">
        <v>1185732</v>
      </c>
      <c r="C2025" s="2">
        <v>44780</v>
      </c>
      <c r="D2025" s="1" t="s">
        <v>15</v>
      </c>
      <c r="E2025" s="1" t="s">
        <v>48</v>
      </c>
      <c r="F2025" s="1" t="s">
        <v>49</v>
      </c>
      <c r="G2025" s="1" t="s">
        <v>22</v>
      </c>
      <c r="H2025">
        <v>42</v>
      </c>
      <c r="I2025">
        <v>101</v>
      </c>
      <c r="J2025">
        <v>4242</v>
      </c>
      <c r="K2025">
        <v>1993.7399999999998</v>
      </c>
      <c r="L2025">
        <v>0.47</v>
      </c>
      <c r="M2025">
        <v>2248.2600000000002</v>
      </c>
      <c r="N2025" s="1" t="s">
        <v>25</v>
      </c>
    </row>
    <row r="2026" spans="1:14" x14ac:dyDescent="0.3">
      <c r="A2026" s="1" t="s">
        <v>51</v>
      </c>
      <c r="B2026">
        <v>1185732</v>
      </c>
      <c r="C2026" s="2">
        <v>44780</v>
      </c>
      <c r="D2026" s="1" t="s">
        <v>15</v>
      </c>
      <c r="E2026" s="1" t="s">
        <v>48</v>
      </c>
      <c r="F2026" s="1" t="s">
        <v>49</v>
      </c>
      <c r="G2026" s="1" t="s">
        <v>23</v>
      </c>
      <c r="H2026">
        <v>37</v>
      </c>
      <c r="I2026">
        <v>75</v>
      </c>
      <c r="J2026">
        <v>2775</v>
      </c>
      <c r="K2026">
        <v>1498.5</v>
      </c>
      <c r="L2026">
        <v>0.54</v>
      </c>
      <c r="M2026">
        <v>1276.5</v>
      </c>
      <c r="N2026" s="1" t="s">
        <v>25</v>
      </c>
    </row>
    <row r="2027" spans="1:14" x14ac:dyDescent="0.3">
      <c r="A2027" s="1" t="s">
        <v>51</v>
      </c>
      <c r="B2027">
        <v>1185732</v>
      </c>
      <c r="C2027" s="2">
        <v>44780</v>
      </c>
      <c r="D2027" s="1" t="s">
        <v>15</v>
      </c>
      <c r="E2027" s="1" t="s">
        <v>48</v>
      </c>
      <c r="F2027" s="1" t="s">
        <v>49</v>
      </c>
      <c r="G2027" s="1" t="s">
        <v>24</v>
      </c>
      <c r="H2027">
        <v>36</v>
      </c>
      <c r="I2027">
        <v>52</v>
      </c>
      <c r="J2027">
        <v>1872</v>
      </c>
      <c r="K2027">
        <v>954.72</v>
      </c>
      <c r="L2027">
        <v>0.51</v>
      </c>
      <c r="M2027">
        <v>917.28</v>
      </c>
      <c r="N2027" s="1" t="s">
        <v>25</v>
      </c>
    </row>
    <row r="2028" spans="1:14" x14ac:dyDescent="0.3">
      <c r="A2028" s="1" t="s">
        <v>51</v>
      </c>
      <c r="B2028">
        <v>1185732</v>
      </c>
      <c r="C2028" s="2">
        <v>44780</v>
      </c>
      <c r="D2028" s="1" t="s">
        <v>15</v>
      </c>
      <c r="E2028" s="1" t="s">
        <v>48</v>
      </c>
      <c r="F2028" s="1" t="s">
        <v>49</v>
      </c>
      <c r="G2028" s="1" t="s">
        <v>18</v>
      </c>
      <c r="H2028">
        <v>46</v>
      </c>
      <c r="I2028">
        <v>46</v>
      </c>
      <c r="J2028">
        <v>2116</v>
      </c>
      <c r="K2028">
        <v>909.88</v>
      </c>
      <c r="L2028">
        <v>0.43</v>
      </c>
      <c r="M2028">
        <v>1206.1199999999999</v>
      </c>
      <c r="N2028" s="1" t="s">
        <v>25</v>
      </c>
    </row>
    <row r="2029" spans="1:14" x14ac:dyDescent="0.3">
      <c r="A2029" s="1" t="s">
        <v>51</v>
      </c>
      <c r="B2029">
        <v>1185732</v>
      </c>
      <c r="C2029" s="2">
        <v>44780</v>
      </c>
      <c r="D2029" s="1" t="s">
        <v>15</v>
      </c>
      <c r="E2029" s="1" t="s">
        <v>48</v>
      </c>
      <c r="F2029" s="1" t="s">
        <v>49</v>
      </c>
      <c r="G2029" s="1" t="s">
        <v>20</v>
      </c>
      <c r="H2029">
        <v>52</v>
      </c>
      <c r="I2029">
        <v>105</v>
      </c>
      <c r="J2029">
        <v>5460</v>
      </c>
      <c r="K2029">
        <v>2893.8</v>
      </c>
      <c r="L2029">
        <v>0.53</v>
      </c>
      <c r="M2029">
        <v>2566.1999999999998</v>
      </c>
      <c r="N2029" s="1" t="s">
        <v>25</v>
      </c>
    </row>
    <row r="2030" spans="1:14" x14ac:dyDescent="0.3">
      <c r="A2030" s="1" t="s">
        <v>51</v>
      </c>
      <c r="B2030">
        <v>1185732</v>
      </c>
      <c r="C2030" s="2">
        <v>44810</v>
      </c>
      <c r="D2030" s="1" t="s">
        <v>15</v>
      </c>
      <c r="E2030" s="1" t="s">
        <v>48</v>
      </c>
      <c r="F2030" s="1" t="s">
        <v>49</v>
      </c>
      <c r="G2030" s="1" t="s">
        <v>21</v>
      </c>
      <c r="H2030">
        <v>46</v>
      </c>
      <c r="I2030">
        <v>124</v>
      </c>
      <c r="J2030">
        <v>5704</v>
      </c>
      <c r="K2030">
        <v>2794.96</v>
      </c>
      <c r="L2030">
        <v>0.49</v>
      </c>
      <c r="M2030">
        <v>2909.04</v>
      </c>
      <c r="N2030" s="1" t="s">
        <v>25</v>
      </c>
    </row>
    <row r="2031" spans="1:14" x14ac:dyDescent="0.3">
      <c r="A2031" s="1" t="s">
        <v>51</v>
      </c>
      <c r="B2031">
        <v>1185732</v>
      </c>
      <c r="C2031" s="2">
        <v>44810</v>
      </c>
      <c r="D2031" s="1" t="s">
        <v>15</v>
      </c>
      <c r="E2031" s="1" t="s">
        <v>48</v>
      </c>
      <c r="F2031" s="1" t="s">
        <v>49</v>
      </c>
      <c r="G2031" s="1" t="s">
        <v>22</v>
      </c>
      <c r="H2031">
        <v>41</v>
      </c>
      <c r="I2031">
        <v>72</v>
      </c>
      <c r="J2031">
        <v>2952</v>
      </c>
      <c r="K2031">
        <v>1476</v>
      </c>
      <c r="L2031">
        <v>0.5</v>
      </c>
      <c r="M2031">
        <v>1476</v>
      </c>
      <c r="N2031" s="1" t="s">
        <v>25</v>
      </c>
    </row>
    <row r="2032" spans="1:14" x14ac:dyDescent="0.3">
      <c r="A2032" s="1" t="s">
        <v>51</v>
      </c>
      <c r="B2032">
        <v>1185732</v>
      </c>
      <c r="C2032" s="2">
        <v>44810</v>
      </c>
      <c r="D2032" s="1" t="s">
        <v>15</v>
      </c>
      <c r="E2032" s="1" t="s">
        <v>48</v>
      </c>
      <c r="F2032" s="1" t="s">
        <v>49</v>
      </c>
      <c r="G2032" s="1" t="s">
        <v>23</v>
      </c>
      <c r="H2032">
        <v>39</v>
      </c>
      <c r="I2032">
        <v>51</v>
      </c>
      <c r="J2032">
        <v>1989</v>
      </c>
      <c r="K2032">
        <v>1054.17</v>
      </c>
      <c r="L2032">
        <v>0.53</v>
      </c>
      <c r="M2032">
        <v>934.82999999999993</v>
      </c>
      <c r="N2032" s="1" t="s">
        <v>25</v>
      </c>
    </row>
    <row r="2033" spans="1:14" x14ac:dyDescent="0.3">
      <c r="A2033" s="1" t="s">
        <v>51</v>
      </c>
      <c r="B2033">
        <v>1185732</v>
      </c>
      <c r="C2033" s="2">
        <v>44810</v>
      </c>
      <c r="D2033" s="1" t="s">
        <v>15</v>
      </c>
      <c r="E2033" s="1" t="s">
        <v>48</v>
      </c>
      <c r="F2033" s="1" t="s">
        <v>49</v>
      </c>
      <c r="G2033" s="1" t="s">
        <v>24</v>
      </c>
      <c r="H2033">
        <v>37</v>
      </c>
      <c r="I2033">
        <v>38</v>
      </c>
      <c r="J2033">
        <v>1406</v>
      </c>
      <c r="K2033">
        <v>745.18000000000006</v>
      </c>
      <c r="L2033">
        <v>0.53</v>
      </c>
      <c r="M2033">
        <v>660.81999999999994</v>
      </c>
      <c r="N2033" s="1" t="s">
        <v>25</v>
      </c>
    </row>
    <row r="2034" spans="1:14" x14ac:dyDescent="0.3">
      <c r="A2034" s="1" t="s">
        <v>51</v>
      </c>
      <c r="B2034">
        <v>1185732</v>
      </c>
      <c r="C2034" s="2">
        <v>44810</v>
      </c>
      <c r="D2034" s="1" t="s">
        <v>15</v>
      </c>
      <c r="E2034" s="1" t="s">
        <v>48</v>
      </c>
      <c r="F2034" s="1" t="s">
        <v>49</v>
      </c>
      <c r="G2034" s="1" t="s">
        <v>18</v>
      </c>
      <c r="H2034">
        <v>47</v>
      </c>
      <c r="I2034">
        <v>41</v>
      </c>
      <c r="J2034">
        <v>1927</v>
      </c>
      <c r="K2034">
        <v>790.06999999999994</v>
      </c>
      <c r="L2034">
        <v>0.41</v>
      </c>
      <c r="M2034">
        <v>1136.93</v>
      </c>
      <c r="N2034" s="1" t="s">
        <v>25</v>
      </c>
    </row>
    <row r="2035" spans="1:14" x14ac:dyDescent="0.3">
      <c r="A2035" s="1" t="s">
        <v>51</v>
      </c>
      <c r="B2035">
        <v>1185732</v>
      </c>
      <c r="C2035" s="2">
        <v>44810</v>
      </c>
      <c r="D2035" s="1" t="s">
        <v>15</v>
      </c>
      <c r="E2035" s="1" t="s">
        <v>48</v>
      </c>
      <c r="F2035" s="1" t="s">
        <v>49</v>
      </c>
      <c r="G2035" s="1" t="s">
        <v>20</v>
      </c>
      <c r="H2035">
        <v>50</v>
      </c>
      <c r="I2035">
        <v>73</v>
      </c>
      <c r="J2035">
        <v>3650</v>
      </c>
      <c r="K2035">
        <v>1934.5</v>
      </c>
      <c r="L2035">
        <v>0.53</v>
      </c>
      <c r="M2035">
        <v>1715.5</v>
      </c>
      <c r="N2035" s="1" t="s">
        <v>25</v>
      </c>
    </row>
    <row r="2036" spans="1:14" x14ac:dyDescent="0.3">
      <c r="A2036" s="1" t="s">
        <v>51</v>
      </c>
      <c r="B2036">
        <v>1185732</v>
      </c>
      <c r="C2036" s="2">
        <v>44842</v>
      </c>
      <c r="D2036" s="1" t="s">
        <v>15</v>
      </c>
      <c r="E2036" s="1" t="s">
        <v>48</v>
      </c>
      <c r="F2036" s="1" t="s">
        <v>49</v>
      </c>
      <c r="G2036" s="1" t="s">
        <v>21</v>
      </c>
      <c r="H2036">
        <v>53</v>
      </c>
      <c r="I2036">
        <v>119</v>
      </c>
      <c r="J2036">
        <v>6307</v>
      </c>
      <c r="K2036">
        <v>2901.22</v>
      </c>
      <c r="L2036">
        <v>0.45999999999999996</v>
      </c>
      <c r="M2036">
        <v>3405.78</v>
      </c>
      <c r="N2036" s="1" t="s">
        <v>25</v>
      </c>
    </row>
    <row r="2037" spans="1:14" x14ac:dyDescent="0.3">
      <c r="A2037" s="1" t="s">
        <v>51</v>
      </c>
      <c r="B2037">
        <v>1185732</v>
      </c>
      <c r="C2037" s="2">
        <v>44842</v>
      </c>
      <c r="D2037" s="1" t="s">
        <v>15</v>
      </c>
      <c r="E2037" s="1" t="s">
        <v>48</v>
      </c>
      <c r="F2037" s="1" t="s">
        <v>49</v>
      </c>
      <c r="G2037" s="1" t="s">
        <v>22</v>
      </c>
      <c r="H2037">
        <v>48</v>
      </c>
      <c r="I2037">
        <v>63</v>
      </c>
      <c r="J2037">
        <v>3024</v>
      </c>
      <c r="K2037">
        <v>1512</v>
      </c>
      <c r="L2037">
        <v>0.5</v>
      </c>
      <c r="M2037">
        <v>1512</v>
      </c>
      <c r="N2037" s="1" t="s">
        <v>25</v>
      </c>
    </row>
    <row r="2038" spans="1:14" x14ac:dyDescent="0.3">
      <c r="A2038" s="1" t="s">
        <v>51</v>
      </c>
      <c r="B2038">
        <v>1185732</v>
      </c>
      <c r="C2038" s="2">
        <v>44842</v>
      </c>
      <c r="D2038" s="1" t="s">
        <v>15</v>
      </c>
      <c r="E2038" s="1" t="s">
        <v>48</v>
      </c>
      <c r="F2038" s="1" t="s">
        <v>49</v>
      </c>
      <c r="G2038" s="1" t="s">
        <v>23</v>
      </c>
      <c r="H2038">
        <v>46</v>
      </c>
      <c r="I2038">
        <v>42</v>
      </c>
      <c r="J2038">
        <v>1932</v>
      </c>
      <c r="K2038">
        <v>966</v>
      </c>
      <c r="L2038">
        <v>0.5</v>
      </c>
      <c r="M2038">
        <v>966</v>
      </c>
      <c r="N2038" s="1" t="s">
        <v>25</v>
      </c>
    </row>
    <row r="2039" spans="1:14" x14ac:dyDescent="0.3">
      <c r="A2039" s="1" t="s">
        <v>51</v>
      </c>
      <c r="B2039">
        <v>1185732</v>
      </c>
      <c r="C2039" s="2">
        <v>44842</v>
      </c>
      <c r="D2039" s="1" t="s">
        <v>15</v>
      </c>
      <c r="E2039" s="1" t="s">
        <v>48</v>
      </c>
      <c r="F2039" s="1" t="s">
        <v>49</v>
      </c>
      <c r="G2039" s="1" t="s">
        <v>24</v>
      </c>
      <c r="H2039">
        <v>48</v>
      </c>
      <c r="I2039">
        <v>31</v>
      </c>
      <c r="J2039">
        <v>1488</v>
      </c>
      <c r="K2039">
        <v>773.76</v>
      </c>
      <c r="L2039">
        <v>0.52</v>
      </c>
      <c r="M2039">
        <v>714.24</v>
      </c>
      <c r="N2039" s="1" t="s">
        <v>25</v>
      </c>
    </row>
    <row r="2040" spans="1:14" x14ac:dyDescent="0.3">
      <c r="A2040" s="1" t="s">
        <v>51</v>
      </c>
      <c r="B2040">
        <v>1185732</v>
      </c>
      <c r="C2040" s="2">
        <v>44842</v>
      </c>
      <c r="D2040" s="1" t="s">
        <v>15</v>
      </c>
      <c r="E2040" s="1" t="s">
        <v>48</v>
      </c>
      <c r="F2040" s="1" t="s">
        <v>49</v>
      </c>
      <c r="G2040" s="1" t="s">
        <v>18</v>
      </c>
      <c r="H2040">
        <v>58</v>
      </c>
      <c r="I2040">
        <v>38</v>
      </c>
      <c r="J2040">
        <v>2204</v>
      </c>
      <c r="K2040">
        <v>903.64</v>
      </c>
      <c r="L2040">
        <v>0.41</v>
      </c>
      <c r="M2040">
        <v>1300.3600000000001</v>
      </c>
      <c r="N2040" s="1" t="s">
        <v>25</v>
      </c>
    </row>
    <row r="2041" spans="1:14" x14ac:dyDescent="0.3">
      <c r="A2041" s="1" t="s">
        <v>50</v>
      </c>
      <c r="B2041">
        <v>1185732</v>
      </c>
      <c r="C2041" s="2">
        <v>44609</v>
      </c>
      <c r="D2041" s="1" t="s">
        <v>15</v>
      </c>
      <c r="E2041" s="1" t="s">
        <v>36</v>
      </c>
      <c r="F2041" s="1" t="s">
        <v>37</v>
      </c>
      <c r="G2041" s="1" t="s">
        <v>24</v>
      </c>
      <c r="H2041">
        <v>35</v>
      </c>
      <c r="I2041">
        <v>175</v>
      </c>
      <c r="J2041">
        <v>61250</v>
      </c>
      <c r="K2041">
        <v>24500</v>
      </c>
      <c r="L2041">
        <v>0.4</v>
      </c>
      <c r="M2041">
        <v>36750</v>
      </c>
      <c r="N2041" s="1" t="s">
        <v>28</v>
      </c>
    </row>
    <row r="2042" spans="1:14" x14ac:dyDescent="0.3">
      <c r="A2042" s="1" t="s">
        <v>50</v>
      </c>
      <c r="B2042">
        <v>1185732</v>
      </c>
      <c r="C2042" s="2">
        <v>44609</v>
      </c>
      <c r="D2042" s="1" t="s">
        <v>15</v>
      </c>
      <c r="E2042" s="1" t="s">
        <v>36</v>
      </c>
      <c r="F2042" s="1" t="s">
        <v>37</v>
      </c>
      <c r="G2042" s="1" t="s">
        <v>18</v>
      </c>
      <c r="H2042">
        <v>49.999999999999993</v>
      </c>
      <c r="I2042">
        <v>250</v>
      </c>
      <c r="J2042">
        <v>124999.99999999999</v>
      </c>
      <c r="K2042">
        <v>50000</v>
      </c>
      <c r="L2042">
        <v>0.4</v>
      </c>
      <c r="M2042">
        <v>74999.999999999985</v>
      </c>
      <c r="N2042" s="1" t="s">
        <v>28</v>
      </c>
    </row>
    <row r="2043" spans="1:14" x14ac:dyDescent="0.3">
      <c r="A2043" s="1" t="s">
        <v>50</v>
      </c>
      <c r="B2043">
        <v>1185732</v>
      </c>
      <c r="C2043" s="2">
        <v>44609</v>
      </c>
      <c r="D2043" s="1" t="s">
        <v>15</v>
      </c>
      <c r="E2043" s="1" t="s">
        <v>36</v>
      </c>
      <c r="F2043" s="1" t="s">
        <v>37</v>
      </c>
      <c r="G2043" s="1" t="s">
        <v>20</v>
      </c>
      <c r="H2043">
        <v>24.999999999999993</v>
      </c>
      <c r="I2043">
        <v>350</v>
      </c>
      <c r="J2043">
        <v>87499.999999999971</v>
      </c>
      <c r="K2043">
        <v>34999.999999999993</v>
      </c>
      <c r="L2043">
        <v>0.4</v>
      </c>
      <c r="M2043">
        <v>52499.999999999978</v>
      </c>
      <c r="N2043" s="1" t="s">
        <v>28</v>
      </c>
    </row>
    <row r="2044" spans="1:14" x14ac:dyDescent="0.3">
      <c r="A2044" s="1" t="s">
        <v>50</v>
      </c>
      <c r="B2044">
        <v>1185732</v>
      </c>
      <c r="C2044" s="2">
        <v>44636</v>
      </c>
      <c r="D2044" s="1" t="s">
        <v>15</v>
      </c>
      <c r="E2044" s="1" t="s">
        <v>36</v>
      </c>
      <c r="F2044" s="1" t="s">
        <v>37</v>
      </c>
      <c r="G2044" s="1" t="s">
        <v>21</v>
      </c>
      <c r="H2044">
        <v>30.000000000000004</v>
      </c>
      <c r="I2044">
        <v>570</v>
      </c>
      <c r="J2044">
        <v>171000.00000000003</v>
      </c>
      <c r="K2044">
        <v>68400.000000000015</v>
      </c>
      <c r="L2044">
        <v>0.4</v>
      </c>
      <c r="M2044">
        <v>102600.00000000001</v>
      </c>
      <c r="N2044" s="1" t="s">
        <v>28</v>
      </c>
    </row>
    <row r="2045" spans="1:14" x14ac:dyDescent="0.3">
      <c r="A2045" s="1" t="s">
        <v>50</v>
      </c>
      <c r="B2045">
        <v>1185732</v>
      </c>
      <c r="C2045" s="2">
        <v>44636</v>
      </c>
      <c r="D2045" s="1" t="s">
        <v>15</v>
      </c>
      <c r="E2045" s="1" t="s">
        <v>36</v>
      </c>
      <c r="F2045" s="1" t="s">
        <v>37</v>
      </c>
      <c r="G2045" s="1" t="s">
        <v>22</v>
      </c>
      <c r="H2045">
        <v>30.000000000000004</v>
      </c>
      <c r="I2045">
        <v>275</v>
      </c>
      <c r="J2045">
        <v>82500.000000000015</v>
      </c>
      <c r="K2045">
        <v>33000.000000000007</v>
      </c>
      <c r="L2045">
        <v>0.4</v>
      </c>
      <c r="M2045">
        <v>49500.000000000007</v>
      </c>
      <c r="N2045" s="1" t="s">
        <v>28</v>
      </c>
    </row>
    <row r="2046" spans="1:14" x14ac:dyDescent="0.3">
      <c r="A2046" s="1" t="s">
        <v>50</v>
      </c>
      <c r="B2046">
        <v>1185732</v>
      </c>
      <c r="C2046" s="2">
        <v>44636</v>
      </c>
      <c r="D2046" s="1" t="s">
        <v>15</v>
      </c>
      <c r="E2046" s="1" t="s">
        <v>36</v>
      </c>
      <c r="F2046" s="1" t="s">
        <v>37</v>
      </c>
      <c r="G2046" s="1" t="s">
        <v>23</v>
      </c>
      <c r="H2046">
        <v>20</v>
      </c>
      <c r="I2046">
        <v>325</v>
      </c>
      <c r="J2046">
        <v>65000</v>
      </c>
      <c r="K2046">
        <v>26000</v>
      </c>
      <c r="L2046">
        <v>0.4</v>
      </c>
      <c r="M2046">
        <v>39000</v>
      </c>
      <c r="N2046" s="1" t="s">
        <v>28</v>
      </c>
    </row>
    <row r="2047" spans="1:14" x14ac:dyDescent="0.3">
      <c r="A2047" s="1" t="s">
        <v>50</v>
      </c>
      <c r="B2047">
        <v>1185732</v>
      </c>
      <c r="C2047" s="2">
        <v>44636</v>
      </c>
      <c r="D2047" s="1" t="s">
        <v>15</v>
      </c>
      <c r="E2047" s="1" t="s">
        <v>36</v>
      </c>
      <c r="F2047" s="1" t="s">
        <v>37</v>
      </c>
      <c r="G2047" s="1" t="s">
        <v>24</v>
      </c>
      <c r="H2047">
        <v>24.999999999999993</v>
      </c>
      <c r="I2047">
        <v>175</v>
      </c>
      <c r="J2047">
        <v>43749.999999999985</v>
      </c>
      <c r="K2047">
        <v>17499.999999999996</v>
      </c>
      <c r="L2047">
        <v>0.4</v>
      </c>
      <c r="M2047">
        <v>26249.999999999989</v>
      </c>
      <c r="N2047" s="1" t="s">
        <v>28</v>
      </c>
    </row>
    <row r="2048" spans="1:14" x14ac:dyDescent="0.3">
      <c r="A2048" s="1" t="s">
        <v>50</v>
      </c>
      <c r="B2048">
        <v>1185732</v>
      </c>
      <c r="C2048" s="2">
        <v>44636</v>
      </c>
      <c r="D2048" s="1" t="s">
        <v>15</v>
      </c>
      <c r="E2048" s="1" t="s">
        <v>36</v>
      </c>
      <c r="F2048" s="1" t="s">
        <v>37</v>
      </c>
      <c r="G2048" s="1" t="s">
        <v>18</v>
      </c>
      <c r="H2048">
        <v>40</v>
      </c>
      <c r="I2048">
        <v>225</v>
      </c>
      <c r="J2048">
        <v>90000</v>
      </c>
      <c r="K2048">
        <v>36000</v>
      </c>
      <c r="L2048">
        <v>0.4</v>
      </c>
      <c r="M2048">
        <v>54000</v>
      </c>
      <c r="N2048" s="1" t="s">
        <v>28</v>
      </c>
    </row>
    <row r="2049" spans="1:14" x14ac:dyDescent="0.3">
      <c r="A2049" s="1" t="s">
        <v>50</v>
      </c>
      <c r="B2049">
        <v>1185732</v>
      </c>
      <c r="C2049" s="2">
        <v>44636</v>
      </c>
      <c r="D2049" s="1" t="s">
        <v>15</v>
      </c>
      <c r="E2049" s="1" t="s">
        <v>36</v>
      </c>
      <c r="F2049" s="1" t="s">
        <v>37</v>
      </c>
      <c r="G2049" s="1" t="s">
        <v>20</v>
      </c>
      <c r="H2049">
        <v>30.000000000000004</v>
      </c>
      <c r="I2049">
        <v>325</v>
      </c>
      <c r="J2049">
        <v>97500.000000000015</v>
      </c>
      <c r="K2049">
        <v>39000.000000000007</v>
      </c>
      <c r="L2049">
        <v>0.4</v>
      </c>
      <c r="M2049">
        <v>58500.000000000007</v>
      </c>
      <c r="N2049" s="1" t="s">
        <v>28</v>
      </c>
    </row>
    <row r="2050" spans="1:14" x14ac:dyDescent="0.3">
      <c r="A2050" s="1" t="s">
        <v>50</v>
      </c>
      <c r="B2050">
        <v>1185732</v>
      </c>
      <c r="C2050" s="2">
        <v>44668</v>
      </c>
      <c r="D2050" s="1" t="s">
        <v>15</v>
      </c>
      <c r="E2050" s="1" t="s">
        <v>36</v>
      </c>
      <c r="F2050" s="1" t="s">
        <v>37</v>
      </c>
      <c r="G2050" s="1" t="s">
        <v>21</v>
      </c>
      <c r="H2050">
        <v>30.000000000000004</v>
      </c>
      <c r="I2050">
        <v>550</v>
      </c>
      <c r="J2050">
        <v>165000.00000000003</v>
      </c>
      <c r="K2050">
        <v>66000.000000000015</v>
      </c>
      <c r="L2050">
        <v>0.4</v>
      </c>
      <c r="M2050">
        <v>99000.000000000015</v>
      </c>
      <c r="N2050" s="1" t="s">
        <v>28</v>
      </c>
    </row>
    <row r="2051" spans="1:14" x14ac:dyDescent="0.3">
      <c r="A2051" s="1" t="s">
        <v>50</v>
      </c>
      <c r="B2051">
        <v>1185732</v>
      </c>
      <c r="C2051" s="2">
        <v>44668</v>
      </c>
      <c r="D2051" s="1" t="s">
        <v>15</v>
      </c>
      <c r="E2051" s="1" t="s">
        <v>36</v>
      </c>
      <c r="F2051" s="1" t="s">
        <v>37</v>
      </c>
      <c r="G2051" s="1" t="s">
        <v>22</v>
      </c>
      <c r="H2051">
        <v>30.000000000000004</v>
      </c>
      <c r="I2051">
        <v>250</v>
      </c>
      <c r="J2051">
        <v>75000.000000000015</v>
      </c>
      <c r="K2051">
        <v>30000.000000000007</v>
      </c>
      <c r="L2051">
        <v>0.4</v>
      </c>
      <c r="M2051">
        <v>45000.000000000007</v>
      </c>
      <c r="N2051" s="1" t="s">
        <v>28</v>
      </c>
    </row>
    <row r="2052" spans="1:14" x14ac:dyDescent="0.3">
      <c r="A2052" s="1" t="s">
        <v>50</v>
      </c>
      <c r="B2052">
        <v>1185732</v>
      </c>
      <c r="C2052" s="2">
        <v>44668</v>
      </c>
      <c r="D2052" s="1" t="s">
        <v>15</v>
      </c>
      <c r="E2052" s="1" t="s">
        <v>36</v>
      </c>
      <c r="F2052" s="1" t="s">
        <v>37</v>
      </c>
      <c r="G2052" s="1" t="s">
        <v>23</v>
      </c>
      <c r="H2052">
        <v>20</v>
      </c>
      <c r="I2052">
        <v>250</v>
      </c>
      <c r="J2052">
        <v>50000</v>
      </c>
      <c r="K2052">
        <v>20000</v>
      </c>
      <c r="L2052">
        <v>0.4</v>
      </c>
      <c r="M2052">
        <v>30000</v>
      </c>
      <c r="N2052" s="1" t="s">
        <v>28</v>
      </c>
    </row>
    <row r="2053" spans="1:14" x14ac:dyDescent="0.3">
      <c r="A2053" s="1" t="s">
        <v>50</v>
      </c>
      <c r="B2053">
        <v>1185732</v>
      </c>
      <c r="C2053" s="2">
        <v>44668</v>
      </c>
      <c r="D2053" s="1" t="s">
        <v>15</v>
      </c>
      <c r="E2053" s="1" t="s">
        <v>36</v>
      </c>
      <c r="F2053" s="1" t="s">
        <v>37</v>
      </c>
      <c r="G2053" s="1" t="s">
        <v>24</v>
      </c>
      <c r="H2053">
        <v>24.999999999999993</v>
      </c>
      <c r="I2053">
        <v>175</v>
      </c>
      <c r="J2053">
        <v>43749.999999999985</v>
      </c>
      <c r="K2053">
        <v>17499.999999999996</v>
      </c>
      <c r="L2053">
        <v>0.4</v>
      </c>
      <c r="M2053">
        <v>26249.999999999989</v>
      </c>
      <c r="N2053" s="1" t="s">
        <v>28</v>
      </c>
    </row>
    <row r="2054" spans="1:14" x14ac:dyDescent="0.3">
      <c r="A2054" s="1" t="s">
        <v>50</v>
      </c>
      <c r="B2054">
        <v>1185732</v>
      </c>
      <c r="C2054" s="2">
        <v>44668</v>
      </c>
      <c r="D2054" s="1" t="s">
        <v>15</v>
      </c>
      <c r="E2054" s="1" t="s">
        <v>36</v>
      </c>
      <c r="F2054" s="1" t="s">
        <v>37</v>
      </c>
      <c r="G2054" s="1" t="s">
        <v>18</v>
      </c>
      <c r="H2054">
        <v>65</v>
      </c>
      <c r="I2054">
        <v>200</v>
      </c>
      <c r="J2054">
        <v>130000</v>
      </c>
      <c r="K2054">
        <v>52000</v>
      </c>
      <c r="L2054">
        <v>0.4</v>
      </c>
      <c r="M2054">
        <v>78000</v>
      </c>
      <c r="N2054" s="1" t="s">
        <v>28</v>
      </c>
    </row>
    <row r="2055" spans="1:14" x14ac:dyDescent="0.3">
      <c r="A2055" s="1" t="s">
        <v>50</v>
      </c>
      <c r="B2055">
        <v>1185732</v>
      </c>
      <c r="C2055" s="2">
        <v>44668</v>
      </c>
      <c r="D2055" s="1" t="s">
        <v>15</v>
      </c>
      <c r="E2055" s="1" t="s">
        <v>36</v>
      </c>
      <c r="F2055" s="1" t="s">
        <v>37</v>
      </c>
      <c r="G2055" s="1" t="s">
        <v>20</v>
      </c>
      <c r="H2055">
        <v>50</v>
      </c>
      <c r="I2055">
        <v>325</v>
      </c>
      <c r="J2055">
        <v>162500</v>
      </c>
      <c r="K2055">
        <v>65000</v>
      </c>
      <c r="L2055">
        <v>0.4</v>
      </c>
      <c r="M2055">
        <v>97500</v>
      </c>
      <c r="N2055" s="1" t="s">
        <v>28</v>
      </c>
    </row>
    <row r="2056" spans="1:14" x14ac:dyDescent="0.3">
      <c r="A2056" s="1" t="s">
        <v>50</v>
      </c>
      <c r="B2056">
        <v>1185732</v>
      </c>
      <c r="C2056" s="2">
        <v>44699</v>
      </c>
      <c r="D2056" s="1" t="s">
        <v>15</v>
      </c>
      <c r="E2056" s="1" t="s">
        <v>36</v>
      </c>
      <c r="F2056" s="1" t="s">
        <v>37</v>
      </c>
      <c r="G2056" s="1" t="s">
        <v>21</v>
      </c>
      <c r="H2056">
        <v>60</v>
      </c>
      <c r="I2056">
        <v>595</v>
      </c>
      <c r="J2056">
        <v>357000</v>
      </c>
      <c r="K2056">
        <v>142800</v>
      </c>
      <c r="L2056">
        <v>0.4</v>
      </c>
      <c r="M2056">
        <v>214200</v>
      </c>
      <c r="N2056" s="1" t="s">
        <v>28</v>
      </c>
    </row>
    <row r="2057" spans="1:14" x14ac:dyDescent="0.3">
      <c r="A2057" s="1" t="s">
        <v>50</v>
      </c>
      <c r="B2057">
        <v>1185732</v>
      </c>
      <c r="C2057" s="2">
        <v>44699</v>
      </c>
      <c r="D2057" s="1" t="s">
        <v>15</v>
      </c>
      <c r="E2057" s="1" t="s">
        <v>36</v>
      </c>
      <c r="F2057" s="1" t="s">
        <v>37</v>
      </c>
      <c r="G2057" s="1" t="s">
        <v>22</v>
      </c>
      <c r="H2057">
        <v>40</v>
      </c>
      <c r="I2057">
        <v>300</v>
      </c>
      <c r="J2057">
        <v>120000</v>
      </c>
      <c r="K2057">
        <v>48000</v>
      </c>
      <c r="L2057">
        <v>0.4</v>
      </c>
      <c r="M2057">
        <v>72000</v>
      </c>
      <c r="N2057" s="1" t="s">
        <v>28</v>
      </c>
    </row>
    <row r="2058" spans="1:14" x14ac:dyDescent="0.3">
      <c r="A2058" s="1" t="s">
        <v>50</v>
      </c>
      <c r="B2058">
        <v>1185732</v>
      </c>
      <c r="C2058" s="2">
        <v>44699</v>
      </c>
      <c r="D2058" s="1" t="s">
        <v>15</v>
      </c>
      <c r="E2058" s="1" t="s">
        <v>36</v>
      </c>
      <c r="F2058" s="1" t="s">
        <v>37</v>
      </c>
      <c r="G2058" s="1" t="s">
        <v>23</v>
      </c>
      <c r="H2058">
        <v>35</v>
      </c>
      <c r="I2058">
        <v>275</v>
      </c>
      <c r="J2058">
        <v>96250</v>
      </c>
      <c r="K2058">
        <v>38500</v>
      </c>
      <c r="L2058">
        <v>0.4</v>
      </c>
      <c r="M2058">
        <v>57750</v>
      </c>
      <c r="N2058" s="1" t="s">
        <v>28</v>
      </c>
    </row>
    <row r="2059" spans="1:14" x14ac:dyDescent="0.3">
      <c r="A2059" s="1" t="s">
        <v>50</v>
      </c>
      <c r="B2059">
        <v>1185732</v>
      </c>
      <c r="C2059" s="2">
        <v>44699</v>
      </c>
      <c r="D2059" s="1" t="s">
        <v>15</v>
      </c>
      <c r="E2059" s="1" t="s">
        <v>36</v>
      </c>
      <c r="F2059" s="1" t="s">
        <v>37</v>
      </c>
      <c r="G2059" s="1" t="s">
        <v>24</v>
      </c>
      <c r="H2059">
        <v>35</v>
      </c>
      <c r="I2059">
        <v>200</v>
      </c>
      <c r="J2059">
        <v>70000</v>
      </c>
      <c r="K2059">
        <v>28000</v>
      </c>
      <c r="L2059">
        <v>0.4</v>
      </c>
      <c r="M2059">
        <v>42000</v>
      </c>
      <c r="N2059" s="1" t="s">
        <v>28</v>
      </c>
    </row>
    <row r="2060" spans="1:14" x14ac:dyDescent="0.3">
      <c r="A2060" s="1" t="s">
        <v>50</v>
      </c>
      <c r="B2060">
        <v>1185732</v>
      </c>
      <c r="C2060" s="2">
        <v>44699</v>
      </c>
      <c r="D2060" s="1" t="s">
        <v>15</v>
      </c>
      <c r="E2060" s="1" t="s">
        <v>36</v>
      </c>
      <c r="F2060" s="1" t="s">
        <v>37</v>
      </c>
      <c r="G2060" s="1" t="s">
        <v>18</v>
      </c>
      <c r="H2060">
        <v>44.999999999999993</v>
      </c>
      <c r="I2060">
        <v>225</v>
      </c>
      <c r="J2060">
        <v>101249.99999999999</v>
      </c>
      <c r="K2060">
        <v>40500</v>
      </c>
      <c r="L2060">
        <v>0.4</v>
      </c>
      <c r="M2060">
        <v>60749.999999999985</v>
      </c>
      <c r="N2060" s="1" t="s">
        <v>28</v>
      </c>
    </row>
    <row r="2061" spans="1:14" x14ac:dyDescent="0.3">
      <c r="A2061" s="1" t="s">
        <v>50</v>
      </c>
      <c r="B2061">
        <v>1185732</v>
      </c>
      <c r="C2061" s="2">
        <v>44699</v>
      </c>
      <c r="D2061" s="1" t="s">
        <v>15</v>
      </c>
      <c r="E2061" s="1" t="s">
        <v>36</v>
      </c>
      <c r="F2061" s="1" t="s">
        <v>37</v>
      </c>
      <c r="G2061" s="1" t="s">
        <v>20</v>
      </c>
      <c r="H2061">
        <v>54.999999999999993</v>
      </c>
      <c r="I2061">
        <v>350</v>
      </c>
      <c r="J2061">
        <v>192499.99999999997</v>
      </c>
      <c r="K2061">
        <v>76999.999999999985</v>
      </c>
      <c r="L2061">
        <v>0.4</v>
      </c>
      <c r="M2061">
        <v>115499.99999999999</v>
      </c>
      <c r="N2061" s="1" t="s">
        <v>28</v>
      </c>
    </row>
    <row r="2062" spans="1:14" x14ac:dyDescent="0.3">
      <c r="A2062" s="1" t="s">
        <v>50</v>
      </c>
      <c r="B2062">
        <v>1185732</v>
      </c>
      <c r="C2062" s="2">
        <v>44729</v>
      </c>
      <c r="D2062" s="1" t="s">
        <v>15</v>
      </c>
      <c r="E2062" s="1" t="s">
        <v>36</v>
      </c>
      <c r="F2062" s="1" t="s">
        <v>37</v>
      </c>
      <c r="G2062" s="1" t="s">
        <v>21</v>
      </c>
      <c r="H2062">
        <v>45</v>
      </c>
      <c r="I2062">
        <v>600</v>
      </c>
      <c r="J2062">
        <v>270000</v>
      </c>
      <c r="K2062">
        <v>108000</v>
      </c>
      <c r="L2062">
        <v>0.4</v>
      </c>
      <c r="M2062">
        <v>162000</v>
      </c>
      <c r="N2062" s="1" t="s">
        <v>28</v>
      </c>
    </row>
    <row r="2063" spans="1:14" x14ac:dyDescent="0.3">
      <c r="A2063" s="1" t="s">
        <v>50</v>
      </c>
      <c r="B2063">
        <v>1185732</v>
      </c>
      <c r="C2063" s="2">
        <v>44729</v>
      </c>
      <c r="D2063" s="1" t="s">
        <v>15</v>
      </c>
      <c r="E2063" s="1" t="s">
        <v>36</v>
      </c>
      <c r="F2063" s="1" t="s">
        <v>37</v>
      </c>
      <c r="G2063" s="1" t="s">
        <v>22</v>
      </c>
      <c r="H2063">
        <v>40.000000000000007</v>
      </c>
      <c r="I2063">
        <v>425</v>
      </c>
      <c r="J2063">
        <v>170000.00000000003</v>
      </c>
      <c r="K2063">
        <v>68000.000000000015</v>
      </c>
      <c r="L2063">
        <v>0.4</v>
      </c>
      <c r="M2063">
        <v>102000.00000000001</v>
      </c>
      <c r="N2063" s="1" t="s">
        <v>28</v>
      </c>
    </row>
    <row r="2064" spans="1:14" x14ac:dyDescent="0.3">
      <c r="A2064" s="1" t="s">
        <v>50</v>
      </c>
      <c r="B2064">
        <v>1185732</v>
      </c>
      <c r="C2064" s="2">
        <v>44729</v>
      </c>
      <c r="D2064" s="1" t="s">
        <v>15</v>
      </c>
      <c r="E2064" s="1" t="s">
        <v>36</v>
      </c>
      <c r="F2064" s="1" t="s">
        <v>37</v>
      </c>
      <c r="G2064" s="1" t="s">
        <v>23</v>
      </c>
      <c r="H2064">
        <v>35</v>
      </c>
      <c r="I2064">
        <v>300</v>
      </c>
      <c r="J2064">
        <v>105000</v>
      </c>
      <c r="K2064">
        <v>42000</v>
      </c>
      <c r="L2064">
        <v>0.4</v>
      </c>
      <c r="M2064">
        <v>63000</v>
      </c>
      <c r="N2064" s="1" t="s">
        <v>28</v>
      </c>
    </row>
    <row r="2065" spans="1:14" x14ac:dyDescent="0.3">
      <c r="A2065" s="1" t="s">
        <v>50</v>
      </c>
      <c r="B2065">
        <v>1185732</v>
      </c>
      <c r="C2065" s="2">
        <v>44729</v>
      </c>
      <c r="D2065" s="1" t="s">
        <v>15</v>
      </c>
      <c r="E2065" s="1" t="s">
        <v>36</v>
      </c>
      <c r="F2065" s="1" t="s">
        <v>37</v>
      </c>
      <c r="G2065" s="1" t="s">
        <v>24</v>
      </c>
      <c r="H2065">
        <v>35</v>
      </c>
      <c r="I2065">
        <v>275</v>
      </c>
      <c r="J2065">
        <v>96250</v>
      </c>
      <c r="K2065">
        <v>38500</v>
      </c>
      <c r="L2065">
        <v>0.4</v>
      </c>
      <c r="M2065">
        <v>57750</v>
      </c>
      <c r="N2065" s="1" t="s">
        <v>28</v>
      </c>
    </row>
    <row r="2066" spans="1:14" x14ac:dyDescent="0.3">
      <c r="A2066" s="1" t="s">
        <v>50</v>
      </c>
      <c r="B2066">
        <v>1185732</v>
      </c>
      <c r="C2066" s="2">
        <v>44729</v>
      </c>
      <c r="D2066" s="1" t="s">
        <v>15</v>
      </c>
      <c r="E2066" s="1" t="s">
        <v>36</v>
      </c>
      <c r="F2066" s="1" t="s">
        <v>37</v>
      </c>
      <c r="G2066" s="1" t="s">
        <v>18</v>
      </c>
      <c r="H2066">
        <v>45</v>
      </c>
      <c r="I2066">
        <v>275</v>
      </c>
      <c r="J2066">
        <v>123750</v>
      </c>
      <c r="K2066">
        <v>49500</v>
      </c>
      <c r="L2066">
        <v>0.4</v>
      </c>
      <c r="M2066">
        <v>74250</v>
      </c>
      <c r="N2066" s="1" t="s">
        <v>28</v>
      </c>
    </row>
    <row r="2067" spans="1:14" x14ac:dyDescent="0.3">
      <c r="A2067" s="1" t="s">
        <v>50</v>
      </c>
      <c r="B2067">
        <v>1185732</v>
      </c>
      <c r="C2067" s="2">
        <v>44729</v>
      </c>
      <c r="D2067" s="1" t="s">
        <v>15</v>
      </c>
      <c r="E2067" s="1" t="s">
        <v>36</v>
      </c>
      <c r="F2067" s="1" t="s">
        <v>37</v>
      </c>
      <c r="G2067" s="1" t="s">
        <v>20</v>
      </c>
      <c r="H2067">
        <v>65.000000000000014</v>
      </c>
      <c r="I2067">
        <v>425</v>
      </c>
      <c r="J2067">
        <v>276250.00000000006</v>
      </c>
      <c r="K2067">
        <v>110500.00000000003</v>
      </c>
      <c r="L2067">
        <v>0.4</v>
      </c>
      <c r="M2067">
        <v>165750.00000000003</v>
      </c>
      <c r="N2067" s="1" t="s">
        <v>28</v>
      </c>
    </row>
    <row r="2068" spans="1:14" x14ac:dyDescent="0.3">
      <c r="A2068" s="1" t="s">
        <v>50</v>
      </c>
      <c r="B2068">
        <v>1185732</v>
      </c>
      <c r="C2068" s="2">
        <v>44758</v>
      </c>
      <c r="D2068" s="1" t="s">
        <v>15</v>
      </c>
      <c r="E2068" s="1" t="s">
        <v>36</v>
      </c>
      <c r="F2068" s="1" t="s">
        <v>37</v>
      </c>
      <c r="G2068" s="1" t="s">
        <v>21</v>
      </c>
      <c r="H2068">
        <v>60.000000000000007</v>
      </c>
      <c r="I2068">
        <v>650</v>
      </c>
      <c r="J2068">
        <v>390000.00000000006</v>
      </c>
      <c r="K2068">
        <v>156000.00000000003</v>
      </c>
      <c r="L2068">
        <v>0.4</v>
      </c>
      <c r="M2068">
        <v>234000.00000000003</v>
      </c>
      <c r="N2068" s="1" t="s">
        <v>28</v>
      </c>
    </row>
    <row r="2069" spans="1:14" x14ac:dyDescent="0.3">
      <c r="A2069" s="1" t="s">
        <v>50</v>
      </c>
      <c r="B2069">
        <v>1185732</v>
      </c>
      <c r="C2069" s="2">
        <v>44758</v>
      </c>
      <c r="D2069" s="1" t="s">
        <v>15</v>
      </c>
      <c r="E2069" s="1" t="s">
        <v>36</v>
      </c>
      <c r="F2069" s="1" t="s">
        <v>37</v>
      </c>
      <c r="G2069" s="1" t="s">
        <v>22</v>
      </c>
      <c r="H2069">
        <v>55.000000000000014</v>
      </c>
      <c r="I2069">
        <v>400</v>
      </c>
      <c r="J2069">
        <v>220000.00000000006</v>
      </c>
      <c r="K2069">
        <v>88000.000000000029</v>
      </c>
      <c r="L2069">
        <v>0.4</v>
      </c>
      <c r="M2069">
        <v>132000.00000000003</v>
      </c>
      <c r="N2069" s="1" t="s">
        <v>28</v>
      </c>
    </row>
    <row r="2070" spans="1:14" x14ac:dyDescent="0.3">
      <c r="A2070" s="1" t="s">
        <v>50</v>
      </c>
      <c r="B2070">
        <v>1185732</v>
      </c>
      <c r="C2070" s="2">
        <v>44758</v>
      </c>
      <c r="D2070" s="1" t="s">
        <v>15</v>
      </c>
      <c r="E2070" s="1" t="s">
        <v>36</v>
      </c>
      <c r="F2070" s="1" t="s">
        <v>37</v>
      </c>
      <c r="G2070" s="1" t="s">
        <v>23</v>
      </c>
      <c r="H2070">
        <v>50</v>
      </c>
      <c r="I2070">
        <v>325</v>
      </c>
      <c r="J2070">
        <v>162500</v>
      </c>
      <c r="K2070">
        <v>65000</v>
      </c>
      <c r="L2070">
        <v>0.4</v>
      </c>
      <c r="M2070">
        <v>97500</v>
      </c>
      <c r="N2070" s="1" t="s">
        <v>28</v>
      </c>
    </row>
    <row r="2071" spans="1:14" x14ac:dyDescent="0.3">
      <c r="A2071" s="1" t="s">
        <v>50</v>
      </c>
      <c r="B2071">
        <v>1185732</v>
      </c>
      <c r="C2071" s="2">
        <v>44758</v>
      </c>
      <c r="D2071" s="1" t="s">
        <v>15</v>
      </c>
      <c r="E2071" s="1" t="s">
        <v>36</v>
      </c>
      <c r="F2071" s="1" t="s">
        <v>37</v>
      </c>
      <c r="G2071" s="1" t="s">
        <v>24</v>
      </c>
      <c r="H2071">
        <v>50</v>
      </c>
      <c r="I2071">
        <v>275</v>
      </c>
      <c r="J2071">
        <v>137500</v>
      </c>
      <c r="K2071">
        <v>55000</v>
      </c>
      <c r="L2071">
        <v>0.4</v>
      </c>
      <c r="M2071">
        <v>82500</v>
      </c>
      <c r="N2071" s="1" t="s">
        <v>28</v>
      </c>
    </row>
    <row r="2072" spans="1:14" x14ac:dyDescent="0.3">
      <c r="A2072" s="1" t="s">
        <v>50</v>
      </c>
      <c r="B2072">
        <v>1185732</v>
      </c>
      <c r="C2072" s="2">
        <v>44758</v>
      </c>
      <c r="D2072" s="1" t="s">
        <v>15</v>
      </c>
      <c r="E2072" s="1" t="s">
        <v>36</v>
      </c>
      <c r="F2072" s="1" t="s">
        <v>37</v>
      </c>
      <c r="G2072" s="1" t="s">
        <v>18</v>
      </c>
      <c r="H2072">
        <v>60.000000000000007</v>
      </c>
      <c r="I2072">
        <v>300</v>
      </c>
      <c r="J2072">
        <v>180000.00000000003</v>
      </c>
      <c r="K2072">
        <v>72000.000000000015</v>
      </c>
      <c r="L2072">
        <v>0.4</v>
      </c>
      <c r="M2072">
        <v>108000.00000000001</v>
      </c>
      <c r="N2072" s="1" t="s">
        <v>28</v>
      </c>
    </row>
    <row r="2073" spans="1:14" x14ac:dyDescent="0.3">
      <c r="A2073" s="1" t="s">
        <v>50</v>
      </c>
      <c r="B2073">
        <v>1185732</v>
      </c>
      <c r="C2073" s="2">
        <v>44758</v>
      </c>
      <c r="D2073" s="1" t="s">
        <v>15</v>
      </c>
      <c r="E2073" s="1" t="s">
        <v>36</v>
      </c>
      <c r="F2073" s="1" t="s">
        <v>37</v>
      </c>
      <c r="G2073" s="1" t="s">
        <v>20</v>
      </c>
      <c r="H2073">
        <v>65.000000000000014</v>
      </c>
      <c r="I2073">
        <v>475</v>
      </c>
      <c r="J2073">
        <v>308750.00000000006</v>
      </c>
      <c r="K2073">
        <v>123500.00000000003</v>
      </c>
      <c r="L2073">
        <v>0.4</v>
      </c>
      <c r="M2073">
        <v>185250.00000000003</v>
      </c>
      <c r="N2073" s="1" t="s">
        <v>28</v>
      </c>
    </row>
    <row r="2074" spans="1:14" x14ac:dyDescent="0.3">
      <c r="A2074" s="1" t="s">
        <v>50</v>
      </c>
      <c r="B2074">
        <v>1185732</v>
      </c>
      <c r="C2074" s="2">
        <v>44790</v>
      </c>
      <c r="D2074" s="1" t="s">
        <v>15</v>
      </c>
      <c r="E2074" s="1" t="s">
        <v>36</v>
      </c>
      <c r="F2074" s="1" t="s">
        <v>37</v>
      </c>
      <c r="G2074" s="1" t="s">
        <v>21</v>
      </c>
      <c r="H2074">
        <v>50</v>
      </c>
      <c r="I2074">
        <v>525</v>
      </c>
      <c r="J2074">
        <v>262500</v>
      </c>
      <c r="K2074">
        <v>105000</v>
      </c>
      <c r="L2074">
        <v>0.4</v>
      </c>
      <c r="M2074">
        <v>157500</v>
      </c>
      <c r="N2074" s="1" t="s">
        <v>28</v>
      </c>
    </row>
    <row r="2075" spans="1:14" x14ac:dyDescent="0.3">
      <c r="A2075" s="1" t="s">
        <v>50</v>
      </c>
      <c r="B2075">
        <v>1185732</v>
      </c>
      <c r="C2075" s="2">
        <v>44790</v>
      </c>
      <c r="D2075" s="1" t="s">
        <v>15</v>
      </c>
      <c r="E2075" s="1" t="s">
        <v>36</v>
      </c>
      <c r="F2075" s="1" t="s">
        <v>37</v>
      </c>
      <c r="G2075" s="1" t="s">
        <v>22</v>
      </c>
      <c r="H2075">
        <v>45.000000000000007</v>
      </c>
      <c r="I2075">
        <v>300</v>
      </c>
      <c r="J2075">
        <v>135000.00000000003</v>
      </c>
      <c r="K2075">
        <v>54000.000000000015</v>
      </c>
      <c r="L2075">
        <v>0.4</v>
      </c>
      <c r="M2075">
        <v>81000.000000000015</v>
      </c>
      <c r="N2075" s="1" t="s">
        <v>28</v>
      </c>
    </row>
    <row r="2076" spans="1:14" x14ac:dyDescent="0.3">
      <c r="A2076" s="1" t="s">
        <v>50</v>
      </c>
      <c r="B2076">
        <v>1185732</v>
      </c>
      <c r="C2076" s="2">
        <v>44790</v>
      </c>
      <c r="D2076" s="1" t="s">
        <v>15</v>
      </c>
      <c r="E2076" s="1" t="s">
        <v>36</v>
      </c>
      <c r="F2076" s="1" t="s">
        <v>37</v>
      </c>
      <c r="G2076" s="1" t="s">
        <v>23</v>
      </c>
      <c r="H2076">
        <v>40</v>
      </c>
      <c r="I2076">
        <v>300</v>
      </c>
      <c r="J2076">
        <v>120000</v>
      </c>
      <c r="K2076">
        <v>48000</v>
      </c>
      <c r="L2076">
        <v>0.4</v>
      </c>
      <c r="M2076">
        <v>72000</v>
      </c>
      <c r="N2076" s="1" t="s">
        <v>28</v>
      </c>
    </row>
    <row r="2077" spans="1:14" x14ac:dyDescent="0.3">
      <c r="A2077" s="1" t="s">
        <v>50</v>
      </c>
      <c r="B2077">
        <v>1185732</v>
      </c>
      <c r="C2077" s="2">
        <v>44790</v>
      </c>
      <c r="D2077" s="1" t="s">
        <v>15</v>
      </c>
      <c r="E2077" s="1" t="s">
        <v>36</v>
      </c>
      <c r="F2077" s="1" t="s">
        <v>37</v>
      </c>
      <c r="G2077" s="1" t="s">
        <v>24</v>
      </c>
      <c r="H2077">
        <v>40</v>
      </c>
      <c r="I2077">
        <v>275</v>
      </c>
      <c r="J2077">
        <v>110000</v>
      </c>
      <c r="K2077">
        <v>44000</v>
      </c>
      <c r="L2077">
        <v>0.4</v>
      </c>
      <c r="M2077">
        <v>66000</v>
      </c>
      <c r="N2077" s="1" t="s">
        <v>28</v>
      </c>
    </row>
    <row r="2078" spans="1:14" x14ac:dyDescent="0.3">
      <c r="A2078" s="1" t="s">
        <v>50</v>
      </c>
      <c r="B2078">
        <v>1185732</v>
      </c>
      <c r="C2078" s="2">
        <v>44790</v>
      </c>
      <c r="D2078" s="1" t="s">
        <v>15</v>
      </c>
      <c r="E2078" s="1" t="s">
        <v>36</v>
      </c>
      <c r="F2078" s="1" t="s">
        <v>37</v>
      </c>
      <c r="G2078" s="1" t="s">
        <v>18</v>
      </c>
      <c r="H2078">
        <v>50</v>
      </c>
      <c r="I2078">
        <v>250</v>
      </c>
      <c r="J2078">
        <v>125000</v>
      </c>
      <c r="K2078">
        <v>50000</v>
      </c>
      <c r="L2078">
        <v>0.4</v>
      </c>
      <c r="M2078">
        <v>75000</v>
      </c>
      <c r="N2078" s="1" t="s">
        <v>28</v>
      </c>
    </row>
    <row r="2079" spans="1:14" x14ac:dyDescent="0.3">
      <c r="A2079" s="1" t="s">
        <v>50</v>
      </c>
      <c r="B2079">
        <v>1185732</v>
      </c>
      <c r="C2079" s="2">
        <v>44790</v>
      </c>
      <c r="D2079" s="1" t="s">
        <v>15</v>
      </c>
      <c r="E2079" s="1" t="s">
        <v>36</v>
      </c>
      <c r="F2079" s="1" t="s">
        <v>37</v>
      </c>
      <c r="G2079" s="1" t="s">
        <v>20</v>
      </c>
      <c r="H2079">
        <v>55.000000000000007</v>
      </c>
      <c r="I2079">
        <v>425</v>
      </c>
      <c r="J2079">
        <v>233750.00000000003</v>
      </c>
      <c r="K2079">
        <v>93500.000000000015</v>
      </c>
      <c r="L2079">
        <v>0.4</v>
      </c>
      <c r="M2079">
        <v>140250</v>
      </c>
      <c r="N2079" s="1" t="s">
        <v>28</v>
      </c>
    </row>
    <row r="2080" spans="1:14" x14ac:dyDescent="0.3">
      <c r="A2080" s="1" t="s">
        <v>50</v>
      </c>
      <c r="B2080">
        <v>1185732</v>
      </c>
      <c r="C2080" s="2">
        <v>44822</v>
      </c>
      <c r="D2080" s="1" t="s">
        <v>15</v>
      </c>
      <c r="E2080" s="1" t="s">
        <v>36</v>
      </c>
      <c r="F2080" s="1" t="s">
        <v>37</v>
      </c>
      <c r="G2080" s="1" t="s">
        <v>21</v>
      </c>
      <c r="H2080">
        <v>35</v>
      </c>
      <c r="I2080">
        <v>550</v>
      </c>
      <c r="J2080">
        <v>192500</v>
      </c>
      <c r="K2080">
        <v>77000</v>
      </c>
      <c r="L2080">
        <v>0.4</v>
      </c>
      <c r="M2080">
        <v>115500</v>
      </c>
      <c r="N2080" s="1" t="s">
        <v>28</v>
      </c>
    </row>
    <row r="2081" spans="1:14" x14ac:dyDescent="0.3">
      <c r="A2081" s="1" t="s">
        <v>50</v>
      </c>
      <c r="B2081">
        <v>1185732</v>
      </c>
      <c r="C2081" s="2">
        <v>44822</v>
      </c>
      <c r="D2081" s="1" t="s">
        <v>15</v>
      </c>
      <c r="E2081" s="1" t="s">
        <v>36</v>
      </c>
      <c r="F2081" s="1" t="s">
        <v>37</v>
      </c>
      <c r="G2081" s="1" t="s">
        <v>22</v>
      </c>
      <c r="H2081">
        <v>30.000000000000011</v>
      </c>
      <c r="I2081">
        <v>350</v>
      </c>
      <c r="J2081">
        <v>105000.00000000004</v>
      </c>
      <c r="K2081">
        <v>42000.000000000022</v>
      </c>
      <c r="L2081">
        <v>0.4</v>
      </c>
      <c r="M2081">
        <v>63000.000000000022</v>
      </c>
      <c r="N2081" s="1" t="s">
        <v>28</v>
      </c>
    </row>
    <row r="2082" spans="1:14" x14ac:dyDescent="0.3">
      <c r="A2082" s="1" t="s">
        <v>50</v>
      </c>
      <c r="B2082">
        <v>1185732</v>
      </c>
      <c r="C2082" s="2">
        <v>44822</v>
      </c>
      <c r="D2082" s="1" t="s">
        <v>15</v>
      </c>
      <c r="E2082" s="1" t="s">
        <v>36</v>
      </c>
      <c r="F2082" s="1" t="s">
        <v>37</v>
      </c>
      <c r="G2082" s="1" t="s">
        <v>23</v>
      </c>
      <c r="H2082">
        <v>25.000000000000007</v>
      </c>
      <c r="I2082">
        <v>250</v>
      </c>
      <c r="J2082">
        <v>62500.000000000015</v>
      </c>
      <c r="K2082">
        <v>25000.000000000007</v>
      </c>
      <c r="L2082">
        <v>0.4</v>
      </c>
      <c r="M2082">
        <v>37500.000000000007</v>
      </c>
      <c r="N2082" s="1" t="s">
        <v>28</v>
      </c>
    </row>
    <row r="2083" spans="1:14" x14ac:dyDescent="0.3">
      <c r="A2083" s="1" t="s">
        <v>50</v>
      </c>
      <c r="B2083">
        <v>1185732</v>
      </c>
      <c r="C2083" s="2">
        <v>44822</v>
      </c>
      <c r="D2083" s="1" t="s">
        <v>15</v>
      </c>
      <c r="E2083" s="1" t="s">
        <v>36</v>
      </c>
      <c r="F2083" s="1" t="s">
        <v>37</v>
      </c>
      <c r="G2083" s="1" t="s">
        <v>24</v>
      </c>
      <c r="H2083">
        <v>25.000000000000007</v>
      </c>
      <c r="I2083">
        <v>225</v>
      </c>
      <c r="J2083">
        <v>56250.000000000015</v>
      </c>
      <c r="K2083">
        <v>22500.000000000007</v>
      </c>
      <c r="L2083">
        <v>0.4</v>
      </c>
      <c r="M2083">
        <v>33750.000000000007</v>
      </c>
      <c r="N2083" s="1" t="s">
        <v>28</v>
      </c>
    </row>
    <row r="2084" spans="1:14" x14ac:dyDescent="0.3">
      <c r="A2084" s="1" t="s">
        <v>50</v>
      </c>
      <c r="B2084">
        <v>1185732</v>
      </c>
      <c r="C2084" s="2">
        <v>44822</v>
      </c>
      <c r="D2084" s="1" t="s">
        <v>15</v>
      </c>
      <c r="E2084" s="1" t="s">
        <v>36</v>
      </c>
      <c r="F2084" s="1" t="s">
        <v>37</v>
      </c>
      <c r="G2084" s="1" t="s">
        <v>18</v>
      </c>
      <c r="H2084">
        <v>35</v>
      </c>
      <c r="I2084">
        <v>225</v>
      </c>
      <c r="J2084">
        <v>78750</v>
      </c>
      <c r="K2084">
        <v>31500</v>
      </c>
      <c r="L2084">
        <v>0.4</v>
      </c>
      <c r="M2084">
        <v>47250</v>
      </c>
      <c r="N2084" s="1" t="s">
        <v>28</v>
      </c>
    </row>
    <row r="2085" spans="1:14" x14ac:dyDescent="0.3">
      <c r="A2085" s="1" t="s">
        <v>50</v>
      </c>
      <c r="B2085">
        <v>1185732</v>
      </c>
      <c r="C2085" s="2">
        <v>44822</v>
      </c>
      <c r="D2085" s="1" t="s">
        <v>15</v>
      </c>
      <c r="E2085" s="1" t="s">
        <v>36</v>
      </c>
      <c r="F2085" s="1" t="s">
        <v>37</v>
      </c>
      <c r="G2085" s="1" t="s">
        <v>20</v>
      </c>
      <c r="H2085">
        <v>40</v>
      </c>
      <c r="I2085">
        <v>300</v>
      </c>
      <c r="J2085">
        <v>120000</v>
      </c>
      <c r="K2085">
        <v>48000</v>
      </c>
      <c r="L2085">
        <v>0.4</v>
      </c>
      <c r="M2085">
        <v>72000</v>
      </c>
      <c r="N2085" s="1" t="s">
        <v>28</v>
      </c>
    </row>
    <row r="2086" spans="1:14" x14ac:dyDescent="0.3">
      <c r="A2086" s="1" t="s">
        <v>50</v>
      </c>
      <c r="B2086">
        <v>1185732</v>
      </c>
      <c r="C2086" s="2">
        <v>44851</v>
      </c>
      <c r="D2086" s="1" t="s">
        <v>15</v>
      </c>
      <c r="E2086" s="1" t="s">
        <v>36</v>
      </c>
      <c r="F2086" s="1" t="s">
        <v>37</v>
      </c>
      <c r="G2086" s="1" t="s">
        <v>21</v>
      </c>
      <c r="H2086">
        <v>44.999999999999993</v>
      </c>
      <c r="I2086">
        <v>425</v>
      </c>
      <c r="J2086">
        <v>191249.99999999997</v>
      </c>
      <c r="K2086">
        <v>76499.999999999985</v>
      </c>
      <c r="L2086">
        <v>0.4</v>
      </c>
      <c r="M2086">
        <v>114749.99999999999</v>
      </c>
      <c r="N2086" s="1" t="s">
        <v>28</v>
      </c>
    </row>
    <row r="2087" spans="1:14" x14ac:dyDescent="0.3">
      <c r="A2087" s="1" t="s">
        <v>50</v>
      </c>
      <c r="B2087">
        <v>1185732</v>
      </c>
      <c r="C2087" s="2">
        <v>44851</v>
      </c>
      <c r="D2087" s="1" t="s">
        <v>15</v>
      </c>
      <c r="E2087" s="1" t="s">
        <v>36</v>
      </c>
      <c r="F2087" s="1" t="s">
        <v>37</v>
      </c>
      <c r="G2087" s="1" t="s">
        <v>22</v>
      </c>
      <c r="H2087">
        <v>35</v>
      </c>
      <c r="I2087">
        <v>275</v>
      </c>
      <c r="J2087">
        <v>96250</v>
      </c>
      <c r="K2087">
        <v>38500</v>
      </c>
      <c r="L2087">
        <v>0.4</v>
      </c>
      <c r="M2087">
        <v>57750</v>
      </c>
      <c r="N2087" s="1" t="s">
        <v>28</v>
      </c>
    </row>
    <row r="2088" spans="1:14" x14ac:dyDescent="0.3">
      <c r="A2088" s="1" t="s">
        <v>50</v>
      </c>
      <c r="B2088">
        <v>1185732</v>
      </c>
      <c r="C2088" s="2">
        <v>44851</v>
      </c>
      <c r="D2088" s="1" t="s">
        <v>15</v>
      </c>
      <c r="E2088" s="1" t="s">
        <v>36</v>
      </c>
      <c r="F2088" s="1" t="s">
        <v>37</v>
      </c>
      <c r="G2088" s="1" t="s">
        <v>23</v>
      </c>
      <c r="H2088">
        <v>35</v>
      </c>
      <c r="I2088">
        <v>175</v>
      </c>
      <c r="J2088">
        <v>61250</v>
      </c>
      <c r="K2088">
        <v>24500</v>
      </c>
      <c r="L2088">
        <v>0.4</v>
      </c>
      <c r="M2088">
        <v>36750</v>
      </c>
      <c r="N2088" s="1" t="s">
        <v>28</v>
      </c>
    </row>
    <row r="2089" spans="1:14" x14ac:dyDescent="0.3">
      <c r="A2089" s="1" t="s">
        <v>50</v>
      </c>
      <c r="B2089">
        <v>1185732</v>
      </c>
      <c r="C2089" s="2">
        <v>44851</v>
      </c>
      <c r="D2089" s="1" t="s">
        <v>15</v>
      </c>
      <c r="E2089" s="1" t="s">
        <v>36</v>
      </c>
      <c r="F2089" s="1" t="s">
        <v>37</v>
      </c>
      <c r="G2089" s="1" t="s">
        <v>24</v>
      </c>
      <c r="H2089">
        <v>35</v>
      </c>
      <c r="I2089">
        <v>175</v>
      </c>
      <c r="J2089">
        <v>61250</v>
      </c>
      <c r="K2089">
        <v>24500</v>
      </c>
      <c r="L2089">
        <v>0.4</v>
      </c>
      <c r="M2089">
        <v>36750</v>
      </c>
      <c r="N2089" s="1" t="s">
        <v>28</v>
      </c>
    </row>
    <row r="2090" spans="1:14" x14ac:dyDescent="0.3">
      <c r="A2090" s="1" t="s">
        <v>50</v>
      </c>
      <c r="B2090">
        <v>1185732</v>
      </c>
      <c r="C2090" s="2">
        <v>44851</v>
      </c>
      <c r="D2090" s="1" t="s">
        <v>15</v>
      </c>
      <c r="E2090" s="1" t="s">
        <v>36</v>
      </c>
      <c r="F2090" s="1" t="s">
        <v>37</v>
      </c>
      <c r="G2090" s="1" t="s">
        <v>18</v>
      </c>
      <c r="H2090">
        <v>44.999999999999993</v>
      </c>
      <c r="I2090">
        <v>175</v>
      </c>
      <c r="J2090">
        <v>78749.999999999985</v>
      </c>
      <c r="K2090">
        <v>31499.999999999996</v>
      </c>
      <c r="L2090">
        <v>0.4</v>
      </c>
      <c r="M2090">
        <v>47249.999999999985</v>
      </c>
      <c r="N2090" s="1" t="s">
        <v>28</v>
      </c>
    </row>
    <row r="2091" spans="1:14" x14ac:dyDescent="0.3">
      <c r="A2091" s="1" t="s">
        <v>50</v>
      </c>
      <c r="B2091">
        <v>1185732</v>
      </c>
      <c r="C2091" s="2">
        <v>44911</v>
      </c>
      <c r="D2091" s="1" t="s">
        <v>15</v>
      </c>
      <c r="E2091" s="1" t="s">
        <v>36</v>
      </c>
      <c r="F2091" s="1" t="s">
        <v>37</v>
      </c>
      <c r="G2091" s="1" t="s">
        <v>23</v>
      </c>
      <c r="H2091">
        <v>55.000000000000007</v>
      </c>
      <c r="I2091">
        <v>400</v>
      </c>
      <c r="J2091">
        <v>220000.00000000003</v>
      </c>
      <c r="K2091">
        <v>88000.000000000015</v>
      </c>
      <c r="L2091">
        <v>0.4</v>
      </c>
      <c r="M2091">
        <v>132000</v>
      </c>
      <c r="N2091" s="1" t="s">
        <v>28</v>
      </c>
    </row>
    <row r="2092" spans="1:14" x14ac:dyDescent="0.3">
      <c r="A2092" s="1" t="s">
        <v>50</v>
      </c>
      <c r="B2092">
        <v>1185732</v>
      </c>
      <c r="C2092" s="2">
        <v>44640</v>
      </c>
      <c r="D2092" s="1" t="s">
        <v>15</v>
      </c>
      <c r="E2092" s="1" t="s">
        <v>38</v>
      </c>
      <c r="F2092" s="1" t="s">
        <v>39</v>
      </c>
      <c r="G2092" s="1" t="s">
        <v>21</v>
      </c>
      <c r="H2092">
        <v>35</v>
      </c>
      <c r="I2092">
        <v>445</v>
      </c>
      <c r="J2092">
        <v>155750</v>
      </c>
      <c r="K2092">
        <v>62300</v>
      </c>
      <c r="L2092">
        <v>0.4</v>
      </c>
      <c r="M2092">
        <v>93450</v>
      </c>
      <c r="N2092" s="1" t="s">
        <v>28</v>
      </c>
    </row>
    <row r="2093" spans="1:14" x14ac:dyDescent="0.3">
      <c r="A2093" s="1" t="s">
        <v>50</v>
      </c>
      <c r="B2093">
        <v>1185732</v>
      </c>
      <c r="C2093" s="2">
        <v>44672</v>
      </c>
      <c r="D2093" s="1" t="s">
        <v>15</v>
      </c>
      <c r="E2093" s="1" t="s">
        <v>38</v>
      </c>
      <c r="F2093" s="1" t="s">
        <v>39</v>
      </c>
      <c r="G2093" s="1" t="s">
        <v>21</v>
      </c>
      <c r="H2093">
        <v>35</v>
      </c>
      <c r="I2093">
        <v>425</v>
      </c>
      <c r="J2093">
        <v>148750</v>
      </c>
      <c r="K2093">
        <v>59500</v>
      </c>
      <c r="L2093">
        <v>0.4</v>
      </c>
      <c r="M2093">
        <v>89250</v>
      </c>
      <c r="N2093" s="1" t="s">
        <v>28</v>
      </c>
    </row>
    <row r="2094" spans="1:14" x14ac:dyDescent="0.3">
      <c r="A2094" s="1" t="s">
        <v>50</v>
      </c>
      <c r="B2094">
        <v>1185732</v>
      </c>
      <c r="C2094" s="2">
        <v>44701</v>
      </c>
      <c r="D2094" s="1" t="s">
        <v>15</v>
      </c>
      <c r="E2094" s="1" t="s">
        <v>38</v>
      </c>
      <c r="F2094" s="1" t="s">
        <v>39</v>
      </c>
      <c r="G2094" s="1" t="s">
        <v>21</v>
      </c>
      <c r="H2094">
        <v>49.999999999999993</v>
      </c>
      <c r="I2094">
        <v>470</v>
      </c>
      <c r="J2094">
        <v>234999.99999999997</v>
      </c>
      <c r="K2094">
        <v>94000</v>
      </c>
      <c r="L2094">
        <v>0.4</v>
      </c>
      <c r="M2094">
        <v>140999.99999999997</v>
      </c>
      <c r="N2094" s="1" t="s">
        <v>28</v>
      </c>
    </row>
    <row r="2095" spans="1:14" x14ac:dyDescent="0.3">
      <c r="A2095" s="1" t="s">
        <v>50</v>
      </c>
      <c r="B2095">
        <v>1185732</v>
      </c>
      <c r="C2095" s="2">
        <v>44734</v>
      </c>
      <c r="D2095" s="1" t="s">
        <v>15</v>
      </c>
      <c r="E2095" s="1" t="s">
        <v>38</v>
      </c>
      <c r="F2095" s="1" t="s">
        <v>39</v>
      </c>
      <c r="G2095" s="1" t="s">
        <v>21</v>
      </c>
      <c r="H2095">
        <v>49.999999999999993</v>
      </c>
      <c r="I2095">
        <v>500</v>
      </c>
      <c r="J2095">
        <v>249999.99999999997</v>
      </c>
      <c r="K2095">
        <v>100000</v>
      </c>
      <c r="L2095">
        <v>0.4</v>
      </c>
      <c r="M2095">
        <v>149999.99999999997</v>
      </c>
      <c r="N2095" s="1" t="s">
        <v>28</v>
      </c>
    </row>
    <row r="2096" spans="1:14" x14ac:dyDescent="0.3">
      <c r="A2096" s="1" t="s">
        <v>51</v>
      </c>
      <c r="B2096">
        <v>1185732</v>
      </c>
      <c r="C2096" s="2">
        <v>44849</v>
      </c>
      <c r="D2096" s="1" t="s">
        <v>15</v>
      </c>
      <c r="E2096" s="1" t="s">
        <v>30</v>
      </c>
      <c r="F2096" s="1" t="s">
        <v>31</v>
      </c>
      <c r="G2096" s="1" t="s">
        <v>20</v>
      </c>
      <c r="H2096">
        <v>70</v>
      </c>
      <c r="I2096">
        <v>300</v>
      </c>
      <c r="J2096">
        <v>210000</v>
      </c>
      <c r="K2096">
        <v>84000</v>
      </c>
      <c r="L2096">
        <v>0.4</v>
      </c>
      <c r="M2096">
        <v>126000</v>
      </c>
      <c r="N2096" s="1" t="s">
        <v>28</v>
      </c>
    </row>
    <row r="2097" spans="1:14" x14ac:dyDescent="0.3">
      <c r="A2097" s="1" t="s">
        <v>51</v>
      </c>
      <c r="B2097">
        <v>1185732</v>
      </c>
      <c r="C2097" s="2">
        <v>44879</v>
      </c>
      <c r="D2097" s="1" t="s">
        <v>15</v>
      </c>
      <c r="E2097" s="1" t="s">
        <v>30</v>
      </c>
      <c r="F2097" s="1" t="s">
        <v>31</v>
      </c>
      <c r="G2097" s="1" t="s">
        <v>23</v>
      </c>
      <c r="H2097">
        <v>55.000000000000007</v>
      </c>
      <c r="I2097">
        <v>320</v>
      </c>
      <c r="J2097">
        <v>176000.00000000003</v>
      </c>
      <c r="K2097">
        <v>70400.000000000015</v>
      </c>
      <c r="L2097">
        <v>0.4</v>
      </c>
      <c r="M2097">
        <v>105600.00000000001</v>
      </c>
      <c r="N2097" s="1" t="s">
        <v>28</v>
      </c>
    </row>
    <row r="2098" spans="1:14" x14ac:dyDescent="0.3">
      <c r="A2098" s="1" t="s">
        <v>51</v>
      </c>
      <c r="B2098">
        <v>1185732</v>
      </c>
      <c r="C2098" s="2">
        <v>44879</v>
      </c>
      <c r="D2098" s="1" t="s">
        <v>15</v>
      </c>
      <c r="E2098" s="1" t="s">
        <v>30</v>
      </c>
      <c r="F2098" s="1" t="s">
        <v>31</v>
      </c>
      <c r="G2098" s="1" t="s">
        <v>24</v>
      </c>
      <c r="H2098">
        <v>55.000000000000007</v>
      </c>
      <c r="I2098">
        <v>300</v>
      </c>
      <c r="J2098">
        <v>165000.00000000003</v>
      </c>
      <c r="K2098">
        <v>66000.000000000015</v>
      </c>
      <c r="L2098">
        <v>0.4</v>
      </c>
      <c r="M2098">
        <v>99000.000000000015</v>
      </c>
      <c r="N2098" s="1" t="s">
        <v>28</v>
      </c>
    </row>
    <row r="2099" spans="1:14" x14ac:dyDescent="0.3">
      <c r="A2099" s="1" t="s">
        <v>51</v>
      </c>
      <c r="B2099">
        <v>1185732</v>
      </c>
      <c r="C2099" s="2">
        <v>44879</v>
      </c>
      <c r="D2099" s="1" t="s">
        <v>15</v>
      </c>
      <c r="E2099" s="1" t="s">
        <v>30</v>
      </c>
      <c r="F2099" s="1" t="s">
        <v>31</v>
      </c>
      <c r="G2099" s="1" t="s">
        <v>20</v>
      </c>
      <c r="H2099">
        <v>70</v>
      </c>
      <c r="I2099">
        <v>375</v>
      </c>
      <c r="J2099">
        <v>262500</v>
      </c>
      <c r="K2099">
        <v>105000</v>
      </c>
      <c r="L2099">
        <v>0.4</v>
      </c>
      <c r="M2099">
        <v>157500</v>
      </c>
      <c r="N2099" s="1" t="s">
        <v>28</v>
      </c>
    </row>
    <row r="2100" spans="1:14" x14ac:dyDescent="0.3">
      <c r="A2100" s="1" t="s">
        <v>51</v>
      </c>
      <c r="B2100">
        <v>1185732</v>
      </c>
      <c r="C2100" s="2">
        <v>44908</v>
      </c>
      <c r="D2100" s="1" t="s">
        <v>15</v>
      </c>
      <c r="E2100" s="1" t="s">
        <v>30</v>
      </c>
      <c r="F2100" s="1" t="s">
        <v>31</v>
      </c>
      <c r="G2100" s="1" t="s">
        <v>23</v>
      </c>
      <c r="H2100">
        <v>55.000000000000007</v>
      </c>
      <c r="I2100">
        <v>375</v>
      </c>
      <c r="J2100">
        <v>206250.00000000003</v>
      </c>
      <c r="K2100">
        <v>82500.000000000015</v>
      </c>
      <c r="L2100">
        <v>0.4</v>
      </c>
      <c r="M2100">
        <v>123750.00000000001</v>
      </c>
      <c r="N2100" s="1" t="s">
        <v>28</v>
      </c>
    </row>
    <row r="2101" spans="1:14" x14ac:dyDescent="0.3">
      <c r="A2101" s="1" t="s">
        <v>51</v>
      </c>
      <c r="B2101">
        <v>1185732</v>
      </c>
      <c r="C2101" s="2">
        <v>44908</v>
      </c>
      <c r="D2101" s="1" t="s">
        <v>15</v>
      </c>
      <c r="E2101" s="1" t="s">
        <v>30</v>
      </c>
      <c r="F2101" s="1" t="s">
        <v>31</v>
      </c>
      <c r="G2101" s="1" t="s">
        <v>24</v>
      </c>
      <c r="H2101">
        <v>55.000000000000007</v>
      </c>
      <c r="I2101">
        <v>325</v>
      </c>
      <c r="J2101">
        <v>178750.00000000003</v>
      </c>
      <c r="K2101">
        <v>71500.000000000015</v>
      </c>
      <c r="L2101">
        <v>0.4</v>
      </c>
      <c r="M2101">
        <v>107250.00000000001</v>
      </c>
      <c r="N2101" s="1" t="s">
        <v>28</v>
      </c>
    </row>
    <row r="2102" spans="1:14" x14ac:dyDescent="0.3">
      <c r="A2102" s="1" t="s">
        <v>51</v>
      </c>
      <c r="B2102">
        <v>1185732</v>
      </c>
      <c r="C2102" s="2">
        <v>44908</v>
      </c>
      <c r="D2102" s="1" t="s">
        <v>15</v>
      </c>
      <c r="E2102" s="1" t="s">
        <v>30</v>
      </c>
      <c r="F2102" s="1" t="s">
        <v>31</v>
      </c>
      <c r="G2102" s="1" t="s">
        <v>20</v>
      </c>
      <c r="H2102">
        <v>70</v>
      </c>
      <c r="I2102">
        <v>425</v>
      </c>
      <c r="J2102">
        <v>297500</v>
      </c>
      <c r="K2102">
        <v>119000</v>
      </c>
      <c r="L2102">
        <v>0.4</v>
      </c>
      <c r="M2102">
        <v>178500</v>
      </c>
      <c r="N2102" s="1" t="s">
        <v>28</v>
      </c>
    </row>
    <row r="2103" spans="1:14" x14ac:dyDescent="0.3">
      <c r="A2103" s="1" t="s">
        <v>51</v>
      </c>
      <c r="B2103">
        <v>1185732</v>
      </c>
      <c r="C2103" s="2">
        <v>44571</v>
      </c>
      <c r="D2103" s="1" t="s">
        <v>15</v>
      </c>
      <c r="E2103" s="1" t="s">
        <v>30</v>
      </c>
      <c r="F2103" s="1" t="s">
        <v>31</v>
      </c>
      <c r="G2103" s="1" t="s">
        <v>23</v>
      </c>
      <c r="H2103">
        <v>25.000000000000007</v>
      </c>
      <c r="I2103">
        <v>275</v>
      </c>
      <c r="J2103">
        <v>68750.000000000015</v>
      </c>
      <c r="K2103">
        <v>27500.000000000007</v>
      </c>
      <c r="L2103">
        <v>0.4</v>
      </c>
      <c r="M2103">
        <v>41250.000000000007</v>
      </c>
      <c r="N2103" s="1" t="s">
        <v>28</v>
      </c>
    </row>
    <row r="2104" spans="1:14" x14ac:dyDescent="0.3">
      <c r="A2104" s="1" t="s">
        <v>51</v>
      </c>
      <c r="B2104">
        <v>1185732</v>
      </c>
      <c r="C2104" s="2">
        <v>44571</v>
      </c>
      <c r="D2104" s="1" t="s">
        <v>15</v>
      </c>
      <c r="E2104" s="1" t="s">
        <v>30</v>
      </c>
      <c r="F2104" s="1" t="s">
        <v>31</v>
      </c>
      <c r="G2104" s="1" t="s">
        <v>24</v>
      </c>
      <c r="H2104">
        <v>30</v>
      </c>
      <c r="I2104">
        <v>125</v>
      </c>
      <c r="J2104">
        <v>37500</v>
      </c>
      <c r="K2104">
        <v>15000</v>
      </c>
      <c r="L2104">
        <v>0.4</v>
      </c>
      <c r="M2104">
        <v>22500</v>
      </c>
      <c r="N2104" s="1" t="s">
        <v>28</v>
      </c>
    </row>
    <row r="2105" spans="1:14" x14ac:dyDescent="0.3">
      <c r="A2105" s="1" t="s">
        <v>51</v>
      </c>
      <c r="B2105">
        <v>1185732</v>
      </c>
      <c r="C2105" s="2">
        <v>44571</v>
      </c>
      <c r="D2105" s="1" t="s">
        <v>15</v>
      </c>
      <c r="E2105" s="1" t="s">
        <v>30</v>
      </c>
      <c r="F2105" s="1" t="s">
        <v>31</v>
      </c>
      <c r="G2105" s="1" t="s">
        <v>20</v>
      </c>
      <c r="H2105">
        <v>35</v>
      </c>
      <c r="I2105">
        <v>275</v>
      </c>
      <c r="J2105">
        <v>96250</v>
      </c>
      <c r="K2105">
        <v>38500</v>
      </c>
      <c r="L2105">
        <v>0.4</v>
      </c>
      <c r="M2105">
        <v>57750</v>
      </c>
      <c r="N2105" s="1" t="s">
        <v>28</v>
      </c>
    </row>
    <row r="2106" spans="1:14" x14ac:dyDescent="0.3">
      <c r="A2106" s="1" t="s">
        <v>51</v>
      </c>
      <c r="B2106">
        <v>1185732</v>
      </c>
      <c r="C2106" s="2">
        <v>44600</v>
      </c>
      <c r="D2106" s="1" t="s">
        <v>15</v>
      </c>
      <c r="E2106" s="1" t="s">
        <v>30</v>
      </c>
      <c r="F2106" s="1" t="s">
        <v>31</v>
      </c>
      <c r="G2106" s="1" t="s">
        <v>23</v>
      </c>
      <c r="H2106">
        <v>25.000000000000007</v>
      </c>
      <c r="I2106">
        <v>225</v>
      </c>
      <c r="J2106">
        <v>56250.000000000015</v>
      </c>
      <c r="K2106">
        <v>22500.000000000007</v>
      </c>
      <c r="L2106">
        <v>0.4</v>
      </c>
      <c r="M2106">
        <v>33750.000000000007</v>
      </c>
      <c r="N2106" s="1" t="s">
        <v>28</v>
      </c>
    </row>
    <row r="2107" spans="1:14" x14ac:dyDescent="0.3">
      <c r="A2107" s="1" t="s">
        <v>51</v>
      </c>
      <c r="B2107">
        <v>1185732</v>
      </c>
      <c r="C2107" s="2">
        <v>44600</v>
      </c>
      <c r="D2107" s="1" t="s">
        <v>15</v>
      </c>
      <c r="E2107" s="1" t="s">
        <v>48</v>
      </c>
      <c r="F2107" s="1" t="s">
        <v>49</v>
      </c>
      <c r="G2107" s="1" t="s">
        <v>24</v>
      </c>
      <c r="H2107">
        <v>30</v>
      </c>
      <c r="I2107">
        <v>100</v>
      </c>
      <c r="J2107">
        <v>30000</v>
      </c>
      <c r="K2107">
        <v>12000</v>
      </c>
      <c r="L2107">
        <v>0.4</v>
      </c>
      <c r="M2107">
        <v>18000</v>
      </c>
      <c r="N2107" s="1" t="s">
        <v>28</v>
      </c>
    </row>
    <row r="2108" spans="1:14" x14ac:dyDescent="0.3">
      <c r="A2108" s="1" t="s">
        <v>51</v>
      </c>
      <c r="B2108">
        <v>1185732</v>
      </c>
      <c r="C2108" s="2">
        <v>44600</v>
      </c>
      <c r="D2108" s="1" t="s">
        <v>15</v>
      </c>
      <c r="E2108" s="1" t="s">
        <v>48</v>
      </c>
      <c r="F2108" s="1" t="s">
        <v>49</v>
      </c>
      <c r="G2108" s="1" t="s">
        <v>20</v>
      </c>
      <c r="H2108">
        <v>35</v>
      </c>
      <c r="I2108">
        <v>275</v>
      </c>
      <c r="J2108">
        <v>96250</v>
      </c>
      <c r="K2108">
        <v>38500</v>
      </c>
      <c r="L2108">
        <v>0.4</v>
      </c>
      <c r="M2108">
        <v>57750</v>
      </c>
      <c r="N2108" s="1" t="s">
        <v>28</v>
      </c>
    </row>
    <row r="2109" spans="1:14" x14ac:dyDescent="0.3">
      <c r="A2109" s="1" t="s">
        <v>51</v>
      </c>
      <c r="B2109">
        <v>1185732</v>
      </c>
      <c r="C2109" s="2">
        <v>44626</v>
      </c>
      <c r="D2109" s="1" t="s">
        <v>15</v>
      </c>
      <c r="E2109" s="1" t="s">
        <v>48</v>
      </c>
      <c r="F2109" s="1" t="s">
        <v>49</v>
      </c>
      <c r="G2109" s="1" t="s">
        <v>23</v>
      </c>
      <c r="H2109">
        <v>25.000000000000007</v>
      </c>
      <c r="I2109">
        <v>225</v>
      </c>
      <c r="J2109">
        <v>56250.000000000015</v>
      </c>
      <c r="K2109">
        <v>22500.000000000007</v>
      </c>
      <c r="L2109">
        <v>0.4</v>
      </c>
      <c r="M2109">
        <v>33750.000000000007</v>
      </c>
      <c r="N2109" s="1" t="s">
        <v>28</v>
      </c>
    </row>
    <row r="2110" spans="1:14" x14ac:dyDescent="0.3">
      <c r="A2110" s="1" t="s">
        <v>51</v>
      </c>
      <c r="B2110">
        <v>1185732</v>
      </c>
      <c r="C2110" s="2">
        <v>44626</v>
      </c>
      <c r="D2110" s="1" t="s">
        <v>15</v>
      </c>
      <c r="E2110" s="1" t="s">
        <v>48</v>
      </c>
      <c r="F2110" s="1" t="s">
        <v>49</v>
      </c>
      <c r="G2110" s="1" t="s">
        <v>24</v>
      </c>
      <c r="H2110">
        <v>30</v>
      </c>
      <c r="I2110">
        <v>75</v>
      </c>
      <c r="J2110">
        <v>22500</v>
      </c>
      <c r="K2110">
        <v>9000</v>
      </c>
      <c r="L2110">
        <v>0.4</v>
      </c>
      <c r="M2110">
        <v>13500</v>
      </c>
      <c r="N2110" s="1" t="s">
        <v>28</v>
      </c>
    </row>
    <row r="2111" spans="1:14" x14ac:dyDescent="0.3">
      <c r="A2111" s="1" t="s">
        <v>51</v>
      </c>
      <c r="B2111">
        <v>1185732</v>
      </c>
      <c r="C2111" s="2">
        <v>44626</v>
      </c>
      <c r="D2111" s="1" t="s">
        <v>15</v>
      </c>
      <c r="E2111" s="1" t="s">
        <v>48</v>
      </c>
      <c r="F2111" s="1" t="s">
        <v>49</v>
      </c>
      <c r="G2111" s="1" t="s">
        <v>20</v>
      </c>
      <c r="H2111">
        <v>35</v>
      </c>
      <c r="I2111">
        <v>225</v>
      </c>
      <c r="J2111">
        <v>78750</v>
      </c>
      <c r="K2111">
        <v>31500</v>
      </c>
      <c r="L2111">
        <v>0.4</v>
      </c>
      <c r="M2111">
        <v>47250</v>
      </c>
      <c r="N2111" s="1" t="s">
        <v>28</v>
      </c>
    </row>
    <row r="2112" spans="1:14" x14ac:dyDescent="0.3">
      <c r="A2112" s="1" t="s">
        <v>51</v>
      </c>
      <c r="B2112">
        <v>1185732</v>
      </c>
      <c r="C2112" s="2">
        <v>44658</v>
      </c>
      <c r="D2112" s="1" t="s">
        <v>15</v>
      </c>
      <c r="E2112" s="1" t="s">
        <v>48</v>
      </c>
      <c r="F2112" s="1" t="s">
        <v>49</v>
      </c>
      <c r="G2112" s="1" t="s">
        <v>23</v>
      </c>
      <c r="H2112">
        <v>25.000000000000007</v>
      </c>
      <c r="I2112">
        <v>175</v>
      </c>
      <c r="J2112">
        <v>43750.000000000015</v>
      </c>
      <c r="K2112">
        <v>17500.000000000007</v>
      </c>
      <c r="L2112">
        <v>0.4</v>
      </c>
      <c r="M2112">
        <v>26250.000000000007</v>
      </c>
      <c r="N2112" s="1" t="s">
        <v>28</v>
      </c>
    </row>
    <row r="2113" spans="1:14" x14ac:dyDescent="0.3">
      <c r="A2113" s="1" t="s">
        <v>51</v>
      </c>
      <c r="B2113">
        <v>1185732</v>
      </c>
      <c r="C2113" s="2">
        <v>44658</v>
      </c>
      <c r="D2113" s="1" t="s">
        <v>15</v>
      </c>
      <c r="E2113" s="1" t="s">
        <v>48</v>
      </c>
      <c r="F2113" s="1" t="s">
        <v>49</v>
      </c>
      <c r="G2113" s="1" t="s">
        <v>24</v>
      </c>
      <c r="H2113">
        <v>30</v>
      </c>
      <c r="I2113">
        <v>100</v>
      </c>
      <c r="J2113">
        <v>30000</v>
      </c>
      <c r="K2113">
        <v>12000</v>
      </c>
      <c r="L2113">
        <v>0.4</v>
      </c>
      <c r="M2113">
        <v>18000</v>
      </c>
      <c r="N2113" s="1" t="s">
        <v>28</v>
      </c>
    </row>
    <row r="2114" spans="1:14" x14ac:dyDescent="0.3">
      <c r="A2114" s="1" t="s">
        <v>51</v>
      </c>
      <c r="B2114">
        <v>1185732</v>
      </c>
      <c r="C2114" s="2">
        <v>44658</v>
      </c>
      <c r="D2114" s="1" t="s">
        <v>15</v>
      </c>
      <c r="E2114" s="1" t="s">
        <v>48</v>
      </c>
      <c r="F2114" s="1" t="s">
        <v>49</v>
      </c>
      <c r="G2114" s="1" t="s">
        <v>20</v>
      </c>
      <c r="H2114">
        <v>35</v>
      </c>
      <c r="I2114">
        <v>250</v>
      </c>
      <c r="J2114">
        <v>87500</v>
      </c>
      <c r="K2114">
        <v>35000</v>
      </c>
      <c r="L2114">
        <v>0.4</v>
      </c>
      <c r="M2114">
        <v>52500</v>
      </c>
      <c r="N2114" s="1" t="s">
        <v>28</v>
      </c>
    </row>
    <row r="2115" spans="1:14" x14ac:dyDescent="0.3">
      <c r="A2115" s="1" t="s">
        <v>51</v>
      </c>
      <c r="B2115">
        <v>1185732</v>
      </c>
      <c r="C2115" s="2">
        <v>44687</v>
      </c>
      <c r="D2115" s="1" t="s">
        <v>15</v>
      </c>
      <c r="E2115" s="1" t="s">
        <v>48</v>
      </c>
      <c r="F2115" s="1" t="s">
        <v>49</v>
      </c>
      <c r="G2115" s="1" t="s">
        <v>23</v>
      </c>
      <c r="H2115">
        <v>40</v>
      </c>
      <c r="I2115">
        <v>250</v>
      </c>
      <c r="J2115">
        <v>100000</v>
      </c>
      <c r="K2115">
        <v>40000</v>
      </c>
      <c r="L2115">
        <v>0.4</v>
      </c>
      <c r="M2115">
        <v>60000</v>
      </c>
      <c r="N2115" s="1" t="s">
        <v>28</v>
      </c>
    </row>
    <row r="2116" spans="1:14" x14ac:dyDescent="0.3">
      <c r="A2116" s="1" t="s">
        <v>51</v>
      </c>
      <c r="B2116">
        <v>1185732</v>
      </c>
      <c r="C2116" s="2">
        <v>44687</v>
      </c>
      <c r="D2116" s="1" t="s">
        <v>15</v>
      </c>
      <c r="E2116" s="1" t="s">
        <v>48</v>
      </c>
      <c r="F2116" s="1" t="s">
        <v>49</v>
      </c>
      <c r="G2116" s="1" t="s">
        <v>24</v>
      </c>
      <c r="H2116">
        <v>40</v>
      </c>
      <c r="I2116">
        <v>200</v>
      </c>
      <c r="J2116">
        <v>80000</v>
      </c>
      <c r="K2116">
        <v>32000</v>
      </c>
      <c r="L2116">
        <v>0.4</v>
      </c>
      <c r="M2116">
        <v>48000</v>
      </c>
      <c r="N2116" s="1" t="s">
        <v>28</v>
      </c>
    </row>
    <row r="2117" spans="1:14" x14ac:dyDescent="0.3">
      <c r="A2117" s="1" t="s">
        <v>51</v>
      </c>
      <c r="B2117">
        <v>1185732</v>
      </c>
      <c r="C2117" s="2">
        <v>44687</v>
      </c>
      <c r="D2117" s="1" t="s">
        <v>15</v>
      </c>
      <c r="E2117" s="1" t="s">
        <v>48</v>
      </c>
      <c r="F2117" s="1" t="s">
        <v>49</v>
      </c>
      <c r="G2117" s="1" t="s">
        <v>20</v>
      </c>
      <c r="H2117">
        <v>54.999999999999993</v>
      </c>
      <c r="I2117">
        <v>350</v>
      </c>
      <c r="J2117">
        <v>192499.99999999997</v>
      </c>
      <c r="K2117">
        <v>76999.999999999985</v>
      </c>
      <c r="L2117">
        <v>0.4</v>
      </c>
      <c r="M2117">
        <v>115499.99999999999</v>
      </c>
      <c r="N2117" s="1" t="s">
        <v>28</v>
      </c>
    </row>
    <row r="2118" spans="1:14" x14ac:dyDescent="0.3">
      <c r="A2118" s="1" t="s">
        <v>51</v>
      </c>
      <c r="B2118">
        <v>1185732</v>
      </c>
      <c r="C2118" s="2">
        <v>44720</v>
      </c>
      <c r="D2118" s="1" t="s">
        <v>15</v>
      </c>
      <c r="E2118" s="1" t="s">
        <v>48</v>
      </c>
      <c r="F2118" s="1" t="s">
        <v>49</v>
      </c>
      <c r="G2118" s="1" t="s">
        <v>23</v>
      </c>
      <c r="H2118">
        <v>40</v>
      </c>
      <c r="I2118">
        <v>275</v>
      </c>
      <c r="J2118">
        <v>110000</v>
      </c>
      <c r="K2118">
        <v>44000</v>
      </c>
      <c r="L2118">
        <v>0.4</v>
      </c>
      <c r="M2118">
        <v>66000</v>
      </c>
      <c r="N2118" s="1" t="s">
        <v>28</v>
      </c>
    </row>
    <row r="2119" spans="1:14" x14ac:dyDescent="0.3">
      <c r="A2119" s="1" t="s">
        <v>51</v>
      </c>
      <c r="B2119">
        <v>1185732</v>
      </c>
      <c r="C2119" s="2">
        <v>44720</v>
      </c>
      <c r="D2119" s="1" t="s">
        <v>15</v>
      </c>
      <c r="E2119" s="1" t="s">
        <v>48</v>
      </c>
      <c r="F2119" s="1" t="s">
        <v>49</v>
      </c>
      <c r="G2119" s="1" t="s">
        <v>24</v>
      </c>
      <c r="H2119">
        <v>40</v>
      </c>
      <c r="I2119">
        <v>250</v>
      </c>
      <c r="J2119">
        <v>100000</v>
      </c>
      <c r="K2119">
        <v>40000</v>
      </c>
      <c r="L2119">
        <v>0.4</v>
      </c>
      <c r="M2119">
        <v>60000</v>
      </c>
      <c r="N2119" s="1" t="s">
        <v>28</v>
      </c>
    </row>
    <row r="2120" spans="1:14" x14ac:dyDescent="0.3">
      <c r="A2120" s="1" t="s">
        <v>51</v>
      </c>
      <c r="B2120">
        <v>1185732</v>
      </c>
      <c r="C2120" s="2">
        <v>44720</v>
      </c>
      <c r="D2120" s="1" t="s">
        <v>15</v>
      </c>
      <c r="E2120" s="1" t="s">
        <v>48</v>
      </c>
      <c r="F2120" s="1" t="s">
        <v>49</v>
      </c>
      <c r="G2120" s="1" t="s">
        <v>20</v>
      </c>
      <c r="H2120">
        <v>54.999999999999993</v>
      </c>
      <c r="I2120">
        <v>400</v>
      </c>
      <c r="J2120">
        <v>219999.99999999997</v>
      </c>
      <c r="K2120">
        <v>88000</v>
      </c>
      <c r="L2120">
        <v>0.4</v>
      </c>
      <c r="M2120">
        <v>131999.99999999997</v>
      </c>
      <c r="N2120" s="1" t="s">
        <v>28</v>
      </c>
    </row>
    <row r="2121" spans="1:14" x14ac:dyDescent="0.3">
      <c r="A2121" s="1" t="s">
        <v>51</v>
      </c>
      <c r="B2121">
        <v>1185732</v>
      </c>
      <c r="C2121" s="2">
        <v>44748</v>
      </c>
      <c r="D2121" s="1" t="s">
        <v>15</v>
      </c>
      <c r="E2121" s="1" t="s">
        <v>48</v>
      </c>
      <c r="F2121" s="1" t="s">
        <v>49</v>
      </c>
      <c r="G2121" s="1" t="s">
        <v>23</v>
      </c>
      <c r="H2121">
        <v>40</v>
      </c>
      <c r="I2121">
        <v>300</v>
      </c>
      <c r="J2121">
        <v>120000</v>
      </c>
      <c r="K2121">
        <v>48000</v>
      </c>
      <c r="L2121">
        <v>0.4</v>
      </c>
      <c r="M2121">
        <v>72000</v>
      </c>
      <c r="N2121" s="1" t="s">
        <v>28</v>
      </c>
    </row>
    <row r="2122" spans="1:14" x14ac:dyDescent="0.3">
      <c r="A2122" s="1" t="s">
        <v>51</v>
      </c>
      <c r="B2122">
        <v>1185732</v>
      </c>
      <c r="C2122" s="2">
        <v>44748</v>
      </c>
      <c r="D2122" s="1" t="s">
        <v>15</v>
      </c>
      <c r="E2122" s="1" t="s">
        <v>48</v>
      </c>
      <c r="F2122" s="1" t="s">
        <v>49</v>
      </c>
      <c r="G2122" s="1" t="s">
        <v>24</v>
      </c>
      <c r="H2122">
        <v>40</v>
      </c>
      <c r="I2122">
        <v>250</v>
      </c>
      <c r="J2122">
        <v>100000</v>
      </c>
      <c r="K2122">
        <v>40000</v>
      </c>
      <c r="L2122">
        <v>0.4</v>
      </c>
      <c r="M2122">
        <v>60000</v>
      </c>
      <c r="N2122" s="1" t="s">
        <v>28</v>
      </c>
    </row>
    <row r="2123" spans="1:14" x14ac:dyDescent="0.3">
      <c r="A2123" s="1" t="s">
        <v>51</v>
      </c>
      <c r="B2123">
        <v>1185732</v>
      </c>
      <c r="C2123" s="2">
        <v>44748</v>
      </c>
      <c r="D2123" s="1" t="s">
        <v>15</v>
      </c>
      <c r="E2123" s="1" t="s">
        <v>48</v>
      </c>
      <c r="F2123" s="1" t="s">
        <v>49</v>
      </c>
      <c r="G2123" s="1" t="s">
        <v>20</v>
      </c>
      <c r="H2123">
        <v>54.999999999999993</v>
      </c>
      <c r="I2123">
        <v>450</v>
      </c>
      <c r="J2123">
        <v>247499.99999999997</v>
      </c>
      <c r="K2123">
        <v>99000</v>
      </c>
      <c r="L2123">
        <v>0.4</v>
      </c>
      <c r="M2123">
        <v>148499.99999999997</v>
      </c>
      <c r="N2123" s="1" t="s">
        <v>28</v>
      </c>
    </row>
    <row r="2124" spans="1:14" x14ac:dyDescent="0.3">
      <c r="A2124" s="1" t="s">
        <v>51</v>
      </c>
      <c r="B2124">
        <v>1185732</v>
      </c>
      <c r="C2124" s="2">
        <v>44780</v>
      </c>
      <c r="D2124" s="1" t="s">
        <v>15</v>
      </c>
      <c r="E2124" s="1" t="s">
        <v>48</v>
      </c>
      <c r="F2124" s="1" t="s">
        <v>49</v>
      </c>
      <c r="G2124" s="1" t="s">
        <v>23</v>
      </c>
      <c r="H2124">
        <v>40</v>
      </c>
      <c r="I2124">
        <v>300</v>
      </c>
      <c r="J2124">
        <v>120000</v>
      </c>
      <c r="K2124">
        <v>48000</v>
      </c>
      <c r="L2124">
        <v>0.4</v>
      </c>
      <c r="M2124">
        <v>72000</v>
      </c>
      <c r="N2124" s="1" t="s">
        <v>28</v>
      </c>
    </row>
    <row r="2125" spans="1:14" x14ac:dyDescent="0.3">
      <c r="A2125" s="1" t="s">
        <v>51</v>
      </c>
      <c r="B2125">
        <v>1185732</v>
      </c>
      <c r="C2125" s="2">
        <v>44780</v>
      </c>
      <c r="D2125" s="1" t="s">
        <v>15</v>
      </c>
      <c r="E2125" s="1" t="s">
        <v>48</v>
      </c>
      <c r="F2125" s="1" t="s">
        <v>49</v>
      </c>
      <c r="G2125" s="1" t="s">
        <v>24</v>
      </c>
      <c r="H2125">
        <v>40</v>
      </c>
      <c r="I2125">
        <v>200</v>
      </c>
      <c r="J2125">
        <v>80000</v>
      </c>
      <c r="K2125">
        <v>32000</v>
      </c>
      <c r="L2125">
        <v>0.4</v>
      </c>
      <c r="M2125">
        <v>48000</v>
      </c>
      <c r="N2125" s="1" t="s">
        <v>28</v>
      </c>
    </row>
    <row r="2126" spans="1:14" x14ac:dyDescent="0.3">
      <c r="A2126" s="1" t="s">
        <v>51</v>
      </c>
      <c r="B2126">
        <v>1185732</v>
      </c>
      <c r="C2126" s="2">
        <v>44780</v>
      </c>
      <c r="D2126" s="1" t="s">
        <v>15</v>
      </c>
      <c r="E2126" s="1" t="s">
        <v>48</v>
      </c>
      <c r="F2126" s="1" t="s">
        <v>49</v>
      </c>
      <c r="G2126" s="1" t="s">
        <v>20</v>
      </c>
      <c r="H2126">
        <v>54.999999999999993</v>
      </c>
      <c r="I2126">
        <v>350</v>
      </c>
      <c r="J2126">
        <v>192499.99999999997</v>
      </c>
      <c r="K2126">
        <v>76999.999999999985</v>
      </c>
      <c r="L2126">
        <v>0.4</v>
      </c>
      <c r="M2126">
        <v>115499.99999999999</v>
      </c>
      <c r="N2126" s="1" t="s">
        <v>28</v>
      </c>
    </row>
    <row r="2127" spans="1:14" x14ac:dyDescent="0.3">
      <c r="A2127" s="1" t="s">
        <v>51</v>
      </c>
      <c r="B2127">
        <v>1185732</v>
      </c>
      <c r="C2127" s="2">
        <v>44810</v>
      </c>
      <c r="D2127" s="1" t="s">
        <v>15</v>
      </c>
      <c r="E2127" s="1" t="s">
        <v>48</v>
      </c>
      <c r="F2127" s="1" t="s">
        <v>49</v>
      </c>
      <c r="G2127" s="1" t="s">
        <v>23</v>
      </c>
      <c r="H2127">
        <v>40</v>
      </c>
      <c r="I2127">
        <v>175</v>
      </c>
      <c r="J2127">
        <v>70000</v>
      </c>
      <c r="K2127">
        <v>28000</v>
      </c>
      <c r="L2127">
        <v>0.4</v>
      </c>
      <c r="M2127">
        <v>42000</v>
      </c>
      <c r="N2127" s="1" t="s">
        <v>28</v>
      </c>
    </row>
    <row r="2128" spans="1:14" x14ac:dyDescent="0.3">
      <c r="A2128" s="1" t="s">
        <v>51</v>
      </c>
      <c r="B2128">
        <v>1185732</v>
      </c>
      <c r="C2128" s="2">
        <v>44810</v>
      </c>
      <c r="D2128" s="1" t="s">
        <v>15</v>
      </c>
      <c r="E2128" s="1" t="s">
        <v>48</v>
      </c>
      <c r="F2128" s="1" t="s">
        <v>49</v>
      </c>
      <c r="G2128" s="1" t="s">
        <v>24</v>
      </c>
      <c r="H2128">
        <v>40</v>
      </c>
      <c r="I2128">
        <v>150</v>
      </c>
      <c r="J2128">
        <v>60000</v>
      </c>
      <c r="K2128">
        <v>24000</v>
      </c>
      <c r="L2128">
        <v>0.4</v>
      </c>
      <c r="M2128">
        <v>36000</v>
      </c>
      <c r="N2128" s="1" t="s">
        <v>28</v>
      </c>
    </row>
    <row r="2129" spans="1:14" x14ac:dyDescent="0.3">
      <c r="A2129" s="1" t="s">
        <v>51</v>
      </c>
      <c r="B2129">
        <v>1185732</v>
      </c>
      <c r="C2129" s="2">
        <v>44810</v>
      </c>
      <c r="D2129" s="1" t="s">
        <v>15</v>
      </c>
      <c r="E2129" s="1" t="s">
        <v>48</v>
      </c>
      <c r="F2129" s="1" t="s">
        <v>49</v>
      </c>
      <c r="G2129" s="1" t="s">
        <v>20</v>
      </c>
      <c r="H2129">
        <v>54.999999999999993</v>
      </c>
      <c r="I2129">
        <v>250</v>
      </c>
      <c r="J2129">
        <v>137499.99999999997</v>
      </c>
      <c r="K2129">
        <v>54999.999999999993</v>
      </c>
      <c r="L2129">
        <v>0.4</v>
      </c>
      <c r="M2129">
        <v>82499.999999999971</v>
      </c>
      <c r="N2129" s="1" t="s">
        <v>28</v>
      </c>
    </row>
    <row r="2130" spans="1:14" x14ac:dyDescent="0.3">
      <c r="A2130" s="1" t="s">
        <v>51</v>
      </c>
      <c r="B2130">
        <v>1185732</v>
      </c>
      <c r="C2130" s="2">
        <v>44842</v>
      </c>
      <c r="D2130" s="1" t="s">
        <v>15</v>
      </c>
      <c r="E2130" s="1" t="s">
        <v>48</v>
      </c>
      <c r="F2130" s="1" t="s">
        <v>49</v>
      </c>
      <c r="G2130" s="1" t="s">
        <v>23</v>
      </c>
      <c r="H2130">
        <v>50</v>
      </c>
      <c r="I2130">
        <v>150</v>
      </c>
      <c r="J2130">
        <v>75000</v>
      </c>
      <c r="K2130">
        <v>30000</v>
      </c>
      <c r="L2130">
        <v>0.4</v>
      </c>
      <c r="M2130">
        <v>45000</v>
      </c>
      <c r="N2130" s="1" t="s">
        <v>28</v>
      </c>
    </row>
    <row r="2131" spans="1:14" x14ac:dyDescent="0.3">
      <c r="A2131" s="1" t="s">
        <v>51</v>
      </c>
      <c r="B2131">
        <v>1185732</v>
      </c>
      <c r="C2131" s="2">
        <v>44842</v>
      </c>
      <c r="D2131" s="1" t="s">
        <v>15</v>
      </c>
      <c r="E2131" s="1" t="s">
        <v>48</v>
      </c>
      <c r="F2131" s="1" t="s">
        <v>49</v>
      </c>
      <c r="G2131" s="1" t="s">
        <v>24</v>
      </c>
      <c r="H2131">
        <v>50</v>
      </c>
      <c r="I2131">
        <v>125</v>
      </c>
      <c r="J2131">
        <v>62500</v>
      </c>
      <c r="K2131">
        <v>25000</v>
      </c>
      <c r="L2131">
        <v>0.4</v>
      </c>
      <c r="M2131">
        <v>37500</v>
      </c>
      <c r="N2131" s="1" t="s">
        <v>28</v>
      </c>
    </row>
    <row r="2132" spans="1:14" x14ac:dyDescent="0.3">
      <c r="A2132" s="1" t="s">
        <v>51</v>
      </c>
      <c r="B2132">
        <v>1185732</v>
      </c>
      <c r="C2132" s="2">
        <v>44879</v>
      </c>
      <c r="D2132" s="1" t="s">
        <v>15</v>
      </c>
      <c r="E2132" s="1" t="s">
        <v>30</v>
      </c>
      <c r="F2132" s="1" t="s">
        <v>31</v>
      </c>
      <c r="G2132" s="1" t="s">
        <v>18</v>
      </c>
      <c r="H2132">
        <v>60</v>
      </c>
      <c r="I2132">
        <v>72</v>
      </c>
      <c r="J2132">
        <v>4320</v>
      </c>
      <c r="K2132">
        <v>1728</v>
      </c>
      <c r="L2132">
        <v>0.4</v>
      </c>
      <c r="M2132">
        <v>2592</v>
      </c>
      <c r="N2132" s="1" t="s">
        <v>25</v>
      </c>
    </row>
    <row r="2133" spans="1:14" x14ac:dyDescent="0.3">
      <c r="A2133" s="1" t="s">
        <v>51</v>
      </c>
      <c r="B2133">
        <v>1185732</v>
      </c>
      <c r="C2133" s="2">
        <v>44908</v>
      </c>
      <c r="D2133" s="1" t="s">
        <v>15</v>
      </c>
      <c r="E2133" s="1" t="s">
        <v>30</v>
      </c>
      <c r="F2133" s="1" t="s">
        <v>31</v>
      </c>
      <c r="G2133" s="1" t="s">
        <v>18</v>
      </c>
      <c r="H2133">
        <v>61</v>
      </c>
      <c r="I2133">
        <v>91</v>
      </c>
      <c r="J2133">
        <v>5551</v>
      </c>
      <c r="K2133">
        <v>2220.4</v>
      </c>
      <c r="L2133">
        <v>0.4</v>
      </c>
      <c r="M2133">
        <v>3330.6</v>
      </c>
      <c r="N2133" s="1" t="s">
        <v>25</v>
      </c>
    </row>
    <row r="2134" spans="1:14" x14ac:dyDescent="0.3">
      <c r="A2134" s="1" t="s">
        <v>51</v>
      </c>
      <c r="B2134">
        <v>1185732</v>
      </c>
      <c r="C2134" s="2">
        <v>44571</v>
      </c>
      <c r="D2134" s="1" t="s">
        <v>15</v>
      </c>
      <c r="E2134" s="1" t="s">
        <v>30</v>
      </c>
      <c r="F2134" s="1" t="s">
        <v>31</v>
      </c>
      <c r="G2134" s="1" t="s">
        <v>18</v>
      </c>
      <c r="H2134">
        <v>41</v>
      </c>
      <c r="I2134">
        <v>47</v>
      </c>
      <c r="J2134">
        <v>1927</v>
      </c>
      <c r="K2134">
        <v>770.80000000000007</v>
      </c>
      <c r="L2134">
        <v>0.4</v>
      </c>
      <c r="M2134">
        <v>1156.1999999999998</v>
      </c>
      <c r="N2134" s="1" t="s">
        <v>25</v>
      </c>
    </row>
    <row r="2135" spans="1:14" x14ac:dyDescent="0.3">
      <c r="A2135" s="1" t="s">
        <v>51</v>
      </c>
      <c r="B2135">
        <v>1185732</v>
      </c>
      <c r="C2135" s="2">
        <v>44600</v>
      </c>
      <c r="D2135" s="1" t="s">
        <v>15</v>
      </c>
      <c r="E2135" s="1" t="s">
        <v>48</v>
      </c>
      <c r="F2135" s="1" t="s">
        <v>49</v>
      </c>
      <c r="G2135" s="1" t="s">
        <v>18</v>
      </c>
      <c r="H2135">
        <v>41</v>
      </c>
      <c r="I2135">
        <v>47</v>
      </c>
      <c r="J2135">
        <v>1927</v>
      </c>
      <c r="K2135">
        <v>770.80000000000007</v>
      </c>
      <c r="L2135">
        <v>0.4</v>
      </c>
      <c r="M2135">
        <v>1156.1999999999998</v>
      </c>
      <c r="N2135" s="1" t="s">
        <v>25</v>
      </c>
    </row>
    <row r="2136" spans="1:14" x14ac:dyDescent="0.3">
      <c r="A2136" s="1" t="s">
        <v>52</v>
      </c>
      <c r="B2136">
        <v>1185732</v>
      </c>
      <c r="C2136" s="2">
        <v>44668</v>
      </c>
      <c r="D2136" s="1" t="s">
        <v>15</v>
      </c>
      <c r="E2136" s="1" t="s">
        <v>29</v>
      </c>
      <c r="F2136" s="1" t="s">
        <v>29</v>
      </c>
      <c r="G2136" s="1" t="s">
        <v>18</v>
      </c>
      <c r="H2136">
        <v>60</v>
      </c>
      <c r="I2136">
        <v>900</v>
      </c>
      <c r="J2136">
        <v>540000</v>
      </c>
      <c r="K2136">
        <v>162000</v>
      </c>
      <c r="L2136">
        <v>0.3</v>
      </c>
      <c r="M2136">
        <v>378000</v>
      </c>
      <c r="N2136" s="1" t="s">
        <v>19</v>
      </c>
    </row>
    <row r="2137" spans="1:14" x14ac:dyDescent="0.3">
      <c r="A2137" s="1" t="s">
        <v>52</v>
      </c>
      <c r="B2137">
        <v>1185732</v>
      </c>
      <c r="C2137" s="2">
        <v>44669</v>
      </c>
      <c r="D2137" s="1" t="s">
        <v>15</v>
      </c>
      <c r="E2137" s="1" t="s">
        <v>29</v>
      </c>
      <c r="F2137" s="1" t="s">
        <v>29</v>
      </c>
      <c r="G2137" s="1" t="s">
        <v>20</v>
      </c>
      <c r="H2137">
        <v>65</v>
      </c>
      <c r="I2137">
        <v>1075</v>
      </c>
      <c r="J2137">
        <v>698750</v>
      </c>
      <c r="K2137">
        <v>174687.5</v>
      </c>
      <c r="L2137">
        <v>0.25</v>
      </c>
      <c r="M2137">
        <v>524062.5</v>
      </c>
      <c r="N2137" s="1" t="s">
        <v>19</v>
      </c>
    </row>
    <row r="2138" spans="1:14" x14ac:dyDescent="0.3">
      <c r="A2138" s="1" t="s">
        <v>52</v>
      </c>
      <c r="B2138">
        <v>1185732</v>
      </c>
      <c r="C2138" s="2">
        <v>44670</v>
      </c>
      <c r="D2138" s="1" t="s">
        <v>15</v>
      </c>
      <c r="E2138" s="1" t="s">
        <v>29</v>
      </c>
      <c r="F2138" s="1" t="s">
        <v>29</v>
      </c>
      <c r="G2138" s="1" t="s">
        <v>21</v>
      </c>
      <c r="H2138">
        <v>60</v>
      </c>
      <c r="I2138">
        <v>1200</v>
      </c>
      <c r="J2138">
        <v>720000</v>
      </c>
      <c r="K2138">
        <v>360000</v>
      </c>
      <c r="L2138">
        <v>0.5</v>
      </c>
      <c r="M2138">
        <v>360000</v>
      </c>
      <c r="N2138" s="1" t="s">
        <v>19</v>
      </c>
    </row>
    <row r="2139" spans="1:14" x14ac:dyDescent="0.3">
      <c r="A2139" s="1" t="s">
        <v>52</v>
      </c>
      <c r="B2139">
        <v>1185732</v>
      </c>
      <c r="C2139" s="2">
        <v>44671</v>
      </c>
      <c r="D2139" s="1" t="s">
        <v>15</v>
      </c>
      <c r="E2139" s="1" t="s">
        <v>29</v>
      </c>
      <c r="F2139" s="1" t="s">
        <v>29</v>
      </c>
      <c r="G2139" s="1" t="s">
        <v>22</v>
      </c>
      <c r="H2139">
        <v>55.000000000000007</v>
      </c>
      <c r="I2139">
        <v>1000</v>
      </c>
      <c r="J2139">
        <v>550000.00000000012</v>
      </c>
      <c r="K2139">
        <v>165000.00000000003</v>
      </c>
      <c r="L2139">
        <v>0.3</v>
      </c>
      <c r="M2139">
        <v>385000.00000000012</v>
      </c>
      <c r="N2139" s="1" t="s">
        <v>19</v>
      </c>
    </row>
    <row r="2140" spans="1:14" x14ac:dyDescent="0.3">
      <c r="A2140" s="1" t="s">
        <v>52</v>
      </c>
      <c r="B2140">
        <v>1185732</v>
      </c>
      <c r="C2140" s="2">
        <v>44672</v>
      </c>
      <c r="D2140" s="1" t="s">
        <v>15</v>
      </c>
      <c r="E2140" s="1" t="s">
        <v>29</v>
      </c>
      <c r="F2140" s="1" t="s">
        <v>29</v>
      </c>
      <c r="G2140" s="1" t="s">
        <v>23</v>
      </c>
      <c r="H2140">
        <v>50</v>
      </c>
      <c r="I2140">
        <v>925</v>
      </c>
      <c r="J2140">
        <v>462500</v>
      </c>
      <c r="K2140">
        <v>161875</v>
      </c>
      <c r="L2140">
        <v>0.35</v>
      </c>
      <c r="M2140">
        <v>300625</v>
      </c>
      <c r="N2140" s="1" t="s">
        <v>19</v>
      </c>
    </row>
    <row r="2141" spans="1:14" x14ac:dyDescent="0.3">
      <c r="A2141" s="1" t="s">
        <v>52</v>
      </c>
      <c r="B2141">
        <v>1185732</v>
      </c>
      <c r="C2141" s="2">
        <v>44673</v>
      </c>
      <c r="D2141" s="1" t="s">
        <v>15</v>
      </c>
      <c r="E2141" s="1" t="s">
        <v>29</v>
      </c>
      <c r="F2141" s="1" t="s">
        <v>29</v>
      </c>
      <c r="G2141" s="1" t="s">
        <v>24</v>
      </c>
      <c r="H2141">
        <v>50</v>
      </c>
      <c r="I2141">
        <v>900</v>
      </c>
      <c r="J2141">
        <v>450000</v>
      </c>
      <c r="K2141">
        <v>157500</v>
      </c>
      <c r="L2141">
        <v>0.35</v>
      </c>
      <c r="M2141">
        <v>292500</v>
      </c>
      <c r="N2141" s="1" t="s">
        <v>19</v>
      </c>
    </row>
    <row r="2142" spans="1:14" x14ac:dyDescent="0.3">
      <c r="A2142" s="1" t="s">
        <v>52</v>
      </c>
      <c r="B2142">
        <v>1185732</v>
      </c>
      <c r="C2142" s="2">
        <v>44674</v>
      </c>
      <c r="D2142" s="1" t="s">
        <v>15</v>
      </c>
      <c r="E2142" s="1" t="s">
        <v>29</v>
      </c>
      <c r="F2142" s="1" t="s">
        <v>29</v>
      </c>
      <c r="G2142" s="1" t="s">
        <v>18</v>
      </c>
      <c r="H2142">
        <v>60</v>
      </c>
      <c r="I2142">
        <v>900</v>
      </c>
      <c r="J2142">
        <v>540000</v>
      </c>
      <c r="K2142">
        <v>162000</v>
      </c>
      <c r="L2142">
        <v>0.3</v>
      </c>
      <c r="M2142">
        <v>378000</v>
      </c>
      <c r="N2142" s="1" t="s">
        <v>19</v>
      </c>
    </row>
    <row r="2143" spans="1:14" x14ac:dyDescent="0.3">
      <c r="A2143" s="1" t="s">
        <v>52</v>
      </c>
      <c r="B2143">
        <v>1185732</v>
      </c>
      <c r="C2143" s="2">
        <v>44675</v>
      </c>
      <c r="D2143" s="1" t="s">
        <v>15</v>
      </c>
      <c r="E2143" s="1" t="s">
        <v>29</v>
      </c>
      <c r="F2143" s="1" t="s">
        <v>29</v>
      </c>
      <c r="G2143" s="1" t="s">
        <v>20</v>
      </c>
      <c r="H2143">
        <v>65</v>
      </c>
      <c r="I2143">
        <v>1000</v>
      </c>
      <c r="J2143">
        <v>650000</v>
      </c>
      <c r="K2143">
        <v>162500</v>
      </c>
      <c r="L2143">
        <v>0.25</v>
      </c>
      <c r="M2143">
        <v>487500</v>
      </c>
      <c r="N2143" s="1" t="s">
        <v>19</v>
      </c>
    </row>
    <row r="2144" spans="1:14" x14ac:dyDescent="0.3">
      <c r="A2144" s="1" t="s">
        <v>52</v>
      </c>
      <c r="B2144">
        <v>1185732</v>
      </c>
      <c r="C2144" s="2">
        <v>44676</v>
      </c>
      <c r="D2144" s="1" t="s">
        <v>15</v>
      </c>
      <c r="E2144" s="1" t="s">
        <v>29</v>
      </c>
      <c r="F2144" s="1" t="s">
        <v>29</v>
      </c>
      <c r="G2144" s="1" t="s">
        <v>18</v>
      </c>
      <c r="H2144">
        <v>65</v>
      </c>
      <c r="I2144">
        <v>875</v>
      </c>
      <c r="J2144">
        <v>568750</v>
      </c>
      <c r="K2144">
        <v>170625</v>
      </c>
      <c r="L2144">
        <v>0.3</v>
      </c>
      <c r="M2144">
        <v>398125</v>
      </c>
      <c r="N2144" s="1" t="s">
        <v>19</v>
      </c>
    </row>
    <row r="2145" spans="1:14" x14ac:dyDescent="0.3">
      <c r="A2145" s="1" t="s">
        <v>52</v>
      </c>
      <c r="B2145">
        <v>1185732</v>
      </c>
      <c r="C2145" s="2">
        <v>44677</v>
      </c>
      <c r="D2145" s="1" t="s">
        <v>15</v>
      </c>
      <c r="E2145" s="1" t="s">
        <v>29</v>
      </c>
      <c r="F2145" s="1" t="s">
        <v>29</v>
      </c>
      <c r="G2145" s="1" t="s">
        <v>20</v>
      </c>
      <c r="H2145">
        <v>70</v>
      </c>
      <c r="I2145">
        <v>1000</v>
      </c>
      <c r="J2145">
        <v>700000</v>
      </c>
      <c r="K2145">
        <v>175000</v>
      </c>
      <c r="L2145">
        <v>0.25</v>
      </c>
      <c r="M2145">
        <v>525000</v>
      </c>
      <c r="N2145" s="1" t="s">
        <v>19</v>
      </c>
    </row>
    <row r="2146" spans="1:14" x14ac:dyDescent="0.3">
      <c r="A2146" s="1" t="s">
        <v>52</v>
      </c>
      <c r="B2146">
        <v>1185732</v>
      </c>
      <c r="C2146" s="2">
        <v>44678</v>
      </c>
      <c r="D2146" s="1" t="s">
        <v>15</v>
      </c>
      <c r="E2146" s="1" t="s">
        <v>29</v>
      </c>
      <c r="F2146" s="1" t="s">
        <v>29</v>
      </c>
      <c r="G2146" s="1" t="s">
        <v>21</v>
      </c>
      <c r="H2146">
        <v>65</v>
      </c>
      <c r="I2146">
        <v>1150</v>
      </c>
      <c r="J2146">
        <v>747500</v>
      </c>
      <c r="K2146">
        <v>373750</v>
      </c>
      <c r="L2146">
        <v>0.5</v>
      </c>
      <c r="M2146">
        <v>373750</v>
      </c>
      <c r="N2146" s="1" t="s">
        <v>19</v>
      </c>
    </row>
    <row r="2147" spans="1:14" x14ac:dyDescent="0.3">
      <c r="A2147" s="1" t="s">
        <v>52</v>
      </c>
      <c r="B2147">
        <v>1185732</v>
      </c>
      <c r="C2147" s="2">
        <v>44679</v>
      </c>
      <c r="D2147" s="1" t="s">
        <v>15</v>
      </c>
      <c r="E2147" s="1" t="s">
        <v>29</v>
      </c>
      <c r="F2147" s="1" t="s">
        <v>29</v>
      </c>
      <c r="G2147" s="1" t="s">
        <v>22</v>
      </c>
      <c r="H2147">
        <v>55.000000000000007</v>
      </c>
      <c r="I2147">
        <v>975</v>
      </c>
      <c r="J2147">
        <v>536250.00000000012</v>
      </c>
      <c r="K2147">
        <v>160875.00000000003</v>
      </c>
      <c r="L2147">
        <v>0.3</v>
      </c>
      <c r="M2147">
        <v>375375.00000000012</v>
      </c>
      <c r="N2147" s="1" t="s">
        <v>19</v>
      </c>
    </row>
    <row r="2148" spans="1:14" x14ac:dyDescent="0.3">
      <c r="A2148" s="1" t="s">
        <v>52</v>
      </c>
      <c r="B2148">
        <v>1185732</v>
      </c>
      <c r="C2148" s="2">
        <v>44680</v>
      </c>
      <c r="D2148" s="1" t="s">
        <v>15</v>
      </c>
      <c r="E2148" s="1" t="s">
        <v>29</v>
      </c>
      <c r="F2148" s="1" t="s">
        <v>29</v>
      </c>
      <c r="G2148" s="1" t="s">
        <v>23</v>
      </c>
      <c r="H2148">
        <v>55.000000000000007</v>
      </c>
      <c r="I2148">
        <v>920</v>
      </c>
      <c r="J2148">
        <v>506000.00000000006</v>
      </c>
      <c r="K2148">
        <v>177100</v>
      </c>
      <c r="L2148">
        <v>0.35</v>
      </c>
      <c r="M2148">
        <v>328900.00000000006</v>
      </c>
      <c r="N2148" s="1" t="s">
        <v>19</v>
      </c>
    </row>
    <row r="2149" spans="1:14" x14ac:dyDescent="0.3">
      <c r="A2149" s="1" t="s">
        <v>52</v>
      </c>
      <c r="B2149">
        <v>1185732</v>
      </c>
      <c r="C2149" s="2">
        <v>44681</v>
      </c>
      <c r="D2149" s="1" t="s">
        <v>15</v>
      </c>
      <c r="E2149" s="1" t="s">
        <v>29</v>
      </c>
      <c r="F2149" s="1" t="s">
        <v>29</v>
      </c>
      <c r="G2149" s="1" t="s">
        <v>24</v>
      </c>
      <c r="H2149">
        <v>55.000000000000007</v>
      </c>
      <c r="I2149">
        <v>900</v>
      </c>
      <c r="J2149">
        <v>495000.00000000006</v>
      </c>
      <c r="K2149">
        <v>173250</v>
      </c>
      <c r="L2149">
        <v>0.35</v>
      </c>
      <c r="M2149">
        <v>321750.00000000006</v>
      </c>
      <c r="N2149" s="1" t="s">
        <v>19</v>
      </c>
    </row>
    <row r="2150" spans="1:14" x14ac:dyDescent="0.3">
      <c r="A2150" s="1" t="s">
        <v>52</v>
      </c>
      <c r="B2150">
        <v>1185732</v>
      </c>
      <c r="C2150" s="2">
        <v>44682</v>
      </c>
      <c r="D2150" s="1" t="s">
        <v>15</v>
      </c>
      <c r="E2150" s="1" t="s">
        <v>29</v>
      </c>
      <c r="F2150" s="1" t="s">
        <v>29</v>
      </c>
      <c r="G2150" s="1" t="s">
        <v>18</v>
      </c>
      <c r="H2150">
        <v>65</v>
      </c>
      <c r="I2150">
        <v>875</v>
      </c>
      <c r="J2150">
        <v>568750</v>
      </c>
      <c r="K2150">
        <v>170625</v>
      </c>
      <c r="L2150">
        <v>0.3</v>
      </c>
      <c r="M2150">
        <v>398125</v>
      </c>
      <c r="N2150" s="1" t="s">
        <v>19</v>
      </c>
    </row>
    <row r="2151" spans="1:14" x14ac:dyDescent="0.3">
      <c r="A2151" s="1" t="s">
        <v>52</v>
      </c>
      <c r="B2151">
        <v>1185732</v>
      </c>
      <c r="C2151" s="2">
        <v>44683</v>
      </c>
      <c r="D2151" s="1" t="s">
        <v>15</v>
      </c>
      <c r="E2151" s="1" t="s">
        <v>29</v>
      </c>
      <c r="F2151" s="1" t="s">
        <v>29</v>
      </c>
      <c r="G2151" s="1" t="s">
        <v>20</v>
      </c>
      <c r="H2151">
        <v>70</v>
      </c>
      <c r="I2151">
        <v>975</v>
      </c>
      <c r="J2151">
        <v>682500</v>
      </c>
      <c r="K2151">
        <v>170625</v>
      </c>
      <c r="L2151">
        <v>0.25</v>
      </c>
      <c r="M2151">
        <v>511875</v>
      </c>
      <c r="N2151" s="1" t="s">
        <v>19</v>
      </c>
    </row>
    <row r="2152" spans="1:14" x14ac:dyDescent="0.3">
      <c r="A2152" s="1" t="s">
        <v>52</v>
      </c>
      <c r="B2152">
        <v>1185732</v>
      </c>
      <c r="C2152" s="2">
        <v>44684</v>
      </c>
      <c r="D2152" s="1" t="s">
        <v>15</v>
      </c>
      <c r="E2152" s="1" t="s">
        <v>29</v>
      </c>
      <c r="F2152" s="1" t="s">
        <v>29</v>
      </c>
      <c r="G2152" s="1" t="s">
        <v>21</v>
      </c>
      <c r="H2152">
        <v>65</v>
      </c>
      <c r="I2152">
        <v>1200</v>
      </c>
      <c r="J2152">
        <v>780000</v>
      </c>
      <c r="K2152">
        <v>390000</v>
      </c>
      <c r="L2152">
        <v>0.5</v>
      </c>
      <c r="M2152">
        <v>390000</v>
      </c>
      <c r="N2152" s="1" t="s">
        <v>19</v>
      </c>
    </row>
    <row r="2153" spans="1:14" x14ac:dyDescent="0.3">
      <c r="A2153" s="1" t="s">
        <v>52</v>
      </c>
      <c r="B2153">
        <v>1185732</v>
      </c>
      <c r="C2153" s="2">
        <v>44685</v>
      </c>
      <c r="D2153" s="1" t="s">
        <v>15</v>
      </c>
      <c r="E2153" s="1" t="s">
        <v>29</v>
      </c>
      <c r="F2153" s="1" t="s">
        <v>29</v>
      </c>
      <c r="G2153" s="1" t="s">
        <v>22</v>
      </c>
      <c r="H2153">
        <v>55.000000000000007</v>
      </c>
      <c r="I2153">
        <v>1000</v>
      </c>
      <c r="J2153">
        <v>550000.00000000012</v>
      </c>
      <c r="K2153">
        <v>165000.00000000003</v>
      </c>
      <c r="L2153">
        <v>0.3</v>
      </c>
      <c r="M2153">
        <v>385000.00000000012</v>
      </c>
      <c r="N2153" s="1" t="s">
        <v>19</v>
      </c>
    </row>
    <row r="2154" spans="1:14" x14ac:dyDescent="0.3">
      <c r="A2154" s="1" t="s">
        <v>52</v>
      </c>
      <c r="B2154">
        <v>1185732</v>
      </c>
      <c r="C2154" s="2">
        <v>44686</v>
      </c>
      <c r="D2154" s="1" t="s">
        <v>15</v>
      </c>
      <c r="E2154" s="1" t="s">
        <v>29</v>
      </c>
      <c r="F2154" s="1" t="s">
        <v>29</v>
      </c>
      <c r="G2154" s="1" t="s">
        <v>23</v>
      </c>
      <c r="H2154">
        <v>55.000000000000007</v>
      </c>
      <c r="I2154">
        <v>950</v>
      </c>
      <c r="J2154">
        <v>522500.00000000006</v>
      </c>
      <c r="K2154">
        <v>182875</v>
      </c>
      <c r="L2154">
        <v>0.35</v>
      </c>
      <c r="M2154">
        <v>339625.00000000006</v>
      </c>
      <c r="N2154" s="1" t="s">
        <v>19</v>
      </c>
    </row>
    <row r="2155" spans="1:14" x14ac:dyDescent="0.3">
      <c r="A2155" s="1" t="s">
        <v>52</v>
      </c>
      <c r="B2155">
        <v>1185732</v>
      </c>
      <c r="C2155" s="2">
        <v>44687</v>
      </c>
      <c r="D2155" s="1" t="s">
        <v>15</v>
      </c>
      <c r="E2155" s="1" t="s">
        <v>29</v>
      </c>
      <c r="F2155" s="1" t="s">
        <v>29</v>
      </c>
      <c r="G2155" s="1" t="s">
        <v>24</v>
      </c>
      <c r="H2155">
        <v>55.000000000000007</v>
      </c>
      <c r="I2155">
        <v>900</v>
      </c>
      <c r="J2155">
        <v>495000.00000000006</v>
      </c>
      <c r="K2155">
        <v>173250</v>
      </c>
      <c r="L2155">
        <v>0.35</v>
      </c>
      <c r="M2155">
        <v>321750.00000000006</v>
      </c>
      <c r="N2155" s="1" t="s">
        <v>19</v>
      </c>
    </row>
    <row r="2156" spans="1:14" x14ac:dyDescent="0.3">
      <c r="A2156" s="1" t="s">
        <v>52</v>
      </c>
      <c r="B2156">
        <v>1185732</v>
      </c>
      <c r="C2156" s="2">
        <v>44688</v>
      </c>
      <c r="D2156" s="1" t="s">
        <v>15</v>
      </c>
      <c r="E2156" s="1" t="s">
        <v>29</v>
      </c>
      <c r="F2156" s="1" t="s">
        <v>29</v>
      </c>
      <c r="G2156" s="1" t="s">
        <v>18</v>
      </c>
      <c r="H2156">
        <v>65</v>
      </c>
      <c r="I2156">
        <v>900</v>
      </c>
      <c r="J2156">
        <v>585000</v>
      </c>
      <c r="K2156">
        <v>175500</v>
      </c>
      <c r="L2156">
        <v>0.3</v>
      </c>
      <c r="M2156">
        <v>409500</v>
      </c>
      <c r="N2156" s="1" t="s">
        <v>19</v>
      </c>
    </row>
    <row r="2157" spans="1:14" x14ac:dyDescent="0.3">
      <c r="A2157" s="1" t="s">
        <v>52</v>
      </c>
      <c r="B2157">
        <v>1185732</v>
      </c>
      <c r="C2157" s="2">
        <v>44760</v>
      </c>
      <c r="D2157" s="1" t="s">
        <v>15</v>
      </c>
      <c r="E2157" s="1" t="s">
        <v>29</v>
      </c>
      <c r="F2157" s="1" t="s">
        <v>29</v>
      </c>
      <c r="G2157" s="1" t="s">
        <v>20</v>
      </c>
      <c r="H2157">
        <v>70</v>
      </c>
      <c r="I2157">
        <v>1000</v>
      </c>
      <c r="J2157">
        <v>700000</v>
      </c>
      <c r="K2157">
        <v>175000</v>
      </c>
      <c r="L2157">
        <v>0.25</v>
      </c>
      <c r="M2157">
        <v>525000</v>
      </c>
      <c r="N2157" s="1" t="s">
        <v>19</v>
      </c>
    </row>
    <row r="2158" spans="1:14" x14ac:dyDescent="0.3">
      <c r="A2158" s="1" t="s">
        <v>52</v>
      </c>
      <c r="B2158">
        <v>1185732</v>
      </c>
      <c r="C2158" s="2">
        <v>44668</v>
      </c>
      <c r="D2158" s="1" t="s">
        <v>15</v>
      </c>
      <c r="E2158" s="1" t="s">
        <v>29</v>
      </c>
      <c r="F2158" s="1" t="s">
        <v>29</v>
      </c>
      <c r="G2158" s="1" t="s">
        <v>18</v>
      </c>
      <c r="H2158">
        <v>54</v>
      </c>
      <c r="I2158">
        <v>270</v>
      </c>
      <c r="J2158">
        <v>14580</v>
      </c>
      <c r="K2158">
        <v>6560.9999999999991</v>
      </c>
      <c r="L2158">
        <v>0.44999999999999996</v>
      </c>
      <c r="M2158">
        <v>8019.0000000000009</v>
      </c>
      <c r="N2158" s="1" t="s">
        <v>25</v>
      </c>
    </row>
    <row r="2159" spans="1:14" x14ac:dyDescent="0.3">
      <c r="A2159" s="1" t="s">
        <v>52</v>
      </c>
      <c r="B2159">
        <v>1185732</v>
      </c>
      <c r="C2159" s="2">
        <v>44669</v>
      </c>
      <c r="D2159" s="1" t="s">
        <v>15</v>
      </c>
      <c r="E2159" s="1" t="s">
        <v>29</v>
      </c>
      <c r="F2159" s="1" t="s">
        <v>29</v>
      </c>
      <c r="G2159" s="1" t="s">
        <v>20</v>
      </c>
      <c r="H2159">
        <v>62</v>
      </c>
      <c r="I2159">
        <v>290</v>
      </c>
      <c r="J2159">
        <v>17980</v>
      </c>
      <c r="K2159">
        <v>6652.6</v>
      </c>
      <c r="L2159">
        <v>0.37</v>
      </c>
      <c r="M2159">
        <v>11327.4</v>
      </c>
      <c r="N2159" s="1" t="s">
        <v>25</v>
      </c>
    </row>
    <row r="2160" spans="1:14" x14ac:dyDescent="0.3">
      <c r="A2160" s="1" t="s">
        <v>52</v>
      </c>
      <c r="B2160">
        <v>1185732</v>
      </c>
      <c r="C2160" s="2">
        <v>44670</v>
      </c>
      <c r="D2160" s="1" t="s">
        <v>15</v>
      </c>
      <c r="E2160" s="1" t="s">
        <v>29</v>
      </c>
      <c r="F2160" s="1" t="s">
        <v>29</v>
      </c>
      <c r="G2160" s="1" t="s">
        <v>21</v>
      </c>
      <c r="H2160">
        <v>56</v>
      </c>
      <c r="I2160">
        <v>360</v>
      </c>
      <c r="J2160">
        <v>20160</v>
      </c>
      <c r="K2160">
        <v>12499.2</v>
      </c>
      <c r="L2160">
        <v>0.62</v>
      </c>
      <c r="M2160">
        <v>7660.7999999999993</v>
      </c>
      <c r="N2160" s="1" t="s">
        <v>25</v>
      </c>
    </row>
    <row r="2161" spans="1:14" x14ac:dyDescent="0.3">
      <c r="A2161" s="1" t="s">
        <v>52</v>
      </c>
      <c r="B2161">
        <v>1185732</v>
      </c>
      <c r="C2161" s="2">
        <v>44671</v>
      </c>
      <c r="D2161" s="1" t="s">
        <v>15</v>
      </c>
      <c r="E2161" s="1" t="s">
        <v>29</v>
      </c>
      <c r="F2161" s="1" t="s">
        <v>29</v>
      </c>
      <c r="G2161" s="1" t="s">
        <v>22</v>
      </c>
      <c r="H2161">
        <v>50</v>
      </c>
      <c r="I2161">
        <v>270</v>
      </c>
      <c r="J2161">
        <v>13500</v>
      </c>
      <c r="K2161">
        <v>5940</v>
      </c>
      <c r="L2161">
        <v>0.44</v>
      </c>
      <c r="M2161">
        <v>7560</v>
      </c>
      <c r="N2161" s="1" t="s">
        <v>25</v>
      </c>
    </row>
    <row r="2162" spans="1:14" x14ac:dyDescent="0.3">
      <c r="A2162" s="1" t="s">
        <v>52</v>
      </c>
      <c r="B2162">
        <v>1185732</v>
      </c>
      <c r="C2162" s="2">
        <v>44672</v>
      </c>
      <c r="D2162" s="1" t="s">
        <v>15</v>
      </c>
      <c r="E2162" s="1" t="s">
        <v>29</v>
      </c>
      <c r="F2162" s="1" t="s">
        <v>29</v>
      </c>
      <c r="G2162" s="1" t="s">
        <v>23</v>
      </c>
      <c r="H2162">
        <v>47</v>
      </c>
      <c r="I2162">
        <v>268</v>
      </c>
      <c r="J2162">
        <v>12596</v>
      </c>
      <c r="K2162">
        <v>5920.12</v>
      </c>
      <c r="L2162">
        <v>0.47</v>
      </c>
      <c r="M2162">
        <v>6675.88</v>
      </c>
      <c r="N2162" s="1" t="s">
        <v>25</v>
      </c>
    </row>
    <row r="2163" spans="1:14" x14ac:dyDescent="0.3">
      <c r="A2163" s="1" t="s">
        <v>52</v>
      </c>
      <c r="B2163">
        <v>1185732</v>
      </c>
      <c r="C2163" s="2">
        <v>44673</v>
      </c>
      <c r="D2163" s="1" t="s">
        <v>15</v>
      </c>
      <c r="E2163" s="1" t="s">
        <v>29</v>
      </c>
      <c r="F2163" s="1" t="s">
        <v>29</v>
      </c>
      <c r="G2163" s="1" t="s">
        <v>24</v>
      </c>
      <c r="H2163">
        <v>47</v>
      </c>
      <c r="I2163">
        <v>252</v>
      </c>
      <c r="J2163">
        <v>11844</v>
      </c>
      <c r="K2163">
        <v>5448.24</v>
      </c>
      <c r="L2163">
        <v>0.45999999999999996</v>
      </c>
      <c r="M2163">
        <v>6395.76</v>
      </c>
      <c r="N2163" s="1" t="s">
        <v>25</v>
      </c>
    </row>
    <row r="2164" spans="1:14" x14ac:dyDescent="0.3">
      <c r="A2164" s="1" t="s">
        <v>52</v>
      </c>
      <c r="B2164">
        <v>1185732</v>
      </c>
      <c r="C2164" s="2">
        <v>44674</v>
      </c>
      <c r="D2164" s="1" t="s">
        <v>15</v>
      </c>
      <c r="E2164" s="1" t="s">
        <v>29</v>
      </c>
      <c r="F2164" s="1" t="s">
        <v>29</v>
      </c>
      <c r="G2164" s="1" t="s">
        <v>18</v>
      </c>
      <c r="H2164">
        <v>58</v>
      </c>
      <c r="I2164">
        <v>252</v>
      </c>
      <c r="J2164">
        <v>14616</v>
      </c>
      <c r="K2164">
        <v>5846.4000000000005</v>
      </c>
      <c r="L2164">
        <v>0.4</v>
      </c>
      <c r="M2164">
        <v>8769.5999999999985</v>
      </c>
      <c r="N2164" s="1" t="s">
        <v>25</v>
      </c>
    </row>
    <row r="2165" spans="1:14" x14ac:dyDescent="0.3">
      <c r="A2165" s="1" t="s">
        <v>52</v>
      </c>
      <c r="B2165">
        <v>1185732</v>
      </c>
      <c r="C2165" s="2">
        <v>44675</v>
      </c>
      <c r="D2165" s="1" t="s">
        <v>15</v>
      </c>
      <c r="E2165" s="1" t="s">
        <v>29</v>
      </c>
      <c r="F2165" s="1" t="s">
        <v>29</v>
      </c>
      <c r="G2165" s="1" t="s">
        <v>20</v>
      </c>
      <c r="H2165">
        <v>59</v>
      </c>
      <c r="I2165">
        <v>280</v>
      </c>
      <c r="J2165">
        <v>16520</v>
      </c>
      <c r="K2165">
        <v>6608</v>
      </c>
      <c r="L2165">
        <v>0.4</v>
      </c>
      <c r="M2165">
        <v>9912</v>
      </c>
      <c r="N2165" s="1" t="s">
        <v>25</v>
      </c>
    </row>
    <row r="2166" spans="1:14" x14ac:dyDescent="0.3">
      <c r="A2166" s="1" t="s">
        <v>52</v>
      </c>
      <c r="B2166">
        <v>1185732</v>
      </c>
      <c r="C2166" s="2">
        <v>44676</v>
      </c>
      <c r="D2166" s="1" t="s">
        <v>15</v>
      </c>
      <c r="E2166" s="1" t="s">
        <v>29</v>
      </c>
      <c r="F2166" s="1" t="s">
        <v>29</v>
      </c>
      <c r="G2166" s="1" t="s">
        <v>18</v>
      </c>
      <c r="H2166">
        <v>64</v>
      </c>
      <c r="I2166">
        <v>236</v>
      </c>
      <c r="J2166">
        <v>15104</v>
      </c>
      <c r="K2166">
        <v>6343.6799999999994</v>
      </c>
      <c r="L2166">
        <v>0.42</v>
      </c>
      <c r="M2166">
        <v>8760.32</v>
      </c>
      <c r="N2166" s="1" t="s">
        <v>25</v>
      </c>
    </row>
    <row r="2167" spans="1:14" x14ac:dyDescent="0.3">
      <c r="A2167" s="1" t="s">
        <v>52</v>
      </c>
      <c r="B2167">
        <v>1185732</v>
      </c>
      <c r="C2167" s="2">
        <v>44677</v>
      </c>
      <c r="D2167" s="1" t="s">
        <v>15</v>
      </c>
      <c r="E2167" s="1" t="s">
        <v>29</v>
      </c>
      <c r="F2167" s="1" t="s">
        <v>29</v>
      </c>
      <c r="G2167" s="1" t="s">
        <v>20</v>
      </c>
      <c r="H2167">
        <v>68</v>
      </c>
      <c r="I2167">
        <v>290</v>
      </c>
      <c r="J2167">
        <v>19720</v>
      </c>
      <c r="K2167">
        <v>7493.6</v>
      </c>
      <c r="L2167">
        <v>0.38</v>
      </c>
      <c r="M2167">
        <v>12226.4</v>
      </c>
      <c r="N2167" s="1" t="s">
        <v>25</v>
      </c>
    </row>
    <row r="2168" spans="1:14" x14ac:dyDescent="0.3">
      <c r="A2168" s="1" t="s">
        <v>52</v>
      </c>
      <c r="B2168">
        <v>1185732</v>
      </c>
      <c r="C2168" s="2">
        <v>44678</v>
      </c>
      <c r="D2168" s="1" t="s">
        <v>15</v>
      </c>
      <c r="E2168" s="1" t="s">
        <v>29</v>
      </c>
      <c r="F2168" s="1" t="s">
        <v>29</v>
      </c>
      <c r="G2168" s="1" t="s">
        <v>21</v>
      </c>
      <c r="H2168">
        <v>60</v>
      </c>
      <c r="I2168">
        <v>299</v>
      </c>
      <c r="J2168">
        <v>17940</v>
      </c>
      <c r="K2168">
        <v>10764</v>
      </c>
      <c r="L2168">
        <v>0.6</v>
      </c>
      <c r="M2168">
        <v>7176</v>
      </c>
      <c r="N2168" s="1" t="s">
        <v>25</v>
      </c>
    </row>
    <row r="2169" spans="1:14" x14ac:dyDescent="0.3">
      <c r="A2169" s="1" t="s">
        <v>52</v>
      </c>
      <c r="B2169">
        <v>1185732</v>
      </c>
      <c r="C2169" s="2">
        <v>44679</v>
      </c>
      <c r="D2169" s="1" t="s">
        <v>15</v>
      </c>
      <c r="E2169" s="1" t="s">
        <v>29</v>
      </c>
      <c r="F2169" s="1" t="s">
        <v>29</v>
      </c>
      <c r="G2169" s="1" t="s">
        <v>22</v>
      </c>
      <c r="H2169">
        <v>53</v>
      </c>
      <c r="I2169">
        <v>273</v>
      </c>
      <c r="J2169">
        <v>14469</v>
      </c>
      <c r="K2169">
        <v>6221.67</v>
      </c>
      <c r="L2169">
        <v>0.43</v>
      </c>
      <c r="M2169">
        <v>8247.33</v>
      </c>
      <c r="N2169" s="1" t="s">
        <v>25</v>
      </c>
    </row>
    <row r="2170" spans="1:14" x14ac:dyDescent="0.3">
      <c r="A2170" s="1" t="s">
        <v>52</v>
      </c>
      <c r="B2170">
        <v>1185732</v>
      </c>
      <c r="C2170" s="2">
        <v>44680</v>
      </c>
      <c r="D2170" s="1" t="s">
        <v>15</v>
      </c>
      <c r="E2170" s="1" t="s">
        <v>29</v>
      </c>
      <c r="F2170" s="1" t="s">
        <v>29</v>
      </c>
      <c r="G2170" s="1" t="s">
        <v>23</v>
      </c>
      <c r="H2170">
        <v>52</v>
      </c>
      <c r="I2170">
        <v>258</v>
      </c>
      <c r="J2170">
        <v>13416</v>
      </c>
      <c r="K2170">
        <v>6439.6799999999994</v>
      </c>
      <c r="L2170">
        <v>0.48</v>
      </c>
      <c r="M2170">
        <v>6976.3200000000006</v>
      </c>
      <c r="N2170" s="1" t="s">
        <v>25</v>
      </c>
    </row>
    <row r="2171" spans="1:14" x14ac:dyDescent="0.3">
      <c r="A2171" s="1" t="s">
        <v>52</v>
      </c>
      <c r="B2171">
        <v>1185732</v>
      </c>
      <c r="C2171" s="2">
        <v>44681</v>
      </c>
      <c r="D2171" s="1" t="s">
        <v>15</v>
      </c>
      <c r="E2171" s="1" t="s">
        <v>29</v>
      </c>
      <c r="F2171" s="1" t="s">
        <v>29</v>
      </c>
      <c r="G2171" s="1" t="s">
        <v>24</v>
      </c>
      <c r="H2171">
        <v>50</v>
      </c>
      <c r="I2171">
        <v>252</v>
      </c>
      <c r="J2171">
        <v>12600</v>
      </c>
      <c r="K2171">
        <v>6174</v>
      </c>
      <c r="L2171">
        <v>0.49</v>
      </c>
      <c r="M2171">
        <v>6426</v>
      </c>
      <c r="N2171" s="1" t="s">
        <v>25</v>
      </c>
    </row>
    <row r="2172" spans="1:14" x14ac:dyDescent="0.3">
      <c r="A2172" s="1" t="s">
        <v>52</v>
      </c>
      <c r="B2172">
        <v>1185732</v>
      </c>
      <c r="C2172" s="2">
        <v>44682</v>
      </c>
      <c r="D2172" s="1" t="s">
        <v>15</v>
      </c>
      <c r="E2172" s="1" t="s">
        <v>29</v>
      </c>
      <c r="F2172" s="1" t="s">
        <v>29</v>
      </c>
      <c r="G2172" s="1" t="s">
        <v>18</v>
      </c>
      <c r="H2172">
        <v>64</v>
      </c>
      <c r="I2172">
        <v>254</v>
      </c>
      <c r="J2172">
        <v>16256</v>
      </c>
      <c r="K2172">
        <v>6827.5199999999995</v>
      </c>
      <c r="L2172">
        <v>0.42</v>
      </c>
      <c r="M2172">
        <v>9428.48</v>
      </c>
      <c r="N2172" s="1" t="s">
        <v>25</v>
      </c>
    </row>
    <row r="2173" spans="1:14" x14ac:dyDescent="0.3">
      <c r="A2173" s="1" t="s">
        <v>52</v>
      </c>
      <c r="B2173">
        <v>1185732</v>
      </c>
      <c r="C2173" s="2">
        <v>44683</v>
      </c>
      <c r="D2173" s="1" t="s">
        <v>15</v>
      </c>
      <c r="E2173" s="1" t="s">
        <v>29</v>
      </c>
      <c r="F2173" s="1" t="s">
        <v>29</v>
      </c>
      <c r="G2173" s="1" t="s">
        <v>20</v>
      </c>
      <c r="H2173">
        <v>66</v>
      </c>
      <c r="I2173">
        <v>263</v>
      </c>
      <c r="J2173">
        <v>17358</v>
      </c>
      <c r="K2173">
        <v>6422.46</v>
      </c>
      <c r="L2173">
        <v>0.37</v>
      </c>
      <c r="M2173">
        <v>10935.54</v>
      </c>
      <c r="N2173" s="1" t="s">
        <v>25</v>
      </c>
    </row>
    <row r="2174" spans="1:14" x14ac:dyDescent="0.3">
      <c r="A2174" s="1" t="s">
        <v>52</v>
      </c>
      <c r="B2174">
        <v>1185732</v>
      </c>
      <c r="C2174" s="2">
        <v>44684</v>
      </c>
      <c r="D2174" s="1" t="s">
        <v>15</v>
      </c>
      <c r="E2174" s="1" t="s">
        <v>29</v>
      </c>
      <c r="F2174" s="1" t="s">
        <v>29</v>
      </c>
      <c r="G2174" s="1" t="s">
        <v>21</v>
      </c>
      <c r="H2174">
        <v>62</v>
      </c>
      <c r="I2174">
        <v>312</v>
      </c>
      <c r="J2174">
        <v>19344</v>
      </c>
      <c r="K2174">
        <v>12380.16</v>
      </c>
      <c r="L2174">
        <v>0.64</v>
      </c>
      <c r="M2174">
        <v>6963.84</v>
      </c>
      <c r="N2174" s="1" t="s">
        <v>25</v>
      </c>
    </row>
    <row r="2175" spans="1:14" x14ac:dyDescent="0.3">
      <c r="A2175" s="1" t="s">
        <v>52</v>
      </c>
      <c r="B2175">
        <v>1185732</v>
      </c>
      <c r="C2175" s="2">
        <v>44685</v>
      </c>
      <c r="D2175" s="1" t="s">
        <v>15</v>
      </c>
      <c r="E2175" s="1" t="s">
        <v>29</v>
      </c>
      <c r="F2175" s="1" t="s">
        <v>29</v>
      </c>
      <c r="G2175" s="1" t="s">
        <v>22</v>
      </c>
      <c r="H2175">
        <v>51</v>
      </c>
      <c r="I2175">
        <v>300</v>
      </c>
      <c r="J2175">
        <v>15300</v>
      </c>
      <c r="K2175">
        <v>6426</v>
      </c>
      <c r="L2175">
        <v>0.42</v>
      </c>
      <c r="M2175">
        <v>8874</v>
      </c>
      <c r="N2175" s="1" t="s">
        <v>25</v>
      </c>
    </row>
    <row r="2176" spans="1:14" x14ac:dyDescent="0.3">
      <c r="A2176" s="1" t="s">
        <v>52</v>
      </c>
      <c r="B2176">
        <v>1185732</v>
      </c>
      <c r="C2176" s="2">
        <v>44686</v>
      </c>
      <c r="D2176" s="1" t="s">
        <v>15</v>
      </c>
      <c r="E2176" s="1" t="s">
        <v>29</v>
      </c>
      <c r="F2176" s="1" t="s">
        <v>29</v>
      </c>
      <c r="G2176" s="1" t="s">
        <v>23</v>
      </c>
      <c r="H2176">
        <v>54</v>
      </c>
      <c r="I2176">
        <v>285</v>
      </c>
      <c r="J2176">
        <v>15390</v>
      </c>
      <c r="K2176">
        <v>7233.2999999999993</v>
      </c>
      <c r="L2176">
        <v>0.47</v>
      </c>
      <c r="M2176">
        <v>8156.7000000000007</v>
      </c>
      <c r="N2176" s="1" t="s">
        <v>25</v>
      </c>
    </row>
    <row r="2177" spans="1:14" x14ac:dyDescent="0.3">
      <c r="A2177" s="1" t="s">
        <v>52</v>
      </c>
      <c r="B2177">
        <v>1185732</v>
      </c>
      <c r="C2177" s="2">
        <v>44687</v>
      </c>
      <c r="D2177" s="1" t="s">
        <v>15</v>
      </c>
      <c r="E2177" s="1" t="s">
        <v>29</v>
      </c>
      <c r="F2177" s="1" t="s">
        <v>29</v>
      </c>
      <c r="G2177" s="1" t="s">
        <v>24</v>
      </c>
      <c r="H2177">
        <v>54</v>
      </c>
      <c r="I2177">
        <v>225</v>
      </c>
      <c r="J2177">
        <v>12150</v>
      </c>
      <c r="K2177">
        <v>5589</v>
      </c>
      <c r="L2177">
        <v>0.45999999999999996</v>
      </c>
      <c r="M2177">
        <v>6561</v>
      </c>
      <c r="N2177" s="1" t="s">
        <v>25</v>
      </c>
    </row>
    <row r="2178" spans="1:14" x14ac:dyDescent="0.3">
      <c r="A2178" s="1" t="s">
        <v>52</v>
      </c>
      <c r="B2178">
        <v>1185732</v>
      </c>
      <c r="C2178" s="2">
        <v>44688</v>
      </c>
      <c r="D2178" s="1" t="s">
        <v>15</v>
      </c>
      <c r="E2178" s="1" t="s">
        <v>29</v>
      </c>
      <c r="F2178" s="1" t="s">
        <v>29</v>
      </c>
      <c r="G2178" s="1" t="s">
        <v>18</v>
      </c>
      <c r="H2178">
        <v>60</v>
      </c>
      <c r="I2178">
        <v>261</v>
      </c>
      <c r="J2178">
        <v>15660</v>
      </c>
      <c r="K2178">
        <v>6733.8</v>
      </c>
      <c r="L2178">
        <v>0.43</v>
      </c>
      <c r="M2178">
        <v>8926.2000000000007</v>
      </c>
      <c r="N2178" s="1" t="s">
        <v>25</v>
      </c>
    </row>
    <row r="2179" spans="1:14" x14ac:dyDescent="0.3">
      <c r="A2179" s="1" t="s">
        <v>52</v>
      </c>
      <c r="B2179">
        <v>1185732</v>
      </c>
      <c r="C2179" s="2">
        <v>44760</v>
      </c>
      <c r="D2179" s="1" t="s">
        <v>15</v>
      </c>
      <c r="E2179" s="1" t="s">
        <v>29</v>
      </c>
      <c r="F2179" s="1" t="s">
        <v>29</v>
      </c>
      <c r="G2179" s="1" t="s">
        <v>20</v>
      </c>
      <c r="H2179">
        <v>68</v>
      </c>
      <c r="I2179">
        <v>290</v>
      </c>
      <c r="J2179">
        <v>19720</v>
      </c>
      <c r="K2179">
        <v>6902</v>
      </c>
      <c r="L2179">
        <v>0.35</v>
      </c>
      <c r="M2179">
        <v>12818</v>
      </c>
      <c r="N2179" s="1" t="s">
        <v>25</v>
      </c>
    </row>
    <row r="2180" spans="1:14" x14ac:dyDescent="0.3">
      <c r="A2180" s="1" t="s">
        <v>52</v>
      </c>
      <c r="B2180">
        <v>1185732</v>
      </c>
      <c r="C2180" s="2">
        <v>44668</v>
      </c>
      <c r="D2180" s="1" t="s">
        <v>15</v>
      </c>
      <c r="E2180" s="1" t="s">
        <v>29</v>
      </c>
      <c r="F2180" s="1" t="s">
        <v>29</v>
      </c>
      <c r="G2180" s="1" t="s">
        <v>18</v>
      </c>
      <c r="H2180">
        <v>43</v>
      </c>
      <c r="I2180">
        <v>279</v>
      </c>
      <c r="J2180">
        <v>11997</v>
      </c>
      <c r="K2180">
        <v>3959.0099999999993</v>
      </c>
      <c r="L2180">
        <v>0.32999999999999996</v>
      </c>
      <c r="M2180">
        <v>8037.9900000000007</v>
      </c>
      <c r="N2180" s="1" t="s">
        <v>19</v>
      </c>
    </row>
    <row r="2181" spans="1:14" x14ac:dyDescent="0.3">
      <c r="A2181" s="1" t="s">
        <v>52</v>
      </c>
      <c r="B2181">
        <v>1185732</v>
      </c>
      <c r="C2181" s="2">
        <v>44669</v>
      </c>
      <c r="D2181" s="1" t="s">
        <v>15</v>
      </c>
      <c r="E2181" s="1" t="s">
        <v>29</v>
      </c>
      <c r="F2181" s="1" t="s">
        <v>29</v>
      </c>
      <c r="G2181" s="1" t="s">
        <v>20</v>
      </c>
      <c r="H2181">
        <v>48</v>
      </c>
      <c r="I2181">
        <v>355</v>
      </c>
      <c r="J2181">
        <v>17040</v>
      </c>
      <c r="K2181">
        <v>5112</v>
      </c>
      <c r="L2181">
        <v>0.3</v>
      </c>
      <c r="M2181">
        <v>11928</v>
      </c>
      <c r="N2181" s="1" t="s">
        <v>19</v>
      </c>
    </row>
    <row r="2182" spans="1:14" x14ac:dyDescent="0.3">
      <c r="A2182" s="1" t="s">
        <v>52</v>
      </c>
      <c r="B2182">
        <v>1185732</v>
      </c>
      <c r="C2182" s="2">
        <v>44670</v>
      </c>
      <c r="D2182" s="1" t="s">
        <v>15</v>
      </c>
      <c r="E2182" s="1" t="s">
        <v>29</v>
      </c>
      <c r="F2182" s="1" t="s">
        <v>29</v>
      </c>
      <c r="G2182" s="1" t="s">
        <v>21</v>
      </c>
      <c r="H2182">
        <v>39</v>
      </c>
      <c r="I2182">
        <v>408</v>
      </c>
      <c r="J2182">
        <v>15912</v>
      </c>
      <c r="K2182">
        <v>8751.6</v>
      </c>
      <c r="L2182">
        <v>0.55000000000000004</v>
      </c>
      <c r="M2182">
        <v>7160.4</v>
      </c>
      <c r="N2182" s="1" t="s">
        <v>19</v>
      </c>
    </row>
    <row r="2183" spans="1:14" x14ac:dyDescent="0.3">
      <c r="A2183" s="1" t="s">
        <v>52</v>
      </c>
      <c r="B2183">
        <v>1185732</v>
      </c>
      <c r="C2183" s="2">
        <v>44671</v>
      </c>
      <c r="D2183" s="1" t="s">
        <v>15</v>
      </c>
      <c r="E2183" s="1" t="s">
        <v>29</v>
      </c>
      <c r="F2183" s="1" t="s">
        <v>29</v>
      </c>
      <c r="G2183" s="1" t="s">
        <v>22</v>
      </c>
      <c r="H2183">
        <v>43</v>
      </c>
      <c r="I2183">
        <v>350</v>
      </c>
      <c r="J2183">
        <v>15050</v>
      </c>
      <c r="K2183">
        <v>4966.4999999999991</v>
      </c>
      <c r="L2183">
        <v>0.32999999999999996</v>
      </c>
      <c r="M2183">
        <v>10083.5</v>
      </c>
      <c r="N2183" s="1" t="s">
        <v>19</v>
      </c>
    </row>
    <row r="2184" spans="1:14" x14ac:dyDescent="0.3">
      <c r="A2184" s="1" t="s">
        <v>52</v>
      </c>
      <c r="B2184">
        <v>1185732</v>
      </c>
      <c r="C2184" s="2">
        <v>44672</v>
      </c>
      <c r="D2184" s="1" t="s">
        <v>15</v>
      </c>
      <c r="E2184" s="1" t="s">
        <v>29</v>
      </c>
      <c r="F2184" s="1" t="s">
        <v>29</v>
      </c>
      <c r="G2184" s="1" t="s">
        <v>23</v>
      </c>
      <c r="H2184">
        <v>36</v>
      </c>
      <c r="I2184">
        <v>315</v>
      </c>
      <c r="J2184">
        <v>11340</v>
      </c>
      <c r="K2184">
        <v>4422.5999999999995</v>
      </c>
      <c r="L2184">
        <v>0.38999999999999996</v>
      </c>
      <c r="M2184">
        <v>6917.4000000000005</v>
      </c>
      <c r="N2184" s="1" t="s">
        <v>19</v>
      </c>
    </row>
    <row r="2185" spans="1:14" x14ac:dyDescent="0.3">
      <c r="A2185" s="1" t="s">
        <v>52</v>
      </c>
      <c r="B2185">
        <v>1185732</v>
      </c>
      <c r="C2185" s="2">
        <v>44673</v>
      </c>
      <c r="D2185" s="1" t="s">
        <v>15</v>
      </c>
      <c r="E2185" s="1" t="s">
        <v>29</v>
      </c>
      <c r="F2185" s="1" t="s">
        <v>29</v>
      </c>
      <c r="G2185" s="1" t="s">
        <v>24</v>
      </c>
      <c r="H2185">
        <v>34</v>
      </c>
      <c r="I2185">
        <v>306</v>
      </c>
      <c r="J2185">
        <v>10404</v>
      </c>
      <c r="K2185">
        <v>4057.5599999999995</v>
      </c>
      <c r="L2185">
        <v>0.38999999999999996</v>
      </c>
      <c r="M2185">
        <v>6346.4400000000005</v>
      </c>
      <c r="N2185" s="1" t="s">
        <v>19</v>
      </c>
    </row>
    <row r="2186" spans="1:14" x14ac:dyDescent="0.3">
      <c r="A2186" s="1" t="s">
        <v>52</v>
      </c>
      <c r="B2186">
        <v>1185732</v>
      </c>
      <c r="C2186" s="2">
        <v>44674</v>
      </c>
      <c r="D2186" s="1" t="s">
        <v>15</v>
      </c>
      <c r="E2186" s="1" t="s">
        <v>29</v>
      </c>
      <c r="F2186" s="1" t="s">
        <v>29</v>
      </c>
      <c r="G2186" s="1" t="s">
        <v>18</v>
      </c>
      <c r="H2186">
        <v>44</v>
      </c>
      <c r="I2186">
        <v>315</v>
      </c>
      <c r="J2186">
        <v>13860</v>
      </c>
      <c r="K2186">
        <v>5128.2</v>
      </c>
      <c r="L2186">
        <v>0.37</v>
      </c>
      <c r="M2186">
        <v>8731.7999999999993</v>
      </c>
      <c r="N2186" s="1" t="s">
        <v>19</v>
      </c>
    </row>
    <row r="2187" spans="1:14" x14ac:dyDescent="0.3">
      <c r="A2187" s="1" t="s">
        <v>52</v>
      </c>
      <c r="B2187">
        <v>1185732</v>
      </c>
      <c r="C2187" s="2">
        <v>44675</v>
      </c>
      <c r="D2187" s="1" t="s">
        <v>15</v>
      </c>
      <c r="E2187" s="1" t="s">
        <v>29</v>
      </c>
      <c r="F2187" s="1" t="s">
        <v>29</v>
      </c>
      <c r="G2187" s="1" t="s">
        <v>20</v>
      </c>
      <c r="H2187">
        <v>45</v>
      </c>
      <c r="I2187">
        <v>350</v>
      </c>
      <c r="J2187">
        <v>15750</v>
      </c>
      <c r="K2187">
        <v>4725</v>
      </c>
      <c r="L2187">
        <v>0.3</v>
      </c>
      <c r="M2187">
        <v>11025</v>
      </c>
      <c r="N2187" s="1" t="s">
        <v>19</v>
      </c>
    </row>
    <row r="2188" spans="1:14" x14ac:dyDescent="0.3">
      <c r="A2188" s="1" t="s">
        <v>52</v>
      </c>
      <c r="B2188">
        <v>1185732</v>
      </c>
      <c r="C2188" s="2">
        <v>44676</v>
      </c>
      <c r="D2188" s="1" t="s">
        <v>15</v>
      </c>
      <c r="E2188" s="1" t="s">
        <v>29</v>
      </c>
      <c r="F2188" s="1" t="s">
        <v>29</v>
      </c>
      <c r="G2188" s="1" t="s">
        <v>18</v>
      </c>
      <c r="H2188">
        <v>51</v>
      </c>
      <c r="I2188">
        <v>289</v>
      </c>
      <c r="J2188">
        <v>14739</v>
      </c>
      <c r="K2188">
        <v>4716.4800000000005</v>
      </c>
      <c r="L2188">
        <v>0.32</v>
      </c>
      <c r="M2188">
        <v>10022.52</v>
      </c>
      <c r="N2188" s="1" t="s">
        <v>19</v>
      </c>
    </row>
    <row r="2189" spans="1:14" x14ac:dyDescent="0.3">
      <c r="A2189" s="1" t="s">
        <v>52</v>
      </c>
      <c r="B2189">
        <v>1185732</v>
      </c>
      <c r="C2189" s="2">
        <v>44677</v>
      </c>
      <c r="D2189" s="1" t="s">
        <v>15</v>
      </c>
      <c r="E2189" s="1" t="s">
        <v>29</v>
      </c>
      <c r="F2189" s="1" t="s">
        <v>29</v>
      </c>
      <c r="G2189" s="1" t="s">
        <v>20</v>
      </c>
      <c r="H2189">
        <v>50</v>
      </c>
      <c r="I2189">
        <v>330</v>
      </c>
      <c r="J2189">
        <v>16500</v>
      </c>
      <c r="K2189">
        <v>4620</v>
      </c>
      <c r="L2189">
        <v>0.28000000000000003</v>
      </c>
      <c r="M2189">
        <v>11880</v>
      </c>
      <c r="N2189" s="1" t="s">
        <v>19</v>
      </c>
    </row>
    <row r="2190" spans="1:14" x14ac:dyDescent="0.3">
      <c r="A2190" s="1" t="s">
        <v>52</v>
      </c>
      <c r="B2190">
        <v>1185732</v>
      </c>
      <c r="C2190" s="2">
        <v>44678</v>
      </c>
      <c r="D2190" s="1" t="s">
        <v>15</v>
      </c>
      <c r="E2190" s="1" t="s">
        <v>29</v>
      </c>
      <c r="F2190" s="1" t="s">
        <v>29</v>
      </c>
      <c r="G2190" s="1" t="s">
        <v>21</v>
      </c>
      <c r="H2190">
        <v>46</v>
      </c>
      <c r="I2190">
        <v>403</v>
      </c>
      <c r="J2190">
        <v>18538</v>
      </c>
      <c r="K2190">
        <v>10381.280000000001</v>
      </c>
      <c r="L2190">
        <v>0.56000000000000005</v>
      </c>
      <c r="M2190">
        <v>8156.7199999999993</v>
      </c>
      <c r="N2190" s="1" t="s">
        <v>19</v>
      </c>
    </row>
    <row r="2191" spans="1:14" x14ac:dyDescent="0.3">
      <c r="A2191" s="1" t="s">
        <v>52</v>
      </c>
      <c r="B2191">
        <v>1185732</v>
      </c>
      <c r="C2191" s="2">
        <v>44679</v>
      </c>
      <c r="D2191" s="1" t="s">
        <v>15</v>
      </c>
      <c r="E2191" s="1" t="s">
        <v>29</v>
      </c>
      <c r="F2191" s="1" t="s">
        <v>29</v>
      </c>
      <c r="G2191" s="1" t="s">
        <v>22</v>
      </c>
      <c r="H2191">
        <v>40</v>
      </c>
      <c r="I2191">
        <v>312</v>
      </c>
      <c r="J2191">
        <v>12480</v>
      </c>
      <c r="K2191">
        <v>4492.8</v>
      </c>
      <c r="L2191">
        <v>0.36</v>
      </c>
      <c r="M2191">
        <v>7987.2</v>
      </c>
      <c r="N2191" s="1" t="s">
        <v>19</v>
      </c>
    </row>
    <row r="2192" spans="1:14" x14ac:dyDescent="0.3">
      <c r="A2192" s="1" t="s">
        <v>52</v>
      </c>
      <c r="B2192">
        <v>1185732</v>
      </c>
      <c r="C2192" s="2">
        <v>44680</v>
      </c>
      <c r="D2192" s="1" t="s">
        <v>15</v>
      </c>
      <c r="E2192" s="1" t="s">
        <v>29</v>
      </c>
      <c r="F2192" s="1" t="s">
        <v>29</v>
      </c>
      <c r="G2192" s="1" t="s">
        <v>23</v>
      </c>
      <c r="H2192">
        <v>43</v>
      </c>
      <c r="I2192">
        <v>294</v>
      </c>
      <c r="J2192">
        <v>12642</v>
      </c>
      <c r="K2192">
        <v>5309.6399999999994</v>
      </c>
      <c r="L2192">
        <v>0.42</v>
      </c>
      <c r="M2192">
        <v>7332.3600000000006</v>
      </c>
      <c r="N2192" s="1" t="s">
        <v>19</v>
      </c>
    </row>
    <row r="2193" spans="1:14" x14ac:dyDescent="0.3">
      <c r="A2193" s="1" t="s">
        <v>52</v>
      </c>
      <c r="B2193">
        <v>1185732</v>
      </c>
      <c r="C2193" s="2">
        <v>44681</v>
      </c>
      <c r="D2193" s="1" t="s">
        <v>15</v>
      </c>
      <c r="E2193" s="1" t="s">
        <v>29</v>
      </c>
      <c r="F2193" s="1" t="s">
        <v>29</v>
      </c>
      <c r="G2193" s="1" t="s">
        <v>24</v>
      </c>
      <c r="H2193">
        <v>41</v>
      </c>
      <c r="I2193">
        <v>270</v>
      </c>
      <c r="J2193">
        <v>11070</v>
      </c>
      <c r="K2193">
        <v>4095.9</v>
      </c>
      <c r="L2193">
        <v>0.37</v>
      </c>
      <c r="M2193">
        <v>6974.1</v>
      </c>
      <c r="N2193" s="1" t="s">
        <v>19</v>
      </c>
    </row>
    <row r="2194" spans="1:14" x14ac:dyDescent="0.3">
      <c r="A2194" s="1" t="s">
        <v>52</v>
      </c>
      <c r="B2194">
        <v>1185732</v>
      </c>
      <c r="C2194" s="2">
        <v>44682</v>
      </c>
      <c r="D2194" s="1" t="s">
        <v>15</v>
      </c>
      <c r="E2194" s="1" t="s">
        <v>29</v>
      </c>
      <c r="F2194" s="1" t="s">
        <v>29</v>
      </c>
      <c r="G2194" s="1" t="s">
        <v>18</v>
      </c>
      <c r="H2194">
        <v>47</v>
      </c>
      <c r="I2194">
        <v>280</v>
      </c>
      <c r="J2194">
        <v>13160</v>
      </c>
      <c r="K2194">
        <v>4737.5999999999995</v>
      </c>
      <c r="L2194">
        <v>0.36</v>
      </c>
      <c r="M2194">
        <v>8422.4000000000015</v>
      </c>
      <c r="N2194" s="1" t="s">
        <v>19</v>
      </c>
    </row>
    <row r="2195" spans="1:14" x14ac:dyDescent="0.3">
      <c r="A2195" s="1" t="s">
        <v>52</v>
      </c>
      <c r="B2195">
        <v>1185732</v>
      </c>
      <c r="C2195" s="2">
        <v>44683</v>
      </c>
      <c r="D2195" s="1" t="s">
        <v>15</v>
      </c>
      <c r="E2195" s="1" t="s">
        <v>29</v>
      </c>
      <c r="F2195" s="1" t="s">
        <v>29</v>
      </c>
      <c r="G2195" s="1" t="s">
        <v>20</v>
      </c>
      <c r="H2195">
        <v>53</v>
      </c>
      <c r="I2195">
        <v>322</v>
      </c>
      <c r="J2195">
        <v>17066</v>
      </c>
      <c r="K2195">
        <v>4778.4800000000005</v>
      </c>
      <c r="L2195">
        <v>0.28000000000000003</v>
      </c>
      <c r="M2195">
        <v>12287.52</v>
      </c>
      <c r="N2195" s="1" t="s">
        <v>19</v>
      </c>
    </row>
    <row r="2196" spans="1:14" x14ac:dyDescent="0.3">
      <c r="A2196" s="1" t="s">
        <v>52</v>
      </c>
      <c r="B2196">
        <v>1185732</v>
      </c>
      <c r="C2196" s="2">
        <v>44684</v>
      </c>
      <c r="D2196" s="1" t="s">
        <v>15</v>
      </c>
      <c r="E2196" s="1" t="s">
        <v>29</v>
      </c>
      <c r="F2196" s="1" t="s">
        <v>29</v>
      </c>
      <c r="G2196" s="1" t="s">
        <v>21</v>
      </c>
      <c r="H2196">
        <v>48</v>
      </c>
      <c r="I2196">
        <v>420</v>
      </c>
      <c r="J2196">
        <v>20160</v>
      </c>
      <c r="K2196">
        <v>11289.6</v>
      </c>
      <c r="L2196">
        <v>0.56000000000000005</v>
      </c>
      <c r="M2196">
        <v>8870.4</v>
      </c>
      <c r="N2196" s="1" t="s">
        <v>19</v>
      </c>
    </row>
    <row r="2197" spans="1:14" x14ac:dyDescent="0.3">
      <c r="A2197" s="1" t="s">
        <v>52</v>
      </c>
      <c r="B2197">
        <v>1185732</v>
      </c>
      <c r="C2197" s="2">
        <v>44685</v>
      </c>
      <c r="D2197" s="1" t="s">
        <v>15</v>
      </c>
      <c r="E2197" s="1" t="s">
        <v>29</v>
      </c>
      <c r="F2197" s="1" t="s">
        <v>29</v>
      </c>
      <c r="G2197" s="1" t="s">
        <v>22</v>
      </c>
      <c r="H2197">
        <v>43</v>
      </c>
      <c r="I2197">
        <v>310</v>
      </c>
      <c r="J2197">
        <v>13330</v>
      </c>
      <c r="K2197">
        <v>4665.5</v>
      </c>
      <c r="L2197">
        <v>0.35</v>
      </c>
      <c r="M2197">
        <v>8664.5</v>
      </c>
      <c r="N2197" s="1" t="s">
        <v>19</v>
      </c>
    </row>
    <row r="2198" spans="1:14" x14ac:dyDescent="0.3">
      <c r="A2198" s="1" t="s">
        <v>52</v>
      </c>
      <c r="B2198">
        <v>1185732</v>
      </c>
      <c r="C2198" s="2">
        <v>44686</v>
      </c>
      <c r="D2198" s="1" t="s">
        <v>15</v>
      </c>
      <c r="E2198" s="1" t="s">
        <v>29</v>
      </c>
      <c r="F2198" s="1" t="s">
        <v>29</v>
      </c>
      <c r="G2198" s="1" t="s">
        <v>23</v>
      </c>
      <c r="H2198">
        <v>42</v>
      </c>
      <c r="I2198">
        <v>333</v>
      </c>
      <c r="J2198">
        <v>13986</v>
      </c>
      <c r="K2198">
        <v>5594.4</v>
      </c>
      <c r="L2198">
        <v>0.39999999999999997</v>
      </c>
      <c r="M2198">
        <v>8391.6</v>
      </c>
      <c r="N2198" s="1" t="s">
        <v>19</v>
      </c>
    </row>
    <row r="2199" spans="1:14" x14ac:dyDescent="0.3">
      <c r="A2199" s="1" t="s">
        <v>52</v>
      </c>
      <c r="B2199">
        <v>1185732</v>
      </c>
      <c r="C2199" s="2">
        <v>44687</v>
      </c>
      <c r="D2199" s="1" t="s">
        <v>15</v>
      </c>
      <c r="E2199" s="1" t="s">
        <v>29</v>
      </c>
      <c r="F2199" s="1" t="s">
        <v>29</v>
      </c>
      <c r="G2199" s="1" t="s">
        <v>24</v>
      </c>
      <c r="H2199">
        <v>41</v>
      </c>
      <c r="I2199">
        <v>306</v>
      </c>
      <c r="J2199">
        <v>12546</v>
      </c>
      <c r="K2199">
        <v>5018.3999999999996</v>
      </c>
      <c r="L2199">
        <v>0.39999999999999997</v>
      </c>
      <c r="M2199">
        <v>7527.6</v>
      </c>
      <c r="N2199" s="1" t="s">
        <v>19</v>
      </c>
    </row>
    <row r="2200" spans="1:14" x14ac:dyDescent="0.3">
      <c r="A2200" s="1" t="s">
        <v>52</v>
      </c>
      <c r="B2200">
        <v>1185732</v>
      </c>
      <c r="C2200" s="2">
        <v>44688</v>
      </c>
      <c r="D2200" s="1" t="s">
        <v>15</v>
      </c>
      <c r="E2200" s="1" t="s">
        <v>29</v>
      </c>
      <c r="F2200" s="1" t="s">
        <v>29</v>
      </c>
      <c r="G2200" s="1" t="s">
        <v>18</v>
      </c>
      <c r="H2200">
        <v>48</v>
      </c>
      <c r="I2200">
        <v>279</v>
      </c>
      <c r="J2200">
        <v>13392</v>
      </c>
      <c r="K2200">
        <v>4955.04</v>
      </c>
      <c r="L2200">
        <v>0.37</v>
      </c>
      <c r="M2200">
        <v>8436.9599999999991</v>
      </c>
      <c r="N2200" s="1" t="s">
        <v>19</v>
      </c>
    </row>
    <row r="2201" spans="1:14" x14ac:dyDescent="0.3">
      <c r="A2201" s="1" t="s">
        <v>52</v>
      </c>
      <c r="B2201">
        <v>1185732</v>
      </c>
      <c r="C2201" s="2">
        <v>44760</v>
      </c>
      <c r="D2201" s="1" t="s">
        <v>15</v>
      </c>
      <c r="E2201" s="1" t="s">
        <v>29</v>
      </c>
      <c r="F2201" s="1" t="s">
        <v>29</v>
      </c>
      <c r="G2201" s="1" t="s">
        <v>20</v>
      </c>
      <c r="H2201">
        <v>48</v>
      </c>
      <c r="I2201">
        <v>340</v>
      </c>
      <c r="J2201">
        <v>16320</v>
      </c>
      <c r="K2201">
        <v>4896</v>
      </c>
      <c r="L2201">
        <v>0.3</v>
      </c>
      <c r="M2201">
        <v>11424</v>
      </c>
      <c r="N2201" s="1" t="s">
        <v>19</v>
      </c>
    </row>
    <row r="2202" spans="1:14" x14ac:dyDescent="0.3">
      <c r="A2202" s="1" t="s">
        <v>51</v>
      </c>
      <c r="B2202">
        <v>1185732</v>
      </c>
      <c r="C2202" s="2">
        <v>44903</v>
      </c>
      <c r="D2202" s="1" t="s">
        <v>15</v>
      </c>
      <c r="E2202" s="1" t="s">
        <v>29</v>
      </c>
      <c r="F2202" s="1" t="s">
        <v>53</v>
      </c>
      <c r="G2202" s="1" t="s">
        <v>23</v>
      </c>
      <c r="H2202">
        <v>55.000000000000007</v>
      </c>
      <c r="I2202">
        <v>625</v>
      </c>
      <c r="J2202">
        <v>343750.00000000006</v>
      </c>
      <c r="K2202">
        <v>85937.500000000015</v>
      </c>
      <c r="L2202">
        <v>0.25</v>
      </c>
      <c r="M2202">
        <v>257812.50000000006</v>
      </c>
      <c r="N2202" s="1" t="s">
        <v>28</v>
      </c>
    </row>
    <row r="2203" spans="1:14" x14ac:dyDescent="0.3">
      <c r="A2203" s="1" t="s">
        <v>51</v>
      </c>
      <c r="B2203">
        <v>1185732</v>
      </c>
      <c r="C2203" s="2">
        <v>44903</v>
      </c>
      <c r="D2203" s="1" t="s">
        <v>15</v>
      </c>
      <c r="E2203" s="1" t="s">
        <v>29</v>
      </c>
      <c r="F2203" s="1" t="s">
        <v>53</v>
      </c>
      <c r="G2203" s="1" t="s">
        <v>24</v>
      </c>
      <c r="H2203">
        <v>55.000000000000007</v>
      </c>
      <c r="I2203">
        <v>575</v>
      </c>
      <c r="J2203">
        <v>316250.00000000006</v>
      </c>
      <c r="K2203">
        <v>94875.000000000015</v>
      </c>
      <c r="L2203">
        <v>0.3</v>
      </c>
      <c r="M2203">
        <v>221375.00000000006</v>
      </c>
      <c r="N2203" s="1" t="s">
        <v>28</v>
      </c>
    </row>
    <row r="2204" spans="1:14" x14ac:dyDescent="0.3">
      <c r="A2204" s="1" t="s">
        <v>51</v>
      </c>
      <c r="B2204">
        <v>1185732</v>
      </c>
      <c r="C2204" s="2">
        <v>44903</v>
      </c>
      <c r="D2204" s="1" t="s">
        <v>15</v>
      </c>
      <c r="E2204" s="1" t="s">
        <v>29</v>
      </c>
      <c r="F2204" s="1" t="s">
        <v>53</v>
      </c>
      <c r="G2204" s="1" t="s">
        <v>18</v>
      </c>
      <c r="H2204">
        <v>65</v>
      </c>
      <c r="I2204">
        <v>575</v>
      </c>
      <c r="J2204">
        <v>373750</v>
      </c>
      <c r="K2204">
        <v>130812.49999999999</v>
      </c>
      <c r="L2204">
        <v>0.35</v>
      </c>
      <c r="M2204">
        <v>242937.5</v>
      </c>
      <c r="N2204" s="1" t="s">
        <v>28</v>
      </c>
    </row>
    <row r="2205" spans="1:14" x14ac:dyDescent="0.3">
      <c r="A2205" s="1" t="s">
        <v>51</v>
      </c>
      <c r="B2205">
        <v>1185732</v>
      </c>
      <c r="C2205" s="2">
        <v>44903</v>
      </c>
      <c r="D2205" s="1" t="s">
        <v>15</v>
      </c>
      <c r="E2205" s="1" t="s">
        <v>29</v>
      </c>
      <c r="F2205" s="1" t="s">
        <v>53</v>
      </c>
      <c r="G2205" s="1" t="s">
        <v>20</v>
      </c>
      <c r="H2205">
        <v>70</v>
      </c>
      <c r="I2205">
        <v>675</v>
      </c>
      <c r="J2205">
        <v>472500</v>
      </c>
      <c r="K2205">
        <v>236250</v>
      </c>
      <c r="L2205">
        <v>0.5</v>
      </c>
      <c r="M2205">
        <v>236250</v>
      </c>
      <c r="N2205" s="1" t="s">
        <v>28</v>
      </c>
    </row>
    <row r="2206" spans="1:14" x14ac:dyDescent="0.3">
      <c r="A2206" s="1" t="s">
        <v>51</v>
      </c>
      <c r="B2206">
        <v>1185732</v>
      </c>
      <c r="C2206" s="2">
        <v>44575</v>
      </c>
      <c r="D2206" s="1" t="s">
        <v>15</v>
      </c>
      <c r="E2206" s="1" t="s">
        <v>29</v>
      </c>
      <c r="F2206" s="1" t="s">
        <v>53</v>
      </c>
      <c r="G2206" s="1" t="s">
        <v>21</v>
      </c>
      <c r="H2206">
        <v>40</v>
      </c>
      <c r="I2206">
        <v>800</v>
      </c>
      <c r="J2206">
        <v>320000</v>
      </c>
      <c r="K2206">
        <v>160000</v>
      </c>
      <c r="L2206">
        <v>0.5</v>
      </c>
      <c r="M2206">
        <v>160000</v>
      </c>
      <c r="N2206" s="1" t="s">
        <v>28</v>
      </c>
    </row>
    <row r="2207" spans="1:14" x14ac:dyDescent="0.3">
      <c r="A2207" s="1" t="s">
        <v>51</v>
      </c>
      <c r="B2207">
        <v>1185732</v>
      </c>
      <c r="C2207" s="2">
        <v>44575</v>
      </c>
      <c r="D2207" s="1" t="s">
        <v>15</v>
      </c>
      <c r="E2207" s="1" t="s">
        <v>29</v>
      </c>
      <c r="F2207" s="1" t="s">
        <v>53</v>
      </c>
      <c r="G2207" s="1" t="s">
        <v>22</v>
      </c>
      <c r="H2207">
        <v>40</v>
      </c>
      <c r="I2207">
        <v>600</v>
      </c>
      <c r="J2207">
        <v>240000</v>
      </c>
      <c r="K2207">
        <v>72000</v>
      </c>
      <c r="L2207">
        <v>0.3</v>
      </c>
      <c r="M2207">
        <v>168000</v>
      </c>
      <c r="N2207" s="1" t="s">
        <v>28</v>
      </c>
    </row>
    <row r="2208" spans="1:14" x14ac:dyDescent="0.3">
      <c r="A2208" s="1" t="s">
        <v>51</v>
      </c>
      <c r="B2208">
        <v>1185732</v>
      </c>
      <c r="C2208" s="2">
        <v>44575</v>
      </c>
      <c r="D2208" s="1" t="s">
        <v>15</v>
      </c>
      <c r="E2208" s="1" t="s">
        <v>29</v>
      </c>
      <c r="F2208" s="1" t="s">
        <v>53</v>
      </c>
      <c r="G2208" s="1" t="s">
        <v>23</v>
      </c>
      <c r="H2208">
        <v>30.000000000000004</v>
      </c>
      <c r="I2208">
        <v>600</v>
      </c>
      <c r="J2208">
        <v>180000.00000000003</v>
      </c>
      <c r="K2208">
        <v>63000.000000000007</v>
      </c>
      <c r="L2208">
        <v>0.35</v>
      </c>
      <c r="M2208">
        <v>117000.00000000003</v>
      </c>
      <c r="N2208" s="1" t="s">
        <v>28</v>
      </c>
    </row>
    <row r="2209" spans="1:14" x14ac:dyDescent="0.3">
      <c r="A2209" s="1" t="s">
        <v>51</v>
      </c>
      <c r="B2209">
        <v>1185732</v>
      </c>
      <c r="C2209" s="2">
        <v>44575</v>
      </c>
      <c r="D2209" s="1" t="s">
        <v>15</v>
      </c>
      <c r="E2209" s="1" t="s">
        <v>29</v>
      </c>
      <c r="F2209" s="1" t="s">
        <v>53</v>
      </c>
      <c r="G2209" s="1" t="s">
        <v>24</v>
      </c>
      <c r="H2209">
        <v>35</v>
      </c>
      <c r="I2209">
        <v>450</v>
      </c>
      <c r="J2209">
        <v>157500</v>
      </c>
      <c r="K2209">
        <v>55125</v>
      </c>
      <c r="L2209">
        <v>0.35</v>
      </c>
      <c r="M2209">
        <v>102375</v>
      </c>
      <c r="N2209" s="1" t="s">
        <v>28</v>
      </c>
    </row>
    <row r="2210" spans="1:14" x14ac:dyDescent="0.3">
      <c r="A2210" s="1" t="s">
        <v>51</v>
      </c>
      <c r="B2210">
        <v>1185732</v>
      </c>
      <c r="C2210" s="2">
        <v>44575</v>
      </c>
      <c r="D2210" s="1" t="s">
        <v>15</v>
      </c>
      <c r="E2210" s="1" t="s">
        <v>29</v>
      </c>
      <c r="F2210" s="1" t="s">
        <v>53</v>
      </c>
      <c r="G2210" s="1" t="s">
        <v>18</v>
      </c>
      <c r="H2210">
        <v>50</v>
      </c>
      <c r="I2210">
        <v>500</v>
      </c>
      <c r="J2210">
        <v>250000</v>
      </c>
      <c r="K2210">
        <v>75000</v>
      </c>
      <c r="L2210">
        <v>0.3</v>
      </c>
      <c r="M2210">
        <v>175000</v>
      </c>
      <c r="N2210" s="1" t="s">
        <v>28</v>
      </c>
    </row>
    <row r="2211" spans="1:14" x14ac:dyDescent="0.3">
      <c r="A2211" s="1" t="s">
        <v>51</v>
      </c>
      <c r="B2211">
        <v>1185732</v>
      </c>
      <c r="C2211" s="2">
        <v>44575</v>
      </c>
      <c r="D2211" s="1" t="s">
        <v>15</v>
      </c>
      <c r="E2211" s="1" t="s">
        <v>29</v>
      </c>
      <c r="F2211" s="1" t="s">
        <v>53</v>
      </c>
      <c r="G2211" s="1" t="s">
        <v>20</v>
      </c>
      <c r="H2211">
        <v>40</v>
      </c>
      <c r="I2211">
        <v>600</v>
      </c>
      <c r="J2211">
        <v>240000</v>
      </c>
      <c r="K2211">
        <v>60000</v>
      </c>
      <c r="L2211">
        <v>0.25</v>
      </c>
      <c r="M2211">
        <v>180000</v>
      </c>
      <c r="N2211" s="1" t="s">
        <v>28</v>
      </c>
    </row>
    <row r="2212" spans="1:14" x14ac:dyDescent="0.3">
      <c r="A2212" s="1" t="s">
        <v>51</v>
      </c>
      <c r="B2212">
        <v>1185732</v>
      </c>
      <c r="C2212" s="2">
        <v>44604</v>
      </c>
      <c r="D2212" s="1" t="s">
        <v>15</v>
      </c>
      <c r="E2212" s="1" t="s">
        <v>29</v>
      </c>
      <c r="F2212" s="1" t="s">
        <v>53</v>
      </c>
      <c r="G2212" s="1" t="s">
        <v>21</v>
      </c>
      <c r="H2212">
        <v>40</v>
      </c>
      <c r="I2212">
        <v>850</v>
      </c>
      <c r="J2212">
        <v>340000</v>
      </c>
      <c r="K2212">
        <v>170000</v>
      </c>
      <c r="L2212">
        <v>0.5</v>
      </c>
      <c r="M2212">
        <v>170000</v>
      </c>
      <c r="N2212" s="1" t="s">
        <v>28</v>
      </c>
    </row>
    <row r="2213" spans="1:14" x14ac:dyDescent="0.3">
      <c r="A2213" s="1" t="s">
        <v>51</v>
      </c>
      <c r="B2213">
        <v>1185732</v>
      </c>
      <c r="C2213" s="2">
        <v>44604</v>
      </c>
      <c r="D2213" s="1" t="s">
        <v>15</v>
      </c>
      <c r="E2213" s="1" t="s">
        <v>29</v>
      </c>
      <c r="F2213" s="1" t="s">
        <v>53</v>
      </c>
      <c r="G2213" s="1" t="s">
        <v>22</v>
      </c>
      <c r="H2213">
        <v>40</v>
      </c>
      <c r="I2213">
        <v>500</v>
      </c>
      <c r="J2213">
        <v>200000</v>
      </c>
      <c r="K2213">
        <v>60000</v>
      </c>
      <c r="L2213">
        <v>0.3</v>
      </c>
      <c r="M2213">
        <v>140000</v>
      </c>
      <c r="N2213" s="1" t="s">
        <v>28</v>
      </c>
    </row>
    <row r="2214" spans="1:14" x14ac:dyDescent="0.3">
      <c r="A2214" s="1" t="s">
        <v>51</v>
      </c>
      <c r="B2214">
        <v>1185732</v>
      </c>
      <c r="C2214" s="2">
        <v>44604</v>
      </c>
      <c r="D2214" s="1" t="s">
        <v>15</v>
      </c>
      <c r="E2214" s="1" t="s">
        <v>29</v>
      </c>
      <c r="F2214" s="1" t="s">
        <v>53</v>
      </c>
      <c r="G2214" s="1" t="s">
        <v>23</v>
      </c>
      <c r="H2214">
        <v>30.000000000000004</v>
      </c>
      <c r="I2214">
        <v>550</v>
      </c>
      <c r="J2214">
        <v>165000.00000000003</v>
      </c>
      <c r="K2214">
        <v>57750.000000000007</v>
      </c>
      <c r="L2214">
        <v>0.35</v>
      </c>
      <c r="M2214">
        <v>107250.00000000003</v>
      </c>
      <c r="N2214" s="1" t="s">
        <v>28</v>
      </c>
    </row>
    <row r="2215" spans="1:14" x14ac:dyDescent="0.3">
      <c r="A2215" s="1" t="s">
        <v>51</v>
      </c>
      <c r="B2215">
        <v>1185732</v>
      </c>
      <c r="C2215" s="2">
        <v>44903</v>
      </c>
      <c r="D2215" s="1" t="s">
        <v>15</v>
      </c>
      <c r="E2215" s="1" t="s">
        <v>29</v>
      </c>
      <c r="F2215" s="1" t="s">
        <v>53</v>
      </c>
      <c r="G2215" s="1" t="s">
        <v>23</v>
      </c>
      <c r="H2215">
        <v>52</v>
      </c>
      <c r="I2215">
        <v>163</v>
      </c>
      <c r="J2215">
        <v>8476</v>
      </c>
      <c r="K2215">
        <v>3305.6400000000003</v>
      </c>
      <c r="L2215">
        <v>0.39</v>
      </c>
      <c r="M2215">
        <v>5170.3599999999997</v>
      </c>
      <c r="N2215" s="1" t="s">
        <v>25</v>
      </c>
    </row>
    <row r="2216" spans="1:14" x14ac:dyDescent="0.3">
      <c r="A2216" s="1" t="s">
        <v>51</v>
      </c>
      <c r="B2216">
        <v>1185732</v>
      </c>
      <c r="C2216" s="2">
        <v>44903</v>
      </c>
      <c r="D2216" s="1" t="s">
        <v>15</v>
      </c>
      <c r="E2216" s="1" t="s">
        <v>29</v>
      </c>
      <c r="F2216" s="1" t="s">
        <v>53</v>
      </c>
      <c r="G2216" s="1" t="s">
        <v>24</v>
      </c>
      <c r="H2216">
        <v>54</v>
      </c>
      <c r="I2216">
        <v>155</v>
      </c>
      <c r="J2216">
        <v>8370</v>
      </c>
      <c r="K2216">
        <v>3431.7</v>
      </c>
      <c r="L2216">
        <v>0.41</v>
      </c>
      <c r="M2216">
        <v>4938.3</v>
      </c>
      <c r="N2216" s="1" t="s">
        <v>25</v>
      </c>
    </row>
    <row r="2217" spans="1:14" x14ac:dyDescent="0.3">
      <c r="A2217" s="1" t="s">
        <v>51</v>
      </c>
      <c r="B2217">
        <v>1185732</v>
      </c>
      <c r="C2217" s="2">
        <v>44903</v>
      </c>
      <c r="D2217" s="1" t="s">
        <v>15</v>
      </c>
      <c r="E2217" s="1" t="s">
        <v>29</v>
      </c>
      <c r="F2217" s="1" t="s">
        <v>53</v>
      </c>
      <c r="G2217" s="1" t="s">
        <v>18</v>
      </c>
      <c r="H2217">
        <v>60</v>
      </c>
      <c r="I2217">
        <v>155</v>
      </c>
      <c r="J2217">
        <v>9300</v>
      </c>
      <c r="K2217">
        <v>4278</v>
      </c>
      <c r="L2217">
        <v>0.45999999999999996</v>
      </c>
      <c r="M2217">
        <v>5022</v>
      </c>
      <c r="N2217" s="1" t="s">
        <v>25</v>
      </c>
    </row>
    <row r="2218" spans="1:14" x14ac:dyDescent="0.3">
      <c r="A2218" s="1" t="s">
        <v>51</v>
      </c>
      <c r="B2218">
        <v>1185732</v>
      </c>
      <c r="C2218" s="2">
        <v>44903</v>
      </c>
      <c r="D2218" s="1" t="s">
        <v>15</v>
      </c>
      <c r="E2218" s="1" t="s">
        <v>29</v>
      </c>
      <c r="F2218" s="1" t="s">
        <v>53</v>
      </c>
      <c r="G2218" s="1" t="s">
        <v>20</v>
      </c>
      <c r="H2218">
        <v>69</v>
      </c>
      <c r="I2218">
        <v>182</v>
      </c>
      <c r="J2218">
        <v>12558</v>
      </c>
      <c r="K2218">
        <v>8037.12</v>
      </c>
      <c r="L2218">
        <v>0.64</v>
      </c>
      <c r="M2218">
        <v>4520.88</v>
      </c>
      <c r="N2218" s="1" t="s">
        <v>25</v>
      </c>
    </row>
    <row r="2219" spans="1:14" x14ac:dyDescent="0.3">
      <c r="A2219" s="1" t="s">
        <v>51</v>
      </c>
      <c r="B2219">
        <v>1185732</v>
      </c>
      <c r="C2219" s="2">
        <v>44575</v>
      </c>
      <c r="D2219" s="1" t="s">
        <v>15</v>
      </c>
      <c r="E2219" s="1" t="s">
        <v>29</v>
      </c>
      <c r="F2219" s="1" t="s">
        <v>53</v>
      </c>
      <c r="G2219" s="1" t="s">
        <v>21</v>
      </c>
      <c r="H2219">
        <v>39</v>
      </c>
      <c r="I2219">
        <v>216</v>
      </c>
      <c r="J2219">
        <v>8424</v>
      </c>
      <c r="K2219">
        <v>5307.12</v>
      </c>
      <c r="L2219">
        <v>0.63</v>
      </c>
      <c r="M2219">
        <v>3116.88</v>
      </c>
      <c r="N2219" s="1" t="s">
        <v>25</v>
      </c>
    </row>
    <row r="2220" spans="1:14" x14ac:dyDescent="0.3">
      <c r="A2220" s="1" t="s">
        <v>51</v>
      </c>
      <c r="B2220">
        <v>1185732</v>
      </c>
      <c r="C2220" s="2">
        <v>44575</v>
      </c>
      <c r="D2220" s="1" t="s">
        <v>15</v>
      </c>
      <c r="E2220" s="1" t="s">
        <v>29</v>
      </c>
      <c r="F2220" s="1" t="s">
        <v>53</v>
      </c>
      <c r="G2220" s="1" t="s">
        <v>22</v>
      </c>
      <c r="H2220">
        <v>39</v>
      </c>
      <c r="I2220">
        <v>156</v>
      </c>
      <c r="J2220">
        <v>6084</v>
      </c>
      <c r="K2220">
        <v>2737.7999999999997</v>
      </c>
      <c r="L2220">
        <v>0.44999999999999996</v>
      </c>
      <c r="M2220">
        <v>3346.2000000000003</v>
      </c>
      <c r="N2220" s="1" t="s">
        <v>25</v>
      </c>
    </row>
    <row r="2221" spans="1:14" x14ac:dyDescent="0.3">
      <c r="A2221" s="1" t="s">
        <v>51</v>
      </c>
      <c r="B2221">
        <v>1185732</v>
      </c>
      <c r="C2221" s="2">
        <v>44575</v>
      </c>
      <c r="D2221" s="1" t="s">
        <v>15</v>
      </c>
      <c r="E2221" s="1" t="s">
        <v>29</v>
      </c>
      <c r="F2221" s="1" t="s">
        <v>53</v>
      </c>
      <c r="G2221" s="1" t="s">
        <v>23</v>
      </c>
      <c r="H2221">
        <v>29</v>
      </c>
      <c r="I2221">
        <v>168</v>
      </c>
      <c r="J2221">
        <v>4872</v>
      </c>
      <c r="K2221">
        <v>2338.56</v>
      </c>
      <c r="L2221">
        <v>0.48</v>
      </c>
      <c r="M2221">
        <v>2533.44</v>
      </c>
      <c r="N2221" s="1" t="s">
        <v>25</v>
      </c>
    </row>
    <row r="2222" spans="1:14" x14ac:dyDescent="0.3">
      <c r="A2222" s="1" t="s">
        <v>51</v>
      </c>
      <c r="B2222">
        <v>1185732</v>
      </c>
      <c r="C2222" s="2">
        <v>44575</v>
      </c>
      <c r="D2222" s="1" t="s">
        <v>15</v>
      </c>
      <c r="E2222" s="1" t="s">
        <v>29</v>
      </c>
      <c r="F2222" s="1" t="s">
        <v>53</v>
      </c>
      <c r="G2222" s="1" t="s">
        <v>24</v>
      </c>
      <c r="H2222">
        <v>34</v>
      </c>
      <c r="I2222">
        <v>131</v>
      </c>
      <c r="J2222">
        <v>4454</v>
      </c>
      <c r="K2222">
        <v>2093.3799999999997</v>
      </c>
      <c r="L2222">
        <v>0.47</v>
      </c>
      <c r="M2222">
        <v>2360.6200000000003</v>
      </c>
      <c r="N2222" s="1" t="s">
        <v>25</v>
      </c>
    </row>
    <row r="2223" spans="1:14" x14ac:dyDescent="0.3">
      <c r="A2223" s="1" t="s">
        <v>51</v>
      </c>
      <c r="B2223">
        <v>1185732</v>
      </c>
      <c r="C2223" s="2">
        <v>44575</v>
      </c>
      <c r="D2223" s="1" t="s">
        <v>15</v>
      </c>
      <c r="E2223" s="1" t="s">
        <v>29</v>
      </c>
      <c r="F2223" s="1" t="s">
        <v>53</v>
      </c>
      <c r="G2223" s="1" t="s">
        <v>18</v>
      </c>
      <c r="H2223">
        <v>49</v>
      </c>
      <c r="I2223">
        <v>145</v>
      </c>
      <c r="J2223">
        <v>7105</v>
      </c>
      <c r="K2223">
        <v>3197.2499999999995</v>
      </c>
      <c r="L2223">
        <v>0.44999999999999996</v>
      </c>
      <c r="M2223">
        <v>3907.7500000000005</v>
      </c>
      <c r="N2223" s="1" t="s">
        <v>25</v>
      </c>
    </row>
    <row r="2224" spans="1:14" x14ac:dyDescent="0.3">
      <c r="A2224" s="1" t="s">
        <v>51</v>
      </c>
      <c r="B2224">
        <v>1185732</v>
      </c>
      <c r="C2224" s="2">
        <v>44575</v>
      </c>
      <c r="D2224" s="1" t="s">
        <v>15</v>
      </c>
      <c r="E2224" s="1" t="s">
        <v>29</v>
      </c>
      <c r="F2224" s="1" t="s">
        <v>53</v>
      </c>
      <c r="G2224" s="1" t="s">
        <v>20</v>
      </c>
      <c r="H2224">
        <v>38</v>
      </c>
      <c r="I2224">
        <v>156</v>
      </c>
      <c r="J2224">
        <v>5928</v>
      </c>
      <c r="K2224">
        <v>2371.2000000000003</v>
      </c>
      <c r="L2224">
        <v>0.4</v>
      </c>
      <c r="M2224">
        <v>3556.7999999999997</v>
      </c>
      <c r="N2224" s="1" t="s">
        <v>25</v>
      </c>
    </row>
    <row r="2225" spans="1:14" x14ac:dyDescent="0.3">
      <c r="A2225" s="1" t="s">
        <v>51</v>
      </c>
      <c r="B2225">
        <v>1185732</v>
      </c>
      <c r="C2225" s="2">
        <v>44604</v>
      </c>
      <c r="D2225" s="1" t="s">
        <v>15</v>
      </c>
      <c r="E2225" s="1" t="s">
        <v>29</v>
      </c>
      <c r="F2225" s="1" t="s">
        <v>53</v>
      </c>
      <c r="G2225" s="1" t="s">
        <v>21</v>
      </c>
      <c r="H2225">
        <v>37</v>
      </c>
      <c r="I2225">
        <v>238</v>
      </c>
      <c r="J2225">
        <v>8806</v>
      </c>
      <c r="K2225">
        <v>5371.66</v>
      </c>
      <c r="L2225">
        <v>0.61</v>
      </c>
      <c r="M2225">
        <v>3434.34</v>
      </c>
      <c r="N2225" s="1" t="s">
        <v>25</v>
      </c>
    </row>
    <row r="2226" spans="1:14" x14ac:dyDescent="0.3">
      <c r="A2226" s="1" t="s">
        <v>51</v>
      </c>
      <c r="B2226">
        <v>1185732</v>
      </c>
      <c r="C2226" s="2">
        <v>44604</v>
      </c>
      <c r="D2226" s="1" t="s">
        <v>15</v>
      </c>
      <c r="E2226" s="1" t="s">
        <v>29</v>
      </c>
      <c r="F2226" s="1" t="s">
        <v>53</v>
      </c>
      <c r="G2226" s="1" t="s">
        <v>22</v>
      </c>
      <c r="H2226">
        <v>37</v>
      </c>
      <c r="I2226">
        <v>145</v>
      </c>
      <c r="J2226">
        <v>5365</v>
      </c>
      <c r="K2226">
        <v>2199.65</v>
      </c>
      <c r="L2226">
        <v>0.41</v>
      </c>
      <c r="M2226">
        <v>3165.35</v>
      </c>
      <c r="N2226" s="1" t="s">
        <v>25</v>
      </c>
    </row>
    <row r="2227" spans="1:14" x14ac:dyDescent="0.3">
      <c r="A2227" s="1" t="s">
        <v>51</v>
      </c>
      <c r="B2227">
        <v>1185732</v>
      </c>
      <c r="C2227" s="2">
        <v>44604</v>
      </c>
      <c r="D2227" s="1" t="s">
        <v>15</v>
      </c>
      <c r="E2227" s="1" t="s">
        <v>29</v>
      </c>
      <c r="F2227" s="1" t="s">
        <v>53</v>
      </c>
      <c r="G2227" s="1" t="s">
        <v>23</v>
      </c>
      <c r="H2227">
        <v>29</v>
      </c>
      <c r="I2227">
        <v>143</v>
      </c>
      <c r="J2227">
        <v>4147</v>
      </c>
      <c r="K2227">
        <v>2032.03</v>
      </c>
      <c r="L2227">
        <v>0.49</v>
      </c>
      <c r="M2227">
        <v>2114.9700000000003</v>
      </c>
      <c r="N2227" s="1" t="s">
        <v>25</v>
      </c>
    </row>
    <row r="2228" spans="1:14" x14ac:dyDescent="0.3">
      <c r="A2228" s="1" t="s">
        <v>50</v>
      </c>
      <c r="B2228">
        <v>1185732</v>
      </c>
      <c r="C2228" s="2">
        <v>44602</v>
      </c>
      <c r="D2228" s="1" t="s">
        <v>15</v>
      </c>
      <c r="E2228" s="1" t="s">
        <v>29</v>
      </c>
      <c r="F2228" s="1" t="s">
        <v>53</v>
      </c>
      <c r="G2228" s="1" t="s">
        <v>24</v>
      </c>
      <c r="H2228">
        <v>40</v>
      </c>
      <c r="I2228">
        <v>475</v>
      </c>
      <c r="J2228">
        <v>190000</v>
      </c>
      <c r="K2228">
        <v>57000</v>
      </c>
      <c r="L2228">
        <v>0.3</v>
      </c>
      <c r="M2228">
        <v>133000</v>
      </c>
      <c r="N2228" s="1" t="s">
        <v>28</v>
      </c>
    </row>
    <row r="2229" spans="1:14" x14ac:dyDescent="0.3">
      <c r="A2229" s="1" t="s">
        <v>50</v>
      </c>
      <c r="B2229">
        <v>1185732</v>
      </c>
      <c r="C2229" s="2">
        <v>44602</v>
      </c>
      <c r="D2229" s="1" t="s">
        <v>15</v>
      </c>
      <c r="E2229" s="1" t="s">
        <v>29</v>
      </c>
      <c r="F2229" s="1" t="s">
        <v>53</v>
      </c>
      <c r="G2229" s="1" t="s">
        <v>18</v>
      </c>
      <c r="H2229">
        <v>55.000000000000007</v>
      </c>
      <c r="I2229">
        <v>550</v>
      </c>
      <c r="J2229">
        <v>302500.00000000006</v>
      </c>
      <c r="K2229">
        <v>105875.00000000001</v>
      </c>
      <c r="L2229">
        <v>0.35</v>
      </c>
      <c r="M2229">
        <v>196625.00000000006</v>
      </c>
      <c r="N2229" s="1" t="s">
        <v>28</v>
      </c>
    </row>
    <row r="2230" spans="1:14" x14ac:dyDescent="0.3">
      <c r="A2230" s="1" t="s">
        <v>50</v>
      </c>
      <c r="B2230">
        <v>1185732</v>
      </c>
      <c r="C2230" s="2">
        <v>44602</v>
      </c>
      <c r="D2230" s="1" t="s">
        <v>15</v>
      </c>
      <c r="E2230" s="1" t="s">
        <v>29</v>
      </c>
      <c r="F2230" s="1" t="s">
        <v>53</v>
      </c>
      <c r="G2230" s="1" t="s">
        <v>20</v>
      </c>
      <c r="H2230">
        <v>45</v>
      </c>
      <c r="I2230">
        <v>650</v>
      </c>
      <c r="J2230">
        <v>292500</v>
      </c>
      <c r="K2230">
        <v>146250</v>
      </c>
      <c r="L2230">
        <v>0.5</v>
      </c>
      <c r="M2230">
        <v>146250</v>
      </c>
      <c r="N2230" s="1" t="s">
        <v>28</v>
      </c>
    </row>
    <row r="2231" spans="1:14" x14ac:dyDescent="0.3">
      <c r="A2231" s="1" t="s">
        <v>50</v>
      </c>
      <c r="B2231">
        <v>1185732</v>
      </c>
      <c r="C2231" s="2">
        <v>44628</v>
      </c>
      <c r="D2231" s="1" t="s">
        <v>15</v>
      </c>
      <c r="E2231" s="1" t="s">
        <v>29</v>
      </c>
      <c r="F2231" s="1" t="s">
        <v>53</v>
      </c>
      <c r="G2231" s="1" t="s">
        <v>21</v>
      </c>
      <c r="H2231">
        <v>45</v>
      </c>
      <c r="I2231">
        <v>870</v>
      </c>
      <c r="J2231">
        <v>391500</v>
      </c>
      <c r="K2231">
        <v>176175</v>
      </c>
      <c r="L2231">
        <v>0.45</v>
      </c>
      <c r="M2231">
        <v>215325</v>
      </c>
      <c r="N2231" s="1" t="s">
        <v>28</v>
      </c>
    </row>
    <row r="2232" spans="1:14" x14ac:dyDescent="0.3">
      <c r="A2232" s="1" t="s">
        <v>50</v>
      </c>
      <c r="B2232">
        <v>1185732</v>
      </c>
      <c r="C2232" s="2">
        <v>44628</v>
      </c>
      <c r="D2232" s="1" t="s">
        <v>15</v>
      </c>
      <c r="E2232" s="1" t="s">
        <v>29</v>
      </c>
      <c r="F2232" s="1" t="s">
        <v>53</v>
      </c>
      <c r="G2232" s="1" t="s">
        <v>22</v>
      </c>
      <c r="H2232">
        <v>45</v>
      </c>
      <c r="I2232">
        <v>550</v>
      </c>
      <c r="J2232">
        <v>247500</v>
      </c>
      <c r="K2232">
        <v>86625</v>
      </c>
      <c r="L2232">
        <v>0.35</v>
      </c>
      <c r="M2232">
        <v>160875</v>
      </c>
      <c r="N2232" s="1" t="s">
        <v>28</v>
      </c>
    </row>
    <row r="2233" spans="1:14" x14ac:dyDescent="0.3">
      <c r="A2233" s="1" t="s">
        <v>50</v>
      </c>
      <c r="B2233">
        <v>1185732</v>
      </c>
      <c r="C2233" s="2">
        <v>44628</v>
      </c>
      <c r="D2233" s="1" t="s">
        <v>15</v>
      </c>
      <c r="E2233" s="1" t="s">
        <v>29</v>
      </c>
      <c r="F2233" s="1" t="s">
        <v>53</v>
      </c>
      <c r="G2233" s="1" t="s">
        <v>23</v>
      </c>
      <c r="H2233">
        <v>35</v>
      </c>
      <c r="I2233">
        <v>575</v>
      </c>
      <c r="J2233">
        <v>201250</v>
      </c>
      <c r="K2233">
        <v>50312.5</v>
      </c>
      <c r="L2233">
        <v>0.25</v>
      </c>
      <c r="M2233">
        <v>150937.5</v>
      </c>
      <c r="N2233" s="1" t="s">
        <v>28</v>
      </c>
    </row>
    <row r="2234" spans="1:14" x14ac:dyDescent="0.3">
      <c r="A2234" s="1" t="s">
        <v>50</v>
      </c>
      <c r="B2234">
        <v>1185732</v>
      </c>
      <c r="C2234" s="2">
        <v>44628</v>
      </c>
      <c r="D2234" s="1" t="s">
        <v>15</v>
      </c>
      <c r="E2234" s="1" t="s">
        <v>29</v>
      </c>
      <c r="F2234" s="1" t="s">
        <v>53</v>
      </c>
      <c r="G2234" s="1" t="s">
        <v>24</v>
      </c>
      <c r="H2234">
        <v>40</v>
      </c>
      <c r="I2234">
        <v>425</v>
      </c>
      <c r="J2234">
        <v>170000</v>
      </c>
      <c r="K2234">
        <v>51000</v>
      </c>
      <c r="L2234">
        <v>0.3</v>
      </c>
      <c r="M2234">
        <v>119000</v>
      </c>
      <c r="N2234" s="1" t="s">
        <v>28</v>
      </c>
    </row>
    <row r="2235" spans="1:14" x14ac:dyDescent="0.3">
      <c r="A2235" s="1" t="s">
        <v>50</v>
      </c>
      <c r="B2235">
        <v>1185732</v>
      </c>
      <c r="C2235" s="2">
        <v>44628</v>
      </c>
      <c r="D2235" s="1" t="s">
        <v>15</v>
      </c>
      <c r="E2235" s="1" t="s">
        <v>29</v>
      </c>
      <c r="F2235" s="1" t="s">
        <v>53</v>
      </c>
      <c r="G2235" s="1" t="s">
        <v>18</v>
      </c>
      <c r="H2235">
        <v>55.000000000000007</v>
      </c>
      <c r="I2235">
        <v>475</v>
      </c>
      <c r="J2235">
        <v>261250.00000000003</v>
      </c>
      <c r="K2235">
        <v>91437.5</v>
      </c>
      <c r="L2235">
        <v>0.35</v>
      </c>
      <c r="M2235">
        <v>169812.50000000003</v>
      </c>
      <c r="N2235" s="1" t="s">
        <v>28</v>
      </c>
    </row>
    <row r="2236" spans="1:14" x14ac:dyDescent="0.3">
      <c r="A2236" s="1" t="s">
        <v>50</v>
      </c>
      <c r="B2236">
        <v>1185732</v>
      </c>
      <c r="C2236" s="2">
        <v>44628</v>
      </c>
      <c r="D2236" s="1" t="s">
        <v>15</v>
      </c>
      <c r="E2236" s="1" t="s">
        <v>29</v>
      </c>
      <c r="F2236" s="1" t="s">
        <v>53</v>
      </c>
      <c r="G2236" s="1" t="s">
        <v>20</v>
      </c>
      <c r="H2236">
        <v>45</v>
      </c>
      <c r="I2236">
        <v>575</v>
      </c>
      <c r="J2236">
        <v>258750</v>
      </c>
      <c r="K2236">
        <v>129375</v>
      </c>
      <c r="L2236">
        <v>0.5</v>
      </c>
      <c r="M2236">
        <v>129375</v>
      </c>
      <c r="N2236" s="1" t="s">
        <v>28</v>
      </c>
    </row>
    <row r="2237" spans="1:14" x14ac:dyDescent="0.3">
      <c r="A2237" s="1" t="s">
        <v>50</v>
      </c>
      <c r="B2237">
        <v>1185732</v>
      </c>
      <c r="C2237" s="2">
        <v>44660</v>
      </c>
      <c r="D2237" s="1" t="s">
        <v>15</v>
      </c>
      <c r="E2237" s="1" t="s">
        <v>29</v>
      </c>
      <c r="F2237" s="1" t="s">
        <v>53</v>
      </c>
      <c r="G2237" s="1" t="s">
        <v>21</v>
      </c>
      <c r="H2237">
        <v>45</v>
      </c>
      <c r="I2237">
        <v>825</v>
      </c>
      <c r="J2237">
        <v>371250</v>
      </c>
      <c r="K2237">
        <v>167062.5</v>
      </c>
      <c r="L2237">
        <v>0.45</v>
      </c>
      <c r="M2237">
        <v>204187.5</v>
      </c>
      <c r="N2237" s="1" t="s">
        <v>28</v>
      </c>
    </row>
    <row r="2238" spans="1:14" x14ac:dyDescent="0.3">
      <c r="A2238" s="1" t="s">
        <v>50</v>
      </c>
      <c r="B2238">
        <v>1185732</v>
      </c>
      <c r="C2238" s="2">
        <v>44660</v>
      </c>
      <c r="D2238" s="1" t="s">
        <v>15</v>
      </c>
      <c r="E2238" s="1" t="s">
        <v>29</v>
      </c>
      <c r="F2238" s="1" t="s">
        <v>53</v>
      </c>
      <c r="G2238" s="1" t="s">
        <v>22</v>
      </c>
      <c r="H2238">
        <v>45</v>
      </c>
      <c r="I2238">
        <v>525</v>
      </c>
      <c r="J2238">
        <v>236250</v>
      </c>
      <c r="K2238">
        <v>82687.5</v>
      </c>
      <c r="L2238">
        <v>0.35</v>
      </c>
      <c r="M2238">
        <v>153562.5</v>
      </c>
      <c r="N2238" s="1" t="s">
        <v>28</v>
      </c>
    </row>
    <row r="2239" spans="1:14" x14ac:dyDescent="0.3">
      <c r="A2239" s="1" t="s">
        <v>50</v>
      </c>
      <c r="B2239">
        <v>1185732</v>
      </c>
      <c r="C2239" s="2">
        <v>44660</v>
      </c>
      <c r="D2239" s="1" t="s">
        <v>15</v>
      </c>
      <c r="E2239" s="1" t="s">
        <v>29</v>
      </c>
      <c r="F2239" s="1" t="s">
        <v>53</v>
      </c>
      <c r="G2239" s="1" t="s">
        <v>23</v>
      </c>
      <c r="H2239">
        <v>35</v>
      </c>
      <c r="I2239">
        <v>525</v>
      </c>
      <c r="J2239">
        <v>183750</v>
      </c>
      <c r="K2239">
        <v>45937.5</v>
      </c>
      <c r="L2239">
        <v>0.25</v>
      </c>
      <c r="M2239">
        <v>137812.5</v>
      </c>
      <c r="N2239" s="1" t="s">
        <v>28</v>
      </c>
    </row>
    <row r="2240" spans="1:14" x14ac:dyDescent="0.3">
      <c r="A2240" s="1" t="s">
        <v>50</v>
      </c>
      <c r="B2240">
        <v>1185732</v>
      </c>
      <c r="C2240" s="2">
        <v>44660</v>
      </c>
      <c r="D2240" s="1" t="s">
        <v>15</v>
      </c>
      <c r="E2240" s="1" t="s">
        <v>29</v>
      </c>
      <c r="F2240" s="1" t="s">
        <v>53</v>
      </c>
      <c r="G2240" s="1" t="s">
        <v>24</v>
      </c>
      <c r="H2240">
        <v>40</v>
      </c>
      <c r="I2240">
        <v>450</v>
      </c>
      <c r="J2240">
        <v>180000</v>
      </c>
      <c r="K2240">
        <v>54000</v>
      </c>
      <c r="L2240">
        <v>0.3</v>
      </c>
      <c r="M2240">
        <v>126000</v>
      </c>
      <c r="N2240" s="1" t="s">
        <v>28</v>
      </c>
    </row>
    <row r="2241" spans="1:14" x14ac:dyDescent="0.3">
      <c r="A2241" s="1" t="s">
        <v>50</v>
      </c>
      <c r="B2241">
        <v>1185732</v>
      </c>
      <c r="C2241" s="2">
        <v>44660</v>
      </c>
      <c r="D2241" s="1" t="s">
        <v>15</v>
      </c>
      <c r="E2241" s="1" t="s">
        <v>29</v>
      </c>
      <c r="F2241" s="1" t="s">
        <v>53</v>
      </c>
      <c r="G2241" s="1" t="s">
        <v>18</v>
      </c>
      <c r="H2241">
        <v>55.000000000000007</v>
      </c>
      <c r="I2241">
        <v>475</v>
      </c>
      <c r="J2241">
        <v>261250.00000000003</v>
      </c>
      <c r="K2241">
        <v>91437.5</v>
      </c>
      <c r="L2241">
        <v>0.35</v>
      </c>
      <c r="M2241">
        <v>169812.50000000003</v>
      </c>
      <c r="N2241" s="1" t="s">
        <v>28</v>
      </c>
    </row>
    <row r="2242" spans="1:14" x14ac:dyDescent="0.3">
      <c r="A2242" s="1" t="s">
        <v>50</v>
      </c>
      <c r="B2242">
        <v>1185732</v>
      </c>
      <c r="C2242" s="2">
        <v>44660</v>
      </c>
      <c r="D2242" s="1" t="s">
        <v>15</v>
      </c>
      <c r="E2242" s="1" t="s">
        <v>29</v>
      </c>
      <c r="F2242" s="1" t="s">
        <v>53</v>
      </c>
      <c r="G2242" s="1" t="s">
        <v>20</v>
      </c>
      <c r="H2242">
        <v>45</v>
      </c>
      <c r="I2242">
        <v>600</v>
      </c>
      <c r="J2242">
        <v>270000</v>
      </c>
      <c r="K2242">
        <v>135000</v>
      </c>
      <c r="L2242">
        <v>0.5</v>
      </c>
      <c r="M2242">
        <v>135000</v>
      </c>
      <c r="N2242" s="1" t="s">
        <v>28</v>
      </c>
    </row>
    <row r="2243" spans="1:14" x14ac:dyDescent="0.3">
      <c r="A2243" s="1" t="s">
        <v>50</v>
      </c>
      <c r="B2243">
        <v>1185732</v>
      </c>
      <c r="C2243" s="2">
        <v>44689</v>
      </c>
      <c r="D2243" s="1" t="s">
        <v>15</v>
      </c>
      <c r="E2243" s="1" t="s">
        <v>29</v>
      </c>
      <c r="F2243" s="1" t="s">
        <v>53</v>
      </c>
      <c r="G2243" s="1" t="s">
        <v>21</v>
      </c>
      <c r="H2243">
        <v>55.000000000000007</v>
      </c>
      <c r="I2243">
        <v>870</v>
      </c>
      <c r="J2243">
        <v>478500.00000000006</v>
      </c>
      <c r="K2243">
        <v>215325.00000000003</v>
      </c>
      <c r="L2243">
        <v>0.45</v>
      </c>
      <c r="M2243">
        <v>263175</v>
      </c>
      <c r="N2243" s="1" t="s">
        <v>28</v>
      </c>
    </row>
    <row r="2244" spans="1:14" x14ac:dyDescent="0.3">
      <c r="A2244" s="1" t="s">
        <v>50</v>
      </c>
      <c r="B2244">
        <v>1185732</v>
      </c>
      <c r="C2244" s="2">
        <v>44689</v>
      </c>
      <c r="D2244" s="1" t="s">
        <v>15</v>
      </c>
      <c r="E2244" s="1" t="s">
        <v>29</v>
      </c>
      <c r="F2244" s="1" t="s">
        <v>53</v>
      </c>
      <c r="G2244" s="1" t="s">
        <v>22</v>
      </c>
      <c r="H2244">
        <v>55.000000000000007</v>
      </c>
      <c r="I2244">
        <v>575</v>
      </c>
      <c r="J2244">
        <v>316250.00000000006</v>
      </c>
      <c r="K2244">
        <v>110687.50000000001</v>
      </c>
      <c r="L2244">
        <v>0.35</v>
      </c>
      <c r="M2244">
        <v>205562.50000000006</v>
      </c>
      <c r="N2244" s="1" t="s">
        <v>28</v>
      </c>
    </row>
    <row r="2245" spans="1:14" x14ac:dyDescent="0.3">
      <c r="A2245" s="1" t="s">
        <v>50</v>
      </c>
      <c r="B2245">
        <v>1185732</v>
      </c>
      <c r="C2245" s="2">
        <v>44689</v>
      </c>
      <c r="D2245" s="1" t="s">
        <v>15</v>
      </c>
      <c r="E2245" s="1" t="s">
        <v>29</v>
      </c>
      <c r="F2245" s="1" t="s">
        <v>53</v>
      </c>
      <c r="G2245" s="1" t="s">
        <v>23</v>
      </c>
      <c r="H2245">
        <v>50</v>
      </c>
      <c r="I2245">
        <v>550</v>
      </c>
      <c r="J2245">
        <v>275000</v>
      </c>
      <c r="K2245">
        <v>68750</v>
      </c>
      <c r="L2245">
        <v>0.25</v>
      </c>
      <c r="M2245">
        <v>206250</v>
      </c>
      <c r="N2245" s="1" t="s">
        <v>28</v>
      </c>
    </row>
    <row r="2246" spans="1:14" x14ac:dyDescent="0.3">
      <c r="A2246" s="1" t="s">
        <v>50</v>
      </c>
      <c r="B2246">
        <v>1185732</v>
      </c>
      <c r="C2246" s="2">
        <v>44689</v>
      </c>
      <c r="D2246" s="1" t="s">
        <v>15</v>
      </c>
      <c r="E2246" s="1" t="s">
        <v>29</v>
      </c>
      <c r="F2246" s="1" t="s">
        <v>53</v>
      </c>
      <c r="G2246" s="1" t="s">
        <v>24</v>
      </c>
      <c r="H2246">
        <v>50</v>
      </c>
      <c r="I2246">
        <v>500</v>
      </c>
      <c r="J2246">
        <v>250000</v>
      </c>
      <c r="K2246">
        <v>75000</v>
      </c>
      <c r="L2246">
        <v>0.3</v>
      </c>
      <c r="M2246">
        <v>175000</v>
      </c>
      <c r="N2246" s="1" t="s">
        <v>28</v>
      </c>
    </row>
    <row r="2247" spans="1:14" x14ac:dyDescent="0.3">
      <c r="A2247" s="1" t="s">
        <v>50</v>
      </c>
      <c r="B2247">
        <v>1185732</v>
      </c>
      <c r="C2247" s="2">
        <v>44689</v>
      </c>
      <c r="D2247" s="1" t="s">
        <v>15</v>
      </c>
      <c r="E2247" s="1" t="s">
        <v>29</v>
      </c>
      <c r="F2247" s="1" t="s">
        <v>53</v>
      </c>
      <c r="G2247" s="1" t="s">
        <v>18</v>
      </c>
      <c r="H2247">
        <v>60</v>
      </c>
      <c r="I2247">
        <v>525</v>
      </c>
      <c r="J2247">
        <v>315000</v>
      </c>
      <c r="K2247">
        <v>110250</v>
      </c>
      <c r="L2247">
        <v>0.35</v>
      </c>
      <c r="M2247">
        <v>204750</v>
      </c>
      <c r="N2247" s="1" t="s">
        <v>28</v>
      </c>
    </row>
    <row r="2248" spans="1:14" x14ac:dyDescent="0.3">
      <c r="A2248" s="1" t="s">
        <v>50</v>
      </c>
      <c r="B2248">
        <v>1185732</v>
      </c>
      <c r="C2248" s="2">
        <v>44689</v>
      </c>
      <c r="D2248" s="1" t="s">
        <v>15</v>
      </c>
      <c r="E2248" s="1" t="s">
        <v>29</v>
      </c>
      <c r="F2248" s="1" t="s">
        <v>53</v>
      </c>
      <c r="G2248" s="1" t="s">
        <v>20</v>
      </c>
      <c r="H2248">
        <v>65</v>
      </c>
      <c r="I2248">
        <v>625</v>
      </c>
      <c r="J2248">
        <v>406250</v>
      </c>
      <c r="K2248">
        <v>203125</v>
      </c>
      <c r="L2248">
        <v>0.5</v>
      </c>
      <c r="M2248">
        <v>203125</v>
      </c>
      <c r="N2248" s="1" t="s">
        <v>28</v>
      </c>
    </row>
    <row r="2249" spans="1:14" x14ac:dyDescent="0.3">
      <c r="A2249" s="1" t="s">
        <v>50</v>
      </c>
      <c r="B2249">
        <v>1185732</v>
      </c>
      <c r="C2249" s="2">
        <v>44722</v>
      </c>
      <c r="D2249" s="1" t="s">
        <v>15</v>
      </c>
      <c r="E2249" s="1" t="s">
        <v>29</v>
      </c>
      <c r="F2249" s="1" t="s">
        <v>53</v>
      </c>
      <c r="G2249" s="1" t="s">
        <v>21</v>
      </c>
      <c r="H2249">
        <v>60</v>
      </c>
      <c r="I2249">
        <v>875</v>
      </c>
      <c r="J2249">
        <v>525000</v>
      </c>
      <c r="K2249">
        <v>236250</v>
      </c>
      <c r="L2249">
        <v>0.45</v>
      </c>
      <c r="M2249">
        <v>288750</v>
      </c>
      <c r="N2249" s="1" t="s">
        <v>28</v>
      </c>
    </row>
    <row r="2250" spans="1:14" x14ac:dyDescent="0.3">
      <c r="A2250" s="1" t="s">
        <v>50</v>
      </c>
      <c r="B2250">
        <v>1185732</v>
      </c>
      <c r="C2250" s="2">
        <v>44722</v>
      </c>
      <c r="D2250" s="1" t="s">
        <v>15</v>
      </c>
      <c r="E2250" s="1" t="s">
        <v>29</v>
      </c>
      <c r="F2250" s="1" t="s">
        <v>53</v>
      </c>
      <c r="G2250" s="1" t="s">
        <v>22</v>
      </c>
      <c r="H2250">
        <v>55.000000000000007</v>
      </c>
      <c r="I2250">
        <v>625</v>
      </c>
      <c r="J2250">
        <v>343750.00000000006</v>
      </c>
      <c r="K2250">
        <v>120312.50000000001</v>
      </c>
      <c r="L2250">
        <v>0.35</v>
      </c>
      <c r="M2250">
        <v>223437.50000000006</v>
      </c>
      <c r="N2250" s="1" t="s">
        <v>28</v>
      </c>
    </row>
    <row r="2251" spans="1:14" x14ac:dyDescent="0.3">
      <c r="A2251" s="1" t="s">
        <v>50</v>
      </c>
      <c r="B2251">
        <v>1185732</v>
      </c>
      <c r="C2251" s="2">
        <v>44722</v>
      </c>
      <c r="D2251" s="1" t="s">
        <v>15</v>
      </c>
      <c r="E2251" s="1" t="s">
        <v>29</v>
      </c>
      <c r="F2251" s="1" t="s">
        <v>53</v>
      </c>
      <c r="G2251" s="1" t="s">
        <v>23</v>
      </c>
      <c r="H2251">
        <v>50</v>
      </c>
      <c r="I2251">
        <v>600</v>
      </c>
      <c r="J2251">
        <v>300000</v>
      </c>
      <c r="K2251">
        <v>75000</v>
      </c>
      <c r="L2251">
        <v>0.25</v>
      </c>
      <c r="M2251">
        <v>225000</v>
      </c>
      <c r="N2251" s="1" t="s">
        <v>28</v>
      </c>
    </row>
    <row r="2252" spans="1:14" x14ac:dyDescent="0.3">
      <c r="A2252" s="1" t="s">
        <v>50</v>
      </c>
      <c r="B2252">
        <v>1185732</v>
      </c>
      <c r="C2252" s="2">
        <v>44722</v>
      </c>
      <c r="D2252" s="1" t="s">
        <v>15</v>
      </c>
      <c r="E2252" s="1" t="s">
        <v>29</v>
      </c>
      <c r="F2252" s="1" t="s">
        <v>53</v>
      </c>
      <c r="G2252" s="1" t="s">
        <v>24</v>
      </c>
      <c r="H2252">
        <v>50</v>
      </c>
      <c r="I2252">
        <v>575</v>
      </c>
      <c r="J2252">
        <v>287500</v>
      </c>
      <c r="K2252">
        <v>86250</v>
      </c>
      <c r="L2252">
        <v>0.3</v>
      </c>
      <c r="M2252">
        <v>201250</v>
      </c>
      <c r="N2252" s="1" t="s">
        <v>28</v>
      </c>
    </row>
    <row r="2253" spans="1:14" x14ac:dyDescent="0.3">
      <c r="A2253" s="1" t="s">
        <v>50</v>
      </c>
      <c r="B2253">
        <v>1185732</v>
      </c>
      <c r="C2253" s="2">
        <v>44722</v>
      </c>
      <c r="D2253" s="1" t="s">
        <v>15</v>
      </c>
      <c r="E2253" s="1" t="s">
        <v>29</v>
      </c>
      <c r="F2253" s="1" t="s">
        <v>53</v>
      </c>
      <c r="G2253" s="1" t="s">
        <v>18</v>
      </c>
      <c r="H2253">
        <v>65</v>
      </c>
      <c r="I2253">
        <v>575</v>
      </c>
      <c r="J2253">
        <v>373750</v>
      </c>
      <c r="K2253">
        <v>130812.49999999999</v>
      </c>
      <c r="L2253">
        <v>0.35</v>
      </c>
      <c r="M2253">
        <v>242937.5</v>
      </c>
      <c r="N2253" s="1" t="s">
        <v>28</v>
      </c>
    </row>
    <row r="2254" spans="1:14" x14ac:dyDescent="0.3">
      <c r="A2254" s="1" t="s">
        <v>50</v>
      </c>
      <c r="B2254">
        <v>1185732</v>
      </c>
      <c r="C2254" s="2">
        <v>44722</v>
      </c>
      <c r="D2254" s="1" t="s">
        <v>15</v>
      </c>
      <c r="E2254" s="1" t="s">
        <v>29</v>
      </c>
      <c r="F2254" s="1" t="s">
        <v>53</v>
      </c>
      <c r="G2254" s="1" t="s">
        <v>20</v>
      </c>
      <c r="H2254">
        <v>70</v>
      </c>
      <c r="I2254">
        <v>725</v>
      </c>
      <c r="J2254">
        <v>507500</v>
      </c>
      <c r="K2254">
        <v>253750</v>
      </c>
      <c r="L2254">
        <v>0.5</v>
      </c>
      <c r="M2254">
        <v>253750</v>
      </c>
      <c r="N2254" s="1" t="s">
        <v>28</v>
      </c>
    </row>
    <row r="2255" spans="1:14" x14ac:dyDescent="0.3">
      <c r="A2255" s="1" t="s">
        <v>50</v>
      </c>
      <c r="B2255">
        <v>1185732</v>
      </c>
      <c r="C2255" s="2">
        <v>44750</v>
      </c>
      <c r="D2255" s="1" t="s">
        <v>15</v>
      </c>
      <c r="E2255" s="1" t="s">
        <v>29</v>
      </c>
      <c r="F2255" s="1" t="s">
        <v>53</v>
      </c>
      <c r="G2255" s="1" t="s">
        <v>21</v>
      </c>
      <c r="H2255">
        <v>65</v>
      </c>
      <c r="I2255">
        <v>950</v>
      </c>
      <c r="J2255">
        <v>617500</v>
      </c>
      <c r="K2255">
        <v>277875</v>
      </c>
      <c r="L2255">
        <v>0.45</v>
      </c>
      <c r="M2255">
        <v>339625</v>
      </c>
      <c r="N2255" s="1" t="s">
        <v>28</v>
      </c>
    </row>
    <row r="2256" spans="1:14" x14ac:dyDescent="0.3">
      <c r="A2256" s="1" t="s">
        <v>50</v>
      </c>
      <c r="B2256">
        <v>1185732</v>
      </c>
      <c r="C2256" s="2">
        <v>44750</v>
      </c>
      <c r="D2256" s="1" t="s">
        <v>15</v>
      </c>
      <c r="E2256" s="1" t="s">
        <v>29</v>
      </c>
      <c r="F2256" s="1" t="s">
        <v>53</v>
      </c>
      <c r="G2256" s="1" t="s">
        <v>22</v>
      </c>
      <c r="H2256">
        <v>60.000000000000007</v>
      </c>
      <c r="I2256">
        <v>700</v>
      </c>
      <c r="J2256">
        <v>420000.00000000006</v>
      </c>
      <c r="K2256">
        <v>147000</v>
      </c>
      <c r="L2256">
        <v>0.35</v>
      </c>
      <c r="M2256">
        <v>273000.00000000006</v>
      </c>
      <c r="N2256" s="1" t="s">
        <v>28</v>
      </c>
    </row>
    <row r="2257" spans="1:14" x14ac:dyDescent="0.3">
      <c r="A2257" s="1" t="s">
        <v>50</v>
      </c>
      <c r="B2257">
        <v>1185732</v>
      </c>
      <c r="C2257" s="2">
        <v>44750</v>
      </c>
      <c r="D2257" s="1" t="s">
        <v>15</v>
      </c>
      <c r="E2257" s="1" t="s">
        <v>29</v>
      </c>
      <c r="F2257" s="1" t="s">
        <v>53</v>
      </c>
      <c r="G2257" s="1" t="s">
        <v>23</v>
      </c>
      <c r="H2257">
        <v>55.000000000000007</v>
      </c>
      <c r="I2257">
        <v>625</v>
      </c>
      <c r="J2257">
        <v>343750.00000000006</v>
      </c>
      <c r="K2257">
        <v>85937.500000000015</v>
      </c>
      <c r="L2257">
        <v>0.25</v>
      </c>
      <c r="M2257">
        <v>257812.50000000006</v>
      </c>
      <c r="N2257" s="1" t="s">
        <v>28</v>
      </c>
    </row>
    <row r="2258" spans="1:14" x14ac:dyDescent="0.3">
      <c r="A2258" s="1" t="s">
        <v>50</v>
      </c>
      <c r="B2258">
        <v>1185732</v>
      </c>
      <c r="C2258" s="2">
        <v>44750</v>
      </c>
      <c r="D2258" s="1" t="s">
        <v>15</v>
      </c>
      <c r="E2258" s="1" t="s">
        <v>29</v>
      </c>
      <c r="F2258" s="1" t="s">
        <v>53</v>
      </c>
      <c r="G2258" s="1" t="s">
        <v>24</v>
      </c>
      <c r="H2258">
        <v>55.000000000000007</v>
      </c>
      <c r="I2258">
        <v>575</v>
      </c>
      <c r="J2258">
        <v>316250.00000000006</v>
      </c>
      <c r="K2258">
        <v>94875.000000000015</v>
      </c>
      <c r="L2258">
        <v>0.3</v>
      </c>
      <c r="M2258">
        <v>221375.00000000006</v>
      </c>
      <c r="N2258" s="1" t="s">
        <v>28</v>
      </c>
    </row>
    <row r="2259" spans="1:14" x14ac:dyDescent="0.3">
      <c r="A2259" s="1" t="s">
        <v>50</v>
      </c>
      <c r="B2259">
        <v>1185732</v>
      </c>
      <c r="C2259" s="2">
        <v>44750</v>
      </c>
      <c r="D2259" s="1" t="s">
        <v>15</v>
      </c>
      <c r="E2259" s="1" t="s">
        <v>29</v>
      </c>
      <c r="F2259" s="1" t="s">
        <v>53</v>
      </c>
      <c r="G2259" s="1" t="s">
        <v>18</v>
      </c>
      <c r="H2259">
        <v>65</v>
      </c>
      <c r="I2259">
        <v>600</v>
      </c>
      <c r="J2259">
        <v>390000</v>
      </c>
      <c r="K2259">
        <v>136500</v>
      </c>
      <c r="L2259">
        <v>0.35</v>
      </c>
      <c r="M2259">
        <v>253500</v>
      </c>
      <c r="N2259" s="1" t="s">
        <v>28</v>
      </c>
    </row>
    <row r="2260" spans="1:14" x14ac:dyDescent="0.3">
      <c r="A2260" s="1" t="s">
        <v>50</v>
      </c>
      <c r="B2260">
        <v>1185732</v>
      </c>
      <c r="C2260" s="2">
        <v>44750</v>
      </c>
      <c r="D2260" s="1" t="s">
        <v>15</v>
      </c>
      <c r="E2260" s="1" t="s">
        <v>29</v>
      </c>
      <c r="F2260" s="1" t="s">
        <v>53</v>
      </c>
      <c r="G2260" s="1" t="s">
        <v>20</v>
      </c>
      <c r="H2260">
        <v>70</v>
      </c>
      <c r="I2260">
        <v>775</v>
      </c>
      <c r="J2260">
        <v>542500</v>
      </c>
      <c r="K2260">
        <v>271250</v>
      </c>
      <c r="L2260">
        <v>0.5</v>
      </c>
      <c r="M2260">
        <v>271250</v>
      </c>
      <c r="N2260" s="1" t="s">
        <v>28</v>
      </c>
    </row>
    <row r="2261" spans="1:14" x14ac:dyDescent="0.3">
      <c r="A2261" s="1" t="s">
        <v>50</v>
      </c>
      <c r="B2261">
        <v>1185732</v>
      </c>
      <c r="C2261" s="2">
        <v>44782</v>
      </c>
      <c r="D2261" s="1" t="s">
        <v>15</v>
      </c>
      <c r="E2261" s="1" t="s">
        <v>29</v>
      </c>
      <c r="F2261" s="1" t="s">
        <v>53</v>
      </c>
      <c r="G2261" s="1" t="s">
        <v>21</v>
      </c>
      <c r="H2261">
        <v>65</v>
      </c>
      <c r="I2261">
        <v>925</v>
      </c>
      <c r="J2261">
        <v>601250</v>
      </c>
      <c r="K2261">
        <v>270562.5</v>
      </c>
      <c r="L2261">
        <v>0.45</v>
      </c>
      <c r="M2261">
        <v>330687.5</v>
      </c>
      <c r="N2261" s="1" t="s">
        <v>28</v>
      </c>
    </row>
    <row r="2262" spans="1:14" x14ac:dyDescent="0.3">
      <c r="A2262" s="1" t="s">
        <v>50</v>
      </c>
      <c r="B2262">
        <v>1185732</v>
      </c>
      <c r="C2262" s="2">
        <v>44782</v>
      </c>
      <c r="D2262" s="1" t="s">
        <v>15</v>
      </c>
      <c r="E2262" s="1" t="s">
        <v>29</v>
      </c>
      <c r="F2262" s="1" t="s">
        <v>53</v>
      </c>
      <c r="G2262" s="1" t="s">
        <v>22</v>
      </c>
      <c r="H2262">
        <v>60.000000000000007</v>
      </c>
      <c r="I2262">
        <v>700</v>
      </c>
      <c r="J2262">
        <v>420000.00000000006</v>
      </c>
      <c r="K2262">
        <v>147000</v>
      </c>
      <c r="L2262">
        <v>0.35</v>
      </c>
      <c r="M2262">
        <v>273000.00000000006</v>
      </c>
      <c r="N2262" s="1" t="s">
        <v>28</v>
      </c>
    </row>
    <row r="2263" spans="1:14" x14ac:dyDescent="0.3">
      <c r="A2263" s="1" t="s">
        <v>50</v>
      </c>
      <c r="B2263">
        <v>1185732</v>
      </c>
      <c r="C2263" s="2">
        <v>44782</v>
      </c>
      <c r="D2263" s="1" t="s">
        <v>15</v>
      </c>
      <c r="E2263" s="1" t="s">
        <v>29</v>
      </c>
      <c r="F2263" s="1" t="s">
        <v>53</v>
      </c>
      <c r="G2263" s="1" t="s">
        <v>23</v>
      </c>
      <c r="H2263">
        <v>55.000000000000007</v>
      </c>
      <c r="I2263">
        <v>625</v>
      </c>
      <c r="J2263">
        <v>343750.00000000006</v>
      </c>
      <c r="K2263">
        <v>85937.500000000015</v>
      </c>
      <c r="L2263">
        <v>0.25</v>
      </c>
      <c r="M2263">
        <v>257812.50000000006</v>
      </c>
      <c r="N2263" s="1" t="s">
        <v>28</v>
      </c>
    </row>
    <row r="2264" spans="1:14" x14ac:dyDescent="0.3">
      <c r="A2264" s="1" t="s">
        <v>50</v>
      </c>
      <c r="B2264">
        <v>1185732</v>
      </c>
      <c r="C2264" s="2">
        <v>44782</v>
      </c>
      <c r="D2264" s="1" t="s">
        <v>15</v>
      </c>
      <c r="E2264" s="1" t="s">
        <v>29</v>
      </c>
      <c r="F2264" s="1" t="s">
        <v>53</v>
      </c>
      <c r="G2264" s="1" t="s">
        <v>24</v>
      </c>
      <c r="H2264">
        <v>45</v>
      </c>
      <c r="I2264">
        <v>575</v>
      </c>
      <c r="J2264">
        <v>258750</v>
      </c>
      <c r="K2264">
        <v>77625</v>
      </c>
      <c r="L2264">
        <v>0.3</v>
      </c>
      <c r="M2264">
        <v>181125</v>
      </c>
      <c r="N2264" s="1" t="s">
        <v>28</v>
      </c>
    </row>
    <row r="2265" spans="1:14" x14ac:dyDescent="0.3">
      <c r="A2265" s="1" t="s">
        <v>50</v>
      </c>
      <c r="B2265">
        <v>1185732</v>
      </c>
      <c r="C2265" s="2">
        <v>44782</v>
      </c>
      <c r="D2265" s="1" t="s">
        <v>15</v>
      </c>
      <c r="E2265" s="1" t="s">
        <v>29</v>
      </c>
      <c r="F2265" s="1" t="s">
        <v>53</v>
      </c>
      <c r="G2265" s="1" t="s">
        <v>18</v>
      </c>
      <c r="H2265">
        <v>55.000000000000007</v>
      </c>
      <c r="I2265">
        <v>550</v>
      </c>
      <c r="J2265">
        <v>302500.00000000006</v>
      </c>
      <c r="K2265">
        <v>105875.00000000001</v>
      </c>
      <c r="L2265">
        <v>0.35</v>
      </c>
      <c r="M2265">
        <v>196625.00000000006</v>
      </c>
      <c r="N2265" s="1" t="s">
        <v>28</v>
      </c>
    </row>
    <row r="2266" spans="1:14" x14ac:dyDescent="0.3">
      <c r="A2266" s="1" t="s">
        <v>50</v>
      </c>
      <c r="B2266">
        <v>1185732</v>
      </c>
      <c r="C2266" s="2">
        <v>44782</v>
      </c>
      <c r="D2266" s="1" t="s">
        <v>15</v>
      </c>
      <c r="E2266" s="1" t="s">
        <v>29</v>
      </c>
      <c r="F2266" s="1" t="s">
        <v>53</v>
      </c>
      <c r="G2266" s="1" t="s">
        <v>20</v>
      </c>
      <c r="H2266">
        <v>60.000000000000007</v>
      </c>
      <c r="I2266">
        <v>725</v>
      </c>
      <c r="J2266">
        <v>435000.00000000006</v>
      </c>
      <c r="K2266">
        <v>217500.00000000003</v>
      </c>
      <c r="L2266">
        <v>0.5</v>
      </c>
      <c r="M2266">
        <v>217500.00000000003</v>
      </c>
      <c r="N2266" s="1" t="s">
        <v>28</v>
      </c>
    </row>
    <row r="2267" spans="1:14" x14ac:dyDescent="0.3">
      <c r="A2267" s="1" t="s">
        <v>50</v>
      </c>
      <c r="B2267">
        <v>1185732</v>
      </c>
      <c r="C2267" s="2">
        <v>44812</v>
      </c>
      <c r="D2267" s="1" t="s">
        <v>15</v>
      </c>
      <c r="E2267" s="1" t="s">
        <v>29</v>
      </c>
      <c r="F2267" s="1" t="s">
        <v>53</v>
      </c>
      <c r="G2267" s="1" t="s">
        <v>21</v>
      </c>
      <c r="H2267">
        <v>55.000000000000007</v>
      </c>
      <c r="I2267">
        <v>850</v>
      </c>
      <c r="J2267">
        <v>467500.00000000006</v>
      </c>
      <c r="K2267">
        <v>210375.00000000003</v>
      </c>
      <c r="L2267">
        <v>0.45</v>
      </c>
      <c r="M2267">
        <v>257125.00000000003</v>
      </c>
      <c r="N2267" s="1" t="s">
        <v>28</v>
      </c>
    </row>
    <row r="2268" spans="1:14" x14ac:dyDescent="0.3">
      <c r="A2268" s="1" t="s">
        <v>50</v>
      </c>
      <c r="B2268">
        <v>1185732</v>
      </c>
      <c r="C2268" s="2">
        <v>44812</v>
      </c>
      <c r="D2268" s="1" t="s">
        <v>15</v>
      </c>
      <c r="E2268" s="1" t="s">
        <v>29</v>
      </c>
      <c r="F2268" s="1" t="s">
        <v>53</v>
      </c>
      <c r="G2268" s="1" t="s">
        <v>22</v>
      </c>
      <c r="H2268">
        <v>50.000000000000014</v>
      </c>
      <c r="I2268">
        <v>650</v>
      </c>
      <c r="J2268">
        <v>325000.00000000012</v>
      </c>
      <c r="K2268">
        <v>113750.00000000003</v>
      </c>
      <c r="L2268">
        <v>0.35</v>
      </c>
      <c r="M2268">
        <v>211250.00000000009</v>
      </c>
      <c r="N2268" s="1" t="s">
        <v>28</v>
      </c>
    </row>
    <row r="2269" spans="1:14" x14ac:dyDescent="0.3">
      <c r="A2269" s="1" t="s">
        <v>50</v>
      </c>
      <c r="B2269">
        <v>1185732</v>
      </c>
      <c r="C2269" s="2">
        <v>44812</v>
      </c>
      <c r="D2269" s="1" t="s">
        <v>15</v>
      </c>
      <c r="E2269" s="1" t="s">
        <v>29</v>
      </c>
      <c r="F2269" s="1" t="s">
        <v>53</v>
      </c>
      <c r="G2269" s="1" t="s">
        <v>23</v>
      </c>
      <c r="H2269">
        <v>45</v>
      </c>
      <c r="I2269">
        <v>550</v>
      </c>
      <c r="J2269">
        <v>247500</v>
      </c>
      <c r="K2269">
        <v>61875</v>
      </c>
      <c r="L2269">
        <v>0.25</v>
      </c>
      <c r="M2269">
        <v>185625</v>
      </c>
      <c r="N2269" s="1" t="s">
        <v>28</v>
      </c>
    </row>
    <row r="2270" spans="1:14" x14ac:dyDescent="0.3">
      <c r="A2270" s="1" t="s">
        <v>50</v>
      </c>
      <c r="B2270">
        <v>1185732</v>
      </c>
      <c r="C2270" s="2">
        <v>44812</v>
      </c>
      <c r="D2270" s="1" t="s">
        <v>15</v>
      </c>
      <c r="E2270" s="1" t="s">
        <v>29</v>
      </c>
      <c r="F2270" s="1" t="s">
        <v>53</v>
      </c>
      <c r="G2270" s="1" t="s">
        <v>24</v>
      </c>
      <c r="H2270">
        <v>45</v>
      </c>
      <c r="I2270">
        <v>525</v>
      </c>
      <c r="J2270">
        <v>236250</v>
      </c>
      <c r="K2270">
        <v>70875</v>
      </c>
      <c r="L2270">
        <v>0.3</v>
      </c>
      <c r="M2270">
        <v>165375</v>
      </c>
      <c r="N2270" s="1" t="s">
        <v>28</v>
      </c>
    </row>
    <row r="2271" spans="1:14" x14ac:dyDescent="0.3">
      <c r="A2271" s="1" t="s">
        <v>50</v>
      </c>
      <c r="B2271">
        <v>1185732</v>
      </c>
      <c r="C2271" s="2">
        <v>44812</v>
      </c>
      <c r="D2271" s="1" t="s">
        <v>15</v>
      </c>
      <c r="E2271" s="1" t="s">
        <v>29</v>
      </c>
      <c r="F2271" s="1" t="s">
        <v>53</v>
      </c>
      <c r="G2271" s="1" t="s">
        <v>18</v>
      </c>
      <c r="H2271">
        <v>55.000000000000007</v>
      </c>
      <c r="I2271">
        <v>525</v>
      </c>
      <c r="J2271">
        <v>288750.00000000006</v>
      </c>
      <c r="K2271">
        <v>101062.50000000001</v>
      </c>
      <c r="L2271">
        <v>0.35</v>
      </c>
      <c r="M2271">
        <v>187687.50000000006</v>
      </c>
      <c r="N2271" s="1" t="s">
        <v>28</v>
      </c>
    </row>
    <row r="2272" spans="1:14" x14ac:dyDescent="0.3">
      <c r="A2272" s="1" t="s">
        <v>50</v>
      </c>
      <c r="B2272">
        <v>1185732</v>
      </c>
      <c r="C2272" s="2">
        <v>44812</v>
      </c>
      <c r="D2272" s="1" t="s">
        <v>15</v>
      </c>
      <c r="E2272" s="1" t="s">
        <v>29</v>
      </c>
      <c r="F2272" s="1" t="s">
        <v>53</v>
      </c>
      <c r="G2272" s="1" t="s">
        <v>20</v>
      </c>
      <c r="H2272">
        <v>60.000000000000007</v>
      </c>
      <c r="I2272">
        <v>625</v>
      </c>
      <c r="J2272">
        <v>375000.00000000006</v>
      </c>
      <c r="K2272">
        <v>187500.00000000003</v>
      </c>
      <c r="L2272">
        <v>0.5</v>
      </c>
      <c r="M2272">
        <v>187500.00000000003</v>
      </c>
      <c r="N2272" s="1" t="s">
        <v>28</v>
      </c>
    </row>
    <row r="2273" spans="1:14" x14ac:dyDescent="0.3">
      <c r="A2273" s="1" t="s">
        <v>50</v>
      </c>
      <c r="B2273">
        <v>1185732</v>
      </c>
      <c r="C2273" s="2">
        <v>44844</v>
      </c>
      <c r="D2273" s="1" t="s">
        <v>15</v>
      </c>
      <c r="E2273" s="1" t="s">
        <v>29</v>
      </c>
      <c r="F2273" s="1" t="s">
        <v>53</v>
      </c>
      <c r="G2273" s="1" t="s">
        <v>21</v>
      </c>
      <c r="H2273">
        <v>60.000000000000007</v>
      </c>
      <c r="I2273">
        <v>800</v>
      </c>
      <c r="J2273">
        <v>480000.00000000006</v>
      </c>
      <c r="K2273">
        <v>216000.00000000003</v>
      </c>
      <c r="L2273">
        <v>0.45</v>
      </c>
      <c r="M2273">
        <v>264000</v>
      </c>
      <c r="N2273" s="1" t="s">
        <v>28</v>
      </c>
    </row>
    <row r="2274" spans="1:14" x14ac:dyDescent="0.3">
      <c r="A2274" s="1" t="s">
        <v>50</v>
      </c>
      <c r="B2274">
        <v>1185732</v>
      </c>
      <c r="C2274" s="2">
        <v>44844</v>
      </c>
      <c r="D2274" s="1" t="s">
        <v>15</v>
      </c>
      <c r="E2274" s="1" t="s">
        <v>29</v>
      </c>
      <c r="F2274" s="1" t="s">
        <v>53</v>
      </c>
      <c r="G2274" s="1" t="s">
        <v>22</v>
      </c>
      <c r="H2274">
        <v>50.000000000000014</v>
      </c>
      <c r="I2274">
        <v>625</v>
      </c>
      <c r="J2274">
        <v>312500.00000000012</v>
      </c>
      <c r="K2274">
        <v>109375.00000000003</v>
      </c>
      <c r="L2274">
        <v>0.35</v>
      </c>
      <c r="M2274">
        <v>203125.00000000009</v>
      </c>
      <c r="N2274" s="1" t="s">
        <v>28</v>
      </c>
    </row>
    <row r="2275" spans="1:14" x14ac:dyDescent="0.3">
      <c r="A2275" s="1" t="s">
        <v>50</v>
      </c>
      <c r="B2275">
        <v>1185732</v>
      </c>
      <c r="C2275" s="2">
        <v>44844</v>
      </c>
      <c r="D2275" s="1" t="s">
        <v>15</v>
      </c>
      <c r="E2275" s="1" t="s">
        <v>29</v>
      </c>
      <c r="F2275" s="1" t="s">
        <v>53</v>
      </c>
      <c r="G2275" s="1" t="s">
        <v>23</v>
      </c>
      <c r="H2275">
        <v>50.000000000000014</v>
      </c>
      <c r="I2275">
        <v>525</v>
      </c>
      <c r="J2275">
        <v>262500.00000000006</v>
      </c>
      <c r="K2275">
        <v>65625.000000000015</v>
      </c>
      <c r="L2275">
        <v>0.25</v>
      </c>
      <c r="M2275">
        <v>196875.00000000006</v>
      </c>
      <c r="N2275" s="1" t="s">
        <v>28</v>
      </c>
    </row>
    <row r="2276" spans="1:14" x14ac:dyDescent="0.3">
      <c r="A2276" s="1" t="s">
        <v>50</v>
      </c>
      <c r="B2276">
        <v>1185732</v>
      </c>
      <c r="C2276" s="2">
        <v>44844</v>
      </c>
      <c r="D2276" s="1" t="s">
        <v>15</v>
      </c>
      <c r="E2276" s="1" t="s">
        <v>29</v>
      </c>
      <c r="F2276" s="1" t="s">
        <v>53</v>
      </c>
      <c r="G2276" s="1" t="s">
        <v>24</v>
      </c>
      <c r="H2276">
        <v>50.000000000000014</v>
      </c>
      <c r="I2276">
        <v>500</v>
      </c>
      <c r="J2276">
        <v>250000.00000000006</v>
      </c>
      <c r="K2276">
        <v>75000.000000000015</v>
      </c>
      <c r="L2276">
        <v>0.3</v>
      </c>
      <c r="M2276">
        <v>175000.00000000006</v>
      </c>
      <c r="N2276" s="1" t="s">
        <v>28</v>
      </c>
    </row>
    <row r="2277" spans="1:14" x14ac:dyDescent="0.3">
      <c r="A2277" s="1" t="s">
        <v>50</v>
      </c>
      <c r="B2277">
        <v>1185732</v>
      </c>
      <c r="C2277" s="2">
        <v>44844</v>
      </c>
      <c r="D2277" s="1" t="s">
        <v>15</v>
      </c>
      <c r="E2277" s="1" t="s">
        <v>29</v>
      </c>
      <c r="F2277" s="1" t="s">
        <v>53</v>
      </c>
      <c r="G2277" s="1" t="s">
        <v>18</v>
      </c>
      <c r="H2277">
        <v>60.000000000000007</v>
      </c>
      <c r="I2277">
        <v>500</v>
      </c>
      <c r="J2277">
        <v>300000.00000000006</v>
      </c>
      <c r="K2277">
        <v>105000.00000000001</v>
      </c>
      <c r="L2277">
        <v>0.35</v>
      </c>
      <c r="M2277">
        <v>195000.00000000006</v>
      </c>
      <c r="N2277" s="1" t="s">
        <v>28</v>
      </c>
    </row>
    <row r="2278" spans="1:14" x14ac:dyDescent="0.3">
      <c r="A2278" s="1" t="s">
        <v>50</v>
      </c>
      <c r="B2278">
        <v>1185732</v>
      </c>
      <c r="C2278" s="2">
        <v>44844</v>
      </c>
      <c r="D2278" s="1" t="s">
        <v>15</v>
      </c>
      <c r="E2278" s="1" t="s">
        <v>29</v>
      </c>
      <c r="F2278" s="1" t="s">
        <v>53</v>
      </c>
      <c r="G2278" s="1" t="s">
        <v>20</v>
      </c>
      <c r="H2278">
        <v>65</v>
      </c>
      <c r="I2278">
        <v>625</v>
      </c>
      <c r="J2278">
        <v>406250</v>
      </c>
      <c r="K2278">
        <v>203125</v>
      </c>
      <c r="L2278">
        <v>0.5</v>
      </c>
      <c r="M2278">
        <v>203125</v>
      </c>
      <c r="N2278" s="1" t="s">
        <v>28</v>
      </c>
    </row>
    <row r="2279" spans="1:14" x14ac:dyDescent="0.3">
      <c r="A2279" s="1" t="s">
        <v>50</v>
      </c>
      <c r="B2279">
        <v>1185732</v>
      </c>
      <c r="C2279" s="2">
        <v>44874</v>
      </c>
      <c r="D2279" s="1" t="s">
        <v>15</v>
      </c>
      <c r="E2279" s="1" t="s">
        <v>29</v>
      </c>
      <c r="F2279" s="1" t="s">
        <v>53</v>
      </c>
      <c r="G2279" s="1" t="s">
        <v>21</v>
      </c>
      <c r="H2279">
        <v>60.000000000000007</v>
      </c>
      <c r="I2279">
        <v>775</v>
      </c>
      <c r="J2279">
        <v>465000.00000000006</v>
      </c>
      <c r="K2279">
        <v>209250.00000000003</v>
      </c>
      <c r="L2279">
        <v>0.45</v>
      </c>
      <c r="M2279">
        <v>255750.00000000003</v>
      </c>
      <c r="N2279" s="1" t="s">
        <v>28</v>
      </c>
    </row>
    <row r="2280" spans="1:14" x14ac:dyDescent="0.3">
      <c r="A2280" s="1" t="s">
        <v>50</v>
      </c>
      <c r="B2280">
        <v>1185732</v>
      </c>
      <c r="C2280" s="2">
        <v>44874</v>
      </c>
      <c r="D2280" s="1" t="s">
        <v>15</v>
      </c>
      <c r="E2280" s="1" t="s">
        <v>29</v>
      </c>
      <c r="F2280" s="1" t="s">
        <v>53</v>
      </c>
      <c r="G2280" s="1" t="s">
        <v>22</v>
      </c>
      <c r="H2280">
        <v>50.000000000000014</v>
      </c>
      <c r="I2280">
        <v>600</v>
      </c>
      <c r="J2280">
        <v>300000.00000000006</v>
      </c>
      <c r="K2280">
        <v>105000.00000000001</v>
      </c>
      <c r="L2280">
        <v>0.35</v>
      </c>
      <c r="M2280">
        <v>195000.00000000006</v>
      </c>
      <c r="N2280" s="1" t="s">
        <v>28</v>
      </c>
    </row>
    <row r="2281" spans="1:14" x14ac:dyDescent="0.3">
      <c r="A2281" s="1" t="s">
        <v>50</v>
      </c>
      <c r="B2281">
        <v>1185732</v>
      </c>
      <c r="C2281" s="2">
        <v>44874</v>
      </c>
      <c r="D2281" s="1" t="s">
        <v>15</v>
      </c>
      <c r="E2281" s="1" t="s">
        <v>29</v>
      </c>
      <c r="F2281" s="1" t="s">
        <v>53</v>
      </c>
      <c r="G2281" s="1" t="s">
        <v>23</v>
      </c>
      <c r="H2281">
        <v>50.000000000000014</v>
      </c>
      <c r="I2281">
        <v>545</v>
      </c>
      <c r="J2281">
        <v>272500.00000000006</v>
      </c>
      <c r="K2281">
        <v>68125.000000000015</v>
      </c>
      <c r="L2281">
        <v>0.25</v>
      </c>
      <c r="M2281">
        <v>204375.00000000006</v>
      </c>
      <c r="N2281" s="1" t="s">
        <v>28</v>
      </c>
    </row>
    <row r="2282" spans="1:14" x14ac:dyDescent="0.3">
      <c r="A2282" s="1" t="s">
        <v>50</v>
      </c>
      <c r="B2282">
        <v>1185732</v>
      </c>
      <c r="C2282" s="2">
        <v>44874</v>
      </c>
      <c r="D2282" s="1" t="s">
        <v>15</v>
      </c>
      <c r="E2282" s="1" t="s">
        <v>29</v>
      </c>
      <c r="F2282" s="1" t="s">
        <v>53</v>
      </c>
      <c r="G2282" s="1" t="s">
        <v>24</v>
      </c>
      <c r="H2282">
        <v>50.000000000000014</v>
      </c>
      <c r="I2282">
        <v>575</v>
      </c>
      <c r="J2282">
        <v>287500.00000000006</v>
      </c>
      <c r="K2282">
        <v>86250.000000000015</v>
      </c>
      <c r="L2282">
        <v>0.3</v>
      </c>
      <c r="M2282">
        <v>201250.00000000006</v>
      </c>
      <c r="N2282" s="1" t="s">
        <v>28</v>
      </c>
    </row>
    <row r="2283" spans="1:14" x14ac:dyDescent="0.3">
      <c r="A2283" s="1" t="s">
        <v>50</v>
      </c>
      <c r="B2283">
        <v>1185732</v>
      </c>
      <c r="C2283" s="2">
        <v>44874</v>
      </c>
      <c r="D2283" s="1" t="s">
        <v>15</v>
      </c>
      <c r="E2283" s="1" t="s">
        <v>29</v>
      </c>
      <c r="F2283" s="1" t="s">
        <v>53</v>
      </c>
      <c r="G2283" s="1" t="s">
        <v>18</v>
      </c>
      <c r="H2283">
        <v>65</v>
      </c>
      <c r="I2283">
        <v>550</v>
      </c>
      <c r="J2283">
        <v>357500</v>
      </c>
      <c r="K2283">
        <v>125124.99999999999</v>
      </c>
      <c r="L2283">
        <v>0.35</v>
      </c>
      <c r="M2283">
        <v>232375</v>
      </c>
      <c r="N2283" s="1" t="s">
        <v>28</v>
      </c>
    </row>
    <row r="2284" spans="1:14" x14ac:dyDescent="0.3">
      <c r="A2284" s="1" t="s">
        <v>50</v>
      </c>
      <c r="B2284">
        <v>1185732</v>
      </c>
      <c r="C2284" s="2">
        <v>44874</v>
      </c>
      <c r="D2284" s="1" t="s">
        <v>15</v>
      </c>
      <c r="E2284" s="1" t="s">
        <v>29</v>
      </c>
      <c r="F2284" s="1" t="s">
        <v>53</v>
      </c>
      <c r="G2284" s="1" t="s">
        <v>20</v>
      </c>
      <c r="H2284">
        <v>70</v>
      </c>
      <c r="I2284">
        <v>650</v>
      </c>
      <c r="J2284">
        <v>455000</v>
      </c>
      <c r="K2284">
        <v>227500</v>
      </c>
      <c r="L2284">
        <v>0.5</v>
      </c>
      <c r="M2284">
        <v>227500</v>
      </c>
      <c r="N2284" s="1" t="s">
        <v>28</v>
      </c>
    </row>
    <row r="2285" spans="1:14" x14ac:dyDescent="0.3">
      <c r="A2285" s="1" t="s">
        <v>50</v>
      </c>
      <c r="B2285">
        <v>1185732</v>
      </c>
      <c r="C2285" s="2">
        <v>44903</v>
      </c>
      <c r="D2285" s="1" t="s">
        <v>15</v>
      </c>
      <c r="E2285" s="1" t="s">
        <v>29</v>
      </c>
      <c r="F2285" s="1" t="s">
        <v>53</v>
      </c>
      <c r="G2285" s="1" t="s">
        <v>21</v>
      </c>
      <c r="H2285">
        <v>65</v>
      </c>
      <c r="I2285">
        <v>875</v>
      </c>
      <c r="J2285">
        <v>568750</v>
      </c>
      <c r="K2285">
        <v>255937.5</v>
      </c>
      <c r="L2285">
        <v>0.45</v>
      </c>
      <c r="M2285">
        <v>312812.5</v>
      </c>
      <c r="N2285" s="1" t="s">
        <v>28</v>
      </c>
    </row>
    <row r="2286" spans="1:14" x14ac:dyDescent="0.3">
      <c r="A2286" s="1" t="s">
        <v>50</v>
      </c>
      <c r="B2286">
        <v>1185732</v>
      </c>
      <c r="C2286" s="2">
        <v>44903</v>
      </c>
      <c r="D2286" s="1" t="s">
        <v>15</v>
      </c>
      <c r="E2286" s="1" t="s">
        <v>29</v>
      </c>
      <c r="F2286" s="1" t="s">
        <v>53</v>
      </c>
      <c r="G2286" s="1" t="s">
        <v>22</v>
      </c>
      <c r="H2286">
        <v>55.000000000000007</v>
      </c>
      <c r="I2286">
        <v>675</v>
      </c>
      <c r="J2286">
        <v>371250.00000000006</v>
      </c>
      <c r="K2286">
        <v>129937.50000000001</v>
      </c>
      <c r="L2286">
        <v>0.35</v>
      </c>
      <c r="M2286">
        <v>241312.50000000006</v>
      </c>
      <c r="N2286" s="1" t="s">
        <v>28</v>
      </c>
    </row>
    <row r="2287" spans="1:14" x14ac:dyDescent="0.3">
      <c r="A2287" s="1" t="s">
        <v>50</v>
      </c>
      <c r="B2287">
        <v>1185732</v>
      </c>
      <c r="C2287" s="2">
        <v>44602</v>
      </c>
      <c r="D2287" s="1" t="s">
        <v>15</v>
      </c>
      <c r="E2287" s="1" t="s">
        <v>29</v>
      </c>
      <c r="F2287" s="1" t="s">
        <v>53</v>
      </c>
      <c r="G2287" s="1" t="s">
        <v>24</v>
      </c>
      <c r="H2287">
        <v>37</v>
      </c>
      <c r="I2287">
        <v>133</v>
      </c>
      <c r="J2287">
        <v>4921</v>
      </c>
      <c r="K2287">
        <v>2066.8199999999997</v>
      </c>
      <c r="L2287">
        <v>0.42</v>
      </c>
      <c r="M2287">
        <v>2854.1800000000003</v>
      </c>
      <c r="N2287" s="1" t="s">
        <v>25</v>
      </c>
    </row>
    <row r="2288" spans="1:14" x14ac:dyDescent="0.3">
      <c r="A2288" s="1" t="s">
        <v>50</v>
      </c>
      <c r="B2288">
        <v>1185732</v>
      </c>
      <c r="C2288" s="2">
        <v>44602</v>
      </c>
      <c r="D2288" s="1" t="s">
        <v>15</v>
      </c>
      <c r="E2288" s="1" t="s">
        <v>29</v>
      </c>
      <c r="F2288" s="1" t="s">
        <v>53</v>
      </c>
      <c r="G2288" s="1" t="s">
        <v>18</v>
      </c>
      <c r="H2288">
        <v>50</v>
      </c>
      <c r="I2288">
        <v>154</v>
      </c>
      <c r="J2288">
        <v>7700</v>
      </c>
      <c r="K2288">
        <v>3541.9999999999995</v>
      </c>
      <c r="L2288">
        <v>0.45999999999999996</v>
      </c>
      <c r="M2288">
        <v>4158</v>
      </c>
      <c r="N2288" s="1" t="s">
        <v>25</v>
      </c>
    </row>
    <row r="2289" spans="1:14" x14ac:dyDescent="0.3">
      <c r="A2289" s="1" t="s">
        <v>50</v>
      </c>
      <c r="B2289">
        <v>1185732</v>
      </c>
      <c r="C2289" s="2">
        <v>44602</v>
      </c>
      <c r="D2289" s="1" t="s">
        <v>15</v>
      </c>
      <c r="E2289" s="1" t="s">
        <v>29</v>
      </c>
      <c r="F2289" s="1" t="s">
        <v>53</v>
      </c>
      <c r="G2289" s="1" t="s">
        <v>20</v>
      </c>
      <c r="H2289">
        <v>42</v>
      </c>
      <c r="I2289">
        <v>182</v>
      </c>
      <c r="J2289">
        <v>7644</v>
      </c>
      <c r="K2289">
        <v>4892.16</v>
      </c>
      <c r="L2289">
        <v>0.64</v>
      </c>
      <c r="M2289">
        <v>2751.84</v>
      </c>
      <c r="N2289" s="1" t="s">
        <v>25</v>
      </c>
    </row>
    <row r="2290" spans="1:14" x14ac:dyDescent="0.3">
      <c r="A2290" s="1" t="s">
        <v>50</v>
      </c>
      <c r="B2290">
        <v>1185732</v>
      </c>
      <c r="C2290" s="2">
        <v>44628</v>
      </c>
      <c r="D2290" s="1" t="s">
        <v>15</v>
      </c>
      <c r="E2290" s="1" t="s">
        <v>29</v>
      </c>
      <c r="F2290" s="1" t="s">
        <v>53</v>
      </c>
      <c r="G2290" s="1" t="s">
        <v>21</v>
      </c>
      <c r="H2290">
        <v>44</v>
      </c>
      <c r="I2290">
        <v>252</v>
      </c>
      <c r="J2290">
        <v>11088</v>
      </c>
      <c r="K2290">
        <v>6541.920000000001</v>
      </c>
      <c r="L2290">
        <v>0.59000000000000008</v>
      </c>
      <c r="M2290">
        <v>4546.079999999999</v>
      </c>
      <c r="N2290" s="1" t="s">
        <v>25</v>
      </c>
    </row>
    <row r="2291" spans="1:14" x14ac:dyDescent="0.3">
      <c r="A2291" s="1" t="s">
        <v>50</v>
      </c>
      <c r="B2291">
        <v>1185732</v>
      </c>
      <c r="C2291" s="2">
        <v>44628</v>
      </c>
      <c r="D2291" s="1" t="s">
        <v>15</v>
      </c>
      <c r="E2291" s="1" t="s">
        <v>29</v>
      </c>
      <c r="F2291" s="1" t="s">
        <v>53</v>
      </c>
      <c r="G2291" s="1" t="s">
        <v>22</v>
      </c>
      <c r="H2291">
        <v>44</v>
      </c>
      <c r="I2291">
        <v>165</v>
      </c>
      <c r="J2291">
        <v>7260</v>
      </c>
      <c r="K2291">
        <v>3339.6</v>
      </c>
      <c r="L2291">
        <v>0.45999999999999996</v>
      </c>
      <c r="M2291">
        <v>3920.4</v>
      </c>
      <c r="N2291" s="1" t="s">
        <v>25</v>
      </c>
    </row>
    <row r="2292" spans="1:14" x14ac:dyDescent="0.3">
      <c r="A2292" s="1" t="s">
        <v>50</v>
      </c>
      <c r="B2292">
        <v>1185732</v>
      </c>
      <c r="C2292" s="2">
        <v>44628</v>
      </c>
      <c r="D2292" s="1" t="s">
        <v>15</v>
      </c>
      <c r="E2292" s="1" t="s">
        <v>29</v>
      </c>
      <c r="F2292" s="1" t="s">
        <v>53</v>
      </c>
      <c r="G2292" s="1" t="s">
        <v>23</v>
      </c>
      <c r="H2292">
        <v>33</v>
      </c>
      <c r="I2292">
        <v>161</v>
      </c>
      <c r="J2292">
        <v>5313</v>
      </c>
      <c r="K2292">
        <v>1912.6799999999998</v>
      </c>
      <c r="L2292">
        <v>0.36</v>
      </c>
      <c r="M2292">
        <v>3400.32</v>
      </c>
      <c r="N2292" s="1" t="s">
        <v>25</v>
      </c>
    </row>
    <row r="2293" spans="1:14" x14ac:dyDescent="0.3">
      <c r="A2293" s="1" t="s">
        <v>50</v>
      </c>
      <c r="B2293">
        <v>1185732</v>
      </c>
      <c r="C2293" s="2">
        <v>44628</v>
      </c>
      <c r="D2293" s="1" t="s">
        <v>15</v>
      </c>
      <c r="E2293" s="1" t="s">
        <v>29</v>
      </c>
      <c r="F2293" s="1" t="s">
        <v>53</v>
      </c>
      <c r="G2293" s="1" t="s">
        <v>24</v>
      </c>
      <c r="H2293">
        <v>39</v>
      </c>
      <c r="I2293">
        <v>106</v>
      </c>
      <c r="J2293">
        <v>4134</v>
      </c>
      <c r="K2293">
        <v>1694.9399999999998</v>
      </c>
      <c r="L2293">
        <v>0.41</v>
      </c>
      <c r="M2293">
        <v>2439.0600000000004</v>
      </c>
      <c r="N2293" s="1" t="s">
        <v>25</v>
      </c>
    </row>
    <row r="2294" spans="1:14" x14ac:dyDescent="0.3">
      <c r="A2294" s="1" t="s">
        <v>50</v>
      </c>
      <c r="B2294">
        <v>1185732</v>
      </c>
      <c r="C2294" s="2">
        <v>44628</v>
      </c>
      <c r="D2294" s="1" t="s">
        <v>15</v>
      </c>
      <c r="E2294" s="1" t="s">
        <v>29</v>
      </c>
      <c r="F2294" s="1" t="s">
        <v>53</v>
      </c>
      <c r="G2294" s="1" t="s">
        <v>18</v>
      </c>
      <c r="H2294">
        <v>51</v>
      </c>
      <c r="I2294">
        <v>133</v>
      </c>
      <c r="J2294">
        <v>6783</v>
      </c>
      <c r="K2294">
        <v>3323.67</v>
      </c>
      <c r="L2294">
        <v>0.49</v>
      </c>
      <c r="M2294">
        <v>3459.33</v>
      </c>
      <c r="N2294" s="1" t="s">
        <v>25</v>
      </c>
    </row>
    <row r="2295" spans="1:14" x14ac:dyDescent="0.3">
      <c r="A2295" s="1" t="s">
        <v>50</v>
      </c>
      <c r="B2295">
        <v>1185732</v>
      </c>
      <c r="C2295" s="2">
        <v>44628</v>
      </c>
      <c r="D2295" s="1" t="s">
        <v>15</v>
      </c>
      <c r="E2295" s="1" t="s">
        <v>29</v>
      </c>
      <c r="F2295" s="1" t="s">
        <v>53</v>
      </c>
      <c r="G2295" s="1" t="s">
        <v>20</v>
      </c>
      <c r="H2295">
        <v>43</v>
      </c>
      <c r="I2295">
        <v>161</v>
      </c>
      <c r="J2295">
        <v>6923</v>
      </c>
      <c r="K2295">
        <v>4153.8</v>
      </c>
      <c r="L2295">
        <v>0.6</v>
      </c>
      <c r="M2295">
        <v>2769.2</v>
      </c>
      <c r="N2295" s="1" t="s">
        <v>25</v>
      </c>
    </row>
    <row r="2296" spans="1:14" x14ac:dyDescent="0.3">
      <c r="A2296" s="1" t="s">
        <v>50</v>
      </c>
      <c r="B2296">
        <v>1185732</v>
      </c>
      <c r="C2296" s="2">
        <v>44660</v>
      </c>
      <c r="D2296" s="1" t="s">
        <v>15</v>
      </c>
      <c r="E2296" s="1" t="s">
        <v>29</v>
      </c>
      <c r="F2296" s="1" t="s">
        <v>53</v>
      </c>
      <c r="G2296" s="1" t="s">
        <v>21</v>
      </c>
      <c r="H2296">
        <v>42</v>
      </c>
      <c r="I2296">
        <v>248</v>
      </c>
      <c r="J2296">
        <v>10416</v>
      </c>
      <c r="K2296">
        <v>5832.9600000000009</v>
      </c>
      <c r="L2296">
        <v>0.56000000000000005</v>
      </c>
      <c r="M2296">
        <v>4583.0399999999991</v>
      </c>
      <c r="N2296" s="1" t="s">
        <v>25</v>
      </c>
    </row>
    <row r="2297" spans="1:14" x14ac:dyDescent="0.3">
      <c r="A2297" s="1" t="s">
        <v>50</v>
      </c>
      <c r="B2297">
        <v>1185732</v>
      </c>
      <c r="C2297" s="2">
        <v>44660</v>
      </c>
      <c r="D2297" s="1" t="s">
        <v>15</v>
      </c>
      <c r="E2297" s="1" t="s">
        <v>29</v>
      </c>
      <c r="F2297" s="1" t="s">
        <v>53</v>
      </c>
      <c r="G2297" s="1" t="s">
        <v>22</v>
      </c>
      <c r="H2297">
        <v>43</v>
      </c>
      <c r="I2297">
        <v>147</v>
      </c>
      <c r="J2297">
        <v>6321</v>
      </c>
      <c r="K2297">
        <v>2844.45</v>
      </c>
      <c r="L2297">
        <v>0.44999999999999996</v>
      </c>
      <c r="M2297">
        <v>3476.55</v>
      </c>
      <c r="N2297" s="1" t="s">
        <v>25</v>
      </c>
    </row>
    <row r="2298" spans="1:14" x14ac:dyDescent="0.3">
      <c r="A2298" s="1" t="s">
        <v>50</v>
      </c>
      <c r="B2298">
        <v>1185732</v>
      </c>
      <c r="C2298" s="2">
        <v>44660</v>
      </c>
      <c r="D2298" s="1" t="s">
        <v>15</v>
      </c>
      <c r="E2298" s="1" t="s">
        <v>29</v>
      </c>
      <c r="F2298" s="1" t="s">
        <v>53</v>
      </c>
      <c r="G2298" s="1" t="s">
        <v>23</v>
      </c>
      <c r="H2298">
        <v>34</v>
      </c>
      <c r="I2298">
        <v>152</v>
      </c>
      <c r="J2298">
        <v>5168</v>
      </c>
      <c r="K2298">
        <v>1860.48</v>
      </c>
      <c r="L2298">
        <v>0.36</v>
      </c>
      <c r="M2298">
        <v>3307.52</v>
      </c>
      <c r="N2298" s="1" t="s">
        <v>25</v>
      </c>
    </row>
    <row r="2299" spans="1:14" x14ac:dyDescent="0.3">
      <c r="A2299" s="1" t="s">
        <v>50</v>
      </c>
      <c r="B2299">
        <v>1185732</v>
      </c>
      <c r="C2299" s="2">
        <v>44660</v>
      </c>
      <c r="D2299" s="1" t="s">
        <v>15</v>
      </c>
      <c r="E2299" s="1" t="s">
        <v>29</v>
      </c>
      <c r="F2299" s="1" t="s">
        <v>53</v>
      </c>
      <c r="G2299" s="1" t="s">
        <v>24</v>
      </c>
      <c r="H2299">
        <v>37</v>
      </c>
      <c r="I2299">
        <v>135</v>
      </c>
      <c r="J2299">
        <v>4995</v>
      </c>
      <c r="K2299">
        <v>2047.9499999999998</v>
      </c>
      <c r="L2299">
        <v>0.41</v>
      </c>
      <c r="M2299">
        <v>2947.05</v>
      </c>
      <c r="N2299" s="1" t="s">
        <v>25</v>
      </c>
    </row>
    <row r="2300" spans="1:14" x14ac:dyDescent="0.3">
      <c r="A2300" s="1" t="s">
        <v>50</v>
      </c>
      <c r="B2300">
        <v>1185732</v>
      </c>
      <c r="C2300" s="2">
        <v>44660</v>
      </c>
      <c r="D2300" s="1" t="s">
        <v>15</v>
      </c>
      <c r="E2300" s="1" t="s">
        <v>29</v>
      </c>
      <c r="F2300" s="1" t="s">
        <v>53</v>
      </c>
      <c r="G2300" s="1" t="s">
        <v>18</v>
      </c>
      <c r="H2300">
        <v>50</v>
      </c>
      <c r="I2300">
        <v>124</v>
      </c>
      <c r="J2300">
        <v>6200</v>
      </c>
      <c r="K2300">
        <v>2914</v>
      </c>
      <c r="L2300">
        <v>0.47</v>
      </c>
      <c r="M2300">
        <v>3286</v>
      </c>
      <c r="N2300" s="1" t="s">
        <v>25</v>
      </c>
    </row>
    <row r="2301" spans="1:14" x14ac:dyDescent="0.3">
      <c r="A2301" s="1" t="s">
        <v>50</v>
      </c>
      <c r="B2301">
        <v>1185732</v>
      </c>
      <c r="C2301" s="2">
        <v>44660</v>
      </c>
      <c r="D2301" s="1" t="s">
        <v>15</v>
      </c>
      <c r="E2301" s="1" t="s">
        <v>29</v>
      </c>
      <c r="F2301" s="1" t="s">
        <v>53</v>
      </c>
      <c r="G2301" s="1" t="s">
        <v>20</v>
      </c>
      <c r="H2301">
        <v>41</v>
      </c>
      <c r="I2301">
        <v>156</v>
      </c>
      <c r="J2301">
        <v>6396</v>
      </c>
      <c r="K2301">
        <v>4157.4000000000005</v>
      </c>
      <c r="L2301">
        <v>0.65</v>
      </c>
      <c r="M2301">
        <v>2238.5999999999995</v>
      </c>
      <c r="N2301" s="1" t="s">
        <v>25</v>
      </c>
    </row>
    <row r="2302" spans="1:14" x14ac:dyDescent="0.3">
      <c r="A2302" s="1" t="s">
        <v>50</v>
      </c>
      <c r="B2302">
        <v>1185732</v>
      </c>
      <c r="C2302" s="2">
        <v>44689</v>
      </c>
      <c r="D2302" s="1" t="s">
        <v>15</v>
      </c>
      <c r="E2302" s="1" t="s">
        <v>29</v>
      </c>
      <c r="F2302" s="1" t="s">
        <v>53</v>
      </c>
      <c r="G2302" s="1" t="s">
        <v>21</v>
      </c>
      <c r="H2302">
        <v>50</v>
      </c>
      <c r="I2302">
        <v>261</v>
      </c>
      <c r="J2302">
        <v>13050</v>
      </c>
      <c r="K2302">
        <v>7830</v>
      </c>
      <c r="L2302">
        <v>0.6</v>
      </c>
      <c r="M2302">
        <v>5220</v>
      </c>
      <c r="N2302" s="1" t="s">
        <v>25</v>
      </c>
    </row>
    <row r="2303" spans="1:14" x14ac:dyDescent="0.3">
      <c r="A2303" s="1" t="s">
        <v>50</v>
      </c>
      <c r="B2303">
        <v>1185732</v>
      </c>
      <c r="C2303" s="2">
        <v>44689</v>
      </c>
      <c r="D2303" s="1" t="s">
        <v>15</v>
      </c>
      <c r="E2303" s="1" t="s">
        <v>29</v>
      </c>
      <c r="F2303" s="1" t="s">
        <v>53</v>
      </c>
      <c r="G2303" s="1" t="s">
        <v>22</v>
      </c>
      <c r="H2303">
        <v>53</v>
      </c>
      <c r="I2303">
        <v>161</v>
      </c>
      <c r="J2303">
        <v>8533</v>
      </c>
      <c r="K2303">
        <v>4010.5099999999998</v>
      </c>
      <c r="L2303">
        <v>0.47</v>
      </c>
      <c r="M2303">
        <v>4522.49</v>
      </c>
      <c r="N2303" s="1" t="s">
        <v>25</v>
      </c>
    </row>
    <row r="2304" spans="1:14" x14ac:dyDescent="0.3">
      <c r="A2304" s="1" t="s">
        <v>50</v>
      </c>
      <c r="B2304">
        <v>1185732</v>
      </c>
      <c r="C2304" s="2">
        <v>44689</v>
      </c>
      <c r="D2304" s="1" t="s">
        <v>15</v>
      </c>
      <c r="E2304" s="1" t="s">
        <v>29</v>
      </c>
      <c r="F2304" s="1" t="s">
        <v>53</v>
      </c>
      <c r="G2304" s="1" t="s">
        <v>23</v>
      </c>
      <c r="H2304">
        <v>49</v>
      </c>
      <c r="I2304">
        <v>160</v>
      </c>
      <c r="J2304">
        <v>7840</v>
      </c>
      <c r="K2304">
        <v>2822.4</v>
      </c>
      <c r="L2304">
        <v>0.36</v>
      </c>
      <c r="M2304">
        <v>5017.6000000000004</v>
      </c>
      <c r="N2304" s="1" t="s">
        <v>25</v>
      </c>
    </row>
    <row r="2305" spans="1:14" x14ac:dyDescent="0.3">
      <c r="A2305" s="1" t="s">
        <v>50</v>
      </c>
      <c r="B2305">
        <v>1185732</v>
      </c>
      <c r="C2305" s="2">
        <v>44689</v>
      </c>
      <c r="D2305" s="1" t="s">
        <v>15</v>
      </c>
      <c r="E2305" s="1" t="s">
        <v>29</v>
      </c>
      <c r="F2305" s="1" t="s">
        <v>53</v>
      </c>
      <c r="G2305" s="1" t="s">
        <v>24</v>
      </c>
      <c r="H2305">
        <v>47</v>
      </c>
      <c r="I2305">
        <v>130</v>
      </c>
      <c r="J2305">
        <v>6110</v>
      </c>
      <c r="K2305">
        <v>2444</v>
      </c>
      <c r="L2305">
        <v>0.4</v>
      </c>
      <c r="M2305">
        <v>3666</v>
      </c>
      <c r="N2305" s="1" t="s">
        <v>25</v>
      </c>
    </row>
    <row r="2306" spans="1:14" x14ac:dyDescent="0.3">
      <c r="A2306" s="1" t="s">
        <v>50</v>
      </c>
      <c r="B2306">
        <v>1185732</v>
      </c>
      <c r="C2306" s="2">
        <v>44689</v>
      </c>
      <c r="D2306" s="1" t="s">
        <v>15</v>
      </c>
      <c r="E2306" s="1" t="s">
        <v>29</v>
      </c>
      <c r="F2306" s="1" t="s">
        <v>53</v>
      </c>
      <c r="G2306" s="1" t="s">
        <v>18</v>
      </c>
      <c r="H2306">
        <v>56</v>
      </c>
      <c r="I2306">
        <v>137</v>
      </c>
      <c r="J2306">
        <v>7672</v>
      </c>
      <c r="K2306">
        <v>3759.2799999999997</v>
      </c>
      <c r="L2306">
        <v>0.49</v>
      </c>
      <c r="M2306">
        <v>3912.7200000000003</v>
      </c>
      <c r="N2306" s="1" t="s">
        <v>25</v>
      </c>
    </row>
    <row r="2307" spans="1:14" x14ac:dyDescent="0.3">
      <c r="A2307" s="1" t="s">
        <v>50</v>
      </c>
      <c r="B2307">
        <v>1185732</v>
      </c>
      <c r="C2307" s="2">
        <v>44689</v>
      </c>
      <c r="D2307" s="1" t="s">
        <v>15</v>
      </c>
      <c r="E2307" s="1" t="s">
        <v>29</v>
      </c>
      <c r="F2307" s="1" t="s">
        <v>53</v>
      </c>
      <c r="G2307" s="1" t="s">
        <v>20</v>
      </c>
      <c r="H2307">
        <v>59</v>
      </c>
      <c r="I2307">
        <v>169</v>
      </c>
      <c r="J2307">
        <v>9971</v>
      </c>
      <c r="K2307">
        <v>6281.7300000000005</v>
      </c>
      <c r="L2307">
        <v>0.63</v>
      </c>
      <c r="M2307">
        <v>3689.2699999999995</v>
      </c>
      <c r="N2307" s="1" t="s">
        <v>25</v>
      </c>
    </row>
    <row r="2308" spans="1:14" x14ac:dyDescent="0.3">
      <c r="A2308" s="1" t="s">
        <v>50</v>
      </c>
      <c r="B2308">
        <v>1185732</v>
      </c>
      <c r="C2308" s="2">
        <v>44722</v>
      </c>
      <c r="D2308" s="1" t="s">
        <v>15</v>
      </c>
      <c r="E2308" s="1" t="s">
        <v>29</v>
      </c>
      <c r="F2308" s="1" t="s">
        <v>53</v>
      </c>
      <c r="G2308" s="1" t="s">
        <v>21</v>
      </c>
      <c r="H2308">
        <v>59</v>
      </c>
      <c r="I2308">
        <v>263</v>
      </c>
      <c r="J2308">
        <v>15517</v>
      </c>
      <c r="K2308">
        <v>8689.52</v>
      </c>
      <c r="L2308">
        <v>0.56000000000000005</v>
      </c>
      <c r="M2308">
        <v>6827.48</v>
      </c>
      <c r="N2308" s="1" t="s">
        <v>25</v>
      </c>
    </row>
    <row r="2309" spans="1:14" x14ac:dyDescent="0.3">
      <c r="A2309" s="1" t="s">
        <v>50</v>
      </c>
      <c r="B2309">
        <v>1185732</v>
      </c>
      <c r="C2309" s="2">
        <v>44722</v>
      </c>
      <c r="D2309" s="1" t="s">
        <v>15</v>
      </c>
      <c r="E2309" s="1" t="s">
        <v>29</v>
      </c>
      <c r="F2309" s="1" t="s">
        <v>53</v>
      </c>
      <c r="G2309" s="1" t="s">
        <v>22</v>
      </c>
      <c r="H2309">
        <v>54</v>
      </c>
      <c r="I2309">
        <v>175</v>
      </c>
      <c r="J2309">
        <v>9450</v>
      </c>
      <c r="K2309">
        <v>4536</v>
      </c>
      <c r="L2309">
        <v>0.48</v>
      </c>
      <c r="M2309">
        <v>4914</v>
      </c>
      <c r="N2309" s="1" t="s">
        <v>25</v>
      </c>
    </row>
    <row r="2310" spans="1:14" x14ac:dyDescent="0.3">
      <c r="A2310" s="1" t="s">
        <v>50</v>
      </c>
      <c r="B2310">
        <v>1185732</v>
      </c>
      <c r="C2310" s="2">
        <v>44722</v>
      </c>
      <c r="D2310" s="1" t="s">
        <v>15</v>
      </c>
      <c r="E2310" s="1" t="s">
        <v>29</v>
      </c>
      <c r="F2310" s="1" t="s">
        <v>53</v>
      </c>
      <c r="G2310" s="1" t="s">
        <v>23</v>
      </c>
      <c r="H2310">
        <v>48</v>
      </c>
      <c r="I2310">
        <v>150</v>
      </c>
      <c r="J2310">
        <v>7200</v>
      </c>
      <c r="K2310">
        <v>2736</v>
      </c>
      <c r="L2310">
        <v>0.38</v>
      </c>
      <c r="M2310">
        <v>4464</v>
      </c>
      <c r="N2310" s="1" t="s">
        <v>25</v>
      </c>
    </row>
    <row r="2311" spans="1:14" x14ac:dyDescent="0.3">
      <c r="A2311" s="1" t="s">
        <v>50</v>
      </c>
      <c r="B2311">
        <v>1185732</v>
      </c>
      <c r="C2311" s="2">
        <v>44722</v>
      </c>
      <c r="D2311" s="1" t="s">
        <v>15</v>
      </c>
      <c r="E2311" s="1" t="s">
        <v>29</v>
      </c>
      <c r="F2311" s="1" t="s">
        <v>53</v>
      </c>
      <c r="G2311" s="1" t="s">
        <v>24</v>
      </c>
      <c r="H2311">
        <v>49</v>
      </c>
      <c r="I2311">
        <v>144</v>
      </c>
      <c r="J2311">
        <v>7056</v>
      </c>
      <c r="K2311">
        <v>2892.96</v>
      </c>
      <c r="L2311">
        <v>0.41</v>
      </c>
      <c r="M2311">
        <v>4163.04</v>
      </c>
      <c r="N2311" s="1" t="s">
        <v>25</v>
      </c>
    </row>
    <row r="2312" spans="1:14" x14ac:dyDescent="0.3">
      <c r="A2312" s="1" t="s">
        <v>50</v>
      </c>
      <c r="B2312">
        <v>1185732</v>
      </c>
      <c r="C2312" s="2">
        <v>44722</v>
      </c>
      <c r="D2312" s="1" t="s">
        <v>15</v>
      </c>
      <c r="E2312" s="1" t="s">
        <v>29</v>
      </c>
      <c r="F2312" s="1" t="s">
        <v>53</v>
      </c>
      <c r="G2312" s="1" t="s">
        <v>18</v>
      </c>
      <c r="H2312">
        <v>62</v>
      </c>
      <c r="I2312">
        <v>150</v>
      </c>
      <c r="J2312">
        <v>9300</v>
      </c>
      <c r="K2312">
        <v>4557</v>
      </c>
      <c r="L2312">
        <v>0.49</v>
      </c>
      <c r="M2312">
        <v>4743</v>
      </c>
      <c r="N2312" s="1" t="s">
        <v>25</v>
      </c>
    </row>
    <row r="2313" spans="1:14" x14ac:dyDescent="0.3">
      <c r="A2313" s="1" t="s">
        <v>50</v>
      </c>
      <c r="B2313">
        <v>1185732</v>
      </c>
      <c r="C2313" s="2">
        <v>44722</v>
      </c>
      <c r="D2313" s="1" t="s">
        <v>15</v>
      </c>
      <c r="E2313" s="1" t="s">
        <v>29</v>
      </c>
      <c r="F2313" s="1" t="s">
        <v>53</v>
      </c>
      <c r="G2313" s="1" t="s">
        <v>20</v>
      </c>
      <c r="H2313">
        <v>69</v>
      </c>
      <c r="I2313">
        <v>181</v>
      </c>
      <c r="J2313">
        <v>12489</v>
      </c>
      <c r="K2313">
        <v>7743.18</v>
      </c>
      <c r="L2313">
        <v>0.62</v>
      </c>
      <c r="M2313">
        <v>4745.82</v>
      </c>
      <c r="N2313" s="1" t="s">
        <v>25</v>
      </c>
    </row>
    <row r="2314" spans="1:14" x14ac:dyDescent="0.3">
      <c r="A2314" s="1" t="s">
        <v>50</v>
      </c>
      <c r="B2314">
        <v>1185732</v>
      </c>
      <c r="C2314" s="2">
        <v>44750</v>
      </c>
      <c r="D2314" s="1" t="s">
        <v>15</v>
      </c>
      <c r="E2314" s="1" t="s">
        <v>29</v>
      </c>
      <c r="F2314" s="1" t="s">
        <v>53</v>
      </c>
      <c r="G2314" s="1" t="s">
        <v>21</v>
      </c>
      <c r="H2314">
        <v>59</v>
      </c>
      <c r="I2314">
        <v>247</v>
      </c>
      <c r="J2314">
        <v>14573</v>
      </c>
      <c r="K2314">
        <v>8015.1500000000005</v>
      </c>
      <c r="L2314">
        <v>0.55000000000000004</v>
      </c>
      <c r="M2314">
        <v>6557.8499999999995</v>
      </c>
      <c r="N2314" s="1" t="s">
        <v>25</v>
      </c>
    </row>
    <row r="2315" spans="1:14" x14ac:dyDescent="0.3">
      <c r="A2315" s="1" t="s">
        <v>50</v>
      </c>
      <c r="B2315">
        <v>1185732</v>
      </c>
      <c r="C2315" s="2">
        <v>44750</v>
      </c>
      <c r="D2315" s="1" t="s">
        <v>15</v>
      </c>
      <c r="E2315" s="1" t="s">
        <v>29</v>
      </c>
      <c r="F2315" s="1" t="s">
        <v>53</v>
      </c>
      <c r="G2315" s="1" t="s">
        <v>22</v>
      </c>
      <c r="H2315">
        <v>56</v>
      </c>
      <c r="I2315">
        <v>196</v>
      </c>
      <c r="J2315">
        <v>10976</v>
      </c>
      <c r="K2315">
        <v>4939.2</v>
      </c>
      <c r="L2315">
        <v>0.44999999999999996</v>
      </c>
      <c r="M2315">
        <v>6036.8</v>
      </c>
      <c r="N2315" s="1" t="s">
        <v>25</v>
      </c>
    </row>
    <row r="2316" spans="1:14" x14ac:dyDescent="0.3">
      <c r="A2316" s="1" t="s">
        <v>50</v>
      </c>
      <c r="B2316">
        <v>1185732</v>
      </c>
      <c r="C2316" s="2">
        <v>44750</v>
      </c>
      <c r="D2316" s="1" t="s">
        <v>15</v>
      </c>
      <c r="E2316" s="1" t="s">
        <v>29</v>
      </c>
      <c r="F2316" s="1" t="s">
        <v>53</v>
      </c>
      <c r="G2316" s="1" t="s">
        <v>23</v>
      </c>
      <c r="H2316">
        <v>51</v>
      </c>
      <c r="I2316">
        <v>169</v>
      </c>
      <c r="J2316">
        <v>8619</v>
      </c>
      <c r="K2316">
        <v>3016.6499999999996</v>
      </c>
      <c r="L2316">
        <v>0.35</v>
      </c>
      <c r="M2316">
        <v>5602.35</v>
      </c>
      <c r="N2316" s="1" t="s">
        <v>25</v>
      </c>
    </row>
    <row r="2317" spans="1:14" x14ac:dyDescent="0.3">
      <c r="A2317" s="1" t="s">
        <v>50</v>
      </c>
      <c r="B2317">
        <v>1185732</v>
      </c>
      <c r="C2317" s="2">
        <v>44750</v>
      </c>
      <c r="D2317" s="1" t="s">
        <v>15</v>
      </c>
      <c r="E2317" s="1" t="s">
        <v>29</v>
      </c>
      <c r="F2317" s="1" t="s">
        <v>53</v>
      </c>
      <c r="G2317" s="1" t="s">
        <v>24</v>
      </c>
      <c r="H2317">
        <v>53</v>
      </c>
      <c r="I2317">
        <v>150</v>
      </c>
      <c r="J2317">
        <v>7950</v>
      </c>
      <c r="K2317">
        <v>3418.5</v>
      </c>
      <c r="L2317">
        <v>0.43</v>
      </c>
      <c r="M2317">
        <v>4531.5</v>
      </c>
      <c r="N2317" s="1" t="s">
        <v>25</v>
      </c>
    </row>
    <row r="2318" spans="1:14" x14ac:dyDescent="0.3">
      <c r="A2318" s="1" t="s">
        <v>50</v>
      </c>
      <c r="B2318">
        <v>1185732</v>
      </c>
      <c r="C2318" s="2">
        <v>44750</v>
      </c>
      <c r="D2318" s="1" t="s">
        <v>15</v>
      </c>
      <c r="E2318" s="1" t="s">
        <v>29</v>
      </c>
      <c r="F2318" s="1" t="s">
        <v>53</v>
      </c>
      <c r="G2318" s="1" t="s">
        <v>18</v>
      </c>
      <c r="H2318">
        <v>62</v>
      </c>
      <c r="I2318">
        <v>168</v>
      </c>
      <c r="J2318">
        <v>10416</v>
      </c>
      <c r="K2318">
        <v>4791.3599999999997</v>
      </c>
      <c r="L2318">
        <v>0.45999999999999996</v>
      </c>
      <c r="M2318">
        <v>5624.64</v>
      </c>
      <c r="N2318" s="1" t="s">
        <v>25</v>
      </c>
    </row>
    <row r="2319" spans="1:14" x14ac:dyDescent="0.3">
      <c r="A2319" s="1" t="s">
        <v>50</v>
      </c>
      <c r="B2319">
        <v>1185732</v>
      </c>
      <c r="C2319" s="2">
        <v>44750</v>
      </c>
      <c r="D2319" s="1" t="s">
        <v>15</v>
      </c>
      <c r="E2319" s="1" t="s">
        <v>29</v>
      </c>
      <c r="F2319" s="1" t="s">
        <v>53</v>
      </c>
      <c r="G2319" s="1" t="s">
        <v>20</v>
      </c>
      <c r="H2319">
        <v>66</v>
      </c>
      <c r="I2319">
        <v>194</v>
      </c>
      <c r="J2319">
        <v>12804</v>
      </c>
      <c r="K2319">
        <v>8322.6</v>
      </c>
      <c r="L2319">
        <v>0.65</v>
      </c>
      <c r="M2319">
        <v>4481.3999999999996</v>
      </c>
      <c r="N2319" s="1" t="s">
        <v>25</v>
      </c>
    </row>
    <row r="2320" spans="1:14" x14ac:dyDescent="0.3">
      <c r="A2320" s="1" t="s">
        <v>50</v>
      </c>
      <c r="B2320">
        <v>1185732</v>
      </c>
      <c r="C2320" s="2">
        <v>44782</v>
      </c>
      <c r="D2320" s="1" t="s">
        <v>15</v>
      </c>
      <c r="E2320" s="1" t="s">
        <v>29</v>
      </c>
      <c r="F2320" s="1" t="s">
        <v>53</v>
      </c>
      <c r="G2320" s="1" t="s">
        <v>21</v>
      </c>
      <c r="H2320">
        <v>62</v>
      </c>
      <c r="I2320">
        <v>250</v>
      </c>
      <c r="J2320">
        <v>15500</v>
      </c>
      <c r="K2320">
        <v>8680</v>
      </c>
      <c r="L2320">
        <v>0.56000000000000005</v>
      </c>
      <c r="M2320">
        <v>6820</v>
      </c>
      <c r="N2320" s="1" t="s">
        <v>25</v>
      </c>
    </row>
    <row r="2321" spans="1:14" x14ac:dyDescent="0.3">
      <c r="A2321" s="1" t="s">
        <v>50</v>
      </c>
      <c r="B2321">
        <v>1185732</v>
      </c>
      <c r="C2321" s="2">
        <v>44782</v>
      </c>
      <c r="D2321" s="1" t="s">
        <v>15</v>
      </c>
      <c r="E2321" s="1" t="s">
        <v>29</v>
      </c>
      <c r="F2321" s="1" t="s">
        <v>53</v>
      </c>
      <c r="G2321" s="1" t="s">
        <v>22</v>
      </c>
      <c r="H2321">
        <v>55</v>
      </c>
      <c r="I2321">
        <v>210</v>
      </c>
      <c r="J2321">
        <v>11550</v>
      </c>
      <c r="K2321">
        <v>5197.4999999999991</v>
      </c>
      <c r="L2321">
        <v>0.44999999999999996</v>
      </c>
      <c r="M2321">
        <v>6352.5000000000009</v>
      </c>
      <c r="N2321" s="1" t="s">
        <v>25</v>
      </c>
    </row>
    <row r="2322" spans="1:14" x14ac:dyDescent="0.3">
      <c r="A2322" s="1" t="s">
        <v>50</v>
      </c>
      <c r="B2322">
        <v>1185732</v>
      </c>
      <c r="C2322" s="2">
        <v>44782</v>
      </c>
      <c r="D2322" s="1" t="s">
        <v>15</v>
      </c>
      <c r="E2322" s="1" t="s">
        <v>29</v>
      </c>
      <c r="F2322" s="1" t="s">
        <v>53</v>
      </c>
      <c r="G2322" s="1" t="s">
        <v>23</v>
      </c>
      <c r="H2322">
        <v>51</v>
      </c>
      <c r="I2322">
        <v>188</v>
      </c>
      <c r="J2322">
        <v>9588</v>
      </c>
      <c r="K2322">
        <v>3451.68</v>
      </c>
      <c r="L2322">
        <v>0.36</v>
      </c>
      <c r="M2322">
        <v>6136.32</v>
      </c>
      <c r="N2322" s="1" t="s">
        <v>25</v>
      </c>
    </row>
    <row r="2323" spans="1:14" x14ac:dyDescent="0.3">
      <c r="A2323" s="1" t="s">
        <v>50</v>
      </c>
      <c r="B2323">
        <v>1185732</v>
      </c>
      <c r="C2323" s="2">
        <v>44782</v>
      </c>
      <c r="D2323" s="1" t="s">
        <v>15</v>
      </c>
      <c r="E2323" s="1" t="s">
        <v>29</v>
      </c>
      <c r="F2323" s="1" t="s">
        <v>53</v>
      </c>
      <c r="G2323" s="1" t="s">
        <v>24</v>
      </c>
      <c r="H2323">
        <v>41</v>
      </c>
      <c r="I2323">
        <v>150</v>
      </c>
      <c r="J2323">
        <v>6150</v>
      </c>
      <c r="K2323">
        <v>2460</v>
      </c>
      <c r="L2323">
        <v>0.4</v>
      </c>
      <c r="M2323">
        <v>3690</v>
      </c>
      <c r="N2323" s="1" t="s">
        <v>25</v>
      </c>
    </row>
    <row r="2324" spans="1:14" x14ac:dyDescent="0.3">
      <c r="A2324" s="1" t="s">
        <v>50</v>
      </c>
      <c r="B2324">
        <v>1185732</v>
      </c>
      <c r="C2324" s="2">
        <v>44782</v>
      </c>
      <c r="D2324" s="1" t="s">
        <v>15</v>
      </c>
      <c r="E2324" s="1" t="s">
        <v>29</v>
      </c>
      <c r="F2324" s="1" t="s">
        <v>53</v>
      </c>
      <c r="G2324" s="1" t="s">
        <v>18</v>
      </c>
      <c r="H2324">
        <v>52</v>
      </c>
      <c r="I2324">
        <v>149</v>
      </c>
      <c r="J2324">
        <v>7748</v>
      </c>
      <c r="K2324">
        <v>3719.04</v>
      </c>
      <c r="L2324">
        <v>0.48</v>
      </c>
      <c r="M2324">
        <v>4028.96</v>
      </c>
      <c r="N2324" s="1" t="s">
        <v>25</v>
      </c>
    </row>
    <row r="2325" spans="1:14" x14ac:dyDescent="0.3">
      <c r="A2325" s="1" t="s">
        <v>50</v>
      </c>
      <c r="B2325">
        <v>1185732</v>
      </c>
      <c r="C2325" s="2">
        <v>44782</v>
      </c>
      <c r="D2325" s="1" t="s">
        <v>15</v>
      </c>
      <c r="E2325" s="1" t="s">
        <v>29</v>
      </c>
      <c r="F2325" s="1" t="s">
        <v>53</v>
      </c>
      <c r="G2325" s="1" t="s">
        <v>20</v>
      </c>
      <c r="H2325">
        <v>55</v>
      </c>
      <c r="I2325">
        <v>218</v>
      </c>
      <c r="J2325">
        <v>11990</v>
      </c>
      <c r="K2325">
        <v>7194</v>
      </c>
      <c r="L2325">
        <v>0.6</v>
      </c>
      <c r="M2325">
        <v>4796</v>
      </c>
      <c r="N2325" s="1" t="s">
        <v>25</v>
      </c>
    </row>
    <row r="2326" spans="1:14" x14ac:dyDescent="0.3">
      <c r="A2326" s="1" t="s">
        <v>50</v>
      </c>
      <c r="B2326">
        <v>1185732</v>
      </c>
      <c r="C2326" s="2">
        <v>44812</v>
      </c>
      <c r="D2326" s="1" t="s">
        <v>15</v>
      </c>
      <c r="E2326" s="1" t="s">
        <v>29</v>
      </c>
      <c r="F2326" s="1" t="s">
        <v>53</v>
      </c>
      <c r="G2326" s="1" t="s">
        <v>21</v>
      </c>
      <c r="H2326">
        <v>50</v>
      </c>
      <c r="I2326">
        <v>238</v>
      </c>
      <c r="J2326">
        <v>11900</v>
      </c>
      <c r="K2326">
        <v>7021.0000000000009</v>
      </c>
      <c r="L2326">
        <v>0.59000000000000008</v>
      </c>
      <c r="M2326">
        <v>4878.9999999999991</v>
      </c>
      <c r="N2326" s="1" t="s">
        <v>25</v>
      </c>
    </row>
    <row r="2327" spans="1:14" x14ac:dyDescent="0.3">
      <c r="A2327" s="1" t="s">
        <v>50</v>
      </c>
      <c r="B2327">
        <v>1185732</v>
      </c>
      <c r="C2327" s="2">
        <v>44812</v>
      </c>
      <c r="D2327" s="1" t="s">
        <v>15</v>
      </c>
      <c r="E2327" s="1" t="s">
        <v>29</v>
      </c>
      <c r="F2327" s="1" t="s">
        <v>53</v>
      </c>
      <c r="G2327" s="1" t="s">
        <v>22</v>
      </c>
      <c r="H2327">
        <v>48</v>
      </c>
      <c r="I2327">
        <v>163</v>
      </c>
      <c r="J2327">
        <v>7824</v>
      </c>
      <c r="K2327">
        <v>3520.7999999999997</v>
      </c>
      <c r="L2327">
        <v>0.44999999999999996</v>
      </c>
      <c r="M2327">
        <v>4303.2000000000007</v>
      </c>
      <c r="N2327" s="1" t="s">
        <v>25</v>
      </c>
    </row>
    <row r="2328" spans="1:14" x14ac:dyDescent="0.3">
      <c r="A2328" s="1" t="s">
        <v>50</v>
      </c>
      <c r="B2328">
        <v>1185732</v>
      </c>
      <c r="C2328" s="2">
        <v>44812</v>
      </c>
      <c r="D2328" s="1" t="s">
        <v>15</v>
      </c>
      <c r="E2328" s="1" t="s">
        <v>29</v>
      </c>
      <c r="F2328" s="1" t="s">
        <v>53</v>
      </c>
      <c r="G2328" s="1" t="s">
        <v>23</v>
      </c>
      <c r="H2328">
        <v>41</v>
      </c>
      <c r="I2328">
        <v>138</v>
      </c>
      <c r="J2328">
        <v>5658</v>
      </c>
      <c r="K2328">
        <v>1980.3</v>
      </c>
      <c r="L2328">
        <v>0.35</v>
      </c>
      <c r="M2328">
        <v>3677.7</v>
      </c>
      <c r="N2328" s="1" t="s">
        <v>25</v>
      </c>
    </row>
    <row r="2329" spans="1:14" x14ac:dyDescent="0.3">
      <c r="A2329" s="1" t="s">
        <v>50</v>
      </c>
      <c r="B2329">
        <v>1185732</v>
      </c>
      <c r="C2329" s="2">
        <v>44812</v>
      </c>
      <c r="D2329" s="1" t="s">
        <v>15</v>
      </c>
      <c r="E2329" s="1" t="s">
        <v>29</v>
      </c>
      <c r="F2329" s="1" t="s">
        <v>53</v>
      </c>
      <c r="G2329" s="1" t="s">
        <v>24</v>
      </c>
      <c r="H2329">
        <v>44</v>
      </c>
      <c r="I2329">
        <v>137</v>
      </c>
      <c r="J2329">
        <v>6028</v>
      </c>
      <c r="K2329">
        <v>2471.48</v>
      </c>
      <c r="L2329">
        <v>0.41</v>
      </c>
      <c r="M2329">
        <v>3556.52</v>
      </c>
      <c r="N2329" s="1" t="s">
        <v>25</v>
      </c>
    </row>
    <row r="2330" spans="1:14" x14ac:dyDescent="0.3">
      <c r="A2330" s="1" t="s">
        <v>50</v>
      </c>
      <c r="B2330">
        <v>1185732</v>
      </c>
      <c r="C2330" s="2">
        <v>44812</v>
      </c>
      <c r="D2330" s="1" t="s">
        <v>15</v>
      </c>
      <c r="E2330" s="1" t="s">
        <v>29</v>
      </c>
      <c r="F2330" s="1" t="s">
        <v>53</v>
      </c>
      <c r="G2330" s="1" t="s">
        <v>18</v>
      </c>
      <c r="H2330">
        <v>51</v>
      </c>
      <c r="I2330">
        <v>131</v>
      </c>
      <c r="J2330">
        <v>6681</v>
      </c>
      <c r="K2330">
        <v>3206.8799999999997</v>
      </c>
      <c r="L2330">
        <v>0.48</v>
      </c>
      <c r="M2330">
        <v>3474.1200000000003</v>
      </c>
      <c r="N2330" s="1" t="s">
        <v>25</v>
      </c>
    </row>
    <row r="2331" spans="1:14" x14ac:dyDescent="0.3">
      <c r="A2331" s="1" t="s">
        <v>50</v>
      </c>
      <c r="B2331">
        <v>1185732</v>
      </c>
      <c r="C2331" s="2">
        <v>44812</v>
      </c>
      <c r="D2331" s="1" t="s">
        <v>15</v>
      </c>
      <c r="E2331" s="1" t="s">
        <v>29</v>
      </c>
      <c r="F2331" s="1" t="s">
        <v>53</v>
      </c>
      <c r="G2331" s="1" t="s">
        <v>20</v>
      </c>
      <c r="H2331">
        <v>59</v>
      </c>
      <c r="I2331">
        <v>156</v>
      </c>
      <c r="J2331">
        <v>9204</v>
      </c>
      <c r="K2331">
        <v>5522.4</v>
      </c>
      <c r="L2331">
        <v>0.6</v>
      </c>
      <c r="M2331">
        <v>3681.6000000000004</v>
      </c>
      <c r="N2331" s="1" t="s">
        <v>25</v>
      </c>
    </row>
    <row r="2332" spans="1:14" x14ac:dyDescent="0.3">
      <c r="A2332" s="1" t="s">
        <v>50</v>
      </c>
      <c r="B2332">
        <v>1185732</v>
      </c>
      <c r="C2332" s="2">
        <v>44844</v>
      </c>
      <c r="D2332" s="1" t="s">
        <v>15</v>
      </c>
      <c r="E2332" s="1" t="s">
        <v>29</v>
      </c>
      <c r="F2332" s="1" t="s">
        <v>53</v>
      </c>
      <c r="G2332" s="1" t="s">
        <v>21</v>
      </c>
      <c r="H2332">
        <v>57</v>
      </c>
      <c r="I2332">
        <v>208</v>
      </c>
      <c r="J2332">
        <v>11856</v>
      </c>
      <c r="K2332">
        <v>6757.920000000001</v>
      </c>
      <c r="L2332">
        <v>0.57000000000000006</v>
      </c>
      <c r="M2332">
        <v>5098.079999999999</v>
      </c>
      <c r="N2332" s="1" t="s">
        <v>25</v>
      </c>
    </row>
    <row r="2333" spans="1:14" x14ac:dyDescent="0.3">
      <c r="A2333" s="1" t="s">
        <v>50</v>
      </c>
      <c r="B2333">
        <v>1185732</v>
      </c>
      <c r="C2333" s="2">
        <v>44844</v>
      </c>
      <c r="D2333" s="1" t="s">
        <v>15</v>
      </c>
      <c r="E2333" s="1" t="s">
        <v>29</v>
      </c>
      <c r="F2333" s="1" t="s">
        <v>53</v>
      </c>
      <c r="G2333" s="1" t="s">
        <v>22</v>
      </c>
      <c r="H2333">
        <v>46</v>
      </c>
      <c r="I2333">
        <v>156</v>
      </c>
      <c r="J2333">
        <v>7176</v>
      </c>
      <c r="K2333">
        <v>3300.9599999999996</v>
      </c>
      <c r="L2333">
        <v>0.45999999999999996</v>
      </c>
      <c r="M2333">
        <v>3875.0400000000004</v>
      </c>
      <c r="N2333" s="1" t="s">
        <v>25</v>
      </c>
    </row>
    <row r="2334" spans="1:14" x14ac:dyDescent="0.3">
      <c r="A2334" s="1" t="s">
        <v>50</v>
      </c>
      <c r="B2334">
        <v>1185732</v>
      </c>
      <c r="C2334" s="2">
        <v>44844</v>
      </c>
      <c r="D2334" s="1" t="s">
        <v>15</v>
      </c>
      <c r="E2334" s="1" t="s">
        <v>29</v>
      </c>
      <c r="F2334" s="1" t="s">
        <v>53</v>
      </c>
      <c r="G2334" s="1" t="s">
        <v>23</v>
      </c>
      <c r="H2334">
        <v>46</v>
      </c>
      <c r="I2334">
        <v>137</v>
      </c>
      <c r="J2334">
        <v>6302</v>
      </c>
      <c r="K2334">
        <v>2520.8000000000002</v>
      </c>
      <c r="L2334">
        <v>0.4</v>
      </c>
      <c r="M2334">
        <v>3781.2</v>
      </c>
      <c r="N2334" s="1" t="s">
        <v>25</v>
      </c>
    </row>
    <row r="2335" spans="1:14" x14ac:dyDescent="0.3">
      <c r="A2335" s="1" t="s">
        <v>50</v>
      </c>
      <c r="B2335">
        <v>1185732</v>
      </c>
      <c r="C2335" s="2">
        <v>44844</v>
      </c>
      <c r="D2335" s="1" t="s">
        <v>15</v>
      </c>
      <c r="E2335" s="1" t="s">
        <v>29</v>
      </c>
      <c r="F2335" s="1" t="s">
        <v>53</v>
      </c>
      <c r="G2335" s="1" t="s">
        <v>24</v>
      </c>
      <c r="H2335">
        <v>45</v>
      </c>
      <c r="I2335">
        <v>135</v>
      </c>
      <c r="J2335">
        <v>6075</v>
      </c>
      <c r="K2335">
        <v>2490.75</v>
      </c>
      <c r="L2335">
        <v>0.41</v>
      </c>
      <c r="M2335">
        <v>3584.25</v>
      </c>
      <c r="N2335" s="1" t="s">
        <v>25</v>
      </c>
    </row>
    <row r="2336" spans="1:14" x14ac:dyDescent="0.3">
      <c r="A2336" s="1" t="s">
        <v>50</v>
      </c>
      <c r="B2336">
        <v>1185732</v>
      </c>
      <c r="C2336" s="2">
        <v>44844</v>
      </c>
      <c r="D2336" s="1" t="s">
        <v>15</v>
      </c>
      <c r="E2336" s="1" t="s">
        <v>29</v>
      </c>
      <c r="F2336" s="1" t="s">
        <v>53</v>
      </c>
      <c r="G2336" s="1" t="s">
        <v>18</v>
      </c>
      <c r="H2336">
        <v>59</v>
      </c>
      <c r="I2336">
        <v>150</v>
      </c>
      <c r="J2336">
        <v>8850</v>
      </c>
      <c r="K2336">
        <v>4159.5</v>
      </c>
      <c r="L2336">
        <v>0.47</v>
      </c>
      <c r="M2336">
        <v>4690.5</v>
      </c>
      <c r="N2336" s="1" t="s">
        <v>25</v>
      </c>
    </row>
    <row r="2337" spans="1:14" x14ac:dyDescent="0.3">
      <c r="A2337" s="1" t="s">
        <v>50</v>
      </c>
      <c r="B2337">
        <v>1185732</v>
      </c>
      <c r="C2337" s="2">
        <v>44844</v>
      </c>
      <c r="D2337" s="1" t="s">
        <v>15</v>
      </c>
      <c r="E2337" s="1" t="s">
        <v>29</v>
      </c>
      <c r="F2337" s="1" t="s">
        <v>53</v>
      </c>
      <c r="G2337" s="1" t="s">
        <v>20</v>
      </c>
      <c r="H2337">
        <v>64</v>
      </c>
      <c r="I2337">
        <v>156</v>
      </c>
      <c r="J2337">
        <v>9984</v>
      </c>
      <c r="K2337">
        <v>6190.08</v>
      </c>
      <c r="L2337">
        <v>0.62</v>
      </c>
      <c r="M2337">
        <v>3793.92</v>
      </c>
      <c r="N2337" s="1" t="s">
        <v>25</v>
      </c>
    </row>
    <row r="2338" spans="1:14" x14ac:dyDescent="0.3">
      <c r="A2338" s="1" t="s">
        <v>50</v>
      </c>
      <c r="B2338">
        <v>1185732</v>
      </c>
      <c r="C2338" s="2">
        <v>44874</v>
      </c>
      <c r="D2338" s="1" t="s">
        <v>15</v>
      </c>
      <c r="E2338" s="1" t="s">
        <v>29</v>
      </c>
      <c r="F2338" s="1" t="s">
        <v>53</v>
      </c>
      <c r="G2338" s="1" t="s">
        <v>21</v>
      </c>
      <c r="H2338">
        <v>56</v>
      </c>
      <c r="I2338">
        <v>217</v>
      </c>
      <c r="J2338">
        <v>12152</v>
      </c>
      <c r="K2338">
        <v>6683.6</v>
      </c>
      <c r="L2338">
        <v>0.55000000000000004</v>
      </c>
      <c r="M2338">
        <v>5468.4</v>
      </c>
      <c r="N2338" s="1" t="s">
        <v>25</v>
      </c>
    </row>
    <row r="2339" spans="1:14" x14ac:dyDescent="0.3">
      <c r="A2339" s="1" t="s">
        <v>50</v>
      </c>
      <c r="B2339">
        <v>1185732</v>
      </c>
      <c r="C2339" s="2">
        <v>44874</v>
      </c>
      <c r="D2339" s="1" t="s">
        <v>15</v>
      </c>
      <c r="E2339" s="1" t="s">
        <v>29</v>
      </c>
      <c r="F2339" s="1" t="s">
        <v>53</v>
      </c>
      <c r="G2339" s="1" t="s">
        <v>22</v>
      </c>
      <c r="H2339">
        <v>49</v>
      </c>
      <c r="I2339">
        <v>162</v>
      </c>
      <c r="J2339">
        <v>7938</v>
      </c>
      <c r="K2339">
        <v>3889.62</v>
      </c>
      <c r="L2339">
        <v>0.49</v>
      </c>
      <c r="M2339">
        <v>4048.38</v>
      </c>
      <c r="N2339" s="1" t="s">
        <v>25</v>
      </c>
    </row>
    <row r="2340" spans="1:14" x14ac:dyDescent="0.3">
      <c r="A2340" s="1" t="s">
        <v>50</v>
      </c>
      <c r="B2340">
        <v>1185732</v>
      </c>
      <c r="C2340" s="2">
        <v>44874</v>
      </c>
      <c r="D2340" s="1" t="s">
        <v>15</v>
      </c>
      <c r="E2340" s="1" t="s">
        <v>29</v>
      </c>
      <c r="F2340" s="1" t="s">
        <v>53</v>
      </c>
      <c r="G2340" s="1" t="s">
        <v>23</v>
      </c>
      <c r="H2340">
        <v>45</v>
      </c>
      <c r="I2340">
        <v>147</v>
      </c>
      <c r="J2340">
        <v>6615</v>
      </c>
      <c r="K2340">
        <v>2381.4</v>
      </c>
      <c r="L2340">
        <v>0.36</v>
      </c>
      <c r="M2340">
        <v>4233.6000000000004</v>
      </c>
      <c r="N2340" s="1" t="s">
        <v>25</v>
      </c>
    </row>
    <row r="2341" spans="1:14" x14ac:dyDescent="0.3">
      <c r="A2341" s="1" t="s">
        <v>50</v>
      </c>
      <c r="B2341">
        <v>1185732</v>
      </c>
      <c r="C2341" s="2">
        <v>44874</v>
      </c>
      <c r="D2341" s="1" t="s">
        <v>15</v>
      </c>
      <c r="E2341" s="1" t="s">
        <v>29</v>
      </c>
      <c r="F2341" s="1" t="s">
        <v>53</v>
      </c>
      <c r="G2341" s="1" t="s">
        <v>24</v>
      </c>
      <c r="H2341">
        <v>47</v>
      </c>
      <c r="I2341">
        <v>144</v>
      </c>
      <c r="J2341">
        <v>6768</v>
      </c>
      <c r="K2341">
        <v>2707.2000000000003</v>
      </c>
      <c r="L2341">
        <v>0.4</v>
      </c>
      <c r="M2341">
        <v>4060.7999999999997</v>
      </c>
      <c r="N2341" s="1" t="s">
        <v>25</v>
      </c>
    </row>
    <row r="2342" spans="1:14" x14ac:dyDescent="0.3">
      <c r="A2342" s="1" t="s">
        <v>50</v>
      </c>
      <c r="B2342">
        <v>1185732</v>
      </c>
      <c r="C2342" s="2">
        <v>44874</v>
      </c>
      <c r="D2342" s="1" t="s">
        <v>15</v>
      </c>
      <c r="E2342" s="1" t="s">
        <v>29</v>
      </c>
      <c r="F2342" s="1" t="s">
        <v>53</v>
      </c>
      <c r="G2342" s="1" t="s">
        <v>18</v>
      </c>
      <c r="H2342">
        <v>62</v>
      </c>
      <c r="I2342">
        <v>154</v>
      </c>
      <c r="J2342">
        <v>9548</v>
      </c>
      <c r="K2342">
        <v>4296.5999999999995</v>
      </c>
      <c r="L2342">
        <v>0.44999999999999996</v>
      </c>
      <c r="M2342">
        <v>5251.4000000000005</v>
      </c>
      <c r="N2342" s="1" t="s">
        <v>25</v>
      </c>
    </row>
    <row r="2343" spans="1:14" x14ac:dyDescent="0.3">
      <c r="A2343" s="1" t="s">
        <v>50</v>
      </c>
      <c r="B2343">
        <v>1185732</v>
      </c>
      <c r="C2343" s="2">
        <v>44874</v>
      </c>
      <c r="D2343" s="1" t="s">
        <v>15</v>
      </c>
      <c r="E2343" s="1" t="s">
        <v>29</v>
      </c>
      <c r="F2343" s="1" t="s">
        <v>53</v>
      </c>
      <c r="G2343" s="1" t="s">
        <v>20</v>
      </c>
      <c r="H2343">
        <v>68</v>
      </c>
      <c r="I2343">
        <v>176</v>
      </c>
      <c r="J2343">
        <v>11968</v>
      </c>
      <c r="K2343">
        <v>7659.52</v>
      </c>
      <c r="L2343">
        <v>0.64</v>
      </c>
      <c r="M2343">
        <v>4308.4799999999996</v>
      </c>
      <c r="N2343" s="1" t="s">
        <v>25</v>
      </c>
    </row>
    <row r="2344" spans="1:14" x14ac:dyDescent="0.3">
      <c r="A2344" s="1" t="s">
        <v>50</v>
      </c>
      <c r="B2344">
        <v>1185732</v>
      </c>
      <c r="C2344" s="2">
        <v>44903</v>
      </c>
      <c r="D2344" s="1" t="s">
        <v>15</v>
      </c>
      <c r="E2344" s="1" t="s">
        <v>29</v>
      </c>
      <c r="F2344" s="1" t="s">
        <v>53</v>
      </c>
      <c r="G2344" s="1" t="s">
        <v>21</v>
      </c>
      <c r="H2344">
        <v>59</v>
      </c>
      <c r="I2344">
        <v>245</v>
      </c>
      <c r="J2344">
        <v>14455</v>
      </c>
      <c r="K2344">
        <v>8383.9000000000015</v>
      </c>
      <c r="L2344">
        <v>0.58000000000000007</v>
      </c>
      <c r="M2344">
        <v>6071.0999999999985</v>
      </c>
      <c r="N2344" s="1" t="s">
        <v>25</v>
      </c>
    </row>
    <row r="2345" spans="1:14" x14ac:dyDescent="0.3">
      <c r="A2345" s="1" t="s">
        <v>50</v>
      </c>
      <c r="B2345">
        <v>1185732</v>
      </c>
      <c r="C2345" s="2">
        <v>44903</v>
      </c>
      <c r="D2345" s="1" t="s">
        <v>15</v>
      </c>
      <c r="E2345" s="1" t="s">
        <v>29</v>
      </c>
      <c r="F2345" s="1" t="s">
        <v>53</v>
      </c>
      <c r="G2345" s="1" t="s">
        <v>22</v>
      </c>
      <c r="H2345">
        <v>51</v>
      </c>
      <c r="I2345">
        <v>169</v>
      </c>
      <c r="J2345">
        <v>8619</v>
      </c>
      <c r="K2345">
        <v>4309.5</v>
      </c>
      <c r="L2345">
        <v>0.5</v>
      </c>
      <c r="M2345">
        <v>4309.5</v>
      </c>
      <c r="N2345" s="1" t="s">
        <v>25</v>
      </c>
    </row>
    <row r="2346" spans="1:14" x14ac:dyDescent="0.3">
      <c r="A2346" s="1" t="s">
        <v>40</v>
      </c>
      <c r="B2346">
        <v>1185732</v>
      </c>
      <c r="C2346" s="2">
        <v>44603</v>
      </c>
      <c r="D2346" s="1" t="s">
        <v>54</v>
      </c>
      <c r="E2346" s="1" t="s">
        <v>55</v>
      </c>
      <c r="F2346" s="1" t="s">
        <v>56</v>
      </c>
      <c r="G2346" s="1" t="s">
        <v>24</v>
      </c>
      <c r="H2346">
        <v>30</v>
      </c>
      <c r="I2346">
        <v>375</v>
      </c>
      <c r="J2346">
        <v>112500</v>
      </c>
      <c r="K2346">
        <v>45000</v>
      </c>
      <c r="L2346">
        <v>0.4</v>
      </c>
      <c r="M2346">
        <v>67500</v>
      </c>
      <c r="N2346" s="1" t="s">
        <v>25</v>
      </c>
    </row>
    <row r="2347" spans="1:14" x14ac:dyDescent="0.3">
      <c r="A2347" s="1" t="s">
        <v>40</v>
      </c>
      <c r="B2347">
        <v>1185732</v>
      </c>
      <c r="C2347" s="2">
        <v>44603</v>
      </c>
      <c r="D2347" s="1" t="s">
        <v>54</v>
      </c>
      <c r="E2347" s="1" t="s">
        <v>55</v>
      </c>
      <c r="F2347" s="1" t="s">
        <v>56</v>
      </c>
      <c r="G2347" s="1" t="s">
        <v>18</v>
      </c>
      <c r="H2347">
        <v>45</v>
      </c>
      <c r="I2347">
        <v>450</v>
      </c>
      <c r="J2347">
        <v>202500</v>
      </c>
      <c r="K2347">
        <v>70875</v>
      </c>
      <c r="L2347">
        <v>0.35</v>
      </c>
      <c r="M2347">
        <v>131625</v>
      </c>
      <c r="N2347" s="1" t="s">
        <v>25</v>
      </c>
    </row>
    <row r="2348" spans="1:14" x14ac:dyDescent="0.3">
      <c r="A2348" s="1" t="s">
        <v>40</v>
      </c>
      <c r="B2348">
        <v>1185732</v>
      </c>
      <c r="C2348" s="2">
        <v>44603</v>
      </c>
      <c r="D2348" s="1" t="s">
        <v>54</v>
      </c>
      <c r="E2348" s="1" t="s">
        <v>55</v>
      </c>
      <c r="F2348" s="1" t="s">
        <v>56</v>
      </c>
      <c r="G2348" s="1" t="s">
        <v>20</v>
      </c>
      <c r="H2348">
        <v>30</v>
      </c>
      <c r="I2348">
        <v>550</v>
      </c>
      <c r="J2348">
        <v>165000</v>
      </c>
      <c r="K2348">
        <v>82500</v>
      </c>
      <c r="L2348">
        <v>0.5</v>
      </c>
      <c r="M2348">
        <v>82500</v>
      </c>
      <c r="N2348" s="1" t="s">
        <v>25</v>
      </c>
    </row>
    <row r="2349" spans="1:14" x14ac:dyDescent="0.3">
      <c r="A2349" s="1" t="s">
        <v>40</v>
      </c>
      <c r="B2349">
        <v>1185732</v>
      </c>
      <c r="C2349" s="2">
        <v>44629</v>
      </c>
      <c r="D2349" s="1" t="s">
        <v>54</v>
      </c>
      <c r="E2349" s="1" t="s">
        <v>55</v>
      </c>
      <c r="F2349" s="1" t="s">
        <v>56</v>
      </c>
      <c r="G2349" s="1" t="s">
        <v>21</v>
      </c>
      <c r="H2349">
        <v>30</v>
      </c>
      <c r="I2349">
        <v>770</v>
      </c>
      <c r="J2349">
        <v>231000</v>
      </c>
      <c r="K2349">
        <v>92400</v>
      </c>
      <c r="L2349">
        <v>0.4</v>
      </c>
      <c r="M2349">
        <v>138600</v>
      </c>
      <c r="N2349" s="1" t="s">
        <v>25</v>
      </c>
    </row>
    <row r="2350" spans="1:14" x14ac:dyDescent="0.3">
      <c r="A2350" s="1" t="s">
        <v>40</v>
      </c>
      <c r="B2350">
        <v>1185732</v>
      </c>
      <c r="C2350" s="2">
        <v>44629</v>
      </c>
      <c r="D2350" s="1" t="s">
        <v>54</v>
      </c>
      <c r="E2350" s="1" t="s">
        <v>55</v>
      </c>
      <c r="F2350" s="1" t="s">
        <v>56</v>
      </c>
      <c r="G2350" s="1" t="s">
        <v>22</v>
      </c>
      <c r="H2350">
        <v>30</v>
      </c>
      <c r="I2350">
        <v>450</v>
      </c>
      <c r="J2350">
        <v>135000</v>
      </c>
      <c r="K2350">
        <v>47250</v>
      </c>
      <c r="L2350">
        <v>0.35</v>
      </c>
      <c r="M2350">
        <v>87750</v>
      </c>
      <c r="N2350" s="1" t="s">
        <v>25</v>
      </c>
    </row>
    <row r="2351" spans="1:14" x14ac:dyDescent="0.3">
      <c r="A2351" s="1" t="s">
        <v>40</v>
      </c>
      <c r="B2351">
        <v>1185732</v>
      </c>
      <c r="C2351" s="2">
        <v>44629</v>
      </c>
      <c r="D2351" s="1" t="s">
        <v>54</v>
      </c>
      <c r="E2351" s="1" t="s">
        <v>55</v>
      </c>
      <c r="F2351" s="1" t="s">
        <v>56</v>
      </c>
      <c r="G2351" s="1" t="s">
        <v>23</v>
      </c>
      <c r="H2351">
        <v>20</v>
      </c>
      <c r="I2351">
        <v>475</v>
      </c>
      <c r="J2351">
        <v>95000</v>
      </c>
      <c r="K2351">
        <v>38000</v>
      </c>
      <c r="L2351">
        <v>0.4</v>
      </c>
      <c r="M2351">
        <v>57000</v>
      </c>
      <c r="N2351" s="1" t="s">
        <v>25</v>
      </c>
    </row>
    <row r="2352" spans="1:14" x14ac:dyDescent="0.3">
      <c r="A2352" s="1" t="s">
        <v>40</v>
      </c>
      <c r="B2352">
        <v>1185732</v>
      </c>
      <c r="C2352" s="2">
        <v>44629</v>
      </c>
      <c r="D2352" s="1" t="s">
        <v>54</v>
      </c>
      <c r="E2352" s="1" t="s">
        <v>55</v>
      </c>
      <c r="F2352" s="1" t="s">
        <v>56</v>
      </c>
      <c r="G2352" s="1" t="s">
        <v>24</v>
      </c>
      <c r="H2352">
        <v>24.999999999999993</v>
      </c>
      <c r="I2352">
        <v>325</v>
      </c>
      <c r="J2352">
        <v>81249.999999999971</v>
      </c>
      <c r="K2352">
        <v>32499.999999999989</v>
      </c>
      <c r="L2352">
        <v>0.4</v>
      </c>
      <c r="M2352">
        <v>48749.999999999985</v>
      </c>
      <c r="N2352" s="1" t="s">
        <v>25</v>
      </c>
    </row>
    <row r="2353" spans="1:14" x14ac:dyDescent="0.3">
      <c r="A2353" s="1" t="s">
        <v>40</v>
      </c>
      <c r="B2353">
        <v>1185732</v>
      </c>
      <c r="C2353" s="2">
        <v>44629</v>
      </c>
      <c r="D2353" s="1" t="s">
        <v>54</v>
      </c>
      <c r="E2353" s="1" t="s">
        <v>55</v>
      </c>
      <c r="F2353" s="1" t="s">
        <v>56</v>
      </c>
      <c r="G2353" s="1" t="s">
        <v>18</v>
      </c>
      <c r="H2353">
        <v>40.000000000000007</v>
      </c>
      <c r="I2353">
        <v>375</v>
      </c>
      <c r="J2353">
        <v>150000.00000000003</v>
      </c>
      <c r="K2353">
        <v>52500.000000000007</v>
      </c>
      <c r="L2353">
        <v>0.35</v>
      </c>
      <c r="M2353">
        <v>97500.000000000029</v>
      </c>
      <c r="N2353" s="1" t="s">
        <v>25</v>
      </c>
    </row>
    <row r="2354" spans="1:14" x14ac:dyDescent="0.3">
      <c r="A2354" s="1" t="s">
        <v>40</v>
      </c>
      <c r="B2354">
        <v>1185732</v>
      </c>
      <c r="C2354" s="2">
        <v>44629</v>
      </c>
      <c r="D2354" s="1" t="s">
        <v>54</v>
      </c>
      <c r="E2354" s="1" t="s">
        <v>55</v>
      </c>
      <c r="F2354" s="1" t="s">
        <v>56</v>
      </c>
      <c r="G2354" s="1" t="s">
        <v>20</v>
      </c>
      <c r="H2354">
        <v>30</v>
      </c>
      <c r="I2354">
        <v>475</v>
      </c>
      <c r="J2354">
        <v>142500</v>
      </c>
      <c r="K2354">
        <v>71250</v>
      </c>
      <c r="L2354">
        <v>0.5</v>
      </c>
      <c r="M2354">
        <v>71250</v>
      </c>
      <c r="N2354" s="1" t="s">
        <v>25</v>
      </c>
    </row>
    <row r="2355" spans="1:14" x14ac:dyDescent="0.3">
      <c r="A2355" s="1" t="s">
        <v>40</v>
      </c>
      <c r="B2355">
        <v>1185732</v>
      </c>
      <c r="C2355" s="2">
        <v>44661</v>
      </c>
      <c r="D2355" s="1" t="s">
        <v>54</v>
      </c>
      <c r="E2355" s="1" t="s">
        <v>55</v>
      </c>
      <c r="F2355" s="1" t="s">
        <v>56</v>
      </c>
      <c r="G2355" s="1" t="s">
        <v>21</v>
      </c>
      <c r="H2355">
        <v>30</v>
      </c>
      <c r="I2355">
        <v>725</v>
      </c>
      <c r="J2355">
        <v>217500</v>
      </c>
      <c r="K2355">
        <v>87000</v>
      </c>
      <c r="L2355">
        <v>0.4</v>
      </c>
      <c r="M2355">
        <v>130500</v>
      </c>
      <c r="N2355" s="1" t="s">
        <v>25</v>
      </c>
    </row>
    <row r="2356" spans="1:14" x14ac:dyDescent="0.3">
      <c r="A2356" s="1" t="s">
        <v>40</v>
      </c>
      <c r="B2356">
        <v>1185732</v>
      </c>
      <c r="C2356" s="2">
        <v>44661</v>
      </c>
      <c r="D2356" s="1" t="s">
        <v>54</v>
      </c>
      <c r="E2356" s="1" t="s">
        <v>55</v>
      </c>
      <c r="F2356" s="1" t="s">
        <v>56</v>
      </c>
      <c r="G2356" s="1" t="s">
        <v>22</v>
      </c>
      <c r="H2356">
        <v>30</v>
      </c>
      <c r="I2356">
        <v>425</v>
      </c>
      <c r="J2356">
        <v>127500</v>
      </c>
      <c r="K2356">
        <v>44625</v>
      </c>
      <c r="L2356">
        <v>0.35</v>
      </c>
      <c r="M2356">
        <v>82875</v>
      </c>
      <c r="N2356" s="1" t="s">
        <v>25</v>
      </c>
    </row>
    <row r="2357" spans="1:14" x14ac:dyDescent="0.3">
      <c r="A2357" s="1" t="s">
        <v>40</v>
      </c>
      <c r="B2357">
        <v>1185732</v>
      </c>
      <c r="C2357" s="2">
        <v>44661</v>
      </c>
      <c r="D2357" s="1" t="s">
        <v>54</v>
      </c>
      <c r="E2357" s="1" t="s">
        <v>55</v>
      </c>
      <c r="F2357" s="1" t="s">
        <v>56</v>
      </c>
      <c r="G2357" s="1" t="s">
        <v>23</v>
      </c>
      <c r="H2357">
        <v>20</v>
      </c>
      <c r="I2357">
        <v>425</v>
      </c>
      <c r="J2357">
        <v>85000</v>
      </c>
      <c r="K2357">
        <v>34000</v>
      </c>
      <c r="L2357">
        <v>0.4</v>
      </c>
      <c r="M2357">
        <v>51000</v>
      </c>
      <c r="N2357" s="1" t="s">
        <v>25</v>
      </c>
    </row>
    <row r="2358" spans="1:14" x14ac:dyDescent="0.3">
      <c r="A2358" s="1" t="s">
        <v>40</v>
      </c>
      <c r="B2358">
        <v>1185732</v>
      </c>
      <c r="C2358" s="2">
        <v>44661</v>
      </c>
      <c r="D2358" s="1" t="s">
        <v>54</v>
      </c>
      <c r="E2358" s="1" t="s">
        <v>55</v>
      </c>
      <c r="F2358" s="1" t="s">
        <v>56</v>
      </c>
      <c r="G2358" s="1" t="s">
        <v>24</v>
      </c>
      <c r="H2358">
        <v>24.999999999999993</v>
      </c>
      <c r="I2358">
        <v>350</v>
      </c>
      <c r="J2358">
        <v>87499.999999999971</v>
      </c>
      <c r="K2358">
        <v>34999.999999999993</v>
      </c>
      <c r="L2358">
        <v>0.4</v>
      </c>
      <c r="M2358">
        <v>52499.999999999978</v>
      </c>
      <c r="N2358" s="1" t="s">
        <v>25</v>
      </c>
    </row>
    <row r="2359" spans="1:14" x14ac:dyDescent="0.3">
      <c r="A2359" s="1" t="s">
        <v>40</v>
      </c>
      <c r="B2359">
        <v>1185732</v>
      </c>
      <c r="C2359" s="2">
        <v>44661</v>
      </c>
      <c r="D2359" s="1" t="s">
        <v>54</v>
      </c>
      <c r="E2359" s="1" t="s">
        <v>55</v>
      </c>
      <c r="F2359" s="1" t="s">
        <v>56</v>
      </c>
      <c r="G2359" s="1" t="s">
        <v>18</v>
      </c>
      <c r="H2359">
        <v>45</v>
      </c>
      <c r="I2359">
        <v>375</v>
      </c>
      <c r="J2359">
        <v>168750</v>
      </c>
      <c r="K2359">
        <v>59062.499999999993</v>
      </c>
      <c r="L2359">
        <v>0.35</v>
      </c>
      <c r="M2359">
        <v>109687.5</v>
      </c>
      <c r="N2359" s="1" t="s">
        <v>25</v>
      </c>
    </row>
    <row r="2360" spans="1:14" x14ac:dyDescent="0.3">
      <c r="A2360" s="1" t="s">
        <v>40</v>
      </c>
      <c r="B2360">
        <v>1185732</v>
      </c>
      <c r="C2360" s="2">
        <v>44661</v>
      </c>
      <c r="D2360" s="1" t="s">
        <v>54</v>
      </c>
      <c r="E2360" s="1" t="s">
        <v>55</v>
      </c>
      <c r="F2360" s="1" t="s">
        <v>56</v>
      </c>
      <c r="G2360" s="1" t="s">
        <v>20</v>
      </c>
      <c r="H2360">
        <v>35</v>
      </c>
      <c r="I2360">
        <v>525</v>
      </c>
      <c r="J2360">
        <v>183750</v>
      </c>
      <c r="K2360">
        <v>91875</v>
      </c>
      <c r="L2360">
        <v>0.5</v>
      </c>
      <c r="M2360">
        <v>91875</v>
      </c>
      <c r="N2360" s="1" t="s">
        <v>25</v>
      </c>
    </row>
    <row r="2361" spans="1:14" x14ac:dyDescent="0.3">
      <c r="A2361" s="1" t="s">
        <v>40</v>
      </c>
      <c r="B2361">
        <v>1185732</v>
      </c>
      <c r="C2361" s="2">
        <v>44690</v>
      </c>
      <c r="D2361" s="1" t="s">
        <v>54</v>
      </c>
      <c r="E2361" s="1" t="s">
        <v>55</v>
      </c>
      <c r="F2361" s="1" t="s">
        <v>56</v>
      </c>
      <c r="G2361" s="1" t="s">
        <v>21</v>
      </c>
      <c r="H2361">
        <v>45</v>
      </c>
      <c r="I2361">
        <v>795</v>
      </c>
      <c r="J2361">
        <v>357750</v>
      </c>
      <c r="K2361">
        <v>143100</v>
      </c>
      <c r="L2361">
        <v>0.4</v>
      </c>
      <c r="M2361">
        <v>214650</v>
      </c>
      <c r="N2361" s="1" t="s">
        <v>25</v>
      </c>
    </row>
    <row r="2362" spans="1:14" x14ac:dyDescent="0.3">
      <c r="A2362" s="1" t="s">
        <v>40</v>
      </c>
      <c r="B2362">
        <v>1185732</v>
      </c>
      <c r="C2362" s="2">
        <v>44690</v>
      </c>
      <c r="D2362" s="1" t="s">
        <v>54</v>
      </c>
      <c r="E2362" s="1" t="s">
        <v>55</v>
      </c>
      <c r="F2362" s="1" t="s">
        <v>56</v>
      </c>
      <c r="G2362" s="1" t="s">
        <v>22</v>
      </c>
      <c r="H2362">
        <v>45</v>
      </c>
      <c r="I2362">
        <v>500</v>
      </c>
      <c r="J2362">
        <v>225000</v>
      </c>
      <c r="K2362">
        <v>78750</v>
      </c>
      <c r="L2362">
        <v>0.35</v>
      </c>
      <c r="M2362">
        <v>146250</v>
      </c>
      <c r="N2362" s="1" t="s">
        <v>25</v>
      </c>
    </row>
    <row r="2363" spans="1:14" x14ac:dyDescent="0.3">
      <c r="A2363" s="1" t="s">
        <v>40</v>
      </c>
      <c r="B2363">
        <v>1185732</v>
      </c>
      <c r="C2363" s="2">
        <v>44690</v>
      </c>
      <c r="D2363" s="1" t="s">
        <v>54</v>
      </c>
      <c r="E2363" s="1" t="s">
        <v>55</v>
      </c>
      <c r="F2363" s="1" t="s">
        <v>56</v>
      </c>
      <c r="G2363" s="1" t="s">
        <v>23</v>
      </c>
      <c r="H2363">
        <v>40</v>
      </c>
      <c r="I2363">
        <v>475</v>
      </c>
      <c r="J2363">
        <v>190000</v>
      </c>
      <c r="K2363">
        <v>76000</v>
      </c>
      <c r="L2363">
        <v>0.4</v>
      </c>
      <c r="M2363">
        <v>114000</v>
      </c>
      <c r="N2363" s="1" t="s">
        <v>25</v>
      </c>
    </row>
    <row r="2364" spans="1:14" x14ac:dyDescent="0.3">
      <c r="A2364" s="1" t="s">
        <v>40</v>
      </c>
      <c r="B2364">
        <v>1185732</v>
      </c>
      <c r="C2364" s="2">
        <v>44690</v>
      </c>
      <c r="D2364" s="1" t="s">
        <v>54</v>
      </c>
      <c r="E2364" s="1" t="s">
        <v>55</v>
      </c>
      <c r="F2364" s="1" t="s">
        <v>56</v>
      </c>
      <c r="G2364" s="1" t="s">
        <v>24</v>
      </c>
      <c r="H2364">
        <v>40</v>
      </c>
      <c r="I2364">
        <v>425</v>
      </c>
      <c r="J2364">
        <v>170000</v>
      </c>
      <c r="K2364">
        <v>68000</v>
      </c>
      <c r="L2364">
        <v>0.4</v>
      </c>
      <c r="M2364">
        <v>102000</v>
      </c>
      <c r="N2364" s="1" t="s">
        <v>25</v>
      </c>
    </row>
    <row r="2365" spans="1:14" x14ac:dyDescent="0.3">
      <c r="A2365" s="1" t="s">
        <v>40</v>
      </c>
      <c r="B2365">
        <v>1185732</v>
      </c>
      <c r="C2365" s="2">
        <v>44690</v>
      </c>
      <c r="D2365" s="1" t="s">
        <v>54</v>
      </c>
      <c r="E2365" s="1" t="s">
        <v>55</v>
      </c>
      <c r="F2365" s="1" t="s">
        <v>56</v>
      </c>
      <c r="G2365" s="1" t="s">
        <v>18</v>
      </c>
      <c r="H2365">
        <v>49.999999999999993</v>
      </c>
      <c r="I2365">
        <v>450</v>
      </c>
      <c r="J2365">
        <v>224999.99999999997</v>
      </c>
      <c r="K2365">
        <v>78749.999999999985</v>
      </c>
      <c r="L2365">
        <v>0.35</v>
      </c>
      <c r="M2365">
        <v>146250</v>
      </c>
      <c r="N2365" s="1" t="s">
        <v>25</v>
      </c>
    </row>
    <row r="2366" spans="1:14" x14ac:dyDescent="0.3">
      <c r="A2366" s="1" t="s">
        <v>40</v>
      </c>
      <c r="B2366">
        <v>1185732</v>
      </c>
      <c r="C2366" s="2">
        <v>44690</v>
      </c>
      <c r="D2366" s="1" t="s">
        <v>54</v>
      </c>
      <c r="E2366" s="1" t="s">
        <v>55</v>
      </c>
      <c r="F2366" s="1" t="s">
        <v>56</v>
      </c>
      <c r="G2366" s="1" t="s">
        <v>20</v>
      </c>
      <c r="H2366">
        <v>54.999999999999993</v>
      </c>
      <c r="I2366">
        <v>550</v>
      </c>
      <c r="J2366">
        <v>302499.99999999994</v>
      </c>
      <c r="K2366">
        <v>151249.99999999997</v>
      </c>
      <c r="L2366">
        <v>0.5</v>
      </c>
      <c r="M2366">
        <v>151249.99999999997</v>
      </c>
      <c r="N2366" s="1" t="s">
        <v>25</v>
      </c>
    </row>
    <row r="2367" spans="1:14" x14ac:dyDescent="0.3">
      <c r="A2367" s="1" t="s">
        <v>40</v>
      </c>
      <c r="B2367">
        <v>1185732</v>
      </c>
      <c r="C2367" s="2">
        <v>44723</v>
      </c>
      <c r="D2367" s="1" t="s">
        <v>54</v>
      </c>
      <c r="E2367" s="1" t="s">
        <v>55</v>
      </c>
      <c r="F2367" s="1" t="s">
        <v>56</v>
      </c>
      <c r="G2367" s="1" t="s">
        <v>21</v>
      </c>
      <c r="H2367">
        <v>49.999999999999993</v>
      </c>
      <c r="I2367">
        <v>800</v>
      </c>
      <c r="J2367">
        <v>399999.99999999994</v>
      </c>
      <c r="K2367">
        <v>160000</v>
      </c>
      <c r="L2367">
        <v>0.4</v>
      </c>
      <c r="M2367">
        <v>239999.99999999994</v>
      </c>
      <c r="N2367" s="1" t="s">
        <v>25</v>
      </c>
    </row>
    <row r="2368" spans="1:14" x14ac:dyDescent="0.3">
      <c r="A2368" s="1" t="s">
        <v>40</v>
      </c>
      <c r="B2368">
        <v>1185732</v>
      </c>
      <c r="C2368" s="2">
        <v>44723</v>
      </c>
      <c r="D2368" s="1" t="s">
        <v>54</v>
      </c>
      <c r="E2368" s="1" t="s">
        <v>55</v>
      </c>
      <c r="F2368" s="1" t="s">
        <v>56</v>
      </c>
      <c r="G2368" s="1" t="s">
        <v>22</v>
      </c>
      <c r="H2368">
        <v>45</v>
      </c>
      <c r="I2368">
        <v>550</v>
      </c>
      <c r="J2368">
        <v>247500</v>
      </c>
      <c r="K2368">
        <v>86625</v>
      </c>
      <c r="L2368">
        <v>0.35</v>
      </c>
      <c r="M2368">
        <v>160875</v>
      </c>
      <c r="N2368" s="1" t="s">
        <v>25</v>
      </c>
    </row>
    <row r="2369" spans="1:14" x14ac:dyDescent="0.3">
      <c r="A2369" s="1" t="s">
        <v>40</v>
      </c>
      <c r="B2369">
        <v>1185732</v>
      </c>
      <c r="C2369" s="2">
        <v>44723</v>
      </c>
      <c r="D2369" s="1" t="s">
        <v>54</v>
      </c>
      <c r="E2369" s="1" t="s">
        <v>55</v>
      </c>
      <c r="F2369" s="1" t="s">
        <v>56</v>
      </c>
      <c r="G2369" s="1" t="s">
        <v>23</v>
      </c>
      <c r="H2369">
        <v>50</v>
      </c>
      <c r="I2369">
        <v>525</v>
      </c>
      <c r="J2369">
        <v>262500</v>
      </c>
      <c r="K2369">
        <v>105000</v>
      </c>
      <c r="L2369">
        <v>0.4</v>
      </c>
      <c r="M2369">
        <v>157500</v>
      </c>
      <c r="N2369" s="1" t="s">
        <v>25</v>
      </c>
    </row>
    <row r="2370" spans="1:14" x14ac:dyDescent="0.3">
      <c r="A2370" s="1" t="s">
        <v>40</v>
      </c>
      <c r="B2370">
        <v>1185732</v>
      </c>
      <c r="C2370" s="2">
        <v>44723</v>
      </c>
      <c r="D2370" s="1" t="s">
        <v>54</v>
      </c>
      <c r="E2370" s="1" t="s">
        <v>55</v>
      </c>
      <c r="F2370" s="1" t="s">
        <v>56</v>
      </c>
      <c r="G2370" s="1" t="s">
        <v>24</v>
      </c>
      <c r="H2370">
        <v>50</v>
      </c>
      <c r="I2370">
        <v>500</v>
      </c>
      <c r="J2370">
        <v>250000</v>
      </c>
      <c r="K2370">
        <v>100000</v>
      </c>
      <c r="L2370">
        <v>0.4</v>
      </c>
      <c r="M2370">
        <v>150000</v>
      </c>
      <c r="N2370" s="1" t="s">
        <v>25</v>
      </c>
    </row>
    <row r="2371" spans="1:14" x14ac:dyDescent="0.3">
      <c r="A2371" s="1" t="s">
        <v>40</v>
      </c>
      <c r="B2371">
        <v>1185732</v>
      </c>
      <c r="C2371" s="2">
        <v>44723</v>
      </c>
      <c r="D2371" s="1" t="s">
        <v>54</v>
      </c>
      <c r="E2371" s="1" t="s">
        <v>55</v>
      </c>
      <c r="F2371" s="1" t="s">
        <v>56</v>
      </c>
      <c r="G2371" s="1" t="s">
        <v>18</v>
      </c>
      <c r="H2371">
        <v>65</v>
      </c>
      <c r="I2371">
        <v>500</v>
      </c>
      <c r="J2371">
        <v>325000</v>
      </c>
      <c r="K2371">
        <v>113750</v>
      </c>
      <c r="L2371">
        <v>0.35</v>
      </c>
      <c r="M2371">
        <v>211250</v>
      </c>
      <c r="N2371" s="1" t="s">
        <v>25</v>
      </c>
    </row>
    <row r="2372" spans="1:14" x14ac:dyDescent="0.3">
      <c r="A2372" s="1" t="s">
        <v>40</v>
      </c>
      <c r="B2372">
        <v>1185732</v>
      </c>
      <c r="C2372" s="2">
        <v>44723</v>
      </c>
      <c r="D2372" s="1" t="s">
        <v>54</v>
      </c>
      <c r="E2372" s="1" t="s">
        <v>55</v>
      </c>
      <c r="F2372" s="1" t="s">
        <v>56</v>
      </c>
      <c r="G2372" s="1" t="s">
        <v>20</v>
      </c>
      <c r="H2372">
        <v>70</v>
      </c>
      <c r="I2372">
        <v>675</v>
      </c>
      <c r="J2372">
        <v>472500</v>
      </c>
      <c r="K2372">
        <v>236250</v>
      </c>
      <c r="L2372">
        <v>0.5</v>
      </c>
      <c r="M2372">
        <v>236250</v>
      </c>
      <c r="N2372" s="1" t="s">
        <v>25</v>
      </c>
    </row>
    <row r="2373" spans="1:14" x14ac:dyDescent="0.3">
      <c r="A2373" s="1" t="s">
        <v>40</v>
      </c>
      <c r="B2373">
        <v>1185732</v>
      </c>
      <c r="C2373" s="2">
        <v>44751</v>
      </c>
      <c r="D2373" s="1" t="s">
        <v>54</v>
      </c>
      <c r="E2373" s="1" t="s">
        <v>55</v>
      </c>
      <c r="F2373" s="1" t="s">
        <v>56</v>
      </c>
      <c r="G2373" s="1" t="s">
        <v>21</v>
      </c>
      <c r="H2373">
        <v>65</v>
      </c>
      <c r="I2373">
        <v>900</v>
      </c>
      <c r="J2373">
        <v>585000</v>
      </c>
      <c r="K2373">
        <v>234000</v>
      </c>
      <c r="L2373">
        <v>0.4</v>
      </c>
      <c r="M2373">
        <v>351000</v>
      </c>
      <c r="N2373" s="1" t="s">
        <v>25</v>
      </c>
    </row>
    <row r="2374" spans="1:14" x14ac:dyDescent="0.3">
      <c r="A2374" s="1" t="s">
        <v>40</v>
      </c>
      <c r="B2374">
        <v>1185732</v>
      </c>
      <c r="C2374" s="2">
        <v>44751</v>
      </c>
      <c r="D2374" s="1" t="s">
        <v>54</v>
      </c>
      <c r="E2374" s="1" t="s">
        <v>55</v>
      </c>
      <c r="F2374" s="1" t="s">
        <v>56</v>
      </c>
      <c r="G2374" s="1" t="s">
        <v>22</v>
      </c>
      <c r="H2374">
        <v>60.000000000000007</v>
      </c>
      <c r="I2374">
        <v>650</v>
      </c>
      <c r="J2374">
        <v>390000.00000000006</v>
      </c>
      <c r="K2374">
        <v>136500</v>
      </c>
      <c r="L2374">
        <v>0.35</v>
      </c>
      <c r="M2374">
        <v>253500.00000000006</v>
      </c>
      <c r="N2374" s="1" t="s">
        <v>25</v>
      </c>
    </row>
    <row r="2375" spans="1:14" x14ac:dyDescent="0.3">
      <c r="A2375" s="1" t="s">
        <v>40</v>
      </c>
      <c r="B2375">
        <v>1185732</v>
      </c>
      <c r="C2375" s="2">
        <v>44751</v>
      </c>
      <c r="D2375" s="1" t="s">
        <v>54</v>
      </c>
      <c r="E2375" s="1" t="s">
        <v>55</v>
      </c>
      <c r="F2375" s="1" t="s">
        <v>56</v>
      </c>
      <c r="G2375" s="1" t="s">
        <v>23</v>
      </c>
      <c r="H2375">
        <v>55.000000000000007</v>
      </c>
      <c r="I2375">
        <v>575</v>
      </c>
      <c r="J2375">
        <v>316250.00000000006</v>
      </c>
      <c r="K2375">
        <v>126500.00000000003</v>
      </c>
      <c r="L2375">
        <v>0.4</v>
      </c>
      <c r="M2375">
        <v>189750.00000000003</v>
      </c>
      <c r="N2375" s="1" t="s">
        <v>25</v>
      </c>
    </row>
    <row r="2376" spans="1:14" x14ac:dyDescent="0.3">
      <c r="A2376" s="1" t="s">
        <v>40</v>
      </c>
      <c r="B2376">
        <v>1185732</v>
      </c>
      <c r="C2376" s="2">
        <v>44751</v>
      </c>
      <c r="D2376" s="1" t="s">
        <v>54</v>
      </c>
      <c r="E2376" s="1" t="s">
        <v>55</v>
      </c>
      <c r="F2376" s="1" t="s">
        <v>56</v>
      </c>
      <c r="G2376" s="1" t="s">
        <v>24</v>
      </c>
      <c r="H2376">
        <v>55.000000000000007</v>
      </c>
      <c r="I2376">
        <v>525</v>
      </c>
      <c r="J2376">
        <v>288750.00000000006</v>
      </c>
      <c r="K2376">
        <v>115500.00000000003</v>
      </c>
      <c r="L2376">
        <v>0.4</v>
      </c>
      <c r="M2376">
        <v>173250.00000000003</v>
      </c>
      <c r="N2376" s="1" t="s">
        <v>25</v>
      </c>
    </row>
    <row r="2377" spans="1:14" x14ac:dyDescent="0.3">
      <c r="A2377" s="1" t="s">
        <v>40</v>
      </c>
      <c r="B2377">
        <v>1185732</v>
      </c>
      <c r="C2377" s="2">
        <v>44751</v>
      </c>
      <c r="D2377" s="1" t="s">
        <v>54</v>
      </c>
      <c r="E2377" s="1" t="s">
        <v>55</v>
      </c>
      <c r="F2377" s="1" t="s">
        <v>56</v>
      </c>
      <c r="G2377" s="1" t="s">
        <v>18</v>
      </c>
      <c r="H2377">
        <v>65</v>
      </c>
      <c r="I2377">
        <v>550</v>
      </c>
      <c r="J2377">
        <v>357500</v>
      </c>
      <c r="K2377">
        <v>125124.99999999999</v>
      </c>
      <c r="L2377">
        <v>0.35</v>
      </c>
      <c r="M2377">
        <v>232375</v>
      </c>
      <c r="N2377" s="1" t="s">
        <v>25</v>
      </c>
    </row>
    <row r="2378" spans="1:14" x14ac:dyDescent="0.3">
      <c r="A2378" s="1" t="s">
        <v>40</v>
      </c>
      <c r="B2378">
        <v>1185732</v>
      </c>
      <c r="C2378" s="2">
        <v>44751</v>
      </c>
      <c r="D2378" s="1" t="s">
        <v>54</v>
      </c>
      <c r="E2378" s="1" t="s">
        <v>55</v>
      </c>
      <c r="F2378" s="1" t="s">
        <v>56</v>
      </c>
      <c r="G2378" s="1" t="s">
        <v>20</v>
      </c>
      <c r="H2378">
        <v>70</v>
      </c>
      <c r="I2378">
        <v>725</v>
      </c>
      <c r="J2378">
        <v>507500</v>
      </c>
      <c r="K2378">
        <v>253750</v>
      </c>
      <c r="L2378">
        <v>0.5</v>
      </c>
      <c r="M2378">
        <v>253750</v>
      </c>
      <c r="N2378" s="1" t="s">
        <v>25</v>
      </c>
    </row>
    <row r="2379" spans="1:14" x14ac:dyDescent="0.3">
      <c r="A2379" s="1" t="s">
        <v>40</v>
      </c>
      <c r="B2379">
        <v>1185732</v>
      </c>
      <c r="C2379" s="2">
        <v>44783</v>
      </c>
      <c r="D2379" s="1" t="s">
        <v>54</v>
      </c>
      <c r="E2379" s="1" t="s">
        <v>55</v>
      </c>
      <c r="F2379" s="1" t="s">
        <v>56</v>
      </c>
      <c r="G2379" s="1" t="s">
        <v>21</v>
      </c>
      <c r="H2379">
        <v>65</v>
      </c>
      <c r="I2379">
        <v>875</v>
      </c>
      <c r="J2379">
        <v>568750</v>
      </c>
      <c r="K2379">
        <v>227500</v>
      </c>
      <c r="L2379">
        <v>0.4</v>
      </c>
      <c r="M2379">
        <v>341250</v>
      </c>
      <c r="N2379" s="1" t="s">
        <v>25</v>
      </c>
    </row>
    <row r="2380" spans="1:14" x14ac:dyDescent="0.3">
      <c r="A2380" s="1" t="s">
        <v>40</v>
      </c>
      <c r="B2380">
        <v>1185732</v>
      </c>
      <c r="C2380" s="2">
        <v>44783</v>
      </c>
      <c r="D2380" s="1" t="s">
        <v>54</v>
      </c>
      <c r="E2380" s="1" t="s">
        <v>55</v>
      </c>
      <c r="F2380" s="1" t="s">
        <v>56</v>
      </c>
      <c r="G2380" s="1" t="s">
        <v>22</v>
      </c>
      <c r="H2380">
        <v>60.000000000000007</v>
      </c>
      <c r="I2380">
        <v>650</v>
      </c>
      <c r="J2380">
        <v>390000.00000000006</v>
      </c>
      <c r="K2380">
        <v>136500</v>
      </c>
      <c r="L2380">
        <v>0.35</v>
      </c>
      <c r="M2380">
        <v>253500.00000000006</v>
      </c>
      <c r="N2380" s="1" t="s">
        <v>25</v>
      </c>
    </row>
    <row r="2381" spans="1:14" x14ac:dyDescent="0.3">
      <c r="A2381" s="1" t="s">
        <v>40</v>
      </c>
      <c r="B2381">
        <v>1185732</v>
      </c>
      <c r="C2381" s="2">
        <v>44783</v>
      </c>
      <c r="D2381" s="1" t="s">
        <v>54</v>
      </c>
      <c r="E2381" s="1" t="s">
        <v>55</v>
      </c>
      <c r="F2381" s="1" t="s">
        <v>56</v>
      </c>
      <c r="G2381" s="1" t="s">
        <v>23</v>
      </c>
      <c r="H2381">
        <v>55.000000000000007</v>
      </c>
      <c r="I2381">
        <v>575</v>
      </c>
      <c r="J2381">
        <v>316250.00000000006</v>
      </c>
      <c r="K2381">
        <v>126500.00000000003</v>
      </c>
      <c r="L2381">
        <v>0.4</v>
      </c>
      <c r="M2381">
        <v>189750.00000000003</v>
      </c>
      <c r="N2381" s="1" t="s">
        <v>25</v>
      </c>
    </row>
    <row r="2382" spans="1:14" x14ac:dyDescent="0.3">
      <c r="A2382" s="1" t="s">
        <v>40</v>
      </c>
      <c r="B2382">
        <v>1185732</v>
      </c>
      <c r="C2382" s="2">
        <v>44783</v>
      </c>
      <c r="D2382" s="1" t="s">
        <v>54</v>
      </c>
      <c r="E2382" s="1" t="s">
        <v>55</v>
      </c>
      <c r="F2382" s="1" t="s">
        <v>56</v>
      </c>
      <c r="G2382" s="1" t="s">
        <v>24</v>
      </c>
      <c r="H2382">
        <v>45</v>
      </c>
      <c r="I2382">
        <v>525</v>
      </c>
      <c r="J2382">
        <v>236250</v>
      </c>
      <c r="K2382">
        <v>94500</v>
      </c>
      <c r="L2382">
        <v>0.4</v>
      </c>
      <c r="M2382">
        <v>141750</v>
      </c>
      <c r="N2382" s="1" t="s">
        <v>25</v>
      </c>
    </row>
    <row r="2383" spans="1:14" x14ac:dyDescent="0.3">
      <c r="A2383" s="1" t="s">
        <v>40</v>
      </c>
      <c r="B2383">
        <v>1185732</v>
      </c>
      <c r="C2383" s="2">
        <v>44783</v>
      </c>
      <c r="D2383" s="1" t="s">
        <v>54</v>
      </c>
      <c r="E2383" s="1" t="s">
        <v>55</v>
      </c>
      <c r="F2383" s="1" t="s">
        <v>56</v>
      </c>
      <c r="G2383" s="1" t="s">
        <v>18</v>
      </c>
      <c r="H2383">
        <v>55.000000000000007</v>
      </c>
      <c r="I2383">
        <v>500</v>
      </c>
      <c r="J2383">
        <v>275000.00000000006</v>
      </c>
      <c r="K2383">
        <v>96250.000000000015</v>
      </c>
      <c r="L2383">
        <v>0.35</v>
      </c>
      <c r="M2383">
        <v>178750.00000000006</v>
      </c>
      <c r="N2383" s="1" t="s">
        <v>25</v>
      </c>
    </row>
    <row r="2384" spans="1:14" x14ac:dyDescent="0.3">
      <c r="A2384" s="1" t="s">
        <v>40</v>
      </c>
      <c r="B2384">
        <v>1185732</v>
      </c>
      <c r="C2384" s="2">
        <v>44783</v>
      </c>
      <c r="D2384" s="1" t="s">
        <v>54</v>
      </c>
      <c r="E2384" s="1" t="s">
        <v>55</v>
      </c>
      <c r="F2384" s="1" t="s">
        <v>56</v>
      </c>
      <c r="G2384" s="1" t="s">
        <v>20</v>
      </c>
      <c r="H2384">
        <v>60.000000000000007</v>
      </c>
      <c r="I2384">
        <v>675</v>
      </c>
      <c r="J2384">
        <v>405000.00000000006</v>
      </c>
      <c r="K2384">
        <v>202500.00000000003</v>
      </c>
      <c r="L2384">
        <v>0.5</v>
      </c>
      <c r="M2384">
        <v>202500.00000000003</v>
      </c>
      <c r="N2384" s="1" t="s">
        <v>25</v>
      </c>
    </row>
    <row r="2385" spans="1:14" x14ac:dyDescent="0.3">
      <c r="A2385" s="1" t="s">
        <v>40</v>
      </c>
      <c r="B2385">
        <v>1185732</v>
      </c>
      <c r="C2385" s="2">
        <v>44813</v>
      </c>
      <c r="D2385" s="1" t="s">
        <v>54</v>
      </c>
      <c r="E2385" s="1" t="s">
        <v>55</v>
      </c>
      <c r="F2385" s="1" t="s">
        <v>56</v>
      </c>
      <c r="G2385" s="1" t="s">
        <v>21</v>
      </c>
      <c r="H2385">
        <v>55.000000000000007</v>
      </c>
      <c r="I2385">
        <v>775</v>
      </c>
      <c r="J2385">
        <v>426250.00000000006</v>
      </c>
      <c r="K2385">
        <v>170500.00000000003</v>
      </c>
      <c r="L2385">
        <v>0.4</v>
      </c>
      <c r="M2385">
        <v>255750.00000000003</v>
      </c>
      <c r="N2385" s="1" t="s">
        <v>25</v>
      </c>
    </row>
    <row r="2386" spans="1:14" x14ac:dyDescent="0.3">
      <c r="A2386" s="1" t="s">
        <v>40</v>
      </c>
      <c r="B2386">
        <v>1185732</v>
      </c>
      <c r="C2386" s="2">
        <v>44813</v>
      </c>
      <c r="D2386" s="1" t="s">
        <v>54</v>
      </c>
      <c r="E2386" s="1" t="s">
        <v>55</v>
      </c>
      <c r="F2386" s="1" t="s">
        <v>56</v>
      </c>
      <c r="G2386" s="1" t="s">
        <v>22</v>
      </c>
      <c r="H2386">
        <v>50.000000000000014</v>
      </c>
      <c r="I2386">
        <v>575</v>
      </c>
      <c r="J2386">
        <v>287500.00000000006</v>
      </c>
      <c r="K2386">
        <v>100625.00000000001</v>
      </c>
      <c r="L2386">
        <v>0.35</v>
      </c>
      <c r="M2386">
        <v>186875.00000000006</v>
      </c>
      <c r="N2386" s="1" t="s">
        <v>25</v>
      </c>
    </row>
    <row r="2387" spans="1:14" x14ac:dyDescent="0.3">
      <c r="A2387" s="1" t="s">
        <v>40</v>
      </c>
      <c r="B2387">
        <v>1185732</v>
      </c>
      <c r="C2387" s="2">
        <v>44813</v>
      </c>
      <c r="D2387" s="1" t="s">
        <v>54</v>
      </c>
      <c r="E2387" s="1" t="s">
        <v>55</v>
      </c>
      <c r="F2387" s="1" t="s">
        <v>56</v>
      </c>
      <c r="G2387" s="1" t="s">
        <v>23</v>
      </c>
      <c r="H2387">
        <v>25.000000000000007</v>
      </c>
      <c r="I2387">
        <v>475</v>
      </c>
      <c r="J2387">
        <v>118750.00000000003</v>
      </c>
      <c r="K2387">
        <v>47500.000000000015</v>
      </c>
      <c r="L2387">
        <v>0.4</v>
      </c>
      <c r="M2387">
        <v>71250.000000000015</v>
      </c>
      <c r="N2387" s="1" t="s">
        <v>25</v>
      </c>
    </row>
    <row r="2388" spans="1:14" x14ac:dyDescent="0.3">
      <c r="A2388" s="1" t="s">
        <v>40</v>
      </c>
      <c r="B2388">
        <v>1185732</v>
      </c>
      <c r="C2388" s="2">
        <v>44813</v>
      </c>
      <c r="D2388" s="1" t="s">
        <v>54</v>
      </c>
      <c r="E2388" s="1" t="s">
        <v>55</v>
      </c>
      <c r="F2388" s="1" t="s">
        <v>56</v>
      </c>
      <c r="G2388" s="1" t="s">
        <v>24</v>
      </c>
      <c r="H2388">
        <v>25.000000000000007</v>
      </c>
      <c r="I2388">
        <v>450</v>
      </c>
      <c r="J2388">
        <v>112500.00000000003</v>
      </c>
      <c r="K2388">
        <v>45000.000000000015</v>
      </c>
      <c r="L2388">
        <v>0.4</v>
      </c>
      <c r="M2388">
        <v>67500.000000000015</v>
      </c>
      <c r="N2388" s="1" t="s">
        <v>25</v>
      </c>
    </row>
    <row r="2389" spans="1:14" x14ac:dyDescent="0.3">
      <c r="A2389" s="1" t="s">
        <v>40</v>
      </c>
      <c r="B2389">
        <v>1185732</v>
      </c>
      <c r="C2389" s="2">
        <v>44813</v>
      </c>
      <c r="D2389" s="1" t="s">
        <v>54</v>
      </c>
      <c r="E2389" s="1" t="s">
        <v>55</v>
      </c>
      <c r="F2389" s="1" t="s">
        <v>56</v>
      </c>
      <c r="G2389" s="1" t="s">
        <v>18</v>
      </c>
      <c r="H2389">
        <v>35</v>
      </c>
      <c r="I2389">
        <v>450</v>
      </c>
      <c r="J2389">
        <v>157500</v>
      </c>
      <c r="K2389">
        <v>55125</v>
      </c>
      <c r="L2389">
        <v>0.35</v>
      </c>
      <c r="M2389">
        <v>102375</v>
      </c>
      <c r="N2389" s="1" t="s">
        <v>25</v>
      </c>
    </row>
    <row r="2390" spans="1:14" x14ac:dyDescent="0.3">
      <c r="A2390" s="1" t="s">
        <v>40</v>
      </c>
      <c r="B2390">
        <v>1185732</v>
      </c>
      <c r="C2390" s="2">
        <v>44813</v>
      </c>
      <c r="D2390" s="1" t="s">
        <v>54</v>
      </c>
      <c r="E2390" s="1" t="s">
        <v>55</v>
      </c>
      <c r="F2390" s="1" t="s">
        <v>56</v>
      </c>
      <c r="G2390" s="1" t="s">
        <v>20</v>
      </c>
      <c r="H2390">
        <v>40.000000000000007</v>
      </c>
      <c r="I2390">
        <v>550</v>
      </c>
      <c r="J2390">
        <v>220000.00000000003</v>
      </c>
      <c r="K2390">
        <v>110000.00000000001</v>
      </c>
      <c r="L2390">
        <v>0.5</v>
      </c>
      <c r="M2390">
        <v>110000.00000000001</v>
      </c>
      <c r="N2390" s="1" t="s">
        <v>25</v>
      </c>
    </row>
    <row r="2391" spans="1:14" x14ac:dyDescent="0.3">
      <c r="A2391" s="1" t="s">
        <v>40</v>
      </c>
      <c r="B2391">
        <v>1185732</v>
      </c>
      <c r="C2391" s="2">
        <v>44845</v>
      </c>
      <c r="D2391" s="1" t="s">
        <v>54</v>
      </c>
      <c r="E2391" s="1" t="s">
        <v>55</v>
      </c>
      <c r="F2391" s="1" t="s">
        <v>56</v>
      </c>
      <c r="G2391" s="1" t="s">
        <v>21</v>
      </c>
      <c r="H2391">
        <v>40.000000000000007</v>
      </c>
      <c r="I2391">
        <v>725</v>
      </c>
      <c r="J2391">
        <v>290000.00000000006</v>
      </c>
      <c r="K2391">
        <v>116000.00000000003</v>
      </c>
      <c r="L2391">
        <v>0.4</v>
      </c>
      <c r="M2391">
        <v>174000.00000000003</v>
      </c>
      <c r="N2391" s="1" t="s">
        <v>25</v>
      </c>
    </row>
    <row r="2392" spans="1:14" x14ac:dyDescent="0.3">
      <c r="A2392" s="1" t="s">
        <v>40</v>
      </c>
      <c r="B2392">
        <v>1185732</v>
      </c>
      <c r="C2392" s="2">
        <v>44845</v>
      </c>
      <c r="D2392" s="1" t="s">
        <v>54</v>
      </c>
      <c r="E2392" s="1" t="s">
        <v>55</v>
      </c>
      <c r="F2392" s="1" t="s">
        <v>56</v>
      </c>
      <c r="G2392" s="1" t="s">
        <v>22</v>
      </c>
      <c r="H2392">
        <v>30.000000000000011</v>
      </c>
      <c r="I2392">
        <v>550</v>
      </c>
      <c r="J2392">
        <v>165000.00000000006</v>
      </c>
      <c r="K2392">
        <v>57750.000000000015</v>
      </c>
      <c r="L2392">
        <v>0.35</v>
      </c>
      <c r="M2392">
        <v>107250.00000000004</v>
      </c>
      <c r="N2392" s="1" t="s">
        <v>25</v>
      </c>
    </row>
    <row r="2393" spans="1:14" x14ac:dyDescent="0.3">
      <c r="A2393" s="1" t="s">
        <v>40</v>
      </c>
      <c r="B2393">
        <v>1185732</v>
      </c>
      <c r="C2393" s="2">
        <v>44845</v>
      </c>
      <c r="D2393" s="1" t="s">
        <v>54</v>
      </c>
      <c r="E2393" s="1" t="s">
        <v>55</v>
      </c>
      <c r="F2393" s="1" t="s">
        <v>56</v>
      </c>
      <c r="G2393" s="1" t="s">
        <v>23</v>
      </c>
      <c r="H2393">
        <v>30.000000000000011</v>
      </c>
      <c r="I2393">
        <v>425</v>
      </c>
      <c r="J2393">
        <v>127500.00000000004</v>
      </c>
      <c r="K2393">
        <v>51000.000000000022</v>
      </c>
      <c r="L2393">
        <v>0.4</v>
      </c>
      <c r="M2393">
        <v>76500.000000000029</v>
      </c>
      <c r="N2393" s="1" t="s">
        <v>25</v>
      </c>
    </row>
    <row r="2394" spans="1:14" x14ac:dyDescent="0.3">
      <c r="A2394" s="1" t="s">
        <v>40</v>
      </c>
      <c r="B2394">
        <v>1185732</v>
      </c>
      <c r="C2394" s="2">
        <v>44845</v>
      </c>
      <c r="D2394" s="1" t="s">
        <v>54</v>
      </c>
      <c r="E2394" s="1" t="s">
        <v>55</v>
      </c>
      <c r="F2394" s="1" t="s">
        <v>56</v>
      </c>
      <c r="G2394" s="1" t="s">
        <v>24</v>
      </c>
      <c r="H2394">
        <v>30.000000000000011</v>
      </c>
      <c r="I2394">
        <v>400</v>
      </c>
      <c r="J2394">
        <v>120000.00000000004</v>
      </c>
      <c r="K2394">
        <v>48000.000000000022</v>
      </c>
      <c r="L2394">
        <v>0.4</v>
      </c>
      <c r="M2394">
        <v>72000.000000000029</v>
      </c>
      <c r="N2394" s="1" t="s">
        <v>25</v>
      </c>
    </row>
    <row r="2395" spans="1:14" x14ac:dyDescent="0.3">
      <c r="A2395" s="1" t="s">
        <v>40</v>
      </c>
      <c r="B2395">
        <v>1185732</v>
      </c>
      <c r="C2395" s="2">
        <v>44845</v>
      </c>
      <c r="D2395" s="1" t="s">
        <v>54</v>
      </c>
      <c r="E2395" s="1" t="s">
        <v>55</v>
      </c>
      <c r="F2395" s="1" t="s">
        <v>56</v>
      </c>
      <c r="G2395" s="1" t="s">
        <v>18</v>
      </c>
      <c r="H2395">
        <v>40.000000000000007</v>
      </c>
      <c r="I2395">
        <v>400</v>
      </c>
      <c r="J2395">
        <v>160000.00000000003</v>
      </c>
      <c r="K2395">
        <v>56000.000000000007</v>
      </c>
      <c r="L2395">
        <v>0.35</v>
      </c>
      <c r="M2395">
        <v>104000.00000000003</v>
      </c>
      <c r="N2395" s="1" t="s">
        <v>25</v>
      </c>
    </row>
    <row r="2396" spans="1:14" x14ac:dyDescent="0.3">
      <c r="A2396" s="1" t="s">
        <v>40</v>
      </c>
      <c r="B2396">
        <v>1185732</v>
      </c>
      <c r="C2396" s="2">
        <v>44845</v>
      </c>
      <c r="D2396" s="1" t="s">
        <v>54</v>
      </c>
      <c r="E2396" s="1" t="s">
        <v>55</v>
      </c>
      <c r="F2396" s="1" t="s">
        <v>56</v>
      </c>
      <c r="G2396" s="1" t="s">
        <v>20</v>
      </c>
      <c r="H2396">
        <v>40</v>
      </c>
      <c r="I2396">
        <v>525</v>
      </c>
      <c r="J2396">
        <v>210000</v>
      </c>
      <c r="K2396">
        <v>105000</v>
      </c>
      <c r="L2396">
        <v>0.5</v>
      </c>
      <c r="M2396">
        <v>105000</v>
      </c>
      <c r="N2396" s="1" t="s">
        <v>25</v>
      </c>
    </row>
    <row r="2397" spans="1:14" x14ac:dyDescent="0.3">
      <c r="A2397" s="1" t="s">
        <v>40</v>
      </c>
      <c r="B2397">
        <v>1185732</v>
      </c>
      <c r="C2397" s="2">
        <v>44875</v>
      </c>
      <c r="D2397" s="1" t="s">
        <v>54</v>
      </c>
      <c r="E2397" s="1" t="s">
        <v>55</v>
      </c>
      <c r="F2397" s="1" t="s">
        <v>56</v>
      </c>
      <c r="G2397" s="1" t="s">
        <v>21</v>
      </c>
      <c r="H2397">
        <v>35.000000000000007</v>
      </c>
      <c r="I2397">
        <v>675</v>
      </c>
      <c r="J2397">
        <v>236250.00000000006</v>
      </c>
      <c r="K2397">
        <v>94500.000000000029</v>
      </c>
      <c r="L2397">
        <v>0.4</v>
      </c>
      <c r="M2397">
        <v>141750.00000000003</v>
      </c>
      <c r="N2397" s="1" t="s">
        <v>25</v>
      </c>
    </row>
    <row r="2398" spans="1:14" x14ac:dyDescent="0.3">
      <c r="A2398" s="1" t="s">
        <v>40</v>
      </c>
      <c r="B2398">
        <v>1185732</v>
      </c>
      <c r="C2398" s="2">
        <v>44875</v>
      </c>
      <c r="D2398" s="1" t="s">
        <v>54</v>
      </c>
      <c r="E2398" s="1" t="s">
        <v>55</v>
      </c>
      <c r="F2398" s="1" t="s">
        <v>56</v>
      </c>
      <c r="G2398" s="1" t="s">
        <v>22</v>
      </c>
      <c r="H2398">
        <v>25.000000000000011</v>
      </c>
      <c r="I2398">
        <v>500</v>
      </c>
      <c r="J2398">
        <v>125000.00000000006</v>
      </c>
      <c r="K2398">
        <v>43750.000000000015</v>
      </c>
      <c r="L2398">
        <v>0.35</v>
      </c>
      <c r="M2398">
        <v>81250.000000000044</v>
      </c>
      <c r="N2398" s="1" t="s">
        <v>25</v>
      </c>
    </row>
    <row r="2399" spans="1:14" x14ac:dyDescent="0.3">
      <c r="A2399" s="1" t="s">
        <v>40</v>
      </c>
      <c r="B2399">
        <v>1185732</v>
      </c>
      <c r="C2399" s="2">
        <v>44875</v>
      </c>
      <c r="D2399" s="1" t="s">
        <v>54</v>
      </c>
      <c r="E2399" s="1" t="s">
        <v>55</v>
      </c>
      <c r="F2399" s="1" t="s">
        <v>56</v>
      </c>
      <c r="G2399" s="1" t="s">
        <v>23</v>
      </c>
      <c r="H2399">
        <v>35.000000000000014</v>
      </c>
      <c r="I2399">
        <v>445</v>
      </c>
      <c r="J2399">
        <v>155750.00000000006</v>
      </c>
      <c r="K2399">
        <v>62300.000000000029</v>
      </c>
      <c r="L2399">
        <v>0.4</v>
      </c>
      <c r="M2399">
        <v>93450.000000000029</v>
      </c>
      <c r="N2399" s="1" t="s">
        <v>25</v>
      </c>
    </row>
    <row r="2400" spans="1:14" x14ac:dyDescent="0.3">
      <c r="A2400" s="1" t="s">
        <v>40</v>
      </c>
      <c r="B2400">
        <v>1185732</v>
      </c>
      <c r="C2400" s="2">
        <v>44875</v>
      </c>
      <c r="D2400" s="1" t="s">
        <v>54</v>
      </c>
      <c r="E2400" s="1" t="s">
        <v>55</v>
      </c>
      <c r="F2400" s="1" t="s">
        <v>56</v>
      </c>
      <c r="G2400" s="1" t="s">
        <v>24</v>
      </c>
      <c r="H2400">
        <v>65.000000000000028</v>
      </c>
      <c r="I2400">
        <v>500</v>
      </c>
      <c r="J2400">
        <v>325000.00000000012</v>
      </c>
      <c r="K2400">
        <v>130000.00000000006</v>
      </c>
      <c r="L2400">
        <v>0.4</v>
      </c>
      <c r="M2400">
        <v>195000.00000000006</v>
      </c>
      <c r="N2400" s="1" t="s">
        <v>25</v>
      </c>
    </row>
    <row r="2401" spans="1:14" x14ac:dyDescent="0.3">
      <c r="A2401" s="1" t="s">
        <v>40</v>
      </c>
      <c r="B2401">
        <v>1185732</v>
      </c>
      <c r="C2401" s="2">
        <v>44875</v>
      </c>
      <c r="D2401" s="1" t="s">
        <v>54</v>
      </c>
      <c r="E2401" s="1" t="s">
        <v>55</v>
      </c>
      <c r="F2401" s="1" t="s">
        <v>56</v>
      </c>
      <c r="G2401" s="1" t="s">
        <v>18</v>
      </c>
      <c r="H2401">
        <v>80.000000000000014</v>
      </c>
      <c r="I2401">
        <v>475</v>
      </c>
      <c r="J2401">
        <v>380000.00000000006</v>
      </c>
      <c r="K2401">
        <v>133000</v>
      </c>
      <c r="L2401">
        <v>0.35</v>
      </c>
      <c r="M2401">
        <v>247000.00000000006</v>
      </c>
      <c r="N2401" s="1" t="s">
        <v>25</v>
      </c>
    </row>
    <row r="2402" spans="1:14" x14ac:dyDescent="0.3">
      <c r="A2402" s="1" t="s">
        <v>40</v>
      </c>
      <c r="B2402">
        <v>1185732</v>
      </c>
      <c r="C2402" s="2">
        <v>44875</v>
      </c>
      <c r="D2402" s="1" t="s">
        <v>54</v>
      </c>
      <c r="E2402" s="1" t="s">
        <v>55</v>
      </c>
      <c r="F2402" s="1" t="s">
        <v>56</v>
      </c>
      <c r="G2402" s="1" t="s">
        <v>20</v>
      </c>
      <c r="H2402">
        <v>80</v>
      </c>
      <c r="I2402">
        <v>575</v>
      </c>
      <c r="J2402">
        <v>460000</v>
      </c>
      <c r="K2402">
        <v>230000</v>
      </c>
      <c r="L2402">
        <v>0.5</v>
      </c>
      <c r="M2402">
        <v>230000</v>
      </c>
      <c r="N2402" s="1" t="s">
        <v>25</v>
      </c>
    </row>
    <row r="2403" spans="1:14" x14ac:dyDescent="0.3">
      <c r="A2403" s="1" t="s">
        <v>40</v>
      </c>
      <c r="B2403">
        <v>1185732</v>
      </c>
      <c r="C2403" s="2">
        <v>44904</v>
      </c>
      <c r="D2403" s="1" t="s">
        <v>54</v>
      </c>
      <c r="E2403" s="1" t="s">
        <v>55</v>
      </c>
      <c r="F2403" s="1" t="s">
        <v>56</v>
      </c>
      <c r="G2403" s="1" t="s">
        <v>21</v>
      </c>
      <c r="H2403">
        <v>75.000000000000014</v>
      </c>
      <c r="I2403">
        <v>825</v>
      </c>
      <c r="J2403">
        <v>618750.00000000012</v>
      </c>
      <c r="K2403">
        <v>247500.00000000006</v>
      </c>
      <c r="L2403">
        <v>0.4</v>
      </c>
      <c r="M2403">
        <v>371250.00000000006</v>
      </c>
      <c r="N2403" s="1" t="s">
        <v>25</v>
      </c>
    </row>
    <row r="2404" spans="1:14" x14ac:dyDescent="0.3">
      <c r="A2404" s="1" t="s">
        <v>40</v>
      </c>
      <c r="B2404">
        <v>1185732</v>
      </c>
      <c r="C2404" s="2">
        <v>44904</v>
      </c>
      <c r="D2404" s="1" t="s">
        <v>54</v>
      </c>
      <c r="E2404" s="1" t="s">
        <v>55</v>
      </c>
      <c r="F2404" s="1" t="s">
        <v>56</v>
      </c>
      <c r="G2404" s="1" t="s">
        <v>22</v>
      </c>
      <c r="H2404">
        <v>65.000000000000014</v>
      </c>
      <c r="I2404">
        <v>625</v>
      </c>
      <c r="J2404">
        <v>406250.00000000012</v>
      </c>
      <c r="K2404">
        <v>142187.50000000003</v>
      </c>
      <c r="L2404">
        <v>0.35</v>
      </c>
      <c r="M2404">
        <v>264062.50000000012</v>
      </c>
      <c r="N2404" s="1" t="s">
        <v>25</v>
      </c>
    </row>
    <row r="2405" spans="1:14" x14ac:dyDescent="0.3">
      <c r="A2405" s="1" t="s">
        <v>40</v>
      </c>
      <c r="B2405">
        <v>1185732</v>
      </c>
      <c r="C2405" s="2">
        <v>44583</v>
      </c>
      <c r="D2405" s="1" t="s">
        <v>54</v>
      </c>
      <c r="E2405" s="1" t="s">
        <v>55</v>
      </c>
      <c r="F2405" s="1" t="s">
        <v>56</v>
      </c>
      <c r="G2405" s="1" t="s">
        <v>21</v>
      </c>
      <c r="H2405">
        <v>40</v>
      </c>
      <c r="I2405">
        <v>500</v>
      </c>
      <c r="J2405">
        <v>200000</v>
      </c>
      <c r="K2405">
        <v>80000</v>
      </c>
      <c r="L2405">
        <v>0.4</v>
      </c>
      <c r="M2405">
        <v>120000</v>
      </c>
      <c r="N2405" s="1" t="s">
        <v>25</v>
      </c>
    </row>
    <row r="2406" spans="1:14" x14ac:dyDescent="0.3">
      <c r="A2406" s="1" t="s">
        <v>40</v>
      </c>
      <c r="B2406">
        <v>1185732</v>
      </c>
      <c r="C2406" s="2">
        <v>44583</v>
      </c>
      <c r="D2406" s="1" t="s">
        <v>54</v>
      </c>
      <c r="E2406" s="1" t="s">
        <v>55</v>
      </c>
      <c r="F2406" s="1" t="s">
        <v>56</v>
      </c>
      <c r="G2406" s="1" t="s">
        <v>22</v>
      </c>
      <c r="H2406">
        <v>40</v>
      </c>
      <c r="I2406">
        <v>300</v>
      </c>
      <c r="J2406">
        <v>120000</v>
      </c>
      <c r="K2406">
        <v>42000</v>
      </c>
      <c r="L2406">
        <v>0.35</v>
      </c>
      <c r="M2406">
        <v>78000</v>
      </c>
      <c r="N2406" s="1" t="s">
        <v>25</v>
      </c>
    </row>
    <row r="2407" spans="1:14" x14ac:dyDescent="0.3">
      <c r="A2407" s="1" t="s">
        <v>40</v>
      </c>
      <c r="B2407">
        <v>1185732</v>
      </c>
      <c r="C2407" s="2">
        <v>44583</v>
      </c>
      <c r="D2407" s="1" t="s">
        <v>54</v>
      </c>
      <c r="E2407" s="1" t="s">
        <v>55</v>
      </c>
      <c r="F2407" s="1" t="s">
        <v>56</v>
      </c>
      <c r="G2407" s="1" t="s">
        <v>23</v>
      </c>
      <c r="H2407">
        <v>30.000000000000004</v>
      </c>
      <c r="I2407">
        <v>300</v>
      </c>
      <c r="J2407">
        <v>90000.000000000015</v>
      </c>
      <c r="K2407">
        <v>36000.000000000007</v>
      </c>
      <c r="L2407">
        <v>0.4</v>
      </c>
      <c r="M2407">
        <v>54000.000000000007</v>
      </c>
      <c r="N2407" s="1" t="s">
        <v>25</v>
      </c>
    </row>
    <row r="2408" spans="1:14" x14ac:dyDescent="0.3">
      <c r="A2408" s="1" t="s">
        <v>40</v>
      </c>
      <c r="B2408">
        <v>1185732</v>
      </c>
      <c r="C2408" s="2">
        <v>44583</v>
      </c>
      <c r="D2408" s="1" t="s">
        <v>54</v>
      </c>
      <c r="E2408" s="1" t="s">
        <v>55</v>
      </c>
      <c r="F2408" s="1" t="s">
        <v>56</v>
      </c>
      <c r="G2408" s="1" t="s">
        <v>24</v>
      </c>
      <c r="H2408">
        <v>35</v>
      </c>
      <c r="I2408">
        <v>150</v>
      </c>
      <c r="J2408">
        <v>52500</v>
      </c>
      <c r="K2408">
        <v>21000</v>
      </c>
      <c r="L2408">
        <v>0.4</v>
      </c>
      <c r="M2408">
        <v>31500</v>
      </c>
      <c r="N2408" s="1" t="s">
        <v>25</v>
      </c>
    </row>
    <row r="2409" spans="1:14" x14ac:dyDescent="0.3">
      <c r="A2409" s="1" t="s">
        <v>40</v>
      </c>
      <c r="B2409">
        <v>1185732</v>
      </c>
      <c r="C2409" s="2">
        <v>44583</v>
      </c>
      <c r="D2409" s="1" t="s">
        <v>54</v>
      </c>
      <c r="E2409" s="1" t="s">
        <v>55</v>
      </c>
      <c r="F2409" s="1" t="s">
        <v>56</v>
      </c>
      <c r="G2409" s="1" t="s">
        <v>18</v>
      </c>
      <c r="H2409">
        <v>49.999999999999993</v>
      </c>
      <c r="I2409">
        <v>200</v>
      </c>
      <c r="J2409">
        <v>99999.999999999985</v>
      </c>
      <c r="K2409">
        <v>34999.999999999993</v>
      </c>
      <c r="L2409">
        <v>0.35</v>
      </c>
      <c r="M2409">
        <v>64999.999999999993</v>
      </c>
      <c r="N2409" s="1" t="s">
        <v>25</v>
      </c>
    </row>
    <row r="2410" spans="1:14" x14ac:dyDescent="0.3">
      <c r="A2410" s="1" t="s">
        <v>40</v>
      </c>
      <c r="B2410">
        <v>1185732</v>
      </c>
      <c r="C2410" s="2">
        <v>44583</v>
      </c>
      <c r="D2410" s="1" t="s">
        <v>54</v>
      </c>
      <c r="E2410" s="1" t="s">
        <v>55</v>
      </c>
      <c r="F2410" s="1" t="s">
        <v>56</v>
      </c>
      <c r="G2410" s="1" t="s">
        <v>20</v>
      </c>
      <c r="H2410">
        <v>40</v>
      </c>
      <c r="I2410">
        <v>300</v>
      </c>
      <c r="J2410">
        <v>120000</v>
      </c>
      <c r="K2410">
        <v>48000</v>
      </c>
      <c r="L2410">
        <v>0.4</v>
      </c>
      <c r="M2410">
        <v>72000</v>
      </c>
      <c r="N2410" s="1" t="s">
        <v>25</v>
      </c>
    </row>
    <row r="2411" spans="1:14" x14ac:dyDescent="0.3">
      <c r="A2411" s="1" t="s">
        <v>40</v>
      </c>
      <c r="B2411">
        <v>1185732</v>
      </c>
      <c r="C2411" s="2">
        <v>44614</v>
      </c>
      <c r="D2411" s="1" t="s">
        <v>54</v>
      </c>
      <c r="E2411" s="1" t="s">
        <v>55</v>
      </c>
      <c r="F2411" s="1" t="s">
        <v>56</v>
      </c>
      <c r="G2411" s="1" t="s">
        <v>21</v>
      </c>
      <c r="H2411">
        <v>40</v>
      </c>
      <c r="I2411">
        <v>550</v>
      </c>
      <c r="J2411">
        <v>220000</v>
      </c>
      <c r="K2411">
        <v>88000</v>
      </c>
      <c r="L2411">
        <v>0.4</v>
      </c>
      <c r="M2411">
        <v>132000</v>
      </c>
      <c r="N2411" s="1" t="s">
        <v>25</v>
      </c>
    </row>
    <row r="2412" spans="1:14" x14ac:dyDescent="0.3">
      <c r="A2412" s="1" t="s">
        <v>40</v>
      </c>
      <c r="B2412">
        <v>1185732</v>
      </c>
      <c r="C2412" s="2">
        <v>44614</v>
      </c>
      <c r="D2412" s="1" t="s">
        <v>54</v>
      </c>
      <c r="E2412" s="1" t="s">
        <v>55</v>
      </c>
      <c r="F2412" s="1" t="s">
        <v>56</v>
      </c>
      <c r="G2412" s="1" t="s">
        <v>22</v>
      </c>
      <c r="H2412">
        <v>40</v>
      </c>
      <c r="I2412">
        <v>200</v>
      </c>
      <c r="J2412">
        <v>80000</v>
      </c>
      <c r="K2412">
        <v>28000</v>
      </c>
      <c r="L2412">
        <v>0.35</v>
      </c>
      <c r="M2412">
        <v>52000</v>
      </c>
      <c r="N2412" s="1" t="s">
        <v>25</v>
      </c>
    </row>
    <row r="2413" spans="1:14" x14ac:dyDescent="0.3">
      <c r="A2413" s="1" t="s">
        <v>40</v>
      </c>
      <c r="B2413">
        <v>1185732</v>
      </c>
      <c r="C2413" s="2">
        <v>44614</v>
      </c>
      <c r="D2413" s="1" t="s">
        <v>54</v>
      </c>
      <c r="E2413" s="1" t="s">
        <v>55</v>
      </c>
      <c r="F2413" s="1" t="s">
        <v>56</v>
      </c>
      <c r="G2413" s="1" t="s">
        <v>23</v>
      </c>
      <c r="H2413">
        <v>30.000000000000004</v>
      </c>
      <c r="I2413">
        <v>250</v>
      </c>
      <c r="J2413">
        <v>75000.000000000015</v>
      </c>
      <c r="K2413">
        <v>30000.000000000007</v>
      </c>
      <c r="L2413">
        <v>0.4</v>
      </c>
      <c r="M2413">
        <v>45000.000000000007</v>
      </c>
      <c r="N2413" s="1" t="s">
        <v>25</v>
      </c>
    </row>
    <row r="2414" spans="1:14" x14ac:dyDescent="0.3">
      <c r="A2414" s="1" t="s">
        <v>40</v>
      </c>
      <c r="B2414">
        <v>1185732</v>
      </c>
      <c r="C2414" s="2">
        <v>44603</v>
      </c>
      <c r="D2414" s="1" t="s">
        <v>54</v>
      </c>
      <c r="E2414" s="1" t="s">
        <v>55</v>
      </c>
      <c r="F2414" s="1" t="s">
        <v>56</v>
      </c>
      <c r="G2414" s="1" t="s">
        <v>24</v>
      </c>
      <c r="H2414">
        <v>29</v>
      </c>
      <c r="I2414">
        <v>101</v>
      </c>
      <c r="J2414">
        <v>2929</v>
      </c>
      <c r="K2414">
        <v>1464.5</v>
      </c>
      <c r="L2414">
        <v>0.5</v>
      </c>
      <c r="M2414">
        <v>1464.5</v>
      </c>
      <c r="N2414" s="1" t="s">
        <v>25</v>
      </c>
    </row>
    <row r="2415" spans="1:14" x14ac:dyDescent="0.3">
      <c r="A2415" s="1" t="s">
        <v>40</v>
      </c>
      <c r="B2415">
        <v>1185732</v>
      </c>
      <c r="C2415" s="2">
        <v>44603</v>
      </c>
      <c r="D2415" s="1" t="s">
        <v>54</v>
      </c>
      <c r="E2415" s="1" t="s">
        <v>55</v>
      </c>
      <c r="F2415" s="1" t="s">
        <v>56</v>
      </c>
      <c r="G2415" s="1" t="s">
        <v>18</v>
      </c>
      <c r="H2415">
        <v>41</v>
      </c>
      <c r="I2415">
        <v>122</v>
      </c>
      <c r="J2415">
        <v>5002</v>
      </c>
      <c r="K2415">
        <v>2300.9199999999996</v>
      </c>
      <c r="L2415">
        <v>0.45999999999999996</v>
      </c>
      <c r="M2415">
        <v>2701.0800000000004</v>
      </c>
      <c r="N2415" s="1" t="s">
        <v>25</v>
      </c>
    </row>
    <row r="2416" spans="1:14" x14ac:dyDescent="0.3">
      <c r="A2416" s="1" t="s">
        <v>40</v>
      </c>
      <c r="B2416">
        <v>1185732</v>
      </c>
      <c r="C2416" s="2">
        <v>44603</v>
      </c>
      <c r="D2416" s="1" t="s">
        <v>54</v>
      </c>
      <c r="E2416" s="1" t="s">
        <v>55</v>
      </c>
      <c r="F2416" s="1" t="s">
        <v>56</v>
      </c>
      <c r="G2416" s="1" t="s">
        <v>20</v>
      </c>
      <c r="H2416">
        <v>29</v>
      </c>
      <c r="I2416">
        <v>143</v>
      </c>
      <c r="J2416">
        <v>4147</v>
      </c>
      <c r="K2416">
        <v>2529.67</v>
      </c>
      <c r="L2416">
        <v>0.61</v>
      </c>
      <c r="M2416">
        <v>1617.33</v>
      </c>
      <c r="N2416" s="1" t="s">
        <v>25</v>
      </c>
    </row>
    <row r="2417" spans="1:14" x14ac:dyDescent="0.3">
      <c r="A2417" s="1" t="s">
        <v>40</v>
      </c>
      <c r="B2417">
        <v>1185732</v>
      </c>
      <c r="C2417" s="2">
        <v>44629</v>
      </c>
      <c r="D2417" s="1" t="s">
        <v>54</v>
      </c>
      <c r="E2417" s="1" t="s">
        <v>55</v>
      </c>
      <c r="F2417" s="1" t="s">
        <v>56</v>
      </c>
      <c r="G2417" s="1" t="s">
        <v>21</v>
      </c>
      <c r="H2417">
        <v>27</v>
      </c>
      <c r="I2417">
        <v>231</v>
      </c>
      <c r="J2417">
        <v>6237</v>
      </c>
      <c r="K2417">
        <v>3243.2400000000002</v>
      </c>
      <c r="L2417">
        <v>0.52</v>
      </c>
      <c r="M2417">
        <v>2993.7599999999998</v>
      </c>
      <c r="N2417" s="1" t="s">
        <v>25</v>
      </c>
    </row>
    <row r="2418" spans="1:14" x14ac:dyDescent="0.3">
      <c r="A2418" s="1" t="s">
        <v>40</v>
      </c>
      <c r="B2418">
        <v>1185732</v>
      </c>
      <c r="C2418" s="2">
        <v>44629</v>
      </c>
      <c r="D2418" s="1" t="s">
        <v>54</v>
      </c>
      <c r="E2418" s="1" t="s">
        <v>55</v>
      </c>
      <c r="F2418" s="1" t="s">
        <v>56</v>
      </c>
      <c r="G2418" s="1" t="s">
        <v>22</v>
      </c>
      <c r="H2418">
        <v>27</v>
      </c>
      <c r="I2418">
        <v>126</v>
      </c>
      <c r="J2418">
        <v>3402</v>
      </c>
      <c r="K2418">
        <v>1530.8999999999999</v>
      </c>
      <c r="L2418">
        <v>0.44999999999999996</v>
      </c>
      <c r="M2418">
        <v>1871.1000000000001</v>
      </c>
      <c r="N2418" s="1" t="s">
        <v>25</v>
      </c>
    </row>
    <row r="2419" spans="1:14" x14ac:dyDescent="0.3">
      <c r="A2419" s="1" t="s">
        <v>40</v>
      </c>
      <c r="B2419">
        <v>1185732</v>
      </c>
      <c r="C2419" s="2">
        <v>44629</v>
      </c>
      <c r="D2419" s="1" t="s">
        <v>54</v>
      </c>
      <c r="E2419" s="1" t="s">
        <v>55</v>
      </c>
      <c r="F2419" s="1" t="s">
        <v>56</v>
      </c>
      <c r="G2419" s="1" t="s">
        <v>23</v>
      </c>
      <c r="H2419">
        <v>20</v>
      </c>
      <c r="I2419">
        <v>124</v>
      </c>
      <c r="J2419">
        <v>2480</v>
      </c>
      <c r="K2419">
        <v>1314.4</v>
      </c>
      <c r="L2419">
        <v>0.53</v>
      </c>
      <c r="M2419">
        <v>1165.5999999999999</v>
      </c>
      <c r="N2419" s="1" t="s">
        <v>25</v>
      </c>
    </row>
    <row r="2420" spans="1:14" x14ac:dyDescent="0.3">
      <c r="A2420" s="1" t="s">
        <v>40</v>
      </c>
      <c r="B2420">
        <v>1185732</v>
      </c>
      <c r="C2420" s="2">
        <v>44629</v>
      </c>
      <c r="D2420" s="1" t="s">
        <v>54</v>
      </c>
      <c r="E2420" s="1" t="s">
        <v>55</v>
      </c>
      <c r="F2420" s="1" t="s">
        <v>56</v>
      </c>
      <c r="G2420" s="1" t="s">
        <v>24</v>
      </c>
      <c r="H2420">
        <v>24</v>
      </c>
      <c r="I2420">
        <v>98</v>
      </c>
      <c r="J2420">
        <v>2352</v>
      </c>
      <c r="K2420">
        <v>1223.04</v>
      </c>
      <c r="L2420">
        <v>0.52</v>
      </c>
      <c r="M2420">
        <v>1128.96</v>
      </c>
      <c r="N2420" s="1" t="s">
        <v>25</v>
      </c>
    </row>
    <row r="2421" spans="1:14" x14ac:dyDescent="0.3">
      <c r="A2421" s="1" t="s">
        <v>40</v>
      </c>
      <c r="B2421">
        <v>1185732</v>
      </c>
      <c r="C2421" s="2">
        <v>44629</v>
      </c>
      <c r="D2421" s="1" t="s">
        <v>54</v>
      </c>
      <c r="E2421" s="1" t="s">
        <v>55</v>
      </c>
      <c r="F2421" s="1" t="s">
        <v>56</v>
      </c>
      <c r="G2421" s="1" t="s">
        <v>18</v>
      </c>
      <c r="H2421">
        <v>37</v>
      </c>
      <c r="I2421">
        <v>113</v>
      </c>
      <c r="J2421">
        <v>4181</v>
      </c>
      <c r="K2421">
        <v>2048.69</v>
      </c>
      <c r="L2421">
        <v>0.49</v>
      </c>
      <c r="M2421">
        <v>2132.31</v>
      </c>
      <c r="N2421" s="1" t="s">
        <v>25</v>
      </c>
    </row>
    <row r="2422" spans="1:14" x14ac:dyDescent="0.3">
      <c r="A2422" s="1" t="s">
        <v>40</v>
      </c>
      <c r="B2422">
        <v>1185732</v>
      </c>
      <c r="C2422" s="2">
        <v>44629</v>
      </c>
      <c r="D2422" s="1" t="s">
        <v>54</v>
      </c>
      <c r="E2422" s="1" t="s">
        <v>55</v>
      </c>
      <c r="F2422" s="1" t="s">
        <v>56</v>
      </c>
      <c r="G2422" s="1" t="s">
        <v>20</v>
      </c>
      <c r="H2422">
        <v>28</v>
      </c>
      <c r="I2422">
        <v>128</v>
      </c>
      <c r="J2422">
        <v>3584</v>
      </c>
      <c r="K2422">
        <v>2186.2399999999998</v>
      </c>
      <c r="L2422">
        <v>0.61</v>
      </c>
      <c r="M2422">
        <v>1397.7600000000002</v>
      </c>
      <c r="N2422" s="1" t="s">
        <v>25</v>
      </c>
    </row>
    <row r="2423" spans="1:14" x14ac:dyDescent="0.3">
      <c r="A2423" s="1" t="s">
        <v>40</v>
      </c>
      <c r="B2423">
        <v>1185732</v>
      </c>
      <c r="C2423" s="2">
        <v>44661</v>
      </c>
      <c r="D2423" s="1" t="s">
        <v>54</v>
      </c>
      <c r="E2423" s="1" t="s">
        <v>55</v>
      </c>
      <c r="F2423" s="1" t="s">
        <v>56</v>
      </c>
      <c r="G2423" s="1" t="s">
        <v>21</v>
      </c>
      <c r="H2423">
        <v>28</v>
      </c>
      <c r="I2423">
        <v>218</v>
      </c>
      <c r="J2423">
        <v>6104</v>
      </c>
      <c r="K2423">
        <v>3357.2000000000003</v>
      </c>
      <c r="L2423">
        <v>0.55000000000000004</v>
      </c>
      <c r="M2423">
        <v>2746.7999999999997</v>
      </c>
      <c r="N2423" s="1" t="s">
        <v>25</v>
      </c>
    </row>
    <row r="2424" spans="1:14" x14ac:dyDescent="0.3">
      <c r="A2424" s="1" t="s">
        <v>40</v>
      </c>
      <c r="B2424">
        <v>1185732</v>
      </c>
      <c r="C2424" s="2">
        <v>44661</v>
      </c>
      <c r="D2424" s="1" t="s">
        <v>54</v>
      </c>
      <c r="E2424" s="1" t="s">
        <v>55</v>
      </c>
      <c r="F2424" s="1" t="s">
        <v>56</v>
      </c>
      <c r="G2424" s="1" t="s">
        <v>22</v>
      </c>
      <c r="H2424">
        <v>28</v>
      </c>
      <c r="I2424">
        <v>111</v>
      </c>
      <c r="J2424">
        <v>3108</v>
      </c>
      <c r="K2424">
        <v>1522.92</v>
      </c>
      <c r="L2424">
        <v>0.49</v>
      </c>
      <c r="M2424">
        <v>1585.08</v>
      </c>
      <c r="N2424" s="1" t="s">
        <v>25</v>
      </c>
    </row>
    <row r="2425" spans="1:14" x14ac:dyDescent="0.3">
      <c r="A2425" s="1" t="s">
        <v>40</v>
      </c>
      <c r="B2425">
        <v>1185732</v>
      </c>
      <c r="C2425" s="2">
        <v>44661</v>
      </c>
      <c r="D2425" s="1" t="s">
        <v>54</v>
      </c>
      <c r="E2425" s="1" t="s">
        <v>55</v>
      </c>
      <c r="F2425" s="1" t="s">
        <v>56</v>
      </c>
      <c r="G2425" s="1" t="s">
        <v>23</v>
      </c>
      <c r="H2425">
        <v>19</v>
      </c>
      <c r="I2425">
        <v>106</v>
      </c>
      <c r="J2425">
        <v>2014</v>
      </c>
      <c r="K2425">
        <v>1067.42</v>
      </c>
      <c r="L2425">
        <v>0.53</v>
      </c>
      <c r="M2425">
        <v>946.57999999999993</v>
      </c>
      <c r="N2425" s="1" t="s">
        <v>25</v>
      </c>
    </row>
    <row r="2426" spans="1:14" x14ac:dyDescent="0.3">
      <c r="A2426" s="1" t="s">
        <v>40</v>
      </c>
      <c r="B2426">
        <v>1185732</v>
      </c>
      <c r="C2426" s="2">
        <v>44661</v>
      </c>
      <c r="D2426" s="1" t="s">
        <v>54</v>
      </c>
      <c r="E2426" s="1" t="s">
        <v>55</v>
      </c>
      <c r="F2426" s="1" t="s">
        <v>56</v>
      </c>
      <c r="G2426" s="1" t="s">
        <v>24</v>
      </c>
      <c r="H2426">
        <v>24</v>
      </c>
      <c r="I2426">
        <v>102</v>
      </c>
      <c r="J2426">
        <v>2448</v>
      </c>
      <c r="K2426">
        <v>1224</v>
      </c>
      <c r="L2426">
        <v>0.5</v>
      </c>
      <c r="M2426">
        <v>1224</v>
      </c>
      <c r="N2426" s="1" t="s">
        <v>25</v>
      </c>
    </row>
    <row r="2427" spans="1:14" x14ac:dyDescent="0.3">
      <c r="A2427" s="1" t="s">
        <v>40</v>
      </c>
      <c r="B2427">
        <v>1185732</v>
      </c>
      <c r="C2427" s="2">
        <v>44661</v>
      </c>
      <c r="D2427" s="1" t="s">
        <v>54</v>
      </c>
      <c r="E2427" s="1" t="s">
        <v>55</v>
      </c>
      <c r="F2427" s="1" t="s">
        <v>56</v>
      </c>
      <c r="G2427" s="1" t="s">
        <v>18</v>
      </c>
      <c r="H2427">
        <v>42</v>
      </c>
      <c r="I2427">
        <v>101</v>
      </c>
      <c r="J2427">
        <v>4242</v>
      </c>
      <c r="K2427">
        <v>1993.7399999999998</v>
      </c>
      <c r="L2427">
        <v>0.47</v>
      </c>
      <c r="M2427">
        <v>2248.2600000000002</v>
      </c>
      <c r="N2427" s="1" t="s">
        <v>25</v>
      </c>
    </row>
    <row r="2428" spans="1:14" x14ac:dyDescent="0.3">
      <c r="A2428" s="1" t="s">
        <v>40</v>
      </c>
      <c r="B2428">
        <v>1185732</v>
      </c>
      <c r="C2428" s="2">
        <v>44661</v>
      </c>
      <c r="D2428" s="1" t="s">
        <v>54</v>
      </c>
      <c r="E2428" s="1" t="s">
        <v>55</v>
      </c>
      <c r="F2428" s="1" t="s">
        <v>56</v>
      </c>
      <c r="G2428" s="1" t="s">
        <v>20</v>
      </c>
      <c r="H2428">
        <v>34</v>
      </c>
      <c r="I2428">
        <v>137</v>
      </c>
      <c r="J2428">
        <v>4658</v>
      </c>
      <c r="K2428">
        <v>3027.7000000000003</v>
      </c>
      <c r="L2428">
        <v>0.65</v>
      </c>
      <c r="M2428">
        <v>1630.2999999999997</v>
      </c>
      <c r="N2428" s="1" t="s">
        <v>25</v>
      </c>
    </row>
    <row r="2429" spans="1:14" x14ac:dyDescent="0.3">
      <c r="A2429" s="1" t="s">
        <v>40</v>
      </c>
      <c r="B2429">
        <v>1185732</v>
      </c>
      <c r="C2429" s="2">
        <v>44690</v>
      </c>
      <c r="D2429" s="1" t="s">
        <v>54</v>
      </c>
      <c r="E2429" s="1" t="s">
        <v>55</v>
      </c>
      <c r="F2429" s="1" t="s">
        <v>56</v>
      </c>
      <c r="G2429" s="1" t="s">
        <v>21</v>
      </c>
      <c r="H2429">
        <v>42</v>
      </c>
      <c r="I2429">
        <v>207</v>
      </c>
      <c r="J2429">
        <v>8694</v>
      </c>
      <c r="K2429">
        <v>4347</v>
      </c>
      <c r="L2429">
        <v>0.5</v>
      </c>
      <c r="M2429">
        <v>4347</v>
      </c>
      <c r="N2429" s="1" t="s">
        <v>25</v>
      </c>
    </row>
    <row r="2430" spans="1:14" x14ac:dyDescent="0.3">
      <c r="A2430" s="1" t="s">
        <v>40</v>
      </c>
      <c r="B2430">
        <v>1185732</v>
      </c>
      <c r="C2430" s="2">
        <v>44690</v>
      </c>
      <c r="D2430" s="1" t="s">
        <v>54</v>
      </c>
      <c r="E2430" s="1" t="s">
        <v>55</v>
      </c>
      <c r="F2430" s="1" t="s">
        <v>56</v>
      </c>
      <c r="G2430" s="1" t="s">
        <v>22</v>
      </c>
      <c r="H2430">
        <v>44</v>
      </c>
      <c r="I2430">
        <v>135</v>
      </c>
      <c r="J2430">
        <v>5940</v>
      </c>
      <c r="K2430">
        <v>2910.6</v>
      </c>
      <c r="L2430">
        <v>0.49</v>
      </c>
      <c r="M2430">
        <v>3029.4</v>
      </c>
      <c r="N2430" s="1" t="s">
        <v>25</v>
      </c>
    </row>
    <row r="2431" spans="1:14" x14ac:dyDescent="0.3">
      <c r="A2431" s="1" t="s">
        <v>40</v>
      </c>
      <c r="B2431">
        <v>1185732</v>
      </c>
      <c r="C2431" s="2">
        <v>44690</v>
      </c>
      <c r="D2431" s="1" t="s">
        <v>54</v>
      </c>
      <c r="E2431" s="1" t="s">
        <v>55</v>
      </c>
      <c r="F2431" s="1" t="s">
        <v>56</v>
      </c>
      <c r="G2431" s="1" t="s">
        <v>23</v>
      </c>
      <c r="H2431">
        <v>39</v>
      </c>
      <c r="I2431">
        <v>143</v>
      </c>
      <c r="J2431">
        <v>5577</v>
      </c>
      <c r="K2431">
        <v>2844.27</v>
      </c>
      <c r="L2431">
        <v>0.51</v>
      </c>
      <c r="M2431">
        <v>2732.73</v>
      </c>
      <c r="N2431" s="1" t="s">
        <v>25</v>
      </c>
    </row>
    <row r="2432" spans="1:14" x14ac:dyDescent="0.3">
      <c r="A2432" s="1" t="s">
        <v>40</v>
      </c>
      <c r="B2432">
        <v>1185732</v>
      </c>
      <c r="C2432" s="2">
        <v>44690</v>
      </c>
      <c r="D2432" s="1" t="s">
        <v>54</v>
      </c>
      <c r="E2432" s="1" t="s">
        <v>55</v>
      </c>
      <c r="F2432" s="1" t="s">
        <v>56</v>
      </c>
      <c r="G2432" s="1" t="s">
        <v>24</v>
      </c>
      <c r="H2432">
        <v>38</v>
      </c>
      <c r="I2432">
        <v>123</v>
      </c>
      <c r="J2432">
        <v>4674</v>
      </c>
      <c r="K2432">
        <v>2570.7000000000003</v>
      </c>
      <c r="L2432">
        <v>0.55000000000000004</v>
      </c>
      <c r="M2432">
        <v>2103.2999999999997</v>
      </c>
      <c r="N2432" s="1" t="s">
        <v>25</v>
      </c>
    </row>
    <row r="2433" spans="1:14" x14ac:dyDescent="0.3">
      <c r="A2433" s="1" t="s">
        <v>40</v>
      </c>
      <c r="B2433">
        <v>1185732</v>
      </c>
      <c r="C2433" s="2">
        <v>44690</v>
      </c>
      <c r="D2433" s="1" t="s">
        <v>54</v>
      </c>
      <c r="E2433" s="1" t="s">
        <v>55</v>
      </c>
      <c r="F2433" s="1" t="s">
        <v>56</v>
      </c>
      <c r="G2433" s="1" t="s">
        <v>18</v>
      </c>
      <c r="H2433">
        <v>49</v>
      </c>
      <c r="I2433">
        <v>126</v>
      </c>
      <c r="J2433">
        <v>6174</v>
      </c>
      <c r="K2433">
        <v>2840.04</v>
      </c>
      <c r="L2433">
        <v>0.45999999999999996</v>
      </c>
      <c r="M2433">
        <v>3333.96</v>
      </c>
      <c r="N2433" s="1" t="s">
        <v>25</v>
      </c>
    </row>
    <row r="2434" spans="1:14" x14ac:dyDescent="0.3">
      <c r="A2434" s="1" t="s">
        <v>40</v>
      </c>
      <c r="B2434">
        <v>1185732</v>
      </c>
      <c r="C2434" s="2">
        <v>44690</v>
      </c>
      <c r="D2434" s="1" t="s">
        <v>54</v>
      </c>
      <c r="E2434" s="1" t="s">
        <v>55</v>
      </c>
      <c r="F2434" s="1" t="s">
        <v>56</v>
      </c>
      <c r="G2434" s="1" t="s">
        <v>20</v>
      </c>
      <c r="H2434">
        <v>53</v>
      </c>
      <c r="I2434">
        <v>143</v>
      </c>
      <c r="J2434">
        <v>7579</v>
      </c>
      <c r="K2434">
        <v>4850.5600000000004</v>
      </c>
      <c r="L2434">
        <v>0.64</v>
      </c>
      <c r="M2434">
        <v>2728.4399999999996</v>
      </c>
      <c r="N2434" s="1" t="s">
        <v>25</v>
      </c>
    </row>
    <row r="2435" spans="1:14" x14ac:dyDescent="0.3">
      <c r="A2435" s="1" t="s">
        <v>40</v>
      </c>
      <c r="B2435">
        <v>1185732</v>
      </c>
      <c r="C2435" s="2">
        <v>44723</v>
      </c>
      <c r="D2435" s="1" t="s">
        <v>54</v>
      </c>
      <c r="E2435" s="1" t="s">
        <v>55</v>
      </c>
      <c r="F2435" s="1" t="s">
        <v>56</v>
      </c>
      <c r="G2435" s="1" t="s">
        <v>21</v>
      </c>
      <c r="H2435">
        <v>49</v>
      </c>
      <c r="I2435">
        <v>232</v>
      </c>
      <c r="J2435">
        <v>11368</v>
      </c>
      <c r="K2435">
        <v>6025.04</v>
      </c>
      <c r="L2435">
        <v>0.53</v>
      </c>
      <c r="M2435">
        <v>5342.96</v>
      </c>
      <c r="N2435" s="1" t="s">
        <v>25</v>
      </c>
    </row>
    <row r="2436" spans="1:14" x14ac:dyDescent="0.3">
      <c r="A2436" s="1" t="s">
        <v>40</v>
      </c>
      <c r="B2436">
        <v>1185732</v>
      </c>
      <c r="C2436" s="2">
        <v>44723</v>
      </c>
      <c r="D2436" s="1" t="s">
        <v>54</v>
      </c>
      <c r="E2436" s="1" t="s">
        <v>55</v>
      </c>
      <c r="F2436" s="1" t="s">
        <v>56</v>
      </c>
      <c r="G2436" s="1" t="s">
        <v>22</v>
      </c>
      <c r="H2436">
        <v>41</v>
      </c>
      <c r="I2436">
        <v>138</v>
      </c>
      <c r="J2436">
        <v>5658</v>
      </c>
      <c r="K2436">
        <v>2602.6799999999998</v>
      </c>
      <c r="L2436">
        <v>0.45999999999999996</v>
      </c>
      <c r="M2436">
        <v>3055.32</v>
      </c>
      <c r="N2436" s="1" t="s">
        <v>25</v>
      </c>
    </row>
    <row r="2437" spans="1:14" x14ac:dyDescent="0.3">
      <c r="A2437" s="1" t="s">
        <v>40</v>
      </c>
      <c r="B2437">
        <v>1185732</v>
      </c>
      <c r="C2437" s="2">
        <v>44723</v>
      </c>
      <c r="D2437" s="1" t="s">
        <v>54</v>
      </c>
      <c r="E2437" s="1" t="s">
        <v>55</v>
      </c>
      <c r="F2437" s="1" t="s">
        <v>56</v>
      </c>
      <c r="G2437" s="1" t="s">
        <v>23</v>
      </c>
      <c r="H2437">
        <v>49</v>
      </c>
      <c r="I2437">
        <v>142</v>
      </c>
      <c r="J2437">
        <v>6958</v>
      </c>
      <c r="K2437">
        <v>3757.32</v>
      </c>
      <c r="L2437">
        <v>0.54</v>
      </c>
      <c r="M2437">
        <v>3200.68</v>
      </c>
      <c r="N2437" s="1" t="s">
        <v>25</v>
      </c>
    </row>
    <row r="2438" spans="1:14" x14ac:dyDescent="0.3">
      <c r="A2438" s="1" t="s">
        <v>40</v>
      </c>
      <c r="B2438">
        <v>1185732</v>
      </c>
      <c r="C2438" s="2">
        <v>44723</v>
      </c>
      <c r="D2438" s="1" t="s">
        <v>54</v>
      </c>
      <c r="E2438" s="1" t="s">
        <v>55</v>
      </c>
      <c r="F2438" s="1" t="s">
        <v>56</v>
      </c>
      <c r="G2438" s="1" t="s">
        <v>24</v>
      </c>
      <c r="H2438">
        <v>49</v>
      </c>
      <c r="I2438">
        <v>140</v>
      </c>
      <c r="J2438">
        <v>6860</v>
      </c>
      <c r="K2438">
        <v>3498.6</v>
      </c>
      <c r="L2438">
        <v>0.51</v>
      </c>
      <c r="M2438">
        <v>3361.4</v>
      </c>
      <c r="N2438" s="1" t="s">
        <v>25</v>
      </c>
    </row>
    <row r="2439" spans="1:14" x14ac:dyDescent="0.3">
      <c r="A2439" s="1" t="s">
        <v>40</v>
      </c>
      <c r="B2439">
        <v>1185732</v>
      </c>
      <c r="C2439" s="2">
        <v>44723</v>
      </c>
      <c r="D2439" s="1" t="s">
        <v>54</v>
      </c>
      <c r="E2439" s="1" t="s">
        <v>55</v>
      </c>
      <c r="F2439" s="1" t="s">
        <v>56</v>
      </c>
      <c r="G2439" s="1" t="s">
        <v>18</v>
      </c>
      <c r="H2439">
        <v>62</v>
      </c>
      <c r="I2439">
        <v>150</v>
      </c>
      <c r="J2439">
        <v>9300</v>
      </c>
      <c r="K2439">
        <v>4371</v>
      </c>
      <c r="L2439">
        <v>0.47</v>
      </c>
      <c r="M2439">
        <v>4929</v>
      </c>
      <c r="N2439" s="1" t="s">
        <v>25</v>
      </c>
    </row>
    <row r="2440" spans="1:14" x14ac:dyDescent="0.3">
      <c r="A2440" s="1" t="s">
        <v>40</v>
      </c>
      <c r="B2440">
        <v>1185732</v>
      </c>
      <c r="C2440" s="2">
        <v>44723</v>
      </c>
      <c r="D2440" s="1" t="s">
        <v>54</v>
      </c>
      <c r="E2440" s="1" t="s">
        <v>55</v>
      </c>
      <c r="F2440" s="1" t="s">
        <v>56</v>
      </c>
      <c r="G2440" s="1" t="s">
        <v>20</v>
      </c>
      <c r="H2440">
        <v>64</v>
      </c>
      <c r="I2440">
        <v>196</v>
      </c>
      <c r="J2440">
        <v>12544</v>
      </c>
      <c r="K2440">
        <v>7777.28</v>
      </c>
      <c r="L2440">
        <v>0.62</v>
      </c>
      <c r="M2440">
        <v>4766.72</v>
      </c>
      <c r="N2440" s="1" t="s">
        <v>25</v>
      </c>
    </row>
    <row r="2441" spans="1:14" x14ac:dyDescent="0.3">
      <c r="A2441" s="1" t="s">
        <v>40</v>
      </c>
      <c r="B2441">
        <v>1185732</v>
      </c>
      <c r="C2441" s="2">
        <v>44751</v>
      </c>
      <c r="D2441" s="1" t="s">
        <v>54</v>
      </c>
      <c r="E2441" s="1" t="s">
        <v>55</v>
      </c>
      <c r="F2441" s="1" t="s">
        <v>56</v>
      </c>
      <c r="G2441" s="1" t="s">
        <v>21</v>
      </c>
      <c r="H2441">
        <v>63</v>
      </c>
      <c r="I2441">
        <v>252</v>
      </c>
      <c r="J2441">
        <v>15876</v>
      </c>
      <c r="K2441">
        <v>8255.52</v>
      </c>
      <c r="L2441">
        <v>0.52</v>
      </c>
      <c r="M2441">
        <v>7620.48</v>
      </c>
      <c r="N2441" s="1" t="s">
        <v>25</v>
      </c>
    </row>
    <row r="2442" spans="1:14" x14ac:dyDescent="0.3">
      <c r="A2442" s="1" t="s">
        <v>40</v>
      </c>
      <c r="B2442">
        <v>1185732</v>
      </c>
      <c r="C2442" s="2">
        <v>44751</v>
      </c>
      <c r="D2442" s="1" t="s">
        <v>54</v>
      </c>
      <c r="E2442" s="1" t="s">
        <v>55</v>
      </c>
      <c r="F2442" s="1" t="s">
        <v>56</v>
      </c>
      <c r="G2442" s="1" t="s">
        <v>22</v>
      </c>
      <c r="H2442">
        <v>56</v>
      </c>
      <c r="I2442">
        <v>195</v>
      </c>
      <c r="J2442">
        <v>10920</v>
      </c>
      <c r="K2442">
        <v>5132.3999999999996</v>
      </c>
      <c r="L2442">
        <v>0.47</v>
      </c>
      <c r="M2442">
        <v>5787.6</v>
      </c>
      <c r="N2442" s="1" t="s">
        <v>25</v>
      </c>
    </row>
    <row r="2443" spans="1:14" x14ac:dyDescent="0.3">
      <c r="A2443" s="1" t="s">
        <v>40</v>
      </c>
      <c r="B2443">
        <v>1185732</v>
      </c>
      <c r="C2443" s="2">
        <v>44751</v>
      </c>
      <c r="D2443" s="1" t="s">
        <v>54</v>
      </c>
      <c r="E2443" s="1" t="s">
        <v>55</v>
      </c>
      <c r="F2443" s="1" t="s">
        <v>56</v>
      </c>
      <c r="G2443" s="1" t="s">
        <v>23</v>
      </c>
      <c r="H2443">
        <v>51</v>
      </c>
      <c r="I2443">
        <v>173</v>
      </c>
      <c r="J2443">
        <v>8823</v>
      </c>
      <c r="K2443">
        <v>4499.7300000000005</v>
      </c>
      <c r="L2443">
        <v>0.51</v>
      </c>
      <c r="M2443">
        <v>4323.2699999999995</v>
      </c>
      <c r="N2443" s="1" t="s">
        <v>25</v>
      </c>
    </row>
    <row r="2444" spans="1:14" x14ac:dyDescent="0.3">
      <c r="A2444" s="1" t="s">
        <v>40</v>
      </c>
      <c r="B2444">
        <v>1185732</v>
      </c>
      <c r="C2444" s="2">
        <v>44751</v>
      </c>
      <c r="D2444" s="1" t="s">
        <v>54</v>
      </c>
      <c r="E2444" s="1" t="s">
        <v>55</v>
      </c>
      <c r="F2444" s="1" t="s">
        <v>56</v>
      </c>
      <c r="G2444" s="1" t="s">
        <v>24</v>
      </c>
      <c r="H2444">
        <v>53</v>
      </c>
      <c r="I2444">
        <v>152</v>
      </c>
      <c r="J2444">
        <v>8056</v>
      </c>
      <c r="K2444">
        <v>4350.2400000000007</v>
      </c>
      <c r="L2444">
        <v>0.54</v>
      </c>
      <c r="M2444">
        <v>3705.7599999999993</v>
      </c>
      <c r="N2444" s="1" t="s">
        <v>25</v>
      </c>
    </row>
    <row r="2445" spans="1:14" x14ac:dyDescent="0.3">
      <c r="A2445" s="1" t="s">
        <v>40</v>
      </c>
      <c r="B2445">
        <v>1185732</v>
      </c>
      <c r="C2445" s="2">
        <v>44751</v>
      </c>
      <c r="D2445" s="1" t="s">
        <v>54</v>
      </c>
      <c r="E2445" s="1" t="s">
        <v>55</v>
      </c>
      <c r="F2445" s="1" t="s">
        <v>56</v>
      </c>
      <c r="G2445" s="1" t="s">
        <v>18</v>
      </c>
      <c r="H2445">
        <v>59</v>
      </c>
      <c r="I2445">
        <v>154</v>
      </c>
      <c r="J2445">
        <v>9086</v>
      </c>
      <c r="K2445">
        <v>4179.5599999999995</v>
      </c>
      <c r="L2445">
        <v>0.45999999999999996</v>
      </c>
      <c r="M2445">
        <v>4906.4400000000005</v>
      </c>
      <c r="N2445" s="1" t="s">
        <v>25</v>
      </c>
    </row>
    <row r="2446" spans="1:14" x14ac:dyDescent="0.3">
      <c r="A2446" s="1" t="s">
        <v>40</v>
      </c>
      <c r="B2446">
        <v>1185732</v>
      </c>
      <c r="C2446" s="2">
        <v>44751</v>
      </c>
      <c r="D2446" s="1" t="s">
        <v>54</v>
      </c>
      <c r="E2446" s="1" t="s">
        <v>55</v>
      </c>
      <c r="F2446" s="1" t="s">
        <v>56</v>
      </c>
      <c r="G2446" s="1" t="s">
        <v>20</v>
      </c>
      <c r="H2446">
        <v>69</v>
      </c>
      <c r="I2446">
        <v>181</v>
      </c>
      <c r="J2446">
        <v>12489</v>
      </c>
      <c r="K2446">
        <v>7868.07</v>
      </c>
      <c r="L2446">
        <v>0.63</v>
      </c>
      <c r="M2446">
        <v>4620.93</v>
      </c>
      <c r="N2446" s="1" t="s">
        <v>25</v>
      </c>
    </row>
    <row r="2447" spans="1:14" x14ac:dyDescent="0.3">
      <c r="A2447" s="1" t="s">
        <v>40</v>
      </c>
      <c r="B2447">
        <v>1185732</v>
      </c>
      <c r="C2447" s="2">
        <v>44783</v>
      </c>
      <c r="D2447" s="1" t="s">
        <v>54</v>
      </c>
      <c r="E2447" s="1" t="s">
        <v>55</v>
      </c>
      <c r="F2447" s="1" t="s">
        <v>56</v>
      </c>
      <c r="G2447" s="1" t="s">
        <v>21</v>
      </c>
      <c r="H2447">
        <v>61</v>
      </c>
      <c r="I2447">
        <v>228</v>
      </c>
      <c r="J2447">
        <v>13908</v>
      </c>
      <c r="K2447">
        <v>6954</v>
      </c>
      <c r="L2447">
        <v>0.5</v>
      </c>
      <c r="M2447">
        <v>6954</v>
      </c>
      <c r="N2447" s="1" t="s">
        <v>25</v>
      </c>
    </row>
    <row r="2448" spans="1:14" x14ac:dyDescent="0.3">
      <c r="A2448" s="1" t="s">
        <v>40</v>
      </c>
      <c r="B2448">
        <v>1185732</v>
      </c>
      <c r="C2448" s="2">
        <v>44783</v>
      </c>
      <c r="D2448" s="1" t="s">
        <v>54</v>
      </c>
      <c r="E2448" s="1" t="s">
        <v>55</v>
      </c>
      <c r="F2448" s="1" t="s">
        <v>56</v>
      </c>
      <c r="G2448" s="1" t="s">
        <v>22</v>
      </c>
      <c r="H2448">
        <v>58</v>
      </c>
      <c r="I2448">
        <v>195</v>
      </c>
      <c r="J2448">
        <v>11310</v>
      </c>
      <c r="K2448">
        <v>5202.5999999999995</v>
      </c>
      <c r="L2448">
        <v>0.45999999999999996</v>
      </c>
      <c r="M2448">
        <v>6107.4000000000005</v>
      </c>
      <c r="N2448" s="1" t="s">
        <v>25</v>
      </c>
    </row>
    <row r="2449" spans="1:14" x14ac:dyDescent="0.3">
      <c r="A2449" s="1" t="s">
        <v>40</v>
      </c>
      <c r="B2449">
        <v>1185732</v>
      </c>
      <c r="C2449" s="2">
        <v>44783</v>
      </c>
      <c r="D2449" s="1" t="s">
        <v>54</v>
      </c>
      <c r="E2449" s="1" t="s">
        <v>55</v>
      </c>
      <c r="F2449" s="1" t="s">
        <v>56</v>
      </c>
      <c r="G2449" s="1" t="s">
        <v>23</v>
      </c>
      <c r="H2449">
        <v>53</v>
      </c>
      <c r="I2449">
        <v>150</v>
      </c>
      <c r="J2449">
        <v>7950</v>
      </c>
      <c r="K2449">
        <v>4054.5</v>
      </c>
      <c r="L2449">
        <v>0.51</v>
      </c>
      <c r="M2449">
        <v>3895.5</v>
      </c>
      <c r="N2449" s="1" t="s">
        <v>25</v>
      </c>
    </row>
    <row r="2450" spans="1:14" x14ac:dyDescent="0.3">
      <c r="A2450" s="1" t="s">
        <v>40</v>
      </c>
      <c r="B2450">
        <v>1185732</v>
      </c>
      <c r="C2450" s="2">
        <v>44783</v>
      </c>
      <c r="D2450" s="1" t="s">
        <v>54</v>
      </c>
      <c r="E2450" s="1" t="s">
        <v>55</v>
      </c>
      <c r="F2450" s="1" t="s">
        <v>56</v>
      </c>
      <c r="G2450" s="1" t="s">
        <v>24</v>
      </c>
      <c r="H2450">
        <v>41</v>
      </c>
      <c r="I2450">
        <v>158</v>
      </c>
      <c r="J2450">
        <v>6478</v>
      </c>
      <c r="K2450">
        <v>3303.78</v>
      </c>
      <c r="L2450">
        <v>0.51</v>
      </c>
      <c r="M2450">
        <v>3174.22</v>
      </c>
      <c r="N2450" s="1" t="s">
        <v>25</v>
      </c>
    </row>
    <row r="2451" spans="1:14" x14ac:dyDescent="0.3">
      <c r="A2451" s="1" t="s">
        <v>40</v>
      </c>
      <c r="B2451">
        <v>1185732</v>
      </c>
      <c r="C2451" s="2">
        <v>44783</v>
      </c>
      <c r="D2451" s="1" t="s">
        <v>54</v>
      </c>
      <c r="E2451" s="1" t="s">
        <v>55</v>
      </c>
      <c r="F2451" s="1" t="s">
        <v>56</v>
      </c>
      <c r="G2451" s="1" t="s">
        <v>18</v>
      </c>
      <c r="H2451">
        <v>50</v>
      </c>
      <c r="I2451">
        <v>135</v>
      </c>
      <c r="J2451">
        <v>6750</v>
      </c>
      <c r="K2451">
        <v>3307.5</v>
      </c>
      <c r="L2451">
        <v>0.49</v>
      </c>
      <c r="M2451">
        <v>3442.5</v>
      </c>
      <c r="N2451" s="1" t="s">
        <v>25</v>
      </c>
    </row>
    <row r="2452" spans="1:14" x14ac:dyDescent="0.3">
      <c r="A2452" s="1" t="s">
        <v>40</v>
      </c>
      <c r="B2452">
        <v>1185732</v>
      </c>
      <c r="C2452" s="2">
        <v>44783</v>
      </c>
      <c r="D2452" s="1" t="s">
        <v>54</v>
      </c>
      <c r="E2452" s="1" t="s">
        <v>55</v>
      </c>
      <c r="F2452" s="1" t="s">
        <v>56</v>
      </c>
      <c r="G2452" s="1" t="s">
        <v>20</v>
      </c>
      <c r="H2452">
        <v>54</v>
      </c>
      <c r="I2452">
        <v>169</v>
      </c>
      <c r="J2452">
        <v>9126</v>
      </c>
      <c r="K2452">
        <v>5566.86</v>
      </c>
      <c r="L2452">
        <v>0.61</v>
      </c>
      <c r="M2452">
        <v>3559.1400000000003</v>
      </c>
      <c r="N2452" s="1" t="s">
        <v>25</v>
      </c>
    </row>
    <row r="2453" spans="1:14" x14ac:dyDescent="0.3">
      <c r="A2453" s="1" t="s">
        <v>40</v>
      </c>
      <c r="B2453">
        <v>1185732</v>
      </c>
      <c r="C2453" s="2">
        <v>44813</v>
      </c>
      <c r="D2453" s="1" t="s">
        <v>54</v>
      </c>
      <c r="E2453" s="1" t="s">
        <v>55</v>
      </c>
      <c r="F2453" s="1" t="s">
        <v>56</v>
      </c>
      <c r="G2453" s="1" t="s">
        <v>21</v>
      </c>
      <c r="H2453">
        <v>50</v>
      </c>
      <c r="I2453">
        <v>225</v>
      </c>
      <c r="J2453">
        <v>11250</v>
      </c>
      <c r="K2453">
        <v>6075</v>
      </c>
      <c r="L2453">
        <v>0.54</v>
      </c>
      <c r="M2453">
        <v>5175</v>
      </c>
      <c r="N2453" s="1" t="s">
        <v>25</v>
      </c>
    </row>
    <row r="2454" spans="1:14" x14ac:dyDescent="0.3">
      <c r="A2454" s="1" t="s">
        <v>40</v>
      </c>
      <c r="B2454">
        <v>1185732</v>
      </c>
      <c r="C2454" s="2">
        <v>44813</v>
      </c>
      <c r="D2454" s="1" t="s">
        <v>54</v>
      </c>
      <c r="E2454" s="1" t="s">
        <v>55</v>
      </c>
      <c r="F2454" s="1" t="s">
        <v>56</v>
      </c>
      <c r="G2454" s="1" t="s">
        <v>22</v>
      </c>
      <c r="H2454">
        <v>47</v>
      </c>
      <c r="I2454">
        <v>173</v>
      </c>
      <c r="J2454">
        <v>8131</v>
      </c>
      <c r="K2454">
        <v>3821.5699999999997</v>
      </c>
      <c r="L2454">
        <v>0.47</v>
      </c>
      <c r="M2454">
        <v>4309.43</v>
      </c>
      <c r="N2454" s="1" t="s">
        <v>25</v>
      </c>
    </row>
    <row r="2455" spans="1:14" x14ac:dyDescent="0.3">
      <c r="A2455" s="1" t="s">
        <v>40</v>
      </c>
      <c r="B2455">
        <v>1185732</v>
      </c>
      <c r="C2455" s="2">
        <v>44813</v>
      </c>
      <c r="D2455" s="1" t="s">
        <v>54</v>
      </c>
      <c r="E2455" s="1" t="s">
        <v>55</v>
      </c>
      <c r="F2455" s="1" t="s">
        <v>56</v>
      </c>
      <c r="G2455" s="1" t="s">
        <v>23</v>
      </c>
      <c r="H2455">
        <v>23</v>
      </c>
      <c r="I2455">
        <v>138</v>
      </c>
      <c r="J2455">
        <v>3174</v>
      </c>
      <c r="K2455">
        <v>1745.7</v>
      </c>
      <c r="L2455">
        <v>0.55000000000000004</v>
      </c>
      <c r="M2455">
        <v>1428.3</v>
      </c>
      <c r="N2455" s="1" t="s">
        <v>25</v>
      </c>
    </row>
    <row r="2456" spans="1:14" x14ac:dyDescent="0.3">
      <c r="A2456" s="1" t="s">
        <v>40</v>
      </c>
      <c r="B2456">
        <v>1185732</v>
      </c>
      <c r="C2456" s="2">
        <v>44813</v>
      </c>
      <c r="D2456" s="1" t="s">
        <v>54</v>
      </c>
      <c r="E2456" s="1" t="s">
        <v>55</v>
      </c>
      <c r="F2456" s="1" t="s">
        <v>56</v>
      </c>
      <c r="G2456" s="1" t="s">
        <v>24</v>
      </c>
      <c r="H2456">
        <v>24</v>
      </c>
      <c r="I2456">
        <v>113</v>
      </c>
      <c r="J2456">
        <v>2712</v>
      </c>
      <c r="K2456">
        <v>1383.1200000000001</v>
      </c>
      <c r="L2456">
        <v>0.51</v>
      </c>
      <c r="M2456">
        <v>1328.8799999999999</v>
      </c>
      <c r="N2456" s="1" t="s">
        <v>25</v>
      </c>
    </row>
    <row r="2457" spans="1:14" x14ac:dyDescent="0.3">
      <c r="A2457" s="1" t="s">
        <v>40</v>
      </c>
      <c r="B2457">
        <v>1185732</v>
      </c>
      <c r="C2457" s="2">
        <v>44813</v>
      </c>
      <c r="D2457" s="1" t="s">
        <v>54</v>
      </c>
      <c r="E2457" s="1" t="s">
        <v>55</v>
      </c>
      <c r="F2457" s="1" t="s">
        <v>56</v>
      </c>
      <c r="G2457" s="1" t="s">
        <v>18</v>
      </c>
      <c r="H2457">
        <v>32</v>
      </c>
      <c r="I2457">
        <v>122</v>
      </c>
      <c r="J2457">
        <v>3904</v>
      </c>
      <c r="K2457">
        <v>1873.9199999999998</v>
      </c>
      <c r="L2457">
        <v>0.48</v>
      </c>
      <c r="M2457">
        <v>2030.0800000000002</v>
      </c>
      <c r="N2457" s="1" t="s">
        <v>25</v>
      </c>
    </row>
    <row r="2458" spans="1:14" x14ac:dyDescent="0.3">
      <c r="A2458" s="1" t="s">
        <v>40</v>
      </c>
      <c r="B2458">
        <v>1185732</v>
      </c>
      <c r="C2458" s="2">
        <v>44813</v>
      </c>
      <c r="D2458" s="1" t="s">
        <v>54</v>
      </c>
      <c r="E2458" s="1" t="s">
        <v>55</v>
      </c>
      <c r="F2458" s="1" t="s">
        <v>56</v>
      </c>
      <c r="G2458" s="1" t="s">
        <v>20</v>
      </c>
      <c r="H2458">
        <v>37</v>
      </c>
      <c r="I2458">
        <v>138</v>
      </c>
      <c r="J2458">
        <v>5106</v>
      </c>
      <c r="K2458">
        <v>3165.72</v>
      </c>
      <c r="L2458">
        <v>0.62</v>
      </c>
      <c r="M2458">
        <v>1940.2800000000002</v>
      </c>
      <c r="N2458" s="1" t="s">
        <v>25</v>
      </c>
    </row>
    <row r="2459" spans="1:14" x14ac:dyDescent="0.3">
      <c r="A2459" s="1" t="s">
        <v>40</v>
      </c>
      <c r="B2459">
        <v>1185732</v>
      </c>
      <c r="C2459" s="2">
        <v>44845</v>
      </c>
      <c r="D2459" s="1" t="s">
        <v>54</v>
      </c>
      <c r="E2459" s="1" t="s">
        <v>55</v>
      </c>
      <c r="F2459" s="1" t="s">
        <v>56</v>
      </c>
      <c r="G2459" s="1" t="s">
        <v>21</v>
      </c>
      <c r="H2459">
        <v>36</v>
      </c>
      <c r="I2459">
        <v>210</v>
      </c>
      <c r="J2459">
        <v>7560</v>
      </c>
      <c r="K2459">
        <v>3931.2000000000003</v>
      </c>
      <c r="L2459">
        <v>0.52</v>
      </c>
      <c r="M2459">
        <v>3628.7999999999997</v>
      </c>
      <c r="N2459" s="1" t="s">
        <v>25</v>
      </c>
    </row>
    <row r="2460" spans="1:14" x14ac:dyDescent="0.3">
      <c r="A2460" s="1" t="s">
        <v>40</v>
      </c>
      <c r="B2460">
        <v>1185732</v>
      </c>
      <c r="C2460" s="2">
        <v>44845</v>
      </c>
      <c r="D2460" s="1" t="s">
        <v>54</v>
      </c>
      <c r="E2460" s="1" t="s">
        <v>55</v>
      </c>
      <c r="F2460" s="1" t="s">
        <v>56</v>
      </c>
      <c r="G2460" s="1" t="s">
        <v>22</v>
      </c>
      <c r="H2460">
        <v>29</v>
      </c>
      <c r="I2460">
        <v>138</v>
      </c>
      <c r="J2460">
        <v>4002</v>
      </c>
      <c r="K2460">
        <v>1880.9399999999998</v>
      </c>
      <c r="L2460">
        <v>0.47</v>
      </c>
      <c r="M2460">
        <v>2121.0600000000004</v>
      </c>
      <c r="N2460" s="1" t="s">
        <v>25</v>
      </c>
    </row>
    <row r="2461" spans="1:14" x14ac:dyDescent="0.3">
      <c r="A2461" s="1" t="s">
        <v>40</v>
      </c>
      <c r="B2461">
        <v>1185732</v>
      </c>
      <c r="C2461" s="2">
        <v>44845</v>
      </c>
      <c r="D2461" s="1" t="s">
        <v>54</v>
      </c>
      <c r="E2461" s="1" t="s">
        <v>55</v>
      </c>
      <c r="F2461" s="1" t="s">
        <v>56</v>
      </c>
      <c r="G2461" s="1" t="s">
        <v>23</v>
      </c>
      <c r="H2461">
        <v>27</v>
      </c>
      <c r="I2461">
        <v>106</v>
      </c>
      <c r="J2461">
        <v>2862</v>
      </c>
      <c r="K2461">
        <v>1516.8600000000001</v>
      </c>
      <c r="L2461">
        <v>0.53</v>
      </c>
      <c r="M2461">
        <v>1345.1399999999999</v>
      </c>
      <c r="N2461" s="1" t="s">
        <v>25</v>
      </c>
    </row>
    <row r="2462" spans="1:14" x14ac:dyDescent="0.3">
      <c r="A2462" s="1" t="s">
        <v>40</v>
      </c>
      <c r="B2462">
        <v>1185732</v>
      </c>
      <c r="C2462" s="2">
        <v>44845</v>
      </c>
      <c r="D2462" s="1" t="s">
        <v>54</v>
      </c>
      <c r="E2462" s="1" t="s">
        <v>55</v>
      </c>
      <c r="F2462" s="1" t="s">
        <v>56</v>
      </c>
      <c r="G2462" s="1" t="s">
        <v>24</v>
      </c>
      <c r="H2462">
        <v>29</v>
      </c>
      <c r="I2462">
        <v>112</v>
      </c>
      <c r="J2462">
        <v>3248</v>
      </c>
      <c r="K2462">
        <v>1656.48</v>
      </c>
      <c r="L2462">
        <v>0.51</v>
      </c>
      <c r="M2462">
        <v>1591.52</v>
      </c>
      <c r="N2462" s="1" t="s">
        <v>25</v>
      </c>
    </row>
    <row r="2463" spans="1:14" x14ac:dyDescent="0.3">
      <c r="A2463" s="1" t="s">
        <v>40</v>
      </c>
      <c r="B2463">
        <v>1185732</v>
      </c>
      <c r="C2463" s="2">
        <v>44845</v>
      </c>
      <c r="D2463" s="1" t="s">
        <v>54</v>
      </c>
      <c r="E2463" s="1" t="s">
        <v>55</v>
      </c>
      <c r="F2463" s="1" t="s">
        <v>56</v>
      </c>
      <c r="G2463" s="1" t="s">
        <v>18</v>
      </c>
      <c r="H2463">
        <v>37</v>
      </c>
      <c r="I2463">
        <v>116</v>
      </c>
      <c r="J2463">
        <v>4292</v>
      </c>
      <c r="K2463">
        <v>1974.32</v>
      </c>
      <c r="L2463">
        <v>0.45999999999999996</v>
      </c>
      <c r="M2463">
        <v>2317.6800000000003</v>
      </c>
      <c r="N2463" s="1" t="s">
        <v>25</v>
      </c>
    </row>
    <row r="2464" spans="1:14" x14ac:dyDescent="0.3">
      <c r="A2464" s="1" t="s">
        <v>40</v>
      </c>
      <c r="B2464">
        <v>1185732</v>
      </c>
      <c r="C2464" s="2">
        <v>44845</v>
      </c>
      <c r="D2464" s="1" t="s">
        <v>54</v>
      </c>
      <c r="E2464" s="1" t="s">
        <v>55</v>
      </c>
      <c r="F2464" s="1" t="s">
        <v>56</v>
      </c>
      <c r="G2464" s="1" t="s">
        <v>20</v>
      </c>
      <c r="H2464">
        <v>38</v>
      </c>
      <c r="I2464">
        <v>147</v>
      </c>
      <c r="J2464">
        <v>5586</v>
      </c>
      <c r="K2464">
        <v>3519.18</v>
      </c>
      <c r="L2464">
        <v>0.63</v>
      </c>
      <c r="M2464">
        <v>2066.8200000000002</v>
      </c>
      <c r="N2464" s="1" t="s">
        <v>25</v>
      </c>
    </row>
    <row r="2465" spans="1:14" x14ac:dyDescent="0.3">
      <c r="A2465" s="1" t="s">
        <v>40</v>
      </c>
      <c r="B2465">
        <v>1185732</v>
      </c>
      <c r="C2465" s="2">
        <v>44875</v>
      </c>
      <c r="D2465" s="1" t="s">
        <v>54</v>
      </c>
      <c r="E2465" s="1" t="s">
        <v>55</v>
      </c>
      <c r="F2465" s="1" t="s">
        <v>56</v>
      </c>
      <c r="G2465" s="1" t="s">
        <v>21</v>
      </c>
      <c r="H2465">
        <v>34</v>
      </c>
      <c r="I2465">
        <v>169</v>
      </c>
      <c r="J2465">
        <v>5746</v>
      </c>
      <c r="K2465">
        <v>2987.92</v>
      </c>
      <c r="L2465">
        <v>0.52</v>
      </c>
      <c r="M2465">
        <v>2758.08</v>
      </c>
      <c r="N2465" s="1" t="s">
        <v>25</v>
      </c>
    </row>
    <row r="2466" spans="1:14" x14ac:dyDescent="0.3">
      <c r="A2466" s="1" t="s">
        <v>40</v>
      </c>
      <c r="B2466">
        <v>1185732</v>
      </c>
      <c r="C2466" s="2">
        <v>44875</v>
      </c>
      <c r="D2466" s="1" t="s">
        <v>54</v>
      </c>
      <c r="E2466" s="1" t="s">
        <v>55</v>
      </c>
      <c r="F2466" s="1" t="s">
        <v>56</v>
      </c>
      <c r="G2466" s="1" t="s">
        <v>22</v>
      </c>
      <c r="H2466">
        <v>24</v>
      </c>
      <c r="I2466">
        <v>140</v>
      </c>
      <c r="J2466">
        <v>3360</v>
      </c>
      <c r="K2466">
        <v>1511.9999999999998</v>
      </c>
      <c r="L2466">
        <v>0.44999999999999996</v>
      </c>
      <c r="M2466">
        <v>1848.0000000000002</v>
      </c>
      <c r="N2466" s="1" t="s">
        <v>25</v>
      </c>
    </row>
    <row r="2467" spans="1:14" x14ac:dyDescent="0.3">
      <c r="A2467" s="1" t="s">
        <v>40</v>
      </c>
      <c r="B2467">
        <v>1185732</v>
      </c>
      <c r="C2467" s="2">
        <v>44875</v>
      </c>
      <c r="D2467" s="1" t="s">
        <v>54</v>
      </c>
      <c r="E2467" s="1" t="s">
        <v>55</v>
      </c>
      <c r="F2467" s="1" t="s">
        <v>56</v>
      </c>
      <c r="G2467" s="1" t="s">
        <v>23</v>
      </c>
      <c r="H2467">
        <v>32</v>
      </c>
      <c r="I2467">
        <v>116</v>
      </c>
      <c r="J2467">
        <v>3712</v>
      </c>
      <c r="K2467">
        <v>1856</v>
      </c>
      <c r="L2467">
        <v>0.5</v>
      </c>
      <c r="M2467">
        <v>1856</v>
      </c>
      <c r="N2467" s="1" t="s">
        <v>25</v>
      </c>
    </row>
    <row r="2468" spans="1:14" x14ac:dyDescent="0.3">
      <c r="A2468" s="1" t="s">
        <v>40</v>
      </c>
      <c r="B2468">
        <v>1185732</v>
      </c>
      <c r="C2468" s="2">
        <v>44875</v>
      </c>
      <c r="D2468" s="1" t="s">
        <v>54</v>
      </c>
      <c r="E2468" s="1" t="s">
        <v>55</v>
      </c>
      <c r="F2468" s="1" t="s">
        <v>56</v>
      </c>
      <c r="G2468" s="1" t="s">
        <v>24</v>
      </c>
      <c r="H2468">
        <v>59</v>
      </c>
      <c r="I2468">
        <v>135</v>
      </c>
      <c r="J2468">
        <v>7965</v>
      </c>
      <c r="K2468">
        <v>3982.5</v>
      </c>
      <c r="L2468">
        <v>0.5</v>
      </c>
      <c r="M2468">
        <v>3982.5</v>
      </c>
      <c r="N2468" s="1" t="s">
        <v>25</v>
      </c>
    </row>
    <row r="2469" spans="1:14" x14ac:dyDescent="0.3">
      <c r="A2469" s="1" t="s">
        <v>40</v>
      </c>
      <c r="B2469">
        <v>1185732</v>
      </c>
      <c r="C2469" s="2">
        <v>44875</v>
      </c>
      <c r="D2469" s="1" t="s">
        <v>54</v>
      </c>
      <c r="E2469" s="1" t="s">
        <v>55</v>
      </c>
      <c r="F2469" s="1" t="s">
        <v>56</v>
      </c>
      <c r="G2469" s="1" t="s">
        <v>18</v>
      </c>
      <c r="H2469">
        <v>76</v>
      </c>
      <c r="I2469">
        <v>138</v>
      </c>
      <c r="J2469">
        <v>10488</v>
      </c>
      <c r="K2469">
        <v>5139.12</v>
      </c>
      <c r="L2469">
        <v>0.49</v>
      </c>
      <c r="M2469">
        <v>5348.88</v>
      </c>
      <c r="N2469" s="1" t="s">
        <v>25</v>
      </c>
    </row>
    <row r="2470" spans="1:14" x14ac:dyDescent="0.3">
      <c r="A2470" s="1" t="s">
        <v>40</v>
      </c>
      <c r="B2470">
        <v>1185732</v>
      </c>
      <c r="C2470" s="2">
        <v>44875</v>
      </c>
      <c r="D2470" s="1" t="s">
        <v>54</v>
      </c>
      <c r="E2470" s="1" t="s">
        <v>55</v>
      </c>
      <c r="F2470" s="1" t="s">
        <v>56</v>
      </c>
      <c r="G2470" s="1" t="s">
        <v>20</v>
      </c>
      <c r="H2470">
        <v>74</v>
      </c>
      <c r="I2470">
        <v>167</v>
      </c>
      <c r="J2470">
        <v>12358</v>
      </c>
      <c r="K2470">
        <v>7909.12</v>
      </c>
      <c r="L2470">
        <v>0.64</v>
      </c>
      <c r="M2470">
        <v>4448.88</v>
      </c>
      <c r="N2470" s="1" t="s">
        <v>25</v>
      </c>
    </row>
    <row r="2471" spans="1:14" x14ac:dyDescent="0.3">
      <c r="A2471" s="1" t="s">
        <v>40</v>
      </c>
      <c r="B2471">
        <v>1185732</v>
      </c>
      <c r="C2471" s="2">
        <v>44904</v>
      </c>
      <c r="D2471" s="1" t="s">
        <v>54</v>
      </c>
      <c r="E2471" s="1" t="s">
        <v>55</v>
      </c>
      <c r="F2471" s="1" t="s">
        <v>56</v>
      </c>
      <c r="G2471" s="1" t="s">
        <v>21</v>
      </c>
      <c r="H2471">
        <v>70</v>
      </c>
      <c r="I2471">
        <v>231</v>
      </c>
      <c r="J2471">
        <v>16170</v>
      </c>
      <c r="K2471">
        <v>8085</v>
      </c>
      <c r="L2471">
        <v>0.5</v>
      </c>
      <c r="M2471">
        <v>8085</v>
      </c>
      <c r="N2471" s="1" t="s">
        <v>25</v>
      </c>
    </row>
    <row r="2472" spans="1:14" x14ac:dyDescent="0.3">
      <c r="A2472" s="1" t="s">
        <v>40</v>
      </c>
      <c r="B2472">
        <v>1185732</v>
      </c>
      <c r="C2472" s="2">
        <v>44904</v>
      </c>
      <c r="D2472" s="1" t="s">
        <v>54</v>
      </c>
      <c r="E2472" s="1" t="s">
        <v>55</v>
      </c>
      <c r="F2472" s="1" t="s">
        <v>56</v>
      </c>
      <c r="G2472" s="1" t="s">
        <v>22</v>
      </c>
      <c r="H2472">
        <v>60</v>
      </c>
      <c r="I2472">
        <v>181</v>
      </c>
      <c r="J2472">
        <v>10860</v>
      </c>
      <c r="K2472">
        <v>5104.2</v>
      </c>
      <c r="L2472">
        <v>0.47</v>
      </c>
      <c r="M2472">
        <v>5755.8</v>
      </c>
      <c r="N2472" s="1" t="s">
        <v>25</v>
      </c>
    </row>
    <row r="2473" spans="1:14" x14ac:dyDescent="0.3">
      <c r="A2473" s="1" t="s">
        <v>40</v>
      </c>
      <c r="B2473">
        <v>1185732</v>
      </c>
      <c r="C2473" s="2">
        <v>44583</v>
      </c>
      <c r="D2473" s="1" t="s">
        <v>54</v>
      </c>
      <c r="E2473" s="1" t="s">
        <v>55</v>
      </c>
      <c r="F2473" s="1" t="s">
        <v>56</v>
      </c>
      <c r="G2473" s="1" t="s">
        <v>21</v>
      </c>
      <c r="H2473">
        <v>37</v>
      </c>
      <c r="I2473">
        <v>135</v>
      </c>
      <c r="J2473">
        <v>4995</v>
      </c>
      <c r="K2473">
        <v>2697.3</v>
      </c>
      <c r="L2473">
        <v>0.54</v>
      </c>
      <c r="M2473">
        <v>2297.6999999999998</v>
      </c>
      <c r="N2473" s="1" t="s">
        <v>25</v>
      </c>
    </row>
    <row r="2474" spans="1:14" x14ac:dyDescent="0.3">
      <c r="A2474" s="1" t="s">
        <v>40</v>
      </c>
      <c r="B2474">
        <v>1185732</v>
      </c>
      <c r="C2474" s="2">
        <v>44583</v>
      </c>
      <c r="D2474" s="1" t="s">
        <v>54</v>
      </c>
      <c r="E2474" s="1" t="s">
        <v>55</v>
      </c>
      <c r="F2474" s="1" t="s">
        <v>56</v>
      </c>
      <c r="G2474" s="1" t="s">
        <v>22</v>
      </c>
      <c r="H2474">
        <v>38</v>
      </c>
      <c r="I2474">
        <v>78</v>
      </c>
      <c r="J2474">
        <v>2964</v>
      </c>
      <c r="K2474">
        <v>1393.08</v>
      </c>
      <c r="L2474">
        <v>0.47</v>
      </c>
      <c r="M2474">
        <v>1570.92</v>
      </c>
      <c r="N2474" s="1" t="s">
        <v>25</v>
      </c>
    </row>
    <row r="2475" spans="1:14" x14ac:dyDescent="0.3">
      <c r="A2475" s="1" t="s">
        <v>40</v>
      </c>
      <c r="B2475">
        <v>1185732</v>
      </c>
      <c r="C2475" s="2">
        <v>44583</v>
      </c>
      <c r="D2475" s="1" t="s">
        <v>54</v>
      </c>
      <c r="E2475" s="1" t="s">
        <v>55</v>
      </c>
      <c r="F2475" s="1" t="s">
        <v>56</v>
      </c>
      <c r="G2475" s="1" t="s">
        <v>23</v>
      </c>
      <c r="H2475">
        <v>28</v>
      </c>
      <c r="I2475">
        <v>75</v>
      </c>
      <c r="J2475">
        <v>2100</v>
      </c>
      <c r="K2475">
        <v>1092</v>
      </c>
      <c r="L2475">
        <v>0.52</v>
      </c>
      <c r="M2475">
        <v>1008</v>
      </c>
      <c r="N2475" s="1" t="s">
        <v>25</v>
      </c>
    </row>
    <row r="2476" spans="1:14" x14ac:dyDescent="0.3">
      <c r="A2476" s="1" t="s">
        <v>40</v>
      </c>
      <c r="B2476">
        <v>1185732</v>
      </c>
      <c r="C2476" s="2">
        <v>44583</v>
      </c>
      <c r="D2476" s="1" t="s">
        <v>54</v>
      </c>
      <c r="E2476" s="1" t="s">
        <v>55</v>
      </c>
      <c r="F2476" s="1" t="s">
        <v>56</v>
      </c>
      <c r="G2476" s="1" t="s">
        <v>24</v>
      </c>
      <c r="H2476">
        <v>34</v>
      </c>
      <c r="I2476">
        <v>42</v>
      </c>
      <c r="J2476">
        <v>1428</v>
      </c>
      <c r="K2476">
        <v>714</v>
      </c>
      <c r="L2476">
        <v>0.5</v>
      </c>
      <c r="M2476">
        <v>714</v>
      </c>
      <c r="N2476" s="1" t="s">
        <v>25</v>
      </c>
    </row>
    <row r="2477" spans="1:14" x14ac:dyDescent="0.3">
      <c r="A2477" s="1" t="s">
        <v>40</v>
      </c>
      <c r="B2477">
        <v>1185732</v>
      </c>
      <c r="C2477" s="2">
        <v>44583</v>
      </c>
      <c r="D2477" s="1" t="s">
        <v>54</v>
      </c>
      <c r="E2477" s="1" t="s">
        <v>55</v>
      </c>
      <c r="F2477" s="1" t="s">
        <v>56</v>
      </c>
      <c r="G2477" s="1" t="s">
        <v>18</v>
      </c>
      <c r="H2477">
        <v>46</v>
      </c>
      <c r="I2477">
        <v>52</v>
      </c>
      <c r="J2477">
        <v>2392</v>
      </c>
      <c r="K2477">
        <v>1124.24</v>
      </c>
      <c r="L2477">
        <v>0.47</v>
      </c>
      <c r="M2477">
        <v>1267.76</v>
      </c>
      <c r="N2477" s="1" t="s">
        <v>25</v>
      </c>
    </row>
    <row r="2478" spans="1:14" x14ac:dyDescent="0.3">
      <c r="A2478" s="1" t="s">
        <v>40</v>
      </c>
      <c r="B2478">
        <v>1185732</v>
      </c>
      <c r="C2478" s="2">
        <v>44583</v>
      </c>
      <c r="D2478" s="1" t="s">
        <v>54</v>
      </c>
      <c r="E2478" s="1" t="s">
        <v>55</v>
      </c>
      <c r="F2478" s="1" t="s">
        <v>56</v>
      </c>
      <c r="G2478" s="1" t="s">
        <v>20</v>
      </c>
      <c r="H2478">
        <v>37</v>
      </c>
      <c r="I2478">
        <v>81</v>
      </c>
      <c r="J2478">
        <v>2997</v>
      </c>
      <c r="K2478">
        <v>1618.38</v>
      </c>
      <c r="L2478">
        <v>0.54</v>
      </c>
      <c r="M2478">
        <v>1378.62</v>
      </c>
      <c r="N2478" s="1" t="s">
        <v>25</v>
      </c>
    </row>
    <row r="2479" spans="1:14" x14ac:dyDescent="0.3">
      <c r="A2479" s="1" t="s">
        <v>40</v>
      </c>
      <c r="B2479">
        <v>1185732</v>
      </c>
      <c r="C2479" s="2">
        <v>44614</v>
      </c>
      <c r="D2479" s="1" t="s">
        <v>54</v>
      </c>
      <c r="E2479" s="1" t="s">
        <v>55</v>
      </c>
      <c r="F2479" s="1" t="s">
        <v>56</v>
      </c>
      <c r="G2479" s="1" t="s">
        <v>21</v>
      </c>
      <c r="H2479">
        <v>38</v>
      </c>
      <c r="I2479">
        <v>138</v>
      </c>
      <c r="J2479">
        <v>5244</v>
      </c>
      <c r="K2479">
        <v>2779.32</v>
      </c>
      <c r="L2479">
        <v>0.53</v>
      </c>
      <c r="M2479">
        <v>2464.6799999999998</v>
      </c>
      <c r="N2479" s="1" t="s">
        <v>25</v>
      </c>
    </row>
    <row r="2480" spans="1:14" x14ac:dyDescent="0.3">
      <c r="A2480" s="1" t="s">
        <v>40</v>
      </c>
      <c r="B2480">
        <v>1185732</v>
      </c>
      <c r="C2480" s="2">
        <v>44614</v>
      </c>
      <c r="D2480" s="1" t="s">
        <v>54</v>
      </c>
      <c r="E2480" s="1" t="s">
        <v>55</v>
      </c>
      <c r="F2480" s="1" t="s">
        <v>56</v>
      </c>
      <c r="G2480" s="1" t="s">
        <v>22</v>
      </c>
      <c r="H2480">
        <v>38</v>
      </c>
      <c r="I2480">
        <v>58</v>
      </c>
      <c r="J2480">
        <v>2204</v>
      </c>
      <c r="K2480">
        <v>1013.8399999999999</v>
      </c>
      <c r="L2480">
        <v>0.45999999999999996</v>
      </c>
      <c r="M2480">
        <v>1190.1600000000001</v>
      </c>
      <c r="N2480" s="1" t="s">
        <v>25</v>
      </c>
    </row>
    <row r="2481" spans="1:14" x14ac:dyDescent="0.3">
      <c r="A2481" s="1" t="s">
        <v>40</v>
      </c>
      <c r="B2481">
        <v>1185732</v>
      </c>
      <c r="C2481" s="2">
        <v>44614</v>
      </c>
      <c r="D2481" s="1" t="s">
        <v>54</v>
      </c>
      <c r="E2481" s="1" t="s">
        <v>55</v>
      </c>
      <c r="F2481" s="1" t="s">
        <v>56</v>
      </c>
      <c r="G2481" s="1" t="s">
        <v>23</v>
      </c>
      <c r="H2481">
        <v>29</v>
      </c>
      <c r="I2481">
        <v>63</v>
      </c>
      <c r="J2481">
        <v>1827</v>
      </c>
      <c r="K2481">
        <v>968.31000000000006</v>
      </c>
      <c r="L2481">
        <v>0.53</v>
      </c>
      <c r="M2481">
        <v>858.68999999999994</v>
      </c>
      <c r="N2481" s="1" t="s">
        <v>25</v>
      </c>
    </row>
    <row r="2482" spans="1:14" x14ac:dyDescent="0.3">
      <c r="A2482" s="1" t="s">
        <v>47</v>
      </c>
      <c r="B2482">
        <v>1185732</v>
      </c>
      <c r="C2482" s="2">
        <v>44609</v>
      </c>
      <c r="D2482" s="1" t="s">
        <v>54</v>
      </c>
      <c r="E2482" s="1" t="s">
        <v>57</v>
      </c>
      <c r="F2482" s="1" t="s">
        <v>58</v>
      </c>
      <c r="G2482" s="1" t="s">
        <v>24</v>
      </c>
      <c r="H2482">
        <v>29.999999999999993</v>
      </c>
      <c r="I2482">
        <v>375</v>
      </c>
      <c r="J2482">
        <v>112499.99999999997</v>
      </c>
      <c r="K2482">
        <v>39374.999999999985</v>
      </c>
      <c r="L2482">
        <v>0.35</v>
      </c>
      <c r="M2482">
        <v>73124.999999999985</v>
      </c>
      <c r="N2482" s="1" t="s">
        <v>28</v>
      </c>
    </row>
    <row r="2483" spans="1:14" x14ac:dyDescent="0.3">
      <c r="A2483" s="1" t="s">
        <v>47</v>
      </c>
      <c r="B2483">
        <v>1185732</v>
      </c>
      <c r="C2483" s="2">
        <v>44609</v>
      </c>
      <c r="D2483" s="1" t="s">
        <v>54</v>
      </c>
      <c r="E2483" s="1" t="s">
        <v>57</v>
      </c>
      <c r="F2483" s="1" t="s">
        <v>58</v>
      </c>
      <c r="G2483" s="1" t="s">
        <v>18</v>
      </c>
      <c r="H2483">
        <v>45.000000000000007</v>
      </c>
      <c r="I2483">
        <v>450</v>
      </c>
      <c r="J2483">
        <v>202500.00000000003</v>
      </c>
      <c r="K2483">
        <v>81000</v>
      </c>
      <c r="L2483">
        <v>0.39999999999999997</v>
      </c>
      <c r="M2483">
        <v>121500.00000000003</v>
      </c>
      <c r="N2483" s="1" t="s">
        <v>28</v>
      </c>
    </row>
    <row r="2484" spans="1:14" x14ac:dyDescent="0.3">
      <c r="A2484" s="1" t="s">
        <v>47</v>
      </c>
      <c r="B2484">
        <v>1185732</v>
      </c>
      <c r="C2484" s="2">
        <v>44609</v>
      </c>
      <c r="D2484" s="1" t="s">
        <v>54</v>
      </c>
      <c r="E2484" s="1" t="s">
        <v>57</v>
      </c>
      <c r="F2484" s="1" t="s">
        <v>58</v>
      </c>
      <c r="G2484" s="1" t="s">
        <v>20</v>
      </c>
      <c r="H2484">
        <v>35</v>
      </c>
      <c r="I2484">
        <v>550</v>
      </c>
      <c r="J2484">
        <v>192500</v>
      </c>
      <c r="K2484">
        <v>105875.00000000001</v>
      </c>
      <c r="L2484">
        <v>0.55000000000000004</v>
      </c>
      <c r="M2484">
        <v>86624.999999999985</v>
      </c>
      <c r="N2484" s="1" t="s">
        <v>28</v>
      </c>
    </row>
    <row r="2485" spans="1:14" x14ac:dyDescent="0.3">
      <c r="A2485" s="1" t="s">
        <v>47</v>
      </c>
      <c r="B2485">
        <v>1185732</v>
      </c>
      <c r="C2485" s="2">
        <v>44635</v>
      </c>
      <c r="D2485" s="1" t="s">
        <v>54</v>
      </c>
      <c r="E2485" s="1" t="s">
        <v>57</v>
      </c>
      <c r="F2485" s="1" t="s">
        <v>58</v>
      </c>
      <c r="G2485" s="1" t="s">
        <v>21</v>
      </c>
      <c r="H2485">
        <v>35</v>
      </c>
      <c r="I2485">
        <v>770</v>
      </c>
      <c r="J2485">
        <v>269500</v>
      </c>
      <c r="K2485">
        <v>134750</v>
      </c>
      <c r="L2485">
        <v>0.5</v>
      </c>
      <c r="M2485">
        <v>134750</v>
      </c>
      <c r="N2485" s="1" t="s">
        <v>28</v>
      </c>
    </row>
    <row r="2486" spans="1:14" x14ac:dyDescent="0.3">
      <c r="A2486" s="1" t="s">
        <v>47</v>
      </c>
      <c r="B2486">
        <v>1185732</v>
      </c>
      <c r="C2486" s="2">
        <v>44635</v>
      </c>
      <c r="D2486" s="1" t="s">
        <v>54</v>
      </c>
      <c r="E2486" s="1" t="s">
        <v>57</v>
      </c>
      <c r="F2486" s="1" t="s">
        <v>58</v>
      </c>
      <c r="G2486" s="1" t="s">
        <v>22</v>
      </c>
      <c r="H2486">
        <v>35</v>
      </c>
      <c r="I2486">
        <v>450</v>
      </c>
      <c r="J2486">
        <v>157500</v>
      </c>
      <c r="K2486">
        <v>62999.999999999993</v>
      </c>
      <c r="L2486">
        <v>0.39999999999999997</v>
      </c>
      <c r="M2486">
        <v>94500</v>
      </c>
      <c r="N2486" s="1" t="s">
        <v>28</v>
      </c>
    </row>
    <row r="2487" spans="1:14" x14ac:dyDescent="0.3">
      <c r="A2487" s="1" t="s">
        <v>47</v>
      </c>
      <c r="B2487">
        <v>1185732</v>
      </c>
      <c r="C2487" s="2">
        <v>44635</v>
      </c>
      <c r="D2487" s="1" t="s">
        <v>54</v>
      </c>
      <c r="E2487" s="1" t="s">
        <v>57</v>
      </c>
      <c r="F2487" s="1" t="s">
        <v>58</v>
      </c>
      <c r="G2487" s="1" t="s">
        <v>23</v>
      </c>
      <c r="H2487">
        <v>25</v>
      </c>
      <c r="I2487">
        <v>475</v>
      </c>
      <c r="J2487">
        <v>118750</v>
      </c>
      <c r="K2487">
        <v>35625</v>
      </c>
      <c r="L2487">
        <v>0.3</v>
      </c>
      <c r="M2487">
        <v>83125</v>
      </c>
      <c r="N2487" s="1" t="s">
        <v>28</v>
      </c>
    </row>
    <row r="2488" spans="1:14" x14ac:dyDescent="0.3">
      <c r="A2488" s="1" t="s">
        <v>47</v>
      </c>
      <c r="B2488">
        <v>1185732</v>
      </c>
      <c r="C2488" s="2">
        <v>44635</v>
      </c>
      <c r="D2488" s="1" t="s">
        <v>54</v>
      </c>
      <c r="E2488" s="1" t="s">
        <v>57</v>
      </c>
      <c r="F2488" s="1" t="s">
        <v>58</v>
      </c>
      <c r="G2488" s="1" t="s">
        <v>24</v>
      </c>
      <c r="H2488">
        <v>29.999999999999993</v>
      </c>
      <c r="I2488">
        <v>325</v>
      </c>
      <c r="J2488">
        <v>97499.999999999971</v>
      </c>
      <c r="K2488">
        <v>34124.999999999985</v>
      </c>
      <c r="L2488">
        <v>0.35</v>
      </c>
      <c r="M2488">
        <v>63374.999999999985</v>
      </c>
      <c r="N2488" s="1" t="s">
        <v>28</v>
      </c>
    </row>
    <row r="2489" spans="1:14" x14ac:dyDescent="0.3">
      <c r="A2489" s="1" t="s">
        <v>47</v>
      </c>
      <c r="B2489">
        <v>1185732</v>
      </c>
      <c r="C2489" s="2">
        <v>44635</v>
      </c>
      <c r="D2489" s="1" t="s">
        <v>54</v>
      </c>
      <c r="E2489" s="1" t="s">
        <v>57</v>
      </c>
      <c r="F2489" s="1" t="s">
        <v>58</v>
      </c>
      <c r="G2489" s="1" t="s">
        <v>18</v>
      </c>
      <c r="H2489">
        <v>45.000000000000007</v>
      </c>
      <c r="I2489">
        <v>375</v>
      </c>
      <c r="J2489">
        <v>168750.00000000003</v>
      </c>
      <c r="K2489">
        <v>67500</v>
      </c>
      <c r="L2489">
        <v>0.39999999999999997</v>
      </c>
      <c r="M2489">
        <v>101250.00000000003</v>
      </c>
      <c r="N2489" s="1" t="s">
        <v>28</v>
      </c>
    </row>
    <row r="2490" spans="1:14" x14ac:dyDescent="0.3">
      <c r="A2490" s="1" t="s">
        <v>47</v>
      </c>
      <c r="B2490">
        <v>1185732</v>
      </c>
      <c r="C2490" s="2">
        <v>44635</v>
      </c>
      <c r="D2490" s="1" t="s">
        <v>54</v>
      </c>
      <c r="E2490" s="1" t="s">
        <v>57</v>
      </c>
      <c r="F2490" s="1" t="s">
        <v>58</v>
      </c>
      <c r="G2490" s="1" t="s">
        <v>20</v>
      </c>
      <c r="H2490">
        <v>35</v>
      </c>
      <c r="I2490">
        <v>475</v>
      </c>
      <c r="J2490">
        <v>166250</v>
      </c>
      <c r="K2490">
        <v>91437.500000000015</v>
      </c>
      <c r="L2490">
        <v>0.55000000000000004</v>
      </c>
      <c r="M2490">
        <v>74812.499999999985</v>
      </c>
      <c r="N2490" s="1" t="s">
        <v>28</v>
      </c>
    </row>
    <row r="2491" spans="1:14" x14ac:dyDescent="0.3">
      <c r="A2491" s="1" t="s">
        <v>47</v>
      </c>
      <c r="B2491">
        <v>1185732</v>
      </c>
      <c r="C2491" s="2">
        <v>44667</v>
      </c>
      <c r="D2491" s="1" t="s">
        <v>54</v>
      </c>
      <c r="E2491" s="1" t="s">
        <v>57</v>
      </c>
      <c r="F2491" s="1" t="s">
        <v>58</v>
      </c>
      <c r="G2491" s="1" t="s">
        <v>21</v>
      </c>
      <c r="H2491">
        <v>35</v>
      </c>
      <c r="I2491">
        <v>725</v>
      </c>
      <c r="J2491">
        <v>253750</v>
      </c>
      <c r="K2491">
        <v>126875</v>
      </c>
      <c r="L2491">
        <v>0.5</v>
      </c>
      <c r="M2491">
        <v>126875</v>
      </c>
      <c r="N2491" s="1" t="s">
        <v>28</v>
      </c>
    </row>
    <row r="2492" spans="1:14" x14ac:dyDescent="0.3">
      <c r="A2492" s="1" t="s">
        <v>47</v>
      </c>
      <c r="B2492">
        <v>1185732</v>
      </c>
      <c r="C2492" s="2">
        <v>44667</v>
      </c>
      <c r="D2492" s="1" t="s">
        <v>54</v>
      </c>
      <c r="E2492" s="1" t="s">
        <v>57</v>
      </c>
      <c r="F2492" s="1" t="s">
        <v>58</v>
      </c>
      <c r="G2492" s="1" t="s">
        <v>22</v>
      </c>
      <c r="H2492">
        <v>40</v>
      </c>
      <c r="I2492">
        <v>425</v>
      </c>
      <c r="J2492">
        <v>170000</v>
      </c>
      <c r="K2492">
        <v>68000</v>
      </c>
      <c r="L2492">
        <v>0.39999999999999997</v>
      </c>
      <c r="M2492">
        <v>102000</v>
      </c>
      <c r="N2492" s="1" t="s">
        <v>28</v>
      </c>
    </row>
    <row r="2493" spans="1:14" x14ac:dyDescent="0.3">
      <c r="A2493" s="1" t="s">
        <v>47</v>
      </c>
      <c r="B2493">
        <v>1185732</v>
      </c>
      <c r="C2493" s="2">
        <v>44667</v>
      </c>
      <c r="D2493" s="1" t="s">
        <v>54</v>
      </c>
      <c r="E2493" s="1" t="s">
        <v>57</v>
      </c>
      <c r="F2493" s="1" t="s">
        <v>58</v>
      </c>
      <c r="G2493" s="1" t="s">
        <v>23</v>
      </c>
      <c r="H2493">
        <v>30.000000000000004</v>
      </c>
      <c r="I2493">
        <v>450</v>
      </c>
      <c r="J2493">
        <v>135000.00000000003</v>
      </c>
      <c r="K2493">
        <v>40500.000000000007</v>
      </c>
      <c r="L2493">
        <v>0.3</v>
      </c>
      <c r="M2493">
        <v>94500.000000000029</v>
      </c>
      <c r="N2493" s="1" t="s">
        <v>28</v>
      </c>
    </row>
    <row r="2494" spans="1:14" x14ac:dyDescent="0.3">
      <c r="A2494" s="1" t="s">
        <v>47</v>
      </c>
      <c r="B2494">
        <v>1185732</v>
      </c>
      <c r="C2494" s="2">
        <v>44667</v>
      </c>
      <c r="D2494" s="1" t="s">
        <v>54</v>
      </c>
      <c r="E2494" s="1" t="s">
        <v>57</v>
      </c>
      <c r="F2494" s="1" t="s">
        <v>58</v>
      </c>
      <c r="G2494" s="1" t="s">
        <v>24</v>
      </c>
      <c r="H2494">
        <v>35</v>
      </c>
      <c r="I2494">
        <v>375</v>
      </c>
      <c r="J2494">
        <v>131250</v>
      </c>
      <c r="K2494">
        <v>45937.5</v>
      </c>
      <c r="L2494">
        <v>0.35</v>
      </c>
      <c r="M2494">
        <v>85312.5</v>
      </c>
      <c r="N2494" s="1" t="s">
        <v>28</v>
      </c>
    </row>
    <row r="2495" spans="1:14" x14ac:dyDescent="0.3">
      <c r="A2495" s="1" t="s">
        <v>47</v>
      </c>
      <c r="B2495">
        <v>1185732</v>
      </c>
      <c r="C2495" s="2">
        <v>44667</v>
      </c>
      <c r="D2495" s="1" t="s">
        <v>54</v>
      </c>
      <c r="E2495" s="1" t="s">
        <v>57</v>
      </c>
      <c r="F2495" s="1" t="s">
        <v>58</v>
      </c>
      <c r="G2495" s="1" t="s">
        <v>18</v>
      </c>
      <c r="H2495">
        <v>50</v>
      </c>
      <c r="I2495">
        <v>400</v>
      </c>
      <c r="J2495">
        <v>200000</v>
      </c>
      <c r="K2495">
        <v>80000</v>
      </c>
      <c r="L2495">
        <v>0.39999999999999997</v>
      </c>
      <c r="M2495">
        <v>120000</v>
      </c>
      <c r="N2495" s="1" t="s">
        <v>28</v>
      </c>
    </row>
    <row r="2496" spans="1:14" x14ac:dyDescent="0.3">
      <c r="A2496" s="1" t="s">
        <v>47</v>
      </c>
      <c r="B2496">
        <v>1185732</v>
      </c>
      <c r="C2496" s="2">
        <v>44667</v>
      </c>
      <c r="D2496" s="1" t="s">
        <v>54</v>
      </c>
      <c r="E2496" s="1" t="s">
        <v>57</v>
      </c>
      <c r="F2496" s="1" t="s">
        <v>58</v>
      </c>
      <c r="G2496" s="1" t="s">
        <v>20</v>
      </c>
      <c r="H2496">
        <v>40</v>
      </c>
      <c r="I2496">
        <v>525</v>
      </c>
      <c r="J2496">
        <v>210000</v>
      </c>
      <c r="K2496">
        <v>115500.00000000001</v>
      </c>
      <c r="L2496">
        <v>0.55000000000000004</v>
      </c>
      <c r="M2496">
        <v>94499.999999999985</v>
      </c>
      <c r="N2496" s="1" t="s">
        <v>28</v>
      </c>
    </row>
    <row r="2497" spans="1:14" x14ac:dyDescent="0.3">
      <c r="A2497" s="1" t="s">
        <v>47</v>
      </c>
      <c r="B2497">
        <v>1185732</v>
      </c>
      <c r="C2497" s="2">
        <v>44696</v>
      </c>
      <c r="D2497" s="1" t="s">
        <v>54</v>
      </c>
      <c r="E2497" s="1" t="s">
        <v>57</v>
      </c>
      <c r="F2497" s="1" t="s">
        <v>58</v>
      </c>
      <c r="G2497" s="1" t="s">
        <v>21</v>
      </c>
      <c r="H2497">
        <v>50</v>
      </c>
      <c r="I2497">
        <v>795</v>
      </c>
      <c r="J2497">
        <v>397500</v>
      </c>
      <c r="K2497">
        <v>198750</v>
      </c>
      <c r="L2497">
        <v>0.5</v>
      </c>
      <c r="M2497">
        <v>198750</v>
      </c>
      <c r="N2497" s="1" t="s">
        <v>28</v>
      </c>
    </row>
    <row r="2498" spans="1:14" x14ac:dyDescent="0.3">
      <c r="A2498" s="1" t="s">
        <v>47</v>
      </c>
      <c r="B2498">
        <v>1185732</v>
      </c>
      <c r="C2498" s="2">
        <v>44696</v>
      </c>
      <c r="D2498" s="1" t="s">
        <v>54</v>
      </c>
      <c r="E2498" s="1" t="s">
        <v>57</v>
      </c>
      <c r="F2498" s="1" t="s">
        <v>58</v>
      </c>
      <c r="G2498" s="1" t="s">
        <v>22</v>
      </c>
      <c r="H2498">
        <v>50</v>
      </c>
      <c r="I2498">
        <v>500</v>
      </c>
      <c r="J2498">
        <v>250000</v>
      </c>
      <c r="K2498">
        <v>99999.999999999985</v>
      </c>
      <c r="L2498">
        <v>0.39999999999999997</v>
      </c>
      <c r="M2498">
        <v>150000</v>
      </c>
      <c r="N2498" s="1" t="s">
        <v>28</v>
      </c>
    </row>
    <row r="2499" spans="1:14" x14ac:dyDescent="0.3">
      <c r="A2499" s="1" t="s">
        <v>47</v>
      </c>
      <c r="B2499">
        <v>1185732</v>
      </c>
      <c r="C2499" s="2">
        <v>44696</v>
      </c>
      <c r="D2499" s="1" t="s">
        <v>54</v>
      </c>
      <c r="E2499" s="1" t="s">
        <v>57</v>
      </c>
      <c r="F2499" s="1" t="s">
        <v>58</v>
      </c>
      <c r="G2499" s="1" t="s">
        <v>23</v>
      </c>
      <c r="H2499">
        <v>45</v>
      </c>
      <c r="I2499">
        <v>475</v>
      </c>
      <c r="J2499">
        <v>213750</v>
      </c>
      <c r="K2499">
        <v>64125</v>
      </c>
      <c r="L2499">
        <v>0.3</v>
      </c>
      <c r="M2499">
        <v>149625</v>
      </c>
      <c r="N2499" s="1" t="s">
        <v>28</v>
      </c>
    </row>
    <row r="2500" spans="1:14" x14ac:dyDescent="0.3">
      <c r="A2500" s="1" t="s">
        <v>47</v>
      </c>
      <c r="B2500">
        <v>1185732</v>
      </c>
      <c r="C2500" s="2">
        <v>44696</v>
      </c>
      <c r="D2500" s="1" t="s">
        <v>54</v>
      </c>
      <c r="E2500" s="1" t="s">
        <v>57</v>
      </c>
      <c r="F2500" s="1" t="s">
        <v>58</v>
      </c>
      <c r="G2500" s="1" t="s">
        <v>24</v>
      </c>
      <c r="H2500">
        <v>45</v>
      </c>
      <c r="I2500">
        <v>450</v>
      </c>
      <c r="J2500">
        <v>202500</v>
      </c>
      <c r="K2500">
        <v>70875</v>
      </c>
      <c r="L2500">
        <v>0.35</v>
      </c>
      <c r="M2500">
        <v>131625</v>
      </c>
      <c r="N2500" s="1" t="s">
        <v>28</v>
      </c>
    </row>
    <row r="2501" spans="1:14" x14ac:dyDescent="0.3">
      <c r="A2501" s="1" t="s">
        <v>47</v>
      </c>
      <c r="B2501">
        <v>1185732</v>
      </c>
      <c r="C2501" s="2">
        <v>44696</v>
      </c>
      <c r="D2501" s="1" t="s">
        <v>54</v>
      </c>
      <c r="E2501" s="1" t="s">
        <v>57</v>
      </c>
      <c r="F2501" s="1" t="s">
        <v>58</v>
      </c>
      <c r="G2501" s="1" t="s">
        <v>18</v>
      </c>
      <c r="H2501">
        <v>54.999999999999993</v>
      </c>
      <c r="I2501">
        <v>475</v>
      </c>
      <c r="J2501">
        <v>261249.99999999997</v>
      </c>
      <c r="K2501">
        <v>104499.99999999999</v>
      </c>
      <c r="L2501">
        <v>0.39999999999999997</v>
      </c>
      <c r="M2501">
        <v>156750</v>
      </c>
      <c r="N2501" s="1" t="s">
        <v>28</v>
      </c>
    </row>
    <row r="2502" spans="1:14" x14ac:dyDescent="0.3">
      <c r="A2502" s="1" t="s">
        <v>47</v>
      </c>
      <c r="B2502">
        <v>1185732</v>
      </c>
      <c r="C2502" s="2">
        <v>44696</v>
      </c>
      <c r="D2502" s="1" t="s">
        <v>54</v>
      </c>
      <c r="E2502" s="1" t="s">
        <v>57</v>
      </c>
      <c r="F2502" s="1" t="s">
        <v>58</v>
      </c>
      <c r="G2502" s="1" t="s">
        <v>20</v>
      </c>
      <c r="H2502">
        <v>60</v>
      </c>
      <c r="I2502">
        <v>575</v>
      </c>
      <c r="J2502">
        <v>345000</v>
      </c>
      <c r="K2502">
        <v>189750.00000000003</v>
      </c>
      <c r="L2502">
        <v>0.55000000000000004</v>
      </c>
      <c r="M2502">
        <v>155249.99999999997</v>
      </c>
      <c r="N2502" s="1" t="s">
        <v>28</v>
      </c>
    </row>
    <row r="2503" spans="1:14" x14ac:dyDescent="0.3">
      <c r="A2503" s="1" t="s">
        <v>47</v>
      </c>
      <c r="B2503">
        <v>1185732</v>
      </c>
      <c r="C2503" s="2">
        <v>44729</v>
      </c>
      <c r="D2503" s="1" t="s">
        <v>54</v>
      </c>
      <c r="E2503" s="1" t="s">
        <v>57</v>
      </c>
      <c r="F2503" s="1" t="s">
        <v>58</v>
      </c>
      <c r="G2503" s="1" t="s">
        <v>21</v>
      </c>
      <c r="H2503">
        <v>54.999999999999993</v>
      </c>
      <c r="I2503">
        <v>825</v>
      </c>
      <c r="J2503">
        <v>453749.99999999994</v>
      </c>
      <c r="K2503">
        <v>226874.99999999997</v>
      </c>
      <c r="L2503">
        <v>0.5</v>
      </c>
      <c r="M2503">
        <v>226874.99999999997</v>
      </c>
      <c r="N2503" s="1" t="s">
        <v>28</v>
      </c>
    </row>
    <row r="2504" spans="1:14" x14ac:dyDescent="0.3">
      <c r="A2504" s="1" t="s">
        <v>47</v>
      </c>
      <c r="B2504">
        <v>1185732</v>
      </c>
      <c r="C2504" s="2">
        <v>44729</v>
      </c>
      <c r="D2504" s="1" t="s">
        <v>54</v>
      </c>
      <c r="E2504" s="1" t="s">
        <v>57</v>
      </c>
      <c r="F2504" s="1" t="s">
        <v>58</v>
      </c>
      <c r="G2504" s="1" t="s">
        <v>22</v>
      </c>
      <c r="H2504">
        <v>50</v>
      </c>
      <c r="I2504">
        <v>575</v>
      </c>
      <c r="J2504">
        <v>287500</v>
      </c>
      <c r="K2504">
        <v>114999.99999999999</v>
      </c>
      <c r="L2504">
        <v>0.39999999999999997</v>
      </c>
      <c r="M2504">
        <v>172500</v>
      </c>
      <c r="N2504" s="1" t="s">
        <v>28</v>
      </c>
    </row>
    <row r="2505" spans="1:14" x14ac:dyDescent="0.3">
      <c r="A2505" s="1" t="s">
        <v>47</v>
      </c>
      <c r="B2505">
        <v>1185732</v>
      </c>
      <c r="C2505" s="2">
        <v>44729</v>
      </c>
      <c r="D2505" s="1" t="s">
        <v>54</v>
      </c>
      <c r="E2505" s="1" t="s">
        <v>57</v>
      </c>
      <c r="F2505" s="1" t="s">
        <v>58</v>
      </c>
      <c r="G2505" s="1" t="s">
        <v>23</v>
      </c>
      <c r="H2505">
        <v>45</v>
      </c>
      <c r="I2505">
        <v>550</v>
      </c>
      <c r="J2505">
        <v>247500</v>
      </c>
      <c r="K2505">
        <v>74250</v>
      </c>
      <c r="L2505">
        <v>0.3</v>
      </c>
      <c r="M2505">
        <v>173250</v>
      </c>
      <c r="N2505" s="1" t="s">
        <v>28</v>
      </c>
    </row>
    <row r="2506" spans="1:14" x14ac:dyDescent="0.3">
      <c r="A2506" s="1" t="s">
        <v>47</v>
      </c>
      <c r="B2506">
        <v>1185732</v>
      </c>
      <c r="C2506" s="2">
        <v>44729</v>
      </c>
      <c r="D2506" s="1" t="s">
        <v>54</v>
      </c>
      <c r="E2506" s="1" t="s">
        <v>57</v>
      </c>
      <c r="F2506" s="1" t="s">
        <v>58</v>
      </c>
      <c r="G2506" s="1" t="s">
        <v>24</v>
      </c>
      <c r="H2506">
        <v>45</v>
      </c>
      <c r="I2506">
        <v>525</v>
      </c>
      <c r="J2506">
        <v>236250</v>
      </c>
      <c r="K2506">
        <v>82687.5</v>
      </c>
      <c r="L2506">
        <v>0.35</v>
      </c>
      <c r="M2506">
        <v>153562.5</v>
      </c>
      <c r="N2506" s="1" t="s">
        <v>28</v>
      </c>
    </row>
    <row r="2507" spans="1:14" x14ac:dyDescent="0.3">
      <c r="A2507" s="1" t="s">
        <v>47</v>
      </c>
      <c r="B2507">
        <v>1185732</v>
      </c>
      <c r="C2507" s="2">
        <v>44729</v>
      </c>
      <c r="D2507" s="1" t="s">
        <v>54</v>
      </c>
      <c r="E2507" s="1" t="s">
        <v>57</v>
      </c>
      <c r="F2507" s="1" t="s">
        <v>58</v>
      </c>
      <c r="G2507" s="1" t="s">
        <v>18</v>
      </c>
      <c r="H2507">
        <v>60</v>
      </c>
      <c r="I2507">
        <v>525</v>
      </c>
      <c r="J2507">
        <v>315000</v>
      </c>
      <c r="K2507">
        <v>125999.99999999999</v>
      </c>
      <c r="L2507">
        <v>0.39999999999999997</v>
      </c>
      <c r="M2507">
        <v>189000</v>
      </c>
      <c r="N2507" s="1" t="s">
        <v>28</v>
      </c>
    </row>
    <row r="2508" spans="1:14" x14ac:dyDescent="0.3">
      <c r="A2508" s="1" t="s">
        <v>47</v>
      </c>
      <c r="B2508">
        <v>1185732</v>
      </c>
      <c r="C2508" s="2">
        <v>44729</v>
      </c>
      <c r="D2508" s="1" t="s">
        <v>54</v>
      </c>
      <c r="E2508" s="1" t="s">
        <v>57</v>
      </c>
      <c r="F2508" s="1" t="s">
        <v>58</v>
      </c>
      <c r="G2508" s="1" t="s">
        <v>20</v>
      </c>
      <c r="H2508">
        <v>65</v>
      </c>
      <c r="I2508">
        <v>675</v>
      </c>
      <c r="J2508">
        <v>438750</v>
      </c>
      <c r="K2508">
        <v>241312.50000000003</v>
      </c>
      <c r="L2508">
        <v>0.55000000000000004</v>
      </c>
      <c r="M2508">
        <v>197437.49999999997</v>
      </c>
      <c r="N2508" s="1" t="s">
        <v>28</v>
      </c>
    </row>
    <row r="2509" spans="1:14" x14ac:dyDescent="0.3">
      <c r="A2509" s="1" t="s">
        <v>47</v>
      </c>
      <c r="B2509">
        <v>1185732</v>
      </c>
      <c r="C2509" s="2">
        <v>44757</v>
      </c>
      <c r="D2509" s="1" t="s">
        <v>54</v>
      </c>
      <c r="E2509" s="1" t="s">
        <v>57</v>
      </c>
      <c r="F2509" s="1" t="s">
        <v>58</v>
      </c>
      <c r="G2509" s="1" t="s">
        <v>21</v>
      </c>
      <c r="H2509">
        <v>60</v>
      </c>
      <c r="I2509">
        <v>900</v>
      </c>
      <c r="J2509">
        <v>540000</v>
      </c>
      <c r="K2509">
        <v>270000</v>
      </c>
      <c r="L2509">
        <v>0.5</v>
      </c>
      <c r="M2509">
        <v>270000</v>
      </c>
      <c r="N2509" s="1" t="s">
        <v>28</v>
      </c>
    </row>
    <row r="2510" spans="1:14" x14ac:dyDescent="0.3">
      <c r="A2510" s="1" t="s">
        <v>47</v>
      </c>
      <c r="B2510">
        <v>1185732</v>
      </c>
      <c r="C2510" s="2">
        <v>44757</v>
      </c>
      <c r="D2510" s="1" t="s">
        <v>54</v>
      </c>
      <c r="E2510" s="1" t="s">
        <v>57</v>
      </c>
      <c r="F2510" s="1" t="s">
        <v>58</v>
      </c>
      <c r="G2510" s="1" t="s">
        <v>22</v>
      </c>
      <c r="H2510">
        <v>55.000000000000007</v>
      </c>
      <c r="I2510">
        <v>650</v>
      </c>
      <c r="J2510">
        <v>357500.00000000006</v>
      </c>
      <c r="K2510">
        <v>143000</v>
      </c>
      <c r="L2510">
        <v>0.39999999999999997</v>
      </c>
      <c r="M2510">
        <v>214500.00000000006</v>
      </c>
      <c r="N2510" s="1" t="s">
        <v>28</v>
      </c>
    </row>
    <row r="2511" spans="1:14" x14ac:dyDescent="0.3">
      <c r="A2511" s="1" t="s">
        <v>47</v>
      </c>
      <c r="B2511">
        <v>1185732</v>
      </c>
      <c r="C2511" s="2">
        <v>44757</v>
      </c>
      <c r="D2511" s="1" t="s">
        <v>54</v>
      </c>
      <c r="E2511" s="1" t="s">
        <v>57</v>
      </c>
      <c r="F2511" s="1" t="s">
        <v>58</v>
      </c>
      <c r="G2511" s="1" t="s">
        <v>23</v>
      </c>
      <c r="H2511">
        <v>50</v>
      </c>
      <c r="I2511">
        <v>575</v>
      </c>
      <c r="J2511">
        <v>287500</v>
      </c>
      <c r="K2511">
        <v>86250</v>
      </c>
      <c r="L2511">
        <v>0.3</v>
      </c>
      <c r="M2511">
        <v>201250</v>
      </c>
      <c r="N2511" s="1" t="s">
        <v>28</v>
      </c>
    </row>
    <row r="2512" spans="1:14" x14ac:dyDescent="0.3">
      <c r="A2512" s="1" t="s">
        <v>47</v>
      </c>
      <c r="B2512">
        <v>1185732</v>
      </c>
      <c r="C2512" s="2">
        <v>44757</v>
      </c>
      <c r="D2512" s="1" t="s">
        <v>54</v>
      </c>
      <c r="E2512" s="1" t="s">
        <v>57</v>
      </c>
      <c r="F2512" s="1" t="s">
        <v>58</v>
      </c>
      <c r="G2512" s="1" t="s">
        <v>24</v>
      </c>
      <c r="H2512">
        <v>50</v>
      </c>
      <c r="I2512">
        <v>525</v>
      </c>
      <c r="J2512">
        <v>262500</v>
      </c>
      <c r="K2512">
        <v>91875</v>
      </c>
      <c r="L2512">
        <v>0.35</v>
      </c>
      <c r="M2512">
        <v>170625</v>
      </c>
      <c r="N2512" s="1" t="s">
        <v>28</v>
      </c>
    </row>
    <row r="2513" spans="1:14" x14ac:dyDescent="0.3">
      <c r="A2513" s="1" t="s">
        <v>47</v>
      </c>
      <c r="B2513">
        <v>1185732</v>
      </c>
      <c r="C2513" s="2">
        <v>44757</v>
      </c>
      <c r="D2513" s="1" t="s">
        <v>54</v>
      </c>
      <c r="E2513" s="1" t="s">
        <v>57</v>
      </c>
      <c r="F2513" s="1" t="s">
        <v>58</v>
      </c>
      <c r="G2513" s="1" t="s">
        <v>18</v>
      </c>
      <c r="H2513">
        <v>60</v>
      </c>
      <c r="I2513">
        <v>550</v>
      </c>
      <c r="J2513">
        <v>330000</v>
      </c>
      <c r="K2513">
        <v>132000</v>
      </c>
      <c r="L2513">
        <v>0.39999999999999997</v>
      </c>
      <c r="M2513">
        <v>198000</v>
      </c>
      <c r="N2513" s="1" t="s">
        <v>28</v>
      </c>
    </row>
    <row r="2514" spans="1:14" x14ac:dyDescent="0.3">
      <c r="A2514" s="1" t="s">
        <v>47</v>
      </c>
      <c r="B2514">
        <v>1185732</v>
      </c>
      <c r="C2514" s="2">
        <v>44757</v>
      </c>
      <c r="D2514" s="1" t="s">
        <v>54</v>
      </c>
      <c r="E2514" s="1" t="s">
        <v>57</v>
      </c>
      <c r="F2514" s="1" t="s">
        <v>58</v>
      </c>
      <c r="G2514" s="1" t="s">
        <v>20</v>
      </c>
      <c r="H2514">
        <v>65</v>
      </c>
      <c r="I2514">
        <v>725</v>
      </c>
      <c r="J2514">
        <v>471250</v>
      </c>
      <c r="K2514">
        <v>259187.50000000003</v>
      </c>
      <c r="L2514">
        <v>0.55000000000000004</v>
      </c>
      <c r="M2514">
        <v>212062.49999999997</v>
      </c>
      <c r="N2514" s="1" t="s">
        <v>28</v>
      </c>
    </row>
    <row r="2515" spans="1:14" x14ac:dyDescent="0.3">
      <c r="A2515" s="1" t="s">
        <v>47</v>
      </c>
      <c r="B2515">
        <v>1185732</v>
      </c>
      <c r="C2515" s="2">
        <v>44789</v>
      </c>
      <c r="D2515" s="1" t="s">
        <v>54</v>
      </c>
      <c r="E2515" s="1" t="s">
        <v>57</v>
      </c>
      <c r="F2515" s="1" t="s">
        <v>58</v>
      </c>
      <c r="G2515" s="1" t="s">
        <v>21</v>
      </c>
      <c r="H2515">
        <v>60</v>
      </c>
      <c r="I2515">
        <v>875</v>
      </c>
      <c r="J2515">
        <v>525000</v>
      </c>
      <c r="K2515">
        <v>262500</v>
      </c>
      <c r="L2515">
        <v>0.5</v>
      </c>
      <c r="M2515">
        <v>262500</v>
      </c>
      <c r="N2515" s="1" t="s">
        <v>28</v>
      </c>
    </row>
    <row r="2516" spans="1:14" x14ac:dyDescent="0.3">
      <c r="A2516" s="1" t="s">
        <v>47</v>
      </c>
      <c r="B2516">
        <v>1185732</v>
      </c>
      <c r="C2516" s="2">
        <v>44789</v>
      </c>
      <c r="D2516" s="1" t="s">
        <v>54</v>
      </c>
      <c r="E2516" s="1" t="s">
        <v>57</v>
      </c>
      <c r="F2516" s="1" t="s">
        <v>58</v>
      </c>
      <c r="G2516" s="1" t="s">
        <v>22</v>
      </c>
      <c r="H2516">
        <v>55.000000000000007</v>
      </c>
      <c r="I2516">
        <v>650</v>
      </c>
      <c r="J2516">
        <v>357500.00000000006</v>
      </c>
      <c r="K2516">
        <v>143000</v>
      </c>
      <c r="L2516">
        <v>0.39999999999999997</v>
      </c>
      <c r="M2516">
        <v>214500.00000000006</v>
      </c>
      <c r="N2516" s="1" t="s">
        <v>28</v>
      </c>
    </row>
    <row r="2517" spans="1:14" x14ac:dyDescent="0.3">
      <c r="A2517" s="1" t="s">
        <v>47</v>
      </c>
      <c r="B2517">
        <v>1185732</v>
      </c>
      <c r="C2517" s="2">
        <v>44789</v>
      </c>
      <c r="D2517" s="1" t="s">
        <v>54</v>
      </c>
      <c r="E2517" s="1" t="s">
        <v>57</v>
      </c>
      <c r="F2517" s="1" t="s">
        <v>58</v>
      </c>
      <c r="G2517" s="1" t="s">
        <v>23</v>
      </c>
      <c r="H2517">
        <v>45.000000000000007</v>
      </c>
      <c r="I2517">
        <v>575</v>
      </c>
      <c r="J2517">
        <v>258750.00000000003</v>
      </c>
      <c r="K2517">
        <v>77625</v>
      </c>
      <c r="L2517">
        <v>0.3</v>
      </c>
      <c r="M2517">
        <v>181125.00000000003</v>
      </c>
      <c r="N2517" s="1" t="s">
        <v>28</v>
      </c>
    </row>
    <row r="2518" spans="1:14" x14ac:dyDescent="0.3">
      <c r="A2518" s="1" t="s">
        <v>47</v>
      </c>
      <c r="B2518">
        <v>1185732</v>
      </c>
      <c r="C2518" s="2">
        <v>44789</v>
      </c>
      <c r="D2518" s="1" t="s">
        <v>54</v>
      </c>
      <c r="E2518" s="1" t="s">
        <v>57</v>
      </c>
      <c r="F2518" s="1" t="s">
        <v>58</v>
      </c>
      <c r="G2518" s="1" t="s">
        <v>24</v>
      </c>
      <c r="H2518">
        <v>35</v>
      </c>
      <c r="I2518">
        <v>525</v>
      </c>
      <c r="J2518">
        <v>183750</v>
      </c>
      <c r="K2518">
        <v>64312.499999999993</v>
      </c>
      <c r="L2518">
        <v>0.35</v>
      </c>
      <c r="M2518">
        <v>119437.5</v>
      </c>
      <c r="N2518" s="1" t="s">
        <v>28</v>
      </c>
    </row>
    <row r="2519" spans="1:14" x14ac:dyDescent="0.3">
      <c r="A2519" s="1" t="s">
        <v>47</v>
      </c>
      <c r="B2519">
        <v>1185732</v>
      </c>
      <c r="C2519" s="2">
        <v>44789</v>
      </c>
      <c r="D2519" s="1" t="s">
        <v>54</v>
      </c>
      <c r="E2519" s="1" t="s">
        <v>57</v>
      </c>
      <c r="F2519" s="1" t="s">
        <v>58</v>
      </c>
      <c r="G2519" s="1" t="s">
        <v>18</v>
      </c>
      <c r="H2519">
        <v>45.000000000000007</v>
      </c>
      <c r="I2519">
        <v>500</v>
      </c>
      <c r="J2519">
        <v>225000.00000000003</v>
      </c>
      <c r="K2519">
        <v>90000</v>
      </c>
      <c r="L2519">
        <v>0.39999999999999997</v>
      </c>
      <c r="M2519">
        <v>135000.00000000003</v>
      </c>
      <c r="N2519" s="1" t="s">
        <v>28</v>
      </c>
    </row>
    <row r="2520" spans="1:14" x14ac:dyDescent="0.3">
      <c r="A2520" s="1" t="s">
        <v>47</v>
      </c>
      <c r="B2520">
        <v>1185732</v>
      </c>
      <c r="C2520" s="2">
        <v>44789</v>
      </c>
      <c r="D2520" s="1" t="s">
        <v>54</v>
      </c>
      <c r="E2520" s="1" t="s">
        <v>57</v>
      </c>
      <c r="F2520" s="1" t="s">
        <v>58</v>
      </c>
      <c r="G2520" s="1" t="s">
        <v>20</v>
      </c>
      <c r="H2520">
        <v>50.000000000000014</v>
      </c>
      <c r="I2520">
        <v>675</v>
      </c>
      <c r="J2520">
        <v>337500.00000000012</v>
      </c>
      <c r="K2520">
        <v>185625.00000000009</v>
      </c>
      <c r="L2520">
        <v>0.55000000000000004</v>
      </c>
      <c r="M2520">
        <v>151875.00000000003</v>
      </c>
      <c r="N2520" s="1" t="s">
        <v>28</v>
      </c>
    </row>
    <row r="2521" spans="1:14" x14ac:dyDescent="0.3">
      <c r="A2521" s="1" t="s">
        <v>47</v>
      </c>
      <c r="B2521">
        <v>1185732</v>
      </c>
      <c r="C2521" s="2">
        <v>44819</v>
      </c>
      <c r="D2521" s="1" t="s">
        <v>54</v>
      </c>
      <c r="E2521" s="1" t="s">
        <v>57</v>
      </c>
      <c r="F2521" s="1" t="s">
        <v>58</v>
      </c>
      <c r="G2521" s="1" t="s">
        <v>21</v>
      </c>
      <c r="H2521">
        <v>45.000000000000007</v>
      </c>
      <c r="I2521">
        <v>800</v>
      </c>
      <c r="J2521">
        <v>360000.00000000006</v>
      </c>
      <c r="K2521">
        <v>180000.00000000003</v>
      </c>
      <c r="L2521">
        <v>0.5</v>
      </c>
      <c r="M2521">
        <v>180000.00000000003</v>
      </c>
      <c r="N2521" s="1" t="s">
        <v>28</v>
      </c>
    </row>
    <row r="2522" spans="1:14" x14ac:dyDescent="0.3">
      <c r="A2522" s="1" t="s">
        <v>47</v>
      </c>
      <c r="B2522">
        <v>1185732</v>
      </c>
      <c r="C2522" s="2">
        <v>44819</v>
      </c>
      <c r="D2522" s="1" t="s">
        <v>54</v>
      </c>
      <c r="E2522" s="1" t="s">
        <v>57</v>
      </c>
      <c r="F2522" s="1" t="s">
        <v>58</v>
      </c>
      <c r="G2522" s="1" t="s">
        <v>22</v>
      </c>
      <c r="H2522">
        <v>40.000000000000014</v>
      </c>
      <c r="I2522">
        <v>600</v>
      </c>
      <c r="J2522">
        <v>240000.00000000009</v>
      </c>
      <c r="K2522">
        <v>96000.000000000029</v>
      </c>
      <c r="L2522">
        <v>0.39999999999999997</v>
      </c>
      <c r="M2522">
        <v>144000.00000000006</v>
      </c>
      <c r="N2522" s="1" t="s">
        <v>28</v>
      </c>
    </row>
    <row r="2523" spans="1:14" x14ac:dyDescent="0.3">
      <c r="A2523" s="1" t="s">
        <v>47</v>
      </c>
      <c r="B2523">
        <v>1185732</v>
      </c>
      <c r="C2523" s="2">
        <v>44819</v>
      </c>
      <c r="D2523" s="1" t="s">
        <v>54</v>
      </c>
      <c r="E2523" s="1" t="s">
        <v>57</v>
      </c>
      <c r="F2523" s="1" t="s">
        <v>58</v>
      </c>
      <c r="G2523" s="1" t="s">
        <v>23</v>
      </c>
      <c r="H2523">
        <v>35</v>
      </c>
      <c r="I2523">
        <v>500</v>
      </c>
      <c r="J2523">
        <v>175000</v>
      </c>
      <c r="K2523">
        <v>52500</v>
      </c>
      <c r="L2523">
        <v>0.3</v>
      </c>
      <c r="M2523">
        <v>122500</v>
      </c>
      <c r="N2523" s="1" t="s">
        <v>28</v>
      </c>
    </row>
    <row r="2524" spans="1:14" x14ac:dyDescent="0.3">
      <c r="A2524" s="1" t="s">
        <v>47</v>
      </c>
      <c r="B2524">
        <v>1185732</v>
      </c>
      <c r="C2524" s="2">
        <v>44819</v>
      </c>
      <c r="D2524" s="1" t="s">
        <v>54</v>
      </c>
      <c r="E2524" s="1" t="s">
        <v>57</v>
      </c>
      <c r="F2524" s="1" t="s">
        <v>58</v>
      </c>
      <c r="G2524" s="1" t="s">
        <v>24</v>
      </c>
      <c r="H2524">
        <v>35</v>
      </c>
      <c r="I2524">
        <v>475</v>
      </c>
      <c r="J2524">
        <v>166250</v>
      </c>
      <c r="K2524">
        <v>58187.499999999993</v>
      </c>
      <c r="L2524">
        <v>0.35</v>
      </c>
      <c r="M2524">
        <v>108062.5</v>
      </c>
      <c r="N2524" s="1" t="s">
        <v>28</v>
      </c>
    </row>
    <row r="2525" spans="1:14" x14ac:dyDescent="0.3">
      <c r="A2525" s="1" t="s">
        <v>47</v>
      </c>
      <c r="B2525">
        <v>1185732</v>
      </c>
      <c r="C2525" s="2">
        <v>44819</v>
      </c>
      <c r="D2525" s="1" t="s">
        <v>54</v>
      </c>
      <c r="E2525" s="1" t="s">
        <v>57</v>
      </c>
      <c r="F2525" s="1" t="s">
        <v>58</v>
      </c>
      <c r="G2525" s="1" t="s">
        <v>18</v>
      </c>
      <c r="H2525">
        <v>45.000000000000007</v>
      </c>
      <c r="I2525">
        <v>475</v>
      </c>
      <c r="J2525">
        <v>213750.00000000003</v>
      </c>
      <c r="K2525">
        <v>85500</v>
      </c>
      <c r="L2525">
        <v>0.39999999999999997</v>
      </c>
      <c r="M2525">
        <v>128250.00000000003</v>
      </c>
      <c r="N2525" s="1" t="s">
        <v>28</v>
      </c>
    </row>
    <row r="2526" spans="1:14" x14ac:dyDescent="0.3">
      <c r="A2526" s="1" t="s">
        <v>47</v>
      </c>
      <c r="B2526">
        <v>1185732</v>
      </c>
      <c r="C2526" s="2">
        <v>44819</v>
      </c>
      <c r="D2526" s="1" t="s">
        <v>54</v>
      </c>
      <c r="E2526" s="1" t="s">
        <v>57</v>
      </c>
      <c r="F2526" s="1" t="s">
        <v>58</v>
      </c>
      <c r="G2526" s="1" t="s">
        <v>20</v>
      </c>
      <c r="H2526">
        <v>50.000000000000014</v>
      </c>
      <c r="I2526">
        <v>575</v>
      </c>
      <c r="J2526">
        <v>287500.00000000006</v>
      </c>
      <c r="K2526">
        <v>158125.00000000006</v>
      </c>
      <c r="L2526">
        <v>0.55000000000000004</v>
      </c>
      <c r="M2526">
        <v>129375</v>
      </c>
      <c r="N2526" s="1" t="s">
        <v>28</v>
      </c>
    </row>
    <row r="2527" spans="1:14" x14ac:dyDescent="0.3">
      <c r="A2527" s="1" t="s">
        <v>47</v>
      </c>
      <c r="B2527">
        <v>1185732</v>
      </c>
      <c r="C2527" s="2">
        <v>44851</v>
      </c>
      <c r="D2527" s="1" t="s">
        <v>54</v>
      </c>
      <c r="E2527" s="1" t="s">
        <v>57</v>
      </c>
      <c r="F2527" s="1" t="s">
        <v>58</v>
      </c>
      <c r="G2527" s="1" t="s">
        <v>21</v>
      </c>
      <c r="H2527">
        <v>50.000000000000014</v>
      </c>
      <c r="I2527">
        <v>750</v>
      </c>
      <c r="J2527">
        <v>375000.00000000012</v>
      </c>
      <c r="K2527">
        <v>187500.00000000006</v>
      </c>
      <c r="L2527">
        <v>0.5</v>
      </c>
      <c r="M2527">
        <v>187500.00000000006</v>
      </c>
      <c r="N2527" s="1" t="s">
        <v>28</v>
      </c>
    </row>
    <row r="2528" spans="1:14" x14ac:dyDescent="0.3">
      <c r="A2528" s="1" t="s">
        <v>47</v>
      </c>
      <c r="B2528">
        <v>1185732</v>
      </c>
      <c r="C2528" s="2">
        <v>44851</v>
      </c>
      <c r="D2528" s="1" t="s">
        <v>54</v>
      </c>
      <c r="E2528" s="1" t="s">
        <v>57</v>
      </c>
      <c r="F2528" s="1" t="s">
        <v>58</v>
      </c>
      <c r="G2528" s="1" t="s">
        <v>22</v>
      </c>
      <c r="H2528">
        <v>40.000000000000014</v>
      </c>
      <c r="I2528">
        <v>575</v>
      </c>
      <c r="J2528">
        <v>230000.00000000009</v>
      </c>
      <c r="K2528">
        <v>92000.000000000029</v>
      </c>
      <c r="L2528">
        <v>0.39999999999999997</v>
      </c>
      <c r="M2528">
        <v>138000.00000000006</v>
      </c>
      <c r="N2528" s="1" t="s">
        <v>28</v>
      </c>
    </row>
    <row r="2529" spans="1:14" x14ac:dyDescent="0.3">
      <c r="A2529" s="1" t="s">
        <v>47</v>
      </c>
      <c r="B2529">
        <v>1185732</v>
      </c>
      <c r="C2529" s="2">
        <v>44851</v>
      </c>
      <c r="D2529" s="1" t="s">
        <v>54</v>
      </c>
      <c r="E2529" s="1" t="s">
        <v>57</v>
      </c>
      <c r="F2529" s="1" t="s">
        <v>58</v>
      </c>
      <c r="G2529" s="1" t="s">
        <v>23</v>
      </c>
      <c r="H2529">
        <v>40.000000000000014</v>
      </c>
      <c r="I2529">
        <v>425</v>
      </c>
      <c r="J2529">
        <v>170000.00000000006</v>
      </c>
      <c r="K2529">
        <v>51000.000000000015</v>
      </c>
      <c r="L2529">
        <v>0.3</v>
      </c>
      <c r="M2529">
        <v>119000.00000000004</v>
      </c>
      <c r="N2529" s="1" t="s">
        <v>28</v>
      </c>
    </row>
    <row r="2530" spans="1:14" x14ac:dyDescent="0.3">
      <c r="A2530" s="1" t="s">
        <v>47</v>
      </c>
      <c r="B2530">
        <v>1185732</v>
      </c>
      <c r="C2530" s="2">
        <v>44851</v>
      </c>
      <c r="D2530" s="1" t="s">
        <v>54</v>
      </c>
      <c r="E2530" s="1" t="s">
        <v>57</v>
      </c>
      <c r="F2530" s="1" t="s">
        <v>58</v>
      </c>
      <c r="G2530" s="1" t="s">
        <v>24</v>
      </c>
      <c r="H2530">
        <v>40.000000000000014</v>
      </c>
      <c r="I2530">
        <v>400</v>
      </c>
      <c r="J2530">
        <v>160000.00000000006</v>
      </c>
      <c r="K2530">
        <v>56000.000000000015</v>
      </c>
      <c r="L2530">
        <v>0.35</v>
      </c>
      <c r="M2530">
        <v>104000.00000000004</v>
      </c>
      <c r="N2530" s="1" t="s">
        <v>28</v>
      </c>
    </row>
    <row r="2531" spans="1:14" x14ac:dyDescent="0.3">
      <c r="A2531" s="1" t="s">
        <v>47</v>
      </c>
      <c r="B2531">
        <v>1185732</v>
      </c>
      <c r="C2531" s="2">
        <v>44851</v>
      </c>
      <c r="D2531" s="1" t="s">
        <v>54</v>
      </c>
      <c r="E2531" s="1" t="s">
        <v>57</v>
      </c>
      <c r="F2531" s="1" t="s">
        <v>58</v>
      </c>
      <c r="G2531" s="1" t="s">
        <v>18</v>
      </c>
      <c r="H2531">
        <v>50.000000000000014</v>
      </c>
      <c r="I2531">
        <v>400</v>
      </c>
      <c r="J2531">
        <v>200000.00000000006</v>
      </c>
      <c r="K2531">
        <v>80000.000000000015</v>
      </c>
      <c r="L2531">
        <v>0.39999999999999997</v>
      </c>
      <c r="M2531">
        <v>120000.00000000004</v>
      </c>
      <c r="N2531" s="1" t="s">
        <v>28</v>
      </c>
    </row>
    <row r="2532" spans="1:14" x14ac:dyDescent="0.3">
      <c r="A2532" s="1" t="s">
        <v>47</v>
      </c>
      <c r="B2532">
        <v>1185732</v>
      </c>
      <c r="C2532" s="2">
        <v>44851</v>
      </c>
      <c r="D2532" s="1" t="s">
        <v>54</v>
      </c>
      <c r="E2532" s="1" t="s">
        <v>57</v>
      </c>
      <c r="F2532" s="1" t="s">
        <v>58</v>
      </c>
      <c r="G2532" s="1" t="s">
        <v>20</v>
      </c>
      <c r="H2532">
        <v>55.000000000000007</v>
      </c>
      <c r="I2532">
        <v>525</v>
      </c>
      <c r="J2532">
        <v>288750.00000000006</v>
      </c>
      <c r="K2532">
        <v>158812.50000000006</v>
      </c>
      <c r="L2532">
        <v>0.55000000000000004</v>
      </c>
      <c r="M2532">
        <v>129937.5</v>
      </c>
      <c r="N2532" s="1" t="s">
        <v>28</v>
      </c>
    </row>
    <row r="2533" spans="1:14" x14ac:dyDescent="0.3">
      <c r="A2533" s="1" t="s">
        <v>47</v>
      </c>
      <c r="B2533">
        <v>1185732</v>
      </c>
      <c r="C2533" s="2">
        <v>44881</v>
      </c>
      <c r="D2533" s="1" t="s">
        <v>54</v>
      </c>
      <c r="E2533" s="1" t="s">
        <v>57</v>
      </c>
      <c r="F2533" s="1" t="s">
        <v>58</v>
      </c>
      <c r="G2533" s="1" t="s">
        <v>21</v>
      </c>
      <c r="H2533">
        <v>50.000000000000014</v>
      </c>
      <c r="I2533">
        <v>675</v>
      </c>
      <c r="J2533">
        <v>337500.00000000012</v>
      </c>
      <c r="K2533">
        <v>168750.00000000006</v>
      </c>
      <c r="L2533">
        <v>0.5</v>
      </c>
      <c r="M2533">
        <v>168750.00000000006</v>
      </c>
      <c r="N2533" s="1" t="s">
        <v>28</v>
      </c>
    </row>
    <row r="2534" spans="1:14" x14ac:dyDescent="0.3">
      <c r="A2534" s="1" t="s">
        <v>47</v>
      </c>
      <c r="B2534">
        <v>1185732</v>
      </c>
      <c r="C2534" s="2">
        <v>44881</v>
      </c>
      <c r="D2534" s="1" t="s">
        <v>54</v>
      </c>
      <c r="E2534" s="1" t="s">
        <v>57</v>
      </c>
      <c r="F2534" s="1" t="s">
        <v>58</v>
      </c>
      <c r="G2534" s="1" t="s">
        <v>22</v>
      </c>
      <c r="H2534">
        <v>45.000000000000014</v>
      </c>
      <c r="I2534">
        <v>500</v>
      </c>
      <c r="J2534">
        <v>225000.00000000006</v>
      </c>
      <c r="K2534">
        <v>90000.000000000015</v>
      </c>
      <c r="L2534">
        <v>0.39999999999999997</v>
      </c>
      <c r="M2534">
        <v>135000.00000000006</v>
      </c>
      <c r="N2534" s="1" t="s">
        <v>28</v>
      </c>
    </row>
    <row r="2535" spans="1:14" x14ac:dyDescent="0.3">
      <c r="A2535" s="1" t="s">
        <v>47</v>
      </c>
      <c r="B2535">
        <v>1185732</v>
      </c>
      <c r="C2535" s="2">
        <v>44881</v>
      </c>
      <c r="D2535" s="1" t="s">
        <v>54</v>
      </c>
      <c r="E2535" s="1" t="s">
        <v>57</v>
      </c>
      <c r="F2535" s="1" t="s">
        <v>58</v>
      </c>
      <c r="G2535" s="1" t="s">
        <v>23</v>
      </c>
      <c r="H2535">
        <v>45.000000000000014</v>
      </c>
      <c r="I2535">
        <v>445</v>
      </c>
      <c r="J2535">
        <v>200250.00000000006</v>
      </c>
      <c r="K2535">
        <v>60075.000000000015</v>
      </c>
      <c r="L2535">
        <v>0.3</v>
      </c>
      <c r="M2535">
        <v>140175.00000000006</v>
      </c>
      <c r="N2535" s="1" t="s">
        <v>28</v>
      </c>
    </row>
    <row r="2536" spans="1:14" x14ac:dyDescent="0.3">
      <c r="A2536" s="1" t="s">
        <v>47</v>
      </c>
      <c r="B2536">
        <v>1185732</v>
      </c>
      <c r="C2536" s="2">
        <v>44881</v>
      </c>
      <c r="D2536" s="1" t="s">
        <v>54</v>
      </c>
      <c r="E2536" s="1" t="s">
        <v>57</v>
      </c>
      <c r="F2536" s="1" t="s">
        <v>58</v>
      </c>
      <c r="G2536" s="1" t="s">
        <v>24</v>
      </c>
      <c r="H2536">
        <v>45.000000000000014</v>
      </c>
      <c r="I2536">
        <v>475</v>
      </c>
      <c r="J2536">
        <v>213750.00000000006</v>
      </c>
      <c r="K2536">
        <v>74812.500000000015</v>
      </c>
      <c r="L2536">
        <v>0.35</v>
      </c>
      <c r="M2536">
        <v>138937.50000000006</v>
      </c>
      <c r="N2536" s="1" t="s">
        <v>28</v>
      </c>
    </row>
    <row r="2537" spans="1:14" x14ac:dyDescent="0.3">
      <c r="A2537" s="1" t="s">
        <v>47</v>
      </c>
      <c r="B2537">
        <v>1185732</v>
      </c>
      <c r="C2537" s="2">
        <v>44881</v>
      </c>
      <c r="D2537" s="1" t="s">
        <v>54</v>
      </c>
      <c r="E2537" s="1" t="s">
        <v>57</v>
      </c>
      <c r="F2537" s="1" t="s">
        <v>58</v>
      </c>
      <c r="G2537" s="1" t="s">
        <v>18</v>
      </c>
      <c r="H2537">
        <v>60</v>
      </c>
      <c r="I2537">
        <v>450</v>
      </c>
      <c r="J2537">
        <v>270000</v>
      </c>
      <c r="K2537">
        <v>107999.99999999999</v>
      </c>
      <c r="L2537">
        <v>0.39999999999999997</v>
      </c>
      <c r="M2537">
        <v>162000</v>
      </c>
      <c r="N2537" s="1" t="s">
        <v>28</v>
      </c>
    </row>
    <row r="2538" spans="1:14" x14ac:dyDescent="0.3">
      <c r="A2538" s="1" t="s">
        <v>47</v>
      </c>
      <c r="B2538">
        <v>1185732</v>
      </c>
      <c r="C2538" s="2">
        <v>44881</v>
      </c>
      <c r="D2538" s="1" t="s">
        <v>54</v>
      </c>
      <c r="E2538" s="1" t="s">
        <v>57</v>
      </c>
      <c r="F2538" s="1" t="s">
        <v>58</v>
      </c>
      <c r="G2538" s="1" t="s">
        <v>20</v>
      </c>
      <c r="H2538">
        <v>64.999999999999986</v>
      </c>
      <c r="I2538">
        <v>625</v>
      </c>
      <c r="J2538">
        <v>406249.99999999988</v>
      </c>
      <c r="K2538">
        <v>223437.49999999994</v>
      </c>
      <c r="L2538">
        <v>0.55000000000000004</v>
      </c>
      <c r="M2538">
        <v>182812.49999999994</v>
      </c>
      <c r="N2538" s="1" t="s">
        <v>28</v>
      </c>
    </row>
    <row r="2539" spans="1:14" x14ac:dyDescent="0.3">
      <c r="A2539" s="1" t="s">
        <v>47</v>
      </c>
      <c r="B2539">
        <v>1185732</v>
      </c>
      <c r="C2539" s="2">
        <v>44910</v>
      </c>
      <c r="D2539" s="1" t="s">
        <v>54</v>
      </c>
      <c r="E2539" s="1" t="s">
        <v>57</v>
      </c>
      <c r="F2539" s="1" t="s">
        <v>58</v>
      </c>
      <c r="G2539" s="1" t="s">
        <v>21</v>
      </c>
      <c r="H2539">
        <v>60</v>
      </c>
      <c r="I2539">
        <v>850</v>
      </c>
      <c r="J2539">
        <v>510000</v>
      </c>
      <c r="K2539">
        <v>255000</v>
      </c>
      <c r="L2539">
        <v>0.5</v>
      </c>
      <c r="M2539">
        <v>255000</v>
      </c>
      <c r="N2539" s="1" t="s">
        <v>28</v>
      </c>
    </row>
    <row r="2540" spans="1:14" x14ac:dyDescent="0.3">
      <c r="A2540" s="1" t="s">
        <v>47</v>
      </c>
      <c r="B2540">
        <v>1185732</v>
      </c>
      <c r="C2540" s="2">
        <v>44910</v>
      </c>
      <c r="D2540" s="1" t="s">
        <v>54</v>
      </c>
      <c r="E2540" s="1" t="s">
        <v>57</v>
      </c>
      <c r="F2540" s="1" t="s">
        <v>58</v>
      </c>
      <c r="G2540" s="1" t="s">
        <v>22</v>
      </c>
      <c r="H2540">
        <v>50</v>
      </c>
      <c r="I2540">
        <v>650</v>
      </c>
      <c r="J2540">
        <v>325000</v>
      </c>
      <c r="K2540">
        <v>129999.99999999999</v>
      </c>
      <c r="L2540">
        <v>0.39999999999999997</v>
      </c>
      <c r="M2540">
        <v>195000</v>
      </c>
      <c r="N2540" s="1" t="s">
        <v>28</v>
      </c>
    </row>
    <row r="2541" spans="1:14" x14ac:dyDescent="0.3">
      <c r="A2541" s="1" t="s">
        <v>47</v>
      </c>
      <c r="B2541">
        <v>1185732</v>
      </c>
      <c r="C2541" s="2">
        <v>44609</v>
      </c>
      <c r="D2541" s="1" t="s">
        <v>54</v>
      </c>
      <c r="E2541" s="1" t="s">
        <v>57</v>
      </c>
      <c r="F2541" s="1" t="s">
        <v>58</v>
      </c>
      <c r="G2541" s="1" t="s">
        <v>24</v>
      </c>
      <c r="H2541">
        <v>28</v>
      </c>
      <c r="I2541">
        <v>109</v>
      </c>
      <c r="J2541">
        <v>3052</v>
      </c>
      <c r="K2541">
        <v>1495.48</v>
      </c>
      <c r="L2541">
        <v>0.49</v>
      </c>
      <c r="M2541">
        <v>1556.52</v>
      </c>
      <c r="N2541" s="1" t="s">
        <v>25</v>
      </c>
    </row>
    <row r="2542" spans="1:14" x14ac:dyDescent="0.3">
      <c r="A2542" s="1" t="s">
        <v>47</v>
      </c>
      <c r="B2542">
        <v>1185732</v>
      </c>
      <c r="C2542" s="2">
        <v>44609</v>
      </c>
      <c r="D2542" s="1" t="s">
        <v>54</v>
      </c>
      <c r="E2542" s="1" t="s">
        <v>57</v>
      </c>
      <c r="F2542" s="1" t="s">
        <v>58</v>
      </c>
      <c r="G2542" s="1" t="s">
        <v>18</v>
      </c>
      <c r="H2542">
        <v>41</v>
      </c>
      <c r="I2542">
        <v>126</v>
      </c>
      <c r="J2542">
        <v>5166</v>
      </c>
      <c r="K2542">
        <v>2841.2999999999997</v>
      </c>
      <c r="L2542">
        <v>0.54999999999999993</v>
      </c>
      <c r="M2542">
        <v>2324.7000000000003</v>
      </c>
      <c r="N2542" s="1" t="s">
        <v>25</v>
      </c>
    </row>
    <row r="2543" spans="1:14" x14ac:dyDescent="0.3">
      <c r="A2543" s="1" t="s">
        <v>47</v>
      </c>
      <c r="B2543">
        <v>1185732</v>
      </c>
      <c r="C2543" s="2">
        <v>44609</v>
      </c>
      <c r="D2543" s="1" t="s">
        <v>54</v>
      </c>
      <c r="E2543" s="1" t="s">
        <v>57</v>
      </c>
      <c r="F2543" s="1" t="s">
        <v>58</v>
      </c>
      <c r="G2543" s="1" t="s">
        <v>20</v>
      </c>
      <c r="H2543">
        <v>33</v>
      </c>
      <c r="I2543">
        <v>138</v>
      </c>
      <c r="J2543">
        <v>4554</v>
      </c>
      <c r="K2543">
        <v>3051.1800000000003</v>
      </c>
      <c r="L2543">
        <v>0.67</v>
      </c>
      <c r="M2543">
        <v>1502.8199999999997</v>
      </c>
      <c r="N2543" s="1" t="s">
        <v>25</v>
      </c>
    </row>
    <row r="2544" spans="1:14" x14ac:dyDescent="0.3">
      <c r="A2544" s="1" t="s">
        <v>47</v>
      </c>
      <c r="B2544">
        <v>1185732</v>
      </c>
      <c r="C2544" s="2">
        <v>44635</v>
      </c>
      <c r="D2544" s="1" t="s">
        <v>54</v>
      </c>
      <c r="E2544" s="1" t="s">
        <v>57</v>
      </c>
      <c r="F2544" s="1" t="s">
        <v>58</v>
      </c>
      <c r="G2544" s="1" t="s">
        <v>21</v>
      </c>
      <c r="H2544">
        <v>34</v>
      </c>
      <c r="I2544">
        <v>216</v>
      </c>
      <c r="J2544">
        <v>7344</v>
      </c>
      <c r="K2544">
        <v>4479.84</v>
      </c>
      <c r="L2544">
        <v>0.61</v>
      </c>
      <c r="M2544">
        <v>2864.16</v>
      </c>
      <c r="N2544" s="1" t="s">
        <v>25</v>
      </c>
    </row>
    <row r="2545" spans="1:14" x14ac:dyDescent="0.3">
      <c r="A2545" s="1" t="s">
        <v>47</v>
      </c>
      <c r="B2545">
        <v>1185732</v>
      </c>
      <c r="C2545" s="2">
        <v>44635</v>
      </c>
      <c r="D2545" s="1" t="s">
        <v>54</v>
      </c>
      <c r="E2545" s="1" t="s">
        <v>57</v>
      </c>
      <c r="F2545" s="1" t="s">
        <v>58</v>
      </c>
      <c r="G2545" s="1" t="s">
        <v>22</v>
      </c>
      <c r="H2545">
        <v>32</v>
      </c>
      <c r="I2545">
        <v>126</v>
      </c>
      <c r="J2545">
        <v>4032</v>
      </c>
      <c r="K2545">
        <v>2177.2800000000002</v>
      </c>
      <c r="L2545">
        <v>0.54</v>
      </c>
      <c r="M2545">
        <v>1854.7199999999998</v>
      </c>
      <c r="N2545" s="1" t="s">
        <v>25</v>
      </c>
    </row>
    <row r="2546" spans="1:14" x14ac:dyDescent="0.3">
      <c r="A2546" s="1" t="s">
        <v>47</v>
      </c>
      <c r="B2546">
        <v>1185732</v>
      </c>
      <c r="C2546" s="2">
        <v>44635</v>
      </c>
      <c r="D2546" s="1" t="s">
        <v>54</v>
      </c>
      <c r="E2546" s="1" t="s">
        <v>57</v>
      </c>
      <c r="F2546" s="1" t="s">
        <v>58</v>
      </c>
      <c r="G2546" s="1" t="s">
        <v>23</v>
      </c>
      <c r="H2546">
        <v>25</v>
      </c>
      <c r="I2546">
        <v>124</v>
      </c>
      <c r="J2546">
        <v>3100</v>
      </c>
      <c r="K2546">
        <v>1240</v>
      </c>
      <c r="L2546">
        <v>0.4</v>
      </c>
      <c r="M2546">
        <v>1860</v>
      </c>
      <c r="N2546" s="1" t="s">
        <v>25</v>
      </c>
    </row>
    <row r="2547" spans="1:14" x14ac:dyDescent="0.3">
      <c r="A2547" s="1" t="s">
        <v>47</v>
      </c>
      <c r="B2547">
        <v>1185732</v>
      </c>
      <c r="C2547" s="2">
        <v>44635</v>
      </c>
      <c r="D2547" s="1" t="s">
        <v>54</v>
      </c>
      <c r="E2547" s="1" t="s">
        <v>57</v>
      </c>
      <c r="F2547" s="1" t="s">
        <v>58</v>
      </c>
      <c r="G2547" s="1" t="s">
        <v>24</v>
      </c>
      <c r="H2547">
        <v>29</v>
      </c>
      <c r="I2547">
        <v>91</v>
      </c>
      <c r="J2547">
        <v>2639</v>
      </c>
      <c r="K2547">
        <v>1266.72</v>
      </c>
      <c r="L2547">
        <v>0.48</v>
      </c>
      <c r="M2547">
        <v>1372.28</v>
      </c>
      <c r="N2547" s="1" t="s">
        <v>25</v>
      </c>
    </row>
    <row r="2548" spans="1:14" x14ac:dyDescent="0.3">
      <c r="A2548" s="1" t="s">
        <v>47</v>
      </c>
      <c r="B2548">
        <v>1185732</v>
      </c>
      <c r="C2548" s="2">
        <v>44635</v>
      </c>
      <c r="D2548" s="1" t="s">
        <v>54</v>
      </c>
      <c r="E2548" s="1" t="s">
        <v>57</v>
      </c>
      <c r="F2548" s="1" t="s">
        <v>58</v>
      </c>
      <c r="G2548" s="1" t="s">
        <v>18</v>
      </c>
      <c r="H2548">
        <v>43</v>
      </c>
      <c r="I2548">
        <v>94</v>
      </c>
      <c r="J2548">
        <v>4042</v>
      </c>
      <c r="K2548">
        <v>2101.84</v>
      </c>
      <c r="L2548">
        <v>0.52</v>
      </c>
      <c r="M2548">
        <v>1940.1599999999999</v>
      </c>
      <c r="N2548" s="1" t="s">
        <v>25</v>
      </c>
    </row>
    <row r="2549" spans="1:14" x14ac:dyDescent="0.3">
      <c r="A2549" s="1" t="s">
        <v>47</v>
      </c>
      <c r="B2549">
        <v>1185732</v>
      </c>
      <c r="C2549" s="2">
        <v>44635</v>
      </c>
      <c r="D2549" s="1" t="s">
        <v>54</v>
      </c>
      <c r="E2549" s="1" t="s">
        <v>57</v>
      </c>
      <c r="F2549" s="1" t="s">
        <v>58</v>
      </c>
      <c r="G2549" s="1" t="s">
        <v>20</v>
      </c>
      <c r="H2549">
        <v>33</v>
      </c>
      <c r="I2549">
        <v>143</v>
      </c>
      <c r="J2549">
        <v>4719</v>
      </c>
      <c r="K2549">
        <v>3256.11</v>
      </c>
      <c r="L2549">
        <v>0.69000000000000006</v>
      </c>
      <c r="M2549">
        <v>1462.8899999999999</v>
      </c>
      <c r="N2549" s="1" t="s">
        <v>25</v>
      </c>
    </row>
    <row r="2550" spans="1:14" x14ac:dyDescent="0.3">
      <c r="A2550" s="1" t="s">
        <v>47</v>
      </c>
      <c r="B2550">
        <v>1185732</v>
      </c>
      <c r="C2550" s="2">
        <v>44667</v>
      </c>
      <c r="D2550" s="1" t="s">
        <v>54</v>
      </c>
      <c r="E2550" s="1" t="s">
        <v>57</v>
      </c>
      <c r="F2550" s="1" t="s">
        <v>58</v>
      </c>
      <c r="G2550" s="1" t="s">
        <v>21</v>
      </c>
      <c r="H2550">
        <v>32</v>
      </c>
      <c r="I2550">
        <v>181</v>
      </c>
      <c r="J2550">
        <v>5792</v>
      </c>
      <c r="K2550">
        <v>3475.2</v>
      </c>
      <c r="L2550">
        <v>0.6</v>
      </c>
      <c r="M2550">
        <v>2316.8000000000002</v>
      </c>
      <c r="N2550" s="1" t="s">
        <v>25</v>
      </c>
    </row>
    <row r="2551" spans="1:14" x14ac:dyDescent="0.3">
      <c r="A2551" s="1" t="s">
        <v>47</v>
      </c>
      <c r="B2551">
        <v>1185732</v>
      </c>
      <c r="C2551" s="2">
        <v>44667</v>
      </c>
      <c r="D2551" s="1" t="s">
        <v>54</v>
      </c>
      <c r="E2551" s="1" t="s">
        <v>57</v>
      </c>
      <c r="F2551" s="1" t="s">
        <v>58</v>
      </c>
      <c r="G2551" s="1" t="s">
        <v>22</v>
      </c>
      <c r="H2551">
        <v>38</v>
      </c>
      <c r="I2551">
        <v>111</v>
      </c>
      <c r="J2551">
        <v>4218</v>
      </c>
      <c r="K2551">
        <v>2235.54</v>
      </c>
      <c r="L2551">
        <v>0.53</v>
      </c>
      <c r="M2551">
        <v>1982.46</v>
      </c>
      <c r="N2551" s="1" t="s">
        <v>25</v>
      </c>
    </row>
    <row r="2552" spans="1:14" x14ac:dyDescent="0.3">
      <c r="A2552" s="1" t="s">
        <v>47</v>
      </c>
      <c r="B2552">
        <v>1185732</v>
      </c>
      <c r="C2552" s="2">
        <v>44667</v>
      </c>
      <c r="D2552" s="1" t="s">
        <v>54</v>
      </c>
      <c r="E2552" s="1" t="s">
        <v>57</v>
      </c>
      <c r="F2552" s="1" t="s">
        <v>58</v>
      </c>
      <c r="G2552" s="1" t="s">
        <v>23</v>
      </c>
      <c r="H2552">
        <v>27</v>
      </c>
      <c r="I2552">
        <v>135</v>
      </c>
      <c r="J2552">
        <v>3645</v>
      </c>
      <c r="K2552">
        <v>1530.8999999999999</v>
      </c>
      <c r="L2552">
        <v>0.42</v>
      </c>
      <c r="M2552">
        <v>2114.1000000000004</v>
      </c>
      <c r="N2552" s="1" t="s">
        <v>25</v>
      </c>
    </row>
    <row r="2553" spans="1:14" x14ac:dyDescent="0.3">
      <c r="A2553" s="1" t="s">
        <v>47</v>
      </c>
      <c r="B2553">
        <v>1185732</v>
      </c>
      <c r="C2553" s="2">
        <v>44667</v>
      </c>
      <c r="D2553" s="1" t="s">
        <v>54</v>
      </c>
      <c r="E2553" s="1" t="s">
        <v>57</v>
      </c>
      <c r="F2553" s="1" t="s">
        <v>58</v>
      </c>
      <c r="G2553" s="1" t="s">
        <v>24</v>
      </c>
      <c r="H2553">
        <v>32</v>
      </c>
      <c r="I2553">
        <v>109</v>
      </c>
      <c r="J2553">
        <v>3488</v>
      </c>
      <c r="K2553">
        <v>1604.4799999999998</v>
      </c>
      <c r="L2553">
        <v>0.45999999999999996</v>
      </c>
      <c r="M2553">
        <v>1883.5200000000002</v>
      </c>
      <c r="N2553" s="1" t="s">
        <v>25</v>
      </c>
    </row>
    <row r="2554" spans="1:14" x14ac:dyDescent="0.3">
      <c r="A2554" s="1" t="s">
        <v>47</v>
      </c>
      <c r="B2554">
        <v>1185732</v>
      </c>
      <c r="C2554" s="2">
        <v>44667</v>
      </c>
      <c r="D2554" s="1" t="s">
        <v>54</v>
      </c>
      <c r="E2554" s="1" t="s">
        <v>57</v>
      </c>
      <c r="F2554" s="1" t="s">
        <v>58</v>
      </c>
      <c r="G2554" s="1" t="s">
        <v>18</v>
      </c>
      <c r="H2554">
        <v>45</v>
      </c>
      <c r="I2554">
        <v>120</v>
      </c>
      <c r="J2554">
        <v>5400</v>
      </c>
      <c r="K2554">
        <v>2700</v>
      </c>
      <c r="L2554">
        <v>0.5</v>
      </c>
      <c r="M2554">
        <v>2700</v>
      </c>
      <c r="N2554" s="1" t="s">
        <v>25</v>
      </c>
    </row>
    <row r="2555" spans="1:14" x14ac:dyDescent="0.3">
      <c r="A2555" s="1" t="s">
        <v>47</v>
      </c>
      <c r="B2555">
        <v>1185732</v>
      </c>
      <c r="C2555" s="2">
        <v>44667</v>
      </c>
      <c r="D2555" s="1" t="s">
        <v>54</v>
      </c>
      <c r="E2555" s="1" t="s">
        <v>57</v>
      </c>
      <c r="F2555" s="1" t="s">
        <v>58</v>
      </c>
      <c r="G2555" s="1" t="s">
        <v>20</v>
      </c>
      <c r="H2555">
        <v>37</v>
      </c>
      <c r="I2555">
        <v>152</v>
      </c>
      <c r="J2555">
        <v>5624</v>
      </c>
      <c r="K2555">
        <v>3880.5600000000004</v>
      </c>
      <c r="L2555">
        <v>0.69000000000000006</v>
      </c>
      <c r="M2555">
        <v>1743.4399999999996</v>
      </c>
      <c r="N2555" s="1" t="s">
        <v>25</v>
      </c>
    </row>
    <row r="2556" spans="1:14" x14ac:dyDescent="0.3">
      <c r="A2556" s="1" t="s">
        <v>47</v>
      </c>
      <c r="B2556">
        <v>1185732</v>
      </c>
      <c r="C2556" s="2">
        <v>44696</v>
      </c>
      <c r="D2556" s="1" t="s">
        <v>54</v>
      </c>
      <c r="E2556" s="1" t="s">
        <v>57</v>
      </c>
      <c r="F2556" s="1" t="s">
        <v>58</v>
      </c>
      <c r="G2556" s="1" t="s">
        <v>21</v>
      </c>
      <c r="H2556">
        <v>48</v>
      </c>
      <c r="I2556">
        <v>207</v>
      </c>
      <c r="J2556">
        <v>9936</v>
      </c>
      <c r="K2556">
        <v>6060.96</v>
      </c>
      <c r="L2556">
        <v>0.61</v>
      </c>
      <c r="M2556">
        <v>3875.04</v>
      </c>
      <c r="N2556" s="1" t="s">
        <v>25</v>
      </c>
    </row>
    <row r="2557" spans="1:14" x14ac:dyDescent="0.3">
      <c r="A2557" s="1" t="s">
        <v>47</v>
      </c>
      <c r="B2557">
        <v>1185732</v>
      </c>
      <c r="C2557" s="2">
        <v>44696</v>
      </c>
      <c r="D2557" s="1" t="s">
        <v>54</v>
      </c>
      <c r="E2557" s="1" t="s">
        <v>57</v>
      </c>
      <c r="F2557" s="1" t="s">
        <v>58</v>
      </c>
      <c r="G2557" s="1" t="s">
        <v>22</v>
      </c>
      <c r="H2557">
        <v>47</v>
      </c>
      <c r="I2557">
        <v>150</v>
      </c>
      <c r="J2557">
        <v>7050</v>
      </c>
      <c r="K2557">
        <v>3877.4999999999995</v>
      </c>
      <c r="L2557">
        <v>0.54999999999999993</v>
      </c>
      <c r="M2557">
        <v>3172.5000000000005</v>
      </c>
      <c r="N2557" s="1" t="s">
        <v>25</v>
      </c>
    </row>
    <row r="2558" spans="1:14" x14ac:dyDescent="0.3">
      <c r="A2558" s="1" t="s">
        <v>47</v>
      </c>
      <c r="B2558">
        <v>1185732</v>
      </c>
      <c r="C2558" s="2">
        <v>44696</v>
      </c>
      <c r="D2558" s="1" t="s">
        <v>54</v>
      </c>
      <c r="E2558" s="1" t="s">
        <v>57</v>
      </c>
      <c r="F2558" s="1" t="s">
        <v>58</v>
      </c>
      <c r="G2558" s="1" t="s">
        <v>23</v>
      </c>
      <c r="H2558">
        <v>44</v>
      </c>
      <c r="I2558">
        <v>133</v>
      </c>
      <c r="J2558">
        <v>5852</v>
      </c>
      <c r="K2558">
        <v>2340.8000000000002</v>
      </c>
      <c r="L2558">
        <v>0.4</v>
      </c>
      <c r="M2558">
        <v>3511.2</v>
      </c>
      <c r="N2558" s="1" t="s">
        <v>25</v>
      </c>
    </row>
    <row r="2559" spans="1:14" x14ac:dyDescent="0.3">
      <c r="A2559" s="1" t="s">
        <v>47</v>
      </c>
      <c r="B2559">
        <v>1185732</v>
      </c>
      <c r="C2559" s="2">
        <v>44696</v>
      </c>
      <c r="D2559" s="1" t="s">
        <v>54</v>
      </c>
      <c r="E2559" s="1" t="s">
        <v>57</v>
      </c>
      <c r="F2559" s="1" t="s">
        <v>58</v>
      </c>
      <c r="G2559" s="1" t="s">
        <v>24</v>
      </c>
      <c r="H2559">
        <v>42</v>
      </c>
      <c r="I2559">
        <v>126</v>
      </c>
      <c r="J2559">
        <v>5292</v>
      </c>
      <c r="K2559">
        <v>2646</v>
      </c>
      <c r="L2559">
        <v>0.5</v>
      </c>
      <c r="M2559">
        <v>2646</v>
      </c>
      <c r="N2559" s="1" t="s">
        <v>25</v>
      </c>
    </row>
    <row r="2560" spans="1:14" x14ac:dyDescent="0.3">
      <c r="A2560" s="1" t="s">
        <v>47</v>
      </c>
      <c r="B2560">
        <v>1185732</v>
      </c>
      <c r="C2560" s="2">
        <v>44696</v>
      </c>
      <c r="D2560" s="1" t="s">
        <v>54</v>
      </c>
      <c r="E2560" s="1" t="s">
        <v>57</v>
      </c>
      <c r="F2560" s="1" t="s">
        <v>58</v>
      </c>
      <c r="G2560" s="1" t="s">
        <v>18</v>
      </c>
      <c r="H2560">
        <v>52</v>
      </c>
      <c r="I2560">
        <v>124</v>
      </c>
      <c r="J2560">
        <v>6448</v>
      </c>
      <c r="K2560">
        <v>3417.44</v>
      </c>
      <c r="L2560">
        <v>0.53</v>
      </c>
      <c r="M2560">
        <v>3030.56</v>
      </c>
      <c r="N2560" s="1" t="s">
        <v>25</v>
      </c>
    </row>
    <row r="2561" spans="1:14" x14ac:dyDescent="0.3">
      <c r="A2561" s="1" t="s">
        <v>47</v>
      </c>
      <c r="B2561">
        <v>1185732</v>
      </c>
      <c r="C2561" s="2">
        <v>44696</v>
      </c>
      <c r="D2561" s="1" t="s">
        <v>54</v>
      </c>
      <c r="E2561" s="1" t="s">
        <v>57</v>
      </c>
      <c r="F2561" s="1" t="s">
        <v>58</v>
      </c>
      <c r="G2561" s="1" t="s">
        <v>20</v>
      </c>
      <c r="H2561">
        <v>55</v>
      </c>
      <c r="I2561">
        <v>150</v>
      </c>
      <c r="J2561">
        <v>8250</v>
      </c>
      <c r="K2561">
        <v>5775.0000000000009</v>
      </c>
      <c r="L2561">
        <v>0.70000000000000007</v>
      </c>
      <c r="M2561">
        <v>2474.9999999999991</v>
      </c>
      <c r="N2561" s="1" t="s">
        <v>25</v>
      </c>
    </row>
    <row r="2562" spans="1:14" x14ac:dyDescent="0.3">
      <c r="A2562" s="1" t="s">
        <v>47</v>
      </c>
      <c r="B2562">
        <v>1185732</v>
      </c>
      <c r="C2562" s="2">
        <v>44729</v>
      </c>
      <c r="D2562" s="1" t="s">
        <v>54</v>
      </c>
      <c r="E2562" s="1" t="s">
        <v>57</v>
      </c>
      <c r="F2562" s="1" t="s">
        <v>58</v>
      </c>
      <c r="G2562" s="1" t="s">
        <v>21</v>
      </c>
      <c r="H2562">
        <v>52</v>
      </c>
      <c r="I2562">
        <v>206</v>
      </c>
      <c r="J2562">
        <v>10712</v>
      </c>
      <c r="K2562">
        <v>6641.44</v>
      </c>
      <c r="L2562">
        <v>0.62</v>
      </c>
      <c r="M2562">
        <v>4070.5600000000004</v>
      </c>
      <c r="N2562" s="1" t="s">
        <v>25</v>
      </c>
    </row>
    <row r="2563" spans="1:14" x14ac:dyDescent="0.3">
      <c r="A2563" s="1" t="s">
        <v>47</v>
      </c>
      <c r="B2563">
        <v>1185732</v>
      </c>
      <c r="C2563" s="2">
        <v>44729</v>
      </c>
      <c r="D2563" s="1" t="s">
        <v>54</v>
      </c>
      <c r="E2563" s="1" t="s">
        <v>57</v>
      </c>
      <c r="F2563" s="1" t="s">
        <v>58</v>
      </c>
      <c r="G2563" s="1" t="s">
        <v>22</v>
      </c>
      <c r="H2563">
        <v>46</v>
      </c>
      <c r="I2563">
        <v>167</v>
      </c>
      <c r="J2563">
        <v>7682</v>
      </c>
      <c r="K2563">
        <v>4148.2800000000007</v>
      </c>
      <c r="L2563">
        <v>0.54</v>
      </c>
      <c r="M2563">
        <v>3533.7199999999993</v>
      </c>
      <c r="N2563" s="1" t="s">
        <v>25</v>
      </c>
    </row>
    <row r="2564" spans="1:14" x14ac:dyDescent="0.3">
      <c r="A2564" s="1" t="s">
        <v>47</v>
      </c>
      <c r="B2564">
        <v>1185732</v>
      </c>
      <c r="C2564" s="2">
        <v>44729</v>
      </c>
      <c r="D2564" s="1" t="s">
        <v>54</v>
      </c>
      <c r="E2564" s="1" t="s">
        <v>57</v>
      </c>
      <c r="F2564" s="1" t="s">
        <v>58</v>
      </c>
      <c r="G2564" s="1" t="s">
        <v>23</v>
      </c>
      <c r="H2564">
        <v>41</v>
      </c>
      <c r="I2564">
        <v>138</v>
      </c>
      <c r="J2564">
        <v>5658</v>
      </c>
      <c r="K2564">
        <v>2489.52</v>
      </c>
      <c r="L2564">
        <v>0.44</v>
      </c>
      <c r="M2564">
        <v>3168.48</v>
      </c>
      <c r="N2564" s="1" t="s">
        <v>25</v>
      </c>
    </row>
    <row r="2565" spans="1:14" x14ac:dyDescent="0.3">
      <c r="A2565" s="1" t="s">
        <v>47</v>
      </c>
      <c r="B2565">
        <v>1185732</v>
      </c>
      <c r="C2565" s="2">
        <v>44729</v>
      </c>
      <c r="D2565" s="1" t="s">
        <v>54</v>
      </c>
      <c r="E2565" s="1" t="s">
        <v>57</v>
      </c>
      <c r="F2565" s="1" t="s">
        <v>58</v>
      </c>
      <c r="G2565" s="1" t="s">
        <v>24</v>
      </c>
      <c r="H2565">
        <v>43</v>
      </c>
      <c r="I2565">
        <v>158</v>
      </c>
      <c r="J2565">
        <v>6794</v>
      </c>
      <c r="K2565">
        <v>3261.12</v>
      </c>
      <c r="L2565">
        <v>0.48</v>
      </c>
      <c r="M2565">
        <v>3532.88</v>
      </c>
      <c r="N2565" s="1" t="s">
        <v>25</v>
      </c>
    </row>
    <row r="2566" spans="1:14" x14ac:dyDescent="0.3">
      <c r="A2566" s="1" t="s">
        <v>47</v>
      </c>
      <c r="B2566">
        <v>1185732</v>
      </c>
      <c r="C2566" s="2">
        <v>44729</v>
      </c>
      <c r="D2566" s="1" t="s">
        <v>54</v>
      </c>
      <c r="E2566" s="1" t="s">
        <v>57</v>
      </c>
      <c r="F2566" s="1" t="s">
        <v>58</v>
      </c>
      <c r="G2566" s="1" t="s">
        <v>18</v>
      </c>
      <c r="H2566">
        <v>57</v>
      </c>
      <c r="I2566">
        <v>152</v>
      </c>
      <c r="J2566">
        <v>8664</v>
      </c>
      <c r="K2566">
        <v>4765.2</v>
      </c>
      <c r="L2566">
        <v>0.54999999999999993</v>
      </c>
      <c r="M2566">
        <v>3898.8</v>
      </c>
      <c r="N2566" s="1" t="s">
        <v>25</v>
      </c>
    </row>
    <row r="2567" spans="1:14" x14ac:dyDescent="0.3">
      <c r="A2567" s="1" t="s">
        <v>47</v>
      </c>
      <c r="B2567">
        <v>1185732</v>
      </c>
      <c r="C2567" s="2">
        <v>44729</v>
      </c>
      <c r="D2567" s="1" t="s">
        <v>54</v>
      </c>
      <c r="E2567" s="1" t="s">
        <v>57</v>
      </c>
      <c r="F2567" s="1" t="s">
        <v>58</v>
      </c>
      <c r="G2567" s="1" t="s">
        <v>20</v>
      </c>
      <c r="H2567">
        <v>60</v>
      </c>
      <c r="I2567">
        <v>169</v>
      </c>
      <c r="J2567">
        <v>10140</v>
      </c>
      <c r="K2567">
        <v>6591</v>
      </c>
      <c r="L2567">
        <v>0.65</v>
      </c>
      <c r="M2567">
        <v>3549</v>
      </c>
      <c r="N2567" s="1" t="s">
        <v>25</v>
      </c>
    </row>
    <row r="2568" spans="1:14" x14ac:dyDescent="0.3">
      <c r="A2568" s="1" t="s">
        <v>47</v>
      </c>
      <c r="B2568">
        <v>1185732</v>
      </c>
      <c r="C2568" s="2">
        <v>44757</v>
      </c>
      <c r="D2568" s="1" t="s">
        <v>54</v>
      </c>
      <c r="E2568" s="1" t="s">
        <v>57</v>
      </c>
      <c r="F2568" s="1" t="s">
        <v>58</v>
      </c>
      <c r="G2568" s="1" t="s">
        <v>21</v>
      </c>
      <c r="H2568">
        <v>57</v>
      </c>
      <c r="I2568">
        <v>225</v>
      </c>
      <c r="J2568">
        <v>12825</v>
      </c>
      <c r="K2568">
        <v>7695</v>
      </c>
      <c r="L2568">
        <v>0.6</v>
      </c>
      <c r="M2568">
        <v>5130</v>
      </c>
      <c r="N2568" s="1" t="s">
        <v>25</v>
      </c>
    </row>
    <row r="2569" spans="1:14" x14ac:dyDescent="0.3">
      <c r="A2569" s="1" t="s">
        <v>47</v>
      </c>
      <c r="B2569">
        <v>1185732</v>
      </c>
      <c r="C2569" s="2">
        <v>44757</v>
      </c>
      <c r="D2569" s="1" t="s">
        <v>54</v>
      </c>
      <c r="E2569" s="1" t="s">
        <v>57</v>
      </c>
      <c r="F2569" s="1" t="s">
        <v>58</v>
      </c>
      <c r="G2569" s="1" t="s">
        <v>22</v>
      </c>
      <c r="H2569">
        <v>53</v>
      </c>
      <c r="I2569">
        <v>189</v>
      </c>
      <c r="J2569">
        <v>10017</v>
      </c>
      <c r="K2569">
        <v>5108.67</v>
      </c>
      <c r="L2569">
        <v>0.51</v>
      </c>
      <c r="M2569">
        <v>4908.33</v>
      </c>
      <c r="N2569" s="1" t="s">
        <v>25</v>
      </c>
    </row>
    <row r="2570" spans="1:14" x14ac:dyDescent="0.3">
      <c r="A2570" s="1" t="s">
        <v>47</v>
      </c>
      <c r="B2570">
        <v>1185732</v>
      </c>
      <c r="C2570" s="2">
        <v>44757</v>
      </c>
      <c r="D2570" s="1" t="s">
        <v>54</v>
      </c>
      <c r="E2570" s="1" t="s">
        <v>57</v>
      </c>
      <c r="F2570" s="1" t="s">
        <v>58</v>
      </c>
      <c r="G2570" s="1" t="s">
        <v>23</v>
      </c>
      <c r="H2570">
        <v>46</v>
      </c>
      <c r="I2570">
        <v>173</v>
      </c>
      <c r="J2570">
        <v>7958</v>
      </c>
      <c r="K2570">
        <v>3581.0999999999995</v>
      </c>
      <c r="L2570">
        <v>0.44999999999999996</v>
      </c>
      <c r="M2570">
        <v>4376.9000000000005</v>
      </c>
      <c r="N2570" s="1" t="s">
        <v>25</v>
      </c>
    </row>
    <row r="2571" spans="1:14" x14ac:dyDescent="0.3">
      <c r="A2571" s="1" t="s">
        <v>47</v>
      </c>
      <c r="B2571">
        <v>1185732</v>
      </c>
      <c r="C2571" s="2">
        <v>44757</v>
      </c>
      <c r="D2571" s="1" t="s">
        <v>54</v>
      </c>
      <c r="E2571" s="1" t="s">
        <v>57</v>
      </c>
      <c r="F2571" s="1" t="s">
        <v>58</v>
      </c>
      <c r="G2571" s="1" t="s">
        <v>24</v>
      </c>
      <c r="H2571">
        <v>47</v>
      </c>
      <c r="I2571">
        <v>158</v>
      </c>
      <c r="J2571">
        <v>7426</v>
      </c>
      <c r="K2571">
        <v>3341.7</v>
      </c>
      <c r="L2571">
        <v>0.44999999999999996</v>
      </c>
      <c r="M2571">
        <v>4084.3</v>
      </c>
      <c r="N2571" s="1" t="s">
        <v>25</v>
      </c>
    </row>
    <row r="2572" spans="1:14" x14ac:dyDescent="0.3">
      <c r="A2572" s="1" t="s">
        <v>47</v>
      </c>
      <c r="B2572">
        <v>1185732</v>
      </c>
      <c r="C2572" s="2">
        <v>44757</v>
      </c>
      <c r="D2572" s="1" t="s">
        <v>54</v>
      </c>
      <c r="E2572" s="1" t="s">
        <v>57</v>
      </c>
      <c r="F2572" s="1" t="s">
        <v>58</v>
      </c>
      <c r="G2572" s="1" t="s">
        <v>18</v>
      </c>
      <c r="H2572">
        <v>54</v>
      </c>
      <c r="I2572">
        <v>143</v>
      </c>
      <c r="J2572">
        <v>7722</v>
      </c>
      <c r="K2572">
        <v>3938.2200000000003</v>
      </c>
      <c r="L2572">
        <v>0.51</v>
      </c>
      <c r="M2572">
        <v>3783.7799999999997</v>
      </c>
      <c r="N2572" s="1" t="s">
        <v>25</v>
      </c>
    </row>
    <row r="2573" spans="1:14" x14ac:dyDescent="0.3">
      <c r="A2573" s="1" t="s">
        <v>47</v>
      </c>
      <c r="B2573">
        <v>1185732</v>
      </c>
      <c r="C2573" s="2">
        <v>44757</v>
      </c>
      <c r="D2573" s="1" t="s">
        <v>54</v>
      </c>
      <c r="E2573" s="1" t="s">
        <v>57</v>
      </c>
      <c r="F2573" s="1" t="s">
        <v>58</v>
      </c>
      <c r="G2573" s="1" t="s">
        <v>20</v>
      </c>
      <c r="H2573">
        <v>62</v>
      </c>
      <c r="I2573">
        <v>210</v>
      </c>
      <c r="J2573">
        <v>13020</v>
      </c>
      <c r="K2573">
        <v>8983.8000000000011</v>
      </c>
      <c r="L2573">
        <v>0.69000000000000006</v>
      </c>
      <c r="M2573">
        <v>4036.1999999999989</v>
      </c>
      <c r="N2573" s="1" t="s">
        <v>25</v>
      </c>
    </row>
    <row r="2574" spans="1:14" x14ac:dyDescent="0.3">
      <c r="A2574" s="1" t="s">
        <v>47</v>
      </c>
      <c r="B2574">
        <v>1185732</v>
      </c>
      <c r="C2574" s="2">
        <v>44789</v>
      </c>
      <c r="D2574" s="1" t="s">
        <v>54</v>
      </c>
      <c r="E2574" s="1" t="s">
        <v>57</v>
      </c>
      <c r="F2574" s="1" t="s">
        <v>58</v>
      </c>
      <c r="G2574" s="1" t="s">
        <v>21</v>
      </c>
      <c r="H2574">
        <v>55</v>
      </c>
      <c r="I2574">
        <v>263</v>
      </c>
      <c r="J2574">
        <v>14465</v>
      </c>
      <c r="K2574">
        <v>9257.6</v>
      </c>
      <c r="L2574">
        <v>0.64</v>
      </c>
      <c r="M2574">
        <v>5207.3999999999996</v>
      </c>
      <c r="N2574" s="1" t="s">
        <v>25</v>
      </c>
    </row>
    <row r="2575" spans="1:14" x14ac:dyDescent="0.3">
      <c r="A2575" s="1" t="s">
        <v>47</v>
      </c>
      <c r="B2575">
        <v>1185732</v>
      </c>
      <c r="C2575" s="2">
        <v>44789</v>
      </c>
      <c r="D2575" s="1" t="s">
        <v>54</v>
      </c>
      <c r="E2575" s="1" t="s">
        <v>57</v>
      </c>
      <c r="F2575" s="1" t="s">
        <v>58</v>
      </c>
      <c r="G2575" s="1" t="s">
        <v>22</v>
      </c>
      <c r="H2575">
        <v>50</v>
      </c>
      <c r="I2575">
        <v>195</v>
      </c>
      <c r="J2575">
        <v>9750</v>
      </c>
      <c r="K2575">
        <v>4875</v>
      </c>
      <c r="L2575">
        <v>0.5</v>
      </c>
      <c r="M2575">
        <v>4875</v>
      </c>
      <c r="N2575" s="1" t="s">
        <v>25</v>
      </c>
    </row>
    <row r="2576" spans="1:14" x14ac:dyDescent="0.3">
      <c r="A2576" s="1" t="s">
        <v>47</v>
      </c>
      <c r="B2576">
        <v>1185732</v>
      </c>
      <c r="C2576" s="2">
        <v>44789</v>
      </c>
      <c r="D2576" s="1" t="s">
        <v>54</v>
      </c>
      <c r="E2576" s="1" t="s">
        <v>57</v>
      </c>
      <c r="F2576" s="1" t="s">
        <v>58</v>
      </c>
      <c r="G2576" s="1" t="s">
        <v>23</v>
      </c>
      <c r="H2576">
        <v>42</v>
      </c>
      <c r="I2576">
        <v>144</v>
      </c>
      <c r="J2576">
        <v>6048</v>
      </c>
      <c r="K2576">
        <v>2540.16</v>
      </c>
      <c r="L2576">
        <v>0.42</v>
      </c>
      <c r="M2576">
        <v>3507.84</v>
      </c>
      <c r="N2576" s="1" t="s">
        <v>25</v>
      </c>
    </row>
    <row r="2577" spans="1:14" x14ac:dyDescent="0.3">
      <c r="A2577" s="1" t="s">
        <v>47</v>
      </c>
      <c r="B2577">
        <v>1185732</v>
      </c>
      <c r="C2577" s="2">
        <v>44789</v>
      </c>
      <c r="D2577" s="1" t="s">
        <v>54</v>
      </c>
      <c r="E2577" s="1" t="s">
        <v>57</v>
      </c>
      <c r="F2577" s="1" t="s">
        <v>58</v>
      </c>
      <c r="G2577" s="1" t="s">
        <v>24</v>
      </c>
      <c r="H2577">
        <v>34</v>
      </c>
      <c r="I2577">
        <v>142</v>
      </c>
      <c r="J2577">
        <v>4828</v>
      </c>
      <c r="K2577">
        <v>2172.6</v>
      </c>
      <c r="L2577">
        <v>0.44999999999999996</v>
      </c>
      <c r="M2577">
        <v>2655.4</v>
      </c>
      <c r="N2577" s="1" t="s">
        <v>25</v>
      </c>
    </row>
    <row r="2578" spans="1:14" x14ac:dyDescent="0.3">
      <c r="A2578" s="1" t="s">
        <v>47</v>
      </c>
      <c r="B2578">
        <v>1185732</v>
      </c>
      <c r="C2578" s="2">
        <v>44789</v>
      </c>
      <c r="D2578" s="1" t="s">
        <v>54</v>
      </c>
      <c r="E2578" s="1" t="s">
        <v>57</v>
      </c>
      <c r="F2578" s="1" t="s">
        <v>58</v>
      </c>
      <c r="G2578" s="1" t="s">
        <v>18</v>
      </c>
      <c r="H2578">
        <v>42</v>
      </c>
      <c r="I2578">
        <v>135</v>
      </c>
      <c r="J2578">
        <v>5670</v>
      </c>
      <c r="K2578">
        <v>3005.1000000000004</v>
      </c>
      <c r="L2578">
        <v>0.53</v>
      </c>
      <c r="M2578">
        <v>2664.8999999999996</v>
      </c>
      <c r="N2578" s="1" t="s">
        <v>25</v>
      </c>
    </row>
    <row r="2579" spans="1:14" x14ac:dyDescent="0.3">
      <c r="A2579" s="1" t="s">
        <v>47</v>
      </c>
      <c r="B2579">
        <v>1185732</v>
      </c>
      <c r="C2579" s="2">
        <v>44789</v>
      </c>
      <c r="D2579" s="1" t="s">
        <v>54</v>
      </c>
      <c r="E2579" s="1" t="s">
        <v>57</v>
      </c>
      <c r="F2579" s="1" t="s">
        <v>58</v>
      </c>
      <c r="G2579" s="1" t="s">
        <v>20</v>
      </c>
      <c r="H2579">
        <v>45</v>
      </c>
      <c r="I2579">
        <v>176</v>
      </c>
      <c r="J2579">
        <v>7920</v>
      </c>
      <c r="K2579">
        <v>5385.6</v>
      </c>
      <c r="L2579">
        <v>0.68</v>
      </c>
      <c r="M2579">
        <v>2534.3999999999996</v>
      </c>
      <c r="N2579" s="1" t="s">
        <v>25</v>
      </c>
    </row>
    <row r="2580" spans="1:14" x14ac:dyDescent="0.3">
      <c r="A2580" s="1" t="s">
        <v>47</v>
      </c>
      <c r="B2580">
        <v>1185732</v>
      </c>
      <c r="C2580" s="2">
        <v>44819</v>
      </c>
      <c r="D2580" s="1" t="s">
        <v>54</v>
      </c>
      <c r="E2580" s="1" t="s">
        <v>57</v>
      </c>
      <c r="F2580" s="1" t="s">
        <v>58</v>
      </c>
      <c r="G2580" s="1" t="s">
        <v>21</v>
      </c>
      <c r="H2580">
        <v>42</v>
      </c>
      <c r="I2580">
        <v>232</v>
      </c>
      <c r="J2580">
        <v>9744</v>
      </c>
      <c r="K2580">
        <v>6138.72</v>
      </c>
      <c r="L2580">
        <v>0.63</v>
      </c>
      <c r="M2580">
        <v>3605.2799999999997</v>
      </c>
      <c r="N2580" s="1" t="s">
        <v>25</v>
      </c>
    </row>
    <row r="2581" spans="1:14" x14ac:dyDescent="0.3">
      <c r="A2581" s="1" t="s">
        <v>47</v>
      </c>
      <c r="B2581">
        <v>1185732</v>
      </c>
      <c r="C2581" s="2">
        <v>44819</v>
      </c>
      <c r="D2581" s="1" t="s">
        <v>54</v>
      </c>
      <c r="E2581" s="1" t="s">
        <v>57</v>
      </c>
      <c r="F2581" s="1" t="s">
        <v>58</v>
      </c>
      <c r="G2581" s="1" t="s">
        <v>22</v>
      </c>
      <c r="H2581">
        <v>37</v>
      </c>
      <c r="I2581">
        <v>174</v>
      </c>
      <c r="J2581">
        <v>6438</v>
      </c>
      <c r="K2581">
        <v>3283.38</v>
      </c>
      <c r="L2581">
        <v>0.51</v>
      </c>
      <c r="M2581">
        <v>3154.62</v>
      </c>
      <c r="N2581" s="1" t="s">
        <v>25</v>
      </c>
    </row>
    <row r="2582" spans="1:14" x14ac:dyDescent="0.3">
      <c r="A2582" s="1" t="s">
        <v>47</v>
      </c>
      <c r="B2582">
        <v>1185732</v>
      </c>
      <c r="C2582" s="2">
        <v>44819</v>
      </c>
      <c r="D2582" s="1" t="s">
        <v>54</v>
      </c>
      <c r="E2582" s="1" t="s">
        <v>57</v>
      </c>
      <c r="F2582" s="1" t="s">
        <v>58</v>
      </c>
      <c r="G2582" s="1" t="s">
        <v>23</v>
      </c>
      <c r="H2582">
        <v>34</v>
      </c>
      <c r="I2582">
        <v>145</v>
      </c>
      <c r="J2582">
        <v>4930</v>
      </c>
      <c r="K2582">
        <v>2070.6</v>
      </c>
      <c r="L2582">
        <v>0.42</v>
      </c>
      <c r="M2582">
        <v>2859.4</v>
      </c>
      <c r="N2582" s="1" t="s">
        <v>25</v>
      </c>
    </row>
    <row r="2583" spans="1:14" x14ac:dyDescent="0.3">
      <c r="A2583" s="1" t="s">
        <v>47</v>
      </c>
      <c r="B2583">
        <v>1185732</v>
      </c>
      <c r="C2583" s="2">
        <v>44819</v>
      </c>
      <c r="D2583" s="1" t="s">
        <v>54</v>
      </c>
      <c r="E2583" s="1" t="s">
        <v>57</v>
      </c>
      <c r="F2583" s="1" t="s">
        <v>58</v>
      </c>
      <c r="G2583" s="1" t="s">
        <v>24</v>
      </c>
      <c r="H2583">
        <v>34</v>
      </c>
      <c r="I2583">
        <v>119</v>
      </c>
      <c r="J2583">
        <v>4046</v>
      </c>
      <c r="K2583">
        <v>1820.6999999999998</v>
      </c>
      <c r="L2583">
        <v>0.44999999999999996</v>
      </c>
      <c r="M2583">
        <v>2225.3000000000002</v>
      </c>
      <c r="N2583" s="1" t="s">
        <v>25</v>
      </c>
    </row>
    <row r="2584" spans="1:14" x14ac:dyDescent="0.3">
      <c r="A2584" s="1" t="s">
        <v>47</v>
      </c>
      <c r="B2584">
        <v>1185732</v>
      </c>
      <c r="C2584" s="2">
        <v>44819</v>
      </c>
      <c r="D2584" s="1" t="s">
        <v>54</v>
      </c>
      <c r="E2584" s="1" t="s">
        <v>57</v>
      </c>
      <c r="F2584" s="1" t="s">
        <v>58</v>
      </c>
      <c r="G2584" s="1" t="s">
        <v>18</v>
      </c>
      <c r="H2584">
        <v>41</v>
      </c>
      <c r="I2584">
        <v>128</v>
      </c>
      <c r="J2584">
        <v>5248</v>
      </c>
      <c r="K2584">
        <v>2624</v>
      </c>
      <c r="L2584">
        <v>0.5</v>
      </c>
      <c r="M2584">
        <v>2624</v>
      </c>
      <c r="N2584" s="1" t="s">
        <v>25</v>
      </c>
    </row>
    <row r="2585" spans="1:14" x14ac:dyDescent="0.3">
      <c r="A2585" s="1" t="s">
        <v>47</v>
      </c>
      <c r="B2585">
        <v>1185732</v>
      </c>
      <c r="C2585" s="2">
        <v>44819</v>
      </c>
      <c r="D2585" s="1" t="s">
        <v>54</v>
      </c>
      <c r="E2585" s="1" t="s">
        <v>57</v>
      </c>
      <c r="F2585" s="1" t="s">
        <v>58</v>
      </c>
      <c r="G2585" s="1" t="s">
        <v>20</v>
      </c>
      <c r="H2585">
        <v>48</v>
      </c>
      <c r="I2585">
        <v>173</v>
      </c>
      <c r="J2585">
        <v>8304</v>
      </c>
      <c r="K2585">
        <v>5397.6</v>
      </c>
      <c r="L2585">
        <v>0.65</v>
      </c>
      <c r="M2585">
        <v>2906.3999999999996</v>
      </c>
      <c r="N2585" s="1" t="s">
        <v>25</v>
      </c>
    </row>
    <row r="2586" spans="1:14" x14ac:dyDescent="0.3">
      <c r="A2586" s="1" t="s">
        <v>47</v>
      </c>
      <c r="B2586">
        <v>1185732</v>
      </c>
      <c r="C2586" s="2">
        <v>44851</v>
      </c>
      <c r="D2586" s="1" t="s">
        <v>54</v>
      </c>
      <c r="E2586" s="1" t="s">
        <v>57</v>
      </c>
      <c r="F2586" s="1" t="s">
        <v>58</v>
      </c>
      <c r="G2586" s="1" t="s">
        <v>21</v>
      </c>
      <c r="H2586">
        <v>49</v>
      </c>
      <c r="I2586">
        <v>225</v>
      </c>
      <c r="J2586">
        <v>11025</v>
      </c>
      <c r="K2586">
        <v>6725.25</v>
      </c>
      <c r="L2586">
        <v>0.61</v>
      </c>
      <c r="M2586">
        <v>4299.75</v>
      </c>
      <c r="N2586" s="1" t="s">
        <v>25</v>
      </c>
    </row>
    <row r="2587" spans="1:14" x14ac:dyDescent="0.3">
      <c r="A2587" s="1" t="s">
        <v>47</v>
      </c>
      <c r="B2587">
        <v>1185732</v>
      </c>
      <c r="C2587" s="2">
        <v>44851</v>
      </c>
      <c r="D2587" s="1" t="s">
        <v>54</v>
      </c>
      <c r="E2587" s="1" t="s">
        <v>57</v>
      </c>
      <c r="F2587" s="1" t="s">
        <v>58</v>
      </c>
      <c r="G2587" s="1" t="s">
        <v>22</v>
      </c>
      <c r="H2587">
        <v>37</v>
      </c>
      <c r="I2587">
        <v>167</v>
      </c>
      <c r="J2587">
        <v>6179</v>
      </c>
      <c r="K2587">
        <v>3151.29</v>
      </c>
      <c r="L2587">
        <v>0.51</v>
      </c>
      <c r="M2587">
        <v>3027.71</v>
      </c>
      <c r="N2587" s="1" t="s">
        <v>25</v>
      </c>
    </row>
    <row r="2588" spans="1:14" x14ac:dyDescent="0.3">
      <c r="A2588" s="1" t="s">
        <v>47</v>
      </c>
      <c r="B2588">
        <v>1185732</v>
      </c>
      <c r="C2588" s="2">
        <v>44851</v>
      </c>
      <c r="D2588" s="1" t="s">
        <v>54</v>
      </c>
      <c r="E2588" s="1" t="s">
        <v>57</v>
      </c>
      <c r="F2588" s="1" t="s">
        <v>58</v>
      </c>
      <c r="G2588" s="1" t="s">
        <v>23</v>
      </c>
      <c r="H2588">
        <v>37</v>
      </c>
      <c r="I2588">
        <v>123</v>
      </c>
      <c r="J2588">
        <v>4551</v>
      </c>
      <c r="K2588">
        <v>2047.9499999999998</v>
      </c>
      <c r="L2588">
        <v>0.44999999999999996</v>
      </c>
      <c r="M2588">
        <v>2503.0500000000002</v>
      </c>
      <c r="N2588" s="1" t="s">
        <v>25</v>
      </c>
    </row>
    <row r="2589" spans="1:14" x14ac:dyDescent="0.3">
      <c r="A2589" s="1" t="s">
        <v>47</v>
      </c>
      <c r="B2589">
        <v>1185732</v>
      </c>
      <c r="C2589" s="2">
        <v>44851</v>
      </c>
      <c r="D2589" s="1" t="s">
        <v>54</v>
      </c>
      <c r="E2589" s="1" t="s">
        <v>57</v>
      </c>
      <c r="F2589" s="1" t="s">
        <v>58</v>
      </c>
      <c r="G2589" s="1" t="s">
        <v>24</v>
      </c>
      <c r="H2589">
        <v>38</v>
      </c>
      <c r="I2589">
        <v>116</v>
      </c>
      <c r="J2589">
        <v>4408</v>
      </c>
      <c r="K2589">
        <v>2204</v>
      </c>
      <c r="L2589">
        <v>0.5</v>
      </c>
      <c r="M2589">
        <v>2204</v>
      </c>
      <c r="N2589" s="1" t="s">
        <v>25</v>
      </c>
    </row>
    <row r="2590" spans="1:14" x14ac:dyDescent="0.3">
      <c r="A2590" s="1" t="s">
        <v>47</v>
      </c>
      <c r="B2590">
        <v>1185732</v>
      </c>
      <c r="C2590" s="2">
        <v>44851</v>
      </c>
      <c r="D2590" s="1" t="s">
        <v>54</v>
      </c>
      <c r="E2590" s="1" t="s">
        <v>57</v>
      </c>
      <c r="F2590" s="1" t="s">
        <v>58</v>
      </c>
      <c r="G2590" s="1" t="s">
        <v>18</v>
      </c>
      <c r="H2590">
        <v>48</v>
      </c>
      <c r="I2590">
        <v>112</v>
      </c>
      <c r="J2590">
        <v>5376</v>
      </c>
      <c r="K2590">
        <v>2956.7999999999997</v>
      </c>
      <c r="L2590">
        <v>0.54999999999999993</v>
      </c>
      <c r="M2590">
        <v>2419.2000000000003</v>
      </c>
      <c r="N2590" s="1" t="s">
        <v>25</v>
      </c>
    </row>
    <row r="2591" spans="1:14" x14ac:dyDescent="0.3">
      <c r="A2591" s="1" t="s">
        <v>47</v>
      </c>
      <c r="B2591">
        <v>1185732</v>
      </c>
      <c r="C2591" s="2">
        <v>44851</v>
      </c>
      <c r="D2591" s="1" t="s">
        <v>54</v>
      </c>
      <c r="E2591" s="1" t="s">
        <v>57</v>
      </c>
      <c r="F2591" s="1" t="s">
        <v>58</v>
      </c>
      <c r="G2591" s="1" t="s">
        <v>20</v>
      </c>
      <c r="H2591">
        <v>52</v>
      </c>
      <c r="I2591">
        <v>137</v>
      </c>
      <c r="J2591">
        <v>7124</v>
      </c>
      <c r="K2591">
        <v>4986.8</v>
      </c>
      <c r="L2591">
        <v>0.70000000000000007</v>
      </c>
      <c r="M2591">
        <v>2137.1999999999998</v>
      </c>
      <c r="N2591" s="1" t="s">
        <v>25</v>
      </c>
    </row>
    <row r="2592" spans="1:14" x14ac:dyDescent="0.3">
      <c r="A2592" s="1" t="s">
        <v>47</v>
      </c>
      <c r="B2592">
        <v>1185732</v>
      </c>
      <c r="C2592" s="2">
        <v>44881</v>
      </c>
      <c r="D2592" s="1" t="s">
        <v>54</v>
      </c>
      <c r="E2592" s="1" t="s">
        <v>57</v>
      </c>
      <c r="F2592" s="1" t="s">
        <v>58</v>
      </c>
      <c r="G2592" s="1" t="s">
        <v>21</v>
      </c>
      <c r="H2592">
        <v>49</v>
      </c>
      <c r="I2592">
        <v>196</v>
      </c>
      <c r="J2592">
        <v>9604</v>
      </c>
      <c r="K2592">
        <v>6050.52</v>
      </c>
      <c r="L2592">
        <v>0.63</v>
      </c>
      <c r="M2592">
        <v>3553.4799999999996</v>
      </c>
      <c r="N2592" s="1" t="s">
        <v>25</v>
      </c>
    </row>
    <row r="2593" spans="1:14" x14ac:dyDescent="0.3">
      <c r="A2593" s="1" t="s">
        <v>47</v>
      </c>
      <c r="B2593">
        <v>1185732</v>
      </c>
      <c r="C2593" s="2">
        <v>44881</v>
      </c>
      <c r="D2593" s="1" t="s">
        <v>54</v>
      </c>
      <c r="E2593" s="1" t="s">
        <v>57</v>
      </c>
      <c r="F2593" s="1" t="s">
        <v>58</v>
      </c>
      <c r="G2593" s="1" t="s">
        <v>22</v>
      </c>
      <c r="H2593">
        <v>42</v>
      </c>
      <c r="I2593">
        <v>145</v>
      </c>
      <c r="J2593">
        <v>6090</v>
      </c>
      <c r="K2593">
        <v>3349.4999999999995</v>
      </c>
      <c r="L2593">
        <v>0.54999999999999993</v>
      </c>
      <c r="M2593">
        <v>2740.5000000000005</v>
      </c>
      <c r="N2593" s="1" t="s">
        <v>25</v>
      </c>
    </row>
    <row r="2594" spans="1:14" x14ac:dyDescent="0.3">
      <c r="A2594" s="1" t="s">
        <v>47</v>
      </c>
      <c r="B2594">
        <v>1185732</v>
      </c>
      <c r="C2594" s="2">
        <v>44881</v>
      </c>
      <c r="D2594" s="1" t="s">
        <v>54</v>
      </c>
      <c r="E2594" s="1" t="s">
        <v>57</v>
      </c>
      <c r="F2594" s="1" t="s">
        <v>58</v>
      </c>
      <c r="G2594" s="1" t="s">
        <v>23</v>
      </c>
      <c r="H2594">
        <v>43</v>
      </c>
      <c r="I2594">
        <v>120</v>
      </c>
      <c r="J2594">
        <v>5160</v>
      </c>
      <c r="K2594">
        <v>2321.9999999999995</v>
      </c>
      <c r="L2594">
        <v>0.44999999999999996</v>
      </c>
      <c r="M2594">
        <v>2838.0000000000005</v>
      </c>
      <c r="N2594" s="1" t="s">
        <v>25</v>
      </c>
    </row>
    <row r="2595" spans="1:14" x14ac:dyDescent="0.3">
      <c r="A2595" s="1" t="s">
        <v>47</v>
      </c>
      <c r="B2595">
        <v>1185732</v>
      </c>
      <c r="C2595" s="2">
        <v>44881</v>
      </c>
      <c r="D2595" s="1" t="s">
        <v>54</v>
      </c>
      <c r="E2595" s="1" t="s">
        <v>57</v>
      </c>
      <c r="F2595" s="1" t="s">
        <v>58</v>
      </c>
      <c r="G2595" s="1" t="s">
        <v>24</v>
      </c>
      <c r="H2595">
        <v>41</v>
      </c>
      <c r="I2595">
        <v>138</v>
      </c>
      <c r="J2595">
        <v>5658</v>
      </c>
      <c r="K2595">
        <v>2772.42</v>
      </c>
      <c r="L2595">
        <v>0.49</v>
      </c>
      <c r="M2595">
        <v>2885.58</v>
      </c>
      <c r="N2595" s="1" t="s">
        <v>25</v>
      </c>
    </row>
    <row r="2596" spans="1:14" x14ac:dyDescent="0.3">
      <c r="A2596" s="1" t="s">
        <v>47</v>
      </c>
      <c r="B2596">
        <v>1185732</v>
      </c>
      <c r="C2596" s="2">
        <v>44881</v>
      </c>
      <c r="D2596" s="1" t="s">
        <v>54</v>
      </c>
      <c r="E2596" s="1" t="s">
        <v>57</v>
      </c>
      <c r="F2596" s="1" t="s">
        <v>58</v>
      </c>
      <c r="G2596" s="1" t="s">
        <v>18</v>
      </c>
      <c r="H2596">
        <v>59</v>
      </c>
      <c r="I2596">
        <v>126</v>
      </c>
      <c r="J2596">
        <v>7434</v>
      </c>
      <c r="K2596">
        <v>4088.6999999999994</v>
      </c>
      <c r="L2596">
        <v>0.54999999999999993</v>
      </c>
      <c r="M2596">
        <v>3345.3000000000006</v>
      </c>
      <c r="N2596" s="1" t="s">
        <v>25</v>
      </c>
    </row>
    <row r="2597" spans="1:14" x14ac:dyDescent="0.3">
      <c r="A2597" s="1" t="s">
        <v>47</v>
      </c>
      <c r="B2597">
        <v>1185732</v>
      </c>
      <c r="C2597" s="2">
        <v>44881</v>
      </c>
      <c r="D2597" s="1" t="s">
        <v>54</v>
      </c>
      <c r="E2597" s="1" t="s">
        <v>57</v>
      </c>
      <c r="F2597" s="1" t="s">
        <v>58</v>
      </c>
      <c r="G2597" s="1" t="s">
        <v>20</v>
      </c>
      <c r="H2597">
        <v>59</v>
      </c>
      <c r="I2597">
        <v>169</v>
      </c>
      <c r="J2597">
        <v>9971</v>
      </c>
      <c r="K2597">
        <v>6879.9900000000007</v>
      </c>
      <c r="L2597">
        <v>0.69000000000000006</v>
      </c>
      <c r="M2597">
        <v>3091.0099999999993</v>
      </c>
      <c r="N2597" s="1" t="s">
        <v>25</v>
      </c>
    </row>
    <row r="2598" spans="1:14" x14ac:dyDescent="0.3">
      <c r="A2598" s="1" t="s">
        <v>47</v>
      </c>
      <c r="B2598">
        <v>1185732</v>
      </c>
      <c r="C2598" s="2">
        <v>44910</v>
      </c>
      <c r="D2598" s="1" t="s">
        <v>54</v>
      </c>
      <c r="E2598" s="1" t="s">
        <v>57</v>
      </c>
      <c r="F2598" s="1" t="s">
        <v>58</v>
      </c>
      <c r="G2598" s="1" t="s">
        <v>21</v>
      </c>
      <c r="H2598">
        <v>55</v>
      </c>
      <c r="I2598">
        <v>255</v>
      </c>
      <c r="J2598">
        <v>14025</v>
      </c>
      <c r="K2598">
        <v>8555.25</v>
      </c>
      <c r="L2598">
        <v>0.61</v>
      </c>
      <c r="M2598">
        <v>5469.75</v>
      </c>
      <c r="N2598" s="1" t="s">
        <v>25</v>
      </c>
    </row>
    <row r="2599" spans="1:14" x14ac:dyDescent="0.3">
      <c r="A2599" s="1" t="s">
        <v>47</v>
      </c>
      <c r="B2599">
        <v>1185732</v>
      </c>
      <c r="C2599" s="2">
        <v>44910</v>
      </c>
      <c r="D2599" s="1" t="s">
        <v>54</v>
      </c>
      <c r="E2599" s="1" t="s">
        <v>57</v>
      </c>
      <c r="F2599" s="1" t="s">
        <v>58</v>
      </c>
      <c r="G2599" s="1" t="s">
        <v>22</v>
      </c>
      <c r="H2599">
        <v>46</v>
      </c>
      <c r="I2599">
        <v>176</v>
      </c>
      <c r="J2599">
        <v>8096</v>
      </c>
      <c r="K2599">
        <v>4290.88</v>
      </c>
      <c r="L2599">
        <v>0.53</v>
      </c>
      <c r="M2599">
        <v>3805.12</v>
      </c>
      <c r="N2599" s="1" t="s">
        <v>25</v>
      </c>
    </row>
    <row r="2600" spans="1:14" x14ac:dyDescent="0.3">
      <c r="A2600" s="1" t="s">
        <v>47</v>
      </c>
      <c r="B2600">
        <v>1185732</v>
      </c>
      <c r="C2600" s="2">
        <v>44601</v>
      </c>
      <c r="D2600" s="1" t="s">
        <v>54</v>
      </c>
      <c r="E2600" s="1" t="s">
        <v>59</v>
      </c>
      <c r="F2600" s="1" t="s">
        <v>60</v>
      </c>
      <c r="G2600" s="1" t="s">
        <v>24</v>
      </c>
      <c r="H2600">
        <v>30.000000000000004</v>
      </c>
      <c r="I2600">
        <v>100</v>
      </c>
      <c r="J2600">
        <v>30000.000000000004</v>
      </c>
      <c r="K2600">
        <v>9000</v>
      </c>
      <c r="L2600">
        <v>0.3</v>
      </c>
      <c r="M2600">
        <v>21000.000000000004</v>
      </c>
      <c r="N2600" s="1" t="s">
        <v>25</v>
      </c>
    </row>
    <row r="2601" spans="1:14" x14ac:dyDescent="0.3">
      <c r="A2601" s="1" t="s">
        <v>47</v>
      </c>
      <c r="B2601">
        <v>1185732</v>
      </c>
      <c r="C2601" s="2">
        <v>44601</v>
      </c>
      <c r="D2601" s="1" t="s">
        <v>54</v>
      </c>
      <c r="E2601" s="1" t="s">
        <v>59</v>
      </c>
      <c r="F2601" s="1" t="s">
        <v>60</v>
      </c>
      <c r="G2601" s="1" t="s">
        <v>18</v>
      </c>
      <c r="H2601">
        <v>44.999999999999993</v>
      </c>
      <c r="I2601">
        <v>175</v>
      </c>
      <c r="J2601">
        <v>78749.999999999985</v>
      </c>
      <c r="K2601">
        <v>27562.499999999993</v>
      </c>
      <c r="L2601">
        <v>0.35</v>
      </c>
      <c r="M2601">
        <v>51187.499999999993</v>
      </c>
      <c r="N2601" s="1" t="s">
        <v>25</v>
      </c>
    </row>
    <row r="2602" spans="1:14" x14ac:dyDescent="0.3">
      <c r="A2602" s="1" t="s">
        <v>47</v>
      </c>
      <c r="B2602">
        <v>1185732</v>
      </c>
      <c r="C2602" s="2">
        <v>44601</v>
      </c>
      <c r="D2602" s="1" t="s">
        <v>54</v>
      </c>
      <c r="E2602" s="1" t="s">
        <v>59</v>
      </c>
      <c r="F2602" s="1" t="s">
        <v>60</v>
      </c>
      <c r="G2602" s="1" t="s">
        <v>20</v>
      </c>
      <c r="H2602">
        <v>24.999999999999996</v>
      </c>
      <c r="I2602">
        <v>275</v>
      </c>
      <c r="J2602">
        <v>68749.999999999985</v>
      </c>
      <c r="K2602">
        <v>27499.999999999996</v>
      </c>
      <c r="L2602">
        <v>0.4</v>
      </c>
      <c r="M2602">
        <v>41249.999999999985</v>
      </c>
      <c r="N2602" s="1" t="s">
        <v>25</v>
      </c>
    </row>
    <row r="2603" spans="1:14" x14ac:dyDescent="0.3">
      <c r="A2603" s="1" t="s">
        <v>47</v>
      </c>
      <c r="B2603">
        <v>1185732</v>
      </c>
      <c r="C2603" s="2">
        <v>44628</v>
      </c>
      <c r="D2603" s="1" t="s">
        <v>54</v>
      </c>
      <c r="E2603" s="1" t="s">
        <v>59</v>
      </c>
      <c r="F2603" s="1" t="s">
        <v>60</v>
      </c>
      <c r="G2603" s="1" t="s">
        <v>21</v>
      </c>
      <c r="H2603">
        <v>30.000000000000004</v>
      </c>
      <c r="I2603">
        <v>495</v>
      </c>
      <c r="J2603">
        <v>148500.00000000003</v>
      </c>
      <c r="K2603">
        <v>51975.000000000007</v>
      </c>
      <c r="L2603">
        <v>0.35</v>
      </c>
      <c r="M2603">
        <v>96525.000000000029</v>
      </c>
      <c r="N2603" s="1" t="s">
        <v>25</v>
      </c>
    </row>
    <row r="2604" spans="1:14" x14ac:dyDescent="0.3">
      <c r="A2604" s="1" t="s">
        <v>47</v>
      </c>
      <c r="B2604">
        <v>1185732</v>
      </c>
      <c r="C2604" s="2">
        <v>44628</v>
      </c>
      <c r="D2604" s="1" t="s">
        <v>54</v>
      </c>
      <c r="E2604" s="1" t="s">
        <v>59</v>
      </c>
      <c r="F2604" s="1" t="s">
        <v>60</v>
      </c>
      <c r="G2604" s="1" t="s">
        <v>22</v>
      </c>
      <c r="H2604">
        <v>30.000000000000004</v>
      </c>
      <c r="I2604">
        <v>200</v>
      </c>
      <c r="J2604">
        <v>60000.000000000007</v>
      </c>
      <c r="K2604">
        <v>18000</v>
      </c>
      <c r="L2604">
        <v>0.3</v>
      </c>
      <c r="M2604">
        <v>42000.000000000007</v>
      </c>
      <c r="N2604" s="1" t="s">
        <v>25</v>
      </c>
    </row>
    <row r="2605" spans="1:14" x14ac:dyDescent="0.3">
      <c r="A2605" s="1" t="s">
        <v>47</v>
      </c>
      <c r="B2605">
        <v>1185732</v>
      </c>
      <c r="C2605" s="2">
        <v>44628</v>
      </c>
      <c r="D2605" s="1" t="s">
        <v>54</v>
      </c>
      <c r="E2605" s="1" t="s">
        <v>59</v>
      </c>
      <c r="F2605" s="1" t="s">
        <v>60</v>
      </c>
      <c r="G2605" s="1" t="s">
        <v>23</v>
      </c>
      <c r="H2605">
        <v>20.000000000000004</v>
      </c>
      <c r="I2605">
        <v>225</v>
      </c>
      <c r="J2605">
        <v>45000.000000000007</v>
      </c>
      <c r="K2605">
        <v>13500.000000000002</v>
      </c>
      <c r="L2605">
        <v>0.3</v>
      </c>
      <c r="M2605">
        <v>31500.000000000007</v>
      </c>
      <c r="N2605" s="1" t="s">
        <v>25</v>
      </c>
    </row>
    <row r="2606" spans="1:14" x14ac:dyDescent="0.3">
      <c r="A2606" s="1" t="s">
        <v>47</v>
      </c>
      <c r="B2606">
        <v>1185732</v>
      </c>
      <c r="C2606" s="2">
        <v>44628</v>
      </c>
      <c r="D2606" s="1" t="s">
        <v>54</v>
      </c>
      <c r="E2606" s="1" t="s">
        <v>59</v>
      </c>
      <c r="F2606" s="1" t="s">
        <v>60</v>
      </c>
      <c r="G2606" s="1" t="s">
        <v>24</v>
      </c>
      <c r="H2606">
        <v>24.999999999999996</v>
      </c>
      <c r="I2606">
        <v>75</v>
      </c>
      <c r="J2606">
        <v>18749.999999999996</v>
      </c>
      <c r="K2606">
        <v>5624.9999999999991</v>
      </c>
      <c r="L2606">
        <v>0.3</v>
      </c>
      <c r="M2606">
        <v>13124.999999999996</v>
      </c>
      <c r="N2606" s="1" t="s">
        <v>25</v>
      </c>
    </row>
    <row r="2607" spans="1:14" x14ac:dyDescent="0.3">
      <c r="A2607" s="1" t="s">
        <v>47</v>
      </c>
      <c r="B2607">
        <v>1185732</v>
      </c>
      <c r="C2607" s="2">
        <v>44628</v>
      </c>
      <c r="D2607" s="1" t="s">
        <v>54</v>
      </c>
      <c r="E2607" s="1" t="s">
        <v>59</v>
      </c>
      <c r="F2607" s="1" t="s">
        <v>60</v>
      </c>
      <c r="G2607" s="1" t="s">
        <v>18</v>
      </c>
      <c r="H2607">
        <v>40</v>
      </c>
      <c r="I2607">
        <v>125</v>
      </c>
      <c r="J2607">
        <v>50000</v>
      </c>
      <c r="K2607">
        <v>17500</v>
      </c>
      <c r="L2607">
        <v>0.35</v>
      </c>
      <c r="M2607">
        <v>32500</v>
      </c>
      <c r="N2607" s="1" t="s">
        <v>25</v>
      </c>
    </row>
    <row r="2608" spans="1:14" x14ac:dyDescent="0.3">
      <c r="A2608" s="1" t="s">
        <v>47</v>
      </c>
      <c r="B2608">
        <v>1185732</v>
      </c>
      <c r="C2608" s="2">
        <v>44628</v>
      </c>
      <c r="D2608" s="1" t="s">
        <v>54</v>
      </c>
      <c r="E2608" s="1" t="s">
        <v>59</v>
      </c>
      <c r="F2608" s="1" t="s">
        <v>60</v>
      </c>
      <c r="G2608" s="1" t="s">
        <v>20</v>
      </c>
      <c r="H2608">
        <v>30.000000000000004</v>
      </c>
      <c r="I2608">
        <v>225</v>
      </c>
      <c r="J2608">
        <v>67500.000000000015</v>
      </c>
      <c r="K2608">
        <v>27000.000000000007</v>
      </c>
      <c r="L2608">
        <v>0.4</v>
      </c>
      <c r="M2608">
        <v>40500.000000000007</v>
      </c>
      <c r="N2608" s="1" t="s">
        <v>25</v>
      </c>
    </row>
    <row r="2609" spans="1:14" x14ac:dyDescent="0.3">
      <c r="A2609" s="1" t="s">
        <v>47</v>
      </c>
      <c r="B2609">
        <v>1185732</v>
      </c>
      <c r="C2609" s="2">
        <v>44660</v>
      </c>
      <c r="D2609" s="1" t="s">
        <v>54</v>
      </c>
      <c r="E2609" s="1" t="s">
        <v>59</v>
      </c>
      <c r="F2609" s="1" t="s">
        <v>60</v>
      </c>
      <c r="G2609" s="1" t="s">
        <v>21</v>
      </c>
      <c r="H2609">
        <v>30.000000000000004</v>
      </c>
      <c r="I2609">
        <v>450</v>
      </c>
      <c r="J2609">
        <v>135000.00000000003</v>
      </c>
      <c r="K2609">
        <v>47250.000000000007</v>
      </c>
      <c r="L2609">
        <v>0.35</v>
      </c>
      <c r="M2609">
        <v>87750.000000000029</v>
      </c>
      <c r="N2609" s="1" t="s">
        <v>25</v>
      </c>
    </row>
    <row r="2610" spans="1:14" x14ac:dyDescent="0.3">
      <c r="A2610" s="1" t="s">
        <v>47</v>
      </c>
      <c r="B2610">
        <v>1185732</v>
      </c>
      <c r="C2610" s="2">
        <v>44660</v>
      </c>
      <c r="D2610" s="1" t="s">
        <v>54</v>
      </c>
      <c r="E2610" s="1" t="s">
        <v>59</v>
      </c>
      <c r="F2610" s="1" t="s">
        <v>60</v>
      </c>
      <c r="G2610" s="1" t="s">
        <v>22</v>
      </c>
      <c r="H2610">
        <v>30.000000000000004</v>
      </c>
      <c r="I2610">
        <v>150</v>
      </c>
      <c r="J2610">
        <v>45000.000000000007</v>
      </c>
      <c r="K2610">
        <v>13500.000000000002</v>
      </c>
      <c r="L2610">
        <v>0.3</v>
      </c>
      <c r="M2610">
        <v>31500.000000000007</v>
      </c>
      <c r="N2610" s="1" t="s">
        <v>25</v>
      </c>
    </row>
    <row r="2611" spans="1:14" x14ac:dyDescent="0.3">
      <c r="A2611" s="1" t="s">
        <v>47</v>
      </c>
      <c r="B2611">
        <v>1185732</v>
      </c>
      <c r="C2611" s="2">
        <v>44660</v>
      </c>
      <c r="D2611" s="1" t="s">
        <v>54</v>
      </c>
      <c r="E2611" s="1" t="s">
        <v>59</v>
      </c>
      <c r="F2611" s="1" t="s">
        <v>60</v>
      </c>
      <c r="G2611" s="1" t="s">
        <v>23</v>
      </c>
      <c r="H2611">
        <v>20.000000000000004</v>
      </c>
      <c r="I2611">
        <v>150</v>
      </c>
      <c r="J2611">
        <v>30000.000000000004</v>
      </c>
      <c r="K2611">
        <v>9000</v>
      </c>
      <c r="L2611">
        <v>0.3</v>
      </c>
      <c r="M2611">
        <v>21000.000000000004</v>
      </c>
      <c r="N2611" s="1" t="s">
        <v>25</v>
      </c>
    </row>
    <row r="2612" spans="1:14" x14ac:dyDescent="0.3">
      <c r="A2612" s="1" t="s">
        <v>47</v>
      </c>
      <c r="B2612">
        <v>1185732</v>
      </c>
      <c r="C2612" s="2">
        <v>44660</v>
      </c>
      <c r="D2612" s="1" t="s">
        <v>54</v>
      </c>
      <c r="E2612" s="1" t="s">
        <v>59</v>
      </c>
      <c r="F2612" s="1" t="s">
        <v>60</v>
      </c>
      <c r="G2612" s="1" t="s">
        <v>24</v>
      </c>
      <c r="H2612">
        <v>24.999999999999996</v>
      </c>
      <c r="I2612">
        <v>75</v>
      </c>
      <c r="J2612">
        <v>18749.999999999996</v>
      </c>
      <c r="K2612">
        <v>5624.9999999999991</v>
      </c>
      <c r="L2612">
        <v>0.3</v>
      </c>
      <c r="M2612">
        <v>13124.999999999996</v>
      </c>
      <c r="N2612" s="1" t="s">
        <v>25</v>
      </c>
    </row>
    <row r="2613" spans="1:14" x14ac:dyDescent="0.3">
      <c r="A2613" s="1" t="s">
        <v>47</v>
      </c>
      <c r="B2613">
        <v>1185732</v>
      </c>
      <c r="C2613" s="2">
        <v>44660</v>
      </c>
      <c r="D2613" s="1" t="s">
        <v>54</v>
      </c>
      <c r="E2613" s="1" t="s">
        <v>59</v>
      </c>
      <c r="F2613" s="1" t="s">
        <v>60</v>
      </c>
      <c r="G2613" s="1" t="s">
        <v>18</v>
      </c>
      <c r="H2613">
        <v>60</v>
      </c>
      <c r="I2613">
        <v>100</v>
      </c>
      <c r="J2613">
        <v>60000</v>
      </c>
      <c r="K2613">
        <v>21000</v>
      </c>
      <c r="L2613">
        <v>0.35</v>
      </c>
      <c r="M2613">
        <v>39000</v>
      </c>
      <c r="N2613" s="1" t="s">
        <v>28</v>
      </c>
    </row>
    <row r="2614" spans="1:14" x14ac:dyDescent="0.3">
      <c r="A2614" s="1" t="s">
        <v>47</v>
      </c>
      <c r="B2614">
        <v>1185732</v>
      </c>
      <c r="C2614" s="2">
        <v>44660</v>
      </c>
      <c r="D2614" s="1" t="s">
        <v>54</v>
      </c>
      <c r="E2614" s="1" t="s">
        <v>59</v>
      </c>
      <c r="F2614" s="1" t="s">
        <v>60</v>
      </c>
      <c r="G2614" s="1" t="s">
        <v>20</v>
      </c>
      <c r="H2614">
        <v>50</v>
      </c>
      <c r="I2614">
        <v>225</v>
      </c>
      <c r="J2614">
        <v>112500</v>
      </c>
      <c r="K2614">
        <v>45000</v>
      </c>
      <c r="L2614">
        <v>0.4</v>
      </c>
      <c r="M2614">
        <v>67500</v>
      </c>
      <c r="N2614" s="1" t="s">
        <v>28</v>
      </c>
    </row>
    <row r="2615" spans="1:14" x14ac:dyDescent="0.3">
      <c r="A2615" s="1" t="s">
        <v>47</v>
      </c>
      <c r="B2615">
        <v>1185732</v>
      </c>
      <c r="C2615" s="2">
        <v>44691</v>
      </c>
      <c r="D2615" s="1" t="s">
        <v>54</v>
      </c>
      <c r="E2615" s="1" t="s">
        <v>59</v>
      </c>
      <c r="F2615" s="1" t="s">
        <v>60</v>
      </c>
      <c r="G2615" s="1" t="s">
        <v>21</v>
      </c>
      <c r="H2615">
        <v>60</v>
      </c>
      <c r="I2615">
        <v>495</v>
      </c>
      <c r="J2615">
        <v>297000</v>
      </c>
      <c r="K2615">
        <v>103950</v>
      </c>
      <c r="L2615">
        <v>0.35</v>
      </c>
      <c r="M2615">
        <v>193050</v>
      </c>
      <c r="N2615" s="1" t="s">
        <v>28</v>
      </c>
    </row>
    <row r="2616" spans="1:14" x14ac:dyDescent="0.3">
      <c r="A2616" s="1" t="s">
        <v>47</v>
      </c>
      <c r="B2616">
        <v>1185732</v>
      </c>
      <c r="C2616" s="2">
        <v>44691</v>
      </c>
      <c r="D2616" s="1" t="s">
        <v>54</v>
      </c>
      <c r="E2616" s="1" t="s">
        <v>59</v>
      </c>
      <c r="F2616" s="1" t="s">
        <v>60</v>
      </c>
      <c r="G2616" s="1" t="s">
        <v>22</v>
      </c>
      <c r="H2616">
        <v>45</v>
      </c>
      <c r="I2616">
        <v>200</v>
      </c>
      <c r="J2616">
        <v>90000</v>
      </c>
      <c r="K2616">
        <v>27000</v>
      </c>
      <c r="L2616">
        <v>0.3</v>
      </c>
      <c r="M2616">
        <v>63000</v>
      </c>
      <c r="N2616" s="1" t="s">
        <v>28</v>
      </c>
    </row>
    <row r="2617" spans="1:14" x14ac:dyDescent="0.3">
      <c r="A2617" s="1" t="s">
        <v>47</v>
      </c>
      <c r="B2617">
        <v>1185732</v>
      </c>
      <c r="C2617" s="2">
        <v>44691</v>
      </c>
      <c r="D2617" s="1" t="s">
        <v>54</v>
      </c>
      <c r="E2617" s="1" t="s">
        <v>59</v>
      </c>
      <c r="F2617" s="1" t="s">
        <v>60</v>
      </c>
      <c r="G2617" s="1" t="s">
        <v>23</v>
      </c>
      <c r="H2617">
        <v>40</v>
      </c>
      <c r="I2617">
        <v>175</v>
      </c>
      <c r="J2617">
        <v>70000</v>
      </c>
      <c r="K2617">
        <v>21000</v>
      </c>
      <c r="L2617">
        <v>0.3</v>
      </c>
      <c r="M2617">
        <v>49000</v>
      </c>
      <c r="N2617" s="1" t="s">
        <v>28</v>
      </c>
    </row>
    <row r="2618" spans="1:14" x14ac:dyDescent="0.3">
      <c r="A2618" s="1" t="s">
        <v>47</v>
      </c>
      <c r="B2618">
        <v>1185732</v>
      </c>
      <c r="C2618" s="2">
        <v>44691</v>
      </c>
      <c r="D2618" s="1" t="s">
        <v>54</v>
      </c>
      <c r="E2618" s="1" t="s">
        <v>59</v>
      </c>
      <c r="F2618" s="1" t="s">
        <v>60</v>
      </c>
      <c r="G2618" s="1" t="s">
        <v>24</v>
      </c>
      <c r="H2618">
        <v>40</v>
      </c>
      <c r="I2618">
        <v>100</v>
      </c>
      <c r="J2618">
        <v>40000</v>
      </c>
      <c r="K2618">
        <v>12000</v>
      </c>
      <c r="L2618">
        <v>0.3</v>
      </c>
      <c r="M2618">
        <v>28000</v>
      </c>
      <c r="N2618" s="1" t="s">
        <v>28</v>
      </c>
    </row>
    <row r="2619" spans="1:14" x14ac:dyDescent="0.3">
      <c r="A2619" s="1" t="s">
        <v>47</v>
      </c>
      <c r="B2619">
        <v>1185732</v>
      </c>
      <c r="C2619" s="2">
        <v>44691</v>
      </c>
      <c r="D2619" s="1" t="s">
        <v>54</v>
      </c>
      <c r="E2619" s="1" t="s">
        <v>59</v>
      </c>
      <c r="F2619" s="1" t="s">
        <v>60</v>
      </c>
      <c r="G2619" s="1" t="s">
        <v>18</v>
      </c>
      <c r="H2619">
        <v>49.999999999999993</v>
      </c>
      <c r="I2619">
        <v>125</v>
      </c>
      <c r="J2619">
        <v>62499.999999999993</v>
      </c>
      <c r="K2619">
        <v>21874.999999999996</v>
      </c>
      <c r="L2619">
        <v>0.35</v>
      </c>
      <c r="M2619">
        <v>40625</v>
      </c>
      <c r="N2619" s="1" t="s">
        <v>28</v>
      </c>
    </row>
    <row r="2620" spans="1:14" x14ac:dyDescent="0.3">
      <c r="A2620" s="1" t="s">
        <v>47</v>
      </c>
      <c r="B2620">
        <v>1185732</v>
      </c>
      <c r="C2620" s="2">
        <v>44691</v>
      </c>
      <c r="D2620" s="1" t="s">
        <v>54</v>
      </c>
      <c r="E2620" s="1" t="s">
        <v>59</v>
      </c>
      <c r="F2620" s="1" t="s">
        <v>60</v>
      </c>
      <c r="G2620" s="1" t="s">
        <v>20</v>
      </c>
      <c r="H2620">
        <v>54.999999999999993</v>
      </c>
      <c r="I2620">
        <v>250</v>
      </c>
      <c r="J2620">
        <v>137499.99999999997</v>
      </c>
      <c r="K2620">
        <v>54999.999999999993</v>
      </c>
      <c r="L2620">
        <v>0.4</v>
      </c>
      <c r="M2620">
        <v>82499.999999999971</v>
      </c>
      <c r="N2620" s="1" t="s">
        <v>28</v>
      </c>
    </row>
    <row r="2621" spans="1:14" x14ac:dyDescent="0.3">
      <c r="A2621" s="1" t="s">
        <v>47</v>
      </c>
      <c r="B2621">
        <v>1185732</v>
      </c>
      <c r="C2621" s="2">
        <v>44721</v>
      </c>
      <c r="D2621" s="1" t="s">
        <v>54</v>
      </c>
      <c r="E2621" s="1" t="s">
        <v>59</v>
      </c>
      <c r="F2621" s="1" t="s">
        <v>60</v>
      </c>
      <c r="G2621" s="1" t="s">
        <v>21</v>
      </c>
      <c r="H2621">
        <v>40</v>
      </c>
      <c r="I2621">
        <v>500</v>
      </c>
      <c r="J2621">
        <v>200000</v>
      </c>
      <c r="K2621">
        <v>70000</v>
      </c>
      <c r="L2621">
        <v>0.35</v>
      </c>
      <c r="M2621">
        <v>130000</v>
      </c>
      <c r="N2621" s="1" t="s">
        <v>28</v>
      </c>
    </row>
    <row r="2622" spans="1:14" x14ac:dyDescent="0.3">
      <c r="A2622" s="1" t="s">
        <v>47</v>
      </c>
      <c r="B2622">
        <v>1185732</v>
      </c>
      <c r="C2622" s="2">
        <v>44721</v>
      </c>
      <c r="D2622" s="1" t="s">
        <v>54</v>
      </c>
      <c r="E2622" s="1" t="s">
        <v>59</v>
      </c>
      <c r="F2622" s="1" t="s">
        <v>60</v>
      </c>
      <c r="G2622" s="1" t="s">
        <v>22</v>
      </c>
      <c r="H2622">
        <v>35.000000000000007</v>
      </c>
      <c r="I2622">
        <v>250</v>
      </c>
      <c r="J2622">
        <v>87500.000000000015</v>
      </c>
      <c r="K2622">
        <v>26250.000000000004</v>
      </c>
      <c r="L2622">
        <v>0.3</v>
      </c>
      <c r="M2622">
        <v>61250.000000000015</v>
      </c>
      <c r="N2622" s="1" t="s">
        <v>28</v>
      </c>
    </row>
    <row r="2623" spans="1:14" x14ac:dyDescent="0.3">
      <c r="A2623" s="1" t="s">
        <v>47</v>
      </c>
      <c r="B2623">
        <v>1185732</v>
      </c>
      <c r="C2623" s="2">
        <v>44721</v>
      </c>
      <c r="D2623" s="1" t="s">
        <v>54</v>
      </c>
      <c r="E2623" s="1" t="s">
        <v>59</v>
      </c>
      <c r="F2623" s="1" t="s">
        <v>60</v>
      </c>
      <c r="G2623" s="1" t="s">
        <v>23</v>
      </c>
      <c r="H2623">
        <v>30.000000000000004</v>
      </c>
      <c r="I2623">
        <v>200</v>
      </c>
      <c r="J2623">
        <v>60000.000000000007</v>
      </c>
      <c r="K2623">
        <v>18000</v>
      </c>
      <c r="L2623">
        <v>0.3</v>
      </c>
      <c r="M2623">
        <v>42000.000000000007</v>
      </c>
      <c r="N2623" s="1" t="s">
        <v>28</v>
      </c>
    </row>
    <row r="2624" spans="1:14" x14ac:dyDescent="0.3">
      <c r="A2624" s="1" t="s">
        <v>47</v>
      </c>
      <c r="B2624">
        <v>1185732</v>
      </c>
      <c r="C2624" s="2">
        <v>44721</v>
      </c>
      <c r="D2624" s="1" t="s">
        <v>54</v>
      </c>
      <c r="E2624" s="1" t="s">
        <v>59</v>
      </c>
      <c r="F2624" s="1" t="s">
        <v>60</v>
      </c>
      <c r="G2624" s="1" t="s">
        <v>24</v>
      </c>
      <c r="H2624">
        <v>30.000000000000004</v>
      </c>
      <c r="I2624">
        <v>175</v>
      </c>
      <c r="J2624">
        <v>52500.000000000007</v>
      </c>
      <c r="K2624">
        <v>15750.000000000002</v>
      </c>
      <c r="L2624">
        <v>0.3</v>
      </c>
      <c r="M2624">
        <v>36750.000000000007</v>
      </c>
      <c r="N2624" s="1" t="s">
        <v>28</v>
      </c>
    </row>
    <row r="2625" spans="1:14" x14ac:dyDescent="0.3">
      <c r="A2625" s="1" t="s">
        <v>47</v>
      </c>
      <c r="B2625">
        <v>1185732</v>
      </c>
      <c r="C2625" s="2">
        <v>44721</v>
      </c>
      <c r="D2625" s="1" t="s">
        <v>54</v>
      </c>
      <c r="E2625" s="1" t="s">
        <v>59</v>
      </c>
      <c r="F2625" s="1" t="s">
        <v>60</v>
      </c>
      <c r="G2625" s="1" t="s">
        <v>18</v>
      </c>
      <c r="H2625">
        <v>40</v>
      </c>
      <c r="I2625">
        <v>175</v>
      </c>
      <c r="J2625">
        <v>70000</v>
      </c>
      <c r="K2625">
        <v>24500</v>
      </c>
      <c r="L2625">
        <v>0.35</v>
      </c>
      <c r="M2625">
        <v>45500</v>
      </c>
      <c r="N2625" s="1" t="s">
        <v>28</v>
      </c>
    </row>
    <row r="2626" spans="1:14" x14ac:dyDescent="0.3">
      <c r="A2626" s="1" t="s">
        <v>47</v>
      </c>
      <c r="B2626">
        <v>1185732</v>
      </c>
      <c r="C2626" s="2">
        <v>44721</v>
      </c>
      <c r="D2626" s="1" t="s">
        <v>54</v>
      </c>
      <c r="E2626" s="1" t="s">
        <v>59</v>
      </c>
      <c r="F2626" s="1" t="s">
        <v>60</v>
      </c>
      <c r="G2626" s="1" t="s">
        <v>20</v>
      </c>
      <c r="H2626">
        <v>55.000000000000007</v>
      </c>
      <c r="I2626">
        <v>325</v>
      </c>
      <c r="J2626">
        <v>178750.00000000003</v>
      </c>
      <c r="K2626">
        <v>71500.000000000015</v>
      </c>
      <c r="L2626">
        <v>0.4</v>
      </c>
      <c r="M2626">
        <v>107250.00000000001</v>
      </c>
      <c r="N2626" s="1" t="s">
        <v>28</v>
      </c>
    </row>
    <row r="2627" spans="1:14" x14ac:dyDescent="0.3">
      <c r="A2627" s="1" t="s">
        <v>47</v>
      </c>
      <c r="B2627">
        <v>1185732</v>
      </c>
      <c r="C2627" s="2">
        <v>44750</v>
      </c>
      <c r="D2627" s="1" t="s">
        <v>54</v>
      </c>
      <c r="E2627" s="1" t="s">
        <v>59</v>
      </c>
      <c r="F2627" s="1" t="s">
        <v>60</v>
      </c>
      <c r="G2627" s="1" t="s">
        <v>21</v>
      </c>
      <c r="H2627">
        <v>50</v>
      </c>
      <c r="I2627">
        <v>550</v>
      </c>
      <c r="J2627">
        <v>275000</v>
      </c>
      <c r="K2627">
        <v>96250</v>
      </c>
      <c r="L2627">
        <v>0.35</v>
      </c>
      <c r="M2627">
        <v>178750</v>
      </c>
      <c r="N2627" s="1" t="s">
        <v>28</v>
      </c>
    </row>
    <row r="2628" spans="1:14" x14ac:dyDescent="0.3">
      <c r="A2628" s="1" t="s">
        <v>47</v>
      </c>
      <c r="B2628">
        <v>1185732</v>
      </c>
      <c r="C2628" s="2">
        <v>44750</v>
      </c>
      <c r="D2628" s="1" t="s">
        <v>54</v>
      </c>
      <c r="E2628" s="1" t="s">
        <v>59</v>
      </c>
      <c r="F2628" s="1" t="s">
        <v>60</v>
      </c>
      <c r="G2628" s="1" t="s">
        <v>22</v>
      </c>
      <c r="H2628">
        <v>45.000000000000007</v>
      </c>
      <c r="I2628">
        <v>300</v>
      </c>
      <c r="J2628">
        <v>135000.00000000003</v>
      </c>
      <c r="K2628">
        <v>40500.000000000007</v>
      </c>
      <c r="L2628">
        <v>0.3</v>
      </c>
      <c r="M2628">
        <v>94500.000000000029</v>
      </c>
      <c r="N2628" s="1" t="s">
        <v>28</v>
      </c>
    </row>
    <row r="2629" spans="1:14" x14ac:dyDescent="0.3">
      <c r="A2629" s="1" t="s">
        <v>47</v>
      </c>
      <c r="B2629">
        <v>1185732</v>
      </c>
      <c r="C2629" s="2">
        <v>44750</v>
      </c>
      <c r="D2629" s="1" t="s">
        <v>54</v>
      </c>
      <c r="E2629" s="1" t="s">
        <v>59</v>
      </c>
      <c r="F2629" s="1" t="s">
        <v>60</v>
      </c>
      <c r="G2629" s="1" t="s">
        <v>23</v>
      </c>
      <c r="H2629">
        <v>40</v>
      </c>
      <c r="I2629">
        <v>225</v>
      </c>
      <c r="J2629">
        <v>90000</v>
      </c>
      <c r="K2629">
        <v>27000</v>
      </c>
      <c r="L2629">
        <v>0.3</v>
      </c>
      <c r="M2629">
        <v>63000</v>
      </c>
      <c r="N2629" s="1" t="s">
        <v>28</v>
      </c>
    </row>
    <row r="2630" spans="1:14" x14ac:dyDescent="0.3">
      <c r="A2630" s="1" t="s">
        <v>47</v>
      </c>
      <c r="B2630">
        <v>1185732</v>
      </c>
      <c r="C2630" s="2">
        <v>44750</v>
      </c>
      <c r="D2630" s="1" t="s">
        <v>54</v>
      </c>
      <c r="E2630" s="1" t="s">
        <v>59</v>
      </c>
      <c r="F2630" s="1" t="s">
        <v>60</v>
      </c>
      <c r="G2630" s="1" t="s">
        <v>24</v>
      </c>
      <c r="H2630">
        <v>40</v>
      </c>
      <c r="I2630">
        <v>175</v>
      </c>
      <c r="J2630">
        <v>70000</v>
      </c>
      <c r="K2630">
        <v>21000</v>
      </c>
      <c r="L2630">
        <v>0.3</v>
      </c>
      <c r="M2630">
        <v>49000</v>
      </c>
      <c r="N2630" s="1" t="s">
        <v>28</v>
      </c>
    </row>
    <row r="2631" spans="1:14" x14ac:dyDescent="0.3">
      <c r="A2631" s="1" t="s">
        <v>47</v>
      </c>
      <c r="B2631">
        <v>1185732</v>
      </c>
      <c r="C2631" s="2">
        <v>44750</v>
      </c>
      <c r="D2631" s="1" t="s">
        <v>54</v>
      </c>
      <c r="E2631" s="1" t="s">
        <v>59</v>
      </c>
      <c r="F2631" s="1" t="s">
        <v>60</v>
      </c>
      <c r="G2631" s="1" t="s">
        <v>18</v>
      </c>
      <c r="H2631">
        <v>50</v>
      </c>
      <c r="I2631">
        <v>200</v>
      </c>
      <c r="J2631">
        <v>100000</v>
      </c>
      <c r="K2631">
        <v>35000</v>
      </c>
      <c r="L2631">
        <v>0.35</v>
      </c>
      <c r="M2631">
        <v>65000</v>
      </c>
      <c r="N2631" s="1" t="s">
        <v>28</v>
      </c>
    </row>
    <row r="2632" spans="1:14" x14ac:dyDescent="0.3">
      <c r="A2632" s="1" t="s">
        <v>47</v>
      </c>
      <c r="B2632">
        <v>1185732</v>
      </c>
      <c r="C2632" s="2">
        <v>44750</v>
      </c>
      <c r="D2632" s="1" t="s">
        <v>54</v>
      </c>
      <c r="E2632" s="1" t="s">
        <v>59</v>
      </c>
      <c r="F2632" s="1" t="s">
        <v>60</v>
      </c>
      <c r="G2632" s="1" t="s">
        <v>20</v>
      </c>
      <c r="H2632">
        <v>55.000000000000007</v>
      </c>
      <c r="I2632">
        <v>375</v>
      </c>
      <c r="J2632">
        <v>206250.00000000003</v>
      </c>
      <c r="K2632">
        <v>82500.000000000015</v>
      </c>
      <c r="L2632">
        <v>0.4</v>
      </c>
      <c r="M2632">
        <v>123750.00000000001</v>
      </c>
      <c r="N2632" s="1" t="s">
        <v>28</v>
      </c>
    </row>
    <row r="2633" spans="1:14" x14ac:dyDescent="0.3">
      <c r="A2633" s="1" t="s">
        <v>47</v>
      </c>
      <c r="B2633">
        <v>1185732</v>
      </c>
      <c r="C2633" s="2">
        <v>44782</v>
      </c>
      <c r="D2633" s="1" t="s">
        <v>54</v>
      </c>
      <c r="E2633" s="1" t="s">
        <v>59</v>
      </c>
      <c r="F2633" s="1" t="s">
        <v>60</v>
      </c>
      <c r="G2633" s="1" t="s">
        <v>21</v>
      </c>
      <c r="H2633">
        <v>50</v>
      </c>
      <c r="I2633">
        <v>525</v>
      </c>
      <c r="J2633">
        <v>262500</v>
      </c>
      <c r="K2633">
        <v>91875</v>
      </c>
      <c r="L2633">
        <v>0.35</v>
      </c>
      <c r="M2633">
        <v>170625</v>
      </c>
      <c r="N2633" s="1" t="s">
        <v>28</v>
      </c>
    </row>
    <row r="2634" spans="1:14" x14ac:dyDescent="0.3">
      <c r="A2634" s="1" t="s">
        <v>47</v>
      </c>
      <c r="B2634">
        <v>1185732</v>
      </c>
      <c r="C2634" s="2">
        <v>44782</v>
      </c>
      <c r="D2634" s="1" t="s">
        <v>54</v>
      </c>
      <c r="E2634" s="1" t="s">
        <v>59</v>
      </c>
      <c r="F2634" s="1" t="s">
        <v>60</v>
      </c>
      <c r="G2634" s="1" t="s">
        <v>22</v>
      </c>
      <c r="H2634">
        <v>45.000000000000007</v>
      </c>
      <c r="I2634">
        <v>300</v>
      </c>
      <c r="J2634">
        <v>135000.00000000003</v>
      </c>
      <c r="K2634">
        <v>40500.000000000007</v>
      </c>
      <c r="L2634">
        <v>0.3</v>
      </c>
      <c r="M2634">
        <v>94500.000000000029</v>
      </c>
      <c r="N2634" s="1" t="s">
        <v>28</v>
      </c>
    </row>
    <row r="2635" spans="1:14" x14ac:dyDescent="0.3">
      <c r="A2635" s="1" t="s">
        <v>47</v>
      </c>
      <c r="B2635">
        <v>1185732</v>
      </c>
      <c r="C2635" s="2">
        <v>44782</v>
      </c>
      <c r="D2635" s="1" t="s">
        <v>54</v>
      </c>
      <c r="E2635" s="1" t="s">
        <v>59</v>
      </c>
      <c r="F2635" s="1" t="s">
        <v>60</v>
      </c>
      <c r="G2635" s="1" t="s">
        <v>23</v>
      </c>
      <c r="H2635">
        <v>40</v>
      </c>
      <c r="I2635">
        <v>225</v>
      </c>
      <c r="J2635">
        <v>90000</v>
      </c>
      <c r="K2635">
        <v>27000</v>
      </c>
      <c r="L2635">
        <v>0.3</v>
      </c>
      <c r="M2635">
        <v>63000</v>
      </c>
      <c r="N2635" s="1" t="s">
        <v>28</v>
      </c>
    </row>
    <row r="2636" spans="1:14" x14ac:dyDescent="0.3">
      <c r="A2636" s="1" t="s">
        <v>47</v>
      </c>
      <c r="B2636">
        <v>1185732</v>
      </c>
      <c r="C2636" s="2">
        <v>44782</v>
      </c>
      <c r="D2636" s="1" t="s">
        <v>54</v>
      </c>
      <c r="E2636" s="1" t="s">
        <v>59</v>
      </c>
      <c r="F2636" s="1" t="s">
        <v>60</v>
      </c>
      <c r="G2636" s="1" t="s">
        <v>24</v>
      </c>
      <c r="H2636">
        <v>40</v>
      </c>
      <c r="I2636">
        <v>200</v>
      </c>
      <c r="J2636">
        <v>80000</v>
      </c>
      <c r="K2636">
        <v>24000</v>
      </c>
      <c r="L2636">
        <v>0.3</v>
      </c>
      <c r="M2636">
        <v>56000</v>
      </c>
      <c r="N2636" s="1" t="s">
        <v>28</v>
      </c>
    </row>
    <row r="2637" spans="1:14" x14ac:dyDescent="0.3">
      <c r="A2637" s="1" t="s">
        <v>47</v>
      </c>
      <c r="B2637">
        <v>1185732</v>
      </c>
      <c r="C2637" s="2">
        <v>44782</v>
      </c>
      <c r="D2637" s="1" t="s">
        <v>54</v>
      </c>
      <c r="E2637" s="1" t="s">
        <v>59</v>
      </c>
      <c r="F2637" s="1" t="s">
        <v>60</v>
      </c>
      <c r="G2637" s="1" t="s">
        <v>18</v>
      </c>
      <c r="H2637">
        <v>50</v>
      </c>
      <c r="I2637">
        <v>175</v>
      </c>
      <c r="J2637">
        <v>87500</v>
      </c>
      <c r="K2637">
        <v>30624.999999999996</v>
      </c>
      <c r="L2637">
        <v>0.35</v>
      </c>
      <c r="M2637">
        <v>56875</v>
      </c>
      <c r="N2637" s="1" t="s">
        <v>28</v>
      </c>
    </row>
    <row r="2638" spans="1:14" x14ac:dyDescent="0.3">
      <c r="A2638" s="1" t="s">
        <v>47</v>
      </c>
      <c r="B2638">
        <v>1185732</v>
      </c>
      <c r="C2638" s="2">
        <v>44782</v>
      </c>
      <c r="D2638" s="1" t="s">
        <v>54</v>
      </c>
      <c r="E2638" s="1" t="s">
        <v>59</v>
      </c>
      <c r="F2638" s="1" t="s">
        <v>60</v>
      </c>
      <c r="G2638" s="1" t="s">
        <v>20</v>
      </c>
      <c r="H2638">
        <v>55.000000000000007</v>
      </c>
      <c r="I2638">
        <v>350</v>
      </c>
      <c r="J2638">
        <v>192500.00000000003</v>
      </c>
      <c r="K2638">
        <v>77000.000000000015</v>
      </c>
      <c r="L2638">
        <v>0.4</v>
      </c>
      <c r="M2638">
        <v>115500.00000000001</v>
      </c>
      <c r="N2638" s="1" t="s">
        <v>28</v>
      </c>
    </row>
    <row r="2639" spans="1:14" x14ac:dyDescent="0.3">
      <c r="A2639" s="1" t="s">
        <v>47</v>
      </c>
      <c r="B2639">
        <v>1185732</v>
      </c>
      <c r="C2639" s="2">
        <v>44814</v>
      </c>
      <c r="D2639" s="1" t="s">
        <v>54</v>
      </c>
      <c r="E2639" s="1" t="s">
        <v>59</v>
      </c>
      <c r="F2639" s="1" t="s">
        <v>60</v>
      </c>
      <c r="G2639" s="1" t="s">
        <v>21</v>
      </c>
      <c r="H2639">
        <v>40</v>
      </c>
      <c r="I2639">
        <v>475</v>
      </c>
      <c r="J2639">
        <v>190000</v>
      </c>
      <c r="K2639">
        <v>66500</v>
      </c>
      <c r="L2639">
        <v>0.35</v>
      </c>
      <c r="M2639">
        <v>123500</v>
      </c>
      <c r="N2639" s="1" t="s">
        <v>28</v>
      </c>
    </row>
    <row r="2640" spans="1:14" x14ac:dyDescent="0.3">
      <c r="A2640" s="1" t="s">
        <v>47</v>
      </c>
      <c r="B2640">
        <v>1185732</v>
      </c>
      <c r="C2640" s="2">
        <v>44814</v>
      </c>
      <c r="D2640" s="1" t="s">
        <v>54</v>
      </c>
      <c r="E2640" s="1" t="s">
        <v>59</v>
      </c>
      <c r="F2640" s="1" t="s">
        <v>60</v>
      </c>
      <c r="G2640" s="1" t="s">
        <v>22</v>
      </c>
      <c r="H2640">
        <v>35.000000000000007</v>
      </c>
      <c r="I2640">
        <v>275</v>
      </c>
      <c r="J2640">
        <v>96250.000000000015</v>
      </c>
      <c r="K2640">
        <v>28875.000000000004</v>
      </c>
      <c r="L2640">
        <v>0.3</v>
      </c>
      <c r="M2640">
        <v>67375.000000000015</v>
      </c>
      <c r="N2640" s="1" t="s">
        <v>28</v>
      </c>
    </row>
    <row r="2641" spans="1:14" x14ac:dyDescent="0.3">
      <c r="A2641" s="1" t="s">
        <v>47</v>
      </c>
      <c r="B2641">
        <v>1185732</v>
      </c>
      <c r="C2641" s="2">
        <v>44814</v>
      </c>
      <c r="D2641" s="1" t="s">
        <v>54</v>
      </c>
      <c r="E2641" s="1" t="s">
        <v>59</v>
      </c>
      <c r="F2641" s="1" t="s">
        <v>60</v>
      </c>
      <c r="G2641" s="1" t="s">
        <v>23</v>
      </c>
      <c r="H2641">
        <v>30.000000000000004</v>
      </c>
      <c r="I2641">
        <v>175</v>
      </c>
      <c r="J2641">
        <v>52500.000000000007</v>
      </c>
      <c r="K2641">
        <v>15750.000000000002</v>
      </c>
      <c r="L2641">
        <v>0.3</v>
      </c>
      <c r="M2641">
        <v>36750.000000000007</v>
      </c>
      <c r="N2641" s="1" t="s">
        <v>28</v>
      </c>
    </row>
    <row r="2642" spans="1:14" x14ac:dyDescent="0.3">
      <c r="A2642" s="1" t="s">
        <v>47</v>
      </c>
      <c r="B2642">
        <v>1185732</v>
      </c>
      <c r="C2642" s="2">
        <v>44814</v>
      </c>
      <c r="D2642" s="1" t="s">
        <v>54</v>
      </c>
      <c r="E2642" s="1" t="s">
        <v>59</v>
      </c>
      <c r="F2642" s="1" t="s">
        <v>60</v>
      </c>
      <c r="G2642" s="1" t="s">
        <v>24</v>
      </c>
      <c r="H2642">
        <v>30.000000000000004</v>
      </c>
      <c r="I2642">
        <v>150</v>
      </c>
      <c r="J2642">
        <v>45000.000000000007</v>
      </c>
      <c r="K2642">
        <v>13500.000000000002</v>
      </c>
      <c r="L2642">
        <v>0.3</v>
      </c>
      <c r="M2642">
        <v>31500.000000000007</v>
      </c>
      <c r="N2642" s="1" t="s">
        <v>28</v>
      </c>
    </row>
    <row r="2643" spans="1:14" x14ac:dyDescent="0.3">
      <c r="A2643" s="1" t="s">
        <v>47</v>
      </c>
      <c r="B2643">
        <v>1185732</v>
      </c>
      <c r="C2643" s="2">
        <v>44814</v>
      </c>
      <c r="D2643" s="1" t="s">
        <v>54</v>
      </c>
      <c r="E2643" s="1" t="s">
        <v>59</v>
      </c>
      <c r="F2643" s="1" t="s">
        <v>60</v>
      </c>
      <c r="G2643" s="1" t="s">
        <v>18</v>
      </c>
      <c r="H2643">
        <v>40</v>
      </c>
      <c r="I2643">
        <v>150</v>
      </c>
      <c r="J2643">
        <v>60000</v>
      </c>
      <c r="K2643">
        <v>21000</v>
      </c>
      <c r="L2643">
        <v>0.35</v>
      </c>
      <c r="M2643">
        <v>39000</v>
      </c>
      <c r="N2643" s="1" t="s">
        <v>28</v>
      </c>
    </row>
    <row r="2644" spans="1:14" x14ac:dyDescent="0.3">
      <c r="A2644" s="1" t="s">
        <v>47</v>
      </c>
      <c r="B2644">
        <v>1185732</v>
      </c>
      <c r="C2644" s="2">
        <v>44814</v>
      </c>
      <c r="D2644" s="1" t="s">
        <v>54</v>
      </c>
      <c r="E2644" s="1" t="s">
        <v>59</v>
      </c>
      <c r="F2644" s="1" t="s">
        <v>60</v>
      </c>
      <c r="G2644" s="1" t="s">
        <v>20</v>
      </c>
      <c r="H2644">
        <v>45</v>
      </c>
      <c r="I2644">
        <v>225</v>
      </c>
      <c r="J2644">
        <v>101250</v>
      </c>
      <c r="K2644">
        <v>40500</v>
      </c>
      <c r="L2644">
        <v>0.4</v>
      </c>
      <c r="M2644">
        <v>60750</v>
      </c>
      <c r="N2644" s="1" t="s">
        <v>28</v>
      </c>
    </row>
    <row r="2645" spans="1:14" x14ac:dyDescent="0.3">
      <c r="A2645" s="1" t="s">
        <v>47</v>
      </c>
      <c r="B2645">
        <v>1185732</v>
      </c>
      <c r="C2645" s="2">
        <v>44843</v>
      </c>
      <c r="D2645" s="1" t="s">
        <v>54</v>
      </c>
      <c r="E2645" s="1" t="s">
        <v>59</v>
      </c>
      <c r="F2645" s="1" t="s">
        <v>60</v>
      </c>
      <c r="G2645" s="1" t="s">
        <v>21</v>
      </c>
      <c r="H2645">
        <v>49.999999999999993</v>
      </c>
      <c r="I2645">
        <v>400</v>
      </c>
      <c r="J2645">
        <v>199999.99999999997</v>
      </c>
      <c r="K2645">
        <v>69999.999999999985</v>
      </c>
      <c r="L2645">
        <v>0.35</v>
      </c>
      <c r="M2645">
        <v>129999.99999999999</v>
      </c>
      <c r="N2645" s="1" t="s">
        <v>28</v>
      </c>
    </row>
    <row r="2646" spans="1:14" x14ac:dyDescent="0.3">
      <c r="A2646" s="1" t="s">
        <v>47</v>
      </c>
      <c r="B2646">
        <v>1185732</v>
      </c>
      <c r="C2646" s="2">
        <v>44843</v>
      </c>
      <c r="D2646" s="1" t="s">
        <v>54</v>
      </c>
      <c r="E2646" s="1" t="s">
        <v>59</v>
      </c>
      <c r="F2646" s="1" t="s">
        <v>60</v>
      </c>
      <c r="G2646" s="1" t="s">
        <v>22</v>
      </c>
      <c r="H2646">
        <v>40</v>
      </c>
      <c r="I2646">
        <v>250</v>
      </c>
      <c r="J2646">
        <v>100000</v>
      </c>
      <c r="K2646">
        <v>30000</v>
      </c>
      <c r="L2646">
        <v>0.3</v>
      </c>
      <c r="M2646">
        <v>70000</v>
      </c>
      <c r="N2646" s="1" t="s">
        <v>28</v>
      </c>
    </row>
    <row r="2647" spans="1:14" x14ac:dyDescent="0.3">
      <c r="A2647" s="1" t="s">
        <v>47</v>
      </c>
      <c r="B2647">
        <v>1185732</v>
      </c>
      <c r="C2647" s="2">
        <v>44843</v>
      </c>
      <c r="D2647" s="1" t="s">
        <v>54</v>
      </c>
      <c r="E2647" s="1" t="s">
        <v>59</v>
      </c>
      <c r="F2647" s="1" t="s">
        <v>60</v>
      </c>
      <c r="G2647" s="1" t="s">
        <v>23</v>
      </c>
      <c r="H2647">
        <v>40</v>
      </c>
      <c r="I2647">
        <v>150</v>
      </c>
      <c r="J2647">
        <v>60000</v>
      </c>
      <c r="K2647">
        <v>18000</v>
      </c>
      <c r="L2647">
        <v>0.3</v>
      </c>
      <c r="M2647">
        <v>42000</v>
      </c>
      <c r="N2647" s="1" t="s">
        <v>28</v>
      </c>
    </row>
    <row r="2648" spans="1:14" x14ac:dyDescent="0.3">
      <c r="A2648" s="1" t="s">
        <v>47</v>
      </c>
      <c r="B2648">
        <v>1185732</v>
      </c>
      <c r="C2648" s="2">
        <v>44843</v>
      </c>
      <c r="D2648" s="1" t="s">
        <v>54</v>
      </c>
      <c r="E2648" s="1" t="s">
        <v>59</v>
      </c>
      <c r="F2648" s="1" t="s">
        <v>60</v>
      </c>
      <c r="G2648" s="1" t="s">
        <v>24</v>
      </c>
      <c r="H2648">
        <v>40</v>
      </c>
      <c r="I2648">
        <v>125</v>
      </c>
      <c r="J2648">
        <v>50000</v>
      </c>
      <c r="K2648">
        <v>15000</v>
      </c>
      <c r="L2648">
        <v>0.3</v>
      </c>
      <c r="M2648">
        <v>35000</v>
      </c>
      <c r="N2648" s="1" t="s">
        <v>28</v>
      </c>
    </row>
    <row r="2649" spans="1:14" x14ac:dyDescent="0.3">
      <c r="A2649" s="1" t="s">
        <v>47</v>
      </c>
      <c r="B2649">
        <v>1185732</v>
      </c>
      <c r="C2649" s="2">
        <v>44843</v>
      </c>
      <c r="D2649" s="1" t="s">
        <v>54</v>
      </c>
      <c r="E2649" s="1" t="s">
        <v>59</v>
      </c>
      <c r="F2649" s="1" t="s">
        <v>60</v>
      </c>
      <c r="G2649" s="1" t="s">
        <v>18</v>
      </c>
      <c r="H2649">
        <v>49.999999999999993</v>
      </c>
      <c r="I2649">
        <v>125</v>
      </c>
      <c r="J2649">
        <v>62499.999999999993</v>
      </c>
      <c r="K2649">
        <v>21874.999999999996</v>
      </c>
      <c r="L2649">
        <v>0.35</v>
      </c>
      <c r="M2649">
        <v>40625</v>
      </c>
      <c r="N2649" s="1" t="s">
        <v>28</v>
      </c>
    </row>
    <row r="2650" spans="1:14" x14ac:dyDescent="0.3">
      <c r="A2650" s="1" t="s">
        <v>47</v>
      </c>
      <c r="B2650">
        <v>1185732</v>
      </c>
      <c r="C2650" s="2">
        <v>44601</v>
      </c>
      <c r="D2650" s="1" t="s">
        <v>54</v>
      </c>
      <c r="E2650" s="1" t="s">
        <v>59</v>
      </c>
      <c r="F2650" s="1" t="s">
        <v>60</v>
      </c>
      <c r="G2650" s="1" t="s">
        <v>24</v>
      </c>
      <c r="H2650">
        <v>29</v>
      </c>
      <c r="I2650">
        <v>30</v>
      </c>
      <c r="J2650">
        <v>870</v>
      </c>
      <c r="K2650">
        <v>391.49999999999994</v>
      </c>
      <c r="L2650">
        <v>0.44999999999999996</v>
      </c>
      <c r="M2650">
        <v>478.50000000000006</v>
      </c>
      <c r="N2650" s="1" t="s">
        <v>25</v>
      </c>
    </row>
    <row r="2651" spans="1:14" x14ac:dyDescent="0.3">
      <c r="A2651" s="1" t="s">
        <v>47</v>
      </c>
      <c r="B2651">
        <v>1185732</v>
      </c>
      <c r="C2651" s="2">
        <v>44601</v>
      </c>
      <c r="D2651" s="1" t="s">
        <v>54</v>
      </c>
      <c r="E2651" s="1" t="s">
        <v>59</v>
      </c>
      <c r="F2651" s="1" t="s">
        <v>60</v>
      </c>
      <c r="G2651" s="1" t="s">
        <v>18</v>
      </c>
      <c r="H2651">
        <v>42</v>
      </c>
      <c r="I2651">
        <v>51</v>
      </c>
      <c r="J2651">
        <v>2142</v>
      </c>
      <c r="K2651">
        <v>1049.58</v>
      </c>
      <c r="L2651">
        <v>0.49</v>
      </c>
      <c r="M2651">
        <v>1092.42</v>
      </c>
      <c r="N2651" s="1" t="s">
        <v>25</v>
      </c>
    </row>
    <row r="2652" spans="1:14" x14ac:dyDescent="0.3">
      <c r="A2652" s="1" t="s">
        <v>47</v>
      </c>
      <c r="B2652">
        <v>1185732</v>
      </c>
      <c r="C2652" s="2">
        <v>44601</v>
      </c>
      <c r="D2652" s="1" t="s">
        <v>54</v>
      </c>
      <c r="E2652" s="1" t="s">
        <v>59</v>
      </c>
      <c r="F2652" s="1" t="s">
        <v>60</v>
      </c>
      <c r="G2652" s="1" t="s">
        <v>20</v>
      </c>
      <c r="H2652">
        <v>23</v>
      </c>
      <c r="I2652">
        <v>69</v>
      </c>
      <c r="J2652">
        <v>1587</v>
      </c>
      <c r="K2652">
        <v>809.37</v>
      </c>
      <c r="L2652">
        <v>0.51</v>
      </c>
      <c r="M2652">
        <v>777.63</v>
      </c>
      <c r="N2652" s="1" t="s">
        <v>25</v>
      </c>
    </row>
    <row r="2653" spans="1:14" x14ac:dyDescent="0.3">
      <c r="A2653" s="1" t="s">
        <v>47</v>
      </c>
      <c r="B2653">
        <v>1185732</v>
      </c>
      <c r="C2653" s="2">
        <v>44628</v>
      </c>
      <c r="D2653" s="1" t="s">
        <v>54</v>
      </c>
      <c r="E2653" s="1" t="s">
        <v>59</v>
      </c>
      <c r="F2653" s="1" t="s">
        <v>60</v>
      </c>
      <c r="G2653" s="1" t="s">
        <v>21</v>
      </c>
      <c r="H2653">
        <v>29</v>
      </c>
      <c r="I2653">
        <v>134</v>
      </c>
      <c r="J2653">
        <v>3886</v>
      </c>
      <c r="K2653">
        <v>1826.4199999999998</v>
      </c>
      <c r="L2653">
        <v>0.47</v>
      </c>
      <c r="M2653">
        <v>2059.58</v>
      </c>
      <c r="N2653" s="1" t="s">
        <v>25</v>
      </c>
    </row>
    <row r="2654" spans="1:14" x14ac:dyDescent="0.3">
      <c r="A2654" s="1" t="s">
        <v>47</v>
      </c>
      <c r="B2654">
        <v>1185732</v>
      </c>
      <c r="C2654" s="2">
        <v>44628</v>
      </c>
      <c r="D2654" s="1" t="s">
        <v>54</v>
      </c>
      <c r="E2654" s="1" t="s">
        <v>59</v>
      </c>
      <c r="F2654" s="1" t="s">
        <v>60</v>
      </c>
      <c r="G2654" s="1" t="s">
        <v>22</v>
      </c>
      <c r="H2654">
        <v>27</v>
      </c>
      <c r="I2654">
        <v>58</v>
      </c>
      <c r="J2654">
        <v>1566</v>
      </c>
      <c r="K2654">
        <v>657.72</v>
      </c>
      <c r="L2654">
        <v>0.42</v>
      </c>
      <c r="M2654">
        <v>908.28</v>
      </c>
      <c r="N2654" s="1" t="s">
        <v>25</v>
      </c>
    </row>
    <row r="2655" spans="1:14" x14ac:dyDescent="0.3">
      <c r="A2655" s="1" t="s">
        <v>47</v>
      </c>
      <c r="B2655">
        <v>1185732</v>
      </c>
      <c r="C2655" s="2">
        <v>44628</v>
      </c>
      <c r="D2655" s="1" t="s">
        <v>54</v>
      </c>
      <c r="E2655" s="1" t="s">
        <v>59</v>
      </c>
      <c r="F2655" s="1" t="s">
        <v>60</v>
      </c>
      <c r="G2655" s="1" t="s">
        <v>23</v>
      </c>
      <c r="H2655">
        <v>19</v>
      </c>
      <c r="I2655">
        <v>56</v>
      </c>
      <c r="J2655">
        <v>1064</v>
      </c>
      <c r="K2655">
        <v>446.88</v>
      </c>
      <c r="L2655">
        <v>0.42</v>
      </c>
      <c r="M2655">
        <v>617.12</v>
      </c>
      <c r="N2655" s="1" t="s">
        <v>25</v>
      </c>
    </row>
    <row r="2656" spans="1:14" x14ac:dyDescent="0.3">
      <c r="A2656" s="1" t="s">
        <v>47</v>
      </c>
      <c r="B2656">
        <v>1185732</v>
      </c>
      <c r="C2656" s="2">
        <v>44628</v>
      </c>
      <c r="D2656" s="1" t="s">
        <v>54</v>
      </c>
      <c r="E2656" s="1" t="s">
        <v>59</v>
      </c>
      <c r="F2656" s="1" t="s">
        <v>60</v>
      </c>
      <c r="G2656" s="1" t="s">
        <v>24</v>
      </c>
      <c r="H2656">
        <v>25</v>
      </c>
      <c r="I2656">
        <v>22</v>
      </c>
      <c r="J2656">
        <v>550</v>
      </c>
      <c r="K2656">
        <v>231</v>
      </c>
      <c r="L2656">
        <v>0.42</v>
      </c>
      <c r="M2656">
        <v>319</v>
      </c>
      <c r="N2656" s="1" t="s">
        <v>25</v>
      </c>
    </row>
    <row r="2657" spans="1:14" x14ac:dyDescent="0.3">
      <c r="A2657" s="1" t="s">
        <v>47</v>
      </c>
      <c r="B2657">
        <v>1185732</v>
      </c>
      <c r="C2657" s="2">
        <v>44628</v>
      </c>
      <c r="D2657" s="1" t="s">
        <v>54</v>
      </c>
      <c r="E2657" s="1" t="s">
        <v>59</v>
      </c>
      <c r="F2657" s="1" t="s">
        <v>60</v>
      </c>
      <c r="G2657" s="1" t="s">
        <v>18</v>
      </c>
      <c r="H2657">
        <v>36</v>
      </c>
      <c r="I2657">
        <v>36</v>
      </c>
      <c r="J2657">
        <v>1296</v>
      </c>
      <c r="K2657">
        <v>648</v>
      </c>
      <c r="L2657">
        <v>0.5</v>
      </c>
      <c r="M2657">
        <v>648</v>
      </c>
      <c r="N2657" s="1" t="s">
        <v>25</v>
      </c>
    </row>
    <row r="2658" spans="1:14" x14ac:dyDescent="0.3">
      <c r="A2658" s="1" t="s">
        <v>47</v>
      </c>
      <c r="B2658">
        <v>1185732</v>
      </c>
      <c r="C2658" s="2">
        <v>44628</v>
      </c>
      <c r="D2658" s="1" t="s">
        <v>54</v>
      </c>
      <c r="E2658" s="1" t="s">
        <v>59</v>
      </c>
      <c r="F2658" s="1" t="s">
        <v>60</v>
      </c>
      <c r="G2658" s="1" t="s">
        <v>20</v>
      </c>
      <c r="H2658">
        <v>28</v>
      </c>
      <c r="I2658">
        <v>63</v>
      </c>
      <c r="J2658">
        <v>1764</v>
      </c>
      <c r="K2658">
        <v>917.28000000000009</v>
      </c>
      <c r="L2658">
        <v>0.52</v>
      </c>
      <c r="M2658">
        <v>846.71999999999991</v>
      </c>
      <c r="N2658" s="1" t="s">
        <v>25</v>
      </c>
    </row>
    <row r="2659" spans="1:14" x14ac:dyDescent="0.3">
      <c r="A2659" s="1" t="s">
        <v>47</v>
      </c>
      <c r="B2659">
        <v>1185732</v>
      </c>
      <c r="C2659" s="2">
        <v>44660</v>
      </c>
      <c r="D2659" s="1" t="s">
        <v>54</v>
      </c>
      <c r="E2659" s="1" t="s">
        <v>59</v>
      </c>
      <c r="F2659" s="1" t="s">
        <v>60</v>
      </c>
      <c r="G2659" s="1" t="s">
        <v>21</v>
      </c>
      <c r="H2659">
        <v>28</v>
      </c>
      <c r="I2659">
        <v>113</v>
      </c>
      <c r="J2659">
        <v>3164</v>
      </c>
      <c r="K2659">
        <v>1550.36</v>
      </c>
      <c r="L2659">
        <v>0.49</v>
      </c>
      <c r="M2659">
        <v>1613.64</v>
      </c>
      <c r="N2659" s="1" t="s">
        <v>25</v>
      </c>
    </row>
    <row r="2660" spans="1:14" x14ac:dyDescent="0.3">
      <c r="A2660" s="1" t="s">
        <v>47</v>
      </c>
      <c r="B2660">
        <v>1185732</v>
      </c>
      <c r="C2660" s="2">
        <v>44660</v>
      </c>
      <c r="D2660" s="1" t="s">
        <v>54</v>
      </c>
      <c r="E2660" s="1" t="s">
        <v>59</v>
      </c>
      <c r="F2660" s="1" t="s">
        <v>60</v>
      </c>
      <c r="G2660" s="1" t="s">
        <v>22</v>
      </c>
      <c r="H2660">
        <v>28</v>
      </c>
      <c r="I2660">
        <v>44</v>
      </c>
      <c r="J2660">
        <v>1232</v>
      </c>
      <c r="K2660">
        <v>529.76</v>
      </c>
      <c r="L2660">
        <v>0.43</v>
      </c>
      <c r="M2660">
        <v>702.24</v>
      </c>
      <c r="N2660" s="1" t="s">
        <v>25</v>
      </c>
    </row>
    <row r="2661" spans="1:14" x14ac:dyDescent="0.3">
      <c r="A2661" s="1" t="s">
        <v>47</v>
      </c>
      <c r="B2661">
        <v>1185732</v>
      </c>
      <c r="C2661" s="2">
        <v>44660</v>
      </c>
      <c r="D2661" s="1" t="s">
        <v>54</v>
      </c>
      <c r="E2661" s="1" t="s">
        <v>59</v>
      </c>
      <c r="F2661" s="1" t="s">
        <v>60</v>
      </c>
      <c r="G2661" s="1" t="s">
        <v>23</v>
      </c>
      <c r="H2661">
        <v>19</v>
      </c>
      <c r="I2661">
        <v>41</v>
      </c>
      <c r="J2661">
        <v>779</v>
      </c>
      <c r="K2661">
        <v>327.18</v>
      </c>
      <c r="L2661">
        <v>0.42</v>
      </c>
      <c r="M2661">
        <v>451.82</v>
      </c>
      <c r="N2661" s="1" t="s">
        <v>25</v>
      </c>
    </row>
    <row r="2662" spans="1:14" x14ac:dyDescent="0.3">
      <c r="A2662" s="1" t="s">
        <v>47</v>
      </c>
      <c r="B2662">
        <v>1185732</v>
      </c>
      <c r="C2662" s="2">
        <v>44660</v>
      </c>
      <c r="D2662" s="1" t="s">
        <v>54</v>
      </c>
      <c r="E2662" s="1" t="s">
        <v>59</v>
      </c>
      <c r="F2662" s="1" t="s">
        <v>60</v>
      </c>
      <c r="G2662" s="1" t="s">
        <v>24</v>
      </c>
      <c r="H2662">
        <v>24</v>
      </c>
      <c r="I2662">
        <v>22</v>
      </c>
      <c r="J2662">
        <v>528</v>
      </c>
      <c r="K2662">
        <v>227.04</v>
      </c>
      <c r="L2662">
        <v>0.43</v>
      </c>
      <c r="M2662">
        <v>300.96000000000004</v>
      </c>
      <c r="N2662" s="1" t="s">
        <v>25</v>
      </c>
    </row>
    <row r="2663" spans="1:14" x14ac:dyDescent="0.3">
      <c r="A2663" s="1" t="s">
        <v>47</v>
      </c>
      <c r="B2663">
        <v>1185732</v>
      </c>
      <c r="C2663" s="2">
        <v>44660</v>
      </c>
      <c r="D2663" s="1" t="s">
        <v>54</v>
      </c>
      <c r="E2663" s="1" t="s">
        <v>59</v>
      </c>
      <c r="F2663" s="1" t="s">
        <v>60</v>
      </c>
      <c r="G2663" s="1" t="s">
        <v>18</v>
      </c>
      <c r="H2663">
        <v>58</v>
      </c>
      <c r="I2663">
        <v>30</v>
      </c>
      <c r="J2663">
        <v>1740</v>
      </c>
      <c r="K2663">
        <v>835.19999999999993</v>
      </c>
      <c r="L2663">
        <v>0.48</v>
      </c>
      <c r="M2663">
        <v>904.80000000000007</v>
      </c>
      <c r="N2663" s="1" t="s">
        <v>25</v>
      </c>
    </row>
    <row r="2664" spans="1:14" x14ac:dyDescent="0.3">
      <c r="A2664" s="1" t="s">
        <v>47</v>
      </c>
      <c r="B2664">
        <v>1185732</v>
      </c>
      <c r="C2664" s="2">
        <v>44660</v>
      </c>
      <c r="D2664" s="1" t="s">
        <v>54</v>
      </c>
      <c r="E2664" s="1" t="s">
        <v>59</v>
      </c>
      <c r="F2664" s="1" t="s">
        <v>60</v>
      </c>
      <c r="G2664" s="1" t="s">
        <v>20</v>
      </c>
      <c r="H2664">
        <v>49</v>
      </c>
      <c r="I2664">
        <v>68</v>
      </c>
      <c r="J2664">
        <v>3332</v>
      </c>
      <c r="K2664">
        <v>1765.96</v>
      </c>
      <c r="L2664">
        <v>0.53</v>
      </c>
      <c r="M2664">
        <v>1566.04</v>
      </c>
      <c r="N2664" s="1" t="s">
        <v>25</v>
      </c>
    </row>
    <row r="2665" spans="1:14" x14ac:dyDescent="0.3">
      <c r="A2665" s="1" t="s">
        <v>47</v>
      </c>
      <c r="B2665">
        <v>1185732</v>
      </c>
      <c r="C2665" s="2">
        <v>44691</v>
      </c>
      <c r="D2665" s="1" t="s">
        <v>54</v>
      </c>
      <c r="E2665" s="1" t="s">
        <v>59</v>
      </c>
      <c r="F2665" s="1" t="s">
        <v>60</v>
      </c>
      <c r="G2665" s="1" t="s">
        <v>21</v>
      </c>
      <c r="H2665">
        <v>55</v>
      </c>
      <c r="I2665">
        <v>129</v>
      </c>
      <c r="J2665">
        <v>7095</v>
      </c>
      <c r="K2665">
        <v>3405.6</v>
      </c>
      <c r="L2665">
        <v>0.48</v>
      </c>
      <c r="M2665">
        <v>3689.4</v>
      </c>
      <c r="N2665" s="1" t="s">
        <v>25</v>
      </c>
    </row>
    <row r="2666" spans="1:14" x14ac:dyDescent="0.3">
      <c r="A2666" s="1" t="s">
        <v>47</v>
      </c>
      <c r="B2666">
        <v>1185732</v>
      </c>
      <c r="C2666" s="2">
        <v>44691</v>
      </c>
      <c r="D2666" s="1" t="s">
        <v>54</v>
      </c>
      <c r="E2666" s="1" t="s">
        <v>59</v>
      </c>
      <c r="F2666" s="1" t="s">
        <v>60</v>
      </c>
      <c r="G2666" s="1" t="s">
        <v>22</v>
      </c>
      <c r="H2666">
        <v>41</v>
      </c>
      <c r="I2666">
        <v>54</v>
      </c>
      <c r="J2666">
        <v>2214</v>
      </c>
      <c r="K2666">
        <v>974.16</v>
      </c>
      <c r="L2666">
        <v>0.44</v>
      </c>
      <c r="M2666">
        <v>1239.8400000000001</v>
      </c>
      <c r="N2666" s="1" t="s">
        <v>25</v>
      </c>
    </row>
    <row r="2667" spans="1:14" x14ac:dyDescent="0.3">
      <c r="A2667" s="1" t="s">
        <v>47</v>
      </c>
      <c r="B2667">
        <v>1185732</v>
      </c>
      <c r="C2667" s="2">
        <v>44691</v>
      </c>
      <c r="D2667" s="1" t="s">
        <v>54</v>
      </c>
      <c r="E2667" s="1" t="s">
        <v>59</v>
      </c>
      <c r="F2667" s="1" t="s">
        <v>60</v>
      </c>
      <c r="G2667" s="1" t="s">
        <v>23</v>
      </c>
      <c r="H2667">
        <v>37</v>
      </c>
      <c r="I2667">
        <v>51</v>
      </c>
      <c r="J2667">
        <v>1887</v>
      </c>
      <c r="K2667">
        <v>811.41</v>
      </c>
      <c r="L2667">
        <v>0.43</v>
      </c>
      <c r="M2667">
        <v>1075.5900000000001</v>
      </c>
      <c r="N2667" s="1" t="s">
        <v>25</v>
      </c>
    </row>
    <row r="2668" spans="1:14" x14ac:dyDescent="0.3">
      <c r="A2668" s="1" t="s">
        <v>47</v>
      </c>
      <c r="B2668">
        <v>1185732</v>
      </c>
      <c r="C2668" s="2">
        <v>44691</v>
      </c>
      <c r="D2668" s="1" t="s">
        <v>54</v>
      </c>
      <c r="E2668" s="1" t="s">
        <v>59</v>
      </c>
      <c r="F2668" s="1" t="s">
        <v>60</v>
      </c>
      <c r="G2668" s="1" t="s">
        <v>24</v>
      </c>
      <c r="H2668">
        <v>36</v>
      </c>
      <c r="I2668">
        <v>26</v>
      </c>
      <c r="J2668">
        <v>936</v>
      </c>
      <c r="K2668">
        <v>411.84</v>
      </c>
      <c r="L2668">
        <v>0.44</v>
      </c>
      <c r="M2668">
        <v>524.16000000000008</v>
      </c>
      <c r="N2668" s="1" t="s">
        <v>25</v>
      </c>
    </row>
    <row r="2669" spans="1:14" x14ac:dyDescent="0.3">
      <c r="A2669" s="1" t="s">
        <v>47</v>
      </c>
      <c r="B2669">
        <v>1185732</v>
      </c>
      <c r="C2669" s="2">
        <v>44691</v>
      </c>
      <c r="D2669" s="1" t="s">
        <v>54</v>
      </c>
      <c r="E2669" s="1" t="s">
        <v>59</v>
      </c>
      <c r="F2669" s="1" t="s">
        <v>60</v>
      </c>
      <c r="G2669" s="1" t="s">
        <v>18</v>
      </c>
      <c r="H2669">
        <v>46</v>
      </c>
      <c r="I2669">
        <v>31</v>
      </c>
      <c r="J2669">
        <v>1426</v>
      </c>
      <c r="K2669">
        <v>684.48</v>
      </c>
      <c r="L2669">
        <v>0.48</v>
      </c>
      <c r="M2669">
        <v>741.52</v>
      </c>
      <c r="N2669" s="1" t="s">
        <v>25</v>
      </c>
    </row>
    <row r="2670" spans="1:14" x14ac:dyDescent="0.3">
      <c r="A2670" s="1" t="s">
        <v>47</v>
      </c>
      <c r="B2670">
        <v>1185732</v>
      </c>
      <c r="C2670" s="2">
        <v>44691</v>
      </c>
      <c r="D2670" s="1" t="s">
        <v>54</v>
      </c>
      <c r="E2670" s="1" t="s">
        <v>59</v>
      </c>
      <c r="F2670" s="1" t="s">
        <v>60</v>
      </c>
      <c r="G2670" s="1" t="s">
        <v>20</v>
      </c>
      <c r="H2670">
        <v>52</v>
      </c>
      <c r="I2670">
        <v>75</v>
      </c>
      <c r="J2670">
        <v>3900</v>
      </c>
      <c r="K2670">
        <v>1989</v>
      </c>
      <c r="L2670">
        <v>0.51</v>
      </c>
      <c r="M2670">
        <v>1911</v>
      </c>
      <c r="N2670" s="1" t="s">
        <v>25</v>
      </c>
    </row>
    <row r="2671" spans="1:14" x14ac:dyDescent="0.3">
      <c r="A2671" s="1" t="s">
        <v>47</v>
      </c>
      <c r="B2671">
        <v>1185732</v>
      </c>
      <c r="C2671" s="2">
        <v>44721</v>
      </c>
      <c r="D2671" s="1" t="s">
        <v>54</v>
      </c>
      <c r="E2671" s="1" t="s">
        <v>59</v>
      </c>
      <c r="F2671" s="1" t="s">
        <v>60</v>
      </c>
      <c r="G2671" s="1" t="s">
        <v>21</v>
      </c>
      <c r="H2671">
        <v>36</v>
      </c>
      <c r="I2671">
        <v>125</v>
      </c>
      <c r="J2671">
        <v>4500</v>
      </c>
      <c r="K2671">
        <v>2024.9999999999998</v>
      </c>
      <c r="L2671">
        <v>0.44999999999999996</v>
      </c>
      <c r="M2671">
        <v>2475</v>
      </c>
      <c r="N2671" s="1" t="s">
        <v>25</v>
      </c>
    </row>
    <row r="2672" spans="1:14" x14ac:dyDescent="0.3">
      <c r="A2672" s="1" t="s">
        <v>47</v>
      </c>
      <c r="B2672">
        <v>1185732</v>
      </c>
      <c r="C2672" s="2">
        <v>44721</v>
      </c>
      <c r="D2672" s="1" t="s">
        <v>54</v>
      </c>
      <c r="E2672" s="1" t="s">
        <v>59</v>
      </c>
      <c r="F2672" s="1" t="s">
        <v>60</v>
      </c>
      <c r="G2672" s="1" t="s">
        <v>22</v>
      </c>
      <c r="H2672">
        <v>32</v>
      </c>
      <c r="I2672">
        <v>65</v>
      </c>
      <c r="J2672">
        <v>2080</v>
      </c>
      <c r="K2672">
        <v>894.4</v>
      </c>
      <c r="L2672">
        <v>0.43</v>
      </c>
      <c r="M2672">
        <v>1185.5999999999999</v>
      </c>
      <c r="N2672" s="1" t="s">
        <v>25</v>
      </c>
    </row>
    <row r="2673" spans="1:14" x14ac:dyDescent="0.3">
      <c r="A2673" s="1" t="s">
        <v>47</v>
      </c>
      <c r="B2673">
        <v>1185732</v>
      </c>
      <c r="C2673" s="2">
        <v>44721</v>
      </c>
      <c r="D2673" s="1" t="s">
        <v>54</v>
      </c>
      <c r="E2673" s="1" t="s">
        <v>59</v>
      </c>
      <c r="F2673" s="1" t="s">
        <v>60</v>
      </c>
      <c r="G2673" s="1" t="s">
        <v>23</v>
      </c>
      <c r="H2673">
        <v>27</v>
      </c>
      <c r="I2673">
        <v>60</v>
      </c>
      <c r="J2673">
        <v>1620</v>
      </c>
      <c r="K2673">
        <v>648</v>
      </c>
      <c r="L2673">
        <v>0.4</v>
      </c>
      <c r="M2673">
        <v>972</v>
      </c>
      <c r="N2673" s="1" t="s">
        <v>25</v>
      </c>
    </row>
    <row r="2674" spans="1:14" x14ac:dyDescent="0.3">
      <c r="A2674" s="1" t="s">
        <v>47</v>
      </c>
      <c r="B2674">
        <v>1185732</v>
      </c>
      <c r="C2674" s="2">
        <v>44721</v>
      </c>
      <c r="D2674" s="1" t="s">
        <v>54</v>
      </c>
      <c r="E2674" s="1" t="s">
        <v>59</v>
      </c>
      <c r="F2674" s="1" t="s">
        <v>60</v>
      </c>
      <c r="G2674" s="1" t="s">
        <v>24</v>
      </c>
      <c r="H2674">
        <v>29</v>
      </c>
      <c r="I2674">
        <v>51</v>
      </c>
      <c r="J2674">
        <v>1479</v>
      </c>
      <c r="K2674">
        <v>621.17999999999995</v>
      </c>
      <c r="L2674">
        <v>0.42</v>
      </c>
      <c r="M2674">
        <v>857.82</v>
      </c>
      <c r="N2674" s="1" t="s">
        <v>25</v>
      </c>
    </row>
    <row r="2675" spans="1:14" x14ac:dyDescent="0.3">
      <c r="A2675" s="1" t="s">
        <v>47</v>
      </c>
      <c r="B2675">
        <v>1185732</v>
      </c>
      <c r="C2675" s="2">
        <v>44721</v>
      </c>
      <c r="D2675" s="1" t="s">
        <v>54</v>
      </c>
      <c r="E2675" s="1" t="s">
        <v>59</v>
      </c>
      <c r="F2675" s="1" t="s">
        <v>60</v>
      </c>
      <c r="G2675" s="1" t="s">
        <v>18</v>
      </c>
      <c r="H2675">
        <v>38</v>
      </c>
      <c r="I2675">
        <v>47</v>
      </c>
      <c r="J2675">
        <v>1786</v>
      </c>
      <c r="K2675">
        <v>821.56</v>
      </c>
      <c r="L2675">
        <v>0.45999999999999996</v>
      </c>
      <c r="M2675">
        <v>964.44</v>
      </c>
      <c r="N2675" s="1" t="s">
        <v>25</v>
      </c>
    </row>
    <row r="2676" spans="1:14" x14ac:dyDescent="0.3">
      <c r="A2676" s="1" t="s">
        <v>47</v>
      </c>
      <c r="B2676">
        <v>1185732</v>
      </c>
      <c r="C2676" s="2">
        <v>44721</v>
      </c>
      <c r="D2676" s="1" t="s">
        <v>54</v>
      </c>
      <c r="E2676" s="1" t="s">
        <v>59</v>
      </c>
      <c r="F2676" s="1" t="s">
        <v>60</v>
      </c>
      <c r="G2676" s="1" t="s">
        <v>20</v>
      </c>
      <c r="H2676">
        <v>51</v>
      </c>
      <c r="I2676">
        <v>91</v>
      </c>
      <c r="J2676">
        <v>4641</v>
      </c>
      <c r="K2676">
        <v>2506.1400000000003</v>
      </c>
      <c r="L2676">
        <v>0.54</v>
      </c>
      <c r="M2676">
        <v>2134.8599999999997</v>
      </c>
      <c r="N2676" s="1" t="s">
        <v>25</v>
      </c>
    </row>
    <row r="2677" spans="1:14" x14ac:dyDescent="0.3">
      <c r="A2677" s="1" t="s">
        <v>47</v>
      </c>
      <c r="B2677">
        <v>1185732</v>
      </c>
      <c r="C2677" s="2">
        <v>44750</v>
      </c>
      <c r="D2677" s="1" t="s">
        <v>54</v>
      </c>
      <c r="E2677" s="1" t="s">
        <v>59</v>
      </c>
      <c r="F2677" s="1" t="s">
        <v>60</v>
      </c>
      <c r="G2677" s="1" t="s">
        <v>21</v>
      </c>
      <c r="H2677">
        <v>48</v>
      </c>
      <c r="I2677">
        <v>160</v>
      </c>
      <c r="J2677">
        <v>7680</v>
      </c>
      <c r="K2677">
        <v>3763.2</v>
      </c>
      <c r="L2677">
        <v>0.49</v>
      </c>
      <c r="M2677">
        <v>3916.8</v>
      </c>
      <c r="N2677" s="1" t="s">
        <v>25</v>
      </c>
    </row>
    <row r="2678" spans="1:14" x14ac:dyDescent="0.3">
      <c r="A2678" s="1" t="s">
        <v>47</v>
      </c>
      <c r="B2678">
        <v>1185732</v>
      </c>
      <c r="C2678" s="2">
        <v>44750</v>
      </c>
      <c r="D2678" s="1" t="s">
        <v>54</v>
      </c>
      <c r="E2678" s="1" t="s">
        <v>59</v>
      </c>
      <c r="F2678" s="1" t="s">
        <v>60</v>
      </c>
      <c r="G2678" s="1" t="s">
        <v>22</v>
      </c>
      <c r="H2678">
        <v>44</v>
      </c>
      <c r="I2678">
        <v>84</v>
      </c>
      <c r="J2678">
        <v>3696</v>
      </c>
      <c r="K2678">
        <v>1589.28</v>
      </c>
      <c r="L2678">
        <v>0.43</v>
      </c>
      <c r="M2678">
        <v>2106.7200000000003</v>
      </c>
      <c r="N2678" s="1" t="s">
        <v>25</v>
      </c>
    </row>
    <row r="2679" spans="1:14" x14ac:dyDescent="0.3">
      <c r="A2679" s="1" t="s">
        <v>47</v>
      </c>
      <c r="B2679">
        <v>1185732</v>
      </c>
      <c r="C2679" s="2">
        <v>44750</v>
      </c>
      <c r="D2679" s="1" t="s">
        <v>54</v>
      </c>
      <c r="E2679" s="1" t="s">
        <v>59</v>
      </c>
      <c r="F2679" s="1" t="s">
        <v>60</v>
      </c>
      <c r="G2679" s="1" t="s">
        <v>23</v>
      </c>
      <c r="H2679">
        <v>37</v>
      </c>
      <c r="I2679">
        <v>59</v>
      </c>
      <c r="J2679">
        <v>2183</v>
      </c>
      <c r="K2679">
        <v>873.2</v>
      </c>
      <c r="L2679">
        <v>0.4</v>
      </c>
      <c r="M2679">
        <v>1309.8</v>
      </c>
      <c r="N2679" s="1" t="s">
        <v>25</v>
      </c>
    </row>
    <row r="2680" spans="1:14" x14ac:dyDescent="0.3">
      <c r="A2680" s="1" t="s">
        <v>47</v>
      </c>
      <c r="B2680">
        <v>1185732</v>
      </c>
      <c r="C2680" s="2">
        <v>44750</v>
      </c>
      <c r="D2680" s="1" t="s">
        <v>54</v>
      </c>
      <c r="E2680" s="1" t="s">
        <v>59</v>
      </c>
      <c r="F2680" s="1" t="s">
        <v>60</v>
      </c>
      <c r="G2680" s="1" t="s">
        <v>24</v>
      </c>
      <c r="H2680">
        <v>38</v>
      </c>
      <c r="I2680">
        <v>53</v>
      </c>
      <c r="J2680">
        <v>2014</v>
      </c>
      <c r="K2680">
        <v>866.02</v>
      </c>
      <c r="L2680">
        <v>0.43</v>
      </c>
      <c r="M2680">
        <v>1147.98</v>
      </c>
      <c r="N2680" s="1" t="s">
        <v>25</v>
      </c>
    </row>
    <row r="2681" spans="1:14" x14ac:dyDescent="0.3">
      <c r="A2681" s="1" t="s">
        <v>47</v>
      </c>
      <c r="B2681">
        <v>1185732</v>
      </c>
      <c r="C2681" s="2">
        <v>44750</v>
      </c>
      <c r="D2681" s="1" t="s">
        <v>54</v>
      </c>
      <c r="E2681" s="1" t="s">
        <v>59</v>
      </c>
      <c r="F2681" s="1" t="s">
        <v>60</v>
      </c>
      <c r="G2681" s="1" t="s">
        <v>18</v>
      </c>
      <c r="H2681">
        <v>49</v>
      </c>
      <c r="I2681">
        <v>60</v>
      </c>
      <c r="J2681">
        <v>2940</v>
      </c>
      <c r="K2681">
        <v>1352.3999999999999</v>
      </c>
      <c r="L2681">
        <v>0.45999999999999996</v>
      </c>
      <c r="M2681">
        <v>1587.6000000000001</v>
      </c>
      <c r="N2681" s="1" t="s">
        <v>25</v>
      </c>
    </row>
    <row r="2682" spans="1:14" x14ac:dyDescent="0.3">
      <c r="A2682" s="1" t="s">
        <v>47</v>
      </c>
      <c r="B2682">
        <v>1185732</v>
      </c>
      <c r="C2682" s="2">
        <v>44750</v>
      </c>
      <c r="D2682" s="1" t="s">
        <v>54</v>
      </c>
      <c r="E2682" s="1" t="s">
        <v>59</v>
      </c>
      <c r="F2682" s="1" t="s">
        <v>60</v>
      </c>
      <c r="G2682" s="1" t="s">
        <v>20</v>
      </c>
      <c r="H2682">
        <v>54</v>
      </c>
      <c r="I2682">
        <v>98</v>
      </c>
      <c r="J2682">
        <v>5292</v>
      </c>
      <c r="K2682">
        <v>2857.6800000000003</v>
      </c>
      <c r="L2682">
        <v>0.54</v>
      </c>
      <c r="M2682">
        <v>2434.3199999999997</v>
      </c>
      <c r="N2682" s="1" t="s">
        <v>25</v>
      </c>
    </row>
    <row r="2683" spans="1:14" x14ac:dyDescent="0.3">
      <c r="A2683" s="1" t="s">
        <v>47</v>
      </c>
      <c r="B2683">
        <v>1185732</v>
      </c>
      <c r="C2683" s="2">
        <v>44782</v>
      </c>
      <c r="D2683" s="1" t="s">
        <v>54</v>
      </c>
      <c r="E2683" s="1" t="s">
        <v>59</v>
      </c>
      <c r="F2683" s="1" t="s">
        <v>60</v>
      </c>
      <c r="G2683" s="1" t="s">
        <v>21</v>
      </c>
      <c r="H2683">
        <v>46</v>
      </c>
      <c r="I2683">
        <v>147</v>
      </c>
      <c r="J2683">
        <v>6762</v>
      </c>
      <c r="K2683">
        <v>3313.38</v>
      </c>
      <c r="L2683">
        <v>0.49</v>
      </c>
      <c r="M2683">
        <v>3448.62</v>
      </c>
      <c r="N2683" s="1" t="s">
        <v>25</v>
      </c>
    </row>
    <row r="2684" spans="1:14" x14ac:dyDescent="0.3">
      <c r="A2684" s="1" t="s">
        <v>47</v>
      </c>
      <c r="B2684">
        <v>1185732</v>
      </c>
      <c r="C2684" s="2">
        <v>44782</v>
      </c>
      <c r="D2684" s="1" t="s">
        <v>54</v>
      </c>
      <c r="E2684" s="1" t="s">
        <v>59</v>
      </c>
      <c r="F2684" s="1" t="s">
        <v>60</v>
      </c>
      <c r="G2684" s="1" t="s">
        <v>22</v>
      </c>
      <c r="H2684">
        <v>42</v>
      </c>
      <c r="I2684">
        <v>90</v>
      </c>
      <c r="J2684">
        <v>3780</v>
      </c>
      <c r="K2684">
        <v>1512</v>
      </c>
      <c r="L2684">
        <v>0.4</v>
      </c>
      <c r="M2684">
        <v>2268</v>
      </c>
      <c r="N2684" s="1" t="s">
        <v>25</v>
      </c>
    </row>
    <row r="2685" spans="1:14" x14ac:dyDescent="0.3">
      <c r="A2685" s="1" t="s">
        <v>47</v>
      </c>
      <c r="B2685">
        <v>1185732</v>
      </c>
      <c r="C2685" s="2">
        <v>44782</v>
      </c>
      <c r="D2685" s="1" t="s">
        <v>54</v>
      </c>
      <c r="E2685" s="1" t="s">
        <v>59</v>
      </c>
      <c r="F2685" s="1" t="s">
        <v>60</v>
      </c>
      <c r="G2685" s="1" t="s">
        <v>23</v>
      </c>
      <c r="H2685">
        <v>37</v>
      </c>
      <c r="I2685">
        <v>63</v>
      </c>
      <c r="J2685">
        <v>2331</v>
      </c>
      <c r="K2685">
        <v>955.70999999999992</v>
      </c>
      <c r="L2685">
        <v>0.41</v>
      </c>
      <c r="M2685">
        <v>1375.29</v>
      </c>
      <c r="N2685" s="1" t="s">
        <v>25</v>
      </c>
    </row>
    <row r="2686" spans="1:14" x14ac:dyDescent="0.3">
      <c r="A2686" s="1" t="s">
        <v>47</v>
      </c>
      <c r="B2686">
        <v>1185732</v>
      </c>
      <c r="C2686" s="2">
        <v>44782</v>
      </c>
      <c r="D2686" s="1" t="s">
        <v>54</v>
      </c>
      <c r="E2686" s="1" t="s">
        <v>59</v>
      </c>
      <c r="F2686" s="1" t="s">
        <v>60</v>
      </c>
      <c r="G2686" s="1" t="s">
        <v>24</v>
      </c>
      <c r="H2686">
        <v>38</v>
      </c>
      <c r="I2686">
        <v>52</v>
      </c>
      <c r="J2686">
        <v>1976</v>
      </c>
      <c r="K2686">
        <v>810.16</v>
      </c>
      <c r="L2686">
        <v>0.41</v>
      </c>
      <c r="M2686">
        <v>1165.8400000000001</v>
      </c>
      <c r="N2686" s="1" t="s">
        <v>25</v>
      </c>
    </row>
    <row r="2687" spans="1:14" x14ac:dyDescent="0.3">
      <c r="A2687" s="1" t="s">
        <v>47</v>
      </c>
      <c r="B2687">
        <v>1185732</v>
      </c>
      <c r="C2687" s="2">
        <v>44782</v>
      </c>
      <c r="D2687" s="1" t="s">
        <v>54</v>
      </c>
      <c r="E2687" s="1" t="s">
        <v>59</v>
      </c>
      <c r="F2687" s="1" t="s">
        <v>60</v>
      </c>
      <c r="G2687" s="1" t="s">
        <v>18</v>
      </c>
      <c r="H2687">
        <v>46</v>
      </c>
      <c r="I2687">
        <v>44</v>
      </c>
      <c r="J2687">
        <v>2024</v>
      </c>
      <c r="K2687">
        <v>931.04</v>
      </c>
      <c r="L2687">
        <v>0.45999999999999996</v>
      </c>
      <c r="M2687">
        <v>1092.96</v>
      </c>
      <c r="N2687" s="1" t="s">
        <v>25</v>
      </c>
    </row>
    <row r="2688" spans="1:14" x14ac:dyDescent="0.3">
      <c r="A2688" s="1" t="s">
        <v>47</v>
      </c>
      <c r="B2688">
        <v>1185732</v>
      </c>
      <c r="C2688" s="2">
        <v>44782</v>
      </c>
      <c r="D2688" s="1" t="s">
        <v>54</v>
      </c>
      <c r="E2688" s="1" t="s">
        <v>59</v>
      </c>
      <c r="F2688" s="1" t="s">
        <v>60</v>
      </c>
      <c r="G2688" s="1" t="s">
        <v>20</v>
      </c>
      <c r="H2688">
        <v>54</v>
      </c>
      <c r="I2688">
        <v>95</v>
      </c>
      <c r="J2688">
        <v>5130</v>
      </c>
      <c r="K2688">
        <v>2718.9</v>
      </c>
      <c r="L2688">
        <v>0.53</v>
      </c>
      <c r="M2688">
        <v>2411.1</v>
      </c>
      <c r="N2688" s="1" t="s">
        <v>25</v>
      </c>
    </row>
    <row r="2689" spans="1:14" x14ac:dyDescent="0.3">
      <c r="A2689" s="1" t="s">
        <v>47</v>
      </c>
      <c r="B2689">
        <v>1185732</v>
      </c>
      <c r="C2689" s="2">
        <v>44814</v>
      </c>
      <c r="D2689" s="1" t="s">
        <v>54</v>
      </c>
      <c r="E2689" s="1" t="s">
        <v>59</v>
      </c>
      <c r="F2689" s="1" t="s">
        <v>60</v>
      </c>
      <c r="G2689" s="1" t="s">
        <v>21</v>
      </c>
      <c r="H2689">
        <v>36</v>
      </c>
      <c r="I2689">
        <v>133</v>
      </c>
      <c r="J2689">
        <v>4788</v>
      </c>
      <c r="K2689">
        <v>2394</v>
      </c>
      <c r="L2689">
        <v>0.5</v>
      </c>
      <c r="M2689">
        <v>2394</v>
      </c>
      <c r="N2689" s="1" t="s">
        <v>25</v>
      </c>
    </row>
    <row r="2690" spans="1:14" x14ac:dyDescent="0.3">
      <c r="A2690" s="1" t="s">
        <v>47</v>
      </c>
      <c r="B2690">
        <v>1185732</v>
      </c>
      <c r="C2690" s="2">
        <v>44814</v>
      </c>
      <c r="D2690" s="1" t="s">
        <v>54</v>
      </c>
      <c r="E2690" s="1" t="s">
        <v>59</v>
      </c>
      <c r="F2690" s="1" t="s">
        <v>60</v>
      </c>
      <c r="G2690" s="1" t="s">
        <v>22</v>
      </c>
      <c r="H2690">
        <v>34</v>
      </c>
      <c r="I2690">
        <v>72</v>
      </c>
      <c r="J2690">
        <v>2448</v>
      </c>
      <c r="K2690">
        <v>1052.6399999999999</v>
      </c>
      <c r="L2690">
        <v>0.43</v>
      </c>
      <c r="M2690">
        <v>1395.3600000000001</v>
      </c>
      <c r="N2690" s="1" t="s">
        <v>25</v>
      </c>
    </row>
    <row r="2691" spans="1:14" x14ac:dyDescent="0.3">
      <c r="A2691" s="1" t="s">
        <v>47</v>
      </c>
      <c r="B2691">
        <v>1185732</v>
      </c>
      <c r="C2691" s="2">
        <v>44814</v>
      </c>
      <c r="D2691" s="1" t="s">
        <v>54</v>
      </c>
      <c r="E2691" s="1" t="s">
        <v>59</v>
      </c>
      <c r="F2691" s="1" t="s">
        <v>60</v>
      </c>
      <c r="G2691" s="1" t="s">
        <v>23</v>
      </c>
      <c r="H2691">
        <v>27</v>
      </c>
      <c r="I2691">
        <v>51</v>
      </c>
      <c r="J2691">
        <v>1377</v>
      </c>
      <c r="K2691">
        <v>605.88</v>
      </c>
      <c r="L2691">
        <v>0.44</v>
      </c>
      <c r="M2691">
        <v>771.12</v>
      </c>
      <c r="N2691" s="1" t="s">
        <v>25</v>
      </c>
    </row>
    <row r="2692" spans="1:14" x14ac:dyDescent="0.3">
      <c r="A2692" s="1" t="s">
        <v>47</v>
      </c>
      <c r="B2692">
        <v>1185732</v>
      </c>
      <c r="C2692" s="2">
        <v>44814</v>
      </c>
      <c r="D2692" s="1" t="s">
        <v>54</v>
      </c>
      <c r="E2692" s="1" t="s">
        <v>59</v>
      </c>
      <c r="F2692" s="1" t="s">
        <v>60</v>
      </c>
      <c r="G2692" s="1" t="s">
        <v>24</v>
      </c>
      <c r="H2692">
        <v>28</v>
      </c>
      <c r="I2692">
        <v>44</v>
      </c>
      <c r="J2692">
        <v>1232</v>
      </c>
      <c r="K2692">
        <v>505.11999999999995</v>
      </c>
      <c r="L2692">
        <v>0.41</v>
      </c>
      <c r="M2692">
        <v>726.88000000000011</v>
      </c>
      <c r="N2692" s="1" t="s">
        <v>25</v>
      </c>
    </row>
    <row r="2693" spans="1:14" x14ac:dyDescent="0.3">
      <c r="A2693" s="1" t="s">
        <v>47</v>
      </c>
      <c r="B2693">
        <v>1185732</v>
      </c>
      <c r="C2693" s="2">
        <v>44814</v>
      </c>
      <c r="D2693" s="1" t="s">
        <v>54</v>
      </c>
      <c r="E2693" s="1" t="s">
        <v>59</v>
      </c>
      <c r="F2693" s="1" t="s">
        <v>60</v>
      </c>
      <c r="G2693" s="1" t="s">
        <v>18</v>
      </c>
      <c r="H2693">
        <v>36</v>
      </c>
      <c r="I2693">
        <v>42</v>
      </c>
      <c r="J2693">
        <v>1512</v>
      </c>
      <c r="K2693">
        <v>740.88</v>
      </c>
      <c r="L2693">
        <v>0.49</v>
      </c>
      <c r="M2693">
        <v>771.12</v>
      </c>
      <c r="N2693" s="1" t="s">
        <v>25</v>
      </c>
    </row>
    <row r="2694" spans="1:14" x14ac:dyDescent="0.3">
      <c r="A2694" s="1" t="s">
        <v>47</v>
      </c>
      <c r="B2694">
        <v>1185732</v>
      </c>
      <c r="C2694" s="2">
        <v>44814</v>
      </c>
      <c r="D2694" s="1" t="s">
        <v>54</v>
      </c>
      <c r="E2694" s="1" t="s">
        <v>59</v>
      </c>
      <c r="F2694" s="1" t="s">
        <v>60</v>
      </c>
      <c r="G2694" s="1" t="s">
        <v>20</v>
      </c>
      <c r="H2694">
        <v>44</v>
      </c>
      <c r="I2694">
        <v>63</v>
      </c>
      <c r="J2694">
        <v>2772</v>
      </c>
      <c r="K2694">
        <v>1524.6000000000001</v>
      </c>
      <c r="L2694">
        <v>0.55000000000000004</v>
      </c>
      <c r="M2694">
        <v>1247.3999999999999</v>
      </c>
      <c r="N2694" s="1" t="s">
        <v>25</v>
      </c>
    </row>
    <row r="2695" spans="1:14" x14ac:dyDescent="0.3">
      <c r="A2695" s="1" t="s">
        <v>47</v>
      </c>
      <c r="B2695">
        <v>1185732</v>
      </c>
      <c r="C2695" s="2">
        <v>44843</v>
      </c>
      <c r="D2695" s="1" t="s">
        <v>54</v>
      </c>
      <c r="E2695" s="1" t="s">
        <v>59</v>
      </c>
      <c r="F2695" s="1" t="s">
        <v>60</v>
      </c>
      <c r="G2695" s="1" t="s">
        <v>21</v>
      </c>
      <c r="H2695">
        <v>49</v>
      </c>
      <c r="I2695">
        <v>116</v>
      </c>
      <c r="J2695">
        <v>5684</v>
      </c>
      <c r="K2695">
        <v>2671.48</v>
      </c>
      <c r="L2695">
        <v>0.47</v>
      </c>
      <c r="M2695">
        <v>3012.52</v>
      </c>
      <c r="N2695" s="1" t="s">
        <v>25</v>
      </c>
    </row>
    <row r="2696" spans="1:14" x14ac:dyDescent="0.3">
      <c r="A2696" s="1" t="s">
        <v>47</v>
      </c>
      <c r="B2696">
        <v>1185732</v>
      </c>
      <c r="C2696" s="2">
        <v>44843</v>
      </c>
      <c r="D2696" s="1" t="s">
        <v>54</v>
      </c>
      <c r="E2696" s="1" t="s">
        <v>59</v>
      </c>
      <c r="F2696" s="1" t="s">
        <v>60</v>
      </c>
      <c r="G2696" s="1" t="s">
        <v>22</v>
      </c>
      <c r="H2696">
        <v>36</v>
      </c>
      <c r="I2696">
        <v>73</v>
      </c>
      <c r="J2696">
        <v>2628</v>
      </c>
      <c r="K2696">
        <v>1077.48</v>
      </c>
      <c r="L2696">
        <v>0.41</v>
      </c>
      <c r="M2696">
        <v>1550.52</v>
      </c>
      <c r="N2696" s="1" t="s">
        <v>25</v>
      </c>
    </row>
    <row r="2697" spans="1:14" x14ac:dyDescent="0.3">
      <c r="A2697" s="1" t="s">
        <v>47</v>
      </c>
      <c r="B2697">
        <v>1185732</v>
      </c>
      <c r="C2697" s="2">
        <v>44843</v>
      </c>
      <c r="D2697" s="1" t="s">
        <v>54</v>
      </c>
      <c r="E2697" s="1" t="s">
        <v>59</v>
      </c>
      <c r="F2697" s="1" t="s">
        <v>60</v>
      </c>
      <c r="G2697" s="1" t="s">
        <v>23</v>
      </c>
      <c r="H2697">
        <v>39</v>
      </c>
      <c r="I2697">
        <v>39</v>
      </c>
      <c r="J2697">
        <v>1521</v>
      </c>
      <c r="K2697">
        <v>669.24</v>
      </c>
      <c r="L2697">
        <v>0.44</v>
      </c>
      <c r="M2697">
        <v>851.76</v>
      </c>
      <c r="N2697" s="1" t="s">
        <v>25</v>
      </c>
    </row>
    <row r="2698" spans="1:14" x14ac:dyDescent="0.3">
      <c r="A2698" s="1" t="s">
        <v>47</v>
      </c>
      <c r="B2698">
        <v>1185732</v>
      </c>
      <c r="C2698" s="2">
        <v>44843</v>
      </c>
      <c r="D2698" s="1" t="s">
        <v>54</v>
      </c>
      <c r="E2698" s="1" t="s">
        <v>59</v>
      </c>
      <c r="F2698" s="1" t="s">
        <v>60</v>
      </c>
      <c r="G2698" s="1" t="s">
        <v>24</v>
      </c>
      <c r="H2698">
        <v>38</v>
      </c>
      <c r="I2698">
        <v>33</v>
      </c>
      <c r="J2698">
        <v>1254</v>
      </c>
      <c r="K2698">
        <v>501.6</v>
      </c>
      <c r="L2698">
        <v>0.4</v>
      </c>
      <c r="M2698">
        <v>752.4</v>
      </c>
      <c r="N2698" s="1" t="s">
        <v>25</v>
      </c>
    </row>
    <row r="2699" spans="1:14" x14ac:dyDescent="0.3">
      <c r="A2699" s="1" t="s">
        <v>47</v>
      </c>
      <c r="B2699">
        <v>1185732</v>
      </c>
      <c r="C2699" s="2">
        <v>44843</v>
      </c>
      <c r="D2699" s="1" t="s">
        <v>54</v>
      </c>
      <c r="E2699" s="1" t="s">
        <v>59</v>
      </c>
      <c r="F2699" s="1" t="s">
        <v>60</v>
      </c>
      <c r="G2699" s="1" t="s">
        <v>18</v>
      </c>
      <c r="H2699">
        <v>45</v>
      </c>
      <c r="I2699">
        <v>34</v>
      </c>
      <c r="J2699">
        <v>1530</v>
      </c>
      <c r="K2699">
        <v>719.09999999999991</v>
      </c>
      <c r="L2699">
        <v>0.47</v>
      </c>
      <c r="M2699">
        <v>810.90000000000009</v>
      </c>
      <c r="N2699" s="1" t="s">
        <v>25</v>
      </c>
    </row>
    <row r="2700" spans="1:14" x14ac:dyDescent="0.3">
      <c r="A2700" s="1" t="s">
        <v>47</v>
      </c>
      <c r="B2700">
        <v>1185732</v>
      </c>
      <c r="C2700" s="2">
        <v>44846</v>
      </c>
      <c r="D2700" s="1" t="s">
        <v>54</v>
      </c>
      <c r="E2700" s="1" t="s">
        <v>61</v>
      </c>
      <c r="F2700" s="1" t="s">
        <v>62</v>
      </c>
      <c r="G2700" s="1" t="s">
        <v>20</v>
      </c>
      <c r="H2700">
        <v>59.999999999999986</v>
      </c>
      <c r="I2700">
        <v>250</v>
      </c>
      <c r="J2700">
        <v>149999.99999999997</v>
      </c>
      <c r="K2700">
        <v>59999.999999999993</v>
      </c>
      <c r="L2700">
        <v>0.4</v>
      </c>
      <c r="M2700">
        <v>89999.999999999971</v>
      </c>
      <c r="N2700" s="1" t="s">
        <v>25</v>
      </c>
    </row>
    <row r="2701" spans="1:14" x14ac:dyDescent="0.3">
      <c r="A2701" s="1" t="s">
        <v>47</v>
      </c>
      <c r="B2701">
        <v>1185732</v>
      </c>
      <c r="C2701" s="2">
        <v>44877</v>
      </c>
      <c r="D2701" s="1" t="s">
        <v>54</v>
      </c>
      <c r="E2701" s="1" t="s">
        <v>61</v>
      </c>
      <c r="F2701" s="1" t="s">
        <v>62</v>
      </c>
      <c r="G2701" s="1" t="s">
        <v>21</v>
      </c>
      <c r="H2701">
        <v>54.999999999999993</v>
      </c>
      <c r="I2701">
        <v>400</v>
      </c>
      <c r="J2701">
        <v>219999.99999999997</v>
      </c>
      <c r="K2701">
        <v>76999.999999999985</v>
      </c>
      <c r="L2701">
        <v>0.35</v>
      </c>
      <c r="M2701">
        <v>143000</v>
      </c>
      <c r="N2701" s="1" t="s">
        <v>25</v>
      </c>
    </row>
    <row r="2702" spans="1:14" x14ac:dyDescent="0.3">
      <c r="A2702" s="1" t="s">
        <v>47</v>
      </c>
      <c r="B2702">
        <v>1185732</v>
      </c>
      <c r="C2702" s="2">
        <v>44877</v>
      </c>
      <c r="D2702" s="1" t="s">
        <v>54</v>
      </c>
      <c r="E2702" s="1" t="s">
        <v>61</v>
      </c>
      <c r="F2702" s="1" t="s">
        <v>62</v>
      </c>
      <c r="G2702" s="1" t="s">
        <v>22</v>
      </c>
      <c r="H2702">
        <v>45</v>
      </c>
      <c r="I2702">
        <v>250</v>
      </c>
      <c r="J2702">
        <v>112500</v>
      </c>
      <c r="K2702">
        <v>33750</v>
      </c>
      <c r="L2702">
        <v>0.3</v>
      </c>
      <c r="M2702">
        <v>78750</v>
      </c>
      <c r="N2702" s="1" t="s">
        <v>25</v>
      </c>
    </row>
    <row r="2703" spans="1:14" x14ac:dyDescent="0.3">
      <c r="A2703" s="1" t="s">
        <v>47</v>
      </c>
      <c r="B2703">
        <v>1185732</v>
      </c>
      <c r="C2703" s="2">
        <v>44877</v>
      </c>
      <c r="D2703" s="1" t="s">
        <v>54</v>
      </c>
      <c r="E2703" s="1" t="s">
        <v>61</v>
      </c>
      <c r="F2703" s="1" t="s">
        <v>62</v>
      </c>
      <c r="G2703" s="1" t="s">
        <v>23</v>
      </c>
      <c r="H2703">
        <v>45</v>
      </c>
      <c r="I2703">
        <v>195</v>
      </c>
      <c r="J2703">
        <v>87750</v>
      </c>
      <c r="K2703">
        <v>26325</v>
      </c>
      <c r="L2703">
        <v>0.3</v>
      </c>
      <c r="M2703">
        <v>61425</v>
      </c>
      <c r="N2703" s="1" t="s">
        <v>25</v>
      </c>
    </row>
    <row r="2704" spans="1:14" x14ac:dyDescent="0.3">
      <c r="A2704" s="1" t="s">
        <v>47</v>
      </c>
      <c r="B2704">
        <v>1185732</v>
      </c>
      <c r="C2704" s="2">
        <v>44877</v>
      </c>
      <c r="D2704" s="1" t="s">
        <v>54</v>
      </c>
      <c r="E2704" s="1" t="s">
        <v>61</v>
      </c>
      <c r="F2704" s="1" t="s">
        <v>62</v>
      </c>
      <c r="G2704" s="1" t="s">
        <v>24</v>
      </c>
      <c r="H2704">
        <v>45</v>
      </c>
      <c r="I2704">
        <v>175</v>
      </c>
      <c r="J2704">
        <v>78750</v>
      </c>
      <c r="K2704">
        <v>23625</v>
      </c>
      <c r="L2704">
        <v>0.3</v>
      </c>
      <c r="M2704">
        <v>55125</v>
      </c>
      <c r="N2704" s="1" t="s">
        <v>25</v>
      </c>
    </row>
    <row r="2705" spans="1:14" x14ac:dyDescent="0.3">
      <c r="A2705" s="1" t="s">
        <v>47</v>
      </c>
      <c r="B2705">
        <v>1185732</v>
      </c>
      <c r="C2705" s="2">
        <v>44877</v>
      </c>
      <c r="D2705" s="1" t="s">
        <v>54</v>
      </c>
      <c r="E2705" s="1" t="s">
        <v>61</v>
      </c>
      <c r="F2705" s="1" t="s">
        <v>62</v>
      </c>
      <c r="G2705" s="1" t="s">
        <v>18</v>
      </c>
      <c r="H2705">
        <v>60</v>
      </c>
      <c r="I2705">
        <v>150</v>
      </c>
      <c r="J2705">
        <v>90000</v>
      </c>
      <c r="K2705">
        <v>31499.999999999996</v>
      </c>
      <c r="L2705">
        <v>0.35</v>
      </c>
      <c r="M2705">
        <v>58500</v>
      </c>
      <c r="N2705" s="1" t="s">
        <v>25</v>
      </c>
    </row>
    <row r="2706" spans="1:14" x14ac:dyDescent="0.3">
      <c r="A2706" s="1" t="s">
        <v>47</v>
      </c>
      <c r="B2706">
        <v>1185732</v>
      </c>
      <c r="C2706" s="2">
        <v>44877</v>
      </c>
      <c r="D2706" s="1" t="s">
        <v>54</v>
      </c>
      <c r="E2706" s="1" t="s">
        <v>61</v>
      </c>
      <c r="F2706" s="1" t="s">
        <v>62</v>
      </c>
      <c r="G2706" s="1" t="s">
        <v>20</v>
      </c>
      <c r="H2706">
        <v>64.999999999999986</v>
      </c>
      <c r="I2706">
        <v>250</v>
      </c>
      <c r="J2706">
        <v>162499.99999999997</v>
      </c>
      <c r="K2706">
        <v>64999.999999999993</v>
      </c>
      <c r="L2706">
        <v>0.4</v>
      </c>
      <c r="M2706">
        <v>97499.999999999971</v>
      </c>
      <c r="N2706" s="1" t="s">
        <v>25</v>
      </c>
    </row>
    <row r="2707" spans="1:14" x14ac:dyDescent="0.3">
      <c r="A2707" s="1" t="s">
        <v>47</v>
      </c>
      <c r="B2707">
        <v>1185732</v>
      </c>
      <c r="C2707" s="2">
        <v>44906</v>
      </c>
      <c r="D2707" s="1" t="s">
        <v>54</v>
      </c>
      <c r="E2707" s="1" t="s">
        <v>61</v>
      </c>
      <c r="F2707" s="1" t="s">
        <v>62</v>
      </c>
      <c r="G2707" s="1" t="s">
        <v>21</v>
      </c>
      <c r="H2707">
        <v>60</v>
      </c>
      <c r="I2707">
        <v>500</v>
      </c>
      <c r="J2707">
        <v>300000</v>
      </c>
      <c r="K2707">
        <v>105000</v>
      </c>
      <c r="L2707">
        <v>0.35</v>
      </c>
      <c r="M2707">
        <v>195000</v>
      </c>
      <c r="N2707" s="1" t="s">
        <v>25</v>
      </c>
    </row>
    <row r="2708" spans="1:14" x14ac:dyDescent="0.3">
      <c r="A2708" s="1" t="s">
        <v>47</v>
      </c>
      <c r="B2708">
        <v>1185732</v>
      </c>
      <c r="C2708" s="2">
        <v>44906</v>
      </c>
      <c r="D2708" s="1" t="s">
        <v>54</v>
      </c>
      <c r="E2708" s="1" t="s">
        <v>61</v>
      </c>
      <c r="F2708" s="1" t="s">
        <v>62</v>
      </c>
      <c r="G2708" s="1" t="s">
        <v>22</v>
      </c>
      <c r="H2708">
        <v>50</v>
      </c>
      <c r="I2708">
        <v>300</v>
      </c>
      <c r="J2708">
        <v>150000</v>
      </c>
      <c r="K2708">
        <v>45000</v>
      </c>
      <c r="L2708">
        <v>0.3</v>
      </c>
      <c r="M2708">
        <v>105000</v>
      </c>
      <c r="N2708" s="1" t="s">
        <v>25</v>
      </c>
    </row>
    <row r="2709" spans="1:14" x14ac:dyDescent="0.3">
      <c r="A2709" s="1" t="s">
        <v>47</v>
      </c>
      <c r="B2709">
        <v>1185732</v>
      </c>
      <c r="C2709" s="2">
        <v>44906</v>
      </c>
      <c r="D2709" s="1" t="s">
        <v>54</v>
      </c>
      <c r="E2709" s="1" t="s">
        <v>61</v>
      </c>
      <c r="F2709" s="1" t="s">
        <v>62</v>
      </c>
      <c r="G2709" s="1" t="s">
        <v>23</v>
      </c>
      <c r="H2709">
        <v>50</v>
      </c>
      <c r="I2709">
        <v>250</v>
      </c>
      <c r="J2709">
        <v>125000</v>
      </c>
      <c r="K2709">
        <v>37500</v>
      </c>
      <c r="L2709">
        <v>0.3</v>
      </c>
      <c r="M2709">
        <v>87500</v>
      </c>
      <c r="N2709" s="1" t="s">
        <v>25</v>
      </c>
    </row>
    <row r="2710" spans="1:14" x14ac:dyDescent="0.3">
      <c r="A2710" s="1" t="s">
        <v>47</v>
      </c>
      <c r="B2710">
        <v>1185732</v>
      </c>
      <c r="C2710" s="2">
        <v>44906</v>
      </c>
      <c r="D2710" s="1" t="s">
        <v>54</v>
      </c>
      <c r="E2710" s="1" t="s">
        <v>61</v>
      </c>
      <c r="F2710" s="1" t="s">
        <v>62</v>
      </c>
      <c r="G2710" s="1" t="s">
        <v>24</v>
      </c>
      <c r="H2710">
        <v>50</v>
      </c>
      <c r="I2710">
        <v>200</v>
      </c>
      <c r="J2710">
        <v>100000</v>
      </c>
      <c r="K2710">
        <v>30000</v>
      </c>
      <c r="L2710">
        <v>0.3</v>
      </c>
      <c r="M2710">
        <v>70000</v>
      </c>
      <c r="N2710" s="1" t="s">
        <v>25</v>
      </c>
    </row>
    <row r="2711" spans="1:14" x14ac:dyDescent="0.3">
      <c r="A2711" s="1" t="s">
        <v>47</v>
      </c>
      <c r="B2711">
        <v>1185732</v>
      </c>
      <c r="C2711" s="2">
        <v>44906</v>
      </c>
      <c r="D2711" s="1" t="s">
        <v>54</v>
      </c>
      <c r="E2711" s="1" t="s">
        <v>61</v>
      </c>
      <c r="F2711" s="1" t="s">
        <v>62</v>
      </c>
      <c r="G2711" s="1" t="s">
        <v>18</v>
      </c>
      <c r="H2711">
        <v>60</v>
      </c>
      <c r="I2711">
        <v>200</v>
      </c>
      <c r="J2711">
        <v>120000</v>
      </c>
      <c r="K2711">
        <v>42000</v>
      </c>
      <c r="L2711">
        <v>0.35</v>
      </c>
      <c r="M2711">
        <v>78000</v>
      </c>
      <c r="N2711" s="1" t="s">
        <v>25</v>
      </c>
    </row>
    <row r="2712" spans="1:14" x14ac:dyDescent="0.3">
      <c r="A2712" s="1" t="s">
        <v>47</v>
      </c>
      <c r="B2712">
        <v>1185732</v>
      </c>
      <c r="C2712" s="2">
        <v>44906</v>
      </c>
      <c r="D2712" s="1" t="s">
        <v>54</v>
      </c>
      <c r="E2712" s="1" t="s">
        <v>61</v>
      </c>
      <c r="F2712" s="1" t="s">
        <v>62</v>
      </c>
      <c r="G2712" s="1" t="s">
        <v>20</v>
      </c>
      <c r="H2712">
        <v>64.999999999999986</v>
      </c>
      <c r="I2712">
        <v>300</v>
      </c>
      <c r="J2712">
        <v>194999.99999999997</v>
      </c>
      <c r="K2712">
        <v>77999.999999999985</v>
      </c>
      <c r="L2712">
        <v>0.4</v>
      </c>
      <c r="M2712">
        <v>116999.99999999999</v>
      </c>
      <c r="N2712" s="1" t="s">
        <v>25</v>
      </c>
    </row>
    <row r="2713" spans="1:14" x14ac:dyDescent="0.3">
      <c r="A2713" s="1" t="s">
        <v>47</v>
      </c>
      <c r="B2713">
        <v>1185732</v>
      </c>
      <c r="C2713" s="2">
        <v>44570</v>
      </c>
      <c r="D2713" s="1" t="s">
        <v>54</v>
      </c>
      <c r="E2713" s="1" t="s">
        <v>61</v>
      </c>
      <c r="F2713" s="1" t="s">
        <v>62</v>
      </c>
      <c r="G2713" s="1" t="s">
        <v>21</v>
      </c>
      <c r="H2713">
        <v>35</v>
      </c>
      <c r="I2713">
        <v>475</v>
      </c>
      <c r="J2713">
        <v>166250</v>
      </c>
      <c r="K2713">
        <v>58187.499999999993</v>
      </c>
      <c r="L2713">
        <v>0.35</v>
      </c>
      <c r="M2713">
        <v>108062.5</v>
      </c>
      <c r="N2713" s="1" t="s">
        <v>25</v>
      </c>
    </row>
    <row r="2714" spans="1:14" x14ac:dyDescent="0.3">
      <c r="A2714" s="1" t="s">
        <v>47</v>
      </c>
      <c r="B2714">
        <v>1185732</v>
      </c>
      <c r="C2714" s="2">
        <v>44570</v>
      </c>
      <c r="D2714" s="1" t="s">
        <v>54</v>
      </c>
      <c r="E2714" s="1" t="s">
        <v>61</v>
      </c>
      <c r="F2714" s="1" t="s">
        <v>62</v>
      </c>
      <c r="G2714" s="1" t="s">
        <v>22</v>
      </c>
      <c r="H2714">
        <v>35</v>
      </c>
      <c r="I2714">
        <v>275</v>
      </c>
      <c r="J2714">
        <v>96250</v>
      </c>
      <c r="K2714">
        <v>28875</v>
      </c>
      <c r="L2714">
        <v>0.3</v>
      </c>
      <c r="M2714">
        <v>67375</v>
      </c>
      <c r="N2714" s="1" t="s">
        <v>25</v>
      </c>
    </row>
    <row r="2715" spans="1:14" x14ac:dyDescent="0.3">
      <c r="A2715" s="1" t="s">
        <v>47</v>
      </c>
      <c r="B2715">
        <v>1185732</v>
      </c>
      <c r="C2715" s="2">
        <v>44570</v>
      </c>
      <c r="D2715" s="1" t="s">
        <v>54</v>
      </c>
      <c r="E2715" s="1" t="s">
        <v>61</v>
      </c>
      <c r="F2715" s="1" t="s">
        <v>62</v>
      </c>
      <c r="G2715" s="1" t="s">
        <v>23</v>
      </c>
      <c r="H2715">
        <v>25.000000000000007</v>
      </c>
      <c r="I2715">
        <v>275</v>
      </c>
      <c r="J2715">
        <v>68750.000000000015</v>
      </c>
      <c r="K2715">
        <v>20625.000000000004</v>
      </c>
      <c r="L2715">
        <v>0.3</v>
      </c>
      <c r="M2715">
        <v>48125.000000000015</v>
      </c>
      <c r="N2715" s="1" t="s">
        <v>25</v>
      </c>
    </row>
    <row r="2716" spans="1:14" x14ac:dyDescent="0.3">
      <c r="A2716" s="1" t="s">
        <v>47</v>
      </c>
      <c r="B2716">
        <v>1185732</v>
      </c>
      <c r="C2716" s="2">
        <v>44570</v>
      </c>
      <c r="D2716" s="1" t="s">
        <v>54</v>
      </c>
      <c r="E2716" s="1" t="s">
        <v>61</v>
      </c>
      <c r="F2716" s="1" t="s">
        <v>62</v>
      </c>
      <c r="G2716" s="1" t="s">
        <v>24</v>
      </c>
      <c r="H2716">
        <v>30.000000000000004</v>
      </c>
      <c r="I2716">
        <v>125</v>
      </c>
      <c r="J2716">
        <v>37500.000000000007</v>
      </c>
      <c r="K2716">
        <v>11250.000000000002</v>
      </c>
      <c r="L2716">
        <v>0.3</v>
      </c>
      <c r="M2716">
        <v>26250.000000000007</v>
      </c>
      <c r="N2716" s="1" t="s">
        <v>25</v>
      </c>
    </row>
    <row r="2717" spans="1:14" x14ac:dyDescent="0.3">
      <c r="A2717" s="1" t="s">
        <v>47</v>
      </c>
      <c r="B2717">
        <v>1185732</v>
      </c>
      <c r="C2717" s="2">
        <v>44570</v>
      </c>
      <c r="D2717" s="1" t="s">
        <v>54</v>
      </c>
      <c r="E2717" s="1" t="s">
        <v>61</v>
      </c>
      <c r="F2717" s="1" t="s">
        <v>62</v>
      </c>
      <c r="G2717" s="1" t="s">
        <v>18</v>
      </c>
      <c r="H2717">
        <v>44.999999999999993</v>
      </c>
      <c r="I2717">
        <v>175</v>
      </c>
      <c r="J2717">
        <v>78749.999999999985</v>
      </c>
      <c r="K2717">
        <v>27562.499999999993</v>
      </c>
      <c r="L2717">
        <v>0.35</v>
      </c>
      <c r="M2717">
        <v>51187.499999999993</v>
      </c>
      <c r="N2717" s="1" t="s">
        <v>25</v>
      </c>
    </row>
    <row r="2718" spans="1:14" x14ac:dyDescent="0.3">
      <c r="A2718" s="1" t="s">
        <v>47</v>
      </c>
      <c r="B2718">
        <v>1185732</v>
      </c>
      <c r="C2718" s="2">
        <v>44570</v>
      </c>
      <c r="D2718" s="1" t="s">
        <v>54</v>
      </c>
      <c r="E2718" s="1" t="s">
        <v>61</v>
      </c>
      <c r="F2718" s="1" t="s">
        <v>62</v>
      </c>
      <c r="G2718" s="1" t="s">
        <v>20</v>
      </c>
      <c r="H2718">
        <v>35</v>
      </c>
      <c r="I2718">
        <v>275</v>
      </c>
      <c r="J2718">
        <v>96250</v>
      </c>
      <c r="K2718">
        <v>38500</v>
      </c>
      <c r="L2718">
        <v>0.4</v>
      </c>
      <c r="M2718">
        <v>57750</v>
      </c>
      <c r="N2718" s="1" t="s">
        <v>25</v>
      </c>
    </row>
    <row r="2719" spans="1:14" x14ac:dyDescent="0.3">
      <c r="A2719" s="1" t="s">
        <v>47</v>
      </c>
      <c r="B2719">
        <v>1185732</v>
      </c>
      <c r="C2719" s="2">
        <v>44601</v>
      </c>
      <c r="D2719" s="1" t="s">
        <v>54</v>
      </c>
      <c r="E2719" s="1" t="s">
        <v>61</v>
      </c>
      <c r="F2719" s="1" t="s">
        <v>62</v>
      </c>
      <c r="G2719" s="1" t="s">
        <v>21</v>
      </c>
      <c r="H2719">
        <v>35</v>
      </c>
      <c r="I2719">
        <v>525</v>
      </c>
      <c r="J2719">
        <v>183750</v>
      </c>
      <c r="K2719">
        <v>64312.499999999993</v>
      </c>
      <c r="L2719">
        <v>0.35</v>
      </c>
      <c r="M2719">
        <v>119437.5</v>
      </c>
      <c r="N2719" s="1" t="s">
        <v>25</v>
      </c>
    </row>
    <row r="2720" spans="1:14" x14ac:dyDescent="0.3">
      <c r="A2720" s="1" t="s">
        <v>47</v>
      </c>
      <c r="B2720">
        <v>1185732</v>
      </c>
      <c r="C2720" s="2">
        <v>44601</v>
      </c>
      <c r="D2720" s="1" t="s">
        <v>54</v>
      </c>
      <c r="E2720" s="1" t="s">
        <v>61</v>
      </c>
      <c r="F2720" s="1" t="s">
        <v>62</v>
      </c>
      <c r="G2720" s="1" t="s">
        <v>22</v>
      </c>
      <c r="H2720">
        <v>35</v>
      </c>
      <c r="I2720">
        <v>175</v>
      </c>
      <c r="J2720">
        <v>61250</v>
      </c>
      <c r="K2720">
        <v>18375</v>
      </c>
      <c r="L2720">
        <v>0.3</v>
      </c>
      <c r="M2720">
        <v>42875</v>
      </c>
      <c r="N2720" s="1" t="s">
        <v>25</v>
      </c>
    </row>
    <row r="2721" spans="1:14" x14ac:dyDescent="0.3">
      <c r="A2721" s="1" t="s">
        <v>47</v>
      </c>
      <c r="B2721">
        <v>1185732</v>
      </c>
      <c r="C2721" s="2">
        <v>44601</v>
      </c>
      <c r="D2721" s="1" t="s">
        <v>54</v>
      </c>
      <c r="E2721" s="1" t="s">
        <v>61</v>
      </c>
      <c r="F2721" s="1" t="s">
        <v>62</v>
      </c>
      <c r="G2721" s="1" t="s">
        <v>23</v>
      </c>
      <c r="H2721">
        <v>25.000000000000007</v>
      </c>
      <c r="I2721">
        <v>225</v>
      </c>
      <c r="J2721">
        <v>56250.000000000015</v>
      </c>
      <c r="K2721">
        <v>16875.000000000004</v>
      </c>
      <c r="L2721">
        <v>0.3</v>
      </c>
      <c r="M2721">
        <v>39375.000000000015</v>
      </c>
      <c r="N2721" s="1" t="s">
        <v>25</v>
      </c>
    </row>
    <row r="2722" spans="1:14" x14ac:dyDescent="0.3">
      <c r="A2722" s="1" t="s">
        <v>47</v>
      </c>
      <c r="B2722">
        <v>1185732</v>
      </c>
      <c r="C2722" s="2">
        <v>44846</v>
      </c>
      <c r="D2722" s="1" t="s">
        <v>54</v>
      </c>
      <c r="E2722" s="1" t="s">
        <v>61</v>
      </c>
      <c r="F2722" s="1" t="s">
        <v>62</v>
      </c>
      <c r="G2722" s="1" t="s">
        <v>20</v>
      </c>
      <c r="H2722">
        <v>55</v>
      </c>
      <c r="I2722">
        <v>70</v>
      </c>
      <c r="J2722">
        <v>3850</v>
      </c>
      <c r="K2722">
        <v>2117.5</v>
      </c>
      <c r="L2722">
        <v>0.55000000000000004</v>
      </c>
      <c r="M2722">
        <v>1732.5</v>
      </c>
      <c r="N2722" s="1" t="s">
        <v>25</v>
      </c>
    </row>
    <row r="2723" spans="1:14" x14ac:dyDescent="0.3">
      <c r="A2723" s="1" t="s">
        <v>47</v>
      </c>
      <c r="B2723">
        <v>1185732</v>
      </c>
      <c r="C2723" s="2">
        <v>44877</v>
      </c>
      <c r="D2723" s="1" t="s">
        <v>54</v>
      </c>
      <c r="E2723" s="1" t="s">
        <v>61</v>
      </c>
      <c r="F2723" s="1" t="s">
        <v>62</v>
      </c>
      <c r="G2723" s="1" t="s">
        <v>21</v>
      </c>
      <c r="H2723">
        <v>53</v>
      </c>
      <c r="I2723">
        <v>104</v>
      </c>
      <c r="J2723">
        <v>5512</v>
      </c>
      <c r="K2723">
        <v>2700.88</v>
      </c>
      <c r="L2723">
        <v>0.49</v>
      </c>
      <c r="M2723">
        <v>2811.12</v>
      </c>
      <c r="N2723" s="1" t="s">
        <v>25</v>
      </c>
    </row>
    <row r="2724" spans="1:14" x14ac:dyDescent="0.3">
      <c r="A2724" s="1" t="s">
        <v>47</v>
      </c>
      <c r="B2724">
        <v>1185732</v>
      </c>
      <c r="C2724" s="2">
        <v>44877</v>
      </c>
      <c r="D2724" s="1" t="s">
        <v>54</v>
      </c>
      <c r="E2724" s="1" t="s">
        <v>61</v>
      </c>
      <c r="F2724" s="1" t="s">
        <v>62</v>
      </c>
      <c r="G2724" s="1" t="s">
        <v>22</v>
      </c>
      <c r="H2724">
        <v>41</v>
      </c>
      <c r="I2724">
        <v>63</v>
      </c>
      <c r="J2724">
        <v>2583</v>
      </c>
      <c r="K2724">
        <v>1059.03</v>
      </c>
      <c r="L2724">
        <v>0.41</v>
      </c>
      <c r="M2724">
        <v>1523.97</v>
      </c>
      <c r="N2724" s="1" t="s">
        <v>25</v>
      </c>
    </row>
    <row r="2725" spans="1:14" x14ac:dyDescent="0.3">
      <c r="A2725" s="1" t="s">
        <v>47</v>
      </c>
      <c r="B2725">
        <v>1185732</v>
      </c>
      <c r="C2725" s="2">
        <v>44877</v>
      </c>
      <c r="D2725" s="1" t="s">
        <v>54</v>
      </c>
      <c r="E2725" s="1" t="s">
        <v>61</v>
      </c>
      <c r="F2725" s="1" t="s">
        <v>62</v>
      </c>
      <c r="G2725" s="1" t="s">
        <v>23</v>
      </c>
      <c r="H2725">
        <v>43</v>
      </c>
      <c r="I2725">
        <v>57</v>
      </c>
      <c r="J2725">
        <v>2451</v>
      </c>
      <c r="K2725">
        <v>1078.44</v>
      </c>
      <c r="L2725">
        <v>0.44</v>
      </c>
      <c r="M2725">
        <v>1372.56</v>
      </c>
      <c r="N2725" s="1" t="s">
        <v>25</v>
      </c>
    </row>
    <row r="2726" spans="1:14" x14ac:dyDescent="0.3">
      <c r="A2726" s="1" t="s">
        <v>47</v>
      </c>
      <c r="B2726">
        <v>1185732</v>
      </c>
      <c r="C2726" s="2">
        <v>44877</v>
      </c>
      <c r="D2726" s="1" t="s">
        <v>54</v>
      </c>
      <c r="E2726" s="1" t="s">
        <v>61</v>
      </c>
      <c r="F2726" s="1" t="s">
        <v>62</v>
      </c>
      <c r="G2726" s="1" t="s">
        <v>24</v>
      </c>
      <c r="H2726">
        <v>43</v>
      </c>
      <c r="I2726">
        <v>44</v>
      </c>
      <c r="J2726">
        <v>1892</v>
      </c>
      <c r="K2726">
        <v>832.48</v>
      </c>
      <c r="L2726">
        <v>0.44</v>
      </c>
      <c r="M2726">
        <v>1059.52</v>
      </c>
      <c r="N2726" s="1" t="s">
        <v>25</v>
      </c>
    </row>
    <row r="2727" spans="1:14" x14ac:dyDescent="0.3">
      <c r="A2727" s="1" t="s">
        <v>47</v>
      </c>
      <c r="B2727">
        <v>1185732</v>
      </c>
      <c r="C2727" s="2">
        <v>44877</v>
      </c>
      <c r="D2727" s="1" t="s">
        <v>54</v>
      </c>
      <c r="E2727" s="1" t="s">
        <v>61</v>
      </c>
      <c r="F2727" s="1" t="s">
        <v>62</v>
      </c>
      <c r="G2727" s="1" t="s">
        <v>18</v>
      </c>
      <c r="H2727">
        <v>59</v>
      </c>
      <c r="I2727">
        <v>45</v>
      </c>
      <c r="J2727">
        <v>2655</v>
      </c>
      <c r="K2727">
        <v>1221.3</v>
      </c>
      <c r="L2727">
        <v>0.45999999999999996</v>
      </c>
      <c r="M2727">
        <v>1433.7</v>
      </c>
      <c r="N2727" s="1" t="s">
        <v>25</v>
      </c>
    </row>
    <row r="2728" spans="1:14" x14ac:dyDescent="0.3">
      <c r="A2728" s="1" t="s">
        <v>47</v>
      </c>
      <c r="B2728">
        <v>1185732</v>
      </c>
      <c r="C2728" s="2">
        <v>44877</v>
      </c>
      <c r="D2728" s="1" t="s">
        <v>54</v>
      </c>
      <c r="E2728" s="1" t="s">
        <v>61</v>
      </c>
      <c r="F2728" s="1" t="s">
        <v>62</v>
      </c>
      <c r="G2728" s="1" t="s">
        <v>20</v>
      </c>
      <c r="H2728">
        <v>61</v>
      </c>
      <c r="I2728">
        <v>65</v>
      </c>
      <c r="J2728">
        <v>3965</v>
      </c>
      <c r="K2728">
        <v>1982.5</v>
      </c>
      <c r="L2728">
        <v>0.5</v>
      </c>
      <c r="M2728">
        <v>1982.5</v>
      </c>
      <c r="N2728" s="1" t="s">
        <v>25</v>
      </c>
    </row>
    <row r="2729" spans="1:14" x14ac:dyDescent="0.3">
      <c r="A2729" s="1" t="s">
        <v>47</v>
      </c>
      <c r="B2729">
        <v>1185732</v>
      </c>
      <c r="C2729" s="2">
        <v>44906</v>
      </c>
      <c r="D2729" s="1" t="s">
        <v>54</v>
      </c>
      <c r="E2729" s="1" t="s">
        <v>61</v>
      </c>
      <c r="F2729" s="1" t="s">
        <v>62</v>
      </c>
      <c r="G2729" s="1" t="s">
        <v>21</v>
      </c>
      <c r="H2729">
        <v>58</v>
      </c>
      <c r="I2729">
        <v>140</v>
      </c>
      <c r="J2729">
        <v>8120</v>
      </c>
      <c r="K2729">
        <v>3735.2</v>
      </c>
      <c r="L2729">
        <v>0.45999999999999996</v>
      </c>
      <c r="M2729">
        <v>4384.8</v>
      </c>
      <c r="N2729" s="1" t="s">
        <v>25</v>
      </c>
    </row>
    <row r="2730" spans="1:14" x14ac:dyDescent="0.3">
      <c r="A2730" s="1" t="s">
        <v>47</v>
      </c>
      <c r="B2730">
        <v>1185732</v>
      </c>
      <c r="C2730" s="2">
        <v>44906</v>
      </c>
      <c r="D2730" s="1" t="s">
        <v>54</v>
      </c>
      <c r="E2730" s="1" t="s">
        <v>61</v>
      </c>
      <c r="F2730" s="1" t="s">
        <v>62</v>
      </c>
      <c r="G2730" s="1" t="s">
        <v>22</v>
      </c>
      <c r="H2730">
        <v>45</v>
      </c>
      <c r="I2730">
        <v>75</v>
      </c>
      <c r="J2730">
        <v>3375</v>
      </c>
      <c r="K2730">
        <v>1451.25</v>
      </c>
      <c r="L2730">
        <v>0.43</v>
      </c>
      <c r="M2730">
        <v>1923.75</v>
      </c>
      <c r="N2730" s="1" t="s">
        <v>25</v>
      </c>
    </row>
    <row r="2731" spans="1:14" x14ac:dyDescent="0.3">
      <c r="A2731" s="1" t="s">
        <v>47</v>
      </c>
      <c r="B2731">
        <v>1185732</v>
      </c>
      <c r="C2731" s="2">
        <v>44906</v>
      </c>
      <c r="D2731" s="1" t="s">
        <v>54</v>
      </c>
      <c r="E2731" s="1" t="s">
        <v>61</v>
      </c>
      <c r="F2731" s="1" t="s">
        <v>62</v>
      </c>
      <c r="G2731" s="1" t="s">
        <v>23</v>
      </c>
      <c r="H2731">
        <v>45</v>
      </c>
      <c r="I2731">
        <v>73</v>
      </c>
      <c r="J2731">
        <v>3285</v>
      </c>
      <c r="K2731">
        <v>1379.7</v>
      </c>
      <c r="L2731">
        <v>0.42</v>
      </c>
      <c r="M2731">
        <v>1905.3</v>
      </c>
      <c r="N2731" s="1" t="s">
        <v>25</v>
      </c>
    </row>
    <row r="2732" spans="1:14" x14ac:dyDescent="0.3">
      <c r="A2732" s="1" t="s">
        <v>47</v>
      </c>
      <c r="B2732">
        <v>1185732</v>
      </c>
      <c r="C2732" s="2">
        <v>44906</v>
      </c>
      <c r="D2732" s="1" t="s">
        <v>54</v>
      </c>
      <c r="E2732" s="1" t="s">
        <v>61</v>
      </c>
      <c r="F2732" s="1" t="s">
        <v>62</v>
      </c>
      <c r="G2732" s="1" t="s">
        <v>24</v>
      </c>
      <c r="H2732">
        <v>45</v>
      </c>
      <c r="I2732">
        <v>50</v>
      </c>
      <c r="J2732">
        <v>2250</v>
      </c>
      <c r="K2732">
        <v>1012.4999999999999</v>
      </c>
      <c r="L2732">
        <v>0.44999999999999996</v>
      </c>
      <c r="M2732">
        <v>1237.5</v>
      </c>
      <c r="N2732" s="1" t="s">
        <v>25</v>
      </c>
    </row>
    <row r="2733" spans="1:14" x14ac:dyDescent="0.3">
      <c r="A2733" s="1" t="s">
        <v>47</v>
      </c>
      <c r="B2733">
        <v>1185732</v>
      </c>
      <c r="C2733" s="2">
        <v>44906</v>
      </c>
      <c r="D2733" s="1" t="s">
        <v>54</v>
      </c>
      <c r="E2733" s="1" t="s">
        <v>61</v>
      </c>
      <c r="F2733" s="1" t="s">
        <v>62</v>
      </c>
      <c r="G2733" s="1" t="s">
        <v>18</v>
      </c>
      <c r="H2733">
        <v>56</v>
      </c>
      <c r="I2733">
        <v>50</v>
      </c>
      <c r="J2733">
        <v>2800</v>
      </c>
      <c r="K2733">
        <v>1259.9999999999998</v>
      </c>
      <c r="L2733">
        <v>0.44999999999999996</v>
      </c>
      <c r="M2733">
        <v>1540.0000000000002</v>
      </c>
      <c r="N2733" s="1" t="s">
        <v>25</v>
      </c>
    </row>
    <row r="2734" spans="1:14" x14ac:dyDescent="0.3">
      <c r="A2734" s="1" t="s">
        <v>47</v>
      </c>
      <c r="B2734">
        <v>1185732</v>
      </c>
      <c r="C2734" s="2">
        <v>44906</v>
      </c>
      <c r="D2734" s="1" t="s">
        <v>54</v>
      </c>
      <c r="E2734" s="1" t="s">
        <v>61</v>
      </c>
      <c r="F2734" s="1" t="s">
        <v>62</v>
      </c>
      <c r="G2734" s="1" t="s">
        <v>20</v>
      </c>
      <c r="H2734">
        <v>64</v>
      </c>
      <c r="I2734">
        <v>75</v>
      </c>
      <c r="J2734">
        <v>4800</v>
      </c>
      <c r="K2734">
        <v>2496</v>
      </c>
      <c r="L2734">
        <v>0.52</v>
      </c>
      <c r="M2734">
        <v>2304</v>
      </c>
      <c r="N2734" s="1" t="s">
        <v>25</v>
      </c>
    </row>
    <row r="2735" spans="1:14" x14ac:dyDescent="0.3">
      <c r="A2735" s="1" t="s">
        <v>47</v>
      </c>
      <c r="B2735">
        <v>1185732</v>
      </c>
      <c r="C2735" s="2">
        <v>44570</v>
      </c>
      <c r="D2735" s="1" t="s">
        <v>54</v>
      </c>
      <c r="E2735" s="1" t="s">
        <v>61</v>
      </c>
      <c r="F2735" s="1" t="s">
        <v>62</v>
      </c>
      <c r="G2735" s="1" t="s">
        <v>21</v>
      </c>
      <c r="H2735">
        <v>33</v>
      </c>
      <c r="I2735">
        <v>128</v>
      </c>
      <c r="J2735">
        <v>4224</v>
      </c>
      <c r="K2735">
        <v>1900.7999999999997</v>
      </c>
      <c r="L2735">
        <v>0.44999999999999996</v>
      </c>
      <c r="M2735">
        <v>2323.2000000000003</v>
      </c>
      <c r="N2735" s="1" t="s">
        <v>25</v>
      </c>
    </row>
    <row r="2736" spans="1:14" x14ac:dyDescent="0.3">
      <c r="A2736" s="1" t="s">
        <v>47</v>
      </c>
      <c r="B2736">
        <v>1185732</v>
      </c>
      <c r="C2736" s="2">
        <v>44570</v>
      </c>
      <c r="D2736" s="1" t="s">
        <v>54</v>
      </c>
      <c r="E2736" s="1" t="s">
        <v>61</v>
      </c>
      <c r="F2736" s="1" t="s">
        <v>62</v>
      </c>
      <c r="G2736" s="1" t="s">
        <v>22</v>
      </c>
      <c r="H2736">
        <v>32</v>
      </c>
      <c r="I2736">
        <v>74</v>
      </c>
      <c r="J2736">
        <v>2368</v>
      </c>
      <c r="K2736">
        <v>1041.92</v>
      </c>
      <c r="L2736">
        <v>0.44</v>
      </c>
      <c r="M2736">
        <v>1326.08</v>
      </c>
      <c r="N2736" s="1" t="s">
        <v>25</v>
      </c>
    </row>
    <row r="2737" spans="1:14" x14ac:dyDescent="0.3">
      <c r="A2737" s="1" t="s">
        <v>47</v>
      </c>
      <c r="B2737">
        <v>1185732</v>
      </c>
      <c r="C2737" s="2">
        <v>44570</v>
      </c>
      <c r="D2737" s="1" t="s">
        <v>54</v>
      </c>
      <c r="E2737" s="1" t="s">
        <v>61</v>
      </c>
      <c r="F2737" s="1" t="s">
        <v>62</v>
      </c>
      <c r="G2737" s="1" t="s">
        <v>23</v>
      </c>
      <c r="H2737">
        <v>25</v>
      </c>
      <c r="I2737">
        <v>74</v>
      </c>
      <c r="J2737">
        <v>1850</v>
      </c>
      <c r="K2737">
        <v>740</v>
      </c>
      <c r="L2737">
        <v>0.4</v>
      </c>
      <c r="M2737">
        <v>1110</v>
      </c>
      <c r="N2737" s="1" t="s">
        <v>25</v>
      </c>
    </row>
    <row r="2738" spans="1:14" x14ac:dyDescent="0.3">
      <c r="A2738" s="1" t="s">
        <v>47</v>
      </c>
      <c r="B2738">
        <v>1185732</v>
      </c>
      <c r="C2738" s="2">
        <v>44570</v>
      </c>
      <c r="D2738" s="1" t="s">
        <v>54</v>
      </c>
      <c r="E2738" s="1" t="s">
        <v>61</v>
      </c>
      <c r="F2738" s="1" t="s">
        <v>62</v>
      </c>
      <c r="G2738" s="1" t="s">
        <v>24</v>
      </c>
      <c r="H2738">
        <v>28</v>
      </c>
      <c r="I2738">
        <v>33</v>
      </c>
      <c r="J2738">
        <v>924</v>
      </c>
      <c r="K2738">
        <v>415.79999999999995</v>
      </c>
      <c r="L2738">
        <v>0.44999999999999996</v>
      </c>
      <c r="M2738">
        <v>508.20000000000005</v>
      </c>
      <c r="N2738" s="1" t="s">
        <v>25</v>
      </c>
    </row>
    <row r="2739" spans="1:14" x14ac:dyDescent="0.3">
      <c r="A2739" s="1" t="s">
        <v>47</v>
      </c>
      <c r="B2739">
        <v>1185732</v>
      </c>
      <c r="C2739" s="2">
        <v>44570</v>
      </c>
      <c r="D2739" s="1" t="s">
        <v>54</v>
      </c>
      <c r="E2739" s="1" t="s">
        <v>61</v>
      </c>
      <c r="F2739" s="1" t="s">
        <v>62</v>
      </c>
      <c r="G2739" s="1" t="s">
        <v>18</v>
      </c>
      <c r="H2739">
        <v>43</v>
      </c>
      <c r="I2739">
        <v>49</v>
      </c>
      <c r="J2739">
        <v>2107</v>
      </c>
      <c r="K2739">
        <v>1032.43</v>
      </c>
      <c r="L2739">
        <v>0.49</v>
      </c>
      <c r="M2739">
        <v>1074.57</v>
      </c>
      <c r="N2739" s="1" t="s">
        <v>25</v>
      </c>
    </row>
    <row r="2740" spans="1:14" x14ac:dyDescent="0.3">
      <c r="A2740" s="1" t="s">
        <v>47</v>
      </c>
      <c r="B2740">
        <v>1185732</v>
      </c>
      <c r="C2740" s="2">
        <v>44570</v>
      </c>
      <c r="D2740" s="1" t="s">
        <v>54</v>
      </c>
      <c r="E2740" s="1" t="s">
        <v>61</v>
      </c>
      <c r="F2740" s="1" t="s">
        <v>62</v>
      </c>
      <c r="G2740" s="1" t="s">
        <v>20</v>
      </c>
      <c r="H2740">
        <v>33</v>
      </c>
      <c r="I2740">
        <v>72</v>
      </c>
      <c r="J2740">
        <v>2376</v>
      </c>
      <c r="K2740">
        <v>1211.76</v>
      </c>
      <c r="L2740">
        <v>0.51</v>
      </c>
      <c r="M2740">
        <v>1164.24</v>
      </c>
      <c r="N2740" s="1" t="s">
        <v>25</v>
      </c>
    </row>
    <row r="2741" spans="1:14" x14ac:dyDescent="0.3">
      <c r="A2741" s="1" t="s">
        <v>47</v>
      </c>
      <c r="B2741">
        <v>1185732</v>
      </c>
      <c r="C2741" s="2">
        <v>44601</v>
      </c>
      <c r="D2741" s="1" t="s">
        <v>54</v>
      </c>
      <c r="E2741" s="1" t="s">
        <v>61</v>
      </c>
      <c r="F2741" s="1" t="s">
        <v>62</v>
      </c>
      <c r="G2741" s="1" t="s">
        <v>21</v>
      </c>
      <c r="H2741">
        <v>34</v>
      </c>
      <c r="I2741">
        <v>152</v>
      </c>
      <c r="J2741">
        <v>5168</v>
      </c>
      <c r="K2741">
        <v>2325.6</v>
      </c>
      <c r="L2741">
        <v>0.44999999999999996</v>
      </c>
      <c r="M2741">
        <v>2842.4</v>
      </c>
      <c r="N2741" s="1" t="s">
        <v>25</v>
      </c>
    </row>
    <row r="2742" spans="1:14" x14ac:dyDescent="0.3">
      <c r="A2742" s="1" t="s">
        <v>47</v>
      </c>
      <c r="B2742">
        <v>1185732</v>
      </c>
      <c r="C2742" s="2">
        <v>44601</v>
      </c>
      <c r="D2742" s="1" t="s">
        <v>54</v>
      </c>
      <c r="E2742" s="1" t="s">
        <v>61</v>
      </c>
      <c r="F2742" s="1" t="s">
        <v>62</v>
      </c>
      <c r="G2742" s="1" t="s">
        <v>22</v>
      </c>
      <c r="H2742">
        <v>34</v>
      </c>
      <c r="I2742">
        <v>51</v>
      </c>
      <c r="J2742">
        <v>1734</v>
      </c>
      <c r="K2742">
        <v>745.62</v>
      </c>
      <c r="L2742">
        <v>0.43</v>
      </c>
      <c r="M2742">
        <v>988.38</v>
      </c>
      <c r="N2742" s="1" t="s">
        <v>25</v>
      </c>
    </row>
    <row r="2743" spans="1:14" x14ac:dyDescent="0.3">
      <c r="A2743" s="1" t="s">
        <v>47</v>
      </c>
      <c r="B2743">
        <v>1185732</v>
      </c>
      <c r="C2743" s="2">
        <v>44601</v>
      </c>
      <c r="D2743" s="1" t="s">
        <v>54</v>
      </c>
      <c r="E2743" s="1" t="s">
        <v>61</v>
      </c>
      <c r="F2743" s="1" t="s">
        <v>62</v>
      </c>
      <c r="G2743" s="1" t="s">
        <v>23</v>
      </c>
      <c r="H2743">
        <v>24</v>
      </c>
      <c r="I2743">
        <v>68</v>
      </c>
      <c r="J2743">
        <v>1632</v>
      </c>
      <c r="K2743">
        <v>685.43999999999994</v>
      </c>
      <c r="L2743">
        <v>0.42</v>
      </c>
      <c r="M2743">
        <v>946.56000000000006</v>
      </c>
      <c r="N2743" s="1" t="s">
        <v>25</v>
      </c>
    </row>
    <row r="2744" spans="1:14" x14ac:dyDescent="0.3">
      <c r="A2744" s="1" t="s">
        <v>50</v>
      </c>
      <c r="B2744">
        <v>1185732</v>
      </c>
      <c r="C2744" s="2">
        <v>44912</v>
      </c>
      <c r="D2744" s="1" t="s">
        <v>54</v>
      </c>
      <c r="E2744" s="1" t="s">
        <v>63</v>
      </c>
      <c r="F2744" s="1" t="s">
        <v>64</v>
      </c>
      <c r="G2744" s="1" t="s">
        <v>23</v>
      </c>
      <c r="H2744">
        <v>35</v>
      </c>
      <c r="I2744">
        <v>400</v>
      </c>
      <c r="J2744">
        <v>140000</v>
      </c>
      <c r="K2744">
        <v>49000</v>
      </c>
      <c r="L2744">
        <v>0.35</v>
      </c>
      <c r="M2744">
        <v>91000</v>
      </c>
      <c r="N2744" s="1" t="s">
        <v>28</v>
      </c>
    </row>
    <row r="2745" spans="1:14" x14ac:dyDescent="0.3">
      <c r="A2745" s="1" t="s">
        <v>50</v>
      </c>
      <c r="B2745">
        <v>1185732</v>
      </c>
      <c r="C2745" s="2">
        <v>44912</v>
      </c>
      <c r="D2745" s="1" t="s">
        <v>54</v>
      </c>
      <c r="E2745" s="1" t="s">
        <v>63</v>
      </c>
      <c r="F2745" s="1" t="s">
        <v>64</v>
      </c>
      <c r="G2745" s="1" t="s">
        <v>24</v>
      </c>
      <c r="H2745">
        <v>35</v>
      </c>
      <c r="I2745">
        <v>350</v>
      </c>
      <c r="J2745">
        <v>122500</v>
      </c>
      <c r="K2745">
        <v>49000</v>
      </c>
      <c r="L2745">
        <v>0.4</v>
      </c>
      <c r="M2745">
        <v>73500</v>
      </c>
      <c r="N2745" s="1" t="s">
        <v>28</v>
      </c>
    </row>
    <row r="2746" spans="1:14" x14ac:dyDescent="0.3">
      <c r="A2746" s="1" t="s">
        <v>50</v>
      </c>
      <c r="B2746">
        <v>1185732</v>
      </c>
      <c r="C2746" s="2">
        <v>44912</v>
      </c>
      <c r="D2746" s="1" t="s">
        <v>54</v>
      </c>
      <c r="E2746" s="1" t="s">
        <v>63</v>
      </c>
      <c r="F2746" s="1" t="s">
        <v>64</v>
      </c>
      <c r="G2746" s="1" t="s">
        <v>18</v>
      </c>
      <c r="H2746">
        <v>44.999999999999993</v>
      </c>
      <c r="I2746">
        <v>350</v>
      </c>
      <c r="J2746">
        <v>157499.99999999997</v>
      </c>
      <c r="K2746">
        <v>55124.999999999985</v>
      </c>
      <c r="L2746">
        <v>0.35</v>
      </c>
      <c r="M2746">
        <v>102374.99999999999</v>
      </c>
      <c r="N2746" s="1" t="s">
        <v>28</v>
      </c>
    </row>
    <row r="2747" spans="1:14" x14ac:dyDescent="0.3">
      <c r="A2747" s="1" t="s">
        <v>50</v>
      </c>
      <c r="B2747">
        <v>1185732</v>
      </c>
      <c r="C2747" s="2">
        <v>44912</v>
      </c>
      <c r="D2747" s="1" t="s">
        <v>54</v>
      </c>
      <c r="E2747" s="1" t="s">
        <v>63</v>
      </c>
      <c r="F2747" s="1" t="s">
        <v>64</v>
      </c>
      <c r="G2747" s="1" t="s">
        <v>20</v>
      </c>
      <c r="H2747">
        <v>49.999999999999986</v>
      </c>
      <c r="I2747">
        <v>450</v>
      </c>
      <c r="J2747">
        <v>224999.99999999994</v>
      </c>
      <c r="K2747">
        <v>112499.99999999997</v>
      </c>
      <c r="L2747">
        <v>0.5</v>
      </c>
      <c r="M2747">
        <v>112499.99999999997</v>
      </c>
      <c r="N2747" s="1" t="s">
        <v>28</v>
      </c>
    </row>
    <row r="2748" spans="1:14" x14ac:dyDescent="0.3">
      <c r="A2748" s="1" t="s">
        <v>50</v>
      </c>
      <c r="B2748">
        <v>1185732</v>
      </c>
      <c r="C2748" s="2">
        <v>44572</v>
      </c>
      <c r="D2748" s="1" t="s">
        <v>54</v>
      </c>
      <c r="E2748" s="1" t="s">
        <v>63</v>
      </c>
      <c r="F2748" s="1" t="s">
        <v>64</v>
      </c>
      <c r="G2748" s="1" t="s">
        <v>21</v>
      </c>
      <c r="H2748">
        <v>25</v>
      </c>
      <c r="I2748">
        <v>675</v>
      </c>
      <c r="J2748">
        <v>168750</v>
      </c>
      <c r="K2748">
        <v>67500</v>
      </c>
      <c r="L2748">
        <v>0.4</v>
      </c>
      <c r="M2748">
        <v>101250</v>
      </c>
      <c r="N2748" s="1" t="s">
        <v>28</v>
      </c>
    </row>
    <row r="2749" spans="1:14" x14ac:dyDescent="0.3">
      <c r="A2749" s="1" t="s">
        <v>50</v>
      </c>
      <c r="B2749">
        <v>1185732</v>
      </c>
      <c r="C2749" s="2">
        <v>44572</v>
      </c>
      <c r="D2749" s="1" t="s">
        <v>54</v>
      </c>
      <c r="E2749" s="1" t="s">
        <v>63</v>
      </c>
      <c r="F2749" s="1" t="s">
        <v>64</v>
      </c>
      <c r="G2749" s="1" t="s">
        <v>22</v>
      </c>
      <c r="H2749">
        <v>25</v>
      </c>
      <c r="I2749">
        <v>475</v>
      </c>
      <c r="J2749">
        <v>118750</v>
      </c>
      <c r="K2749">
        <v>41562.5</v>
      </c>
      <c r="L2749">
        <v>0.35</v>
      </c>
      <c r="M2749">
        <v>77187.5</v>
      </c>
      <c r="N2749" s="1" t="s">
        <v>28</v>
      </c>
    </row>
    <row r="2750" spans="1:14" x14ac:dyDescent="0.3">
      <c r="A2750" s="1" t="s">
        <v>50</v>
      </c>
      <c r="B2750">
        <v>1185732</v>
      </c>
      <c r="C2750" s="2">
        <v>44572</v>
      </c>
      <c r="D2750" s="1" t="s">
        <v>54</v>
      </c>
      <c r="E2750" s="1" t="s">
        <v>63</v>
      </c>
      <c r="F2750" s="1" t="s">
        <v>64</v>
      </c>
      <c r="G2750" s="1" t="s">
        <v>23</v>
      </c>
      <c r="H2750">
        <v>15.000000000000002</v>
      </c>
      <c r="I2750">
        <v>475</v>
      </c>
      <c r="J2750">
        <v>71250.000000000015</v>
      </c>
      <c r="K2750">
        <v>24937.500000000004</v>
      </c>
      <c r="L2750">
        <v>0.35</v>
      </c>
      <c r="M2750">
        <v>46312.500000000015</v>
      </c>
      <c r="N2750" s="1" t="s">
        <v>28</v>
      </c>
    </row>
    <row r="2751" spans="1:14" x14ac:dyDescent="0.3">
      <c r="A2751" s="1" t="s">
        <v>50</v>
      </c>
      <c r="B2751">
        <v>1185732</v>
      </c>
      <c r="C2751" s="2">
        <v>44572</v>
      </c>
      <c r="D2751" s="1" t="s">
        <v>54</v>
      </c>
      <c r="E2751" s="1" t="s">
        <v>63</v>
      </c>
      <c r="F2751" s="1" t="s">
        <v>64</v>
      </c>
      <c r="G2751" s="1" t="s">
        <v>24</v>
      </c>
      <c r="H2751">
        <v>20.000000000000007</v>
      </c>
      <c r="I2751">
        <v>325</v>
      </c>
      <c r="J2751">
        <v>65000.000000000022</v>
      </c>
      <c r="K2751">
        <v>26000.000000000011</v>
      </c>
      <c r="L2751">
        <v>0.4</v>
      </c>
      <c r="M2751">
        <v>39000.000000000015</v>
      </c>
      <c r="N2751" s="1" t="s">
        <v>28</v>
      </c>
    </row>
    <row r="2752" spans="1:14" x14ac:dyDescent="0.3">
      <c r="A2752" s="1" t="s">
        <v>50</v>
      </c>
      <c r="B2752">
        <v>1185732</v>
      </c>
      <c r="C2752" s="2">
        <v>44572</v>
      </c>
      <c r="D2752" s="1" t="s">
        <v>54</v>
      </c>
      <c r="E2752" s="1" t="s">
        <v>63</v>
      </c>
      <c r="F2752" s="1" t="s">
        <v>64</v>
      </c>
      <c r="G2752" s="1" t="s">
        <v>18</v>
      </c>
      <c r="H2752">
        <v>35</v>
      </c>
      <c r="I2752">
        <v>375</v>
      </c>
      <c r="J2752">
        <v>131250</v>
      </c>
      <c r="K2752">
        <v>45937.5</v>
      </c>
      <c r="L2752">
        <v>0.35</v>
      </c>
      <c r="M2752">
        <v>85312.5</v>
      </c>
      <c r="N2752" s="1" t="s">
        <v>28</v>
      </c>
    </row>
    <row r="2753" spans="1:14" x14ac:dyDescent="0.3">
      <c r="A2753" s="1" t="s">
        <v>50</v>
      </c>
      <c r="B2753">
        <v>1185732</v>
      </c>
      <c r="C2753" s="2">
        <v>44572</v>
      </c>
      <c r="D2753" s="1" t="s">
        <v>54</v>
      </c>
      <c r="E2753" s="1" t="s">
        <v>63</v>
      </c>
      <c r="F2753" s="1" t="s">
        <v>64</v>
      </c>
      <c r="G2753" s="1" t="s">
        <v>20</v>
      </c>
      <c r="H2753">
        <v>25</v>
      </c>
      <c r="I2753">
        <v>475</v>
      </c>
      <c r="J2753">
        <v>118750</v>
      </c>
      <c r="K2753">
        <v>59375</v>
      </c>
      <c r="L2753">
        <v>0.5</v>
      </c>
      <c r="M2753">
        <v>59375</v>
      </c>
      <c r="N2753" s="1" t="s">
        <v>28</v>
      </c>
    </row>
    <row r="2754" spans="1:14" x14ac:dyDescent="0.3">
      <c r="A2754" s="1" t="s">
        <v>50</v>
      </c>
      <c r="B2754">
        <v>1185732</v>
      </c>
      <c r="C2754" s="2">
        <v>44603</v>
      </c>
      <c r="D2754" s="1" t="s">
        <v>54</v>
      </c>
      <c r="E2754" s="1" t="s">
        <v>63</v>
      </c>
      <c r="F2754" s="1" t="s">
        <v>64</v>
      </c>
      <c r="G2754" s="1" t="s">
        <v>21</v>
      </c>
      <c r="H2754">
        <v>25</v>
      </c>
      <c r="I2754">
        <v>725</v>
      </c>
      <c r="J2754">
        <v>181250</v>
      </c>
      <c r="K2754">
        <v>72500</v>
      </c>
      <c r="L2754">
        <v>0.4</v>
      </c>
      <c r="M2754">
        <v>108750</v>
      </c>
      <c r="N2754" s="1" t="s">
        <v>28</v>
      </c>
    </row>
    <row r="2755" spans="1:14" x14ac:dyDescent="0.3">
      <c r="A2755" s="1" t="s">
        <v>50</v>
      </c>
      <c r="B2755">
        <v>1185732</v>
      </c>
      <c r="C2755" s="2">
        <v>44603</v>
      </c>
      <c r="D2755" s="1" t="s">
        <v>54</v>
      </c>
      <c r="E2755" s="1" t="s">
        <v>63</v>
      </c>
      <c r="F2755" s="1" t="s">
        <v>64</v>
      </c>
      <c r="G2755" s="1" t="s">
        <v>22</v>
      </c>
      <c r="H2755">
        <v>25</v>
      </c>
      <c r="I2755">
        <v>375</v>
      </c>
      <c r="J2755">
        <v>93750</v>
      </c>
      <c r="K2755">
        <v>32812.5</v>
      </c>
      <c r="L2755">
        <v>0.35</v>
      </c>
      <c r="M2755">
        <v>60937.5</v>
      </c>
      <c r="N2755" s="1" t="s">
        <v>28</v>
      </c>
    </row>
    <row r="2756" spans="1:14" x14ac:dyDescent="0.3">
      <c r="A2756" s="1" t="s">
        <v>50</v>
      </c>
      <c r="B2756">
        <v>1185732</v>
      </c>
      <c r="C2756" s="2">
        <v>44603</v>
      </c>
      <c r="D2756" s="1" t="s">
        <v>54</v>
      </c>
      <c r="E2756" s="1" t="s">
        <v>63</v>
      </c>
      <c r="F2756" s="1" t="s">
        <v>64</v>
      </c>
      <c r="G2756" s="1" t="s">
        <v>23</v>
      </c>
      <c r="H2756">
        <v>15.000000000000002</v>
      </c>
      <c r="I2756">
        <v>425</v>
      </c>
      <c r="J2756">
        <v>63750.000000000007</v>
      </c>
      <c r="K2756">
        <v>22312.5</v>
      </c>
      <c r="L2756">
        <v>0.35</v>
      </c>
      <c r="M2756">
        <v>41437.500000000007</v>
      </c>
      <c r="N2756" s="1" t="s">
        <v>28</v>
      </c>
    </row>
    <row r="2757" spans="1:14" x14ac:dyDescent="0.3">
      <c r="A2757" s="1" t="s">
        <v>50</v>
      </c>
      <c r="B2757">
        <v>1185732</v>
      </c>
      <c r="C2757" s="2">
        <v>44904</v>
      </c>
      <c r="D2757" s="1" t="s">
        <v>54</v>
      </c>
      <c r="E2757" s="1" t="s">
        <v>55</v>
      </c>
      <c r="F2757" s="1" t="s">
        <v>56</v>
      </c>
      <c r="G2757" s="1" t="s">
        <v>23</v>
      </c>
      <c r="H2757">
        <v>65.000000000000014</v>
      </c>
      <c r="I2757">
        <v>575</v>
      </c>
      <c r="J2757">
        <v>373750.00000000006</v>
      </c>
      <c r="K2757">
        <v>149500.00000000003</v>
      </c>
      <c r="L2757">
        <v>0.4</v>
      </c>
      <c r="M2757">
        <v>224250.00000000003</v>
      </c>
      <c r="N2757" s="1" t="s">
        <v>25</v>
      </c>
    </row>
    <row r="2758" spans="1:14" x14ac:dyDescent="0.3">
      <c r="A2758" s="1" t="s">
        <v>50</v>
      </c>
      <c r="B2758">
        <v>1185732</v>
      </c>
      <c r="C2758" s="2">
        <v>44904</v>
      </c>
      <c r="D2758" s="1" t="s">
        <v>54</v>
      </c>
      <c r="E2758" s="1" t="s">
        <v>55</v>
      </c>
      <c r="F2758" s="1" t="s">
        <v>56</v>
      </c>
      <c r="G2758" s="1" t="s">
        <v>24</v>
      </c>
      <c r="H2758">
        <v>65.000000000000014</v>
      </c>
      <c r="I2758">
        <v>525</v>
      </c>
      <c r="J2758">
        <v>341250.00000000006</v>
      </c>
      <c r="K2758">
        <v>136500.00000000003</v>
      </c>
      <c r="L2758">
        <v>0.4</v>
      </c>
      <c r="M2758">
        <v>204750.00000000003</v>
      </c>
      <c r="N2758" s="1" t="s">
        <v>25</v>
      </c>
    </row>
    <row r="2759" spans="1:14" x14ac:dyDescent="0.3">
      <c r="A2759" s="1" t="s">
        <v>50</v>
      </c>
      <c r="B2759">
        <v>1185732</v>
      </c>
      <c r="C2759" s="2">
        <v>44904</v>
      </c>
      <c r="D2759" s="1" t="s">
        <v>54</v>
      </c>
      <c r="E2759" s="1" t="s">
        <v>55</v>
      </c>
      <c r="F2759" s="1" t="s">
        <v>56</v>
      </c>
      <c r="G2759" s="1" t="s">
        <v>18</v>
      </c>
      <c r="H2759">
        <v>75.000000000000014</v>
      </c>
      <c r="I2759">
        <v>525</v>
      </c>
      <c r="J2759">
        <v>393750.00000000006</v>
      </c>
      <c r="K2759">
        <v>137812.5</v>
      </c>
      <c r="L2759">
        <v>0.35</v>
      </c>
      <c r="M2759">
        <v>255937.50000000006</v>
      </c>
      <c r="N2759" s="1" t="s">
        <v>25</v>
      </c>
    </row>
    <row r="2760" spans="1:14" x14ac:dyDescent="0.3">
      <c r="A2760" s="1" t="s">
        <v>50</v>
      </c>
      <c r="B2760">
        <v>1185732</v>
      </c>
      <c r="C2760" s="2">
        <v>44904</v>
      </c>
      <c r="D2760" s="1" t="s">
        <v>54</v>
      </c>
      <c r="E2760" s="1" t="s">
        <v>55</v>
      </c>
      <c r="F2760" s="1" t="s">
        <v>56</v>
      </c>
      <c r="G2760" s="1" t="s">
        <v>20</v>
      </c>
      <c r="H2760">
        <v>80</v>
      </c>
      <c r="I2760">
        <v>625</v>
      </c>
      <c r="J2760">
        <v>500000</v>
      </c>
      <c r="K2760">
        <v>250000</v>
      </c>
      <c r="L2760">
        <v>0.5</v>
      </c>
      <c r="M2760">
        <v>250000</v>
      </c>
      <c r="N2760" s="1" t="s">
        <v>25</v>
      </c>
    </row>
    <row r="2761" spans="1:14" x14ac:dyDescent="0.3">
      <c r="A2761" s="1" t="s">
        <v>50</v>
      </c>
      <c r="B2761">
        <v>1185732</v>
      </c>
      <c r="C2761" s="2">
        <v>44840</v>
      </c>
      <c r="D2761" s="1" t="s">
        <v>54</v>
      </c>
      <c r="E2761" s="1" t="s">
        <v>65</v>
      </c>
      <c r="F2761" s="1" t="s">
        <v>66</v>
      </c>
      <c r="G2761" s="1" t="s">
        <v>20</v>
      </c>
      <c r="H2761">
        <v>49.999999999999986</v>
      </c>
      <c r="I2761">
        <v>250</v>
      </c>
      <c r="J2761">
        <v>124999.99999999997</v>
      </c>
      <c r="K2761">
        <v>49999.999999999993</v>
      </c>
      <c r="L2761">
        <v>0.4</v>
      </c>
      <c r="M2761">
        <v>74999.999999999971</v>
      </c>
      <c r="N2761" s="1" t="s">
        <v>28</v>
      </c>
    </row>
    <row r="2762" spans="1:14" x14ac:dyDescent="0.3">
      <c r="A2762" s="1" t="s">
        <v>50</v>
      </c>
      <c r="B2762">
        <v>1185732</v>
      </c>
      <c r="C2762" s="2">
        <v>44871</v>
      </c>
      <c r="D2762" s="1" t="s">
        <v>54</v>
      </c>
      <c r="E2762" s="1" t="s">
        <v>65</v>
      </c>
      <c r="F2762" s="1" t="s">
        <v>66</v>
      </c>
      <c r="G2762" s="1" t="s">
        <v>21</v>
      </c>
      <c r="H2762">
        <v>44.999999999999993</v>
      </c>
      <c r="I2762">
        <v>400</v>
      </c>
      <c r="J2762">
        <v>179999.99999999997</v>
      </c>
      <c r="K2762">
        <v>53999.999999999993</v>
      </c>
      <c r="L2762">
        <v>0.3</v>
      </c>
      <c r="M2762">
        <v>125999.99999999997</v>
      </c>
      <c r="N2762" s="1" t="s">
        <v>28</v>
      </c>
    </row>
    <row r="2763" spans="1:14" x14ac:dyDescent="0.3">
      <c r="A2763" s="1" t="s">
        <v>50</v>
      </c>
      <c r="B2763">
        <v>1185732</v>
      </c>
      <c r="C2763" s="2">
        <v>44871</v>
      </c>
      <c r="D2763" s="1" t="s">
        <v>54</v>
      </c>
      <c r="E2763" s="1" t="s">
        <v>65</v>
      </c>
      <c r="F2763" s="1" t="s">
        <v>66</v>
      </c>
      <c r="G2763" s="1" t="s">
        <v>22</v>
      </c>
      <c r="H2763">
        <v>35</v>
      </c>
      <c r="I2763">
        <v>275</v>
      </c>
      <c r="J2763">
        <v>96250</v>
      </c>
      <c r="K2763">
        <v>33687.5</v>
      </c>
      <c r="L2763">
        <v>0.35</v>
      </c>
      <c r="M2763">
        <v>62562.5</v>
      </c>
      <c r="N2763" s="1" t="s">
        <v>28</v>
      </c>
    </row>
    <row r="2764" spans="1:14" x14ac:dyDescent="0.3">
      <c r="A2764" s="1" t="s">
        <v>50</v>
      </c>
      <c r="B2764">
        <v>1185732</v>
      </c>
      <c r="C2764" s="2">
        <v>44871</v>
      </c>
      <c r="D2764" s="1" t="s">
        <v>54</v>
      </c>
      <c r="E2764" s="1" t="s">
        <v>65</v>
      </c>
      <c r="F2764" s="1" t="s">
        <v>66</v>
      </c>
      <c r="G2764" s="1" t="s">
        <v>23</v>
      </c>
      <c r="H2764">
        <v>35</v>
      </c>
      <c r="I2764">
        <v>220</v>
      </c>
      <c r="J2764">
        <v>77000</v>
      </c>
      <c r="K2764">
        <v>23100</v>
      </c>
      <c r="L2764">
        <v>0.3</v>
      </c>
      <c r="M2764">
        <v>53900</v>
      </c>
      <c r="N2764" s="1" t="s">
        <v>28</v>
      </c>
    </row>
    <row r="2765" spans="1:14" x14ac:dyDescent="0.3">
      <c r="A2765" s="1" t="s">
        <v>50</v>
      </c>
      <c r="B2765">
        <v>1185732</v>
      </c>
      <c r="C2765" s="2">
        <v>44871</v>
      </c>
      <c r="D2765" s="1" t="s">
        <v>54</v>
      </c>
      <c r="E2765" s="1" t="s">
        <v>65</v>
      </c>
      <c r="F2765" s="1" t="s">
        <v>66</v>
      </c>
      <c r="G2765" s="1" t="s">
        <v>24</v>
      </c>
      <c r="H2765">
        <v>35</v>
      </c>
      <c r="I2765">
        <v>200</v>
      </c>
      <c r="J2765">
        <v>70000</v>
      </c>
      <c r="K2765">
        <v>21000</v>
      </c>
      <c r="L2765">
        <v>0.3</v>
      </c>
      <c r="M2765">
        <v>49000</v>
      </c>
      <c r="N2765" s="1" t="s">
        <v>28</v>
      </c>
    </row>
    <row r="2766" spans="1:14" x14ac:dyDescent="0.3">
      <c r="A2766" s="1" t="s">
        <v>50</v>
      </c>
      <c r="B2766">
        <v>1185732</v>
      </c>
      <c r="C2766" s="2">
        <v>44871</v>
      </c>
      <c r="D2766" s="1" t="s">
        <v>54</v>
      </c>
      <c r="E2766" s="1" t="s">
        <v>65</v>
      </c>
      <c r="F2766" s="1" t="s">
        <v>66</v>
      </c>
      <c r="G2766" s="1" t="s">
        <v>18</v>
      </c>
      <c r="H2766">
        <v>60</v>
      </c>
      <c r="I2766">
        <v>175</v>
      </c>
      <c r="J2766">
        <v>105000</v>
      </c>
      <c r="K2766">
        <v>52500</v>
      </c>
      <c r="L2766">
        <v>0.5</v>
      </c>
      <c r="M2766">
        <v>52500</v>
      </c>
      <c r="N2766" s="1" t="s">
        <v>28</v>
      </c>
    </row>
    <row r="2767" spans="1:14" x14ac:dyDescent="0.3">
      <c r="A2767" s="1" t="s">
        <v>50</v>
      </c>
      <c r="B2767">
        <v>1185732</v>
      </c>
      <c r="C2767" s="2">
        <v>44871</v>
      </c>
      <c r="D2767" s="1" t="s">
        <v>54</v>
      </c>
      <c r="E2767" s="1" t="s">
        <v>65</v>
      </c>
      <c r="F2767" s="1" t="s">
        <v>66</v>
      </c>
      <c r="G2767" s="1" t="s">
        <v>20</v>
      </c>
      <c r="H2767">
        <v>64.999999999999986</v>
      </c>
      <c r="I2767">
        <v>275</v>
      </c>
      <c r="J2767">
        <v>178749.99999999997</v>
      </c>
      <c r="K2767">
        <v>71499.999999999985</v>
      </c>
      <c r="L2767">
        <v>0.4</v>
      </c>
      <c r="M2767">
        <v>107249.99999999999</v>
      </c>
      <c r="N2767" s="1" t="s">
        <v>28</v>
      </c>
    </row>
    <row r="2768" spans="1:14" x14ac:dyDescent="0.3">
      <c r="A2768" s="1" t="s">
        <v>50</v>
      </c>
      <c r="B2768">
        <v>1185732</v>
      </c>
      <c r="C2768" s="2">
        <v>44900</v>
      </c>
      <c r="D2768" s="1" t="s">
        <v>54</v>
      </c>
      <c r="E2768" s="1" t="s">
        <v>65</v>
      </c>
      <c r="F2768" s="1" t="s">
        <v>66</v>
      </c>
      <c r="G2768" s="1" t="s">
        <v>21</v>
      </c>
      <c r="H2768">
        <v>60</v>
      </c>
      <c r="I2768">
        <v>525</v>
      </c>
      <c r="J2768">
        <v>315000</v>
      </c>
      <c r="K2768">
        <v>94500</v>
      </c>
      <c r="L2768">
        <v>0.3</v>
      </c>
      <c r="M2768">
        <v>220500</v>
      </c>
      <c r="N2768" s="1" t="s">
        <v>28</v>
      </c>
    </row>
    <row r="2769" spans="1:14" x14ac:dyDescent="0.3">
      <c r="A2769" s="1" t="s">
        <v>50</v>
      </c>
      <c r="B2769">
        <v>1185732</v>
      </c>
      <c r="C2769" s="2">
        <v>44900</v>
      </c>
      <c r="D2769" s="1" t="s">
        <v>54</v>
      </c>
      <c r="E2769" s="1" t="s">
        <v>65</v>
      </c>
      <c r="F2769" s="1" t="s">
        <v>66</v>
      </c>
      <c r="G2769" s="1" t="s">
        <v>22</v>
      </c>
      <c r="H2769">
        <v>50</v>
      </c>
      <c r="I2769">
        <v>325</v>
      </c>
      <c r="J2769">
        <v>162500</v>
      </c>
      <c r="K2769">
        <v>56875</v>
      </c>
      <c r="L2769">
        <v>0.35</v>
      </c>
      <c r="M2769">
        <v>105625</v>
      </c>
      <c r="N2769" s="1" t="s">
        <v>28</v>
      </c>
    </row>
    <row r="2770" spans="1:14" x14ac:dyDescent="0.3">
      <c r="A2770" s="1" t="s">
        <v>50</v>
      </c>
      <c r="B2770">
        <v>1185732</v>
      </c>
      <c r="C2770" s="2">
        <v>44900</v>
      </c>
      <c r="D2770" s="1" t="s">
        <v>54</v>
      </c>
      <c r="E2770" s="1" t="s">
        <v>65</v>
      </c>
      <c r="F2770" s="1" t="s">
        <v>66</v>
      </c>
      <c r="G2770" s="1" t="s">
        <v>23</v>
      </c>
      <c r="H2770">
        <v>50</v>
      </c>
      <c r="I2770">
        <v>275</v>
      </c>
      <c r="J2770">
        <v>137500</v>
      </c>
      <c r="K2770">
        <v>41250</v>
      </c>
      <c r="L2770">
        <v>0.3</v>
      </c>
      <c r="M2770">
        <v>96250</v>
      </c>
      <c r="N2770" s="1" t="s">
        <v>28</v>
      </c>
    </row>
    <row r="2771" spans="1:14" x14ac:dyDescent="0.3">
      <c r="A2771" s="1" t="s">
        <v>50</v>
      </c>
      <c r="B2771">
        <v>1185732</v>
      </c>
      <c r="C2771" s="2">
        <v>44900</v>
      </c>
      <c r="D2771" s="1" t="s">
        <v>54</v>
      </c>
      <c r="E2771" s="1" t="s">
        <v>65</v>
      </c>
      <c r="F2771" s="1" t="s">
        <v>66</v>
      </c>
      <c r="G2771" s="1" t="s">
        <v>24</v>
      </c>
      <c r="H2771">
        <v>50</v>
      </c>
      <c r="I2771">
        <v>225</v>
      </c>
      <c r="J2771">
        <v>112500</v>
      </c>
      <c r="K2771">
        <v>33750</v>
      </c>
      <c r="L2771">
        <v>0.3</v>
      </c>
      <c r="M2771">
        <v>78750</v>
      </c>
      <c r="N2771" s="1" t="s">
        <v>28</v>
      </c>
    </row>
    <row r="2772" spans="1:14" x14ac:dyDescent="0.3">
      <c r="A2772" s="1" t="s">
        <v>50</v>
      </c>
      <c r="B2772">
        <v>1185732</v>
      </c>
      <c r="C2772" s="2">
        <v>44900</v>
      </c>
      <c r="D2772" s="1" t="s">
        <v>54</v>
      </c>
      <c r="E2772" s="1" t="s">
        <v>65</v>
      </c>
      <c r="F2772" s="1" t="s">
        <v>66</v>
      </c>
      <c r="G2772" s="1" t="s">
        <v>18</v>
      </c>
      <c r="H2772">
        <v>60</v>
      </c>
      <c r="I2772">
        <v>225</v>
      </c>
      <c r="J2772">
        <v>135000</v>
      </c>
      <c r="K2772">
        <v>67500</v>
      </c>
      <c r="L2772">
        <v>0.5</v>
      </c>
      <c r="M2772">
        <v>67500</v>
      </c>
      <c r="N2772" s="1" t="s">
        <v>28</v>
      </c>
    </row>
    <row r="2773" spans="1:14" x14ac:dyDescent="0.3">
      <c r="A2773" s="1" t="s">
        <v>50</v>
      </c>
      <c r="B2773">
        <v>1185732</v>
      </c>
      <c r="C2773" s="2">
        <v>44900</v>
      </c>
      <c r="D2773" s="1" t="s">
        <v>54</v>
      </c>
      <c r="E2773" s="1" t="s">
        <v>65</v>
      </c>
      <c r="F2773" s="1" t="s">
        <v>66</v>
      </c>
      <c r="G2773" s="1" t="s">
        <v>20</v>
      </c>
      <c r="H2773">
        <v>64.999999999999986</v>
      </c>
      <c r="I2773">
        <v>325</v>
      </c>
      <c r="J2773">
        <v>211249.99999999994</v>
      </c>
      <c r="K2773">
        <v>84499.999999999985</v>
      </c>
      <c r="L2773">
        <v>0.4</v>
      </c>
      <c r="M2773">
        <v>126749.99999999996</v>
      </c>
      <c r="N2773" s="1" t="s">
        <v>28</v>
      </c>
    </row>
    <row r="2774" spans="1:14" x14ac:dyDescent="0.3">
      <c r="A2774" s="1" t="s">
        <v>50</v>
      </c>
      <c r="B2774">
        <v>1185732</v>
      </c>
      <c r="C2774" s="2">
        <v>44564</v>
      </c>
      <c r="D2774" s="1" t="s">
        <v>54</v>
      </c>
      <c r="E2774" s="1" t="s">
        <v>65</v>
      </c>
      <c r="F2774" s="1" t="s">
        <v>66</v>
      </c>
      <c r="G2774" s="1" t="s">
        <v>21</v>
      </c>
      <c r="H2774">
        <v>30.000000000000004</v>
      </c>
      <c r="I2774">
        <v>450</v>
      </c>
      <c r="J2774">
        <v>135000.00000000003</v>
      </c>
      <c r="K2774">
        <v>40500.000000000007</v>
      </c>
      <c r="L2774">
        <v>0.3</v>
      </c>
      <c r="M2774">
        <v>94500.000000000029</v>
      </c>
      <c r="N2774" s="1" t="s">
        <v>28</v>
      </c>
    </row>
    <row r="2775" spans="1:14" x14ac:dyDescent="0.3">
      <c r="A2775" s="1" t="s">
        <v>50</v>
      </c>
      <c r="B2775">
        <v>1185732</v>
      </c>
      <c r="C2775" s="2">
        <v>44564</v>
      </c>
      <c r="D2775" s="1" t="s">
        <v>54</v>
      </c>
      <c r="E2775" s="1" t="s">
        <v>65</v>
      </c>
      <c r="F2775" s="1" t="s">
        <v>66</v>
      </c>
      <c r="G2775" s="1" t="s">
        <v>22</v>
      </c>
      <c r="H2775">
        <v>30.000000000000004</v>
      </c>
      <c r="I2775">
        <v>250</v>
      </c>
      <c r="J2775">
        <v>75000.000000000015</v>
      </c>
      <c r="K2775">
        <v>26250.000000000004</v>
      </c>
      <c r="L2775">
        <v>0.35</v>
      </c>
      <c r="M2775">
        <v>48750.000000000015</v>
      </c>
      <c r="N2775" s="1" t="s">
        <v>28</v>
      </c>
    </row>
    <row r="2776" spans="1:14" x14ac:dyDescent="0.3">
      <c r="A2776" s="1" t="s">
        <v>50</v>
      </c>
      <c r="B2776">
        <v>1185732</v>
      </c>
      <c r="C2776" s="2">
        <v>44564</v>
      </c>
      <c r="D2776" s="1" t="s">
        <v>54</v>
      </c>
      <c r="E2776" s="1" t="s">
        <v>65</v>
      </c>
      <c r="F2776" s="1" t="s">
        <v>66</v>
      </c>
      <c r="G2776" s="1" t="s">
        <v>23</v>
      </c>
      <c r="H2776">
        <v>20.000000000000007</v>
      </c>
      <c r="I2776">
        <v>250</v>
      </c>
      <c r="J2776">
        <v>50000.000000000015</v>
      </c>
      <c r="K2776">
        <v>15000.000000000004</v>
      </c>
      <c r="L2776">
        <v>0.3</v>
      </c>
      <c r="M2776">
        <v>35000.000000000015</v>
      </c>
      <c r="N2776" s="1" t="s">
        <v>28</v>
      </c>
    </row>
    <row r="2777" spans="1:14" x14ac:dyDescent="0.3">
      <c r="A2777" s="1" t="s">
        <v>50</v>
      </c>
      <c r="B2777">
        <v>1185732</v>
      </c>
      <c r="C2777" s="2">
        <v>44564</v>
      </c>
      <c r="D2777" s="1" t="s">
        <v>54</v>
      </c>
      <c r="E2777" s="1" t="s">
        <v>65</v>
      </c>
      <c r="F2777" s="1" t="s">
        <v>66</v>
      </c>
      <c r="G2777" s="1" t="s">
        <v>24</v>
      </c>
      <c r="H2777">
        <v>25.000000000000007</v>
      </c>
      <c r="I2777">
        <v>100</v>
      </c>
      <c r="J2777">
        <v>25000.000000000007</v>
      </c>
      <c r="K2777">
        <v>7500.0000000000018</v>
      </c>
      <c r="L2777">
        <v>0.3</v>
      </c>
      <c r="M2777">
        <v>17500.000000000007</v>
      </c>
      <c r="N2777" s="1" t="s">
        <v>28</v>
      </c>
    </row>
    <row r="2778" spans="1:14" x14ac:dyDescent="0.3">
      <c r="A2778" s="1" t="s">
        <v>50</v>
      </c>
      <c r="B2778">
        <v>1185732</v>
      </c>
      <c r="C2778" s="2">
        <v>44564</v>
      </c>
      <c r="D2778" s="1" t="s">
        <v>54</v>
      </c>
      <c r="E2778" s="1" t="s">
        <v>65</v>
      </c>
      <c r="F2778" s="1" t="s">
        <v>66</v>
      </c>
      <c r="G2778" s="1" t="s">
        <v>18</v>
      </c>
      <c r="H2778">
        <v>40</v>
      </c>
      <c r="I2778">
        <v>150</v>
      </c>
      <c r="J2778">
        <v>60000</v>
      </c>
      <c r="K2778">
        <v>30000</v>
      </c>
      <c r="L2778">
        <v>0.5</v>
      </c>
      <c r="M2778">
        <v>30000</v>
      </c>
      <c r="N2778" s="1" t="s">
        <v>28</v>
      </c>
    </row>
    <row r="2779" spans="1:14" x14ac:dyDescent="0.3">
      <c r="A2779" s="1" t="s">
        <v>50</v>
      </c>
      <c r="B2779">
        <v>1185732</v>
      </c>
      <c r="C2779" s="2">
        <v>44564</v>
      </c>
      <c r="D2779" s="1" t="s">
        <v>54</v>
      </c>
      <c r="E2779" s="1" t="s">
        <v>65</v>
      </c>
      <c r="F2779" s="1" t="s">
        <v>66</v>
      </c>
      <c r="G2779" s="1" t="s">
        <v>20</v>
      </c>
      <c r="H2779">
        <v>30.000000000000004</v>
      </c>
      <c r="I2779">
        <v>250</v>
      </c>
      <c r="J2779">
        <v>75000.000000000015</v>
      </c>
      <c r="K2779">
        <v>30000.000000000007</v>
      </c>
      <c r="L2779">
        <v>0.4</v>
      </c>
      <c r="M2779">
        <v>45000.000000000007</v>
      </c>
      <c r="N2779" s="1" t="s">
        <v>28</v>
      </c>
    </row>
    <row r="2780" spans="1:14" x14ac:dyDescent="0.3">
      <c r="A2780" s="1" t="s">
        <v>50</v>
      </c>
      <c r="B2780">
        <v>1185732</v>
      </c>
      <c r="C2780" s="2">
        <v>44595</v>
      </c>
      <c r="D2780" s="1" t="s">
        <v>54</v>
      </c>
      <c r="E2780" s="1" t="s">
        <v>65</v>
      </c>
      <c r="F2780" s="1" t="s">
        <v>66</v>
      </c>
      <c r="G2780" s="1" t="s">
        <v>21</v>
      </c>
      <c r="H2780">
        <v>30.000000000000004</v>
      </c>
      <c r="I2780">
        <v>500</v>
      </c>
      <c r="J2780">
        <v>150000.00000000003</v>
      </c>
      <c r="K2780">
        <v>45000.000000000007</v>
      </c>
      <c r="L2780">
        <v>0.3</v>
      </c>
      <c r="M2780">
        <v>105000.00000000003</v>
      </c>
      <c r="N2780" s="1" t="s">
        <v>28</v>
      </c>
    </row>
    <row r="2781" spans="1:14" x14ac:dyDescent="0.3">
      <c r="A2781" s="1" t="s">
        <v>50</v>
      </c>
      <c r="B2781">
        <v>1185732</v>
      </c>
      <c r="C2781" s="2">
        <v>44595</v>
      </c>
      <c r="D2781" s="1" t="s">
        <v>54</v>
      </c>
      <c r="E2781" s="1" t="s">
        <v>65</v>
      </c>
      <c r="F2781" s="1" t="s">
        <v>66</v>
      </c>
      <c r="G2781" s="1" t="s">
        <v>22</v>
      </c>
      <c r="H2781">
        <v>30.000000000000004</v>
      </c>
      <c r="I2781">
        <v>150</v>
      </c>
      <c r="J2781">
        <v>45000.000000000007</v>
      </c>
      <c r="K2781">
        <v>15750.000000000002</v>
      </c>
      <c r="L2781">
        <v>0.35</v>
      </c>
      <c r="M2781">
        <v>29250.000000000007</v>
      </c>
      <c r="N2781" s="1" t="s">
        <v>28</v>
      </c>
    </row>
    <row r="2782" spans="1:14" x14ac:dyDescent="0.3">
      <c r="A2782" s="1" t="s">
        <v>50</v>
      </c>
      <c r="B2782">
        <v>1185732</v>
      </c>
      <c r="C2782" s="2">
        <v>44595</v>
      </c>
      <c r="D2782" s="1" t="s">
        <v>54</v>
      </c>
      <c r="E2782" s="1" t="s">
        <v>65</v>
      </c>
      <c r="F2782" s="1" t="s">
        <v>66</v>
      </c>
      <c r="G2782" s="1" t="s">
        <v>23</v>
      </c>
      <c r="H2782">
        <v>20.000000000000007</v>
      </c>
      <c r="I2782">
        <v>200</v>
      </c>
      <c r="J2782">
        <v>40000.000000000015</v>
      </c>
      <c r="K2782">
        <v>12000.000000000004</v>
      </c>
      <c r="L2782">
        <v>0.3</v>
      </c>
      <c r="M2782">
        <v>28000.000000000011</v>
      </c>
      <c r="N2782" s="1" t="s">
        <v>28</v>
      </c>
    </row>
    <row r="2783" spans="1:14" x14ac:dyDescent="0.3">
      <c r="A2783" s="1" t="s">
        <v>50</v>
      </c>
      <c r="B2783">
        <v>1185732</v>
      </c>
      <c r="C2783" s="2">
        <v>44912</v>
      </c>
      <c r="D2783" s="1" t="s">
        <v>54</v>
      </c>
      <c r="E2783" s="1" t="s">
        <v>63</v>
      </c>
      <c r="F2783" s="1" t="s">
        <v>64</v>
      </c>
      <c r="G2783" s="1" t="s">
        <v>23</v>
      </c>
      <c r="H2783">
        <v>32</v>
      </c>
      <c r="I2783">
        <v>120</v>
      </c>
      <c r="J2783">
        <v>3840</v>
      </c>
      <c r="K2783">
        <v>1804.8</v>
      </c>
      <c r="L2783">
        <v>0.47</v>
      </c>
      <c r="M2783">
        <v>2035.2</v>
      </c>
      <c r="N2783" s="1" t="s">
        <v>25</v>
      </c>
    </row>
    <row r="2784" spans="1:14" x14ac:dyDescent="0.3">
      <c r="A2784" s="1" t="s">
        <v>50</v>
      </c>
      <c r="B2784">
        <v>1185732</v>
      </c>
      <c r="C2784" s="2">
        <v>44912</v>
      </c>
      <c r="D2784" s="1" t="s">
        <v>54</v>
      </c>
      <c r="E2784" s="1" t="s">
        <v>63</v>
      </c>
      <c r="F2784" s="1" t="s">
        <v>64</v>
      </c>
      <c r="G2784" s="1" t="s">
        <v>24</v>
      </c>
      <c r="H2784">
        <v>34</v>
      </c>
      <c r="I2784">
        <v>88</v>
      </c>
      <c r="J2784">
        <v>2992</v>
      </c>
      <c r="K2784">
        <v>1555.8400000000001</v>
      </c>
      <c r="L2784">
        <v>0.52</v>
      </c>
      <c r="M2784">
        <v>1436.1599999999999</v>
      </c>
      <c r="N2784" s="1" t="s">
        <v>25</v>
      </c>
    </row>
    <row r="2785" spans="1:14" x14ac:dyDescent="0.3">
      <c r="A2785" s="1" t="s">
        <v>50</v>
      </c>
      <c r="B2785">
        <v>1185732</v>
      </c>
      <c r="C2785" s="2">
        <v>44912</v>
      </c>
      <c r="D2785" s="1" t="s">
        <v>54</v>
      </c>
      <c r="E2785" s="1" t="s">
        <v>63</v>
      </c>
      <c r="F2785" s="1" t="s">
        <v>64</v>
      </c>
      <c r="G2785" s="1" t="s">
        <v>18</v>
      </c>
      <c r="H2785">
        <v>42</v>
      </c>
      <c r="I2785">
        <v>88</v>
      </c>
      <c r="J2785">
        <v>3696</v>
      </c>
      <c r="K2785">
        <v>1848</v>
      </c>
      <c r="L2785">
        <v>0.5</v>
      </c>
      <c r="M2785">
        <v>1848</v>
      </c>
      <c r="N2785" s="1" t="s">
        <v>25</v>
      </c>
    </row>
    <row r="2786" spans="1:14" x14ac:dyDescent="0.3">
      <c r="A2786" s="1" t="s">
        <v>50</v>
      </c>
      <c r="B2786">
        <v>1185732</v>
      </c>
      <c r="C2786" s="2">
        <v>44912</v>
      </c>
      <c r="D2786" s="1" t="s">
        <v>54</v>
      </c>
      <c r="E2786" s="1" t="s">
        <v>63</v>
      </c>
      <c r="F2786" s="1" t="s">
        <v>64</v>
      </c>
      <c r="G2786" s="1" t="s">
        <v>20</v>
      </c>
      <c r="H2786">
        <v>47</v>
      </c>
      <c r="I2786">
        <v>126</v>
      </c>
      <c r="J2786">
        <v>5922</v>
      </c>
      <c r="K2786">
        <v>3612.42</v>
      </c>
      <c r="L2786">
        <v>0.61</v>
      </c>
      <c r="M2786">
        <v>2309.58</v>
      </c>
      <c r="N2786" s="1" t="s">
        <v>25</v>
      </c>
    </row>
    <row r="2787" spans="1:14" x14ac:dyDescent="0.3">
      <c r="A2787" s="1" t="s">
        <v>50</v>
      </c>
      <c r="B2787">
        <v>1185732</v>
      </c>
      <c r="C2787" s="2">
        <v>44572</v>
      </c>
      <c r="D2787" s="1" t="s">
        <v>54</v>
      </c>
      <c r="E2787" s="1" t="s">
        <v>63</v>
      </c>
      <c r="F2787" s="1" t="s">
        <v>64</v>
      </c>
      <c r="G2787" s="1" t="s">
        <v>21</v>
      </c>
      <c r="H2787">
        <v>23</v>
      </c>
      <c r="I2787">
        <v>196</v>
      </c>
      <c r="J2787">
        <v>4508</v>
      </c>
      <c r="K2787">
        <v>2479.4</v>
      </c>
      <c r="L2787">
        <v>0.55000000000000004</v>
      </c>
      <c r="M2787">
        <v>2028.6</v>
      </c>
      <c r="N2787" s="1" t="s">
        <v>25</v>
      </c>
    </row>
    <row r="2788" spans="1:14" x14ac:dyDescent="0.3">
      <c r="A2788" s="1" t="s">
        <v>50</v>
      </c>
      <c r="B2788">
        <v>1185732</v>
      </c>
      <c r="C2788" s="2">
        <v>44572</v>
      </c>
      <c r="D2788" s="1" t="s">
        <v>54</v>
      </c>
      <c r="E2788" s="1" t="s">
        <v>63</v>
      </c>
      <c r="F2788" s="1" t="s">
        <v>64</v>
      </c>
      <c r="G2788" s="1" t="s">
        <v>22</v>
      </c>
      <c r="H2788">
        <v>23</v>
      </c>
      <c r="I2788">
        <v>133</v>
      </c>
      <c r="J2788">
        <v>3059</v>
      </c>
      <c r="K2788">
        <v>1437.73</v>
      </c>
      <c r="L2788">
        <v>0.47</v>
      </c>
      <c r="M2788">
        <v>1621.27</v>
      </c>
      <c r="N2788" s="1" t="s">
        <v>25</v>
      </c>
    </row>
    <row r="2789" spans="1:14" x14ac:dyDescent="0.3">
      <c r="A2789" s="1" t="s">
        <v>50</v>
      </c>
      <c r="B2789">
        <v>1185732</v>
      </c>
      <c r="C2789" s="2">
        <v>44572</v>
      </c>
      <c r="D2789" s="1" t="s">
        <v>54</v>
      </c>
      <c r="E2789" s="1" t="s">
        <v>63</v>
      </c>
      <c r="F2789" s="1" t="s">
        <v>64</v>
      </c>
      <c r="G2789" s="1" t="s">
        <v>23</v>
      </c>
      <c r="H2789">
        <v>14</v>
      </c>
      <c r="I2789">
        <v>143</v>
      </c>
      <c r="J2789">
        <v>2002</v>
      </c>
      <c r="K2789">
        <v>940.93999999999994</v>
      </c>
      <c r="L2789">
        <v>0.47</v>
      </c>
      <c r="M2789">
        <v>1061.06</v>
      </c>
      <c r="N2789" s="1" t="s">
        <v>25</v>
      </c>
    </row>
    <row r="2790" spans="1:14" x14ac:dyDescent="0.3">
      <c r="A2790" s="1" t="s">
        <v>50</v>
      </c>
      <c r="B2790">
        <v>1185732</v>
      </c>
      <c r="C2790" s="2">
        <v>44572</v>
      </c>
      <c r="D2790" s="1" t="s">
        <v>54</v>
      </c>
      <c r="E2790" s="1" t="s">
        <v>63</v>
      </c>
      <c r="F2790" s="1" t="s">
        <v>64</v>
      </c>
      <c r="G2790" s="1" t="s">
        <v>24</v>
      </c>
      <c r="H2790">
        <v>18</v>
      </c>
      <c r="I2790">
        <v>88</v>
      </c>
      <c r="J2790">
        <v>1584</v>
      </c>
      <c r="K2790">
        <v>823.68000000000006</v>
      </c>
      <c r="L2790">
        <v>0.52</v>
      </c>
      <c r="M2790">
        <v>760.31999999999994</v>
      </c>
      <c r="N2790" s="1" t="s">
        <v>25</v>
      </c>
    </row>
    <row r="2791" spans="1:14" x14ac:dyDescent="0.3">
      <c r="A2791" s="1" t="s">
        <v>50</v>
      </c>
      <c r="B2791">
        <v>1185732</v>
      </c>
      <c r="C2791" s="2">
        <v>44572</v>
      </c>
      <c r="D2791" s="1" t="s">
        <v>54</v>
      </c>
      <c r="E2791" s="1" t="s">
        <v>63</v>
      </c>
      <c r="F2791" s="1" t="s">
        <v>64</v>
      </c>
      <c r="G2791" s="1" t="s">
        <v>18</v>
      </c>
      <c r="H2791">
        <v>33</v>
      </c>
      <c r="I2791">
        <v>98</v>
      </c>
      <c r="J2791">
        <v>3234</v>
      </c>
      <c r="K2791">
        <v>1519.98</v>
      </c>
      <c r="L2791">
        <v>0.47</v>
      </c>
      <c r="M2791">
        <v>1714.02</v>
      </c>
      <c r="N2791" s="1" t="s">
        <v>25</v>
      </c>
    </row>
    <row r="2792" spans="1:14" x14ac:dyDescent="0.3">
      <c r="A2792" s="1" t="s">
        <v>50</v>
      </c>
      <c r="B2792">
        <v>1185732</v>
      </c>
      <c r="C2792" s="2">
        <v>44572</v>
      </c>
      <c r="D2792" s="1" t="s">
        <v>54</v>
      </c>
      <c r="E2792" s="1" t="s">
        <v>63</v>
      </c>
      <c r="F2792" s="1" t="s">
        <v>64</v>
      </c>
      <c r="G2792" s="1" t="s">
        <v>20</v>
      </c>
      <c r="H2792">
        <v>24</v>
      </c>
      <c r="I2792">
        <v>138</v>
      </c>
      <c r="J2792">
        <v>3312</v>
      </c>
      <c r="K2792">
        <v>2119.6799999999998</v>
      </c>
      <c r="L2792">
        <v>0.64</v>
      </c>
      <c r="M2792">
        <v>1192.3200000000002</v>
      </c>
      <c r="N2792" s="1" t="s">
        <v>25</v>
      </c>
    </row>
    <row r="2793" spans="1:14" x14ac:dyDescent="0.3">
      <c r="A2793" s="1" t="s">
        <v>50</v>
      </c>
      <c r="B2793">
        <v>1185732</v>
      </c>
      <c r="C2793" s="2">
        <v>44603</v>
      </c>
      <c r="D2793" s="1" t="s">
        <v>54</v>
      </c>
      <c r="E2793" s="1" t="s">
        <v>63</v>
      </c>
      <c r="F2793" s="1" t="s">
        <v>64</v>
      </c>
      <c r="G2793" s="1" t="s">
        <v>21</v>
      </c>
      <c r="H2793">
        <v>25</v>
      </c>
      <c r="I2793">
        <v>218</v>
      </c>
      <c r="J2793">
        <v>5450</v>
      </c>
      <c r="K2793">
        <v>2888.5</v>
      </c>
      <c r="L2793">
        <v>0.53</v>
      </c>
      <c r="M2793">
        <v>2561.5</v>
      </c>
      <c r="N2793" s="1" t="s">
        <v>25</v>
      </c>
    </row>
    <row r="2794" spans="1:14" x14ac:dyDescent="0.3">
      <c r="A2794" s="1" t="s">
        <v>50</v>
      </c>
      <c r="B2794">
        <v>1185732</v>
      </c>
      <c r="C2794" s="2">
        <v>44603</v>
      </c>
      <c r="D2794" s="1" t="s">
        <v>54</v>
      </c>
      <c r="E2794" s="1" t="s">
        <v>63</v>
      </c>
      <c r="F2794" s="1" t="s">
        <v>64</v>
      </c>
      <c r="G2794" s="1" t="s">
        <v>22</v>
      </c>
      <c r="H2794">
        <v>24</v>
      </c>
      <c r="I2794">
        <v>101</v>
      </c>
      <c r="J2794">
        <v>2424</v>
      </c>
      <c r="K2794">
        <v>1139.28</v>
      </c>
      <c r="L2794">
        <v>0.47</v>
      </c>
      <c r="M2794">
        <v>1284.72</v>
      </c>
      <c r="N2794" s="1" t="s">
        <v>25</v>
      </c>
    </row>
    <row r="2795" spans="1:14" x14ac:dyDescent="0.3">
      <c r="A2795" s="1" t="s">
        <v>50</v>
      </c>
      <c r="B2795">
        <v>1185732</v>
      </c>
      <c r="C2795" s="2">
        <v>44603</v>
      </c>
      <c r="D2795" s="1" t="s">
        <v>54</v>
      </c>
      <c r="E2795" s="1" t="s">
        <v>63</v>
      </c>
      <c r="F2795" s="1" t="s">
        <v>64</v>
      </c>
      <c r="G2795" s="1" t="s">
        <v>23</v>
      </c>
      <c r="H2795">
        <v>14</v>
      </c>
      <c r="I2795">
        <v>115</v>
      </c>
      <c r="J2795">
        <v>1610</v>
      </c>
      <c r="K2795">
        <v>724.49999999999989</v>
      </c>
      <c r="L2795">
        <v>0.44999999999999996</v>
      </c>
      <c r="M2795">
        <v>885.50000000000011</v>
      </c>
      <c r="N2795" s="1" t="s">
        <v>25</v>
      </c>
    </row>
    <row r="2796" spans="1:14" x14ac:dyDescent="0.3">
      <c r="A2796" s="1" t="s">
        <v>50</v>
      </c>
      <c r="B2796">
        <v>1185732</v>
      </c>
      <c r="C2796" s="2">
        <v>44904</v>
      </c>
      <c r="D2796" s="1" t="s">
        <v>54</v>
      </c>
      <c r="E2796" s="1" t="s">
        <v>55</v>
      </c>
      <c r="F2796" s="1" t="s">
        <v>56</v>
      </c>
      <c r="G2796" s="1" t="s">
        <v>23</v>
      </c>
      <c r="H2796">
        <v>59</v>
      </c>
      <c r="I2796">
        <v>161</v>
      </c>
      <c r="J2796">
        <v>9499</v>
      </c>
      <c r="K2796">
        <v>4939.4800000000005</v>
      </c>
      <c r="L2796">
        <v>0.52</v>
      </c>
      <c r="M2796">
        <v>4559.5199999999995</v>
      </c>
      <c r="N2796" s="1" t="s">
        <v>25</v>
      </c>
    </row>
    <row r="2797" spans="1:14" x14ac:dyDescent="0.3">
      <c r="A2797" s="1" t="s">
        <v>50</v>
      </c>
      <c r="B2797">
        <v>1185732</v>
      </c>
      <c r="C2797" s="2">
        <v>44904</v>
      </c>
      <c r="D2797" s="1" t="s">
        <v>54</v>
      </c>
      <c r="E2797" s="1" t="s">
        <v>55</v>
      </c>
      <c r="F2797" s="1" t="s">
        <v>56</v>
      </c>
      <c r="G2797" s="1" t="s">
        <v>24</v>
      </c>
      <c r="H2797">
        <v>63</v>
      </c>
      <c r="I2797">
        <v>147</v>
      </c>
      <c r="J2797">
        <v>9261</v>
      </c>
      <c r="K2797">
        <v>4630.5</v>
      </c>
      <c r="L2797">
        <v>0.5</v>
      </c>
      <c r="M2797">
        <v>4630.5</v>
      </c>
      <c r="N2797" s="1" t="s">
        <v>25</v>
      </c>
    </row>
    <row r="2798" spans="1:14" x14ac:dyDescent="0.3">
      <c r="A2798" s="1" t="s">
        <v>50</v>
      </c>
      <c r="B2798">
        <v>1185732</v>
      </c>
      <c r="C2798" s="2">
        <v>44904</v>
      </c>
      <c r="D2798" s="1" t="s">
        <v>54</v>
      </c>
      <c r="E2798" s="1" t="s">
        <v>55</v>
      </c>
      <c r="F2798" s="1" t="s">
        <v>56</v>
      </c>
      <c r="G2798" s="1" t="s">
        <v>18</v>
      </c>
      <c r="H2798">
        <v>68</v>
      </c>
      <c r="I2798">
        <v>142</v>
      </c>
      <c r="J2798">
        <v>9656</v>
      </c>
      <c r="K2798">
        <v>4731.4399999999996</v>
      </c>
      <c r="L2798">
        <v>0.49</v>
      </c>
      <c r="M2798">
        <v>4924.5600000000004</v>
      </c>
      <c r="N2798" s="1" t="s">
        <v>25</v>
      </c>
    </row>
    <row r="2799" spans="1:14" x14ac:dyDescent="0.3">
      <c r="A2799" s="1" t="s">
        <v>50</v>
      </c>
      <c r="B2799">
        <v>1185732</v>
      </c>
      <c r="C2799" s="2">
        <v>44904</v>
      </c>
      <c r="D2799" s="1" t="s">
        <v>54</v>
      </c>
      <c r="E2799" s="1" t="s">
        <v>55</v>
      </c>
      <c r="F2799" s="1" t="s">
        <v>56</v>
      </c>
      <c r="G2799" s="1" t="s">
        <v>20</v>
      </c>
      <c r="H2799">
        <v>74</v>
      </c>
      <c r="I2799">
        <v>156</v>
      </c>
      <c r="J2799">
        <v>11544</v>
      </c>
      <c r="K2799">
        <v>6926.4</v>
      </c>
      <c r="L2799">
        <v>0.6</v>
      </c>
      <c r="M2799">
        <v>4617.6000000000004</v>
      </c>
      <c r="N2799" s="1" t="s">
        <v>25</v>
      </c>
    </row>
    <row r="2800" spans="1:14" x14ac:dyDescent="0.3">
      <c r="A2800" s="1" t="s">
        <v>50</v>
      </c>
      <c r="B2800">
        <v>1185732</v>
      </c>
      <c r="C2800" s="2">
        <v>44840</v>
      </c>
      <c r="D2800" s="1" t="s">
        <v>54</v>
      </c>
      <c r="E2800" s="1" t="s">
        <v>65</v>
      </c>
      <c r="F2800" s="1" t="s">
        <v>66</v>
      </c>
      <c r="G2800" s="1" t="s">
        <v>20</v>
      </c>
      <c r="H2800">
        <v>49</v>
      </c>
      <c r="I2800">
        <v>73</v>
      </c>
      <c r="J2800">
        <v>3577</v>
      </c>
      <c r="K2800">
        <v>1895.8100000000002</v>
      </c>
      <c r="L2800">
        <v>0.53</v>
      </c>
      <c r="M2800">
        <v>1681.1899999999998</v>
      </c>
      <c r="N2800" s="1" t="s">
        <v>25</v>
      </c>
    </row>
    <row r="2801" spans="1:14" x14ac:dyDescent="0.3">
      <c r="A2801" s="1" t="s">
        <v>50</v>
      </c>
      <c r="B2801">
        <v>1185732</v>
      </c>
      <c r="C2801" s="2">
        <v>44871</v>
      </c>
      <c r="D2801" s="1" t="s">
        <v>54</v>
      </c>
      <c r="E2801" s="1" t="s">
        <v>65</v>
      </c>
      <c r="F2801" s="1" t="s">
        <v>66</v>
      </c>
      <c r="G2801" s="1" t="s">
        <v>21</v>
      </c>
      <c r="H2801">
        <v>41</v>
      </c>
      <c r="I2801">
        <v>112</v>
      </c>
      <c r="J2801">
        <v>4592</v>
      </c>
      <c r="K2801">
        <v>2022.48</v>
      </c>
      <c r="L2801">
        <v>0.44</v>
      </c>
      <c r="M2801">
        <v>2571.52</v>
      </c>
      <c r="N2801" s="1" t="s">
        <v>25</v>
      </c>
    </row>
    <row r="2802" spans="1:14" x14ac:dyDescent="0.3">
      <c r="A2802" s="1" t="s">
        <v>50</v>
      </c>
      <c r="B2802">
        <v>1185732</v>
      </c>
      <c r="C2802" s="2">
        <v>44871</v>
      </c>
      <c r="D2802" s="1" t="s">
        <v>54</v>
      </c>
      <c r="E2802" s="1" t="s">
        <v>65</v>
      </c>
      <c r="F2802" s="1" t="s">
        <v>66</v>
      </c>
      <c r="G2802" s="1" t="s">
        <v>22</v>
      </c>
      <c r="H2802">
        <v>32</v>
      </c>
      <c r="I2802">
        <v>72</v>
      </c>
      <c r="J2802">
        <v>2304</v>
      </c>
      <c r="K2802">
        <v>1128.96</v>
      </c>
      <c r="L2802">
        <v>0.49</v>
      </c>
      <c r="M2802">
        <v>1175.04</v>
      </c>
      <c r="N2802" s="1" t="s">
        <v>25</v>
      </c>
    </row>
    <row r="2803" spans="1:14" x14ac:dyDescent="0.3">
      <c r="A2803" s="1" t="s">
        <v>50</v>
      </c>
      <c r="B2803">
        <v>1185732</v>
      </c>
      <c r="C2803" s="2">
        <v>44871</v>
      </c>
      <c r="D2803" s="1" t="s">
        <v>54</v>
      </c>
      <c r="E2803" s="1" t="s">
        <v>65</v>
      </c>
      <c r="F2803" s="1" t="s">
        <v>66</v>
      </c>
      <c r="G2803" s="1" t="s">
        <v>23</v>
      </c>
      <c r="H2803">
        <v>32</v>
      </c>
      <c r="I2803">
        <v>57</v>
      </c>
      <c r="J2803">
        <v>1824</v>
      </c>
      <c r="K2803">
        <v>802.56000000000006</v>
      </c>
      <c r="L2803">
        <v>0.44</v>
      </c>
      <c r="M2803">
        <v>1021.4399999999999</v>
      </c>
      <c r="N2803" s="1" t="s">
        <v>25</v>
      </c>
    </row>
    <row r="2804" spans="1:14" x14ac:dyDescent="0.3">
      <c r="A2804" s="1" t="s">
        <v>50</v>
      </c>
      <c r="B2804">
        <v>1185732</v>
      </c>
      <c r="C2804" s="2">
        <v>44871</v>
      </c>
      <c r="D2804" s="1" t="s">
        <v>54</v>
      </c>
      <c r="E2804" s="1" t="s">
        <v>65</v>
      </c>
      <c r="F2804" s="1" t="s">
        <v>66</v>
      </c>
      <c r="G2804" s="1" t="s">
        <v>24</v>
      </c>
      <c r="H2804">
        <v>34</v>
      </c>
      <c r="I2804">
        <v>52</v>
      </c>
      <c r="J2804">
        <v>1768</v>
      </c>
      <c r="K2804">
        <v>724.88</v>
      </c>
      <c r="L2804">
        <v>0.41</v>
      </c>
      <c r="M2804">
        <v>1043.1199999999999</v>
      </c>
      <c r="N2804" s="1" t="s">
        <v>25</v>
      </c>
    </row>
    <row r="2805" spans="1:14" x14ac:dyDescent="0.3">
      <c r="A2805" s="1" t="s">
        <v>50</v>
      </c>
      <c r="B2805">
        <v>1185732</v>
      </c>
      <c r="C2805" s="2">
        <v>44871</v>
      </c>
      <c r="D2805" s="1" t="s">
        <v>54</v>
      </c>
      <c r="E2805" s="1" t="s">
        <v>65</v>
      </c>
      <c r="F2805" s="1" t="s">
        <v>66</v>
      </c>
      <c r="G2805" s="1" t="s">
        <v>18</v>
      </c>
      <c r="H2805">
        <v>55</v>
      </c>
      <c r="I2805">
        <v>49</v>
      </c>
      <c r="J2805">
        <v>2695</v>
      </c>
      <c r="K2805">
        <v>1617</v>
      </c>
      <c r="L2805">
        <v>0.6</v>
      </c>
      <c r="M2805">
        <v>1078</v>
      </c>
      <c r="N2805" s="1" t="s">
        <v>25</v>
      </c>
    </row>
    <row r="2806" spans="1:14" x14ac:dyDescent="0.3">
      <c r="A2806" s="1" t="s">
        <v>50</v>
      </c>
      <c r="B2806">
        <v>1185732</v>
      </c>
      <c r="C2806" s="2">
        <v>44871</v>
      </c>
      <c r="D2806" s="1" t="s">
        <v>54</v>
      </c>
      <c r="E2806" s="1" t="s">
        <v>65</v>
      </c>
      <c r="F2806" s="1" t="s">
        <v>66</v>
      </c>
      <c r="G2806" s="1" t="s">
        <v>20</v>
      </c>
      <c r="H2806">
        <v>59</v>
      </c>
      <c r="I2806">
        <v>72</v>
      </c>
      <c r="J2806">
        <v>4248</v>
      </c>
      <c r="K2806">
        <v>2208.96</v>
      </c>
      <c r="L2806">
        <v>0.52</v>
      </c>
      <c r="M2806">
        <v>2039.04</v>
      </c>
      <c r="N2806" s="1" t="s">
        <v>25</v>
      </c>
    </row>
    <row r="2807" spans="1:14" x14ac:dyDescent="0.3">
      <c r="A2807" s="1" t="s">
        <v>50</v>
      </c>
      <c r="B2807">
        <v>1185732</v>
      </c>
      <c r="C2807" s="2">
        <v>44900</v>
      </c>
      <c r="D2807" s="1" t="s">
        <v>54</v>
      </c>
      <c r="E2807" s="1" t="s">
        <v>65</v>
      </c>
      <c r="F2807" s="1" t="s">
        <v>66</v>
      </c>
      <c r="G2807" s="1" t="s">
        <v>21</v>
      </c>
      <c r="H2807">
        <v>54</v>
      </c>
      <c r="I2807">
        <v>147</v>
      </c>
      <c r="J2807">
        <v>7938</v>
      </c>
      <c r="K2807">
        <v>3333.96</v>
      </c>
      <c r="L2807">
        <v>0.42</v>
      </c>
      <c r="M2807">
        <v>4604.04</v>
      </c>
      <c r="N2807" s="1" t="s">
        <v>25</v>
      </c>
    </row>
    <row r="2808" spans="1:14" x14ac:dyDescent="0.3">
      <c r="A2808" s="1" t="s">
        <v>50</v>
      </c>
      <c r="B2808">
        <v>1185732</v>
      </c>
      <c r="C2808" s="2">
        <v>44900</v>
      </c>
      <c r="D2808" s="1" t="s">
        <v>54</v>
      </c>
      <c r="E2808" s="1" t="s">
        <v>65</v>
      </c>
      <c r="F2808" s="1" t="s">
        <v>66</v>
      </c>
      <c r="G2808" s="1" t="s">
        <v>22</v>
      </c>
      <c r="H2808">
        <v>47</v>
      </c>
      <c r="I2808">
        <v>91</v>
      </c>
      <c r="J2808">
        <v>4277</v>
      </c>
      <c r="K2808">
        <v>2010.1899999999998</v>
      </c>
      <c r="L2808">
        <v>0.47</v>
      </c>
      <c r="M2808">
        <v>2266.8100000000004</v>
      </c>
      <c r="N2808" s="1" t="s">
        <v>25</v>
      </c>
    </row>
    <row r="2809" spans="1:14" x14ac:dyDescent="0.3">
      <c r="A2809" s="1" t="s">
        <v>50</v>
      </c>
      <c r="B2809">
        <v>1185732</v>
      </c>
      <c r="C2809" s="2">
        <v>44900</v>
      </c>
      <c r="D2809" s="1" t="s">
        <v>54</v>
      </c>
      <c r="E2809" s="1" t="s">
        <v>65</v>
      </c>
      <c r="F2809" s="1" t="s">
        <v>66</v>
      </c>
      <c r="G2809" s="1" t="s">
        <v>23</v>
      </c>
      <c r="H2809">
        <v>47</v>
      </c>
      <c r="I2809">
        <v>83</v>
      </c>
      <c r="J2809">
        <v>3901</v>
      </c>
      <c r="K2809">
        <v>1638.4199999999998</v>
      </c>
      <c r="L2809">
        <v>0.42</v>
      </c>
      <c r="M2809">
        <v>2262.58</v>
      </c>
      <c r="N2809" s="1" t="s">
        <v>25</v>
      </c>
    </row>
    <row r="2810" spans="1:14" x14ac:dyDescent="0.3">
      <c r="A2810" s="1" t="s">
        <v>50</v>
      </c>
      <c r="B2810">
        <v>1185732</v>
      </c>
      <c r="C2810" s="2">
        <v>44900</v>
      </c>
      <c r="D2810" s="1" t="s">
        <v>54</v>
      </c>
      <c r="E2810" s="1" t="s">
        <v>65</v>
      </c>
      <c r="F2810" s="1" t="s">
        <v>66</v>
      </c>
      <c r="G2810" s="1" t="s">
        <v>24</v>
      </c>
      <c r="H2810">
        <v>49</v>
      </c>
      <c r="I2810">
        <v>61</v>
      </c>
      <c r="J2810">
        <v>2989</v>
      </c>
      <c r="K2810">
        <v>1285.27</v>
      </c>
      <c r="L2810">
        <v>0.43</v>
      </c>
      <c r="M2810">
        <v>1703.73</v>
      </c>
      <c r="N2810" s="1" t="s">
        <v>25</v>
      </c>
    </row>
    <row r="2811" spans="1:14" x14ac:dyDescent="0.3">
      <c r="A2811" s="1" t="s">
        <v>50</v>
      </c>
      <c r="B2811">
        <v>1185732</v>
      </c>
      <c r="C2811" s="2">
        <v>44900</v>
      </c>
      <c r="D2811" s="1" t="s">
        <v>54</v>
      </c>
      <c r="E2811" s="1" t="s">
        <v>65</v>
      </c>
      <c r="F2811" s="1" t="s">
        <v>66</v>
      </c>
      <c r="G2811" s="1" t="s">
        <v>18</v>
      </c>
      <c r="H2811">
        <v>59</v>
      </c>
      <c r="I2811">
        <v>59</v>
      </c>
      <c r="J2811">
        <v>3481</v>
      </c>
      <c r="K2811">
        <v>2123.41</v>
      </c>
      <c r="L2811">
        <v>0.61</v>
      </c>
      <c r="M2811">
        <v>1357.5900000000001</v>
      </c>
      <c r="N2811" s="1" t="s">
        <v>25</v>
      </c>
    </row>
    <row r="2812" spans="1:14" x14ac:dyDescent="0.3">
      <c r="A2812" s="1" t="s">
        <v>50</v>
      </c>
      <c r="B2812">
        <v>1185732</v>
      </c>
      <c r="C2812" s="2">
        <v>44900</v>
      </c>
      <c r="D2812" s="1" t="s">
        <v>54</v>
      </c>
      <c r="E2812" s="1" t="s">
        <v>65</v>
      </c>
      <c r="F2812" s="1" t="s">
        <v>66</v>
      </c>
      <c r="G2812" s="1" t="s">
        <v>20</v>
      </c>
      <c r="H2812">
        <v>59</v>
      </c>
      <c r="I2812">
        <v>88</v>
      </c>
      <c r="J2812">
        <v>5192</v>
      </c>
      <c r="K2812">
        <v>2855.6000000000004</v>
      </c>
      <c r="L2812">
        <v>0.55000000000000004</v>
      </c>
      <c r="M2812">
        <v>2336.3999999999996</v>
      </c>
      <c r="N2812" s="1" t="s">
        <v>25</v>
      </c>
    </row>
    <row r="2813" spans="1:14" x14ac:dyDescent="0.3">
      <c r="A2813" s="1" t="s">
        <v>50</v>
      </c>
      <c r="B2813">
        <v>1185732</v>
      </c>
      <c r="C2813" s="2">
        <v>44564</v>
      </c>
      <c r="D2813" s="1" t="s">
        <v>54</v>
      </c>
      <c r="E2813" s="1" t="s">
        <v>65</v>
      </c>
      <c r="F2813" s="1" t="s">
        <v>66</v>
      </c>
      <c r="G2813" s="1" t="s">
        <v>21</v>
      </c>
      <c r="H2813">
        <v>28</v>
      </c>
      <c r="I2813">
        <v>126</v>
      </c>
      <c r="J2813">
        <v>3528</v>
      </c>
      <c r="K2813">
        <v>1587.6</v>
      </c>
      <c r="L2813">
        <v>0.44999999999999996</v>
      </c>
      <c r="M2813">
        <v>1940.4</v>
      </c>
      <c r="N2813" s="1" t="s">
        <v>25</v>
      </c>
    </row>
    <row r="2814" spans="1:14" x14ac:dyDescent="0.3">
      <c r="A2814" s="1" t="s">
        <v>50</v>
      </c>
      <c r="B2814">
        <v>1185732</v>
      </c>
      <c r="C2814" s="2">
        <v>44564</v>
      </c>
      <c r="D2814" s="1" t="s">
        <v>54</v>
      </c>
      <c r="E2814" s="1" t="s">
        <v>65</v>
      </c>
      <c r="F2814" s="1" t="s">
        <v>66</v>
      </c>
      <c r="G2814" s="1" t="s">
        <v>22</v>
      </c>
      <c r="H2814">
        <v>29</v>
      </c>
      <c r="I2814">
        <v>70</v>
      </c>
      <c r="J2814">
        <v>2030</v>
      </c>
      <c r="K2814">
        <v>933.8</v>
      </c>
      <c r="L2814">
        <v>0.45999999999999996</v>
      </c>
      <c r="M2814">
        <v>1096.2</v>
      </c>
      <c r="N2814" s="1" t="s">
        <v>25</v>
      </c>
    </row>
    <row r="2815" spans="1:14" x14ac:dyDescent="0.3">
      <c r="A2815" s="1" t="s">
        <v>50</v>
      </c>
      <c r="B2815">
        <v>1185732</v>
      </c>
      <c r="C2815" s="2">
        <v>44564</v>
      </c>
      <c r="D2815" s="1" t="s">
        <v>54</v>
      </c>
      <c r="E2815" s="1" t="s">
        <v>65</v>
      </c>
      <c r="F2815" s="1" t="s">
        <v>66</v>
      </c>
      <c r="G2815" s="1" t="s">
        <v>23</v>
      </c>
      <c r="H2815">
        <v>18</v>
      </c>
      <c r="I2815">
        <v>65</v>
      </c>
      <c r="J2815">
        <v>1170</v>
      </c>
      <c r="K2815">
        <v>479.7</v>
      </c>
      <c r="L2815">
        <v>0.41</v>
      </c>
      <c r="M2815">
        <v>690.3</v>
      </c>
      <c r="N2815" s="1" t="s">
        <v>25</v>
      </c>
    </row>
    <row r="2816" spans="1:14" x14ac:dyDescent="0.3">
      <c r="A2816" s="1" t="s">
        <v>50</v>
      </c>
      <c r="B2816">
        <v>1185732</v>
      </c>
      <c r="C2816" s="2">
        <v>44564</v>
      </c>
      <c r="D2816" s="1" t="s">
        <v>54</v>
      </c>
      <c r="E2816" s="1" t="s">
        <v>65</v>
      </c>
      <c r="F2816" s="1" t="s">
        <v>66</v>
      </c>
      <c r="G2816" s="1" t="s">
        <v>24</v>
      </c>
      <c r="H2816">
        <v>23</v>
      </c>
      <c r="I2816">
        <v>29</v>
      </c>
      <c r="J2816">
        <v>667</v>
      </c>
      <c r="K2816">
        <v>300.14999999999998</v>
      </c>
      <c r="L2816">
        <v>0.44999999999999996</v>
      </c>
      <c r="M2816">
        <v>366.85</v>
      </c>
      <c r="N2816" s="1" t="s">
        <v>25</v>
      </c>
    </row>
    <row r="2817" spans="1:14" x14ac:dyDescent="0.3">
      <c r="A2817" s="1" t="s">
        <v>50</v>
      </c>
      <c r="B2817">
        <v>1185732</v>
      </c>
      <c r="C2817" s="2">
        <v>44564</v>
      </c>
      <c r="D2817" s="1" t="s">
        <v>54</v>
      </c>
      <c r="E2817" s="1" t="s">
        <v>65</v>
      </c>
      <c r="F2817" s="1" t="s">
        <v>66</v>
      </c>
      <c r="G2817" s="1" t="s">
        <v>18</v>
      </c>
      <c r="H2817">
        <v>38</v>
      </c>
      <c r="I2817">
        <v>45</v>
      </c>
      <c r="J2817">
        <v>1710</v>
      </c>
      <c r="K2817">
        <v>1060.2</v>
      </c>
      <c r="L2817">
        <v>0.62</v>
      </c>
      <c r="M2817">
        <v>649.79999999999995</v>
      </c>
      <c r="N2817" s="1" t="s">
        <v>25</v>
      </c>
    </row>
    <row r="2818" spans="1:14" x14ac:dyDescent="0.3">
      <c r="A2818" s="1" t="s">
        <v>50</v>
      </c>
      <c r="B2818">
        <v>1185732</v>
      </c>
      <c r="C2818" s="2">
        <v>44564</v>
      </c>
      <c r="D2818" s="1" t="s">
        <v>54</v>
      </c>
      <c r="E2818" s="1" t="s">
        <v>65</v>
      </c>
      <c r="F2818" s="1" t="s">
        <v>66</v>
      </c>
      <c r="G2818" s="1" t="s">
        <v>20</v>
      </c>
      <c r="H2818">
        <v>28</v>
      </c>
      <c r="I2818">
        <v>73</v>
      </c>
      <c r="J2818">
        <v>2044</v>
      </c>
      <c r="K2818">
        <v>1124.2</v>
      </c>
      <c r="L2818">
        <v>0.55000000000000004</v>
      </c>
      <c r="M2818">
        <v>919.8</v>
      </c>
      <c r="N2818" s="1" t="s">
        <v>25</v>
      </c>
    </row>
    <row r="2819" spans="1:14" x14ac:dyDescent="0.3">
      <c r="A2819" s="1" t="s">
        <v>50</v>
      </c>
      <c r="B2819">
        <v>1185732</v>
      </c>
      <c r="C2819" s="2">
        <v>44595</v>
      </c>
      <c r="D2819" s="1" t="s">
        <v>54</v>
      </c>
      <c r="E2819" s="1" t="s">
        <v>65</v>
      </c>
      <c r="F2819" s="1" t="s">
        <v>66</v>
      </c>
      <c r="G2819" s="1" t="s">
        <v>21</v>
      </c>
      <c r="H2819">
        <v>29</v>
      </c>
      <c r="I2819">
        <v>140</v>
      </c>
      <c r="J2819">
        <v>4060</v>
      </c>
      <c r="K2819">
        <v>1664.6</v>
      </c>
      <c r="L2819">
        <v>0.41</v>
      </c>
      <c r="M2819">
        <v>2395.4</v>
      </c>
      <c r="N2819" s="1" t="s">
        <v>25</v>
      </c>
    </row>
    <row r="2820" spans="1:14" x14ac:dyDescent="0.3">
      <c r="A2820" s="1" t="s">
        <v>50</v>
      </c>
      <c r="B2820">
        <v>1185732</v>
      </c>
      <c r="C2820" s="2">
        <v>44595</v>
      </c>
      <c r="D2820" s="1" t="s">
        <v>54</v>
      </c>
      <c r="E2820" s="1" t="s">
        <v>65</v>
      </c>
      <c r="F2820" s="1" t="s">
        <v>66</v>
      </c>
      <c r="G2820" s="1" t="s">
        <v>22</v>
      </c>
      <c r="H2820">
        <v>29</v>
      </c>
      <c r="I2820">
        <v>39</v>
      </c>
      <c r="J2820">
        <v>1131</v>
      </c>
      <c r="K2820">
        <v>554.18999999999994</v>
      </c>
      <c r="L2820">
        <v>0.49</v>
      </c>
      <c r="M2820">
        <v>576.81000000000006</v>
      </c>
      <c r="N2820" s="1" t="s">
        <v>25</v>
      </c>
    </row>
    <row r="2821" spans="1:14" x14ac:dyDescent="0.3">
      <c r="A2821" s="1" t="s">
        <v>50</v>
      </c>
      <c r="B2821">
        <v>1185732</v>
      </c>
      <c r="C2821" s="2">
        <v>44595</v>
      </c>
      <c r="D2821" s="1" t="s">
        <v>54</v>
      </c>
      <c r="E2821" s="1" t="s">
        <v>65</v>
      </c>
      <c r="F2821" s="1" t="s">
        <v>66</v>
      </c>
      <c r="G2821" s="1" t="s">
        <v>23</v>
      </c>
      <c r="H2821">
        <v>20</v>
      </c>
      <c r="I2821">
        <v>60</v>
      </c>
      <c r="J2821">
        <v>1200</v>
      </c>
      <c r="K2821">
        <v>516</v>
      </c>
      <c r="L2821">
        <v>0.43</v>
      </c>
      <c r="M2821">
        <v>684</v>
      </c>
      <c r="N2821" s="1" t="s">
        <v>25</v>
      </c>
    </row>
    <row r="2822" spans="1:14" x14ac:dyDescent="0.3">
      <c r="A2822" s="1" t="s">
        <v>50</v>
      </c>
      <c r="B2822">
        <v>1185732</v>
      </c>
      <c r="C2822" s="2">
        <v>44595</v>
      </c>
      <c r="D2822" s="1" t="s">
        <v>54</v>
      </c>
      <c r="E2822" s="1" t="s">
        <v>69</v>
      </c>
      <c r="F2822" s="1" t="s">
        <v>70</v>
      </c>
      <c r="G2822" s="1" t="s">
        <v>24</v>
      </c>
      <c r="H2822">
        <v>25.000000000000007</v>
      </c>
      <c r="I2822">
        <v>75</v>
      </c>
      <c r="J2822">
        <v>18750.000000000004</v>
      </c>
      <c r="K2822">
        <v>5625.0000000000009</v>
      </c>
      <c r="L2822">
        <v>0.3</v>
      </c>
      <c r="M2822">
        <v>13125.000000000004</v>
      </c>
      <c r="N2822" s="1" t="s">
        <v>28</v>
      </c>
    </row>
    <row r="2823" spans="1:14" x14ac:dyDescent="0.3">
      <c r="A2823" s="1" t="s">
        <v>50</v>
      </c>
      <c r="B2823">
        <v>1185732</v>
      </c>
      <c r="C2823" s="2">
        <v>44595</v>
      </c>
      <c r="D2823" s="1" t="s">
        <v>54</v>
      </c>
      <c r="E2823" s="1" t="s">
        <v>69</v>
      </c>
      <c r="F2823" s="1" t="s">
        <v>70</v>
      </c>
      <c r="G2823" s="1" t="s">
        <v>18</v>
      </c>
      <c r="H2823">
        <v>40</v>
      </c>
      <c r="I2823">
        <v>150</v>
      </c>
      <c r="J2823">
        <v>60000</v>
      </c>
      <c r="K2823">
        <v>30000</v>
      </c>
      <c r="L2823">
        <v>0.5</v>
      </c>
      <c r="M2823">
        <v>30000</v>
      </c>
      <c r="N2823" s="1" t="s">
        <v>28</v>
      </c>
    </row>
    <row r="2824" spans="1:14" x14ac:dyDescent="0.3">
      <c r="A2824" s="1" t="s">
        <v>50</v>
      </c>
      <c r="B2824">
        <v>1185732</v>
      </c>
      <c r="C2824" s="2">
        <v>44595</v>
      </c>
      <c r="D2824" s="1" t="s">
        <v>54</v>
      </c>
      <c r="E2824" s="1" t="s">
        <v>69</v>
      </c>
      <c r="F2824" s="1" t="s">
        <v>70</v>
      </c>
      <c r="G2824" s="1" t="s">
        <v>20</v>
      </c>
      <c r="H2824">
        <v>14.999999999999996</v>
      </c>
      <c r="I2824">
        <v>250</v>
      </c>
      <c r="J2824">
        <v>37499.999999999993</v>
      </c>
      <c r="K2824">
        <v>14999.999999999998</v>
      </c>
      <c r="L2824">
        <v>0.4</v>
      </c>
      <c r="M2824">
        <v>22499.999999999993</v>
      </c>
      <c r="N2824" s="1" t="s">
        <v>28</v>
      </c>
    </row>
    <row r="2825" spans="1:14" x14ac:dyDescent="0.3">
      <c r="A2825" s="1" t="s">
        <v>50</v>
      </c>
      <c r="B2825">
        <v>1185732</v>
      </c>
      <c r="C2825" s="2">
        <v>44622</v>
      </c>
      <c r="D2825" s="1" t="s">
        <v>54</v>
      </c>
      <c r="E2825" s="1" t="s">
        <v>69</v>
      </c>
      <c r="F2825" s="1" t="s">
        <v>70</v>
      </c>
      <c r="G2825" s="1" t="s">
        <v>21</v>
      </c>
      <c r="H2825">
        <v>20.000000000000004</v>
      </c>
      <c r="I2825">
        <v>470</v>
      </c>
      <c r="J2825">
        <v>94000.000000000015</v>
      </c>
      <c r="K2825">
        <v>28200.000000000004</v>
      </c>
      <c r="L2825">
        <v>0.3</v>
      </c>
      <c r="M2825">
        <v>65800.000000000015</v>
      </c>
      <c r="N2825" s="1" t="s">
        <v>28</v>
      </c>
    </row>
    <row r="2826" spans="1:14" x14ac:dyDescent="0.3">
      <c r="A2826" s="1" t="s">
        <v>50</v>
      </c>
      <c r="B2826">
        <v>1185732</v>
      </c>
      <c r="C2826" s="2">
        <v>44622</v>
      </c>
      <c r="D2826" s="1" t="s">
        <v>54</v>
      </c>
      <c r="E2826" s="1" t="s">
        <v>69</v>
      </c>
      <c r="F2826" s="1" t="s">
        <v>70</v>
      </c>
      <c r="G2826" s="1" t="s">
        <v>22</v>
      </c>
      <c r="H2826">
        <v>20.000000000000004</v>
      </c>
      <c r="I2826">
        <v>175</v>
      </c>
      <c r="J2826">
        <v>35000.000000000007</v>
      </c>
      <c r="K2826">
        <v>12250.000000000002</v>
      </c>
      <c r="L2826">
        <v>0.35</v>
      </c>
      <c r="M2826">
        <v>22750.000000000007</v>
      </c>
      <c r="N2826" s="1" t="s">
        <v>28</v>
      </c>
    </row>
    <row r="2827" spans="1:14" x14ac:dyDescent="0.3">
      <c r="A2827" s="1" t="s">
        <v>50</v>
      </c>
      <c r="B2827">
        <v>1185732</v>
      </c>
      <c r="C2827" s="2">
        <v>44622</v>
      </c>
      <c r="D2827" s="1" t="s">
        <v>54</v>
      </c>
      <c r="E2827" s="1" t="s">
        <v>69</v>
      </c>
      <c r="F2827" s="1" t="s">
        <v>70</v>
      </c>
      <c r="G2827" s="1" t="s">
        <v>23</v>
      </c>
      <c r="H2827">
        <v>10.000000000000004</v>
      </c>
      <c r="I2827">
        <v>225</v>
      </c>
      <c r="J2827">
        <v>22500.000000000007</v>
      </c>
      <c r="K2827">
        <v>6750.0000000000018</v>
      </c>
      <c r="L2827">
        <v>0.3</v>
      </c>
      <c r="M2827">
        <v>15750.000000000005</v>
      </c>
      <c r="N2827" s="1" t="s">
        <v>28</v>
      </c>
    </row>
    <row r="2828" spans="1:14" x14ac:dyDescent="0.3">
      <c r="A2828" s="1" t="s">
        <v>50</v>
      </c>
      <c r="B2828">
        <v>1185732</v>
      </c>
      <c r="C2828" s="2">
        <v>44622</v>
      </c>
      <c r="D2828" s="1" t="s">
        <v>54</v>
      </c>
      <c r="E2828" s="1" t="s">
        <v>69</v>
      </c>
      <c r="F2828" s="1" t="s">
        <v>70</v>
      </c>
      <c r="G2828" s="1" t="s">
        <v>24</v>
      </c>
      <c r="H2828">
        <v>14.999999999999996</v>
      </c>
      <c r="I2828">
        <v>75</v>
      </c>
      <c r="J2828">
        <v>11249.999999999998</v>
      </c>
      <c r="K2828">
        <v>3374.9999999999995</v>
      </c>
      <c r="L2828">
        <v>0.3</v>
      </c>
      <c r="M2828">
        <v>7874.9999999999982</v>
      </c>
      <c r="N2828" s="1" t="s">
        <v>28</v>
      </c>
    </row>
    <row r="2829" spans="1:14" x14ac:dyDescent="0.3">
      <c r="A2829" s="1" t="s">
        <v>50</v>
      </c>
      <c r="B2829">
        <v>1185732</v>
      </c>
      <c r="C2829" s="2">
        <v>44622</v>
      </c>
      <c r="D2829" s="1" t="s">
        <v>54</v>
      </c>
      <c r="E2829" s="1" t="s">
        <v>69</v>
      </c>
      <c r="F2829" s="1" t="s">
        <v>70</v>
      </c>
      <c r="G2829" s="1" t="s">
        <v>18</v>
      </c>
      <c r="H2829">
        <v>30.000000000000004</v>
      </c>
      <c r="I2829">
        <v>125</v>
      </c>
      <c r="J2829">
        <v>37500.000000000007</v>
      </c>
      <c r="K2829">
        <v>18750.000000000004</v>
      </c>
      <c r="L2829">
        <v>0.5</v>
      </c>
      <c r="M2829">
        <v>18750.000000000004</v>
      </c>
      <c r="N2829" s="1" t="s">
        <v>28</v>
      </c>
    </row>
    <row r="2830" spans="1:14" x14ac:dyDescent="0.3">
      <c r="A2830" s="1" t="s">
        <v>50</v>
      </c>
      <c r="B2830">
        <v>1185732</v>
      </c>
      <c r="C2830" s="2">
        <v>44622</v>
      </c>
      <c r="D2830" s="1" t="s">
        <v>54</v>
      </c>
      <c r="E2830" s="1" t="s">
        <v>69</v>
      </c>
      <c r="F2830" s="1" t="s">
        <v>70</v>
      </c>
      <c r="G2830" s="1" t="s">
        <v>20</v>
      </c>
      <c r="H2830">
        <v>20.000000000000004</v>
      </c>
      <c r="I2830">
        <v>225</v>
      </c>
      <c r="J2830">
        <v>45000.000000000007</v>
      </c>
      <c r="K2830">
        <v>18000.000000000004</v>
      </c>
      <c r="L2830">
        <v>0.4</v>
      </c>
      <c r="M2830">
        <v>27000.000000000004</v>
      </c>
      <c r="N2830" s="1" t="s">
        <v>28</v>
      </c>
    </row>
    <row r="2831" spans="1:14" x14ac:dyDescent="0.3">
      <c r="A2831" s="1" t="s">
        <v>50</v>
      </c>
      <c r="B2831">
        <v>1185732</v>
      </c>
      <c r="C2831" s="2">
        <v>44654</v>
      </c>
      <c r="D2831" s="1" t="s">
        <v>54</v>
      </c>
      <c r="E2831" s="1" t="s">
        <v>69</v>
      </c>
      <c r="F2831" s="1" t="s">
        <v>70</v>
      </c>
      <c r="G2831" s="1" t="s">
        <v>21</v>
      </c>
      <c r="H2831">
        <v>20.000000000000004</v>
      </c>
      <c r="I2831">
        <v>450</v>
      </c>
      <c r="J2831">
        <v>90000.000000000015</v>
      </c>
      <c r="K2831">
        <v>27000.000000000004</v>
      </c>
      <c r="L2831">
        <v>0.3</v>
      </c>
      <c r="M2831">
        <v>63000.000000000015</v>
      </c>
      <c r="N2831" s="1" t="s">
        <v>28</v>
      </c>
    </row>
    <row r="2832" spans="1:14" x14ac:dyDescent="0.3">
      <c r="A2832" s="1" t="s">
        <v>50</v>
      </c>
      <c r="B2832">
        <v>1185732</v>
      </c>
      <c r="C2832" s="2">
        <v>44654</v>
      </c>
      <c r="D2832" s="1" t="s">
        <v>54</v>
      </c>
      <c r="E2832" s="1" t="s">
        <v>69</v>
      </c>
      <c r="F2832" s="1" t="s">
        <v>70</v>
      </c>
      <c r="G2832" s="1" t="s">
        <v>22</v>
      </c>
      <c r="H2832">
        <v>20.000000000000004</v>
      </c>
      <c r="I2832">
        <v>150</v>
      </c>
      <c r="J2832">
        <v>30000.000000000004</v>
      </c>
      <c r="K2832">
        <v>10500</v>
      </c>
      <c r="L2832">
        <v>0.35</v>
      </c>
      <c r="M2832">
        <v>19500.000000000004</v>
      </c>
      <c r="N2832" s="1" t="s">
        <v>28</v>
      </c>
    </row>
    <row r="2833" spans="1:14" x14ac:dyDescent="0.3">
      <c r="A2833" s="1" t="s">
        <v>50</v>
      </c>
      <c r="B2833">
        <v>1185732</v>
      </c>
      <c r="C2833" s="2">
        <v>44654</v>
      </c>
      <c r="D2833" s="1" t="s">
        <v>54</v>
      </c>
      <c r="E2833" s="1" t="s">
        <v>69</v>
      </c>
      <c r="F2833" s="1" t="s">
        <v>70</v>
      </c>
      <c r="G2833" s="1" t="s">
        <v>23</v>
      </c>
      <c r="H2833">
        <v>10.000000000000004</v>
      </c>
      <c r="I2833">
        <v>150</v>
      </c>
      <c r="J2833">
        <v>15000.000000000005</v>
      </c>
      <c r="K2833">
        <v>4500.0000000000018</v>
      </c>
      <c r="L2833">
        <v>0.3</v>
      </c>
      <c r="M2833">
        <v>10500.000000000004</v>
      </c>
      <c r="N2833" s="1" t="s">
        <v>28</v>
      </c>
    </row>
    <row r="2834" spans="1:14" x14ac:dyDescent="0.3">
      <c r="A2834" s="1" t="s">
        <v>50</v>
      </c>
      <c r="B2834">
        <v>1185732</v>
      </c>
      <c r="C2834" s="2">
        <v>44654</v>
      </c>
      <c r="D2834" s="1" t="s">
        <v>54</v>
      </c>
      <c r="E2834" s="1" t="s">
        <v>69</v>
      </c>
      <c r="F2834" s="1" t="s">
        <v>70</v>
      </c>
      <c r="G2834" s="1" t="s">
        <v>24</v>
      </c>
      <c r="H2834">
        <v>14.999999999999996</v>
      </c>
      <c r="I2834">
        <v>75</v>
      </c>
      <c r="J2834">
        <v>11249.999999999998</v>
      </c>
      <c r="K2834">
        <v>3374.9999999999995</v>
      </c>
      <c r="L2834">
        <v>0.3</v>
      </c>
      <c r="M2834">
        <v>7874.9999999999982</v>
      </c>
      <c r="N2834" s="1" t="s">
        <v>28</v>
      </c>
    </row>
    <row r="2835" spans="1:14" x14ac:dyDescent="0.3">
      <c r="A2835" s="1" t="s">
        <v>50</v>
      </c>
      <c r="B2835">
        <v>1185732</v>
      </c>
      <c r="C2835" s="2">
        <v>44654</v>
      </c>
      <c r="D2835" s="1" t="s">
        <v>54</v>
      </c>
      <c r="E2835" s="1" t="s">
        <v>69</v>
      </c>
      <c r="F2835" s="1" t="s">
        <v>70</v>
      </c>
      <c r="G2835" s="1" t="s">
        <v>18</v>
      </c>
      <c r="H2835">
        <v>60</v>
      </c>
      <c r="I2835">
        <v>100</v>
      </c>
      <c r="J2835">
        <v>60000</v>
      </c>
      <c r="K2835">
        <v>30000</v>
      </c>
      <c r="L2835">
        <v>0.5</v>
      </c>
      <c r="M2835">
        <v>30000</v>
      </c>
      <c r="N2835" s="1" t="s">
        <v>28</v>
      </c>
    </row>
    <row r="2836" spans="1:14" x14ac:dyDescent="0.3">
      <c r="A2836" s="1" t="s">
        <v>50</v>
      </c>
      <c r="B2836">
        <v>1185732</v>
      </c>
      <c r="C2836" s="2">
        <v>44654</v>
      </c>
      <c r="D2836" s="1" t="s">
        <v>54</v>
      </c>
      <c r="E2836" s="1" t="s">
        <v>69</v>
      </c>
      <c r="F2836" s="1" t="s">
        <v>70</v>
      </c>
      <c r="G2836" s="1" t="s">
        <v>20</v>
      </c>
      <c r="H2836">
        <v>50</v>
      </c>
      <c r="I2836">
        <v>225</v>
      </c>
      <c r="J2836">
        <v>112500</v>
      </c>
      <c r="K2836">
        <v>45000</v>
      </c>
      <c r="L2836">
        <v>0.4</v>
      </c>
      <c r="M2836">
        <v>67500</v>
      </c>
      <c r="N2836" s="1" t="s">
        <v>28</v>
      </c>
    </row>
    <row r="2837" spans="1:14" x14ac:dyDescent="0.3">
      <c r="A2837" s="1" t="s">
        <v>50</v>
      </c>
      <c r="B2837">
        <v>1185732</v>
      </c>
      <c r="C2837" s="2">
        <v>44685</v>
      </c>
      <c r="D2837" s="1" t="s">
        <v>54</v>
      </c>
      <c r="E2837" s="1" t="s">
        <v>69</v>
      </c>
      <c r="F2837" s="1" t="s">
        <v>70</v>
      </c>
      <c r="G2837" s="1" t="s">
        <v>21</v>
      </c>
      <c r="H2837">
        <v>60</v>
      </c>
      <c r="I2837">
        <v>495</v>
      </c>
      <c r="J2837">
        <v>297000</v>
      </c>
      <c r="K2837">
        <v>89100</v>
      </c>
      <c r="L2837">
        <v>0.3</v>
      </c>
      <c r="M2837">
        <v>207900</v>
      </c>
      <c r="N2837" s="1" t="s">
        <v>28</v>
      </c>
    </row>
    <row r="2838" spans="1:14" x14ac:dyDescent="0.3">
      <c r="A2838" s="1" t="s">
        <v>50</v>
      </c>
      <c r="B2838">
        <v>1185732</v>
      </c>
      <c r="C2838" s="2">
        <v>44685</v>
      </c>
      <c r="D2838" s="1" t="s">
        <v>54</v>
      </c>
      <c r="E2838" s="1" t="s">
        <v>69</v>
      </c>
      <c r="F2838" s="1" t="s">
        <v>70</v>
      </c>
      <c r="G2838" s="1" t="s">
        <v>22</v>
      </c>
      <c r="H2838">
        <v>40</v>
      </c>
      <c r="I2838">
        <v>200</v>
      </c>
      <c r="J2838">
        <v>80000</v>
      </c>
      <c r="K2838">
        <v>28000</v>
      </c>
      <c r="L2838">
        <v>0.35</v>
      </c>
      <c r="M2838">
        <v>52000</v>
      </c>
      <c r="N2838" s="1" t="s">
        <v>28</v>
      </c>
    </row>
    <row r="2839" spans="1:14" x14ac:dyDescent="0.3">
      <c r="A2839" s="1" t="s">
        <v>50</v>
      </c>
      <c r="B2839">
        <v>1185732</v>
      </c>
      <c r="C2839" s="2">
        <v>44685</v>
      </c>
      <c r="D2839" s="1" t="s">
        <v>54</v>
      </c>
      <c r="E2839" s="1" t="s">
        <v>69</v>
      </c>
      <c r="F2839" s="1" t="s">
        <v>70</v>
      </c>
      <c r="G2839" s="1" t="s">
        <v>23</v>
      </c>
      <c r="H2839">
        <v>35</v>
      </c>
      <c r="I2839">
        <v>175</v>
      </c>
      <c r="J2839">
        <v>61250</v>
      </c>
      <c r="K2839">
        <v>18375</v>
      </c>
      <c r="L2839">
        <v>0.3</v>
      </c>
      <c r="M2839">
        <v>42875</v>
      </c>
      <c r="N2839" s="1" t="s">
        <v>28</v>
      </c>
    </row>
    <row r="2840" spans="1:14" x14ac:dyDescent="0.3">
      <c r="A2840" s="1" t="s">
        <v>50</v>
      </c>
      <c r="B2840">
        <v>1185732</v>
      </c>
      <c r="C2840" s="2">
        <v>44685</v>
      </c>
      <c r="D2840" s="1" t="s">
        <v>54</v>
      </c>
      <c r="E2840" s="1" t="s">
        <v>69</v>
      </c>
      <c r="F2840" s="1" t="s">
        <v>70</v>
      </c>
      <c r="G2840" s="1" t="s">
        <v>24</v>
      </c>
      <c r="H2840">
        <v>35</v>
      </c>
      <c r="I2840">
        <v>150</v>
      </c>
      <c r="J2840">
        <v>52500</v>
      </c>
      <c r="K2840">
        <v>15750</v>
      </c>
      <c r="L2840">
        <v>0.3</v>
      </c>
      <c r="M2840">
        <v>36750</v>
      </c>
      <c r="N2840" s="1" t="s">
        <v>28</v>
      </c>
    </row>
    <row r="2841" spans="1:14" x14ac:dyDescent="0.3">
      <c r="A2841" s="1" t="s">
        <v>50</v>
      </c>
      <c r="B2841">
        <v>1185732</v>
      </c>
      <c r="C2841" s="2">
        <v>44685</v>
      </c>
      <c r="D2841" s="1" t="s">
        <v>54</v>
      </c>
      <c r="E2841" s="1" t="s">
        <v>69</v>
      </c>
      <c r="F2841" s="1" t="s">
        <v>70</v>
      </c>
      <c r="G2841" s="1" t="s">
        <v>18</v>
      </c>
      <c r="H2841">
        <v>44.999999999999993</v>
      </c>
      <c r="I2841">
        <v>175</v>
      </c>
      <c r="J2841">
        <v>78749.999999999985</v>
      </c>
      <c r="K2841">
        <v>39374.999999999993</v>
      </c>
      <c r="L2841">
        <v>0.5</v>
      </c>
      <c r="M2841">
        <v>39374.999999999993</v>
      </c>
      <c r="N2841" s="1" t="s">
        <v>28</v>
      </c>
    </row>
    <row r="2842" spans="1:14" x14ac:dyDescent="0.3">
      <c r="A2842" s="1" t="s">
        <v>50</v>
      </c>
      <c r="B2842">
        <v>1185732</v>
      </c>
      <c r="C2842" s="2">
        <v>44685</v>
      </c>
      <c r="D2842" s="1" t="s">
        <v>54</v>
      </c>
      <c r="E2842" s="1" t="s">
        <v>69</v>
      </c>
      <c r="F2842" s="1" t="s">
        <v>70</v>
      </c>
      <c r="G2842" s="1" t="s">
        <v>20</v>
      </c>
      <c r="H2842">
        <v>49.999999999999993</v>
      </c>
      <c r="I2842">
        <v>300</v>
      </c>
      <c r="J2842">
        <v>149999.99999999997</v>
      </c>
      <c r="K2842">
        <v>59999.999999999993</v>
      </c>
      <c r="L2842">
        <v>0.4</v>
      </c>
      <c r="M2842">
        <v>89999.999999999971</v>
      </c>
      <c r="N2842" s="1" t="s">
        <v>28</v>
      </c>
    </row>
    <row r="2843" spans="1:14" x14ac:dyDescent="0.3">
      <c r="A2843" s="1" t="s">
        <v>50</v>
      </c>
      <c r="B2843">
        <v>1185732</v>
      </c>
      <c r="C2843" s="2">
        <v>44715</v>
      </c>
      <c r="D2843" s="1" t="s">
        <v>54</v>
      </c>
      <c r="E2843" s="1" t="s">
        <v>69</v>
      </c>
      <c r="F2843" s="1" t="s">
        <v>70</v>
      </c>
      <c r="G2843" s="1" t="s">
        <v>21</v>
      </c>
      <c r="H2843">
        <v>35</v>
      </c>
      <c r="I2843">
        <v>550</v>
      </c>
      <c r="J2843">
        <v>192500</v>
      </c>
      <c r="K2843">
        <v>57750</v>
      </c>
      <c r="L2843">
        <v>0.3</v>
      </c>
      <c r="M2843">
        <v>134750</v>
      </c>
      <c r="N2843" s="1" t="s">
        <v>28</v>
      </c>
    </row>
    <row r="2844" spans="1:14" x14ac:dyDescent="0.3">
      <c r="A2844" s="1" t="s">
        <v>50</v>
      </c>
      <c r="B2844">
        <v>1185732</v>
      </c>
      <c r="C2844" s="2">
        <v>44715</v>
      </c>
      <c r="D2844" s="1" t="s">
        <v>54</v>
      </c>
      <c r="E2844" s="1" t="s">
        <v>69</v>
      </c>
      <c r="F2844" s="1" t="s">
        <v>70</v>
      </c>
      <c r="G2844" s="1" t="s">
        <v>22</v>
      </c>
      <c r="H2844">
        <v>30.000000000000011</v>
      </c>
      <c r="I2844">
        <v>300</v>
      </c>
      <c r="J2844">
        <v>90000.000000000029</v>
      </c>
      <c r="K2844">
        <v>31500.000000000007</v>
      </c>
      <c r="L2844">
        <v>0.35</v>
      </c>
      <c r="M2844">
        <v>58500.000000000022</v>
      </c>
      <c r="N2844" s="1" t="s">
        <v>28</v>
      </c>
    </row>
    <row r="2845" spans="1:14" x14ac:dyDescent="0.3">
      <c r="A2845" s="1" t="s">
        <v>50</v>
      </c>
      <c r="B2845">
        <v>1185732</v>
      </c>
      <c r="C2845" s="2">
        <v>44715</v>
      </c>
      <c r="D2845" s="1" t="s">
        <v>54</v>
      </c>
      <c r="E2845" s="1" t="s">
        <v>69</v>
      </c>
      <c r="F2845" s="1" t="s">
        <v>70</v>
      </c>
      <c r="G2845" s="1" t="s">
        <v>23</v>
      </c>
      <c r="H2845">
        <v>25.000000000000007</v>
      </c>
      <c r="I2845">
        <v>200</v>
      </c>
      <c r="J2845">
        <v>50000.000000000015</v>
      </c>
      <c r="K2845">
        <v>15000.000000000004</v>
      </c>
      <c r="L2845">
        <v>0.3</v>
      </c>
      <c r="M2845">
        <v>35000.000000000015</v>
      </c>
      <c r="N2845" s="1" t="s">
        <v>28</v>
      </c>
    </row>
    <row r="2846" spans="1:14" x14ac:dyDescent="0.3">
      <c r="A2846" s="1" t="s">
        <v>50</v>
      </c>
      <c r="B2846">
        <v>1185732</v>
      </c>
      <c r="C2846" s="2">
        <v>44715</v>
      </c>
      <c r="D2846" s="1" t="s">
        <v>54</v>
      </c>
      <c r="E2846" s="1" t="s">
        <v>69</v>
      </c>
      <c r="F2846" s="1" t="s">
        <v>70</v>
      </c>
      <c r="G2846" s="1" t="s">
        <v>24</v>
      </c>
      <c r="H2846">
        <v>25.000000000000007</v>
      </c>
      <c r="I2846">
        <v>175</v>
      </c>
      <c r="J2846">
        <v>43750.000000000015</v>
      </c>
      <c r="K2846">
        <v>13125.000000000004</v>
      </c>
      <c r="L2846">
        <v>0.3</v>
      </c>
      <c r="M2846">
        <v>30625.000000000011</v>
      </c>
      <c r="N2846" s="1" t="s">
        <v>28</v>
      </c>
    </row>
    <row r="2847" spans="1:14" x14ac:dyDescent="0.3">
      <c r="A2847" s="1" t="s">
        <v>50</v>
      </c>
      <c r="B2847">
        <v>1185732</v>
      </c>
      <c r="C2847" s="2">
        <v>44715</v>
      </c>
      <c r="D2847" s="1" t="s">
        <v>54</v>
      </c>
      <c r="E2847" s="1" t="s">
        <v>69</v>
      </c>
      <c r="F2847" s="1" t="s">
        <v>70</v>
      </c>
      <c r="G2847" s="1" t="s">
        <v>18</v>
      </c>
      <c r="H2847">
        <v>35</v>
      </c>
      <c r="I2847">
        <v>175</v>
      </c>
      <c r="J2847">
        <v>61250</v>
      </c>
      <c r="K2847">
        <v>30625</v>
      </c>
      <c r="L2847">
        <v>0.5</v>
      </c>
      <c r="M2847">
        <v>30625</v>
      </c>
      <c r="N2847" s="1" t="s">
        <v>28</v>
      </c>
    </row>
    <row r="2848" spans="1:14" x14ac:dyDescent="0.3">
      <c r="A2848" s="1" t="s">
        <v>50</v>
      </c>
      <c r="B2848">
        <v>1185732</v>
      </c>
      <c r="C2848" s="2">
        <v>44715</v>
      </c>
      <c r="D2848" s="1" t="s">
        <v>54</v>
      </c>
      <c r="E2848" s="1" t="s">
        <v>69</v>
      </c>
      <c r="F2848" s="1" t="s">
        <v>70</v>
      </c>
      <c r="G2848" s="1" t="s">
        <v>20</v>
      </c>
      <c r="H2848">
        <v>55.000000000000007</v>
      </c>
      <c r="I2848">
        <v>325</v>
      </c>
      <c r="J2848">
        <v>178750.00000000003</v>
      </c>
      <c r="K2848">
        <v>71500.000000000015</v>
      </c>
      <c r="L2848">
        <v>0.4</v>
      </c>
      <c r="M2848">
        <v>107250.00000000001</v>
      </c>
      <c r="N2848" s="1" t="s">
        <v>28</v>
      </c>
    </row>
    <row r="2849" spans="1:14" x14ac:dyDescent="0.3">
      <c r="A2849" s="1" t="s">
        <v>50</v>
      </c>
      <c r="B2849">
        <v>1185732</v>
      </c>
      <c r="C2849" s="2">
        <v>44744</v>
      </c>
      <c r="D2849" s="1" t="s">
        <v>54</v>
      </c>
      <c r="E2849" s="1" t="s">
        <v>69</v>
      </c>
      <c r="F2849" s="1" t="s">
        <v>70</v>
      </c>
      <c r="G2849" s="1" t="s">
        <v>21</v>
      </c>
      <c r="H2849">
        <v>50</v>
      </c>
      <c r="I2849">
        <v>550</v>
      </c>
      <c r="J2849">
        <v>275000</v>
      </c>
      <c r="K2849">
        <v>82500</v>
      </c>
      <c r="L2849">
        <v>0.3</v>
      </c>
      <c r="M2849">
        <v>192500</v>
      </c>
      <c r="N2849" s="1" t="s">
        <v>28</v>
      </c>
    </row>
    <row r="2850" spans="1:14" x14ac:dyDescent="0.3">
      <c r="A2850" s="1" t="s">
        <v>50</v>
      </c>
      <c r="B2850">
        <v>1185732</v>
      </c>
      <c r="C2850" s="2">
        <v>44744</v>
      </c>
      <c r="D2850" s="1" t="s">
        <v>54</v>
      </c>
      <c r="E2850" s="1" t="s">
        <v>69</v>
      </c>
      <c r="F2850" s="1" t="s">
        <v>70</v>
      </c>
      <c r="G2850" s="1" t="s">
        <v>22</v>
      </c>
      <c r="H2850">
        <v>45.000000000000007</v>
      </c>
      <c r="I2850">
        <v>300</v>
      </c>
      <c r="J2850">
        <v>135000.00000000003</v>
      </c>
      <c r="K2850">
        <v>47250.000000000007</v>
      </c>
      <c r="L2850">
        <v>0.35</v>
      </c>
      <c r="M2850">
        <v>87750.000000000029</v>
      </c>
      <c r="N2850" s="1" t="s">
        <v>28</v>
      </c>
    </row>
    <row r="2851" spans="1:14" x14ac:dyDescent="0.3">
      <c r="A2851" s="1" t="s">
        <v>50</v>
      </c>
      <c r="B2851">
        <v>1185732</v>
      </c>
      <c r="C2851" s="2">
        <v>44744</v>
      </c>
      <c r="D2851" s="1" t="s">
        <v>54</v>
      </c>
      <c r="E2851" s="1" t="s">
        <v>69</v>
      </c>
      <c r="F2851" s="1" t="s">
        <v>70</v>
      </c>
      <c r="G2851" s="1" t="s">
        <v>23</v>
      </c>
      <c r="H2851">
        <v>40</v>
      </c>
      <c r="I2851">
        <v>225</v>
      </c>
      <c r="J2851">
        <v>90000</v>
      </c>
      <c r="K2851">
        <v>27000</v>
      </c>
      <c r="L2851">
        <v>0.3</v>
      </c>
      <c r="M2851">
        <v>63000</v>
      </c>
      <c r="N2851" s="1" t="s">
        <v>28</v>
      </c>
    </row>
    <row r="2852" spans="1:14" x14ac:dyDescent="0.3">
      <c r="A2852" s="1" t="s">
        <v>50</v>
      </c>
      <c r="B2852">
        <v>1185732</v>
      </c>
      <c r="C2852" s="2">
        <v>44744</v>
      </c>
      <c r="D2852" s="1" t="s">
        <v>54</v>
      </c>
      <c r="E2852" s="1" t="s">
        <v>69</v>
      </c>
      <c r="F2852" s="1" t="s">
        <v>70</v>
      </c>
      <c r="G2852" s="1" t="s">
        <v>24</v>
      </c>
      <c r="H2852">
        <v>40</v>
      </c>
      <c r="I2852">
        <v>175</v>
      </c>
      <c r="J2852">
        <v>70000</v>
      </c>
      <c r="K2852">
        <v>21000</v>
      </c>
      <c r="L2852">
        <v>0.3</v>
      </c>
      <c r="M2852">
        <v>49000</v>
      </c>
      <c r="N2852" s="1" t="s">
        <v>28</v>
      </c>
    </row>
    <row r="2853" spans="1:14" x14ac:dyDescent="0.3">
      <c r="A2853" s="1" t="s">
        <v>50</v>
      </c>
      <c r="B2853">
        <v>1185732</v>
      </c>
      <c r="C2853" s="2">
        <v>44744</v>
      </c>
      <c r="D2853" s="1" t="s">
        <v>54</v>
      </c>
      <c r="E2853" s="1" t="s">
        <v>69</v>
      </c>
      <c r="F2853" s="1" t="s">
        <v>70</v>
      </c>
      <c r="G2853" s="1" t="s">
        <v>18</v>
      </c>
      <c r="H2853">
        <v>50</v>
      </c>
      <c r="I2853">
        <v>200</v>
      </c>
      <c r="J2853">
        <v>100000</v>
      </c>
      <c r="K2853">
        <v>50000</v>
      </c>
      <c r="L2853">
        <v>0.5</v>
      </c>
      <c r="M2853">
        <v>50000</v>
      </c>
      <c r="N2853" s="1" t="s">
        <v>28</v>
      </c>
    </row>
    <row r="2854" spans="1:14" x14ac:dyDescent="0.3">
      <c r="A2854" s="1" t="s">
        <v>50</v>
      </c>
      <c r="B2854">
        <v>1185732</v>
      </c>
      <c r="C2854" s="2">
        <v>44744</v>
      </c>
      <c r="D2854" s="1" t="s">
        <v>54</v>
      </c>
      <c r="E2854" s="1" t="s">
        <v>69</v>
      </c>
      <c r="F2854" s="1" t="s">
        <v>70</v>
      </c>
      <c r="G2854" s="1" t="s">
        <v>20</v>
      </c>
      <c r="H2854">
        <v>55.000000000000007</v>
      </c>
      <c r="I2854">
        <v>375</v>
      </c>
      <c r="J2854">
        <v>206250.00000000003</v>
      </c>
      <c r="K2854">
        <v>82500.000000000015</v>
      </c>
      <c r="L2854">
        <v>0.4</v>
      </c>
      <c r="M2854">
        <v>123750.00000000001</v>
      </c>
      <c r="N2854" s="1" t="s">
        <v>28</v>
      </c>
    </row>
    <row r="2855" spans="1:14" x14ac:dyDescent="0.3">
      <c r="A2855" s="1" t="s">
        <v>50</v>
      </c>
      <c r="B2855">
        <v>1185732</v>
      </c>
      <c r="C2855" s="2">
        <v>44776</v>
      </c>
      <c r="D2855" s="1" t="s">
        <v>54</v>
      </c>
      <c r="E2855" s="1" t="s">
        <v>69</v>
      </c>
      <c r="F2855" s="1" t="s">
        <v>70</v>
      </c>
      <c r="G2855" s="1" t="s">
        <v>21</v>
      </c>
      <c r="H2855">
        <v>50</v>
      </c>
      <c r="I2855">
        <v>525</v>
      </c>
      <c r="J2855">
        <v>262500</v>
      </c>
      <c r="K2855">
        <v>78750</v>
      </c>
      <c r="L2855">
        <v>0.3</v>
      </c>
      <c r="M2855">
        <v>183750</v>
      </c>
      <c r="N2855" s="1" t="s">
        <v>28</v>
      </c>
    </row>
    <row r="2856" spans="1:14" x14ac:dyDescent="0.3">
      <c r="A2856" s="1" t="s">
        <v>50</v>
      </c>
      <c r="B2856">
        <v>1185732</v>
      </c>
      <c r="C2856" s="2">
        <v>44776</v>
      </c>
      <c r="D2856" s="1" t="s">
        <v>54</v>
      </c>
      <c r="E2856" s="1" t="s">
        <v>69</v>
      </c>
      <c r="F2856" s="1" t="s">
        <v>70</v>
      </c>
      <c r="G2856" s="1" t="s">
        <v>22</v>
      </c>
      <c r="H2856">
        <v>45.000000000000007</v>
      </c>
      <c r="I2856">
        <v>300</v>
      </c>
      <c r="J2856">
        <v>135000.00000000003</v>
      </c>
      <c r="K2856">
        <v>47250.000000000007</v>
      </c>
      <c r="L2856">
        <v>0.35</v>
      </c>
      <c r="M2856">
        <v>87750.000000000029</v>
      </c>
      <c r="N2856" s="1" t="s">
        <v>28</v>
      </c>
    </row>
    <row r="2857" spans="1:14" x14ac:dyDescent="0.3">
      <c r="A2857" s="1" t="s">
        <v>50</v>
      </c>
      <c r="B2857">
        <v>1185732</v>
      </c>
      <c r="C2857" s="2">
        <v>44776</v>
      </c>
      <c r="D2857" s="1" t="s">
        <v>54</v>
      </c>
      <c r="E2857" s="1" t="s">
        <v>69</v>
      </c>
      <c r="F2857" s="1" t="s">
        <v>70</v>
      </c>
      <c r="G2857" s="1" t="s">
        <v>23</v>
      </c>
      <c r="H2857">
        <v>40</v>
      </c>
      <c r="I2857">
        <v>225</v>
      </c>
      <c r="J2857">
        <v>90000</v>
      </c>
      <c r="K2857">
        <v>27000</v>
      </c>
      <c r="L2857">
        <v>0.3</v>
      </c>
      <c r="M2857">
        <v>63000</v>
      </c>
      <c r="N2857" s="1" t="s">
        <v>28</v>
      </c>
    </row>
    <row r="2858" spans="1:14" x14ac:dyDescent="0.3">
      <c r="A2858" s="1" t="s">
        <v>50</v>
      </c>
      <c r="B2858">
        <v>1185732</v>
      </c>
      <c r="C2858" s="2">
        <v>44776</v>
      </c>
      <c r="D2858" s="1" t="s">
        <v>54</v>
      </c>
      <c r="E2858" s="1" t="s">
        <v>69</v>
      </c>
      <c r="F2858" s="1" t="s">
        <v>70</v>
      </c>
      <c r="G2858" s="1" t="s">
        <v>24</v>
      </c>
      <c r="H2858">
        <v>40</v>
      </c>
      <c r="I2858">
        <v>200</v>
      </c>
      <c r="J2858">
        <v>80000</v>
      </c>
      <c r="K2858">
        <v>24000</v>
      </c>
      <c r="L2858">
        <v>0.3</v>
      </c>
      <c r="M2858">
        <v>56000</v>
      </c>
      <c r="N2858" s="1" t="s">
        <v>28</v>
      </c>
    </row>
    <row r="2859" spans="1:14" x14ac:dyDescent="0.3">
      <c r="A2859" s="1" t="s">
        <v>50</v>
      </c>
      <c r="B2859">
        <v>1185732</v>
      </c>
      <c r="C2859" s="2">
        <v>44776</v>
      </c>
      <c r="D2859" s="1" t="s">
        <v>54</v>
      </c>
      <c r="E2859" s="1" t="s">
        <v>69</v>
      </c>
      <c r="F2859" s="1" t="s">
        <v>70</v>
      </c>
      <c r="G2859" s="1" t="s">
        <v>18</v>
      </c>
      <c r="H2859">
        <v>50</v>
      </c>
      <c r="I2859">
        <v>175</v>
      </c>
      <c r="J2859">
        <v>87500</v>
      </c>
      <c r="K2859">
        <v>43750</v>
      </c>
      <c r="L2859">
        <v>0.5</v>
      </c>
      <c r="M2859">
        <v>43750</v>
      </c>
      <c r="N2859" s="1" t="s">
        <v>28</v>
      </c>
    </row>
    <row r="2860" spans="1:14" x14ac:dyDescent="0.3">
      <c r="A2860" s="1" t="s">
        <v>50</v>
      </c>
      <c r="B2860">
        <v>1185732</v>
      </c>
      <c r="C2860" s="2">
        <v>44776</v>
      </c>
      <c r="D2860" s="1" t="s">
        <v>54</v>
      </c>
      <c r="E2860" s="1" t="s">
        <v>69</v>
      </c>
      <c r="F2860" s="1" t="s">
        <v>70</v>
      </c>
      <c r="G2860" s="1" t="s">
        <v>20</v>
      </c>
      <c r="H2860">
        <v>55.000000000000007</v>
      </c>
      <c r="I2860">
        <v>350</v>
      </c>
      <c r="J2860">
        <v>192500.00000000003</v>
      </c>
      <c r="K2860">
        <v>77000.000000000015</v>
      </c>
      <c r="L2860">
        <v>0.4</v>
      </c>
      <c r="M2860">
        <v>115500.00000000001</v>
      </c>
      <c r="N2860" s="1" t="s">
        <v>28</v>
      </c>
    </row>
    <row r="2861" spans="1:14" x14ac:dyDescent="0.3">
      <c r="A2861" s="1" t="s">
        <v>50</v>
      </c>
      <c r="B2861">
        <v>1185732</v>
      </c>
      <c r="C2861" s="2">
        <v>44808</v>
      </c>
      <c r="D2861" s="1" t="s">
        <v>54</v>
      </c>
      <c r="E2861" s="1" t="s">
        <v>69</v>
      </c>
      <c r="F2861" s="1" t="s">
        <v>70</v>
      </c>
      <c r="G2861" s="1" t="s">
        <v>21</v>
      </c>
      <c r="H2861">
        <v>35</v>
      </c>
      <c r="I2861">
        <v>475</v>
      </c>
      <c r="J2861">
        <v>166250</v>
      </c>
      <c r="K2861">
        <v>49875</v>
      </c>
      <c r="L2861">
        <v>0.3</v>
      </c>
      <c r="M2861">
        <v>116375</v>
      </c>
      <c r="N2861" s="1" t="s">
        <v>28</v>
      </c>
    </row>
    <row r="2862" spans="1:14" x14ac:dyDescent="0.3">
      <c r="A2862" s="1" t="s">
        <v>50</v>
      </c>
      <c r="B2862">
        <v>1185732</v>
      </c>
      <c r="C2862" s="2">
        <v>44808</v>
      </c>
      <c r="D2862" s="1" t="s">
        <v>54</v>
      </c>
      <c r="E2862" s="1" t="s">
        <v>69</v>
      </c>
      <c r="F2862" s="1" t="s">
        <v>70</v>
      </c>
      <c r="G2862" s="1" t="s">
        <v>22</v>
      </c>
      <c r="H2862">
        <v>30.000000000000011</v>
      </c>
      <c r="I2862">
        <v>250</v>
      </c>
      <c r="J2862">
        <v>75000.000000000029</v>
      </c>
      <c r="K2862">
        <v>26250.000000000007</v>
      </c>
      <c r="L2862">
        <v>0.35</v>
      </c>
      <c r="M2862">
        <v>48750.000000000022</v>
      </c>
      <c r="N2862" s="1" t="s">
        <v>28</v>
      </c>
    </row>
    <row r="2863" spans="1:14" x14ac:dyDescent="0.3">
      <c r="A2863" s="1" t="s">
        <v>50</v>
      </c>
      <c r="B2863">
        <v>1185732</v>
      </c>
      <c r="C2863" s="2">
        <v>44808</v>
      </c>
      <c r="D2863" s="1" t="s">
        <v>54</v>
      </c>
      <c r="E2863" s="1" t="s">
        <v>69</v>
      </c>
      <c r="F2863" s="1" t="s">
        <v>70</v>
      </c>
      <c r="G2863" s="1" t="s">
        <v>23</v>
      </c>
      <c r="H2863">
        <v>25.000000000000007</v>
      </c>
      <c r="I2863">
        <v>150</v>
      </c>
      <c r="J2863">
        <v>37500.000000000007</v>
      </c>
      <c r="K2863">
        <v>11250.000000000002</v>
      </c>
      <c r="L2863">
        <v>0.3</v>
      </c>
      <c r="M2863">
        <v>26250.000000000007</v>
      </c>
      <c r="N2863" s="1" t="s">
        <v>28</v>
      </c>
    </row>
    <row r="2864" spans="1:14" x14ac:dyDescent="0.3">
      <c r="A2864" s="1" t="s">
        <v>50</v>
      </c>
      <c r="B2864">
        <v>1185732</v>
      </c>
      <c r="C2864" s="2">
        <v>44808</v>
      </c>
      <c r="D2864" s="1" t="s">
        <v>54</v>
      </c>
      <c r="E2864" s="1" t="s">
        <v>69</v>
      </c>
      <c r="F2864" s="1" t="s">
        <v>70</v>
      </c>
      <c r="G2864" s="1" t="s">
        <v>24</v>
      </c>
      <c r="H2864">
        <v>25.000000000000007</v>
      </c>
      <c r="I2864">
        <v>125</v>
      </c>
      <c r="J2864">
        <v>31250.000000000007</v>
      </c>
      <c r="K2864">
        <v>9375.0000000000018</v>
      </c>
      <c r="L2864">
        <v>0.3</v>
      </c>
      <c r="M2864">
        <v>21875.000000000007</v>
      </c>
      <c r="N2864" s="1" t="s">
        <v>28</v>
      </c>
    </row>
    <row r="2865" spans="1:14" x14ac:dyDescent="0.3">
      <c r="A2865" s="1" t="s">
        <v>50</v>
      </c>
      <c r="B2865">
        <v>1185732</v>
      </c>
      <c r="C2865" s="2">
        <v>44808</v>
      </c>
      <c r="D2865" s="1" t="s">
        <v>54</v>
      </c>
      <c r="E2865" s="1" t="s">
        <v>69</v>
      </c>
      <c r="F2865" s="1" t="s">
        <v>70</v>
      </c>
      <c r="G2865" s="1" t="s">
        <v>18</v>
      </c>
      <c r="H2865">
        <v>35</v>
      </c>
      <c r="I2865">
        <v>125</v>
      </c>
      <c r="J2865">
        <v>43750</v>
      </c>
      <c r="K2865">
        <v>21875</v>
      </c>
      <c r="L2865">
        <v>0.5</v>
      </c>
      <c r="M2865">
        <v>21875</v>
      </c>
      <c r="N2865" s="1" t="s">
        <v>28</v>
      </c>
    </row>
    <row r="2866" spans="1:14" x14ac:dyDescent="0.3">
      <c r="A2866" s="1" t="s">
        <v>50</v>
      </c>
      <c r="B2866">
        <v>1185732</v>
      </c>
      <c r="C2866" s="2">
        <v>44808</v>
      </c>
      <c r="D2866" s="1" t="s">
        <v>54</v>
      </c>
      <c r="E2866" s="1" t="s">
        <v>69</v>
      </c>
      <c r="F2866" s="1" t="s">
        <v>70</v>
      </c>
      <c r="G2866" s="1" t="s">
        <v>20</v>
      </c>
      <c r="H2866">
        <v>40</v>
      </c>
      <c r="I2866">
        <v>200</v>
      </c>
      <c r="J2866">
        <v>80000</v>
      </c>
      <c r="K2866">
        <v>32000</v>
      </c>
      <c r="L2866">
        <v>0.4</v>
      </c>
      <c r="M2866">
        <v>48000</v>
      </c>
      <c r="N2866" s="1" t="s">
        <v>28</v>
      </c>
    </row>
    <row r="2867" spans="1:14" x14ac:dyDescent="0.3">
      <c r="A2867" s="1" t="s">
        <v>50</v>
      </c>
      <c r="B2867">
        <v>1185732</v>
      </c>
      <c r="C2867" s="2">
        <v>44837</v>
      </c>
      <c r="D2867" s="1" t="s">
        <v>54</v>
      </c>
      <c r="E2867" s="1" t="s">
        <v>69</v>
      </c>
      <c r="F2867" s="1" t="s">
        <v>70</v>
      </c>
      <c r="G2867" s="1" t="s">
        <v>21</v>
      </c>
      <c r="H2867">
        <v>44.999999999999993</v>
      </c>
      <c r="I2867">
        <v>375</v>
      </c>
      <c r="J2867">
        <v>168749.99999999997</v>
      </c>
      <c r="K2867">
        <v>50624.999999999993</v>
      </c>
      <c r="L2867">
        <v>0.3</v>
      </c>
      <c r="M2867">
        <v>118124.99999999997</v>
      </c>
      <c r="N2867" s="1" t="s">
        <v>28</v>
      </c>
    </row>
    <row r="2868" spans="1:14" x14ac:dyDescent="0.3">
      <c r="A2868" s="1" t="s">
        <v>50</v>
      </c>
      <c r="B2868">
        <v>1185732</v>
      </c>
      <c r="C2868" s="2">
        <v>44837</v>
      </c>
      <c r="D2868" s="1" t="s">
        <v>54</v>
      </c>
      <c r="E2868" s="1" t="s">
        <v>69</v>
      </c>
      <c r="F2868" s="1" t="s">
        <v>70</v>
      </c>
      <c r="G2868" s="1" t="s">
        <v>22</v>
      </c>
      <c r="H2868">
        <v>35</v>
      </c>
      <c r="I2868">
        <v>225</v>
      </c>
      <c r="J2868">
        <v>78750</v>
      </c>
      <c r="K2868">
        <v>27562.5</v>
      </c>
      <c r="L2868">
        <v>0.35</v>
      </c>
      <c r="M2868">
        <v>51187.5</v>
      </c>
      <c r="N2868" s="1" t="s">
        <v>28</v>
      </c>
    </row>
    <row r="2869" spans="1:14" x14ac:dyDescent="0.3">
      <c r="A2869" s="1" t="s">
        <v>50</v>
      </c>
      <c r="B2869">
        <v>1185732</v>
      </c>
      <c r="C2869" s="2">
        <v>44837</v>
      </c>
      <c r="D2869" s="1" t="s">
        <v>54</v>
      </c>
      <c r="E2869" s="1" t="s">
        <v>69</v>
      </c>
      <c r="F2869" s="1" t="s">
        <v>70</v>
      </c>
      <c r="G2869" s="1" t="s">
        <v>23</v>
      </c>
      <c r="H2869">
        <v>35</v>
      </c>
      <c r="I2869">
        <v>125</v>
      </c>
      <c r="J2869">
        <v>43750</v>
      </c>
      <c r="K2869">
        <v>13125</v>
      </c>
      <c r="L2869">
        <v>0.3</v>
      </c>
      <c r="M2869">
        <v>30625</v>
      </c>
      <c r="N2869" s="1" t="s">
        <v>28</v>
      </c>
    </row>
    <row r="2870" spans="1:14" x14ac:dyDescent="0.3">
      <c r="A2870" s="1" t="s">
        <v>50</v>
      </c>
      <c r="B2870">
        <v>1185732</v>
      </c>
      <c r="C2870" s="2">
        <v>44837</v>
      </c>
      <c r="D2870" s="1" t="s">
        <v>54</v>
      </c>
      <c r="E2870" s="1" t="s">
        <v>69</v>
      </c>
      <c r="F2870" s="1" t="s">
        <v>70</v>
      </c>
      <c r="G2870" s="1" t="s">
        <v>24</v>
      </c>
      <c r="H2870">
        <v>35</v>
      </c>
      <c r="I2870">
        <v>125</v>
      </c>
      <c r="J2870">
        <v>43750</v>
      </c>
      <c r="K2870">
        <v>13125</v>
      </c>
      <c r="L2870">
        <v>0.3</v>
      </c>
      <c r="M2870">
        <v>30625</v>
      </c>
      <c r="N2870" s="1" t="s">
        <v>28</v>
      </c>
    </row>
    <row r="2871" spans="1:14" x14ac:dyDescent="0.3">
      <c r="A2871" s="1" t="s">
        <v>50</v>
      </c>
      <c r="B2871">
        <v>1185732</v>
      </c>
      <c r="C2871" s="2">
        <v>44837</v>
      </c>
      <c r="D2871" s="1" t="s">
        <v>54</v>
      </c>
      <c r="E2871" s="1" t="s">
        <v>69</v>
      </c>
      <c r="F2871" s="1" t="s">
        <v>70</v>
      </c>
      <c r="G2871" s="1" t="s">
        <v>18</v>
      </c>
      <c r="H2871">
        <v>44.999999999999993</v>
      </c>
      <c r="I2871">
        <v>125</v>
      </c>
      <c r="J2871">
        <v>56249.999999999993</v>
      </c>
      <c r="K2871">
        <v>28124.999999999996</v>
      </c>
      <c r="L2871">
        <v>0.5</v>
      </c>
      <c r="M2871">
        <v>28124.999999999996</v>
      </c>
      <c r="N2871" s="1" t="s">
        <v>28</v>
      </c>
    </row>
    <row r="2872" spans="1:14" x14ac:dyDescent="0.3">
      <c r="A2872" s="1" t="s">
        <v>50</v>
      </c>
      <c r="B2872">
        <v>1185732</v>
      </c>
      <c r="C2872" s="2">
        <v>44837</v>
      </c>
      <c r="D2872" s="1" t="s">
        <v>54</v>
      </c>
      <c r="E2872" s="1" t="s">
        <v>69</v>
      </c>
      <c r="F2872" s="1" t="s">
        <v>70</v>
      </c>
      <c r="G2872" s="1" t="s">
        <v>20</v>
      </c>
      <c r="H2872">
        <v>49.999999999999986</v>
      </c>
      <c r="I2872">
        <v>250</v>
      </c>
      <c r="J2872">
        <v>124999.99999999997</v>
      </c>
      <c r="K2872">
        <v>49999.999999999993</v>
      </c>
      <c r="L2872">
        <v>0.4</v>
      </c>
      <c r="M2872">
        <v>74999.999999999971</v>
      </c>
      <c r="N2872" s="1" t="s">
        <v>28</v>
      </c>
    </row>
    <row r="2873" spans="1:14" x14ac:dyDescent="0.3">
      <c r="A2873" s="1" t="s">
        <v>50</v>
      </c>
      <c r="B2873">
        <v>1185732</v>
      </c>
      <c r="C2873" s="2">
        <v>44868</v>
      </c>
      <c r="D2873" s="1" t="s">
        <v>54</v>
      </c>
      <c r="E2873" s="1" t="s">
        <v>69</v>
      </c>
      <c r="F2873" s="1" t="s">
        <v>70</v>
      </c>
      <c r="G2873" s="1" t="s">
        <v>21</v>
      </c>
      <c r="H2873">
        <v>44.999999999999993</v>
      </c>
      <c r="I2873">
        <v>400</v>
      </c>
      <c r="J2873">
        <v>179999.99999999997</v>
      </c>
      <c r="K2873">
        <v>53999.999999999993</v>
      </c>
      <c r="L2873">
        <v>0.3</v>
      </c>
      <c r="M2873">
        <v>125999.99999999997</v>
      </c>
      <c r="N2873" s="1" t="s">
        <v>28</v>
      </c>
    </row>
    <row r="2874" spans="1:14" x14ac:dyDescent="0.3">
      <c r="A2874" s="1" t="s">
        <v>50</v>
      </c>
      <c r="B2874">
        <v>1185732</v>
      </c>
      <c r="C2874" s="2">
        <v>44868</v>
      </c>
      <c r="D2874" s="1" t="s">
        <v>54</v>
      </c>
      <c r="E2874" s="1" t="s">
        <v>69</v>
      </c>
      <c r="F2874" s="1" t="s">
        <v>70</v>
      </c>
      <c r="G2874" s="1" t="s">
        <v>22</v>
      </c>
      <c r="H2874">
        <v>35</v>
      </c>
      <c r="I2874">
        <v>300</v>
      </c>
      <c r="J2874">
        <v>105000</v>
      </c>
      <c r="K2874">
        <v>36750</v>
      </c>
      <c r="L2874">
        <v>0.35</v>
      </c>
      <c r="M2874">
        <v>68250</v>
      </c>
      <c r="N2874" s="1" t="s">
        <v>28</v>
      </c>
    </row>
    <row r="2875" spans="1:14" x14ac:dyDescent="0.3">
      <c r="A2875" s="1" t="s">
        <v>50</v>
      </c>
      <c r="B2875">
        <v>1185732</v>
      </c>
      <c r="C2875" s="2">
        <v>44868</v>
      </c>
      <c r="D2875" s="1" t="s">
        <v>54</v>
      </c>
      <c r="E2875" s="1" t="s">
        <v>69</v>
      </c>
      <c r="F2875" s="1" t="s">
        <v>70</v>
      </c>
      <c r="G2875" s="1" t="s">
        <v>23</v>
      </c>
      <c r="H2875">
        <v>35</v>
      </c>
      <c r="I2875">
        <v>245</v>
      </c>
      <c r="J2875">
        <v>85750</v>
      </c>
      <c r="K2875">
        <v>25725</v>
      </c>
      <c r="L2875">
        <v>0.3</v>
      </c>
      <c r="M2875">
        <v>60025</v>
      </c>
      <c r="N2875" s="1" t="s">
        <v>28</v>
      </c>
    </row>
    <row r="2876" spans="1:14" x14ac:dyDescent="0.3">
      <c r="A2876" s="1" t="s">
        <v>50</v>
      </c>
      <c r="B2876">
        <v>1185732</v>
      </c>
      <c r="C2876" s="2">
        <v>44868</v>
      </c>
      <c r="D2876" s="1" t="s">
        <v>54</v>
      </c>
      <c r="E2876" s="1" t="s">
        <v>69</v>
      </c>
      <c r="F2876" s="1" t="s">
        <v>70</v>
      </c>
      <c r="G2876" s="1" t="s">
        <v>24</v>
      </c>
      <c r="H2876">
        <v>35</v>
      </c>
      <c r="I2876">
        <v>225</v>
      </c>
      <c r="J2876">
        <v>78750</v>
      </c>
      <c r="K2876">
        <v>23625</v>
      </c>
      <c r="L2876">
        <v>0.3</v>
      </c>
      <c r="M2876">
        <v>55125</v>
      </c>
      <c r="N2876" s="1" t="s">
        <v>28</v>
      </c>
    </row>
    <row r="2877" spans="1:14" x14ac:dyDescent="0.3">
      <c r="A2877" s="1" t="s">
        <v>50</v>
      </c>
      <c r="B2877">
        <v>1185732</v>
      </c>
      <c r="C2877" s="2">
        <v>44868</v>
      </c>
      <c r="D2877" s="1" t="s">
        <v>54</v>
      </c>
      <c r="E2877" s="1" t="s">
        <v>69</v>
      </c>
      <c r="F2877" s="1" t="s">
        <v>70</v>
      </c>
      <c r="G2877" s="1" t="s">
        <v>18</v>
      </c>
      <c r="H2877">
        <v>60</v>
      </c>
      <c r="I2877">
        <v>200</v>
      </c>
      <c r="J2877">
        <v>120000</v>
      </c>
      <c r="K2877">
        <v>60000</v>
      </c>
      <c r="L2877">
        <v>0.5</v>
      </c>
      <c r="M2877">
        <v>60000</v>
      </c>
      <c r="N2877" s="1" t="s">
        <v>28</v>
      </c>
    </row>
    <row r="2878" spans="1:14" x14ac:dyDescent="0.3">
      <c r="A2878" s="1" t="s">
        <v>50</v>
      </c>
      <c r="B2878">
        <v>1185732</v>
      </c>
      <c r="C2878" s="2">
        <v>44868</v>
      </c>
      <c r="D2878" s="1" t="s">
        <v>54</v>
      </c>
      <c r="E2878" s="1" t="s">
        <v>69</v>
      </c>
      <c r="F2878" s="1" t="s">
        <v>70</v>
      </c>
      <c r="G2878" s="1" t="s">
        <v>20</v>
      </c>
      <c r="H2878">
        <v>64.999999999999986</v>
      </c>
      <c r="I2878">
        <v>300</v>
      </c>
      <c r="J2878">
        <v>194999.99999999997</v>
      </c>
      <c r="K2878">
        <v>77999.999999999985</v>
      </c>
      <c r="L2878">
        <v>0.4</v>
      </c>
      <c r="M2878">
        <v>116999.99999999999</v>
      </c>
      <c r="N2878" s="1" t="s">
        <v>28</v>
      </c>
    </row>
    <row r="2879" spans="1:14" x14ac:dyDescent="0.3">
      <c r="A2879" s="1" t="s">
        <v>50</v>
      </c>
      <c r="B2879">
        <v>1185732</v>
      </c>
      <c r="C2879" s="2">
        <v>44897</v>
      </c>
      <c r="D2879" s="1" t="s">
        <v>54</v>
      </c>
      <c r="E2879" s="1" t="s">
        <v>69</v>
      </c>
      <c r="F2879" s="1" t="s">
        <v>70</v>
      </c>
      <c r="G2879" s="1" t="s">
        <v>21</v>
      </c>
      <c r="H2879">
        <v>60</v>
      </c>
      <c r="I2879">
        <v>550</v>
      </c>
      <c r="J2879">
        <v>330000</v>
      </c>
      <c r="K2879">
        <v>99000</v>
      </c>
      <c r="L2879">
        <v>0.3</v>
      </c>
      <c r="M2879">
        <v>231000</v>
      </c>
      <c r="N2879" s="1" t="s">
        <v>28</v>
      </c>
    </row>
    <row r="2880" spans="1:14" x14ac:dyDescent="0.3">
      <c r="A2880" s="1" t="s">
        <v>50</v>
      </c>
      <c r="B2880">
        <v>1185732</v>
      </c>
      <c r="C2880" s="2">
        <v>44897</v>
      </c>
      <c r="D2880" s="1" t="s">
        <v>54</v>
      </c>
      <c r="E2880" s="1" t="s">
        <v>69</v>
      </c>
      <c r="F2880" s="1" t="s">
        <v>70</v>
      </c>
      <c r="G2880" s="1" t="s">
        <v>22</v>
      </c>
      <c r="H2880">
        <v>50</v>
      </c>
      <c r="I2880">
        <v>350</v>
      </c>
      <c r="J2880">
        <v>175000</v>
      </c>
      <c r="K2880">
        <v>61249.999999999993</v>
      </c>
      <c r="L2880">
        <v>0.35</v>
      </c>
      <c r="M2880">
        <v>113750</v>
      </c>
      <c r="N2880" s="1" t="s">
        <v>28</v>
      </c>
    </row>
    <row r="2881" spans="1:14" x14ac:dyDescent="0.3">
      <c r="A2881" s="1" t="s">
        <v>50</v>
      </c>
      <c r="B2881">
        <v>1185732</v>
      </c>
      <c r="C2881" s="2">
        <v>44897</v>
      </c>
      <c r="D2881" s="1" t="s">
        <v>54</v>
      </c>
      <c r="E2881" s="1" t="s">
        <v>69</v>
      </c>
      <c r="F2881" s="1" t="s">
        <v>70</v>
      </c>
      <c r="G2881" s="1" t="s">
        <v>23</v>
      </c>
      <c r="H2881">
        <v>50</v>
      </c>
      <c r="I2881">
        <v>300</v>
      </c>
      <c r="J2881">
        <v>150000</v>
      </c>
      <c r="K2881">
        <v>45000</v>
      </c>
      <c r="L2881">
        <v>0.3</v>
      </c>
      <c r="M2881">
        <v>105000</v>
      </c>
      <c r="N2881" s="1" t="s">
        <v>28</v>
      </c>
    </row>
    <row r="2882" spans="1:14" x14ac:dyDescent="0.3">
      <c r="A2882" s="1" t="s">
        <v>50</v>
      </c>
      <c r="B2882">
        <v>1185732</v>
      </c>
      <c r="C2882" s="2">
        <v>44897</v>
      </c>
      <c r="D2882" s="1" t="s">
        <v>54</v>
      </c>
      <c r="E2882" s="1" t="s">
        <v>69</v>
      </c>
      <c r="F2882" s="1" t="s">
        <v>70</v>
      </c>
      <c r="G2882" s="1" t="s">
        <v>24</v>
      </c>
      <c r="H2882">
        <v>50</v>
      </c>
      <c r="I2882">
        <v>250</v>
      </c>
      <c r="J2882">
        <v>125000</v>
      </c>
      <c r="K2882">
        <v>37500</v>
      </c>
      <c r="L2882">
        <v>0.3</v>
      </c>
      <c r="M2882">
        <v>87500</v>
      </c>
      <c r="N2882" s="1" t="s">
        <v>28</v>
      </c>
    </row>
    <row r="2883" spans="1:14" x14ac:dyDescent="0.3">
      <c r="A2883" s="1" t="s">
        <v>50</v>
      </c>
      <c r="B2883">
        <v>1185732</v>
      </c>
      <c r="C2883" s="2">
        <v>44897</v>
      </c>
      <c r="D2883" s="1" t="s">
        <v>54</v>
      </c>
      <c r="E2883" s="1" t="s">
        <v>69</v>
      </c>
      <c r="F2883" s="1" t="s">
        <v>70</v>
      </c>
      <c r="G2883" s="1" t="s">
        <v>18</v>
      </c>
      <c r="H2883">
        <v>60</v>
      </c>
      <c r="I2883">
        <v>250</v>
      </c>
      <c r="J2883">
        <v>150000</v>
      </c>
      <c r="K2883">
        <v>75000</v>
      </c>
      <c r="L2883">
        <v>0.5</v>
      </c>
      <c r="M2883">
        <v>75000</v>
      </c>
      <c r="N2883" s="1" t="s">
        <v>28</v>
      </c>
    </row>
    <row r="2884" spans="1:14" x14ac:dyDescent="0.3">
      <c r="A2884" s="1" t="s">
        <v>50</v>
      </c>
      <c r="B2884">
        <v>1185732</v>
      </c>
      <c r="C2884" s="2">
        <v>44897</v>
      </c>
      <c r="D2884" s="1" t="s">
        <v>54</v>
      </c>
      <c r="E2884" s="1" t="s">
        <v>69</v>
      </c>
      <c r="F2884" s="1" t="s">
        <v>70</v>
      </c>
      <c r="G2884" s="1" t="s">
        <v>20</v>
      </c>
      <c r="H2884">
        <v>64.999999999999986</v>
      </c>
      <c r="I2884">
        <v>350</v>
      </c>
      <c r="J2884">
        <v>227499.99999999994</v>
      </c>
      <c r="K2884">
        <v>90999.999999999985</v>
      </c>
      <c r="L2884">
        <v>0.4</v>
      </c>
      <c r="M2884">
        <v>136499.99999999994</v>
      </c>
      <c r="N2884" s="1" t="s">
        <v>28</v>
      </c>
    </row>
    <row r="2885" spans="1:14" x14ac:dyDescent="0.3">
      <c r="A2885" s="1" t="s">
        <v>50</v>
      </c>
      <c r="B2885">
        <v>1185732</v>
      </c>
      <c r="C2885" s="2">
        <v>44571</v>
      </c>
      <c r="D2885" s="1" t="s">
        <v>54</v>
      </c>
      <c r="E2885" s="1" t="s">
        <v>69</v>
      </c>
      <c r="F2885" s="1" t="s">
        <v>70</v>
      </c>
      <c r="G2885" s="1" t="s">
        <v>21</v>
      </c>
      <c r="H2885">
        <v>35</v>
      </c>
      <c r="I2885">
        <v>500</v>
      </c>
      <c r="J2885">
        <v>175000</v>
      </c>
      <c r="K2885">
        <v>70000</v>
      </c>
      <c r="L2885">
        <v>0.4</v>
      </c>
      <c r="M2885">
        <v>105000</v>
      </c>
      <c r="N2885" s="1" t="s">
        <v>28</v>
      </c>
    </row>
    <row r="2886" spans="1:14" x14ac:dyDescent="0.3">
      <c r="A2886" s="1" t="s">
        <v>50</v>
      </c>
      <c r="B2886">
        <v>1185732</v>
      </c>
      <c r="C2886" s="2">
        <v>44571</v>
      </c>
      <c r="D2886" s="1" t="s">
        <v>54</v>
      </c>
      <c r="E2886" s="1" t="s">
        <v>69</v>
      </c>
      <c r="F2886" s="1" t="s">
        <v>70</v>
      </c>
      <c r="G2886" s="1" t="s">
        <v>22</v>
      </c>
      <c r="H2886">
        <v>35</v>
      </c>
      <c r="I2886">
        <v>300</v>
      </c>
      <c r="J2886">
        <v>105000</v>
      </c>
      <c r="K2886">
        <v>42000</v>
      </c>
      <c r="L2886">
        <v>0.4</v>
      </c>
      <c r="M2886">
        <v>63000</v>
      </c>
      <c r="N2886" s="1" t="s">
        <v>28</v>
      </c>
    </row>
    <row r="2887" spans="1:14" x14ac:dyDescent="0.3">
      <c r="A2887" s="1" t="s">
        <v>50</v>
      </c>
      <c r="B2887">
        <v>1185732</v>
      </c>
      <c r="C2887" s="2">
        <v>44571</v>
      </c>
      <c r="D2887" s="1" t="s">
        <v>54</v>
      </c>
      <c r="E2887" s="1" t="s">
        <v>69</v>
      </c>
      <c r="F2887" s="1" t="s">
        <v>70</v>
      </c>
      <c r="G2887" s="1" t="s">
        <v>23</v>
      </c>
      <c r="H2887">
        <v>25.000000000000007</v>
      </c>
      <c r="I2887">
        <v>300</v>
      </c>
      <c r="J2887">
        <v>75000.000000000015</v>
      </c>
      <c r="K2887">
        <v>26250.000000000004</v>
      </c>
      <c r="L2887">
        <v>0.35</v>
      </c>
      <c r="M2887">
        <v>48750.000000000015</v>
      </c>
      <c r="N2887" s="1" t="s">
        <v>28</v>
      </c>
    </row>
    <row r="2888" spans="1:14" x14ac:dyDescent="0.3">
      <c r="A2888" s="1" t="s">
        <v>50</v>
      </c>
      <c r="B2888">
        <v>1185732</v>
      </c>
      <c r="C2888" s="2">
        <v>44571</v>
      </c>
      <c r="D2888" s="1" t="s">
        <v>54</v>
      </c>
      <c r="E2888" s="1" t="s">
        <v>69</v>
      </c>
      <c r="F2888" s="1" t="s">
        <v>70</v>
      </c>
      <c r="G2888" s="1" t="s">
        <v>24</v>
      </c>
      <c r="H2888">
        <v>30.000000000000004</v>
      </c>
      <c r="I2888">
        <v>150</v>
      </c>
      <c r="J2888">
        <v>45000.000000000007</v>
      </c>
      <c r="K2888">
        <v>15750.000000000002</v>
      </c>
      <c r="L2888">
        <v>0.35</v>
      </c>
      <c r="M2888">
        <v>29250.000000000007</v>
      </c>
      <c r="N2888" s="1" t="s">
        <v>28</v>
      </c>
    </row>
    <row r="2889" spans="1:14" x14ac:dyDescent="0.3">
      <c r="A2889" s="1" t="s">
        <v>50</v>
      </c>
      <c r="B2889">
        <v>1185732</v>
      </c>
      <c r="C2889" s="2">
        <v>44571</v>
      </c>
      <c r="D2889" s="1" t="s">
        <v>54</v>
      </c>
      <c r="E2889" s="1" t="s">
        <v>69</v>
      </c>
      <c r="F2889" s="1" t="s">
        <v>70</v>
      </c>
      <c r="G2889" s="1" t="s">
        <v>18</v>
      </c>
      <c r="H2889">
        <v>44.999999999999993</v>
      </c>
      <c r="I2889">
        <v>200</v>
      </c>
      <c r="J2889">
        <v>89999.999999999985</v>
      </c>
      <c r="K2889">
        <v>26999.999999999996</v>
      </c>
      <c r="L2889">
        <v>0.3</v>
      </c>
      <c r="M2889">
        <v>62999.999999999985</v>
      </c>
      <c r="N2889" s="1" t="s">
        <v>28</v>
      </c>
    </row>
    <row r="2890" spans="1:14" x14ac:dyDescent="0.3">
      <c r="A2890" s="1" t="s">
        <v>50</v>
      </c>
      <c r="B2890">
        <v>1185732</v>
      </c>
      <c r="C2890" s="2">
        <v>44571</v>
      </c>
      <c r="D2890" s="1" t="s">
        <v>54</v>
      </c>
      <c r="E2890" s="1" t="s">
        <v>69</v>
      </c>
      <c r="F2890" s="1" t="s">
        <v>70</v>
      </c>
      <c r="G2890" s="1" t="s">
        <v>20</v>
      </c>
      <c r="H2890">
        <v>35</v>
      </c>
      <c r="I2890">
        <v>300</v>
      </c>
      <c r="J2890">
        <v>105000</v>
      </c>
      <c r="K2890">
        <v>42000</v>
      </c>
      <c r="L2890">
        <v>0.4</v>
      </c>
      <c r="M2890">
        <v>63000</v>
      </c>
      <c r="N2890" s="1" t="s">
        <v>28</v>
      </c>
    </row>
    <row r="2891" spans="1:14" x14ac:dyDescent="0.3">
      <c r="A2891" s="1" t="s">
        <v>50</v>
      </c>
      <c r="B2891">
        <v>1185732</v>
      </c>
      <c r="C2891" s="2">
        <v>44602</v>
      </c>
      <c r="D2891" s="1" t="s">
        <v>54</v>
      </c>
      <c r="E2891" s="1" t="s">
        <v>69</v>
      </c>
      <c r="F2891" s="1" t="s">
        <v>70</v>
      </c>
      <c r="G2891" s="1" t="s">
        <v>21</v>
      </c>
      <c r="H2891">
        <v>35</v>
      </c>
      <c r="I2891">
        <v>550</v>
      </c>
      <c r="J2891">
        <v>192500</v>
      </c>
      <c r="K2891">
        <v>77000</v>
      </c>
      <c r="L2891">
        <v>0.4</v>
      </c>
      <c r="M2891">
        <v>115500</v>
      </c>
      <c r="N2891" s="1" t="s">
        <v>28</v>
      </c>
    </row>
    <row r="2892" spans="1:14" x14ac:dyDescent="0.3">
      <c r="A2892" s="1" t="s">
        <v>50</v>
      </c>
      <c r="B2892">
        <v>1185732</v>
      </c>
      <c r="C2892" s="2">
        <v>44602</v>
      </c>
      <c r="D2892" s="1" t="s">
        <v>54</v>
      </c>
      <c r="E2892" s="1" t="s">
        <v>69</v>
      </c>
      <c r="F2892" s="1" t="s">
        <v>70</v>
      </c>
      <c r="G2892" s="1" t="s">
        <v>22</v>
      </c>
      <c r="H2892">
        <v>35</v>
      </c>
      <c r="I2892">
        <v>200</v>
      </c>
      <c r="J2892">
        <v>70000</v>
      </c>
      <c r="K2892">
        <v>28000</v>
      </c>
      <c r="L2892">
        <v>0.4</v>
      </c>
      <c r="M2892">
        <v>42000</v>
      </c>
      <c r="N2892" s="1" t="s">
        <v>28</v>
      </c>
    </row>
    <row r="2893" spans="1:14" x14ac:dyDescent="0.3">
      <c r="A2893" s="1" t="s">
        <v>50</v>
      </c>
      <c r="B2893">
        <v>1185732</v>
      </c>
      <c r="C2893" s="2">
        <v>44602</v>
      </c>
      <c r="D2893" s="1" t="s">
        <v>54</v>
      </c>
      <c r="E2893" s="1" t="s">
        <v>69</v>
      </c>
      <c r="F2893" s="1" t="s">
        <v>70</v>
      </c>
      <c r="G2893" s="1" t="s">
        <v>23</v>
      </c>
      <c r="H2893">
        <v>25.000000000000007</v>
      </c>
      <c r="I2893">
        <v>250</v>
      </c>
      <c r="J2893">
        <v>62500.000000000015</v>
      </c>
      <c r="K2893">
        <v>21875.000000000004</v>
      </c>
      <c r="L2893">
        <v>0.35</v>
      </c>
      <c r="M2893">
        <v>40625.000000000015</v>
      </c>
      <c r="N2893" s="1" t="s">
        <v>28</v>
      </c>
    </row>
    <row r="2894" spans="1:14" x14ac:dyDescent="0.3">
      <c r="A2894" s="1" t="s">
        <v>50</v>
      </c>
      <c r="B2894">
        <v>1185732</v>
      </c>
      <c r="C2894" s="2">
        <v>44595</v>
      </c>
      <c r="D2894" s="1" t="s">
        <v>54</v>
      </c>
      <c r="E2894" s="1" t="s">
        <v>69</v>
      </c>
      <c r="F2894" s="1" t="s">
        <v>70</v>
      </c>
      <c r="G2894" s="1" t="s">
        <v>24</v>
      </c>
      <c r="H2894">
        <v>23</v>
      </c>
      <c r="I2894">
        <v>20</v>
      </c>
      <c r="J2894">
        <v>460</v>
      </c>
      <c r="K2894">
        <v>197.79999999999998</v>
      </c>
      <c r="L2894">
        <v>0.43</v>
      </c>
      <c r="M2894">
        <v>262.20000000000005</v>
      </c>
      <c r="N2894" s="1" t="s">
        <v>25</v>
      </c>
    </row>
    <row r="2895" spans="1:14" x14ac:dyDescent="0.3">
      <c r="A2895" s="1" t="s">
        <v>50</v>
      </c>
      <c r="B2895">
        <v>1185732</v>
      </c>
      <c r="C2895" s="2">
        <v>44595</v>
      </c>
      <c r="D2895" s="1" t="s">
        <v>54</v>
      </c>
      <c r="E2895" s="1" t="s">
        <v>69</v>
      </c>
      <c r="F2895" s="1" t="s">
        <v>70</v>
      </c>
      <c r="G2895" s="1" t="s">
        <v>18</v>
      </c>
      <c r="H2895">
        <v>38</v>
      </c>
      <c r="I2895">
        <v>38</v>
      </c>
      <c r="J2895">
        <v>1444</v>
      </c>
      <c r="K2895">
        <v>880.84</v>
      </c>
      <c r="L2895">
        <v>0.61</v>
      </c>
      <c r="M2895">
        <v>563.16</v>
      </c>
      <c r="N2895" s="1" t="s">
        <v>25</v>
      </c>
    </row>
    <row r="2896" spans="1:14" x14ac:dyDescent="0.3">
      <c r="A2896" s="1" t="s">
        <v>50</v>
      </c>
      <c r="B2896">
        <v>1185732</v>
      </c>
      <c r="C2896" s="2">
        <v>44595</v>
      </c>
      <c r="D2896" s="1" t="s">
        <v>54</v>
      </c>
      <c r="E2896" s="1" t="s">
        <v>69</v>
      </c>
      <c r="F2896" s="1" t="s">
        <v>70</v>
      </c>
      <c r="G2896" s="1" t="s">
        <v>20</v>
      </c>
      <c r="H2896">
        <v>14</v>
      </c>
      <c r="I2896">
        <v>65</v>
      </c>
      <c r="J2896">
        <v>910</v>
      </c>
      <c r="K2896">
        <v>464.1</v>
      </c>
      <c r="L2896">
        <v>0.51</v>
      </c>
      <c r="M2896">
        <v>445.9</v>
      </c>
      <c r="N2896" s="1" t="s">
        <v>25</v>
      </c>
    </row>
    <row r="2897" spans="1:14" x14ac:dyDescent="0.3">
      <c r="A2897" s="1" t="s">
        <v>50</v>
      </c>
      <c r="B2897">
        <v>1185732</v>
      </c>
      <c r="C2897" s="2">
        <v>44622</v>
      </c>
      <c r="D2897" s="1" t="s">
        <v>54</v>
      </c>
      <c r="E2897" s="1" t="s">
        <v>69</v>
      </c>
      <c r="F2897" s="1" t="s">
        <v>70</v>
      </c>
      <c r="G2897" s="1" t="s">
        <v>21</v>
      </c>
      <c r="H2897">
        <v>19</v>
      </c>
      <c r="I2897">
        <v>141</v>
      </c>
      <c r="J2897">
        <v>2679</v>
      </c>
      <c r="K2897">
        <v>1098.3899999999999</v>
      </c>
      <c r="L2897">
        <v>0.41</v>
      </c>
      <c r="M2897">
        <v>1580.6100000000001</v>
      </c>
      <c r="N2897" s="1" t="s">
        <v>25</v>
      </c>
    </row>
    <row r="2898" spans="1:14" x14ac:dyDescent="0.3">
      <c r="A2898" s="1" t="s">
        <v>50</v>
      </c>
      <c r="B2898">
        <v>1185732</v>
      </c>
      <c r="C2898" s="2">
        <v>44622</v>
      </c>
      <c r="D2898" s="1" t="s">
        <v>54</v>
      </c>
      <c r="E2898" s="1" t="s">
        <v>69</v>
      </c>
      <c r="F2898" s="1" t="s">
        <v>70</v>
      </c>
      <c r="G2898" s="1" t="s">
        <v>22</v>
      </c>
      <c r="H2898">
        <v>19</v>
      </c>
      <c r="I2898">
        <v>44</v>
      </c>
      <c r="J2898">
        <v>836</v>
      </c>
      <c r="K2898">
        <v>418</v>
      </c>
      <c r="L2898">
        <v>0.5</v>
      </c>
      <c r="M2898">
        <v>418</v>
      </c>
      <c r="N2898" s="1" t="s">
        <v>25</v>
      </c>
    </row>
    <row r="2899" spans="1:14" x14ac:dyDescent="0.3">
      <c r="A2899" s="1" t="s">
        <v>50</v>
      </c>
      <c r="B2899">
        <v>1185732</v>
      </c>
      <c r="C2899" s="2">
        <v>44622</v>
      </c>
      <c r="D2899" s="1" t="s">
        <v>54</v>
      </c>
      <c r="E2899" s="1" t="s">
        <v>69</v>
      </c>
      <c r="F2899" s="1" t="s">
        <v>70</v>
      </c>
      <c r="G2899" s="1" t="s">
        <v>23</v>
      </c>
      <c r="H2899">
        <v>9</v>
      </c>
      <c r="I2899">
        <v>59</v>
      </c>
      <c r="J2899">
        <v>531</v>
      </c>
      <c r="K2899">
        <v>233.64000000000001</v>
      </c>
      <c r="L2899">
        <v>0.44</v>
      </c>
      <c r="M2899">
        <v>297.36</v>
      </c>
      <c r="N2899" s="1" t="s">
        <v>25</v>
      </c>
    </row>
    <row r="2900" spans="1:14" x14ac:dyDescent="0.3">
      <c r="A2900" s="1" t="s">
        <v>50</v>
      </c>
      <c r="B2900">
        <v>1185732</v>
      </c>
      <c r="C2900" s="2">
        <v>44622</v>
      </c>
      <c r="D2900" s="1" t="s">
        <v>54</v>
      </c>
      <c r="E2900" s="1" t="s">
        <v>69</v>
      </c>
      <c r="F2900" s="1" t="s">
        <v>70</v>
      </c>
      <c r="G2900" s="1" t="s">
        <v>24</v>
      </c>
      <c r="H2900">
        <v>14</v>
      </c>
      <c r="I2900">
        <v>20</v>
      </c>
      <c r="J2900">
        <v>280</v>
      </c>
      <c r="K2900">
        <v>114.8</v>
      </c>
      <c r="L2900">
        <v>0.41</v>
      </c>
      <c r="M2900">
        <v>165.2</v>
      </c>
      <c r="N2900" s="1" t="s">
        <v>25</v>
      </c>
    </row>
    <row r="2901" spans="1:14" x14ac:dyDescent="0.3">
      <c r="A2901" s="1" t="s">
        <v>50</v>
      </c>
      <c r="B2901">
        <v>1185732</v>
      </c>
      <c r="C2901" s="2">
        <v>44622</v>
      </c>
      <c r="D2901" s="1" t="s">
        <v>54</v>
      </c>
      <c r="E2901" s="1" t="s">
        <v>69</v>
      </c>
      <c r="F2901" s="1" t="s">
        <v>70</v>
      </c>
      <c r="G2901" s="1" t="s">
        <v>18</v>
      </c>
      <c r="H2901">
        <v>29</v>
      </c>
      <c r="I2901">
        <v>34</v>
      </c>
      <c r="J2901">
        <v>986</v>
      </c>
      <c r="K2901">
        <v>601.46</v>
      </c>
      <c r="L2901">
        <v>0.61</v>
      </c>
      <c r="M2901">
        <v>384.53999999999996</v>
      </c>
      <c r="N2901" s="1" t="s">
        <v>25</v>
      </c>
    </row>
    <row r="2902" spans="1:14" x14ac:dyDescent="0.3">
      <c r="A2902" s="1" t="s">
        <v>50</v>
      </c>
      <c r="B2902">
        <v>1185732</v>
      </c>
      <c r="C2902" s="2">
        <v>44622</v>
      </c>
      <c r="D2902" s="1" t="s">
        <v>54</v>
      </c>
      <c r="E2902" s="1" t="s">
        <v>69</v>
      </c>
      <c r="F2902" s="1" t="s">
        <v>70</v>
      </c>
      <c r="G2902" s="1" t="s">
        <v>20</v>
      </c>
      <c r="H2902">
        <v>18</v>
      </c>
      <c r="I2902">
        <v>63</v>
      </c>
      <c r="J2902">
        <v>1134</v>
      </c>
      <c r="K2902">
        <v>612.36</v>
      </c>
      <c r="L2902">
        <v>0.54</v>
      </c>
      <c r="M2902">
        <v>521.64</v>
      </c>
      <c r="N2902" s="1" t="s">
        <v>25</v>
      </c>
    </row>
    <row r="2903" spans="1:14" x14ac:dyDescent="0.3">
      <c r="A2903" s="1" t="s">
        <v>50</v>
      </c>
      <c r="B2903">
        <v>1185732</v>
      </c>
      <c r="C2903" s="2">
        <v>44654</v>
      </c>
      <c r="D2903" s="1" t="s">
        <v>54</v>
      </c>
      <c r="E2903" s="1" t="s">
        <v>69</v>
      </c>
      <c r="F2903" s="1" t="s">
        <v>70</v>
      </c>
      <c r="G2903" s="1" t="s">
        <v>21</v>
      </c>
      <c r="H2903">
        <v>18</v>
      </c>
      <c r="I2903">
        <v>122</v>
      </c>
      <c r="J2903">
        <v>2196</v>
      </c>
      <c r="K2903">
        <v>900.3599999999999</v>
      </c>
      <c r="L2903">
        <v>0.41</v>
      </c>
      <c r="M2903">
        <v>1295.6400000000001</v>
      </c>
      <c r="N2903" s="1" t="s">
        <v>25</v>
      </c>
    </row>
    <row r="2904" spans="1:14" x14ac:dyDescent="0.3">
      <c r="A2904" s="1" t="s">
        <v>50</v>
      </c>
      <c r="B2904">
        <v>1185732</v>
      </c>
      <c r="C2904" s="2">
        <v>44654</v>
      </c>
      <c r="D2904" s="1" t="s">
        <v>54</v>
      </c>
      <c r="E2904" s="1" t="s">
        <v>69</v>
      </c>
      <c r="F2904" s="1" t="s">
        <v>70</v>
      </c>
      <c r="G2904" s="1" t="s">
        <v>22</v>
      </c>
      <c r="H2904">
        <v>20</v>
      </c>
      <c r="I2904">
        <v>39</v>
      </c>
      <c r="J2904">
        <v>780</v>
      </c>
      <c r="K2904">
        <v>358.79999999999995</v>
      </c>
      <c r="L2904">
        <v>0.45999999999999996</v>
      </c>
      <c r="M2904">
        <v>421.20000000000005</v>
      </c>
      <c r="N2904" s="1" t="s">
        <v>25</v>
      </c>
    </row>
    <row r="2905" spans="1:14" x14ac:dyDescent="0.3">
      <c r="A2905" s="1" t="s">
        <v>50</v>
      </c>
      <c r="B2905">
        <v>1185732</v>
      </c>
      <c r="C2905" s="2">
        <v>44654</v>
      </c>
      <c r="D2905" s="1" t="s">
        <v>54</v>
      </c>
      <c r="E2905" s="1" t="s">
        <v>69</v>
      </c>
      <c r="F2905" s="1" t="s">
        <v>70</v>
      </c>
      <c r="G2905" s="1" t="s">
        <v>23</v>
      </c>
      <c r="H2905">
        <v>9</v>
      </c>
      <c r="I2905">
        <v>41</v>
      </c>
      <c r="J2905">
        <v>369</v>
      </c>
      <c r="K2905">
        <v>158.66999999999999</v>
      </c>
      <c r="L2905">
        <v>0.43</v>
      </c>
      <c r="M2905">
        <v>210.33</v>
      </c>
      <c r="N2905" s="1" t="s">
        <v>25</v>
      </c>
    </row>
    <row r="2906" spans="1:14" x14ac:dyDescent="0.3">
      <c r="A2906" s="1" t="s">
        <v>50</v>
      </c>
      <c r="B2906">
        <v>1185732</v>
      </c>
      <c r="C2906" s="2">
        <v>44654</v>
      </c>
      <c r="D2906" s="1" t="s">
        <v>54</v>
      </c>
      <c r="E2906" s="1" t="s">
        <v>69</v>
      </c>
      <c r="F2906" s="1" t="s">
        <v>70</v>
      </c>
      <c r="G2906" s="1" t="s">
        <v>24</v>
      </c>
      <c r="H2906">
        <v>15</v>
      </c>
      <c r="I2906">
        <v>22</v>
      </c>
      <c r="J2906">
        <v>330</v>
      </c>
      <c r="K2906">
        <v>135.29999999999998</v>
      </c>
      <c r="L2906">
        <v>0.41</v>
      </c>
      <c r="M2906">
        <v>194.70000000000002</v>
      </c>
      <c r="N2906" s="1" t="s">
        <v>25</v>
      </c>
    </row>
    <row r="2907" spans="1:14" x14ac:dyDescent="0.3">
      <c r="A2907" s="1" t="s">
        <v>50</v>
      </c>
      <c r="B2907">
        <v>1185732</v>
      </c>
      <c r="C2907" s="2">
        <v>44654</v>
      </c>
      <c r="D2907" s="1" t="s">
        <v>54</v>
      </c>
      <c r="E2907" s="1" t="s">
        <v>69</v>
      </c>
      <c r="F2907" s="1" t="s">
        <v>70</v>
      </c>
      <c r="G2907" s="1" t="s">
        <v>18</v>
      </c>
      <c r="H2907">
        <v>55</v>
      </c>
      <c r="I2907">
        <v>26</v>
      </c>
      <c r="J2907">
        <v>1430</v>
      </c>
      <c r="K2907">
        <v>886.6</v>
      </c>
      <c r="L2907">
        <v>0.62</v>
      </c>
      <c r="M2907">
        <v>543.4</v>
      </c>
      <c r="N2907" s="1" t="s">
        <v>25</v>
      </c>
    </row>
    <row r="2908" spans="1:14" x14ac:dyDescent="0.3">
      <c r="A2908" s="1" t="s">
        <v>50</v>
      </c>
      <c r="B2908">
        <v>1185732</v>
      </c>
      <c r="C2908" s="2">
        <v>44654</v>
      </c>
      <c r="D2908" s="1" t="s">
        <v>54</v>
      </c>
      <c r="E2908" s="1" t="s">
        <v>69</v>
      </c>
      <c r="F2908" s="1" t="s">
        <v>70</v>
      </c>
      <c r="G2908" s="1" t="s">
        <v>20</v>
      </c>
      <c r="H2908">
        <v>49</v>
      </c>
      <c r="I2908">
        <v>61</v>
      </c>
      <c r="J2908">
        <v>2989</v>
      </c>
      <c r="K2908">
        <v>1643.95</v>
      </c>
      <c r="L2908">
        <v>0.55000000000000004</v>
      </c>
      <c r="M2908">
        <v>1345.05</v>
      </c>
      <c r="N2908" s="1" t="s">
        <v>25</v>
      </c>
    </row>
    <row r="2909" spans="1:14" x14ac:dyDescent="0.3">
      <c r="A2909" s="1" t="s">
        <v>50</v>
      </c>
      <c r="B2909">
        <v>1185732</v>
      </c>
      <c r="C2909" s="2">
        <v>44685</v>
      </c>
      <c r="D2909" s="1" t="s">
        <v>54</v>
      </c>
      <c r="E2909" s="1" t="s">
        <v>69</v>
      </c>
      <c r="F2909" s="1" t="s">
        <v>70</v>
      </c>
      <c r="G2909" s="1" t="s">
        <v>21</v>
      </c>
      <c r="H2909">
        <v>58</v>
      </c>
      <c r="I2909">
        <v>134</v>
      </c>
      <c r="J2909">
        <v>7772</v>
      </c>
      <c r="K2909">
        <v>3186.52</v>
      </c>
      <c r="L2909">
        <v>0.41</v>
      </c>
      <c r="M2909">
        <v>4585.4799999999996</v>
      </c>
      <c r="N2909" s="1" t="s">
        <v>25</v>
      </c>
    </row>
    <row r="2910" spans="1:14" x14ac:dyDescent="0.3">
      <c r="A2910" s="1" t="s">
        <v>50</v>
      </c>
      <c r="B2910">
        <v>1185732</v>
      </c>
      <c r="C2910" s="2">
        <v>44685</v>
      </c>
      <c r="D2910" s="1" t="s">
        <v>54</v>
      </c>
      <c r="E2910" s="1" t="s">
        <v>69</v>
      </c>
      <c r="F2910" s="1" t="s">
        <v>70</v>
      </c>
      <c r="G2910" s="1" t="s">
        <v>22</v>
      </c>
      <c r="H2910">
        <v>39</v>
      </c>
      <c r="I2910">
        <v>50</v>
      </c>
      <c r="J2910">
        <v>1950</v>
      </c>
      <c r="K2910">
        <v>955.5</v>
      </c>
      <c r="L2910">
        <v>0.49</v>
      </c>
      <c r="M2910">
        <v>994.5</v>
      </c>
      <c r="N2910" s="1" t="s">
        <v>25</v>
      </c>
    </row>
    <row r="2911" spans="1:14" x14ac:dyDescent="0.3">
      <c r="A2911" s="1" t="s">
        <v>50</v>
      </c>
      <c r="B2911">
        <v>1185732</v>
      </c>
      <c r="C2911" s="2">
        <v>44685</v>
      </c>
      <c r="D2911" s="1" t="s">
        <v>54</v>
      </c>
      <c r="E2911" s="1" t="s">
        <v>69</v>
      </c>
      <c r="F2911" s="1" t="s">
        <v>70</v>
      </c>
      <c r="G2911" s="1" t="s">
        <v>23</v>
      </c>
      <c r="H2911">
        <v>33</v>
      </c>
      <c r="I2911">
        <v>49</v>
      </c>
      <c r="J2911">
        <v>1617</v>
      </c>
      <c r="K2911">
        <v>727.65</v>
      </c>
      <c r="L2911">
        <v>0.44999999999999996</v>
      </c>
      <c r="M2911">
        <v>889.35</v>
      </c>
      <c r="N2911" s="1" t="s">
        <v>25</v>
      </c>
    </row>
    <row r="2912" spans="1:14" x14ac:dyDescent="0.3">
      <c r="A2912" s="1" t="s">
        <v>50</v>
      </c>
      <c r="B2912">
        <v>1185732</v>
      </c>
      <c r="C2912" s="2">
        <v>44685</v>
      </c>
      <c r="D2912" s="1" t="s">
        <v>54</v>
      </c>
      <c r="E2912" s="1" t="s">
        <v>69</v>
      </c>
      <c r="F2912" s="1" t="s">
        <v>70</v>
      </c>
      <c r="G2912" s="1" t="s">
        <v>24</v>
      </c>
      <c r="H2912">
        <v>32</v>
      </c>
      <c r="I2912">
        <v>38</v>
      </c>
      <c r="J2912">
        <v>1216</v>
      </c>
      <c r="K2912">
        <v>535.04</v>
      </c>
      <c r="L2912">
        <v>0.44</v>
      </c>
      <c r="M2912">
        <v>680.96</v>
      </c>
      <c r="N2912" s="1" t="s">
        <v>25</v>
      </c>
    </row>
    <row r="2913" spans="1:14" x14ac:dyDescent="0.3">
      <c r="A2913" s="1" t="s">
        <v>50</v>
      </c>
      <c r="B2913">
        <v>1185732</v>
      </c>
      <c r="C2913" s="2">
        <v>44685</v>
      </c>
      <c r="D2913" s="1" t="s">
        <v>54</v>
      </c>
      <c r="E2913" s="1" t="s">
        <v>69</v>
      </c>
      <c r="F2913" s="1" t="s">
        <v>70</v>
      </c>
      <c r="G2913" s="1" t="s">
        <v>18</v>
      </c>
      <c r="H2913">
        <v>44</v>
      </c>
      <c r="I2913">
        <v>53</v>
      </c>
      <c r="J2913">
        <v>2332</v>
      </c>
      <c r="K2913">
        <v>1422.52</v>
      </c>
      <c r="L2913">
        <v>0.61</v>
      </c>
      <c r="M2913">
        <v>909.48</v>
      </c>
      <c r="N2913" s="1" t="s">
        <v>25</v>
      </c>
    </row>
    <row r="2914" spans="1:14" x14ac:dyDescent="0.3">
      <c r="A2914" s="1" t="s">
        <v>50</v>
      </c>
      <c r="B2914">
        <v>1185732</v>
      </c>
      <c r="C2914" s="2">
        <v>44685</v>
      </c>
      <c r="D2914" s="1" t="s">
        <v>54</v>
      </c>
      <c r="E2914" s="1" t="s">
        <v>69</v>
      </c>
      <c r="F2914" s="1" t="s">
        <v>70</v>
      </c>
      <c r="G2914" s="1" t="s">
        <v>20</v>
      </c>
      <c r="H2914">
        <v>47</v>
      </c>
      <c r="I2914">
        <v>90</v>
      </c>
      <c r="J2914">
        <v>4230</v>
      </c>
      <c r="K2914">
        <v>2157.3000000000002</v>
      </c>
      <c r="L2914">
        <v>0.51</v>
      </c>
      <c r="M2914">
        <v>2072.6999999999998</v>
      </c>
      <c r="N2914" s="1" t="s">
        <v>25</v>
      </c>
    </row>
    <row r="2915" spans="1:14" x14ac:dyDescent="0.3">
      <c r="A2915" s="1" t="s">
        <v>50</v>
      </c>
      <c r="B2915">
        <v>1185732</v>
      </c>
      <c r="C2915" s="2">
        <v>44715</v>
      </c>
      <c r="D2915" s="1" t="s">
        <v>54</v>
      </c>
      <c r="E2915" s="1" t="s">
        <v>69</v>
      </c>
      <c r="F2915" s="1" t="s">
        <v>70</v>
      </c>
      <c r="G2915" s="1" t="s">
        <v>21</v>
      </c>
      <c r="H2915">
        <v>32</v>
      </c>
      <c r="I2915">
        <v>160</v>
      </c>
      <c r="J2915">
        <v>5120</v>
      </c>
      <c r="K2915">
        <v>2252.8000000000002</v>
      </c>
      <c r="L2915">
        <v>0.44</v>
      </c>
      <c r="M2915">
        <v>2867.2</v>
      </c>
      <c r="N2915" s="1" t="s">
        <v>25</v>
      </c>
    </row>
    <row r="2916" spans="1:14" x14ac:dyDescent="0.3">
      <c r="A2916" s="1" t="s">
        <v>50</v>
      </c>
      <c r="B2916">
        <v>1185732</v>
      </c>
      <c r="C2916" s="2">
        <v>44715</v>
      </c>
      <c r="D2916" s="1" t="s">
        <v>54</v>
      </c>
      <c r="E2916" s="1" t="s">
        <v>69</v>
      </c>
      <c r="F2916" s="1" t="s">
        <v>70</v>
      </c>
      <c r="G2916" s="1" t="s">
        <v>22</v>
      </c>
      <c r="H2916">
        <v>27</v>
      </c>
      <c r="I2916">
        <v>90</v>
      </c>
      <c r="J2916">
        <v>2430</v>
      </c>
      <c r="K2916">
        <v>1190.7</v>
      </c>
      <c r="L2916">
        <v>0.49</v>
      </c>
      <c r="M2916">
        <v>1239.3</v>
      </c>
      <c r="N2916" s="1" t="s">
        <v>25</v>
      </c>
    </row>
    <row r="2917" spans="1:14" x14ac:dyDescent="0.3">
      <c r="A2917" s="1" t="s">
        <v>50</v>
      </c>
      <c r="B2917">
        <v>1185732</v>
      </c>
      <c r="C2917" s="2">
        <v>44715</v>
      </c>
      <c r="D2917" s="1" t="s">
        <v>54</v>
      </c>
      <c r="E2917" s="1" t="s">
        <v>69</v>
      </c>
      <c r="F2917" s="1" t="s">
        <v>70</v>
      </c>
      <c r="G2917" s="1" t="s">
        <v>23</v>
      </c>
      <c r="H2917">
        <v>24</v>
      </c>
      <c r="I2917">
        <v>52</v>
      </c>
      <c r="J2917">
        <v>1248</v>
      </c>
      <c r="K2917">
        <v>549.12</v>
      </c>
      <c r="L2917">
        <v>0.44</v>
      </c>
      <c r="M2917">
        <v>698.88</v>
      </c>
      <c r="N2917" s="1" t="s">
        <v>25</v>
      </c>
    </row>
    <row r="2918" spans="1:14" x14ac:dyDescent="0.3">
      <c r="A2918" s="1" t="s">
        <v>50</v>
      </c>
      <c r="B2918">
        <v>1185732</v>
      </c>
      <c r="C2918" s="2">
        <v>44715</v>
      </c>
      <c r="D2918" s="1" t="s">
        <v>54</v>
      </c>
      <c r="E2918" s="1" t="s">
        <v>69</v>
      </c>
      <c r="F2918" s="1" t="s">
        <v>70</v>
      </c>
      <c r="G2918" s="1" t="s">
        <v>24</v>
      </c>
      <c r="H2918">
        <v>24</v>
      </c>
      <c r="I2918">
        <v>47</v>
      </c>
      <c r="J2918">
        <v>1128</v>
      </c>
      <c r="K2918">
        <v>462.47999999999996</v>
      </c>
      <c r="L2918">
        <v>0.41</v>
      </c>
      <c r="M2918">
        <v>665.52</v>
      </c>
      <c r="N2918" s="1" t="s">
        <v>25</v>
      </c>
    </row>
    <row r="2919" spans="1:14" x14ac:dyDescent="0.3">
      <c r="A2919" s="1" t="s">
        <v>50</v>
      </c>
      <c r="B2919">
        <v>1185732</v>
      </c>
      <c r="C2919" s="2">
        <v>44715</v>
      </c>
      <c r="D2919" s="1" t="s">
        <v>54</v>
      </c>
      <c r="E2919" s="1" t="s">
        <v>69</v>
      </c>
      <c r="F2919" s="1" t="s">
        <v>70</v>
      </c>
      <c r="G2919" s="1" t="s">
        <v>18</v>
      </c>
      <c r="H2919">
        <v>34</v>
      </c>
      <c r="I2919">
        <v>46</v>
      </c>
      <c r="J2919">
        <v>1564</v>
      </c>
      <c r="K2919">
        <v>938.4</v>
      </c>
      <c r="L2919">
        <v>0.6</v>
      </c>
      <c r="M2919">
        <v>625.6</v>
      </c>
      <c r="N2919" s="1" t="s">
        <v>25</v>
      </c>
    </row>
    <row r="2920" spans="1:14" x14ac:dyDescent="0.3">
      <c r="A2920" s="1" t="s">
        <v>50</v>
      </c>
      <c r="B2920">
        <v>1185732</v>
      </c>
      <c r="C2920" s="2">
        <v>44715</v>
      </c>
      <c r="D2920" s="1" t="s">
        <v>54</v>
      </c>
      <c r="E2920" s="1" t="s">
        <v>69</v>
      </c>
      <c r="F2920" s="1" t="s">
        <v>70</v>
      </c>
      <c r="G2920" s="1" t="s">
        <v>20</v>
      </c>
      <c r="H2920">
        <v>51</v>
      </c>
      <c r="I2920">
        <v>98</v>
      </c>
      <c r="J2920">
        <v>4998</v>
      </c>
      <c r="K2920">
        <v>2748.9</v>
      </c>
      <c r="L2920">
        <v>0.55000000000000004</v>
      </c>
      <c r="M2920">
        <v>2249.1</v>
      </c>
      <c r="N2920" s="1" t="s">
        <v>25</v>
      </c>
    </row>
    <row r="2921" spans="1:14" x14ac:dyDescent="0.3">
      <c r="A2921" s="1" t="s">
        <v>50</v>
      </c>
      <c r="B2921">
        <v>1185732</v>
      </c>
      <c r="C2921" s="2">
        <v>44744</v>
      </c>
      <c r="D2921" s="1" t="s">
        <v>54</v>
      </c>
      <c r="E2921" s="1" t="s">
        <v>69</v>
      </c>
      <c r="F2921" s="1" t="s">
        <v>70</v>
      </c>
      <c r="G2921" s="1" t="s">
        <v>21</v>
      </c>
      <c r="H2921">
        <v>45</v>
      </c>
      <c r="I2921">
        <v>149</v>
      </c>
      <c r="J2921">
        <v>6705</v>
      </c>
      <c r="K2921">
        <v>2816.1</v>
      </c>
      <c r="L2921">
        <v>0.42</v>
      </c>
      <c r="M2921">
        <v>3888.9</v>
      </c>
      <c r="N2921" s="1" t="s">
        <v>25</v>
      </c>
    </row>
    <row r="2922" spans="1:14" x14ac:dyDescent="0.3">
      <c r="A2922" s="1" t="s">
        <v>50</v>
      </c>
      <c r="B2922">
        <v>1185732</v>
      </c>
      <c r="C2922" s="2">
        <v>44744</v>
      </c>
      <c r="D2922" s="1" t="s">
        <v>54</v>
      </c>
      <c r="E2922" s="1" t="s">
        <v>69</v>
      </c>
      <c r="F2922" s="1" t="s">
        <v>70</v>
      </c>
      <c r="G2922" s="1" t="s">
        <v>22</v>
      </c>
      <c r="H2922">
        <v>42</v>
      </c>
      <c r="I2922">
        <v>87</v>
      </c>
      <c r="J2922">
        <v>3654</v>
      </c>
      <c r="K2922">
        <v>1790.46</v>
      </c>
      <c r="L2922">
        <v>0.49</v>
      </c>
      <c r="M2922">
        <v>1863.54</v>
      </c>
      <c r="N2922" s="1" t="s">
        <v>25</v>
      </c>
    </row>
    <row r="2923" spans="1:14" x14ac:dyDescent="0.3">
      <c r="A2923" s="1" t="s">
        <v>50</v>
      </c>
      <c r="B2923">
        <v>1185732</v>
      </c>
      <c r="C2923" s="2">
        <v>44744</v>
      </c>
      <c r="D2923" s="1" t="s">
        <v>54</v>
      </c>
      <c r="E2923" s="1" t="s">
        <v>69</v>
      </c>
      <c r="F2923" s="1" t="s">
        <v>70</v>
      </c>
      <c r="G2923" s="1" t="s">
        <v>23</v>
      </c>
      <c r="H2923">
        <v>38</v>
      </c>
      <c r="I2923">
        <v>61</v>
      </c>
      <c r="J2923">
        <v>2318</v>
      </c>
      <c r="K2923">
        <v>996.74</v>
      </c>
      <c r="L2923">
        <v>0.43</v>
      </c>
      <c r="M2923">
        <v>1321.26</v>
      </c>
      <c r="N2923" s="1" t="s">
        <v>25</v>
      </c>
    </row>
    <row r="2924" spans="1:14" x14ac:dyDescent="0.3">
      <c r="A2924" s="1" t="s">
        <v>50</v>
      </c>
      <c r="B2924">
        <v>1185732</v>
      </c>
      <c r="C2924" s="2">
        <v>44744</v>
      </c>
      <c r="D2924" s="1" t="s">
        <v>54</v>
      </c>
      <c r="E2924" s="1" t="s">
        <v>69</v>
      </c>
      <c r="F2924" s="1" t="s">
        <v>70</v>
      </c>
      <c r="G2924" s="1" t="s">
        <v>24</v>
      </c>
      <c r="H2924">
        <v>38</v>
      </c>
      <c r="I2924">
        <v>51</v>
      </c>
      <c r="J2924">
        <v>1938</v>
      </c>
      <c r="K2924">
        <v>813.95999999999992</v>
      </c>
      <c r="L2924">
        <v>0.42</v>
      </c>
      <c r="M2924">
        <v>1124.04</v>
      </c>
      <c r="N2924" s="1" t="s">
        <v>25</v>
      </c>
    </row>
    <row r="2925" spans="1:14" x14ac:dyDescent="0.3">
      <c r="A2925" s="1" t="s">
        <v>50</v>
      </c>
      <c r="B2925">
        <v>1185732</v>
      </c>
      <c r="C2925" s="2">
        <v>44744</v>
      </c>
      <c r="D2925" s="1" t="s">
        <v>54</v>
      </c>
      <c r="E2925" s="1" t="s">
        <v>69</v>
      </c>
      <c r="F2925" s="1" t="s">
        <v>70</v>
      </c>
      <c r="G2925" s="1" t="s">
        <v>18</v>
      </c>
      <c r="H2925">
        <v>48</v>
      </c>
      <c r="I2925">
        <v>50</v>
      </c>
      <c r="J2925">
        <v>2400</v>
      </c>
      <c r="K2925">
        <v>1488</v>
      </c>
      <c r="L2925">
        <v>0.62</v>
      </c>
      <c r="M2925">
        <v>912</v>
      </c>
      <c r="N2925" s="1" t="s">
        <v>25</v>
      </c>
    </row>
    <row r="2926" spans="1:14" x14ac:dyDescent="0.3">
      <c r="A2926" s="1" t="s">
        <v>50</v>
      </c>
      <c r="B2926">
        <v>1185732</v>
      </c>
      <c r="C2926" s="2">
        <v>44744</v>
      </c>
      <c r="D2926" s="1" t="s">
        <v>54</v>
      </c>
      <c r="E2926" s="1" t="s">
        <v>69</v>
      </c>
      <c r="F2926" s="1" t="s">
        <v>70</v>
      </c>
      <c r="G2926" s="1" t="s">
        <v>20</v>
      </c>
      <c r="H2926">
        <v>52</v>
      </c>
      <c r="I2926">
        <v>94</v>
      </c>
      <c r="J2926">
        <v>4888</v>
      </c>
      <c r="K2926">
        <v>2639.52</v>
      </c>
      <c r="L2926">
        <v>0.54</v>
      </c>
      <c r="M2926">
        <v>2248.48</v>
      </c>
      <c r="N2926" s="1" t="s">
        <v>25</v>
      </c>
    </row>
    <row r="2927" spans="1:14" x14ac:dyDescent="0.3">
      <c r="A2927" s="1" t="s">
        <v>50</v>
      </c>
      <c r="B2927">
        <v>1185732</v>
      </c>
      <c r="C2927" s="2">
        <v>44776</v>
      </c>
      <c r="D2927" s="1" t="s">
        <v>54</v>
      </c>
      <c r="E2927" s="1" t="s">
        <v>69</v>
      </c>
      <c r="F2927" s="1" t="s">
        <v>70</v>
      </c>
      <c r="G2927" s="1" t="s">
        <v>21</v>
      </c>
      <c r="H2927">
        <v>46</v>
      </c>
      <c r="I2927">
        <v>158</v>
      </c>
      <c r="J2927">
        <v>7268</v>
      </c>
      <c r="K2927">
        <v>3052.56</v>
      </c>
      <c r="L2927">
        <v>0.42</v>
      </c>
      <c r="M2927">
        <v>4215.4400000000005</v>
      </c>
      <c r="N2927" s="1" t="s">
        <v>25</v>
      </c>
    </row>
    <row r="2928" spans="1:14" x14ac:dyDescent="0.3">
      <c r="A2928" s="1" t="s">
        <v>50</v>
      </c>
      <c r="B2928">
        <v>1185732</v>
      </c>
      <c r="C2928" s="2">
        <v>44776</v>
      </c>
      <c r="D2928" s="1" t="s">
        <v>54</v>
      </c>
      <c r="E2928" s="1" t="s">
        <v>69</v>
      </c>
      <c r="F2928" s="1" t="s">
        <v>70</v>
      </c>
      <c r="G2928" s="1" t="s">
        <v>22</v>
      </c>
      <c r="H2928">
        <v>43</v>
      </c>
      <c r="I2928">
        <v>84</v>
      </c>
      <c r="J2928">
        <v>3612</v>
      </c>
      <c r="K2928">
        <v>1697.6399999999999</v>
      </c>
      <c r="L2928">
        <v>0.47</v>
      </c>
      <c r="M2928">
        <v>1914.3600000000001</v>
      </c>
      <c r="N2928" s="1" t="s">
        <v>25</v>
      </c>
    </row>
    <row r="2929" spans="1:14" x14ac:dyDescent="0.3">
      <c r="A2929" s="1" t="s">
        <v>50</v>
      </c>
      <c r="B2929">
        <v>1185732</v>
      </c>
      <c r="C2929" s="2">
        <v>44776</v>
      </c>
      <c r="D2929" s="1" t="s">
        <v>54</v>
      </c>
      <c r="E2929" s="1" t="s">
        <v>69</v>
      </c>
      <c r="F2929" s="1" t="s">
        <v>70</v>
      </c>
      <c r="G2929" s="1" t="s">
        <v>23</v>
      </c>
      <c r="H2929">
        <v>39</v>
      </c>
      <c r="I2929">
        <v>56</v>
      </c>
      <c r="J2929">
        <v>2184</v>
      </c>
      <c r="K2929">
        <v>873.6</v>
      </c>
      <c r="L2929">
        <v>0.4</v>
      </c>
      <c r="M2929">
        <v>1310.4000000000001</v>
      </c>
      <c r="N2929" s="1" t="s">
        <v>25</v>
      </c>
    </row>
    <row r="2930" spans="1:14" x14ac:dyDescent="0.3">
      <c r="A2930" s="1" t="s">
        <v>50</v>
      </c>
      <c r="B2930">
        <v>1185732</v>
      </c>
      <c r="C2930" s="2">
        <v>44776</v>
      </c>
      <c r="D2930" s="1" t="s">
        <v>54</v>
      </c>
      <c r="E2930" s="1" t="s">
        <v>69</v>
      </c>
      <c r="F2930" s="1" t="s">
        <v>70</v>
      </c>
      <c r="G2930" s="1" t="s">
        <v>24</v>
      </c>
      <c r="H2930">
        <v>39</v>
      </c>
      <c r="I2930">
        <v>50</v>
      </c>
      <c r="J2930">
        <v>1950</v>
      </c>
      <c r="K2930">
        <v>877.49999999999989</v>
      </c>
      <c r="L2930">
        <v>0.44999999999999996</v>
      </c>
      <c r="M2930">
        <v>1072.5</v>
      </c>
      <c r="N2930" s="1" t="s">
        <v>25</v>
      </c>
    </row>
    <row r="2931" spans="1:14" x14ac:dyDescent="0.3">
      <c r="A2931" s="1" t="s">
        <v>50</v>
      </c>
      <c r="B2931">
        <v>1185732</v>
      </c>
      <c r="C2931" s="2">
        <v>44776</v>
      </c>
      <c r="D2931" s="1" t="s">
        <v>54</v>
      </c>
      <c r="E2931" s="1" t="s">
        <v>69</v>
      </c>
      <c r="F2931" s="1" t="s">
        <v>70</v>
      </c>
      <c r="G2931" s="1" t="s">
        <v>18</v>
      </c>
      <c r="H2931">
        <v>48</v>
      </c>
      <c r="I2931">
        <v>46</v>
      </c>
      <c r="J2931">
        <v>2208</v>
      </c>
      <c r="K2931">
        <v>1435.2</v>
      </c>
      <c r="L2931">
        <v>0.65</v>
      </c>
      <c r="M2931">
        <v>772.8</v>
      </c>
      <c r="N2931" s="1" t="s">
        <v>25</v>
      </c>
    </row>
    <row r="2932" spans="1:14" x14ac:dyDescent="0.3">
      <c r="A2932" s="1" t="s">
        <v>50</v>
      </c>
      <c r="B2932">
        <v>1185732</v>
      </c>
      <c r="C2932" s="2">
        <v>44776</v>
      </c>
      <c r="D2932" s="1" t="s">
        <v>54</v>
      </c>
      <c r="E2932" s="1" t="s">
        <v>69</v>
      </c>
      <c r="F2932" s="1" t="s">
        <v>70</v>
      </c>
      <c r="G2932" s="1" t="s">
        <v>20</v>
      </c>
      <c r="H2932">
        <v>52</v>
      </c>
      <c r="I2932">
        <v>102</v>
      </c>
      <c r="J2932">
        <v>5304</v>
      </c>
      <c r="K2932">
        <v>2705.04</v>
      </c>
      <c r="L2932">
        <v>0.51</v>
      </c>
      <c r="M2932">
        <v>2598.96</v>
      </c>
      <c r="N2932" s="1" t="s">
        <v>25</v>
      </c>
    </row>
    <row r="2933" spans="1:14" x14ac:dyDescent="0.3">
      <c r="A2933" s="1" t="s">
        <v>50</v>
      </c>
      <c r="B2933">
        <v>1185732</v>
      </c>
      <c r="C2933" s="2">
        <v>44808</v>
      </c>
      <c r="D2933" s="1" t="s">
        <v>54</v>
      </c>
      <c r="E2933" s="1" t="s">
        <v>69</v>
      </c>
      <c r="F2933" s="1" t="s">
        <v>70</v>
      </c>
      <c r="G2933" s="1" t="s">
        <v>21</v>
      </c>
      <c r="H2933">
        <v>33</v>
      </c>
      <c r="I2933">
        <v>143</v>
      </c>
      <c r="J2933">
        <v>4719</v>
      </c>
      <c r="K2933">
        <v>1934.79</v>
      </c>
      <c r="L2933">
        <v>0.41</v>
      </c>
      <c r="M2933">
        <v>2784.21</v>
      </c>
      <c r="N2933" s="1" t="s">
        <v>25</v>
      </c>
    </row>
    <row r="2934" spans="1:14" x14ac:dyDescent="0.3">
      <c r="A2934" s="1" t="s">
        <v>50</v>
      </c>
      <c r="B2934">
        <v>1185732</v>
      </c>
      <c r="C2934" s="2">
        <v>44808</v>
      </c>
      <c r="D2934" s="1" t="s">
        <v>54</v>
      </c>
      <c r="E2934" s="1" t="s">
        <v>69</v>
      </c>
      <c r="F2934" s="1" t="s">
        <v>70</v>
      </c>
      <c r="G2934" s="1" t="s">
        <v>22</v>
      </c>
      <c r="H2934">
        <v>29</v>
      </c>
      <c r="I2934">
        <v>65</v>
      </c>
      <c r="J2934">
        <v>1885</v>
      </c>
      <c r="K2934">
        <v>848.24999999999989</v>
      </c>
      <c r="L2934">
        <v>0.44999999999999996</v>
      </c>
      <c r="M2934">
        <v>1036.75</v>
      </c>
      <c r="N2934" s="1" t="s">
        <v>25</v>
      </c>
    </row>
    <row r="2935" spans="1:14" x14ac:dyDescent="0.3">
      <c r="A2935" s="1" t="s">
        <v>50</v>
      </c>
      <c r="B2935">
        <v>1185732</v>
      </c>
      <c r="C2935" s="2">
        <v>44808</v>
      </c>
      <c r="D2935" s="1" t="s">
        <v>54</v>
      </c>
      <c r="E2935" s="1" t="s">
        <v>69</v>
      </c>
      <c r="F2935" s="1" t="s">
        <v>70</v>
      </c>
      <c r="G2935" s="1" t="s">
        <v>23</v>
      </c>
      <c r="H2935">
        <v>24</v>
      </c>
      <c r="I2935">
        <v>44</v>
      </c>
      <c r="J2935">
        <v>1056</v>
      </c>
      <c r="K2935">
        <v>475.19999999999993</v>
      </c>
      <c r="L2935">
        <v>0.44999999999999996</v>
      </c>
      <c r="M2935">
        <v>580.80000000000007</v>
      </c>
      <c r="N2935" s="1" t="s">
        <v>25</v>
      </c>
    </row>
    <row r="2936" spans="1:14" x14ac:dyDescent="0.3">
      <c r="A2936" s="1" t="s">
        <v>50</v>
      </c>
      <c r="B2936">
        <v>1185732</v>
      </c>
      <c r="C2936" s="2">
        <v>44808</v>
      </c>
      <c r="D2936" s="1" t="s">
        <v>54</v>
      </c>
      <c r="E2936" s="1" t="s">
        <v>69</v>
      </c>
      <c r="F2936" s="1" t="s">
        <v>70</v>
      </c>
      <c r="G2936" s="1" t="s">
        <v>24</v>
      </c>
      <c r="H2936">
        <v>23</v>
      </c>
      <c r="I2936">
        <v>34</v>
      </c>
      <c r="J2936">
        <v>782</v>
      </c>
      <c r="K2936">
        <v>351.9</v>
      </c>
      <c r="L2936">
        <v>0.44999999999999996</v>
      </c>
      <c r="M2936">
        <v>430.1</v>
      </c>
      <c r="N2936" s="1" t="s">
        <v>25</v>
      </c>
    </row>
    <row r="2937" spans="1:14" x14ac:dyDescent="0.3">
      <c r="A2937" s="1" t="s">
        <v>50</v>
      </c>
      <c r="B2937">
        <v>1185732</v>
      </c>
      <c r="C2937" s="2">
        <v>44808</v>
      </c>
      <c r="D2937" s="1" t="s">
        <v>54</v>
      </c>
      <c r="E2937" s="1" t="s">
        <v>69</v>
      </c>
      <c r="F2937" s="1" t="s">
        <v>70</v>
      </c>
      <c r="G2937" s="1" t="s">
        <v>18</v>
      </c>
      <c r="H2937">
        <v>33</v>
      </c>
      <c r="I2937">
        <v>33</v>
      </c>
      <c r="J2937">
        <v>1089</v>
      </c>
      <c r="K2937">
        <v>707.85</v>
      </c>
      <c r="L2937">
        <v>0.65</v>
      </c>
      <c r="M2937">
        <v>381.15</v>
      </c>
      <c r="N2937" s="1" t="s">
        <v>25</v>
      </c>
    </row>
    <row r="2938" spans="1:14" x14ac:dyDescent="0.3">
      <c r="A2938" s="1" t="s">
        <v>50</v>
      </c>
      <c r="B2938">
        <v>1185732</v>
      </c>
      <c r="C2938" s="2">
        <v>44808</v>
      </c>
      <c r="D2938" s="1" t="s">
        <v>54</v>
      </c>
      <c r="E2938" s="1" t="s">
        <v>69</v>
      </c>
      <c r="F2938" s="1" t="s">
        <v>70</v>
      </c>
      <c r="G2938" s="1" t="s">
        <v>20</v>
      </c>
      <c r="H2938">
        <v>38</v>
      </c>
      <c r="I2938">
        <v>52</v>
      </c>
      <c r="J2938">
        <v>1976</v>
      </c>
      <c r="K2938">
        <v>988</v>
      </c>
      <c r="L2938">
        <v>0.5</v>
      </c>
      <c r="M2938">
        <v>988</v>
      </c>
      <c r="N2938" s="1" t="s">
        <v>25</v>
      </c>
    </row>
    <row r="2939" spans="1:14" x14ac:dyDescent="0.3">
      <c r="A2939" s="1" t="s">
        <v>50</v>
      </c>
      <c r="B2939">
        <v>1185732</v>
      </c>
      <c r="C2939" s="2">
        <v>44837</v>
      </c>
      <c r="D2939" s="1" t="s">
        <v>54</v>
      </c>
      <c r="E2939" s="1" t="s">
        <v>69</v>
      </c>
      <c r="F2939" s="1" t="s">
        <v>70</v>
      </c>
      <c r="G2939" s="1" t="s">
        <v>21</v>
      </c>
      <c r="H2939">
        <v>43</v>
      </c>
      <c r="I2939">
        <v>113</v>
      </c>
      <c r="J2939">
        <v>4859</v>
      </c>
      <c r="K2939">
        <v>2040.78</v>
      </c>
      <c r="L2939">
        <v>0.42</v>
      </c>
      <c r="M2939">
        <v>2818.2200000000003</v>
      </c>
      <c r="N2939" s="1" t="s">
        <v>25</v>
      </c>
    </row>
    <row r="2940" spans="1:14" x14ac:dyDescent="0.3">
      <c r="A2940" s="1" t="s">
        <v>50</v>
      </c>
      <c r="B2940">
        <v>1185732</v>
      </c>
      <c r="C2940" s="2">
        <v>44837</v>
      </c>
      <c r="D2940" s="1" t="s">
        <v>54</v>
      </c>
      <c r="E2940" s="1" t="s">
        <v>69</v>
      </c>
      <c r="F2940" s="1" t="s">
        <v>70</v>
      </c>
      <c r="G2940" s="1" t="s">
        <v>22</v>
      </c>
      <c r="H2940">
        <v>33</v>
      </c>
      <c r="I2940">
        <v>68</v>
      </c>
      <c r="J2940">
        <v>2244</v>
      </c>
      <c r="K2940">
        <v>1077.1199999999999</v>
      </c>
      <c r="L2940">
        <v>0.48</v>
      </c>
      <c r="M2940">
        <v>1166.8800000000001</v>
      </c>
      <c r="N2940" s="1" t="s">
        <v>25</v>
      </c>
    </row>
    <row r="2941" spans="1:14" x14ac:dyDescent="0.3">
      <c r="A2941" s="1" t="s">
        <v>50</v>
      </c>
      <c r="B2941">
        <v>1185732</v>
      </c>
      <c r="C2941" s="2">
        <v>44837</v>
      </c>
      <c r="D2941" s="1" t="s">
        <v>54</v>
      </c>
      <c r="E2941" s="1" t="s">
        <v>69</v>
      </c>
      <c r="F2941" s="1" t="s">
        <v>70</v>
      </c>
      <c r="G2941" s="1" t="s">
        <v>23</v>
      </c>
      <c r="H2941">
        <v>34</v>
      </c>
      <c r="I2941">
        <v>33</v>
      </c>
      <c r="J2941">
        <v>1122</v>
      </c>
      <c r="K2941">
        <v>482.46</v>
      </c>
      <c r="L2941">
        <v>0.43</v>
      </c>
      <c r="M2941">
        <v>639.54</v>
      </c>
      <c r="N2941" s="1" t="s">
        <v>25</v>
      </c>
    </row>
    <row r="2942" spans="1:14" x14ac:dyDescent="0.3">
      <c r="A2942" s="1" t="s">
        <v>50</v>
      </c>
      <c r="B2942">
        <v>1185732</v>
      </c>
      <c r="C2942" s="2">
        <v>44837</v>
      </c>
      <c r="D2942" s="1" t="s">
        <v>54</v>
      </c>
      <c r="E2942" s="1" t="s">
        <v>69</v>
      </c>
      <c r="F2942" s="1" t="s">
        <v>70</v>
      </c>
      <c r="G2942" s="1" t="s">
        <v>24</v>
      </c>
      <c r="H2942">
        <v>32</v>
      </c>
      <c r="I2942">
        <v>33</v>
      </c>
      <c r="J2942">
        <v>1056</v>
      </c>
      <c r="K2942">
        <v>432.96</v>
      </c>
      <c r="L2942">
        <v>0.41</v>
      </c>
      <c r="M2942">
        <v>623.04</v>
      </c>
      <c r="N2942" s="1" t="s">
        <v>25</v>
      </c>
    </row>
    <row r="2943" spans="1:14" x14ac:dyDescent="0.3">
      <c r="A2943" s="1" t="s">
        <v>50</v>
      </c>
      <c r="B2943">
        <v>1185732</v>
      </c>
      <c r="C2943" s="2">
        <v>44837</v>
      </c>
      <c r="D2943" s="1" t="s">
        <v>54</v>
      </c>
      <c r="E2943" s="1" t="s">
        <v>69</v>
      </c>
      <c r="F2943" s="1" t="s">
        <v>70</v>
      </c>
      <c r="G2943" s="1" t="s">
        <v>18</v>
      </c>
      <c r="H2943">
        <v>44</v>
      </c>
      <c r="I2943">
        <v>33</v>
      </c>
      <c r="J2943">
        <v>1452</v>
      </c>
      <c r="K2943">
        <v>914.76</v>
      </c>
      <c r="L2943">
        <v>0.63</v>
      </c>
      <c r="M2943">
        <v>537.24</v>
      </c>
      <c r="N2943" s="1" t="s">
        <v>25</v>
      </c>
    </row>
    <row r="2944" spans="1:14" x14ac:dyDescent="0.3">
      <c r="A2944" s="1" t="s">
        <v>50</v>
      </c>
      <c r="B2944">
        <v>1185732</v>
      </c>
      <c r="C2944" s="2">
        <v>44837</v>
      </c>
      <c r="D2944" s="1" t="s">
        <v>54</v>
      </c>
      <c r="E2944" s="1" t="s">
        <v>69</v>
      </c>
      <c r="F2944" s="1" t="s">
        <v>70</v>
      </c>
      <c r="G2944" s="1" t="s">
        <v>20</v>
      </c>
      <c r="H2944">
        <v>46</v>
      </c>
      <c r="I2944">
        <v>65</v>
      </c>
      <c r="J2944">
        <v>2990</v>
      </c>
      <c r="K2944">
        <v>1524.9</v>
      </c>
      <c r="L2944">
        <v>0.51</v>
      </c>
      <c r="M2944">
        <v>1465.1</v>
      </c>
      <c r="N2944" s="1" t="s">
        <v>25</v>
      </c>
    </row>
    <row r="2945" spans="1:14" x14ac:dyDescent="0.3">
      <c r="A2945" s="1" t="s">
        <v>50</v>
      </c>
      <c r="B2945">
        <v>1185732</v>
      </c>
      <c r="C2945" s="2">
        <v>44868</v>
      </c>
      <c r="D2945" s="1" t="s">
        <v>54</v>
      </c>
      <c r="E2945" s="1" t="s">
        <v>69</v>
      </c>
      <c r="F2945" s="1" t="s">
        <v>70</v>
      </c>
      <c r="G2945" s="1" t="s">
        <v>21</v>
      </c>
      <c r="H2945">
        <v>41</v>
      </c>
      <c r="I2945">
        <v>104</v>
      </c>
      <c r="J2945">
        <v>4264</v>
      </c>
      <c r="K2945">
        <v>1833.52</v>
      </c>
      <c r="L2945">
        <v>0.43</v>
      </c>
      <c r="M2945">
        <v>2430.48</v>
      </c>
      <c r="N2945" s="1" t="s">
        <v>25</v>
      </c>
    </row>
    <row r="2946" spans="1:14" x14ac:dyDescent="0.3">
      <c r="A2946" s="1" t="s">
        <v>50</v>
      </c>
      <c r="B2946">
        <v>1185732</v>
      </c>
      <c r="C2946" s="2">
        <v>44868</v>
      </c>
      <c r="D2946" s="1" t="s">
        <v>54</v>
      </c>
      <c r="E2946" s="1" t="s">
        <v>69</v>
      </c>
      <c r="F2946" s="1" t="s">
        <v>70</v>
      </c>
      <c r="G2946" s="1" t="s">
        <v>22</v>
      </c>
      <c r="H2946">
        <v>32</v>
      </c>
      <c r="I2946">
        <v>78</v>
      </c>
      <c r="J2946">
        <v>2496</v>
      </c>
      <c r="K2946">
        <v>1173.1199999999999</v>
      </c>
      <c r="L2946">
        <v>0.47</v>
      </c>
      <c r="M2946">
        <v>1322.88</v>
      </c>
      <c r="N2946" s="1" t="s">
        <v>25</v>
      </c>
    </row>
    <row r="2947" spans="1:14" x14ac:dyDescent="0.3">
      <c r="A2947" s="1" t="s">
        <v>50</v>
      </c>
      <c r="B2947">
        <v>1185732</v>
      </c>
      <c r="C2947" s="2">
        <v>44868</v>
      </c>
      <c r="D2947" s="1" t="s">
        <v>54</v>
      </c>
      <c r="E2947" s="1" t="s">
        <v>69</v>
      </c>
      <c r="F2947" s="1" t="s">
        <v>70</v>
      </c>
      <c r="G2947" s="1" t="s">
        <v>23</v>
      </c>
      <c r="H2947">
        <v>33</v>
      </c>
      <c r="I2947">
        <v>69</v>
      </c>
      <c r="J2947">
        <v>2277</v>
      </c>
      <c r="K2947">
        <v>956.33999999999992</v>
      </c>
      <c r="L2947">
        <v>0.42</v>
      </c>
      <c r="M2947">
        <v>1320.66</v>
      </c>
      <c r="N2947" s="1" t="s">
        <v>25</v>
      </c>
    </row>
    <row r="2948" spans="1:14" x14ac:dyDescent="0.3">
      <c r="A2948" s="1" t="s">
        <v>50</v>
      </c>
      <c r="B2948">
        <v>1185732</v>
      </c>
      <c r="C2948" s="2">
        <v>44868</v>
      </c>
      <c r="D2948" s="1" t="s">
        <v>54</v>
      </c>
      <c r="E2948" s="1" t="s">
        <v>69</v>
      </c>
      <c r="F2948" s="1" t="s">
        <v>70</v>
      </c>
      <c r="G2948" s="1" t="s">
        <v>24</v>
      </c>
      <c r="H2948">
        <v>33</v>
      </c>
      <c r="I2948">
        <v>65</v>
      </c>
      <c r="J2948">
        <v>2145</v>
      </c>
      <c r="K2948">
        <v>965.24999999999989</v>
      </c>
      <c r="L2948">
        <v>0.44999999999999996</v>
      </c>
      <c r="M2948">
        <v>1179.75</v>
      </c>
      <c r="N2948" s="1" t="s">
        <v>25</v>
      </c>
    </row>
    <row r="2949" spans="1:14" x14ac:dyDescent="0.3">
      <c r="A2949" s="1" t="s">
        <v>50</v>
      </c>
      <c r="B2949">
        <v>1185732</v>
      </c>
      <c r="C2949" s="2">
        <v>44868</v>
      </c>
      <c r="D2949" s="1" t="s">
        <v>54</v>
      </c>
      <c r="E2949" s="1" t="s">
        <v>69</v>
      </c>
      <c r="F2949" s="1" t="s">
        <v>70</v>
      </c>
      <c r="G2949" s="1" t="s">
        <v>18</v>
      </c>
      <c r="H2949">
        <v>58</v>
      </c>
      <c r="I2949">
        <v>56</v>
      </c>
      <c r="J2949">
        <v>3248</v>
      </c>
      <c r="K2949">
        <v>2013.76</v>
      </c>
      <c r="L2949">
        <v>0.62</v>
      </c>
      <c r="M2949">
        <v>1234.24</v>
      </c>
      <c r="N2949" s="1" t="s">
        <v>25</v>
      </c>
    </row>
    <row r="2950" spans="1:14" x14ac:dyDescent="0.3">
      <c r="A2950" s="1" t="s">
        <v>50</v>
      </c>
      <c r="B2950">
        <v>1185732</v>
      </c>
      <c r="C2950" s="2">
        <v>44868</v>
      </c>
      <c r="D2950" s="1" t="s">
        <v>54</v>
      </c>
      <c r="E2950" s="1" t="s">
        <v>69</v>
      </c>
      <c r="F2950" s="1" t="s">
        <v>70</v>
      </c>
      <c r="G2950" s="1" t="s">
        <v>20</v>
      </c>
      <c r="H2950">
        <v>61</v>
      </c>
      <c r="I2950">
        <v>75</v>
      </c>
      <c r="J2950">
        <v>4575</v>
      </c>
      <c r="K2950">
        <v>2333.25</v>
      </c>
      <c r="L2950">
        <v>0.51</v>
      </c>
      <c r="M2950">
        <v>2241.75</v>
      </c>
      <c r="N2950" s="1" t="s">
        <v>25</v>
      </c>
    </row>
    <row r="2951" spans="1:14" x14ac:dyDescent="0.3">
      <c r="A2951" s="1" t="s">
        <v>50</v>
      </c>
      <c r="B2951">
        <v>1185732</v>
      </c>
      <c r="C2951" s="2">
        <v>44897</v>
      </c>
      <c r="D2951" s="1" t="s">
        <v>54</v>
      </c>
      <c r="E2951" s="1" t="s">
        <v>69</v>
      </c>
      <c r="F2951" s="1" t="s">
        <v>70</v>
      </c>
      <c r="G2951" s="1" t="s">
        <v>21</v>
      </c>
      <c r="H2951">
        <v>58</v>
      </c>
      <c r="I2951">
        <v>138</v>
      </c>
      <c r="J2951">
        <v>8004</v>
      </c>
      <c r="K2951">
        <v>3281.64</v>
      </c>
      <c r="L2951">
        <v>0.41</v>
      </c>
      <c r="M2951">
        <v>4722.3600000000006</v>
      </c>
      <c r="N2951" s="1" t="s">
        <v>25</v>
      </c>
    </row>
    <row r="2952" spans="1:14" x14ac:dyDescent="0.3">
      <c r="A2952" s="1" t="s">
        <v>50</v>
      </c>
      <c r="B2952">
        <v>1185732</v>
      </c>
      <c r="C2952" s="2">
        <v>44897</v>
      </c>
      <c r="D2952" s="1" t="s">
        <v>54</v>
      </c>
      <c r="E2952" s="1" t="s">
        <v>69</v>
      </c>
      <c r="F2952" s="1" t="s">
        <v>70</v>
      </c>
      <c r="G2952" s="1" t="s">
        <v>22</v>
      </c>
      <c r="H2952">
        <v>49</v>
      </c>
      <c r="I2952">
        <v>102</v>
      </c>
      <c r="J2952">
        <v>4998</v>
      </c>
      <c r="K2952">
        <v>2349.06</v>
      </c>
      <c r="L2952">
        <v>0.47</v>
      </c>
      <c r="M2952">
        <v>2648.94</v>
      </c>
      <c r="N2952" s="1" t="s">
        <v>25</v>
      </c>
    </row>
    <row r="2953" spans="1:14" x14ac:dyDescent="0.3">
      <c r="A2953" s="1" t="s">
        <v>50</v>
      </c>
      <c r="B2953">
        <v>1185732</v>
      </c>
      <c r="C2953" s="2">
        <v>44897</v>
      </c>
      <c r="D2953" s="1" t="s">
        <v>54</v>
      </c>
      <c r="E2953" s="1" t="s">
        <v>69</v>
      </c>
      <c r="F2953" s="1" t="s">
        <v>70</v>
      </c>
      <c r="G2953" s="1" t="s">
        <v>23</v>
      </c>
      <c r="H2953">
        <v>45</v>
      </c>
      <c r="I2953">
        <v>87</v>
      </c>
      <c r="J2953">
        <v>3915</v>
      </c>
      <c r="K2953">
        <v>1722.6</v>
      </c>
      <c r="L2953">
        <v>0.44</v>
      </c>
      <c r="M2953">
        <v>2192.4</v>
      </c>
      <c r="N2953" s="1" t="s">
        <v>25</v>
      </c>
    </row>
    <row r="2954" spans="1:14" x14ac:dyDescent="0.3">
      <c r="A2954" s="1" t="s">
        <v>50</v>
      </c>
      <c r="B2954">
        <v>1185732</v>
      </c>
      <c r="C2954" s="2">
        <v>44897</v>
      </c>
      <c r="D2954" s="1" t="s">
        <v>54</v>
      </c>
      <c r="E2954" s="1" t="s">
        <v>69</v>
      </c>
      <c r="F2954" s="1" t="s">
        <v>70</v>
      </c>
      <c r="G2954" s="1" t="s">
        <v>24</v>
      </c>
      <c r="H2954">
        <v>48</v>
      </c>
      <c r="I2954">
        <v>73</v>
      </c>
      <c r="J2954">
        <v>3504</v>
      </c>
      <c r="K2954">
        <v>1576.8</v>
      </c>
      <c r="L2954">
        <v>0.44999999999999996</v>
      </c>
      <c r="M2954">
        <v>1927.2</v>
      </c>
      <c r="N2954" s="1" t="s">
        <v>25</v>
      </c>
    </row>
    <row r="2955" spans="1:14" x14ac:dyDescent="0.3">
      <c r="A2955" s="1" t="s">
        <v>50</v>
      </c>
      <c r="B2955">
        <v>1185732</v>
      </c>
      <c r="C2955" s="2">
        <v>44897</v>
      </c>
      <c r="D2955" s="1" t="s">
        <v>54</v>
      </c>
      <c r="E2955" s="1" t="s">
        <v>69</v>
      </c>
      <c r="F2955" s="1" t="s">
        <v>70</v>
      </c>
      <c r="G2955" s="1" t="s">
        <v>18</v>
      </c>
      <c r="H2955">
        <v>57</v>
      </c>
      <c r="I2955">
        <v>73</v>
      </c>
      <c r="J2955">
        <v>4161</v>
      </c>
      <c r="K2955">
        <v>2496.6</v>
      </c>
      <c r="L2955">
        <v>0.6</v>
      </c>
      <c r="M2955">
        <v>1664.4</v>
      </c>
      <c r="N2955" s="1" t="s">
        <v>25</v>
      </c>
    </row>
    <row r="2956" spans="1:14" x14ac:dyDescent="0.3">
      <c r="A2956" s="1" t="s">
        <v>50</v>
      </c>
      <c r="B2956">
        <v>1185732</v>
      </c>
      <c r="C2956" s="2">
        <v>44897</v>
      </c>
      <c r="D2956" s="1" t="s">
        <v>54</v>
      </c>
      <c r="E2956" s="1" t="s">
        <v>69</v>
      </c>
      <c r="F2956" s="1" t="s">
        <v>70</v>
      </c>
      <c r="G2956" s="1" t="s">
        <v>20</v>
      </c>
      <c r="H2956">
        <v>59</v>
      </c>
      <c r="I2956">
        <v>88</v>
      </c>
      <c r="J2956">
        <v>5192</v>
      </c>
      <c r="K2956">
        <v>2699.84</v>
      </c>
      <c r="L2956">
        <v>0.52</v>
      </c>
      <c r="M2956">
        <v>2492.16</v>
      </c>
      <c r="N2956" s="1" t="s">
        <v>25</v>
      </c>
    </row>
    <row r="2957" spans="1:14" x14ac:dyDescent="0.3">
      <c r="A2957" s="1" t="s">
        <v>50</v>
      </c>
      <c r="B2957">
        <v>1185732</v>
      </c>
      <c r="C2957" s="2">
        <v>44571</v>
      </c>
      <c r="D2957" s="1" t="s">
        <v>54</v>
      </c>
      <c r="E2957" s="1" t="s">
        <v>69</v>
      </c>
      <c r="F2957" s="1" t="s">
        <v>70</v>
      </c>
      <c r="G2957" s="1" t="s">
        <v>21</v>
      </c>
      <c r="H2957">
        <v>32</v>
      </c>
      <c r="I2957">
        <v>140</v>
      </c>
      <c r="J2957">
        <v>4480</v>
      </c>
      <c r="K2957">
        <v>2329.6</v>
      </c>
      <c r="L2957">
        <v>0.52</v>
      </c>
      <c r="M2957">
        <v>2150.4</v>
      </c>
      <c r="N2957" s="1" t="s">
        <v>25</v>
      </c>
    </row>
    <row r="2958" spans="1:14" x14ac:dyDescent="0.3">
      <c r="A2958" s="1" t="s">
        <v>50</v>
      </c>
      <c r="B2958">
        <v>1185732</v>
      </c>
      <c r="C2958" s="2">
        <v>44571</v>
      </c>
      <c r="D2958" s="1" t="s">
        <v>54</v>
      </c>
      <c r="E2958" s="1" t="s">
        <v>69</v>
      </c>
      <c r="F2958" s="1" t="s">
        <v>70</v>
      </c>
      <c r="G2958" s="1" t="s">
        <v>22</v>
      </c>
      <c r="H2958">
        <v>32</v>
      </c>
      <c r="I2958">
        <v>78</v>
      </c>
      <c r="J2958">
        <v>2496</v>
      </c>
      <c r="K2958">
        <v>1272.96</v>
      </c>
      <c r="L2958">
        <v>0.51</v>
      </c>
      <c r="M2958">
        <v>1223.04</v>
      </c>
      <c r="N2958" s="1" t="s">
        <v>25</v>
      </c>
    </row>
    <row r="2959" spans="1:14" x14ac:dyDescent="0.3">
      <c r="A2959" s="1" t="s">
        <v>50</v>
      </c>
      <c r="B2959">
        <v>1185732</v>
      </c>
      <c r="C2959" s="2">
        <v>44571</v>
      </c>
      <c r="D2959" s="1" t="s">
        <v>54</v>
      </c>
      <c r="E2959" s="1" t="s">
        <v>69</v>
      </c>
      <c r="F2959" s="1" t="s">
        <v>70</v>
      </c>
      <c r="G2959" s="1" t="s">
        <v>23</v>
      </c>
      <c r="H2959">
        <v>24</v>
      </c>
      <c r="I2959">
        <v>87</v>
      </c>
      <c r="J2959">
        <v>2088</v>
      </c>
      <c r="K2959">
        <v>939.59999999999991</v>
      </c>
      <c r="L2959">
        <v>0.44999999999999996</v>
      </c>
      <c r="M2959">
        <v>1148.4000000000001</v>
      </c>
      <c r="N2959" s="1" t="s">
        <v>25</v>
      </c>
    </row>
    <row r="2960" spans="1:14" x14ac:dyDescent="0.3">
      <c r="A2960" s="1" t="s">
        <v>50</v>
      </c>
      <c r="B2960">
        <v>1185732</v>
      </c>
      <c r="C2960" s="2">
        <v>44571</v>
      </c>
      <c r="D2960" s="1" t="s">
        <v>54</v>
      </c>
      <c r="E2960" s="1" t="s">
        <v>69</v>
      </c>
      <c r="F2960" s="1" t="s">
        <v>70</v>
      </c>
      <c r="G2960" s="1" t="s">
        <v>24</v>
      </c>
      <c r="H2960">
        <v>28</v>
      </c>
      <c r="I2960">
        <v>44</v>
      </c>
      <c r="J2960">
        <v>1232</v>
      </c>
      <c r="K2960">
        <v>591.36</v>
      </c>
      <c r="L2960">
        <v>0.48</v>
      </c>
      <c r="M2960">
        <v>640.64</v>
      </c>
      <c r="N2960" s="1" t="s">
        <v>25</v>
      </c>
    </row>
    <row r="2961" spans="1:14" x14ac:dyDescent="0.3">
      <c r="A2961" s="1" t="s">
        <v>50</v>
      </c>
      <c r="B2961">
        <v>1185732</v>
      </c>
      <c r="C2961" s="2">
        <v>44571</v>
      </c>
      <c r="D2961" s="1" t="s">
        <v>54</v>
      </c>
      <c r="E2961" s="1" t="s">
        <v>69</v>
      </c>
      <c r="F2961" s="1" t="s">
        <v>70</v>
      </c>
      <c r="G2961" s="1" t="s">
        <v>18</v>
      </c>
      <c r="H2961">
        <v>41</v>
      </c>
      <c r="I2961">
        <v>58</v>
      </c>
      <c r="J2961">
        <v>2378</v>
      </c>
      <c r="K2961">
        <v>1046.32</v>
      </c>
      <c r="L2961">
        <v>0.44</v>
      </c>
      <c r="M2961">
        <v>1331.68</v>
      </c>
      <c r="N2961" s="1" t="s">
        <v>25</v>
      </c>
    </row>
    <row r="2962" spans="1:14" x14ac:dyDescent="0.3">
      <c r="A2962" s="1" t="s">
        <v>50</v>
      </c>
      <c r="B2962">
        <v>1185732</v>
      </c>
      <c r="C2962" s="2">
        <v>44571</v>
      </c>
      <c r="D2962" s="1" t="s">
        <v>54</v>
      </c>
      <c r="E2962" s="1" t="s">
        <v>69</v>
      </c>
      <c r="F2962" s="1" t="s">
        <v>70</v>
      </c>
      <c r="G2962" s="1" t="s">
        <v>20</v>
      </c>
      <c r="H2962">
        <v>32</v>
      </c>
      <c r="I2962">
        <v>84</v>
      </c>
      <c r="J2962">
        <v>2688</v>
      </c>
      <c r="K2962">
        <v>1344</v>
      </c>
      <c r="L2962">
        <v>0.5</v>
      </c>
      <c r="M2962">
        <v>1344</v>
      </c>
      <c r="N2962" s="1" t="s">
        <v>25</v>
      </c>
    </row>
    <row r="2963" spans="1:14" x14ac:dyDescent="0.3">
      <c r="A2963" s="1" t="s">
        <v>50</v>
      </c>
      <c r="B2963">
        <v>1185732</v>
      </c>
      <c r="C2963" s="2">
        <v>44602</v>
      </c>
      <c r="D2963" s="1" t="s">
        <v>54</v>
      </c>
      <c r="E2963" s="1" t="s">
        <v>69</v>
      </c>
      <c r="F2963" s="1" t="s">
        <v>70</v>
      </c>
      <c r="G2963" s="1" t="s">
        <v>21</v>
      </c>
      <c r="H2963">
        <v>34</v>
      </c>
      <c r="I2963">
        <v>160</v>
      </c>
      <c r="J2963">
        <v>5440</v>
      </c>
      <c r="K2963">
        <v>2992.0000000000005</v>
      </c>
      <c r="L2963">
        <v>0.55000000000000004</v>
      </c>
      <c r="M2963">
        <v>2447.9999999999995</v>
      </c>
      <c r="N2963" s="1" t="s">
        <v>25</v>
      </c>
    </row>
    <row r="2964" spans="1:14" x14ac:dyDescent="0.3">
      <c r="A2964" s="1" t="s">
        <v>50</v>
      </c>
      <c r="B2964">
        <v>1185732</v>
      </c>
      <c r="C2964" s="2">
        <v>44602</v>
      </c>
      <c r="D2964" s="1" t="s">
        <v>54</v>
      </c>
      <c r="E2964" s="1" t="s">
        <v>69</v>
      </c>
      <c r="F2964" s="1" t="s">
        <v>70</v>
      </c>
      <c r="G2964" s="1" t="s">
        <v>22</v>
      </c>
      <c r="H2964">
        <v>34</v>
      </c>
      <c r="I2964">
        <v>52</v>
      </c>
      <c r="J2964">
        <v>1768</v>
      </c>
      <c r="K2964">
        <v>901.68000000000006</v>
      </c>
      <c r="L2964">
        <v>0.51</v>
      </c>
      <c r="M2964">
        <v>866.31999999999994</v>
      </c>
      <c r="N2964" s="1" t="s">
        <v>25</v>
      </c>
    </row>
    <row r="2965" spans="1:14" x14ac:dyDescent="0.3">
      <c r="A2965" s="1" t="s">
        <v>50</v>
      </c>
      <c r="B2965">
        <v>1185732</v>
      </c>
      <c r="C2965" s="2">
        <v>44602</v>
      </c>
      <c r="D2965" s="1" t="s">
        <v>54</v>
      </c>
      <c r="E2965" s="1" t="s">
        <v>69</v>
      </c>
      <c r="F2965" s="1" t="s">
        <v>70</v>
      </c>
      <c r="G2965" s="1" t="s">
        <v>23</v>
      </c>
      <c r="H2965">
        <v>24</v>
      </c>
      <c r="I2965">
        <v>73</v>
      </c>
      <c r="J2965">
        <v>1752</v>
      </c>
      <c r="K2965">
        <v>876</v>
      </c>
      <c r="L2965">
        <v>0.5</v>
      </c>
      <c r="M2965">
        <v>876</v>
      </c>
      <c r="N2965" s="1" t="s">
        <v>25</v>
      </c>
    </row>
    <row r="2966" spans="1:14" x14ac:dyDescent="0.3">
      <c r="A2966" s="1" t="s">
        <v>50</v>
      </c>
      <c r="B2966">
        <v>1185732</v>
      </c>
      <c r="C2966" s="2">
        <v>44602</v>
      </c>
      <c r="D2966" s="1" t="s">
        <v>54</v>
      </c>
      <c r="E2966" s="1" t="s">
        <v>67</v>
      </c>
      <c r="F2966" s="1" t="s">
        <v>68</v>
      </c>
      <c r="G2966" s="1" t="s">
        <v>24</v>
      </c>
      <c r="H2966">
        <v>30.000000000000004</v>
      </c>
      <c r="I2966">
        <v>125</v>
      </c>
      <c r="J2966">
        <v>37500.000000000007</v>
      </c>
      <c r="K2966">
        <v>13125.000000000002</v>
      </c>
      <c r="L2966">
        <v>0.35</v>
      </c>
      <c r="M2966">
        <v>24375.000000000007</v>
      </c>
      <c r="N2966" s="1" t="s">
        <v>28</v>
      </c>
    </row>
    <row r="2967" spans="1:14" x14ac:dyDescent="0.3">
      <c r="A2967" s="1" t="s">
        <v>50</v>
      </c>
      <c r="B2967">
        <v>1185732</v>
      </c>
      <c r="C2967" s="2">
        <v>44602</v>
      </c>
      <c r="D2967" s="1" t="s">
        <v>54</v>
      </c>
      <c r="E2967" s="1" t="s">
        <v>67</v>
      </c>
      <c r="F2967" s="1" t="s">
        <v>68</v>
      </c>
      <c r="G2967" s="1" t="s">
        <v>18</v>
      </c>
      <c r="H2967">
        <v>44.999999999999993</v>
      </c>
      <c r="I2967">
        <v>200</v>
      </c>
      <c r="J2967">
        <v>89999.999999999985</v>
      </c>
      <c r="K2967">
        <v>26999.999999999996</v>
      </c>
      <c r="L2967">
        <v>0.3</v>
      </c>
      <c r="M2967">
        <v>62999.999999999985</v>
      </c>
      <c r="N2967" s="1" t="s">
        <v>28</v>
      </c>
    </row>
    <row r="2968" spans="1:14" x14ac:dyDescent="0.3">
      <c r="A2968" s="1" t="s">
        <v>50</v>
      </c>
      <c r="B2968">
        <v>1185732</v>
      </c>
      <c r="C2968" s="2">
        <v>44602</v>
      </c>
      <c r="D2968" s="1" t="s">
        <v>54</v>
      </c>
      <c r="E2968" s="1" t="s">
        <v>67</v>
      </c>
      <c r="F2968" s="1" t="s">
        <v>68</v>
      </c>
      <c r="G2968" s="1" t="s">
        <v>20</v>
      </c>
      <c r="H2968">
        <v>19.999999999999996</v>
      </c>
      <c r="I2968">
        <v>300</v>
      </c>
      <c r="J2968">
        <v>59999.999999999993</v>
      </c>
      <c r="K2968">
        <v>24000</v>
      </c>
      <c r="L2968">
        <v>0.4</v>
      </c>
      <c r="M2968">
        <v>35999.999999999993</v>
      </c>
      <c r="N2968" s="1" t="s">
        <v>28</v>
      </c>
    </row>
    <row r="2969" spans="1:14" x14ac:dyDescent="0.3">
      <c r="A2969" s="1" t="s">
        <v>50</v>
      </c>
      <c r="B2969">
        <v>1185732</v>
      </c>
      <c r="C2969" s="2">
        <v>44629</v>
      </c>
      <c r="D2969" s="1" t="s">
        <v>54</v>
      </c>
      <c r="E2969" s="1" t="s">
        <v>67</v>
      </c>
      <c r="F2969" s="1" t="s">
        <v>68</v>
      </c>
      <c r="G2969" s="1" t="s">
        <v>21</v>
      </c>
      <c r="H2969">
        <v>25.000000000000007</v>
      </c>
      <c r="I2969">
        <v>520</v>
      </c>
      <c r="J2969">
        <v>130000.00000000004</v>
      </c>
      <c r="K2969">
        <v>52000.000000000022</v>
      </c>
      <c r="L2969">
        <v>0.4</v>
      </c>
      <c r="M2969">
        <v>78000.000000000029</v>
      </c>
      <c r="N2969" s="1" t="s">
        <v>28</v>
      </c>
    </row>
    <row r="2970" spans="1:14" x14ac:dyDescent="0.3">
      <c r="A2970" s="1" t="s">
        <v>50</v>
      </c>
      <c r="B2970">
        <v>1185732</v>
      </c>
      <c r="C2970" s="2">
        <v>44629</v>
      </c>
      <c r="D2970" s="1" t="s">
        <v>54</v>
      </c>
      <c r="E2970" s="1" t="s">
        <v>67</v>
      </c>
      <c r="F2970" s="1" t="s">
        <v>68</v>
      </c>
      <c r="G2970" s="1" t="s">
        <v>22</v>
      </c>
      <c r="H2970">
        <v>25.000000000000007</v>
      </c>
      <c r="I2970">
        <v>225</v>
      </c>
      <c r="J2970">
        <v>56250.000000000015</v>
      </c>
      <c r="K2970">
        <v>22500.000000000007</v>
      </c>
      <c r="L2970">
        <v>0.4</v>
      </c>
      <c r="M2970">
        <v>33750.000000000007</v>
      </c>
      <c r="N2970" s="1" t="s">
        <v>28</v>
      </c>
    </row>
    <row r="2971" spans="1:14" x14ac:dyDescent="0.3">
      <c r="A2971" s="1" t="s">
        <v>50</v>
      </c>
      <c r="B2971">
        <v>1185732</v>
      </c>
      <c r="C2971" s="2">
        <v>44629</v>
      </c>
      <c r="D2971" s="1" t="s">
        <v>54</v>
      </c>
      <c r="E2971" s="1" t="s">
        <v>67</v>
      </c>
      <c r="F2971" s="1" t="s">
        <v>68</v>
      </c>
      <c r="G2971" s="1" t="s">
        <v>23</v>
      </c>
      <c r="H2971">
        <v>15.000000000000002</v>
      </c>
      <c r="I2971">
        <v>275</v>
      </c>
      <c r="J2971">
        <v>41250.000000000007</v>
      </c>
      <c r="K2971">
        <v>14437.500000000002</v>
      </c>
      <c r="L2971">
        <v>0.35</v>
      </c>
      <c r="M2971">
        <v>26812.500000000007</v>
      </c>
      <c r="N2971" s="1" t="s">
        <v>28</v>
      </c>
    </row>
    <row r="2972" spans="1:14" x14ac:dyDescent="0.3">
      <c r="A2972" s="1" t="s">
        <v>50</v>
      </c>
      <c r="B2972">
        <v>1185732</v>
      </c>
      <c r="C2972" s="2">
        <v>44629</v>
      </c>
      <c r="D2972" s="1" t="s">
        <v>54</v>
      </c>
      <c r="E2972" s="1" t="s">
        <v>67</v>
      </c>
      <c r="F2972" s="1" t="s">
        <v>68</v>
      </c>
      <c r="G2972" s="1" t="s">
        <v>24</v>
      </c>
      <c r="H2972">
        <v>19.999999999999996</v>
      </c>
      <c r="I2972">
        <v>125</v>
      </c>
      <c r="J2972">
        <v>24999.999999999996</v>
      </c>
      <c r="K2972">
        <v>8749.9999999999982</v>
      </c>
      <c r="L2972">
        <v>0.35</v>
      </c>
      <c r="M2972">
        <v>16249.999999999998</v>
      </c>
      <c r="N2972" s="1" t="s">
        <v>28</v>
      </c>
    </row>
    <row r="2973" spans="1:14" x14ac:dyDescent="0.3">
      <c r="A2973" s="1" t="s">
        <v>50</v>
      </c>
      <c r="B2973">
        <v>1185732</v>
      </c>
      <c r="C2973" s="2">
        <v>44629</v>
      </c>
      <c r="D2973" s="1" t="s">
        <v>54</v>
      </c>
      <c r="E2973" s="1" t="s">
        <v>67</v>
      </c>
      <c r="F2973" s="1" t="s">
        <v>68</v>
      </c>
      <c r="G2973" s="1" t="s">
        <v>18</v>
      </c>
      <c r="H2973">
        <v>35</v>
      </c>
      <c r="I2973">
        <v>175</v>
      </c>
      <c r="J2973">
        <v>61250</v>
      </c>
      <c r="K2973">
        <v>18375</v>
      </c>
      <c r="L2973">
        <v>0.3</v>
      </c>
      <c r="M2973">
        <v>42875</v>
      </c>
      <c r="N2973" s="1" t="s">
        <v>28</v>
      </c>
    </row>
    <row r="2974" spans="1:14" x14ac:dyDescent="0.3">
      <c r="A2974" s="1" t="s">
        <v>50</v>
      </c>
      <c r="B2974">
        <v>1185732</v>
      </c>
      <c r="C2974" s="2">
        <v>44629</v>
      </c>
      <c r="D2974" s="1" t="s">
        <v>54</v>
      </c>
      <c r="E2974" s="1" t="s">
        <v>67</v>
      </c>
      <c r="F2974" s="1" t="s">
        <v>68</v>
      </c>
      <c r="G2974" s="1" t="s">
        <v>20</v>
      </c>
      <c r="H2974">
        <v>25.000000000000007</v>
      </c>
      <c r="I2974">
        <v>275</v>
      </c>
      <c r="J2974">
        <v>68750.000000000015</v>
      </c>
      <c r="K2974">
        <v>27500.000000000007</v>
      </c>
      <c r="L2974">
        <v>0.4</v>
      </c>
      <c r="M2974">
        <v>41250.000000000007</v>
      </c>
      <c r="N2974" s="1" t="s">
        <v>28</v>
      </c>
    </row>
    <row r="2975" spans="1:14" x14ac:dyDescent="0.3">
      <c r="A2975" s="1" t="s">
        <v>50</v>
      </c>
      <c r="B2975">
        <v>1185732</v>
      </c>
      <c r="C2975" s="2">
        <v>44661</v>
      </c>
      <c r="D2975" s="1" t="s">
        <v>54</v>
      </c>
      <c r="E2975" s="1" t="s">
        <v>67</v>
      </c>
      <c r="F2975" s="1" t="s">
        <v>68</v>
      </c>
      <c r="G2975" s="1" t="s">
        <v>21</v>
      </c>
      <c r="H2975">
        <v>25.000000000000007</v>
      </c>
      <c r="I2975">
        <v>500</v>
      </c>
      <c r="J2975">
        <v>125000.00000000003</v>
      </c>
      <c r="K2975">
        <v>50000.000000000015</v>
      </c>
      <c r="L2975">
        <v>0.4</v>
      </c>
      <c r="M2975">
        <v>75000.000000000015</v>
      </c>
      <c r="N2975" s="1" t="s">
        <v>28</v>
      </c>
    </row>
    <row r="2976" spans="1:14" x14ac:dyDescent="0.3">
      <c r="A2976" s="1" t="s">
        <v>50</v>
      </c>
      <c r="B2976">
        <v>1185732</v>
      </c>
      <c r="C2976" s="2">
        <v>44661</v>
      </c>
      <c r="D2976" s="1" t="s">
        <v>54</v>
      </c>
      <c r="E2976" s="1" t="s">
        <v>67</v>
      </c>
      <c r="F2976" s="1" t="s">
        <v>68</v>
      </c>
      <c r="G2976" s="1" t="s">
        <v>22</v>
      </c>
      <c r="H2976">
        <v>25.000000000000007</v>
      </c>
      <c r="I2976">
        <v>200</v>
      </c>
      <c r="J2976">
        <v>50000.000000000015</v>
      </c>
      <c r="K2976">
        <v>20000.000000000007</v>
      </c>
      <c r="L2976">
        <v>0.4</v>
      </c>
      <c r="M2976">
        <v>30000.000000000007</v>
      </c>
      <c r="N2976" s="1" t="s">
        <v>28</v>
      </c>
    </row>
    <row r="2977" spans="1:14" x14ac:dyDescent="0.3">
      <c r="A2977" s="1" t="s">
        <v>50</v>
      </c>
      <c r="B2977">
        <v>1185732</v>
      </c>
      <c r="C2977" s="2">
        <v>44661</v>
      </c>
      <c r="D2977" s="1" t="s">
        <v>54</v>
      </c>
      <c r="E2977" s="1" t="s">
        <v>67</v>
      </c>
      <c r="F2977" s="1" t="s">
        <v>68</v>
      </c>
      <c r="G2977" s="1" t="s">
        <v>23</v>
      </c>
      <c r="H2977">
        <v>15.000000000000002</v>
      </c>
      <c r="I2977">
        <v>200</v>
      </c>
      <c r="J2977">
        <v>30000.000000000004</v>
      </c>
      <c r="K2977">
        <v>10500</v>
      </c>
      <c r="L2977">
        <v>0.35</v>
      </c>
      <c r="M2977">
        <v>19500.000000000004</v>
      </c>
      <c r="N2977" s="1" t="s">
        <v>28</v>
      </c>
    </row>
    <row r="2978" spans="1:14" x14ac:dyDescent="0.3">
      <c r="A2978" s="1" t="s">
        <v>50</v>
      </c>
      <c r="B2978">
        <v>1185732</v>
      </c>
      <c r="C2978" s="2">
        <v>44661</v>
      </c>
      <c r="D2978" s="1" t="s">
        <v>54</v>
      </c>
      <c r="E2978" s="1" t="s">
        <v>67</v>
      </c>
      <c r="F2978" s="1" t="s">
        <v>68</v>
      </c>
      <c r="G2978" s="1" t="s">
        <v>24</v>
      </c>
      <c r="H2978">
        <v>19.999999999999996</v>
      </c>
      <c r="I2978">
        <v>125</v>
      </c>
      <c r="J2978">
        <v>24999.999999999996</v>
      </c>
      <c r="K2978">
        <v>8749.9999999999982</v>
      </c>
      <c r="L2978">
        <v>0.35</v>
      </c>
      <c r="M2978">
        <v>16249.999999999998</v>
      </c>
      <c r="N2978" s="1" t="s">
        <v>28</v>
      </c>
    </row>
    <row r="2979" spans="1:14" x14ac:dyDescent="0.3">
      <c r="A2979" s="1" t="s">
        <v>50</v>
      </c>
      <c r="B2979">
        <v>1185732</v>
      </c>
      <c r="C2979" s="2">
        <v>44661</v>
      </c>
      <c r="D2979" s="1" t="s">
        <v>54</v>
      </c>
      <c r="E2979" s="1" t="s">
        <v>67</v>
      </c>
      <c r="F2979" s="1" t="s">
        <v>68</v>
      </c>
      <c r="G2979" s="1" t="s">
        <v>18</v>
      </c>
      <c r="H2979">
        <v>65</v>
      </c>
      <c r="I2979">
        <v>150</v>
      </c>
      <c r="J2979">
        <v>97500</v>
      </c>
      <c r="K2979">
        <v>29250</v>
      </c>
      <c r="L2979">
        <v>0.3</v>
      </c>
      <c r="M2979">
        <v>68250</v>
      </c>
      <c r="N2979" s="1" t="s">
        <v>28</v>
      </c>
    </row>
    <row r="2980" spans="1:14" x14ac:dyDescent="0.3">
      <c r="A2980" s="1" t="s">
        <v>50</v>
      </c>
      <c r="B2980">
        <v>1185732</v>
      </c>
      <c r="C2980" s="2">
        <v>44661</v>
      </c>
      <c r="D2980" s="1" t="s">
        <v>54</v>
      </c>
      <c r="E2980" s="1" t="s">
        <v>67</v>
      </c>
      <c r="F2980" s="1" t="s">
        <v>68</v>
      </c>
      <c r="G2980" s="1" t="s">
        <v>20</v>
      </c>
      <c r="H2980">
        <v>50</v>
      </c>
      <c r="I2980">
        <v>275</v>
      </c>
      <c r="J2980">
        <v>137500</v>
      </c>
      <c r="K2980">
        <v>55000</v>
      </c>
      <c r="L2980">
        <v>0.4</v>
      </c>
      <c r="M2980">
        <v>82500</v>
      </c>
      <c r="N2980" s="1" t="s">
        <v>28</v>
      </c>
    </row>
    <row r="2981" spans="1:14" x14ac:dyDescent="0.3">
      <c r="A2981" s="1" t="s">
        <v>50</v>
      </c>
      <c r="B2981">
        <v>1185732</v>
      </c>
      <c r="C2981" s="2">
        <v>44692</v>
      </c>
      <c r="D2981" s="1" t="s">
        <v>54</v>
      </c>
      <c r="E2981" s="1" t="s">
        <v>67</v>
      </c>
      <c r="F2981" s="1" t="s">
        <v>68</v>
      </c>
      <c r="G2981" s="1" t="s">
        <v>21</v>
      </c>
      <c r="H2981">
        <v>60</v>
      </c>
      <c r="I2981">
        <v>545</v>
      </c>
      <c r="J2981">
        <v>327000</v>
      </c>
      <c r="K2981">
        <v>130800</v>
      </c>
      <c r="L2981">
        <v>0.4</v>
      </c>
      <c r="M2981">
        <v>196200</v>
      </c>
      <c r="N2981" s="1" t="s">
        <v>28</v>
      </c>
    </row>
    <row r="2982" spans="1:14" x14ac:dyDescent="0.3">
      <c r="A2982" s="1" t="s">
        <v>50</v>
      </c>
      <c r="B2982">
        <v>1185732</v>
      </c>
      <c r="C2982" s="2">
        <v>44692</v>
      </c>
      <c r="D2982" s="1" t="s">
        <v>54</v>
      </c>
      <c r="E2982" s="1" t="s">
        <v>67</v>
      </c>
      <c r="F2982" s="1" t="s">
        <v>68</v>
      </c>
      <c r="G2982" s="1" t="s">
        <v>22</v>
      </c>
      <c r="H2982">
        <v>40</v>
      </c>
      <c r="I2982">
        <v>250</v>
      </c>
      <c r="J2982">
        <v>100000</v>
      </c>
      <c r="K2982">
        <v>40000</v>
      </c>
      <c r="L2982">
        <v>0.4</v>
      </c>
      <c r="M2982">
        <v>60000</v>
      </c>
      <c r="N2982" s="1" t="s">
        <v>28</v>
      </c>
    </row>
    <row r="2983" spans="1:14" x14ac:dyDescent="0.3">
      <c r="A2983" s="1" t="s">
        <v>50</v>
      </c>
      <c r="B2983">
        <v>1185732</v>
      </c>
      <c r="C2983" s="2">
        <v>44692</v>
      </c>
      <c r="D2983" s="1" t="s">
        <v>54</v>
      </c>
      <c r="E2983" s="1" t="s">
        <v>67</v>
      </c>
      <c r="F2983" s="1" t="s">
        <v>68</v>
      </c>
      <c r="G2983" s="1" t="s">
        <v>23</v>
      </c>
      <c r="H2983">
        <v>35</v>
      </c>
      <c r="I2983">
        <v>225</v>
      </c>
      <c r="J2983">
        <v>78750</v>
      </c>
      <c r="K2983">
        <v>27562.5</v>
      </c>
      <c r="L2983">
        <v>0.35</v>
      </c>
      <c r="M2983">
        <v>51187.5</v>
      </c>
      <c r="N2983" s="1" t="s">
        <v>28</v>
      </c>
    </row>
    <row r="2984" spans="1:14" x14ac:dyDescent="0.3">
      <c r="A2984" s="1" t="s">
        <v>50</v>
      </c>
      <c r="B2984">
        <v>1185732</v>
      </c>
      <c r="C2984" s="2">
        <v>44692</v>
      </c>
      <c r="D2984" s="1" t="s">
        <v>54</v>
      </c>
      <c r="E2984" s="1" t="s">
        <v>67</v>
      </c>
      <c r="F2984" s="1" t="s">
        <v>68</v>
      </c>
      <c r="G2984" s="1" t="s">
        <v>24</v>
      </c>
      <c r="H2984">
        <v>35</v>
      </c>
      <c r="I2984">
        <v>175</v>
      </c>
      <c r="J2984">
        <v>61250</v>
      </c>
      <c r="K2984">
        <v>21437.5</v>
      </c>
      <c r="L2984">
        <v>0.35</v>
      </c>
      <c r="M2984">
        <v>39812.5</v>
      </c>
      <c r="N2984" s="1" t="s">
        <v>28</v>
      </c>
    </row>
    <row r="2985" spans="1:14" x14ac:dyDescent="0.3">
      <c r="A2985" s="1" t="s">
        <v>50</v>
      </c>
      <c r="B2985">
        <v>1185732</v>
      </c>
      <c r="C2985" s="2">
        <v>44692</v>
      </c>
      <c r="D2985" s="1" t="s">
        <v>54</v>
      </c>
      <c r="E2985" s="1" t="s">
        <v>67</v>
      </c>
      <c r="F2985" s="1" t="s">
        <v>68</v>
      </c>
      <c r="G2985" s="1" t="s">
        <v>18</v>
      </c>
      <c r="H2985">
        <v>44.999999999999993</v>
      </c>
      <c r="I2985">
        <v>200</v>
      </c>
      <c r="J2985">
        <v>89999.999999999985</v>
      </c>
      <c r="K2985">
        <v>26999.999999999996</v>
      </c>
      <c r="L2985">
        <v>0.3</v>
      </c>
      <c r="M2985">
        <v>62999.999999999985</v>
      </c>
      <c r="N2985" s="1" t="s">
        <v>28</v>
      </c>
    </row>
    <row r="2986" spans="1:14" x14ac:dyDescent="0.3">
      <c r="A2986" s="1" t="s">
        <v>50</v>
      </c>
      <c r="B2986">
        <v>1185732</v>
      </c>
      <c r="C2986" s="2">
        <v>44692</v>
      </c>
      <c r="D2986" s="1" t="s">
        <v>54</v>
      </c>
      <c r="E2986" s="1" t="s">
        <v>67</v>
      </c>
      <c r="F2986" s="1" t="s">
        <v>68</v>
      </c>
      <c r="G2986" s="1" t="s">
        <v>20</v>
      </c>
      <c r="H2986">
        <v>54.999999999999993</v>
      </c>
      <c r="I2986">
        <v>325</v>
      </c>
      <c r="J2986">
        <v>178749.99999999997</v>
      </c>
      <c r="K2986">
        <v>71499.999999999985</v>
      </c>
      <c r="L2986">
        <v>0.4</v>
      </c>
      <c r="M2986">
        <v>107249.99999999999</v>
      </c>
      <c r="N2986" s="1" t="s">
        <v>28</v>
      </c>
    </row>
    <row r="2987" spans="1:14" x14ac:dyDescent="0.3">
      <c r="A2987" s="1" t="s">
        <v>50</v>
      </c>
      <c r="B2987">
        <v>1185732</v>
      </c>
      <c r="C2987" s="2">
        <v>44722</v>
      </c>
      <c r="D2987" s="1" t="s">
        <v>54</v>
      </c>
      <c r="E2987" s="1" t="s">
        <v>67</v>
      </c>
      <c r="F2987" s="1" t="s">
        <v>68</v>
      </c>
      <c r="G2987" s="1" t="s">
        <v>21</v>
      </c>
      <c r="H2987">
        <v>40</v>
      </c>
      <c r="I2987">
        <v>575</v>
      </c>
      <c r="J2987">
        <v>230000</v>
      </c>
      <c r="K2987">
        <v>92000</v>
      </c>
      <c r="L2987">
        <v>0.4</v>
      </c>
      <c r="M2987">
        <v>138000</v>
      </c>
      <c r="N2987" s="1" t="s">
        <v>28</v>
      </c>
    </row>
    <row r="2988" spans="1:14" x14ac:dyDescent="0.3">
      <c r="A2988" s="1" t="s">
        <v>50</v>
      </c>
      <c r="B2988">
        <v>1185732</v>
      </c>
      <c r="C2988" s="2">
        <v>44722</v>
      </c>
      <c r="D2988" s="1" t="s">
        <v>54</v>
      </c>
      <c r="E2988" s="1" t="s">
        <v>67</v>
      </c>
      <c r="F2988" s="1" t="s">
        <v>68</v>
      </c>
      <c r="G2988" s="1" t="s">
        <v>22</v>
      </c>
      <c r="H2988">
        <v>35.000000000000007</v>
      </c>
      <c r="I2988">
        <v>325</v>
      </c>
      <c r="J2988">
        <v>113750.00000000003</v>
      </c>
      <c r="K2988">
        <v>45500.000000000015</v>
      </c>
      <c r="L2988">
        <v>0.4</v>
      </c>
      <c r="M2988">
        <v>68250.000000000015</v>
      </c>
      <c r="N2988" s="1" t="s">
        <v>28</v>
      </c>
    </row>
    <row r="2989" spans="1:14" x14ac:dyDescent="0.3">
      <c r="A2989" s="1" t="s">
        <v>50</v>
      </c>
      <c r="B2989">
        <v>1185732</v>
      </c>
      <c r="C2989" s="2">
        <v>44722</v>
      </c>
      <c r="D2989" s="1" t="s">
        <v>54</v>
      </c>
      <c r="E2989" s="1" t="s">
        <v>67</v>
      </c>
      <c r="F2989" s="1" t="s">
        <v>68</v>
      </c>
      <c r="G2989" s="1" t="s">
        <v>23</v>
      </c>
      <c r="H2989">
        <v>30.000000000000004</v>
      </c>
      <c r="I2989">
        <v>200</v>
      </c>
      <c r="J2989">
        <v>60000.000000000007</v>
      </c>
      <c r="K2989">
        <v>21000</v>
      </c>
      <c r="L2989">
        <v>0.35</v>
      </c>
      <c r="M2989">
        <v>39000.000000000007</v>
      </c>
      <c r="N2989" s="1" t="s">
        <v>28</v>
      </c>
    </row>
    <row r="2990" spans="1:14" x14ac:dyDescent="0.3">
      <c r="A2990" s="1" t="s">
        <v>50</v>
      </c>
      <c r="B2990">
        <v>1185732</v>
      </c>
      <c r="C2990" s="2">
        <v>44722</v>
      </c>
      <c r="D2990" s="1" t="s">
        <v>54</v>
      </c>
      <c r="E2990" s="1" t="s">
        <v>67</v>
      </c>
      <c r="F2990" s="1" t="s">
        <v>68</v>
      </c>
      <c r="G2990" s="1" t="s">
        <v>24</v>
      </c>
      <c r="H2990">
        <v>30.000000000000004</v>
      </c>
      <c r="I2990">
        <v>175</v>
      </c>
      <c r="J2990">
        <v>52500.000000000007</v>
      </c>
      <c r="K2990">
        <v>18375</v>
      </c>
      <c r="L2990">
        <v>0.35</v>
      </c>
      <c r="M2990">
        <v>34125.000000000007</v>
      </c>
      <c r="N2990" s="1" t="s">
        <v>28</v>
      </c>
    </row>
    <row r="2991" spans="1:14" x14ac:dyDescent="0.3">
      <c r="A2991" s="1" t="s">
        <v>50</v>
      </c>
      <c r="B2991">
        <v>1185732</v>
      </c>
      <c r="C2991" s="2">
        <v>44722</v>
      </c>
      <c r="D2991" s="1" t="s">
        <v>54</v>
      </c>
      <c r="E2991" s="1" t="s">
        <v>67</v>
      </c>
      <c r="F2991" s="1" t="s">
        <v>68</v>
      </c>
      <c r="G2991" s="1" t="s">
        <v>18</v>
      </c>
      <c r="H2991">
        <v>40</v>
      </c>
      <c r="I2991">
        <v>175</v>
      </c>
      <c r="J2991">
        <v>70000</v>
      </c>
      <c r="K2991">
        <v>21000</v>
      </c>
      <c r="L2991">
        <v>0.3</v>
      </c>
      <c r="M2991">
        <v>49000</v>
      </c>
      <c r="N2991" s="1" t="s">
        <v>28</v>
      </c>
    </row>
    <row r="2992" spans="1:14" x14ac:dyDescent="0.3">
      <c r="A2992" s="1" t="s">
        <v>50</v>
      </c>
      <c r="B2992">
        <v>1185732</v>
      </c>
      <c r="C2992" s="2">
        <v>44722</v>
      </c>
      <c r="D2992" s="1" t="s">
        <v>54</v>
      </c>
      <c r="E2992" s="1" t="s">
        <v>67</v>
      </c>
      <c r="F2992" s="1" t="s">
        <v>68</v>
      </c>
      <c r="G2992" s="1" t="s">
        <v>20</v>
      </c>
      <c r="H2992">
        <v>60.000000000000007</v>
      </c>
      <c r="I2992">
        <v>325</v>
      </c>
      <c r="J2992">
        <v>195000.00000000003</v>
      </c>
      <c r="K2992">
        <v>78000.000000000015</v>
      </c>
      <c r="L2992">
        <v>0.4</v>
      </c>
      <c r="M2992">
        <v>117000.00000000001</v>
      </c>
      <c r="N2992" s="1" t="s">
        <v>28</v>
      </c>
    </row>
    <row r="2993" spans="1:14" x14ac:dyDescent="0.3">
      <c r="A2993" s="1" t="s">
        <v>50</v>
      </c>
      <c r="B2993">
        <v>1185732</v>
      </c>
      <c r="C2993" s="2">
        <v>44751</v>
      </c>
      <c r="D2993" s="1" t="s">
        <v>54</v>
      </c>
      <c r="E2993" s="1" t="s">
        <v>67</v>
      </c>
      <c r="F2993" s="1" t="s">
        <v>68</v>
      </c>
      <c r="G2993" s="1" t="s">
        <v>21</v>
      </c>
      <c r="H2993">
        <v>55.000000000000007</v>
      </c>
      <c r="I2993">
        <v>550</v>
      </c>
      <c r="J2993">
        <v>302500.00000000006</v>
      </c>
      <c r="K2993">
        <v>121000.00000000003</v>
      </c>
      <c r="L2993">
        <v>0.4</v>
      </c>
      <c r="M2993">
        <v>181500.00000000003</v>
      </c>
      <c r="N2993" s="1" t="s">
        <v>28</v>
      </c>
    </row>
    <row r="2994" spans="1:14" x14ac:dyDescent="0.3">
      <c r="A2994" s="1" t="s">
        <v>50</v>
      </c>
      <c r="B2994">
        <v>1185732</v>
      </c>
      <c r="C2994" s="2">
        <v>44751</v>
      </c>
      <c r="D2994" s="1" t="s">
        <v>54</v>
      </c>
      <c r="E2994" s="1" t="s">
        <v>67</v>
      </c>
      <c r="F2994" s="1" t="s">
        <v>68</v>
      </c>
      <c r="G2994" s="1" t="s">
        <v>22</v>
      </c>
      <c r="H2994">
        <v>50.000000000000014</v>
      </c>
      <c r="I2994">
        <v>300</v>
      </c>
      <c r="J2994">
        <v>150000.00000000003</v>
      </c>
      <c r="K2994">
        <v>60000.000000000015</v>
      </c>
      <c r="L2994">
        <v>0.4</v>
      </c>
      <c r="M2994">
        <v>90000.000000000015</v>
      </c>
      <c r="N2994" s="1" t="s">
        <v>28</v>
      </c>
    </row>
    <row r="2995" spans="1:14" x14ac:dyDescent="0.3">
      <c r="A2995" s="1" t="s">
        <v>50</v>
      </c>
      <c r="B2995">
        <v>1185732</v>
      </c>
      <c r="C2995" s="2">
        <v>44751</v>
      </c>
      <c r="D2995" s="1" t="s">
        <v>54</v>
      </c>
      <c r="E2995" s="1" t="s">
        <v>67</v>
      </c>
      <c r="F2995" s="1" t="s">
        <v>68</v>
      </c>
      <c r="G2995" s="1" t="s">
        <v>23</v>
      </c>
      <c r="H2995">
        <v>45</v>
      </c>
      <c r="I2995">
        <v>225</v>
      </c>
      <c r="J2995">
        <v>101250</v>
      </c>
      <c r="K2995">
        <v>35437.5</v>
      </c>
      <c r="L2995">
        <v>0.35</v>
      </c>
      <c r="M2995">
        <v>65812.5</v>
      </c>
      <c r="N2995" s="1" t="s">
        <v>28</v>
      </c>
    </row>
    <row r="2996" spans="1:14" x14ac:dyDescent="0.3">
      <c r="A2996" s="1" t="s">
        <v>50</v>
      </c>
      <c r="B2996">
        <v>1185732</v>
      </c>
      <c r="C2996" s="2">
        <v>44751</v>
      </c>
      <c r="D2996" s="1" t="s">
        <v>54</v>
      </c>
      <c r="E2996" s="1" t="s">
        <v>67</v>
      </c>
      <c r="F2996" s="1" t="s">
        <v>68</v>
      </c>
      <c r="G2996" s="1" t="s">
        <v>24</v>
      </c>
      <c r="H2996">
        <v>45</v>
      </c>
      <c r="I2996">
        <v>175</v>
      </c>
      <c r="J2996">
        <v>78750</v>
      </c>
      <c r="K2996">
        <v>27562.5</v>
      </c>
      <c r="L2996">
        <v>0.35</v>
      </c>
      <c r="M2996">
        <v>51187.5</v>
      </c>
      <c r="N2996" s="1" t="s">
        <v>28</v>
      </c>
    </row>
    <row r="2997" spans="1:14" x14ac:dyDescent="0.3">
      <c r="A2997" s="1" t="s">
        <v>50</v>
      </c>
      <c r="B2997">
        <v>1185732</v>
      </c>
      <c r="C2997" s="2">
        <v>44751</v>
      </c>
      <c r="D2997" s="1" t="s">
        <v>54</v>
      </c>
      <c r="E2997" s="1" t="s">
        <v>67</v>
      </c>
      <c r="F2997" s="1" t="s">
        <v>68</v>
      </c>
      <c r="G2997" s="1" t="s">
        <v>18</v>
      </c>
      <c r="H2997">
        <v>55.000000000000007</v>
      </c>
      <c r="I2997">
        <v>200</v>
      </c>
      <c r="J2997">
        <v>110000.00000000001</v>
      </c>
      <c r="K2997">
        <v>33000</v>
      </c>
      <c r="L2997">
        <v>0.3</v>
      </c>
      <c r="M2997">
        <v>77000.000000000015</v>
      </c>
      <c r="N2997" s="1" t="s">
        <v>28</v>
      </c>
    </row>
    <row r="2998" spans="1:14" x14ac:dyDescent="0.3">
      <c r="A2998" s="1" t="s">
        <v>50</v>
      </c>
      <c r="B2998">
        <v>1185732</v>
      </c>
      <c r="C2998" s="2">
        <v>44751</v>
      </c>
      <c r="D2998" s="1" t="s">
        <v>54</v>
      </c>
      <c r="E2998" s="1" t="s">
        <v>67</v>
      </c>
      <c r="F2998" s="1" t="s">
        <v>68</v>
      </c>
      <c r="G2998" s="1" t="s">
        <v>20</v>
      </c>
      <c r="H2998">
        <v>60.000000000000007</v>
      </c>
      <c r="I2998">
        <v>375</v>
      </c>
      <c r="J2998">
        <v>225000.00000000003</v>
      </c>
      <c r="K2998">
        <v>90000.000000000015</v>
      </c>
      <c r="L2998">
        <v>0.4</v>
      </c>
      <c r="M2998">
        <v>135000</v>
      </c>
      <c r="N2998" s="1" t="s">
        <v>28</v>
      </c>
    </row>
    <row r="2999" spans="1:14" x14ac:dyDescent="0.3">
      <c r="A2999" s="1" t="s">
        <v>50</v>
      </c>
      <c r="B2999">
        <v>1185732</v>
      </c>
      <c r="C2999" s="2">
        <v>44783</v>
      </c>
      <c r="D2999" s="1" t="s">
        <v>54</v>
      </c>
      <c r="E2999" s="1" t="s">
        <v>67</v>
      </c>
      <c r="F2999" s="1" t="s">
        <v>68</v>
      </c>
      <c r="G2999" s="1" t="s">
        <v>21</v>
      </c>
      <c r="H2999">
        <v>50</v>
      </c>
      <c r="I2999">
        <v>525</v>
      </c>
      <c r="J2999">
        <v>262500</v>
      </c>
      <c r="K2999">
        <v>105000</v>
      </c>
      <c r="L2999">
        <v>0.4</v>
      </c>
      <c r="M2999">
        <v>157500</v>
      </c>
      <c r="N2999" s="1" t="s">
        <v>28</v>
      </c>
    </row>
    <row r="3000" spans="1:14" x14ac:dyDescent="0.3">
      <c r="A3000" s="1" t="s">
        <v>50</v>
      </c>
      <c r="B3000">
        <v>1185732</v>
      </c>
      <c r="C3000" s="2">
        <v>44783</v>
      </c>
      <c r="D3000" s="1" t="s">
        <v>54</v>
      </c>
      <c r="E3000" s="1" t="s">
        <v>67</v>
      </c>
      <c r="F3000" s="1" t="s">
        <v>68</v>
      </c>
      <c r="G3000" s="1" t="s">
        <v>22</v>
      </c>
      <c r="H3000">
        <v>45.000000000000007</v>
      </c>
      <c r="I3000">
        <v>300</v>
      </c>
      <c r="J3000">
        <v>135000.00000000003</v>
      </c>
      <c r="K3000">
        <v>54000.000000000015</v>
      </c>
      <c r="L3000">
        <v>0.4</v>
      </c>
      <c r="M3000">
        <v>81000.000000000015</v>
      </c>
      <c r="N3000" s="1" t="s">
        <v>28</v>
      </c>
    </row>
    <row r="3001" spans="1:14" x14ac:dyDescent="0.3">
      <c r="A3001" s="1" t="s">
        <v>50</v>
      </c>
      <c r="B3001">
        <v>1185732</v>
      </c>
      <c r="C3001" s="2">
        <v>44783</v>
      </c>
      <c r="D3001" s="1" t="s">
        <v>54</v>
      </c>
      <c r="E3001" s="1" t="s">
        <v>67</v>
      </c>
      <c r="F3001" s="1" t="s">
        <v>68</v>
      </c>
      <c r="G3001" s="1" t="s">
        <v>23</v>
      </c>
      <c r="H3001">
        <v>40</v>
      </c>
      <c r="I3001">
        <v>225</v>
      </c>
      <c r="J3001">
        <v>90000</v>
      </c>
      <c r="K3001">
        <v>31499.999999999996</v>
      </c>
      <c r="L3001">
        <v>0.35</v>
      </c>
      <c r="M3001">
        <v>58500</v>
      </c>
      <c r="N3001" s="1" t="s">
        <v>28</v>
      </c>
    </row>
    <row r="3002" spans="1:14" x14ac:dyDescent="0.3">
      <c r="A3002" s="1" t="s">
        <v>50</v>
      </c>
      <c r="B3002">
        <v>1185732</v>
      </c>
      <c r="C3002" s="2">
        <v>44783</v>
      </c>
      <c r="D3002" s="1" t="s">
        <v>54</v>
      </c>
      <c r="E3002" s="1" t="s">
        <v>67</v>
      </c>
      <c r="F3002" s="1" t="s">
        <v>68</v>
      </c>
      <c r="G3002" s="1" t="s">
        <v>24</v>
      </c>
      <c r="H3002">
        <v>40</v>
      </c>
      <c r="I3002">
        <v>200</v>
      </c>
      <c r="J3002">
        <v>80000</v>
      </c>
      <c r="K3002">
        <v>28000</v>
      </c>
      <c r="L3002">
        <v>0.35</v>
      </c>
      <c r="M3002">
        <v>52000</v>
      </c>
      <c r="N3002" s="1" t="s">
        <v>28</v>
      </c>
    </row>
    <row r="3003" spans="1:14" x14ac:dyDescent="0.3">
      <c r="A3003" s="1" t="s">
        <v>50</v>
      </c>
      <c r="B3003">
        <v>1185732</v>
      </c>
      <c r="C3003" s="2">
        <v>44783</v>
      </c>
      <c r="D3003" s="1" t="s">
        <v>54</v>
      </c>
      <c r="E3003" s="1" t="s">
        <v>67</v>
      </c>
      <c r="F3003" s="1" t="s">
        <v>68</v>
      </c>
      <c r="G3003" s="1" t="s">
        <v>18</v>
      </c>
      <c r="H3003">
        <v>50</v>
      </c>
      <c r="I3003">
        <v>175</v>
      </c>
      <c r="J3003">
        <v>87500</v>
      </c>
      <c r="K3003">
        <v>26250</v>
      </c>
      <c r="L3003">
        <v>0.3</v>
      </c>
      <c r="M3003">
        <v>61250</v>
      </c>
      <c r="N3003" s="1" t="s">
        <v>28</v>
      </c>
    </row>
    <row r="3004" spans="1:14" x14ac:dyDescent="0.3">
      <c r="A3004" s="1" t="s">
        <v>50</v>
      </c>
      <c r="B3004">
        <v>1185732</v>
      </c>
      <c r="C3004" s="2">
        <v>44783</v>
      </c>
      <c r="D3004" s="1" t="s">
        <v>54</v>
      </c>
      <c r="E3004" s="1" t="s">
        <v>67</v>
      </c>
      <c r="F3004" s="1" t="s">
        <v>68</v>
      </c>
      <c r="G3004" s="1" t="s">
        <v>20</v>
      </c>
      <c r="H3004">
        <v>55.000000000000007</v>
      </c>
      <c r="I3004">
        <v>350</v>
      </c>
      <c r="J3004">
        <v>192500.00000000003</v>
      </c>
      <c r="K3004">
        <v>77000.000000000015</v>
      </c>
      <c r="L3004">
        <v>0.4</v>
      </c>
      <c r="M3004">
        <v>115500.00000000001</v>
      </c>
      <c r="N3004" s="1" t="s">
        <v>28</v>
      </c>
    </row>
    <row r="3005" spans="1:14" x14ac:dyDescent="0.3">
      <c r="A3005" s="1" t="s">
        <v>50</v>
      </c>
      <c r="B3005">
        <v>1185732</v>
      </c>
      <c r="C3005" s="2">
        <v>44815</v>
      </c>
      <c r="D3005" s="1" t="s">
        <v>54</v>
      </c>
      <c r="E3005" s="1" t="s">
        <v>67</v>
      </c>
      <c r="F3005" s="1" t="s">
        <v>68</v>
      </c>
      <c r="G3005" s="1" t="s">
        <v>21</v>
      </c>
      <c r="H3005">
        <v>35</v>
      </c>
      <c r="I3005">
        <v>475</v>
      </c>
      <c r="J3005">
        <v>166250</v>
      </c>
      <c r="K3005">
        <v>66500</v>
      </c>
      <c r="L3005">
        <v>0.4</v>
      </c>
      <c r="M3005">
        <v>99750</v>
      </c>
      <c r="N3005" s="1" t="s">
        <v>28</v>
      </c>
    </row>
    <row r="3006" spans="1:14" x14ac:dyDescent="0.3">
      <c r="A3006" s="1" t="s">
        <v>50</v>
      </c>
      <c r="B3006">
        <v>1185732</v>
      </c>
      <c r="C3006" s="2">
        <v>44815</v>
      </c>
      <c r="D3006" s="1" t="s">
        <v>54</v>
      </c>
      <c r="E3006" s="1" t="s">
        <v>67</v>
      </c>
      <c r="F3006" s="1" t="s">
        <v>68</v>
      </c>
      <c r="G3006" s="1" t="s">
        <v>22</v>
      </c>
      <c r="H3006">
        <v>30.000000000000011</v>
      </c>
      <c r="I3006">
        <v>275</v>
      </c>
      <c r="J3006">
        <v>82500.000000000029</v>
      </c>
      <c r="K3006">
        <v>33000.000000000015</v>
      </c>
      <c r="L3006">
        <v>0.4</v>
      </c>
      <c r="M3006">
        <v>49500.000000000015</v>
      </c>
      <c r="N3006" s="1" t="s">
        <v>28</v>
      </c>
    </row>
    <row r="3007" spans="1:14" x14ac:dyDescent="0.3">
      <c r="A3007" s="1" t="s">
        <v>50</v>
      </c>
      <c r="B3007">
        <v>1185732</v>
      </c>
      <c r="C3007" s="2">
        <v>44815</v>
      </c>
      <c r="D3007" s="1" t="s">
        <v>54</v>
      </c>
      <c r="E3007" s="1" t="s">
        <v>67</v>
      </c>
      <c r="F3007" s="1" t="s">
        <v>68</v>
      </c>
      <c r="G3007" s="1" t="s">
        <v>23</v>
      </c>
      <c r="H3007">
        <v>25.000000000000007</v>
      </c>
      <c r="I3007">
        <v>175</v>
      </c>
      <c r="J3007">
        <v>43750.000000000015</v>
      </c>
      <c r="K3007">
        <v>15312.500000000004</v>
      </c>
      <c r="L3007">
        <v>0.35</v>
      </c>
      <c r="M3007">
        <v>28437.500000000011</v>
      </c>
      <c r="N3007" s="1" t="s">
        <v>28</v>
      </c>
    </row>
    <row r="3008" spans="1:14" x14ac:dyDescent="0.3">
      <c r="A3008" s="1" t="s">
        <v>50</v>
      </c>
      <c r="B3008">
        <v>1185732</v>
      </c>
      <c r="C3008" s="2">
        <v>44815</v>
      </c>
      <c r="D3008" s="1" t="s">
        <v>54</v>
      </c>
      <c r="E3008" s="1" t="s">
        <v>67</v>
      </c>
      <c r="F3008" s="1" t="s">
        <v>68</v>
      </c>
      <c r="G3008" s="1" t="s">
        <v>24</v>
      </c>
      <c r="H3008">
        <v>25.000000000000007</v>
      </c>
      <c r="I3008">
        <v>150</v>
      </c>
      <c r="J3008">
        <v>37500.000000000007</v>
      </c>
      <c r="K3008">
        <v>13125.000000000002</v>
      </c>
      <c r="L3008">
        <v>0.35</v>
      </c>
      <c r="M3008">
        <v>24375.000000000007</v>
      </c>
      <c r="N3008" s="1" t="s">
        <v>28</v>
      </c>
    </row>
    <row r="3009" spans="1:14" x14ac:dyDescent="0.3">
      <c r="A3009" s="1" t="s">
        <v>50</v>
      </c>
      <c r="B3009">
        <v>1185732</v>
      </c>
      <c r="C3009" s="2">
        <v>44815</v>
      </c>
      <c r="D3009" s="1" t="s">
        <v>54</v>
      </c>
      <c r="E3009" s="1" t="s">
        <v>67</v>
      </c>
      <c r="F3009" s="1" t="s">
        <v>68</v>
      </c>
      <c r="G3009" s="1" t="s">
        <v>18</v>
      </c>
      <c r="H3009">
        <v>35</v>
      </c>
      <c r="I3009">
        <v>150</v>
      </c>
      <c r="J3009">
        <v>52500</v>
      </c>
      <c r="K3009">
        <v>15750</v>
      </c>
      <c r="L3009">
        <v>0.3</v>
      </c>
      <c r="M3009">
        <v>36750</v>
      </c>
      <c r="N3009" s="1" t="s">
        <v>28</v>
      </c>
    </row>
    <row r="3010" spans="1:14" x14ac:dyDescent="0.3">
      <c r="A3010" s="1" t="s">
        <v>50</v>
      </c>
      <c r="B3010">
        <v>1185732</v>
      </c>
      <c r="C3010" s="2">
        <v>44815</v>
      </c>
      <c r="D3010" s="1" t="s">
        <v>54</v>
      </c>
      <c r="E3010" s="1" t="s">
        <v>67</v>
      </c>
      <c r="F3010" s="1" t="s">
        <v>68</v>
      </c>
      <c r="G3010" s="1" t="s">
        <v>20</v>
      </c>
      <c r="H3010">
        <v>40</v>
      </c>
      <c r="I3010">
        <v>225</v>
      </c>
      <c r="J3010">
        <v>90000</v>
      </c>
      <c r="K3010">
        <v>36000</v>
      </c>
      <c r="L3010">
        <v>0.4</v>
      </c>
      <c r="M3010">
        <v>54000</v>
      </c>
      <c r="N3010" s="1" t="s">
        <v>28</v>
      </c>
    </row>
    <row r="3011" spans="1:14" x14ac:dyDescent="0.3">
      <c r="A3011" s="1" t="s">
        <v>50</v>
      </c>
      <c r="B3011">
        <v>1185732</v>
      </c>
      <c r="C3011" s="2">
        <v>44844</v>
      </c>
      <c r="D3011" s="1" t="s">
        <v>54</v>
      </c>
      <c r="E3011" s="1" t="s">
        <v>67</v>
      </c>
      <c r="F3011" s="1" t="s">
        <v>68</v>
      </c>
      <c r="G3011" s="1" t="s">
        <v>21</v>
      </c>
      <c r="H3011">
        <v>44.999999999999993</v>
      </c>
      <c r="I3011">
        <v>400</v>
      </c>
      <c r="J3011">
        <v>179999.99999999997</v>
      </c>
      <c r="K3011">
        <v>71999.999999999985</v>
      </c>
      <c r="L3011">
        <v>0.4</v>
      </c>
      <c r="M3011">
        <v>107999.99999999999</v>
      </c>
      <c r="N3011" s="1" t="s">
        <v>28</v>
      </c>
    </row>
    <row r="3012" spans="1:14" x14ac:dyDescent="0.3">
      <c r="A3012" s="1" t="s">
        <v>50</v>
      </c>
      <c r="B3012">
        <v>1185732</v>
      </c>
      <c r="C3012" s="2">
        <v>44844</v>
      </c>
      <c r="D3012" s="1" t="s">
        <v>54</v>
      </c>
      <c r="E3012" s="1" t="s">
        <v>67</v>
      </c>
      <c r="F3012" s="1" t="s">
        <v>68</v>
      </c>
      <c r="G3012" s="1" t="s">
        <v>22</v>
      </c>
      <c r="H3012">
        <v>35</v>
      </c>
      <c r="I3012">
        <v>250</v>
      </c>
      <c r="J3012">
        <v>87500</v>
      </c>
      <c r="K3012">
        <v>35000</v>
      </c>
      <c r="L3012">
        <v>0.4</v>
      </c>
      <c r="M3012">
        <v>52500</v>
      </c>
      <c r="N3012" s="1" t="s">
        <v>28</v>
      </c>
    </row>
    <row r="3013" spans="1:14" x14ac:dyDescent="0.3">
      <c r="A3013" s="1" t="s">
        <v>50</v>
      </c>
      <c r="B3013">
        <v>1185732</v>
      </c>
      <c r="C3013" s="2">
        <v>44844</v>
      </c>
      <c r="D3013" s="1" t="s">
        <v>54</v>
      </c>
      <c r="E3013" s="1" t="s">
        <v>67</v>
      </c>
      <c r="F3013" s="1" t="s">
        <v>68</v>
      </c>
      <c r="G3013" s="1" t="s">
        <v>23</v>
      </c>
      <c r="H3013">
        <v>35</v>
      </c>
      <c r="I3013">
        <v>150</v>
      </c>
      <c r="J3013">
        <v>52500</v>
      </c>
      <c r="K3013">
        <v>18375</v>
      </c>
      <c r="L3013">
        <v>0.35</v>
      </c>
      <c r="M3013">
        <v>34125</v>
      </c>
      <c r="N3013" s="1" t="s">
        <v>28</v>
      </c>
    </row>
    <row r="3014" spans="1:14" x14ac:dyDescent="0.3">
      <c r="A3014" s="1" t="s">
        <v>50</v>
      </c>
      <c r="B3014">
        <v>1185732</v>
      </c>
      <c r="C3014" s="2">
        <v>44844</v>
      </c>
      <c r="D3014" s="1" t="s">
        <v>54</v>
      </c>
      <c r="E3014" s="1" t="s">
        <v>67</v>
      </c>
      <c r="F3014" s="1" t="s">
        <v>68</v>
      </c>
      <c r="G3014" s="1" t="s">
        <v>24</v>
      </c>
      <c r="H3014">
        <v>35</v>
      </c>
      <c r="I3014">
        <v>150</v>
      </c>
      <c r="J3014">
        <v>52500</v>
      </c>
      <c r="K3014">
        <v>18375</v>
      </c>
      <c r="L3014">
        <v>0.35</v>
      </c>
      <c r="M3014">
        <v>34125</v>
      </c>
      <c r="N3014" s="1" t="s">
        <v>28</v>
      </c>
    </row>
    <row r="3015" spans="1:14" x14ac:dyDescent="0.3">
      <c r="A3015" s="1" t="s">
        <v>50</v>
      </c>
      <c r="B3015">
        <v>1185732</v>
      </c>
      <c r="C3015" s="2">
        <v>44844</v>
      </c>
      <c r="D3015" s="1" t="s">
        <v>54</v>
      </c>
      <c r="E3015" s="1" t="s">
        <v>67</v>
      </c>
      <c r="F3015" s="1" t="s">
        <v>68</v>
      </c>
      <c r="G3015" s="1" t="s">
        <v>18</v>
      </c>
      <c r="H3015">
        <v>44.999999999999993</v>
      </c>
      <c r="I3015">
        <v>150</v>
      </c>
      <c r="J3015">
        <v>67499.999999999985</v>
      </c>
      <c r="K3015">
        <v>20249.999999999996</v>
      </c>
      <c r="L3015">
        <v>0.3</v>
      </c>
      <c r="M3015">
        <v>47249.999999999985</v>
      </c>
      <c r="N3015" s="1" t="s">
        <v>28</v>
      </c>
    </row>
    <row r="3016" spans="1:14" x14ac:dyDescent="0.3">
      <c r="A3016" s="1" t="s">
        <v>50</v>
      </c>
      <c r="B3016">
        <v>1185732</v>
      </c>
      <c r="C3016" s="2">
        <v>44844</v>
      </c>
      <c r="D3016" s="1" t="s">
        <v>54</v>
      </c>
      <c r="E3016" s="1" t="s">
        <v>67</v>
      </c>
      <c r="F3016" s="1" t="s">
        <v>68</v>
      </c>
      <c r="G3016" s="1" t="s">
        <v>20</v>
      </c>
      <c r="H3016">
        <v>49.999999999999986</v>
      </c>
      <c r="I3016">
        <v>275</v>
      </c>
      <c r="J3016">
        <v>137499.99999999997</v>
      </c>
      <c r="K3016">
        <v>54999.999999999993</v>
      </c>
      <c r="L3016">
        <v>0.4</v>
      </c>
      <c r="M3016">
        <v>82499.999999999971</v>
      </c>
      <c r="N3016" s="1" t="s">
        <v>28</v>
      </c>
    </row>
    <row r="3017" spans="1:14" x14ac:dyDescent="0.3">
      <c r="A3017" s="1" t="s">
        <v>50</v>
      </c>
      <c r="B3017">
        <v>1185732</v>
      </c>
      <c r="C3017" s="2">
        <v>44875</v>
      </c>
      <c r="D3017" s="1" t="s">
        <v>54</v>
      </c>
      <c r="E3017" s="1" t="s">
        <v>67</v>
      </c>
      <c r="F3017" s="1" t="s">
        <v>68</v>
      </c>
      <c r="G3017" s="1" t="s">
        <v>21</v>
      </c>
      <c r="H3017">
        <v>44.999999999999993</v>
      </c>
      <c r="I3017">
        <v>425</v>
      </c>
      <c r="J3017">
        <v>191249.99999999997</v>
      </c>
      <c r="K3017">
        <v>76499.999999999985</v>
      </c>
      <c r="L3017">
        <v>0.4</v>
      </c>
      <c r="M3017">
        <v>114749.99999999999</v>
      </c>
      <c r="N3017" s="1" t="s">
        <v>28</v>
      </c>
    </row>
    <row r="3018" spans="1:14" x14ac:dyDescent="0.3">
      <c r="A3018" s="1" t="s">
        <v>50</v>
      </c>
      <c r="B3018">
        <v>1185732</v>
      </c>
      <c r="C3018" s="2">
        <v>44875</v>
      </c>
      <c r="D3018" s="1" t="s">
        <v>54</v>
      </c>
      <c r="E3018" s="1" t="s">
        <v>67</v>
      </c>
      <c r="F3018" s="1" t="s">
        <v>68</v>
      </c>
      <c r="G3018" s="1" t="s">
        <v>22</v>
      </c>
      <c r="H3018">
        <v>35</v>
      </c>
      <c r="I3018">
        <v>325</v>
      </c>
      <c r="J3018">
        <v>113750</v>
      </c>
      <c r="K3018">
        <v>45500</v>
      </c>
      <c r="L3018">
        <v>0.4</v>
      </c>
      <c r="M3018">
        <v>68250</v>
      </c>
      <c r="N3018" s="1" t="s">
        <v>28</v>
      </c>
    </row>
    <row r="3019" spans="1:14" x14ac:dyDescent="0.3">
      <c r="A3019" s="1" t="s">
        <v>50</v>
      </c>
      <c r="B3019">
        <v>1185732</v>
      </c>
      <c r="C3019" s="2">
        <v>44875</v>
      </c>
      <c r="D3019" s="1" t="s">
        <v>54</v>
      </c>
      <c r="E3019" s="1" t="s">
        <v>67</v>
      </c>
      <c r="F3019" s="1" t="s">
        <v>68</v>
      </c>
      <c r="G3019" s="1" t="s">
        <v>23</v>
      </c>
      <c r="H3019">
        <v>35</v>
      </c>
      <c r="I3019">
        <v>270</v>
      </c>
      <c r="J3019">
        <v>94500</v>
      </c>
      <c r="K3019">
        <v>33075</v>
      </c>
      <c r="L3019">
        <v>0.35</v>
      </c>
      <c r="M3019">
        <v>61425</v>
      </c>
      <c r="N3019" s="1" t="s">
        <v>28</v>
      </c>
    </row>
    <row r="3020" spans="1:14" x14ac:dyDescent="0.3">
      <c r="A3020" s="1" t="s">
        <v>50</v>
      </c>
      <c r="B3020">
        <v>1185732</v>
      </c>
      <c r="C3020" s="2">
        <v>44875</v>
      </c>
      <c r="D3020" s="1" t="s">
        <v>54</v>
      </c>
      <c r="E3020" s="1" t="s">
        <v>67</v>
      </c>
      <c r="F3020" s="1" t="s">
        <v>68</v>
      </c>
      <c r="G3020" s="1" t="s">
        <v>24</v>
      </c>
      <c r="H3020">
        <v>35</v>
      </c>
      <c r="I3020">
        <v>275</v>
      </c>
      <c r="J3020">
        <v>96250</v>
      </c>
      <c r="K3020">
        <v>33687.5</v>
      </c>
      <c r="L3020">
        <v>0.35</v>
      </c>
      <c r="M3020">
        <v>62562.5</v>
      </c>
      <c r="N3020" s="1" t="s">
        <v>28</v>
      </c>
    </row>
    <row r="3021" spans="1:14" x14ac:dyDescent="0.3">
      <c r="A3021" s="1" t="s">
        <v>50</v>
      </c>
      <c r="B3021">
        <v>1185732</v>
      </c>
      <c r="C3021" s="2">
        <v>44875</v>
      </c>
      <c r="D3021" s="1" t="s">
        <v>54</v>
      </c>
      <c r="E3021" s="1" t="s">
        <v>67</v>
      </c>
      <c r="F3021" s="1" t="s">
        <v>68</v>
      </c>
      <c r="G3021" s="1" t="s">
        <v>18</v>
      </c>
      <c r="H3021">
        <v>60</v>
      </c>
      <c r="I3021">
        <v>250</v>
      </c>
      <c r="J3021">
        <v>150000</v>
      </c>
      <c r="K3021">
        <v>45000</v>
      </c>
      <c r="L3021">
        <v>0.3</v>
      </c>
      <c r="M3021">
        <v>105000</v>
      </c>
      <c r="N3021" s="1" t="s">
        <v>28</v>
      </c>
    </row>
    <row r="3022" spans="1:14" x14ac:dyDescent="0.3">
      <c r="A3022" s="1" t="s">
        <v>50</v>
      </c>
      <c r="B3022">
        <v>1185732</v>
      </c>
      <c r="C3022" s="2">
        <v>44875</v>
      </c>
      <c r="D3022" s="1" t="s">
        <v>54</v>
      </c>
      <c r="E3022" s="1" t="s">
        <v>67</v>
      </c>
      <c r="F3022" s="1" t="s">
        <v>68</v>
      </c>
      <c r="G3022" s="1" t="s">
        <v>20</v>
      </c>
      <c r="H3022">
        <v>64.999999999999986</v>
      </c>
      <c r="I3022">
        <v>350</v>
      </c>
      <c r="J3022">
        <v>227499.99999999994</v>
      </c>
      <c r="K3022">
        <v>90999.999999999985</v>
      </c>
      <c r="L3022">
        <v>0.4</v>
      </c>
      <c r="M3022">
        <v>136499.99999999994</v>
      </c>
      <c r="N3022" s="1" t="s">
        <v>28</v>
      </c>
    </row>
    <row r="3023" spans="1:14" x14ac:dyDescent="0.3">
      <c r="A3023" s="1" t="s">
        <v>50</v>
      </c>
      <c r="B3023">
        <v>1185732</v>
      </c>
      <c r="C3023" s="2">
        <v>44904</v>
      </c>
      <c r="D3023" s="1" t="s">
        <v>54</v>
      </c>
      <c r="E3023" s="1" t="s">
        <v>67</v>
      </c>
      <c r="F3023" s="1" t="s">
        <v>68</v>
      </c>
      <c r="G3023" s="1" t="s">
        <v>21</v>
      </c>
      <c r="H3023">
        <v>60</v>
      </c>
      <c r="I3023">
        <v>600</v>
      </c>
      <c r="J3023">
        <v>360000</v>
      </c>
      <c r="K3023">
        <v>144000</v>
      </c>
      <c r="L3023">
        <v>0.4</v>
      </c>
      <c r="M3023">
        <v>216000</v>
      </c>
      <c r="N3023" s="1" t="s">
        <v>28</v>
      </c>
    </row>
    <row r="3024" spans="1:14" x14ac:dyDescent="0.3">
      <c r="A3024" s="1" t="s">
        <v>50</v>
      </c>
      <c r="B3024">
        <v>1185732</v>
      </c>
      <c r="C3024" s="2">
        <v>44904</v>
      </c>
      <c r="D3024" s="1" t="s">
        <v>54</v>
      </c>
      <c r="E3024" s="1" t="s">
        <v>67</v>
      </c>
      <c r="F3024" s="1" t="s">
        <v>68</v>
      </c>
      <c r="G3024" s="1" t="s">
        <v>22</v>
      </c>
      <c r="H3024">
        <v>50</v>
      </c>
      <c r="I3024">
        <v>400</v>
      </c>
      <c r="J3024">
        <v>200000</v>
      </c>
      <c r="K3024">
        <v>80000</v>
      </c>
      <c r="L3024">
        <v>0.4</v>
      </c>
      <c r="M3024">
        <v>120000</v>
      </c>
      <c r="N3024" s="1" t="s">
        <v>28</v>
      </c>
    </row>
    <row r="3025" spans="1:14" x14ac:dyDescent="0.3">
      <c r="A3025" s="1" t="s">
        <v>50</v>
      </c>
      <c r="B3025">
        <v>1185732</v>
      </c>
      <c r="C3025" s="2">
        <v>44904</v>
      </c>
      <c r="D3025" s="1" t="s">
        <v>54</v>
      </c>
      <c r="E3025" s="1" t="s">
        <v>67</v>
      </c>
      <c r="F3025" s="1" t="s">
        <v>68</v>
      </c>
      <c r="G3025" s="1" t="s">
        <v>23</v>
      </c>
      <c r="H3025">
        <v>50</v>
      </c>
      <c r="I3025">
        <v>350</v>
      </c>
      <c r="J3025">
        <v>175000</v>
      </c>
      <c r="K3025">
        <v>61249.999999999993</v>
      </c>
      <c r="L3025">
        <v>0.35</v>
      </c>
      <c r="M3025">
        <v>113750</v>
      </c>
      <c r="N3025" s="1" t="s">
        <v>28</v>
      </c>
    </row>
    <row r="3026" spans="1:14" x14ac:dyDescent="0.3">
      <c r="A3026" s="1" t="s">
        <v>50</v>
      </c>
      <c r="B3026">
        <v>1185732</v>
      </c>
      <c r="C3026" s="2">
        <v>44904</v>
      </c>
      <c r="D3026" s="1" t="s">
        <v>54</v>
      </c>
      <c r="E3026" s="1" t="s">
        <v>67</v>
      </c>
      <c r="F3026" s="1" t="s">
        <v>68</v>
      </c>
      <c r="G3026" s="1" t="s">
        <v>24</v>
      </c>
      <c r="H3026">
        <v>50</v>
      </c>
      <c r="I3026">
        <v>300</v>
      </c>
      <c r="J3026">
        <v>150000</v>
      </c>
      <c r="K3026">
        <v>52500</v>
      </c>
      <c r="L3026">
        <v>0.35</v>
      </c>
      <c r="M3026">
        <v>97500</v>
      </c>
      <c r="N3026" s="1" t="s">
        <v>28</v>
      </c>
    </row>
    <row r="3027" spans="1:14" x14ac:dyDescent="0.3">
      <c r="A3027" s="1" t="s">
        <v>50</v>
      </c>
      <c r="B3027">
        <v>1185732</v>
      </c>
      <c r="C3027" s="2">
        <v>44904</v>
      </c>
      <c r="D3027" s="1" t="s">
        <v>54</v>
      </c>
      <c r="E3027" s="1" t="s">
        <v>67</v>
      </c>
      <c r="F3027" s="1" t="s">
        <v>68</v>
      </c>
      <c r="G3027" s="1" t="s">
        <v>18</v>
      </c>
      <c r="H3027">
        <v>60</v>
      </c>
      <c r="I3027">
        <v>300</v>
      </c>
      <c r="J3027">
        <v>180000</v>
      </c>
      <c r="K3027">
        <v>54000</v>
      </c>
      <c r="L3027">
        <v>0.3</v>
      </c>
      <c r="M3027">
        <v>126000</v>
      </c>
      <c r="N3027" s="1" t="s">
        <v>28</v>
      </c>
    </row>
    <row r="3028" spans="1:14" x14ac:dyDescent="0.3">
      <c r="A3028" s="1" t="s">
        <v>50</v>
      </c>
      <c r="B3028">
        <v>1185732</v>
      </c>
      <c r="C3028" s="2">
        <v>44904</v>
      </c>
      <c r="D3028" s="1" t="s">
        <v>54</v>
      </c>
      <c r="E3028" s="1" t="s">
        <v>67</v>
      </c>
      <c r="F3028" s="1" t="s">
        <v>68</v>
      </c>
      <c r="G3028" s="1" t="s">
        <v>20</v>
      </c>
      <c r="H3028">
        <v>64.999999999999986</v>
      </c>
      <c r="I3028">
        <v>400</v>
      </c>
      <c r="J3028">
        <v>259999.99999999994</v>
      </c>
      <c r="K3028">
        <v>103999.99999999999</v>
      </c>
      <c r="L3028">
        <v>0.4</v>
      </c>
      <c r="M3028">
        <v>155999.99999999994</v>
      </c>
      <c r="N3028" s="1" t="s">
        <v>28</v>
      </c>
    </row>
    <row r="3029" spans="1:14" x14ac:dyDescent="0.3">
      <c r="A3029" s="1" t="s">
        <v>50</v>
      </c>
      <c r="B3029">
        <v>1185732</v>
      </c>
      <c r="C3029" s="2">
        <v>44578</v>
      </c>
      <c r="D3029" s="1" t="s">
        <v>54</v>
      </c>
      <c r="E3029" s="1" t="s">
        <v>67</v>
      </c>
      <c r="F3029" s="1" t="s">
        <v>68</v>
      </c>
      <c r="G3029" s="1" t="s">
        <v>21</v>
      </c>
      <c r="H3029">
        <v>35</v>
      </c>
      <c r="I3029">
        <v>500</v>
      </c>
      <c r="J3029">
        <v>175000</v>
      </c>
      <c r="K3029">
        <v>70000</v>
      </c>
      <c r="L3029">
        <v>0.4</v>
      </c>
      <c r="M3029">
        <v>105000</v>
      </c>
      <c r="N3029" s="1" t="s">
        <v>28</v>
      </c>
    </row>
    <row r="3030" spans="1:14" x14ac:dyDescent="0.3">
      <c r="A3030" s="1" t="s">
        <v>50</v>
      </c>
      <c r="B3030">
        <v>1185732</v>
      </c>
      <c r="C3030" s="2">
        <v>44578</v>
      </c>
      <c r="D3030" s="1" t="s">
        <v>54</v>
      </c>
      <c r="E3030" s="1" t="s">
        <v>67</v>
      </c>
      <c r="F3030" s="1" t="s">
        <v>68</v>
      </c>
      <c r="G3030" s="1" t="s">
        <v>22</v>
      </c>
      <c r="H3030">
        <v>35</v>
      </c>
      <c r="I3030">
        <v>300</v>
      </c>
      <c r="J3030">
        <v>105000</v>
      </c>
      <c r="K3030">
        <v>42000</v>
      </c>
      <c r="L3030">
        <v>0.4</v>
      </c>
      <c r="M3030">
        <v>63000</v>
      </c>
      <c r="N3030" s="1" t="s">
        <v>28</v>
      </c>
    </row>
    <row r="3031" spans="1:14" x14ac:dyDescent="0.3">
      <c r="A3031" s="1" t="s">
        <v>50</v>
      </c>
      <c r="B3031">
        <v>1185732</v>
      </c>
      <c r="C3031" s="2">
        <v>44578</v>
      </c>
      <c r="D3031" s="1" t="s">
        <v>54</v>
      </c>
      <c r="E3031" s="1" t="s">
        <v>67</v>
      </c>
      <c r="F3031" s="1" t="s">
        <v>68</v>
      </c>
      <c r="G3031" s="1" t="s">
        <v>23</v>
      </c>
      <c r="H3031">
        <v>25.000000000000007</v>
      </c>
      <c r="I3031">
        <v>300</v>
      </c>
      <c r="J3031">
        <v>75000.000000000015</v>
      </c>
      <c r="K3031">
        <v>30000.000000000007</v>
      </c>
      <c r="L3031">
        <v>0.4</v>
      </c>
      <c r="M3031">
        <v>45000.000000000007</v>
      </c>
      <c r="N3031" s="1" t="s">
        <v>28</v>
      </c>
    </row>
    <row r="3032" spans="1:14" x14ac:dyDescent="0.3">
      <c r="A3032" s="1" t="s">
        <v>50</v>
      </c>
      <c r="B3032">
        <v>1185732</v>
      </c>
      <c r="C3032" s="2">
        <v>44578</v>
      </c>
      <c r="D3032" s="1" t="s">
        <v>54</v>
      </c>
      <c r="E3032" s="1" t="s">
        <v>67</v>
      </c>
      <c r="F3032" s="1" t="s">
        <v>68</v>
      </c>
      <c r="G3032" s="1" t="s">
        <v>24</v>
      </c>
      <c r="H3032">
        <v>30.000000000000004</v>
      </c>
      <c r="I3032">
        <v>150</v>
      </c>
      <c r="J3032">
        <v>45000.000000000007</v>
      </c>
      <c r="K3032">
        <v>18000.000000000004</v>
      </c>
      <c r="L3032">
        <v>0.4</v>
      </c>
      <c r="M3032">
        <v>27000.000000000004</v>
      </c>
      <c r="N3032" s="1" t="s">
        <v>28</v>
      </c>
    </row>
    <row r="3033" spans="1:14" x14ac:dyDescent="0.3">
      <c r="A3033" s="1" t="s">
        <v>50</v>
      </c>
      <c r="B3033">
        <v>1185732</v>
      </c>
      <c r="C3033" s="2">
        <v>44578</v>
      </c>
      <c r="D3033" s="1" t="s">
        <v>54</v>
      </c>
      <c r="E3033" s="1" t="s">
        <v>67</v>
      </c>
      <c r="F3033" s="1" t="s">
        <v>68</v>
      </c>
      <c r="G3033" s="1" t="s">
        <v>18</v>
      </c>
      <c r="H3033">
        <v>44.999999999999993</v>
      </c>
      <c r="I3033">
        <v>200</v>
      </c>
      <c r="J3033">
        <v>89999.999999999985</v>
      </c>
      <c r="K3033">
        <v>35999.999999999993</v>
      </c>
      <c r="L3033">
        <v>0.4</v>
      </c>
      <c r="M3033">
        <v>53999.999999999993</v>
      </c>
      <c r="N3033" s="1" t="s">
        <v>28</v>
      </c>
    </row>
    <row r="3034" spans="1:14" x14ac:dyDescent="0.3">
      <c r="A3034" s="1" t="s">
        <v>50</v>
      </c>
      <c r="B3034">
        <v>1185732</v>
      </c>
      <c r="C3034" s="2">
        <v>44578</v>
      </c>
      <c r="D3034" s="1" t="s">
        <v>54</v>
      </c>
      <c r="E3034" s="1" t="s">
        <v>67</v>
      </c>
      <c r="F3034" s="1" t="s">
        <v>68</v>
      </c>
      <c r="G3034" s="1" t="s">
        <v>20</v>
      </c>
      <c r="H3034">
        <v>35</v>
      </c>
      <c r="I3034">
        <v>300</v>
      </c>
      <c r="J3034">
        <v>105000</v>
      </c>
      <c r="K3034">
        <v>42000</v>
      </c>
      <c r="L3034">
        <v>0.4</v>
      </c>
      <c r="M3034">
        <v>63000</v>
      </c>
      <c r="N3034" s="1" t="s">
        <v>28</v>
      </c>
    </row>
    <row r="3035" spans="1:14" x14ac:dyDescent="0.3">
      <c r="A3035" s="1" t="s">
        <v>50</v>
      </c>
      <c r="B3035">
        <v>1185732</v>
      </c>
      <c r="C3035" s="2">
        <v>44609</v>
      </c>
      <c r="D3035" s="1" t="s">
        <v>54</v>
      </c>
      <c r="E3035" s="1" t="s">
        <v>67</v>
      </c>
      <c r="F3035" s="1" t="s">
        <v>68</v>
      </c>
      <c r="G3035" s="1" t="s">
        <v>21</v>
      </c>
      <c r="H3035">
        <v>35</v>
      </c>
      <c r="I3035">
        <v>550</v>
      </c>
      <c r="J3035">
        <v>192500</v>
      </c>
      <c r="K3035">
        <v>77000</v>
      </c>
      <c r="L3035">
        <v>0.4</v>
      </c>
      <c r="M3035">
        <v>115500</v>
      </c>
      <c r="N3035" s="1" t="s">
        <v>28</v>
      </c>
    </row>
    <row r="3036" spans="1:14" x14ac:dyDescent="0.3">
      <c r="A3036" s="1" t="s">
        <v>50</v>
      </c>
      <c r="B3036">
        <v>1185732</v>
      </c>
      <c r="C3036" s="2">
        <v>44609</v>
      </c>
      <c r="D3036" s="1" t="s">
        <v>54</v>
      </c>
      <c r="E3036" s="1" t="s">
        <v>67</v>
      </c>
      <c r="F3036" s="1" t="s">
        <v>68</v>
      </c>
      <c r="G3036" s="1" t="s">
        <v>22</v>
      </c>
      <c r="H3036">
        <v>40</v>
      </c>
      <c r="I3036">
        <v>200</v>
      </c>
      <c r="J3036">
        <v>80000</v>
      </c>
      <c r="K3036">
        <v>32000</v>
      </c>
      <c r="L3036">
        <v>0.4</v>
      </c>
      <c r="M3036">
        <v>48000</v>
      </c>
      <c r="N3036" s="1" t="s">
        <v>28</v>
      </c>
    </row>
    <row r="3037" spans="1:14" x14ac:dyDescent="0.3">
      <c r="A3037" s="1" t="s">
        <v>50</v>
      </c>
      <c r="B3037">
        <v>1185732</v>
      </c>
      <c r="C3037" s="2">
        <v>44609</v>
      </c>
      <c r="D3037" s="1" t="s">
        <v>54</v>
      </c>
      <c r="E3037" s="1" t="s">
        <v>67</v>
      </c>
      <c r="F3037" s="1" t="s">
        <v>68</v>
      </c>
      <c r="G3037" s="1" t="s">
        <v>23</v>
      </c>
      <c r="H3037">
        <v>30.000000000000004</v>
      </c>
      <c r="I3037">
        <v>300</v>
      </c>
      <c r="J3037">
        <v>90000.000000000015</v>
      </c>
      <c r="K3037">
        <v>36000.000000000007</v>
      </c>
      <c r="L3037">
        <v>0.4</v>
      </c>
      <c r="M3037">
        <v>54000.000000000007</v>
      </c>
      <c r="N3037" s="1" t="s">
        <v>28</v>
      </c>
    </row>
    <row r="3038" spans="1:14" x14ac:dyDescent="0.3">
      <c r="A3038" s="1" t="s">
        <v>50</v>
      </c>
      <c r="B3038">
        <v>1185732</v>
      </c>
      <c r="C3038" s="2">
        <v>44602</v>
      </c>
      <c r="D3038" s="1" t="s">
        <v>54</v>
      </c>
      <c r="E3038" s="1" t="s">
        <v>67</v>
      </c>
      <c r="F3038" s="1" t="s">
        <v>68</v>
      </c>
      <c r="G3038" s="1" t="s">
        <v>24</v>
      </c>
      <c r="H3038">
        <v>29</v>
      </c>
      <c r="I3038">
        <v>36</v>
      </c>
      <c r="J3038">
        <v>1044</v>
      </c>
      <c r="K3038">
        <v>490.67999999999995</v>
      </c>
      <c r="L3038">
        <v>0.47</v>
      </c>
      <c r="M3038">
        <v>553.32000000000005</v>
      </c>
      <c r="N3038" s="1" t="s">
        <v>25</v>
      </c>
    </row>
    <row r="3039" spans="1:14" x14ac:dyDescent="0.3">
      <c r="A3039" s="1" t="s">
        <v>50</v>
      </c>
      <c r="B3039">
        <v>1185732</v>
      </c>
      <c r="C3039" s="2">
        <v>44602</v>
      </c>
      <c r="D3039" s="1" t="s">
        <v>54</v>
      </c>
      <c r="E3039" s="1" t="s">
        <v>67</v>
      </c>
      <c r="F3039" s="1" t="s">
        <v>68</v>
      </c>
      <c r="G3039" s="1" t="s">
        <v>18</v>
      </c>
      <c r="H3039">
        <v>41</v>
      </c>
      <c r="I3039">
        <v>58</v>
      </c>
      <c r="J3039">
        <v>2378</v>
      </c>
      <c r="K3039">
        <v>1046.32</v>
      </c>
      <c r="L3039">
        <v>0.44</v>
      </c>
      <c r="M3039">
        <v>1331.68</v>
      </c>
      <c r="N3039" s="1" t="s">
        <v>25</v>
      </c>
    </row>
    <row r="3040" spans="1:14" x14ac:dyDescent="0.3">
      <c r="A3040" s="1" t="s">
        <v>50</v>
      </c>
      <c r="B3040">
        <v>1185732</v>
      </c>
      <c r="C3040" s="2">
        <v>44602</v>
      </c>
      <c r="D3040" s="1" t="s">
        <v>54</v>
      </c>
      <c r="E3040" s="1" t="s">
        <v>67</v>
      </c>
      <c r="F3040" s="1" t="s">
        <v>68</v>
      </c>
      <c r="G3040" s="1" t="s">
        <v>20</v>
      </c>
      <c r="H3040">
        <v>19</v>
      </c>
      <c r="I3040">
        <v>75</v>
      </c>
      <c r="J3040">
        <v>1425</v>
      </c>
      <c r="K3040">
        <v>726.75</v>
      </c>
      <c r="L3040">
        <v>0.51</v>
      </c>
      <c r="M3040">
        <v>698.25</v>
      </c>
      <c r="N3040" s="1" t="s">
        <v>25</v>
      </c>
    </row>
    <row r="3041" spans="1:14" x14ac:dyDescent="0.3">
      <c r="A3041" s="1" t="s">
        <v>50</v>
      </c>
      <c r="B3041">
        <v>1185732</v>
      </c>
      <c r="C3041" s="2">
        <v>44629</v>
      </c>
      <c r="D3041" s="1" t="s">
        <v>54</v>
      </c>
      <c r="E3041" s="1" t="s">
        <v>67</v>
      </c>
      <c r="F3041" s="1" t="s">
        <v>68</v>
      </c>
      <c r="G3041" s="1" t="s">
        <v>21</v>
      </c>
      <c r="H3041">
        <v>23</v>
      </c>
      <c r="I3041">
        <v>151</v>
      </c>
      <c r="J3041">
        <v>3473</v>
      </c>
      <c r="K3041">
        <v>1771.23</v>
      </c>
      <c r="L3041">
        <v>0.51</v>
      </c>
      <c r="M3041">
        <v>1701.77</v>
      </c>
      <c r="N3041" s="1" t="s">
        <v>25</v>
      </c>
    </row>
    <row r="3042" spans="1:14" x14ac:dyDescent="0.3">
      <c r="A3042" s="1" t="s">
        <v>50</v>
      </c>
      <c r="B3042">
        <v>1185732</v>
      </c>
      <c r="C3042" s="2">
        <v>44629</v>
      </c>
      <c r="D3042" s="1" t="s">
        <v>54</v>
      </c>
      <c r="E3042" s="1" t="s">
        <v>67</v>
      </c>
      <c r="F3042" s="1" t="s">
        <v>68</v>
      </c>
      <c r="G3042" s="1" t="s">
        <v>22</v>
      </c>
      <c r="H3042">
        <v>23</v>
      </c>
      <c r="I3042">
        <v>61</v>
      </c>
      <c r="J3042">
        <v>1403</v>
      </c>
      <c r="K3042">
        <v>771.65000000000009</v>
      </c>
      <c r="L3042">
        <v>0.55000000000000004</v>
      </c>
      <c r="M3042">
        <v>631.34999999999991</v>
      </c>
      <c r="N3042" s="1" t="s">
        <v>25</v>
      </c>
    </row>
    <row r="3043" spans="1:14" x14ac:dyDescent="0.3">
      <c r="A3043" s="1" t="s">
        <v>50</v>
      </c>
      <c r="B3043">
        <v>1185732</v>
      </c>
      <c r="C3043" s="2">
        <v>44629</v>
      </c>
      <c r="D3043" s="1" t="s">
        <v>54</v>
      </c>
      <c r="E3043" s="1" t="s">
        <v>67</v>
      </c>
      <c r="F3043" s="1" t="s">
        <v>68</v>
      </c>
      <c r="G3043" s="1" t="s">
        <v>23</v>
      </c>
      <c r="H3043">
        <v>14</v>
      </c>
      <c r="I3043">
        <v>72</v>
      </c>
      <c r="J3043">
        <v>1008</v>
      </c>
      <c r="K3043">
        <v>504</v>
      </c>
      <c r="L3043">
        <v>0.5</v>
      </c>
      <c r="M3043">
        <v>504</v>
      </c>
      <c r="N3043" s="1" t="s">
        <v>25</v>
      </c>
    </row>
    <row r="3044" spans="1:14" x14ac:dyDescent="0.3">
      <c r="A3044" s="1" t="s">
        <v>50</v>
      </c>
      <c r="B3044">
        <v>1185732</v>
      </c>
      <c r="C3044" s="2">
        <v>44629</v>
      </c>
      <c r="D3044" s="1" t="s">
        <v>54</v>
      </c>
      <c r="E3044" s="1" t="s">
        <v>67</v>
      </c>
      <c r="F3044" s="1" t="s">
        <v>68</v>
      </c>
      <c r="G3044" s="1" t="s">
        <v>24</v>
      </c>
      <c r="H3044">
        <v>19</v>
      </c>
      <c r="I3044">
        <v>31</v>
      </c>
      <c r="J3044">
        <v>589</v>
      </c>
      <c r="K3044">
        <v>265.04999999999995</v>
      </c>
      <c r="L3044">
        <v>0.44999999999999996</v>
      </c>
      <c r="M3044">
        <v>323.95000000000005</v>
      </c>
      <c r="N3044" s="1" t="s">
        <v>25</v>
      </c>
    </row>
    <row r="3045" spans="1:14" x14ac:dyDescent="0.3">
      <c r="A3045" s="1" t="s">
        <v>50</v>
      </c>
      <c r="B3045">
        <v>1185732</v>
      </c>
      <c r="C3045" s="2">
        <v>44629</v>
      </c>
      <c r="D3045" s="1" t="s">
        <v>54</v>
      </c>
      <c r="E3045" s="1" t="s">
        <v>67</v>
      </c>
      <c r="F3045" s="1" t="s">
        <v>68</v>
      </c>
      <c r="G3045" s="1" t="s">
        <v>18</v>
      </c>
      <c r="H3045">
        <v>32</v>
      </c>
      <c r="I3045">
        <v>44</v>
      </c>
      <c r="J3045">
        <v>1408</v>
      </c>
      <c r="K3045">
        <v>605.43999999999994</v>
      </c>
      <c r="L3045">
        <v>0.43</v>
      </c>
      <c r="M3045">
        <v>802.56000000000006</v>
      </c>
      <c r="N3045" s="1" t="s">
        <v>25</v>
      </c>
    </row>
    <row r="3046" spans="1:14" x14ac:dyDescent="0.3">
      <c r="A3046" s="1" t="s">
        <v>50</v>
      </c>
      <c r="B3046">
        <v>1185732</v>
      </c>
      <c r="C3046" s="2">
        <v>44629</v>
      </c>
      <c r="D3046" s="1" t="s">
        <v>54</v>
      </c>
      <c r="E3046" s="1" t="s">
        <v>67</v>
      </c>
      <c r="F3046" s="1" t="s">
        <v>68</v>
      </c>
      <c r="G3046" s="1" t="s">
        <v>20</v>
      </c>
      <c r="H3046">
        <v>24</v>
      </c>
      <c r="I3046">
        <v>74</v>
      </c>
      <c r="J3046">
        <v>1776</v>
      </c>
      <c r="K3046">
        <v>923.52</v>
      </c>
      <c r="L3046">
        <v>0.52</v>
      </c>
      <c r="M3046">
        <v>852.48</v>
      </c>
      <c r="N3046" s="1" t="s">
        <v>25</v>
      </c>
    </row>
    <row r="3047" spans="1:14" x14ac:dyDescent="0.3">
      <c r="A3047" s="1" t="s">
        <v>50</v>
      </c>
      <c r="B3047">
        <v>1185732</v>
      </c>
      <c r="C3047" s="2">
        <v>44661</v>
      </c>
      <c r="D3047" s="1" t="s">
        <v>54</v>
      </c>
      <c r="E3047" s="1" t="s">
        <v>67</v>
      </c>
      <c r="F3047" s="1" t="s">
        <v>68</v>
      </c>
      <c r="G3047" s="1" t="s">
        <v>21</v>
      </c>
      <c r="H3047">
        <v>23</v>
      </c>
      <c r="I3047">
        <v>125</v>
      </c>
      <c r="J3047">
        <v>2875</v>
      </c>
      <c r="K3047">
        <v>1581.2500000000002</v>
      </c>
      <c r="L3047">
        <v>0.55000000000000004</v>
      </c>
      <c r="M3047">
        <v>1293.7499999999998</v>
      </c>
      <c r="N3047" s="1" t="s">
        <v>25</v>
      </c>
    </row>
    <row r="3048" spans="1:14" x14ac:dyDescent="0.3">
      <c r="A3048" s="1" t="s">
        <v>50</v>
      </c>
      <c r="B3048">
        <v>1185732</v>
      </c>
      <c r="C3048" s="2">
        <v>44661</v>
      </c>
      <c r="D3048" s="1" t="s">
        <v>54</v>
      </c>
      <c r="E3048" s="1" t="s">
        <v>67</v>
      </c>
      <c r="F3048" s="1" t="s">
        <v>68</v>
      </c>
      <c r="G3048" s="1" t="s">
        <v>22</v>
      </c>
      <c r="H3048">
        <v>23</v>
      </c>
      <c r="I3048">
        <v>54</v>
      </c>
      <c r="J3048">
        <v>1242</v>
      </c>
      <c r="K3048">
        <v>645.84</v>
      </c>
      <c r="L3048">
        <v>0.52</v>
      </c>
      <c r="M3048">
        <v>596.16</v>
      </c>
      <c r="N3048" s="1" t="s">
        <v>25</v>
      </c>
    </row>
    <row r="3049" spans="1:14" x14ac:dyDescent="0.3">
      <c r="A3049" s="1" t="s">
        <v>50</v>
      </c>
      <c r="B3049">
        <v>1185732</v>
      </c>
      <c r="C3049" s="2">
        <v>44661</v>
      </c>
      <c r="D3049" s="1" t="s">
        <v>54</v>
      </c>
      <c r="E3049" s="1" t="s">
        <v>67</v>
      </c>
      <c r="F3049" s="1" t="s">
        <v>68</v>
      </c>
      <c r="G3049" s="1" t="s">
        <v>23</v>
      </c>
      <c r="H3049">
        <v>14</v>
      </c>
      <c r="I3049">
        <v>52</v>
      </c>
      <c r="J3049">
        <v>728</v>
      </c>
      <c r="K3049">
        <v>364</v>
      </c>
      <c r="L3049">
        <v>0.5</v>
      </c>
      <c r="M3049">
        <v>364</v>
      </c>
      <c r="N3049" s="1" t="s">
        <v>25</v>
      </c>
    </row>
    <row r="3050" spans="1:14" x14ac:dyDescent="0.3">
      <c r="A3050" s="1" t="s">
        <v>50</v>
      </c>
      <c r="B3050">
        <v>1185732</v>
      </c>
      <c r="C3050" s="2">
        <v>44661</v>
      </c>
      <c r="D3050" s="1" t="s">
        <v>54</v>
      </c>
      <c r="E3050" s="1" t="s">
        <v>67</v>
      </c>
      <c r="F3050" s="1" t="s">
        <v>68</v>
      </c>
      <c r="G3050" s="1" t="s">
        <v>24</v>
      </c>
      <c r="H3050">
        <v>19</v>
      </c>
      <c r="I3050">
        <v>36</v>
      </c>
      <c r="J3050">
        <v>684</v>
      </c>
      <c r="K3050">
        <v>328.32</v>
      </c>
      <c r="L3050">
        <v>0.48</v>
      </c>
      <c r="M3050">
        <v>355.68</v>
      </c>
      <c r="N3050" s="1" t="s">
        <v>25</v>
      </c>
    </row>
    <row r="3051" spans="1:14" x14ac:dyDescent="0.3">
      <c r="A3051" s="1" t="s">
        <v>50</v>
      </c>
      <c r="B3051">
        <v>1185732</v>
      </c>
      <c r="C3051" s="2">
        <v>44661</v>
      </c>
      <c r="D3051" s="1" t="s">
        <v>54</v>
      </c>
      <c r="E3051" s="1" t="s">
        <v>67</v>
      </c>
      <c r="F3051" s="1" t="s">
        <v>68</v>
      </c>
      <c r="G3051" s="1" t="s">
        <v>18</v>
      </c>
      <c r="H3051">
        <v>61</v>
      </c>
      <c r="I3051">
        <v>45</v>
      </c>
      <c r="J3051">
        <v>2745</v>
      </c>
      <c r="K3051">
        <v>1207.8</v>
      </c>
      <c r="L3051">
        <v>0.44</v>
      </c>
      <c r="M3051">
        <v>1537.2</v>
      </c>
      <c r="N3051" s="1" t="s">
        <v>25</v>
      </c>
    </row>
    <row r="3052" spans="1:14" x14ac:dyDescent="0.3">
      <c r="A3052" s="1" t="s">
        <v>50</v>
      </c>
      <c r="B3052">
        <v>1185732</v>
      </c>
      <c r="C3052" s="2">
        <v>44661</v>
      </c>
      <c r="D3052" s="1" t="s">
        <v>54</v>
      </c>
      <c r="E3052" s="1" t="s">
        <v>67</v>
      </c>
      <c r="F3052" s="1" t="s">
        <v>68</v>
      </c>
      <c r="G3052" s="1" t="s">
        <v>20</v>
      </c>
      <c r="H3052">
        <v>47</v>
      </c>
      <c r="I3052">
        <v>72</v>
      </c>
      <c r="J3052">
        <v>3384</v>
      </c>
      <c r="K3052">
        <v>1861.2</v>
      </c>
      <c r="L3052">
        <v>0.55000000000000004</v>
      </c>
      <c r="M3052">
        <v>1522.8</v>
      </c>
      <c r="N3052" s="1" t="s">
        <v>25</v>
      </c>
    </row>
    <row r="3053" spans="1:14" x14ac:dyDescent="0.3">
      <c r="A3053" s="1" t="s">
        <v>50</v>
      </c>
      <c r="B3053">
        <v>1185732</v>
      </c>
      <c r="C3053" s="2">
        <v>44692</v>
      </c>
      <c r="D3053" s="1" t="s">
        <v>54</v>
      </c>
      <c r="E3053" s="1" t="s">
        <v>67</v>
      </c>
      <c r="F3053" s="1" t="s">
        <v>68</v>
      </c>
      <c r="G3053" s="1" t="s">
        <v>21</v>
      </c>
      <c r="H3053">
        <v>54</v>
      </c>
      <c r="I3053">
        <v>164</v>
      </c>
      <c r="J3053">
        <v>8856</v>
      </c>
      <c r="K3053">
        <v>4428</v>
      </c>
      <c r="L3053">
        <v>0.5</v>
      </c>
      <c r="M3053">
        <v>4428</v>
      </c>
      <c r="N3053" s="1" t="s">
        <v>25</v>
      </c>
    </row>
    <row r="3054" spans="1:14" x14ac:dyDescent="0.3">
      <c r="A3054" s="1" t="s">
        <v>50</v>
      </c>
      <c r="B3054">
        <v>1185732</v>
      </c>
      <c r="C3054" s="2">
        <v>44692</v>
      </c>
      <c r="D3054" s="1" t="s">
        <v>54</v>
      </c>
      <c r="E3054" s="1" t="s">
        <v>67</v>
      </c>
      <c r="F3054" s="1" t="s">
        <v>68</v>
      </c>
      <c r="G3054" s="1" t="s">
        <v>22</v>
      </c>
      <c r="H3054">
        <v>37</v>
      </c>
      <c r="I3054">
        <v>73</v>
      </c>
      <c r="J3054">
        <v>2701</v>
      </c>
      <c r="K3054">
        <v>1485.5500000000002</v>
      </c>
      <c r="L3054">
        <v>0.55000000000000004</v>
      </c>
      <c r="M3054">
        <v>1215.4499999999998</v>
      </c>
      <c r="N3054" s="1" t="s">
        <v>25</v>
      </c>
    </row>
    <row r="3055" spans="1:14" x14ac:dyDescent="0.3">
      <c r="A3055" s="1" t="s">
        <v>50</v>
      </c>
      <c r="B3055">
        <v>1185732</v>
      </c>
      <c r="C3055" s="2">
        <v>44692</v>
      </c>
      <c r="D3055" s="1" t="s">
        <v>54</v>
      </c>
      <c r="E3055" s="1" t="s">
        <v>67</v>
      </c>
      <c r="F3055" s="1" t="s">
        <v>68</v>
      </c>
      <c r="G3055" s="1" t="s">
        <v>23</v>
      </c>
      <c r="H3055">
        <v>34</v>
      </c>
      <c r="I3055">
        <v>56</v>
      </c>
      <c r="J3055">
        <v>1904</v>
      </c>
      <c r="K3055">
        <v>894.88</v>
      </c>
      <c r="L3055">
        <v>0.47</v>
      </c>
      <c r="M3055">
        <v>1009.12</v>
      </c>
      <c r="N3055" s="1" t="s">
        <v>25</v>
      </c>
    </row>
    <row r="3056" spans="1:14" x14ac:dyDescent="0.3">
      <c r="A3056" s="1" t="s">
        <v>50</v>
      </c>
      <c r="B3056">
        <v>1185732</v>
      </c>
      <c r="C3056" s="2">
        <v>44692</v>
      </c>
      <c r="D3056" s="1" t="s">
        <v>54</v>
      </c>
      <c r="E3056" s="1" t="s">
        <v>67</v>
      </c>
      <c r="F3056" s="1" t="s">
        <v>68</v>
      </c>
      <c r="G3056" s="1" t="s">
        <v>24</v>
      </c>
      <c r="H3056">
        <v>34</v>
      </c>
      <c r="I3056">
        <v>49</v>
      </c>
      <c r="J3056">
        <v>1666</v>
      </c>
      <c r="K3056">
        <v>816.34</v>
      </c>
      <c r="L3056">
        <v>0.49</v>
      </c>
      <c r="M3056">
        <v>849.66</v>
      </c>
      <c r="N3056" s="1" t="s">
        <v>25</v>
      </c>
    </row>
    <row r="3057" spans="1:14" x14ac:dyDescent="0.3">
      <c r="A3057" s="1" t="s">
        <v>50</v>
      </c>
      <c r="B3057">
        <v>1185732</v>
      </c>
      <c r="C3057" s="2">
        <v>44692</v>
      </c>
      <c r="D3057" s="1" t="s">
        <v>54</v>
      </c>
      <c r="E3057" s="1" t="s">
        <v>67</v>
      </c>
      <c r="F3057" s="1" t="s">
        <v>68</v>
      </c>
      <c r="G3057" s="1" t="s">
        <v>18</v>
      </c>
      <c r="H3057">
        <v>44</v>
      </c>
      <c r="I3057">
        <v>58</v>
      </c>
      <c r="J3057">
        <v>2552</v>
      </c>
      <c r="K3057">
        <v>1148.3999999999999</v>
      </c>
      <c r="L3057">
        <v>0.44999999999999996</v>
      </c>
      <c r="M3057">
        <v>1403.6000000000001</v>
      </c>
      <c r="N3057" s="1" t="s">
        <v>25</v>
      </c>
    </row>
    <row r="3058" spans="1:14" x14ac:dyDescent="0.3">
      <c r="A3058" s="1" t="s">
        <v>50</v>
      </c>
      <c r="B3058">
        <v>1185732</v>
      </c>
      <c r="C3058" s="2">
        <v>44692</v>
      </c>
      <c r="D3058" s="1" t="s">
        <v>54</v>
      </c>
      <c r="E3058" s="1" t="s">
        <v>67</v>
      </c>
      <c r="F3058" s="1" t="s">
        <v>68</v>
      </c>
      <c r="G3058" s="1" t="s">
        <v>20</v>
      </c>
      <c r="H3058">
        <v>53</v>
      </c>
      <c r="I3058">
        <v>91</v>
      </c>
      <c r="J3058">
        <v>4823</v>
      </c>
      <c r="K3058">
        <v>2507.96</v>
      </c>
      <c r="L3058">
        <v>0.52</v>
      </c>
      <c r="M3058">
        <v>2315.04</v>
      </c>
      <c r="N3058" s="1" t="s">
        <v>25</v>
      </c>
    </row>
    <row r="3059" spans="1:14" x14ac:dyDescent="0.3">
      <c r="A3059" s="1" t="s">
        <v>50</v>
      </c>
      <c r="B3059">
        <v>1185732</v>
      </c>
      <c r="C3059" s="2">
        <v>44722</v>
      </c>
      <c r="D3059" s="1" t="s">
        <v>54</v>
      </c>
      <c r="E3059" s="1" t="s">
        <v>67</v>
      </c>
      <c r="F3059" s="1" t="s">
        <v>68</v>
      </c>
      <c r="G3059" s="1" t="s">
        <v>21</v>
      </c>
      <c r="H3059">
        <v>36</v>
      </c>
      <c r="I3059">
        <v>155</v>
      </c>
      <c r="J3059">
        <v>5580</v>
      </c>
      <c r="K3059">
        <v>3069.0000000000005</v>
      </c>
      <c r="L3059">
        <v>0.55000000000000004</v>
      </c>
      <c r="M3059">
        <v>2510.9999999999995</v>
      </c>
      <c r="N3059" s="1" t="s">
        <v>25</v>
      </c>
    </row>
    <row r="3060" spans="1:14" x14ac:dyDescent="0.3">
      <c r="A3060" s="1" t="s">
        <v>50</v>
      </c>
      <c r="B3060">
        <v>1185732</v>
      </c>
      <c r="C3060" s="2">
        <v>44722</v>
      </c>
      <c r="D3060" s="1" t="s">
        <v>54</v>
      </c>
      <c r="E3060" s="1" t="s">
        <v>67</v>
      </c>
      <c r="F3060" s="1" t="s">
        <v>68</v>
      </c>
      <c r="G3060" s="1" t="s">
        <v>22</v>
      </c>
      <c r="H3060">
        <v>32</v>
      </c>
      <c r="I3060">
        <v>94</v>
      </c>
      <c r="J3060">
        <v>3008</v>
      </c>
      <c r="K3060">
        <v>1594.24</v>
      </c>
      <c r="L3060">
        <v>0.53</v>
      </c>
      <c r="M3060">
        <v>1413.76</v>
      </c>
      <c r="N3060" s="1" t="s">
        <v>25</v>
      </c>
    </row>
    <row r="3061" spans="1:14" x14ac:dyDescent="0.3">
      <c r="A3061" s="1" t="s">
        <v>50</v>
      </c>
      <c r="B3061">
        <v>1185732</v>
      </c>
      <c r="C3061" s="2">
        <v>44722</v>
      </c>
      <c r="D3061" s="1" t="s">
        <v>54</v>
      </c>
      <c r="E3061" s="1" t="s">
        <v>67</v>
      </c>
      <c r="F3061" s="1" t="s">
        <v>68</v>
      </c>
      <c r="G3061" s="1" t="s">
        <v>23</v>
      </c>
      <c r="H3061">
        <v>27</v>
      </c>
      <c r="I3061">
        <v>50</v>
      </c>
      <c r="J3061">
        <v>1350</v>
      </c>
      <c r="K3061">
        <v>607.49999999999989</v>
      </c>
      <c r="L3061">
        <v>0.44999999999999996</v>
      </c>
      <c r="M3061">
        <v>742.50000000000011</v>
      </c>
      <c r="N3061" s="1" t="s">
        <v>25</v>
      </c>
    </row>
    <row r="3062" spans="1:14" x14ac:dyDescent="0.3">
      <c r="A3062" s="1" t="s">
        <v>50</v>
      </c>
      <c r="B3062">
        <v>1185732</v>
      </c>
      <c r="C3062" s="2">
        <v>44722</v>
      </c>
      <c r="D3062" s="1" t="s">
        <v>54</v>
      </c>
      <c r="E3062" s="1" t="s">
        <v>67</v>
      </c>
      <c r="F3062" s="1" t="s">
        <v>68</v>
      </c>
      <c r="G3062" s="1" t="s">
        <v>24</v>
      </c>
      <c r="H3062">
        <v>29</v>
      </c>
      <c r="I3062">
        <v>46</v>
      </c>
      <c r="J3062">
        <v>1334</v>
      </c>
      <c r="K3062">
        <v>626.98</v>
      </c>
      <c r="L3062">
        <v>0.47</v>
      </c>
      <c r="M3062">
        <v>707.02</v>
      </c>
      <c r="N3062" s="1" t="s">
        <v>25</v>
      </c>
    </row>
    <row r="3063" spans="1:14" x14ac:dyDescent="0.3">
      <c r="A3063" s="1" t="s">
        <v>50</v>
      </c>
      <c r="B3063">
        <v>1185732</v>
      </c>
      <c r="C3063" s="2">
        <v>44722</v>
      </c>
      <c r="D3063" s="1" t="s">
        <v>54</v>
      </c>
      <c r="E3063" s="1" t="s">
        <v>67</v>
      </c>
      <c r="F3063" s="1" t="s">
        <v>68</v>
      </c>
      <c r="G3063" s="1" t="s">
        <v>18</v>
      </c>
      <c r="H3063">
        <v>36</v>
      </c>
      <c r="I3063">
        <v>53</v>
      </c>
      <c r="J3063">
        <v>1908</v>
      </c>
      <c r="K3063">
        <v>858.59999999999991</v>
      </c>
      <c r="L3063">
        <v>0.44999999999999996</v>
      </c>
      <c r="M3063">
        <v>1049.4000000000001</v>
      </c>
      <c r="N3063" s="1" t="s">
        <v>25</v>
      </c>
    </row>
    <row r="3064" spans="1:14" x14ac:dyDescent="0.3">
      <c r="A3064" s="1" t="s">
        <v>50</v>
      </c>
      <c r="B3064">
        <v>1185732</v>
      </c>
      <c r="C3064" s="2">
        <v>44722</v>
      </c>
      <c r="D3064" s="1" t="s">
        <v>54</v>
      </c>
      <c r="E3064" s="1" t="s">
        <v>67</v>
      </c>
      <c r="F3064" s="1" t="s">
        <v>68</v>
      </c>
      <c r="G3064" s="1" t="s">
        <v>20</v>
      </c>
      <c r="H3064">
        <v>56</v>
      </c>
      <c r="I3064">
        <v>91</v>
      </c>
      <c r="J3064">
        <v>5096</v>
      </c>
      <c r="K3064">
        <v>2598.96</v>
      </c>
      <c r="L3064">
        <v>0.51</v>
      </c>
      <c r="M3064">
        <v>2497.04</v>
      </c>
      <c r="N3064" s="1" t="s">
        <v>25</v>
      </c>
    </row>
    <row r="3065" spans="1:14" x14ac:dyDescent="0.3">
      <c r="A3065" s="1" t="s">
        <v>50</v>
      </c>
      <c r="B3065">
        <v>1185732</v>
      </c>
      <c r="C3065" s="2">
        <v>44751</v>
      </c>
      <c r="D3065" s="1" t="s">
        <v>54</v>
      </c>
      <c r="E3065" s="1" t="s">
        <v>67</v>
      </c>
      <c r="F3065" s="1" t="s">
        <v>68</v>
      </c>
      <c r="G3065" s="1" t="s">
        <v>21</v>
      </c>
      <c r="H3065">
        <v>51</v>
      </c>
      <c r="I3065">
        <v>149</v>
      </c>
      <c r="J3065">
        <v>7599</v>
      </c>
      <c r="K3065">
        <v>4027.4700000000003</v>
      </c>
      <c r="L3065">
        <v>0.53</v>
      </c>
      <c r="M3065">
        <v>3571.5299999999997</v>
      </c>
      <c r="N3065" s="1" t="s">
        <v>25</v>
      </c>
    </row>
    <row r="3066" spans="1:14" x14ac:dyDescent="0.3">
      <c r="A3066" s="1" t="s">
        <v>50</v>
      </c>
      <c r="B3066">
        <v>1185732</v>
      </c>
      <c r="C3066" s="2">
        <v>44751</v>
      </c>
      <c r="D3066" s="1" t="s">
        <v>54</v>
      </c>
      <c r="E3066" s="1" t="s">
        <v>67</v>
      </c>
      <c r="F3066" s="1" t="s">
        <v>68</v>
      </c>
      <c r="G3066" s="1" t="s">
        <v>22</v>
      </c>
      <c r="H3066">
        <v>49</v>
      </c>
      <c r="I3066">
        <v>84</v>
      </c>
      <c r="J3066">
        <v>4116</v>
      </c>
      <c r="K3066">
        <v>2058</v>
      </c>
      <c r="L3066">
        <v>0.5</v>
      </c>
      <c r="M3066">
        <v>2058</v>
      </c>
      <c r="N3066" s="1" t="s">
        <v>25</v>
      </c>
    </row>
    <row r="3067" spans="1:14" x14ac:dyDescent="0.3">
      <c r="A3067" s="1" t="s">
        <v>50</v>
      </c>
      <c r="B3067">
        <v>1185732</v>
      </c>
      <c r="C3067" s="2">
        <v>44751</v>
      </c>
      <c r="D3067" s="1" t="s">
        <v>54</v>
      </c>
      <c r="E3067" s="1" t="s">
        <v>67</v>
      </c>
      <c r="F3067" s="1" t="s">
        <v>68</v>
      </c>
      <c r="G3067" s="1" t="s">
        <v>23</v>
      </c>
      <c r="H3067">
        <v>42</v>
      </c>
      <c r="I3067">
        <v>68</v>
      </c>
      <c r="J3067">
        <v>2856</v>
      </c>
      <c r="K3067">
        <v>1285.1999999999998</v>
      </c>
      <c r="L3067">
        <v>0.44999999999999996</v>
      </c>
      <c r="M3067">
        <v>1570.8000000000002</v>
      </c>
      <c r="N3067" s="1" t="s">
        <v>25</v>
      </c>
    </row>
    <row r="3068" spans="1:14" x14ac:dyDescent="0.3">
      <c r="A3068" s="1" t="s">
        <v>50</v>
      </c>
      <c r="B3068">
        <v>1185732</v>
      </c>
      <c r="C3068" s="2">
        <v>44751</v>
      </c>
      <c r="D3068" s="1" t="s">
        <v>54</v>
      </c>
      <c r="E3068" s="1" t="s">
        <v>67</v>
      </c>
      <c r="F3068" s="1" t="s">
        <v>68</v>
      </c>
      <c r="G3068" s="1" t="s">
        <v>24</v>
      </c>
      <c r="H3068">
        <v>42</v>
      </c>
      <c r="I3068">
        <v>49</v>
      </c>
      <c r="J3068">
        <v>2058</v>
      </c>
      <c r="K3068">
        <v>967.26</v>
      </c>
      <c r="L3068">
        <v>0.47</v>
      </c>
      <c r="M3068">
        <v>1090.74</v>
      </c>
      <c r="N3068" s="1" t="s">
        <v>25</v>
      </c>
    </row>
    <row r="3069" spans="1:14" x14ac:dyDescent="0.3">
      <c r="A3069" s="1" t="s">
        <v>50</v>
      </c>
      <c r="B3069">
        <v>1185732</v>
      </c>
      <c r="C3069" s="2">
        <v>44751</v>
      </c>
      <c r="D3069" s="1" t="s">
        <v>54</v>
      </c>
      <c r="E3069" s="1" t="s">
        <v>67</v>
      </c>
      <c r="F3069" s="1" t="s">
        <v>68</v>
      </c>
      <c r="G3069" s="1" t="s">
        <v>18</v>
      </c>
      <c r="H3069">
        <v>51</v>
      </c>
      <c r="I3069">
        <v>50</v>
      </c>
      <c r="J3069">
        <v>2550</v>
      </c>
      <c r="K3069">
        <v>1071</v>
      </c>
      <c r="L3069">
        <v>0.42</v>
      </c>
      <c r="M3069">
        <v>1479</v>
      </c>
      <c r="N3069" s="1" t="s">
        <v>25</v>
      </c>
    </row>
    <row r="3070" spans="1:14" x14ac:dyDescent="0.3">
      <c r="A3070" s="1" t="s">
        <v>50</v>
      </c>
      <c r="B3070">
        <v>1185732</v>
      </c>
      <c r="C3070" s="2">
        <v>44751</v>
      </c>
      <c r="D3070" s="1" t="s">
        <v>54</v>
      </c>
      <c r="E3070" s="1" t="s">
        <v>67</v>
      </c>
      <c r="F3070" s="1" t="s">
        <v>68</v>
      </c>
      <c r="G3070" s="1" t="s">
        <v>20</v>
      </c>
      <c r="H3070">
        <v>54</v>
      </c>
      <c r="I3070">
        <v>101</v>
      </c>
      <c r="J3070">
        <v>5454</v>
      </c>
      <c r="K3070">
        <v>2781.54</v>
      </c>
      <c r="L3070">
        <v>0.51</v>
      </c>
      <c r="M3070">
        <v>2672.46</v>
      </c>
      <c r="N3070" s="1" t="s">
        <v>25</v>
      </c>
    </row>
    <row r="3071" spans="1:14" x14ac:dyDescent="0.3">
      <c r="A3071" s="1" t="s">
        <v>50</v>
      </c>
      <c r="B3071">
        <v>1185732</v>
      </c>
      <c r="C3071" s="2">
        <v>44783</v>
      </c>
      <c r="D3071" s="1" t="s">
        <v>54</v>
      </c>
      <c r="E3071" s="1" t="s">
        <v>67</v>
      </c>
      <c r="F3071" s="1" t="s">
        <v>68</v>
      </c>
      <c r="G3071" s="1" t="s">
        <v>21</v>
      </c>
      <c r="H3071">
        <v>47</v>
      </c>
      <c r="I3071">
        <v>152</v>
      </c>
      <c r="J3071">
        <v>7144</v>
      </c>
      <c r="K3071">
        <v>3929.2000000000003</v>
      </c>
      <c r="L3071">
        <v>0.55000000000000004</v>
      </c>
      <c r="M3071">
        <v>3214.7999999999997</v>
      </c>
      <c r="N3071" s="1" t="s">
        <v>25</v>
      </c>
    </row>
    <row r="3072" spans="1:14" x14ac:dyDescent="0.3">
      <c r="A3072" s="1" t="s">
        <v>50</v>
      </c>
      <c r="B3072">
        <v>1185732</v>
      </c>
      <c r="C3072" s="2">
        <v>44783</v>
      </c>
      <c r="D3072" s="1" t="s">
        <v>54</v>
      </c>
      <c r="E3072" s="1" t="s">
        <v>67</v>
      </c>
      <c r="F3072" s="1" t="s">
        <v>68</v>
      </c>
      <c r="G3072" s="1" t="s">
        <v>22</v>
      </c>
      <c r="H3072">
        <v>41</v>
      </c>
      <c r="I3072">
        <v>87</v>
      </c>
      <c r="J3072">
        <v>3567</v>
      </c>
      <c r="K3072">
        <v>1926.18</v>
      </c>
      <c r="L3072">
        <v>0.54</v>
      </c>
      <c r="M3072">
        <v>1640.82</v>
      </c>
      <c r="N3072" s="1" t="s">
        <v>25</v>
      </c>
    </row>
    <row r="3073" spans="1:14" x14ac:dyDescent="0.3">
      <c r="A3073" s="1" t="s">
        <v>50</v>
      </c>
      <c r="B3073">
        <v>1185732</v>
      </c>
      <c r="C3073" s="2">
        <v>44783</v>
      </c>
      <c r="D3073" s="1" t="s">
        <v>54</v>
      </c>
      <c r="E3073" s="1" t="s">
        <v>67</v>
      </c>
      <c r="F3073" s="1" t="s">
        <v>68</v>
      </c>
      <c r="G3073" s="1" t="s">
        <v>23</v>
      </c>
      <c r="H3073">
        <v>37</v>
      </c>
      <c r="I3073">
        <v>56</v>
      </c>
      <c r="J3073">
        <v>2072</v>
      </c>
      <c r="K3073">
        <v>973.83999999999992</v>
      </c>
      <c r="L3073">
        <v>0.47</v>
      </c>
      <c r="M3073">
        <v>1098.1600000000001</v>
      </c>
      <c r="N3073" s="1" t="s">
        <v>25</v>
      </c>
    </row>
    <row r="3074" spans="1:14" x14ac:dyDescent="0.3">
      <c r="A3074" s="1" t="s">
        <v>50</v>
      </c>
      <c r="B3074">
        <v>1185732</v>
      </c>
      <c r="C3074" s="2">
        <v>44783</v>
      </c>
      <c r="D3074" s="1" t="s">
        <v>54</v>
      </c>
      <c r="E3074" s="1" t="s">
        <v>67</v>
      </c>
      <c r="F3074" s="1" t="s">
        <v>68</v>
      </c>
      <c r="G3074" s="1" t="s">
        <v>24</v>
      </c>
      <c r="H3074">
        <v>38</v>
      </c>
      <c r="I3074">
        <v>60</v>
      </c>
      <c r="J3074">
        <v>2280</v>
      </c>
      <c r="K3074">
        <v>1071.5999999999999</v>
      </c>
      <c r="L3074">
        <v>0.47</v>
      </c>
      <c r="M3074">
        <v>1208.4000000000001</v>
      </c>
      <c r="N3074" s="1" t="s">
        <v>25</v>
      </c>
    </row>
    <row r="3075" spans="1:14" x14ac:dyDescent="0.3">
      <c r="A3075" s="1" t="s">
        <v>50</v>
      </c>
      <c r="B3075">
        <v>1185732</v>
      </c>
      <c r="C3075" s="2">
        <v>44783</v>
      </c>
      <c r="D3075" s="1" t="s">
        <v>54</v>
      </c>
      <c r="E3075" s="1" t="s">
        <v>67</v>
      </c>
      <c r="F3075" s="1" t="s">
        <v>68</v>
      </c>
      <c r="G3075" s="1" t="s">
        <v>18</v>
      </c>
      <c r="H3075">
        <v>47</v>
      </c>
      <c r="I3075">
        <v>53</v>
      </c>
      <c r="J3075">
        <v>2491</v>
      </c>
      <c r="K3075">
        <v>1120.9499999999998</v>
      </c>
      <c r="L3075">
        <v>0.44999999999999996</v>
      </c>
      <c r="M3075">
        <v>1370.0500000000002</v>
      </c>
      <c r="N3075" s="1" t="s">
        <v>25</v>
      </c>
    </row>
    <row r="3076" spans="1:14" x14ac:dyDescent="0.3">
      <c r="A3076" s="1" t="s">
        <v>50</v>
      </c>
      <c r="B3076">
        <v>1185732</v>
      </c>
      <c r="C3076" s="2">
        <v>44783</v>
      </c>
      <c r="D3076" s="1" t="s">
        <v>54</v>
      </c>
      <c r="E3076" s="1" t="s">
        <v>67</v>
      </c>
      <c r="F3076" s="1" t="s">
        <v>68</v>
      </c>
      <c r="G3076" s="1" t="s">
        <v>20</v>
      </c>
      <c r="H3076">
        <v>54</v>
      </c>
      <c r="I3076">
        <v>91</v>
      </c>
      <c r="J3076">
        <v>4914</v>
      </c>
      <c r="K3076">
        <v>2604.42</v>
      </c>
      <c r="L3076">
        <v>0.53</v>
      </c>
      <c r="M3076">
        <v>2309.58</v>
      </c>
      <c r="N3076" s="1" t="s">
        <v>25</v>
      </c>
    </row>
    <row r="3077" spans="1:14" x14ac:dyDescent="0.3">
      <c r="A3077" s="1" t="s">
        <v>50</v>
      </c>
      <c r="B3077">
        <v>1185732</v>
      </c>
      <c r="C3077" s="2">
        <v>44815</v>
      </c>
      <c r="D3077" s="1" t="s">
        <v>54</v>
      </c>
      <c r="E3077" s="1" t="s">
        <v>67</v>
      </c>
      <c r="F3077" s="1" t="s">
        <v>68</v>
      </c>
      <c r="G3077" s="1" t="s">
        <v>21</v>
      </c>
      <c r="H3077">
        <v>33</v>
      </c>
      <c r="I3077">
        <v>133</v>
      </c>
      <c r="J3077">
        <v>4389</v>
      </c>
      <c r="K3077">
        <v>2370.06</v>
      </c>
      <c r="L3077">
        <v>0.54</v>
      </c>
      <c r="M3077">
        <v>2018.94</v>
      </c>
      <c r="N3077" s="1" t="s">
        <v>25</v>
      </c>
    </row>
    <row r="3078" spans="1:14" x14ac:dyDescent="0.3">
      <c r="A3078" s="1" t="s">
        <v>50</v>
      </c>
      <c r="B3078">
        <v>1185732</v>
      </c>
      <c r="C3078" s="2">
        <v>44815</v>
      </c>
      <c r="D3078" s="1" t="s">
        <v>54</v>
      </c>
      <c r="E3078" s="1" t="s">
        <v>67</v>
      </c>
      <c r="F3078" s="1" t="s">
        <v>68</v>
      </c>
      <c r="G3078" s="1" t="s">
        <v>22</v>
      </c>
      <c r="H3078">
        <v>29</v>
      </c>
      <c r="I3078">
        <v>74</v>
      </c>
      <c r="J3078">
        <v>2146</v>
      </c>
      <c r="K3078">
        <v>1073</v>
      </c>
      <c r="L3078">
        <v>0.5</v>
      </c>
      <c r="M3078">
        <v>1073</v>
      </c>
      <c r="N3078" s="1" t="s">
        <v>25</v>
      </c>
    </row>
    <row r="3079" spans="1:14" x14ac:dyDescent="0.3">
      <c r="A3079" s="1" t="s">
        <v>50</v>
      </c>
      <c r="B3079">
        <v>1185732</v>
      </c>
      <c r="C3079" s="2">
        <v>44815</v>
      </c>
      <c r="D3079" s="1" t="s">
        <v>54</v>
      </c>
      <c r="E3079" s="1" t="s">
        <v>67</v>
      </c>
      <c r="F3079" s="1" t="s">
        <v>68</v>
      </c>
      <c r="G3079" s="1" t="s">
        <v>23</v>
      </c>
      <c r="H3079">
        <v>23</v>
      </c>
      <c r="I3079">
        <v>49</v>
      </c>
      <c r="J3079">
        <v>1127</v>
      </c>
      <c r="K3079">
        <v>529.68999999999994</v>
      </c>
      <c r="L3079">
        <v>0.47</v>
      </c>
      <c r="M3079">
        <v>597.31000000000006</v>
      </c>
      <c r="N3079" s="1" t="s">
        <v>25</v>
      </c>
    </row>
    <row r="3080" spans="1:14" x14ac:dyDescent="0.3">
      <c r="A3080" s="1" t="s">
        <v>50</v>
      </c>
      <c r="B3080">
        <v>1185732</v>
      </c>
      <c r="C3080" s="2">
        <v>44815</v>
      </c>
      <c r="D3080" s="1" t="s">
        <v>54</v>
      </c>
      <c r="E3080" s="1" t="s">
        <v>67</v>
      </c>
      <c r="F3080" s="1" t="s">
        <v>68</v>
      </c>
      <c r="G3080" s="1" t="s">
        <v>24</v>
      </c>
      <c r="H3080">
        <v>24</v>
      </c>
      <c r="I3080">
        <v>41</v>
      </c>
      <c r="J3080">
        <v>984</v>
      </c>
      <c r="K3080">
        <v>462.47999999999996</v>
      </c>
      <c r="L3080">
        <v>0.47</v>
      </c>
      <c r="M3080">
        <v>521.52</v>
      </c>
      <c r="N3080" s="1" t="s">
        <v>25</v>
      </c>
    </row>
    <row r="3081" spans="1:14" x14ac:dyDescent="0.3">
      <c r="A3081" s="1" t="s">
        <v>50</v>
      </c>
      <c r="B3081">
        <v>1185732</v>
      </c>
      <c r="C3081" s="2">
        <v>44815</v>
      </c>
      <c r="D3081" s="1" t="s">
        <v>54</v>
      </c>
      <c r="E3081" s="1" t="s">
        <v>67</v>
      </c>
      <c r="F3081" s="1" t="s">
        <v>68</v>
      </c>
      <c r="G3081" s="1" t="s">
        <v>18</v>
      </c>
      <c r="H3081">
        <v>33</v>
      </c>
      <c r="I3081">
        <v>42</v>
      </c>
      <c r="J3081">
        <v>1386</v>
      </c>
      <c r="K3081">
        <v>554.4</v>
      </c>
      <c r="L3081">
        <v>0.4</v>
      </c>
      <c r="M3081">
        <v>831.6</v>
      </c>
      <c r="N3081" s="1" t="s">
        <v>25</v>
      </c>
    </row>
    <row r="3082" spans="1:14" x14ac:dyDescent="0.3">
      <c r="A3082" s="1" t="s">
        <v>50</v>
      </c>
      <c r="B3082">
        <v>1185732</v>
      </c>
      <c r="C3082" s="2">
        <v>44815</v>
      </c>
      <c r="D3082" s="1" t="s">
        <v>54</v>
      </c>
      <c r="E3082" s="1" t="s">
        <v>67</v>
      </c>
      <c r="F3082" s="1" t="s">
        <v>68</v>
      </c>
      <c r="G3082" s="1" t="s">
        <v>20</v>
      </c>
      <c r="H3082">
        <v>36</v>
      </c>
      <c r="I3082">
        <v>68</v>
      </c>
      <c r="J3082">
        <v>2448</v>
      </c>
      <c r="K3082">
        <v>1272.96</v>
      </c>
      <c r="L3082">
        <v>0.52</v>
      </c>
      <c r="M3082">
        <v>1175.04</v>
      </c>
      <c r="N3082" s="1" t="s">
        <v>25</v>
      </c>
    </row>
    <row r="3083" spans="1:14" x14ac:dyDescent="0.3">
      <c r="A3083" s="1" t="s">
        <v>50</v>
      </c>
      <c r="B3083">
        <v>1185732</v>
      </c>
      <c r="C3083" s="2">
        <v>44844</v>
      </c>
      <c r="D3083" s="1" t="s">
        <v>54</v>
      </c>
      <c r="E3083" s="1" t="s">
        <v>67</v>
      </c>
      <c r="F3083" s="1" t="s">
        <v>68</v>
      </c>
      <c r="G3083" s="1" t="s">
        <v>21</v>
      </c>
      <c r="H3083">
        <v>41</v>
      </c>
      <c r="I3083">
        <v>116</v>
      </c>
      <c r="J3083">
        <v>4756</v>
      </c>
      <c r="K3083">
        <v>2520.6800000000003</v>
      </c>
      <c r="L3083">
        <v>0.53</v>
      </c>
      <c r="M3083">
        <v>2235.3199999999997</v>
      </c>
      <c r="N3083" s="1" t="s">
        <v>25</v>
      </c>
    </row>
    <row r="3084" spans="1:14" x14ac:dyDescent="0.3">
      <c r="A3084" s="1" t="s">
        <v>50</v>
      </c>
      <c r="B3084">
        <v>1185732</v>
      </c>
      <c r="C3084" s="2">
        <v>44844</v>
      </c>
      <c r="D3084" s="1" t="s">
        <v>54</v>
      </c>
      <c r="E3084" s="1" t="s">
        <v>67</v>
      </c>
      <c r="F3084" s="1" t="s">
        <v>68</v>
      </c>
      <c r="G3084" s="1" t="s">
        <v>22</v>
      </c>
      <c r="H3084">
        <v>32</v>
      </c>
      <c r="I3084">
        <v>65</v>
      </c>
      <c r="J3084">
        <v>2080</v>
      </c>
      <c r="K3084">
        <v>1144</v>
      </c>
      <c r="L3084">
        <v>0.55000000000000004</v>
      </c>
      <c r="M3084">
        <v>936</v>
      </c>
      <c r="N3084" s="1" t="s">
        <v>25</v>
      </c>
    </row>
    <row r="3085" spans="1:14" x14ac:dyDescent="0.3">
      <c r="A3085" s="1" t="s">
        <v>50</v>
      </c>
      <c r="B3085">
        <v>1185732</v>
      </c>
      <c r="C3085" s="2">
        <v>44844</v>
      </c>
      <c r="D3085" s="1" t="s">
        <v>54</v>
      </c>
      <c r="E3085" s="1" t="s">
        <v>67</v>
      </c>
      <c r="F3085" s="1" t="s">
        <v>68</v>
      </c>
      <c r="G3085" s="1" t="s">
        <v>23</v>
      </c>
      <c r="H3085">
        <v>32</v>
      </c>
      <c r="I3085">
        <v>38</v>
      </c>
      <c r="J3085">
        <v>1216</v>
      </c>
      <c r="K3085">
        <v>571.52</v>
      </c>
      <c r="L3085">
        <v>0.47</v>
      </c>
      <c r="M3085">
        <v>644.48</v>
      </c>
      <c r="N3085" s="1" t="s">
        <v>25</v>
      </c>
    </row>
    <row r="3086" spans="1:14" x14ac:dyDescent="0.3">
      <c r="A3086" s="1" t="s">
        <v>50</v>
      </c>
      <c r="B3086">
        <v>1185732</v>
      </c>
      <c r="C3086" s="2">
        <v>44844</v>
      </c>
      <c r="D3086" s="1" t="s">
        <v>54</v>
      </c>
      <c r="E3086" s="1" t="s">
        <v>67</v>
      </c>
      <c r="F3086" s="1" t="s">
        <v>68</v>
      </c>
      <c r="G3086" s="1" t="s">
        <v>24</v>
      </c>
      <c r="H3086">
        <v>33</v>
      </c>
      <c r="I3086">
        <v>44</v>
      </c>
      <c r="J3086">
        <v>1452</v>
      </c>
      <c r="K3086">
        <v>667.92</v>
      </c>
      <c r="L3086">
        <v>0.45999999999999996</v>
      </c>
      <c r="M3086">
        <v>784.08</v>
      </c>
      <c r="N3086" s="1" t="s">
        <v>25</v>
      </c>
    </row>
    <row r="3087" spans="1:14" x14ac:dyDescent="0.3">
      <c r="A3087" s="1" t="s">
        <v>50</v>
      </c>
      <c r="B3087">
        <v>1185732</v>
      </c>
      <c r="C3087" s="2">
        <v>44844</v>
      </c>
      <c r="D3087" s="1" t="s">
        <v>54</v>
      </c>
      <c r="E3087" s="1" t="s">
        <v>67</v>
      </c>
      <c r="F3087" s="1" t="s">
        <v>68</v>
      </c>
      <c r="G3087" s="1" t="s">
        <v>18</v>
      </c>
      <c r="H3087">
        <v>41</v>
      </c>
      <c r="I3087">
        <v>38</v>
      </c>
      <c r="J3087">
        <v>1558</v>
      </c>
      <c r="K3087">
        <v>685.52</v>
      </c>
      <c r="L3087">
        <v>0.44</v>
      </c>
      <c r="M3087">
        <v>872.48</v>
      </c>
      <c r="N3087" s="1" t="s">
        <v>25</v>
      </c>
    </row>
    <row r="3088" spans="1:14" x14ac:dyDescent="0.3">
      <c r="A3088" s="1" t="s">
        <v>50</v>
      </c>
      <c r="B3088">
        <v>1185732</v>
      </c>
      <c r="C3088" s="2">
        <v>44844</v>
      </c>
      <c r="D3088" s="1" t="s">
        <v>54</v>
      </c>
      <c r="E3088" s="1" t="s">
        <v>67</v>
      </c>
      <c r="F3088" s="1" t="s">
        <v>68</v>
      </c>
      <c r="G3088" s="1" t="s">
        <v>20</v>
      </c>
      <c r="H3088">
        <v>48</v>
      </c>
      <c r="I3088">
        <v>83</v>
      </c>
      <c r="J3088">
        <v>3984</v>
      </c>
      <c r="K3088">
        <v>2111.52</v>
      </c>
      <c r="L3088">
        <v>0.53</v>
      </c>
      <c r="M3088">
        <v>1872.48</v>
      </c>
      <c r="N3088" s="1" t="s">
        <v>25</v>
      </c>
    </row>
    <row r="3089" spans="1:14" x14ac:dyDescent="0.3">
      <c r="A3089" s="1" t="s">
        <v>50</v>
      </c>
      <c r="B3089">
        <v>1185732</v>
      </c>
      <c r="C3089" s="2">
        <v>44875</v>
      </c>
      <c r="D3089" s="1" t="s">
        <v>54</v>
      </c>
      <c r="E3089" s="1" t="s">
        <v>67</v>
      </c>
      <c r="F3089" s="1" t="s">
        <v>68</v>
      </c>
      <c r="G3089" s="1" t="s">
        <v>21</v>
      </c>
      <c r="H3089">
        <v>41</v>
      </c>
      <c r="I3089">
        <v>123</v>
      </c>
      <c r="J3089">
        <v>5043</v>
      </c>
      <c r="K3089">
        <v>2571.9299999999998</v>
      </c>
      <c r="L3089">
        <v>0.51</v>
      </c>
      <c r="M3089">
        <v>2471.0700000000002</v>
      </c>
      <c r="N3089" s="1" t="s">
        <v>25</v>
      </c>
    </row>
    <row r="3090" spans="1:14" x14ac:dyDescent="0.3">
      <c r="A3090" s="1" t="s">
        <v>50</v>
      </c>
      <c r="B3090">
        <v>1185732</v>
      </c>
      <c r="C3090" s="2">
        <v>44875</v>
      </c>
      <c r="D3090" s="1" t="s">
        <v>54</v>
      </c>
      <c r="E3090" s="1" t="s">
        <v>67</v>
      </c>
      <c r="F3090" s="1" t="s">
        <v>68</v>
      </c>
      <c r="G3090" s="1" t="s">
        <v>22</v>
      </c>
      <c r="H3090">
        <v>33</v>
      </c>
      <c r="I3090">
        <v>98</v>
      </c>
      <c r="J3090">
        <v>3234</v>
      </c>
      <c r="K3090">
        <v>1778.7</v>
      </c>
      <c r="L3090">
        <v>0.55000000000000004</v>
      </c>
      <c r="M3090">
        <v>1455.3</v>
      </c>
      <c r="N3090" s="1" t="s">
        <v>25</v>
      </c>
    </row>
    <row r="3091" spans="1:14" x14ac:dyDescent="0.3">
      <c r="A3091" s="1" t="s">
        <v>50</v>
      </c>
      <c r="B3091">
        <v>1185732</v>
      </c>
      <c r="C3091" s="2">
        <v>44875</v>
      </c>
      <c r="D3091" s="1" t="s">
        <v>54</v>
      </c>
      <c r="E3091" s="1" t="s">
        <v>67</v>
      </c>
      <c r="F3091" s="1" t="s">
        <v>68</v>
      </c>
      <c r="G3091" s="1" t="s">
        <v>23</v>
      </c>
      <c r="H3091">
        <v>32</v>
      </c>
      <c r="I3091">
        <v>81</v>
      </c>
      <c r="J3091">
        <v>2592</v>
      </c>
      <c r="K3091">
        <v>1244.1599999999999</v>
      </c>
      <c r="L3091">
        <v>0.48</v>
      </c>
      <c r="M3091">
        <v>1347.8400000000001</v>
      </c>
      <c r="N3091" s="1" t="s">
        <v>25</v>
      </c>
    </row>
    <row r="3092" spans="1:14" x14ac:dyDescent="0.3">
      <c r="A3092" s="1" t="s">
        <v>50</v>
      </c>
      <c r="B3092">
        <v>1185732</v>
      </c>
      <c r="C3092" s="2">
        <v>44875</v>
      </c>
      <c r="D3092" s="1" t="s">
        <v>54</v>
      </c>
      <c r="E3092" s="1" t="s">
        <v>67</v>
      </c>
      <c r="F3092" s="1" t="s">
        <v>68</v>
      </c>
      <c r="G3092" s="1" t="s">
        <v>24</v>
      </c>
      <c r="H3092">
        <v>34</v>
      </c>
      <c r="I3092">
        <v>83</v>
      </c>
      <c r="J3092">
        <v>2822</v>
      </c>
      <c r="K3092">
        <v>1411</v>
      </c>
      <c r="L3092">
        <v>0.5</v>
      </c>
      <c r="M3092">
        <v>1411</v>
      </c>
      <c r="N3092" s="1" t="s">
        <v>25</v>
      </c>
    </row>
    <row r="3093" spans="1:14" x14ac:dyDescent="0.3">
      <c r="A3093" s="1" t="s">
        <v>50</v>
      </c>
      <c r="B3093">
        <v>1185732</v>
      </c>
      <c r="C3093" s="2">
        <v>44875</v>
      </c>
      <c r="D3093" s="1" t="s">
        <v>54</v>
      </c>
      <c r="E3093" s="1" t="s">
        <v>67</v>
      </c>
      <c r="F3093" s="1" t="s">
        <v>68</v>
      </c>
      <c r="G3093" s="1" t="s">
        <v>18</v>
      </c>
      <c r="H3093">
        <v>55</v>
      </c>
      <c r="I3093">
        <v>75</v>
      </c>
      <c r="J3093">
        <v>4125</v>
      </c>
      <c r="K3093">
        <v>1650</v>
      </c>
      <c r="L3093">
        <v>0.4</v>
      </c>
      <c r="M3093">
        <v>2475</v>
      </c>
      <c r="N3093" s="1" t="s">
        <v>25</v>
      </c>
    </row>
    <row r="3094" spans="1:14" x14ac:dyDescent="0.3">
      <c r="A3094" s="1" t="s">
        <v>50</v>
      </c>
      <c r="B3094">
        <v>1185732</v>
      </c>
      <c r="C3094" s="2">
        <v>44875</v>
      </c>
      <c r="D3094" s="1" t="s">
        <v>54</v>
      </c>
      <c r="E3094" s="1" t="s">
        <v>67</v>
      </c>
      <c r="F3094" s="1" t="s">
        <v>68</v>
      </c>
      <c r="G3094" s="1" t="s">
        <v>20</v>
      </c>
      <c r="H3094">
        <v>61</v>
      </c>
      <c r="I3094">
        <v>91</v>
      </c>
      <c r="J3094">
        <v>5551</v>
      </c>
      <c r="K3094">
        <v>2997.5400000000004</v>
      </c>
      <c r="L3094">
        <v>0.54</v>
      </c>
      <c r="M3094">
        <v>2553.4599999999996</v>
      </c>
      <c r="N3094" s="1" t="s">
        <v>25</v>
      </c>
    </row>
    <row r="3095" spans="1:14" x14ac:dyDescent="0.3">
      <c r="A3095" s="1" t="s">
        <v>50</v>
      </c>
      <c r="B3095">
        <v>1185732</v>
      </c>
      <c r="C3095" s="2">
        <v>44904</v>
      </c>
      <c r="D3095" s="1" t="s">
        <v>54</v>
      </c>
      <c r="E3095" s="1" t="s">
        <v>67</v>
      </c>
      <c r="F3095" s="1" t="s">
        <v>68</v>
      </c>
      <c r="G3095" s="1" t="s">
        <v>21</v>
      </c>
      <c r="H3095">
        <v>58</v>
      </c>
      <c r="I3095">
        <v>150</v>
      </c>
      <c r="J3095">
        <v>8700</v>
      </c>
      <c r="K3095">
        <v>4437</v>
      </c>
      <c r="L3095">
        <v>0.51</v>
      </c>
      <c r="M3095">
        <v>4263</v>
      </c>
      <c r="N3095" s="1" t="s">
        <v>25</v>
      </c>
    </row>
    <row r="3096" spans="1:14" x14ac:dyDescent="0.3">
      <c r="A3096" s="1" t="s">
        <v>50</v>
      </c>
      <c r="B3096">
        <v>1185732</v>
      </c>
      <c r="C3096" s="2">
        <v>44904</v>
      </c>
      <c r="D3096" s="1" t="s">
        <v>54</v>
      </c>
      <c r="E3096" s="1" t="s">
        <v>67</v>
      </c>
      <c r="F3096" s="1" t="s">
        <v>68</v>
      </c>
      <c r="G3096" s="1" t="s">
        <v>22</v>
      </c>
      <c r="H3096">
        <v>49</v>
      </c>
      <c r="I3096">
        <v>108</v>
      </c>
      <c r="J3096">
        <v>5292</v>
      </c>
      <c r="K3096">
        <v>2910.6000000000004</v>
      </c>
      <c r="L3096">
        <v>0.55000000000000004</v>
      </c>
      <c r="M3096">
        <v>2381.3999999999996</v>
      </c>
      <c r="N3096" s="1" t="s">
        <v>25</v>
      </c>
    </row>
    <row r="3097" spans="1:14" x14ac:dyDescent="0.3">
      <c r="A3097" s="1" t="s">
        <v>50</v>
      </c>
      <c r="B3097">
        <v>1185732</v>
      </c>
      <c r="C3097" s="2">
        <v>44904</v>
      </c>
      <c r="D3097" s="1" t="s">
        <v>54</v>
      </c>
      <c r="E3097" s="1" t="s">
        <v>67</v>
      </c>
      <c r="F3097" s="1" t="s">
        <v>68</v>
      </c>
      <c r="G3097" s="1" t="s">
        <v>23</v>
      </c>
      <c r="H3097">
        <v>49</v>
      </c>
      <c r="I3097">
        <v>105</v>
      </c>
      <c r="J3097">
        <v>5145</v>
      </c>
      <c r="K3097">
        <v>2366.6999999999998</v>
      </c>
      <c r="L3097">
        <v>0.45999999999999996</v>
      </c>
      <c r="M3097">
        <v>2778.3</v>
      </c>
      <c r="N3097" s="1" t="s">
        <v>25</v>
      </c>
    </row>
    <row r="3098" spans="1:14" x14ac:dyDescent="0.3">
      <c r="A3098" s="1" t="s">
        <v>50</v>
      </c>
      <c r="B3098">
        <v>1185732</v>
      </c>
      <c r="C3098" s="2">
        <v>44904</v>
      </c>
      <c r="D3098" s="1" t="s">
        <v>54</v>
      </c>
      <c r="E3098" s="1" t="s">
        <v>67</v>
      </c>
      <c r="F3098" s="1" t="s">
        <v>68</v>
      </c>
      <c r="G3098" s="1" t="s">
        <v>24</v>
      </c>
      <c r="H3098">
        <v>45</v>
      </c>
      <c r="I3098">
        <v>87</v>
      </c>
      <c r="J3098">
        <v>3915</v>
      </c>
      <c r="K3098">
        <v>1957.5</v>
      </c>
      <c r="L3098">
        <v>0.5</v>
      </c>
      <c r="M3098">
        <v>1957.5</v>
      </c>
      <c r="N3098" s="1" t="s">
        <v>25</v>
      </c>
    </row>
    <row r="3099" spans="1:14" x14ac:dyDescent="0.3">
      <c r="A3099" s="1" t="s">
        <v>50</v>
      </c>
      <c r="B3099">
        <v>1185732</v>
      </c>
      <c r="C3099" s="2">
        <v>44904</v>
      </c>
      <c r="D3099" s="1" t="s">
        <v>54</v>
      </c>
      <c r="E3099" s="1" t="s">
        <v>67</v>
      </c>
      <c r="F3099" s="1" t="s">
        <v>68</v>
      </c>
      <c r="G3099" s="1" t="s">
        <v>18</v>
      </c>
      <c r="H3099">
        <v>54</v>
      </c>
      <c r="I3099">
        <v>84</v>
      </c>
      <c r="J3099">
        <v>4536</v>
      </c>
      <c r="K3099">
        <v>1950.48</v>
      </c>
      <c r="L3099">
        <v>0.43</v>
      </c>
      <c r="M3099">
        <v>2585.52</v>
      </c>
      <c r="N3099" s="1" t="s">
        <v>25</v>
      </c>
    </row>
    <row r="3100" spans="1:14" x14ac:dyDescent="0.3">
      <c r="A3100" s="1" t="s">
        <v>50</v>
      </c>
      <c r="B3100">
        <v>1185732</v>
      </c>
      <c r="C3100" s="2">
        <v>44904</v>
      </c>
      <c r="D3100" s="1" t="s">
        <v>54</v>
      </c>
      <c r="E3100" s="1" t="s">
        <v>67</v>
      </c>
      <c r="F3100" s="1" t="s">
        <v>68</v>
      </c>
      <c r="G3100" s="1" t="s">
        <v>20</v>
      </c>
      <c r="H3100">
        <v>62</v>
      </c>
      <c r="I3100">
        <v>120</v>
      </c>
      <c r="J3100">
        <v>7440</v>
      </c>
      <c r="K3100">
        <v>3720</v>
      </c>
      <c r="L3100">
        <v>0.5</v>
      </c>
      <c r="M3100">
        <v>3720</v>
      </c>
      <c r="N3100" s="1" t="s">
        <v>25</v>
      </c>
    </row>
    <row r="3101" spans="1:14" x14ac:dyDescent="0.3">
      <c r="A3101" s="1" t="s">
        <v>50</v>
      </c>
      <c r="B3101">
        <v>1185732</v>
      </c>
      <c r="C3101" s="2">
        <v>44578</v>
      </c>
      <c r="D3101" s="1" t="s">
        <v>54</v>
      </c>
      <c r="E3101" s="1" t="s">
        <v>67</v>
      </c>
      <c r="F3101" s="1" t="s">
        <v>68</v>
      </c>
      <c r="G3101" s="1" t="s">
        <v>21</v>
      </c>
      <c r="H3101">
        <v>32</v>
      </c>
      <c r="I3101">
        <v>125</v>
      </c>
      <c r="J3101">
        <v>4000</v>
      </c>
      <c r="K3101">
        <v>2080</v>
      </c>
      <c r="L3101">
        <v>0.52</v>
      </c>
      <c r="M3101">
        <v>1920</v>
      </c>
      <c r="N3101" s="1" t="s">
        <v>25</v>
      </c>
    </row>
    <row r="3102" spans="1:14" x14ac:dyDescent="0.3">
      <c r="A3102" s="1" t="s">
        <v>50</v>
      </c>
      <c r="B3102">
        <v>1185732</v>
      </c>
      <c r="C3102" s="2">
        <v>44578</v>
      </c>
      <c r="D3102" s="1" t="s">
        <v>54</v>
      </c>
      <c r="E3102" s="1" t="s">
        <v>67</v>
      </c>
      <c r="F3102" s="1" t="s">
        <v>68</v>
      </c>
      <c r="G3102" s="1" t="s">
        <v>22</v>
      </c>
      <c r="H3102">
        <v>32</v>
      </c>
      <c r="I3102">
        <v>75</v>
      </c>
      <c r="J3102">
        <v>2400</v>
      </c>
      <c r="K3102">
        <v>1320</v>
      </c>
      <c r="L3102">
        <v>0.55000000000000004</v>
      </c>
      <c r="M3102">
        <v>1080</v>
      </c>
      <c r="N3102" s="1" t="s">
        <v>25</v>
      </c>
    </row>
    <row r="3103" spans="1:14" x14ac:dyDescent="0.3">
      <c r="A3103" s="1" t="s">
        <v>50</v>
      </c>
      <c r="B3103">
        <v>1185732</v>
      </c>
      <c r="C3103" s="2">
        <v>44578</v>
      </c>
      <c r="D3103" s="1" t="s">
        <v>54</v>
      </c>
      <c r="E3103" s="1" t="s">
        <v>67</v>
      </c>
      <c r="F3103" s="1" t="s">
        <v>68</v>
      </c>
      <c r="G3103" s="1" t="s">
        <v>23</v>
      </c>
      <c r="H3103">
        <v>25</v>
      </c>
      <c r="I3103">
        <v>87</v>
      </c>
      <c r="J3103">
        <v>2175</v>
      </c>
      <c r="K3103">
        <v>1196.25</v>
      </c>
      <c r="L3103">
        <v>0.55000000000000004</v>
      </c>
      <c r="M3103">
        <v>978.75</v>
      </c>
      <c r="N3103" s="1" t="s">
        <v>25</v>
      </c>
    </row>
    <row r="3104" spans="1:14" x14ac:dyDescent="0.3">
      <c r="A3104" s="1" t="s">
        <v>50</v>
      </c>
      <c r="B3104">
        <v>1185732</v>
      </c>
      <c r="C3104" s="2">
        <v>44578</v>
      </c>
      <c r="D3104" s="1" t="s">
        <v>54</v>
      </c>
      <c r="E3104" s="1" t="s">
        <v>67</v>
      </c>
      <c r="F3104" s="1" t="s">
        <v>68</v>
      </c>
      <c r="G3104" s="1" t="s">
        <v>24</v>
      </c>
      <c r="H3104">
        <v>29</v>
      </c>
      <c r="I3104">
        <v>45</v>
      </c>
      <c r="J3104">
        <v>1305</v>
      </c>
      <c r="K3104">
        <v>704.7</v>
      </c>
      <c r="L3104">
        <v>0.54</v>
      </c>
      <c r="M3104">
        <v>600.29999999999995</v>
      </c>
      <c r="N3104" s="1" t="s">
        <v>25</v>
      </c>
    </row>
    <row r="3105" spans="1:14" x14ac:dyDescent="0.3">
      <c r="A3105" s="1" t="s">
        <v>50</v>
      </c>
      <c r="B3105">
        <v>1185732</v>
      </c>
      <c r="C3105" s="2">
        <v>44578</v>
      </c>
      <c r="D3105" s="1" t="s">
        <v>54</v>
      </c>
      <c r="E3105" s="1" t="s">
        <v>67</v>
      </c>
      <c r="F3105" s="1" t="s">
        <v>68</v>
      </c>
      <c r="G3105" s="1" t="s">
        <v>18</v>
      </c>
      <c r="H3105">
        <v>41</v>
      </c>
      <c r="I3105">
        <v>54</v>
      </c>
      <c r="J3105">
        <v>2214</v>
      </c>
      <c r="K3105">
        <v>1129.1400000000001</v>
      </c>
      <c r="L3105">
        <v>0.51</v>
      </c>
      <c r="M3105">
        <v>1084.8599999999999</v>
      </c>
      <c r="N3105" s="1" t="s">
        <v>25</v>
      </c>
    </row>
    <row r="3106" spans="1:14" x14ac:dyDescent="0.3">
      <c r="A3106" s="1" t="s">
        <v>50</v>
      </c>
      <c r="B3106">
        <v>1185732</v>
      </c>
      <c r="C3106" s="2">
        <v>44578</v>
      </c>
      <c r="D3106" s="1" t="s">
        <v>54</v>
      </c>
      <c r="E3106" s="1" t="s">
        <v>67</v>
      </c>
      <c r="F3106" s="1" t="s">
        <v>68</v>
      </c>
      <c r="G3106" s="1" t="s">
        <v>20</v>
      </c>
      <c r="H3106">
        <v>34</v>
      </c>
      <c r="I3106">
        <v>75</v>
      </c>
      <c r="J3106">
        <v>2550</v>
      </c>
      <c r="K3106">
        <v>1275</v>
      </c>
      <c r="L3106">
        <v>0.5</v>
      </c>
      <c r="M3106">
        <v>1275</v>
      </c>
      <c r="N3106" s="1" t="s">
        <v>25</v>
      </c>
    </row>
    <row r="3107" spans="1:14" x14ac:dyDescent="0.3">
      <c r="A3107" s="1" t="s">
        <v>50</v>
      </c>
      <c r="B3107">
        <v>1185732</v>
      </c>
      <c r="C3107" s="2">
        <v>44609</v>
      </c>
      <c r="D3107" s="1" t="s">
        <v>54</v>
      </c>
      <c r="E3107" s="1" t="s">
        <v>67</v>
      </c>
      <c r="F3107" s="1" t="s">
        <v>68</v>
      </c>
      <c r="G3107" s="1" t="s">
        <v>21</v>
      </c>
      <c r="H3107">
        <v>33</v>
      </c>
      <c r="I3107">
        <v>149</v>
      </c>
      <c r="J3107">
        <v>4917</v>
      </c>
      <c r="K3107">
        <v>2655.1800000000003</v>
      </c>
      <c r="L3107">
        <v>0.54</v>
      </c>
      <c r="M3107">
        <v>2261.8199999999997</v>
      </c>
      <c r="N3107" s="1" t="s">
        <v>25</v>
      </c>
    </row>
    <row r="3108" spans="1:14" x14ac:dyDescent="0.3">
      <c r="A3108" s="1" t="s">
        <v>50</v>
      </c>
      <c r="B3108">
        <v>1185732</v>
      </c>
      <c r="C3108" s="2">
        <v>44609</v>
      </c>
      <c r="D3108" s="1" t="s">
        <v>54</v>
      </c>
      <c r="E3108" s="1" t="s">
        <v>67</v>
      </c>
      <c r="F3108" s="1" t="s">
        <v>68</v>
      </c>
      <c r="G3108" s="1" t="s">
        <v>22</v>
      </c>
      <c r="H3108">
        <v>38</v>
      </c>
      <c r="I3108">
        <v>50</v>
      </c>
      <c r="J3108">
        <v>1900</v>
      </c>
      <c r="K3108">
        <v>1045</v>
      </c>
      <c r="L3108">
        <v>0.55000000000000004</v>
      </c>
      <c r="M3108">
        <v>855</v>
      </c>
      <c r="N3108" s="1" t="s">
        <v>25</v>
      </c>
    </row>
    <row r="3109" spans="1:14" x14ac:dyDescent="0.3">
      <c r="A3109" s="1" t="s">
        <v>50</v>
      </c>
      <c r="B3109">
        <v>1185732</v>
      </c>
      <c r="C3109" s="2">
        <v>44609</v>
      </c>
      <c r="D3109" s="1" t="s">
        <v>54</v>
      </c>
      <c r="E3109" s="1" t="s">
        <v>67</v>
      </c>
      <c r="F3109" s="1" t="s">
        <v>68</v>
      </c>
      <c r="G3109" s="1" t="s">
        <v>23</v>
      </c>
      <c r="H3109">
        <v>27</v>
      </c>
      <c r="I3109">
        <v>75</v>
      </c>
      <c r="J3109">
        <v>2025</v>
      </c>
      <c r="K3109">
        <v>1032.75</v>
      </c>
      <c r="L3109">
        <v>0.51</v>
      </c>
      <c r="M3109">
        <v>992.25</v>
      </c>
      <c r="N3109" s="1" t="s">
        <v>25</v>
      </c>
    </row>
    <row r="3110" spans="1:14" x14ac:dyDescent="0.3">
      <c r="A3110" s="1" t="s">
        <v>14</v>
      </c>
      <c r="B3110">
        <v>1185732</v>
      </c>
      <c r="C3110" s="2">
        <v>44717</v>
      </c>
      <c r="D3110" s="1" t="s">
        <v>54</v>
      </c>
      <c r="E3110" s="1" t="s">
        <v>71</v>
      </c>
      <c r="F3110" s="1" t="s">
        <v>72</v>
      </c>
      <c r="G3110" s="1" t="s">
        <v>20</v>
      </c>
      <c r="H3110">
        <v>45</v>
      </c>
      <c r="I3110">
        <v>275</v>
      </c>
      <c r="J3110">
        <v>123750</v>
      </c>
      <c r="K3110">
        <v>61875</v>
      </c>
      <c r="L3110">
        <v>0.5</v>
      </c>
      <c r="M3110">
        <v>61875</v>
      </c>
      <c r="N3110" s="1" t="s">
        <v>19</v>
      </c>
    </row>
    <row r="3111" spans="1:14" x14ac:dyDescent="0.3">
      <c r="A3111" s="1" t="s">
        <v>14</v>
      </c>
      <c r="B3111">
        <v>1185732</v>
      </c>
      <c r="C3111" s="2">
        <v>44723</v>
      </c>
      <c r="D3111" s="1" t="s">
        <v>54</v>
      </c>
      <c r="E3111" s="1" t="s">
        <v>71</v>
      </c>
      <c r="F3111" s="1" t="s">
        <v>72</v>
      </c>
      <c r="G3111" s="1" t="s">
        <v>20</v>
      </c>
      <c r="H3111">
        <v>45</v>
      </c>
      <c r="I3111">
        <v>275</v>
      </c>
      <c r="J3111">
        <v>123750</v>
      </c>
      <c r="K3111">
        <v>61875</v>
      </c>
      <c r="L3111">
        <v>0.5</v>
      </c>
      <c r="M3111">
        <v>61875</v>
      </c>
      <c r="N3111" s="1" t="s">
        <v>19</v>
      </c>
    </row>
    <row r="3112" spans="1:14" x14ac:dyDescent="0.3">
      <c r="A3112" s="1" t="s">
        <v>14</v>
      </c>
      <c r="B3112">
        <v>1185732</v>
      </c>
      <c r="C3112" s="2">
        <v>44729</v>
      </c>
      <c r="D3112" s="1" t="s">
        <v>54</v>
      </c>
      <c r="E3112" s="1" t="s">
        <v>71</v>
      </c>
      <c r="F3112" s="1" t="s">
        <v>72</v>
      </c>
      <c r="G3112" s="1" t="s">
        <v>20</v>
      </c>
      <c r="H3112">
        <v>50</v>
      </c>
      <c r="I3112">
        <v>225</v>
      </c>
      <c r="J3112">
        <v>112500</v>
      </c>
      <c r="K3112">
        <v>56250</v>
      </c>
      <c r="L3112">
        <v>0.5</v>
      </c>
      <c r="M3112">
        <v>56250</v>
      </c>
      <c r="N3112" s="1" t="s">
        <v>19</v>
      </c>
    </row>
    <row r="3113" spans="1:14" x14ac:dyDescent="0.3">
      <c r="A3113" s="1" t="s">
        <v>14</v>
      </c>
      <c r="B3113">
        <v>1185732</v>
      </c>
      <c r="C3113" s="2">
        <v>44735</v>
      </c>
      <c r="D3113" s="1" t="s">
        <v>54</v>
      </c>
      <c r="E3113" s="1" t="s">
        <v>71</v>
      </c>
      <c r="F3113" s="1" t="s">
        <v>72</v>
      </c>
      <c r="G3113" s="1" t="s">
        <v>20</v>
      </c>
      <c r="H3113">
        <v>50</v>
      </c>
      <c r="I3113">
        <v>225</v>
      </c>
      <c r="J3113">
        <v>112500</v>
      </c>
      <c r="K3113">
        <v>56250</v>
      </c>
      <c r="L3113">
        <v>0.5</v>
      </c>
      <c r="M3113">
        <v>56250</v>
      </c>
      <c r="N3113" s="1" t="s">
        <v>19</v>
      </c>
    </row>
    <row r="3114" spans="1:14" x14ac:dyDescent="0.3">
      <c r="A3114" s="1" t="s">
        <v>14</v>
      </c>
      <c r="B3114">
        <v>1185732</v>
      </c>
      <c r="C3114" s="2">
        <v>44741</v>
      </c>
      <c r="D3114" s="1" t="s">
        <v>54</v>
      </c>
      <c r="E3114" s="1" t="s">
        <v>71</v>
      </c>
      <c r="F3114" s="1" t="s">
        <v>72</v>
      </c>
      <c r="G3114" s="1" t="s">
        <v>20</v>
      </c>
      <c r="H3114">
        <v>65</v>
      </c>
      <c r="I3114">
        <v>250</v>
      </c>
      <c r="J3114">
        <v>162500</v>
      </c>
      <c r="K3114">
        <v>81250</v>
      </c>
      <c r="L3114">
        <v>0.5</v>
      </c>
      <c r="M3114">
        <v>81250</v>
      </c>
      <c r="N3114" s="1" t="s">
        <v>19</v>
      </c>
    </row>
    <row r="3115" spans="1:14" x14ac:dyDescent="0.3">
      <c r="A3115" s="1" t="s">
        <v>14</v>
      </c>
      <c r="B3115">
        <v>1185732</v>
      </c>
      <c r="C3115" s="2">
        <v>44747</v>
      </c>
      <c r="D3115" s="1" t="s">
        <v>54</v>
      </c>
      <c r="E3115" s="1" t="s">
        <v>71</v>
      </c>
      <c r="F3115" s="1" t="s">
        <v>72</v>
      </c>
      <c r="G3115" s="1" t="s">
        <v>20</v>
      </c>
      <c r="H3115">
        <v>55.000000000000007</v>
      </c>
      <c r="I3115">
        <v>350</v>
      </c>
      <c r="J3115">
        <v>192500.00000000003</v>
      </c>
      <c r="K3115">
        <v>96250.000000000015</v>
      </c>
      <c r="L3115">
        <v>0.5</v>
      </c>
      <c r="M3115">
        <v>96250.000000000015</v>
      </c>
      <c r="N3115" s="1" t="s">
        <v>19</v>
      </c>
    </row>
    <row r="3116" spans="1:14" x14ac:dyDescent="0.3">
      <c r="A3116" s="1" t="s">
        <v>14</v>
      </c>
      <c r="B3116">
        <v>1185732</v>
      </c>
      <c r="C3116" s="2">
        <v>44753</v>
      </c>
      <c r="D3116" s="1" t="s">
        <v>54</v>
      </c>
      <c r="E3116" s="1" t="s">
        <v>71</v>
      </c>
      <c r="F3116" s="1" t="s">
        <v>72</v>
      </c>
      <c r="G3116" s="1" t="s">
        <v>20</v>
      </c>
      <c r="H3116">
        <v>55.000000000000007</v>
      </c>
      <c r="I3116">
        <v>400</v>
      </c>
      <c r="J3116">
        <v>220000.00000000003</v>
      </c>
      <c r="K3116">
        <v>110000.00000000001</v>
      </c>
      <c r="L3116">
        <v>0.5</v>
      </c>
      <c r="M3116">
        <v>110000.00000000001</v>
      </c>
      <c r="N3116" s="1" t="s">
        <v>19</v>
      </c>
    </row>
    <row r="3117" spans="1:14" x14ac:dyDescent="0.3">
      <c r="A3117" s="1" t="s">
        <v>14</v>
      </c>
      <c r="B3117">
        <v>1185732</v>
      </c>
      <c r="C3117" s="2">
        <v>44759</v>
      </c>
      <c r="D3117" s="1" t="s">
        <v>54</v>
      </c>
      <c r="E3117" s="1" t="s">
        <v>71</v>
      </c>
      <c r="F3117" s="1" t="s">
        <v>72</v>
      </c>
      <c r="G3117" s="1" t="s">
        <v>20</v>
      </c>
      <c r="H3117">
        <v>55.000000000000007</v>
      </c>
      <c r="I3117">
        <v>375</v>
      </c>
      <c r="J3117">
        <v>206250.00000000003</v>
      </c>
      <c r="K3117">
        <v>103125.00000000001</v>
      </c>
      <c r="L3117">
        <v>0.5</v>
      </c>
      <c r="M3117">
        <v>103125.00000000001</v>
      </c>
      <c r="N3117" s="1" t="s">
        <v>19</v>
      </c>
    </row>
    <row r="3118" spans="1:14" x14ac:dyDescent="0.3">
      <c r="A3118" s="1" t="s">
        <v>14</v>
      </c>
      <c r="B3118">
        <v>1185732</v>
      </c>
      <c r="C3118" s="2">
        <v>44765</v>
      </c>
      <c r="D3118" s="1" t="s">
        <v>54</v>
      </c>
      <c r="E3118" s="1" t="s">
        <v>71</v>
      </c>
      <c r="F3118" s="1" t="s">
        <v>72</v>
      </c>
      <c r="G3118" s="1" t="s">
        <v>20</v>
      </c>
      <c r="H3118">
        <v>55.000000000000007</v>
      </c>
      <c r="I3118">
        <v>250</v>
      </c>
      <c r="J3118">
        <v>137500.00000000003</v>
      </c>
      <c r="K3118">
        <v>68750.000000000015</v>
      </c>
      <c r="L3118">
        <v>0.5</v>
      </c>
      <c r="M3118">
        <v>68750.000000000015</v>
      </c>
      <c r="N3118" s="1" t="s">
        <v>19</v>
      </c>
    </row>
    <row r="3119" spans="1:14" x14ac:dyDescent="0.3">
      <c r="A3119" s="1" t="s">
        <v>14</v>
      </c>
      <c r="B3119">
        <v>1185732</v>
      </c>
      <c r="C3119" s="2">
        <v>44771</v>
      </c>
      <c r="D3119" s="1" t="s">
        <v>54</v>
      </c>
      <c r="E3119" s="1" t="s">
        <v>71</v>
      </c>
      <c r="F3119" s="1" t="s">
        <v>72</v>
      </c>
      <c r="G3119" s="1" t="s">
        <v>20</v>
      </c>
      <c r="H3119">
        <v>64.999999999999986</v>
      </c>
      <c r="I3119">
        <v>250</v>
      </c>
      <c r="J3119">
        <v>162499.99999999997</v>
      </c>
      <c r="K3119">
        <v>81249.999999999985</v>
      </c>
      <c r="L3119">
        <v>0.5</v>
      </c>
      <c r="M3119">
        <v>81249.999999999985</v>
      </c>
      <c r="N3119" s="1" t="s">
        <v>19</v>
      </c>
    </row>
    <row r="3120" spans="1:14" x14ac:dyDescent="0.3">
      <c r="A3120" s="1" t="s">
        <v>14</v>
      </c>
      <c r="B3120">
        <v>1185732</v>
      </c>
      <c r="C3120" s="2">
        <v>44777</v>
      </c>
      <c r="D3120" s="1" t="s">
        <v>54</v>
      </c>
      <c r="E3120" s="1" t="s">
        <v>71</v>
      </c>
      <c r="F3120" s="1" t="s">
        <v>72</v>
      </c>
      <c r="G3120" s="1" t="s">
        <v>20</v>
      </c>
      <c r="H3120">
        <v>64.999999999999986</v>
      </c>
      <c r="I3120">
        <v>250</v>
      </c>
      <c r="J3120">
        <v>162499.99999999997</v>
      </c>
      <c r="K3120">
        <v>81249.999999999985</v>
      </c>
      <c r="L3120">
        <v>0.5</v>
      </c>
      <c r="M3120">
        <v>81249.999999999985</v>
      </c>
      <c r="N3120" s="1" t="s">
        <v>19</v>
      </c>
    </row>
    <row r="3121" spans="1:14" x14ac:dyDescent="0.3">
      <c r="A3121" s="1" t="s">
        <v>14</v>
      </c>
      <c r="B3121">
        <v>1185732</v>
      </c>
      <c r="C3121" s="2">
        <v>44783</v>
      </c>
      <c r="D3121" s="1" t="s">
        <v>54</v>
      </c>
      <c r="E3121" s="1" t="s">
        <v>71</v>
      </c>
      <c r="F3121" s="1" t="s">
        <v>72</v>
      </c>
      <c r="G3121" s="1" t="s">
        <v>20</v>
      </c>
      <c r="H3121">
        <v>64.999999999999986</v>
      </c>
      <c r="I3121">
        <v>300</v>
      </c>
      <c r="J3121">
        <v>194999.99999999997</v>
      </c>
      <c r="K3121">
        <v>97499.999999999985</v>
      </c>
      <c r="L3121">
        <v>0.5</v>
      </c>
      <c r="M3121">
        <v>97499.999999999985</v>
      </c>
      <c r="N3121" s="1" t="s">
        <v>19</v>
      </c>
    </row>
    <row r="3122" spans="1:14" x14ac:dyDescent="0.3">
      <c r="A3122" s="1" t="s">
        <v>14</v>
      </c>
      <c r="B3122">
        <v>1185732</v>
      </c>
      <c r="C3122" s="2">
        <v>44856</v>
      </c>
      <c r="D3122" s="1" t="s">
        <v>54</v>
      </c>
      <c r="E3122" s="1" t="s">
        <v>73</v>
      </c>
      <c r="F3122" s="1" t="s">
        <v>74</v>
      </c>
      <c r="G3122" s="1" t="s">
        <v>20</v>
      </c>
      <c r="H3122">
        <v>35</v>
      </c>
      <c r="I3122">
        <v>250</v>
      </c>
      <c r="J3122">
        <v>87500</v>
      </c>
      <c r="K3122">
        <v>39375</v>
      </c>
      <c r="L3122">
        <v>0.45</v>
      </c>
      <c r="M3122">
        <v>48125</v>
      </c>
      <c r="N3122" s="1" t="s">
        <v>28</v>
      </c>
    </row>
    <row r="3123" spans="1:14" x14ac:dyDescent="0.3">
      <c r="A3123" s="1" t="s">
        <v>14</v>
      </c>
      <c r="B3123">
        <v>1185732</v>
      </c>
      <c r="C3123" s="2">
        <v>44857</v>
      </c>
      <c r="D3123" s="1" t="s">
        <v>54</v>
      </c>
      <c r="E3123" s="1" t="s">
        <v>73</v>
      </c>
      <c r="F3123" s="1" t="s">
        <v>74</v>
      </c>
      <c r="G3123" s="1" t="s">
        <v>21</v>
      </c>
      <c r="H3123">
        <v>35</v>
      </c>
      <c r="I3123">
        <v>500</v>
      </c>
      <c r="J3123">
        <v>175000</v>
      </c>
      <c r="K3123">
        <v>61250.000000000007</v>
      </c>
      <c r="L3123">
        <v>0.35000000000000003</v>
      </c>
      <c r="M3123">
        <v>113750</v>
      </c>
      <c r="N3123" s="1" t="s">
        <v>28</v>
      </c>
    </row>
    <row r="3124" spans="1:14" x14ac:dyDescent="0.3">
      <c r="A3124" s="1" t="s">
        <v>14</v>
      </c>
      <c r="B3124">
        <v>1185732</v>
      </c>
      <c r="C3124" s="2">
        <v>44860</v>
      </c>
      <c r="D3124" s="1" t="s">
        <v>54</v>
      </c>
      <c r="E3124" s="1" t="s">
        <v>73</v>
      </c>
      <c r="F3124" s="1" t="s">
        <v>74</v>
      </c>
      <c r="G3124" s="1" t="s">
        <v>24</v>
      </c>
      <c r="H3124">
        <v>30.000000000000004</v>
      </c>
      <c r="I3124">
        <v>75</v>
      </c>
      <c r="J3124">
        <v>22500.000000000004</v>
      </c>
      <c r="K3124">
        <v>7875.0000000000018</v>
      </c>
      <c r="L3124">
        <v>0.35000000000000003</v>
      </c>
      <c r="M3124">
        <v>14625.000000000002</v>
      </c>
      <c r="N3124" s="1" t="s">
        <v>28</v>
      </c>
    </row>
    <row r="3125" spans="1:14" x14ac:dyDescent="0.3">
      <c r="A3125" s="1" t="s">
        <v>14</v>
      </c>
      <c r="B3125">
        <v>1185732</v>
      </c>
      <c r="C3125" s="2">
        <v>44862</v>
      </c>
      <c r="D3125" s="1" t="s">
        <v>54</v>
      </c>
      <c r="E3125" s="1" t="s">
        <v>73</v>
      </c>
      <c r="F3125" s="1" t="s">
        <v>74</v>
      </c>
      <c r="G3125" s="1" t="s">
        <v>20</v>
      </c>
      <c r="H3125">
        <v>35</v>
      </c>
      <c r="I3125">
        <v>225</v>
      </c>
      <c r="J3125">
        <v>78750</v>
      </c>
      <c r="K3125">
        <v>35437.5</v>
      </c>
      <c r="L3125">
        <v>0.45</v>
      </c>
      <c r="M3125">
        <v>43312.5</v>
      </c>
      <c r="N3125" s="1" t="s">
        <v>28</v>
      </c>
    </row>
    <row r="3126" spans="1:14" x14ac:dyDescent="0.3">
      <c r="A3126" s="1" t="s">
        <v>14</v>
      </c>
      <c r="B3126">
        <v>1185732</v>
      </c>
      <c r="C3126" s="2">
        <v>44863</v>
      </c>
      <c r="D3126" s="1" t="s">
        <v>54</v>
      </c>
      <c r="E3126" s="1" t="s">
        <v>73</v>
      </c>
      <c r="F3126" s="1" t="s">
        <v>74</v>
      </c>
      <c r="G3126" s="1" t="s">
        <v>21</v>
      </c>
      <c r="H3126">
        <v>40</v>
      </c>
      <c r="I3126">
        <v>445</v>
      </c>
      <c r="J3126">
        <v>178000</v>
      </c>
      <c r="K3126">
        <v>62300.000000000007</v>
      </c>
      <c r="L3126">
        <v>0.35000000000000003</v>
      </c>
      <c r="M3126">
        <v>115700</v>
      </c>
      <c r="N3126" s="1" t="s">
        <v>28</v>
      </c>
    </row>
    <row r="3127" spans="1:14" x14ac:dyDescent="0.3">
      <c r="A3127" s="1" t="s">
        <v>14</v>
      </c>
      <c r="B3127">
        <v>1185732</v>
      </c>
      <c r="C3127" s="2">
        <v>44866</v>
      </c>
      <c r="D3127" s="1" t="s">
        <v>54</v>
      </c>
      <c r="E3127" s="1" t="s">
        <v>73</v>
      </c>
      <c r="F3127" s="1" t="s">
        <v>74</v>
      </c>
      <c r="G3127" s="1" t="s">
        <v>24</v>
      </c>
      <c r="H3127">
        <v>35</v>
      </c>
      <c r="I3127">
        <v>25</v>
      </c>
      <c r="J3127">
        <v>8750</v>
      </c>
      <c r="K3127">
        <v>3062.5000000000005</v>
      </c>
      <c r="L3127">
        <v>0.35000000000000003</v>
      </c>
      <c r="M3127">
        <v>5687.5</v>
      </c>
      <c r="N3127" s="1" t="s">
        <v>28</v>
      </c>
    </row>
    <row r="3128" spans="1:14" x14ac:dyDescent="0.3">
      <c r="A3128" s="1" t="s">
        <v>14</v>
      </c>
      <c r="B3128">
        <v>1185732</v>
      </c>
      <c r="C3128" s="2">
        <v>44868</v>
      </c>
      <c r="D3128" s="1" t="s">
        <v>54</v>
      </c>
      <c r="E3128" s="1" t="s">
        <v>73</v>
      </c>
      <c r="F3128" s="1" t="s">
        <v>74</v>
      </c>
      <c r="G3128" s="1" t="s">
        <v>20</v>
      </c>
      <c r="H3128">
        <v>40</v>
      </c>
      <c r="I3128">
        <v>175</v>
      </c>
      <c r="J3128">
        <v>70000</v>
      </c>
      <c r="K3128">
        <v>31500</v>
      </c>
      <c r="L3128">
        <v>0.45</v>
      </c>
      <c r="M3128">
        <v>38500</v>
      </c>
      <c r="N3128" s="1" t="s">
        <v>28</v>
      </c>
    </row>
    <row r="3129" spans="1:14" x14ac:dyDescent="0.3">
      <c r="A3129" s="1" t="s">
        <v>14</v>
      </c>
      <c r="B3129">
        <v>1185732</v>
      </c>
      <c r="C3129" s="2">
        <v>44869</v>
      </c>
      <c r="D3129" s="1" t="s">
        <v>54</v>
      </c>
      <c r="E3129" s="1" t="s">
        <v>73</v>
      </c>
      <c r="F3129" s="1" t="s">
        <v>74</v>
      </c>
      <c r="G3129" s="1" t="s">
        <v>21</v>
      </c>
      <c r="H3129">
        <v>40</v>
      </c>
      <c r="I3129">
        <v>400</v>
      </c>
      <c r="J3129">
        <v>160000</v>
      </c>
      <c r="K3129">
        <v>56000.000000000007</v>
      </c>
      <c r="L3129">
        <v>0.35000000000000003</v>
      </c>
      <c r="M3129">
        <v>104000</v>
      </c>
      <c r="N3129" s="1" t="s">
        <v>28</v>
      </c>
    </row>
    <row r="3130" spans="1:14" x14ac:dyDescent="0.3">
      <c r="A3130" s="1" t="s">
        <v>14</v>
      </c>
      <c r="B3130">
        <v>1185732</v>
      </c>
      <c r="C3130" s="2">
        <v>44872</v>
      </c>
      <c r="D3130" s="1" t="s">
        <v>54</v>
      </c>
      <c r="E3130" s="1" t="s">
        <v>73</v>
      </c>
      <c r="F3130" s="1" t="s">
        <v>74</v>
      </c>
      <c r="G3130" s="1" t="s">
        <v>24</v>
      </c>
      <c r="H3130">
        <v>35</v>
      </c>
      <c r="I3130">
        <v>25</v>
      </c>
      <c r="J3130">
        <v>8750</v>
      </c>
      <c r="K3130">
        <v>3062.5000000000005</v>
      </c>
      <c r="L3130">
        <v>0.35000000000000003</v>
      </c>
      <c r="M3130">
        <v>5687.5</v>
      </c>
      <c r="N3130" s="1" t="s">
        <v>28</v>
      </c>
    </row>
    <row r="3131" spans="1:14" x14ac:dyDescent="0.3">
      <c r="A3131" s="1" t="s">
        <v>14</v>
      </c>
      <c r="B3131">
        <v>1185732</v>
      </c>
      <c r="C3131" s="2">
        <v>44874</v>
      </c>
      <c r="D3131" s="1" t="s">
        <v>54</v>
      </c>
      <c r="E3131" s="1" t="s">
        <v>73</v>
      </c>
      <c r="F3131" s="1" t="s">
        <v>74</v>
      </c>
      <c r="G3131" s="1" t="s">
        <v>20</v>
      </c>
      <c r="H3131">
        <v>40</v>
      </c>
      <c r="I3131">
        <v>175</v>
      </c>
      <c r="J3131">
        <v>70000</v>
      </c>
      <c r="K3131">
        <v>31500</v>
      </c>
      <c r="L3131">
        <v>0.45</v>
      </c>
      <c r="M3131">
        <v>38500</v>
      </c>
      <c r="N3131" s="1" t="s">
        <v>28</v>
      </c>
    </row>
    <row r="3132" spans="1:14" x14ac:dyDescent="0.3">
      <c r="A3132" s="1" t="s">
        <v>14</v>
      </c>
      <c r="B3132">
        <v>1185732</v>
      </c>
      <c r="C3132" s="2">
        <v>44875</v>
      </c>
      <c r="D3132" s="1" t="s">
        <v>54</v>
      </c>
      <c r="E3132" s="1" t="s">
        <v>73</v>
      </c>
      <c r="F3132" s="1" t="s">
        <v>74</v>
      </c>
      <c r="G3132" s="1" t="s">
        <v>21</v>
      </c>
      <c r="H3132">
        <v>50</v>
      </c>
      <c r="I3132">
        <v>445</v>
      </c>
      <c r="J3132">
        <v>222500</v>
      </c>
      <c r="K3132">
        <v>77875.000000000015</v>
      </c>
      <c r="L3132">
        <v>0.35000000000000003</v>
      </c>
      <c r="M3132">
        <v>144625</v>
      </c>
      <c r="N3132" s="1" t="s">
        <v>28</v>
      </c>
    </row>
    <row r="3133" spans="1:14" x14ac:dyDescent="0.3">
      <c r="A3133" s="1" t="s">
        <v>14</v>
      </c>
      <c r="B3133">
        <v>1185732</v>
      </c>
      <c r="C3133" s="2">
        <v>44878</v>
      </c>
      <c r="D3133" s="1" t="s">
        <v>54</v>
      </c>
      <c r="E3133" s="1" t="s">
        <v>73</v>
      </c>
      <c r="F3133" s="1" t="s">
        <v>74</v>
      </c>
      <c r="G3133" s="1" t="s">
        <v>24</v>
      </c>
      <c r="H3133">
        <v>40</v>
      </c>
      <c r="I3133">
        <v>50</v>
      </c>
      <c r="J3133">
        <v>20000</v>
      </c>
      <c r="K3133">
        <v>7000.0000000000009</v>
      </c>
      <c r="L3133">
        <v>0.35000000000000003</v>
      </c>
      <c r="M3133">
        <v>13000</v>
      </c>
      <c r="N3133" s="1" t="s">
        <v>28</v>
      </c>
    </row>
    <row r="3134" spans="1:14" x14ac:dyDescent="0.3">
      <c r="A3134" s="1" t="s">
        <v>14</v>
      </c>
      <c r="B3134">
        <v>1185732</v>
      </c>
      <c r="C3134" s="2">
        <v>44880</v>
      </c>
      <c r="D3134" s="1" t="s">
        <v>54</v>
      </c>
      <c r="E3134" s="1" t="s">
        <v>73</v>
      </c>
      <c r="F3134" s="1" t="s">
        <v>74</v>
      </c>
      <c r="G3134" s="1" t="s">
        <v>20</v>
      </c>
      <c r="H3134">
        <v>60</v>
      </c>
      <c r="I3134">
        <v>175</v>
      </c>
      <c r="J3134">
        <v>105000</v>
      </c>
      <c r="K3134">
        <v>47250</v>
      </c>
      <c r="L3134">
        <v>0.45</v>
      </c>
      <c r="M3134">
        <v>57750</v>
      </c>
      <c r="N3134" s="1" t="s">
        <v>28</v>
      </c>
    </row>
    <row r="3135" spans="1:14" x14ac:dyDescent="0.3">
      <c r="A3135" s="1" t="s">
        <v>14</v>
      </c>
      <c r="B3135">
        <v>1185732</v>
      </c>
      <c r="C3135" s="2">
        <v>44881</v>
      </c>
      <c r="D3135" s="1" t="s">
        <v>54</v>
      </c>
      <c r="E3135" s="1" t="s">
        <v>73</v>
      </c>
      <c r="F3135" s="1" t="s">
        <v>74</v>
      </c>
      <c r="G3135" s="1" t="s">
        <v>21</v>
      </c>
      <c r="H3135">
        <v>45</v>
      </c>
      <c r="I3135">
        <v>425</v>
      </c>
      <c r="J3135">
        <v>191250</v>
      </c>
      <c r="K3135">
        <v>66937.5</v>
      </c>
      <c r="L3135">
        <v>0.35000000000000003</v>
      </c>
      <c r="M3135">
        <v>124312.5</v>
      </c>
      <c r="N3135" s="1" t="s">
        <v>19</v>
      </c>
    </row>
    <row r="3136" spans="1:14" x14ac:dyDescent="0.3">
      <c r="A3136" s="1" t="s">
        <v>14</v>
      </c>
      <c r="B3136">
        <v>1185732</v>
      </c>
      <c r="C3136" s="2">
        <v>44884</v>
      </c>
      <c r="D3136" s="1" t="s">
        <v>54</v>
      </c>
      <c r="E3136" s="1" t="s">
        <v>73</v>
      </c>
      <c r="F3136" s="1" t="s">
        <v>74</v>
      </c>
      <c r="G3136" s="1" t="s">
        <v>24</v>
      </c>
      <c r="H3136">
        <v>35</v>
      </c>
      <c r="I3136">
        <v>150</v>
      </c>
      <c r="J3136">
        <v>52500</v>
      </c>
      <c r="K3136">
        <v>18375</v>
      </c>
      <c r="L3136">
        <v>0.35000000000000003</v>
      </c>
      <c r="M3136">
        <v>34125</v>
      </c>
      <c r="N3136" s="1" t="s">
        <v>19</v>
      </c>
    </row>
    <row r="3137" spans="1:14" x14ac:dyDescent="0.3">
      <c r="A3137" s="1" t="s">
        <v>14</v>
      </c>
      <c r="B3137">
        <v>1185732</v>
      </c>
      <c r="C3137" s="2">
        <v>44886</v>
      </c>
      <c r="D3137" s="1" t="s">
        <v>54</v>
      </c>
      <c r="E3137" s="1" t="s">
        <v>73</v>
      </c>
      <c r="F3137" s="1" t="s">
        <v>74</v>
      </c>
      <c r="G3137" s="1" t="s">
        <v>20</v>
      </c>
      <c r="H3137">
        <v>55.000000000000007</v>
      </c>
      <c r="I3137">
        <v>325</v>
      </c>
      <c r="J3137">
        <v>178750.00000000003</v>
      </c>
      <c r="K3137">
        <v>80437.500000000015</v>
      </c>
      <c r="L3137">
        <v>0.45</v>
      </c>
      <c r="M3137">
        <v>98312.500000000015</v>
      </c>
      <c r="N3137" s="1" t="s">
        <v>19</v>
      </c>
    </row>
    <row r="3138" spans="1:14" x14ac:dyDescent="0.3">
      <c r="A3138" s="1" t="s">
        <v>14</v>
      </c>
      <c r="B3138">
        <v>1185732</v>
      </c>
      <c r="C3138" s="2">
        <v>44887</v>
      </c>
      <c r="D3138" s="1" t="s">
        <v>54</v>
      </c>
      <c r="E3138" s="1" t="s">
        <v>73</v>
      </c>
      <c r="F3138" s="1" t="s">
        <v>74</v>
      </c>
      <c r="G3138" s="1" t="s">
        <v>21</v>
      </c>
      <c r="H3138">
        <v>50</v>
      </c>
      <c r="I3138">
        <v>550</v>
      </c>
      <c r="J3138">
        <v>275000</v>
      </c>
      <c r="K3138">
        <v>96250.000000000015</v>
      </c>
      <c r="L3138">
        <v>0.35000000000000003</v>
      </c>
      <c r="M3138">
        <v>178750</v>
      </c>
      <c r="N3138" s="1" t="s">
        <v>19</v>
      </c>
    </row>
    <row r="3139" spans="1:14" x14ac:dyDescent="0.3">
      <c r="A3139" s="1" t="s">
        <v>14</v>
      </c>
      <c r="B3139">
        <v>1185732</v>
      </c>
      <c r="C3139" s="2">
        <v>44890</v>
      </c>
      <c r="D3139" s="1" t="s">
        <v>54</v>
      </c>
      <c r="E3139" s="1" t="s">
        <v>73</v>
      </c>
      <c r="F3139" s="1" t="s">
        <v>74</v>
      </c>
      <c r="G3139" s="1" t="s">
        <v>24</v>
      </c>
      <c r="H3139">
        <v>40</v>
      </c>
      <c r="I3139">
        <v>175</v>
      </c>
      <c r="J3139">
        <v>70000</v>
      </c>
      <c r="K3139">
        <v>24500.000000000004</v>
      </c>
      <c r="L3139">
        <v>0.35000000000000003</v>
      </c>
      <c r="M3139">
        <v>45500</v>
      </c>
      <c r="N3139" s="1" t="s">
        <v>19</v>
      </c>
    </row>
    <row r="3140" spans="1:14" x14ac:dyDescent="0.3">
      <c r="A3140" s="1" t="s">
        <v>14</v>
      </c>
      <c r="B3140">
        <v>1185732</v>
      </c>
      <c r="C3140" s="2">
        <v>44892</v>
      </c>
      <c r="D3140" s="1" t="s">
        <v>54</v>
      </c>
      <c r="E3140" s="1" t="s">
        <v>73</v>
      </c>
      <c r="F3140" s="1" t="s">
        <v>74</v>
      </c>
      <c r="G3140" s="1" t="s">
        <v>20</v>
      </c>
      <c r="H3140">
        <v>55.000000000000007</v>
      </c>
      <c r="I3140">
        <v>375</v>
      </c>
      <c r="J3140">
        <v>206250.00000000003</v>
      </c>
      <c r="K3140">
        <v>92812.500000000015</v>
      </c>
      <c r="L3140">
        <v>0.45</v>
      </c>
      <c r="M3140">
        <v>113437.50000000001</v>
      </c>
      <c r="N3140" s="1" t="s">
        <v>19</v>
      </c>
    </row>
    <row r="3141" spans="1:14" x14ac:dyDescent="0.3">
      <c r="A3141" s="1" t="s">
        <v>14</v>
      </c>
      <c r="B3141">
        <v>1185732</v>
      </c>
      <c r="C3141" s="2">
        <v>44893</v>
      </c>
      <c r="D3141" s="1" t="s">
        <v>54</v>
      </c>
      <c r="E3141" s="1" t="s">
        <v>73</v>
      </c>
      <c r="F3141" s="1" t="s">
        <v>74</v>
      </c>
      <c r="G3141" s="1" t="s">
        <v>21</v>
      </c>
      <c r="H3141">
        <v>50</v>
      </c>
      <c r="I3141">
        <v>525</v>
      </c>
      <c r="J3141">
        <v>262500</v>
      </c>
      <c r="K3141">
        <v>91875.000000000015</v>
      </c>
      <c r="L3141">
        <v>0.35000000000000003</v>
      </c>
      <c r="M3141">
        <v>170625</v>
      </c>
      <c r="N3141" s="1" t="s">
        <v>19</v>
      </c>
    </row>
    <row r="3142" spans="1:14" x14ac:dyDescent="0.3">
      <c r="A3142" s="1" t="s">
        <v>14</v>
      </c>
      <c r="B3142">
        <v>1185732</v>
      </c>
      <c r="C3142" s="2">
        <v>44896</v>
      </c>
      <c r="D3142" s="1" t="s">
        <v>54</v>
      </c>
      <c r="E3142" s="1" t="s">
        <v>73</v>
      </c>
      <c r="F3142" s="1" t="s">
        <v>74</v>
      </c>
      <c r="G3142" s="1" t="s">
        <v>24</v>
      </c>
      <c r="H3142">
        <v>35</v>
      </c>
      <c r="I3142">
        <v>175</v>
      </c>
      <c r="J3142">
        <v>61250</v>
      </c>
      <c r="K3142">
        <v>21437.500000000004</v>
      </c>
      <c r="L3142">
        <v>0.35000000000000003</v>
      </c>
      <c r="M3142">
        <v>39812.5</v>
      </c>
      <c r="N3142" s="1" t="s">
        <v>19</v>
      </c>
    </row>
    <row r="3143" spans="1:14" x14ac:dyDescent="0.3">
      <c r="A3143" s="1" t="s">
        <v>14</v>
      </c>
      <c r="B3143">
        <v>1185732</v>
      </c>
      <c r="C3143" s="2">
        <v>44898</v>
      </c>
      <c r="D3143" s="1" t="s">
        <v>54</v>
      </c>
      <c r="E3143" s="1" t="s">
        <v>73</v>
      </c>
      <c r="F3143" s="1" t="s">
        <v>74</v>
      </c>
      <c r="G3143" s="1" t="s">
        <v>20</v>
      </c>
      <c r="H3143">
        <v>50</v>
      </c>
      <c r="I3143">
        <v>325</v>
      </c>
      <c r="J3143">
        <v>162500</v>
      </c>
      <c r="K3143">
        <v>73125</v>
      </c>
      <c r="L3143">
        <v>0.45</v>
      </c>
      <c r="M3143">
        <v>89375</v>
      </c>
      <c r="N3143" s="1" t="s">
        <v>19</v>
      </c>
    </row>
    <row r="3144" spans="1:14" x14ac:dyDescent="0.3">
      <c r="A3144" s="1" t="s">
        <v>14</v>
      </c>
      <c r="B3144">
        <v>1185732</v>
      </c>
      <c r="C3144" s="2">
        <v>44899</v>
      </c>
      <c r="D3144" s="1" t="s">
        <v>54</v>
      </c>
      <c r="E3144" s="1" t="s">
        <v>73</v>
      </c>
      <c r="F3144" s="1" t="s">
        <v>74</v>
      </c>
      <c r="G3144" s="1" t="s">
        <v>21</v>
      </c>
      <c r="H3144">
        <v>45</v>
      </c>
      <c r="I3144">
        <v>450</v>
      </c>
      <c r="J3144">
        <v>202500</v>
      </c>
      <c r="K3144">
        <v>70875</v>
      </c>
      <c r="L3144">
        <v>0.35000000000000003</v>
      </c>
      <c r="M3144">
        <v>131625</v>
      </c>
      <c r="N3144" s="1" t="s">
        <v>19</v>
      </c>
    </row>
    <row r="3145" spans="1:14" x14ac:dyDescent="0.3">
      <c r="A3145" s="1" t="s">
        <v>14</v>
      </c>
      <c r="B3145">
        <v>1185732</v>
      </c>
      <c r="C3145" s="2">
        <v>44902</v>
      </c>
      <c r="D3145" s="1" t="s">
        <v>54</v>
      </c>
      <c r="E3145" s="1" t="s">
        <v>73</v>
      </c>
      <c r="F3145" s="1" t="s">
        <v>74</v>
      </c>
      <c r="G3145" s="1" t="s">
        <v>24</v>
      </c>
      <c r="H3145">
        <v>25</v>
      </c>
      <c r="I3145">
        <v>125</v>
      </c>
      <c r="J3145">
        <v>31250</v>
      </c>
      <c r="K3145">
        <v>10937.500000000002</v>
      </c>
      <c r="L3145">
        <v>0.35000000000000003</v>
      </c>
      <c r="M3145">
        <v>20312.5</v>
      </c>
      <c r="N3145" s="1" t="s">
        <v>19</v>
      </c>
    </row>
    <row r="3146" spans="1:14" x14ac:dyDescent="0.3">
      <c r="A3146" s="1" t="s">
        <v>14</v>
      </c>
      <c r="B3146">
        <v>1185732</v>
      </c>
      <c r="C3146" s="2">
        <v>44904</v>
      </c>
      <c r="D3146" s="1" t="s">
        <v>54</v>
      </c>
      <c r="E3146" s="1" t="s">
        <v>73</v>
      </c>
      <c r="F3146" s="1" t="s">
        <v>74</v>
      </c>
      <c r="G3146" s="1" t="s">
        <v>20</v>
      </c>
      <c r="H3146">
        <v>40</v>
      </c>
      <c r="I3146">
        <v>200</v>
      </c>
      <c r="J3146">
        <v>80000</v>
      </c>
      <c r="K3146">
        <v>36000</v>
      </c>
      <c r="L3146">
        <v>0.45</v>
      </c>
      <c r="M3146">
        <v>44000</v>
      </c>
      <c r="N3146" s="1" t="s">
        <v>19</v>
      </c>
    </row>
    <row r="3147" spans="1:14" x14ac:dyDescent="0.3">
      <c r="A3147" s="1" t="s">
        <v>14</v>
      </c>
      <c r="B3147">
        <v>1185732</v>
      </c>
      <c r="C3147" s="2">
        <v>44905</v>
      </c>
      <c r="D3147" s="1" t="s">
        <v>54</v>
      </c>
      <c r="E3147" s="1" t="s">
        <v>73</v>
      </c>
      <c r="F3147" s="1" t="s">
        <v>74</v>
      </c>
      <c r="G3147" s="1" t="s">
        <v>21</v>
      </c>
      <c r="H3147">
        <v>44.999999999999993</v>
      </c>
      <c r="I3147">
        <v>375</v>
      </c>
      <c r="J3147">
        <v>168749.99999999997</v>
      </c>
      <c r="K3147">
        <v>59062.499999999993</v>
      </c>
      <c r="L3147">
        <v>0.35000000000000003</v>
      </c>
      <c r="M3147">
        <v>109687.49999999997</v>
      </c>
      <c r="N3147" s="1" t="s">
        <v>19</v>
      </c>
    </row>
    <row r="3148" spans="1:14" x14ac:dyDescent="0.3">
      <c r="A3148" s="1" t="s">
        <v>14</v>
      </c>
      <c r="B3148">
        <v>1185732</v>
      </c>
      <c r="C3148" s="2">
        <v>44908</v>
      </c>
      <c r="D3148" s="1" t="s">
        <v>54</v>
      </c>
      <c r="E3148" s="1" t="s">
        <v>73</v>
      </c>
      <c r="F3148" s="1" t="s">
        <v>74</v>
      </c>
      <c r="G3148" s="1" t="s">
        <v>24</v>
      </c>
      <c r="H3148">
        <v>35</v>
      </c>
      <c r="I3148">
        <v>75</v>
      </c>
      <c r="J3148">
        <v>26250</v>
      </c>
      <c r="K3148">
        <v>9187.5</v>
      </c>
      <c r="L3148">
        <v>0.35000000000000003</v>
      </c>
      <c r="M3148">
        <v>17062.5</v>
      </c>
      <c r="N3148" s="1" t="s">
        <v>19</v>
      </c>
    </row>
    <row r="3149" spans="1:14" x14ac:dyDescent="0.3">
      <c r="A3149" s="1" t="s">
        <v>14</v>
      </c>
      <c r="B3149">
        <v>1185732</v>
      </c>
      <c r="C3149" s="2">
        <v>44910</v>
      </c>
      <c r="D3149" s="1" t="s">
        <v>54</v>
      </c>
      <c r="E3149" s="1" t="s">
        <v>73</v>
      </c>
      <c r="F3149" s="1" t="s">
        <v>74</v>
      </c>
      <c r="G3149" s="1" t="s">
        <v>20</v>
      </c>
      <c r="H3149">
        <v>49.999999999999986</v>
      </c>
      <c r="I3149">
        <v>200</v>
      </c>
      <c r="J3149">
        <v>99999.999999999971</v>
      </c>
      <c r="K3149">
        <v>44999.999999999985</v>
      </c>
      <c r="L3149">
        <v>0.45</v>
      </c>
      <c r="M3149">
        <v>54999.999999999985</v>
      </c>
      <c r="N3149" s="1" t="s">
        <v>19</v>
      </c>
    </row>
    <row r="3150" spans="1:14" x14ac:dyDescent="0.3">
      <c r="A3150" s="1" t="s">
        <v>14</v>
      </c>
      <c r="B3150">
        <v>1185732</v>
      </c>
      <c r="C3150" s="2">
        <v>44911</v>
      </c>
      <c r="D3150" s="1" t="s">
        <v>54</v>
      </c>
      <c r="E3150" s="1" t="s">
        <v>73</v>
      </c>
      <c r="F3150" s="1" t="s">
        <v>74</v>
      </c>
      <c r="G3150" s="1" t="s">
        <v>21</v>
      </c>
      <c r="H3150">
        <v>50</v>
      </c>
      <c r="I3150">
        <v>350</v>
      </c>
      <c r="J3150">
        <v>175000</v>
      </c>
      <c r="K3150">
        <v>61250.000000000007</v>
      </c>
      <c r="L3150">
        <v>0.35000000000000003</v>
      </c>
      <c r="M3150">
        <v>113750</v>
      </c>
      <c r="N3150" s="1" t="s">
        <v>19</v>
      </c>
    </row>
    <row r="3151" spans="1:14" x14ac:dyDescent="0.3">
      <c r="A3151" s="1" t="s">
        <v>14</v>
      </c>
      <c r="B3151">
        <v>1185732</v>
      </c>
      <c r="C3151" s="2">
        <v>44914</v>
      </c>
      <c r="D3151" s="1" t="s">
        <v>54</v>
      </c>
      <c r="E3151" s="1" t="s">
        <v>73</v>
      </c>
      <c r="F3151" s="1" t="s">
        <v>74</v>
      </c>
      <c r="G3151" s="1" t="s">
        <v>24</v>
      </c>
      <c r="H3151">
        <v>40</v>
      </c>
      <c r="I3151">
        <v>150</v>
      </c>
      <c r="J3151">
        <v>60000</v>
      </c>
      <c r="K3151">
        <v>21000.000000000004</v>
      </c>
      <c r="L3151">
        <v>0.35000000000000003</v>
      </c>
      <c r="M3151">
        <v>39000</v>
      </c>
      <c r="N3151" s="1" t="s">
        <v>19</v>
      </c>
    </row>
    <row r="3152" spans="1:14" x14ac:dyDescent="0.3">
      <c r="A3152" s="1" t="s">
        <v>14</v>
      </c>
      <c r="B3152">
        <v>1185732</v>
      </c>
      <c r="C3152" s="2">
        <v>44916</v>
      </c>
      <c r="D3152" s="1" t="s">
        <v>54</v>
      </c>
      <c r="E3152" s="1" t="s">
        <v>73</v>
      </c>
      <c r="F3152" s="1" t="s">
        <v>74</v>
      </c>
      <c r="G3152" s="1" t="s">
        <v>20</v>
      </c>
      <c r="H3152">
        <v>59.999999999999986</v>
      </c>
      <c r="I3152">
        <v>225</v>
      </c>
      <c r="J3152">
        <v>134999.99999999997</v>
      </c>
      <c r="K3152">
        <v>60749.999999999985</v>
      </c>
      <c r="L3152">
        <v>0.45</v>
      </c>
      <c r="M3152">
        <v>74249.999999999985</v>
      </c>
      <c r="N3152" s="1" t="s">
        <v>19</v>
      </c>
    </row>
    <row r="3153" spans="1:14" x14ac:dyDescent="0.3">
      <c r="A3153" s="1" t="s">
        <v>14</v>
      </c>
      <c r="B3153">
        <v>1185732</v>
      </c>
      <c r="C3153" s="2">
        <v>44917</v>
      </c>
      <c r="D3153" s="1" t="s">
        <v>54</v>
      </c>
      <c r="E3153" s="1" t="s">
        <v>73</v>
      </c>
      <c r="F3153" s="1" t="s">
        <v>74</v>
      </c>
      <c r="G3153" s="1" t="s">
        <v>21</v>
      </c>
      <c r="H3153">
        <v>54.999999999999993</v>
      </c>
      <c r="I3153">
        <v>475</v>
      </c>
      <c r="J3153">
        <v>261249.99999999997</v>
      </c>
      <c r="K3153">
        <v>91437.5</v>
      </c>
      <c r="L3153">
        <v>0.35000000000000003</v>
      </c>
      <c r="M3153">
        <v>169812.49999999997</v>
      </c>
      <c r="N3153" s="1" t="s">
        <v>19</v>
      </c>
    </row>
    <row r="3154" spans="1:14" x14ac:dyDescent="0.3">
      <c r="A3154" s="1" t="s">
        <v>14</v>
      </c>
      <c r="B3154">
        <v>1185732</v>
      </c>
      <c r="C3154" s="2">
        <v>44920</v>
      </c>
      <c r="D3154" s="1" t="s">
        <v>54</v>
      </c>
      <c r="E3154" s="1" t="s">
        <v>73</v>
      </c>
      <c r="F3154" s="1" t="s">
        <v>74</v>
      </c>
      <c r="G3154" s="1" t="s">
        <v>24</v>
      </c>
      <c r="H3154">
        <v>45</v>
      </c>
      <c r="I3154">
        <v>175</v>
      </c>
      <c r="J3154">
        <v>78750</v>
      </c>
      <c r="K3154">
        <v>27562.500000000004</v>
      </c>
      <c r="L3154">
        <v>0.35000000000000003</v>
      </c>
      <c r="M3154">
        <v>51187.5</v>
      </c>
      <c r="N3154" s="1" t="s">
        <v>19</v>
      </c>
    </row>
    <row r="3155" spans="1:14" x14ac:dyDescent="0.3">
      <c r="A3155" s="1" t="s">
        <v>14</v>
      </c>
      <c r="B3155">
        <v>1185732</v>
      </c>
      <c r="C3155" s="2">
        <v>44922</v>
      </c>
      <c r="D3155" s="1" t="s">
        <v>54</v>
      </c>
      <c r="E3155" s="1" t="s">
        <v>73</v>
      </c>
      <c r="F3155" s="1" t="s">
        <v>74</v>
      </c>
      <c r="G3155" s="1" t="s">
        <v>20</v>
      </c>
      <c r="H3155">
        <v>59.999999999999986</v>
      </c>
      <c r="I3155">
        <v>275</v>
      </c>
      <c r="J3155">
        <v>164999.99999999997</v>
      </c>
      <c r="K3155">
        <v>74249.999999999985</v>
      </c>
      <c r="L3155">
        <v>0.45</v>
      </c>
      <c r="M3155">
        <v>90749.999999999985</v>
      </c>
      <c r="N3155" s="1" t="s">
        <v>19</v>
      </c>
    </row>
    <row r="3156" spans="1:14" x14ac:dyDescent="0.3">
      <c r="A3156" s="1" t="s">
        <v>14</v>
      </c>
      <c r="B3156">
        <v>1185732</v>
      </c>
      <c r="C3156" s="2">
        <v>44707</v>
      </c>
      <c r="D3156" s="1" t="s">
        <v>54</v>
      </c>
      <c r="E3156" s="1" t="s">
        <v>75</v>
      </c>
      <c r="F3156" s="1" t="s">
        <v>76</v>
      </c>
      <c r="G3156" s="1" t="s">
        <v>20</v>
      </c>
      <c r="H3156">
        <v>35</v>
      </c>
      <c r="I3156">
        <v>225</v>
      </c>
      <c r="J3156">
        <v>78750</v>
      </c>
      <c r="K3156">
        <v>39375</v>
      </c>
      <c r="L3156">
        <v>0.5</v>
      </c>
      <c r="M3156">
        <v>39375</v>
      </c>
      <c r="N3156" s="1" t="s">
        <v>19</v>
      </c>
    </row>
    <row r="3157" spans="1:14" x14ac:dyDescent="0.3">
      <c r="A3157" s="1" t="s">
        <v>14</v>
      </c>
      <c r="B3157">
        <v>1185732</v>
      </c>
      <c r="C3157" s="2">
        <v>44713</v>
      </c>
      <c r="D3157" s="1" t="s">
        <v>54</v>
      </c>
      <c r="E3157" s="1" t="s">
        <v>75</v>
      </c>
      <c r="F3157" s="1" t="s">
        <v>76</v>
      </c>
      <c r="G3157" s="1" t="s">
        <v>20</v>
      </c>
      <c r="H3157">
        <v>35</v>
      </c>
      <c r="I3157">
        <v>200</v>
      </c>
      <c r="J3157">
        <v>70000</v>
      </c>
      <c r="K3157">
        <v>35000</v>
      </c>
      <c r="L3157">
        <v>0.5</v>
      </c>
      <c r="M3157">
        <v>35000</v>
      </c>
      <c r="N3157" s="1" t="s">
        <v>19</v>
      </c>
    </row>
    <row r="3158" spans="1:14" x14ac:dyDescent="0.3">
      <c r="A3158" s="1" t="s">
        <v>14</v>
      </c>
      <c r="B3158">
        <v>1185732</v>
      </c>
      <c r="C3158" s="2">
        <v>44719</v>
      </c>
      <c r="D3158" s="1" t="s">
        <v>54</v>
      </c>
      <c r="E3158" s="1" t="s">
        <v>75</v>
      </c>
      <c r="F3158" s="1" t="s">
        <v>76</v>
      </c>
      <c r="G3158" s="1" t="s">
        <v>20</v>
      </c>
      <c r="H3158">
        <v>40</v>
      </c>
      <c r="I3158">
        <v>150</v>
      </c>
      <c r="J3158">
        <v>60000</v>
      </c>
      <c r="K3158">
        <v>30000</v>
      </c>
      <c r="L3158">
        <v>0.5</v>
      </c>
      <c r="M3158">
        <v>30000</v>
      </c>
      <c r="N3158" s="1" t="s">
        <v>19</v>
      </c>
    </row>
    <row r="3159" spans="1:14" x14ac:dyDescent="0.3">
      <c r="A3159" s="1" t="s">
        <v>14</v>
      </c>
      <c r="B3159">
        <v>1185732</v>
      </c>
      <c r="C3159" s="2">
        <v>44725</v>
      </c>
      <c r="D3159" s="1" t="s">
        <v>54</v>
      </c>
      <c r="E3159" s="1" t="s">
        <v>75</v>
      </c>
      <c r="F3159" s="1" t="s">
        <v>76</v>
      </c>
      <c r="G3159" s="1" t="s">
        <v>20</v>
      </c>
      <c r="H3159">
        <v>35</v>
      </c>
      <c r="I3159">
        <v>150</v>
      </c>
      <c r="J3159">
        <v>52500</v>
      </c>
      <c r="K3159">
        <v>26250</v>
      </c>
      <c r="L3159">
        <v>0.5</v>
      </c>
      <c r="M3159">
        <v>26250</v>
      </c>
      <c r="N3159" s="1" t="s">
        <v>19</v>
      </c>
    </row>
    <row r="3160" spans="1:14" x14ac:dyDescent="0.3">
      <c r="A3160" s="1" t="s">
        <v>14</v>
      </c>
      <c r="B3160">
        <v>1185732</v>
      </c>
      <c r="C3160" s="2">
        <v>44731</v>
      </c>
      <c r="D3160" s="1" t="s">
        <v>54</v>
      </c>
      <c r="E3160" s="1" t="s">
        <v>75</v>
      </c>
      <c r="F3160" s="1" t="s">
        <v>76</v>
      </c>
      <c r="G3160" s="1" t="s">
        <v>20</v>
      </c>
      <c r="H3160">
        <v>54.999999999999993</v>
      </c>
      <c r="I3160">
        <v>150</v>
      </c>
      <c r="J3160">
        <v>82499.999999999985</v>
      </c>
      <c r="K3160">
        <v>41249.999999999993</v>
      </c>
      <c r="L3160">
        <v>0.5</v>
      </c>
      <c r="M3160">
        <v>41249.999999999993</v>
      </c>
      <c r="N3160" s="1" t="s">
        <v>19</v>
      </c>
    </row>
    <row r="3161" spans="1:14" x14ac:dyDescent="0.3">
      <c r="A3161" s="1" t="s">
        <v>14</v>
      </c>
      <c r="B3161">
        <v>1185732</v>
      </c>
      <c r="C3161" s="2">
        <v>44737</v>
      </c>
      <c r="D3161" s="1" t="s">
        <v>54</v>
      </c>
      <c r="E3161" s="1" t="s">
        <v>75</v>
      </c>
      <c r="F3161" s="1" t="s">
        <v>76</v>
      </c>
      <c r="G3161" s="1" t="s">
        <v>20</v>
      </c>
      <c r="H3161">
        <v>50</v>
      </c>
      <c r="I3161">
        <v>325</v>
      </c>
      <c r="J3161">
        <v>162500</v>
      </c>
      <c r="K3161">
        <v>81250</v>
      </c>
      <c r="L3161">
        <v>0.5</v>
      </c>
      <c r="M3161">
        <v>81250</v>
      </c>
      <c r="N3161" s="1" t="s">
        <v>19</v>
      </c>
    </row>
    <row r="3162" spans="1:14" x14ac:dyDescent="0.3">
      <c r="A3162" s="1" t="s">
        <v>14</v>
      </c>
      <c r="B3162">
        <v>1185732</v>
      </c>
      <c r="C3162" s="2">
        <v>44743</v>
      </c>
      <c r="D3162" s="1" t="s">
        <v>54</v>
      </c>
      <c r="E3162" s="1" t="s">
        <v>75</v>
      </c>
      <c r="F3162" s="1" t="s">
        <v>76</v>
      </c>
      <c r="G3162" s="1" t="s">
        <v>20</v>
      </c>
      <c r="H3162">
        <v>50</v>
      </c>
      <c r="I3162">
        <v>350</v>
      </c>
      <c r="J3162">
        <v>175000</v>
      </c>
      <c r="K3162">
        <v>87500</v>
      </c>
      <c r="L3162">
        <v>0.5</v>
      </c>
      <c r="M3162">
        <v>87500</v>
      </c>
      <c r="N3162" s="1" t="s">
        <v>19</v>
      </c>
    </row>
    <row r="3163" spans="1:14" x14ac:dyDescent="0.3">
      <c r="A3163" s="1" t="s">
        <v>14</v>
      </c>
      <c r="B3163">
        <v>1185732</v>
      </c>
      <c r="C3163" s="2">
        <v>44749</v>
      </c>
      <c r="D3163" s="1" t="s">
        <v>54</v>
      </c>
      <c r="E3163" s="1" t="s">
        <v>75</v>
      </c>
      <c r="F3163" s="1" t="s">
        <v>76</v>
      </c>
      <c r="G3163" s="1" t="s">
        <v>20</v>
      </c>
      <c r="H3163">
        <v>45</v>
      </c>
      <c r="I3163">
        <v>275</v>
      </c>
      <c r="J3163">
        <v>123750</v>
      </c>
      <c r="K3163">
        <v>61875</v>
      </c>
      <c r="L3163">
        <v>0.5</v>
      </c>
      <c r="M3163">
        <v>61875</v>
      </c>
      <c r="N3163" s="1" t="s">
        <v>19</v>
      </c>
    </row>
    <row r="3164" spans="1:14" x14ac:dyDescent="0.3">
      <c r="A3164" s="1" t="s">
        <v>14</v>
      </c>
      <c r="B3164">
        <v>1185732</v>
      </c>
      <c r="C3164" s="2">
        <v>44755</v>
      </c>
      <c r="D3164" s="1" t="s">
        <v>54</v>
      </c>
      <c r="E3164" s="1" t="s">
        <v>75</v>
      </c>
      <c r="F3164" s="1" t="s">
        <v>76</v>
      </c>
      <c r="G3164" s="1" t="s">
        <v>20</v>
      </c>
      <c r="H3164">
        <v>35</v>
      </c>
      <c r="I3164">
        <v>150</v>
      </c>
      <c r="J3164">
        <v>52500</v>
      </c>
      <c r="K3164">
        <v>26250</v>
      </c>
      <c r="L3164">
        <v>0.5</v>
      </c>
      <c r="M3164">
        <v>26250</v>
      </c>
      <c r="N3164" s="1" t="s">
        <v>19</v>
      </c>
    </row>
    <row r="3165" spans="1:14" x14ac:dyDescent="0.3">
      <c r="A3165" s="1" t="s">
        <v>14</v>
      </c>
      <c r="B3165">
        <v>1185732</v>
      </c>
      <c r="C3165" s="2">
        <v>44761</v>
      </c>
      <c r="D3165" s="1" t="s">
        <v>54</v>
      </c>
      <c r="E3165" s="1" t="s">
        <v>75</v>
      </c>
      <c r="F3165" s="1" t="s">
        <v>76</v>
      </c>
      <c r="G3165" s="1" t="s">
        <v>20</v>
      </c>
      <c r="H3165">
        <v>44.999999999999993</v>
      </c>
      <c r="I3165">
        <v>150</v>
      </c>
      <c r="J3165">
        <v>67499.999999999985</v>
      </c>
      <c r="K3165">
        <v>33749.999999999993</v>
      </c>
      <c r="L3165">
        <v>0.5</v>
      </c>
      <c r="M3165">
        <v>33749.999999999993</v>
      </c>
      <c r="N3165" s="1" t="s">
        <v>19</v>
      </c>
    </row>
    <row r="3166" spans="1:14" x14ac:dyDescent="0.3">
      <c r="A3166" s="1" t="s">
        <v>14</v>
      </c>
      <c r="B3166">
        <v>1185732</v>
      </c>
      <c r="C3166" s="2">
        <v>44767</v>
      </c>
      <c r="D3166" s="1" t="s">
        <v>54</v>
      </c>
      <c r="E3166" s="1" t="s">
        <v>75</v>
      </c>
      <c r="F3166" s="1" t="s">
        <v>76</v>
      </c>
      <c r="G3166" s="1" t="s">
        <v>20</v>
      </c>
      <c r="H3166">
        <v>54.999999999999986</v>
      </c>
      <c r="I3166">
        <v>200</v>
      </c>
      <c r="J3166">
        <v>109999.99999999997</v>
      </c>
      <c r="K3166">
        <v>54999.999999999985</v>
      </c>
      <c r="L3166">
        <v>0.5</v>
      </c>
      <c r="M3166">
        <v>54999.999999999985</v>
      </c>
      <c r="N3166" s="1" t="s">
        <v>19</v>
      </c>
    </row>
    <row r="3167" spans="1:14" x14ac:dyDescent="0.3">
      <c r="A3167" s="1" t="s">
        <v>14</v>
      </c>
      <c r="B3167">
        <v>1185732</v>
      </c>
      <c r="C3167" s="2">
        <v>44773</v>
      </c>
      <c r="D3167" s="1" t="s">
        <v>54</v>
      </c>
      <c r="E3167" s="1" t="s">
        <v>75</v>
      </c>
      <c r="F3167" s="1" t="s">
        <v>76</v>
      </c>
      <c r="G3167" s="1" t="s">
        <v>20</v>
      </c>
      <c r="H3167">
        <v>54.999999999999986</v>
      </c>
      <c r="I3167">
        <v>250</v>
      </c>
      <c r="J3167">
        <v>137499.99999999997</v>
      </c>
      <c r="K3167">
        <v>68749.999999999985</v>
      </c>
      <c r="L3167">
        <v>0.5</v>
      </c>
      <c r="M3167">
        <v>68749.999999999985</v>
      </c>
      <c r="N3167" s="1" t="s">
        <v>19</v>
      </c>
    </row>
    <row r="3168" spans="1:14" x14ac:dyDescent="0.3">
      <c r="A3168" s="1" t="s">
        <v>14</v>
      </c>
      <c r="B3168">
        <v>1185732</v>
      </c>
      <c r="C3168" s="2">
        <v>44910</v>
      </c>
      <c r="D3168" s="1" t="s">
        <v>54</v>
      </c>
      <c r="E3168" s="1" t="s">
        <v>57</v>
      </c>
      <c r="F3168" s="1" t="s">
        <v>58</v>
      </c>
      <c r="G3168" s="1" t="s">
        <v>18</v>
      </c>
      <c r="H3168">
        <v>60</v>
      </c>
      <c r="I3168">
        <v>550</v>
      </c>
      <c r="J3168">
        <v>330000</v>
      </c>
      <c r="K3168">
        <v>132000</v>
      </c>
      <c r="L3168">
        <v>0.39999999999999997</v>
      </c>
      <c r="M3168">
        <v>198000</v>
      </c>
      <c r="N3168" s="1" t="s">
        <v>28</v>
      </c>
    </row>
    <row r="3169" spans="1:14" x14ac:dyDescent="0.3">
      <c r="A3169" s="1" t="s">
        <v>14</v>
      </c>
      <c r="B3169">
        <v>1185732</v>
      </c>
      <c r="C3169" s="2">
        <v>44910</v>
      </c>
      <c r="D3169" s="1" t="s">
        <v>54</v>
      </c>
      <c r="E3169" s="1" t="s">
        <v>57</v>
      </c>
      <c r="F3169" s="1" t="s">
        <v>58</v>
      </c>
      <c r="G3169" s="1" t="s">
        <v>20</v>
      </c>
      <c r="H3169">
        <v>64.999999999999986</v>
      </c>
      <c r="I3169">
        <v>650</v>
      </c>
      <c r="J3169">
        <v>422499.99999999988</v>
      </c>
      <c r="K3169">
        <v>232374.99999999994</v>
      </c>
      <c r="L3169">
        <v>0.55000000000000004</v>
      </c>
      <c r="M3169">
        <v>190124.99999999994</v>
      </c>
      <c r="N3169" s="1" t="s">
        <v>28</v>
      </c>
    </row>
    <row r="3170" spans="1:14" x14ac:dyDescent="0.3">
      <c r="A3170" s="1" t="s">
        <v>14</v>
      </c>
      <c r="B3170">
        <v>1185732</v>
      </c>
      <c r="C3170" s="2">
        <v>44579</v>
      </c>
      <c r="D3170" s="1" t="s">
        <v>54</v>
      </c>
      <c r="E3170" s="1" t="s">
        <v>57</v>
      </c>
      <c r="F3170" s="1" t="s">
        <v>58</v>
      </c>
      <c r="G3170" s="1" t="s">
        <v>20</v>
      </c>
      <c r="H3170">
        <v>30</v>
      </c>
      <c r="I3170">
        <v>425</v>
      </c>
      <c r="J3170">
        <v>127500</v>
      </c>
      <c r="K3170">
        <v>63750</v>
      </c>
      <c r="L3170">
        <v>0.5</v>
      </c>
      <c r="M3170">
        <v>63750</v>
      </c>
      <c r="N3170" s="1" t="s">
        <v>28</v>
      </c>
    </row>
    <row r="3171" spans="1:14" x14ac:dyDescent="0.3">
      <c r="A3171" s="1" t="s">
        <v>14</v>
      </c>
      <c r="B3171">
        <v>1185732</v>
      </c>
      <c r="C3171" s="2">
        <v>44610</v>
      </c>
      <c r="D3171" s="1" t="s">
        <v>54</v>
      </c>
      <c r="E3171" s="1" t="s">
        <v>63</v>
      </c>
      <c r="F3171" s="1" t="s">
        <v>64</v>
      </c>
      <c r="G3171" s="1" t="s">
        <v>20</v>
      </c>
      <c r="H3171">
        <v>30</v>
      </c>
      <c r="I3171">
        <v>400</v>
      </c>
      <c r="J3171">
        <v>120000</v>
      </c>
      <c r="K3171">
        <v>60000</v>
      </c>
      <c r="L3171">
        <v>0.5</v>
      </c>
      <c r="M3171">
        <v>60000</v>
      </c>
      <c r="N3171" s="1" t="s">
        <v>28</v>
      </c>
    </row>
    <row r="3172" spans="1:14" x14ac:dyDescent="0.3">
      <c r="A3172" s="1" t="s">
        <v>14</v>
      </c>
      <c r="B3172">
        <v>1185732</v>
      </c>
      <c r="C3172" s="2">
        <v>44637</v>
      </c>
      <c r="D3172" s="1" t="s">
        <v>54</v>
      </c>
      <c r="E3172" s="1" t="s">
        <v>63</v>
      </c>
      <c r="F3172" s="1" t="s">
        <v>64</v>
      </c>
      <c r="G3172" s="1" t="s">
        <v>20</v>
      </c>
      <c r="H3172">
        <v>35</v>
      </c>
      <c r="I3172">
        <v>350</v>
      </c>
      <c r="J3172">
        <v>122500</v>
      </c>
      <c r="K3172">
        <v>61250</v>
      </c>
      <c r="L3172">
        <v>0.5</v>
      </c>
      <c r="M3172">
        <v>61250</v>
      </c>
      <c r="N3172" s="1" t="s">
        <v>28</v>
      </c>
    </row>
    <row r="3173" spans="1:14" x14ac:dyDescent="0.3">
      <c r="A3173" s="1" t="s">
        <v>14</v>
      </c>
      <c r="B3173">
        <v>1185732</v>
      </c>
      <c r="C3173" s="2">
        <v>44669</v>
      </c>
      <c r="D3173" s="1" t="s">
        <v>54</v>
      </c>
      <c r="E3173" s="1" t="s">
        <v>63</v>
      </c>
      <c r="F3173" s="1" t="s">
        <v>64</v>
      </c>
      <c r="G3173" s="1" t="s">
        <v>20</v>
      </c>
      <c r="H3173">
        <v>30.000000000000004</v>
      </c>
      <c r="I3173">
        <v>350</v>
      </c>
      <c r="J3173">
        <v>105000.00000000001</v>
      </c>
      <c r="K3173">
        <v>52500.000000000007</v>
      </c>
      <c r="L3173">
        <v>0.5</v>
      </c>
      <c r="M3173">
        <v>52500.000000000007</v>
      </c>
      <c r="N3173" s="1" t="s">
        <v>28</v>
      </c>
    </row>
    <row r="3174" spans="1:14" x14ac:dyDescent="0.3">
      <c r="A3174" s="1" t="s">
        <v>14</v>
      </c>
      <c r="B3174">
        <v>1185732</v>
      </c>
      <c r="C3174" s="2">
        <v>44700</v>
      </c>
      <c r="D3174" s="1" t="s">
        <v>54</v>
      </c>
      <c r="E3174" s="1" t="s">
        <v>63</v>
      </c>
      <c r="F3174" s="1" t="s">
        <v>64</v>
      </c>
      <c r="G3174" s="1" t="s">
        <v>20</v>
      </c>
      <c r="H3174">
        <v>49.999999999999993</v>
      </c>
      <c r="I3174">
        <v>350</v>
      </c>
      <c r="J3174">
        <v>174999.99999999997</v>
      </c>
      <c r="K3174">
        <v>87499.999999999985</v>
      </c>
      <c r="L3174">
        <v>0.5</v>
      </c>
      <c r="M3174">
        <v>87499.999999999985</v>
      </c>
      <c r="N3174" s="1" t="s">
        <v>28</v>
      </c>
    </row>
    <row r="3175" spans="1:14" x14ac:dyDescent="0.3">
      <c r="A3175" s="1" t="s">
        <v>14</v>
      </c>
      <c r="B3175">
        <v>1185732</v>
      </c>
      <c r="C3175" s="2">
        <v>44730</v>
      </c>
      <c r="D3175" s="1" t="s">
        <v>54</v>
      </c>
      <c r="E3175" s="1" t="s">
        <v>63</v>
      </c>
      <c r="F3175" s="1" t="s">
        <v>64</v>
      </c>
      <c r="G3175" s="1" t="s">
        <v>20</v>
      </c>
      <c r="H3175">
        <v>45</v>
      </c>
      <c r="I3175">
        <v>525</v>
      </c>
      <c r="J3175">
        <v>236250</v>
      </c>
      <c r="K3175">
        <v>118125</v>
      </c>
      <c r="L3175">
        <v>0.5</v>
      </c>
      <c r="M3175">
        <v>118125</v>
      </c>
      <c r="N3175" s="1" t="s">
        <v>28</v>
      </c>
    </row>
    <row r="3176" spans="1:14" x14ac:dyDescent="0.3">
      <c r="A3176" s="1" t="s">
        <v>14</v>
      </c>
      <c r="B3176">
        <v>1185732</v>
      </c>
      <c r="C3176" s="2">
        <v>44759</v>
      </c>
      <c r="D3176" s="1" t="s">
        <v>54</v>
      </c>
      <c r="E3176" s="1" t="s">
        <v>63</v>
      </c>
      <c r="F3176" s="1" t="s">
        <v>64</v>
      </c>
      <c r="G3176" s="1" t="s">
        <v>20</v>
      </c>
      <c r="H3176">
        <v>45</v>
      </c>
      <c r="I3176">
        <v>550</v>
      </c>
      <c r="J3176">
        <v>247500</v>
      </c>
      <c r="K3176">
        <v>123750</v>
      </c>
      <c r="L3176">
        <v>0.5</v>
      </c>
      <c r="M3176">
        <v>123750</v>
      </c>
      <c r="N3176" s="1" t="s">
        <v>28</v>
      </c>
    </row>
    <row r="3177" spans="1:14" x14ac:dyDescent="0.3">
      <c r="A3177" s="1" t="s">
        <v>14</v>
      </c>
      <c r="B3177">
        <v>1185732</v>
      </c>
      <c r="C3177" s="2">
        <v>44791</v>
      </c>
      <c r="D3177" s="1" t="s">
        <v>54</v>
      </c>
      <c r="E3177" s="1" t="s">
        <v>63</v>
      </c>
      <c r="F3177" s="1" t="s">
        <v>64</v>
      </c>
      <c r="G3177" s="1" t="s">
        <v>20</v>
      </c>
      <c r="H3177">
        <v>40</v>
      </c>
      <c r="I3177">
        <v>475</v>
      </c>
      <c r="J3177">
        <v>190000</v>
      </c>
      <c r="K3177">
        <v>95000</v>
      </c>
      <c r="L3177">
        <v>0.5</v>
      </c>
      <c r="M3177">
        <v>95000</v>
      </c>
      <c r="N3177" s="1" t="s">
        <v>28</v>
      </c>
    </row>
    <row r="3178" spans="1:14" x14ac:dyDescent="0.3">
      <c r="A3178" s="1" t="s">
        <v>14</v>
      </c>
      <c r="B3178">
        <v>1185732</v>
      </c>
      <c r="C3178" s="2">
        <v>44823</v>
      </c>
      <c r="D3178" s="1" t="s">
        <v>54</v>
      </c>
      <c r="E3178" s="1" t="s">
        <v>63</v>
      </c>
      <c r="F3178" s="1" t="s">
        <v>64</v>
      </c>
      <c r="G3178" s="1" t="s">
        <v>20</v>
      </c>
      <c r="H3178">
        <v>30.000000000000004</v>
      </c>
      <c r="I3178">
        <v>350</v>
      </c>
      <c r="J3178">
        <v>105000.00000000001</v>
      </c>
      <c r="K3178">
        <v>52500.000000000007</v>
      </c>
      <c r="L3178">
        <v>0.5</v>
      </c>
      <c r="M3178">
        <v>52500.000000000007</v>
      </c>
      <c r="N3178" s="1" t="s">
        <v>28</v>
      </c>
    </row>
    <row r="3179" spans="1:14" x14ac:dyDescent="0.3">
      <c r="A3179" s="1" t="s">
        <v>14</v>
      </c>
      <c r="B3179">
        <v>1185732</v>
      </c>
      <c r="C3179" s="2">
        <v>44852</v>
      </c>
      <c r="D3179" s="1" t="s">
        <v>54</v>
      </c>
      <c r="E3179" s="1" t="s">
        <v>63</v>
      </c>
      <c r="F3179" s="1" t="s">
        <v>64</v>
      </c>
      <c r="G3179" s="1" t="s">
        <v>20</v>
      </c>
      <c r="H3179">
        <v>39.999999999999993</v>
      </c>
      <c r="I3179">
        <v>350</v>
      </c>
      <c r="J3179">
        <v>139999.99999999997</v>
      </c>
      <c r="K3179">
        <v>69999.999999999985</v>
      </c>
      <c r="L3179">
        <v>0.5</v>
      </c>
      <c r="M3179">
        <v>69999.999999999985</v>
      </c>
      <c r="N3179" s="1" t="s">
        <v>28</v>
      </c>
    </row>
    <row r="3180" spans="1:14" x14ac:dyDescent="0.3">
      <c r="A3180" s="1" t="s">
        <v>14</v>
      </c>
      <c r="B3180">
        <v>1185732</v>
      </c>
      <c r="C3180" s="2">
        <v>44883</v>
      </c>
      <c r="D3180" s="1" t="s">
        <v>54</v>
      </c>
      <c r="E3180" s="1" t="s">
        <v>63</v>
      </c>
      <c r="F3180" s="1" t="s">
        <v>64</v>
      </c>
      <c r="G3180" s="1" t="s">
        <v>20</v>
      </c>
      <c r="H3180">
        <v>49.999999999999986</v>
      </c>
      <c r="I3180">
        <v>400</v>
      </c>
      <c r="J3180">
        <v>199999.99999999994</v>
      </c>
      <c r="K3180">
        <v>99999.999999999971</v>
      </c>
      <c r="L3180">
        <v>0.5</v>
      </c>
      <c r="M3180">
        <v>99999.999999999971</v>
      </c>
      <c r="N3180" s="1" t="s">
        <v>28</v>
      </c>
    </row>
    <row r="3181" spans="1:14" x14ac:dyDescent="0.3">
      <c r="A3181" s="1" t="s">
        <v>14</v>
      </c>
      <c r="B3181">
        <v>1185732</v>
      </c>
      <c r="C3181" s="2">
        <v>44567</v>
      </c>
      <c r="D3181" s="1" t="s">
        <v>54</v>
      </c>
      <c r="E3181" s="1" t="s">
        <v>59</v>
      </c>
      <c r="F3181" s="1" t="s">
        <v>60</v>
      </c>
      <c r="G3181" s="1" t="s">
        <v>18</v>
      </c>
      <c r="H3181">
        <v>40</v>
      </c>
      <c r="I3181">
        <v>150</v>
      </c>
      <c r="J3181">
        <v>60000</v>
      </c>
      <c r="K3181">
        <v>30000</v>
      </c>
      <c r="L3181">
        <v>0.5</v>
      </c>
      <c r="M3181">
        <v>30000</v>
      </c>
      <c r="N3181" s="1" t="s">
        <v>28</v>
      </c>
    </row>
    <row r="3182" spans="1:14" x14ac:dyDescent="0.3">
      <c r="A3182" s="1" t="s">
        <v>14</v>
      </c>
      <c r="B3182">
        <v>1185732</v>
      </c>
      <c r="C3182" s="2">
        <v>44598</v>
      </c>
      <c r="D3182" s="1" t="s">
        <v>54</v>
      </c>
      <c r="E3182" s="1" t="s">
        <v>65</v>
      </c>
      <c r="F3182" s="1" t="s">
        <v>66</v>
      </c>
      <c r="G3182" s="1" t="s">
        <v>18</v>
      </c>
      <c r="H3182">
        <v>40</v>
      </c>
      <c r="I3182">
        <v>150</v>
      </c>
      <c r="J3182">
        <v>60000</v>
      </c>
      <c r="K3182">
        <v>30000</v>
      </c>
      <c r="L3182">
        <v>0.5</v>
      </c>
      <c r="M3182">
        <v>30000</v>
      </c>
      <c r="N3182" s="1" t="s">
        <v>28</v>
      </c>
    </row>
    <row r="3183" spans="1:14" x14ac:dyDescent="0.3">
      <c r="A3183" s="1" t="s">
        <v>14</v>
      </c>
      <c r="B3183">
        <v>1185732</v>
      </c>
      <c r="C3183" s="2">
        <v>44625</v>
      </c>
      <c r="D3183" s="1" t="s">
        <v>54</v>
      </c>
      <c r="E3183" s="1" t="s">
        <v>65</v>
      </c>
      <c r="F3183" s="1" t="s">
        <v>66</v>
      </c>
      <c r="G3183" s="1" t="s">
        <v>18</v>
      </c>
      <c r="H3183">
        <v>30.000000000000004</v>
      </c>
      <c r="I3183">
        <v>150</v>
      </c>
      <c r="J3183">
        <v>45000.000000000007</v>
      </c>
      <c r="K3183">
        <v>22500.000000000004</v>
      </c>
      <c r="L3183">
        <v>0.5</v>
      </c>
      <c r="M3183">
        <v>22500.000000000004</v>
      </c>
      <c r="N3183" s="1" t="s">
        <v>28</v>
      </c>
    </row>
    <row r="3184" spans="1:14" x14ac:dyDescent="0.3">
      <c r="A3184" s="1" t="s">
        <v>14</v>
      </c>
      <c r="B3184">
        <v>1185732</v>
      </c>
      <c r="C3184" s="2">
        <v>44657</v>
      </c>
      <c r="D3184" s="1" t="s">
        <v>54</v>
      </c>
      <c r="E3184" s="1" t="s">
        <v>65</v>
      </c>
      <c r="F3184" s="1" t="s">
        <v>66</v>
      </c>
      <c r="G3184" s="1" t="s">
        <v>18</v>
      </c>
      <c r="H3184">
        <v>60</v>
      </c>
      <c r="I3184">
        <v>125</v>
      </c>
      <c r="J3184">
        <v>75000</v>
      </c>
      <c r="K3184">
        <v>37500</v>
      </c>
      <c r="L3184">
        <v>0.5</v>
      </c>
      <c r="M3184">
        <v>37500</v>
      </c>
      <c r="N3184" s="1" t="s">
        <v>28</v>
      </c>
    </row>
    <row r="3185" spans="1:14" x14ac:dyDescent="0.3">
      <c r="A3185" s="1" t="s">
        <v>14</v>
      </c>
      <c r="B3185">
        <v>1185732</v>
      </c>
      <c r="C3185" s="2">
        <v>44688</v>
      </c>
      <c r="D3185" s="1" t="s">
        <v>54</v>
      </c>
      <c r="E3185" s="1" t="s">
        <v>65</v>
      </c>
      <c r="F3185" s="1" t="s">
        <v>66</v>
      </c>
      <c r="G3185" s="1" t="s">
        <v>18</v>
      </c>
      <c r="H3185">
        <v>44.999999999999993</v>
      </c>
      <c r="I3185">
        <v>150</v>
      </c>
      <c r="J3185">
        <v>67499.999999999985</v>
      </c>
      <c r="K3185">
        <v>33749.999999999993</v>
      </c>
      <c r="L3185">
        <v>0.5</v>
      </c>
      <c r="M3185">
        <v>33749.999999999993</v>
      </c>
      <c r="N3185" s="1" t="s">
        <v>28</v>
      </c>
    </row>
    <row r="3186" spans="1:14" x14ac:dyDescent="0.3">
      <c r="A3186" s="1" t="s">
        <v>14</v>
      </c>
      <c r="B3186">
        <v>1185732</v>
      </c>
      <c r="C3186" s="2">
        <v>44718</v>
      </c>
      <c r="D3186" s="1" t="s">
        <v>54</v>
      </c>
      <c r="E3186" s="1" t="s">
        <v>65</v>
      </c>
      <c r="F3186" s="1" t="s">
        <v>66</v>
      </c>
      <c r="G3186" s="1" t="s">
        <v>18</v>
      </c>
      <c r="H3186">
        <v>35</v>
      </c>
      <c r="I3186">
        <v>175</v>
      </c>
      <c r="J3186">
        <v>61250</v>
      </c>
      <c r="K3186">
        <v>30625</v>
      </c>
      <c r="L3186">
        <v>0.5</v>
      </c>
      <c r="M3186">
        <v>30625</v>
      </c>
      <c r="N3186" s="1" t="s">
        <v>28</v>
      </c>
    </row>
    <row r="3187" spans="1:14" x14ac:dyDescent="0.3">
      <c r="A3187" s="1" t="s">
        <v>14</v>
      </c>
      <c r="B3187">
        <v>1185732</v>
      </c>
      <c r="C3187" s="2">
        <v>44747</v>
      </c>
      <c r="D3187" s="1" t="s">
        <v>54</v>
      </c>
      <c r="E3187" s="1" t="s">
        <v>65</v>
      </c>
      <c r="F3187" s="1" t="s">
        <v>66</v>
      </c>
      <c r="G3187" s="1" t="s">
        <v>18</v>
      </c>
      <c r="H3187">
        <v>50</v>
      </c>
      <c r="I3187">
        <v>200</v>
      </c>
      <c r="J3187">
        <v>100000</v>
      </c>
      <c r="K3187">
        <v>50000</v>
      </c>
      <c r="L3187">
        <v>0.5</v>
      </c>
      <c r="M3187">
        <v>50000</v>
      </c>
      <c r="N3187" s="1" t="s">
        <v>28</v>
      </c>
    </row>
    <row r="3188" spans="1:14" x14ac:dyDescent="0.3">
      <c r="A3188" s="1" t="s">
        <v>14</v>
      </c>
      <c r="B3188">
        <v>1185732</v>
      </c>
      <c r="C3188" s="2">
        <v>44779</v>
      </c>
      <c r="D3188" s="1" t="s">
        <v>54</v>
      </c>
      <c r="E3188" s="1" t="s">
        <v>65</v>
      </c>
      <c r="F3188" s="1" t="s">
        <v>66</v>
      </c>
      <c r="G3188" s="1" t="s">
        <v>18</v>
      </c>
      <c r="H3188">
        <v>50</v>
      </c>
      <c r="I3188">
        <v>175</v>
      </c>
      <c r="J3188">
        <v>87500</v>
      </c>
      <c r="K3188">
        <v>43750</v>
      </c>
      <c r="L3188">
        <v>0.5</v>
      </c>
      <c r="M3188">
        <v>43750</v>
      </c>
      <c r="N3188" s="1" t="s">
        <v>28</v>
      </c>
    </row>
    <row r="3189" spans="1:14" x14ac:dyDescent="0.3">
      <c r="A3189" s="1" t="s">
        <v>14</v>
      </c>
      <c r="B3189">
        <v>1185732</v>
      </c>
      <c r="C3189" s="2">
        <v>44811</v>
      </c>
      <c r="D3189" s="1" t="s">
        <v>54</v>
      </c>
      <c r="E3189" s="1" t="s">
        <v>65</v>
      </c>
      <c r="F3189" s="1" t="s">
        <v>66</v>
      </c>
      <c r="G3189" s="1" t="s">
        <v>18</v>
      </c>
      <c r="H3189">
        <v>35</v>
      </c>
      <c r="I3189">
        <v>150</v>
      </c>
      <c r="J3189">
        <v>52500</v>
      </c>
      <c r="K3189">
        <v>26250</v>
      </c>
      <c r="L3189">
        <v>0.5</v>
      </c>
      <c r="M3189">
        <v>26250</v>
      </c>
      <c r="N3189" s="1" t="s">
        <v>28</v>
      </c>
    </row>
    <row r="3190" spans="1:14" x14ac:dyDescent="0.3">
      <c r="A3190" s="1" t="s">
        <v>14</v>
      </c>
      <c r="B3190">
        <v>1185732</v>
      </c>
      <c r="C3190" s="2">
        <v>44840</v>
      </c>
      <c r="D3190" s="1" t="s">
        <v>54</v>
      </c>
      <c r="E3190" s="1" t="s">
        <v>65</v>
      </c>
      <c r="F3190" s="1" t="s">
        <v>66</v>
      </c>
      <c r="G3190" s="1" t="s">
        <v>18</v>
      </c>
      <c r="H3190">
        <v>44.999999999999993</v>
      </c>
      <c r="I3190">
        <v>125</v>
      </c>
      <c r="J3190">
        <v>56249.999999999993</v>
      </c>
      <c r="K3190">
        <v>28124.999999999996</v>
      </c>
      <c r="L3190">
        <v>0.5</v>
      </c>
      <c r="M3190">
        <v>28124.999999999996</v>
      </c>
      <c r="N3190" s="1" t="s">
        <v>28</v>
      </c>
    </row>
    <row r="3191" spans="1:14" x14ac:dyDescent="0.3">
      <c r="A3191" s="1" t="s">
        <v>14</v>
      </c>
      <c r="B3191">
        <v>1185732</v>
      </c>
      <c r="C3191" s="2">
        <v>44855</v>
      </c>
      <c r="D3191" s="1" t="s">
        <v>54</v>
      </c>
      <c r="E3191" s="1" t="s">
        <v>73</v>
      </c>
      <c r="F3191" s="1" t="s">
        <v>74</v>
      </c>
      <c r="G3191" s="1" t="s">
        <v>18</v>
      </c>
      <c r="H3191">
        <v>44.999999999999993</v>
      </c>
      <c r="I3191">
        <v>150</v>
      </c>
      <c r="J3191">
        <v>67499.999999999985</v>
      </c>
      <c r="K3191">
        <v>20249.999999999996</v>
      </c>
      <c r="L3191">
        <v>0.3</v>
      </c>
      <c r="M3191">
        <v>47249.999999999985</v>
      </c>
      <c r="N3191" s="1" t="s">
        <v>28</v>
      </c>
    </row>
    <row r="3192" spans="1:14" x14ac:dyDescent="0.3">
      <c r="A3192" s="1" t="s">
        <v>14</v>
      </c>
      <c r="B3192">
        <v>1185732</v>
      </c>
      <c r="C3192" s="2">
        <v>44858</v>
      </c>
      <c r="D3192" s="1" t="s">
        <v>54</v>
      </c>
      <c r="E3192" s="1" t="s">
        <v>73</v>
      </c>
      <c r="F3192" s="1" t="s">
        <v>74</v>
      </c>
      <c r="G3192" s="1" t="s">
        <v>22</v>
      </c>
      <c r="H3192">
        <v>35</v>
      </c>
      <c r="I3192">
        <v>150</v>
      </c>
      <c r="J3192">
        <v>52500</v>
      </c>
      <c r="K3192">
        <v>15750</v>
      </c>
      <c r="L3192">
        <v>0.3</v>
      </c>
      <c r="M3192">
        <v>36750</v>
      </c>
      <c r="N3192" s="1" t="s">
        <v>28</v>
      </c>
    </row>
    <row r="3193" spans="1:14" x14ac:dyDescent="0.3">
      <c r="A3193" s="1" t="s">
        <v>14</v>
      </c>
      <c r="B3193">
        <v>1185732</v>
      </c>
      <c r="C3193" s="2">
        <v>44859</v>
      </c>
      <c r="D3193" s="1" t="s">
        <v>54</v>
      </c>
      <c r="E3193" s="1" t="s">
        <v>73</v>
      </c>
      <c r="F3193" s="1" t="s">
        <v>74</v>
      </c>
      <c r="G3193" s="1" t="s">
        <v>23</v>
      </c>
      <c r="H3193">
        <v>25</v>
      </c>
      <c r="I3193">
        <v>200</v>
      </c>
      <c r="J3193">
        <v>50000</v>
      </c>
      <c r="K3193">
        <v>15000</v>
      </c>
      <c r="L3193">
        <v>0.3</v>
      </c>
      <c r="M3193">
        <v>35000</v>
      </c>
      <c r="N3193" s="1" t="s">
        <v>28</v>
      </c>
    </row>
    <row r="3194" spans="1:14" x14ac:dyDescent="0.3">
      <c r="A3194" s="1" t="s">
        <v>14</v>
      </c>
      <c r="B3194">
        <v>1185732</v>
      </c>
      <c r="C3194" s="2">
        <v>44861</v>
      </c>
      <c r="D3194" s="1" t="s">
        <v>54</v>
      </c>
      <c r="E3194" s="1" t="s">
        <v>73</v>
      </c>
      <c r="F3194" s="1" t="s">
        <v>74</v>
      </c>
      <c r="G3194" s="1" t="s">
        <v>18</v>
      </c>
      <c r="H3194">
        <v>44.999999999999993</v>
      </c>
      <c r="I3194">
        <v>150</v>
      </c>
      <c r="J3194">
        <v>67499.999999999985</v>
      </c>
      <c r="K3194">
        <v>20249.999999999996</v>
      </c>
      <c r="L3194">
        <v>0.3</v>
      </c>
      <c r="M3194">
        <v>47249.999999999985</v>
      </c>
      <c r="N3194" s="1" t="s">
        <v>28</v>
      </c>
    </row>
    <row r="3195" spans="1:14" x14ac:dyDescent="0.3">
      <c r="A3195" s="1" t="s">
        <v>14</v>
      </c>
      <c r="B3195">
        <v>1185732</v>
      </c>
      <c r="C3195" s="2">
        <v>44864</v>
      </c>
      <c r="D3195" s="1" t="s">
        <v>54</v>
      </c>
      <c r="E3195" s="1" t="s">
        <v>73</v>
      </c>
      <c r="F3195" s="1" t="s">
        <v>74</v>
      </c>
      <c r="G3195" s="1" t="s">
        <v>22</v>
      </c>
      <c r="H3195">
        <v>40</v>
      </c>
      <c r="I3195">
        <v>125</v>
      </c>
      <c r="J3195">
        <v>50000</v>
      </c>
      <c r="K3195">
        <v>15000</v>
      </c>
      <c r="L3195">
        <v>0.3</v>
      </c>
      <c r="M3195">
        <v>35000</v>
      </c>
      <c r="N3195" s="1" t="s">
        <v>28</v>
      </c>
    </row>
    <row r="3196" spans="1:14" x14ac:dyDescent="0.3">
      <c r="A3196" s="1" t="s">
        <v>14</v>
      </c>
      <c r="B3196">
        <v>1185732</v>
      </c>
      <c r="C3196" s="2">
        <v>44865</v>
      </c>
      <c r="D3196" s="1" t="s">
        <v>54</v>
      </c>
      <c r="E3196" s="1" t="s">
        <v>73</v>
      </c>
      <c r="F3196" s="1" t="s">
        <v>74</v>
      </c>
      <c r="G3196" s="1" t="s">
        <v>23</v>
      </c>
      <c r="H3196">
        <v>30.000000000000004</v>
      </c>
      <c r="I3196">
        <v>175</v>
      </c>
      <c r="J3196">
        <v>52500.000000000007</v>
      </c>
      <c r="K3196">
        <v>15750.000000000002</v>
      </c>
      <c r="L3196">
        <v>0.3</v>
      </c>
      <c r="M3196">
        <v>36750.000000000007</v>
      </c>
      <c r="N3196" s="1" t="s">
        <v>28</v>
      </c>
    </row>
    <row r="3197" spans="1:14" x14ac:dyDescent="0.3">
      <c r="A3197" s="1" t="s">
        <v>14</v>
      </c>
      <c r="B3197">
        <v>1185732</v>
      </c>
      <c r="C3197" s="2">
        <v>44867</v>
      </c>
      <c r="D3197" s="1" t="s">
        <v>54</v>
      </c>
      <c r="E3197" s="1" t="s">
        <v>73</v>
      </c>
      <c r="F3197" s="1" t="s">
        <v>74</v>
      </c>
      <c r="G3197" s="1" t="s">
        <v>18</v>
      </c>
      <c r="H3197">
        <v>50</v>
      </c>
      <c r="I3197">
        <v>75</v>
      </c>
      <c r="J3197">
        <v>37500</v>
      </c>
      <c r="K3197">
        <v>11250</v>
      </c>
      <c r="L3197">
        <v>0.3</v>
      </c>
      <c r="M3197">
        <v>26250</v>
      </c>
      <c r="N3197" s="1" t="s">
        <v>28</v>
      </c>
    </row>
    <row r="3198" spans="1:14" x14ac:dyDescent="0.3">
      <c r="A3198" s="1" t="s">
        <v>14</v>
      </c>
      <c r="B3198">
        <v>1185732</v>
      </c>
      <c r="C3198" s="2">
        <v>44870</v>
      </c>
      <c r="D3198" s="1" t="s">
        <v>54</v>
      </c>
      <c r="E3198" s="1" t="s">
        <v>73</v>
      </c>
      <c r="F3198" s="1" t="s">
        <v>74</v>
      </c>
      <c r="G3198" s="1" t="s">
        <v>22</v>
      </c>
      <c r="H3198">
        <v>40</v>
      </c>
      <c r="I3198">
        <v>100</v>
      </c>
      <c r="J3198">
        <v>40000</v>
      </c>
      <c r="K3198">
        <v>12000</v>
      </c>
      <c r="L3198">
        <v>0.3</v>
      </c>
      <c r="M3198">
        <v>28000</v>
      </c>
      <c r="N3198" s="1" t="s">
        <v>28</v>
      </c>
    </row>
    <row r="3199" spans="1:14" x14ac:dyDescent="0.3">
      <c r="A3199" s="1" t="s">
        <v>14</v>
      </c>
      <c r="B3199">
        <v>1185732</v>
      </c>
      <c r="C3199" s="2">
        <v>44871</v>
      </c>
      <c r="D3199" s="1" t="s">
        <v>54</v>
      </c>
      <c r="E3199" s="1" t="s">
        <v>73</v>
      </c>
      <c r="F3199" s="1" t="s">
        <v>74</v>
      </c>
      <c r="G3199" s="1" t="s">
        <v>23</v>
      </c>
      <c r="H3199">
        <v>30.000000000000004</v>
      </c>
      <c r="I3199">
        <v>100</v>
      </c>
      <c r="J3199">
        <v>30000.000000000004</v>
      </c>
      <c r="K3199">
        <v>9000</v>
      </c>
      <c r="L3199">
        <v>0.3</v>
      </c>
      <c r="M3199">
        <v>21000.000000000004</v>
      </c>
      <c r="N3199" s="1" t="s">
        <v>28</v>
      </c>
    </row>
    <row r="3200" spans="1:14" x14ac:dyDescent="0.3">
      <c r="A3200" s="1" t="s">
        <v>14</v>
      </c>
      <c r="B3200">
        <v>1185732</v>
      </c>
      <c r="C3200" s="2">
        <v>44873</v>
      </c>
      <c r="D3200" s="1" t="s">
        <v>54</v>
      </c>
      <c r="E3200" s="1" t="s">
        <v>73</v>
      </c>
      <c r="F3200" s="1" t="s">
        <v>74</v>
      </c>
      <c r="G3200" s="1" t="s">
        <v>18</v>
      </c>
      <c r="H3200">
        <v>50</v>
      </c>
      <c r="I3200">
        <v>50</v>
      </c>
      <c r="J3200">
        <v>25000</v>
      </c>
      <c r="K3200">
        <v>7500</v>
      </c>
      <c r="L3200">
        <v>0.3</v>
      </c>
      <c r="M3200">
        <v>17500</v>
      </c>
      <c r="N3200" s="1" t="s">
        <v>28</v>
      </c>
    </row>
    <row r="3201" spans="1:14" x14ac:dyDescent="0.3">
      <c r="A3201" s="1" t="s">
        <v>14</v>
      </c>
      <c r="B3201">
        <v>1185732</v>
      </c>
      <c r="C3201" s="2">
        <v>44876</v>
      </c>
      <c r="D3201" s="1" t="s">
        <v>54</v>
      </c>
      <c r="E3201" s="1" t="s">
        <v>73</v>
      </c>
      <c r="F3201" s="1" t="s">
        <v>74</v>
      </c>
      <c r="G3201" s="1" t="s">
        <v>22</v>
      </c>
      <c r="H3201">
        <v>45.000000000000007</v>
      </c>
      <c r="I3201">
        <v>150</v>
      </c>
      <c r="J3201">
        <v>67500.000000000015</v>
      </c>
      <c r="K3201">
        <v>20250.000000000004</v>
      </c>
      <c r="L3201">
        <v>0.3</v>
      </c>
      <c r="M3201">
        <v>47250.000000000015</v>
      </c>
      <c r="N3201" s="1" t="s">
        <v>28</v>
      </c>
    </row>
    <row r="3202" spans="1:14" x14ac:dyDescent="0.3">
      <c r="A3202" s="1" t="s">
        <v>14</v>
      </c>
      <c r="B3202">
        <v>1185732</v>
      </c>
      <c r="C3202" s="2">
        <v>44877</v>
      </c>
      <c r="D3202" s="1" t="s">
        <v>54</v>
      </c>
      <c r="E3202" s="1" t="s">
        <v>73</v>
      </c>
      <c r="F3202" s="1" t="s">
        <v>74</v>
      </c>
      <c r="G3202" s="1" t="s">
        <v>23</v>
      </c>
      <c r="H3202">
        <v>40</v>
      </c>
      <c r="I3202">
        <v>125</v>
      </c>
      <c r="J3202">
        <v>50000</v>
      </c>
      <c r="K3202">
        <v>15000</v>
      </c>
      <c r="L3202">
        <v>0.3</v>
      </c>
      <c r="M3202">
        <v>35000</v>
      </c>
      <c r="N3202" s="1" t="s">
        <v>28</v>
      </c>
    </row>
    <row r="3203" spans="1:14" x14ac:dyDescent="0.3">
      <c r="A3203" s="1" t="s">
        <v>14</v>
      </c>
      <c r="B3203">
        <v>1185732</v>
      </c>
      <c r="C3203" s="2">
        <v>44879</v>
      </c>
      <c r="D3203" s="1" t="s">
        <v>54</v>
      </c>
      <c r="E3203" s="1" t="s">
        <v>73</v>
      </c>
      <c r="F3203" s="1" t="s">
        <v>74</v>
      </c>
      <c r="G3203" s="1" t="s">
        <v>18</v>
      </c>
      <c r="H3203">
        <v>54.999999999999993</v>
      </c>
      <c r="I3203">
        <v>75</v>
      </c>
      <c r="J3203">
        <v>41249.999999999993</v>
      </c>
      <c r="K3203">
        <v>12374.999999999998</v>
      </c>
      <c r="L3203">
        <v>0.3</v>
      </c>
      <c r="M3203">
        <v>28874.999999999993</v>
      </c>
      <c r="N3203" s="1" t="s">
        <v>28</v>
      </c>
    </row>
    <row r="3204" spans="1:14" x14ac:dyDescent="0.3">
      <c r="A3204" s="1" t="s">
        <v>14</v>
      </c>
      <c r="B3204">
        <v>1185732</v>
      </c>
      <c r="C3204" s="2">
        <v>44882</v>
      </c>
      <c r="D3204" s="1" t="s">
        <v>54</v>
      </c>
      <c r="E3204" s="1" t="s">
        <v>73</v>
      </c>
      <c r="F3204" s="1" t="s">
        <v>74</v>
      </c>
      <c r="G3204" s="1" t="s">
        <v>22</v>
      </c>
      <c r="H3204">
        <v>40.000000000000007</v>
      </c>
      <c r="I3204">
        <v>175</v>
      </c>
      <c r="J3204">
        <v>70000.000000000015</v>
      </c>
      <c r="K3204">
        <v>21000.000000000004</v>
      </c>
      <c r="L3204">
        <v>0.3</v>
      </c>
      <c r="M3204">
        <v>49000.000000000015</v>
      </c>
      <c r="N3204" s="1" t="s">
        <v>19</v>
      </c>
    </row>
    <row r="3205" spans="1:14" x14ac:dyDescent="0.3">
      <c r="A3205" s="1" t="s">
        <v>14</v>
      </c>
      <c r="B3205">
        <v>1185732</v>
      </c>
      <c r="C3205" s="2">
        <v>44883</v>
      </c>
      <c r="D3205" s="1" t="s">
        <v>54</v>
      </c>
      <c r="E3205" s="1" t="s">
        <v>73</v>
      </c>
      <c r="F3205" s="1" t="s">
        <v>74</v>
      </c>
      <c r="G3205" s="1" t="s">
        <v>23</v>
      </c>
      <c r="H3205">
        <v>35</v>
      </c>
      <c r="I3205">
        <v>175</v>
      </c>
      <c r="J3205">
        <v>61250</v>
      </c>
      <c r="K3205">
        <v>18375</v>
      </c>
      <c r="L3205">
        <v>0.3</v>
      </c>
      <c r="M3205">
        <v>42875</v>
      </c>
      <c r="N3205" s="1" t="s">
        <v>19</v>
      </c>
    </row>
    <row r="3206" spans="1:14" x14ac:dyDescent="0.3">
      <c r="A3206" s="1" t="s">
        <v>14</v>
      </c>
      <c r="B3206">
        <v>1185732</v>
      </c>
      <c r="C3206" s="2">
        <v>44885</v>
      </c>
      <c r="D3206" s="1" t="s">
        <v>54</v>
      </c>
      <c r="E3206" s="1" t="s">
        <v>73</v>
      </c>
      <c r="F3206" s="1" t="s">
        <v>74</v>
      </c>
      <c r="G3206" s="1" t="s">
        <v>18</v>
      </c>
      <c r="H3206">
        <v>50</v>
      </c>
      <c r="I3206">
        <v>150</v>
      </c>
      <c r="J3206">
        <v>75000</v>
      </c>
      <c r="K3206">
        <v>22500</v>
      </c>
      <c r="L3206">
        <v>0.3</v>
      </c>
      <c r="M3206">
        <v>52500</v>
      </c>
      <c r="N3206" s="1" t="s">
        <v>19</v>
      </c>
    </row>
    <row r="3207" spans="1:14" x14ac:dyDescent="0.3">
      <c r="A3207" s="1" t="s">
        <v>14</v>
      </c>
      <c r="B3207">
        <v>1185732</v>
      </c>
      <c r="C3207" s="2">
        <v>44888</v>
      </c>
      <c r="D3207" s="1" t="s">
        <v>54</v>
      </c>
      <c r="E3207" s="1" t="s">
        <v>73</v>
      </c>
      <c r="F3207" s="1" t="s">
        <v>74</v>
      </c>
      <c r="G3207" s="1" t="s">
        <v>22</v>
      </c>
      <c r="H3207">
        <v>45.000000000000007</v>
      </c>
      <c r="I3207">
        <v>300</v>
      </c>
      <c r="J3207">
        <v>135000.00000000003</v>
      </c>
      <c r="K3207">
        <v>40500.000000000007</v>
      </c>
      <c r="L3207">
        <v>0.3</v>
      </c>
      <c r="M3207">
        <v>94500.000000000029</v>
      </c>
      <c r="N3207" s="1" t="s">
        <v>19</v>
      </c>
    </row>
    <row r="3208" spans="1:14" x14ac:dyDescent="0.3">
      <c r="A3208" s="1" t="s">
        <v>14</v>
      </c>
      <c r="B3208">
        <v>1185732</v>
      </c>
      <c r="C3208" s="2">
        <v>44889</v>
      </c>
      <c r="D3208" s="1" t="s">
        <v>54</v>
      </c>
      <c r="E3208" s="1" t="s">
        <v>73</v>
      </c>
      <c r="F3208" s="1" t="s">
        <v>74</v>
      </c>
      <c r="G3208" s="1" t="s">
        <v>23</v>
      </c>
      <c r="H3208">
        <v>40</v>
      </c>
      <c r="I3208">
        <v>225</v>
      </c>
      <c r="J3208">
        <v>90000</v>
      </c>
      <c r="K3208">
        <v>27000</v>
      </c>
      <c r="L3208">
        <v>0.3</v>
      </c>
      <c r="M3208">
        <v>63000</v>
      </c>
      <c r="N3208" s="1" t="s">
        <v>19</v>
      </c>
    </row>
    <row r="3209" spans="1:14" x14ac:dyDescent="0.3">
      <c r="A3209" s="1" t="s">
        <v>14</v>
      </c>
      <c r="B3209">
        <v>1185732</v>
      </c>
      <c r="C3209" s="2">
        <v>44891</v>
      </c>
      <c r="D3209" s="1" t="s">
        <v>54</v>
      </c>
      <c r="E3209" s="1" t="s">
        <v>73</v>
      </c>
      <c r="F3209" s="1" t="s">
        <v>74</v>
      </c>
      <c r="G3209" s="1" t="s">
        <v>18</v>
      </c>
      <c r="H3209">
        <v>50</v>
      </c>
      <c r="I3209">
        <v>200</v>
      </c>
      <c r="J3209">
        <v>100000</v>
      </c>
      <c r="K3209">
        <v>30000</v>
      </c>
      <c r="L3209">
        <v>0.3</v>
      </c>
      <c r="M3209">
        <v>70000</v>
      </c>
      <c r="N3209" s="1" t="s">
        <v>19</v>
      </c>
    </row>
    <row r="3210" spans="1:14" x14ac:dyDescent="0.3">
      <c r="A3210" s="1" t="s">
        <v>14</v>
      </c>
      <c r="B3210">
        <v>1185732</v>
      </c>
      <c r="C3210" s="2">
        <v>44894</v>
      </c>
      <c r="D3210" s="1" t="s">
        <v>54</v>
      </c>
      <c r="E3210" s="1" t="s">
        <v>73</v>
      </c>
      <c r="F3210" s="1" t="s">
        <v>74</v>
      </c>
      <c r="G3210" s="1" t="s">
        <v>22</v>
      </c>
      <c r="H3210">
        <v>45.000000000000007</v>
      </c>
      <c r="I3210">
        <v>300</v>
      </c>
      <c r="J3210">
        <v>135000.00000000003</v>
      </c>
      <c r="K3210">
        <v>40500.000000000007</v>
      </c>
      <c r="L3210">
        <v>0.3</v>
      </c>
      <c r="M3210">
        <v>94500.000000000029</v>
      </c>
      <c r="N3210" s="1" t="s">
        <v>19</v>
      </c>
    </row>
    <row r="3211" spans="1:14" x14ac:dyDescent="0.3">
      <c r="A3211" s="1" t="s">
        <v>14</v>
      </c>
      <c r="B3211">
        <v>1185732</v>
      </c>
      <c r="C3211" s="2">
        <v>44895</v>
      </c>
      <c r="D3211" s="1" t="s">
        <v>54</v>
      </c>
      <c r="E3211" s="1" t="s">
        <v>73</v>
      </c>
      <c r="F3211" s="1" t="s">
        <v>74</v>
      </c>
      <c r="G3211" s="1" t="s">
        <v>23</v>
      </c>
      <c r="H3211">
        <v>40</v>
      </c>
      <c r="I3211">
        <v>225</v>
      </c>
      <c r="J3211">
        <v>90000</v>
      </c>
      <c r="K3211">
        <v>27000</v>
      </c>
      <c r="L3211">
        <v>0.3</v>
      </c>
      <c r="M3211">
        <v>63000</v>
      </c>
      <c r="N3211" s="1" t="s">
        <v>19</v>
      </c>
    </row>
    <row r="3212" spans="1:14" x14ac:dyDescent="0.3">
      <c r="A3212" s="1" t="s">
        <v>14</v>
      </c>
      <c r="B3212">
        <v>1185732</v>
      </c>
      <c r="C3212" s="2">
        <v>44897</v>
      </c>
      <c r="D3212" s="1" t="s">
        <v>54</v>
      </c>
      <c r="E3212" s="1" t="s">
        <v>73</v>
      </c>
      <c r="F3212" s="1" t="s">
        <v>74</v>
      </c>
      <c r="G3212" s="1" t="s">
        <v>18</v>
      </c>
      <c r="H3212">
        <v>45</v>
      </c>
      <c r="I3212">
        <v>150</v>
      </c>
      <c r="J3212">
        <v>67500</v>
      </c>
      <c r="K3212">
        <v>20250</v>
      </c>
      <c r="L3212">
        <v>0.3</v>
      </c>
      <c r="M3212">
        <v>47250</v>
      </c>
      <c r="N3212" s="1" t="s">
        <v>19</v>
      </c>
    </row>
    <row r="3213" spans="1:14" x14ac:dyDescent="0.3">
      <c r="A3213" s="1" t="s">
        <v>14</v>
      </c>
      <c r="B3213">
        <v>1185732</v>
      </c>
      <c r="C3213" s="2">
        <v>44900</v>
      </c>
      <c r="D3213" s="1" t="s">
        <v>54</v>
      </c>
      <c r="E3213" s="1" t="s">
        <v>73</v>
      </c>
      <c r="F3213" s="1" t="s">
        <v>74</v>
      </c>
      <c r="G3213" s="1" t="s">
        <v>22</v>
      </c>
      <c r="H3213">
        <v>40.000000000000007</v>
      </c>
      <c r="I3213">
        <v>250</v>
      </c>
      <c r="J3213">
        <v>100000.00000000001</v>
      </c>
      <c r="K3213">
        <v>30000.000000000004</v>
      </c>
      <c r="L3213">
        <v>0.3</v>
      </c>
      <c r="M3213">
        <v>70000.000000000015</v>
      </c>
      <c r="N3213" s="1" t="s">
        <v>19</v>
      </c>
    </row>
    <row r="3214" spans="1:14" x14ac:dyDescent="0.3">
      <c r="A3214" s="1" t="s">
        <v>14</v>
      </c>
      <c r="B3214">
        <v>1185732</v>
      </c>
      <c r="C3214" s="2">
        <v>44901</v>
      </c>
      <c r="D3214" s="1" t="s">
        <v>54</v>
      </c>
      <c r="E3214" s="1" t="s">
        <v>73</v>
      </c>
      <c r="F3214" s="1" t="s">
        <v>74</v>
      </c>
      <c r="G3214" s="1" t="s">
        <v>23</v>
      </c>
      <c r="H3214">
        <v>25</v>
      </c>
      <c r="I3214">
        <v>150</v>
      </c>
      <c r="J3214">
        <v>37500</v>
      </c>
      <c r="K3214">
        <v>11250</v>
      </c>
      <c r="L3214">
        <v>0.3</v>
      </c>
      <c r="M3214">
        <v>26250</v>
      </c>
      <c r="N3214" s="1" t="s">
        <v>19</v>
      </c>
    </row>
    <row r="3215" spans="1:14" x14ac:dyDescent="0.3">
      <c r="A3215" s="1" t="s">
        <v>14</v>
      </c>
      <c r="B3215">
        <v>1185732</v>
      </c>
      <c r="C3215" s="2">
        <v>44903</v>
      </c>
      <c r="D3215" s="1" t="s">
        <v>54</v>
      </c>
      <c r="E3215" s="1" t="s">
        <v>73</v>
      </c>
      <c r="F3215" s="1" t="s">
        <v>74</v>
      </c>
      <c r="G3215" s="1" t="s">
        <v>18</v>
      </c>
      <c r="H3215">
        <v>35</v>
      </c>
      <c r="I3215">
        <v>125</v>
      </c>
      <c r="J3215">
        <v>43750</v>
      </c>
      <c r="K3215">
        <v>13125</v>
      </c>
      <c r="L3215">
        <v>0.3</v>
      </c>
      <c r="M3215">
        <v>30625</v>
      </c>
      <c r="N3215" s="1" t="s">
        <v>19</v>
      </c>
    </row>
    <row r="3216" spans="1:14" x14ac:dyDescent="0.3">
      <c r="A3216" s="1" t="s">
        <v>14</v>
      </c>
      <c r="B3216">
        <v>1185732</v>
      </c>
      <c r="C3216" s="2">
        <v>44906</v>
      </c>
      <c r="D3216" s="1" t="s">
        <v>54</v>
      </c>
      <c r="E3216" s="1" t="s">
        <v>73</v>
      </c>
      <c r="F3216" s="1" t="s">
        <v>74</v>
      </c>
      <c r="G3216" s="1" t="s">
        <v>22</v>
      </c>
      <c r="H3216">
        <v>35</v>
      </c>
      <c r="I3216">
        <v>200</v>
      </c>
      <c r="J3216">
        <v>70000</v>
      </c>
      <c r="K3216">
        <v>21000</v>
      </c>
      <c r="L3216">
        <v>0.3</v>
      </c>
      <c r="M3216">
        <v>49000</v>
      </c>
      <c r="N3216" s="1" t="s">
        <v>19</v>
      </c>
    </row>
    <row r="3217" spans="1:14" x14ac:dyDescent="0.3">
      <c r="A3217" s="1" t="s">
        <v>14</v>
      </c>
      <c r="B3217">
        <v>1185732</v>
      </c>
      <c r="C3217" s="2">
        <v>44907</v>
      </c>
      <c r="D3217" s="1" t="s">
        <v>54</v>
      </c>
      <c r="E3217" s="1" t="s">
        <v>73</v>
      </c>
      <c r="F3217" s="1" t="s">
        <v>74</v>
      </c>
      <c r="G3217" s="1" t="s">
        <v>23</v>
      </c>
      <c r="H3217">
        <v>35</v>
      </c>
      <c r="I3217">
        <v>100</v>
      </c>
      <c r="J3217">
        <v>35000</v>
      </c>
      <c r="K3217">
        <v>10500</v>
      </c>
      <c r="L3217">
        <v>0.3</v>
      </c>
      <c r="M3217">
        <v>24500</v>
      </c>
      <c r="N3217" s="1" t="s">
        <v>19</v>
      </c>
    </row>
    <row r="3218" spans="1:14" x14ac:dyDescent="0.3">
      <c r="A3218" s="1" t="s">
        <v>14</v>
      </c>
      <c r="B3218">
        <v>1185732</v>
      </c>
      <c r="C3218" s="2">
        <v>44909</v>
      </c>
      <c r="D3218" s="1" t="s">
        <v>54</v>
      </c>
      <c r="E3218" s="1" t="s">
        <v>73</v>
      </c>
      <c r="F3218" s="1" t="s">
        <v>74</v>
      </c>
      <c r="G3218" s="1" t="s">
        <v>18</v>
      </c>
      <c r="H3218">
        <v>44.999999999999993</v>
      </c>
      <c r="I3218">
        <v>75</v>
      </c>
      <c r="J3218">
        <v>33749.999999999993</v>
      </c>
      <c r="K3218">
        <v>10124.999999999998</v>
      </c>
      <c r="L3218">
        <v>0.3</v>
      </c>
      <c r="M3218">
        <v>23624.999999999993</v>
      </c>
      <c r="N3218" s="1" t="s">
        <v>19</v>
      </c>
    </row>
    <row r="3219" spans="1:14" x14ac:dyDescent="0.3">
      <c r="A3219" s="1" t="s">
        <v>14</v>
      </c>
      <c r="B3219">
        <v>1185732</v>
      </c>
      <c r="C3219" s="2">
        <v>44912</v>
      </c>
      <c r="D3219" s="1" t="s">
        <v>54</v>
      </c>
      <c r="E3219" s="1" t="s">
        <v>73</v>
      </c>
      <c r="F3219" s="1" t="s">
        <v>74</v>
      </c>
      <c r="G3219" s="1" t="s">
        <v>22</v>
      </c>
      <c r="H3219">
        <v>40</v>
      </c>
      <c r="I3219">
        <v>200</v>
      </c>
      <c r="J3219">
        <v>80000</v>
      </c>
      <c r="K3219">
        <v>24000</v>
      </c>
      <c r="L3219">
        <v>0.3</v>
      </c>
      <c r="M3219">
        <v>56000</v>
      </c>
      <c r="N3219" s="1" t="s">
        <v>19</v>
      </c>
    </row>
    <row r="3220" spans="1:14" x14ac:dyDescent="0.3">
      <c r="A3220" s="1" t="s">
        <v>14</v>
      </c>
      <c r="B3220">
        <v>1185732</v>
      </c>
      <c r="C3220" s="2">
        <v>44913</v>
      </c>
      <c r="D3220" s="1" t="s">
        <v>54</v>
      </c>
      <c r="E3220" s="1" t="s">
        <v>73</v>
      </c>
      <c r="F3220" s="1" t="s">
        <v>74</v>
      </c>
      <c r="G3220" s="1" t="s">
        <v>23</v>
      </c>
      <c r="H3220">
        <v>40</v>
      </c>
      <c r="I3220">
        <v>145</v>
      </c>
      <c r="J3220">
        <v>58000</v>
      </c>
      <c r="K3220">
        <v>17400</v>
      </c>
      <c r="L3220">
        <v>0.3</v>
      </c>
      <c r="M3220">
        <v>40600</v>
      </c>
      <c r="N3220" s="1" t="s">
        <v>19</v>
      </c>
    </row>
    <row r="3221" spans="1:14" x14ac:dyDescent="0.3">
      <c r="A3221" s="1" t="s">
        <v>14</v>
      </c>
      <c r="B3221">
        <v>1185732</v>
      </c>
      <c r="C3221" s="2">
        <v>44915</v>
      </c>
      <c r="D3221" s="1" t="s">
        <v>54</v>
      </c>
      <c r="E3221" s="1" t="s">
        <v>73</v>
      </c>
      <c r="F3221" s="1" t="s">
        <v>74</v>
      </c>
      <c r="G3221" s="1" t="s">
        <v>18</v>
      </c>
      <c r="H3221">
        <v>54.999999999999993</v>
      </c>
      <c r="I3221">
        <v>125</v>
      </c>
      <c r="J3221">
        <v>68749.999999999985</v>
      </c>
      <c r="K3221">
        <v>20624.999999999996</v>
      </c>
      <c r="L3221">
        <v>0.3</v>
      </c>
      <c r="M3221">
        <v>48124.999999999985</v>
      </c>
      <c r="N3221" s="1" t="s">
        <v>19</v>
      </c>
    </row>
    <row r="3222" spans="1:14" x14ac:dyDescent="0.3">
      <c r="A3222" s="1" t="s">
        <v>14</v>
      </c>
      <c r="B3222">
        <v>1185732</v>
      </c>
      <c r="C3222" s="2">
        <v>44918</v>
      </c>
      <c r="D3222" s="1" t="s">
        <v>54</v>
      </c>
      <c r="E3222" s="1" t="s">
        <v>73</v>
      </c>
      <c r="F3222" s="1" t="s">
        <v>74</v>
      </c>
      <c r="G3222" s="1" t="s">
        <v>22</v>
      </c>
      <c r="H3222">
        <v>45</v>
      </c>
      <c r="I3222">
        <v>275</v>
      </c>
      <c r="J3222">
        <v>123750</v>
      </c>
      <c r="K3222">
        <v>37125</v>
      </c>
      <c r="L3222">
        <v>0.3</v>
      </c>
      <c r="M3222">
        <v>86625</v>
      </c>
      <c r="N3222" s="1" t="s">
        <v>19</v>
      </c>
    </row>
    <row r="3223" spans="1:14" x14ac:dyDescent="0.3">
      <c r="A3223" s="1" t="s">
        <v>14</v>
      </c>
      <c r="B3223">
        <v>1185732</v>
      </c>
      <c r="C3223" s="2">
        <v>44919</v>
      </c>
      <c r="D3223" s="1" t="s">
        <v>54</v>
      </c>
      <c r="E3223" s="1" t="s">
        <v>73</v>
      </c>
      <c r="F3223" s="1" t="s">
        <v>74</v>
      </c>
      <c r="G3223" s="1" t="s">
        <v>23</v>
      </c>
      <c r="H3223">
        <v>45</v>
      </c>
      <c r="I3223">
        <v>225</v>
      </c>
      <c r="J3223">
        <v>101250</v>
      </c>
      <c r="K3223">
        <v>30375</v>
      </c>
      <c r="L3223">
        <v>0.3</v>
      </c>
      <c r="M3223">
        <v>70875</v>
      </c>
      <c r="N3223" s="1" t="s">
        <v>19</v>
      </c>
    </row>
    <row r="3224" spans="1:14" x14ac:dyDescent="0.3">
      <c r="A3224" s="1" t="s">
        <v>14</v>
      </c>
      <c r="B3224">
        <v>1185732</v>
      </c>
      <c r="C3224" s="2">
        <v>44921</v>
      </c>
      <c r="D3224" s="1" t="s">
        <v>54</v>
      </c>
      <c r="E3224" s="1" t="s">
        <v>73</v>
      </c>
      <c r="F3224" s="1" t="s">
        <v>74</v>
      </c>
      <c r="G3224" s="1" t="s">
        <v>18</v>
      </c>
      <c r="H3224">
        <v>54.999999999999993</v>
      </c>
      <c r="I3224">
        <v>175</v>
      </c>
      <c r="J3224">
        <v>96249.999999999985</v>
      </c>
      <c r="K3224">
        <v>28874.999999999996</v>
      </c>
      <c r="L3224">
        <v>0.3</v>
      </c>
      <c r="M3224">
        <v>67374.999999999985</v>
      </c>
      <c r="N3224" s="1" t="s">
        <v>19</v>
      </c>
    </row>
    <row r="3225" spans="1:14" x14ac:dyDescent="0.3">
      <c r="A3225" s="1" t="s">
        <v>14</v>
      </c>
      <c r="B3225">
        <v>1185732</v>
      </c>
      <c r="C3225" s="2">
        <v>44910</v>
      </c>
      <c r="D3225" s="1" t="s">
        <v>54</v>
      </c>
      <c r="E3225" s="1" t="s">
        <v>57</v>
      </c>
      <c r="F3225" s="1" t="s">
        <v>58</v>
      </c>
      <c r="G3225" s="1" t="s">
        <v>23</v>
      </c>
      <c r="H3225">
        <v>50</v>
      </c>
      <c r="I3225">
        <v>600</v>
      </c>
      <c r="J3225">
        <v>300000</v>
      </c>
      <c r="K3225">
        <v>90000</v>
      </c>
      <c r="L3225">
        <v>0.3</v>
      </c>
      <c r="M3225">
        <v>210000</v>
      </c>
      <c r="N3225" s="1" t="s">
        <v>28</v>
      </c>
    </row>
    <row r="3226" spans="1:14" x14ac:dyDescent="0.3">
      <c r="A3226" s="1" t="s">
        <v>14</v>
      </c>
      <c r="B3226">
        <v>1185732</v>
      </c>
      <c r="C3226" s="2">
        <v>44874</v>
      </c>
      <c r="D3226" s="1" t="s">
        <v>54</v>
      </c>
      <c r="E3226" s="1" t="s">
        <v>59</v>
      </c>
      <c r="F3226" s="1" t="s">
        <v>60</v>
      </c>
      <c r="G3226" s="1" t="s">
        <v>22</v>
      </c>
      <c r="H3226">
        <v>40</v>
      </c>
      <c r="I3226">
        <v>250</v>
      </c>
      <c r="J3226">
        <v>100000</v>
      </c>
      <c r="K3226">
        <v>30000</v>
      </c>
      <c r="L3226">
        <v>0.3</v>
      </c>
      <c r="M3226">
        <v>70000</v>
      </c>
      <c r="N3226" s="1" t="s">
        <v>28</v>
      </c>
    </row>
    <row r="3227" spans="1:14" x14ac:dyDescent="0.3">
      <c r="A3227" s="1" t="s">
        <v>14</v>
      </c>
      <c r="B3227">
        <v>1185732</v>
      </c>
      <c r="C3227" s="2">
        <v>44874</v>
      </c>
      <c r="D3227" s="1" t="s">
        <v>54</v>
      </c>
      <c r="E3227" s="1" t="s">
        <v>59</v>
      </c>
      <c r="F3227" s="1" t="s">
        <v>60</v>
      </c>
      <c r="G3227" s="1" t="s">
        <v>23</v>
      </c>
      <c r="H3227">
        <v>40</v>
      </c>
      <c r="I3227">
        <v>195</v>
      </c>
      <c r="J3227">
        <v>78000</v>
      </c>
      <c r="K3227">
        <v>23400</v>
      </c>
      <c r="L3227">
        <v>0.3</v>
      </c>
      <c r="M3227">
        <v>54600</v>
      </c>
      <c r="N3227" s="1" t="s">
        <v>28</v>
      </c>
    </row>
    <row r="3228" spans="1:14" x14ac:dyDescent="0.3">
      <c r="A3228" s="1" t="s">
        <v>14</v>
      </c>
      <c r="B3228">
        <v>1185732</v>
      </c>
      <c r="C3228" s="2">
        <v>44874</v>
      </c>
      <c r="D3228" s="1" t="s">
        <v>54</v>
      </c>
      <c r="E3228" s="1" t="s">
        <v>59</v>
      </c>
      <c r="F3228" s="1" t="s">
        <v>60</v>
      </c>
      <c r="G3228" s="1" t="s">
        <v>24</v>
      </c>
      <c r="H3228">
        <v>40</v>
      </c>
      <c r="I3228">
        <v>175</v>
      </c>
      <c r="J3228">
        <v>70000</v>
      </c>
      <c r="K3228">
        <v>21000</v>
      </c>
      <c r="L3228">
        <v>0.3</v>
      </c>
      <c r="M3228">
        <v>49000</v>
      </c>
      <c r="N3228" s="1" t="s">
        <v>28</v>
      </c>
    </row>
    <row r="3229" spans="1:14" x14ac:dyDescent="0.3">
      <c r="A3229" s="1" t="s">
        <v>14</v>
      </c>
      <c r="B3229">
        <v>1185732</v>
      </c>
      <c r="C3229" s="2">
        <v>44903</v>
      </c>
      <c r="D3229" s="1" t="s">
        <v>54</v>
      </c>
      <c r="E3229" s="1" t="s">
        <v>59</v>
      </c>
      <c r="F3229" s="1" t="s">
        <v>60</v>
      </c>
      <c r="G3229" s="1" t="s">
        <v>22</v>
      </c>
      <c r="H3229">
        <v>50</v>
      </c>
      <c r="I3229">
        <v>300</v>
      </c>
      <c r="J3229">
        <v>150000</v>
      </c>
      <c r="K3229">
        <v>45000</v>
      </c>
      <c r="L3229">
        <v>0.3</v>
      </c>
      <c r="M3229">
        <v>105000</v>
      </c>
      <c r="N3229" s="1" t="s">
        <v>28</v>
      </c>
    </row>
    <row r="3230" spans="1:14" x14ac:dyDescent="0.3">
      <c r="A3230" s="1" t="s">
        <v>14</v>
      </c>
      <c r="B3230">
        <v>1185732</v>
      </c>
      <c r="C3230" s="2">
        <v>44903</v>
      </c>
      <c r="D3230" s="1" t="s">
        <v>54</v>
      </c>
      <c r="E3230" s="1" t="s">
        <v>59</v>
      </c>
      <c r="F3230" s="1" t="s">
        <v>60</v>
      </c>
      <c r="G3230" s="1" t="s">
        <v>23</v>
      </c>
      <c r="H3230">
        <v>50</v>
      </c>
      <c r="I3230">
        <v>250</v>
      </c>
      <c r="J3230">
        <v>125000</v>
      </c>
      <c r="K3230">
        <v>37500</v>
      </c>
      <c r="L3230">
        <v>0.3</v>
      </c>
      <c r="M3230">
        <v>87500</v>
      </c>
      <c r="N3230" s="1" t="s">
        <v>28</v>
      </c>
    </row>
    <row r="3231" spans="1:14" x14ac:dyDescent="0.3">
      <c r="A3231" s="1" t="s">
        <v>14</v>
      </c>
      <c r="B3231">
        <v>1185732</v>
      </c>
      <c r="C3231" s="2">
        <v>44903</v>
      </c>
      <c r="D3231" s="1" t="s">
        <v>54</v>
      </c>
      <c r="E3231" s="1" t="s">
        <v>59</v>
      </c>
      <c r="F3231" s="1" t="s">
        <v>60</v>
      </c>
      <c r="G3231" s="1" t="s">
        <v>24</v>
      </c>
      <c r="H3231">
        <v>50</v>
      </c>
      <c r="I3231">
        <v>200</v>
      </c>
      <c r="J3231">
        <v>100000</v>
      </c>
      <c r="K3231">
        <v>30000</v>
      </c>
      <c r="L3231">
        <v>0.3</v>
      </c>
      <c r="M3231">
        <v>70000</v>
      </c>
      <c r="N3231" s="1" t="s">
        <v>28</v>
      </c>
    </row>
    <row r="3232" spans="1:14" x14ac:dyDescent="0.3">
      <c r="A3232" s="1" t="s">
        <v>14</v>
      </c>
      <c r="B3232">
        <v>1185732</v>
      </c>
      <c r="C3232" s="2">
        <v>44567</v>
      </c>
      <c r="D3232" s="1" t="s">
        <v>54</v>
      </c>
      <c r="E3232" s="1" t="s">
        <v>59</v>
      </c>
      <c r="F3232" s="1" t="s">
        <v>60</v>
      </c>
      <c r="G3232" s="1" t="s">
        <v>21</v>
      </c>
      <c r="H3232">
        <v>30.000000000000004</v>
      </c>
      <c r="I3232">
        <v>450</v>
      </c>
      <c r="J3232">
        <v>135000.00000000003</v>
      </c>
      <c r="K3232">
        <v>40500.000000000007</v>
      </c>
      <c r="L3232">
        <v>0.3</v>
      </c>
      <c r="M3232">
        <v>94500.000000000029</v>
      </c>
      <c r="N3232" s="1" t="s">
        <v>28</v>
      </c>
    </row>
    <row r="3233" spans="1:14" x14ac:dyDescent="0.3">
      <c r="A3233" s="1" t="s">
        <v>14</v>
      </c>
      <c r="B3233">
        <v>1185732</v>
      </c>
      <c r="C3233" s="2">
        <v>44567</v>
      </c>
      <c r="D3233" s="1" t="s">
        <v>54</v>
      </c>
      <c r="E3233" s="1" t="s">
        <v>59</v>
      </c>
      <c r="F3233" s="1" t="s">
        <v>60</v>
      </c>
      <c r="G3233" s="1" t="s">
        <v>23</v>
      </c>
      <c r="H3233">
        <v>20.000000000000007</v>
      </c>
      <c r="I3233">
        <v>250</v>
      </c>
      <c r="J3233">
        <v>50000.000000000015</v>
      </c>
      <c r="K3233">
        <v>15000.000000000004</v>
      </c>
      <c r="L3233">
        <v>0.3</v>
      </c>
      <c r="M3233">
        <v>35000.000000000015</v>
      </c>
      <c r="N3233" s="1" t="s">
        <v>28</v>
      </c>
    </row>
    <row r="3234" spans="1:14" x14ac:dyDescent="0.3">
      <c r="A3234" s="1" t="s">
        <v>14</v>
      </c>
      <c r="B3234">
        <v>1185732</v>
      </c>
      <c r="C3234" s="2">
        <v>44567</v>
      </c>
      <c r="D3234" s="1" t="s">
        <v>54</v>
      </c>
      <c r="E3234" s="1" t="s">
        <v>59</v>
      </c>
      <c r="F3234" s="1" t="s">
        <v>60</v>
      </c>
      <c r="G3234" s="1" t="s">
        <v>24</v>
      </c>
      <c r="H3234">
        <v>25.000000000000007</v>
      </c>
      <c r="I3234">
        <v>100</v>
      </c>
      <c r="J3234">
        <v>25000.000000000007</v>
      </c>
      <c r="K3234">
        <v>7500.0000000000018</v>
      </c>
      <c r="L3234">
        <v>0.3</v>
      </c>
      <c r="M3234">
        <v>17500.000000000007</v>
      </c>
      <c r="N3234" s="1" t="s">
        <v>28</v>
      </c>
    </row>
    <row r="3235" spans="1:14" x14ac:dyDescent="0.3">
      <c r="A3235" s="1" t="s">
        <v>14</v>
      </c>
      <c r="B3235">
        <v>1185732</v>
      </c>
      <c r="C3235" s="2">
        <v>44598</v>
      </c>
      <c r="D3235" s="1" t="s">
        <v>54</v>
      </c>
      <c r="E3235" s="1" t="s">
        <v>59</v>
      </c>
      <c r="F3235" s="1" t="s">
        <v>60</v>
      </c>
      <c r="G3235" s="1" t="s">
        <v>21</v>
      </c>
      <c r="H3235">
        <v>30.000000000000004</v>
      </c>
      <c r="I3235">
        <v>500</v>
      </c>
      <c r="J3235">
        <v>150000.00000000003</v>
      </c>
      <c r="K3235">
        <v>45000.000000000007</v>
      </c>
      <c r="L3235">
        <v>0.3</v>
      </c>
      <c r="M3235">
        <v>105000.00000000003</v>
      </c>
      <c r="N3235" s="1" t="s">
        <v>28</v>
      </c>
    </row>
    <row r="3236" spans="1:14" x14ac:dyDescent="0.3">
      <c r="A3236" s="1" t="s">
        <v>14</v>
      </c>
      <c r="B3236">
        <v>1185732</v>
      </c>
      <c r="C3236" s="2">
        <v>44598</v>
      </c>
      <c r="D3236" s="1" t="s">
        <v>54</v>
      </c>
      <c r="E3236" s="1" t="s">
        <v>59</v>
      </c>
      <c r="F3236" s="1" t="s">
        <v>60</v>
      </c>
      <c r="G3236" s="1" t="s">
        <v>23</v>
      </c>
      <c r="H3236">
        <v>20.000000000000007</v>
      </c>
      <c r="I3236">
        <v>200</v>
      </c>
      <c r="J3236">
        <v>40000.000000000015</v>
      </c>
      <c r="K3236">
        <v>12000.000000000004</v>
      </c>
      <c r="L3236">
        <v>0.3</v>
      </c>
      <c r="M3236">
        <v>28000.000000000011</v>
      </c>
      <c r="N3236" s="1" t="s">
        <v>28</v>
      </c>
    </row>
    <row r="3237" spans="1:14" x14ac:dyDescent="0.3">
      <c r="A3237" s="1" t="s">
        <v>14</v>
      </c>
      <c r="B3237">
        <v>1185732</v>
      </c>
      <c r="C3237" s="2">
        <v>44598</v>
      </c>
      <c r="D3237" s="1" t="s">
        <v>54</v>
      </c>
      <c r="E3237" s="1" t="s">
        <v>65</v>
      </c>
      <c r="F3237" s="1" t="s">
        <v>66</v>
      </c>
      <c r="G3237" s="1" t="s">
        <v>24</v>
      </c>
      <c r="H3237">
        <v>25.000000000000007</v>
      </c>
      <c r="I3237">
        <v>75</v>
      </c>
      <c r="J3237">
        <v>18750.000000000004</v>
      </c>
      <c r="K3237">
        <v>5625.0000000000009</v>
      </c>
      <c r="L3237">
        <v>0.3</v>
      </c>
      <c r="M3237">
        <v>13125.000000000004</v>
      </c>
      <c r="N3237" s="1" t="s">
        <v>28</v>
      </c>
    </row>
    <row r="3238" spans="1:14" x14ac:dyDescent="0.3">
      <c r="A3238" s="1" t="s">
        <v>14</v>
      </c>
      <c r="B3238">
        <v>1185732</v>
      </c>
      <c r="C3238" s="2">
        <v>44625</v>
      </c>
      <c r="D3238" s="1" t="s">
        <v>54</v>
      </c>
      <c r="E3238" s="1" t="s">
        <v>65</v>
      </c>
      <c r="F3238" s="1" t="s">
        <v>66</v>
      </c>
      <c r="G3238" s="1" t="s">
        <v>21</v>
      </c>
      <c r="H3238">
        <v>20.000000000000004</v>
      </c>
      <c r="I3238">
        <v>470</v>
      </c>
      <c r="J3238">
        <v>94000.000000000015</v>
      </c>
      <c r="K3238">
        <v>28200.000000000004</v>
      </c>
      <c r="L3238">
        <v>0.3</v>
      </c>
      <c r="M3238">
        <v>65800.000000000015</v>
      </c>
      <c r="N3238" s="1" t="s">
        <v>28</v>
      </c>
    </row>
    <row r="3239" spans="1:14" x14ac:dyDescent="0.3">
      <c r="A3239" s="1" t="s">
        <v>14</v>
      </c>
      <c r="B3239">
        <v>1185732</v>
      </c>
      <c r="C3239" s="2">
        <v>44625</v>
      </c>
      <c r="D3239" s="1" t="s">
        <v>54</v>
      </c>
      <c r="E3239" s="1" t="s">
        <v>65</v>
      </c>
      <c r="F3239" s="1" t="s">
        <v>66</v>
      </c>
      <c r="G3239" s="1" t="s">
        <v>23</v>
      </c>
      <c r="H3239">
        <v>10.000000000000004</v>
      </c>
      <c r="I3239">
        <v>225</v>
      </c>
      <c r="J3239">
        <v>22500.000000000007</v>
      </c>
      <c r="K3239">
        <v>6750.0000000000018</v>
      </c>
      <c r="L3239">
        <v>0.3</v>
      </c>
      <c r="M3239">
        <v>15750.000000000005</v>
      </c>
      <c r="N3239" s="1" t="s">
        <v>28</v>
      </c>
    </row>
    <row r="3240" spans="1:14" x14ac:dyDescent="0.3">
      <c r="A3240" s="1" t="s">
        <v>14</v>
      </c>
      <c r="B3240">
        <v>1185732</v>
      </c>
      <c r="C3240" s="2">
        <v>44625</v>
      </c>
      <c r="D3240" s="1" t="s">
        <v>54</v>
      </c>
      <c r="E3240" s="1" t="s">
        <v>65</v>
      </c>
      <c r="F3240" s="1" t="s">
        <v>66</v>
      </c>
      <c r="G3240" s="1" t="s">
        <v>24</v>
      </c>
      <c r="H3240">
        <v>14.999999999999996</v>
      </c>
      <c r="I3240">
        <v>100</v>
      </c>
      <c r="J3240">
        <v>14999.999999999996</v>
      </c>
      <c r="K3240">
        <v>4499.9999999999991</v>
      </c>
      <c r="L3240">
        <v>0.3</v>
      </c>
      <c r="M3240">
        <v>10499.999999999996</v>
      </c>
      <c r="N3240" s="1" t="s">
        <v>28</v>
      </c>
    </row>
    <row r="3241" spans="1:14" x14ac:dyDescent="0.3">
      <c r="A3241" s="1" t="s">
        <v>14</v>
      </c>
      <c r="B3241">
        <v>1185732</v>
      </c>
      <c r="C3241" s="2">
        <v>44657</v>
      </c>
      <c r="D3241" s="1" t="s">
        <v>54</v>
      </c>
      <c r="E3241" s="1" t="s">
        <v>65</v>
      </c>
      <c r="F3241" s="1" t="s">
        <v>66</v>
      </c>
      <c r="G3241" s="1" t="s">
        <v>21</v>
      </c>
      <c r="H3241">
        <v>20.000000000000004</v>
      </c>
      <c r="I3241">
        <v>475</v>
      </c>
      <c r="J3241">
        <v>95000.000000000015</v>
      </c>
      <c r="K3241">
        <v>28500.000000000004</v>
      </c>
      <c r="L3241">
        <v>0.3</v>
      </c>
      <c r="M3241">
        <v>66500.000000000015</v>
      </c>
      <c r="N3241" s="1" t="s">
        <v>28</v>
      </c>
    </row>
    <row r="3242" spans="1:14" x14ac:dyDescent="0.3">
      <c r="A3242" s="1" t="s">
        <v>14</v>
      </c>
      <c r="B3242">
        <v>1185732</v>
      </c>
      <c r="C3242" s="2">
        <v>44657</v>
      </c>
      <c r="D3242" s="1" t="s">
        <v>54</v>
      </c>
      <c r="E3242" s="1" t="s">
        <v>65</v>
      </c>
      <c r="F3242" s="1" t="s">
        <v>66</v>
      </c>
      <c r="G3242" s="1" t="s">
        <v>23</v>
      </c>
      <c r="H3242">
        <v>10.000000000000004</v>
      </c>
      <c r="I3242">
        <v>175</v>
      </c>
      <c r="J3242">
        <v>17500.000000000007</v>
      </c>
      <c r="K3242">
        <v>5250.0000000000018</v>
      </c>
      <c r="L3242">
        <v>0.3</v>
      </c>
      <c r="M3242">
        <v>12250.000000000005</v>
      </c>
      <c r="N3242" s="1" t="s">
        <v>28</v>
      </c>
    </row>
    <row r="3243" spans="1:14" x14ac:dyDescent="0.3">
      <c r="A3243" s="1" t="s">
        <v>14</v>
      </c>
      <c r="B3243">
        <v>1185732</v>
      </c>
      <c r="C3243" s="2">
        <v>44657</v>
      </c>
      <c r="D3243" s="1" t="s">
        <v>54</v>
      </c>
      <c r="E3243" s="1" t="s">
        <v>65</v>
      </c>
      <c r="F3243" s="1" t="s">
        <v>66</v>
      </c>
      <c r="G3243" s="1" t="s">
        <v>24</v>
      </c>
      <c r="H3243">
        <v>14.999999999999996</v>
      </c>
      <c r="I3243">
        <v>100</v>
      </c>
      <c r="J3243">
        <v>14999.999999999996</v>
      </c>
      <c r="K3243">
        <v>4499.9999999999991</v>
      </c>
      <c r="L3243">
        <v>0.3</v>
      </c>
      <c r="M3243">
        <v>10499.999999999996</v>
      </c>
      <c r="N3243" s="1" t="s">
        <v>28</v>
      </c>
    </row>
    <row r="3244" spans="1:14" x14ac:dyDescent="0.3">
      <c r="A3244" s="1" t="s">
        <v>14</v>
      </c>
      <c r="B3244">
        <v>1185732</v>
      </c>
      <c r="C3244" s="2">
        <v>44688</v>
      </c>
      <c r="D3244" s="1" t="s">
        <v>54</v>
      </c>
      <c r="E3244" s="1" t="s">
        <v>65</v>
      </c>
      <c r="F3244" s="1" t="s">
        <v>66</v>
      </c>
      <c r="G3244" s="1" t="s">
        <v>21</v>
      </c>
      <c r="H3244">
        <v>60</v>
      </c>
      <c r="I3244">
        <v>520</v>
      </c>
      <c r="J3244">
        <v>312000</v>
      </c>
      <c r="K3244">
        <v>93600</v>
      </c>
      <c r="L3244">
        <v>0.3</v>
      </c>
      <c r="M3244">
        <v>218400</v>
      </c>
      <c r="N3244" s="1" t="s">
        <v>28</v>
      </c>
    </row>
    <row r="3245" spans="1:14" x14ac:dyDescent="0.3">
      <c r="A3245" s="1" t="s">
        <v>14</v>
      </c>
      <c r="B3245">
        <v>1185732</v>
      </c>
      <c r="C3245" s="2">
        <v>44688</v>
      </c>
      <c r="D3245" s="1" t="s">
        <v>54</v>
      </c>
      <c r="E3245" s="1" t="s">
        <v>65</v>
      </c>
      <c r="F3245" s="1" t="s">
        <v>66</v>
      </c>
      <c r="G3245" s="1" t="s">
        <v>23</v>
      </c>
      <c r="H3245">
        <v>35</v>
      </c>
      <c r="I3245">
        <v>200</v>
      </c>
      <c r="J3245">
        <v>70000</v>
      </c>
      <c r="K3245">
        <v>21000</v>
      </c>
      <c r="L3245">
        <v>0.3</v>
      </c>
      <c r="M3245">
        <v>49000</v>
      </c>
      <c r="N3245" s="1" t="s">
        <v>28</v>
      </c>
    </row>
    <row r="3246" spans="1:14" x14ac:dyDescent="0.3">
      <c r="A3246" s="1" t="s">
        <v>14</v>
      </c>
      <c r="B3246">
        <v>1185732</v>
      </c>
      <c r="C3246" s="2">
        <v>44688</v>
      </c>
      <c r="D3246" s="1" t="s">
        <v>54</v>
      </c>
      <c r="E3246" s="1" t="s">
        <v>65</v>
      </c>
      <c r="F3246" s="1" t="s">
        <v>66</v>
      </c>
      <c r="G3246" s="1" t="s">
        <v>24</v>
      </c>
      <c r="H3246">
        <v>35</v>
      </c>
      <c r="I3246">
        <v>125</v>
      </c>
      <c r="J3246">
        <v>43750</v>
      </c>
      <c r="K3246">
        <v>13125</v>
      </c>
      <c r="L3246">
        <v>0.3</v>
      </c>
      <c r="M3246">
        <v>30625</v>
      </c>
      <c r="N3246" s="1" t="s">
        <v>28</v>
      </c>
    </row>
    <row r="3247" spans="1:14" x14ac:dyDescent="0.3">
      <c r="A3247" s="1" t="s">
        <v>14</v>
      </c>
      <c r="B3247">
        <v>1185732</v>
      </c>
      <c r="C3247" s="2">
        <v>44718</v>
      </c>
      <c r="D3247" s="1" t="s">
        <v>54</v>
      </c>
      <c r="E3247" s="1" t="s">
        <v>65</v>
      </c>
      <c r="F3247" s="1" t="s">
        <v>66</v>
      </c>
      <c r="G3247" s="1" t="s">
        <v>21</v>
      </c>
      <c r="H3247">
        <v>35</v>
      </c>
      <c r="I3247">
        <v>525</v>
      </c>
      <c r="J3247">
        <v>183750</v>
      </c>
      <c r="K3247">
        <v>55125</v>
      </c>
      <c r="L3247">
        <v>0.3</v>
      </c>
      <c r="M3247">
        <v>128625</v>
      </c>
      <c r="N3247" s="1" t="s">
        <v>28</v>
      </c>
    </row>
    <row r="3248" spans="1:14" x14ac:dyDescent="0.3">
      <c r="A3248" s="1" t="s">
        <v>14</v>
      </c>
      <c r="B3248">
        <v>1185732</v>
      </c>
      <c r="C3248" s="2">
        <v>44718</v>
      </c>
      <c r="D3248" s="1" t="s">
        <v>54</v>
      </c>
      <c r="E3248" s="1" t="s">
        <v>65</v>
      </c>
      <c r="F3248" s="1" t="s">
        <v>66</v>
      </c>
      <c r="G3248" s="1" t="s">
        <v>23</v>
      </c>
      <c r="H3248">
        <v>25.000000000000007</v>
      </c>
      <c r="I3248">
        <v>200</v>
      </c>
      <c r="J3248">
        <v>50000.000000000015</v>
      </c>
      <c r="K3248">
        <v>15000.000000000004</v>
      </c>
      <c r="L3248">
        <v>0.3</v>
      </c>
      <c r="M3248">
        <v>35000.000000000015</v>
      </c>
      <c r="N3248" s="1" t="s">
        <v>28</v>
      </c>
    </row>
    <row r="3249" spans="1:14" x14ac:dyDescent="0.3">
      <c r="A3249" s="1" t="s">
        <v>14</v>
      </c>
      <c r="B3249">
        <v>1185732</v>
      </c>
      <c r="C3249" s="2">
        <v>44718</v>
      </c>
      <c r="D3249" s="1" t="s">
        <v>54</v>
      </c>
      <c r="E3249" s="1" t="s">
        <v>65</v>
      </c>
      <c r="F3249" s="1" t="s">
        <v>66</v>
      </c>
      <c r="G3249" s="1" t="s">
        <v>24</v>
      </c>
      <c r="H3249">
        <v>25.000000000000007</v>
      </c>
      <c r="I3249">
        <v>175</v>
      </c>
      <c r="J3249">
        <v>43750.000000000015</v>
      </c>
      <c r="K3249">
        <v>13125.000000000004</v>
      </c>
      <c r="L3249">
        <v>0.3</v>
      </c>
      <c r="M3249">
        <v>30625.000000000011</v>
      </c>
      <c r="N3249" s="1" t="s">
        <v>28</v>
      </c>
    </row>
    <row r="3250" spans="1:14" x14ac:dyDescent="0.3">
      <c r="A3250" s="1" t="s">
        <v>14</v>
      </c>
      <c r="B3250">
        <v>1185732</v>
      </c>
      <c r="C3250" s="2">
        <v>44747</v>
      </c>
      <c r="D3250" s="1" t="s">
        <v>54</v>
      </c>
      <c r="E3250" s="1" t="s">
        <v>65</v>
      </c>
      <c r="F3250" s="1" t="s">
        <v>66</v>
      </c>
      <c r="G3250" s="1" t="s">
        <v>21</v>
      </c>
      <c r="H3250">
        <v>50</v>
      </c>
      <c r="I3250">
        <v>550</v>
      </c>
      <c r="J3250">
        <v>275000</v>
      </c>
      <c r="K3250">
        <v>82500</v>
      </c>
      <c r="L3250">
        <v>0.3</v>
      </c>
      <c r="M3250">
        <v>192500</v>
      </c>
      <c r="N3250" s="1" t="s">
        <v>28</v>
      </c>
    </row>
    <row r="3251" spans="1:14" x14ac:dyDescent="0.3">
      <c r="A3251" s="1" t="s">
        <v>14</v>
      </c>
      <c r="B3251">
        <v>1185732</v>
      </c>
      <c r="C3251" s="2">
        <v>44747</v>
      </c>
      <c r="D3251" s="1" t="s">
        <v>54</v>
      </c>
      <c r="E3251" s="1" t="s">
        <v>65</v>
      </c>
      <c r="F3251" s="1" t="s">
        <v>66</v>
      </c>
      <c r="G3251" s="1" t="s">
        <v>23</v>
      </c>
      <c r="H3251">
        <v>40</v>
      </c>
      <c r="I3251">
        <v>225</v>
      </c>
      <c r="J3251">
        <v>90000</v>
      </c>
      <c r="K3251">
        <v>27000</v>
      </c>
      <c r="L3251">
        <v>0.3</v>
      </c>
      <c r="M3251">
        <v>63000</v>
      </c>
      <c r="N3251" s="1" t="s">
        <v>28</v>
      </c>
    </row>
    <row r="3252" spans="1:14" x14ac:dyDescent="0.3">
      <c r="A3252" s="1" t="s">
        <v>14</v>
      </c>
      <c r="B3252">
        <v>1185732</v>
      </c>
      <c r="C3252" s="2">
        <v>44747</v>
      </c>
      <c r="D3252" s="1" t="s">
        <v>54</v>
      </c>
      <c r="E3252" s="1" t="s">
        <v>65</v>
      </c>
      <c r="F3252" s="1" t="s">
        <v>66</v>
      </c>
      <c r="G3252" s="1" t="s">
        <v>24</v>
      </c>
      <c r="H3252">
        <v>40</v>
      </c>
      <c r="I3252">
        <v>175</v>
      </c>
      <c r="J3252">
        <v>70000</v>
      </c>
      <c r="K3252">
        <v>21000</v>
      </c>
      <c r="L3252">
        <v>0.3</v>
      </c>
      <c r="M3252">
        <v>49000</v>
      </c>
      <c r="N3252" s="1" t="s">
        <v>28</v>
      </c>
    </row>
    <row r="3253" spans="1:14" x14ac:dyDescent="0.3">
      <c r="A3253" s="1" t="s">
        <v>14</v>
      </c>
      <c r="B3253">
        <v>1185732</v>
      </c>
      <c r="C3253" s="2">
        <v>44779</v>
      </c>
      <c r="D3253" s="1" t="s">
        <v>54</v>
      </c>
      <c r="E3253" s="1" t="s">
        <v>65</v>
      </c>
      <c r="F3253" s="1" t="s">
        <v>66</v>
      </c>
      <c r="G3253" s="1" t="s">
        <v>21</v>
      </c>
      <c r="H3253">
        <v>50</v>
      </c>
      <c r="I3253">
        <v>525</v>
      </c>
      <c r="J3253">
        <v>262500</v>
      </c>
      <c r="K3253">
        <v>78750</v>
      </c>
      <c r="L3253">
        <v>0.3</v>
      </c>
      <c r="M3253">
        <v>183750</v>
      </c>
      <c r="N3253" s="1" t="s">
        <v>28</v>
      </c>
    </row>
    <row r="3254" spans="1:14" x14ac:dyDescent="0.3">
      <c r="A3254" s="1" t="s">
        <v>14</v>
      </c>
      <c r="B3254">
        <v>1185732</v>
      </c>
      <c r="C3254" s="2">
        <v>44779</v>
      </c>
      <c r="D3254" s="1" t="s">
        <v>54</v>
      </c>
      <c r="E3254" s="1" t="s">
        <v>65</v>
      </c>
      <c r="F3254" s="1" t="s">
        <v>66</v>
      </c>
      <c r="G3254" s="1" t="s">
        <v>23</v>
      </c>
      <c r="H3254">
        <v>40</v>
      </c>
      <c r="I3254">
        <v>225</v>
      </c>
      <c r="J3254">
        <v>90000</v>
      </c>
      <c r="K3254">
        <v>27000</v>
      </c>
      <c r="L3254">
        <v>0.3</v>
      </c>
      <c r="M3254">
        <v>63000</v>
      </c>
      <c r="N3254" s="1" t="s">
        <v>28</v>
      </c>
    </row>
    <row r="3255" spans="1:14" x14ac:dyDescent="0.3">
      <c r="A3255" s="1" t="s">
        <v>14</v>
      </c>
      <c r="B3255">
        <v>1185732</v>
      </c>
      <c r="C3255" s="2">
        <v>44779</v>
      </c>
      <c r="D3255" s="1" t="s">
        <v>54</v>
      </c>
      <c r="E3255" s="1" t="s">
        <v>65</v>
      </c>
      <c r="F3255" s="1" t="s">
        <v>66</v>
      </c>
      <c r="G3255" s="1" t="s">
        <v>24</v>
      </c>
      <c r="H3255">
        <v>40</v>
      </c>
      <c r="I3255">
        <v>200</v>
      </c>
      <c r="J3255">
        <v>80000</v>
      </c>
      <c r="K3255">
        <v>24000</v>
      </c>
      <c r="L3255">
        <v>0.3</v>
      </c>
      <c r="M3255">
        <v>56000</v>
      </c>
      <c r="N3255" s="1" t="s">
        <v>28</v>
      </c>
    </row>
    <row r="3256" spans="1:14" x14ac:dyDescent="0.3">
      <c r="A3256" s="1" t="s">
        <v>14</v>
      </c>
      <c r="B3256">
        <v>1185732</v>
      </c>
      <c r="C3256" s="2">
        <v>44811</v>
      </c>
      <c r="D3256" s="1" t="s">
        <v>54</v>
      </c>
      <c r="E3256" s="1" t="s">
        <v>65</v>
      </c>
      <c r="F3256" s="1" t="s">
        <v>66</v>
      </c>
      <c r="G3256" s="1" t="s">
        <v>21</v>
      </c>
      <c r="H3256">
        <v>35</v>
      </c>
      <c r="I3256">
        <v>475</v>
      </c>
      <c r="J3256">
        <v>166250</v>
      </c>
      <c r="K3256">
        <v>49875</v>
      </c>
      <c r="L3256">
        <v>0.3</v>
      </c>
      <c r="M3256">
        <v>116375</v>
      </c>
      <c r="N3256" s="1" t="s">
        <v>28</v>
      </c>
    </row>
    <row r="3257" spans="1:14" x14ac:dyDescent="0.3">
      <c r="A3257" s="1" t="s">
        <v>14</v>
      </c>
      <c r="B3257">
        <v>1185732</v>
      </c>
      <c r="C3257" s="2">
        <v>44811</v>
      </c>
      <c r="D3257" s="1" t="s">
        <v>54</v>
      </c>
      <c r="E3257" s="1" t="s">
        <v>65</v>
      </c>
      <c r="F3257" s="1" t="s">
        <v>66</v>
      </c>
      <c r="G3257" s="1" t="s">
        <v>23</v>
      </c>
      <c r="H3257">
        <v>25.000000000000007</v>
      </c>
      <c r="I3257">
        <v>175</v>
      </c>
      <c r="J3257">
        <v>43750.000000000015</v>
      </c>
      <c r="K3257">
        <v>13125.000000000004</v>
      </c>
      <c r="L3257">
        <v>0.3</v>
      </c>
      <c r="M3257">
        <v>30625.000000000011</v>
      </c>
      <c r="N3257" s="1" t="s">
        <v>28</v>
      </c>
    </row>
    <row r="3258" spans="1:14" x14ac:dyDescent="0.3">
      <c r="A3258" s="1" t="s">
        <v>14</v>
      </c>
      <c r="B3258">
        <v>1185732</v>
      </c>
      <c r="C3258" s="2">
        <v>44811</v>
      </c>
      <c r="D3258" s="1" t="s">
        <v>54</v>
      </c>
      <c r="E3258" s="1" t="s">
        <v>65</v>
      </c>
      <c r="F3258" s="1" t="s">
        <v>66</v>
      </c>
      <c r="G3258" s="1" t="s">
        <v>24</v>
      </c>
      <c r="H3258">
        <v>25.000000000000007</v>
      </c>
      <c r="I3258">
        <v>150</v>
      </c>
      <c r="J3258">
        <v>37500.000000000007</v>
      </c>
      <c r="K3258">
        <v>11250.000000000002</v>
      </c>
      <c r="L3258">
        <v>0.3</v>
      </c>
      <c r="M3258">
        <v>26250.000000000007</v>
      </c>
      <c r="N3258" s="1" t="s">
        <v>28</v>
      </c>
    </row>
    <row r="3259" spans="1:14" x14ac:dyDescent="0.3">
      <c r="A3259" s="1" t="s">
        <v>14</v>
      </c>
      <c r="B3259">
        <v>1185732</v>
      </c>
      <c r="C3259" s="2">
        <v>44840</v>
      </c>
      <c r="D3259" s="1" t="s">
        <v>54</v>
      </c>
      <c r="E3259" s="1" t="s">
        <v>65</v>
      </c>
      <c r="F3259" s="1" t="s">
        <v>66</v>
      </c>
      <c r="G3259" s="1" t="s">
        <v>21</v>
      </c>
      <c r="H3259">
        <v>44.999999999999993</v>
      </c>
      <c r="I3259">
        <v>400</v>
      </c>
      <c r="J3259">
        <v>179999.99999999997</v>
      </c>
      <c r="K3259">
        <v>53999.999999999993</v>
      </c>
      <c r="L3259">
        <v>0.3</v>
      </c>
      <c r="M3259">
        <v>125999.99999999997</v>
      </c>
      <c r="N3259" s="1" t="s">
        <v>28</v>
      </c>
    </row>
    <row r="3260" spans="1:14" x14ac:dyDescent="0.3">
      <c r="A3260" s="1" t="s">
        <v>14</v>
      </c>
      <c r="B3260">
        <v>1185732</v>
      </c>
      <c r="C3260" s="2">
        <v>44840</v>
      </c>
      <c r="D3260" s="1" t="s">
        <v>54</v>
      </c>
      <c r="E3260" s="1" t="s">
        <v>65</v>
      </c>
      <c r="F3260" s="1" t="s">
        <v>66</v>
      </c>
      <c r="G3260" s="1" t="s">
        <v>23</v>
      </c>
      <c r="H3260">
        <v>35</v>
      </c>
      <c r="I3260">
        <v>150</v>
      </c>
      <c r="J3260">
        <v>52500</v>
      </c>
      <c r="K3260">
        <v>15750</v>
      </c>
      <c r="L3260">
        <v>0.3</v>
      </c>
      <c r="M3260">
        <v>36750</v>
      </c>
      <c r="N3260" s="1" t="s">
        <v>28</v>
      </c>
    </row>
    <row r="3261" spans="1:14" x14ac:dyDescent="0.3">
      <c r="A3261" s="1" t="s">
        <v>14</v>
      </c>
      <c r="B3261">
        <v>1185732</v>
      </c>
      <c r="C3261" s="2">
        <v>44840</v>
      </c>
      <c r="D3261" s="1" t="s">
        <v>54</v>
      </c>
      <c r="E3261" s="1" t="s">
        <v>65</v>
      </c>
      <c r="F3261" s="1" t="s">
        <v>66</v>
      </c>
      <c r="G3261" s="1" t="s">
        <v>24</v>
      </c>
      <c r="H3261">
        <v>35</v>
      </c>
      <c r="I3261">
        <v>125</v>
      </c>
      <c r="J3261">
        <v>43750</v>
      </c>
      <c r="K3261">
        <v>13125</v>
      </c>
      <c r="L3261">
        <v>0.3</v>
      </c>
      <c r="M3261">
        <v>30625</v>
      </c>
      <c r="N3261" s="1" t="s">
        <v>28</v>
      </c>
    </row>
    <row r="3262" spans="1:14" x14ac:dyDescent="0.3">
      <c r="A3262" s="1" t="s">
        <v>14</v>
      </c>
      <c r="B3262">
        <v>1185732</v>
      </c>
      <c r="C3262" s="2">
        <v>44718</v>
      </c>
      <c r="D3262" s="1" t="s">
        <v>54</v>
      </c>
      <c r="E3262" s="1" t="s">
        <v>71</v>
      </c>
      <c r="F3262" s="1" t="s">
        <v>72</v>
      </c>
      <c r="G3262" s="1" t="s">
        <v>21</v>
      </c>
      <c r="H3262">
        <v>45</v>
      </c>
      <c r="I3262">
        <v>525</v>
      </c>
      <c r="J3262">
        <v>236250</v>
      </c>
      <c r="K3262">
        <v>94500</v>
      </c>
      <c r="L3262">
        <v>0.4</v>
      </c>
      <c r="M3262">
        <v>141750</v>
      </c>
      <c r="N3262" s="1" t="s">
        <v>19</v>
      </c>
    </row>
    <row r="3263" spans="1:14" x14ac:dyDescent="0.3">
      <c r="A3263" s="1" t="s">
        <v>14</v>
      </c>
      <c r="B3263">
        <v>1185732</v>
      </c>
      <c r="C3263" s="2">
        <v>44721</v>
      </c>
      <c r="D3263" s="1" t="s">
        <v>54</v>
      </c>
      <c r="E3263" s="1" t="s">
        <v>71</v>
      </c>
      <c r="F3263" s="1" t="s">
        <v>72</v>
      </c>
      <c r="G3263" s="1" t="s">
        <v>24</v>
      </c>
      <c r="H3263">
        <v>40</v>
      </c>
      <c r="I3263">
        <v>100</v>
      </c>
      <c r="J3263">
        <v>40000</v>
      </c>
      <c r="K3263">
        <v>16000</v>
      </c>
      <c r="L3263">
        <v>0.4</v>
      </c>
      <c r="M3263">
        <v>24000</v>
      </c>
      <c r="N3263" s="1" t="s">
        <v>19</v>
      </c>
    </row>
    <row r="3264" spans="1:14" x14ac:dyDescent="0.3">
      <c r="A3264" s="1" t="s">
        <v>14</v>
      </c>
      <c r="B3264">
        <v>1185732</v>
      </c>
      <c r="C3264" s="2">
        <v>44724</v>
      </c>
      <c r="D3264" s="1" t="s">
        <v>54</v>
      </c>
      <c r="E3264" s="1" t="s">
        <v>71</v>
      </c>
      <c r="F3264" s="1" t="s">
        <v>72</v>
      </c>
      <c r="G3264" s="1" t="s">
        <v>21</v>
      </c>
      <c r="H3264">
        <v>50</v>
      </c>
      <c r="I3264">
        <v>495</v>
      </c>
      <c r="J3264">
        <v>247500</v>
      </c>
      <c r="K3264">
        <v>99000</v>
      </c>
      <c r="L3264">
        <v>0.4</v>
      </c>
      <c r="M3264">
        <v>148500</v>
      </c>
      <c r="N3264" s="1" t="s">
        <v>19</v>
      </c>
    </row>
    <row r="3265" spans="1:14" x14ac:dyDescent="0.3">
      <c r="A3265" s="1" t="s">
        <v>14</v>
      </c>
      <c r="B3265">
        <v>1185732</v>
      </c>
      <c r="C3265" s="2">
        <v>44727</v>
      </c>
      <c r="D3265" s="1" t="s">
        <v>54</v>
      </c>
      <c r="E3265" s="1" t="s">
        <v>71</v>
      </c>
      <c r="F3265" s="1" t="s">
        <v>72</v>
      </c>
      <c r="G3265" s="1" t="s">
        <v>24</v>
      </c>
      <c r="H3265">
        <v>45</v>
      </c>
      <c r="I3265">
        <v>75</v>
      </c>
      <c r="J3265">
        <v>33750</v>
      </c>
      <c r="K3265">
        <v>13500</v>
      </c>
      <c r="L3265">
        <v>0.4</v>
      </c>
      <c r="M3265">
        <v>20250</v>
      </c>
      <c r="N3265" s="1" t="s">
        <v>19</v>
      </c>
    </row>
    <row r="3266" spans="1:14" x14ac:dyDescent="0.3">
      <c r="A3266" s="1" t="s">
        <v>14</v>
      </c>
      <c r="B3266">
        <v>1185732</v>
      </c>
      <c r="C3266" s="2">
        <v>44730</v>
      </c>
      <c r="D3266" s="1" t="s">
        <v>54</v>
      </c>
      <c r="E3266" s="1" t="s">
        <v>71</v>
      </c>
      <c r="F3266" s="1" t="s">
        <v>72</v>
      </c>
      <c r="G3266" s="1" t="s">
        <v>21</v>
      </c>
      <c r="H3266">
        <v>50</v>
      </c>
      <c r="I3266">
        <v>450</v>
      </c>
      <c r="J3266">
        <v>225000</v>
      </c>
      <c r="K3266">
        <v>90000</v>
      </c>
      <c r="L3266">
        <v>0.4</v>
      </c>
      <c r="M3266">
        <v>135000</v>
      </c>
      <c r="N3266" s="1" t="s">
        <v>19</v>
      </c>
    </row>
    <row r="3267" spans="1:14" x14ac:dyDescent="0.3">
      <c r="A3267" s="1" t="s">
        <v>14</v>
      </c>
      <c r="B3267">
        <v>1185732</v>
      </c>
      <c r="C3267" s="2">
        <v>44733</v>
      </c>
      <c r="D3267" s="1" t="s">
        <v>54</v>
      </c>
      <c r="E3267" s="1" t="s">
        <v>71</v>
      </c>
      <c r="F3267" s="1" t="s">
        <v>72</v>
      </c>
      <c r="G3267" s="1" t="s">
        <v>24</v>
      </c>
      <c r="H3267">
        <v>45</v>
      </c>
      <c r="I3267">
        <v>75</v>
      </c>
      <c r="J3267">
        <v>33750</v>
      </c>
      <c r="K3267">
        <v>13500</v>
      </c>
      <c r="L3267">
        <v>0.4</v>
      </c>
      <c r="M3267">
        <v>20250</v>
      </c>
      <c r="N3267" s="1" t="s">
        <v>19</v>
      </c>
    </row>
    <row r="3268" spans="1:14" x14ac:dyDescent="0.3">
      <c r="A3268" s="1" t="s">
        <v>14</v>
      </c>
      <c r="B3268">
        <v>1185732</v>
      </c>
      <c r="C3268" s="2">
        <v>44736</v>
      </c>
      <c r="D3268" s="1" t="s">
        <v>54</v>
      </c>
      <c r="E3268" s="1" t="s">
        <v>71</v>
      </c>
      <c r="F3268" s="1" t="s">
        <v>72</v>
      </c>
      <c r="G3268" s="1" t="s">
        <v>21</v>
      </c>
      <c r="H3268">
        <v>60</v>
      </c>
      <c r="I3268">
        <v>495</v>
      </c>
      <c r="J3268">
        <v>297000</v>
      </c>
      <c r="K3268">
        <v>118800</v>
      </c>
      <c r="L3268">
        <v>0.4</v>
      </c>
      <c r="M3268">
        <v>178200</v>
      </c>
      <c r="N3268" s="1" t="s">
        <v>19</v>
      </c>
    </row>
    <row r="3269" spans="1:14" x14ac:dyDescent="0.3">
      <c r="A3269" s="1" t="s">
        <v>14</v>
      </c>
      <c r="B3269">
        <v>1185732</v>
      </c>
      <c r="C3269" s="2">
        <v>44739</v>
      </c>
      <c r="D3269" s="1" t="s">
        <v>54</v>
      </c>
      <c r="E3269" s="1" t="s">
        <v>71</v>
      </c>
      <c r="F3269" s="1" t="s">
        <v>72</v>
      </c>
      <c r="G3269" s="1" t="s">
        <v>24</v>
      </c>
      <c r="H3269">
        <v>50</v>
      </c>
      <c r="I3269">
        <v>100</v>
      </c>
      <c r="J3269">
        <v>50000</v>
      </c>
      <c r="K3269">
        <v>20000</v>
      </c>
      <c r="L3269">
        <v>0.4</v>
      </c>
      <c r="M3269">
        <v>30000</v>
      </c>
      <c r="N3269" s="1" t="s">
        <v>19</v>
      </c>
    </row>
    <row r="3270" spans="1:14" x14ac:dyDescent="0.3">
      <c r="A3270" s="1" t="s">
        <v>14</v>
      </c>
      <c r="B3270">
        <v>1185732</v>
      </c>
      <c r="C3270" s="2">
        <v>44742</v>
      </c>
      <c r="D3270" s="1" t="s">
        <v>54</v>
      </c>
      <c r="E3270" s="1" t="s">
        <v>71</v>
      </c>
      <c r="F3270" s="1" t="s">
        <v>72</v>
      </c>
      <c r="G3270" s="1" t="s">
        <v>21</v>
      </c>
      <c r="H3270">
        <v>50</v>
      </c>
      <c r="I3270">
        <v>500</v>
      </c>
      <c r="J3270">
        <v>250000</v>
      </c>
      <c r="K3270">
        <v>100000</v>
      </c>
      <c r="L3270">
        <v>0.4</v>
      </c>
      <c r="M3270">
        <v>150000</v>
      </c>
      <c r="N3270" s="1" t="s">
        <v>19</v>
      </c>
    </row>
    <row r="3271" spans="1:14" x14ac:dyDescent="0.3">
      <c r="A3271" s="1" t="s">
        <v>14</v>
      </c>
      <c r="B3271">
        <v>1185732</v>
      </c>
      <c r="C3271" s="2">
        <v>44745</v>
      </c>
      <c r="D3271" s="1" t="s">
        <v>54</v>
      </c>
      <c r="E3271" s="1" t="s">
        <v>71</v>
      </c>
      <c r="F3271" s="1" t="s">
        <v>72</v>
      </c>
      <c r="G3271" s="1" t="s">
        <v>24</v>
      </c>
      <c r="H3271">
        <v>40</v>
      </c>
      <c r="I3271">
        <v>175</v>
      </c>
      <c r="J3271">
        <v>70000</v>
      </c>
      <c r="K3271">
        <v>28000</v>
      </c>
      <c r="L3271">
        <v>0.4</v>
      </c>
      <c r="M3271">
        <v>42000</v>
      </c>
      <c r="N3271" s="1" t="s">
        <v>19</v>
      </c>
    </row>
    <row r="3272" spans="1:14" x14ac:dyDescent="0.3">
      <c r="A3272" s="1" t="s">
        <v>14</v>
      </c>
      <c r="B3272">
        <v>1185732</v>
      </c>
      <c r="C3272" s="2">
        <v>44748</v>
      </c>
      <c r="D3272" s="1" t="s">
        <v>54</v>
      </c>
      <c r="E3272" s="1" t="s">
        <v>71</v>
      </c>
      <c r="F3272" s="1" t="s">
        <v>72</v>
      </c>
      <c r="G3272" s="1" t="s">
        <v>21</v>
      </c>
      <c r="H3272">
        <v>50</v>
      </c>
      <c r="I3272">
        <v>575</v>
      </c>
      <c r="J3272">
        <v>287500</v>
      </c>
      <c r="K3272">
        <v>115000</v>
      </c>
      <c r="L3272">
        <v>0.4</v>
      </c>
      <c r="M3272">
        <v>172500</v>
      </c>
      <c r="N3272" s="1" t="s">
        <v>19</v>
      </c>
    </row>
    <row r="3273" spans="1:14" x14ac:dyDescent="0.3">
      <c r="A3273" s="1" t="s">
        <v>14</v>
      </c>
      <c r="B3273">
        <v>1185732</v>
      </c>
      <c r="C3273" s="2">
        <v>44751</v>
      </c>
      <c r="D3273" s="1" t="s">
        <v>54</v>
      </c>
      <c r="E3273" s="1" t="s">
        <v>71</v>
      </c>
      <c r="F3273" s="1" t="s">
        <v>72</v>
      </c>
      <c r="G3273" s="1" t="s">
        <v>24</v>
      </c>
      <c r="H3273">
        <v>40</v>
      </c>
      <c r="I3273">
        <v>200</v>
      </c>
      <c r="J3273">
        <v>80000</v>
      </c>
      <c r="K3273">
        <v>32000</v>
      </c>
      <c r="L3273">
        <v>0.4</v>
      </c>
      <c r="M3273">
        <v>48000</v>
      </c>
      <c r="N3273" s="1" t="s">
        <v>19</v>
      </c>
    </row>
    <row r="3274" spans="1:14" x14ac:dyDescent="0.3">
      <c r="A3274" s="1" t="s">
        <v>14</v>
      </c>
      <c r="B3274">
        <v>1185732</v>
      </c>
      <c r="C3274" s="2">
        <v>44754</v>
      </c>
      <c r="D3274" s="1" t="s">
        <v>54</v>
      </c>
      <c r="E3274" s="1" t="s">
        <v>71</v>
      </c>
      <c r="F3274" s="1" t="s">
        <v>72</v>
      </c>
      <c r="G3274" s="1" t="s">
        <v>21</v>
      </c>
      <c r="H3274">
        <v>50</v>
      </c>
      <c r="I3274">
        <v>550</v>
      </c>
      <c r="J3274">
        <v>275000</v>
      </c>
      <c r="K3274">
        <v>110000</v>
      </c>
      <c r="L3274">
        <v>0.4</v>
      </c>
      <c r="M3274">
        <v>165000</v>
      </c>
      <c r="N3274" s="1" t="s">
        <v>19</v>
      </c>
    </row>
    <row r="3275" spans="1:14" x14ac:dyDescent="0.3">
      <c r="A3275" s="1" t="s">
        <v>14</v>
      </c>
      <c r="B3275">
        <v>1185732</v>
      </c>
      <c r="C3275" s="2">
        <v>44757</v>
      </c>
      <c r="D3275" s="1" t="s">
        <v>54</v>
      </c>
      <c r="E3275" s="1" t="s">
        <v>71</v>
      </c>
      <c r="F3275" s="1" t="s">
        <v>72</v>
      </c>
      <c r="G3275" s="1" t="s">
        <v>24</v>
      </c>
      <c r="H3275">
        <v>40</v>
      </c>
      <c r="I3275">
        <v>225</v>
      </c>
      <c r="J3275">
        <v>90000</v>
      </c>
      <c r="K3275">
        <v>36000</v>
      </c>
      <c r="L3275">
        <v>0.4</v>
      </c>
      <c r="M3275">
        <v>54000</v>
      </c>
      <c r="N3275" s="1" t="s">
        <v>19</v>
      </c>
    </row>
    <row r="3276" spans="1:14" x14ac:dyDescent="0.3">
      <c r="A3276" s="1" t="s">
        <v>14</v>
      </c>
      <c r="B3276">
        <v>1185732</v>
      </c>
      <c r="C3276" s="2">
        <v>44760</v>
      </c>
      <c r="D3276" s="1" t="s">
        <v>54</v>
      </c>
      <c r="E3276" s="1" t="s">
        <v>71</v>
      </c>
      <c r="F3276" s="1" t="s">
        <v>72</v>
      </c>
      <c r="G3276" s="1" t="s">
        <v>21</v>
      </c>
      <c r="H3276">
        <v>50</v>
      </c>
      <c r="I3276">
        <v>500</v>
      </c>
      <c r="J3276">
        <v>250000</v>
      </c>
      <c r="K3276">
        <v>100000</v>
      </c>
      <c r="L3276">
        <v>0.4</v>
      </c>
      <c r="M3276">
        <v>150000</v>
      </c>
      <c r="N3276" s="1" t="s">
        <v>19</v>
      </c>
    </row>
    <row r="3277" spans="1:14" x14ac:dyDescent="0.3">
      <c r="A3277" s="1" t="s">
        <v>14</v>
      </c>
      <c r="B3277">
        <v>1185732</v>
      </c>
      <c r="C3277" s="2">
        <v>44763</v>
      </c>
      <c r="D3277" s="1" t="s">
        <v>54</v>
      </c>
      <c r="E3277" s="1" t="s">
        <v>71</v>
      </c>
      <c r="F3277" s="1" t="s">
        <v>72</v>
      </c>
      <c r="G3277" s="1" t="s">
        <v>24</v>
      </c>
      <c r="H3277">
        <v>40</v>
      </c>
      <c r="I3277">
        <v>175</v>
      </c>
      <c r="J3277">
        <v>70000</v>
      </c>
      <c r="K3277">
        <v>28000</v>
      </c>
      <c r="L3277">
        <v>0.4</v>
      </c>
      <c r="M3277">
        <v>42000</v>
      </c>
      <c r="N3277" s="1" t="s">
        <v>19</v>
      </c>
    </row>
    <row r="3278" spans="1:14" x14ac:dyDescent="0.3">
      <c r="A3278" s="1" t="s">
        <v>14</v>
      </c>
      <c r="B3278">
        <v>1185732</v>
      </c>
      <c r="C3278" s="2">
        <v>44766</v>
      </c>
      <c r="D3278" s="1" t="s">
        <v>54</v>
      </c>
      <c r="E3278" s="1" t="s">
        <v>71</v>
      </c>
      <c r="F3278" s="1" t="s">
        <v>72</v>
      </c>
      <c r="G3278" s="1" t="s">
        <v>21</v>
      </c>
      <c r="H3278">
        <v>60</v>
      </c>
      <c r="I3278">
        <v>425</v>
      </c>
      <c r="J3278">
        <v>255000</v>
      </c>
      <c r="K3278">
        <v>102000</v>
      </c>
      <c r="L3278">
        <v>0.4</v>
      </c>
      <c r="M3278">
        <v>153000</v>
      </c>
      <c r="N3278" s="1" t="s">
        <v>19</v>
      </c>
    </row>
    <row r="3279" spans="1:14" x14ac:dyDescent="0.3">
      <c r="A3279" s="1" t="s">
        <v>14</v>
      </c>
      <c r="B3279">
        <v>1185732</v>
      </c>
      <c r="C3279" s="2">
        <v>44769</v>
      </c>
      <c r="D3279" s="1" t="s">
        <v>54</v>
      </c>
      <c r="E3279" s="1" t="s">
        <v>71</v>
      </c>
      <c r="F3279" s="1" t="s">
        <v>72</v>
      </c>
      <c r="G3279" s="1" t="s">
        <v>24</v>
      </c>
      <c r="H3279">
        <v>50</v>
      </c>
      <c r="I3279">
        <v>125</v>
      </c>
      <c r="J3279">
        <v>62500</v>
      </c>
      <c r="K3279">
        <v>25000</v>
      </c>
      <c r="L3279">
        <v>0.4</v>
      </c>
      <c r="M3279">
        <v>37500</v>
      </c>
      <c r="N3279" s="1" t="s">
        <v>19</v>
      </c>
    </row>
    <row r="3280" spans="1:14" x14ac:dyDescent="0.3">
      <c r="A3280" s="1" t="s">
        <v>14</v>
      </c>
      <c r="B3280">
        <v>1185732</v>
      </c>
      <c r="C3280" s="2">
        <v>44772</v>
      </c>
      <c r="D3280" s="1" t="s">
        <v>54</v>
      </c>
      <c r="E3280" s="1" t="s">
        <v>71</v>
      </c>
      <c r="F3280" s="1" t="s">
        <v>72</v>
      </c>
      <c r="G3280" s="1" t="s">
        <v>21</v>
      </c>
      <c r="H3280">
        <v>60</v>
      </c>
      <c r="I3280">
        <v>400</v>
      </c>
      <c r="J3280">
        <v>240000</v>
      </c>
      <c r="K3280">
        <v>96000</v>
      </c>
      <c r="L3280">
        <v>0.4</v>
      </c>
      <c r="M3280">
        <v>144000</v>
      </c>
      <c r="N3280" s="1" t="s">
        <v>19</v>
      </c>
    </row>
    <row r="3281" spans="1:14" x14ac:dyDescent="0.3">
      <c r="A3281" s="1" t="s">
        <v>14</v>
      </c>
      <c r="B3281">
        <v>1185732</v>
      </c>
      <c r="C3281" s="2">
        <v>44775</v>
      </c>
      <c r="D3281" s="1" t="s">
        <v>54</v>
      </c>
      <c r="E3281" s="1" t="s">
        <v>71</v>
      </c>
      <c r="F3281" s="1" t="s">
        <v>72</v>
      </c>
      <c r="G3281" s="1" t="s">
        <v>24</v>
      </c>
      <c r="H3281">
        <v>50</v>
      </c>
      <c r="I3281">
        <v>175</v>
      </c>
      <c r="J3281">
        <v>87500</v>
      </c>
      <c r="K3281">
        <v>35000</v>
      </c>
      <c r="L3281">
        <v>0.4</v>
      </c>
      <c r="M3281">
        <v>52500</v>
      </c>
      <c r="N3281" s="1" t="s">
        <v>19</v>
      </c>
    </row>
    <row r="3282" spans="1:14" x14ac:dyDescent="0.3">
      <c r="A3282" s="1" t="s">
        <v>14</v>
      </c>
      <c r="B3282">
        <v>1185732</v>
      </c>
      <c r="C3282" s="2">
        <v>44778</v>
      </c>
      <c r="D3282" s="1" t="s">
        <v>54</v>
      </c>
      <c r="E3282" s="1" t="s">
        <v>71</v>
      </c>
      <c r="F3282" s="1" t="s">
        <v>72</v>
      </c>
      <c r="G3282" s="1" t="s">
        <v>21</v>
      </c>
      <c r="H3282">
        <v>60</v>
      </c>
      <c r="I3282">
        <v>500</v>
      </c>
      <c r="J3282">
        <v>300000</v>
      </c>
      <c r="K3282">
        <v>120000</v>
      </c>
      <c r="L3282">
        <v>0.4</v>
      </c>
      <c r="M3282">
        <v>180000</v>
      </c>
      <c r="N3282" s="1" t="s">
        <v>19</v>
      </c>
    </row>
    <row r="3283" spans="1:14" x14ac:dyDescent="0.3">
      <c r="A3283" s="1" t="s">
        <v>14</v>
      </c>
      <c r="B3283">
        <v>1185732</v>
      </c>
      <c r="C3283" s="2">
        <v>44781</v>
      </c>
      <c r="D3283" s="1" t="s">
        <v>54</v>
      </c>
      <c r="E3283" s="1" t="s">
        <v>71</v>
      </c>
      <c r="F3283" s="1" t="s">
        <v>72</v>
      </c>
      <c r="G3283" s="1" t="s">
        <v>24</v>
      </c>
      <c r="H3283">
        <v>50</v>
      </c>
      <c r="I3283">
        <v>200</v>
      </c>
      <c r="J3283">
        <v>100000</v>
      </c>
      <c r="K3283">
        <v>40000</v>
      </c>
      <c r="L3283">
        <v>0.4</v>
      </c>
      <c r="M3283">
        <v>60000</v>
      </c>
      <c r="N3283" s="1" t="s">
        <v>19</v>
      </c>
    </row>
    <row r="3284" spans="1:14" x14ac:dyDescent="0.3">
      <c r="A3284" s="1" t="s">
        <v>14</v>
      </c>
      <c r="B3284">
        <v>1185732</v>
      </c>
      <c r="C3284" s="2">
        <v>44708</v>
      </c>
      <c r="D3284" s="1" t="s">
        <v>54</v>
      </c>
      <c r="E3284" s="1" t="s">
        <v>75</v>
      </c>
      <c r="F3284" s="1" t="s">
        <v>76</v>
      </c>
      <c r="G3284" s="1" t="s">
        <v>21</v>
      </c>
      <c r="H3284">
        <v>35</v>
      </c>
      <c r="I3284">
        <v>475</v>
      </c>
      <c r="J3284">
        <v>166250</v>
      </c>
      <c r="K3284">
        <v>66500</v>
      </c>
      <c r="L3284">
        <v>0.4</v>
      </c>
      <c r="M3284">
        <v>99750</v>
      </c>
      <c r="N3284" s="1" t="s">
        <v>19</v>
      </c>
    </row>
    <row r="3285" spans="1:14" x14ac:dyDescent="0.3">
      <c r="A3285" s="1" t="s">
        <v>14</v>
      </c>
      <c r="B3285">
        <v>1185732</v>
      </c>
      <c r="C3285" s="2">
        <v>44711</v>
      </c>
      <c r="D3285" s="1" t="s">
        <v>54</v>
      </c>
      <c r="E3285" s="1" t="s">
        <v>75</v>
      </c>
      <c r="F3285" s="1" t="s">
        <v>76</v>
      </c>
      <c r="G3285" s="1" t="s">
        <v>24</v>
      </c>
      <c r="H3285">
        <v>30.000000000000004</v>
      </c>
      <c r="I3285">
        <v>50</v>
      </c>
      <c r="J3285">
        <v>15000.000000000002</v>
      </c>
      <c r="K3285">
        <v>6000.0000000000009</v>
      </c>
      <c r="L3285">
        <v>0.4</v>
      </c>
      <c r="M3285">
        <v>9000</v>
      </c>
      <c r="N3285" s="1" t="s">
        <v>19</v>
      </c>
    </row>
    <row r="3286" spans="1:14" x14ac:dyDescent="0.3">
      <c r="A3286" s="1" t="s">
        <v>14</v>
      </c>
      <c r="B3286">
        <v>1185732</v>
      </c>
      <c r="C3286" s="2">
        <v>44714</v>
      </c>
      <c r="D3286" s="1" t="s">
        <v>54</v>
      </c>
      <c r="E3286" s="1" t="s">
        <v>75</v>
      </c>
      <c r="F3286" s="1" t="s">
        <v>76</v>
      </c>
      <c r="G3286" s="1" t="s">
        <v>21</v>
      </c>
      <c r="H3286">
        <v>40</v>
      </c>
      <c r="I3286">
        <v>420</v>
      </c>
      <c r="J3286">
        <v>168000</v>
      </c>
      <c r="K3286">
        <v>67200</v>
      </c>
      <c r="L3286">
        <v>0.4</v>
      </c>
      <c r="M3286">
        <v>100800</v>
      </c>
      <c r="N3286" s="1" t="s">
        <v>19</v>
      </c>
    </row>
    <row r="3287" spans="1:14" x14ac:dyDescent="0.3">
      <c r="A3287" s="1" t="s">
        <v>14</v>
      </c>
      <c r="B3287">
        <v>1185732</v>
      </c>
      <c r="C3287" s="2">
        <v>44717</v>
      </c>
      <c r="D3287" s="1" t="s">
        <v>54</v>
      </c>
      <c r="E3287" s="1" t="s">
        <v>75</v>
      </c>
      <c r="F3287" s="1" t="s">
        <v>76</v>
      </c>
      <c r="G3287" s="1" t="s">
        <v>24</v>
      </c>
      <c r="H3287">
        <v>35</v>
      </c>
      <c r="I3287">
        <v>0</v>
      </c>
      <c r="J3287">
        <v>0</v>
      </c>
      <c r="K3287">
        <v>0</v>
      </c>
      <c r="L3287">
        <v>0.4</v>
      </c>
      <c r="M3287">
        <v>0</v>
      </c>
      <c r="N3287" s="1" t="s">
        <v>19</v>
      </c>
    </row>
    <row r="3288" spans="1:14" x14ac:dyDescent="0.3">
      <c r="A3288" s="1" t="s">
        <v>14</v>
      </c>
      <c r="B3288">
        <v>1185732</v>
      </c>
      <c r="C3288" s="2">
        <v>44720</v>
      </c>
      <c r="D3288" s="1" t="s">
        <v>54</v>
      </c>
      <c r="E3288" s="1" t="s">
        <v>75</v>
      </c>
      <c r="F3288" s="1" t="s">
        <v>76</v>
      </c>
      <c r="G3288" s="1" t="s">
        <v>21</v>
      </c>
      <c r="H3288">
        <v>40</v>
      </c>
      <c r="I3288">
        <v>375</v>
      </c>
      <c r="J3288">
        <v>150000</v>
      </c>
      <c r="K3288">
        <v>60000</v>
      </c>
      <c r="L3288">
        <v>0.4</v>
      </c>
      <c r="M3288">
        <v>90000</v>
      </c>
      <c r="N3288" s="1" t="s">
        <v>19</v>
      </c>
    </row>
    <row r="3289" spans="1:14" x14ac:dyDescent="0.3">
      <c r="A3289" s="1" t="s">
        <v>14</v>
      </c>
      <c r="B3289">
        <v>1185732</v>
      </c>
      <c r="C3289" s="2">
        <v>44723</v>
      </c>
      <c r="D3289" s="1" t="s">
        <v>54</v>
      </c>
      <c r="E3289" s="1" t="s">
        <v>75</v>
      </c>
      <c r="F3289" s="1" t="s">
        <v>76</v>
      </c>
      <c r="G3289" s="1" t="s">
        <v>24</v>
      </c>
      <c r="H3289">
        <v>30</v>
      </c>
      <c r="I3289">
        <v>0</v>
      </c>
      <c r="J3289">
        <v>0</v>
      </c>
      <c r="K3289">
        <v>0</v>
      </c>
      <c r="L3289">
        <v>0.4</v>
      </c>
      <c r="M3289">
        <v>0</v>
      </c>
      <c r="N3289" s="1" t="s">
        <v>19</v>
      </c>
    </row>
    <row r="3290" spans="1:14" x14ac:dyDescent="0.3">
      <c r="A3290" s="1" t="s">
        <v>14</v>
      </c>
      <c r="B3290">
        <v>1185732</v>
      </c>
      <c r="C3290" s="2">
        <v>44726</v>
      </c>
      <c r="D3290" s="1" t="s">
        <v>54</v>
      </c>
      <c r="E3290" s="1" t="s">
        <v>75</v>
      </c>
      <c r="F3290" s="1" t="s">
        <v>76</v>
      </c>
      <c r="G3290" s="1" t="s">
        <v>21</v>
      </c>
      <c r="H3290">
        <v>45</v>
      </c>
      <c r="I3290">
        <v>420</v>
      </c>
      <c r="J3290">
        <v>189000</v>
      </c>
      <c r="K3290">
        <v>75600</v>
      </c>
      <c r="L3290">
        <v>0.4</v>
      </c>
      <c r="M3290">
        <v>113400</v>
      </c>
      <c r="N3290" s="1" t="s">
        <v>19</v>
      </c>
    </row>
    <row r="3291" spans="1:14" x14ac:dyDescent="0.3">
      <c r="A3291" s="1" t="s">
        <v>14</v>
      </c>
      <c r="B3291">
        <v>1185732</v>
      </c>
      <c r="C3291" s="2">
        <v>44729</v>
      </c>
      <c r="D3291" s="1" t="s">
        <v>54</v>
      </c>
      <c r="E3291" s="1" t="s">
        <v>75</v>
      </c>
      <c r="F3291" s="1" t="s">
        <v>76</v>
      </c>
      <c r="G3291" s="1" t="s">
        <v>24</v>
      </c>
      <c r="H3291">
        <v>35</v>
      </c>
      <c r="I3291">
        <v>25</v>
      </c>
      <c r="J3291">
        <v>8750</v>
      </c>
      <c r="K3291">
        <v>3500</v>
      </c>
      <c r="L3291">
        <v>0.4</v>
      </c>
      <c r="M3291">
        <v>5250</v>
      </c>
      <c r="N3291" s="1" t="s">
        <v>19</v>
      </c>
    </row>
    <row r="3292" spans="1:14" x14ac:dyDescent="0.3">
      <c r="A3292" s="1" t="s">
        <v>14</v>
      </c>
      <c r="B3292">
        <v>1185732</v>
      </c>
      <c r="C3292" s="2">
        <v>44732</v>
      </c>
      <c r="D3292" s="1" t="s">
        <v>54</v>
      </c>
      <c r="E3292" s="1" t="s">
        <v>75</v>
      </c>
      <c r="F3292" s="1" t="s">
        <v>76</v>
      </c>
      <c r="G3292" s="1" t="s">
        <v>21</v>
      </c>
      <c r="H3292">
        <v>40</v>
      </c>
      <c r="I3292">
        <v>400</v>
      </c>
      <c r="J3292">
        <v>160000</v>
      </c>
      <c r="K3292">
        <v>64000</v>
      </c>
      <c r="L3292">
        <v>0.4</v>
      </c>
      <c r="M3292">
        <v>96000</v>
      </c>
      <c r="N3292" s="1" t="s">
        <v>19</v>
      </c>
    </row>
    <row r="3293" spans="1:14" x14ac:dyDescent="0.3">
      <c r="A3293" s="1" t="s">
        <v>14</v>
      </c>
      <c r="B3293">
        <v>1185732</v>
      </c>
      <c r="C3293" s="2">
        <v>44735</v>
      </c>
      <c r="D3293" s="1" t="s">
        <v>54</v>
      </c>
      <c r="E3293" s="1" t="s">
        <v>75</v>
      </c>
      <c r="F3293" s="1" t="s">
        <v>76</v>
      </c>
      <c r="G3293" s="1" t="s">
        <v>24</v>
      </c>
      <c r="H3293">
        <v>30.000000000000004</v>
      </c>
      <c r="I3293">
        <v>150</v>
      </c>
      <c r="J3293">
        <v>45000.000000000007</v>
      </c>
      <c r="K3293">
        <v>18000.000000000004</v>
      </c>
      <c r="L3293">
        <v>0.4</v>
      </c>
      <c r="M3293">
        <v>27000.000000000004</v>
      </c>
      <c r="N3293" s="1" t="s">
        <v>19</v>
      </c>
    </row>
    <row r="3294" spans="1:14" x14ac:dyDescent="0.3">
      <c r="A3294" s="1" t="s">
        <v>14</v>
      </c>
      <c r="B3294">
        <v>1185732</v>
      </c>
      <c r="C3294" s="2">
        <v>44738</v>
      </c>
      <c r="D3294" s="1" t="s">
        <v>54</v>
      </c>
      <c r="E3294" s="1" t="s">
        <v>75</v>
      </c>
      <c r="F3294" s="1" t="s">
        <v>76</v>
      </c>
      <c r="G3294" s="1" t="s">
        <v>21</v>
      </c>
      <c r="H3294">
        <v>45</v>
      </c>
      <c r="I3294">
        <v>550</v>
      </c>
      <c r="J3294">
        <v>247500</v>
      </c>
      <c r="K3294">
        <v>99000</v>
      </c>
      <c r="L3294">
        <v>0.4</v>
      </c>
      <c r="M3294">
        <v>148500</v>
      </c>
      <c r="N3294" s="1" t="s">
        <v>19</v>
      </c>
    </row>
    <row r="3295" spans="1:14" x14ac:dyDescent="0.3">
      <c r="A3295" s="1" t="s">
        <v>14</v>
      </c>
      <c r="B3295">
        <v>1185732</v>
      </c>
      <c r="C3295" s="2">
        <v>44741</v>
      </c>
      <c r="D3295" s="1" t="s">
        <v>54</v>
      </c>
      <c r="E3295" s="1" t="s">
        <v>75</v>
      </c>
      <c r="F3295" s="1" t="s">
        <v>76</v>
      </c>
      <c r="G3295" s="1" t="s">
        <v>24</v>
      </c>
      <c r="H3295">
        <v>35</v>
      </c>
      <c r="I3295">
        <v>175</v>
      </c>
      <c r="J3295">
        <v>61250</v>
      </c>
      <c r="K3295">
        <v>24500</v>
      </c>
      <c r="L3295">
        <v>0.4</v>
      </c>
      <c r="M3295">
        <v>36750</v>
      </c>
      <c r="N3295" s="1" t="s">
        <v>19</v>
      </c>
    </row>
    <row r="3296" spans="1:14" x14ac:dyDescent="0.3">
      <c r="A3296" s="1" t="s">
        <v>14</v>
      </c>
      <c r="B3296">
        <v>1185732</v>
      </c>
      <c r="C3296" s="2">
        <v>44744</v>
      </c>
      <c r="D3296" s="1" t="s">
        <v>54</v>
      </c>
      <c r="E3296" s="1" t="s">
        <v>75</v>
      </c>
      <c r="F3296" s="1" t="s">
        <v>76</v>
      </c>
      <c r="G3296" s="1" t="s">
        <v>21</v>
      </c>
      <c r="H3296">
        <v>45</v>
      </c>
      <c r="I3296">
        <v>500</v>
      </c>
      <c r="J3296">
        <v>225000</v>
      </c>
      <c r="K3296">
        <v>90000</v>
      </c>
      <c r="L3296">
        <v>0.4</v>
      </c>
      <c r="M3296">
        <v>135000</v>
      </c>
      <c r="N3296" s="1" t="s">
        <v>19</v>
      </c>
    </row>
    <row r="3297" spans="1:14" x14ac:dyDescent="0.3">
      <c r="A3297" s="1" t="s">
        <v>14</v>
      </c>
      <c r="B3297">
        <v>1185732</v>
      </c>
      <c r="C3297" s="2">
        <v>44747</v>
      </c>
      <c r="D3297" s="1" t="s">
        <v>54</v>
      </c>
      <c r="E3297" s="1" t="s">
        <v>75</v>
      </c>
      <c r="F3297" s="1" t="s">
        <v>76</v>
      </c>
      <c r="G3297" s="1" t="s">
        <v>24</v>
      </c>
      <c r="H3297">
        <v>30.000000000000004</v>
      </c>
      <c r="I3297">
        <v>125</v>
      </c>
      <c r="J3297">
        <v>37500.000000000007</v>
      </c>
      <c r="K3297">
        <v>15000.000000000004</v>
      </c>
      <c r="L3297">
        <v>0.4</v>
      </c>
      <c r="M3297">
        <v>22500.000000000004</v>
      </c>
      <c r="N3297" s="1" t="s">
        <v>19</v>
      </c>
    </row>
    <row r="3298" spans="1:14" x14ac:dyDescent="0.3">
      <c r="A3298" s="1" t="s">
        <v>14</v>
      </c>
      <c r="B3298">
        <v>1185732</v>
      </c>
      <c r="C3298" s="2">
        <v>44750</v>
      </c>
      <c r="D3298" s="1" t="s">
        <v>54</v>
      </c>
      <c r="E3298" s="1" t="s">
        <v>75</v>
      </c>
      <c r="F3298" s="1" t="s">
        <v>76</v>
      </c>
      <c r="G3298" s="1" t="s">
        <v>21</v>
      </c>
      <c r="H3298">
        <v>40</v>
      </c>
      <c r="I3298">
        <v>400</v>
      </c>
      <c r="J3298">
        <v>160000</v>
      </c>
      <c r="K3298">
        <v>64000</v>
      </c>
      <c r="L3298">
        <v>0.4</v>
      </c>
      <c r="M3298">
        <v>96000</v>
      </c>
      <c r="N3298" s="1" t="s">
        <v>19</v>
      </c>
    </row>
    <row r="3299" spans="1:14" x14ac:dyDescent="0.3">
      <c r="A3299" s="1" t="s">
        <v>14</v>
      </c>
      <c r="B3299">
        <v>1185732</v>
      </c>
      <c r="C3299" s="2">
        <v>44753</v>
      </c>
      <c r="D3299" s="1" t="s">
        <v>54</v>
      </c>
      <c r="E3299" s="1" t="s">
        <v>75</v>
      </c>
      <c r="F3299" s="1" t="s">
        <v>76</v>
      </c>
      <c r="G3299" s="1" t="s">
        <v>24</v>
      </c>
      <c r="H3299">
        <v>20</v>
      </c>
      <c r="I3299">
        <v>75</v>
      </c>
      <c r="J3299">
        <v>15000</v>
      </c>
      <c r="K3299">
        <v>6000</v>
      </c>
      <c r="L3299">
        <v>0.4</v>
      </c>
      <c r="M3299">
        <v>9000</v>
      </c>
      <c r="N3299" s="1" t="s">
        <v>19</v>
      </c>
    </row>
    <row r="3300" spans="1:14" x14ac:dyDescent="0.3">
      <c r="A3300" s="1" t="s">
        <v>14</v>
      </c>
      <c r="B3300">
        <v>1185732</v>
      </c>
      <c r="C3300" s="2">
        <v>44756</v>
      </c>
      <c r="D3300" s="1" t="s">
        <v>54</v>
      </c>
      <c r="E3300" s="1" t="s">
        <v>75</v>
      </c>
      <c r="F3300" s="1" t="s">
        <v>76</v>
      </c>
      <c r="G3300" s="1" t="s">
        <v>21</v>
      </c>
      <c r="H3300">
        <v>40</v>
      </c>
      <c r="I3300">
        <v>325</v>
      </c>
      <c r="J3300">
        <v>130000</v>
      </c>
      <c r="K3300">
        <v>52000</v>
      </c>
      <c r="L3300">
        <v>0.4</v>
      </c>
      <c r="M3300">
        <v>78000</v>
      </c>
      <c r="N3300" s="1" t="s">
        <v>19</v>
      </c>
    </row>
    <row r="3301" spans="1:14" x14ac:dyDescent="0.3">
      <c r="A3301" s="1" t="s">
        <v>14</v>
      </c>
      <c r="B3301">
        <v>1185732</v>
      </c>
      <c r="C3301" s="2">
        <v>44759</v>
      </c>
      <c r="D3301" s="1" t="s">
        <v>54</v>
      </c>
      <c r="E3301" s="1" t="s">
        <v>75</v>
      </c>
      <c r="F3301" s="1" t="s">
        <v>76</v>
      </c>
      <c r="G3301" s="1" t="s">
        <v>24</v>
      </c>
      <c r="H3301">
        <v>30</v>
      </c>
      <c r="I3301">
        <v>25</v>
      </c>
      <c r="J3301">
        <v>7500</v>
      </c>
      <c r="K3301">
        <v>3000</v>
      </c>
      <c r="L3301">
        <v>0.4</v>
      </c>
      <c r="M3301">
        <v>4500</v>
      </c>
      <c r="N3301" s="1" t="s">
        <v>19</v>
      </c>
    </row>
    <row r="3302" spans="1:14" x14ac:dyDescent="0.3">
      <c r="A3302" s="1" t="s">
        <v>14</v>
      </c>
      <c r="B3302">
        <v>1185732</v>
      </c>
      <c r="C3302" s="2">
        <v>44762</v>
      </c>
      <c r="D3302" s="1" t="s">
        <v>54</v>
      </c>
      <c r="E3302" s="1" t="s">
        <v>75</v>
      </c>
      <c r="F3302" s="1" t="s">
        <v>76</v>
      </c>
      <c r="G3302" s="1" t="s">
        <v>21</v>
      </c>
      <c r="H3302">
        <v>40</v>
      </c>
      <c r="I3302">
        <v>300</v>
      </c>
      <c r="J3302">
        <v>120000</v>
      </c>
      <c r="K3302">
        <v>48000</v>
      </c>
      <c r="L3302">
        <v>0.4</v>
      </c>
      <c r="M3302">
        <v>72000</v>
      </c>
      <c r="N3302" s="1" t="s">
        <v>19</v>
      </c>
    </row>
    <row r="3303" spans="1:14" x14ac:dyDescent="0.3">
      <c r="A3303" s="1" t="s">
        <v>14</v>
      </c>
      <c r="B3303">
        <v>1185732</v>
      </c>
      <c r="C3303" s="2">
        <v>44765</v>
      </c>
      <c r="D3303" s="1" t="s">
        <v>54</v>
      </c>
      <c r="E3303" s="1" t="s">
        <v>75</v>
      </c>
      <c r="F3303" s="1" t="s">
        <v>76</v>
      </c>
      <c r="G3303" s="1" t="s">
        <v>24</v>
      </c>
      <c r="H3303">
        <v>30.000000000000004</v>
      </c>
      <c r="I3303">
        <v>125</v>
      </c>
      <c r="J3303">
        <v>37500.000000000007</v>
      </c>
      <c r="K3303">
        <v>15000.000000000004</v>
      </c>
      <c r="L3303">
        <v>0.4</v>
      </c>
      <c r="M3303">
        <v>22500.000000000004</v>
      </c>
      <c r="N3303" s="1" t="s">
        <v>19</v>
      </c>
    </row>
    <row r="3304" spans="1:14" x14ac:dyDescent="0.3">
      <c r="A3304" s="1" t="s">
        <v>14</v>
      </c>
      <c r="B3304">
        <v>1185732</v>
      </c>
      <c r="C3304" s="2">
        <v>44768</v>
      </c>
      <c r="D3304" s="1" t="s">
        <v>54</v>
      </c>
      <c r="E3304" s="1" t="s">
        <v>75</v>
      </c>
      <c r="F3304" s="1" t="s">
        <v>76</v>
      </c>
      <c r="G3304" s="1" t="s">
        <v>21</v>
      </c>
      <c r="H3304">
        <v>49.999999999999993</v>
      </c>
      <c r="I3304">
        <v>450</v>
      </c>
      <c r="J3304">
        <v>224999.99999999997</v>
      </c>
      <c r="K3304">
        <v>90000</v>
      </c>
      <c r="L3304">
        <v>0.4</v>
      </c>
      <c r="M3304">
        <v>134999.99999999997</v>
      </c>
      <c r="N3304" s="1" t="s">
        <v>19</v>
      </c>
    </row>
    <row r="3305" spans="1:14" x14ac:dyDescent="0.3">
      <c r="A3305" s="1" t="s">
        <v>14</v>
      </c>
      <c r="B3305">
        <v>1185732</v>
      </c>
      <c r="C3305" s="2">
        <v>44771</v>
      </c>
      <c r="D3305" s="1" t="s">
        <v>54</v>
      </c>
      <c r="E3305" s="1" t="s">
        <v>75</v>
      </c>
      <c r="F3305" s="1" t="s">
        <v>76</v>
      </c>
      <c r="G3305" s="1" t="s">
        <v>24</v>
      </c>
      <c r="H3305">
        <v>40</v>
      </c>
      <c r="I3305">
        <v>150</v>
      </c>
      <c r="J3305">
        <v>60000</v>
      </c>
      <c r="K3305">
        <v>24000</v>
      </c>
      <c r="L3305">
        <v>0.4</v>
      </c>
      <c r="M3305">
        <v>36000</v>
      </c>
      <c r="N3305" s="1" t="s">
        <v>19</v>
      </c>
    </row>
    <row r="3306" spans="1:14" x14ac:dyDescent="0.3">
      <c r="A3306" s="1" t="s">
        <v>14</v>
      </c>
      <c r="B3306">
        <v>1185732</v>
      </c>
      <c r="C3306" s="2">
        <v>44579</v>
      </c>
      <c r="D3306" s="1" t="s">
        <v>54</v>
      </c>
      <c r="E3306" s="1" t="s">
        <v>57</v>
      </c>
      <c r="F3306" s="1" t="s">
        <v>58</v>
      </c>
      <c r="G3306" s="1" t="s">
        <v>21</v>
      </c>
      <c r="H3306">
        <v>30</v>
      </c>
      <c r="I3306">
        <v>625</v>
      </c>
      <c r="J3306">
        <v>187500</v>
      </c>
      <c r="K3306">
        <v>75000</v>
      </c>
      <c r="L3306">
        <v>0.4</v>
      </c>
      <c r="M3306">
        <v>112500</v>
      </c>
      <c r="N3306" s="1" t="s">
        <v>28</v>
      </c>
    </row>
    <row r="3307" spans="1:14" x14ac:dyDescent="0.3">
      <c r="A3307" s="1" t="s">
        <v>14</v>
      </c>
      <c r="B3307">
        <v>1185732</v>
      </c>
      <c r="C3307" s="2">
        <v>44579</v>
      </c>
      <c r="D3307" s="1" t="s">
        <v>54</v>
      </c>
      <c r="E3307" s="1" t="s">
        <v>57</v>
      </c>
      <c r="F3307" s="1" t="s">
        <v>58</v>
      </c>
      <c r="G3307" s="1" t="s">
        <v>24</v>
      </c>
      <c r="H3307">
        <v>25.000000000000007</v>
      </c>
      <c r="I3307">
        <v>275</v>
      </c>
      <c r="J3307">
        <v>68750.000000000015</v>
      </c>
      <c r="K3307">
        <v>27500.000000000007</v>
      </c>
      <c r="L3307">
        <v>0.4</v>
      </c>
      <c r="M3307">
        <v>41250.000000000007</v>
      </c>
      <c r="N3307" s="1" t="s">
        <v>28</v>
      </c>
    </row>
    <row r="3308" spans="1:14" x14ac:dyDescent="0.3">
      <c r="A3308" s="1" t="s">
        <v>14</v>
      </c>
      <c r="B3308">
        <v>1185732</v>
      </c>
      <c r="C3308" s="2">
        <v>44610</v>
      </c>
      <c r="D3308" s="1" t="s">
        <v>54</v>
      </c>
      <c r="E3308" s="1" t="s">
        <v>57</v>
      </c>
      <c r="F3308" s="1" t="s">
        <v>58</v>
      </c>
      <c r="G3308" s="1" t="s">
        <v>21</v>
      </c>
      <c r="H3308">
        <v>30</v>
      </c>
      <c r="I3308">
        <v>675</v>
      </c>
      <c r="J3308">
        <v>202500</v>
      </c>
      <c r="K3308">
        <v>81000</v>
      </c>
      <c r="L3308">
        <v>0.4</v>
      </c>
      <c r="M3308">
        <v>121500</v>
      </c>
      <c r="N3308" s="1" t="s">
        <v>28</v>
      </c>
    </row>
    <row r="3309" spans="1:14" x14ac:dyDescent="0.3">
      <c r="A3309" s="1" t="s">
        <v>14</v>
      </c>
      <c r="B3309">
        <v>1185732</v>
      </c>
      <c r="C3309" s="2">
        <v>44610</v>
      </c>
      <c r="D3309" s="1" t="s">
        <v>54</v>
      </c>
      <c r="E3309" s="1" t="s">
        <v>63</v>
      </c>
      <c r="F3309" s="1" t="s">
        <v>64</v>
      </c>
      <c r="G3309" s="1" t="s">
        <v>24</v>
      </c>
      <c r="H3309">
        <v>25.000000000000007</v>
      </c>
      <c r="I3309">
        <v>250</v>
      </c>
      <c r="J3309">
        <v>62500.000000000015</v>
      </c>
      <c r="K3309">
        <v>25000.000000000007</v>
      </c>
      <c r="L3309">
        <v>0.4</v>
      </c>
      <c r="M3309">
        <v>37500.000000000007</v>
      </c>
      <c r="N3309" s="1" t="s">
        <v>28</v>
      </c>
    </row>
    <row r="3310" spans="1:14" x14ac:dyDescent="0.3">
      <c r="A3310" s="1" t="s">
        <v>14</v>
      </c>
      <c r="B3310">
        <v>1185732</v>
      </c>
      <c r="C3310" s="2">
        <v>44637</v>
      </c>
      <c r="D3310" s="1" t="s">
        <v>54</v>
      </c>
      <c r="E3310" s="1" t="s">
        <v>63</v>
      </c>
      <c r="F3310" s="1" t="s">
        <v>64</v>
      </c>
      <c r="G3310" s="1" t="s">
        <v>21</v>
      </c>
      <c r="H3310">
        <v>35</v>
      </c>
      <c r="I3310">
        <v>620</v>
      </c>
      <c r="J3310">
        <v>217000</v>
      </c>
      <c r="K3310">
        <v>86800</v>
      </c>
      <c r="L3310">
        <v>0.4</v>
      </c>
      <c r="M3310">
        <v>130200</v>
      </c>
      <c r="N3310" s="1" t="s">
        <v>28</v>
      </c>
    </row>
    <row r="3311" spans="1:14" x14ac:dyDescent="0.3">
      <c r="A3311" s="1" t="s">
        <v>14</v>
      </c>
      <c r="B3311">
        <v>1185732</v>
      </c>
      <c r="C3311" s="2">
        <v>44637</v>
      </c>
      <c r="D3311" s="1" t="s">
        <v>54</v>
      </c>
      <c r="E3311" s="1" t="s">
        <v>63</v>
      </c>
      <c r="F3311" s="1" t="s">
        <v>64</v>
      </c>
      <c r="G3311" s="1" t="s">
        <v>24</v>
      </c>
      <c r="H3311">
        <v>30</v>
      </c>
      <c r="I3311">
        <v>200</v>
      </c>
      <c r="J3311">
        <v>60000</v>
      </c>
      <c r="K3311">
        <v>24000</v>
      </c>
      <c r="L3311">
        <v>0.4</v>
      </c>
      <c r="M3311">
        <v>36000</v>
      </c>
      <c r="N3311" s="1" t="s">
        <v>28</v>
      </c>
    </row>
    <row r="3312" spans="1:14" x14ac:dyDescent="0.3">
      <c r="A3312" s="1" t="s">
        <v>14</v>
      </c>
      <c r="B3312">
        <v>1185732</v>
      </c>
      <c r="C3312" s="2">
        <v>44669</v>
      </c>
      <c r="D3312" s="1" t="s">
        <v>54</v>
      </c>
      <c r="E3312" s="1" t="s">
        <v>63</v>
      </c>
      <c r="F3312" s="1" t="s">
        <v>64</v>
      </c>
      <c r="G3312" s="1" t="s">
        <v>21</v>
      </c>
      <c r="H3312">
        <v>35</v>
      </c>
      <c r="I3312">
        <v>575</v>
      </c>
      <c r="J3312">
        <v>201250</v>
      </c>
      <c r="K3312">
        <v>80500</v>
      </c>
      <c r="L3312">
        <v>0.4</v>
      </c>
      <c r="M3312">
        <v>120750</v>
      </c>
      <c r="N3312" s="1" t="s">
        <v>28</v>
      </c>
    </row>
    <row r="3313" spans="1:14" x14ac:dyDescent="0.3">
      <c r="A3313" s="1" t="s">
        <v>14</v>
      </c>
      <c r="B3313">
        <v>1185732</v>
      </c>
      <c r="C3313" s="2">
        <v>44669</v>
      </c>
      <c r="D3313" s="1" t="s">
        <v>54</v>
      </c>
      <c r="E3313" s="1" t="s">
        <v>63</v>
      </c>
      <c r="F3313" s="1" t="s">
        <v>64</v>
      </c>
      <c r="G3313" s="1" t="s">
        <v>24</v>
      </c>
      <c r="H3313">
        <v>25</v>
      </c>
      <c r="I3313">
        <v>200</v>
      </c>
      <c r="J3313">
        <v>50000</v>
      </c>
      <c r="K3313">
        <v>20000</v>
      </c>
      <c r="L3313">
        <v>0.4</v>
      </c>
      <c r="M3313">
        <v>30000</v>
      </c>
      <c r="N3313" s="1" t="s">
        <v>28</v>
      </c>
    </row>
    <row r="3314" spans="1:14" x14ac:dyDescent="0.3">
      <c r="A3314" s="1" t="s">
        <v>14</v>
      </c>
      <c r="B3314">
        <v>1185732</v>
      </c>
      <c r="C3314" s="2">
        <v>44700</v>
      </c>
      <c r="D3314" s="1" t="s">
        <v>54</v>
      </c>
      <c r="E3314" s="1" t="s">
        <v>63</v>
      </c>
      <c r="F3314" s="1" t="s">
        <v>64</v>
      </c>
      <c r="G3314" s="1" t="s">
        <v>21</v>
      </c>
      <c r="H3314">
        <v>40</v>
      </c>
      <c r="I3314">
        <v>620</v>
      </c>
      <c r="J3314">
        <v>248000</v>
      </c>
      <c r="K3314">
        <v>99200</v>
      </c>
      <c r="L3314">
        <v>0.4</v>
      </c>
      <c r="M3314">
        <v>148800</v>
      </c>
      <c r="N3314" s="1" t="s">
        <v>28</v>
      </c>
    </row>
    <row r="3315" spans="1:14" x14ac:dyDescent="0.3">
      <c r="A3315" s="1" t="s">
        <v>14</v>
      </c>
      <c r="B3315">
        <v>1185732</v>
      </c>
      <c r="C3315" s="2">
        <v>44700</v>
      </c>
      <c r="D3315" s="1" t="s">
        <v>54</v>
      </c>
      <c r="E3315" s="1" t="s">
        <v>63</v>
      </c>
      <c r="F3315" s="1" t="s">
        <v>64</v>
      </c>
      <c r="G3315" s="1" t="s">
        <v>24</v>
      </c>
      <c r="H3315">
        <v>30.000000000000004</v>
      </c>
      <c r="I3315">
        <v>225</v>
      </c>
      <c r="J3315">
        <v>67500.000000000015</v>
      </c>
      <c r="K3315">
        <v>27000.000000000007</v>
      </c>
      <c r="L3315">
        <v>0.4</v>
      </c>
      <c r="M3315">
        <v>40500.000000000007</v>
      </c>
      <c r="N3315" s="1" t="s">
        <v>28</v>
      </c>
    </row>
    <row r="3316" spans="1:14" x14ac:dyDescent="0.3">
      <c r="A3316" s="1" t="s">
        <v>14</v>
      </c>
      <c r="B3316">
        <v>1185732</v>
      </c>
      <c r="C3316" s="2">
        <v>44730</v>
      </c>
      <c r="D3316" s="1" t="s">
        <v>54</v>
      </c>
      <c r="E3316" s="1" t="s">
        <v>63</v>
      </c>
      <c r="F3316" s="1" t="s">
        <v>64</v>
      </c>
      <c r="G3316" s="1" t="s">
        <v>21</v>
      </c>
      <c r="H3316">
        <v>35</v>
      </c>
      <c r="I3316">
        <v>600</v>
      </c>
      <c r="J3316">
        <v>210000</v>
      </c>
      <c r="K3316">
        <v>84000</v>
      </c>
      <c r="L3316">
        <v>0.4</v>
      </c>
      <c r="M3316">
        <v>126000</v>
      </c>
      <c r="N3316" s="1" t="s">
        <v>28</v>
      </c>
    </row>
    <row r="3317" spans="1:14" x14ac:dyDescent="0.3">
      <c r="A3317" s="1" t="s">
        <v>14</v>
      </c>
      <c r="B3317">
        <v>1185732</v>
      </c>
      <c r="C3317" s="2">
        <v>44730</v>
      </c>
      <c r="D3317" s="1" t="s">
        <v>54</v>
      </c>
      <c r="E3317" s="1" t="s">
        <v>63</v>
      </c>
      <c r="F3317" s="1" t="s">
        <v>64</v>
      </c>
      <c r="G3317" s="1" t="s">
        <v>24</v>
      </c>
      <c r="H3317">
        <v>25.000000000000007</v>
      </c>
      <c r="I3317">
        <v>350</v>
      </c>
      <c r="J3317">
        <v>87500.000000000029</v>
      </c>
      <c r="K3317">
        <v>35000.000000000015</v>
      </c>
      <c r="L3317">
        <v>0.4</v>
      </c>
      <c r="M3317">
        <v>52500.000000000015</v>
      </c>
      <c r="N3317" s="1" t="s">
        <v>28</v>
      </c>
    </row>
    <row r="3318" spans="1:14" x14ac:dyDescent="0.3">
      <c r="A3318" s="1" t="s">
        <v>14</v>
      </c>
      <c r="B3318">
        <v>1185732</v>
      </c>
      <c r="C3318" s="2">
        <v>44759</v>
      </c>
      <c r="D3318" s="1" t="s">
        <v>54</v>
      </c>
      <c r="E3318" s="1" t="s">
        <v>63</v>
      </c>
      <c r="F3318" s="1" t="s">
        <v>64</v>
      </c>
      <c r="G3318" s="1" t="s">
        <v>21</v>
      </c>
      <c r="H3318">
        <v>40</v>
      </c>
      <c r="I3318">
        <v>750</v>
      </c>
      <c r="J3318">
        <v>300000</v>
      </c>
      <c r="K3318">
        <v>120000</v>
      </c>
      <c r="L3318">
        <v>0.4</v>
      </c>
      <c r="M3318">
        <v>180000</v>
      </c>
      <c r="N3318" s="1" t="s">
        <v>28</v>
      </c>
    </row>
    <row r="3319" spans="1:14" x14ac:dyDescent="0.3">
      <c r="A3319" s="1" t="s">
        <v>14</v>
      </c>
      <c r="B3319">
        <v>1185732</v>
      </c>
      <c r="C3319" s="2">
        <v>44759</v>
      </c>
      <c r="D3319" s="1" t="s">
        <v>54</v>
      </c>
      <c r="E3319" s="1" t="s">
        <v>63</v>
      </c>
      <c r="F3319" s="1" t="s">
        <v>64</v>
      </c>
      <c r="G3319" s="1" t="s">
        <v>24</v>
      </c>
      <c r="H3319">
        <v>30.000000000000004</v>
      </c>
      <c r="I3319">
        <v>375</v>
      </c>
      <c r="J3319">
        <v>112500.00000000001</v>
      </c>
      <c r="K3319">
        <v>45000.000000000007</v>
      </c>
      <c r="L3319">
        <v>0.4</v>
      </c>
      <c r="M3319">
        <v>67500</v>
      </c>
      <c r="N3319" s="1" t="s">
        <v>28</v>
      </c>
    </row>
    <row r="3320" spans="1:14" x14ac:dyDescent="0.3">
      <c r="A3320" s="1" t="s">
        <v>14</v>
      </c>
      <c r="B3320">
        <v>1185732</v>
      </c>
      <c r="C3320" s="2">
        <v>44791</v>
      </c>
      <c r="D3320" s="1" t="s">
        <v>54</v>
      </c>
      <c r="E3320" s="1" t="s">
        <v>63</v>
      </c>
      <c r="F3320" s="1" t="s">
        <v>64</v>
      </c>
      <c r="G3320" s="1" t="s">
        <v>21</v>
      </c>
      <c r="H3320">
        <v>40</v>
      </c>
      <c r="I3320">
        <v>700</v>
      </c>
      <c r="J3320">
        <v>280000</v>
      </c>
      <c r="K3320">
        <v>112000</v>
      </c>
      <c r="L3320">
        <v>0.4</v>
      </c>
      <c r="M3320">
        <v>168000</v>
      </c>
      <c r="N3320" s="1" t="s">
        <v>28</v>
      </c>
    </row>
    <row r="3321" spans="1:14" x14ac:dyDescent="0.3">
      <c r="A3321" s="1" t="s">
        <v>14</v>
      </c>
      <c r="B3321">
        <v>1185732</v>
      </c>
      <c r="C3321" s="2">
        <v>44791</v>
      </c>
      <c r="D3321" s="1" t="s">
        <v>54</v>
      </c>
      <c r="E3321" s="1" t="s">
        <v>63</v>
      </c>
      <c r="F3321" s="1" t="s">
        <v>64</v>
      </c>
      <c r="G3321" s="1" t="s">
        <v>24</v>
      </c>
      <c r="H3321">
        <v>25.000000000000007</v>
      </c>
      <c r="I3321">
        <v>325</v>
      </c>
      <c r="J3321">
        <v>81250.000000000029</v>
      </c>
      <c r="K3321">
        <v>32500.000000000015</v>
      </c>
      <c r="L3321">
        <v>0.4</v>
      </c>
      <c r="M3321">
        <v>48750.000000000015</v>
      </c>
      <c r="N3321" s="1" t="s">
        <v>28</v>
      </c>
    </row>
    <row r="3322" spans="1:14" x14ac:dyDescent="0.3">
      <c r="A3322" s="1" t="s">
        <v>14</v>
      </c>
      <c r="B3322">
        <v>1185732</v>
      </c>
      <c r="C3322" s="2">
        <v>44823</v>
      </c>
      <c r="D3322" s="1" t="s">
        <v>54</v>
      </c>
      <c r="E3322" s="1" t="s">
        <v>63</v>
      </c>
      <c r="F3322" s="1" t="s">
        <v>64</v>
      </c>
      <c r="G3322" s="1" t="s">
        <v>21</v>
      </c>
      <c r="H3322">
        <v>35</v>
      </c>
      <c r="I3322">
        <v>600</v>
      </c>
      <c r="J3322">
        <v>210000</v>
      </c>
      <c r="K3322">
        <v>84000</v>
      </c>
      <c r="L3322">
        <v>0.4</v>
      </c>
      <c r="M3322">
        <v>126000</v>
      </c>
      <c r="N3322" s="1" t="s">
        <v>28</v>
      </c>
    </row>
    <row r="3323" spans="1:14" x14ac:dyDescent="0.3">
      <c r="A3323" s="1" t="s">
        <v>14</v>
      </c>
      <c r="B3323">
        <v>1185732</v>
      </c>
      <c r="C3323" s="2">
        <v>44823</v>
      </c>
      <c r="D3323" s="1" t="s">
        <v>54</v>
      </c>
      <c r="E3323" s="1" t="s">
        <v>63</v>
      </c>
      <c r="F3323" s="1" t="s">
        <v>64</v>
      </c>
      <c r="G3323" s="1" t="s">
        <v>24</v>
      </c>
      <c r="H3323">
        <v>15.000000000000002</v>
      </c>
      <c r="I3323">
        <v>275</v>
      </c>
      <c r="J3323">
        <v>41250.000000000007</v>
      </c>
      <c r="K3323">
        <v>16500.000000000004</v>
      </c>
      <c r="L3323">
        <v>0.4</v>
      </c>
      <c r="M3323">
        <v>24750.000000000004</v>
      </c>
      <c r="N3323" s="1" t="s">
        <v>28</v>
      </c>
    </row>
    <row r="3324" spans="1:14" x14ac:dyDescent="0.3">
      <c r="A3324" s="1" t="s">
        <v>14</v>
      </c>
      <c r="B3324">
        <v>1185732</v>
      </c>
      <c r="C3324" s="2">
        <v>44852</v>
      </c>
      <c r="D3324" s="1" t="s">
        <v>54</v>
      </c>
      <c r="E3324" s="1" t="s">
        <v>63</v>
      </c>
      <c r="F3324" s="1" t="s">
        <v>64</v>
      </c>
      <c r="G3324" s="1" t="s">
        <v>21</v>
      </c>
      <c r="H3324">
        <v>35</v>
      </c>
      <c r="I3324">
        <v>525</v>
      </c>
      <c r="J3324">
        <v>183750</v>
      </c>
      <c r="K3324">
        <v>73500</v>
      </c>
      <c r="L3324">
        <v>0.4</v>
      </c>
      <c r="M3324">
        <v>110250</v>
      </c>
      <c r="N3324" s="1" t="s">
        <v>28</v>
      </c>
    </row>
    <row r="3325" spans="1:14" x14ac:dyDescent="0.3">
      <c r="A3325" s="1" t="s">
        <v>14</v>
      </c>
      <c r="B3325">
        <v>1185732</v>
      </c>
      <c r="C3325" s="2">
        <v>44852</v>
      </c>
      <c r="D3325" s="1" t="s">
        <v>54</v>
      </c>
      <c r="E3325" s="1" t="s">
        <v>63</v>
      </c>
      <c r="F3325" s="1" t="s">
        <v>64</v>
      </c>
      <c r="G3325" s="1" t="s">
        <v>24</v>
      </c>
      <c r="H3325">
        <v>25</v>
      </c>
      <c r="I3325">
        <v>225</v>
      </c>
      <c r="J3325">
        <v>56250</v>
      </c>
      <c r="K3325">
        <v>22500</v>
      </c>
      <c r="L3325">
        <v>0.4</v>
      </c>
      <c r="M3325">
        <v>33750</v>
      </c>
      <c r="N3325" s="1" t="s">
        <v>28</v>
      </c>
    </row>
    <row r="3326" spans="1:14" x14ac:dyDescent="0.3">
      <c r="A3326" s="1" t="s">
        <v>14</v>
      </c>
      <c r="B3326">
        <v>1185732</v>
      </c>
      <c r="C3326" s="2">
        <v>44883</v>
      </c>
      <c r="D3326" s="1" t="s">
        <v>54</v>
      </c>
      <c r="E3326" s="1" t="s">
        <v>63</v>
      </c>
      <c r="F3326" s="1" t="s">
        <v>64</v>
      </c>
      <c r="G3326" s="1" t="s">
        <v>21</v>
      </c>
      <c r="H3326">
        <v>35</v>
      </c>
      <c r="I3326">
        <v>500</v>
      </c>
      <c r="J3326">
        <v>175000</v>
      </c>
      <c r="K3326">
        <v>70000</v>
      </c>
      <c r="L3326">
        <v>0.4</v>
      </c>
      <c r="M3326">
        <v>105000</v>
      </c>
      <c r="N3326" s="1" t="s">
        <v>28</v>
      </c>
    </row>
    <row r="3327" spans="1:14" x14ac:dyDescent="0.3">
      <c r="A3327" s="1" t="s">
        <v>14</v>
      </c>
      <c r="B3327">
        <v>1185732</v>
      </c>
      <c r="C3327" s="2">
        <v>44883</v>
      </c>
      <c r="D3327" s="1" t="s">
        <v>54</v>
      </c>
      <c r="E3327" s="1" t="s">
        <v>63</v>
      </c>
      <c r="F3327" s="1" t="s">
        <v>64</v>
      </c>
      <c r="G3327" s="1" t="s">
        <v>24</v>
      </c>
      <c r="H3327">
        <v>25.000000000000007</v>
      </c>
      <c r="I3327">
        <v>325</v>
      </c>
      <c r="J3327">
        <v>81250.000000000029</v>
      </c>
      <c r="K3327">
        <v>32500.000000000015</v>
      </c>
      <c r="L3327">
        <v>0.4</v>
      </c>
      <c r="M3327">
        <v>48750.000000000015</v>
      </c>
      <c r="N3327" s="1" t="s">
        <v>28</v>
      </c>
    </row>
    <row r="3328" spans="1:14" x14ac:dyDescent="0.3">
      <c r="A3328" s="1" t="s">
        <v>14</v>
      </c>
      <c r="B3328">
        <v>1185732</v>
      </c>
      <c r="C3328" s="2">
        <v>44912</v>
      </c>
      <c r="D3328" s="1" t="s">
        <v>54</v>
      </c>
      <c r="E3328" s="1" t="s">
        <v>63</v>
      </c>
      <c r="F3328" s="1" t="s">
        <v>64</v>
      </c>
      <c r="G3328" s="1" t="s">
        <v>21</v>
      </c>
      <c r="H3328">
        <v>44.999999999999993</v>
      </c>
      <c r="I3328">
        <v>650</v>
      </c>
      <c r="J3328">
        <v>292499.99999999994</v>
      </c>
      <c r="K3328">
        <v>116999.99999999999</v>
      </c>
      <c r="L3328">
        <v>0.4</v>
      </c>
      <c r="M3328">
        <v>175499.99999999994</v>
      </c>
      <c r="N3328" s="1" t="s">
        <v>28</v>
      </c>
    </row>
    <row r="3329" spans="1:14" x14ac:dyDescent="0.3">
      <c r="A3329" s="1" t="s">
        <v>14</v>
      </c>
      <c r="B3329">
        <v>1185732</v>
      </c>
      <c r="C3329" s="2">
        <v>44843</v>
      </c>
      <c r="D3329" s="1" t="s">
        <v>54</v>
      </c>
      <c r="E3329" s="1" t="s">
        <v>59</v>
      </c>
      <c r="F3329" s="1" t="s">
        <v>60</v>
      </c>
      <c r="G3329" s="1" t="s">
        <v>20</v>
      </c>
      <c r="H3329">
        <v>54.999999999999986</v>
      </c>
      <c r="I3329">
        <v>250</v>
      </c>
      <c r="J3329">
        <v>137499.99999999997</v>
      </c>
      <c r="K3329">
        <v>54999.999999999993</v>
      </c>
      <c r="L3329">
        <v>0.4</v>
      </c>
      <c r="M3329">
        <v>82499.999999999971</v>
      </c>
      <c r="N3329" s="1" t="s">
        <v>28</v>
      </c>
    </row>
    <row r="3330" spans="1:14" x14ac:dyDescent="0.3">
      <c r="A3330" s="1" t="s">
        <v>14</v>
      </c>
      <c r="B3330">
        <v>1185732</v>
      </c>
      <c r="C3330" s="2">
        <v>44874</v>
      </c>
      <c r="D3330" s="1" t="s">
        <v>54</v>
      </c>
      <c r="E3330" s="1" t="s">
        <v>59</v>
      </c>
      <c r="F3330" s="1" t="s">
        <v>60</v>
      </c>
      <c r="G3330" s="1" t="s">
        <v>20</v>
      </c>
      <c r="H3330">
        <v>64.999999999999986</v>
      </c>
      <c r="I3330">
        <v>250</v>
      </c>
      <c r="J3330">
        <v>162499.99999999997</v>
      </c>
      <c r="K3330">
        <v>64999.999999999993</v>
      </c>
      <c r="L3330">
        <v>0.4</v>
      </c>
      <c r="M3330">
        <v>97499.999999999971</v>
      </c>
      <c r="N3330" s="1" t="s">
        <v>28</v>
      </c>
    </row>
    <row r="3331" spans="1:14" x14ac:dyDescent="0.3">
      <c r="A3331" s="1" t="s">
        <v>14</v>
      </c>
      <c r="B3331">
        <v>1185732</v>
      </c>
      <c r="C3331" s="2">
        <v>44903</v>
      </c>
      <c r="D3331" s="1" t="s">
        <v>54</v>
      </c>
      <c r="E3331" s="1" t="s">
        <v>59</v>
      </c>
      <c r="F3331" s="1" t="s">
        <v>60</v>
      </c>
      <c r="G3331" s="1" t="s">
        <v>20</v>
      </c>
      <c r="H3331">
        <v>64.999999999999986</v>
      </c>
      <c r="I3331">
        <v>300</v>
      </c>
      <c r="J3331">
        <v>194999.99999999997</v>
      </c>
      <c r="K3331">
        <v>77999.999999999985</v>
      </c>
      <c r="L3331">
        <v>0.4</v>
      </c>
      <c r="M3331">
        <v>116999.99999999999</v>
      </c>
      <c r="N3331" s="1" t="s">
        <v>28</v>
      </c>
    </row>
    <row r="3332" spans="1:14" x14ac:dyDescent="0.3">
      <c r="A3332" s="1" t="s">
        <v>14</v>
      </c>
      <c r="B3332">
        <v>1185732</v>
      </c>
      <c r="C3332" s="2">
        <v>44567</v>
      </c>
      <c r="D3332" s="1" t="s">
        <v>54</v>
      </c>
      <c r="E3332" s="1" t="s">
        <v>59</v>
      </c>
      <c r="F3332" s="1" t="s">
        <v>60</v>
      </c>
      <c r="G3332" s="1" t="s">
        <v>20</v>
      </c>
      <c r="H3332">
        <v>30.000000000000004</v>
      </c>
      <c r="I3332">
        <v>250</v>
      </c>
      <c r="J3332">
        <v>75000.000000000015</v>
      </c>
      <c r="K3332">
        <v>30000.000000000007</v>
      </c>
      <c r="L3332">
        <v>0.4</v>
      </c>
      <c r="M3332">
        <v>45000.000000000007</v>
      </c>
      <c r="N3332" s="1" t="s">
        <v>28</v>
      </c>
    </row>
    <row r="3333" spans="1:14" x14ac:dyDescent="0.3">
      <c r="A3333" s="1" t="s">
        <v>14</v>
      </c>
      <c r="B3333">
        <v>1185732</v>
      </c>
      <c r="C3333" s="2">
        <v>44598</v>
      </c>
      <c r="D3333" s="1" t="s">
        <v>54</v>
      </c>
      <c r="E3333" s="1" t="s">
        <v>65</v>
      </c>
      <c r="F3333" s="1" t="s">
        <v>66</v>
      </c>
      <c r="G3333" s="1" t="s">
        <v>20</v>
      </c>
      <c r="H3333">
        <v>14.999999999999996</v>
      </c>
      <c r="I3333">
        <v>250</v>
      </c>
      <c r="J3333">
        <v>37499.999999999993</v>
      </c>
      <c r="K3333">
        <v>14999.999999999998</v>
      </c>
      <c r="L3333">
        <v>0.4</v>
      </c>
      <c r="M3333">
        <v>22499.999999999993</v>
      </c>
      <c r="N3333" s="1" t="s">
        <v>28</v>
      </c>
    </row>
    <row r="3334" spans="1:14" x14ac:dyDescent="0.3">
      <c r="A3334" s="1" t="s">
        <v>14</v>
      </c>
      <c r="B3334">
        <v>1185732</v>
      </c>
      <c r="C3334" s="2">
        <v>44625</v>
      </c>
      <c r="D3334" s="1" t="s">
        <v>54</v>
      </c>
      <c r="E3334" s="1" t="s">
        <v>65</v>
      </c>
      <c r="F3334" s="1" t="s">
        <v>66</v>
      </c>
      <c r="G3334" s="1" t="s">
        <v>20</v>
      </c>
      <c r="H3334">
        <v>20.000000000000004</v>
      </c>
      <c r="I3334">
        <v>250</v>
      </c>
      <c r="J3334">
        <v>50000.000000000007</v>
      </c>
      <c r="K3334">
        <v>20000.000000000004</v>
      </c>
      <c r="L3334">
        <v>0.4</v>
      </c>
      <c r="M3334">
        <v>30000.000000000004</v>
      </c>
      <c r="N3334" s="1" t="s">
        <v>28</v>
      </c>
    </row>
    <row r="3335" spans="1:14" x14ac:dyDescent="0.3">
      <c r="A3335" s="1" t="s">
        <v>14</v>
      </c>
      <c r="B3335">
        <v>1185732</v>
      </c>
      <c r="C3335" s="2">
        <v>44657</v>
      </c>
      <c r="D3335" s="1" t="s">
        <v>54</v>
      </c>
      <c r="E3335" s="1" t="s">
        <v>65</v>
      </c>
      <c r="F3335" s="1" t="s">
        <v>66</v>
      </c>
      <c r="G3335" s="1" t="s">
        <v>20</v>
      </c>
      <c r="H3335">
        <v>50</v>
      </c>
      <c r="I3335">
        <v>250</v>
      </c>
      <c r="J3335">
        <v>125000</v>
      </c>
      <c r="K3335">
        <v>50000</v>
      </c>
      <c r="L3335">
        <v>0.4</v>
      </c>
      <c r="M3335">
        <v>75000</v>
      </c>
      <c r="N3335" s="1" t="s">
        <v>28</v>
      </c>
    </row>
    <row r="3336" spans="1:14" x14ac:dyDescent="0.3">
      <c r="A3336" s="1" t="s">
        <v>14</v>
      </c>
      <c r="B3336">
        <v>1185732</v>
      </c>
      <c r="C3336" s="2">
        <v>44688</v>
      </c>
      <c r="D3336" s="1" t="s">
        <v>54</v>
      </c>
      <c r="E3336" s="1" t="s">
        <v>65</v>
      </c>
      <c r="F3336" s="1" t="s">
        <v>66</v>
      </c>
      <c r="G3336" s="1" t="s">
        <v>20</v>
      </c>
      <c r="H3336">
        <v>49.999999999999993</v>
      </c>
      <c r="I3336">
        <v>275</v>
      </c>
      <c r="J3336">
        <v>137499.99999999997</v>
      </c>
      <c r="K3336">
        <v>54999.999999999993</v>
      </c>
      <c r="L3336">
        <v>0.4</v>
      </c>
      <c r="M3336">
        <v>82499.999999999971</v>
      </c>
      <c r="N3336" s="1" t="s">
        <v>28</v>
      </c>
    </row>
    <row r="3337" spans="1:14" x14ac:dyDescent="0.3">
      <c r="A3337" s="1" t="s">
        <v>14</v>
      </c>
      <c r="B3337">
        <v>1185732</v>
      </c>
      <c r="C3337" s="2">
        <v>44718</v>
      </c>
      <c r="D3337" s="1" t="s">
        <v>54</v>
      </c>
      <c r="E3337" s="1" t="s">
        <v>65</v>
      </c>
      <c r="F3337" s="1" t="s">
        <v>66</v>
      </c>
      <c r="G3337" s="1" t="s">
        <v>20</v>
      </c>
      <c r="H3337">
        <v>55.000000000000007</v>
      </c>
      <c r="I3337">
        <v>325</v>
      </c>
      <c r="J3337">
        <v>178750.00000000003</v>
      </c>
      <c r="K3337">
        <v>71500.000000000015</v>
      </c>
      <c r="L3337">
        <v>0.4</v>
      </c>
      <c r="M3337">
        <v>107250.00000000001</v>
      </c>
      <c r="N3337" s="1" t="s">
        <v>28</v>
      </c>
    </row>
    <row r="3338" spans="1:14" x14ac:dyDescent="0.3">
      <c r="A3338" s="1" t="s">
        <v>14</v>
      </c>
      <c r="B3338">
        <v>1185732</v>
      </c>
      <c r="C3338" s="2">
        <v>44747</v>
      </c>
      <c r="D3338" s="1" t="s">
        <v>54</v>
      </c>
      <c r="E3338" s="1" t="s">
        <v>65</v>
      </c>
      <c r="F3338" s="1" t="s">
        <v>66</v>
      </c>
      <c r="G3338" s="1" t="s">
        <v>20</v>
      </c>
      <c r="H3338">
        <v>55.000000000000007</v>
      </c>
      <c r="I3338">
        <v>375</v>
      </c>
      <c r="J3338">
        <v>206250.00000000003</v>
      </c>
      <c r="K3338">
        <v>82500.000000000015</v>
      </c>
      <c r="L3338">
        <v>0.4</v>
      </c>
      <c r="M3338">
        <v>123750.00000000001</v>
      </c>
      <c r="N3338" s="1" t="s">
        <v>28</v>
      </c>
    </row>
    <row r="3339" spans="1:14" x14ac:dyDescent="0.3">
      <c r="A3339" s="1" t="s">
        <v>14</v>
      </c>
      <c r="B3339">
        <v>1185732</v>
      </c>
      <c r="C3339" s="2">
        <v>44779</v>
      </c>
      <c r="D3339" s="1" t="s">
        <v>54</v>
      </c>
      <c r="E3339" s="1" t="s">
        <v>65</v>
      </c>
      <c r="F3339" s="1" t="s">
        <v>66</v>
      </c>
      <c r="G3339" s="1" t="s">
        <v>20</v>
      </c>
      <c r="H3339">
        <v>55.000000000000007</v>
      </c>
      <c r="I3339">
        <v>350</v>
      </c>
      <c r="J3339">
        <v>192500.00000000003</v>
      </c>
      <c r="K3339">
        <v>77000.000000000015</v>
      </c>
      <c r="L3339">
        <v>0.4</v>
      </c>
      <c r="M3339">
        <v>115500.00000000001</v>
      </c>
      <c r="N3339" s="1" t="s">
        <v>28</v>
      </c>
    </row>
    <row r="3340" spans="1:14" x14ac:dyDescent="0.3">
      <c r="A3340" s="1" t="s">
        <v>14</v>
      </c>
      <c r="B3340">
        <v>1185732</v>
      </c>
      <c r="C3340" s="2">
        <v>44811</v>
      </c>
      <c r="D3340" s="1" t="s">
        <v>54</v>
      </c>
      <c r="E3340" s="1" t="s">
        <v>65</v>
      </c>
      <c r="F3340" s="1" t="s">
        <v>66</v>
      </c>
      <c r="G3340" s="1" t="s">
        <v>20</v>
      </c>
      <c r="H3340">
        <v>40</v>
      </c>
      <c r="I3340">
        <v>225</v>
      </c>
      <c r="J3340">
        <v>90000</v>
      </c>
      <c r="K3340">
        <v>36000</v>
      </c>
      <c r="L3340">
        <v>0.4</v>
      </c>
      <c r="M3340">
        <v>54000</v>
      </c>
      <c r="N3340" s="1" t="s">
        <v>28</v>
      </c>
    </row>
    <row r="3341" spans="1:14" x14ac:dyDescent="0.3">
      <c r="A3341" s="1" t="s">
        <v>14</v>
      </c>
      <c r="B3341">
        <v>1185732</v>
      </c>
      <c r="C3341" s="2">
        <v>44573</v>
      </c>
      <c r="D3341" s="1" t="s">
        <v>54</v>
      </c>
      <c r="E3341" s="1" t="s">
        <v>77</v>
      </c>
      <c r="F3341" s="1" t="s">
        <v>78</v>
      </c>
      <c r="G3341" s="1" t="s">
        <v>22</v>
      </c>
      <c r="H3341">
        <v>40</v>
      </c>
      <c r="I3341">
        <v>275</v>
      </c>
      <c r="J3341">
        <v>110000</v>
      </c>
      <c r="K3341">
        <v>33000</v>
      </c>
      <c r="L3341">
        <v>0.3</v>
      </c>
      <c r="M3341">
        <v>77000</v>
      </c>
      <c r="N3341" s="1" t="s">
        <v>25</v>
      </c>
    </row>
    <row r="3342" spans="1:14" x14ac:dyDescent="0.3">
      <c r="A3342" s="1" t="s">
        <v>14</v>
      </c>
      <c r="B3342">
        <v>1185732</v>
      </c>
      <c r="C3342" s="2">
        <v>44573</v>
      </c>
      <c r="D3342" s="1" t="s">
        <v>54</v>
      </c>
      <c r="E3342" s="1" t="s">
        <v>77</v>
      </c>
      <c r="F3342" s="1" t="s">
        <v>78</v>
      </c>
      <c r="G3342" s="1" t="s">
        <v>23</v>
      </c>
      <c r="H3342">
        <v>30.000000000000004</v>
      </c>
      <c r="I3342">
        <v>275</v>
      </c>
      <c r="J3342">
        <v>82500.000000000015</v>
      </c>
      <c r="K3342">
        <v>24750.000000000004</v>
      </c>
      <c r="L3342">
        <v>0.3</v>
      </c>
      <c r="M3342">
        <v>57750.000000000015</v>
      </c>
      <c r="N3342" s="1" t="s">
        <v>25</v>
      </c>
    </row>
    <row r="3343" spans="1:14" x14ac:dyDescent="0.3">
      <c r="A3343" s="1" t="s">
        <v>14</v>
      </c>
      <c r="B3343">
        <v>1185732</v>
      </c>
      <c r="C3343" s="2">
        <v>44573</v>
      </c>
      <c r="D3343" s="1" t="s">
        <v>54</v>
      </c>
      <c r="E3343" s="1" t="s">
        <v>77</v>
      </c>
      <c r="F3343" s="1" t="s">
        <v>78</v>
      </c>
      <c r="G3343" s="1" t="s">
        <v>24</v>
      </c>
      <c r="H3343">
        <v>35</v>
      </c>
      <c r="I3343">
        <v>125</v>
      </c>
      <c r="J3343">
        <v>43750</v>
      </c>
      <c r="K3343">
        <v>13125</v>
      </c>
      <c r="L3343">
        <v>0.3</v>
      </c>
      <c r="M3343">
        <v>30625</v>
      </c>
      <c r="N3343" s="1" t="s">
        <v>25</v>
      </c>
    </row>
    <row r="3344" spans="1:14" x14ac:dyDescent="0.3">
      <c r="A3344" s="1" t="s">
        <v>14</v>
      </c>
      <c r="B3344">
        <v>1185732</v>
      </c>
      <c r="C3344" s="2">
        <v>44573</v>
      </c>
      <c r="D3344" s="1" t="s">
        <v>54</v>
      </c>
      <c r="E3344" s="1" t="s">
        <v>77</v>
      </c>
      <c r="F3344" s="1" t="s">
        <v>78</v>
      </c>
      <c r="G3344" s="1" t="s">
        <v>20</v>
      </c>
      <c r="H3344">
        <v>40</v>
      </c>
      <c r="I3344">
        <v>275</v>
      </c>
      <c r="J3344">
        <v>110000</v>
      </c>
      <c r="K3344">
        <v>44000</v>
      </c>
      <c r="L3344">
        <v>0.4</v>
      </c>
      <c r="M3344">
        <v>66000</v>
      </c>
      <c r="N3344" s="1" t="s">
        <v>25</v>
      </c>
    </row>
    <row r="3345" spans="1:14" x14ac:dyDescent="0.3">
      <c r="A3345" s="1" t="s">
        <v>14</v>
      </c>
      <c r="B3345">
        <v>1185732</v>
      </c>
      <c r="C3345" s="2">
        <v>44604</v>
      </c>
      <c r="D3345" s="1" t="s">
        <v>54</v>
      </c>
      <c r="E3345" s="1" t="s">
        <v>77</v>
      </c>
      <c r="F3345" s="1" t="s">
        <v>78</v>
      </c>
      <c r="G3345" s="1" t="s">
        <v>22</v>
      </c>
      <c r="H3345">
        <v>40</v>
      </c>
      <c r="I3345">
        <v>175</v>
      </c>
      <c r="J3345">
        <v>70000</v>
      </c>
      <c r="K3345">
        <v>21000</v>
      </c>
      <c r="L3345">
        <v>0.3</v>
      </c>
      <c r="M3345">
        <v>49000</v>
      </c>
      <c r="N3345" s="1" t="s">
        <v>25</v>
      </c>
    </row>
    <row r="3346" spans="1:14" x14ac:dyDescent="0.3">
      <c r="A3346" s="1" t="s">
        <v>14</v>
      </c>
      <c r="B3346">
        <v>1185732</v>
      </c>
      <c r="C3346" s="2">
        <v>44604</v>
      </c>
      <c r="D3346" s="1" t="s">
        <v>54</v>
      </c>
      <c r="E3346" s="1" t="s">
        <v>77</v>
      </c>
      <c r="F3346" s="1" t="s">
        <v>78</v>
      </c>
      <c r="G3346" s="1" t="s">
        <v>23</v>
      </c>
      <c r="H3346">
        <v>30.000000000000004</v>
      </c>
      <c r="I3346">
        <v>225</v>
      </c>
      <c r="J3346">
        <v>67500.000000000015</v>
      </c>
      <c r="K3346">
        <v>20250.000000000004</v>
      </c>
      <c r="L3346">
        <v>0.3</v>
      </c>
      <c r="M3346">
        <v>47250.000000000015</v>
      </c>
      <c r="N3346" s="1" t="s">
        <v>25</v>
      </c>
    </row>
    <row r="3347" spans="1:14" x14ac:dyDescent="0.3">
      <c r="A3347" s="1" t="s">
        <v>14</v>
      </c>
      <c r="B3347">
        <v>1185732</v>
      </c>
      <c r="C3347" s="2">
        <v>44910</v>
      </c>
      <c r="D3347" s="1" t="s">
        <v>54</v>
      </c>
      <c r="E3347" s="1" t="s">
        <v>57</v>
      </c>
      <c r="F3347" s="1" t="s">
        <v>58</v>
      </c>
      <c r="G3347" s="1" t="s">
        <v>23</v>
      </c>
      <c r="H3347">
        <v>48</v>
      </c>
      <c r="I3347">
        <v>168</v>
      </c>
      <c r="J3347">
        <v>8064</v>
      </c>
      <c r="K3347">
        <v>3628.7999999999997</v>
      </c>
      <c r="L3347">
        <v>0.44999999999999996</v>
      </c>
      <c r="M3347">
        <v>4435.2000000000007</v>
      </c>
      <c r="N3347" s="1" t="s">
        <v>25</v>
      </c>
    </row>
    <row r="3348" spans="1:14" x14ac:dyDescent="0.3">
      <c r="A3348" s="1" t="s">
        <v>14</v>
      </c>
      <c r="B3348">
        <v>1185732</v>
      </c>
      <c r="C3348" s="2">
        <v>44910</v>
      </c>
      <c r="D3348" s="1" t="s">
        <v>54</v>
      </c>
      <c r="E3348" s="1" t="s">
        <v>57</v>
      </c>
      <c r="F3348" s="1" t="s">
        <v>58</v>
      </c>
      <c r="G3348" s="1" t="s">
        <v>24</v>
      </c>
      <c r="H3348">
        <v>48</v>
      </c>
      <c r="I3348">
        <v>138</v>
      </c>
      <c r="J3348">
        <v>6624</v>
      </c>
      <c r="K3348">
        <v>3179.52</v>
      </c>
      <c r="L3348">
        <v>0.48</v>
      </c>
      <c r="M3348">
        <v>3444.48</v>
      </c>
      <c r="N3348" s="1" t="s">
        <v>25</v>
      </c>
    </row>
    <row r="3349" spans="1:14" x14ac:dyDescent="0.3">
      <c r="A3349" s="1" t="s">
        <v>14</v>
      </c>
      <c r="B3349">
        <v>1185732</v>
      </c>
      <c r="C3349" s="2">
        <v>44910</v>
      </c>
      <c r="D3349" s="1" t="s">
        <v>54</v>
      </c>
      <c r="E3349" s="1" t="s">
        <v>57</v>
      </c>
      <c r="F3349" s="1" t="s">
        <v>58</v>
      </c>
      <c r="G3349" s="1" t="s">
        <v>18</v>
      </c>
      <c r="H3349">
        <v>55</v>
      </c>
      <c r="I3349">
        <v>143</v>
      </c>
      <c r="J3349">
        <v>7865</v>
      </c>
      <c r="K3349">
        <v>4089.8</v>
      </c>
      <c r="L3349">
        <v>0.52</v>
      </c>
      <c r="M3349">
        <v>3775.2</v>
      </c>
      <c r="N3349" s="1" t="s">
        <v>25</v>
      </c>
    </row>
    <row r="3350" spans="1:14" x14ac:dyDescent="0.3">
      <c r="A3350" s="1" t="s">
        <v>14</v>
      </c>
      <c r="B3350">
        <v>1185732</v>
      </c>
      <c r="C3350" s="2">
        <v>44910</v>
      </c>
      <c r="D3350" s="1" t="s">
        <v>54</v>
      </c>
      <c r="E3350" s="1" t="s">
        <v>57</v>
      </c>
      <c r="F3350" s="1" t="s">
        <v>58</v>
      </c>
      <c r="G3350" s="1" t="s">
        <v>20</v>
      </c>
      <c r="H3350">
        <v>59</v>
      </c>
      <c r="I3350">
        <v>163</v>
      </c>
      <c r="J3350">
        <v>9617</v>
      </c>
      <c r="K3350">
        <v>6251.05</v>
      </c>
      <c r="L3350">
        <v>0.65</v>
      </c>
      <c r="M3350">
        <v>3365.95</v>
      </c>
      <c r="N3350" s="1" t="s">
        <v>25</v>
      </c>
    </row>
    <row r="3351" spans="1:14" x14ac:dyDescent="0.3">
      <c r="A3351" s="1" t="s">
        <v>14</v>
      </c>
      <c r="B3351">
        <v>1185732</v>
      </c>
      <c r="C3351" s="2">
        <v>44579</v>
      </c>
      <c r="D3351" s="1" t="s">
        <v>54</v>
      </c>
      <c r="E3351" s="1" t="s">
        <v>57</v>
      </c>
      <c r="F3351" s="1" t="s">
        <v>58</v>
      </c>
      <c r="G3351" s="1" t="s">
        <v>21</v>
      </c>
      <c r="H3351">
        <v>27</v>
      </c>
      <c r="I3351">
        <v>156</v>
      </c>
      <c r="J3351">
        <v>4212</v>
      </c>
      <c r="K3351">
        <v>2106</v>
      </c>
      <c r="L3351">
        <v>0.5</v>
      </c>
      <c r="M3351">
        <v>2106</v>
      </c>
      <c r="N3351" s="1" t="s">
        <v>25</v>
      </c>
    </row>
    <row r="3352" spans="1:14" x14ac:dyDescent="0.3">
      <c r="A3352" s="1" t="s">
        <v>14</v>
      </c>
      <c r="B3352">
        <v>1185732</v>
      </c>
      <c r="C3352" s="2">
        <v>44579</v>
      </c>
      <c r="D3352" s="1" t="s">
        <v>54</v>
      </c>
      <c r="E3352" s="1" t="s">
        <v>57</v>
      </c>
      <c r="F3352" s="1" t="s">
        <v>58</v>
      </c>
      <c r="G3352" s="1" t="s">
        <v>22</v>
      </c>
      <c r="H3352">
        <v>29</v>
      </c>
      <c r="I3352">
        <v>123</v>
      </c>
      <c r="J3352">
        <v>3567</v>
      </c>
      <c r="K3352">
        <v>1676.49</v>
      </c>
      <c r="L3352">
        <v>0.47</v>
      </c>
      <c r="M3352">
        <v>1890.51</v>
      </c>
      <c r="N3352" s="1" t="s">
        <v>25</v>
      </c>
    </row>
    <row r="3353" spans="1:14" x14ac:dyDescent="0.3">
      <c r="A3353" s="1" t="s">
        <v>14</v>
      </c>
      <c r="B3353">
        <v>1185732</v>
      </c>
      <c r="C3353" s="2">
        <v>44579</v>
      </c>
      <c r="D3353" s="1" t="s">
        <v>54</v>
      </c>
      <c r="E3353" s="1" t="s">
        <v>57</v>
      </c>
      <c r="F3353" s="1" t="s">
        <v>58</v>
      </c>
      <c r="G3353" s="1" t="s">
        <v>23</v>
      </c>
      <c r="H3353">
        <v>19</v>
      </c>
      <c r="I3353">
        <v>123</v>
      </c>
      <c r="J3353">
        <v>2337</v>
      </c>
      <c r="K3353">
        <v>1051.6499999999999</v>
      </c>
      <c r="L3353">
        <v>0.44999999999999996</v>
      </c>
      <c r="M3353">
        <v>1285.3500000000001</v>
      </c>
      <c r="N3353" s="1" t="s">
        <v>25</v>
      </c>
    </row>
    <row r="3354" spans="1:14" x14ac:dyDescent="0.3">
      <c r="A3354" s="1" t="s">
        <v>14</v>
      </c>
      <c r="B3354">
        <v>1185732</v>
      </c>
      <c r="C3354" s="2">
        <v>44579</v>
      </c>
      <c r="D3354" s="1" t="s">
        <v>54</v>
      </c>
      <c r="E3354" s="1" t="s">
        <v>57</v>
      </c>
      <c r="F3354" s="1" t="s">
        <v>58</v>
      </c>
      <c r="G3354" s="1" t="s">
        <v>24</v>
      </c>
      <c r="H3354">
        <v>24</v>
      </c>
      <c r="I3354">
        <v>77</v>
      </c>
      <c r="J3354">
        <v>1848</v>
      </c>
      <c r="K3354">
        <v>960.96</v>
      </c>
      <c r="L3354">
        <v>0.52</v>
      </c>
      <c r="M3354">
        <v>887.04</v>
      </c>
      <c r="N3354" s="1" t="s">
        <v>25</v>
      </c>
    </row>
    <row r="3355" spans="1:14" x14ac:dyDescent="0.3">
      <c r="A3355" s="1" t="s">
        <v>14</v>
      </c>
      <c r="B3355">
        <v>1185732</v>
      </c>
      <c r="C3355" s="2">
        <v>44579</v>
      </c>
      <c r="D3355" s="1" t="s">
        <v>54</v>
      </c>
      <c r="E3355" s="1" t="s">
        <v>57</v>
      </c>
      <c r="F3355" s="1" t="s">
        <v>58</v>
      </c>
      <c r="G3355" s="1" t="s">
        <v>18</v>
      </c>
      <c r="H3355">
        <v>39</v>
      </c>
      <c r="I3355">
        <v>98</v>
      </c>
      <c r="J3355">
        <v>3822</v>
      </c>
      <c r="K3355">
        <v>1872.78</v>
      </c>
      <c r="L3355">
        <v>0.49</v>
      </c>
      <c r="M3355">
        <v>1949.22</v>
      </c>
      <c r="N3355" s="1" t="s">
        <v>25</v>
      </c>
    </row>
    <row r="3356" spans="1:14" x14ac:dyDescent="0.3">
      <c r="A3356" s="1" t="s">
        <v>14</v>
      </c>
      <c r="B3356">
        <v>1185732</v>
      </c>
      <c r="C3356" s="2">
        <v>44579</v>
      </c>
      <c r="D3356" s="1" t="s">
        <v>54</v>
      </c>
      <c r="E3356" s="1" t="s">
        <v>57</v>
      </c>
      <c r="F3356" s="1" t="s">
        <v>58</v>
      </c>
      <c r="G3356" s="1" t="s">
        <v>20</v>
      </c>
      <c r="H3356">
        <v>29</v>
      </c>
      <c r="I3356">
        <v>123</v>
      </c>
      <c r="J3356">
        <v>3567</v>
      </c>
      <c r="K3356">
        <v>2247.21</v>
      </c>
      <c r="L3356">
        <v>0.63</v>
      </c>
      <c r="M3356">
        <v>1319.79</v>
      </c>
      <c r="N3356" s="1" t="s">
        <v>25</v>
      </c>
    </row>
    <row r="3357" spans="1:14" x14ac:dyDescent="0.3">
      <c r="A3357" s="1" t="s">
        <v>14</v>
      </c>
      <c r="B3357">
        <v>1185732</v>
      </c>
      <c r="C3357" s="2">
        <v>44610</v>
      </c>
      <c r="D3357" s="1" t="s">
        <v>54</v>
      </c>
      <c r="E3357" s="1" t="s">
        <v>57</v>
      </c>
      <c r="F3357" s="1" t="s">
        <v>58</v>
      </c>
      <c r="G3357" s="1" t="s">
        <v>21</v>
      </c>
      <c r="H3357">
        <v>29</v>
      </c>
      <c r="I3357">
        <v>182</v>
      </c>
      <c r="J3357">
        <v>5278</v>
      </c>
      <c r="K3357">
        <v>2797.34</v>
      </c>
      <c r="L3357">
        <v>0.53</v>
      </c>
      <c r="M3357">
        <v>2480.66</v>
      </c>
      <c r="N3357" s="1" t="s">
        <v>25</v>
      </c>
    </row>
    <row r="3358" spans="1:14" x14ac:dyDescent="0.3">
      <c r="A3358" s="1" t="s">
        <v>14</v>
      </c>
      <c r="B3358">
        <v>1185732</v>
      </c>
      <c r="C3358" s="2">
        <v>44610</v>
      </c>
      <c r="D3358" s="1" t="s">
        <v>54</v>
      </c>
      <c r="E3358" s="1" t="s">
        <v>57</v>
      </c>
      <c r="F3358" s="1" t="s">
        <v>58</v>
      </c>
      <c r="G3358" s="1" t="s">
        <v>22</v>
      </c>
      <c r="H3358">
        <v>28</v>
      </c>
      <c r="I3358">
        <v>94</v>
      </c>
      <c r="J3358">
        <v>2632</v>
      </c>
      <c r="K3358">
        <v>1289.68</v>
      </c>
      <c r="L3358">
        <v>0.49</v>
      </c>
      <c r="M3358">
        <v>1342.32</v>
      </c>
      <c r="N3358" s="1" t="s">
        <v>25</v>
      </c>
    </row>
    <row r="3359" spans="1:14" x14ac:dyDescent="0.3">
      <c r="A3359" s="1" t="s">
        <v>14</v>
      </c>
      <c r="B3359">
        <v>1185732</v>
      </c>
      <c r="C3359" s="2">
        <v>44610</v>
      </c>
      <c r="D3359" s="1" t="s">
        <v>54</v>
      </c>
      <c r="E3359" s="1" t="s">
        <v>57</v>
      </c>
      <c r="F3359" s="1" t="s">
        <v>58</v>
      </c>
      <c r="G3359" s="1" t="s">
        <v>23</v>
      </c>
      <c r="H3359">
        <v>19</v>
      </c>
      <c r="I3359">
        <v>113</v>
      </c>
      <c r="J3359">
        <v>2147</v>
      </c>
      <c r="K3359">
        <v>966.14999999999986</v>
      </c>
      <c r="L3359">
        <v>0.44999999999999996</v>
      </c>
      <c r="M3359">
        <v>1180.8500000000001</v>
      </c>
      <c r="N3359" s="1" t="s">
        <v>25</v>
      </c>
    </row>
    <row r="3360" spans="1:14" x14ac:dyDescent="0.3">
      <c r="A3360" s="1" t="s">
        <v>14</v>
      </c>
      <c r="B3360">
        <v>1185732</v>
      </c>
      <c r="C3360" s="2">
        <v>44610</v>
      </c>
      <c r="D3360" s="1" t="s">
        <v>54</v>
      </c>
      <c r="E3360" s="1" t="s">
        <v>63</v>
      </c>
      <c r="F3360" s="1" t="s">
        <v>64</v>
      </c>
      <c r="G3360" s="1" t="s">
        <v>24</v>
      </c>
      <c r="H3360">
        <v>24</v>
      </c>
      <c r="I3360">
        <v>70</v>
      </c>
      <c r="J3360">
        <v>1680</v>
      </c>
      <c r="K3360">
        <v>873.6</v>
      </c>
      <c r="L3360">
        <v>0.52</v>
      </c>
      <c r="M3360">
        <v>806.4</v>
      </c>
      <c r="N3360" s="1" t="s">
        <v>25</v>
      </c>
    </row>
    <row r="3361" spans="1:14" x14ac:dyDescent="0.3">
      <c r="A3361" s="1" t="s">
        <v>14</v>
      </c>
      <c r="B3361">
        <v>1185732</v>
      </c>
      <c r="C3361" s="2">
        <v>44610</v>
      </c>
      <c r="D3361" s="1" t="s">
        <v>54</v>
      </c>
      <c r="E3361" s="1" t="s">
        <v>63</v>
      </c>
      <c r="F3361" s="1" t="s">
        <v>64</v>
      </c>
      <c r="G3361" s="1" t="s">
        <v>18</v>
      </c>
      <c r="H3361">
        <v>38</v>
      </c>
      <c r="I3361">
        <v>88</v>
      </c>
      <c r="J3361">
        <v>3344</v>
      </c>
      <c r="K3361">
        <v>1504.8</v>
      </c>
      <c r="L3361">
        <v>0.44999999999999996</v>
      </c>
      <c r="M3361">
        <v>1839.2</v>
      </c>
      <c r="N3361" s="1" t="s">
        <v>25</v>
      </c>
    </row>
    <row r="3362" spans="1:14" x14ac:dyDescent="0.3">
      <c r="A3362" s="1" t="s">
        <v>14</v>
      </c>
      <c r="B3362">
        <v>1185732</v>
      </c>
      <c r="C3362" s="2">
        <v>44610</v>
      </c>
      <c r="D3362" s="1" t="s">
        <v>54</v>
      </c>
      <c r="E3362" s="1" t="s">
        <v>63</v>
      </c>
      <c r="F3362" s="1" t="s">
        <v>64</v>
      </c>
      <c r="G3362" s="1" t="s">
        <v>20</v>
      </c>
      <c r="H3362">
        <v>28</v>
      </c>
      <c r="I3362">
        <v>120</v>
      </c>
      <c r="J3362">
        <v>3360</v>
      </c>
      <c r="K3362">
        <v>2116.8000000000002</v>
      </c>
      <c r="L3362">
        <v>0.63</v>
      </c>
      <c r="M3362">
        <v>1243.1999999999998</v>
      </c>
      <c r="N3362" s="1" t="s">
        <v>25</v>
      </c>
    </row>
    <row r="3363" spans="1:14" x14ac:dyDescent="0.3">
      <c r="A3363" s="1" t="s">
        <v>14</v>
      </c>
      <c r="B3363">
        <v>1185732</v>
      </c>
      <c r="C3363" s="2">
        <v>44637</v>
      </c>
      <c r="D3363" s="1" t="s">
        <v>54</v>
      </c>
      <c r="E3363" s="1" t="s">
        <v>63</v>
      </c>
      <c r="F3363" s="1" t="s">
        <v>64</v>
      </c>
      <c r="G3363" s="1" t="s">
        <v>21</v>
      </c>
      <c r="H3363">
        <v>34</v>
      </c>
      <c r="I3363">
        <v>186</v>
      </c>
      <c r="J3363">
        <v>6324</v>
      </c>
      <c r="K3363">
        <v>3225.2400000000002</v>
      </c>
      <c r="L3363">
        <v>0.51</v>
      </c>
      <c r="M3363">
        <v>3098.7599999999998</v>
      </c>
      <c r="N3363" s="1" t="s">
        <v>25</v>
      </c>
    </row>
    <row r="3364" spans="1:14" x14ac:dyDescent="0.3">
      <c r="A3364" s="1" t="s">
        <v>14</v>
      </c>
      <c r="B3364">
        <v>1185732</v>
      </c>
      <c r="C3364" s="2">
        <v>44637</v>
      </c>
      <c r="D3364" s="1" t="s">
        <v>54</v>
      </c>
      <c r="E3364" s="1" t="s">
        <v>63</v>
      </c>
      <c r="F3364" s="1" t="s">
        <v>64</v>
      </c>
      <c r="G3364" s="1" t="s">
        <v>22</v>
      </c>
      <c r="H3364">
        <v>34</v>
      </c>
      <c r="I3364">
        <v>87</v>
      </c>
      <c r="J3364">
        <v>2958</v>
      </c>
      <c r="K3364">
        <v>1331.1</v>
      </c>
      <c r="L3364">
        <v>0.44999999999999996</v>
      </c>
      <c r="M3364">
        <v>1626.9</v>
      </c>
      <c r="N3364" s="1" t="s">
        <v>25</v>
      </c>
    </row>
    <row r="3365" spans="1:14" x14ac:dyDescent="0.3">
      <c r="A3365" s="1" t="s">
        <v>14</v>
      </c>
      <c r="B3365">
        <v>1185732</v>
      </c>
      <c r="C3365" s="2">
        <v>44637</v>
      </c>
      <c r="D3365" s="1" t="s">
        <v>54</v>
      </c>
      <c r="E3365" s="1" t="s">
        <v>63</v>
      </c>
      <c r="F3365" s="1" t="s">
        <v>64</v>
      </c>
      <c r="G3365" s="1" t="s">
        <v>23</v>
      </c>
      <c r="H3365">
        <v>23</v>
      </c>
      <c r="I3365">
        <v>95</v>
      </c>
      <c r="J3365">
        <v>2185</v>
      </c>
      <c r="K3365">
        <v>1005.0999999999999</v>
      </c>
      <c r="L3365">
        <v>0.45999999999999996</v>
      </c>
      <c r="M3365">
        <v>1179.9000000000001</v>
      </c>
      <c r="N3365" s="1" t="s">
        <v>25</v>
      </c>
    </row>
    <row r="3366" spans="1:14" x14ac:dyDescent="0.3">
      <c r="A3366" s="1" t="s">
        <v>14</v>
      </c>
      <c r="B3366">
        <v>1185732</v>
      </c>
      <c r="C3366" s="2">
        <v>44637</v>
      </c>
      <c r="D3366" s="1" t="s">
        <v>54</v>
      </c>
      <c r="E3366" s="1" t="s">
        <v>63</v>
      </c>
      <c r="F3366" s="1" t="s">
        <v>64</v>
      </c>
      <c r="G3366" s="1" t="s">
        <v>24</v>
      </c>
      <c r="H3366">
        <v>28</v>
      </c>
      <c r="I3366">
        <v>54</v>
      </c>
      <c r="J3366">
        <v>1512</v>
      </c>
      <c r="K3366">
        <v>771.12</v>
      </c>
      <c r="L3366">
        <v>0.51</v>
      </c>
      <c r="M3366">
        <v>740.88</v>
      </c>
      <c r="N3366" s="1" t="s">
        <v>25</v>
      </c>
    </row>
    <row r="3367" spans="1:14" x14ac:dyDescent="0.3">
      <c r="A3367" s="1" t="s">
        <v>14</v>
      </c>
      <c r="B3367">
        <v>1185732</v>
      </c>
      <c r="C3367" s="2">
        <v>44637</v>
      </c>
      <c r="D3367" s="1" t="s">
        <v>54</v>
      </c>
      <c r="E3367" s="1" t="s">
        <v>63</v>
      </c>
      <c r="F3367" s="1" t="s">
        <v>64</v>
      </c>
      <c r="G3367" s="1" t="s">
        <v>18</v>
      </c>
      <c r="H3367">
        <v>41</v>
      </c>
      <c r="I3367">
        <v>75</v>
      </c>
      <c r="J3367">
        <v>3075</v>
      </c>
      <c r="K3367">
        <v>1506.75</v>
      </c>
      <c r="L3367">
        <v>0.49</v>
      </c>
      <c r="M3367">
        <v>1568.25</v>
      </c>
      <c r="N3367" s="1" t="s">
        <v>25</v>
      </c>
    </row>
    <row r="3368" spans="1:14" x14ac:dyDescent="0.3">
      <c r="A3368" s="1" t="s">
        <v>14</v>
      </c>
      <c r="B3368">
        <v>1185732</v>
      </c>
      <c r="C3368" s="2">
        <v>44637</v>
      </c>
      <c r="D3368" s="1" t="s">
        <v>54</v>
      </c>
      <c r="E3368" s="1" t="s">
        <v>63</v>
      </c>
      <c r="F3368" s="1" t="s">
        <v>64</v>
      </c>
      <c r="G3368" s="1" t="s">
        <v>20</v>
      </c>
      <c r="H3368">
        <v>34</v>
      </c>
      <c r="I3368">
        <v>102</v>
      </c>
      <c r="J3368">
        <v>3468</v>
      </c>
      <c r="K3368">
        <v>2254.2000000000003</v>
      </c>
      <c r="L3368">
        <v>0.65</v>
      </c>
      <c r="M3368">
        <v>1213.7999999999997</v>
      </c>
      <c r="N3368" s="1" t="s">
        <v>25</v>
      </c>
    </row>
    <row r="3369" spans="1:14" x14ac:dyDescent="0.3">
      <c r="A3369" s="1" t="s">
        <v>14</v>
      </c>
      <c r="B3369">
        <v>1185732</v>
      </c>
      <c r="C3369" s="2">
        <v>44669</v>
      </c>
      <c r="D3369" s="1" t="s">
        <v>54</v>
      </c>
      <c r="E3369" s="1" t="s">
        <v>63</v>
      </c>
      <c r="F3369" s="1" t="s">
        <v>64</v>
      </c>
      <c r="G3369" s="1" t="s">
        <v>21</v>
      </c>
      <c r="H3369">
        <v>33</v>
      </c>
      <c r="I3369">
        <v>144</v>
      </c>
      <c r="J3369">
        <v>4752</v>
      </c>
      <c r="K3369">
        <v>2471.04</v>
      </c>
      <c r="L3369">
        <v>0.52</v>
      </c>
      <c r="M3369">
        <v>2280.96</v>
      </c>
      <c r="N3369" s="1" t="s">
        <v>25</v>
      </c>
    </row>
    <row r="3370" spans="1:14" x14ac:dyDescent="0.3">
      <c r="A3370" s="1" t="s">
        <v>14</v>
      </c>
      <c r="B3370">
        <v>1185732</v>
      </c>
      <c r="C3370" s="2">
        <v>44669</v>
      </c>
      <c r="D3370" s="1" t="s">
        <v>54</v>
      </c>
      <c r="E3370" s="1" t="s">
        <v>63</v>
      </c>
      <c r="F3370" s="1" t="s">
        <v>64</v>
      </c>
      <c r="G3370" s="1" t="s">
        <v>22</v>
      </c>
      <c r="H3370">
        <v>27</v>
      </c>
      <c r="I3370">
        <v>72</v>
      </c>
      <c r="J3370">
        <v>1944</v>
      </c>
      <c r="K3370">
        <v>952.56</v>
      </c>
      <c r="L3370">
        <v>0.49</v>
      </c>
      <c r="M3370">
        <v>991.44</v>
      </c>
      <c r="N3370" s="1" t="s">
        <v>25</v>
      </c>
    </row>
    <row r="3371" spans="1:14" x14ac:dyDescent="0.3">
      <c r="A3371" s="1" t="s">
        <v>14</v>
      </c>
      <c r="B3371">
        <v>1185732</v>
      </c>
      <c r="C3371" s="2">
        <v>44669</v>
      </c>
      <c r="D3371" s="1" t="s">
        <v>54</v>
      </c>
      <c r="E3371" s="1" t="s">
        <v>63</v>
      </c>
      <c r="F3371" s="1" t="s">
        <v>64</v>
      </c>
      <c r="G3371" s="1" t="s">
        <v>23</v>
      </c>
      <c r="H3371">
        <v>18</v>
      </c>
      <c r="I3371">
        <v>83</v>
      </c>
      <c r="J3371">
        <v>1494</v>
      </c>
      <c r="K3371">
        <v>732.06</v>
      </c>
      <c r="L3371">
        <v>0.49</v>
      </c>
      <c r="M3371">
        <v>761.94</v>
      </c>
      <c r="N3371" s="1" t="s">
        <v>25</v>
      </c>
    </row>
    <row r="3372" spans="1:14" x14ac:dyDescent="0.3">
      <c r="A3372" s="1" t="s">
        <v>14</v>
      </c>
      <c r="B3372">
        <v>1185732</v>
      </c>
      <c r="C3372" s="2">
        <v>44669</v>
      </c>
      <c r="D3372" s="1" t="s">
        <v>54</v>
      </c>
      <c r="E3372" s="1" t="s">
        <v>63</v>
      </c>
      <c r="F3372" s="1" t="s">
        <v>64</v>
      </c>
      <c r="G3372" s="1" t="s">
        <v>24</v>
      </c>
      <c r="H3372">
        <v>23</v>
      </c>
      <c r="I3372">
        <v>52</v>
      </c>
      <c r="J3372">
        <v>1196</v>
      </c>
      <c r="K3372">
        <v>621.92000000000007</v>
      </c>
      <c r="L3372">
        <v>0.52</v>
      </c>
      <c r="M3372">
        <v>574.07999999999993</v>
      </c>
      <c r="N3372" s="1" t="s">
        <v>25</v>
      </c>
    </row>
    <row r="3373" spans="1:14" x14ac:dyDescent="0.3">
      <c r="A3373" s="1" t="s">
        <v>14</v>
      </c>
      <c r="B3373">
        <v>1185732</v>
      </c>
      <c r="C3373" s="2">
        <v>44669</v>
      </c>
      <c r="D3373" s="1" t="s">
        <v>54</v>
      </c>
      <c r="E3373" s="1" t="s">
        <v>63</v>
      </c>
      <c r="F3373" s="1" t="s">
        <v>64</v>
      </c>
      <c r="G3373" s="1" t="s">
        <v>18</v>
      </c>
      <c r="H3373">
        <v>36</v>
      </c>
      <c r="I3373">
        <v>65</v>
      </c>
      <c r="J3373">
        <v>2340</v>
      </c>
      <c r="K3373">
        <v>1053</v>
      </c>
      <c r="L3373">
        <v>0.44999999999999996</v>
      </c>
      <c r="M3373">
        <v>1287</v>
      </c>
      <c r="N3373" s="1" t="s">
        <v>25</v>
      </c>
    </row>
    <row r="3374" spans="1:14" x14ac:dyDescent="0.3">
      <c r="A3374" s="1" t="s">
        <v>14</v>
      </c>
      <c r="B3374">
        <v>1185732</v>
      </c>
      <c r="C3374" s="2">
        <v>44669</v>
      </c>
      <c r="D3374" s="1" t="s">
        <v>54</v>
      </c>
      <c r="E3374" s="1" t="s">
        <v>63</v>
      </c>
      <c r="F3374" s="1" t="s">
        <v>64</v>
      </c>
      <c r="G3374" s="1" t="s">
        <v>20</v>
      </c>
      <c r="H3374">
        <v>28</v>
      </c>
      <c r="I3374">
        <v>105</v>
      </c>
      <c r="J3374">
        <v>2940</v>
      </c>
      <c r="K3374">
        <v>1793.3999999999999</v>
      </c>
      <c r="L3374">
        <v>0.61</v>
      </c>
      <c r="M3374">
        <v>1146.6000000000001</v>
      </c>
      <c r="N3374" s="1" t="s">
        <v>25</v>
      </c>
    </row>
    <row r="3375" spans="1:14" x14ac:dyDescent="0.3">
      <c r="A3375" s="1" t="s">
        <v>14</v>
      </c>
      <c r="B3375">
        <v>1185732</v>
      </c>
      <c r="C3375" s="2">
        <v>44700</v>
      </c>
      <c r="D3375" s="1" t="s">
        <v>54</v>
      </c>
      <c r="E3375" s="1" t="s">
        <v>63</v>
      </c>
      <c r="F3375" s="1" t="s">
        <v>64</v>
      </c>
      <c r="G3375" s="1" t="s">
        <v>21</v>
      </c>
      <c r="H3375">
        <v>39</v>
      </c>
      <c r="I3375">
        <v>180</v>
      </c>
      <c r="J3375">
        <v>7020</v>
      </c>
      <c r="K3375">
        <v>3580.2000000000003</v>
      </c>
      <c r="L3375">
        <v>0.51</v>
      </c>
      <c r="M3375">
        <v>3439.7999999999997</v>
      </c>
      <c r="N3375" s="1" t="s">
        <v>25</v>
      </c>
    </row>
    <row r="3376" spans="1:14" x14ac:dyDescent="0.3">
      <c r="A3376" s="1" t="s">
        <v>14</v>
      </c>
      <c r="B3376">
        <v>1185732</v>
      </c>
      <c r="C3376" s="2">
        <v>44700</v>
      </c>
      <c r="D3376" s="1" t="s">
        <v>54</v>
      </c>
      <c r="E3376" s="1" t="s">
        <v>63</v>
      </c>
      <c r="F3376" s="1" t="s">
        <v>64</v>
      </c>
      <c r="G3376" s="1" t="s">
        <v>22</v>
      </c>
      <c r="H3376">
        <v>34</v>
      </c>
      <c r="I3376">
        <v>88</v>
      </c>
      <c r="J3376">
        <v>2992</v>
      </c>
      <c r="K3376">
        <v>1406.24</v>
      </c>
      <c r="L3376">
        <v>0.47</v>
      </c>
      <c r="M3376">
        <v>1585.76</v>
      </c>
      <c r="N3376" s="1" t="s">
        <v>25</v>
      </c>
    </row>
    <row r="3377" spans="1:14" x14ac:dyDescent="0.3">
      <c r="A3377" s="1" t="s">
        <v>14</v>
      </c>
      <c r="B3377">
        <v>1185732</v>
      </c>
      <c r="C3377" s="2">
        <v>44700</v>
      </c>
      <c r="D3377" s="1" t="s">
        <v>54</v>
      </c>
      <c r="E3377" s="1" t="s">
        <v>63</v>
      </c>
      <c r="F3377" s="1" t="s">
        <v>64</v>
      </c>
      <c r="G3377" s="1" t="s">
        <v>23</v>
      </c>
      <c r="H3377">
        <v>29</v>
      </c>
      <c r="I3377">
        <v>87</v>
      </c>
      <c r="J3377">
        <v>2523</v>
      </c>
      <c r="K3377">
        <v>1160.58</v>
      </c>
      <c r="L3377">
        <v>0.45999999999999996</v>
      </c>
      <c r="M3377">
        <v>1362.42</v>
      </c>
      <c r="N3377" s="1" t="s">
        <v>25</v>
      </c>
    </row>
    <row r="3378" spans="1:14" x14ac:dyDescent="0.3">
      <c r="A3378" s="1" t="s">
        <v>14</v>
      </c>
      <c r="B3378">
        <v>1185732</v>
      </c>
      <c r="C3378" s="2">
        <v>44700</v>
      </c>
      <c r="D3378" s="1" t="s">
        <v>54</v>
      </c>
      <c r="E3378" s="1" t="s">
        <v>63</v>
      </c>
      <c r="F3378" s="1" t="s">
        <v>64</v>
      </c>
      <c r="G3378" s="1" t="s">
        <v>24</v>
      </c>
      <c r="H3378">
        <v>29</v>
      </c>
      <c r="I3378">
        <v>65</v>
      </c>
      <c r="J3378">
        <v>1885</v>
      </c>
      <c r="K3378">
        <v>1036.75</v>
      </c>
      <c r="L3378">
        <v>0.55000000000000004</v>
      </c>
      <c r="M3378">
        <v>848.25</v>
      </c>
      <c r="N3378" s="1" t="s">
        <v>25</v>
      </c>
    </row>
    <row r="3379" spans="1:14" x14ac:dyDescent="0.3">
      <c r="A3379" s="1" t="s">
        <v>14</v>
      </c>
      <c r="B3379">
        <v>1185732</v>
      </c>
      <c r="C3379" s="2">
        <v>44700</v>
      </c>
      <c r="D3379" s="1" t="s">
        <v>54</v>
      </c>
      <c r="E3379" s="1" t="s">
        <v>63</v>
      </c>
      <c r="F3379" s="1" t="s">
        <v>64</v>
      </c>
      <c r="G3379" s="1" t="s">
        <v>18</v>
      </c>
      <c r="H3379">
        <v>44</v>
      </c>
      <c r="I3379">
        <v>70</v>
      </c>
      <c r="J3379">
        <v>3080</v>
      </c>
      <c r="K3379">
        <v>1478.3999999999999</v>
      </c>
      <c r="L3379">
        <v>0.48</v>
      </c>
      <c r="M3379">
        <v>1601.6000000000001</v>
      </c>
      <c r="N3379" s="1" t="s">
        <v>25</v>
      </c>
    </row>
    <row r="3380" spans="1:14" x14ac:dyDescent="0.3">
      <c r="A3380" s="1" t="s">
        <v>14</v>
      </c>
      <c r="B3380">
        <v>1185732</v>
      </c>
      <c r="C3380" s="2">
        <v>44700</v>
      </c>
      <c r="D3380" s="1" t="s">
        <v>54</v>
      </c>
      <c r="E3380" s="1" t="s">
        <v>63</v>
      </c>
      <c r="F3380" s="1" t="s">
        <v>64</v>
      </c>
      <c r="G3380" s="1" t="s">
        <v>20</v>
      </c>
      <c r="H3380">
        <v>45</v>
      </c>
      <c r="I3380">
        <v>105</v>
      </c>
      <c r="J3380">
        <v>4725</v>
      </c>
      <c r="K3380">
        <v>2835</v>
      </c>
      <c r="L3380">
        <v>0.6</v>
      </c>
      <c r="M3380">
        <v>1890</v>
      </c>
      <c r="N3380" s="1" t="s">
        <v>25</v>
      </c>
    </row>
    <row r="3381" spans="1:14" x14ac:dyDescent="0.3">
      <c r="A3381" s="1" t="s">
        <v>14</v>
      </c>
      <c r="B3381">
        <v>1185732</v>
      </c>
      <c r="C3381" s="2">
        <v>44730</v>
      </c>
      <c r="D3381" s="1" t="s">
        <v>54</v>
      </c>
      <c r="E3381" s="1" t="s">
        <v>63</v>
      </c>
      <c r="F3381" s="1" t="s">
        <v>64</v>
      </c>
      <c r="G3381" s="1" t="s">
        <v>21</v>
      </c>
      <c r="H3381">
        <v>32</v>
      </c>
      <c r="I3381">
        <v>168</v>
      </c>
      <c r="J3381">
        <v>5376</v>
      </c>
      <c r="K3381">
        <v>2903.04</v>
      </c>
      <c r="L3381">
        <v>0.54</v>
      </c>
      <c r="M3381">
        <v>2472.96</v>
      </c>
      <c r="N3381" s="1" t="s">
        <v>25</v>
      </c>
    </row>
    <row r="3382" spans="1:14" x14ac:dyDescent="0.3">
      <c r="A3382" s="1" t="s">
        <v>14</v>
      </c>
      <c r="B3382">
        <v>1185732</v>
      </c>
      <c r="C3382" s="2">
        <v>44730</v>
      </c>
      <c r="D3382" s="1" t="s">
        <v>54</v>
      </c>
      <c r="E3382" s="1" t="s">
        <v>63</v>
      </c>
      <c r="F3382" s="1" t="s">
        <v>64</v>
      </c>
      <c r="G3382" s="1" t="s">
        <v>22</v>
      </c>
      <c r="H3382">
        <v>27</v>
      </c>
      <c r="I3382">
        <v>91</v>
      </c>
      <c r="J3382">
        <v>2457</v>
      </c>
      <c r="K3382">
        <v>1130.2199999999998</v>
      </c>
      <c r="L3382">
        <v>0.45999999999999996</v>
      </c>
      <c r="M3382">
        <v>1326.7800000000002</v>
      </c>
      <c r="N3382" s="1" t="s">
        <v>25</v>
      </c>
    </row>
    <row r="3383" spans="1:14" x14ac:dyDescent="0.3">
      <c r="A3383" s="1" t="s">
        <v>14</v>
      </c>
      <c r="B3383">
        <v>1185732</v>
      </c>
      <c r="C3383" s="2">
        <v>44730</v>
      </c>
      <c r="D3383" s="1" t="s">
        <v>54</v>
      </c>
      <c r="E3383" s="1" t="s">
        <v>63</v>
      </c>
      <c r="F3383" s="1" t="s">
        <v>64</v>
      </c>
      <c r="G3383" s="1" t="s">
        <v>23</v>
      </c>
      <c r="H3383">
        <v>23</v>
      </c>
      <c r="I3383">
        <v>113</v>
      </c>
      <c r="J3383">
        <v>2599</v>
      </c>
      <c r="K3383">
        <v>1273.51</v>
      </c>
      <c r="L3383">
        <v>0.49</v>
      </c>
      <c r="M3383">
        <v>1325.49</v>
      </c>
      <c r="N3383" s="1" t="s">
        <v>25</v>
      </c>
    </row>
    <row r="3384" spans="1:14" x14ac:dyDescent="0.3">
      <c r="A3384" s="1" t="s">
        <v>14</v>
      </c>
      <c r="B3384">
        <v>1185732</v>
      </c>
      <c r="C3384" s="2">
        <v>44730</v>
      </c>
      <c r="D3384" s="1" t="s">
        <v>54</v>
      </c>
      <c r="E3384" s="1" t="s">
        <v>63</v>
      </c>
      <c r="F3384" s="1" t="s">
        <v>64</v>
      </c>
      <c r="G3384" s="1" t="s">
        <v>24</v>
      </c>
      <c r="H3384">
        <v>23</v>
      </c>
      <c r="I3384">
        <v>91</v>
      </c>
      <c r="J3384">
        <v>2093</v>
      </c>
      <c r="K3384">
        <v>1046.5</v>
      </c>
      <c r="L3384">
        <v>0.5</v>
      </c>
      <c r="M3384">
        <v>1046.5</v>
      </c>
      <c r="N3384" s="1" t="s">
        <v>25</v>
      </c>
    </row>
    <row r="3385" spans="1:14" x14ac:dyDescent="0.3">
      <c r="A3385" s="1" t="s">
        <v>14</v>
      </c>
      <c r="B3385">
        <v>1185732</v>
      </c>
      <c r="C3385" s="2">
        <v>44730</v>
      </c>
      <c r="D3385" s="1" t="s">
        <v>54</v>
      </c>
      <c r="E3385" s="1" t="s">
        <v>63</v>
      </c>
      <c r="F3385" s="1" t="s">
        <v>64</v>
      </c>
      <c r="G3385" s="1" t="s">
        <v>18</v>
      </c>
      <c r="H3385">
        <v>38</v>
      </c>
      <c r="I3385">
        <v>102</v>
      </c>
      <c r="J3385">
        <v>3876</v>
      </c>
      <c r="K3385">
        <v>1744.1999999999998</v>
      </c>
      <c r="L3385">
        <v>0.44999999999999996</v>
      </c>
      <c r="M3385">
        <v>2131.8000000000002</v>
      </c>
      <c r="N3385" s="1" t="s">
        <v>25</v>
      </c>
    </row>
    <row r="3386" spans="1:14" x14ac:dyDescent="0.3">
      <c r="A3386" s="1" t="s">
        <v>14</v>
      </c>
      <c r="B3386">
        <v>1185732</v>
      </c>
      <c r="C3386" s="2">
        <v>44730</v>
      </c>
      <c r="D3386" s="1" t="s">
        <v>54</v>
      </c>
      <c r="E3386" s="1" t="s">
        <v>63</v>
      </c>
      <c r="F3386" s="1" t="s">
        <v>64</v>
      </c>
      <c r="G3386" s="1" t="s">
        <v>20</v>
      </c>
      <c r="H3386">
        <v>42</v>
      </c>
      <c r="I3386">
        <v>142</v>
      </c>
      <c r="J3386">
        <v>5964</v>
      </c>
      <c r="K3386">
        <v>3876.6</v>
      </c>
      <c r="L3386">
        <v>0.65</v>
      </c>
      <c r="M3386">
        <v>2087.4</v>
      </c>
      <c r="N3386" s="1" t="s">
        <v>25</v>
      </c>
    </row>
    <row r="3387" spans="1:14" x14ac:dyDescent="0.3">
      <c r="A3387" s="1" t="s">
        <v>14</v>
      </c>
      <c r="B3387">
        <v>1185732</v>
      </c>
      <c r="C3387" s="2">
        <v>44759</v>
      </c>
      <c r="D3387" s="1" t="s">
        <v>54</v>
      </c>
      <c r="E3387" s="1" t="s">
        <v>63</v>
      </c>
      <c r="F3387" s="1" t="s">
        <v>64</v>
      </c>
      <c r="G3387" s="1" t="s">
        <v>21</v>
      </c>
      <c r="H3387">
        <v>36</v>
      </c>
      <c r="I3387">
        <v>203</v>
      </c>
      <c r="J3387">
        <v>7308</v>
      </c>
      <c r="K3387">
        <v>4019.4000000000005</v>
      </c>
      <c r="L3387">
        <v>0.55000000000000004</v>
      </c>
      <c r="M3387">
        <v>3288.5999999999995</v>
      </c>
      <c r="N3387" s="1" t="s">
        <v>25</v>
      </c>
    </row>
    <row r="3388" spans="1:14" x14ac:dyDescent="0.3">
      <c r="A3388" s="1" t="s">
        <v>14</v>
      </c>
      <c r="B3388">
        <v>1185732</v>
      </c>
      <c r="C3388" s="2">
        <v>44759</v>
      </c>
      <c r="D3388" s="1" t="s">
        <v>54</v>
      </c>
      <c r="E3388" s="1" t="s">
        <v>63</v>
      </c>
      <c r="F3388" s="1" t="s">
        <v>64</v>
      </c>
      <c r="G3388" s="1" t="s">
        <v>22</v>
      </c>
      <c r="H3388">
        <v>33</v>
      </c>
      <c r="I3388">
        <v>130</v>
      </c>
      <c r="J3388">
        <v>4290</v>
      </c>
      <c r="K3388">
        <v>2016.3</v>
      </c>
      <c r="L3388">
        <v>0.47</v>
      </c>
      <c r="M3388">
        <v>2273.6999999999998</v>
      </c>
      <c r="N3388" s="1" t="s">
        <v>25</v>
      </c>
    </row>
    <row r="3389" spans="1:14" x14ac:dyDescent="0.3">
      <c r="A3389" s="1" t="s">
        <v>14</v>
      </c>
      <c r="B3389">
        <v>1185732</v>
      </c>
      <c r="C3389" s="2">
        <v>44759</v>
      </c>
      <c r="D3389" s="1" t="s">
        <v>54</v>
      </c>
      <c r="E3389" s="1" t="s">
        <v>63</v>
      </c>
      <c r="F3389" s="1" t="s">
        <v>64</v>
      </c>
      <c r="G3389" s="1" t="s">
        <v>23</v>
      </c>
      <c r="H3389">
        <v>29</v>
      </c>
      <c r="I3389">
        <v>128</v>
      </c>
      <c r="J3389">
        <v>3712</v>
      </c>
      <c r="K3389">
        <v>1707.52</v>
      </c>
      <c r="L3389">
        <v>0.45999999999999996</v>
      </c>
      <c r="M3389">
        <v>2004.48</v>
      </c>
      <c r="N3389" s="1" t="s">
        <v>25</v>
      </c>
    </row>
    <row r="3390" spans="1:14" x14ac:dyDescent="0.3">
      <c r="A3390" s="1" t="s">
        <v>14</v>
      </c>
      <c r="B3390">
        <v>1185732</v>
      </c>
      <c r="C3390" s="2">
        <v>44759</v>
      </c>
      <c r="D3390" s="1" t="s">
        <v>54</v>
      </c>
      <c r="E3390" s="1" t="s">
        <v>63</v>
      </c>
      <c r="F3390" s="1" t="s">
        <v>64</v>
      </c>
      <c r="G3390" s="1" t="s">
        <v>24</v>
      </c>
      <c r="H3390">
        <v>29</v>
      </c>
      <c r="I3390">
        <v>101</v>
      </c>
      <c r="J3390">
        <v>2929</v>
      </c>
      <c r="K3390">
        <v>1552.3700000000001</v>
      </c>
      <c r="L3390">
        <v>0.53</v>
      </c>
      <c r="M3390">
        <v>1376.6299999999999</v>
      </c>
      <c r="N3390" s="1" t="s">
        <v>25</v>
      </c>
    </row>
    <row r="3391" spans="1:14" x14ac:dyDescent="0.3">
      <c r="A3391" s="1" t="s">
        <v>14</v>
      </c>
      <c r="B3391">
        <v>1185732</v>
      </c>
      <c r="C3391" s="2">
        <v>44759</v>
      </c>
      <c r="D3391" s="1" t="s">
        <v>54</v>
      </c>
      <c r="E3391" s="1" t="s">
        <v>63</v>
      </c>
      <c r="F3391" s="1" t="s">
        <v>64</v>
      </c>
      <c r="G3391" s="1" t="s">
        <v>18</v>
      </c>
      <c r="H3391">
        <v>37</v>
      </c>
      <c r="I3391">
        <v>94</v>
      </c>
      <c r="J3391">
        <v>3478</v>
      </c>
      <c r="K3391">
        <v>1704.22</v>
      </c>
      <c r="L3391">
        <v>0.49</v>
      </c>
      <c r="M3391">
        <v>1773.78</v>
      </c>
      <c r="N3391" s="1" t="s">
        <v>25</v>
      </c>
    </row>
    <row r="3392" spans="1:14" x14ac:dyDescent="0.3">
      <c r="A3392" s="1" t="s">
        <v>14</v>
      </c>
      <c r="B3392">
        <v>1185732</v>
      </c>
      <c r="C3392" s="2">
        <v>44759</v>
      </c>
      <c r="D3392" s="1" t="s">
        <v>54</v>
      </c>
      <c r="E3392" s="1" t="s">
        <v>63</v>
      </c>
      <c r="F3392" s="1" t="s">
        <v>64</v>
      </c>
      <c r="G3392" s="1" t="s">
        <v>20</v>
      </c>
      <c r="H3392">
        <v>41</v>
      </c>
      <c r="I3392">
        <v>160</v>
      </c>
      <c r="J3392">
        <v>6560</v>
      </c>
      <c r="K3392">
        <v>4001.6</v>
      </c>
      <c r="L3392">
        <v>0.61</v>
      </c>
      <c r="M3392">
        <v>2558.4</v>
      </c>
      <c r="N3392" s="1" t="s">
        <v>25</v>
      </c>
    </row>
    <row r="3393" spans="1:14" x14ac:dyDescent="0.3">
      <c r="A3393" s="1" t="s">
        <v>14</v>
      </c>
      <c r="B3393">
        <v>1185732</v>
      </c>
      <c r="C3393" s="2">
        <v>44791</v>
      </c>
      <c r="D3393" s="1" t="s">
        <v>54</v>
      </c>
      <c r="E3393" s="1" t="s">
        <v>63</v>
      </c>
      <c r="F3393" s="1" t="s">
        <v>64</v>
      </c>
      <c r="G3393" s="1" t="s">
        <v>21</v>
      </c>
      <c r="H3393">
        <v>38</v>
      </c>
      <c r="I3393">
        <v>203</v>
      </c>
      <c r="J3393">
        <v>7714</v>
      </c>
      <c r="K3393">
        <v>3857</v>
      </c>
      <c r="L3393">
        <v>0.5</v>
      </c>
      <c r="M3393">
        <v>3857</v>
      </c>
      <c r="N3393" s="1" t="s">
        <v>25</v>
      </c>
    </row>
    <row r="3394" spans="1:14" x14ac:dyDescent="0.3">
      <c r="A3394" s="1" t="s">
        <v>14</v>
      </c>
      <c r="B3394">
        <v>1185732</v>
      </c>
      <c r="C3394" s="2">
        <v>44791</v>
      </c>
      <c r="D3394" s="1" t="s">
        <v>54</v>
      </c>
      <c r="E3394" s="1" t="s">
        <v>63</v>
      </c>
      <c r="F3394" s="1" t="s">
        <v>64</v>
      </c>
      <c r="G3394" s="1" t="s">
        <v>22</v>
      </c>
      <c r="H3394">
        <v>38</v>
      </c>
      <c r="I3394">
        <v>143</v>
      </c>
      <c r="J3394">
        <v>5434</v>
      </c>
      <c r="K3394">
        <v>2499.64</v>
      </c>
      <c r="L3394">
        <v>0.45999999999999996</v>
      </c>
      <c r="M3394">
        <v>2934.36</v>
      </c>
      <c r="N3394" s="1" t="s">
        <v>25</v>
      </c>
    </row>
    <row r="3395" spans="1:14" x14ac:dyDescent="0.3">
      <c r="A3395" s="1" t="s">
        <v>14</v>
      </c>
      <c r="B3395">
        <v>1185732</v>
      </c>
      <c r="C3395" s="2">
        <v>44791</v>
      </c>
      <c r="D3395" s="1" t="s">
        <v>54</v>
      </c>
      <c r="E3395" s="1" t="s">
        <v>63</v>
      </c>
      <c r="F3395" s="1" t="s">
        <v>64</v>
      </c>
      <c r="G3395" s="1" t="s">
        <v>23</v>
      </c>
      <c r="H3395">
        <v>32</v>
      </c>
      <c r="I3395">
        <v>120</v>
      </c>
      <c r="J3395">
        <v>3840</v>
      </c>
      <c r="K3395">
        <v>1766.3999999999999</v>
      </c>
      <c r="L3395">
        <v>0.45999999999999996</v>
      </c>
      <c r="M3395">
        <v>2073.6000000000004</v>
      </c>
      <c r="N3395" s="1" t="s">
        <v>25</v>
      </c>
    </row>
    <row r="3396" spans="1:14" x14ac:dyDescent="0.3">
      <c r="A3396" s="1" t="s">
        <v>14</v>
      </c>
      <c r="B3396">
        <v>1185732</v>
      </c>
      <c r="C3396" s="2">
        <v>44791</v>
      </c>
      <c r="D3396" s="1" t="s">
        <v>54</v>
      </c>
      <c r="E3396" s="1" t="s">
        <v>63</v>
      </c>
      <c r="F3396" s="1" t="s">
        <v>64</v>
      </c>
      <c r="G3396" s="1" t="s">
        <v>24</v>
      </c>
      <c r="H3396">
        <v>24</v>
      </c>
      <c r="I3396">
        <v>91</v>
      </c>
      <c r="J3396">
        <v>2184</v>
      </c>
      <c r="K3396">
        <v>1201.2</v>
      </c>
      <c r="L3396">
        <v>0.55000000000000004</v>
      </c>
      <c r="M3396">
        <v>982.8</v>
      </c>
      <c r="N3396" s="1" t="s">
        <v>25</v>
      </c>
    </row>
    <row r="3397" spans="1:14" x14ac:dyDescent="0.3">
      <c r="A3397" s="1" t="s">
        <v>14</v>
      </c>
      <c r="B3397">
        <v>1185732</v>
      </c>
      <c r="C3397" s="2">
        <v>44791</v>
      </c>
      <c r="D3397" s="1" t="s">
        <v>54</v>
      </c>
      <c r="E3397" s="1" t="s">
        <v>63</v>
      </c>
      <c r="F3397" s="1" t="s">
        <v>64</v>
      </c>
      <c r="G3397" s="1" t="s">
        <v>18</v>
      </c>
      <c r="H3397">
        <v>34</v>
      </c>
      <c r="I3397">
        <v>81</v>
      </c>
      <c r="J3397">
        <v>2754</v>
      </c>
      <c r="K3397">
        <v>1294.3799999999999</v>
      </c>
      <c r="L3397">
        <v>0.47</v>
      </c>
      <c r="M3397">
        <v>1459.6200000000001</v>
      </c>
      <c r="N3397" s="1" t="s">
        <v>25</v>
      </c>
    </row>
    <row r="3398" spans="1:14" x14ac:dyDescent="0.3">
      <c r="A3398" s="1" t="s">
        <v>14</v>
      </c>
      <c r="B3398">
        <v>1185732</v>
      </c>
      <c r="C3398" s="2">
        <v>44791</v>
      </c>
      <c r="D3398" s="1" t="s">
        <v>54</v>
      </c>
      <c r="E3398" s="1" t="s">
        <v>63</v>
      </c>
      <c r="F3398" s="1" t="s">
        <v>64</v>
      </c>
      <c r="G3398" s="1" t="s">
        <v>20</v>
      </c>
      <c r="H3398">
        <v>36</v>
      </c>
      <c r="I3398">
        <v>128</v>
      </c>
      <c r="J3398">
        <v>4608</v>
      </c>
      <c r="K3398">
        <v>2995.2000000000003</v>
      </c>
      <c r="L3398">
        <v>0.65</v>
      </c>
      <c r="M3398">
        <v>1612.7999999999997</v>
      </c>
      <c r="N3398" s="1" t="s">
        <v>25</v>
      </c>
    </row>
    <row r="3399" spans="1:14" x14ac:dyDescent="0.3">
      <c r="A3399" s="1" t="s">
        <v>14</v>
      </c>
      <c r="B3399">
        <v>1185732</v>
      </c>
      <c r="C3399" s="2">
        <v>44823</v>
      </c>
      <c r="D3399" s="1" t="s">
        <v>54</v>
      </c>
      <c r="E3399" s="1" t="s">
        <v>63</v>
      </c>
      <c r="F3399" s="1" t="s">
        <v>64</v>
      </c>
      <c r="G3399" s="1" t="s">
        <v>21</v>
      </c>
      <c r="H3399">
        <v>32</v>
      </c>
      <c r="I3399">
        <v>174</v>
      </c>
      <c r="J3399">
        <v>5568</v>
      </c>
      <c r="K3399">
        <v>2784</v>
      </c>
      <c r="L3399">
        <v>0.5</v>
      </c>
      <c r="M3399">
        <v>2784</v>
      </c>
      <c r="N3399" s="1" t="s">
        <v>25</v>
      </c>
    </row>
    <row r="3400" spans="1:14" x14ac:dyDescent="0.3">
      <c r="A3400" s="1" t="s">
        <v>14</v>
      </c>
      <c r="B3400">
        <v>1185732</v>
      </c>
      <c r="C3400" s="2">
        <v>44823</v>
      </c>
      <c r="D3400" s="1" t="s">
        <v>54</v>
      </c>
      <c r="E3400" s="1" t="s">
        <v>63</v>
      </c>
      <c r="F3400" s="1" t="s">
        <v>64</v>
      </c>
      <c r="G3400" s="1" t="s">
        <v>22</v>
      </c>
      <c r="H3400">
        <v>28</v>
      </c>
      <c r="I3400">
        <v>100</v>
      </c>
      <c r="J3400">
        <v>2800</v>
      </c>
      <c r="K3400">
        <v>1316</v>
      </c>
      <c r="L3400">
        <v>0.47</v>
      </c>
      <c r="M3400">
        <v>1484</v>
      </c>
      <c r="N3400" s="1" t="s">
        <v>25</v>
      </c>
    </row>
    <row r="3401" spans="1:14" x14ac:dyDescent="0.3">
      <c r="A3401" s="1" t="s">
        <v>14</v>
      </c>
      <c r="B3401">
        <v>1185732</v>
      </c>
      <c r="C3401" s="2">
        <v>44823</v>
      </c>
      <c r="D3401" s="1" t="s">
        <v>54</v>
      </c>
      <c r="E3401" s="1" t="s">
        <v>63</v>
      </c>
      <c r="F3401" s="1" t="s">
        <v>64</v>
      </c>
      <c r="G3401" s="1" t="s">
        <v>23</v>
      </c>
      <c r="H3401">
        <v>14</v>
      </c>
      <c r="I3401">
        <v>75</v>
      </c>
      <c r="J3401">
        <v>1050</v>
      </c>
      <c r="K3401">
        <v>514.5</v>
      </c>
      <c r="L3401">
        <v>0.49</v>
      </c>
      <c r="M3401">
        <v>535.5</v>
      </c>
      <c r="N3401" s="1" t="s">
        <v>25</v>
      </c>
    </row>
    <row r="3402" spans="1:14" x14ac:dyDescent="0.3">
      <c r="A3402" s="1" t="s">
        <v>14</v>
      </c>
      <c r="B3402">
        <v>1185732</v>
      </c>
      <c r="C3402" s="2">
        <v>44823</v>
      </c>
      <c r="D3402" s="1" t="s">
        <v>54</v>
      </c>
      <c r="E3402" s="1" t="s">
        <v>63</v>
      </c>
      <c r="F3402" s="1" t="s">
        <v>64</v>
      </c>
      <c r="G3402" s="1" t="s">
        <v>24</v>
      </c>
      <c r="H3402">
        <v>14</v>
      </c>
      <c r="I3402">
        <v>83</v>
      </c>
      <c r="J3402">
        <v>1162</v>
      </c>
      <c r="K3402">
        <v>615.86</v>
      </c>
      <c r="L3402">
        <v>0.53</v>
      </c>
      <c r="M3402">
        <v>546.14</v>
      </c>
      <c r="N3402" s="1" t="s">
        <v>25</v>
      </c>
    </row>
    <row r="3403" spans="1:14" x14ac:dyDescent="0.3">
      <c r="A3403" s="1" t="s">
        <v>14</v>
      </c>
      <c r="B3403">
        <v>1185732</v>
      </c>
      <c r="C3403" s="2">
        <v>44823</v>
      </c>
      <c r="D3403" s="1" t="s">
        <v>54</v>
      </c>
      <c r="E3403" s="1" t="s">
        <v>63</v>
      </c>
      <c r="F3403" s="1" t="s">
        <v>64</v>
      </c>
      <c r="G3403" s="1" t="s">
        <v>18</v>
      </c>
      <c r="H3403">
        <v>23</v>
      </c>
      <c r="I3403">
        <v>77</v>
      </c>
      <c r="J3403">
        <v>1771</v>
      </c>
      <c r="K3403">
        <v>832.37</v>
      </c>
      <c r="L3403">
        <v>0.47</v>
      </c>
      <c r="M3403">
        <v>938.63</v>
      </c>
      <c r="N3403" s="1" t="s">
        <v>25</v>
      </c>
    </row>
    <row r="3404" spans="1:14" x14ac:dyDescent="0.3">
      <c r="A3404" s="1" t="s">
        <v>14</v>
      </c>
      <c r="B3404">
        <v>1185732</v>
      </c>
      <c r="C3404" s="2">
        <v>44823</v>
      </c>
      <c r="D3404" s="1" t="s">
        <v>54</v>
      </c>
      <c r="E3404" s="1" t="s">
        <v>63</v>
      </c>
      <c r="F3404" s="1" t="s">
        <v>64</v>
      </c>
      <c r="G3404" s="1" t="s">
        <v>20</v>
      </c>
      <c r="H3404">
        <v>28</v>
      </c>
      <c r="I3404">
        <v>95</v>
      </c>
      <c r="J3404">
        <v>2660</v>
      </c>
      <c r="K3404">
        <v>1702.4</v>
      </c>
      <c r="L3404">
        <v>0.64</v>
      </c>
      <c r="M3404">
        <v>957.59999999999991</v>
      </c>
      <c r="N3404" s="1" t="s">
        <v>25</v>
      </c>
    </row>
    <row r="3405" spans="1:14" x14ac:dyDescent="0.3">
      <c r="A3405" s="1" t="s">
        <v>14</v>
      </c>
      <c r="B3405">
        <v>1185732</v>
      </c>
      <c r="C3405" s="2">
        <v>44852</v>
      </c>
      <c r="D3405" s="1" t="s">
        <v>54</v>
      </c>
      <c r="E3405" s="1" t="s">
        <v>63</v>
      </c>
      <c r="F3405" s="1" t="s">
        <v>64</v>
      </c>
      <c r="G3405" s="1" t="s">
        <v>21</v>
      </c>
      <c r="H3405">
        <v>34</v>
      </c>
      <c r="I3405">
        <v>131</v>
      </c>
      <c r="J3405">
        <v>4454</v>
      </c>
      <c r="K3405">
        <v>2271.54</v>
      </c>
      <c r="L3405">
        <v>0.51</v>
      </c>
      <c r="M3405">
        <v>2182.46</v>
      </c>
      <c r="N3405" s="1" t="s">
        <v>25</v>
      </c>
    </row>
    <row r="3406" spans="1:14" x14ac:dyDescent="0.3">
      <c r="A3406" s="1" t="s">
        <v>14</v>
      </c>
      <c r="B3406">
        <v>1185732</v>
      </c>
      <c r="C3406" s="2">
        <v>44852</v>
      </c>
      <c r="D3406" s="1" t="s">
        <v>54</v>
      </c>
      <c r="E3406" s="1" t="s">
        <v>63</v>
      </c>
      <c r="F3406" s="1" t="s">
        <v>64</v>
      </c>
      <c r="G3406" s="1" t="s">
        <v>22</v>
      </c>
      <c r="H3406">
        <v>24</v>
      </c>
      <c r="I3406">
        <v>91</v>
      </c>
      <c r="J3406">
        <v>2184</v>
      </c>
      <c r="K3406">
        <v>1092</v>
      </c>
      <c r="L3406">
        <v>0.5</v>
      </c>
      <c r="M3406">
        <v>1092</v>
      </c>
      <c r="N3406" s="1" t="s">
        <v>25</v>
      </c>
    </row>
    <row r="3407" spans="1:14" x14ac:dyDescent="0.3">
      <c r="A3407" s="1" t="s">
        <v>14</v>
      </c>
      <c r="B3407">
        <v>1185732</v>
      </c>
      <c r="C3407" s="2">
        <v>44852</v>
      </c>
      <c r="D3407" s="1" t="s">
        <v>54</v>
      </c>
      <c r="E3407" s="1" t="s">
        <v>63</v>
      </c>
      <c r="F3407" s="1" t="s">
        <v>64</v>
      </c>
      <c r="G3407" s="1" t="s">
        <v>23</v>
      </c>
      <c r="H3407">
        <v>23</v>
      </c>
      <c r="I3407">
        <v>73</v>
      </c>
      <c r="J3407">
        <v>1679</v>
      </c>
      <c r="K3407">
        <v>805.92</v>
      </c>
      <c r="L3407">
        <v>0.48</v>
      </c>
      <c r="M3407">
        <v>873.08</v>
      </c>
      <c r="N3407" s="1" t="s">
        <v>25</v>
      </c>
    </row>
    <row r="3408" spans="1:14" x14ac:dyDescent="0.3">
      <c r="A3408" s="1" t="s">
        <v>14</v>
      </c>
      <c r="B3408">
        <v>1185732</v>
      </c>
      <c r="C3408" s="2">
        <v>44852</v>
      </c>
      <c r="D3408" s="1" t="s">
        <v>54</v>
      </c>
      <c r="E3408" s="1" t="s">
        <v>63</v>
      </c>
      <c r="F3408" s="1" t="s">
        <v>64</v>
      </c>
      <c r="G3408" s="1" t="s">
        <v>24</v>
      </c>
      <c r="H3408">
        <v>23</v>
      </c>
      <c r="I3408">
        <v>59</v>
      </c>
      <c r="J3408">
        <v>1357</v>
      </c>
      <c r="K3408">
        <v>678.5</v>
      </c>
      <c r="L3408">
        <v>0.5</v>
      </c>
      <c r="M3408">
        <v>678.5</v>
      </c>
      <c r="N3408" s="1" t="s">
        <v>25</v>
      </c>
    </row>
    <row r="3409" spans="1:14" x14ac:dyDescent="0.3">
      <c r="A3409" s="1" t="s">
        <v>14</v>
      </c>
      <c r="B3409">
        <v>1185732</v>
      </c>
      <c r="C3409" s="2">
        <v>44852</v>
      </c>
      <c r="D3409" s="1" t="s">
        <v>54</v>
      </c>
      <c r="E3409" s="1" t="s">
        <v>63</v>
      </c>
      <c r="F3409" s="1" t="s">
        <v>64</v>
      </c>
      <c r="G3409" s="1" t="s">
        <v>18</v>
      </c>
      <c r="H3409">
        <v>32</v>
      </c>
      <c r="I3409">
        <v>68</v>
      </c>
      <c r="J3409">
        <v>2176</v>
      </c>
      <c r="K3409">
        <v>1022.7199999999999</v>
      </c>
      <c r="L3409">
        <v>0.47</v>
      </c>
      <c r="M3409">
        <v>1153.2800000000002</v>
      </c>
      <c r="N3409" s="1" t="s">
        <v>25</v>
      </c>
    </row>
    <row r="3410" spans="1:14" x14ac:dyDescent="0.3">
      <c r="A3410" s="1" t="s">
        <v>14</v>
      </c>
      <c r="B3410">
        <v>1185732</v>
      </c>
      <c r="C3410" s="2">
        <v>44852</v>
      </c>
      <c r="D3410" s="1" t="s">
        <v>54</v>
      </c>
      <c r="E3410" s="1" t="s">
        <v>63</v>
      </c>
      <c r="F3410" s="1" t="s">
        <v>64</v>
      </c>
      <c r="G3410" s="1" t="s">
        <v>20</v>
      </c>
      <c r="H3410">
        <v>38</v>
      </c>
      <c r="I3410">
        <v>88</v>
      </c>
      <c r="J3410">
        <v>3344</v>
      </c>
      <c r="K3410">
        <v>2140.16</v>
      </c>
      <c r="L3410">
        <v>0.64</v>
      </c>
      <c r="M3410">
        <v>1203.8400000000001</v>
      </c>
      <c r="N3410" s="1" t="s">
        <v>25</v>
      </c>
    </row>
    <row r="3411" spans="1:14" x14ac:dyDescent="0.3">
      <c r="A3411" s="1" t="s">
        <v>14</v>
      </c>
      <c r="B3411">
        <v>1185732</v>
      </c>
      <c r="C3411" s="2">
        <v>44883</v>
      </c>
      <c r="D3411" s="1" t="s">
        <v>54</v>
      </c>
      <c r="E3411" s="1" t="s">
        <v>63</v>
      </c>
      <c r="F3411" s="1" t="s">
        <v>64</v>
      </c>
      <c r="G3411" s="1" t="s">
        <v>21</v>
      </c>
      <c r="H3411">
        <v>34</v>
      </c>
      <c r="I3411">
        <v>150</v>
      </c>
      <c r="J3411">
        <v>5100</v>
      </c>
      <c r="K3411">
        <v>2601</v>
      </c>
      <c r="L3411">
        <v>0.51</v>
      </c>
      <c r="M3411">
        <v>2499</v>
      </c>
      <c r="N3411" s="1" t="s">
        <v>25</v>
      </c>
    </row>
    <row r="3412" spans="1:14" x14ac:dyDescent="0.3">
      <c r="A3412" s="1" t="s">
        <v>14</v>
      </c>
      <c r="B3412">
        <v>1185732</v>
      </c>
      <c r="C3412" s="2">
        <v>44883</v>
      </c>
      <c r="D3412" s="1" t="s">
        <v>54</v>
      </c>
      <c r="E3412" s="1" t="s">
        <v>63</v>
      </c>
      <c r="F3412" s="1" t="s">
        <v>64</v>
      </c>
      <c r="G3412" s="1" t="s">
        <v>22</v>
      </c>
      <c r="H3412">
        <v>23</v>
      </c>
      <c r="I3412">
        <v>88</v>
      </c>
      <c r="J3412">
        <v>2024</v>
      </c>
      <c r="K3412">
        <v>910.8</v>
      </c>
      <c r="L3412">
        <v>0.44999999999999996</v>
      </c>
      <c r="M3412">
        <v>1113.2</v>
      </c>
      <c r="N3412" s="1" t="s">
        <v>25</v>
      </c>
    </row>
    <row r="3413" spans="1:14" x14ac:dyDescent="0.3">
      <c r="A3413" s="1" t="s">
        <v>14</v>
      </c>
      <c r="B3413">
        <v>1185732</v>
      </c>
      <c r="C3413" s="2">
        <v>44883</v>
      </c>
      <c r="D3413" s="1" t="s">
        <v>54</v>
      </c>
      <c r="E3413" s="1" t="s">
        <v>63</v>
      </c>
      <c r="F3413" s="1" t="s">
        <v>64</v>
      </c>
      <c r="G3413" s="1" t="s">
        <v>23</v>
      </c>
      <c r="H3413">
        <v>23</v>
      </c>
      <c r="I3413">
        <v>80</v>
      </c>
      <c r="J3413">
        <v>1840</v>
      </c>
      <c r="K3413">
        <v>901.6</v>
      </c>
      <c r="L3413">
        <v>0.49</v>
      </c>
      <c r="M3413">
        <v>938.4</v>
      </c>
      <c r="N3413" s="1" t="s">
        <v>25</v>
      </c>
    </row>
    <row r="3414" spans="1:14" x14ac:dyDescent="0.3">
      <c r="A3414" s="1" t="s">
        <v>14</v>
      </c>
      <c r="B3414">
        <v>1185732</v>
      </c>
      <c r="C3414" s="2">
        <v>44883</v>
      </c>
      <c r="D3414" s="1" t="s">
        <v>54</v>
      </c>
      <c r="E3414" s="1" t="s">
        <v>63</v>
      </c>
      <c r="F3414" s="1" t="s">
        <v>64</v>
      </c>
      <c r="G3414" s="1" t="s">
        <v>24</v>
      </c>
      <c r="H3414">
        <v>23</v>
      </c>
      <c r="I3414">
        <v>88</v>
      </c>
      <c r="J3414">
        <v>2024</v>
      </c>
      <c r="K3414">
        <v>1052.48</v>
      </c>
      <c r="L3414">
        <v>0.52</v>
      </c>
      <c r="M3414">
        <v>971.52</v>
      </c>
      <c r="N3414" s="1" t="s">
        <v>25</v>
      </c>
    </row>
    <row r="3415" spans="1:14" x14ac:dyDescent="0.3">
      <c r="A3415" s="1" t="s">
        <v>14</v>
      </c>
      <c r="B3415">
        <v>1185732</v>
      </c>
      <c r="C3415" s="2">
        <v>44883</v>
      </c>
      <c r="D3415" s="1" t="s">
        <v>54</v>
      </c>
      <c r="E3415" s="1" t="s">
        <v>63</v>
      </c>
      <c r="F3415" s="1" t="s">
        <v>64</v>
      </c>
      <c r="G3415" s="1" t="s">
        <v>18</v>
      </c>
      <c r="H3415">
        <v>43</v>
      </c>
      <c r="I3415">
        <v>81</v>
      </c>
      <c r="J3415">
        <v>3483</v>
      </c>
      <c r="K3415">
        <v>1671.84</v>
      </c>
      <c r="L3415">
        <v>0.48</v>
      </c>
      <c r="M3415">
        <v>1811.16</v>
      </c>
      <c r="N3415" s="1" t="s">
        <v>25</v>
      </c>
    </row>
    <row r="3416" spans="1:14" x14ac:dyDescent="0.3">
      <c r="A3416" s="1" t="s">
        <v>14</v>
      </c>
      <c r="B3416">
        <v>1185732</v>
      </c>
      <c r="C3416" s="2">
        <v>44883</v>
      </c>
      <c r="D3416" s="1" t="s">
        <v>54</v>
      </c>
      <c r="E3416" s="1" t="s">
        <v>63</v>
      </c>
      <c r="F3416" s="1" t="s">
        <v>64</v>
      </c>
      <c r="G3416" s="1" t="s">
        <v>20</v>
      </c>
      <c r="H3416">
        <v>48</v>
      </c>
      <c r="I3416">
        <v>108</v>
      </c>
      <c r="J3416">
        <v>5184</v>
      </c>
      <c r="K3416">
        <v>3265.92</v>
      </c>
      <c r="L3416">
        <v>0.63</v>
      </c>
      <c r="M3416">
        <v>1918.08</v>
      </c>
      <c r="N3416" s="1" t="s">
        <v>25</v>
      </c>
    </row>
    <row r="3417" spans="1:14" x14ac:dyDescent="0.3">
      <c r="A3417" s="1" t="s">
        <v>14</v>
      </c>
      <c r="B3417">
        <v>1185732</v>
      </c>
      <c r="C3417" s="2">
        <v>44912</v>
      </c>
      <c r="D3417" s="1" t="s">
        <v>54</v>
      </c>
      <c r="E3417" s="1" t="s">
        <v>63</v>
      </c>
      <c r="F3417" s="1" t="s">
        <v>64</v>
      </c>
      <c r="G3417" s="1" t="s">
        <v>21</v>
      </c>
      <c r="H3417">
        <v>41</v>
      </c>
      <c r="I3417">
        <v>163</v>
      </c>
      <c r="J3417">
        <v>6683</v>
      </c>
      <c r="K3417">
        <v>3475.1600000000003</v>
      </c>
      <c r="L3417">
        <v>0.52</v>
      </c>
      <c r="M3417">
        <v>3207.8399999999997</v>
      </c>
      <c r="N3417" s="1" t="s">
        <v>25</v>
      </c>
    </row>
    <row r="3418" spans="1:14" x14ac:dyDescent="0.3">
      <c r="A3418" s="1" t="s">
        <v>14</v>
      </c>
      <c r="B3418">
        <v>1185732</v>
      </c>
      <c r="C3418" s="2">
        <v>44912</v>
      </c>
      <c r="D3418" s="1" t="s">
        <v>54</v>
      </c>
      <c r="E3418" s="1" t="s">
        <v>63</v>
      </c>
      <c r="F3418" s="1" t="s">
        <v>64</v>
      </c>
      <c r="G3418" s="1" t="s">
        <v>22</v>
      </c>
      <c r="H3418">
        <v>32</v>
      </c>
      <c r="I3418">
        <v>113</v>
      </c>
      <c r="J3418">
        <v>3616</v>
      </c>
      <c r="K3418">
        <v>1735.6799999999998</v>
      </c>
      <c r="L3418">
        <v>0.48</v>
      </c>
      <c r="M3418">
        <v>1880.3200000000002</v>
      </c>
      <c r="N3418" s="1" t="s">
        <v>25</v>
      </c>
    </row>
    <row r="3419" spans="1:14" x14ac:dyDescent="0.3">
      <c r="A3419" s="1" t="s">
        <v>14</v>
      </c>
      <c r="B3419">
        <v>1185732</v>
      </c>
      <c r="C3419" s="2">
        <v>44573</v>
      </c>
      <c r="D3419" s="1" t="s">
        <v>54</v>
      </c>
      <c r="E3419" s="1" t="s">
        <v>77</v>
      </c>
      <c r="F3419" s="1" t="s">
        <v>78</v>
      </c>
      <c r="G3419" s="1" t="s">
        <v>21</v>
      </c>
      <c r="H3419">
        <v>38</v>
      </c>
      <c r="I3419">
        <v>138</v>
      </c>
      <c r="J3419">
        <v>5244</v>
      </c>
      <c r="K3419">
        <v>2569.56</v>
      </c>
      <c r="L3419">
        <v>0.49</v>
      </c>
      <c r="M3419">
        <v>2674.44</v>
      </c>
      <c r="N3419" s="1" t="s">
        <v>25</v>
      </c>
    </row>
    <row r="3420" spans="1:14" x14ac:dyDescent="0.3">
      <c r="A3420" s="1" t="s">
        <v>14</v>
      </c>
      <c r="B3420">
        <v>1185732</v>
      </c>
      <c r="C3420" s="2">
        <v>44573</v>
      </c>
      <c r="D3420" s="1" t="s">
        <v>54</v>
      </c>
      <c r="E3420" s="1" t="s">
        <v>77</v>
      </c>
      <c r="F3420" s="1" t="s">
        <v>78</v>
      </c>
      <c r="G3420" s="1" t="s">
        <v>22</v>
      </c>
      <c r="H3420">
        <v>37</v>
      </c>
      <c r="I3420">
        <v>80</v>
      </c>
      <c r="J3420">
        <v>2960</v>
      </c>
      <c r="K3420">
        <v>1184</v>
      </c>
      <c r="L3420">
        <v>0.4</v>
      </c>
      <c r="M3420">
        <v>1776</v>
      </c>
      <c r="N3420" s="1" t="s">
        <v>25</v>
      </c>
    </row>
    <row r="3421" spans="1:14" x14ac:dyDescent="0.3">
      <c r="A3421" s="1" t="s">
        <v>14</v>
      </c>
      <c r="B3421">
        <v>1185732</v>
      </c>
      <c r="C3421" s="2">
        <v>44573</v>
      </c>
      <c r="D3421" s="1" t="s">
        <v>54</v>
      </c>
      <c r="E3421" s="1" t="s">
        <v>77</v>
      </c>
      <c r="F3421" s="1" t="s">
        <v>78</v>
      </c>
      <c r="G3421" s="1" t="s">
        <v>23</v>
      </c>
      <c r="H3421">
        <v>27</v>
      </c>
      <c r="I3421">
        <v>83</v>
      </c>
      <c r="J3421">
        <v>2241</v>
      </c>
      <c r="K3421">
        <v>986.04</v>
      </c>
      <c r="L3421">
        <v>0.44</v>
      </c>
      <c r="M3421">
        <v>1254.96</v>
      </c>
      <c r="N3421" s="1" t="s">
        <v>25</v>
      </c>
    </row>
    <row r="3422" spans="1:14" x14ac:dyDescent="0.3">
      <c r="A3422" s="1" t="s">
        <v>14</v>
      </c>
      <c r="B3422">
        <v>1185732</v>
      </c>
      <c r="C3422" s="2">
        <v>44573</v>
      </c>
      <c r="D3422" s="1" t="s">
        <v>54</v>
      </c>
      <c r="E3422" s="1" t="s">
        <v>77</v>
      </c>
      <c r="F3422" s="1" t="s">
        <v>78</v>
      </c>
      <c r="G3422" s="1" t="s">
        <v>24</v>
      </c>
      <c r="H3422">
        <v>34</v>
      </c>
      <c r="I3422">
        <v>36</v>
      </c>
      <c r="J3422">
        <v>1224</v>
      </c>
      <c r="K3422">
        <v>489.6</v>
      </c>
      <c r="L3422">
        <v>0.4</v>
      </c>
      <c r="M3422">
        <v>734.4</v>
      </c>
      <c r="N3422" s="1" t="s">
        <v>25</v>
      </c>
    </row>
    <row r="3423" spans="1:14" x14ac:dyDescent="0.3">
      <c r="A3423" s="1" t="s">
        <v>14</v>
      </c>
      <c r="B3423">
        <v>1185732</v>
      </c>
      <c r="C3423" s="2">
        <v>44573</v>
      </c>
      <c r="D3423" s="1" t="s">
        <v>54</v>
      </c>
      <c r="E3423" s="1" t="s">
        <v>77</v>
      </c>
      <c r="F3423" s="1" t="s">
        <v>78</v>
      </c>
      <c r="G3423" s="1" t="s">
        <v>18</v>
      </c>
      <c r="H3423">
        <v>48</v>
      </c>
      <c r="I3423">
        <v>44</v>
      </c>
      <c r="J3423">
        <v>2112</v>
      </c>
      <c r="K3423">
        <v>992.64</v>
      </c>
      <c r="L3423">
        <v>0.47</v>
      </c>
      <c r="M3423">
        <v>1119.3600000000001</v>
      </c>
      <c r="N3423" s="1" t="s">
        <v>25</v>
      </c>
    </row>
    <row r="3424" spans="1:14" x14ac:dyDescent="0.3">
      <c r="A3424" s="1" t="s">
        <v>14</v>
      </c>
      <c r="B3424">
        <v>1185732</v>
      </c>
      <c r="C3424" s="2">
        <v>44573</v>
      </c>
      <c r="D3424" s="1" t="s">
        <v>54</v>
      </c>
      <c r="E3424" s="1" t="s">
        <v>77</v>
      </c>
      <c r="F3424" s="1" t="s">
        <v>78</v>
      </c>
      <c r="G3424" s="1" t="s">
        <v>20</v>
      </c>
      <c r="H3424">
        <v>37</v>
      </c>
      <c r="I3424">
        <v>72</v>
      </c>
      <c r="J3424">
        <v>2664</v>
      </c>
      <c r="K3424">
        <v>1465.2</v>
      </c>
      <c r="L3424">
        <v>0.55000000000000004</v>
      </c>
      <c r="M3424">
        <v>1198.8</v>
      </c>
      <c r="N3424" s="1" t="s">
        <v>25</v>
      </c>
    </row>
    <row r="3425" spans="1:14" x14ac:dyDescent="0.3">
      <c r="A3425" s="1" t="s">
        <v>14</v>
      </c>
      <c r="B3425">
        <v>1185732</v>
      </c>
      <c r="C3425" s="2">
        <v>44604</v>
      </c>
      <c r="D3425" s="1" t="s">
        <v>54</v>
      </c>
      <c r="E3425" s="1" t="s">
        <v>77</v>
      </c>
      <c r="F3425" s="1" t="s">
        <v>78</v>
      </c>
      <c r="G3425" s="1" t="s">
        <v>21</v>
      </c>
      <c r="H3425">
        <v>37</v>
      </c>
      <c r="I3425">
        <v>158</v>
      </c>
      <c r="J3425">
        <v>5846</v>
      </c>
      <c r="K3425">
        <v>2923</v>
      </c>
      <c r="L3425">
        <v>0.5</v>
      </c>
      <c r="M3425">
        <v>2923</v>
      </c>
      <c r="N3425" s="1" t="s">
        <v>25</v>
      </c>
    </row>
    <row r="3426" spans="1:14" x14ac:dyDescent="0.3">
      <c r="A3426" s="1" t="s">
        <v>14</v>
      </c>
      <c r="B3426">
        <v>1185732</v>
      </c>
      <c r="C3426" s="2">
        <v>44604</v>
      </c>
      <c r="D3426" s="1" t="s">
        <v>54</v>
      </c>
      <c r="E3426" s="1" t="s">
        <v>77</v>
      </c>
      <c r="F3426" s="1" t="s">
        <v>78</v>
      </c>
      <c r="G3426" s="1" t="s">
        <v>22</v>
      </c>
      <c r="H3426">
        <v>39</v>
      </c>
      <c r="I3426">
        <v>47</v>
      </c>
      <c r="J3426">
        <v>1833</v>
      </c>
      <c r="K3426">
        <v>806.52</v>
      </c>
      <c r="L3426">
        <v>0.44</v>
      </c>
      <c r="M3426">
        <v>1026.48</v>
      </c>
      <c r="N3426" s="1" t="s">
        <v>25</v>
      </c>
    </row>
    <row r="3427" spans="1:14" x14ac:dyDescent="0.3">
      <c r="A3427" s="1" t="s">
        <v>14</v>
      </c>
      <c r="B3427">
        <v>1185732</v>
      </c>
      <c r="C3427" s="2">
        <v>44604</v>
      </c>
      <c r="D3427" s="1" t="s">
        <v>54</v>
      </c>
      <c r="E3427" s="1" t="s">
        <v>77</v>
      </c>
      <c r="F3427" s="1" t="s">
        <v>78</v>
      </c>
      <c r="G3427" s="1" t="s">
        <v>23</v>
      </c>
      <c r="H3427">
        <v>29</v>
      </c>
      <c r="I3427">
        <v>59</v>
      </c>
      <c r="J3427">
        <v>1711</v>
      </c>
      <c r="K3427">
        <v>735.73</v>
      </c>
      <c r="L3427">
        <v>0.43</v>
      </c>
      <c r="M3427">
        <v>975.27</v>
      </c>
      <c r="N3427" s="1" t="s">
        <v>25</v>
      </c>
    </row>
    <row r="3428" spans="1:14" x14ac:dyDescent="0.3">
      <c r="A3428" s="1" t="s">
        <v>14</v>
      </c>
      <c r="B3428">
        <v>1185732</v>
      </c>
      <c r="C3428" s="2">
        <v>44843</v>
      </c>
      <c r="D3428" s="1" t="s">
        <v>54</v>
      </c>
      <c r="E3428" s="1" t="s">
        <v>59</v>
      </c>
      <c r="F3428" s="1" t="s">
        <v>60</v>
      </c>
      <c r="G3428" s="1" t="s">
        <v>20</v>
      </c>
      <c r="H3428">
        <v>53</v>
      </c>
      <c r="I3428">
        <v>73</v>
      </c>
      <c r="J3428">
        <v>3869</v>
      </c>
      <c r="K3428">
        <v>2050.5700000000002</v>
      </c>
      <c r="L3428">
        <v>0.53</v>
      </c>
      <c r="M3428">
        <v>1818.4299999999998</v>
      </c>
      <c r="N3428" s="1" t="s">
        <v>25</v>
      </c>
    </row>
    <row r="3429" spans="1:14" x14ac:dyDescent="0.3">
      <c r="A3429" s="1" t="s">
        <v>14</v>
      </c>
      <c r="B3429">
        <v>1185732</v>
      </c>
      <c r="C3429" s="2">
        <v>44874</v>
      </c>
      <c r="D3429" s="1" t="s">
        <v>54</v>
      </c>
      <c r="E3429" s="1" t="s">
        <v>59</v>
      </c>
      <c r="F3429" s="1" t="s">
        <v>60</v>
      </c>
      <c r="G3429" s="1" t="s">
        <v>21</v>
      </c>
      <c r="H3429">
        <v>49</v>
      </c>
      <c r="I3429">
        <v>120</v>
      </c>
      <c r="J3429">
        <v>5880</v>
      </c>
      <c r="K3429">
        <v>2940</v>
      </c>
      <c r="L3429">
        <v>0.5</v>
      </c>
      <c r="M3429">
        <v>2940</v>
      </c>
      <c r="N3429" s="1" t="s">
        <v>25</v>
      </c>
    </row>
    <row r="3430" spans="1:14" x14ac:dyDescent="0.3">
      <c r="A3430" s="1" t="s">
        <v>14</v>
      </c>
      <c r="B3430">
        <v>1185732</v>
      </c>
      <c r="C3430" s="2">
        <v>44874</v>
      </c>
      <c r="D3430" s="1" t="s">
        <v>54</v>
      </c>
      <c r="E3430" s="1" t="s">
        <v>59</v>
      </c>
      <c r="F3430" s="1" t="s">
        <v>60</v>
      </c>
      <c r="G3430" s="1" t="s">
        <v>22</v>
      </c>
      <c r="H3430">
        <v>36</v>
      </c>
      <c r="I3430">
        <v>73</v>
      </c>
      <c r="J3430">
        <v>2628</v>
      </c>
      <c r="K3430">
        <v>1182.5999999999999</v>
      </c>
      <c r="L3430">
        <v>0.44999999999999996</v>
      </c>
      <c r="M3430">
        <v>1445.4</v>
      </c>
      <c r="N3430" s="1" t="s">
        <v>25</v>
      </c>
    </row>
    <row r="3431" spans="1:14" x14ac:dyDescent="0.3">
      <c r="A3431" s="1" t="s">
        <v>14</v>
      </c>
      <c r="B3431">
        <v>1185732</v>
      </c>
      <c r="C3431" s="2">
        <v>44874</v>
      </c>
      <c r="D3431" s="1" t="s">
        <v>54</v>
      </c>
      <c r="E3431" s="1" t="s">
        <v>59</v>
      </c>
      <c r="F3431" s="1" t="s">
        <v>60</v>
      </c>
      <c r="G3431" s="1" t="s">
        <v>23</v>
      </c>
      <c r="H3431">
        <v>39</v>
      </c>
      <c r="I3431">
        <v>53</v>
      </c>
      <c r="J3431">
        <v>2067</v>
      </c>
      <c r="K3431">
        <v>909.48</v>
      </c>
      <c r="L3431">
        <v>0.44</v>
      </c>
      <c r="M3431">
        <v>1157.52</v>
      </c>
      <c r="N3431" s="1" t="s">
        <v>25</v>
      </c>
    </row>
    <row r="3432" spans="1:14" x14ac:dyDescent="0.3">
      <c r="A3432" s="1" t="s">
        <v>14</v>
      </c>
      <c r="B3432">
        <v>1185732</v>
      </c>
      <c r="C3432" s="2">
        <v>44874</v>
      </c>
      <c r="D3432" s="1" t="s">
        <v>54</v>
      </c>
      <c r="E3432" s="1" t="s">
        <v>59</v>
      </c>
      <c r="F3432" s="1" t="s">
        <v>60</v>
      </c>
      <c r="G3432" s="1" t="s">
        <v>24</v>
      </c>
      <c r="H3432">
        <v>39</v>
      </c>
      <c r="I3432">
        <v>47</v>
      </c>
      <c r="J3432">
        <v>1833</v>
      </c>
      <c r="K3432">
        <v>788.18999999999994</v>
      </c>
      <c r="L3432">
        <v>0.43</v>
      </c>
      <c r="M3432">
        <v>1044.81</v>
      </c>
      <c r="N3432" s="1" t="s">
        <v>25</v>
      </c>
    </row>
    <row r="3433" spans="1:14" x14ac:dyDescent="0.3">
      <c r="A3433" s="1" t="s">
        <v>14</v>
      </c>
      <c r="B3433">
        <v>1185732</v>
      </c>
      <c r="C3433" s="2">
        <v>44874</v>
      </c>
      <c r="D3433" s="1" t="s">
        <v>54</v>
      </c>
      <c r="E3433" s="1" t="s">
        <v>59</v>
      </c>
      <c r="F3433" s="1" t="s">
        <v>60</v>
      </c>
      <c r="G3433" s="1" t="s">
        <v>18</v>
      </c>
      <c r="H3433">
        <v>55</v>
      </c>
      <c r="I3433">
        <v>44</v>
      </c>
      <c r="J3433">
        <v>2420</v>
      </c>
      <c r="K3433">
        <v>1089</v>
      </c>
      <c r="L3433">
        <v>0.44999999999999996</v>
      </c>
      <c r="M3433">
        <v>1331</v>
      </c>
      <c r="N3433" s="1" t="s">
        <v>25</v>
      </c>
    </row>
    <row r="3434" spans="1:14" x14ac:dyDescent="0.3">
      <c r="A3434" s="1" t="s">
        <v>14</v>
      </c>
      <c r="B3434">
        <v>1185732</v>
      </c>
      <c r="C3434" s="2">
        <v>44874</v>
      </c>
      <c r="D3434" s="1" t="s">
        <v>54</v>
      </c>
      <c r="E3434" s="1" t="s">
        <v>59</v>
      </c>
      <c r="F3434" s="1" t="s">
        <v>60</v>
      </c>
      <c r="G3434" s="1" t="s">
        <v>20</v>
      </c>
      <c r="H3434">
        <v>60</v>
      </c>
      <c r="I3434">
        <v>65</v>
      </c>
      <c r="J3434">
        <v>3900</v>
      </c>
      <c r="K3434">
        <v>1989</v>
      </c>
      <c r="L3434">
        <v>0.51</v>
      </c>
      <c r="M3434">
        <v>1911</v>
      </c>
      <c r="N3434" s="1" t="s">
        <v>25</v>
      </c>
    </row>
    <row r="3435" spans="1:14" x14ac:dyDescent="0.3">
      <c r="A3435" s="1" t="s">
        <v>14</v>
      </c>
      <c r="B3435">
        <v>1185732</v>
      </c>
      <c r="C3435" s="2">
        <v>44903</v>
      </c>
      <c r="D3435" s="1" t="s">
        <v>54</v>
      </c>
      <c r="E3435" s="1" t="s">
        <v>59</v>
      </c>
      <c r="F3435" s="1" t="s">
        <v>60</v>
      </c>
      <c r="G3435" s="1" t="s">
        <v>21</v>
      </c>
      <c r="H3435">
        <v>55</v>
      </c>
      <c r="I3435">
        <v>150</v>
      </c>
      <c r="J3435">
        <v>8250</v>
      </c>
      <c r="K3435">
        <v>3794.9999999999995</v>
      </c>
      <c r="L3435">
        <v>0.45999999999999996</v>
      </c>
      <c r="M3435">
        <v>4455</v>
      </c>
      <c r="N3435" s="1" t="s">
        <v>25</v>
      </c>
    </row>
    <row r="3436" spans="1:14" x14ac:dyDescent="0.3">
      <c r="A3436" s="1" t="s">
        <v>14</v>
      </c>
      <c r="B3436">
        <v>1185732</v>
      </c>
      <c r="C3436" s="2">
        <v>44903</v>
      </c>
      <c r="D3436" s="1" t="s">
        <v>54</v>
      </c>
      <c r="E3436" s="1" t="s">
        <v>59</v>
      </c>
      <c r="F3436" s="1" t="s">
        <v>60</v>
      </c>
      <c r="G3436" s="1" t="s">
        <v>22</v>
      </c>
      <c r="H3436">
        <v>46</v>
      </c>
      <c r="I3436">
        <v>75</v>
      </c>
      <c r="J3436">
        <v>3450</v>
      </c>
      <c r="K3436">
        <v>1552.4999999999998</v>
      </c>
      <c r="L3436">
        <v>0.44999999999999996</v>
      </c>
      <c r="M3436">
        <v>1897.5000000000002</v>
      </c>
      <c r="N3436" s="1" t="s">
        <v>25</v>
      </c>
    </row>
    <row r="3437" spans="1:14" x14ac:dyDescent="0.3">
      <c r="A3437" s="1" t="s">
        <v>14</v>
      </c>
      <c r="B3437">
        <v>1185732</v>
      </c>
      <c r="C3437" s="2">
        <v>44903</v>
      </c>
      <c r="D3437" s="1" t="s">
        <v>54</v>
      </c>
      <c r="E3437" s="1" t="s">
        <v>59</v>
      </c>
      <c r="F3437" s="1" t="s">
        <v>60</v>
      </c>
      <c r="G3437" s="1" t="s">
        <v>23</v>
      </c>
      <c r="H3437">
        <v>48</v>
      </c>
      <c r="I3437">
        <v>73</v>
      </c>
      <c r="J3437">
        <v>3504</v>
      </c>
      <c r="K3437">
        <v>1576.8</v>
      </c>
      <c r="L3437">
        <v>0.44999999999999996</v>
      </c>
      <c r="M3437">
        <v>1927.2</v>
      </c>
      <c r="N3437" s="1" t="s">
        <v>25</v>
      </c>
    </row>
    <row r="3438" spans="1:14" x14ac:dyDescent="0.3">
      <c r="A3438" s="1" t="s">
        <v>14</v>
      </c>
      <c r="B3438">
        <v>1185732</v>
      </c>
      <c r="C3438" s="2">
        <v>44903</v>
      </c>
      <c r="D3438" s="1" t="s">
        <v>54</v>
      </c>
      <c r="E3438" s="1" t="s">
        <v>59</v>
      </c>
      <c r="F3438" s="1" t="s">
        <v>60</v>
      </c>
      <c r="G3438" s="1" t="s">
        <v>24</v>
      </c>
      <c r="H3438">
        <v>47</v>
      </c>
      <c r="I3438">
        <v>54</v>
      </c>
      <c r="J3438">
        <v>2538</v>
      </c>
      <c r="K3438">
        <v>1040.58</v>
      </c>
      <c r="L3438">
        <v>0.41</v>
      </c>
      <c r="M3438">
        <v>1497.42</v>
      </c>
      <c r="N3438" s="1" t="s">
        <v>25</v>
      </c>
    </row>
    <row r="3439" spans="1:14" x14ac:dyDescent="0.3">
      <c r="A3439" s="1" t="s">
        <v>14</v>
      </c>
      <c r="B3439">
        <v>1185732</v>
      </c>
      <c r="C3439" s="2">
        <v>44903</v>
      </c>
      <c r="D3439" s="1" t="s">
        <v>54</v>
      </c>
      <c r="E3439" s="1" t="s">
        <v>59</v>
      </c>
      <c r="F3439" s="1" t="s">
        <v>60</v>
      </c>
      <c r="G3439" s="1" t="s">
        <v>18</v>
      </c>
      <c r="H3439">
        <v>58</v>
      </c>
      <c r="I3439">
        <v>54</v>
      </c>
      <c r="J3439">
        <v>3132</v>
      </c>
      <c r="K3439">
        <v>1409.3999999999999</v>
      </c>
      <c r="L3439">
        <v>0.44999999999999996</v>
      </c>
      <c r="M3439">
        <v>1722.6000000000001</v>
      </c>
      <c r="N3439" s="1" t="s">
        <v>25</v>
      </c>
    </row>
    <row r="3440" spans="1:14" x14ac:dyDescent="0.3">
      <c r="A3440" s="1" t="s">
        <v>14</v>
      </c>
      <c r="B3440">
        <v>1185732</v>
      </c>
      <c r="C3440" s="2">
        <v>44903</v>
      </c>
      <c r="D3440" s="1" t="s">
        <v>54</v>
      </c>
      <c r="E3440" s="1" t="s">
        <v>59</v>
      </c>
      <c r="F3440" s="1" t="s">
        <v>60</v>
      </c>
      <c r="G3440" s="1" t="s">
        <v>20</v>
      </c>
      <c r="H3440">
        <v>63</v>
      </c>
      <c r="I3440">
        <v>78</v>
      </c>
      <c r="J3440">
        <v>4914</v>
      </c>
      <c r="K3440">
        <v>2604.42</v>
      </c>
      <c r="L3440">
        <v>0.53</v>
      </c>
      <c r="M3440">
        <v>2309.58</v>
      </c>
      <c r="N3440" s="1" t="s">
        <v>25</v>
      </c>
    </row>
    <row r="3441" spans="1:14" x14ac:dyDescent="0.3">
      <c r="A3441" s="1" t="s">
        <v>14</v>
      </c>
      <c r="B3441">
        <v>1185732</v>
      </c>
      <c r="C3441" s="2">
        <v>44567</v>
      </c>
      <c r="D3441" s="1" t="s">
        <v>54</v>
      </c>
      <c r="E3441" s="1" t="s">
        <v>59</v>
      </c>
      <c r="F3441" s="1" t="s">
        <v>60</v>
      </c>
      <c r="G3441" s="1" t="s">
        <v>21</v>
      </c>
      <c r="H3441">
        <v>27</v>
      </c>
      <c r="I3441">
        <v>113</v>
      </c>
      <c r="J3441">
        <v>3051</v>
      </c>
      <c r="K3441">
        <v>1372.9499999999998</v>
      </c>
      <c r="L3441">
        <v>0.44999999999999996</v>
      </c>
      <c r="M3441">
        <v>1678.0500000000002</v>
      </c>
      <c r="N3441" s="1" t="s">
        <v>25</v>
      </c>
    </row>
    <row r="3442" spans="1:14" x14ac:dyDescent="0.3">
      <c r="A3442" s="1" t="s">
        <v>14</v>
      </c>
      <c r="B3442">
        <v>1185732</v>
      </c>
      <c r="C3442" s="2">
        <v>44567</v>
      </c>
      <c r="D3442" s="1" t="s">
        <v>54</v>
      </c>
      <c r="E3442" s="1" t="s">
        <v>59</v>
      </c>
      <c r="F3442" s="1" t="s">
        <v>60</v>
      </c>
      <c r="G3442" s="1" t="s">
        <v>22</v>
      </c>
      <c r="H3442">
        <v>29</v>
      </c>
      <c r="I3442">
        <v>70</v>
      </c>
      <c r="J3442">
        <v>2030</v>
      </c>
      <c r="K3442">
        <v>933.8</v>
      </c>
      <c r="L3442">
        <v>0.45999999999999996</v>
      </c>
      <c r="M3442">
        <v>1096.2</v>
      </c>
      <c r="N3442" s="1" t="s">
        <v>25</v>
      </c>
    </row>
    <row r="3443" spans="1:14" x14ac:dyDescent="0.3">
      <c r="A3443" s="1" t="s">
        <v>14</v>
      </c>
      <c r="B3443">
        <v>1185732</v>
      </c>
      <c r="C3443" s="2">
        <v>44567</v>
      </c>
      <c r="D3443" s="1" t="s">
        <v>54</v>
      </c>
      <c r="E3443" s="1" t="s">
        <v>59</v>
      </c>
      <c r="F3443" s="1" t="s">
        <v>60</v>
      </c>
      <c r="G3443" s="1" t="s">
        <v>23</v>
      </c>
      <c r="H3443">
        <v>19</v>
      </c>
      <c r="I3443">
        <v>68</v>
      </c>
      <c r="J3443">
        <v>1292</v>
      </c>
      <c r="K3443">
        <v>581.4</v>
      </c>
      <c r="L3443">
        <v>0.44999999999999996</v>
      </c>
      <c r="M3443">
        <v>710.6</v>
      </c>
      <c r="N3443" s="1" t="s">
        <v>25</v>
      </c>
    </row>
    <row r="3444" spans="1:14" x14ac:dyDescent="0.3">
      <c r="A3444" s="1" t="s">
        <v>14</v>
      </c>
      <c r="B3444">
        <v>1185732</v>
      </c>
      <c r="C3444" s="2">
        <v>44567</v>
      </c>
      <c r="D3444" s="1" t="s">
        <v>54</v>
      </c>
      <c r="E3444" s="1" t="s">
        <v>59</v>
      </c>
      <c r="F3444" s="1" t="s">
        <v>60</v>
      </c>
      <c r="G3444" s="1" t="s">
        <v>24</v>
      </c>
      <c r="H3444">
        <v>24</v>
      </c>
      <c r="I3444">
        <v>26</v>
      </c>
      <c r="J3444">
        <v>624</v>
      </c>
      <c r="K3444">
        <v>280.79999999999995</v>
      </c>
      <c r="L3444">
        <v>0.44999999999999996</v>
      </c>
      <c r="M3444">
        <v>343.20000000000005</v>
      </c>
      <c r="N3444" s="1" t="s">
        <v>25</v>
      </c>
    </row>
    <row r="3445" spans="1:14" x14ac:dyDescent="0.3">
      <c r="A3445" s="1" t="s">
        <v>14</v>
      </c>
      <c r="B3445">
        <v>1185732</v>
      </c>
      <c r="C3445" s="2">
        <v>44567</v>
      </c>
      <c r="D3445" s="1" t="s">
        <v>54</v>
      </c>
      <c r="E3445" s="1" t="s">
        <v>59</v>
      </c>
      <c r="F3445" s="1" t="s">
        <v>60</v>
      </c>
      <c r="G3445" s="1" t="s">
        <v>18</v>
      </c>
      <c r="H3445">
        <v>38</v>
      </c>
      <c r="I3445">
        <v>42</v>
      </c>
      <c r="J3445">
        <v>1596</v>
      </c>
      <c r="K3445">
        <v>1005.48</v>
      </c>
      <c r="L3445">
        <v>0.63</v>
      </c>
      <c r="M3445">
        <v>590.52</v>
      </c>
      <c r="N3445" s="1" t="s">
        <v>25</v>
      </c>
    </row>
    <row r="3446" spans="1:14" x14ac:dyDescent="0.3">
      <c r="A3446" s="1" t="s">
        <v>14</v>
      </c>
      <c r="B3446">
        <v>1185732</v>
      </c>
      <c r="C3446" s="2">
        <v>44567</v>
      </c>
      <c r="D3446" s="1" t="s">
        <v>54</v>
      </c>
      <c r="E3446" s="1" t="s">
        <v>59</v>
      </c>
      <c r="F3446" s="1" t="s">
        <v>60</v>
      </c>
      <c r="G3446" s="1" t="s">
        <v>20</v>
      </c>
      <c r="H3446">
        <v>28</v>
      </c>
      <c r="I3446">
        <v>75</v>
      </c>
      <c r="J3446">
        <v>2100</v>
      </c>
      <c r="K3446">
        <v>1092</v>
      </c>
      <c r="L3446">
        <v>0.52</v>
      </c>
      <c r="M3446">
        <v>1008</v>
      </c>
      <c r="N3446" s="1" t="s">
        <v>25</v>
      </c>
    </row>
    <row r="3447" spans="1:14" x14ac:dyDescent="0.3">
      <c r="A3447" s="1" t="s">
        <v>14</v>
      </c>
      <c r="B3447">
        <v>1185732</v>
      </c>
      <c r="C3447" s="2">
        <v>44598</v>
      </c>
      <c r="D3447" s="1" t="s">
        <v>54</v>
      </c>
      <c r="E3447" s="1" t="s">
        <v>59</v>
      </c>
      <c r="F3447" s="1" t="s">
        <v>60</v>
      </c>
      <c r="G3447" s="1" t="s">
        <v>21</v>
      </c>
      <c r="H3447">
        <v>28</v>
      </c>
      <c r="I3447">
        <v>145</v>
      </c>
      <c r="J3447">
        <v>4060</v>
      </c>
      <c r="K3447">
        <v>1786.4</v>
      </c>
      <c r="L3447">
        <v>0.44</v>
      </c>
      <c r="M3447">
        <v>2273.6</v>
      </c>
      <c r="N3447" s="1" t="s">
        <v>25</v>
      </c>
    </row>
    <row r="3448" spans="1:14" x14ac:dyDescent="0.3">
      <c r="A3448" s="1" t="s">
        <v>14</v>
      </c>
      <c r="B3448">
        <v>1185732</v>
      </c>
      <c r="C3448" s="2">
        <v>44598</v>
      </c>
      <c r="D3448" s="1" t="s">
        <v>54</v>
      </c>
      <c r="E3448" s="1" t="s">
        <v>59</v>
      </c>
      <c r="F3448" s="1" t="s">
        <v>60</v>
      </c>
      <c r="G3448" s="1" t="s">
        <v>22</v>
      </c>
      <c r="H3448">
        <v>28</v>
      </c>
      <c r="I3448">
        <v>45</v>
      </c>
      <c r="J3448">
        <v>1260</v>
      </c>
      <c r="K3448">
        <v>579.59999999999991</v>
      </c>
      <c r="L3448">
        <v>0.45999999999999996</v>
      </c>
      <c r="M3448">
        <v>680.40000000000009</v>
      </c>
      <c r="N3448" s="1" t="s">
        <v>25</v>
      </c>
    </row>
    <row r="3449" spans="1:14" x14ac:dyDescent="0.3">
      <c r="A3449" s="1" t="s">
        <v>14</v>
      </c>
      <c r="B3449">
        <v>1185732</v>
      </c>
      <c r="C3449" s="2">
        <v>44598</v>
      </c>
      <c r="D3449" s="1" t="s">
        <v>54</v>
      </c>
      <c r="E3449" s="1" t="s">
        <v>59</v>
      </c>
      <c r="F3449" s="1" t="s">
        <v>60</v>
      </c>
      <c r="G3449" s="1" t="s">
        <v>23</v>
      </c>
      <c r="H3449">
        <v>19</v>
      </c>
      <c r="I3449">
        <v>56</v>
      </c>
      <c r="J3449">
        <v>1064</v>
      </c>
      <c r="K3449">
        <v>436.23999999999995</v>
      </c>
      <c r="L3449">
        <v>0.41</v>
      </c>
      <c r="M3449">
        <v>627.76</v>
      </c>
      <c r="N3449" s="1" t="s">
        <v>25</v>
      </c>
    </row>
    <row r="3450" spans="1:14" x14ac:dyDescent="0.3">
      <c r="A3450" s="1" t="s">
        <v>14</v>
      </c>
      <c r="B3450">
        <v>1185732</v>
      </c>
      <c r="C3450" s="2">
        <v>44598</v>
      </c>
      <c r="D3450" s="1" t="s">
        <v>54</v>
      </c>
      <c r="E3450" s="1" t="s">
        <v>65</v>
      </c>
      <c r="F3450" s="1" t="s">
        <v>66</v>
      </c>
      <c r="G3450" s="1" t="s">
        <v>24</v>
      </c>
      <c r="H3450">
        <v>25</v>
      </c>
      <c r="I3450">
        <v>23</v>
      </c>
      <c r="J3450">
        <v>575</v>
      </c>
      <c r="K3450">
        <v>253</v>
      </c>
      <c r="L3450">
        <v>0.44</v>
      </c>
      <c r="M3450">
        <v>322</v>
      </c>
      <c r="N3450" s="1" t="s">
        <v>25</v>
      </c>
    </row>
    <row r="3451" spans="1:14" x14ac:dyDescent="0.3">
      <c r="A3451" s="1" t="s">
        <v>14</v>
      </c>
      <c r="B3451">
        <v>1185732</v>
      </c>
      <c r="C3451" s="2">
        <v>44598</v>
      </c>
      <c r="D3451" s="1" t="s">
        <v>54</v>
      </c>
      <c r="E3451" s="1" t="s">
        <v>65</v>
      </c>
      <c r="F3451" s="1" t="s">
        <v>66</v>
      </c>
      <c r="G3451" s="1" t="s">
        <v>18</v>
      </c>
      <c r="H3451">
        <v>38</v>
      </c>
      <c r="I3451">
        <v>38</v>
      </c>
      <c r="J3451">
        <v>1444</v>
      </c>
      <c r="K3451">
        <v>938.6</v>
      </c>
      <c r="L3451">
        <v>0.65</v>
      </c>
      <c r="M3451">
        <v>505.4</v>
      </c>
      <c r="N3451" s="1" t="s">
        <v>25</v>
      </c>
    </row>
    <row r="3452" spans="1:14" x14ac:dyDescent="0.3">
      <c r="A3452" s="1" t="s">
        <v>14</v>
      </c>
      <c r="B3452">
        <v>1185732</v>
      </c>
      <c r="C3452" s="2">
        <v>44598</v>
      </c>
      <c r="D3452" s="1" t="s">
        <v>54</v>
      </c>
      <c r="E3452" s="1" t="s">
        <v>65</v>
      </c>
      <c r="F3452" s="1" t="s">
        <v>66</v>
      </c>
      <c r="G3452" s="1" t="s">
        <v>20</v>
      </c>
      <c r="H3452">
        <v>14</v>
      </c>
      <c r="I3452">
        <v>68</v>
      </c>
      <c r="J3452">
        <v>952</v>
      </c>
      <c r="K3452">
        <v>514.08000000000004</v>
      </c>
      <c r="L3452">
        <v>0.54</v>
      </c>
      <c r="M3452">
        <v>437.91999999999996</v>
      </c>
      <c r="N3452" s="1" t="s">
        <v>25</v>
      </c>
    </row>
    <row r="3453" spans="1:14" x14ac:dyDescent="0.3">
      <c r="A3453" s="1" t="s">
        <v>14</v>
      </c>
      <c r="B3453">
        <v>1185732</v>
      </c>
      <c r="C3453" s="2">
        <v>44625</v>
      </c>
      <c r="D3453" s="1" t="s">
        <v>54</v>
      </c>
      <c r="E3453" s="1" t="s">
        <v>65</v>
      </c>
      <c r="F3453" s="1" t="s">
        <v>66</v>
      </c>
      <c r="G3453" s="1" t="s">
        <v>21</v>
      </c>
      <c r="H3453">
        <v>19</v>
      </c>
      <c r="I3453">
        <v>136</v>
      </c>
      <c r="J3453">
        <v>2584</v>
      </c>
      <c r="K3453">
        <v>1033.6000000000001</v>
      </c>
      <c r="L3453">
        <v>0.4</v>
      </c>
      <c r="M3453">
        <v>1550.3999999999999</v>
      </c>
      <c r="N3453" s="1" t="s">
        <v>25</v>
      </c>
    </row>
    <row r="3454" spans="1:14" x14ac:dyDescent="0.3">
      <c r="A3454" s="1" t="s">
        <v>14</v>
      </c>
      <c r="B3454">
        <v>1185732</v>
      </c>
      <c r="C3454" s="2">
        <v>44625</v>
      </c>
      <c r="D3454" s="1" t="s">
        <v>54</v>
      </c>
      <c r="E3454" s="1" t="s">
        <v>65</v>
      </c>
      <c r="F3454" s="1" t="s">
        <v>66</v>
      </c>
      <c r="G3454" s="1" t="s">
        <v>22</v>
      </c>
      <c r="H3454">
        <v>19</v>
      </c>
      <c r="I3454">
        <v>47</v>
      </c>
      <c r="J3454">
        <v>893</v>
      </c>
      <c r="K3454">
        <v>401.84999999999997</v>
      </c>
      <c r="L3454">
        <v>0.44999999999999996</v>
      </c>
      <c r="M3454">
        <v>491.15000000000003</v>
      </c>
      <c r="N3454" s="1" t="s">
        <v>25</v>
      </c>
    </row>
    <row r="3455" spans="1:14" x14ac:dyDescent="0.3">
      <c r="A3455" s="1" t="s">
        <v>14</v>
      </c>
      <c r="B3455">
        <v>1185732</v>
      </c>
      <c r="C3455" s="2">
        <v>44625</v>
      </c>
      <c r="D3455" s="1" t="s">
        <v>54</v>
      </c>
      <c r="E3455" s="1" t="s">
        <v>65</v>
      </c>
      <c r="F3455" s="1" t="s">
        <v>66</v>
      </c>
      <c r="G3455" s="1" t="s">
        <v>23</v>
      </c>
      <c r="H3455">
        <v>9</v>
      </c>
      <c r="I3455">
        <v>65</v>
      </c>
      <c r="J3455">
        <v>585</v>
      </c>
      <c r="K3455">
        <v>234</v>
      </c>
      <c r="L3455">
        <v>0.4</v>
      </c>
      <c r="M3455">
        <v>351</v>
      </c>
      <c r="N3455" s="1" t="s">
        <v>25</v>
      </c>
    </row>
    <row r="3456" spans="1:14" x14ac:dyDescent="0.3">
      <c r="A3456" s="1" t="s">
        <v>14</v>
      </c>
      <c r="B3456">
        <v>1185732</v>
      </c>
      <c r="C3456" s="2">
        <v>44625</v>
      </c>
      <c r="D3456" s="1" t="s">
        <v>54</v>
      </c>
      <c r="E3456" s="1" t="s">
        <v>65</v>
      </c>
      <c r="F3456" s="1" t="s">
        <v>66</v>
      </c>
      <c r="G3456" s="1" t="s">
        <v>24</v>
      </c>
      <c r="H3456">
        <v>14</v>
      </c>
      <c r="I3456">
        <v>28</v>
      </c>
      <c r="J3456">
        <v>392</v>
      </c>
      <c r="K3456">
        <v>164.64</v>
      </c>
      <c r="L3456">
        <v>0.42</v>
      </c>
      <c r="M3456">
        <v>227.36</v>
      </c>
      <c r="N3456" s="1" t="s">
        <v>25</v>
      </c>
    </row>
    <row r="3457" spans="1:14" x14ac:dyDescent="0.3">
      <c r="A3457" s="1" t="s">
        <v>14</v>
      </c>
      <c r="B3457">
        <v>1185732</v>
      </c>
      <c r="C3457" s="2">
        <v>44625</v>
      </c>
      <c r="D3457" s="1" t="s">
        <v>54</v>
      </c>
      <c r="E3457" s="1" t="s">
        <v>65</v>
      </c>
      <c r="F3457" s="1" t="s">
        <v>66</v>
      </c>
      <c r="G3457" s="1" t="s">
        <v>18</v>
      </c>
      <c r="H3457">
        <v>28</v>
      </c>
      <c r="I3457">
        <v>39</v>
      </c>
      <c r="J3457">
        <v>1092</v>
      </c>
      <c r="K3457">
        <v>698.88</v>
      </c>
      <c r="L3457">
        <v>0.64</v>
      </c>
      <c r="M3457">
        <v>393.12</v>
      </c>
      <c r="N3457" s="1" t="s">
        <v>25</v>
      </c>
    </row>
    <row r="3458" spans="1:14" x14ac:dyDescent="0.3">
      <c r="A3458" s="1" t="s">
        <v>14</v>
      </c>
      <c r="B3458">
        <v>1185732</v>
      </c>
      <c r="C3458" s="2">
        <v>44625</v>
      </c>
      <c r="D3458" s="1" t="s">
        <v>54</v>
      </c>
      <c r="E3458" s="1" t="s">
        <v>65</v>
      </c>
      <c r="F3458" s="1" t="s">
        <v>66</v>
      </c>
      <c r="G3458" s="1" t="s">
        <v>20</v>
      </c>
      <c r="H3458">
        <v>20</v>
      </c>
      <c r="I3458">
        <v>68</v>
      </c>
      <c r="J3458">
        <v>1360</v>
      </c>
      <c r="K3458">
        <v>720.80000000000007</v>
      </c>
      <c r="L3458">
        <v>0.53</v>
      </c>
      <c r="M3458">
        <v>639.19999999999993</v>
      </c>
      <c r="N3458" s="1" t="s">
        <v>25</v>
      </c>
    </row>
    <row r="3459" spans="1:14" x14ac:dyDescent="0.3">
      <c r="A3459" s="1" t="s">
        <v>14</v>
      </c>
      <c r="B3459">
        <v>1185732</v>
      </c>
      <c r="C3459" s="2">
        <v>44657</v>
      </c>
      <c r="D3459" s="1" t="s">
        <v>54</v>
      </c>
      <c r="E3459" s="1" t="s">
        <v>65</v>
      </c>
      <c r="F3459" s="1" t="s">
        <v>66</v>
      </c>
      <c r="G3459" s="1" t="s">
        <v>21</v>
      </c>
      <c r="H3459">
        <v>20</v>
      </c>
      <c r="I3459">
        <v>124</v>
      </c>
      <c r="J3459">
        <v>2480</v>
      </c>
      <c r="K3459">
        <v>1116</v>
      </c>
      <c r="L3459">
        <v>0.44999999999999996</v>
      </c>
      <c r="M3459">
        <v>1364</v>
      </c>
      <c r="N3459" s="1" t="s">
        <v>25</v>
      </c>
    </row>
    <row r="3460" spans="1:14" x14ac:dyDescent="0.3">
      <c r="A3460" s="1" t="s">
        <v>14</v>
      </c>
      <c r="B3460">
        <v>1185732</v>
      </c>
      <c r="C3460" s="2">
        <v>44657</v>
      </c>
      <c r="D3460" s="1" t="s">
        <v>54</v>
      </c>
      <c r="E3460" s="1" t="s">
        <v>65</v>
      </c>
      <c r="F3460" s="1" t="s">
        <v>66</v>
      </c>
      <c r="G3460" s="1" t="s">
        <v>22</v>
      </c>
      <c r="H3460">
        <v>18</v>
      </c>
      <c r="I3460">
        <v>49</v>
      </c>
      <c r="J3460">
        <v>882</v>
      </c>
      <c r="K3460">
        <v>432.18</v>
      </c>
      <c r="L3460">
        <v>0.49</v>
      </c>
      <c r="M3460">
        <v>449.82</v>
      </c>
      <c r="N3460" s="1" t="s">
        <v>25</v>
      </c>
    </row>
    <row r="3461" spans="1:14" x14ac:dyDescent="0.3">
      <c r="A3461" s="1" t="s">
        <v>14</v>
      </c>
      <c r="B3461">
        <v>1185732</v>
      </c>
      <c r="C3461" s="2">
        <v>44657</v>
      </c>
      <c r="D3461" s="1" t="s">
        <v>54</v>
      </c>
      <c r="E3461" s="1" t="s">
        <v>65</v>
      </c>
      <c r="F3461" s="1" t="s">
        <v>66</v>
      </c>
      <c r="G3461" s="1" t="s">
        <v>23</v>
      </c>
      <c r="H3461">
        <v>10</v>
      </c>
      <c r="I3461">
        <v>53</v>
      </c>
      <c r="J3461">
        <v>530</v>
      </c>
      <c r="K3461">
        <v>233.2</v>
      </c>
      <c r="L3461">
        <v>0.44</v>
      </c>
      <c r="M3461">
        <v>296.8</v>
      </c>
      <c r="N3461" s="1" t="s">
        <v>25</v>
      </c>
    </row>
    <row r="3462" spans="1:14" x14ac:dyDescent="0.3">
      <c r="A3462" s="1" t="s">
        <v>14</v>
      </c>
      <c r="B3462">
        <v>1185732</v>
      </c>
      <c r="C3462" s="2">
        <v>44657</v>
      </c>
      <c r="D3462" s="1" t="s">
        <v>54</v>
      </c>
      <c r="E3462" s="1" t="s">
        <v>65</v>
      </c>
      <c r="F3462" s="1" t="s">
        <v>66</v>
      </c>
      <c r="G3462" s="1" t="s">
        <v>24</v>
      </c>
      <c r="H3462">
        <v>15</v>
      </c>
      <c r="I3462">
        <v>28</v>
      </c>
      <c r="J3462">
        <v>420</v>
      </c>
      <c r="K3462">
        <v>188.99999999999997</v>
      </c>
      <c r="L3462">
        <v>0.44999999999999996</v>
      </c>
      <c r="M3462">
        <v>231.00000000000003</v>
      </c>
      <c r="N3462" s="1" t="s">
        <v>25</v>
      </c>
    </row>
    <row r="3463" spans="1:14" x14ac:dyDescent="0.3">
      <c r="A3463" s="1" t="s">
        <v>14</v>
      </c>
      <c r="B3463">
        <v>1185732</v>
      </c>
      <c r="C3463" s="2">
        <v>44657</v>
      </c>
      <c r="D3463" s="1" t="s">
        <v>54</v>
      </c>
      <c r="E3463" s="1" t="s">
        <v>65</v>
      </c>
      <c r="F3463" s="1" t="s">
        <v>66</v>
      </c>
      <c r="G3463" s="1" t="s">
        <v>18</v>
      </c>
      <c r="H3463">
        <v>55</v>
      </c>
      <c r="I3463">
        <v>34</v>
      </c>
      <c r="J3463">
        <v>1870</v>
      </c>
      <c r="K3463">
        <v>1140.7</v>
      </c>
      <c r="L3463">
        <v>0.61</v>
      </c>
      <c r="M3463">
        <v>729.3</v>
      </c>
      <c r="N3463" s="1" t="s">
        <v>25</v>
      </c>
    </row>
    <row r="3464" spans="1:14" x14ac:dyDescent="0.3">
      <c r="A3464" s="1" t="s">
        <v>14</v>
      </c>
      <c r="B3464">
        <v>1185732</v>
      </c>
      <c r="C3464" s="2">
        <v>44657</v>
      </c>
      <c r="D3464" s="1" t="s">
        <v>54</v>
      </c>
      <c r="E3464" s="1" t="s">
        <v>65</v>
      </c>
      <c r="F3464" s="1" t="s">
        <v>66</v>
      </c>
      <c r="G3464" s="1" t="s">
        <v>20</v>
      </c>
      <c r="H3464">
        <v>46</v>
      </c>
      <c r="I3464">
        <v>63</v>
      </c>
      <c r="J3464">
        <v>2898</v>
      </c>
      <c r="K3464">
        <v>1506.96</v>
      </c>
      <c r="L3464">
        <v>0.52</v>
      </c>
      <c r="M3464">
        <v>1391.04</v>
      </c>
      <c r="N3464" s="1" t="s">
        <v>25</v>
      </c>
    </row>
    <row r="3465" spans="1:14" x14ac:dyDescent="0.3">
      <c r="A3465" s="1" t="s">
        <v>14</v>
      </c>
      <c r="B3465">
        <v>1185732</v>
      </c>
      <c r="C3465" s="2">
        <v>44688</v>
      </c>
      <c r="D3465" s="1" t="s">
        <v>54</v>
      </c>
      <c r="E3465" s="1" t="s">
        <v>65</v>
      </c>
      <c r="F3465" s="1" t="s">
        <v>66</v>
      </c>
      <c r="G3465" s="1" t="s">
        <v>21</v>
      </c>
      <c r="H3465">
        <v>57</v>
      </c>
      <c r="I3465">
        <v>146</v>
      </c>
      <c r="J3465">
        <v>8322</v>
      </c>
      <c r="K3465">
        <v>3495.24</v>
      </c>
      <c r="L3465">
        <v>0.42</v>
      </c>
      <c r="M3465">
        <v>4826.76</v>
      </c>
      <c r="N3465" s="1" t="s">
        <v>25</v>
      </c>
    </row>
    <row r="3466" spans="1:14" x14ac:dyDescent="0.3">
      <c r="A3466" s="1" t="s">
        <v>14</v>
      </c>
      <c r="B3466">
        <v>1185732</v>
      </c>
      <c r="C3466" s="2">
        <v>44688</v>
      </c>
      <c r="D3466" s="1" t="s">
        <v>54</v>
      </c>
      <c r="E3466" s="1" t="s">
        <v>65</v>
      </c>
      <c r="F3466" s="1" t="s">
        <v>66</v>
      </c>
      <c r="G3466" s="1" t="s">
        <v>22</v>
      </c>
      <c r="H3466">
        <v>37</v>
      </c>
      <c r="I3466">
        <v>63</v>
      </c>
      <c r="J3466">
        <v>2331</v>
      </c>
      <c r="K3466">
        <v>1072.26</v>
      </c>
      <c r="L3466">
        <v>0.45999999999999996</v>
      </c>
      <c r="M3466">
        <v>1258.74</v>
      </c>
      <c r="N3466" s="1" t="s">
        <v>25</v>
      </c>
    </row>
    <row r="3467" spans="1:14" x14ac:dyDescent="0.3">
      <c r="A3467" s="1" t="s">
        <v>14</v>
      </c>
      <c r="B3467">
        <v>1185732</v>
      </c>
      <c r="C3467" s="2">
        <v>44688</v>
      </c>
      <c r="D3467" s="1" t="s">
        <v>54</v>
      </c>
      <c r="E3467" s="1" t="s">
        <v>65</v>
      </c>
      <c r="F3467" s="1" t="s">
        <v>66</v>
      </c>
      <c r="G3467" s="1" t="s">
        <v>23</v>
      </c>
      <c r="H3467">
        <v>33</v>
      </c>
      <c r="I3467">
        <v>54</v>
      </c>
      <c r="J3467">
        <v>1782</v>
      </c>
      <c r="K3467">
        <v>730.62</v>
      </c>
      <c r="L3467">
        <v>0.41</v>
      </c>
      <c r="M3467">
        <v>1051.3800000000001</v>
      </c>
      <c r="N3467" s="1" t="s">
        <v>25</v>
      </c>
    </row>
    <row r="3468" spans="1:14" x14ac:dyDescent="0.3">
      <c r="A3468" s="1" t="s">
        <v>14</v>
      </c>
      <c r="B3468">
        <v>1185732</v>
      </c>
      <c r="C3468" s="2">
        <v>44688</v>
      </c>
      <c r="D3468" s="1" t="s">
        <v>54</v>
      </c>
      <c r="E3468" s="1" t="s">
        <v>65</v>
      </c>
      <c r="F3468" s="1" t="s">
        <v>66</v>
      </c>
      <c r="G3468" s="1" t="s">
        <v>24</v>
      </c>
      <c r="H3468">
        <v>33</v>
      </c>
      <c r="I3468">
        <v>34</v>
      </c>
      <c r="J3468">
        <v>1122</v>
      </c>
      <c r="K3468">
        <v>493.68</v>
      </c>
      <c r="L3468">
        <v>0.44</v>
      </c>
      <c r="M3468">
        <v>628.31999999999994</v>
      </c>
      <c r="N3468" s="1" t="s">
        <v>25</v>
      </c>
    </row>
    <row r="3469" spans="1:14" x14ac:dyDescent="0.3">
      <c r="A3469" s="1" t="s">
        <v>14</v>
      </c>
      <c r="B3469">
        <v>1185732</v>
      </c>
      <c r="C3469" s="2">
        <v>44688</v>
      </c>
      <c r="D3469" s="1" t="s">
        <v>54</v>
      </c>
      <c r="E3469" s="1" t="s">
        <v>65</v>
      </c>
      <c r="F3469" s="1" t="s">
        <v>66</v>
      </c>
      <c r="G3469" s="1" t="s">
        <v>18</v>
      </c>
      <c r="H3469">
        <v>43</v>
      </c>
      <c r="I3469">
        <v>42</v>
      </c>
      <c r="J3469">
        <v>1806</v>
      </c>
      <c r="K3469">
        <v>1173.9000000000001</v>
      </c>
      <c r="L3469">
        <v>0.65</v>
      </c>
      <c r="M3469">
        <v>632.09999999999991</v>
      </c>
      <c r="N3469" s="1" t="s">
        <v>25</v>
      </c>
    </row>
    <row r="3470" spans="1:14" x14ac:dyDescent="0.3">
      <c r="A3470" s="1" t="s">
        <v>14</v>
      </c>
      <c r="B3470">
        <v>1185732</v>
      </c>
      <c r="C3470" s="2">
        <v>44688</v>
      </c>
      <c r="D3470" s="1" t="s">
        <v>54</v>
      </c>
      <c r="E3470" s="1" t="s">
        <v>65</v>
      </c>
      <c r="F3470" s="1" t="s">
        <v>66</v>
      </c>
      <c r="G3470" s="1" t="s">
        <v>20</v>
      </c>
      <c r="H3470">
        <v>46</v>
      </c>
      <c r="I3470">
        <v>69</v>
      </c>
      <c r="J3470">
        <v>3174</v>
      </c>
      <c r="K3470">
        <v>1650.48</v>
      </c>
      <c r="L3470">
        <v>0.52</v>
      </c>
      <c r="M3470">
        <v>1523.52</v>
      </c>
      <c r="N3470" s="1" t="s">
        <v>25</v>
      </c>
    </row>
    <row r="3471" spans="1:14" x14ac:dyDescent="0.3">
      <c r="A3471" s="1" t="s">
        <v>14</v>
      </c>
      <c r="B3471">
        <v>1185732</v>
      </c>
      <c r="C3471" s="2">
        <v>44718</v>
      </c>
      <c r="D3471" s="1" t="s">
        <v>54</v>
      </c>
      <c r="E3471" s="1" t="s">
        <v>65</v>
      </c>
      <c r="F3471" s="1" t="s">
        <v>66</v>
      </c>
      <c r="G3471" s="1" t="s">
        <v>21</v>
      </c>
      <c r="H3471">
        <v>32</v>
      </c>
      <c r="I3471">
        <v>137</v>
      </c>
      <c r="J3471">
        <v>4384</v>
      </c>
      <c r="K3471">
        <v>1841.28</v>
      </c>
      <c r="L3471">
        <v>0.42</v>
      </c>
      <c r="M3471">
        <v>2542.7200000000003</v>
      </c>
      <c r="N3471" s="1" t="s">
        <v>25</v>
      </c>
    </row>
    <row r="3472" spans="1:14" x14ac:dyDescent="0.3">
      <c r="A3472" s="1" t="s">
        <v>14</v>
      </c>
      <c r="B3472">
        <v>1185732</v>
      </c>
      <c r="C3472" s="2">
        <v>44718</v>
      </c>
      <c r="D3472" s="1" t="s">
        <v>54</v>
      </c>
      <c r="E3472" s="1" t="s">
        <v>65</v>
      </c>
      <c r="F3472" s="1" t="s">
        <v>66</v>
      </c>
      <c r="G3472" s="1" t="s">
        <v>22</v>
      </c>
      <c r="H3472">
        <v>28</v>
      </c>
      <c r="I3472">
        <v>77</v>
      </c>
      <c r="J3472">
        <v>2156</v>
      </c>
      <c r="K3472">
        <v>1034.8799999999999</v>
      </c>
      <c r="L3472">
        <v>0.48</v>
      </c>
      <c r="M3472">
        <v>1121.1200000000001</v>
      </c>
      <c r="N3472" s="1" t="s">
        <v>25</v>
      </c>
    </row>
    <row r="3473" spans="1:14" x14ac:dyDescent="0.3">
      <c r="A3473" s="1" t="s">
        <v>14</v>
      </c>
      <c r="B3473">
        <v>1185732</v>
      </c>
      <c r="C3473" s="2">
        <v>44718</v>
      </c>
      <c r="D3473" s="1" t="s">
        <v>54</v>
      </c>
      <c r="E3473" s="1" t="s">
        <v>65</v>
      </c>
      <c r="F3473" s="1" t="s">
        <v>66</v>
      </c>
      <c r="G3473" s="1" t="s">
        <v>23</v>
      </c>
      <c r="H3473">
        <v>23</v>
      </c>
      <c r="I3473">
        <v>50</v>
      </c>
      <c r="J3473">
        <v>1150</v>
      </c>
      <c r="K3473">
        <v>517.5</v>
      </c>
      <c r="L3473">
        <v>0.44999999999999996</v>
      </c>
      <c r="M3473">
        <v>632.5</v>
      </c>
      <c r="N3473" s="1" t="s">
        <v>25</v>
      </c>
    </row>
    <row r="3474" spans="1:14" x14ac:dyDescent="0.3">
      <c r="A3474" s="1" t="s">
        <v>14</v>
      </c>
      <c r="B3474">
        <v>1185732</v>
      </c>
      <c r="C3474" s="2">
        <v>44718</v>
      </c>
      <c r="D3474" s="1" t="s">
        <v>54</v>
      </c>
      <c r="E3474" s="1" t="s">
        <v>65</v>
      </c>
      <c r="F3474" s="1" t="s">
        <v>66</v>
      </c>
      <c r="G3474" s="1" t="s">
        <v>24</v>
      </c>
      <c r="H3474">
        <v>24</v>
      </c>
      <c r="I3474">
        <v>44</v>
      </c>
      <c r="J3474">
        <v>1056</v>
      </c>
      <c r="K3474">
        <v>464.64</v>
      </c>
      <c r="L3474">
        <v>0.44</v>
      </c>
      <c r="M3474">
        <v>591.36</v>
      </c>
      <c r="N3474" s="1" t="s">
        <v>25</v>
      </c>
    </row>
    <row r="3475" spans="1:14" x14ac:dyDescent="0.3">
      <c r="A3475" s="1" t="s">
        <v>14</v>
      </c>
      <c r="B3475">
        <v>1185732</v>
      </c>
      <c r="C3475" s="2">
        <v>44718</v>
      </c>
      <c r="D3475" s="1" t="s">
        <v>54</v>
      </c>
      <c r="E3475" s="1" t="s">
        <v>65</v>
      </c>
      <c r="F3475" s="1" t="s">
        <v>66</v>
      </c>
      <c r="G3475" s="1" t="s">
        <v>18</v>
      </c>
      <c r="H3475">
        <v>34</v>
      </c>
      <c r="I3475">
        <v>44</v>
      </c>
      <c r="J3475">
        <v>1496</v>
      </c>
      <c r="K3475">
        <v>957.44</v>
      </c>
      <c r="L3475">
        <v>0.64</v>
      </c>
      <c r="M3475">
        <v>538.55999999999995</v>
      </c>
      <c r="N3475" s="1" t="s">
        <v>25</v>
      </c>
    </row>
    <row r="3476" spans="1:14" x14ac:dyDescent="0.3">
      <c r="A3476" s="1" t="s">
        <v>14</v>
      </c>
      <c r="B3476">
        <v>1185732</v>
      </c>
      <c r="C3476" s="2">
        <v>44718</v>
      </c>
      <c r="D3476" s="1" t="s">
        <v>54</v>
      </c>
      <c r="E3476" s="1" t="s">
        <v>65</v>
      </c>
      <c r="F3476" s="1" t="s">
        <v>66</v>
      </c>
      <c r="G3476" s="1" t="s">
        <v>20</v>
      </c>
      <c r="H3476">
        <v>51</v>
      </c>
      <c r="I3476">
        <v>85</v>
      </c>
      <c r="J3476">
        <v>4335</v>
      </c>
      <c r="K3476">
        <v>2297.5500000000002</v>
      </c>
      <c r="L3476">
        <v>0.53</v>
      </c>
      <c r="M3476">
        <v>2037.4499999999998</v>
      </c>
      <c r="N3476" s="1" t="s">
        <v>25</v>
      </c>
    </row>
    <row r="3477" spans="1:14" x14ac:dyDescent="0.3">
      <c r="A3477" s="1" t="s">
        <v>14</v>
      </c>
      <c r="B3477">
        <v>1185732</v>
      </c>
      <c r="C3477" s="2">
        <v>44747</v>
      </c>
      <c r="D3477" s="1" t="s">
        <v>54</v>
      </c>
      <c r="E3477" s="1" t="s">
        <v>65</v>
      </c>
      <c r="F3477" s="1" t="s">
        <v>66</v>
      </c>
      <c r="G3477" s="1" t="s">
        <v>21</v>
      </c>
      <c r="H3477">
        <v>49</v>
      </c>
      <c r="I3477">
        <v>138</v>
      </c>
      <c r="J3477">
        <v>6762</v>
      </c>
      <c r="K3477">
        <v>2975.28</v>
      </c>
      <c r="L3477">
        <v>0.44</v>
      </c>
      <c r="M3477">
        <v>3786.72</v>
      </c>
      <c r="N3477" s="1" t="s">
        <v>25</v>
      </c>
    </row>
    <row r="3478" spans="1:14" x14ac:dyDescent="0.3">
      <c r="A3478" s="1" t="s">
        <v>14</v>
      </c>
      <c r="B3478">
        <v>1185732</v>
      </c>
      <c r="C3478" s="2">
        <v>44747</v>
      </c>
      <c r="D3478" s="1" t="s">
        <v>54</v>
      </c>
      <c r="E3478" s="1" t="s">
        <v>65</v>
      </c>
      <c r="F3478" s="1" t="s">
        <v>66</v>
      </c>
      <c r="G3478" s="1" t="s">
        <v>22</v>
      </c>
      <c r="H3478">
        <v>44</v>
      </c>
      <c r="I3478">
        <v>87</v>
      </c>
      <c r="J3478">
        <v>3828</v>
      </c>
      <c r="K3478">
        <v>1875.72</v>
      </c>
      <c r="L3478">
        <v>0.49</v>
      </c>
      <c r="M3478">
        <v>1952.28</v>
      </c>
      <c r="N3478" s="1" t="s">
        <v>25</v>
      </c>
    </row>
    <row r="3479" spans="1:14" x14ac:dyDescent="0.3">
      <c r="A3479" s="1" t="s">
        <v>14</v>
      </c>
      <c r="B3479">
        <v>1185732</v>
      </c>
      <c r="C3479" s="2">
        <v>44747</v>
      </c>
      <c r="D3479" s="1" t="s">
        <v>54</v>
      </c>
      <c r="E3479" s="1" t="s">
        <v>65</v>
      </c>
      <c r="F3479" s="1" t="s">
        <v>66</v>
      </c>
      <c r="G3479" s="1" t="s">
        <v>23</v>
      </c>
      <c r="H3479">
        <v>36</v>
      </c>
      <c r="I3479">
        <v>68</v>
      </c>
      <c r="J3479">
        <v>2448</v>
      </c>
      <c r="K3479">
        <v>1077.1200000000001</v>
      </c>
      <c r="L3479">
        <v>0.44</v>
      </c>
      <c r="M3479">
        <v>1370.8799999999999</v>
      </c>
      <c r="N3479" s="1" t="s">
        <v>25</v>
      </c>
    </row>
    <row r="3480" spans="1:14" x14ac:dyDescent="0.3">
      <c r="A3480" s="1" t="s">
        <v>14</v>
      </c>
      <c r="B3480">
        <v>1185732</v>
      </c>
      <c r="C3480" s="2">
        <v>44747</v>
      </c>
      <c r="D3480" s="1" t="s">
        <v>54</v>
      </c>
      <c r="E3480" s="1" t="s">
        <v>65</v>
      </c>
      <c r="F3480" s="1" t="s">
        <v>66</v>
      </c>
      <c r="G3480" s="1" t="s">
        <v>24</v>
      </c>
      <c r="H3480">
        <v>37</v>
      </c>
      <c r="I3480">
        <v>47</v>
      </c>
      <c r="J3480">
        <v>1739</v>
      </c>
      <c r="K3480">
        <v>712.99</v>
      </c>
      <c r="L3480">
        <v>0.41</v>
      </c>
      <c r="M3480">
        <v>1026.01</v>
      </c>
      <c r="N3480" s="1" t="s">
        <v>25</v>
      </c>
    </row>
    <row r="3481" spans="1:14" x14ac:dyDescent="0.3">
      <c r="A3481" s="1" t="s">
        <v>14</v>
      </c>
      <c r="B3481">
        <v>1185732</v>
      </c>
      <c r="C3481" s="2">
        <v>44747</v>
      </c>
      <c r="D3481" s="1" t="s">
        <v>54</v>
      </c>
      <c r="E3481" s="1" t="s">
        <v>65</v>
      </c>
      <c r="F3481" s="1" t="s">
        <v>66</v>
      </c>
      <c r="G3481" s="1" t="s">
        <v>18</v>
      </c>
      <c r="H3481">
        <v>46</v>
      </c>
      <c r="I3481">
        <v>60</v>
      </c>
      <c r="J3481">
        <v>2760</v>
      </c>
      <c r="K3481">
        <v>1656</v>
      </c>
      <c r="L3481">
        <v>0.6</v>
      </c>
      <c r="M3481">
        <v>1104</v>
      </c>
      <c r="N3481" s="1" t="s">
        <v>25</v>
      </c>
    </row>
    <row r="3482" spans="1:14" x14ac:dyDescent="0.3">
      <c r="A3482" s="1" t="s">
        <v>14</v>
      </c>
      <c r="B3482">
        <v>1185732</v>
      </c>
      <c r="C3482" s="2">
        <v>44747</v>
      </c>
      <c r="D3482" s="1" t="s">
        <v>54</v>
      </c>
      <c r="E3482" s="1" t="s">
        <v>65</v>
      </c>
      <c r="F3482" s="1" t="s">
        <v>66</v>
      </c>
      <c r="G3482" s="1" t="s">
        <v>20</v>
      </c>
      <c r="H3482">
        <v>51</v>
      </c>
      <c r="I3482">
        <v>94</v>
      </c>
      <c r="J3482">
        <v>4794</v>
      </c>
      <c r="K3482">
        <v>2397</v>
      </c>
      <c r="L3482">
        <v>0.5</v>
      </c>
      <c r="M3482">
        <v>2397</v>
      </c>
      <c r="N3482" s="1" t="s">
        <v>25</v>
      </c>
    </row>
    <row r="3483" spans="1:14" x14ac:dyDescent="0.3">
      <c r="A3483" s="1" t="s">
        <v>14</v>
      </c>
      <c r="B3483">
        <v>1185732</v>
      </c>
      <c r="C3483" s="2">
        <v>44779</v>
      </c>
      <c r="D3483" s="1" t="s">
        <v>54</v>
      </c>
      <c r="E3483" s="1" t="s">
        <v>65</v>
      </c>
      <c r="F3483" s="1" t="s">
        <v>66</v>
      </c>
      <c r="G3483" s="1" t="s">
        <v>21</v>
      </c>
      <c r="H3483">
        <v>49</v>
      </c>
      <c r="I3483">
        <v>131</v>
      </c>
      <c r="J3483">
        <v>6419</v>
      </c>
      <c r="K3483">
        <v>2695.98</v>
      </c>
      <c r="L3483">
        <v>0.42</v>
      </c>
      <c r="M3483">
        <v>3723.02</v>
      </c>
      <c r="N3483" s="1" t="s">
        <v>25</v>
      </c>
    </row>
    <row r="3484" spans="1:14" x14ac:dyDescent="0.3">
      <c r="A3484" s="1" t="s">
        <v>14</v>
      </c>
      <c r="B3484">
        <v>1185732</v>
      </c>
      <c r="C3484" s="2">
        <v>44779</v>
      </c>
      <c r="D3484" s="1" t="s">
        <v>54</v>
      </c>
      <c r="E3484" s="1" t="s">
        <v>65</v>
      </c>
      <c r="F3484" s="1" t="s">
        <v>66</v>
      </c>
      <c r="G3484" s="1" t="s">
        <v>22</v>
      </c>
      <c r="H3484">
        <v>42</v>
      </c>
      <c r="I3484">
        <v>78</v>
      </c>
      <c r="J3484">
        <v>3276</v>
      </c>
      <c r="K3484">
        <v>1506.9599999999998</v>
      </c>
      <c r="L3484">
        <v>0.45999999999999996</v>
      </c>
      <c r="M3484">
        <v>1769.0400000000002</v>
      </c>
      <c r="N3484" s="1" t="s">
        <v>25</v>
      </c>
    </row>
    <row r="3485" spans="1:14" x14ac:dyDescent="0.3">
      <c r="A3485" s="1" t="s">
        <v>14</v>
      </c>
      <c r="B3485">
        <v>1185732</v>
      </c>
      <c r="C3485" s="2">
        <v>44779</v>
      </c>
      <c r="D3485" s="1" t="s">
        <v>54</v>
      </c>
      <c r="E3485" s="1" t="s">
        <v>65</v>
      </c>
      <c r="F3485" s="1" t="s">
        <v>66</v>
      </c>
      <c r="G3485" s="1" t="s">
        <v>23</v>
      </c>
      <c r="H3485">
        <v>39</v>
      </c>
      <c r="I3485">
        <v>61</v>
      </c>
      <c r="J3485">
        <v>2379</v>
      </c>
      <c r="K3485">
        <v>1022.97</v>
      </c>
      <c r="L3485">
        <v>0.43</v>
      </c>
      <c r="M3485">
        <v>1356.03</v>
      </c>
      <c r="N3485" s="1" t="s">
        <v>25</v>
      </c>
    </row>
    <row r="3486" spans="1:14" x14ac:dyDescent="0.3">
      <c r="A3486" s="1" t="s">
        <v>14</v>
      </c>
      <c r="B3486">
        <v>1185732</v>
      </c>
      <c r="C3486" s="2">
        <v>44779</v>
      </c>
      <c r="D3486" s="1" t="s">
        <v>54</v>
      </c>
      <c r="E3486" s="1" t="s">
        <v>65</v>
      </c>
      <c r="F3486" s="1" t="s">
        <v>66</v>
      </c>
      <c r="G3486" s="1" t="s">
        <v>24</v>
      </c>
      <c r="H3486">
        <v>37</v>
      </c>
      <c r="I3486">
        <v>54</v>
      </c>
      <c r="J3486">
        <v>1998</v>
      </c>
      <c r="K3486">
        <v>819.18</v>
      </c>
      <c r="L3486">
        <v>0.41</v>
      </c>
      <c r="M3486">
        <v>1178.8200000000002</v>
      </c>
      <c r="N3486" s="1" t="s">
        <v>25</v>
      </c>
    </row>
    <row r="3487" spans="1:14" x14ac:dyDescent="0.3">
      <c r="A3487" s="1" t="s">
        <v>14</v>
      </c>
      <c r="B3487">
        <v>1185732</v>
      </c>
      <c r="C3487" s="2">
        <v>44779</v>
      </c>
      <c r="D3487" s="1" t="s">
        <v>54</v>
      </c>
      <c r="E3487" s="1" t="s">
        <v>65</v>
      </c>
      <c r="F3487" s="1" t="s">
        <v>66</v>
      </c>
      <c r="G3487" s="1" t="s">
        <v>18</v>
      </c>
      <c r="H3487">
        <v>48</v>
      </c>
      <c r="I3487">
        <v>51</v>
      </c>
      <c r="J3487">
        <v>2448</v>
      </c>
      <c r="K3487">
        <v>1468.8</v>
      </c>
      <c r="L3487">
        <v>0.6</v>
      </c>
      <c r="M3487">
        <v>979.2</v>
      </c>
      <c r="N3487" s="1" t="s">
        <v>25</v>
      </c>
    </row>
    <row r="3488" spans="1:14" x14ac:dyDescent="0.3">
      <c r="A3488" s="1" t="s">
        <v>14</v>
      </c>
      <c r="B3488">
        <v>1185732</v>
      </c>
      <c r="C3488" s="2">
        <v>44779</v>
      </c>
      <c r="D3488" s="1" t="s">
        <v>54</v>
      </c>
      <c r="E3488" s="1" t="s">
        <v>65</v>
      </c>
      <c r="F3488" s="1" t="s">
        <v>66</v>
      </c>
      <c r="G3488" s="1" t="s">
        <v>20</v>
      </c>
      <c r="H3488">
        <v>53</v>
      </c>
      <c r="I3488">
        <v>98</v>
      </c>
      <c r="J3488">
        <v>5194</v>
      </c>
      <c r="K3488">
        <v>2856.7000000000003</v>
      </c>
      <c r="L3488">
        <v>0.55000000000000004</v>
      </c>
      <c r="M3488">
        <v>2337.2999999999997</v>
      </c>
      <c r="N3488" s="1" t="s">
        <v>25</v>
      </c>
    </row>
    <row r="3489" spans="1:14" x14ac:dyDescent="0.3">
      <c r="A3489" s="1" t="s">
        <v>14</v>
      </c>
      <c r="B3489">
        <v>1185732</v>
      </c>
      <c r="C3489" s="2">
        <v>44811</v>
      </c>
      <c r="D3489" s="1" t="s">
        <v>54</v>
      </c>
      <c r="E3489" s="1" t="s">
        <v>65</v>
      </c>
      <c r="F3489" s="1" t="s">
        <v>66</v>
      </c>
      <c r="G3489" s="1" t="s">
        <v>21</v>
      </c>
      <c r="H3489">
        <v>34</v>
      </c>
      <c r="I3489">
        <v>133</v>
      </c>
      <c r="J3489">
        <v>4522</v>
      </c>
      <c r="K3489">
        <v>1808.8000000000002</v>
      </c>
      <c r="L3489">
        <v>0.4</v>
      </c>
      <c r="M3489">
        <v>2713.2</v>
      </c>
      <c r="N3489" s="1" t="s">
        <v>25</v>
      </c>
    </row>
    <row r="3490" spans="1:14" x14ac:dyDescent="0.3">
      <c r="A3490" s="1" t="s">
        <v>14</v>
      </c>
      <c r="B3490">
        <v>1185732</v>
      </c>
      <c r="C3490" s="2">
        <v>44811</v>
      </c>
      <c r="D3490" s="1" t="s">
        <v>54</v>
      </c>
      <c r="E3490" s="1" t="s">
        <v>65</v>
      </c>
      <c r="F3490" s="1" t="s">
        <v>66</v>
      </c>
      <c r="G3490" s="1" t="s">
        <v>22</v>
      </c>
      <c r="H3490">
        <v>27</v>
      </c>
      <c r="I3490">
        <v>77</v>
      </c>
      <c r="J3490">
        <v>2079</v>
      </c>
      <c r="K3490">
        <v>977.13</v>
      </c>
      <c r="L3490">
        <v>0.47</v>
      </c>
      <c r="M3490">
        <v>1101.8699999999999</v>
      </c>
      <c r="N3490" s="1" t="s">
        <v>25</v>
      </c>
    </row>
    <row r="3491" spans="1:14" x14ac:dyDescent="0.3">
      <c r="A3491" s="1" t="s">
        <v>14</v>
      </c>
      <c r="B3491">
        <v>1185732</v>
      </c>
      <c r="C3491" s="2">
        <v>44811</v>
      </c>
      <c r="D3491" s="1" t="s">
        <v>54</v>
      </c>
      <c r="E3491" s="1" t="s">
        <v>65</v>
      </c>
      <c r="F3491" s="1" t="s">
        <v>66</v>
      </c>
      <c r="G3491" s="1" t="s">
        <v>23</v>
      </c>
      <c r="H3491">
        <v>24</v>
      </c>
      <c r="I3491">
        <v>49</v>
      </c>
      <c r="J3491">
        <v>1176</v>
      </c>
      <c r="K3491">
        <v>470.40000000000003</v>
      </c>
      <c r="L3491">
        <v>0.4</v>
      </c>
      <c r="M3491">
        <v>705.59999999999991</v>
      </c>
      <c r="N3491" s="1" t="s">
        <v>25</v>
      </c>
    </row>
    <row r="3492" spans="1:14" x14ac:dyDescent="0.3">
      <c r="A3492" s="1" t="s">
        <v>14</v>
      </c>
      <c r="B3492">
        <v>1185732</v>
      </c>
      <c r="C3492" s="2">
        <v>44811</v>
      </c>
      <c r="D3492" s="1" t="s">
        <v>54</v>
      </c>
      <c r="E3492" s="1" t="s">
        <v>65</v>
      </c>
      <c r="F3492" s="1" t="s">
        <v>66</v>
      </c>
      <c r="G3492" s="1" t="s">
        <v>24</v>
      </c>
      <c r="H3492">
        <v>23</v>
      </c>
      <c r="I3492">
        <v>38</v>
      </c>
      <c r="J3492">
        <v>874</v>
      </c>
      <c r="K3492">
        <v>393.29999999999995</v>
      </c>
      <c r="L3492">
        <v>0.44999999999999996</v>
      </c>
      <c r="M3492">
        <v>480.70000000000005</v>
      </c>
      <c r="N3492" s="1" t="s">
        <v>25</v>
      </c>
    </row>
    <row r="3493" spans="1:14" x14ac:dyDescent="0.3">
      <c r="A3493" s="1" t="s">
        <v>14</v>
      </c>
      <c r="B3493">
        <v>1185732</v>
      </c>
      <c r="C3493" s="2">
        <v>44811</v>
      </c>
      <c r="D3493" s="1" t="s">
        <v>54</v>
      </c>
      <c r="E3493" s="1" t="s">
        <v>65</v>
      </c>
      <c r="F3493" s="1" t="s">
        <v>66</v>
      </c>
      <c r="G3493" s="1" t="s">
        <v>18</v>
      </c>
      <c r="H3493">
        <v>34</v>
      </c>
      <c r="I3493">
        <v>45</v>
      </c>
      <c r="J3493">
        <v>1530</v>
      </c>
      <c r="K3493">
        <v>933.3</v>
      </c>
      <c r="L3493">
        <v>0.61</v>
      </c>
      <c r="M3493">
        <v>596.70000000000005</v>
      </c>
      <c r="N3493" s="1" t="s">
        <v>25</v>
      </c>
    </row>
    <row r="3494" spans="1:14" x14ac:dyDescent="0.3">
      <c r="A3494" s="1" t="s">
        <v>14</v>
      </c>
      <c r="B3494">
        <v>1185732</v>
      </c>
      <c r="C3494" s="2">
        <v>44811</v>
      </c>
      <c r="D3494" s="1" t="s">
        <v>54</v>
      </c>
      <c r="E3494" s="1" t="s">
        <v>65</v>
      </c>
      <c r="F3494" s="1" t="s">
        <v>66</v>
      </c>
      <c r="G3494" s="1" t="s">
        <v>20</v>
      </c>
      <c r="H3494">
        <v>36</v>
      </c>
      <c r="I3494">
        <v>61</v>
      </c>
      <c r="J3494">
        <v>2196</v>
      </c>
      <c r="K3494">
        <v>1098</v>
      </c>
      <c r="L3494">
        <v>0.5</v>
      </c>
      <c r="M3494">
        <v>1098</v>
      </c>
      <c r="N3494" s="1" t="s">
        <v>25</v>
      </c>
    </row>
    <row r="3495" spans="1:14" x14ac:dyDescent="0.3">
      <c r="A3495" s="1" t="s">
        <v>14</v>
      </c>
      <c r="B3495">
        <v>1185732</v>
      </c>
      <c r="C3495" s="2">
        <v>44840</v>
      </c>
      <c r="D3495" s="1" t="s">
        <v>54</v>
      </c>
      <c r="E3495" s="1" t="s">
        <v>65</v>
      </c>
      <c r="F3495" s="1" t="s">
        <v>66</v>
      </c>
      <c r="G3495" s="1" t="s">
        <v>21</v>
      </c>
      <c r="H3495">
        <v>43</v>
      </c>
      <c r="I3495">
        <v>112</v>
      </c>
      <c r="J3495">
        <v>4816</v>
      </c>
      <c r="K3495">
        <v>1974.56</v>
      </c>
      <c r="L3495">
        <v>0.41</v>
      </c>
      <c r="M3495">
        <v>2841.44</v>
      </c>
      <c r="N3495" s="1" t="s">
        <v>25</v>
      </c>
    </row>
    <row r="3496" spans="1:14" x14ac:dyDescent="0.3">
      <c r="A3496" s="1" t="s">
        <v>14</v>
      </c>
      <c r="B3496">
        <v>1185732</v>
      </c>
      <c r="C3496" s="2">
        <v>44840</v>
      </c>
      <c r="D3496" s="1" t="s">
        <v>54</v>
      </c>
      <c r="E3496" s="1" t="s">
        <v>65</v>
      </c>
      <c r="F3496" s="1" t="s">
        <v>66</v>
      </c>
      <c r="G3496" s="1" t="s">
        <v>22</v>
      </c>
      <c r="H3496">
        <v>32</v>
      </c>
      <c r="I3496">
        <v>75</v>
      </c>
      <c r="J3496">
        <v>2400</v>
      </c>
      <c r="K3496">
        <v>1104</v>
      </c>
      <c r="L3496">
        <v>0.45999999999999996</v>
      </c>
      <c r="M3496">
        <v>1296</v>
      </c>
      <c r="N3496" s="1" t="s">
        <v>25</v>
      </c>
    </row>
    <row r="3497" spans="1:14" x14ac:dyDescent="0.3">
      <c r="A3497" s="1" t="s">
        <v>14</v>
      </c>
      <c r="B3497">
        <v>1185732</v>
      </c>
      <c r="C3497" s="2">
        <v>44840</v>
      </c>
      <c r="D3497" s="1" t="s">
        <v>54</v>
      </c>
      <c r="E3497" s="1" t="s">
        <v>65</v>
      </c>
      <c r="F3497" s="1" t="s">
        <v>66</v>
      </c>
      <c r="G3497" s="1" t="s">
        <v>23</v>
      </c>
      <c r="H3497">
        <v>34</v>
      </c>
      <c r="I3497">
        <v>39</v>
      </c>
      <c r="J3497">
        <v>1326</v>
      </c>
      <c r="K3497">
        <v>543.66</v>
      </c>
      <c r="L3497">
        <v>0.41</v>
      </c>
      <c r="M3497">
        <v>782.34</v>
      </c>
      <c r="N3497" s="1" t="s">
        <v>25</v>
      </c>
    </row>
    <row r="3498" spans="1:14" x14ac:dyDescent="0.3">
      <c r="A3498" s="1" t="s">
        <v>14</v>
      </c>
      <c r="B3498">
        <v>1185732</v>
      </c>
      <c r="C3498" s="2">
        <v>44840</v>
      </c>
      <c r="D3498" s="1" t="s">
        <v>54</v>
      </c>
      <c r="E3498" s="1" t="s">
        <v>65</v>
      </c>
      <c r="F3498" s="1" t="s">
        <v>66</v>
      </c>
      <c r="G3498" s="1" t="s">
        <v>24</v>
      </c>
      <c r="H3498">
        <v>34</v>
      </c>
      <c r="I3498">
        <v>31</v>
      </c>
      <c r="J3498">
        <v>1054</v>
      </c>
      <c r="K3498">
        <v>442.68</v>
      </c>
      <c r="L3498">
        <v>0.42</v>
      </c>
      <c r="M3498">
        <v>611.31999999999994</v>
      </c>
      <c r="N3498" s="1" t="s">
        <v>25</v>
      </c>
    </row>
    <row r="3499" spans="1:14" x14ac:dyDescent="0.3">
      <c r="A3499" s="1" t="s">
        <v>14</v>
      </c>
      <c r="B3499">
        <v>1185732</v>
      </c>
      <c r="C3499" s="2">
        <v>44840</v>
      </c>
      <c r="D3499" s="1" t="s">
        <v>54</v>
      </c>
      <c r="E3499" s="1" t="s">
        <v>65</v>
      </c>
      <c r="F3499" s="1" t="s">
        <v>66</v>
      </c>
      <c r="G3499" s="1" t="s">
        <v>18</v>
      </c>
      <c r="H3499">
        <v>42</v>
      </c>
      <c r="I3499">
        <v>38</v>
      </c>
      <c r="J3499">
        <v>1596</v>
      </c>
      <c r="K3499">
        <v>1021.44</v>
      </c>
      <c r="L3499">
        <v>0.64</v>
      </c>
      <c r="M3499">
        <v>574.55999999999995</v>
      </c>
      <c r="N3499" s="1" t="s">
        <v>25</v>
      </c>
    </row>
    <row r="3500" spans="1:14" x14ac:dyDescent="0.3">
      <c r="A3500" s="1" t="s">
        <v>14</v>
      </c>
      <c r="B3500">
        <v>1185732</v>
      </c>
      <c r="C3500" s="2">
        <v>44716</v>
      </c>
      <c r="D3500" s="1" t="s">
        <v>54</v>
      </c>
      <c r="E3500" s="1" t="s">
        <v>71</v>
      </c>
      <c r="F3500" s="1" t="s">
        <v>72</v>
      </c>
      <c r="G3500" s="1" t="s">
        <v>18</v>
      </c>
      <c r="H3500">
        <v>53</v>
      </c>
      <c r="I3500">
        <v>47</v>
      </c>
      <c r="J3500">
        <v>2491</v>
      </c>
      <c r="K3500">
        <v>1220.5899999999999</v>
      </c>
      <c r="L3500">
        <v>0.49</v>
      </c>
      <c r="M3500">
        <v>1270.4100000000001</v>
      </c>
      <c r="N3500" s="1" t="s">
        <v>25</v>
      </c>
    </row>
    <row r="3501" spans="1:14" x14ac:dyDescent="0.3">
      <c r="A3501" s="1" t="s">
        <v>14</v>
      </c>
      <c r="B3501">
        <v>1185732</v>
      </c>
      <c r="C3501" s="2">
        <v>44717</v>
      </c>
      <c r="D3501" s="1" t="s">
        <v>54</v>
      </c>
      <c r="E3501" s="1" t="s">
        <v>71</v>
      </c>
      <c r="F3501" s="1" t="s">
        <v>72</v>
      </c>
      <c r="G3501" s="1" t="s">
        <v>20</v>
      </c>
      <c r="H3501">
        <v>41</v>
      </c>
      <c r="I3501">
        <v>69</v>
      </c>
      <c r="J3501">
        <v>2829</v>
      </c>
      <c r="K3501">
        <v>1697.3999999999999</v>
      </c>
      <c r="L3501">
        <v>0.6</v>
      </c>
      <c r="M3501">
        <v>1131.6000000000001</v>
      </c>
      <c r="N3501" s="1" t="s">
        <v>25</v>
      </c>
    </row>
    <row r="3502" spans="1:14" x14ac:dyDescent="0.3">
      <c r="A3502" s="1" t="s">
        <v>14</v>
      </c>
      <c r="B3502">
        <v>1185732</v>
      </c>
      <c r="C3502" s="2">
        <v>44718</v>
      </c>
      <c r="D3502" s="1" t="s">
        <v>54</v>
      </c>
      <c r="E3502" s="1" t="s">
        <v>71</v>
      </c>
      <c r="F3502" s="1" t="s">
        <v>72</v>
      </c>
      <c r="G3502" s="1" t="s">
        <v>21</v>
      </c>
      <c r="H3502">
        <v>44</v>
      </c>
      <c r="I3502">
        <v>158</v>
      </c>
      <c r="J3502">
        <v>6952</v>
      </c>
      <c r="K3502">
        <v>3545.52</v>
      </c>
      <c r="L3502">
        <v>0.51</v>
      </c>
      <c r="M3502">
        <v>3406.48</v>
      </c>
      <c r="N3502" s="1" t="s">
        <v>25</v>
      </c>
    </row>
    <row r="3503" spans="1:14" x14ac:dyDescent="0.3">
      <c r="A3503" s="1" t="s">
        <v>14</v>
      </c>
      <c r="B3503">
        <v>1185732</v>
      </c>
      <c r="C3503" s="2">
        <v>44719</v>
      </c>
      <c r="D3503" s="1" t="s">
        <v>54</v>
      </c>
      <c r="E3503" s="1" t="s">
        <v>71</v>
      </c>
      <c r="F3503" s="1" t="s">
        <v>72</v>
      </c>
      <c r="G3503" s="1" t="s">
        <v>22</v>
      </c>
      <c r="H3503">
        <v>43</v>
      </c>
      <c r="I3503">
        <v>51</v>
      </c>
      <c r="J3503">
        <v>2193</v>
      </c>
      <c r="K3503">
        <v>1030.71</v>
      </c>
      <c r="L3503">
        <v>0.47</v>
      </c>
      <c r="M3503">
        <v>1162.29</v>
      </c>
      <c r="N3503" s="1" t="s">
        <v>25</v>
      </c>
    </row>
    <row r="3504" spans="1:14" x14ac:dyDescent="0.3">
      <c r="A3504" s="1" t="s">
        <v>14</v>
      </c>
      <c r="B3504">
        <v>1185732</v>
      </c>
      <c r="C3504" s="2">
        <v>44720</v>
      </c>
      <c r="D3504" s="1" t="s">
        <v>54</v>
      </c>
      <c r="E3504" s="1" t="s">
        <v>71</v>
      </c>
      <c r="F3504" s="1" t="s">
        <v>72</v>
      </c>
      <c r="G3504" s="1" t="s">
        <v>23</v>
      </c>
      <c r="H3504">
        <v>32</v>
      </c>
      <c r="I3504">
        <v>61</v>
      </c>
      <c r="J3504">
        <v>1952</v>
      </c>
      <c r="K3504">
        <v>897.92</v>
      </c>
      <c r="L3504">
        <v>0.45999999999999996</v>
      </c>
      <c r="M3504">
        <v>1054.08</v>
      </c>
      <c r="N3504" s="1" t="s">
        <v>25</v>
      </c>
    </row>
    <row r="3505" spans="1:14" x14ac:dyDescent="0.3">
      <c r="A3505" s="1" t="s">
        <v>14</v>
      </c>
      <c r="B3505">
        <v>1185732</v>
      </c>
      <c r="C3505" s="2">
        <v>44721</v>
      </c>
      <c r="D3505" s="1" t="s">
        <v>54</v>
      </c>
      <c r="E3505" s="1" t="s">
        <v>71</v>
      </c>
      <c r="F3505" s="1" t="s">
        <v>72</v>
      </c>
      <c r="G3505" s="1" t="s">
        <v>24</v>
      </c>
      <c r="H3505">
        <v>39</v>
      </c>
      <c r="I3505">
        <v>28</v>
      </c>
      <c r="J3505">
        <v>1092</v>
      </c>
      <c r="K3505">
        <v>578.76</v>
      </c>
      <c r="L3505">
        <v>0.53</v>
      </c>
      <c r="M3505">
        <v>513.24</v>
      </c>
      <c r="N3505" s="1" t="s">
        <v>25</v>
      </c>
    </row>
    <row r="3506" spans="1:14" x14ac:dyDescent="0.3">
      <c r="A3506" s="1" t="s">
        <v>14</v>
      </c>
      <c r="B3506">
        <v>1185732</v>
      </c>
      <c r="C3506" s="2">
        <v>44722</v>
      </c>
      <c r="D3506" s="1" t="s">
        <v>54</v>
      </c>
      <c r="E3506" s="1" t="s">
        <v>71</v>
      </c>
      <c r="F3506" s="1" t="s">
        <v>72</v>
      </c>
      <c r="G3506" s="1" t="s">
        <v>18</v>
      </c>
      <c r="H3506">
        <v>50</v>
      </c>
      <c r="I3506">
        <v>44</v>
      </c>
      <c r="J3506">
        <v>2200</v>
      </c>
      <c r="K3506">
        <v>1034</v>
      </c>
      <c r="L3506">
        <v>0.47</v>
      </c>
      <c r="M3506">
        <v>1166</v>
      </c>
      <c r="N3506" s="1" t="s">
        <v>25</v>
      </c>
    </row>
    <row r="3507" spans="1:14" x14ac:dyDescent="0.3">
      <c r="A3507" s="1" t="s">
        <v>14</v>
      </c>
      <c r="B3507">
        <v>1185732</v>
      </c>
      <c r="C3507" s="2">
        <v>44723</v>
      </c>
      <c r="D3507" s="1" t="s">
        <v>54</v>
      </c>
      <c r="E3507" s="1" t="s">
        <v>71</v>
      </c>
      <c r="F3507" s="1" t="s">
        <v>72</v>
      </c>
      <c r="G3507" s="1" t="s">
        <v>20</v>
      </c>
      <c r="H3507">
        <v>43</v>
      </c>
      <c r="I3507">
        <v>77</v>
      </c>
      <c r="J3507">
        <v>3311</v>
      </c>
      <c r="K3507">
        <v>2152.15</v>
      </c>
      <c r="L3507">
        <v>0.65</v>
      </c>
      <c r="M3507">
        <v>1158.8499999999999</v>
      </c>
      <c r="N3507" s="1" t="s">
        <v>25</v>
      </c>
    </row>
    <row r="3508" spans="1:14" x14ac:dyDescent="0.3">
      <c r="A3508" s="1" t="s">
        <v>14</v>
      </c>
      <c r="B3508">
        <v>1185732</v>
      </c>
      <c r="C3508" s="2">
        <v>44724</v>
      </c>
      <c r="D3508" s="1" t="s">
        <v>54</v>
      </c>
      <c r="E3508" s="1" t="s">
        <v>71</v>
      </c>
      <c r="F3508" s="1" t="s">
        <v>72</v>
      </c>
      <c r="G3508" s="1" t="s">
        <v>21</v>
      </c>
      <c r="H3508">
        <v>47</v>
      </c>
      <c r="I3508">
        <v>144</v>
      </c>
      <c r="J3508">
        <v>6768</v>
      </c>
      <c r="K3508">
        <v>3722.4</v>
      </c>
      <c r="L3508">
        <v>0.55000000000000004</v>
      </c>
      <c r="M3508">
        <v>3045.6</v>
      </c>
      <c r="N3508" s="1" t="s">
        <v>25</v>
      </c>
    </row>
    <row r="3509" spans="1:14" x14ac:dyDescent="0.3">
      <c r="A3509" s="1" t="s">
        <v>14</v>
      </c>
      <c r="B3509">
        <v>1185732</v>
      </c>
      <c r="C3509" s="2">
        <v>44725</v>
      </c>
      <c r="D3509" s="1" t="s">
        <v>54</v>
      </c>
      <c r="E3509" s="1" t="s">
        <v>71</v>
      </c>
      <c r="F3509" s="1" t="s">
        <v>72</v>
      </c>
      <c r="G3509" s="1" t="s">
        <v>22</v>
      </c>
      <c r="H3509">
        <v>46</v>
      </c>
      <c r="I3509">
        <v>60</v>
      </c>
      <c r="J3509">
        <v>2760</v>
      </c>
      <c r="K3509">
        <v>1324.8</v>
      </c>
      <c r="L3509">
        <v>0.48</v>
      </c>
      <c r="M3509">
        <v>1435.2</v>
      </c>
      <c r="N3509" s="1" t="s">
        <v>25</v>
      </c>
    </row>
    <row r="3510" spans="1:14" x14ac:dyDescent="0.3">
      <c r="A3510" s="1" t="s">
        <v>14</v>
      </c>
      <c r="B3510">
        <v>1185732</v>
      </c>
      <c r="C3510" s="2">
        <v>44726</v>
      </c>
      <c r="D3510" s="1" t="s">
        <v>54</v>
      </c>
      <c r="E3510" s="1" t="s">
        <v>71</v>
      </c>
      <c r="F3510" s="1" t="s">
        <v>72</v>
      </c>
      <c r="G3510" s="1" t="s">
        <v>23</v>
      </c>
      <c r="H3510">
        <v>37</v>
      </c>
      <c r="I3510">
        <v>68</v>
      </c>
      <c r="J3510">
        <v>2516</v>
      </c>
      <c r="K3510">
        <v>1132.1999999999998</v>
      </c>
      <c r="L3510">
        <v>0.44999999999999996</v>
      </c>
      <c r="M3510">
        <v>1383.8000000000002</v>
      </c>
      <c r="N3510" s="1" t="s">
        <v>25</v>
      </c>
    </row>
    <row r="3511" spans="1:14" x14ac:dyDescent="0.3">
      <c r="A3511" s="1" t="s">
        <v>14</v>
      </c>
      <c r="B3511">
        <v>1185732</v>
      </c>
      <c r="C3511" s="2">
        <v>44727</v>
      </c>
      <c r="D3511" s="1" t="s">
        <v>54</v>
      </c>
      <c r="E3511" s="1" t="s">
        <v>71</v>
      </c>
      <c r="F3511" s="1" t="s">
        <v>72</v>
      </c>
      <c r="G3511" s="1" t="s">
        <v>24</v>
      </c>
      <c r="H3511">
        <v>41</v>
      </c>
      <c r="I3511">
        <v>19</v>
      </c>
      <c r="J3511">
        <v>779</v>
      </c>
      <c r="K3511">
        <v>412.87</v>
      </c>
      <c r="L3511">
        <v>0.53</v>
      </c>
      <c r="M3511">
        <v>366.13</v>
      </c>
      <c r="N3511" s="1" t="s">
        <v>25</v>
      </c>
    </row>
    <row r="3512" spans="1:14" x14ac:dyDescent="0.3">
      <c r="A3512" s="1" t="s">
        <v>14</v>
      </c>
      <c r="B3512">
        <v>1185732</v>
      </c>
      <c r="C3512" s="2">
        <v>44728</v>
      </c>
      <c r="D3512" s="1" t="s">
        <v>54</v>
      </c>
      <c r="E3512" s="1" t="s">
        <v>71</v>
      </c>
      <c r="F3512" s="1" t="s">
        <v>72</v>
      </c>
      <c r="G3512" s="1" t="s">
        <v>18</v>
      </c>
      <c r="H3512">
        <v>56</v>
      </c>
      <c r="I3512">
        <v>38</v>
      </c>
      <c r="J3512">
        <v>2128</v>
      </c>
      <c r="K3512">
        <v>1000.16</v>
      </c>
      <c r="L3512">
        <v>0.47</v>
      </c>
      <c r="M3512">
        <v>1127.8400000000001</v>
      </c>
      <c r="N3512" s="1" t="s">
        <v>25</v>
      </c>
    </row>
    <row r="3513" spans="1:14" x14ac:dyDescent="0.3">
      <c r="A3513" s="1" t="s">
        <v>14</v>
      </c>
      <c r="B3513">
        <v>1185732</v>
      </c>
      <c r="C3513" s="2">
        <v>44729</v>
      </c>
      <c r="D3513" s="1" t="s">
        <v>54</v>
      </c>
      <c r="E3513" s="1" t="s">
        <v>71</v>
      </c>
      <c r="F3513" s="1" t="s">
        <v>72</v>
      </c>
      <c r="G3513" s="1" t="s">
        <v>20</v>
      </c>
      <c r="H3513">
        <v>45</v>
      </c>
      <c r="I3513">
        <v>63</v>
      </c>
      <c r="J3513">
        <v>2835</v>
      </c>
      <c r="K3513">
        <v>1786.05</v>
      </c>
      <c r="L3513">
        <v>0.63</v>
      </c>
      <c r="M3513">
        <v>1048.95</v>
      </c>
      <c r="N3513" s="1" t="s">
        <v>25</v>
      </c>
    </row>
    <row r="3514" spans="1:14" x14ac:dyDescent="0.3">
      <c r="A3514" s="1" t="s">
        <v>14</v>
      </c>
      <c r="B3514">
        <v>1185732</v>
      </c>
      <c r="C3514" s="2">
        <v>44730</v>
      </c>
      <c r="D3514" s="1" t="s">
        <v>54</v>
      </c>
      <c r="E3514" s="1" t="s">
        <v>71</v>
      </c>
      <c r="F3514" s="1" t="s">
        <v>72</v>
      </c>
      <c r="G3514" s="1" t="s">
        <v>21</v>
      </c>
      <c r="H3514">
        <v>48</v>
      </c>
      <c r="I3514">
        <v>122</v>
      </c>
      <c r="J3514">
        <v>5856</v>
      </c>
      <c r="K3514">
        <v>3045.12</v>
      </c>
      <c r="L3514">
        <v>0.52</v>
      </c>
      <c r="M3514">
        <v>2810.88</v>
      </c>
      <c r="N3514" s="1" t="s">
        <v>25</v>
      </c>
    </row>
    <row r="3515" spans="1:14" x14ac:dyDescent="0.3">
      <c r="A3515" s="1" t="s">
        <v>14</v>
      </c>
      <c r="B3515">
        <v>1185732</v>
      </c>
      <c r="C3515" s="2">
        <v>44731</v>
      </c>
      <c r="D3515" s="1" t="s">
        <v>54</v>
      </c>
      <c r="E3515" s="1" t="s">
        <v>71</v>
      </c>
      <c r="F3515" s="1" t="s">
        <v>72</v>
      </c>
      <c r="G3515" s="1" t="s">
        <v>22</v>
      </c>
      <c r="H3515">
        <v>48</v>
      </c>
      <c r="I3515">
        <v>44</v>
      </c>
      <c r="J3515">
        <v>2112</v>
      </c>
      <c r="K3515">
        <v>971.52</v>
      </c>
      <c r="L3515">
        <v>0.45999999999999996</v>
      </c>
      <c r="M3515">
        <v>1140.48</v>
      </c>
      <c r="N3515" s="1" t="s">
        <v>25</v>
      </c>
    </row>
    <row r="3516" spans="1:14" x14ac:dyDescent="0.3">
      <c r="A3516" s="1" t="s">
        <v>14</v>
      </c>
      <c r="B3516">
        <v>1185732</v>
      </c>
      <c r="C3516" s="2">
        <v>44732</v>
      </c>
      <c r="D3516" s="1" t="s">
        <v>54</v>
      </c>
      <c r="E3516" s="1" t="s">
        <v>71</v>
      </c>
      <c r="F3516" s="1" t="s">
        <v>72</v>
      </c>
      <c r="G3516" s="1" t="s">
        <v>23</v>
      </c>
      <c r="H3516">
        <v>36</v>
      </c>
      <c r="I3516">
        <v>42</v>
      </c>
      <c r="J3516">
        <v>1512</v>
      </c>
      <c r="K3516">
        <v>725.76</v>
      </c>
      <c r="L3516">
        <v>0.48</v>
      </c>
      <c r="M3516">
        <v>786.24</v>
      </c>
      <c r="N3516" s="1" t="s">
        <v>25</v>
      </c>
    </row>
    <row r="3517" spans="1:14" x14ac:dyDescent="0.3">
      <c r="A3517" s="1" t="s">
        <v>14</v>
      </c>
      <c r="B3517">
        <v>1185732</v>
      </c>
      <c r="C3517" s="2">
        <v>44733</v>
      </c>
      <c r="D3517" s="1" t="s">
        <v>54</v>
      </c>
      <c r="E3517" s="1" t="s">
        <v>71</v>
      </c>
      <c r="F3517" s="1" t="s">
        <v>72</v>
      </c>
      <c r="G3517" s="1" t="s">
        <v>24</v>
      </c>
      <c r="H3517">
        <v>44</v>
      </c>
      <c r="I3517">
        <v>20</v>
      </c>
      <c r="J3517">
        <v>880</v>
      </c>
      <c r="K3517">
        <v>440</v>
      </c>
      <c r="L3517">
        <v>0.5</v>
      </c>
      <c r="M3517">
        <v>440</v>
      </c>
      <c r="N3517" s="1" t="s">
        <v>25</v>
      </c>
    </row>
    <row r="3518" spans="1:14" x14ac:dyDescent="0.3">
      <c r="A3518" s="1" t="s">
        <v>14</v>
      </c>
      <c r="B3518">
        <v>1185732</v>
      </c>
      <c r="C3518" s="2">
        <v>44734</v>
      </c>
      <c r="D3518" s="1" t="s">
        <v>54</v>
      </c>
      <c r="E3518" s="1" t="s">
        <v>71</v>
      </c>
      <c r="F3518" s="1" t="s">
        <v>72</v>
      </c>
      <c r="G3518" s="1" t="s">
        <v>18</v>
      </c>
      <c r="H3518">
        <v>54</v>
      </c>
      <c r="I3518">
        <v>28</v>
      </c>
      <c r="J3518">
        <v>1512</v>
      </c>
      <c r="K3518">
        <v>710.64</v>
      </c>
      <c r="L3518">
        <v>0.47</v>
      </c>
      <c r="M3518">
        <v>801.36</v>
      </c>
      <c r="N3518" s="1" t="s">
        <v>25</v>
      </c>
    </row>
    <row r="3519" spans="1:14" x14ac:dyDescent="0.3">
      <c r="A3519" s="1" t="s">
        <v>14</v>
      </c>
      <c r="B3519">
        <v>1185732</v>
      </c>
      <c r="C3519" s="2">
        <v>44735</v>
      </c>
      <c r="D3519" s="1" t="s">
        <v>54</v>
      </c>
      <c r="E3519" s="1" t="s">
        <v>71</v>
      </c>
      <c r="F3519" s="1" t="s">
        <v>72</v>
      </c>
      <c r="G3519" s="1" t="s">
        <v>20</v>
      </c>
      <c r="H3519">
        <v>49</v>
      </c>
      <c r="I3519">
        <v>65</v>
      </c>
      <c r="J3519">
        <v>3185</v>
      </c>
      <c r="K3519">
        <v>1911</v>
      </c>
      <c r="L3519">
        <v>0.6</v>
      </c>
      <c r="M3519">
        <v>1274</v>
      </c>
      <c r="N3519" s="1" t="s">
        <v>25</v>
      </c>
    </row>
    <row r="3520" spans="1:14" x14ac:dyDescent="0.3">
      <c r="A3520" s="1" t="s">
        <v>14</v>
      </c>
      <c r="B3520">
        <v>1185732</v>
      </c>
      <c r="C3520" s="2">
        <v>44736</v>
      </c>
      <c r="D3520" s="1" t="s">
        <v>54</v>
      </c>
      <c r="E3520" s="1" t="s">
        <v>71</v>
      </c>
      <c r="F3520" s="1" t="s">
        <v>72</v>
      </c>
      <c r="G3520" s="1" t="s">
        <v>21</v>
      </c>
      <c r="H3520">
        <v>58</v>
      </c>
      <c r="I3520">
        <v>134</v>
      </c>
      <c r="J3520">
        <v>7772</v>
      </c>
      <c r="K3520">
        <v>4196.88</v>
      </c>
      <c r="L3520">
        <v>0.54</v>
      </c>
      <c r="M3520">
        <v>3575.12</v>
      </c>
      <c r="N3520" s="1" t="s">
        <v>25</v>
      </c>
    </row>
    <row r="3521" spans="1:14" x14ac:dyDescent="0.3">
      <c r="A3521" s="1" t="s">
        <v>14</v>
      </c>
      <c r="B3521">
        <v>1185732</v>
      </c>
      <c r="C3521" s="2">
        <v>44737</v>
      </c>
      <c r="D3521" s="1" t="s">
        <v>54</v>
      </c>
      <c r="E3521" s="1" t="s">
        <v>71</v>
      </c>
      <c r="F3521" s="1" t="s">
        <v>72</v>
      </c>
      <c r="G3521" s="1" t="s">
        <v>22</v>
      </c>
      <c r="H3521">
        <v>53</v>
      </c>
      <c r="I3521">
        <v>54</v>
      </c>
      <c r="J3521">
        <v>2862</v>
      </c>
      <c r="K3521">
        <v>1287.8999999999999</v>
      </c>
      <c r="L3521">
        <v>0.44999999999999996</v>
      </c>
      <c r="M3521">
        <v>1574.1000000000001</v>
      </c>
      <c r="N3521" s="1" t="s">
        <v>25</v>
      </c>
    </row>
    <row r="3522" spans="1:14" x14ac:dyDescent="0.3">
      <c r="A3522" s="1" t="s">
        <v>14</v>
      </c>
      <c r="B3522">
        <v>1185732</v>
      </c>
      <c r="C3522" s="2">
        <v>44738</v>
      </c>
      <c r="D3522" s="1" t="s">
        <v>54</v>
      </c>
      <c r="E3522" s="1" t="s">
        <v>71</v>
      </c>
      <c r="F3522" s="1" t="s">
        <v>72</v>
      </c>
      <c r="G3522" s="1" t="s">
        <v>23</v>
      </c>
      <c r="H3522">
        <v>49</v>
      </c>
      <c r="I3522">
        <v>44</v>
      </c>
      <c r="J3522">
        <v>2156</v>
      </c>
      <c r="K3522">
        <v>991.75999999999988</v>
      </c>
      <c r="L3522">
        <v>0.45999999999999996</v>
      </c>
      <c r="M3522">
        <v>1164.2400000000002</v>
      </c>
      <c r="N3522" s="1" t="s">
        <v>25</v>
      </c>
    </row>
    <row r="3523" spans="1:14" x14ac:dyDescent="0.3">
      <c r="A3523" s="1" t="s">
        <v>14</v>
      </c>
      <c r="B3523">
        <v>1185732</v>
      </c>
      <c r="C3523" s="2">
        <v>44739</v>
      </c>
      <c r="D3523" s="1" t="s">
        <v>54</v>
      </c>
      <c r="E3523" s="1" t="s">
        <v>71</v>
      </c>
      <c r="F3523" s="1" t="s">
        <v>72</v>
      </c>
      <c r="G3523" s="1" t="s">
        <v>24</v>
      </c>
      <c r="H3523">
        <v>48</v>
      </c>
      <c r="I3523">
        <v>28</v>
      </c>
      <c r="J3523">
        <v>1344</v>
      </c>
      <c r="K3523">
        <v>712.32</v>
      </c>
      <c r="L3523">
        <v>0.53</v>
      </c>
      <c r="M3523">
        <v>631.67999999999995</v>
      </c>
      <c r="N3523" s="1" t="s">
        <v>25</v>
      </c>
    </row>
    <row r="3524" spans="1:14" x14ac:dyDescent="0.3">
      <c r="A3524" s="1" t="s">
        <v>14</v>
      </c>
      <c r="B3524">
        <v>1185732</v>
      </c>
      <c r="C3524" s="2">
        <v>44740</v>
      </c>
      <c r="D3524" s="1" t="s">
        <v>54</v>
      </c>
      <c r="E3524" s="1" t="s">
        <v>71</v>
      </c>
      <c r="F3524" s="1" t="s">
        <v>72</v>
      </c>
      <c r="G3524" s="1" t="s">
        <v>18</v>
      </c>
      <c r="H3524">
        <v>59</v>
      </c>
      <c r="I3524">
        <v>35</v>
      </c>
      <c r="J3524">
        <v>2065</v>
      </c>
      <c r="K3524">
        <v>949.9</v>
      </c>
      <c r="L3524">
        <v>0.45999999999999996</v>
      </c>
      <c r="M3524">
        <v>1115.0999999999999</v>
      </c>
      <c r="N3524" s="1" t="s">
        <v>25</v>
      </c>
    </row>
    <row r="3525" spans="1:14" x14ac:dyDescent="0.3">
      <c r="A3525" s="1" t="s">
        <v>14</v>
      </c>
      <c r="B3525">
        <v>1185732</v>
      </c>
      <c r="C3525" s="2">
        <v>44741</v>
      </c>
      <c r="D3525" s="1" t="s">
        <v>54</v>
      </c>
      <c r="E3525" s="1" t="s">
        <v>71</v>
      </c>
      <c r="F3525" s="1" t="s">
        <v>72</v>
      </c>
      <c r="G3525" s="1" t="s">
        <v>20</v>
      </c>
      <c r="H3525">
        <v>64</v>
      </c>
      <c r="I3525">
        <v>63</v>
      </c>
      <c r="J3525">
        <v>4032</v>
      </c>
      <c r="K3525">
        <v>2419.1999999999998</v>
      </c>
      <c r="L3525">
        <v>0.6</v>
      </c>
      <c r="M3525">
        <v>1612.8000000000002</v>
      </c>
      <c r="N3525" s="1" t="s">
        <v>25</v>
      </c>
    </row>
    <row r="3526" spans="1:14" x14ac:dyDescent="0.3">
      <c r="A3526" s="1" t="s">
        <v>14</v>
      </c>
      <c r="B3526">
        <v>1185732</v>
      </c>
      <c r="C3526" s="2">
        <v>44742</v>
      </c>
      <c r="D3526" s="1" t="s">
        <v>54</v>
      </c>
      <c r="E3526" s="1" t="s">
        <v>71</v>
      </c>
      <c r="F3526" s="1" t="s">
        <v>72</v>
      </c>
      <c r="G3526" s="1" t="s">
        <v>21</v>
      </c>
      <c r="H3526">
        <v>46</v>
      </c>
      <c r="I3526">
        <v>135</v>
      </c>
      <c r="J3526">
        <v>6210</v>
      </c>
      <c r="K3526">
        <v>3415.5000000000005</v>
      </c>
      <c r="L3526">
        <v>0.55000000000000004</v>
      </c>
      <c r="M3526">
        <v>2794.4999999999995</v>
      </c>
      <c r="N3526" s="1" t="s">
        <v>25</v>
      </c>
    </row>
    <row r="3527" spans="1:14" x14ac:dyDescent="0.3">
      <c r="A3527" s="1" t="s">
        <v>14</v>
      </c>
      <c r="B3527">
        <v>1185732</v>
      </c>
      <c r="C3527" s="2">
        <v>44743</v>
      </c>
      <c r="D3527" s="1" t="s">
        <v>54</v>
      </c>
      <c r="E3527" s="1" t="s">
        <v>71</v>
      </c>
      <c r="F3527" s="1" t="s">
        <v>72</v>
      </c>
      <c r="G3527" s="1" t="s">
        <v>22</v>
      </c>
      <c r="H3527">
        <v>43</v>
      </c>
      <c r="I3527">
        <v>63</v>
      </c>
      <c r="J3527">
        <v>2709</v>
      </c>
      <c r="K3527">
        <v>1219.05</v>
      </c>
      <c r="L3527">
        <v>0.44999999999999996</v>
      </c>
      <c r="M3527">
        <v>1489.95</v>
      </c>
      <c r="N3527" s="1" t="s">
        <v>25</v>
      </c>
    </row>
    <row r="3528" spans="1:14" x14ac:dyDescent="0.3">
      <c r="A3528" s="1" t="s">
        <v>14</v>
      </c>
      <c r="B3528">
        <v>1185732</v>
      </c>
      <c r="C3528" s="2">
        <v>44744</v>
      </c>
      <c r="D3528" s="1" t="s">
        <v>54</v>
      </c>
      <c r="E3528" s="1" t="s">
        <v>71</v>
      </c>
      <c r="F3528" s="1" t="s">
        <v>72</v>
      </c>
      <c r="G3528" s="1" t="s">
        <v>23</v>
      </c>
      <c r="H3528">
        <v>39</v>
      </c>
      <c r="I3528">
        <v>54</v>
      </c>
      <c r="J3528">
        <v>2106</v>
      </c>
      <c r="K3528">
        <v>947.69999999999993</v>
      </c>
      <c r="L3528">
        <v>0.44999999999999996</v>
      </c>
      <c r="M3528">
        <v>1158.3000000000002</v>
      </c>
      <c r="N3528" s="1" t="s">
        <v>25</v>
      </c>
    </row>
    <row r="3529" spans="1:14" x14ac:dyDescent="0.3">
      <c r="A3529" s="1" t="s">
        <v>14</v>
      </c>
      <c r="B3529">
        <v>1185732</v>
      </c>
      <c r="C3529" s="2">
        <v>44745</v>
      </c>
      <c r="D3529" s="1" t="s">
        <v>54</v>
      </c>
      <c r="E3529" s="1" t="s">
        <v>71</v>
      </c>
      <c r="F3529" s="1" t="s">
        <v>72</v>
      </c>
      <c r="G3529" s="1" t="s">
        <v>24</v>
      </c>
      <c r="H3529">
        <v>38</v>
      </c>
      <c r="I3529">
        <v>47</v>
      </c>
      <c r="J3529">
        <v>1786</v>
      </c>
      <c r="K3529">
        <v>946.58</v>
      </c>
      <c r="L3529">
        <v>0.53</v>
      </c>
      <c r="M3529">
        <v>839.42</v>
      </c>
      <c r="N3529" s="1" t="s">
        <v>25</v>
      </c>
    </row>
    <row r="3530" spans="1:14" x14ac:dyDescent="0.3">
      <c r="A3530" s="1" t="s">
        <v>14</v>
      </c>
      <c r="B3530">
        <v>1185732</v>
      </c>
      <c r="C3530" s="2">
        <v>44746</v>
      </c>
      <c r="D3530" s="1" t="s">
        <v>54</v>
      </c>
      <c r="E3530" s="1" t="s">
        <v>71</v>
      </c>
      <c r="F3530" s="1" t="s">
        <v>72</v>
      </c>
      <c r="G3530" s="1" t="s">
        <v>18</v>
      </c>
      <c r="H3530">
        <v>46</v>
      </c>
      <c r="I3530">
        <v>51</v>
      </c>
      <c r="J3530">
        <v>2346</v>
      </c>
      <c r="K3530">
        <v>1173</v>
      </c>
      <c r="L3530">
        <v>0.5</v>
      </c>
      <c r="M3530">
        <v>1173</v>
      </c>
      <c r="N3530" s="1" t="s">
        <v>25</v>
      </c>
    </row>
    <row r="3531" spans="1:14" x14ac:dyDescent="0.3">
      <c r="A3531" s="1" t="s">
        <v>14</v>
      </c>
      <c r="B3531">
        <v>1185732</v>
      </c>
      <c r="C3531" s="2">
        <v>44747</v>
      </c>
      <c r="D3531" s="1" t="s">
        <v>54</v>
      </c>
      <c r="E3531" s="1" t="s">
        <v>71</v>
      </c>
      <c r="F3531" s="1" t="s">
        <v>72</v>
      </c>
      <c r="G3531" s="1" t="s">
        <v>20</v>
      </c>
      <c r="H3531">
        <v>51</v>
      </c>
      <c r="I3531">
        <v>105</v>
      </c>
      <c r="J3531">
        <v>5355</v>
      </c>
      <c r="K3531">
        <v>3373.65</v>
      </c>
      <c r="L3531">
        <v>0.63</v>
      </c>
      <c r="M3531">
        <v>1981.35</v>
      </c>
      <c r="N3531" s="1" t="s">
        <v>25</v>
      </c>
    </row>
    <row r="3532" spans="1:14" x14ac:dyDescent="0.3">
      <c r="A3532" s="1" t="s">
        <v>14</v>
      </c>
      <c r="B3532">
        <v>1185732</v>
      </c>
      <c r="C3532" s="2">
        <v>44748</v>
      </c>
      <c r="D3532" s="1" t="s">
        <v>54</v>
      </c>
      <c r="E3532" s="1" t="s">
        <v>71</v>
      </c>
      <c r="F3532" s="1" t="s">
        <v>72</v>
      </c>
      <c r="G3532" s="1" t="s">
        <v>21</v>
      </c>
      <c r="H3532">
        <v>47</v>
      </c>
      <c r="I3532">
        <v>161</v>
      </c>
      <c r="J3532">
        <v>7567</v>
      </c>
      <c r="K3532">
        <v>3934.84</v>
      </c>
      <c r="L3532">
        <v>0.52</v>
      </c>
      <c r="M3532">
        <v>3632.16</v>
      </c>
      <c r="N3532" s="1" t="s">
        <v>25</v>
      </c>
    </row>
    <row r="3533" spans="1:14" x14ac:dyDescent="0.3">
      <c r="A3533" s="1" t="s">
        <v>14</v>
      </c>
      <c r="B3533">
        <v>1185732</v>
      </c>
      <c r="C3533" s="2">
        <v>44749</v>
      </c>
      <c r="D3533" s="1" t="s">
        <v>54</v>
      </c>
      <c r="E3533" s="1" t="s">
        <v>71</v>
      </c>
      <c r="F3533" s="1" t="s">
        <v>72</v>
      </c>
      <c r="G3533" s="1" t="s">
        <v>22</v>
      </c>
      <c r="H3533">
        <v>43</v>
      </c>
      <c r="I3533">
        <v>81</v>
      </c>
      <c r="J3533">
        <v>3483</v>
      </c>
      <c r="K3533">
        <v>1567.35</v>
      </c>
      <c r="L3533">
        <v>0.44999999999999996</v>
      </c>
      <c r="M3533">
        <v>1915.65</v>
      </c>
      <c r="N3533" s="1" t="s">
        <v>25</v>
      </c>
    </row>
    <row r="3534" spans="1:14" x14ac:dyDescent="0.3">
      <c r="A3534" s="1" t="s">
        <v>14</v>
      </c>
      <c r="B3534">
        <v>1185732</v>
      </c>
      <c r="C3534" s="2">
        <v>44750</v>
      </c>
      <c r="D3534" s="1" t="s">
        <v>54</v>
      </c>
      <c r="E3534" s="1" t="s">
        <v>71</v>
      </c>
      <c r="F3534" s="1" t="s">
        <v>72</v>
      </c>
      <c r="G3534" s="1" t="s">
        <v>23</v>
      </c>
      <c r="H3534">
        <v>36</v>
      </c>
      <c r="I3534">
        <v>65</v>
      </c>
      <c r="J3534">
        <v>2340</v>
      </c>
      <c r="K3534">
        <v>1053</v>
      </c>
      <c r="L3534">
        <v>0.44999999999999996</v>
      </c>
      <c r="M3534">
        <v>1287</v>
      </c>
      <c r="N3534" s="1" t="s">
        <v>25</v>
      </c>
    </row>
    <row r="3535" spans="1:14" x14ac:dyDescent="0.3">
      <c r="A3535" s="1" t="s">
        <v>14</v>
      </c>
      <c r="B3535">
        <v>1185732</v>
      </c>
      <c r="C3535" s="2">
        <v>44751</v>
      </c>
      <c r="D3535" s="1" t="s">
        <v>54</v>
      </c>
      <c r="E3535" s="1" t="s">
        <v>71</v>
      </c>
      <c r="F3535" s="1" t="s">
        <v>72</v>
      </c>
      <c r="G3535" s="1" t="s">
        <v>24</v>
      </c>
      <c r="H3535">
        <v>39</v>
      </c>
      <c r="I3535">
        <v>50</v>
      </c>
      <c r="J3535">
        <v>1950</v>
      </c>
      <c r="K3535">
        <v>1053</v>
      </c>
      <c r="L3535">
        <v>0.54</v>
      </c>
      <c r="M3535">
        <v>897</v>
      </c>
      <c r="N3535" s="1" t="s">
        <v>25</v>
      </c>
    </row>
    <row r="3536" spans="1:14" x14ac:dyDescent="0.3">
      <c r="A3536" s="1" t="s">
        <v>14</v>
      </c>
      <c r="B3536">
        <v>1185732</v>
      </c>
      <c r="C3536" s="2">
        <v>44752</v>
      </c>
      <c r="D3536" s="1" t="s">
        <v>54</v>
      </c>
      <c r="E3536" s="1" t="s">
        <v>71</v>
      </c>
      <c r="F3536" s="1" t="s">
        <v>72</v>
      </c>
      <c r="G3536" s="1" t="s">
        <v>18</v>
      </c>
      <c r="H3536">
        <v>47</v>
      </c>
      <c r="I3536">
        <v>56</v>
      </c>
      <c r="J3536">
        <v>2632</v>
      </c>
      <c r="K3536">
        <v>1210.7199999999998</v>
      </c>
      <c r="L3536">
        <v>0.45999999999999996</v>
      </c>
      <c r="M3536">
        <v>1421.2800000000002</v>
      </c>
      <c r="N3536" s="1" t="s">
        <v>25</v>
      </c>
    </row>
    <row r="3537" spans="1:14" x14ac:dyDescent="0.3">
      <c r="A3537" s="1" t="s">
        <v>14</v>
      </c>
      <c r="B3537">
        <v>1185732</v>
      </c>
      <c r="C3537" s="2">
        <v>44753</v>
      </c>
      <c r="D3537" s="1" t="s">
        <v>54</v>
      </c>
      <c r="E3537" s="1" t="s">
        <v>71</v>
      </c>
      <c r="F3537" s="1" t="s">
        <v>72</v>
      </c>
      <c r="G3537" s="1" t="s">
        <v>20</v>
      </c>
      <c r="H3537">
        <v>54</v>
      </c>
      <c r="I3537">
        <v>120</v>
      </c>
      <c r="J3537">
        <v>6480</v>
      </c>
      <c r="K3537">
        <v>3952.7999999999997</v>
      </c>
      <c r="L3537">
        <v>0.61</v>
      </c>
      <c r="M3537">
        <v>2527.2000000000003</v>
      </c>
      <c r="N3537" s="1" t="s">
        <v>25</v>
      </c>
    </row>
    <row r="3538" spans="1:14" x14ac:dyDescent="0.3">
      <c r="A3538" s="1" t="s">
        <v>14</v>
      </c>
      <c r="B3538">
        <v>1185732</v>
      </c>
      <c r="C3538" s="2">
        <v>44754</v>
      </c>
      <c r="D3538" s="1" t="s">
        <v>54</v>
      </c>
      <c r="E3538" s="1" t="s">
        <v>71</v>
      </c>
      <c r="F3538" s="1" t="s">
        <v>72</v>
      </c>
      <c r="G3538" s="1" t="s">
        <v>21</v>
      </c>
      <c r="H3538">
        <v>49</v>
      </c>
      <c r="I3538">
        <v>149</v>
      </c>
      <c r="J3538">
        <v>7301</v>
      </c>
      <c r="K3538">
        <v>3723.51</v>
      </c>
      <c r="L3538">
        <v>0.51</v>
      </c>
      <c r="M3538">
        <v>3577.49</v>
      </c>
      <c r="N3538" s="1" t="s">
        <v>25</v>
      </c>
    </row>
    <row r="3539" spans="1:14" x14ac:dyDescent="0.3">
      <c r="A3539" s="1" t="s">
        <v>14</v>
      </c>
      <c r="B3539">
        <v>1185732</v>
      </c>
      <c r="C3539" s="2">
        <v>44755</v>
      </c>
      <c r="D3539" s="1" t="s">
        <v>54</v>
      </c>
      <c r="E3539" s="1" t="s">
        <v>71</v>
      </c>
      <c r="F3539" s="1" t="s">
        <v>72</v>
      </c>
      <c r="G3539" s="1" t="s">
        <v>22</v>
      </c>
      <c r="H3539">
        <v>41</v>
      </c>
      <c r="I3539">
        <v>94</v>
      </c>
      <c r="J3539">
        <v>3854</v>
      </c>
      <c r="K3539">
        <v>1772.84</v>
      </c>
      <c r="L3539">
        <v>0.45999999999999996</v>
      </c>
      <c r="M3539">
        <v>2081.16</v>
      </c>
      <c r="N3539" s="1" t="s">
        <v>25</v>
      </c>
    </row>
    <row r="3540" spans="1:14" x14ac:dyDescent="0.3">
      <c r="A3540" s="1" t="s">
        <v>14</v>
      </c>
      <c r="B3540">
        <v>1185732</v>
      </c>
      <c r="C3540" s="2">
        <v>44756</v>
      </c>
      <c r="D3540" s="1" t="s">
        <v>54</v>
      </c>
      <c r="E3540" s="1" t="s">
        <v>71</v>
      </c>
      <c r="F3540" s="1" t="s">
        <v>72</v>
      </c>
      <c r="G3540" s="1" t="s">
        <v>23</v>
      </c>
      <c r="H3540">
        <v>38</v>
      </c>
      <c r="I3540">
        <v>75</v>
      </c>
      <c r="J3540">
        <v>2850</v>
      </c>
      <c r="K3540">
        <v>1396.5</v>
      </c>
      <c r="L3540">
        <v>0.49</v>
      </c>
      <c r="M3540">
        <v>1453.5</v>
      </c>
      <c r="N3540" s="1" t="s">
        <v>25</v>
      </c>
    </row>
    <row r="3541" spans="1:14" x14ac:dyDescent="0.3">
      <c r="A3541" s="1" t="s">
        <v>14</v>
      </c>
      <c r="B3541">
        <v>1185732</v>
      </c>
      <c r="C3541" s="2">
        <v>44757</v>
      </c>
      <c r="D3541" s="1" t="s">
        <v>54</v>
      </c>
      <c r="E3541" s="1" t="s">
        <v>71</v>
      </c>
      <c r="F3541" s="1" t="s">
        <v>72</v>
      </c>
      <c r="G3541" s="1" t="s">
        <v>24</v>
      </c>
      <c r="H3541">
        <v>37</v>
      </c>
      <c r="I3541">
        <v>63</v>
      </c>
      <c r="J3541">
        <v>2331</v>
      </c>
      <c r="K3541">
        <v>1165.5</v>
      </c>
      <c r="L3541">
        <v>0.5</v>
      </c>
      <c r="M3541">
        <v>1165.5</v>
      </c>
      <c r="N3541" s="1" t="s">
        <v>25</v>
      </c>
    </row>
    <row r="3542" spans="1:14" x14ac:dyDescent="0.3">
      <c r="A3542" s="1" t="s">
        <v>14</v>
      </c>
      <c r="B3542">
        <v>1185732</v>
      </c>
      <c r="C3542" s="2">
        <v>44758</v>
      </c>
      <c r="D3542" s="1" t="s">
        <v>54</v>
      </c>
      <c r="E3542" s="1" t="s">
        <v>71</v>
      </c>
      <c r="F3542" s="1" t="s">
        <v>72</v>
      </c>
      <c r="G3542" s="1" t="s">
        <v>18</v>
      </c>
      <c r="H3542">
        <v>49</v>
      </c>
      <c r="I3542">
        <v>50</v>
      </c>
      <c r="J3542">
        <v>2450</v>
      </c>
      <c r="K3542">
        <v>1225</v>
      </c>
      <c r="L3542">
        <v>0.5</v>
      </c>
      <c r="M3542">
        <v>1225</v>
      </c>
      <c r="N3542" s="1" t="s">
        <v>25</v>
      </c>
    </row>
    <row r="3543" spans="1:14" x14ac:dyDescent="0.3">
      <c r="A3543" s="1" t="s">
        <v>14</v>
      </c>
      <c r="B3543">
        <v>1185732</v>
      </c>
      <c r="C3543" s="2">
        <v>44759</v>
      </c>
      <c r="D3543" s="1" t="s">
        <v>54</v>
      </c>
      <c r="E3543" s="1" t="s">
        <v>71</v>
      </c>
      <c r="F3543" s="1" t="s">
        <v>72</v>
      </c>
      <c r="G3543" s="1" t="s">
        <v>20</v>
      </c>
      <c r="H3543">
        <v>50</v>
      </c>
      <c r="I3543">
        <v>94</v>
      </c>
      <c r="J3543">
        <v>4700</v>
      </c>
      <c r="K3543">
        <v>3055</v>
      </c>
      <c r="L3543">
        <v>0.65</v>
      </c>
      <c r="M3543">
        <v>1645</v>
      </c>
      <c r="N3543" s="1" t="s">
        <v>25</v>
      </c>
    </row>
    <row r="3544" spans="1:14" x14ac:dyDescent="0.3">
      <c r="A3544" s="1" t="s">
        <v>14</v>
      </c>
      <c r="B3544">
        <v>1185732</v>
      </c>
      <c r="C3544" s="2">
        <v>44760</v>
      </c>
      <c r="D3544" s="1" t="s">
        <v>54</v>
      </c>
      <c r="E3544" s="1" t="s">
        <v>71</v>
      </c>
      <c r="F3544" s="1" t="s">
        <v>72</v>
      </c>
      <c r="G3544" s="1" t="s">
        <v>21</v>
      </c>
      <c r="H3544">
        <v>47</v>
      </c>
      <c r="I3544">
        <v>135</v>
      </c>
      <c r="J3544">
        <v>6345</v>
      </c>
      <c r="K3544">
        <v>3172.5</v>
      </c>
      <c r="L3544">
        <v>0.5</v>
      </c>
      <c r="M3544">
        <v>3172.5</v>
      </c>
      <c r="N3544" s="1" t="s">
        <v>25</v>
      </c>
    </row>
    <row r="3545" spans="1:14" x14ac:dyDescent="0.3">
      <c r="A3545" s="1" t="s">
        <v>14</v>
      </c>
      <c r="B3545">
        <v>1185732</v>
      </c>
      <c r="C3545" s="2">
        <v>44761</v>
      </c>
      <c r="D3545" s="1" t="s">
        <v>54</v>
      </c>
      <c r="E3545" s="1" t="s">
        <v>71</v>
      </c>
      <c r="F3545" s="1" t="s">
        <v>72</v>
      </c>
      <c r="G3545" s="1" t="s">
        <v>22</v>
      </c>
      <c r="H3545">
        <v>41</v>
      </c>
      <c r="I3545">
        <v>84</v>
      </c>
      <c r="J3545">
        <v>3444</v>
      </c>
      <c r="K3545">
        <v>1687.56</v>
      </c>
      <c r="L3545">
        <v>0.49</v>
      </c>
      <c r="M3545">
        <v>1756.44</v>
      </c>
      <c r="N3545" s="1" t="s">
        <v>25</v>
      </c>
    </row>
    <row r="3546" spans="1:14" x14ac:dyDescent="0.3">
      <c r="A3546" s="1" t="s">
        <v>14</v>
      </c>
      <c r="B3546">
        <v>1185732</v>
      </c>
      <c r="C3546" s="2">
        <v>44762</v>
      </c>
      <c r="D3546" s="1" t="s">
        <v>54</v>
      </c>
      <c r="E3546" s="1" t="s">
        <v>71</v>
      </c>
      <c r="F3546" s="1" t="s">
        <v>72</v>
      </c>
      <c r="G3546" s="1" t="s">
        <v>23</v>
      </c>
      <c r="H3546">
        <v>36</v>
      </c>
      <c r="I3546">
        <v>60</v>
      </c>
      <c r="J3546">
        <v>2160</v>
      </c>
      <c r="K3546">
        <v>1015.1999999999999</v>
      </c>
      <c r="L3546">
        <v>0.47</v>
      </c>
      <c r="M3546">
        <v>1144.8000000000002</v>
      </c>
      <c r="N3546" s="1" t="s">
        <v>25</v>
      </c>
    </row>
    <row r="3547" spans="1:14" x14ac:dyDescent="0.3">
      <c r="A3547" s="1" t="s">
        <v>14</v>
      </c>
      <c r="B3547">
        <v>1185732</v>
      </c>
      <c r="C3547" s="2">
        <v>44763</v>
      </c>
      <c r="D3547" s="1" t="s">
        <v>54</v>
      </c>
      <c r="E3547" s="1" t="s">
        <v>71</v>
      </c>
      <c r="F3547" s="1" t="s">
        <v>72</v>
      </c>
      <c r="G3547" s="1" t="s">
        <v>24</v>
      </c>
      <c r="H3547">
        <v>36</v>
      </c>
      <c r="I3547">
        <v>44</v>
      </c>
      <c r="J3547">
        <v>1584</v>
      </c>
      <c r="K3547">
        <v>839.5200000000001</v>
      </c>
      <c r="L3547">
        <v>0.53</v>
      </c>
      <c r="M3547">
        <v>744.4799999999999</v>
      </c>
      <c r="N3547" s="1" t="s">
        <v>25</v>
      </c>
    </row>
    <row r="3548" spans="1:14" x14ac:dyDescent="0.3">
      <c r="A3548" s="1" t="s">
        <v>14</v>
      </c>
      <c r="B3548">
        <v>1185732</v>
      </c>
      <c r="C3548" s="2">
        <v>44764</v>
      </c>
      <c r="D3548" s="1" t="s">
        <v>54</v>
      </c>
      <c r="E3548" s="1" t="s">
        <v>71</v>
      </c>
      <c r="F3548" s="1" t="s">
        <v>72</v>
      </c>
      <c r="G3548" s="1" t="s">
        <v>18</v>
      </c>
      <c r="H3548">
        <v>49</v>
      </c>
      <c r="I3548">
        <v>49</v>
      </c>
      <c r="J3548">
        <v>2401</v>
      </c>
      <c r="K3548">
        <v>1104.4599999999998</v>
      </c>
      <c r="L3548">
        <v>0.45999999999999996</v>
      </c>
      <c r="M3548">
        <v>1296.5400000000002</v>
      </c>
      <c r="N3548" s="1" t="s">
        <v>25</v>
      </c>
    </row>
    <row r="3549" spans="1:14" x14ac:dyDescent="0.3">
      <c r="A3549" s="1" t="s">
        <v>14</v>
      </c>
      <c r="B3549">
        <v>1185732</v>
      </c>
      <c r="C3549" s="2">
        <v>44765</v>
      </c>
      <c r="D3549" s="1" t="s">
        <v>54</v>
      </c>
      <c r="E3549" s="1" t="s">
        <v>71</v>
      </c>
      <c r="F3549" s="1" t="s">
        <v>72</v>
      </c>
      <c r="G3549" s="1" t="s">
        <v>20</v>
      </c>
      <c r="H3549">
        <v>53</v>
      </c>
      <c r="I3549">
        <v>73</v>
      </c>
      <c r="J3549">
        <v>3869</v>
      </c>
      <c r="K3549">
        <v>2476.16</v>
      </c>
      <c r="L3549">
        <v>0.64</v>
      </c>
      <c r="M3549">
        <v>1392.8400000000001</v>
      </c>
      <c r="N3549" s="1" t="s">
        <v>25</v>
      </c>
    </row>
    <row r="3550" spans="1:14" x14ac:dyDescent="0.3">
      <c r="A3550" s="1" t="s">
        <v>14</v>
      </c>
      <c r="B3550">
        <v>1185732</v>
      </c>
      <c r="C3550" s="2">
        <v>44766</v>
      </c>
      <c r="D3550" s="1" t="s">
        <v>54</v>
      </c>
      <c r="E3550" s="1" t="s">
        <v>71</v>
      </c>
      <c r="F3550" s="1" t="s">
        <v>72</v>
      </c>
      <c r="G3550" s="1" t="s">
        <v>21</v>
      </c>
      <c r="H3550">
        <v>56</v>
      </c>
      <c r="I3550">
        <v>115</v>
      </c>
      <c r="J3550">
        <v>6440</v>
      </c>
      <c r="K3550">
        <v>3542.0000000000005</v>
      </c>
      <c r="L3550">
        <v>0.55000000000000004</v>
      </c>
      <c r="M3550">
        <v>2897.9999999999995</v>
      </c>
      <c r="N3550" s="1" t="s">
        <v>25</v>
      </c>
    </row>
    <row r="3551" spans="1:14" x14ac:dyDescent="0.3">
      <c r="A3551" s="1" t="s">
        <v>14</v>
      </c>
      <c r="B3551">
        <v>1185732</v>
      </c>
      <c r="C3551" s="2">
        <v>44767</v>
      </c>
      <c r="D3551" s="1" t="s">
        <v>54</v>
      </c>
      <c r="E3551" s="1" t="s">
        <v>71</v>
      </c>
      <c r="F3551" s="1" t="s">
        <v>72</v>
      </c>
      <c r="G3551" s="1" t="s">
        <v>22</v>
      </c>
      <c r="H3551">
        <v>49</v>
      </c>
      <c r="I3551">
        <v>75</v>
      </c>
      <c r="J3551">
        <v>3675</v>
      </c>
      <c r="K3551">
        <v>1800.75</v>
      </c>
      <c r="L3551">
        <v>0.49</v>
      </c>
      <c r="M3551">
        <v>1874.25</v>
      </c>
      <c r="N3551" s="1" t="s">
        <v>25</v>
      </c>
    </row>
    <row r="3552" spans="1:14" x14ac:dyDescent="0.3">
      <c r="A3552" s="1" t="s">
        <v>14</v>
      </c>
      <c r="B3552">
        <v>1185732</v>
      </c>
      <c r="C3552" s="2">
        <v>44768</v>
      </c>
      <c r="D3552" s="1" t="s">
        <v>54</v>
      </c>
      <c r="E3552" s="1" t="s">
        <v>71</v>
      </c>
      <c r="F3552" s="1" t="s">
        <v>72</v>
      </c>
      <c r="G3552" s="1" t="s">
        <v>23</v>
      </c>
      <c r="H3552">
        <v>48</v>
      </c>
      <c r="I3552">
        <v>39</v>
      </c>
      <c r="J3552">
        <v>1872</v>
      </c>
      <c r="K3552">
        <v>842.39999999999986</v>
      </c>
      <c r="L3552">
        <v>0.44999999999999996</v>
      </c>
      <c r="M3552">
        <v>1029.6000000000001</v>
      </c>
      <c r="N3552" s="1" t="s">
        <v>25</v>
      </c>
    </row>
    <row r="3553" spans="1:14" x14ac:dyDescent="0.3">
      <c r="A3553" s="1" t="s">
        <v>14</v>
      </c>
      <c r="B3553">
        <v>1185732</v>
      </c>
      <c r="C3553" s="2">
        <v>44769</v>
      </c>
      <c r="D3553" s="1" t="s">
        <v>54</v>
      </c>
      <c r="E3553" s="1" t="s">
        <v>71</v>
      </c>
      <c r="F3553" s="1" t="s">
        <v>72</v>
      </c>
      <c r="G3553" s="1" t="s">
        <v>24</v>
      </c>
      <c r="H3553">
        <v>47</v>
      </c>
      <c r="I3553">
        <v>33</v>
      </c>
      <c r="J3553">
        <v>1551</v>
      </c>
      <c r="K3553">
        <v>791.01</v>
      </c>
      <c r="L3553">
        <v>0.51</v>
      </c>
      <c r="M3553">
        <v>759.99</v>
      </c>
      <c r="N3553" s="1" t="s">
        <v>25</v>
      </c>
    </row>
    <row r="3554" spans="1:14" x14ac:dyDescent="0.3">
      <c r="A3554" s="1" t="s">
        <v>14</v>
      </c>
      <c r="B3554">
        <v>1185732</v>
      </c>
      <c r="C3554" s="2">
        <v>44770</v>
      </c>
      <c r="D3554" s="1" t="s">
        <v>54</v>
      </c>
      <c r="E3554" s="1" t="s">
        <v>71</v>
      </c>
      <c r="F3554" s="1" t="s">
        <v>72</v>
      </c>
      <c r="G3554" s="1" t="s">
        <v>18</v>
      </c>
      <c r="H3554">
        <v>56</v>
      </c>
      <c r="I3554">
        <v>33</v>
      </c>
      <c r="J3554">
        <v>1848</v>
      </c>
      <c r="K3554">
        <v>868.56</v>
      </c>
      <c r="L3554">
        <v>0.47</v>
      </c>
      <c r="M3554">
        <v>979.44</v>
      </c>
      <c r="N3554" s="1" t="s">
        <v>25</v>
      </c>
    </row>
    <row r="3555" spans="1:14" x14ac:dyDescent="0.3">
      <c r="A3555" s="1" t="s">
        <v>14</v>
      </c>
      <c r="B3555">
        <v>1185732</v>
      </c>
      <c r="C3555" s="2">
        <v>44771</v>
      </c>
      <c r="D3555" s="1" t="s">
        <v>54</v>
      </c>
      <c r="E3555" s="1" t="s">
        <v>71</v>
      </c>
      <c r="F3555" s="1" t="s">
        <v>72</v>
      </c>
      <c r="G3555" s="1" t="s">
        <v>20</v>
      </c>
      <c r="H3555">
        <v>60</v>
      </c>
      <c r="I3555">
        <v>65</v>
      </c>
      <c r="J3555">
        <v>3900</v>
      </c>
      <c r="K3555">
        <v>2340</v>
      </c>
      <c r="L3555">
        <v>0.6</v>
      </c>
      <c r="M3555">
        <v>1560</v>
      </c>
      <c r="N3555" s="1" t="s">
        <v>25</v>
      </c>
    </row>
    <row r="3556" spans="1:14" x14ac:dyDescent="0.3">
      <c r="A3556" s="1" t="s">
        <v>14</v>
      </c>
      <c r="B3556">
        <v>1185732</v>
      </c>
      <c r="C3556" s="2">
        <v>44772</v>
      </c>
      <c r="D3556" s="1" t="s">
        <v>54</v>
      </c>
      <c r="E3556" s="1" t="s">
        <v>71</v>
      </c>
      <c r="F3556" s="1" t="s">
        <v>72</v>
      </c>
      <c r="G3556" s="1" t="s">
        <v>21</v>
      </c>
      <c r="H3556">
        <v>55</v>
      </c>
      <c r="I3556">
        <v>112</v>
      </c>
      <c r="J3556">
        <v>6160</v>
      </c>
      <c r="K3556">
        <v>3326.4</v>
      </c>
      <c r="L3556">
        <v>0.54</v>
      </c>
      <c r="M3556">
        <v>2833.6</v>
      </c>
      <c r="N3556" s="1" t="s">
        <v>25</v>
      </c>
    </row>
    <row r="3557" spans="1:14" x14ac:dyDescent="0.3">
      <c r="A3557" s="1" t="s">
        <v>14</v>
      </c>
      <c r="B3557">
        <v>1185732</v>
      </c>
      <c r="C3557" s="2">
        <v>44773</v>
      </c>
      <c r="D3557" s="1" t="s">
        <v>54</v>
      </c>
      <c r="E3557" s="1" t="s">
        <v>71</v>
      </c>
      <c r="F3557" s="1" t="s">
        <v>72</v>
      </c>
      <c r="G3557" s="1" t="s">
        <v>22</v>
      </c>
      <c r="H3557">
        <v>46</v>
      </c>
      <c r="I3557">
        <v>65</v>
      </c>
      <c r="J3557">
        <v>2990</v>
      </c>
      <c r="K3557">
        <v>1405.3</v>
      </c>
      <c r="L3557">
        <v>0.47</v>
      </c>
      <c r="M3557">
        <v>1584.7</v>
      </c>
      <c r="N3557" s="1" t="s">
        <v>25</v>
      </c>
    </row>
    <row r="3558" spans="1:14" x14ac:dyDescent="0.3">
      <c r="A3558" s="1" t="s">
        <v>14</v>
      </c>
      <c r="B3558">
        <v>1185732</v>
      </c>
      <c r="C3558" s="2">
        <v>44774</v>
      </c>
      <c r="D3558" s="1" t="s">
        <v>54</v>
      </c>
      <c r="E3558" s="1" t="s">
        <v>71</v>
      </c>
      <c r="F3558" s="1" t="s">
        <v>72</v>
      </c>
      <c r="G3558" s="1" t="s">
        <v>23</v>
      </c>
      <c r="H3558">
        <v>48</v>
      </c>
      <c r="I3558">
        <v>49</v>
      </c>
      <c r="J3558">
        <v>2352</v>
      </c>
      <c r="K3558">
        <v>1105.4399999999998</v>
      </c>
      <c r="L3558">
        <v>0.47</v>
      </c>
      <c r="M3558">
        <v>1246.5600000000002</v>
      </c>
      <c r="N3558" s="1" t="s">
        <v>25</v>
      </c>
    </row>
    <row r="3559" spans="1:14" x14ac:dyDescent="0.3">
      <c r="A3559" s="1" t="s">
        <v>14</v>
      </c>
      <c r="B3559">
        <v>1185732</v>
      </c>
      <c r="C3559" s="2">
        <v>44775</v>
      </c>
      <c r="D3559" s="1" t="s">
        <v>54</v>
      </c>
      <c r="E3559" s="1" t="s">
        <v>71</v>
      </c>
      <c r="F3559" s="1" t="s">
        <v>72</v>
      </c>
      <c r="G3559" s="1" t="s">
        <v>24</v>
      </c>
      <c r="H3559">
        <v>46</v>
      </c>
      <c r="I3559">
        <v>53</v>
      </c>
      <c r="J3559">
        <v>2438</v>
      </c>
      <c r="K3559">
        <v>1292.1400000000001</v>
      </c>
      <c r="L3559">
        <v>0.53</v>
      </c>
      <c r="M3559">
        <v>1145.8599999999999</v>
      </c>
      <c r="N3559" s="1" t="s">
        <v>25</v>
      </c>
    </row>
    <row r="3560" spans="1:14" x14ac:dyDescent="0.3">
      <c r="A3560" s="1" t="s">
        <v>14</v>
      </c>
      <c r="B3560">
        <v>1185732</v>
      </c>
      <c r="C3560" s="2">
        <v>44776</v>
      </c>
      <c r="D3560" s="1" t="s">
        <v>54</v>
      </c>
      <c r="E3560" s="1" t="s">
        <v>71</v>
      </c>
      <c r="F3560" s="1" t="s">
        <v>72</v>
      </c>
      <c r="G3560" s="1" t="s">
        <v>18</v>
      </c>
      <c r="H3560">
        <v>56</v>
      </c>
      <c r="I3560">
        <v>41</v>
      </c>
      <c r="J3560">
        <v>2296</v>
      </c>
      <c r="K3560">
        <v>1148</v>
      </c>
      <c r="L3560">
        <v>0.5</v>
      </c>
      <c r="M3560">
        <v>1148</v>
      </c>
      <c r="N3560" s="1" t="s">
        <v>25</v>
      </c>
    </row>
    <row r="3561" spans="1:14" x14ac:dyDescent="0.3">
      <c r="A3561" s="1" t="s">
        <v>14</v>
      </c>
      <c r="B3561">
        <v>1185732</v>
      </c>
      <c r="C3561" s="2">
        <v>44777</v>
      </c>
      <c r="D3561" s="1" t="s">
        <v>54</v>
      </c>
      <c r="E3561" s="1" t="s">
        <v>71</v>
      </c>
      <c r="F3561" s="1" t="s">
        <v>72</v>
      </c>
      <c r="G3561" s="1" t="s">
        <v>20</v>
      </c>
      <c r="H3561">
        <v>61</v>
      </c>
      <c r="I3561">
        <v>65</v>
      </c>
      <c r="J3561">
        <v>3965</v>
      </c>
      <c r="K3561">
        <v>2379</v>
      </c>
      <c r="L3561">
        <v>0.6</v>
      </c>
      <c r="M3561">
        <v>1586</v>
      </c>
      <c r="N3561" s="1" t="s">
        <v>25</v>
      </c>
    </row>
    <row r="3562" spans="1:14" x14ac:dyDescent="0.3">
      <c r="A3562" s="1" t="s">
        <v>14</v>
      </c>
      <c r="B3562">
        <v>1185732</v>
      </c>
      <c r="C3562" s="2">
        <v>44778</v>
      </c>
      <c r="D3562" s="1" t="s">
        <v>54</v>
      </c>
      <c r="E3562" s="1" t="s">
        <v>71</v>
      </c>
      <c r="F3562" s="1" t="s">
        <v>72</v>
      </c>
      <c r="G3562" s="1" t="s">
        <v>21</v>
      </c>
      <c r="H3562">
        <v>57</v>
      </c>
      <c r="I3562">
        <v>150</v>
      </c>
      <c r="J3562">
        <v>8550</v>
      </c>
      <c r="K3562">
        <v>4702.5</v>
      </c>
      <c r="L3562">
        <v>0.55000000000000004</v>
      </c>
      <c r="M3562">
        <v>3847.5</v>
      </c>
      <c r="N3562" s="1" t="s">
        <v>25</v>
      </c>
    </row>
    <row r="3563" spans="1:14" x14ac:dyDescent="0.3">
      <c r="A3563" s="1" t="s">
        <v>14</v>
      </c>
      <c r="B3563">
        <v>1185732</v>
      </c>
      <c r="C3563" s="2">
        <v>44779</v>
      </c>
      <c r="D3563" s="1" t="s">
        <v>54</v>
      </c>
      <c r="E3563" s="1" t="s">
        <v>71</v>
      </c>
      <c r="F3563" s="1" t="s">
        <v>72</v>
      </c>
      <c r="G3563" s="1" t="s">
        <v>22</v>
      </c>
      <c r="H3563">
        <v>46</v>
      </c>
      <c r="I3563">
        <v>75</v>
      </c>
      <c r="J3563">
        <v>3450</v>
      </c>
      <c r="K3563">
        <v>1656</v>
      </c>
      <c r="L3563">
        <v>0.48</v>
      </c>
      <c r="M3563">
        <v>1794</v>
      </c>
      <c r="N3563" s="1" t="s">
        <v>25</v>
      </c>
    </row>
    <row r="3564" spans="1:14" x14ac:dyDescent="0.3">
      <c r="A3564" s="1" t="s">
        <v>14</v>
      </c>
      <c r="B3564">
        <v>1185732</v>
      </c>
      <c r="C3564" s="2">
        <v>44780</v>
      </c>
      <c r="D3564" s="1" t="s">
        <v>54</v>
      </c>
      <c r="E3564" s="1" t="s">
        <v>71</v>
      </c>
      <c r="F3564" s="1" t="s">
        <v>72</v>
      </c>
      <c r="G3564" s="1" t="s">
        <v>23</v>
      </c>
      <c r="H3564">
        <v>46</v>
      </c>
      <c r="I3564">
        <v>75</v>
      </c>
      <c r="J3564">
        <v>3450</v>
      </c>
      <c r="K3564">
        <v>1690.5</v>
      </c>
      <c r="L3564">
        <v>0.49</v>
      </c>
      <c r="M3564">
        <v>1759.5</v>
      </c>
      <c r="N3564" s="1" t="s">
        <v>25</v>
      </c>
    </row>
    <row r="3565" spans="1:14" x14ac:dyDescent="0.3">
      <c r="A3565" s="1" t="s">
        <v>14</v>
      </c>
      <c r="B3565">
        <v>1185732</v>
      </c>
      <c r="C3565" s="2">
        <v>44781</v>
      </c>
      <c r="D3565" s="1" t="s">
        <v>54</v>
      </c>
      <c r="E3565" s="1" t="s">
        <v>71</v>
      </c>
      <c r="F3565" s="1" t="s">
        <v>72</v>
      </c>
      <c r="G3565" s="1" t="s">
        <v>24</v>
      </c>
      <c r="H3565">
        <v>49</v>
      </c>
      <c r="I3565">
        <v>54</v>
      </c>
      <c r="J3565">
        <v>2646</v>
      </c>
      <c r="K3565">
        <v>1402.38</v>
      </c>
      <c r="L3565">
        <v>0.53</v>
      </c>
      <c r="M3565">
        <v>1243.6199999999999</v>
      </c>
      <c r="N3565" s="1" t="s">
        <v>25</v>
      </c>
    </row>
    <row r="3566" spans="1:14" x14ac:dyDescent="0.3">
      <c r="A3566" s="1" t="s">
        <v>14</v>
      </c>
      <c r="B3566">
        <v>1185732</v>
      </c>
      <c r="C3566" s="2">
        <v>44782</v>
      </c>
      <c r="D3566" s="1" t="s">
        <v>54</v>
      </c>
      <c r="E3566" s="1" t="s">
        <v>71</v>
      </c>
      <c r="F3566" s="1" t="s">
        <v>72</v>
      </c>
      <c r="G3566" s="1" t="s">
        <v>18</v>
      </c>
      <c r="H3566">
        <v>59</v>
      </c>
      <c r="I3566">
        <v>58</v>
      </c>
      <c r="J3566">
        <v>3422</v>
      </c>
      <c r="K3566">
        <v>1539.8999999999999</v>
      </c>
      <c r="L3566">
        <v>0.44999999999999996</v>
      </c>
      <c r="M3566">
        <v>1882.1000000000001</v>
      </c>
      <c r="N3566" s="1" t="s">
        <v>25</v>
      </c>
    </row>
    <row r="3567" spans="1:14" x14ac:dyDescent="0.3">
      <c r="A3567" s="1" t="s">
        <v>14</v>
      </c>
      <c r="B3567">
        <v>1185732</v>
      </c>
      <c r="C3567" s="2">
        <v>44783</v>
      </c>
      <c r="D3567" s="1" t="s">
        <v>54</v>
      </c>
      <c r="E3567" s="1" t="s">
        <v>71</v>
      </c>
      <c r="F3567" s="1" t="s">
        <v>72</v>
      </c>
      <c r="G3567" s="1" t="s">
        <v>20</v>
      </c>
      <c r="H3567">
        <v>64</v>
      </c>
      <c r="I3567">
        <v>81</v>
      </c>
      <c r="J3567">
        <v>5184</v>
      </c>
      <c r="K3567">
        <v>3265.92</v>
      </c>
      <c r="L3567">
        <v>0.63</v>
      </c>
      <c r="M3567">
        <v>1918.08</v>
      </c>
      <c r="N3567" s="1" t="s">
        <v>25</v>
      </c>
    </row>
    <row r="3568" spans="1:14" x14ac:dyDescent="0.3">
      <c r="A3568" s="1" t="s">
        <v>14</v>
      </c>
      <c r="B3568">
        <v>1185732</v>
      </c>
      <c r="C3568" s="2">
        <v>44855</v>
      </c>
      <c r="D3568" s="1" t="s">
        <v>54</v>
      </c>
      <c r="E3568" s="1" t="s">
        <v>73</v>
      </c>
      <c r="F3568" s="1" t="s">
        <v>74</v>
      </c>
      <c r="G3568" s="1" t="s">
        <v>18</v>
      </c>
      <c r="H3568">
        <v>43</v>
      </c>
      <c r="I3568">
        <v>39</v>
      </c>
      <c r="J3568">
        <v>1677</v>
      </c>
      <c r="K3568">
        <v>754.65</v>
      </c>
      <c r="L3568">
        <v>0.44999999999999996</v>
      </c>
      <c r="M3568">
        <v>922.35</v>
      </c>
      <c r="N3568" s="1" t="s">
        <v>25</v>
      </c>
    </row>
    <row r="3569" spans="1:14" x14ac:dyDescent="0.3">
      <c r="A3569" s="1" t="s">
        <v>14</v>
      </c>
      <c r="B3569">
        <v>1185732</v>
      </c>
      <c r="C3569" s="2">
        <v>44856</v>
      </c>
      <c r="D3569" s="1" t="s">
        <v>54</v>
      </c>
      <c r="E3569" s="1" t="s">
        <v>73</v>
      </c>
      <c r="F3569" s="1" t="s">
        <v>74</v>
      </c>
      <c r="G3569" s="1" t="s">
        <v>20</v>
      </c>
      <c r="H3569">
        <v>32</v>
      </c>
      <c r="I3569">
        <v>65</v>
      </c>
      <c r="J3569">
        <v>2080</v>
      </c>
      <c r="K3569">
        <v>1164.8000000000002</v>
      </c>
      <c r="L3569">
        <v>0.56000000000000005</v>
      </c>
      <c r="M3569">
        <v>915.19999999999982</v>
      </c>
      <c r="N3569" s="1" t="s">
        <v>25</v>
      </c>
    </row>
    <row r="3570" spans="1:14" x14ac:dyDescent="0.3">
      <c r="A3570" s="1" t="s">
        <v>14</v>
      </c>
      <c r="B3570">
        <v>1185732</v>
      </c>
      <c r="C3570" s="2">
        <v>44857</v>
      </c>
      <c r="D3570" s="1" t="s">
        <v>54</v>
      </c>
      <c r="E3570" s="1" t="s">
        <v>73</v>
      </c>
      <c r="F3570" s="1" t="s">
        <v>74</v>
      </c>
      <c r="G3570" s="1" t="s">
        <v>21</v>
      </c>
      <c r="H3570">
        <v>32</v>
      </c>
      <c r="I3570">
        <v>135</v>
      </c>
      <c r="J3570">
        <v>4320</v>
      </c>
      <c r="K3570">
        <v>1944.0000000000002</v>
      </c>
      <c r="L3570">
        <v>0.45000000000000007</v>
      </c>
      <c r="M3570">
        <v>2376</v>
      </c>
      <c r="N3570" s="1" t="s">
        <v>25</v>
      </c>
    </row>
    <row r="3571" spans="1:14" x14ac:dyDescent="0.3">
      <c r="A3571" s="1" t="s">
        <v>14</v>
      </c>
      <c r="B3571">
        <v>1185732</v>
      </c>
      <c r="C3571" s="2">
        <v>44858</v>
      </c>
      <c r="D3571" s="1" t="s">
        <v>54</v>
      </c>
      <c r="E3571" s="1" t="s">
        <v>73</v>
      </c>
      <c r="F3571" s="1" t="s">
        <v>74</v>
      </c>
      <c r="G3571" s="1" t="s">
        <v>22</v>
      </c>
      <c r="H3571">
        <v>34</v>
      </c>
      <c r="I3571">
        <v>38</v>
      </c>
      <c r="J3571">
        <v>1292</v>
      </c>
      <c r="K3571">
        <v>581.4</v>
      </c>
      <c r="L3571">
        <v>0.44999999999999996</v>
      </c>
      <c r="M3571">
        <v>710.6</v>
      </c>
      <c r="N3571" s="1" t="s">
        <v>25</v>
      </c>
    </row>
    <row r="3572" spans="1:14" x14ac:dyDescent="0.3">
      <c r="A3572" s="1" t="s">
        <v>14</v>
      </c>
      <c r="B3572">
        <v>1185732</v>
      </c>
      <c r="C3572" s="2">
        <v>44859</v>
      </c>
      <c r="D3572" s="1" t="s">
        <v>54</v>
      </c>
      <c r="E3572" s="1" t="s">
        <v>73</v>
      </c>
      <c r="F3572" s="1" t="s">
        <v>74</v>
      </c>
      <c r="G3572" s="1" t="s">
        <v>23</v>
      </c>
      <c r="H3572">
        <v>25</v>
      </c>
      <c r="I3572">
        <v>56</v>
      </c>
      <c r="J3572">
        <v>1400</v>
      </c>
      <c r="K3572">
        <v>588</v>
      </c>
      <c r="L3572">
        <v>0.42</v>
      </c>
      <c r="M3572">
        <v>812</v>
      </c>
      <c r="N3572" s="1" t="s">
        <v>25</v>
      </c>
    </row>
    <row r="3573" spans="1:14" x14ac:dyDescent="0.3">
      <c r="A3573" s="1" t="s">
        <v>14</v>
      </c>
      <c r="B3573">
        <v>1185732</v>
      </c>
      <c r="C3573" s="2">
        <v>44860</v>
      </c>
      <c r="D3573" s="1" t="s">
        <v>54</v>
      </c>
      <c r="E3573" s="1" t="s">
        <v>73</v>
      </c>
      <c r="F3573" s="1" t="s">
        <v>74</v>
      </c>
      <c r="G3573" s="1" t="s">
        <v>24</v>
      </c>
      <c r="H3573">
        <v>27</v>
      </c>
      <c r="I3573">
        <v>20</v>
      </c>
      <c r="J3573">
        <v>540</v>
      </c>
      <c r="K3573">
        <v>253.8</v>
      </c>
      <c r="L3573">
        <v>0.47000000000000003</v>
      </c>
      <c r="M3573">
        <v>286.2</v>
      </c>
      <c r="N3573" s="1" t="s">
        <v>25</v>
      </c>
    </row>
    <row r="3574" spans="1:14" x14ac:dyDescent="0.3">
      <c r="A3574" s="1" t="s">
        <v>14</v>
      </c>
      <c r="B3574">
        <v>1185732</v>
      </c>
      <c r="C3574" s="2">
        <v>44861</v>
      </c>
      <c r="D3574" s="1" t="s">
        <v>54</v>
      </c>
      <c r="E3574" s="1" t="s">
        <v>73</v>
      </c>
      <c r="F3574" s="1" t="s">
        <v>74</v>
      </c>
      <c r="G3574" s="1" t="s">
        <v>18</v>
      </c>
      <c r="H3574">
        <v>41</v>
      </c>
      <c r="I3574">
        <v>44</v>
      </c>
      <c r="J3574">
        <v>1804</v>
      </c>
      <c r="K3574">
        <v>739.64</v>
      </c>
      <c r="L3574">
        <v>0.41</v>
      </c>
      <c r="M3574">
        <v>1064.3600000000001</v>
      </c>
      <c r="N3574" s="1" t="s">
        <v>25</v>
      </c>
    </row>
    <row r="3575" spans="1:14" x14ac:dyDescent="0.3">
      <c r="A3575" s="1" t="s">
        <v>14</v>
      </c>
      <c r="B3575">
        <v>1185732</v>
      </c>
      <c r="C3575" s="2">
        <v>44862</v>
      </c>
      <c r="D3575" s="1" t="s">
        <v>54</v>
      </c>
      <c r="E3575" s="1" t="s">
        <v>73</v>
      </c>
      <c r="F3575" s="1" t="s">
        <v>74</v>
      </c>
      <c r="G3575" s="1" t="s">
        <v>20</v>
      </c>
      <c r="H3575">
        <v>34</v>
      </c>
      <c r="I3575">
        <v>65</v>
      </c>
      <c r="J3575">
        <v>2210</v>
      </c>
      <c r="K3575">
        <v>1215.5</v>
      </c>
      <c r="L3575">
        <v>0.55000000000000004</v>
      </c>
      <c r="M3575">
        <v>994.5</v>
      </c>
      <c r="N3575" s="1" t="s">
        <v>25</v>
      </c>
    </row>
    <row r="3576" spans="1:14" x14ac:dyDescent="0.3">
      <c r="A3576" s="1" t="s">
        <v>14</v>
      </c>
      <c r="B3576">
        <v>1185732</v>
      </c>
      <c r="C3576" s="2">
        <v>44863</v>
      </c>
      <c r="D3576" s="1" t="s">
        <v>54</v>
      </c>
      <c r="E3576" s="1" t="s">
        <v>73</v>
      </c>
      <c r="F3576" s="1" t="s">
        <v>74</v>
      </c>
      <c r="G3576" s="1" t="s">
        <v>21</v>
      </c>
      <c r="H3576">
        <v>39</v>
      </c>
      <c r="I3576">
        <v>116</v>
      </c>
      <c r="J3576">
        <v>4524</v>
      </c>
      <c r="K3576">
        <v>2262</v>
      </c>
      <c r="L3576">
        <v>0.5</v>
      </c>
      <c r="M3576">
        <v>2262</v>
      </c>
      <c r="N3576" s="1" t="s">
        <v>25</v>
      </c>
    </row>
    <row r="3577" spans="1:14" x14ac:dyDescent="0.3">
      <c r="A3577" s="1" t="s">
        <v>14</v>
      </c>
      <c r="B3577">
        <v>1185732</v>
      </c>
      <c r="C3577" s="2">
        <v>44864</v>
      </c>
      <c r="D3577" s="1" t="s">
        <v>54</v>
      </c>
      <c r="E3577" s="1" t="s">
        <v>73</v>
      </c>
      <c r="F3577" s="1" t="s">
        <v>74</v>
      </c>
      <c r="G3577" s="1" t="s">
        <v>22</v>
      </c>
      <c r="H3577">
        <v>38</v>
      </c>
      <c r="I3577">
        <v>35</v>
      </c>
      <c r="J3577">
        <v>1330</v>
      </c>
      <c r="K3577">
        <v>532</v>
      </c>
      <c r="L3577">
        <v>0.4</v>
      </c>
      <c r="M3577">
        <v>798</v>
      </c>
      <c r="N3577" s="1" t="s">
        <v>25</v>
      </c>
    </row>
    <row r="3578" spans="1:14" x14ac:dyDescent="0.3">
      <c r="A3578" s="1" t="s">
        <v>14</v>
      </c>
      <c r="B3578">
        <v>1185732</v>
      </c>
      <c r="C3578" s="2">
        <v>44865</v>
      </c>
      <c r="D3578" s="1" t="s">
        <v>54</v>
      </c>
      <c r="E3578" s="1" t="s">
        <v>73</v>
      </c>
      <c r="F3578" s="1" t="s">
        <v>74</v>
      </c>
      <c r="G3578" s="1" t="s">
        <v>23</v>
      </c>
      <c r="H3578">
        <v>29</v>
      </c>
      <c r="I3578">
        <v>53</v>
      </c>
      <c r="J3578">
        <v>1537</v>
      </c>
      <c r="K3578">
        <v>691.65</v>
      </c>
      <c r="L3578">
        <v>0.44999999999999996</v>
      </c>
      <c r="M3578">
        <v>845.35</v>
      </c>
      <c r="N3578" s="1" t="s">
        <v>25</v>
      </c>
    </row>
    <row r="3579" spans="1:14" x14ac:dyDescent="0.3">
      <c r="A3579" s="1" t="s">
        <v>14</v>
      </c>
      <c r="B3579">
        <v>1185732</v>
      </c>
      <c r="C3579" s="2">
        <v>44866</v>
      </c>
      <c r="D3579" s="1" t="s">
        <v>54</v>
      </c>
      <c r="E3579" s="1" t="s">
        <v>73</v>
      </c>
      <c r="F3579" s="1" t="s">
        <v>74</v>
      </c>
      <c r="G3579" s="1" t="s">
        <v>24</v>
      </c>
      <c r="H3579">
        <v>32</v>
      </c>
      <c r="I3579">
        <v>7</v>
      </c>
      <c r="J3579">
        <v>224</v>
      </c>
      <c r="K3579">
        <v>112</v>
      </c>
      <c r="L3579">
        <v>0.5</v>
      </c>
      <c r="M3579">
        <v>112</v>
      </c>
      <c r="N3579" s="1" t="s">
        <v>25</v>
      </c>
    </row>
    <row r="3580" spans="1:14" x14ac:dyDescent="0.3">
      <c r="A3580" s="1" t="s">
        <v>14</v>
      </c>
      <c r="B3580">
        <v>1185732</v>
      </c>
      <c r="C3580" s="2">
        <v>44867</v>
      </c>
      <c r="D3580" s="1" t="s">
        <v>54</v>
      </c>
      <c r="E3580" s="1" t="s">
        <v>73</v>
      </c>
      <c r="F3580" s="1" t="s">
        <v>74</v>
      </c>
      <c r="G3580" s="1" t="s">
        <v>18</v>
      </c>
      <c r="H3580">
        <v>47</v>
      </c>
      <c r="I3580">
        <v>19</v>
      </c>
      <c r="J3580">
        <v>893</v>
      </c>
      <c r="K3580">
        <v>375.06</v>
      </c>
      <c r="L3580">
        <v>0.42</v>
      </c>
      <c r="M3580">
        <v>517.94000000000005</v>
      </c>
      <c r="N3580" s="1" t="s">
        <v>25</v>
      </c>
    </row>
    <row r="3581" spans="1:14" x14ac:dyDescent="0.3">
      <c r="A3581" s="1" t="s">
        <v>14</v>
      </c>
      <c r="B3581">
        <v>1185732</v>
      </c>
      <c r="C3581" s="2">
        <v>44868</v>
      </c>
      <c r="D3581" s="1" t="s">
        <v>54</v>
      </c>
      <c r="E3581" s="1" t="s">
        <v>73</v>
      </c>
      <c r="F3581" s="1" t="s">
        <v>74</v>
      </c>
      <c r="G3581" s="1" t="s">
        <v>20</v>
      </c>
      <c r="H3581">
        <v>38</v>
      </c>
      <c r="I3581">
        <v>47</v>
      </c>
      <c r="J3581">
        <v>1786</v>
      </c>
      <c r="K3581">
        <v>982.30000000000007</v>
      </c>
      <c r="L3581">
        <v>0.55000000000000004</v>
      </c>
      <c r="M3581">
        <v>803.69999999999993</v>
      </c>
      <c r="N3581" s="1" t="s">
        <v>25</v>
      </c>
    </row>
    <row r="3582" spans="1:14" x14ac:dyDescent="0.3">
      <c r="A3582" s="1" t="s">
        <v>14</v>
      </c>
      <c r="B3582">
        <v>1185732</v>
      </c>
      <c r="C3582" s="2">
        <v>44869</v>
      </c>
      <c r="D3582" s="1" t="s">
        <v>54</v>
      </c>
      <c r="E3582" s="1" t="s">
        <v>73</v>
      </c>
      <c r="F3582" s="1" t="s">
        <v>74</v>
      </c>
      <c r="G3582" s="1" t="s">
        <v>21</v>
      </c>
      <c r="H3582">
        <v>36</v>
      </c>
      <c r="I3582">
        <v>120</v>
      </c>
      <c r="J3582">
        <v>4320</v>
      </c>
      <c r="K3582">
        <v>2030.4</v>
      </c>
      <c r="L3582">
        <v>0.47000000000000003</v>
      </c>
      <c r="M3582">
        <v>2289.6</v>
      </c>
      <c r="N3582" s="1" t="s">
        <v>25</v>
      </c>
    </row>
    <row r="3583" spans="1:14" x14ac:dyDescent="0.3">
      <c r="A3583" s="1" t="s">
        <v>14</v>
      </c>
      <c r="B3583">
        <v>1185732</v>
      </c>
      <c r="C3583" s="2">
        <v>44870</v>
      </c>
      <c r="D3583" s="1" t="s">
        <v>54</v>
      </c>
      <c r="E3583" s="1" t="s">
        <v>73</v>
      </c>
      <c r="F3583" s="1" t="s">
        <v>74</v>
      </c>
      <c r="G3583" s="1" t="s">
        <v>22</v>
      </c>
      <c r="H3583">
        <v>38</v>
      </c>
      <c r="I3583">
        <v>28</v>
      </c>
      <c r="J3583">
        <v>1064</v>
      </c>
      <c r="K3583">
        <v>446.88</v>
      </c>
      <c r="L3583">
        <v>0.42</v>
      </c>
      <c r="M3583">
        <v>617.12</v>
      </c>
      <c r="N3583" s="1" t="s">
        <v>25</v>
      </c>
    </row>
    <row r="3584" spans="1:14" x14ac:dyDescent="0.3">
      <c r="A3584" s="1" t="s">
        <v>14</v>
      </c>
      <c r="B3584">
        <v>1185732</v>
      </c>
      <c r="C3584" s="2">
        <v>44871</v>
      </c>
      <c r="D3584" s="1" t="s">
        <v>54</v>
      </c>
      <c r="E3584" s="1" t="s">
        <v>73</v>
      </c>
      <c r="F3584" s="1" t="s">
        <v>74</v>
      </c>
      <c r="G3584" s="1" t="s">
        <v>23</v>
      </c>
      <c r="H3584">
        <v>29</v>
      </c>
      <c r="I3584">
        <v>26</v>
      </c>
      <c r="J3584">
        <v>754</v>
      </c>
      <c r="K3584">
        <v>331.76</v>
      </c>
      <c r="L3584">
        <v>0.44</v>
      </c>
      <c r="M3584">
        <v>422.24</v>
      </c>
      <c r="N3584" s="1" t="s">
        <v>25</v>
      </c>
    </row>
    <row r="3585" spans="1:14" x14ac:dyDescent="0.3">
      <c r="A3585" s="1" t="s">
        <v>14</v>
      </c>
      <c r="B3585">
        <v>1185732</v>
      </c>
      <c r="C3585" s="2">
        <v>44872</v>
      </c>
      <c r="D3585" s="1" t="s">
        <v>54</v>
      </c>
      <c r="E3585" s="1" t="s">
        <v>73</v>
      </c>
      <c r="F3585" s="1" t="s">
        <v>74</v>
      </c>
      <c r="G3585" s="1" t="s">
        <v>24</v>
      </c>
      <c r="H3585">
        <v>32</v>
      </c>
      <c r="I3585">
        <v>7</v>
      </c>
      <c r="J3585">
        <v>224</v>
      </c>
      <c r="K3585">
        <v>112</v>
      </c>
      <c r="L3585">
        <v>0.5</v>
      </c>
      <c r="M3585">
        <v>112</v>
      </c>
      <c r="N3585" s="1" t="s">
        <v>25</v>
      </c>
    </row>
    <row r="3586" spans="1:14" x14ac:dyDescent="0.3">
      <c r="A3586" s="1" t="s">
        <v>14</v>
      </c>
      <c r="B3586">
        <v>1185732</v>
      </c>
      <c r="C3586" s="2">
        <v>44873</v>
      </c>
      <c r="D3586" s="1" t="s">
        <v>54</v>
      </c>
      <c r="E3586" s="1" t="s">
        <v>73</v>
      </c>
      <c r="F3586" s="1" t="s">
        <v>74</v>
      </c>
      <c r="G3586" s="1" t="s">
        <v>18</v>
      </c>
      <c r="H3586">
        <v>47</v>
      </c>
      <c r="I3586">
        <v>14</v>
      </c>
      <c r="J3586">
        <v>658</v>
      </c>
      <c r="K3586">
        <v>263.2</v>
      </c>
      <c r="L3586">
        <v>0.4</v>
      </c>
      <c r="M3586">
        <v>394.8</v>
      </c>
      <c r="N3586" s="1" t="s">
        <v>25</v>
      </c>
    </row>
    <row r="3587" spans="1:14" x14ac:dyDescent="0.3">
      <c r="A3587" s="1" t="s">
        <v>14</v>
      </c>
      <c r="B3587">
        <v>1185732</v>
      </c>
      <c r="C3587" s="2">
        <v>44874</v>
      </c>
      <c r="D3587" s="1" t="s">
        <v>54</v>
      </c>
      <c r="E3587" s="1" t="s">
        <v>73</v>
      </c>
      <c r="F3587" s="1" t="s">
        <v>74</v>
      </c>
      <c r="G3587" s="1" t="s">
        <v>20</v>
      </c>
      <c r="H3587">
        <v>36</v>
      </c>
      <c r="I3587">
        <v>53</v>
      </c>
      <c r="J3587">
        <v>1908</v>
      </c>
      <c r="K3587">
        <v>1144.8</v>
      </c>
      <c r="L3587">
        <v>0.6</v>
      </c>
      <c r="M3587">
        <v>763.2</v>
      </c>
      <c r="N3587" s="1" t="s">
        <v>25</v>
      </c>
    </row>
    <row r="3588" spans="1:14" x14ac:dyDescent="0.3">
      <c r="A3588" s="1" t="s">
        <v>14</v>
      </c>
      <c r="B3588">
        <v>1185732</v>
      </c>
      <c r="C3588" s="2">
        <v>44875</v>
      </c>
      <c r="D3588" s="1" t="s">
        <v>54</v>
      </c>
      <c r="E3588" s="1" t="s">
        <v>73</v>
      </c>
      <c r="F3588" s="1" t="s">
        <v>74</v>
      </c>
      <c r="G3588" s="1" t="s">
        <v>21</v>
      </c>
      <c r="H3588">
        <v>48</v>
      </c>
      <c r="I3588">
        <v>116</v>
      </c>
      <c r="J3588">
        <v>5568</v>
      </c>
      <c r="K3588">
        <v>2616.96</v>
      </c>
      <c r="L3588">
        <v>0.47000000000000003</v>
      </c>
      <c r="M3588">
        <v>2951.04</v>
      </c>
      <c r="N3588" s="1" t="s">
        <v>25</v>
      </c>
    </row>
    <row r="3589" spans="1:14" x14ac:dyDescent="0.3">
      <c r="A3589" s="1" t="s">
        <v>14</v>
      </c>
      <c r="B3589">
        <v>1185732</v>
      </c>
      <c r="C3589" s="2">
        <v>44876</v>
      </c>
      <c r="D3589" s="1" t="s">
        <v>54</v>
      </c>
      <c r="E3589" s="1" t="s">
        <v>73</v>
      </c>
      <c r="F3589" s="1" t="s">
        <v>74</v>
      </c>
      <c r="G3589" s="1" t="s">
        <v>22</v>
      </c>
      <c r="H3589">
        <v>44</v>
      </c>
      <c r="I3589">
        <v>44</v>
      </c>
      <c r="J3589">
        <v>1936</v>
      </c>
      <c r="K3589">
        <v>793.76</v>
      </c>
      <c r="L3589">
        <v>0.41</v>
      </c>
      <c r="M3589">
        <v>1142.24</v>
      </c>
      <c r="N3589" s="1" t="s">
        <v>25</v>
      </c>
    </row>
    <row r="3590" spans="1:14" x14ac:dyDescent="0.3">
      <c r="A3590" s="1" t="s">
        <v>14</v>
      </c>
      <c r="B3590">
        <v>1185732</v>
      </c>
      <c r="C3590" s="2">
        <v>44877</v>
      </c>
      <c r="D3590" s="1" t="s">
        <v>54</v>
      </c>
      <c r="E3590" s="1" t="s">
        <v>73</v>
      </c>
      <c r="F3590" s="1" t="s">
        <v>74</v>
      </c>
      <c r="G3590" s="1" t="s">
        <v>23</v>
      </c>
      <c r="H3590">
        <v>37</v>
      </c>
      <c r="I3590">
        <v>38</v>
      </c>
      <c r="J3590">
        <v>1406</v>
      </c>
      <c r="K3590">
        <v>618.64</v>
      </c>
      <c r="L3590">
        <v>0.44</v>
      </c>
      <c r="M3590">
        <v>787.36</v>
      </c>
      <c r="N3590" s="1" t="s">
        <v>25</v>
      </c>
    </row>
    <row r="3591" spans="1:14" x14ac:dyDescent="0.3">
      <c r="A3591" s="1" t="s">
        <v>14</v>
      </c>
      <c r="B3591">
        <v>1185732</v>
      </c>
      <c r="C3591" s="2">
        <v>44878</v>
      </c>
      <c r="D3591" s="1" t="s">
        <v>54</v>
      </c>
      <c r="E3591" s="1" t="s">
        <v>73</v>
      </c>
      <c r="F3591" s="1" t="s">
        <v>74</v>
      </c>
      <c r="G3591" s="1" t="s">
        <v>24</v>
      </c>
      <c r="H3591">
        <v>36</v>
      </c>
      <c r="I3591">
        <v>13</v>
      </c>
      <c r="J3591">
        <v>468</v>
      </c>
      <c r="K3591">
        <v>229.32000000000002</v>
      </c>
      <c r="L3591">
        <v>0.49000000000000005</v>
      </c>
      <c r="M3591">
        <v>238.67999999999998</v>
      </c>
      <c r="N3591" s="1" t="s">
        <v>25</v>
      </c>
    </row>
    <row r="3592" spans="1:14" x14ac:dyDescent="0.3">
      <c r="A3592" s="1" t="s">
        <v>14</v>
      </c>
      <c r="B3592">
        <v>1185732</v>
      </c>
      <c r="C3592" s="2">
        <v>44879</v>
      </c>
      <c r="D3592" s="1" t="s">
        <v>54</v>
      </c>
      <c r="E3592" s="1" t="s">
        <v>73</v>
      </c>
      <c r="F3592" s="1" t="s">
        <v>74</v>
      </c>
      <c r="G3592" s="1" t="s">
        <v>18</v>
      </c>
      <c r="H3592">
        <v>50</v>
      </c>
      <c r="I3592">
        <v>20</v>
      </c>
      <c r="J3592">
        <v>1000</v>
      </c>
      <c r="K3592">
        <v>410</v>
      </c>
      <c r="L3592">
        <v>0.41</v>
      </c>
      <c r="M3592">
        <v>590</v>
      </c>
      <c r="N3592" s="1" t="s">
        <v>25</v>
      </c>
    </row>
    <row r="3593" spans="1:14" x14ac:dyDescent="0.3">
      <c r="A3593" s="1" t="s">
        <v>14</v>
      </c>
      <c r="B3593">
        <v>1185732</v>
      </c>
      <c r="C3593" s="2">
        <v>44880</v>
      </c>
      <c r="D3593" s="1" t="s">
        <v>54</v>
      </c>
      <c r="E3593" s="1" t="s">
        <v>73</v>
      </c>
      <c r="F3593" s="1" t="s">
        <v>74</v>
      </c>
      <c r="G3593" s="1" t="s">
        <v>20</v>
      </c>
      <c r="H3593">
        <v>58</v>
      </c>
      <c r="I3593">
        <v>51</v>
      </c>
      <c r="J3593">
        <v>2958</v>
      </c>
      <c r="K3593">
        <v>1745.2200000000003</v>
      </c>
      <c r="L3593">
        <v>0.59000000000000008</v>
      </c>
      <c r="M3593">
        <v>1212.7799999999997</v>
      </c>
      <c r="N3593" s="1" t="s">
        <v>25</v>
      </c>
    </row>
    <row r="3594" spans="1:14" x14ac:dyDescent="0.3">
      <c r="A3594" s="1" t="s">
        <v>14</v>
      </c>
      <c r="B3594">
        <v>1185732</v>
      </c>
      <c r="C3594" s="2">
        <v>44881</v>
      </c>
      <c r="D3594" s="1" t="s">
        <v>54</v>
      </c>
      <c r="E3594" s="1" t="s">
        <v>73</v>
      </c>
      <c r="F3594" s="1" t="s">
        <v>74</v>
      </c>
      <c r="G3594" s="1" t="s">
        <v>21</v>
      </c>
      <c r="H3594">
        <v>44</v>
      </c>
      <c r="I3594">
        <v>106</v>
      </c>
      <c r="J3594">
        <v>4664</v>
      </c>
      <c r="K3594">
        <v>2285.36</v>
      </c>
      <c r="L3594">
        <v>0.49000000000000005</v>
      </c>
      <c r="M3594">
        <v>2378.64</v>
      </c>
      <c r="N3594" s="1" t="s">
        <v>25</v>
      </c>
    </row>
    <row r="3595" spans="1:14" x14ac:dyDescent="0.3">
      <c r="A3595" s="1" t="s">
        <v>14</v>
      </c>
      <c r="B3595">
        <v>1185732</v>
      </c>
      <c r="C3595" s="2">
        <v>44882</v>
      </c>
      <c r="D3595" s="1" t="s">
        <v>54</v>
      </c>
      <c r="E3595" s="1" t="s">
        <v>73</v>
      </c>
      <c r="F3595" s="1" t="s">
        <v>74</v>
      </c>
      <c r="G3595" s="1" t="s">
        <v>22</v>
      </c>
      <c r="H3595">
        <v>38</v>
      </c>
      <c r="I3595">
        <v>49</v>
      </c>
      <c r="J3595">
        <v>1862</v>
      </c>
      <c r="K3595">
        <v>763.42</v>
      </c>
      <c r="L3595">
        <v>0.41</v>
      </c>
      <c r="M3595">
        <v>1098.58</v>
      </c>
      <c r="N3595" s="1" t="s">
        <v>25</v>
      </c>
    </row>
    <row r="3596" spans="1:14" x14ac:dyDescent="0.3">
      <c r="A3596" s="1" t="s">
        <v>14</v>
      </c>
      <c r="B3596">
        <v>1185732</v>
      </c>
      <c r="C3596" s="2">
        <v>44883</v>
      </c>
      <c r="D3596" s="1" t="s">
        <v>54</v>
      </c>
      <c r="E3596" s="1" t="s">
        <v>73</v>
      </c>
      <c r="F3596" s="1" t="s">
        <v>74</v>
      </c>
      <c r="G3596" s="1" t="s">
        <v>23</v>
      </c>
      <c r="H3596">
        <v>33</v>
      </c>
      <c r="I3596">
        <v>47</v>
      </c>
      <c r="J3596">
        <v>1551</v>
      </c>
      <c r="K3596">
        <v>697.94999999999993</v>
      </c>
      <c r="L3596">
        <v>0.44999999999999996</v>
      </c>
      <c r="M3596">
        <v>853.05000000000007</v>
      </c>
      <c r="N3596" s="1" t="s">
        <v>25</v>
      </c>
    </row>
    <row r="3597" spans="1:14" x14ac:dyDescent="0.3">
      <c r="A3597" s="1" t="s">
        <v>14</v>
      </c>
      <c r="B3597">
        <v>1185732</v>
      </c>
      <c r="C3597" s="2">
        <v>44884</v>
      </c>
      <c r="D3597" s="1" t="s">
        <v>54</v>
      </c>
      <c r="E3597" s="1" t="s">
        <v>73</v>
      </c>
      <c r="F3597" s="1" t="s">
        <v>74</v>
      </c>
      <c r="G3597" s="1" t="s">
        <v>24</v>
      </c>
      <c r="H3597">
        <v>32</v>
      </c>
      <c r="I3597">
        <v>45</v>
      </c>
      <c r="J3597">
        <v>1440</v>
      </c>
      <c r="K3597">
        <v>676.80000000000007</v>
      </c>
      <c r="L3597">
        <v>0.47000000000000003</v>
      </c>
      <c r="M3597">
        <v>763.19999999999993</v>
      </c>
      <c r="N3597" s="1" t="s">
        <v>25</v>
      </c>
    </row>
    <row r="3598" spans="1:14" x14ac:dyDescent="0.3">
      <c r="A3598" s="1" t="s">
        <v>14</v>
      </c>
      <c r="B3598">
        <v>1185732</v>
      </c>
      <c r="C3598" s="2">
        <v>44885</v>
      </c>
      <c r="D3598" s="1" t="s">
        <v>54</v>
      </c>
      <c r="E3598" s="1" t="s">
        <v>73</v>
      </c>
      <c r="F3598" s="1" t="s">
        <v>74</v>
      </c>
      <c r="G3598" s="1" t="s">
        <v>18</v>
      </c>
      <c r="H3598">
        <v>49</v>
      </c>
      <c r="I3598">
        <v>45</v>
      </c>
      <c r="J3598">
        <v>2205</v>
      </c>
      <c r="K3598">
        <v>926.09999999999991</v>
      </c>
      <c r="L3598">
        <v>0.42</v>
      </c>
      <c r="M3598">
        <v>1278.9000000000001</v>
      </c>
      <c r="N3598" s="1" t="s">
        <v>25</v>
      </c>
    </row>
    <row r="3599" spans="1:14" x14ac:dyDescent="0.3">
      <c r="A3599" s="1" t="s">
        <v>14</v>
      </c>
      <c r="B3599">
        <v>1185732</v>
      </c>
      <c r="C3599" s="2">
        <v>44886</v>
      </c>
      <c r="D3599" s="1" t="s">
        <v>54</v>
      </c>
      <c r="E3599" s="1" t="s">
        <v>73</v>
      </c>
      <c r="F3599" s="1" t="s">
        <v>74</v>
      </c>
      <c r="G3599" s="1" t="s">
        <v>20</v>
      </c>
      <c r="H3599">
        <v>53</v>
      </c>
      <c r="I3599">
        <v>81</v>
      </c>
      <c r="J3599">
        <v>4293</v>
      </c>
      <c r="K3599">
        <v>2404.0800000000004</v>
      </c>
      <c r="L3599">
        <v>0.56000000000000005</v>
      </c>
      <c r="M3599">
        <v>1888.9199999999996</v>
      </c>
      <c r="N3599" s="1" t="s">
        <v>25</v>
      </c>
    </row>
    <row r="3600" spans="1:14" x14ac:dyDescent="0.3">
      <c r="A3600" s="1" t="s">
        <v>14</v>
      </c>
      <c r="B3600">
        <v>1185732</v>
      </c>
      <c r="C3600" s="2">
        <v>44887</v>
      </c>
      <c r="D3600" s="1" t="s">
        <v>54</v>
      </c>
      <c r="E3600" s="1" t="s">
        <v>73</v>
      </c>
      <c r="F3600" s="1" t="s">
        <v>74</v>
      </c>
      <c r="G3600" s="1" t="s">
        <v>21</v>
      </c>
      <c r="H3600">
        <v>49</v>
      </c>
      <c r="I3600">
        <v>160</v>
      </c>
      <c r="J3600">
        <v>7840</v>
      </c>
      <c r="K3600">
        <v>3684.8</v>
      </c>
      <c r="L3600">
        <v>0.47000000000000003</v>
      </c>
      <c r="M3600">
        <v>4155.2</v>
      </c>
      <c r="N3600" s="1" t="s">
        <v>25</v>
      </c>
    </row>
    <row r="3601" spans="1:14" x14ac:dyDescent="0.3">
      <c r="A3601" s="1" t="s">
        <v>14</v>
      </c>
      <c r="B3601">
        <v>1185732</v>
      </c>
      <c r="C3601" s="2">
        <v>44888</v>
      </c>
      <c r="D3601" s="1" t="s">
        <v>54</v>
      </c>
      <c r="E3601" s="1" t="s">
        <v>73</v>
      </c>
      <c r="F3601" s="1" t="s">
        <v>74</v>
      </c>
      <c r="G3601" s="1" t="s">
        <v>22</v>
      </c>
      <c r="H3601">
        <v>42</v>
      </c>
      <c r="I3601">
        <v>75</v>
      </c>
      <c r="J3601">
        <v>3150</v>
      </c>
      <c r="K3601">
        <v>1417.4999999999998</v>
      </c>
      <c r="L3601">
        <v>0.44999999999999996</v>
      </c>
      <c r="M3601">
        <v>1732.5000000000002</v>
      </c>
      <c r="N3601" s="1" t="s">
        <v>25</v>
      </c>
    </row>
    <row r="3602" spans="1:14" x14ac:dyDescent="0.3">
      <c r="A3602" s="1" t="s">
        <v>14</v>
      </c>
      <c r="B3602">
        <v>1185732</v>
      </c>
      <c r="C3602" s="2">
        <v>44889</v>
      </c>
      <c r="D3602" s="1" t="s">
        <v>54</v>
      </c>
      <c r="E3602" s="1" t="s">
        <v>73</v>
      </c>
      <c r="F3602" s="1" t="s">
        <v>74</v>
      </c>
      <c r="G3602" s="1" t="s">
        <v>23</v>
      </c>
      <c r="H3602">
        <v>36</v>
      </c>
      <c r="I3602">
        <v>63</v>
      </c>
      <c r="J3602">
        <v>2268</v>
      </c>
      <c r="K3602">
        <v>952.56</v>
      </c>
      <c r="L3602">
        <v>0.42</v>
      </c>
      <c r="M3602">
        <v>1315.44</v>
      </c>
      <c r="N3602" s="1" t="s">
        <v>25</v>
      </c>
    </row>
    <row r="3603" spans="1:14" x14ac:dyDescent="0.3">
      <c r="A3603" s="1" t="s">
        <v>14</v>
      </c>
      <c r="B3603">
        <v>1185732</v>
      </c>
      <c r="C3603" s="2">
        <v>44890</v>
      </c>
      <c r="D3603" s="1" t="s">
        <v>54</v>
      </c>
      <c r="E3603" s="1" t="s">
        <v>73</v>
      </c>
      <c r="F3603" s="1" t="s">
        <v>74</v>
      </c>
      <c r="G3603" s="1" t="s">
        <v>24</v>
      </c>
      <c r="H3603">
        <v>38</v>
      </c>
      <c r="I3603">
        <v>51</v>
      </c>
      <c r="J3603">
        <v>1938</v>
      </c>
      <c r="K3603">
        <v>930.24000000000012</v>
      </c>
      <c r="L3603">
        <v>0.48000000000000004</v>
      </c>
      <c r="M3603">
        <v>1007.7599999999999</v>
      </c>
      <c r="N3603" s="1" t="s">
        <v>25</v>
      </c>
    </row>
    <row r="3604" spans="1:14" x14ac:dyDescent="0.3">
      <c r="A3604" s="1" t="s">
        <v>14</v>
      </c>
      <c r="B3604">
        <v>1185732</v>
      </c>
      <c r="C3604" s="2">
        <v>44891</v>
      </c>
      <c r="D3604" s="1" t="s">
        <v>54</v>
      </c>
      <c r="E3604" s="1" t="s">
        <v>73</v>
      </c>
      <c r="F3604" s="1" t="s">
        <v>74</v>
      </c>
      <c r="G3604" s="1" t="s">
        <v>18</v>
      </c>
      <c r="H3604">
        <v>49</v>
      </c>
      <c r="I3604">
        <v>58</v>
      </c>
      <c r="J3604">
        <v>2842</v>
      </c>
      <c r="K3604">
        <v>1165.22</v>
      </c>
      <c r="L3604">
        <v>0.41</v>
      </c>
      <c r="M3604">
        <v>1676.78</v>
      </c>
      <c r="N3604" s="1" t="s">
        <v>25</v>
      </c>
    </row>
    <row r="3605" spans="1:14" x14ac:dyDescent="0.3">
      <c r="A3605" s="1" t="s">
        <v>14</v>
      </c>
      <c r="B3605">
        <v>1185732</v>
      </c>
      <c r="C3605" s="2">
        <v>44892</v>
      </c>
      <c r="D3605" s="1" t="s">
        <v>54</v>
      </c>
      <c r="E3605" s="1" t="s">
        <v>73</v>
      </c>
      <c r="F3605" s="1" t="s">
        <v>74</v>
      </c>
      <c r="G3605" s="1" t="s">
        <v>20</v>
      </c>
      <c r="H3605">
        <v>54</v>
      </c>
      <c r="I3605">
        <v>98</v>
      </c>
      <c r="J3605">
        <v>5292</v>
      </c>
      <c r="K3605">
        <v>2910.6000000000004</v>
      </c>
      <c r="L3605">
        <v>0.55000000000000004</v>
      </c>
      <c r="M3605">
        <v>2381.3999999999996</v>
      </c>
      <c r="N3605" s="1" t="s">
        <v>25</v>
      </c>
    </row>
    <row r="3606" spans="1:14" x14ac:dyDescent="0.3">
      <c r="A3606" s="1" t="s">
        <v>14</v>
      </c>
      <c r="B3606">
        <v>1185732</v>
      </c>
      <c r="C3606" s="2">
        <v>44893</v>
      </c>
      <c r="D3606" s="1" t="s">
        <v>54</v>
      </c>
      <c r="E3606" s="1" t="s">
        <v>73</v>
      </c>
      <c r="F3606" s="1" t="s">
        <v>74</v>
      </c>
      <c r="G3606" s="1" t="s">
        <v>21</v>
      </c>
      <c r="H3606">
        <v>47</v>
      </c>
      <c r="I3606">
        <v>137</v>
      </c>
      <c r="J3606">
        <v>6439</v>
      </c>
      <c r="K3606">
        <v>3026.3300000000004</v>
      </c>
      <c r="L3606">
        <v>0.47000000000000003</v>
      </c>
      <c r="M3606">
        <v>3412.6699999999996</v>
      </c>
      <c r="N3606" s="1" t="s">
        <v>25</v>
      </c>
    </row>
    <row r="3607" spans="1:14" x14ac:dyDescent="0.3">
      <c r="A3607" s="1" t="s">
        <v>14</v>
      </c>
      <c r="B3607">
        <v>1185732</v>
      </c>
      <c r="C3607" s="2">
        <v>44894</v>
      </c>
      <c r="D3607" s="1" t="s">
        <v>54</v>
      </c>
      <c r="E3607" s="1" t="s">
        <v>73</v>
      </c>
      <c r="F3607" s="1" t="s">
        <v>74</v>
      </c>
      <c r="G3607" s="1" t="s">
        <v>22</v>
      </c>
      <c r="H3607">
        <v>43</v>
      </c>
      <c r="I3607">
        <v>87</v>
      </c>
      <c r="J3607">
        <v>3741</v>
      </c>
      <c r="K3607">
        <v>1533.81</v>
      </c>
      <c r="L3607">
        <v>0.41</v>
      </c>
      <c r="M3607">
        <v>2207.19</v>
      </c>
      <c r="N3607" s="1" t="s">
        <v>25</v>
      </c>
    </row>
    <row r="3608" spans="1:14" x14ac:dyDescent="0.3">
      <c r="A3608" s="1" t="s">
        <v>14</v>
      </c>
      <c r="B3608">
        <v>1185732</v>
      </c>
      <c r="C3608" s="2">
        <v>44895</v>
      </c>
      <c r="D3608" s="1" t="s">
        <v>54</v>
      </c>
      <c r="E3608" s="1" t="s">
        <v>73</v>
      </c>
      <c r="F3608" s="1" t="s">
        <v>74</v>
      </c>
      <c r="G3608" s="1" t="s">
        <v>23</v>
      </c>
      <c r="H3608">
        <v>37</v>
      </c>
      <c r="I3608">
        <v>68</v>
      </c>
      <c r="J3608">
        <v>2516</v>
      </c>
      <c r="K3608">
        <v>1006.4000000000001</v>
      </c>
      <c r="L3608">
        <v>0.4</v>
      </c>
      <c r="M3608">
        <v>1509.6</v>
      </c>
      <c r="N3608" s="1" t="s">
        <v>25</v>
      </c>
    </row>
    <row r="3609" spans="1:14" x14ac:dyDescent="0.3">
      <c r="A3609" s="1" t="s">
        <v>14</v>
      </c>
      <c r="B3609">
        <v>1185732</v>
      </c>
      <c r="C3609" s="2">
        <v>44896</v>
      </c>
      <c r="D3609" s="1" t="s">
        <v>54</v>
      </c>
      <c r="E3609" s="1" t="s">
        <v>73</v>
      </c>
      <c r="F3609" s="1" t="s">
        <v>74</v>
      </c>
      <c r="G3609" s="1" t="s">
        <v>24</v>
      </c>
      <c r="H3609">
        <v>33</v>
      </c>
      <c r="I3609">
        <v>47</v>
      </c>
      <c r="J3609">
        <v>1551</v>
      </c>
      <c r="K3609">
        <v>759.99000000000012</v>
      </c>
      <c r="L3609">
        <v>0.49000000000000005</v>
      </c>
      <c r="M3609">
        <v>791.00999999999988</v>
      </c>
      <c r="N3609" s="1" t="s">
        <v>25</v>
      </c>
    </row>
    <row r="3610" spans="1:14" x14ac:dyDescent="0.3">
      <c r="A3610" s="1" t="s">
        <v>14</v>
      </c>
      <c r="B3610">
        <v>1185732</v>
      </c>
      <c r="C3610" s="2">
        <v>44897</v>
      </c>
      <c r="D3610" s="1" t="s">
        <v>54</v>
      </c>
      <c r="E3610" s="1" t="s">
        <v>73</v>
      </c>
      <c r="F3610" s="1" t="s">
        <v>74</v>
      </c>
      <c r="G3610" s="1" t="s">
        <v>18</v>
      </c>
      <c r="H3610">
        <v>42</v>
      </c>
      <c r="I3610">
        <v>42</v>
      </c>
      <c r="J3610">
        <v>1764</v>
      </c>
      <c r="K3610">
        <v>723.24</v>
      </c>
      <c r="L3610">
        <v>0.41</v>
      </c>
      <c r="M3610">
        <v>1040.76</v>
      </c>
      <c r="N3610" s="1" t="s">
        <v>25</v>
      </c>
    </row>
    <row r="3611" spans="1:14" x14ac:dyDescent="0.3">
      <c r="A3611" s="1" t="s">
        <v>14</v>
      </c>
      <c r="B3611">
        <v>1185732</v>
      </c>
      <c r="C3611" s="2">
        <v>44898</v>
      </c>
      <c r="D3611" s="1" t="s">
        <v>54</v>
      </c>
      <c r="E3611" s="1" t="s">
        <v>73</v>
      </c>
      <c r="F3611" s="1" t="s">
        <v>74</v>
      </c>
      <c r="G3611" s="1" t="s">
        <v>20</v>
      </c>
      <c r="H3611">
        <v>46</v>
      </c>
      <c r="I3611">
        <v>88</v>
      </c>
      <c r="J3611">
        <v>4048</v>
      </c>
      <c r="K3611">
        <v>2307.36</v>
      </c>
      <c r="L3611">
        <v>0.57000000000000006</v>
      </c>
      <c r="M3611">
        <v>1740.6399999999999</v>
      </c>
      <c r="N3611" s="1" t="s">
        <v>25</v>
      </c>
    </row>
    <row r="3612" spans="1:14" x14ac:dyDescent="0.3">
      <c r="A3612" s="1" t="s">
        <v>14</v>
      </c>
      <c r="B3612">
        <v>1185732</v>
      </c>
      <c r="C3612" s="2">
        <v>44899</v>
      </c>
      <c r="D3612" s="1" t="s">
        <v>54</v>
      </c>
      <c r="E3612" s="1" t="s">
        <v>73</v>
      </c>
      <c r="F3612" s="1" t="s">
        <v>74</v>
      </c>
      <c r="G3612" s="1" t="s">
        <v>21</v>
      </c>
      <c r="H3612">
        <v>43</v>
      </c>
      <c r="I3612">
        <v>113</v>
      </c>
      <c r="J3612">
        <v>4859</v>
      </c>
      <c r="K3612">
        <v>2332.3200000000002</v>
      </c>
      <c r="L3612">
        <v>0.48000000000000004</v>
      </c>
      <c r="M3612">
        <v>2526.6799999999998</v>
      </c>
      <c r="N3612" s="1" t="s">
        <v>25</v>
      </c>
    </row>
    <row r="3613" spans="1:14" x14ac:dyDescent="0.3">
      <c r="A3613" s="1" t="s">
        <v>14</v>
      </c>
      <c r="B3613">
        <v>1185732</v>
      </c>
      <c r="C3613" s="2">
        <v>44900</v>
      </c>
      <c r="D3613" s="1" t="s">
        <v>54</v>
      </c>
      <c r="E3613" s="1" t="s">
        <v>73</v>
      </c>
      <c r="F3613" s="1" t="s">
        <v>74</v>
      </c>
      <c r="G3613" s="1" t="s">
        <v>22</v>
      </c>
      <c r="H3613">
        <v>37</v>
      </c>
      <c r="I3613">
        <v>73</v>
      </c>
      <c r="J3613">
        <v>2701</v>
      </c>
      <c r="K3613">
        <v>1215.4499999999998</v>
      </c>
      <c r="L3613">
        <v>0.44999999999999996</v>
      </c>
      <c r="M3613">
        <v>1485.5500000000002</v>
      </c>
      <c r="N3613" s="1" t="s">
        <v>25</v>
      </c>
    </row>
    <row r="3614" spans="1:14" x14ac:dyDescent="0.3">
      <c r="A3614" s="1" t="s">
        <v>14</v>
      </c>
      <c r="B3614">
        <v>1185732</v>
      </c>
      <c r="C3614" s="2">
        <v>44901</v>
      </c>
      <c r="D3614" s="1" t="s">
        <v>54</v>
      </c>
      <c r="E3614" s="1" t="s">
        <v>73</v>
      </c>
      <c r="F3614" s="1" t="s">
        <v>74</v>
      </c>
      <c r="G3614" s="1" t="s">
        <v>23</v>
      </c>
      <c r="H3614">
        <v>24</v>
      </c>
      <c r="I3614">
        <v>41</v>
      </c>
      <c r="J3614">
        <v>984</v>
      </c>
      <c r="K3614">
        <v>393.6</v>
      </c>
      <c r="L3614">
        <v>0.4</v>
      </c>
      <c r="M3614">
        <v>590.4</v>
      </c>
      <c r="N3614" s="1" t="s">
        <v>25</v>
      </c>
    </row>
    <row r="3615" spans="1:14" x14ac:dyDescent="0.3">
      <c r="A3615" s="1" t="s">
        <v>14</v>
      </c>
      <c r="B3615">
        <v>1185732</v>
      </c>
      <c r="C3615" s="2">
        <v>44902</v>
      </c>
      <c r="D3615" s="1" t="s">
        <v>54</v>
      </c>
      <c r="E3615" s="1" t="s">
        <v>73</v>
      </c>
      <c r="F3615" s="1" t="s">
        <v>74</v>
      </c>
      <c r="G3615" s="1" t="s">
        <v>24</v>
      </c>
      <c r="H3615">
        <v>24</v>
      </c>
      <c r="I3615">
        <v>31</v>
      </c>
      <c r="J3615">
        <v>744</v>
      </c>
      <c r="K3615">
        <v>342.24</v>
      </c>
      <c r="L3615">
        <v>0.46</v>
      </c>
      <c r="M3615">
        <v>401.76</v>
      </c>
      <c r="N3615" s="1" t="s">
        <v>25</v>
      </c>
    </row>
    <row r="3616" spans="1:14" x14ac:dyDescent="0.3">
      <c r="A3616" s="1" t="s">
        <v>14</v>
      </c>
      <c r="B3616">
        <v>1185732</v>
      </c>
      <c r="C3616" s="2">
        <v>44903</v>
      </c>
      <c r="D3616" s="1" t="s">
        <v>54</v>
      </c>
      <c r="E3616" s="1" t="s">
        <v>73</v>
      </c>
      <c r="F3616" s="1" t="s">
        <v>74</v>
      </c>
      <c r="G3616" s="1" t="s">
        <v>18</v>
      </c>
      <c r="H3616">
        <v>32</v>
      </c>
      <c r="I3616">
        <v>34</v>
      </c>
      <c r="J3616">
        <v>1088</v>
      </c>
      <c r="K3616">
        <v>478.72</v>
      </c>
      <c r="L3616">
        <v>0.44</v>
      </c>
      <c r="M3616">
        <v>609.28</v>
      </c>
      <c r="N3616" s="1" t="s">
        <v>25</v>
      </c>
    </row>
    <row r="3617" spans="1:14" x14ac:dyDescent="0.3">
      <c r="A3617" s="1" t="s">
        <v>14</v>
      </c>
      <c r="B3617">
        <v>1185732</v>
      </c>
      <c r="C3617" s="2">
        <v>44904</v>
      </c>
      <c r="D3617" s="1" t="s">
        <v>54</v>
      </c>
      <c r="E3617" s="1" t="s">
        <v>73</v>
      </c>
      <c r="F3617" s="1" t="s">
        <v>74</v>
      </c>
      <c r="G3617" s="1" t="s">
        <v>20</v>
      </c>
      <c r="H3617">
        <v>39</v>
      </c>
      <c r="I3617">
        <v>52</v>
      </c>
      <c r="J3617">
        <v>2028</v>
      </c>
      <c r="K3617">
        <v>1155.96</v>
      </c>
      <c r="L3617">
        <v>0.57000000000000006</v>
      </c>
      <c r="M3617">
        <v>872.04</v>
      </c>
      <c r="N3617" s="1" t="s">
        <v>25</v>
      </c>
    </row>
    <row r="3618" spans="1:14" x14ac:dyDescent="0.3">
      <c r="A3618" s="1" t="s">
        <v>14</v>
      </c>
      <c r="B3618">
        <v>1185732</v>
      </c>
      <c r="C3618" s="2">
        <v>44905</v>
      </c>
      <c r="D3618" s="1" t="s">
        <v>54</v>
      </c>
      <c r="E3618" s="1" t="s">
        <v>73</v>
      </c>
      <c r="F3618" s="1" t="s">
        <v>74</v>
      </c>
      <c r="G3618" s="1" t="s">
        <v>21</v>
      </c>
      <c r="H3618">
        <v>41</v>
      </c>
      <c r="I3618">
        <v>98</v>
      </c>
      <c r="J3618">
        <v>4018</v>
      </c>
      <c r="K3618">
        <v>1888.46</v>
      </c>
      <c r="L3618">
        <v>0.47000000000000003</v>
      </c>
      <c r="M3618">
        <v>2129.54</v>
      </c>
      <c r="N3618" s="1" t="s">
        <v>25</v>
      </c>
    </row>
    <row r="3619" spans="1:14" x14ac:dyDescent="0.3">
      <c r="A3619" s="1" t="s">
        <v>14</v>
      </c>
      <c r="B3619">
        <v>1185732</v>
      </c>
      <c r="C3619" s="2">
        <v>44906</v>
      </c>
      <c r="D3619" s="1" t="s">
        <v>54</v>
      </c>
      <c r="E3619" s="1" t="s">
        <v>73</v>
      </c>
      <c r="F3619" s="1" t="s">
        <v>74</v>
      </c>
      <c r="G3619" s="1" t="s">
        <v>22</v>
      </c>
      <c r="H3619">
        <v>34</v>
      </c>
      <c r="I3619">
        <v>58</v>
      </c>
      <c r="J3619">
        <v>1972</v>
      </c>
      <c r="K3619">
        <v>847.96</v>
      </c>
      <c r="L3619">
        <v>0.43</v>
      </c>
      <c r="M3619">
        <v>1124.04</v>
      </c>
      <c r="N3619" s="1" t="s">
        <v>25</v>
      </c>
    </row>
    <row r="3620" spans="1:14" x14ac:dyDescent="0.3">
      <c r="A3620" s="1" t="s">
        <v>14</v>
      </c>
      <c r="B3620">
        <v>1185732</v>
      </c>
      <c r="C3620" s="2">
        <v>44907</v>
      </c>
      <c r="D3620" s="1" t="s">
        <v>54</v>
      </c>
      <c r="E3620" s="1" t="s">
        <v>73</v>
      </c>
      <c r="F3620" s="1" t="s">
        <v>74</v>
      </c>
      <c r="G3620" s="1" t="s">
        <v>23</v>
      </c>
      <c r="H3620">
        <v>32</v>
      </c>
      <c r="I3620">
        <v>25</v>
      </c>
      <c r="J3620">
        <v>800</v>
      </c>
      <c r="K3620">
        <v>336</v>
      </c>
      <c r="L3620">
        <v>0.42</v>
      </c>
      <c r="M3620">
        <v>464</v>
      </c>
      <c r="N3620" s="1" t="s">
        <v>25</v>
      </c>
    </row>
    <row r="3621" spans="1:14" x14ac:dyDescent="0.3">
      <c r="A3621" s="1" t="s">
        <v>14</v>
      </c>
      <c r="B3621">
        <v>1185732</v>
      </c>
      <c r="C3621" s="2">
        <v>44908</v>
      </c>
      <c r="D3621" s="1" t="s">
        <v>54</v>
      </c>
      <c r="E3621" s="1" t="s">
        <v>73</v>
      </c>
      <c r="F3621" s="1" t="s">
        <v>74</v>
      </c>
      <c r="G3621" s="1" t="s">
        <v>24</v>
      </c>
      <c r="H3621">
        <v>32</v>
      </c>
      <c r="I3621">
        <v>21</v>
      </c>
      <c r="J3621">
        <v>672</v>
      </c>
      <c r="K3621">
        <v>309.12</v>
      </c>
      <c r="L3621">
        <v>0.46</v>
      </c>
      <c r="M3621">
        <v>362.88</v>
      </c>
      <c r="N3621" s="1" t="s">
        <v>25</v>
      </c>
    </row>
    <row r="3622" spans="1:14" x14ac:dyDescent="0.3">
      <c r="A3622" s="1" t="s">
        <v>14</v>
      </c>
      <c r="B3622">
        <v>1185732</v>
      </c>
      <c r="C3622" s="2">
        <v>44909</v>
      </c>
      <c r="D3622" s="1" t="s">
        <v>54</v>
      </c>
      <c r="E3622" s="1" t="s">
        <v>73</v>
      </c>
      <c r="F3622" s="1" t="s">
        <v>74</v>
      </c>
      <c r="G3622" s="1" t="s">
        <v>18</v>
      </c>
      <c r="H3622">
        <v>41</v>
      </c>
      <c r="I3622">
        <v>19</v>
      </c>
      <c r="J3622">
        <v>779</v>
      </c>
      <c r="K3622">
        <v>327.18</v>
      </c>
      <c r="L3622">
        <v>0.42</v>
      </c>
      <c r="M3622">
        <v>451.82</v>
      </c>
      <c r="N3622" s="1" t="s">
        <v>25</v>
      </c>
    </row>
    <row r="3623" spans="1:14" x14ac:dyDescent="0.3">
      <c r="A3623" s="1" t="s">
        <v>14</v>
      </c>
      <c r="B3623">
        <v>1185732</v>
      </c>
      <c r="C3623" s="2">
        <v>44910</v>
      </c>
      <c r="D3623" s="1" t="s">
        <v>54</v>
      </c>
      <c r="E3623" s="1" t="s">
        <v>73</v>
      </c>
      <c r="F3623" s="1" t="s">
        <v>74</v>
      </c>
      <c r="G3623" s="1" t="s">
        <v>20</v>
      </c>
      <c r="H3623">
        <v>49</v>
      </c>
      <c r="I3623">
        <v>60</v>
      </c>
      <c r="J3623">
        <v>2940</v>
      </c>
      <c r="K3623">
        <v>1764</v>
      </c>
      <c r="L3623">
        <v>0.6</v>
      </c>
      <c r="M3623">
        <v>1176</v>
      </c>
      <c r="N3623" s="1" t="s">
        <v>25</v>
      </c>
    </row>
    <row r="3624" spans="1:14" x14ac:dyDescent="0.3">
      <c r="A3624" s="1" t="s">
        <v>14</v>
      </c>
      <c r="B3624">
        <v>1185732</v>
      </c>
      <c r="C3624" s="2">
        <v>44911</v>
      </c>
      <c r="D3624" s="1" t="s">
        <v>54</v>
      </c>
      <c r="E3624" s="1" t="s">
        <v>73</v>
      </c>
      <c r="F3624" s="1" t="s">
        <v>74</v>
      </c>
      <c r="G3624" s="1" t="s">
        <v>21</v>
      </c>
      <c r="H3624">
        <v>46</v>
      </c>
      <c r="I3624">
        <v>91</v>
      </c>
      <c r="J3624">
        <v>4186</v>
      </c>
      <c r="K3624">
        <v>1967.42</v>
      </c>
      <c r="L3624">
        <v>0.47000000000000003</v>
      </c>
      <c r="M3624">
        <v>2218.58</v>
      </c>
      <c r="N3624" s="1" t="s">
        <v>25</v>
      </c>
    </row>
    <row r="3625" spans="1:14" x14ac:dyDescent="0.3">
      <c r="A3625" s="1" t="s">
        <v>14</v>
      </c>
      <c r="B3625">
        <v>1185732</v>
      </c>
      <c r="C3625" s="2">
        <v>44912</v>
      </c>
      <c r="D3625" s="1" t="s">
        <v>54</v>
      </c>
      <c r="E3625" s="1" t="s">
        <v>73</v>
      </c>
      <c r="F3625" s="1" t="s">
        <v>74</v>
      </c>
      <c r="G3625" s="1" t="s">
        <v>22</v>
      </c>
      <c r="H3625">
        <v>38</v>
      </c>
      <c r="I3625">
        <v>52</v>
      </c>
      <c r="J3625">
        <v>1976</v>
      </c>
      <c r="K3625">
        <v>790.40000000000009</v>
      </c>
      <c r="L3625">
        <v>0.4</v>
      </c>
      <c r="M3625">
        <v>1185.5999999999999</v>
      </c>
      <c r="N3625" s="1" t="s">
        <v>25</v>
      </c>
    </row>
    <row r="3626" spans="1:14" x14ac:dyDescent="0.3">
      <c r="A3626" s="1" t="s">
        <v>14</v>
      </c>
      <c r="B3626">
        <v>1185732</v>
      </c>
      <c r="C3626" s="2">
        <v>44913</v>
      </c>
      <c r="D3626" s="1" t="s">
        <v>54</v>
      </c>
      <c r="E3626" s="1" t="s">
        <v>73</v>
      </c>
      <c r="F3626" s="1" t="s">
        <v>74</v>
      </c>
      <c r="G3626" s="1" t="s">
        <v>23</v>
      </c>
      <c r="H3626">
        <v>36</v>
      </c>
      <c r="I3626">
        <v>38</v>
      </c>
      <c r="J3626">
        <v>1368</v>
      </c>
      <c r="K3626">
        <v>547.20000000000005</v>
      </c>
      <c r="L3626">
        <v>0.4</v>
      </c>
      <c r="M3626">
        <v>820.8</v>
      </c>
      <c r="N3626" s="1" t="s">
        <v>25</v>
      </c>
    </row>
    <row r="3627" spans="1:14" x14ac:dyDescent="0.3">
      <c r="A3627" s="1" t="s">
        <v>14</v>
      </c>
      <c r="B3627">
        <v>1185732</v>
      </c>
      <c r="C3627" s="2">
        <v>44914</v>
      </c>
      <c r="D3627" s="1" t="s">
        <v>54</v>
      </c>
      <c r="E3627" s="1" t="s">
        <v>73</v>
      </c>
      <c r="F3627" s="1" t="s">
        <v>74</v>
      </c>
      <c r="G3627" s="1" t="s">
        <v>24</v>
      </c>
      <c r="H3627">
        <v>38</v>
      </c>
      <c r="I3627">
        <v>45</v>
      </c>
      <c r="J3627">
        <v>1710</v>
      </c>
      <c r="K3627">
        <v>837.90000000000009</v>
      </c>
      <c r="L3627">
        <v>0.49000000000000005</v>
      </c>
      <c r="M3627">
        <v>872.09999999999991</v>
      </c>
      <c r="N3627" s="1" t="s">
        <v>25</v>
      </c>
    </row>
    <row r="3628" spans="1:14" x14ac:dyDescent="0.3">
      <c r="A3628" s="1" t="s">
        <v>14</v>
      </c>
      <c r="B3628">
        <v>1185732</v>
      </c>
      <c r="C3628" s="2">
        <v>44915</v>
      </c>
      <c r="D3628" s="1" t="s">
        <v>54</v>
      </c>
      <c r="E3628" s="1" t="s">
        <v>73</v>
      </c>
      <c r="F3628" s="1" t="s">
        <v>74</v>
      </c>
      <c r="G3628" s="1" t="s">
        <v>18</v>
      </c>
      <c r="H3628">
        <v>52</v>
      </c>
      <c r="I3628">
        <v>34</v>
      </c>
      <c r="J3628">
        <v>1768</v>
      </c>
      <c r="K3628">
        <v>742.56</v>
      </c>
      <c r="L3628">
        <v>0.42</v>
      </c>
      <c r="M3628">
        <v>1025.44</v>
      </c>
      <c r="N3628" s="1" t="s">
        <v>25</v>
      </c>
    </row>
    <row r="3629" spans="1:14" x14ac:dyDescent="0.3">
      <c r="A3629" s="1" t="s">
        <v>14</v>
      </c>
      <c r="B3629">
        <v>1185732</v>
      </c>
      <c r="C3629" s="2">
        <v>44916</v>
      </c>
      <c r="D3629" s="1" t="s">
        <v>54</v>
      </c>
      <c r="E3629" s="1" t="s">
        <v>73</v>
      </c>
      <c r="F3629" s="1" t="s">
        <v>74</v>
      </c>
      <c r="G3629" s="1" t="s">
        <v>20</v>
      </c>
      <c r="H3629">
        <v>59</v>
      </c>
      <c r="I3629">
        <v>61</v>
      </c>
      <c r="J3629">
        <v>3599</v>
      </c>
      <c r="K3629">
        <v>2159.4</v>
      </c>
      <c r="L3629">
        <v>0.6</v>
      </c>
      <c r="M3629">
        <v>1439.6</v>
      </c>
      <c r="N3629" s="1" t="s">
        <v>25</v>
      </c>
    </row>
    <row r="3630" spans="1:14" x14ac:dyDescent="0.3">
      <c r="A3630" s="1" t="s">
        <v>14</v>
      </c>
      <c r="B3630">
        <v>1185732</v>
      </c>
      <c r="C3630" s="2">
        <v>44917</v>
      </c>
      <c r="D3630" s="1" t="s">
        <v>54</v>
      </c>
      <c r="E3630" s="1" t="s">
        <v>73</v>
      </c>
      <c r="F3630" s="1" t="s">
        <v>74</v>
      </c>
      <c r="G3630" s="1" t="s">
        <v>21</v>
      </c>
      <c r="H3630">
        <v>50</v>
      </c>
      <c r="I3630">
        <v>124</v>
      </c>
      <c r="J3630">
        <v>6200</v>
      </c>
      <c r="K3630">
        <v>3100</v>
      </c>
      <c r="L3630">
        <v>0.5</v>
      </c>
      <c r="M3630">
        <v>3100</v>
      </c>
      <c r="N3630" s="1" t="s">
        <v>25</v>
      </c>
    </row>
    <row r="3631" spans="1:14" x14ac:dyDescent="0.3">
      <c r="A3631" s="1" t="s">
        <v>14</v>
      </c>
      <c r="B3631">
        <v>1185732</v>
      </c>
      <c r="C3631" s="2">
        <v>44918</v>
      </c>
      <c r="D3631" s="1" t="s">
        <v>54</v>
      </c>
      <c r="E3631" s="1" t="s">
        <v>73</v>
      </c>
      <c r="F3631" s="1" t="s">
        <v>74</v>
      </c>
      <c r="G3631" s="1" t="s">
        <v>22</v>
      </c>
      <c r="H3631">
        <v>42</v>
      </c>
      <c r="I3631">
        <v>77</v>
      </c>
      <c r="J3631">
        <v>3234</v>
      </c>
      <c r="K3631">
        <v>1455.3</v>
      </c>
      <c r="L3631">
        <v>0.44999999999999996</v>
      </c>
      <c r="M3631">
        <v>1778.7</v>
      </c>
      <c r="N3631" s="1" t="s">
        <v>25</v>
      </c>
    </row>
    <row r="3632" spans="1:14" x14ac:dyDescent="0.3">
      <c r="A3632" s="1" t="s">
        <v>14</v>
      </c>
      <c r="B3632">
        <v>1185732</v>
      </c>
      <c r="C3632" s="2">
        <v>44919</v>
      </c>
      <c r="D3632" s="1" t="s">
        <v>54</v>
      </c>
      <c r="E3632" s="1" t="s">
        <v>73</v>
      </c>
      <c r="F3632" s="1" t="s">
        <v>74</v>
      </c>
      <c r="G3632" s="1" t="s">
        <v>23</v>
      </c>
      <c r="H3632">
        <v>44</v>
      </c>
      <c r="I3632">
        <v>56</v>
      </c>
      <c r="J3632">
        <v>2464</v>
      </c>
      <c r="K3632">
        <v>1010.2399999999999</v>
      </c>
      <c r="L3632">
        <v>0.41</v>
      </c>
      <c r="M3632">
        <v>1453.7600000000002</v>
      </c>
      <c r="N3632" s="1" t="s">
        <v>25</v>
      </c>
    </row>
    <row r="3633" spans="1:14" x14ac:dyDescent="0.3">
      <c r="A3633" s="1" t="s">
        <v>14</v>
      </c>
      <c r="B3633">
        <v>1185732</v>
      </c>
      <c r="C3633" s="2">
        <v>44920</v>
      </c>
      <c r="D3633" s="1" t="s">
        <v>54</v>
      </c>
      <c r="E3633" s="1" t="s">
        <v>73</v>
      </c>
      <c r="F3633" s="1" t="s">
        <v>74</v>
      </c>
      <c r="G3633" s="1" t="s">
        <v>24</v>
      </c>
      <c r="H3633">
        <v>44</v>
      </c>
      <c r="I3633">
        <v>49</v>
      </c>
      <c r="J3633">
        <v>2156</v>
      </c>
      <c r="K3633">
        <v>1056.44</v>
      </c>
      <c r="L3633">
        <v>0.49000000000000005</v>
      </c>
      <c r="M3633">
        <v>1099.56</v>
      </c>
      <c r="N3633" s="1" t="s">
        <v>25</v>
      </c>
    </row>
    <row r="3634" spans="1:14" x14ac:dyDescent="0.3">
      <c r="A3634" s="1" t="s">
        <v>14</v>
      </c>
      <c r="B3634">
        <v>1185732</v>
      </c>
      <c r="C3634" s="2">
        <v>44921</v>
      </c>
      <c r="D3634" s="1" t="s">
        <v>54</v>
      </c>
      <c r="E3634" s="1" t="s">
        <v>73</v>
      </c>
      <c r="F3634" s="1" t="s">
        <v>74</v>
      </c>
      <c r="G3634" s="1" t="s">
        <v>18</v>
      </c>
      <c r="H3634">
        <v>54</v>
      </c>
      <c r="I3634">
        <v>44</v>
      </c>
      <c r="J3634">
        <v>2376</v>
      </c>
      <c r="K3634">
        <v>974.16</v>
      </c>
      <c r="L3634">
        <v>0.41</v>
      </c>
      <c r="M3634">
        <v>1401.8400000000001</v>
      </c>
      <c r="N3634" s="1" t="s">
        <v>25</v>
      </c>
    </row>
    <row r="3635" spans="1:14" x14ac:dyDescent="0.3">
      <c r="A3635" s="1" t="s">
        <v>14</v>
      </c>
      <c r="B3635">
        <v>1185732</v>
      </c>
      <c r="C3635" s="2">
        <v>44922</v>
      </c>
      <c r="D3635" s="1" t="s">
        <v>54</v>
      </c>
      <c r="E3635" s="1" t="s">
        <v>73</v>
      </c>
      <c r="F3635" s="1" t="s">
        <v>74</v>
      </c>
      <c r="G3635" s="1" t="s">
        <v>20</v>
      </c>
      <c r="H3635">
        <v>54</v>
      </c>
      <c r="I3635">
        <v>77</v>
      </c>
      <c r="J3635">
        <v>4158</v>
      </c>
      <c r="K3635">
        <v>2370.0600000000004</v>
      </c>
      <c r="L3635">
        <v>0.57000000000000006</v>
      </c>
      <c r="M3635">
        <v>1787.9399999999996</v>
      </c>
      <c r="N3635" s="1" t="s">
        <v>25</v>
      </c>
    </row>
    <row r="3636" spans="1:14" x14ac:dyDescent="0.3">
      <c r="A3636" s="1" t="s">
        <v>14</v>
      </c>
      <c r="B3636">
        <v>1185732</v>
      </c>
      <c r="C3636" s="2">
        <v>44706</v>
      </c>
      <c r="D3636" s="1" t="s">
        <v>54</v>
      </c>
      <c r="E3636" s="1" t="s">
        <v>75</v>
      </c>
      <c r="F3636" s="1" t="s">
        <v>76</v>
      </c>
      <c r="G3636" s="1" t="s">
        <v>18</v>
      </c>
      <c r="H3636">
        <v>43</v>
      </c>
      <c r="I3636">
        <v>35</v>
      </c>
      <c r="J3636">
        <v>1505</v>
      </c>
      <c r="K3636">
        <v>677.24999999999989</v>
      </c>
      <c r="L3636">
        <v>0.44999999999999996</v>
      </c>
      <c r="M3636">
        <v>827.75000000000011</v>
      </c>
      <c r="N3636" s="1" t="s">
        <v>25</v>
      </c>
    </row>
    <row r="3637" spans="1:14" x14ac:dyDescent="0.3">
      <c r="A3637" s="1" t="s">
        <v>14</v>
      </c>
      <c r="B3637">
        <v>1185732</v>
      </c>
      <c r="C3637" s="2">
        <v>44707</v>
      </c>
      <c r="D3637" s="1" t="s">
        <v>54</v>
      </c>
      <c r="E3637" s="1" t="s">
        <v>75</v>
      </c>
      <c r="F3637" s="1" t="s">
        <v>76</v>
      </c>
      <c r="G3637" s="1" t="s">
        <v>20</v>
      </c>
      <c r="H3637">
        <v>32</v>
      </c>
      <c r="I3637">
        <v>68</v>
      </c>
      <c r="J3637">
        <v>2176</v>
      </c>
      <c r="K3637">
        <v>1327.36</v>
      </c>
      <c r="L3637">
        <v>0.61</v>
      </c>
      <c r="M3637">
        <v>848.6400000000001</v>
      </c>
      <c r="N3637" s="1" t="s">
        <v>25</v>
      </c>
    </row>
    <row r="3638" spans="1:14" x14ac:dyDescent="0.3">
      <c r="A3638" s="1" t="s">
        <v>14</v>
      </c>
      <c r="B3638">
        <v>1185732</v>
      </c>
      <c r="C3638" s="2">
        <v>44708</v>
      </c>
      <c r="D3638" s="1" t="s">
        <v>54</v>
      </c>
      <c r="E3638" s="1" t="s">
        <v>75</v>
      </c>
      <c r="F3638" s="1" t="s">
        <v>76</v>
      </c>
      <c r="G3638" s="1" t="s">
        <v>21</v>
      </c>
      <c r="H3638">
        <v>32</v>
      </c>
      <c r="I3638">
        <v>119</v>
      </c>
      <c r="J3638">
        <v>3808</v>
      </c>
      <c r="K3638">
        <v>2056.3200000000002</v>
      </c>
      <c r="L3638">
        <v>0.54</v>
      </c>
      <c r="M3638">
        <v>1751.6799999999998</v>
      </c>
      <c r="N3638" s="1" t="s">
        <v>25</v>
      </c>
    </row>
    <row r="3639" spans="1:14" x14ac:dyDescent="0.3">
      <c r="A3639" s="1" t="s">
        <v>14</v>
      </c>
      <c r="B3639">
        <v>1185732</v>
      </c>
      <c r="C3639" s="2">
        <v>44709</v>
      </c>
      <c r="D3639" s="1" t="s">
        <v>54</v>
      </c>
      <c r="E3639" s="1" t="s">
        <v>75</v>
      </c>
      <c r="F3639" s="1" t="s">
        <v>76</v>
      </c>
      <c r="G3639" s="1" t="s">
        <v>22</v>
      </c>
      <c r="H3639">
        <v>33</v>
      </c>
      <c r="I3639">
        <v>38</v>
      </c>
      <c r="J3639">
        <v>1254</v>
      </c>
      <c r="K3639">
        <v>627</v>
      </c>
      <c r="L3639">
        <v>0.5</v>
      </c>
      <c r="M3639">
        <v>627</v>
      </c>
      <c r="N3639" s="1" t="s">
        <v>25</v>
      </c>
    </row>
    <row r="3640" spans="1:14" x14ac:dyDescent="0.3">
      <c r="A3640" s="1" t="s">
        <v>14</v>
      </c>
      <c r="B3640">
        <v>1185732</v>
      </c>
      <c r="C3640" s="2">
        <v>44710</v>
      </c>
      <c r="D3640" s="1" t="s">
        <v>54</v>
      </c>
      <c r="E3640" s="1" t="s">
        <v>75</v>
      </c>
      <c r="F3640" s="1" t="s">
        <v>76</v>
      </c>
      <c r="G3640" s="1" t="s">
        <v>23</v>
      </c>
      <c r="H3640">
        <v>23</v>
      </c>
      <c r="I3640">
        <v>47</v>
      </c>
      <c r="J3640">
        <v>1081</v>
      </c>
      <c r="K3640">
        <v>540.5</v>
      </c>
      <c r="L3640">
        <v>0.5</v>
      </c>
      <c r="M3640">
        <v>540.5</v>
      </c>
      <c r="N3640" s="1" t="s">
        <v>25</v>
      </c>
    </row>
    <row r="3641" spans="1:14" x14ac:dyDescent="0.3">
      <c r="A3641" s="1" t="s">
        <v>14</v>
      </c>
      <c r="B3641">
        <v>1185732</v>
      </c>
      <c r="C3641" s="2">
        <v>44711</v>
      </c>
      <c r="D3641" s="1" t="s">
        <v>54</v>
      </c>
      <c r="E3641" s="1" t="s">
        <v>75</v>
      </c>
      <c r="F3641" s="1" t="s">
        <v>76</v>
      </c>
      <c r="G3641" s="1" t="s">
        <v>24</v>
      </c>
      <c r="H3641">
        <v>29</v>
      </c>
      <c r="I3641">
        <v>14</v>
      </c>
      <c r="J3641">
        <v>406</v>
      </c>
      <c r="K3641">
        <v>203</v>
      </c>
      <c r="L3641">
        <v>0.5</v>
      </c>
      <c r="M3641">
        <v>203</v>
      </c>
      <c r="N3641" s="1" t="s">
        <v>25</v>
      </c>
    </row>
    <row r="3642" spans="1:14" x14ac:dyDescent="0.3">
      <c r="A3642" s="1" t="s">
        <v>14</v>
      </c>
      <c r="B3642">
        <v>1185732</v>
      </c>
      <c r="C3642" s="2">
        <v>44712</v>
      </c>
      <c r="D3642" s="1" t="s">
        <v>54</v>
      </c>
      <c r="E3642" s="1" t="s">
        <v>75</v>
      </c>
      <c r="F3642" s="1" t="s">
        <v>76</v>
      </c>
      <c r="G3642" s="1" t="s">
        <v>18</v>
      </c>
      <c r="H3642">
        <v>41</v>
      </c>
      <c r="I3642">
        <v>31</v>
      </c>
      <c r="J3642">
        <v>1271</v>
      </c>
      <c r="K3642">
        <v>622.79</v>
      </c>
      <c r="L3642">
        <v>0.49</v>
      </c>
      <c r="M3642">
        <v>648.21</v>
      </c>
      <c r="N3642" s="1" t="s">
        <v>25</v>
      </c>
    </row>
    <row r="3643" spans="1:14" x14ac:dyDescent="0.3">
      <c r="A3643" s="1" t="s">
        <v>14</v>
      </c>
      <c r="B3643">
        <v>1185732</v>
      </c>
      <c r="C3643" s="2">
        <v>44713</v>
      </c>
      <c r="D3643" s="1" t="s">
        <v>54</v>
      </c>
      <c r="E3643" s="1" t="s">
        <v>75</v>
      </c>
      <c r="F3643" s="1" t="s">
        <v>76</v>
      </c>
      <c r="G3643" s="1" t="s">
        <v>20</v>
      </c>
      <c r="H3643">
        <v>32</v>
      </c>
      <c r="I3643">
        <v>60</v>
      </c>
      <c r="J3643">
        <v>1920</v>
      </c>
      <c r="K3643">
        <v>1190.4000000000001</v>
      </c>
      <c r="L3643">
        <v>0.62</v>
      </c>
      <c r="M3643">
        <v>729.59999999999991</v>
      </c>
      <c r="N3643" s="1" t="s">
        <v>25</v>
      </c>
    </row>
    <row r="3644" spans="1:14" x14ac:dyDescent="0.3">
      <c r="A3644" s="1" t="s">
        <v>14</v>
      </c>
      <c r="B3644">
        <v>1185732</v>
      </c>
      <c r="C3644" s="2">
        <v>44714</v>
      </c>
      <c r="D3644" s="1" t="s">
        <v>54</v>
      </c>
      <c r="E3644" s="1" t="s">
        <v>75</v>
      </c>
      <c r="F3644" s="1" t="s">
        <v>76</v>
      </c>
      <c r="G3644" s="1" t="s">
        <v>21</v>
      </c>
      <c r="H3644">
        <v>38</v>
      </c>
      <c r="I3644">
        <v>122</v>
      </c>
      <c r="J3644">
        <v>4636</v>
      </c>
      <c r="K3644">
        <v>2503.44</v>
      </c>
      <c r="L3644">
        <v>0.54</v>
      </c>
      <c r="M3644">
        <v>2132.56</v>
      </c>
      <c r="N3644" s="1" t="s">
        <v>25</v>
      </c>
    </row>
    <row r="3645" spans="1:14" x14ac:dyDescent="0.3">
      <c r="A3645" s="1" t="s">
        <v>14</v>
      </c>
      <c r="B3645">
        <v>1185732</v>
      </c>
      <c r="C3645" s="2">
        <v>44715</v>
      </c>
      <c r="D3645" s="1" t="s">
        <v>54</v>
      </c>
      <c r="E3645" s="1" t="s">
        <v>75</v>
      </c>
      <c r="F3645" s="1" t="s">
        <v>76</v>
      </c>
      <c r="G3645" s="1" t="s">
        <v>22</v>
      </c>
      <c r="H3645">
        <v>39</v>
      </c>
      <c r="I3645">
        <v>26</v>
      </c>
      <c r="J3645">
        <v>1014</v>
      </c>
      <c r="K3645">
        <v>466.43999999999994</v>
      </c>
      <c r="L3645">
        <v>0.45999999999999996</v>
      </c>
      <c r="M3645">
        <v>547.56000000000006</v>
      </c>
      <c r="N3645" s="1" t="s">
        <v>25</v>
      </c>
    </row>
    <row r="3646" spans="1:14" x14ac:dyDescent="0.3">
      <c r="A3646" s="1" t="s">
        <v>14</v>
      </c>
      <c r="B3646">
        <v>1185732</v>
      </c>
      <c r="C3646" s="2">
        <v>44716</v>
      </c>
      <c r="D3646" s="1" t="s">
        <v>54</v>
      </c>
      <c r="E3646" s="1" t="s">
        <v>75</v>
      </c>
      <c r="F3646" s="1" t="s">
        <v>76</v>
      </c>
      <c r="G3646" s="1" t="s">
        <v>23</v>
      </c>
      <c r="H3646">
        <v>29</v>
      </c>
      <c r="I3646">
        <v>39</v>
      </c>
      <c r="J3646">
        <v>1131</v>
      </c>
      <c r="K3646">
        <v>565.5</v>
      </c>
      <c r="L3646">
        <v>0.5</v>
      </c>
      <c r="M3646">
        <v>565.5</v>
      </c>
      <c r="N3646" s="1" t="s">
        <v>25</v>
      </c>
    </row>
    <row r="3647" spans="1:14" x14ac:dyDescent="0.3">
      <c r="A3647" s="1" t="s">
        <v>14</v>
      </c>
      <c r="B3647">
        <v>1185732</v>
      </c>
      <c r="C3647" s="2">
        <v>44717</v>
      </c>
      <c r="D3647" s="1" t="s">
        <v>54</v>
      </c>
      <c r="E3647" s="1" t="s">
        <v>75</v>
      </c>
      <c r="F3647" s="1" t="s">
        <v>76</v>
      </c>
      <c r="G3647" s="1" t="s">
        <v>24</v>
      </c>
      <c r="H3647">
        <v>33</v>
      </c>
      <c r="I3647">
        <v>0</v>
      </c>
      <c r="J3647">
        <v>0</v>
      </c>
      <c r="K3647">
        <v>0</v>
      </c>
      <c r="L3647">
        <v>0.55000000000000004</v>
      </c>
      <c r="M3647">
        <v>0</v>
      </c>
      <c r="N3647" s="1" t="s">
        <v>25</v>
      </c>
    </row>
    <row r="3648" spans="1:14" x14ac:dyDescent="0.3">
      <c r="A3648" s="1" t="s">
        <v>14</v>
      </c>
      <c r="B3648">
        <v>1185732</v>
      </c>
      <c r="C3648" s="2">
        <v>44718</v>
      </c>
      <c r="D3648" s="1" t="s">
        <v>54</v>
      </c>
      <c r="E3648" s="1" t="s">
        <v>75</v>
      </c>
      <c r="F3648" s="1" t="s">
        <v>76</v>
      </c>
      <c r="G3648" s="1" t="s">
        <v>18</v>
      </c>
      <c r="H3648">
        <v>45</v>
      </c>
      <c r="I3648">
        <v>13</v>
      </c>
      <c r="J3648">
        <v>585</v>
      </c>
      <c r="K3648">
        <v>274.95</v>
      </c>
      <c r="L3648">
        <v>0.47</v>
      </c>
      <c r="M3648">
        <v>310.05</v>
      </c>
      <c r="N3648" s="1" t="s">
        <v>25</v>
      </c>
    </row>
    <row r="3649" spans="1:14" x14ac:dyDescent="0.3">
      <c r="A3649" s="1" t="s">
        <v>14</v>
      </c>
      <c r="B3649">
        <v>1185732</v>
      </c>
      <c r="C3649" s="2">
        <v>44719</v>
      </c>
      <c r="D3649" s="1" t="s">
        <v>54</v>
      </c>
      <c r="E3649" s="1" t="s">
        <v>75</v>
      </c>
      <c r="F3649" s="1" t="s">
        <v>76</v>
      </c>
      <c r="G3649" s="1" t="s">
        <v>20</v>
      </c>
      <c r="H3649">
        <v>37</v>
      </c>
      <c r="I3649">
        <v>38</v>
      </c>
      <c r="J3649">
        <v>1406</v>
      </c>
      <c r="K3649">
        <v>857.66</v>
      </c>
      <c r="L3649">
        <v>0.61</v>
      </c>
      <c r="M3649">
        <v>548.34</v>
      </c>
      <c r="N3649" s="1" t="s">
        <v>25</v>
      </c>
    </row>
    <row r="3650" spans="1:14" x14ac:dyDescent="0.3">
      <c r="A3650" s="1" t="s">
        <v>14</v>
      </c>
      <c r="B3650">
        <v>1185732</v>
      </c>
      <c r="C3650" s="2">
        <v>44720</v>
      </c>
      <c r="D3650" s="1" t="s">
        <v>54</v>
      </c>
      <c r="E3650" s="1" t="s">
        <v>75</v>
      </c>
      <c r="F3650" s="1" t="s">
        <v>76</v>
      </c>
      <c r="G3650" s="1" t="s">
        <v>21</v>
      </c>
      <c r="H3650">
        <v>38</v>
      </c>
      <c r="I3650">
        <v>105</v>
      </c>
      <c r="J3650">
        <v>3990</v>
      </c>
      <c r="K3650">
        <v>2114.7000000000003</v>
      </c>
      <c r="L3650">
        <v>0.53</v>
      </c>
      <c r="M3650">
        <v>1875.2999999999997</v>
      </c>
      <c r="N3650" s="1" t="s">
        <v>25</v>
      </c>
    </row>
    <row r="3651" spans="1:14" x14ac:dyDescent="0.3">
      <c r="A3651" s="1" t="s">
        <v>14</v>
      </c>
      <c r="B3651">
        <v>1185732</v>
      </c>
      <c r="C3651" s="2">
        <v>44721</v>
      </c>
      <c r="D3651" s="1" t="s">
        <v>54</v>
      </c>
      <c r="E3651" s="1" t="s">
        <v>75</v>
      </c>
      <c r="F3651" s="1" t="s">
        <v>76</v>
      </c>
      <c r="G3651" s="1" t="s">
        <v>22</v>
      </c>
      <c r="H3651">
        <v>32</v>
      </c>
      <c r="I3651">
        <v>23</v>
      </c>
      <c r="J3651">
        <v>736</v>
      </c>
      <c r="K3651">
        <v>331.2</v>
      </c>
      <c r="L3651">
        <v>0.44999999999999996</v>
      </c>
      <c r="M3651">
        <v>404.8</v>
      </c>
      <c r="N3651" s="1" t="s">
        <v>25</v>
      </c>
    </row>
    <row r="3652" spans="1:14" x14ac:dyDescent="0.3">
      <c r="A3652" s="1" t="s">
        <v>14</v>
      </c>
      <c r="B3652">
        <v>1185732</v>
      </c>
      <c r="C3652" s="2">
        <v>44722</v>
      </c>
      <c r="D3652" s="1" t="s">
        <v>54</v>
      </c>
      <c r="E3652" s="1" t="s">
        <v>75</v>
      </c>
      <c r="F3652" s="1" t="s">
        <v>76</v>
      </c>
      <c r="G3652" s="1" t="s">
        <v>23</v>
      </c>
      <c r="H3652">
        <v>23</v>
      </c>
      <c r="I3652">
        <v>21</v>
      </c>
      <c r="J3652">
        <v>483</v>
      </c>
      <c r="K3652">
        <v>217.34999999999997</v>
      </c>
      <c r="L3652">
        <v>0.44999999999999996</v>
      </c>
      <c r="M3652">
        <v>265.65000000000003</v>
      </c>
      <c r="N3652" s="1" t="s">
        <v>25</v>
      </c>
    </row>
    <row r="3653" spans="1:14" x14ac:dyDescent="0.3">
      <c r="A3653" s="1" t="s">
        <v>14</v>
      </c>
      <c r="B3653">
        <v>1185732</v>
      </c>
      <c r="C3653" s="2">
        <v>44723</v>
      </c>
      <c r="D3653" s="1" t="s">
        <v>54</v>
      </c>
      <c r="E3653" s="1" t="s">
        <v>75</v>
      </c>
      <c r="F3653" s="1" t="s">
        <v>76</v>
      </c>
      <c r="G3653" s="1" t="s">
        <v>24</v>
      </c>
      <c r="H3653">
        <v>27</v>
      </c>
      <c r="I3653">
        <v>0</v>
      </c>
      <c r="J3653">
        <v>0</v>
      </c>
      <c r="K3653">
        <v>0</v>
      </c>
      <c r="L3653">
        <v>0.53</v>
      </c>
      <c r="M3653">
        <v>0</v>
      </c>
      <c r="N3653" s="1" t="s">
        <v>25</v>
      </c>
    </row>
    <row r="3654" spans="1:14" x14ac:dyDescent="0.3">
      <c r="A3654" s="1" t="s">
        <v>14</v>
      </c>
      <c r="B3654">
        <v>1185732</v>
      </c>
      <c r="C3654" s="2">
        <v>44724</v>
      </c>
      <c r="D3654" s="1" t="s">
        <v>54</v>
      </c>
      <c r="E3654" s="1" t="s">
        <v>75</v>
      </c>
      <c r="F3654" s="1" t="s">
        <v>76</v>
      </c>
      <c r="G3654" s="1" t="s">
        <v>18</v>
      </c>
      <c r="H3654">
        <v>42</v>
      </c>
      <c r="I3654">
        <v>6</v>
      </c>
      <c r="J3654">
        <v>252</v>
      </c>
      <c r="K3654">
        <v>120.96</v>
      </c>
      <c r="L3654">
        <v>0.48</v>
      </c>
      <c r="M3654">
        <v>131.04000000000002</v>
      </c>
      <c r="N3654" s="1" t="s">
        <v>25</v>
      </c>
    </row>
    <row r="3655" spans="1:14" x14ac:dyDescent="0.3">
      <c r="A3655" s="1" t="s">
        <v>14</v>
      </c>
      <c r="B3655">
        <v>1185732</v>
      </c>
      <c r="C3655" s="2">
        <v>44725</v>
      </c>
      <c r="D3655" s="1" t="s">
        <v>54</v>
      </c>
      <c r="E3655" s="1" t="s">
        <v>75</v>
      </c>
      <c r="F3655" s="1" t="s">
        <v>76</v>
      </c>
      <c r="G3655" s="1" t="s">
        <v>20</v>
      </c>
      <c r="H3655">
        <v>34</v>
      </c>
      <c r="I3655">
        <v>39</v>
      </c>
      <c r="J3655">
        <v>1326</v>
      </c>
      <c r="K3655">
        <v>822.12</v>
      </c>
      <c r="L3655">
        <v>0.62</v>
      </c>
      <c r="M3655">
        <v>503.88</v>
      </c>
      <c r="N3655" s="1" t="s">
        <v>25</v>
      </c>
    </row>
    <row r="3656" spans="1:14" x14ac:dyDescent="0.3">
      <c r="A3656" s="1" t="s">
        <v>14</v>
      </c>
      <c r="B3656">
        <v>1185732</v>
      </c>
      <c r="C3656" s="2">
        <v>44726</v>
      </c>
      <c r="D3656" s="1" t="s">
        <v>54</v>
      </c>
      <c r="E3656" s="1" t="s">
        <v>75</v>
      </c>
      <c r="F3656" s="1" t="s">
        <v>76</v>
      </c>
      <c r="G3656" s="1" t="s">
        <v>21</v>
      </c>
      <c r="H3656">
        <v>44</v>
      </c>
      <c r="I3656">
        <v>118</v>
      </c>
      <c r="J3656">
        <v>5192</v>
      </c>
      <c r="K3656">
        <v>2803.6800000000003</v>
      </c>
      <c r="L3656">
        <v>0.54</v>
      </c>
      <c r="M3656">
        <v>2388.3199999999997</v>
      </c>
      <c r="N3656" s="1" t="s">
        <v>25</v>
      </c>
    </row>
    <row r="3657" spans="1:14" x14ac:dyDescent="0.3">
      <c r="A3657" s="1" t="s">
        <v>14</v>
      </c>
      <c r="B3657">
        <v>1185732</v>
      </c>
      <c r="C3657" s="2">
        <v>44727</v>
      </c>
      <c r="D3657" s="1" t="s">
        <v>54</v>
      </c>
      <c r="E3657" s="1" t="s">
        <v>75</v>
      </c>
      <c r="F3657" s="1" t="s">
        <v>76</v>
      </c>
      <c r="G3657" s="1" t="s">
        <v>22</v>
      </c>
      <c r="H3657">
        <v>38</v>
      </c>
      <c r="I3657">
        <v>33</v>
      </c>
      <c r="J3657">
        <v>1254</v>
      </c>
      <c r="K3657">
        <v>627</v>
      </c>
      <c r="L3657">
        <v>0.5</v>
      </c>
      <c r="M3657">
        <v>627</v>
      </c>
      <c r="N3657" s="1" t="s">
        <v>25</v>
      </c>
    </row>
    <row r="3658" spans="1:14" x14ac:dyDescent="0.3">
      <c r="A3658" s="1" t="s">
        <v>14</v>
      </c>
      <c r="B3658">
        <v>1185732</v>
      </c>
      <c r="C3658" s="2">
        <v>44728</v>
      </c>
      <c r="D3658" s="1" t="s">
        <v>54</v>
      </c>
      <c r="E3658" s="1" t="s">
        <v>75</v>
      </c>
      <c r="F3658" s="1" t="s">
        <v>76</v>
      </c>
      <c r="G3658" s="1" t="s">
        <v>23</v>
      </c>
      <c r="H3658">
        <v>32</v>
      </c>
      <c r="I3658">
        <v>30</v>
      </c>
      <c r="J3658">
        <v>960</v>
      </c>
      <c r="K3658">
        <v>460.79999999999995</v>
      </c>
      <c r="L3658">
        <v>0.48</v>
      </c>
      <c r="M3658">
        <v>499.20000000000005</v>
      </c>
      <c r="N3658" s="1" t="s">
        <v>25</v>
      </c>
    </row>
    <row r="3659" spans="1:14" x14ac:dyDescent="0.3">
      <c r="A3659" s="1" t="s">
        <v>14</v>
      </c>
      <c r="B3659">
        <v>1185732</v>
      </c>
      <c r="C3659" s="2">
        <v>44729</v>
      </c>
      <c r="D3659" s="1" t="s">
        <v>54</v>
      </c>
      <c r="E3659" s="1" t="s">
        <v>75</v>
      </c>
      <c r="F3659" s="1" t="s">
        <v>76</v>
      </c>
      <c r="G3659" s="1" t="s">
        <v>24</v>
      </c>
      <c r="H3659">
        <v>34</v>
      </c>
      <c r="I3659">
        <v>7</v>
      </c>
      <c r="J3659">
        <v>238</v>
      </c>
      <c r="K3659">
        <v>126.14</v>
      </c>
      <c r="L3659">
        <v>0.53</v>
      </c>
      <c r="M3659">
        <v>111.86</v>
      </c>
      <c r="N3659" s="1" t="s">
        <v>25</v>
      </c>
    </row>
    <row r="3660" spans="1:14" x14ac:dyDescent="0.3">
      <c r="A3660" s="1" t="s">
        <v>14</v>
      </c>
      <c r="B3660">
        <v>1185732</v>
      </c>
      <c r="C3660" s="2">
        <v>44730</v>
      </c>
      <c r="D3660" s="1" t="s">
        <v>54</v>
      </c>
      <c r="E3660" s="1" t="s">
        <v>75</v>
      </c>
      <c r="F3660" s="1" t="s">
        <v>76</v>
      </c>
      <c r="G3660" s="1" t="s">
        <v>18</v>
      </c>
      <c r="H3660">
        <v>46</v>
      </c>
      <c r="I3660">
        <v>13</v>
      </c>
      <c r="J3660">
        <v>598</v>
      </c>
      <c r="K3660">
        <v>275.08</v>
      </c>
      <c r="L3660">
        <v>0.45999999999999996</v>
      </c>
      <c r="M3660">
        <v>322.92</v>
      </c>
      <c r="N3660" s="1" t="s">
        <v>25</v>
      </c>
    </row>
    <row r="3661" spans="1:14" x14ac:dyDescent="0.3">
      <c r="A3661" s="1" t="s">
        <v>14</v>
      </c>
      <c r="B3661">
        <v>1185732</v>
      </c>
      <c r="C3661" s="2">
        <v>44731</v>
      </c>
      <c r="D3661" s="1" t="s">
        <v>54</v>
      </c>
      <c r="E3661" s="1" t="s">
        <v>75</v>
      </c>
      <c r="F3661" s="1" t="s">
        <v>76</v>
      </c>
      <c r="G3661" s="1" t="s">
        <v>20</v>
      </c>
      <c r="H3661">
        <v>51</v>
      </c>
      <c r="I3661">
        <v>41</v>
      </c>
      <c r="J3661">
        <v>2091</v>
      </c>
      <c r="K3661">
        <v>1296.42</v>
      </c>
      <c r="L3661">
        <v>0.62</v>
      </c>
      <c r="M3661">
        <v>794.57999999999993</v>
      </c>
      <c r="N3661" s="1" t="s">
        <v>25</v>
      </c>
    </row>
    <row r="3662" spans="1:14" x14ac:dyDescent="0.3">
      <c r="A3662" s="1" t="s">
        <v>14</v>
      </c>
      <c r="B3662">
        <v>1185732</v>
      </c>
      <c r="C3662" s="2">
        <v>44732</v>
      </c>
      <c r="D3662" s="1" t="s">
        <v>54</v>
      </c>
      <c r="E3662" s="1" t="s">
        <v>75</v>
      </c>
      <c r="F3662" s="1" t="s">
        <v>76</v>
      </c>
      <c r="G3662" s="1" t="s">
        <v>21</v>
      </c>
      <c r="H3662">
        <v>36</v>
      </c>
      <c r="I3662">
        <v>120</v>
      </c>
      <c r="J3662">
        <v>4320</v>
      </c>
      <c r="K3662">
        <v>2289.6</v>
      </c>
      <c r="L3662">
        <v>0.53</v>
      </c>
      <c r="M3662">
        <v>2030.4</v>
      </c>
      <c r="N3662" s="1" t="s">
        <v>25</v>
      </c>
    </row>
    <row r="3663" spans="1:14" x14ac:dyDescent="0.3">
      <c r="A3663" s="1" t="s">
        <v>14</v>
      </c>
      <c r="B3663">
        <v>1185732</v>
      </c>
      <c r="C3663" s="2">
        <v>44733</v>
      </c>
      <c r="D3663" s="1" t="s">
        <v>54</v>
      </c>
      <c r="E3663" s="1" t="s">
        <v>75</v>
      </c>
      <c r="F3663" s="1" t="s">
        <v>76</v>
      </c>
      <c r="G3663" s="1" t="s">
        <v>22</v>
      </c>
      <c r="H3663">
        <v>32</v>
      </c>
      <c r="I3663">
        <v>45</v>
      </c>
      <c r="J3663">
        <v>1440</v>
      </c>
      <c r="K3663">
        <v>720</v>
      </c>
      <c r="L3663">
        <v>0.5</v>
      </c>
      <c r="M3663">
        <v>720</v>
      </c>
      <c r="N3663" s="1" t="s">
        <v>25</v>
      </c>
    </row>
    <row r="3664" spans="1:14" x14ac:dyDescent="0.3">
      <c r="A3664" s="1" t="s">
        <v>14</v>
      </c>
      <c r="B3664">
        <v>1185732</v>
      </c>
      <c r="C3664" s="2">
        <v>44734</v>
      </c>
      <c r="D3664" s="1" t="s">
        <v>54</v>
      </c>
      <c r="E3664" s="1" t="s">
        <v>75</v>
      </c>
      <c r="F3664" s="1" t="s">
        <v>76</v>
      </c>
      <c r="G3664" s="1" t="s">
        <v>23</v>
      </c>
      <c r="H3664">
        <v>27</v>
      </c>
      <c r="I3664">
        <v>46</v>
      </c>
      <c r="J3664">
        <v>1242</v>
      </c>
      <c r="K3664">
        <v>558.9</v>
      </c>
      <c r="L3664">
        <v>0.44999999999999996</v>
      </c>
      <c r="M3664">
        <v>683.1</v>
      </c>
      <c r="N3664" s="1" t="s">
        <v>25</v>
      </c>
    </row>
    <row r="3665" spans="1:14" x14ac:dyDescent="0.3">
      <c r="A3665" s="1" t="s">
        <v>14</v>
      </c>
      <c r="B3665">
        <v>1185732</v>
      </c>
      <c r="C3665" s="2">
        <v>44735</v>
      </c>
      <c r="D3665" s="1" t="s">
        <v>54</v>
      </c>
      <c r="E3665" s="1" t="s">
        <v>75</v>
      </c>
      <c r="F3665" s="1" t="s">
        <v>76</v>
      </c>
      <c r="G3665" s="1" t="s">
        <v>24</v>
      </c>
      <c r="H3665">
        <v>27</v>
      </c>
      <c r="I3665">
        <v>39</v>
      </c>
      <c r="J3665">
        <v>1053</v>
      </c>
      <c r="K3665">
        <v>568.62</v>
      </c>
      <c r="L3665">
        <v>0.54</v>
      </c>
      <c r="M3665">
        <v>484.38</v>
      </c>
      <c r="N3665" s="1" t="s">
        <v>25</v>
      </c>
    </row>
    <row r="3666" spans="1:14" x14ac:dyDescent="0.3">
      <c r="A3666" s="1" t="s">
        <v>14</v>
      </c>
      <c r="B3666">
        <v>1185732</v>
      </c>
      <c r="C3666" s="2">
        <v>44736</v>
      </c>
      <c r="D3666" s="1" t="s">
        <v>54</v>
      </c>
      <c r="E3666" s="1" t="s">
        <v>75</v>
      </c>
      <c r="F3666" s="1" t="s">
        <v>76</v>
      </c>
      <c r="G3666" s="1" t="s">
        <v>18</v>
      </c>
      <c r="H3666">
        <v>42</v>
      </c>
      <c r="I3666">
        <v>42</v>
      </c>
      <c r="J3666">
        <v>1764</v>
      </c>
      <c r="K3666">
        <v>882</v>
      </c>
      <c r="L3666">
        <v>0.5</v>
      </c>
      <c r="M3666">
        <v>882</v>
      </c>
      <c r="N3666" s="1" t="s">
        <v>25</v>
      </c>
    </row>
    <row r="3667" spans="1:14" x14ac:dyDescent="0.3">
      <c r="A3667" s="1" t="s">
        <v>14</v>
      </c>
      <c r="B3667">
        <v>1185732</v>
      </c>
      <c r="C3667" s="2">
        <v>44737</v>
      </c>
      <c r="D3667" s="1" t="s">
        <v>54</v>
      </c>
      <c r="E3667" s="1" t="s">
        <v>75</v>
      </c>
      <c r="F3667" s="1" t="s">
        <v>76</v>
      </c>
      <c r="G3667" s="1" t="s">
        <v>20</v>
      </c>
      <c r="H3667">
        <v>49</v>
      </c>
      <c r="I3667">
        <v>85</v>
      </c>
      <c r="J3667">
        <v>4165</v>
      </c>
      <c r="K3667">
        <v>2582.3000000000002</v>
      </c>
      <c r="L3667">
        <v>0.62</v>
      </c>
      <c r="M3667">
        <v>1582.6999999999998</v>
      </c>
      <c r="N3667" s="1" t="s">
        <v>25</v>
      </c>
    </row>
    <row r="3668" spans="1:14" x14ac:dyDescent="0.3">
      <c r="A3668" s="1" t="s">
        <v>14</v>
      </c>
      <c r="B3668">
        <v>1185732</v>
      </c>
      <c r="C3668" s="2">
        <v>44738</v>
      </c>
      <c r="D3668" s="1" t="s">
        <v>54</v>
      </c>
      <c r="E3668" s="1" t="s">
        <v>75</v>
      </c>
      <c r="F3668" s="1" t="s">
        <v>76</v>
      </c>
      <c r="G3668" s="1" t="s">
        <v>21</v>
      </c>
      <c r="H3668">
        <v>43</v>
      </c>
      <c r="I3668">
        <v>165</v>
      </c>
      <c r="J3668">
        <v>7095</v>
      </c>
      <c r="K3668">
        <v>3618.4500000000003</v>
      </c>
      <c r="L3668">
        <v>0.51</v>
      </c>
      <c r="M3668">
        <v>3476.5499999999997</v>
      </c>
      <c r="N3668" s="1" t="s">
        <v>25</v>
      </c>
    </row>
    <row r="3669" spans="1:14" x14ac:dyDescent="0.3">
      <c r="A3669" s="1" t="s">
        <v>14</v>
      </c>
      <c r="B3669">
        <v>1185732</v>
      </c>
      <c r="C3669" s="2">
        <v>44739</v>
      </c>
      <c r="D3669" s="1" t="s">
        <v>54</v>
      </c>
      <c r="E3669" s="1" t="s">
        <v>75</v>
      </c>
      <c r="F3669" s="1" t="s">
        <v>76</v>
      </c>
      <c r="G3669" s="1" t="s">
        <v>22</v>
      </c>
      <c r="H3669">
        <v>37</v>
      </c>
      <c r="I3669">
        <v>81</v>
      </c>
      <c r="J3669">
        <v>2997</v>
      </c>
      <c r="K3669">
        <v>1348.6499999999999</v>
      </c>
      <c r="L3669">
        <v>0.44999999999999996</v>
      </c>
      <c r="M3669">
        <v>1648.3500000000001</v>
      </c>
      <c r="N3669" s="1" t="s">
        <v>25</v>
      </c>
    </row>
    <row r="3670" spans="1:14" x14ac:dyDescent="0.3">
      <c r="A3670" s="1" t="s">
        <v>14</v>
      </c>
      <c r="B3670">
        <v>1185732</v>
      </c>
      <c r="C3670" s="2">
        <v>44740</v>
      </c>
      <c r="D3670" s="1" t="s">
        <v>54</v>
      </c>
      <c r="E3670" s="1" t="s">
        <v>75</v>
      </c>
      <c r="F3670" s="1" t="s">
        <v>76</v>
      </c>
      <c r="G3670" s="1" t="s">
        <v>23</v>
      </c>
      <c r="H3670">
        <v>34</v>
      </c>
      <c r="I3670">
        <v>63</v>
      </c>
      <c r="J3670">
        <v>2142</v>
      </c>
      <c r="K3670">
        <v>963.89999999999986</v>
      </c>
      <c r="L3670">
        <v>0.44999999999999996</v>
      </c>
      <c r="M3670">
        <v>1178.1000000000001</v>
      </c>
      <c r="N3670" s="1" t="s">
        <v>25</v>
      </c>
    </row>
    <row r="3671" spans="1:14" x14ac:dyDescent="0.3">
      <c r="A3671" s="1" t="s">
        <v>14</v>
      </c>
      <c r="B3671">
        <v>1185732</v>
      </c>
      <c r="C3671" s="2">
        <v>44741</v>
      </c>
      <c r="D3671" s="1" t="s">
        <v>54</v>
      </c>
      <c r="E3671" s="1" t="s">
        <v>75</v>
      </c>
      <c r="F3671" s="1" t="s">
        <v>76</v>
      </c>
      <c r="G3671" s="1" t="s">
        <v>24</v>
      </c>
      <c r="H3671">
        <v>33</v>
      </c>
      <c r="I3671">
        <v>46</v>
      </c>
      <c r="J3671">
        <v>1518</v>
      </c>
      <c r="K3671">
        <v>789.36</v>
      </c>
      <c r="L3671">
        <v>0.52</v>
      </c>
      <c r="M3671">
        <v>728.64</v>
      </c>
      <c r="N3671" s="1" t="s">
        <v>25</v>
      </c>
    </row>
    <row r="3672" spans="1:14" x14ac:dyDescent="0.3">
      <c r="A3672" s="1" t="s">
        <v>14</v>
      </c>
      <c r="B3672">
        <v>1185732</v>
      </c>
      <c r="C3672" s="2">
        <v>44742</v>
      </c>
      <c r="D3672" s="1" t="s">
        <v>54</v>
      </c>
      <c r="E3672" s="1" t="s">
        <v>75</v>
      </c>
      <c r="F3672" s="1" t="s">
        <v>76</v>
      </c>
      <c r="G3672" s="1" t="s">
        <v>18</v>
      </c>
      <c r="H3672">
        <v>41</v>
      </c>
      <c r="I3672">
        <v>44</v>
      </c>
      <c r="J3672">
        <v>1804</v>
      </c>
      <c r="K3672">
        <v>883.96</v>
      </c>
      <c r="L3672">
        <v>0.49</v>
      </c>
      <c r="M3672">
        <v>920.04</v>
      </c>
      <c r="N3672" s="1" t="s">
        <v>25</v>
      </c>
    </row>
    <row r="3673" spans="1:14" x14ac:dyDescent="0.3">
      <c r="A3673" s="1" t="s">
        <v>14</v>
      </c>
      <c r="B3673">
        <v>1185732</v>
      </c>
      <c r="C3673" s="2">
        <v>44743</v>
      </c>
      <c r="D3673" s="1" t="s">
        <v>54</v>
      </c>
      <c r="E3673" s="1" t="s">
        <v>75</v>
      </c>
      <c r="F3673" s="1" t="s">
        <v>76</v>
      </c>
      <c r="G3673" s="1" t="s">
        <v>20</v>
      </c>
      <c r="H3673">
        <v>49</v>
      </c>
      <c r="I3673">
        <v>91</v>
      </c>
      <c r="J3673">
        <v>4459</v>
      </c>
      <c r="K3673">
        <v>2809.17</v>
      </c>
      <c r="L3673">
        <v>0.63</v>
      </c>
      <c r="M3673">
        <v>1649.83</v>
      </c>
      <c r="N3673" s="1" t="s">
        <v>25</v>
      </c>
    </row>
    <row r="3674" spans="1:14" x14ac:dyDescent="0.3">
      <c r="A3674" s="1" t="s">
        <v>14</v>
      </c>
      <c r="B3674">
        <v>1185732</v>
      </c>
      <c r="C3674" s="2">
        <v>44744</v>
      </c>
      <c r="D3674" s="1" t="s">
        <v>54</v>
      </c>
      <c r="E3674" s="1" t="s">
        <v>75</v>
      </c>
      <c r="F3674" s="1" t="s">
        <v>76</v>
      </c>
      <c r="G3674" s="1" t="s">
        <v>21</v>
      </c>
      <c r="H3674">
        <v>41</v>
      </c>
      <c r="I3674">
        <v>145</v>
      </c>
      <c r="J3674">
        <v>5945</v>
      </c>
      <c r="K3674">
        <v>3150.8500000000004</v>
      </c>
      <c r="L3674">
        <v>0.53</v>
      </c>
      <c r="M3674">
        <v>2794.1499999999996</v>
      </c>
      <c r="N3674" s="1" t="s">
        <v>25</v>
      </c>
    </row>
    <row r="3675" spans="1:14" x14ac:dyDescent="0.3">
      <c r="A3675" s="1" t="s">
        <v>14</v>
      </c>
      <c r="B3675">
        <v>1185732</v>
      </c>
      <c r="C3675" s="2">
        <v>44745</v>
      </c>
      <c r="D3675" s="1" t="s">
        <v>54</v>
      </c>
      <c r="E3675" s="1" t="s">
        <v>75</v>
      </c>
      <c r="F3675" s="1" t="s">
        <v>76</v>
      </c>
      <c r="G3675" s="1" t="s">
        <v>22</v>
      </c>
      <c r="H3675">
        <v>42</v>
      </c>
      <c r="I3675">
        <v>80</v>
      </c>
      <c r="J3675">
        <v>3360</v>
      </c>
      <c r="K3675">
        <v>1646.3999999999999</v>
      </c>
      <c r="L3675">
        <v>0.49</v>
      </c>
      <c r="M3675">
        <v>1713.6000000000001</v>
      </c>
      <c r="N3675" s="1" t="s">
        <v>25</v>
      </c>
    </row>
    <row r="3676" spans="1:14" x14ac:dyDescent="0.3">
      <c r="A3676" s="1" t="s">
        <v>14</v>
      </c>
      <c r="B3676">
        <v>1185732</v>
      </c>
      <c r="C3676" s="2">
        <v>44746</v>
      </c>
      <c r="D3676" s="1" t="s">
        <v>54</v>
      </c>
      <c r="E3676" s="1" t="s">
        <v>75</v>
      </c>
      <c r="F3676" s="1" t="s">
        <v>76</v>
      </c>
      <c r="G3676" s="1" t="s">
        <v>23</v>
      </c>
      <c r="H3676">
        <v>36</v>
      </c>
      <c r="I3676">
        <v>52</v>
      </c>
      <c r="J3676">
        <v>1872</v>
      </c>
      <c r="K3676">
        <v>898.56</v>
      </c>
      <c r="L3676">
        <v>0.48</v>
      </c>
      <c r="M3676">
        <v>973.44</v>
      </c>
      <c r="N3676" s="1" t="s">
        <v>25</v>
      </c>
    </row>
    <row r="3677" spans="1:14" x14ac:dyDescent="0.3">
      <c r="A3677" s="1" t="s">
        <v>14</v>
      </c>
      <c r="B3677">
        <v>1185732</v>
      </c>
      <c r="C3677" s="2">
        <v>44747</v>
      </c>
      <c r="D3677" s="1" t="s">
        <v>54</v>
      </c>
      <c r="E3677" s="1" t="s">
        <v>75</v>
      </c>
      <c r="F3677" s="1" t="s">
        <v>76</v>
      </c>
      <c r="G3677" s="1" t="s">
        <v>24</v>
      </c>
      <c r="H3677">
        <v>29</v>
      </c>
      <c r="I3677">
        <v>38</v>
      </c>
      <c r="J3677">
        <v>1102</v>
      </c>
      <c r="K3677">
        <v>562.02</v>
      </c>
      <c r="L3677">
        <v>0.51</v>
      </c>
      <c r="M3677">
        <v>539.98</v>
      </c>
      <c r="N3677" s="1" t="s">
        <v>25</v>
      </c>
    </row>
    <row r="3678" spans="1:14" x14ac:dyDescent="0.3">
      <c r="A3678" s="1" t="s">
        <v>14</v>
      </c>
      <c r="B3678">
        <v>1185732</v>
      </c>
      <c r="C3678" s="2">
        <v>44748</v>
      </c>
      <c r="D3678" s="1" t="s">
        <v>54</v>
      </c>
      <c r="E3678" s="1" t="s">
        <v>75</v>
      </c>
      <c r="F3678" s="1" t="s">
        <v>76</v>
      </c>
      <c r="G3678" s="1" t="s">
        <v>18</v>
      </c>
      <c r="H3678">
        <v>37</v>
      </c>
      <c r="I3678">
        <v>27</v>
      </c>
      <c r="J3678">
        <v>999</v>
      </c>
      <c r="K3678">
        <v>479.52</v>
      </c>
      <c r="L3678">
        <v>0.48</v>
      </c>
      <c r="M3678">
        <v>519.48</v>
      </c>
      <c r="N3678" s="1" t="s">
        <v>25</v>
      </c>
    </row>
    <row r="3679" spans="1:14" x14ac:dyDescent="0.3">
      <c r="A3679" s="1" t="s">
        <v>14</v>
      </c>
      <c r="B3679">
        <v>1185732</v>
      </c>
      <c r="C3679" s="2">
        <v>44749</v>
      </c>
      <c r="D3679" s="1" t="s">
        <v>54</v>
      </c>
      <c r="E3679" s="1" t="s">
        <v>75</v>
      </c>
      <c r="F3679" s="1" t="s">
        <v>76</v>
      </c>
      <c r="G3679" s="1" t="s">
        <v>20</v>
      </c>
      <c r="H3679">
        <v>44</v>
      </c>
      <c r="I3679">
        <v>69</v>
      </c>
      <c r="J3679">
        <v>3036</v>
      </c>
      <c r="K3679">
        <v>1821.6</v>
      </c>
      <c r="L3679">
        <v>0.6</v>
      </c>
      <c r="M3679">
        <v>1214.4000000000001</v>
      </c>
      <c r="N3679" s="1" t="s">
        <v>25</v>
      </c>
    </row>
    <row r="3680" spans="1:14" x14ac:dyDescent="0.3">
      <c r="A3680" s="1" t="s">
        <v>14</v>
      </c>
      <c r="B3680">
        <v>1185732</v>
      </c>
      <c r="C3680" s="2">
        <v>44750</v>
      </c>
      <c r="D3680" s="1" t="s">
        <v>54</v>
      </c>
      <c r="E3680" s="1" t="s">
        <v>75</v>
      </c>
      <c r="F3680" s="1" t="s">
        <v>76</v>
      </c>
      <c r="G3680" s="1" t="s">
        <v>21</v>
      </c>
      <c r="H3680">
        <v>38</v>
      </c>
      <c r="I3680">
        <v>112</v>
      </c>
      <c r="J3680">
        <v>4256</v>
      </c>
      <c r="K3680">
        <v>2298.2400000000002</v>
      </c>
      <c r="L3680">
        <v>0.54</v>
      </c>
      <c r="M3680">
        <v>1957.7599999999998</v>
      </c>
      <c r="N3680" s="1" t="s">
        <v>25</v>
      </c>
    </row>
    <row r="3681" spans="1:14" x14ac:dyDescent="0.3">
      <c r="A3681" s="1" t="s">
        <v>14</v>
      </c>
      <c r="B3681">
        <v>1185732</v>
      </c>
      <c r="C3681" s="2">
        <v>44751</v>
      </c>
      <c r="D3681" s="1" t="s">
        <v>54</v>
      </c>
      <c r="E3681" s="1" t="s">
        <v>75</v>
      </c>
      <c r="F3681" s="1" t="s">
        <v>76</v>
      </c>
      <c r="G3681" s="1" t="s">
        <v>22</v>
      </c>
      <c r="H3681">
        <v>33</v>
      </c>
      <c r="I3681">
        <v>56</v>
      </c>
      <c r="J3681">
        <v>1848</v>
      </c>
      <c r="K3681">
        <v>850.07999999999993</v>
      </c>
      <c r="L3681">
        <v>0.45999999999999996</v>
      </c>
      <c r="M3681">
        <v>997.92000000000007</v>
      </c>
      <c r="N3681" s="1" t="s">
        <v>25</v>
      </c>
    </row>
    <row r="3682" spans="1:14" x14ac:dyDescent="0.3">
      <c r="A3682" s="1" t="s">
        <v>14</v>
      </c>
      <c r="B3682">
        <v>1185732</v>
      </c>
      <c r="C3682" s="2">
        <v>44752</v>
      </c>
      <c r="D3682" s="1" t="s">
        <v>54</v>
      </c>
      <c r="E3682" s="1" t="s">
        <v>75</v>
      </c>
      <c r="F3682" s="1" t="s">
        <v>76</v>
      </c>
      <c r="G3682" s="1" t="s">
        <v>23</v>
      </c>
      <c r="H3682">
        <v>18</v>
      </c>
      <c r="I3682">
        <v>25</v>
      </c>
      <c r="J3682">
        <v>450</v>
      </c>
      <c r="K3682">
        <v>216</v>
      </c>
      <c r="L3682">
        <v>0.48</v>
      </c>
      <c r="M3682">
        <v>234</v>
      </c>
      <c r="N3682" s="1" t="s">
        <v>25</v>
      </c>
    </row>
    <row r="3683" spans="1:14" x14ac:dyDescent="0.3">
      <c r="A3683" s="1" t="s">
        <v>14</v>
      </c>
      <c r="B3683">
        <v>1185732</v>
      </c>
      <c r="C3683" s="2">
        <v>44753</v>
      </c>
      <c r="D3683" s="1" t="s">
        <v>54</v>
      </c>
      <c r="E3683" s="1" t="s">
        <v>75</v>
      </c>
      <c r="F3683" s="1" t="s">
        <v>76</v>
      </c>
      <c r="G3683" s="1" t="s">
        <v>24</v>
      </c>
      <c r="H3683">
        <v>19</v>
      </c>
      <c r="I3683">
        <v>23</v>
      </c>
      <c r="J3683">
        <v>437</v>
      </c>
      <c r="K3683">
        <v>227.24</v>
      </c>
      <c r="L3683">
        <v>0.52</v>
      </c>
      <c r="M3683">
        <v>209.76</v>
      </c>
      <c r="N3683" s="1" t="s">
        <v>25</v>
      </c>
    </row>
    <row r="3684" spans="1:14" x14ac:dyDescent="0.3">
      <c r="A3684" s="1" t="s">
        <v>14</v>
      </c>
      <c r="B3684">
        <v>1185732</v>
      </c>
      <c r="C3684" s="2">
        <v>44754</v>
      </c>
      <c r="D3684" s="1" t="s">
        <v>54</v>
      </c>
      <c r="E3684" s="1" t="s">
        <v>75</v>
      </c>
      <c r="F3684" s="1" t="s">
        <v>76</v>
      </c>
      <c r="G3684" s="1" t="s">
        <v>18</v>
      </c>
      <c r="H3684">
        <v>29</v>
      </c>
      <c r="I3684">
        <v>21</v>
      </c>
      <c r="J3684">
        <v>609</v>
      </c>
      <c r="K3684">
        <v>292.32</v>
      </c>
      <c r="L3684">
        <v>0.48</v>
      </c>
      <c r="M3684">
        <v>316.68</v>
      </c>
      <c r="N3684" s="1" t="s">
        <v>25</v>
      </c>
    </row>
    <row r="3685" spans="1:14" x14ac:dyDescent="0.3">
      <c r="A3685" s="1" t="s">
        <v>14</v>
      </c>
      <c r="B3685">
        <v>1185732</v>
      </c>
      <c r="C3685" s="2">
        <v>44755</v>
      </c>
      <c r="D3685" s="1" t="s">
        <v>54</v>
      </c>
      <c r="E3685" s="1" t="s">
        <v>75</v>
      </c>
      <c r="F3685" s="1" t="s">
        <v>76</v>
      </c>
      <c r="G3685" s="1" t="s">
        <v>20</v>
      </c>
      <c r="H3685">
        <v>34</v>
      </c>
      <c r="I3685">
        <v>39</v>
      </c>
      <c r="J3685">
        <v>1326</v>
      </c>
      <c r="K3685">
        <v>822.12</v>
      </c>
      <c r="L3685">
        <v>0.62</v>
      </c>
      <c r="M3685">
        <v>503.88</v>
      </c>
      <c r="N3685" s="1" t="s">
        <v>25</v>
      </c>
    </row>
    <row r="3686" spans="1:14" x14ac:dyDescent="0.3">
      <c r="A3686" s="1" t="s">
        <v>14</v>
      </c>
      <c r="B3686">
        <v>1185732</v>
      </c>
      <c r="C3686" s="2">
        <v>44756</v>
      </c>
      <c r="D3686" s="1" t="s">
        <v>54</v>
      </c>
      <c r="E3686" s="1" t="s">
        <v>75</v>
      </c>
      <c r="F3686" s="1" t="s">
        <v>76</v>
      </c>
      <c r="G3686" s="1" t="s">
        <v>21</v>
      </c>
      <c r="H3686">
        <v>36</v>
      </c>
      <c r="I3686">
        <v>94</v>
      </c>
      <c r="J3686">
        <v>3384</v>
      </c>
      <c r="K3686">
        <v>1827.3600000000001</v>
      </c>
      <c r="L3686">
        <v>0.54</v>
      </c>
      <c r="M3686">
        <v>1556.6399999999999</v>
      </c>
      <c r="N3686" s="1" t="s">
        <v>25</v>
      </c>
    </row>
    <row r="3687" spans="1:14" x14ac:dyDescent="0.3">
      <c r="A3687" s="1" t="s">
        <v>14</v>
      </c>
      <c r="B3687">
        <v>1185732</v>
      </c>
      <c r="C3687" s="2">
        <v>44757</v>
      </c>
      <c r="D3687" s="1" t="s">
        <v>54</v>
      </c>
      <c r="E3687" s="1" t="s">
        <v>75</v>
      </c>
      <c r="F3687" s="1" t="s">
        <v>76</v>
      </c>
      <c r="G3687" s="1" t="s">
        <v>22</v>
      </c>
      <c r="H3687">
        <v>29</v>
      </c>
      <c r="I3687">
        <v>41</v>
      </c>
      <c r="J3687">
        <v>1189</v>
      </c>
      <c r="K3687">
        <v>546.93999999999994</v>
      </c>
      <c r="L3687">
        <v>0.45999999999999996</v>
      </c>
      <c r="M3687">
        <v>642.06000000000006</v>
      </c>
      <c r="N3687" s="1" t="s">
        <v>25</v>
      </c>
    </row>
    <row r="3688" spans="1:14" x14ac:dyDescent="0.3">
      <c r="A3688" s="1" t="s">
        <v>14</v>
      </c>
      <c r="B3688">
        <v>1185732</v>
      </c>
      <c r="C3688" s="2">
        <v>44758</v>
      </c>
      <c r="D3688" s="1" t="s">
        <v>54</v>
      </c>
      <c r="E3688" s="1" t="s">
        <v>75</v>
      </c>
      <c r="F3688" s="1" t="s">
        <v>76</v>
      </c>
      <c r="G3688" s="1" t="s">
        <v>23</v>
      </c>
      <c r="H3688">
        <v>29</v>
      </c>
      <c r="I3688">
        <v>14</v>
      </c>
      <c r="J3688">
        <v>406</v>
      </c>
      <c r="K3688">
        <v>203</v>
      </c>
      <c r="L3688">
        <v>0.5</v>
      </c>
      <c r="M3688">
        <v>203</v>
      </c>
      <c r="N3688" s="1" t="s">
        <v>25</v>
      </c>
    </row>
    <row r="3689" spans="1:14" x14ac:dyDescent="0.3">
      <c r="A3689" s="1" t="s">
        <v>14</v>
      </c>
      <c r="B3689">
        <v>1185732</v>
      </c>
      <c r="C3689" s="2">
        <v>44759</v>
      </c>
      <c r="D3689" s="1" t="s">
        <v>54</v>
      </c>
      <c r="E3689" s="1" t="s">
        <v>75</v>
      </c>
      <c r="F3689" s="1" t="s">
        <v>76</v>
      </c>
      <c r="G3689" s="1" t="s">
        <v>24</v>
      </c>
      <c r="H3689">
        <v>29</v>
      </c>
      <c r="I3689">
        <v>7</v>
      </c>
      <c r="J3689">
        <v>203</v>
      </c>
      <c r="K3689">
        <v>107.59</v>
      </c>
      <c r="L3689">
        <v>0.53</v>
      </c>
      <c r="M3689">
        <v>95.41</v>
      </c>
      <c r="N3689" s="1" t="s">
        <v>25</v>
      </c>
    </row>
    <row r="3690" spans="1:14" x14ac:dyDescent="0.3">
      <c r="A3690" s="1" t="s">
        <v>14</v>
      </c>
      <c r="B3690">
        <v>1185732</v>
      </c>
      <c r="C3690" s="2">
        <v>44760</v>
      </c>
      <c r="D3690" s="1" t="s">
        <v>54</v>
      </c>
      <c r="E3690" s="1" t="s">
        <v>75</v>
      </c>
      <c r="F3690" s="1" t="s">
        <v>76</v>
      </c>
      <c r="G3690" s="1" t="s">
        <v>18</v>
      </c>
      <c r="H3690">
        <v>37</v>
      </c>
      <c r="I3690">
        <v>7</v>
      </c>
      <c r="J3690">
        <v>259</v>
      </c>
      <c r="K3690">
        <v>124.32</v>
      </c>
      <c r="L3690">
        <v>0.48</v>
      </c>
      <c r="M3690">
        <v>134.68</v>
      </c>
      <c r="N3690" s="1" t="s">
        <v>25</v>
      </c>
    </row>
    <row r="3691" spans="1:14" x14ac:dyDescent="0.3">
      <c r="A3691" s="1" t="s">
        <v>14</v>
      </c>
      <c r="B3691">
        <v>1185732</v>
      </c>
      <c r="C3691" s="2">
        <v>44761</v>
      </c>
      <c r="D3691" s="1" t="s">
        <v>54</v>
      </c>
      <c r="E3691" s="1" t="s">
        <v>75</v>
      </c>
      <c r="F3691" s="1" t="s">
        <v>76</v>
      </c>
      <c r="G3691" s="1" t="s">
        <v>20</v>
      </c>
      <c r="H3691">
        <v>44</v>
      </c>
      <c r="I3691">
        <v>38</v>
      </c>
      <c r="J3691">
        <v>1672</v>
      </c>
      <c r="K3691">
        <v>1053.3599999999999</v>
      </c>
      <c r="L3691">
        <v>0.63</v>
      </c>
      <c r="M3691">
        <v>618.6400000000001</v>
      </c>
      <c r="N3691" s="1" t="s">
        <v>25</v>
      </c>
    </row>
    <row r="3692" spans="1:14" x14ac:dyDescent="0.3">
      <c r="A3692" s="1" t="s">
        <v>14</v>
      </c>
      <c r="B3692">
        <v>1185732</v>
      </c>
      <c r="C3692" s="2">
        <v>44762</v>
      </c>
      <c r="D3692" s="1" t="s">
        <v>54</v>
      </c>
      <c r="E3692" s="1" t="s">
        <v>75</v>
      </c>
      <c r="F3692" s="1" t="s">
        <v>76</v>
      </c>
      <c r="G3692" s="1" t="s">
        <v>21</v>
      </c>
      <c r="H3692">
        <v>37</v>
      </c>
      <c r="I3692">
        <v>84</v>
      </c>
      <c r="J3692">
        <v>3108</v>
      </c>
      <c r="K3692">
        <v>1678.3200000000002</v>
      </c>
      <c r="L3692">
        <v>0.54</v>
      </c>
      <c r="M3692">
        <v>1429.6799999999998</v>
      </c>
      <c r="N3692" s="1" t="s">
        <v>25</v>
      </c>
    </row>
    <row r="3693" spans="1:14" x14ac:dyDescent="0.3">
      <c r="A3693" s="1" t="s">
        <v>14</v>
      </c>
      <c r="B3693">
        <v>1185732</v>
      </c>
      <c r="C3693" s="2">
        <v>44763</v>
      </c>
      <c r="D3693" s="1" t="s">
        <v>54</v>
      </c>
      <c r="E3693" s="1" t="s">
        <v>75</v>
      </c>
      <c r="F3693" s="1" t="s">
        <v>76</v>
      </c>
      <c r="G3693" s="1" t="s">
        <v>22</v>
      </c>
      <c r="H3693">
        <v>29</v>
      </c>
      <c r="I3693">
        <v>41</v>
      </c>
      <c r="J3693">
        <v>1189</v>
      </c>
      <c r="K3693">
        <v>546.93999999999994</v>
      </c>
      <c r="L3693">
        <v>0.45999999999999996</v>
      </c>
      <c r="M3693">
        <v>642.06000000000006</v>
      </c>
      <c r="N3693" s="1" t="s">
        <v>25</v>
      </c>
    </row>
    <row r="3694" spans="1:14" x14ac:dyDescent="0.3">
      <c r="A3694" s="1" t="s">
        <v>14</v>
      </c>
      <c r="B3694">
        <v>1185732</v>
      </c>
      <c r="C3694" s="2">
        <v>44764</v>
      </c>
      <c r="D3694" s="1" t="s">
        <v>54</v>
      </c>
      <c r="E3694" s="1" t="s">
        <v>75</v>
      </c>
      <c r="F3694" s="1" t="s">
        <v>76</v>
      </c>
      <c r="G3694" s="1" t="s">
        <v>23</v>
      </c>
      <c r="H3694">
        <v>29</v>
      </c>
      <c r="I3694">
        <v>25</v>
      </c>
      <c r="J3694">
        <v>725</v>
      </c>
      <c r="K3694">
        <v>340.75</v>
      </c>
      <c r="L3694">
        <v>0.47</v>
      </c>
      <c r="M3694">
        <v>384.25</v>
      </c>
      <c r="N3694" s="1" t="s">
        <v>25</v>
      </c>
    </row>
    <row r="3695" spans="1:14" x14ac:dyDescent="0.3">
      <c r="A3695" s="1" t="s">
        <v>14</v>
      </c>
      <c r="B3695">
        <v>1185732</v>
      </c>
      <c r="C3695" s="2">
        <v>44765</v>
      </c>
      <c r="D3695" s="1" t="s">
        <v>54</v>
      </c>
      <c r="E3695" s="1" t="s">
        <v>75</v>
      </c>
      <c r="F3695" s="1" t="s">
        <v>76</v>
      </c>
      <c r="G3695" s="1" t="s">
        <v>24</v>
      </c>
      <c r="H3695">
        <v>27</v>
      </c>
      <c r="I3695">
        <v>36</v>
      </c>
      <c r="J3695">
        <v>972</v>
      </c>
      <c r="K3695">
        <v>534.6</v>
      </c>
      <c r="L3695">
        <v>0.55000000000000004</v>
      </c>
      <c r="M3695">
        <v>437.4</v>
      </c>
      <c r="N3695" s="1" t="s">
        <v>25</v>
      </c>
    </row>
    <row r="3696" spans="1:14" x14ac:dyDescent="0.3">
      <c r="A3696" s="1" t="s">
        <v>14</v>
      </c>
      <c r="B3696">
        <v>1185732</v>
      </c>
      <c r="C3696" s="2">
        <v>44766</v>
      </c>
      <c r="D3696" s="1" t="s">
        <v>54</v>
      </c>
      <c r="E3696" s="1" t="s">
        <v>75</v>
      </c>
      <c r="F3696" s="1" t="s">
        <v>76</v>
      </c>
      <c r="G3696" s="1" t="s">
        <v>18</v>
      </c>
      <c r="H3696">
        <v>48</v>
      </c>
      <c r="I3696">
        <v>27</v>
      </c>
      <c r="J3696">
        <v>1296</v>
      </c>
      <c r="K3696">
        <v>583.19999999999993</v>
      </c>
      <c r="L3696">
        <v>0.44999999999999996</v>
      </c>
      <c r="M3696">
        <v>712.80000000000007</v>
      </c>
      <c r="N3696" s="1" t="s">
        <v>25</v>
      </c>
    </row>
    <row r="3697" spans="1:14" x14ac:dyDescent="0.3">
      <c r="A3697" s="1" t="s">
        <v>14</v>
      </c>
      <c r="B3697">
        <v>1185732</v>
      </c>
      <c r="C3697" s="2">
        <v>44767</v>
      </c>
      <c r="D3697" s="1" t="s">
        <v>54</v>
      </c>
      <c r="E3697" s="1" t="s">
        <v>75</v>
      </c>
      <c r="F3697" s="1" t="s">
        <v>76</v>
      </c>
      <c r="G3697" s="1" t="s">
        <v>20</v>
      </c>
      <c r="H3697">
        <v>53</v>
      </c>
      <c r="I3697">
        <v>58</v>
      </c>
      <c r="J3697">
        <v>3074</v>
      </c>
      <c r="K3697">
        <v>1905.8799999999999</v>
      </c>
      <c r="L3697">
        <v>0.62</v>
      </c>
      <c r="M3697">
        <v>1168.1200000000001</v>
      </c>
      <c r="N3697" s="1" t="s">
        <v>25</v>
      </c>
    </row>
    <row r="3698" spans="1:14" x14ac:dyDescent="0.3">
      <c r="A3698" s="1" t="s">
        <v>14</v>
      </c>
      <c r="B3698">
        <v>1185732</v>
      </c>
      <c r="C3698" s="2">
        <v>44768</v>
      </c>
      <c r="D3698" s="1" t="s">
        <v>54</v>
      </c>
      <c r="E3698" s="1" t="s">
        <v>75</v>
      </c>
      <c r="F3698" s="1" t="s">
        <v>76</v>
      </c>
      <c r="G3698" s="1" t="s">
        <v>21</v>
      </c>
      <c r="H3698">
        <v>49</v>
      </c>
      <c r="I3698">
        <v>117</v>
      </c>
      <c r="J3698">
        <v>5733</v>
      </c>
      <c r="K3698">
        <v>2866.5</v>
      </c>
      <c r="L3698">
        <v>0.5</v>
      </c>
      <c r="M3698">
        <v>2866.5</v>
      </c>
      <c r="N3698" s="1" t="s">
        <v>25</v>
      </c>
    </row>
    <row r="3699" spans="1:14" x14ac:dyDescent="0.3">
      <c r="A3699" s="1" t="s">
        <v>14</v>
      </c>
      <c r="B3699">
        <v>1185732</v>
      </c>
      <c r="C3699" s="2">
        <v>44769</v>
      </c>
      <c r="D3699" s="1" t="s">
        <v>54</v>
      </c>
      <c r="E3699" s="1" t="s">
        <v>75</v>
      </c>
      <c r="F3699" s="1" t="s">
        <v>76</v>
      </c>
      <c r="G3699" s="1" t="s">
        <v>22</v>
      </c>
      <c r="H3699">
        <v>36</v>
      </c>
      <c r="I3699">
        <v>63</v>
      </c>
      <c r="J3699">
        <v>2268</v>
      </c>
      <c r="K3699">
        <v>1134</v>
      </c>
      <c r="L3699">
        <v>0.5</v>
      </c>
      <c r="M3699">
        <v>1134</v>
      </c>
      <c r="N3699" s="1" t="s">
        <v>25</v>
      </c>
    </row>
    <row r="3700" spans="1:14" x14ac:dyDescent="0.3">
      <c r="A3700" s="1" t="s">
        <v>14</v>
      </c>
      <c r="B3700">
        <v>1185732</v>
      </c>
      <c r="C3700" s="2">
        <v>44770</v>
      </c>
      <c r="D3700" s="1" t="s">
        <v>54</v>
      </c>
      <c r="E3700" s="1" t="s">
        <v>75</v>
      </c>
      <c r="F3700" s="1" t="s">
        <v>76</v>
      </c>
      <c r="G3700" s="1" t="s">
        <v>23</v>
      </c>
      <c r="H3700">
        <v>39</v>
      </c>
      <c r="I3700">
        <v>60</v>
      </c>
      <c r="J3700">
        <v>2340</v>
      </c>
      <c r="K3700">
        <v>1146.5999999999999</v>
      </c>
      <c r="L3700">
        <v>0.49</v>
      </c>
      <c r="M3700">
        <v>1193.4000000000001</v>
      </c>
      <c r="N3700" s="1" t="s">
        <v>25</v>
      </c>
    </row>
    <row r="3701" spans="1:14" x14ac:dyDescent="0.3">
      <c r="A3701" s="1" t="s">
        <v>14</v>
      </c>
      <c r="B3701">
        <v>1185732</v>
      </c>
      <c r="C3701" s="2">
        <v>44771</v>
      </c>
      <c r="D3701" s="1" t="s">
        <v>54</v>
      </c>
      <c r="E3701" s="1" t="s">
        <v>75</v>
      </c>
      <c r="F3701" s="1" t="s">
        <v>76</v>
      </c>
      <c r="G3701" s="1" t="s">
        <v>24</v>
      </c>
      <c r="H3701">
        <v>38</v>
      </c>
      <c r="I3701">
        <v>38</v>
      </c>
      <c r="J3701">
        <v>1444</v>
      </c>
      <c r="K3701">
        <v>794.2</v>
      </c>
      <c r="L3701">
        <v>0.55000000000000004</v>
      </c>
      <c r="M3701">
        <v>649.79999999999995</v>
      </c>
      <c r="N3701" s="1" t="s">
        <v>25</v>
      </c>
    </row>
    <row r="3702" spans="1:14" x14ac:dyDescent="0.3">
      <c r="A3702" s="1" t="s">
        <v>14</v>
      </c>
      <c r="B3702">
        <v>1185732</v>
      </c>
      <c r="C3702" s="2">
        <v>44772</v>
      </c>
      <c r="D3702" s="1" t="s">
        <v>54</v>
      </c>
      <c r="E3702" s="1" t="s">
        <v>75</v>
      </c>
      <c r="F3702" s="1" t="s">
        <v>76</v>
      </c>
      <c r="G3702" s="1" t="s">
        <v>18</v>
      </c>
      <c r="H3702">
        <v>45</v>
      </c>
      <c r="I3702">
        <v>39</v>
      </c>
      <c r="J3702">
        <v>1755</v>
      </c>
      <c r="K3702">
        <v>842.4</v>
      </c>
      <c r="L3702">
        <v>0.48</v>
      </c>
      <c r="M3702">
        <v>912.6</v>
      </c>
      <c r="N3702" s="1" t="s">
        <v>25</v>
      </c>
    </row>
    <row r="3703" spans="1:14" x14ac:dyDescent="0.3">
      <c r="A3703" s="1" t="s">
        <v>14</v>
      </c>
      <c r="B3703">
        <v>1185732</v>
      </c>
      <c r="C3703" s="2">
        <v>44773</v>
      </c>
      <c r="D3703" s="1" t="s">
        <v>54</v>
      </c>
      <c r="E3703" s="1" t="s">
        <v>75</v>
      </c>
      <c r="F3703" s="1" t="s">
        <v>76</v>
      </c>
      <c r="G3703" s="1" t="s">
        <v>20</v>
      </c>
      <c r="H3703">
        <v>54</v>
      </c>
      <c r="I3703">
        <v>65</v>
      </c>
      <c r="J3703">
        <v>3510</v>
      </c>
      <c r="K3703">
        <v>2176.1999999999998</v>
      </c>
      <c r="L3703">
        <v>0.62</v>
      </c>
      <c r="M3703">
        <v>1333.8000000000002</v>
      </c>
      <c r="N3703" s="1" t="s">
        <v>25</v>
      </c>
    </row>
    <row r="3704" spans="1:14" x14ac:dyDescent="0.3">
      <c r="A3704" s="1" t="s">
        <v>14</v>
      </c>
      <c r="B3704">
        <v>1185732</v>
      </c>
      <c r="C3704" s="2">
        <v>44604</v>
      </c>
      <c r="D3704" s="1" t="s">
        <v>54</v>
      </c>
      <c r="E3704" s="1" t="s">
        <v>61</v>
      </c>
      <c r="F3704" s="1" t="s">
        <v>62</v>
      </c>
      <c r="G3704" s="1" t="s">
        <v>24</v>
      </c>
      <c r="H3704">
        <v>35</v>
      </c>
      <c r="I3704">
        <v>100</v>
      </c>
      <c r="J3704">
        <v>35000</v>
      </c>
      <c r="K3704">
        <v>10500</v>
      </c>
      <c r="L3704">
        <v>0.3</v>
      </c>
      <c r="M3704">
        <v>24500</v>
      </c>
      <c r="N3704" s="1" t="s">
        <v>25</v>
      </c>
    </row>
    <row r="3705" spans="1:14" x14ac:dyDescent="0.3">
      <c r="A3705" s="1" t="s">
        <v>14</v>
      </c>
      <c r="B3705">
        <v>1185732</v>
      </c>
      <c r="C3705" s="2">
        <v>44604</v>
      </c>
      <c r="D3705" s="1" t="s">
        <v>54</v>
      </c>
      <c r="E3705" s="1" t="s">
        <v>61</v>
      </c>
      <c r="F3705" s="1" t="s">
        <v>62</v>
      </c>
      <c r="G3705" s="1" t="s">
        <v>20</v>
      </c>
      <c r="H3705">
        <v>35</v>
      </c>
      <c r="I3705">
        <v>275</v>
      </c>
      <c r="J3705">
        <v>96250</v>
      </c>
      <c r="K3705">
        <v>38500</v>
      </c>
      <c r="L3705">
        <v>0.4</v>
      </c>
      <c r="M3705">
        <v>57750</v>
      </c>
      <c r="N3705" s="1" t="s">
        <v>25</v>
      </c>
    </row>
    <row r="3706" spans="1:14" x14ac:dyDescent="0.3">
      <c r="A3706" s="1" t="s">
        <v>14</v>
      </c>
      <c r="B3706">
        <v>1185732</v>
      </c>
      <c r="C3706" s="2">
        <v>44631</v>
      </c>
      <c r="D3706" s="1" t="s">
        <v>54</v>
      </c>
      <c r="E3706" s="1" t="s">
        <v>61</v>
      </c>
      <c r="F3706" s="1" t="s">
        <v>62</v>
      </c>
      <c r="G3706" s="1" t="s">
        <v>22</v>
      </c>
      <c r="H3706">
        <v>40</v>
      </c>
      <c r="I3706">
        <v>200</v>
      </c>
      <c r="J3706">
        <v>80000</v>
      </c>
      <c r="K3706">
        <v>24000</v>
      </c>
      <c r="L3706">
        <v>0.3</v>
      </c>
      <c r="M3706">
        <v>56000</v>
      </c>
      <c r="N3706" s="1" t="s">
        <v>25</v>
      </c>
    </row>
    <row r="3707" spans="1:14" x14ac:dyDescent="0.3">
      <c r="A3707" s="1" t="s">
        <v>14</v>
      </c>
      <c r="B3707">
        <v>1185732</v>
      </c>
      <c r="C3707" s="2">
        <v>44631</v>
      </c>
      <c r="D3707" s="1" t="s">
        <v>54</v>
      </c>
      <c r="E3707" s="1" t="s">
        <v>61</v>
      </c>
      <c r="F3707" s="1" t="s">
        <v>62</v>
      </c>
      <c r="G3707" s="1" t="s">
        <v>23</v>
      </c>
      <c r="H3707">
        <v>30.000000000000004</v>
      </c>
      <c r="I3707">
        <v>225</v>
      </c>
      <c r="J3707">
        <v>67500.000000000015</v>
      </c>
      <c r="K3707">
        <v>20250.000000000004</v>
      </c>
      <c r="L3707">
        <v>0.3</v>
      </c>
      <c r="M3707">
        <v>47250.000000000015</v>
      </c>
      <c r="N3707" s="1" t="s">
        <v>25</v>
      </c>
    </row>
    <row r="3708" spans="1:14" x14ac:dyDescent="0.3">
      <c r="A3708" s="1" t="s">
        <v>14</v>
      </c>
      <c r="B3708">
        <v>1185732</v>
      </c>
      <c r="C3708" s="2">
        <v>44631</v>
      </c>
      <c r="D3708" s="1" t="s">
        <v>54</v>
      </c>
      <c r="E3708" s="1" t="s">
        <v>61</v>
      </c>
      <c r="F3708" s="1" t="s">
        <v>62</v>
      </c>
      <c r="G3708" s="1" t="s">
        <v>24</v>
      </c>
      <c r="H3708">
        <v>35</v>
      </c>
      <c r="I3708">
        <v>75</v>
      </c>
      <c r="J3708">
        <v>26250</v>
      </c>
      <c r="K3708">
        <v>7875</v>
      </c>
      <c r="L3708">
        <v>0.3</v>
      </c>
      <c r="M3708">
        <v>18375</v>
      </c>
      <c r="N3708" s="1" t="s">
        <v>25</v>
      </c>
    </row>
    <row r="3709" spans="1:14" x14ac:dyDescent="0.3">
      <c r="A3709" s="1" t="s">
        <v>14</v>
      </c>
      <c r="B3709">
        <v>1185732</v>
      </c>
      <c r="C3709" s="2">
        <v>44631</v>
      </c>
      <c r="D3709" s="1" t="s">
        <v>54</v>
      </c>
      <c r="E3709" s="1" t="s">
        <v>61</v>
      </c>
      <c r="F3709" s="1" t="s">
        <v>62</v>
      </c>
      <c r="G3709" s="1" t="s">
        <v>20</v>
      </c>
      <c r="H3709">
        <v>40</v>
      </c>
      <c r="I3709">
        <v>225</v>
      </c>
      <c r="J3709">
        <v>90000</v>
      </c>
      <c r="K3709">
        <v>36000</v>
      </c>
      <c r="L3709">
        <v>0.4</v>
      </c>
      <c r="M3709">
        <v>54000</v>
      </c>
      <c r="N3709" s="1" t="s">
        <v>25</v>
      </c>
    </row>
    <row r="3710" spans="1:14" x14ac:dyDescent="0.3">
      <c r="A3710" s="1" t="s">
        <v>14</v>
      </c>
      <c r="B3710">
        <v>1185732</v>
      </c>
      <c r="C3710" s="2">
        <v>44663</v>
      </c>
      <c r="D3710" s="1" t="s">
        <v>54</v>
      </c>
      <c r="E3710" s="1" t="s">
        <v>61</v>
      </c>
      <c r="F3710" s="1" t="s">
        <v>62</v>
      </c>
      <c r="G3710" s="1" t="s">
        <v>22</v>
      </c>
      <c r="H3710">
        <v>40</v>
      </c>
      <c r="I3710">
        <v>150</v>
      </c>
      <c r="J3710">
        <v>60000</v>
      </c>
      <c r="K3710">
        <v>18000</v>
      </c>
      <c r="L3710">
        <v>0.3</v>
      </c>
      <c r="M3710">
        <v>42000</v>
      </c>
      <c r="N3710" s="1" t="s">
        <v>25</v>
      </c>
    </row>
    <row r="3711" spans="1:14" x14ac:dyDescent="0.3">
      <c r="A3711" s="1" t="s">
        <v>14</v>
      </c>
      <c r="B3711">
        <v>1185732</v>
      </c>
      <c r="C3711" s="2">
        <v>44663</v>
      </c>
      <c r="D3711" s="1" t="s">
        <v>54</v>
      </c>
      <c r="E3711" s="1" t="s">
        <v>61</v>
      </c>
      <c r="F3711" s="1" t="s">
        <v>62</v>
      </c>
      <c r="G3711" s="1" t="s">
        <v>23</v>
      </c>
      <c r="H3711">
        <v>30.000000000000004</v>
      </c>
      <c r="I3711">
        <v>150</v>
      </c>
      <c r="J3711">
        <v>45000.000000000007</v>
      </c>
      <c r="K3711">
        <v>13500.000000000002</v>
      </c>
      <c r="L3711">
        <v>0.3</v>
      </c>
      <c r="M3711">
        <v>31500.000000000007</v>
      </c>
      <c r="N3711" s="1" t="s">
        <v>25</v>
      </c>
    </row>
    <row r="3712" spans="1:14" x14ac:dyDescent="0.3">
      <c r="A3712" s="1" t="s">
        <v>14</v>
      </c>
      <c r="B3712">
        <v>1185732</v>
      </c>
      <c r="C3712" s="2">
        <v>44663</v>
      </c>
      <c r="D3712" s="1" t="s">
        <v>54</v>
      </c>
      <c r="E3712" s="1" t="s">
        <v>61</v>
      </c>
      <c r="F3712" s="1" t="s">
        <v>62</v>
      </c>
      <c r="G3712" s="1" t="s">
        <v>24</v>
      </c>
      <c r="H3712">
        <v>35</v>
      </c>
      <c r="I3712">
        <v>75</v>
      </c>
      <c r="J3712">
        <v>26250</v>
      </c>
      <c r="K3712">
        <v>7875</v>
      </c>
      <c r="L3712">
        <v>0.3</v>
      </c>
      <c r="M3712">
        <v>18375</v>
      </c>
      <c r="N3712" s="1" t="s">
        <v>25</v>
      </c>
    </row>
    <row r="3713" spans="1:14" x14ac:dyDescent="0.3">
      <c r="A3713" s="1" t="s">
        <v>14</v>
      </c>
      <c r="B3713">
        <v>1185732</v>
      </c>
      <c r="C3713" s="2">
        <v>44663</v>
      </c>
      <c r="D3713" s="1" t="s">
        <v>54</v>
      </c>
      <c r="E3713" s="1" t="s">
        <v>61</v>
      </c>
      <c r="F3713" s="1" t="s">
        <v>62</v>
      </c>
      <c r="G3713" s="1" t="s">
        <v>20</v>
      </c>
      <c r="H3713">
        <v>50</v>
      </c>
      <c r="I3713">
        <v>225</v>
      </c>
      <c r="J3713">
        <v>112500</v>
      </c>
      <c r="K3713">
        <v>45000</v>
      </c>
      <c r="L3713">
        <v>0.4</v>
      </c>
      <c r="M3713">
        <v>67500</v>
      </c>
      <c r="N3713" s="1" t="s">
        <v>25</v>
      </c>
    </row>
    <row r="3714" spans="1:14" x14ac:dyDescent="0.3">
      <c r="A3714" s="1" t="s">
        <v>14</v>
      </c>
      <c r="B3714">
        <v>1185732</v>
      </c>
      <c r="C3714" s="2">
        <v>44694</v>
      </c>
      <c r="D3714" s="1" t="s">
        <v>54</v>
      </c>
      <c r="E3714" s="1" t="s">
        <v>61</v>
      </c>
      <c r="F3714" s="1" t="s">
        <v>62</v>
      </c>
      <c r="G3714" s="1" t="s">
        <v>22</v>
      </c>
      <c r="H3714">
        <v>50</v>
      </c>
      <c r="I3714">
        <v>200</v>
      </c>
      <c r="J3714">
        <v>100000</v>
      </c>
      <c r="K3714">
        <v>30000</v>
      </c>
      <c r="L3714">
        <v>0.3</v>
      </c>
      <c r="M3714">
        <v>70000</v>
      </c>
      <c r="N3714" s="1" t="s">
        <v>25</v>
      </c>
    </row>
    <row r="3715" spans="1:14" x14ac:dyDescent="0.3">
      <c r="A3715" s="1" t="s">
        <v>14</v>
      </c>
      <c r="B3715">
        <v>1185732</v>
      </c>
      <c r="C3715" s="2">
        <v>44694</v>
      </c>
      <c r="D3715" s="1" t="s">
        <v>54</v>
      </c>
      <c r="E3715" s="1" t="s">
        <v>61</v>
      </c>
      <c r="F3715" s="1" t="s">
        <v>62</v>
      </c>
      <c r="G3715" s="1" t="s">
        <v>23</v>
      </c>
      <c r="H3715">
        <v>45</v>
      </c>
      <c r="I3715">
        <v>175</v>
      </c>
      <c r="J3715">
        <v>78750</v>
      </c>
      <c r="K3715">
        <v>23625</v>
      </c>
      <c r="L3715">
        <v>0.3</v>
      </c>
      <c r="M3715">
        <v>55125</v>
      </c>
      <c r="N3715" s="1" t="s">
        <v>25</v>
      </c>
    </row>
    <row r="3716" spans="1:14" x14ac:dyDescent="0.3">
      <c r="A3716" s="1" t="s">
        <v>14</v>
      </c>
      <c r="B3716">
        <v>1185732</v>
      </c>
      <c r="C3716" s="2">
        <v>44694</v>
      </c>
      <c r="D3716" s="1" t="s">
        <v>54</v>
      </c>
      <c r="E3716" s="1" t="s">
        <v>61</v>
      </c>
      <c r="F3716" s="1" t="s">
        <v>62</v>
      </c>
      <c r="G3716" s="1" t="s">
        <v>24</v>
      </c>
      <c r="H3716">
        <v>45</v>
      </c>
      <c r="I3716">
        <v>100</v>
      </c>
      <c r="J3716">
        <v>45000</v>
      </c>
      <c r="K3716">
        <v>13500</v>
      </c>
      <c r="L3716">
        <v>0.3</v>
      </c>
      <c r="M3716">
        <v>31500</v>
      </c>
      <c r="N3716" s="1" t="s">
        <v>25</v>
      </c>
    </row>
    <row r="3717" spans="1:14" x14ac:dyDescent="0.3">
      <c r="A3717" s="1" t="s">
        <v>14</v>
      </c>
      <c r="B3717">
        <v>1185732</v>
      </c>
      <c r="C3717" s="2">
        <v>44694</v>
      </c>
      <c r="D3717" s="1" t="s">
        <v>54</v>
      </c>
      <c r="E3717" s="1" t="s">
        <v>61</v>
      </c>
      <c r="F3717" s="1" t="s">
        <v>62</v>
      </c>
      <c r="G3717" s="1" t="s">
        <v>20</v>
      </c>
      <c r="H3717">
        <v>60</v>
      </c>
      <c r="I3717">
        <v>250</v>
      </c>
      <c r="J3717">
        <v>150000</v>
      </c>
      <c r="K3717">
        <v>60000</v>
      </c>
      <c r="L3717">
        <v>0.4</v>
      </c>
      <c r="M3717">
        <v>90000</v>
      </c>
      <c r="N3717" s="1" t="s">
        <v>25</v>
      </c>
    </row>
    <row r="3718" spans="1:14" x14ac:dyDescent="0.3">
      <c r="A3718" s="1" t="s">
        <v>14</v>
      </c>
      <c r="B3718">
        <v>1185732</v>
      </c>
      <c r="C3718" s="2">
        <v>44724</v>
      </c>
      <c r="D3718" s="1" t="s">
        <v>54</v>
      </c>
      <c r="E3718" s="1" t="s">
        <v>61</v>
      </c>
      <c r="F3718" s="1" t="s">
        <v>62</v>
      </c>
      <c r="G3718" s="1" t="s">
        <v>22</v>
      </c>
      <c r="H3718">
        <v>40.000000000000007</v>
      </c>
      <c r="I3718">
        <v>250</v>
      </c>
      <c r="J3718">
        <v>100000.00000000001</v>
      </c>
      <c r="K3718">
        <v>30000.000000000004</v>
      </c>
      <c r="L3718">
        <v>0.3</v>
      </c>
      <c r="M3718">
        <v>70000.000000000015</v>
      </c>
      <c r="N3718" s="1" t="s">
        <v>25</v>
      </c>
    </row>
    <row r="3719" spans="1:14" x14ac:dyDescent="0.3">
      <c r="A3719" s="1" t="s">
        <v>14</v>
      </c>
      <c r="B3719">
        <v>1185732</v>
      </c>
      <c r="C3719" s="2">
        <v>44724</v>
      </c>
      <c r="D3719" s="1" t="s">
        <v>54</v>
      </c>
      <c r="E3719" s="1" t="s">
        <v>61</v>
      </c>
      <c r="F3719" s="1" t="s">
        <v>62</v>
      </c>
      <c r="G3719" s="1" t="s">
        <v>23</v>
      </c>
      <c r="H3719">
        <v>35</v>
      </c>
      <c r="I3719">
        <v>200</v>
      </c>
      <c r="J3719">
        <v>70000</v>
      </c>
      <c r="K3719">
        <v>21000</v>
      </c>
      <c r="L3719">
        <v>0.3</v>
      </c>
      <c r="M3719">
        <v>49000</v>
      </c>
      <c r="N3719" s="1" t="s">
        <v>25</v>
      </c>
    </row>
    <row r="3720" spans="1:14" x14ac:dyDescent="0.3">
      <c r="A3720" s="1" t="s">
        <v>14</v>
      </c>
      <c r="B3720">
        <v>1185732</v>
      </c>
      <c r="C3720" s="2">
        <v>44724</v>
      </c>
      <c r="D3720" s="1" t="s">
        <v>54</v>
      </c>
      <c r="E3720" s="1" t="s">
        <v>61</v>
      </c>
      <c r="F3720" s="1" t="s">
        <v>62</v>
      </c>
      <c r="G3720" s="1" t="s">
        <v>24</v>
      </c>
      <c r="H3720">
        <v>35</v>
      </c>
      <c r="I3720">
        <v>175</v>
      </c>
      <c r="J3720">
        <v>61250</v>
      </c>
      <c r="K3720">
        <v>18375</v>
      </c>
      <c r="L3720">
        <v>0.3</v>
      </c>
      <c r="M3720">
        <v>42875</v>
      </c>
      <c r="N3720" s="1" t="s">
        <v>25</v>
      </c>
    </row>
    <row r="3721" spans="1:14" x14ac:dyDescent="0.3">
      <c r="A3721" s="1" t="s">
        <v>14</v>
      </c>
      <c r="B3721">
        <v>1185732</v>
      </c>
      <c r="C3721" s="2">
        <v>44724</v>
      </c>
      <c r="D3721" s="1" t="s">
        <v>54</v>
      </c>
      <c r="E3721" s="1" t="s">
        <v>61</v>
      </c>
      <c r="F3721" s="1" t="s">
        <v>62</v>
      </c>
      <c r="G3721" s="1" t="s">
        <v>20</v>
      </c>
      <c r="H3721">
        <v>55.000000000000007</v>
      </c>
      <c r="I3721">
        <v>325</v>
      </c>
      <c r="J3721">
        <v>178750.00000000003</v>
      </c>
      <c r="K3721">
        <v>71500.000000000015</v>
      </c>
      <c r="L3721">
        <v>0.4</v>
      </c>
      <c r="M3721">
        <v>107250.00000000001</v>
      </c>
      <c r="N3721" s="1" t="s">
        <v>25</v>
      </c>
    </row>
    <row r="3722" spans="1:14" x14ac:dyDescent="0.3">
      <c r="A3722" s="1" t="s">
        <v>14</v>
      </c>
      <c r="B3722">
        <v>1185732</v>
      </c>
      <c r="C3722" s="2">
        <v>44753</v>
      </c>
      <c r="D3722" s="1" t="s">
        <v>54</v>
      </c>
      <c r="E3722" s="1" t="s">
        <v>61</v>
      </c>
      <c r="F3722" s="1" t="s">
        <v>62</v>
      </c>
      <c r="G3722" s="1" t="s">
        <v>22</v>
      </c>
      <c r="H3722">
        <v>45.000000000000007</v>
      </c>
      <c r="I3722">
        <v>300</v>
      </c>
      <c r="J3722">
        <v>135000.00000000003</v>
      </c>
      <c r="K3722">
        <v>40500.000000000007</v>
      </c>
      <c r="L3722">
        <v>0.3</v>
      </c>
      <c r="M3722">
        <v>94500.000000000029</v>
      </c>
      <c r="N3722" s="1" t="s">
        <v>25</v>
      </c>
    </row>
    <row r="3723" spans="1:14" x14ac:dyDescent="0.3">
      <c r="A3723" s="1" t="s">
        <v>14</v>
      </c>
      <c r="B3723">
        <v>1185732</v>
      </c>
      <c r="C3723" s="2">
        <v>44753</v>
      </c>
      <c r="D3723" s="1" t="s">
        <v>54</v>
      </c>
      <c r="E3723" s="1" t="s">
        <v>61</v>
      </c>
      <c r="F3723" s="1" t="s">
        <v>62</v>
      </c>
      <c r="G3723" s="1" t="s">
        <v>23</v>
      </c>
      <c r="H3723">
        <v>40</v>
      </c>
      <c r="I3723">
        <v>225</v>
      </c>
      <c r="J3723">
        <v>90000</v>
      </c>
      <c r="K3723">
        <v>27000</v>
      </c>
      <c r="L3723">
        <v>0.3</v>
      </c>
      <c r="M3723">
        <v>63000</v>
      </c>
      <c r="N3723" s="1" t="s">
        <v>25</v>
      </c>
    </row>
    <row r="3724" spans="1:14" x14ac:dyDescent="0.3">
      <c r="A3724" s="1" t="s">
        <v>14</v>
      </c>
      <c r="B3724">
        <v>1185732</v>
      </c>
      <c r="C3724" s="2">
        <v>44753</v>
      </c>
      <c r="D3724" s="1" t="s">
        <v>54</v>
      </c>
      <c r="E3724" s="1" t="s">
        <v>61</v>
      </c>
      <c r="F3724" s="1" t="s">
        <v>62</v>
      </c>
      <c r="G3724" s="1" t="s">
        <v>24</v>
      </c>
      <c r="H3724">
        <v>40</v>
      </c>
      <c r="I3724">
        <v>175</v>
      </c>
      <c r="J3724">
        <v>70000</v>
      </c>
      <c r="K3724">
        <v>21000</v>
      </c>
      <c r="L3724">
        <v>0.3</v>
      </c>
      <c r="M3724">
        <v>49000</v>
      </c>
      <c r="N3724" s="1" t="s">
        <v>25</v>
      </c>
    </row>
    <row r="3725" spans="1:14" x14ac:dyDescent="0.3">
      <c r="A3725" s="1" t="s">
        <v>14</v>
      </c>
      <c r="B3725">
        <v>1185732</v>
      </c>
      <c r="C3725" s="2">
        <v>44753</v>
      </c>
      <c r="D3725" s="1" t="s">
        <v>54</v>
      </c>
      <c r="E3725" s="1" t="s">
        <v>61</v>
      </c>
      <c r="F3725" s="1" t="s">
        <v>62</v>
      </c>
      <c r="G3725" s="1" t="s">
        <v>20</v>
      </c>
      <c r="H3725">
        <v>55.000000000000007</v>
      </c>
      <c r="I3725">
        <v>375</v>
      </c>
      <c r="J3725">
        <v>206250.00000000003</v>
      </c>
      <c r="K3725">
        <v>82500.000000000015</v>
      </c>
      <c r="L3725">
        <v>0.4</v>
      </c>
      <c r="M3725">
        <v>123750.00000000001</v>
      </c>
      <c r="N3725" s="1" t="s">
        <v>25</v>
      </c>
    </row>
    <row r="3726" spans="1:14" x14ac:dyDescent="0.3">
      <c r="A3726" s="1" t="s">
        <v>14</v>
      </c>
      <c r="B3726">
        <v>1185732</v>
      </c>
      <c r="C3726" s="2">
        <v>44785</v>
      </c>
      <c r="D3726" s="1" t="s">
        <v>54</v>
      </c>
      <c r="E3726" s="1" t="s">
        <v>61</v>
      </c>
      <c r="F3726" s="1" t="s">
        <v>62</v>
      </c>
      <c r="G3726" s="1" t="s">
        <v>22</v>
      </c>
      <c r="H3726">
        <v>45.000000000000007</v>
      </c>
      <c r="I3726">
        <v>300</v>
      </c>
      <c r="J3726">
        <v>135000.00000000003</v>
      </c>
      <c r="K3726">
        <v>40500.000000000007</v>
      </c>
      <c r="L3726">
        <v>0.3</v>
      </c>
      <c r="M3726">
        <v>94500.000000000029</v>
      </c>
      <c r="N3726" s="1" t="s">
        <v>25</v>
      </c>
    </row>
    <row r="3727" spans="1:14" x14ac:dyDescent="0.3">
      <c r="A3727" s="1" t="s">
        <v>14</v>
      </c>
      <c r="B3727">
        <v>1185732</v>
      </c>
      <c r="C3727" s="2">
        <v>44785</v>
      </c>
      <c r="D3727" s="1" t="s">
        <v>54</v>
      </c>
      <c r="E3727" s="1" t="s">
        <v>61</v>
      </c>
      <c r="F3727" s="1" t="s">
        <v>62</v>
      </c>
      <c r="G3727" s="1" t="s">
        <v>23</v>
      </c>
      <c r="H3727">
        <v>40</v>
      </c>
      <c r="I3727">
        <v>225</v>
      </c>
      <c r="J3727">
        <v>90000</v>
      </c>
      <c r="K3727">
        <v>27000</v>
      </c>
      <c r="L3727">
        <v>0.3</v>
      </c>
      <c r="M3727">
        <v>63000</v>
      </c>
      <c r="N3727" s="1" t="s">
        <v>25</v>
      </c>
    </row>
    <row r="3728" spans="1:14" x14ac:dyDescent="0.3">
      <c r="A3728" s="1" t="s">
        <v>14</v>
      </c>
      <c r="B3728">
        <v>1185732</v>
      </c>
      <c r="C3728" s="2">
        <v>44785</v>
      </c>
      <c r="D3728" s="1" t="s">
        <v>54</v>
      </c>
      <c r="E3728" s="1" t="s">
        <v>61</v>
      </c>
      <c r="F3728" s="1" t="s">
        <v>62</v>
      </c>
      <c r="G3728" s="1" t="s">
        <v>24</v>
      </c>
      <c r="H3728">
        <v>40</v>
      </c>
      <c r="I3728">
        <v>200</v>
      </c>
      <c r="J3728">
        <v>80000</v>
      </c>
      <c r="K3728">
        <v>24000</v>
      </c>
      <c r="L3728">
        <v>0.3</v>
      </c>
      <c r="M3728">
        <v>56000</v>
      </c>
      <c r="N3728" s="1" t="s">
        <v>25</v>
      </c>
    </row>
    <row r="3729" spans="1:14" x14ac:dyDescent="0.3">
      <c r="A3729" s="1" t="s">
        <v>14</v>
      </c>
      <c r="B3729">
        <v>1185732</v>
      </c>
      <c r="C3729" s="2">
        <v>44785</v>
      </c>
      <c r="D3729" s="1" t="s">
        <v>54</v>
      </c>
      <c r="E3729" s="1" t="s">
        <v>61</v>
      </c>
      <c r="F3729" s="1" t="s">
        <v>62</v>
      </c>
      <c r="G3729" s="1" t="s">
        <v>20</v>
      </c>
      <c r="H3729">
        <v>55.000000000000007</v>
      </c>
      <c r="I3729">
        <v>350</v>
      </c>
      <c r="J3729">
        <v>192500.00000000003</v>
      </c>
      <c r="K3729">
        <v>77000.000000000015</v>
      </c>
      <c r="L3729">
        <v>0.4</v>
      </c>
      <c r="M3729">
        <v>115500.00000000001</v>
      </c>
      <c r="N3729" s="1" t="s">
        <v>25</v>
      </c>
    </row>
    <row r="3730" spans="1:14" x14ac:dyDescent="0.3">
      <c r="A3730" s="1" t="s">
        <v>14</v>
      </c>
      <c r="B3730">
        <v>1185732</v>
      </c>
      <c r="C3730" s="2">
        <v>44817</v>
      </c>
      <c r="D3730" s="1" t="s">
        <v>54</v>
      </c>
      <c r="E3730" s="1" t="s">
        <v>61</v>
      </c>
      <c r="F3730" s="1" t="s">
        <v>62</v>
      </c>
      <c r="G3730" s="1" t="s">
        <v>22</v>
      </c>
      <c r="H3730">
        <v>40.000000000000007</v>
      </c>
      <c r="I3730">
        <v>275</v>
      </c>
      <c r="J3730">
        <v>110000.00000000001</v>
      </c>
      <c r="K3730">
        <v>33000</v>
      </c>
      <c r="L3730">
        <v>0.3</v>
      </c>
      <c r="M3730">
        <v>77000.000000000015</v>
      </c>
      <c r="N3730" s="1" t="s">
        <v>25</v>
      </c>
    </row>
    <row r="3731" spans="1:14" x14ac:dyDescent="0.3">
      <c r="A3731" s="1" t="s">
        <v>14</v>
      </c>
      <c r="B3731">
        <v>1185732</v>
      </c>
      <c r="C3731" s="2">
        <v>44817</v>
      </c>
      <c r="D3731" s="1" t="s">
        <v>54</v>
      </c>
      <c r="E3731" s="1" t="s">
        <v>61</v>
      </c>
      <c r="F3731" s="1" t="s">
        <v>62</v>
      </c>
      <c r="G3731" s="1" t="s">
        <v>23</v>
      </c>
      <c r="H3731">
        <v>35</v>
      </c>
      <c r="I3731">
        <v>175</v>
      </c>
      <c r="J3731">
        <v>61250</v>
      </c>
      <c r="K3731">
        <v>18375</v>
      </c>
      <c r="L3731">
        <v>0.3</v>
      </c>
      <c r="M3731">
        <v>42875</v>
      </c>
      <c r="N3731" s="1" t="s">
        <v>25</v>
      </c>
    </row>
    <row r="3732" spans="1:14" x14ac:dyDescent="0.3">
      <c r="A3732" s="1" t="s">
        <v>14</v>
      </c>
      <c r="B3732">
        <v>1185732</v>
      </c>
      <c r="C3732" s="2">
        <v>44817</v>
      </c>
      <c r="D3732" s="1" t="s">
        <v>54</v>
      </c>
      <c r="E3732" s="1" t="s">
        <v>61</v>
      </c>
      <c r="F3732" s="1" t="s">
        <v>62</v>
      </c>
      <c r="G3732" s="1" t="s">
        <v>24</v>
      </c>
      <c r="H3732">
        <v>35</v>
      </c>
      <c r="I3732">
        <v>150</v>
      </c>
      <c r="J3732">
        <v>52500</v>
      </c>
      <c r="K3732">
        <v>15750</v>
      </c>
      <c r="L3732">
        <v>0.3</v>
      </c>
      <c r="M3732">
        <v>36750</v>
      </c>
      <c r="N3732" s="1" t="s">
        <v>25</v>
      </c>
    </row>
    <row r="3733" spans="1:14" x14ac:dyDescent="0.3">
      <c r="A3733" s="1" t="s">
        <v>14</v>
      </c>
      <c r="B3733">
        <v>1185732</v>
      </c>
      <c r="C3733" s="2">
        <v>44817</v>
      </c>
      <c r="D3733" s="1" t="s">
        <v>54</v>
      </c>
      <c r="E3733" s="1" t="s">
        <v>61</v>
      </c>
      <c r="F3733" s="1" t="s">
        <v>62</v>
      </c>
      <c r="G3733" s="1" t="s">
        <v>20</v>
      </c>
      <c r="H3733">
        <v>50</v>
      </c>
      <c r="I3733">
        <v>225</v>
      </c>
      <c r="J3733">
        <v>112500</v>
      </c>
      <c r="K3733">
        <v>45000</v>
      </c>
      <c r="L3733">
        <v>0.4</v>
      </c>
      <c r="M3733">
        <v>67500</v>
      </c>
      <c r="N3733" s="1" t="s">
        <v>25</v>
      </c>
    </row>
    <row r="3734" spans="1:14" x14ac:dyDescent="0.3">
      <c r="A3734" s="1" t="s">
        <v>14</v>
      </c>
      <c r="B3734">
        <v>1185732</v>
      </c>
      <c r="C3734" s="2">
        <v>44846</v>
      </c>
      <c r="D3734" s="1" t="s">
        <v>54</v>
      </c>
      <c r="E3734" s="1" t="s">
        <v>61</v>
      </c>
      <c r="F3734" s="1" t="s">
        <v>62</v>
      </c>
      <c r="G3734" s="1" t="s">
        <v>22</v>
      </c>
      <c r="H3734">
        <v>45</v>
      </c>
      <c r="I3734">
        <v>250</v>
      </c>
      <c r="J3734">
        <v>112500</v>
      </c>
      <c r="K3734">
        <v>33750</v>
      </c>
      <c r="L3734">
        <v>0.3</v>
      </c>
      <c r="M3734">
        <v>78750</v>
      </c>
      <c r="N3734" s="1" t="s">
        <v>25</v>
      </c>
    </row>
    <row r="3735" spans="1:14" x14ac:dyDescent="0.3">
      <c r="A3735" s="1" t="s">
        <v>14</v>
      </c>
      <c r="B3735">
        <v>1185732</v>
      </c>
      <c r="C3735" s="2">
        <v>44846</v>
      </c>
      <c r="D3735" s="1" t="s">
        <v>54</v>
      </c>
      <c r="E3735" s="1" t="s">
        <v>61</v>
      </c>
      <c r="F3735" s="1" t="s">
        <v>62</v>
      </c>
      <c r="G3735" s="1" t="s">
        <v>23</v>
      </c>
      <c r="H3735">
        <v>45</v>
      </c>
      <c r="I3735">
        <v>150</v>
      </c>
      <c r="J3735">
        <v>67500</v>
      </c>
      <c r="K3735">
        <v>20250</v>
      </c>
      <c r="L3735">
        <v>0.3</v>
      </c>
      <c r="M3735">
        <v>47250</v>
      </c>
      <c r="N3735" s="1" t="s">
        <v>25</v>
      </c>
    </row>
    <row r="3736" spans="1:14" x14ac:dyDescent="0.3">
      <c r="A3736" s="1" t="s">
        <v>14</v>
      </c>
      <c r="B3736">
        <v>1185732</v>
      </c>
      <c r="C3736" s="2">
        <v>44846</v>
      </c>
      <c r="D3736" s="1" t="s">
        <v>54</v>
      </c>
      <c r="E3736" s="1" t="s">
        <v>61</v>
      </c>
      <c r="F3736" s="1" t="s">
        <v>62</v>
      </c>
      <c r="G3736" s="1" t="s">
        <v>24</v>
      </c>
      <c r="H3736">
        <v>45</v>
      </c>
      <c r="I3736">
        <v>125</v>
      </c>
      <c r="J3736">
        <v>56250</v>
      </c>
      <c r="K3736">
        <v>16875</v>
      </c>
      <c r="L3736">
        <v>0.3</v>
      </c>
      <c r="M3736">
        <v>39375</v>
      </c>
      <c r="N3736" s="1" t="s">
        <v>25</v>
      </c>
    </row>
    <row r="3737" spans="1:14" x14ac:dyDescent="0.3">
      <c r="A3737" s="1" t="s">
        <v>14</v>
      </c>
      <c r="B3737">
        <v>1185732</v>
      </c>
      <c r="C3737" s="2">
        <v>44604</v>
      </c>
      <c r="D3737" s="1" t="s">
        <v>54</v>
      </c>
      <c r="E3737" s="1" t="s">
        <v>61</v>
      </c>
      <c r="F3737" s="1" t="s">
        <v>62</v>
      </c>
      <c r="G3737" s="1" t="s">
        <v>24</v>
      </c>
      <c r="H3737">
        <v>33</v>
      </c>
      <c r="I3737">
        <v>25</v>
      </c>
      <c r="J3737">
        <v>825</v>
      </c>
      <c r="K3737">
        <v>363</v>
      </c>
      <c r="L3737">
        <v>0.44</v>
      </c>
      <c r="M3737">
        <v>462</v>
      </c>
      <c r="N3737" s="1" t="s">
        <v>25</v>
      </c>
    </row>
    <row r="3738" spans="1:14" x14ac:dyDescent="0.3">
      <c r="A3738" s="1" t="s">
        <v>14</v>
      </c>
      <c r="B3738">
        <v>1185732</v>
      </c>
      <c r="C3738" s="2">
        <v>44604</v>
      </c>
      <c r="D3738" s="1" t="s">
        <v>54</v>
      </c>
      <c r="E3738" s="1" t="s">
        <v>61</v>
      </c>
      <c r="F3738" s="1" t="s">
        <v>62</v>
      </c>
      <c r="G3738" s="1" t="s">
        <v>18</v>
      </c>
      <c r="H3738">
        <v>48</v>
      </c>
      <c r="I3738">
        <v>46</v>
      </c>
      <c r="J3738">
        <v>2208</v>
      </c>
      <c r="K3738">
        <v>993.59999999999991</v>
      </c>
      <c r="L3738">
        <v>0.44999999999999996</v>
      </c>
      <c r="M3738">
        <v>1214.4000000000001</v>
      </c>
      <c r="N3738" s="1" t="s">
        <v>25</v>
      </c>
    </row>
    <row r="3739" spans="1:14" x14ac:dyDescent="0.3">
      <c r="A3739" s="1" t="s">
        <v>14</v>
      </c>
      <c r="B3739">
        <v>1185732</v>
      </c>
      <c r="C3739" s="2">
        <v>44604</v>
      </c>
      <c r="D3739" s="1" t="s">
        <v>54</v>
      </c>
      <c r="E3739" s="1" t="s">
        <v>61</v>
      </c>
      <c r="F3739" s="1" t="s">
        <v>62</v>
      </c>
      <c r="G3739" s="1" t="s">
        <v>20</v>
      </c>
      <c r="H3739">
        <v>32</v>
      </c>
      <c r="I3739">
        <v>80</v>
      </c>
      <c r="J3739">
        <v>2560</v>
      </c>
      <c r="K3739">
        <v>1408</v>
      </c>
      <c r="L3739">
        <v>0.55000000000000004</v>
      </c>
      <c r="M3739">
        <v>1152</v>
      </c>
      <c r="N3739" s="1" t="s">
        <v>25</v>
      </c>
    </row>
    <row r="3740" spans="1:14" x14ac:dyDescent="0.3">
      <c r="A3740" s="1" t="s">
        <v>14</v>
      </c>
      <c r="B3740">
        <v>1185732</v>
      </c>
      <c r="C3740" s="2">
        <v>44631</v>
      </c>
      <c r="D3740" s="1" t="s">
        <v>54</v>
      </c>
      <c r="E3740" s="1" t="s">
        <v>61</v>
      </c>
      <c r="F3740" s="1" t="s">
        <v>62</v>
      </c>
      <c r="G3740" s="1" t="s">
        <v>21</v>
      </c>
      <c r="H3740">
        <v>39</v>
      </c>
      <c r="I3740">
        <v>124</v>
      </c>
      <c r="J3740">
        <v>4836</v>
      </c>
      <c r="K3740">
        <v>2369.64</v>
      </c>
      <c r="L3740">
        <v>0.49</v>
      </c>
      <c r="M3740">
        <v>2466.36</v>
      </c>
      <c r="N3740" s="1" t="s">
        <v>25</v>
      </c>
    </row>
    <row r="3741" spans="1:14" x14ac:dyDescent="0.3">
      <c r="A3741" s="1" t="s">
        <v>14</v>
      </c>
      <c r="B3741">
        <v>1185732</v>
      </c>
      <c r="C3741" s="2">
        <v>44631</v>
      </c>
      <c r="D3741" s="1" t="s">
        <v>54</v>
      </c>
      <c r="E3741" s="1" t="s">
        <v>61</v>
      </c>
      <c r="F3741" s="1" t="s">
        <v>62</v>
      </c>
      <c r="G3741" s="1" t="s">
        <v>22</v>
      </c>
      <c r="H3741">
        <v>37</v>
      </c>
      <c r="I3741">
        <v>50</v>
      </c>
      <c r="J3741">
        <v>1850</v>
      </c>
      <c r="K3741">
        <v>777</v>
      </c>
      <c r="L3741">
        <v>0.42</v>
      </c>
      <c r="M3741">
        <v>1073</v>
      </c>
      <c r="N3741" s="1" t="s">
        <v>25</v>
      </c>
    </row>
    <row r="3742" spans="1:14" x14ac:dyDescent="0.3">
      <c r="A3742" s="1" t="s">
        <v>14</v>
      </c>
      <c r="B3742">
        <v>1185732</v>
      </c>
      <c r="C3742" s="2">
        <v>44631</v>
      </c>
      <c r="D3742" s="1" t="s">
        <v>54</v>
      </c>
      <c r="E3742" s="1" t="s">
        <v>61</v>
      </c>
      <c r="F3742" s="1" t="s">
        <v>62</v>
      </c>
      <c r="G3742" s="1" t="s">
        <v>23</v>
      </c>
      <c r="H3742">
        <v>27</v>
      </c>
      <c r="I3742">
        <v>59</v>
      </c>
      <c r="J3742">
        <v>1593</v>
      </c>
      <c r="K3742">
        <v>669.06</v>
      </c>
      <c r="L3742">
        <v>0.42</v>
      </c>
      <c r="M3742">
        <v>923.94</v>
      </c>
      <c r="N3742" s="1" t="s">
        <v>25</v>
      </c>
    </row>
    <row r="3743" spans="1:14" x14ac:dyDescent="0.3">
      <c r="A3743" s="1" t="s">
        <v>14</v>
      </c>
      <c r="B3743">
        <v>1185732</v>
      </c>
      <c r="C3743" s="2">
        <v>44631</v>
      </c>
      <c r="D3743" s="1" t="s">
        <v>54</v>
      </c>
      <c r="E3743" s="1" t="s">
        <v>61</v>
      </c>
      <c r="F3743" s="1" t="s">
        <v>62</v>
      </c>
      <c r="G3743" s="1" t="s">
        <v>24</v>
      </c>
      <c r="H3743">
        <v>33</v>
      </c>
      <c r="I3743">
        <v>23</v>
      </c>
      <c r="J3743">
        <v>759</v>
      </c>
      <c r="K3743">
        <v>333.96</v>
      </c>
      <c r="L3743">
        <v>0.44</v>
      </c>
      <c r="M3743">
        <v>425.04</v>
      </c>
      <c r="N3743" s="1" t="s">
        <v>25</v>
      </c>
    </row>
    <row r="3744" spans="1:14" x14ac:dyDescent="0.3">
      <c r="A3744" s="1" t="s">
        <v>14</v>
      </c>
      <c r="B3744">
        <v>1185732</v>
      </c>
      <c r="C3744" s="2">
        <v>44631</v>
      </c>
      <c r="D3744" s="1" t="s">
        <v>54</v>
      </c>
      <c r="E3744" s="1" t="s">
        <v>61</v>
      </c>
      <c r="F3744" s="1" t="s">
        <v>62</v>
      </c>
      <c r="G3744" s="1" t="s">
        <v>18</v>
      </c>
      <c r="H3744">
        <v>47</v>
      </c>
      <c r="I3744">
        <v>31</v>
      </c>
      <c r="J3744">
        <v>1457</v>
      </c>
      <c r="K3744">
        <v>728.5</v>
      </c>
      <c r="L3744">
        <v>0.5</v>
      </c>
      <c r="M3744">
        <v>728.5</v>
      </c>
      <c r="N3744" s="1" t="s">
        <v>25</v>
      </c>
    </row>
    <row r="3745" spans="1:14" x14ac:dyDescent="0.3">
      <c r="A3745" s="1" t="s">
        <v>14</v>
      </c>
      <c r="B3745">
        <v>1185732</v>
      </c>
      <c r="C3745" s="2">
        <v>44631</v>
      </c>
      <c r="D3745" s="1" t="s">
        <v>54</v>
      </c>
      <c r="E3745" s="1" t="s">
        <v>61</v>
      </c>
      <c r="F3745" s="1" t="s">
        <v>62</v>
      </c>
      <c r="G3745" s="1" t="s">
        <v>20</v>
      </c>
      <c r="H3745">
        <v>37</v>
      </c>
      <c r="I3745">
        <v>59</v>
      </c>
      <c r="J3745">
        <v>2183</v>
      </c>
      <c r="K3745">
        <v>1156.99</v>
      </c>
      <c r="L3745">
        <v>0.53</v>
      </c>
      <c r="M3745">
        <v>1026.01</v>
      </c>
      <c r="N3745" s="1" t="s">
        <v>25</v>
      </c>
    </row>
    <row r="3746" spans="1:14" x14ac:dyDescent="0.3">
      <c r="A3746" s="1" t="s">
        <v>14</v>
      </c>
      <c r="B3746">
        <v>1185732</v>
      </c>
      <c r="C3746" s="2">
        <v>44663</v>
      </c>
      <c r="D3746" s="1" t="s">
        <v>54</v>
      </c>
      <c r="E3746" s="1" t="s">
        <v>61</v>
      </c>
      <c r="F3746" s="1" t="s">
        <v>62</v>
      </c>
      <c r="G3746" s="1" t="s">
        <v>21</v>
      </c>
      <c r="H3746">
        <v>38</v>
      </c>
      <c r="I3746">
        <v>113</v>
      </c>
      <c r="J3746">
        <v>4294</v>
      </c>
      <c r="K3746">
        <v>1975.2399999999998</v>
      </c>
      <c r="L3746">
        <v>0.45999999999999996</v>
      </c>
      <c r="M3746">
        <v>2318.7600000000002</v>
      </c>
      <c r="N3746" s="1" t="s">
        <v>25</v>
      </c>
    </row>
    <row r="3747" spans="1:14" x14ac:dyDescent="0.3">
      <c r="A3747" s="1" t="s">
        <v>14</v>
      </c>
      <c r="B3747">
        <v>1185732</v>
      </c>
      <c r="C3747" s="2">
        <v>44663</v>
      </c>
      <c r="D3747" s="1" t="s">
        <v>54</v>
      </c>
      <c r="E3747" s="1" t="s">
        <v>61</v>
      </c>
      <c r="F3747" s="1" t="s">
        <v>62</v>
      </c>
      <c r="G3747" s="1" t="s">
        <v>22</v>
      </c>
      <c r="H3747">
        <v>39</v>
      </c>
      <c r="I3747">
        <v>42</v>
      </c>
      <c r="J3747">
        <v>1638</v>
      </c>
      <c r="K3747">
        <v>671.57999999999993</v>
      </c>
      <c r="L3747">
        <v>0.41</v>
      </c>
      <c r="M3747">
        <v>966.42000000000007</v>
      </c>
      <c r="N3747" s="1" t="s">
        <v>25</v>
      </c>
    </row>
    <row r="3748" spans="1:14" x14ac:dyDescent="0.3">
      <c r="A3748" s="1" t="s">
        <v>14</v>
      </c>
      <c r="B3748">
        <v>1185732</v>
      </c>
      <c r="C3748" s="2">
        <v>44663</v>
      </c>
      <c r="D3748" s="1" t="s">
        <v>54</v>
      </c>
      <c r="E3748" s="1" t="s">
        <v>61</v>
      </c>
      <c r="F3748" s="1" t="s">
        <v>62</v>
      </c>
      <c r="G3748" s="1" t="s">
        <v>23</v>
      </c>
      <c r="H3748">
        <v>29</v>
      </c>
      <c r="I3748">
        <v>45</v>
      </c>
      <c r="J3748">
        <v>1305</v>
      </c>
      <c r="K3748">
        <v>522</v>
      </c>
      <c r="L3748">
        <v>0.4</v>
      </c>
      <c r="M3748">
        <v>783</v>
      </c>
      <c r="N3748" s="1" t="s">
        <v>25</v>
      </c>
    </row>
    <row r="3749" spans="1:14" x14ac:dyDescent="0.3">
      <c r="A3749" s="1" t="s">
        <v>14</v>
      </c>
      <c r="B3749">
        <v>1185732</v>
      </c>
      <c r="C3749" s="2">
        <v>44663</v>
      </c>
      <c r="D3749" s="1" t="s">
        <v>54</v>
      </c>
      <c r="E3749" s="1" t="s">
        <v>61</v>
      </c>
      <c r="F3749" s="1" t="s">
        <v>62</v>
      </c>
      <c r="G3749" s="1" t="s">
        <v>24</v>
      </c>
      <c r="H3749">
        <v>34</v>
      </c>
      <c r="I3749">
        <v>20</v>
      </c>
      <c r="J3749">
        <v>680</v>
      </c>
      <c r="K3749">
        <v>292.39999999999998</v>
      </c>
      <c r="L3749">
        <v>0.43</v>
      </c>
      <c r="M3749">
        <v>387.6</v>
      </c>
      <c r="N3749" s="1" t="s">
        <v>25</v>
      </c>
    </row>
    <row r="3750" spans="1:14" x14ac:dyDescent="0.3">
      <c r="A3750" s="1" t="s">
        <v>14</v>
      </c>
      <c r="B3750">
        <v>1185732</v>
      </c>
      <c r="C3750" s="2">
        <v>44663</v>
      </c>
      <c r="D3750" s="1" t="s">
        <v>54</v>
      </c>
      <c r="E3750" s="1" t="s">
        <v>61</v>
      </c>
      <c r="F3750" s="1" t="s">
        <v>62</v>
      </c>
      <c r="G3750" s="1" t="s">
        <v>18</v>
      </c>
      <c r="H3750">
        <v>56</v>
      </c>
      <c r="I3750">
        <v>29</v>
      </c>
      <c r="J3750">
        <v>1624</v>
      </c>
      <c r="K3750">
        <v>747.04</v>
      </c>
      <c r="L3750">
        <v>0.45999999999999996</v>
      </c>
      <c r="M3750">
        <v>876.96</v>
      </c>
      <c r="N3750" s="1" t="s">
        <v>25</v>
      </c>
    </row>
    <row r="3751" spans="1:14" x14ac:dyDescent="0.3">
      <c r="A3751" s="1" t="s">
        <v>14</v>
      </c>
      <c r="B3751">
        <v>1185732</v>
      </c>
      <c r="C3751" s="2">
        <v>44663</v>
      </c>
      <c r="D3751" s="1" t="s">
        <v>54</v>
      </c>
      <c r="E3751" s="1" t="s">
        <v>61</v>
      </c>
      <c r="F3751" s="1" t="s">
        <v>62</v>
      </c>
      <c r="G3751" s="1" t="s">
        <v>20</v>
      </c>
      <c r="H3751">
        <v>48</v>
      </c>
      <c r="I3751">
        <v>61</v>
      </c>
      <c r="J3751">
        <v>2928</v>
      </c>
      <c r="K3751">
        <v>1551.8400000000001</v>
      </c>
      <c r="L3751">
        <v>0.53</v>
      </c>
      <c r="M3751">
        <v>1376.1599999999999</v>
      </c>
      <c r="N3751" s="1" t="s">
        <v>25</v>
      </c>
    </row>
    <row r="3752" spans="1:14" x14ac:dyDescent="0.3">
      <c r="A3752" s="1" t="s">
        <v>14</v>
      </c>
      <c r="B3752">
        <v>1185732</v>
      </c>
      <c r="C3752" s="2">
        <v>44694</v>
      </c>
      <c r="D3752" s="1" t="s">
        <v>54</v>
      </c>
      <c r="E3752" s="1" t="s">
        <v>61</v>
      </c>
      <c r="F3752" s="1" t="s">
        <v>62</v>
      </c>
      <c r="G3752" s="1" t="s">
        <v>21</v>
      </c>
      <c r="H3752">
        <v>58</v>
      </c>
      <c r="I3752">
        <v>139</v>
      </c>
      <c r="J3752">
        <v>8062</v>
      </c>
      <c r="K3752">
        <v>3789.14</v>
      </c>
      <c r="L3752">
        <v>0.47</v>
      </c>
      <c r="M3752">
        <v>4272.8600000000006</v>
      </c>
      <c r="N3752" s="1" t="s">
        <v>25</v>
      </c>
    </row>
    <row r="3753" spans="1:14" x14ac:dyDescent="0.3">
      <c r="A3753" s="1" t="s">
        <v>14</v>
      </c>
      <c r="B3753">
        <v>1185732</v>
      </c>
      <c r="C3753" s="2">
        <v>44694</v>
      </c>
      <c r="D3753" s="1" t="s">
        <v>54</v>
      </c>
      <c r="E3753" s="1" t="s">
        <v>61</v>
      </c>
      <c r="F3753" s="1" t="s">
        <v>62</v>
      </c>
      <c r="G3753" s="1" t="s">
        <v>22</v>
      </c>
      <c r="H3753">
        <v>45</v>
      </c>
      <c r="I3753">
        <v>60</v>
      </c>
      <c r="J3753">
        <v>2700</v>
      </c>
      <c r="K3753">
        <v>1214.9999999999998</v>
      </c>
      <c r="L3753">
        <v>0.44999999999999996</v>
      </c>
      <c r="M3753">
        <v>1485.0000000000002</v>
      </c>
      <c r="N3753" s="1" t="s">
        <v>25</v>
      </c>
    </row>
    <row r="3754" spans="1:14" x14ac:dyDescent="0.3">
      <c r="A3754" s="1" t="s">
        <v>14</v>
      </c>
      <c r="B3754">
        <v>1185732</v>
      </c>
      <c r="C3754" s="2">
        <v>44694</v>
      </c>
      <c r="D3754" s="1" t="s">
        <v>54</v>
      </c>
      <c r="E3754" s="1" t="s">
        <v>61</v>
      </c>
      <c r="F3754" s="1" t="s">
        <v>62</v>
      </c>
      <c r="G3754" s="1" t="s">
        <v>23</v>
      </c>
      <c r="H3754">
        <v>43</v>
      </c>
      <c r="I3754">
        <v>46</v>
      </c>
      <c r="J3754">
        <v>1978</v>
      </c>
      <c r="K3754">
        <v>830.76</v>
      </c>
      <c r="L3754">
        <v>0.42</v>
      </c>
      <c r="M3754">
        <v>1147.24</v>
      </c>
      <c r="N3754" s="1" t="s">
        <v>25</v>
      </c>
    </row>
    <row r="3755" spans="1:14" x14ac:dyDescent="0.3">
      <c r="A3755" s="1" t="s">
        <v>14</v>
      </c>
      <c r="B3755">
        <v>1185732</v>
      </c>
      <c r="C3755" s="2">
        <v>44694</v>
      </c>
      <c r="D3755" s="1" t="s">
        <v>54</v>
      </c>
      <c r="E3755" s="1" t="s">
        <v>61</v>
      </c>
      <c r="F3755" s="1" t="s">
        <v>62</v>
      </c>
      <c r="G3755" s="1" t="s">
        <v>24</v>
      </c>
      <c r="H3755">
        <v>43</v>
      </c>
      <c r="I3755">
        <v>26</v>
      </c>
      <c r="J3755">
        <v>1118</v>
      </c>
      <c r="K3755">
        <v>503.09999999999997</v>
      </c>
      <c r="L3755">
        <v>0.44999999999999996</v>
      </c>
      <c r="M3755">
        <v>614.90000000000009</v>
      </c>
      <c r="N3755" s="1" t="s">
        <v>25</v>
      </c>
    </row>
    <row r="3756" spans="1:14" x14ac:dyDescent="0.3">
      <c r="A3756" s="1" t="s">
        <v>14</v>
      </c>
      <c r="B3756">
        <v>1185732</v>
      </c>
      <c r="C3756" s="2">
        <v>44694</v>
      </c>
      <c r="D3756" s="1" t="s">
        <v>54</v>
      </c>
      <c r="E3756" s="1" t="s">
        <v>61</v>
      </c>
      <c r="F3756" s="1" t="s">
        <v>62</v>
      </c>
      <c r="G3756" s="1" t="s">
        <v>18</v>
      </c>
      <c r="H3756">
        <v>51</v>
      </c>
      <c r="I3756">
        <v>38</v>
      </c>
      <c r="J3756">
        <v>1938</v>
      </c>
      <c r="K3756">
        <v>969</v>
      </c>
      <c r="L3756">
        <v>0.5</v>
      </c>
      <c r="M3756">
        <v>969</v>
      </c>
      <c r="N3756" s="1" t="s">
        <v>25</v>
      </c>
    </row>
    <row r="3757" spans="1:14" x14ac:dyDescent="0.3">
      <c r="A3757" s="1" t="s">
        <v>14</v>
      </c>
      <c r="B3757">
        <v>1185732</v>
      </c>
      <c r="C3757" s="2">
        <v>44694</v>
      </c>
      <c r="D3757" s="1" t="s">
        <v>54</v>
      </c>
      <c r="E3757" s="1" t="s">
        <v>61</v>
      </c>
      <c r="F3757" s="1" t="s">
        <v>62</v>
      </c>
      <c r="G3757" s="1" t="s">
        <v>20</v>
      </c>
      <c r="H3757">
        <v>58</v>
      </c>
      <c r="I3757">
        <v>68</v>
      </c>
      <c r="J3757">
        <v>3944</v>
      </c>
      <c r="K3757">
        <v>2011.44</v>
      </c>
      <c r="L3757">
        <v>0.51</v>
      </c>
      <c r="M3757">
        <v>1932.56</v>
      </c>
      <c r="N3757" s="1" t="s">
        <v>25</v>
      </c>
    </row>
    <row r="3758" spans="1:14" x14ac:dyDescent="0.3">
      <c r="A3758" s="1" t="s">
        <v>14</v>
      </c>
      <c r="B3758">
        <v>1185732</v>
      </c>
      <c r="C3758" s="2">
        <v>44724</v>
      </c>
      <c r="D3758" s="1" t="s">
        <v>54</v>
      </c>
      <c r="E3758" s="1" t="s">
        <v>61</v>
      </c>
      <c r="F3758" s="1" t="s">
        <v>62</v>
      </c>
      <c r="G3758" s="1" t="s">
        <v>21</v>
      </c>
      <c r="H3758">
        <v>41</v>
      </c>
      <c r="I3758">
        <v>135</v>
      </c>
      <c r="J3758">
        <v>5535</v>
      </c>
      <c r="K3758">
        <v>2546.1</v>
      </c>
      <c r="L3758">
        <v>0.45999999999999996</v>
      </c>
      <c r="M3758">
        <v>2988.9</v>
      </c>
      <c r="N3758" s="1" t="s">
        <v>25</v>
      </c>
    </row>
    <row r="3759" spans="1:14" x14ac:dyDescent="0.3">
      <c r="A3759" s="1" t="s">
        <v>14</v>
      </c>
      <c r="B3759">
        <v>1185732</v>
      </c>
      <c r="C3759" s="2">
        <v>44724</v>
      </c>
      <c r="D3759" s="1" t="s">
        <v>54</v>
      </c>
      <c r="E3759" s="1" t="s">
        <v>61</v>
      </c>
      <c r="F3759" s="1" t="s">
        <v>62</v>
      </c>
      <c r="G3759" s="1" t="s">
        <v>22</v>
      </c>
      <c r="H3759">
        <v>39</v>
      </c>
      <c r="I3759">
        <v>70</v>
      </c>
      <c r="J3759">
        <v>2730</v>
      </c>
      <c r="K3759">
        <v>1092</v>
      </c>
      <c r="L3759">
        <v>0.4</v>
      </c>
      <c r="M3759">
        <v>1638</v>
      </c>
      <c r="N3759" s="1" t="s">
        <v>25</v>
      </c>
    </row>
    <row r="3760" spans="1:14" x14ac:dyDescent="0.3">
      <c r="A3760" s="1" t="s">
        <v>14</v>
      </c>
      <c r="B3760">
        <v>1185732</v>
      </c>
      <c r="C3760" s="2">
        <v>44724</v>
      </c>
      <c r="D3760" s="1" t="s">
        <v>54</v>
      </c>
      <c r="E3760" s="1" t="s">
        <v>61</v>
      </c>
      <c r="F3760" s="1" t="s">
        <v>62</v>
      </c>
      <c r="G3760" s="1" t="s">
        <v>23</v>
      </c>
      <c r="H3760">
        <v>32</v>
      </c>
      <c r="I3760">
        <v>54</v>
      </c>
      <c r="J3760">
        <v>1728</v>
      </c>
      <c r="K3760">
        <v>743.04</v>
      </c>
      <c r="L3760">
        <v>0.43</v>
      </c>
      <c r="M3760">
        <v>984.96</v>
      </c>
      <c r="N3760" s="1" t="s">
        <v>25</v>
      </c>
    </row>
    <row r="3761" spans="1:14" x14ac:dyDescent="0.3">
      <c r="A3761" s="1" t="s">
        <v>14</v>
      </c>
      <c r="B3761">
        <v>1185732</v>
      </c>
      <c r="C3761" s="2">
        <v>44724</v>
      </c>
      <c r="D3761" s="1" t="s">
        <v>54</v>
      </c>
      <c r="E3761" s="1" t="s">
        <v>61</v>
      </c>
      <c r="F3761" s="1" t="s">
        <v>62</v>
      </c>
      <c r="G3761" s="1" t="s">
        <v>24</v>
      </c>
      <c r="H3761">
        <v>32</v>
      </c>
      <c r="I3761">
        <v>49</v>
      </c>
      <c r="J3761">
        <v>1568</v>
      </c>
      <c r="K3761">
        <v>705.59999999999991</v>
      </c>
      <c r="L3761">
        <v>0.44999999999999996</v>
      </c>
      <c r="M3761">
        <v>862.40000000000009</v>
      </c>
      <c r="N3761" s="1" t="s">
        <v>25</v>
      </c>
    </row>
    <row r="3762" spans="1:14" x14ac:dyDescent="0.3">
      <c r="A3762" s="1" t="s">
        <v>14</v>
      </c>
      <c r="B3762">
        <v>1185732</v>
      </c>
      <c r="C3762" s="2">
        <v>44724</v>
      </c>
      <c r="D3762" s="1" t="s">
        <v>54</v>
      </c>
      <c r="E3762" s="1" t="s">
        <v>61</v>
      </c>
      <c r="F3762" s="1" t="s">
        <v>62</v>
      </c>
      <c r="G3762" s="1" t="s">
        <v>18</v>
      </c>
      <c r="H3762">
        <v>41</v>
      </c>
      <c r="I3762">
        <v>51</v>
      </c>
      <c r="J3762">
        <v>2091</v>
      </c>
      <c r="K3762">
        <v>940.94999999999993</v>
      </c>
      <c r="L3762">
        <v>0.44999999999999996</v>
      </c>
      <c r="M3762">
        <v>1150.0500000000002</v>
      </c>
      <c r="N3762" s="1" t="s">
        <v>25</v>
      </c>
    </row>
    <row r="3763" spans="1:14" x14ac:dyDescent="0.3">
      <c r="A3763" s="1" t="s">
        <v>14</v>
      </c>
      <c r="B3763">
        <v>1185732</v>
      </c>
      <c r="C3763" s="2">
        <v>44724</v>
      </c>
      <c r="D3763" s="1" t="s">
        <v>54</v>
      </c>
      <c r="E3763" s="1" t="s">
        <v>61</v>
      </c>
      <c r="F3763" s="1" t="s">
        <v>62</v>
      </c>
      <c r="G3763" s="1" t="s">
        <v>20</v>
      </c>
      <c r="H3763">
        <v>50</v>
      </c>
      <c r="I3763">
        <v>94</v>
      </c>
      <c r="J3763">
        <v>4700</v>
      </c>
      <c r="K3763">
        <v>2491</v>
      </c>
      <c r="L3763">
        <v>0.53</v>
      </c>
      <c r="M3763">
        <v>2209</v>
      </c>
      <c r="N3763" s="1" t="s">
        <v>25</v>
      </c>
    </row>
    <row r="3764" spans="1:14" x14ac:dyDescent="0.3">
      <c r="A3764" s="1" t="s">
        <v>14</v>
      </c>
      <c r="B3764">
        <v>1185732</v>
      </c>
      <c r="C3764" s="2">
        <v>44753</v>
      </c>
      <c r="D3764" s="1" t="s">
        <v>54</v>
      </c>
      <c r="E3764" s="1" t="s">
        <v>61</v>
      </c>
      <c r="F3764" s="1" t="s">
        <v>62</v>
      </c>
      <c r="G3764" s="1" t="s">
        <v>21</v>
      </c>
      <c r="H3764">
        <v>47</v>
      </c>
      <c r="I3764">
        <v>154</v>
      </c>
      <c r="J3764">
        <v>7238</v>
      </c>
      <c r="K3764">
        <v>3329.4799999999996</v>
      </c>
      <c r="L3764">
        <v>0.45999999999999996</v>
      </c>
      <c r="M3764">
        <v>3908.5200000000004</v>
      </c>
      <c r="N3764" s="1" t="s">
        <v>25</v>
      </c>
    </row>
    <row r="3765" spans="1:14" x14ac:dyDescent="0.3">
      <c r="A3765" s="1" t="s">
        <v>14</v>
      </c>
      <c r="B3765">
        <v>1185732</v>
      </c>
      <c r="C3765" s="2">
        <v>44753</v>
      </c>
      <c r="D3765" s="1" t="s">
        <v>54</v>
      </c>
      <c r="E3765" s="1" t="s">
        <v>61</v>
      </c>
      <c r="F3765" s="1" t="s">
        <v>62</v>
      </c>
      <c r="G3765" s="1" t="s">
        <v>22</v>
      </c>
      <c r="H3765">
        <v>44</v>
      </c>
      <c r="I3765">
        <v>81</v>
      </c>
      <c r="J3765">
        <v>3564</v>
      </c>
      <c r="K3765">
        <v>1603.8</v>
      </c>
      <c r="L3765">
        <v>0.44999999999999996</v>
      </c>
      <c r="M3765">
        <v>1960.2</v>
      </c>
      <c r="N3765" s="1" t="s">
        <v>25</v>
      </c>
    </row>
    <row r="3766" spans="1:14" x14ac:dyDescent="0.3">
      <c r="A3766" s="1" t="s">
        <v>14</v>
      </c>
      <c r="B3766">
        <v>1185732</v>
      </c>
      <c r="C3766" s="2">
        <v>44753</v>
      </c>
      <c r="D3766" s="1" t="s">
        <v>54</v>
      </c>
      <c r="E3766" s="1" t="s">
        <v>61</v>
      </c>
      <c r="F3766" s="1" t="s">
        <v>62</v>
      </c>
      <c r="G3766" s="1" t="s">
        <v>23</v>
      </c>
      <c r="H3766">
        <v>37</v>
      </c>
      <c r="I3766">
        <v>61</v>
      </c>
      <c r="J3766">
        <v>2257</v>
      </c>
      <c r="K3766">
        <v>947.93999999999994</v>
      </c>
      <c r="L3766">
        <v>0.42</v>
      </c>
      <c r="M3766">
        <v>1309.06</v>
      </c>
      <c r="N3766" s="1" t="s">
        <v>25</v>
      </c>
    </row>
    <row r="3767" spans="1:14" x14ac:dyDescent="0.3">
      <c r="A3767" s="1" t="s">
        <v>14</v>
      </c>
      <c r="B3767">
        <v>1185732</v>
      </c>
      <c r="C3767" s="2">
        <v>44753</v>
      </c>
      <c r="D3767" s="1" t="s">
        <v>54</v>
      </c>
      <c r="E3767" s="1" t="s">
        <v>61</v>
      </c>
      <c r="F3767" s="1" t="s">
        <v>62</v>
      </c>
      <c r="G3767" s="1" t="s">
        <v>24</v>
      </c>
      <c r="H3767">
        <v>38</v>
      </c>
      <c r="I3767">
        <v>44</v>
      </c>
      <c r="J3767">
        <v>1672</v>
      </c>
      <c r="K3767">
        <v>718.96</v>
      </c>
      <c r="L3767">
        <v>0.43</v>
      </c>
      <c r="M3767">
        <v>953.04</v>
      </c>
      <c r="N3767" s="1" t="s">
        <v>25</v>
      </c>
    </row>
    <row r="3768" spans="1:14" x14ac:dyDescent="0.3">
      <c r="A3768" s="1" t="s">
        <v>14</v>
      </c>
      <c r="B3768">
        <v>1185732</v>
      </c>
      <c r="C3768" s="2">
        <v>44753</v>
      </c>
      <c r="D3768" s="1" t="s">
        <v>54</v>
      </c>
      <c r="E3768" s="1" t="s">
        <v>61</v>
      </c>
      <c r="F3768" s="1" t="s">
        <v>62</v>
      </c>
      <c r="G3768" s="1" t="s">
        <v>18</v>
      </c>
      <c r="H3768">
        <v>49</v>
      </c>
      <c r="I3768">
        <v>52</v>
      </c>
      <c r="J3768">
        <v>2548</v>
      </c>
      <c r="K3768">
        <v>1172.08</v>
      </c>
      <c r="L3768">
        <v>0.45999999999999996</v>
      </c>
      <c r="M3768">
        <v>1375.92</v>
      </c>
      <c r="N3768" s="1" t="s">
        <v>25</v>
      </c>
    </row>
    <row r="3769" spans="1:14" x14ac:dyDescent="0.3">
      <c r="A3769" s="1" t="s">
        <v>14</v>
      </c>
      <c r="B3769">
        <v>1185732</v>
      </c>
      <c r="C3769" s="2">
        <v>44753</v>
      </c>
      <c r="D3769" s="1" t="s">
        <v>54</v>
      </c>
      <c r="E3769" s="1" t="s">
        <v>61</v>
      </c>
      <c r="F3769" s="1" t="s">
        <v>62</v>
      </c>
      <c r="G3769" s="1" t="s">
        <v>20</v>
      </c>
      <c r="H3769">
        <v>53</v>
      </c>
      <c r="I3769">
        <v>94</v>
      </c>
      <c r="J3769">
        <v>4982</v>
      </c>
      <c r="K3769">
        <v>2640.46</v>
      </c>
      <c r="L3769">
        <v>0.53</v>
      </c>
      <c r="M3769">
        <v>2341.54</v>
      </c>
      <c r="N3769" s="1" t="s">
        <v>25</v>
      </c>
    </row>
    <row r="3770" spans="1:14" x14ac:dyDescent="0.3">
      <c r="A3770" s="1" t="s">
        <v>14</v>
      </c>
      <c r="B3770">
        <v>1185732</v>
      </c>
      <c r="C3770" s="2">
        <v>44785</v>
      </c>
      <c r="D3770" s="1" t="s">
        <v>54</v>
      </c>
      <c r="E3770" s="1" t="s">
        <v>61</v>
      </c>
      <c r="F3770" s="1" t="s">
        <v>62</v>
      </c>
      <c r="G3770" s="1" t="s">
        <v>21</v>
      </c>
      <c r="H3770">
        <v>49</v>
      </c>
      <c r="I3770">
        <v>131</v>
      </c>
      <c r="J3770">
        <v>6419</v>
      </c>
      <c r="K3770">
        <v>3081.12</v>
      </c>
      <c r="L3770">
        <v>0.48</v>
      </c>
      <c r="M3770">
        <v>3337.88</v>
      </c>
      <c r="N3770" s="1" t="s">
        <v>25</v>
      </c>
    </row>
    <row r="3771" spans="1:14" x14ac:dyDescent="0.3">
      <c r="A3771" s="1" t="s">
        <v>14</v>
      </c>
      <c r="B3771">
        <v>1185732</v>
      </c>
      <c r="C3771" s="2">
        <v>44785</v>
      </c>
      <c r="D3771" s="1" t="s">
        <v>54</v>
      </c>
      <c r="E3771" s="1" t="s">
        <v>61</v>
      </c>
      <c r="F3771" s="1" t="s">
        <v>62</v>
      </c>
      <c r="G3771" s="1" t="s">
        <v>22</v>
      </c>
      <c r="H3771">
        <v>42</v>
      </c>
      <c r="I3771">
        <v>78</v>
      </c>
      <c r="J3771">
        <v>3276</v>
      </c>
      <c r="K3771">
        <v>1474.1999999999998</v>
      </c>
      <c r="L3771">
        <v>0.44999999999999996</v>
      </c>
      <c r="M3771">
        <v>1801.8000000000002</v>
      </c>
      <c r="N3771" s="1" t="s">
        <v>25</v>
      </c>
    </row>
    <row r="3772" spans="1:14" x14ac:dyDescent="0.3">
      <c r="A3772" s="1" t="s">
        <v>14</v>
      </c>
      <c r="B3772">
        <v>1185732</v>
      </c>
      <c r="C3772" s="2">
        <v>44785</v>
      </c>
      <c r="D3772" s="1" t="s">
        <v>54</v>
      </c>
      <c r="E3772" s="1" t="s">
        <v>61</v>
      </c>
      <c r="F3772" s="1" t="s">
        <v>62</v>
      </c>
      <c r="G3772" s="1" t="s">
        <v>23</v>
      </c>
      <c r="H3772">
        <v>36</v>
      </c>
      <c r="I3772">
        <v>65</v>
      </c>
      <c r="J3772">
        <v>2340</v>
      </c>
      <c r="K3772">
        <v>936</v>
      </c>
      <c r="L3772">
        <v>0.4</v>
      </c>
      <c r="M3772">
        <v>1404</v>
      </c>
      <c r="N3772" s="1" t="s">
        <v>25</v>
      </c>
    </row>
    <row r="3773" spans="1:14" x14ac:dyDescent="0.3">
      <c r="A3773" s="1" t="s">
        <v>14</v>
      </c>
      <c r="B3773">
        <v>1185732</v>
      </c>
      <c r="C3773" s="2">
        <v>44785</v>
      </c>
      <c r="D3773" s="1" t="s">
        <v>54</v>
      </c>
      <c r="E3773" s="1" t="s">
        <v>61</v>
      </c>
      <c r="F3773" s="1" t="s">
        <v>62</v>
      </c>
      <c r="G3773" s="1" t="s">
        <v>24</v>
      </c>
      <c r="H3773">
        <v>38</v>
      </c>
      <c r="I3773">
        <v>58</v>
      </c>
      <c r="J3773">
        <v>2204</v>
      </c>
      <c r="K3773">
        <v>947.72</v>
      </c>
      <c r="L3773">
        <v>0.43</v>
      </c>
      <c r="M3773">
        <v>1256.28</v>
      </c>
      <c r="N3773" s="1" t="s">
        <v>25</v>
      </c>
    </row>
    <row r="3774" spans="1:14" x14ac:dyDescent="0.3">
      <c r="A3774" s="1" t="s">
        <v>14</v>
      </c>
      <c r="B3774">
        <v>1185732</v>
      </c>
      <c r="C3774" s="2">
        <v>44785</v>
      </c>
      <c r="D3774" s="1" t="s">
        <v>54</v>
      </c>
      <c r="E3774" s="1" t="s">
        <v>61</v>
      </c>
      <c r="F3774" s="1" t="s">
        <v>62</v>
      </c>
      <c r="G3774" s="1" t="s">
        <v>18</v>
      </c>
      <c r="H3774">
        <v>47</v>
      </c>
      <c r="I3774">
        <v>46</v>
      </c>
      <c r="J3774">
        <v>2162</v>
      </c>
      <c r="K3774">
        <v>994.51999999999987</v>
      </c>
      <c r="L3774">
        <v>0.45999999999999996</v>
      </c>
      <c r="M3774">
        <v>1167.48</v>
      </c>
      <c r="N3774" s="1" t="s">
        <v>25</v>
      </c>
    </row>
    <row r="3775" spans="1:14" x14ac:dyDescent="0.3">
      <c r="A3775" s="1" t="s">
        <v>14</v>
      </c>
      <c r="B3775">
        <v>1185732</v>
      </c>
      <c r="C3775" s="2">
        <v>44785</v>
      </c>
      <c r="D3775" s="1" t="s">
        <v>54</v>
      </c>
      <c r="E3775" s="1" t="s">
        <v>61</v>
      </c>
      <c r="F3775" s="1" t="s">
        <v>62</v>
      </c>
      <c r="G3775" s="1" t="s">
        <v>20</v>
      </c>
      <c r="H3775">
        <v>53</v>
      </c>
      <c r="I3775">
        <v>88</v>
      </c>
      <c r="J3775">
        <v>4664</v>
      </c>
      <c r="K3775">
        <v>2332</v>
      </c>
      <c r="L3775">
        <v>0.5</v>
      </c>
      <c r="M3775">
        <v>2332</v>
      </c>
      <c r="N3775" s="1" t="s">
        <v>25</v>
      </c>
    </row>
    <row r="3776" spans="1:14" x14ac:dyDescent="0.3">
      <c r="A3776" s="1" t="s">
        <v>14</v>
      </c>
      <c r="B3776">
        <v>1185732</v>
      </c>
      <c r="C3776" s="2">
        <v>44817</v>
      </c>
      <c r="D3776" s="1" t="s">
        <v>54</v>
      </c>
      <c r="E3776" s="1" t="s">
        <v>61</v>
      </c>
      <c r="F3776" s="1" t="s">
        <v>62</v>
      </c>
      <c r="G3776" s="1" t="s">
        <v>21</v>
      </c>
      <c r="H3776">
        <v>42</v>
      </c>
      <c r="I3776">
        <v>138</v>
      </c>
      <c r="J3776">
        <v>5796</v>
      </c>
      <c r="K3776">
        <v>2608.1999999999998</v>
      </c>
      <c r="L3776">
        <v>0.44999999999999996</v>
      </c>
      <c r="M3776">
        <v>3187.8</v>
      </c>
      <c r="N3776" s="1" t="s">
        <v>25</v>
      </c>
    </row>
    <row r="3777" spans="1:14" x14ac:dyDescent="0.3">
      <c r="A3777" s="1" t="s">
        <v>14</v>
      </c>
      <c r="B3777">
        <v>1185732</v>
      </c>
      <c r="C3777" s="2">
        <v>44817</v>
      </c>
      <c r="D3777" s="1" t="s">
        <v>54</v>
      </c>
      <c r="E3777" s="1" t="s">
        <v>61</v>
      </c>
      <c r="F3777" s="1" t="s">
        <v>62</v>
      </c>
      <c r="G3777" s="1" t="s">
        <v>22</v>
      </c>
      <c r="H3777">
        <v>39</v>
      </c>
      <c r="I3777">
        <v>80</v>
      </c>
      <c r="J3777">
        <v>3120</v>
      </c>
      <c r="K3777">
        <v>1248</v>
      </c>
      <c r="L3777">
        <v>0.4</v>
      </c>
      <c r="M3777">
        <v>1872</v>
      </c>
      <c r="N3777" s="1" t="s">
        <v>25</v>
      </c>
    </row>
    <row r="3778" spans="1:14" x14ac:dyDescent="0.3">
      <c r="A3778" s="1" t="s">
        <v>14</v>
      </c>
      <c r="B3778">
        <v>1185732</v>
      </c>
      <c r="C3778" s="2">
        <v>44817</v>
      </c>
      <c r="D3778" s="1" t="s">
        <v>54</v>
      </c>
      <c r="E3778" s="1" t="s">
        <v>61</v>
      </c>
      <c r="F3778" s="1" t="s">
        <v>62</v>
      </c>
      <c r="G3778" s="1" t="s">
        <v>23</v>
      </c>
      <c r="H3778">
        <v>32</v>
      </c>
      <c r="I3778">
        <v>53</v>
      </c>
      <c r="J3778">
        <v>1696</v>
      </c>
      <c r="K3778">
        <v>678.40000000000009</v>
      </c>
      <c r="L3778">
        <v>0.4</v>
      </c>
      <c r="M3778">
        <v>1017.5999999999999</v>
      </c>
      <c r="N3778" s="1" t="s">
        <v>25</v>
      </c>
    </row>
    <row r="3779" spans="1:14" x14ac:dyDescent="0.3">
      <c r="A3779" s="1" t="s">
        <v>14</v>
      </c>
      <c r="B3779">
        <v>1185732</v>
      </c>
      <c r="C3779" s="2">
        <v>44817</v>
      </c>
      <c r="D3779" s="1" t="s">
        <v>54</v>
      </c>
      <c r="E3779" s="1" t="s">
        <v>61</v>
      </c>
      <c r="F3779" s="1" t="s">
        <v>62</v>
      </c>
      <c r="G3779" s="1" t="s">
        <v>24</v>
      </c>
      <c r="H3779">
        <v>34</v>
      </c>
      <c r="I3779">
        <v>39</v>
      </c>
      <c r="J3779">
        <v>1326</v>
      </c>
      <c r="K3779">
        <v>530.4</v>
      </c>
      <c r="L3779">
        <v>0.4</v>
      </c>
      <c r="M3779">
        <v>795.6</v>
      </c>
      <c r="N3779" s="1" t="s">
        <v>25</v>
      </c>
    </row>
    <row r="3780" spans="1:14" x14ac:dyDescent="0.3">
      <c r="A3780" s="1" t="s">
        <v>14</v>
      </c>
      <c r="B3780">
        <v>1185732</v>
      </c>
      <c r="C3780" s="2">
        <v>44817</v>
      </c>
      <c r="D3780" s="1" t="s">
        <v>54</v>
      </c>
      <c r="E3780" s="1" t="s">
        <v>61</v>
      </c>
      <c r="F3780" s="1" t="s">
        <v>62</v>
      </c>
      <c r="G3780" s="1" t="s">
        <v>18</v>
      </c>
      <c r="H3780">
        <v>41</v>
      </c>
      <c r="I3780">
        <v>42</v>
      </c>
      <c r="J3780">
        <v>1722</v>
      </c>
      <c r="K3780">
        <v>861</v>
      </c>
      <c r="L3780">
        <v>0.5</v>
      </c>
      <c r="M3780">
        <v>861</v>
      </c>
      <c r="N3780" s="1" t="s">
        <v>25</v>
      </c>
    </row>
    <row r="3781" spans="1:14" x14ac:dyDescent="0.3">
      <c r="A3781" s="1" t="s">
        <v>14</v>
      </c>
      <c r="B3781">
        <v>1185732</v>
      </c>
      <c r="C3781" s="2">
        <v>44817</v>
      </c>
      <c r="D3781" s="1" t="s">
        <v>54</v>
      </c>
      <c r="E3781" s="1" t="s">
        <v>61</v>
      </c>
      <c r="F3781" s="1" t="s">
        <v>62</v>
      </c>
      <c r="G3781" s="1" t="s">
        <v>20</v>
      </c>
      <c r="H3781">
        <v>46</v>
      </c>
      <c r="I3781">
        <v>65</v>
      </c>
      <c r="J3781">
        <v>2990</v>
      </c>
      <c r="K3781">
        <v>1495</v>
      </c>
      <c r="L3781">
        <v>0.5</v>
      </c>
      <c r="M3781">
        <v>1495</v>
      </c>
      <c r="N3781" s="1" t="s">
        <v>25</v>
      </c>
    </row>
    <row r="3782" spans="1:14" x14ac:dyDescent="0.3">
      <c r="A3782" s="1" t="s">
        <v>14</v>
      </c>
      <c r="B3782">
        <v>1185732</v>
      </c>
      <c r="C3782" s="2">
        <v>44846</v>
      </c>
      <c r="D3782" s="1" t="s">
        <v>54</v>
      </c>
      <c r="E3782" s="1" t="s">
        <v>61</v>
      </c>
      <c r="F3782" s="1" t="s">
        <v>62</v>
      </c>
      <c r="G3782" s="1" t="s">
        <v>21</v>
      </c>
      <c r="H3782">
        <v>54</v>
      </c>
      <c r="I3782">
        <v>104</v>
      </c>
      <c r="J3782">
        <v>5616</v>
      </c>
      <c r="K3782">
        <v>2583.3599999999997</v>
      </c>
      <c r="L3782">
        <v>0.45999999999999996</v>
      </c>
      <c r="M3782">
        <v>3032.6400000000003</v>
      </c>
      <c r="N3782" s="1" t="s">
        <v>25</v>
      </c>
    </row>
    <row r="3783" spans="1:14" x14ac:dyDescent="0.3">
      <c r="A3783" s="1" t="s">
        <v>14</v>
      </c>
      <c r="B3783">
        <v>1185732</v>
      </c>
      <c r="C3783" s="2">
        <v>44846</v>
      </c>
      <c r="D3783" s="1" t="s">
        <v>54</v>
      </c>
      <c r="E3783" s="1" t="s">
        <v>61</v>
      </c>
      <c r="F3783" s="1" t="s">
        <v>62</v>
      </c>
      <c r="G3783" s="1" t="s">
        <v>22</v>
      </c>
      <c r="H3783">
        <v>41</v>
      </c>
      <c r="I3783">
        <v>75</v>
      </c>
      <c r="J3783">
        <v>3075</v>
      </c>
      <c r="K3783">
        <v>1291.5</v>
      </c>
      <c r="L3783">
        <v>0.42</v>
      </c>
      <c r="M3783">
        <v>1783.5</v>
      </c>
      <c r="N3783" s="1" t="s">
        <v>25</v>
      </c>
    </row>
    <row r="3784" spans="1:14" x14ac:dyDescent="0.3">
      <c r="A3784" s="1" t="s">
        <v>14</v>
      </c>
      <c r="B3784">
        <v>1185732</v>
      </c>
      <c r="C3784" s="2">
        <v>44846</v>
      </c>
      <c r="D3784" s="1" t="s">
        <v>54</v>
      </c>
      <c r="E3784" s="1" t="s">
        <v>61</v>
      </c>
      <c r="F3784" s="1" t="s">
        <v>62</v>
      </c>
      <c r="G3784" s="1" t="s">
        <v>23</v>
      </c>
      <c r="H3784">
        <v>43</v>
      </c>
      <c r="I3784">
        <v>42</v>
      </c>
      <c r="J3784">
        <v>1806</v>
      </c>
      <c r="K3784">
        <v>722.40000000000009</v>
      </c>
      <c r="L3784">
        <v>0.4</v>
      </c>
      <c r="M3784">
        <v>1083.5999999999999</v>
      </c>
      <c r="N3784" s="1" t="s">
        <v>25</v>
      </c>
    </row>
    <row r="3785" spans="1:14" x14ac:dyDescent="0.3">
      <c r="A3785" s="1" t="s">
        <v>14</v>
      </c>
      <c r="B3785">
        <v>1185732</v>
      </c>
      <c r="C3785" s="2">
        <v>44846</v>
      </c>
      <c r="D3785" s="1" t="s">
        <v>54</v>
      </c>
      <c r="E3785" s="1" t="s">
        <v>61</v>
      </c>
      <c r="F3785" s="1" t="s">
        <v>62</v>
      </c>
      <c r="G3785" s="1" t="s">
        <v>24</v>
      </c>
      <c r="H3785">
        <v>43</v>
      </c>
      <c r="I3785">
        <v>36</v>
      </c>
      <c r="J3785">
        <v>1548</v>
      </c>
      <c r="K3785">
        <v>696.59999999999991</v>
      </c>
      <c r="L3785">
        <v>0.44999999999999996</v>
      </c>
      <c r="M3785">
        <v>851.40000000000009</v>
      </c>
      <c r="N3785" s="1" t="s">
        <v>25</v>
      </c>
    </row>
    <row r="3786" spans="1:14" x14ac:dyDescent="0.3">
      <c r="A3786" s="1" t="s">
        <v>14</v>
      </c>
      <c r="B3786">
        <v>1185732</v>
      </c>
      <c r="C3786" s="2">
        <v>44846</v>
      </c>
      <c r="D3786" s="1" t="s">
        <v>54</v>
      </c>
      <c r="E3786" s="1" t="s">
        <v>61</v>
      </c>
      <c r="F3786" s="1" t="s">
        <v>62</v>
      </c>
      <c r="G3786" s="1" t="s">
        <v>18</v>
      </c>
      <c r="H3786">
        <v>54</v>
      </c>
      <c r="I3786">
        <v>38</v>
      </c>
      <c r="J3786">
        <v>2052</v>
      </c>
      <c r="K3786">
        <v>964.43999999999994</v>
      </c>
      <c r="L3786">
        <v>0.47</v>
      </c>
      <c r="M3786">
        <v>1087.56</v>
      </c>
      <c r="N3786" s="1" t="s">
        <v>25</v>
      </c>
    </row>
    <row r="3787" spans="1:14" x14ac:dyDescent="0.3">
      <c r="A3787" s="1" t="s">
        <v>14</v>
      </c>
      <c r="B3787">
        <v>1185732</v>
      </c>
      <c r="C3787" s="2">
        <v>44716</v>
      </c>
      <c r="D3787" s="1" t="s">
        <v>54</v>
      </c>
      <c r="E3787" s="1" t="s">
        <v>71</v>
      </c>
      <c r="F3787" s="1" t="s">
        <v>72</v>
      </c>
      <c r="G3787" s="1" t="s">
        <v>18</v>
      </c>
      <c r="H3787">
        <v>54.999999999999993</v>
      </c>
      <c r="I3787">
        <v>175</v>
      </c>
      <c r="J3787">
        <v>96249.999999999985</v>
      </c>
      <c r="K3787">
        <v>33687.499999999993</v>
      </c>
      <c r="L3787">
        <v>0.35</v>
      </c>
      <c r="M3787">
        <v>62562.499999999993</v>
      </c>
      <c r="N3787" s="1" t="s">
        <v>19</v>
      </c>
    </row>
    <row r="3788" spans="1:14" x14ac:dyDescent="0.3">
      <c r="A3788" s="1" t="s">
        <v>14</v>
      </c>
      <c r="B3788">
        <v>1185732</v>
      </c>
      <c r="C3788" s="2">
        <v>44719</v>
      </c>
      <c r="D3788" s="1" t="s">
        <v>54</v>
      </c>
      <c r="E3788" s="1" t="s">
        <v>71</v>
      </c>
      <c r="F3788" s="1" t="s">
        <v>72</v>
      </c>
      <c r="G3788" s="1" t="s">
        <v>22</v>
      </c>
      <c r="H3788">
        <v>45</v>
      </c>
      <c r="I3788">
        <v>175</v>
      </c>
      <c r="J3788">
        <v>78750</v>
      </c>
      <c r="K3788">
        <v>27562.5</v>
      </c>
      <c r="L3788">
        <v>0.35</v>
      </c>
      <c r="M3788">
        <v>51187.5</v>
      </c>
      <c r="N3788" s="1" t="s">
        <v>19</v>
      </c>
    </row>
    <row r="3789" spans="1:14" x14ac:dyDescent="0.3">
      <c r="A3789" s="1" t="s">
        <v>14</v>
      </c>
      <c r="B3789">
        <v>1185732</v>
      </c>
      <c r="C3789" s="2">
        <v>44720</v>
      </c>
      <c r="D3789" s="1" t="s">
        <v>54</v>
      </c>
      <c r="E3789" s="1" t="s">
        <v>71</v>
      </c>
      <c r="F3789" s="1" t="s">
        <v>72</v>
      </c>
      <c r="G3789" s="1" t="s">
        <v>23</v>
      </c>
      <c r="H3789">
        <v>35</v>
      </c>
      <c r="I3789">
        <v>225</v>
      </c>
      <c r="J3789">
        <v>78750</v>
      </c>
      <c r="K3789">
        <v>27562.5</v>
      </c>
      <c r="L3789">
        <v>0.35</v>
      </c>
      <c r="M3789">
        <v>51187.5</v>
      </c>
      <c r="N3789" s="1" t="s">
        <v>19</v>
      </c>
    </row>
    <row r="3790" spans="1:14" x14ac:dyDescent="0.3">
      <c r="A3790" s="1" t="s">
        <v>14</v>
      </c>
      <c r="B3790">
        <v>1185732</v>
      </c>
      <c r="C3790" s="2">
        <v>44722</v>
      </c>
      <c r="D3790" s="1" t="s">
        <v>54</v>
      </c>
      <c r="E3790" s="1" t="s">
        <v>71</v>
      </c>
      <c r="F3790" s="1" t="s">
        <v>72</v>
      </c>
      <c r="G3790" s="1" t="s">
        <v>18</v>
      </c>
      <c r="H3790">
        <v>54.999999999999993</v>
      </c>
      <c r="I3790">
        <v>175</v>
      </c>
      <c r="J3790">
        <v>96249.999999999985</v>
      </c>
      <c r="K3790">
        <v>33687.499999999993</v>
      </c>
      <c r="L3790">
        <v>0.35</v>
      </c>
      <c r="M3790">
        <v>62562.499999999993</v>
      </c>
      <c r="N3790" s="1" t="s">
        <v>19</v>
      </c>
    </row>
    <row r="3791" spans="1:14" x14ac:dyDescent="0.3">
      <c r="A3791" s="1" t="s">
        <v>14</v>
      </c>
      <c r="B3791">
        <v>1185732</v>
      </c>
      <c r="C3791" s="2">
        <v>44725</v>
      </c>
      <c r="D3791" s="1" t="s">
        <v>54</v>
      </c>
      <c r="E3791" s="1" t="s">
        <v>71</v>
      </c>
      <c r="F3791" s="1" t="s">
        <v>72</v>
      </c>
      <c r="G3791" s="1" t="s">
        <v>22</v>
      </c>
      <c r="H3791">
        <v>50</v>
      </c>
      <c r="I3791">
        <v>200</v>
      </c>
      <c r="J3791">
        <v>100000</v>
      </c>
      <c r="K3791">
        <v>35000</v>
      </c>
      <c r="L3791">
        <v>0.35</v>
      </c>
      <c r="M3791">
        <v>65000</v>
      </c>
      <c r="N3791" s="1" t="s">
        <v>19</v>
      </c>
    </row>
    <row r="3792" spans="1:14" x14ac:dyDescent="0.3">
      <c r="A3792" s="1" t="s">
        <v>14</v>
      </c>
      <c r="B3792">
        <v>1185732</v>
      </c>
      <c r="C3792" s="2">
        <v>44726</v>
      </c>
      <c r="D3792" s="1" t="s">
        <v>54</v>
      </c>
      <c r="E3792" s="1" t="s">
        <v>71</v>
      </c>
      <c r="F3792" s="1" t="s">
        <v>72</v>
      </c>
      <c r="G3792" s="1" t="s">
        <v>23</v>
      </c>
      <c r="H3792">
        <v>40</v>
      </c>
      <c r="I3792">
        <v>225</v>
      </c>
      <c r="J3792">
        <v>90000</v>
      </c>
      <c r="K3792">
        <v>31499.999999999996</v>
      </c>
      <c r="L3792">
        <v>0.35</v>
      </c>
      <c r="M3792">
        <v>58500</v>
      </c>
      <c r="N3792" s="1" t="s">
        <v>19</v>
      </c>
    </row>
    <row r="3793" spans="1:14" x14ac:dyDescent="0.3">
      <c r="A3793" s="1" t="s">
        <v>14</v>
      </c>
      <c r="B3793">
        <v>1185732</v>
      </c>
      <c r="C3793" s="2">
        <v>44728</v>
      </c>
      <c r="D3793" s="1" t="s">
        <v>54</v>
      </c>
      <c r="E3793" s="1" t="s">
        <v>71</v>
      </c>
      <c r="F3793" s="1" t="s">
        <v>72</v>
      </c>
      <c r="G3793" s="1" t="s">
        <v>18</v>
      </c>
      <c r="H3793">
        <v>60</v>
      </c>
      <c r="I3793">
        <v>125</v>
      </c>
      <c r="J3793">
        <v>75000</v>
      </c>
      <c r="K3793">
        <v>26250</v>
      </c>
      <c r="L3793">
        <v>0.35</v>
      </c>
      <c r="M3793">
        <v>48750</v>
      </c>
      <c r="N3793" s="1" t="s">
        <v>19</v>
      </c>
    </row>
    <row r="3794" spans="1:14" x14ac:dyDescent="0.3">
      <c r="A3794" s="1" t="s">
        <v>14</v>
      </c>
      <c r="B3794">
        <v>1185732</v>
      </c>
      <c r="C3794" s="2">
        <v>44731</v>
      </c>
      <c r="D3794" s="1" t="s">
        <v>54</v>
      </c>
      <c r="E3794" s="1" t="s">
        <v>71</v>
      </c>
      <c r="F3794" s="1" t="s">
        <v>72</v>
      </c>
      <c r="G3794" s="1" t="s">
        <v>22</v>
      </c>
      <c r="H3794">
        <v>50</v>
      </c>
      <c r="I3794">
        <v>150</v>
      </c>
      <c r="J3794">
        <v>75000</v>
      </c>
      <c r="K3794">
        <v>26250</v>
      </c>
      <c r="L3794">
        <v>0.35</v>
      </c>
      <c r="M3794">
        <v>48750</v>
      </c>
      <c r="N3794" s="1" t="s">
        <v>19</v>
      </c>
    </row>
    <row r="3795" spans="1:14" x14ac:dyDescent="0.3">
      <c r="A3795" s="1" t="s">
        <v>14</v>
      </c>
      <c r="B3795">
        <v>1185732</v>
      </c>
      <c r="C3795" s="2">
        <v>44732</v>
      </c>
      <c r="D3795" s="1" t="s">
        <v>54</v>
      </c>
      <c r="E3795" s="1" t="s">
        <v>71</v>
      </c>
      <c r="F3795" s="1" t="s">
        <v>72</v>
      </c>
      <c r="G3795" s="1" t="s">
        <v>23</v>
      </c>
      <c r="H3795">
        <v>40</v>
      </c>
      <c r="I3795">
        <v>150</v>
      </c>
      <c r="J3795">
        <v>60000</v>
      </c>
      <c r="K3795">
        <v>21000</v>
      </c>
      <c r="L3795">
        <v>0.35</v>
      </c>
      <c r="M3795">
        <v>39000</v>
      </c>
      <c r="N3795" s="1" t="s">
        <v>19</v>
      </c>
    </row>
    <row r="3796" spans="1:14" x14ac:dyDescent="0.3">
      <c r="A3796" s="1" t="s">
        <v>14</v>
      </c>
      <c r="B3796">
        <v>1185732</v>
      </c>
      <c r="C3796" s="2">
        <v>44734</v>
      </c>
      <c r="D3796" s="1" t="s">
        <v>54</v>
      </c>
      <c r="E3796" s="1" t="s">
        <v>71</v>
      </c>
      <c r="F3796" s="1" t="s">
        <v>72</v>
      </c>
      <c r="G3796" s="1" t="s">
        <v>18</v>
      </c>
      <c r="H3796">
        <v>60</v>
      </c>
      <c r="I3796">
        <v>100</v>
      </c>
      <c r="J3796">
        <v>60000</v>
      </c>
      <c r="K3796">
        <v>21000</v>
      </c>
      <c r="L3796">
        <v>0.35</v>
      </c>
      <c r="M3796">
        <v>39000</v>
      </c>
      <c r="N3796" s="1" t="s">
        <v>19</v>
      </c>
    </row>
    <row r="3797" spans="1:14" x14ac:dyDescent="0.3">
      <c r="A3797" s="1" t="s">
        <v>14</v>
      </c>
      <c r="B3797">
        <v>1185732</v>
      </c>
      <c r="C3797" s="2">
        <v>44737</v>
      </c>
      <c r="D3797" s="1" t="s">
        <v>54</v>
      </c>
      <c r="E3797" s="1" t="s">
        <v>71</v>
      </c>
      <c r="F3797" s="1" t="s">
        <v>72</v>
      </c>
      <c r="G3797" s="1" t="s">
        <v>22</v>
      </c>
      <c r="H3797">
        <v>55.000000000000007</v>
      </c>
      <c r="I3797">
        <v>200</v>
      </c>
      <c r="J3797">
        <v>110000.00000000001</v>
      </c>
      <c r="K3797">
        <v>38500</v>
      </c>
      <c r="L3797">
        <v>0.35</v>
      </c>
      <c r="M3797">
        <v>71500.000000000015</v>
      </c>
      <c r="N3797" s="1" t="s">
        <v>19</v>
      </c>
    </row>
    <row r="3798" spans="1:14" x14ac:dyDescent="0.3">
      <c r="A3798" s="1" t="s">
        <v>14</v>
      </c>
      <c r="B3798">
        <v>1185732</v>
      </c>
      <c r="C3798" s="2">
        <v>44738</v>
      </c>
      <c r="D3798" s="1" t="s">
        <v>54</v>
      </c>
      <c r="E3798" s="1" t="s">
        <v>71</v>
      </c>
      <c r="F3798" s="1" t="s">
        <v>72</v>
      </c>
      <c r="G3798" s="1" t="s">
        <v>23</v>
      </c>
      <c r="H3798">
        <v>50</v>
      </c>
      <c r="I3798">
        <v>175</v>
      </c>
      <c r="J3798">
        <v>87500</v>
      </c>
      <c r="K3798">
        <v>30624.999999999996</v>
      </c>
      <c r="L3798">
        <v>0.35</v>
      </c>
      <c r="M3798">
        <v>56875</v>
      </c>
      <c r="N3798" s="1" t="s">
        <v>19</v>
      </c>
    </row>
    <row r="3799" spans="1:14" x14ac:dyDescent="0.3">
      <c r="A3799" s="1" t="s">
        <v>14</v>
      </c>
      <c r="B3799">
        <v>1185732</v>
      </c>
      <c r="C3799" s="2">
        <v>44740</v>
      </c>
      <c r="D3799" s="1" t="s">
        <v>54</v>
      </c>
      <c r="E3799" s="1" t="s">
        <v>71</v>
      </c>
      <c r="F3799" s="1" t="s">
        <v>72</v>
      </c>
      <c r="G3799" s="1" t="s">
        <v>18</v>
      </c>
      <c r="H3799">
        <v>60</v>
      </c>
      <c r="I3799">
        <v>125</v>
      </c>
      <c r="J3799">
        <v>75000</v>
      </c>
      <c r="K3799">
        <v>26250</v>
      </c>
      <c r="L3799">
        <v>0.35</v>
      </c>
      <c r="M3799">
        <v>48750</v>
      </c>
      <c r="N3799" s="1" t="s">
        <v>19</v>
      </c>
    </row>
    <row r="3800" spans="1:14" x14ac:dyDescent="0.3">
      <c r="A3800" s="1" t="s">
        <v>14</v>
      </c>
      <c r="B3800">
        <v>1185732</v>
      </c>
      <c r="C3800" s="2">
        <v>44743</v>
      </c>
      <c r="D3800" s="1" t="s">
        <v>54</v>
      </c>
      <c r="E3800" s="1" t="s">
        <v>71</v>
      </c>
      <c r="F3800" s="1" t="s">
        <v>72</v>
      </c>
      <c r="G3800" s="1" t="s">
        <v>22</v>
      </c>
      <c r="H3800">
        <v>45.000000000000007</v>
      </c>
      <c r="I3800">
        <v>250</v>
      </c>
      <c r="J3800">
        <v>112500.00000000001</v>
      </c>
      <c r="K3800">
        <v>39375</v>
      </c>
      <c r="L3800">
        <v>0.35</v>
      </c>
      <c r="M3800">
        <v>73125.000000000015</v>
      </c>
      <c r="N3800" s="1" t="s">
        <v>19</v>
      </c>
    </row>
    <row r="3801" spans="1:14" x14ac:dyDescent="0.3">
      <c r="A3801" s="1" t="s">
        <v>14</v>
      </c>
      <c r="B3801">
        <v>1185732</v>
      </c>
      <c r="C3801" s="2">
        <v>44744</v>
      </c>
      <c r="D3801" s="1" t="s">
        <v>54</v>
      </c>
      <c r="E3801" s="1" t="s">
        <v>71</v>
      </c>
      <c r="F3801" s="1" t="s">
        <v>72</v>
      </c>
      <c r="G3801" s="1" t="s">
        <v>23</v>
      </c>
      <c r="H3801">
        <v>40</v>
      </c>
      <c r="I3801">
        <v>200</v>
      </c>
      <c r="J3801">
        <v>80000</v>
      </c>
      <c r="K3801">
        <v>28000</v>
      </c>
      <c r="L3801">
        <v>0.35</v>
      </c>
      <c r="M3801">
        <v>52000</v>
      </c>
      <c r="N3801" s="1" t="s">
        <v>19</v>
      </c>
    </row>
    <row r="3802" spans="1:14" x14ac:dyDescent="0.3">
      <c r="A3802" s="1" t="s">
        <v>14</v>
      </c>
      <c r="B3802">
        <v>1185732</v>
      </c>
      <c r="C3802" s="2">
        <v>44746</v>
      </c>
      <c r="D3802" s="1" t="s">
        <v>54</v>
      </c>
      <c r="E3802" s="1" t="s">
        <v>71</v>
      </c>
      <c r="F3802" s="1" t="s">
        <v>72</v>
      </c>
      <c r="G3802" s="1" t="s">
        <v>18</v>
      </c>
      <c r="H3802">
        <v>50</v>
      </c>
      <c r="I3802">
        <v>175</v>
      </c>
      <c r="J3802">
        <v>87500</v>
      </c>
      <c r="K3802">
        <v>30624.999999999996</v>
      </c>
      <c r="L3802">
        <v>0.35</v>
      </c>
      <c r="M3802">
        <v>56875</v>
      </c>
      <c r="N3802" s="1" t="s">
        <v>19</v>
      </c>
    </row>
    <row r="3803" spans="1:14" x14ac:dyDescent="0.3">
      <c r="A3803" s="1" t="s">
        <v>14</v>
      </c>
      <c r="B3803">
        <v>1185732</v>
      </c>
      <c r="C3803" s="2">
        <v>44749</v>
      </c>
      <c r="D3803" s="1" t="s">
        <v>54</v>
      </c>
      <c r="E3803" s="1" t="s">
        <v>71</v>
      </c>
      <c r="F3803" s="1" t="s">
        <v>72</v>
      </c>
      <c r="G3803" s="1" t="s">
        <v>22</v>
      </c>
      <c r="H3803">
        <v>45.000000000000007</v>
      </c>
      <c r="I3803">
        <v>325</v>
      </c>
      <c r="J3803">
        <v>146250.00000000003</v>
      </c>
      <c r="K3803">
        <v>51187.500000000007</v>
      </c>
      <c r="L3803">
        <v>0.35</v>
      </c>
      <c r="M3803">
        <v>95062.500000000029</v>
      </c>
      <c r="N3803" s="1" t="s">
        <v>19</v>
      </c>
    </row>
    <row r="3804" spans="1:14" x14ac:dyDescent="0.3">
      <c r="A3804" s="1" t="s">
        <v>14</v>
      </c>
      <c r="B3804">
        <v>1185732</v>
      </c>
      <c r="C3804" s="2">
        <v>44750</v>
      </c>
      <c r="D3804" s="1" t="s">
        <v>54</v>
      </c>
      <c r="E3804" s="1" t="s">
        <v>71</v>
      </c>
      <c r="F3804" s="1" t="s">
        <v>72</v>
      </c>
      <c r="G3804" s="1" t="s">
        <v>23</v>
      </c>
      <c r="H3804">
        <v>40</v>
      </c>
      <c r="I3804">
        <v>250</v>
      </c>
      <c r="J3804">
        <v>100000</v>
      </c>
      <c r="K3804">
        <v>35000</v>
      </c>
      <c r="L3804">
        <v>0.35</v>
      </c>
      <c r="M3804">
        <v>65000</v>
      </c>
      <c r="N3804" s="1" t="s">
        <v>19</v>
      </c>
    </row>
    <row r="3805" spans="1:14" x14ac:dyDescent="0.3">
      <c r="A3805" s="1" t="s">
        <v>14</v>
      </c>
      <c r="B3805">
        <v>1185732</v>
      </c>
      <c r="C3805" s="2">
        <v>44752</v>
      </c>
      <c r="D3805" s="1" t="s">
        <v>54</v>
      </c>
      <c r="E3805" s="1" t="s">
        <v>71</v>
      </c>
      <c r="F3805" s="1" t="s">
        <v>72</v>
      </c>
      <c r="G3805" s="1" t="s">
        <v>18</v>
      </c>
      <c r="H3805">
        <v>50</v>
      </c>
      <c r="I3805">
        <v>225</v>
      </c>
      <c r="J3805">
        <v>112500</v>
      </c>
      <c r="K3805">
        <v>39375</v>
      </c>
      <c r="L3805">
        <v>0.35</v>
      </c>
      <c r="M3805">
        <v>73125</v>
      </c>
      <c r="N3805" s="1" t="s">
        <v>19</v>
      </c>
    </row>
    <row r="3806" spans="1:14" x14ac:dyDescent="0.3">
      <c r="A3806" s="1" t="s">
        <v>14</v>
      </c>
      <c r="B3806">
        <v>1185732</v>
      </c>
      <c r="C3806" s="2">
        <v>44755</v>
      </c>
      <c r="D3806" s="1" t="s">
        <v>54</v>
      </c>
      <c r="E3806" s="1" t="s">
        <v>71</v>
      </c>
      <c r="F3806" s="1" t="s">
        <v>72</v>
      </c>
      <c r="G3806" s="1" t="s">
        <v>22</v>
      </c>
      <c r="H3806">
        <v>45.000000000000007</v>
      </c>
      <c r="I3806">
        <v>325</v>
      </c>
      <c r="J3806">
        <v>146250.00000000003</v>
      </c>
      <c r="K3806">
        <v>51187.500000000007</v>
      </c>
      <c r="L3806">
        <v>0.35</v>
      </c>
      <c r="M3806">
        <v>95062.500000000029</v>
      </c>
      <c r="N3806" s="1" t="s">
        <v>19</v>
      </c>
    </row>
    <row r="3807" spans="1:14" x14ac:dyDescent="0.3">
      <c r="A3807" s="1" t="s">
        <v>14</v>
      </c>
      <c r="B3807">
        <v>1185732</v>
      </c>
      <c r="C3807" s="2">
        <v>44756</v>
      </c>
      <c r="D3807" s="1" t="s">
        <v>54</v>
      </c>
      <c r="E3807" s="1" t="s">
        <v>71</v>
      </c>
      <c r="F3807" s="1" t="s">
        <v>72</v>
      </c>
      <c r="G3807" s="1" t="s">
        <v>23</v>
      </c>
      <c r="H3807">
        <v>40</v>
      </c>
      <c r="I3807">
        <v>250</v>
      </c>
      <c r="J3807">
        <v>100000</v>
      </c>
      <c r="K3807">
        <v>35000</v>
      </c>
      <c r="L3807">
        <v>0.35</v>
      </c>
      <c r="M3807">
        <v>65000</v>
      </c>
      <c r="N3807" s="1" t="s">
        <v>19</v>
      </c>
    </row>
    <row r="3808" spans="1:14" x14ac:dyDescent="0.3">
      <c r="A3808" s="1" t="s">
        <v>14</v>
      </c>
      <c r="B3808">
        <v>1185732</v>
      </c>
      <c r="C3808" s="2">
        <v>44758</v>
      </c>
      <c r="D3808" s="1" t="s">
        <v>54</v>
      </c>
      <c r="E3808" s="1" t="s">
        <v>71</v>
      </c>
      <c r="F3808" s="1" t="s">
        <v>72</v>
      </c>
      <c r="G3808" s="1" t="s">
        <v>18</v>
      </c>
      <c r="H3808">
        <v>50</v>
      </c>
      <c r="I3808">
        <v>200</v>
      </c>
      <c r="J3808">
        <v>100000</v>
      </c>
      <c r="K3808">
        <v>35000</v>
      </c>
      <c r="L3808">
        <v>0.35</v>
      </c>
      <c r="M3808">
        <v>65000</v>
      </c>
      <c r="N3808" s="1" t="s">
        <v>19</v>
      </c>
    </row>
    <row r="3809" spans="1:14" x14ac:dyDescent="0.3">
      <c r="A3809" s="1" t="s">
        <v>14</v>
      </c>
      <c r="B3809">
        <v>1185732</v>
      </c>
      <c r="C3809" s="2">
        <v>44761</v>
      </c>
      <c r="D3809" s="1" t="s">
        <v>54</v>
      </c>
      <c r="E3809" s="1" t="s">
        <v>71</v>
      </c>
      <c r="F3809" s="1" t="s">
        <v>72</v>
      </c>
      <c r="G3809" s="1" t="s">
        <v>22</v>
      </c>
      <c r="H3809">
        <v>45.000000000000007</v>
      </c>
      <c r="I3809">
        <v>300</v>
      </c>
      <c r="J3809">
        <v>135000.00000000003</v>
      </c>
      <c r="K3809">
        <v>47250.000000000007</v>
      </c>
      <c r="L3809">
        <v>0.35</v>
      </c>
      <c r="M3809">
        <v>87750.000000000029</v>
      </c>
      <c r="N3809" s="1" t="s">
        <v>19</v>
      </c>
    </row>
    <row r="3810" spans="1:14" x14ac:dyDescent="0.3">
      <c r="A3810" s="1" t="s">
        <v>14</v>
      </c>
      <c r="B3810">
        <v>1185732</v>
      </c>
      <c r="C3810" s="2">
        <v>44762</v>
      </c>
      <c r="D3810" s="1" t="s">
        <v>54</v>
      </c>
      <c r="E3810" s="1" t="s">
        <v>71</v>
      </c>
      <c r="F3810" s="1" t="s">
        <v>72</v>
      </c>
      <c r="G3810" s="1" t="s">
        <v>23</v>
      </c>
      <c r="H3810">
        <v>40</v>
      </c>
      <c r="I3810">
        <v>200</v>
      </c>
      <c r="J3810">
        <v>80000</v>
      </c>
      <c r="K3810">
        <v>28000</v>
      </c>
      <c r="L3810">
        <v>0.35</v>
      </c>
      <c r="M3810">
        <v>52000</v>
      </c>
      <c r="N3810" s="1" t="s">
        <v>19</v>
      </c>
    </row>
    <row r="3811" spans="1:14" x14ac:dyDescent="0.3">
      <c r="A3811" s="1" t="s">
        <v>14</v>
      </c>
      <c r="B3811">
        <v>1185732</v>
      </c>
      <c r="C3811" s="2">
        <v>44764</v>
      </c>
      <c r="D3811" s="1" t="s">
        <v>54</v>
      </c>
      <c r="E3811" s="1" t="s">
        <v>71</v>
      </c>
      <c r="F3811" s="1" t="s">
        <v>72</v>
      </c>
      <c r="G3811" s="1" t="s">
        <v>18</v>
      </c>
      <c r="H3811">
        <v>50</v>
      </c>
      <c r="I3811">
        <v>175</v>
      </c>
      <c r="J3811">
        <v>87500</v>
      </c>
      <c r="K3811">
        <v>30624.999999999996</v>
      </c>
      <c r="L3811">
        <v>0.35</v>
      </c>
      <c r="M3811">
        <v>56875</v>
      </c>
      <c r="N3811" s="1" t="s">
        <v>19</v>
      </c>
    </row>
    <row r="3812" spans="1:14" x14ac:dyDescent="0.3">
      <c r="A3812" s="1" t="s">
        <v>14</v>
      </c>
      <c r="B3812">
        <v>1185732</v>
      </c>
      <c r="C3812" s="2">
        <v>44767</v>
      </c>
      <c r="D3812" s="1" t="s">
        <v>54</v>
      </c>
      <c r="E3812" s="1" t="s">
        <v>71</v>
      </c>
      <c r="F3812" s="1" t="s">
        <v>72</v>
      </c>
      <c r="G3812" s="1" t="s">
        <v>22</v>
      </c>
      <c r="H3812">
        <v>50</v>
      </c>
      <c r="I3812">
        <v>250</v>
      </c>
      <c r="J3812">
        <v>125000</v>
      </c>
      <c r="K3812">
        <v>43750</v>
      </c>
      <c r="L3812">
        <v>0.35</v>
      </c>
      <c r="M3812">
        <v>81250</v>
      </c>
      <c r="N3812" s="1" t="s">
        <v>19</v>
      </c>
    </row>
    <row r="3813" spans="1:14" x14ac:dyDescent="0.3">
      <c r="A3813" s="1" t="s">
        <v>14</v>
      </c>
      <c r="B3813">
        <v>1185732</v>
      </c>
      <c r="C3813" s="2">
        <v>44768</v>
      </c>
      <c r="D3813" s="1" t="s">
        <v>54</v>
      </c>
      <c r="E3813" s="1" t="s">
        <v>71</v>
      </c>
      <c r="F3813" s="1" t="s">
        <v>72</v>
      </c>
      <c r="G3813" s="1" t="s">
        <v>23</v>
      </c>
      <c r="H3813">
        <v>50</v>
      </c>
      <c r="I3813">
        <v>150</v>
      </c>
      <c r="J3813">
        <v>75000</v>
      </c>
      <c r="K3813">
        <v>26250</v>
      </c>
      <c r="L3813">
        <v>0.35</v>
      </c>
      <c r="M3813">
        <v>48750</v>
      </c>
      <c r="N3813" s="1" t="s">
        <v>19</v>
      </c>
    </row>
    <row r="3814" spans="1:14" x14ac:dyDescent="0.3">
      <c r="A3814" s="1" t="s">
        <v>14</v>
      </c>
      <c r="B3814">
        <v>1185732</v>
      </c>
      <c r="C3814" s="2">
        <v>44770</v>
      </c>
      <c r="D3814" s="1" t="s">
        <v>54</v>
      </c>
      <c r="E3814" s="1" t="s">
        <v>71</v>
      </c>
      <c r="F3814" s="1" t="s">
        <v>72</v>
      </c>
      <c r="G3814" s="1" t="s">
        <v>18</v>
      </c>
      <c r="H3814">
        <v>60</v>
      </c>
      <c r="I3814">
        <v>125</v>
      </c>
      <c r="J3814">
        <v>75000</v>
      </c>
      <c r="K3814">
        <v>26250</v>
      </c>
      <c r="L3814">
        <v>0.35</v>
      </c>
      <c r="M3814">
        <v>48750</v>
      </c>
      <c r="N3814" s="1" t="s">
        <v>19</v>
      </c>
    </row>
    <row r="3815" spans="1:14" x14ac:dyDescent="0.3">
      <c r="A3815" s="1" t="s">
        <v>14</v>
      </c>
      <c r="B3815">
        <v>1185732</v>
      </c>
      <c r="C3815" s="2">
        <v>44773</v>
      </c>
      <c r="D3815" s="1" t="s">
        <v>54</v>
      </c>
      <c r="E3815" s="1" t="s">
        <v>71</v>
      </c>
      <c r="F3815" s="1" t="s">
        <v>72</v>
      </c>
      <c r="G3815" s="1" t="s">
        <v>22</v>
      </c>
      <c r="H3815">
        <v>50</v>
      </c>
      <c r="I3815">
        <v>250</v>
      </c>
      <c r="J3815">
        <v>125000</v>
      </c>
      <c r="K3815">
        <v>43750</v>
      </c>
      <c r="L3815">
        <v>0.35</v>
      </c>
      <c r="M3815">
        <v>81250</v>
      </c>
      <c r="N3815" s="1" t="s">
        <v>19</v>
      </c>
    </row>
    <row r="3816" spans="1:14" x14ac:dyDescent="0.3">
      <c r="A3816" s="1" t="s">
        <v>14</v>
      </c>
      <c r="B3816">
        <v>1185732</v>
      </c>
      <c r="C3816" s="2">
        <v>44774</v>
      </c>
      <c r="D3816" s="1" t="s">
        <v>54</v>
      </c>
      <c r="E3816" s="1" t="s">
        <v>71</v>
      </c>
      <c r="F3816" s="1" t="s">
        <v>72</v>
      </c>
      <c r="G3816" s="1" t="s">
        <v>23</v>
      </c>
      <c r="H3816">
        <v>50</v>
      </c>
      <c r="I3816">
        <v>195</v>
      </c>
      <c r="J3816">
        <v>97500</v>
      </c>
      <c r="K3816">
        <v>34125</v>
      </c>
      <c r="L3816">
        <v>0.35</v>
      </c>
      <c r="M3816">
        <v>63375</v>
      </c>
      <c r="N3816" s="1" t="s">
        <v>19</v>
      </c>
    </row>
    <row r="3817" spans="1:14" x14ac:dyDescent="0.3">
      <c r="A3817" s="1" t="s">
        <v>14</v>
      </c>
      <c r="B3817">
        <v>1185732</v>
      </c>
      <c r="C3817" s="2">
        <v>44776</v>
      </c>
      <c r="D3817" s="1" t="s">
        <v>54</v>
      </c>
      <c r="E3817" s="1" t="s">
        <v>71</v>
      </c>
      <c r="F3817" s="1" t="s">
        <v>72</v>
      </c>
      <c r="G3817" s="1" t="s">
        <v>18</v>
      </c>
      <c r="H3817">
        <v>60</v>
      </c>
      <c r="I3817">
        <v>150</v>
      </c>
      <c r="J3817">
        <v>90000</v>
      </c>
      <c r="K3817">
        <v>31499.999999999996</v>
      </c>
      <c r="L3817">
        <v>0.35</v>
      </c>
      <c r="M3817">
        <v>58500</v>
      </c>
      <c r="N3817" s="1" t="s">
        <v>19</v>
      </c>
    </row>
    <row r="3818" spans="1:14" x14ac:dyDescent="0.3">
      <c r="A3818" s="1" t="s">
        <v>14</v>
      </c>
      <c r="B3818">
        <v>1185732</v>
      </c>
      <c r="C3818" s="2">
        <v>44779</v>
      </c>
      <c r="D3818" s="1" t="s">
        <v>54</v>
      </c>
      <c r="E3818" s="1" t="s">
        <v>71</v>
      </c>
      <c r="F3818" s="1" t="s">
        <v>72</v>
      </c>
      <c r="G3818" s="1" t="s">
        <v>22</v>
      </c>
      <c r="H3818">
        <v>50</v>
      </c>
      <c r="I3818">
        <v>300</v>
      </c>
      <c r="J3818">
        <v>150000</v>
      </c>
      <c r="K3818">
        <v>52500</v>
      </c>
      <c r="L3818">
        <v>0.35</v>
      </c>
      <c r="M3818">
        <v>97500</v>
      </c>
      <c r="N3818" s="1" t="s">
        <v>19</v>
      </c>
    </row>
    <row r="3819" spans="1:14" x14ac:dyDescent="0.3">
      <c r="A3819" s="1" t="s">
        <v>14</v>
      </c>
      <c r="B3819">
        <v>1185732</v>
      </c>
      <c r="C3819" s="2">
        <v>44780</v>
      </c>
      <c r="D3819" s="1" t="s">
        <v>54</v>
      </c>
      <c r="E3819" s="1" t="s">
        <v>71</v>
      </c>
      <c r="F3819" s="1" t="s">
        <v>72</v>
      </c>
      <c r="G3819" s="1" t="s">
        <v>23</v>
      </c>
      <c r="H3819">
        <v>50</v>
      </c>
      <c r="I3819">
        <v>250</v>
      </c>
      <c r="J3819">
        <v>125000</v>
      </c>
      <c r="K3819">
        <v>43750</v>
      </c>
      <c r="L3819">
        <v>0.35</v>
      </c>
      <c r="M3819">
        <v>81250</v>
      </c>
      <c r="N3819" s="1" t="s">
        <v>19</v>
      </c>
    </row>
    <row r="3820" spans="1:14" x14ac:dyDescent="0.3">
      <c r="A3820" s="1" t="s">
        <v>14</v>
      </c>
      <c r="B3820">
        <v>1185732</v>
      </c>
      <c r="C3820" s="2">
        <v>44782</v>
      </c>
      <c r="D3820" s="1" t="s">
        <v>54</v>
      </c>
      <c r="E3820" s="1" t="s">
        <v>71</v>
      </c>
      <c r="F3820" s="1" t="s">
        <v>72</v>
      </c>
      <c r="G3820" s="1" t="s">
        <v>18</v>
      </c>
      <c r="H3820">
        <v>60</v>
      </c>
      <c r="I3820">
        <v>200</v>
      </c>
      <c r="J3820">
        <v>120000</v>
      </c>
      <c r="K3820">
        <v>42000</v>
      </c>
      <c r="L3820">
        <v>0.35</v>
      </c>
      <c r="M3820">
        <v>78000</v>
      </c>
      <c r="N3820" s="1" t="s">
        <v>19</v>
      </c>
    </row>
    <row r="3821" spans="1:14" x14ac:dyDescent="0.3">
      <c r="A3821" s="1" t="s">
        <v>14</v>
      </c>
      <c r="B3821">
        <v>1185732</v>
      </c>
      <c r="C3821" s="2">
        <v>44706</v>
      </c>
      <c r="D3821" s="1" t="s">
        <v>54</v>
      </c>
      <c r="E3821" s="1" t="s">
        <v>75</v>
      </c>
      <c r="F3821" s="1" t="s">
        <v>76</v>
      </c>
      <c r="G3821" s="1" t="s">
        <v>18</v>
      </c>
      <c r="H3821">
        <v>44.999999999999993</v>
      </c>
      <c r="I3821">
        <v>125</v>
      </c>
      <c r="J3821">
        <v>56249.999999999993</v>
      </c>
      <c r="K3821">
        <v>19687.499999999996</v>
      </c>
      <c r="L3821">
        <v>0.35</v>
      </c>
      <c r="M3821">
        <v>36562.5</v>
      </c>
      <c r="N3821" s="1" t="s">
        <v>19</v>
      </c>
    </row>
    <row r="3822" spans="1:14" x14ac:dyDescent="0.3">
      <c r="A3822" s="1" t="s">
        <v>14</v>
      </c>
      <c r="B3822">
        <v>1185732</v>
      </c>
      <c r="C3822" s="2">
        <v>44709</v>
      </c>
      <c r="D3822" s="1" t="s">
        <v>54</v>
      </c>
      <c r="E3822" s="1" t="s">
        <v>75</v>
      </c>
      <c r="F3822" s="1" t="s">
        <v>76</v>
      </c>
      <c r="G3822" s="1" t="s">
        <v>22</v>
      </c>
      <c r="H3822">
        <v>35</v>
      </c>
      <c r="I3822">
        <v>125</v>
      </c>
      <c r="J3822">
        <v>43750</v>
      </c>
      <c r="K3822">
        <v>15312.499999999998</v>
      </c>
      <c r="L3822">
        <v>0.35</v>
      </c>
      <c r="M3822">
        <v>28437.5</v>
      </c>
      <c r="N3822" s="1" t="s">
        <v>19</v>
      </c>
    </row>
    <row r="3823" spans="1:14" x14ac:dyDescent="0.3">
      <c r="A3823" s="1" t="s">
        <v>14</v>
      </c>
      <c r="B3823">
        <v>1185732</v>
      </c>
      <c r="C3823" s="2">
        <v>44710</v>
      </c>
      <c r="D3823" s="1" t="s">
        <v>54</v>
      </c>
      <c r="E3823" s="1" t="s">
        <v>75</v>
      </c>
      <c r="F3823" s="1" t="s">
        <v>76</v>
      </c>
      <c r="G3823" s="1" t="s">
        <v>23</v>
      </c>
      <c r="H3823">
        <v>25</v>
      </c>
      <c r="I3823">
        <v>175</v>
      </c>
      <c r="J3823">
        <v>43750</v>
      </c>
      <c r="K3823">
        <v>15312.499999999998</v>
      </c>
      <c r="L3823">
        <v>0.35</v>
      </c>
      <c r="M3823">
        <v>28437.5</v>
      </c>
      <c r="N3823" s="1" t="s">
        <v>19</v>
      </c>
    </row>
    <row r="3824" spans="1:14" x14ac:dyDescent="0.3">
      <c r="A3824" s="1" t="s">
        <v>14</v>
      </c>
      <c r="B3824">
        <v>1185732</v>
      </c>
      <c r="C3824" s="2">
        <v>44712</v>
      </c>
      <c r="D3824" s="1" t="s">
        <v>54</v>
      </c>
      <c r="E3824" s="1" t="s">
        <v>75</v>
      </c>
      <c r="F3824" s="1" t="s">
        <v>76</v>
      </c>
      <c r="G3824" s="1" t="s">
        <v>18</v>
      </c>
      <c r="H3824">
        <v>44.999999999999993</v>
      </c>
      <c r="I3824">
        <v>125</v>
      </c>
      <c r="J3824">
        <v>56249.999999999993</v>
      </c>
      <c r="K3824">
        <v>19687.499999999996</v>
      </c>
      <c r="L3824">
        <v>0.35</v>
      </c>
      <c r="M3824">
        <v>36562.5</v>
      </c>
      <c r="N3824" s="1" t="s">
        <v>19</v>
      </c>
    </row>
    <row r="3825" spans="1:14" x14ac:dyDescent="0.3">
      <c r="A3825" s="1" t="s">
        <v>14</v>
      </c>
      <c r="B3825">
        <v>1185732</v>
      </c>
      <c r="C3825" s="2">
        <v>44715</v>
      </c>
      <c r="D3825" s="1" t="s">
        <v>54</v>
      </c>
      <c r="E3825" s="1" t="s">
        <v>75</v>
      </c>
      <c r="F3825" s="1" t="s">
        <v>76</v>
      </c>
      <c r="G3825" s="1" t="s">
        <v>22</v>
      </c>
      <c r="H3825">
        <v>40</v>
      </c>
      <c r="I3825">
        <v>100</v>
      </c>
      <c r="J3825">
        <v>40000</v>
      </c>
      <c r="K3825">
        <v>14000</v>
      </c>
      <c r="L3825">
        <v>0.35</v>
      </c>
      <c r="M3825">
        <v>26000</v>
      </c>
      <c r="N3825" s="1" t="s">
        <v>19</v>
      </c>
    </row>
    <row r="3826" spans="1:14" x14ac:dyDescent="0.3">
      <c r="A3826" s="1" t="s">
        <v>14</v>
      </c>
      <c r="B3826">
        <v>1185732</v>
      </c>
      <c r="C3826" s="2">
        <v>44716</v>
      </c>
      <c r="D3826" s="1" t="s">
        <v>54</v>
      </c>
      <c r="E3826" s="1" t="s">
        <v>75</v>
      </c>
      <c r="F3826" s="1" t="s">
        <v>76</v>
      </c>
      <c r="G3826" s="1" t="s">
        <v>23</v>
      </c>
      <c r="H3826">
        <v>30.000000000000004</v>
      </c>
      <c r="I3826">
        <v>150</v>
      </c>
      <c r="J3826">
        <v>45000.000000000007</v>
      </c>
      <c r="K3826">
        <v>15750.000000000002</v>
      </c>
      <c r="L3826">
        <v>0.35</v>
      </c>
      <c r="M3826">
        <v>29250.000000000007</v>
      </c>
      <c r="N3826" s="1" t="s">
        <v>19</v>
      </c>
    </row>
    <row r="3827" spans="1:14" x14ac:dyDescent="0.3">
      <c r="A3827" s="1" t="s">
        <v>14</v>
      </c>
      <c r="B3827">
        <v>1185732</v>
      </c>
      <c r="C3827" s="2">
        <v>44718</v>
      </c>
      <c r="D3827" s="1" t="s">
        <v>54</v>
      </c>
      <c r="E3827" s="1" t="s">
        <v>75</v>
      </c>
      <c r="F3827" s="1" t="s">
        <v>76</v>
      </c>
      <c r="G3827" s="1" t="s">
        <v>18</v>
      </c>
      <c r="H3827">
        <v>50</v>
      </c>
      <c r="I3827">
        <v>50</v>
      </c>
      <c r="J3827">
        <v>25000</v>
      </c>
      <c r="K3827">
        <v>8750</v>
      </c>
      <c r="L3827">
        <v>0.35</v>
      </c>
      <c r="M3827">
        <v>16250</v>
      </c>
      <c r="N3827" s="1" t="s">
        <v>19</v>
      </c>
    </row>
    <row r="3828" spans="1:14" x14ac:dyDescent="0.3">
      <c r="A3828" s="1" t="s">
        <v>14</v>
      </c>
      <c r="B3828">
        <v>1185732</v>
      </c>
      <c r="C3828" s="2">
        <v>44721</v>
      </c>
      <c r="D3828" s="1" t="s">
        <v>54</v>
      </c>
      <c r="E3828" s="1" t="s">
        <v>75</v>
      </c>
      <c r="F3828" s="1" t="s">
        <v>76</v>
      </c>
      <c r="G3828" s="1" t="s">
        <v>22</v>
      </c>
      <c r="H3828">
        <v>35</v>
      </c>
      <c r="I3828">
        <v>75</v>
      </c>
      <c r="J3828">
        <v>26250</v>
      </c>
      <c r="K3828">
        <v>9187.5</v>
      </c>
      <c r="L3828">
        <v>0.35</v>
      </c>
      <c r="M3828">
        <v>17062.5</v>
      </c>
      <c r="N3828" s="1" t="s">
        <v>19</v>
      </c>
    </row>
    <row r="3829" spans="1:14" x14ac:dyDescent="0.3">
      <c r="A3829" s="1" t="s">
        <v>14</v>
      </c>
      <c r="B3829">
        <v>1185732</v>
      </c>
      <c r="C3829" s="2">
        <v>44722</v>
      </c>
      <c r="D3829" s="1" t="s">
        <v>54</v>
      </c>
      <c r="E3829" s="1" t="s">
        <v>75</v>
      </c>
      <c r="F3829" s="1" t="s">
        <v>76</v>
      </c>
      <c r="G3829" s="1" t="s">
        <v>23</v>
      </c>
      <c r="H3829">
        <v>25.000000000000007</v>
      </c>
      <c r="I3829">
        <v>75</v>
      </c>
      <c r="J3829">
        <v>18750.000000000004</v>
      </c>
      <c r="K3829">
        <v>6562.5000000000009</v>
      </c>
      <c r="L3829">
        <v>0.35</v>
      </c>
      <c r="M3829">
        <v>12187.500000000004</v>
      </c>
      <c r="N3829" s="1" t="s">
        <v>19</v>
      </c>
    </row>
    <row r="3830" spans="1:14" x14ac:dyDescent="0.3">
      <c r="A3830" s="1" t="s">
        <v>14</v>
      </c>
      <c r="B3830">
        <v>1185732</v>
      </c>
      <c r="C3830" s="2">
        <v>44724</v>
      </c>
      <c r="D3830" s="1" t="s">
        <v>54</v>
      </c>
      <c r="E3830" s="1" t="s">
        <v>75</v>
      </c>
      <c r="F3830" s="1" t="s">
        <v>76</v>
      </c>
      <c r="G3830" s="1" t="s">
        <v>18</v>
      </c>
      <c r="H3830">
        <v>45</v>
      </c>
      <c r="I3830">
        <v>25</v>
      </c>
      <c r="J3830">
        <v>11250</v>
      </c>
      <c r="K3830">
        <v>3937.4999999999995</v>
      </c>
      <c r="L3830">
        <v>0.35</v>
      </c>
      <c r="M3830">
        <v>7312.5</v>
      </c>
      <c r="N3830" s="1" t="s">
        <v>19</v>
      </c>
    </row>
    <row r="3831" spans="1:14" x14ac:dyDescent="0.3">
      <c r="A3831" s="1" t="s">
        <v>14</v>
      </c>
      <c r="B3831">
        <v>1185732</v>
      </c>
      <c r="C3831" s="2">
        <v>44727</v>
      </c>
      <c r="D3831" s="1" t="s">
        <v>54</v>
      </c>
      <c r="E3831" s="1" t="s">
        <v>75</v>
      </c>
      <c r="F3831" s="1" t="s">
        <v>76</v>
      </c>
      <c r="G3831" s="1" t="s">
        <v>22</v>
      </c>
      <c r="H3831">
        <v>40.000000000000007</v>
      </c>
      <c r="I3831">
        <v>125</v>
      </c>
      <c r="J3831">
        <v>50000.000000000007</v>
      </c>
      <c r="K3831">
        <v>17500</v>
      </c>
      <c r="L3831">
        <v>0.35</v>
      </c>
      <c r="M3831">
        <v>32500.000000000007</v>
      </c>
      <c r="N3831" s="1" t="s">
        <v>19</v>
      </c>
    </row>
    <row r="3832" spans="1:14" x14ac:dyDescent="0.3">
      <c r="A3832" s="1" t="s">
        <v>14</v>
      </c>
      <c r="B3832">
        <v>1185732</v>
      </c>
      <c r="C3832" s="2">
        <v>44728</v>
      </c>
      <c r="D3832" s="1" t="s">
        <v>54</v>
      </c>
      <c r="E3832" s="1" t="s">
        <v>75</v>
      </c>
      <c r="F3832" s="1" t="s">
        <v>76</v>
      </c>
      <c r="G3832" s="1" t="s">
        <v>23</v>
      </c>
      <c r="H3832">
        <v>35</v>
      </c>
      <c r="I3832">
        <v>100</v>
      </c>
      <c r="J3832">
        <v>35000</v>
      </c>
      <c r="K3832">
        <v>12250</v>
      </c>
      <c r="L3832">
        <v>0.35</v>
      </c>
      <c r="M3832">
        <v>22750</v>
      </c>
      <c r="N3832" s="1" t="s">
        <v>19</v>
      </c>
    </row>
    <row r="3833" spans="1:14" x14ac:dyDescent="0.3">
      <c r="A3833" s="1" t="s">
        <v>14</v>
      </c>
      <c r="B3833">
        <v>1185732</v>
      </c>
      <c r="C3833" s="2">
        <v>44730</v>
      </c>
      <c r="D3833" s="1" t="s">
        <v>54</v>
      </c>
      <c r="E3833" s="1" t="s">
        <v>75</v>
      </c>
      <c r="F3833" s="1" t="s">
        <v>76</v>
      </c>
      <c r="G3833" s="1" t="s">
        <v>18</v>
      </c>
      <c r="H3833">
        <v>49.999999999999993</v>
      </c>
      <c r="I3833">
        <v>50</v>
      </c>
      <c r="J3833">
        <v>24999.999999999996</v>
      </c>
      <c r="K3833">
        <v>8749.9999999999982</v>
      </c>
      <c r="L3833">
        <v>0.35</v>
      </c>
      <c r="M3833">
        <v>16249.999999999998</v>
      </c>
      <c r="N3833" s="1" t="s">
        <v>19</v>
      </c>
    </row>
    <row r="3834" spans="1:14" x14ac:dyDescent="0.3">
      <c r="A3834" s="1" t="s">
        <v>14</v>
      </c>
      <c r="B3834">
        <v>1185732</v>
      </c>
      <c r="C3834" s="2">
        <v>44733</v>
      </c>
      <c r="D3834" s="1" t="s">
        <v>54</v>
      </c>
      <c r="E3834" s="1" t="s">
        <v>75</v>
      </c>
      <c r="F3834" s="1" t="s">
        <v>76</v>
      </c>
      <c r="G3834" s="1" t="s">
        <v>22</v>
      </c>
      <c r="H3834">
        <v>35.000000000000007</v>
      </c>
      <c r="I3834">
        <v>150</v>
      </c>
      <c r="J3834">
        <v>52500.000000000007</v>
      </c>
      <c r="K3834">
        <v>18375</v>
      </c>
      <c r="L3834">
        <v>0.35</v>
      </c>
      <c r="M3834">
        <v>34125.000000000007</v>
      </c>
      <c r="N3834" s="1" t="s">
        <v>19</v>
      </c>
    </row>
    <row r="3835" spans="1:14" x14ac:dyDescent="0.3">
      <c r="A3835" s="1" t="s">
        <v>14</v>
      </c>
      <c r="B3835">
        <v>1185732</v>
      </c>
      <c r="C3835" s="2">
        <v>44734</v>
      </c>
      <c r="D3835" s="1" t="s">
        <v>54</v>
      </c>
      <c r="E3835" s="1" t="s">
        <v>75</v>
      </c>
      <c r="F3835" s="1" t="s">
        <v>76</v>
      </c>
      <c r="G3835" s="1" t="s">
        <v>23</v>
      </c>
      <c r="H3835">
        <v>30.000000000000004</v>
      </c>
      <c r="I3835">
        <v>175</v>
      </c>
      <c r="J3835">
        <v>52500.000000000007</v>
      </c>
      <c r="K3835">
        <v>18375</v>
      </c>
      <c r="L3835">
        <v>0.35</v>
      </c>
      <c r="M3835">
        <v>34125.000000000007</v>
      </c>
      <c r="N3835" s="1" t="s">
        <v>19</v>
      </c>
    </row>
    <row r="3836" spans="1:14" x14ac:dyDescent="0.3">
      <c r="A3836" s="1" t="s">
        <v>14</v>
      </c>
      <c r="B3836">
        <v>1185732</v>
      </c>
      <c r="C3836" s="2">
        <v>44736</v>
      </c>
      <c r="D3836" s="1" t="s">
        <v>54</v>
      </c>
      <c r="E3836" s="1" t="s">
        <v>75</v>
      </c>
      <c r="F3836" s="1" t="s">
        <v>76</v>
      </c>
      <c r="G3836" s="1" t="s">
        <v>18</v>
      </c>
      <c r="H3836">
        <v>45</v>
      </c>
      <c r="I3836">
        <v>150</v>
      </c>
      <c r="J3836">
        <v>67500</v>
      </c>
      <c r="K3836">
        <v>23625</v>
      </c>
      <c r="L3836">
        <v>0.35</v>
      </c>
      <c r="M3836">
        <v>43875</v>
      </c>
      <c r="N3836" s="1" t="s">
        <v>19</v>
      </c>
    </row>
    <row r="3837" spans="1:14" x14ac:dyDescent="0.3">
      <c r="A3837" s="1" t="s">
        <v>14</v>
      </c>
      <c r="B3837">
        <v>1185732</v>
      </c>
      <c r="C3837" s="2">
        <v>44739</v>
      </c>
      <c r="D3837" s="1" t="s">
        <v>54</v>
      </c>
      <c r="E3837" s="1" t="s">
        <v>75</v>
      </c>
      <c r="F3837" s="1" t="s">
        <v>76</v>
      </c>
      <c r="G3837" s="1" t="s">
        <v>22</v>
      </c>
      <c r="H3837">
        <v>40.000000000000007</v>
      </c>
      <c r="I3837">
        <v>300</v>
      </c>
      <c r="J3837">
        <v>120000.00000000001</v>
      </c>
      <c r="K3837">
        <v>42000</v>
      </c>
      <c r="L3837">
        <v>0.35</v>
      </c>
      <c r="M3837">
        <v>78000.000000000015</v>
      </c>
      <c r="N3837" s="1" t="s">
        <v>19</v>
      </c>
    </row>
    <row r="3838" spans="1:14" x14ac:dyDescent="0.3">
      <c r="A3838" s="1" t="s">
        <v>14</v>
      </c>
      <c r="B3838">
        <v>1185732</v>
      </c>
      <c r="C3838" s="2">
        <v>44740</v>
      </c>
      <c r="D3838" s="1" t="s">
        <v>54</v>
      </c>
      <c r="E3838" s="1" t="s">
        <v>75</v>
      </c>
      <c r="F3838" s="1" t="s">
        <v>76</v>
      </c>
      <c r="G3838" s="1" t="s">
        <v>23</v>
      </c>
      <c r="H3838">
        <v>35</v>
      </c>
      <c r="I3838">
        <v>225</v>
      </c>
      <c r="J3838">
        <v>78750</v>
      </c>
      <c r="K3838">
        <v>27562.5</v>
      </c>
      <c r="L3838">
        <v>0.35</v>
      </c>
      <c r="M3838">
        <v>51187.5</v>
      </c>
      <c r="N3838" s="1" t="s">
        <v>19</v>
      </c>
    </row>
    <row r="3839" spans="1:14" x14ac:dyDescent="0.3">
      <c r="A3839" s="1" t="s">
        <v>14</v>
      </c>
      <c r="B3839">
        <v>1185732</v>
      </c>
      <c r="C3839" s="2">
        <v>44742</v>
      </c>
      <c r="D3839" s="1" t="s">
        <v>54</v>
      </c>
      <c r="E3839" s="1" t="s">
        <v>75</v>
      </c>
      <c r="F3839" s="1" t="s">
        <v>76</v>
      </c>
      <c r="G3839" s="1" t="s">
        <v>18</v>
      </c>
      <c r="H3839">
        <v>45</v>
      </c>
      <c r="I3839">
        <v>175</v>
      </c>
      <c r="J3839">
        <v>78750</v>
      </c>
      <c r="K3839">
        <v>27562.5</v>
      </c>
      <c r="L3839">
        <v>0.35</v>
      </c>
      <c r="M3839">
        <v>51187.5</v>
      </c>
      <c r="N3839" s="1" t="s">
        <v>19</v>
      </c>
    </row>
    <row r="3840" spans="1:14" x14ac:dyDescent="0.3">
      <c r="A3840" s="1" t="s">
        <v>14</v>
      </c>
      <c r="B3840">
        <v>1185732</v>
      </c>
      <c r="C3840" s="2">
        <v>44745</v>
      </c>
      <c r="D3840" s="1" t="s">
        <v>54</v>
      </c>
      <c r="E3840" s="1" t="s">
        <v>75</v>
      </c>
      <c r="F3840" s="1" t="s">
        <v>76</v>
      </c>
      <c r="G3840" s="1" t="s">
        <v>22</v>
      </c>
      <c r="H3840">
        <v>45.000000000000007</v>
      </c>
      <c r="I3840">
        <v>275</v>
      </c>
      <c r="J3840">
        <v>123750.00000000001</v>
      </c>
      <c r="K3840">
        <v>43312.5</v>
      </c>
      <c r="L3840">
        <v>0.35</v>
      </c>
      <c r="M3840">
        <v>80437.500000000015</v>
      </c>
      <c r="N3840" s="1" t="s">
        <v>19</v>
      </c>
    </row>
    <row r="3841" spans="1:14" x14ac:dyDescent="0.3">
      <c r="A3841" s="1" t="s">
        <v>14</v>
      </c>
      <c r="B3841">
        <v>1185732</v>
      </c>
      <c r="C3841" s="2">
        <v>44746</v>
      </c>
      <c r="D3841" s="1" t="s">
        <v>54</v>
      </c>
      <c r="E3841" s="1" t="s">
        <v>75</v>
      </c>
      <c r="F3841" s="1" t="s">
        <v>76</v>
      </c>
      <c r="G3841" s="1" t="s">
        <v>23</v>
      </c>
      <c r="H3841">
        <v>40</v>
      </c>
      <c r="I3841">
        <v>200</v>
      </c>
      <c r="J3841">
        <v>80000</v>
      </c>
      <c r="K3841">
        <v>28000</v>
      </c>
      <c r="L3841">
        <v>0.35</v>
      </c>
      <c r="M3841">
        <v>52000</v>
      </c>
      <c r="N3841" s="1" t="s">
        <v>19</v>
      </c>
    </row>
    <row r="3842" spans="1:14" x14ac:dyDescent="0.3">
      <c r="A3842" s="1" t="s">
        <v>14</v>
      </c>
      <c r="B3842">
        <v>1185732</v>
      </c>
      <c r="C3842" s="2">
        <v>44748</v>
      </c>
      <c r="D3842" s="1" t="s">
        <v>54</v>
      </c>
      <c r="E3842" s="1" t="s">
        <v>75</v>
      </c>
      <c r="F3842" s="1" t="s">
        <v>76</v>
      </c>
      <c r="G3842" s="1" t="s">
        <v>18</v>
      </c>
      <c r="H3842">
        <v>40</v>
      </c>
      <c r="I3842">
        <v>100</v>
      </c>
      <c r="J3842">
        <v>40000</v>
      </c>
      <c r="K3842">
        <v>14000</v>
      </c>
      <c r="L3842">
        <v>0.35</v>
      </c>
      <c r="M3842">
        <v>26000</v>
      </c>
      <c r="N3842" s="1" t="s">
        <v>19</v>
      </c>
    </row>
    <row r="3843" spans="1:14" x14ac:dyDescent="0.3">
      <c r="A3843" s="1" t="s">
        <v>14</v>
      </c>
      <c r="B3843">
        <v>1185732</v>
      </c>
      <c r="C3843" s="2">
        <v>44751</v>
      </c>
      <c r="D3843" s="1" t="s">
        <v>54</v>
      </c>
      <c r="E3843" s="1" t="s">
        <v>75</v>
      </c>
      <c r="F3843" s="1" t="s">
        <v>76</v>
      </c>
      <c r="G3843" s="1" t="s">
        <v>22</v>
      </c>
      <c r="H3843">
        <v>35.000000000000007</v>
      </c>
      <c r="I3843">
        <v>200</v>
      </c>
      <c r="J3843">
        <v>70000.000000000015</v>
      </c>
      <c r="K3843">
        <v>24500.000000000004</v>
      </c>
      <c r="L3843">
        <v>0.35</v>
      </c>
      <c r="M3843">
        <v>45500.000000000015</v>
      </c>
      <c r="N3843" s="1" t="s">
        <v>19</v>
      </c>
    </row>
    <row r="3844" spans="1:14" x14ac:dyDescent="0.3">
      <c r="A3844" s="1" t="s">
        <v>14</v>
      </c>
      <c r="B3844">
        <v>1185732</v>
      </c>
      <c r="C3844" s="2">
        <v>44752</v>
      </c>
      <c r="D3844" s="1" t="s">
        <v>54</v>
      </c>
      <c r="E3844" s="1" t="s">
        <v>75</v>
      </c>
      <c r="F3844" s="1" t="s">
        <v>76</v>
      </c>
      <c r="G3844" s="1" t="s">
        <v>23</v>
      </c>
      <c r="H3844">
        <v>20</v>
      </c>
      <c r="I3844">
        <v>100</v>
      </c>
      <c r="J3844">
        <v>20000</v>
      </c>
      <c r="K3844">
        <v>7000</v>
      </c>
      <c r="L3844">
        <v>0.35</v>
      </c>
      <c r="M3844">
        <v>13000</v>
      </c>
      <c r="N3844" s="1" t="s">
        <v>19</v>
      </c>
    </row>
    <row r="3845" spans="1:14" x14ac:dyDescent="0.3">
      <c r="A3845" s="1" t="s">
        <v>14</v>
      </c>
      <c r="B3845">
        <v>1185732</v>
      </c>
      <c r="C3845" s="2">
        <v>44754</v>
      </c>
      <c r="D3845" s="1" t="s">
        <v>54</v>
      </c>
      <c r="E3845" s="1" t="s">
        <v>75</v>
      </c>
      <c r="F3845" s="1" t="s">
        <v>76</v>
      </c>
      <c r="G3845" s="1" t="s">
        <v>18</v>
      </c>
      <c r="H3845">
        <v>30</v>
      </c>
      <c r="I3845">
        <v>75</v>
      </c>
      <c r="J3845">
        <v>22500</v>
      </c>
      <c r="K3845">
        <v>7874.9999999999991</v>
      </c>
      <c r="L3845">
        <v>0.35</v>
      </c>
      <c r="M3845">
        <v>14625</v>
      </c>
      <c r="N3845" s="1" t="s">
        <v>19</v>
      </c>
    </row>
    <row r="3846" spans="1:14" x14ac:dyDescent="0.3">
      <c r="A3846" s="1" t="s">
        <v>14</v>
      </c>
      <c r="B3846">
        <v>1185732</v>
      </c>
      <c r="C3846" s="2">
        <v>44757</v>
      </c>
      <c r="D3846" s="1" t="s">
        <v>54</v>
      </c>
      <c r="E3846" s="1" t="s">
        <v>75</v>
      </c>
      <c r="F3846" s="1" t="s">
        <v>76</v>
      </c>
      <c r="G3846" s="1" t="s">
        <v>22</v>
      </c>
      <c r="H3846">
        <v>30</v>
      </c>
      <c r="I3846">
        <v>150</v>
      </c>
      <c r="J3846">
        <v>45000</v>
      </c>
      <c r="K3846">
        <v>15749.999999999998</v>
      </c>
      <c r="L3846">
        <v>0.35</v>
      </c>
      <c r="M3846">
        <v>29250</v>
      </c>
      <c r="N3846" s="1" t="s">
        <v>19</v>
      </c>
    </row>
    <row r="3847" spans="1:14" x14ac:dyDescent="0.3">
      <c r="A3847" s="1" t="s">
        <v>14</v>
      </c>
      <c r="B3847">
        <v>1185732</v>
      </c>
      <c r="C3847" s="2">
        <v>44758</v>
      </c>
      <c r="D3847" s="1" t="s">
        <v>54</v>
      </c>
      <c r="E3847" s="1" t="s">
        <v>75</v>
      </c>
      <c r="F3847" s="1" t="s">
        <v>76</v>
      </c>
      <c r="G3847" s="1" t="s">
        <v>23</v>
      </c>
      <c r="H3847">
        <v>30</v>
      </c>
      <c r="I3847">
        <v>50</v>
      </c>
      <c r="J3847">
        <v>15000</v>
      </c>
      <c r="K3847">
        <v>5250</v>
      </c>
      <c r="L3847">
        <v>0.35</v>
      </c>
      <c r="M3847">
        <v>9750</v>
      </c>
      <c r="N3847" s="1" t="s">
        <v>19</v>
      </c>
    </row>
    <row r="3848" spans="1:14" x14ac:dyDescent="0.3">
      <c r="A3848" s="1" t="s">
        <v>14</v>
      </c>
      <c r="B3848">
        <v>1185732</v>
      </c>
      <c r="C3848" s="2">
        <v>44760</v>
      </c>
      <c r="D3848" s="1" t="s">
        <v>54</v>
      </c>
      <c r="E3848" s="1" t="s">
        <v>75</v>
      </c>
      <c r="F3848" s="1" t="s">
        <v>76</v>
      </c>
      <c r="G3848" s="1" t="s">
        <v>18</v>
      </c>
      <c r="H3848">
        <v>40</v>
      </c>
      <c r="I3848">
        <v>25</v>
      </c>
      <c r="J3848">
        <v>10000</v>
      </c>
      <c r="K3848">
        <v>3500</v>
      </c>
      <c r="L3848">
        <v>0.35</v>
      </c>
      <c r="M3848">
        <v>6500</v>
      </c>
      <c r="N3848" s="1" t="s">
        <v>19</v>
      </c>
    </row>
    <row r="3849" spans="1:14" x14ac:dyDescent="0.3">
      <c r="A3849" s="1" t="s">
        <v>14</v>
      </c>
      <c r="B3849">
        <v>1185732</v>
      </c>
      <c r="C3849" s="2">
        <v>44763</v>
      </c>
      <c r="D3849" s="1" t="s">
        <v>54</v>
      </c>
      <c r="E3849" s="1" t="s">
        <v>75</v>
      </c>
      <c r="F3849" s="1" t="s">
        <v>76</v>
      </c>
      <c r="G3849" s="1" t="s">
        <v>22</v>
      </c>
      <c r="H3849">
        <v>30.000000000000004</v>
      </c>
      <c r="I3849">
        <v>150</v>
      </c>
      <c r="J3849">
        <v>45000.000000000007</v>
      </c>
      <c r="K3849">
        <v>15750.000000000002</v>
      </c>
      <c r="L3849">
        <v>0.35</v>
      </c>
      <c r="M3849">
        <v>29250.000000000007</v>
      </c>
      <c r="N3849" s="1" t="s">
        <v>19</v>
      </c>
    </row>
    <row r="3850" spans="1:14" x14ac:dyDescent="0.3">
      <c r="A3850" s="1" t="s">
        <v>14</v>
      </c>
      <c r="B3850">
        <v>1185732</v>
      </c>
      <c r="C3850" s="2">
        <v>44764</v>
      </c>
      <c r="D3850" s="1" t="s">
        <v>54</v>
      </c>
      <c r="E3850" s="1" t="s">
        <v>75</v>
      </c>
      <c r="F3850" s="1" t="s">
        <v>76</v>
      </c>
      <c r="G3850" s="1" t="s">
        <v>23</v>
      </c>
      <c r="H3850">
        <v>30.000000000000004</v>
      </c>
      <c r="I3850">
        <v>95</v>
      </c>
      <c r="J3850">
        <v>28500.000000000004</v>
      </c>
      <c r="K3850">
        <v>9975</v>
      </c>
      <c r="L3850">
        <v>0.35</v>
      </c>
      <c r="M3850">
        <v>18525.000000000004</v>
      </c>
      <c r="N3850" s="1" t="s">
        <v>19</v>
      </c>
    </row>
    <row r="3851" spans="1:14" x14ac:dyDescent="0.3">
      <c r="A3851" s="1" t="s">
        <v>14</v>
      </c>
      <c r="B3851">
        <v>1185732</v>
      </c>
      <c r="C3851" s="2">
        <v>44766</v>
      </c>
      <c r="D3851" s="1" t="s">
        <v>54</v>
      </c>
      <c r="E3851" s="1" t="s">
        <v>75</v>
      </c>
      <c r="F3851" s="1" t="s">
        <v>76</v>
      </c>
      <c r="G3851" s="1" t="s">
        <v>18</v>
      </c>
      <c r="H3851">
        <v>49.999999999999993</v>
      </c>
      <c r="I3851">
        <v>100</v>
      </c>
      <c r="J3851">
        <v>49999.999999999993</v>
      </c>
      <c r="K3851">
        <v>17499.999999999996</v>
      </c>
      <c r="L3851">
        <v>0.35</v>
      </c>
      <c r="M3851">
        <v>32499.999999999996</v>
      </c>
      <c r="N3851" s="1" t="s">
        <v>19</v>
      </c>
    </row>
    <row r="3852" spans="1:14" x14ac:dyDescent="0.3">
      <c r="A3852" s="1" t="s">
        <v>14</v>
      </c>
      <c r="B3852">
        <v>1185732</v>
      </c>
      <c r="C3852" s="2">
        <v>44769</v>
      </c>
      <c r="D3852" s="1" t="s">
        <v>54</v>
      </c>
      <c r="E3852" s="1" t="s">
        <v>75</v>
      </c>
      <c r="F3852" s="1" t="s">
        <v>76</v>
      </c>
      <c r="G3852" s="1" t="s">
        <v>22</v>
      </c>
      <c r="H3852">
        <v>40</v>
      </c>
      <c r="I3852">
        <v>250</v>
      </c>
      <c r="J3852">
        <v>100000</v>
      </c>
      <c r="K3852">
        <v>35000</v>
      </c>
      <c r="L3852">
        <v>0.35</v>
      </c>
      <c r="M3852">
        <v>65000</v>
      </c>
      <c r="N3852" s="1" t="s">
        <v>19</v>
      </c>
    </row>
    <row r="3853" spans="1:14" x14ac:dyDescent="0.3">
      <c r="A3853" s="1" t="s">
        <v>14</v>
      </c>
      <c r="B3853">
        <v>1185732</v>
      </c>
      <c r="C3853" s="2">
        <v>44770</v>
      </c>
      <c r="D3853" s="1" t="s">
        <v>54</v>
      </c>
      <c r="E3853" s="1" t="s">
        <v>75</v>
      </c>
      <c r="F3853" s="1" t="s">
        <v>76</v>
      </c>
      <c r="G3853" s="1" t="s">
        <v>23</v>
      </c>
      <c r="H3853">
        <v>40</v>
      </c>
      <c r="I3853">
        <v>200</v>
      </c>
      <c r="J3853">
        <v>80000</v>
      </c>
      <c r="K3853">
        <v>28000</v>
      </c>
      <c r="L3853">
        <v>0.35</v>
      </c>
      <c r="M3853">
        <v>52000</v>
      </c>
      <c r="N3853" s="1" t="s">
        <v>19</v>
      </c>
    </row>
    <row r="3854" spans="1:14" x14ac:dyDescent="0.3">
      <c r="A3854" s="1" t="s">
        <v>14</v>
      </c>
      <c r="B3854">
        <v>1185732</v>
      </c>
      <c r="C3854" s="2">
        <v>44772</v>
      </c>
      <c r="D3854" s="1" t="s">
        <v>54</v>
      </c>
      <c r="E3854" s="1" t="s">
        <v>75</v>
      </c>
      <c r="F3854" s="1" t="s">
        <v>76</v>
      </c>
      <c r="G3854" s="1" t="s">
        <v>18</v>
      </c>
      <c r="H3854">
        <v>49.999999999999993</v>
      </c>
      <c r="I3854">
        <v>150</v>
      </c>
      <c r="J3854">
        <v>74999.999999999985</v>
      </c>
      <c r="K3854">
        <v>26249.999999999993</v>
      </c>
      <c r="L3854">
        <v>0.35</v>
      </c>
      <c r="M3854">
        <v>48749.999999999993</v>
      </c>
      <c r="N3854" s="1" t="s">
        <v>19</v>
      </c>
    </row>
    <row r="3855" spans="1:14" x14ac:dyDescent="0.3">
      <c r="A3855" s="1" t="s">
        <v>14</v>
      </c>
      <c r="B3855">
        <v>1185732</v>
      </c>
      <c r="C3855" s="2">
        <v>44910</v>
      </c>
      <c r="D3855" s="1" t="s">
        <v>54</v>
      </c>
      <c r="E3855" s="1" t="s">
        <v>57</v>
      </c>
      <c r="F3855" s="1" t="s">
        <v>58</v>
      </c>
      <c r="G3855" s="1" t="s">
        <v>24</v>
      </c>
      <c r="H3855">
        <v>50</v>
      </c>
      <c r="I3855">
        <v>550</v>
      </c>
      <c r="J3855">
        <v>275000</v>
      </c>
      <c r="K3855">
        <v>96250</v>
      </c>
      <c r="L3855">
        <v>0.35</v>
      </c>
      <c r="M3855">
        <v>178750</v>
      </c>
      <c r="N3855" s="1" t="s">
        <v>28</v>
      </c>
    </row>
    <row r="3856" spans="1:14" x14ac:dyDescent="0.3">
      <c r="A3856" s="1" t="s">
        <v>14</v>
      </c>
      <c r="B3856">
        <v>1185732</v>
      </c>
      <c r="C3856" s="2">
        <v>44579</v>
      </c>
      <c r="D3856" s="1" t="s">
        <v>54</v>
      </c>
      <c r="E3856" s="1" t="s">
        <v>57</v>
      </c>
      <c r="F3856" s="1" t="s">
        <v>58</v>
      </c>
      <c r="G3856" s="1" t="s">
        <v>22</v>
      </c>
      <c r="H3856">
        <v>30</v>
      </c>
      <c r="I3856">
        <v>425</v>
      </c>
      <c r="J3856">
        <v>127500</v>
      </c>
      <c r="K3856">
        <v>44625</v>
      </c>
      <c r="L3856">
        <v>0.35</v>
      </c>
      <c r="M3856">
        <v>82875</v>
      </c>
      <c r="N3856" s="1" t="s">
        <v>28</v>
      </c>
    </row>
    <row r="3857" spans="1:14" x14ac:dyDescent="0.3">
      <c r="A3857" s="1" t="s">
        <v>14</v>
      </c>
      <c r="B3857">
        <v>1185732</v>
      </c>
      <c r="C3857" s="2">
        <v>44579</v>
      </c>
      <c r="D3857" s="1" t="s">
        <v>54</v>
      </c>
      <c r="E3857" s="1" t="s">
        <v>57</v>
      </c>
      <c r="F3857" s="1" t="s">
        <v>58</v>
      </c>
      <c r="G3857" s="1" t="s">
        <v>23</v>
      </c>
      <c r="H3857">
        <v>20</v>
      </c>
      <c r="I3857">
        <v>425</v>
      </c>
      <c r="J3857">
        <v>85000</v>
      </c>
      <c r="K3857">
        <v>29749.999999999996</v>
      </c>
      <c r="L3857">
        <v>0.35</v>
      </c>
      <c r="M3857">
        <v>55250</v>
      </c>
      <c r="N3857" s="1" t="s">
        <v>28</v>
      </c>
    </row>
    <row r="3858" spans="1:14" x14ac:dyDescent="0.3">
      <c r="A3858" s="1" t="s">
        <v>14</v>
      </c>
      <c r="B3858">
        <v>1185732</v>
      </c>
      <c r="C3858" s="2">
        <v>44579</v>
      </c>
      <c r="D3858" s="1" t="s">
        <v>54</v>
      </c>
      <c r="E3858" s="1" t="s">
        <v>57</v>
      </c>
      <c r="F3858" s="1" t="s">
        <v>58</v>
      </c>
      <c r="G3858" s="1" t="s">
        <v>18</v>
      </c>
      <c r="H3858">
        <v>40</v>
      </c>
      <c r="I3858">
        <v>325</v>
      </c>
      <c r="J3858">
        <v>130000</v>
      </c>
      <c r="K3858">
        <v>45500</v>
      </c>
      <c r="L3858">
        <v>0.35</v>
      </c>
      <c r="M3858">
        <v>84500</v>
      </c>
      <c r="N3858" s="1" t="s">
        <v>28</v>
      </c>
    </row>
    <row r="3859" spans="1:14" x14ac:dyDescent="0.3">
      <c r="A3859" s="1" t="s">
        <v>14</v>
      </c>
      <c r="B3859">
        <v>1185732</v>
      </c>
      <c r="C3859" s="2">
        <v>44610</v>
      </c>
      <c r="D3859" s="1" t="s">
        <v>54</v>
      </c>
      <c r="E3859" s="1" t="s">
        <v>57</v>
      </c>
      <c r="F3859" s="1" t="s">
        <v>58</v>
      </c>
      <c r="G3859" s="1" t="s">
        <v>22</v>
      </c>
      <c r="H3859">
        <v>30</v>
      </c>
      <c r="I3859">
        <v>325</v>
      </c>
      <c r="J3859">
        <v>97500</v>
      </c>
      <c r="K3859">
        <v>34125</v>
      </c>
      <c r="L3859">
        <v>0.35</v>
      </c>
      <c r="M3859">
        <v>63375</v>
      </c>
      <c r="N3859" s="1" t="s">
        <v>28</v>
      </c>
    </row>
    <row r="3860" spans="1:14" x14ac:dyDescent="0.3">
      <c r="A3860" s="1" t="s">
        <v>14</v>
      </c>
      <c r="B3860">
        <v>1185732</v>
      </c>
      <c r="C3860" s="2">
        <v>44610</v>
      </c>
      <c r="D3860" s="1" t="s">
        <v>54</v>
      </c>
      <c r="E3860" s="1" t="s">
        <v>57</v>
      </c>
      <c r="F3860" s="1" t="s">
        <v>58</v>
      </c>
      <c r="G3860" s="1" t="s">
        <v>23</v>
      </c>
      <c r="H3860">
        <v>20</v>
      </c>
      <c r="I3860">
        <v>375</v>
      </c>
      <c r="J3860">
        <v>75000</v>
      </c>
      <c r="K3860">
        <v>26250</v>
      </c>
      <c r="L3860">
        <v>0.35</v>
      </c>
      <c r="M3860">
        <v>48750</v>
      </c>
      <c r="N3860" s="1" t="s">
        <v>28</v>
      </c>
    </row>
    <row r="3861" spans="1:14" x14ac:dyDescent="0.3">
      <c r="A3861" s="1" t="s">
        <v>14</v>
      </c>
      <c r="B3861">
        <v>1185732</v>
      </c>
      <c r="C3861" s="2">
        <v>44610</v>
      </c>
      <c r="D3861" s="1" t="s">
        <v>54</v>
      </c>
      <c r="E3861" s="1" t="s">
        <v>63</v>
      </c>
      <c r="F3861" s="1" t="s">
        <v>64</v>
      </c>
      <c r="G3861" s="1" t="s">
        <v>18</v>
      </c>
      <c r="H3861">
        <v>40</v>
      </c>
      <c r="I3861">
        <v>325</v>
      </c>
      <c r="J3861">
        <v>130000</v>
      </c>
      <c r="K3861">
        <v>45500</v>
      </c>
      <c r="L3861">
        <v>0.35</v>
      </c>
      <c r="M3861">
        <v>84500</v>
      </c>
      <c r="N3861" s="1" t="s">
        <v>28</v>
      </c>
    </row>
    <row r="3862" spans="1:14" x14ac:dyDescent="0.3">
      <c r="A3862" s="1" t="s">
        <v>14</v>
      </c>
      <c r="B3862">
        <v>1185732</v>
      </c>
      <c r="C3862" s="2">
        <v>44637</v>
      </c>
      <c r="D3862" s="1" t="s">
        <v>54</v>
      </c>
      <c r="E3862" s="1" t="s">
        <v>63</v>
      </c>
      <c r="F3862" s="1" t="s">
        <v>64</v>
      </c>
      <c r="G3862" s="1" t="s">
        <v>22</v>
      </c>
      <c r="H3862">
        <v>35</v>
      </c>
      <c r="I3862">
        <v>300</v>
      </c>
      <c r="J3862">
        <v>105000</v>
      </c>
      <c r="K3862">
        <v>36750</v>
      </c>
      <c r="L3862">
        <v>0.35</v>
      </c>
      <c r="M3862">
        <v>68250</v>
      </c>
      <c r="N3862" s="1" t="s">
        <v>28</v>
      </c>
    </row>
    <row r="3863" spans="1:14" x14ac:dyDescent="0.3">
      <c r="A3863" s="1" t="s">
        <v>14</v>
      </c>
      <c r="B3863">
        <v>1185732</v>
      </c>
      <c r="C3863" s="2">
        <v>44637</v>
      </c>
      <c r="D3863" s="1" t="s">
        <v>54</v>
      </c>
      <c r="E3863" s="1" t="s">
        <v>63</v>
      </c>
      <c r="F3863" s="1" t="s">
        <v>64</v>
      </c>
      <c r="G3863" s="1" t="s">
        <v>23</v>
      </c>
      <c r="H3863">
        <v>25.000000000000007</v>
      </c>
      <c r="I3863">
        <v>350</v>
      </c>
      <c r="J3863">
        <v>87500.000000000029</v>
      </c>
      <c r="K3863">
        <v>30625.000000000007</v>
      </c>
      <c r="L3863">
        <v>0.35</v>
      </c>
      <c r="M3863">
        <v>56875.000000000022</v>
      </c>
      <c r="N3863" s="1" t="s">
        <v>28</v>
      </c>
    </row>
    <row r="3864" spans="1:14" x14ac:dyDescent="0.3">
      <c r="A3864" s="1" t="s">
        <v>14</v>
      </c>
      <c r="B3864">
        <v>1185732</v>
      </c>
      <c r="C3864" s="2">
        <v>44637</v>
      </c>
      <c r="D3864" s="1" t="s">
        <v>54</v>
      </c>
      <c r="E3864" s="1" t="s">
        <v>63</v>
      </c>
      <c r="F3864" s="1" t="s">
        <v>64</v>
      </c>
      <c r="G3864" s="1" t="s">
        <v>18</v>
      </c>
      <c r="H3864">
        <v>45</v>
      </c>
      <c r="I3864">
        <v>250</v>
      </c>
      <c r="J3864">
        <v>112500</v>
      </c>
      <c r="K3864">
        <v>39375</v>
      </c>
      <c r="L3864">
        <v>0.35</v>
      </c>
      <c r="M3864">
        <v>73125</v>
      </c>
      <c r="N3864" s="1" t="s">
        <v>28</v>
      </c>
    </row>
    <row r="3865" spans="1:14" x14ac:dyDescent="0.3">
      <c r="A3865" s="1" t="s">
        <v>14</v>
      </c>
      <c r="B3865">
        <v>1185732</v>
      </c>
      <c r="C3865" s="2">
        <v>44669</v>
      </c>
      <c r="D3865" s="1" t="s">
        <v>54</v>
      </c>
      <c r="E3865" s="1" t="s">
        <v>63</v>
      </c>
      <c r="F3865" s="1" t="s">
        <v>64</v>
      </c>
      <c r="G3865" s="1" t="s">
        <v>22</v>
      </c>
      <c r="H3865">
        <v>30.000000000000004</v>
      </c>
      <c r="I3865">
        <v>275</v>
      </c>
      <c r="J3865">
        <v>82500.000000000015</v>
      </c>
      <c r="K3865">
        <v>28875.000000000004</v>
      </c>
      <c r="L3865">
        <v>0.35</v>
      </c>
      <c r="M3865">
        <v>53625.000000000015</v>
      </c>
      <c r="N3865" s="1" t="s">
        <v>28</v>
      </c>
    </row>
    <row r="3866" spans="1:14" x14ac:dyDescent="0.3">
      <c r="A3866" s="1" t="s">
        <v>14</v>
      </c>
      <c r="B3866">
        <v>1185732</v>
      </c>
      <c r="C3866" s="2">
        <v>44669</v>
      </c>
      <c r="D3866" s="1" t="s">
        <v>54</v>
      </c>
      <c r="E3866" s="1" t="s">
        <v>63</v>
      </c>
      <c r="F3866" s="1" t="s">
        <v>64</v>
      </c>
      <c r="G3866" s="1" t="s">
        <v>23</v>
      </c>
      <c r="H3866">
        <v>20.000000000000007</v>
      </c>
      <c r="I3866">
        <v>275</v>
      </c>
      <c r="J3866">
        <v>55000.000000000022</v>
      </c>
      <c r="K3866">
        <v>19250.000000000007</v>
      </c>
      <c r="L3866">
        <v>0.35</v>
      </c>
      <c r="M3866">
        <v>35750.000000000015</v>
      </c>
      <c r="N3866" s="1" t="s">
        <v>28</v>
      </c>
    </row>
    <row r="3867" spans="1:14" x14ac:dyDescent="0.3">
      <c r="A3867" s="1" t="s">
        <v>14</v>
      </c>
      <c r="B3867">
        <v>1185732</v>
      </c>
      <c r="C3867" s="2">
        <v>44669</v>
      </c>
      <c r="D3867" s="1" t="s">
        <v>54</v>
      </c>
      <c r="E3867" s="1" t="s">
        <v>63</v>
      </c>
      <c r="F3867" s="1" t="s">
        <v>64</v>
      </c>
      <c r="G3867" s="1" t="s">
        <v>18</v>
      </c>
      <c r="H3867">
        <v>40</v>
      </c>
      <c r="I3867">
        <v>225</v>
      </c>
      <c r="J3867">
        <v>90000</v>
      </c>
      <c r="K3867">
        <v>31499.999999999996</v>
      </c>
      <c r="L3867">
        <v>0.35</v>
      </c>
      <c r="M3867">
        <v>58500</v>
      </c>
      <c r="N3867" s="1" t="s">
        <v>28</v>
      </c>
    </row>
    <row r="3868" spans="1:14" x14ac:dyDescent="0.3">
      <c r="A3868" s="1" t="s">
        <v>14</v>
      </c>
      <c r="B3868">
        <v>1185732</v>
      </c>
      <c r="C3868" s="2">
        <v>44700</v>
      </c>
      <c r="D3868" s="1" t="s">
        <v>54</v>
      </c>
      <c r="E3868" s="1" t="s">
        <v>63</v>
      </c>
      <c r="F3868" s="1" t="s">
        <v>64</v>
      </c>
      <c r="G3868" s="1" t="s">
        <v>22</v>
      </c>
      <c r="H3868">
        <v>35.000000000000007</v>
      </c>
      <c r="I3868">
        <v>325</v>
      </c>
      <c r="J3868">
        <v>113750.00000000003</v>
      </c>
      <c r="K3868">
        <v>39812.500000000007</v>
      </c>
      <c r="L3868">
        <v>0.35</v>
      </c>
      <c r="M3868">
        <v>73937.500000000029</v>
      </c>
      <c r="N3868" s="1" t="s">
        <v>28</v>
      </c>
    </row>
    <row r="3869" spans="1:14" x14ac:dyDescent="0.3">
      <c r="A3869" s="1" t="s">
        <v>14</v>
      </c>
      <c r="B3869">
        <v>1185732</v>
      </c>
      <c r="C3869" s="2">
        <v>44700</v>
      </c>
      <c r="D3869" s="1" t="s">
        <v>54</v>
      </c>
      <c r="E3869" s="1" t="s">
        <v>63</v>
      </c>
      <c r="F3869" s="1" t="s">
        <v>64</v>
      </c>
      <c r="G3869" s="1" t="s">
        <v>23</v>
      </c>
      <c r="H3869">
        <v>30.000000000000004</v>
      </c>
      <c r="I3869">
        <v>300</v>
      </c>
      <c r="J3869">
        <v>90000.000000000015</v>
      </c>
      <c r="K3869">
        <v>31500.000000000004</v>
      </c>
      <c r="L3869">
        <v>0.35</v>
      </c>
      <c r="M3869">
        <v>58500.000000000015</v>
      </c>
      <c r="N3869" s="1" t="s">
        <v>28</v>
      </c>
    </row>
    <row r="3870" spans="1:14" x14ac:dyDescent="0.3">
      <c r="A3870" s="1" t="s">
        <v>14</v>
      </c>
      <c r="B3870">
        <v>1185732</v>
      </c>
      <c r="C3870" s="2">
        <v>44700</v>
      </c>
      <c r="D3870" s="1" t="s">
        <v>54</v>
      </c>
      <c r="E3870" s="1" t="s">
        <v>63</v>
      </c>
      <c r="F3870" s="1" t="s">
        <v>64</v>
      </c>
      <c r="G3870" s="1" t="s">
        <v>18</v>
      </c>
      <c r="H3870">
        <v>44.999999999999993</v>
      </c>
      <c r="I3870">
        <v>250</v>
      </c>
      <c r="J3870">
        <v>112499.99999999999</v>
      </c>
      <c r="K3870">
        <v>39374.999999999993</v>
      </c>
      <c r="L3870">
        <v>0.35</v>
      </c>
      <c r="M3870">
        <v>73125</v>
      </c>
      <c r="N3870" s="1" t="s">
        <v>28</v>
      </c>
    </row>
    <row r="3871" spans="1:14" x14ac:dyDescent="0.3">
      <c r="A3871" s="1" t="s">
        <v>14</v>
      </c>
      <c r="B3871">
        <v>1185732</v>
      </c>
      <c r="C3871" s="2">
        <v>44730</v>
      </c>
      <c r="D3871" s="1" t="s">
        <v>54</v>
      </c>
      <c r="E3871" s="1" t="s">
        <v>63</v>
      </c>
      <c r="F3871" s="1" t="s">
        <v>64</v>
      </c>
      <c r="G3871" s="1" t="s">
        <v>22</v>
      </c>
      <c r="H3871">
        <v>30.000000000000011</v>
      </c>
      <c r="I3871">
        <v>350</v>
      </c>
      <c r="J3871">
        <v>105000.00000000004</v>
      </c>
      <c r="K3871">
        <v>36750.000000000015</v>
      </c>
      <c r="L3871">
        <v>0.35</v>
      </c>
      <c r="M3871">
        <v>68250.000000000029</v>
      </c>
      <c r="N3871" s="1" t="s">
        <v>28</v>
      </c>
    </row>
    <row r="3872" spans="1:14" x14ac:dyDescent="0.3">
      <c r="A3872" s="1" t="s">
        <v>14</v>
      </c>
      <c r="B3872">
        <v>1185732</v>
      </c>
      <c r="C3872" s="2">
        <v>44730</v>
      </c>
      <c r="D3872" s="1" t="s">
        <v>54</v>
      </c>
      <c r="E3872" s="1" t="s">
        <v>63</v>
      </c>
      <c r="F3872" s="1" t="s">
        <v>64</v>
      </c>
      <c r="G3872" s="1" t="s">
        <v>23</v>
      </c>
      <c r="H3872">
        <v>25.000000000000007</v>
      </c>
      <c r="I3872">
        <v>375</v>
      </c>
      <c r="J3872">
        <v>93750.000000000029</v>
      </c>
      <c r="K3872">
        <v>32812.500000000007</v>
      </c>
      <c r="L3872">
        <v>0.35</v>
      </c>
      <c r="M3872">
        <v>60937.500000000022</v>
      </c>
      <c r="N3872" s="1" t="s">
        <v>28</v>
      </c>
    </row>
    <row r="3873" spans="1:14" x14ac:dyDescent="0.3">
      <c r="A3873" s="1" t="s">
        <v>14</v>
      </c>
      <c r="B3873">
        <v>1185732</v>
      </c>
      <c r="C3873" s="2">
        <v>44730</v>
      </c>
      <c r="D3873" s="1" t="s">
        <v>54</v>
      </c>
      <c r="E3873" s="1" t="s">
        <v>63</v>
      </c>
      <c r="F3873" s="1" t="s">
        <v>64</v>
      </c>
      <c r="G3873" s="1" t="s">
        <v>18</v>
      </c>
      <c r="H3873">
        <v>40</v>
      </c>
      <c r="I3873">
        <v>350</v>
      </c>
      <c r="J3873">
        <v>140000</v>
      </c>
      <c r="K3873">
        <v>49000</v>
      </c>
      <c r="L3873">
        <v>0.35</v>
      </c>
      <c r="M3873">
        <v>91000</v>
      </c>
      <c r="N3873" s="1" t="s">
        <v>28</v>
      </c>
    </row>
    <row r="3874" spans="1:14" x14ac:dyDescent="0.3">
      <c r="A3874" s="1" t="s">
        <v>14</v>
      </c>
      <c r="B3874">
        <v>1185732</v>
      </c>
      <c r="C3874" s="2">
        <v>44759</v>
      </c>
      <c r="D3874" s="1" t="s">
        <v>54</v>
      </c>
      <c r="E3874" s="1" t="s">
        <v>63</v>
      </c>
      <c r="F3874" s="1" t="s">
        <v>64</v>
      </c>
      <c r="G3874" s="1" t="s">
        <v>22</v>
      </c>
      <c r="H3874">
        <v>35.000000000000007</v>
      </c>
      <c r="I3874">
        <v>500</v>
      </c>
      <c r="J3874">
        <v>175000.00000000003</v>
      </c>
      <c r="K3874">
        <v>61250.000000000007</v>
      </c>
      <c r="L3874">
        <v>0.35</v>
      </c>
      <c r="M3874">
        <v>113750.00000000003</v>
      </c>
      <c r="N3874" s="1" t="s">
        <v>28</v>
      </c>
    </row>
    <row r="3875" spans="1:14" x14ac:dyDescent="0.3">
      <c r="A3875" s="1" t="s">
        <v>14</v>
      </c>
      <c r="B3875">
        <v>1185732</v>
      </c>
      <c r="C3875" s="2">
        <v>44759</v>
      </c>
      <c r="D3875" s="1" t="s">
        <v>54</v>
      </c>
      <c r="E3875" s="1" t="s">
        <v>63</v>
      </c>
      <c r="F3875" s="1" t="s">
        <v>64</v>
      </c>
      <c r="G3875" s="1" t="s">
        <v>23</v>
      </c>
      <c r="H3875">
        <v>30.000000000000004</v>
      </c>
      <c r="I3875">
        <v>425</v>
      </c>
      <c r="J3875">
        <v>127500.00000000001</v>
      </c>
      <c r="K3875">
        <v>44625</v>
      </c>
      <c r="L3875">
        <v>0.35</v>
      </c>
      <c r="M3875">
        <v>82875.000000000015</v>
      </c>
      <c r="N3875" s="1" t="s">
        <v>28</v>
      </c>
    </row>
    <row r="3876" spans="1:14" x14ac:dyDescent="0.3">
      <c r="A3876" s="1" t="s">
        <v>14</v>
      </c>
      <c r="B3876">
        <v>1185732</v>
      </c>
      <c r="C3876" s="2">
        <v>44759</v>
      </c>
      <c r="D3876" s="1" t="s">
        <v>54</v>
      </c>
      <c r="E3876" s="1" t="s">
        <v>63</v>
      </c>
      <c r="F3876" s="1" t="s">
        <v>64</v>
      </c>
      <c r="G3876" s="1" t="s">
        <v>18</v>
      </c>
      <c r="H3876">
        <v>40</v>
      </c>
      <c r="I3876">
        <v>375</v>
      </c>
      <c r="J3876">
        <v>150000</v>
      </c>
      <c r="K3876">
        <v>52500</v>
      </c>
      <c r="L3876">
        <v>0.35</v>
      </c>
      <c r="M3876">
        <v>97500</v>
      </c>
      <c r="N3876" s="1" t="s">
        <v>28</v>
      </c>
    </row>
    <row r="3877" spans="1:14" x14ac:dyDescent="0.3">
      <c r="A3877" s="1" t="s">
        <v>14</v>
      </c>
      <c r="B3877">
        <v>1185732</v>
      </c>
      <c r="C3877" s="2">
        <v>44791</v>
      </c>
      <c r="D3877" s="1" t="s">
        <v>54</v>
      </c>
      <c r="E3877" s="1" t="s">
        <v>63</v>
      </c>
      <c r="F3877" s="1" t="s">
        <v>64</v>
      </c>
      <c r="G3877" s="1" t="s">
        <v>22</v>
      </c>
      <c r="H3877">
        <v>40.000000000000007</v>
      </c>
      <c r="I3877">
        <v>475</v>
      </c>
      <c r="J3877">
        <v>190000.00000000003</v>
      </c>
      <c r="K3877">
        <v>66500</v>
      </c>
      <c r="L3877">
        <v>0.35</v>
      </c>
      <c r="M3877">
        <v>123500.00000000003</v>
      </c>
      <c r="N3877" s="1" t="s">
        <v>28</v>
      </c>
    </row>
    <row r="3878" spans="1:14" x14ac:dyDescent="0.3">
      <c r="A3878" s="1" t="s">
        <v>14</v>
      </c>
      <c r="B3878">
        <v>1185732</v>
      </c>
      <c r="C3878" s="2">
        <v>44791</v>
      </c>
      <c r="D3878" s="1" t="s">
        <v>54</v>
      </c>
      <c r="E3878" s="1" t="s">
        <v>63</v>
      </c>
      <c r="F3878" s="1" t="s">
        <v>64</v>
      </c>
      <c r="G3878" s="1" t="s">
        <v>23</v>
      </c>
      <c r="H3878">
        <v>35</v>
      </c>
      <c r="I3878">
        <v>400</v>
      </c>
      <c r="J3878">
        <v>140000</v>
      </c>
      <c r="K3878">
        <v>49000</v>
      </c>
      <c r="L3878">
        <v>0.35</v>
      </c>
      <c r="M3878">
        <v>91000</v>
      </c>
      <c r="N3878" s="1" t="s">
        <v>28</v>
      </c>
    </row>
    <row r="3879" spans="1:14" x14ac:dyDescent="0.3">
      <c r="A3879" s="1" t="s">
        <v>14</v>
      </c>
      <c r="B3879">
        <v>1185732</v>
      </c>
      <c r="C3879" s="2">
        <v>44791</v>
      </c>
      <c r="D3879" s="1" t="s">
        <v>54</v>
      </c>
      <c r="E3879" s="1" t="s">
        <v>63</v>
      </c>
      <c r="F3879" s="1" t="s">
        <v>64</v>
      </c>
      <c r="G3879" s="1" t="s">
        <v>18</v>
      </c>
      <c r="H3879">
        <v>35</v>
      </c>
      <c r="I3879">
        <v>300</v>
      </c>
      <c r="J3879">
        <v>105000</v>
      </c>
      <c r="K3879">
        <v>36750</v>
      </c>
      <c r="L3879">
        <v>0.35</v>
      </c>
      <c r="M3879">
        <v>68250</v>
      </c>
      <c r="N3879" s="1" t="s">
        <v>28</v>
      </c>
    </row>
    <row r="3880" spans="1:14" x14ac:dyDescent="0.3">
      <c r="A3880" s="1" t="s">
        <v>14</v>
      </c>
      <c r="B3880">
        <v>1185732</v>
      </c>
      <c r="C3880" s="2">
        <v>44823</v>
      </c>
      <c r="D3880" s="1" t="s">
        <v>54</v>
      </c>
      <c r="E3880" s="1" t="s">
        <v>63</v>
      </c>
      <c r="F3880" s="1" t="s">
        <v>64</v>
      </c>
      <c r="G3880" s="1" t="s">
        <v>22</v>
      </c>
      <c r="H3880">
        <v>30.000000000000011</v>
      </c>
      <c r="I3880">
        <v>400</v>
      </c>
      <c r="J3880">
        <v>120000.00000000004</v>
      </c>
      <c r="K3880">
        <v>42000.000000000015</v>
      </c>
      <c r="L3880">
        <v>0.35</v>
      </c>
      <c r="M3880">
        <v>78000.000000000029</v>
      </c>
      <c r="N3880" s="1" t="s">
        <v>28</v>
      </c>
    </row>
    <row r="3881" spans="1:14" x14ac:dyDescent="0.3">
      <c r="A3881" s="1" t="s">
        <v>14</v>
      </c>
      <c r="B3881">
        <v>1185732</v>
      </c>
      <c r="C3881" s="2">
        <v>44823</v>
      </c>
      <c r="D3881" s="1" t="s">
        <v>54</v>
      </c>
      <c r="E3881" s="1" t="s">
        <v>63</v>
      </c>
      <c r="F3881" s="1" t="s">
        <v>64</v>
      </c>
      <c r="G3881" s="1" t="s">
        <v>23</v>
      </c>
      <c r="H3881">
        <v>15.000000000000002</v>
      </c>
      <c r="I3881">
        <v>300</v>
      </c>
      <c r="J3881">
        <v>45000.000000000007</v>
      </c>
      <c r="K3881">
        <v>15750.000000000002</v>
      </c>
      <c r="L3881">
        <v>0.35</v>
      </c>
      <c r="M3881">
        <v>29250.000000000007</v>
      </c>
      <c r="N3881" s="1" t="s">
        <v>28</v>
      </c>
    </row>
    <row r="3882" spans="1:14" x14ac:dyDescent="0.3">
      <c r="A3882" s="1" t="s">
        <v>14</v>
      </c>
      <c r="B3882">
        <v>1185732</v>
      </c>
      <c r="C3882" s="2">
        <v>44823</v>
      </c>
      <c r="D3882" s="1" t="s">
        <v>54</v>
      </c>
      <c r="E3882" s="1" t="s">
        <v>63</v>
      </c>
      <c r="F3882" s="1" t="s">
        <v>64</v>
      </c>
      <c r="G3882" s="1" t="s">
        <v>18</v>
      </c>
      <c r="H3882">
        <v>25</v>
      </c>
      <c r="I3882">
        <v>275</v>
      </c>
      <c r="J3882">
        <v>68750</v>
      </c>
      <c r="K3882">
        <v>24062.5</v>
      </c>
      <c r="L3882">
        <v>0.35</v>
      </c>
      <c r="M3882">
        <v>44687.5</v>
      </c>
      <c r="N3882" s="1" t="s">
        <v>28</v>
      </c>
    </row>
    <row r="3883" spans="1:14" x14ac:dyDescent="0.3">
      <c r="A3883" s="1" t="s">
        <v>14</v>
      </c>
      <c r="B3883">
        <v>1185732</v>
      </c>
      <c r="C3883" s="2">
        <v>44852</v>
      </c>
      <c r="D3883" s="1" t="s">
        <v>54</v>
      </c>
      <c r="E3883" s="1" t="s">
        <v>63</v>
      </c>
      <c r="F3883" s="1" t="s">
        <v>64</v>
      </c>
      <c r="G3883" s="1" t="s">
        <v>22</v>
      </c>
      <c r="H3883">
        <v>25</v>
      </c>
      <c r="I3883">
        <v>350</v>
      </c>
      <c r="J3883">
        <v>87500</v>
      </c>
      <c r="K3883">
        <v>30624.999999999996</v>
      </c>
      <c r="L3883">
        <v>0.35</v>
      </c>
      <c r="M3883">
        <v>56875</v>
      </c>
      <c r="N3883" s="1" t="s">
        <v>28</v>
      </c>
    </row>
    <row r="3884" spans="1:14" x14ac:dyDescent="0.3">
      <c r="A3884" s="1" t="s">
        <v>14</v>
      </c>
      <c r="B3884">
        <v>1185732</v>
      </c>
      <c r="C3884" s="2">
        <v>44852</v>
      </c>
      <c r="D3884" s="1" t="s">
        <v>54</v>
      </c>
      <c r="E3884" s="1" t="s">
        <v>63</v>
      </c>
      <c r="F3884" s="1" t="s">
        <v>64</v>
      </c>
      <c r="G3884" s="1" t="s">
        <v>23</v>
      </c>
      <c r="H3884">
        <v>25</v>
      </c>
      <c r="I3884">
        <v>250</v>
      </c>
      <c r="J3884">
        <v>62500</v>
      </c>
      <c r="K3884">
        <v>21875</v>
      </c>
      <c r="L3884">
        <v>0.35</v>
      </c>
      <c r="M3884">
        <v>40625</v>
      </c>
      <c r="N3884" s="1" t="s">
        <v>28</v>
      </c>
    </row>
    <row r="3885" spans="1:14" x14ac:dyDescent="0.3">
      <c r="A3885" s="1" t="s">
        <v>14</v>
      </c>
      <c r="B3885">
        <v>1185732</v>
      </c>
      <c r="C3885" s="2">
        <v>44852</v>
      </c>
      <c r="D3885" s="1" t="s">
        <v>54</v>
      </c>
      <c r="E3885" s="1" t="s">
        <v>63</v>
      </c>
      <c r="F3885" s="1" t="s">
        <v>64</v>
      </c>
      <c r="G3885" s="1" t="s">
        <v>18</v>
      </c>
      <c r="H3885">
        <v>35</v>
      </c>
      <c r="I3885">
        <v>225</v>
      </c>
      <c r="J3885">
        <v>78750</v>
      </c>
      <c r="K3885">
        <v>27562.5</v>
      </c>
      <c r="L3885">
        <v>0.35</v>
      </c>
      <c r="M3885">
        <v>51187.5</v>
      </c>
      <c r="N3885" s="1" t="s">
        <v>28</v>
      </c>
    </row>
    <row r="3886" spans="1:14" x14ac:dyDescent="0.3">
      <c r="A3886" s="1" t="s">
        <v>14</v>
      </c>
      <c r="B3886">
        <v>1185732</v>
      </c>
      <c r="C3886" s="2">
        <v>44883</v>
      </c>
      <c r="D3886" s="1" t="s">
        <v>54</v>
      </c>
      <c r="E3886" s="1" t="s">
        <v>63</v>
      </c>
      <c r="F3886" s="1" t="s">
        <v>64</v>
      </c>
      <c r="G3886" s="1" t="s">
        <v>22</v>
      </c>
      <c r="H3886">
        <v>25.000000000000007</v>
      </c>
      <c r="I3886">
        <v>350</v>
      </c>
      <c r="J3886">
        <v>87500.000000000029</v>
      </c>
      <c r="K3886">
        <v>30625.000000000007</v>
      </c>
      <c r="L3886">
        <v>0.35</v>
      </c>
      <c r="M3886">
        <v>56875.000000000022</v>
      </c>
      <c r="N3886" s="1" t="s">
        <v>28</v>
      </c>
    </row>
    <row r="3887" spans="1:14" x14ac:dyDescent="0.3">
      <c r="A3887" s="1" t="s">
        <v>14</v>
      </c>
      <c r="B3887">
        <v>1185732</v>
      </c>
      <c r="C3887" s="2">
        <v>44883</v>
      </c>
      <c r="D3887" s="1" t="s">
        <v>54</v>
      </c>
      <c r="E3887" s="1" t="s">
        <v>63</v>
      </c>
      <c r="F3887" s="1" t="s">
        <v>64</v>
      </c>
      <c r="G3887" s="1" t="s">
        <v>23</v>
      </c>
      <c r="H3887">
        <v>25.000000000000007</v>
      </c>
      <c r="I3887">
        <v>295</v>
      </c>
      <c r="J3887">
        <v>73750.000000000015</v>
      </c>
      <c r="K3887">
        <v>25812.500000000004</v>
      </c>
      <c r="L3887">
        <v>0.35</v>
      </c>
      <c r="M3887">
        <v>47937.500000000015</v>
      </c>
      <c r="N3887" s="1" t="s">
        <v>28</v>
      </c>
    </row>
    <row r="3888" spans="1:14" x14ac:dyDescent="0.3">
      <c r="A3888" s="1" t="s">
        <v>14</v>
      </c>
      <c r="B3888">
        <v>1185732</v>
      </c>
      <c r="C3888" s="2">
        <v>44883</v>
      </c>
      <c r="D3888" s="1" t="s">
        <v>54</v>
      </c>
      <c r="E3888" s="1" t="s">
        <v>63</v>
      </c>
      <c r="F3888" s="1" t="s">
        <v>64</v>
      </c>
      <c r="G3888" s="1" t="s">
        <v>18</v>
      </c>
      <c r="H3888">
        <v>44.999999999999993</v>
      </c>
      <c r="I3888">
        <v>300</v>
      </c>
      <c r="J3888">
        <v>134999.99999999997</v>
      </c>
      <c r="K3888">
        <v>47249.999999999985</v>
      </c>
      <c r="L3888">
        <v>0.35</v>
      </c>
      <c r="M3888">
        <v>87749.999999999985</v>
      </c>
      <c r="N3888" s="1" t="s">
        <v>28</v>
      </c>
    </row>
    <row r="3889" spans="1:14" x14ac:dyDescent="0.3">
      <c r="A3889" s="1" t="s">
        <v>14</v>
      </c>
      <c r="B3889">
        <v>1185732</v>
      </c>
      <c r="C3889" s="2">
        <v>44912</v>
      </c>
      <c r="D3889" s="1" t="s">
        <v>54</v>
      </c>
      <c r="E3889" s="1" t="s">
        <v>63</v>
      </c>
      <c r="F3889" s="1" t="s">
        <v>64</v>
      </c>
      <c r="G3889" s="1" t="s">
        <v>22</v>
      </c>
      <c r="H3889">
        <v>35</v>
      </c>
      <c r="I3889">
        <v>450</v>
      </c>
      <c r="J3889">
        <v>157500</v>
      </c>
      <c r="K3889">
        <v>55125</v>
      </c>
      <c r="L3889">
        <v>0.35</v>
      </c>
      <c r="M3889">
        <v>102375</v>
      </c>
      <c r="N3889" s="1" t="s">
        <v>28</v>
      </c>
    </row>
    <row r="3890" spans="1:14" x14ac:dyDescent="0.3">
      <c r="A3890" s="1" t="s">
        <v>14</v>
      </c>
      <c r="B3890">
        <v>1185732</v>
      </c>
      <c r="C3890" s="2">
        <v>44573</v>
      </c>
      <c r="D3890" s="1" t="s">
        <v>54</v>
      </c>
      <c r="E3890" s="1" t="s">
        <v>77</v>
      </c>
      <c r="F3890" s="1" t="s">
        <v>78</v>
      </c>
      <c r="G3890" s="1" t="s">
        <v>21</v>
      </c>
      <c r="H3890">
        <v>40</v>
      </c>
      <c r="I3890">
        <v>475</v>
      </c>
      <c r="J3890">
        <v>190000</v>
      </c>
      <c r="K3890">
        <v>66500</v>
      </c>
      <c r="L3890">
        <v>0.35</v>
      </c>
      <c r="M3890">
        <v>123500</v>
      </c>
      <c r="N3890" s="1" t="s">
        <v>25</v>
      </c>
    </row>
    <row r="3891" spans="1:14" x14ac:dyDescent="0.3">
      <c r="A3891" s="1" t="s">
        <v>14</v>
      </c>
      <c r="B3891">
        <v>1185732</v>
      </c>
      <c r="C3891" s="2">
        <v>44573</v>
      </c>
      <c r="D3891" s="1" t="s">
        <v>54</v>
      </c>
      <c r="E3891" s="1" t="s">
        <v>77</v>
      </c>
      <c r="F3891" s="1" t="s">
        <v>78</v>
      </c>
      <c r="G3891" s="1" t="s">
        <v>18</v>
      </c>
      <c r="H3891">
        <v>49.999999999999993</v>
      </c>
      <c r="I3891">
        <v>175</v>
      </c>
      <c r="J3891">
        <v>87499.999999999985</v>
      </c>
      <c r="K3891">
        <v>30624.999999999993</v>
      </c>
      <c r="L3891">
        <v>0.35</v>
      </c>
      <c r="M3891">
        <v>56874.999999999993</v>
      </c>
      <c r="N3891" s="1" t="s">
        <v>25</v>
      </c>
    </row>
    <row r="3892" spans="1:14" x14ac:dyDescent="0.3">
      <c r="A3892" s="1" t="s">
        <v>14</v>
      </c>
      <c r="B3892">
        <v>1185732</v>
      </c>
      <c r="C3892" s="2">
        <v>44604</v>
      </c>
      <c r="D3892" s="1" t="s">
        <v>54</v>
      </c>
      <c r="E3892" s="1" t="s">
        <v>77</v>
      </c>
      <c r="F3892" s="1" t="s">
        <v>78</v>
      </c>
      <c r="G3892" s="1" t="s">
        <v>21</v>
      </c>
      <c r="H3892">
        <v>40</v>
      </c>
      <c r="I3892">
        <v>525</v>
      </c>
      <c r="J3892">
        <v>210000</v>
      </c>
      <c r="K3892">
        <v>73500</v>
      </c>
      <c r="L3892">
        <v>0.35</v>
      </c>
      <c r="M3892">
        <v>136500</v>
      </c>
      <c r="N3892" s="1" t="s">
        <v>25</v>
      </c>
    </row>
    <row r="3893" spans="1:14" x14ac:dyDescent="0.3">
      <c r="A3893" s="1" t="s">
        <v>14</v>
      </c>
      <c r="B3893">
        <v>1185732</v>
      </c>
      <c r="C3893" s="2">
        <v>44604</v>
      </c>
      <c r="D3893" s="1" t="s">
        <v>54</v>
      </c>
      <c r="E3893" s="1" t="s">
        <v>61</v>
      </c>
      <c r="F3893" s="1" t="s">
        <v>62</v>
      </c>
      <c r="G3893" s="1" t="s">
        <v>18</v>
      </c>
      <c r="H3893">
        <v>49.999999999999993</v>
      </c>
      <c r="I3893">
        <v>175</v>
      </c>
      <c r="J3893">
        <v>87499.999999999985</v>
      </c>
      <c r="K3893">
        <v>30624.999999999993</v>
      </c>
      <c r="L3893">
        <v>0.35</v>
      </c>
      <c r="M3893">
        <v>56874.999999999993</v>
      </c>
      <c r="N3893" s="1" t="s">
        <v>25</v>
      </c>
    </row>
    <row r="3894" spans="1:14" x14ac:dyDescent="0.3">
      <c r="A3894" s="1" t="s">
        <v>14</v>
      </c>
      <c r="B3894">
        <v>1185732</v>
      </c>
      <c r="C3894" s="2">
        <v>44631</v>
      </c>
      <c r="D3894" s="1" t="s">
        <v>54</v>
      </c>
      <c r="E3894" s="1" t="s">
        <v>61</v>
      </c>
      <c r="F3894" s="1" t="s">
        <v>62</v>
      </c>
      <c r="G3894" s="1" t="s">
        <v>21</v>
      </c>
      <c r="H3894">
        <v>40</v>
      </c>
      <c r="I3894">
        <v>495</v>
      </c>
      <c r="J3894">
        <v>198000</v>
      </c>
      <c r="K3894">
        <v>69300</v>
      </c>
      <c r="L3894">
        <v>0.35</v>
      </c>
      <c r="M3894">
        <v>128700</v>
      </c>
      <c r="N3894" s="1" t="s">
        <v>25</v>
      </c>
    </row>
    <row r="3895" spans="1:14" x14ac:dyDescent="0.3">
      <c r="A3895" s="1" t="s">
        <v>14</v>
      </c>
      <c r="B3895">
        <v>1185732</v>
      </c>
      <c r="C3895" s="2">
        <v>44631</v>
      </c>
      <c r="D3895" s="1" t="s">
        <v>54</v>
      </c>
      <c r="E3895" s="1" t="s">
        <v>61</v>
      </c>
      <c r="F3895" s="1" t="s">
        <v>62</v>
      </c>
      <c r="G3895" s="1" t="s">
        <v>18</v>
      </c>
      <c r="H3895">
        <v>50</v>
      </c>
      <c r="I3895">
        <v>125</v>
      </c>
      <c r="J3895">
        <v>62500</v>
      </c>
      <c r="K3895">
        <v>21875</v>
      </c>
      <c r="L3895">
        <v>0.35</v>
      </c>
      <c r="M3895">
        <v>40625</v>
      </c>
      <c r="N3895" s="1" t="s">
        <v>25</v>
      </c>
    </row>
    <row r="3896" spans="1:14" x14ac:dyDescent="0.3">
      <c r="A3896" s="1" t="s">
        <v>14</v>
      </c>
      <c r="B3896">
        <v>1185732</v>
      </c>
      <c r="C3896" s="2">
        <v>44663</v>
      </c>
      <c r="D3896" s="1" t="s">
        <v>54</v>
      </c>
      <c r="E3896" s="1" t="s">
        <v>61</v>
      </c>
      <c r="F3896" s="1" t="s">
        <v>62</v>
      </c>
      <c r="G3896" s="1" t="s">
        <v>21</v>
      </c>
      <c r="H3896">
        <v>40</v>
      </c>
      <c r="I3896">
        <v>450</v>
      </c>
      <c r="J3896">
        <v>180000</v>
      </c>
      <c r="K3896">
        <v>62999.999999999993</v>
      </c>
      <c r="L3896">
        <v>0.35</v>
      </c>
      <c r="M3896">
        <v>117000</v>
      </c>
      <c r="N3896" s="1" t="s">
        <v>25</v>
      </c>
    </row>
    <row r="3897" spans="1:14" x14ac:dyDescent="0.3">
      <c r="A3897" s="1" t="s">
        <v>14</v>
      </c>
      <c r="B3897">
        <v>1185732</v>
      </c>
      <c r="C3897" s="2">
        <v>44663</v>
      </c>
      <c r="D3897" s="1" t="s">
        <v>54</v>
      </c>
      <c r="E3897" s="1" t="s">
        <v>61</v>
      </c>
      <c r="F3897" s="1" t="s">
        <v>62</v>
      </c>
      <c r="G3897" s="1" t="s">
        <v>18</v>
      </c>
      <c r="H3897">
        <v>60</v>
      </c>
      <c r="I3897">
        <v>100</v>
      </c>
      <c r="J3897">
        <v>60000</v>
      </c>
      <c r="K3897">
        <v>21000</v>
      </c>
      <c r="L3897">
        <v>0.35</v>
      </c>
      <c r="M3897">
        <v>39000</v>
      </c>
      <c r="N3897" s="1" t="s">
        <v>25</v>
      </c>
    </row>
    <row r="3898" spans="1:14" x14ac:dyDescent="0.3">
      <c r="A3898" s="1" t="s">
        <v>14</v>
      </c>
      <c r="B3898">
        <v>1185732</v>
      </c>
      <c r="C3898" s="2">
        <v>44694</v>
      </c>
      <c r="D3898" s="1" t="s">
        <v>54</v>
      </c>
      <c r="E3898" s="1" t="s">
        <v>61</v>
      </c>
      <c r="F3898" s="1" t="s">
        <v>62</v>
      </c>
      <c r="G3898" s="1" t="s">
        <v>21</v>
      </c>
      <c r="H3898">
        <v>60</v>
      </c>
      <c r="I3898">
        <v>495</v>
      </c>
      <c r="J3898">
        <v>297000</v>
      </c>
      <c r="K3898">
        <v>103950</v>
      </c>
      <c r="L3898">
        <v>0.35</v>
      </c>
      <c r="M3898">
        <v>193050</v>
      </c>
      <c r="N3898" s="1" t="s">
        <v>25</v>
      </c>
    </row>
    <row r="3899" spans="1:14" x14ac:dyDescent="0.3">
      <c r="A3899" s="1" t="s">
        <v>14</v>
      </c>
      <c r="B3899">
        <v>1185732</v>
      </c>
      <c r="C3899" s="2">
        <v>44694</v>
      </c>
      <c r="D3899" s="1" t="s">
        <v>54</v>
      </c>
      <c r="E3899" s="1" t="s">
        <v>61</v>
      </c>
      <c r="F3899" s="1" t="s">
        <v>62</v>
      </c>
      <c r="G3899" s="1" t="s">
        <v>18</v>
      </c>
      <c r="H3899">
        <v>54.999999999999993</v>
      </c>
      <c r="I3899">
        <v>125</v>
      </c>
      <c r="J3899">
        <v>68749.999999999985</v>
      </c>
      <c r="K3899">
        <v>24062.499999999993</v>
      </c>
      <c r="L3899">
        <v>0.35</v>
      </c>
      <c r="M3899">
        <v>44687.499999999993</v>
      </c>
      <c r="N3899" s="1" t="s">
        <v>25</v>
      </c>
    </row>
    <row r="3900" spans="1:14" x14ac:dyDescent="0.3">
      <c r="A3900" s="1" t="s">
        <v>14</v>
      </c>
      <c r="B3900">
        <v>1185732</v>
      </c>
      <c r="C3900" s="2">
        <v>44724</v>
      </c>
      <c r="D3900" s="1" t="s">
        <v>54</v>
      </c>
      <c r="E3900" s="1" t="s">
        <v>61</v>
      </c>
      <c r="F3900" s="1" t="s">
        <v>62</v>
      </c>
      <c r="G3900" s="1" t="s">
        <v>21</v>
      </c>
      <c r="H3900">
        <v>45</v>
      </c>
      <c r="I3900">
        <v>500</v>
      </c>
      <c r="J3900">
        <v>225000</v>
      </c>
      <c r="K3900">
        <v>78750</v>
      </c>
      <c r="L3900">
        <v>0.35</v>
      </c>
      <c r="M3900">
        <v>146250</v>
      </c>
      <c r="N3900" s="1" t="s">
        <v>25</v>
      </c>
    </row>
    <row r="3901" spans="1:14" x14ac:dyDescent="0.3">
      <c r="A3901" s="1" t="s">
        <v>14</v>
      </c>
      <c r="B3901">
        <v>1185732</v>
      </c>
      <c r="C3901" s="2">
        <v>44724</v>
      </c>
      <c r="D3901" s="1" t="s">
        <v>54</v>
      </c>
      <c r="E3901" s="1" t="s">
        <v>61</v>
      </c>
      <c r="F3901" s="1" t="s">
        <v>62</v>
      </c>
      <c r="G3901" s="1" t="s">
        <v>18</v>
      </c>
      <c r="H3901">
        <v>45</v>
      </c>
      <c r="I3901">
        <v>175</v>
      </c>
      <c r="J3901">
        <v>78750</v>
      </c>
      <c r="K3901">
        <v>27562.5</v>
      </c>
      <c r="L3901">
        <v>0.35</v>
      </c>
      <c r="M3901">
        <v>51187.5</v>
      </c>
      <c r="N3901" s="1" t="s">
        <v>25</v>
      </c>
    </row>
    <row r="3902" spans="1:14" x14ac:dyDescent="0.3">
      <c r="A3902" s="1" t="s">
        <v>14</v>
      </c>
      <c r="B3902">
        <v>1185732</v>
      </c>
      <c r="C3902" s="2">
        <v>44753</v>
      </c>
      <c r="D3902" s="1" t="s">
        <v>54</v>
      </c>
      <c r="E3902" s="1" t="s">
        <v>61</v>
      </c>
      <c r="F3902" s="1" t="s">
        <v>62</v>
      </c>
      <c r="G3902" s="1" t="s">
        <v>21</v>
      </c>
      <c r="H3902">
        <v>50</v>
      </c>
      <c r="I3902">
        <v>550</v>
      </c>
      <c r="J3902">
        <v>275000</v>
      </c>
      <c r="K3902">
        <v>96250</v>
      </c>
      <c r="L3902">
        <v>0.35</v>
      </c>
      <c r="M3902">
        <v>178750</v>
      </c>
      <c r="N3902" s="1" t="s">
        <v>25</v>
      </c>
    </row>
    <row r="3903" spans="1:14" x14ac:dyDescent="0.3">
      <c r="A3903" s="1" t="s">
        <v>14</v>
      </c>
      <c r="B3903">
        <v>1185732</v>
      </c>
      <c r="C3903" s="2">
        <v>44753</v>
      </c>
      <c r="D3903" s="1" t="s">
        <v>54</v>
      </c>
      <c r="E3903" s="1" t="s">
        <v>61</v>
      </c>
      <c r="F3903" s="1" t="s">
        <v>62</v>
      </c>
      <c r="G3903" s="1" t="s">
        <v>18</v>
      </c>
      <c r="H3903">
        <v>50</v>
      </c>
      <c r="I3903">
        <v>200</v>
      </c>
      <c r="J3903">
        <v>100000</v>
      </c>
      <c r="K3903">
        <v>35000</v>
      </c>
      <c r="L3903">
        <v>0.35</v>
      </c>
      <c r="M3903">
        <v>65000</v>
      </c>
      <c r="N3903" s="1" t="s">
        <v>25</v>
      </c>
    </row>
    <row r="3904" spans="1:14" x14ac:dyDescent="0.3">
      <c r="A3904" s="1" t="s">
        <v>14</v>
      </c>
      <c r="B3904">
        <v>1185732</v>
      </c>
      <c r="C3904" s="2">
        <v>44785</v>
      </c>
      <c r="D3904" s="1" t="s">
        <v>54</v>
      </c>
      <c r="E3904" s="1" t="s">
        <v>61</v>
      </c>
      <c r="F3904" s="1" t="s">
        <v>62</v>
      </c>
      <c r="G3904" s="1" t="s">
        <v>21</v>
      </c>
      <c r="H3904">
        <v>50</v>
      </c>
      <c r="I3904">
        <v>525</v>
      </c>
      <c r="J3904">
        <v>262500</v>
      </c>
      <c r="K3904">
        <v>91875</v>
      </c>
      <c r="L3904">
        <v>0.35</v>
      </c>
      <c r="M3904">
        <v>170625</v>
      </c>
      <c r="N3904" s="1" t="s">
        <v>25</v>
      </c>
    </row>
    <row r="3905" spans="1:14" x14ac:dyDescent="0.3">
      <c r="A3905" s="1" t="s">
        <v>14</v>
      </c>
      <c r="B3905">
        <v>1185732</v>
      </c>
      <c r="C3905" s="2">
        <v>44785</v>
      </c>
      <c r="D3905" s="1" t="s">
        <v>54</v>
      </c>
      <c r="E3905" s="1" t="s">
        <v>61</v>
      </c>
      <c r="F3905" s="1" t="s">
        <v>62</v>
      </c>
      <c r="G3905" s="1" t="s">
        <v>18</v>
      </c>
      <c r="H3905">
        <v>50</v>
      </c>
      <c r="I3905">
        <v>175</v>
      </c>
      <c r="J3905">
        <v>87500</v>
      </c>
      <c r="K3905">
        <v>30624.999999999996</v>
      </c>
      <c r="L3905">
        <v>0.35</v>
      </c>
      <c r="M3905">
        <v>56875</v>
      </c>
      <c r="N3905" s="1" t="s">
        <v>25</v>
      </c>
    </row>
    <row r="3906" spans="1:14" x14ac:dyDescent="0.3">
      <c r="A3906" s="1" t="s">
        <v>14</v>
      </c>
      <c r="B3906">
        <v>1185732</v>
      </c>
      <c r="C3906" s="2">
        <v>44817</v>
      </c>
      <c r="D3906" s="1" t="s">
        <v>54</v>
      </c>
      <c r="E3906" s="1" t="s">
        <v>61</v>
      </c>
      <c r="F3906" s="1" t="s">
        <v>62</v>
      </c>
      <c r="G3906" s="1" t="s">
        <v>21</v>
      </c>
      <c r="H3906">
        <v>45</v>
      </c>
      <c r="I3906">
        <v>475</v>
      </c>
      <c r="J3906">
        <v>213750</v>
      </c>
      <c r="K3906">
        <v>74812.5</v>
      </c>
      <c r="L3906">
        <v>0.35</v>
      </c>
      <c r="M3906">
        <v>138937.5</v>
      </c>
      <c r="N3906" s="1" t="s">
        <v>25</v>
      </c>
    </row>
    <row r="3907" spans="1:14" x14ac:dyDescent="0.3">
      <c r="A3907" s="1" t="s">
        <v>14</v>
      </c>
      <c r="B3907">
        <v>1185732</v>
      </c>
      <c r="C3907" s="2">
        <v>44817</v>
      </c>
      <c r="D3907" s="1" t="s">
        <v>54</v>
      </c>
      <c r="E3907" s="1" t="s">
        <v>61</v>
      </c>
      <c r="F3907" s="1" t="s">
        <v>62</v>
      </c>
      <c r="G3907" s="1" t="s">
        <v>18</v>
      </c>
      <c r="H3907">
        <v>45</v>
      </c>
      <c r="I3907">
        <v>150</v>
      </c>
      <c r="J3907">
        <v>67500</v>
      </c>
      <c r="K3907">
        <v>23625</v>
      </c>
      <c r="L3907">
        <v>0.35</v>
      </c>
      <c r="M3907">
        <v>43875</v>
      </c>
      <c r="N3907" s="1" t="s">
        <v>25</v>
      </c>
    </row>
    <row r="3908" spans="1:14" x14ac:dyDescent="0.3">
      <c r="A3908" s="1" t="s">
        <v>14</v>
      </c>
      <c r="B3908">
        <v>1185732</v>
      </c>
      <c r="C3908" s="2">
        <v>44846</v>
      </c>
      <c r="D3908" s="1" t="s">
        <v>54</v>
      </c>
      <c r="E3908" s="1" t="s">
        <v>61</v>
      </c>
      <c r="F3908" s="1" t="s">
        <v>62</v>
      </c>
      <c r="G3908" s="1" t="s">
        <v>21</v>
      </c>
      <c r="H3908">
        <v>54.999999999999993</v>
      </c>
      <c r="I3908">
        <v>400</v>
      </c>
      <c r="J3908">
        <v>219999.99999999997</v>
      </c>
      <c r="K3908">
        <v>76999.999999999985</v>
      </c>
      <c r="L3908">
        <v>0.35</v>
      </c>
      <c r="M3908">
        <v>143000</v>
      </c>
      <c r="N3908" s="1" t="s">
        <v>25</v>
      </c>
    </row>
    <row r="3909" spans="1:14" x14ac:dyDescent="0.3">
      <c r="A3909" s="1" t="s">
        <v>14</v>
      </c>
      <c r="B3909">
        <v>1185732</v>
      </c>
      <c r="C3909" s="2">
        <v>44846</v>
      </c>
      <c r="D3909" s="1" t="s">
        <v>54</v>
      </c>
      <c r="E3909" s="1" t="s">
        <v>61</v>
      </c>
      <c r="F3909" s="1" t="s">
        <v>62</v>
      </c>
      <c r="G3909" s="1" t="s">
        <v>18</v>
      </c>
      <c r="H3909">
        <v>54.999999999999993</v>
      </c>
      <c r="I3909">
        <v>125</v>
      </c>
      <c r="J3909">
        <v>68749.999999999985</v>
      </c>
      <c r="K3909">
        <v>24062.499999999993</v>
      </c>
      <c r="L3909">
        <v>0.35</v>
      </c>
      <c r="M3909">
        <v>44687.499999999993</v>
      </c>
      <c r="N3909" s="1" t="s">
        <v>25</v>
      </c>
    </row>
    <row r="3910" spans="1:14" x14ac:dyDescent="0.3">
      <c r="A3910" s="1" t="s">
        <v>14</v>
      </c>
      <c r="B3910">
        <v>1185732</v>
      </c>
      <c r="C3910" s="2">
        <v>44874</v>
      </c>
      <c r="D3910" s="1" t="s">
        <v>54</v>
      </c>
      <c r="E3910" s="1" t="s">
        <v>59</v>
      </c>
      <c r="F3910" s="1" t="s">
        <v>60</v>
      </c>
      <c r="G3910" s="1" t="s">
        <v>21</v>
      </c>
      <c r="H3910">
        <v>49.999999999999993</v>
      </c>
      <c r="I3910">
        <v>400</v>
      </c>
      <c r="J3910">
        <v>199999.99999999997</v>
      </c>
      <c r="K3910">
        <v>69999.999999999985</v>
      </c>
      <c r="L3910">
        <v>0.35</v>
      </c>
      <c r="M3910">
        <v>129999.99999999999</v>
      </c>
      <c r="N3910" s="1" t="s">
        <v>28</v>
      </c>
    </row>
    <row r="3911" spans="1:14" x14ac:dyDescent="0.3">
      <c r="A3911" s="1" t="s">
        <v>14</v>
      </c>
      <c r="B3911">
        <v>1185732</v>
      </c>
      <c r="C3911" s="2">
        <v>44874</v>
      </c>
      <c r="D3911" s="1" t="s">
        <v>54</v>
      </c>
      <c r="E3911" s="1" t="s">
        <v>59</v>
      </c>
      <c r="F3911" s="1" t="s">
        <v>60</v>
      </c>
      <c r="G3911" s="1" t="s">
        <v>18</v>
      </c>
      <c r="H3911">
        <v>60</v>
      </c>
      <c r="I3911">
        <v>150</v>
      </c>
      <c r="J3911">
        <v>90000</v>
      </c>
      <c r="K3911">
        <v>31499.999999999996</v>
      </c>
      <c r="L3911">
        <v>0.35</v>
      </c>
      <c r="M3911">
        <v>58500</v>
      </c>
      <c r="N3911" s="1" t="s">
        <v>28</v>
      </c>
    </row>
    <row r="3912" spans="1:14" x14ac:dyDescent="0.3">
      <c r="A3912" s="1" t="s">
        <v>14</v>
      </c>
      <c r="B3912">
        <v>1185732</v>
      </c>
      <c r="C3912" s="2">
        <v>44903</v>
      </c>
      <c r="D3912" s="1" t="s">
        <v>54</v>
      </c>
      <c r="E3912" s="1" t="s">
        <v>59</v>
      </c>
      <c r="F3912" s="1" t="s">
        <v>60</v>
      </c>
      <c r="G3912" s="1" t="s">
        <v>21</v>
      </c>
      <c r="H3912">
        <v>60</v>
      </c>
      <c r="I3912">
        <v>500</v>
      </c>
      <c r="J3912">
        <v>300000</v>
      </c>
      <c r="K3912">
        <v>105000</v>
      </c>
      <c r="L3912">
        <v>0.35</v>
      </c>
      <c r="M3912">
        <v>195000</v>
      </c>
      <c r="N3912" s="1" t="s">
        <v>28</v>
      </c>
    </row>
    <row r="3913" spans="1:14" x14ac:dyDescent="0.3">
      <c r="A3913" s="1" t="s">
        <v>14</v>
      </c>
      <c r="B3913">
        <v>1185732</v>
      </c>
      <c r="C3913" s="2">
        <v>44903</v>
      </c>
      <c r="D3913" s="1" t="s">
        <v>54</v>
      </c>
      <c r="E3913" s="1" t="s">
        <v>59</v>
      </c>
      <c r="F3913" s="1" t="s">
        <v>60</v>
      </c>
      <c r="G3913" s="1" t="s">
        <v>18</v>
      </c>
      <c r="H3913">
        <v>60</v>
      </c>
      <c r="I3913">
        <v>200</v>
      </c>
      <c r="J3913">
        <v>120000</v>
      </c>
      <c r="K3913">
        <v>42000</v>
      </c>
      <c r="L3913">
        <v>0.35</v>
      </c>
      <c r="M3913">
        <v>78000</v>
      </c>
      <c r="N3913" s="1" t="s">
        <v>28</v>
      </c>
    </row>
    <row r="3914" spans="1:14" x14ac:dyDescent="0.3">
      <c r="A3914" s="1" t="s">
        <v>14</v>
      </c>
      <c r="B3914">
        <v>1185732</v>
      </c>
      <c r="C3914" s="2">
        <v>44567</v>
      </c>
      <c r="D3914" s="1" t="s">
        <v>54</v>
      </c>
      <c r="E3914" s="1" t="s">
        <v>59</v>
      </c>
      <c r="F3914" s="1" t="s">
        <v>60</v>
      </c>
      <c r="G3914" s="1" t="s">
        <v>22</v>
      </c>
      <c r="H3914">
        <v>30.000000000000004</v>
      </c>
      <c r="I3914">
        <v>250</v>
      </c>
      <c r="J3914">
        <v>75000.000000000015</v>
      </c>
      <c r="K3914">
        <v>26250.000000000004</v>
      </c>
      <c r="L3914">
        <v>0.35</v>
      </c>
      <c r="M3914">
        <v>48750.000000000015</v>
      </c>
      <c r="N3914" s="1" t="s">
        <v>28</v>
      </c>
    </row>
    <row r="3915" spans="1:14" x14ac:dyDescent="0.3">
      <c r="A3915" s="1" t="s">
        <v>14</v>
      </c>
      <c r="B3915">
        <v>1185732</v>
      </c>
      <c r="C3915" s="2">
        <v>44598</v>
      </c>
      <c r="D3915" s="1" t="s">
        <v>54</v>
      </c>
      <c r="E3915" s="1" t="s">
        <v>59</v>
      </c>
      <c r="F3915" s="1" t="s">
        <v>60</v>
      </c>
      <c r="G3915" s="1" t="s">
        <v>22</v>
      </c>
      <c r="H3915">
        <v>30.000000000000004</v>
      </c>
      <c r="I3915">
        <v>150</v>
      </c>
      <c r="J3915">
        <v>45000.000000000007</v>
      </c>
      <c r="K3915">
        <v>15750.000000000002</v>
      </c>
      <c r="L3915">
        <v>0.35</v>
      </c>
      <c r="M3915">
        <v>29250.000000000007</v>
      </c>
      <c r="N3915" s="1" t="s">
        <v>28</v>
      </c>
    </row>
    <row r="3916" spans="1:14" x14ac:dyDescent="0.3">
      <c r="A3916" s="1" t="s">
        <v>14</v>
      </c>
      <c r="B3916">
        <v>1185732</v>
      </c>
      <c r="C3916" s="2">
        <v>44625</v>
      </c>
      <c r="D3916" s="1" t="s">
        <v>54</v>
      </c>
      <c r="E3916" s="1" t="s">
        <v>65</v>
      </c>
      <c r="F3916" s="1" t="s">
        <v>66</v>
      </c>
      <c r="G3916" s="1" t="s">
        <v>22</v>
      </c>
      <c r="H3916">
        <v>20.000000000000004</v>
      </c>
      <c r="I3916">
        <v>175</v>
      </c>
      <c r="J3916">
        <v>35000.000000000007</v>
      </c>
      <c r="K3916">
        <v>12250.000000000002</v>
      </c>
      <c r="L3916">
        <v>0.35</v>
      </c>
      <c r="M3916">
        <v>22750.000000000007</v>
      </c>
      <c r="N3916" s="1" t="s">
        <v>28</v>
      </c>
    </row>
    <row r="3917" spans="1:14" x14ac:dyDescent="0.3">
      <c r="A3917" s="1" t="s">
        <v>14</v>
      </c>
      <c r="B3917">
        <v>1185732</v>
      </c>
      <c r="C3917" s="2">
        <v>44657</v>
      </c>
      <c r="D3917" s="1" t="s">
        <v>54</v>
      </c>
      <c r="E3917" s="1" t="s">
        <v>65</v>
      </c>
      <c r="F3917" s="1" t="s">
        <v>66</v>
      </c>
      <c r="G3917" s="1" t="s">
        <v>22</v>
      </c>
      <c r="H3917">
        <v>20.000000000000004</v>
      </c>
      <c r="I3917">
        <v>175</v>
      </c>
      <c r="J3917">
        <v>35000.000000000007</v>
      </c>
      <c r="K3917">
        <v>12250.000000000002</v>
      </c>
      <c r="L3917">
        <v>0.35</v>
      </c>
      <c r="M3917">
        <v>22750.000000000007</v>
      </c>
      <c r="N3917" s="1" t="s">
        <v>28</v>
      </c>
    </row>
    <row r="3918" spans="1:14" x14ac:dyDescent="0.3">
      <c r="A3918" s="1" t="s">
        <v>14</v>
      </c>
      <c r="B3918">
        <v>1185732</v>
      </c>
      <c r="C3918" s="2">
        <v>44688</v>
      </c>
      <c r="D3918" s="1" t="s">
        <v>54</v>
      </c>
      <c r="E3918" s="1" t="s">
        <v>65</v>
      </c>
      <c r="F3918" s="1" t="s">
        <v>66</v>
      </c>
      <c r="G3918" s="1" t="s">
        <v>22</v>
      </c>
      <c r="H3918">
        <v>40</v>
      </c>
      <c r="I3918">
        <v>225</v>
      </c>
      <c r="J3918">
        <v>90000</v>
      </c>
      <c r="K3918">
        <v>31499.999999999996</v>
      </c>
      <c r="L3918">
        <v>0.35</v>
      </c>
      <c r="M3918">
        <v>58500</v>
      </c>
      <c r="N3918" s="1" t="s">
        <v>28</v>
      </c>
    </row>
    <row r="3919" spans="1:14" x14ac:dyDescent="0.3">
      <c r="A3919" s="1" t="s">
        <v>14</v>
      </c>
      <c r="B3919">
        <v>1185732</v>
      </c>
      <c r="C3919" s="2">
        <v>44718</v>
      </c>
      <c r="D3919" s="1" t="s">
        <v>54</v>
      </c>
      <c r="E3919" s="1" t="s">
        <v>65</v>
      </c>
      <c r="F3919" s="1" t="s">
        <v>66</v>
      </c>
      <c r="G3919" s="1" t="s">
        <v>22</v>
      </c>
      <c r="H3919">
        <v>30.000000000000011</v>
      </c>
      <c r="I3919">
        <v>275</v>
      </c>
      <c r="J3919">
        <v>82500.000000000029</v>
      </c>
      <c r="K3919">
        <v>28875.000000000007</v>
      </c>
      <c r="L3919">
        <v>0.35</v>
      </c>
      <c r="M3919">
        <v>53625.000000000022</v>
      </c>
      <c r="N3919" s="1" t="s">
        <v>28</v>
      </c>
    </row>
    <row r="3920" spans="1:14" x14ac:dyDescent="0.3">
      <c r="A3920" s="1" t="s">
        <v>14</v>
      </c>
      <c r="B3920">
        <v>1185732</v>
      </c>
      <c r="C3920" s="2">
        <v>44747</v>
      </c>
      <c r="D3920" s="1" t="s">
        <v>54</v>
      </c>
      <c r="E3920" s="1" t="s">
        <v>65</v>
      </c>
      <c r="F3920" s="1" t="s">
        <v>66</v>
      </c>
      <c r="G3920" s="1" t="s">
        <v>22</v>
      </c>
      <c r="H3920">
        <v>45.000000000000007</v>
      </c>
      <c r="I3920">
        <v>300</v>
      </c>
      <c r="J3920">
        <v>135000.00000000003</v>
      </c>
      <c r="K3920">
        <v>47250.000000000007</v>
      </c>
      <c r="L3920">
        <v>0.35</v>
      </c>
      <c r="M3920">
        <v>87750.000000000029</v>
      </c>
      <c r="N3920" s="1" t="s">
        <v>28</v>
      </c>
    </row>
    <row r="3921" spans="1:14" x14ac:dyDescent="0.3">
      <c r="A3921" s="1" t="s">
        <v>14</v>
      </c>
      <c r="B3921">
        <v>1185732</v>
      </c>
      <c r="C3921" s="2">
        <v>44779</v>
      </c>
      <c r="D3921" s="1" t="s">
        <v>54</v>
      </c>
      <c r="E3921" s="1" t="s">
        <v>65</v>
      </c>
      <c r="F3921" s="1" t="s">
        <v>66</v>
      </c>
      <c r="G3921" s="1" t="s">
        <v>22</v>
      </c>
      <c r="H3921">
        <v>45.000000000000007</v>
      </c>
      <c r="I3921">
        <v>300</v>
      </c>
      <c r="J3921">
        <v>135000.00000000003</v>
      </c>
      <c r="K3921">
        <v>47250.000000000007</v>
      </c>
      <c r="L3921">
        <v>0.35</v>
      </c>
      <c r="M3921">
        <v>87750.000000000029</v>
      </c>
      <c r="N3921" s="1" t="s">
        <v>28</v>
      </c>
    </row>
    <row r="3922" spans="1:14" x14ac:dyDescent="0.3">
      <c r="A3922" s="1" t="s">
        <v>14</v>
      </c>
      <c r="B3922">
        <v>1185732</v>
      </c>
      <c r="C3922" s="2">
        <v>44811</v>
      </c>
      <c r="D3922" s="1" t="s">
        <v>54</v>
      </c>
      <c r="E3922" s="1" t="s">
        <v>65</v>
      </c>
      <c r="F3922" s="1" t="s">
        <v>66</v>
      </c>
      <c r="G3922" s="1" t="s">
        <v>22</v>
      </c>
      <c r="H3922">
        <v>30.000000000000011</v>
      </c>
      <c r="I3922">
        <v>275</v>
      </c>
      <c r="J3922">
        <v>82500.000000000029</v>
      </c>
      <c r="K3922">
        <v>28875.000000000007</v>
      </c>
      <c r="L3922">
        <v>0.35</v>
      </c>
      <c r="M3922">
        <v>53625.000000000022</v>
      </c>
      <c r="N3922" s="1" t="s">
        <v>28</v>
      </c>
    </row>
    <row r="3923" spans="1:14" x14ac:dyDescent="0.3">
      <c r="A3923" s="1" t="s">
        <v>14</v>
      </c>
      <c r="B3923">
        <v>1185732</v>
      </c>
      <c r="C3923" s="2">
        <v>44840</v>
      </c>
      <c r="D3923" s="1" t="s">
        <v>54</v>
      </c>
      <c r="E3923" s="1" t="s">
        <v>65</v>
      </c>
      <c r="F3923" s="1" t="s">
        <v>66</v>
      </c>
      <c r="G3923" s="1" t="s">
        <v>22</v>
      </c>
      <c r="H3923">
        <v>35</v>
      </c>
      <c r="I3923">
        <v>250</v>
      </c>
      <c r="J3923">
        <v>87500</v>
      </c>
      <c r="K3923">
        <v>30624.999999999996</v>
      </c>
      <c r="L3923">
        <v>0.35</v>
      </c>
      <c r="M3923">
        <v>56875</v>
      </c>
      <c r="N3923" s="1" t="s">
        <v>28</v>
      </c>
    </row>
    <row r="3924" spans="1:14" x14ac:dyDescent="0.3">
      <c r="A3924" s="1" t="s">
        <v>47</v>
      </c>
      <c r="B3924">
        <v>1185732</v>
      </c>
      <c r="C3924" s="2">
        <v>44580</v>
      </c>
      <c r="D3924" s="1" t="s">
        <v>79</v>
      </c>
      <c r="E3924" s="1" t="s">
        <v>80</v>
      </c>
      <c r="F3924" s="1" t="s">
        <v>81</v>
      </c>
      <c r="G3924" s="1" t="s">
        <v>21</v>
      </c>
      <c r="H3924">
        <v>35</v>
      </c>
      <c r="I3924">
        <v>750</v>
      </c>
      <c r="J3924">
        <v>262500</v>
      </c>
      <c r="K3924">
        <v>131250</v>
      </c>
      <c r="L3924">
        <v>0.5</v>
      </c>
      <c r="M3924">
        <v>131250</v>
      </c>
      <c r="N3924" s="1" t="s">
        <v>28</v>
      </c>
    </row>
    <row r="3925" spans="1:14" x14ac:dyDescent="0.3">
      <c r="A3925" s="1" t="s">
        <v>47</v>
      </c>
      <c r="B3925">
        <v>1185732</v>
      </c>
      <c r="C3925" s="2">
        <v>44580</v>
      </c>
      <c r="D3925" s="1" t="s">
        <v>79</v>
      </c>
      <c r="E3925" s="1" t="s">
        <v>80</v>
      </c>
      <c r="F3925" s="1" t="s">
        <v>81</v>
      </c>
      <c r="G3925" s="1" t="s">
        <v>22</v>
      </c>
      <c r="H3925">
        <v>35</v>
      </c>
      <c r="I3925">
        <v>550</v>
      </c>
      <c r="J3925">
        <v>192500</v>
      </c>
      <c r="K3925">
        <v>77000</v>
      </c>
      <c r="L3925">
        <v>0.39999999999999997</v>
      </c>
      <c r="M3925">
        <v>115500</v>
      </c>
      <c r="N3925" s="1" t="s">
        <v>28</v>
      </c>
    </row>
    <row r="3926" spans="1:14" x14ac:dyDescent="0.3">
      <c r="A3926" s="1" t="s">
        <v>47</v>
      </c>
      <c r="B3926">
        <v>1185732</v>
      </c>
      <c r="C3926" s="2">
        <v>44580</v>
      </c>
      <c r="D3926" s="1" t="s">
        <v>79</v>
      </c>
      <c r="E3926" s="1" t="s">
        <v>80</v>
      </c>
      <c r="F3926" s="1" t="s">
        <v>81</v>
      </c>
      <c r="G3926" s="1" t="s">
        <v>23</v>
      </c>
      <c r="H3926">
        <v>25</v>
      </c>
      <c r="I3926">
        <v>550</v>
      </c>
      <c r="J3926">
        <v>137500</v>
      </c>
      <c r="K3926">
        <v>41250</v>
      </c>
      <c r="L3926">
        <v>0.3</v>
      </c>
      <c r="M3926">
        <v>96250</v>
      </c>
      <c r="N3926" s="1" t="s">
        <v>28</v>
      </c>
    </row>
    <row r="3927" spans="1:14" x14ac:dyDescent="0.3">
      <c r="A3927" s="1" t="s">
        <v>47</v>
      </c>
      <c r="B3927">
        <v>1185732</v>
      </c>
      <c r="C3927" s="2">
        <v>44580</v>
      </c>
      <c r="D3927" s="1" t="s">
        <v>79</v>
      </c>
      <c r="E3927" s="1" t="s">
        <v>80</v>
      </c>
      <c r="F3927" s="1" t="s">
        <v>81</v>
      </c>
      <c r="G3927" s="1" t="s">
        <v>24</v>
      </c>
      <c r="H3927">
        <v>29.999999999999993</v>
      </c>
      <c r="I3927">
        <v>400</v>
      </c>
      <c r="J3927">
        <v>119999.99999999997</v>
      </c>
      <c r="K3927">
        <v>41999.999999999985</v>
      </c>
      <c r="L3927">
        <v>0.35</v>
      </c>
      <c r="M3927">
        <v>77999.999999999985</v>
      </c>
      <c r="N3927" s="1" t="s">
        <v>28</v>
      </c>
    </row>
    <row r="3928" spans="1:14" x14ac:dyDescent="0.3">
      <c r="A3928" s="1" t="s">
        <v>47</v>
      </c>
      <c r="B3928">
        <v>1185732</v>
      </c>
      <c r="C3928" s="2">
        <v>44580</v>
      </c>
      <c r="D3928" s="1" t="s">
        <v>79</v>
      </c>
      <c r="E3928" s="1" t="s">
        <v>80</v>
      </c>
      <c r="F3928" s="1" t="s">
        <v>81</v>
      </c>
      <c r="G3928" s="1" t="s">
        <v>18</v>
      </c>
      <c r="H3928">
        <v>45.000000000000007</v>
      </c>
      <c r="I3928">
        <v>450</v>
      </c>
      <c r="J3928">
        <v>202500.00000000003</v>
      </c>
      <c r="K3928">
        <v>81000</v>
      </c>
      <c r="L3928">
        <v>0.39999999999999997</v>
      </c>
      <c r="M3928">
        <v>121500.00000000003</v>
      </c>
      <c r="N3928" s="1" t="s">
        <v>28</v>
      </c>
    </row>
    <row r="3929" spans="1:14" x14ac:dyDescent="0.3">
      <c r="A3929" s="1" t="s">
        <v>47</v>
      </c>
      <c r="B3929">
        <v>1185732</v>
      </c>
      <c r="C3929" s="2">
        <v>44580</v>
      </c>
      <c r="D3929" s="1" t="s">
        <v>79</v>
      </c>
      <c r="E3929" s="1" t="s">
        <v>80</v>
      </c>
      <c r="F3929" s="1" t="s">
        <v>81</v>
      </c>
      <c r="G3929" s="1" t="s">
        <v>20</v>
      </c>
      <c r="H3929">
        <v>35</v>
      </c>
      <c r="I3929">
        <v>550</v>
      </c>
      <c r="J3929">
        <v>192500</v>
      </c>
      <c r="K3929">
        <v>105875.00000000001</v>
      </c>
      <c r="L3929">
        <v>0.55000000000000004</v>
      </c>
      <c r="M3929">
        <v>86624.999999999985</v>
      </c>
      <c r="N3929" s="1" t="s">
        <v>28</v>
      </c>
    </row>
    <row r="3930" spans="1:14" x14ac:dyDescent="0.3">
      <c r="A3930" s="1" t="s">
        <v>47</v>
      </c>
      <c r="B3930">
        <v>1185732</v>
      </c>
      <c r="C3930" s="2">
        <v>44609</v>
      </c>
      <c r="D3930" s="1" t="s">
        <v>79</v>
      </c>
      <c r="E3930" s="1" t="s">
        <v>80</v>
      </c>
      <c r="F3930" s="1" t="s">
        <v>81</v>
      </c>
      <c r="G3930" s="1" t="s">
        <v>21</v>
      </c>
      <c r="H3930">
        <v>35</v>
      </c>
      <c r="I3930">
        <v>800</v>
      </c>
      <c r="J3930">
        <v>280000</v>
      </c>
      <c r="K3930">
        <v>140000</v>
      </c>
      <c r="L3930">
        <v>0.5</v>
      </c>
      <c r="M3930">
        <v>140000</v>
      </c>
      <c r="N3930" s="1" t="s">
        <v>28</v>
      </c>
    </row>
    <row r="3931" spans="1:14" x14ac:dyDescent="0.3">
      <c r="A3931" s="1" t="s">
        <v>47</v>
      </c>
      <c r="B3931">
        <v>1185732</v>
      </c>
      <c r="C3931" s="2">
        <v>44609</v>
      </c>
      <c r="D3931" s="1" t="s">
        <v>79</v>
      </c>
      <c r="E3931" s="1" t="s">
        <v>80</v>
      </c>
      <c r="F3931" s="1" t="s">
        <v>81</v>
      </c>
      <c r="G3931" s="1" t="s">
        <v>22</v>
      </c>
      <c r="H3931">
        <v>35</v>
      </c>
      <c r="I3931">
        <v>450</v>
      </c>
      <c r="J3931">
        <v>157500</v>
      </c>
      <c r="K3931">
        <v>62999.999999999993</v>
      </c>
      <c r="L3931">
        <v>0.39999999999999997</v>
      </c>
      <c r="M3931">
        <v>94500</v>
      </c>
      <c r="N3931" s="1" t="s">
        <v>28</v>
      </c>
    </row>
    <row r="3932" spans="1:14" x14ac:dyDescent="0.3">
      <c r="A3932" s="1" t="s">
        <v>47</v>
      </c>
      <c r="B3932">
        <v>1185732</v>
      </c>
      <c r="C3932" s="2">
        <v>44609</v>
      </c>
      <c r="D3932" s="1" t="s">
        <v>79</v>
      </c>
      <c r="E3932" s="1" t="s">
        <v>80</v>
      </c>
      <c r="F3932" s="1" t="s">
        <v>81</v>
      </c>
      <c r="G3932" s="1" t="s">
        <v>23</v>
      </c>
      <c r="H3932">
        <v>25</v>
      </c>
      <c r="I3932">
        <v>500</v>
      </c>
      <c r="J3932">
        <v>125000</v>
      </c>
      <c r="K3932">
        <v>37500</v>
      </c>
      <c r="L3932">
        <v>0.3</v>
      </c>
      <c r="M3932">
        <v>87500</v>
      </c>
      <c r="N3932" s="1" t="s">
        <v>28</v>
      </c>
    </row>
    <row r="3933" spans="1:14" x14ac:dyDescent="0.3">
      <c r="A3933" s="1" t="s">
        <v>47</v>
      </c>
      <c r="B3933">
        <v>1185732</v>
      </c>
      <c r="C3933" s="2">
        <v>44580</v>
      </c>
      <c r="D3933" s="1" t="s">
        <v>79</v>
      </c>
      <c r="E3933" s="1" t="s">
        <v>80</v>
      </c>
      <c r="F3933" s="1" t="s">
        <v>81</v>
      </c>
      <c r="G3933" s="1" t="s">
        <v>21</v>
      </c>
      <c r="H3933">
        <v>23</v>
      </c>
      <c r="I3933">
        <v>233</v>
      </c>
      <c r="J3933">
        <v>5359</v>
      </c>
      <c r="K3933">
        <v>2786.6800000000003</v>
      </c>
      <c r="L3933">
        <v>0.52</v>
      </c>
      <c r="M3933">
        <v>2572.3199999999997</v>
      </c>
      <c r="N3933" s="1" t="s">
        <v>19</v>
      </c>
    </row>
    <row r="3934" spans="1:14" x14ac:dyDescent="0.3">
      <c r="A3934" s="1" t="s">
        <v>47</v>
      </c>
      <c r="B3934">
        <v>1185732</v>
      </c>
      <c r="C3934" s="2">
        <v>44580</v>
      </c>
      <c r="D3934" s="1" t="s">
        <v>79</v>
      </c>
      <c r="E3934" s="1" t="s">
        <v>80</v>
      </c>
      <c r="F3934" s="1" t="s">
        <v>81</v>
      </c>
      <c r="G3934" s="1" t="s">
        <v>22</v>
      </c>
      <c r="H3934">
        <v>28</v>
      </c>
      <c r="I3934">
        <v>187</v>
      </c>
      <c r="J3934">
        <v>5236</v>
      </c>
      <c r="K3934">
        <v>2460.92</v>
      </c>
      <c r="L3934">
        <v>0.47</v>
      </c>
      <c r="M3934">
        <v>2775.08</v>
      </c>
      <c r="N3934" s="1" t="s">
        <v>19</v>
      </c>
    </row>
    <row r="3935" spans="1:14" x14ac:dyDescent="0.3">
      <c r="A3935" s="1" t="s">
        <v>47</v>
      </c>
      <c r="B3935">
        <v>1185732</v>
      </c>
      <c r="C3935" s="2">
        <v>44580</v>
      </c>
      <c r="D3935" s="1" t="s">
        <v>79</v>
      </c>
      <c r="E3935" s="1" t="s">
        <v>80</v>
      </c>
      <c r="F3935" s="1" t="s">
        <v>81</v>
      </c>
      <c r="G3935" s="1" t="s">
        <v>23</v>
      </c>
      <c r="H3935">
        <v>18</v>
      </c>
      <c r="I3935">
        <v>176</v>
      </c>
      <c r="J3935">
        <v>3168</v>
      </c>
      <c r="K3935">
        <v>1013.76</v>
      </c>
      <c r="L3935">
        <v>0.32</v>
      </c>
      <c r="M3935">
        <v>2154.2399999999998</v>
      </c>
      <c r="N3935" s="1" t="s">
        <v>19</v>
      </c>
    </row>
    <row r="3936" spans="1:14" x14ac:dyDescent="0.3">
      <c r="A3936" s="1" t="s">
        <v>47</v>
      </c>
      <c r="B3936">
        <v>1185732</v>
      </c>
      <c r="C3936" s="2">
        <v>44580</v>
      </c>
      <c r="D3936" s="1" t="s">
        <v>79</v>
      </c>
      <c r="E3936" s="1" t="s">
        <v>80</v>
      </c>
      <c r="F3936" s="1" t="s">
        <v>81</v>
      </c>
      <c r="G3936" s="1" t="s">
        <v>24</v>
      </c>
      <c r="H3936">
        <v>21</v>
      </c>
      <c r="I3936">
        <v>136</v>
      </c>
      <c r="J3936">
        <v>2856</v>
      </c>
      <c r="K3936">
        <v>1199.52</v>
      </c>
      <c r="L3936">
        <v>0.42</v>
      </c>
      <c r="M3936">
        <v>1656.48</v>
      </c>
      <c r="N3936" s="1" t="s">
        <v>19</v>
      </c>
    </row>
    <row r="3937" spans="1:14" x14ac:dyDescent="0.3">
      <c r="A3937" s="1" t="s">
        <v>47</v>
      </c>
      <c r="B3937">
        <v>1185732</v>
      </c>
      <c r="C3937" s="2">
        <v>44580</v>
      </c>
      <c r="D3937" s="1" t="s">
        <v>79</v>
      </c>
      <c r="E3937" s="1" t="s">
        <v>80</v>
      </c>
      <c r="F3937" s="1" t="s">
        <v>81</v>
      </c>
      <c r="G3937" s="1" t="s">
        <v>18</v>
      </c>
      <c r="H3937">
        <v>30</v>
      </c>
      <c r="I3937">
        <v>140</v>
      </c>
      <c r="J3937">
        <v>4200</v>
      </c>
      <c r="K3937">
        <v>1889.9999999999998</v>
      </c>
      <c r="L3937">
        <v>0.44999999999999996</v>
      </c>
      <c r="M3937">
        <v>2310</v>
      </c>
      <c r="N3937" s="1" t="s">
        <v>19</v>
      </c>
    </row>
    <row r="3938" spans="1:14" x14ac:dyDescent="0.3">
      <c r="A3938" s="1" t="s">
        <v>47</v>
      </c>
      <c r="B3938">
        <v>1185732</v>
      </c>
      <c r="C3938" s="2">
        <v>44580</v>
      </c>
      <c r="D3938" s="1" t="s">
        <v>79</v>
      </c>
      <c r="E3938" s="1" t="s">
        <v>80</v>
      </c>
      <c r="F3938" s="1" t="s">
        <v>81</v>
      </c>
      <c r="G3938" s="1" t="s">
        <v>20</v>
      </c>
      <c r="H3938">
        <v>25</v>
      </c>
      <c r="I3938">
        <v>193</v>
      </c>
      <c r="J3938">
        <v>4825</v>
      </c>
      <c r="K3938">
        <v>2798.5000000000005</v>
      </c>
      <c r="L3938">
        <v>0.58000000000000007</v>
      </c>
      <c r="M3938">
        <v>2026.4999999999995</v>
      </c>
      <c r="N3938" s="1" t="s">
        <v>19</v>
      </c>
    </row>
    <row r="3939" spans="1:14" x14ac:dyDescent="0.3">
      <c r="A3939" s="1" t="s">
        <v>47</v>
      </c>
      <c r="B3939">
        <v>1185732</v>
      </c>
      <c r="C3939" s="2">
        <v>44609</v>
      </c>
      <c r="D3939" s="1" t="s">
        <v>79</v>
      </c>
      <c r="E3939" s="1" t="s">
        <v>80</v>
      </c>
      <c r="F3939" s="1" t="s">
        <v>81</v>
      </c>
      <c r="G3939" s="1" t="s">
        <v>21</v>
      </c>
      <c r="H3939">
        <v>26</v>
      </c>
      <c r="I3939">
        <v>256</v>
      </c>
      <c r="J3939">
        <v>6656</v>
      </c>
      <c r="K3939">
        <v>3660.8</v>
      </c>
      <c r="L3939">
        <v>0.55000000000000004</v>
      </c>
      <c r="M3939">
        <v>2995.2</v>
      </c>
      <c r="N3939" s="1" t="s">
        <v>19</v>
      </c>
    </row>
    <row r="3940" spans="1:14" x14ac:dyDescent="0.3">
      <c r="A3940" s="1" t="s">
        <v>47</v>
      </c>
      <c r="B3940">
        <v>1185732</v>
      </c>
      <c r="C3940" s="2">
        <v>44609</v>
      </c>
      <c r="D3940" s="1" t="s">
        <v>79</v>
      </c>
      <c r="E3940" s="1" t="s">
        <v>80</v>
      </c>
      <c r="F3940" s="1" t="s">
        <v>81</v>
      </c>
      <c r="G3940" s="1" t="s">
        <v>22</v>
      </c>
      <c r="H3940">
        <v>27</v>
      </c>
      <c r="I3940">
        <v>153</v>
      </c>
      <c r="J3940">
        <v>4131</v>
      </c>
      <c r="K3940">
        <v>1858.9499999999998</v>
      </c>
      <c r="L3940">
        <v>0.44999999999999996</v>
      </c>
      <c r="M3940">
        <v>2272.0500000000002</v>
      </c>
      <c r="N3940" s="1" t="s">
        <v>19</v>
      </c>
    </row>
    <row r="3941" spans="1:14" x14ac:dyDescent="0.3">
      <c r="A3941" s="1" t="s">
        <v>47</v>
      </c>
      <c r="B3941">
        <v>1185732</v>
      </c>
      <c r="C3941" s="2">
        <v>44609</v>
      </c>
      <c r="D3941" s="1" t="s">
        <v>79</v>
      </c>
      <c r="E3941" s="1" t="s">
        <v>80</v>
      </c>
      <c r="F3941" s="1" t="s">
        <v>81</v>
      </c>
      <c r="G3941" s="1" t="s">
        <v>23</v>
      </c>
      <c r="H3941">
        <v>17</v>
      </c>
      <c r="I3941">
        <v>170</v>
      </c>
      <c r="J3941">
        <v>2890</v>
      </c>
      <c r="K3941">
        <v>1040.3999999999999</v>
      </c>
      <c r="L3941">
        <v>0.36</v>
      </c>
      <c r="M3941">
        <v>1849.6000000000001</v>
      </c>
      <c r="N3941" s="1" t="s">
        <v>19</v>
      </c>
    </row>
    <row r="3942" spans="1:14" x14ac:dyDescent="0.3">
      <c r="A3942" s="1" t="s">
        <v>14</v>
      </c>
      <c r="B3942">
        <v>1185732</v>
      </c>
      <c r="C3942" s="2">
        <v>44570</v>
      </c>
      <c r="D3942" s="1" t="s">
        <v>79</v>
      </c>
      <c r="E3942" s="1" t="s">
        <v>82</v>
      </c>
      <c r="F3942" s="1" t="s">
        <v>83</v>
      </c>
      <c r="G3942" s="1" t="s">
        <v>21</v>
      </c>
      <c r="H3942">
        <v>26</v>
      </c>
      <c r="I3942">
        <v>349</v>
      </c>
      <c r="J3942">
        <v>9074</v>
      </c>
      <c r="K3942">
        <v>4264.7800000000007</v>
      </c>
      <c r="L3942">
        <v>0.47000000000000003</v>
      </c>
      <c r="M3942">
        <v>4809.2199999999993</v>
      </c>
      <c r="N3942" s="1" t="s">
        <v>19</v>
      </c>
    </row>
    <row r="3943" spans="1:14" x14ac:dyDescent="0.3">
      <c r="A3943" s="1" t="s">
        <v>14</v>
      </c>
      <c r="B3943">
        <v>1185732</v>
      </c>
      <c r="C3943" s="2">
        <v>44570</v>
      </c>
      <c r="D3943" s="1" t="s">
        <v>79</v>
      </c>
      <c r="E3943" s="1" t="s">
        <v>82</v>
      </c>
      <c r="F3943" s="1" t="s">
        <v>83</v>
      </c>
      <c r="G3943" s="1" t="s">
        <v>22</v>
      </c>
      <c r="H3943">
        <v>30</v>
      </c>
      <c r="I3943">
        <v>256</v>
      </c>
      <c r="J3943">
        <v>7680</v>
      </c>
      <c r="K3943">
        <v>3071.9999999999995</v>
      </c>
      <c r="L3943">
        <v>0.39999999999999997</v>
      </c>
      <c r="M3943">
        <v>4608</v>
      </c>
      <c r="N3943" s="1" t="s">
        <v>19</v>
      </c>
    </row>
    <row r="3944" spans="1:14" x14ac:dyDescent="0.3">
      <c r="A3944" s="1" t="s">
        <v>14</v>
      </c>
      <c r="B3944">
        <v>1185732</v>
      </c>
      <c r="C3944" s="2">
        <v>44570</v>
      </c>
      <c r="D3944" s="1" t="s">
        <v>79</v>
      </c>
      <c r="E3944" s="1" t="s">
        <v>82</v>
      </c>
      <c r="F3944" s="1" t="s">
        <v>83</v>
      </c>
      <c r="G3944" s="1" t="s">
        <v>23</v>
      </c>
      <c r="H3944">
        <v>24</v>
      </c>
      <c r="I3944">
        <v>264</v>
      </c>
      <c r="J3944">
        <v>6336</v>
      </c>
      <c r="K3944">
        <v>2027.52</v>
      </c>
      <c r="L3944">
        <v>0.32</v>
      </c>
      <c r="M3944">
        <v>4308.4799999999996</v>
      </c>
      <c r="N3944" s="1" t="s">
        <v>19</v>
      </c>
    </row>
    <row r="3945" spans="1:14" x14ac:dyDescent="0.3">
      <c r="A3945" s="1" t="s">
        <v>14</v>
      </c>
      <c r="B3945">
        <v>1185732</v>
      </c>
      <c r="C3945" s="2">
        <v>44570</v>
      </c>
      <c r="D3945" s="1" t="s">
        <v>79</v>
      </c>
      <c r="E3945" s="1" t="s">
        <v>82</v>
      </c>
      <c r="F3945" s="1" t="s">
        <v>83</v>
      </c>
      <c r="G3945" s="1" t="s">
        <v>24</v>
      </c>
      <c r="H3945">
        <v>25</v>
      </c>
      <c r="I3945">
        <v>209</v>
      </c>
      <c r="J3945">
        <v>5225</v>
      </c>
      <c r="K3945">
        <v>1828.7499999999998</v>
      </c>
      <c r="L3945">
        <v>0.35</v>
      </c>
      <c r="M3945">
        <v>3396.25</v>
      </c>
      <c r="N3945" s="1" t="s">
        <v>19</v>
      </c>
    </row>
    <row r="3946" spans="1:14" x14ac:dyDescent="0.3">
      <c r="A3946" s="1" t="s">
        <v>14</v>
      </c>
      <c r="B3946">
        <v>1185732</v>
      </c>
      <c r="C3946" s="2">
        <v>44570</v>
      </c>
      <c r="D3946" s="1" t="s">
        <v>79</v>
      </c>
      <c r="E3946" s="1" t="s">
        <v>82</v>
      </c>
      <c r="F3946" s="1" t="s">
        <v>83</v>
      </c>
      <c r="G3946" s="1" t="s">
        <v>18</v>
      </c>
      <c r="H3946">
        <v>35</v>
      </c>
      <c r="I3946">
        <v>247</v>
      </c>
      <c r="J3946">
        <v>8645</v>
      </c>
      <c r="K3946">
        <v>3371.5499999999997</v>
      </c>
      <c r="L3946">
        <v>0.38999999999999996</v>
      </c>
      <c r="M3946">
        <v>5273.4500000000007</v>
      </c>
      <c r="N3946" s="1" t="s">
        <v>19</v>
      </c>
    </row>
    <row r="3947" spans="1:14" x14ac:dyDescent="0.3">
      <c r="A3947" s="1" t="s">
        <v>14</v>
      </c>
      <c r="B3947">
        <v>1185732</v>
      </c>
      <c r="C3947" s="2">
        <v>44570</v>
      </c>
      <c r="D3947" s="1" t="s">
        <v>79</v>
      </c>
      <c r="E3947" s="1" t="s">
        <v>82</v>
      </c>
      <c r="F3947" s="1" t="s">
        <v>83</v>
      </c>
      <c r="G3947" s="1" t="s">
        <v>20</v>
      </c>
      <c r="H3947">
        <v>30</v>
      </c>
      <c r="I3947">
        <v>281</v>
      </c>
      <c r="J3947">
        <v>8430</v>
      </c>
      <c r="K3947">
        <v>4467.9000000000005</v>
      </c>
      <c r="L3947">
        <v>0.53</v>
      </c>
      <c r="M3947">
        <v>3962.0999999999995</v>
      </c>
      <c r="N3947" s="1" t="s">
        <v>19</v>
      </c>
    </row>
    <row r="3948" spans="1:14" x14ac:dyDescent="0.3">
      <c r="A3948" s="1" t="s">
        <v>14</v>
      </c>
      <c r="B3948">
        <v>1185732</v>
      </c>
      <c r="C3948" s="2">
        <v>44599</v>
      </c>
      <c r="D3948" s="1" t="s">
        <v>79</v>
      </c>
      <c r="E3948" s="1" t="s">
        <v>82</v>
      </c>
      <c r="F3948" s="1" t="s">
        <v>83</v>
      </c>
      <c r="G3948" s="1" t="s">
        <v>21</v>
      </c>
      <c r="H3948">
        <v>31</v>
      </c>
      <c r="I3948">
        <v>376</v>
      </c>
      <c r="J3948">
        <v>11656</v>
      </c>
      <c r="K3948">
        <v>5594.88</v>
      </c>
      <c r="L3948">
        <v>0.48</v>
      </c>
      <c r="M3948">
        <v>6061.12</v>
      </c>
      <c r="N3948" s="1" t="s">
        <v>19</v>
      </c>
    </row>
    <row r="3949" spans="1:14" x14ac:dyDescent="0.3">
      <c r="A3949" s="1" t="s">
        <v>14</v>
      </c>
      <c r="B3949">
        <v>1185732</v>
      </c>
      <c r="C3949" s="2">
        <v>44599</v>
      </c>
      <c r="D3949" s="1" t="s">
        <v>79</v>
      </c>
      <c r="E3949" s="1" t="s">
        <v>82</v>
      </c>
      <c r="F3949" s="1" t="s">
        <v>83</v>
      </c>
      <c r="G3949" s="1" t="s">
        <v>22</v>
      </c>
      <c r="H3949">
        <v>27</v>
      </c>
      <c r="I3949">
        <v>247</v>
      </c>
      <c r="J3949">
        <v>6669</v>
      </c>
      <c r="K3949">
        <v>2534.2200000000003</v>
      </c>
      <c r="L3949">
        <v>0.38</v>
      </c>
      <c r="M3949">
        <v>4134.78</v>
      </c>
      <c r="N3949" s="1" t="s">
        <v>19</v>
      </c>
    </row>
    <row r="3950" spans="1:14" x14ac:dyDescent="0.3">
      <c r="A3950" s="1" t="s">
        <v>14</v>
      </c>
      <c r="B3950">
        <v>1185732</v>
      </c>
      <c r="C3950" s="2">
        <v>44599</v>
      </c>
      <c r="D3950" s="1" t="s">
        <v>79</v>
      </c>
      <c r="E3950" s="1" t="s">
        <v>82</v>
      </c>
      <c r="F3950" s="1" t="s">
        <v>83</v>
      </c>
      <c r="G3950" s="1" t="s">
        <v>23</v>
      </c>
      <c r="H3950">
        <v>21</v>
      </c>
      <c r="I3950">
        <v>248</v>
      </c>
      <c r="J3950">
        <v>5208</v>
      </c>
      <c r="K3950">
        <v>1562.3999999999999</v>
      </c>
      <c r="L3950">
        <v>0.3</v>
      </c>
      <c r="M3950">
        <v>3645.6000000000004</v>
      </c>
      <c r="N3950" s="1" t="s">
        <v>19</v>
      </c>
    </row>
    <row r="3951" spans="1:14" x14ac:dyDescent="0.3">
      <c r="A3951" s="1" t="s">
        <v>50</v>
      </c>
      <c r="B3951">
        <v>1185732</v>
      </c>
      <c r="C3951" s="2">
        <v>44573</v>
      </c>
      <c r="D3951" s="1" t="s">
        <v>79</v>
      </c>
      <c r="E3951" s="1" t="s">
        <v>84</v>
      </c>
      <c r="F3951" s="1" t="s">
        <v>85</v>
      </c>
      <c r="G3951" s="1" t="s">
        <v>21</v>
      </c>
      <c r="H3951">
        <v>45</v>
      </c>
      <c r="I3951">
        <v>850</v>
      </c>
      <c r="J3951">
        <v>382500</v>
      </c>
      <c r="K3951">
        <v>172125</v>
      </c>
      <c r="L3951">
        <v>0.45</v>
      </c>
      <c r="M3951">
        <v>210375</v>
      </c>
      <c r="N3951" s="1" t="s">
        <v>28</v>
      </c>
    </row>
    <row r="3952" spans="1:14" x14ac:dyDescent="0.3">
      <c r="A3952" s="1" t="s">
        <v>50</v>
      </c>
      <c r="B3952">
        <v>1185732</v>
      </c>
      <c r="C3952" s="2">
        <v>44573</v>
      </c>
      <c r="D3952" s="1" t="s">
        <v>79</v>
      </c>
      <c r="E3952" s="1" t="s">
        <v>84</v>
      </c>
      <c r="F3952" s="1" t="s">
        <v>85</v>
      </c>
      <c r="G3952" s="1" t="s">
        <v>22</v>
      </c>
      <c r="H3952">
        <v>45</v>
      </c>
      <c r="I3952">
        <v>650</v>
      </c>
      <c r="J3952">
        <v>292500</v>
      </c>
      <c r="K3952">
        <v>102375</v>
      </c>
      <c r="L3952">
        <v>0.35</v>
      </c>
      <c r="M3952">
        <v>190125</v>
      </c>
      <c r="N3952" s="1" t="s">
        <v>28</v>
      </c>
    </row>
    <row r="3953" spans="1:14" x14ac:dyDescent="0.3">
      <c r="A3953" s="1" t="s">
        <v>50</v>
      </c>
      <c r="B3953">
        <v>1185732</v>
      </c>
      <c r="C3953" s="2">
        <v>44573</v>
      </c>
      <c r="D3953" s="1" t="s">
        <v>79</v>
      </c>
      <c r="E3953" s="1" t="s">
        <v>84</v>
      </c>
      <c r="F3953" s="1" t="s">
        <v>85</v>
      </c>
      <c r="G3953" s="1" t="s">
        <v>23</v>
      </c>
      <c r="H3953">
        <v>35</v>
      </c>
      <c r="I3953">
        <v>650</v>
      </c>
      <c r="J3953">
        <v>227500</v>
      </c>
      <c r="K3953">
        <v>56875</v>
      </c>
      <c r="L3953">
        <v>0.25</v>
      </c>
      <c r="M3953">
        <v>170625</v>
      </c>
      <c r="N3953" s="1" t="s">
        <v>28</v>
      </c>
    </row>
    <row r="3954" spans="1:14" x14ac:dyDescent="0.3">
      <c r="A3954" s="1" t="s">
        <v>50</v>
      </c>
      <c r="B3954">
        <v>1185732</v>
      </c>
      <c r="C3954" s="2">
        <v>44573</v>
      </c>
      <c r="D3954" s="1" t="s">
        <v>79</v>
      </c>
      <c r="E3954" s="1" t="s">
        <v>84</v>
      </c>
      <c r="F3954" s="1" t="s">
        <v>85</v>
      </c>
      <c r="G3954" s="1" t="s">
        <v>24</v>
      </c>
      <c r="H3954">
        <v>40</v>
      </c>
      <c r="I3954">
        <v>500</v>
      </c>
      <c r="J3954">
        <v>200000</v>
      </c>
      <c r="K3954">
        <v>60000</v>
      </c>
      <c r="L3954">
        <v>0.3</v>
      </c>
      <c r="M3954">
        <v>140000</v>
      </c>
      <c r="N3954" s="1" t="s">
        <v>28</v>
      </c>
    </row>
    <row r="3955" spans="1:14" x14ac:dyDescent="0.3">
      <c r="A3955" s="1" t="s">
        <v>50</v>
      </c>
      <c r="B3955">
        <v>1185732</v>
      </c>
      <c r="C3955" s="2">
        <v>44573</v>
      </c>
      <c r="D3955" s="1" t="s">
        <v>79</v>
      </c>
      <c r="E3955" s="1" t="s">
        <v>84</v>
      </c>
      <c r="F3955" s="1" t="s">
        <v>85</v>
      </c>
      <c r="G3955" s="1" t="s">
        <v>18</v>
      </c>
      <c r="H3955">
        <v>55.000000000000007</v>
      </c>
      <c r="I3955">
        <v>550</v>
      </c>
      <c r="J3955">
        <v>302500.00000000006</v>
      </c>
      <c r="K3955">
        <v>105875.00000000001</v>
      </c>
      <c r="L3955">
        <v>0.35</v>
      </c>
      <c r="M3955">
        <v>196625.00000000006</v>
      </c>
      <c r="N3955" s="1" t="s">
        <v>28</v>
      </c>
    </row>
    <row r="3956" spans="1:14" x14ac:dyDescent="0.3">
      <c r="A3956" s="1" t="s">
        <v>50</v>
      </c>
      <c r="B3956">
        <v>1185732</v>
      </c>
      <c r="C3956" s="2">
        <v>44573</v>
      </c>
      <c r="D3956" s="1" t="s">
        <v>79</v>
      </c>
      <c r="E3956" s="1" t="s">
        <v>84</v>
      </c>
      <c r="F3956" s="1" t="s">
        <v>85</v>
      </c>
      <c r="G3956" s="1" t="s">
        <v>20</v>
      </c>
      <c r="H3956">
        <v>45</v>
      </c>
      <c r="I3956">
        <v>650</v>
      </c>
      <c r="J3956">
        <v>292500</v>
      </c>
      <c r="K3956">
        <v>146250</v>
      </c>
      <c r="L3956">
        <v>0.5</v>
      </c>
      <c r="M3956">
        <v>146250</v>
      </c>
      <c r="N3956" s="1" t="s">
        <v>28</v>
      </c>
    </row>
    <row r="3957" spans="1:14" x14ac:dyDescent="0.3">
      <c r="A3957" s="1" t="s">
        <v>50</v>
      </c>
      <c r="B3957">
        <v>1185732</v>
      </c>
      <c r="C3957" s="2">
        <v>44602</v>
      </c>
      <c r="D3957" s="1" t="s">
        <v>79</v>
      </c>
      <c r="E3957" s="1" t="s">
        <v>84</v>
      </c>
      <c r="F3957" s="1" t="s">
        <v>85</v>
      </c>
      <c r="G3957" s="1" t="s">
        <v>21</v>
      </c>
      <c r="H3957">
        <v>45</v>
      </c>
      <c r="I3957">
        <v>900</v>
      </c>
      <c r="J3957">
        <v>405000</v>
      </c>
      <c r="K3957">
        <v>182250</v>
      </c>
      <c r="L3957">
        <v>0.45</v>
      </c>
      <c r="M3957">
        <v>222750</v>
      </c>
      <c r="N3957" s="1" t="s">
        <v>28</v>
      </c>
    </row>
    <row r="3958" spans="1:14" x14ac:dyDescent="0.3">
      <c r="A3958" s="1" t="s">
        <v>50</v>
      </c>
      <c r="B3958">
        <v>1185732</v>
      </c>
      <c r="C3958" s="2">
        <v>44602</v>
      </c>
      <c r="D3958" s="1" t="s">
        <v>79</v>
      </c>
      <c r="E3958" s="1" t="s">
        <v>84</v>
      </c>
      <c r="F3958" s="1" t="s">
        <v>85</v>
      </c>
      <c r="G3958" s="1" t="s">
        <v>22</v>
      </c>
      <c r="H3958">
        <v>45</v>
      </c>
      <c r="I3958">
        <v>550</v>
      </c>
      <c r="J3958">
        <v>247500</v>
      </c>
      <c r="K3958">
        <v>86625</v>
      </c>
      <c r="L3958">
        <v>0.35</v>
      </c>
      <c r="M3958">
        <v>160875</v>
      </c>
      <c r="N3958" s="1" t="s">
        <v>28</v>
      </c>
    </row>
    <row r="3959" spans="1:14" x14ac:dyDescent="0.3">
      <c r="A3959" s="1" t="s">
        <v>50</v>
      </c>
      <c r="B3959">
        <v>1185732</v>
      </c>
      <c r="C3959" s="2">
        <v>44602</v>
      </c>
      <c r="D3959" s="1" t="s">
        <v>79</v>
      </c>
      <c r="E3959" s="1" t="s">
        <v>84</v>
      </c>
      <c r="F3959" s="1" t="s">
        <v>85</v>
      </c>
      <c r="G3959" s="1" t="s">
        <v>23</v>
      </c>
      <c r="H3959">
        <v>35</v>
      </c>
      <c r="I3959">
        <v>600</v>
      </c>
      <c r="J3959">
        <v>210000</v>
      </c>
      <c r="K3959">
        <v>52500</v>
      </c>
      <c r="L3959">
        <v>0.25</v>
      </c>
      <c r="M3959">
        <v>157500</v>
      </c>
      <c r="N3959" s="1" t="s">
        <v>28</v>
      </c>
    </row>
    <row r="3960" spans="1:14" x14ac:dyDescent="0.3">
      <c r="A3960" s="1" t="s">
        <v>50</v>
      </c>
      <c r="B3960">
        <v>1185732</v>
      </c>
      <c r="C3960" s="2">
        <v>44573</v>
      </c>
      <c r="D3960" s="1" t="s">
        <v>79</v>
      </c>
      <c r="E3960" s="1" t="s">
        <v>84</v>
      </c>
      <c r="F3960" s="1" t="s">
        <v>85</v>
      </c>
      <c r="G3960" s="1" t="s">
        <v>21</v>
      </c>
      <c r="H3960">
        <v>30</v>
      </c>
      <c r="I3960">
        <v>272</v>
      </c>
      <c r="J3960">
        <v>8160</v>
      </c>
      <c r="K3960">
        <v>4161.6000000000004</v>
      </c>
      <c r="L3960">
        <v>0.51</v>
      </c>
      <c r="M3960">
        <v>3998.3999999999996</v>
      </c>
      <c r="N3960" s="1" t="s">
        <v>19</v>
      </c>
    </row>
    <row r="3961" spans="1:14" x14ac:dyDescent="0.3">
      <c r="A3961" s="1" t="s">
        <v>50</v>
      </c>
      <c r="B3961">
        <v>1185732</v>
      </c>
      <c r="C3961" s="2">
        <v>44573</v>
      </c>
      <c r="D3961" s="1" t="s">
        <v>79</v>
      </c>
      <c r="E3961" s="1" t="s">
        <v>84</v>
      </c>
      <c r="F3961" s="1" t="s">
        <v>85</v>
      </c>
      <c r="G3961" s="1" t="s">
        <v>22</v>
      </c>
      <c r="H3961">
        <v>36</v>
      </c>
      <c r="I3961">
        <v>221</v>
      </c>
      <c r="J3961">
        <v>7956</v>
      </c>
      <c r="K3961">
        <v>3182.3999999999996</v>
      </c>
      <c r="L3961">
        <v>0.39999999999999997</v>
      </c>
      <c r="M3961">
        <v>4773.6000000000004</v>
      </c>
      <c r="N3961" s="1" t="s">
        <v>19</v>
      </c>
    </row>
    <row r="3962" spans="1:14" x14ac:dyDescent="0.3">
      <c r="A3962" s="1" t="s">
        <v>50</v>
      </c>
      <c r="B3962">
        <v>1185732</v>
      </c>
      <c r="C3962" s="2">
        <v>44573</v>
      </c>
      <c r="D3962" s="1" t="s">
        <v>79</v>
      </c>
      <c r="E3962" s="1" t="s">
        <v>84</v>
      </c>
      <c r="F3962" s="1" t="s">
        <v>85</v>
      </c>
      <c r="G3962" s="1" t="s">
        <v>23</v>
      </c>
      <c r="H3962">
        <v>26</v>
      </c>
      <c r="I3962">
        <v>202</v>
      </c>
      <c r="J3962">
        <v>5252</v>
      </c>
      <c r="K3962">
        <v>1523.08</v>
      </c>
      <c r="L3962">
        <v>0.28999999999999998</v>
      </c>
      <c r="M3962">
        <v>3728.92</v>
      </c>
      <c r="N3962" s="1" t="s">
        <v>19</v>
      </c>
    </row>
    <row r="3963" spans="1:14" x14ac:dyDescent="0.3">
      <c r="A3963" s="1" t="s">
        <v>50</v>
      </c>
      <c r="B3963">
        <v>1185732</v>
      </c>
      <c r="C3963" s="2">
        <v>44573</v>
      </c>
      <c r="D3963" s="1" t="s">
        <v>79</v>
      </c>
      <c r="E3963" s="1" t="s">
        <v>84</v>
      </c>
      <c r="F3963" s="1" t="s">
        <v>85</v>
      </c>
      <c r="G3963" s="1" t="s">
        <v>24</v>
      </c>
      <c r="H3963">
        <v>30</v>
      </c>
      <c r="I3963">
        <v>170</v>
      </c>
      <c r="J3963">
        <v>5100</v>
      </c>
      <c r="K3963">
        <v>1887</v>
      </c>
      <c r="L3963">
        <v>0.37</v>
      </c>
      <c r="M3963">
        <v>3213</v>
      </c>
      <c r="N3963" s="1" t="s">
        <v>19</v>
      </c>
    </row>
    <row r="3964" spans="1:14" x14ac:dyDescent="0.3">
      <c r="A3964" s="1" t="s">
        <v>50</v>
      </c>
      <c r="B3964">
        <v>1185732</v>
      </c>
      <c r="C3964" s="2">
        <v>44573</v>
      </c>
      <c r="D3964" s="1" t="s">
        <v>79</v>
      </c>
      <c r="E3964" s="1" t="s">
        <v>84</v>
      </c>
      <c r="F3964" s="1" t="s">
        <v>85</v>
      </c>
      <c r="G3964" s="1" t="s">
        <v>18</v>
      </c>
      <c r="H3964">
        <v>36</v>
      </c>
      <c r="I3964">
        <v>193</v>
      </c>
      <c r="J3964">
        <v>6948</v>
      </c>
      <c r="K3964">
        <v>2848.68</v>
      </c>
      <c r="L3964">
        <v>0.41</v>
      </c>
      <c r="M3964">
        <v>4099.32</v>
      </c>
      <c r="N3964" s="1" t="s">
        <v>19</v>
      </c>
    </row>
    <row r="3965" spans="1:14" x14ac:dyDescent="0.3">
      <c r="A3965" s="1" t="s">
        <v>50</v>
      </c>
      <c r="B3965">
        <v>1185732</v>
      </c>
      <c r="C3965" s="2">
        <v>44573</v>
      </c>
      <c r="D3965" s="1" t="s">
        <v>79</v>
      </c>
      <c r="E3965" s="1" t="s">
        <v>84</v>
      </c>
      <c r="F3965" s="1" t="s">
        <v>85</v>
      </c>
      <c r="G3965" s="1" t="s">
        <v>20</v>
      </c>
      <c r="H3965">
        <v>35</v>
      </c>
      <c r="I3965">
        <v>221</v>
      </c>
      <c r="J3965">
        <v>7735</v>
      </c>
      <c r="K3965">
        <v>4254.25</v>
      </c>
      <c r="L3965">
        <v>0.55000000000000004</v>
      </c>
      <c r="M3965">
        <v>3480.75</v>
      </c>
      <c r="N3965" s="1" t="s">
        <v>19</v>
      </c>
    </row>
    <row r="3966" spans="1:14" x14ac:dyDescent="0.3">
      <c r="A3966" s="1" t="s">
        <v>50</v>
      </c>
      <c r="B3966">
        <v>1185732</v>
      </c>
      <c r="C3966" s="2">
        <v>44602</v>
      </c>
      <c r="D3966" s="1" t="s">
        <v>79</v>
      </c>
      <c r="E3966" s="1" t="s">
        <v>84</v>
      </c>
      <c r="F3966" s="1" t="s">
        <v>85</v>
      </c>
      <c r="G3966" s="1" t="s">
        <v>21</v>
      </c>
      <c r="H3966">
        <v>36</v>
      </c>
      <c r="I3966">
        <v>288</v>
      </c>
      <c r="J3966">
        <v>10368</v>
      </c>
      <c r="K3966">
        <v>4872.96</v>
      </c>
      <c r="L3966">
        <v>0.47000000000000003</v>
      </c>
      <c r="M3966">
        <v>5495.04</v>
      </c>
      <c r="N3966" s="1" t="s">
        <v>19</v>
      </c>
    </row>
    <row r="3967" spans="1:14" x14ac:dyDescent="0.3">
      <c r="A3967" s="1" t="s">
        <v>50</v>
      </c>
      <c r="B3967">
        <v>1185732</v>
      </c>
      <c r="C3967" s="2">
        <v>44602</v>
      </c>
      <c r="D3967" s="1" t="s">
        <v>79</v>
      </c>
      <c r="E3967" s="1" t="s">
        <v>84</v>
      </c>
      <c r="F3967" s="1" t="s">
        <v>85</v>
      </c>
      <c r="G3967" s="1" t="s">
        <v>22</v>
      </c>
      <c r="H3967">
        <v>31</v>
      </c>
      <c r="I3967">
        <v>165</v>
      </c>
      <c r="J3967">
        <v>5115</v>
      </c>
      <c r="K3967">
        <v>2097.15</v>
      </c>
      <c r="L3967">
        <v>0.41</v>
      </c>
      <c r="M3967">
        <v>3017.85</v>
      </c>
      <c r="N3967" s="1" t="s">
        <v>19</v>
      </c>
    </row>
    <row r="3968" spans="1:14" x14ac:dyDescent="0.3">
      <c r="A3968" s="1" t="s">
        <v>50</v>
      </c>
      <c r="B3968">
        <v>1185732</v>
      </c>
      <c r="C3968" s="2">
        <v>44602</v>
      </c>
      <c r="D3968" s="1" t="s">
        <v>79</v>
      </c>
      <c r="E3968" s="1" t="s">
        <v>84</v>
      </c>
      <c r="F3968" s="1" t="s">
        <v>85</v>
      </c>
      <c r="G3968" s="1" t="s">
        <v>23</v>
      </c>
      <c r="H3968">
        <v>23</v>
      </c>
      <c r="I3968">
        <v>204</v>
      </c>
      <c r="J3968">
        <v>4692</v>
      </c>
      <c r="K3968">
        <v>1501.44</v>
      </c>
      <c r="L3968">
        <v>0.32</v>
      </c>
      <c r="M3968">
        <v>3190.56</v>
      </c>
      <c r="N3968" s="1" t="s">
        <v>19</v>
      </c>
    </row>
    <row r="3969" spans="1:14" x14ac:dyDescent="0.3">
      <c r="A3969" s="1" t="s">
        <v>14</v>
      </c>
      <c r="B3969">
        <v>1185732</v>
      </c>
      <c r="C3969" s="2">
        <v>44783</v>
      </c>
      <c r="D3969" s="1" t="s">
        <v>79</v>
      </c>
      <c r="E3969" s="1" t="s">
        <v>84</v>
      </c>
      <c r="F3969" s="1" t="s">
        <v>86</v>
      </c>
      <c r="G3969" s="1" t="s">
        <v>18</v>
      </c>
      <c r="H3969">
        <v>55.000000000000007</v>
      </c>
      <c r="I3969">
        <v>750</v>
      </c>
      <c r="J3969">
        <v>412500.00000000006</v>
      </c>
      <c r="K3969">
        <v>144375</v>
      </c>
      <c r="L3969">
        <v>0.35</v>
      </c>
      <c r="M3969">
        <v>268125.00000000006</v>
      </c>
      <c r="N3969" s="1" t="s">
        <v>28</v>
      </c>
    </row>
    <row r="3970" spans="1:14" x14ac:dyDescent="0.3">
      <c r="A3970" s="1" t="s">
        <v>14</v>
      </c>
      <c r="B3970">
        <v>1185732</v>
      </c>
      <c r="C3970" s="2">
        <v>44784</v>
      </c>
      <c r="D3970" s="1" t="s">
        <v>79</v>
      </c>
      <c r="E3970" s="1" t="s">
        <v>84</v>
      </c>
      <c r="F3970" s="1" t="s">
        <v>86</v>
      </c>
      <c r="G3970" s="1" t="s">
        <v>20</v>
      </c>
      <c r="H3970">
        <v>45</v>
      </c>
      <c r="I3970">
        <v>850</v>
      </c>
      <c r="J3970">
        <v>382500</v>
      </c>
      <c r="K3970">
        <v>191250</v>
      </c>
      <c r="L3970">
        <v>0.5</v>
      </c>
      <c r="M3970">
        <v>191250</v>
      </c>
      <c r="N3970" s="1" t="s">
        <v>28</v>
      </c>
    </row>
    <row r="3971" spans="1:14" x14ac:dyDescent="0.3">
      <c r="A3971" s="1" t="s">
        <v>14</v>
      </c>
      <c r="B3971">
        <v>1185732</v>
      </c>
      <c r="C3971" s="2">
        <v>44785</v>
      </c>
      <c r="D3971" s="1" t="s">
        <v>79</v>
      </c>
      <c r="E3971" s="1" t="s">
        <v>84</v>
      </c>
      <c r="F3971" s="1" t="s">
        <v>86</v>
      </c>
      <c r="G3971" s="1" t="s">
        <v>21</v>
      </c>
      <c r="H3971">
        <v>45</v>
      </c>
      <c r="I3971">
        <v>1100</v>
      </c>
      <c r="J3971">
        <v>495000</v>
      </c>
      <c r="K3971">
        <v>222750</v>
      </c>
      <c r="L3971">
        <v>0.45</v>
      </c>
      <c r="M3971">
        <v>272250</v>
      </c>
      <c r="N3971" s="1" t="s">
        <v>28</v>
      </c>
    </row>
    <row r="3972" spans="1:14" x14ac:dyDescent="0.3">
      <c r="A3972" s="1" t="s">
        <v>14</v>
      </c>
      <c r="B3972">
        <v>1185732</v>
      </c>
      <c r="C3972" s="2">
        <v>44786</v>
      </c>
      <c r="D3972" s="1" t="s">
        <v>79</v>
      </c>
      <c r="E3972" s="1" t="s">
        <v>84</v>
      </c>
      <c r="F3972" s="1" t="s">
        <v>86</v>
      </c>
      <c r="G3972" s="1" t="s">
        <v>22</v>
      </c>
      <c r="H3972">
        <v>45</v>
      </c>
      <c r="I3972">
        <v>750</v>
      </c>
      <c r="J3972">
        <v>337500</v>
      </c>
      <c r="K3972">
        <v>118124.99999999999</v>
      </c>
      <c r="L3972">
        <v>0.35</v>
      </c>
      <c r="M3972">
        <v>219375</v>
      </c>
      <c r="N3972" s="1" t="s">
        <v>28</v>
      </c>
    </row>
    <row r="3973" spans="1:14" x14ac:dyDescent="0.3">
      <c r="A3973" s="1" t="s">
        <v>14</v>
      </c>
      <c r="B3973">
        <v>1185732</v>
      </c>
      <c r="C3973" s="2">
        <v>44787</v>
      </c>
      <c r="D3973" s="1" t="s">
        <v>79</v>
      </c>
      <c r="E3973" s="1" t="s">
        <v>84</v>
      </c>
      <c r="F3973" s="1" t="s">
        <v>86</v>
      </c>
      <c r="G3973" s="1" t="s">
        <v>23</v>
      </c>
      <c r="H3973">
        <v>35</v>
      </c>
      <c r="I3973">
        <v>800</v>
      </c>
      <c r="J3973">
        <v>280000</v>
      </c>
      <c r="K3973">
        <v>70000</v>
      </c>
      <c r="L3973">
        <v>0.25</v>
      </c>
      <c r="M3973">
        <v>210000</v>
      </c>
      <c r="N3973" s="1" t="s">
        <v>28</v>
      </c>
    </row>
    <row r="3974" spans="1:14" x14ac:dyDescent="0.3">
      <c r="A3974" s="1" t="s">
        <v>50</v>
      </c>
      <c r="B3974">
        <v>1185732</v>
      </c>
      <c r="C3974" s="2">
        <v>44788</v>
      </c>
      <c r="D3974" s="1" t="s">
        <v>79</v>
      </c>
      <c r="E3974" s="1" t="s">
        <v>84</v>
      </c>
      <c r="F3974" s="1" t="s">
        <v>86</v>
      </c>
      <c r="G3974" s="1" t="s">
        <v>24</v>
      </c>
      <c r="H3974">
        <v>40</v>
      </c>
      <c r="I3974">
        <v>675</v>
      </c>
      <c r="J3974">
        <v>270000</v>
      </c>
      <c r="K3974">
        <v>81000</v>
      </c>
      <c r="L3974">
        <v>0.3</v>
      </c>
      <c r="M3974">
        <v>189000</v>
      </c>
      <c r="N3974" s="1" t="s">
        <v>28</v>
      </c>
    </row>
    <row r="3975" spans="1:14" x14ac:dyDescent="0.3">
      <c r="A3975" s="1" t="s">
        <v>14</v>
      </c>
      <c r="B3975">
        <v>1185732</v>
      </c>
      <c r="C3975" s="2">
        <v>44789</v>
      </c>
      <c r="D3975" s="1" t="s">
        <v>79</v>
      </c>
      <c r="E3975" s="1" t="s">
        <v>84</v>
      </c>
      <c r="F3975" s="1" t="s">
        <v>86</v>
      </c>
      <c r="G3975" s="1" t="s">
        <v>18</v>
      </c>
      <c r="H3975">
        <v>55.000000000000007</v>
      </c>
      <c r="I3975">
        <v>750</v>
      </c>
      <c r="J3975">
        <v>412500.00000000006</v>
      </c>
      <c r="K3975">
        <v>144375</v>
      </c>
      <c r="L3975">
        <v>0.35</v>
      </c>
      <c r="M3975">
        <v>268125.00000000006</v>
      </c>
      <c r="N3975" s="1" t="s">
        <v>28</v>
      </c>
    </row>
    <row r="3976" spans="1:14" x14ac:dyDescent="0.3">
      <c r="A3976" s="1" t="s">
        <v>14</v>
      </c>
      <c r="B3976">
        <v>1185732</v>
      </c>
      <c r="C3976" s="2">
        <v>44790</v>
      </c>
      <c r="D3976" s="1" t="s">
        <v>79</v>
      </c>
      <c r="E3976" s="1" t="s">
        <v>84</v>
      </c>
      <c r="F3976" s="1" t="s">
        <v>86</v>
      </c>
      <c r="G3976" s="1" t="s">
        <v>20</v>
      </c>
      <c r="H3976">
        <v>45</v>
      </c>
      <c r="I3976">
        <v>850</v>
      </c>
      <c r="J3976">
        <v>382500</v>
      </c>
      <c r="K3976">
        <v>191250</v>
      </c>
      <c r="L3976">
        <v>0.5</v>
      </c>
      <c r="M3976">
        <v>191250</v>
      </c>
      <c r="N3976" s="1" t="s">
        <v>28</v>
      </c>
    </row>
    <row r="3977" spans="1:14" x14ac:dyDescent="0.3">
      <c r="A3977" s="1" t="s">
        <v>14</v>
      </c>
      <c r="B3977">
        <v>1185732</v>
      </c>
      <c r="C3977" s="2">
        <v>44791</v>
      </c>
      <c r="D3977" s="1" t="s">
        <v>79</v>
      </c>
      <c r="E3977" s="1" t="s">
        <v>84</v>
      </c>
      <c r="F3977" s="1" t="s">
        <v>86</v>
      </c>
      <c r="G3977" s="1" t="s">
        <v>21</v>
      </c>
      <c r="H3977">
        <v>45</v>
      </c>
      <c r="I3977">
        <v>1070</v>
      </c>
      <c r="J3977">
        <v>481500</v>
      </c>
      <c r="K3977">
        <v>216675</v>
      </c>
      <c r="L3977">
        <v>0.45</v>
      </c>
      <c r="M3977">
        <v>264825</v>
      </c>
      <c r="N3977" s="1" t="s">
        <v>28</v>
      </c>
    </row>
    <row r="3978" spans="1:14" x14ac:dyDescent="0.3">
      <c r="A3978" s="1" t="s">
        <v>14</v>
      </c>
      <c r="B3978">
        <v>1185732</v>
      </c>
      <c r="C3978" s="2">
        <v>44792</v>
      </c>
      <c r="D3978" s="1" t="s">
        <v>79</v>
      </c>
      <c r="E3978" s="1" t="s">
        <v>84</v>
      </c>
      <c r="F3978" s="1" t="s">
        <v>86</v>
      </c>
      <c r="G3978" s="1" t="s">
        <v>22</v>
      </c>
      <c r="H3978">
        <v>45</v>
      </c>
      <c r="I3978">
        <v>750</v>
      </c>
      <c r="J3978">
        <v>337500</v>
      </c>
      <c r="K3978">
        <v>118124.99999999999</v>
      </c>
      <c r="L3978">
        <v>0.35</v>
      </c>
      <c r="M3978">
        <v>219375</v>
      </c>
      <c r="N3978" s="1" t="s">
        <v>28</v>
      </c>
    </row>
    <row r="3979" spans="1:14" x14ac:dyDescent="0.3">
      <c r="A3979" s="1" t="s">
        <v>14</v>
      </c>
      <c r="B3979">
        <v>1185732</v>
      </c>
      <c r="C3979" s="2">
        <v>44793</v>
      </c>
      <c r="D3979" s="1" t="s">
        <v>79</v>
      </c>
      <c r="E3979" s="1" t="s">
        <v>84</v>
      </c>
      <c r="F3979" s="1" t="s">
        <v>86</v>
      </c>
      <c r="G3979" s="1" t="s">
        <v>23</v>
      </c>
      <c r="H3979">
        <v>35</v>
      </c>
      <c r="I3979">
        <v>775</v>
      </c>
      <c r="J3979">
        <v>271250</v>
      </c>
      <c r="K3979">
        <v>67812.5</v>
      </c>
      <c r="L3979">
        <v>0.25</v>
      </c>
      <c r="M3979">
        <v>203437.5</v>
      </c>
      <c r="N3979" s="1" t="s">
        <v>28</v>
      </c>
    </row>
    <row r="3980" spans="1:14" x14ac:dyDescent="0.3">
      <c r="A3980" s="1" t="s">
        <v>14</v>
      </c>
      <c r="B3980">
        <v>1185732</v>
      </c>
      <c r="C3980" s="2">
        <v>44794</v>
      </c>
      <c r="D3980" s="1" t="s">
        <v>79</v>
      </c>
      <c r="E3980" s="1" t="s">
        <v>84</v>
      </c>
      <c r="F3980" s="1" t="s">
        <v>86</v>
      </c>
      <c r="G3980" s="1" t="s">
        <v>24</v>
      </c>
      <c r="H3980">
        <v>40</v>
      </c>
      <c r="I3980">
        <v>625</v>
      </c>
      <c r="J3980">
        <v>250000</v>
      </c>
      <c r="K3980">
        <v>75000</v>
      </c>
      <c r="L3980">
        <v>0.3</v>
      </c>
      <c r="M3980">
        <v>175000</v>
      </c>
      <c r="N3980" s="1" t="s">
        <v>28</v>
      </c>
    </row>
    <row r="3981" spans="1:14" x14ac:dyDescent="0.3">
      <c r="A3981" s="1" t="s">
        <v>14</v>
      </c>
      <c r="B3981">
        <v>1185732</v>
      </c>
      <c r="C3981" s="2">
        <v>44795</v>
      </c>
      <c r="D3981" s="1" t="s">
        <v>79</v>
      </c>
      <c r="E3981" s="1" t="s">
        <v>84</v>
      </c>
      <c r="F3981" s="1" t="s">
        <v>86</v>
      </c>
      <c r="G3981" s="1" t="s">
        <v>18</v>
      </c>
      <c r="H3981">
        <v>55.000000000000007</v>
      </c>
      <c r="I3981">
        <v>675</v>
      </c>
      <c r="J3981">
        <v>371250.00000000006</v>
      </c>
      <c r="K3981">
        <v>129937.50000000001</v>
      </c>
      <c r="L3981">
        <v>0.35</v>
      </c>
      <c r="M3981">
        <v>241312.50000000006</v>
      </c>
      <c r="N3981" s="1" t="s">
        <v>28</v>
      </c>
    </row>
    <row r="3982" spans="1:14" x14ac:dyDescent="0.3">
      <c r="A3982" s="1" t="s">
        <v>14</v>
      </c>
      <c r="B3982">
        <v>1185732</v>
      </c>
      <c r="C3982" s="2">
        <v>44796</v>
      </c>
      <c r="D3982" s="1" t="s">
        <v>79</v>
      </c>
      <c r="E3982" s="1" t="s">
        <v>84</v>
      </c>
      <c r="F3982" s="1" t="s">
        <v>86</v>
      </c>
      <c r="G3982" s="1" t="s">
        <v>20</v>
      </c>
      <c r="H3982">
        <v>45</v>
      </c>
      <c r="I3982">
        <v>775</v>
      </c>
      <c r="J3982">
        <v>348750</v>
      </c>
      <c r="K3982">
        <v>174375</v>
      </c>
      <c r="L3982">
        <v>0.5</v>
      </c>
      <c r="M3982">
        <v>174375</v>
      </c>
      <c r="N3982" s="1" t="s">
        <v>28</v>
      </c>
    </row>
    <row r="3983" spans="1:14" x14ac:dyDescent="0.3">
      <c r="A3983" s="1" t="s">
        <v>14</v>
      </c>
      <c r="B3983">
        <v>1185732</v>
      </c>
      <c r="C3983" s="2">
        <v>44675</v>
      </c>
      <c r="D3983" s="1" t="s">
        <v>79</v>
      </c>
      <c r="E3983" s="1" t="s">
        <v>84</v>
      </c>
      <c r="F3983" s="1" t="s">
        <v>86</v>
      </c>
      <c r="G3983" s="1" t="s">
        <v>21</v>
      </c>
      <c r="H3983">
        <v>45</v>
      </c>
      <c r="I3983">
        <v>1025</v>
      </c>
      <c r="J3983">
        <v>461250</v>
      </c>
      <c r="K3983">
        <v>207562.5</v>
      </c>
      <c r="L3983">
        <v>0.45</v>
      </c>
      <c r="M3983">
        <v>253687.5</v>
      </c>
      <c r="N3983" s="1" t="s">
        <v>28</v>
      </c>
    </row>
    <row r="3984" spans="1:14" x14ac:dyDescent="0.3">
      <c r="A3984" s="1" t="s">
        <v>14</v>
      </c>
      <c r="B3984">
        <v>1185732</v>
      </c>
      <c r="C3984" s="2">
        <v>44675</v>
      </c>
      <c r="D3984" s="1" t="s">
        <v>79</v>
      </c>
      <c r="E3984" s="1" t="s">
        <v>84</v>
      </c>
      <c r="F3984" s="1" t="s">
        <v>86</v>
      </c>
      <c r="G3984" s="1" t="s">
        <v>22</v>
      </c>
      <c r="H3984">
        <v>45</v>
      </c>
      <c r="I3984">
        <v>725</v>
      </c>
      <c r="J3984">
        <v>326250</v>
      </c>
      <c r="K3984">
        <v>114187.5</v>
      </c>
      <c r="L3984">
        <v>0.35</v>
      </c>
      <c r="M3984">
        <v>212062.5</v>
      </c>
      <c r="N3984" s="1" t="s">
        <v>28</v>
      </c>
    </row>
    <row r="3985" spans="1:14" x14ac:dyDescent="0.3">
      <c r="A3985" s="1" t="s">
        <v>50</v>
      </c>
      <c r="B3985">
        <v>1185732</v>
      </c>
      <c r="C3985" s="2">
        <v>44675</v>
      </c>
      <c r="D3985" s="1" t="s">
        <v>79</v>
      </c>
      <c r="E3985" s="1" t="s">
        <v>84</v>
      </c>
      <c r="F3985" s="1" t="s">
        <v>86</v>
      </c>
      <c r="G3985" s="1" t="s">
        <v>23</v>
      </c>
      <c r="H3985">
        <v>35</v>
      </c>
      <c r="I3985">
        <v>725</v>
      </c>
      <c r="J3985">
        <v>253750</v>
      </c>
      <c r="K3985">
        <v>63437.5</v>
      </c>
      <c r="L3985">
        <v>0.25</v>
      </c>
      <c r="M3985">
        <v>190312.5</v>
      </c>
      <c r="N3985" s="1" t="s">
        <v>28</v>
      </c>
    </row>
    <row r="3986" spans="1:14" x14ac:dyDescent="0.3">
      <c r="A3986" s="1" t="s">
        <v>50</v>
      </c>
      <c r="B3986">
        <v>1185732</v>
      </c>
      <c r="C3986" s="2">
        <v>44675</v>
      </c>
      <c r="D3986" s="1" t="s">
        <v>79</v>
      </c>
      <c r="E3986" s="1" t="s">
        <v>84</v>
      </c>
      <c r="F3986" s="1" t="s">
        <v>86</v>
      </c>
      <c r="G3986" s="1" t="s">
        <v>24</v>
      </c>
      <c r="H3986">
        <v>40</v>
      </c>
      <c r="I3986">
        <v>650</v>
      </c>
      <c r="J3986">
        <v>260000</v>
      </c>
      <c r="K3986">
        <v>78000</v>
      </c>
      <c r="L3986">
        <v>0.3</v>
      </c>
      <c r="M3986">
        <v>182000</v>
      </c>
      <c r="N3986" s="1" t="s">
        <v>28</v>
      </c>
    </row>
    <row r="3987" spans="1:14" x14ac:dyDescent="0.3">
      <c r="A3987" s="1" t="s">
        <v>50</v>
      </c>
      <c r="B3987">
        <v>1185732</v>
      </c>
      <c r="C3987" s="2">
        <v>44675</v>
      </c>
      <c r="D3987" s="1" t="s">
        <v>79</v>
      </c>
      <c r="E3987" s="1" t="s">
        <v>84</v>
      </c>
      <c r="F3987" s="1" t="s">
        <v>86</v>
      </c>
      <c r="G3987" s="1" t="s">
        <v>18</v>
      </c>
      <c r="H3987">
        <v>55.000000000000007</v>
      </c>
      <c r="I3987">
        <v>675</v>
      </c>
      <c r="J3987">
        <v>371250.00000000006</v>
      </c>
      <c r="K3987">
        <v>129937.50000000001</v>
      </c>
      <c r="L3987">
        <v>0.35</v>
      </c>
      <c r="M3987">
        <v>241312.50000000006</v>
      </c>
      <c r="N3987" s="1" t="s">
        <v>28</v>
      </c>
    </row>
    <row r="3988" spans="1:14" x14ac:dyDescent="0.3">
      <c r="A3988" s="1" t="s">
        <v>50</v>
      </c>
      <c r="B3988">
        <v>1185732</v>
      </c>
      <c r="C3988" s="2">
        <v>44675</v>
      </c>
      <c r="D3988" s="1" t="s">
        <v>79</v>
      </c>
      <c r="E3988" s="1" t="s">
        <v>84</v>
      </c>
      <c r="F3988" s="1" t="s">
        <v>86</v>
      </c>
      <c r="G3988" s="1" t="s">
        <v>20</v>
      </c>
      <c r="H3988">
        <v>45</v>
      </c>
      <c r="I3988">
        <v>800</v>
      </c>
      <c r="J3988">
        <v>360000</v>
      </c>
      <c r="K3988">
        <v>180000</v>
      </c>
      <c r="L3988">
        <v>0.5</v>
      </c>
      <c r="M3988">
        <v>180000</v>
      </c>
      <c r="N3988" s="1" t="s">
        <v>28</v>
      </c>
    </row>
    <row r="3989" spans="1:14" x14ac:dyDescent="0.3">
      <c r="A3989" s="1" t="s">
        <v>50</v>
      </c>
      <c r="B3989">
        <v>1185732</v>
      </c>
      <c r="C3989" s="2">
        <v>44675</v>
      </c>
      <c r="D3989" s="1" t="s">
        <v>79</v>
      </c>
      <c r="E3989" s="1" t="s">
        <v>84</v>
      </c>
      <c r="F3989" s="1" t="s">
        <v>86</v>
      </c>
      <c r="G3989" s="1" t="s">
        <v>21</v>
      </c>
      <c r="H3989">
        <v>55.000000000000007</v>
      </c>
      <c r="I3989">
        <v>1070</v>
      </c>
      <c r="J3989">
        <v>588500.00000000012</v>
      </c>
      <c r="K3989">
        <v>264825.00000000006</v>
      </c>
      <c r="L3989">
        <v>0.45</v>
      </c>
      <c r="M3989">
        <v>323675.00000000006</v>
      </c>
      <c r="N3989" s="1" t="s">
        <v>28</v>
      </c>
    </row>
    <row r="3990" spans="1:14" x14ac:dyDescent="0.3">
      <c r="A3990" s="1" t="s">
        <v>50</v>
      </c>
      <c r="B3990">
        <v>1185732</v>
      </c>
      <c r="C3990" s="2">
        <v>44675</v>
      </c>
      <c r="D3990" s="1" t="s">
        <v>79</v>
      </c>
      <c r="E3990" s="1" t="s">
        <v>84</v>
      </c>
      <c r="F3990" s="1" t="s">
        <v>86</v>
      </c>
      <c r="G3990" s="1" t="s">
        <v>22</v>
      </c>
      <c r="H3990">
        <v>55.000000000000007</v>
      </c>
      <c r="I3990">
        <v>775</v>
      </c>
      <c r="J3990">
        <v>426250.00000000006</v>
      </c>
      <c r="K3990">
        <v>149187.5</v>
      </c>
      <c r="L3990">
        <v>0.35</v>
      </c>
      <c r="M3990">
        <v>277062.50000000006</v>
      </c>
      <c r="N3990" s="1" t="s">
        <v>28</v>
      </c>
    </row>
    <row r="3991" spans="1:14" x14ac:dyDescent="0.3">
      <c r="A3991" s="1" t="s">
        <v>50</v>
      </c>
      <c r="B3991">
        <v>1185732</v>
      </c>
      <c r="C3991" s="2">
        <v>44675</v>
      </c>
      <c r="D3991" s="1" t="s">
        <v>79</v>
      </c>
      <c r="E3991" s="1" t="s">
        <v>84</v>
      </c>
      <c r="F3991" s="1" t="s">
        <v>86</v>
      </c>
      <c r="G3991" s="1" t="s">
        <v>23</v>
      </c>
      <c r="H3991">
        <v>50</v>
      </c>
      <c r="I3991">
        <v>750</v>
      </c>
      <c r="J3991">
        <v>375000</v>
      </c>
      <c r="K3991">
        <v>93750</v>
      </c>
      <c r="L3991">
        <v>0.25</v>
      </c>
      <c r="M3991">
        <v>281250</v>
      </c>
      <c r="N3991" s="1" t="s">
        <v>28</v>
      </c>
    </row>
    <row r="3992" spans="1:14" x14ac:dyDescent="0.3">
      <c r="A3992" s="1" t="s">
        <v>50</v>
      </c>
      <c r="B3992">
        <v>1185732</v>
      </c>
      <c r="C3992" s="2">
        <v>44675</v>
      </c>
      <c r="D3992" s="1" t="s">
        <v>79</v>
      </c>
      <c r="E3992" s="1" t="s">
        <v>84</v>
      </c>
      <c r="F3992" s="1" t="s">
        <v>86</v>
      </c>
      <c r="G3992" s="1" t="s">
        <v>24</v>
      </c>
      <c r="H3992">
        <v>50</v>
      </c>
      <c r="I3992">
        <v>700</v>
      </c>
      <c r="J3992">
        <v>350000</v>
      </c>
      <c r="K3992">
        <v>105000</v>
      </c>
      <c r="L3992">
        <v>0.3</v>
      </c>
      <c r="M3992">
        <v>245000</v>
      </c>
      <c r="N3992" s="1" t="s">
        <v>28</v>
      </c>
    </row>
    <row r="3993" spans="1:14" x14ac:dyDescent="0.3">
      <c r="A3993" s="1" t="s">
        <v>50</v>
      </c>
      <c r="B3993">
        <v>1185732</v>
      </c>
      <c r="C3993" s="2">
        <v>44675</v>
      </c>
      <c r="D3993" s="1" t="s">
        <v>79</v>
      </c>
      <c r="E3993" s="1" t="s">
        <v>84</v>
      </c>
      <c r="F3993" s="1" t="s">
        <v>86</v>
      </c>
      <c r="G3993" s="1" t="s">
        <v>18</v>
      </c>
      <c r="H3993">
        <v>60</v>
      </c>
      <c r="I3993">
        <v>725</v>
      </c>
      <c r="J3993">
        <v>435000</v>
      </c>
      <c r="K3993">
        <v>152250</v>
      </c>
      <c r="L3993">
        <v>0.35</v>
      </c>
      <c r="M3993">
        <v>282750</v>
      </c>
      <c r="N3993" s="1" t="s">
        <v>28</v>
      </c>
    </row>
    <row r="3994" spans="1:14" x14ac:dyDescent="0.3">
      <c r="A3994" s="1" t="s">
        <v>50</v>
      </c>
      <c r="B3994">
        <v>1185732</v>
      </c>
      <c r="C3994" s="2">
        <v>44675</v>
      </c>
      <c r="D3994" s="1" t="s">
        <v>79</v>
      </c>
      <c r="E3994" s="1" t="s">
        <v>84</v>
      </c>
      <c r="F3994" s="1" t="s">
        <v>86</v>
      </c>
      <c r="G3994" s="1" t="s">
        <v>20</v>
      </c>
      <c r="H3994">
        <v>65</v>
      </c>
      <c r="I3994">
        <v>825</v>
      </c>
      <c r="J3994">
        <v>536250</v>
      </c>
      <c r="K3994">
        <v>268125</v>
      </c>
      <c r="L3994">
        <v>0.5</v>
      </c>
      <c r="M3994">
        <v>268125</v>
      </c>
      <c r="N3994" s="1" t="s">
        <v>28</v>
      </c>
    </row>
    <row r="3995" spans="1:14" x14ac:dyDescent="0.3">
      <c r="A3995" s="1" t="s">
        <v>50</v>
      </c>
      <c r="B3995">
        <v>1185732</v>
      </c>
      <c r="C3995" s="2">
        <v>44675</v>
      </c>
      <c r="D3995" s="1" t="s">
        <v>79</v>
      </c>
      <c r="E3995" s="1" t="s">
        <v>84</v>
      </c>
      <c r="F3995" s="1" t="s">
        <v>86</v>
      </c>
      <c r="G3995" s="1" t="s">
        <v>21</v>
      </c>
      <c r="H3995">
        <v>60</v>
      </c>
      <c r="I3995">
        <v>1075</v>
      </c>
      <c r="J3995">
        <v>645000</v>
      </c>
      <c r="K3995">
        <v>290250</v>
      </c>
      <c r="L3995">
        <v>0.45</v>
      </c>
      <c r="M3995">
        <v>354750</v>
      </c>
      <c r="N3995" s="1" t="s">
        <v>28</v>
      </c>
    </row>
    <row r="3996" spans="1:14" x14ac:dyDescent="0.3">
      <c r="A3996" s="1" t="s">
        <v>50</v>
      </c>
      <c r="B3996">
        <v>1185732</v>
      </c>
      <c r="C3996" s="2">
        <v>44675</v>
      </c>
      <c r="D3996" s="1" t="s">
        <v>79</v>
      </c>
      <c r="E3996" s="1" t="s">
        <v>84</v>
      </c>
      <c r="F3996" s="1" t="s">
        <v>86</v>
      </c>
      <c r="G3996" s="1" t="s">
        <v>22</v>
      </c>
      <c r="H3996">
        <v>55.000000000000007</v>
      </c>
      <c r="I3996">
        <v>825</v>
      </c>
      <c r="J3996">
        <v>453750.00000000006</v>
      </c>
      <c r="K3996">
        <v>158812.5</v>
      </c>
      <c r="L3996">
        <v>0.35</v>
      </c>
      <c r="M3996">
        <v>294937.50000000006</v>
      </c>
      <c r="N3996" s="1" t="s">
        <v>28</v>
      </c>
    </row>
    <row r="3997" spans="1:14" x14ac:dyDescent="0.3">
      <c r="A3997" s="1" t="s">
        <v>50</v>
      </c>
      <c r="B3997">
        <v>1185732</v>
      </c>
      <c r="C3997" s="2">
        <v>44811</v>
      </c>
      <c r="D3997" s="1" t="s">
        <v>79</v>
      </c>
      <c r="E3997" s="1" t="s">
        <v>84</v>
      </c>
      <c r="F3997" s="1" t="s">
        <v>86</v>
      </c>
      <c r="G3997" s="1" t="s">
        <v>23</v>
      </c>
      <c r="H3997">
        <v>50</v>
      </c>
      <c r="I3997">
        <v>800</v>
      </c>
      <c r="J3997">
        <v>400000</v>
      </c>
      <c r="K3997">
        <v>100000</v>
      </c>
      <c r="L3997">
        <v>0.25</v>
      </c>
      <c r="M3997">
        <v>300000</v>
      </c>
      <c r="N3997" s="1" t="s">
        <v>28</v>
      </c>
    </row>
    <row r="3998" spans="1:14" x14ac:dyDescent="0.3">
      <c r="A3998" s="1" t="s">
        <v>50</v>
      </c>
      <c r="B3998">
        <v>1185732</v>
      </c>
      <c r="C3998" s="2">
        <v>44812</v>
      </c>
      <c r="D3998" s="1" t="s">
        <v>79</v>
      </c>
      <c r="E3998" s="1" t="s">
        <v>84</v>
      </c>
      <c r="F3998" s="1" t="s">
        <v>86</v>
      </c>
      <c r="G3998" s="1" t="s">
        <v>24</v>
      </c>
      <c r="H3998">
        <v>50</v>
      </c>
      <c r="I3998">
        <v>775</v>
      </c>
      <c r="J3998">
        <v>387500</v>
      </c>
      <c r="K3998">
        <v>116250</v>
      </c>
      <c r="L3998">
        <v>0.3</v>
      </c>
      <c r="M3998">
        <v>271250</v>
      </c>
      <c r="N3998" s="1" t="s">
        <v>28</v>
      </c>
    </row>
    <row r="3999" spans="1:14" x14ac:dyDescent="0.3">
      <c r="A3999" s="1" t="s">
        <v>50</v>
      </c>
      <c r="B3999">
        <v>1185732</v>
      </c>
      <c r="C3999" s="2">
        <v>44813</v>
      </c>
      <c r="D3999" s="1" t="s">
        <v>79</v>
      </c>
      <c r="E3999" s="1" t="s">
        <v>84</v>
      </c>
      <c r="F3999" s="1" t="s">
        <v>86</v>
      </c>
      <c r="G3999" s="1" t="s">
        <v>18</v>
      </c>
      <c r="H3999">
        <v>65</v>
      </c>
      <c r="I3999">
        <v>775</v>
      </c>
      <c r="J3999">
        <v>503750</v>
      </c>
      <c r="K3999">
        <v>176312.5</v>
      </c>
      <c r="L3999">
        <v>0.35</v>
      </c>
      <c r="M3999">
        <v>327437.5</v>
      </c>
      <c r="N3999" s="1" t="s">
        <v>28</v>
      </c>
    </row>
    <row r="4000" spans="1:14" x14ac:dyDescent="0.3">
      <c r="A4000" s="1" t="s">
        <v>50</v>
      </c>
      <c r="B4000">
        <v>1185732</v>
      </c>
      <c r="C4000" s="2">
        <v>44814</v>
      </c>
      <c r="D4000" s="1" t="s">
        <v>79</v>
      </c>
      <c r="E4000" s="1" t="s">
        <v>84</v>
      </c>
      <c r="F4000" s="1" t="s">
        <v>86</v>
      </c>
      <c r="G4000" s="1" t="s">
        <v>20</v>
      </c>
      <c r="H4000">
        <v>70</v>
      </c>
      <c r="I4000">
        <v>925</v>
      </c>
      <c r="J4000">
        <v>647500</v>
      </c>
      <c r="K4000">
        <v>323750</v>
      </c>
      <c r="L4000">
        <v>0.5</v>
      </c>
      <c r="M4000">
        <v>323750</v>
      </c>
      <c r="N4000" s="1" t="s">
        <v>28</v>
      </c>
    </row>
    <row r="4001" spans="1:14" x14ac:dyDescent="0.3">
      <c r="A4001" s="1" t="s">
        <v>50</v>
      </c>
      <c r="B4001">
        <v>1185732</v>
      </c>
      <c r="C4001" s="2">
        <v>44815</v>
      </c>
      <c r="D4001" s="1" t="s">
        <v>79</v>
      </c>
      <c r="E4001" s="1" t="s">
        <v>84</v>
      </c>
      <c r="F4001" s="1" t="s">
        <v>86</v>
      </c>
      <c r="G4001" s="1" t="s">
        <v>21</v>
      </c>
      <c r="H4001">
        <v>65</v>
      </c>
      <c r="I4001">
        <v>1150</v>
      </c>
      <c r="J4001">
        <v>747500</v>
      </c>
      <c r="K4001">
        <v>336375</v>
      </c>
      <c r="L4001">
        <v>0.45</v>
      </c>
      <c r="M4001">
        <v>411125</v>
      </c>
      <c r="N4001" s="1" t="s">
        <v>28</v>
      </c>
    </row>
    <row r="4002" spans="1:14" x14ac:dyDescent="0.3">
      <c r="A4002" s="1" t="s">
        <v>50</v>
      </c>
      <c r="B4002">
        <v>1185732</v>
      </c>
      <c r="C4002" s="2">
        <v>44816</v>
      </c>
      <c r="D4002" s="1" t="s">
        <v>79</v>
      </c>
      <c r="E4002" s="1" t="s">
        <v>84</v>
      </c>
      <c r="F4002" s="1" t="s">
        <v>86</v>
      </c>
      <c r="G4002" s="1" t="s">
        <v>22</v>
      </c>
      <c r="H4002">
        <v>60.000000000000007</v>
      </c>
      <c r="I4002">
        <v>900</v>
      </c>
      <c r="J4002">
        <v>540000.00000000012</v>
      </c>
      <c r="K4002">
        <v>189000.00000000003</v>
      </c>
      <c r="L4002">
        <v>0.35</v>
      </c>
      <c r="M4002">
        <v>351000.00000000012</v>
      </c>
      <c r="N4002" s="1" t="s">
        <v>28</v>
      </c>
    </row>
    <row r="4003" spans="1:14" x14ac:dyDescent="0.3">
      <c r="A4003" s="1" t="s">
        <v>50</v>
      </c>
      <c r="B4003">
        <v>1185732</v>
      </c>
      <c r="C4003" s="2">
        <v>44817</v>
      </c>
      <c r="D4003" s="1" t="s">
        <v>79</v>
      </c>
      <c r="E4003" s="1" t="s">
        <v>84</v>
      </c>
      <c r="F4003" s="1" t="s">
        <v>86</v>
      </c>
      <c r="G4003" s="1" t="s">
        <v>23</v>
      </c>
      <c r="H4003">
        <v>55.000000000000007</v>
      </c>
      <c r="I4003">
        <v>825</v>
      </c>
      <c r="J4003">
        <v>453750.00000000006</v>
      </c>
      <c r="K4003">
        <v>113437.50000000001</v>
      </c>
      <c r="L4003">
        <v>0.25</v>
      </c>
      <c r="M4003">
        <v>340312.50000000006</v>
      </c>
      <c r="N4003" s="1" t="s">
        <v>28</v>
      </c>
    </row>
    <row r="4004" spans="1:14" x14ac:dyDescent="0.3">
      <c r="A4004" s="1" t="s">
        <v>50</v>
      </c>
      <c r="B4004">
        <v>1185732</v>
      </c>
      <c r="C4004" s="2">
        <v>44818</v>
      </c>
      <c r="D4004" s="1" t="s">
        <v>79</v>
      </c>
      <c r="E4004" s="1" t="s">
        <v>84</v>
      </c>
      <c r="F4004" s="1" t="s">
        <v>86</v>
      </c>
      <c r="G4004" s="1" t="s">
        <v>24</v>
      </c>
      <c r="H4004">
        <v>55.000000000000007</v>
      </c>
      <c r="I4004">
        <v>775</v>
      </c>
      <c r="J4004">
        <v>426250.00000000006</v>
      </c>
      <c r="K4004">
        <v>127875.00000000001</v>
      </c>
      <c r="L4004">
        <v>0.3</v>
      </c>
      <c r="M4004">
        <v>298375.00000000006</v>
      </c>
      <c r="N4004" s="1" t="s">
        <v>28</v>
      </c>
    </row>
    <row r="4005" spans="1:14" x14ac:dyDescent="0.3">
      <c r="A4005" s="1" t="s">
        <v>50</v>
      </c>
      <c r="B4005">
        <v>1185732</v>
      </c>
      <c r="C4005" s="2">
        <v>44819</v>
      </c>
      <c r="D4005" s="1" t="s">
        <v>79</v>
      </c>
      <c r="E4005" s="1" t="s">
        <v>84</v>
      </c>
      <c r="F4005" s="1" t="s">
        <v>86</v>
      </c>
      <c r="G4005" s="1" t="s">
        <v>18</v>
      </c>
      <c r="H4005">
        <v>65</v>
      </c>
      <c r="I4005">
        <v>800</v>
      </c>
      <c r="J4005">
        <v>520000</v>
      </c>
      <c r="K4005">
        <v>182000</v>
      </c>
      <c r="L4005">
        <v>0.35</v>
      </c>
      <c r="M4005">
        <v>338000</v>
      </c>
      <c r="N4005" s="1" t="s">
        <v>28</v>
      </c>
    </row>
    <row r="4006" spans="1:14" x14ac:dyDescent="0.3">
      <c r="A4006" s="1" t="s">
        <v>50</v>
      </c>
      <c r="B4006">
        <v>1185732</v>
      </c>
      <c r="C4006" s="2">
        <v>44820</v>
      </c>
      <c r="D4006" s="1" t="s">
        <v>79</v>
      </c>
      <c r="E4006" s="1" t="s">
        <v>84</v>
      </c>
      <c r="F4006" s="1" t="s">
        <v>86</v>
      </c>
      <c r="G4006" s="1" t="s">
        <v>20</v>
      </c>
      <c r="H4006">
        <v>70</v>
      </c>
      <c r="I4006">
        <v>975</v>
      </c>
      <c r="J4006">
        <v>682500</v>
      </c>
      <c r="K4006">
        <v>341250</v>
      </c>
      <c r="L4006">
        <v>0.5</v>
      </c>
      <c r="M4006">
        <v>341250</v>
      </c>
      <c r="N4006" s="1" t="s">
        <v>28</v>
      </c>
    </row>
    <row r="4007" spans="1:14" x14ac:dyDescent="0.3">
      <c r="A4007" s="1" t="s">
        <v>50</v>
      </c>
      <c r="B4007">
        <v>1185732</v>
      </c>
      <c r="C4007" s="2">
        <v>44821</v>
      </c>
      <c r="D4007" s="1" t="s">
        <v>79</v>
      </c>
      <c r="E4007" s="1" t="s">
        <v>84</v>
      </c>
      <c r="F4007" s="1" t="s">
        <v>86</v>
      </c>
      <c r="G4007" s="1" t="s">
        <v>21</v>
      </c>
      <c r="H4007">
        <v>65</v>
      </c>
      <c r="I4007">
        <v>1125</v>
      </c>
      <c r="J4007">
        <v>731250</v>
      </c>
      <c r="K4007">
        <v>329062.5</v>
      </c>
      <c r="L4007">
        <v>0.45</v>
      </c>
      <c r="M4007">
        <v>402187.5</v>
      </c>
      <c r="N4007" s="1" t="s">
        <v>28</v>
      </c>
    </row>
    <row r="4008" spans="1:14" x14ac:dyDescent="0.3">
      <c r="A4008" s="1" t="s">
        <v>50</v>
      </c>
      <c r="B4008">
        <v>1185732</v>
      </c>
      <c r="C4008" s="2">
        <v>44822</v>
      </c>
      <c r="D4008" s="1" t="s">
        <v>79</v>
      </c>
      <c r="E4008" s="1" t="s">
        <v>84</v>
      </c>
      <c r="F4008" s="1" t="s">
        <v>86</v>
      </c>
      <c r="G4008" s="1" t="s">
        <v>22</v>
      </c>
      <c r="H4008">
        <v>60.000000000000007</v>
      </c>
      <c r="I4008">
        <v>900</v>
      </c>
      <c r="J4008">
        <v>540000.00000000012</v>
      </c>
      <c r="K4008">
        <v>189000.00000000003</v>
      </c>
      <c r="L4008">
        <v>0.35</v>
      </c>
      <c r="M4008">
        <v>351000.00000000012</v>
      </c>
      <c r="N4008" s="1" t="s">
        <v>28</v>
      </c>
    </row>
    <row r="4009" spans="1:14" x14ac:dyDescent="0.3">
      <c r="A4009" s="1" t="s">
        <v>50</v>
      </c>
      <c r="B4009">
        <v>1185732</v>
      </c>
      <c r="C4009" s="2">
        <v>44823</v>
      </c>
      <c r="D4009" s="1" t="s">
        <v>79</v>
      </c>
      <c r="E4009" s="1" t="s">
        <v>84</v>
      </c>
      <c r="F4009" s="1" t="s">
        <v>86</v>
      </c>
      <c r="G4009" s="1" t="s">
        <v>23</v>
      </c>
      <c r="H4009">
        <v>55.000000000000007</v>
      </c>
      <c r="I4009">
        <v>825</v>
      </c>
      <c r="J4009">
        <v>453750.00000000006</v>
      </c>
      <c r="K4009">
        <v>113437.50000000001</v>
      </c>
      <c r="L4009">
        <v>0.25</v>
      </c>
      <c r="M4009">
        <v>340312.50000000006</v>
      </c>
      <c r="N4009" s="1" t="s">
        <v>28</v>
      </c>
    </row>
    <row r="4010" spans="1:14" x14ac:dyDescent="0.3">
      <c r="A4010" s="1" t="s">
        <v>14</v>
      </c>
      <c r="B4010">
        <v>1185732</v>
      </c>
      <c r="C4010" s="2">
        <v>44824</v>
      </c>
      <c r="D4010" s="1" t="s">
        <v>79</v>
      </c>
      <c r="E4010" s="1" t="s">
        <v>84</v>
      </c>
      <c r="F4010" s="1" t="s">
        <v>86</v>
      </c>
      <c r="G4010" s="1" t="s">
        <v>24</v>
      </c>
      <c r="H4010">
        <v>45</v>
      </c>
      <c r="I4010">
        <v>775</v>
      </c>
      <c r="J4010">
        <v>348750</v>
      </c>
      <c r="K4010">
        <v>104625</v>
      </c>
      <c r="L4010">
        <v>0.3</v>
      </c>
      <c r="M4010">
        <v>244125</v>
      </c>
      <c r="N4010" s="1" t="s">
        <v>28</v>
      </c>
    </row>
    <row r="4011" spans="1:14" x14ac:dyDescent="0.3">
      <c r="A4011" s="1" t="s">
        <v>14</v>
      </c>
      <c r="B4011">
        <v>1185732</v>
      </c>
      <c r="C4011" s="2">
        <v>44825</v>
      </c>
      <c r="D4011" s="1" t="s">
        <v>79</v>
      </c>
      <c r="E4011" s="1" t="s">
        <v>84</v>
      </c>
      <c r="F4011" s="1" t="s">
        <v>86</v>
      </c>
      <c r="G4011" s="1" t="s">
        <v>18</v>
      </c>
      <c r="H4011">
        <v>55.000000000000007</v>
      </c>
      <c r="I4011">
        <v>750</v>
      </c>
      <c r="J4011">
        <v>412500.00000000006</v>
      </c>
      <c r="K4011">
        <v>144375</v>
      </c>
      <c r="L4011">
        <v>0.35</v>
      </c>
      <c r="M4011">
        <v>268125.00000000006</v>
      </c>
      <c r="N4011" s="1" t="s">
        <v>28</v>
      </c>
    </row>
    <row r="4012" spans="1:14" x14ac:dyDescent="0.3">
      <c r="A4012" s="1" t="s">
        <v>14</v>
      </c>
      <c r="B4012">
        <v>1185732</v>
      </c>
      <c r="C4012" s="2">
        <v>44826</v>
      </c>
      <c r="D4012" s="1" t="s">
        <v>79</v>
      </c>
      <c r="E4012" s="1" t="s">
        <v>84</v>
      </c>
      <c r="F4012" s="1" t="s">
        <v>86</v>
      </c>
      <c r="G4012" s="1" t="s">
        <v>20</v>
      </c>
      <c r="H4012">
        <v>60.000000000000007</v>
      </c>
      <c r="I4012">
        <v>925</v>
      </c>
      <c r="J4012">
        <v>555000.00000000012</v>
      </c>
      <c r="K4012">
        <v>277500.00000000006</v>
      </c>
      <c r="L4012">
        <v>0.5</v>
      </c>
      <c r="M4012">
        <v>277500.00000000006</v>
      </c>
      <c r="N4012" s="1" t="s">
        <v>28</v>
      </c>
    </row>
    <row r="4013" spans="1:14" x14ac:dyDescent="0.3">
      <c r="A4013" s="1" t="s">
        <v>14</v>
      </c>
      <c r="B4013">
        <v>1185732</v>
      </c>
      <c r="C4013" s="2">
        <v>44827</v>
      </c>
      <c r="D4013" s="1" t="s">
        <v>79</v>
      </c>
      <c r="E4013" s="1" t="s">
        <v>84</v>
      </c>
      <c r="F4013" s="1" t="s">
        <v>86</v>
      </c>
      <c r="G4013" s="1" t="s">
        <v>21</v>
      </c>
      <c r="H4013">
        <v>55.000000000000007</v>
      </c>
      <c r="I4013">
        <v>1050</v>
      </c>
      <c r="J4013">
        <v>577500.00000000012</v>
      </c>
      <c r="K4013">
        <v>259875.00000000006</v>
      </c>
      <c r="L4013">
        <v>0.45</v>
      </c>
      <c r="M4013">
        <v>317625.00000000006</v>
      </c>
      <c r="N4013" s="1" t="s">
        <v>28</v>
      </c>
    </row>
    <row r="4014" spans="1:14" x14ac:dyDescent="0.3">
      <c r="A4014" s="1" t="s">
        <v>14</v>
      </c>
      <c r="B4014">
        <v>1185732</v>
      </c>
      <c r="C4014" s="2">
        <v>44828</v>
      </c>
      <c r="D4014" s="1" t="s">
        <v>79</v>
      </c>
      <c r="E4014" s="1" t="s">
        <v>84</v>
      </c>
      <c r="F4014" s="1" t="s">
        <v>86</v>
      </c>
      <c r="G4014" s="1" t="s">
        <v>22</v>
      </c>
      <c r="H4014">
        <v>50.000000000000014</v>
      </c>
      <c r="I4014">
        <v>850</v>
      </c>
      <c r="J4014">
        <v>425000.00000000012</v>
      </c>
      <c r="K4014">
        <v>148750.00000000003</v>
      </c>
      <c r="L4014">
        <v>0.35</v>
      </c>
      <c r="M4014">
        <v>276250.00000000012</v>
      </c>
      <c r="N4014" s="1" t="s">
        <v>28</v>
      </c>
    </row>
    <row r="4015" spans="1:14" x14ac:dyDescent="0.3">
      <c r="A4015" s="1" t="s">
        <v>47</v>
      </c>
      <c r="B4015">
        <v>1185732</v>
      </c>
      <c r="C4015" s="2">
        <v>44829</v>
      </c>
      <c r="D4015" s="1" t="s">
        <v>79</v>
      </c>
      <c r="E4015" s="1" t="s">
        <v>84</v>
      </c>
      <c r="F4015" s="1" t="s">
        <v>86</v>
      </c>
      <c r="G4015" s="1" t="s">
        <v>23</v>
      </c>
      <c r="H4015">
        <v>45</v>
      </c>
      <c r="I4015">
        <v>750</v>
      </c>
      <c r="J4015">
        <v>337500</v>
      </c>
      <c r="K4015">
        <v>84375</v>
      </c>
      <c r="L4015">
        <v>0.25</v>
      </c>
      <c r="M4015">
        <v>253125</v>
      </c>
      <c r="N4015" s="1" t="s">
        <v>28</v>
      </c>
    </row>
    <row r="4016" spans="1:14" x14ac:dyDescent="0.3">
      <c r="A4016" s="1" t="s">
        <v>47</v>
      </c>
      <c r="B4016">
        <v>1185732</v>
      </c>
      <c r="C4016" s="2">
        <v>44830</v>
      </c>
      <c r="D4016" s="1" t="s">
        <v>79</v>
      </c>
      <c r="E4016" s="1" t="s">
        <v>84</v>
      </c>
      <c r="F4016" s="1" t="s">
        <v>86</v>
      </c>
      <c r="G4016" s="1" t="s">
        <v>24</v>
      </c>
      <c r="H4016">
        <v>45</v>
      </c>
      <c r="I4016">
        <v>725</v>
      </c>
      <c r="J4016">
        <v>326250</v>
      </c>
      <c r="K4016">
        <v>97875</v>
      </c>
      <c r="L4016">
        <v>0.3</v>
      </c>
      <c r="M4016">
        <v>228375</v>
      </c>
      <c r="N4016" s="1" t="s">
        <v>28</v>
      </c>
    </row>
    <row r="4017" spans="1:14" x14ac:dyDescent="0.3">
      <c r="A4017" s="1" t="s">
        <v>47</v>
      </c>
      <c r="B4017">
        <v>1185732</v>
      </c>
      <c r="C4017" s="2">
        <v>44831</v>
      </c>
      <c r="D4017" s="1" t="s">
        <v>79</v>
      </c>
      <c r="E4017" s="1" t="s">
        <v>84</v>
      </c>
      <c r="F4017" s="1" t="s">
        <v>86</v>
      </c>
      <c r="G4017" s="1" t="s">
        <v>18</v>
      </c>
      <c r="H4017">
        <v>55.000000000000007</v>
      </c>
      <c r="I4017">
        <v>725</v>
      </c>
      <c r="J4017">
        <v>398750.00000000006</v>
      </c>
      <c r="K4017">
        <v>139562.5</v>
      </c>
      <c r="L4017">
        <v>0.35</v>
      </c>
      <c r="M4017">
        <v>259187.50000000006</v>
      </c>
      <c r="N4017" s="1" t="s">
        <v>28</v>
      </c>
    </row>
    <row r="4018" spans="1:14" x14ac:dyDescent="0.3">
      <c r="A4018" s="1" t="s">
        <v>47</v>
      </c>
      <c r="B4018">
        <v>1185732</v>
      </c>
      <c r="C4018" s="2">
        <v>44832</v>
      </c>
      <c r="D4018" s="1" t="s">
        <v>79</v>
      </c>
      <c r="E4018" s="1" t="s">
        <v>84</v>
      </c>
      <c r="F4018" s="1" t="s">
        <v>86</v>
      </c>
      <c r="G4018" s="1" t="s">
        <v>20</v>
      </c>
      <c r="H4018">
        <v>60.000000000000007</v>
      </c>
      <c r="I4018">
        <v>825</v>
      </c>
      <c r="J4018">
        <v>495000.00000000006</v>
      </c>
      <c r="K4018">
        <v>247500.00000000003</v>
      </c>
      <c r="L4018">
        <v>0.5</v>
      </c>
      <c r="M4018">
        <v>247500.00000000003</v>
      </c>
      <c r="N4018" s="1" t="s">
        <v>28</v>
      </c>
    </row>
    <row r="4019" spans="1:14" x14ac:dyDescent="0.3">
      <c r="A4019" s="1" t="s">
        <v>47</v>
      </c>
      <c r="B4019">
        <v>1185732</v>
      </c>
      <c r="C4019" s="2">
        <v>44833</v>
      </c>
      <c r="D4019" s="1" t="s">
        <v>79</v>
      </c>
      <c r="E4019" s="1" t="s">
        <v>84</v>
      </c>
      <c r="F4019" s="1" t="s">
        <v>86</v>
      </c>
      <c r="G4019" s="1" t="s">
        <v>21</v>
      </c>
      <c r="H4019">
        <v>60.000000000000007</v>
      </c>
      <c r="I4019">
        <v>1000</v>
      </c>
      <c r="J4019">
        <v>600000.00000000012</v>
      </c>
      <c r="K4019">
        <v>270000.00000000006</v>
      </c>
      <c r="L4019">
        <v>0.45</v>
      </c>
      <c r="M4019">
        <v>330000.00000000006</v>
      </c>
      <c r="N4019" s="1" t="s">
        <v>28</v>
      </c>
    </row>
    <row r="4020" spans="1:14" x14ac:dyDescent="0.3">
      <c r="A4020" s="1" t="s">
        <v>47</v>
      </c>
      <c r="B4020">
        <v>1185732</v>
      </c>
      <c r="C4020" s="2">
        <v>44834</v>
      </c>
      <c r="D4020" s="1" t="s">
        <v>79</v>
      </c>
      <c r="E4020" s="1" t="s">
        <v>84</v>
      </c>
      <c r="F4020" s="1" t="s">
        <v>86</v>
      </c>
      <c r="G4020" s="1" t="s">
        <v>22</v>
      </c>
      <c r="H4020">
        <v>50.000000000000014</v>
      </c>
      <c r="I4020">
        <v>825</v>
      </c>
      <c r="J4020">
        <v>412500.00000000012</v>
      </c>
      <c r="K4020">
        <v>144375.00000000003</v>
      </c>
      <c r="L4020">
        <v>0.35</v>
      </c>
      <c r="M4020">
        <v>268125.00000000012</v>
      </c>
      <c r="N4020" s="1" t="s">
        <v>28</v>
      </c>
    </row>
    <row r="4021" spans="1:14" x14ac:dyDescent="0.3">
      <c r="A4021" s="1" t="s">
        <v>47</v>
      </c>
      <c r="B4021">
        <v>1185732</v>
      </c>
      <c r="C4021" s="2">
        <v>44835</v>
      </c>
      <c r="D4021" s="1" t="s">
        <v>79</v>
      </c>
      <c r="E4021" s="1" t="s">
        <v>84</v>
      </c>
      <c r="F4021" s="1" t="s">
        <v>86</v>
      </c>
      <c r="G4021" s="1" t="s">
        <v>23</v>
      </c>
      <c r="H4021">
        <v>50.000000000000014</v>
      </c>
      <c r="I4021">
        <v>725</v>
      </c>
      <c r="J4021">
        <v>362500.00000000012</v>
      </c>
      <c r="K4021">
        <v>90625.000000000029</v>
      </c>
      <c r="L4021">
        <v>0.25</v>
      </c>
      <c r="M4021">
        <v>271875.00000000012</v>
      </c>
      <c r="N4021" s="1" t="s">
        <v>28</v>
      </c>
    </row>
    <row r="4022" spans="1:14" x14ac:dyDescent="0.3">
      <c r="A4022" s="1" t="s">
        <v>47</v>
      </c>
      <c r="B4022">
        <v>1185732</v>
      </c>
      <c r="C4022" s="2">
        <v>44836</v>
      </c>
      <c r="D4022" s="1" t="s">
        <v>79</v>
      </c>
      <c r="E4022" s="1" t="s">
        <v>84</v>
      </c>
      <c r="F4022" s="1" t="s">
        <v>86</v>
      </c>
      <c r="G4022" s="1" t="s">
        <v>24</v>
      </c>
      <c r="H4022">
        <v>50.000000000000014</v>
      </c>
      <c r="I4022">
        <v>700</v>
      </c>
      <c r="J4022">
        <v>350000.00000000012</v>
      </c>
      <c r="K4022">
        <v>105000.00000000003</v>
      </c>
      <c r="L4022">
        <v>0.3</v>
      </c>
      <c r="M4022">
        <v>245000.00000000009</v>
      </c>
      <c r="N4022" s="1" t="s">
        <v>28</v>
      </c>
    </row>
    <row r="4023" spans="1:14" x14ac:dyDescent="0.3">
      <c r="A4023" s="1" t="s">
        <v>47</v>
      </c>
      <c r="B4023">
        <v>1185732</v>
      </c>
      <c r="C4023" s="2">
        <v>44837</v>
      </c>
      <c r="D4023" s="1" t="s">
        <v>79</v>
      </c>
      <c r="E4023" s="1" t="s">
        <v>84</v>
      </c>
      <c r="F4023" s="1" t="s">
        <v>86</v>
      </c>
      <c r="G4023" s="1" t="s">
        <v>18</v>
      </c>
      <c r="H4023">
        <v>60.000000000000007</v>
      </c>
      <c r="I4023">
        <v>700</v>
      </c>
      <c r="J4023">
        <v>420000.00000000006</v>
      </c>
      <c r="K4023">
        <v>147000</v>
      </c>
      <c r="L4023">
        <v>0.35</v>
      </c>
      <c r="M4023">
        <v>273000.00000000006</v>
      </c>
      <c r="N4023" s="1" t="s">
        <v>28</v>
      </c>
    </row>
    <row r="4024" spans="1:14" x14ac:dyDescent="0.3">
      <c r="A4024" s="1" t="s">
        <v>47</v>
      </c>
      <c r="B4024">
        <v>1185732</v>
      </c>
      <c r="C4024" s="2">
        <v>44838</v>
      </c>
      <c r="D4024" s="1" t="s">
        <v>79</v>
      </c>
      <c r="E4024" s="1" t="s">
        <v>84</v>
      </c>
      <c r="F4024" s="1" t="s">
        <v>86</v>
      </c>
      <c r="G4024" s="1" t="s">
        <v>20</v>
      </c>
      <c r="H4024">
        <v>65</v>
      </c>
      <c r="I4024">
        <v>825</v>
      </c>
      <c r="J4024">
        <v>536250</v>
      </c>
      <c r="K4024">
        <v>268125</v>
      </c>
      <c r="L4024">
        <v>0.5</v>
      </c>
      <c r="M4024">
        <v>268125</v>
      </c>
      <c r="N4024" s="1" t="s">
        <v>28</v>
      </c>
    </row>
    <row r="4025" spans="1:14" x14ac:dyDescent="0.3">
      <c r="A4025" s="1" t="s">
        <v>47</v>
      </c>
      <c r="B4025">
        <v>1185732</v>
      </c>
      <c r="C4025" s="2">
        <v>44839</v>
      </c>
      <c r="D4025" s="1" t="s">
        <v>79</v>
      </c>
      <c r="E4025" s="1" t="s">
        <v>84</v>
      </c>
      <c r="F4025" s="1" t="s">
        <v>86</v>
      </c>
      <c r="G4025" s="1" t="s">
        <v>21</v>
      </c>
      <c r="H4025">
        <v>60.000000000000007</v>
      </c>
      <c r="I4025">
        <v>975</v>
      </c>
      <c r="J4025">
        <v>585000.00000000012</v>
      </c>
      <c r="K4025">
        <v>263250.00000000006</v>
      </c>
      <c r="L4025">
        <v>0.45</v>
      </c>
      <c r="M4025">
        <v>321750.00000000006</v>
      </c>
      <c r="N4025" s="1" t="s">
        <v>28</v>
      </c>
    </row>
    <row r="4026" spans="1:14" x14ac:dyDescent="0.3">
      <c r="A4026" s="1" t="s">
        <v>47</v>
      </c>
      <c r="B4026">
        <v>1185732</v>
      </c>
      <c r="C4026" s="2">
        <v>44840</v>
      </c>
      <c r="D4026" s="1" t="s">
        <v>79</v>
      </c>
      <c r="E4026" s="1" t="s">
        <v>84</v>
      </c>
      <c r="F4026" s="1" t="s">
        <v>86</v>
      </c>
      <c r="G4026" s="1" t="s">
        <v>22</v>
      </c>
      <c r="H4026">
        <v>50.000000000000014</v>
      </c>
      <c r="I4026">
        <v>800</v>
      </c>
      <c r="J4026">
        <v>400000.00000000012</v>
      </c>
      <c r="K4026">
        <v>140000.00000000003</v>
      </c>
      <c r="L4026">
        <v>0.35</v>
      </c>
      <c r="M4026">
        <v>260000.00000000009</v>
      </c>
      <c r="N4026" s="1" t="s">
        <v>28</v>
      </c>
    </row>
    <row r="4027" spans="1:14" x14ac:dyDescent="0.3">
      <c r="A4027" s="1" t="s">
        <v>47</v>
      </c>
      <c r="B4027">
        <v>1185732</v>
      </c>
      <c r="C4027" s="2">
        <v>44841</v>
      </c>
      <c r="D4027" s="1" t="s">
        <v>79</v>
      </c>
      <c r="E4027" s="1" t="s">
        <v>84</v>
      </c>
      <c r="F4027" s="1" t="s">
        <v>86</v>
      </c>
      <c r="G4027" s="1" t="s">
        <v>23</v>
      </c>
      <c r="H4027">
        <v>50.000000000000014</v>
      </c>
      <c r="I4027">
        <v>745</v>
      </c>
      <c r="J4027">
        <v>372500.00000000012</v>
      </c>
      <c r="K4027">
        <v>93125.000000000029</v>
      </c>
      <c r="L4027">
        <v>0.25</v>
      </c>
      <c r="M4027">
        <v>279375.00000000012</v>
      </c>
      <c r="N4027" s="1" t="s">
        <v>28</v>
      </c>
    </row>
    <row r="4028" spans="1:14" x14ac:dyDescent="0.3">
      <c r="A4028" s="1" t="s">
        <v>47</v>
      </c>
      <c r="B4028">
        <v>1185732</v>
      </c>
      <c r="C4028" s="2">
        <v>44842</v>
      </c>
      <c r="D4028" s="1" t="s">
        <v>79</v>
      </c>
      <c r="E4028" s="1" t="s">
        <v>84</v>
      </c>
      <c r="F4028" s="1" t="s">
        <v>86</v>
      </c>
      <c r="G4028" s="1" t="s">
        <v>24</v>
      </c>
      <c r="H4028">
        <v>50.000000000000014</v>
      </c>
      <c r="I4028">
        <v>775</v>
      </c>
      <c r="J4028">
        <v>387500.00000000012</v>
      </c>
      <c r="K4028">
        <v>116250.00000000003</v>
      </c>
      <c r="L4028">
        <v>0.3</v>
      </c>
      <c r="M4028">
        <v>271250.00000000012</v>
      </c>
      <c r="N4028" s="1" t="s">
        <v>28</v>
      </c>
    </row>
    <row r="4029" spans="1:14" x14ac:dyDescent="0.3">
      <c r="A4029" s="1" t="s">
        <v>47</v>
      </c>
      <c r="B4029">
        <v>1185732</v>
      </c>
      <c r="C4029" s="2">
        <v>44843</v>
      </c>
      <c r="D4029" s="1" t="s">
        <v>79</v>
      </c>
      <c r="E4029" s="1" t="s">
        <v>84</v>
      </c>
      <c r="F4029" s="1" t="s">
        <v>86</v>
      </c>
      <c r="G4029" s="1" t="s">
        <v>18</v>
      </c>
      <c r="H4029">
        <v>65</v>
      </c>
      <c r="I4029">
        <v>750</v>
      </c>
      <c r="J4029">
        <v>487500</v>
      </c>
      <c r="K4029">
        <v>170625</v>
      </c>
      <c r="L4029">
        <v>0.35</v>
      </c>
      <c r="M4029">
        <v>316875</v>
      </c>
      <c r="N4029" s="1" t="s">
        <v>28</v>
      </c>
    </row>
    <row r="4030" spans="1:14" x14ac:dyDescent="0.3">
      <c r="A4030" s="1" t="s">
        <v>47</v>
      </c>
      <c r="B4030">
        <v>1185732</v>
      </c>
      <c r="C4030" s="2">
        <v>44844</v>
      </c>
      <c r="D4030" s="1" t="s">
        <v>79</v>
      </c>
      <c r="E4030" s="1" t="s">
        <v>84</v>
      </c>
      <c r="F4030" s="1" t="s">
        <v>86</v>
      </c>
      <c r="G4030" s="1" t="s">
        <v>20</v>
      </c>
      <c r="H4030">
        <v>70</v>
      </c>
      <c r="I4030">
        <v>850</v>
      </c>
      <c r="J4030">
        <v>595000</v>
      </c>
      <c r="K4030">
        <v>297500</v>
      </c>
      <c r="L4030">
        <v>0.5</v>
      </c>
      <c r="M4030">
        <v>297500</v>
      </c>
      <c r="N4030" s="1" t="s">
        <v>28</v>
      </c>
    </row>
    <row r="4031" spans="1:14" x14ac:dyDescent="0.3">
      <c r="A4031" s="1" t="s">
        <v>47</v>
      </c>
      <c r="B4031">
        <v>1185732</v>
      </c>
      <c r="C4031" s="2">
        <v>44705</v>
      </c>
      <c r="D4031" s="1" t="s">
        <v>79</v>
      </c>
      <c r="E4031" s="1" t="s">
        <v>84</v>
      </c>
      <c r="F4031" s="1" t="s">
        <v>86</v>
      </c>
      <c r="G4031" s="1" t="s">
        <v>21</v>
      </c>
      <c r="H4031">
        <v>65</v>
      </c>
      <c r="I4031">
        <v>1075</v>
      </c>
      <c r="J4031">
        <v>698750</v>
      </c>
      <c r="K4031">
        <v>314437.5</v>
      </c>
      <c r="L4031">
        <v>0.45</v>
      </c>
      <c r="M4031">
        <v>384312.5</v>
      </c>
      <c r="N4031" s="1" t="s">
        <v>28</v>
      </c>
    </row>
    <row r="4032" spans="1:14" x14ac:dyDescent="0.3">
      <c r="A4032" s="1" t="s">
        <v>47</v>
      </c>
      <c r="B4032">
        <v>1185732</v>
      </c>
      <c r="C4032" s="2">
        <v>44705</v>
      </c>
      <c r="D4032" s="1" t="s">
        <v>79</v>
      </c>
      <c r="E4032" s="1" t="s">
        <v>84</v>
      </c>
      <c r="F4032" s="1" t="s">
        <v>86</v>
      </c>
      <c r="G4032" s="1" t="s">
        <v>22</v>
      </c>
      <c r="H4032">
        <v>55.000000000000007</v>
      </c>
      <c r="I4032">
        <v>875</v>
      </c>
      <c r="J4032">
        <v>481250.00000000006</v>
      </c>
      <c r="K4032">
        <v>168437.5</v>
      </c>
      <c r="L4032">
        <v>0.35</v>
      </c>
      <c r="M4032">
        <v>312812.50000000006</v>
      </c>
      <c r="N4032" s="1" t="s">
        <v>28</v>
      </c>
    </row>
    <row r="4033" spans="1:14" x14ac:dyDescent="0.3">
      <c r="A4033" s="1" t="s">
        <v>47</v>
      </c>
      <c r="B4033">
        <v>1185732</v>
      </c>
      <c r="C4033" s="2">
        <v>44705</v>
      </c>
      <c r="D4033" s="1" t="s">
        <v>79</v>
      </c>
      <c r="E4033" s="1" t="s">
        <v>84</v>
      </c>
      <c r="F4033" s="1" t="s">
        <v>86</v>
      </c>
      <c r="G4033" s="1" t="s">
        <v>23</v>
      </c>
      <c r="H4033">
        <v>55.000000000000007</v>
      </c>
      <c r="I4033">
        <v>825</v>
      </c>
      <c r="J4033">
        <v>453750.00000000006</v>
      </c>
      <c r="K4033">
        <v>113437.50000000001</v>
      </c>
      <c r="L4033">
        <v>0.25</v>
      </c>
      <c r="M4033">
        <v>340312.50000000006</v>
      </c>
      <c r="N4033" s="1" t="s">
        <v>28</v>
      </c>
    </row>
    <row r="4034" spans="1:14" x14ac:dyDescent="0.3">
      <c r="A4034" s="1" t="s">
        <v>47</v>
      </c>
      <c r="B4034">
        <v>1185732</v>
      </c>
      <c r="C4034" s="2">
        <v>44705</v>
      </c>
      <c r="D4034" s="1" t="s">
        <v>79</v>
      </c>
      <c r="E4034" s="1" t="s">
        <v>84</v>
      </c>
      <c r="F4034" s="1" t="s">
        <v>86</v>
      </c>
      <c r="G4034" s="1" t="s">
        <v>24</v>
      </c>
      <c r="H4034">
        <v>55.000000000000007</v>
      </c>
      <c r="I4034">
        <v>775</v>
      </c>
      <c r="J4034">
        <v>426250.00000000006</v>
      </c>
      <c r="K4034">
        <v>127875.00000000001</v>
      </c>
      <c r="L4034">
        <v>0.3</v>
      </c>
      <c r="M4034">
        <v>298375.00000000006</v>
      </c>
      <c r="N4034" s="1" t="s">
        <v>28</v>
      </c>
    </row>
    <row r="4035" spans="1:14" x14ac:dyDescent="0.3">
      <c r="A4035" s="1" t="s">
        <v>14</v>
      </c>
      <c r="B4035">
        <v>1185732</v>
      </c>
      <c r="C4035" s="2">
        <v>44705</v>
      </c>
      <c r="D4035" s="1" t="s">
        <v>79</v>
      </c>
      <c r="E4035" s="1" t="s">
        <v>84</v>
      </c>
      <c r="F4035" s="1" t="s">
        <v>86</v>
      </c>
      <c r="G4035" s="1" t="s">
        <v>18</v>
      </c>
      <c r="H4035">
        <v>65</v>
      </c>
      <c r="I4035">
        <v>775</v>
      </c>
      <c r="J4035">
        <v>503750</v>
      </c>
      <c r="K4035">
        <v>176312.5</v>
      </c>
      <c r="L4035">
        <v>0.35</v>
      </c>
      <c r="M4035">
        <v>327437.5</v>
      </c>
      <c r="N4035" s="1" t="s">
        <v>28</v>
      </c>
    </row>
    <row r="4036" spans="1:14" x14ac:dyDescent="0.3">
      <c r="A4036" s="1" t="s">
        <v>14</v>
      </c>
      <c r="B4036">
        <v>1185732</v>
      </c>
      <c r="C4036" s="2">
        <v>44705</v>
      </c>
      <c r="D4036" s="1" t="s">
        <v>79</v>
      </c>
      <c r="E4036" s="1" t="s">
        <v>84</v>
      </c>
      <c r="F4036" s="1" t="s">
        <v>86</v>
      </c>
      <c r="G4036" s="1" t="s">
        <v>20</v>
      </c>
      <c r="H4036">
        <v>70</v>
      </c>
      <c r="I4036">
        <v>875</v>
      </c>
      <c r="J4036">
        <v>612500</v>
      </c>
      <c r="K4036">
        <v>306250</v>
      </c>
      <c r="L4036">
        <v>0.5</v>
      </c>
      <c r="M4036">
        <v>306250</v>
      </c>
      <c r="N4036" s="1" t="s">
        <v>28</v>
      </c>
    </row>
    <row r="4037" spans="1:14" x14ac:dyDescent="0.3">
      <c r="A4037" s="1" t="s">
        <v>14</v>
      </c>
      <c r="B4037">
        <v>1185732</v>
      </c>
      <c r="C4037" s="2">
        <v>44851</v>
      </c>
      <c r="D4037" s="1" t="s">
        <v>79</v>
      </c>
      <c r="E4037" s="1" t="s">
        <v>84</v>
      </c>
      <c r="F4037" s="1" t="s">
        <v>86</v>
      </c>
      <c r="G4037" s="1" t="s">
        <v>21</v>
      </c>
      <c r="H4037">
        <v>35</v>
      </c>
      <c r="I4037">
        <v>450</v>
      </c>
      <c r="J4037">
        <v>157500</v>
      </c>
      <c r="K4037">
        <v>55125.000000000007</v>
      </c>
      <c r="L4037">
        <v>0.35000000000000003</v>
      </c>
      <c r="M4037">
        <v>102375</v>
      </c>
      <c r="N4037" s="1" t="s">
        <v>28</v>
      </c>
    </row>
    <row r="4038" spans="1:14" x14ac:dyDescent="0.3">
      <c r="A4038" s="1" t="s">
        <v>14</v>
      </c>
      <c r="B4038">
        <v>1185732</v>
      </c>
      <c r="C4038" s="2">
        <v>44852</v>
      </c>
      <c r="D4038" s="1" t="s">
        <v>79</v>
      </c>
      <c r="E4038" s="1" t="s">
        <v>84</v>
      </c>
      <c r="F4038" s="1" t="s">
        <v>86</v>
      </c>
      <c r="G4038" s="1" t="s">
        <v>22</v>
      </c>
      <c r="H4038">
        <v>35</v>
      </c>
      <c r="I4038">
        <v>250</v>
      </c>
      <c r="J4038">
        <v>87500</v>
      </c>
      <c r="K4038">
        <v>26250</v>
      </c>
      <c r="L4038">
        <v>0.3</v>
      </c>
      <c r="M4038">
        <v>61250</v>
      </c>
      <c r="N4038" s="1" t="s">
        <v>28</v>
      </c>
    </row>
    <row r="4039" spans="1:14" x14ac:dyDescent="0.3">
      <c r="A4039" s="1" t="s">
        <v>14</v>
      </c>
      <c r="B4039">
        <v>1185732</v>
      </c>
      <c r="C4039" s="2">
        <v>44853</v>
      </c>
      <c r="D4039" s="1" t="s">
        <v>79</v>
      </c>
      <c r="E4039" s="1" t="s">
        <v>84</v>
      </c>
      <c r="F4039" s="1" t="s">
        <v>86</v>
      </c>
      <c r="G4039" s="1" t="s">
        <v>23</v>
      </c>
      <c r="H4039">
        <v>25</v>
      </c>
      <c r="I4039">
        <v>250</v>
      </c>
      <c r="J4039">
        <v>62500</v>
      </c>
      <c r="K4039">
        <v>18750</v>
      </c>
      <c r="L4039">
        <v>0.3</v>
      </c>
      <c r="M4039">
        <v>43750</v>
      </c>
      <c r="N4039" s="1" t="s">
        <v>28</v>
      </c>
    </row>
    <row r="4040" spans="1:14" x14ac:dyDescent="0.3">
      <c r="A4040" s="1" t="s">
        <v>14</v>
      </c>
      <c r="B4040">
        <v>1185732</v>
      </c>
      <c r="C4040" s="2">
        <v>44854</v>
      </c>
      <c r="D4040" s="1" t="s">
        <v>79</v>
      </c>
      <c r="E4040" s="1" t="s">
        <v>84</v>
      </c>
      <c r="F4040" s="1" t="s">
        <v>86</v>
      </c>
      <c r="G4040" s="1" t="s">
        <v>24</v>
      </c>
      <c r="H4040">
        <v>30.000000000000004</v>
      </c>
      <c r="I4040">
        <v>100</v>
      </c>
      <c r="J4040">
        <v>30000.000000000004</v>
      </c>
      <c r="K4040">
        <v>10500.000000000002</v>
      </c>
      <c r="L4040">
        <v>0.35000000000000003</v>
      </c>
      <c r="M4040">
        <v>19500</v>
      </c>
      <c r="N4040" s="1" t="s">
        <v>28</v>
      </c>
    </row>
    <row r="4041" spans="1:14" x14ac:dyDescent="0.3">
      <c r="A4041" s="1" t="s">
        <v>14</v>
      </c>
      <c r="B4041">
        <v>1185732</v>
      </c>
      <c r="C4041" s="2">
        <v>44783</v>
      </c>
      <c r="D4041" s="1" t="s">
        <v>79</v>
      </c>
      <c r="E4041" s="1" t="s">
        <v>84</v>
      </c>
      <c r="F4041" s="1" t="s">
        <v>86</v>
      </c>
      <c r="G4041" s="1" t="s">
        <v>18</v>
      </c>
      <c r="H4041">
        <v>50</v>
      </c>
      <c r="I4041">
        <v>195</v>
      </c>
      <c r="J4041">
        <v>9750</v>
      </c>
      <c r="K4041">
        <v>4875</v>
      </c>
      <c r="L4041">
        <v>0.5</v>
      </c>
      <c r="M4041">
        <v>4875</v>
      </c>
      <c r="N4041" s="1" t="s">
        <v>25</v>
      </c>
    </row>
    <row r="4042" spans="1:14" x14ac:dyDescent="0.3">
      <c r="A4042" s="1" t="s">
        <v>14</v>
      </c>
      <c r="B4042">
        <v>1185732</v>
      </c>
      <c r="C4042" s="2">
        <v>44784</v>
      </c>
      <c r="D4042" s="1" t="s">
        <v>79</v>
      </c>
      <c r="E4042" s="1" t="s">
        <v>84</v>
      </c>
      <c r="F4042" s="1" t="s">
        <v>86</v>
      </c>
      <c r="G4042" s="1" t="s">
        <v>20</v>
      </c>
      <c r="H4042">
        <v>41</v>
      </c>
      <c r="I4042">
        <v>247</v>
      </c>
      <c r="J4042">
        <v>10127</v>
      </c>
      <c r="K4042">
        <v>6278.74</v>
      </c>
      <c r="L4042">
        <v>0.62</v>
      </c>
      <c r="M4042">
        <v>3848.26</v>
      </c>
      <c r="N4042" s="1" t="s">
        <v>25</v>
      </c>
    </row>
    <row r="4043" spans="1:14" x14ac:dyDescent="0.3">
      <c r="A4043" s="1" t="s">
        <v>14</v>
      </c>
      <c r="B4043">
        <v>1185732</v>
      </c>
      <c r="C4043" s="2">
        <v>44785</v>
      </c>
      <c r="D4043" s="1" t="s">
        <v>79</v>
      </c>
      <c r="E4043" s="1" t="s">
        <v>84</v>
      </c>
      <c r="F4043" s="1" t="s">
        <v>86</v>
      </c>
      <c r="G4043" s="1" t="s">
        <v>21</v>
      </c>
      <c r="H4043">
        <v>43</v>
      </c>
      <c r="I4043">
        <v>319</v>
      </c>
      <c r="J4043">
        <v>13717</v>
      </c>
      <c r="K4043">
        <v>7818.6900000000005</v>
      </c>
      <c r="L4043">
        <v>0.57000000000000006</v>
      </c>
      <c r="M4043">
        <v>5898.3099999999995</v>
      </c>
      <c r="N4043" s="1" t="s">
        <v>25</v>
      </c>
    </row>
    <row r="4044" spans="1:14" x14ac:dyDescent="0.3">
      <c r="A4044" s="1" t="s">
        <v>14</v>
      </c>
      <c r="B4044">
        <v>1185732</v>
      </c>
      <c r="C4044" s="2">
        <v>44786</v>
      </c>
      <c r="D4044" s="1" t="s">
        <v>79</v>
      </c>
      <c r="E4044" s="1" t="s">
        <v>84</v>
      </c>
      <c r="F4044" s="1" t="s">
        <v>86</v>
      </c>
      <c r="G4044" s="1" t="s">
        <v>22</v>
      </c>
      <c r="H4044">
        <v>43</v>
      </c>
      <c r="I4044">
        <v>195</v>
      </c>
      <c r="J4044">
        <v>8385</v>
      </c>
      <c r="K4044">
        <v>4108.6499999999996</v>
      </c>
      <c r="L4044">
        <v>0.49</v>
      </c>
      <c r="M4044">
        <v>4276.3500000000004</v>
      </c>
      <c r="N4044" s="1" t="s">
        <v>25</v>
      </c>
    </row>
    <row r="4045" spans="1:14" x14ac:dyDescent="0.3">
      <c r="A4045" s="1" t="s">
        <v>14</v>
      </c>
      <c r="B4045">
        <v>1185732</v>
      </c>
      <c r="C4045" s="2">
        <v>44787</v>
      </c>
      <c r="D4045" s="1" t="s">
        <v>79</v>
      </c>
      <c r="E4045" s="1" t="s">
        <v>84</v>
      </c>
      <c r="F4045" s="1" t="s">
        <v>86</v>
      </c>
      <c r="G4045" s="1" t="s">
        <v>23</v>
      </c>
      <c r="H4045">
        <v>32</v>
      </c>
      <c r="I4045">
        <v>240</v>
      </c>
      <c r="J4045">
        <v>7680</v>
      </c>
      <c r="K4045">
        <v>2918.4</v>
      </c>
      <c r="L4045">
        <v>0.38</v>
      </c>
      <c r="M4045">
        <v>4761.6000000000004</v>
      </c>
      <c r="N4045" s="1" t="s">
        <v>25</v>
      </c>
    </row>
    <row r="4046" spans="1:14" x14ac:dyDescent="0.3">
      <c r="A4046" s="1" t="s">
        <v>50</v>
      </c>
      <c r="B4046">
        <v>1185732</v>
      </c>
      <c r="C4046" s="2">
        <v>44788</v>
      </c>
      <c r="D4046" s="1" t="s">
        <v>79</v>
      </c>
      <c r="E4046" s="1" t="s">
        <v>84</v>
      </c>
      <c r="F4046" s="1" t="s">
        <v>86</v>
      </c>
      <c r="G4046" s="1" t="s">
        <v>24</v>
      </c>
      <c r="H4046">
        <v>38</v>
      </c>
      <c r="I4046">
        <v>169</v>
      </c>
      <c r="J4046">
        <v>6422</v>
      </c>
      <c r="K4046">
        <v>2825.68</v>
      </c>
      <c r="L4046">
        <v>0.44</v>
      </c>
      <c r="M4046">
        <v>3596.32</v>
      </c>
      <c r="N4046" s="1" t="s">
        <v>25</v>
      </c>
    </row>
    <row r="4047" spans="1:14" x14ac:dyDescent="0.3">
      <c r="A4047" s="1" t="s">
        <v>14</v>
      </c>
      <c r="B4047">
        <v>1185732</v>
      </c>
      <c r="C4047" s="2">
        <v>44789</v>
      </c>
      <c r="D4047" s="1" t="s">
        <v>79</v>
      </c>
      <c r="E4047" s="1" t="s">
        <v>84</v>
      </c>
      <c r="F4047" s="1" t="s">
        <v>86</v>
      </c>
      <c r="G4047" s="1" t="s">
        <v>18</v>
      </c>
      <c r="H4047">
        <v>53</v>
      </c>
      <c r="I4047">
        <v>218</v>
      </c>
      <c r="J4047">
        <v>11554</v>
      </c>
      <c r="K4047">
        <v>5545.92</v>
      </c>
      <c r="L4047">
        <v>0.48</v>
      </c>
      <c r="M4047">
        <v>6008.08</v>
      </c>
      <c r="N4047" s="1" t="s">
        <v>25</v>
      </c>
    </row>
    <row r="4048" spans="1:14" x14ac:dyDescent="0.3">
      <c r="A4048" s="1" t="s">
        <v>14</v>
      </c>
      <c r="B4048">
        <v>1185732</v>
      </c>
      <c r="C4048" s="2">
        <v>44790</v>
      </c>
      <c r="D4048" s="1" t="s">
        <v>79</v>
      </c>
      <c r="E4048" s="1" t="s">
        <v>84</v>
      </c>
      <c r="F4048" s="1" t="s">
        <v>86</v>
      </c>
      <c r="G4048" s="1" t="s">
        <v>20</v>
      </c>
      <c r="H4048">
        <v>41</v>
      </c>
      <c r="I4048">
        <v>221</v>
      </c>
      <c r="J4048">
        <v>9061</v>
      </c>
      <c r="K4048">
        <v>5889.6500000000005</v>
      </c>
      <c r="L4048">
        <v>0.65</v>
      </c>
      <c r="M4048">
        <v>3171.3499999999995</v>
      </c>
      <c r="N4048" s="1" t="s">
        <v>25</v>
      </c>
    </row>
    <row r="4049" spans="1:14" x14ac:dyDescent="0.3">
      <c r="A4049" s="1" t="s">
        <v>14</v>
      </c>
      <c r="B4049">
        <v>1185732</v>
      </c>
      <c r="C4049" s="2">
        <v>44791</v>
      </c>
      <c r="D4049" s="1" t="s">
        <v>79</v>
      </c>
      <c r="E4049" s="1" t="s">
        <v>84</v>
      </c>
      <c r="F4049" s="1" t="s">
        <v>86</v>
      </c>
      <c r="G4049" s="1" t="s">
        <v>21</v>
      </c>
      <c r="H4049">
        <v>41</v>
      </c>
      <c r="I4049">
        <v>268</v>
      </c>
      <c r="J4049">
        <v>10988</v>
      </c>
      <c r="K4049">
        <v>6592.8</v>
      </c>
      <c r="L4049">
        <v>0.6</v>
      </c>
      <c r="M4049">
        <v>4395.2</v>
      </c>
      <c r="N4049" s="1" t="s">
        <v>25</v>
      </c>
    </row>
    <row r="4050" spans="1:14" x14ac:dyDescent="0.3">
      <c r="A4050" s="1" t="s">
        <v>14</v>
      </c>
      <c r="B4050">
        <v>1185732</v>
      </c>
      <c r="C4050" s="2">
        <v>44792</v>
      </c>
      <c r="D4050" s="1" t="s">
        <v>79</v>
      </c>
      <c r="E4050" s="1" t="s">
        <v>84</v>
      </c>
      <c r="F4050" s="1" t="s">
        <v>86</v>
      </c>
      <c r="G4050" s="1" t="s">
        <v>22</v>
      </c>
      <c r="H4050">
        <v>42</v>
      </c>
      <c r="I4050">
        <v>225</v>
      </c>
      <c r="J4050">
        <v>9450</v>
      </c>
      <c r="K4050">
        <v>4536</v>
      </c>
      <c r="L4050">
        <v>0.48</v>
      </c>
      <c r="M4050">
        <v>4914</v>
      </c>
      <c r="N4050" s="1" t="s">
        <v>25</v>
      </c>
    </row>
    <row r="4051" spans="1:14" x14ac:dyDescent="0.3">
      <c r="A4051" s="1" t="s">
        <v>14</v>
      </c>
      <c r="B4051">
        <v>1185732</v>
      </c>
      <c r="C4051" s="2">
        <v>44793</v>
      </c>
      <c r="D4051" s="1" t="s">
        <v>79</v>
      </c>
      <c r="E4051" s="1" t="s">
        <v>84</v>
      </c>
      <c r="F4051" s="1" t="s">
        <v>86</v>
      </c>
      <c r="G4051" s="1" t="s">
        <v>23</v>
      </c>
      <c r="H4051">
        <v>32</v>
      </c>
      <c r="I4051">
        <v>217</v>
      </c>
      <c r="J4051">
        <v>6944</v>
      </c>
      <c r="K4051">
        <v>2430.3999999999996</v>
      </c>
      <c r="L4051">
        <v>0.35</v>
      </c>
      <c r="M4051">
        <v>4513.6000000000004</v>
      </c>
      <c r="N4051" s="1" t="s">
        <v>25</v>
      </c>
    </row>
    <row r="4052" spans="1:14" x14ac:dyDescent="0.3">
      <c r="A4052" s="1" t="s">
        <v>14</v>
      </c>
      <c r="B4052">
        <v>1185732</v>
      </c>
      <c r="C4052" s="2">
        <v>44794</v>
      </c>
      <c r="D4052" s="1" t="s">
        <v>79</v>
      </c>
      <c r="E4052" s="1" t="s">
        <v>84</v>
      </c>
      <c r="F4052" s="1" t="s">
        <v>86</v>
      </c>
      <c r="G4052" s="1" t="s">
        <v>24</v>
      </c>
      <c r="H4052">
        <v>36</v>
      </c>
      <c r="I4052">
        <v>175</v>
      </c>
      <c r="J4052">
        <v>6300</v>
      </c>
      <c r="K4052">
        <v>2520</v>
      </c>
      <c r="L4052">
        <v>0.4</v>
      </c>
      <c r="M4052">
        <v>3780</v>
      </c>
      <c r="N4052" s="1" t="s">
        <v>25</v>
      </c>
    </row>
    <row r="4053" spans="1:14" x14ac:dyDescent="0.3">
      <c r="A4053" s="1" t="s">
        <v>14</v>
      </c>
      <c r="B4053">
        <v>1185732</v>
      </c>
      <c r="C4053" s="2">
        <v>44795</v>
      </c>
      <c r="D4053" s="1" t="s">
        <v>79</v>
      </c>
      <c r="E4053" s="1" t="s">
        <v>84</v>
      </c>
      <c r="F4053" s="1" t="s">
        <v>86</v>
      </c>
      <c r="G4053" s="1" t="s">
        <v>18</v>
      </c>
      <c r="H4053">
        <v>53</v>
      </c>
      <c r="I4053">
        <v>182</v>
      </c>
      <c r="J4053">
        <v>9646</v>
      </c>
      <c r="K4053">
        <v>4437.16</v>
      </c>
      <c r="L4053">
        <v>0.45999999999999996</v>
      </c>
      <c r="M4053">
        <v>5208.84</v>
      </c>
      <c r="N4053" s="1" t="s">
        <v>25</v>
      </c>
    </row>
    <row r="4054" spans="1:14" x14ac:dyDescent="0.3">
      <c r="A4054" s="1" t="s">
        <v>14</v>
      </c>
      <c r="B4054">
        <v>1185732</v>
      </c>
      <c r="C4054" s="2">
        <v>44796</v>
      </c>
      <c r="D4054" s="1" t="s">
        <v>79</v>
      </c>
      <c r="E4054" s="1" t="s">
        <v>84</v>
      </c>
      <c r="F4054" s="1" t="s">
        <v>86</v>
      </c>
      <c r="G4054" s="1" t="s">
        <v>20</v>
      </c>
      <c r="H4054">
        <v>42</v>
      </c>
      <c r="I4054">
        <v>225</v>
      </c>
      <c r="J4054">
        <v>9450</v>
      </c>
      <c r="K4054">
        <v>6048</v>
      </c>
      <c r="L4054">
        <v>0.64</v>
      </c>
      <c r="M4054">
        <v>3402</v>
      </c>
      <c r="N4054" s="1" t="s">
        <v>25</v>
      </c>
    </row>
    <row r="4055" spans="1:14" x14ac:dyDescent="0.3">
      <c r="A4055" s="1" t="s">
        <v>14</v>
      </c>
      <c r="B4055">
        <v>1185732</v>
      </c>
      <c r="C4055" s="2">
        <v>44675</v>
      </c>
      <c r="D4055" s="1" t="s">
        <v>79</v>
      </c>
      <c r="E4055" s="1" t="s">
        <v>84</v>
      </c>
      <c r="F4055" s="1" t="s">
        <v>86</v>
      </c>
      <c r="G4055" s="1" t="s">
        <v>21</v>
      </c>
      <c r="H4055">
        <v>42</v>
      </c>
      <c r="I4055">
        <v>256</v>
      </c>
      <c r="J4055">
        <v>10752</v>
      </c>
      <c r="K4055">
        <v>6236.1600000000008</v>
      </c>
      <c r="L4055">
        <v>0.58000000000000007</v>
      </c>
      <c r="M4055">
        <v>4515.8399999999992</v>
      </c>
      <c r="N4055" s="1" t="s">
        <v>25</v>
      </c>
    </row>
    <row r="4056" spans="1:14" x14ac:dyDescent="0.3">
      <c r="A4056" s="1" t="s">
        <v>14</v>
      </c>
      <c r="B4056">
        <v>1185732</v>
      </c>
      <c r="C4056" s="2">
        <v>44675</v>
      </c>
      <c r="D4056" s="1" t="s">
        <v>79</v>
      </c>
      <c r="E4056" s="1" t="s">
        <v>84</v>
      </c>
      <c r="F4056" s="1" t="s">
        <v>86</v>
      </c>
      <c r="G4056" s="1" t="s">
        <v>22</v>
      </c>
      <c r="H4056">
        <v>41</v>
      </c>
      <c r="I4056">
        <v>210</v>
      </c>
      <c r="J4056">
        <v>8610</v>
      </c>
      <c r="K4056">
        <v>4305</v>
      </c>
      <c r="L4056">
        <v>0.5</v>
      </c>
      <c r="M4056">
        <v>4305</v>
      </c>
      <c r="N4056" s="1" t="s">
        <v>25</v>
      </c>
    </row>
    <row r="4057" spans="1:14" x14ac:dyDescent="0.3">
      <c r="A4057" s="1" t="s">
        <v>50</v>
      </c>
      <c r="B4057">
        <v>1185732</v>
      </c>
      <c r="C4057" s="2">
        <v>44675</v>
      </c>
      <c r="D4057" s="1" t="s">
        <v>79</v>
      </c>
      <c r="E4057" s="1" t="s">
        <v>84</v>
      </c>
      <c r="F4057" s="1" t="s">
        <v>86</v>
      </c>
      <c r="G4057" s="1" t="s">
        <v>23</v>
      </c>
      <c r="H4057">
        <v>32</v>
      </c>
      <c r="I4057">
        <v>203</v>
      </c>
      <c r="J4057">
        <v>6496</v>
      </c>
      <c r="K4057">
        <v>2598.4</v>
      </c>
      <c r="L4057">
        <v>0.4</v>
      </c>
      <c r="M4057">
        <v>3897.6</v>
      </c>
      <c r="N4057" s="1" t="s">
        <v>25</v>
      </c>
    </row>
    <row r="4058" spans="1:14" x14ac:dyDescent="0.3">
      <c r="A4058" s="1" t="s">
        <v>50</v>
      </c>
      <c r="B4058">
        <v>1185732</v>
      </c>
      <c r="C4058" s="2">
        <v>44675</v>
      </c>
      <c r="D4058" s="1" t="s">
        <v>79</v>
      </c>
      <c r="E4058" s="1" t="s">
        <v>84</v>
      </c>
      <c r="F4058" s="1" t="s">
        <v>86</v>
      </c>
      <c r="G4058" s="1" t="s">
        <v>24</v>
      </c>
      <c r="H4058">
        <v>38</v>
      </c>
      <c r="I4058">
        <v>189</v>
      </c>
      <c r="J4058">
        <v>7182</v>
      </c>
      <c r="K4058">
        <v>3231.8999999999996</v>
      </c>
      <c r="L4058">
        <v>0.44999999999999996</v>
      </c>
      <c r="M4058">
        <v>3950.1000000000004</v>
      </c>
      <c r="N4058" s="1" t="s">
        <v>25</v>
      </c>
    </row>
    <row r="4059" spans="1:14" x14ac:dyDescent="0.3">
      <c r="A4059" s="1" t="s">
        <v>50</v>
      </c>
      <c r="B4059">
        <v>1185732</v>
      </c>
      <c r="C4059" s="2">
        <v>44675</v>
      </c>
      <c r="D4059" s="1" t="s">
        <v>79</v>
      </c>
      <c r="E4059" s="1" t="s">
        <v>84</v>
      </c>
      <c r="F4059" s="1" t="s">
        <v>86</v>
      </c>
      <c r="G4059" s="1" t="s">
        <v>18</v>
      </c>
      <c r="H4059">
        <v>52</v>
      </c>
      <c r="I4059">
        <v>196</v>
      </c>
      <c r="J4059">
        <v>10192</v>
      </c>
      <c r="K4059">
        <v>4586.3999999999996</v>
      </c>
      <c r="L4059">
        <v>0.44999999999999996</v>
      </c>
      <c r="M4059">
        <v>5605.6</v>
      </c>
      <c r="N4059" s="1" t="s">
        <v>25</v>
      </c>
    </row>
    <row r="4060" spans="1:14" x14ac:dyDescent="0.3">
      <c r="A4060" s="1" t="s">
        <v>50</v>
      </c>
      <c r="B4060">
        <v>1185732</v>
      </c>
      <c r="C4060" s="2">
        <v>44675</v>
      </c>
      <c r="D4060" s="1" t="s">
        <v>79</v>
      </c>
      <c r="E4060" s="1" t="s">
        <v>84</v>
      </c>
      <c r="F4060" s="1" t="s">
        <v>86</v>
      </c>
      <c r="G4060" s="1" t="s">
        <v>20</v>
      </c>
      <c r="H4060">
        <v>44</v>
      </c>
      <c r="I4060">
        <v>208</v>
      </c>
      <c r="J4060">
        <v>9152</v>
      </c>
      <c r="K4060">
        <v>5491.2</v>
      </c>
      <c r="L4060">
        <v>0.6</v>
      </c>
      <c r="M4060">
        <v>3660.8</v>
      </c>
      <c r="N4060" s="1" t="s">
        <v>25</v>
      </c>
    </row>
    <row r="4061" spans="1:14" x14ac:dyDescent="0.3">
      <c r="A4061" s="1" t="s">
        <v>50</v>
      </c>
      <c r="B4061">
        <v>1185732</v>
      </c>
      <c r="C4061" s="2">
        <v>44675</v>
      </c>
      <c r="D4061" s="1" t="s">
        <v>79</v>
      </c>
      <c r="E4061" s="1" t="s">
        <v>84</v>
      </c>
      <c r="F4061" s="1" t="s">
        <v>86</v>
      </c>
      <c r="G4061" s="1" t="s">
        <v>21</v>
      </c>
      <c r="H4061">
        <v>52</v>
      </c>
      <c r="I4061">
        <v>300</v>
      </c>
      <c r="J4061">
        <v>15600</v>
      </c>
      <c r="K4061">
        <v>8736</v>
      </c>
      <c r="L4061">
        <v>0.56000000000000005</v>
      </c>
      <c r="M4061">
        <v>6864</v>
      </c>
      <c r="N4061" s="1" t="s">
        <v>25</v>
      </c>
    </row>
    <row r="4062" spans="1:14" x14ac:dyDescent="0.3">
      <c r="A4062" s="1" t="s">
        <v>50</v>
      </c>
      <c r="B4062">
        <v>1185732</v>
      </c>
      <c r="C4062" s="2">
        <v>44675</v>
      </c>
      <c r="D4062" s="1" t="s">
        <v>79</v>
      </c>
      <c r="E4062" s="1" t="s">
        <v>84</v>
      </c>
      <c r="F4062" s="1" t="s">
        <v>86</v>
      </c>
      <c r="G4062" s="1" t="s">
        <v>22</v>
      </c>
      <c r="H4062">
        <v>54</v>
      </c>
      <c r="I4062">
        <v>194</v>
      </c>
      <c r="J4062">
        <v>10476</v>
      </c>
      <c r="K4062">
        <v>5238</v>
      </c>
      <c r="L4062">
        <v>0.5</v>
      </c>
      <c r="M4062">
        <v>5238</v>
      </c>
      <c r="N4062" s="1" t="s">
        <v>25</v>
      </c>
    </row>
    <row r="4063" spans="1:14" x14ac:dyDescent="0.3">
      <c r="A4063" s="1" t="s">
        <v>50</v>
      </c>
      <c r="B4063">
        <v>1185732</v>
      </c>
      <c r="C4063" s="2">
        <v>44675</v>
      </c>
      <c r="D4063" s="1" t="s">
        <v>79</v>
      </c>
      <c r="E4063" s="1" t="s">
        <v>84</v>
      </c>
      <c r="F4063" s="1" t="s">
        <v>86</v>
      </c>
      <c r="G4063" s="1" t="s">
        <v>23</v>
      </c>
      <c r="H4063">
        <v>47</v>
      </c>
      <c r="I4063">
        <v>188</v>
      </c>
      <c r="J4063">
        <v>8836</v>
      </c>
      <c r="K4063">
        <v>3269.32</v>
      </c>
      <c r="L4063">
        <v>0.37</v>
      </c>
      <c r="M4063">
        <v>5566.68</v>
      </c>
      <c r="N4063" s="1" t="s">
        <v>25</v>
      </c>
    </row>
    <row r="4064" spans="1:14" x14ac:dyDescent="0.3">
      <c r="A4064" s="1" t="s">
        <v>50</v>
      </c>
      <c r="B4064">
        <v>1185732</v>
      </c>
      <c r="C4064" s="2">
        <v>44675</v>
      </c>
      <c r="D4064" s="1" t="s">
        <v>79</v>
      </c>
      <c r="E4064" s="1" t="s">
        <v>84</v>
      </c>
      <c r="F4064" s="1" t="s">
        <v>86</v>
      </c>
      <c r="G4064" s="1" t="s">
        <v>24</v>
      </c>
      <c r="H4064">
        <v>49</v>
      </c>
      <c r="I4064">
        <v>175</v>
      </c>
      <c r="J4064">
        <v>8575</v>
      </c>
      <c r="K4064">
        <v>3687.25</v>
      </c>
      <c r="L4064">
        <v>0.43</v>
      </c>
      <c r="M4064">
        <v>4887.75</v>
      </c>
      <c r="N4064" s="1" t="s">
        <v>25</v>
      </c>
    </row>
    <row r="4065" spans="1:14" x14ac:dyDescent="0.3">
      <c r="A4065" s="1" t="s">
        <v>50</v>
      </c>
      <c r="B4065">
        <v>1185732</v>
      </c>
      <c r="C4065" s="2">
        <v>44675</v>
      </c>
      <c r="D4065" s="1" t="s">
        <v>79</v>
      </c>
      <c r="E4065" s="1" t="s">
        <v>84</v>
      </c>
      <c r="F4065" s="1" t="s">
        <v>86</v>
      </c>
      <c r="G4065" s="1" t="s">
        <v>18</v>
      </c>
      <c r="H4065">
        <v>58</v>
      </c>
      <c r="I4065">
        <v>196</v>
      </c>
      <c r="J4065">
        <v>11368</v>
      </c>
      <c r="K4065">
        <v>5342.96</v>
      </c>
      <c r="L4065">
        <v>0.47</v>
      </c>
      <c r="M4065">
        <v>6025.04</v>
      </c>
      <c r="N4065" s="1" t="s">
        <v>25</v>
      </c>
    </row>
    <row r="4066" spans="1:14" x14ac:dyDescent="0.3">
      <c r="A4066" s="1" t="s">
        <v>50</v>
      </c>
      <c r="B4066">
        <v>1185732</v>
      </c>
      <c r="C4066" s="2">
        <v>44675</v>
      </c>
      <c r="D4066" s="1" t="s">
        <v>79</v>
      </c>
      <c r="E4066" s="1" t="s">
        <v>84</v>
      </c>
      <c r="F4066" s="1" t="s">
        <v>86</v>
      </c>
      <c r="G4066" s="1" t="s">
        <v>20</v>
      </c>
      <c r="H4066">
        <v>64</v>
      </c>
      <c r="I4066">
        <v>248</v>
      </c>
      <c r="J4066">
        <v>15872</v>
      </c>
      <c r="K4066">
        <v>10158.08</v>
      </c>
      <c r="L4066">
        <v>0.64</v>
      </c>
      <c r="M4066">
        <v>5713.92</v>
      </c>
      <c r="N4066" s="1" t="s">
        <v>25</v>
      </c>
    </row>
    <row r="4067" spans="1:14" x14ac:dyDescent="0.3">
      <c r="A4067" s="1" t="s">
        <v>50</v>
      </c>
      <c r="B4067">
        <v>1185732</v>
      </c>
      <c r="C4067" s="2">
        <v>44675</v>
      </c>
      <c r="D4067" s="1" t="s">
        <v>79</v>
      </c>
      <c r="E4067" s="1" t="s">
        <v>84</v>
      </c>
      <c r="F4067" s="1" t="s">
        <v>86</v>
      </c>
      <c r="G4067" s="1" t="s">
        <v>21</v>
      </c>
      <c r="H4067">
        <v>55</v>
      </c>
      <c r="I4067">
        <v>290</v>
      </c>
      <c r="J4067">
        <v>15950</v>
      </c>
      <c r="K4067">
        <v>9410.5000000000018</v>
      </c>
      <c r="L4067">
        <v>0.59000000000000008</v>
      </c>
      <c r="M4067">
        <v>6539.4999999999982</v>
      </c>
      <c r="N4067" s="1" t="s">
        <v>25</v>
      </c>
    </row>
    <row r="4068" spans="1:14" x14ac:dyDescent="0.3">
      <c r="A4068" s="1" t="s">
        <v>50</v>
      </c>
      <c r="B4068">
        <v>1185732</v>
      </c>
      <c r="C4068" s="2">
        <v>44675</v>
      </c>
      <c r="D4068" s="1" t="s">
        <v>79</v>
      </c>
      <c r="E4068" s="1" t="s">
        <v>84</v>
      </c>
      <c r="F4068" s="1" t="s">
        <v>86</v>
      </c>
      <c r="G4068" s="1" t="s">
        <v>22</v>
      </c>
      <c r="H4068">
        <v>54</v>
      </c>
      <c r="I4068">
        <v>206</v>
      </c>
      <c r="J4068">
        <v>11124</v>
      </c>
      <c r="K4068">
        <v>5450.76</v>
      </c>
      <c r="L4068">
        <v>0.49</v>
      </c>
      <c r="M4068">
        <v>5673.24</v>
      </c>
      <c r="N4068" s="1" t="s">
        <v>25</v>
      </c>
    </row>
    <row r="4069" spans="1:14" x14ac:dyDescent="0.3">
      <c r="A4069" s="1" t="s">
        <v>50</v>
      </c>
      <c r="B4069">
        <v>1185732</v>
      </c>
      <c r="C4069" s="2">
        <v>44811</v>
      </c>
      <c r="D4069" s="1" t="s">
        <v>79</v>
      </c>
      <c r="E4069" s="1" t="s">
        <v>84</v>
      </c>
      <c r="F4069" s="1" t="s">
        <v>86</v>
      </c>
      <c r="G4069" s="1" t="s">
        <v>23</v>
      </c>
      <c r="H4069">
        <v>49</v>
      </c>
      <c r="I4069">
        <v>208</v>
      </c>
      <c r="J4069">
        <v>10192</v>
      </c>
      <c r="K4069">
        <v>3567.2</v>
      </c>
      <c r="L4069">
        <v>0.35</v>
      </c>
      <c r="M4069">
        <v>6624.8</v>
      </c>
      <c r="N4069" s="1" t="s">
        <v>25</v>
      </c>
    </row>
    <row r="4070" spans="1:14" x14ac:dyDescent="0.3">
      <c r="A4070" s="1" t="s">
        <v>50</v>
      </c>
      <c r="B4070">
        <v>1185732</v>
      </c>
      <c r="C4070" s="2">
        <v>44812</v>
      </c>
      <c r="D4070" s="1" t="s">
        <v>79</v>
      </c>
      <c r="E4070" s="1" t="s">
        <v>84</v>
      </c>
      <c r="F4070" s="1" t="s">
        <v>86</v>
      </c>
      <c r="G4070" s="1" t="s">
        <v>24</v>
      </c>
      <c r="H4070">
        <v>47</v>
      </c>
      <c r="I4070">
        <v>217</v>
      </c>
      <c r="J4070">
        <v>10199</v>
      </c>
      <c r="K4070">
        <v>4079.6000000000004</v>
      </c>
      <c r="L4070">
        <v>0.4</v>
      </c>
      <c r="M4070">
        <v>6119.4</v>
      </c>
      <c r="N4070" s="1" t="s">
        <v>25</v>
      </c>
    </row>
    <row r="4071" spans="1:14" x14ac:dyDescent="0.3">
      <c r="A4071" s="1" t="s">
        <v>50</v>
      </c>
      <c r="B4071">
        <v>1185732</v>
      </c>
      <c r="C4071" s="2">
        <v>44813</v>
      </c>
      <c r="D4071" s="1" t="s">
        <v>79</v>
      </c>
      <c r="E4071" s="1" t="s">
        <v>84</v>
      </c>
      <c r="F4071" s="1" t="s">
        <v>86</v>
      </c>
      <c r="G4071" s="1" t="s">
        <v>18</v>
      </c>
      <c r="H4071">
        <v>62</v>
      </c>
      <c r="I4071">
        <v>233</v>
      </c>
      <c r="J4071">
        <v>14446</v>
      </c>
      <c r="K4071">
        <v>7078.54</v>
      </c>
      <c r="L4071">
        <v>0.49</v>
      </c>
      <c r="M4071">
        <v>7367.46</v>
      </c>
      <c r="N4071" s="1" t="s">
        <v>25</v>
      </c>
    </row>
    <row r="4072" spans="1:14" x14ac:dyDescent="0.3">
      <c r="A4072" s="1" t="s">
        <v>50</v>
      </c>
      <c r="B4072">
        <v>1185732</v>
      </c>
      <c r="C4072" s="2">
        <v>44814</v>
      </c>
      <c r="D4072" s="1" t="s">
        <v>79</v>
      </c>
      <c r="E4072" s="1" t="s">
        <v>84</v>
      </c>
      <c r="F4072" s="1" t="s">
        <v>86</v>
      </c>
      <c r="G4072" s="1" t="s">
        <v>20</v>
      </c>
      <c r="H4072">
        <v>63</v>
      </c>
      <c r="I4072">
        <v>259</v>
      </c>
      <c r="J4072">
        <v>16317</v>
      </c>
      <c r="K4072">
        <v>10606.050000000001</v>
      </c>
      <c r="L4072">
        <v>0.65</v>
      </c>
      <c r="M4072">
        <v>5710.9499999999989</v>
      </c>
      <c r="N4072" s="1" t="s">
        <v>25</v>
      </c>
    </row>
    <row r="4073" spans="1:14" x14ac:dyDescent="0.3">
      <c r="A4073" s="1" t="s">
        <v>50</v>
      </c>
      <c r="B4073">
        <v>1185732</v>
      </c>
      <c r="C4073" s="2">
        <v>44815</v>
      </c>
      <c r="D4073" s="1" t="s">
        <v>79</v>
      </c>
      <c r="E4073" s="1" t="s">
        <v>84</v>
      </c>
      <c r="F4073" s="1" t="s">
        <v>86</v>
      </c>
      <c r="G4073" s="1" t="s">
        <v>21</v>
      </c>
      <c r="H4073">
        <v>60</v>
      </c>
      <c r="I4073">
        <v>299</v>
      </c>
      <c r="J4073">
        <v>17940</v>
      </c>
      <c r="K4073">
        <v>10764</v>
      </c>
      <c r="L4073">
        <v>0.6</v>
      </c>
      <c r="M4073">
        <v>7176</v>
      </c>
      <c r="N4073" s="1" t="s">
        <v>25</v>
      </c>
    </row>
    <row r="4074" spans="1:14" x14ac:dyDescent="0.3">
      <c r="A4074" s="1" t="s">
        <v>50</v>
      </c>
      <c r="B4074">
        <v>1185732</v>
      </c>
      <c r="C4074" s="2">
        <v>44816</v>
      </c>
      <c r="D4074" s="1" t="s">
        <v>79</v>
      </c>
      <c r="E4074" s="1" t="s">
        <v>84</v>
      </c>
      <c r="F4074" s="1" t="s">
        <v>86</v>
      </c>
      <c r="G4074" s="1" t="s">
        <v>22</v>
      </c>
      <c r="H4074">
        <v>57</v>
      </c>
      <c r="I4074">
        <v>225</v>
      </c>
      <c r="J4074">
        <v>12825</v>
      </c>
      <c r="K4074">
        <v>5899.4999999999991</v>
      </c>
      <c r="L4074">
        <v>0.45999999999999996</v>
      </c>
      <c r="M4074">
        <v>6925.5000000000009</v>
      </c>
      <c r="N4074" s="1" t="s">
        <v>25</v>
      </c>
    </row>
    <row r="4075" spans="1:14" x14ac:dyDescent="0.3">
      <c r="A4075" s="1" t="s">
        <v>50</v>
      </c>
      <c r="B4075">
        <v>1185732</v>
      </c>
      <c r="C4075" s="2">
        <v>44817</v>
      </c>
      <c r="D4075" s="1" t="s">
        <v>79</v>
      </c>
      <c r="E4075" s="1" t="s">
        <v>84</v>
      </c>
      <c r="F4075" s="1" t="s">
        <v>86</v>
      </c>
      <c r="G4075" s="1" t="s">
        <v>23</v>
      </c>
      <c r="H4075">
        <v>50</v>
      </c>
      <c r="I4075">
        <v>215</v>
      </c>
      <c r="J4075">
        <v>10750</v>
      </c>
      <c r="K4075">
        <v>3977.5</v>
      </c>
      <c r="L4075">
        <v>0.37</v>
      </c>
      <c r="M4075">
        <v>6772.5</v>
      </c>
      <c r="N4075" s="1" t="s">
        <v>25</v>
      </c>
    </row>
    <row r="4076" spans="1:14" x14ac:dyDescent="0.3">
      <c r="A4076" s="1" t="s">
        <v>50</v>
      </c>
      <c r="B4076">
        <v>1185732</v>
      </c>
      <c r="C4076" s="2">
        <v>44818</v>
      </c>
      <c r="D4076" s="1" t="s">
        <v>79</v>
      </c>
      <c r="E4076" s="1" t="s">
        <v>84</v>
      </c>
      <c r="F4076" s="1" t="s">
        <v>86</v>
      </c>
      <c r="G4076" s="1" t="s">
        <v>24</v>
      </c>
      <c r="H4076">
        <v>53</v>
      </c>
      <c r="I4076">
        <v>233</v>
      </c>
      <c r="J4076">
        <v>12349</v>
      </c>
      <c r="K4076">
        <v>5310.07</v>
      </c>
      <c r="L4076">
        <v>0.43</v>
      </c>
      <c r="M4076">
        <v>7038.93</v>
      </c>
      <c r="N4076" s="1" t="s">
        <v>25</v>
      </c>
    </row>
    <row r="4077" spans="1:14" x14ac:dyDescent="0.3">
      <c r="A4077" s="1" t="s">
        <v>50</v>
      </c>
      <c r="B4077">
        <v>1185732</v>
      </c>
      <c r="C4077" s="2">
        <v>44819</v>
      </c>
      <c r="D4077" s="1" t="s">
        <v>79</v>
      </c>
      <c r="E4077" s="1" t="s">
        <v>84</v>
      </c>
      <c r="F4077" s="1" t="s">
        <v>86</v>
      </c>
      <c r="G4077" s="1" t="s">
        <v>18</v>
      </c>
      <c r="H4077">
        <v>61</v>
      </c>
      <c r="I4077">
        <v>208</v>
      </c>
      <c r="J4077">
        <v>12688</v>
      </c>
      <c r="K4077">
        <v>6217.12</v>
      </c>
      <c r="L4077">
        <v>0.49</v>
      </c>
      <c r="M4077">
        <v>6470.88</v>
      </c>
      <c r="N4077" s="1" t="s">
        <v>25</v>
      </c>
    </row>
    <row r="4078" spans="1:14" x14ac:dyDescent="0.3">
      <c r="A4078" s="1" t="s">
        <v>50</v>
      </c>
      <c r="B4078">
        <v>1185732</v>
      </c>
      <c r="C4078" s="2">
        <v>44820</v>
      </c>
      <c r="D4078" s="1" t="s">
        <v>79</v>
      </c>
      <c r="E4078" s="1" t="s">
        <v>84</v>
      </c>
      <c r="F4078" s="1" t="s">
        <v>86</v>
      </c>
      <c r="G4078" s="1" t="s">
        <v>20</v>
      </c>
      <c r="H4078">
        <v>67</v>
      </c>
      <c r="I4078">
        <v>244</v>
      </c>
      <c r="J4078">
        <v>16348</v>
      </c>
      <c r="K4078">
        <v>10626.2</v>
      </c>
      <c r="L4078">
        <v>0.65</v>
      </c>
      <c r="M4078">
        <v>5721.7999999999993</v>
      </c>
      <c r="N4078" s="1" t="s">
        <v>25</v>
      </c>
    </row>
    <row r="4079" spans="1:14" x14ac:dyDescent="0.3">
      <c r="A4079" s="1" t="s">
        <v>50</v>
      </c>
      <c r="B4079">
        <v>1185732</v>
      </c>
      <c r="C4079" s="2">
        <v>44821</v>
      </c>
      <c r="D4079" s="1" t="s">
        <v>79</v>
      </c>
      <c r="E4079" s="1" t="s">
        <v>84</v>
      </c>
      <c r="F4079" s="1" t="s">
        <v>86</v>
      </c>
      <c r="G4079" s="1" t="s">
        <v>21</v>
      </c>
      <c r="H4079">
        <v>60</v>
      </c>
      <c r="I4079">
        <v>304</v>
      </c>
      <c r="J4079">
        <v>18240</v>
      </c>
      <c r="K4079">
        <v>10396.800000000001</v>
      </c>
      <c r="L4079">
        <v>0.57000000000000006</v>
      </c>
      <c r="M4079">
        <v>7843.1999999999989</v>
      </c>
      <c r="N4079" s="1" t="s">
        <v>25</v>
      </c>
    </row>
    <row r="4080" spans="1:14" x14ac:dyDescent="0.3">
      <c r="A4080" s="1" t="s">
        <v>50</v>
      </c>
      <c r="B4080">
        <v>1185732</v>
      </c>
      <c r="C4080" s="2">
        <v>44822</v>
      </c>
      <c r="D4080" s="1" t="s">
        <v>79</v>
      </c>
      <c r="E4080" s="1" t="s">
        <v>84</v>
      </c>
      <c r="F4080" s="1" t="s">
        <v>86</v>
      </c>
      <c r="G4080" s="1" t="s">
        <v>22</v>
      </c>
      <c r="H4080">
        <v>55</v>
      </c>
      <c r="I4080">
        <v>252</v>
      </c>
      <c r="J4080">
        <v>13860</v>
      </c>
      <c r="K4080">
        <v>6236.9999999999991</v>
      </c>
      <c r="L4080">
        <v>0.44999999999999996</v>
      </c>
      <c r="M4080">
        <v>7623.0000000000009</v>
      </c>
      <c r="N4080" s="1" t="s">
        <v>25</v>
      </c>
    </row>
    <row r="4081" spans="1:14" x14ac:dyDescent="0.3">
      <c r="A4081" s="1" t="s">
        <v>50</v>
      </c>
      <c r="B4081">
        <v>1185732</v>
      </c>
      <c r="C4081" s="2">
        <v>44823</v>
      </c>
      <c r="D4081" s="1" t="s">
        <v>79</v>
      </c>
      <c r="E4081" s="1" t="s">
        <v>84</v>
      </c>
      <c r="F4081" s="1" t="s">
        <v>86</v>
      </c>
      <c r="G4081" s="1" t="s">
        <v>23</v>
      </c>
      <c r="H4081">
        <v>53</v>
      </c>
      <c r="I4081">
        <v>231</v>
      </c>
      <c r="J4081">
        <v>12243</v>
      </c>
      <c r="K4081">
        <v>4529.91</v>
      </c>
      <c r="L4081">
        <v>0.37</v>
      </c>
      <c r="M4081">
        <v>7713.09</v>
      </c>
      <c r="N4081" s="1" t="s">
        <v>25</v>
      </c>
    </row>
    <row r="4082" spans="1:14" x14ac:dyDescent="0.3">
      <c r="A4082" s="1" t="s">
        <v>14</v>
      </c>
      <c r="B4082">
        <v>1185732</v>
      </c>
      <c r="C4082" s="2">
        <v>44824</v>
      </c>
      <c r="D4082" s="1" t="s">
        <v>79</v>
      </c>
      <c r="E4082" s="1" t="s">
        <v>84</v>
      </c>
      <c r="F4082" s="1" t="s">
        <v>86</v>
      </c>
      <c r="G4082" s="1" t="s">
        <v>24</v>
      </c>
      <c r="H4082">
        <v>44</v>
      </c>
      <c r="I4082">
        <v>233</v>
      </c>
      <c r="J4082">
        <v>10252</v>
      </c>
      <c r="K4082">
        <v>4100.8</v>
      </c>
      <c r="L4082">
        <v>0.4</v>
      </c>
      <c r="M4082">
        <v>6151.2</v>
      </c>
      <c r="N4082" s="1" t="s">
        <v>25</v>
      </c>
    </row>
    <row r="4083" spans="1:14" x14ac:dyDescent="0.3">
      <c r="A4083" s="1" t="s">
        <v>14</v>
      </c>
      <c r="B4083">
        <v>1185732</v>
      </c>
      <c r="C4083" s="2">
        <v>44825</v>
      </c>
      <c r="D4083" s="1" t="s">
        <v>79</v>
      </c>
      <c r="E4083" s="1" t="s">
        <v>84</v>
      </c>
      <c r="F4083" s="1" t="s">
        <v>86</v>
      </c>
      <c r="G4083" s="1" t="s">
        <v>18</v>
      </c>
      <c r="H4083">
        <v>52</v>
      </c>
      <c r="I4083">
        <v>225</v>
      </c>
      <c r="J4083">
        <v>11700</v>
      </c>
      <c r="K4083">
        <v>5264.9999999999991</v>
      </c>
      <c r="L4083">
        <v>0.44999999999999996</v>
      </c>
      <c r="M4083">
        <v>6435.0000000000009</v>
      </c>
      <c r="N4083" s="1" t="s">
        <v>25</v>
      </c>
    </row>
    <row r="4084" spans="1:14" x14ac:dyDescent="0.3">
      <c r="A4084" s="1" t="s">
        <v>14</v>
      </c>
      <c r="B4084">
        <v>1185732</v>
      </c>
      <c r="C4084" s="2">
        <v>44826</v>
      </c>
      <c r="D4084" s="1" t="s">
        <v>79</v>
      </c>
      <c r="E4084" s="1" t="s">
        <v>84</v>
      </c>
      <c r="F4084" s="1" t="s">
        <v>86</v>
      </c>
      <c r="G4084" s="1" t="s">
        <v>20</v>
      </c>
      <c r="H4084">
        <v>56</v>
      </c>
      <c r="I4084">
        <v>278</v>
      </c>
      <c r="J4084">
        <v>15568</v>
      </c>
      <c r="K4084">
        <v>9496.48</v>
      </c>
      <c r="L4084">
        <v>0.61</v>
      </c>
      <c r="M4084">
        <v>6071.52</v>
      </c>
      <c r="N4084" s="1" t="s">
        <v>25</v>
      </c>
    </row>
    <row r="4085" spans="1:14" x14ac:dyDescent="0.3">
      <c r="A4085" s="1" t="s">
        <v>14</v>
      </c>
      <c r="B4085">
        <v>1185732</v>
      </c>
      <c r="C4085" s="2">
        <v>44827</v>
      </c>
      <c r="D4085" s="1" t="s">
        <v>79</v>
      </c>
      <c r="E4085" s="1" t="s">
        <v>84</v>
      </c>
      <c r="F4085" s="1" t="s">
        <v>86</v>
      </c>
      <c r="G4085" s="1" t="s">
        <v>21</v>
      </c>
      <c r="H4085">
        <v>53</v>
      </c>
      <c r="I4085">
        <v>284</v>
      </c>
      <c r="J4085">
        <v>15052</v>
      </c>
      <c r="K4085">
        <v>8278.6</v>
      </c>
      <c r="L4085">
        <v>0.55000000000000004</v>
      </c>
      <c r="M4085">
        <v>6773.4</v>
      </c>
      <c r="N4085" s="1" t="s">
        <v>25</v>
      </c>
    </row>
    <row r="4086" spans="1:14" x14ac:dyDescent="0.3">
      <c r="A4086" s="1" t="s">
        <v>14</v>
      </c>
      <c r="B4086">
        <v>1185732</v>
      </c>
      <c r="C4086" s="2">
        <v>44828</v>
      </c>
      <c r="D4086" s="1" t="s">
        <v>79</v>
      </c>
      <c r="E4086" s="1" t="s">
        <v>84</v>
      </c>
      <c r="F4086" s="1" t="s">
        <v>86</v>
      </c>
      <c r="G4086" s="1" t="s">
        <v>22</v>
      </c>
      <c r="H4086">
        <v>46</v>
      </c>
      <c r="I4086">
        <v>255</v>
      </c>
      <c r="J4086">
        <v>11730</v>
      </c>
      <c r="K4086">
        <v>5278.4999999999991</v>
      </c>
      <c r="L4086">
        <v>0.44999999999999996</v>
      </c>
      <c r="M4086">
        <v>6451.5000000000009</v>
      </c>
      <c r="N4086" s="1" t="s">
        <v>25</v>
      </c>
    </row>
    <row r="4087" spans="1:14" x14ac:dyDescent="0.3">
      <c r="A4087" s="1" t="s">
        <v>47</v>
      </c>
      <c r="B4087">
        <v>1185732</v>
      </c>
      <c r="C4087" s="2">
        <v>44829</v>
      </c>
      <c r="D4087" s="1" t="s">
        <v>79</v>
      </c>
      <c r="E4087" s="1" t="s">
        <v>84</v>
      </c>
      <c r="F4087" s="1" t="s">
        <v>86</v>
      </c>
      <c r="G4087" s="1" t="s">
        <v>23</v>
      </c>
      <c r="H4087">
        <v>41</v>
      </c>
      <c r="I4087">
        <v>225</v>
      </c>
      <c r="J4087">
        <v>9225</v>
      </c>
      <c r="K4087">
        <v>3413.25</v>
      </c>
      <c r="L4087">
        <v>0.37</v>
      </c>
      <c r="M4087">
        <v>5811.75</v>
      </c>
      <c r="N4087" s="1" t="s">
        <v>25</v>
      </c>
    </row>
    <row r="4088" spans="1:14" x14ac:dyDescent="0.3">
      <c r="A4088" s="1" t="s">
        <v>47</v>
      </c>
      <c r="B4088">
        <v>1185732</v>
      </c>
      <c r="C4088" s="2">
        <v>44830</v>
      </c>
      <c r="D4088" s="1" t="s">
        <v>79</v>
      </c>
      <c r="E4088" s="1" t="s">
        <v>84</v>
      </c>
      <c r="F4088" s="1" t="s">
        <v>86</v>
      </c>
      <c r="G4088" s="1" t="s">
        <v>24</v>
      </c>
      <c r="H4088">
        <v>42</v>
      </c>
      <c r="I4088">
        <v>210</v>
      </c>
      <c r="J4088">
        <v>8820</v>
      </c>
      <c r="K4088">
        <v>3792.6</v>
      </c>
      <c r="L4088">
        <v>0.43</v>
      </c>
      <c r="M4088">
        <v>5027.3999999999996</v>
      </c>
      <c r="N4088" s="1" t="s">
        <v>25</v>
      </c>
    </row>
    <row r="4089" spans="1:14" x14ac:dyDescent="0.3">
      <c r="A4089" s="1" t="s">
        <v>47</v>
      </c>
      <c r="B4089">
        <v>1185732</v>
      </c>
      <c r="C4089" s="2">
        <v>44831</v>
      </c>
      <c r="D4089" s="1" t="s">
        <v>79</v>
      </c>
      <c r="E4089" s="1" t="s">
        <v>84</v>
      </c>
      <c r="F4089" s="1" t="s">
        <v>86</v>
      </c>
      <c r="G4089" s="1" t="s">
        <v>18</v>
      </c>
      <c r="H4089">
        <v>50</v>
      </c>
      <c r="I4089">
        <v>210</v>
      </c>
      <c r="J4089">
        <v>10500</v>
      </c>
      <c r="K4089">
        <v>5250</v>
      </c>
      <c r="L4089">
        <v>0.5</v>
      </c>
      <c r="M4089">
        <v>5250</v>
      </c>
      <c r="N4089" s="1" t="s">
        <v>25</v>
      </c>
    </row>
    <row r="4090" spans="1:14" x14ac:dyDescent="0.3">
      <c r="A4090" s="1" t="s">
        <v>47</v>
      </c>
      <c r="B4090">
        <v>1185732</v>
      </c>
      <c r="C4090" s="2">
        <v>44832</v>
      </c>
      <c r="D4090" s="1" t="s">
        <v>79</v>
      </c>
      <c r="E4090" s="1" t="s">
        <v>84</v>
      </c>
      <c r="F4090" s="1" t="s">
        <v>86</v>
      </c>
      <c r="G4090" s="1" t="s">
        <v>20</v>
      </c>
      <c r="H4090">
        <v>55</v>
      </c>
      <c r="I4090">
        <v>223</v>
      </c>
      <c r="J4090">
        <v>12265</v>
      </c>
      <c r="K4090">
        <v>7726.95</v>
      </c>
      <c r="L4090">
        <v>0.63</v>
      </c>
      <c r="M4090">
        <v>4538.05</v>
      </c>
      <c r="N4090" s="1" t="s">
        <v>25</v>
      </c>
    </row>
    <row r="4091" spans="1:14" x14ac:dyDescent="0.3">
      <c r="A4091" s="1" t="s">
        <v>47</v>
      </c>
      <c r="B4091">
        <v>1185732</v>
      </c>
      <c r="C4091" s="2">
        <v>44833</v>
      </c>
      <c r="D4091" s="1" t="s">
        <v>79</v>
      </c>
      <c r="E4091" s="1" t="s">
        <v>84</v>
      </c>
      <c r="F4091" s="1" t="s">
        <v>86</v>
      </c>
      <c r="G4091" s="1" t="s">
        <v>21</v>
      </c>
      <c r="H4091">
        <v>56</v>
      </c>
      <c r="I4091">
        <v>270</v>
      </c>
      <c r="J4091">
        <v>15120</v>
      </c>
      <c r="K4091">
        <v>9072</v>
      </c>
      <c r="L4091">
        <v>0.6</v>
      </c>
      <c r="M4091">
        <v>6048</v>
      </c>
      <c r="N4091" s="1" t="s">
        <v>25</v>
      </c>
    </row>
    <row r="4092" spans="1:14" x14ac:dyDescent="0.3">
      <c r="A4092" s="1" t="s">
        <v>47</v>
      </c>
      <c r="B4092">
        <v>1185732</v>
      </c>
      <c r="C4092" s="2">
        <v>44834</v>
      </c>
      <c r="D4092" s="1" t="s">
        <v>79</v>
      </c>
      <c r="E4092" s="1" t="s">
        <v>84</v>
      </c>
      <c r="F4092" s="1" t="s">
        <v>86</v>
      </c>
      <c r="G4092" s="1" t="s">
        <v>22</v>
      </c>
      <c r="H4092">
        <v>47</v>
      </c>
      <c r="I4092">
        <v>215</v>
      </c>
      <c r="J4092">
        <v>10105</v>
      </c>
      <c r="K4092">
        <v>4547.25</v>
      </c>
      <c r="L4092">
        <v>0.44999999999999996</v>
      </c>
      <c r="M4092">
        <v>5557.75</v>
      </c>
      <c r="N4092" s="1" t="s">
        <v>25</v>
      </c>
    </row>
    <row r="4093" spans="1:14" x14ac:dyDescent="0.3">
      <c r="A4093" s="1" t="s">
        <v>47</v>
      </c>
      <c r="B4093">
        <v>1185732</v>
      </c>
      <c r="C4093" s="2">
        <v>44835</v>
      </c>
      <c r="D4093" s="1" t="s">
        <v>79</v>
      </c>
      <c r="E4093" s="1" t="s">
        <v>84</v>
      </c>
      <c r="F4093" s="1" t="s">
        <v>86</v>
      </c>
      <c r="G4093" s="1" t="s">
        <v>23</v>
      </c>
      <c r="H4093">
        <v>47</v>
      </c>
      <c r="I4093">
        <v>203</v>
      </c>
      <c r="J4093">
        <v>9541</v>
      </c>
      <c r="K4093">
        <v>3720.9900000000002</v>
      </c>
      <c r="L4093">
        <v>0.39</v>
      </c>
      <c r="M4093">
        <v>5820.01</v>
      </c>
      <c r="N4093" s="1" t="s">
        <v>25</v>
      </c>
    </row>
    <row r="4094" spans="1:14" x14ac:dyDescent="0.3">
      <c r="A4094" s="1" t="s">
        <v>47</v>
      </c>
      <c r="B4094">
        <v>1185732</v>
      </c>
      <c r="C4094" s="2">
        <v>44836</v>
      </c>
      <c r="D4094" s="1" t="s">
        <v>79</v>
      </c>
      <c r="E4094" s="1" t="s">
        <v>84</v>
      </c>
      <c r="F4094" s="1" t="s">
        <v>86</v>
      </c>
      <c r="G4094" s="1" t="s">
        <v>24</v>
      </c>
      <c r="H4094">
        <v>45</v>
      </c>
      <c r="I4094">
        <v>182</v>
      </c>
      <c r="J4094">
        <v>8190</v>
      </c>
      <c r="K4094">
        <v>3603.6</v>
      </c>
      <c r="L4094">
        <v>0.44</v>
      </c>
      <c r="M4094">
        <v>4586.3999999999996</v>
      </c>
      <c r="N4094" s="1" t="s">
        <v>25</v>
      </c>
    </row>
    <row r="4095" spans="1:14" x14ac:dyDescent="0.3">
      <c r="A4095" s="1" t="s">
        <v>47</v>
      </c>
      <c r="B4095">
        <v>1185732</v>
      </c>
      <c r="C4095" s="2">
        <v>44837</v>
      </c>
      <c r="D4095" s="1" t="s">
        <v>79</v>
      </c>
      <c r="E4095" s="1" t="s">
        <v>84</v>
      </c>
      <c r="F4095" s="1" t="s">
        <v>86</v>
      </c>
      <c r="G4095" s="1" t="s">
        <v>18</v>
      </c>
      <c r="H4095">
        <v>57</v>
      </c>
      <c r="I4095">
        <v>189</v>
      </c>
      <c r="J4095">
        <v>10773</v>
      </c>
      <c r="K4095">
        <v>5386.5</v>
      </c>
      <c r="L4095">
        <v>0.5</v>
      </c>
      <c r="M4095">
        <v>5386.5</v>
      </c>
      <c r="N4095" s="1" t="s">
        <v>25</v>
      </c>
    </row>
    <row r="4096" spans="1:14" x14ac:dyDescent="0.3">
      <c r="A4096" s="1" t="s">
        <v>47</v>
      </c>
      <c r="B4096">
        <v>1185732</v>
      </c>
      <c r="C4096" s="2">
        <v>44838</v>
      </c>
      <c r="D4096" s="1" t="s">
        <v>79</v>
      </c>
      <c r="E4096" s="1" t="s">
        <v>84</v>
      </c>
      <c r="F4096" s="1" t="s">
        <v>86</v>
      </c>
      <c r="G4096" s="1" t="s">
        <v>20</v>
      </c>
      <c r="H4096">
        <v>59</v>
      </c>
      <c r="I4096">
        <v>223</v>
      </c>
      <c r="J4096">
        <v>13157</v>
      </c>
      <c r="K4096">
        <v>8552.0500000000011</v>
      </c>
      <c r="L4096">
        <v>0.65</v>
      </c>
      <c r="M4096">
        <v>4604.9499999999989</v>
      </c>
      <c r="N4096" s="1" t="s">
        <v>25</v>
      </c>
    </row>
    <row r="4097" spans="1:14" x14ac:dyDescent="0.3">
      <c r="A4097" s="1" t="s">
        <v>47</v>
      </c>
      <c r="B4097">
        <v>1185732</v>
      </c>
      <c r="C4097" s="2">
        <v>44839</v>
      </c>
      <c r="D4097" s="1" t="s">
        <v>79</v>
      </c>
      <c r="E4097" s="1" t="s">
        <v>84</v>
      </c>
      <c r="F4097" s="1" t="s">
        <v>86</v>
      </c>
      <c r="G4097" s="1" t="s">
        <v>21</v>
      </c>
      <c r="H4097">
        <v>56</v>
      </c>
      <c r="I4097">
        <v>244</v>
      </c>
      <c r="J4097">
        <v>13664</v>
      </c>
      <c r="K4097">
        <v>7925.1200000000008</v>
      </c>
      <c r="L4097">
        <v>0.58000000000000007</v>
      </c>
      <c r="M4097">
        <v>5738.8799999999992</v>
      </c>
      <c r="N4097" s="1" t="s">
        <v>25</v>
      </c>
    </row>
    <row r="4098" spans="1:14" x14ac:dyDescent="0.3">
      <c r="A4098" s="1" t="s">
        <v>47</v>
      </c>
      <c r="B4098">
        <v>1185732</v>
      </c>
      <c r="C4098" s="2">
        <v>44840</v>
      </c>
      <c r="D4098" s="1" t="s">
        <v>79</v>
      </c>
      <c r="E4098" s="1" t="s">
        <v>84</v>
      </c>
      <c r="F4098" s="1" t="s">
        <v>86</v>
      </c>
      <c r="G4098" s="1" t="s">
        <v>22</v>
      </c>
      <c r="H4098">
        <v>49</v>
      </c>
      <c r="I4098">
        <v>224</v>
      </c>
      <c r="J4098">
        <v>10976</v>
      </c>
      <c r="K4098">
        <v>5268.48</v>
      </c>
      <c r="L4098">
        <v>0.48</v>
      </c>
      <c r="M4098">
        <v>5707.52</v>
      </c>
      <c r="N4098" s="1" t="s">
        <v>25</v>
      </c>
    </row>
    <row r="4099" spans="1:14" x14ac:dyDescent="0.3">
      <c r="A4099" s="1" t="s">
        <v>47</v>
      </c>
      <c r="B4099">
        <v>1185732</v>
      </c>
      <c r="C4099" s="2">
        <v>44841</v>
      </c>
      <c r="D4099" s="1" t="s">
        <v>79</v>
      </c>
      <c r="E4099" s="1" t="s">
        <v>84</v>
      </c>
      <c r="F4099" s="1" t="s">
        <v>86</v>
      </c>
      <c r="G4099" s="1" t="s">
        <v>23</v>
      </c>
      <c r="H4099">
        <v>46</v>
      </c>
      <c r="I4099">
        <v>224</v>
      </c>
      <c r="J4099">
        <v>10304</v>
      </c>
      <c r="K4099">
        <v>3812.48</v>
      </c>
      <c r="L4099">
        <v>0.37</v>
      </c>
      <c r="M4099">
        <v>6491.52</v>
      </c>
      <c r="N4099" s="1" t="s">
        <v>25</v>
      </c>
    </row>
    <row r="4100" spans="1:14" x14ac:dyDescent="0.3">
      <c r="A4100" s="1" t="s">
        <v>47</v>
      </c>
      <c r="B4100">
        <v>1185732</v>
      </c>
      <c r="C4100" s="2">
        <v>44842</v>
      </c>
      <c r="D4100" s="1" t="s">
        <v>79</v>
      </c>
      <c r="E4100" s="1" t="s">
        <v>84</v>
      </c>
      <c r="F4100" s="1" t="s">
        <v>86</v>
      </c>
      <c r="G4100" s="1" t="s">
        <v>24</v>
      </c>
      <c r="H4100">
        <v>49</v>
      </c>
      <c r="I4100">
        <v>202</v>
      </c>
      <c r="J4100">
        <v>9898</v>
      </c>
      <c r="K4100">
        <v>4355.12</v>
      </c>
      <c r="L4100">
        <v>0.44</v>
      </c>
      <c r="M4100">
        <v>5542.88</v>
      </c>
      <c r="N4100" s="1" t="s">
        <v>25</v>
      </c>
    </row>
    <row r="4101" spans="1:14" x14ac:dyDescent="0.3">
      <c r="A4101" s="1" t="s">
        <v>47</v>
      </c>
      <c r="B4101">
        <v>1185732</v>
      </c>
      <c r="C4101" s="2">
        <v>44843</v>
      </c>
      <c r="D4101" s="1" t="s">
        <v>79</v>
      </c>
      <c r="E4101" s="1" t="s">
        <v>84</v>
      </c>
      <c r="F4101" s="1" t="s">
        <v>86</v>
      </c>
      <c r="G4101" s="1" t="s">
        <v>18</v>
      </c>
      <c r="H4101">
        <v>64</v>
      </c>
      <c r="I4101">
        <v>195</v>
      </c>
      <c r="J4101">
        <v>12480</v>
      </c>
      <c r="K4101">
        <v>6240</v>
      </c>
      <c r="L4101">
        <v>0.5</v>
      </c>
      <c r="M4101">
        <v>6240</v>
      </c>
      <c r="N4101" s="1" t="s">
        <v>25</v>
      </c>
    </row>
    <row r="4102" spans="1:14" x14ac:dyDescent="0.3">
      <c r="A4102" s="1" t="s">
        <v>47</v>
      </c>
      <c r="B4102">
        <v>1185732</v>
      </c>
      <c r="C4102" s="2">
        <v>44844</v>
      </c>
      <c r="D4102" s="1" t="s">
        <v>79</v>
      </c>
      <c r="E4102" s="1" t="s">
        <v>84</v>
      </c>
      <c r="F4102" s="1" t="s">
        <v>86</v>
      </c>
      <c r="G4102" s="1" t="s">
        <v>20</v>
      </c>
      <c r="H4102">
        <v>64</v>
      </c>
      <c r="I4102">
        <v>213</v>
      </c>
      <c r="J4102">
        <v>13632</v>
      </c>
      <c r="K4102">
        <v>8179.2</v>
      </c>
      <c r="L4102">
        <v>0.6</v>
      </c>
      <c r="M4102">
        <v>5452.8</v>
      </c>
      <c r="N4102" s="1" t="s">
        <v>25</v>
      </c>
    </row>
    <row r="4103" spans="1:14" x14ac:dyDescent="0.3">
      <c r="A4103" s="1" t="s">
        <v>47</v>
      </c>
      <c r="B4103">
        <v>1185732</v>
      </c>
      <c r="C4103" s="2">
        <v>44705</v>
      </c>
      <c r="D4103" s="1" t="s">
        <v>79</v>
      </c>
      <c r="E4103" s="1" t="s">
        <v>84</v>
      </c>
      <c r="F4103" s="1" t="s">
        <v>86</v>
      </c>
      <c r="G4103" s="1" t="s">
        <v>21</v>
      </c>
      <c r="H4103">
        <v>63</v>
      </c>
      <c r="I4103">
        <v>323</v>
      </c>
      <c r="J4103">
        <v>20349</v>
      </c>
      <c r="K4103">
        <v>11395.44</v>
      </c>
      <c r="L4103">
        <v>0.56000000000000005</v>
      </c>
      <c r="M4103">
        <v>8953.56</v>
      </c>
      <c r="N4103" s="1" t="s">
        <v>25</v>
      </c>
    </row>
    <row r="4104" spans="1:14" x14ac:dyDescent="0.3">
      <c r="A4104" s="1" t="s">
        <v>47</v>
      </c>
      <c r="B4104">
        <v>1185732</v>
      </c>
      <c r="C4104" s="2">
        <v>44705</v>
      </c>
      <c r="D4104" s="1" t="s">
        <v>79</v>
      </c>
      <c r="E4104" s="1" t="s">
        <v>84</v>
      </c>
      <c r="F4104" s="1" t="s">
        <v>86</v>
      </c>
      <c r="G4104" s="1" t="s">
        <v>22</v>
      </c>
      <c r="H4104">
        <v>51</v>
      </c>
      <c r="I4104">
        <v>254</v>
      </c>
      <c r="J4104">
        <v>12954</v>
      </c>
      <c r="K4104">
        <v>6088.38</v>
      </c>
      <c r="L4104">
        <v>0.47</v>
      </c>
      <c r="M4104">
        <v>6865.62</v>
      </c>
      <c r="N4104" s="1" t="s">
        <v>25</v>
      </c>
    </row>
    <row r="4105" spans="1:14" x14ac:dyDescent="0.3">
      <c r="A4105" s="1" t="s">
        <v>47</v>
      </c>
      <c r="B4105">
        <v>1185732</v>
      </c>
      <c r="C4105" s="2">
        <v>44705</v>
      </c>
      <c r="D4105" s="1" t="s">
        <v>79</v>
      </c>
      <c r="E4105" s="1" t="s">
        <v>84</v>
      </c>
      <c r="F4105" s="1" t="s">
        <v>86</v>
      </c>
      <c r="G4105" s="1" t="s">
        <v>23</v>
      </c>
      <c r="H4105">
        <v>52</v>
      </c>
      <c r="I4105">
        <v>248</v>
      </c>
      <c r="J4105">
        <v>12896</v>
      </c>
      <c r="K4105">
        <v>4771.5199999999995</v>
      </c>
      <c r="L4105">
        <v>0.37</v>
      </c>
      <c r="M4105">
        <v>8124.4800000000005</v>
      </c>
      <c r="N4105" s="1" t="s">
        <v>25</v>
      </c>
    </row>
    <row r="4106" spans="1:14" x14ac:dyDescent="0.3">
      <c r="A4106" s="1" t="s">
        <v>47</v>
      </c>
      <c r="B4106">
        <v>1185732</v>
      </c>
      <c r="C4106" s="2">
        <v>44705</v>
      </c>
      <c r="D4106" s="1" t="s">
        <v>79</v>
      </c>
      <c r="E4106" s="1" t="s">
        <v>84</v>
      </c>
      <c r="F4106" s="1" t="s">
        <v>86</v>
      </c>
      <c r="G4106" s="1" t="s">
        <v>24</v>
      </c>
      <c r="H4106">
        <v>54</v>
      </c>
      <c r="I4106">
        <v>209</v>
      </c>
      <c r="J4106">
        <v>11286</v>
      </c>
      <c r="K4106">
        <v>4852.9799999999996</v>
      </c>
      <c r="L4106">
        <v>0.43</v>
      </c>
      <c r="M4106">
        <v>6433.02</v>
      </c>
      <c r="N4106" s="1" t="s">
        <v>25</v>
      </c>
    </row>
    <row r="4107" spans="1:14" x14ac:dyDescent="0.3">
      <c r="A4107" s="1" t="s">
        <v>14</v>
      </c>
      <c r="B4107">
        <v>1185732</v>
      </c>
      <c r="C4107" s="2">
        <v>44705</v>
      </c>
      <c r="D4107" s="1" t="s">
        <v>79</v>
      </c>
      <c r="E4107" s="1" t="s">
        <v>84</v>
      </c>
      <c r="F4107" s="1" t="s">
        <v>86</v>
      </c>
      <c r="G4107" s="1" t="s">
        <v>18</v>
      </c>
      <c r="H4107">
        <v>60</v>
      </c>
      <c r="I4107">
        <v>202</v>
      </c>
      <c r="J4107">
        <v>12120</v>
      </c>
      <c r="K4107">
        <v>5938.8</v>
      </c>
      <c r="L4107">
        <v>0.49</v>
      </c>
      <c r="M4107">
        <v>6181.2</v>
      </c>
      <c r="N4107" s="1" t="s">
        <v>25</v>
      </c>
    </row>
    <row r="4108" spans="1:14" x14ac:dyDescent="0.3">
      <c r="A4108" s="1" t="s">
        <v>14</v>
      </c>
      <c r="B4108">
        <v>1185732</v>
      </c>
      <c r="C4108" s="2">
        <v>44705</v>
      </c>
      <c r="D4108" s="1" t="s">
        <v>79</v>
      </c>
      <c r="E4108" s="1" t="s">
        <v>84</v>
      </c>
      <c r="F4108" s="1" t="s">
        <v>86</v>
      </c>
      <c r="G4108" s="1" t="s">
        <v>20</v>
      </c>
      <c r="H4108">
        <v>64</v>
      </c>
      <c r="I4108">
        <v>219</v>
      </c>
      <c r="J4108">
        <v>14016</v>
      </c>
      <c r="K4108">
        <v>8830.08</v>
      </c>
      <c r="L4108">
        <v>0.63</v>
      </c>
      <c r="M4108">
        <v>5185.92</v>
      </c>
      <c r="N4108" s="1" t="s">
        <v>25</v>
      </c>
    </row>
    <row r="4109" spans="1:14" x14ac:dyDescent="0.3">
      <c r="A4109" s="1" t="s">
        <v>14</v>
      </c>
      <c r="B4109">
        <v>1185732</v>
      </c>
      <c r="C4109" s="2">
        <v>44851</v>
      </c>
      <c r="D4109" s="1" t="s">
        <v>79</v>
      </c>
      <c r="E4109" s="1" t="s">
        <v>84</v>
      </c>
      <c r="F4109" s="1" t="s">
        <v>86</v>
      </c>
      <c r="G4109" s="1" t="s">
        <v>21</v>
      </c>
      <c r="H4109">
        <v>33</v>
      </c>
      <c r="I4109">
        <v>131</v>
      </c>
      <c r="J4109">
        <v>4323</v>
      </c>
      <c r="K4109">
        <v>1945.3500000000004</v>
      </c>
      <c r="L4109">
        <v>0.45000000000000007</v>
      </c>
      <c r="M4109">
        <v>2377.6499999999996</v>
      </c>
      <c r="N4109" s="1" t="s">
        <v>25</v>
      </c>
    </row>
    <row r="4110" spans="1:14" x14ac:dyDescent="0.3">
      <c r="A4110" s="1" t="s">
        <v>14</v>
      </c>
      <c r="B4110">
        <v>1185732</v>
      </c>
      <c r="C4110" s="2">
        <v>44852</v>
      </c>
      <c r="D4110" s="1" t="s">
        <v>79</v>
      </c>
      <c r="E4110" s="1" t="s">
        <v>84</v>
      </c>
      <c r="F4110" s="1" t="s">
        <v>86</v>
      </c>
      <c r="G4110" s="1" t="s">
        <v>22</v>
      </c>
      <c r="H4110">
        <v>33</v>
      </c>
      <c r="I4110">
        <v>65</v>
      </c>
      <c r="J4110">
        <v>2145</v>
      </c>
      <c r="K4110">
        <v>858</v>
      </c>
      <c r="L4110">
        <v>0.4</v>
      </c>
      <c r="M4110">
        <v>1287</v>
      </c>
      <c r="N4110" s="1" t="s">
        <v>25</v>
      </c>
    </row>
    <row r="4111" spans="1:14" x14ac:dyDescent="0.3">
      <c r="A4111" s="1" t="s">
        <v>14</v>
      </c>
      <c r="B4111">
        <v>1185732</v>
      </c>
      <c r="C4111" s="2">
        <v>44853</v>
      </c>
      <c r="D4111" s="1" t="s">
        <v>79</v>
      </c>
      <c r="E4111" s="1" t="s">
        <v>84</v>
      </c>
      <c r="F4111" s="1" t="s">
        <v>86</v>
      </c>
      <c r="G4111" s="1" t="s">
        <v>23</v>
      </c>
      <c r="H4111">
        <v>24</v>
      </c>
      <c r="I4111">
        <v>63</v>
      </c>
      <c r="J4111">
        <v>1512</v>
      </c>
      <c r="K4111">
        <v>665.28</v>
      </c>
      <c r="L4111">
        <v>0.44</v>
      </c>
      <c r="M4111">
        <v>846.72</v>
      </c>
      <c r="N4111" s="1" t="s">
        <v>25</v>
      </c>
    </row>
    <row r="4112" spans="1:14" x14ac:dyDescent="0.3">
      <c r="A4112" s="1" t="s">
        <v>14</v>
      </c>
      <c r="B4112">
        <v>1185732</v>
      </c>
      <c r="C4112" s="2">
        <v>44854</v>
      </c>
      <c r="D4112" s="1" t="s">
        <v>79</v>
      </c>
      <c r="E4112" s="1" t="s">
        <v>84</v>
      </c>
      <c r="F4112" s="1" t="s">
        <v>86</v>
      </c>
      <c r="G4112" s="1" t="s">
        <v>24</v>
      </c>
      <c r="H4112">
        <v>29</v>
      </c>
      <c r="I4112">
        <v>26</v>
      </c>
      <c r="J4112">
        <v>754</v>
      </c>
      <c r="K4112">
        <v>339.30000000000007</v>
      </c>
      <c r="L4112">
        <v>0.45000000000000007</v>
      </c>
      <c r="M4112">
        <v>414.69999999999993</v>
      </c>
      <c r="N4112" s="1" t="s">
        <v>25</v>
      </c>
    </row>
    <row r="4113" spans="1:14" x14ac:dyDescent="0.3">
      <c r="A4113" s="1" t="s">
        <v>50</v>
      </c>
      <c r="B4113">
        <v>1185732</v>
      </c>
      <c r="C4113" s="2">
        <v>44573</v>
      </c>
      <c r="D4113" s="1" t="s">
        <v>79</v>
      </c>
      <c r="E4113" s="1" t="s">
        <v>84</v>
      </c>
      <c r="F4113" s="1" t="s">
        <v>85</v>
      </c>
      <c r="G4113" s="1" t="s">
        <v>21</v>
      </c>
      <c r="H4113">
        <v>41</v>
      </c>
      <c r="I4113">
        <v>255</v>
      </c>
      <c r="J4113">
        <v>10455</v>
      </c>
      <c r="K4113">
        <v>5750.2500000000009</v>
      </c>
      <c r="L4113">
        <v>0.55000000000000004</v>
      </c>
      <c r="M4113">
        <v>4704.7499999999991</v>
      </c>
      <c r="N4113" s="1" t="s">
        <v>25</v>
      </c>
    </row>
    <row r="4114" spans="1:14" x14ac:dyDescent="0.3">
      <c r="A4114" s="1" t="s">
        <v>50</v>
      </c>
      <c r="B4114">
        <v>1185732</v>
      </c>
      <c r="C4114" s="2">
        <v>44573</v>
      </c>
      <c r="D4114" s="1" t="s">
        <v>79</v>
      </c>
      <c r="E4114" s="1" t="s">
        <v>84</v>
      </c>
      <c r="F4114" s="1" t="s">
        <v>85</v>
      </c>
      <c r="G4114" s="1" t="s">
        <v>22</v>
      </c>
      <c r="H4114">
        <v>44</v>
      </c>
      <c r="I4114">
        <v>189</v>
      </c>
      <c r="J4114">
        <v>8316</v>
      </c>
      <c r="K4114">
        <v>3908.52</v>
      </c>
      <c r="L4114">
        <v>0.47</v>
      </c>
      <c r="M4114">
        <v>4407.4799999999996</v>
      </c>
      <c r="N4114" s="1" t="s">
        <v>25</v>
      </c>
    </row>
    <row r="4115" spans="1:14" x14ac:dyDescent="0.3">
      <c r="A4115" s="1" t="s">
        <v>50</v>
      </c>
      <c r="B4115">
        <v>1185732</v>
      </c>
      <c r="C4115" s="2">
        <v>44573</v>
      </c>
      <c r="D4115" s="1" t="s">
        <v>79</v>
      </c>
      <c r="E4115" s="1" t="s">
        <v>84</v>
      </c>
      <c r="F4115" s="1" t="s">
        <v>85</v>
      </c>
      <c r="G4115" s="1" t="s">
        <v>23</v>
      </c>
      <c r="H4115">
        <v>32</v>
      </c>
      <c r="I4115">
        <v>169</v>
      </c>
      <c r="J4115">
        <v>5408</v>
      </c>
      <c r="K4115">
        <v>2055.04</v>
      </c>
      <c r="L4115">
        <v>0.38</v>
      </c>
      <c r="M4115">
        <v>3352.96</v>
      </c>
      <c r="N4115" s="1" t="s">
        <v>25</v>
      </c>
    </row>
    <row r="4116" spans="1:14" x14ac:dyDescent="0.3">
      <c r="A4116" s="1" t="s">
        <v>50</v>
      </c>
      <c r="B4116">
        <v>1185732</v>
      </c>
      <c r="C4116" s="2">
        <v>44573</v>
      </c>
      <c r="D4116" s="1" t="s">
        <v>79</v>
      </c>
      <c r="E4116" s="1" t="s">
        <v>84</v>
      </c>
      <c r="F4116" s="1" t="s">
        <v>85</v>
      </c>
      <c r="G4116" s="1" t="s">
        <v>24</v>
      </c>
      <c r="H4116">
        <v>37</v>
      </c>
      <c r="I4116">
        <v>145</v>
      </c>
      <c r="J4116">
        <v>5365</v>
      </c>
      <c r="K4116">
        <v>2199.65</v>
      </c>
      <c r="L4116">
        <v>0.41</v>
      </c>
      <c r="M4116">
        <v>3165.35</v>
      </c>
      <c r="N4116" s="1" t="s">
        <v>25</v>
      </c>
    </row>
    <row r="4117" spans="1:14" x14ac:dyDescent="0.3">
      <c r="A4117" s="1" t="s">
        <v>50</v>
      </c>
      <c r="B4117">
        <v>1185732</v>
      </c>
      <c r="C4117" s="2">
        <v>44573</v>
      </c>
      <c r="D4117" s="1" t="s">
        <v>79</v>
      </c>
      <c r="E4117" s="1" t="s">
        <v>84</v>
      </c>
      <c r="F4117" s="1" t="s">
        <v>85</v>
      </c>
      <c r="G4117" s="1" t="s">
        <v>18</v>
      </c>
      <c r="H4117">
        <v>51</v>
      </c>
      <c r="I4117">
        <v>165</v>
      </c>
      <c r="J4117">
        <v>8415</v>
      </c>
      <c r="K4117">
        <v>3786.7499999999995</v>
      </c>
      <c r="L4117">
        <v>0.44999999999999996</v>
      </c>
      <c r="M4117">
        <v>4628.25</v>
      </c>
      <c r="N4117" s="1" t="s">
        <v>25</v>
      </c>
    </row>
    <row r="4118" spans="1:14" x14ac:dyDescent="0.3">
      <c r="A4118" s="1" t="s">
        <v>50</v>
      </c>
      <c r="B4118">
        <v>1185732</v>
      </c>
      <c r="C4118" s="2">
        <v>44573</v>
      </c>
      <c r="D4118" s="1" t="s">
        <v>79</v>
      </c>
      <c r="E4118" s="1" t="s">
        <v>84</v>
      </c>
      <c r="F4118" s="1" t="s">
        <v>85</v>
      </c>
      <c r="G4118" s="1" t="s">
        <v>20</v>
      </c>
      <c r="H4118">
        <v>44</v>
      </c>
      <c r="I4118">
        <v>176</v>
      </c>
      <c r="J4118">
        <v>7744</v>
      </c>
      <c r="K4118">
        <v>5033.6000000000004</v>
      </c>
      <c r="L4118">
        <v>0.65</v>
      </c>
      <c r="M4118">
        <v>2710.3999999999996</v>
      </c>
      <c r="N4118" s="1" t="s">
        <v>25</v>
      </c>
    </row>
    <row r="4119" spans="1:14" x14ac:dyDescent="0.3">
      <c r="A4119" s="1" t="s">
        <v>50</v>
      </c>
      <c r="B4119">
        <v>1185732</v>
      </c>
      <c r="C4119" s="2">
        <v>44602</v>
      </c>
      <c r="D4119" s="1" t="s">
        <v>79</v>
      </c>
      <c r="E4119" s="1" t="s">
        <v>84</v>
      </c>
      <c r="F4119" s="1" t="s">
        <v>85</v>
      </c>
      <c r="G4119" s="1" t="s">
        <v>21</v>
      </c>
      <c r="H4119">
        <v>44</v>
      </c>
      <c r="I4119">
        <v>234</v>
      </c>
      <c r="J4119">
        <v>10296</v>
      </c>
      <c r="K4119">
        <v>5662.8</v>
      </c>
      <c r="L4119">
        <v>0.55000000000000004</v>
      </c>
      <c r="M4119">
        <v>4633.2</v>
      </c>
      <c r="N4119" s="1" t="s">
        <v>25</v>
      </c>
    </row>
    <row r="4120" spans="1:14" x14ac:dyDescent="0.3">
      <c r="A4120" s="1" t="s">
        <v>50</v>
      </c>
      <c r="B4120">
        <v>1185732</v>
      </c>
      <c r="C4120" s="2">
        <v>44602</v>
      </c>
      <c r="D4120" s="1" t="s">
        <v>79</v>
      </c>
      <c r="E4120" s="1" t="s">
        <v>84</v>
      </c>
      <c r="F4120" s="1" t="s">
        <v>85</v>
      </c>
      <c r="G4120" s="1" t="s">
        <v>22</v>
      </c>
      <c r="H4120">
        <v>42</v>
      </c>
      <c r="I4120">
        <v>138</v>
      </c>
      <c r="J4120">
        <v>5796</v>
      </c>
      <c r="K4120">
        <v>2840.04</v>
      </c>
      <c r="L4120">
        <v>0.49</v>
      </c>
      <c r="M4120">
        <v>2955.96</v>
      </c>
      <c r="N4120" s="1" t="s">
        <v>25</v>
      </c>
    </row>
    <row r="4121" spans="1:14" x14ac:dyDescent="0.3">
      <c r="A4121" s="1" t="s">
        <v>50</v>
      </c>
      <c r="B4121">
        <v>1185732</v>
      </c>
      <c r="C4121" s="2">
        <v>44602</v>
      </c>
      <c r="D4121" s="1" t="s">
        <v>79</v>
      </c>
      <c r="E4121" s="1" t="s">
        <v>84</v>
      </c>
      <c r="F4121" s="1" t="s">
        <v>85</v>
      </c>
      <c r="G4121" s="1" t="s">
        <v>23</v>
      </c>
      <c r="H4121">
        <v>33</v>
      </c>
      <c r="I4121">
        <v>174</v>
      </c>
      <c r="J4121">
        <v>5742</v>
      </c>
      <c r="K4121">
        <v>2124.54</v>
      </c>
      <c r="L4121">
        <v>0.37</v>
      </c>
      <c r="M4121">
        <v>3617.46</v>
      </c>
      <c r="N4121" s="1" t="s">
        <v>25</v>
      </c>
    </row>
    <row r="4122" spans="1:14" x14ac:dyDescent="0.3">
      <c r="A4122" s="1" t="s">
        <v>14</v>
      </c>
      <c r="B4122">
        <v>1185732</v>
      </c>
      <c r="C4122" s="2">
        <v>44570</v>
      </c>
      <c r="D4122" s="1" t="s">
        <v>79</v>
      </c>
      <c r="E4122" s="1" t="s">
        <v>82</v>
      </c>
      <c r="F4122" s="1" t="s">
        <v>83</v>
      </c>
      <c r="G4122" s="1" t="s">
        <v>21</v>
      </c>
      <c r="H4122">
        <v>40</v>
      </c>
      <c r="I4122">
        <v>1025</v>
      </c>
      <c r="J4122">
        <v>410000</v>
      </c>
      <c r="K4122">
        <v>184500</v>
      </c>
      <c r="L4122">
        <v>0.45</v>
      </c>
      <c r="M4122">
        <v>225500</v>
      </c>
      <c r="N4122" s="1" t="s">
        <v>25</v>
      </c>
    </row>
    <row r="4123" spans="1:14" x14ac:dyDescent="0.3">
      <c r="A4123" s="1" t="s">
        <v>14</v>
      </c>
      <c r="B4123">
        <v>1185732</v>
      </c>
      <c r="C4123" s="2">
        <v>44570</v>
      </c>
      <c r="D4123" s="1" t="s">
        <v>79</v>
      </c>
      <c r="E4123" s="1" t="s">
        <v>82</v>
      </c>
      <c r="F4123" s="1" t="s">
        <v>83</v>
      </c>
      <c r="G4123" s="1" t="s">
        <v>22</v>
      </c>
      <c r="H4123">
        <v>40</v>
      </c>
      <c r="I4123">
        <v>825</v>
      </c>
      <c r="J4123">
        <v>330000</v>
      </c>
      <c r="K4123">
        <v>115499.99999999999</v>
      </c>
      <c r="L4123">
        <v>0.35</v>
      </c>
      <c r="M4123">
        <v>214500</v>
      </c>
      <c r="N4123" s="1" t="s">
        <v>25</v>
      </c>
    </row>
    <row r="4124" spans="1:14" x14ac:dyDescent="0.3">
      <c r="A4124" s="1" t="s">
        <v>14</v>
      </c>
      <c r="B4124">
        <v>1185732</v>
      </c>
      <c r="C4124" s="2">
        <v>44570</v>
      </c>
      <c r="D4124" s="1" t="s">
        <v>79</v>
      </c>
      <c r="E4124" s="1" t="s">
        <v>82</v>
      </c>
      <c r="F4124" s="1" t="s">
        <v>83</v>
      </c>
      <c r="G4124" s="1" t="s">
        <v>23</v>
      </c>
      <c r="H4124">
        <v>30.000000000000004</v>
      </c>
      <c r="I4124">
        <v>825</v>
      </c>
      <c r="J4124">
        <v>247500.00000000003</v>
      </c>
      <c r="K4124">
        <v>61875.000000000007</v>
      </c>
      <c r="L4124">
        <v>0.25</v>
      </c>
      <c r="M4124">
        <v>185625.00000000003</v>
      </c>
      <c r="N4124" s="1" t="s">
        <v>25</v>
      </c>
    </row>
    <row r="4125" spans="1:14" x14ac:dyDescent="0.3">
      <c r="A4125" s="1" t="s">
        <v>14</v>
      </c>
      <c r="B4125">
        <v>1185732</v>
      </c>
      <c r="C4125" s="2">
        <v>44570</v>
      </c>
      <c r="D4125" s="1" t="s">
        <v>79</v>
      </c>
      <c r="E4125" s="1" t="s">
        <v>82</v>
      </c>
      <c r="F4125" s="1" t="s">
        <v>83</v>
      </c>
      <c r="G4125" s="1" t="s">
        <v>24</v>
      </c>
      <c r="H4125">
        <v>35</v>
      </c>
      <c r="I4125">
        <v>675</v>
      </c>
      <c r="J4125">
        <v>236250</v>
      </c>
      <c r="K4125">
        <v>70875</v>
      </c>
      <c r="L4125">
        <v>0.3</v>
      </c>
      <c r="M4125">
        <v>165375</v>
      </c>
      <c r="N4125" s="1" t="s">
        <v>25</v>
      </c>
    </row>
    <row r="4126" spans="1:14" x14ac:dyDescent="0.3">
      <c r="A4126" s="1" t="s">
        <v>14</v>
      </c>
      <c r="B4126">
        <v>1185732</v>
      </c>
      <c r="C4126" s="2">
        <v>44570</v>
      </c>
      <c r="D4126" s="1" t="s">
        <v>79</v>
      </c>
      <c r="E4126" s="1" t="s">
        <v>82</v>
      </c>
      <c r="F4126" s="1" t="s">
        <v>83</v>
      </c>
      <c r="G4126" s="1" t="s">
        <v>18</v>
      </c>
      <c r="H4126">
        <v>50</v>
      </c>
      <c r="I4126">
        <v>725</v>
      </c>
      <c r="J4126">
        <v>362500</v>
      </c>
      <c r="K4126">
        <v>126874.99999999999</v>
      </c>
      <c r="L4126">
        <v>0.35</v>
      </c>
      <c r="M4126">
        <v>235625</v>
      </c>
      <c r="N4126" s="1" t="s">
        <v>25</v>
      </c>
    </row>
    <row r="4127" spans="1:14" x14ac:dyDescent="0.3">
      <c r="A4127" s="1" t="s">
        <v>14</v>
      </c>
      <c r="B4127">
        <v>1185732</v>
      </c>
      <c r="C4127" s="2">
        <v>44570</v>
      </c>
      <c r="D4127" s="1" t="s">
        <v>79</v>
      </c>
      <c r="E4127" s="1" t="s">
        <v>82</v>
      </c>
      <c r="F4127" s="1" t="s">
        <v>83</v>
      </c>
      <c r="G4127" s="1" t="s">
        <v>20</v>
      </c>
      <c r="H4127">
        <v>40</v>
      </c>
      <c r="I4127">
        <v>825</v>
      </c>
      <c r="J4127">
        <v>330000</v>
      </c>
      <c r="K4127">
        <v>165000</v>
      </c>
      <c r="L4127">
        <v>0.5</v>
      </c>
      <c r="M4127">
        <v>165000</v>
      </c>
      <c r="N4127" s="1" t="s">
        <v>25</v>
      </c>
    </row>
    <row r="4128" spans="1:14" x14ac:dyDescent="0.3">
      <c r="A4128" s="1" t="s">
        <v>14</v>
      </c>
      <c r="B4128">
        <v>1185732</v>
      </c>
      <c r="C4128" s="2">
        <v>44599</v>
      </c>
      <c r="D4128" s="1" t="s">
        <v>79</v>
      </c>
      <c r="E4128" s="1" t="s">
        <v>82</v>
      </c>
      <c r="F4128" s="1" t="s">
        <v>83</v>
      </c>
      <c r="G4128" s="1" t="s">
        <v>21</v>
      </c>
      <c r="H4128">
        <v>40</v>
      </c>
      <c r="I4128">
        <v>1075</v>
      </c>
      <c r="J4128">
        <v>430000</v>
      </c>
      <c r="K4128">
        <v>193500</v>
      </c>
      <c r="L4128">
        <v>0.45</v>
      </c>
      <c r="M4128">
        <v>236500</v>
      </c>
      <c r="N4128" s="1" t="s">
        <v>25</v>
      </c>
    </row>
    <row r="4129" spans="1:14" x14ac:dyDescent="0.3">
      <c r="A4129" s="1" t="s">
        <v>14</v>
      </c>
      <c r="B4129">
        <v>1185732</v>
      </c>
      <c r="C4129" s="2">
        <v>44599</v>
      </c>
      <c r="D4129" s="1" t="s">
        <v>79</v>
      </c>
      <c r="E4129" s="1" t="s">
        <v>82</v>
      </c>
      <c r="F4129" s="1" t="s">
        <v>83</v>
      </c>
      <c r="G4129" s="1" t="s">
        <v>22</v>
      </c>
      <c r="H4129">
        <v>40</v>
      </c>
      <c r="I4129">
        <v>725</v>
      </c>
      <c r="J4129">
        <v>290000</v>
      </c>
      <c r="K4129">
        <v>101500</v>
      </c>
      <c r="L4129">
        <v>0.35</v>
      </c>
      <c r="M4129">
        <v>188500</v>
      </c>
      <c r="N4129" s="1" t="s">
        <v>25</v>
      </c>
    </row>
    <row r="4130" spans="1:14" x14ac:dyDescent="0.3">
      <c r="A4130" s="1" t="s">
        <v>14</v>
      </c>
      <c r="B4130">
        <v>1185732</v>
      </c>
      <c r="C4130" s="2">
        <v>44599</v>
      </c>
      <c r="D4130" s="1" t="s">
        <v>79</v>
      </c>
      <c r="E4130" s="1" t="s">
        <v>82</v>
      </c>
      <c r="F4130" s="1" t="s">
        <v>83</v>
      </c>
      <c r="G4130" s="1" t="s">
        <v>23</v>
      </c>
      <c r="H4130">
        <v>30.000000000000004</v>
      </c>
      <c r="I4130">
        <v>775</v>
      </c>
      <c r="J4130">
        <v>232500.00000000003</v>
      </c>
      <c r="K4130">
        <v>58125.000000000007</v>
      </c>
      <c r="L4130">
        <v>0.25</v>
      </c>
      <c r="M4130">
        <v>174375.00000000003</v>
      </c>
      <c r="N4130" s="1" t="s">
        <v>25</v>
      </c>
    </row>
    <row r="4131" spans="1:14" x14ac:dyDescent="0.3">
      <c r="A4131" s="1" t="s">
        <v>47</v>
      </c>
      <c r="B4131">
        <v>1185732</v>
      </c>
      <c r="C4131" s="2">
        <v>44580</v>
      </c>
      <c r="D4131" s="1" t="s">
        <v>79</v>
      </c>
      <c r="E4131" s="1" t="s">
        <v>80</v>
      </c>
      <c r="F4131" s="1" t="s">
        <v>81</v>
      </c>
      <c r="G4131" s="1" t="s">
        <v>21</v>
      </c>
      <c r="H4131">
        <v>34</v>
      </c>
      <c r="I4131">
        <v>203</v>
      </c>
      <c r="J4131">
        <v>6902</v>
      </c>
      <c r="K4131">
        <v>4210.22</v>
      </c>
      <c r="L4131">
        <v>0.61</v>
      </c>
      <c r="M4131">
        <v>2691.7799999999997</v>
      </c>
      <c r="N4131" s="1" t="s">
        <v>25</v>
      </c>
    </row>
    <row r="4132" spans="1:14" x14ac:dyDescent="0.3">
      <c r="A4132" s="1" t="s">
        <v>47</v>
      </c>
      <c r="B4132">
        <v>1185732</v>
      </c>
      <c r="C4132" s="2">
        <v>44580</v>
      </c>
      <c r="D4132" s="1" t="s">
        <v>79</v>
      </c>
      <c r="E4132" s="1" t="s">
        <v>80</v>
      </c>
      <c r="F4132" s="1" t="s">
        <v>81</v>
      </c>
      <c r="G4132" s="1" t="s">
        <v>22</v>
      </c>
      <c r="H4132">
        <v>34</v>
      </c>
      <c r="I4132">
        <v>154</v>
      </c>
      <c r="J4132">
        <v>5236</v>
      </c>
      <c r="K4132">
        <v>2670.36</v>
      </c>
      <c r="L4132">
        <v>0.51</v>
      </c>
      <c r="M4132">
        <v>2565.64</v>
      </c>
      <c r="N4132" s="1" t="s">
        <v>25</v>
      </c>
    </row>
    <row r="4133" spans="1:14" x14ac:dyDescent="0.3">
      <c r="A4133" s="1" t="s">
        <v>47</v>
      </c>
      <c r="B4133">
        <v>1185732</v>
      </c>
      <c r="C4133" s="2">
        <v>44580</v>
      </c>
      <c r="D4133" s="1" t="s">
        <v>79</v>
      </c>
      <c r="E4133" s="1" t="s">
        <v>80</v>
      </c>
      <c r="F4133" s="1" t="s">
        <v>81</v>
      </c>
      <c r="G4133" s="1" t="s">
        <v>23</v>
      </c>
      <c r="H4133">
        <v>23</v>
      </c>
      <c r="I4133">
        <v>149</v>
      </c>
      <c r="J4133">
        <v>3427</v>
      </c>
      <c r="K4133">
        <v>1370.8000000000002</v>
      </c>
      <c r="L4133">
        <v>0.4</v>
      </c>
      <c r="M4133">
        <v>2056.1999999999998</v>
      </c>
      <c r="N4133" s="1" t="s">
        <v>25</v>
      </c>
    </row>
    <row r="4134" spans="1:14" x14ac:dyDescent="0.3">
      <c r="A4134" s="1" t="s">
        <v>47</v>
      </c>
      <c r="B4134">
        <v>1185732</v>
      </c>
      <c r="C4134" s="2">
        <v>44580</v>
      </c>
      <c r="D4134" s="1" t="s">
        <v>79</v>
      </c>
      <c r="E4134" s="1" t="s">
        <v>80</v>
      </c>
      <c r="F4134" s="1" t="s">
        <v>81</v>
      </c>
      <c r="G4134" s="1" t="s">
        <v>24</v>
      </c>
      <c r="H4134">
        <v>29</v>
      </c>
      <c r="I4134">
        <v>116</v>
      </c>
      <c r="J4134">
        <v>3364</v>
      </c>
      <c r="K4134">
        <v>1682</v>
      </c>
      <c r="L4134">
        <v>0.5</v>
      </c>
      <c r="M4134">
        <v>1682</v>
      </c>
      <c r="N4134" s="1" t="s">
        <v>25</v>
      </c>
    </row>
    <row r="4135" spans="1:14" x14ac:dyDescent="0.3">
      <c r="A4135" s="1" t="s">
        <v>47</v>
      </c>
      <c r="B4135">
        <v>1185732</v>
      </c>
      <c r="C4135" s="2">
        <v>44580</v>
      </c>
      <c r="D4135" s="1" t="s">
        <v>79</v>
      </c>
      <c r="E4135" s="1" t="s">
        <v>80</v>
      </c>
      <c r="F4135" s="1" t="s">
        <v>81</v>
      </c>
      <c r="G4135" s="1" t="s">
        <v>18</v>
      </c>
      <c r="H4135">
        <v>43</v>
      </c>
      <c r="I4135">
        <v>122</v>
      </c>
      <c r="J4135">
        <v>5246</v>
      </c>
      <c r="K4135">
        <v>2727.92</v>
      </c>
      <c r="L4135">
        <v>0.52</v>
      </c>
      <c r="M4135">
        <v>2518.08</v>
      </c>
      <c r="N4135" s="1" t="s">
        <v>25</v>
      </c>
    </row>
    <row r="4136" spans="1:14" x14ac:dyDescent="0.3">
      <c r="A4136" s="1" t="s">
        <v>47</v>
      </c>
      <c r="B4136">
        <v>1185732</v>
      </c>
      <c r="C4136" s="2">
        <v>44580</v>
      </c>
      <c r="D4136" s="1" t="s">
        <v>79</v>
      </c>
      <c r="E4136" s="1" t="s">
        <v>80</v>
      </c>
      <c r="F4136" s="1" t="s">
        <v>81</v>
      </c>
      <c r="G4136" s="1" t="s">
        <v>20</v>
      </c>
      <c r="H4136">
        <v>33</v>
      </c>
      <c r="I4136">
        <v>138</v>
      </c>
      <c r="J4136">
        <v>4554</v>
      </c>
      <c r="K4136">
        <v>3096.7200000000003</v>
      </c>
      <c r="L4136">
        <v>0.68</v>
      </c>
      <c r="M4136">
        <v>1457.2799999999997</v>
      </c>
      <c r="N4136" s="1" t="s">
        <v>25</v>
      </c>
    </row>
    <row r="4137" spans="1:14" x14ac:dyDescent="0.3">
      <c r="A4137" s="1" t="s">
        <v>47</v>
      </c>
      <c r="B4137">
        <v>1185732</v>
      </c>
      <c r="C4137" s="2">
        <v>44609</v>
      </c>
      <c r="D4137" s="1" t="s">
        <v>79</v>
      </c>
      <c r="E4137" s="1" t="s">
        <v>80</v>
      </c>
      <c r="F4137" s="1" t="s">
        <v>81</v>
      </c>
      <c r="G4137" s="1" t="s">
        <v>21</v>
      </c>
      <c r="H4137">
        <v>34</v>
      </c>
      <c r="I4137">
        <v>200</v>
      </c>
      <c r="J4137">
        <v>6800</v>
      </c>
      <c r="K4137">
        <v>4284</v>
      </c>
      <c r="L4137">
        <v>0.63</v>
      </c>
      <c r="M4137">
        <v>2516</v>
      </c>
      <c r="N4137" s="1" t="s">
        <v>25</v>
      </c>
    </row>
    <row r="4138" spans="1:14" x14ac:dyDescent="0.3">
      <c r="A4138" s="1" t="s">
        <v>47</v>
      </c>
      <c r="B4138">
        <v>1185732</v>
      </c>
      <c r="C4138" s="2">
        <v>44609</v>
      </c>
      <c r="D4138" s="1" t="s">
        <v>79</v>
      </c>
      <c r="E4138" s="1" t="s">
        <v>80</v>
      </c>
      <c r="F4138" s="1" t="s">
        <v>81</v>
      </c>
      <c r="G4138" s="1" t="s">
        <v>22</v>
      </c>
      <c r="H4138">
        <v>33</v>
      </c>
      <c r="I4138">
        <v>117</v>
      </c>
      <c r="J4138">
        <v>3861</v>
      </c>
      <c r="K4138">
        <v>2007.72</v>
      </c>
      <c r="L4138">
        <v>0.52</v>
      </c>
      <c r="M4138">
        <v>1853.28</v>
      </c>
      <c r="N4138" s="1" t="s">
        <v>25</v>
      </c>
    </row>
    <row r="4139" spans="1:14" x14ac:dyDescent="0.3">
      <c r="A4139" s="1" t="s">
        <v>47</v>
      </c>
      <c r="B4139">
        <v>1185732</v>
      </c>
      <c r="C4139" s="2">
        <v>44609</v>
      </c>
      <c r="D4139" s="1" t="s">
        <v>79</v>
      </c>
      <c r="E4139" s="1" t="s">
        <v>80</v>
      </c>
      <c r="F4139" s="1" t="s">
        <v>81</v>
      </c>
      <c r="G4139" s="1" t="s">
        <v>23</v>
      </c>
      <c r="H4139">
        <v>23</v>
      </c>
      <c r="I4139">
        <v>150</v>
      </c>
      <c r="J4139">
        <v>3450</v>
      </c>
      <c r="K4139">
        <v>1483.5</v>
      </c>
      <c r="L4139">
        <v>0.43</v>
      </c>
      <c r="M4139">
        <v>1966.5</v>
      </c>
      <c r="N4139" s="1" t="s">
        <v>25</v>
      </c>
    </row>
    <row r="4140" spans="1:14" x14ac:dyDescent="0.3">
      <c r="A4140" s="1" t="s">
        <v>14</v>
      </c>
      <c r="B4140">
        <v>1185732</v>
      </c>
      <c r="C4140" s="2">
        <v>44570</v>
      </c>
      <c r="D4140" s="1" t="s">
        <v>79</v>
      </c>
      <c r="E4140" s="1" t="s">
        <v>82</v>
      </c>
      <c r="F4140" s="1" t="s">
        <v>83</v>
      </c>
      <c r="G4140" s="1" t="s">
        <v>21</v>
      </c>
      <c r="H4140">
        <v>39</v>
      </c>
      <c r="I4140">
        <v>256</v>
      </c>
      <c r="J4140">
        <v>9984</v>
      </c>
      <c r="K4140">
        <v>5790.7200000000012</v>
      </c>
      <c r="L4140">
        <v>0.58000000000000007</v>
      </c>
      <c r="M4140">
        <v>4193.2799999999988</v>
      </c>
      <c r="N4140" s="1" t="s">
        <v>25</v>
      </c>
    </row>
    <row r="4141" spans="1:14" x14ac:dyDescent="0.3">
      <c r="A4141" s="1" t="s">
        <v>14</v>
      </c>
      <c r="B4141">
        <v>1185732</v>
      </c>
      <c r="C4141" s="2">
        <v>44570</v>
      </c>
      <c r="D4141" s="1" t="s">
        <v>79</v>
      </c>
      <c r="E4141" s="1" t="s">
        <v>82</v>
      </c>
      <c r="F4141" s="1" t="s">
        <v>83</v>
      </c>
      <c r="G4141" s="1" t="s">
        <v>22</v>
      </c>
      <c r="H4141">
        <v>37</v>
      </c>
      <c r="I4141">
        <v>206</v>
      </c>
      <c r="J4141">
        <v>7622</v>
      </c>
      <c r="K4141">
        <v>3429.8999999999996</v>
      </c>
      <c r="L4141">
        <v>0.44999999999999996</v>
      </c>
      <c r="M4141">
        <v>4192.1000000000004</v>
      </c>
      <c r="N4141" s="1" t="s">
        <v>25</v>
      </c>
    </row>
    <row r="4142" spans="1:14" x14ac:dyDescent="0.3">
      <c r="A4142" s="1" t="s">
        <v>14</v>
      </c>
      <c r="B4142">
        <v>1185732</v>
      </c>
      <c r="C4142" s="2">
        <v>44570</v>
      </c>
      <c r="D4142" s="1" t="s">
        <v>79</v>
      </c>
      <c r="E4142" s="1" t="s">
        <v>82</v>
      </c>
      <c r="F4142" s="1" t="s">
        <v>83</v>
      </c>
      <c r="G4142" s="1" t="s">
        <v>23</v>
      </c>
      <c r="H4142">
        <v>29</v>
      </c>
      <c r="I4142">
        <v>248</v>
      </c>
      <c r="J4142">
        <v>7192</v>
      </c>
      <c r="K4142">
        <v>2804.88</v>
      </c>
      <c r="L4142">
        <v>0.39</v>
      </c>
      <c r="M4142">
        <v>4387.12</v>
      </c>
      <c r="N4142" s="1" t="s">
        <v>25</v>
      </c>
    </row>
    <row r="4143" spans="1:14" x14ac:dyDescent="0.3">
      <c r="A4143" s="1" t="s">
        <v>14</v>
      </c>
      <c r="B4143">
        <v>1185732</v>
      </c>
      <c r="C4143" s="2">
        <v>44570</v>
      </c>
      <c r="D4143" s="1" t="s">
        <v>79</v>
      </c>
      <c r="E4143" s="1" t="s">
        <v>82</v>
      </c>
      <c r="F4143" s="1" t="s">
        <v>83</v>
      </c>
      <c r="G4143" s="1" t="s">
        <v>24</v>
      </c>
      <c r="H4143">
        <v>34</v>
      </c>
      <c r="I4143">
        <v>203</v>
      </c>
      <c r="J4143">
        <v>6902</v>
      </c>
      <c r="K4143">
        <v>3036.88</v>
      </c>
      <c r="L4143">
        <v>0.44</v>
      </c>
      <c r="M4143">
        <v>3865.12</v>
      </c>
      <c r="N4143" s="1" t="s">
        <v>25</v>
      </c>
    </row>
    <row r="4144" spans="1:14" x14ac:dyDescent="0.3">
      <c r="A4144" s="1" t="s">
        <v>14</v>
      </c>
      <c r="B4144">
        <v>1185732</v>
      </c>
      <c r="C4144" s="2">
        <v>44570</v>
      </c>
      <c r="D4144" s="1" t="s">
        <v>79</v>
      </c>
      <c r="E4144" s="1" t="s">
        <v>82</v>
      </c>
      <c r="F4144" s="1" t="s">
        <v>83</v>
      </c>
      <c r="G4144" s="1" t="s">
        <v>18</v>
      </c>
      <c r="H4144">
        <v>47</v>
      </c>
      <c r="I4144">
        <v>189</v>
      </c>
      <c r="J4144">
        <v>8883</v>
      </c>
      <c r="K4144">
        <v>4175.01</v>
      </c>
      <c r="L4144">
        <v>0.47</v>
      </c>
      <c r="M4144">
        <v>4707.99</v>
      </c>
      <c r="N4144" s="1" t="s">
        <v>25</v>
      </c>
    </row>
    <row r="4145" spans="1:14" x14ac:dyDescent="0.3">
      <c r="A4145" s="1" t="s">
        <v>14</v>
      </c>
      <c r="B4145">
        <v>1185732</v>
      </c>
      <c r="C4145" s="2">
        <v>44570</v>
      </c>
      <c r="D4145" s="1" t="s">
        <v>79</v>
      </c>
      <c r="E4145" s="1" t="s">
        <v>82</v>
      </c>
      <c r="F4145" s="1" t="s">
        <v>83</v>
      </c>
      <c r="G4145" s="1" t="s">
        <v>20</v>
      </c>
      <c r="H4145">
        <v>37</v>
      </c>
      <c r="I4145">
        <v>239</v>
      </c>
      <c r="J4145">
        <v>8843</v>
      </c>
      <c r="K4145">
        <v>5305.8</v>
      </c>
      <c r="L4145">
        <v>0.6</v>
      </c>
      <c r="M4145">
        <v>3537.2</v>
      </c>
      <c r="N4145" s="1" t="s">
        <v>25</v>
      </c>
    </row>
    <row r="4146" spans="1:14" x14ac:dyDescent="0.3">
      <c r="A4146" s="1" t="s">
        <v>14</v>
      </c>
      <c r="B4146">
        <v>1185732</v>
      </c>
      <c r="C4146" s="2">
        <v>44599</v>
      </c>
      <c r="D4146" s="1" t="s">
        <v>79</v>
      </c>
      <c r="E4146" s="1" t="s">
        <v>82</v>
      </c>
      <c r="F4146" s="1" t="s">
        <v>83</v>
      </c>
      <c r="G4146" s="1" t="s">
        <v>21</v>
      </c>
      <c r="H4146">
        <v>38</v>
      </c>
      <c r="I4146">
        <v>312</v>
      </c>
      <c r="J4146">
        <v>11856</v>
      </c>
      <c r="K4146">
        <v>6995.0400000000009</v>
      </c>
      <c r="L4146">
        <v>0.59000000000000008</v>
      </c>
      <c r="M4146">
        <v>4860.9599999999991</v>
      </c>
      <c r="N4146" s="1" t="s">
        <v>25</v>
      </c>
    </row>
    <row r="4147" spans="1:14" x14ac:dyDescent="0.3">
      <c r="A4147" s="1" t="s">
        <v>14</v>
      </c>
      <c r="B4147">
        <v>1185732</v>
      </c>
      <c r="C4147" s="2">
        <v>44599</v>
      </c>
      <c r="D4147" s="1" t="s">
        <v>79</v>
      </c>
      <c r="E4147" s="1" t="s">
        <v>82</v>
      </c>
      <c r="F4147" s="1" t="s">
        <v>83</v>
      </c>
      <c r="G4147" s="1" t="s">
        <v>22</v>
      </c>
      <c r="H4147">
        <v>39</v>
      </c>
      <c r="I4147">
        <v>218</v>
      </c>
      <c r="J4147">
        <v>8502</v>
      </c>
      <c r="K4147">
        <v>3910.9199999999996</v>
      </c>
      <c r="L4147">
        <v>0.45999999999999996</v>
      </c>
      <c r="M4147">
        <v>4591.08</v>
      </c>
      <c r="N4147" s="1" t="s">
        <v>25</v>
      </c>
    </row>
    <row r="4148" spans="1:14" x14ac:dyDescent="0.3">
      <c r="A4148" s="1" t="s">
        <v>14</v>
      </c>
      <c r="B4148">
        <v>1185732</v>
      </c>
      <c r="C4148" s="2">
        <v>44599</v>
      </c>
      <c r="D4148" s="1" t="s">
        <v>79</v>
      </c>
      <c r="E4148" s="1" t="s">
        <v>82</v>
      </c>
      <c r="F4148" s="1" t="s">
        <v>83</v>
      </c>
      <c r="G4148" s="1" t="s">
        <v>23</v>
      </c>
      <c r="H4148">
        <v>29</v>
      </c>
      <c r="I4148">
        <v>217</v>
      </c>
      <c r="J4148">
        <v>6293</v>
      </c>
      <c r="K4148">
        <v>2328.41</v>
      </c>
      <c r="L4148">
        <v>0.37</v>
      </c>
      <c r="M4148">
        <v>3964.59</v>
      </c>
      <c r="N4148" s="1" t="s">
        <v>25</v>
      </c>
    </row>
    <row r="4149" spans="1:14" x14ac:dyDescent="0.3">
      <c r="A4149" s="1" t="s">
        <v>47</v>
      </c>
      <c r="B4149">
        <v>1185732</v>
      </c>
      <c r="C4149" s="2">
        <v>44900</v>
      </c>
      <c r="D4149" s="1" t="s">
        <v>79</v>
      </c>
      <c r="E4149" s="1" t="s">
        <v>91</v>
      </c>
      <c r="F4149" s="1" t="s">
        <v>37</v>
      </c>
      <c r="G4149" s="1" t="s">
        <v>23</v>
      </c>
      <c r="H4149">
        <v>60.000000000000007</v>
      </c>
      <c r="I4149">
        <v>825</v>
      </c>
      <c r="J4149">
        <v>495000.00000000006</v>
      </c>
      <c r="K4149">
        <v>123750.00000000001</v>
      </c>
      <c r="L4149">
        <v>0.25</v>
      </c>
      <c r="M4149">
        <v>371250.00000000006</v>
      </c>
      <c r="N4149" s="1" t="s">
        <v>25</v>
      </c>
    </row>
    <row r="4150" spans="1:14" x14ac:dyDescent="0.3">
      <c r="A4150" s="1" t="s">
        <v>47</v>
      </c>
      <c r="B4150">
        <v>1185732</v>
      </c>
      <c r="C4150" s="2">
        <v>44900</v>
      </c>
      <c r="D4150" s="1" t="s">
        <v>79</v>
      </c>
      <c r="E4150" s="1" t="s">
        <v>91</v>
      </c>
      <c r="F4150" s="1" t="s">
        <v>37</v>
      </c>
      <c r="G4150" s="1" t="s">
        <v>24</v>
      </c>
      <c r="H4150">
        <v>60.000000000000007</v>
      </c>
      <c r="I4150">
        <v>775</v>
      </c>
      <c r="J4150">
        <v>465000.00000000006</v>
      </c>
      <c r="K4150">
        <v>139500</v>
      </c>
      <c r="L4150">
        <v>0.3</v>
      </c>
      <c r="M4150">
        <v>325500.00000000006</v>
      </c>
      <c r="N4150" s="1" t="s">
        <v>25</v>
      </c>
    </row>
    <row r="4151" spans="1:14" x14ac:dyDescent="0.3">
      <c r="A4151" s="1" t="s">
        <v>47</v>
      </c>
      <c r="B4151">
        <v>1185732</v>
      </c>
      <c r="C4151" s="2">
        <v>44900</v>
      </c>
      <c r="D4151" s="1" t="s">
        <v>79</v>
      </c>
      <c r="E4151" s="1" t="s">
        <v>91</v>
      </c>
      <c r="F4151" s="1" t="s">
        <v>37</v>
      </c>
      <c r="G4151" s="1" t="s">
        <v>18</v>
      </c>
      <c r="H4151">
        <v>70</v>
      </c>
      <c r="I4151">
        <v>775</v>
      </c>
      <c r="J4151">
        <v>542500</v>
      </c>
      <c r="K4151">
        <v>189875</v>
      </c>
      <c r="L4151">
        <v>0.35</v>
      </c>
      <c r="M4151">
        <v>352625</v>
      </c>
      <c r="N4151" s="1" t="s">
        <v>25</v>
      </c>
    </row>
    <row r="4152" spans="1:14" x14ac:dyDescent="0.3">
      <c r="A4152" s="1" t="s">
        <v>47</v>
      </c>
      <c r="B4152">
        <v>1185732</v>
      </c>
      <c r="C4152" s="2">
        <v>44900</v>
      </c>
      <c r="D4152" s="1" t="s">
        <v>79</v>
      </c>
      <c r="E4152" s="1" t="s">
        <v>91</v>
      </c>
      <c r="F4152" s="1" t="s">
        <v>37</v>
      </c>
      <c r="G4152" s="1" t="s">
        <v>20</v>
      </c>
      <c r="H4152">
        <v>75</v>
      </c>
      <c r="I4152">
        <v>875</v>
      </c>
      <c r="J4152">
        <v>656250</v>
      </c>
      <c r="K4152">
        <v>328125</v>
      </c>
      <c r="L4152">
        <v>0.5</v>
      </c>
      <c r="M4152">
        <v>328125</v>
      </c>
      <c r="N4152" s="1" t="s">
        <v>25</v>
      </c>
    </row>
    <row r="4153" spans="1:14" x14ac:dyDescent="0.3">
      <c r="A4153" s="1" t="s">
        <v>47</v>
      </c>
      <c r="B4153">
        <v>1185732</v>
      </c>
      <c r="C4153" s="2">
        <v>44567</v>
      </c>
      <c r="D4153" s="1" t="s">
        <v>79</v>
      </c>
      <c r="E4153" s="1" t="s">
        <v>91</v>
      </c>
      <c r="F4153" s="1" t="s">
        <v>37</v>
      </c>
      <c r="G4153" s="1" t="s">
        <v>21</v>
      </c>
      <c r="H4153">
        <v>35</v>
      </c>
      <c r="I4153">
        <v>925</v>
      </c>
      <c r="J4153">
        <v>323750</v>
      </c>
      <c r="K4153">
        <v>129500</v>
      </c>
      <c r="L4153">
        <v>0.4</v>
      </c>
      <c r="M4153">
        <v>194250</v>
      </c>
      <c r="N4153" s="1" t="s">
        <v>25</v>
      </c>
    </row>
    <row r="4154" spans="1:14" x14ac:dyDescent="0.3">
      <c r="A4154" s="1" t="s">
        <v>47</v>
      </c>
      <c r="B4154">
        <v>1185732</v>
      </c>
      <c r="C4154" s="2">
        <v>44567</v>
      </c>
      <c r="D4154" s="1" t="s">
        <v>79</v>
      </c>
      <c r="E4154" s="1" t="s">
        <v>91</v>
      </c>
      <c r="F4154" s="1" t="s">
        <v>37</v>
      </c>
      <c r="G4154" s="1" t="s">
        <v>22</v>
      </c>
      <c r="H4154">
        <v>35</v>
      </c>
      <c r="I4154">
        <v>725</v>
      </c>
      <c r="J4154">
        <v>253750</v>
      </c>
      <c r="K4154">
        <v>88812.5</v>
      </c>
      <c r="L4154">
        <v>0.35</v>
      </c>
      <c r="M4154">
        <v>164937.5</v>
      </c>
      <c r="N4154" s="1" t="s">
        <v>25</v>
      </c>
    </row>
    <row r="4155" spans="1:14" x14ac:dyDescent="0.3">
      <c r="A4155" s="1" t="s">
        <v>47</v>
      </c>
      <c r="B4155">
        <v>1185732</v>
      </c>
      <c r="C4155" s="2">
        <v>44567</v>
      </c>
      <c r="D4155" s="1" t="s">
        <v>79</v>
      </c>
      <c r="E4155" s="1" t="s">
        <v>91</v>
      </c>
      <c r="F4155" s="1" t="s">
        <v>37</v>
      </c>
      <c r="G4155" s="1" t="s">
        <v>23</v>
      </c>
      <c r="H4155">
        <v>25.000000000000007</v>
      </c>
      <c r="I4155">
        <v>725</v>
      </c>
      <c r="J4155">
        <v>181250.00000000006</v>
      </c>
      <c r="K4155">
        <v>72500.000000000029</v>
      </c>
      <c r="L4155">
        <v>0.4</v>
      </c>
      <c r="M4155">
        <v>108750.00000000003</v>
      </c>
      <c r="N4155" s="1" t="s">
        <v>25</v>
      </c>
    </row>
    <row r="4156" spans="1:14" x14ac:dyDescent="0.3">
      <c r="A4156" s="1" t="s">
        <v>47</v>
      </c>
      <c r="B4156">
        <v>1185732</v>
      </c>
      <c r="C4156" s="2">
        <v>44567</v>
      </c>
      <c r="D4156" s="1" t="s">
        <v>79</v>
      </c>
      <c r="E4156" s="1" t="s">
        <v>91</v>
      </c>
      <c r="F4156" s="1" t="s">
        <v>37</v>
      </c>
      <c r="G4156" s="1" t="s">
        <v>24</v>
      </c>
      <c r="H4156">
        <v>30</v>
      </c>
      <c r="I4156">
        <v>575</v>
      </c>
      <c r="J4156">
        <v>172500</v>
      </c>
      <c r="K4156">
        <v>69000</v>
      </c>
      <c r="L4156">
        <v>0.4</v>
      </c>
      <c r="M4156">
        <v>103500</v>
      </c>
      <c r="N4156" s="1" t="s">
        <v>25</v>
      </c>
    </row>
    <row r="4157" spans="1:14" x14ac:dyDescent="0.3">
      <c r="A4157" s="1" t="s">
        <v>47</v>
      </c>
      <c r="B4157">
        <v>1185732</v>
      </c>
      <c r="C4157" s="2">
        <v>44567</v>
      </c>
      <c r="D4157" s="1" t="s">
        <v>79</v>
      </c>
      <c r="E4157" s="1" t="s">
        <v>91</v>
      </c>
      <c r="F4157" s="1" t="s">
        <v>37</v>
      </c>
      <c r="G4157" s="1" t="s">
        <v>18</v>
      </c>
      <c r="H4157">
        <v>45</v>
      </c>
      <c r="I4157">
        <v>625</v>
      </c>
      <c r="J4157">
        <v>281250</v>
      </c>
      <c r="K4157">
        <v>98437.5</v>
      </c>
      <c r="L4157">
        <v>0.35</v>
      </c>
      <c r="M4157">
        <v>182812.5</v>
      </c>
      <c r="N4157" s="1" t="s">
        <v>25</v>
      </c>
    </row>
    <row r="4158" spans="1:14" x14ac:dyDescent="0.3">
      <c r="A4158" s="1" t="s">
        <v>47</v>
      </c>
      <c r="B4158">
        <v>1185732</v>
      </c>
      <c r="C4158" s="2">
        <v>44567</v>
      </c>
      <c r="D4158" s="1" t="s">
        <v>79</v>
      </c>
      <c r="E4158" s="1" t="s">
        <v>91</v>
      </c>
      <c r="F4158" s="1" t="s">
        <v>37</v>
      </c>
      <c r="G4158" s="1" t="s">
        <v>20</v>
      </c>
      <c r="H4158">
        <v>35</v>
      </c>
      <c r="I4158">
        <v>725</v>
      </c>
      <c r="J4158">
        <v>253750</v>
      </c>
      <c r="K4158">
        <v>126875</v>
      </c>
      <c r="L4158">
        <v>0.5</v>
      </c>
      <c r="M4158">
        <v>126875</v>
      </c>
      <c r="N4158" s="1" t="s">
        <v>25</v>
      </c>
    </row>
    <row r="4159" spans="1:14" x14ac:dyDescent="0.3">
      <c r="A4159" s="1" t="s">
        <v>47</v>
      </c>
      <c r="B4159">
        <v>1185732</v>
      </c>
      <c r="C4159" s="2">
        <v>44596</v>
      </c>
      <c r="D4159" s="1" t="s">
        <v>79</v>
      </c>
      <c r="E4159" s="1" t="s">
        <v>91</v>
      </c>
      <c r="F4159" s="1" t="s">
        <v>37</v>
      </c>
      <c r="G4159" s="1" t="s">
        <v>21</v>
      </c>
      <c r="H4159">
        <v>35</v>
      </c>
      <c r="I4159">
        <v>975</v>
      </c>
      <c r="J4159">
        <v>341250</v>
      </c>
      <c r="K4159">
        <v>136500</v>
      </c>
      <c r="L4159">
        <v>0.4</v>
      </c>
      <c r="M4159">
        <v>204750</v>
      </c>
      <c r="N4159" s="1" t="s">
        <v>25</v>
      </c>
    </row>
    <row r="4160" spans="1:14" x14ac:dyDescent="0.3">
      <c r="A4160" s="1" t="s">
        <v>47</v>
      </c>
      <c r="B4160">
        <v>1185732</v>
      </c>
      <c r="C4160" s="2">
        <v>44596</v>
      </c>
      <c r="D4160" s="1" t="s">
        <v>79</v>
      </c>
      <c r="E4160" s="1" t="s">
        <v>91</v>
      </c>
      <c r="F4160" s="1" t="s">
        <v>37</v>
      </c>
      <c r="G4160" s="1" t="s">
        <v>22</v>
      </c>
      <c r="H4160">
        <v>35</v>
      </c>
      <c r="I4160">
        <v>625</v>
      </c>
      <c r="J4160">
        <v>218750</v>
      </c>
      <c r="K4160">
        <v>76562.5</v>
      </c>
      <c r="L4160">
        <v>0.35</v>
      </c>
      <c r="M4160">
        <v>142187.5</v>
      </c>
      <c r="N4160" s="1" t="s">
        <v>25</v>
      </c>
    </row>
    <row r="4161" spans="1:14" x14ac:dyDescent="0.3">
      <c r="A4161" s="1" t="s">
        <v>47</v>
      </c>
      <c r="B4161">
        <v>1185732</v>
      </c>
      <c r="C4161" s="2">
        <v>44596</v>
      </c>
      <c r="D4161" s="1" t="s">
        <v>79</v>
      </c>
      <c r="E4161" s="1" t="s">
        <v>91</v>
      </c>
      <c r="F4161" s="1" t="s">
        <v>37</v>
      </c>
      <c r="G4161" s="1" t="s">
        <v>23</v>
      </c>
      <c r="H4161">
        <v>25.000000000000007</v>
      </c>
      <c r="I4161">
        <v>675</v>
      </c>
      <c r="J4161">
        <v>168750.00000000006</v>
      </c>
      <c r="K4161">
        <v>67500.000000000029</v>
      </c>
      <c r="L4161">
        <v>0.4</v>
      </c>
      <c r="M4161">
        <v>101250.00000000003</v>
      </c>
      <c r="N4161" s="1" t="s">
        <v>25</v>
      </c>
    </row>
    <row r="4162" spans="1:14" x14ac:dyDescent="0.3">
      <c r="A4162" s="1" t="s">
        <v>47</v>
      </c>
      <c r="B4162">
        <v>1185732</v>
      </c>
      <c r="C4162" s="2">
        <v>44900</v>
      </c>
      <c r="D4162" s="1" t="s">
        <v>79</v>
      </c>
      <c r="E4162" s="1" t="s">
        <v>91</v>
      </c>
      <c r="F4162" s="1" t="s">
        <v>37</v>
      </c>
      <c r="G4162" s="1" t="s">
        <v>23</v>
      </c>
      <c r="H4162">
        <v>56</v>
      </c>
      <c r="I4162">
        <v>215</v>
      </c>
      <c r="J4162">
        <v>12040</v>
      </c>
      <c r="K4162">
        <v>4214</v>
      </c>
      <c r="L4162">
        <v>0.35</v>
      </c>
      <c r="M4162">
        <v>7826</v>
      </c>
      <c r="N4162" s="1" t="s">
        <v>25</v>
      </c>
    </row>
    <row r="4163" spans="1:14" x14ac:dyDescent="0.3">
      <c r="A4163" s="1" t="s">
        <v>47</v>
      </c>
      <c r="B4163">
        <v>1185732</v>
      </c>
      <c r="C4163" s="2">
        <v>44900</v>
      </c>
      <c r="D4163" s="1" t="s">
        <v>79</v>
      </c>
      <c r="E4163" s="1" t="s">
        <v>91</v>
      </c>
      <c r="F4163" s="1" t="s">
        <v>37</v>
      </c>
      <c r="G4163" s="1" t="s">
        <v>24</v>
      </c>
      <c r="H4163">
        <v>59</v>
      </c>
      <c r="I4163">
        <v>194</v>
      </c>
      <c r="J4163">
        <v>11446</v>
      </c>
      <c r="K4163">
        <v>5150.7</v>
      </c>
      <c r="L4163">
        <v>0.44999999999999996</v>
      </c>
      <c r="M4163">
        <v>6295.3</v>
      </c>
      <c r="N4163" s="1" t="s">
        <v>25</v>
      </c>
    </row>
    <row r="4164" spans="1:14" x14ac:dyDescent="0.3">
      <c r="A4164" s="1" t="s">
        <v>47</v>
      </c>
      <c r="B4164">
        <v>1185732</v>
      </c>
      <c r="C4164" s="2">
        <v>44900</v>
      </c>
      <c r="D4164" s="1" t="s">
        <v>79</v>
      </c>
      <c r="E4164" s="1" t="s">
        <v>91</v>
      </c>
      <c r="F4164" s="1" t="s">
        <v>37</v>
      </c>
      <c r="G4164" s="1" t="s">
        <v>18</v>
      </c>
      <c r="H4164">
        <v>66</v>
      </c>
      <c r="I4164">
        <v>225</v>
      </c>
      <c r="J4164">
        <v>14850</v>
      </c>
      <c r="K4164">
        <v>6682.4999999999991</v>
      </c>
      <c r="L4164">
        <v>0.44999999999999996</v>
      </c>
      <c r="M4164">
        <v>8167.5000000000009</v>
      </c>
      <c r="N4164" s="1" t="s">
        <v>25</v>
      </c>
    </row>
    <row r="4165" spans="1:14" x14ac:dyDescent="0.3">
      <c r="A4165" s="1" t="s">
        <v>47</v>
      </c>
      <c r="B4165">
        <v>1185732</v>
      </c>
      <c r="C4165" s="2">
        <v>44900</v>
      </c>
      <c r="D4165" s="1" t="s">
        <v>79</v>
      </c>
      <c r="E4165" s="1" t="s">
        <v>91</v>
      </c>
      <c r="F4165" s="1" t="s">
        <v>37</v>
      </c>
      <c r="G4165" s="1" t="s">
        <v>20</v>
      </c>
      <c r="H4165">
        <v>68</v>
      </c>
      <c r="I4165">
        <v>228</v>
      </c>
      <c r="J4165">
        <v>15504</v>
      </c>
      <c r="K4165">
        <v>9302.4</v>
      </c>
      <c r="L4165">
        <v>0.6</v>
      </c>
      <c r="M4165">
        <v>6201.6</v>
      </c>
      <c r="N4165" s="1" t="s">
        <v>25</v>
      </c>
    </row>
    <row r="4166" spans="1:14" x14ac:dyDescent="0.3">
      <c r="A4166" s="1" t="s">
        <v>47</v>
      </c>
      <c r="B4166">
        <v>1185732</v>
      </c>
      <c r="C4166" s="2">
        <v>44567</v>
      </c>
      <c r="D4166" s="1" t="s">
        <v>79</v>
      </c>
      <c r="E4166" s="1" t="s">
        <v>91</v>
      </c>
      <c r="F4166" s="1" t="s">
        <v>37</v>
      </c>
      <c r="G4166" s="1" t="s">
        <v>21</v>
      </c>
      <c r="H4166">
        <v>33</v>
      </c>
      <c r="I4166">
        <v>231</v>
      </c>
      <c r="J4166">
        <v>7623</v>
      </c>
      <c r="K4166">
        <v>3811.5</v>
      </c>
      <c r="L4166">
        <v>0.5</v>
      </c>
      <c r="M4166">
        <v>3811.5</v>
      </c>
      <c r="N4166" s="1" t="s">
        <v>25</v>
      </c>
    </row>
    <row r="4167" spans="1:14" x14ac:dyDescent="0.3">
      <c r="A4167" s="1" t="s">
        <v>47</v>
      </c>
      <c r="B4167">
        <v>1185732</v>
      </c>
      <c r="C4167" s="2">
        <v>44567</v>
      </c>
      <c r="D4167" s="1" t="s">
        <v>79</v>
      </c>
      <c r="E4167" s="1" t="s">
        <v>91</v>
      </c>
      <c r="F4167" s="1" t="s">
        <v>37</v>
      </c>
      <c r="G4167" s="1" t="s">
        <v>22</v>
      </c>
      <c r="H4167">
        <v>34</v>
      </c>
      <c r="I4167">
        <v>181</v>
      </c>
      <c r="J4167">
        <v>6154</v>
      </c>
      <c r="K4167">
        <v>3077</v>
      </c>
      <c r="L4167">
        <v>0.5</v>
      </c>
      <c r="M4167">
        <v>3077</v>
      </c>
      <c r="N4167" s="1" t="s">
        <v>25</v>
      </c>
    </row>
    <row r="4168" spans="1:14" x14ac:dyDescent="0.3">
      <c r="A4168" s="1" t="s">
        <v>47</v>
      </c>
      <c r="B4168">
        <v>1185732</v>
      </c>
      <c r="C4168" s="2">
        <v>44567</v>
      </c>
      <c r="D4168" s="1" t="s">
        <v>79</v>
      </c>
      <c r="E4168" s="1" t="s">
        <v>91</v>
      </c>
      <c r="F4168" s="1" t="s">
        <v>37</v>
      </c>
      <c r="G4168" s="1" t="s">
        <v>23</v>
      </c>
      <c r="H4168">
        <v>24</v>
      </c>
      <c r="I4168">
        <v>189</v>
      </c>
      <c r="J4168">
        <v>4536</v>
      </c>
      <c r="K4168">
        <v>2449.44</v>
      </c>
      <c r="L4168">
        <v>0.54</v>
      </c>
      <c r="M4168">
        <v>2086.56</v>
      </c>
      <c r="N4168" s="1" t="s">
        <v>25</v>
      </c>
    </row>
    <row r="4169" spans="1:14" x14ac:dyDescent="0.3">
      <c r="A4169" s="1" t="s">
        <v>47</v>
      </c>
      <c r="B4169">
        <v>1185732</v>
      </c>
      <c r="C4169" s="2">
        <v>44567</v>
      </c>
      <c r="D4169" s="1" t="s">
        <v>79</v>
      </c>
      <c r="E4169" s="1" t="s">
        <v>91</v>
      </c>
      <c r="F4169" s="1" t="s">
        <v>37</v>
      </c>
      <c r="G4169" s="1" t="s">
        <v>24</v>
      </c>
      <c r="H4169">
        <v>29</v>
      </c>
      <c r="I4169">
        <v>173</v>
      </c>
      <c r="J4169">
        <v>5017</v>
      </c>
      <c r="K4169">
        <v>2759.3500000000004</v>
      </c>
      <c r="L4169">
        <v>0.55000000000000004</v>
      </c>
      <c r="M4169">
        <v>2257.6499999999996</v>
      </c>
      <c r="N4169" s="1" t="s">
        <v>25</v>
      </c>
    </row>
    <row r="4170" spans="1:14" x14ac:dyDescent="0.3">
      <c r="A4170" s="1" t="s">
        <v>47</v>
      </c>
      <c r="B4170">
        <v>1185732</v>
      </c>
      <c r="C4170" s="2">
        <v>44567</v>
      </c>
      <c r="D4170" s="1" t="s">
        <v>79</v>
      </c>
      <c r="E4170" s="1" t="s">
        <v>91</v>
      </c>
      <c r="F4170" s="1" t="s">
        <v>37</v>
      </c>
      <c r="G4170" s="1" t="s">
        <v>18</v>
      </c>
      <c r="H4170">
        <v>42</v>
      </c>
      <c r="I4170">
        <v>156</v>
      </c>
      <c r="J4170">
        <v>6552</v>
      </c>
      <c r="K4170">
        <v>3013.9199999999996</v>
      </c>
      <c r="L4170">
        <v>0.45999999999999996</v>
      </c>
      <c r="M4170">
        <v>3538.0800000000004</v>
      </c>
      <c r="N4170" s="1" t="s">
        <v>25</v>
      </c>
    </row>
    <row r="4171" spans="1:14" x14ac:dyDescent="0.3">
      <c r="A4171" s="1" t="s">
        <v>47</v>
      </c>
      <c r="B4171">
        <v>1185732</v>
      </c>
      <c r="C4171" s="2">
        <v>44567</v>
      </c>
      <c r="D4171" s="1" t="s">
        <v>79</v>
      </c>
      <c r="E4171" s="1" t="s">
        <v>91</v>
      </c>
      <c r="F4171" s="1" t="s">
        <v>37</v>
      </c>
      <c r="G4171" s="1" t="s">
        <v>20</v>
      </c>
      <c r="H4171">
        <v>34</v>
      </c>
      <c r="I4171">
        <v>196</v>
      </c>
      <c r="J4171">
        <v>6664</v>
      </c>
      <c r="K4171">
        <v>4264.96</v>
      </c>
      <c r="L4171">
        <v>0.64</v>
      </c>
      <c r="M4171">
        <v>2399.04</v>
      </c>
      <c r="N4171" s="1" t="s">
        <v>25</v>
      </c>
    </row>
    <row r="4172" spans="1:14" x14ac:dyDescent="0.3">
      <c r="A4172" s="1" t="s">
        <v>47</v>
      </c>
      <c r="B4172">
        <v>1185732</v>
      </c>
      <c r="C4172" s="2">
        <v>44596</v>
      </c>
      <c r="D4172" s="1" t="s">
        <v>79</v>
      </c>
      <c r="E4172" s="1" t="s">
        <v>91</v>
      </c>
      <c r="F4172" s="1" t="s">
        <v>37</v>
      </c>
      <c r="G4172" s="1" t="s">
        <v>21</v>
      </c>
      <c r="H4172">
        <v>34</v>
      </c>
      <c r="I4172">
        <v>263</v>
      </c>
      <c r="J4172">
        <v>8942</v>
      </c>
      <c r="K4172">
        <v>4471</v>
      </c>
      <c r="L4172">
        <v>0.5</v>
      </c>
      <c r="M4172">
        <v>4471</v>
      </c>
      <c r="N4172" s="1" t="s">
        <v>25</v>
      </c>
    </row>
    <row r="4173" spans="1:14" x14ac:dyDescent="0.3">
      <c r="A4173" s="1" t="s">
        <v>47</v>
      </c>
      <c r="B4173">
        <v>1185732</v>
      </c>
      <c r="C4173" s="2">
        <v>44596</v>
      </c>
      <c r="D4173" s="1" t="s">
        <v>79</v>
      </c>
      <c r="E4173" s="1" t="s">
        <v>91</v>
      </c>
      <c r="F4173" s="1" t="s">
        <v>37</v>
      </c>
      <c r="G4173" s="1" t="s">
        <v>22</v>
      </c>
      <c r="H4173">
        <v>34</v>
      </c>
      <c r="I4173">
        <v>188</v>
      </c>
      <c r="J4173">
        <v>6392</v>
      </c>
      <c r="K4173">
        <v>3068.16</v>
      </c>
      <c r="L4173">
        <v>0.48</v>
      </c>
      <c r="M4173">
        <v>3323.84</v>
      </c>
      <c r="N4173" s="1" t="s">
        <v>25</v>
      </c>
    </row>
    <row r="4174" spans="1:14" x14ac:dyDescent="0.3">
      <c r="A4174" s="1" t="s">
        <v>47</v>
      </c>
      <c r="B4174">
        <v>1185732</v>
      </c>
      <c r="C4174" s="2">
        <v>44596</v>
      </c>
      <c r="D4174" s="1" t="s">
        <v>79</v>
      </c>
      <c r="E4174" s="1" t="s">
        <v>91</v>
      </c>
      <c r="F4174" s="1" t="s">
        <v>37</v>
      </c>
      <c r="G4174" s="1" t="s">
        <v>23</v>
      </c>
      <c r="H4174">
        <v>23</v>
      </c>
      <c r="I4174">
        <v>169</v>
      </c>
      <c r="J4174">
        <v>3887</v>
      </c>
      <c r="K4174">
        <v>2137.8500000000004</v>
      </c>
      <c r="L4174">
        <v>0.55000000000000004</v>
      </c>
      <c r="M4174">
        <v>1749.1499999999996</v>
      </c>
      <c r="N4174" s="1" t="s">
        <v>25</v>
      </c>
    </row>
    <row r="4175" spans="1:14" x14ac:dyDescent="0.3">
      <c r="A4175" s="1" t="s">
        <v>14</v>
      </c>
      <c r="B4175">
        <v>1185732</v>
      </c>
      <c r="C4175" s="2">
        <v>44599</v>
      </c>
      <c r="D4175" s="1" t="s">
        <v>79</v>
      </c>
      <c r="E4175" s="1" t="s">
        <v>91</v>
      </c>
      <c r="F4175" s="1" t="s">
        <v>37</v>
      </c>
      <c r="G4175" s="1" t="s">
        <v>24</v>
      </c>
      <c r="H4175">
        <v>35</v>
      </c>
      <c r="I4175">
        <v>625</v>
      </c>
      <c r="J4175">
        <v>218750</v>
      </c>
      <c r="K4175">
        <v>65625</v>
      </c>
      <c r="L4175">
        <v>0.3</v>
      </c>
      <c r="M4175">
        <v>153125</v>
      </c>
      <c r="N4175" s="1" t="s">
        <v>25</v>
      </c>
    </row>
    <row r="4176" spans="1:14" x14ac:dyDescent="0.3">
      <c r="A4176" s="1" t="s">
        <v>14</v>
      </c>
      <c r="B4176">
        <v>1185732</v>
      </c>
      <c r="C4176" s="2">
        <v>44599</v>
      </c>
      <c r="D4176" s="1" t="s">
        <v>79</v>
      </c>
      <c r="E4176" s="1" t="s">
        <v>91</v>
      </c>
      <c r="F4176" s="1" t="s">
        <v>37</v>
      </c>
      <c r="G4176" s="1" t="s">
        <v>18</v>
      </c>
      <c r="H4176">
        <v>50</v>
      </c>
      <c r="I4176">
        <v>700</v>
      </c>
      <c r="J4176">
        <v>350000</v>
      </c>
      <c r="K4176">
        <v>122499.99999999999</v>
      </c>
      <c r="L4176">
        <v>0.35</v>
      </c>
      <c r="M4176">
        <v>227500</v>
      </c>
      <c r="N4176" s="1" t="s">
        <v>25</v>
      </c>
    </row>
    <row r="4177" spans="1:14" x14ac:dyDescent="0.3">
      <c r="A4177" s="1" t="s">
        <v>14</v>
      </c>
      <c r="B4177">
        <v>1185732</v>
      </c>
      <c r="C4177" s="2">
        <v>44599</v>
      </c>
      <c r="D4177" s="1" t="s">
        <v>79</v>
      </c>
      <c r="E4177" s="1" t="s">
        <v>91</v>
      </c>
      <c r="F4177" s="1" t="s">
        <v>37</v>
      </c>
      <c r="G4177" s="1" t="s">
        <v>20</v>
      </c>
      <c r="H4177">
        <v>35</v>
      </c>
      <c r="I4177">
        <v>800</v>
      </c>
      <c r="J4177">
        <v>280000</v>
      </c>
      <c r="K4177">
        <v>140000</v>
      </c>
      <c r="L4177">
        <v>0.5</v>
      </c>
      <c r="M4177">
        <v>140000</v>
      </c>
      <c r="N4177" s="1" t="s">
        <v>25</v>
      </c>
    </row>
    <row r="4178" spans="1:14" x14ac:dyDescent="0.3">
      <c r="A4178" s="1" t="s">
        <v>14</v>
      </c>
      <c r="B4178">
        <v>1185732</v>
      </c>
      <c r="C4178" s="2">
        <v>44625</v>
      </c>
      <c r="D4178" s="1" t="s">
        <v>79</v>
      </c>
      <c r="E4178" s="1" t="s">
        <v>91</v>
      </c>
      <c r="F4178" s="1" t="s">
        <v>37</v>
      </c>
      <c r="G4178" s="1" t="s">
        <v>21</v>
      </c>
      <c r="H4178">
        <v>35</v>
      </c>
      <c r="I4178">
        <v>1020</v>
      </c>
      <c r="J4178">
        <v>357000</v>
      </c>
      <c r="K4178">
        <v>160650</v>
      </c>
      <c r="L4178">
        <v>0.45</v>
      </c>
      <c r="M4178">
        <v>196350</v>
      </c>
      <c r="N4178" s="1" t="s">
        <v>25</v>
      </c>
    </row>
    <row r="4179" spans="1:14" x14ac:dyDescent="0.3">
      <c r="A4179" s="1" t="s">
        <v>14</v>
      </c>
      <c r="B4179">
        <v>1185732</v>
      </c>
      <c r="C4179" s="2">
        <v>44625</v>
      </c>
      <c r="D4179" s="1" t="s">
        <v>79</v>
      </c>
      <c r="E4179" s="1" t="s">
        <v>91</v>
      </c>
      <c r="F4179" s="1" t="s">
        <v>37</v>
      </c>
      <c r="G4179" s="1" t="s">
        <v>22</v>
      </c>
      <c r="H4179">
        <v>35</v>
      </c>
      <c r="I4179">
        <v>700</v>
      </c>
      <c r="J4179">
        <v>245000</v>
      </c>
      <c r="K4179">
        <v>85750</v>
      </c>
      <c r="L4179">
        <v>0.35</v>
      </c>
      <c r="M4179">
        <v>159250</v>
      </c>
      <c r="N4179" s="1" t="s">
        <v>25</v>
      </c>
    </row>
    <row r="4180" spans="1:14" x14ac:dyDescent="0.3">
      <c r="A4180" s="1" t="s">
        <v>14</v>
      </c>
      <c r="B4180">
        <v>1185732</v>
      </c>
      <c r="C4180" s="2">
        <v>44625</v>
      </c>
      <c r="D4180" s="1" t="s">
        <v>79</v>
      </c>
      <c r="E4180" s="1" t="s">
        <v>91</v>
      </c>
      <c r="F4180" s="1" t="s">
        <v>37</v>
      </c>
      <c r="G4180" s="1" t="s">
        <v>23</v>
      </c>
      <c r="H4180">
        <v>25</v>
      </c>
      <c r="I4180">
        <v>725</v>
      </c>
      <c r="J4180">
        <v>181250</v>
      </c>
      <c r="K4180">
        <v>45312.5</v>
      </c>
      <c r="L4180">
        <v>0.25</v>
      </c>
      <c r="M4180">
        <v>135937.5</v>
      </c>
      <c r="N4180" s="1" t="s">
        <v>25</v>
      </c>
    </row>
    <row r="4181" spans="1:14" x14ac:dyDescent="0.3">
      <c r="A4181" s="1" t="s">
        <v>14</v>
      </c>
      <c r="B4181">
        <v>1185732</v>
      </c>
      <c r="C4181" s="2">
        <v>44625</v>
      </c>
      <c r="D4181" s="1" t="s">
        <v>79</v>
      </c>
      <c r="E4181" s="1" t="s">
        <v>91</v>
      </c>
      <c r="F4181" s="1" t="s">
        <v>37</v>
      </c>
      <c r="G4181" s="1" t="s">
        <v>24</v>
      </c>
      <c r="H4181">
        <v>29.999999999999993</v>
      </c>
      <c r="I4181">
        <v>575</v>
      </c>
      <c r="J4181">
        <v>172499.99999999997</v>
      </c>
      <c r="K4181">
        <v>51749.999999999993</v>
      </c>
      <c r="L4181">
        <v>0.3</v>
      </c>
      <c r="M4181">
        <v>120749.99999999997</v>
      </c>
      <c r="N4181" s="1" t="s">
        <v>25</v>
      </c>
    </row>
    <row r="4182" spans="1:14" x14ac:dyDescent="0.3">
      <c r="A4182" s="1" t="s">
        <v>14</v>
      </c>
      <c r="B4182">
        <v>1185732</v>
      </c>
      <c r="C4182" s="2">
        <v>44625</v>
      </c>
      <c r="D4182" s="1" t="s">
        <v>79</v>
      </c>
      <c r="E4182" s="1" t="s">
        <v>91</v>
      </c>
      <c r="F4182" s="1" t="s">
        <v>37</v>
      </c>
      <c r="G4182" s="1" t="s">
        <v>18</v>
      </c>
      <c r="H4182">
        <v>45.000000000000007</v>
      </c>
      <c r="I4182">
        <v>625</v>
      </c>
      <c r="J4182">
        <v>281250.00000000006</v>
      </c>
      <c r="K4182">
        <v>98437.500000000015</v>
      </c>
      <c r="L4182">
        <v>0.35</v>
      </c>
      <c r="M4182">
        <v>182812.50000000006</v>
      </c>
      <c r="N4182" s="1" t="s">
        <v>25</v>
      </c>
    </row>
    <row r="4183" spans="1:14" x14ac:dyDescent="0.3">
      <c r="A4183" s="1" t="s">
        <v>14</v>
      </c>
      <c r="B4183">
        <v>1185732</v>
      </c>
      <c r="C4183" s="2">
        <v>44625</v>
      </c>
      <c r="D4183" s="1" t="s">
        <v>79</v>
      </c>
      <c r="E4183" s="1" t="s">
        <v>91</v>
      </c>
      <c r="F4183" s="1" t="s">
        <v>37</v>
      </c>
      <c r="G4183" s="1" t="s">
        <v>20</v>
      </c>
      <c r="H4183">
        <v>35</v>
      </c>
      <c r="I4183">
        <v>725</v>
      </c>
      <c r="J4183">
        <v>253750</v>
      </c>
      <c r="K4183">
        <v>126875</v>
      </c>
      <c r="L4183">
        <v>0.5</v>
      </c>
      <c r="M4183">
        <v>126875</v>
      </c>
      <c r="N4183" s="1" t="s">
        <v>25</v>
      </c>
    </row>
    <row r="4184" spans="1:14" x14ac:dyDescent="0.3">
      <c r="A4184" s="1" t="s">
        <v>14</v>
      </c>
      <c r="B4184">
        <v>1185732</v>
      </c>
      <c r="C4184" s="2">
        <v>44657</v>
      </c>
      <c r="D4184" s="1" t="s">
        <v>79</v>
      </c>
      <c r="E4184" s="1" t="s">
        <v>91</v>
      </c>
      <c r="F4184" s="1" t="s">
        <v>37</v>
      </c>
      <c r="G4184" s="1" t="s">
        <v>21</v>
      </c>
      <c r="H4184">
        <v>35</v>
      </c>
      <c r="I4184">
        <v>975</v>
      </c>
      <c r="J4184">
        <v>341250</v>
      </c>
      <c r="K4184">
        <v>153562.5</v>
      </c>
      <c r="L4184">
        <v>0.45</v>
      </c>
      <c r="M4184">
        <v>187687.5</v>
      </c>
      <c r="N4184" s="1" t="s">
        <v>25</v>
      </c>
    </row>
    <row r="4185" spans="1:14" x14ac:dyDescent="0.3">
      <c r="A4185" s="1" t="s">
        <v>14</v>
      </c>
      <c r="B4185">
        <v>1185732</v>
      </c>
      <c r="C4185" s="2">
        <v>44657</v>
      </c>
      <c r="D4185" s="1" t="s">
        <v>79</v>
      </c>
      <c r="E4185" s="1" t="s">
        <v>91</v>
      </c>
      <c r="F4185" s="1" t="s">
        <v>37</v>
      </c>
      <c r="G4185" s="1" t="s">
        <v>22</v>
      </c>
      <c r="H4185">
        <v>35</v>
      </c>
      <c r="I4185">
        <v>675</v>
      </c>
      <c r="J4185">
        <v>236250</v>
      </c>
      <c r="K4185">
        <v>82687.5</v>
      </c>
      <c r="L4185">
        <v>0.35</v>
      </c>
      <c r="M4185">
        <v>153562.5</v>
      </c>
      <c r="N4185" s="1" t="s">
        <v>25</v>
      </c>
    </row>
    <row r="4186" spans="1:14" x14ac:dyDescent="0.3">
      <c r="A4186" s="1" t="s">
        <v>14</v>
      </c>
      <c r="B4186">
        <v>1185732</v>
      </c>
      <c r="C4186" s="2">
        <v>44657</v>
      </c>
      <c r="D4186" s="1" t="s">
        <v>79</v>
      </c>
      <c r="E4186" s="1" t="s">
        <v>91</v>
      </c>
      <c r="F4186" s="1" t="s">
        <v>37</v>
      </c>
      <c r="G4186" s="1" t="s">
        <v>23</v>
      </c>
      <c r="H4186">
        <v>25</v>
      </c>
      <c r="I4186">
        <v>675</v>
      </c>
      <c r="J4186">
        <v>168750</v>
      </c>
      <c r="K4186">
        <v>42187.5</v>
      </c>
      <c r="L4186">
        <v>0.25</v>
      </c>
      <c r="M4186">
        <v>126562.5</v>
      </c>
      <c r="N4186" s="1" t="s">
        <v>25</v>
      </c>
    </row>
    <row r="4187" spans="1:14" x14ac:dyDescent="0.3">
      <c r="A4187" s="1" t="s">
        <v>14</v>
      </c>
      <c r="B4187">
        <v>1185732</v>
      </c>
      <c r="C4187" s="2">
        <v>44657</v>
      </c>
      <c r="D4187" s="1" t="s">
        <v>79</v>
      </c>
      <c r="E4187" s="1" t="s">
        <v>91</v>
      </c>
      <c r="F4187" s="1" t="s">
        <v>37</v>
      </c>
      <c r="G4187" s="1" t="s">
        <v>24</v>
      </c>
      <c r="H4187">
        <v>29.999999999999993</v>
      </c>
      <c r="I4187">
        <v>600</v>
      </c>
      <c r="J4187">
        <v>179999.99999999997</v>
      </c>
      <c r="K4187">
        <v>53999.999999999993</v>
      </c>
      <c r="L4187">
        <v>0.3</v>
      </c>
      <c r="M4187">
        <v>125999.99999999997</v>
      </c>
      <c r="N4187" s="1" t="s">
        <v>25</v>
      </c>
    </row>
    <row r="4188" spans="1:14" x14ac:dyDescent="0.3">
      <c r="A4188" s="1" t="s">
        <v>14</v>
      </c>
      <c r="B4188">
        <v>1185732</v>
      </c>
      <c r="C4188" s="2">
        <v>44657</v>
      </c>
      <c r="D4188" s="1" t="s">
        <v>79</v>
      </c>
      <c r="E4188" s="1" t="s">
        <v>91</v>
      </c>
      <c r="F4188" s="1" t="s">
        <v>37</v>
      </c>
      <c r="G4188" s="1" t="s">
        <v>18</v>
      </c>
      <c r="H4188">
        <v>50</v>
      </c>
      <c r="I4188">
        <v>625</v>
      </c>
      <c r="J4188">
        <v>312500</v>
      </c>
      <c r="K4188">
        <v>109375</v>
      </c>
      <c r="L4188">
        <v>0.35</v>
      </c>
      <c r="M4188">
        <v>203125</v>
      </c>
      <c r="N4188" s="1" t="s">
        <v>25</v>
      </c>
    </row>
    <row r="4189" spans="1:14" x14ac:dyDescent="0.3">
      <c r="A4189" s="1" t="s">
        <v>14</v>
      </c>
      <c r="B4189">
        <v>1185732</v>
      </c>
      <c r="C4189" s="2">
        <v>44657</v>
      </c>
      <c r="D4189" s="1" t="s">
        <v>79</v>
      </c>
      <c r="E4189" s="1" t="s">
        <v>91</v>
      </c>
      <c r="F4189" s="1" t="s">
        <v>37</v>
      </c>
      <c r="G4189" s="1" t="s">
        <v>20</v>
      </c>
      <c r="H4189">
        <v>40</v>
      </c>
      <c r="I4189">
        <v>775</v>
      </c>
      <c r="J4189">
        <v>310000</v>
      </c>
      <c r="K4189">
        <v>155000</v>
      </c>
      <c r="L4189">
        <v>0.5</v>
      </c>
      <c r="M4189">
        <v>155000</v>
      </c>
      <c r="N4189" s="1" t="s">
        <v>25</v>
      </c>
    </row>
    <row r="4190" spans="1:14" x14ac:dyDescent="0.3">
      <c r="A4190" s="1" t="s">
        <v>14</v>
      </c>
      <c r="B4190">
        <v>1185732</v>
      </c>
      <c r="C4190" s="2">
        <v>44686</v>
      </c>
      <c r="D4190" s="1" t="s">
        <v>79</v>
      </c>
      <c r="E4190" s="1" t="s">
        <v>91</v>
      </c>
      <c r="F4190" s="1" t="s">
        <v>37</v>
      </c>
      <c r="G4190" s="1" t="s">
        <v>21</v>
      </c>
      <c r="H4190">
        <v>50</v>
      </c>
      <c r="I4190">
        <v>1045</v>
      </c>
      <c r="J4190">
        <v>522500</v>
      </c>
      <c r="K4190">
        <v>235125</v>
      </c>
      <c r="L4190">
        <v>0.45</v>
      </c>
      <c r="M4190">
        <v>287375</v>
      </c>
      <c r="N4190" s="1" t="s">
        <v>25</v>
      </c>
    </row>
    <row r="4191" spans="1:14" x14ac:dyDescent="0.3">
      <c r="A4191" s="1" t="s">
        <v>14</v>
      </c>
      <c r="B4191">
        <v>1185732</v>
      </c>
      <c r="C4191" s="2">
        <v>44686</v>
      </c>
      <c r="D4191" s="1" t="s">
        <v>79</v>
      </c>
      <c r="E4191" s="1" t="s">
        <v>91</v>
      </c>
      <c r="F4191" s="1" t="s">
        <v>37</v>
      </c>
      <c r="G4191" s="1" t="s">
        <v>22</v>
      </c>
      <c r="H4191">
        <v>50</v>
      </c>
      <c r="I4191">
        <v>750</v>
      </c>
      <c r="J4191">
        <v>375000</v>
      </c>
      <c r="K4191">
        <v>131250</v>
      </c>
      <c r="L4191">
        <v>0.35</v>
      </c>
      <c r="M4191">
        <v>243750</v>
      </c>
      <c r="N4191" s="1" t="s">
        <v>25</v>
      </c>
    </row>
    <row r="4192" spans="1:14" x14ac:dyDescent="0.3">
      <c r="A4192" s="1" t="s">
        <v>14</v>
      </c>
      <c r="B4192">
        <v>1185732</v>
      </c>
      <c r="C4192" s="2">
        <v>44686</v>
      </c>
      <c r="D4192" s="1" t="s">
        <v>79</v>
      </c>
      <c r="E4192" s="1" t="s">
        <v>91</v>
      </c>
      <c r="F4192" s="1" t="s">
        <v>37</v>
      </c>
      <c r="G4192" s="1" t="s">
        <v>23</v>
      </c>
      <c r="H4192">
        <v>45</v>
      </c>
      <c r="I4192">
        <v>725</v>
      </c>
      <c r="J4192">
        <v>326250</v>
      </c>
      <c r="K4192">
        <v>81562.5</v>
      </c>
      <c r="L4192">
        <v>0.25</v>
      </c>
      <c r="M4192">
        <v>244687.5</v>
      </c>
      <c r="N4192" s="1" t="s">
        <v>25</v>
      </c>
    </row>
    <row r="4193" spans="1:14" x14ac:dyDescent="0.3">
      <c r="A4193" s="1" t="s">
        <v>14</v>
      </c>
      <c r="B4193">
        <v>1185732</v>
      </c>
      <c r="C4193" s="2">
        <v>44686</v>
      </c>
      <c r="D4193" s="1" t="s">
        <v>79</v>
      </c>
      <c r="E4193" s="1" t="s">
        <v>91</v>
      </c>
      <c r="F4193" s="1" t="s">
        <v>37</v>
      </c>
      <c r="G4193" s="1" t="s">
        <v>24</v>
      </c>
      <c r="H4193">
        <v>45</v>
      </c>
      <c r="I4193">
        <v>675</v>
      </c>
      <c r="J4193">
        <v>303750</v>
      </c>
      <c r="K4193">
        <v>91125</v>
      </c>
      <c r="L4193">
        <v>0.3</v>
      </c>
      <c r="M4193">
        <v>212625</v>
      </c>
      <c r="N4193" s="1" t="s">
        <v>25</v>
      </c>
    </row>
    <row r="4194" spans="1:14" x14ac:dyDescent="0.3">
      <c r="A4194" s="1" t="s">
        <v>14</v>
      </c>
      <c r="B4194">
        <v>1185732</v>
      </c>
      <c r="C4194" s="2">
        <v>44686</v>
      </c>
      <c r="D4194" s="1" t="s">
        <v>79</v>
      </c>
      <c r="E4194" s="1" t="s">
        <v>91</v>
      </c>
      <c r="F4194" s="1" t="s">
        <v>37</v>
      </c>
      <c r="G4194" s="1" t="s">
        <v>18</v>
      </c>
      <c r="H4194">
        <v>54.999999999999993</v>
      </c>
      <c r="I4194">
        <v>700</v>
      </c>
      <c r="J4194">
        <v>384999.99999999994</v>
      </c>
      <c r="K4194">
        <v>134749.99999999997</v>
      </c>
      <c r="L4194">
        <v>0.35</v>
      </c>
      <c r="M4194">
        <v>250249.99999999997</v>
      </c>
      <c r="N4194" s="1" t="s">
        <v>25</v>
      </c>
    </row>
    <row r="4195" spans="1:14" x14ac:dyDescent="0.3">
      <c r="A4195" s="1" t="s">
        <v>14</v>
      </c>
      <c r="B4195">
        <v>1185732</v>
      </c>
      <c r="C4195" s="2">
        <v>44686</v>
      </c>
      <c r="D4195" s="1" t="s">
        <v>79</v>
      </c>
      <c r="E4195" s="1" t="s">
        <v>91</v>
      </c>
      <c r="F4195" s="1" t="s">
        <v>37</v>
      </c>
      <c r="G4195" s="1" t="s">
        <v>20</v>
      </c>
      <c r="H4195">
        <v>60</v>
      </c>
      <c r="I4195">
        <v>800</v>
      </c>
      <c r="J4195">
        <v>480000</v>
      </c>
      <c r="K4195">
        <v>240000</v>
      </c>
      <c r="L4195">
        <v>0.5</v>
      </c>
      <c r="M4195">
        <v>240000</v>
      </c>
      <c r="N4195" s="1" t="s">
        <v>25</v>
      </c>
    </row>
    <row r="4196" spans="1:14" x14ac:dyDescent="0.3">
      <c r="A4196" s="1" t="s">
        <v>14</v>
      </c>
      <c r="B4196">
        <v>1185732</v>
      </c>
      <c r="C4196" s="2">
        <v>44719</v>
      </c>
      <c r="D4196" s="1" t="s">
        <v>79</v>
      </c>
      <c r="E4196" s="1" t="s">
        <v>91</v>
      </c>
      <c r="F4196" s="1" t="s">
        <v>37</v>
      </c>
      <c r="G4196" s="1" t="s">
        <v>21</v>
      </c>
      <c r="H4196">
        <v>54.999999999999993</v>
      </c>
      <c r="I4196">
        <v>1050</v>
      </c>
      <c r="J4196">
        <v>577499.99999999988</v>
      </c>
      <c r="K4196">
        <v>259874.99999999994</v>
      </c>
      <c r="L4196">
        <v>0.45</v>
      </c>
      <c r="M4196">
        <v>317624.99999999994</v>
      </c>
      <c r="N4196" s="1" t="s">
        <v>25</v>
      </c>
    </row>
    <row r="4197" spans="1:14" x14ac:dyDescent="0.3">
      <c r="A4197" s="1" t="s">
        <v>14</v>
      </c>
      <c r="B4197">
        <v>1185732</v>
      </c>
      <c r="C4197" s="2">
        <v>44719</v>
      </c>
      <c r="D4197" s="1" t="s">
        <v>79</v>
      </c>
      <c r="E4197" s="1" t="s">
        <v>91</v>
      </c>
      <c r="F4197" s="1" t="s">
        <v>37</v>
      </c>
      <c r="G4197" s="1" t="s">
        <v>22</v>
      </c>
      <c r="H4197">
        <v>50</v>
      </c>
      <c r="I4197">
        <v>800</v>
      </c>
      <c r="J4197">
        <v>400000</v>
      </c>
      <c r="K4197">
        <v>140000</v>
      </c>
      <c r="L4197">
        <v>0.35</v>
      </c>
      <c r="M4197">
        <v>260000</v>
      </c>
      <c r="N4197" s="1" t="s">
        <v>25</v>
      </c>
    </row>
    <row r="4198" spans="1:14" x14ac:dyDescent="0.3">
      <c r="A4198" s="1" t="s">
        <v>14</v>
      </c>
      <c r="B4198">
        <v>1185732</v>
      </c>
      <c r="C4198" s="2">
        <v>44719</v>
      </c>
      <c r="D4198" s="1" t="s">
        <v>79</v>
      </c>
      <c r="E4198" s="1" t="s">
        <v>91</v>
      </c>
      <c r="F4198" s="1" t="s">
        <v>37</v>
      </c>
      <c r="G4198" s="1" t="s">
        <v>23</v>
      </c>
      <c r="H4198">
        <v>50</v>
      </c>
      <c r="I4198">
        <v>775</v>
      </c>
      <c r="J4198">
        <v>387500</v>
      </c>
      <c r="K4198">
        <v>96875</v>
      </c>
      <c r="L4198">
        <v>0.25</v>
      </c>
      <c r="M4198">
        <v>290625</v>
      </c>
      <c r="N4198" s="1" t="s">
        <v>25</v>
      </c>
    </row>
    <row r="4199" spans="1:14" x14ac:dyDescent="0.3">
      <c r="A4199" s="1" t="s">
        <v>14</v>
      </c>
      <c r="B4199">
        <v>1185732</v>
      </c>
      <c r="C4199" s="2">
        <v>44719</v>
      </c>
      <c r="D4199" s="1" t="s">
        <v>79</v>
      </c>
      <c r="E4199" s="1" t="s">
        <v>91</v>
      </c>
      <c r="F4199" s="1" t="s">
        <v>37</v>
      </c>
      <c r="G4199" s="1" t="s">
        <v>24</v>
      </c>
      <c r="H4199">
        <v>50</v>
      </c>
      <c r="I4199">
        <v>750</v>
      </c>
      <c r="J4199">
        <v>375000</v>
      </c>
      <c r="K4199">
        <v>112500</v>
      </c>
      <c r="L4199">
        <v>0.3</v>
      </c>
      <c r="M4199">
        <v>262500</v>
      </c>
      <c r="N4199" s="1" t="s">
        <v>25</v>
      </c>
    </row>
    <row r="4200" spans="1:14" x14ac:dyDescent="0.3">
      <c r="A4200" s="1" t="s">
        <v>14</v>
      </c>
      <c r="B4200">
        <v>1185732</v>
      </c>
      <c r="C4200" s="2">
        <v>44719</v>
      </c>
      <c r="D4200" s="1" t="s">
        <v>79</v>
      </c>
      <c r="E4200" s="1" t="s">
        <v>91</v>
      </c>
      <c r="F4200" s="1" t="s">
        <v>37</v>
      </c>
      <c r="G4200" s="1" t="s">
        <v>18</v>
      </c>
      <c r="H4200">
        <v>65</v>
      </c>
      <c r="I4200">
        <v>750</v>
      </c>
      <c r="J4200">
        <v>487500</v>
      </c>
      <c r="K4200">
        <v>170625</v>
      </c>
      <c r="L4200">
        <v>0.35</v>
      </c>
      <c r="M4200">
        <v>316875</v>
      </c>
      <c r="N4200" s="1" t="s">
        <v>25</v>
      </c>
    </row>
    <row r="4201" spans="1:14" x14ac:dyDescent="0.3">
      <c r="A4201" s="1" t="s">
        <v>14</v>
      </c>
      <c r="B4201">
        <v>1185732</v>
      </c>
      <c r="C4201" s="2">
        <v>44719</v>
      </c>
      <c r="D4201" s="1" t="s">
        <v>79</v>
      </c>
      <c r="E4201" s="1" t="s">
        <v>91</v>
      </c>
      <c r="F4201" s="1" t="s">
        <v>37</v>
      </c>
      <c r="G4201" s="1" t="s">
        <v>20</v>
      </c>
      <c r="H4201">
        <v>70</v>
      </c>
      <c r="I4201">
        <v>925</v>
      </c>
      <c r="J4201">
        <v>647500</v>
      </c>
      <c r="K4201">
        <v>323750</v>
      </c>
      <c r="L4201">
        <v>0.5</v>
      </c>
      <c r="M4201">
        <v>323750</v>
      </c>
      <c r="N4201" s="1" t="s">
        <v>25</v>
      </c>
    </row>
    <row r="4202" spans="1:14" x14ac:dyDescent="0.3">
      <c r="A4202" s="1" t="s">
        <v>14</v>
      </c>
      <c r="B4202">
        <v>1185732</v>
      </c>
      <c r="C4202" s="2">
        <v>44747</v>
      </c>
      <c r="D4202" s="1" t="s">
        <v>79</v>
      </c>
      <c r="E4202" s="1" t="s">
        <v>91</v>
      </c>
      <c r="F4202" s="1" t="s">
        <v>37</v>
      </c>
      <c r="G4202" s="1" t="s">
        <v>21</v>
      </c>
      <c r="H4202">
        <v>65</v>
      </c>
      <c r="I4202">
        <v>1150</v>
      </c>
      <c r="J4202">
        <v>747500</v>
      </c>
      <c r="K4202">
        <v>336375</v>
      </c>
      <c r="L4202">
        <v>0.45</v>
      </c>
      <c r="M4202">
        <v>411125</v>
      </c>
      <c r="N4202" s="1" t="s">
        <v>25</v>
      </c>
    </row>
    <row r="4203" spans="1:14" x14ac:dyDescent="0.3">
      <c r="A4203" s="1" t="s">
        <v>14</v>
      </c>
      <c r="B4203">
        <v>1185732</v>
      </c>
      <c r="C4203" s="2">
        <v>44747</v>
      </c>
      <c r="D4203" s="1" t="s">
        <v>79</v>
      </c>
      <c r="E4203" s="1" t="s">
        <v>91</v>
      </c>
      <c r="F4203" s="1" t="s">
        <v>37</v>
      </c>
      <c r="G4203" s="1" t="s">
        <v>22</v>
      </c>
      <c r="H4203">
        <v>60.000000000000007</v>
      </c>
      <c r="I4203">
        <v>900</v>
      </c>
      <c r="J4203">
        <v>540000.00000000012</v>
      </c>
      <c r="K4203">
        <v>189000.00000000003</v>
      </c>
      <c r="L4203">
        <v>0.35</v>
      </c>
      <c r="M4203">
        <v>351000.00000000012</v>
      </c>
      <c r="N4203" s="1" t="s">
        <v>25</v>
      </c>
    </row>
    <row r="4204" spans="1:14" x14ac:dyDescent="0.3">
      <c r="A4204" s="1" t="s">
        <v>14</v>
      </c>
      <c r="B4204">
        <v>1185732</v>
      </c>
      <c r="C4204" s="2">
        <v>44747</v>
      </c>
      <c r="D4204" s="1" t="s">
        <v>79</v>
      </c>
      <c r="E4204" s="1" t="s">
        <v>91</v>
      </c>
      <c r="F4204" s="1" t="s">
        <v>37</v>
      </c>
      <c r="G4204" s="1" t="s">
        <v>23</v>
      </c>
      <c r="H4204">
        <v>55.000000000000007</v>
      </c>
      <c r="I4204">
        <v>825</v>
      </c>
      <c r="J4204">
        <v>453750.00000000006</v>
      </c>
      <c r="K4204">
        <v>113437.50000000001</v>
      </c>
      <c r="L4204">
        <v>0.25</v>
      </c>
      <c r="M4204">
        <v>340312.50000000006</v>
      </c>
      <c r="N4204" s="1" t="s">
        <v>25</v>
      </c>
    </row>
    <row r="4205" spans="1:14" x14ac:dyDescent="0.3">
      <c r="A4205" s="1" t="s">
        <v>14</v>
      </c>
      <c r="B4205">
        <v>1185732</v>
      </c>
      <c r="C4205" s="2">
        <v>44747</v>
      </c>
      <c r="D4205" s="1" t="s">
        <v>79</v>
      </c>
      <c r="E4205" s="1" t="s">
        <v>91</v>
      </c>
      <c r="F4205" s="1" t="s">
        <v>37</v>
      </c>
      <c r="G4205" s="1" t="s">
        <v>24</v>
      </c>
      <c r="H4205">
        <v>55.000000000000007</v>
      </c>
      <c r="I4205">
        <v>775</v>
      </c>
      <c r="J4205">
        <v>426250.00000000006</v>
      </c>
      <c r="K4205">
        <v>127875.00000000001</v>
      </c>
      <c r="L4205">
        <v>0.3</v>
      </c>
      <c r="M4205">
        <v>298375.00000000006</v>
      </c>
      <c r="N4205" s="1" t="s">
        <v>25</v>
      </c>
    </row>
    <row r="4206" spans="1:14" x14ac:dyDescent="0.3">
      <c r="A4206" s="1" t="s">
        <v>14</v>
      </c>
      <c r="B4206">
        <v>1185732</v>
      </c>
      <c r="C4206" s="2">
        <v>44747</v>
      </c>
      <c r="D4206" s="1" t="s">
        <v>79</v>
      </c>
      <c r="E4206" s="1" t="s">
        <v>91</v>
      </c>
      <c r="F4206" s="1" t="s">
        <v>37</v>
      </c>
      <c r="G4206" s="1" t="s">
        <v>18</v>
      </c>
      <c r="H4206">
        <v>65</v>
      </c>
      <c r="I4206">
        <v>800</v>
      </c>
      <c r="J4206">
        <v>520000</v>
      </c>
      <c r="K4206">
        <v>182000</v>
      </c>
      <c r="L4206">
        <v>0.35</v>
      </c>
      <c r="M4206">
        <v>338000</v>
      </c>
      <c r="N4206" s="1" t="s">
        <v>25</v>
      </c>
    </row>
    <row r="4207" spans="1:14" x14ac:dyDescent="0.3">
      <c r="A4207" s="1" t="s">
        <v>14</v>
      </c>
      <c r="B4207">
        <v>1185732</v>
      </c>
      <c r="C4207" s="2">
        <v>44747</v>
      </c>
      <c r="D4207" s="1" t="s">
        <v>79</v>
      </c>
      <c r="E4207" s="1" t="s">
        <v>91</v>
      </c>
      <c r="F4207" s="1" t="s">
        <v>37</v>
      </c>
      <c r="G4207" s="1" t="s">
        <v>20</v>
      </c>
      <c r="H4207">
        <v>70</v>
      </c>
      <c r="I4207">
        <v>975</v>
      </c>
      <c r="J4207">
        <v>682500</v>
      </c>
      <c r="K4207">
        <v>341250</v>
      </c>
      <c r="L4207">
        <v>0.5</v>
      </c>
      <c r="M4207">
        <v>341250</v>
      </c>
      <c r="N4207" s="1" t="s">
        <v>25</v>
      </c>
    </row>
    <row r="4208" spans="1:14" x14ac:dyDescent="0.3">
      <c r="A4208" s="1" t="s">
        <v>14</v>
      </c>
      <c r="B4208">
        <v>1185732</v>
      </c>
      <c r="C4208" s="2">
        <v>44779</v>
      </c>
      <c r="D4208" s="1" t="s">
        <v>79</v>
      </c>
      <c r="E4208" s="1" t="s">
        <v>91</v>
      </c>
      <c r="F4208" s="1" t="s">
        <v>37</v>
      </c>
      <c r="G4208" s="1" t="s">
        <v>21</v>
      </c>
      <c r="H4208">
        <v>65</v>
      </c>
      <c r="I4208">
        <v>1125</v>
      </c>
      <c r="J4208">
        <v>731250</v>
      </c>
      <c r="K4208">
        <v>329062.5</v>
      </c>
      <c r="L4208">
        <v>0.45</v>
      </c>
      <c r="M4208">
        <v>402187.5</v>
      </c>
      <c r="N4208" s="1" t="s">
        <v>25</v>
      </c>
    </row>
    <row r="4209" spans="1:14" x14ac:dyDescent="0.3">
      <c r="A4209" s="1" t="s">
        <v>14</v>
      </c>
      <c r="B4209">
        <v>1185732</v>
      </c>
      <c r="C4209" s="2">
        <v>44779</v>
      </c>
      <c r="D4209" s="1" t="s">
        <v>79</v>
      </c>
      <c r="E4209" s="1" t="s">
        <v>91</v>
      </c>
      <c r="F4209" s="1" t="s">
        <v>37</v>
      </c>
      <c r="G4209" s="1" t="s">
        <v>22</v>
      </c>
      <c r="H4209">
        <v>60.000000000000007</v>
      </c>
      <c r="I4209">
        <v>900</v>
      </c>
      <c r="J4209">
        <v>540000.00000000012</v>
      </c>
      <c r="K4209">
        <v>189000.00000000003</v>
      </c>
      <c r="L4209">
        <v>0.35</v>
      </c>
      <c r="M4209">
        <v>351000.00000000012</v>
      </c>
      <c r="N4209" s="1" t="s">
        <v>25</v>
      </c>
    </row>
    <row r="4210" spans="1:14" x14ac:dyDescent="0.3">
      <c r="A4210" s="1" t="s">
        <v>14</v>
      </c>
      <c r="B4210">
        <v>1185732</v>
      </c>
      <c r="C4210" s="2">
        <v>44779</v>
      </c>
      <c r="D4210" s="1" t="s">
        <v>79</v>
      </c>
      <c r="E4210" s="1" t="s">
        <v>91</v>
      </c>
      <c r="F4210" s="1" t="s">
        <v>37</v>
      </c>
      <c r="G4210" s="1" t="s">
        <v>23</v>
      </c>
      <c r="H4210">
        <v>55.000000000000007</v>
      </c>
      <c r="I4210">
        <v>825</v>
      </c>
      <c r="J4210">
        <v>453750.00000000006</v>
      </c>
      <c r="K4210">
        <v>113437.50000000001</v>
      </c>
      <c r="L4210">
        <v>0.25</v>
      </c>
      <c r="M4210">
        <v>340312.50000000006</v>
      </c>
      <c r="N4210" s="1" t="s">
        <v>25</v>
      </c>
    </row>
    <row r="4211" spans="1:14" x14ac:dyDescent="0.3">
      <c r="A4211" s="1" t="s">
        <v>14</v>
      </c>
      <c r="B4211">
        <v>1185732</v>
      </c>
      <c r="C4211" s="2">
        <v>44779</v>
      </c>
      <c r="D4211" s="1" t="s">
        <v>79</v>
      </c>
      <c r="E4211" s="1" t="s">
        <v>91</v>
      </c>
      <c r="F4211" s="1" t="s">
        <v>37</v>
      </c>
      <c r="G4211" s="1" t="s">
        <v>24</v>
      </c>
      <c r="H4211">
        <v>45</v>
      </c>
      <c r="I4211">
        <v>775</v>
      </c>
      <c r="J4211">
        <v>348750</v>
      </c>
      <c r="K4211">
        <v>104625</v>
      </c>
      <c r="L4211">
        <v>0.3</v>
      </c>
      <c r="M4211">
        <v>244125</v>
      </c>
      <c r="N4211" s="1" t="s">
        <v>25</v>
      </c>
    </row>
    <row r="4212" spans="1:14" x14ac:dyDescent="0.3">
      <c r="A4212" s="1" t="s">
        <v>14</v>
      </c>
      <c r="B4212">
        <v>1185732</v>
      </c>
      <c r="C4212" s="2">
        <v>44779</v>
      </c>
      <c r="D4212" s="1" t="s">
        <v>79</v>
      </c>
      <c r="E4212" s="1" t="s">
        <v>91</v>
      </c>
      <c r="F4212" s="1" t="s">
        <v>37</v>
      </c>
      <c r="G4212" s="1" t="s">
        <v>18</v>
      </c>
      <c r="H4212">
        <v>55.000000000000007</v>
      </c>
      <c r="I4212">
        <v>750</v>
      </c>
      <c r="J4212">
        <v>412500.00000000006</v>
      </c>
      <c r="K4212">
        <v>144375</v>
      </c>
      <c r="L4212">
        <v>0.35</v>
      </c>
      <c r="M4212">
        <v>268125.00000000006</v>
      </c>
      <c r="N4212" s="1" t="s">
        <v>25</v>
      </c>
    </row>
    <row r="4213" spans="1:14" x14ac:dyDescent="0.3">
      <c r="A4213" s="1" t="s">
        <v>14</v>
      </c>
      <c r="B4213">
        <v>1185732</v>
      </c>
      <c r="C4213" s="2">
        <v>44779</v>
      </c>
      <c r="D4213" s="1" t="s">
        <v>79</v>
      </c>
      <c r="E4213" s="1" t="s">
        <v>91</v>
      </c>
      <c r="F4213" s="1" t="s">
        <v>37</v>
      </c>
      <c r="G4213" s="1" t="s">
        <v>20</v>
      </c>
      <c r="H4213">
        <v>60.000000000000007</v>
      </c>
      <c r="I4213">
        <v>925</v>
      </c>
      <c r="J4213">
        <v>555000.00000000012</v>
      </c>
      <c r="K4213">
        <v>277500.00000000006</v>
      </c>
      <c r="L4213">
        <v>0.5</v>
      </c>
      <c r="M4213">
        <v>277500.00000000006</v>
      </c>
      <c r="N4213" s="1" t="s">
        <v>25</v>
      </c>
    </row>
    <row r="4214" spans="1:14" x14ac:dyDescent="0.3">
      <c r="A4214" s="1" t="s">
        <v>14</v>
      </c>
      <c r="B4214">
        <v>1185732</v>
      </c>
      <c r="C4214" s="2">
        <v>44809</v>
      </c>
      <c r="D4214" s="1" t="s">
        <v>79</v>
      </c>
      <c r="E4214" s="1" t="s">
        <v>91</v>
      </c>
      <c r="F4214" s="1" t="s">
        <v>37</v>
      </c>
      <c r="G4214" s="1" t="s">
        <v>21</v>
      </c>
      <c r="H4214">
        <v>55.000000000000007</v>
      </c>
      <c r="I4214">
        <v>1025</v>
      </c>
      <c r="J4214">
        <v>563750.00000000012</v>
      </c>
      <c r="K4214">
        <v>253687.50000000006</v>
      </c>
      <c r="L4214">
        <v>0.45</v>
      </c>
      <c r="M4214">
        <v>310062.50000000006</v>
      </c>
      <c r="N4214" s="1" t="s">
        <v>25</v>
      </c>
    </row>
    <row r="4215" spans="1:14" x14ac:dyDescent="0.3">
      <c r="A4215" s="1" t="s">
        <v>14</v>
      </c>
      <c r="B4215">
        <v>1185732</v>
      </c>
      <c r="C4215" s="2">
        <v>44809</v>
      </c>
      <c r="D4215" s="1" t="s">
        <v>79</v>
      </c>
      <c r="E4215" s="1" t="s">
        <v>91</v>
      </c>
      <c r="F4215" s="1" t="s">
        <v>37</v>
      </c>
      <c r="G4215" s="1" t="s">
        <v>22</v>
      </c>
      <c r="H4215">
        <v>50.000000000000014</v>
      </c>
      <c r="I4215">
        <v>825</v>
      </c>
      <c r="J4215">
        <v>412500.00000000012</v>
      </c>
      <c r="K4215">
        <v>144375.00000000003</v>
      </c>
      <c r="L4215">
        <v>0.35</v>
      </c>
      <c r="M4215">
        <v>268125.00000000012</v>
      </c>
      <c r="N4215" s="1" t="s">
        <v>25</v>
      </c>
    </row>
    <row r="4216" spans="1:14" x14ac:dyDescent="0.3">
      <c r="A4216" s="1" t="s">
        <v>14</v>
      </c>
      <c r="B4216">
        <v>1185732</v>
      </c>
      <c r="C4216" s="2">
        <v>44809</v>
      </c>
      <c r="D4216" s="1" t="s">
        <v>79</v>
      </c>
      <c r="E4216" s="1" t="s">
        <v>91</v>
      </c>
      <c r="F4216" s="1" t="s">
        <v>37</v>
      </c>
      <c r="G4216" s="1" t="s">
        <v>23</v>
      </c>
      <c r="H4216">
        <v>40</v>
      </c>
      <c r="I4216">
        <v>725</v>
      </c>
      <c r="J4216">
        <v>290000</v>
      </c>
      <c r="K4216">
        <v>72500</v>
      </c>
      <c r="L4216">
        <v>0.25</v>
      </c>
      <c r="M4216">
        <v>217500</v>
      </c>
      <c r="N4216" s="1" t="s">
        <v>25</v>
      </c>
    </row>
    <row r="4217" spans="1:14" x14ac:dyDescent="0.3">
      <c r="A4217" s="1" t="s">
        <v>14</v>
      </c>
      <c r="B4217">
        <v>1185732</v>
      </c>
      <c r="C4217" s="2">
        <v>44809</v>
      </c>
      <c r="D4217" s="1" t="s">
        <v>79</v>
      </c>
      <c r="E4217" s="1" t="s">
        <v>91</v>
      </c>
      <c r="F4217" s="1" t="s">
        <v>37</v>
      </c>
      <c r="G4217" s="1" t="s">
        <v>24</v>
      </c>
      <c r="H4217">
        <v>40</v>
      </c>
      <c r="I4217">
        <v>700</v>
      </c>
      <c r="J4217">
        <v>280000</v>
      </c>
      <c r="K4217">
        <v>84000</v>
      </c>
      <c r="L4217">
        <v>0.3</v>
      </c>
      <c r="M4217">
        <v>196000</v>
      </c>
      <c r="N4217" s="1" t="s">
        <v>25</v>
      </c>
    </row>
    <row r="4218" spans="1:14" x14ac:dyDescent="0.3">
      <c r="A4218" s="1" t="s">
        <v>14</v>
      </c>
      <c r="B4218">
        <v>1185732</v>
      </c>
      <c r="C4218" s="2">
        <v>44809</v>
      </c>
      <c r="D4218" s="1" t="s">
        <v>79</v>
      </c>
      <c r="E4218" s="1" t="s">
        <v>91</v>
      </c>
      <c r="F4218" s="1" t="s">
        <v>37</v>
      </c>
      <c r="G4218" s="1" t="s">
        <v>18</v>
      </c>
      <c r="H4218">
        <v>50</v>
      </c>
      <c r="I4218">
        <v>700</v>
      </c>
      <c r="J4218">
        <v>350000</v>
      </c>
      <c r="K4218">
        <v>122499.99999999999</v>
      </c>
      <c r="L4218">
        <v>0.35</v>
      </c>
      <c r="M4218">
        <v>227500</v>
      </c>
      <c r="N4218" s="1" t="s">
        <v>25</v>
      </c>
    </row>
    <row r="4219" spans="1:14" x14ac:dyDescent="0.3">
      <c r="A4219" s="1" t="s">
        <v>14</v>
      </c>
      <c r="B4219">
        <v>1185732</v>
      </c>
      <c r="C4219" s="2">
        <v>44809</v>
      </c>
      <c r="D4219" s="1" t="s">
        <v>79</v>
      </c>
      <c r="E4219" s="1" t="s">
        <v>91</v>
      </c>
      <c r="F4219" s="1" t="s">
        <v>37</v>
      </c>
      <c r="G4219" s="1" t="s">
        <v>20</v>
      </c>
      <c r="H4219">
        <v>55.000000000000007</v>
      </c>
      <c r="I4219">
        <v>800</v>
      </c>
      <c r="J4219">
        <v>440000.00000000006</v>
      </c>
      <c r="K4219">
        <v>220000.00000000003</v>
      </c>
      <c r="L4219">
        <v>0.5</v>
      </c>
      <c r="M4219">
        <v>220000.00000000003</v>
      </c>
      <c r="N4219" s="1" t="s">
        <v>25</v>
      </c>
    </row>
    <row r="4220" spans="1:14" x14ac:dyDescent="0.3">
      <c r="A4220" s="1" t="s">
        <v>14</v>
      </c>
      <c r="B4220">
        <v>1185732</v>
      </c>
      <c r="C4220" s="2">
        <v>44841</v>
      </c>
      <c r="D4220" s="1" t="s">
        <v>79</v>
      </c>
      <c r="E4220" s="1" t="s">
        <v>91</v>
      </c>
      <c r="F4220" s="1" t="s">
        <v>37</v>
      </c>
      <c r="G4220" s="1" t="s">
        <v>21</v>
      </c>
      <c r="H4220">
        <v>55.000000000000007</v>
      </c>
      <c r="I4220">
        <v>975</v>
      </c>
      <c r="J4220">
        <v>536250.00000000012</v>
      </c>
      <c r="K4220">
        <v>241312.50000000006</v>
      </c>
      <c r="L4220">
        <v>0.45</v>
      </c>
      <c r="M4220">
        <v>294937.50000000006</v>
      </c>
      <c r="N4220" s="1" t="s">
        <v>25</v>
      </c>
    </row>
    <row r="4221" spans="1:14" x14ac:dyDescent="0.3">
      <c r="A4221" s="1" t="s">
        <v>14</v>
      </c>
      <c r="B4221">
        <v>1185732</v>
      </c>
      <c r="C4221" s="2">
        <v>44841</v>
      </c>
      <c r="D4221" s="1" t="s">
        <v>79</v>
      </c>
      <c r="E4221" s="1" t="s">
        <v>91</v>
      </c>
      <c r="F4221" s="1" t="s">
        <v>37</v>
      </c>
      <c r="G4221" s="1" t="s">
        <v>22</v>
      </c>
      <c r="H4221">
        <v>45.000000000000014</v>
      </c>
      <c r="I4221">
        <v>800</v>
      </c>
      <c r="J4221">
        <v>360000.00000000012</v>
      </c>
      <c r="K4221">
        <v>126000.00000000003</v>
      </c>
      <c r="L4221">
        <v>0.35</v>
      </c>
      <c r="M4221">
        <v>234000.00000000009</v>
      </c>
      <c r="N4221" s="1" t="s">
        <v>25</v>
      </c>
    </row>
    <row r="4222" spans="1:14" x14ac:dyDescent="0.3">
      <c r="A4222" s="1" t="s">
        <v>14</v>
      </c>
      <c r="B4222">
        <v>1185732</v>
      </c>
      <c r="C4222" s="2">
        <v>44841</v>
      </c>
      <c r="D4222" s="1" t="s">
        <v>79</v>
      </c>
      <c r="E4222" s="1" t="s">
        <v>91</v>
      </c>
      <c r="F4222" s="1" t="s">
        <v>37</v>
      </c>
      <c r="G4222" s="1" t="s">
        <v>23</v>
      </c>
      <c r="H4222">
        <v>45.000000000000014</v>
      </c>
      <c r="I4222">
        <v>675</v>
      </c>
      <c r="J4222">
        <v>303750.00000000012</v>
      </c>
      <c r="K4222">
        <v>75937.500000000029</v>
      </c>
      <c r="L4222">
        <v>0.25</v>
      </c>
      <c r="M4222">
        <v>227812.50000000009</v>
      </c>
      <c r="N4222" s="1" t="s">
        <v>25</v>
      </c>
    </row>
    <row r="4223" spans="1:14" x14ac:dyDescent="0.3">
      <c r="A4223" s="1" t="s">
        <v>14</v>
      </c>
      <c r="B4223">
        <v>1185732</v>
      </c>
      <c r="C4223" s="2">
        <v>44841</v>
      </c>
      <c r="D4223" s="1" t="s">
        <v>79</v>
      </c>
      <c r="E4223" s="1" t="s">
        <v>91</v>
      </c>
      <c r="F4223" s="1" t="s">
        <v>37</v>
      </c>
      <c r="G4223" s="1" t="s">
        <v>24</v>
      </c>
      <c r="H4223">
        <v>45.000000000000014</v>
      </c>
      <c r="I4223">
        <v>650</v>
      </c>
      <c r="J4223">
        <v>292500.00000000012</v>
      </c>
      <c r="K4223">
        <v>87750.000000000029</v>
      </c>
      <c r="L4223">
        <v>0.3</v>
      </c>
      <c r="M4223">
        <v>204750.00000000009</v>
      </c>
      <c r="N4223" s="1" t="s">
        <v>25</v>
      </c>
    </row>
    <row r="4224" spans="1:14" x14ac:dyDescent="0.3">
      <c r="A4224" s="1" t="s">
        <v>14</v>
      </c>
      <c r="B4224">
        <v>1185732</v>
      </c>
      <c r="C4224" s="2">
        <v>44841</v>
      </c>
      <c r="D4224" s="1" t="s">
        <v>79</v>
      </c>
      <c r="E4224" s="1" t="s">
        <v>91</v>
      </c>
      <c r="F4224" s="1" t="s">
        <v>37</v>
      </c>
      <c r="G4224" s="1" t="s">
        <v>18</v>
      </c>
      <c r="H4224">
        <v>55.000000000000007</v>
      </c>
      <c r="I4224">
        <v>650</v>
      </c>
      <c r="J4224">
        <v>357500.00000000006</v>
      </c>
      <c r="K4224">
        <v>125125.00000000001</v>
      </c>
      <c r="L4224">
        <v>0.35</v>
      </c>
      <c r="M4224">
        <v>232375.00000000006</v>
      </c>
      <c r="N4224" s="1" t="s">
        <v>25</v>
      </c>
    </row>
    <row r="4225" spans="1:14" x14ac:dyDescent="0.3">
      <c r="A4225" s="1" t="s">
        <v>14</v>
      </c>
      <c r="B4225">
        <v>1185732</v>
      </c>
      <c r="C4225" s="2">
        <v>44841</v>
      </c>
      <c r="D4225" s="1" t="s">
        <v>79</v>
      </c>
      <c r="E4225" s="1" t="s">
        <v>91</v>
      </c>
      <c r="F4225" s="1" t="s">
        <v>37</v>
      </c>
      <c r="G4225" s="1" t="s">
        <v>20</v>
      </c>
      <c r="H4225">
        <v>60</v>
      </c>
      <c r="I4225">
        <v>775</v>
      </c>
      <c r="J4225">
        <v>465000</v>
      </c>
      <c r="K4225">
        <v>232500</v>
      </c>
      <c r="L4225">
        <v>0.5</v>
      </c>
      <c r="M4225">
        <v>232500</v>
      </c>
      <c r="N4225" s="1" t="s">
        <v>25</v>
      </c>
    </row>
    <row r="4226" spans="1:14" x14ac:dyDescent="0.3">
      <c r="A4226" s="1" t="s">
        <v>14</v>
      </c>
      <c r="B4226">
        <v>1185732</v>
      </c>
      <c r="C4226" s="2">
        <v>44871</v>
      </c>
      <c r="D4226" s="1" t="s">
        <v>79</v>
      </c>
      <c r="E4226" s="1" t="s">
        <v>91</v>
      </c>
      <c r="F4226" s="1" t="s">
        <v>37</v>
      </c>
      <c r="G4226" s="1" t="s">
        <v>21</v>
      </c>
      <c r="H4226">
        <v>55.000000000000007</v>
      </c>
      <c r="I4226">
        <v>925</v>
      </c>
      <c r="J4226">
        <v>508750.00000000006</v>
      </c>
      <c r="K4226">
        <v>228937.50000000003</v>
      </c>
      <c r="L4226">
        <v>0.45</v>
      </c>
      <c r="M4226">
        <v>279812.5</v>
      </c>
      <c r="N4226" s="1" t="s">
        <v>25</v>
      </c>
    </row>
    <row r="4227" spans="1:14" x14ac:dyDescent="0.3">
      <c r="A4227" s="1" t="s">
        <v>14</v>
      </c>
      <c r="B4227">
        <v>1185732</v>
      </c>
      <c r="C4227" s="2">
        <v>44871</v>
      </c>
      <c r="D4227" s="1" t="s">
        <v>79</v>
      </c>
      <c r="E4227" s="1" t="s">
        <v>91</v>
      </c>
      <c r="F4227" s="1" t="s">
        <v>37</v>
      </c>
      <c r="G4227" s="1" t="s">
        <v>22</v>
      </c>
      <c r="H4227">
        <v>45.000000000000014</v>
      </c>
      <c r="I4227">
        <v>750</v>
      </c>
      <c r="J4227">
        <v>337500.00000000012</v>
      </c>
      <c r="K4227">
        <v>118125.00000000003</v>
      </c>
      <c r="L4227">
        <v>0.35</v>
      </c>
      <c r="M4227">
        <v>219375.00000000009</v>
      </c>
      <c r="N4227" s="1" t="s">
        <v>25</v>
      </c>
    </row>
    <row r="4228" spans="1:14" x14ac:dyDescent="0.3">
      <c r="A4228" s="1" t="s">
        <v>14</v>
      </c>
      <c r="B4228">
        <v>1185732</v>
      </c>
      <c r="C4228" s="2">
        <v>44871</v>
      </c>
      <c r="D4228" s="1" t="s">
        <v>79</v>
      </c>
      <c r="E4228" s="1" t="s">
        <v>91</v>
      </c>
      <c r="F4228" s="1" t="s">
        <v>37</v>
      </c>
      <c r="G4228" s="1" t="s">
        <v>23</v>
      </c>
      <c r="H4228">
        <v>45.000000000000014</v>
      </c>
      <c r="I4228">
        <v>695</v>
      </c>
      <c r="J4228">
        <v>312750.00000000012</v>
      </c>
      <c r="K4228">
        <v>78187.500000000029</v>
      </c>
      <c r="L4228">
        <v>0.25</v>
      </c>
      <c r="M4228">
        <v>234562.50000000009</v>
      </c>
      <c r="N4228" s="1" t="s">
        <v>25</v>
      </c>
    </row>
    <row r="4229" spans="1:14" x14ac:dyDescent="0.3">
      <c r="A4229" s="1" t="s">
        <v>14</v>
      </c>
      <c r="B4229">
        <v>1185732</v>
      </c>
      <c r="C4229" s="2">
        <v>44871</v>
      </c>
      <c r="D4229" s="1" t="s">
        <v>79</v>
      </c>
      <c r="E4229" s="1" t="s">
        <v>91</v>
      </c>
      <c r="F4229" s="1" t="s">
        <v>37</v>
      </c>
      <c r="G4229" s="1" t="s">
        <v>24</v>
      </c>
      <c r="H4229">
        <v>55.000000000000014</v>
      </c>
      <c r="I4229">
        <v>750</v>
      </c>
      <c r="J4229">
        <v>412500.00000000012</v>
      </c>
      <c r="K4229">
        <v>123750.00000000003</v>
      </c>
      <c r="L4229">
        <v>0.3</v>
      </c>
      <c r="M4229">
        <v>288750.00000000012</v>
      </c>
      <c r="N4229" s="1" t="s">
        <v>25</v>
      </c>
    </row>
    <row r="4230" spans="1:14" x14ac:dyDescent="0.3">
      <c r="A4230" s="1" t="s">
        <v>14</v>
      </c>
      <c r="B4230">
        <v>1185732</v>
      </c>
      <c r="C4230" s="2">
        <v>44871</v>
      </c>
      <c r="D4230" s="1" t="s">
        <v>79</v>
      </c>
      <c r="E4230" s="1" t="s">
        <v>91</v>
      </c>
      <c r="F4230" s="1" t="s">
        <v>37</v>
      </c>
      <c r="G4230" s="1" t="s">
        <v>18</v>
      </c>
      <c r="H4230">
        <v>70</v>
      </c>
      <c r="I4230">
        <v>725</v>
      </c>
      <c r="J4230">
        <v>507500</v>
      </c>
      <c r="K4230">
        <v>177625</v>
      </c>
      <c r="L4230">
        <v>0.35</v>
      </c>
      <c r="M4230">
        <v>329875</v>
      </c>
      <c r="N4230" s="1" t="s">
        <v>25</v>
      </c>
    </row>
    <row r="4231" spans="1:14" x14ac:dyDescent="0.3">
      <c r="A4231" s="1" t="s">
        <v>14</v>
      </c>
      <c r="B4231">
        <v>1185732</v>
      </c>
      <c r="C4231" s="2">
        <v>44871</v>
      </c>
      <c r="D4231" s="1" t="s">
        <v>79</v>
      </c>
      <c r="E4231" s="1" t="s">
        <v>91</v>
      </c>
      <c r="F4231" s="1" t="s">
        <v>37</v>
      </c>
      <c r="G4231" s="1" t="s">
        <v>20</v>
      </c>
      <c r="H4231">
        <v>75</v>
      </c>
      <c r="I4231">
        <v>825</v>
      </c>
      <c r="J4231">
        <v>618750</v>
      </c>
      <c r="K4231">
        <v>309375</v>
      </c>
      <c r="L4231">
        <v>0.5</v>
      </c>
      <c r="M4231">
        <v>309375</v>
      </c>
      <c r="N4231" s="1" t="s">
        <v>25</v>
      </c>
    </row>
    <row r="4232" spans="1:14" x14ac:dyDescent="0.3">
      <c r="A4232" s="1" t="s">
        <v>14</v>
      </c>
      <c r="B4232">
        <v>1185732</v>
      </c>
      <c r="C4232" s="2">
        <v>44900</v>
      </c>
      <c r="D4232" s="1" t="s">
        <v>79</v>
      </c>
      <c r="E4232" s="1" t="s">
        <v>91</v>
      </c>
      <c r="F4232" s="1" t="s">
        <v>37</v>
      </c>
      <c r="G4232" s="1" t="s">
        <v>21</v>
      </c>
      <c r="H4232">
        <v>70</v>
      </c>
      <c r="I4232">
        <v>1075</v>
      </c>
      <c r="J4232">
        <v>752500</v>
      </c>
      <c r="K4232">
        <v>338625</v>
      </c>
      <c r="L4232">
        <v>0.45</v>
      </c>
      <c r="M4232">
        <v>413875</v>
      </c>
      <c r="N4232" s="1" t="s">
        <v>25</v>
      </c>
    </row>
    <row r="4233" spans="1:14" x14ac:dyDescent="0.3">
      <c r="A4233" s="1" t="s">
        <v>14</v>
      </c>
      <c r="B4233">
        <v>1185732</v>
      </c>
      <c r="C4233" s="2">
        <v>44900</v>
      </c>
      <c r="D4233" s="1" t="s">
        <v>79</v>
      </c>
      <c r="E4233" s="1" t="s">
        <v>91</v>
      </c>
      <c r="F4233" s="1" t="s">
        <v>37</v>
      </c>
      <c r="G4233" s="1" t="s">
        <v>22</v>
      </c>
      <c r="H4233">
        <v>60.000000000000007</v>
      </c>
      <c r="I4233">
        <v>875</v>
      </c>
      <c r="J4233">
        <v>525000.00000000012</v>
      </c>
      <c r="K4233">
        <v>183750.00000000003</v>
      </c>
      <c r="L4233">
        <v>0.35</v>
      </c>
      <c r="M4233">
        <v>341250.00000000012</v>
      </c>
      <c r="N4233" s="1" t="s">
        <v>25</v>
      </c>
    </row>
    <row r="4234" spans="1:14" x14ac:dyDescent="0.3">
      <c r="A4234" s="1" t="s">
        <v>14</v>
      </c>
      <c r="B4234">
        <v>1185732</v>
      </c>
      <c r="C4234" s="2">
        <v>44599</v>
      </c>
      <c r="D4234" s="1" t="s">
        <v>79</v>
      </c>
      <c r="E4234" s="1" t="s">
        <v>91</v>
      </c>
      <c r="F4234" s="1" t="s">
        <v>37</v>
      </c>
      <c r="G4234" s="1" t="s">
        <v>24</v>
      </c>
      <c r="H4234">
        <v>33</v>
      </c>
      <c r="I4234">
        <v>169</v>
      </c>
      <c r="J4234">
        <v>5577</v>
      </c>
      <c r="K4234">
        <v>2509.6499999999996</v>
      </c>
      <c r="L4234">
        <v>0.44999999999999996</v>
      </c>
      <c r="M4234">
        <v>3067.3500000000004</v>
      </c>
      <c r="N4234" s="1" t="s">
        <v>25</v>
      </c>
    </row>
    <row r="4235" spans="1:14" x14ac:dyDescent="0.3">
      <c r="A4235" s="1" t="s">
        <v>14</v>
      </c>
      <c r="B4235">
        <v>1185732</v>
      </c>
      <c r="C4235" s="2">
        <v>44599</v>
      </c>
      <c r="D4235" s="1" t="s">
        <v>79</v>
      </c>
      <c r="E4235" s="1" t="s">
        <v>91</v>
      </c>
      <c r="F4235" s="1" t="s">
        <v>37</v>
      </c>
      <c r="G4235" s="1" t="s">
        <v>18</v>
      </c>
      <c r="H4235">
        <v>49</v>
      </c>
      <c r="I4235">
        <v>189</v>
      </c>
      <c r="J4235">
        <v>9261</v>
      </c>
      <c r="K4235">
        <v>4352.67</v>
      </c>
      <c r="L4235">
        <v>0.47</v>
      </c>
      <c r="M4235">
        <v>4908.33</v>
      </c>
      <c r="N4235" s="1" t="s">
        <v>25</v>
      </c>
    </row>
    <row r="4236" spans="1:14" x14ac:dyDescent="0.3">
      <c r="A4236" s="1" t="s">
        <v>14</v>
      </c>
      <c r="B4236">
        <v>1185732</v>
      </c>
      <c r="C4236" s="2">
        <v>44599</v>
      </c>
      <c r="D4236" s="1" t="s">
        <v>79</v>
      </c>
      <c r="E4236" s="1" t="s">
        <v>91</v>
      </c>
      <c r="F4236" s="1" t="s">
        <v>37</v>
      </c>
      <c r="G4236" s="1" t="s">
        <v>20</v>
      </c>
      <c r="H4236">
        <v>34</v>
      </c>
      <c r="I4236">
        <v>216</v>
      </c>
      <c r="J4236">
        <v>7344</v>
      </c>
      <c r="K4236">
        <v>4773.6000000000004</v>
      </c>
      <c r="L4236">
        <v>0.65</v>
      </c>
      <c r="M4236">
        <v>2570.3999999999996</v>
      </c>
      <c r="N4236" s="1" t="s">
        <v>25</v>
      </c>
    </row>
    <row r="4237" spans="1:14" x14ac:dyDescent="0.3">
      <c r="A4237" s="1" t="s">
        <v>14</v>
      </c>
      <c r="B4237">
        <v>1185732</v>
      </c>
      <c r="C4237" s="2">
        <v>44625</v>
      </c>
      <c r="D4237" s="1" t="s">
        <v>79</v>
      </c>
      <c r="E4237" s="1" t="s">
        <v>91</v>
      </c>
      <c r="F4237" s="1" t="s">
        <v>37</v>
      </c>
      <c r="G4237" s="1" t="s">
        <v>21</v>
      </c>
      <c r="H4237">
        <v>33</v>
      </c>
      <c r="I4237">
        <v>265</v>
      </c>
      <c r="J4237">
        <v>8745</v>
      </c>
      <c r="K4237">
        <v>5072.1000000000004</v>
      </c>
      <c r="L4237">
        <v>0.58000000000000007</v>
      </c>
      <c r="M4237">
        <v>3672.8999999999996</v>
      </c>
      <c r="N4237" s="1" t="s">
        <v>25</v>
      </c>
    </row>
    <row r="4238" spans="1:14" x14ac:dyDescent="0.3">
      <c r="A4238" s="1" t="s">
        <v>14</v>
      </c>
      <c r="B4238">
        <v>1185732</v>
      </c>
      <c r="C4238" s="2">
        <v>44625</v>
      </c>
      <c r="D4238" s="1" t="s">
        <v>79</v>
      </c>
      <c r="E4238" s="1" t="s">
        <v>91</v>
      </c>
      <c r="F4238" s="1" t="s">
        <v>37</v>
      </c>
      <c r="G4238" s="1" t="s">
        <v>22</v>
      </c>
      <c r="H4238">
        <v>32</v>
      </c>
      <c r="I4238">
        <v>210</v>
      </c>
      <c r="J4238">
        <v>6720</v>
      </c>
      <c r="K4238">
        <v>3292.7999999999997</v>
      </c>
      <c r="L4238">
        <v>0.49</v>
      </c>
      <c r="M4238">
        <v>3427.2000000000003</v>
      </c>
      <c r="N4238" s="1" t="s">
        <v>25</v>
      </c>
    </row>
    <row r="4239" spans="1:14" x14ac:dyDescent="0.3">
      <c r="A4239" s="1" t="s">
        <v>14</v>
      </c>
      <c r="B4239">
        <v>1185732</v>
      </c>
      <c r="C4239" s="2">
        <v>44625</v>
      </c>
      <c r="D4239" s="1" t="s">
        <v>79</v>
      </c>
      <c r="E4239" s="1" t="s">
        <v>91</v>
      </c>
      <c r="F4239" s="1" t="s">
        <v>37</v>
      </c>
      <c r="G4239" s="1" t="s">
        <v>23</v>
      </c>
      <c r="H4239">
        <v>24</v>
      </c>
      <c r="I4239">
        <v>181</v>
      </c>
      <c r="J4239">
        <v>4344</v>
      </c>
      <c r="K4239">
        <v>1650.72</v>
      </c>
      <c r="L4239">
        <v>0.38</v>
      </c>
      <c r="M4239">
        <v>2693.2799999999997</v>
      </c>
      <c r="N4239" s="1" t="s">
        <v>25</v>
      </c>
    </row>
    <row r="4240" spans="1:14" x14ac:dyDescent="0.3">
      <c r="A4240" s="1" t="s">
        <v>14</v>
      </c>
      <c r="B4240">
        <v>1185732</v>
      </c>
      <c r="C4240" s="2">
        <v>44625</v>
      </c>
      <c r="D4240" s="1" t="s">
        <v>79</v>
      </c>
      <c r="E4240" s="1" t="s">
        <v>91</v>
      </c>
      <c r="F4240" s="1" t="s">
        <v>37</v>
      </c>
      <c r="G4240" s="1" t="s">
        <v>24</v>
      </c>
      <c r="H4240">
        <v>27</v>
      </c>
      <c r="I4240">
        <v>144</v>
      </c>
      <c r="J4240">
        <v>3888</v>
      </c>
      <c r="K4240">
        <v>1632.96</v>
      </c>
      <c r="L4240">
        <v>0.42</v>
      </c>
      <c r="M4240">
        <v>2255.04</v>
      </c>
      <c r="N4240" s="1" t="s">
        <v>25</v>
      </c>
    </row>
    <row r="4241" spans="1:14" x14ac:dyDescent="0.3">
      <c r="A4241" s="1" t="s">
        <v>14</v>
      </c>
      <c r="B4241">
        <v>1185732</v>
      </c>
      <c r="C4241" s="2">
        <v>44625</v>
      </c>
      <c r="D4241" s="1" t="s">
        <v>79</v>
      </c>
      <c r="E4241" s="1" t="s">
        <v>91</v>
      </c>
      <c r="F4241" s="1" t="s">
        <v>37</v>
      </c>
      <c r="G4241" s="1" t="s">
        <v>18</v>
      </c>
      <c r="H4241">
        <v>41</v>
      </c>
      <c r="I4241">
        <v>181</v>
      </c>
      <c r="J4241">
        <v>7421</v>
      </c>
      <c r="K4241">
        <v>3562.08</v>
      </c>
      <c r="L4241">
        <v>0.48</v>
      </c>
      <c r="M4241">
        <v>3858.92</v>
      </c>
      <c r="N4241" s="1" t="s">
        <v>25</v>
      </c>
    </row>
    <row r="4242" spans="1:14" x14ac:dyDescent="0.3">
      <c r="A4242" s="1" t="s">
        <v>14</v>
      </c>
      <c r="B4242">
        <v>1185732</v>
      </c>
      <c r="C4242" s="2">
        <v>44625</v>
      </c>
      <c r="D4242" s="1" t="s">
        <v>79</v>
      </c>
      <c r="E4242" s="1" t="s">
        <v>91</v>
      </c>
      <c r="F4242" s="1" t="s">
        <v>37</v>
      </c>
      <c r="G4242" s="1" t="s">
        <v>20</v>
      </c>
      <c r="H4242">
        <v>32</v>
      </c>
      <c r="I4242">
        <v>189</v>
      </c>
      <c r="J4242">
        <v>6048</v>
      </c>
      <c r="K4242">
        <v>3810.2400000000002</v>
      </c>
      <c r="L4242">
        <v>0.63</v>
      </c>
      <c r="M4242">
        <v>2237.7599999999998</v>
      </c>
      <c r="N4242" s="1" t="s">
        <v>25</v>
      </c>
    </row>
    <row r="4243" spans="1:14" x14ac:dyDescent="0.3">
      <c r="A4243" s="1" t="s">
        <v>14</v>
      </c>
      <c r="B4243">
        <v>1185732</v>
      </c>
      <c r="C4243" s="2">
        <v>44657</v>
      </c>
      <c r="D4243" s="1" t="s">
        <v>79</v>
      </c>
      <c r="E4243" s="1" t="s">
        <v>91</v>
      </c>
      <c r="F4243" s="1" t="s">
        <v>37</v>
      </c>
      <c r="G4243" s="1" t="s">
        <v>21</v>
      </c>
      <c r="H4243">
        <v>33</v>
      </c>
      <c r="I4243">
        <v>283</v>
      </c>
      <c r="J4243">
        <v>9339</v>
      </c>
      <c r="K4243">
        <v>5323.2300000000005</v>
      </c>
      <c r="L4243">
        <v>0.57000000000000006</v>
      </c>
      <c r="M4243">
        <v>4015.7699999999995</v>
      </c>
      <c r="N4243" s="1" t="s">
        <v>25</v>
      </c>
    </row>
    <row r="4244" spans="1:14" x14ac:dyDescent="0.3">
      <c r="A4244" s="1" t="s">
        <v>14</v>
      </c>
      <c r="B4244">
        <v>1185732</v>
      </c>
      <c r="C4244" s="2">
        <v>44657</v>
      </c>
      <c r="D4244" s="1" t="s">
        <v>79</v>
      </c>
      <c r="E4244" s="1" t="s">
        <v>91</v>
      </c>
      <c r="F4244" s="1" t="s">
        <v>37</v>
      </c>
      <c r="G4244" s="1" t="s">
        <v>22</v>
      </c>
      <c r="H4244">
        <v>34</v>
      </c>
      <c r="I4244">
        <v>182</v>
      </c>
      <c r="J4244">
        <v>6188</v>
      </c>
      <c r="K4244">
        <v>2846.4799999999996</v>
      </c>
      <c r="L4244">
        <v>0.45999999999999996</v>
      </c>
      <c r="M4244">
        <v>3341.5200000000004</v>
      </c>
      <c r="N4244" s="1" t="s">
        <v>25</v>
      </c>
    </row>
    <row r="4245" spans="1:14" x14ac:dyDescent="0.3">
      <c r="A4245" s="1" t="s">
        <v>14</v>
      </c>
      <c r="B4245">
        <v>1185732</v>
      </c>
      <c r="C4245" s="2">
        <v>44657</v>
      </c>
      <c r="D4245" s="1" t="s">
        <v>79</v>
      </c>
      <c r="E4245" s="1" t="s">
        <v>91</v>
      </c>
      <c r="F4245" s="1" t="s">
        <v>37</v>
      </c>
      <c r="G4245" s="1" t="s">
        <v>23</v>
      </c>
      <c r="H4245">
        <v>24</v>
      </c>
      <c r="I4245">
        <v>182</v>
      </c>
      <c r="J4245">
        <v>4368</v>
      </c>
      <c r="K4245">
        <v>1659.84</v>
      </c>
      <c r="L4245">
        <v>0.38</v>
      </c>
      <c r="M4245">
        <v>2708.16</v>
      </c>
      <c r="N4245" s="1" t="s">
        <v>25</v>
      </c>
    </row>
    <row r="4246" spans="1:14" x14ac:dyDescent="0.3">
      <c r="A4246" s="1" t="s">
        <v>14</v>
      </c>
      <c r="B4246">
        <v>1185732</v>
      </c>
      <c r="C4246" s="2">
        <v>44657</v>
      </c>
      <c r="D4246" s="1" t="s">
        <v>79</v>
      </c>
      <c r="E4246" s="1" t="s">
        <v>91</v>
      </c>
      <c r="F4246" s="1" t="s">
        <v>37</v>
      </c>
      <c r="G4246" s="1" t="s">
        <v>24</v>
      </c>
      <c r="H4246">
        <v>27</v>
      </c>
      <c r="I4246">
        <v>180</v>
      </c>
      <c r="J4246">
        <v>4860</v>
      </c>
      <c r="K4246">
        <v>2089.8000000000002</v>
      </c>
      <c r="L4246">
        <v>0.43</v>
      </c>
      <c r="M4246">
        <v>2770.2</v>
      </c>
      <c r="N4246" s="1" t="s">
        <v>25</v>
      </c>
    </row>
    <row r="4247" spans="1:14" x14ac:dyDescent="0.3">
      <c r="A4247" s="1" t="s">
        <v>14</v>
      </c>
      <c r="B4247">
        <v>1185732</v>
      </c>
      <c r="C4247" s="2">
        <v>44657</v>
      </c>
      <c r="D4247" s="1" t="s">
        <v>79</v>
      </c>
      <c r="E4247" s="1" t="s">
        <v>91</v>
      </c>
      <c r="F4247" s="1" t="s">
        <v>37</v>
      </c>
      <c r="G4247" s="1" t="s">
        <v>18</v>
      </c>
      <c r="H4247">
        <v>47</v>
      </c>
      <c r="I4247">
        <v>188</v>
      </c>
      <c r="J4247">
        <v>8836</v>
      </c>
      <c r="K4247">
        <v>4418</v>
      </c>
      <c r="L4247">
        <v>0.5</v>
      </c>
      <c r="M4247">
        <v>4418</v>
      </c>
      <c r="N4247" s="1" t="s">
        <v>25</v>
      </c>
    </row>
    <row r="4248" spans="1:14" x14ac:dyDescent="0.3">
      <c r="A4248" s="1" t="s">
        <v>14</v>
      </c>
      <c r="B4248">
        <v>1185732</v>
      </c>
      <c r="C4248" s="2">
        <v>44657</v>
      </c>
      <c r="D4248" s="1" t="s">
        <v>79</v>
      </c>
      <c r="E4248" s="1" t="s">
        <v>91</v>
      </c>
      <c r="F4248" s="1" t="s">
        <v>37</v>
      </c>
      <c r="G4248" s="1" t="s">
        <v>20</v>
      </c>
      <c r="H4248">
        <v>39</v>
      </c>
      <c r="I4248">
        <v>209</v>
      </c>
      <c r="J4248">
        <v>8151</v>
      </c>
      <c r="K4248">
        <v>5135.13</v>
      </c>
      <c r="L4248">
        <v>0.63</v>
      </c>
      <c r="M4248">
        <v>3015.87</v>
      </c>
      <c r="N4248" s="1" t="s">
        <v>25</v>
      </c>
    </row>
    <row r="4249" spans="1:14" x14ac:dyDescent="0.3">
      <c r="A4249" s="1" t="s">
        <v>14</v>
      </c>
      <c r="B4249">
        <v>1185732</v>
      </c>
      <c r="C4249" s="2">
        <v>44686</v>
      </c>
      <c r="D4249" s="1" t="s">
        <v>79</v>
      </c>
      <c r="E4249" s="1" t="s">
        <v>91</v>
      </c>
      <c r="F4249" s="1" t="s">
        <v>37</v>
      </c>
      <c r="G4249" s="1" t="s">
        <v>21</v>
      </c>
      <c r="H4249">
        <v>48</v>
      </c>
      <c r="I4249">
        <v>282</v>
      </c>
      <c r="J4249">
        <v>13536</v>
      </c>
      <c r="K4249">
        <v>7444.8</v>
      </c>
      <c r="L4249">
        <v>0.55000000000000004</v>
      </c>
      <c r="M4249">
        <v>6091.2</v>
      </c>
      <c r="N4249" s="1" t="s">
        <v>25</v>
      </c>
    </row>
    <row r="4250" spans="1:14" x14ac:dyDescent="0.3">
      <c r="A4250" s="1" t="s">
        <v>14</v>
      </c>
      <c r="B4250">
        <v>1185732</v>
      </c>
      <c r="C4250" s="2">
        <v>44686</v>
      </c>
      <c r="D4250" s="1" t="s">
        <v>79</v>
      </c>
      <c r="E4250" s="1" t="s">
        <v>91</v>
      </c>
      <c r="F4250" s="1" t="s">
        <v>37</v>
      </c>
      <c r="G4250" s="1" t="s">
        <v>22</v>
      </c>
      <c r="H4250">
        <v>45</v>
      </c>
      <c r="I4250">
        <v>188</v>
      </c>
      <c r="J4250">
        <v>8460</v>
      </c>
      <c r="K4250">
        <v>3806.9999999999995</v>
      </c>
      <c r="L4250">
        <v>0.44999999999999996</v>
      </c>
      <c r="M4250">
        <v>4653</v>
      </c>
      <c r="N4250" s="1" t="s">
        <v>25</v>
      </c>
    </row>
    <row r="4251" spans="1:14" x14ac:dyDescent="0.3">
      <c r="A4251" s="1" t="s">
        <v>14</v>
      </c>
      <c r="B4251">
        <v>1185732</v>
      </c>
      <c r="C4251" s="2">
        <v>44686</v>
      </c>
      <c r="D4251" s="1" t="s">
        <v>79</v>
      </c>
      <c r="E4251" s="1" t="s">
        <v>91</v>
      </c>
      <c r="F4251" s="1" t="s">
        <v>37</v>
      </c>
      <c r="G4251" s="1" t="s">
        <v>23</v>
      </c>
      <c r="H4251">
        <v>41</v>
      </c>
      <c r="I4251">
        <v>210</v>
      </c>
      <c r="J4251">
        <v>8610</v>
      </c>
      <c r="K4251">
        <v>3185.7</v>
      </c>
      <c r="L4251">
        <v>0.37</v>
      </c>
      <c r="M4251">
        <v>5424.3</v>
      </c>
      <c r="N4251" s="1" t="s">
        <v>25</v>
      </c>
    </row>
    <row r="4252" spans="1:14" x14ac:dyDescent="0.3">
      <c r="A4252" s="1" t="s">
        <v>14</v>
      </c>
      <c r="B4252">
        <v>1185732</v>
      </c>
      <c r="C4252" s="2">
        <v>44686</v>
      </c>
      <c r="D4252" s="1" t="s">
        <v>79</v>
      </c>
      <c r="E4252" s="1" t="s">
        <v>91</v>
      </c>
      <c r="F4252" s="1" t="s">
        <v>37</v>
      </c>
      <c r="G4252" s="1" t="s">
        <v>24</v>
      </c>
      <c r="H4252">
        <v>43</v>
      </c>
      <c r="I4252">
        <v>182</v>
      </c>
      <c r="J4252">
        <v>7826</v>
      </c>
      <c r="K4252">
        <v>3286.92</v>
      </c>
      <c r="L4252">
        <v>0.42</v>
      </c>
      <c r="M4252">
        <v>4539.08</v>
      </c>
      <c r="N4252" s="1" t="s">
        <v>25</v>
      </c>
    </row>
    <row r="4253" spans="1:14" x14ac:dyDescent="0.3">
      <c r="A4253" s="1" t="s">
        <v>14</v>
      </c>
      <c r="B4253">
        <v>1185732</v>
      </c>
      <c r="C4253" s="2">
        <v>44686</v>
      </c>
      <c r="D4253" s="1" t="s">
        <v>79</v>
      </c>
      <c r="E4253" s="1" t="s">
        <v>91</v>
      </c>
      <c r="F4253" s="1" t="s">
        <v>37</v>
      </c>
      <c r="G4253" s="1" t="s">
        <v>18</v>
      </c>
      <c r="H4253">
        <v>53</v>
      </c>
      <c r="I4253">
        <v>196</v>
      </c>
      <c r="J4253">
        <v>10388</v>
      </c>
      <c r="K4253">
        <v>5194</v>
      </c>
      <c r="L4253">
        <v>0.5</v>
      </c>
      <c r="M4253">
        <v>5194</v>
      </c>
      <c r="N4253" s="1" t="s">
        <v>25</v>
      </c>
    </row>
    <row r="4254" spans="1:14" x14ac:dyDescent="0.3">
      <c r="A4254" s="1" t="s">
        <v>14</v>
      </c>
      <c r="B4254">
        <v>1185732</v>
      </c>
      <c r="C4254" s="2">
        <v>44686</v>
      </c>
      <c r="D4254" s="1" t="s">
        <v>79</v>
      </c>
      <c r="E4254" s="1" t="s">
        <v>91</v>
      </c>
      <c r="F4254" s="1" t="s">
        <v>37</v>
      </c>
      <c r="G4254" s="1" t="s">
        <v>20</v>
      </c>
      <c r="H4254">
        <v>59</v>
      </c>
      <c r="I4254">
        <v>200</v>
      </c>
      <c r="J4254">
        <v>11800</v>
      </c>
      <c r="K4254">
        <v>7080</v>
      </c>
      <c r="L4254">
        <v>0.6</v>
      </c>
      <c r="M4254">
        <v>4720</v>
      </c>
      <c r="N4254" s="1" t="s">
        <v>25</v>
      </c>
    </row>
    <row r="4255" spans="1:14" x14ac:dyDescent="0.3">
      <c r="A4255" s="1" t="s">
        <v>14</v>
      </c>
      <c r="B4255">
        <v>1185732</v>
      </c>
      <c r="C4255" s="2">
        <v>44719</v>
      </c>
      <c r="D4255" s="1" t="s">
        <v>79</v>
      </c>
      <c r="E4255" s="1" t="s">
        <v>91</v>
      </c>
      <c r="F4255" s="1" t="s">
        <v>37</v>
      </c>
      <c r="G4255" s="1" t="s">
        <v>21</v>
      </c>
      <c r="H4255">
        <v>51</v>
      </c>
      <c r="I4255">
        <v>273</v>
      </c>
      <c r="J4255">
        <v>13923</v>
      </c>
      <c r="K4255">
        <v>7796.880000000001</v>
      </c>
      <c r="L4255">
        <v>0.56000000000000005</v>
      </c>
      <c r="M4255">
        <v>6126.119999999999</v>
      </c>
      <c r="N4255" s="1" t="s">
        <v>25</v>
      </c>
    </row>
    <row r="4256" spans="1:14" x14ac:dyDescent="0.3">
      <c r="A4256" s="1" t="s">
        <v>14</v>
      </c>
      <c r="B4256">
        <v>1185732</v>
      </c>
      <c r="C4256" s="2">
        <v>44719</v>
      </c>
      <c r="D4256" s="1" t="s">
        <v>79</v>
      </c>
      <c r="E4256" s="1" t="s">
        <v>91</v>
      </c>
      <c r="F4256" s="1" t="s">
        <v>37</v>
      </c>
      <c r="G4256" s="1" t="s">
        <v>22</v>
      </c>
      <c r="H4256">
        <v>49</v>
      </c>
      <c r="I4256">
        <v>200</v>
      </c>
      <c r="J4256">
        <v>9800</v>
      </c>
      <c r="K4256">
        <v>4410</v>
      </c>
      <c r="L4256">
        <v>0.44999999999999996</v>
      </c>
      <c r="M4256">
        <v>5390</v>
      </c>
      <c r="N4256" s="1" t="s">
        <v>25</v>
      </c>
    </row>
    <row r="4257" spans="1:14" x14ac:dyDescent="0.3">
      <c r="A4257" s="1" t="s">
        <v>14</v>
      </c>
      <c r="B4257">
        <v>1185732</v>
      </c>
      <c r="C4257" s="2">
        <v>44719</v>
      </c>
      <c r="D4257" s="1" t="s">
        <v>79</v>
      </c>
      <c r="E4257" s="1" t="s">
        <v>91</v>
      </c>
      <c r="F4257" s="1" t="s">
        <v>37</v>
      </c>
      <c r="G4257" s="1" t="s">
        <v>23</v>
      </c>
      <c r="H4257">
        <v>47</v>
      </c>
      <c r="I4257">
        <v>209</v>
      </c>
      <c r="J4257">
        <v>9823</v>
      </c>
      <c r="K4257">
        <v>3536.2799999999997</v>
      </c>
      <c r="L4257">
        <v>0.36</v>
      </c>
      <c r="M4257">
        <v>6286.72</v>
      </c>
      <c r="N4257" s="1" t="s">
        <v>25</v>
      </c>
    </row>
    <row r="4258" spans="1:14" x14ac:dyDescent="0.3">
      <c r="A4258" s="1" t="s">
        <v>14</v>
      </c>
      <c r="B4258">
        <v>1185732</v>
      </c>
      <c r="C4258" s="2">
        <v>44719</v>
      </c>
      <c r="D4258" s="1" t="s">
        <v>79</v>
      </c>
      <c r="E4258" s="1" t="s">
        <v>91</v>
      </c>
      <c r="F4258" s="1" t="s">
        <v>37</v>
      </c>
      <c r="G4258" s="1" t="s">
        <v>24</v>
      </c>
      <c r="H4258">
        <v>47</v>
      </c>
      <c r="I4258">
        <v>218</v>
      </c>
      <c r="J4258">
        <v>10246</v>
      </c>
      <c r="K4258">
        <v>4610.7</v>
      </c>
      <c r="L4258">
        <v>0.44999999999999996</v>
      </c>
      <c r="M4258">
        <v>5635.3</v>
      </c>
      <c r="N4258" s="1" t="s">
        <v>25</v>
      </c>
    </row>
    <row r="4259" spans="1:14" x14ac:dyDescent="0.3">
      <c r="A4259" s="1" t="s">
        <v>14</v>
      </c>
      <c r="B4259">
        <v>1185732</v>
      </c>
      <c r="C4259" s="2">
        <v>44719</v>
      </c>
      <c r="D4259" s="1" t="s">
        <v>79</v>
      </c>
      <c r="E4259" s="1" t="s">
        <v>91</v>
      </c>
      <c r="F4259" s="1" t="s">
        <v>37</v>
      </c>
      <c r="G4259" s="1" t="s">
        <v>18</v>
      </c>
      <c r="H4259">
        <v>62</v>
      </c>
      <c r="I4259">
        <v>195</v>
      </c>
      <c r="J4259">
        <v>12090</v>
      </c>
      <c r="K4259">
        <v>5440.4999999999991</v>
      </c>
      <c r="L4259">
        <v>0.44999999999999996</v>
      </c>
      <c r="M4259">
        <v>6649.5000000000009</v>
      </c>
      <c r="N4259" s="1" t="s">
        <v>25</v>
      </c>
    </row>
    <row r="4260" spans="1:14" x14ac:dyDescent="0.3">
      <c r="A4260" s="1" t="s">
        <v>14</v>
      </c>
      <c r="B4260">
        <v>1185732</v>
      </c>
      <c r="C4260" s="2">
        <v>44719</v>
      </c>
      <c r="D4260" s="1" t="s">
        <v>79</v>
      </c>
      <c r="E4260" s="1" t="s">
        <v>91</v>
      </c>
      <c r="F4260" s="1" t="s">
        <v>37</v>
      </c>
      <c r="G4260" s="1" t="s">
        <v>20</v>
      </c>
      <c r="H4260">
        <v>65</v>
      </c>
      <c r="I4260">
        <v>250</v>
      </c>
      <c r="J4260">
        <v>16250</v>
      </c>
      <c r="K4260">
        <v>10400</v>
      </c>
      <c r="L4260">
        <v>0.64</v>
      </c>
      <c r="M4260">
        <v>5850</v>
      </c>
      <c r="N4260" s="1" t="s">
        <v>25</v>
      </c>
    </row>
    <row r="4261" spans="1:14" x14ac:dyDescent="0.3">
      <c r="A4261" s="1" t="s">
        <v>14</v>
      </c>
      <c r="B4261">
        <v>1185732</v>
      </c>
      <c r="C4261" s="2">
        <v>44747</v>
      </c>
      <c r="D4261" s="1" t="s">
        <v>79</v>
      </c>
      <c r="E4261" s="1" t="s">
        <v>91</v>
      </c>
      <c r="F4261" s="1" t="s">
        <v>37</v>
      </c>
      <c r="G4261" s="1" t="s">
        <v>21</v>
      </c>
      <c r="H4261">
        <v>63</v>
      </c>
      <c r="I4261">
        <v>311</v>
      </c>
      <c r="J4261">
        <v>19593</v>
      </c>
      <c r="K4261">
        <v>11559.87</v>
      </c>
      <c r="L4261">
        <v>0.59000000000000008</v>
      </c>
      <c r="M4261">
        <v>8033.1299999999992</v>
      </c>
      <c r="N4261" s="1" t="s">
        <v>25</v>
      </c>
    </row>
    <row r="4262" spans="1:14" x14ac:dyDescent="0.3">
      <c r="A4262" s="1" t="s">
        <v>14</v>
      </c>
      <c r="B4262">
        <v>1185732</v>
      </c>
      <c r="C4262" s="2">
        <v>44747</v>
      </c>
      <c r="D4262" s="1" t="s">
        <v>79</v>
      </c>
      <c r="E4262" s="1" t="s">
        <v>91</v>
      </c>
      <c r="F4262" s="1" t="s">
        <v>37</v>
      </c>
      <c r="G4262" s="1" t="s">
        <v>22</v>
      </c>
      <c r="H4262">
        <v>58</v>
      </c>
      <c r="I4262">
        <v>270</v>
      </c>
      <c r="J4262">
        <v>15660</v>
      </c>
      <c r="K4262">
        <v>7673.4</v>
      </c>
      <c r="L4262">
        <v>0.49</v>
      </c>
      <c r="M4262">
        <v>7986.6</v>
      </c>
      <c r="N4262" s="1" t="s">
        <v>25</v>
      </c>
    </row>
    <row r="4263" spans="1:14" x14ac:dyDescent="0.3">
      <c r="A4263" s="1" t="s">
        <v>14</v>
      </c>
      <c r="B4263">
        <v>1185732</v>
      </c>
      <c r="C4263" s="2">
        <v>44747</v>
      </c>
      <c r="D4263" s="1" t="s">
        <v>79</v>
      </c>
      <c r="E4263" s="1" t="s">
        <v>91</v>
      </c>
      <c r="F4263" s="1" t="s">
        <v>37</v>
      </c>
      <c r="G4263" s="1" t="s">
        <v>23</v>
      </c>
      <c r="H4263">
        <v>51</v>
      </c>
      <c r="I4263">
        <v>248</v>
      </c>
      <c r="J4263">
        <v>12648</v>
      </c>
      <c r="K4263">
        <v>4553.28</v>
      </c>
      <c r="L4263">
        <v>0.36</v>
      </c>
      <c r="M4263">
        <v>8094.72</v>
      </c>
      <c r="N4263" s="1" t="s">
        <v>25</v>
      </c>
    </row>
    <row r="4264" spans="1:14" x14ac:dyDescent="0.3">
      <c r="A4264" s="1" t="s">
        <v>14</v>
      </c>
      <c r="B4264">
        <v>1185732</v>
      </c>
      <c r="C4264" s="2">
        <v>44747</v>
      </c>
      <c r="D4264" s="1" t="s">
        <v>79</v>
      </c>
      <c r="E4264" s="1" t="s">
        <v>91</v>
      </c>
      <c r="F4264" s="1" t="s">
        <v>37</v>
      </c>
      <c r="G4264" s="1" t="s">
        <v>24</v>
      </c>
      <c r="H4264">
        <v>52</v>
      </c>
      <c r="I4264">
        <v>202</v>
      </c>
      <c r="J4264">
        <v>10504</v>
      </c>
      <c r="K4264">
        <v>4411.68</v>
      </c>
      <c r="L4264">
        <v>0.42</v>
      </c>
      <c r="M4264">
        <v>6092.32</v>
      </c>
      <c r="N4264" s="1" t="s">
        <v>25</v>
      </c>
    </row>
    <row r="4265" spans="1:14" x14ac:dyDescent="0.3">
      <c r="A4265" s="1" t="s">
        <v>14</v>
      </c>
      <c r="B4265">
        <v>1185732</v>
      </c>
      <c r="C4265" s="2">
        <v>44747</v>
      </c>
      <c r="D4265" s="1" t="s">
        <v>79</v>
      </c>
      <c r="E4265" s="1" t="s">
        <v>91</v>
      </c>
      <c r="F4265" s="1" t="s">
        <v>37</v>
      </c>
      <c r="G4265" s="1" t="s">
        <v>18</v>
      </c>
      <c r="H4265">
        <v>64</v>
      </c>
      <c r="I4265">
        <v>240</v>
      </c>
      <c r="J4265">
        <v>15360</v>
      </c>
      <c r="K4265">
        <v>6911.9999999999991</v>
      </c>
      <c r="L4265">
        <v>0.44999999999999996</v>
      </c>
      <c r="M4265">
        <v>8448</v>
      </c>
      <c r="N4265" s="1" t="s">
        <v>25</v>
      </c>
    </row>
    <row r="4266" spans="1:14" x14ac:dyDescent="0.3">
      <c r="A4266" s="1" t="s">
        <v>14</v>
      </c>
      <c r="B4266">
        <v>1185732</v>
      </c>
      <c r="C4266" s="2">
        <v>44747</v>
      </c>
      <c r="D4266" s="1" t="s">
        <v>79</v>
      </c>
      <c r="E4266" s="1" t="s">
        <v>91</v>
      </c>
      <c r="F4266" s="1" t="s">
        <v>37</v>
      </c>
      <c r="G4266" s="1" t="s">
        <v>20</v>
      </c>
      <c r="H4266">
        <v>66</v>
      </c>
      <c r="I4266">
        <v>244</v>
      </c>
      <c r="J4266">
        <v>16104</v>
      </c>
      <c r="K4266">
        <v>10467.6</v>
      </c>
      <c r="L4266">
        <v>0.65</v>
      </c>
      <c r="M4266">
        <v>5636.4</v>
      </c>
      <c r="N4266" s="1" t="s">
        <v>25</v>
      </c>
    </row>
    <row r="4267" spans="1:14" x14ac:dyDescent="0.3">
      <c r="A4267" s="1" t="s">
        <v>14</v>
      </c>
      <c r="B4267">
        <v>1185732</v>
      </c>
      <c r="C4267" s="2">
        <v>44779</v>
      </c>
      <c r="D4267" s="1" t="s">
        <v>79</v>
      </c>
      <c r="E4267" s="1" t="s">
        <v>91</v>
      </c>
      <c r="F4267" s="1" t="s">
        <v>37</v>
      </c>
      <c r="G4267" s="1" t="s">
        <v>21</v>
      </c>
      <c r="H4267">
        <v>62</v>
      </c>
      <c r="I4267">
        <v>326</v>
      </c>
      <c r="J4267">
        <v>20222</v>
      </c>
      <c r="K4267">
        <v>11520.840000000002</v>
      </c>
      <c r="L4267">
        <v>0.57000000000000006</v>
      </c>
      <c r="M4267">
        <v>8691.159999999998</v>
      </c>
      <c r="N4267" s="1" t="s">
        <v>25</v>
      </c>
    </row>
    <row r="4268" spans="1:14" x14ac:dyDescent="0.3">
      <c r="A4268" s="1" t="s">
        <v>14</v>
      </c>
      <c r="B4268">
        <v>1185732</v>
      </c>
      <c r="C4268" s="2">
        <v>44779</v>
      </c>
      <c r="D4268" s="1" t="s">
        <v>79</v>
      </c>
      <c r="E4268" s="1" t="s">
        <v>91</v>
      </c>
      <c r="F4268" s="1" t="s">
        <v>37</v>
      </c>
      <c r="G4268" s="1" t="s">
        <v>22</v>
      </c>
      <c r="H4268">
        <v>54</v>
      </c>
      <c r="I4268">
        <v>243</v>
      </c>
      <c r="J4268">
        <v>13122</v>
      </c>
      <c r="K4268">
        <v>6429.78</v>
      </c>
      <c r="L4268">
        <v>0.49</v>
      </c>
      <c r="M4268">
        <v>6692.22</v>
      </c>
      <c r="N4268" s="1" t="s">
        <v>25</v>
      </c>
    </row>
    <row r="4269" spans="1:14" x14ac:dyDescent="0.3">
      <c r="A4269" s="1" t="s">
        <v>14</v>
      </c>
      <c r="B4269">
        <v>1185732</v>
      </c>
      <c r="C4269" s="2">
        <v>44779</v>
      </c>
      <c r="D4269" s="1" t="s">
        <v>79</v>
      </c>
      <c r="E4269" s="1" t="s">
        <v>91</v>
      </c>
      <c r="F4269" s="1" t="s">
        <v>37</v>
      </c>
      <c r="G4269" s="1" t="s">
        <v>23</v>
      </c>
      <c r="H4269">
        <v>50</v>
      </c>
      <c r="I4269">
        <v>231</v>
      </c>
      <c r="J4269">
        <v>11550</v>
      </c>
      <c r="K4269">
        <v>4620</v>
      </c>
      <c r="L4269">
        <v>0.4</v>
      </c>
      <c r="M4269">
        <v>6930</v>
      </c>
      <c r="N4269" s="1" t="s">
        <v>25</v>
      </c>
    </row>
    <row r="4270" spans="1:14" x14ac:dyDescent="0.3">
      <c r="A4270" s="1" t="s">
        <v>14</v>
      </c>
      <c r="B4270">
        <v>1185732</v>
      </c>
      <c r="C4270" s="2">
        <v>44779</v>
      </c>
      <c r="D4270" s="1" t="s">
        <v>79</v>
      </c>
      <c r="E4270" s="1" t="s">
        <v>91</v>
      </c>
      <c r="F4270" s="1" t="s">
        <v>37</v>
      </c>
      <c r="G4270" s="1" t="s">
        <v>24</v>
      </c>
      <c r="H4270">
        <v>44</v>
      </c>
      <c r="I4270">
        <v>233</v>
      </c>
      <c r="J4270">
        <v>10252</v>
      </c>
      <c r="K4270">
        <v>4203.32</v>
      </c>
      <c r="L4270">
        <v>0.41</v>
      </c>
      <c r="M4270">
        <v>6048.68</v>
      </c>
      <c r="N4270" s="1" t="s">
        <v>25</v>
      </c>
    </row>
    <row r="4271" spans="1:14" x14ac:dyDescent="0.3">
      <c r="A4271" s="1" t="s">
        <v>14</v>
      </c>
      <c r="B4271">
        <v>1185732</v>
      </c>
      <c r="C4271" s="2">
        <v>44779</v>
      </c>
      <c r="D4271" s="1" t="s">
        <v>79</v>
      </c>
      <c r="E4271" s="1" t="s">
        <v>91</v>
      </c>
      <c r="F4271" s="1" t="s">
        <v>37</v>
      </c>
      <c r="G4271" s="1" t="s">
        <v>18</v>
      </c>
      <c r="H4271">
        <v>51</v>
      </c>
      <c r="I4271">
        <v>225</v>
      </c>
      <c r="J4271">
        <v>11475</v>
      </c>
      <c r="K4271">
        <v>5278.5</v>
      </c>
      <c r="L4271">
        <v>0.45999999999999996</v>
      </c>
      <c r="M4271">
        <v>6196.5</v>
      </c>
      <c r="N4271" s="1" t="s">
        <v>25</v>
      </c>
    </row>
    <row r="4272" spans="1:14" x14ac:dyDescent="0.3">
      <c r="A4272" s="1" t="s">
        <v>14</v>
      </c>
      <c r="B4272">
        <v>1185732</v>
      </c>
      <c r="C4272" s="2">
        <v>44779</v>
      </c>
      <c r="D4272" s="1" t="s">
        <v>79</v>
      </c>
      <c r="E4272" s="1" t="s">
        <v>91</v>
      </c>
      <c r="F4272" s="1" t="s">
        <v>37</v>
      </c>
      <c r="G4272" s="1" t="s">
        <v>20</v>
      </c>
      <c r="H4272">
        <v>58</v>
      </c>
      <c r="I4272">
        <v>278</v>
      </c>
      <c r="J4272">
        <v>16124</v>
      </c>
      <c r="K4272">
        <v>9835.64</v>
      </c>
      <c r="L4272">
        <v>0.61</v>
      </c>
      <c r="M4272">
        <v>6288.3600000000006</v>
      </c>
      <c r="N4272" s="1" t="s">
        <v>25</v>
      </c>
    </row>
    <row r="4273" spans="1:14" x14ac:dyDescent="0.3">
      <c r="A4273" s="1" t="s">
        <v>14</v>
      </c>
      <c r="B4273">
        <v>1185732</v>
      </c>
      <c r="C4273" s="2">
        <v>44809</v>
      </c>
      <c r="D4273" s="1" t="s">
        <v>79</v>
      </c>
      <c r="E4273" s="1" t="s">
        <v>91</v>
      </c>
      <c r="F4273" s="1" t="s">
        <v>37</v>
      </c>
      <c r="G4273" s="1" t="s">
        <v>21</v>
      </c>
      <c r="H4273">
        <v>51</v>
      </c>
      <c r="I4273">
        <v>287</v>
      </c>
      <c r="J4273">
        <v>14637</v>
      </c>
      <c r="K4273">
        <v>8489.4600000000009</v>
      </c>
      <c r="L4273">
        <v>0.58000000000000007</v>
      </c>
      <c r="M4273">
        <v>6147.5399999999991</v>
      </c>
      <c r="N4273" s="1" t="s">
        <v>25</v>
      </c>
    </row>
    <row r="4274" spans="1:14" x14ac:dyDescent="0.3">
      <c r="A4274" s="1" t="s">
        <v>14</v>
      </c>
      <c r="B4274">
        <v>1185732</v>
      </c>
      <c r="C4274" s="2">
        <v>44809</v>
      </c>
      <c r="D4274" s="1" t="s">
        <v>79</v>
      </c>
      <c r="E4274" s="1" t="s">
        <v>91</v>
      </c>
      <c r="F4274" s="1" t="s">
        <v>37</v>
      </c>
      <c r="G4274" s="1" t="s">
        <v>22</v>
      </c>
      <c r="H4274">
        <v>48</v>
      </c>
      <c r="I4274">
        <v>223</v>
      </c>
      <c r="J4274">
        <v>10704</v>
      </c>
      <c r="K4274">
        <v>5137.92</v>
      </c>
      <c r="L4274">
        <v>0.48</v>
      </c>
      <c r="M4274">
        <v>5566.08</v>
      </c>
      <c r="N4274" s="1" t="s">
        <v>25</v>
      </c>
    </row>
    <row r="4275" spans="1:14" x14ac:dyDescent="0.3">
      <c r="A4275" s="1" t="s">
        <v>14</v>
      </c>
      <c r="B4275">
        <v>1185732</v>
      </c>
      <c r="C4275" s="2">
        <v>44809</v>
      </c>
      <c r="D4275" s="1" t="s">
        <v>79</v>
      </c>
      <c r="E4275" s="1" t="s">
        <v>91</v>
      </c>
      <c r="F4275" s="1" t="s">
        <v>37</v>
      </c>
      <c r="G4275" s="1" t="s">
        <v>23</v>
      </c>
      <c r="H4275">
        <v>38</v>
      </c>
      <c r="I4275">
        <v>196</v>
      </c>
      <c r="J4275">
        <v>7448</v>
      </c>
      <c r="K4275">
        <v>2904.7200000000003</v>
      </c>
      <c r="L4275">
        <v>0.39</v>
      </c>
      <c r="M4275">
        <v>4543.28</v>
      </c>
      <c r="N4275" s="1" t="s">
        <v>25</v>
      </c>
    </row>
    <row r="4276" spans="1:14" x14ac:dyDescent="0.3">
      <c r="A4276" s="1" t="s">
        <v>14</v>
      </c>
      <c r="B4276">
        <v>1185732</v>
      </c>
      <c r="C4276" s="2">
        <v>44809</v>
      </c>
      <c r="D4276" s="1" t="s">
        <v>79</v>
      </c>
      <c r="E4276" s="1" t="s">
        <v>91</v>
      </c>
      <c r="F4276" s="1" t="s">
        <v>37</v>
      </c>
      <c r="G4276" s="1" t="s">
        <v>24</v>
      </c>
      <c r="H4276">
        <v>39</v>
      </c>
      <c r="I4276">
        <v>210</v>
      </c>
      <c r="J4276">
        <v>8190</v>
      </c>
      <c r="K4276">
        <v>3276</v>
      </c>
      <c r="L4276">
        <v>0.4</v>
      </c>
      <c r="M4276">
        <v>4914</v>
      </c>
      <c r="N4276" s="1" t="s">
        <v>25</v>
      </c>
    </row>
    <row r="4277" spans="1:14" x14ac:dyDescent="0.3">
      <c r="A4277" s="1" t="s">
        <v>14</v>
      </c>
      <c r="B4277">
        <v>1185732</v>
      </c>
      <c r="C4277" s="2">
        <v>44809</v>
      </c>
      <c r="D4277" s="1" t="s">
        <v>79</v>
      </c>
      <c r="E4277" s="1" t="s">
        <v>91</v>
      </c>
      <c r="F4277" s="1" t="s">
        <v>37</v>
      </c>
      <c r="G4277" s="1" t="s">
        <v>18</v>
      </c>
      <c r="H4277">
        <v>48</v>
      </c>
      <c r="I4277">
        <v>175</v>
      </c>
      <c r="J4277">
        <v>8400</v>
      </c>
      <c r="K4277">
        <v>3863.9999999999995</v>
      </c>
      <c r="L4277">
        <v>0.45999999999999996</v>
      </c>
      <c r="M4277">
        <v>4536</v>
      </c>
      <c r="N4277" s="1" t="s">
        <v>25</v>
      </c>
    </row>
    <row r="4278" spans="1:14" x14ac:dyDescent="0.3">
      <c r="A4278" s="1" t="s">
        <v>14</v>
      </c>
      <c r="B4278">
        <v>1185732</v>
      </c>
      <c r="C4278" s="2">
        <v>44809</v>
      </c>
      <c r="D4278" s="1" t="s">
        <v>79</v>
      </c>
      <c r="E4278" s="1" t="s">
        <v>91</v>
      </c>
      <c r="F4278" s="1" t="s">
        <v>37</v>
      </c>
      <c r="G4278" s="1" t="s">
        <v>20</v>
      </c>
      <c r="H4278">
        <v>52</v>
      </c>
      <c r="I4278">
        <v>232</v>
      </c>
      <c r="J4278">
        <v>12064</v>
      </c>
      <c r="K4278">
        <v>7238.4</v>
      </c>
      <c r="L4278">
        <v>0.6</v>
      </c>
      <c r="M4278">
        <v>4825.6000000000004</v>
      </c>
      <c r="N4278" s="1" t="s">
        <v>25</v>
      </c>
    </row>
    <row r="4279" spans="1:14" x14ac:dyDescent="0.3">
      <c r="A4279" s="1" t="s">
        <v>14</v>
      </c>
      <c r="B4279">
        <v>1185732</v>
      </c>
      <c r="C4279" s="2">
        <v>44841</v>
      </c>
      <c r="D4279" s="1" t="s">
        <v>79</v>
      </c>
      <c r="E4279" s="1" t="s">
        <v>91</v>
      </c>
      <c r="F4279" s="1" t="s">
        <v>37</v>
      </c>
      <c r="G4279" s="1" t="s">
        <v>21</v>
      </c>
      <c r="H4279">
        <v>50</v>
      </c>
      <c r="I4279">
        <v>244</v>
      </c>
      <c r="J4279">
        <v>12200</v>
      </c>
      <c r="K4279">
        <v>7320</v>
      </c>
      <c r="L4279">
        <v>0.6</v>
      </c>
      <c r="M4279">
        <v>4880</v>
      </c>
      <c r="N4279" s="1" t="s">
        <v>25</v>
      </c>
    </row>
    <row r="4280" spans="1:14" x14ac:dyDescent="0.3">
      <c r="A4280" s="1" t="s">
        <v>14</v>
      </c>
      <c r="B4280">
        <v>1185732</v>
      </c>
      <c r="C4280" s="2">
        <v>44841</v>
      </c>
      <c r="D4280" s="1" t="s">
        <v>79</v>
      </c>
      <c r="E4280" s="1" t="s">
        <v>91</v>
      </c>
      <c r="F4280" s="1" t="s">
        <v>37</v>
      </c>
      <c r="G4280" s="1" t="s">
        <v>22</v>
      </c>
      <c r="H4280">
        <v>42</v>
      </c>
      <c r="I4280">
        <v>208</v>
      </c>
      <c r="J4280">
        <v>8736</v>
      </c>
      <c r="K4280">
        <v>4368</v>
      </c>
      <c r="L4280">
        <v>0.5</v>
      </c>
      <c r="M4280">
        <v>4368</v>
      </c>
      <c r="N4280" s="1" t="s">
        <v>25</v>
      </c>
    </row>
    <row r="4281" spans="1:14" x14ac:dyDescent="0.3">
      <c r="A4281" s="1" t="s">
        <v>14</v>
      </c>
      <c r="B4281">
        <v>1185732</v>
      </c>
      <c r="C4281" s="2">
        <v>44841</v>
      </c>
      <c r="D4281" s="1" t="s">
        <v>79</v>
      </c>
      <c r="E4281" s="1" t="s">
        <v>91</v>
      </c>
      <c r="F4281" s="1" t="s">
        <v>37</v>
      </c>
      <c r="G4281" s="1" t="s">
        <v>23</v>
      </c>
      <c r="H4281">
        <v>41</v>
      </c>
      <c r="I4281">
        <v>176</v>
      </c>
      <c r="J4281">
        <v>7216</v>
      </c>
      <c r="K4281">
        <v>2814.2400000000002</v>
      </c>
      <c r="L4281">
        <v>0.39</v>
      </c>
      <c r="M4281">
        <v>4401.76</v>
      </c>
      <c r="N4281" s="1" t="s">
        <v>25</v>
      </c>
    </row>
    <row r="4282" spans="1:14" x14ac:dyDescent="0.3">
      <c r="A4282" s="1" t="s">
        <v>14</v>
      </c>
      <c r="B4282">
        <v>1185732</v>
      </c>
      <c r="C4282" s="2">
        <v>44841</v>
      </c>
      <c r="D4282" s="1" t="s">
        <v>79</v>
      </c>
      <c r="E4282" s="1" t="s">
        <v>91</v>
      </c>
      <c r="F4282" s="1" t="s">
        <v>37</v>
      </c>
      <c r="G4282" s="1" t="s">
        <v>24</v>
      </c>
      <c r="H4282">
        <v>41</v>
      </c>
      <c r="I4282">
        <v>176</v>
      </c>
      <c r="J4282">
        <v>7216</v>
      </c>
      <c r="K4282">
        <v>2886.4</v>
      </c>
      <c r="L4282">
        <v>0.4</v>
      </c>
      <c r="M4282">
        <v>4329.6000000000004</v>
      </c>
      <c r="N4282" s="1" t="s">
        <v>25</v>
      </c>
    </row>
    <row r="4283" spans="1:14" x14ac:dyDescent="0.3">
      <c r="A4283" s="1" t="s">
        <v>14</v>
      </c>
      <c r="B4283">
        <v>1185732</v>
      </c>
      <c r="C4283" s="2">
        <v>44841</v>
      </c>
      <c r="D4283" s="1" t="s">
        <v>79</v>
      </c>
      <c r="E4283" s="1" t="s">
        <v>91</v>
      </c>
      <c r="F4283" s="1" t="s">
        <v>37</v>
      </c>
      <c r="G4283" s="1" t="s">
        <v>18</v>
      </c>
      <c r="H4283">
        <v>52</v>
      </c>
      <c r="I4283">
        <v>189</v>
      </c>
      <c r="J4283">
        <v>9828</v>
      </c>
      <c r="K4283">
        <v>4717.4399999999996</v>
      </c>
      <c r="L4283">
        <v>0.48</v>
      </c>
      <c r="M4283">
        <v>5110.5600000000004</v>
      </c>
      <c r="N4283" s="1" t="s">
        <v>25</v>
      </c>
    </row>
    <row r="4284" spans="1:14" x14ac:dyDescent="0.3">
      <c r="A4284" s="1" t="s">
        <v>14</v>
      </c>
      <c r="B4284">
        <v>1185732</v>
      </c>
      <c r="C4284" s="2">
        <v>44841</v>
      </c>
      <c r="D4284" s="1" t="s">
        <v>79</v>
      </c>
      <c r="E4284" s="1" t="s">
        <v>91</v>
      </c>
      <c r="F4284" s="1" t="s">
        <v>37</v>
      </c>
      <c r="G4284" s="1" t="s">
        <v>20</v>
      </c>
      <c r="H4284">
        <v>56</v>
      </c>
      <c r="I4284">
        <v>225</v>
      </c>
      <c r="J4284">
        <v>12600</v>
      </c>
      <c r="K4284">
        <v>8190</v>
      </c>
      <c r="L4284">
        <v>0.65</v>
      </c>
      <c r="M4284">
        <v>4410</v>
      </c>
      <c r="N4284" s="1" t="s">
        <v>25</v>
      </c>
    </row>
    <row r="4285" spans="1:14" x14ac:dyDescent="0.3">
      <c r="A4285" s="1" t="s">
        <v>14</v>
      </c>
      <c r="B4285">
        <v>1185732</v>
      </c>
      <c r="C4285" s="2">
        <v>44871</v>
      </c>
      <c r="D4285" s="1" t="s">
        <v>79</v>
      </c>
      <c r="E4285" s="1" t="s">
        <v>91</v>
      </c>
      <c r="F4285" s="1" t="s">
        <v>37</v>
      </c>
      <c r="G4285" s="1" t="s">
        <v>21</v>
      </c>
      <c r="H4285">
        <v>50</v>
      </c>
      <c r="I4285">
        <v>278</v>
      </c>
      <c r="J4285">
        <v>13900</v>
      </c>
      <c r="K4285">
        <v>7923.0000000000009</v>
      </c>
      <c r="L4285">
        <v>0.57000000000000006</v>
      </c>
      <c r="M4285">
        <v>5976.9999999999991</v>
      </c>
      <c r="N4285" s="1" t="s">
        <v>25</v>
      </c>
    </row>
    <row r="4286" spans="1:14" x14ac:dyDescent="0.3">
      <c r="A4286" s="1" t="s">
        <v>14</v>
      </c>
      <c r="B4286">
        <v>1185732</v>
      </c>
      <c r="C4286" s="2">
        <v>44871</v>
      </c>
      <c r="D4286" s="1" t="s">
        <v>79</v>
      </c>
      <c r="E4286" s="1" t="s">
        <v>91</v>
      </c>
      <c r="F4286" s="1" t="s">
        <v>37</v>
      </c>
      <c r="G4286" s="1" t="s">
        <v>22</v>
      </c>
      <c r="H4286">
        <v>44</v>
      </c>
      <c r="I4286">
        <v>188</v>
      </c>
      <c r="J4286">
        <v>8272</v>
      </c>
      <c r="K4286">
        <v>3722.3999999999996</v>
      </c>
      <c r="L4286">
        <v>0.44999999999999996</v>
      </c>
      <c r="M4286">
        <v>4549.6000000000004</v>
      </c>
      <c r="N4286" s="1" t="s">
        <v>25</v>
      </c>
    </row>
    <row r="4287" spans="1:14" x14ac:dyDescent="0.3">
      <c r="A4287" s="1" t="s">
        <v>14</v>
      </c>
      <c r="B4287">
        <v>1185732</v>
      </c>
      <c r="C4287" s="2">
        <v>44871</v>
      </c>
      <c r="D4287" s="1" t="s">
        <v>79</v>
      </c>
      <c r="E4287" s="1" t="s">
        <v>91</v>
      </c>
      <c r="F4287" s="1" t="s">
        <v>37</v>
      </c>
      <c r="G4287" s="1" t="s">
        <v>23</v>
      </c>
      <c r="H4287">
        <v>43</v>
      </c>
      <c r="I4287">
        <v>202</v>
      </c>
      <c r="J4287">
        <v>8686</v>
      </c>
      <c r="K4287">
        <v>3040.1</v>
      </c>
      <c r="L4287">
        <v>0.35</v>
      </c>
      <c r="M4287">
        <v>5645.9</v>
      </c>
      <c r="N4287" s="1" t="s">
        <v>25</v>
      </c>
    </row>
    <row r="4288" spans="1:14" x14ac:dyDescent="0.3">
      <c r="A4288" s="1" t="s">
        <v>14</v>
      </c>
      <c r="B4288">
        <v>1185732</v>
      </c>
      <c r="C4288" s="2">
        <v>44871</v>
      </c>
      <c r="D4288" s="1" t="s">
        <v>79</v>
      </c>
      <c r="E4288" s="1" t="s">
        <v>91</v>
      </c>
      <c r="F4288" s="1" t="s">
        <v>37</v>
      </c>
      <c r="G4288" s="1" t="s">
        <v>24</v>
      </c>
      <c r="H4288">
        <v>53</v>
      </c>
      <c r="I4288">
        <v>225</v>
      </c>
      <c r="J4288">
        <v>11925</v>
      </c>
      <c r="K4288">
        <v>5008.5</v>
      </c>
      <c r="L4288">
        <v>0.42</v>
      </c>
      <c r="M4288">
        <v>6916.5</v>
      </c>
      <c r="N4288" s="1" t="s">
        <v>25</v>
      </c>
    </row>
    <row r="4289" spans="1:14" x14ac:dyDescent="0.3">
      <c r="A4289" s="1" t="s">
        <v>14</v>
      </c>
      <c r="B4289">
        <v>1185732</v>
      </c>
      <c r="C4289" s="2">
        <v>44871</v>
      </c>
      <c r="D4289" s="1" t="s">
        <v>79</v>
      </c>
      <c r="E4289" s="1" t="s">
        <v>91</v>
      </c>
      <c r="F4289" s="1" t="s">
        <v>37</v>
      </c>
      <c r="G4289" s="1" t="s">
        <v>18</v>
      </c>
      <c r="H4289">
        <v>66</v>
      </c>
      <c r="I4289">
        <v>196</v>
      </c>
      <c r="J4289">
        <v>12936</v>
      </c>
      <c r="K4289">
        <v>6079.92</v>
      </c>
      <c r="L4289">
        <v>0.47</v>
      </c>
      <c r="M4289">
        <v>6856.08</v>
      </c>
      <c r="N4289" s="1" t="s">
        <v>25</v>
      </c>
    </row>
    <row r="4290" spans="1:14" x14ac:dyDescent="0.3">
      <c r="A4290" s="1" t="s">
        <v>14</v>
      </c>
      <c r="B4290">
        <v>1185732</v>
      </c>
      <c r="C4290" s="2">
        <v>44871</v>
      </c>
      <c r="D4290" s="1" t="s">
        <v>79</v>
      </c>
      <c r="E4290" s="1" t="s">
        <v>91</v>
      </c>
      <c r="F4290" s="1" t="s">
        <v>37</v>
      </c>
      <c r="G4290" s="1" t="s">
        <v>20</v>
      </c>
      <c r="H4290">
        <v>74</v>
      </c>
      <c r="I4290">
        <v>206</v>
      </c>
      <c r="J4290">
        <v>15244</v>
      </c>
      <c r="K4290">
        <v>9603.7199999999993</v>
      </c>
      <c r="L4290">
        <v>0.63</v>
      </c>
      <c r="M4290">
        <v>5640.2800000000007</v>
      </c>
      <c r="N4290" s="1" t="s">
        <v>25</v>
      </c>
    </row>
    <row r="4291" spans="1:14" x14ac:dyDescent="0.3">
      <c r="A4291" s="1" t="s">
        <v>14</v>
      </c>
      <c r="B4291">
        <v>1185732</v>
      </c>
      <c r="C4291" s="2">
        <v>44900</v>
      </c>
      <c r="D4291" s="1" t="s">
        <v>79</v>
      </c>
      <c r="E4291" s="1" t="s">
        <v>91</v>
      </c>
      <c r="F4291" s="1" t="s">
        <v>37</v>
      </c>
      <c r="G4291" s="1" t="s">
        <v>21</v>
      </c>
      <c r="H4291">
        <v>67</v>
      </c>
      <c r="I4291">
        <v>290</v>
      </c>
      <c r="J4291">
        <v>19430</v>
      </c>
      <c r="K4291">
        <v>11658</v>
      </c>
      <c r="L4291">
        <v>0.6</v>
      </c>
      <c r="M4291">
        <v>7772</v>
      </c>
      <c r="N4291" s="1" t="s">
        <v>25</v>
      </c>
    </row>
    <row r="4292" spans="1:14" x14ac:dyDescent="0.3">
      <c r="A4292" s="1" t="s">
        <v>14</v>
      </c>
      <c r="B4292">
        <v>1185732</v>
      </c>
      <c r="C4292" s="2">
        <v>44900</v>
      </c>
      <c r="D4292" s="1" t="s">
        <v>79</v>
      </c>
      <c r="E4292" s="1" t="s">
        <v>91</v>
      </c>
      <c r="F4292" s="1" t="s">
        <v>37</v>
      </c>
      <c r="G4292" s="1" t="s">
        <v>22</v>
      </c>
      <c r="H4292">
        <v>58</v>
      </c>
      <c r="I4292">
        <v>219</v>
      </c>
      <c r="J4292">
        <v>12702</v>
      </c>
      <c r="K4292">
        <v>5715.9</v>
      </c>
      <c r="L4292">
        <v>0.44999999999999996</v>
      </c>
      <c r="M4292">
        <v>6986.1</v>
      </c>
      <c r="N4292" s="1" t="s">
        <v>25</v>
      </c>
    </row>
    <row r="4293" spans="1:14" x14ac:dyDescent="0.3">
      <c r="A4293" s="1" t="s">
        <v>47</v>
      </c>
      <c r="B4293">
        <v>1185732</v>
      </c>
      <c r="C4293" s="2">
        <v>44596</v>
      </c>
      <c r="D4293" s="1" t="s">
        <v>79</v>
      </c>
      <c r="E4293" s="1" t="s">
        <v>89</v>
      </c>
      <c r="F4293" s="1" t="s">
        <v>90</v>
      </c>
      <c r="G4293" s="1" t="s">
        <v>24</v>
      </c>
      <c r="H4293">
        <v>30</v>
      </c>
      <c r="I4293">
        <v>525</v>
      </c>
      <c r="J4293">
        <v>157500</v>
      </c>
      <c r="K4293">
        <v>63000</v>
      </c>
      <c r="L4293">
        <v>0.4</v>
      </c>
      <c r="M4293">
        <v>94500</v>
      </c>
      <c r="N4293" s="1" t="s">
        <v>25</v>
      </c>
    </row>
    <row r="4294" spans="1:14" x14ac:dyDescent="0.3">
      <c r="A4294" s="1" t="s">
        <v>47</v>
      </c>
      <c r="B4294">
        <v>1185732</v>
      </c>
      <c r="C4294" s="2">
        <v>44596</v>
      </c>
      <c r="D4294" s="1" t="s">
        <v>79</v>
      </c>
      <c r="E4294" s="1" t="s">
        <v>89</v>
      </c>
      <c r="F4294" s="1" t="s">
        <v>90</v>
      </c>
      <c r="G4294" s="1" t="s">
        <v>18</v>
      </c>
      <c r="H4294">
        <v>45</v>
      </c>
      <c r="I4294">
        <v>600</v>
      </c>
      <c r="J4294">
        <v>270000</v>
      </c>
      <c r="K4294">
        <v>94500</v>
      </c>
      <c r="L4294">
        <v>0.35</v>
      </c>
      <c r="M4294">
        <v>175500</v>
      </c>
      <c r="N4294" s="1" t="s">
        <v>25</v>
      </c>
    </row>
    <row r="4295" spans="1:14" x14ac:dyDescent="0.3">
      <c r="A4295" s="1" t="s">
        <v>47</v>
      </c>
      <c r="B4295">
        <v>1185732</v>
      </c>
      <c r="C4295" s="2">
        <v>44596</v>
      </c>
      <c r="D4295" s="1" t="s">
        <v>79</v>
      </c>
      <c r="E4295" s="1" t="s">
        <v>89</v>
      </c>
      <c r="F4295" s="1" t="s">
        <v>90</v>
      </c>
      <c r="G4295" s="1" t="s">
        <v>20</v>
      </c>
      <c r="H4295">
        <v>30</v>
      </c>
      <c r="I4295">
        <v>700</v>
      </c>
      <c r="J4295">
        <v>210000</v>
      </c>
      <c r="K4295">
        <v>105000</v>
      </c>
      <c r="L4295">
        <v>0.5</v>
      </c>
      <c r="M4295">
        <v>105000</v>
      </c>
      <c r="N4295" s="1" t="s">
        <v>25</v>
      </c>
    </row>
    <row r="4296" spans="1:14" x14ac:dyDescent="0.3">
      <c r="A4296" s="1" t="s">
        <v>47</v>
      </c>
      <c r="B4296">
        <v>1185732</v>
      </c>
      <c r="C4296" s="2">
        <v>44622</v>
      </c>
      <c r="D4296" s="1" t="s">
        <v>79</v>
      </c>
      <c r="E4296" s="1" t="s">
        <v>89</v>
      </c>
      <c r="F4296" s="1" t="s">
        <v>90</v>
      </c>
      <c r="G4296" s="1" t="s">
        <v>21</v>
      </c>
      <c r="H4296">
        <v>30</v>
      </c>
      <c r="I4296">
        <v>920</v>
      </c>
      <c r="J4296">
        <v>276000</v>
      </c>
      <c r="K4296">
        <v>110400</v>
      </c>
      <c r="L4296">
        <v>0.4</v>
      </c>
      <c r="M4296">
        <v>165600</v>
      </c>
      <c r="N4296" s="1" t="s">
        <v>25</v>
      </c>
    </row>
    <row r="4297" spans="1:14" x14ac:dyDescent="0.3">
      <c r="A4297" s="1" t="s">
        <v>47</v>
      </c>
      <c r="B4297">
        <v>1185732</v>
      </c>
      <c r="C4297" s="2">
        <v>44622</v>
      </c>
      <c r="D4297" s="1" t="s">
        <v>79</v>
      </c>
      <c r="E4297" s="1" t="s">
        <v>89</v>
      </c>
      <c r="F4297" s="1" t="s">
        <v>90</v>
      </c>
      <c r="G4297" s="1" t="s">
        <v>22</v>
      </c>
      <c r="H4297">
        <v>30</v>
      </c>
      <c r="I4297">
        <v>600</v>
      </c>
      <c r="J4297">
        <v>180000</v>
      </c>
      <c r="K4297">
        <v>62999.999999999993</v>
      </c>
      <c r="L4297">
        <v>0.35</v>
      </c>
      <c r="M4297">
        <v>117000</v>
      </c>
      <c r="N4297" s="1" t="s">
        <v>25</v>
      </c>
    </row>
    <row r="4298" spans="1:14" x14ac:dyDescent="0.3">
      <c r="A4298" s="1" t="s">
        <v>47</v>
      </c>
      <c r="B4298">
        <v>1185732</v>
      </c>
      <c r="C4298" s="2">
        <v>44622</v>
      </c>
      <c r="D4298" s="1" t="s">
        <v>79</v>
      </c>
      <c r="E4298" s="1" t="s">
        <v>89</v>
      </c>
      <c r="F4298" s="1" t="s">
        <v>90</v>
      </c>
      <c r="G4298" s="1" t="s">
        <v>23</v>
      </c>
      <c r="H4298">
        <v>20</v>
      </c>
      <c r="I4298">
        <v>625</v>
      </c>
      <c r="J4298">
        <v>125000</v>
      </c>
      <c r="K4298">
        <v>50000</v>
      </c>
      <c r="L4298">
        <v>0.4</v>
      </c>
      <c r="M4298">
        <v>75000</v>
      </c>
      <c r="N4298" s="1" t="s">
        <v>25</v>
      </c>
    </row>
    <row r="4299" spans="1:14" x14ac:dyDescent="0.3">
      <c r="A4299" s="1" t="s">
        <v>47</v>
      </c>
      <c r="B4299">
        <v>1185732</v>
      </c>
      <c r="C4299" s="2">
        <v>44622</v>
      </c>
      <c r="D4299" s="1" t="s">
        <v>79</v>
      </c>
      <c r="E4299" s="1" t="s">
        <v>89</v>
      </c>
      <c r="F4299" s="1" t="s">
        <v>90</v>
      </c>
      <c r="G4299" s="1" t="s">
        <v>24</v>
      </c>
      <c r="H4299">
        <v>24.999999999999993</v>
      </c>
      <c r="I4299">
        <v>475</v>
      </c>
      <c r="J4299">
        <v>118749.99999999997</v>
      </c>
      <c r="K4299">
        <v>47499.999999999993</v>
      </c>
      <c r="L4299">
        <v>0.4</v>
      </c>
      <c r="M4299">
        <v>71249.999999999971</v>
      </c>
      <c r="N4299" s="1" t="s">
        <v>25</v>
      </c>
    </row>
    <row r="4300" spans="1:14" x14ac:dyDescent="0.3">
      <c r="A4300" s="1" t="s">
        <v>47</v>
      </c>
      <c r="B4300">
        <v>1185732</v>
      </c>
      <c r="C4300" s="2">
        <v>44622</v>
      </c>
      <c r="D4300" s="1" t="s">
        <v>79</v>
      </c>
      <c r="E4300" s="1" t="s">
        <v>89</v>
      </c>
      <c r="F4300" s="1" t="s">
        <v>90</v>
      </c>
      <c r="G4300" s="1" t="s">
        <v>18</v>
      </c>
      <c r="H4300">
        <v>40.000000000000007</v>
      </c>
      <c r="I4300">
        <v>525</v>
      </c>
      <c r="J4300">
        <v>210000.00000000003</v>
      </c>
      <c r="K4300">
        <v>73500</v>
      </c>
      <c r="L4300">
        <v>0.35</v>
      </c>
      <c r="M4300">
        <v>136500.00000000003</v>
      </c>
      <c r="N4300" s="1" t="s">
        <v>25</v>
      </c>
    </row>
    <row r="4301" spans="1:14" x14ac:dyDescent="0.3">
      <c r="A4301" s="1" t="s">
        <v>47</v>
      </c>
      <c r="B4301">
        <v>1185732</v>
      </c>
      <c r="C4301" s="2">
        <v>44622</v>
      </c>
      <c r="D4301" s="1" t="s">
        <v>79</v>
      </c>
      <c r="E4301" s="1" t="s">
        <v>89</v>
      </c>
      <c r="F4301" s="1" t="s">
        <v>90</v>
      </c>
      <c r="G4301" s="1" t="s">
        <v>20</v>
      </c>
      <c r="H4301">
        <v>30</v>
      </c>
      <c r="I4301">
        <v>625</v>
      </c>
      <c r="J4301">
        <v>187500</v>
      </c>
      <c r="K4301">
        <v>93750</v>
      </c>
      <c r="L4301">
        <v>0.5</v>
      </c>
      <c r="M4301">
        <v>93750</v>
      </c>
      <c r="N4301" s="1" t="s">
        <v>25</v>
      </c>
    </row>
    <row r="4302" spans="1:14" x14ac:dyDescent="0.3">
      <c r="A4302" s="1" t="s">
        <v>47</v>
      </c>
      <c r="B4302">
        <v>1185732</v>
      </c>
      <c r="C4302" s="2">
        <v>44654</v>
      </c>
      <c r="D4302" s="1" t="s">
        <v>79</v>
      </c>
      <c r="E4302" s="1" t="s">
        <v>89</v>
      </c>
      <c r="F4302" s="1" t="s">
        <v>90</v>
      </c>
      <c r="G4302" s="1" t="s">
        <v>21</v>
      </c>
      <c r="H4302">
        <v>30</v>
      </c>
      <c r="I4302">
        <v>875</v>
      </c>
      <c r="J4302">
        <v>262500</v>
      </c>
      <c r="K4302">
        <v>105000</v>
      </c>
      <c r="L4302">
        <v>0.4</v>
      </c>
      <c r="M4302">
        <v>157500</v>
      </c>
      <c r="N4302" s="1" t="s">
        <v>25</v>
      </c>
    </row>
    <row r="4303" spans="1:14" x14ac:dyDescent="0.3">
      <c r="A4303" s="1" t="s">
        <v>47</v>
      </c>
      <c r="B4303">
        <v>1185732</v>
      </c>
      <c r="C4303" s="2">
        <v>44654</v>
      </c>
      <c r="D4303" s="1" t="s">
        <v>79</v>
      </c>
      <c r="E4303" s="1" t="s">
        <v>89</v>
      </c>
      <c r="F4303" s="1" t="s">
        <v>90</v>
      </c>
      <c r="G4303" s="1" t="s">
        <v>22</v>
      </c>
      <c r="H4303">
        <v>30</v>
      </c>
      <c r="I4303">
        <v>575</v>
      </c>
      <c r="J4303">
        <v>172500</v>
      </c>
      <c r="K4303">
        <v>60374.999999999993</v>
      </c>
      <c r="L4303">
        <v>0.35</v>
      </c>
      <c r="M4303">
        <v>112125</v>
      </c>
      <c r="N4303" s="1" t="s">
        <v>25</v>
      </c>
    </row>
    <row r="4304" spans="1:14" x14ac:dyDescent="0.3">
      <c r="A4304" s="1" t="s">
        <v>47</v>
      </c>
      <c r="B4304">
        <v>1185732</v>
      </c>
      <c r="C4304" s="2">
        <v>44654</v>
      </c>
      <c r="D4304" s="1" t="s">
        <v>79</v>
      </c>
      <c r="E4304" s="1" t="s">
        <v>89</v>
      </c>
      <c r="F4304" s="1" t="s">
        <v>90</v>
      </c>
      <c r="G4304" s="1" t="s">
        <v>23</v>
      </c>
      <c r="H4304">
        <v>20</v>
      </c>
      <c r="I4304">
        <v>575</v>
      </c>
      <c r="J4304">
        <v>115000</v>
      </c>
      <c r="K4304">
        <v>46000</v>
      </c>
      <c r="L4304">
        <v>0.4</v>
      </c>
      <c r="M4304">
        <v>69000</v>
      </c>
      <c r="N4304" s="1" t="s">
        <v>25</v>
      </c>
    </row>
    <row r="4305" spans="1:14" x14ac:dyDescent="0.3">
      <c r="A4305" s="1" t="s">
        <v>47</v>
      </c>
      <c r="B4305">
        <v>1185732</v>
      </c>
      <c r="C4305" s="2">
        <v>44654</v>
      </c>
      <c r="D4305" s="1" t="s">
        <v>79</v>
      </c>
      <c r="E4305" s="1" t="s">
        <v>89</v>
      </c>
      <c r="F4305" s="1" t="s">
        <v>90</v>
      </c>
      <c r="G4305" s="1" t="s">
        <v>24</v>
      </c>
      <c r="H4305">
        <v>24.999999999999993</v>
      </c>
      <c r="I4305">
        <v>500</v>
      </c>
      <c r="J4305">
        <v>124999.99999999997</v>
      </c>
      <c r="K4305">
        <v>49999.999999999993</v>
      </c>
      <c r="L4305">
        <v>0.4</v>
      </c>
      <c r="M4305">
        <v>74999.999999999971</v>
      </c>
      <c r="N4305" s="1" t="s">
        <v>25</v>
      </c>
    </row>
    <row r="4306" spans="1:14" x14ac:dyDescent="0.3">
      <c r="A4306" s="1" t="s">
        <v>47</v>
      </c>
      <c r="B4306">
        <v>1185732</v>
      </c>
      <c r="C4306" s="2">
        <v>44654</v>
      </c>
      <c r="D4306" s="1" t="s">
        <v>79</v>
      </c>
      <c r="E4306" s="1" t="s">
        <v>89</v>
      </c>
      <c r="F4306" s="1" t="s">
        <v>90</v>
      </c>
      <c r="G4306" s="1" t="s">
        <v>18</v>
      </c>
      <c r="H4306">
        <v>45</v>
      </c>
      <c r="I4306">
        <v>525</v>
      </c>
      <c r="J4306">
        <v>236250</v>
      </c>
      <c r="K4306">
        <v>82687.5</v>
      </c>
      <c r="L4306">
        <v>0.35</v>
      </c>
      <c r="M4306">
        <v>153562.5</v>
      </c>
      <c r="N4306" s="1" t="s">
        <v>25</v>
      </c>
    </row>
    <row r="4307" spans="1:14" x14ac:dyDescent="0.3">
      <c r="A4307" s="1" t="s">
        <v>47</v>
      </c>
      <c r="B4307">
        <v>1185732</v>
      </c>
      <c r="C4307" s="2">
        <v>44654</v>
      </c>
      <c r="D4307" s="1" t="s">
        <v>79</v>
      </c>
      <c r="E4307" s="1" t="s">
        <v>89</v>
      </c>
      <c r="F4307" s="1" t="s">
        <v>90</v>
      </c>
      <c r="G4307" s="1" t="s">
        <v>20</v>
      </c>
      <c r="H4307">
        <v>35</v>
      </c>
      <c r="I4307">
        <v>675</v>
      </c>
      <c r="J4307">
        <v>236250</v>
      </c>
      <c r="K4307">
        <v>118125</v>
      </c>
      <c r="L4307">
        <v>0.5</v>
      </c>
      <c r="M4307">
        <v>118125</v>
      </c>
      <c r="N4307" s="1" t="s">
        <v>25</v>
      </c>
    </row>
    <row r="4308" spans="1:14" x14ac:dyDescent="0.3">
      <c r="A4308" s="1" t="s">
        <v>47</v>
      </c>
      <c r="B4308">
        <v>1185732</v>
      </c>
      <c r="C4308" s="2">
        <v>44683</v>
      </c>
      <c r="D4308" s="1" t="s">
        <v>79</v>
      </c>
      <c r="E4308" s="1" t="s">
        <v>89</v>
      </c>
      <c r="F4308" s="1" t="s">
        <v>90</v>
      </c>
      <c r="G4308" s="1" t="s">
        <v>21</v>
      </c>
      <c r="H4308">
        <v>45</v>
      </c>
      <c r="I4308">
        <v>945</v>
      </c>
      <c r="J4308">
        <v>425250</v>
      </c>
      <c r="K4308">
        <v>170100</v>
      </c>
      <c r="L4308">
        <v>0.4</v>
      </c>
      <c r="M4308">
        <v>255150</v>
      </c>
      <c r="N4308" s="1" t="s">
        <v>25</v>
      </c>
    </row>
    <row r="4309" spans="1:14" x14ac:dyDescent="0.3">
      <c r="A4309" s="1" t="s">
        <v>47</v>
      </c>
      <c r="B4309">
        <v>1185732</v>
      </c>
      <c r="C4309" s="2">
        <v>44683</v>
      </c>
      <c r="D4309" s="1" t="s">
        <v>79</v>
      </c>
      <c r="E4309" s="1" t="s">
        <v>89</v>
      </c>
      <c r="F4309" s="1" t="s">
        <v>90</v>
      </c>
      <c r="G4309" s="1" t="s">
        <v>22</v>
      </c>
      <c r="H4309">
        <v>45</v>
      </c>
      <c r="I4309">
        <v>650</v>
      </c>
      <c r="J4309">
        <v>292500</v>
      </c>
      <c r="K4309">
        <v>102375</v>
      </c>
      <c r="L4309">
        <v>0.35</v>
      </c>
      <c r="M4309">
        <v>190125</v>
      </c>
      <c r="N4309" s="1" t="s">
        <v>25</v>
      </c>
    </row>
    <row r="4310" spans="1:14" x14ac:dyDescent="0.3">
      <c r="A4310" s="1" t="s">
        <v>47</v>
      </c>
      <c r="B4310">
        <v>1185732</v>
      </c>
      <c r="C4310" s="2">
        <v>44683</v>
      </c>
      <c r="D4310" s="1" t="s">
        <v>79</v>
      </c>
      <c r="E4310" s="1" t="s">
        <v>89</v>
      </c>
      <c r="F4310" s="1" t="s">
        <v>90</v>
      </c>
      <c r="G4310" s="1" t="s">
        <v>23</v>
      </c>
      <c r="H4310">
        <v>40</v>
      </c>
      <c r="I4310">
        <v>625</v>
      </c>
      <c r="J4310">
        <v>250000</v>
      </c>
      <c r="K4310">
        <v>100000</v>
      </c>
      <c r="L4310">
        <v>0.4</v>
      </c>
      <c r="M4310">
        <v>150000</v>
      </c>
      <c r="N4310" s="1" t="s">
        <v>25</v>
      </c>
    </row>
    <row r="4311" spans="1:14" x14ac:dyDescent="0.3">
      <c r="A4311" s="1" t="s">
        <v>47</v>
      </c>
      <c r="B4311">
        <v>1185732</v>
      </c>
      <c r="C4311" s="2">
        <v>44683</v>
      </c>
      <c r="D4311" s="1" t="s">
        <v>79</v>
      </c>
      <c r="E4311" s="1" t="s">
        <v>89</v>
      </c>
      <c r="F4311" s="1" t="s">
        <v>90</v>
      </c>
      <c r="G4311" s="1" t="s">
        <v>24</v>
      </c>
      <c r="H4311">
        <v>40</v>
      </c>
      <c r="I4311">
        <v>575</v>
      </c>
      <c r="J4311">
        <v>230000</v>
      </c>
      <c r="K4311">
        <v>92000</v>
      </c>
      <c r="L4311">
        <v>0.4</v>
      </c>
      <c r="M4311">
        <v>138000</v>
      </c>
      <c r="N4311" s="1" t="s">
        <v>25</v>
      </c>
    </row>
    <row r="4312" spans="1:14" x14ac:dyDescent="0.3">
      <c r="A4312" s="1" t="s">
        <v>47</v>
      </c>
      <c r="B4312">
        <v>1185732</v>
      </c>
      <c r="C4312" s="2">
        <v>44683</v>
      </c>
      <c r="D4312" s="1" t="s">
        <v>79</v>
      </c>
      <c r="E4312" s="1" t="s">
        <v>89</v>
      </c>
      <c r="F4312" s="1" t="s">
        <v>90</v>
      </c>
      <c r="G4312" s="1" t="s">
        <v>18</v>
      </c>
      <c r="H4312">
        <v>49.999999999999993</v>
      </c>
      <c r="I4312">
        <v>600</v>
      </c>
      <c r="J4312">
        <v>299999.99999999994</v>
      </c>
      <c r="K4312">
        <v>104999.99999999997</v>
      </c>
      <c r="L4312">
        <v>0.35</v>
      </c>
      <c r="M4312">
        <v>194999.99999999997</v>
      </c>
      <c r="N4312" s="1" t="s">
        <v>25</v>
      </c>
    </row>
    <row r="4313" spans="1:14" x14ac:dyDescent="0.3">
      <c r="A4313" s="1" t="s">
        <v>47</v>
      </c>
      <c r="B4313">
        <v>1185732</v>
      </c>
      <c r="C4313" s="2">
        <v>44683</v>
      </c>
      <c r="D4313" s="1" t="s">
        <v>79</v>
      </c>
      <c r="E4313" s="1" t="s">
        <v>89</v>
      </c>
      <c r="F4313" s="1" t="s">
        <v>90</v>
      </c>
      <c r="G4313" s="1" t="s">
        <v>20</v>
      </c>
      <c r="H4313">
        <v>54.999999999999993</v>
      </c>
      <c r="I4313">
        <v>700</v>
      </c>
      <c r="J4313">
        <v>384999.99999999994</v>
      </c>
      <c r="K4313">
        <v>192499.99999999997</v>
      </c>
      <c r="L4313">
        <v>0.5</v>
      </c>
      <c r="M4313">
        <v>192499.99999999997</v>
      </c>
      <c r="N4313" s="1" t="s">
        <v>25</v>
      </c>
    </row>
    <row r="4314" spans="1:14" x14ac:dyDescent="0.3">
      <c r="A4314" s="1" t="s">
        <v>47</v>
      </c>
      <c r="B4314">
        <v>1185732</v>
      </c>
      <c r="C4314" s="2">
        <v>44716</v>
      </c>
      <c r="D4314" s="1" t="s">
        <v>79</v>
      </c>
      <c r="E4314" s="1" t="s">
        <v>89</v>
      </c>
      <c r="F4314" s="1" t="s">
        <v>90</v>
      </c>
      <c r="G4314" s="1" t="s">
        <v>21</v>
      </c>
      <c r="H4314">
        <v>49.999999999999993</v>
      </c>
      <c r="I4314">
        <v>950</v>
      </c>
      <c r="J4314">
        <v>474999.99999999994</v>
      </c>
      <c r="K4314">
        <v>190000</v>
      </c>
      <c r="L4314">
        <v>0.4</v>
      </c>
      <c r="M4314">
        <v>284999.99999999994</v>
      </c>
      <c r="N4314" s="1" t="s">
        <v>25</v>
      </c>
    </row>
    <row r="4315" spans="1:14" x14ac:dyDescent="0.3">
      <c r="A4315" s="1" t="s">
        <v>47</v>
      </c>
      <c r="B4315">
        <v>1185732</v>
      </c>
      <c r="C4315" s="2">
        <v>44716</v>
      </c>
      <c r="D4315" s="1" t="s">
        <v>79</v>
      </c>
      <c r="E4315" s="1" t="s">
        <v>89</v>
      </c>
      <c r="F4315" s="1" t="s">
        <v>90</v>
      </c>
      <c r="G4315" s="1" t="s">
        <v>22</v>
      </c>
      <c r="H4315">
        <v>45</v>
      </c>
      <c r="I4315">
        <v>700</v>
      </c>
      <c r="J4315">
        <v>315000</v>
      </c>
      <c r="K4315">
        <v>110250</v>
      </c>
      <c r="L4315">
        <v>0.35</v>
      </c>
      <c r="M4315">
        <v>204750</v>
      </c>
      <c r="N4315" s="1" t="s">
        <v>25</v>
      </c>
    </row>
    <row r="4316" spans="1:14" x14ac:dyDescent="0.3">
      <c r="A4316" s="1" t="s">
        <v>47</v>
      </c>
      <c r="B4316">
        <v>1185732</v>
      </c>
      <c r="C4316" s="2">
        <v>44716</v>
      </c>
      <c r="D4316" s="1" t="s">
        <v>79</v>
      </c>
      <c r="E4316" s="1" t="s">
        <v>89</v>
      </c>
      <c r="F4316" s="1" t="s">
        <v>90</v>
      </c>
      <c r="G4316" s="1" t="s">
        <v>23</v>
      </c>
      <c r="H4316">
        <v>50</v>
      </c>
      <c r="I4316">
        <v>675</v>
      </c>
      <c r="J4316">
        <v>337500</v>
      </c>
      <c r="K4316">
        <v>135000</v>
      </c>
      <c r="L4316">
        <v>0.4</v>
      </c>
      <c r="M4316">
        <v>202500</v>
      </c>
      <c r="N4316" s="1" t="s">
        <v>25</v>
      </c>
    </row>
    <row r="4317" spans="1:14" x14ac:dyDescent="0.3">
      <c r="A4317" s="1" t="s">
        <v>47</v>
      </c>
      <c r="B4317">
        <v>1185732</v>
      </c>
      <c r="C4317" s="2">
        <v>44716</v>
      </c>
      <c r="D4317" s="1" t="s">
        <v>79</v>
      </c>
      <c r="E4317" s="1" t="s">
        <v>89</v>
      </c>
      <c r="F4317" s="1" t="s">
        <v>90</v>
      </c>
      <c r="G4317" s="1" t="s">
        <v>24</v>
      </c>
      <c r="H4317">
        <v>50</v>
      </c>
      <c r="I4317">
        <v>650</v>
      </c>
      <c r="J4317">
        <v>325000</v>
      </c>
      <c r="K4317">
        <v>130000</v>
      </c>
      <c r="L4317">
        <v>0.4</v>
      </c>
      <c r="M4317">
        <v>195000</v>
      </c>
      <c r="N4317" s="1" t="s">
        <v>25</v>
      </c>
    </row>
    <row r="4318" spans="1:14" x14ac:dyDescent="0.3">
      <c r="A4318" s="1" t="s">
        <v>47</v>
      </c>
      <c r="B4318">
        <v>1185732</v>
      </c>
      <c r="C4318" s="2">
        <v>44716</v>
      </c>
      <c r="D4318" s="1" t="s">
        <v>79</v>
      </c>
      <c r="E4318" s="1" t="s">
        <v>89</v>
      </c>
      <c r="F4318" s="1" t="s">
        <v>90</v>
      </c>
      <c r="G4318" s="1" t="s">
        <v>18</v>
      </c>
      <c r="H4318">
        <v>65</v>
      </c>
      <c r="I4318">
        <v>650</v>
      </c>
      <c r="J4318">
        <v>422500</v>
      </c>
      <c r="K4318">
        <v>147875</v>
      </c>
      <c r="L4318">
        <v>0.35</v>
      </c>
      <c r="M4318">
        <v>274625</v>
      </c>
      <c r="N4318" s="1" t="s">
        <v>25</v>
      </c>
    </row>
    <row r="4319" spans="1:14" x14ac:dyDescent="0.3">
      <c r="A4319" s="1" t="s">
        <v>47</v>
      </c>
      <c r="B4319">
        <v>1185732</v>
      </c>
      <c r="C4319" s="2">
        <v>44716</v>
      </c>
      <c r="D4319" s="1" t="s">
        <v>79</v>
      </c>
      <c r="E4319" s="1" t="s">
        <v>89</v>
      </c>
      <c r="F4319" s="1" t="s">
        <v>90</v>
      </c>
      <c r="G4319" s="1" t="s">
        <v>20</v>
      </c>
      <c r="H4319">
        <v>70</v>
      </c>
      <c r="I4319">
        <v>825</v>
      </c>
      <c r="J4319">
        <v>577500</v>
      </c>
      <c r="K4319">
        <v>288750</v>
      </c>
      <c r="L4319">
        <v>0.5</v>
      </c>
      <c r="M4319">
        <v>288750</v>
      </c>
      <c r="N4319" s="1" t="s">
        <v>25</v>
      </c>
    </row>
    <row r="4320" spans="1:14" x14ac:dyDescent="0.3">
      <c r="A4320" s="1" t="s">
        <v>47</v>
      </c>
      <c r="B4320">
        <v>1185732</v>
      </c>
      <c r="C4320" s="2">
        <v>44744</v>
      </c>
      <c r="D4320" s="1" t="s">
        <v>79</v>
      </c>
      <c r="E4320" s="1" t="s">
        <v>89</v>
      </c>
      <c r="F4320" s="1" t="s">
        <v>90</v>
      </c>
      <c r="G4320" s="1" t="s">
        <v>21</v>
      </c>
      <c r="H4320">
        <v>65</v>
      </c>
      <c r="I4320">
        <v>1050</v>
      </c>
      <c r="J4320">
        <v>682500</v>
      </c>
      <c r="K4320">
        <v>273000</v>
      </c>
      <c r="L4320">
        <v>0.4</v>
      </c>
      <c r="M4320">
        <v>409500</v>
      </c>
      <c r="N4320" s="1" t="s">
        <v>25</v>
      </c>
    </row>
    <row r="4321" spans="1:14" x14ac:dyDescent="0.3">
      <c r="A4321" s="1" t="s">
        <v>47</v>
      </c>
      <c r="B4321">
        <v>1185732</v>
      </c>
      <c r="C4321" s="2">
        <v>44744</v>
      </c>
      <c r="D4321" s="1" t="s">
        <v>79</v>
      </c>
      <c r="E4321" s="1" t="s">
        <v>89</v>
      </c>
      <c r="F4321" s="1" t="s">
        <v>90</v>
      </c>
      <c r="G4321" s="1" t="s">
        <v>22</v>
      </c>
      <c r="H4321">
        <v>60.000000000000007</v>
      </c>
      <c r="I4321">
        <v>800</v>
      </c>
      <c r="J4321">
        <v>480000.00000000006</v>
      </c>
      <c r="K4321">
        <v>168000</v>
      </c>
      <c r="L4321">
        <v>0.35</v>
      </c>
      <c r="M4321">
        <v>312000.00000000006</v>
      </c>
      <c r="N4321" s="1" t="s">
        <v>25</v>
      </c>
    </row>
    <row r="4322" spans="1:14" x14ac:dyDescent="0.3">
      <c r="A4322" s="1" t="s">
        <v>47</v>
      </c>
      <c r="B4322">
        <v>1185732</v>
      </c>
      <c r="C4322" s="2">
        <v>44744</v>
      </c>
      <c r="D4322" s="1" t="s">
        <v>79</v>
      </c>
      <c r="E4322" s="1" t="s">
        <v>89</v>
      </c>
      <c r="F4322" s="1" t="s">
        <v>90</v>
      </c>
      <c r="G4322" s="1" t="s">
        <v>23</v>
      </c>
      <c r="H4322">
        <v>55.000000000000007</v>
      </c>
      <c r="I4322">
        <v>725</v>
      </c>
      <c r="J4322">
        <v>398750.00000000006</v>
      </c>
      <c r="K4322">
        <v>159500.00000000003</v>
      </c>
      <c r="L4322">
        <v>0.4</v>
      </c>
      <c r="M4322">
        <v>239250.00000000003</v>
      </c>
      <c r="N4322" s="1" t="s">
        <v>25</v>
      </c>
    </row>
    <row r="4323" spans="1:14" x14ac:dyDescent="0.3">
      <c r="A4323" s="1" t="s">
        <v>47</v>
      </c>
      <c r="B4323">
        <v>1185732</v>
      </c>
      <c r="C4323" s="2">
        <v>44744</v>
      </c>
      <c r="D4323" s="1" t="s">
        <v>79</v>
      </c>
      <c r="E4323" s="1" t="s">
        <v>89</v>
      </c>
      <c r="F4323" s="1" t="s">
        <v>90</v>
      </c>
      <c r="G4323" s="1" t="s">
        <v>24</v>
      </c>
      <c r="H4323">
        <v>55.000000000000007</v>
      </c>
      <c r="I4323">
        <v>675</v>
      </c>
      <c r="J4323">
        <v>371250.00000000006</v>
      </c>
      <c r="K4323">
        <v>148500.00000000003</v>
      </c>
      <c r="L4323">
        <v>0.4</v>
      </c>
      <c r="M4323">
        <v>222750.00000000003</v>
      </c>
      <c r="N4323" s="1" t="s">
        <v>25</v>
      </c>
    </row>
    <row r="4324" spans="1:14" x14ac:dyDescent="0.3">
      <c r="A4324" s="1" t="s">
        <v>47</v>
      </c>
      <c r="B4324">
        <v>1185732</v>
      </c>
      <c r="C4324" s="2">
        <v>44744</v>
      </c>
      <c r="D4324" s="1" t="s">
        <v>79</v>
      </c>
      <c r="E4324" s="1" t="s">
        <v>89</v>
      </c>
      <c r="F4324" s="1" t="s">
        <v>90</v>
      </c>
      <c r="G4324" s="1" t="s">
        <v>18</v>
      </c>
      <c r="H4324">
        <v>65</v>
      </c>
      <c r="I4324">
        <v>700</v>
      </c>
      <c r="J4324">
        <v>455000</v>
      </c>
      <c r="K4324">
        <v>159250</v>
      </c>
      <c r="L4324">
        <v>0.35</v>
      </c>
      <c r="M4324">
        <v>295750</v>
      </c>
      <c r="N4324" s="1" t="s">
        <v>25</v>
      </c>
    </row>
    <row r="4325" spans="1:14" x14ac:dyDescent="0.3">
      <c r="A4325" s="1" t="s">
        <v>47</v>
      </c>
      <c r="B4325">
        <v>1185732</v>
      </c>
      <c r="C4325" s="2">
        <v>44744</v>
      </c>
      <c r="D4325" s="1" t="s">
        <v>79</v>
      </c>
      <c r="E4325" s="1" t="s">
        <v>89</v>
      </c>
      <c r="F4325" s="1" t="s">
        <v>90</v>
      </c>
      <c r="G4325" s="1" t="s">
        <v>20</v>
      </c>
      <c r="H4325">
        <v>70</v>
      </c>
      <c r="I4325">
        <v>875</v>
      </c>
      <c r="J4325">
        <v>612500</v>
      </c>
      <c r="K4325">
        <v>306250</v>
      </c>
      <c r="L4325">
        <v>0.5</v>
      </c>
      <c r="M4325">
        <v>306250</v>
      </c>
      <c r="N4325" s="1" t="s">
        <v>25</v>
      </c>
    </row>
    <row r="4326" spans="1:14" x14ac:dyDescent="0.3">
      <c r="A4326" s="1" t="s">
        <v>47</v>
      </c>
      <c r="B4326">
        <v>1185732</v>
      </c>
      <c r="C4326" s="2">
        <v>44776</v>
      </c>
      <c r="D4326" s="1" t="s">
        <v>79</v>
      </c>
      <c r="E4326" s="1" t="s">
        <v>89</v>
      </c>
      <c r="F4326" s="1" t="s">
        <v>90</v>
      </c>
      <c r="G4326" s="1" t="s">
        <v>21</v>
      </c>
      <c r="H4326">
        <v>65</v>
      </c>
      <c r="I4326">
        <v>1025</v>
      </c>
      <c r="J4326">
        <v>666250</v>
      </c>
      <c r="K4326">
        <v>266500</v>
      </c>
      <c r="L4326">
        <v>0.4</v>
      </c>
      <c r="M4326">
        <v>399750</v>
      </c>
      <c r="N4326" s="1" t="s">
        <v>25</v>
      </c>
    </row>
    <row r="4327" spans="1:14" x14ac:dyDescent="0.3">
      <c r="A4327" s="1" t="s">
        <v>47</v>
      </c>
      <c r="B4327">
        <v>1185732</v>
      </c>
      <c r="C4327" s="2">
        <v>44776</v>
      </c>
      <c r="D4327" s="1" t="s">
        <v>79</v>
      </c>
      <c r="E4327" s="1" t="s">
        <v>89</v>
      </c>
      <c r="F4327" s="1" t="s">
        <v>90</v>
      </c>
      <c r="G4327" s="1" t="s">
        <v>22</v>
      </c>
      <c r="H4327">
        <v>60.000000000000007</v>
      </c>
      <c r="I4327">
        <v>800</v>
      </c>
      <c r="J4327">
        <v>480000.00000000006</v>
      </c>
      <c r="K4327">
        <v>168000</v>
      </c>
      <c r="L4327">
        <v>0.35</v>
      </c>
      <c r="M4327">
        <v>312000.00000000006</v>
      </c>
      <c r="N4327" s="1" t="s">
        <v>25</v>
      </c>
    </row>
    <row r="4328" spans="1:14" x14ac:dyDescent="0.3">
      <c r="A4328" s="1" t="s">
        <v>47</v>
      </c>
      <c r="B4328">
        <v>1185732</v>
      </c>
      <c r="C4328" s="2">
        <v>44776</v>
      </c>
      <c r="D4328" s="1" t="s">
        <v>79</v>
      </c>
      <c r="E4328" s="1" t="s">
        <v>89</v>
      </c>
      <c r="F4328" s="1" t="s">
        <v>90</v>
      </c>
      <c r="G4328" s="1" t="s">
        <v>23</v>
      </c>
      <c r="H4328">
        <v>55.000000000000007</v>
      </c>
      <c r="I4328">
        <v>725</v>
      </c>
      <c r="J4328">
        <v>398750.00000000006</v>
      </c>
      <c r="K4328">
        <v>159500.00000000003</v>
      </c>
      <c r="L4328">
        <v>0.4</v>
      </c>
      <c r="M4328">
        <v>239250.00000000003</v>
      </c>
      <c r="N4328" s="1" t="s">
        <v>25</v>
      </c>
    </row>
    <row r="4329" spans="1:14" x14ac:dyDescent="0.3">
      <c r="A4329" s="1" t="s">
        <v>47</v>
      </c>
      <c r="B4329">
        <v>1185732</v>
      </c>
      <c r="C4329" s="2">
        <v>44776</v>
      </c>
      <c r="D4329" s="1" t="s">
        <v>79</v>
      </c>
      <c r="E4329" s="1" t="s">
        <v>89</v>
      </c>
      <c r="F4329" s="1" t="s">
        <v>90</v>
      </c>
      <c r="G4329" s="1" t="s">
        <v>24</v>
      </c>
      <c r="H4329">
        <v>45</v>
      </c>
      <c r="I4329">
        <v>675</v>
      </c>
      <c r="J4329">
        <v>303750</v>
      </c>
      <c r="K4329">
        <v>121500</v>
      </c>
      <c r="L4329">
        <v>0.4</v>
      </c>
      <c r="M4329">
        <v>182250</v>
      </c>
      <c r="N4329" s="1" t="s">
        <v>25</v>
      </c>
    </row>
    <row r="4330" spans="1:14" x14ac:dyDescent="0.3">
      <c r="A4330" s="1" t="s">
        <v>47</v>
      </c>
      <c r="B4330">
        <v>1185732</v>
      </c>
      <c r="C4330" s="2">
        <v>44776</v>
      </c>
      <c r="D4330" s="1" t="s">
        <v>79</v>
      </c>
      <c r="E4330" s="1" t="s">
        <v>89</v>
      </c>
      <c r="F4330" s="1" t="s">
        <v>90</v>
      </c>
      <c r="G4330" s="1" t="s">
        <v>18</v>
      </c>
      <c r="H4330">
        <v>55.000000000000007</v>
      </c>
      <c r="I4330">
        <v>650</v>
      </c>
      <c r="J4330">
        <v>357500.00000000006</v>
      </c>
      <c r="K4330">
        <v>125125.00000000001</v>
      </c>
      <c r="L4330">
        <v>0.35</v>
      </c>
      <c r="M4330">
        <v>232375.00000000006</v>
      </c>
      <c r="N4330" s="1" t="s">
        <v>25</v>
      </c>
    </row>
    <row r="4331" spans="1:14" x14ac:dyDescent="0.3">
      <c r="A4331" s="1" t="s">
        <v>47</v>
      </c>
      <c r="B4331">
        <v>1185732</v>
      </c>
      <c r="C4331" s="2">
        <v>44776</v>
      </c>
      <c r="D4331" s="1" t="s">
        <v>79</v>
      </c>
      <c r="E4331" s="1" t="s">
        <v>89</v>
      </c>
      <c r="F4331" s="1" t="s">
        <v>90</v>
      </c>
      <c r="G4331" s="1" t="s">
        <v>20</v>
      </c>
      <c r="H4331">
        <v>60.000000000000007</v>
      </c>
      <c r="I4331">
        <v>825</v>
      </c>
      <c r="J4331">
        <v>495000.00000000006</v>
      </c>
      <c r="K4331">
        <v>247500.00000000003</v>
      </c>
      <c r="L4331">
        <v>0.5</v>
      </c>
      <c r="M4331">
        <v>247500.00000000003</v>
      </c>
      <c r="N4331" s="1" t="s">
        <v>25</v>
      </c>
    </row>
    <row r="4332" spans="1:14" x14ac:dyDescent="0.3">
      <c r="A4332" s="1" t="s">
        <v>47</v>
      </c>
      <c r="B4332">
        <v>1185732</v>
      </c>
      <c r="C4332" s="2">
        <v>44806</v>
      </c>
      <c r="D4332" s="1" t="s">
        <v>79</v>
      </c>
      <c r="E4332" s="1" t="s">
        <v>89</v>
      </c>
      <c r="F4332" s="1" t="s">
        <v>90</v>
      </c>
      <c r="G4332" s="1" t="s">
        <v>21</v>
      </c>
      <c r="H4332">
        <v>55.000000000000007</v>
      </c>
      <c r="I4332">
        <v>925</v>
      </c>
      <c r="J4332">
        <v>508750.00000000006</v>
      </c>
      <c r="K4332">
        <v>203500.00000000003</v>
      </c>
      <c r="L4332">
        <v>0.4</v>
      </c>
      <c r="M4332">
        <v>305250</v>
      </c>
      <c r="N4332" s="1" t="s">
        <v>25</v>
      </c>
    </row>
    <row r="4333" spans="1:14" x14ac:dyDescent="0.3">
      <c r="A4333" s="1" t="s">
        <v>47</v>
      </c>
      <c r="B4333">
        <v>1185732</v>
      </c>
      <c r="C4333" s="2">
        <v>44806</v>
      </c>
      <c r="D4333" s="1" t="s">
        <v>79</v>
      </c>
      <c r="E4333" s="1" t="s">
        <v>89</v>
      </c>
      <c r="F4333" s="1" t="s">
        <v>90</v>
      </c>
      <c r="G4333" s="1" t="s">
        <v>22</v>
      </c>
      <c r="H4333">
        <v>50.000000000000014</v>
      </c>
      <c r="I4333">
        <v>725</v>
      </c>
      <c r="J4333">
        <v>362500.00000000012</v>
      </c>
      <c r="K4333">
        <v>126875.00000000003</v>
      </c>
      <c r="L4333">
        <v>0.35</v>
      </c>
      <c r="M4333">
        <v>235625.00000000009</v>
      </c>
      <c r="N4333" s="1" t="s">
        <v>25</v>
      </c>
    </row>
    <row r="4334" spans="1:14" x14ac:dyDescent="0.3">
      <c r="A4334" s="1" t="s">
        <v>47</v>
      </c>
      <c r="B4334">
        <v>1185732</v>
      </c>
      <c r="C4334" s="2">
        <v>44806</v>
      </c>
      <c r="D4334" s="1" t="s">
        <v>79</v>
      </c>
      <c r="E4334" s="1" t="s">
        <v>89</v>
      </c>
      <c r="F4334" s="1" t="s">
        <v>90</v>
      </c>
      <c r="G4334" s="1" t="s">
        <v>23</v>
      </c>
      <c r="H4334">
        <v>30.000000000000004</v>
      </c>
      <c r="I4334">
        <v>625</v>
      </c>
      <c r="J4334">
        <v>187500.00000000003</v>
      </c>
      <c r="K4334">
        <v>75000.000000000015</v>
      </c>
      <c r="L4334">
        <v>0.4</v>
      </c>
      <c r="M4334">
        <v>112500.00000000001</v>
      </c>
      <c r="N4334" s="1" t="s">
        <v>25</v>
      </c>
    </row>
    <row r="4335" spans="1:14" x14ac:dyDescent="0.3">
      <c r="A4335" s="1" t="s">
        <v>47</v>
      </c>
      <c r="B4335">
        <v>1185732</v>
      </c>
      <c r="C4335" s="2">
        <v>44806</v>
      </c>
      <c r="D4335" s="1" t="s">
        <v>79</v>
      </c>
      <c r="E4335" s="1" t="s">
        <v>89</v>
      </c>
      <c r="F4335" s="1" t="s">
        <v>90</v>
      </c>
      <c r="G4335" s="1" t="s">
        <v>24</v>
      </c>
      <c r="H4335">
        <v>30.000000000000004</v>
      </c>
      <c r="I4335">
        <v>600</v>
      </c>
      <c r="J4335">
        <v>180000.00000000003</v>
      </c>
      <c r="K4335">
        <v>72000.000000000015</v>
      </c>
      <c r="L4335">
        <v>0.4</v>
      </c>
      <c r="M4335">
        <v>108000.00000000001</v>
      </c>
      <c r="N4335" s="1" t="s">
        <v>25</v>
      </c>
    </row>
    <row r="4336" spans="1:14" x14ac:dyDescent="0.3">
      <c r="A4336" s="1" t="s">
        <v>47</v>
      </c>
      <c r="B4336">
        <v>1185732</v>
      </c>
      <c r="C4336" s="2">
        <v>44806</v>
      </c>
      <c r="D4336" s="1" t="s">
        <v>79</v>
      </c>
      <c r="E4336" s="1" t="s">
        <v>89</v>
      </c>
      <c r="F4336" s="1" t="s">
        <v>90</v>
      </c>
      <c r="G4336" s="1" t="s">
        <v>18</v>
      </c>
      <c r="H4336">
        <v>40</v>
      </c>
      <c r="I4336">
        <v>600</v>
      </c>
      <c r="J4336">
        <v>240000</v>
      </c>
      <c r="K4336">
        <v>84000</v>
      </c>
      <c r="L4336">
        <v>0.35</v>
      </c>
      <c r="M4336">
        <v>156000</v>
      </c>
      <c r="N4336" s="1" t="s">
        <v>25</v>
      </c>
    </row>
    <row r="4337" spans="1:14" x14ac:dyDescent="0.3">
      <c r="A4337" s="1" t="s">
        <v>47</v>
      </c>
      <c r="B4337">
        <v>1185732</v>
      </c>
      <c r="C4337" s="2">
        <v>44806</v>
      </c>
      <c r="D4337" s="1" t="s">
        <v>79</v>
      </c>
      <c r="E4337" s="1" t="s">
        <v>89</v>
      </c>
      <c r="F4337" s="1" t="s">
        <v>90</v>
      </c>
      <c r="G4337" s="1" t="s">
        <v>20</v>
      </c>
      <c r="H4337">
        <v>45.000000000000007</v>
      </c>
      <c r="I4337">
        <v>700</v>
      </c>
      <c r="J4337">
        <v>315000.00000000006</v>
      </c>
      <c r="K4337">
        <v>157500.00000000003</v>
      </c>
      <c r="L4337">
        <v>0.5</v>
      </c>
      <c r="M4337">
        <v>157500.00000000003</v>
      </c>
      <c r="N4337" s="1" t="s">
        <v>25</v>
      </c>
    </row>
    <row r="4338" spans="1:14" x14ac:dyDescent="0.3">
      <c r="A4338" s="1" t="s">
        <v>47</v>
      </c>
      <c r="B4338">
        <v>1185732</v>
      </c>
      <c r="C4338" s="2">
        <v>44838</v>
      </c>
      <c r="D4338" s="1" t="s">
        <v>79</v>
      </c>
      <c r="E4338" s="1" t="s">
        <v>89</v>
      </c>
      <c r="F4338" s="1" t="s">
        <v>90</v>
      </c>
      <c r="G4338" s="1" t="s">
        <v>21</v>
      </c>
      <c r="H4338">
        <v>45.000000000000007</v>
      </c>
      <c r="I4338">
        <v>875</v>
      </c>
      <c r="J4338">
        <v>393750.00000000006</v>
      </c>
      <c r="K4338">
        <v>157500.00000000003</v>
      </c>
      <c r="L4338">
        <v>0.4</v>
      </c>
      <c r="M4338">
        <v>236250.00000000003</v>
      </c>
      <c r="N4338" s="1" t="s">
        <v>25</v>
      </c>
    </row>
    <row r="4339" spans="1:14" x14ac:dyDescent="0.3">
      <c r="A4339" s="1" t="s">
        <v>47</v>
      </c>
      <c r="B4339">
        <v>1185732</v>
      </c>
      <c r="C4339" s="2">
        <v>44838</v>
      </c>
      <c r="D4339" s="1" t="s">
        <v>79</v>
      </c>
      <c r="E4339" s="1" t="s">
        <v>89</v>
      </c>
      <c r="F4339" s="1" t="s">
        <v>90</v>
      </c>
      <c r="G4339" s="1" t="s">
        <v>22</v>
      </c>
      <c r="H4339">
        <v>35.000000000000007</v>
      </c>
      <c r="I4339">
        <v>700</v>
      </c>
      <c r="J4339">
        <v>245000.00000000006</v>
      </c>
      <c r="K4339">
        <v>85750.000000000015</v>
      </c>
      <c r="L4339">
        <v>0.35</v>
      </c>
      <c r="M4339">
        <v>159250.00000000006</v>
      </c>
      <c r="N4339" s="1" t="s">
        <v>25</v>
      </c>
    </row>
    <row r="4340" spans="1:14" x14ac:dyDescent="0.3">
      <c r="A4340" s="1" t="s">
        <v>47</v>
      </c>
      <c r="B4340">
        <v>1185732</v>
      </c>
      <c r="C4340" s="2">
        <v>44838</v>
      </c>
      <c r="D4340" s="1" t="s">
        <v>79</v>
      </c>
      <c r="E4340" s="1" t="s">
        <v>89</v>
      </c>
      <c r="F4340" s="1" t="s">
        <v>90</v>
      </c>
      <c r="G4340" s="1" t="s">
        <v>23</v>
      </c>
      <c r="H4340">
        <v>35.000000000000007</v>
      </c>
      <c r="I4340">
        <v>575</v>
      </c>
      <c r="J4340">
        <v>201250.00000000003</v>
      </c>
      <c r="K4340">
        <v>80500.000000000015</v>
      </c>
      <c r="L4340">
        <v>0.4</v>
      </c>
      <c r="M4340">
        <v>120750.00000000001</v>
      </c>
      <c r="N4340" s="1" t="s">
        <v>25</v>
      </c>
    </row>
    <row r="4341" spans="1:14" x14ac:dyDescent="0.3">
      <c r="A4341" s="1" t="s">
        <v>47</v>
      </c>
      <c r="B4341">
        <v>1185732</v>
      </c>
      <c r="C4341" s="2">
        <v>44838</v>
      </c>
      <c r="D4341" s="1" t="s">
        <v>79</v>
      </c>
      <c r="E4341" s="1" t="s">
        <v>89</v>
      </c>
      <c r="F4341" s="1" t="s">
        <v>90</v>
      </c>
      <c r="G4341" s="1" t="s">
        <v>24</v>
      </c>
      <c r="H4341">
        <v>35.000000000000007</v>
      </c>
      <c r="I4341">
        <v>550</v>
      </c>
      <c r="J4341">
        <v>192500.00000000003</v>
      </c>
      <c r="K4341">
        <v>77000.000000000015</v>
      </c>
      <c r="L4341">
        <v>0.4</v>
      </c>
      <c r="M4341">
        <v>115500.00000000001</v>
      </c>
      <c r="N4341" s="1" t="s">
        <v>25</v>
      </c>
    </row>
    <row r="4342" spans="1:14" x14ac:dyDescent="0.3">
      <c r="A4342" s="1" t="s">
        <v>47</v>
      </c>
      <c r="B4342">
        <v>1185732</v>
      </c>
      <c r="C4342" s="2">
        <v>44838</v>
      </c>
      <c r="D4342" s="1" t="s">
        <v>79</v>
      </c>
      <c r="E4342" s="1" t="s">
        <v>89</v>
      </c>
      <c r="F4342" s="1" t="s">
        <v>90</v>
      </c>
      <c r="G4342" s="1" t="s">
        <v>18</v>
      </c>
      <c r="H4342">
        <v>45.000000000000007</v>
      </c>
      <c r="I4342">
        <v>550</v>
      </c>
      <c r="J4342">
        <v>247500.00000000003</v>
      </c>
      <c r="K4342">
        <v>86625</v>
      </c>
      <c r="L4342">
        <v>0.35</v>
      </c>
      <c r="M4342">
        <v>160875.00000000003</v>
      </c>
      <c r="N4342" s="1" t="s">
        <v>25</v>
      </c>
    </row>
    <row r="4343" spans="1:14" x14ac:dyDescent="0.3">
      <c r="A4343" s="1" t="s">
        <v>47</v>
      </c>
      <c r="B4343">
        <v>1185732</v>
      </c>
      <c r="C4343" s="2">
        <v>44838</v>
      </c>
      <c r="D4343" s="1" t="s">
        <v>79</v>
      </c>
      <c r="E4343" s="1" t="s">
        <v>89</v>
      </c>
      <c r="F4343" s="1" t="s">
        <v>90</v>
      </c>
      <c r="G4343" s="1" t="s">
        <v>20</v>
      </c>
      <c r="H4343">
        <v>50</v>
      </c>
      <c r="I4343">
        <v>675</v>
      </c>
      <c r="J4343">
        <v>337500</v>
      </c>
      <c r="K4343">
        <v>168750</v>
      </c>
      <c r="L4343">
        <v>0.5</v>
      </c>
      <c r="M4343">
        <v>168750</v>
      </c>
      <c r="N4343" s="1" t="s">
        <v>25</v>
      </c>
    </row>
    <row r="4344" spans="1:14" x14ac:dyDescent="0.3">
      <c r="A4344" s="1" t="s">
        <v>47</v>
      </c>
      <c r="B4344">
        <v>1185732</v>
      </c>
      <c r="C4344" s="2">
        <v>44868</v>
      </c>
      <c r="D4344" s="1" t="s">
        <v>79</v>
      </c>
      <c r="E4344" s="1" t="s">
        <v>89</v>
      </c>
      <c r="F4344" s="1" t="s">
        <v>90</v>
      </c>
      <c r="G4344" s="1" t="s">
        <v>21</v>
      </c>
      <c r="H4344">
        <v>45.000000000000007</v>
      </c>
      <c r="I4344">
        <v>825</v>
      </c>
      <c r="J4344">
        <v>371250.00000000006</v>
      </c>
      <c r="K4344">
        <v>148500.00000000003</v>
      </c>
      <c r="L4344">
        <v>0.4</v>
      </c>
      <c r="M4344">
        <v>222750.00000000003</v>
      </c>
      <c r="N4344" s="1" t="s">
        <v>25</v>
      </c>
    </row>
    <row r="4345" spans="1:14" x14ac:dyDescent="0.3">
      <c r="A4345" s="1" t="s">
        <v>47</v>
      </c>
      <c r="B4345">
        <v>1185732</v>
      </c>
      <c r="C4345" s="2">
        <v>44868</v>
      </c>
      <c r="D4345" s="1" t="s">
        <v>79</v>
      </c>
      <c r="E4345" s="1" t="s">
        <v>89</v>
      </c>
      <c r="F4345" s="1" t="s">
        <v>90</v>
      </c>
      <c r="G4345" s="1" t="s">
        <v>22</v>
      </c>
      <c r="H4345">
        <v>35.000000000000007</v>
      </c>
      <c r="I4345">
        <v>650</v>
      </c>
      <c r="J4345">
        <v>227500.00000000006</v>
      </c>
      <c r="K4345">
        <v>79625.000000000015</v>
      </c>
      <c r="L4345">
        <v>0.35</v>
      </c>
      <c r="M4345">
        <v>147875.00000000006</v>
      </c>
      <c r="N4345" s="1" t="s">
        <v>25</v>
      </c>
    </row>
    <row r="4346" spans="1:14" x14ac:dyDescent="0.3">
      <c r="A4346" s="1" t="s">
        <v>47</v>
      </c>
      <c r="B4346">
        <v>1185732</v>
      </c>
      <c r="C4346" s="2">
        <v>44868</v>
      </c>
      <c r="D4346" s="1" t="s">
        <v>79</v>
      </c>
      <c r="E4346" s="1" t="s">
        <v>89</v>
      </c>
      <c r="F4346" s="1" t="s">
        <v>90</v>
      </c>
      <c r="G4346" s="1" t="s">
        <v>23</v>
      </c>
      <c r="H4346">
        <v>40.000000000000014</v>
      </c>
      <c r="I4346">
        <v>595</v>
      </c>
      <c r="J4346">
        <v>238000.00000000009</v>
      </c>
      <c r="K4346">
        <v>95200.000000000044</v>
      </c>
      <c r="L4346">
        <v>0.4</v>
      </c>
      <c r="M4346">
        <v>142800.00000000006</v>
      </c>
      <c r="N4346" s="1" t="s">
        <v>25</v>
      </c>
    </row>
    <row r="4347" spans="1:14" x14ac:dyDescent="0.3">
      <c r="A4347" s="1" t="s">
        <v>47</v>
      </c>
      <c r="B4347">
        <v>1185732</v>
      </c>
      <c r="C4347" s="2">
        <v>44868</v>
      </c>
      <c r="D4347" s="1" t="s">
        <v>79</v>
      </c>
      <c r="E4347" s="1" t="s">
        <v>89</v>
      </c>
      <c r="F4347" s="1" t="s">
        <v>90</v>
      </c>
      <c r="G4347" s="1" t="s">
        <v>24</v>
      </c>
      <c r="H4347">
        <v>60.000000000000021</v>
      </c>
      <c r="I4347">
        <v>650</v>
      </c>
      <c r="J4347">
        <v>390000.00000000012</v>
      </c>
      <c r="K4347">
        <v>156000.00000000006</v>
      </c>
      <c r="L4347">
        <v>0.4</v>
      </c>
      <c r="M4347">
        <v>234000.00000000006</v>
      </c>
      <c r="N4347" s="1" t="s">
        <v>25</v>
      </c>
    </row>
    <row r="4348" spans="1:14" x14ac:dyDescent="0.3">
      <c r="A4348" s="1" t="s">
        <v>47</v>
      </c>
      <c r="B4348">
        <v>1185732</v>
      </c>
      <c r="C4348" s="2">
        <v>44868</v>
      </c>
      <c r="D4348" s="1" t="s">
        <v>79</v>
      </c>
      <c r="E4348" s="1" t="s">
        <v>89</v>
      </c>
      <c r="F4348" s="1" t="s">
        <v>90</v>
      </c>
      <c r="G4348" s="1" t="s">
        <v>18</v>
      </c>
      <c r="H4348">
        <v>75.000000000000014</v>
      </c>
      <c r="I4348">
        <v>625</v>
      </c>
      <c r="J4348">
        <v>468750.00000000012</v>
      </c>
      <c r="K4348">
        <v>164062.50000000003</v>
      </c>
      <c r="L4348">
        <v>0.35</v>
      </c>
      <c r="M4348">
        <v>304687.50000000012</v>
      </c>
      <c r="N4348" s="1" t="s">
        <v>25</v>
      </c>
    </row>
    <row r="4349" spans="1:14" x14ac:dyDescent="0.3">
      <c r="A4349" s="1" t="s">
        <v>47</v>
      </c>
      <c r="B4349">
        <v>1185732</v>
      </c>
      <c r="C4349" s="2">
        <v>44868</v>
      </c>
      <c r="D4349" s="1" t="s">
        <v>79</v>
      </c>
      <c r="E4349" s="1" t="s">
        <v>89</v>
      </c>
      <c r="F4349" s="1" t="s">
        <v>90</v>
      </c>
      <c r="G4349" s="1" t="s">
        <v>20</v>
      </c>
      <c r="H4349">
        <v>75</v>
      </c>
      <c r="I4349">
        <v>725</v>
      </c>
      <c r="J4349">
        <v>543750</v>
      </c>
      <c r="K4349">
        <v>271875</v>
      </c>
      <c r="L4349">
        <v>0.5</v>
      </c>
      <c r="M4349">
        <v>271875</v>
      </c>
      <c r="N4349" s="1" t="s">
        <v>25</v>
      </c>
    </row>
    <row r="4350" spans="1:14" x14ac:dyDescent="0.3">
      <c r="A4350" s="1" t="s">
        <v>47</v>
      </c>
      <c r="B4350">
        <v>1185732</v>
      </c>
      <c r="C4350" s="2">
        <v>44897</v>
      </c>
      <c r="D4350" s="1" t="s">
        <v>79</v>
      </c>
      <c r="E4350" s="1" t="s">
        <v>89</v>
      </c>
      <c r="F4350" s="1" t="s">
        <v>90</v>
      </c>
      <c r="G4350" s="1" t="s">
        <v>21</v>
      </c>
      <c r="H4350">
        <v>70</v>
      </c>
      <c r="I4350">
        <v>975</v>
      </c>
      <c r="J4350">
        <v>682500</v>
      </c>
      <c r="K4350">
        <v>273000</v>
      </c>
      <c r="L4350">
        <v>0.4</v>
      </c>
      <c r="M4350">
        <v>409500</v>
      </c>
      <c r="N4350" s="1" t="s">
        <v>25</v>
      </c>
    </row>
    <row r="4351" spans="1:14" x14ac:dyDescent="0.3">
      <c r="A4351" s="1" t="s">
        <v>47</v>
      </c>
      <c r="B4351">
        <v>1185732</v>
      </c>
      <c r="C4351" s="2">
        <v>44897</v>
      </c>
      <c r="D4351" s="1" t="s">
        <v>79</v>
      </c>
      <c r="E4351" s="1" t="s">
        <v>89</v>
      </c>
      <c r="F4351" s="1" t="s">
        <v>90</v>
      </c>
      <c r="G4351" s="1" t="s">
        <v>22</v>
      </c>
      <c r="H4351">
        <v>60.000000000000007</v>
      </c>
      <c r="I4351">
        <v>775</v>
      </c>
      <c r="J4351">
        <v>465000.00000000006</v>
      </c>
      <c r="K4351">
        <v>162750</v>
      </c>
      <c r="L4351">
        <v>0.35</v>
      </c>
      <c r="M4351">
        <v>302250.00000000006</v>
      </c>
      <c r="N4351" s="1" t="s">
        <v>25</v>
      </c>
    </row>
    <row r="4352" spans="1:14" x14ac:dyDescent="0.3">
      <c r="A4352" s="1" t="s">
        <v>47</v>
      </c>
      <c r="B4352">
        <v>1185732</v>
      </c>
      <c r="C4352" s="2">
        <v>44596</v>
      </c>
      <c r="D4352" s="1" t="s">
        <v>79</v>
      </c>
      <c r="E4352" s="1" t="s">
        <v>89</v>
      </c>
      <c r="F4352" s="1" t="s">
        <v>90</v>
      </c>
      <c r="G4352" s="1" t="s">
        <v>24</v>
      </c>
      <c r="H4352">
        <v>29</v>
      </c>
      <c r="I4352">
        <v>142</v>
      </c>
      <c r="J4352">
        <v>4118</v>
      </c>
      <c r="K4352">
        <v>2059</v>
      </c>
      <c r="L4352">
        <v>0.5</v>
      </c>
      <c r="M4352">
        <v>2059</v>
      </c>
      <c r="N4352" s="1" t="s">
        <v>25</v>
      </c>
    </row>
    <row r="4353" spans="1:14" x14ac:dyDescent="0.3">
      <c r="A4353" s="1" t="s">
        <v>47</v>
      </c>
      <c r="B4353">
        <v>1185732</v>
      </c>
      <c r="C4353" s="2">
        <v>44596</v>
      </c>
      <c r="D4353" s="1" t="s">
        <v>79</v>
      </c>
      <c r="E4353" s="1" t="s">
        <v>89</v>
      </c>
      <c r="F4353" s="1" t="s">
        <v>90</v>
      </c>
      <c r="G4353" s="1" t="s">
        <v>18</v>
      </c>
      <c r="H4353">
        <v>44</v>
      </c>
      <c r="I4353">
        <v>180</v>
      </c>
      <c r="J4353">
        <v>7920</v>
      </c>
      <c r="K4353">
        <v>3960</v>
      </c>
      <c r="L4353">
        <v>0.5</v>
      </c>
      <c r="M4353">
        <v>3960</v>
      </c>
      <c r="N4353" s="1" t="s">
        <v>25</v>
      </c>
    </row>
    <row r="4354" spans="1:14" x14ac:dyDescent="0.3">
      <c r="A4354" s="1" t="s">
        <v>47</v>
      </c>
      <c r="B4354">
        <v>1185732</v>
      </c>
      <c r="C4354" s="2">
        <v>44596</v>
      </c>
      <c r="D4354" s="1" t="s">
        <v>79</v>
      </c>
      <c r="E4354" s="1" t="s">
        <v>89</v>
      </c>
      <c r="F4354" s="1" t="s">
        <v>90</v>
      </c>
      <c r="G4354" s="1" t="s">
        <v>20</v>
      </c>
      <c r="H4354">
        <v>29</v>
      </c>
      <c r="I4354">
        <v>203</v>
      </c>
      <c r="J4354">
        <v>5887</v>
      </c>
      <c r="K4354">
        <v>3532.2</v>
      </c>
      <c r="L4354">
        <v>0.6</v>
      </c>
      <c r="M4354">
        <v>2354.8000000000002</v>
      </c>
      <c r="N4354" s="1" t="s">
        <v>25</v>
      </c>
    </row>
    <row r="4355" spans="1:14" x14ac:dyDescent="0.3">
      <c r="A4355" s="1" t="s">
        <v>47</v>
      </c>
      <c r="B4355">
        <v>1185732</v>
      </c>
      <c r="C4355" s="2">
        <v>44622</v>
      </c>
      <c r="D4355" s="1" t="s">
        <v>79</v>
      </c>
      <c r="E4355" s="1" t="s">
        <v>89</v>
      </c>
      <c r="F4355" s="1" t="s">
        <v>90</v>
      </c>
      <c r="G4355" s="1" t="s">
        <v>21</v>
      </c>
      <c r="H4355">
        <v>28</v>
      </c>
      <c r="I4355">
        <v>276</v>
      </c>
      <c r="J4355">
        <v>7728</v>
      </c>
      <c r="K4355">
        <v>4173.12</v>
      </c>
      <c r="L4355">
        <v>0.54</v>
      </c>
      <c r="M4355">
        <v>3554.88</v>
      </c>
      <c r="N4355" s="1" t="s">
        <v>25</v>
      </c>
    </row>
    <row r="4356" spans="1:14" x14ac:dyDescent="0.3">
      <c r="A4356" s="1" t="s">
        <v>47</v>
      </c>
      <c r="B4356">
        <v>1185732</v>
      </c>
      <c r="C4356" s="2">
        <v>44622</v>
      </c>
      <c r="D4356" s="1" t="s">
        <v>79</v>
      </c>
      <c r="E4356" s="1" t="s">
        <v>89</v>
      </c>
      <c r="F4356" s="1" t="s">
        <v>90</v>
      </c>
      <c r="G4356" s="1" t="s">
        <v>22</v>
      </c>
      <c r="H4356">
        <v>29</v>
      </c>
      <c r="I4356">
        <v>150</v>
      </c>
      <c r="J4356">
        <v>4350</v>
      </c>
      <c r="K4356">
        <v>1957.4999999999998</v>
      </c>
      <c r="L4356">
        <v>0.44999999999999996</v>
      </c>
      <c r="M4356">
        <v>2392.5</v>
      </c>
      <c r="N4356" s="1" t="s">
        <v>25</v>
      </c>
    </row>
    <row r="4357" spans="1:14" x14ac:dyDescent="0.3">
      <c r="A4357" s="1" t="s">
        <v>47</v>
      </c>
      <c r="B4357">
        <v>1185732</v>
      </c>
      <c r="C4357" s="2">
        <v>44622</v>
      </c>
      <c r="D4357" s="1" t="s">
        <v>79</v>
      </c>
      <c r="E4357" s="1" t="s">
        <v>89</v>
      </c>
      <c r="F4357" s="1" t="s">
        <v>90</v>
      </c>
      <c r="G4357" s="1" t="s">
        <v>23</v>
      </c>
      <c r="H4357">
        <v>19</v>
      </c>
      <c r="I4357">
        <v>181</v>
      </c>
      <c r="J4357">
        <v>3439</v>
      </c>
      <c r="K4357">
        <v>1788.28</v>
      </c>
      <c r="L4357">
        <v>0.52</v>
      </c>
      <c r="M4357">
        <v>1650.72</v>
      </c>
      <c r="N4357" s="1" t="s">
        <v>25</v>
      </c>
    </row>
    <row r="4358" spans="1:14" x14ac:dyDescent="0.3">
      <c r="A4358" s="1" t="s">
        <v>47</v>
      </c>
      <c r="B4358">
        <v>1185732</v>
      </c>
      <c r="C4358" s="2">
        <v>44622</v>
      </c>
      <c r="D4358" s="1" t="s">
        <v>79</v>
      </c>
      <c r="E4358" s="1" t="s">
        <v>89</v>
      </c>
      <c r="F4358" s="1" t="s">
        <v>90</v>
      </c>
      <c r="G4358" s="1" t="s">
        <v>24</v>
      </c>
      <c r="H4358">
        <v>25</v>
      </c>
      <c r="I4358">
        <v>124</v>
      </c>
      <c r="J4358">
        <v>3100</v>
      </c>
      <c r="K4358">
        <v>1674</v>
      </c>
      <c r="L4358">
        <v>0.54</v>
      </c>
      <c r="M4358">
        <v>1426</v>
      </c>
      <c r="N4358" s="1" t="s">
        <v>25</v>
      </c>
    </row>
    <row r="4359" spans="1:14" x14ac:dyDescent="0.3">
      <c r="A4359" s="1" t="s">
        <v>47</v>
      </c>
      <c r="B4359">
        <v>1185732</v>
      </c>
      <c r="C4359" s="2">
        <v>44622</v>
      </c>
      <c r="D4359" s="1" t="s">
        <v>79</v>
      </c>
      <c r="E4359" s="1" t="s">
        <v>89</v>
      </c>
      <c r="F4359" s="1" t="s">
        <v>90</v>
      </c>
      <c r="G4359" s="1" t="s">
        <v>18</v>
      </c>
      <c r="H4359">
        <v>37</v>
      </c>
      <c r="I4359">
        <v>158</v>
      </c>
      <c r="J4359">
        <v>5846</v>
      </c>
      <c r="K4359">
        <v>2630.7</v>
      </c>
      <c r="L4359">
        <v>0.44999999999999996</v>
      </c>
      <c r="M4359">
        <v>3215.3</v>
      </c>
      <c r="N4359" s="1" t="s">
        <v>25</v>
      </c>
    </row>
    <row r="4360" spans="1:14" x14ac:dyDescent="0.3">
      <c r="A4360" s="1" t="s">
        <v>47</v>
      </c>
      <c r="B4360">
        <v>1185732</v>
      </c>
      <c r="C4360" s="2">
        <v>44622</v>
      </c>
      <c r="D4360" s="1" t="s">
        <v>79</v>
      </c>
      <c r="E4360" s="1" t="s">
        <v>89</v>
      </c>
      <c r="F4360" s="1" t="s">
        <v>90</v>
      </c>
      <c r="G4360" s="1" t="s">
        <v>20</v>
      </c>
      <c r="H4360">
        <v>27</v>
      </c>
      <c r="I4360">
        <v>169</v>
      </c>
      <c r="J4360">
        <v>4563</v>
      </c>
      <c r="K4360">
        <v>2829.06</v>
      </c>
      <c r="L4360">
        <v>0.62</v>
      </c>
      <c r="M4360">
        <v>1733.94</v>
      </c>
      <c r="N4360" s="1" t="s">
        <v>25</v>
      </c>
    </row>
    <row r="4361" spans="1:14" x14ac:dyDescent="0.3">
      <c r="A4361" s="1" t="s">
        <v>47</v>
      </c>
      <c r="B4361">
        <v>1185732</v>
      </c>
      <c r="C4361" s="2">
        <v>44654</v>
      </c>
      <c r="D4361" s="1" t="s">
        <v>79</v>
      </c>
      <c r="E4361" s="1" t="s">
        <v>89</v>
      </c>
      <c r="F4361" s="1" t="s">
        <v>90</v>
      </c>
      <c r="G4361" s="1" t="s">
        <v>21</v>
      </c>
      <c r="H4361">
        <v>27</v>
      </c>
      <c r="I4361">
        <v>263</v>
      </c>
      <c r="J4361">
        <v>7101</v>
      </c>
      <c r="K4361">
        <v>3834.5400000000004</v>
      </c>
      <c r="L4361">
        <v>0.54</v>
      </c>
      <c r="M4361">
        <v>3266.4599999999996</v>
      </c>
      <c r="N4361" s="1" t="s">
        <v>25</v>
      </c>
    </row>
    <row r="4362" spans="1:14" x14ac:dyDescent="0.3">
      <c r="A4362" s="1" t="s">
        <v>47</v>
      </c>
      <c r="B4362">
        <v>1185732</v>
      </c>
      <c r="C4362" s="2">
        <v>44654</v>
      </c>
      <c r="D4362" s="1" t="s">
        <v>79</v>
      </c>
      <c r="E4362" s="1" t="s">
        <v>89</v>
      </c>
      <c r="F4362" s="1" t="s">
        <v>90</v>
      </c>
      <c r="G4362" s="1" t="s">
        <v>22</v>
      </c>
      <c r="H4362">
        <v>28</v>
      </c>
      <c r="I4362">
        <v>155</v>
      </c>
      <c r="J4362">
        <v>4340</v>
      </c>
      <c r="K4362">
        <v>2039.8</v>
      </c>
      <c r="L4362">
        <v>0.47</v>
      </c>
      <c r="M4362">
        <v>2300.1999999999998</v>
      </c>
      <c r="N4362" s="1" t="s">
        <v>25</v>
      </c>
    </row>
    <row r="4363" spans="1:14" x14ac:dyDescent="0.3">
      <c r="A4363" s="1" t="s">
        <v>47</v>
      </c>
      <c r="B4363">
        <v>1185732</v>
      </c>
      <c r="C4363" s="2">
        <v>44654</v>
      </c>
      <c r="D4363" s="1" t="s">
        <v>79</v>
      </c>
      <c r="E4363" s="1" t="s">
        <v>89</v>
      </c>
      <c r="F4363" s="1" t="s">
        <v>90</v>
      </c>
      <c r="G4363" s="1" t="s">
        <v>23</v>
      </c>
      <c r="H4363">
        <v>20</v>
      </c>
      <c r="I4363">
        <v>144</v>
      </c>
      <c r="J4363">
        <v>2880</v>
      </c>
      <c r="K4363">
        <v>1584.0000000000002</v>
      </c>
      <c r="L4363">
        <v>0.55000000000000004</v>
      </c>
      <c r="M4363">
        <v>1295.9999999999998</v>
      </c>
      <c r="N4363" s="1" t="s">
        <v>25</v>
      </c>
    </row>
    <row r="4364" spans="1:14" x14ac:dyDescent="0.3">
      <c r="A4364" s="1" t="s">
        <v>47</v>
      </c>
      <c r="B4364">
        <v>1185732</v>
      </c>
      <c r="C4364" s="2">
        <v>44654</v>
      </c>
      <c r="D4364" s="1" t="s">
        <v>79</v>
      </c>
      <c r="E4364" s="1" t="s">
        <v>89</v>
      </c>
      <c r="F4364" s="1" t="s">
        <v>90</v>
      </c>
      <c r="G4364" s="1" t="s">
        <v>24</v>
      </c>
      <c r="H4364">
        <v>24</v>
      </c>
      <c r="I4364">
        <v>140</v>
      </c>
      <c r="J4364">
        <v>3360</v>
      </c>
      <c r="K4364">
        <v>1814.4</v>
      </c>
      <c r="L4364">
        <v>0.54</v>
      </c>
      <c r="M4364">
        <v>1545.6</v>
      </c>
      <c r="N4364" s="1" t="s">
        <v>25</v>
      </c>
    </row>
    <row r="4365" spans="1:14" x14ac:dyDescent="0.3">
      <c r="A4365" s="1" t="s">
        <v>47</v>
      </c>
      <c r="B4365">
        <v>1185732</v>
      </c>
      <c r="C4365" s="2">
        <v>44654</v>
      </c>
      <c r="D4365" s="1" t="s">
        <v>79</v>
      </c>
      <c r="E4365" s="1" t="s">
        <v>89</v>
      </c>
      <c r="F4365" s="1" t="s">
        <v>90</v>
      </c>
      <c r="G4365" s="1" t="s">
        <v>18</v>
      </c>
      <c r="H4365">
        <v>42</v>
      </c>
      <c r="I4365">
        <v>131</v>
      </c>
      <c r="J4365">
        <v>5502</v>
      </c>
      <c r="K4365">
        <v>2751</v>
      </c>
      <c r="L4365">
        <v>0.5</v>
      </c>
      <c r="M4365">
        <v>2751</v>
      </c>
      <c r="N4365" s="1" t="s">
        <v>25</v>
      </c>
    </row>
    <row r="4366" spans="1:14" x14ac:dyDescent="0.3">
      <c r="A4366" s="1" t="s">
        <v>47</v>
      </c>
      <c r="B4366">
        <v>1185732</v>
      </c>
      <c r="C4366" s="2">
        <v>44654</v>
      </c>
      <c r="D4366" s="1" t="s">
        <v>79</v>
      </c>
      <c r="E4366" s="1" t="s">
        <v>89</v>
      </c>
      <c r="F4366" s="1" t="s">
        <v>90</v>
      </c>
      <c r="G4366" s="1" t="s">
        <v>20</v>
      </c>
      <c r="H4366">
        <v>32</v>
      </c>
      <c r="I4366">
        <v>189</v>
      </c>
      <c r="J4366">
        <v>6048</v>
      </c>
      <c r="K4366">
        <v>3689.2799999999997</v>
      </c>
      <c r="L4366">
        <v>0.61</v>
      </c>
      <c r="M4366">
        <v>2358.7200000000003</v>
      </c>
      <c r="N4366" s="1" t="s">
        <v>25</v>
      </c>
    </row>
    <row r="4367" spans="1:14" x14ac:dyDescent="0.3">
      <c r="A4367" s="1" t="s">
        <v>47</v>
      </c>
      <c r="B4367">
        <v>1185732</v>
      </c>
      <c r="C4367" s="2">
        <v>44683</v>
      </c>
      <c r="D4367" s="1" t="s">
        <v>79</v>
      </c>
      <c r="E4367" s="1" t="s">
        <v>89</v>
      </c>
      <c r="F4367" s="1" t="s">
        <v>90</v>
      </c>
      <c r="G4367" s="1" t="s">
        <v>21</v>
      </c>
      <c r="H4367">
        <v>41</v>
      </c>
      <c r="I4367">
        <v>246</v>
      </c>
      <c r="J4367">
        <v>10086</v>
      </c>
      <c r="K4367">
        <v>5547.3</v>
      </c>
      <c r="L4367">
        <v>0.55000000000000004</v>
      </c>
      <c r="M4367">
        <v>4538.7</v>
      </c>
      <c r="N4367" s="1" t="s">
        <v>25</v>
      </c>
    </row>
    <row r="4368" spans="1:14" x14ac:dyDescent="0.3">
      <c r="A4368" s="1" t="s">
        <v>47</v>
      </c>
      <c r="B4368">
        <v>1185732</v>
      </c>
      <c r="C4368" s="2">
        <v>44683</v>
      </c>
      <c r="D4368" s="1" t="s">
        <v>79</v>
      </c>
      <c r="E4368" s="1" t="s">
        <v>89</v>
      </c>
      <c r="F4368" s="1" t="s">
        <v>90</v>
      </c>
      <c r="G4368" s="1" t="s">
        <v>22</v>
      </c>
      <c r="H4368">
        <v>42</v>
      </c>
      <c r="I4368">
        <v>182</v>
      </c>
      <c r="J4368">
        <v>7644</v>
      </c>
      <c r="K4368">
        <v>3516.24</v>
      </c>
      <c r="L4368">
        <v>0.45999999999999996</v>
      </c>
      <c r="M4368">
        <v>4127.76</v>
      </c>
      <c r="N4368" s="1" t="s">
        <v>25</v>
      </c>
    </row>
    <row r="4369" spans="1:14" x14ac:dyDescent="0.3">
      <c r="A4369" s="1" t="s">
        <v>47</v>
      </c>
      <c r="B4369">
        <v>1185732</v>
      </c>
      <c r="C4369" s="2">
        <v>44683</v>
      </c>
      <c r="D4369" s="1" t="s">
        <v>79</v>
      </c>
      <c r="E4369" s="1" t="s">
        <v>89</v>
      </c>
      <c r="F4369" s="1" t="s">
        <v>90</v>
      </c>
      <c r="G4369" s="1" t="s">
        <v>23</v>
      </c>
      <c r="H4369">
        <v>37</v>
      </c>
      <c r="I4369">
        <v>169</v>
      </c>
      <c r="J4369">
        <v>6253</v>
      </c>
      <c r="K4369">
        <v>3314.09</v>
      </c>
      <c r="L4369">
        <v>0.53</v>
      </c>
      <c r="M4369">
        <v>2938.91</v>
      </c>
      <c r="N4369" s="1" t="s">
        <v>25</v>
      </c>
    </row>
    <row r="4370" spans="1:14" x14ac:dyDescent="0.3">
      <c r="A4370" s="1" t="s">
        <v>47</v>
      </c>
      <c r="B4370">
        <v>1185732</v>
      </c>
      <c r="C4370" s="2">
        <v>44683</v>
      </c>
      <c r="D4370" s="1" t="s">
        <v>79</v>
      </c>
      <c r="E4370" s="1" t="s">
        <v>89</v>
      </c>
      <c r="F4370" s="1" t="s">
        <v>90</v>
      </c>
      <c r="G4370" s="1" t="s">
        <v>24</v>
      </c>
      <c r="H4370">
        <v>38</v>
      </c>
      <c r="I4370">
        <v>150</v>
      </c>
      <c r="J4370">
        <v>5700</v>
      </c>
      <c r="K4370">
        <v>3078</v>
      </c>
      <c r="L4370">
        <v>0.54</v>
      </c>
      <c r="M4370">
        <v>2622</v>
      </c>
      <c r="N4370" s="1" t="s">
        <v>25</v>
      </c>
    </row>
    <row r="4371" spans="1:14" x14ac:dyDescent="0.3">
      <c r="A4371" s="1" t="s">
        <v>47</v>
      </c>
      <c r="B4371">
        <v>1185732</v>
      </c>
      <c r="C4371" s="2">
        <v>44683</v>
      </c>
      <c r="D4371" s="1" t="s">
        <v>79</v>
      </c>
      <c r="E4371" s="1" t="s">
        <v>89</v>
      </c>
      <c r="F4371" s="1" t="s">
        <v>90</v>
      </c>
      <c r="G4371" s="1" t="s">
        <v>18</v>
      </c>
      <c r="H4371">
        <v>46</v>
      </c>
      <c r="I4371">
        <v>150</v>
      </c>
      <c r="J4371">
        <v>6900</v>
      </c>
      <c r="K4371">
        <v>3381</v>
      </c>
      <c r="L4371">
        <v>0.49</v>
      </c>
      <c r="M4371">
        <v>3519</v>
      </c>
      <c r="N4371" s="1" t="s">
        <v>25</v>
      </c>
    </row>
    <row r="4372" spans="1:14" x14ac:dyDescent="0.3">
      <c r="A4372" s="1" t="s">
        <v>47</v>
      </c>
      <c r="B4372">
        <v>1185732</v>
      </c>
      <c r="C4372" s="2">
        <v>44683</v>
      </c>
      <c r="D4372" s="1" t="s">
        <v>79</v>
      </c>
      <c r="E4372" s="1" t="s">
        <v>89</v>
      </c>
      <c r="F4372" s="1" t="s">
        <v>90</v>
      </c>
      <c r="G4372" s="1" t="s">
        <v>20</v>
      </c>
      <c r="H4372">
        <v>51</v>
      </c>
      <c r="I4372">
        <v>203</v>
      </c>
      <c r="J4372">
        <v>10353</v>
      </c>
      <c r="K4372">
        <v>6418.86</v>
      </c>
      <c r="L4372">
        <v>0.62</v>
      </c>
      <c r="M4372">
        <v>3934.1400000000003</v>
      </c>
      <c r="N4372" s="1" t="s">
        <v>25</v>
      </c>
    </row>
    <row r="4373" spans="1:14" x14ac:dyDescent="0.3">
      <c r="A4373" s="1" t="s">
        <v>47</v>
      </c>
      <c r="B4373">
        <v>1185732</v>
      </c>
      <c r="C4373" s="2">
        <v>44716</v>
      </c>
      <c r="D4373" s="1" t="s">
        <v>79</v>
      </c>
      <c r="E4373" s="1" t="s">
        <v>89</v>
      </c>
      <c r="F4373" s="1" t="s">
        <v>90</v>
      </c>
      <c r="G4373" s="1" t="s">
        <v>21</v>
      </c>
      <c r="H4373">
        <v>46</v>
      </c>
      <c r="I4373">
        <v>238</v>
      </c>
      <c r="J4373">
        <v>10948</v>
      </c>
      <c r="K4373">
        <v>6021.4000000000005</v>
      </c>
      <c r="L4373">
        <v>0.55000000000000004</v>
      </c>
      <c r="M4373">
        <v>4926.5999999999995</v>
      </c>
      <c r="N4373" s="1" t="s">
        <v>25</v>
      </c>
    </row>
    <row r="4374" spans="1:14" x14ac:dyDescent="0.3">
      <c r="A4374" s="1" t="s">
        <v>47</v>
      </c>
      <c r="B4374">
        <v>1185732</v>
      </c>
      <c r="C4374" s="2">
        <v>44716</v>
      </c>
      <c r="D4374" s="1" t="s">
        <v>79</v>
      </c>
      <c r="E4374" s="1" t="s">
        <v>89</v>
      </c>
      <c r="F4374" s="1" t="s">
        <v>90</v>
      </c>
      <c r="G4374" s="1" t="s">
        <v>22</v>
      </c>
      <c r="H4374">
        <v>42</v>
      </c>
      <c r="I4374">
        <v>182</v>
      </c>
      <c r="J4374">
        <v>7644</v>
      </c>
      <c r="K4374">
        <v>3592.68</v>
      </c>
      <c r="L4374">
        <v>0.47</v>
      </c>
      <c r="M4374">
        <v>4051.32</v>
      </c>
      <c r="N4374" s="1" t="s">
        <v>25</v>
      </c>
    </row>
    <row r="4375" spans="1:14" x14ac:dyDescent="0.3">
      <c r="A4375" s="1" t="s">
        <v>47</v>
      </c>
      <c r="B4375">
        <v>1185732</v>
      </c>
      <c r="C4375" s="2">
        <v>44716</v>
      </c>
      <c r="D4375" s="1" t="s">
        <v>79</v>
      </c>
      <c r="E4375" s="1" t="s">
        <v>89</v>
      </c>
      <c r="F4375" s="1" t="s">
        <v>90</v>
      </c>
      <c r="G4375" s="1" t="s">
        <v>23</v>
      </c>
      <c r="H4375">
        <v>47</v>
      </c>
      <c r="I4375">
        <v>169</v>
      </c>
      <c r="J4375">
        <v>7943</v>
      </c>
      <c r="K4375">
        <v>4289.22</v>
      </c>
      <c r="L4375">
        <v>0.54</v>
      </c>
      <c r="M4375">
        <v>3653.7799999999997</v>
      </c>
      <c r="N4375" s="1" t="s">
        <v>25</v>
      </c>
    </row>
    <row r="4376" spans="1:14" x14ac:dyDescent="0.3">
      <c r="A4376" s="1" t="s">
        <v>47</v>
      </c>
      <c r="B4376">
        <v>1185732</v>
      </c>
      <c r="C4376" s="2">
        <v>44716</v>
      </c>
      <c r="D4376" s="1" t="s">
        <v>79</v>
      </c>
      <c r="E4376" s="1" t="s">
        <v>89</v>
      </c>
      <c r="F4376" s="1" t="s">
        <v>90</v>
      </c>
      <c r="G4376" s="1" t="s">
        <v>24</v>
      </c>
      <c r="H4376">
        <v>49</v>
      </c>
      <c r="I4376">
        <v>169</v>
      </c>
      <c r="J4376">
        <v>8281</v>
      </c>
      <c r="K4376">
        <v>4223.3100000000004</v>
      </c>
      <c r="L4376">
        <v>0.51</v>
      </c>
      <c r="M4376">
        <v>4057.6899999999996</v>
      </c>
      <c r="N4376" s="1" t="s">
        <v>25</v>
      </c>
    </row>
    <row r="4377" spans="1:14" x14ac:dyDescent="0.3">
      <c r="A4377" s="1" t="s">
        <v>47</v>
      </c>
      <c r="B4377">
        <v>1185732</v>
      </c>
      <c r="C4377" s="2">
        <v>44716</v>
      </c>
      <c r="D4377" s="1" t="s">
        <v>79</v>
      </c>
      <c r="E4377" s="1" t="s">
        <v>89</v>
      </c>
      <c r="F4377" s="1" t="s">
        <v>90</v>
      </c>
      <c r="G4377" s="1" t="s">
        <v>18</v>
      </c>
      <c r="H4377">
        <v>61</v>
      </c>
      <c r="I4377">
        <v>163</v>
      </c>
      <c r="J4377">
        <v>9943</v>
      </c>
      <c r="K4377">
        <v>4872.07</v>
      </c>
      <c r="L4377">
        <v>0.49</v>
      </c>
      <c r="M4377">
        <v>5070.93</v>
      </c>
      <c r="N4377" s="1" t="s">
        <v>25</v>
      </c>
    </row>
    <row r="4378" spans="1:14" x14ac:dyDescent="0.3">
      <c r="A4378" s="1" t="s">
        <v>47</v>
      </c>
      <c r="B4378">
        <v>1185732</v>
      </c>
      <c r="C4378" s="2">
        <v>44716</v>
      </c>
      <c r="D4378" s="1" t="s">
        <v>79</v>
      </c>
      <c r="E4378" s="1" t="s">
        <v>89</v>
      </c>
      <c r="F4378" s="1" t="s">
        <v>90</v>
      </c>
      <c r="G4378" s="1" t="s">
        <v>20</v>
      </c>
      <c r="H4378">
        <v>67</v>
      </c>
      <c r="I4378">
        <v>231</v>
      </c>
      <c r="J4378">
        <v>15477</v>
      </c>
      <c r="K4378">
        <v>9286.1999999999989</v>
      </c>
      <c r="L4378">
        <v>0.6</v>
      </c>
      <c r="M4378">
        <v>6190.8000000000011</v>
      </c>
      <c r="N4378" s="1" t="s">
        <v>25</v>
      </c>
    </row>
    <row r="4379" spans="1:14" x14ac:dyDescent="0.3">
      <c r="A4379" s="1" t="s">
        <v>47</v>
      </c>
      <c r="B4379">
        <v>1185732</v>
      </c>
      <c r="C4379" s="2">
        <v>44744</v>
      </c>
      <c r="D4379" s="1" t="s">
        <v>79</v>
      </c>
      <c r="E4379" s="1" t="s">
        <v>89</v>
      </c>
      <c r="F4379" s="1" t="s">
        <v>90</v>
      </c>
      <c r="G4379" s="1" t="s">
        <v>21</v>
      </c>
      <c r="H4379">
        <v>60</v>
      </c>
      <c r="I4379">
        <v>294</v>
      </c>
      <c r="J4379">
        <v>17640</v>
      </c>
      <c r="K4379">
        <v>8820</v>
      </c>
      <c r="L4379">
        <v>0.5</v>
      </c>
      <c r="M4379">
        <v>8820</v>
      </c>
      <c r="N4379" s="1" t="s">
        <v>25</v>
      </c>
    </row>
    <row r="4380" spans="1:14" x14ac:dyDescent="0.3">
      <c r="A4380" s="1" t="s">
        <v>47</v>
      </c>
      <c r="B4380">
        <v>1185732</v>
      </c>
      <c r="C4380" s="2">
        <v>44744</v>
      </c>
      <c r="D4380" s="1" t="s">
        <v>79</v>
      </c>
      <c r="E4380" s="1" t="s">
        <v>89</v>
      </c>
      <c r="F4380" s="1" t="s">
        <v>90</v>
      </c>
      <c r="G4380" s="1" t="s">
        <v>22</v>
      </c>
      <c r="H4380">
        <v>58</v>
      </c>
      <c r="I4380">
        <v>224</v>
      </c>
      <c r="J4380">
        <v>12992</v>
      </c>
      <c r="K4380">
        <v>6496</v>
      </c>
      <c r="L4380">
        <v>0.5</v>
      </c>
      <c r="M4380">
        <v>6496</v>
      </c>
      <c r="N4380" s="1" t="s">
        <v>25</v>
      </c>
    </row>
    <row r="4381" spans="1:14" x14ac:dyDescent="0.3">
      <c r="A4381" s="1" t="s">
        <v>47</v>
      </c>
      <c r="B4381">
        <v>1185732</v>
      </c>
      <c r="C4381" s="2">
        <v>44744</v>
      </c>
      <c r="D4381" s="1" t="s">
        <v>79</v>
      </c>
      <c r="E4381" s="1" t="s">
        <v>89</v>
      </c>
      <c r="F4381" s="1" t="s">
        <v>90</v>
      </c>
      <c r="G4381" s="1" t="s">
        <v>23</v>
      </c>
      <c r="H4381">
        <v>53</v>
      </c>
      <c r="I4381">
        <v>196</v>
      </c>
      <c r="J4381">
        <v>10388</v>
      </c>
      <c r="K4381">
        <v>5713.4000000000005</v>
      </c>
      <c r="L4381">
        <v>0.55000000000000004</v>
      </c>
      <c r="M4381">
        <v>4674.5999999999995</v>
      </c>
      <c r="N4381" s="1" t="s">
        <v>25</v>
      </c>
    </row>
    <row r="4382" spans="1:14" x14ac:dyDescent="0.3">
      <c r="A4382" s="1" t="s">
        <v>47</v>
      </c>
      <c r="B4382">
        <v>1185732</v>
      </c>
      <c r="C4382" s="2">
        <v>44744</v>
      </c>
      <c r="D4382" s="1" t="s">
        <v>79</v>
      </c>
      <c r="E4382" s="1" t="s">
        <v>89</v>
      </c>
      <c r="F4382" s="1" t="s">
        <v>90</v>
      </c>
      <c r="G4382" s="1" t="s">
        <v>24</v>
      </c>
      <c r="H4382">
        <v>52</v>
      </c>
      <c r="I4382">
        <v>203</v>
      </c>
      <c r="J4382">
        <v>10556</v>
      </c>
      <c r="K4382">
        <v>5383.56</v>
      </c>
      <c r="L4382">
        <v>0.51</v>
      </c>
      <c r="M4382">
        <v>5172.4399999999996</v>
      </c>
      <c r="N4382" s="1" t="s">
        <v>25</v>
      </c>
    </row>
    <row r="4383" spans="1:14" x14ac:dyDescent="0.3">
      <c r="A4383" s="1" t="s">
        <v>47</v>
      </c>
      <c r="B4383">
        <v>1185732</v>
      </c>
      <c r="C4383" s="2">
        <v>44744</v>
      </c>
      <c r="D4383" s="1" t="s">
        <v>79</v>
      </c>
      <c r="E4383" s="1" t="s">
        <v>89</v>
      </c>
      <c r="F4383" s="1" t="s">
        <v>90</v>
      </c>
      <c r="G4383" s="1" t="s">
        <v>18</v>
      </c>
      <c r="H4383">
        <v>59</v>
      </c>
      <c r="I4383">
        <v>182</v>
      </c>
      <c r="J4383">
        <v>10738</v>
      </c>
      <c r="K4383">
        <v>5261.62</v>
      </c>
      <c r="L4383">
        <v>0.49</v>
      </c>
      <c r="M4383">
        <v>5476.38</v>
      </c>
      <c r="N4383" s="1" t="s">
        <v>25</v>
      </c>
    </row>
    <row r="4384" spans="1:14" x14ac:dyDescent="0.3">
      <c r="A4384" s="1" t="s">
        <v>47</v>
      </c>
      <c r="B4384">
        <v>1185732</v>
      </c>
      <c r="C4384" s="2">
        <v>44744</v>
      </c>
      <c r="D4384" s="1" t="s">
        <v>79</v>
      </c>
      <c r="E4384" s="1" t="s">
        <v>89</v>
      </c>
      <c r="F4384" s="1" t="s">
        <v>90</v>
      </c>
      <c r="G4384" s="1" t="s">
        <v>20</v>
      </c>
      <c r="H4384">
        <v>64</v>
      </c>
      <c r="I4384">
        <v>263</v>
      </c>
      <c r="J4384">
        <v>16832</v>
      </c>
      <c r="K4384">
        <v>10604.16</v>
      </c>
      <c r="L4384">
        <v>0.63</v>
      </c>
      <c r="M4384">
        <v>6227.84</v>
      </c>
      <c r="N4384" s="1" t="s">
        <v>25</v>
      </c>
    </row>
    <row r="4385" spans="1:14" x14ac:dyDescent="0.3">
      <c r="A4385" s="1" t="s">
        <v>47</v>
      </c>
      <c r="B4385">
        <v>1185732</v>
      </c>
      <c r="C4385" s="2">
        <v>44776</v>
      </c>
      <c r="D4385" s="1" t="s">
        <v>79</v>
      </c>
      <c r="E4385" s="1" t="s">
        <v>89</v>
      </c>
      <c r="F4385" s="1" t="s">
        <v>90</v>
      </c>
      <c r="G4385" s="1" t="s">
        <v>21</v>
      </c>
      <c r="H4385">
        <v>61</v>
      </c>
      <c r="I4385">
        <v>308</v>
      </c>
      <c r="J4385">
        <v>18788</v>
      </c>
      <c r="K4385">
        <v>9957.6400000000012</v>
      </c>
      <c r="L4385">
        <v>0.53</v>
      </c>
      <c r="M4385">
        <v>8830.3599999999988</v>
      </c>
      <c r="N4385" s="1" t="s">
        <v>25</v>
      </c>
    </row>
    <row r="4386" spans="1:14" x14ac:dyDescent="0.3">
      <c r="A4386" s="1" t="s">
        <v>47</v>
      </c>
      <c r="B4386">
        <v>1185732</v>
      </c>
      <c r="C4386" s="2">
        <v>44776</v>
      </c>
      <c r="D4386" s="1" t="s">
        <v>79</v>
      </c>
      <c r="E4386" s="1" t="s">
        <v>89</v>
      </c>
      <c r="F4386" s="1" t="s">
        <v>90</v>
      </c>
      <c r="G4386" s="1" t="s">
        <v>22</v>
      </c>
      <c r="H4386">
        <v>58</v>
      </c>
      <c r="I4386">
        <v>200</v>
      </c>
      <c r="J4386">
        <v>11600</v>
      </c>
      <c r="K4386">
        <v>5219.9999999999991</v>
      </c>
      <c r="L4386">
        <v>0.44999999999999996</v>
      </c>
      <c r="M4386">
        <v>6380.0000000000009</v>
      </c>
      <c r="N4386" s="1" t="s">
        <v>25</v>
      </c>
    </row>
    <row r="4387" spans="1:14" x14ac:dyDescent="0.3">
      <c r="A4387" s="1" t="s">
        <v>47</v>
      </c>
      <c r="B4387">
        <v>1185732</v>
      </c>
      <c r="C4387" s="2">
        <v>44776</v>
      </c>
      <c r="D4387" s="1" t="s">
        <v>79</v>
      </c>
      <c r="E4387" s="1" t="s">
        <v>89</v>
      </c>
      <c r="F4387" s="1" t="s">
        <v>90</v>
      </c>
      <c r="G4387" s="1" t="s">
        <v>23</v>
      </c>
      <c r="H4387">
        <v>54</v>
      </c>
      <c r="I4387">
        <v>210</v>
      </c>
      <c r="J4387">
        <v>11340</v>
      </c>
      <c r="K4387">
        <v>6010.2000000000007</v>
      </c>
      <c r="L4387">
        <v>0.53</v>
      </c>
      <c r="M4387">
        <v>5329.7999999999993</v>
      </c>
      <c r="N4387" s="1" t="s">
        <v>25</v>
      </c>
    </row>
    <row r="4388" spans="1:14" x14ac:dyDescent="0.3">
      <c r="A4388" s="1" t="s">
        <v>47</v>
      </c>
      <c r="B4388">
        <v>1185732</v>
      </c>
      <c r="C4388" s="2">
        <v>44776</v>
      </c>
      <c r="D4388" s="1" t="s">
        <v>79</v>
      </c>
      <c r="E4388" s="1" t="s">
        <v>89</v>
      </c>
      <c r="F4388" s="1" t="s">
        <v>90</v>
      </c>
      <c r="G4388" s="1" t="s">
        <v>24</v>
      </c>
      <c r="H4388">
        <v>44</v>
      </c>
      <c r="I4388">
        <v>182</v>
      </c>
      <c r="J4388">
        <v>8008</v>
      </c>
      <c r="K4388">
        <v>4244.24</v>
      </c>
      <c r="L4388">
        <v>0.53</v>
      </c>
      <c r="M4388">
        <v>3763.76</v>
      </c>
      <c r="N4388" s="1" t="s">
        <v>25</v>
      </c>
    </row>
    <row r="4389" spans="1:14" x14ac:dyDescent="0.3">
      <c r="A4389" s="1" t="s">
        <v>47</v>
      </c>
      <c r="B4389">
        <v>1185732</v>
      </c>
      <c r="C4389" s="2">
        <v>44776</v>
      </c>
      <c r="D4389" s="1" t="s">
        <v>79</v>
      </c>
      <c r="E4389" s="1" t="s">
        <v>89</v>
      </c>
      <c r="F4389" s="1" t="s">
        <v>90</v>
      </c>
      <c r="G4389" s="1" t="s">
        <v>18</v>
      </c>
      <c r="H4389">
        <v>53</v>
      </c>
      <c r="I4389">
        <v>176</v>
      </c>
      <c r="J4389">
        <v>9328</v>
      </c>
      <c r="K4389">
        <v>4477.4399999999996</v>
      </c>
      <c r="L4389">
        <v>0.48</v>
      </c>
      <c r="M4389">
        <v>4850.5600000000004</v>
      </c>
      <c r="N4389" s="1" t="s">
        <v>25</v>
      </c>
    </row>
    <row r="4390" spans="1:14" x14ac:dyDescent="0.3">
      <c r="A4390" s="1" t="s">
        <v>47</v>
      </c>
      <c r="B4390">
        <v>1185732</v>
      </c>
      <c r="C4390" s="2">
        <v>44776</v>
      </c>
      <c r="D4390" s="1" t="s">
        <v>79</v>
      </c>
      <c r="E4390" s="1" t="s">
        <v>89</v>
      </c>
      <c r="F4390" s="1" t="s">
        <v>90</v>
      </c>
      <c r="G4390" s="1" t="s">
        <v>20</v>
      </c>
      <c r="H4390">
        <v>54</v>
      </c>
      <c r="I4390">
        <v>231</v>
      </c>
      <c r="J4390">
        <v>12474</v>
      </c>
      <c r="K4390">
        <v>7983.3600000000006</v>
      </c>
      <c r="L4390">
        <v>0.64</v>
      </c>
      <c r="M4390">
        <v>4490.6399999999994</v>
      </c>
      <c r="N4390" s="1" t="s">
        <v>25</v>
      </c>
    </row>
    <row r="4391" spans="1:14" x14ac:dyDescent="0.3">
      <c r="A4391" s="1" t="s">
        <v>47</v>
      </c>
      <c r="B4391">
        <v>1185732</v>
      </c>
      <c r="C4391" s="2">
        <v>44806</v>
      </c>
      <c r="D4391" s="1" t="s">
        <v>79</v>
      </c>
      <c r="E4391" s="1" t="s">
        <v>89</v>
      </c>
      <c r="F4391" s="1" t="s">
        <v>90</v>
      </c>
      <c r="G4391" s="1" t="s">
        <v>21</v>
      </c>
      <c r="H4391">
        <v>53</v>
      </c>
      <c r="I4391">
        <v>250</v>
      </c>
      <c r="J4391">
        <v>13250</v>
      </c>
      <c r="K4391">
        <v>6890</v>
      </c>
      <c r="L4391">
        <v>0.52</v>
      </c>
      <c r="M4391">
        <v>6360</v>
      </c>
      <c r="N4391" s="1" t="s">
        <v>25</v>
      </c>
    </row>
    <row r="4392" spans="1:14" x14ac:dyDescent="0.3">
      <c r="A4392" s="1" t="s">
        <v>47</v>
      </c>
      <c r="B4392">
        <v>1185732</v>
      </c>
      <c r="C4392" s="2">
        <v>44806</v>
      </c>
      <c r="D4392" s="1" t="s">
        <v>79</v>
      </c>
      <c r="E4392" s="1" t="s">
        <v>89</v>
      </c>
      <c r="F4392" s="1" t="s">
        <v>90</v>
      </c>
      <c r="G4392" s="1" t="s">
        <v>22</v>
      </c>
      <c r="H4392">
        <v>49</v>
      </c>
      <c r="I4392">
        <v>181</v>
      </c>
      <c r="J4392">
        <v>8869</v>
      </c>
      <c r="K4392">
        <v>4434.5</v>
      </c>
      <c r="L4392">
        <v>0.5</v>
      </c>
      <c r="M4392">
        <v>4434.5</v>
      </c>
      <c r="N4392" s="1" t="s">
        <v>25</v>
      </c>
    </row>
    <row r="4393" spans="1:14" x14ac:dyDescent="0.3">
      <c r="A4393" s="1" t="s">
        <v>47</v>
      </c>
      <c r="B4393">
        <v>1185732</v>
      </c>
      <c r="C4393" s="2">
        <v>44806</v>
      </c>
      <c r="D4393" s="1" t="s">
        <v>79</v>
      </c>
      <c r="E4393" s="1" t="s">
        <v>89</v>
      </c>
      <c r="F4393" s="1" t="s">
        <v>90</v>
      </c>
      <c r="G4393" s="1" t="s">
        <v>23</v>
      </c>
      <c r="H4393">
        <v>28</v>
      </c>
      <c r="I4393">
        <v>175</v>
      </c>
      <c r="J4393">
        <v>4900</v>
      </c>
      <c r="K4393">
        <v>2499</v>
      </c>
      <c r="L4393">
        <v>0.51</v>
      </c>
      <c r="M4393">
        <v>2401</v>
      </c>
      <c r="N4393" s="1" t="s">
        <v>25</v>
      </c>
    </row>
    <row r="4394" spans="1:14" x14ac:dyDescent="0.3">
      <c r="A4394" s="1" t="s">
        <v>47</v>
      </c>
      <c r="B4394">
        <v>1185732</v>
      </c>
      <c r="C4394" s="2">
        <v>44806</v>
      </c>
      <c r="D4394" s="1" t="s">
        <v>79</v>
      </c>
      <c r="E4394" s="1" t="s">
        <v>89</v>
      </c>
      <c r="F4394" s="1" t="s">
        <v>90</v>
      </c>
      <c r="G4394" s="1" t="s">
        <v>24</v>
      </c>
      <c r="H4394">
        <v>28</v>
      </c>
      <c r="I4394">
        <v>150</v>
      </c>
      <c r="J4394">
        <v>4200</v>
      </c>
      <c r="K4394">
        <v>2100</v>
      </c>
      <c r="L4394">
        <v>0.5</v>
      </c>
      <c r="M4394">
        <v>2100</v>
      </c>
      <c r="N4394" s="1" t="s">
        <v>25</v>
      </c>
    </row>
    <row r="4395" spans="1:14" x14ac:dyDescent="0.3">
      <c r="A4395" s="1" t="s">
        <v>47</v>
      </c>
      <c r="B4395">
        <v>1185732</v>
      </c>
      <c r="C4395" s="2">
        <v>44806</v>
      </c>
      <c r="D4395" s="1" t="s">
        <v>79</v>
      </c>
      <c r="E4395" s="1" t="s">
        <v>89</v>
      </c>
      <c r="F4395" s="1" t="s">
        <v>90</v>
      </c>
      <c r="G4395" s="1" t="s">
        <v>18</v>
      </c>
      <c r="H4395">
        <v>38</v>
      </c>
      <c r="I4395">
        <v>156</v>
      </c>
      <c r="J4395">
        <v>5928</v>
      </c>
      <c r="K4395">
        <v>2726.8799999999997</v>
      </c>
      <c r="L4395">
        <v>0.45999999999999996</v>
      </c>
      <c r="M4395">
        <v>3201.1200000000003</v>
      </c>
      <c r="N4395" s="1" t="s">
        <v>25</v>
      </c>
    </row>
    <row r="4396" spans="1:14" x14ac:dyDescent="0.3">
      <c r="A4396" s="1" t="s">
        <v>47</v>
      </c>
      <c r="B4396">
        <v>1185732</v>
      </c>
      <c r="C4396" s="2">
        <v>44806</v>
      </c>
      <c r="D4396" s="1" t="s">
        <v>79</v>
      </c>
      <c r="E4396" s="1" t="s">
        <v>89</v>
      </c>
      <c r="F4396" s="1" t="s">
        <v>90</v>
      </c>
      <c r="G4396" s="1" t="s">
        <v>20</v>
      </c>
      <c r="H4396">
        <v>41</v>
      </c>
      <c r="I4396">
        <v>203</v>
      </c>
      <c r="J4396">
        <v>8323</v>
      </c>
      <c r="K4396">
        <v>5077.03</v>
      </c>
      <c r="L4396">
        <v>0.61</v>
      </c>
      <c r="M4396">
        <v>3245.9700000000003</v>
      </c>
      <c r="N4396" s="1" t="s">
        <v>25</v>
      </c>
    </row>
    <row r="4397" spans="1:14" x14ac:dyDescent="0.3">
      <c r="A4397" s="1" t="s">
        <v>47</v>
      </c>
      <c r="B4397">
        <v>1185732</v>
      </c>
      <c r="C4397" s="2">
        <v>44838</v>
      </c>
      <c r="D4397" s="1" t="s">
        <v>79</v>
      </c>
      <c r="E4397" s="1" t="s">
        <v>89</v>
      </c>
      <c r="F4397" s="1" t="s">
        <v>90</v>
      </c>
      <c r="G4397" s="1" t="s">
        <v>21</v>
      </c>
      <c r="H4397">
        <v>42</v>
      </c>
      <c r="I4397">
        <v>245</v>
      </c>
      <c r="J4397">
        <v>10290</v>
      </c>
      <c r="K4397">
        <v>5556.6</v>
      </c>
      <c r="L4397">
        <v>0.54</v>
      </c>
      <c r="M4397">
        <v>4733.3999999999996</v>
      </c>
      <c r="N4397" s="1" t="s">
        <v>25</v>
      </c>
    </row>
    <row r="4398" spans="1:14" x14ac:dyDescent="0.3">
      <c r="A4398" s="1" t="s">
        <v>47</v>
      </c>
      <c r="B4398">
        <v>1185732</v>
      </c>
      <c r="C4398" s="2">
        <v>44838</v>
      </c>
      <c r="D4398" s="1" t="s">
        <v>79</v>
      </c>
      <c r="E4398" s="1" t="s">
        <v>89</v>
      </c>
      <c r="F4398" s="1" t="s">
        <v>90</v>
      </c>
      <c r="G4398" s="1" t="s">
        <v>22</v>
      </c>
      <c r="H4398">
        <v>33</v>
      </c>
      <c r="I4398">
        <v>196</v>
      </c>
      <c r="J4398">
        <v>6468</v>
      </c>
      <c r="K4398">
        <v>2975.2799999999997</v>
      </c>
      <c r="L4398">
        <v>0.45999999999999996</v>
      </c>
      <c r="M4398">
        <v>3492.7200000000003</v>
      </c>
      <c r="N4398" s="1" t="s">
        <v>25</v>
      </c>
    </row>
    <row r="4399" spans="1:14" x14ac:dyDescent="0.3">
      <c r="A4399" s="1" t="s">
        <v>47</v>
      </c>
      <c r="B4399">
        <v>1185732</v>
      </c>
      <c r="C4399" s="2">
        <v>44838</v>
      </c>
      <c r="D4399" s="1" t="s">
        <v>79</v>
      </c>
      <c r="E4399" s="1" t="s">
        <v>89</v>
      </c>
      <c r="F4399" s="1" t="s">
        <v>90</v>
      </c>
      <c r="G4399" s="1" t="s">
        <v>23</v>
      </c>
      <c r="H4399">
        <v>34</v>
      </c>
      <c r="I4399">
        <v>150</v>
      </c>
      <c r="J4399">
        <v>5100</v>
      </c>
      <c r="K4399">
        <v>2601</v>
      </c>
      <c r="L4399">
        <v>0.51</v>
      </c>
      <c r="M4399">
        <v>2499</v>
      </c>
      <c r="N4399" s="1" t="s">
        <v>25</v>
      </c>
    </row>
    <row r="4400" spans="1:14" x14ac:dyDescent="0.3">
      <c r="A4400" s="1" t="s">
        <v>47</v>
      </c>
      <c r="B4400">
        <v>1185732</v>
      </c>
      <c r="C4400" s="2">
        <v>44838</v>
      </c>
      <c r="D4400" s="1" t="s">
        <v>79</v>
      </c>
      <c r="E4400" s="1" t="s">
        <v>89</v>
      </c>
      <c r="F4400" s="1" t="s">
        <v>90</v>
      </c>
      <c r="G4400" s="1" t="s">
        <v>24</v>
      </c>
      <c r="H4400">
        <v>34</v>
      </c>
      <c r="I4400">
        <v>160</v>
      </c>
      <c r="J4400">
        <v>5440</v>
      </c>
      <c r="K4400">
        <v>2937.6000000000004</v>
      </c>
      <c r="L4400">
        <v>0.54</v>
      </c>
      <c r="M4400">
        <v>2502.3999999999996</v>
      </c>
      <c r="N4400" s="1" t="s">
        <v>25</v>
      </c>
    </row>
    <row r="4401" spans="1:14" x14ac:dyDescent="0.3">
      <c r="A4401" s="1" t="s">
        <v>47</v>
      </c>
      <c r="B4401">
        <v>1185732</v>
      </c>
      <c r="C4401" s="2">
        <v>44838</v>
      </c>
      <c r="D4401" s="1" t="s">
        <v>79</v>
      </c>
      <c r="E4401" s="1" t="s">
        <v>89</v>
      </c>
      <c r="F4401" s="1" t="s">
        <v>90</v>
      </c>
      <c r="G4401" s="1" t="s">
        <v>18</v>
      </c>
      <c r="H4401">
        <v>42</v>
      </c>
      <c r="I4401">
        <v>149</v>
      </c>
      <c r="J4401">
        <v>6258</v>
      </c>
      <c r="K4401">
        <v>2941.2599999999998</v>
      </c>
      <c r="L4401">
        <v>0.47</v>
      </c>
      <c r="M4401">
        <v>3316.7400000000002</v>
      </c>
      <c r="N4401" s="1" t="s">
        <v>25</v>
      </c>
    </row>
    <row r="4402" spans="1:14" x14ac:dyDescent="0.3">
      <c r="A4402" s="1" t="s">
        <v>47</v>
      </c>
      <c r="B4402">
        <v>1185732</v>
      </c>
      <c r="C4402" s="2">
        <v>44838</v>
      </c>
      <c r="D4402" s="1" t="s">
        <v>79</v>
      </c>
      <c r="E4402" s="1" t="s">
        <v>89</v>
      </c>
      <c r="F4402" s="1" t="s">
        <v>90</v>
      </c>
      <c r="G4402" s="1" t="s">
        <v>20</v>
      </c>
      <c r="H4402">
        <v>48</v>
      </c>
      <c r="I4402">
        <v>176</v>
      </c>
      <c r="J4402">
        <v>8448</v>
      </c>
      <c r="K4402">
        <v>5322.24</v>
      </c>
      <c r="L4402">
        <v>0.63</v>
      </c>
      <c r="M4402">
        <v>3125.76</v>
      </c>
      <c r="N4402" s="1" t="s">
        <v>25</v>
      </c>
    </row>
    <row r="4403" spans="1:14" x14ac:dyDescent="0.3">
      <c r="A4403" s="1" t="s">
        <v>47</v>
      </c>
      <c r="B4403">
        <v>1185732</v>
      </c>
      <c r="C4403" s="2">
        <v>44868</v>
      </c>
      <c r="D4403" s="1" t="s">
        <v>79</v>
      </c>
      <c r="E4403" s="1" t="s">
        <v>89</v>
      </c>
      <c r="F4403" s="1" t="s">
        <v>90</v>
      </c>
      <c r="G4403" s="1" t="s">
        <v>21</v>
      </c>
      <c r="H4403">
        <v>44</v>
      </c>
      <c r="I4403">
        <v>215</v>
      </c>
      <c r="J4403">
        <v>9460</v>
      </c>
      <c r="K4403">
        <v>5203</v>
      </c>
      <c r="L4403">
        <v>0.55000000000000004</v>
      </c>
      <c r="M4403">
        <v>4257</v>
      </c>
      <c r="N4403" s="1" t="s">
        <v>25</v>
      </c>
    </row>
    <row r="4404" spans="1:14" x14ac:dyDescent="0.3">
      <c r="A4404" s="1" t="s">
        <v>47</v>
      </c>
      <c r="B4404">
        <v>1185732</v>
      </c>
      <c r="C4404" s="2">
        <v>44868</v>
      </c>
      <c r="D4404" s="1" t="s">
        <v>79</v>
      </c>
      <c r="E4404" s="1" t="s">
        <v>89</v>
      </c>
      <c r="F4404" s="1" t="s">
        <v>90</v>
      </c>
      <c r="G4404" s="1" t="s">
        <v>22</v>
      </c>
      <c r="H4404">
        <v>32</v>
      </c>
      <c r="I4404">
        <v>195</v>
      </c>
      <c r="J4404">
        <v>6240</v>
      </c>
      <c r="K4404">
        <v>2932.7999999999997</v>
      </c>
      <c r="L4404">
        <v>0.47</v>
      </c>
      <c r="M4404">
        <v>3307.2000000000003</v>
      </c>
      <c r="N4404" s="1" t="s">
        <v>25</v>
      </c>
    </row>
    <row r="4405" spans="1:14" x14ac:dyDescent="0.3">
      <c r="A4405" s="1" t="s">
        <v>47</v>
      </c>
      <c r="B4405">
        <v>1185732</v>
      </c>
      <c r="C4405" s="2">
        <v>44868</v>
      </c>
      <c r="D4405" s="1" t="s">
        <v>79</v>
      </c>
      <c r="E4405" s="1" t="s">
        <v>89</v>
      </c>
      <c r="F4405" s="1" t="s">
        <v>90</v>
      </c>
      <c r="G4405" s="1" t="s">
        <v>23</v>
      </c>
      <c r="H4405">
        <v>38</v>
      </c>
      <c r="I4405">
        <v>167</v>
      </c>
      <c r="J4405">
        <v>6346</v>
      </c>
      <c r="K4405">
        <v>3426.84</v>
      </c>
      <c r="L4405">
        <v>0.54</v>
      </c>
      <c r="M4405">
        <v>2919.16</v>
      </c>
      <c r="N4405" s="1" t="s">
        <v>25</v>
      </c>
    </row>
    <row r="4406" spans="1:14" x14ac:dyDescent="0.3">
      <c r="A4406" s="1" t="s">
        <v>47</v>
      </c>
      <c r="B4406">
        <v>1185732</v>
      </c>
      <c r="C4406" s="2">
        <v>44868</v>
      </c>
      <c r="D4406" s="1" t="s">
        <v>79</v>
      </c>
      <c r="E4406" s="1" t="s">
        <v>89</v>
      </c>
      <c r="F4406" s="1" t="s">
        <v>90</v>
      </c>
      <c r="G4406" s="1" t="s">
        <v>24</v>
      </c>
      <c r="H4406">
        <v>55</v>
      </c>
      <c r="I4406">
        <v>163</v>
      </c>
      <c r="J4406">
        <v>8965</v>
      </c>
      <c r="K4406">
        <v>4572.1499999999996</v>
      </c>
      <c r="L4406">
        <v>0.51</v>
      </c>
      <c r="M4406">
        <v>4392.8500000000004</v>
      </c>
      <c r="N4406" s="1" t="s">
        <v>25</v>
      </c>
    </row>
    <row r="4407" spans="1:14" x14ac:dyDescent="0.3">
      <c r="A4407" s="1" t="s">
        <v>47</v>
      </c>
      <c r="B4407">
        <v>1185732</v>
      </c>
      <c r="C4407" s="2">
        <v>44868</v>
      </c>
      <c r="D4407" s="1" t="s">
        <v>79</v>
      </c>
      <c r="E4407" s="1" t="s">
        <v>89</v>
      </c>
      <c r="F4407" s="1" t="s">
        <v>90</v>
      </c>
      <c r="G4407" s="1" t="s">
        <v>18</v>
      </c>
      <c r="H4407">
        <v>72</v>
      </c>
      <c r="I4407">
        <v>163</v>
      </c>
      <c r="J4407">
        <v>11736</v>
      </c>
      <c r="K4407">
        <v>5750.64</v>
      </c>
      <c r="L4407">
        <v>0.49</v>
      </c>
      <c r="M4407">
        <v>5985.36</v>
      </c>
      <c r="N4407" s="1" t="s">
        <v>25</v>
      </c>
    </row>
    <row r="4408" spans="1:14" x14ac:dyDescent="0.3">
      <c r="A4408" s="1" t="s">
        <v>47</v>
      </c>
      <c r="B4408">
        <v>1185732</v>
      </c>
      <c r="C4408" s="2">
        <v>44868</v>
      </c>
      <c r="D4408" s="1" t="s">
        <v>79</v>
      </c>
      <c r="E4408" s="1" t="s">
        <v>89</v>
      </c>
      <c r="F4408" s="1" t="s">
        <v>90</v>
      </c>
      <c r="G4408" s="1" t="s">
        <v>20</v>
      </c>
      <c r="H4408">
        <v>72</v>
      </c>
      <c r="I4408">
        <v>210</v>
      </c>
      <c r="J4408">
        <v>15120</v>
      </c>
      <c r="K4408">
        <v>9676.8000000000011</v>
      </c>
      <c r="L4408">
        <v>0.64</v>
      </c>
      <c r="M4408">
        <v>5443.1999999999989</v>
      </c>
      <c r="N4408" s="1" t="s">
        <v>25</v>
      </c>
    </row>
    <row r="4409" spans="1:14" x14ac:dyDescent="0.3">
      <c r="A4409" s="1" t="s">
        <v>47</v>
      </c>
      <c r="B4409">
        <v>1185732</v>
      </c>
      <c r="C4409" s="2">
        <v>44897</v>
      </c>
      <c r="D4409" s="1" t="s">
        <v>79</v>
      </c>
      <c r="E4409" s="1" t="s">
        <v>89</v>
      </c>
      <c r="F4409" s="1" t="s">
        <v>90</v>
      </c>
      <c r="G4409" s="1" t="s">
        <v>21</v>
      </c>
      <c r="H4409">
        <v>64</v>
      </c>
      <c r="I4409">
        <v>244</v>
      </c>
      <c r="J4409">
        <v>15616</v>
      </c>
      <c r="K4409">
        <v>7964.16</v>
      </c>
      <c r="L4409">
        <v>0.51</v>
      </c>
      <c r="M4409">
        <v>7651.84</v>
      </c>
      <c r="N4409" s="1" t="s">
        <v>25</v>
      </c>
    </row>
    <row r="4410" spans="1:14" x14ac:dyDescent="0.3">
      <c r="A4410" s="1" t="s">
        <v>47</v>
      </c>
      <c r="B4410">
        <v>1185732</v>
      </c>
      <c r="C4410" s="2">
        <v>44897</v>
      </c>
      <c r="D4410" s="1" t="s">
        <v>79</v>
      </c>
      <c r="E4410" s="1" t="s">
        <v>89</v>
      </c>
      <c r="F4410" s="1" t="s">
        <v>90</v>
      </c>
      <c r="G4410" s="1" t="s">
        <v>22</v>
      </c>
      <c r="H4410">
        <v>55</v>
      </c>
      <c r="I4410">
        <v>202</v>
      </c>
      <c r="J4410">
        <v>11110</v>
      </c>
      <c r="K4410">
        <v>4999.4999999999991</v>
      </c>
      <c r="L4410">
        <v>0.44999999999999996</v>
      </c>
      <c r="M4410">
        <v>6110.5000000000009</v>
      </c>
      <c r="N4410" s="1" t="s">
        <v>25</v>
      </c>
    </row>
    <row r="4411" spans="1:14" x14ac:dyDescent="0.3">
      <c r="A4411" s="1" t="s">
        <v>40</v>
      </c>
      <c r="B4411">
        <v>1185732</v>
      </c>
      <c r="C4411" s="2">
        <v>44897</v>
      </c>
      <c r="D4411" s="1" t="s">
        <v>79</v>
      </c>
      <c r="E4411" s="1" t="s">
        <v>89</v>
      </c>
      <c r="F4411" s="1" t="s">
        <v>90</v>
      </c>
      <c r="G4411" s="1" t="s">
        <v>23</v>
      </c>
      <c r="H4411">
        <v>60.000000000000007</v>
      </c>
      <c r="I4411">
        <v>725</v>
      </c>
      <c r="J4411">
        <v>435000.00000000006</v>
      </c>
      <c r="K4411">
        <v>174000.00000000003</v>
      </c>
      <c r="L4411">
        <v>0.4</v>
      </c>
      <c r="M4411">
        <v>261000.00000000003</v>
      </c>
      <c r="N4411" s="1" t="s">
        <v>25</v>
      </c>
    </row>
    <row r="4412" spans="1:14" x14ac:dyDescent="0.3">
      <c r="A4412" s="1" t="s">
        <v>40</v>
      </c>
      <c r="B4412">
        <v>1185732</v>
      </c>
      <c r="C4412" s="2">
        <v>44897</v>
      </c>
      <c r="D4412" s="1" t="s">
        <v>79</v>
      </c>
      <c r="E4412" s="1" t="s">
        <v>89</v>
      </c>
      <c r="F4412" s="1" t="s">
        <v>90</v>
      </c>
      <c r="G4412" s="1" t="s">
        <v>24</v>
      </c>
      <c r="H4412">
        <v>60.000000000000007</v>
      </c>
      <c r="I4412">
        <v>675</v>
      </c>
      <c r="J4412">
        <v>405000.00000000006</v>
      </c>
      <c r="K4412">
        <v>162000.00000000003</v>
      </c>
      <c r="L4412">
        <v>0.4</v>
      </c>
      <c r="M4412">
        <v>243000.00000000003</v>
      </c>
      <c r="N4412" s="1" t="s">
        <v>25</v>
      </c>
    </row>
    <row r="4413" spans="1:14" x14ac:dyDescent="0.3">
      <c r="A4413" s="1" t="s">
        <v>40</v>
      </c>
      <c r="B4413">
        <v>1185732</v>
      </c>
      <c r="C4413" s="2">
        <v>44897</v>
      </c>
      <c r="D4413" s="1" t="s">
        <v>79</v>
      </c>
      <c r="E4413" s="1" t="s">
        <v>89</v>
      </c>
      <c r="F4413" s="1" t="s">
        <v>90</v>
      </c>
      <c r="G4413" s="1" t="s">
        <v>18</v>
      </c>
      <c r="H4413">
        <v>70</v>
      </c>
      <c r="I4413">
        <v>675</v>
      </c>
      <c r="J4413">
        <v>472500</v>
      </c>
      <c r="K4413">
        <v>165375</v>
      </c>
      <c r="L4413">
        <v>0.35</v>
      </c>
      <c r="M4413">
        <v>307125</v>
      </c>
      <c r="N4413" s="1" t="s">
        <v>25</v>
      </c>
    </row>
    <row r="4414" spans="1:14" x14ac:dyDescent="0.3">
      <c r="A4414" s="1" t="s">
        <v>40</v>
      </c>
      <c r="B4414">
        <v>1185732</v>
      </c>
      <c r="C4414" s="2">
        <v>44897</v>
      </c>
      <c r="D4414" s="1" t="s">
        <v>79</v>
      </c>
      <c r="E4414" s="1" t="s">
        <v>89</v>
      </c>
      <c r="F4414" s="1" t="s">
        <v>90</v>
      </c>
      <c r="G4414" s="1" t="s">
        <v>20</v>
      </c>
      <c r="H4414">
        <v>75</v>
      </c>
      <c r="I4414">
        <v>775</v>
      </c>
      <c r="J4414">
        <v>581250</v>
      </c>
      <c r="K4414">
        <v>290625</v>
      </c>
      <c r="L4414">
        <v>0.5</v>
      </c>
      <c r="M4414">
        <v>290625</v>
      </c>
      <c r="N4414" s="1" t="s">
        <v>25</v>
      </c>
    </row>
    <row r="4415" spans="1:14" x14ac:dyDescent="0.3">
      <c r="A4415" s="1" t="s">
        <v>40</v>
      </c>
      <c r="B4415">
        <v>1185732</v>
      </c>
      <c r="C4415" s="2">
        <v>44574</v>
      </c>
      <c r="D4415" s="1" t="s">
        <v>79</v>
      </c>
      <c r="E4415" s="1" t="s">
        <v>89</v>
      </c>
      <c r="F4415" s="1" t="s">
        <v>90</v>
      </c>
      <c r="G4415" s="1" t="s">
        <v>21</v>
      </c>
      <c r="H4415">
        <v>35</v>
      </c>
      <c r="I4415">
        <v>775</v>
      </c>
      <c r="J4415">
        <v>271250</v>
      </c>
      <c r="K4415">
        <v>108500</v>
      </c>
      <c r="L4415">
        <v>0.4</v>
      </c>
      <c r="M4415">
        <v>162750</v>
      </c>
      <c r="N4415" s="1" t="s">
        <v>25</v>
      </c>
    </row>
    <row r="4416" spans="1:14" x14ac:dyDescent="0.3">
      <c r="A4416" s="1" t="s">
        <v>40</v>
      </c>
      <c r="B4416">
        <v>1185732</v>
      </c>
      <c r="C4416" s="2">
        <v>44574</v>
      </c>
      <c r="D4416" s="1" t="s">
        <v>79</v>
      </c>
      <c r="E4416" s="1" t="s">
        <v>89</v>
      </c>
      <c r="F4416" s="1" t="s">
        <v>90</v>
      </c>
      <c r="G4416" s="1" t="s">
        <v>22</v>
      </c>
      <c r="H4416">
        <v>35</v>
      </c>
      <c r="I4416">
        <v>575</v>
      </c>
      <c r="J4416">
        <v>201250</v>
      </c>
      <c r="K4416">
        <v>70437.5</v>
      </c>
      <c r="L4416">
        <v>0.35</v>
      </c>
      <c r="M4416">
        <v>130812.5</v>
      </c>
      <c r="N4416" s="1" t="s">
        <v>25</v>
      </c>
    </row>
    <row r="4417" spans="1:14" x14ac:dyDescent="0.3">
      <c r="A4417" s="1" t="s">
        <v>40</v>
      </c>
      <c r="B4417">
        <v>1185732</v>
      </c>
      <c r="C4417" s="2">
        <v>44574</v>
      </c>
      <c r="D4417" s="1" t="s">
        <v>79</v>
      </c>
      <c r="E4417" s="1" t="s">
        <v>89</v>
      </c>
      <c r="F4417" s="1" t="s">
        <v>90</v>
      </c>
      <c r="G4417" s="1" t="s">
        <v>23</v>
      </c>
      <c r="H4417">
        <v>25.000000000000007</v>
      </c>
      <c r="I4417">
        <v>575</v>
      </c>
      <c r="J4417">
        <v>143750.00000000003</v>
      </c>
      <c r="K4417">
        <v>57500.000000000015</v>
      </c>
      <c r="L4417">
        <v>0.4</v>
      </c>
      <c r="M4417">
        <v>86250.000000000015</v>
      </c>
      <c r="N4417" s="1" t="s">
        <v>25</v>
      </c>
    </row>
    <row r="4418" spans="1:14" x14ac:dyDescent="0.3">
      <c r="A4418" s="1" t="s">
        <v>40</v>
      </c>
      <c r="B4418">
        <v>1185732</v>
      </c>
      <c r="C4418" s="2">
        <v>44574</v>
      </c>
      <c r="D4418" s="1" t="s">
        <v>79</v>
      </c>
      <c r="E4418" s="1" t="s">
        <v>89</v>
      </c>
      <c r="F4418" s="1" t="s">
        <v>90</v>
      </c>
      <c r="G4418" s="1" t="s">
        <v>24</v>
      </c>
      <c r="H4418">
        <v>30</v>
      </c>
      <c r="I4418">
        <v>425</v>
      </c>
      <c r="J4418">
        <v>127500</v>
      </c>
      <c r="K4418">
        <v>51000</v>
      </c>
      <c r="L4418">
        <v>0.4</v>
      </c>
      <c r="M4418">
        <v>76500</v>
      </c>
      <c r="N4418" s="1" t="s">
        <v>25</v>
      </c>
    </row>
    <row r="4419" spans="1:14" x14ac:dyDescent="0.3">
      <c r="A4419" s="1" t="s">
        <v>40</v>
      </c>
      <c r="B4419">
        <v>1185732</v>
      </c>
      <c r="C4419" s="2">
        <v>44574</v>
      </c>
      <c r="D4419" s="1" t="s">
        <v>79</v>
      </c>
      <c r="E4419" s="1" t="s">
        <v>89</v>
      </c>
      <c r="F4419" s="1" t="s">
        <v>90</v>
      </c>
      <c r="G4419" s="1" t="s">
        <v>18</v>
      </c>
      <c r="H4419">
        <v>45</v>
      </c>
      <c r="I4419">
        <v>475</v>
      </c>
      <c r="J4419">
        <v>213750</v>
      </c>
      <c r="K4419">
        <v>74812.5</v>
      </c>
      <c r="L4419">
        <v>0.35</v>
      </c>
      <c r="M4419">
        <v>138937.5</v>
      </c>
      <c r="N4419" s="1" t="s">
        <v>25</v>
      </c>
    </row>
    <row r="4420" spans="1:14" x14ac:dyDescent="0.3">
      <c r="A4420" s="1" t="s">
        <v>40</v>
      </c>
      <c r="B4420">
        <v>1185732</v>
      </c>
      <c r="C4420" s="2">
        <v>44574</v>
      </c>
      <c r="D4420" s="1" t="s">
        <v>79</v>
      </c>
      <c r="E4420" s="1" t="s">
        <v>89</v>
      </c>
      <c r="F4420" s="1" t="s">
        <v>90</v>
      </c>
      <c r="G4420" s="1" t="s">
        <v>20</v>
      </c>
      <c r="H4420">
        <v>35</v>
      </c>
      <c r="I4420">
        <v>575</v>
      </c>
      <c r="J4420">
        <v>201250</v>
      </c>
      <c r="K4420">
        <v>100625</v>
      </c>
      <c r="L4420">
        <v>0.5</v>
      </c>
      <c r="M4420">
        <v>100625</v>
      </c>
      <c r="N4420" s="1" t="s">
        <v>25</v>
      </c>
    </row>
    <row r="4421" spans="1:14" x14ac:dyDescent="0.3">
      <c r="A4421" s="1" t="s">
        <v>40</v>
      </c>
      <c r="B4421">
        <v>1185732</v>
      </c>
      <c r="C4421" s="2">
        <v>44603</v>
      </c>
      <c r="D4421" s="1" t="s">
        <v>79</v>
      </c>
      <c r="E4421" s="1" t="s">
        <v>89</v>
      </c>
      <c r="F4421" s="1" t="s">
        <v>90</v>
      </c>
      <c r="G4421" s="1" t="s">
        <v>21</v>
      </c>
      <c r="H4421">
        <v>35</v>
      </c>
      <c r="I4421">
        <v>825</v>
      </c>
      <c r="J4421">
        <v>288750</v>
      </c>
      <c r="K4421">
        <v>115500</v>
      </c>
      <c r="L4421">
        <v>0.4</v>
      </c>
      <c r="M4421">
        <v>173250</v>
      </c>
      <c r="N4421" s="1" t="s">
        <v>25</v>
      </c>
    </row>
    <row r="4422" spans="1:14" x14ac:dyDescent="0.3">
      <c r="A4422" s="1" t="s">
        <v>40</v>
      </c>
      <c r="B4422">
        <v>1185732</v>
      </c>
      <c r="C4422" s="2">
        <v>44603</v>
      </c>
      <c r="D4422" s="1" t="s">
        <v>79</v>
      </c>
      <c r="E4422" s="1" t="s">
        <v>89</v>
      </c>
      <c r="F4422" s="1" t="s">
        <v>90</v>
      </c>
      <c r="G4422" s="1" t="s">
        <v>22</v>
      </c>
      <c r="H4422">
        <v>35</v>
      </c>
      <c r="I4422">
        <v>475</v>
      </c>
      <c r="J4422">
        <v>166250</v>
      </c>
      <c r="K4422">
        <v>58187.499999999993</v>
      </c>
      <c r="L4422">
        <v>0.35</v>
      </c>
      <c r="M4422">
        <v>108062.5</v>
      </c>
      <c r="N4422" s="1" t="s">
        <v>25</v>
      </c>
    </row>
    <row r="4423" spans="1:14" x14ac:dyDescent="0.3">
      <c r="A4423" s="1" t="s">
        <v>40</v>
      </c>
      <c r="B4423">
        <v>1185732</v>
      </c>
      <c r="C4423" s="2">
        <v>44603</v>
      </c>
      <c r="D4423" s="1" t="s">
        <v>79</v>
      </c>
      <c r="E4423" s="1" t="s">
        <v>89</v>
      </c>
      <c r="F4423" s="1" t="s">
        <v>90</v>
      </c>
      <c r="G4423" s="1" t="s">
        <v>23</v>
      </c>
      <c r="H4423">
        <v>25.000000000000007</v>
      </c>
      <c r="I4423">
        <v>525</v>
      </c>
      <c r="J4423">
        <v>131250.00000000003</v>
      </c>
      <c r="K4423">
        <v>52500.000000000015</v>
      </c>
      <c r="L4423">
        <v>0.4</v>
      </c>
      <c r="M4423">
        <v>78750.000000000015</v>
      </c>
      <c r="N4423" s="1" t="s">
        <v>25</v>
      </c>
    </row>
    <row r="4424" spans="1:14" x14ac:dyDescent="0.3">
      <c r="A4424" s="1" t="s">
        <v>40</v>
      </c>
      <c r="B4424">
        <v>1185732</v>
      </c>
      <c r="C4424" s="2">
        <v>44897</v>
      </c>
      <c r="D4424" s="1" t="s">
        <v>79</v>
      </c>
      <c r="E4424" s="1" t="s">
        <v>89</v>
      </c>
      <c r="F4424" s="1" t="s">
        <v>90</v>
      </c>
      <c r="G4424" s="1" t="s">
        <v>23</v>
      </c>
      <c r="H4424">
        <v>55</v>
      </c>
      <c r="I4424">
        <v>218</v>
      </c>
      <c r="J4424">
        <v>11990</v>
      </c>
      <c r="K4424">
        <v>6114.9000000000005</v>
      </c>
      <c r="L4424">
        <v>0.51</v>
      </c>
      <c r="M4424">
        <v>5875.0999999999995</v>
      </c>
      <c r="N4424" s="1" t="s">
        <v>25</v>
      </c>
    </row>
    <row r="4425" spans="1:14" x14ac:dyDescent="0.3">
      <c r="A4425" s="1" t="s">
        <v>40</v>
      </c>
      <c r="B4425">
        <v>1185732</v>
      </c>
      <c r="C4425" s="2">
        <v>44897</v>
      </c>
      <c r="D4425" s="1" t="s">
        <v>79</v>
      </c>
      <c r="E4425" s="1" t="s">
        <v>89</v>
      </c>
      <c r="F4425" s="1" t="s">
        <v>90</v>
      </c>
      <c r="G4425" s="1" t="s">
        <v>24</v>
      </c>
      <c r="H4425">
        <v>55</v>
      </c>
      <c r="I4425">
        <v>196</v>
      </c>
      <c r="J4425">
        <v>10780</v>
      </c>
      <c r="K4425">
        <v>5821.2000000000007</v>
      </c>
      <c r="L4425">
        <v>0.54</v>
      </c>
      <c r="M4425">
        <v>4958.7999999999993</v>
      </c>
      <c r="N4425" s="1" t="s">
        <v>25</v>
      </c>
    </row>
    <row r="4426" spans="1:14" x14ac:dyDescent="0.3">
      <c r="A4426" s="1" t="s">
        <v>40</v>
      </c>
      <c r="B4426">
        <v>1185732</v>
      </c>
      <c r="C4426" s="2">
        <v>44897</v>
      </c>
      <c r="D4426" s="1" t="s">
        <v>79</v>
      </c>
      <c r="E4426" s="1" t="s">
        <v>89</v>
      </c>
      <c r="F4426" s="1" t="s">
        <v>90</v>
      </c>
      <c r="G4426" s="1" t="s">
        <v>18</v>
      </c>
      <c r="H4426">
        <v>65</v>
      </c>
      <c r="I4426">
        <v>169</v>
      </c>
      <c r="J4426">
        <v>10985</v>
      </c>
      <c r="K4426">
        <v>5382.65</v>
      </c>
      <c r="L4426">
        <v>0.49</v>
      </c>
      <c r="M4426">
        <v>5602.35</v>
      </c>
      <c r="N4426" s="1" t="s">
        <v>25</v>
      </c>
    </row>
    <row r="4427" spans="1:14" x14ac:dyDescent="0.3">
      <c r="A4427" s="1" t="s">
        <v>40</v>
      </c>
      <c r="B4427">
        <v>1185732</v>
      </c>
      <c r="C4427" s="2">
        <v>44897</v>
      </c>
      <c r="D4427" s="1" t="s">
        <v>79</v>
      </c>
      <c r="E4427" s="1" t="s">
        <v>89</v>
      </c>
      <c r="F4427" s="1" t="s">
        <v>90</v>
      </c>
      <c r="G4427" s="1" t="s">
        <v>20</v>
      </c>
      <c r="H4427">
        <v>69</v>
      </c>
      <c r="I4427">
        <v>225</v>
      </c>
      <c r="J4427">
        <v>15525</v>
      </c>
      <c r="K4427">
        <v>10091.25</v>
      </c>
      <c r="L4427">
        <v>0.65</v>
      </c>
      <c r="M4427">
        <v>5433.75</v>
      </c>
      <c r="N4427" s="1" t="s">
        <v>25</v>
      </c>
    </row>
    <row r="4428" spans="1:14" x14ac:dyDescent="0.3">
      <c r="A4428" s="1" t="s">
        <v>40</v>
      </c>
      <c r="B4428">
        <v>1185732</v>
      </c>
      <c r="C4428" s="2">
        <v>44574</v>
      </c>
      <c r="D4428" s="1" t="s">
        <v>79</v>
      </c>
      <c r="E4428" s="1" t="s">
        <v>89</v>
      </c>
      <c r="F4428" s="1" t="s">
        <v>90</v>
      </c>
      <c r="G4428" s="1" t="s">
        <v>21</v>
      </c>
      <c r="H4428">
        <v>32</v>
      </c>
      <c r="I4428">
        <v>194</v>
      </c>
      <c r="J4428">
        <v>6208</v>
      </c>
      <c r="K4428">
        <v>3228.1600000000003</v>
      </c>
      <c r="L4428">
        <v>0.52</v>
      </c>
      <c r="M4428">
        <v>2979.8399999999997</v>
      </c>
      <c r="N4428" s="1" t="s">
        <v>25</v>
      </c>
    </row>
    <row r="4429" spans="1:14" x14ac:dyDescent="0.3">
      <c r="A4429" s="1" t="s">
        <v>40</v>
      </c>
      <c r="B4429">
        <v>1185732</v>
      </c>
      <c r="C4429" s="2">
        <v>44574</v>
      </c>
      <c r="D4429" s="1" t="s">
        <v>79</v>
      </c>
      <c r="E4429" s="1" t="s">
        <v>89</v>
      </c>
      <c r="F4429" s="1" t="s">
        <v>90</v>
      </c>
      <c r="G4429" s="1" t="s">
        <v>22</v>
      </c>
      <c r="H4429">
        <v>33</v>
      </c>
      <c r="I4429">
        <v>150</v>
      </c>
      <c r="J4429">
        <v>4950</v>
      </c>
      <c r="K4429">
        <v>2475</v>
      </c>
      <c r="L4429">
        <v>0.5</v>
      </c>
      <c r="M4429">
        <v>2475</v>
      </c>
      <c r="N4429" s="1" t="s">
        <v>25</v>
      </c>
    </row>
    <row r="4430" spans="1:14" x14ac:dyDescent="0.3">
      <c r="A4430" s="1" t="s">
        <v>40</v>
      </c>
      <c r="B4430">
        <v>1185732</v>
      </c>
      <c r="C4430" s="2">
        <v>44574</v>
      </c>
      <c r="D4430" s="1" t="s">
        <v>79</v>
      </c>
      <c r="E4430" s="1" t="s">
        <v>89</v>
      </c>
      <c r="F4430" s="1" t="s">
        <v>90</v>
      </c>
      <c r="G4430" s="1" t="s">
        <v>23</v>
      </c>
      <c r="H4430">
        <v>24</v>
      </c>
      <c r="I4430">
        <v>167</v>
      </c>
      <c r="J4430">
        <v>4008</v>
      </c>
      <c r="K4430">
        <v>2164.3200000000002</v>
      </c>
      <c r="L4430">
        <v>0.54</v>
      </c>
      <c r="M4430">
        <v>1843.6799999999998</v>
      </c>
      <c r="N4430" s="1" t="s">
        <v>25</v>
      </c>
    </row>
    <row r="4431" spans="1:14" x14ac:dyDescent="0.3">
      <c r="A4431" s="1" t="s">
        <v>40</v>
      </c>
      <c r="B4431">
        <v>1185732</v>
      </c>
      <c r="C4431" s="2">
        <v>44574</v>
      </c>
      <c r="D4431" s="1" t="s">
        <v>79</v>
      </c>
      <c r="E4431" s="1" t="s">
        <v>89</v>
      </c>
      <c r="F4431" s="1" t="s">
        <v>90</v>
      </c>
      <c r="G4431" s="1" t="s">
        <v>24</v>
      </c>
      <c r="H4431">
        <v>29</v>
      </c>
      <c r="I4431">
        <v>123</v>
      </c>
      <c r="J4431">
        <v>3567</v>
      </c>
      <c r="K4431">
        <v>1854.8400000000001</v>
      </c>
      <c r="L4431">
        <v>0.52</v>
      </c>
      <c r="M4431">
        <v>1712.1599999999999</v>
      </c>
      <c r="N4431" s="1" t="s">
        <v>25</v>
      </c>
    </row>
    <row r="4432" spans="1:14" x14ac:dyDescent="0.3">
      <c r="A4432" s="1" t="s">
        <v>40</v>
      </c>
      <c r="B4432">
        <v>1185732</v>
      </c>
      <c r="C4432" s="2">
        <v>44574</v>
      </c>
      <c r="D4432" s="1" t="s">
        <v>79</v>
      </c>
      <c r="E4432" s="1" t="s">
        <v>89</v>
      </c>
      <c r="F4432" s="1" t="s">
        <v>90</v>
      </c>
      <c r="G4432" s="1" t="s">
        <v>18</v>
      </c>
      <c r="H4432">
        <v>44</v>
      </c>
      <c r="I4432">
        <v>128</v>
      </c>
      <c r="J4432">
        <v>5632</v>
      </c>
      <c r="K4432">
        <v>2816</v>
      </c>
      <c r="L4432">
        <v>0.5</v>
      </c>
      <c r="M4432">
        <v>2816</v>
      </c>
      <c r="N4432" s="1" t="s">
        <v>25</v>
      </c>
    </row>
    <row r="4433" spans="1:14" x14ac:dyDescent="0.3">
      <c r="A4433" s="1" t="s">
        <v>40</v>
      </c>
      <c r="B4433">
        <v>1185732</v>
      </c>
      <c r="C4433" s="2">
        <v>44574</v>
      </c>
      <c r="D4433" s="1" t="s">
        <v>79</v>
      </c>
      <c r="E4433" s="1" t="s">
        <v>89</v>
      </c>
      <c r="F4433" s="1" t="s">
        <v>90</v>
      </c>
      <c r="G4433" s="1" t="s">
        <v>20</v>
      </c>
      <c r="H4433">
        <v>32</v>
      </c>
      <c r="I4433">
        <v>173</v>
      </c>
      <c r="J4433">
        <v>5536</v>
      </c>
      <c r="K4433">
        <v>3598.4</v>
      </c>
      <c r="L4433">
        <v>0.65</v>
      </c>
      <c r="M4433">
        <v>1937.6</v>
      </c>
      <c r="N4433" s="1" t="s">
        <v>25</v>
      </c>
    </row>
    <row r="4434" spans="1:14" x14ac:dyDescent="0.3">
      <c r="A4434" s="1" t="s">
        <v>40</v>
      </c>
      <c r="B4434">
        <v>1185732</v>
      </c>
      <c r="C4434" s="2">
        <v>44603</v>
      </c>
      <c r="D4434" s="1" t="s">
        <v>79</v>
      </c>
      <c r="E4434" s="1" t="s">
        <v>89</v>
      </c>
      <c r="F4434" s="1" t="s">
        <v>90</v>
      </c>
      <c r="G4434" s="1" t="s">
        <v>21</v>
      </c>
      <c r="H4434">
        <v>32</v>
      </c>
      <c r="I4434">
        <v>231</v>
      </c>
      <c r="J4434">
        <v>7392</v>
      </c>
      <c r="K4434">
        <v>3696</v>
      </c>
      <c r="L4434">
        <v>0.5</v>
      </c>
      <c r="M4434">
        <v>3696</v>
      </c>
      <c r="N4434" s="1" t="s">
        <v>25</v>
      </c>
    </row>
    <row r="4435" spans="1:14" x14ac:dyDescent="0.3">
      <c r="A4435" s="1" t="s">
        <v>40</v>
      </c>
      <c r="B4435">
        <v>1185732</v>
      </c>
      <c r="C4435" s="2">
        <v>44603</v>
      </c>
      <c r="D4435" s="1" t="s">
        <v>79</v>
      </c>
      <c r="E4435" s="1" t="s">
        <v>89</v>
      </c>
      <c r="F4435" s="1" t="s">
        <v>90</v>
      </c>
      <c r="G4435" s="1" t="s">
        <v>22</v>
      </c>
      <c r="H4435">
        <v>33</v>
      </c>
      <c r="I4435">
        <v>143</v>
      </c>
      <c r="J4435">
        <v>4719</v>
      </c>
      <c r="K4435">
        <v>2359.5</v>
      </c>
      <c r="L4435">
        <v>0.5</v>
      </c>
      <c r="M4435">
        <v>2359.5</v>
      </c>
      <c r="N4435" s="1" t="s">
        <v>25</v>
      </c>
    </row>
    <row r="4436" spans="1:14" x14ac:dyDescent="0.3">
      <c r="A4436" s="1" t="s">
        <v>40</v>
      </c>
      <c r="B4436">
        <v>1185732</v>
      </c>
      <c r="C4436" s="2">
        <v>44603</v>
      </c>
      <c r="D4436" s="1" t="s">
        <v>79</v>
      </c>
      <c r="E4436" s="1" t="s">
        <v>89</v>
      </c>
      <c r="F4436" s="1" t="s">
        <v>90</v>
      </c>
      <c r="G4436" s="1" t="s">
        <v>23</v>
      </c>
      <c r="H4436">
        <v>23</v>
      </c>
      <c r="I4436">
        <v>158</v>
      </c>
      <c r="J4436">
        <v>3634</v>
      </c>
      <c r="K4436">
        <v>1817</v>
      </c>
      <c r="L4436">
        <v>0.5</v>
      </c>
      <c r="M4436">
        <v>1817</v>
      </c>
      <c r="N4436" s="1" t="s">
        <v>25</v>
      </c>
    </row>
    <row r="4437" spans="1:14" x14ac:dyDescent="0.3">
      <c r="A4437" s="1" t="s">
        <v>40</v>
      </c>
      <c r="B4437">
        <v>1185732</v>
      </c>
      <c r="C4437" s="2">
        <v>44614</v>
      </c>
      <c r="D4437" s="1" t="s">
        <v>79</v>
      </c>
      <c r="E4437" s="1" t="s">
        <v>87</v>
      </c>
      <c r="F4437" s="1" t="s">
        <v>88</v>
      </c>
      <c r="G4437" s="1" t="s">
        <v>24</v>
      </c>
      <c r="H4437">
        <v>35</v>
      </c>
      <c r="I4437">
        <v>125</v>
      </c>
      <c r="J4437">
        <v>43750</v>
      </c>
      <c r="K4437">
        <v>17500</v>
      </c>
      <c r="L4437">
        <v>0.4</v>
      </c>
      <c r="M4437">
        <v>26250</v>
      </c>
      <c r="N4437" s="1" t="s">
        <v>25</v>
      </c>
    </row>
    <row r="4438" spans="1:14" x14ac:dyDescent="0.3">
      <c r="A4438" s="1" t="s">
        <v>40</v>
      </c>
      <c r="B4438">
        <v>1185732</v>
      </c>
      <c r="C4438" s="2">
        <v>44614</v>
      </c>
      <c r="D4438" s="1" t="s">
        <v>79</v>
      </c>
      <c r="E4438" s="1" t="s">
        <v>87</v>
      </c>
      <c r="F4438" s="1" t="s">
        <v>88</v>
      </c>
      <c r="G4438" s="1" t="s">
        <v>18</v>
      </c>
      <c r="H4438">
        <v>49.999999999999993</v>
      </c>
      <c r="I4438">
        <v>200</v>
      </c>
      <c r="J4438">
        <v>99999.999999999985</v>
      </c>
      <c r="K4438">
        <v>34999.999999999993</v>
      </c>
      <c r="L4438">
        <v>0.35</v>
      </c>
      <c r="M4438">
        <v>64999.999999999993</v>
      </c>
      <c r="N4438" s="1" t="s">
        <v>25</v>
      </c>
    </row>
    <row r="4439" spans="1:14" x14ac:dyDescent="0.3">
      <c r="A4439" s="1" t="s">
        <v>40</v>
      </c>
      <c r="B4439">
        <v>1185732</v>
      </c>
      <c r="C4439" s="2">
        <v>44614</v>
      </c>
      <c r="D4439" s="1" t="s">
        <v>79</v>
      </c>
      <c r="E4439" s="1" t="s">
        <v>87</v>
      </c>
      <c r="F4439" s="1" t="s">
        <v>88</v>
      </c>
      <c r="G4439" s="1" t="s">
        <v>20</v>
      </c>
      <c r="H4439">
        <v>40</v>
      </c>
      <c r="I4439">
        <v>300</v>
      </c>
      <c r="J4439">
        <v>120000</v>
      </c>
      <c r="K4439">
        <v>48000</v>
      </c>
      <c r="L4439">
        <v>0.4</v>
      </c>
      <c r="M4439">
        <v>72000</v>
      </c>
      <c r="N4439" s="1" t="s">
        <v>25</v>
      </c>
    </row>
    <row r="4440" spans="1:14" x14ac:dyDescent="0.3">
      <c r="A4440" s="1" t="s">
        <v>40</v>
      </c>
      <c r="B4440">
        <v>1185732</v>
      </c>
      <c r="C4440" s="2">
        <v>44641</v>
      </c>
      <c r="D4440" s="1" t="s">
        <v>79</v>
      </c>
      <c r="E4440" s="1" t="s">
        <v>87</v>
      </c>
      <c r="F4440" s="1" t="s">
        <v>88</v>
      </c>
      <c r="G4440" s="1" t="s">
        <v>21</v>
      </c>
      <c r="H4440">
        <v>45</v>
      </c>
      <c r="I4440">
        <v>520</v>
      </c>
      <c r="J4440">
        <v>234000</v>
      </c>
      <c r="K4440">
        <v>93600</v>
      </c>
      <c r="L4440">
        <v>0.4</v>
      </c>
      <c r="M4440">
        <v>140400</v>
      </c>
      <c r="N4440" s="1" t="s">
        <v>25</v>
      </c>
    </row>
    <row r="4441" spans="1:14" x14ac:dyDescent="0.3">
      <c r="A4441" s="1" t="s">
        <v>40</v>
      </c>
      <c r="B4441">
        <v>1185732</v>
      </c>
      <c r="C4441" s="2">
        <v>44641</v>
      </c>
      <c r="D4441" s="1" t="s">
        <v>79</v>
      </c>
      <c r="E4441" s="1" t="s">
        <v>87</v>
      </c>
      <c r="F4441" s="1" t="s">
        <v>88</v>
      </c>
      <c r="G4441" s="1" t="s">
        <v>22</v>
      </c>
      <c r="H4441">
        <v>45</v>
      </c>
      <c r="I4441">
        <v>225</v>
      </c>
      <c r="J4441">
        <v>101250</v>
      </c>
      <c r="K4441">
        <v>35437.5</v>
      </c>
      <c r="L4441">
        <v>0.35</v>
      </c>
      <c r="M4441">
        <v>65812.5</v>
      </c>
      <c r="N4441" s="1" t="s">
        <v>25</v>
      </c>
    </row>
    <row r="4442" spans="1:14" x14ac:dyDescent="0.3">
      <c r="A4442" s="1" t="s">
        <v>40</v>
      </c>
      <c r="B4442">
        <v>1185732</v>
      </c>
      <c r="C4442" s="2">
        <v>44641</v>
      </c>
      <c r="D4442" s="1" t="s">
        <v>79</v>
      </c>
      <c r="E4442" s="1" t="s">
        <v>87</v>
      </c>
      <c r="F4442" s="1" t="s">
        <v>88</v>
      </c>
      <c r="G4442" s="1" t="s">
        <v>23</v>
      </c>
      <c r="H4442">
        <v>35</v>
      </c>
      <c r="I4442">
        <v>250</v>
      </c>
      <c r="J4442">
        <v>87500</v>
      </c>
      <c r="K4442">
        <v>35000</v>
      </c>
      <c r="L4442">
        <v>0.4</v>
      </c>
      <c r="M4442">
        <v>52500</v>
      </c>
      <c r="N4442" s="1" t="s">
        <v>25</v>
      </c>
    </row>
    <row r="4443" spans="1:14" x14ac:dyDescent="0.3">
      <c r="A4443" s="1" t="s">
        <v>40</v>
      </c>
      <c r="B4443">
        <v>1185732</v>
      </c>
      <c r="C4443" s="2">
        <v>44641</v>
      </c>
      <c r="D4443" s="1" t="s">
        <v>79</v>
      </c>
      <c r="E4443" s="1" t="s">
        <v>87</v>
      </c>
      <c r="F4443" s="1" t="s">
        <v>88</v>
      </c>
      <c r="G4443" s="1" t="s">
        <v>24</v>
      </c>
      <c r="H4443">
        <v>40</v>
      </c>
      <c r="I4443">
        <v>100</v>
      </c>
      <c r="J4443">
        <v>40000</v>
      </c>
      <c r="K4443">
        <v>16000</v>
      </c>
      <c r="L4443">
        <v>0.4</v>
      </c>
      <c r="M4443">
        <v>24000</v>
      </c>
      <c r="N4443" s="1" t="s">
        <v>25</v>
      </c>
    </row>
    <row r="4444" spans="1:14" x14ac:dyDescent="0.3">
      <c r="A4444" s="1" t="s">
        <v>40</v>
      </c>
      <c r="B4444">
        <v>1185732</v>
      </c>
      <c r="C4444" s="2">
        <v>44641</v>
      </c>
      <c r="D4444" s="1" t="s">
        <v>79</v>
      </c>
      <c r="E4444" s="1" t="s">
        <v>87</v>
      </c>
      <c r="F4444" s="1" t="s">
        <v>88</v>
      </c>
      <c r="G4444" s="1" t="s">
        <v>18</v>
      </c>
      <c r="H4444">
        <v>54.999999999999993</v>
      </c>
      <c r="I4444">
        <v>150</v>
      </c>
      <c r="J4444">
        <v>82499.999999999985</v>
      </c>
      <c r="K4444">
        <v>28874.999999999993</v>
      </c>
      <c r="L4444">
        <v>0.35</v>
      </c>
      <c r="M4444">
        <v>53624.999999999993</v>
      </c>
      <c r="N4444" s="1" t="s">
        <v>25</v>
      </c>
    </row>
    <row r="4445" spans="1:14" x14ac:dyDescent="0.3">
      <c r="A4445" s="1" t="s">
        <v>40</v>
      </c>
      <c r="B4445">
        <v>1185732</v>
      </c>
      <c r="C4445" s="2">
        <v>44641</v>
      </c>
      <c r="D4445" s="1" t="s">
        <v>79</v>
      </c>
      <c r="E4445" s="1" t="s">
        <v>87</v>
      </c>
      <c r="F4445" s="1" t="s">
        <v>88</v>
      </c>
      <c r="G4445" s="1" t="s">
        <v>20</v>
      </c>
      <c r="H4445">
        <v>45</v>
      </c>
      <c r="I4445">
        <v>250</v>
      </c>
      <c r="J4445">
        <v>112500</v>
      </c>
      <c r="K4445">
        <v>45000</v>
      </c>
      <c r="L4445">
        <v>0.4</v>
      </c>
      <c r="M4445">
        <v>67500</v>
      </c>
      <c r="N4445" s="1" t="s">
        <v>25</v>
      </c>
    </row>
    <row r="4446" spans="1:14" x14ac:dyDescent="0.3">
      <c r="A4446" s="1" t="s">
        <v>40</v>
      </c>
      <c r="B4446">
        <v>1185732</v>
      </c>
      <c r="C4446" s="2">
        <v>44673</v>
      </c>
      <c r="D4446" s="1" t="s">
        <v>79</v>
      </c>
      <c r="E4446" s="1" t="s">
        <v>87</v>
      </c>
      <c r="F4446" s="1" t="s">
        <v>88</v>
      </c>
      <c r="G4446" s="1" t="s">
        <v>21</v>
      </c>
      <c r="H4446">
        <v>45</v>
      </c>
      <c r="I4446">
        <v>475</v>
      </c>
      <c r="J4446">
        <v>213750</v>
      </c>
      <c r="K4446">
        <v>85500</v>
      </c>
      <c r="L4446">
        <v>0.4</v>
      </c>
      <c r="M4446">
        <v>128250</v>
      </c>
      <c r="N4446" s="1" t="s">
        <v>25</v>
      </c>
    </row>
    <row r="4447" spans="1:14" x14ac:dyDescent="0.3">
      <c r="A4447" s="1" t="s">
        <v>40</v>
      </c>
      <c r="B4447">
        <v>1185732</v>
      </c>
      <c r="C4447" s="2">
        <v>44673</v>
      </c>
      <c r="D4447" s="1" t="s">
        <v>79</v>
      </c>
      <c r="E4447" s="1" t="s">
        <v>87</v>
      </c>
      <c r="F4447" s="1" t="s">
        <v>88</v>
      </c>
      <c r="G4447" s="1" t="s">
        <v>22</v>
      </c>
      <c r="H4447">
        <v>45</v>
      </c>
      <c r="I4447">
        <v>175</v>
      </c>
      <c r="J4447">
        <v>78750</v>
      </c>
      <c r="K4447">
        <v>27562.5</v>
      </c>
      <c r="L4447">
        <v>0.35</v>
      </c>
      <c r="M4447">
        <v>51187.5</v>
      </c>
      <c r="N4447" s="1" t="s">
        <v>25</v>
      </c>
    </row>
    <row r="4448" spans="1:14" x14ac:dyDescent="0.3">
      <c r="A4448" s="1" t="s">
        <v>40</v>
      </c>
      <c r="B4448">
        <v>1185732</v>
      </c>
      <c r="C4448" s="2">
        <v>44673</v>
      </c>
      <c r="D4448" s="1" t="s">
        <v>79</v>
      </c>
      <c r="E4448" s="1" t="s">
        <v>87</v>
      </c>
      <c r="F4448" s="1" t="s">
        <v>88</v>
      </c>
      <c r="G4448" s="1" t="s">
        <v>23</v>
      </c>
      <c r="H4448">
        <v>40</v>
      </c>
      <c r="I4448">
        <v>175</v>
      </c>
      <c r="J4448">
        <v>70000</v>
      </c>
      <c r="K4448">
        <v>28000</v>
      </c>
      <c r="L4448">
        <v>0.4</v>
      </c>
      <c r="M4448">
        <v>42000</v>
      </c>
      <c r="N4448" s="1" t="s">
        <v>25</v>
      </c>
    </row>
    <row r="4449" spans="1:14" x14ac:dyDescent="0.3">
      <c r="A4449" s="1" t="s">
        <v>40</v>
      </c>
      <c r="B4449">
        <v>1185732</v>
      </c>
      <c r="C4449" s="2">
        <v>44673</v>
      </c>
      <c r="D4449" s="1" t="s">
        <v>79</v>
      </c>
      <c r="E4449" s="1" t="s">
        <v>87</v>
      </c>
      <c r="F4449" s="1" t="s">
        <v>88</v>
      </c>
      <c r="G4449" s="1" t="s">
        <v>24</v>
      </c>
      <c r="H4449">
        <v>45</v>
      </c>
      <c r="I4449">
        <v>100</v>
      </c>
      <c r="J4449">
        <v>45000</v>
      </c>
      <c r="K4449">
        <v>18000</v>
      </c>
      <c r="L4449">
        <v>0.4</v>
      </c>
      <c r="M4449">
        <v>27000</v>
      </c>
      <c r="N4449" s="1" t="s">
        <v>25</v>
      </c>
    </row>
    <row r="4450" spans="1:14" x14ac:dyDescent="0.3">
      <c r="A4450" s="1" t="s">
        <v>40</v>
      </c>
      <c r="B4450">
        <v>1185732</v>
      </c>
      <c r="C4450" s="2">
        <v>44673</v>
      </c>
      <c r="D4450" s="1" t="s">
        <v>79</v>
      </c>
      <c r="E4450" s="1" t="s">
        <v>87</v>
      </c>
      <c r="F4450" s="1" t="s">
        <v>88</v>
      </c>
      <c r="G4450" s="1" t="s">
        <v>18</v>
      </c>
      <c r="H4450">
        <v>50</v>
      </c>
      <c r="I4450">
        <v>125</v>
      </c>
      <c r="J4450">
        <v>62500</v>
      </c>
      <c r="K4450">
        <v>21875</v>
      </c>
      <c r="L4450">
        <v>0.35</v>
      </c>
      <c r="M4450">
        <v>40625</v>
      </c>
      <c r="N4450" s="1" t="s">
        <v>25</v>
      </c>
    </row>
    <row r="4451" spans="1:14" x14ac:dyDescent="0.3">
      <c r="A4451" s="1" t="s">
        <v>40</v>
      </c>
      <c r="B4451">
        <v>1185732</v>
      </c>
      <c r="C4451" s="2">
        <v>44673</v>
      </c>
      <c r="D4451" s="1" t="s">
        <v>79</v>
      </c>
      <c r="E4451" s="1" t="s">
        <v>87</v>
      </c>
      <c r="F4451" s="1" t="s">
        <v>88</v>
      </c>
      <c r="G4451" s="1" t="s">
        <v>20</v>
      </c>
      <c r="H4451">
        <v>40</v>
      </c>
      <c r="I4451">
        <v>250</v>
      </c>
      <c r="J4451">
        <v>100000</v>
      </c>
      <c r="K4451">
        <v>40000</v>
      </c>
      <c r="L4451">
        <v>0.4</v>
      </c>
      <c r="M4451">
        <v>60000</v>
      </c>
      <c r="N4451" s="1" t="s">
        <v>25</v>
      </c>
    </row>
    <row r="4452" spans="1:14" x14ac:dyDescent="0.3">
      <c r="A4452" s="1" t="s">
        <v>40</v>
      </c>
      <c r="B4452">
        <v>1185732</v>
      </c>
      <c r="C4452" s="2">
        <v>44704</v>
      </c>
      <c r="D4452" s="1" t="s">
        <v>79</v>
      </c>
      <c r="E4452" s="1" t="s">
        <v>87</v>
      </c>
      <c r="F4452" s="1" t="s">
        <v>88</v>
      </c>
      <c r="G4452" s="1" t="s">
        <v>21</v>
      </c>
      <c r="H4452">
        <v>50</v>
      </c>
      <c r="I4452">
        <v>520</v>
      </c>
      <c r="J4452">
        <v>260000</v>
      </c>
      <c r="K4452">
        <v>104000</v>
      </c>
      <c r="L4452">
        <v>0.4</v>
      </c>
      <c r="M4452">
        <v>156000</v>
      </c>
      <c r="N4452" s="1" t="s">
        <v>25</v>
      </c>
    </row>
    <row r="4453" spans="1:14" x14ac:dyDescent="0.3">
      <c r="A4453" s="1" t="s">
        <v>40</v>
      </c>
      <c r="B4453">
        <v>1185732</v>
      </c>
      <c r="C4453" s="2">
        <v>44704</v>
      </c>
      <c r="D4453" s="1" t="s">
        <v>79</v>
      </c>
      <c r="E4453" s="1" t="s">
        <v>87</v>
      </c>
      <c r="F4453" s="1" t="s">
        <v>88</v>
      </c>
      <c r="G4453" s="1" t="s">
        <v>22</v>
      </c>
      <c r="H4453">
        <v>45.000000000000007</v>
      </c>
      <c r="I4453">
        <v>225</v>
      </c>
      <c r="J4453">
        <v>101250.00000000001</v>
      </c>
      <c r="K4453">
        <v>35437.5</v>
      </c>
      <c r="L4453">
        <v>0.35</v>
      </c>
      <c r="M4453">
        <v>65812.500000000015</v>
      </c>
      <c r="N4453" s="1" t="s">
        <v>25</v>
      </c>
    </row>
    <row r="4454" spans="1:14" x14ac:dyDescent="0.3">
      <c r="A4454" s="1" t="s">
        <v>40</v>
      </c>
      <c r="B4454">
        <v>1185732</v>
      </c>
      <c r="C4454" s="2">
        <v>44704</v>
      </c>
      <c r="D4454" s="1" t="s">
        <v>79</v>
      </c>
      <c r="E4454" s="1" t="s">
        <v>87</v>
      </c>
      <c r="F4454" s="1" t="s">
        <v>88</v>
      </c>
      <c r="G4454" s="1" t="s">
        <v>23</v>
      </c>
      <c r="H4454">
        <v>40</v>
      </c>
      <c r="I4454">
        <v>200</v>
      </c>
      <c r="J4454">
        <v>80000</v>
      </c>
      <c r="K4454">
        <v>32000</v>
      </c>
      <c r="L4454">
        <v>0.4</v>
      </c>
      <c r="M4454">
        <v>48000</v>
      </c>
      <c r="N4454" s="1" t="s">
        <v>25</v>
      </c>
    </row>
    <row r="4455" spans="1:14" x14ac:dyDescent="0.3">
      <c r="A4455" s="1" t="s">
        <v>40</v>
      </c>
      <c r="B4455">
        <v>1185732</v>
      </c>
      <c r="C4455" s="2">
        <v>44704</v>
      </c>
      <c r="D4455" s="1" t="s">
        <v>79</v>
      </c>
      <c r="E4455" s="1" t="s">
        <v>87</v>
      </c>
      <c r="F4455" s="1" t="s">
        <v>88</v>
      </c>
      <c r="G4455" s="1" t="s">
        <v>24</v>
      </c>
      <c r="H4455">
        <v>40</v>
      </c>
      <c r="I4455">
        <v>125</v>
      </c>
      <c r="J4455">
        <v>50000</v>
      </c>
      <c r="K4455">
        <v>20000</v>
      </c>
      <c r="L4455">
        <v>0.4</v>
      </c>
      <c r="M4455">
        <v>30000</v>
      </c>
      <c r="N4455" s="1" t="s">
        <v>25</v>
      </c>
    </row>
    <row r="4456" spans="1:14" x14ac:dyDescent="0.3">
      <c r="A4456" s="1" t="s">
        <v>40</v>
      </c>
      <c r="B4456">
        <v>1185732</v>
      </c>
      <c r="C4456" s="2">
        <v>44704</v>
      </c>
      <c r="D4456" s="1" t="s">
        <v>79</v>
      </c>
      <c r="E4456" s="1" t="s">
        <v>87</v>
      </c>
      <c r="F4456" s="1" t="s">
        <v>88</v>
      </c>
      <c r="G4456" s="1" t="s">
        <v>18</v>
      </c>
      <c r="H4456">
        <v>50</v>
      </c>
      <c r="I4456">
        <v>150</v>
      </c>
      <c r="J4456">
        <v>75000</v>
      </c>
      <c r="K4456">
        <v>26250</v>
      </c>
      <c r="L4456">
        <v>0.35</v>
      </c>
      <c r="M4456">
        <v>48750</v>
      </c>
      <c r="N4456" s="1" t="s">
        <v>25</v>
      </c>
    </row>
    <row r="4457" spans="1:14" x14ac:dyDescent="0.3">
      <c r="A4457" s="1" t="s">
        <v>40</v>
      </c>
      <c r="B4457">
        <v>1185732</v>
      </c>
      <c r="C4457" s="2">
        <v>44704</v>
      </c>
      <c r="D4457" s="1" t="s">
        <v>79</v>
      </c>
      <c r="E4457" s="1" t="s">
        <v>87</v>
      </c>
      <c r="F4457" s="1" t="s">
        <v>88</v>
      </c>
      <c r="G4457" s="1" t="s">
        <v>20</v>
      </c>
      <c r="H4457">
        <v>55.000000000000007</v>
      </c>
      <c r="I4457">
        <v>275</v>
      </c>
      <c r="J4457">
        <v>151250.00000000003</v>
      </c>
      <c r="K4457">
        <v>60500.000000000015</v>
      </c>
      <c r="L4457">
        <v>0.4</v>
      </c>
      <c r="M4457">
        <v>90750.000000000015</v>
      </c>
      <c r="N4457" s="1" t="s">
        <v>25</v>
      </c>
    </row>
    <row r="4458" spans="1:14" x14ac:dyDescent="0.3">
      <c r="A4458" s="1" t="s">
        <v>40</v>
      </c>
      <c r="B4458">
        <v>1185732</v>
      </c>
      <c r="C4458" s="2">
        <v>44734</v>
      </c>
      <c r="D4458" s="1" t="s">
        <v>79</v>
      </c>
      <c r="E4458" s="1" t="s">
        <v>87</v>
      </c>
      <c r="F4458" s="1" t="s">
        <v>88</v>
      </c>
      <c r="G4458" s="1" t="s">
        <v>21</v>
      </c>
      <c r="H4458">
        <v>40</v>
      </c>
      <c r="I4458">
        <v>525</v>
      </c>
      <c r="J4458">
        <v>210000</v>
      </c>
      <c r="K4458">
        <v>84000</v>
      </c>
      <c r="L4458">
        <v>0.4</v>
      </c>
      <c r="M4458">
        <v>126000</v>
      </c>
      <c r="N4458" s="1" t="s">
        <v>25</v>
      </c>
    </row>
    <row r="4459" spans="1:14" x14ac:dyDescent="0.3">
      <c r="A4459" s="1" t="s">
        <v>40</v>
      </c>
      <c r="B4459">
        <v>1185732</v>
      </c>
      <c r="C4459" s="2">
        <v>44734</v>
      </c>
      <c r="D4459" s="1" t="s">
        <v>79</v>
      </c>
      <c r="E4459" s="1" t="s">
        <v>87</v>
      </c>
      <c r="F4459" s="1" t="s">
        <v>88</v>
      </c>
      <c r="G4459" s="1" t="s">
        <v>22</v>
      </c>
      <c r="H4459">
        <v>35.000000000000007</v>
      </c>
      <c r="I4459">
        <v>275</v>
      </c>
      <c r="J4459">
        <v>96250.000000000015</v>
      </c>
      <c r="K4459">
        <v>33687.5</v>
      </c>
      <c r="L4459">
        <v>0.35</v>
      </c>
      <c r="M4459">
        <v>62562.500000000015</v>
      </c>
      <c r="N4459" s="1" t="s">
        <v>25</v>
      </c>
    </row>
    <row r="4460" spans="1:14" x14ac:dyDescent="0.3">
      <c r="A4460" s="1" t="s">
        <v>40</v>
      </c>
      <c r="B4460">
        <v>1185732</v>
      </c>
      <c r="C4460" s="2">
        <v>44734</v>
      </c>
      <c r="D4460" s="1" t="s">
        <v>79</v>
      </c>
      <c r="E4460" s="1" t="s">
        <v>87</v>
      </c>
      <c r="F4460" s="1" t="s">
        <v>88</v>
      </c>
      <c r="G4460" s="1" t="s">
        <v>23</v>
      </c>
      <c r="H4460">
        <v>30.000000000000004</v>
      </c>
      <c r="I4460">
        <v>225</v>
      </c>
      <c r="J4460">
        <v>67500.000000000015</v>
      </c>
      <c r="K4460">
        <v>27000.000000000007</v>
      </c>
      <c r="L4460">
        <v>0.4</v>
      </c>
      <c r="M4460">
        <v>40500.000000000007</v>
      </c>
      <c r="N4460" s="1" t="s">
        <v>25</v>
      </c>
    </row>
    <row r="4461" spans="1:14" x14ac:dyDescent="0.3">
      <c r="A4461" s="1" t="s">
        <v>40</v>
      </c>
      <c r="B4461">
        <v>1185732</v>
      </c>
      <c r="C4461" s="2">
        <v>44734</v>
      </c>
      <c r="D4461" s="1" t="s">
        <v>79</v>
      </c>
      <c r="E4461" s="1" t="s">
        <v>87</v>
      </c>
      <c r="F4461" s="1" t="s">
        <v>88</v>
      </c>
      <c r="G4461" s="1" t="s">
        <v>24</v>
      </c>
      <c r="H4461">
        <v>30.000000000000004</v>
      </c>
      <c r="I4461">
        <v>200</v>
      </c>
      <c r="J4461">
        <v>60000.000000000007</v>
      </c>
      <c r="K4461">
        <v>24000.000000000004</v>
      </c>
      <c r="L4461">
        <v>0.4</v>
      </c>
      <c r="M4461">
        <v>36000</v>
      </c>
      <c r="N4461" s="1" t="s">
        <v>25</v>
      </c>
    </row>
    <row r="4462" spans="1:14" x14ac:dyDescent="0.3">
      <c r="A4462" s="1" t="s">
        <v>40</v>
      </c>
      <c r="B4462">
        <v>1185732</v>
      </c>
      <c r="C4462" s="2">
        <v>44734</v>
      </c>
      <c r="D4462" s="1" t="s">
        <v>79</v>
      </c>
      <c r="E4462" s="1" t="s">
        <v>87</v>
      </c>
      <c r="F4462" s="1" t="s">
        <v>88</v>
      </c>
      <c r="G4462" s="1" t="s">
        <v>18</v>
      </c>
      <c r="H4462">
        <v>50</v>
      </c>
      <c r="I4462">
        <v>200</v>
      </c>
      <c r="J4462">
        <v>100000</v>
      </c>
      <c r="K4462">
        <v>35000</v>
      </c>
      <c r="L4462">
        <v>0.35</v>
      </c>
      <c r="M4462">
        <v>65000</v>
      </c>
      <c r="N4462" s="1" t="s">
        <v>25</v>
      </c>
    </row>
    <row r="4463" spans="1:14" x14ac:dyDescent="0.3">
      <c r="A4463" s="1" t="s">
        <v>40</v>
      </c>
      <c r="B4463">
        <v>1185732</v>
      </c>
      <c r="C4463" s="2">
        <v>44734</v>
      </c>
      <c r="D4463" s="1" t="s">
        <v>79</v>
      </c>
      <c r="E4463" s="1" t="s">
        <v>87</v>
      </c>
      <c r="F4463" s="1" t="s">
        <v>88</v>
      </c>
      <c r="G4463" s="1" t="s">
        <v>20</v>
      </c>
      <c r="H4463">
        <v>55.000000000000007</v>
      </c>
      <c r="I4463">
        <v>375</v>
      </c>
      <c r="J4463">
        <v>206250.00000000003</v>
      </c>
      <c r="K4463">
        <v>82500.000000000015</v>
      </c>
      <c r="L4463">
        <v>0.4</v>
      </c>
      <c r="M4463">
        <v>123750.00000000001</v>
      </c>
      <c r="N4463" s="1" t="s">
        <v>25</v>
      </c>
    </row>
    <row r="4464" spans="1:14" x14ac:dyDescent="0.3">
      <c r="A4464" s="1" t="s">
        <v>40</v>
      </c>
      <c r="B4464">
        <v>1185732</v>
      </c>
      <c r="C4464" s="2">
        <v>44763</v>
      </c>
      <c r="D4464" s="1" t="s">
        <v>79</v>
      </c>
      <c r="E4464" s="1" t="s">
        <v>87</v>
      </c>
      <c r="F4464" s="1" t="s">
        <v>88</v>
      </c>
      <c r="G4464" s="1" t="s">
        <v>21</v>
      </c>
      <c r="H4464">
        <v>50</v>
      </c>
      <c r="I4464">
        <v>600</v>
      </c>
      <c r="J4464">
        <v>300000</v>
      </c>
      <c r="K4464">
        <v>120000</v>
      </c>
      <c r="L4464">
        <v>0.4</v>
      </c>
      <c r="M4464">
        <v>180000</v>
      </c>
      <c r="N4464" s="1" t="s">
        <v>25</v>
      </c>
    </row>
    <row r="4465" spans="1:14" x14ac:dyDescent="0.3">
      <c r="A4465" s="1" t="s">
        <v>40</v>
      </c>
      <c r="B4465">
        <v>1185732</v>
      </c>
      <c r="C4465" s="2">
        <v>44763</v>
      </c>
      <c r="D4465" s="1" t="s">
        <v>79</v>
      </c>
      <c r="E4465" s="1" t="s">
        <v>87</v>
      </c>
      <c r="F4465" s="1" t="s">
        <v>88</v>
      </c>
      <c r="G4465" s="1" t="s">
        <v>22</v>
      </c>
      <c r="H4465">
        <v>45.000000000000007</v>
      </c>
      <c r="I4465">
        <v>350</v>
      </c>
      <c r="J4465">
        <v>157500.00000000003</v>
      </c>
      <c r="K4465">
        <v>55125.000000000007</v>
      </c>
      <c r="L4465">
        <v>0.35</v>
      </c>
      <c r="M4465">
        <v>102375.00000000003</v>
      </c>
      <c r="N4465" s="1" t="s">
        <v>25</v>
      </c>
    </row>
    <row r="4466" spans="1:14" x14ac:dyDescent="0.3">
      <c r="A4466" s="1" t="s">
        <v>40</v>
      </c>
      <c r="B4466">
        <v>1185732</v>
      </c>
      <c r="C4466" s="2">
        <v>44763</v>
      </c>
      <c r="D4466" s="1" t="s">
        <v>79</v>
      </c>
      <c r="E4466" s="1" t="s">
        <v>87</v>
      </c>
      <c r="F4466" s="1" t="s">
        <v>88</v>
      </c>
      <c r="G4466" s="1" t="s">
        <v>23</v>
      </c>
      <c r="H4466">
        <v>40</v>
      </c>
      <c r="I4466">
        <v>275</v>
      </c>
      <c r="J4466">
        <v>110000</v>
      </c>
      <c r="K4466">
        <v>44000</v>
      </c>
      <c r="L4466">
        <v>0.4</v>
      </c>
      <c r="M4466">
        <v>66000</v>
      </c>
      <c r="N4466" s="1" t="s">
        <v>25</v>
      </c>
    </row>
    <row r="4467" spans="1:14" x14ac:dyDescent="0.3">
      <c r="A4467" s="1" t="s">
        <v>40</v>
      </c>
      <c r="B4467">
        <v>1185732</v>
      </c>
      <c r="C4467" s="2">
        <v>44763</v>
      </c>
      <c r="D4467" s="1" t="s">
        <v>79</v>
      </c>
      <c r="E4467" s="1" t="s">
        <v>87</v>
      </c>
      <c r="F4467" s="1" t="s">
        <v>88</v>
      </c>
      <c r="G4467" s="1" t="s">
        <v>24</v>
      </c>
      <c r="H4467">
        <v>40</v>
      </c>
      <c r="I4467">
        <v>225</v>
      </c>
      <c r="J4467">
        <v>90000</v>
      </c>
      <c r="K4467">
        <v>36000</v>
      </c>
      <c r="L4467">
        <v>0.4</v>
      </c>
      <c r="M4467">
        <v>54000</v>
      </c>
      <c r="N4467" s="1" t="s">
        <v>25</v>
      </c>
    </row>
    <row r="4468" spans="1:14" x14ac:dyDescent="0.3">
      <c r="A4468" s="1" t="s">
        <v>40</v>
      </c>
      <c r="B4468">
        <v>1185732</v>
      </c>
      <c r="C4468" s="2">
        <v>44763</v>
      </c>
      <c r="D4468" s="1" t="s">
        <v>79</v>
      </c>
      <c r="E4468" s="1" t="s">
        <v>87</v>
      </c>
      <c r="F4468" s="1" t="s">
        <v>88</v>
      </c>
      <c r="G4468" s="1" t="s">
        <v>18</v>
      </c>
      <c r="H4468">
        <v>50</v>
      </c>
      <c r="I4468">
        <v>250</v>
      </c>
      <c r="J4468">
        <v>125000</v>
      </c>
      <c r="K4468">
        <v>43750</v>
      </c>
      <c r="L4468">
        <v>0.35</v>
      </c>
      <c r="M4468">
        <v>81250</v>
      </c>
      <c r="N4468" s="1" t="s">
        <v>25</v>
      </c>
    </row>
    <row r="4469" spans="1:14" x14ac:dyDescent="0.3">
      <c r="A4469" s="1" t="s">
        <v>40</v>
      </c>
      <c r="B4469">
        <v>1185732</v>
      </c>
      <c r="C4469" s="2">
        <v>44763</v>
      </c>
      <c r="D4469" s="1" t="s">
        <v>79</v>
      </c>
      <c r="E4469" s="1" t="s">
        <v>87</v>
      </c>
      <c r="F4469" s="1" t="s">
        <v>88</v>
      </c>
      <c r="G4469" s="1" t="s">
        <v>20</v>
      </c>
      <c r="H4469">
        <v>55.000000000000007</v>
      </c>
      <c r="I4469">
        <v>425</v>
      </c>
      <c r="J4469">
        <v>233750.00000000003</v>
      </c>
      <c r="K4469">
        <v>93500.000000000015</v>
      </c>
      <c r="L4469">
        <v>0.4</v>
      </c>
      <c r="M4469">
        <v>140250</v>
      </c>
      <c r="N4469" s="1" t="s">
        <v>25</v>
      </c>
    </row>
    <row r="4470" spans="1:14" x14ac:dyDescent="0.3">
      <c r="A4470" s="1" t="s">
        <v>40</v>
      </c>
      <c r="B4470">
        <v>1185732</v>
      </c>
      <c r="C4470" s="2">
        <v>44795</v>
      </c>
      <c r="D4470" s="1" t="s">
        <v>79</v>
      </c>
      <c r="E4470" s="1" t="s">
        <v>87</v>
      </c>
      <c r="F4470" s="1" t="s">
        <v>88</v>
      </c>
      <c r="G4470" s="1" t="s">
        <v>21</v>
      </c>
      <c r="H4470">
        <v>50</v>
      </c>
      <c r="I4470">
        <v>575</v>
      </c>
      <c r="J4470">
        <v>287500</v>
      </c>
      <c r="K4470">
        <v>115000</v>
      </c>
      <c r="L4470">
        <v>0.4</v>
      </c>
      <c r="M4470">
        <v>172500</v>
      </c>
      <c r="N4470" s="1" t="s">
        <v>25</v>
      </c>
    </row>
    <row r="4471" spans="1:14" x14ac:dyDescent="0.3">
      <c r="A4471" s="1" t="s">
        <v>40</v>
      </c>
      <c r="B4471">
        <v>1185732</v>
      </c>
      <c r="C4471" s="2">
        <v>44795</v>
      </c>
      <c r="D4471" s="1" t="s">
        <v>79</v>
      </c>
      <c r="E4471" s="1" t="s">
        <v>87</v>
      </c>
      <c r="F4471" s="1" t="s">
        <v>88</v>
      </c>
      <c r="G4471" s="1" t="s">
        <v>22</v>
      </c>
      <c r="H4471">
        <v>45.000000000000007</v>
      </c>
      <c r="I4471">
        <v>350</v>
      </c>
      <c r="J4471">
        <v>157500.00000000003</v>
      </c>
      <c r="K4471">
        <v>55125.000000000007</v>
      </c>
      <c r="L4471">
        <v>0.35</v>
      </c>
      <c r="M4471">
        <v>102375.00000000003</v>
      </c>
      <c r="N4471" s="1" t="s">
        <v>25</v>
      </c>
    </row>
    <row r="4472" spans="1:14" x14ac:dyDescent="0.3">
      <c r="A4472" s="1" t="s">
        <v>40</v>
      </c>
      <c r="B4472">
        <v>1185732</v>
      </c>
      <c r="C4472" s="2">
        <v>44795</v>
      </c>
      <c r="D4472" s="1" t="s">
        <v>79</v>
      </c>
      <c r="E4472" s="1" t="s">
        <v>87</v>
      </c>
      <c r="F4472" s="1" t="s">
        <v>88</v>
      </c>
      <c r="G4472" s="1" t="s">
        <v>23</v>
      </c>
      <c r="H4472">
        <v>40</v>
      </c>
      <c r="I4472">
        <v>275</v>
      </c>
      <c r="J4472">
        <v>110000</v>
      </c>
      <c r="K4472">
        <v>44000</v>
      </c>
      <c r="L4472">
        <v>0.4</v>
      </c>
      <c r="M4472">
        <v>66000</v>
      </c>
      <c r="N4472" s="1" t="s">
        <v>25</v>
      </c>
    </row>
    <row r="4473" spans="1:14" x14ac:dyDescent="0.3">
      <c r="A4473" s="1" t="s">
        <v>40</v>
      </c>
      <c r="B4473">
        <v>1185732</v>
      </c>
      <c r="C4473" s="2">
        <v>44795</v>
      </c>
      <c r="D4473" s="1" t="s">
        <v>79</v>
      </c>
      <c r="E4473" s="1" t="s">
        <v>87</v>
      </c>
      <c r="F4473" s="1" t="s">
        <v>88</v>
      </c>
      <c r="G4473" s="1" t="s">
        <v>24</v>
      </c>
      <c r="H4473">
        <v>40</v>
      </c>
      <c r="I4473">
        <v>250</v>
      </c>
      <c r="J4473">
        <v>100000</v>
      </c>
      <c r="K4473">
        <v>40000</v>
      </c>
      <c r="L4473">
        <v>0.4</v>
      </c>
      <c r="M4473">
        <v>60000</v>
      </c>
      <c r="N4473" s="1" t="s">
        <v>25</v>
      </c>
    </row>
    <row r="4474" spans="1:14" x14ac:dyDescent="0.3">
      <c r="A4474" s="1" t="s">
        <v>40</v>
      </c>
      <c r="B4474">
        <v>1185732</v>
      </c>
      <c r="C4474" s="2">
        <v>44795</v>
      </c>
      <c r="D4474" s="1" t="s">
        <v>79</v>
      </c>
      <c r="E4474" s="1" t="s">
        <v>87</v>
      </c>
      <c r="F4474" s="1" t="s">
        <v>88</v>
      </c>
      <c r="G4474" s="1" t="s">
        <v>18</v>
      </c>
      <c r="H4474">
        <v>50</v>
      </c>
      <c r="I4474">
        <v>225</v>
      </c>
      <c r="J4474">
        <v>112500</v>
      </c>
      <c r="K4474">
        <v>39375</v>
      </c>
      <c r="L4474">
        <v>0.35</v>
      </c>
      <c r="M4474">
        <v>73125</v>
      </c>
      <c r="N4474" s="1" t="s">
        <v>25</v>
      </c>
    </row>
    <row r="4475" spans="1:14" x14ac:dyDescent="0.3">
      <c r="A4475" s="1" t="s">
        <v>40</v>
      </c>
      <c r="B4475">
        <v>1185732</v>
      </c>
      <c r="C4475" s="2">
        <v>44795</v>
      </c>
      <c r="D4475" s="1" t="s">
        <v>79</v>
      </c>
      <c r="E4475" s="1" t="s">
        <v>87</v>
      </c>
      <c r="F4475" s="1" t="s">
        <v>88</v>
      </c>
      <c r="G4475" s="1" t="s">
        <v>20</v>
      </c>
      <c r="H4475">
        <v>55.000000000000007</v>
      </c>
      <c r="I4475">
        <v>400</v>
      </c>
      <c r="J4475">
        <v>220000.00000000003</v>
      </c>
      <c r="K4475">
        <v>88000.000000000015</v>
      </c>
      <c r="L4475">
        <v>0.4</v>
      </c>
      <c r="M4475">
        <v>132000</v>
      </c>
      <c r="N4475" s="1" t="s">
        <v>25</v>
      </c>
    </row>
    <row r="4476" spans="1:14" x14ac:dyDescent="0.3">
      <c r="A4476" s="1" t="s">
        <v>40</v>
      </c>
      <c r="B4476">
        <v>1185732</v>
      </c>
      <c r="C4476" s="2">
        <v>44827</v>
      </c>
      <c r="D4476" s="1" t="s">
        <v>79</v>
      </c>
      <c r="E4476" s="1" t="s">
        <v>87</v>
      </c>
      <c r="F4476" s="1" t="s">
        <v>88</v>
      </c>
      <c r="G4476" s="1" t="s">
        <v>21</v>
      </c>
      <c r="H4476">
        <v>50</v>
      </c>
      <c r="I4476">
        <v>525</v>
      </c>
      <c r="J4476">
        <v>262500</v>
      </c>
      <c r="K4476">
        <v>105000</v>
      </c>
      <c r="L4476">
        <v>0.4</v>
      </c>
      <c r="M4476">
        <v>157500</v>
      </c>
      <c r="N4476" s="1" t="s">
        <v>25</v>
      </c>
    </row>
    <row r="4477" spans="1:14" x14ac:dyDescent="0.3">
      <c r="A4477" s="1" t="s">
        <v>40</v>
      </c>
      <c r="B4477">
        <v>1185732</v>
      </c>
      <c r="C4477" s="2">
        <v>44827</v>
      </c>
      <c r="D4477" s="1" t="s">
        <v>79</v>
      </c>
      <c r="E4477" s="1" t="s">
        <v>87</v>
      </c>
      <c r="F4477" s="1" t="s">
        <v>88</v>
      </c>
      <c r="G4477" s="1" t="s">
        <v>22</v>
      </c>
      <c r="H4477">
        <v>45.000000000000007</v>
      </c>
      <c r="I4477">
        <v>325</v>
      </c>
      <c r="J4477">
        <v>146250.00000000003</v>
      </c>
      <c r="K4477">
        <v>51187.500000000007</v>
      </c>
      <c r="L4477">
        <v>0.35</v>
      </c>
      <c r="M4477">
        <v>95062.500000000029</v>
      </c>
      <c r="N4477" s="1" t="s">
        <v>25</v>
      </c>
    </row>
    <row r="4478" spans="1:14" x14ac:dyDescent="0.3">
      <c r="A4478" s="1" t="s">
        <v>40</v>
      </c>
      <c r="B4478">
        <v>1185732</v>
      </c>
      <c r="C4478" s="2">
        <v>44827</v>
      </c>
      <c r="D4478" s="1" t="s">
        <v>79</v>
      </c>
      <c r="E4478" s="1" t="s">
        <v>87</v>
      </c>
      <c r="F4478" s="1" t="s">
        <v>88</v>
      </c>
      <c r="G4478" s="1" t="s">
        <v>23</v>
      </c>
      <c r="H4478">
        <v>35</v>
      </c>
      <c r="I4478">
        <v>225</v>
      </c>
      <c r="J4478">
        <v>78750</v>
      </c>
      <c r="K4478">
        <v>31500</v>
      </c>
      <c r="L4478">
        <v>0.4</v>
      </c>
      <c r="M4478">
        <v>47250</v>
      </c>
      <c r="N4478" s="1" t="s">
        <v>25</v>
      </c>
    </row>
    <row r="4479" spans="1:14" x14ac:dyDescent="0.3">
      <c r="A4479" s="1" t="s">
        <v>40</v>
      </c>
      <c r="B4479">
        <v>1185732</v>
      </c>
      <c r="C4479" s="2">
        <v>44827</v>
      </c>
      <c r="D4479" s="1" t="s">
        <v>79</v>
      </c>
      <c r="E4479" s="1" t="s">
        <v>87</v>
      </c>
      <c r="F4479" s="1" t="s">
        <v>88</v>
      </c>
      <c r="G4479" s="1" t="s">
        <v>24</v>
      </c>
      <c r="H4479">
        <v>35</v>
      </c>
      <c r="I4479">
        <v>200</v>
      </c>
      <c r="J4479">
        <v>70000</v>
      </c>
      <c r="K4479">
        <v>28000</v>
      </c>
      <c r="L4479">
        <v>0.4</v>
      </c>
      <c r="M4479">
        <v>42000</v>
      </c>
      <c r="N4479" s="1" t="s">
        <v>25</v>
      </c>
    </row>
    <row r="4480" spans="1:14" x14ac:dyDescent="0.3">
      <c r="A4480" s="1" t="s">
        <v>40</v>
      </c>
      <c r="B4480">
        <v>1185732</v>
      </c>
      <c r="C4480" s="2">
        <v>44827</v>
      </c>
      <c r="D4480" s="1" t="s">
        <v>79</v>
      </c>
      <c r="E4480" s="1" t="s">
        <v>87</v>
      </c>
      <c r="F4480" s="1" t="s">
        <v>88</v>
      </c>
      <c r="G4480" s="1" t="s">
        <v>18</v>
      </c>
      <c r="H4480">
        <v>45</v>
      </c>
      <c r="I4480">
        <v>200</v>
      </c>
      <c r="J4480">
        <v>90000</v>
      </c>
      <c r="K4480">
        <v>31499.999999999996</v>
      </c>
      <c r="L4480">
        <v>0.35</v>
      </c>
      <c r="M4480">
        <v>58500</v>
      </c>
      <c r="N4480" s="1" t="s">
        <v>25</v>
      </c>
    </row>
    <row r="4481" spans="1:14" x14ac:dyDescent="0.3">
      <c r="A4481" s="1" t="s">
        <v>40</v>
      </c>
      <c r="B4481">
        <v>1185732</v>
      </c>
      <c r="C4481" s="2">
        <v>44827</v>
      </c>
      <c r="D4481" s="1" t="s">
        <v>79</v>
      </c>
      <c r="E4481" s="1" t="s">
        <v>87</v>
      </c>
      <c r="F4481" s="1" t="s">
        <v>88</v>
      </c>
      <c r="G4481" s="1" t="s">
        <v>20</v>
      </c>
      <c r="H4481">
        <v>50</v>
      </c>
      <c r="I4481">
        <v>275</v>
      </c>
      <c r="J4481">
        <v>137500</v>
      </c>
      <c r="K4481">
        <v>55000</v>
      </c>
      <c r="L4481">
        <v>0.4</v>
      </c>
      <c r="M4481">
        <v>82500</v>
      </c>
      <c r="N4481" s="1" t="s">
        <v>25</v>
      </c>
    </row>
    <row r="4482" spans="1:14" x14ac:dyDescent="0.3">
      <c r="A4482" s="1" t="s">
        <v>40</v>
      </c>
      <c r="B4482">
        <v>1185732</v>
      </c>
      <c r="C4482" s="2">
        <v>44856</v>
      </c>
      <c r="D4482" s="1" t="s">
        <v>79</v>
      </c>
      <c r="E4482" s="1" t="s">
        <v>87</v>
      </c>
      <c r="F4482" s="1" t="s">
        <v>88</v>
      </c>
      <c r="G4482" s="1" t="s">
        <v>21</v>
      </c>
      <c r="H4482">
        <v>54.999999999999993</v>
      </c>
      <c r="I4482">
        <v>450</v>
      </c>
      <c r="J4482">
        <v>247499.99999999997</v>
      </c>
      <c r="K4482">
        <v>99000</v>
      </c>
      <c r="L4482">
        <v>0.4</v>
      </c>
      <c r="M4482">
        <v>148499.99999999997</v>
      </c>
      <c r="N4482" s="1" t="s">
        <v>25</v>
      </c>
    </row>
    <row r="4483" spans="1:14" x14ac:dyDescent="0.3">
      <c r="A4483" s="1" t="s">
        <v>40</v>
      </c>
      <c r="B4483">
        <v>1185732</v>
      </c>
      <c r="C4483" s="2">
        <v>44856</v>
      </c>
      <c r="D4483" s="1" t="s">
        <v>79</v>
      </c>
      <c r="E4483" s="1" t="s">
        <v>87</v>
      </c>
      <c r="F4483" s="1" t="s">
        <v>88</v>
      </c>
      <c r="G4483" s="1" t="s">
        <v>22</v>
      </c>
      <c r="H4483">
        <v>45</v>
      </c>
      <c r="I4483">
        <v>275</v>
      </c>
      <c r="J4483">
        <v>123750</v>
      </c>
      <c r="K4483">
        <v>43312.5</v>
      </c>
      <c r="L4483">
        <v>0.35</v>
      </c>
      <c r="M4483">
        <v>80437.5</v>
      </c>
      <c r="N4483" s="1" t="s">
        <v>25</v>
      </c>
    </row>
    <row r="4484" spans="1:14" x14ac:dyDescent="0.3">
      <c r="A4484" s="1" t="s">
        <v>40</v>
      </c>
      <c r="B4484">
        <v>1185732</v>
      </c>
      <c r="C4484" s="2">
        <v>44856</v>
      </c>
      <c r="D4484" s="1" t="s">
        <v>79</v>
      </c>
      <c r="E4484" s="1" t="s">
        <v>87</v>
      </c>
      <c r="F4484" s="1" t="s">
        <v>88</v>
      </c>
      <c r="G4484" s="1" t="s">
        <v>23</v>
      </c>
      <c r="H4484">
        <v>45</v>
      </c>
      <c r="I4484">
        <v>175</v>
      </c>
      <c r="J4484">
        <v>78750</v>
      </c>
      <c r="K4484">
        <v>31500</v>
      </c>
      <c r="L4484">
        <v>0.4</v>
      </c>
      <c r="M4484">
        <v>47250</v>
      </c>
      <c r="N4484" s="1" t="s">
        <v>25</v>
      </c>
    </row>
    <row r="4485" spans="1:14" x14ac:dyDescent="0.3">
      <c r="A4485" s="1" t="s">
        <v>40</v>
      </c>
      <c r="B4485">
        <v>1185732</v>
      </c>
      <c r="C4485" s="2">
        <v>44856</v>
      </c>
      <c r="D4485" s="1" t="s">
        <v>79</v>
      </c>
      <c r="E4485" s="1" t="s">
        <v>87</v>
      </c>
      <c r="F4485" s="1" t="s">
        <v>88</v>
      </c>
      <c r="G4485" s="1" t="s">
        <v>24</v>
      </c>
      <c r="H4485">
        <v>45</v>
      </c>
      <c r="I4485">
        <v>150</v>
      </c>
      <c r="J4485">
        <v>67500</v>
      </c>
      <c r="K4485">
        <v>27000</v>
      </c>
      <c r="L4485">
        <v>0.4</v>
      </c>
      <c r="M4485">
        <v>40500</v>
      </c>
      <c r="N4485" s="1" t="s">
        <v>25</v>
      </c>
    </row>
    <row r="4486" spans="1:14" x14ac:dyDescent="0.3">
      <c r="A4486" s="1" t="s">
        <v>40</v>
      </c>
      <c r="B4486">
        <v>1185732</v>
      </c>
      <c r="C4486" s="2">
        <v>44856</v>
      </c>
      <c r="D4486" s="1" t="s">
        <v>79</v>
      </c>
      <c r="E4486" s="1" t="s">
        <v>87</v>
      </c>
      <c r="F4486" s="1" t="s">
        <v>88</v>
      </c>
      <c r="G4486" s="1" t="s">
        <v>18</v>
      </c>
      <c r="H4486">
        <v>54.999999999999993</v>
      </c>
      <c r="I4486">
        <v>150</v>
      </c>
      <c r="J4486">
        <v>82499.999999999985</v>
      </c>
      <c r="K4486">
        <v>28874.999999999993</v>
      </c>
      <c r="L4486">
        <v>0.35</v>
      </c>
      <c r="M4486">
        <v>53624.999999999993</v>
      </c>
      <c r="N4486" s="1" t="s">
        <v>25</v>
      </c>
    </row>
    <row r="4487" spans="1:14" x14ac:dyDescent="0.3">
      <c r="A4487" s="1" t="s">
        <v>40</v>
      </c>
      <c r="B4487">
        <v>1185732</v>
      </c>
      <c r="C4487" s="2">
        <v>44856</v>
      </c>
      <c r="D4487" s="1" t="s">
        <v>79</v>
      </c>
      <c r="E4487" s="1" t="s">
        <v>87</v>
      </c>
      <c r="F4487" s="1" t="s">
        <v>88</v>
      </c>
      <c r="G4487" s="1" t="s">
        <v>20</v>
      </c>
      <c r="H4487">
        <v>54.999999999999993</v>
      </c>
      <c r="I4487">
        <v>275</v>
      </c>
      <c r="J4487">
        <v>151249.99999999997</v>
      </c>
      <c r="K4487">
        <v>60499.999999999993</v>
      </c>
      <c r="L4487">
        <v>0.4</v>
      </c>
      <c r="M4487">
        <v>90749.999999999971</v>
      </c>
      <c r="N4487" s="1" t="s">
        <v>25</v>
      </c>
    </row>
    <row r="4488" spans="1:14" x14ac:dyDescent="0.3">
      <c r="A4488" s="1" t="s">
        <v>40</v>
      </c>
      <c r="B4488">
        <v>1185732</v>
      </c>
      <c r="C4488" s="2">
        <v>44887</v>
      </c>
      <c r="D4488" s="1" t="s">
        <v>79</v>
      </c>
      <c r="E4488" s="1" t="s">
        <v>87</v>
      </c>
      <c r="F4488" s="1" t="s">
        <v>88</v>
      </c>
      <c r="G4488" s="1" t="s">
        <v>21</v>
      </c>
      <c r="H4488">
        <v>50</v>
      </c>
      <c r="I4488">
        <v>425</v>
      </c>
      <c r="J4488">
        <v>212500</v>
      </c>
      <c r="K4488">
        <v>85000</v>
      </c>
      <c r="L4488">
        <v>0.4</v>
      </c>
      <c r="M4488">
        <v>127500</v>
      </c>
      <c r="N4488" s="1" t="s">
        <v>25</v>
      </c>
    </row>
    <row r="4489" spans="1:14" x14ac:dyDescent="0.3">
      <c r="A4489" s="1" t="s">
        <v>40</v>
      </c>
      <c r="B4489">
        <v>1185732</v>
      </c>
      <c r="C4489" s="2">
        <v>44887</v>
      </c>
      <c r="D4489" s="1" t="s">
        <v>79</v>
      </c>
      <c r="E4489" s="1" t="s">
        <v>87</v>
      </c>
      <c r="F4489" s="1" t="s">
        <v>88</v>
      </c>
      <c r="G4489" s="1" t="s">
        <v>22</v>
      </c>
      <c r="H4489">
        <v>40</v>
      </c>
      <c r="I4489">
        <v>275</v>
      </c>
      <c r="J4489">
        <v>110000</v>
      </c>
      <c r="K4489">
        <v>38500</v>
      </c>
      <c r="L4489">
        <v>0.35</v>
      </c>
      <c r="M4489">
        <v>71500</v>
      </c>
      <c r="N4489" s="1" t="s">
        <v>25</v>
      </c>
    </row>
    <row r="4490" spans="1:14" x14ac:dyDescent="0.3">
      <c r="A4490" s="1" t="s">
        <v>40</v>
      </c>
      <c r="B4490">
        <v>1185732</v>
      </c>
      <c r="C4490" s="2">
        <v>44887</v>
      </c>
      <c r="D4490" s="1" t="s">
        <v>79</v>
      </c>
      <c r="E4490" s="1" t="s">
        <v>87</v>
      </c>
      <c r="F4490" s="1" t="s">
        <v>88</v>
      </c>
      <c r="G4490" s="1" t="s">
        <v>23</v>
      </c>
      <c r="H4490">
        <v>45</v>
      </c>
      <c r="I4490">
        <v>220</v>
      </c>
      <c r="J4490">
        <v>99000</v>
      </c>
      <c r="K4490">
        <v>39600</v>
      </c>
      <c r="L4490">
        <v>0.4</v>
      </c>
      <c r="M4490">
        <v>59400</v>
      </c>
      <c r="N4490" s="1" t="s">
        <v>25</v>
      </c>
    </row>
    <row r="4491" spans="1:14" x14ac:dyDescent="0.3">
      <c r="A4491" s="1" t="s">
        <v>14</v>
      </c>
      <c r="B4491">
        <v>1185732</v>
      </c>
      <c r="C4491" s="2">
        <v>44887</v>
      </c>
      <c r="D4491" s="1" t="s">
        <v>79</v>
      </c>
      <c r="E4491" s="1" t="s">
        <v>87</v>
      </c>
      <c r="F4491" s="1" t="s">
        <v>88</v>
      </c>
      <c r="G4491" s="1" t="s">
        <v>24</v>
      </c>
      <c r="H4491">
        <v>55.000000000000007</v>
      </c>
      <c r="I4491">
        <v>200</v>
      </c>
      <c r="J4491">
        <v>110000.00000000001</v>
      </c>
      <c r="K4491">
        <v>44000.000000000007</v>
      </c>
      <c r="L4491">
        <v>0.4</v>
      </c>
      <c r="M4491">
        <v>66000</v>
      </c>
      <c r="N4491" s="1" t="s">
        <v>25</v>
      </c>
    </row>
    <row r="4492" spans="1:14" x14ac:dyDescent="0.3">
      <c r="A4492" s="1" t="s">
        <v>14</v>
      </c>
      <c r="B4492">
        <v>1185732</v>
      </c>
      <c r="C4492" s="2">
        <v>44887</v>
      </c>
      <c r="D4492" s="1" t="s">
        <v>79</v>
      </c>
      <c r="E4492" s="1" t="s">
        <v>87</v>
      </c>
      <c r="F4492" s="1" t="s">
        <v>88</v>
      </c>
      <c r="G4492" s="1" t="s">
        <v>18</v>
      </c>
      <c r="H4492">
        <v>65</v>
      </c>
      <c r="I4492">
        <v>175</v>
      </c>
      <c r="J4492">
        <v>113750</v>
      </c>
      <c r="K4492">
        <v>39812.5</v>
      </c>
      <c r="L4492">
        <v>0.35</v>
      </c>
      <c r="M4492">
        <v>73937.5</v>
      </c>
      <c r="N4492" s="1" t="s">
        <v>25</v>
      </c>
    </row>
    <row r="4493" spans="1:14" x14ac:dyDescent="0.3">
      <c r="A4493" s="1" t="s">
        <v>14</v>
      </c>
      <c r="B4493">
        <v>1185732</v>
      </c>
      <c r="C4493" s="2">
        <v>44887</v>
      </c>
      <c r="D4493" s="1" t="s">
        <v>79</v>
      </c>
      <c r="E4493" s="1" t="s">
        <v>87</v>
      </c>
      <c r="F4493" s="1" t="s">
        <v>88</v>
      </c>
      <c r="G4493" s="1" t="s">
        <v>20</v>
      </c>
      <c r="H4493">
        <v>70</v>
      </c>
      <c r="I4493">
        <v>275</v>
      </c>
      <c r="J4493">
        <v>192500</v>
      </c>
      <c r="K4493">
        <v>77000</v>
      </c>
      <c r="L4493">
        <v>0.4</v>
      </c>
      <c r="M4493">
        <v>115500</v>
      </c>
      <c r="N4493" s="1" t="s">
        <v>25</v>
      </c>
    </row>
    <row r="4494" spans="1:14" x14ac:dyDescent="0.3">
      <c r="A4494" s="1" t="s">
        <v>14</v>
      </c>
      <c r="B4494">
        <v>1185732</v>
      </c>
      <c r="C4494" s="2">
        <v>44916</v>
      </c>
      <c r="D4494" s="1" t="s">
        <v>79</v>
      </c>
      <c r="E4494" s="1" t="s">
        <v>87</v>
      </c>
      <c r="F4494" s="1" t="s">
        <v>88</v>
      </c>
      <c r="G4494" s="1" t="s">
        <v>21</v>
      </c>
      <c r="H4494">
        <v>65</v>
      </c>
      <c r="I4494">
        <v>525</v>
      </c>
      <c r="J4494">
        <v>341250</v>
      </c>
      <c r="K4494">
        <v>136500</v>
      </c>
      <c r="L4494">
        <v>0.4</v>
      </c>
      <c r="M4494">
        <v>204750</v>
      </c>
      <c r="N4494" s="1" t="s">
        <v>25</v>
      </c>
    </row>
    <row r="4495" spans="1:14" x14ac:dyDescent="0.3">
      <c r="A4495" s="1" t="s">
        <v>14</v>
      </c>
      <c r="B4495">
        <v>1185732</v>
      </c>
      <c r="C4495" s="2">
        <v>44916</v>
      </c>
      <c r="D4495" s="1" t="s">
        <v>79</v>
      </c>
      <c r="E4495" s="1" t="s">
        <v>87</v>
      </c>
      <c r="F4495" s="1" t="s">
        <v>88</v>
      </c>
      <c r="G4495" s="1" t="s">
        <v>22</v>
      </c>
      <c r="H4495">
        <v>55.000000000000007</v>
      </c>
      <c r="I4495">
        <v>325</v>
      </c>
      <c r="J4495">
        <v>178750.00000000003</v>
      </c>
      <c r="K4495">
        <v>62562.500000000007</v>
      </c>
      <c r="L4495">
        <v>0.35</v>
      </c>
      <c r="M4495">
        <v>116187.50000000003</v>
      </c>
      <c r="N4495" s="1" t="s">
        <v>25</v>
      </c>
    </row>
    <row r="4496" spans="1:14" x14ac:dyDescent="0.3">
      <c r="A4496" s="1" t="s">
        <v>14</v>
      </c>
      <c r="B4496">
        <v>1185732</v>
      </c>
      <c r="C4496" s="2">
        <v>44916</v>
      </c>
      <c r="D4496" s="1" t="s">
        <v>79</v>
      </c>
      <c r="E4496" s="1" t="s">
        <v>87</v>
      </c>
      <c r="F4496" s="1" t="s">
        <v>88</v>
      </c>
      <c r="G4496" s="1" t="s">
        <v>23</v>
      </c>
      <c r="H4496">
        <v>55.000000000000007</v>
      </c>
      <c r="I4496">
        <v>275</v>
      </c>
      <c r="J4496">
        <v>151250.00000000003</v>
      </c>
      <c r="K4496">
        <v>60500.000000000015</v>
      </c>
      <c r="L4496">
        <v>0.4</v>
      </c>
      <c r="M4496">
        <v>90750.000000000015</v>
      </c>
      <c r="N4496" s="1" t="s">
        <v>25</v>
      </c>
    </row>
    <row r="4497" spans="1:14" x14ac:dyDescent="0.3">
      <c r="A4497" s="1" t="s">
        <v>14</v>
      </c>
      <c r="B4497">
        <v>1185732</v>
      </c>
      <c r="C4497" s="2">
        <v>44916</v>
      </c>
      <c r="D4497" s="1" t="s">
        <v>79</v>
      </c>
      <c r="E4497" s="1" t="s">
        <v>87</v>
      </c>
      <c r="F4497" s="1" t="s">
        <v>88</v>
      </c>
      <c r="G4497" s="1" t="s">
        <v>24</v>
      </c>
      <c r="H4497">
        <v>50</v>
      </c>
      <c r="I4497">
        <v>225</v>
      </c>
      <c r="J4497">
        <v>112500</v>
      </c>
      <c r="K4497">
        <v>45000</v>
      </c>
      <c r="L4497">
        <v>0.4</v>
      </c>
      <c r="M4497">
        <v>67500</v>
      </c>
      <c r="N4497" s="1" t="s">
        <v>25</v>
      </c>
    </row>
    <row r="4498" spans="1:14" x14ac:dyDescent="0.3">
      <c r="A4498" s="1" t="s">
        <v>14</v>
      </c>
      <c r="B4498">
        <v>1185732</v>
      </c>
      <c r="C4498" s="2">
        <v>44916</v>
      </c>
      <c r="D4498" s="1" t="s">
        <v>79</v>
      </c>
      <c r="E4498" s="1" t="s">
        <v>87</v>
      </c>
      <c r="F4498" s="1" t="s">
        <v>88</v>
      </c>
      <c r="G4498" s="1" t="s">
        <v>18</v>
      </c>
      <c r="H4498">
        <v>60</v>
      </c>
      <c r="I4498">
        <v>225</v>
      </c>
      <c r="J4498">
        <v>135000</v>
      </c>
      <c r="K4498">
        <v>47250</v>
      </c>
      <c r="L4498">
        <v>0.35</v>
      </c>
      <c r="M4498">
        <v>87750</v>
      </c>
      <c r="N4498" s="1" t="s">
        <v>25</v>
      </c>
    </row>
    <row r="4499" spans="1:14" x14ac:dyDescent="0.3">
      <c r="A4499" s="1" t="s">
        <v>14</v>
      </c>
      <c r="B4499">
        <v>1185732</v>
      </c>
      <c r="C4499" s="2">
        <v>44916</v>
      </c>
      <c r="D4499" s="1" t="s">
        <v>79</v>
      </c>
      <c r="E4499" s="1" t="s">
        <v>87</v>
      </c>
      <c r="F4499" s="1" t="s">
        <v>88</v>
      </c>
      <c r="G4499" s="1" t="s">
        <v>20</v>
      </c>
      <c r="H4499">
        <v>64.999999999999986</v>
      </c>
      <c r="I4499">
        <v>325</v>
      </c>
      <c r="J4499">
        <v>211249.99999999994</v>
      </c>
      <c r="K4499">
        <v>84499.999999999985</v>
      </c>
      <c r="L4499">
        <v>0.4</v>
      </c>
      <c r="M4499">
        <v>126749.99999999996</v>
      </c>
      <c r="N4499" s="1" t="s">
        <v>25</v>
      </c>
    </row>
    <row r="4500" spans="1:14" x14ac:dyDescent="0.3">
      <c r="A4500" s="1" t="s">
        <v>14</v>
      </c>
      <c r="B4500">
        <v>1185732</v>
      </c>
      <c r="C4500" s="2">
        <v>44581</v>
      </c>
      <c r="D4500" s="1" t="s">
        <v>79</v>
      </c>
      <c r="E4500" s="1" t="s">
        <v>87</v>
      </c>
      <c r="F4500" s="1" t="s">
        <v>88</v>
      </c>
      <c r="G4500" s="1" t="s">
        <v>21</v>
      </c>
      <c r="H4500">
        <v>30.000000000000004</v>
      </c>
      <c r="I4500">
        <v>725</v>
      </c>
      <c r="J4500">
        <v>217500.00000000003</v>
      </c>
      <c r="K4500">
        <v>87000.000000000015</v>
      </c>
      <c r="L4500">
        <v>0.4</v>
      </c>
      <c r="M4500">
        <v>130500.00000000001</v>
      </c>
      <c r="N4500" s="1" t="s">
        <v>25</v>
      </c>
    </row>
    <row r="4501" spans="1:14" x14ac:dyDescent="0.3">
      <c r="A4501" s="1" t="s">
        <v>14</v>
      </c>
      <c r="B4501">
        <v>1185732</v>
      </c>
      <c r="C4501" s="2">
        <v>44581</v>
      </c>
      <c r="D4501" s="1" t="s">
        <v>79</v>
      </c>
      <c r="E4501" s="1" t="s">
        <v>87</v>
      </c>
      <c r="F4501" s="1" t="s">
        <v>88</v>
      </c>
      <c r="G4501" s="1" t="s">
        <v>22</v>
      </c>
      <c r="H4501">
        <v>30.000000000000004</v>
      </c>
      <c r="I4501">
        <v>525</v>
      </c>
      <c r="J4501">
        <v>157500.00000000003</v>
      </c>
      <c r="K4501">
        <v>55125.000000000007</v>
      </c>
      <c r="L4501">
        <v>0.35</v>
      </c>
      <c r="M4501">
        <v>102375.00000000003</v>
      </c>
      <c r="N4501" s="1" t="s">
        <v>25</v>
      </c>
    </row>
    <row r="4502" spans="1:14" x14ac:dyDescent="0.3">
      <c r="A4502" s="1" t="s">
        <v>14</v>
      </c>
      <c r="B4502">
        <v>1185732</v>
      </c>
      <c r="C4502" s="2">
        <v>44581</v>
      </c>
      <c r="D4502" s="1" t="s">
        <v>79</v>
      </c>
      <c r="E4502" s="1" t="s">
        <v>87</v>
      </c>
      <c r="F4502" s="1" t="s">
        <v>88</v>
      </c>
      <c r="G4502" s="1" t="s">
        <v>23</v>
      </c>
      <c r="H4502">
        <v>20.000000000000007</v>
      </c>
      <c r="I4502">
        <v>525</v>
      </c>
      <c r="J4502">
        <v>105000.00000000004</v>
      </c>
      <c r="K4502">
        <v>42000.000000000022</v>
      </c>
      <c r="L4502">
        <v>0.4</v>
      </c>
      <c r="M4502">
        <v>63000.000000000022</v>
      </c>
      <c r="N4502" s="1" t="s">
        <v>25</v>
      </c>
    </row>
    <row r="4503" spans="1:14" x14ac:dyDescent="0.3">
      <c r="A4503" s="1" t="s">
        <v>14</v>
      </c>
      <c r="B4503">
        <v>1185732</v>
      </c>
      <c r="C4503" s="2">
        <v>44581</v>
      </c>
      <c r="D4503" s="1" t="s">
        <v>79</v>
      </c>
      <c r="E4503" s="1" t="s">
        <v>87</v>
      </c>
      <c r="F4503" s="1" t="s">
        <v>88</v>
      </c>
      <c r="G4503" s="1" t="s">
        <v>24</v>
      </c>
      <c r="H4503">
        <v>25</v>
      </c>
      <c r="I4503">
        <v>375</v>
      </c>
      <c r="J4503">
        <v>93750</v>
      </c>
      <c r="K4503">
        <v>37500</v>
      </c>
      <c r="L4503">
        <v>0.4</v>
      </c>
      <c r="M4503">
        <v>56250</v>
      </c>
      <c r="N4503" s="1" t="s">
        <v>25</v>
      </c>
    </row>
    <row r="4504" spans="1:14" x14ac:dyDescent="0.3">
      <c r="A4504" s="1" t="s">
        <v>14</v>
      </c>
      <c r="B4504">
        <v>1185732</v>
      </c>
      <c r="C4504" s="2">
        <v>44581</v>
      </c>
      <c r="D4504" s="1" t="s">
        <v>79</v>
      </c>
      <c r="E4504" s="1" t="s">
        <v>87</v>
      </c>
      <c r="F4504" s="1" t="s">
        <v>88</v>
      </c>
      <c r="G4504" s="1" t="s">
        <v>18</v>
      </c>
      <c r="H4504">
        <v>40</v>
      </c>
      <c r="I4504">
        <v>425</v>
      </c>
      <c r="J4504">
        <v>170000</v>
      </c>
      <c r="K4504">
        <v>59499.999999999993</v>
      </c>
      <c r="L4504">
        <v>0.35</v>
      </c>
      <c r="M4504">
        <v>110500</v>
      </c>
      <c r="N4504" s="1" t="s">
        <v>25</v>
      </c>
    </row>
    <row r="4505" spans="1:14" x14ac:dyDescent="0.3">
      <c r="A4505" s="1" t="s">
        <v>14</v>
      </c>
      <c r="B4505">
        <v>1185732</v>
      </c>
      <c r="C4505" s="2">
        <v>44581</v>
      </c>
      <c r="D4505" s="1" t="s">
        <v>79</v>
      </c>
      <c r="E4505" s="1" t="s">
        <v>87</v>
      </c>
      <c r="F4505" s="1" t="s">
        <v>88</v>
      </c>
      <c r="G4505" s="1" t="s">
        <v>20</v>
      </c>
      <c r="H4505">
        <v>30.000000000000004</v>
      </c>
      <c r="I4505">
        <v>525</v>
      </c>
      <c r="J4505">
        <v>157500.00000000003</v>
      </c>
      <c r="K4505">
        <v>78750.000000000015</v>
      </c>
      <c r="L4505">
        <v>0.5</v>
      </c>
      <c r="M4505">
        <v>78750.000000000015</v>
      </c>
      <c r="N4505" s="1" t="s">
        <v>25</v>
      </c>
    </row>
    <row r="4506" spans="1:14" x14ac:dyDescent="0.3">
      <c r="A4506" s="1" t="s">
        <v>14</v>
      </c>
      <c r="B4506">
        <v>1185732</v>
      </c>
      <c r="C4506" s="2">
        <v>44610</v>
      </c>
      <c r="D4506" s="1" t="s">
        <v>79</v>
      </c>
      <c r="E4506" s="1" t="s">
        <v>87</v>
      </c>
      <c r="F4506" s="1" t="s">
        <v>88</v>
      </c>
      <c r="G4506" s="1" t="s">
        <v>21</v>
      </c>
      <c r="H4506">
        <v>30.000000000000004</v>
      </c>
      <c r="I4506">
        <v>775</v>
      </c>
      <c r="J4506">
        <v>232500.00000000003</v>
      </c>
      <c r="K4506">
        <v>93000.000000000015</v>
      </c>
      <c r="L4506">
        <v>0.4</v>
      </c>
      <c r="M4506">
        <v>139500</v>
      </c>
      <c r="N4506" s="1" t="s">
        <v>25</v>
      </c>
    </row>
    <row r="4507" spans="1:14" x14ac:dyDescent="0.3">
      <c r="A4507" s="1" t="s">
        <v>14</v>
      </c>
      <c r="B4507">
        <v>1185732</v>
      </c>
      <c r="C4507" s="2">
        <v>44610</v>
      </c>
      <c r="D4507" s="1" t="s">
        <v>79</v>
      </c>
      <c r="E4507" s="1" t="s">
        <v>87</v>
      </c>
      <c r="F4507" s="1" t="s">
        <v>88</v>
      </c>
      <c r="G4507" s="1" t="s">
        <v>22</v>
      </c>
      <c r="H4507">
        <v>30.000000000000004</v>
      </c>
      <c r="I4507">
        <v>425</v>
      </c>
      <c r="J4507">
        <v>127500.00000000001</v>
      </c>
      <c r="K4507">
        <v>44625</v>
      </c>
      <c r="L4507">
        <v>0.35</v>
      </c>
      <c r="M4507">
        <v>82875.000000000015</v>
      </c>
      <c r="N4507" s="1" t="s">
        <v>25</v>
      </c>
    </row>
    <row r="4508" spans="1:14" x14ac:dyDescent="0.3">
      <c r="A4508" s="1" t="s">
        <v>14</v>
      </c>
      <c r="B4508">
        <v>1185732</v>
      </c>
      <c r="C4508" s="2">
        <v>44610</v>
      </c>
      <c r="D4508" s="1" t="s">
        <v>79</v>
      </c>
      <c r="E4508" s="1" t="s">
        <v>87</v>
      </c>
      <c r="F4508" s="1" t="s">
        <v>88</v>
      </c>
      <c r="G4508" s="1" t="s">
        <v>23</v>
      </c>
      <c r="H4508">
        <v>20.000000000000007</v>
      </c>
      <c r="I4508">
        <v>475</v>
      </c>
      <c r="J4508">
        <v>95000.000000000029</v>
      </c>
      <c r="K4508">
        <v>38000.000000000015</v>
      </c>
      <c r="L4508">
        <v>0.4</v>
      </c>
      <c r="M4508">
        <v>57000.000000000015</v>
      </c>
      <c r="N4508" s="1" t="s">
        <v>25</v>
      </c>
    </row>
    <row r="4509" spans="1:14" x14ac:dyDescent="0.3">
      <c r="A4509" s="1" t="s">
        <v>40</v>
      </c>
      <c r="B4509">
        <v>1185732</v>
      </c>
      <c r="C4509" s="2">
        <v>44614</v>
      </c>
      <c r="D4509" s="1" t="s">
        <v>79</v>
      </c>
      <c r="E4509" s="1" t="s">
        <v>87</v>
      </c>
      <c r="F4509" s="1" t="s">
        <v>88</v>
      </c>
      <c r="G4509" s="1" t="s">
        <v>24</v>
      </c>
      <c r="H4509">
        <v>34</v>
      </c>
      <c r="I4509">
        <v>34</v>
      </c>
      <c r="J4509">
        <v>1156</v>
      </c>
      <c r="K4509">
        <v>624.24</v>
      </c>
      <c r="L4509">
        <v>0.54</v>
      </c>
      <c r="M4509">
        <v>531.76</v>
      </c>
      <c r="N4509" s="1" t="s">
        <v>25</v>
      </c>
    </row>
    <row r="4510" spans="1:14" x14ac:dyDescent="0.3">
      <c r="A4510" s="1" t="s">
        <v>40</v>
      </c>
      <c r="B4510">
        <v>1185732</v>
      </c>
      <c r="C4510" s="2">
        <v>44614</v>
      </c>
      <c r="D4510" s="1" t="s">
        <v>79</v>
      </c>
      <c r="E4510" s="1" t="s">
        <v>87</v>
      </c>
      <c r="F4510" s="1" t="s">
        <v>88</v>
      </c>
      <c r="G4510" s="1" t="s">
        <v>18</v>
      </c>
      <c r="H4510">
        <v>48</v>
      </c>
      <c r="I4510">
        <v>54</v>
      </c>
      <c r="J4510">
        <v>2592</v>
      </c>
      <c r="K4510">
        <v>1218.24</v>
      </c>
      <c r="L4510">
        <v>0.47</v>
      </c>
      <c r="M4510">
        <v>1373.76</v>
      </c>
      <c r="N4510" s="1" t="s">
        <v>25</v>
      </c>
    </row>
    <row r="4511" spans="1:14" x14ac:dyDescent="0.3">
      <c r="A4511" s="1" t="s">
        <v>40</v>
      </c>
      <c r="B4511">
        <v>1185732</v>
      </c>
      <c r="C4511" s="2">
        <v>44614</v>
      </c>
      <c r="D4511" s="1" t="s">
        <v>79</v>
      </c>
      <c r="E4511" s="1" t="s">
        <v>87</v>
      </c>
      <c r="F4511" s="1" t="s">
        <v>88</v>
      </c>
      <c r="G4511" s="1" t="s">
        <v>20</v>
      </c>
      <c r="H4511">
        <v>39</v>
      </c>
      <c r="I4511">
        <v>78</v>
      </c>
      <c r="J4511">
        <v>3042</v>
      </c>
      <c r="K4511">
        <v>1551.42</v>
      </c>
      <c r="L4511">
        <v>0.51</v>
      </c>
      <c r="M4511">
        <v>1490.58</v>
      </c>
      <c r="N4511" s="1" t="s">
        <v>25</v>
      </c>
    </row>
    <row r="4512" spans="1:14" x14ac:dyDescent="0.3">
      <c r="A4512" s="1" t="s">
        <v>40</v>
      </c>
      <c r="B4512">
        <v>1185732</v>
      </c>
      <c r="C4512" s="2">
        <v>44641</v>
      </c>
      <c r="D4512" s="1" t="s">
        <v>79</v>
      </c>
      <c r="E4512" s="1" t="s">
        <v>87</v>
      </c>
      <c r="F4512" s="1" t="s">
        <v>88</v>
      </c>
      <c r="G4512" s="1" t="s">
        <v>21</v>
      </c>
      <c r="H4512">
        <v>41</v>
      </c>
      <c r="I4512">
        <v>156</v>
      </c>
      <c r="J4512">
        <v>6396</v>
      </c>
      <c r="K4512">
        <v>3261.96</v>
      </c>
      <c r="L4512">
        <v>0.51</v>
      </c>
      <c r="M4512">
        <v>3134.04</v>
      </c>
      <c r="N4512" s="1" t="s">
        <v>25</v>
      </c>
    </row>
    <row r="4513" spans="1:14" x14ac:dyDescent="0.3">
      <c r="A4513" s="1" t="s">
        <v>40</v>
      </c>
      <c r="B4513">
        <v>1185732</v>
      </c>
      <c r="C4513" s="2">
        <v>44641</v>
      </c>
      <c r="D4513" s="1" t="s">
        <v>79</v>
      </c>
      <c r="E4513" s="1" t="s">
        <v>87</v>
      </c>
      <c r="F4513" s="1" t="s">
        <v>88</v>
      </c>
      <c r="G4513" s="1" t="s">
        <v>22</v>
      </c>
      <c r="H4513">
        <v>41</v>
      </c>
      <c r="I4513">
        <v>59</v>
      </c>
      <c r="J4513">
        <v>2419</v>
      </c>
      <c r="K4513">
        <v>1185.31</v>
      </c>
      <c r="L4513">
        <v>0.49</v>
      </c>
      <c r="M4513">
        <v>1233.69</v>
      </c>
      <c r="N4513" s="1" t="s">
        <v>25</v>
      </c>
    </row>
    <row r="4514" spans="1:14" x14ac:dyDescent="0.3">
      <c r="A4514" s="1" t="s">
        <v>40</v>
      </c>
      <c r="B4514">
        <v>1185732</v>
      </c>
      <c r="C4514" s="2">
        <v>44641</v>
      </c>
      <c r="D4514" s="1" t="s">
        <v>79</v>
      </c>
      <c r="E4514" s="1" t="s">
        <v>87</v>
      </c>
      <c r="F4514" s="1" t="s">
        <v>88</v>
      </c>
      <c r="G4514" s="1" t="s">
        <v>23</v>
      </c>
      <c r="H4514">
        <v>34</v>
      </c>
      <c r="I4514">
        <v>73</v>
      </c>
      <c r="J4514">
        <v>2482</v>
      </c>
      <c r="K4514">
        <v>1241</v>
      </c>
      <c r="L4514">
        <v>0.5</v>
      </c>
      <c r="M4514">
        <v>1241</v>
      </c>
      <c r="N4514" s="1" t="s">
        <v>25</v>
      </c>
    </row>
    <row r="4515" spans="1:14" x14ac:dyDescent="0.3">
      <c r="A4515" s="1" t="s">
        <v>40</v>
      </c>
      <c r="B4515">
        <v>1185732</v>
      </c>
      <c r="C4515" s="2">
        <v>44641</v>
      </c>
      <c r="D4515" s="1" t="s">
        <v>79</v>
      </c>
      <c r="E4515" s="1" t="s">
        <v>87</v>
      </c>
      <c r="F4515" s="1" t="s">
        <v>88</v>
      </c>
      <c r="G4515" s="1" t="s">
        <v>24</v>
      </c>
      <c r="H4515">
        <v>36</v>
      </c>
      <c r="I4515">
        <v>27</v>
      </c>
      <c r="J4515">
        <v>972</v>
      </c>
      <c r="K4515">
        <v>505.44</v>
      </c>
      <c r="L4515">
        <v>0.52</v>
      </c>
      <c r="M4515">
        <v>466.56</v>
      </c>
      <c r="N4515" s="1" t="s">
        <v>25</v>
      </c>
    </row>
    <row r="4516" spans="1:14" x14ac:dyDescent="0.3">
      <c r="A4516" s="1" t="s">
        <v>40</v>
      </c>
      <c r="B4516">
        <v>1185732</v>
      </c>
      <c r="C4516" s="2">
        <v>44641</v>
      </c>
      <c r="D4516" s="1" t="s">
        <v>79</v>
      </c>
      <c r="E4516" s="1" t="s">
        <v>87</v>
      </c>
      <c r="F4516" s="1" t="s">
        <v>88</v>
      </c>
      <c r="G4516" s="1" t="s">
        <v>18</v>
      </c>
      <c r="H4516">
        <v>52</v>
      </c>
      <c r="I4516">
        <v>44</v>
      </c>
      <c r="J4516">
        <v>2288</v>
      </c>
      <c r="K4516">
        <v>1052.48</v>
      </c>
      <c r="L4516">
        <v>0.45999999999999996</v>
      </c>
      <c r="M4516">
        <v>1235.52</v>
      </c>
      <c r="N4516" s="1" t="s">
        <v>25</v>
      </c>
    </row>
    <row r="4517" spans="1:14" x14ac:dyDescent="0.3">
      <c r="A4517" s="1" t="s">
        <v>40</v>
      </c>
      <c r="B4517">
        <v>1185732</v>
      </c>
      <c r="C4517" s="2">
        <v>44641</v>
      </c>
      <c r="D4517" s="1" t="s">
        <v>79</v>
      </c>
      <c r="E4517" s="1" t="s">
        <v>87</v>
      </c>
      <c r="F4517" s="1" t="s">
        <v>88</v>
      </c>
      <c r="G4517" s="1" t="s">
        <v>20</v>
      </c>
      <c r="H4517">
        <v>42</v>
      </c>
      <c r="I4517">
        <v>65</v>
      </c>
      <c r="J4517">
        <v>2730</v>
      </c>
      <c r="K4517">
        <v>1392.3</v>
      </c>
      <c r="L4517">
        <v>0.51</v>
      </c>
      <c r="M4517">
        <v>1337.7</v>
      </c>
      <c r="N4517" s="1" t="s">
        <v>25</v>
      </c>
    </row>
    <row r="4518" spans="1:14" x14ac:dyDescent="0.3">
      <c r="A4518" s="1" t="s">
        <v>40</v>
      </c>
      <c r="B4518">
        <v>1185732</v>
      </c>
      <c r="C4518" s="2">
        <v>44673</v>
      </c>
      <c r="D4518" s="1" t="s">
        <v>79</v>
      </c>
      <c r="E4518" s="1" t="s">
        <v>87</v>
      </c>
      <c r="F4518" s="1" t="s">
        <v>88</v>
      </c>
      <c r="G4518" s="1" t="s">
        <v>21</v>
      </c>
      <c r="H4518">
        <v>41</v>
      </c>
      <c r="I4518">
        <v>119</v>
      </c>
      <c r="J4518">
        <v>4879</v>
      </c>
      <c r="K4518">
        <v>2683.4500000000003</v>
      </c>
      <c r="L4518">
        <v>0.55000000000000004</v>
      </c>
      <c r="M4518">
        <v>2195.5499999999997</v>
      </c>
      <c r="N4518" s="1" t="s">
        <v>25</v>
      </c>
    </row>
    <row r="4519" spans="1:14" x14ac:dyDescent="0.3">
      <c r="A4519" s="1" t="s">
        <v>40</v>
      </c>
      <c r="B4519">
        <v>1185732</v>
      </c>
      <c r="C4519" s="2">
        <v>44673</v>
      </c>
      <c r="D4519" s="1" t="s">
        <v>79</v>
      </c>
      <c r="E4519" s="1" t="s">
        <v>87</v>
      </c>
      <c r="F4519" s="1" t="s">
        <v>88</v>
      </c>
      <c r="G4519" s="1" t="s">
        <v>22</v>
      </c>
      <c r="H4519">
        <v>41</v>
      </c>
      <c r="I4519">
        <v>49</v>
      </c>
      <c r="J4519">
        <v>2009</v>
      </c>
      <c r="K4519">
        <v>964.31999999999994</v>
      </c>
      <c r="L4519">
        <v>0.48</v>
      </c>
      <c r="M4519">
        <v>1044.68</v>
      </c>
      <c r="N4519" s="1" t="s">
        <v>25</v>
      </c>
    </row>
    <row r="4520" spans="1:14" x14ac:dyDescent="0.3">
      <c r="A4520" s="1" t="s">
        <v>40</v>
      </c>
      <c r="B4520">
        <v>1185732</v>
      </c>
      <c r="C4520" s="2">
        <v>44673</v>
      </c>
      <c r="D4520" s="1" t="s">
        <v>79</v>
      </c>
      <c r="E4520" s="1" t="s">
        <v>87</v>
      </c>
      <c r="F4520" s="1" t="s">
        <v>88</v>
      </c>
      <c r="G4520" s="1" t="s">
        <v>23</v>
      </c>
      <c r="H4520">
        <v>38</v>
      </c>
      <c r="I4520">
        <v>49</v>
      </c>
      <c r="J4520">
        <v>1862</v>
      </c>
      <c r="K4520">
        <v>1024.1000000000001</v>
      </c>
      <c r="L4520">
        <v>0.55000000000000004</v>
      </c>
      <c r="M4520">
        <v>837.89999999999986</v>
      </c>
      <c r="N4520" s="1" t="s">
        <v>25</v>
      </c>
    </row>
    <row r="4521" spans="1:14" x14ac:dyDescent="0.3">
      <c r="A4521" s="1" t="s">
        <v>40</v>
      </c>
      <c r="B4521">
        <v>1185732</v>
      </c>
      <c r="C4521" s="2">
        <v>44673</v>
      </c>
      <c r="D4521" s="1" t="s">
        <v>79</v>
      </c>
      <c r="E4521" s="1" t="s">
        <v>87</v>
      </c>
      <c r="F4521" s="1" t="s">
        <v>88</v>
      </c>
      <c r="G4521" s="1" t="s">
        <v>24</v>
      </c>
      <c r="H4521">
        <v>42</v>
      </c>
      <c r="I4521">
        <v>29</v>
      </c>
      <c r="J4521">
        <v>1218</v>
      </c>
      <c r="K4521">
        <v>609</v>
      </c>
      <c r="L4521">
        <v>0.5</v>
      </c>
      <c r="M4521">
        <v>609</v>
      </c>
      <c r="N4521" s="1" t="s">
        <v>25</v>
      </c>
    </row>
    <row r="4522" spans="1:14" x14ac:dyDescent="0.3">
      <c r="A4522" s="1" t="s">
        <v>40</v>
      </c>
      <c r="B4522">
        <v>1185732</v>
      </c>
      <c r="C4522" s="2">
        <v>44673</v>
      </c>
      <c r="D4522" s="1" t="s">
        <v>79</v>
      </c>
      <c r="E4522" s="1" t="s">
        <v>87</v>
      </c>
      <c r="F4522" s="1" t="s">
        <v>88</v>
      </c>
      <c r="G4522" s="1" t="s">
        <v>18</v>
      </c>
      <c r="H4522">
        <v>47</v>
      </c>
      <c r="I4522">
        <v>35</v>
      </c>
      <c r="J4522">
        <v>1645</v>
      </c>
      <c r="K4522">
        <v>806.05</v>
      </c>
      <c r="L4522">
        <v>0.49</v>
      </c>
      <c r="M4522">
        <v>838.95</v>
      </c>
      <c r="N4522" s="1" t="s">
        <v>25</v>
      </c>
    </row>
    <row r="4523" spans="1:14" x14ac:dyDescent="0.3">
      <c r="A4523" s="1" t="s">
        <v>40</v>
      </c>
      <c r="B4523">
        <v>1185732</v>
      </c>
      <c r="C4523" s="2">
        <v>44673</v>
      </c>
      <c r="D4523" s="1" t="s">
        <v>79</v>
      </c>
      <c r="E4523" s="1" t="s">
        <v>87</v>
      </c>
      <c r="F4523" s="1" t="s">
        <v>88</v>
      </c>
      <c r="G4523" s="1" t="s">
        <v>20</v>
      </c>
      <c r="H4523">
        <v>36</v>
      </c>
      <c r="I4523">
        <v>75</v>
      </c>
      <c r="J4523">
        <v>2700</v>
      </c>
      <c r="K4523">
        <v>1350</v>
      </c>
      <c r="L4523">
        <v>0.5</v>
      </c>
      <c r="M4523">
        <v>1350</v>
      </c>
      <c r="N4523" s="1" t="s">
        <v>25</v>
      </c>
    </row>
    <row r="4524" spans="1:14" x14ac:dyDescent="0.3">
      <c r="A4524" s="1" t="s">
        <v>40</v>
      </c>
      <c r="B4524">
        <v>1185732</v>
      </c>
      <c r="C4524" s="2">
        <v>44704</v>
      </c>
      <c r="D4524" s="1" t="s">
        <v>79</v>
      </c>
      <c r="E4524" s="1" t="s">
        <v>87</v>
      </c>
      <c r="F4524" s="1" t="s">
        <v>88</v>
      </c>
      <c r="G4524" s="1" t="s">
        <v>21</v>
      </c>
      <c r="H4524">
        <v>49</v>
      </c>
      <c r="I4524">
        <v>156</v>
      </c>
      <c r="J4524">
        <v>7644</v>
      </c>
      <c r="K4524">
        <v>3898.44</v>
      </c>
      <c r="L4524">
        <v>0.51</v>
      </c>
      <c r="M4524">
        <v>3745.56</v>
      </c>
      <c r="N4524" s="1" t="s">
        <v>25</v>
      </c>
    </row>
    <row r="4525" spans="1:14" x14ac:dyDescent="0.3">
      <c r="A4525" s="1" t="s">
        <v>40</v>
      </c>
      <c r="B4525">
        <v>1185732</v>
      </c>
      <c r="C4525" s="2">
        <v>44704</v>
      </c>
      <c r="D4525" s="1" t="s">
        <v>79</v>
      </c>
      <c r="E4525" s="1" t="s">
        <v>87</v>
      </c>
      <c r="F4525" s="1" t="s">
        <v>88</v>
      </c>
      <c r="G4525" s="1" t="s">
        <v>22</v>
      </c>
      <c r="H4525">
        <v>42</v>
      </c>
      <c r="I4525">
        <v>68</v>
      </c>
      <c r="J4525">
        <v>2856</v>
      </c>
      <c r="K4525">
        <v>1428</v>
      </c>
      <c r="L4525">
        <v>0.5</v>
      </c>
      <c r="M4525">
        <v>1428</v>
      </c>
      <c r="N4525" s="1" t="s">
        <v>25</v>
      </c>
    </row>
    <row r="4526" spans="1:14" x14ac:dyDescent="0.3">
      <c r="A4526" s="1" t="s">
        <v>40</v>
      </c>
      <c r="B4526">
        <v>1185732</v>
      </c>
      <c r="C4526" s="2">
        <v>44704</v>
      </c>
      <c r="D4526" s="1" t="s">
        <v>79</v>
      </c>
      <c r="E4526" s="1" t="s">
        <v>87</v>
      </c>
      <c r="F4526" s="1" t="s">
        <v>88</v>
      </c>
      <c r="G4526" s="1" t="s">
        <v>23</v>
      </c>
      <c r="H4526">
        <v>38</v>
      </c>
      <c r="I4526">
        <v>58</v>
      </c>
      <c r="J4526">
        <v>2204</v>
      </c>
      <c r="K4526">
        <v>1146.08</v>
      </c>
      <c r="L4526">
        <v>0.52</v>
      </c>
      <c r="M4526">
        <v>1057.92</v>
      </c>
      <c r="N4526" s="1" t="s">
        <v>25</v>
      </c>
    </row>
    <row r="4527" spans="1:14" x14ac:dyDescent="0.3">
      <c r="A4527" s="1" t="s">
        <v>40</v>
      </c>
      <c r="B4527">
        <v>1185732</v>
      </c>
      <c r="C4527" s="2">
        <v>44704</v>
      </c>
      <c r="D4527" s="1" t="s">
        <v>79</v>
      </c>
      <c r="E4527" s="1" t="s">
        <v>87</v>
      </c>
      <c r="F4527" s="1" t="s">
        <v>88</v>
      </c>
      <c r="G4527" s="1" t="s">
        <v>24</v>
      </c>
      <c r="H4527">
        <v>38</v>
      </c>
      <c r="I4527">
        <v>38</v>
      </c>
      <c r="J4527">
        <v>1444</v>
      </c>
      <c r="K4527">
        <v>779.7600000000001</v>
      </c>
      <c r="L4527">
        <v>0.54</v>
      </c>
      <c r="M4527">
        <v>664.2399999999999</v>
      </c>
      <c r="N4527" s="1" t="s">
        <v>25</v>
      </c>
    </row>
    <row r="4528" spans="1:14" x14ac:dyDescent="0.3">
      <c r="A4528" s="1" t="s">
        <v>40</v>
      </c>
      <c r="B4528">
        <v>1185732</v>
      </c>
      <c r="C4528" s="2">
        <v>44704</v>
      </c>
      <c r="D4528" s="1" t="s">
        <v>79</v>
      </c>
      <c r="E4528" s="1" t="s">
        <v>87</v>
      </c>
      <c r="F4528" s="1" t="s">
        <v>88</v>
      </c>
      <c r="G4528" s="1" t="s">
        <v>18</v>
      </c>
      <c r="H4528">
        <v>46</v>
      </c>
      <c r="I4528">
        <v>42</v>
      </c>
      <c r="J4528">
        <v>1932</v>
      </c>
      <c r="K4528">
        <v>888.71999999999991</v>
      </c>
      <c r="L4528">
        <v>0.45999999999999996</v>
      </c>
      <c r="M4528">
        <v>1043.2800000000002</v>
      </c>
      <c r="N4528" s="1" t="s">
        <v>25</v>
      </c>
    </row>
    <row r="4529" spans="1:14" x14ac:dyDescent="0.3">
      <c r="A4529" s="1" t="s">
        <v>40</v>
      </c>
      <c r="B4529">
        <v>1185732</v>
      </c>
      <c r="C4529" s="2">
        <v>44704</v>
      </c>
      <c r="D4529" s="1" t="s">
        <v>79</v>
      </c>
      <c r="E4529" s="1" t="s">
        <v>87</v>
      </c>
      <c r="F4529" s="1" t="s">
        <v>88</v>
      </c>
      <c r="G4529" s="1" t="s">
        <v>20</v>
      </c>
      <c r="H4529">
        <v>51</v>
      </c>
      <c r="I4529">
        <v>83</v>
      </c>
      <c r="J4529">
        <v>4233</v>
      </c>
      <c r="K4529">
        <v>2158.83</v>
      </c>
      <c r="L4529">
        <v>0.51</v>
      </c>
      <c r="M4529">
        <v>2074.17</v>
      </c>
      <c r="N4529" s="1" t="s">
        <v>25</v>
      </c>
    </row>
    <row r="4530" spans="1:14" x14ac:dyDescent="0.3">
      <c r="A4530" s="1" t="s">
        <v>40</v>
      </c>
      <c r="B4530">
        <v>1185732</v>
      </c>
      <c r="C4530" s="2">
        <v>44734</v>
      </c>
      <c r="D4530" s="1" t="s">
        <v>79</v>
      </c>
      <c r="E4530" s="1" t="s">
        <v>87</v>
      </c>
      <c r="F4530" s="1" t="s">
        <v>88</v>
      </c>
      <c r="G4530" s="1" t="s">
        <v>21</v>
      </c>
      <c r="H4530">
        <v>36</v>
      </c>
      <c r="I4530">
        <v>142</v>
      </c>
      <c r="J4530">
        <v>5112</v>
      </c>
      <c r="K4530">
        <v>2556</v>
      </c>
      <c r="L4530">
        <v>0.5</v>
      </c>
      <c r="M4530">
        <v>2556</v>
      </c>
      <c r="N4530" s="1" t="s">
        <v>25</v>
      </c>
    </row>
    <row r="4531" spans="1:14" x14ac:dyDescent="0.3">
      <c r="A4531" s="1" t="s">
        <v>40</v>
      </c>
      <c r="B4531">
        <v>1185732</v>
      </c>
      <c r="C4531" s="2">
        <v>44734</v>
      </c>
      <c r="D4531" s="1" t="s">
        <v>79</v>
      </c>
      <c r="E4531" s="1" t="s">
        <v>87</v>
      </c>
      <c r="F4531" s="1" t="s">
        <v>88</v>
      </c>
      <c r="G4531" s="1" t="s">
        <v>22</v>
      </c>
      <c r="H4531">
        <v>33</v>
      </c>
      <c r="I4531">
        <v>77</v>
      </c>
      <c r="J4531">
        <v>2541</v>
      </c>
      <c r="K4531">
        <v>1245.0899999999999</v>
      </c>
      <c r="L4531">
        <v>0.49</v>
      </c>
      <c r="M4531">
        <v>1295.9100000000001</v>
      </c>
      <c r="N4531" s="1" t="s">
        <v>25</v>
      </c>
    </row>
    <row r="4532" spans="1:14" x14ac:dyDescent="0.3">
      <c r="A4532" s="1" t="s">
        <v>40</v>
      </c>
      <c r="B4532">
        <v>1185732</v>
      </c>
      <c r="C4532" s="2">
        <v>44734</v>
      </c>
      <c r="D4532" s="1" t="s">
        <v>79</v>
      </c>
      <c r="E4532" s="1" t="s">
        <v>87</v>
      </c>
      <c r="F4532" s="1" t="s">
        <v>88</v>
      </c>
      <c r="G4532" s="1" t="s">
        <v>23</v>
      </c>
      <c r="H4532">
        <v>28</v>
      </c>
      <c r="I4532">
        <v>56</v>
      </c>
      <c r="J4532">
        <v>1568</v>
      </c>
      <c r="K4532">
        <v>862.40000000000009</v>
      </c>
      <c r="L4532">
        <v>0.55000000000000004</v>
      </c>
      <c r="M4532">
        <v>705.59999999999991</v>
      </c>
      <c r="N4532" s="1" t="s">
        <v>25</v>
      </c>
    </row>
    <row r="4533" spans="1:14" x14ac:dyDescent="0.3">
      <c r="A4533" s="1" t="s">
        <v>40</v>
      </c>
      <c r="B4533">
        <v>1185732</v>
      </c>
      <c r="C4533" s="2">
        <v>44734</v>
      </c>
      <c r="D4533" s="1" t="s">
        <v>79</v>
      </c>
      <c r="E4533" s="1" t="s">
        <v>87</v>
      </c>
      <c r="F4533" s="1" t="s">
        <v>88</v>
      </c>
      <c r="G4533" s="1" t="s">
        <v>24</v>
      </c>
      <c r="H4533">
        <v>29</v>
      </c>
      <c r="I4533">
        <v>52</v>
      </c>
      <c r="J4533">
        <v>1508</v>
      </c>
      <c r="K4533">
        <v>829.40000000000009</v>
      </c>
      <c r="L4533">
        <v>0.55000000000000004</v>
      </c>
      <c r="M4533">
        <v>678.59999999999991</v>
      </c>
      <c r="N4533" s="1" t="s">
        <v>25</v>
      </c>
    </row>
    <row r="4534" spans="1:14" x14ac:dyDescent="0.3">
      <c r="A4534" s="1" t="s">
        <v>40</v>
      </c>
      <c r="B4534">
        <v>1185732</v>
      </c>
      <c r="C4534" s="2">
        <v>44734</v>
      </c>
      <c r="D4534" s="1" t="s">
        <v>79</v>
      </c>
      <c r="E4534" s="1" t="s">
        <v>87</v>
      </c>
      <c r="F4534" s="1" t="s">
        <v>88</v>
      </c>
      <c r="G4534" s="1" t="s">
        <v>18</v>
      </c>
      <c r="H4534">
        <v>49</v>
      </c>
      <c r="I4534">
        <v>54</v>
      </c>
      <c r="J4534">
        <v>2646</v>
      </c>
      <c r="K4534">
        <v>1296.54</v>
      </c>
      <c r="L4534">
        <v>0.49</v>
      </c>
      <c r="M4534">
        <v>1349.46</v>
      </c>
      <c r="N4534" s="1" t="s">
        <v>25</v>
      </c>
    </row>
    <row r="4535" spans="1:14" x14ac:dyDescent="0.3">
      <c r="A4535" s="1" t="s">
        <v>40</v>
      </c>
      <c r="B4535">
        <v>1185732</v>
      </c>
      <c r="C4535" s="2">
        <v>44734</v>
      </c>
      <c r="D4535" s="1" t="s">
        <v>79</v>
      </c>
      <c r="E4535" s="1" t="s">
        <v>87</v>
      </c>
      <c r="F4535" s="1" t="s">
        <v>88</v>
      </c>
      <c r="G4535" s="1" t="s">
        <v>20</v>
      </c>
      <c r="H4535">
        <v>52</v>
      </c>
      <c r="I4535">
        <v>101</v>
      </c>
      <c r="J4535">
        <v>5252</v>
      </c>
      <c r="K4535">
        <v>2731.04</v>
      </c>
      <c r="L4535">
        <v>0.52</v>
      </c>
      <c r="M4535">
        <v>2520.96</v>
      </c>
      <c r="N4535" s="1" t="s">
        <v>25</v>
      </c>
    </row>
    <row r="4536" spans="1:14" x14ac:dyDescent="0.3">
      <c r="A4536" s="1" t="s">
        <v>40</v>
      </c>
      <c r="B4536">
        <v>1185732</v>
      </c>
      <c r="C4536" s="2">
        <v>44763</v>
      </c>
      <c r="D4536" s="1" t="s">
        <v>79</v>
      </c>
      <c r="E4536" s="1" t="s">
        <v>87</v>
      </c>
      <c r="F4536" s="1" t="s">
        <v>88</v>
      </c>
      <c r="G4536" s="1" t="s">
        <v>21</v>
      </c>
      <c r="H4536">
        <v>47</v>
      </c>
      <c r="I4536">
        <v>168</v>
      </c>
      <c r="J4536">
        <v>7896</v>
      </c>
      <c r="K4536">
        <v>4342.8</v>
      </c>
      <c r="L4536">
        <v>0.55000000000000004</v>
      </c>
      <c r="M4536">
        <v>3553.2</v>
      </c>
      <c r="N4536" s="1" t="s">
        <v>25</v>
      </c>
    </row>
    <row r="4537" spans="1:14" x14ac:dyDescent="0.3">
      <c r="A4537" s="1" t="s">
        <v>40</v>
      </c>
      <c r="B4537">
        <v>1185732</v>
      </c>
      <c r="C4537" s="2">
        <v>44763</v>
      </c>
      <c r="D4537" s="1" t="s">
        <v>79</v>
      </c>
      <c r="E4537" s="1" t="s">
        <v>87</v>
      </c>
      <c r="F4537" s="1" t="s">
        <v>88</v>
      </c>
      <c r="G4537" s="1" t="s">
        <v>22</v>
      </c>
      <c r="H4537">
        <v>44</v>
      </c>
      <c r="I4537">
        <v>95</v>
      </c>
      <c r="J4537">
        <v>4180</v>
      </c>
      <c r="K4537">
        <v>2048.1999999999998</v>
      </c>
      <c r="L4537">
        <v>0.49</v>
      </c>
      <c r="M4537">
        <v>2131.8000000000002</v>
      </c>
      <c r="N4537" s="1" t="s">
        <v>25</v>
      </c>
    </row>
    <row r="4538" spans="1:14" x14ac:dyDescent="0.3">
      <c r="A4538" s="1" t="s">
        <v>40</v>
      </c>
      <c r="B4538">
        <v>1185732</v>
      </c>
      <c r="C4538" s="2">
        <v>44763</v>
      </c>
      <c r="D4538" s="1" t="s">
        <v>79</v>
      </c>
      <c r="E4538" s="1" t="s">
        <v>87</v>
      </c>
      <c r="F4538" s="1" t="s">
        <v>88</v>
      </c>
      <c r="G4538" s="1" t="s">
        <v>23</v>
      </c>
      <c r="H4538">
        <v>38</v>
      </c>
      <c r="I4538">
        <v>69</v>
      </c>
      <c r="J4538">
        <v>2622</v>
      </c>
      <c r="K4538">
        <v>1363.44</v>
      </c>
      <c r="L4538">
        <v>0.52</v>
      </c>
      <c r="M4538">
        <v>1258.56</v>
      </c>
      <c r="N4538" s="1" t="s">
        <v>25</v>
      </c>
    </row>
    <row r="4539" spans="1:14" x14ac:dyDescent="0.3">
      <c r="A4539" s="1" t="s">
        <v>40</v>
      </c>
      <c r="B4539">
        <v>1185732</v>
      </c>
      <c r="C4539" s="2">
        <v>44763</v>
      </c>
      <c r="D4539" s="1" t="s">
        <v>79</v>
      </c>
      <c r="E4539" s="1" t="s">
        <v>87</v>
      </c>
      <c r="F4539" s="1" t="s">
        <v>88</v>
      </c>
      <c r="G4539" s="1" t="s">
        <v>24</v>
      </c>
      <c r="H4539">
        <v>37</v>
      </c>
      <c r="I4539">
        <v>63</v>
      </c>
      <c r="J4539">
        <v>2331</v>
      </c>
      <c r="K4539">
        <v>1258.74</v>
      </c>
      <c r="L4539">
        <v>0.54</v>
      </c>
      <c r="M4539">
        <v>1072.26</v>
      </c>
      <c r="N4539" s="1" t="s">
        <v>25</v>
      </c>
    </row>
    <row r="4540" spans="1:14" x14ac:dyDescent="0.3">
      <c r="A4540" s="1" t="s">
        <v>40</v>
      </c>
      <c r="B4540">
        <v>1185732</v>
      </c>
      <c r="C4540" s="2">
        <v>44763</v>
      </c>
      <c r="D4540" s="1" t="s">
        <v>79</v>
      </c>
      <c r="E4540" s="1" t="s">
        <v>87</v>
      </c>
      <c r="F4540" s="1" t="s">
        <v>88</v>
      </c>
      <c r="G4540" s="1" t="s">
        <v>18</v>
      </c>
      <c r="H4540">
        <v>46</v>
      </c>
      <c r="I4540">
        <v>75</v>
      </c>
      <c r="J4540">
        <v>3450</v>
      </c>
      <c r="K4540">
        <v>1586.9999999999998</v>
      </c>
      <c r="L4540">
        <v>0.45999999999999996</v>
      </c>
      <c r="M4540">
        <v>1863.0000000000002</v>
      </c>
      <c r="N4540" s="1" t="s">
        <v>25</v>
      </c>
    </row>
    <row r="4541" spans="1:14" x14ac:dyDescent="0.3">
      <c r="A4541" s="1" t="s">
        <v>40</v>
      </c>
      <c r="B4541">
        <v>1185732</v>
      </c>
      <c r="C4541" s="2">
        <v>44763</v>
      </c>
      <c r="D4541" s="1" t="s">
        <v>79</v>
      </c>
      <c r="E4541" s="1" t="s">
        <v>87</v>
      </c>
      <c r="F4541" s="1" t="s">
        <v>88</v>
      </c>
      <c r="G4541" s="1" t="s">
        <v>20</v>
      </c>
      <c r="H4541">
        <v>50</v>
      </c>
      <c r="I4541">
        <v>115</v>
      </c>
      <c r="J4541">
        <v>5750</v>
      </c>
      <c r="K4541">
        <v>3105</v>
      </c>
      <c r="L4541">
        <v>0.54</v>
      </c>
      <c r="M4541">
        <v>2645</v>
      </c>
      <c r="N4541" s="1" t="s">
        <v>25</v>
      </c>
    </row>
    <row r="4542" spans="1:14" x14ac:dyDescent="0.3">
      <c r="A4542" s="1" t="s">
        <v>40</v>
      </c>
      <c r="B4542">
        <v>1185732</v>
      </c>
      <c r="C4542" s="2">
        <v>44795</v>
      </c>
      <c r="D4542" s="1" t="s">
        <v>79</v>
      </c>
      <c r="E4542" s="1" t="s">
        <v>87</v>
      </c>
      <c r="F4542" s="1" t="s">
        <v>88</v>
      </c>
      <c r="G4542" s="1" t="s">
        <v>21</v>
      </c>
      <c r="H4542">
        <v>46</v>
      </c>
      <c r="I4542">
        <v>167</v>
      </c>
      <c r="J4542">
        <v>7682</v>
      </c>
      <c r="K4542">
        <v>4148.2800000000007</v>
      </c>
      <c r="L4542">
        <v>0.54</v>
      </c>
      <c r="M4542">
        <v>3533.7199999999993</v>
      </c>
      <c r="N4542" s="1" t="s">
        <v>25</v>
      </c>
    </row>
    <row r="4543" spans="1:14" x14ac:dyDescent="0.3">
      <c r="A4543" s="1" t="s">
        <v>40</v>
      </c>
      <c r="B4543">
        <v>1185732</v>
      </c>
      <c r="C4543" s="2">
        <v>44795</v>
      </c>
      <c r="D4543" s="1" t="s">
        <v>79</v>
      </c>
      <c r="E4543" s="1" t="s">
        <v>87</v>
      </c>
      <c r="F4543" s="1" t="s">
        <v>88</v>
      </c>
      <c r="G4543" s="1" t="s">
        <v>22</v>
      </c>
      <c r="H4543">
        <v>41</v>
      </c>
      <c r="I4543">
        <v>91</v>
      </c>
      <c r="J4543">
        <v>3731</v>
      </c>
      <c r="K4543">
        <v>1753.57</v>
      </c>
      <c r="L4543">
        <v>0.47</v>
      </c>
      <c r="M4543">
        <v>1977.43</v>
      </c>
      <c r="N4543" s="1" t="s">
        <v>25</v>
      </c>
    </row>
    <row r="4544" spans="1:14" x14ac:dyDescent="0.3">
      <c r="A4544" s="1" t="s">
        <v>40</v>
      </c>
      <c r="B4544">
        <v>1185732</v>
      </c>
      <c r="C4544" s="2">
        <v>44795</v>
      </c>
      <c r="D4544" s="1" t="s">
        <v>79</v>
      </c>
      <c r="E4544" s="1" t="s">
        <v>87</v>
      </c>
      <c r="F4544" s="1" t="s">
        <v>88</v>
      </c>
      <c r="G4544" s="1" t="s">
        <v>23</v>
      </c>
      <c r="H4544">
        <v>36</v>
      </c>
      <c r="I4544">
        <v>80</v>
      </c>
      <c r="J4544">
        <v>2880</v>
      </c>
      <c r="K4544">
        <v>1555.2</v>
      </c>
      <c r="L4544">
        <v>0.54</v>
      </c>
      <c r="M4544">
        <v>1324.8</v>
      </c>
      <c r="N4544" s="1" t="s">
        <v>25</v>
      </c>
    </row>
    <row r="4545" spans="1:14" x14ac:dyDescent="0.3">
      <c r="A4545" s="1" t="s">
        <v>40</v>
      </c>
      <c r="B4545">
        <v>1185732</v>
      </c>
      <c r="C4545" s="2">
        <v>44795</v>
      </c>
      <c r="D4545" s="1" t="s">
        <v>79</v>
      </c>
      <c r="E4545" s="1" t="s">
        <v>87</v>
      </c>
      <c r="F4545" s="1" t="s">
        <v>88</v>
      </c>
      <c r="G4545" s="1" t="s">
        <v>24</v>
      </c>
      <c r="H4545">
        <v>38</v>
      </c>
      <c r="I4545">
        <v>75</v>
      </c>
      <c r="J4545">
        <v>2850</v>
      </c>
      <c r="K4545">
        <v>1425</v>
      </c>
      <c r="L4545">
        <v>0.5</v>
      </c>
      <c r="M4545">
        <v>1425</v>
      </c>
      <c r="N4545" s="1" t="s">
        <v>25</v>
      </c>
    </row>
    <row r="4546" spans="1:14" x14ac:dyDescent="0.3">
      <c r="A4546" s="1" t="s">
        <v>40</v>
      </c>
      <c r="B4546">
        <v>1185732</v>
      </c>
      <c r="C4546" s="2">
        <v>44795</v>
      </c>
      <c r="D4546" s="1" t="s">
        <v>79</v>
      </c>
      <c r="E4546" s="1" t="s">
        <v>87</v>
      </c>
      <c r="F4546" s="1" t="s">
        <v>88</v>
      </c>
      <c r="G4546" s="1" t="s">
        <v>18</v>
      </c>
      <c r="H4546">
        <v>49</v>
      </c>
      <c r="I4546">
        <v>65</v>
      </c>
      <c r="J4546">
        <v>3185</v>
      </c>
      <c r="K4546">
        <v>1560.6499999999999</v>
      </c>
      <c r="L4546">
        <v>0.49</v>
      </c>
      <c r="M4546">
        <v>1624.3500000000001</v>
      </c>
      <c r="N4546" s="1" t="s">
        <v>25</v>
      </c>
    </row>
    <row r="4547" spans="1:14" x14ac:dyDescent="0.3">
      <c r="A4547" s="1" t="s">
        <v>40</v>
      </c>
      <c r="B4547">
        <v>1185732</v>
      </c>
      <c r="C4547" s="2">
        <v>44795</v>
      </c>
      <c r="D4547" s="1" t="s">
        <v>79</v>
      </c>
      <c r="E4547" s="1" t="s">
        <v>87</v>
      </c>
      <c r="F4547" s="1" t="s">
        <v>88</v>
      </c>
      <c r="G4547" s="1" t="s">
        <v>20</v>
      </c>
      <c r="H4547">
        <v>51</v>
      </c>
      <c r="I4547">
        <v>120</v>
      </c>
      <c r="J4547">
        <v>6120</v>
      </c>
      <c r="K4547">
        <v>3304.8</v>
      </c>
      <c r="L4547">
        <v>0.54</v>
      </c>
      <c r="M4547">
        <v>2815.2</v>
      </c>
      <c r="N4547" s="1" t="s">
        <v>25</v>
      </c>
    </row>
    <row r="4548" spans="1:14" x14ac:dyDescent="0.3">
      <c r="A4548" s="1" t="s">
        <v>40</v>
      </c>
      <c r="B4548">
        <v>1185732</v>
      </c>
      <c r="C4548" s="2">
        <v>44827</v>
      </c>
      <c r="D4548" s="1" t="s">
        <v>79</v>
      </c>
      <c r="E4548" s="1" t="s">
        <v>87</v>
      </c>
      <c r="F4548" s="1" t="s">
        <v>88</v>
      </c>
      <c r="G4548" s="1" t="s">
        <v>21</v>
      </c>
      <c r="H4548">
        <v>48</v>
      </c>
      <c r="I4548">
        <v>137</v>
      </c>
      <c r="J4548">
        <v>6576</v>
      </c>
      <c r="K4548">
        <v>3485.28</v>
      </c>
      <c r="L4548">
        <v>0.53</v>
      </c>
      <c r="M4548">
        <v>3090.72</v>
      </c>
      <c r="N4548" s="1" t="s">
        <v>25</v>
      </c>
    </row>
    <row r="4549" spans="1:14" x14ac:dyDescent="0.3">
      <c r="A4549" s="1" t="s">
        <v>40</v>
      </c>
      <c r="B4549">
        <v>1185732</v>
      </c>
      <c r="C4549" s="2">
        <v>44827</v>
      </c>
      <c r="D4549" s="1" t="s">
        <v>79</v>
      </c>
      <c r="E4549" s="1" t="s">
        <v>87</v>
      </c>
      <c r="F4549" s="1" t="s">
        <v>88</v>
      </c>
      <c r="G4549" s="1" t="s">
        <v>22</v>
      </c>
      <c r="H4549">
        <v>44</v>
      </c>
      <c r="I4549">
        <v>94</v>
      </c>
      <c r="J4549">
        <v>4136</v>
      </c>
      <c r="K4549">
        <v>2026.6399999999999</v>
      </c>
      <c r="L4549">
        <v>0.49</v>
      </c>
      <c r="M4549">
        <v>2109.36</v>
      </c>
      <c r="N4549" s="1" t="s">
        <v>25</v>
      </c>
    </row>
    <row r="4550" spans="1:14" x14ac:dyDescent="0.3">
      <c r="A4550" s="1" t="s">
        <v>40</v>
      </c>
      <c r="B4550">
        <v>1185732</v>
      </c>
      <c r="C4550" s="2">
        <v>44827</v>
      </c>
      <c r="D4550" s="1" t="s">
        <v>79</v>
      </c>
      <c r="E4550" s="1" t="s">
        <v>87</v>
      </c>
      <c r="F4550" s="1" t="s">
        <v>88</v>
      </c>
      <c r="G4550" s="1" t="s">
        <v>23</v>
      </c>
      <c r="H4550">
        <v>33</v>
      </c>
      <c r="I4550">
        <v>65</v>
      </c>
      <c r="J4550">
        <v>2145</v>
      </c>
      <c r="K4550">
        <v>1136.8500000000001</v>
      </c>
      <c r="L4550">
        <v>0.53</v>
      </c>
      <c r="M4550">
        <v>1008.1499999999999</v>
      </c>
      <c r="N4550" s="1" t="s">
        <v>25</v>
      </c>
    </row>
    <row r="4551" spans="1:14" x14ac:dyDescent="0.3">
      <c r="A4551" s="1" t="s">
        <v>40</v>
      </c>
      <c r="B4551">
        <v>1185732</v>
      </c>
      <c r="C4551" s="2">
        <v>44827</v>
      </c>
      <c r="D4551" s="1" t="s">
        <v>79</v>
      </c>
      <c r="E4551" s="1" t="s">
        <v>87</v>
      </c>
      <c r="F4551" s="1" t="s">
        <v>88</v>
      </c>
      <c r="G4551" s="1" t="s">
        <v>24</v>
      </c>
      <c r="H4551">
        <v>32</v>
      </c>
      <c r="I4551">
        <v>54</v>
      </c>
      <c r="J4551">
        <v>1728</v>
      </c>
      <c r="K4551">
        <v>881.28</v>
      </c>
      <c r="L4551">
        <v>0.51</v>
      </c>
      <c r="M4551">
        <v>846.72</v>
      </c>
      <c r="N4551" s="1" t="s">
        <v>25</v>
      </c>
    </row>
    <row r="4552" spans="1:14" x14ac:dyDescent="0.3">
      <c r="A4552" s="1" t="s">
        <v>40</v>
      </c>
      <c r="B4552">
        <v>1185732</v>
      </c>
      <c r="C4552" s="2">
        <v>44827</v>
      </c>
      <c r="D4552" s="1" t="s">
        <v>79</v>
      </c>
      <c r="E4552" s="1" t="s">
        <v>87</v>
      </c>
      <c r="F4552" s="1" t="s">
        <v>88</v>
      </c>
      <c r="G4552" s="1" t="s">
        <v>18</v>
      </c>
      <c r="H4552">
        <v>43</v>
      </c>
      <c r="I4552">
        <v>58</v>
      </c>
      <c r="J4552">
        <v>2494</v>
      </c>
      <c r="K4552">
        <v>1172.1799999999998</v>
      </c>
      <c r="L4552">
        <v>0.47</v>
      </c>
      <c r="M4552">
        <v>1321.8200000000002</v>
      </c>
      <c r="N4552" s="1" t="s">
        <v>25</v>
      </c>
    </row>
    <row r="4553" spans="1:14" x14ac:dyDescent="0.3">
      <c r="A4553" s="1" t="s">
        <v>40</v>
      </c>
      <c r="B4553">
        <v>1185732</v>
      </c>
      <c r="C4553" s="2">
        <v>44827</v>
      </c>
      <c r="D4553" s="1" t="s">
        <v>79</v>
      </c>
      <c r="E4553" s="1" t="s">
        <v>87</v>
      </c>
      <c r="F4553" s="1" t="s">
        <v>88</v>
      </c>
      <c r="G4553" s="1" t="s">
        <v>20</v>
      </c>
      <c r="H4553">
        <v>49</v>
      </c>
      <c r="I4553">
        <v>74</v>
      </c>
      <c r="J4553">
        <v>3626</v>
      </c>
      <c r="K4553">
        <v>1885.52</v>
      </c>
      <c r="L4553">
        <v>0.52</v>
      </c>
      <c r="M4553">
        <v>1740.48</v>
      </c>
      <c r="N4553" s="1" t="s">
        <v>25</v>
      </c>
    </row>
    <row r="4554" spans="1:14" x14ac:dyDescent="0.3">
      <c r="A4554" s="1" t="s">
        <v>40</v>
      </c>
      <c r="B4554">
        <v>1185732</v>
      </c>
      <c r="C4554" s="2">
        <v>44856</v>
      </c>
      <c r="D4554" s="1" t="s">
        <v>79</v>
      </c>
      <c r="E4554" s="1" t="s">
        <v>87</v>
      </c>
      <c r="F4554" s="1" t="s">
        <v>88</v>
      </c>
      <c r="G4554" s="1" t="s">
        <v>21</v>
      </c>
      <c r="H4554">
        <v>53</v>
      </c>
      <c r="I4554">
        <v>126</v>
      </c>
      <c r="J4554">
        <v>6678</v>
      </c>
      <c r="K4554">
        <v>3672.9</v>
      </c>
      <c r="L4554">
        <v>0.55000000000000004</v>
      </c>
      <c r="M4554">
        <v>3005.1</v>
      </c>
      <c r="N4554" s="1" t="s">
        <v>25</v>
      </c>
    </row>
    <row r="4555" spans="1:14" x14ac:dyDescent="0.3">
      <c r="A4555" s="1" t="s">
        <v>40</v>
      </c>
      <c r="B4555">
        <v>1185732</v>
      </c>
      <c r="C4555" s="2">
        <v>44856</v>
      </c>
      <c r="D4555" s="1" t="s">
        <v>79</v>
      </c>
      <c r="E4555" s="1" t="s">
        <v>87</v>
      </c>
      <c r="F4555" s="1" t="s">
        <v>88</v>
      </c>
      <c r="G4555" s="1" t="s">
        <v>22</v>
      </c>
      <c r="H4555">
        <v>41</v>
      </c>
      <c r="I4555">
        <v>83</v>
      </c>
      <c r="J4555">
        <v>3403</v>
      </c>
      <c r="K4555">
        <v>1701.5</v>
      </c>
      <c r="L4555">
        <v>0.5</v>
      </c>
      <c r="M4555">
        <v>1701.5</v>
      </c>
      <c r="N4555" s="1" t="s">
        <v>25</v>
      </c>
    </row>
    <row r="4556" spans="1:14" x14ac:dyDescent="0.3">
      <c r="A4556" s="1" t="s">
        <v>40</v>
      </c>
      <c r="B4556">
        <v>1185732</v>
      </c>
      <c r="C4556" s="2">
        <v>44856</v>
      </c>
      <c r="D4556" s="1" t="s">
        <v>79</v>
      </c>
      <c r="E4556" s="1" t="s">
        <v>87</v>
      </c>
      <c r="F4556" s="1" t="s">
        <v>88</v>
      </c>
      <c r="G4556" s="1" t="s">
        <v>23</v>
      </c>
      <c r="H4556">
        <v>43</v>
      </c>
      <c r="I4556">
        <v>47</v>
      </c>
      <c r="J4556">
        <v>2022</v>
      </c>
      <c r="K4556">
        <v>1091.3400000000001</v>
      </c>
      <c r="L4556">
        <v>0.54</v>
      </c>
      <c r="M4556">
        <v>929.65999999999985</v>
      </c>
      <c r="N4556" s="1" t="s">
        <v>25</v>
      </c>
    </row>
    <row r="4557" spans="1:14" x14ac:dyDescent="0.3">
      <c r="A4557" s="1" t="s">
        <v>40</v>
      </c>
      <c r="B4557">
        <v>1185732</v>
      </c>
      <c r="C4557" s="2">
        <v>44856</v>
      </c>
      <c r="D4557" s="1" t="s">
        <v>79</v>
      </c>
      <c r="E4557" s="1" t="s">
        <v>87</v>
      </c>
      <c r="F4557" s="1" t="s">
        <v>88</v>
      </c>
      <c r="G4557" s="1" t="s">
        <v>24</v>
      </c>
      <c r="H4557">
        <v>41</v>
      </c>
      <c r="I4557">
        <v>42</v>
      </c>
      <c r="J4557">
        <v>1722</v>
      </c>
      <c r="K4557">
        <v>895.44</v>
      </c>
      <c r="L4557">
        <v>0.52</v>
      </c>
      <c r="M4557">
        <v>826.56</v>
      </c>
      <c r="N4557" s="1" t="s">
        <v>25</v>
      </c>
    </row>
    <row r="4558" spans="1:14" x14ac:dyDescent="0.3">
      <c r="A4558" s="1" t="s">
        <v>40</v>
      </c>
      <c r="B4558">
        <v>1185732</v>
      </c>
      <c r="C4558" s="2">
        <v>44856</v>
      </c>
      <c r="D4558" s="1" t="s">
        <v>79</v>
      </c>
      <c r="E4558" s="1" t="s">
        <v>87</v>
      </c>
      <c r="F4558" s="1" t="s">
        <v>88</v>
      </c>
      <c r="G4558" s="1" t="s">
        <v>18</v>
      </c>
      <c r="H4558">
        <v>53</v>
      </c>
      <c r="I4558">
        <v>41</v>
      </c>
      <c r="J4558">
        <v>2173</v>
      </c>
      <c r="K4558">
        <v>1064.77</v>
      </c>
      <c r="L4558">
        <v>0.49</v>
      </c>
      <c r="M4558">
        <v>1108.23</v>
      </c>
      <c r="N4558" s="1" t="s">
        <v>25</v>
      </c>
    </row>
    <row r="4559" spans="1:14" x14ac:dyDescent="0.3">
      <c r="A4559" s="1" t="s">
        <v>40</v>
      </c>
      <c r="B4559">
        <v>1185732</v>
      </c>
      <c r="C4559" s="2">
        <v>44856</v>
      </c>
      <c r="D4559" s="1" t="s">
        <v>79</v>
      </c>
      <c r="E4559" s="1" t="s">
        <v>87</v>
      </c>
      <c r="F4559" s="1" t="s">
        <v>88</v>
      </c>
      <c r="G4559" s="1" t="s">
        <v>20</v>
      </c>
      <c r="H4559">
        <v>53</v>
      </c>
      <c r="I4559">
        <v>83</v>
      </c>
      <c r="J4559">
        <v>4399</v>
      </c>
      <c r="K4559">
        <v>2199.5</v>
      </c>
      <c r="L4559">
        <v>0.5</v>
      </c>
      <c r="M4559">
        <v>2199.5</v>
      </c>
      <c r="N4559" s="1" t="s">
        <v>25</v>
      </c>
    </row>
    <row r="4560" spans="1:14" x14ac:dyDescent="0.3">
      <c r="A4560" s="1" t="s">
        <v>40</v>
      </c>
      <c r="B4560">
        <v>1185732</v>
      </c>
      <c r="C4560" s="2">
        <v>44887</v>
      </c>
      <c r="D4560" s="1" t="s">
        <v>79</v>
      </c>
      <c r="E4560" s="1" t="s">
        <v>87</v>
      </c>
      <c r="F4560" s="1" t="s">
        <v>88</v>
      </c>
      <c r="G4560" s="1" t="s">
        <v>21</v>
      </c>
      <c r="H4560">
        <v>48</v>
      </c>
      <c r="I4560">
        <v>123</v>
      </c>
      <c r="J4560">
        <v>5904</v>
      </c>
      <c r="K4560">
        <v>3070.08</v>
      </c>
      <c r="L4560">
        <v>0.52</v>
      </c>
      <c r="M4560">
        <v>2833.92</v>
      </c>
      <c r="N4560" s="1" t="s">
        <v>25</v>
      </c>
    </row>
    <row r="4561" spans="1:14" x14ac:dyDescent="0.3">
      <c r="A4561" s="1" t="s">
        <v>40</v>
      </c>
      <c r="B4561">
        <v>1185732</v>
      </c>
      <c r="C4561" s="2">
        <v>44887</v>
      </c>
      <c r="D4561" s="1" t="s">
        <v>79</v>
      </c>
      <c r="E4561" s="1" t="s">
        <v>87</v>
      </c>
      <c r="F4561" s="1" t="s">
        <v>88</v>
      </c>
      <c r="G4561" s="1" t="s">
        <v>22</v>
      </c>
      <c r="H4561">
        <v>39</v>
      </c>
      <c r="I4561">
        <v>72</v>
      </c>
      <c r="J4561">
        <v>2808</v>
      </c>
      <c r="K4561">
        <v>1319.76</v>
      </c>
      <c r="L4561">
        <v>0.47</v>
      </c>
      <c r="M4561">
        <v>1488.24</v>
      </c>
      <c r="N4561" s="1" t="s">
        <v>25</v>
      </c>
    </row>
    <row r="4562" spans="1:14" x14ac:dyDescent="0.3">
      <c r="A4562" s="1" t="s">
        <v>40</v>
      </c>
      <c r="B4562">
        <v>1185732</v>
      </c>
      <c r="C4562" s="2">
        <v>44887</v>
      </c>
      <c r="D4562" s="1" t="s">
        <v>79</v>
      </c>
      <c r="E4562" s="1" t="s">
        <v>87</v>
      </c>
      <c r="F4562" s="1" t="s">
        <v>88</v>
      </c>
      <c r="G4562" s="1" t="s">
        <v>23</v>
      </c>
      <c r="H4562">
        <v>41</v>
      </c>
      <c r="I4562">
        <v>57</v>
      </c>
      <c r="J4562">
        <v>2337</v>
      </c>
      <c r="K4562">
        <v>1191.8700000000001</v>
      </c>
      <c r="L4562">
        <v>0.51</v>
      </c>
      <c r="M4562">
        <v>1145.1299999999999</v>
      </c>
      <c r="N4562" s="1" t="s">
        <v>25</v>
      </c>
    </row>
    <row r="4563" spans="1:14" x14ac:dyDescent="0.3">
      <c r="A4563" s="1" t="s">
        <v>14</v>
      </c>
      <c r="B4563">
        <v>1185732</v>
      </c>
      <c r="C4563" s="2">
        <v>44887</v>
      </c>
      <c r="D4563" s="1" t="s">
        <v>79</v>
      </c>
      <c r="E4563" s="1" t="s">
        <v>87</v>
      </c>
      <c r="F4563" s="1" t="s">
        <v>88</v>
      </c>
      <c r="G4563" s="1" t="s">
        <v>24</v>
      </c>
      <c r="H4563">
        <v>52</v>
      </c>
      <c r="I4563">
        <v>52</v>
      </c>
      <c r="J4563">
        <v>2704</v>
      </c>
      <c r="K4563">
        <v>1352</v>
      </c>
      <c r="L4563">
        <v>0.5</v>
      </c>
      <c r="M4563">
        <v>1352</v>
      </c>
      <c r="N4563" s="1" t="s">
        <v>25</v>
      </c>
    </row>
    <row r="4564" spans="1:14" x14ac:dyDescent="0.3">
      <c r="A4564" s="1" t="s">
        <v>14</v>
      </c>
      <c r="B4564">
        <v>1185732</v>
      </c>
      <c r="C4564" s="2">
        <v>44887</v>
      </c>
      <c r="D4564" s="1" t="s">
        <v>79</v>
      </c>
      <c r="E4564" s="1" t="s">
        <v>87</v>
      </c>
      <c r="F4564" s="1" t="s">
        <v>88</v>
      </c>
      <c r="G4564" s="1" t="s">
        <v>18</v>
      </c>
      <c r="H4564">
        <v>59</v>
      </c>
      <c r="I4564">
        <v>53</v>
      </c>
      <c r="J4564">
        <v>3127</v>
      </c>
      <c r="K4564">
        <v>1500.96</v>
      </c>
      <c r="L4564">
        <v>0.48</v>
      </c>
      <c r="M4564">
        <v>1626.04</v>
      </c>
      <c r="N4564" s="1" t="s">
        <v>25</v>
      </c>
    </row>
    <row r="4565" spans="1:14" x14ac:dyDescent="0.3">
      <c r="A4565" s="1" t="s">
        <v>14</v>
      </c>
      <c r="B4565">
        <v>1185732</v>
      </c>
      <c r="C4565" s="2">
        <v>44887</v>
      </c>
      <c r="D4565" s="1" t="s">
        <v>79</v>
      </c>
      <c r="E4565" s="1" t="s">
        <v>87</v>
      </c>
      <c r="F4565" s="1" t="s">
        <v>88</v>
      </c>
      <c r="G4565" s="1" t="s">
        <v>20</v>
      </c>
      <c r="H4565">
        <v>66</v>
      </c>
      <c r="I4565">
        <v>80</v>
      </c>
      <c r="J4565">
        <v>5280</v>
      </c>
      <c r="K4565">
        <v>2851.2000000000003</v>
      </c>
      <c r="L4565">
        <v>0.54</v>
      </c>
      <c r="M4565">
        <v>2428.7999999999997</v>
      </c>
      <c r="N4565" s="1" t="s">
        <v>25</v>
      </c>
    </row>
    <row r="4566" spans="1:14" x14ac:dyDescent="0.3">
      <c r="A4566" s="1" t="s">
        <v>14</v>
      </c>
      <c r="B4566">
        <v>1185732</v>
      </c>
      <c r="C4566" s="2">
        <v>44916</v>
      </c>
      <c r="D4566" s="1" t="s">
        <v>79</v>
      </c>
      <c r="E4566" s="1" t="s">
        <v>87</v>
      </c>
      <c r="F4566" s="1" t="s">
        <v>88</v>
      </c>
      <c r="G4566" s="1" t="s">
        <v>21</v>
      </c>
      <c r="H4566">
        <v>59</v>
      </c>
      <c r="I4566">
        <v>158</v>
      </c>
      <c r="J4566">
        <v>9322</v>
      </c>
      <c r="K4566">
        <v>5127.1000000000004</v>
      </c>
      <c r="L4566">
        <v>0.55000000000000004</v>
      </c>
      <c r="M4566">
        <v>4194.8999999999996</v>
      </c>
      <c r="N4566" s="1" t="s">
        <v>25</v>
      </c>
    </row>
    <row r="4567" spans="1:14" x14ac:dyDescent="0.3">
      <c r="A4567" s="1" t="s">
        <v>14</v>
      </c>
      <c r="B4567">
        <v>1185732</v>
      </c>
      <c r="C4567" s="2">
        <v>44916</v>
      </c>
      <c r="D4567" s="1" t="s">
        <v>79</v>
      </c>
      <c r="E4567" s="1" t="s">
        <v>87</v>
      </c>
      <c r="F4567" s="1" t="s">
        <v>88</v>
      </c>
      <c r="G4567" s="1" t="s">
        <v>22</v>
      </c>
      <c r="H4567">
        <v>52</v>
      </c>
      <c r="I4567">
        <v>98</v>
      </c>
      <c r="J4567">
        <v>5096</v>
      </c>
      <c r="K4567">
        <v>2446.08</v>
      </c>
      <c r="L4567">
        <v>0.48</v>
      </c>
      <c r="M4567">
        <v>2649.92</v>
      </c>
      <c r="N4567" s="1" t="s">
        <v>25</v>
      </c>
    </row>
    <row r="4568" spans="1:14" x14ac:dyDescent="0.3">
      <c r="A4568" s="1" t="s">
        <v>14</v>
      </c>
      <c r="B4568">
        <v>1185732</v>
      </c>
      <c r="C4568" s="2">
        <v>44916</v>
      </c>
      <c r="D4568" s="1" t="s">
        <v>79</v>
      </c>
      <c r="E4568" s="1" t="s">
        <v>87</v>
      </c>
      <c r="F4568" s="1" t="s">
        <v>88</v>
      </c>
      <c r="G4568" s="1" t="s">
        <v>23</v>
      </c>
      <c r="H4568">
        <v>51</v>
      </c>
      <c r="I4568">
        <v>74</v>
      </c>
      <c r="J4568">
        <v>3774</v>
      </c>
      <c r="K4568">
        <v>2075.7000000000003</v>
      </c>
      <c r="L4568">
        <v>0.55000000000000004</v>
      </c>
      <c r="M4568">
        <v>1698.2999999999997</v>
      </c>
      <c r="N4568" s="1" t="s">
        <v>25</v>
      </c>
    </row>
    <row r="4569" spans="1:14" x14ac:dyDescent="0.3">
      <c r="A4569" s="1" t="s">
        <v>14</v>
      </c>
      <c r="B4569">
        <v>1185732</v>
      </c>
      <c r="C4569" s="2">
        <v>44916</v>
      </c>
      <c r="D4569" s="1" t="s">
        <v>79</v>
      </c>
      <c r="E4569" s="1" t="s">
        <v>87</v>
      </c>
      <c r="F4569" s="1" t="s">
        <v>88</v>
      </c>
      <c r="G4569" s="1" t="s">
        <v>24</v>
      </c>
      <c r="H4569">
        <v>49</v>
      </c>
      <c r="I4569">
        <v>68</v>
      </c>
      <c r="J4569">
        <v>3332</v>
      </c>
      <c r="K4569">
        <v>1765.96</v>
      </c>
      <c r="L4569">
        <v>0.53</v>
      </c>
      <c r="M4569">
        <v>1566.04</v>
      </c>
      <c r="N4569" s="1" t="s">
        <v>25</v>
      </c>
    </row>
    <row r="4570" spans="1:14" x14ac:dyDescent="0.3">
      <c r="A4570" s="1" t="s">
        <v>14</v>
      </c>
      <c r="B4570">
        <v>1185732</v>
      </c>
      <c r="C4570" s="2">
        <v>44916</v>
      </c>
      <c r="D4570" s="1" t="s">
        <v>79</v>
      </c>
      <c r="E4570" s="1" t="s">
        <v>87</v>
      </c>
      <c r="F4570" s="1" t="s">
        <v>88</v>
      </c>
      <c r="G4570" s="1" t="s">
        <v>18</v>
      </c>
      <c r="H4570">
        <v>54</v>
      </c>
      <c r="I4570">
        <v>68</v>
      </c>
      <c r="J4570">
        <v>3672</v>
      </c>
      <c r="K4570">
        <v>1725.84</v>
      </c>
      <c r="L4570">
        <v>0.47</v>
      </c>
      <c r="M4570">
        <v>1946.16</v>
      </c>
      <c r="N4570" s="1" t="s">
        <v>25</v>
      </c>
    </row>
    <row r="4571" spans="1:14" x14ac:dyDescent="0.3">
      <c r="A4571" s="1" t="s">
        <v>14</v>
      </c>
      <c r="B4571">
        <v>1185732</v>
      </c>
      <c r="C4571" s="2">
        <v>44916</v>
      </c>
      <c r="D4571" s="1" t="s">
        <v>79</v>
      </c>
      <c r="E4571" s="1" t="s">
        <v>87</v>
      </c>
      <c r="F4571" s="1" t="s">
        <v>88</v>
      </c>
      <c r="G4571" s="1" t="s">
        <v>20</v>
      </c>
      <c r="H4571">
        <v>64</v>
      </c>
      <c r="I4571">
        <v>98</v>
      </c>
      <c r="J4571">
        <v>6272</v>
      </c>
      <c r="K4571">
        <v>3324.1600000000003</v>
      </c>
      <c r="L4571">
        <v>0.53</v>
      </c>
      <c r="M4571">
        <v>2947.8399999999997</v>
      </c>
      <c r="N4571" s="1" t="s">
        <v>25</v>
      </c>
    </row>
    <row r="4572" spans="1:14" x14ac:dyDescent="0.3">
      <c r="A4572" s="1" t="s">
        <v>14</v>
      </c>
      <c r="B4572">
        <v>1185732</v>
      </c>
      <c r="C4572" s="2">
        <v>44581</v>
      </c>
      <c r="D4572" s="1" t="s">
        <v>79</v>
      </c>
      <c r="E4572" s="1" t="s">
        <v>87</v>
      </c>
      <c r="F4572" s="1" t="s">
        <v>88</v>
      </c>
      <c r="G4572" s="1" t="s">
        <v>21</v>
      </c>
      <c r="H4572">
        <v>29</v>
      </c>
      <c r="I4572">
        <v>189</v>
      </c>
      <c r="J4572">
        <v>5481</v>
      </c>
      <c r="K4572">
        <v>2959.7400000000002</v>
      </c>
      <c r="L4572">
        <v>0.54</v>
      </c>
      <c r="M4572">
        <v>2521.2599999999998</v>
      </c>
      <c r="N4572" s="1" t="s">
        <v>25</v>
      </c>
    </row>
    <row r="4573" spans="1:14" x14ac:dyDescent="0.3">
      <c r="A4573" s="1" t="s">
        <v>14</v>
      </c>
      <c r="B4573">
        <v>1185732</v>
      </c>
      <c r="C4573" s="2">
        <v>44581</v>
      </c>
      <c r="D4573" s="1" t="s">
        <v>79</v>
      </c>
      <c r="E4573" s="1" t="s">
        <v>87</v>
      </c>
      <c r="F4573" s="1" t="s">
        <v>88</v>
      </c>
      <c r="G4573" s="1" t="s">
        <v>22</v>
      </c>
      <c r="H4573">
        <v>29</v>
      </c>
      <c r="I4573">
        <v>142</v>
      </c>
      <c r="J4573">
        <v>4118</v>
      </c>
      <c r="K4573">
        <v>1853.1</v>
      </c>
      <c r="L4573">
        <v>0.44999999999999996</v>
      </c>
      <c r="M4573">
        <v>2264.9</v>
      </c>
      <c r="N4573" s="1" t="s">
        <v>25</v>
      </c>
    </row>
    <row r="4574" spans="1:14" x14ac:dyDescent="0.3">
      <c r="A4574" s="1" t="s">
        <v>14</v>
      </c>
      <c r="B4574">
        <v>1185732</v>
      </c>
      <c r="C4574" s="2">
        <v>44581</v>
      </c>
      <c r="D4574" s="1" t="s">
        <v>79</v>
      </c>
      <c r="E4574" s="1" t="s">
        <v>87</v>
      </c>
      <c r="F4574" s="1" t="s">
        <v>88</v>
      </c>
      <c r="G4574" s="1" t="s">
        <v>23</v>
      </c>
      <c r="H4574">
        <v>18</v>
      </c>
      <c r="I4574">
        <v>158</v>
      </c>
      <c r="J4574">
        <v>2844</v>
      </c>
      <c r="K4574">
        <v>1564.2</v>
      </c>
      <c r="L4574">
        <v>0.55000000000000004</v>
      </c>
      <c r="M4574">
        <v>1279.8</v>
      </c>
      <c r="N4574" s="1" t="s">
        <v>25</v>
      </c>
    </row>
    <row r="4575" spans="1:14" x14ac:dyDescent="0.3">
      <c r="A4575" s="1" t="s">
        <v>14</v>
      </c>
      <c r="B4575">
        <v>1185732</v>
      </c>
      <c r="C4575" s="2">
        <v>44581</v>
      </c>
      <c r="D4575" s="1" t="s">
        <v>79</v>
      </c>
      <c r="E4575" s="1" t="s">
        <v>87</v>
      </c>
      <c r="F4575" s="1" t="s">
        <v>88</v>
      </c>
      <c r="G4575" s="1" t="s">
        <v>24</v>
      </c>
      <c r="H4575">
        <v>23</v>
      </c>
      <c r="I4575">
        <v>101</v>
      </c>
      <c r="J4575">
        <v>2323</v>
      </c>
      <c r="K4575">
        <v>1231.19</v>
      </c>
      <c r="L4575">
        <v>0.53</v>
      </c>
      <c r="M4575">
        <v>1091.81</v>
      </c>
      <c r="N4575" s="1" t="s">
        <v>25</v>
      </c>
    </row>
    <row r="4576" spans="1:14" x14ac:dyDescent="0.3">
      <c r="A4576" s="1" t="s">
        <v>14</v>
      </c>
      <c r="B4576">
        <v>1185732</v>
      </c>
      <c r="C4576" s="2">
        <v>44581</v>
      </c>
      <c r="D4576" s="1" t="s">
        <v>79</v>
      </c>
      <c r="E4576" s="1" t="s">
        <v>87</v>
      </c>
      <c r="F4576" s="1" t="s">
        <v>88</v>
      </c>
      <c r="G4576" s="1" t="s">
        <v>18</v>
      </c>
      <c r="H4576">
        <v>38</v>
      </c>
      <c r="I4576">
        <v>115</v>
      </c>
      <c r="J4576">
        <v>4370</v>
      </c>
      <c r="K4576">
        <v>2097.6</v>
      </c>
      <c r="L4576">
        <v>0.48</v>
      </c>
      <c r="M4576">
        <v>2272.4</v>
      </c>
      <c r="N4576" s="1" t="s">
        <v>25</v>
      </c>
    </row>
    <row r="4577" spans="1:14" x14ac:dyDescent="0.3">
      <c r="A4577" s="1" t="s">
        <v>14</v>
      </c>
      <c r="B4577">
        <v>1185732</v>
      </c>
      <c r="C4577" s="2">
        <v>44581</v>
      </c>
      <c r="D4577" s="1" t="s">
        <v>79</v>
      </c>
      <c r="E4577" s="1" t="s">
        <v>87</v>
      </c>
      <c r="F4577" s="1" t="s">
        <v>88</v>
      </c>
      <c r="G4577" s="1" t="s">
        <v>20</v>
      </c>
      <c r="H4577">
        <v>29</v>
      </c>
      <c r="I4577">
        <v>158</v>
      </c>
      <c r="J4577">
        <v>4582</v>
      </c>
      <c r="K4577">
        <v>2840.84</v>
      </c>
      <c r="L4577">
        <v>0.62</v>
      </c>
      <c r="M4577">
        <v>1741.1599999999999</v>
      </c>
      <c r="N4577" s="1" t="s">
        <v>25</v>
      </c>
    </row>
    <row r="4578" spans="1:14" x14ac:dyDescent="0.3">
      <c r="A4578" s="1" t="s">
        <v>14</v>
      </c>
      <c r="B4578">
        <v>1185732</v>
      </c>
      <c r="C4578" s="2">
        <v>44610</v>
      </c>
      <c r="D4578" s="1" t="s">
        <v>79</v>
      </c>
      <c r="E4578" s="1" t="s">
        <v>87</v>
      </c>
      <c r="F4578" s="1" t="s">
        <v>88</v>
      </c>
      <c r="G4578" s="1" t="s">
        <v>21</v>
      </c>
      <c r="H4578">
        <v>28</v>
      </c>
      <c r="I4578">
        <v>225</v>
      </c>
      <c r="J4578">
        <v>6300</v>
      </c>
      <c r="K4578">
        <v>3276</v>
      </c>
      <c r="L4578">
        <v>0.52</v>
      </c>
      <c r="M4578">
        <v>3024</v>
      </c>
      <c r="N4578" s="1" t="s">
        <v>25</v>
      </c>
    </row>
    <row r="4579" spans="1:14" x14ac:dyDescent="0.3">
      <c r="A4579" s="1" t="s">
        <v>14</v>
      </c>
      <c r="B4579">
        <v>1185732</v>
      </c>
      <c r="C4579" s="2">
        <v>44610</v>
      </c>
      <c r="D4579" s="1" t="s">
        <v>79</v>
      </c>
      <c r="E4579" s="1" t="s">
        <v>87</v>
      </c>
      <c r="F4579" s="1" t="s">
        <v>88</v>
      </c>
      <c r="G4579" s="1" t="s">
        <v>22</v>
      </c>
      <c r="H4579">
        <v>27</v>
      </c>
      <c r="I4579">
        <v>106</v>
      </c>
      <c r="J4579">
        <v>2862</v>
      </c>
      <c r="K4579">
        <v>1373.76</v>
      </c>
      <c r="L4579">
        <v>0.48</v>
      </c>
      <c r="M4579">
        <v>1488.24</v>
      </c>
      <c r="N4579" s="1" t="s">
        <v>25</v>
      </c>
    </row>
    <row r="4580" spans="1:14" x14ac:dyDescent="0.3">
      <c r="A4580" s="1" t="s">
        <v>14</v>
      </c>
      <c r="B4580">
        <v>1185732</v>
      </c>
      <c r="C4580" s="2">
        <v>44610</v>
      </c>
      <c r="D4580" s="1" t="s">
        <v>79</v>
      </c>
      <c r="E4580" s="1" t="s">
        <v>87</v>
      </c>
      <c r="F4580" s="1" t="s">
        <v>88</v>
      </c>
      <c r="G4580" s="1" t="s">
        <v>23</v>
      </c>
      <c r="H4580">
        <v>18</v>
      </c>
      <c r="I4580">
        <v>124</v>
      </c>
      <c r="J4580">
        <v>2232</v>
      </c>
      <c r="K4580">
        <v>1227.6000000000001</v>
      </c>
      <c r="L4580">
        <v>0.55000000000000004</v>
      </c>
      <c r="M4580">
        <v>1004.3999999999999</v>
      </c>
      <c r="N4580" s="1" t="s">
        <v>25</v>
      </c>
    </row>
    <row r="4581" spans="1:14" x14ac:dyDescent="0.3">
      <c r="A4581" s="1" t="s">
        <v>50</v>
      </c>
      <c r="B4581">
        <v>1185732</v>
      </c>
      <c r="C4581" s="2">
        <v>44603</v>
      </c>
      <c r="D4581" s="1" t="s">
        <v>92</v>
      </c>
      <c r="E4581" s="1" t="s">
        <v>93</v>
      </c>
      <c r="F4581" s="1" t="s">
        <v>94</v>
      </c>
      <c r="G4581" s="1" t="s">
        <v>24</v>
      </c>
      <c r="H4581">
        <v>20.000000000000007</v>
      </c>
      <c r="I4581">
        <v>300</v>
      </c>
      <c r="J4581">
        <v>60000.000000000022</v>
      </c>
      <c r="K4581">
        <v>24000.000000000011</v>
      </c>
      <c r="L4581">
        <v>0.4</v>
      </c>
      <c r="M4581">
        <v>36000.000000000015</v>
      </c>
      <c r="N4581" s="1" t="s">
        <v>28</v>
      </c>
    </row>
    <row r="4582" spans="1:14" x14ac:dyDescent="0.3">
      <c r="A4582" s="1" t="s">
        <v>50</v>
      </c>
      <c r="B4582">
        <v>1185732</v>
      </c>
      <c r="C4582" s="2">
        <v>44603</v>
      </c>
      <c r="D4582" s="1" t="s">
        <v>92</v>
      </c>
      <c r="E4582" s="1" t="s">
        <v>93</v>
      </c>
      <c r="F4582" s="1" t="s">
        <v>94</v>
      </c>
      <c r="G4582" s="1" t="s">
        <v>18</v>
      </c>
      <c r="H4582">
        <v>35</v>
      </c>
      <c r="I4582">
        <v>375</v>
      </c>
      <c r="J4582">
        <v>131250</v>
      </c>
      <c r="K4582">
        <v>45937.5</v>
      </c>
      <c r="L4582">
        <v>0.35</v>
      </c>
      <c r="M4582">
        <v>85312.5</v>
      </c>
      <c r="N4582" s="1" t="s">
        <v>28</v>
      </c>
    </row>
    <row r="4583" spans="1:14" x14ac:dyDescent="0.3">
      <c r="A4583" s="1" t="s">
        <v>50</v>
      </c>
      <c r="B4583">
        <v>1185732</v>
      </c>
      <c r="C4583" s="2">
        <v>44603</v>
      </c>
      <c r="D4583" s="1" t="s">
        <v>92</v>
      </c>
      <c r="E4583" s="1" t="s">
        <v>93</v>
      </c>
      <c r="F4583" s="1" t="s">
        <v>94</v>
      </c>
      <c r="G4583" s="1" t="s">
        <v>20</v>
      </c>
      <c r="H4583">
        <v>25</v>
      </c>
      <c r="I4583">
        <v>450</v>
      </c>
      <c r="J4583">
        <v>112500</v>
      </c>
      <c r="K4583">
        <v>56250</v>
      </c>
      <c r="L4583">
        <v>0.5</v>
      </c>
      <c r="M4583">
        <v>56250</v>
      </c>
      <c r="N4583" s="1" t="s">
        <v>28</v>
      </c>
    </row>
    <row r="4584" spans="1:14" x14ac:dyDescent="0.3">
      <c r="A4584" s="1" t="s">
        <v>50</v>
      </c>
      <c r="B4584">
        <v>1185732</v>
      </c>
      <c r="C4584" s="2">
        <v>44630</v>
      </c>
      <c r="D4584" s="1" t="s">
        <v>92</v>
      </c>
      <c r="E4584" s="1" t="s">
        <v>93</v>
      </c>
      <c r="F4584" s="1" t="s">
        <v>94</v>
      </c>
      <c r="G4584" s="1" t="s">
        <v>21</v>
      </c>
      <c r="H4584">
        <v>30.000000000000004</v>
      </c>
      <c r="I4584">
        <v>670</v>
      </c>
      <c r="J4584">
        <v>201000.00000000003</v>
      </c>
      <c r="K4584">
        <v>80400.000000000015</v>
      </c>
      <c r="L4584">
        <v>0.4</v>
      </c>
      <c r="M4584">
        <v>120600.00000000001</v>
      </c>
      <c r="N4584" s="1" t="s">
        <v>28</v>
      </c>
    </row>
    <row r="4585" spans="1:14" x14ac:dyDescent="0.3">
      <c r="A4585" s="1" t="s">
        <v>50</v>
      </c>
      <c r="B4585">
        <v>1185732</v>
      </c>
      <c r="C4585" s="2">
        <v>44630</v>
      </c>
      <c r="D4585" s="1" t="s">
        <v>92</v>
      </c>
      <c r="E4585" s="1" t="s">
        <v>93</v>
      </c>
      <c r="F4585" s="1" t="s">
        <v>94</v>
      </c>
      <c r="G4585" s="1" t="s">
        <v>22</v>
      </c>
      <c r="H4585">
        <v>30.000000000000004</v>
      </c>
      <c r="I4585">
        <v>350</v>
      </c>
      <c r="J4585">
        <v>105000.00000000001</v>
      </c>
      <c r="K4585">
        <v>36750</v>
      </c>
      <c r="L4585">
        <v>0.35</v>
      </c>
      <c r="M4585">
        <v>68250.000000000015</v>
      </c>
      <c r="N4585" s="1" t="s">
        <v>28</v>
      </c>
    </row>
    <row r="4586" spans="1:14" x14ac:dyDescent="0.3">
      <c r="A4586" s="1" t="s">
        <v>50</v>
      </c>
      <c r="B4586">
        <v>1185732</v>
      </c>
      <c r="C4586" s="2">
        <v>44630</v>
      </c>
      <c r="D4586" s="1" t="s">
        <v>92</v>
      </c>
      <c r="E4586" s="1" t="s">
        <v>93</v>
      </c>
      <c r="F4586" s="1" t="s">
        <v>94</v>
      </c>
      <c r="G4586" s="1" t="s">
        <v>23</v>
      </c>
      <c r="H4586">
        <v>20.000000000000007</v>
      </c>
      <c r="I4586">
        <v>400</v>
      </c>
      <c r="J4586">
        <v>80000.000000000029</v>
      </c>
      <c r="K4586">
        <v>28000.000000000007</v>
      </c>
      <c r="L4586">
        <v>0.35</v>
      </c>
      <c r="M4586">
        <v>52000.000000000022</v>
      </c>
      <c r="N4586" s="1" t="s">
        <v>28</v>
      </c>
    </row>
    <row r="4587" spans="1:14" x14ac:dyDescent="0.3">
      <c r="A4587" s="1" t="s">
        <v>50</v>
      </c>
      <c r="B4587">
        <v>1185732</v>
      </c>
      <c r="C4587" s="2">
        <v>44630</v>
      </c>
      <c r="D4587" s="1" t="s">
        <v>92</v>
      </c>
      <c r="E4587" s="1" t="s">
        <v>93</v>
      </c>
      <c r="F4587" s="1" t="s">
        <v>94</v>
      </c>
      <c r="G4587" s="1" t="s">
        <v>24</v>
      </c>
      <c r="H4587">
        <v>25</v>
      </c>
      <c r="I4587">
        <v>250</v>
      </c>
      <c r="J4587">
        <v>62500</v>
      </c>
      <c r="K4587">
        <v>25000</v>
      </c>
      <c r="L4587">
        <v>0.4</v>
      </c>
      <c r="M4587">
        <v>37500</v>
      </c>
      <c r="N4587" s="1" t="s">
        <v>28</v>
      </c>
    </row>
    <row r="4588" spans="1:14" x14ac:dyDescent="0.3">
      <c r="A4588" s="1" t="s">
        <v>50</v>
      </c>
      <c r="B4588">
        <v>1185732</v>
      </c>
      <c r="C4588" s="2">
        <v>44630</v>
      </c>
      <c r="D4588" s="1" t="s">
        <v>92</v>
      </c>
      <c r="E4588" s="1" t="s">
        <v>93</v>
      </c>
      <c r="F4588" s="1" t="s">
        <v>94</v>
      </c>
      <c r="G4588" s="1" t="s">
        <v>18</v>
      </c>
      <c r="H4588">
        <v>40</v>
      </c>
      <c r="I4588">
        <v>300</v>
      </c>
      <c r="J4588">
        <v>120000</v>
      </c>
      <c r="K4588">
        <v>42000</v>
      </c>
      <c r="L4588">
        <v>0.35</v>
      </c>
      <c r="M4588">
        <v>78000</v>
      </c>
      <c r="N4588" s="1" t="s">
        <v>28</v>
      </c>
    </row>
    <row r="4589" spans="1:14" x14ac:dyDescent="0.3">
      <c r="A4589" s="1" t="s">
        <v>50</v>
      </c>
      <c r="B4589">
        <v>1185732</v>
      </c>
      <c r="C4589" s="2">
        <v>44630</v>
      </c>
      <c r="D4589" s="1" t="s">
        <v>92</v>
      </c>
      <c r="E4589" s="1" t="s">
        <v>93</v>
      </c>
      <c r="F4589" s="1" t="s">
        <v>94</v>
      </c>
      <c r="G4589" s="1" t="s">
        <v>20</v>
      </c>
      <c r="H4589">
        <v>30.000000000000004</v>
      </c>
      <c r="I4589">
        <v>400</v>
      </c>
      <c r="J4589">
        <v>120000.00000000001</v>
      </c>
      <c r="K4589">
        <v>60000.000000000007</v>
      </c>
      <c r="L4589">
        <v>0.5</v>
      </c>
      <c r="M4589">
        <v>60000.000000000007</v>
      </c>
      <c r="N4589" s="1" t="s">
        <v>28</v>
      </c>
    </row>
    <row r="4590" spans="1:14" x14ac:dyDescent="0.3">
      <c r="A4590" s="1" t="s">
        <v>50</v>
      </c>
      <c r="B4590">
        <v>1185732</v>
      </c>
      <c r="C4590" s="2">
        <v>44662</v>
      </c>
      <c r="D4590" s="1" t="s">
        <v>92</v>
      </c>
      <c r="E4590" s="1" t="s">
        <v>93</v>
      </c>
      <c r="F4590" s="1" t="s">
        <v>94</v>
      </c>
      <c r="G4590" s="1" t="s">
        <v>21</v>
      </c>
      <c r="H4590">
        <v>30.000000000000004</v>
      </c>
      <c r="I4590">
        <v>625</v>
      </c>
      <c r="J4590">
        <v>187500.00000000003</v>
      </c>
      <c r="K4590">
        <v>75000.000000000015</v>
      </c>
      <c r="L4590">
        <v>0.4</v>
      </c>
      <c r="M4590">
        <v>112500.00000000001</v>
      </c>
      <c r="N4590" s="1" t="s">
        <v>28</v>
      </c>
    </row>
    <row r="4591" spans="1:14" x14ac:dyDescent="0.3">
      <c r="A4591" s="1" t="s">
        <v>50</v>
      </c>
      <c r="B4591">
        <v>1185732</v>
      </c>
      <c r="C4591" s="2">
        <v>44662</v>
      </c>
      <c r="D4591" s="1" t="s">
        <v>92</v>
      </c>
      <c r="E4591" s="1" t="s">
        <v>93</v>
      </c>
      <c r="F4591" s="1" t="s">
        <v>94</v>
      </c>
      <c r="G4591" s="1" t="s">
        <v>22</v>
      </c>
      <c r="H4591">
        <v>25.000000000000007</v>
      </c>
      <c r="I4591">
        <v>325</v>
      </c>
      <c r="J4591">
        <v>81250.000000000029</v>
      </c>
      <c r="K4591">
        <v>28437.500000000007</v>
      </c>
      <c r="L4591">
        <v>0.35</v>
      </c>
      <c r="M4591">
        <v>52812.500000000022</v>
      </c>
      <c r="N4591" s="1" t="s">
        <v>28</v>
      </c>
    </row>
    <row r="4592" spans="1:14" x14ac:dyDescent="0.3">
      <c r="A4592" s="1" t="s">
        <v>50</v>
      </c>
      <c r="B4592">
        <v>1185732</v>
      </c>
      <c r="C4592" s="2">
        <v>44662</v>
      </c>
      <c r="D4592" s="1" t="s">
        <v>92</v>
      </c>
      <c r="E4592" s="1" t="s">
        <v>93</v>
      </c>
      <c r="F4592" s="1" t="s">
        <v>94</v>
      </c>
      <c r="G4592" s="1" t="s">
        <v>23</v>
      </c>
      <c r="H4592">
        <v>15.000000000000007</v>
      </c>
      <c r="I4592">
        <v>325</v>
      </c>
      <c r="J4592">
        <v>48750.000000000022</v>
      </c>
      <c r="K4592">
        <v>17062.500000000007</v>
      </c>
      <c r="L4592">
        <v>0.35</v>
      </c>
      <c r="M4592">
        <v>31687.500000000015</v>
      </c>
      <c r="N4592" s="1" t="s">
        <v>28</v>
      </c>
    </row>
    <row r="4593" spans="1:14" x14ac:dyDescent="0.3">
      <c r="A4593" s="1" t="s">
        <v>50</v>
      </c>
      <c r="B4593">
        <v>1185732</v>
      </c>
      <c r="C4593" s="2">
        <v>44662</v>
      </c>
      <c r="D4593" s="1" t="s">
        <v>92</v>
      </c>
      <c r="E4593" s="1" t="s">
        <v>93</v>
      </c>
      <c r="F4593" s="1" t="s">
        <v>94</v>
      </c>
      <c r="G4593" s="1" t="s">
        <v>24</v>
      </c>
      <c r="H4593">
        <v>20</v>
      </c>
      <c r="I4593">
        <v>250</v>
      </c>
      <c r="J4593">
        <v>50000</v>
      </c>
      <c r="K4593">
        <v>20000</v>
      </c>
      <c r="L4593">
        <v>0.4</v>
      </c>
      <c r="M4593">
        <v>30000</v>
      </c>
      <c r="N4593" s="1" t="s">
        <v>28</v>
      </c>
    </row>
    <row r="4594" spans="1:14" x14ac:dyDescent="0.3">
      <c r="A4594" s="1" t="s">
        <v>50</v>
      </c>
      <c r="B4594">
        <v>1185732</v>
      </c>
      <c r="C4594" s="2">
        <v>44662</v>
      </c>
      <c r="D4594" s="1" t="s">
        <v>92</v>
      </c>
      <c r="E4594" s="1" t="s">
        <v>93</v>
      </c>
      <c r="F4594" s="1" t="s">
        <v>94</v>
      </c>
      <c r="G4594" s="1" t="s">
        <v>18</v>
      </c>
      <c r="H4594">
        <v>35</v>
      </c>
      <c r="I4594">
        <v>275</v>
      </c>
      <c r="J4594">
        <v>96250</v>
      </c>
      <c r="K4594">
        <v>33687.5</v>
      </c>
      <c r="L4594">
        <v>0.35</v>
      </c>
      <c r="M4594">
        <v>62562.5</v>
      </c>
      <c r="N4594" s="1" t="s">
        <v>28</v>
      </c>
    </row>
    <row r="4595" spans="1:14" x14ac:dyDescent="0.3">
      <c r="A4595" s="1" t="s">
        <v>50</v>
      </c>
      <c r="B4595">
        <v>1185732</v>
      </c>
      <c r="C4595" s="2">
        <v>44662</v>
      </c>
      <c r="D4595" s="1" t="s">
        <v>92</v>
      </c>
      <c r="E4595" s="1" t="s">
        <v>93</v>
      </c>
      <c r="F4595" s="1" t="s">
        <v>94</v>
      </c>
      <c r="G4595" s="1" t="s">
        <v>20</v>
      </c>
      <c r="H4595">
        <v>25.000000000000007</v>
      </c>
      <c r="I4595">
        <v>400</v>
      </c>
      <c r="J4595">
        <v>100000.00000000003</v>
      </c>
      <c r="K4595">
        <v>50000.000000000015</v>
      </c>
      <c r="L4595">
        <v>0.5</v>
      </c>
      <c r="M4595">
        <v>50000.000000000015</v>
      </c>
      <c r="N4595" s="1" t="s">
        <v>28</v>
      </c>
    </row>
    <row r="4596" spans="1:14" x14ac:dyDescent="0.3">
      <c r="A4596" s="1" t="s">
        <v>50</v>
      </c>
      <c r="B4596">
        <v>1185732</v>
      </c>
      <c r="C4596" s="2">
        <v>44693</v>
      </c>
      <c r="D4596" s="1" t="s">
        <v>92</v>
      </c>
      <c r="E4596" s="1" t="s">
        <v>93</v>
      </c>
      <c r="F4596" s="1" t="s">
        <v>94</v>
      </c>
      <c r="G4596" s="1" t="s">
        <v>21</v>
      </c>
      <c r="H4596">
        <v>35</v>
      </c>
      <c r="I4596">
        <v>670</v>
      </c>
      <c r="J4596">
        <v>234500</v>
      </c>
      <c r="K4596">
        <v>93800</v>
      </c>
      <c r="L4596">
        <v>0.4</v>
      </c>
      <c r="M4596">
        <v>140700</v>
      </c>
      <c r="N4596" s="1" t="s">
        <v>28</v>
      </c>
    </row>
    <row r="4597" spans="1:14" x14ac:dyDescent="0.3">
      <c r="A4597" s="1" t="s">
        <v>50</v>
      </c>
      <c r="B4597">
        <v>1185732</v>
      </c>
      <c r="C4597" s="2">
        <v>44693</v>
      </c>
      <c r="D4597" s="1" t="s">
        <v>92</v>
      </c>
      <c r="E4597" s="1" t="s">
        <v>93</v>
      </c>
      <c r="F4597" s="1" t="s">
        <v>94</v>
      </c>
      <c r="G4597" s="1" t="s">
        <v>22</v>
      </c>
      <c r="H4597">
        <v>30.000000000000011</v>
      </c>
      <c r="I4597">
        <v>375</v>
      </c>
      <c r="J4597">
        <v>112500.00000000004</v>
      </c>
      <c r="K4597">
        <v>39375.000000000015</v>
      </c>
      <c r="L4597">
        <v>0.35</v>
      </c>
      <c r="M4597">
        <v>73125.000000000029</v>
      </c>
      <c r="N4597" s="1" t="s">
        <v>28</v>
      </c>
    </row>
    <row r="4598" spans="1:14" x14ac:dyDescent="0.3">
      <c r="A4598" s="1" t="s">
        <v>50</v>
      </c>
      <c r="B4598">
        <v>1185732</v>
      </c>
      <c r="C4598" s="2">
        <v>44693</v>
      </c>
      <c r="D4598" s="1" t="s">
        <v>92</v>
      </c>
      <c r="E4598" s="1" t="s">
        <v>93</v>
      </c>
      <c r="F4598" s="1" t="s">
        <v>94</v>
      </c>
      <c r="G4598" s="1" t="s">
        <v>23</v>
      </c>
      <c r="H4598">
        <v>25.000000000000007</v>
      </c>
      <c r="I4598">
        <v>350</v>
      </c>
      <c r="J4598">
        <v>87500.000000000029</v>
      </c>
      <c r="K4598">
        <v>30625.000000000007</v>
      </c>
      <c r="L4598">
        <v>0.35</v>
      </c>
      <c r="M4598">
        <v>56875.000000000022</v>
      </c>
      <c r="N4598" s="1" t="s">
        <v>28</v>
      </c>
    </row>
    <row r="4599" spans="1:14" x14ac:dyDescent="0.3">
      <c r="A4599" s="1" t="s">
        <v>50</v>
      </c>
      <c r="B4599">
        <v>1185732</v>
      </c>
      <c r="C4599" s="2">
        <v>44693</v>
      </c>
      <c r="D4599" s="1" t="s">
        <v>92</v>
      </c>
      <c r="E4599" s="1" t="s">
        <v>93</v>
      </c>
      <c r="F4599" s="1" t="s">
        <v>94</v>
      </c>
      <c r="G4599" s="1" t="s">
        <v>24</v>
      </c>
      <c r="H4599">
        <v>25.000000000000007</v>
      </c>
      <c r="I4599">
        <v>275</v>
      </c>
      <c r="J4599">
        <v>68750.000000000015</v>
      </c>
      <c r="K4599">
        <v>27500.000000000007</v>
      </c>
      <c r="L4599">
        <v>0.4</v>
      </c>
      <c r="M4599">
        <v>41250.000000000007</v>
      </c>
      <c r="N4599" s="1" t="s">
        <v>28</v>
      </c>
    </row>
    <row r="4600" spans="1:14" x14ac:dyDescent="0.3">
      <c r="A4600" s="1" t="s">
        <v>50</v>
      </c>
      <c r="B4600">
        <v>1185732</v>
      </c>
      <c r="C4600" s="2">
        <v>44693</v>
      </c>
      <c r="D4600" s="1" t="s">
        <v>92</v>
      </c>
      <c r="E4600" s="1" t="s">
        <v>93</v>
      </c>
      <c r="F4600" s="1" t="s">
        <v>94</v>
      </c>
      <c r="G4600" s="1" t="s">
        <v>18</v>
      </c>
      <c r="H4600">
        <v>40</v>
      </c>
      <c r="I4600">
        <v>300</v>
      </c>
      <c r="J4600">
        <v>120000</v>
      </c>
      <c r="K4600">
        <v>42000</v>
      </c>
      <c r="L4600">
        <v>0.35</v>
      </c>
      <c r="M4600">
        <v>78000</v>
      </c>
      <c r="N4600" s="1" t="s">
        <v>28</v>
      </c>
    </row>
    <row r="4601" spans="1:14" x14ac:dyDescent="0.3">
      <c r="A4601" s="1" t="s">
        <v>50</v>
      </c>
      <c r="B4601">
        <v>1185732</v>
      </c>
      <c r="C4601" s="2">
        <v>44693</v>
      </c>
      <c r="D4601" s="1" t="s">
        <v>92</v>
      </c>
      <c r="E4601" s="1" t="s">
        <v>93</v>
      </c>
      <c r="F4601" s="1" t="s">
        <v>94</v>
      </c>
      <c r="G4601" s="1" t="s">
        <v>20</v>
      </c>
      <c r="H4601">
        <v>44.999999999999993</v>
      </c>
      <c r="I4601">
        <v>400</v>
      </c>
      <c r="J4601">
        <v>179999.99999999997</v>
      </c>
      <c r="K4601">
        <v>89999.999999999985</v>
      </c>
      <c r="L4601">
        <v>0.5</v>
      </c>
      <c r="M4601">
        <v>89999.999999999985</v>
      </c>
      <c r="N4601" s="1" t="s">
        <v>28</v>
      </c>
    </row>
    <row r="4602" spans="1:14" x14ac:dyDescent="0.3">
      <c r="A4602" s="1" t="s">
        <v>50</v>
      </c>
      <c r="B4602">
        <v>1185732</v>
      </c>
      <c r="C4602" s="2">
        <v>44723</v>
      </c>
      <c r="D4602" s="1" t="s">
        <v>92</v>
      </c>
      <c r="E4602" s="1" t="s">
        <v>93</v>
      </c>
      <c r="F4602" s="1" t="s">
        <v>94</v>
      </c>
      <c r="G4602" s="1" t="s">
        <v>21</v>
      </c>
      <c r="H4602">
        <v>30.000000000000004</v>
      </c>
      <c r="I4602">
        <v>650</v>
      </c>
      <c r="J4602">
        <v>195000.00000000003</v>
      </c>
      <c r="K4602">
        <v>78000.000000000015</v>
      </c>
      <c r="L4602">
        <v>0.4</v>
      </c>
      <c r="M4602">
        <v>117000.00000000001</v>
      </c>
      <c r="N4602" s="1" t="s">
        <v>28</v>
      </c>
    </row>
    <row r="4603" spans="1:14" x14ac:dyDescent="0.3">
      <c r="A4603" s="1" t="s">
        <v>50</v>
      </c>
      <c r="B4603">
        <v>1185732</v>
      </c>
      <c r="C4603" s="2">
        <v>44723</v>
      </c>
      <c r="D4603" s="1" t="s">
        <v>92</v>
      </c>
      <c r="E4603" s="1" t="s">
        <v>93</v>
      </c>
      <c r="F4603" s="1" t="s">
        <v>94</v>
      </c>
      <c r="G4603" s="1" t="s">
        <v>22</v>
      </c>
      <c r="H4603">
        <v>25.000000000000011</v>
      </c>
      <c r="I4603">
        <v>400</v>
      </c>
      <c r="J4603">
        <v>100000.00000000004</v>
      </c>
      <c r="K4603">
        <v>35000.000000000015</v>
      </c>
      <c r="L4603">
        <v>0.35</v>
      </c>
      <c r="M4603">
        <v>65000.000000000029</v>
      </c>
      <c r="N4603" s="1" t="s">
        <v>28</v>
      </c>
    </row>
    <row r="4604" spans="1:14" x14ac:dyDescent="0.3">
      <c r="A4604" s="1" t="s">
        <v>50</v>
      </c>
      <c r="B4604">
        <v>1185732</v>
      </c>
      <c r="C4604" s="2">
        <v>44723</v>
      </c>
      <c r="D4604" s="1" t="s">
        <v>92</v>
      </c>
      <c r="E4604" s="1" t="s">
        <v>93</v>
      </c>
      <c r="F4604" s="1" t="s">
        <v>94</v>
      </c>
      <c r="G4604" s="1" t="s">
        <v>23</v>
      </c>
      <c r="H4604">
        <v>20.000000000000007</v>
      </c>
      <c r="I4604">
        <v>425</v>
      </c>
      <c r="J4604">
        <v>85000.000000000029</v>
      </c>
      <c r="K4604">
        <v>29750.000000000007</v>
      </c>
      <c r="L4604">
        <v>0.35</v>
      </c>
      <c r="M4604">
        <v>55250.000000000022</v>
      </c>
      <c r="N4604" s="1" t="s">
        <v>28</v>
      </c>
    </row>
    <row r="4605" spans="1:14" x14ac:dyDescent="0.3">
      <c r="A4605" s="1" t="s">
        <v>50</v>
      </c>
      <c r="B4605">
        <v>1185732</v>
      </c>
      <c r="C4605" s="2">
        <v>44723</v>
      </c>
      <c r="D4605" s="1" t="s">
        <v>92</v>
      </c>
      <c r="E4605" s="1" t="s">
        <v>93</v>
      </c>
      <c r="F4605" s="1" t="s">
        <v>94</v>
      </c>
      <c r="G4605" s="1" t="s">
        <v>24</v>
      </c>
      <c r="H4605">
        <v>20.000000000000007</v>
      </c>
      <c r="I4605">
        <v>400</v>
      </c>
      <c r="J4605">
        <v>80000.000000000029</v>
      </c>
      <c r="K4605">
        <v>32000.000000000015</v>
      </c>
      <c r="L4605">
        <v>0.4</v>
      </c>
      <c r="M4605">
        <v>48000.000000000015</v>
      </c>
      <c r="N4605" s="1" t="s">
        <v>28</v>
      </c>
    </row>
    <row r="4606" spans="1:14" x14ac:dyDescent="0.3">
      <c r="A4606" s="1" t="s">
        <v>50</v>
      </c>
      <c r="B4606">
        <v>1185732</v>
      </c>
      <c r="C4606" s="2">
        <v>44723</v>
      </c>
      <c r="D4606" s="1" t="s">
        <v>92</v>
      </c>
      <c r="E4606" s="1" t="s">
        <v>93</v>
      </c>
      <c r="F4606" s="1" t="s">
        <v>94</v>
      </c>
      <c r="G4606" s="1" t="s">
        <v>18</v>
      </c>
      <c r="H4606">
        <v>35</v>
      </c>
      <c r="I4606">
        <v>400</v>
      </c>
      <c r="J4606">
        <v>140000</v>
      </c>
      <c r="K4606">
        <v>49000</v>
      </c>
      <c r="L4606">
        <v>0.35</v>
      </c>
      <c r="M4606">
        <v>91000</v>
      </c>
      <c r="N4606" s="1" t="s">
        <v>28</v>
      </c>
    </row>
    <row r="4607" spans="1:14" x14ac:dyDescent="0.3">
      <c r="A4607" s="1" t="s">
        <v>50</v>
      </c>
      <c r="B4607">
        <v>1185732</v>
      </c>
      <c r="C4607" s="2">
        <v>44723</v>
      </c>
      <c r="D4607" s="1" t="s">
        <v>92</v>
      </c>
      <c r="E4607" s="1" t="s">
        <v>93</v>
      </c>
      <c r="F4607" s="1" t="s">
        <v>94</v>
      </c>
      <c r="G4607" s="1" t="s">
        <v>20</v>
      </c>
      <c r="H4607">
        <v>40</v>
      </c>
      <c r="I4607">
        <v>575</v>
      </c>
      <c r="J4607">
        <v>230000</v>
      </c>
      <c r="K4607">
        <v>115000</v>
      </c>
      <c r="L4607">
        <v>0.5</v>
      </c>
      <c r="M4607">
        <v>115000</v>
      </c>
      <c r="N4607" s="1" t="s">
        <v>28</v>
      </c>
    </row>
    <row r="4608" spans="1:14" x14ac:dyDescent="0.3">
      <c r="A4608" s="1" t="s">
        <v>50</v>
      </c>
      <c r="B4608">
        <v>1185732</v>
      </c>
      <c r="C4608" s="2">
        <v>44752</v>
      </c>
      <c r="D4608" s="1" t="s">
        <v>92</v>
      </c>
      <c r="E4608" s="1" t="s">
        <v>93</v>
      </c>
      <c r="F4608" s="1" t="s">
        <v>94</v>
      </c>
      <c r="G4608" s="1" t="s">
        <v>21</v>
      </c>
      <c r="H4608">
        <v>35</v>
      </c>
      <c r="I4608">
        <v>800</v>
      </c>
      <c r="J4608">
        <v>280000</v>
      </c>
      <c r="K4608">
        <v>112000</v>
      </c>
      <c r="L4608">
        <v>0.4</v>
      </c>
      <c r="M4608">
        <v>168000</v>
      </c>
      <c r="N4608" s="1" t="s">
        <v>28</v>
      </c>
    </row>
    <row r="4609" spans="1:14" x14ac:dyDescent="0.3">
      <c r="A4609" s="1" t="s">
        <v>50</v>
      </c>
      <c r="B4609">
        <v>1185732</v>
      </c>
      <c r="C4609" s="2">
        <v>44752</v>
      </c>
      <c r="D4609" s="1" t="s">
        <v>92</v>
      </c>
      <c r="E4609" s="1" t="s">
        <v>93</v>
      </c>
      <c r="F4609" s="1" t="s">
        <v>94</v>
      </c>
      <c r="G4609" s="1" t="s">
        <v>22</v>
      </c>
      <c r="H4609">
        <v>30.000000000000011</v>
      </c>
      <c r="I4609">
        <v>550</v>
      </c>
      <c r="J4609">
        <v>165000.00000000006</v>
      </c>
      <c r="K4609">
        <v>57750.000000000015</v>
      </c>
      <c r="L4609">
        <v>0.35</v>
      </c>
      <c r="M4609">
        <v>107250.00000000004</v>
      </c>
      <c r="N4609" s="1" t="s">
        <v>28</v>
      </c>
    </row>
    <row r="4610" spans="1:14" x14ac:dyDescent="0.3">
      <c r="A4610" s="1" t="s">
        <v>50</v>
      </c>
      <c r="B4610">
        <v>1185732</v>
      </c>
      <c r="C4610" s="2">
        <v>44752</v>
      </c>
      <c r="D4610" s="1" t="s">
        <v>92</v>
      </c>
      <c r="E4610" s="1" t="s">
        <v>93</v>
      </c>
      <c r="F4610" s="1" t="s">
        <v>94</v>
      </c>
      <c r="G4610" s="1" t="s">
        <v>23</v>
      </c>
      <c r="H4610">
        <v>25.000000000000007</v>
      </c>
      <c r="I4610">
        <v>475</v>
      </c>
      <c r="J4610">
        <v>118750.00000000003</v>
      </c>
      <c r="K4610">
        <v>41562.500000000007</v>
      </c>
      <c r="L4610">
        <v>0.35</v>
      </c>
      <c r="M4610">
        <v>77187.500000000029</v>
      </c>
      <c r="N4610" s="1" t="s">
        <v>28</v>
      </c>
    </row>
    <row r="4611" spans="1:14" x14ac:dyDescent="0.3">
      <c r="A4611" s="1" t="s">
        <v>50</v>
      </c>
      <c r="B4611">
        <v>1185732</v>
      </c>
      <c r="C4611" s="2">
        <v>44752</v>
      </c>
      <c r="D4611" s="1" t="s">
        <v>92</v>
      </c>
      <c r="E4611" s="1" t="s">
        <v>93</v>
      </c>
      <c r="F4611" s="1" t="s">
        <v>94</v>
      </c>
      <c r="G4611" s="1" t="s">
        <v>24</v>
      </c>
      <c r="H4611">
        <v>25.000000000000007</v>
      </c>
      <c r="I4611">
        <v>425</v>
      </c>
      <c r="J4611">
        <v>106250.00000000003</v>
      </c>
      <c r="K4611">
        <v>42500.000000000015</v>
      </c>
      <c r="L4611">
        <v>0.4</v>
      </c>
      <c r="M4611">
        <v>63750.000000000015</v>
      </c>
      <c r="N4611" s="1" t="s">
        <v>28</v>
      </c>
    </row>
    <row r="4612" spans="1:14" x14ac:dyDescent="0.3">
      <c r="A4612" s="1" t="s">
        <v>50</v>
      </c>
      <c r="B4612">
        <v>1185732</v>
      </c>
      <c r="C4612" s="2">
        <v>44752</v>
      </c>
      <c r="D4612" s="1" t="s">
        <v>92</v>
      </c>
      <c r="E4612" s="1" t="s">
        <v>93</v>
      </c>
      <c r="F4612" s="1" t="s">
        <v>94</v>
      </c>
      <c r="G4612" s="1" t="s">
        <v>18</v>
      </c>
      <c r="H4612">
        <v>35</v>
      </c>
      <c r="I4612">
        <v>425</v>
      </c>
      <c r="J4612">
        <v>148750</v>
      </c>
      <c r="K4612">
        <v>52062.5</v>
      </c>
      <c r="L4612">
        <v>0.35</v>
      </c>
      <c r="M4612">
        <v>96687.5</v>
      </c>
      <c r="N4612" s="1" t="s">
        <v>28</v>
      </c>
    </row>
    <row r="4613" spans="1:14" x14ac:dyDescent="0.3">
      <c r="A4613" s="1" t="s">
        <v>50</v>
      </c>
      <c r="B4613">
        <v>1185732</v>
      </c>
      <c r="C4613" s="2">
        <v>44752</v>
      </c>
      <c r="D4613" s="1" t="s">
        <v>92</v>
      </c>
      <c r="E4613" s="1" t="s">
        <v>93</v>
      </c>
      <c r="F4613" s="1" t="s">
        <v>94</v>
      </c>
      <c r="G4613" s="1" t="s">
        <v>20</v>
      </c>
      <c r="H4613">
        <v>40</v>
      </c>
      <c r="I4613">
        <v>600</v>
      </c>
      <c r="J4613">
        <v>240000</v>
      </c>
      <c r="K4613">
        <v>120000</v>
      </c>
      <c r="L4613">
        <v>0.5</v>
      </c>
      <c r="M4613">
        <v>120000</v>
      </c>
      <c r="N4613" s="1" t="s">
        <v>28</v>
      </c>
    </row>
    <row r="4614" spans="1:14" x14ac:dyDescent="0.3">
      <c r="A4614" s="1" t="s">
        <v>50</v>
      </c>
      <c r="B4614">
        <v>1185732</v>
      </c>
      <c r="C4614" s="2">
        <v>44784</v>
      </c>
      <c r="D4614" s="1" t="s">
        <v>92</v>
      </c>
      <c r="E4614" s="1" t="s">
        <v>93</v>
      </c>
      <c r="F4614" s="1" t="s">
        <v>94</v>
      </c>
      <c r="G4614" s="1" t="s">
        <v>21</v>
      </c>
      <c r="H4614">
        <v>35</v>
      </c>
      <c r="I4614">
        <v>750</v>
      </c>
      <c r="J4614">
        <v>262500</v>
      </c>
      <c r="K4614">
        <v>105000</v>
      </c>
      <c r="L4614">
        <v>0.4</v>
      </c>
      <c r="M4614">
        <v>157500</v>
      </c>
      <c r="N4614" s="1" t="s">
        <v>28</v>
      </c>
    </row>
    <row r="4615" spans="1:14" x14ac:dyDescent="0.3">
      <c r="A4615" s="1" t="s">
        <v>50</v>
      </c>
      <c r="B4615">
        <v>1185732</v>
      </c>
      <c r="C4615" s="2">
        <v>44784</v>
      </c>
      <c r="D4615" s="1" t="s">
        <v>92</v>
      </c>
      <c r="E4615" s="1" t="s">
        <v>93</v>
      </c>
      <c r="F4615" s="1" t="s">
        <v>94</v>
      </c>
      <c r="G4615" s="1" t="s">
        <v>22</v>
      </c>
      <c r="H4615">
        <v>35.000000000000007</v>
      </c>
      <c r="I4615">
        <v>525</v>
      </c>
      <c r="J4615">
        <v>183750.00000000003</v>
      </c>
      <c r="K4615">
        <v>64312.500000000007</v>
      </c>
      <c r="L4615">
        <v>0.35</v>
      </c>
      <c r="M4615">
        <v>119437.50000000003</v>
      </c>
      <c r="N4615" s="1" t="s">
        <v>28</v>
      </c>
    </row>
    <row r="4616" spans="1:14" x14ac:dyDescent="0.3">
      <c r="A4616" s="1" t="s">
        <v>50</v>
      </c>
      <c r="B4616">
        <v>1185732</v>
      </c>
      <c r="C4616" s="2">
        <v>44784</v>
      </c>
      <c r="D4616" s="1" t="s">
        <v>92</v>
      </c>
      <c r="E4616" s="1" t="s">
        <v>93</v>
      </c>
      <c r="F4616" s="1" t="s">
        <v>94</v>
      </c>
      <c r="G4616" s="1" t="s">
        <v>23</v>
      </c>
      <c r="H4616">
        <v>30.000000000000004</v>
      </c>
      <c r="I4616">
        <v>450</v>
      </c>
      <c r="J4616">
        <v>135000.00000000003</v>
      </c>
      <c r="K4616">
        <v>47250.000000000007</v>
      </c>
      <c r="L4616">
        <v>0.35</v>
      </c>
      <c r="M4616">
        <v>87750.000000000029</v>
      </c>
      <c r="N4616" s="1" t="s">
        <v>28</v>
      </c>
    </row>
    <row r="4617" spans="1:14" x14ac:dyDescent="0.3">
      <c r="A4617" s="1" t="s">
        <v>50</v>
      </c>
      <c r="B4617">
        <v>1185732</v>
      </c>
      <c r="C4617" s="2">
        <v>44784</v>
      </c>
      <c r="D4617" s="1" t="s">
        <v>92</v>
      </c>
      <c r="E4617" s="1" t="s">
        <v>93</v>
      </c>
      <c r="F4617" s="1" t="s">
        <v>94</v>
      </c>
      <c r="G4617" s="1" t="s">
        <v>24</v>
      </c>
      <c r="H4617">
        <v>20.000000000000007</v>
      </c>
      <c r="I4617">
        <v>375</v>
      </c>
      <c r="J4617">
        <v>75000.000000000029</v>
      </c>
      <c r="K4617">
        <v>30000.000000000015</v>
      </c>
      <c r="L4617">
        <v>0.4</v>
      </c>
      <c r="M4617">
        <v>45000.000000000015</v>
      </c>
      <c r="N4617" s="1" t="s">
        <v>28</v>
      </c>
    </row>
    <row r="4618" spans="1:14" x14ac:dyDescent="0.3">
      <c r="A4618" s="1" t="s">
        <v>50</v>
      </c>
      <c r="B4618">
        <v>1185732</v>
      </c>
      <c r="C4618" s="2">
        <v>44784</v>
      </c>
      <c r="D4618" s="1" t="s">
        <v>92</v>
      </c>
      <c r="E4618" s="1" t="s">
        <v>93</v>
      </c>
      <c r="F4618" s="1" t="s">
        <v>94</v>
      </c>
      <c r="G4618" s="1" t="s">
        <v>18</v>
      </c>
      <c r="H4618">
        <v>30.000000000000004</v>
      </c>
      <c r="I4618">
        <v>350</v>
      </c>
      <c r="J4618">
        <v>105000.00000000001</v>
      </c>
      <c r="K4618">
        <v>36750</v>
      </c>
      <c r="L4618">
        <v>0.35</v>
      </c>
      <c r="M4618">
        <v>68250.000000000015</v>
      </c>
      <c r="N4618" s="1" t="s">
        <v>28</v>
      </c>
    </row>
    <row r="4619" spans="1:14" x14ac:dyDescent="0.3">
      <c r="A4619" s="1" t="s">
        <v>50</v>
      </c>
      <c r="B4619">
        <v>1185732</v>
      </c>
      <c r="C4619" s="2">
        <v>44784</v>
      </c>
      <c r="D4619" s="1" t="s">
        <v>92</v>
      </c>
      <c r="E4619" s="1" t="s">
        <v>93</v>
      </c>
      <c r="F4619" s="1" t="s">
        <v>94</v>
      </c>
      <c r="G4619" s="1" t="s">
        <v>20</v>
      </c>
      <c r="H4619">
        <v>35</v>
      </c>
      <c r="I4619">
        <v>525</v>
      </c>
      <c r="J4619">
        <v>183750</v>
      </c>
      <c r="K4619">
        <v>91875</v>
      </c>
      <c r="L4619">
        <v>0.5</v>
      </c>
      <c r="M4619">
        <v>91875</v>
      </c>
      <c r="N4619" s="1" t="s">
        <v>28</v>
      </c>
    </row>
    <row r="4620" spans="1:14" x14ac:dyDescent="0.3">
      <c r="A4620" s="1" t="s">
        <v>50</v>
      </c>
      <c r="B4620">
        <v>1185732</v>
      </c>
      <c r="C4620" s="2">
        <v>44816</v>
      </c>
      <c r="D4620" s="1" t="s">
        <v>92</v>
      </c>
      <c r="E4620" s="1" t="s">
        <v>93</v>
      </c>
      <c r="F4620" s="1" t="s">
        <v>94</v>
      </c>
      <c r="G4620" s="1" t="s">
        <v>21</v>
      </c>
      <c r="H4620">
        <v>30.000000000000004</v>
      </c>
      <c r="I4620">
        <v>650</v>
      </c>
      <c r="J4620">
        <v>195000.00000000003</v>
      </c>
      <c r="K4620">
        <v>78000.000000000015</v>
      </c>
      <c r="L4620">
        <v>0.4</v>
      </c>
      <c r="M4620">
        <v>117000.00000000001</v>
      </c>
      <c r="N4620" s="1" t="s">
        <v>28</v>
      </c>
    </row>
    <row r="4621" spans="1:14" x14ac:dyDescent="0.3">
      <c r="A4621" s="1" t="s">
        <v>50</v>
      </c>
      <c r="B4621">
        <v>1185732</v>
      </c>
      <c r="C4621" s="2">
        <v>44816</v>
      </c>
      <c r="D4621" s="1" t="s">
        <v>92</v>
      </c>
      <c r="E4621" s="1" t="s">
        <v>93</v>
      </c>
      <c r="F4621" s="1" t="s">
        <v>94</v>
      </c>
      <c r="G4621" s="1" t="s">
        <v>22</v>
      </c>
      <c r="H4621">
        <v>25.000000000000011</v>
      </c>
      <c r="I4621">
        <v>450</v>
      </c>
      <c r="J4621">
        <v>112500.00000000004</v>
      </c>
      <c r="K4621">
        <v>39375.000000000015</v>
      </c>
      <c r="L4621">
        <v>0.35</v>
      </c>
      <c r="M4621">
        <v>73125.000000000029</v>
      </c>
      <c r="N4621" s="1" t="s">
        <v>28</v>
      </c>
    </row>
    <row r="4622" spans="1:14" x14ac:dyDescent="0.3">
      <c r="A4622" s="1" t="s">
        <v>50</v>
      </c>
      <c r="B4622">
        <v>1185732</v>
      </c>
      <c r="C4622" s="2">
        <v>44816</v>
      </c>
      <c r="D4622" s="1" t="s">
        <v>92</v>
      </c>
      <c r="E4622" s="1" t="s">
        <v>93</v>
      </c>
      <c r="F4622" s="1" t="s">
        <v>94</v>
      </c>
      <c r="G4622" s="1" t="s">
        <v>23</v>
      </c>
      <c r="H4622">
        <v>10.000000000000002</v>
      </c>
      <c r="I4622">
        <v>350</v>
      </c>
      <c r="J4622">
        <v>35000.000000000007</v>
      </c>
      <c r="K4622">
        <v>12250.000000000002</v>
      </c>
      <c r="L4622">
        <v>0.35</v>
      </c>
      <c r="M4622">
        <v>22750.000000000007</v>
      </c>
      <c r="N4622" s="1" t="s">
        <v>28</v>
      </c>
    </row>
    <row r="4623" spans="1:14" x14ac:dyDescent="0.3">
      <c r="A4623" s="1" t="s">
        <v>50</v>
      </c>
      <c r="B4623">
        <v>1185732</v>
      </c>
      <c r="C4623" s="2">
        <v>44816</v>
      </c>
      <c r="D4623" s="1" t="s">
        <v>92</v>
      </c>
      <c r="E4623" s="1" t="s">
        <v>93</v>
      </c>
      <c r="F4623" s="1" t="s">
        <v>94</v>
      </c>
      <c r="G4623" s="1" t="s">
        <v>24</v>
      </c>
      <c r="H4623">
        <v>10.000000000000002</v>
      </c>
      <c r="I4623">
        <v>325</v>
      </c>
      <c r="J4623">
        <v>32500.000000000007</v>
      </c>
      <c r="K4623">
        <v>13000.000000000004</v>
      </c>
      <c r="L4623">
        <v>0.4</v>
      </c>
      <c r="M4623">
        <v>19500.000000000004</v>
      </c>
      <c r="N4623" s="1" t="s">
        <v>28</v>
      </c>
    </row>
    <row r="4624" spans="1:14" x14ac:dyDescent="0.3">
      <c r="A4624" s="1" t="s">
        <v>50</v>
      </c>
      <c r="B4624">
        <v>1185732</v>
      </c>
      <c r="C4624" s="2">
        <v>44816</v>
      </c>
      <c r="D4624" s="1" t="s">
        <v>92</v>
      </c>
      <c r="E4624" s="1" t="s">
        <v>93</v>
      </c>
      <c r="F4624" s="1" t="s">
        <v>94</v>
      </c>
      <c r="G4624" s="1" t="s">
        <v>18</v>
      </c>
      <c r="H4624">
        <v>20</v>
      </c>
      <c r="I4624">
        <v>325</v>
      </c>
      <c r="J4624">
        <v>65000</v>
      </c>
      <c r="K4624">
        <v>22750</v>
      </c>
      <c r="L4624">
        <v>0.35</v>
      </c>
      <c r="M4624">
        <v>42250</v>
      </c>
      <c r="N4624" s="1" t="s">
        <v>28</v>
      </c>
    </row>
    <row r="4625" spans="1:14" x14ac:dyDescent="0.3">
      <c r="A4625" s="1" t="s">
        <v>50</v>
      </c>
      <c r="B4625">
        <v>1185732</v>
      </c>
      <c r="C4625" s="2">
        <v>44816</v>
      </c>
      <c r="D4625" s="1" t="s">
        <v>92</v>
      </c>
      <c r="E4625" s="1" t="s">
        <v>93</v>
      </c>
      <c r="F4625" s="1" t="s">
        <v>94</v>
      </c>
      <c r="G4625" s="1" t="s">
        <v>20</v>
      </c>
      <c r="H4625">
        <v>25.000000000000007</v>
      </c>
      <c r="I4625">
        <v>400</v>
      </c>
      <c r="J4625">
        <v>100000.00000000003</v>
      </c>
      <c r="K4625">
        <v>50000.000000000015</v>
      </c>
      <c r="L4625">
        <v>0.5</v>
      </c>
      <c r="M4625">
        <v>50000.000000000015</v>
      </c>
      <c r="N4625" s="1" t="s">
        <v>28</v>
      </c>
    </row>
    <row r="4626" spans="1:14" x14ac:dyDescent="0.3">
      <c r="A4626" s="1" t="s">
        <v>50</v>
      </c>
      <c r="B4626">
        <v>1185732</v>
      </c>
      <c r="C4626" s="2">
        <v>44845</v>
      </c>
      <c r="D4626" s="1" t="s">
        <v>92</v>
      </c>
      <c r="E4626" s="1" t="s">
        <v>93</v>
      </c>
      <c r="F4626" s="1" t="s">
        <v>94</v>
      </c>
      <c r="G4626" s="1" t="s">
        <v>21</v>
      </c>
      <c r="H4626">
        <v>30</v>
      </c>
      <c r="I4626">
        <v>575</v>
      </c>
      <c r="J4626">
        <v>172500</v>
      </c>
      <c r="K4626">
        <v>69000</v>
      </c>
      <c r="L4626">
        <v>0.4</v>
      </c>
      <c r="M4626">
        <v>103500</v>
      </c>
      <c r="N4626" s="1" t="s">
        <v>28</v>
      </c>
    </row>
    <row r="4627" spans="1:14" x14ac:dyDescent="0.3">
      <c r="A4627" s="1" t="s">
        <v>50</v>
      </c>
      <c r="B4627">
        <v>1185732</v>
      </c>
      <c r="C4627" s="2">
        <v>44845</v>
      </c>
      <c r="D4627" s="1" t="s">
        <v>92</v>
      </c>
      <c r="E4627" s="1" t="s">
        <v>93</v>
      </c>
      <c r="F4627" s="1" t="s">
        <v>94</v>
      </c>
      <c r="G4627" s="1" t="s">
        <v>22</v>
      </c>
      <c r="H4627">
        <v>20</v>
      </c>
      <c r="I4627">
        <v>400</v>
      </c>
      <c r="J4627">
        <v>80000</v>
      </c>
      <c r="K4627">
        <v>28000</v>
      </c>
      <c r="L4627">
        <v>0.35</v>
      </c>
      <c r="M4627">
        <v>52000</v>
      </c>
      <c r="N4627" s="1" t="s">
        <v>28</v>
      </c>
    </row>
    <row r="4628" spans="1:14" x14ac:dyDescent="0.3">
      <c r="A4628" s="1" t="s">
        <v>50</v>
      </c>
      <c r="B4628">
        <v>1185732</v>
      </c>
      <c r="C4628" s="2">
        <v>44845</v>
      </c>
      <c r="D4628" s="1" t="s">
        <v>92</v>
      </c>
      <c r="E4628" s="1" t="s">
        <v>93</v>
      </c>
      <c r="F4628" s="1" t="s">
        <v>94</v>
      </c>
      <c r="G4628" s="1" t="s">
        <v>23</v>
      </c>
      <c r="H4628">
        <v>20</v>
      </c>
      <c r="I4628">
        <v>300</v>
      </c>
      <c r="J4628">
        <v>60000</v>
      </c>
      <c r="K4628">
        <v>21000</v>
      </c>
      <c r="L4628">
        <v>0.35</v>
      </c>
      <c r="M4628">
        <v>39000</v>
      </c>
      <c r="N4628" s="1" t="s">
        <v>28</v>
      </c>
    </row>
    <row r="4629" spans="1:14" x14ac:dyDescent="0.3">
      <c r="A4629" s="1" t="s">
        <v>50</v>
      </c>
      <c r="B4629">
        <v>1185732</v>
      </c>
      <c r="C4629" s="2">
        <v>44845</v>
      </c>
      <c r="D4629" s="1" t="s">
        <v>92</v>
      </c>
      <c r="E4629" s="1" t="s">
        <v>93</v>
      </c>
      <c r="F4629" s="1" t="s">
        <v>94</v>
      </c>
      <c r="G4629" s="1" t="s">
        <v>24</v>
      </c>
      <c r="H4629">
        <v>20</v>
      </c>
      <c r="I4629">
        <v>275</v>
      </c>
      <c r="J4629">
        <v>55000</v>
      </c>
      <c r="K4629">
        <v>22000</v>
      </c>
      <c r="L4629">
        <v>0.4</v>
      </c>
      <c r="M4629">
        <v>33000</v>
      </c>
      <c r="N4629" s="1" t="s">
        <v>28</v>
      </c>
    </row>
    <row r="4630" spans="1:14" x14ac:dyDescent="0.3">
      <c r="A4630" s="1" t="s">
        <v>50</v>
      </c>
      <c r="B4630">
        <v>1185732</v>
      </c>
      <c r="C4630" s="2">
        <v>44845</v>
      </c>
      <c r="D4630" s="1" t="s">
        <v>92</v>
      </c>
      <c r="E4630" s="1" t="s">
        <v>93</v>
      </c>
      <c r="F4630" s="1" t="s">
        <v>94</v>
      </c>
      <c r="G4630" s="1" t="s">
        <v>18</v>
      </c>
      <c r="H4630">
        <v>30</v>
      </c>
      <c r="I4630">
        <v>275</v>
      </c>
      <c r="J4630">
        <v>82500</v>
      </c>
      <c r="K4630">
        <v>28874.999999999996</v>
      </c>
      <c r="L4630">
        <v>0.35</v>
      </c>
      <c r="M4630">
        <v>53625</v>
      </c>
      <c r="N4630" s="1" t="s">
        <v>28</v>
      </c>
    </row>
    <row r="4631" spans="1:14" x14ac:dyDescent="0.3">
      <c r="A4631" s="1" t="s">
        <v>50</v>
      </c>
      <c r="B4631">
        <v>1185732</v>
      </c>
      <c r="C4631" s="2">
        <v>44845</v>
      </c>
      <c r="D4631" s="1" t="s">
        <v>92</v>
      </c>
      <c r="E4631" s="1" t="s">
        <v>93</v>
      </c>
      <c r="F4631" s="1" t="s">
        <v>94</v>
      </c>
      <c r="G4631" s="1" t="s">
        <v>20</v>
      </c>
      <c r="H4631">
        <v>34.999999999999993</v>
      </c>
      <c r="I4631">
        <v>400</v>
      </c>
      <c r="J4631">
        <v>139999.99999999997</v>
      </c>
      <c r="K4631">
        <v>69999.999999999985</v>
      </c>
      <c r="L4631">
        <v>0.5</v>
      </c>
      <c r="M4631">
        <v>69999.999999999985</v>
      </c>
      <c r="N4631" s="1" t="s">
        <v>28</v>
      </c>
    </row>
    <row r="4632" spans="1:14" x14ac:dyDescent="0.3">
      <c r="A4632" s="1" t="s">
        <v>50</v>
      </c>
      <c r="B4632">
        <v>1185732</v>
      </c>
      <c r="C4632" s="2">
        <v>44876</v>
      </c>
      <c r="D4632" s="1" t="s">
        <v>92</v>
      </c>
      <c r="E4632" s="1" t="s">
        <v>93</v>
      </c>
      <c r="F4632" s="1" t="s">
        <v>94</v>
      </c>
      <c r="G4632" s="1" t="s">
        <v>21</v>
      </c>
      <c r="H4632">
        <v>30.000000000000004</v>
      </c>
      <c r="I4632">
        <v>550</v>
      </c>
      <c r="J4632">
        <v>165000.00000000003</v>
      </c>
      <c r="K4632">
        <v>66000.000000000015</v>
      </c>
      <c r="L4632">
        <v>0.4</v>
      </c>
      <c r="M4632">
        <v>99000.000000000015</v>
      </c>
      <c r="N4632" s="1" t="s">
        <v>28</v>
      </c>
    </row>
    <row r="4633" spans="1:14" x14ac:dyDescent="0.3">
      <c r="A4633" s="1" t="s">
        <v>50</v>
      </c>
      <c r="B4633">
        <v>1185732</v>
      </c>
      <c r="C4633" s="2">
        <v>44876</v>
      </c>
      <c r="D4633" s="1" t="s">
        <v>92</v>
      </c>
      <c r="E4633" s="1" t="s">
        <v>93</v>
      </c>
      <c r="F4633" s="1" t="s">
        <v>94</v>
      </c>
      <c r="G4633" s="1" t="s">
        <v>22</v>
      </c>
      <c r="H4633">
        <v>20.000000000000007</v>
      </c>
      <c r="I4633">
        <v>400</v>
      </c>
      <c r="J4633">
        <v>80000.000000000029</v>
      </c>
      <c r="K4633">
        <v>28000.000000000007</v>
      </c>
      <c r="L4633">
        <v>0.35</v>
      </c>
      <c r="M4633">
        <v>52000.000000000022</v>
      </c>
      <c r="N4633" s="1" t="s">
        <v>28</v>
      </c>
    </row>
    <row r="4634" spans="1:14" x14ac:dyDescent="0.3">
      <c r="A4634" s="1" t="s">
        <v>50</v>
      </c>
      <c r="B4634">
        <v>1185732</v>
      </c>
      <c r="C4634" s="2">
        <v>44876</v>
      </c>
      <c r="D4634" s="1" t="s">
        <v>92</v>
      </c>
      <c r="E4634" s="1" t="s">
        <v>93</v>
      </c>
      <c r="F4634" s="1" t="s">
        <v>94</v>
      </c>
      <c r="G4634" s="1" t="s">
        <v>23</v>
      </c>
      <c r="H4634">
        <v>20.000000000000007</v>
      </c>
      <c r="I4634">
        <v>345</v>
      </c>
      <c r="J4634">
        <v>69000.000000000029</v>
      </c>
      <c r="K4634">
        <v>24150.000000000007</v>
      </c>
      <c r="L4634">
        <v>0.35</v>
      </c>
      <c r="M4634">
        <v>44850.000000000022</v>
      </c>
      <c r="N4634" s="1" t="s">
        <v>28</v>
      </c>
    </row>
    <row r="4635" spans="1:14" x14ac:dyDescent="0.3">
      <c r="A4635" s="1" t="s">
        <v>50</v>
      </c>
      <c r="B4635">
        <v>1185732</v>
      </c>
      <c r="C4635" s="2">
        <v>44876</v>
      </c>
      <c r="D4635" s="1" t="s">
        <v>92</v>
      </c>
      <c r="E4635" s="1" t="s">
        <v>93</v>
      </c>
      <c r="F4635" s="1" t="s">
        <v>94</v>
      </c>
      <c r="G4635" s="1" t="s">
        <v>24</v>
      </c>
      <c r="H4635">
        <v>20.000000000000007</v>
      </c>
      <c r="I4635">
        <v>375</v>
      </c>
      <c r="J4635">
        <v>75000.000000000029</v>
      </c>
      <c r="K4635">
        <v>30000.000000000015</v>
      </c>
      <c r="L4635">
        <v>0.4</v>
      </c>
      <c r="M4635">
        <v>45000.000000000015</v>
      </c>
      <c r="N4635" s="1" t="s">
        <v>28</v>
      </c>
    </row>
    <row r="4636" spans="1:14" x14ac:dyDescent="0.3">
      <c r="A4636" s="1" t="s">
        <v>50</v>
      </c>
      <c r="B4636">
        <v>1185732</v>
      </c>
      <c r="C4636" s="2">
        <v>44876</v>
      </c>
      <c r="D4636" s="1" t="s">
        <v>92</v>
      </c>
      <c r="E4636" s="1" t="s">
        <v>93</v>
      </c>
      <c r="F4636" s="1" t="s">
        <v>94</v>
      </c>
      <c r="G4636" s="1" t="s">
        <v>18</v>
      </c>
      <c r="H4636">
        <v>40</v>
      </c>
      <c r="I4636">
        <v>350</v>
      </c>
      <c r="J4636">
        <v>140000</v>
      </c>
      <c r="K4636">
        <v>49000</v>
      </c>
      <c r="L4636">
        <v>0.35</v>
      </c>
      <c r="M4636">
        <v>91000</v>
      </c>
      <c r="N4636" s="1" t="s">
        <v>28</v>
      </c>
    </row>
    <row r="4637" spans="1:14" x14ac:dyDescent="0.3">
      <c r="A4637" s="1" t="s">
        <v>50</v>
      </c>
      <c r="B4637">
        <v>1185732</v>
      </c>
      <c r="C4637" s="2">
        <v>44876</v>
      </c>
      <c r="D4637" s="1" t="s">
        <v>92</v>
      </c>
      <c r="E4637" s="1" t="s">
        <v>93</v>
      </c>
      <c r="F4637" s="1" t="s">
        <v>94</v>
      </c>
      <c r="G4637" s="1" t="s">
        <v>20</v>
      </c>
      <c r="H4637">
        <v>44.999999999999986</v>
      </c>
      <c r="I4637">
        <v>450</v>
      </c>
      <c r="J4637">
        <v>202499.99999999994</v>
      </c>
      <c r="K4637">
        <v>101249.99999999997</v>
      </c>
      <c r="L4637">
        <v>0.5</v>
      </c>
      <c r="M4637">
        <v>101249.99999999997</v>
      </c>
      <c r="N4637" s="1" t="s">
        <v>28</v>
      </c>
    </row>
    <row r="4638" spans="1:14" x14ac:dyDescent="0.3">
      <c r="A4638" s="1" t="s">
        <v>50</v>
      </c>
      <c r="B4638">
        <v>1185732</v>
      </c>
      <c r="C4638" s="2">
        <v>44905</v>
      </c>
      <c r="D4638" s="1" t="s">
        <v>92</v>
      </c>
      <c r="E4638" s="1" t="s">
        <v>93</v>
      </c>
      <c r="F4638" s="1" t="s">
        <v>94</v>
      </c>
      <c r="G4638" s="1" t="s">
        <v>21</v>
      </c>
      <c r="H4638">
        <v>40</v>
      </c>
      <c r="I4638">
        <v>700</v>
      </c>
      <c r="J4638">
        <v>280000</v>
      </c>
      <c r="K4638">
        <v>112000</v>
      </c>
      <c r="L4638">
        <v>0.4</v>
      </c>
      <c r="M4638">
        <v>168000</v>
      </c>
      <c r="N4638" s="1" t="s">
        <v>28</v>
      </c>
    </row>
    <row r="4639" spans="1:14" x14ac:dyDescent="0.3">
      <c r="A4639" s="1" t="s">
        <v>50</v>
      </c>
      <c r="B4639">
        <v>1185732</v>
      </c>
      <c r="C4639" s="2">
        <v>44905</v>
      </c>
      <c r="D4639" s="1" t="s">
        <v>92</v>
      </c>
      <c r="E4639" s="1" t="s">
        <v>93</v>
      </c>
      <c r="F4639" s="1" t="s">
        <v>94</v>
      </c>
      <c r="G4639" s="1" t="s">
        <v>22</v>
      </c>
      <c r="H4639">
        <v>30.000000000000004</v>
      </c>
      <c r="I4639">
        <v>500</v>
      </c>
      <c r="J4639">
        <v>150000.00000000003</v>
      </c>
      <c r="K4639">
        <v>52500.000000000007</v>
      </c>
      <c r="L4639">
        <v>0.35</v>
      </c>
      <c r="M4639">
        <v>97500.000000000029</v>
      </c>
      <c r="N4639" s="1" t="s">
        <v>28</v>
      </c>
    </row>
    <row r="4640" spans="1:14" x14ac:dyDescent="0.3">
      <c r="A4640" s="1" t="s">
        <v>50</v>
      </c>
      <c r="B4640">
        <v>1185732</v>
      </c>
      <c r="C4640" s="2">
        <v>44905</v>
      </c>
      <c r="D4640" s="1" t="s">
        <v>92</v>
      </c>
      <c r="E4640" s="1" t="s">
        <v>93</v>
      </c>
      <c r="F4640" s="1" t="s">
        <v>94</v>
      </c>
      <c r="G4640" s="1" t="s">
        <v>23</v>
      </c>
      <c r="H4640">
        <v>30.000000000000004</v>
      </c>
      <c r="I4640">
        <v>450</v>
      </c>
      <c r="J4640">
        <v>135000.00000000003</v>
      </c>
      <c r="K4640">
        <v>47250.000000000007</v>
      </c>
      <c r="L4640">
        <v>0.35</v>
      </c>
      <c r="M4640">
        <v>87750.000000000029</v>
      </c>
      <c r="N4640" s="1" t="s">
        <v>28</v>
      </c>
    </row>
    <row r="4641" spans="1:14" x14ac:dyDescent="0.3">
      <c r="A4641" s="1" t="s">
        <v>50</v>
      </c>
      <c r="B4641">
        <v>1185732</v>
      </c>
      <c r="C4641" s="2">
        <v>44905</v>
      </c>
      <c r="D4641" s="1" t="s">
        <v>92</v>
      </c>
      <c r="E4641" s="1" t="s">
        <v>93</v>
      </c>
      <c r="F4641" s="1" t="s">
        <v>94</v>
      </c>
      <c r="G4641" s="1" t="s">
        <v>24</v>
      </c>
      <c r="H4641">
        <v>30.000000000000004</v>
      </c>
      <c r="I4641">
        <v>400</v>
      </c>
      <c r="J4641">
        <v>120000.00000000001</v>
      </c>
      <c r="K4641">
        <v>48000.000000000007</v>
      </c>
      <c r="L4641">
        <v>0.4</v>
      </c>
      <c r="M4641">
        <v>72000</v>
      </c>
      <c r="N4641" s="1" t="s">
        <v>28</v>
      </c>
    </row>
    <row r="4642" spans="1:14" x14ac:dyDescent="0.3">
      <c r="A4642" s="1" t="s">
        <v>50</v>
      </c>
      <c r="B4642">
        <v>1185732</v>
      </c>
      <c r="C4642" s="2">
        <v>44905</v>
      </c>
      <c r="D4642" s="1" t="s">
        <v>92</v>
      </c>
      <c r="E4642" s="1" t="s">
        <v>93</v>
      </c>
      <c r="F4642" s="1" t="s">
        <v>94</v>
      </c>
      <c r="G4642" s="1" t="s">
        <v>18</v>
      </c>
      <c r="H4642">
        <v>40</v>
      </c>
      <c r="I4642">
        <v>400</v>
      </c>
      <c r="J4642">
        <v>160000</v>
      </c>
      <c r="K4642">
        <v>56000</v>
      </c>
      <c r="L4642">
        <v>0.35</v>
      </c>
      <c r="M4642">
        <v>104000</v>
      </c>
      <c r="N4642" s="1" t="s">
        <v>28</v>
      </c>
    </row>
    <row r="4643" spans="1:14" x14ac:dyDescent="0.3">
      <c r="A4643" s="1" t="s">
        <v>50</v>
      </c>
      <c r="B4643">
        <v>1185732</v>
      </c>
      <c r="C4643" s="2">
        <v>44905</v>
      </c>
      <c r="D4643" s="1" t="s">
        <v>92</v>
      </c>
      <c r="E4643" s="1" t="s">
        <v>93</v>
      </c>
      <c r="F4643" s="1" t="s">
        <v>94</v>
      </c>
      <c r="G4643" s="1" t="s">
        <v>20</v>
      </c>
      <c r="H4643">
        <v>44.999999999999986</v>
      </c>
      <c r="I4643">
        <v>500</v>
      </c>
      <c r="J4643">
        <v>224999.99999999994</v>
      </c>
      <c r="K4643">
        <v>112499.99999999997</v>
      </c>
      <c r="L4643">
        <v>0.5</v>
      </c>
      <c r="M4643">
        <v>112499.99999999997</v>
      </c>
      <c r="N4643" s="1" t="s">
        <v>28</v>
      </c>
    </row>
    <row r="4644" spans="1:14" x14ac:dyDescent="0.3">
      <c r="A4644" s="1" t="s">
        <v>50</v>
      </c>
      <c r="B4644">
        <v>1185732</v>
      </c>
      <c r="C4644" s="2">
        <v>44603</v>
      </c>
      <c r="D4644" s="1" t="s">
        <v>92</v>
      </c>
      <c r="E4644" s="1" t="s">
        <v>93</v>
      </c>
      <c r="F4644" s="1" t="s">
        <v>94</v>
      </c>
      <c r="G4644" s="1" t="s">
        <v>24</v>
      </c>
      <c r="H4644">
        <v>19</v>
      </c>
      <c r="I4644">
        <v>87</v>
      </c>
      <c r="J4644">
        <v>1653</v>
      </c>
      <c r="K4644">
        <v>826.5</v>
      </c>
      <c r="L4644">
        <v>0.5</v>
      </c>
      <c r="M4644">
        <v>826.5</v>
      </c>
      <c r="N4644" s="1" t="s">
        <v>25</v>
      </c>
    </row>
    <row r="4645" spans="1:14" x14ac:dyDescent="0.3">
      <c r="A4645" s="1" t="s">
        <v>50</v>
      </c>
      <c r="B4645">
        <v>1185732</v>
      </c>
      <c r="C4645" s="2">
        <v>44603</v>
      </c>
      <c r="D4645" s="1" t="s">
        <v>92</v>
      </c>
      <c r="E4645" s="1" t="s">
        <v>93</v>
      </c>
      <c r="F4645" s="1" t="s">
        <v>94</v>
      </c>
      <c r="G4645" s="1" t="s">
        <v>18</v>
      </c>
      <c r="H4645">
        <v>32</v>
      </c>
      <c r="I4645">
        <v>101</v>
      </c>
      <c r="J4645">
        <v>3232</v>
      </c>
      <c r="K4645">
        <v>1454.3999999999999</v>
      </c>
      <c r="L4645">
        <v>0.44999999999999996</v>
      </c>
      <c r="M4645">
        <v>1777.6000000000001</v>
      </c>
      <c r="N4645" s="1" t="s">
        <v>25</v>
      </c>
    </row>
    <row r="4646" spans="1:14" x14ac:dyDescent="0.3">
      <c r="A4646" s="1" t="s">
        <v>50</v>
      </c>
      <c r="B4646">
        <v>1185732</v>
      </c>
      <c r="C4646" s="2">
        <v>44603</v>
      </c>
      <c r="D4646" s="1" t="s">
        <v>92</v>
      </c>
      <c r="E4646" s="1" t="s">
        <v>93</v>
      </c>
      <c r="F4646" s="1" t="s">
        <v>94</v>
      </c>
      <c r="G4646" s="1" t="s">
        <v>20</v>
      </c>
      <c r="H4646">
        <v>24</v>
      </c>
      <c r="I4646">
        <v>131</v>
      </c>
      <c r="J4646">
        <v>3144</v>
      </c>
      <c r="K4646">
        <v>1949.28</v>
      </c>
      <c r="L4646">
        <v>0.62</v>
      </c>
      <c r="M4646">
        <v>1194.72</v>
      </c>
      <c r="N4646" s="1" t="s">
        <v>25</v>
      </c>
    </row>
    <row r="4647" spans="1:14" x14ac:dyDescent="0.3">
      <c r="A4647" s="1" t="s">
        <v>50</v>
      </c>
      <c r="B4647">
        <v>1185732</v>
      </c>
      <c r="C4647" s="2">
        <v>44630</v>
      </c>
      <c r="D4647" s="1" t="s">
        <v>92</v>
      </c>
      <c r="E4647" s="1" t="s">
        <v>93</v>
      </c>
      <c r="F4647" s="1" t="s">
        <v>94</v>
      </c>
      <c r="G4647" s="1" t="s">
        <v>21</v>
      </c>
      <c r="H4647">
        <v>29</v>
      </c>
      <c r="I4647">
        <v>168</v>
      </c>
      <c r="J4647">
        <v>4872</v>
      </c>
      <c r="K4647">
        <v>2533.44</v>
      </c>
      <c r="L4647">
        <v>0.52</v>
      </c>
      <c r="M4647">
        <v>2338.56</v>
      </c>
      <c r="N4647" s="1" t="s">
        <v>25</v>
      </c>
    </row>
    <row r="4648" spans="1:14" x14ac:dyDescent="0.3">
      <c r="A4648" s="1" t="s">
        <v>50</v>
      </c>
      <c r="B4648">
        <v>1185732</v>
      </c>
      <c r="C4648" s="2">
        <v>44630</v>
      </c>
      <c r="D4648" s="1" t="s">
        <v>92</v>
      </c>
      <c r="E4648" s="1" t="s">
        <v>93</v>
      </c>
      <c r="F4648" s="1" t="s">
        <v>94</v>
      </c>
      <c r="G4648" s="1" t="s">
        <v>22</v>
      </c>
      <c r="H4648">
        <v>28</v>
      </c>
      <c r="I4648">
        <v>102</v>
      </c>
      <c r="J4648">
        <v>2856</v>
      </c>
      <c r="K4648">
        <v>1428</v>
      </c>
      <c r="L4648">
        <v>0.5</v>
      </c>
      <c r="M4648">
        <v>1428</v>
      </c>
      <c r="N4648" s="1" t="s">
        <v>25</v>
      </c>
    </row>
    <row r="4649" spans="1:14" x14ac:dyDescent="0.3">
      <c r="A4649" s="1" t="s">
        <v>50</v>
      </c>
      <c r="B4649">
        <v>1185732</v>
      </c>
      <c r="C4649" s="2">
        <v>44630</v>
      </c>
      <c r="D4649" s="1" t="s">
        <v>92</v>
      </c>
      <c r="E4649" s="1" t="s">
        <v>93</v>
      </c>
      <c r="F4649" s="1" t="s">
        <v>94</v>
      </c>
      <c r="G4649" s="1" t="s">
        <v>23</v>
      </c>
      <c r="H4649">
        <v>18</v>
      </c>
      <c r="I4649">
        <v>112</v>
      </c>
      <c r="J4649">
        <v>2016</v>
      </c>
      <c r="K4649">
        <v>1008</v>
      </c>
      <c r="L4649">
        <v>0.5</v>
      </c>
      <c r="M4649">
        <v>1008</v>
      </c>
      <c r="N4649" s="1" t="s">
        <v>25</v>
      </c>
    </row>
    <row r="4650" spans="1:14" x14ac:dyDescent="0.3">
      <c r="A4650" s="1" t="s">
        <v>50</v>
      </c>
      <c r="B4650">
        <v>1185732</v>
      </c>
      <c r="C4650" s="2">
        <v>44630</v>
      </c>
      <c r="D4650" s="1" t="s">
        <v>92</v>
      </c>
      <c r="E4650" s="1" t="s">
        <v>93</v>
      </c>
      <c r="F4650" s="1" t="s">
        <v>94</v>
      </c>
      <c r="G4650" s="1" t="s">
        <v>24</v>
      </c>
      <c r="H4650">
        <v>23</v>
      </c>
      <c r="I4650">
        <v>73</v>
      </c>
      <c r="J4650">
        <v>1679</v>
      </c>
      <c r="K4650">
        <v>889.87</v>
      </c>
      <c r="L4650">
        <v>0.53</v>
      </c>
      <c r="M4650">
        <v>789.13</v>
      </c>
      <c r="N4650" s="1" t="s">
        <v>25</v>
      </c>
    </row>
    <row r="4651" spans="1:14" x14ac:dyDescent="0.3">
      <c r="A4651" s="1" t="s">
        <v>50</v>
      </c>
      <c r="B4651">
        <v>1185732</v>
      </c>
      <c r="C4651" s="2">
        <v>44630</v>
      </c>
      <c r="D4651" s="1" t="s">
        <v>92</v>
      </c>
      <c r="E4651" s="1" t="s">
        <v>93</v>
      </c>
      <c r="F4651" s="1" t="s">
        <v>94</v>
      </c>
      <c r="G4651" s="1" t="s">
        <v>18</v>
      </c>
      <c r="H4651">
        <v>38</v>
      </c>
      <c r="I4651">
        <v>75</v>
      </c>
      <c r="J4651">
        <v>2850</v>
      </c>
      <c r="K4651">
        <v>1425</v>
      </c>
      <c r="L4651">
        <v>0.5</v>
      </c>
      <c r="M4651">
        <v>1425</v>
      </c>
      <c r="N4651" s="1" t="s">
        <v>25</v>
      </c>
    </row>
    <row r="4652" spans="1:14" x14ac:dyDescent="0.3">
      <c r="A4652" s="1" t="s">
        <v>50</v>
      </c>
      <c r="B4652">
        <v>1185732</v>
      </c>
      <c r="C4652" s="2">
        <v>44630</v>
      </c>
      <c r="D4652" s="1" t="s">
        <v>92</v>
      </c>
      <c r="E4652" s="1" t="s">
        <v>93</v>
      </c>
      <c r="F4652" s="1" t="s">
        <v>94</v>
      </c>
      <c r="G4652" s="1" t="s">
        <v>20</v>
      </c>
      <c r="H4652">
        <v>29</v>
      </c>
      <c r="I4652">
        <v>100</v>
      </c>
      <c r="J4652">
        <v>2900</v>
      </c>
      <c r="K4652">
        <v>1856</v>
      </c>
      <c r="L4652">
        <v>0.64</v>
      </c>
      <c r="M4652">
        <v>1044</v>
      </c>
      <c r="N4652" s="1" t="s">
        <v>25</v>
      </c>
    </row>
    <row r="4653" spans="1:14" x14ac:dyDescent="0.3">
      <c r="A4653" s="1" t="s">
        <v>50</v>
      </c>
      <c r="B4653">
        <v>1185732</v>
      </c>
      <c r="C4653" s="2">
        <v>44662</v>
      </c>
      <c r="D4653" s="1" t="s">
        <v>92</v>
      </c>
      <c r="E4653" s="1" t="s">
        <v>93</v>
      </c>
      <c r="F4653" s="1" t="s">
        <v>94</v>
      </c>
      <c r="G4653" s="1" t="s">
        <v>21</v>
      </c>
      <c r="H4653">
        <v>27</v>
      </c>
      <c r="I4653">
        <v>181</v>
      </c>
      <c r="J4653">
        <v>4887</v>
      </c>
      <c r="K4653">
        <v>2443.5</v>
      </c>
      <c r="L4653">
        <v>0.5</v>
      </c>
      <c r="M4653">
        <v>2443.5</v>
      </c>
      <c r="N4653" s="1" t="s">
        <v>25</v>
      </c>
    </row>
    <row r="4654" spans="1:14" x14ac:dyDescent="0.3">
      <c r="A4654" s="1" t="s">
        <v>50</v>
      </c>
      <c r="B4654">
        <v>1185732</v>
      </c>
      <c r="C4654" s="2">
        <v>44662</v>
      </c>
      <c r="D4654" s="1" t="s">
        <v>92</v>
      </c>
      <c r="E4654" s="1" t="s">
        <v>93</v>
      </c>
      <c r="F4654" s="1" t="s">
        <v>94</v>
      </c>
      <c r="G4654" s="1" t="s">
        <v>22</v>
      </c>
      <c r="H4654">
        <v>25</v>
      </c>
      <c r="I4654">
        <v>94</v>
      </c>
      <c r="J4654">
        <v>2350</v>
      </c>
      <c r="K4654">
        <v>1057.5</v>
      </c>
      <c r="L4654">
        <v>0.44999999999999996</v>
      </c>
      <c r="M4654">
        <v>1292.5</v>
      </c>
      <c r="N4654" s="1" t="s">
        <v>25</v>
      </c>
    </row>
    <row r="4655" spans="1:14" x14ac:dyDescent="0.3">
      <c r="A4655" s="1" t="s">
        <v>50</v>
      </c>
      <c r="B4655">
        <v>1185732</v>
      </c>
      <c r="C4655" s="2">
        <v>44662</v>
      </c>
      <c r="D4655" s="1" t="s">
        <v>92</v>
      </c>
      <c r="E4655" s="1" t="s">
        <v>93</v>
      </c>
      <c r="F4655" s="1" t="s">
        <v>94</v>
      </c>
      <c r="G4655" s="1" t="s">
        <v>23</v>
      </c>
      <c r="H4655">
        <v>14</v>
      </c>
      <c r="I4655">
        <v>98</v>
      </c>
      <c r="J4655">
        <v>1372</v>
      </c>
      <c r="K4655">
        <v>631.12</v>
      </c>
      <c r="L4655">
        <v>0.45999999999999996</v>
      </c>
      <c r="M4655">
        <v>740.88</v>
      </c>
      <c r="N4655" s="1" t="s">
        <v>25</v>
      </c>
    </row>
    <row r="4656" spans="1:14" x14ac:dyDescent="0.3">
      <c r="A4656" s="1" t="s">
        <v>50</v>
      </c>
      <c r="B4656">
        <v>1185732</v>
      </c>
      <c r="C4656" s="2">
        <v>44662</v>
      </c>
      <c r="D4656" s="1" t="s">
        <v>92</v>
      </c>
      <c r="E4656" s="1" t="s">
        <v>93</v>
      </c>
      <c r="F4656" s="1" t="s">
        <v>94</v>
      </c>
      <c r="G4656" s="1" t="s">
        <v>24</v>
      </c>
      <c r="H4656">
        <v>18</v>
      </c>
      <c r="I4656">
        <v>70</v>
      </c>
      <c r="J4656">
        <v>1260</v>
      </c>
      <c r="K4656">
        <v>667.80000000000007</v>
      </c>
      <c r="L4656">
        <v>0.53</v>
      </c>
      <c r="M4656">
        <v>592.19999999999993</v>
      </c>
      <c r="N4656" s="1" t="s">
        <v>25</v>
      </c>
    </row>
    <row r="4657" spans="1:14" x14ac:dyDescent="0.3">
      <c r="A4657" s="1" t="s">
        <v>50</v>
      </c>
      <c r="B4657">
        <v>1185732</v>
      </c>
      <c r="C4657" s="2">
        <v>44662</v>
      </c>
      <c r="D4657" s="1" t="s">
        <v>92</v>
      </c>
      <c r="E4657" s="1" t="s">
        <v>93</v>
      </c>
      <c r="F4657" s="1" t="s">
        <v>94</v>
      </c>
      <c r="G4657" s="1" t="s">
        <v>18</v>
      </c>
      <c r="H4657">
        <v>33</v>
      </c>
      <c r="I4657">
        <v>74</v>
      </c>
      <c r="J4657">
        <v>2442</v>
      </c>
      <c r="K4657">
        <v>1123.32</v>
      </c>
      <c r="L4657">
        <v>0.45999999999999996</v>
      </c>
      <c r="M4657">
        <v>1318.68</v>
      </c>
      <c r="N4657" s="1" t="s">
        <v>25</v>
      </c>
    </row>
    <row r="4658" spans="1:14" x14ac:dyDescent="0.3">
      <c r="A4658" s="1" t="s">
        <v>50</v>
      </c>
      <c r="B4658">
        <v>1185732</v>
      </c>
      <c r="C4658" s="2">
        <v>44662</v>
      </c>
      <c r="D4658" s="1" t="s">
        <v>92</v>
      </c>
      <c r="E4658" s="1" t="s">
        <v>93</v>
      </c>
      <c r="F4658" s="1" t="s">
        <v>94</v>
      </c>
      <c r="G4658" s="1" t="s">
        <v>20</v>
      </c>
      <c r="H4658">
        <v>24</v>
      </c>
      <c r="I4658">
        <v>112</v>
      </c>
      <c r="J4658">
        <v>2688</v>
      </c>
      <c r="K4658">
        <v>1612.8</v>
      </c>
      <c r="L4658">
        <v>0.6</v>
      </c>
      <c r="M4658">
        <v>1075.2</v>
      </c>
      <c r="N4658" s="1" t="s">
        <v>25</v>
      </c>
    </row>
    <row r="4659" spans="1:14" x14ac:dyDescent="0.3">
      <c r="A4659" s="1" t="s">
        <v>50</v>
      </c>
      <c r="B4659">
        <v>1185732</v>
      </c>
      <c r="C4659" s="2">
        <v>44693</v>
      </c>
      <c r="D4659" s="1" t="s">
        <v>92</v>
      </c>
      <c r="E4659" s="1" t="s">
        <v>93</v>
      </c>
      <c r="F4659" s="1" t="s">
        <v>94</v>
      </c>
      <c r="G4659" s="1" t="s">
        <v>21</v>
      </c>
      <c r="H4659">
        <v>32</v>
      </c>
      <c r="I4659">
        <v>174</v>
      </c>
      <c r="J4659">
        <v>5568</v>
      </c>
      <c r="K4659">
        <v>2839.68</v>
      </c>
      <c r="L4659">
        <v>0.51</v>
      </c>
      <c r="M4659">
        <v>2728.32</v>
      </c>
      <c r="N4659" s="1" t="s">
        <v>25</v>
      </c>
    </row>
    <row r="4660" spans="1:14" x14ac:dyDescent="0.3">
      <c r="A4660" s="1" t="s">
        <v>50</v>
      </c>
      <c r="B4660">
        <v>1185732</v>
      </c>
      <c r="C4660" s="2">
        <v>44693</v>
      </c>
      <c r="D4660" s="1" t="s">
        <v>92</v>
      </c>
      <c r="E4660" s="1" t="s">
        <v>93</v>
      </c>
      <c r="F4660" s="1" t="s">
        <v>94</v>
      </c>
      <c r="G4660" s="1" t="s">
        <v>22</v>
      </c>
      <c r="H4660">
        <v>29</v>
      </c>
      <c r="I4660">
        <v>101</v>
      </c>
      <c r="J4660">
        <v>2929</v>
      </c>
      <c r="K4660">
        <v>1435.21</v>
      </c>
      <c r="L4660">
        <v>0.49</v>
      </c>
      <c r="M4660">
        <v>1493.79</v>
      </c>
      <c r="N4660" s="1" t="s">
        <v>25</v>
      </c>
    </row>
    <row r="4661" spans="1:14" x14ac:dyDescent="0.3">
      <c r="A4661" s="1" t="s">
        <v>50</v>
      </c>
      <c r="B4661">
        <v>1185732</v>
      </c>
      <c r="C4661" s="2">
        <v>44693</v>
      </c>
      <c r="D4661" s="1" t="s">
        <v>92</v>
      </c>
      <c r="E4661" s="1" t="s">
        <v>93</v>
      </c>
      <c r="F4661" s="1" t="s">
        <v>94</v>
      </c>
      <c r="G4661" s="1" t="s">
        <v>23</v>
      </c>
      <c r="H4661">
        <v>25</v>
      </c>
      <c r="I4661">
        <v>98</v>
      </c>
      <c r="J4661">
        <v>2450</v>
      </c>
      <c r="K4661">
        <v>1225</v>
      </c>
      <c r="L4661">
        <v>0.5</v>
      </c>
      <c r="M4661">
        <v>1225</v>
      </c>
      <c r="N4661" s="1" t="s">
        <v>25</v>
      </c>
    </row>
    <row r="4662" spans="1:14" x14ac:dyDescent="0.3">
      <c r="A4662" s="1" t="s">
        <v>50</v>
      </c>
      <c r="B4662">
        <v>1185732</v>
      </c>
      <c r="C4662" s="2">
        <v>44693</v>
      </c>
      <c r="D4662" s="1" t="s">
        <v>92</v>
      </c>
      <c r="E4662" s="1" t="s">
        <v>93</v>
      </c>
      <c r="F4662" s="1" t="s">
        <v>94</v>
      </c>
      <c r="G4662" s="1" t="s">
        <v>24</v>
      </c>
      <c r="H4662">
        <v>23</v>
      </c>
      <c r="I4662">
        <v>72</v>
      </c>
      <c r="J4662">
        <v>1656</v>
      </c>
      <c r="K4662">
        <v>910.80000000000007</v>
      </c>
      <c r="L4662">
        <v>0.55000000000000004</v>
      </c>
      <c r="M4662">
        <v>745.19999999999993</v>
      </c>
      <c r="N4662" s="1" t="s">
        <v>25</v>
      </c>
    </row>
    <row r="4663" spans="1:14" x14ac:dyDescent="0.3">
      <c r="A4663" s="1" t="s">
        <v>50</v>
      </c>
      <c r="B4663">
        <v>1185732</v>
      </c>
      <c r="C4663" s="2">
        <v>44693</v>
      </c>
      <c r="D4663" s="1" t="s">
        <v>92</v>
      </c>
      <c r="E4663" s="1" t="s">
        <v>93</v>
      </c>
      <c r="F4663" s="1" t="s">
        <v>94</v>
      </c>
      <c r="G4663" s="1" t="s">
        <v>18</v>
      </c>
      <c r="H4663">
        <v>39</v>
      </c>
      <c r="I4663">
        <v>75</v>
      </c>
      <c r="J4663">
        <v>2925</v>
      </c>
      <c r="K4663">
        <v>1462.5</v>
      </c>
      <c r="L4663">
        <v>0.5</v>
      </c>
      <c r="M4663">
        <v>1462.5</v>
      </c>
      <c r="N4663" s="1" t="s">
        <v>25</v>
      </c>
    </row>
    <row r="4664" spans="1:14" x14ac:dyDescent="0.3">
      <c r="A4664" s="1" t="s">
        <v>50</v>
      </c>
      <c r="B4664">
        <v>1185732</v>
      </c>
      <c r="C4664" s="2">
        <v>44693</v>
      </c>
      <c r="D4664" s="1" t="s">
        <v>92</v>
      </c>
      <c r="E4664" s="1" t="s">
        <v>93</v>
      </c>
      <c r="F4664" s="1" t="s">
        <v>94</v>
      </c>
      <c r="G4664" s="1" t="s">
        <v>20</v>
      </c>
      <c r="H4664">
        <v>44</v>
      </c>
      <c r="I4664">
        <v>120</v>
      </c>
      <c r="J4664">
        <v>5280</v>
      </c>
      <c r="K4664">
        <v>3432</v>
      </c>
      <c r="L4664">
        <v>0.65</v>
      </c>
      <c r="M4664">
        <v>1848</v>
      </c>
      <c r="N4664" s="1" t="s">
        <v>25</v>
      </c>
    </row>
    <row r="4665" spans="1:14" x14ac:dyDescent="0.3">
      <c r="A4665" s="1" t="s">
        <v>50</v>
      </c>
      <c r="B4665">
        <v>1185732</v>
      </c>
      <c r="C4665" s="2">
        <v>44723</v>
      </c>
      <c r="D4665" s="1" t="s">
        <v>92</v>
      </c>
      <c r="E4665" s="1" t="s">
        <v>93</v>
      </c>
      <c r="F4665" s="1" t="s">
        <v>94</v>
      </c>
      <c r="G4665" s="1" t="s">
        <v>21</v>
      </c>
      <c r="H4665">
        <v>28</v>
      </c>
      <c r="I4665">
        <v>182</v>
      </c>
      <c r="J4665">
        <v>5096</v>
      </c>
      <c r="K4665">
        <v>2598.96</v>
      </c>
      <c r="L4665">
        <v>0.51</v>
      </c>
      <c r="M4665">
        <v>2497.04</v>
      </c>
      <c r="N4665" s="1" t="s">
        <v>25</v>
      </c>
    </row>
    <row r="4666" spans="1:14" x14ac:dyDescent="0.3">
      <c r="A4666" s="1" t="s">
        <v>50</v>
      </c>
      <c r="B4666">
        <v>1185732</v>
      </c>
      <c r="C4666" s="2">
        <v>44723</v>
      </c>
      <c r="D4666" s="1" t="s">
        <v>92</v>
      </c>
      <c r="E4666" s="1" t="s">
        <v>93</v>
      </c>
      <c r="F4666" s="1" t="s">
        <v>94</v>
      </c>
      <c r="G4666" s="1" t="s">
        <v>22</v>
      </c>
      <c r="H4666">
        <v>24</v>
      </c>
      <c r="I4666">
        <v>112</v>
      </c>
      <c r="J4666">
        <v>2688</v>
      </c>
      <c r="K4666">
        <v>1317.12</v>
      </c>
      <c r="L4666">
        <v>0.49</v>
      </c>
      <c r="M4666">
        <v>1370.88</v>
      </c>
      <c r="N4666" s="1" t="s">
        <v>25</v>
      </c>
    </row>
    <row r="4667" spans="1:14" x14ac:dyDescent="0.3">
      <c r="A4667" s="1" t="s">
        <v>50</v>
      </c>
      <c r="B4667">
        <v>1185732</v>
      </c>
      <c r="C4667" s="2">
        <v>44723</v>
      </c>
      <c r="D4667" s="1" t="s">
        <v>92</v>
      </c>
      <c r="E4667" s="1" t="s">
        <v>93</v>
      </c>
      <c r="F4667" s="1" t="s">
        <v>94</v>
      </c>
      <c r="G4667" s="1" t="s">
        <v>23</v>
      </c>
      <c r="H4667">
        <v>19</v>
      </c>
      <c r="I4667">
        <v>115</v>
      </c>
      <c r="J4667">
        <v>2185</v>
      </c>
      <c r="K4667">
        <v>1070.6500000000001</v>
      </c>
      <c r="L4667">
        <v>0.49</v>
      </c>
      <c r="M4667">
        <v>1114.3499999999999</v>
      </c>
      <c r="N4667" s="1" t="s">
        <v>25</v>
      </c>
    </row>
    <row r="4668" spans="1:14" x14ac:dyDescent="0.3">
      <c r="A4668" s="1" t="s">
        <v>50</v>
      </c>
      <c r="B4668">
        <v>1185732</v>
      </c>
      <c r="C4668" s="2">
        <v>44723</v>
      </c>
      <c r="D4668" s="1" t="s">
        <v>92</v>
      </c>
      <c r="E4668" s="1" t="s">
        <v>93</v>
      </c>
      <c r="F4668" s="1" t="s">
        <v>94</v>
      </c>
      <c r="G4668" s="1" t="s">
        <v>24</v>
      </c>
      <c r="H4668">
        <v>19</v>
      </c>
      <c r="I4668">
        <v>108</v>
      </c>
      <c r="J4668">
        <v>2052</v>
      </c>
      <c r="K4668">
        <v>1046.52</v>
      </c>
      <c r="L4668">
        <v>0.51</v>
      </c>
      <c r="M4668">
        <v>1005.48</v>
      </c>
      <c r="N4668" s="1" t="s">
        <v>25</v>
      </c>
    </row>
    <row r="4669" spans="1:14" x14ac:dyDescent="0.3">
      <c r="A4669" s="1" t="s">
        <v>50</v>
      </c>
      <c r="B4669">
        <v>1185732</v>
      </c>
      <c r="C4669" s="2">
        <v>44723</v>
      </c>
      <c r="D4669" s="1" t="s">
        <v>92</v>
      </c>
      <c r="E4669" s="1" t="s">
        <v>93</v>
      </c>
      <c r="F4669" s="1" t="s">
        <v>94</v>
      </c>
      <c r="G4669" s="1" t="s">
        <v>18</v>
      </c>
      <c r="H4669">
        <v>34</v>
      </c>
      <c r="I4669">
        <v>108</v>
      </c>
      <c r="J4669">
        <v>3672</v>
      </c>
      <c r="K4669">
        <v>1652.3999999999999</v>
      </c>
      <c r="L4669">
        <v>0.44999999999999996</v>
      </c>
      <c r="M4669">
        <v>2019.6000000000001</v>
      </c>
      <c r="N4669" s="1" t="s">
        <v>25</v>
      </c>
    </row>
    <row r="4670" spans="1:14" x14ac:dyDescent="0.3">
      <c r="A4670" s="1" t="s">
        <v>50</v>
      </c>
      <c r="B4670">
        <v>1185732</v>
      </c>
      <c r="C4670" s="2">
        <v>44723</v>
      </c>
      <c r="D4670" s="1" t="s">
        <v>92</v>
      </c>
      <c r="E4670" s="1" t="s">
        <v>93</v>
      </c>
      <c r="F4670" s="1" t="s">
        <v>94</v>
      </c>
      <c r="G4670" s="1" t="s">
        <v>20</v>
      </c>
      <c r="H4670">
        <v>38</v>
      </c>
      <c r="I4670">
        <v>150</v>
      </c>
      <c r="J4670">
        <v>5700</v>
      </c>
      <c r="K4670">
        <v>3420</v>
      </c>
      <c r="L4670">
        <v>0.6</v>
      </c>
      <c r="M4670">
        <v>2280</v>
      </c>
      <c r="N4670" s="1" t="s">
        <v>25</v>
      </c>
    </row>
    <row r="4671" spans="1:14" x14ac:dyDescent="0.3">
      <c r="A4671" s="1" t="s">
        <v>50</v>
      </c>
      <c r="B4671">
        <v>1185732</v>
      </c>
      <c r="C4671" s="2">
        <v>44752</v>
      </c>
      <c r="D4671" s="1" t="s">
        <v>92</v>
      </c>
      <c r="E4671" s="1" t="s">
        <v>93</v>
      </c>
      <c r="F4671" s="1" t="s">
        <v>94</v>
      </c>
      <c r="G4671" s="1" t="s">
        <v>21</v>
      </c>
      <c r="H4671">
        <v>34</v>
      </c>
      <c r="I4671">
        <v>224</v>
      </c>
      <c r="J4671">
        <v>7616</v>
      </c>
      <c r="K4671">
        <v>3960.32</v>
      </c>
      <c r="L4671">
        <v>0.52</v>
      </c>
      <c r="M4671">
        <v>3655.68</v>
      </c>
      <c r="N4671" s="1" t="s">
        <v>25</v>
      </c>
    </row>
    <row r="4672" spans="1:14" x14ac:dyDescent="0.3">
      <c r="A4672" s="1" t="s">
        <v>50</v>
      </c>
      <c r="B4672">
        <v>1185732</v>
      </c>
      <c r="C4672" s="2">
        <v>44752</v>
      </c>
      <c r="D4672" s="1" t="s">
        <v>92</v>
      </c>
      <c r="E4672" s="1" t="s">
        <v>93</v>
      </c>
      <c r="F4672" s="1" t="s">
        <v>94</v>
      </c>
      <c r="G4672" s="1" t="s">
        <v>22</v>
      </c>
      <c r="H4672">
        <v>29</v>
      </c>
      <c r="I4672">
        <v>160</v>
      </c>
      <c r="J4672">
        <v>4640</v>
      </c>
      <c r="K4672">
        <v>2227.1999999999998</v>
      </c>
      <c r="L4672">
        <v>0.48</v>
      </c>
      <c r="M4672">
        <v>2412.8000000000002</v>
      </c>
      <c r="N4672" s="1" t="s">
        <v>25</v>
      </c>
    </row>
    <row r="4673" spans="1:14" x14ac:dyDescent="0.3">
      <c r="A4673" s="1" t="s">
        <v>50</v>
      </c>
      <c r="B4673">
        <v>1185732</v>
      </c>
      <c r="C4673" s="2">
        <v>44752</v>
      </c>
      <c r="D4673" s="1" t="s">
        <v>92</v>
      </c>
      <c r="E4673" s="1" t="s">
        <v>93</v>
      </c>
      <c r="F4673" s="1" t="s">
        <v>94</v>
      </c>
      <c r="G4673" s="1" t="s">
        <v>23</v>
      </c>
      <c r="H4673">
        <v>24</v>
      </c>
      <c r="I4673">
        <v>138</v>
      </c>
      <c r="J4673">
        <v>3312</v>
      </c>
      <c r="K4673">
        <v>1589.76</v>
      </c>
      <c r="L4673">
        <v>0.48</v>
      </c>
      <c r="M4673">
        <v>1722.24</v>
      </c>
      <c r="N4673" s="1" t="s">
        <v>25</v>
      </c>
    </row>
    <row r="4674" spans="1:14" x14ac:dyDescent="0.3">
      <c r="A4674" s="1" t="s">
        <v>50</v>
      </c>
      <c r="B4674">
        <v>1185732</v>
      </c>
      <c r="C4674" s="2">
        <v>44752</v>
      </c>
      <c r="D4674" s="1" t="s">
        <v>92</v>
      </c>
      <c r="E4674" s="1" t="s">
        <v>93</v>
      </c>
      <c r="F4674" s="1" t="s">
        <v>94</v>
      </c>
      <c r="G4674" s="1" t="s">
        <v>24</v>
      </c>
      <c r="H4674">
        <v>23</v>
      </c>
      <c r="I4674">
        <v>115</v>
      </c>
      <c r="J4674">
        <v>2645</v>
      </c>
      <c r="K4674">
        <v>1322.5</v>
      </c>
      <c r="L4674">
        <v>0.5</v>
      </c>
      <c r="M4674">
        <v>1322.5</v>
      </c>
      <c r="N4674" s="1" t="s">
        <v>25</v>
      </c>
    </row>
    <row r="4675" spans="1:14" x14ac:dyDescent="0.3">
      <c r="A4675" s="1" t="s">
        <v>50</v>
      </c>
      <c r="B4675">
        <v>1185732</v>
      </c>
      <c r="C4675" s="2">
        <v>44752</v>
      </c>
      <c r="D4675" s="1" t="s">
        <v>92</v>
      </c>
      <c r="E4675" s="1" t="s">
        <v>93</v>
      </c>
      <c r="F4675" s="1" t="s">
        <v>94</v>
      </c>
      <c r="G4675" s="1" t="s">
        <v>18</v>
      </c>
      <c r="H4675">
        <v>32</v>
      </c>
      <c r="I4675">
        <v>128</v>
      </c>
      <c r="J4675">
        <v>4096</v>
      </c>
      <c r="K4675">
        <v>1884.1599999999999</v>
      </c>
      <c r="L4675">
        <v>0.45999999999999996</v>
      </c>
      <c r="M4675">
        <v>2211.84</v>
      </c>
      <c r="N4675" s="1" t="s">
        <v>25</v>
      </c>
    </row>
    <row r="4676" spans="1:14" x14ac:dyDescent="0.3">
      <c r="A4676" s="1" t="s">
        <v>50</v>
      </c>
      <c r="B4676">
        <v>1185732</v>
      </c>
      <c r="C4676" s="2">
        <v>44752</v>
      </c>
      <c r="D4676" s="1" t="s">
        <v>92</v>
      </c>
      <c r="E4676" s="1" t="s">
        <v>93</v>
      </c>
      <c r="F4676" s="1" t="s">
        <v>94</v>
      </c>
      <c r="G4676" s="1" t="s">
        <v>20</v>
      </c>
      <c r="H4676">
        <v>38</v>
      </c>
      <c r="I4676">
        <v>150</v>
      </c>
      <c r="J4676">
        <v>5700</v>
      </c>
      <c r="K4676">
        <v>3705</v>
      </c>
      <c r="L4676">
        <v>0.65</v>
      </c>
      <c r="M4676">
        <v>1995</v>
      </c>
      <c r="N4676" s="1" t="s">
        <v>25</v>
      </c>
    </row>
    <row r="4677" spans="1:14" x14ac:dyDescent="0.3">
      <c r="A4677" s="1" t="s">
        <v>50</v>
      </c>
      <c r="B4677">
        <v>1185732</v>
      </c>
      <c r="C4677" s="2">
        <v>44784</v>
      </c>
      <c r="D4677" s="1" t="s">
        <v>92</v>
      </c>
      <c r="E4677" s="1" t="s">
        <v>93</v>
      </c>
      <c r="F4677" s="1" t="s">
        <v>94</v>
      </c>
      <c r="G4677" s="1" t="s">
        <v>21</v>
      </c>
      <c r="H4677">
        <v>33</v>
      </c>
      <c r="I4677">
        <v>203</v>
      </c>
      <c r="J4677">
        <v>6699</v>
      </c>
      <c r="K4677">
        <v>3349.5</v>
      </c>
      <c r="L4677">
        <v>0.5</v>
      </c>
      <c r="M4677">
        <v>3349.5</v>
      </c>
      <c r="N4677" s="1" t="s">
        <v>25</v>
      </c>
    </row>
    <row r="4678" spans="1:14" x14ac:dyDescent="0.3">
      <c r="A4678" s="1" t="s">
        <v>50</v>
      </c>
      <c r="B4678">
        <v>1185732</v>
      </c>
      <c r="C4678" s="2">
        <v>44784</v>
      </c>
      <c r="D4678" s="1" t="s">
        <v>92</v>
      </c>
      <c r="E4678" s="1" t="s">
        <v>93</v>
      </c>
      <c r="F4678" s="1" t="s">
        <v>94</v>
      </c>
      <c r="G4678" s="1" t="s">
        <v>22</v>
      </c>
      <c r="H4678">
        <v>34</v>
      </c>
      <c r="I4678">
        <v>131</v>
      </c>
      <c r="J4678">
        <v>4454</v>
      </c>
      <c r="K4678">
        <v>2093.3799999999997</v>
      </c>
      <c r="L4678">
        <v>0.47</v>
      </c>
      <c r="M4678">
        <v>2360.6200000000003</v>
      </c>
      <c r="N4678" s="1" t="s">
        <v>25</v>
      </c>
    </row>
    <row r="4679" spans="1:14" x14ac:dyDescent="0.3">
      <c r="A4679" s="1" t="s">
        <v>50</v>
      </c>
      <c r="B4679">
        <v>1185732</v>
      </c>
      <c r="C4679" s="2">
        <v>44784</v>
      </c>
      <c r="D4679" s="1" t="s">
        <v>92</v>
      </c>
      <c r="E4679" s="1" t="s">
        <v>93</v>
      </c>
      <c r="F4679" s="1" t="s">
        <v>94</v>
      </c>
      <c r="G4679" s="1" t="s">
        <v>23</v>
      </c>
      <c r="H4679">
        <v>29</v>
      </c>
      <c r="I4679">
        <v>113</v>
      </c>
      <c r="J4679">
        <v>3277</v>
      </c>
      <c r="K4679">
        <v>1605.73</v>
      </c>
      <c r="L4679">
        <v>0.49</v>
      </c>
      <c r="M4679">
        <v>1671.27</v>
      </c>
      <c r="N4679" s="1" t="s">
        <v>25</v>
      </c>
    </row>
    <row r="4680" spans="1:14" x14ac:dyDescent="0.3">
      <c r="A4680" s="1" t="s">
        <v>50</v>
      </c>
      <c r="B4680">
        <v>1185732</v>
      </c>
      <c r="C4680" s="2">
        <v>44784</v>
      </c>
      <c r="D4680" s="1" t="s">
        <v>92</v>
      </c>
      <c r="E4680" s="1" t="s">
        <v>93</v>
      </c>
      <c r="F4680" s="1" t="s">
        <v>94</v>
      </c>
      <c r="G4680" s="1" t="s">
        <v>24</v>
      </c>
      <c r="H4680">
        <v>19</v>
      </c>
      <c r="I4680">
        <v>101</v>
      </c>
      <c r="J4680">
        <v>1919</v>
      </c>
      <c r="K4680">
        <v>1017.07</v>
      </c>
      <c r="L4680">
        <v>0.53</v>
      </c>
      <c r="M4680">
        <v>901.93</v>
      </c>
      <c r="N4680" s="1" t="s">
        <v>25</v>
      </c>
    </row>
    <row r="4681" spans="1:14" x14ac:dyDescent="0.3">
      <c r="A4681" s="1" t="s">
        <v>50</v>
      </c>
      <c r="B4681">
        <v>1185732</v>
      </c>
      <c r="C4681" s="2">
        <v>44784</v>
      </c>
      <c r="D4681" s="1" t="s">
        <v>92</v>
      </c>
      <c r="E4681" s="1" t="s">
        <v>93</v>
      </c>
      <c r="F4681" s="1" t="s">
        <v>94</v>
      </c>
      <c r="G4681" s="1" t="s">
        <v>18</v>
      </c>
      <c r="H4681">
        <v>29</v>
      </c>
      <c r="I4681">
        <v>105</v>
      </c>
      <c r="J4681">
        <v>3045</v>
      </c>
      <c r="K4681">
        <v>1400.6999999999998</v>
      </c>
      <c r="L4681">
        <v>0.45999999999999996</v>
      </c>
      <c r="M4681">
        <v>1644.3000000000002</v>
      </c>
      <c r="N4681" s="1" t="s">
        <v>25</v>
      </c>
    </row>
    <row r="4682" spans="1:14" x14ac:dyDescent="0.3">
      <c r="A4682" s="1" t="s">
        <v>50</v>
      </c>
      <c r="B4682">
        <v>1185732</v>
      </c>
      <c r="C4682" s="2">
        <v>44784</v>
      </c>
      <c r="D4682" s="1" t="s">
        <v>92</v>
      </c>
      <c r="E4682" s="1" t="s">
        <v>93</v>
      </c>
      <c r="F4682" s="1" t="s">
        <v>94</v>
      </c>
      <c r="G4682" s="1" t="s">
        <v>20</v>
      </c>
      <c r="H4682">
        <v>32</v>
      </c>
      <c r="I4682">
        <v>152</v>
      </c>
      <c r="J4682">
        <v>4864</v>
      </c>
      <c r="K4682">
        <v>2918.4</v>
      </c>
      <c r="L4682">
        <v>0.6</v>
      </c>
      <c r="M4682">
        <v>1945.6</v>
      </c>
      <c r="N4682" s="1" t="s">
        <v>25</v>
      </c>
    </row>
    <row r="4683" spans="1:14" x14ac:dyDescent="0.3">
      <c r="A4683" s="1" t="s">
        <v>50</v>
      </c>
      <c r="B4683">
        <v>1185732</v>
      </c>
      <c r="C4683" s="2">
        <v>44816</v>
      </c>
      <c r="D4683" s="1" t="s">
        <v>92</v>
      </c>
      <c r="E4683" s="1" t="s">
        <v>93</v>
      </c>
      <c r="F4683" s="1" t="s">
        <v>94</v>
      </c>
      <c r="G4683" s="1" t="s">
        <v>21</v>
      </c>
      <c r="H4683">
        <v>29</v>
      </c>
      <c r="I4683">
        <v>169</v>
      </c>
      <c r="J4683">
        <v>4901</v>
      </c>
      <c r="K4683">
        <v>2548.52</v>
      </c>
      <c r="L4683">
        <v>0.52</v>
      </c>
      <c r="M4683">
        <v>2352.48</v>
      </c>
      <c r="N4683" s="1" t="s">
        <v>25</v>
      </c>
    </row>
    <row r="4684" spans="1:14" x14ac:dyDescent="0.3">
      <c r="A4684" s="1" t="s">
        <v>50</v>
      </c>
      <c r="B4684">
        <v>1185732</v>
      </c>
      <c r="C4684" s="2">
        <v>44816</v>
      </c>
      <c r="D4684" s="1" t="s">
        <v>92</v>
      </c>
      <c r="E4684" s="1" t="s">
        <v>93</v>
      </c>
      <c r="F4684" s="1" t="s">
        <v>94</v>
      </c>
      <c r="G4684" s="1" t="s">
        <v>22</v>
      </c>
      <c r="H4684">
        <v>23</v>
      </c>
      <c r="I4684">
        <v>122</v>
      </c>
      <c r="J4684">
        <v>2806</v>
      </c>
      <c r="K4684">
        <v>1262.6999999999998</v>
      </c>
      <c r="L4684">
        <v>0.44999999999999996</v>
      </c>
      <c r="M4684">
        <v>1543.3000000000002</v>
      </c>
      <c r="N4684" s="1" t="s">
        <v>25</v>
      </c>
    </row>
    <row r="4685" spans="1:14" x14ac:dyDescent="0.3">
      <c r="A4685" s="1" t="s">
        <v>50</v>
      </c>
      <c r="B4685">
        <v>1185732</v>
      </c>
      <c r="C4685" s="2">
        <v>44816</v>
      </c>
      <c r="D4685" s="1" t="s">
        <v>92</v>
      </c>
      <c r="E4685" s="1" t="s">
        <v>93</v>
      </c>
      <c r="F4685" s="1" t="s">
        <v>94</v>
      </c>
      <c r="G4685" s="1" t="s">
        <v>23</v>
      </c>
      <c r="H4685">
        <v>9</v>
      </c>
      <c r="I4685">
        <v>91</v>
      </c>
      <c r="J4685">
        <v>819</v>
      </c>
      <c r="K4685">
        <v>409.5</v>
      </c>
      <c r="L4685">
        <v>0.5</v>
      </c>
      <c r="M4685">
        <v>409.5</v>
      </c>
      <c r="N4685" s="1" t="s">
        <v>25</v>
      </c>
    </row>
    <row r="4686" spans="1:14" x14ac:dyDescent="0.3">
      <c r="A4686" s="1" t="s">
        <v>50</v>
      </c>
      <c r="B4686">
        <v>1185732</v>
      </c>
      <c r="C4686" s="2">
        <v>44816</v>
      </c>
      <c r="D4686" s="1" t="s">
        <v>92</v>
      </c>
      <c r="E4686" s="1" t="s">
        <v>93</v>
      </c>
      <c r="F4686" s="1" t="s">
        <v>94</v>
      </c>
      <c r="G4686" s="1" t="s">
        <v>24</v>
      </c>
      <c r="H4686">
        <v>10</v>
      </c>
      <c r="I4686">
        <v>88</v>
      </c>
      <c r="J4686">
        <v>880</v>
      </c>
      <c r="K4686">
        <v>448.8</v>
      </c>
      <c r="L4686">
        <v>0.51</v>
      </c>
      <c r="M4686">
        <v>431.2</v>
      </c>
      <c r="N4686" s="1" t="s">
        <v>25</v>
      </c>
    </row>
    <row r="4687" spans="1:14" x14ac:dyDescent="0.3">
      <c r="A4687" s="1" t="s">
        <v>50</v>
      </c>
      <c r="B4687">
        <v>1185732</v>
      </c>
      <c r="C4687" s="2">
        <v>44816</v>
      </c>
      <c r="D4687" s="1" t="s">
        <v>92</v>
      </c>
      <c r="E4687" s="1" t="s">
        <v>93</v>
      </c>
      <c r="F4687" s="1" t="s">
        <v>94</v>
      </c>
      <c r="G4687" s="1" t="s">
        <v>18</v>
      </c>
      <c r="H4687">
        <v>19</v>
      </c>
      <c r="I4687">
        <v>88</v>
      </c>
      <c r="J4687">
        <v>1672</v>
      </c>
      <c r="K4687">
        <v>836</v>
      </c>
      <c r="L4687">
        <v>0.5</v>
      </c>
      <c r="M4687">
        <v>836</v>
      </c>
      <c r="N4687" s="1" t="s">
        <v>25</v>
      </c>
    </row>
    <row r="4688" spans="1:14" x14ac:dyDescent="0.3">
      <c r="A4688" s="1" t="s">
        <v>50</v>
      </c>
      <c r="B4688">
        <v>1185732</v>
      </c>
      <c r="C4688" s="2">
        <v>44816</v>
      </c>
      <c r="D4688" s="1" t="s">
        <v>92</v>
      </c>
      <c r="E4688" s="1" t="s">
        <v>93</v>
      </c>
      <c r="F4688" s="1" t="s">
        <v>94</v>
      </c>
      <c r="G4688" s="1" t="s">
        <v>20</v>
      </c>
      <c r="H4688">
        <v>24</v>
      </c>
      <c r="I4688">
        <v>120</v>
      </c>
      <c r="J4688">
        <v>2880</v>
      </c>
      <c r="K4688">
        <v>1843.2</v>
      </c>
      <c r="L4688">
        <v>0.64</v>
      </c>
      <c r="M4688">
        <v>1036.8</v>
      </c>
      <c r="N4688" s="1" t="s">
        <v>25</v>
      </c>
    </row>
    <row r="4689" spans="1:14" x14ac:dyDescent="0.3">
      <c r="A4689" s="1" t="s">
        <v>50</v>
      </c>
      <c r="B4689">
        <v>1185732</v>
      </c>
      <c r="C4689" s="2">
        <v>44845</v>
      </c>
      <c r="D4689" s="1" t="s">
        <v>92</v>
      </c>
      <c r="E4689" s="1" t="s">
        <v>93</v>
      </c>
      <c r="F4689" s="1" t="s">
        <v>94</v>
      </c>
      <c r="G4689" s="1" t="s">
        <v>21</v>
      </c>
      <c r="H4689">
        <v>28</v>
      </c>
      <c r="I4689">
        <v>173</v>
      </c>
      <c r="J4689">
        <v>4844</v>
      </c>
      <c r="K4689">
        <v>2470.44</v>
      </c>
      <c r="L4689">
        <v>0.51</v>
      </c>
      <c r="M4689">
        <v>2373.56</v>
      </c>
      <c r="N4689" s="1" t="s">
        <v>25</v>
      </c>
    </row>
    <row r="4690" spans="1:14" x14ac:dyDescent="0.3">
      <c r="A4690" s="1" t="s">
        <v>50</v>
      </c>
      <c r="B4690">
        <v>1185732</v>
      </c>
      <c r="C4690" s="2">
        <v>44845</v>
      </c>
      <c r="D4690" s="1" t="s">
        <v>92</v>
      </c>
      <c r="E4690" s="1" t="s">
        <v>93</v>
      </c>
      <c r="F4690" s="1" t="s">
        <v>94</v>
      </c>
      <c r="G4690" s="1" t="s">
        <v>22</v>
      </c>
      <c r="H4690">
        <v>19</v>
      </c>
      <c r="I4690">
        <v>100</v>
      </c>
      <c r="J4690">
        <v>1900</v>
      </c>
      <c r="K4690">
        <v>950</v>
      </c>
      <c r="L4690">
        <v>0.5</v>
      </c>
      <c r="M4690">
        <v>950</v>
      </c>
      <c r="N4690" s="1" t="s">
        <v>25</v>
      </c>
    </row>
    <row r="4691" spans="1:14" x14ac:dyDescent="0.3">
      <c r="A4691" s="1" t="s">
        <v>50</v>
      </c>
      <c r="B4691">
        <v>1185732</v>
      </c>
      <c r="C4691" s="2">
        <v>44845</v>
      </c>
      <c r="D4691" s="1" t="s">
        <v>92</v>
      </c>
      <c r="E4691" s="1" t="s">
        <v>93</v>
      </c>
      <c r="F4691" s="1" t="s">
        <v>94</v>
      </c>
      <c r="G4691" s="1" t="s">
        <v>23</v>
      </c>
      <c r="H4691">
        <v>19</v>
      </c>
      <c r="I4691">
        <v>87</v>
      </c>
      <c r="J4691">
        <v>1653</v>
      </c>
      <c r="K4691">
        <v>809.97</v>
      </c>
      <c r="L4691">
        <v>0.49</v>
      </c>
      <c r="M4691">
        <v>843.03</v>
      </c>
      <c r="N4691" s="1" t="s">
        <v>25</v>
      </c>
    </row>
    <row r="4692" spans="1:14" x14ac:dyDescent="0.3">
      <c r="A4692" s="1" t="s">
        <v>50</v>
      </c>
      <c r="B4692">
        <v>1185732</v>
      </c>
      <c r="C4692" s="2">
        <v>44845</v>
      </c>
      <c r="D4692" s="1" t="s">
        <v>92</v>
      </c>
      <c r="E4692" s="1" t="s">
        <v>93</v>
      </c>
      <c r="F4692" s="1" t="s">
        <v>94</v>
      </c>
      <c r="G4692" s="1" t="s">
        <v>24</v>
      </c>
      <c r="H4692">
        <v>19</v>
      </c>
      <c r="I4692">
        <v>72</v>
      </c>
      <c r="J4692">
        <v>1368</v>
      </c>
      <c r="K4692">
        <v>752.40000000000009</v>
      </c>
      <c r="L4692">
        <v>0.55000000000000004</v>
      </c>
      <c r="M4692">
        <v>615.59999999999991</v>
      </c>
      <c r="N4692" s="1" t="s">
        <v>25</v>
      </c>
    </row>
    <row r="4693" spans="1:14" x14ac:dyDescent="0.3">
      <c r="A4693" s="1" t="s">
        <v>50</v>
      </c>
      <c r="B4693">
        <v>1185732</v>
      </c>
      <c r="C4693" s="2">
        <v>44845</v>
      </c>
      <c r="D4693" s="1" t="s">
        <v>92</v>
      </c>
      <c r="E4693" s="1" t="s">
        <v>93</v>
      </c>
      <c r="F4693" s="1" t="s">
        <v>94</v>
      </c>
      <c r="G4693" s="1" t="s">
        <v>18</v>
      </c>
      <c r="H4693">
        <v>29</v>
      </c>
      <c r="I4693">
        <v>83</v>
      </c>
      <c r="J4693">
        <v>2407</v>
      </c>
      <c r="K4693">
        <v>1203.5</v>
      </c>
      <c r="L4693">
        <v>0.5</v>
      </c>
      <c r="M4693">
        <v>1203.5</v>
      </c>
      <c r="N4693" s="1" t="s">
        <v>25</v>
      </c>
    </row>
    <row r="4694" spans="1:14" x14ac:dyDescent="0.3">
      <c r="A4694" s="1" t="s">
        <v>50</v>
      </c>
      <c r="B4694">
        <v>1185732</v>
      </c>
      <c r="C4694" s="2">
        <v>44845</v>
      </c>
      <c r="D4694" s="1" t="s">
        <v>92</v>
      </c>
      <c r="E4694" s="1" t="s">
        <v>93</v>
      </c>
      <c r="F4694" s="1" t="s">
        <v>94</v>
      </c>
      <c r="G4694" s="1" t="s">
        <v>20</v>
      </c>
      <c r="H4694">
        <v>32</v>
      </c>
      <c r="I4694">
        <v>104</v>
      </c>
      <c r="J4694">
        <v>3328</v>
      </c>
      <c r="K4694">
        <v>2063.36</v>
      </c>
      <c r="L4694">
        <v>0.62</v>
      </c>
      <c r="M4694">
        <v>1264.6399999999999</v>
      </c>
      <c r="N4694" s="1" t="s">
        <v>25</v>
      </c>
    </row>
    <row r="4695" spans="1:14" x14ac:dyDescent="0.3">
      <c r="A4695" s="1" t="s">
        <v>50</v>
      </c>
      <c r="B4695">
        <v>1185732</v>
      </c>
      <c r="C4695" s="2">
        <v>44876</v>
      </c>
      <c r="D4695" s="1" t="s">
        <v>92</v>
      </c>
      <c r="E4695" s="1" t="s">
        <v>93</v>
      </c>
      <c r="F4695" s="1" t="s">
        <v>94</v>
      </c>
      <c r="G4695" s="1" t="s">
        <v>21</v>
      </c>
      <c r="H4695">
        <v>29</v>
      </c>
      <c r="I4695">
        <v>149</v>
      </c>
      <c r="J4695">
        <v>4321</v>
      </c>
      <c r="K4695">
        <v>2160.5</v>
      </c>
      <c r="L4695">
        <v>0.5</v>
      </c>
      <c r="M4695">
        <v>2160.5</v>
      </c>
      <c r="N4695" s="1" t="s">
        <v>25</v>
      </c>
    </row>
    <row r="4696" spans="1:14" x14ac:dyDescent="0.3">
      <c r="A4696" s="1" t="s">
        <v>50</v>
      </c>
      <c r="B4696">
        <v>1185732</v>
      </c>
      <c r="C4696" s="2">
        <v>44876</v>
      </c>
      <c r="D4696" s="1" t="s">
        <v>92</v>
      </c>
      <c r="E4696" s="1" t="s">
        <v>93</v>
      </c>
      <c r="F4696" s="1" t="s">
        <v>94</v>
      </c>
      <c r="G4696" s="1" t="s">
        <v>22</v>
      </c>
      <c r="H4696">
        <v>20</v>
      </c>
      <c r="I4696">
        <v>108</v>
      </c>
      <c r="J4696">
        <v>2160</v>
      </c>
      <c r="K4696">
        <v>993.59999999999991</v>
      </c>
      <c r="L4696">
        <v>0.45999999999999996</v>
      </c>
      <c r="M4696">
        <v>1166.4000000000001</v>
      </c>
      <c r="N4696" s="1" t="s">
        <v>25</v>
      </c>
    </row>
    <row r="4697" spans="1:14" x14ac:dyDescent="0.3">
      <c r="A4697" s="1" t="s">
        <v>50</v>
      </c>
      <c r="B4697">
        <v>1185732</v>
      </c>
      <c r="C4697" s="2">
        <v>44876</v>
      </c>
      <c r="D4697" s="1" t="s">
        <v>92</v>
      </c>
      <c r="E4697" s="1" t="s">
        <v>93</v>
      </c>
      <c r="F4697" s="1" t="s">
        <v>94</v>
      </c>
      <c r="G4697" s="1" t="s">
        <v>23</v>
      </c>
      <c r="H4697">
        <v>19</v>
      </c>
      <c r="I4697">
        <v>93</v>
      </c>
      <c r="J4697">
        <v>1767</v>
      </c>
      <c r="K4697">
        <v>848.16</v>
      </c>
      <c r="L4697">
        <v>0.48</v>
      </c>
      <c r="M4697">
        <v>918.84</v>
      </c>
      <c r="N4697" s="1" t="s">
        <v>25</v>
      </c>
    </row>
    <row r="4698" spans="1:14" x14ac:dyDescent="0.3">
      <c r="A4698" s="1" t="s">
        <v>50</v>
      </c>
      <c r="B4698">
        <v>1185732</v>
      </c>
      <c r="C4698" s="2">
        <v>44876</v>
      </c>
      <c r="D4698" s="1" t="s">
        <v>92</v>
      </c>
      <c r="E4698" s="1" t="s">
        <v>93</v>
      </c>
      <c r="F4698" s="1" t="s">
        <v>94</v>
      </c>
      <c r="G4698" s="1" t="s">
        <v>24</v>
      </c>
      <c r="H4698">
        <v>19</v>
      </c>
      <c r="I4698">
        <v>113</v>
      </c>
      <c r="J4698">
        <v>2147</v>
      </c>
      <c r="K4698">
        <v>1094.97</v>
      </c>
      <c r="L4698">
        <v>0.51</v>
      </c>
      <c r="M4698">
        <v>1052.03</v>
      </c>
      <c r="N4698" s="1" t="s">
        <v>25</v>
      </c>
    </row>
    <row r="4699" spans="1:14" x14ac:dyDescent="0.3">
      <c r="A4699" s="1" t="s">
        <v>50</v>
      </c>
      <c r="B4699">
        <v>1185732</v>
      </c>
      <c r="C4699" s="2">
        <v>44876</v>
      </c>
      <c r="D4699" s="1" t="s">
        <v>92</v>
      </c>
      <c r="E4699" s="1" t="s">
        <v>93</v>
      </c>
      <c r="F4699" s="1" t="s">
        <v>94</v>
      </c>
      <c r="G4699" s="1" t="s">
        <v>18</v>
      </c>
      <c r="H4699">
        <v>39</v>
      </c>
      <c r="I4699">
        <v>91</v>
      </c>
      <c r="J4699">
        <v>3549</v>
      </c>
      <c r="K4699">
        <v>1739.01</v>
      </c>
      <c r="L4699">
        <v>0.49</v>
      </c>
      <c r="M4699">
        <v>1809.99</v>
      </c>
      <c r="N4699" s="1" t="s">
        <v>25</v>
      </c>
    </row>
    <row r="4700" spans="1:14" x14ac:dyDescent="0.3">
      <c r="A4700" s="1" t="s">
        <v>50</v>
      </c>
      <c r="B4700">
        <v>1185732</v>
      </c>
      <c r="C4700" s="2">
        <v>44876</v>
      </c>
      <c r="D4700" s="1" t="s">
        <v>92</v>
      </c>
      <c r="E4700" s="1" t="s">
        <v>93</v>
      </c>
      <c r="F4700" s="1" t="s">
        <v>94</v>
      </c>
      <c r="G4700" s="1" t="s">
        <v>20</v>
      </c>
      <c r="H4700">
        <v>43</v>
      </c>
      <c r="I4700">
        <v>113</v>
      </c>
      <c r="J4700">
        <v>4859</v>
      </c>
      <c r="K4700">
        <v>3158.35</v>
      </c>
      <c r="L4700">
        <v>0.65</v>
      </c>
      <c r="M4700">
        <v>1700.65</v>
      </c>
      <c r="N4700" s="1" t="s">
        <v>25</v>
      </c>
    </row>
    <row r="4701" spans="1:14" x14ac:dyDescent="0.3">
      <c r="A4701" s="1" t="s">
        <v>50</v>
      </c>
      <c r="B4701">
        <v>1185732</v>
      </c>
      <c r="C4701" s="2">
        <v>44905</v>
      </c>
      <c r="D4701" s="1" t="s">
        <v>92</v>
      </c>
      <c r="E4701" s="1" t="s">
        <v>93</v>
      </c>
      <c r="F4701" s="1" t="s">
        <v>94</v>
      </c>
      <c r="G4701" s="1" t="s">
        <v>21</v>
      </c>
      <c r="H4701">
        <v>39</v>
      </c>
      <c r="I4701">
        <v>203</v>
      </c>
      <c r="J4701">
        <v>7917</v>
      </c>
      <c r="K4701">
        <v>4354.3500000000004</v>
      </c>
      <c r="L4701">
        <v>0.55000000000000004</v>
      </c>
      <c r="M4701">
        <v>3562.6499999999996</v>
      </c>
      <c r="N4701" s="1" t="s">
        <v>25</v>
      </c>
    </row>
    <row r="4702" spans="1:14" x14ac:dyDescent="0.3">
      <c r="A4702" s="1" t="s">
        <v>50</v>
      </c>
      <c r="B4702">
        <v>1185732</v>
      </c>
      <c r="C4702" s="2">
        <v>44905</v>
      </c>
      <c r="D4702" s="1" t="s">
        <v>92</v>
      </c>
      <c r="E4702" s="1" t="s">
        <v>93</v>
      </c>
      <c r="F4702" s="1" t="s">
        <v>94</v>
      </c>
      <c r="G4702" s="1" t="s">
        <v>22</v>
      </c>
      <c r="H4702">
        <v>28</v>
      </c>
      <c r="I4702">
        <v>145</v>
      </c>
      <c r="J4702">
        <v>4060</v>
      </c>
      <c r="K4702">
        <v>1989.3999999999999</v>
      </c>
      <c r="L4702">
        <v>0.49</v>
      </c>
      <c r="M4702">
        <v>2070.6000000000004</v>
      </c>
      <c r="N4702" s="1" t="s">
        <v>25</v>
      </c>
    </row>
    <row r="4703" spans="1:14" x14ac:dyDescent="0.3">
      <c r="A4703" s="1" t="s">
        <v>50</v>
      </c>
      <c r="B4703">
        <v>1185732</v>
      </c>
      <c r="C4703" s="2">
        <v>44905</v>
      </c>
      <c r="D4703" s="1" t="s">
        <v>92</v>
      </c>
      <c r="E4703" s="1" t="s">
        <v>93</v>
      </c>
      <c r="F4703" s="1" t="s">
        <v>94</v>
      </c>
      <c r="G4703" s="1" t="s">
        <v>23</v>
      </c>
      <c r="H4703">
        <v>29</v>
      </c>
      <c r="I4703">
        <v>113</v>
      </c>
      <c r="J4703">
        <v>3277</v>
      </c>
      <c r="K4703">
        <v>1540.1899999999998</v>
      </c>
      <c r="L4703">
        <v>0.47</v>
      </c>
      <c r="M4703">
        <v>1736.8100000000002</v>
      </c>
      <c r="N4703" s="1" t="s">
        <v>25</v>
      </c>
    </row>
    <row r="4704" spans="1:14" x14ac:dyDescent="0.3">
      <c r="A4704" s="1" t="s">
        <v>50</v>
      </c>
      <c r="B4704">
        <v>1185732</v>
      </c>
      <c r="C4704" s="2">
        <v>44905</v>
      </c>
      <c r="D4704" s="1" t="s">
        <v>92</v>
      </c>
      <c r="E4704" s="1" t="s">
        <v>93</v>
      </c>
      <c r="F4704" s="1" t="s">
        <v>94</v>
      </c>
      <c r="G4704" s="1" t="s">
        <v>24</v>
      </c>
      <c r="H4704">
        <v>27</v>
      </c>
      <c r="I4704">
        <v>112</v>
      </c>
      <c r="J4704">
        <v>3024</v>
      </c>
      <c r="K4704">
        <v>1542.24</v>
      </c>
      <c r="L4704">
        <v>0.51</v>
      </c>
      <c r="M4704">
        <v>1481.76</v>
      </c>
      <c r="N4704" s="1" t="s">
        <v>25</v>
      </c>
    </row>
    <row r="4705" spans="1:14" x14ac:dyDescent="0.3">
      <c r="A4705" s="1" t="s">
        <v>50</v>
      </c>
      <c r="B4705">
        <v>1185732</v>
      </c>
      <c r="C4705" s="2">
        <v>44905</v>
      </c>
      <c r="D4705" s="1" t="s">
        <v>92</v>
      </c>
      <c r="E4705" s="1" t="s">
        <v>93</v>
      </c>
      <c r="F4705" s="1" t="s">
        <v>94</v>
      </c>
      <c r="G4705" s="1" t="s">
        <v>18</v>
      </c>
      <c r="H4705">
        <v>38</v>
      </c>
      <c r="I4705">
        <v>112</v>
      </c>
      <c r="J4705">
        <v>4256</v>
      </c>
      <c r="K4705">
        <v>2128</v>
      </c>
      <c r="L4705">
        <v>0.5</v>
      </c>
      <c r="M4705">
        <v>2128</v>
      </c>
      <c r="N4705" s="1" t="s">
        <v>25</v>
      </c>
    </row>
    <row r="4706" spans="1:14" x14ac:dyDescent="0.3">
      <c r="A4706" s="1" t="s">
        <v>50</v>
      </c>
      <c r="B4706">
        <v>1185732</v>
      </c>
      <c r="C4706" s="2">
        <v>44905</v>
      </c>
      <c r="D4706" s="1" t="s">
        <v>92</v>
      </c>
      <c r="E4706" s="1" t="s">
        <v>93</v>
      </c>
      <c r="F4706" s="1" t="s">
        <v>94</v>
      </c>
      <c r="G4706" s="1" t="s">
        <v>20</v>
      </c>
      <c r="H4706">
        <v>42</v>
      </c>
      <c r="I4706">
        <v>125</v>
      </c>
      <c r="J4706">
        <v>5250</v>
      </c>
      <c r="K4706">
        <v>3202.5</v>
      </c>
      <c r="L4706">
        <v>0.61</v>
      </c>
      <c r="M4706">
        <v>2047.5</v>
      </c>
      <c r="N4706" s="1" t="s">
        <v>25</v>
      </c>
    </row>
    <row r="4707" spans="1:14" x14ac:dyDescent="0.3">
      <c r="A4707" s="1" t="s">
        <v>50</v>
      </c>
      <c r="B4707">
        <v>1185732</v>
      </c>
      <c r="C4707" s="2">
        <v>44603</v>
      </c>
      <c r="D4707" s="1" t="s">
        <v>92</v>
      </c>
      <c r="E4707" s="1" t="s">
        <v>93</v>
      </c>
      <c r="F4707" s="1" t="s">
        <v>94</v>
      </c>
      <c r="G4707" s="1" t="s">
        <v>24</v>
      </c>
      <c r="H4707">
        <v>16</v>
      </c>
      <c r="I4707">
        <v>93</v>
      </c>
      <c r="J4707">
        <v>1488</v>
      </c>
      <c r="K4707">
        <v>624.96</v>
      </c>
      <c r="L4707">
        <v>0.42000000000000004</v>
      </c>
      <c r="M4707">
        <v>863.04</v>
      </c>
      <c r="N4707" s="1" t="s">
        <v>19</v>
      </c>
    </row>
    <row r="4708" spans="1:14" x14ac:dyDescent="0.3">
      <c r="A4708" s="1" t="s">
        <v>50</v>
      </c>
      <c r="B4708">
        <v>1185732</v>
      </c>
      <c r="C4708" s="2">
        <v>44603</v>
      </c>
      <c r="D4708" s="1" t="s">
        <v>92</v>
      </c>
      <c r="E4708" s="1" t="s">
        <v>93</v>
      </c>
      <c r="F4708" s="1" t="s">
        <v>94</v>
      </c>
      <c r="G4708" s="1" t="s">
        <v>18</v>
      </c>
      <c r="H4708">
        <v>28</v>
      </c>
      <c r="I4708">
        <v>120</v>
      </c>
      <c r="J4708">
        <v>3360</v>
      </c>
      <c r="K4708">
        <v>1411.2</v>
      </c>
      <c r="L4708">
        <v>0.42</v>
      </c>
      <c r="M4708">
        <v>1948.8</v>
      </c>
      <c r="N4708" s="1" t="s">
        <v>19</v>
      </c>
    </row>
    <row r="4709" spans="1:14" x14ac:dyDescent="0.3">
      <c r="A4709" s="1" t="s">
        <v>50</v>
      </c>
      <c r="B4709">
        <v>1185732</v>
      </c>
      <c r="C4709" s="2">
        <v>44603</v>
      </c>
      <c r="D4709" s="1" t="s">
        <v>92</v>
      </c>
      <c r="E4709" s="1" t="s">
        <v>93</v>
      </c>
      <c r="F4709" s="1" t="s">
        <v>94</v>
      </c>
      <c r="G4709" s="1" t="s">
        <v>20</v>
      </c>
      <c r="H4709">
        <v>18</v>
      </c>
      <c r="I4709">
        <v>149</v>
      </c>
      <c r="J4709">
        <v>2682</v>
      </c>
      <c r="K4709">
        <v>1475.1000000000001</v>
      </c>
      <c r="L4709">
        <v>0.55000000000000004</v>
      </c>
      <c r="M4709">
        <v>1206.8999999999999</v>
      </c>
      <c r="N4709" s="1" t="s">
        <v>19</v>
      </c>
    </row>
    <row r="4710" spans="1:14" x14ac:dyDescent="0.3">
      <c r="A4710" s="1" t="s">
        <v>50</v>
      </c>
      <c r="B4710">
        <v>1185732</v>
      </c>
      <c r="C4710" s="2">
        <v>44630</v>
      </c>
      <c r="D4710" s="1" t="s">
        <v>92</v>
      </c>
      <c r="E4710" s="1" t="s">
        <v>93</v>
      </c>
      <c r="F4710" s="1" t="s">
        <v>94</v>
      </c>
      <c r="G4710" s="1" t="s">
        <v>21</v>
      </c>
      <c r="H4710">
        <v>20</v>
      </c>
      <c r="I4710">
        <v>228</v>
      </c>
      <c r="J4710">
        <v>4560</v>
      </c>
      <c r="K4710">
        <v>1960.8000000000002</v>
      </c>
      <c r="L4710">
        <v>0.43000000000000005</v>
      </c>
      <c r="M4710">
        <v>2599.1999999999998</v>
      </c>
      <c r="N4710" s="1" t="s">
        <v>19</v>
      </c>
    </row>
    <row r="4711" spans="1:14" x14ac:dyDescent="0.3">
      <c r="A4711" s="1" t="s">
        <v>50</v>
      </c>
      <c r="B4711">
        <v>1185732</v>
      </c>
      <c r="C4711" s="2">
        <v>44630</v>
      </c>
      <c r="D4711" s="1" t="s">
        <v>92</v>
      </c>
      <c r="E4711" s="1" t="s">
        <v>93</v>
      </c>
      <c r="F4711" s="1" t="s">
        <v>94</v>
      </c>
      <c r="G4711" s="1" t="s">
        <v>22</v>
      </c>
      <c r="H4711">
        <v>22</v>
      </c>
      <c r="I4711">
        <v>105</v>
      </c>
      <c r="J4711">
        <v>2310</v>
      </c>
      <c r="K4711">
        <v>923.99999999999989</v>
      </c>
      <c r="L4711">
        <v>0.39999999999999997</v>
      </c>
      <c r="M4711">
        <v>1386</v>
      </c>
      <c r="N4711" s="1" t="s">
        <v>19</v>
      </c>
    </row>
    <row r="4712" spans="1:14" x14ac:dyDescent="0.3">
      <c r="A4712" s="1" t="s">
        <v>50</v>
      </c>
      <c r="B4712">
        <v>1185732</v>
      </c>
      <c r="C4712" s="2">
        <v>44630</v>
      </c>
      <c r="D4712" s="1" t="s">
        <v>92</v>
      </c>
      <c r="E4712" s="1" t="s">
        <v>93</v>
      </c>
      <c r="F4712" s="1" t="s">
        <v>94</v>
      </c>
      <c r="G4712" s="1" t="s">
        <v>23</v>
      </c>
      <c r="H4712">
        <v>16</v>
      </c>
      <c r="I4712">
        <v>140</v>
      </c>
      <c r="J4712">
        <v>2240</v>
      </c>
      <c r="K4712">
        <v>873.59999999999991</v>
      </c>
      <c r="L4712">
        <v>0.38999999999999996</v>
      </c>
      <c r="M4712">
        <v>1366.4</v>
      </c>
      <c r="N4712" s="1" t="s">
        <v>19</v>
      </c>
    </row>
    <row r="4713" spans="1:14" x14ac:dyDescent="0.3">
      <c r="A4713" s="1" t="s">
        <v>50</v>
      </c>
      <c r="B4713">
        <v>1185732</v>
      </c>
      <c r="C4713" s="2">
        <v>44630</v>
      </c>
      <c r="D4713" s="1" t="s">
        <v>92</v>
      </c>
      <c r="E4713" s="1" t="s">
        <v>93</v>
      </c>
      <c r="F4713" s="1" t="s">
        <v>94</v>
      </c>
      <c r="G4713" s="1" t="s">
        <v>24</v>
      </c>
      <c r="H4713">
        <v>20</v>
      </c>
      <c r="I4713">
        <v>75</v>
      </c>
      <c r="J4713">
        <v>1500</v>
      </c>
      <c r="K4713">
        <v>630.00000000000011</v>
      </c>
      <c r="L4713">
        <v>0.42000000000000004</v>
      </c>
      <c r="M4713">
        <v>869.99999999999989</v>
      </c>
      <c r="N4713" s="1" t="s">
        <v>19</v>
      </c>
    </row>
    <row r="4714" spans="1:14" x14ac:dyDescent="0.3">
      <c r="A4714" s="1" t="s">
        <v>50</v>
      </c>
      <c r="B4714">
        <v>1185732</v>
      </c>
      <c r="C4714" s="2">
        <v>44630</v>
      </c>
      <c r="D4714" s="1" t="s">
        <v>92</v>
      </c>
      <c r="E4714" s="1" t="s">
        <v>93</v>
      </c>
      <c r="F4714" s="1" t="s">
        <v>94</v>
      </c>
      <c r="G4714" s="1" t="s">
        <v>18</v>
      </c>
      <c r="H4714">
        <v>28</v>
      </c>
      <c r="I4714">
        <v>90</v>
      </c>
      <c r="J4714">
        <v>2520</v>
      </c>
      <c r="K4714">
        <v>1007.9999999999999</v>
      </c>
      <c r="L4714">
        <v>0.39999999999999997</v>
      </c>
      <c r="M4714">
        <v>1512</v>
      </c>
      <c r="N4714" s="1" t="s">
        <v>19</v>
      </c>
    </row>
    <row r="4715" spans="1:14" x14ac:dyDescent="0.3">
      <c r="A4715" s="1" t="s">
        <v>50</v>
      </c>
      <c r="B4715">
        <v>1185732</v>
      </c>
      <c r="C4715" s="2">
        <v>44630</v>
      </c>
      <c r="D4715" s="1" t="s">
        <v>92</v>
      </c>
      <c r="E4715" s="1" t="s">
        <v>93</v>
      </c>
      <c r="F4715" s="1" t="s">
        <v>94</v>
      </c>
      <c r="G4715" s="1" t="s">
        <v>20</v>
      </c>
      <c r="H4715">
        <v>21</v>
      </c>
      <c r="I4715">
        <v>140</v>
      </c>
      <c r="J4715">
        <v>2940</v>
      </c>
      <c r="K4715">
        <v>1675.8000000000002</v>
      </c>
      <c r="L4715">
        <v>0.57000000000000006</v>
      </c>
      <c r="M4715">
        <v>1264.1999999999998</v>
      </c>
      <c r="N4715" s="1" t="s">
        <v>19</v>
      </c>
    </row>
    <row r="4716" spans="1:14" x14ac:dyDescent="0.3">
      <c r="A4716" s="1" t="s">
        <v>50</v>
      </c>
      <c r="B4716">
        <v>1185732</v>
      </c>
      <c r="C4716" s="2">
        <v>44662</v>
      </c>
      <c r="D4716" s="1" t="s">
        <v>92</v>
      </c>
      <c r="E4716" s="1" t="s">
        <v>93</v>
      </c>
      <c r="F4716" s="1" t="s">
        <v>94</v>
      </c>
      <c r="G4716" s="1" t="s">
        <v>21</v>
      </c>
      <c r="H4716">
        <v>20</v>
      </c>
      <c r="I4716">
        <v>194</v>
      </c>
      <c r="J4716">
        <v>3880</v>
      </c>
      <c r="K4716">
        <v>1784.8000000000002</v>
      </c>
      <c r="L4716">
        <v>0.46</v>
      </c>
      <c r="M4716">
        <v>2095.1999999999998</v>
      </c>
      <c r="N4716" s="1" t="s">
        <v>19</v>
      </c>
    </row>
    <row r="4717" spans="1:14" x14ac:dyDescent="0.3">
      <c r="A4717" s="1" t="s">
        <v>50</v>
      </c>
      <c r="B4717">
        <v>1185732</v>
      </c>
      <c r="C4717" s="2">
        <v>44662</v>
      </c>
      <c r="D4717" s="1" t="s">
        <v>92</v>
      </c>
      <c r="E4717" s="1" t="s">
        <v>93</v>
      </c>
      <c r="F4717" s="1" t="s">
        <v>94</v>
      </c>
      <c r="G4717" s="1" t="s">
        <v>22</v>
      </c>
      <c r="H4717">
        <v>20</v>
      </c>
      <c r="I4717">
        <v>111</v>
      </c>
      <c r="J4717">
        <v>2220</v>
      </c>
      <c r="K4717">
        <v>821.4</v>
      </c>
      <c r="L4717">
        <v>0.37</v>
      </c>
      <c r="M4717">
        <v>1398.6</v>
      </c>
      <c r="N4717" s="1" t="s">
        <v>19</v>
      </c>
    </row>
    <row r="4718" spans="1:14" x14ac:dyDescent="0.3">
      <c r="A4718" s="1" t="s">
        <v>50</v>
      </c>
      <c r="B4718">
        <v>1185732</v>
      </c>
      <c r="C4718" s="2">
        <v>44662</v>
      </c>
      <c r="D4718" s="1" t="s">
        <v>92</v>
      </c>
      <c r="E4718" s="1" t="s">
        <v>93</v>
      </c>
      <c r="F4718" s="1" t="s">
        <v>94</v>
      </c>
      <c r="G4718" s="1" t="s">
        <v>23</v>
      </c>
      <c r="H4718">
        <v>10</v>
      </c>
      <c r="I4718">
        <v>107</v>
      </c>
      <c r="J4718">
        <v>1070</v>
      </c>
      <c r="K4718">
        <v>438.7</v>
      </c>
      <c r="L4718">
        <v>0.41</v>
      </c>
      <c r="M4718">
        <v>631.29999999999995</v>
      </c>
      <c r="N4718" s="1" t="s">
        <v>19</v>
      </c>
    </row>
    <row r="4719" spans="1:14" x14ac:dyDescent="0.3">
      <c r="A4719" s="1" t="s">
        <v>50</v>
      </c>
      <c r="B4719">
        <v>1185732</v>
      </c>
      <c r="C4719" s="2">
        <v>44662</v>
      </c>
      <c r="D4719" s="1" t="s">
        <v>92</v>
      </c>
      <c r="E4719" s="1" t="s">
        <v>93</v>
      </c>
      <c r="F4719" s="1" t="s">
        <v>94</v>
      </c>
      <c r="G4719" s="1" t="s">
        <v>24</v>
      </c>
      <c r="H4719">
        <v>14</v>
      </c>
      <c r="I4719">
        <v>75</v>
      </c>
      <c r="J4719">
        <v>1050</v>
      </c>
      <c r="K4719">
        <v>472.5</v>
      </c>
      <c r="L4719">
        <v>0.45</v>
      </c>
      <c r="M4719">
        <v>577.5</v>
      </c>
      <c r="N4719" s="1" t="s">
        <v>19</v>
      </c>
    </row>
    <row r="4720" spans="1:14" x14ac:dyDescent="0.3">
      <c r="A4720" s="1" t="s">
        <v>50</v>
      </c>
      <c r="B4720">
        <v>1185732</v>
      </c>
      <c r="C4720" s="2">
        <v>44662</v>
      </c>
      <c r="D4720" s="1" t="s">
        <v>92</v>
      </c>
      <c r="E4720" s="1" t="s">
        <v>93</v>
      </c>
      <c r="F4720" s="1" t="s">
        <v>94</v>
      </c>
      <c r="G4720" s="1" t="s">
        <v>18</v>
      </c>
      <c r="H4720">
        <v>24</v>
      </c>
      <c r="I4720">
        <v>88</v>
      </c>
      <c r="J4720">
        <v>2112</v>
      </c>
      <c r="K4720">
        <v>823.68</v>
      </c>
      <c r="L4720">
        <v>0.38999999999999996</v>
      </c>
      <c r="M4720">
        <v>1288.3200000000002</v>
      </c>
      <c r="N4720" s="1" t="s">
        <v>19</v>
      </c>
    </row>
    <row r="4721" spans="1:14" x14ac:dyDescent="0.3">
      <c r="A4721" s="1" t="s">
        <v>50</v>
      </c>
      <c r="B4721">
        <v>1185732</v>
      </c>
      <c r="C4721" s="2">
        <v>44662</v>
      </c>
      <c r="D4721" s="1" t="s">
        <v>92</v>
      </c>
      <c r="E4721" s="1" t="s">
        <v>93</v>
      </c>
      <c r="F4721" s="1" t="s">
        <v>94</v>
      </c>
      <c r="G4721" s="1" t="s">
        <v>20</v>
      </c>
      <c r="H4721">
        <v>20</v>
      </c>
      <c r="I4721">
        <v>136</v>
      </c>
      <c r="J4721">
        <v>2720</v>
      </c>
      <c r="K4721">
        <v>1414.4</v>
      </c>
      <c r="L4721">
        <v>0.52</v>
      </c>
      <c r="M4721">
        <v>1305.5999999999999</v>
      </c>
      <c r="N4721" s="1" t="s">
        <v>19</v>
      </c>
    </row>
    <row r="4722" spans="1:14" x14ac:dyDescent="0.3">
      <c r="A4722" s="1" t="s">
        <v>50</v>
      </c>
      <c r="B4722">
        <v>1185732</v>
      </c>
      <c r="C4722" s="2">
        <v>44693</v>
      </c>
      <c r="D4722" s="1" t="s">
        <v>92</v>
      </c>
      <c r="E4722" s="1" t="s">
        <v>93</v>
      </c>
      <c r="F4722" s="1" t="s">
        <v>94</v>
      </c>
      <c r="G4722" s="1" t="s">
        <v>21</v>
      </c>
      <c r="H4722">
        <v>27</v>
      </c>
      <c r="I4722">
        <v>228</v>
      </c>
      <c r="J4722">
        <v>6156</v>
      </c>
      <c r="K4722">
        <v>2647.0800000000004</v>
      </c>
      <c r="L4722">
        <v>0.43000000000000005</v>
      </c>
      <c r="M4722">
        <v>3508.9199999999996</v>
      </c>
      <c r="N4722" s="1" t="s">
        <v>19</v>
      </c>
    </row>
    <row r="4723" spans="1:14" x14ac:dyDescent="0.3">
      <c r="A4723" s="1" t="s">
        <v>50</v>
      </c>
      <c r="B4723">
        <v>1185732</v>
      </c>
      <c r="C4723" s="2">
        <v>44693</v>
      </c>
      <c r="D4723" s="1" t="s">
        <v>92</v>
      </c>
      <c r="E4723" s="1" t="s">
        <v>93</v>
      </c>
      <c r="F4723" s="1" t="s">
        <v>94</v>
      </c>
      <c r="G4723" s="1" t="s">
        <v>22</v>
      </c>
      <c r="H4723">
        <v>22</v>
      </c>
      <c r="I4723">
        <v>128</v>
      </c>
      <c r="J4723">
        <v>2816</v>
      </c>
      <c r="K4723">
        <v>1182.72</v>
      </c>
      <c r="L4723">
        <v>0.42</v>
      </c>
      <c r="M4723">
        <v>1633.28</v>
      </c>
      <c r="N4723" s="1" t="s">
        <v>19</v>
      </c>
    </row>
    <row r="4724" spans="1:14" x14ac:dyDescent="0.3">
      <c r="A4724" s="1" t="s">
        <v>50</v>
      </c>
      <c r="B4724">
        <v>1185732</v>
      </c>
      <c r="C4724" s="2">
        <v>44693</v>
      </c>
      <c r="D4724" s="1" t="s">
        <v>92</v>
      </c>
      <c r="E4724" s="1" t="s">
        <v>93</v>
      </c>
      <c r="F4724" s="1" t="s">
        <v>94</v>
      </c>
      <c r="G4724" s="1" t="s">
        <v>23</v>
      </c>
      <c r="H4724">
        <v>19</v>
      </c>
      <c r="I4724">
        <v>109</v>
      </c>
      <c r="J4724">
        <v>2071</v>
      </c>
      <c r="K4724">
        <v>786.98</v>
      </c>
      <c r="L4724">
        <v>0.38</v>
      </c>
      <c r="M4724">
        <v>1284.02</v>
      </c>
      <c r="N4724" s="1" t="s">
        <v>19</v>
      </c>
    </row>
    <row r="4725" spans="1:14" x14ac:dyDescent="0.3">
      <c r="A4725" s="1" t="s">
        <v>50</v>
      </c>
      <c r="B4725">
        <v>1185732</v>
      </c>
      <c r="C4725" s="2">
        <v>44693</v>
      </c>
      <c r="D4725" s="1" t="s">
        <v>92</v>
      </c>
      <c r="E4725" s="1" t="s">
        <v>93</v>
      </c>
      <c r="F4725" s="1" t="s">
        <v>94</v>
      </c>
      <c r="G4725" s="1" t="s">
        <v>24</v>
      </c>
      <c r="H4725">
        <v>19</v>
      </c>
      <c r="I4725">
        <v>94</v>
      </c>
      <c r="J4725">
        <v>1786</v>
      </c>
      <c r="K4725">
        <v>767.98000000000013</v>
      </c>
      <c r="L4725">
        <v>0.43000000000000005</v>
      </c>
      <c r="M4725">
        <v>1018.0199999999999</v>
      </c>
      <c r="N4725" s="1" t="s">
        <v>19</v>
      </c>
    </row>
    <row r="4726" spans="1:14" x14ac:dyDescent="0.3">
      <c r="A4726" s="1" t="s">
        <v>50</v>
      </c>
      <c r="B4726">
        <v>1185732</v>
      </c>
      <c r="C4726" s="2">
        <v>44693</v>
      </c>
      <c r="D4726" s="1" t="s">
        <v>92</v>
      </c>
      <c r="E4726" s="1" t="s">
        <v>93</v>
      </c>
      <c r="F4726" s="1" t="s">
        <v>94</v>
      </c>
      <c r="G4726" s="1" t="s">
        <v>18</v>
      </c>
      <c r="H4726">
        <v>29</v>
      </c>
      <c r="I4726">
        <v>90</v>
      </c>
      <c r="J4726">
        <v>2610</v>
      </c>
      <c r="K4726">
        <v>1096.2</v>
      </c>
      <c r="L4726">
        <v>0.42</v>
      </c>
      <c r="M4726">
        <v>1513.8</v>
      </c>
      <c r="N4726" s="1" t="s">
        <v>19</v>
      </c>
    </row>
    <row r="4727" spans="1:14" x14ac:dyDescent="0.3">
      <c r="A4727" s="1" t="s">
        <v>50</v>
      </c>
      <c r="B4727">
        <v>1185732</v>
      </c>
      <c r="C4727" s="2">
        <v>44693</v>
      </c>
      <c r="D4727" s="1" t="s">
        <v>92</v>
      </c>
      <c r="E4727" s="1" t="s">
        <v>93</v>
      </c>
      <c r="F4727" s="1" t="s">
        <v>94</v>
      </c>
      <c r="G4727" s="1" t="s">
        <v>20</v>
      </c>
      <c r="H4727">
        <v>32</v>
      </c>
      <c r="I4727">
        <v>128</v>
      </c>
      <c r="J4727">
        <v>4096</v>
      </c>
      <c r="K4727">
        <v>2334.7200000000003</v>
      </c>
      <c r="L4727">
        <v>0.57000000000000006</v>
      </c>
      <c r="M4727">
        <v>1761.2799999999997</v>
      </c>
      <c r="N4727" s="1" t="s">
        <v>19</v>
      </c>
    </row>
    <row r="4728" spans="1:14" x14ac:dyDescent="0.3">
      <c r="A4728" s="1" t="s">
        <v>50</v>
      </c>
      <c r="B4728">
        <v>1185732</v>
      </c>
      <c r="C4728" s="2">
        <v>44723</v>
      </c>
      <c r="D4728" s="1" t="s">
        <v>92</v>
      </c>
      <c r="E4728" s="1" t="s">
        <v>93</v>
      </c>
      <c r="F4728" s="1" t="s">
        <v>94</v>
      </c>
      <c r="G4728" s="1" t="s">
        <v>21</v>
      </c>
      <c r="H4728">
        <v>21</v>
      </c>
      <c r="I4728">
        <v>208</v>
      </c>
      <c r="J4728">
        <v>4368</v>
      </c>
      <c r="K4728">
        <v>1878.2400000000002</v>
      </c>
      <c r="L4728">
        <v>0.43000000000000005</v>
      </c>
      <c r="M4728">
        <v>2489.7599999999998</v>
      </c>
      <c r="N4728" s="1" t="s">
        <v>19</v>
      </c>
    </row>
    <row r="4729" spans="1:14" x14ac:dyDescent="0.3">
      <c r="A4729" s="1" t="s">
        <v>50</v>
      </c>
      <c r="B4729">
        <v>1185732</v>
      </c>
      <c r="C4729" s="2">
        <v>44723</v>
      </c>
      <c r="D4729" s="1" t="s">
        <v>92</v>
      </c>
      <c r="E4729" s="1" t="s">
        <v>93</v>
      </c>
      <c r="F4729" s="1" t="s">
        <v>94</v>
      </c>
      <c r="G4729" s="1" t="s">
        <v>22</v>
      </c>
      <c r="H4729">
        <v>18</v>
      </c>
      <c r="I4729">
        <v>132</v>
      </c>
      <c r="J4729">
        <v>2376</v>
      </c>
      <c r="K4729">
        <v>950.4</v>
      </c>
      <c r="L4729">
        <v>0.39999999999999997</v>
      </c>
      <c r="M4729">
        <v>1425.6</v>
      </c>
      <c r="N4729" s="1" t="s">
        <v>19</v>
      </c>
    </row>
    <row r="4730" spans="1:14" x14ac:dyDescent="0.3">
      <c r="A4730" s="1" t="s">
        <v>50</v>
      </c>
      <c r="B4730">
        <v>1185732</v>
      </c>
      <c r="C4730" s="2">
        <v>44723</v>
      </c>
      <c r="D4730" s="1" t="s">
        <v>92</v>
      </c>
      <c r="E4730" s="1" t="s">
        <v>93</v>
      </c>
      <c r="F4730" s="1" t="s">
        <v>94</v>
      </c>
      <c r="G4730" s="1" t="s">
        <v>23</v>
      </c>
      <c r="H4730">
        <v>13</v>
      </c>
      <c r="I4730">
        <v>128</v>
      </c>
      <c r="J4730">
        <v>1664</v>
      </c>
      <c r="K4730">
        <v>615.67999999999995</v>
      </c>
      <c r="L4730">
        <v>0.37</v>
      </c>
      <c r="M4730">
        <v>1048.3200000000002</v>
      </c>
      <c r="N4730" s="1" t="s">
        <v>19</v>
      </c>
    </row>
    <row r="4731" spans="1:14" x14ac:dyDescent="0.3">
      <c r="A4731" s="1" t="s">
        <v>50</v>
      </c>
      <c r="B4731">
        <v>1185732</v>
      </c>
      <c r="C4731" s="2">
        <v>44723</v>
      </c>
      <c r="D4731" s="1" t="s">
        <v>92</v>
      </c>
      <c r="E4731" s="1" t="s">
        <v>93</v>
      </c>
      <c r="F4731" s="1" t="s">
        <v>94</v>
      </c>
      <c r="G4731" s="1" t="s">
        <v>24</v>
      </c>
      <c r="H4731">
        <v>13</v>
      </c>
      <c r="I4731">
        <v>132</v>
      </c>
      <c r="J4731">
        <v>1716</v>
      </c>
      <c r="K4731">
        <v>737.88000000000011</v>
      </c>
      <c r="L4731">
        <v>0.43000000000000005</v>
      </c>
      <c r="M4731">
        <v>978.11999999999989</v>
      </c>
      <c r="N4731" s="1" t="s">
        <v>19</v>
      </c>
    </row>
    <row r="4732" spans="1:14" x14ac:dyDescent="0.3">
      <c r="A4732" s="1" t="s">
        <v>50</v>
      </c>
      <c r="B4732">
        <v>1185732</v>
      </c>
      <c r="C4732" s="2">
        <v>44723</v>
      </c>
      <c r="D4732" s="1" t="s">
        <v>92</v>
      </c>
      <c r="E4732" s="1" t="s">
        <v>93</v>
      </c>
      <c r="F4732" s="1" t="s">
        <v>94</v>
      </c>
      <c r="G4732" s="1" t="s">
        <v>18</v>
      </c>
      <c r="H4732">
        <v>24</v>
      </c>
      <c r="I4732">
        <v>132</v>
      </c>
      <c r="J4732">
        <v>3168</v>
      </c>
      <c r="K4732">
        <v>1172.1600000000001</v>
      </c>
      <c r="L4732">
        <v>0.37</v>
      </c>
      <c r="M4732">
        <v>1995.84</v>
      </c>
      <c r="N4732" s="1" t="s">
        <v>19</v>
      </c>
    </row>
    <row r="4733" spans="1:14" x14ac:dyDescent="0.3">
      <c r="A4733" s="1" t="s">
        <v>50</v>
      </c>
      <c r="B4733">
        <v>1185732</v>
      </c>
      <c r="C4733" s="2">
        <v>44723</v>
      </c>
      <c r="D4733" s="1" t="s">
        <v>92</v>
      </c>
      <c r="E4733" s="1" t="s">
        <v>93</v>
      </c>
      <c r="F4733" s="1" t="s">
        <v>94</v>
      </c>
      <c r="G4733" s="1" t="s">
        <v>20</v>
      </c>
      <c r="H4733">
        <v>32</v>
      </c>
      <c r="I4733">
        <v>190</v>
      </c>
      <c r="J4733">
        <v>6080</v>
      </c>
      <c r="K4733">
        <v>3283.2000000000003</v>
      </c>
      <c r="L4733">
        <v>0.54</v>
      </c>
      <c r="M4733">
        <v>2796.7999999999997</v>
      </c>
      <c r="N4733" s="1" t="s">
        <v>19</v>
      </c>
    </row>
    <row r="4734" spans="1:14" x14ac:dyDescent="0.3">
      <c r="A4734" s="1" t="s">
        <v>50</v>
      </c>
      <c r="B4734">
        <v>1185732</v>
      </c>
      <c r="C4734" s="2">
        <v>44752</v>
      </c>
      <c r="D4734" s="1" t="s">
        <v>92</v>
      </c>
      <c r="E4734" s="1" t="s">
        <v>93</v>
      </c>
      <c r="F4734" s="1" t="s">
        <v>94</v>
      </c>
      <c r="G4734" s="1" t="s">
        <v>21</v>
      </c>
      <c r="H4734">
        <v>28</v>
      </c>
      <c r="I4734">
        <v>248</v>
      </c>
      <c r="J4734">
        <v>6944</v>
      </c>
      <c r="K4734">
        <v>2985.9200000000005</v>
      </c>
      <c r="L4734">
        <v>0.43000000000000005</v>
      </c>
      <c r="M4734">
        <v>3958.0799999999995</v>
      </c>
      <c r="N4734" s="1" t="s">
        <v>19</v>
      </c>
    </row>
    <row r="4735" spans="1:14" x14ac:dyDescent="0.3">
      <c r="A4735" s="1" t="s">
        <v>50</v>
      </c>
      <c r="B4735">
        <v>1185732</v>
      </c>
      <c r="C4735" s="2">
        <v>44752</v>
      </c>
      <c r="D4735" s="1" t="s">
        <v>92</v>
      </c>
      <c r="E4735" s="1" t="s">
        <v>93</v>
      </c>
      <c r="F4735" s="1" t="s">
        <v>94</v>
      </c>
      <c r="G4735" s="1" t="s">
        <v>22</v>
      </c>
      <c r="H4735">
        <v>20</v>
      </c>
      <c r="I4735">
        <v>182</v>
      </c>
      <c r="J4735">
        <v>3640</v>
      </c>
      <c r="K4735">
        <v>1419.6</v>
      </c>
      <c r="L4735">
        <v>0.38999999999999996</v>
      </c>
      <c r="M4735">
        <v>2220.4</v>
      </c>
      <c r="N4735" s="1" t="s">
        <v>19</v>
      </c>
    </row>
    <row r="4736" spans="1:14" x14ac:dyDescent="0.3">
      <c r="A4736" s="1" t="s">
        <v>50</v>
      </c>
      <c r="B4736">
        <v>1185732</v>
      </c>
      <c r="C4736" s="2">
        <v>44752</v>
      </c>
      <c r="D4736" s="1" t="s">
        <v>92</v>
      </c>
      <c r="E4736" s="1" t="s">
        <v>93</v>
      </c>
      <c r="F4736" s="1" t="s">
        <v>94</v>
      </c>
      <c r="G4736" s="1" t="s">
        <v>23</v>
      </c>
      <c r="H4736">
        <v>19</v>
      </c>
      <c r="I4736">
        <v>157</v>
      </c>
      <c r="J4736">
        <v>2983</v>
      </c>
      <c r="K4736">
        <v>1163.3699999999999</v>
      </c>
      <c r="L4736">
        <v>0.38999999999999996</v>
      </c>
      <c r="M4736">
        <v>1819.63</v>
      </c>
      <c r="N4736" s="1" t="s">
        <v>19</v>
      </c>
    </row>
    <row r="4737" spans="1:14" x14ac:dyDescent="0.3">
      <c r="A4737" s="1" t="s">
        <v>50</v>
      </c>
      <c r="B4737">
        <v>1185732</v>
      </c>
      <c r="C4737" s="2">
        <v>44752</v>
      </c>
      <c r="D4737" s="1" t="s">
        <v>92</v>
      </c>
      <c r="E4737" s="1" t="s">
        <v>93</v>
      </c>
      <c r="F4737" s="1" t="s">
        <v>94</v>
      </c>
      <c r="G4737" s="1" t="s">
        <v>24</v>
      </c>
      <c r="H4737">
        <v>16</v>
      </c>
      <c r="I4737">
        <v>128</v>
      </c>
      <c r="J4737">
        <v>2048</v>
      </c>
      <c r="K4737">
        <v>962.56000000000006</v>
      </c>
      <c r="L4737">
        <v>0.47000000000000003</v>
      </c>
      <c r="M4737">
        <v>1085.44</v>
      </c>
      <c r="N4737" s="1" t="s">
        <v>19</v>
      </c>
    </row>
    <row r="4738" spans="1:14" x14ac:dyDescent="0.3">
      <c r="A4738" s="1" t="s">
        <v>50</v>
      </c>
      <c r="B4738">
        <v>1185732</v>
      </c>
      <c r="C4738" s="2">
        <v>44752</v>
      </c>
      <c r="D4738" s="1" t="s">
        <v>92</v>
      </c>
      <c r="E4738" s="1" t="s">
        <v>93</v>
      </c>
      <c r="F4738" s="1" t="s">
        <v>94</v>
      </c>
      <c r="G4738" s="1" t="s">
        <v>18</v>
      </c>
      <c r="H4738">
        <v>28</v>
      </c>
      <c r="I4738">
        <v>140</v>
      </c>
      <c r="J4738">
        <v>3920</v>
      </c>
      <c r="K4738">
        <v>1489.6</v>
      </c>
      <c r="L4738">
        <v>0.38</v>
      </c>
      <c r="M4738">
        <v>2430.4</v>
      </c>
      <c r="N4738" s="1" t="s">
        <v>19</v>
      </c>
    </row>
    <row r="4739" spans="1:14" x14ac:dyDescent="0.3">
      <c r="A4739" s="1" t="s">
        <v>50</v>
      </c>
      <c r="B4739">
        <v>1185732</v>
      </c>
      <c r="C4739" s="2">
        <v>44752</v>
      </c>
      <c r="D4739" s="1" t="s">
        <v>92</v>
      </c>
      <c r="E4739" s="1" t="s">
        <v>93</v>
      </c>
      <c r="F4739" s="1" t="s">
        <v>94</v>
      </c>
      <c r="G4739" s="1" t="s">
        <v>20</v>
      </c>
      <c r="H4739">
        <v>32</v>
      </c>
      <c r="I4739">
        <v>204</v>
      </c>
      <c r="J4739">
        <v>6528</v>
      </c>
      <c r="K4739">
        <v>3590.4</v>
      </c>
      <c r="L4739">
        <v>0.55000000000000004</v>
      </c>
      <c r="M4739">
        <v>2937.6</v>
      </c>
      <c r="N4739" s="1" t="s">
        <v>19</v>
      </c>
    </row>
    <row r="4740" spans="1:14" x14ac:dyDescent="0.3">
      <c r="A4740" s="1" t="s">
        <v>50</v>
      </c>
      <c r="B4740">
        <v>1185732</v>
      </c>
      <c r="C4740" s="2">
        <v>44784</v>
      </c>
      <c r="D4740" s="1" t="s">
        <v>92</v>
      </c>
      <c r="E4740" s="1" t="s">
        <v>93</v>
      </c>
      <c r="F4740" s="1" t="s">
        <v>94</v>
      </c>
      <c r="G4740" s="1" t="s">
        <v>21</v>
      </c>
      <c r="H4740">
        <v>27</v>
      </c>
      <c r="I4740">
        <v>248</v>
      </c>
      <c r="J4740">
        <v>6696</v>
      </c>
      <c r="K4740">
        <v>3147.1200000000003</v>
      </c>
      <c r="L4740">
        <v>0.47000000000000003</v>
      </c>
      <c r="M4740">
        <v>3548.8799999999997</v>
      </c>
      <c r="N4740" s="1" t="s">
        <v>19</v>
      </c>
    </row>
    <row r="4741" spans="1:14" x14ac:dyDescent="0.3">
      <c r="A4741" s="1" t="s">
        <v>50</v>
      </c>
      <c r="B4741">
        <v>1185732</v>
      </c>
      <c r="C4741" s="2">
        <v>44784</v>
      </c>
      <c r="D4741" s="1" t="s">
        <v>92</v>
      </c>
      <c r="E4741" s="1" t="s">
        <v>93</v>
      </c>
      <c r="F4741" s="1" t="s">
        <v>94</v>
      </c>
      <c r="G4741" s="1" t="s">
        <v>22</v>
      </c>
      <c r="H4741">
        <v>28</v>
      </c>
      <c r="I4741">
        <v>179</v>
      </c>
      <c r="J4741">
        <v>5012</v>
      </c>
      <c r="K4741">
        <v>2105.04</v>
      </c>
      <c r="L4741">
        <v>0.42</v>
      </c>
      <c r="M4741">
        <v>2906.96</v>
      </c>
      <c r="N4741" s="1" t="s">
        <v>19</v>
      </c>
    </row>
    <row r="4742" spans="1:14" x14ac:dyDescent="0.3">
      <c r="A4742" s="1" t="s">
        <v>50</v>
      </c>
      <c r="B4742">
        <v>1185732</v>
      </c>
      <c r="C4742" s="2">
        <v>44784</v>
      </c>
      <c r="D4742" s="1" t="s">
        <v>92</v>
      </c>
      <c r="E4742" s="1" t="s">
        <v>93</v>
      </c>
      <c r="F4742" s="1" t="s">
        <v>94</v>
      </c>
      <c r="G4742" s="1" t="s">
        <v>23</v>
      </c>
      <c r="H4742">
        <v>23</v>
      </c>
      <c r="I4742">
        <v>158</v>
      </c>
      <c r="J4742">
        <v>3634</v>
      </c>
      <c r="K4742">
        <v>1489.9399999999998</v>
      </c>
      <c r="L4742">
        <v>0.41</v>
      </c>
      <c r="M4742">
        <v>2144.0600000000004</v>
      </c>
      <c r="N4742" s="1" t="s">
        <v>19</v>
      </c>
    </row>
    <row r="4743" spans="1:14" x14ac:dyDescent="0.3">
      <c r="A4743" s="1" t="s">
        <v>50</v>
      </c>
      <c r="B4743">
        <v>1185732</v>
      </c>
      <c r="C4743" s="2">
        <v>44784</v>
      </c>
      <c r="D4743" s="1" t="s">
        <v>92</v>
      </c>
      <c r="E4743" s="1" t="s">
        <v>93</v>
      </c>
      <c r="F4743" s="1" t="s">
        <v>94</v>
      </c>
      <c r="G4743" s="1" t="s">
        <v>24</v>
      </c>
      <c r="H4743">
        <v>14</v>
      </c>
      <c r="I4743">
        <v>124</v>
      </c>
      <c r="J4743">
        <v>1736</v>
      </c>
      <c r="K4743">
        <v>815.92000000000007</v>
      </c>
      <c r="L4743">
        <v>0.47000000000000003</v>
      </c>
      <c r="M4743">
        <v>920.07999999999993</v>
      </c>
      <c r="N4743" s="1" t="s">
        <v>19</v>
      </c>
    </row>
    <row r="4744" spans="1:14" x14ac:dyDescent="0.3">
      <c r="A4744" s="1" t="s">
        <v>50</v>
      </c>
      <c r="B4744">
        <v>1185732</v>
      </c>
      <c r="C4744" s="2">
        <v>44784</v>
      </c>
      <c r="D4744" s="1" t="s">
        <v>92</v>
      </c>
      <c r="E4744" s="1" t="s">
        <v>93</v>
      </c>
      <c r="F4744" s="1" t="s">
        <v>94</v>
      </c>
      <c r="G4744" s="1" t="s">
        <v>18</v>
      </c>
      <c r="H4744">
        <v>23</v>
      </c>
      <c r="I4744">
        <v>109</v>
      </c>
      <c r="J4744">
        <v>2507</v>
      </c>
      <c r="K4744">
        <v>977.7299999999999</v>
      </c>
      <c r="L4744">
        <v>0.38999999999999996</v>
      </c>
      <c r="M4744">
        <v>1529.27</v>
      </c>
      <c r="N4744" s="1" t="s">
        <v>19</v>
      </c>
    </row>
    <row r="4745" spans="1:14" x14ac:dyDescent="0.3">
      <c r="A4745" s="1" t="s">
        <v>50</v>
      </c>
      <c r="B4745">
        <v>1185732</v>
      </c>
      <c r="C4745" s="2">
        <v>44784</v>
      </c>
      <c r="D4745" s="1" t="s">
        <v>92</v>
      </c>
      <c r="E4745" s="1" t="s">
        <v>93</v>
      </c>
      <c r="F4745" s="1" t="s">
        <v>94</v>
      </c>
      <c r="G4745" s="1" t="s">
        <v>20</v>
      </c>
      <c r="H4745">
        <v>27</v>
      </c>
      <c r="I4745">
        <v>184</v>
      </c>
      <c r="J4745">
        <v>4968</v>
      </c>
      <c r="K4745">
        <v>2831.76</v>
      </c>
      <c r="L4745">
        <v>0.57000000000000006</v>
      </c>
      <c r="M4745">
        <v>2136.2399999999998</v>
      </c>
      <c r="N4745" s="1" t="s">
        <v>19</v>
      </c>
    </row>
    <row r="4746" spans="1:14" x14ac:dyDescent="0.3">
      <c r="A4746" s="1" t="s">
        <v>50</v>
      </c>
      <c r="B4746">
        <v>1185732</v>
      </c>
      <c r="C4746" s="2">
        <v>44816</v>
      </c>
      <c r="D4746" s="1" t="s">
        <v>92</v>
      </c>
      <c r="E4746" s="1" t="s">
        <v>93</v>
      </c>
      <c r="F4746" s="1" t="s">
        <v>94</v>
      </c>
      <c r="G4746" s="1" t="s">
        <v>21</v>
      </c>
      <c r="H4746">
        <v>23</v>
      </c>
      <c r="I4746">
        <v>228</v>
      </c>
      <c r="J4746">
        <v>5244</v>
      </c>
      <c r="K4746">
        <v>2359.8000000000002</v>
      </c>
      <c r="L4746">
        <v>0.45</v>
      </c>
      <c r="M4746">
        <v>2884.2</v>
      </c>
      <c r="N4746" s="1" t="s">
        <v>19</v>
      </c>
    </row>
    <row r="4747" spans="1:14" x14ac:dyDescent="0.3">
      <c r="A4747" s="1" t="s">
        <v>50</v>
      </c>
      <c r="B4747">
        <v>1185732</v>
      </c>
      <c r="C4747" s="2">
        <v>44816</v>
      </c>
      <c r="D4747" s="1" t="s">
        <v>92</v>
      </c>
      <c r="E4747" s="1" t="s">
        <v>93</v>
      </c>
      <c r="F4747" s="1" t="s">
        <v>94</v>
      </c>
      <c r="G4747" s="1" t="s">
        <v>22</v>
      </c>
      <c r="H4747">
        <v>19</v>
      </c>
      <c r="I4747">
        <v>158</v>
      </c>
      <c r="J4747">
        <v>3002</v>
      </c>
      <c r="K4747">
        <v>1140.76</v>
      </c>
      <c r="L4747">
        <v>0.38</v>
      </c>
      <c r="M4747">
        <v>1861.24</v>
      </c>
      <c r="N4747" s="1" t="s">
        <v>19</v>
      </c>
    </row>
    <row r="4748" spans="1:14" x14ac:dyDescent="0.3">
      <c r="A4748" s="1" t="s">
        <v>50</v>
      </c>
      <c r="B4748">
        <v>1185732</v>
      </c>
      <c r="C4748" s="2">
        <v>44816</v>
      </c>
      <c r="D4748" s="1" t="s">
        <v>92</v>
      </c>
      <c r="E4748" s="1" t="s">
        <v>93</v>
      </c>
      <c r="F4748" s="1" t="s">
        <v>94</v>
      </c>
      <c r="G4748" s="1" t="s">
        <v>23</v>
      </c>
      <c r="H4748">
        <v>7</v>
      </c>
      <c r="I4748">
        <v>105</v>
      </c>
      <c r="J4748">
        <v>735</v>
      </c>
      <c r="K4748">
        <v>308.7</v>
      </c>
      <c r="L4748">
        <v>0.42</v>
      </c>
      <c r="M4748">
        <v>426.3</v>
      </c>
      <c r="N4748" s="1" t="s">
        <v>19</v>
      </c>
    </row>
    <row r="4749" spans="1:14" x14ac:dyDescent="0.3">
      <c r="A4749" s="1" t="s">
        <v>50</v>
      </c>
      <c r="B4749">
        <v>1185732</v>
      </c>
      <c r="C4749" s="2">
        <v>44816</v>
      </c>
      <c r="D4749" s="1" t="s">
        <v>92</v>
      </c>
      <c r="E4749" s="1" t="s">
        <v>93</v>
      </c>
      <c r="F4749" s="1" t="s">
        <v>94</v>
      </c>
      <c r="G4749" s="1" t="s">
        <v>24</v>
      </c>
      <c r="H4749">
        <v>7</v>
      </c>
      <c r="I4749">
        <v>111</v>
      </c>
      <c r="J4749">
        <v>777</v>
      </c>
      <c r="K4749">
        <v>357.42</v>
      </c>
      <c r="L4749">
        <v>0.46</v>
      </c>
      <c r="M4749">
        <v>419.58</v>
      </c>
      <c r="N4749" s="1" t="s">
        <v>19</v>
      </c>
    </row>
    <row r="4750" spans="1:14" x14ac:dyDescent="0.3">
      <c r="A4750" s="1" t="s">
        <v>50</v>
      </c>
      <c r="B4750">
        <v>1185732</v>
      </c>
      <c r="C4750" s="2">
        <v>44816</v>
      </c>
      <c r="D4750" s="1" t="s">
        <v>92</v>
      </c>
      <c r="E4750" s="1" t="s">
        <v>93</v>
      </c>
      <c r="F4750" s="1" t="s">
        <v>94</v>
      </c>
      <c r="G4750" s="1" t="s">
        <v>18</v>
      </c>
      <c r="H4750">
        <v>16</v>
      </c>
      <c r="I4750">
        <v>114</v>
      </c>
      <c r="J4750">
        <v>1824</v>
      </c>
      <c r="K4750">
        <v>747.83999999999992</v>
      </c>
      <c r="L4750">
        <v>0.41</v>
      </c>
      <c r="M4750">
        <v>1076.1600000000001</v>
      </c>
      <c r="N4750" s="1" t="s">
        <v>19</v>
      </c>
    </row>
    <row r="4751" spans="1:14" x14ac:dyDescent="0.3">
      <c r="A4751" s="1" t="s">
        <v>50</v>
      </c>
      <c r="B4751">
        <v>1185732</v>
      </c>
      <c r="C4751" s="2">
        <v>44816</v>
      </c>
      <c r="D4751" s="1" t="s">
        <v>92</v>
      </c>
      <c r="E4751" s="1" t="s">
        <v>93</v>
      </c>
      <c r="F4751" s="1" t="s">
        <v>94</v>
      </c>
      <c r="G4751" s="1" t="s">
        <v>20</v>
      </c>
      <c r="H4751">
        <v>18</v>
      </c>
      <c r="I4751">
        <v>132</v>
      </c>
      <c r="J4751">
        <v>2376</v>
      </c>
      <c r="K4751">
        <v>1354.3200000000002</v>
      </c>
      <c r="L4751">
        <v>0.57000000000000006</v>
      </c>
      <c r="M4751">
        <v>1021.6799999999998</v>
      </c>
      <c r="N4751" s="1" t="s">
        <v>19</v>
      </c>
    </row>
    <row r="4752" spans="1:14" x14ac:dyDescent="0.3">
      <c r="A4752" s="1" t="s">
        <v>50</v>
      </c>
      <c r="B4752">
        <v>1185732</v>
      </c>
      <c r="C4752" s="2">
        <v>44845</v>
      </c>
      <c r="D4752" s="1" t="s">
        <v>92</v>
      </c>
      <c r="E4752" s="1" t="s">
        <v>93</v>
      </c>
      <c r="F4752" s="1" t="s">
        <v>94</v>
      </c>
      <c r="G4752" s="1" t="s">
        <v>21</v>
      </c>
      <c r="H4752">
        <v>24</v>
      </c>
      <c r="I4752">
        <v>201</v>
      </c>
      <c r="J4752">
        <v>4824</v>
      </c>
      <c r="K4752">
        <v>2267.2800000000002</v>
      </c>
      <c r="L4752">
        <v>0.47000000000000003</v>
      </c>
      <c r="M4752">
        <v>2556.7199999999998</v>
      </c>
      <c r="N4752" s="1" t="s">
        <v>19</v>
      </c>
    </row>
    <row r="4753" spans="1:14" x14ac:dyDescent="0.3">
      <c r="A4753" s="1" t="s">
        <v>50</v>
      </c>
      <c r="B4753">
        <v>1185732</v>
      </c>
      <c r="C4753" s="2">
        <v>44845</v>
      </c>
      <c r="D4753" s="1" t="s">
        <v>92</v>
      </c>
      <c r="E4753" s="1" t="s">
        <v>93</v>
      </c>
      <c r="F4753" s="1" t="s">
        <v>94</v>
      </c>
      <c r="G4753" s="1" t="s">
        <v>22</v>
      </c>
      <c r="H4753">
        <v>14</v>
      </c>
      <c r="I4753">
        <v>132</v>
      </c>
      <c r="J4753">
        <v>1848</v>
      </c>
      <c r="K4753">
        <v>739.19999999999993</v>
      </c>
      <c r="L4753">
        <v>0.39999999999999997</v>
      </c>
      <c r="M4753">
        <v>1108.8000000000002</v>
      </c>
      <c r="N4753" s="1" t="s">
        <v>19</v>
      </c>
    </row>
    <row r="4754" spans="1:14" x14ac:dyDescent="0.3">
      <c r="A4754" s="1" t="s">
        <v>50</v>
      </c>
      <c r="B4754">
        <v>1185732</v>
      </c>
      <c r="C4754" s="2">
        <v>44845</v>
      </c>
      <c r="D4754" s="1" t="s">
        <v>92</v>
      </c>
      <c r="E4754" s="1" t="s">
        <v>93</v>
      </c>
      <c r="F4754" s="1" t="s">
        <v>94</v>
      </c>
      <c r="G4754" s="1" t="s">
        <v>23</v>
      </c>
      <c r="H4754">
        <v>13</v>
      </c>
      <c r="I4754">
        <v>90</v>
      </c>
      <c r="J4754">
        <v>1170</v>
      </c>
      <c r="K4754">
        <v>479.7</v>
      </c>
      <c r="L4754">
        <v>0.41</v>
      </c>
      <c r="M4754">
        <v>690.3</v>
      </c>
      <c r="N4754" s="1" t="s">
        <v>19</v>
      </c>
    </row>
    <row r="4755" spans="1:14" x14ac:dyDescent="0.3">
      <c r="A4755" s="1" t="s">
        <v>50</v>
      </c>
      <c r="B4755">
        <v>1185732</v>
      </c>
      <c r="C4755" s="2">
        <v>44845</v>
      </c>
      <c r="D4755" s="1" t="s">
        <v>92</v>
      </c>
      <c r="E4755" s="1" t="s">
        <v>93</v>
      </c>
      <c r="F4755" s="1" t="s">
        <v>94</v>
      </c>
      <c r="G4755" s="1" t="s">
        <v>24</v>
      </c>
      <c r="H4755">
        <v>13</v>
      </c>
      <c r="I4755">
        <v>94</v>
      </c>
      <c r="J4755">
        <v>1222</v>
      </c>
      <c r="K4755">
        <v>562.12</v>
      </c>
      <c r="L4755">
        <v>0.46</v>
      </c>
      <c r="M4755">
        <v>659.88</v>
      </c>
      <c r="N4755" s="1" t="s">
        <v>19</v>
      </c>
    </row>
    <row r="4756" spans="1:14" x14ac:dyDescent="0.3">
      <c r="A4756" s="1" t="s">
        <v>50</v>
      </c>
      <c r="B4756">
        <v>1185732</v>
      </c>
      <c r="C4756" s="2">
        <v>44845</v>
      </c>
      <c r="D4756" s="1" t="s">
        <v>92</v>
      </c>
      <c r="E4756" s="1" t="s">
        <v>93</v>
      </c>
      <c r="F4756" s="1" t="s">
        <v>94</v>
      </c>
      <c r="G4756" s="1" t="s">
        <v>18</v>
      </c>
      <c r="H4756">
        <v>20</v>
      </c>
      <c r="I4756">
        <v>85</v>
      </c>
      <c r="J4756">
        <v>1700</v>
      </c>
      <c r="K4756">
        <v>662.99999999999989</v>
      </c>
      <c r="L4756">
        <v>0.38999999999999996</v>
      </c>
      <c r="M4756">
        <v>1037</v>
      </c>
      <c r="N4756" s="1" t="s">
        <v>19</v>
      </c>
    </row>
    <row r="4757" spans="1:14" x14ac:dyDescent="0.3">
      <c r="A4757" s="1" t="s">
        <v>50</v>
      </c>
      <c r="B4757">
        <v>1185732</v>
      </c>
      <c r="C4757" s="2">
        <v>44845</v>
      </c>
      <c r="D4757" s="1" t="s">
        <v>92</v>
      </c>
      <c r="E4757" s="1" t="s">
        <v>93</v>
      </c>
      <c r="F4757" s="1" t="s">
        <v>94</v>
      </c>
      <c r="G4757" s="1" t="s">
        <v>20</v>
      </c>
      <c r="H4757">
        <v>25</v>
      </c>
      <c r="I4757">
        <v>140</v>
      </c>
      <c r="J4757">
        <v>3500</v>
      </c>
      <c r="K4757">
        <v>1890.0000000000002</v>
      </c>
      <c r="L4757">
        <v>0.54</v>
      </c>
      <c r="M4757">
        <v>1609.9999999999998</v>
      </c>
      <c r="N4757" s="1" t="s">
        <v>19</v>
      </c>
    </row>
    <row r="4758" spans="1:14" x14ac:dyDescent="0.3">
      <c r="A4758" s="1" t="s">
        <v>50</v>
      </c>
      <c r="B4758">
        <v>1185732</v>
      </c>
      <c r="C4758" s="2">
        <v>44876</v>
      </c>
      <c r="D4758" s="1" t="s">
        <v>92</v>
      </c>
      <c r="E4758" s="1" t="s">
        <v>93</v>
      </c>
      <c r="F4758" s="1" t="s">
        <v>94</v>
      </c>
      <c r="G4758" s="1" t="s">
        <v>21</v>
      </c>
      <c r="H4758">
        <v>22</v>
      </c>
      <c r="I4758">
        <v>165</v>
      </c>
      <c r="J4758">
        <v>3630</v>
      </c>
      <c r="K4758">
        <v>1560.9</v>
      </c>
      <c r="L4758">
        <v>0.43000000000000005</v>
      </c>
      <c r="M4758">
        <v>2069.1</v>
      </c>
      <c r="N4758" s="1" t="s">
        <v>19</v>
      </c>
    </row>
    <row r="4759" spans="1:14" x14ac:dyDescent="0.3">
      <c r="A4759" s="1" t="s">
        <v>50</v>
      </c>
      <c r="B4759">
        <v>1185732</v>
      </c>
      <c r="C4759" s="2">
        <v>44876</v>
      </c>
      <c r="D4759" s="1" t="s">
        <v>92</v>
      </c>
      <c r="E4759" s="1" t="s">
        <v>93</v>
      </c>
      <c r="F4759" s="1" t="s">
        <v>94</v>
      </c>
      <c r="G4759" s="1" t="s">
        <v>22</v>
      </c>
      <c r="H4759">
        <v>14</v>
      </c>
      <c r="I4759">
        <v>136</v>
      </c>
      <c r="J4759">
        <v>1904</v>
      </c>
      <c r="K4759">
        <v>742.56</v>
      </c>
      <c r="L4759">
        <v>0.38999999999999996</v>
      </c>
      <c r="M4759">
        <v>1161.44</v>
      </c>
      <c r="N4759" s="1" t="s">
        <v>19</v>
      </c>
    </row>
    <row r="4760" spans="1:14" x14ac:dyDescent="0.3">
      <c r="A4760" s="1" t="s">
        <v>50</v>
      </c>
      <c r="B4760">
        <v>1185732</v>
      </c>
      <c r="C4760" s="2">
        <v>44876</v>
      </c>
      <c r="D4760" s="1" t="s">
        <v>92</v>
      </c>
      <c r="E4760" s="1" t="s">
        <v>93</v>
      </c>
      <c r="F4760" s="1" t="s">
        <v>94</v>
      </c>
      <c r="G4760" s="1" t="s">
        <v>23</v>
      </c>
      <c r="H4760">
        <v>14</v>
      </c>
      <c r="I4760">
        <v>107</v>
      </c>
      <c r="J4760">
        <v>1498</v>
      </c>
      <c r="K4760">
        <v>629.16</v>
      </c>
      <c r="L4760">
        <v>0.42</v>
      </c>
      <c r="M4760">
        <v>868.84</v>
      </c>
      <c r="N4760" s="1" t="s">
        <v>19</v>
      </c>
    </row>
    <row r="4761" spans="1:14" x14ac:dyDescent="0.3">
      <c r="A4761" s="1" t="s">
        <v>50</v>
      </c>
      <c r="B4761">
        <v>1185732</v>
      </c>
      <c r="C4761" s="2">
        <v>44876</v>
      </c>
      <c r="D4761" s="1" t="s">
        <v>92</v>
      </c>
      <c r="E4761" s="1" t="s">
        <v>93</v>
      </c>
      <c r="F4761" s="1" t="s">
        <v>94</v>
      </c>
      <c r="G4761" s="1" t="s">
        <v>24</v>
      </c>
      <c r="H4761">
        <v>15</v>
      </c>
      <c r="I4761">
        <v>124</v>
      </c>
      <c r="J4761">
        <v>1860</v>
      </c>
      <c r="K4761">
        <v>781.2</v>
      </c>
      <c r="L4761">
        <v>0.42000000000000004</v>
      </c>
      <c r="M4761">
        <v>1078.8</v>
      </c>
      <c r="N4761" s="1" t="s">
        <v>19</v>
      </c>
    </row>
    <row r="4762" spans="1:14" x14ac:dyDescent="0.3">
      <c r="A4762" s="1" t="s">
        <v>50</v>
      </c>
      <c r="B4762">
        <v>1185732</v>
      </c>
      <c r="C4762" s="2">
        <v>44876</v>
      </c>
      <c r="D4762" s="1" t="s">
        <v>92</v>
      </c>
      <c r="E4762" s="1" t="s">
        <v>93</v>
      </c>
      <c r="F4762" s="1" t="s">
        <v>94</v>
      </c>
      <c r="G4762" s="1" t="s">
        <v>18</v>
      </c>
      <c r="H4762">
        <v>28</v>
      </c>
      <c r="I4762">
        <v>123</v>
      </c>
      <c r="J4762">
        <v>3444</v>
      </c>
      <c r="K4762">
        <v>1308.72</v>
      </c>
      <c r="L4762">
        <v>0.38</v>
      </c>
      <c r="M4762">
        <v>2135.2799999999997</v>
      </c>
      <c r="N4762" s="1" t="s">
        <v>19</v>
      </c>
    </row>
    <row r="4763" spans="1:14" x14ac:dyDescent="0.3">
      <c r="A4763" s="1" t="s">
        <v>50</v>
      </c>
      <c r="B4763">
        <v>1185732</v>
      </c>
      <c r="C4763" s="2">
        <v>44876</v>
      </c>
      <c r="D4763" s="1" t="s">
        <v>92</v>
      </c>
      <c r="E4763" s="1" t="s">
        <v>93</v>
      </c>
      <c r="F4763" s="1" t="s">
        <v>94</v>
      </c>
      <c r="G4763" s="1" t="s">
        <v>20</v>
      </c>
      <c r="H4763">
        <v>35</v>
      </c>
      <c r="I4763">
        <v>158</v>
      </c>
      <c r="J4763">
        <v>5530</v>
      </c>
      <c r="K4763">
        <v>3041.5000000000005</v>
      </c>
      <c r="L4763">
        <v>0.55000000000000004</v>
      </c>
      <c r="M4763">
        <v>2488.4999999999995</v>
      </c>
      <c r="N4763" s="1" t="s">
        <v>19</v>
      </c>
    </row>
    <row r="4764" spans="1:14" x14ac:dyDescent="0.3">
      <c r="A4764" s="1" t="s">
        <v>50</v>
      </c>
      <c r="B4764">
        <v>1185732</v>
      </c>
      <c r="C4764" s="2">
        <v>44905</v>
      </c>
      <c r="D4764" s="1" t="s">
        <v>92</v>
      </c>
      <c r="E4764" s="1" t="s">
        <v>93</v>
      </c>
      <c r="F4764" s="1" t="s">
        <v>94</v>
      </c>
      <c r="G4764" s="1" t="s">
        <v>21</v>
      </c>
      <c r="H4764">
        <v>29</v>
      </c>
      <c r="I4764">
        <v>231</v>
      </c>
      <c r="J4764">
        <v>6699</v>
      </c>
      <c r="K4764">
        <v>3081.54</v>
      </c>
      <c r="L4764">
        <v>0.46</v>
      </c>
      <c r="M4764">
        <v>3617.46</v>
      </c>
      <c r="N4764" s="1" t="s">
        <v>19</v>
      </c>
    </row>
    <row r="4765" spans="1:14" x14ac:dyDescent="0.3">
      <c r="A4765" s="1" t="s">
        <v>50</v>
      </c>
      <c r="B4765">
        <v>1185732</v>
      </c>
      <c r="C4765" s="2">
        <v>44905</v>
      </c>
      <c r="D4765" s="1" t="s">
        <v>92</v>
      </c>
      <c r="E4765" s="1" t="s">
        <v>93</v>
      </c>
      <c r="F4765" s="1" t="s">
        <v>94</v>
      </c>
      <c r="G4765" s="1" t="s">
        <v>22</v>
      </c>
      <c r="H4765">
        <v>22</v>
      </c>
      <c r="I4765">
        <v>170</v>
      </c>
      <c r="J4765">
        <v>3740</v>
      </c>
      <c r="K4765">
        <v>1570.8</v>
      </c>
      <c r="L4765">
        <v>0.42</v>
      </c>
      <c r="M4765">
        <v>2169.1999999999998</v>
      </c>
      <c r="N4765" s="1" t="s">
        <v>19</v>
      </c>
    </row>
    <row r="4766" spans="1:14" x14ac:dyDescent="0.3">
      <c r="A4766" s="1" t="s">
        <v>50</v>
      </c>
      <c r="B4766">
        <v>1185732</v>
      </c>
      <c r="C4766" s="2">
        <v>44905</v>
      </c>
      <c r="D4766" s="1" t="s">
        <v>92</v>
      </c>
      <c r="E4766" s="1" t="s">
        <v>93</v>
      </c>
      <c r="F4766" s="1" t="s">
        <v>94</v>
      </c>
      <c r="G4766" s="1" t="s">
        <v>23</v>
      </c>
      <c r="H4766">
        <v>20</v>
      </c>
      <c r="I4766">
        <v>153</v>
      </c>
      <c r="J4766">
        <v>3060</v>
      </c>
      <c r="K4766">
        <v>1132.2</v>
      </c>
      <c r="L4766">
        <v>0.37</v>
      </c>
      <c r="M4766">
        <v>1927.8</v>
      </c>
      <c r="N4766" s="1" t="s">
        <v>19</v>
      </c>
    </row>
    <row r="4767" spans="1:14" x14ac:dyDescent="0.3">
      <c r="A4767" s="1" t="s">
        <v>50</v>
      </c>
      <c r="B4767">
        <v>1185732</v>
      </c>
      <c r="C4767" s="2">
        <v>44905</v>
      </c>
      <c r="D4767" s="1" t="s">
        <v>92</v>
      </c>
      <c r="E4767" s="1" t="s">
        <v>93</v>
      </c>
      <c r="F4767" s="1" t="s">
        <v>94</v>
      </c>
      <c r="G4767" s="1" t="s">
        <v>24</v>
      </c>
      <c r="H4767">
        <v>22</v>
      </c>
      <c r="I4767">
        <v>136</v>
      </c>
      <c r="J4767">
        <v>2992</v>
      </c>
      <c r="K4767">
        <v>1256.6400000000001</v>
      </c>
      <c r="L4767">
        <v>0.42000000000000004</v>
      </c>
      <c r="M4767">
        <v>1735.36</v>
      </c>
      <c r="N4767" s="1" t="s">
        <v>19</v>
      </c>
    </row>
    <row r="4768" spans="1:14" x14ac:dyDescent="0.3">
      <c r="A4768" s="1" t="s">
        <v>50</v>
      </c>
      <c r="B4768">
        <v>1185732</v>
      </c>
      <c r="C4768" s="2">
        <v>44905</v>
      </c>
      <c r="D4768" s="1" t="s">
        <v>92</v>
      </c>
      <c r="E4768" s="1" t="s">
        <v>93</v>
      </c>
      <c r="F4768" s="1" t="s">
        <v>94</v>
      </c>
      <c r="G4768" s="1" t="s">
        <v>18</v>
      </c>
      <c r="H4768">
        <v>27</v>
      </c>
      <c r="I4768">
        <v>124</v>
      </c>
      <c r="J4768">
        <v>3348</v>
      </c>
      <c r="K4768">
        <v>1372.6799999999998</v>
      </c>
      <c r="L4768">
        <v>0.41</v>
      </c>
      <c r="M4768">
        <v>1975.3200000000002</v>
      </c>
      <c r="N4768" s="1" t="s">
        <v>19</v>
      </c>
    </row>
    <row r="4769" spans="1:14" x14ac:dyDescent="0.3">
      <c r="A4769" s="1" t="s">
        <v>50</v>
      </c>
      <c r="B4769">
        <v>1185732</v>
      </c>
      <c r="C4769" s="2">
        <v>44905</v>
      </c>
      <c r="D4769" s="1" t="s">
        <v>92</v>
      </c>
      <c r="E4769" s="1" t="s">
        <v>93</v>
      </c>
      <c r="F4769" s="1" t="s">
        <v>94</v>
      </c>
      <c r="G4769" s="1" t="s">
        <v>20</v>
      </c>
      <c r="H4769">
        <v>29</v>
      </c>
      <c r="I4769">
        <v>170</v>
      </c>
      <c r="J4769">
        <v>4930</v>
      </c>
      <c r="K4769">
        <v>2563.6</v>
      </c>
      <c r="L4769">
        <v>0.52</v>
      </c>
      <c r="M4769">
        <v>2366.4</v>
      </c>
      <c r="N4769" s="1" t="s">
        <v>19</v>
      </c>
    </row>
    <row r="4770" spans="1:14" x14ac:dyDescent="0.3">
      <c r="A4770" s="1" t="s">
        <v>40</v>
      </c>
      <c r="B4770">
        <v>1185732</v>
      </c>
      <c r="C4770" s="2">
        <v>44585</v>
      </c>
      <c r="D4770" s="1" t="s">
        <v>92</v>
      </c>
      <c r="E4770" s="1" t="s">
        <v>95</v>
      </c>
      <c r="F4770" s="1" t="s">
        <v>96</v>
      </c>
      <c r="G4770" s="1" t="s">
        <v>20</v>
      </c>
      <c r="H4770">
        <v>55.000000000000007</v>
      </c>
      <c r="I4770">
        <v>300</v>
      </c>
      <c r="J4770">
        <v>165000.00000000003</v>
      </c>
      <c r="K4770">
        <v>49500.000000000007</v>
      </c>
      <c r="L4770">
        <v>0.3</v>
      </c>
      <c r="M4770">
        <v>115500.00000000003</v>
      </c>
      <c r="N4770" s="1" t="s">
        <v>19</v>
      </c>
    </row>
    <row r="4771" spans="1:14" x14ac:dyDescent="0.3">
      <c r="A4771" s="1" t="s">
        <v>40</v>
      </c>
      <c r="B4771">
        <v>1185732</v>
      </c>
      <c r="C4771" s="2">
        <v>44614</v>
      </c>
      <c r="D4771" s="1" t="s">
        <v>92</v>
      </c>
      <c r="E4771" s="1" t="s">
        <v>95</v>
      </c>
      <c r="F4771" s="1" t="s">
        <v>96</v>
      </c>
      <c r="G4771" s="1" t="s">
        <v>21</v>
      </c>
      <c r="H4771">
        <v>55.000000000000007</v>
      </c>
      <c r="I4771">
        <v>575</v>
      </c>
      <c r="J4771">
        <v>316250.00000000006</v>
      </c>
      <c r="K4771">
        <v>110687.50000000003</v>
      </c>
      <c r="L4771">
        <v>0.35000000000000003</v>
      </c>
      <c r="M4771">
        <v>205562.50000000003</v>
      </c>
      <c r="N4771" s="1" t="s">
        <v>19</v>
      </c>
    </row>
    <row r="4772" spans="1:14" x14ac:dyDescent="0.3">
      <c r="A4772" s="1" t="s">
        <v>40</v>
      </c>
      <c r="B4772">
        <v>1185732</v>
      </c>
      <c r="C4772" s="2">
        <v>44614</v>
      </c>
      <c r="D4772" s="1" t="s">
        <v>92</v>
      </c>
      <c r="E4772" s="1" t="s">
        <v>95</v>
      </c>
      <c r="F4772" s="1" t="s">
        <v>96</v>
      </c>
      <c r="G4772" s="1" t="s">
        <v>22</v>
      </c>
      <c r="H4772">
        <v>55.000000000000007</v>
      </c>
      <c r="I4772">
        <v>225</v>
      </c>
      <c r="J4772">
        <v>123750.00000000001</v>
      </c>
      <c r="K4772">
        <v>43312.500000000007</v>
      </c>
      <c r="L4772">
        <v>0.35000000000000003</v>
      </c>
      <c r="M4772">
        <v>80437.5</v>
      </c>
      <c r="N4772" s="1" t="s">
        <v>19</v>
      </c>
    </row>
    <row r="4773" spans="1:14" x14ac:dyDescent="0.3">
      <c r="A4773" s="1" t="s">
        <v>40</v>
      </c>
      <c r="B4773">
        <v>1185732</v>
      </c>
      <c r="C4773" s="2">
        <v>44614</v>
      </c>
      <c r="D4773" s="1" t="s">
        <v>92</v>
      </c>
      <c r="E4773" s="1" t="s">
        <v>95</v>
      </c>
      <c r="F4773" s="1" t="s">
        <v>96</v>
      </c>
      <c r="G4773" s="1" t="s">
        <v>23</v>
      </c>
      <c r="H4773">
        <v>45</v>
      </c>
      <c r="I4773">
        <v>275</v>
      </c>
      <c r="J4773">
        <v>123750</v>
      </c>
      <c r="K4773">
        <v>30937.5</v>
      </c>
      <c r="L4773">
        <v>0.25</v>
      </c>
      <c r="M4773">
        <v>92812.5</v>
      </c>
      <c r="N4773" s="1" t="s">
        <v>19</v>
      </c>
    </row>
    <row r="4774" spans="1:14" x14ac:dyDescent="0.3">
      <c r="A4774" s="1" t="s">
        <v>40</v>
      </c>
      <c r="B4774">
        <v>1185732</v>
      </c>
      <c r="C4774" s="2">
        <v>44614</v>
      </c>
      <c r="D4774" s="1" t="s">
        <v>92</v>
      </c>
      <c r="E4774" s="1" t="s">
        <v>95</v>
      </c>
      <c r="F4774" s="1" t="s">
        <v>96</v>
      </c>
      <c r="G4774" s="1" t="s">
        <v>24</v>
      </c>
      <c r="H4774">
        <v>49.999999999999993</v>
      </c>
      <c r="I4774">
        <v>175</v>
      </c>
      <c r="J4774">
        <v>87499.999999999985</v>
      </c>
      <c r="K4774">
        <v>21874.999999999996</v>
      </c>
      <c r="L4774">
        <v>0.25</v>
      </c>
      <c r="M4774">
        <v>65624.999999999985</v>
      </c>
      <c r="N4774" s="1" t="s">
        <v>19</v>
      </c>
    </row>
    <row r="4775" spans="1:14" x14ac:dyDescent="0.3">
      <c r="A4775" s="1" t="s">
        <v>40</v>
      </c>
      <c r="B4775">
        <v>1185732</v>
      </c>
      <c r="C4775" s="2">
        <v>44614</v>
      </c>
      <c r="D4775" s="1" t="s">
        <v>92</v>
      </c>
      <c r="E4775" s="1" t="s">
        <v>95</v>
      </c>
      <c r="F4775" s="1" t="s">
        <v>96</v>
      </c>
      <c r="G4775" s="1" t="s">
        <v>18</v>
      </c>
      <c r="H4775">
        <v>65.000000000000014</v>
      </c>
      <c r="I4775">
        <v>250</v>
      </c>
      <c r="J4775">
        <v>162500.00000000003</v>
      </c>
      <c r="K4775">
        <v>40625.000000000007</v>
      </c>
      <c r="L4775">
        <v>0.25</v>
      </c>
      <c r="M4775">
        <v>121875.00000000003</v>
      </c>
      <c r="N4775" s="1" t="s">
        <v>19</v>
      </c>
    </row>
    <row r="4776" spans="1:14" x14ac:dyDescent="0.3">
      <c r="A4776" s="1" t="s">
        <v>40</v>
      </c>
      <c r="B4776">
        <v>1185732</v>
      </c>
      <c r="C4776" s="2">
        <v>44614</v>
      </c>
      <c r="D4776" s="1" t="s">
        <v>92</v>
      </c>
      <c r="E4776" s="1" t="s">
        <v>95</v>
      </c>
      <c r="F4776" s="1" t="s">
        <v>96</v>
      </c>
      <c r="G4776" s="1" t="s">
        <v>20</v>
      </c>
      <c r="H4776">
        <v>55.000000000000007</v>
      </c>
      <c r="I4776">
        <v>350</v>
      </c>
      <c r="J4776">
        <v>192500.00000000003</v>
      </c>
      <c r="K4776">
        <v>57750.000000000007</v>
      </c>
      <c r="L4776">
        <v>0.3</v>
      </c>
      <c r="M4776">
        <v>134750.00000000003</v>
      </c>
      <c r="N4776" s="1" t="s">
        <v>19</v>
      </c>
    </row>
    <row r="4777" spans="1:14" x14ac:dyDescent="0.3">
      <c r="A4777" s="1" t="s">
        <v>40</v>
      </c>
      <c r="B4777">
        <v>1185732</v>
      </c>
      <c r="C4777" s="2">
        <v>44640</v>
      </c>
      <c r="D4777" s="1" t="s">
        <v>92</v>
      </c>
      <c r="E4777" s="1" t="s">
        <v>95</v>
      </c>
      <c r="F4777" s="1" t="s">
        <v>96</v>
      </c>
      <c r="G4777" s="1" t="s">
        <v>21</v>
      </c>
      <c r="H4777">
        <v>55.000000000000007</v>
      </c>
      <c r="I4777">
        <v>545</v>
      </c>
      <c r="J4777">
        <v>299750.00000000006</v>
      </c>
      <c r="K4777">
        <v>104912.50000000003</v>
      </c>
      <c r="L4777">
        <v>0.35000000000000003</v>
      </c>
      <c r="M4777">
        <v>194837.50000000003</v>
      </c>
      <c r="N4777" s="1" t="s">
        <v>19</v>
      </c>
    </row>
    <row r="4778" spans="1:14" x14ac:dyDescent="0.3">
      <c r="A4778" s="1" t="s">
        <v>40</v>
      </c>
      <c r="B4778">
        <v>1185732</v>
      </c>
      <c r="C4778" s="2">
        <v>44640</v>
      </c>
      <c r="D4778" s="1" t="s">
        <v>92</v>
      </c>
      <c r="E4778" s="1" t="s">
        <v>95</v>
      </c>
      <c r="F4778" s="1" t="s">
        <v>96</v>
      </c>
      <c r="G4778" s="1" t="s">
        <v>22</v>
      </c>
      <c r="H4778">
        <v>55.000000000000007</v>
      </c>
      <c r="I4778">
        <v>250</v>
      </c>
      <c r="J4778">
        <v>137500.00000000003</v>
      </c>
      <c r="K4778">
        <v>48125.000000000015</v>
      </c>
      <c r="L4778">
        <v>0.35000000000000003</v>
      </c>
      <c r="M4778">
        <v>89375.000000000015</v>
      </c>
      <c r="N4778" s="1" t="s">
        <v>19</v>
      </c>
    </row>
    <row r="4779" spans="1:14" x14ac:dyDescent="0.3">
      <c r="A4779" s="1" t="s">
        <v>40</v>
      </c>
      <c r="B4779">
        <v>1185732</v>
      </c>
      <c r="C4779" s="2">
        <v>44640</v>
      </c>
      <c r="D4779" s="1" t="s">
        <v>92</v>
      </c>
      <c r="E4779" s="1" t="s">
        <v>95</v>
      </c>
      <c r="F4779" s="1" t="s">
        <v>96</v>
      </c>
      <c r="G4779" s="1" t="s">
        <v>23</v>
      </c>
      <c r="H4779">
        <v>45</v>
      </c>
      <c r="I4779">
        <v>275</v>
      </c>
      <c r="J4779">
        <v>123750</v>
      </c>
      <c r="K4779">
        <v>30937.5</v>
      </c>
      <c r="L4779">
        <v>0.25</v>
      </c>
      <c r="M4779">
        <v>92812.5</v>
      </c>
      <c r="N4779" s="1" t="s">
        <v>19</v>
      </c>
    </row>
    <row r="4780" spans="1:14" x14ac:dyDescent="0.3">
      <c r="A4780" s="1" t="s">
        <v>40</v>
      </c>
      <c r="B4780">
        <v>1185732</v>
      </c>
      <c r="C4780" s="2">
        <v>44640</v>
      </c>
      <c r="D4780" s="1" t="s">
        <v>92</v>
      </c>
      <c r="E4780" s="1" t="s">
        <v>95</v>
      </c>
      <c r="F4780" s="1" t="s">
        <v>96</v>
      </c>
      <c r="G4780" s="1" t="s">
        <v>24</v>
      </c>
      <c r="H4780">
        <v>49.999999999999993</v>
      </c>
      <c r="I4780">
        <v>125</v>
      </c>
      <c r="J4780">
        <v>62499.999999999993</v>
      </c>
      <c r="K4780">
        <v>15624.999999999998</v>
      </c>
      <c r="L4780">
        <v>0.25</v>
      </c>
      <c r="M4780">
        <v>46874.999999999993</v>
      </c>
      <c r="N4780" s="1" t="s">
        <v>19</v>
      </c>
    </row>
    <row r="4781" spans="1:14" x14ac:dyDescent="0.3">
      <c r="A4781" s="1" t="s">
        <v>40</v>
      </c>
      <c r="B4781">
        <v>1185732</v>
      </c>
      <c r="C4781" s="2">
        <v>44640</v>
      </c>
      <c r="D4781" s="1" t="s">
        <v>92</v>
      </c>
      <c r="E4781" s="1" t="s">
        <v>95</v>
      </c>
      <c r="F4781" s="1" t="s">
        <v>96</v>
      </c>
      <c r="G4781" s="1" t="s">
        <v>18</v>
      </c>
      <c r="H4781">
        <v>65.000000000000014</v>
      </c>
      <c r="I4781">
        <v>175</v>
      </c>
      <c r="J4781">
        <v>113750.00000000003</v>
      </c>
      <c r="K4781">
        <v>28437.500000000007</v>
      </c>
      <c r="L4781">
        <v>0.25</v>
      </c>
      <c r="M4781">
        <v>85312.500000000029</v>
      </c>
      <c r="N4781" s="1" t="s">
        <v>19</v>
      </c>
    </row>
    <row r="4782" spans="1:14" x14ac:dyDescent="0.3">
      <c r="A4782" s="1" t="s">
        <v>40</v>
      </c>
      <c r="B4782">
        <v>1185732</v>
      </c>
      <c r="C4782" s="2">
        <v>44640</v>
      </c>
      <c r="D4782" s="1" t="s">
        <v>92</v>
      </c>
      <c r="E4782" s="1" t="s">
        <v>95</v>
      </c>
      <c r="F4782" s="1" t="s">
        <v>96</v>
      </c>
      <c r="G4782" s="1" t="s">
        <v>20</v>
      </c>
      <c r="H4782">
        <v>55.000000000000007</v>
      </c>
      <c r="I4782">
        <v>275</v>
      </c>
      <c r="J4782">
        <v>151250.00000000003</v>
      </c>
      <c r="K4782">
        <v>45375.000000000007</v>
      </c>
      <c r="L4782">
        <v>0.3</v>
      </c>
      <c r="M4782">
        <v>105875.00000000003</v>
      </c>
      <c r="N4782" s="1" t="s">
        <v>19</v>
      </c>
    </row>
    <row r="4783" spans="1:14" x14ac:dyDescent="0.3">
      <c r="A4783" s="1" t="s">
        <v>40</v>
      </c>
      <c r="B4783">
        <v>1185732</v>
      </c>
      <c r="C4783" s="2">
        <v>44672</v>
      </c>
      <c r="D4783" s="1" t="s">
        <v>92</v>
      </c>
      <c r="E4783" s="1" t="s">
        <v>95</v>
      </c>
      <c r="F4783" s="1" t="s">
        <v>96</v>
      </c>
      <c r="G4783" s="1" t="s">
        <v>21</v>
      </c>
      <c r="H4783">
        <v>55.000000000000007</v>
      </c>
      <c r="I4783">
        <v>525</v>
      </c>
      <c r="J4783">
        <v>288750.00000000006</v>
      </c>
      <c r="K4783">
        <v>101062.50000000003</v>
      </c>
      <c r="L4783">
        <v>0.35000000000000003</v>
      </c>
      <c r="M4783">
        <v>187687.50000000003</v>
      </c>
      <c r="N4783" s="1" t="s">
        <v>19</v>
      </c>
    </row>
    <row r="4784" spans="1:14" x14ac:dyDescent="0.3">
      <c r="A4784" s="1" t="s">
        <v>40</v>
      </c>
      <c r="B4784">
        <v>1185732</v>
      </c>
      <c r="C4784" s="2">
        <v>44672</v>
      </c>
      <c r="D4784" s="1" t="s">
        <v>92</v>
      </c>
      <c r="E4784" s="1" t="s">
        <v>95</v>
      </c>
      <c r="F4784" s="1" t="s">
        <v>96</v>
      </c>
      <c r="G4784" s="1" t="s">
        <v>22</v>
      </c>
      <c r="H4784">
        <v>55.000000000000007</v>
      </c>
      <c r="I4784">
        <v>225</v>
      </c>
      <c r="J4784">
        <v>123750.00000000001</v>
      </c>
      <c r="K4784">
        <v>43312.500000000007</v>
      </c>
      <c r="L4784">
        <v>0.35000000000000003</v>
      </c>
      <c r="M4784">
        <v>80437.5</v>
      </c>
      <c r="N4784" s="1" t="s">
        <v>19</v>
      </c>
    </row>
    <row r="4785" spans="1:14" x14ac:dyDescent="0.3">
      <c r="A4785" s="1" t="s">
        <v>40</v>
      </c>
      <c r="B4785">
        <v>1185732</v>
      </c>
      <c r="C4785" s="2">
        <v>44672</v>
      </c>
      <c r="D4785" s="1" t="s">
        <v>92</v>
      </c>
      <c r="E4785" s="1" t="s">
        <v>95</v>
      </c>
      <c r="F4785" s="1" t="s">
        <v>96</v>
      </c>
      <c r="G4785" s="1" t="s">
        <v>23</v>
      </c>
      <c r="H4785">
        <v>45</v>
      </c>
      <c r="I4785">
        <v>225</v>
      </c>
      <c r="J4785">
        <v>101250</v>
      </c>
      <c r="K4785">
        <v>25312.5</v>
      </c>
      <c r="L4785">
        <v>0.25</v>
      </c>
      <c r="M4785">
        <v>75937.5</v>
      </c>
      <c r="N4785" s="1" t="s">
        <v>19</v>
      </c>
    </row>
    <row r="4786" spans="1:14" x14ac:dyDescent="0.3">
      <c r="A4786" s="1" t="s">
        <v>40</v>
      </c>
      <c r="B4786">
        <v>1185732</v>
      </c>
      <c r="C4786" s="2">
        <v>44672</v>
      </c>
      <c r="D4786" s="1" t="s">
        <v>92</v>
      </c>
      <c r="E4786" s="1" t="s">
        <v>95</v>
      </c>
      <c r="F4786" s="1" t="s">
        <v>96</v>
      </c>
      <c r="G4786" s="1" t="s">
        <v>24</v>
      </c>
      <c r="H4786">
        <v>49.999999999999993</v>
      </c>
      <c r="I4786">
        <v>150</v>
      </c>
      <c r="J4786">
        <v>74999.999999999985</v>
      </c>
      <c r="K4786">
        <v>18749.999999999996</v>
      </c>
      <c r="L4786">
        <v>0.25</v>
      </c>
      <c r="M4786">
        <v>56249.999999999985</v>
      </c>
      <c r="N4786" s="1" t="s">
        <v>19</v>
      </c>
    </row>
    <row r="4787" spans="1:14" x14ac:dyDescent="0.3">
      <c r="A4787" s="1" t="s">
        <v>40</v>
      </c>
      <c r="B4787">
        <v>1185732</v>
      </c>
      <c r="C4787" s="2">
        <v>44672</v>
      </c>
      <c r="D4787" s="1" t="s">
        <v>92</v>
      </c>
      <c r="E4787" s="1" t="s">
        <v>95</v>
      </c>
      <c r="F4787" s="1" t="s">
        <v>96</v>
      </c>
      <c r="G4787" s="1" t="s">
        <v>18</v>
      </c>
      <c r="H4787">
        <v>60.000000000000007</v>
      </c>
      <c r="I4787">
        <v>150</v>
      </c>
      <c r="J4787">
        <v>90000.000000000015</v>
      </c>
      <c r="K4787">
        <v>22500.000000000004</v>
      </c>
      <c r="L4787">
        <v>0.25</v>
      </c>
      <c r="M4787">
        <v>67500.000000000015</v>
      </c>
      <c r="N4787" s="1" t="s">
        <v>19</v>
      </c>
    </row>
    <row r="4788" spans="1:14" x14ac:dyDescent="0.3">
      <c r="A4788" s="1" t="s">
        <v>40</v>
      </c>
      <c r="B4788">
        <v>1185732</v>
      </c>
      <c r="C4788" s="2">
        <v>44672</v>
      </c>
      <c r="D4788" s="1" t="s">
        <v>92</v>
      </c>
      <c r="E4788" s="1" t="s">
        <v>95</v>
      </c>
      <c r="F4788" s="1" t="s">
        <v>96</v>
      </c>
      <c r="G4788" s="1" t="s">
        <v>20</v>
      </c>
      <c r="H4788">
        <v>50</v>
      </c>
      <c r="I4788">
        <v>300</v>
      </c>
      <c r="J4788">
        <v>150000</v>
      </c>
      <c r="K4788">
        <v>45000</v>
      </c>
      <c r="L4788">
        <v>0.3</v>
      </c>
      <c r="M4788">
        <v>105000</v>
      </c>
      <c r="N4788" s="1" t="s">
        <v>19</v>
      </c>
    </row>
    <row r="4789" spans="1:14" x14ac:dyDescent="0.3">
      <c r="A4789" s="1" t="s">
        <v>40</v>
      </c>
      <c r="B4789">
        <v>1185732</v>
      </c>
      <c r="C4789" s="2">
        <v>44701</v>
      </c>
      <c r="D4789" s="1" t="s">
        <v>92</v>
      </c>
      <c r="E4789" s="1" t="s">
        <v>95</v>
      </c>
      <c r="F4789" s="1" t="s">
        <v>96</v>
      </c>
      <c r="G4789" s="1" t="s">
        <v>21</v>
      </c>
      <c r="H4789">
        <v>65</v>
      </c>
      <c r="I4789">
        <v>570</v>
      </c>
      <c r="J4789">
        <v>370500</v>
      </c>
      <c r="K4789">
        <v>129675.00000000001</v>
      </c>
      <c r="L4789">
        <v>0.35000000000000003</v>
      </c>
      <c r="M4789">
        <v>240825</v>
      </c>
      <c r="N4789" s="1" t="s">
        <v>19</v>
      </c>
    </row>
    <row r="4790" spans="1:14" x14ac:dyDescent="0.3">
      <c r="A4790" s="1" t="s">
        <v>40</v>
      </c>
      <c r="B4790">
        <v>1185732</v>
      </c>
      <c r="C4790" s="2">
        <v>44701</v>
      </c>
      <c r="D4790" s="1" t="s">
        <v>92</v>
      </c>
      <c r="E4790" s="1" t="s">
        <v>95</v>
      </c>
      <c r="F4790" s="1" t="s">
        <v>96</v>
      </c>
      <c r="G4790" s="1" t="s">
        <v>22</v>
      </c>
      <c r="H4790">
        <v>60.000000000000007</v>
      </c>
      <c r="I4790">
        <v>275</v>
      </c>
      <c r="J4790">
        <v>165000.00000000003</v>
      </c>
      <c r="K4790">
        <v>57750.000000000015</v>
      </c>
      <c r="L4790">
        <v>0.35000000000000003</v>
      </c>
      <c r="M4790">
        <v>107250.00000000001</v>
      </c>
      <c r="N4790" s="1" t="s">
        <v>19</v>
      </c>
    </row>
    <row r="4791" spans="1:14" x14ac:dyDescent="0.3">
      <c r="A4791" s="1" t="s">
        <v>40</v>
      </c>
      <c r="B4791">
        <v>1185732</v>
      </c>
      <c r="C4791" s="2">
        <v>44701</v>
      </c>
      <c r="D4791" s="1" t="s">
        <v>92</v>
      </c>
      <c r="E4791" s="1" t="s">
        <v>95</v>
      </c>
      <c r="F4791" s="1" t="s">
        <v>96</v>
      </c>
      <c r="G4791" s="1" t="s">
        <v>23</v>
      </c>
      <c r="H4791">
        <v>55.000000000000007</v>
      </c>
      <c r="I4791">
        <v>300</v>
      </c>
      <c r="J4791">
        <v>165000.00000000003</v>
      </c>
      <c r="K4791">
        <v>41250.000000000007</v>
      </c>
      <c r="L4791">
        <v>0.25</v>
      </c>
      <c r="M4791">
        <v>123750.00000000003</v>
      </c>
      <c r="N4791" s="1" t="s">
        <v>19</v>
      </c>
    </row>
    <row r="4792" spans="1:14" x14ac:dyDescent="0.3">
      <c r="A4792" s="1" t="s">
        <v>40</v>
      </c>
      <c r="B4792">
        <v>1185732</v>
      </c>
      <c r="C4792" s="2">
        <v>44701</v>
      </c>
      <c r="D4792" s="1" t="s">
        <v>92</v>
      </c>
      <c r="E4792" s="1" t="s">
        <v>95</v>
      </c>
      <c r="F4792" s="1" t="s">
        <v>96</v>
      </c>
      <c r="G4792" s="1" t="s">
        <v>24</v>
      </c>
      <c r="H4792">
        <v>55.000000000000007</v>
      </c>
      <c r="I4792">
        <v>250</v>
      </c>
      <c r="J4792">
        <v>137500.00000000003</v>
      </c>
      <c r="K4792">
        <v>34375.000000000007</v>
      </c>
      <c r="L4792">
        <v>0.25</v>
      </c>
      <c r="M4792">
        <v>103125.00000000003</v>
      </c>
      <c r="N4792" s="1" t="s">
        <v>19</v>
      </c>
    </row>
    <row r="4793" spans="1:14" x14ac:dyDescent="0.3">
      <c r="A4793" s="1" t="s">
        <v>40</v>
      </c>
      <c r="B4793">
        <v>1185732</v>
      </c>
      <c r="C4793" s="2">
        <v>44701</v>
      </c>
      <c r="D4793" s="1" t="s">
        <v>92</v>
      </c>
      <c r="E4793" s="1" t="s">
        <v>95</v>
      </c>
      <c r="F4793" s="1" t="s">
        <v>96</v>
      </c>
      <c r="G4793" s="1" t="s">
        <v>18</v>
      </c>
      <c r="H4793">
        <v>65</v>
      </c>
      <c r="I4793">
        <v>275</v>
      </c>
      <c r="J4793">
        <v>178750</v>
      </c>
      <c r="K4793">
        <v>44687.5</v>
      </c>
      <c r="L4793">
        <v>0.25</v>
      </c>
      <c r="M4793">
        <v>134062.5</v>
      </c>
      <c r="N4793" s="1" t="s">
        <v>19</v>
      </c>
    </row>
    <row r="4794" spans="1:14" x14ac:dyDescent="0.3">
      <c r="A4794" s="1" t="s">
        <v>40</v>
      </c>
      <c r="B4794">
        <v>1185732</v>
      </c>
      <c r="C4794" s="2">
        <v>44701</v>
      </c>
      <c r="D4794" s="1" t="s">
        <v>92</v>
      </c>
      <c r="E4794" s="1" t="s">
        <v>95</v>
      </c>
      <c r="F4794" s="1" t="s">
        <v>96</v>
      </c>
      <c r="G4794" s="1" t="s">
        <v>20</v>
      </c>
      <c r="H4794">
        <v>70</v>
      </c>
      <c r="I4794">
        <v>400</v>
      </c>
      <c r="J4794">
        <v>280000</v>
      </c>
      <c r="K4794">
        <v>84000</v>
      </c>
      <c r="L4794">
        <v>0.3</v>
      </c>
      <c r="M4794">
        <v>196000</v>
      </c>
      <c r="N4794" s="1" t="s">
        <v>19</v>
      </c>
    </row>
    <row r="4795" spans="1:14" x14ac:dyDescent="0.3">
      <c r="A4795" s="1" t="s">
        <v>40</v>
      </c>
      <c r="B4795">
        <v>1185732</v>
      </c>
      <c r="C4795" s="2">
        <v>44734</v>
      </c>
      <c r="D4795" s="1" t="s">
        <v>92</v>
      </c>
      <c r="E4795" s="1" t="s">
        <v>95</v>
      </c>
      <c r="F4795" s="1" t="s">
        <v>96</v>
      </c>
      <c r="G4795" s="1" t="s">
        <v>21</v>
      </c>
      <c r="H4795">
        <v>65</v>
      </c>
      <c r="I4795">
        <v>650</v>
      </c>
      <c r="J4795">
        <v>422500</v>
      </c>
      <c r="K4795">
        <v>147875</v>
      </c>
      <c r="L4795">
        <v>0.35000000000000003</v>
      </c>
      <c r="M4795">
        <v>274625</v>
      </c>
      <c r="N4795" s="1" t="s">
        <v>19</v>
      </c>
    </row>
    <row r="4796" spans="1:14" x14ac:dyDescent="0.3">
      <c r="A4796" s="1" t="s">
        <v>40</v>
      </c>
      <c r="B4796">
        <v>1185732</v>
      </c>
      <c r="C4796" s="2">
        <v>44734</v>
      </c>
      <c r="D4796" s="1" t="s">
        <v>92</v>
      </c>
      <c r="E4796" s="1" t="s">
        <v>95</v>
      </c>
      <c r="F4796" s="1" t="s">
        <v>96</v>
      </c>
      <c r="G4796" s="1" t="s">
        <v>22</v>
      </c>
      <c r="H4796">
        <v>60.000000000000007</v>
      </c>
      <c r="I4796">
        <v>400</v>
      </c>
      <c r="J4796">
        <v>240000.00000000003</v>
      </c>
      <c r="K4796">
        <v>84000.000000000015</v>
      </c>
      <c r="L4796">
        <v>0.35000000000000003</v>
      </c>
      <c r="M4796">
        <v>156000</v>
      </c>
      <c r="N4796" s="1" t="s">
        <v>19</v>
      </c>
    </row>
    <row r="4797" spans="1:14" x14ac:dyDescent="0.3">
      <c r="A4797" s="1" t="s">
        <v>40</v>
      </c>
      <c r="B4797">
        <v>1185732</v>
      </c>
      <c r="C4797" s="2">
        <v>44734</v>
      </c>
      <c r="D4797" s="1" t="s">
        <v>92</v>
      </c>
      <c r="E4797" s="1" t="s">
        <v>95</v>
      </c>
      <c r="F4797" s="1" t="s">
        <v>96</v>
      </c>
      <c r="G4797" s="1" t="s">
        <v>23</v>
      </c>
      <c r="H4797">
        <v>55.000000000000007</v>
      </c>
      <c r="I4797">
        <v>325</v>
      </c>
      <c r="J4797">
        <v>178750.00000000003</v>
      </c>
      <c r="K4797">
        <v>44687.500000000007</v>
      </c>
      <c r="L4797">
        <v>0.25</v>
      </c>
      <c r="M4797">
        <v>134062.50000000003</v>
      </c>
      <c r="N4797" s="1" t="s">
        <v>19</v>
      </c>
    </row>
    <row r="4798" spans="1:14" x14ac:dyDescent="0.3">
      <c r="A4798" s="1" t="s">
        <v>40</v>
      </c>
      <c r="B4798">
        <v>1185732</v>
      </c>
      <c r="C4798" s="2">
        <v>44734</v>
      </c>
      <c r="D4798" s="1" t="s">
        <v>92</v>
      </c>
      <c r="E4798" s="1" t="s">
        <v>95</v>
      </c>
      <c r="F4798" s="1" t="s">
        <v>96</v>
      </c>
      <c r="G4798" s="1" t="s">
        <v>24</v>
      </c>
      <c r="H4798">
        <v>55.000000000000007</v>
      </c>
      <c r="I4798">
        <v>300</v>
      </c>
      <c r="J4798">
        <v>165000.00000000003</v>
      </c>
      <c r="K4798">
        <v>41250.000000000007</v>
      </c>
      <c r="L4798">
        <v>0.25</v>
      </c>
      <c r="M4798">
        <v>123750.00000000003</v>
      </c>
      <c r="N4798" s="1" t="s">
        <v>19</v>
      </c>
    </row>
    <row r="4799" spans="1:14" x14ac:dyDescent="0.3">
      <c r="A4799" s="1" t="s">
        <v>40</v>
      </c>
      <c r="B4799">
        <v>1185732</v>
      </c>
      <c r="C4799" s="2">
        <v>44734</v>
      </c>
      <c r="D4799" s="1" t="s">
        <v>92</v>
      </c>
      <c r="E4799" s="1" t="s">
        <v>95</v>
      </c>
      <c r="F4799" s="1" t="s">
        <v>96</v>
      </c>
      <c r="G4799" s="1" t="s">
        <v>18</v>
      </c>
      <c r="H4799">
        <v>65</v>
      </c>
      <c r="I4799">
        <v>300</v>
      </c>
      <c r="J4799">
        <v>195000</v>
      </c>
      <c r="K4799">
        <v>48750</v>
      </c>
      <c r="L4799">
        <v>0.25</v>
      </c>
      <c r="M4799">
        <v>146250</v>
      </c>
      <c r="N4799" s="1" t="s">
        <v>19</v>
      </c>
    </row>
    <row r="4800" spans="1:14" x14ac:dyDescent="0.3">
      <c r="A4800" s="1" t="s">
        <v>40</v>
      </c>
      <c r="B4800">
        <v>1185732</v>
      </c>
      <c r="C4800" s="2">
        <v>44734</v>
      </c>
      <c r="D4800" s="1" t="s">
        <v>92</v>
      </c>
      <c r="E4800" s="1" t="s">
        <v>95</v>
      </c>
      <c r="F4800" s="1" t="s">
        <v>96</v>
      </c>
      <c r="G4800" s="1" t="s">
        <v>20</v>
      </c>
      <c r="H4800">
        <v>70</v>
      </c>
      <c r="I4800">
        <v>450</v>
      </c>
      <c r="J4800">
        <v>315000</v>
      </c>
      <c r="K4800">
        <v>94500</v>
      </c>
      <c r="L4800">
        <v>0.3</v>
      </c>
      <c r="M4800">
        <v>220500</v>
      </c>
      <c r="N4800" s="1" t="s">
        <v>19</v>
      </c>
    </row>
    <row r="4801" spans="1:14" x14ac:dyDescent="0.3">
      <c r="A4801" s="1" t="s">
        <v>40</v>
      </c>
      <c r="B4801">
        <v>1185732</v>
      </c>
      <c r="C4801" s="2">
        <v>44762</v>
      </c>
      <c r="D4801" s="1" t="s">
        <v>92</v>
      </c>
      <c r="E4801" s="1" t="s">
        <v>95</v>
      </c>
      <c r="F4801" s="1" t="s">
        <v>96</v>
      </c>
      <c r="G4801" s="1" t="s">
        <v>21</v>
      </c>
      <c r="H4801">
        <v>65</v>
      </c>
      <c r="I4801">
        <v>675</v>
      </c>
      <c r="J4801">
        <v>438750</v>
      </c>
      <c r="K4801">
        <v>153562.50000000003</v>
      </c>
      <c r="L4801">
        <v>0.35000000000000003</v>
      </c>
      <c r="M4801">
        <v>285187.5</v>
      </c>
      <c r="N4801" s="1" t="s">
        <v>19</v>
      </c>
    </row>
    <row r="4802" spans="1:14" x14ac:dyDescent="0.3">
      <c r="A4802" s="1" t="s">
        <v>40</v>
      </c>
      <c r="B4802">
        <v>1185732</v>
      </c>
      <c r="C4802" s="2">
        <v>44762</v>
      </c>
      <c r="D4802" s="1" t="s">
        <v>92</v>
      </c>
      <c r="E4802" s="1" t="s">
        <v>95</v>
      </c>
      <c r="F4802" s="1" t="s">
        <v>96</v>
      </c>
      <c r="G4802" s="1" t="s">
        <v>22</v>
      </c>
      <c r="H4802">
        <v>60.000000000000007</v>
      </c>
      <c r="I4802">
        <v>425</v>
      </c>
      <c r="J4802">
        <v>255000.00000000003</v>
      </c>
      <c r="K4802">
        <v>89250.000000000015</v>
      </c>
      <c r="L4802">
        <v>0.35000000000000003</v>
      </c>
      <c r="M4802">
        <v>165750</v>
      </c>
      <c r="N4802" s="1" t="s">
        <v>19</v>
      </c>
    </row>
    <row r="4803" spans="1:14" x14ac:dyDescent="0.3">
      <c r="A4803" s="1" t="s">
        <v>40</v>
      </c>
      <c r="B4803">
        <v>1185732</v>
      </c>
      <c r="C4803" s="2">
        <v>44762</v>
      </c>
      <c r="D4803" s="1" t="s">
        <v>92</v>
      </c>
      <c r="E4803" s="1" t="s">
        <v>95</v>
      </c>
      <c r="F4803" s="1" t="s">
        <v>96</v>
      </c>
      <c r="G4803" s="1" t="s">
        <v>23</v>
      </c>
      <c r="H4803">
        <v>55.000000000000007</v>
      </c>
      <c r="I4803">
        <v>350</v>
      </c>
      <c r="J4803">
        <v>192500.00000000003</v>
      </c>
      <c r="K4803">
        <v>48125.000000000007</v>
      </c>
      <c r="L4803">
        <v>0.25</v>
      </c>
      <c r="M4803">
        <v>144375.00000000003</v>
      </c>
      <c r="N4803" s="1" t="s">
        <v>19</v>
      </c>
    </row>
    <row r="4804" spans="1:14" x14ac:dyDescent="0.3">
      <c r="A4804" s="1" t="s">
        <v>40</v>
      </c>
      <c r="B4804">
        <v>1185732</v>
      </c>
      <c r="C4804" s="2">
        <v>44762</v>
      </c>
      <c r="D4804" s="1" t="s">
        <v>92</v>
      </c>
      <c r="E4804" s="1" t="s">
        <v>95</v>
      </c>
      <c r="F4804" s="1" t="s">
        <v>96</v>
      </c>
      <c r="G4804" s="1" t="s">
        <v>24</v>
      </c>
      <c r="H4804">
        <v>55.000000000000007</v>
      </c>
      <c r="I4804">
        <v>300</v>
      </c>
      <c r="J4804">
        <v>165000.00000000003</v>
      </c>
      <c r="K4804">
        <v>41250.000000000007</v>
      </c>
      <c r="L4804">
        <v>0.25</v>
      </c>
      <c r="M4804">
        <v>123750.00000000003</v>
      </c>
      <c r="N4804" s="1" t="s">
        <v>19</v>
      </c>
    </row>
    <row r="4805" spans="1:14" x14ac:dyDescent="0.3">
      <c r="A4805" s="1" t="s">
        <v>40</v>
      </c>
      <c r="B4805">
        <v>1185732</v>
      </c>
      <c r="C4805" s="2">
        <v>44762</v>
      </c>
      <c r="D4805" s="1" t="s">
        <v>92</v>
      </c>
      <c r="E4805" s="1" t="s">
        <v>95</v>
      </c>
      <c r="F4805" s="1" t="s">
        <v>96</v>
      </c>
      <c r="G4805" s="1" t="s">
        <v>18</v>
      </c>
      <c r="H4805">
        <v>65</v>
      </c>
      <c r="I4805">
        <v>325</v>
      </c>
      <c r="J4805">
        <v>211250</v>
      </c>
      <c r="K4805">
        <v>52812.5</v>
      </c>
      <c r="L4805">
        <v>0.25</v>
      </c>
      <c r="M4805">
        <v>158437.5</v>
      </c>
      <c r="N4805" s="1" t="s">
        <v>19</v>
      </c>
    </row>
    <row r="4806" spans="1:14" x14ac:dyDescent="0.3">
      <c r="A4806" s="1" t="s">
        <v>40</v>
      </c>
      <c r="B4806">
        <v>1185732</v>
      </c>
      <c r="C4806" s="2">
        <v>44762</v>
      </c>
      <c r="D4806" s="1" t="s">
        <v>92</v>
      </c>
      <c r="E4806" s="1" t="s">
        <v>95</v>
      </c>
      <c r="F4806" s="1" t="s">
        <v>96</v>
      </c>
      <c r="G4806" s="1" t="s">
        <v>20</v>
      </c>
      <c r="H4806">
        <v>70</v>
      </c>
      <c r="I4806">
        <v>500</v>
      </c>
      <c r="J4806">
        <v>350000</v>
      </c>
      <c r="K4806">
        <v>105000</v>
      </c>
      <c r="L4806">
        <v>0.3</v>
      </c>
      <c r="M4806">
        <v>245000</v>
      </c>
      <c r="N4806" s="1" t="s">
        <v>19</v>
      </c>
    </row>
    <row r="4807" spans="1:14" x14ac:dyDescent="0.3">
      <c r="A4807" s="1" t="s">
        <v>40</v>
      </c>
      <c r="B4807">
        <v>1185732</v>
      </c>
      <c r="C4807" s="2">
        <v>44794</v>
      </c>
      <c r="D4807" s="1" t="s">
        <v>92</v>
      </c>
      <c r="E4807" s="1" t="s">
        <v>95</v>
      </c>
      <c r="F4807" s="1" t="s">
        <v>96</v>
      </c>
      <c r="G4807" s="1" t="s">
        <v>21</v>
      </c>
      <c r="H4807">
        <v>65</v>
      </c>
      <c r="I4807">
        <v>650</v>
      </c>
      <c r="J4807">
        <v>422500</v>
      </c>
      <c r="K4807">
        <v>147875</v>
      </c>
      <c r="L4807">
        <v>0.35000000000000003</v>
      </c>
      <c r="M4807">
        <v>274625</v>
      </c>
      <c r="N4807" s="1" t="s">
        <v>19</v>
      </c>
    </row>
    <row r="4808" spans="1:14" x14ac:dyDescent="0.3">
      <c r="A4808" s="1" t="s">
        <v>40</v>
      </c>
      <c r="B4808">
        <v>1185732</v>
      </c>
      <c r="C4808" s="2">
        <v>44794</v>
      </c>
      <c r="D4808" s="1" t="s">
        <v>92</v>
      </c>
      <c r="E4808" s="1" t="s">
        <v>95</v>
      </c>
      <c r="F4808" s="1" t="s">
        <v>96</v>
      </c>
      <c r="G4808" s="1" t="s">
        <v>22</v>
      </c>
      <c r="H4808">
        <v>60.000000000000007</v>
      </c>
      <c r="I4808">
        <v>425</v>
      </c>
      <c r="J4808">
        <v>255000.00000000003</v>
      </c>
      <c r="K4808">
        <v>89250.000000000015</v>
      </c>
      <c r="L4808">
        <v>0.35000000000000003</v>
      </c>
      <c r="M4808">
        <v>165750</v>
      </c>
      <c r="N4808" s="1" t="s">
        <v>19</v>
      </c>
    </row>
    <row r="4809" spans="1:14" x14ac:dyDescent="0.3">
      <c r="A4809" s="1" t="s">
        <v>40</v>
      </c>
      <c r="B4809">
        <v>1185732</v>
      </c>
      <c r="C4809" s="2">
        <v>44794</v>
      </c>
      <c r="D4809" s="1" t="s">
        <v>92</v>
      </c>
      <c r="E4809" s="1" t="s">
        <v>95</v>
      </c>
      <c r="F4809" s="1" t="s">
        <v>96</v>
      </c>
      <c r="G4809" s="1" t="s">
        <v>23</v>
      </c>
      <c r="H4809">
        <v>55.000000000000007</v>
      </c>
      <c r="I4809">
        <v>350</v>
      </c>
      <c r="J4809">
        <v>192500.00000000003</v>
      </c>
      <c r="K4809">
        <v>48125.000000000007</v>
      </c>
      <c r="L4809">
        <v>0.25</v>
      </c>
      <c r="M4809">
        <v>144375.00000000003</v>
      </c>
      <c r="N4809" s="1" t="s">
        <v>19</v>
      </c>
    </row>
    <row r="4810" spans="1:14" x14ac:dyDescent="0.3">
      <c r="A4810" s="1" t="s">
        <v>40</v>
      </c>
      <c r="B4810">
        <v>1185732</v>
      </c>
      <c r="C4810" s="2">
        <v>44794</v>
      </c>
      <c r="D4810" s="1" t="s">
        <v>92</v>
      </c>
      <c r="E4810" s="1" t="s">
        <v>95</v>
      </c>
      <c r="F4810" s="1" t="s">
        <v>96</v>
      </c>
      <c r="G4810" s="1" t="s">
        <v>24</v>
      </c>
      <c r="H4810">
        <v>55.000000000000007</v>
      </c>
      <c r="I4810">
        <v>250</v>
      </c>
      <c r="J4810">
        <v>137500.00000000003</v>
      </c>
      <c r="K4810">
        <v>34375.000000000007</v>
      </c>
      <c r="L4810">
        <v>0.25</v>
      </c>
      <c r="M4810">
        <v>103125.00000000003</v>
      </c>
      <c r="N4810" s="1" t="s">
        <v>19</v>
      </c>
    </row>
    <row r="4811" spans="1:14" x14ac:dyDescent="0.3">
      <c r="A4811" s="1" t="s">
        <v>40</v>
      </c>
      <c r="B4811">
        <v>1185732</v>
      </c>
      <c r="C4811" s="2">
        <v>44794</v>
      </c>
      <c r="D4811" s="1" t="s">
        <v>92</v>
      </c>
      <c r="E4811" s="1" t="s">
        <v>95</v>
      </c>
      <c r="F4811" s="1" t="s">
        <v>96</v>
      </c>
      <c r="G4811" s="1" t="s">
        <v>18</v>
      </c>
      <c r="H4811">
        <v>65</v>
      </c>
      <c r="I4811">
        <v>225</v>
      </c>
      <c r="J4811">
        <v>146250</v>
      </c>
      <c r="K4811">
        <v>36562.5</v>
      </c>
      <c r="L4811">
        <v>0.25</v>
      </c>
      <c r="M4811">
        <v>109687.5</v>
      </c>
      <c r="N4811" s="1" t="s">
        <v>19</v>
      </c>
    </row>
    <row r="4812" spans="1:14" x14ac:dyDescent="0.3">
      <c r="A4812" s="1" t="s">
        <v>40</v>
      </c>
      <c r="B4812">
        <v>1185732</v>
      </c>
      <c r="C4812" s="2">
        <v>44794</v>
      </c>
      <c r="D4812" s="1" t="s">
        <v>92</v>
      </c>
      <c r="E4812" s="1" t="s">
        <v>95</v>
      </c>
      <c r="F4812" s="1" t="s">
        <v>96</v>
      </c>
      <c r="G4812" s="1" t="s">
        <v>20</v>
      </c>
      <c r="H4812">
        <v>70</v>
      </c>
      <c r="I4812">
        <v>400</v>
      </c>
      <c r="J4812">
        <v>280000</v>
      </c>
      <c r="K4812">
        <v>84000</v>
      </c>
      <c r="L4812">
        <v>0.3</v>
      </c>
      <c r="M4812">
        <v>196000</v>
      </c>
      <c r="N4812" s="1" t="s">
        <v>19</v>
      </c>
    </row>
    <row r="4813" spans="1:14" x14ac:dyDescent="0.3">
      <c r="A4813" s="1" t="s">
        <v>40</v>
      </c>
      <c r="B4813">
        <v>1185732</v>
      </c>
      <c r="C4813" s="2">
        <v>44824</v>
      </c>
      <c r="D4813" s="1" t="s">
        <v>92</v>
      </c>
      <c r="E4813" s="1" t="s">
        <v>95</v>
      </c>
      <c r="F4813" s="1" t="s">
        <v>96</v>
      </c>
      <c r="G4813" s="1" t="s">
        <v>21</v>
      </c>
      <c r="H4813">
        <v>65</v>
      </c>
      <c r="I4813">
        <v>525</v>
      </c>
      <c r="J4813">
        <v>341250</v>
      </c>
      <c r="K4813">
        <v>119437.50000000001</v>
      </c>
      <c r="L4813">
        <v>0.35000000000000003</v>
      </c>
      <c r="M4813">
        <v>221812.5</v>
      </c>
      <c r="N4813" s="1" t="s">
        <v>19</v>
      </c>
    </row>
    <row r="4814" spans="1:14" x14ac:dyDescent="0.3">
      <c r="A4814" s="1" t="s">
        <v>40</v>
      </c>
      <c r="B4814">
        <v>1185732</v>
      </c>
      <c r="C4814" s="2">
        <v>44824</v>
      </c>
      <c r="D4814" s="1" t="s">
        <v>92</v>
      </c>
      <c r="E4814" s="1" t="s">
        <v>95</v>
      </c>
      <c r="F4814" s="1" t="s">
        <v>96</v>
      </c>
      <c r="G4814" s="1" t="s">
        <v>22</v>
      </c>
      <c r="H4814">
        <v>60.000000000000007</v>
      </c>
      <c r="I4814">
        <v>325</v>
      </c>
      <c r="J4814">
        <v>195000.00000000003</v>
      </c>
      <c r="K4814">
        <v>68250.000000000015</v>
      </c>
      <c r="L4814">
        <v>0.35000000000000003</v>
      </c>
      <c r="M4814">
        <v>126750.00000000001</v>
      </c>
      <c r="N4814" s="1" t="s">
        <v>19</v>
      </c>
    </row>
    <row r="4815" spans="1:14" x14ac:dyDescent="0.3">
      <c r="A4815" s="1" t="s">
        <v>40</v>
      </c>
      <c r="B4815">
        <v>1185732</v>
      </c>
      <c r="C4815" s="2">
        <v>44824</v>
      </c>
      <c r="D4815" s="1" t="s">
        <v>92</v>
      </c>
      <c r="E4815" s="1" t="s">
        <v>95</v>
      </c>
      <c r="F4815" s="1" t="s">
        <v>96</v>
      </c>
      <c r="G4815" s="1" t="s">
        <v>23</v>
      </c>
      <c r="H4815">
        <v>55.000000000000007</v>
      </c>
      <c r="I4815">
        <v>225</v>
      </c>
      <c r="J4815">
        <v>123750.00000000001</v>
      </c>
      <c r="K4815">
        <v>30937.500000000004</v>
      </c>
      <c r="L4815">
        <v>0.25</v>
      </c>
      <c r="M4815">
        <v>92812.500000000015</v>
      </c>
      <c r="N4815" s="1" t="s">
        <v>19</v>
      </c>
    </row>
    <row r="4816" spans="1:14" x14ac:dyDescent="0.3">
      <c r="A4816" s="1" t="s">
        <v>40</v>
      </c>
      <c r="B4816">
        <v>1185732</v>
      </c>
      <c r="C4816" s="2">
        <v>44824</v>
      </c>
      <c r="D4816" s="1" t="s">
        <v>92</v>
      </c>
      <c r="E4816" s="1" t="s">
        <v>95</v>
      </c>
      <c r="F4816" s="1" t="s">
        <v>96</v>
      </c>
      <c r="G4816" s="1" t="s">
        <v>24</v>
      </c>
      <c r="H4816">
        <v>55.000000000000007</v>
      </c>
      <c r="I4816">
        <v>200</v>
      </c>
      <c r="J4816">
        <v>110000.00000000001</v>
      </c>
      <c r="K4816">
        <v>27500.000000000004</v>
      </c>
      <c r="L4816">
        <v>0.25</v>
      </c>
      <c r="M4816">
        <v>82500.000000000015</v>
      </c>
      <c r="N4816" s="1" t="s">
        <v>19</v>
      </c>
    </row>
    <row r="4817" spans="1:14" x14ac:dyDescent="0.3">
      <c r="A4817" s="1" t="s">
        <v>40</v>
      </c>
      <c r="B4817">
        <v>1185732</v>
      </c>
      <c r="C4817" s="2">
        <v>44824</v>
      </c>
      <c r="D4817" s="1" t="s">
        <v>92</v>
      </c>
      <c r="E4817" s="1" t="s">
        <v>95</v>
      </c>
      <c r="F4817" s="1" t="s">
        <v>96</v>
      </c>
      <c r="G4817" s="1" t="s">
        <v>18</v>
      </c>
      <c r="H4817">
        <v>65</v>
      </c>
      <c r="I4817">
        <v>200</v>
      </c>
      <c r="J4817">
        <v>130000</v>
      </c>
      <c r="K4817">
        <v>32500</v>
      </c>
      <c r="L4817">
        <v>0.25</v>
      </c>
      <c r="M4817">
        <v>97500</v>
      </c>
      <c r="N4817" s="1" t="s">
        <v>19</v>
      </c>
    </row>
    <row r="4818" spans="1:14" x14ac:dyDescent="0.3">
      <c r="A4818" s="1" t="s">
        <v>40</v>
      </c>
      <c r="B4818">
        <v>1185732</v>
      </c>
      <c r="C4818" s="2">
        <v>44824</v>
      </c>
      <c r="D4818" s="1" t="s">
        <v>92</v>
      </c>
      <c r="E4818" s="1" t="s">
        <v>95</v>
      </c>
      <c r="F4818" s="1" t="s">
        <v>96</v>
      </c>
      <c r="G4818" s="1" t="s">
        <v>20</v>
      </c>
      <c r="H4818">
        <v>70</v>
      </c>
      <c r="I4818">
        <v>300</v>
      </c>
      <c r="J4818">
        <v>210000</v>
      </c>
      <c r="K4818">
        <v>63000</v>
      </c>
      <c r="L4818">
        <v>0.3</v>
      </c>
      <c r="M4818">
        <v>147000</v>
      </c>
      <c r="N4818" s="1" t="s">
        <v>19</v>
      </c>
    </row>
    <row r="4819" spans="1:14" x14ac:dyDescent="0.3">
      <c r="A4819" s="1" t="s">
        <v>40</v>
      </c>
      <c r="B4819">
        <v>1185732</v>
      </c>
      <c r="C4819" s="2">
        <v>44856</v>
      </c>
      <c r="D4819" s="1" t="s">
        <v>92</v>
      </c>
      <c r="E4819" s="1" t="s">
        <v>95</v>
      </c>
      <c r="F4819" s="1" t="s">
        <v>96</v>
      </c>
      <c r="G4819" s="1" t="s">
        <v>21</v>
      </c>
      <c r="H4819">
        <v>70</v>
      </c>
      <c r="I4819">
        <v>450</v>
      </c>
      <c r="J4819">
        <v>315000</v>
      </c>
      <c r="K4819">
        <v>110250.00000000001</v>
      </c>
      <c r="L4819">
        <v>0.35000000000000003</v>
      </c>
      <c r="M4819">
        <v>204750</v>
      </c>
      <c r="N4819" s="1" t="s">
        <v>19</v>
      </c>
    </row>
    <row r="4820" spans="1:14" x14ac:dyDescent="0.3">
      <c r="A4820" s="1" t="s">
        <v>40</v>
      </c>
      <c r="B4820">
        <v>1185732</v>
      </c>
      <c r="C4820" s="2">
        <v>44856</v>
      </c>
      <c r="D4820" s="1" t="s">
        <v>92</v>
      </c>
      <c r="E4820" s="1" t="s">
        <v>95</v>
      </c>
      <c r="F4820" s="1" t="s">
        <v>96</v>
      </c>
      <c r="G4820" s="1" t="s">
        <v>22</v>
      </c>
      <c r="H4820">
        <v>65.000000000000014</v>
      </c>
      <c r="I4820">
        <v>275</v>
      </c>
      <c r="J4820">
        <v>178750.00000000003</v>
      </c>
      <c r="K4820">
        <v>62562.500000000015</v>
      </c>
      <c r="L4820">
        <v>0.35000000000000003</v>
      </c>
      <c r="M4820">
        <v>116187.50000000001</v>
      </c>
      <c r="N4820" s="1" t="s">
        <v>19</v>
      </c>
    </row>
    <row r="4821" spans="1:14" x14ac:dyDescent="0.3">
      <c r="A4821" s="1" t="s">
        <v>40</v>
      </c>
      <c r="B4821">
        <v>1185732</v>
      </c>
      <c r="C4821" s="2">
        <v>44856</v>
      </c>
      <c r="D4821" s="1" t="s">
        <v>92</v>
      </c>
      <c r="E4821" s="1" t="s">
        <v>95</v>
      </c>
      <c r="F4821" s="1" t="s">
        <v>96</v>
      </c>
      <c r="G4821" s="1" t="s">
        <v>23</v>
      </c>
      <c r="H4821">
        <v>65.000000000000014</v>
      </c>
      <c r="I4821">
        <v>175</v>
      </c>
      <c r="J4821">
        <v>113750.00000000003</v>
      </c>
      <c r="K4821">
        <v>28437.500000000007</v>
      </c>
      <c r="L4821">
        <v>0.25</v>
      </c>
      <c r="M4821">
        <v>85312.500000000029</v>
      </c>
      <c r="N4821" s="1" t="s">
        <v>19</v>
      </c>
    </row>
    <row r="4822" spans="1:14" x14ac:dyDescent="0.3">
      <c r="A4822" s="1" t="s">
        <v>40</v>
      </c>
      <c r="B4822">
        <v>1185732</v>
      </c>
      <c r="C4822" s="2">
        <v>44856</v>
      </c>
      <c r="D4822" s="1" t="s">
        <v>92</v>
      </c>
      <c r="E4822" s="1" t="s">
        <v>95</v>
      </c>
      <c r="F4822" s="1" t="s">
        <v>96</v>
      </c>
      <c r="G4822" s="1" t="s">
        <v>24</v>
      </c>
      <c r="H4822">
        <v>65.000000000000014</v>
      </c>
      <c r="I4822">
        <v>150</v>
      </c>
      <c r="J4822">
        <v>97500.000000000015</v>
      </c>
      <c r="K4822">
        <v>24375.000000000004</v>
      </c>
      <c r="L4822">
        <v>0.25</v>
      </c>
      <c r="M4822">
        <v>73125.000000000015</v>
      </c>
      <c r="N4822" s="1" t="s">
        <v>19</v>
      </c>
    </row>
    <row r="4823" spans="1:14" x14ac:dyDescent="0.3">
      <c r="A4823" s="1" t="s">
        <v>40</v>
      </c>
      <c r="B4823">
        <v>1185732</v>
      </c>
      <c r="C4823" s="2">
        <v>44856</v>
      </c>
      <c r="D4823" s="1" t="s">
        <v>92</v>
      </c>
      <c r="E4823" s="1" t="s">
        <v>95</v>
      </c>
      <c r="F4823" s="1" t="s">
        <v>96</v>
      </c>
      <c r="G4823" s="1" t="s">
        <v>18</v>
      </c>
      <c r="H4823">
        <v>75.000000000000014</v>
      </c>
      <c r="I4823">
        <v>150</v>
      </c>
      <c r="J4823">
        <v>112500.00000000001</v>
      </c>
      <c r="K4823">
        <v>28125.000000000004</v>
      </c>
      <c r="L4823">
        <v>0.25</v>
      </c>
      <c r="M4823">
        <v>84375.000000000015</v>
      </c>
      <c r="N4823" s="1" t="s">
        <v>19</v>
      </c>
    </row>
    <row r="4824" spans="1:14" x14ac:dyDescent="0.3">
      <c r="A4824" s="1" t="s">
        <v>40</v>
      </c>
      <c r="B4824">
        <v>1185732</v>
      </c>
      <c r="C4824" s="2">
        <v>44856</v>
      </c>
      <c r="D4824" s="1" t="s">
        <v>92</v>
      </c>
      <c r="E4824" s="1" t="s">
        <v>95</v>
      </c>
      <c r="F4824" s="1" t="s">
        <v>96</v>
      </c>
      <c r="G4824" s="1" t="s">
        <v>20</v>
      </c>
      <c r="H4824">
        <v>80</v>
      </c>
      <c r="I4824">
        <v>275</v>
      </c>
      <c r="J4824">
        <v>220000</v>
      </c>
      <c r="K4824">
        <v>66000</v>
      </c>
      <c r="L4824">
        <v>0.3</v>
      </c>
      <c r="M4824">
        <v>154000</v>
      </c>
      <c r="N4824" s="1" t="s">
        <v>19</v>
      </c>
    </row>
    <row r="4825" spans="1:14" x14ac:dyDescent="0.3">
      <c r="A4825" s="1" t="s">
        <v>40</v>
      </c>
      <c r="B4825">
        <v>1185732</v>
      </c>
      <c r="C4825" s="2">
        <v>44886</v>
      </c>
      <c r="D4825" s="1" t="s">
        <v>92</v>
      </c>
      <c r="E4825" s="1" t="s">
        <v>95</v>
      </c>
      <c r="F4825" s="1" t="s">
        <v>96</v>
      </c>
      <c r="G4825" s="1" t="s">
        <v>21</v>
      </c>
      <c r="H4825">
        <v>75.000000000000014</v>
      </c>
      <c r="I4825">
        <v>425</v>
      </c>
      <c r="J4825">
        <v>318750.00000000006</v>
      </c>
      <c r="K4825">
        <v>111562.50000000003</v>
      </c>
      <c r="L4825">
        <v>0.35000000000000003</v>
      </c>
      <c r="M4825">
        <v>207187.50000000003</v>
      </c>
      <c r="N4825" s="1" t="s">
        <v>19</v>
      </c>
    </row>
    <row r="4826" spans="1:14" x14ac:dyDescent="0.3">
      <c r="A4826" s="1" t="s">
        <v>40</v>
      </c>
      <c r="B4826">
        <v>1185732</v>
      </c>
      <c r="C4826" s="2">
        <v>44886</v>
      </c>
      <c r="D4826" s="1" t="s">
        <v>92</v>
      </c>
      <c r="E4826" s="1" t="s">
        <v>95</v>
      </c>
      <c r="F4826" s="1" t="s">
        <v>96</v>
      </c>
      <c r="G4826" s="1" t="s">
        <v>22</v>
      </c>
      <c r="H4826">
        <v>65.000000000000014</v>
      </c>
      <c r="I4826">
        <v>300</v>
      </c>
      <c r="J4826">
        <v>195000.00000000003</v>
      </c>
      <c r="K4826">
        <v>68250.000000000015</v>
      </c>
      <c r="L4826">
        <v>0.35000000000000003</v>
      </c>
      <c r="M4826">
        <v>126750.00000000001</v>
      </c>
      <c r="N4826" s="1" t="s">
        <v>19</v>
      </c>
    </row>
    <row r="4827" spans="1:14" x14ac:dyDescent="0.3">
      <c r="A4827" s="1" t="s">
        <v>40</v>
      </c>
      <c r="B4827">
        <v>1185732</v>
      </c>
      <c r="C4827" s="2">
        <v>44886</v>
      </c>
      <c r="D4827" s="1" t="s">
        <v>92</v>
      </c>
      <c r="E4827" s="1" t="s">
        <v>95</v>
      </c>
      <c r="F4827" s="1" t="s">
        <v>96</v>
      </c>
      <c r="G4827" s="1" t="s">
        <v>23</v>
      </c>
      <c r="H4827">
        <v>65.000000000000014</v>
      </c>
      <c r="I4827">
        <v>320</v>
      </c>
      <c r="J4827">
        <v>208000.00000000006</v>
      </c>
      <c r="K4827">
        <v>52000.000000000015</v>
      </c>
      <c r="L4827">
        <v>0.25</v>
      </c>
      <c r="M4827">
        <v>156000.00000000006</v>
      </c>
      <c r="N4827" s="1" t="s">
        <v>19</v>
      </c>
    </row>
    <row r="4828" spans="1:14" x14ac:dyDescent="0.3">
      <c r="A4828" s="1" t="s">
        <v>40</v>
      </c>
      <c r="B4828">
        <v>1185732</v>
      </c>
      <c r="C4828" s="2">
        <v>44886</v>
      </c>
      <c r="D4828" s="1" t="s">
        <v>92</v>
      </c>
      <c r="E4828" s="1" t="s">
        <v>95</v>
      </c>
      <c r="F4828" s="1" t="s">
        <v>96</v>
      </c>
      <c r="G4828" s="1" t="s">
        <v>24</v>
      </c>
      <c r="H4828">
        <v>65.000000000000014</v>
      </c>
      <c r="I4828">
        <v>300</v>
      </c>
      <c r="J4828">
        <v>195000.00000000003</v>
      </c>
      <c r="K4828">
        <v>48750.000000000007</v>
      </c>
      <c r="L4828">
        <v>0.25</v>
      </c>
      <c r="M4828">
        <v>146250.00000000003</v>
      </c>
      <c r="N4828" s="1" t="s">
        <v>19</v>
      </c>
    </row>
    <row r="4829" spans="1:14" x14ac:dyDescent="0.3">
      <c r="A4829" s="1" t="s">
        <v>40</v>
      </c>
      <c r="B4829">
        <v>1185732</v>
      </c>
      <c r="C4829" s="2">
        <v>44886</v>
      </c>
      <c r="D4829" s="1" t="s">
        <v>92</v>
      </c>
      <c r="E4829" s="1" t="s">
        <v>95</v>
      </c>
      <c r="F4829" s="1" t="s">
        <v>96</v>
      </c>
      <c r="G4829" s="1" t="s">
        <v>18</v>
      </c>
      <c r="H4829">
        <v>75.000000000000014</v>
      </c>
      <c r="I4829">
        <v>275</v>
      </c>
      <c r="J4829">
        <v>206250.00000000003</v>
      </c>
      <c r="K4829">
        <v>51562.500000000007</v>
      </c>
      <c r="L4829">
        <v>0.25</v>
      </c>
      <c r="M4829">
        <v>154687.50000000003</v>
      </c>
      <c r="N4829" s="1" t="s">
        <v>19</v>
      </c>
    </row>
    <row r="4830" spans="1:14" x14ac:dyDescent="0.3">
      <c r="A4830" s="1" t="s">
        <v>40</v>
      </c>
      <c r="B4830">
        <v>1185732</v>
      </c>
      <c r="C4830" s="2">
        <v>44886</v>
      </c>
      <c r="D4830" s="1" t="s">
        <v>92</v>
      </c>
      <c r="E4830" s="1" t="s">
        <v>95</v>
      </c>
      <c r="F4830" s="1" t="s">
        <v>96</v>
      </c>
      <c r="G4830" s="1" t="s">
        <v>20</v>
      </c>
      <c r="H4830">
        <v>80</v>
      </c>
      <c r="I4830">
        <v>375</v>
      </c>
      <c r="J4830">
        <v>300000</v>
      </c>
      <c r="K4830">
        <v>90000</v>
      </c>
      <c r="L4830">
        <v>0.3</v>
      </c>
      <c r="M4830">
        <v>210000</v>
      </c>
      <c r="N4830" s="1" t="s">
        <v>19</v>
      </c>
    </row>
    <row r="4831" spans="1:14" x14ac:dyDescent="0.3">
      <c r="A4831" s="1" t="s">
        <v>40</v>
      </c>
      <c r="B4831">
        <v>1185732</v>
      </c>
      <c r="C4831" s="2">
        <v>44915</v>
      </c>
      <c r="D4831" s="1" t="s">
        <v>92</v>
      </c>
      <c r="E4831" s="1" t="s">
        <v>95</v>
      </c>
      <c r="F4831" s="1" t="s">
        <v>96</v>
      </c>
      <c r="G4831" s="1" t="s">
        <v>21</v>
      </c>
      <c r="H4831">
        <v>75.000000000000014</v>
      </c>
      <c r="I4831">
        <v>600</v>
      </c>
      <c r="J4831">
        <v>450000.00000000006</v>
      </c>
      <c r="K4831">
        <v>157500.00000000003</v>
      </c>
      <c r="L4831">
        <v>0.35000000000000003</v>
      </c>
      <c r="M4831">
        <v>292500</v>
      </c>
      <c r="N4831" s="1" t="s">
        <v>19</v>
      </c>
    </row>
    <row r="4832" spans="1:14" x14ac:dyDescent="0.3">
      <c r="A4832" s="1" t="s">
        <v>40</v>
      </c>
      <c r="B4832">
        <v>1185732</v>
      </c>
      <c r="C4832" s="2">
        <v>44915</v>
      </c>
      <c r="D4832" s="1" t="s">
        <v>92</v>
      </c>
      <c r="E4832" s="1" t="s">
        <v>95</v>
      </c>
      <c r="F4832" s="1" t="s">
        <v>96</v>
      </c>
      <c r="G4832" s="1" t="s">
        <v>22</v>
      </c>
      <c r="H4832">
        <v>65.000000000000014</v>
      </c>
      <c r="I4832">
        <v>400</v>
      </c>
      <c r="J4832">
        <v>260000.00000000006</v>
      </c>
      <c r="K4832">
        <v>91000.000000000029</v>
      </c>
      <c r="L4832">
        <v>0.35000000000000003</v>
      </c>
      <c r="M4832">
        <v>169000.00000000003</v>
      </c>
      <c r="N4832" s="1" t="s">
        <v>19</v>
      </c>
    </row>
    <row r="4833" spans="1:14" x14ac:dyDescent="0.3">
      <c r="A4833" s="1" t="s">
        <v>40</v>
      </c>
      <c r="B4833">
        <v>1185732</v>
      </c>
      <c r="C4833" s="2">
        <v>44585</v>
      </c>
      <c r="D4833" s="1" t="s">
        <v>92</v>
      </c>
      <c r="E4833" s="1" t="s">
        <v>95</v>
      </c>
      <c r="F4833" s="1" t="s">
        <v>96</v>
      </c>
      <c r="G4833" s="1" t="s">
        <v>20</v>
      </c>
      <c r="H4833">
        <v>52</v>
      </c>
      <c r="I4833">
        <v>84</v>
      </c>
      <c r="J4833">
        <v>4368</v>
      </c>
      <c r="K4833">
        <v>1790.8799999999999</v>
      </c>
      <c r="L4833">
        <v>0.41</v>
      </c>
      <c r="M4833">
        <v>2577.12</v>
      </c>
      <c r="N4833" s="1" t="s">
        <v>25</v>
      </c>
    </row>
    <row r="4834" spans="1:14" x14ac:dyDescent="0.3">
      <c r="A4834" s="1" t="s">
        <v>40</v>
      </c>
      <c r="B4834">
        <v>1185732</v>
      </c>
      <c r="C4834" s="2">
        <v>44614</v>
      </c>
      <c r="D4834" s="1" t="s">
        <v>92</v>
      </c>
      <c r="E4834" s="1" t="s">
        <v>95</v>
      </c>
      <c r="F4834" s="1" t="s">
        <v>96</v>
      </c>
      <c r="G4834" s="1" t="s">
        <v>21</v>
      </c>
      <c r="H4834">
        <v>51</v>
      </c>
      <c r="I4834">
        <v>173</v>
      </c>
      <c r="J4834">
        <v>8823</v>
      </c>
      <c r="K4834">
        <v>4146.8100000000004</v>
      </c>
      <c r="L4834">
        <v>0.47000000000000003</v>
      </c>
      <c r="M4834">
        <v>4676.1899999999996</v>
      </c>
      <c r="N4834" s="1" t="s">
        <v>25</v>
      </c>
    </row>
    <row r="4835" spans="1:14" x14ac:dyDescent="0.3">
      <c r="A4835" s="1" t="s">
        <v>40</v>
      </c>
      <c r="B4835">
        <v>1185732</v>
      </c>
      <c r="C4835" s="2">
        <v>44614</v>
      </c>
      <c r="D4835" s="1" t="s">
        <v>92</v>
      </c>
      <c r="E4835" s="1" t="s">
        <v>95</v>
      </c>
      <c r="F4835" s="1" t="s">
        <v>96</v>
      </c>
      <c r="G4835" s="1" t="s">
        <v>22</v>
      </c>
      <c r="H4835">
        <v>53</v>
      </c>
      <c r="I4835">
        <v>65</v>
      </c>
      <c r="J4835">
        <v>3445</v>
      </c>
      <c r="K4835">
        <v>1653.6000000000001</v>
      </c>
      <c r="L4835">
        <v>0.48000000000000004</v>
      </c>
      <c r="M4835">
        <v>1791.3999999999999</v>
      </c>
      <c r="N4835" s="1" t="s">
        <v>25</v>
      </c>
    </row>
    <row r="4836" spans="1:14" x14ac:dyDescent="0.3">
      <c r="A4836" s="1" t="s">
        <v>40</v>
      </c>
      <c r="B4836">
        <v>1185732</v>
      </c>
      <c r="C4836" s="2">
        <v>44614</v>
      </c>
      <c r="D4836" s="1" t="s">
        <v>92</v>
      </c>
      <c r="E4836" s="1" t="s">
        <v>95</v>
      </c>
      <c r="F4836" s="1" t="s">
        <v>96</v>
      </c>
      <c r="G4836" s="1" t="s">
        <v>23</v>
      </c>
      <c r="H4836">
        <v>43</v>
      </c>
      <c r="I4836">
        <v>77</v>
      </c>
      <c r="J4836">
        <v>3311</v>
      </c>
      <c r="K4836">
        <v>1225.07</v>
      </c>
      <c r="L4836">
        <v>0.37</v>
      </c>
      <c r="M4836">
        <v>2085.9300000000003</v>
      </c>
      <c r="N4836" s="1" t="s">
        <v>25</v>
      </c>
    </row>
    <row r="4837" spans="1:14" x14ac:dyDescent="0.3">
      <c r="A4837" s="1" t="s">
        <v>40</v>
      </c>
      <c r="B4837">
        <v>1185732</v>
      </c>
      <c r="C4837" s="2">
        <v>44614</v>
      </c>
      <c r="D4837" s="1" t="s">
        <v>92</v>
      </c>
      <c r="E4837" s="1" t="s">
        <v>95</v>
      </c>
      <c r="F4837" s="1" t="s">
        <v>96</v>
      </c>
      <c r="G4837" s="1" t="s">
        <v>24</v>
      </c>
      <c r="H4837">
        <v>49</v>
      </c>
      <c r="I4837">
        <v>46</v>
      </c>
      <c r="J4837">
        <v>2254</v>
      </c>
      <c r="K4837">
        <v>879.06000000000006</v>
      </c>
      <c r="L4837">
        <v>0.39</v>
      </c>
      <c r="M4837">
        <v>1374.94</v>
      </c>
      <c r="N4837" s="1" t="s">
        <v>25</v>
      </c>
    </row>
    <row r="4838" spans="1:14" x14ac:dyDescent="0.3">
      <c r="A4838" s="1" t="s">
        <v>40</v>
      </c>
      <c r="B4838">
        <v>1185732</v>
      </c>
      <c r="C4838" s="2">
        <v>44614</v>
      </c>
      <c r="D4838" s="1" t="s">
        <v>92</v>
      </c>
      <c r="E4838" s="1" t="s">
        <v>95</v>
      </c>
      <c r="F4838" s="1" t="s">
        <v>96</v>
      </c>
      <c r="G4838" s="1" t="s">
        <v>18</v>
      </c>
      <c r="H4838">
        <v>60</v>
      </c>
      <c r="I4838">
        <v>75</v>
      </c>
      <c r="J4838">
        <v>4500</v>
      </c>
      <c r="K4838">
        <v>1710</v>
      </c>
      <c r="L4838">
        <v>0.38</v>
      </c>
      <c r="M4838">
        <v>2790</v>
      </c>
      <c r="N4838" s="1" t="s">
        <v>25</v>
      </c>
    </row>
    <row r="4839" spans="1:14" x14ac:dyDescent="0.3">
      <c r="A4839" s="1" t="s">
        <v>40</v>
      </c>
      <c r="B4839">
        <v>1185732</v>
      </c>
      <c r="C4839" s="2">
        <v>44614</v>
      </c>
      <c r="D4839" s="1" t="s">
        <v>92</v>
      </c>
      <c r="E4839" s="1" t="s">
        <v>95</v>
      </c>
      <c r="F4839" s="1" t="s">
        <v>96</v>
      </c>
      <c r="G4839" s="1" t="s">
        <v>20</v>
      </c>
      <c r="H4839">
        <v>52</v>
      </c>
      <c r="I4839">
        <v>102</v>
      </c>
      <c r="J4839">
        <v>5304</v>
      </c>
      <c r="K4839">
        <v>2333.7600000000002</v>
      </c>
      <c r="L4839">
        <v>0.44</v>
      </c>
      <c r="M4839">
        <v>2970.24</v>
      </c>
      <c r="N4839" s="1" t="s">
        <v>25</v>
      </c>
    </row>
    <row r="4840" spans="1:14" x14ac:dyDescent="0.3">
      <c r="A4840" s="1" t="s">
        <v>40</v>
      </c>
      <c r="B4840">
        <v>1185732</v>
      </c>
      <c r="C4840" s="2">
        <v>44640</v>
      </c>
      <c r="D4840" s="1" t="s">
        <v>92</v>
      </c>
      <c r="E4840" s="1" t="s">
        <v>95</v>
      </c>
      <c r="F4840" s="1" t="s">
        <v>96</v>
      </c>
      <c r="G4840" s="1" t="s">
        <v>21</v>
      </c>
      <c r="H4840">
        <v>53</v>
      </c>
      <c r="I4840">
        <v>153</v>
      </c>
      <c r="J4840">
        <v>8109</v>
      </c>
      <c r="K4840">
        <v>3973.4100000000003</v>
      </c>
      <c r="L4840">
        <v>0.49000000000000005</v>
      </c>
      <c r="M4840">
        <v>4135.59</v>
      </c>
      <c r="N4840" s="1" t="s">
        <v>25</v>
      </c>
    </row>
    <row r="4841" spans="1:14" x14ac:dyDescent="0.3">
      <c r="A4841" s="1" t="s">
        <v>40</v>
      </c>
      <c r="B4841">
        <v>1185732</v>
      </c>
      <c r="C4841" s="2">
        <v>44640</v>
      </c>
      <c r="D4841" s="1" t="s">
        <v>92</v>
      </c>
      <c r="E4841" s="1" t="s">
        <v>95</v>
      </c>
      <c r="F4841" s="1" t="s">
        <v>96</v>
      </c>
      <c r="G4841" s="1" t="s">
        <v>22</v>
      </c>
      <c r="H4841">
        <v>52</v>
      </c>
      <c r="I4841">
        <v>65</v>
      </c>
      <c r="J4841">
        <v>3380</v>
      </c>
      <c r="K4841">
        <v>1690</v>
      </c>
      <c r="L4841">
        <v>0.5</v>
      </c>
      <c r="M4841">
        <v>1690</v>
      </c>
      <c r="N4841" s="1" t="s">
        <v>25</v>
      </c>
    </row>
    <row r="4842" spans="1:14" x14ac:dyDescent="0.3">
      <c r="A4842" s="1" t="s">
        <v>40</v>
      </c>
      <c r="B4842">
        <v>1185732</v>
      </c>
      <c r="C4842" s="2">
        <v>44640</v>
      </c>
      <c r="D4842" s="1" t="s">
        <v>92</v>
      </c>
      <c r="E4842" s="1" t="s">
        <v>95</v>
      </c>
      <c r="F4842" s="1" t="s">
        <v>96</v>
      </c>
      <c r="G4842" s="1" t="s">
        <v>23</v>
      </c>
      <c r="H4842">
        <v>41</v>
      </c>
      <c r="I4842">
        <v>69</v>
      </c>
      <c r="J4842">
        <v>2829</v>
      </c>
      <c r="K4842">
        <v>1046.73</v>
      </c>
      <c r="L4842">
        <v>0.37</v>
      </c>
      <c r="M4842">
        <v>1782.27</v>
      </c>
      <c r="N4842" s="1" t="s">
        <v>25</v>
      </c>
    </row>
    <row r="4843" spans="1:14" x14ac:dyDescent="0.3">
      <c r="A4843" s="1" t="s">
        <v>40</v>
      </c>
      <c r="B4843">
        <v>1185732</v>
      </c>
      <c r="C4843" s="2">
        <v>44640</v>
      </c>
      <c r="D4843" s="1" t="s">
        <v>92</v>
      </c>
      <c r="E4843" s="1" t="s">
        <v>95</v>
      </c>
      <c r="F4843" s="1" t="s">
        <v>96</v>
      </c>
      <c r="G4843" s="1" t="s">
        <v>24</v>
      </c>
      <c r="H4843">
        <v>49</v>
      </c>
      <c r="I4843">
        <v>36</v>
      </c>
      <c r="J4843">
        <v>1764</v>
      </c>
      <c r="K4843">
        <v>670.32</v>
      </c>
      <c r="L4843">
        <v>0.38</v>
      </c>
      <c r="M4843">
        <v>1093.6799999999998</v>
      </c>
      <c r="N4843" s="1" t="s">
        <v>25</v>
      </c>
    </row>
    <row r="4844" spans="1:14" x14ac:dyDescent="0.3">
      <c r="A4844" s="1" t="s">
        <v>40</v>
      </c>
      <c r="B4844">
        <v>1185732</v>
      </c>
      <c r="C4844" s="2">
        <v>44640</v>
      </c>
      <c r="D4844" s="1" t="s">
        <v>92</v>
      </c>
      <c r="E4844" s="1" t="s">
        <v>95</v>
      </c>
      <c r="F4844" s="1" t="s">
        <v>96</v>
      </c>
      <c r="G4844" s="1" t="s">
        <v>18</v>
      </c>
      <c r="H4844">
        <v>64</v>
      </c>
      <c r="I4844">
        <v>53</v>
      </c>
      <c r="J4844">
        <v>3392</v>
      </c>
      <c r="K4844">
        <v>1322.88</v>
      </c>
      <c r="L4844">
        <v>0.39</v>
      </c>
      <c r="M4844">
        <v>2069.12</v>
      </c>
      <c r="N4844" s="1" t="s">
        <v>25</v>
      </c>
    </row>
    <row r="4845" spans="1:14" x14ac:dyDescent="0.3">
      <c r="A4845" s="1" t="s">
        <v>40</v>
      </c>
      <c r="B4845">
        <v>1185732</v>
      </c>
      <c r="C4845" s="2">
        <v>44640</v>
      </c>
      <c r="D4845" s="1" t="s">
        <v>92</v>
      </c>
      <c r="E4845" s="1" t="s">
        <v>95</v>
      </c>
      <c r="F4845" s="1" t="s">
        <v>96</v>
      </c>
      <c r="G4845" s="1" t="s">
        <v>20</v>
      </c>
      <c r="H4845">
        <v>53</v>
      </c>
      <c r="I4845">
        <v>72</v>
      </c>
      <c r="J4845">
        <v>3816</v>
      </c>
      <c r="K4845">
        <v>1526.4</v>
      </c>
      <c r="L4845">
        <v>0.4</v>
      </c>
      <c r="M4845">
        <v>2289.6</v>
      </c>
      <c r="N4845" s="1" t="s">
        <v>25</v>
      </c>
    </row>
    <row r="4846" spans="1:14" x14ac:dyDescent="0.3">
      <c r="A4846" s="1" t="s">
        <v>40</v>
      </c>
      <c r="B4846">
        <v>1185732</v>
      </c>
      <c r="C4846" s="2">
        <v>44672</v>
      </c>
      <c r="D4846" s="1" t="s">
        <v>92</v>
      </c>
      <c r="E4846" s="1" t="s">
        <v>95</v>
      </c>
      <c r="F4846" s="1" t="s">
        <v>96</v>
      </c>
      <c r="G4846" s="1" t="s">
        <v>21</v>
      </c>
      <c r="H4846">
        <v>54</v>
      </c>
      <c r="I4846">
        <v>131</v>
      </c>
      <c r="J4846">
        <v>7074</v>
      </c>
      <c r="K4846">
        <v>3254.04</v>
      </c>
      <c r="L4846">
        <v>0.46</v>
      </c>
      <c r="M4846">
        <v>3819.96</v>
      </c>
      <c r="N4846" s="1" t="s">
        <v>25</v>
      </c>
    </row>
    <row r="4847" spans="1:14" x14ac:dyDescent="0.3">
      <c r="A4847" s="1" t="s">
        <v>40</v>
      </c>
      <c r="B4847">
        <v>1185732</v>
      </c>
      <c r="C4847" s="2">
        <v>44672</v>
      </c>
      <c r="D4847" s="1" t="s">
        <v>92</v>
      </c>
      <c r="E4847" s="1" t="s">
        <v>95</v>
      </c>
      <c r="F4847" s="1" t="s">
        <v>96</v>
      </c>
      <c r="G4847" s="1" t="s">
        <v>22</v>
      </c>
      <c r="H4847">
        <v>50</v>
      </c>
      <c r="I4847">
        <v>61</v>
      </c>
      <c r="J4847">
        <v>3050</v>
      </c>
      <c r="K4847">
        <v>1525</v>
      </c>
      <c r="L4847">
        <v>0.5</v>
      </c>
      <c r="M4847">
        <v>1525</v>
      </c>
      <c r="N4847" s="1" t="s">
        <v>25</v>
      </c>
    </row>
    <row r="4848" spans="1:14" x14ac:dyDescent="0.3">
      <c r="A4848" s="1" t="s">
        <v>40</v>
      </c>
      <c r="B4848">
        <v>1185732</v>
      </c>
      <c r="C4848" s="2">
        <v>44672</v>
      </c>
      <c r="D4848" s="1" t="s">
        <v>92</v>
      </c>
      <c r="E4848" s="1" t="s">
        <v>95</v>
      </c>
      <c r="F4848" s="1" t="s">
        <v>96</v>
      </c>
      <c r="G4848" s="1" t="s">
        <v>23</v>
      </c>
      <c r="H4848">
        <v>44</v>
      </c>
      <c r="I4848">
        <v>61</v>
      </c>
      <c r="J4848">
        <v>2684</v>
      </c>
      <c r="K4848">
        <v>1073.6000000000001</v>
      </c>
      <c r="L4848">
        <v>0.4</v>
      </c>
      <c r="M4848">
        <v>1610.3999999999999</v>
      </c>
      <c r="N4848" s="1" t="s">
        <v>25</v>
      </c>
    </row>
    <row r="4849" spans="1:14" x14ac:dyDescent="0.3">
      <c r="A4849" s="1" t="s">
        <v>40</v>
      </c>
      <c r="B4849">
        <v>1185732</v>
      </c>
      <c r="C4849" s="2">
        <v>44672</v>
      </c>
      <c r="D4849" s="1" t="s">
        <v>92</v>
      </c>
      <c r="E4849" s="1" t="s">
        <v>95</v>
      </c>
      <c r="F4849" s="1" t="s">
        <v>96</v>
      </c>
      <c r="G4849" s="1" t="s">
        <v>24</v>
      </c>
      <c r="H4849">
        <v>47</v>
      </c>
      <c r="I4849">
        <v>44</v>
      </c>
      <c r="J4849">
        <v>2068</v>
      </c>
      <c r="K4849">
        <v>765.16</v>
      </c>
      <c r="L4849">
        <v>0.37</v>
      </c>
      <c r="M4849">
        <v>1302.8400000000001</v>
      </c>
      <c r="N4849" s="1" t="s">
        <v>25</v>
      </c>
    </row>
    <row r="4850" spans="1:14" x14ac:dyDescent="0.3">
      <c r="A4850" s="1" t="s">
        <v>40</v>
      </c>
      <c r="B4850">
        <v>1185732</v>
      </c>
      <c r="C4850" s="2">
        <v>44672</v>
      </c>
      <c r="D4850" s="1" t="s">
        <v>92</v>
      </c>
      <c r="E4850" s="1" t="s">
        <v>95</v>
      </c>
      <c r="F4850" s="1" t="s">
        <v>96</v>
      </c>
      <c r="G4850" s="1" t="s">
        <v>18</v>
      </c>
      <c r="H4850">
        <v>56</v>
      </c>
      <c r="I4850">
        <v>41</v>
      </c>
      <c r="J4850">
        <v>2296</v>
      </c>
      <c r="K4850">
        <v>849.52</v>
      </c>
      <c r="L4850">
        <v>0.37</v>
      </c>
      <c r="M4850">
        <v>1446.48</v>
      </c>
      <c r="N4850" s="1" t="s">
        <v>25</v>
      </c>
    </row>
    <row r="4851" spans="1:14" x14ac:dyDescent="0.3">
      <c r="A4851" s="1" t="s">
        <v>40</v>
      </c>
      <c r="B4851">
        <v>1185732</v>
      </c>
      <c r="C4851" s="2">
        <v>44672</v>
      </c>
      <c r="D4851" s="1" t="s">
        <v>92</v>
      </c>
      <c r="E4851" s="1" t="s">
        <v>95</v>
      </c>
      <c r="F4851" s="1" t="s">
        <v>96</v>
      </c>
      <c r="G4851" s="1" t="s">
        <v>20</v>
      </c>
      <c r="H4851">
        <v>49</v>
      </c>
      <c r="I4851">
        <v>84</v>
      </c>
      <c r="J4851">
        <v>4116</v>
      </c>
      <c r="K4851">
        <v>1811.04</v>
      </c>
      <c r="L4851">
        <v>0.44</v>
      </c>
      <c r="M4851">
        <v>2304.96</v>
      </c>
      <c r="N4851" s="1" t="s">
        <v>25</v>
      </c>
    </row>
    <row r="4852" spans="1:14" x14ac:dyDescent="0.3">
      <c r="A4852" s="1" t="s">
        <v>40</v>
      </c>
      <c r="B4852">
        <v>1185732</v>
      </c>
      <c r="C4852" s="2">
        <v>44701</v>
      </c>
      <c r="D4852" s="1" t="s">
        <v>92</v>
      </c>
      <c r="E4852" s="1" t="s">
        <v>95</v>
      </c>
      <c r="F4852" s="1" t="s">
        <v>96</v>
      </c>
      <c r="G4852" s="1" t="s">
        <v>21</v>
      </c>
      <c r="H4852">
        <v>59</v>
      </c>
      <c r="I4852">
        <v>160</v>
      </c>
      <c r="J4852">
        <v>9440</v>
      </c>
      <c r="K4852">
        <v>4720</v>
      </c>
      <c r="L4852">
        <v>0.5</v>
      </c>
      <c r="M4852">
        <v>4720</v>
      </c>
      <c r="N4852" s="1" t="s">
        <v>25</v>
      </c>
    </row>
    <row r="4853" spans="1:14" x14ac:dyDescent="0.3">
      <c r="A4853" s="1" t="s">
        <v>40</v>
      </c>
      <c r="B4853">
        <v>1185732</v>
      </c>
      <c r="C4853" s="2">
        <v>44701</v>
      </c>
      <c r="D4853" s="1" t="s">
        <v>92</v>
      </c>
      <c r="E4853" s="1" t="s">
        <v>95</v>
      </c>
      <c r="F4853" s="1" t="s">
        <v>96</v>
      </c>
      <c r="G4853" s="1" t="s">
        <v>22</v>
      </c>
      <c r="H4853">
        <v>56</v>
      </c>
      <c r="I4853">
        <v>72</v>
      </c>
      <c r="J4853">
        <v>4032</v>
      </c>
      <c r="K4853">
        <v>1814.4000000000003</v>
      </c>
      <c r="L4853">
        <v>0.45000000000000007</v>
      </c>
      <c r="M4853">
        <v>2217.5999999999995</v>
      </c>
      <c r="N4853" s="1" t="s">
        <v>25</v>
      </c>
    </row>
    <row r="4854" spans="1:14" x14ac:dyDescent="0.3">
      <c r="A4854" s="1" t="s">
        <v>40</v>
      </c>
      <c r="B4854">
        <v>1185732</v>
      </c>
      <c r="C4854" s="2">
        <v>44701</v>
      </c>
      <c r="D4854" s="1" t="s">
        <v>92</v>
      </c>
      <c r="E4854" s="1" t="s">
        <v>95</v>
      </c>
      <c r="F4854" s="1" t="s">
        <v>96</v>
      </c>
      <c r="G4854" s="1" t="s">
        <v>23</v>
      </c>
      <c r="H4854">
        <v>53</v>
      </c>
      <c r="I4854">
        <v>84</v>
      </c>
      <c r="J4854">
        <v>4452</v>
      </c>
      <c r="K4854">
        <v>1780.8000000000002</v>
      </c>
      <c r="L4854">
        <v>0.4</v>
      </c>
      <c r="M4854">
        <v>2671.2</v>
      </c>
      <c r="N4854" s="1" t="s">
        <v>25</v>
      </c>
    </row>
    <row r="4855" spans="1:14" x14ac:dyDescent="0.3">
      <c r="A4855" s="1" t="s">
        <v>40</v>
      </c>
      <c r="B4855">
        <v>1185732</v>
      </c>
      <c r="C4855" s="2">
        <v>44701</v>
      </c>
      <c r="D4855" s="1" t="s">
        <v>92</v>
      </c>
      <c r="E4855" s="1" t="s">
        <v>95</v>
      </c>
      <c r="F4855" s="1" t="s">
        <v>96</v>
      </c>
      <c r="G4855" s="1" t="s">
        <v>24</v>
      </c>
      <c r="H4855">
        <v>51</v>
      </c>
      <c r="I4855">
        <v>63</v>
      </c>
      <c r="J4855">
        <v>3213</v>
      </c>
      <c r="K4855">
        <v>1220.94</v>
      </c>
      <c r="L4855">
        <v>0.38</v>
      </c>
      <c r="M4855">
        <v>1992.06</v>
      </c>
      <c r="N4855" s="1" t="s">
        <v>25</v>
      </c>
    </row>
    <row r="4856" spans="1:14" x14ac:dyDescent="0.3">
      <c r="A4856" s="1" t="s">
        <v>40</v>
      </c>
      <c r="B4856">
        <v>1185732</v>
      </c>
      <c r="C4856" s="2">
        <v>44701</v>
      </c>
      <c r="D4856" s="1" t="s">
        <v>92</v>
      </c>
      <c r="E4856" s="1" t="s">
        <v>95</v>
      </c>
      <c r="F4856" s="1" t="s">
        <v>96</v>
      </c>
      <c r="G4856" s="1" t="s">
        <v>18</v>
      </c>
      <c r="H4856">
        <v>62</v>
      </c>
      <c r="I4856">
        <v>69</v>
      </c>
      <c r="J4856">
        <v>4278</v>
      </c>
      <c r="K4856">
        <v>1625.64</v>
      </c>
      <c r="L4856">
        <v>0.38</v>
      </c>
      <c r="M4856">
        <v>2652.3599999999997</v>
      </c>
      <c r="N4856" s="1" t="s">
        <v>25</v>
      </c>
    </row>
    <row r="4857" spans="1:14" x14ac:dyDescent="0.3">
      <c r="A4857" s="1" t="s">
        <v>40</v>
      </c>
      <c r="B4857">
        <v>1185732</v>
      </c>
      <c r="C4857" s="2">
        <v>44701</v>
      </c>
      <c r="D4857" s="1" t="s">
        <v>92</v>
      </c>
      <c r="E4857" s="1" t="s">
        <v>95</v>
      </c>
      <c r="F4857" s="1" t="s">
        <v>96</v>
      </c>
      <c r="G4857" s="1" t="s">
        <v>20</v>
      </c>
      <c r="H4857">
        <v>67</v>
      </c>
      <c r="I4857">
        <v>100</v>
      </c>
      <c r="J4857">
        <v>6700</v>
      </c>
      <c r="K4857">
        <v>2747</v>
      </c>
      <c r="L4857">
        <v>0.41</v>
      </c>
      <c r="M4857">
        <v>3953</v>
      </c>
      <c r="N4857" s="1" t="s">
        <v>25</v>
      </c>
    </row>
    <row r="4858" spans="1:14" x14ac:dyDescent="0.3">
      <c r="A4858" s="1" t="s">
        <v>40</v>
      </c>
      <c r="B4858">
        <v>1185732</v>
      </c>
      <c r="C4858" s="2">
        <v>44734</v>
      </c>
      <c r="D4858" s="1" t="s">
        <v>92</v>
      </c>
      <c r="E4858" s="1" t="s">
        <v>95</v>
      </c>
      <c r="F4858" s="1" t="s">
        <v>96</v>
      </c>
      <c r="G4858" s="1" t="s">
        <v>21</v>
      </c>
      <c r="H4858">
        <v>59</v>
      </c>
      <c r="I4858">
        <v>189</v>
      </c>
      <c r="J4858">
        <v>11151</v>
      </c>
      <c r="K4858">
        <v>5129.46</v>
      </c>
      <c r="L4858">
        <v>0.46</v>
      </c>
      <c r="M4858">
        <v>6021.54</v>
      </c>
      <c r="N4858" s="1" t="s">
        <v>25</v>
      </c>
    </row>
    <row r="4859" spans="1:14" x14ac:dyDescent="0.3">
      <c r="A4859" s="1" t="s">
        <v>40</v>
      </c>
      <c r="B4859">
        <v>1185732</v>
      </c>
      <c r="C4859" s="2">
        <v>44734</v>
      </c>
      <c r="D4859" s="1" t="s">
        <v>92</v>
      </c>
      <c r="E4859" s="1" t="s">
        <v>95</v>
      </c>
      <c r="F4859" s="1" t="s">
        <v>96</v>
      </c>
      <c r="G4859" s="1" t="s">
        <v>22</v>
      </c>
      <c r="H4859">
        <v>55</v>
      </c>
      <c r="I4859">
        <v>112</v>
      </c>
      <c r="J4859">
        <v>6160</v>
      </c>
      <c r="K4859">
        <v>3080</v>
      </c>
      <c r="L4859">
        <v>0.5</v>
      </c>
      <c r="M4859">
        <v>3080</v>
      </c>
      <c r="N4859" s="1" t="s">
        <v>25</v>
      </c>
    </row>
    <row r="4860" spans="1:14" x14ac:dyDescent="0.3">
      <c r="A4860" s="1" t="s">
        <v>40</v>
      </c>
      <c r="B4860">
        <v>1185732</v>
      </c>
      <c r="C4860" s="2">
        <v>44734</v>
      </c>
      <c r="D4860" s="1" t="s">
        <v>92</v>
      </c>
      <c r="E4860" s="1" t="s">
        <v>95</v>
      </c>
      <c r="F4860" s="1" t="s">
        <v>96</v>
      </c>
      <c r="G4860" s="1" t="s">
        <v>23</v>
      </c>
      <c r="H4860">
        <v>53</v>
      </c>
      <c r="I4860">
        <v>81</v>
      </c>
      <c r="J4860">
        <v>4293</v>
      </c>
      <c r="K4860">
        <v>1545.48</v>
      </c>
      <c r="L4860">
        <v>0.36</v>
      </c>
      <c r="M4860">
        <v>2747.52</v>
      </c>
      <c r="N4860" s="1" t="s">
        <v>25</v>
      </c>
    </row>
    <row r="4861" spans="1:14" x14ac:dyDescent="0.3">
      <c r="A4861" s="1" t="s">
        <v>40</v>
      </c>
      <c r="B4861">
        <v>1185732</v>
      </c>
      <c r="C4861" s="2">
        <v>44734</v>
      </c>
      <c r="D4861" s="1" t="s">
        <v>92</v>
      </c>
      <c r="E4861" s="1" t="s">
        <v>95</v>
      </c>
      <c r="F4861" s="1" t="s">
        <v>96</v>
      </c>
      <c r="G4861" s="1" t="s">
        <v>24</v>
      </c>
      <c r="H4861">
        <v>53</v>
      </c>
      <c r="I4861">
        <v>90</v>
      </c>
      <c r="J4861">
        <v>4770</v>
      </c>
      <c r="K4861">
        <v>1717.2</v>
      </c>
      <c r="L4861">
        <v>0.36</v>
      </c>
      <c r="M4861">
        <v>3052.8</v>
      </c>
      <c r="N4861" s="1" t="s">
        <v>25</v>
      </c>
    </row>
    <row r="4862" spans="1:14" x14ac:dyDescent="0.3">
      <c r="A4862" s="1" t="s">
        <v>40</v>
      </c>
      <c r="B4862">
        <v>1185732</v>
      </c>
      <c r="C4862" s="2">
        <v>44734</v>
      </c>
      <c r="D4862" s="1" t="s">
        <v>92</v>
      </c>
      <c r="E4862" s="1" t="s">
        <v>95</v>
      </c>
      <c r="F4862" s="1" t="s">
        <v>96</v>
      </c>
      <c r="G4862" s="1" t="s">
        <v>18</v>
      </c>
      <c r="H4862">
        <v>60</v>
      </c>
      <c r="I4862">
        <v>84</v>
      </c>
      <c r="J4862">
        <v>5040</v>
      </c>
      <c r="K4862">
        <v>1814.3999999999999</v>
      </c>
      <c r="L4862">
        <v>0.36</v>
      </c>
      <c r="M4862">
        <v>3225.6000000000004</v>
      </c>
      <c r="N4862" s="1" t="s">
        <v>25</v>
      </c>
    </row>
    <row r="4863" spans="1:14" x14ac:dyDescent="0.3">
      <c r="A4863" s="1" t="s">
        <v>40</v>
      </c>
      <c r="B4863">
        <v>1185732</v>
      </c>
      <c r="C4863" s="2">
        <v>44734</v>
      </c>
      <c r="D4863" s="1" t="s">
        <v>92</v>
      </c>
      <c r="E4863" s="1" t="s">
        <v>95</v>
      </c>
      <c r="F4863" s="1" t="s">
        <v>96</v>
      </c>
      <c r="G4863" s="1" t="s">
        <v>20</v>
      </c>
      <c r="H4863">
        <v>67</v>
      </c>
      <c r="I4863">
        <v>126</v>
      </c>
      <c r="J4863">
        <v>8442</v>
      </c>
      <c r="K4863">
        <v>3545.64</v>
      </c>
      <c r="L4863">
        <v>0.42</v>
      </c>
      <c r="M4863">
        <v>4896.3600000000006</v>
      </c>
      <c r="N4863" s="1" t="s">
        <v>25</v>
      </c>
    </row>
    <row r="4864" spans="1:14" x14ac:dyDescent="0.3">
      <c r="A4864" s="1" t="s">
        <v>40</v>
      </c>
      <c r="B4864">
        <v>1185732</v>
      </c>
      <c r="C4864" s="2">
        <v>44762</v>
      </c>
      <c r="D4864" s="1" t="s">
        <v>92</v>
      </c>
      <c r="E4864" s="1" t="s">
        <v>95</v>
      </c>
      <c r="F4864" s="1" t="s">
        <v>96</v>
      </c>
      <c r="G4864" s="1" t="s">
        <v>21</v>
      </c>
      <c r="H4864">
        <v>63</v>
      </c>
      <c r="I4864">
        <v>182</v>
      </c>
      <c r="J4864">
        <v>11466</v>
      </c>
      <c r="K4864">
        <v>5274.3600000000006</v>
      </c>
      <c r="L4864">
        <v>0.46</v>
      </c>
      <c r="M4864">
        <v>6191.6399999999994</v>
      </c>
      <c r="N4864" s="1" t="s">
        <v>25</v>
      </c>
    </row>
    <row r="4865" spans="1:14" x14ac:dyDescent="0.3">
      <c r="A4865" s="1" t="s">
        <v>40</v>
      </c>
      <c r="B4865">
        <v>1185732</v>
      </c>
      <c r="C4865" s="2">
        <v>44762</v>
      </c>
      <c r="D4865" s="1" t="s">
        <v>92</v>
      </c>
      <c r="E4865" s="1" t="s">
        <v>95</v>
      </c>
      <c r="F4865" s="1" t="s">
        <v>96</v>
      </c>
      <c r="G4865" s="1" t="s">
        <v>22</v>
      </c>
      <c r="H4865">
        <v>59</v>
      </c>
      <c r="I4865">
        <v>111</v>
      </c>
      <c r="J4865">
        <v>6549</v>
      </c>
      <c r="K4865">
        <v>3078.03</v>
      </c>
      <c r="L4865">
        <v>0.47000000000000003</v>
      </c>
      <c r="M4865">
        <v>3470.97</v>
      </c>
      <c r="N4865" s="1" t="s">
        <v>25</v>
      </c>
    </row>
    <row r="4866" spans="1:14" x14ac:dyDescent="0.3">
      <c r="A4866" s="1" t="s">
        <v>40</v>
      </c>
      <c r="B4866">
        <v>1185732</v>
      </c>
      <c r="C4866" s="2">
        <v>44762</v>
      </c>
      <c r="D4866" s="1" t="s">
        <v>92</v>
      </c>
      <c r="E4866" s="1" t="s">
        <v>95</v>
      </c>
      <c r="F4866" s="1" t="s">
        <v>96</v>
      </c>
      <c r="G4866" s="1" t="s">
        <v>23</v>
      </c>
      <c r="H4866">
        <v>53</v>
      </c>
      <c r="I4866">
        <v>102</v>
      </c>
      <c r="J4866">
        <v>5406</v>
      </c>
      <c r="K4866">
        <v>1946.1599999999999</v>
      </c>
      <c r="L4866">
        <v>0.36</v>
      </c>
      <c r="M4866">
        <v>3459.84</v>
      </c>
      <c r="N4866" s="1" t="s">
        <v>25</v>
      </c>
    </row>
    <row r="4867" spans="1:14" x14ac:dyDescent="0.3">
      <c r="A4867" s="1" t="s">
        <v>40</v>
      </c>
      <c r="B4867">
        <v>1185732</v>
      </c>
      <c r="C4867" s="2">
        <v>44762</v>
      </c>
      <c r="D4867" s="1" t="s">
        <v>92</v>
      </c>
      <c r="E4867" s="1" t="s">
        <v>95</v>
      </c>
      <c r="F4867" s="1" t="s">
        <v>96</v>
      </c>
      <c r="G4867" s="1" t="s">
        <v>24</v>
      </c>
      <c r="H4867">
        <v>51</v>
      </c>
      <c r="I4867">
        <v>75</v>
      </c>
      <c r="J4867">
        <v>3825</v>
      </c>
      <c r="K4867">
        <v>1453.5</v>
      </c>
      <c r="L4867">
        <v>0.38</v>
      </c>
      <c r="M4867">
        <v>2371.5</v>
      </c>
      <c r="N4867" s="1" t="s">
        <v>25</v>
      </c>
    </row>
    <row r="4868" spans="1:14" x14ac:dyDescent="0.3">
      <c r="A4868" s="1" t="s">
        <v>40</v>
      </c>
      <c r="B4868">
        <v>1185732</v>
      </c>
      <c r="C4868" s="2">
        <v>44762</v>
      </c>
      <c r="D4868" s="1" t="s">
        <v>92</v>
      </c>
      <c r="E4868" s="1" t="s">
        <v>95</v>
      </c>
      <c r="F4868" s="1" t="s">
        <v>96</v>
      </c>
      <c r="G4868" s="1" t="s">
        <v>18</v>
      </c>
      <c r="H4868">
        <v>61</v>
      </c>
      <c r="I4868">
        <v>91</v>
      </c>
      <c r="J4868">
        <v>5551</v>
      </c>
      <c r="K4868">
        <v>2164.89</v>
      </c>
      <c r="L4868">
        <v>0.39</v>
      </c>
      <c r="M4868">
        <v>3386.11</v>
      </c>
      <c r="N4868" s="1" t="s">
        <v>25</v>
      </c>
    </row>
    <row r="4869" spans="1:14" x14ac:dyDescent="0.3">
      <c r="A4869" s="1" t="s">
        <v>40</v>
      </c>
      <c r="B4869">
        <v>1185732</v>
      </c>
      <c r="C4869" s="2">
        <v>44762</v>
      </c>
      <c r="D4869" s="1" t="s">
        <v>92</v>
      </c>
      <c r="E4869" s="1" t="s">
        <v>95</v>
      </c>
      <c r="F4869" s="1" t="s">
        <v>96</v>
      </c>
      <c r="G4869" s="1" t="s">
        <v>20</v>
      </c>
      <c r="H4869">
        <v>67</v>
      </c>
      <c r="I4869">
        <v>130</v>
      </c>
      <c r="J4869">
        <v>8710</v>
      </c>
      <c r="K4869">
        <v>3919.4999999999995</v>
      </c>
      <c r="L4869">
        <v>0.44999999999999996</v>
      </c>
      <c r="M4869">
        <v>4790.5</v>
      </c>
      <c r="N4869" s="1" t="s">
        <v>25</v>
      </c>
    </row>
    <row r="4870" spans="1:14" x14ac:dyDescent="0.3">
      <c r="A4870" s="1" t="s">
        <v>40</v>
      </c>
      <c r="B4870">
        <v>1185732</v>
      </c>
      <c r="C4870" s="2">
        <v>44794</v>
      </c>
      <c r="D4870" s="1" t="s">
        <v>92</v>
      </c>
      <c r="E4870" s="1" t="s">
        <v>95</v>
      </c>
      <c r="F4870" s="1" t="s">
        <v>96</v>
      </c>
      <c r="G4870" s="1" t="s">
        <v>21</v>
      </c>
      <c r="H4870">
        <v>59</v>
      </c>
      <c r="I4870">
        <v>163</v>
      </c>
      <c r="J4870">
        <v>9617</v>
      </c>
      <c r="K4870">
        <v>4327.6500000000005</v>
      </c>
      <c r="L4870">
        <v>0.45000000000000007</v>
      </c>
      <c r="M4870">
        <v>5289.3499999999995</v>
      </c>
      <c r="N4870" s="1" t="s">
        <v>25</v>
      </c>
    </row>
    <row r="4871" spans="1:14" x14ac:dyDescent="0.3">
      <c r="A4871" s="1" t="s">
        <v>40</v>
      </c>
      <c r="B4871">
        <v>1185732</v>
      </c>
      <c r="C4871" s="2">
        <v>44794</v>
      </c>
      <c r="D4871" s="1" t="s">
        <v>92</v>
      </c>
      <c r="E4871" s="1" t="s">
        <v>95</v>
      </c>
      <c r="F4871" s="1" t="s">
        <v>96</v>
      </c>
      <c r="G4871" s="1" t="s">
        <v>22</v>
      </c>
      <c r="H4871">
        <v>56</v>
      </c>
      <c r="I4871">
        <v>106</v>
      </c>
      <c r="J4871">
        <v>5936</v>
      </c>
      <c r="K4871">
        <v>2671.2000000000003</v>
      </c>
      <c r="L4871">
        <v>0.45000000000000007</v>
      </c>
      <c r="M4871">
        <v>3264.7999999999997</v>
      </c>
      <c r="N4871" s="1" t="s">
        <v>25</v>
      </c>
    </row>
    <row r="4872" spans="1:14" x14ac:dyDescent="0.3">
      <c r="A4872" s="1" t="s">
        <v>40</v>
      </c>
      <c r="B4872">
        <v>1185732</v>
      </c>
      <c r="C4872" s="2">
        <v>44794</v>
      </c>
      <c r="D4872" s="1" t="s">
        <v>92</v>
      </c>
      <c r="E4872" s="1" t="s">
        <v>95</v>
      </c>
      <c r="F4872" s="1" t="s">
        <v>96</v>
      </c>
      <c r="G4872" s="1" t="s">
        <v>23</v>
      </c>
      <c r="H4872">
        <v>54</v>
      </c>
      <c r="I4872">
        <v>102</v>
      </c>
      <c r="J4872">
        <v>5508</v>
      </c>
      <c r="K4872">
        <v>1982.8799999999999</v>
      </c>
      <c r="L4872">
        <v>0.36</v>
      </c>
      <c r="M4872">
        <v>3525.12</v>
      </c>
      <c r="N4872" s="1" t="s">
        <v>25</v>
      </c>
    </row>
    <row r="4873" spans="1:14" x14ac:dyDescent="0.3">
      <c r="A4873" s="1" t="s">
        <v>40</v>
      </c>
      <c r="B4873">
        <v>1185732</v>
      </c>
      <c r="C4873" s="2">
        <v>44794</v>
      </c>
      <c r="D4873" s="1" t="s">
        <v>92</v>
      </c>
      <c r="E4873" s="1" t="s">
        <v>95</v>
      </c>
      <c r="F4873" s="1" t="s">
        <v>96</v>
      </c>
      <c r="G4873" s="1" t="s">
        <v>24</v>
      </c>
      <c r="H4873">
        <v>53</v>
      </c>
      <c r="I4873">
        <v>68</v>
      </c>
      <c r="J4873">
        <v>3604</v>
      </c>
      <c r="K4873">
        <v>1441.6000000000001</v>
      </c>
      <c r="L4873">
        <v>0.4</v>
      </c>
      <c r="M4873">
        <v>2162.3999999999996</v>
      </c>
      <c r="N4873" s="1" t="s">
        <v>25</v>
      </c>
    </row>
    <row r="4874" spans="1:14" x14ac:dyDescent="0.3">
      <c r="A4874" s="1" t="s">
        <v>40</v>
      </c>
      <c r="B4874">
        <v>1185732</v>
      </c>
      <c r="C4874" s="2">
        <v>44794</v>
      </c>
      <c r="D4874" s="1" t="s">
        <v>92</v>
      </c>
      <c r="E4874" s="1" t="s">
        <v>95</v>
      </c>
      <c r="F4874" s="1" t="s">
        <v>96</v>
      </c>
      <c r="G4874" s="1" t="s">
        <v>18</v>
      </c>
      <c r="H4874">
        <v>62</v>
      </c>
      <c r="I4874">
        <v>65</v>
      </c>
      <c r="J4874">
        <v>4030</v>
      </c>
      <c r="K4874">
        <v>1531.4</v>
      </c>
      <c r="L4874">
        <v>0.38</v>
      </c>
      <c r="M4874">
        <v>2498.6</v>
      </c>
      <c r="N4874" s="1" t="s">
        <v>25</v>
      </c>
    </row>
    <row r="4875" spans="1:14" x14ac:dyDescent="0.3">
      <c r="A4875" s="1" t="s">
        <v>40</v>
      </c>
      <c r="B4875">
        <v>1185732</v>
      </c>
      <c r="C4875" s="2">
        <v>44794</v>
      </c>
      <c r="D4875" s="1" t="s">
        <v>92</v>
      </c>
      <c r="E4875" s="1" t="s">
        <v>95</v>
      </c>
      <c r="F4875" s="1" t="s">
        <v>96</v>
      </c>
      <c r="G4875" s="1" t="s">
        <v>20</v>
      </c>
      <c r="H4875">
        <v>67</v>
      </c>
      <c r="I4875">
        <v>104</v>
      </c>
      <c r="J4875">
        <v>6968</v>
      </c>
      <c r="K4875">
        <v>2926.56</v>
      </c>
      <c r="L4875">
        <v>0.42</v>
      </c>
      <c r="M4875">
        <v>4041.44</v>
      </c>
      <c r="N4875" s="1" t="s">
        <v>25</v>
      </c>
    </row>
    <row r="4876" spans="1:14" x14ac:dyDescent="0.3">
      <c r="A4876" s="1" t="s">
        <v>40</v>
      </c>
      <c r="B4876">
        <v>1185732</v>
      </c>
      <c r="C4876" s="2">
        <v>44824</v>
      </c>
      <c r="D4876" s="1" t="s">
        <v>92</v>
      </c>
      <c r="E4876" s="1" t="s">
        <v>95</v>
      </c>
      <c r="F4876" s="1" t="s">
        <v>96</v>
      </c>
      <c r="G4876" s="1" t="s">
        <v>21</v>
      </c>
      <c r="H4876">
        <v>64</v>
      </c>
      <c r="I4876">
        <v>131</v>
      </c>
      <c r="J4876">
        <v>8384</v>
      </c>
      <c r="K4876">
        <v>4024.32</v>
      </c>
      <c r="L4876">
        <v>0.48000000000000004</v>
      </c>
      <c r="M4876">
        <v>4359.68</v>
      </c>
      <c r="N4876" s="1" t="s">
        <v>25</v>
      </c>
    </row>
    <row r="4877" spans="1:14" x14ac:dyDescent="0.3">
      <c r="A4877" s="1" t="s">
        <v>40</v>
      </c>
      <c r="B4877">
        <v>1185732</v>
      </c>
      <c r="C4877" s="2">
        <v>44824</v>
      </c>
      <c r="D4877" s="1" t="s">
        <v>92</v>
      </c>
      <c r="E4877" s="1" t="s">
        <v>95</v>
      </c>
      <c r="F4877" s="1" t="s">
        <v>96</v>
      </c>
      <c r="G4877" s="1" t="s">
        <v>22</v>
      </c>
      <c r="H4877">
        <v>55</v>
      </c>
      <c r="I4877">
        <v>91</v>
      </c>
      <c r="J4877">
        <v>5005</v>
      </c>
      <c r="K4877">
        <v>2402.4</v>
      </c>
      <c r="L4877">
        <v>0.48000000000000004</v>
      </c>
      <c r="M4877">
        <v>2602.6</v>
      </c>
      <c r="N4877" s="1" t="s">
        <v>25</v>
      </c>
    </row>
    <row r="4878" spans="1:14" x14ac:dyDescent="0.3">
      <c r="A4878" s="1" t="s">
        <v>40</v>
      </c>
      <c r="B4878">
        <v>1185732</v>
      </c>
      <c r="C4878" s="2">
        <v>44824</v>
      </c>
      <c r="D4878" s="1" t="s">
        <v>92</v>
      </c>
      <c r="E4878" s="1" t="s">
        <v>95</v>
      </c>
      <c r="F4878" s="1" t="s">
        <v>96</v>
      </c>
      <c r="G4878" s="1" t="s">
        <v>23</v>
      </c>
      <c r="H4878">
        <v>50</v>
      </c>
      <c r="I4878">
        <v>59</v>
      </c>
      <c r="J4878">
        <v>2950</v>
      </c>
      <c r="K4878">
        <v>1121</v>
      </c>
      <c r="L4878">
        <v>0.38</v>
      </c>
      <c r="M4878">
        <v>1829</v>
      </c>
      <c r="N4878" s="1" t="s">
        <v>25</v>
      </c>
    </row>
    <row r="4879" spans="1:14" x14ac:dyDescent="0.3">
      <c r="A4879" s="1" t="s">
        <v>40</v>
      </c>
      <c r="B4879">
        <v>1185732</v>
      </c>
      <c r="C4879" s="2">
        <v>44824</v>
      </c>
      <c r="D4879" s="1" t="s">
        <v>92</v>
      </c>
      <c r="E4879" s="1" t="s">
        <v>95</v>
      </c>
      <c r="F4879" s="1" t="s">
        <v>96</v>
      </c>
      <c r="G4879" s="1" t="s">
        <v>24</v>
      </c>
      <c r="H4879">
        <v>50</v>
      </c>
      <c r="I4879">
        <v>56</v>
      </c>
      <c r="J4879">
        <v>2800</v>
      </c>
      <c r="K4879">
        <v>1092</v>
      </c>
      <c r="L4879">
        <v>0.39</v>
      </c>
      <c r="M4879">
        <v>1708</v>
      </c>
      <c r="N4879" s="1" t="s">
        <v>25</v>
      </c>
    </row>
    <row r="4880" spans="1:14" x14ac:dyDescent="0.3">
      <c r="A4880" s="1" t="s">
        <v>40</v>
      </c>
      <c r="B4880">
        <v>1185732</v>
      </c>
      <c r="C4880" s="2">
        <v>44824</v>
      </c>
      <c r="D4880" s="1" t="s">
        <v>92</v>
      </c>
      <c r="E4880" s="1" t="s">
        <v>95</v>
      </c>
      <c r="F4880" s="1" t="s">
        <v>96</v>
      </c>
      <c r="G4880" s="1" t="s">
        <v>18</v>
      </c>
      <c r="H4880">
        <v>62</v>
      </c>
      <c r="I4880">
        <v>60</v>
      </c>
      <c r="J4880">
        <v>3720</v>
      </c>
      <c r="K4880">
        <v>1488</v>
      </c>
      <c r="L4880">
        <v>0.4</v>
      </c>
      <c r="M4880">
        <v>2232</v>
      </c>
      <c r="N4880" s="1" t="s">
        <v>25</v>
      </c>
    </row>
    <row r="4881" spans="1:14" x14ac:dyDescent="0.3">
      <c r="A4881" s="1" t="s">
        <v>40</v>
      </c>
      <c r="B4881">
        <v>1185732</v>
      </c>
      <c r="C4881" s="2">
        <v>44824</v>
      </c>
      <c r="D4881" s="1" t="s">
        <v>92</v>
      </c>
      <c r="E4881" s="1" t="s">
        <v>95</v>
      </c>
      <c r="F4881" s="1" t="s">
        <v>96</v>
      </c>
      <c r="G4881" s="1" t="s">
        <v>20</v>
      </c>
      <c r="H4881">
        <v>64</v>
      </c>
      <c r="I4881">
        <v>84</v>
      </c>
      <c r="J4881">
        <v>5376</v>
      </c>
      <c r="K4881">
        <v>2204.16</v>
      </c>
      <c r="L4881">
        <v>0.41</v>
      </c>
      <c r="M4881">
        <v>3171.84</v>
      </c>
      <c r="N4881" s="1" t="s">
        <v>25</v>
      </c>
    </row>
    <row r="4882" spans="1:14" x14ac:dyDescent="0.3">
      <c r="A4882" s="1" t="s">
        <v>40</v>
      </c>
      <c r="B4882">
        <v>1185732</v>
      </c>
      <c r="C4882" s="2">
        <v>44856</v>
      </c>
      <c r="D4882" s="1" t="s">
        <v>92</v>
      </c>
      <c r="E4882" s="1" t="s">
        <v>95</v>
      </c>
      <c r="F4882" s="1" t="s">
        <v>96</v>
      </c>
      <c r="G4882" s="1" t="s">
        <v>21</v>
      </c>
      <c r="H4882">
        <v>68</v>
      </c>
      <c r="I4882">
        <v>113</v>
      </c>
      <c r="J4882">
        <v>7684</v>
      </c>
      <c r="K4882">
        <v>3611.48</v>
      </c>
      <c r="L4882">
        <v>0.47000000000000003</v>
      </c>
      <c r="M4882">
        <v>4072.52</v>
      </c>
      <c r="N4882" s="1" t="s">
        <v>25</v>
      </c>
    </row>
    <row r="4883" spans="1:14" x14ac:dyDescent="0.3">
      <c r="A4883" s="1" t="s">
        <v>40</v>
      </c>
      <c r="B4883">
        <v>1185732</v>
      </c>
      <c r="C4883" s="2">
        <v>44856</v>
      </c>
      <c r="D4883" s="1" t="s">
        <v>92</v>
      </c>
      <c r="E4883" s="1" t="s">
        <v>95</v>
      </c>
      <c r="F4883" s="1" t="s">
        <v>96</v>
      </c>
      <c r="G4883" s="1" t="s">
        <v>22</v>
      </c>
      <c r="H4883">
        <v>60</v>
      </c>
      <c r="I4883">
        <v>77</v>
      </c>
      <c r="J4883">
        <v>4620</v>
      </c>
      <c r="K4883">
        <v>2217.6000000000004</v>
      </c>
      <c r="L4883">
        <v>0.48000000000000004</v>
      </c>
      <c r="M4883">
        <v>2402.3999999999996</v>
      </c>
      <c r="N4883" s="1" t="s">
        <v>25</v>
      </c>
    </row>
    <row r="4884" spans="1:14" x14ac:dyDescent="0.3">
      <c r="A4884" s="1" t="s">
        <v>40</v>
      </c>
      <c r="B4884">
        <v>1185732</v>
      </c>
      <c r="C4884" s="2">
        <v>44856</v>
      </c>
      <c r="D4884" s="1" t="s">
        <v>92</v>
      </c>
      <c r="E4884" s="1" t="s">
        <v>95</v>
      </c>
      <c r="F4884" s="1" t="s">
        <v>96</v>
      </c>
      <c r="G4884" s="1" t="s">
        <v>23</v>
      </c>
      <c r="H4884">
        <v>59</v>
      </c>
      <c r="I4884">
        <v>46</v>
      </c>
      <c r="J4884">
        <v>2714</v>
      </c>
      <c r="K4884">
        <v>1085.6000000000001</v>
      </c>
      <c r="L4884">
        <v>0.4</v>
      </c>
      <c r="M4884">
        <v>1628.3999999999999</v>
      </c>
      <c r="N4884" s="1" t="s">
        <v>25</v>
      </c>
    </row>
    <row r="4885" spans="1:14" x14ac:dyDescent="0.3">
      <c r="A4885" s="1" t="s">
        <v>40</v>
      </c>
      <c r="B4885">
        <v>1185732</v>
      </c>
      <c r="C4885" s="2">
        <v>44856</v>
      </c>
      <c r="D4885" s="1" t="s">
        <v>92</v>
      </c>
      <c r="E4885" s="1" t="s">
        <v>95</v>
      </c>
      <c r="F4885" s="1" t="s">
        <v>96</v>
      </c>
      <c r="G4885" s="1" t="s">
        <v>24</v>
      </c>
      <c r="H4885">
        <v>59</v>
      </c>
      <c r="I4885">
        <v>42</v>
      </c>
      <c r="J4885">
        <v>2478</v>
      </c>
      <c r="K4885">
        <v>892.07999999999993</v>
      </c>
      <c r="L4885">
        <v>0.36</v>
      </c>
      <c r="M4885">
        <v>1585.92</v>
      </c>
      <c r="N4885" s="1" t="s">
        <v>25</v>
      </c>
    </row>
    <row r="4886" spans="1:14" x14ac:dyDescent="0.3">
      <c r="A4886" s="1" t="s">
        <v>40</v>
      </c>
      <c r="B4886">
        <v>1185732</v>
      </c>
      <c r="C4886" s="2">
        <v>44856</v>
      </c>
      <c r="D4886" s="1" t="s">
        <v>92</v>
      </c>
      <c r="E4886" s="1" t="s">
        <v>95</v>
      </c>
      <c r="F4886" s="1" t="s">
        <v>96</v>
      </c>
      <c r="G4886" s="1" t="s">
        <v>18</v>
      </c>
      <c r="H4886">
        <v>71</v>
      </c>
      <c r="I4886">
        <v>44</v>
      </c>
      <c r="J4886">
        <v>3124</v>
      </c>
      <c r="K4886">
        <v>1093.3999999999999</v>
      </c>
      <c r="L4886">
        <v>0.35</v>
      </c>
      <c r="M4886">
        <v>2030.6000000000001</v>
      </c>
      <c r="N4886" s="1" t="s">
        <v>25</v>
      </c>
    </row>
    <row r="4887" spans="1:14" x14ac:dyDescent="0.3">
      <c r="A4887" s="1" t="s">
        <v>40</v>
      </c>
      <c r="B4887">
        <v>1185732</v>
      </c>
      <c r="C4887" s="2">
        <v>44856</v>
      </c>
      <c r="D4887" s="1" t="s">
        <v>92</v>
      </c>
      <c r="E4887" s="1" t="s">
        <v>95</v>
      </c>
      <c r="F4887" s="1" t="s">
        <v>96</v>
      </c>
      <c r="G4887" s="1" t="s">
        <v>20</v>
      </c>
      <c r="H4887">
        <v>73</v>
      </c>
      <c r="I4887">
        <v>83</v>
      </c>
      <c r="J4887">
        <v>6059</v>
      </c>
      <c r="K4887">
        <v>2423.6</v>
      </c>
      <c r="L4887">
        <v>0.4</v>
      </c>
      <c r="M4887">
        <v>3635.4</v>
      </c>
      <c r="N4887" s="1" t="s">
        <v>25</v>
      </c>
    </row>
    <row r="4888" spans="1:14" x14ac:dyDescent="0.3">
      <c r="A4888" s="1" t="s">
        <v>40</v>
      </c>
      <c r="B4888">
        <v>1185732</v>
      </c>
      <c r="C4888" s="2">
        <v>44886</v>
      </c>
      <c r="D4888" s="1" t="s">
        <v>92</v>
      </c>
      <c r="E4888" s="1" t="s">
        <v>95</v>
      </c>
      <c r="F4888" s="1" t="s">
        <v>96</v>
      </c>
      <c r="G4888" s="1" t="s">
        <v>21</v>
      </c>
      <c r="H4888">
        <v>68</v>
      </c>
      <c r="I4888">
        <v>123</v>
      </c>
      <c r="J4888">
        <v>8364</v>
      </c>
      <c r="K4888">
        <v>4014.7200000000003</v>
      </c>
      <c r="L4888">
        <v>0.48000000000000004</v>
      </c>
      <c r="M4888">
        <v>4349.28</v>
      </c>
      <c r="N4888" s="1" t="s">
        <v>25</v>
      </c>
    </row>
    <row r="4889" spans="1:14" x14ac:dyDescent="0.3">
      <c r="A4889" s="1" t="s">
        <v>40</v>
      </c>
      <c r="B4889">
        <v>1185732</v>
      </c>
      <c r="C4889" s="2">
        <v>44886</v>
      </c>
      <c r="D4889" s="1" t="s">
        <v>92</v>
      </c>
      <c r="E4889" s="1" t="s">
        <v>95</v>
      </c>
      <c r="F4889" s="1" t="s">
        <v>96</v>
      </c>
      <c r="G4889" s="1" t="s">
        <v>22</v>
      </c>
      <c r="H4889">
        <v>59</v>
      </c>
      <c r="I4889">
        <v>81</v>
      </c>
      <c r="J4889">
        <v>4779</v>
      </c>
      <c r="K4889">
        <v>2198.34</v>
      </c>
      <c r="L4889">
        <v>0.46</v>
      </c>
      <c r="M4889">
        <v>2580.66</v>
      </c>
      <c r="N4889" s="1" t="s">
        <v>25</v>
      </c>
    </row>
    <row r="4890" spans="1:14" x14ac:dyDescent="0.3">
      <c r="A4890" s="1" t="s">
        <v>40</v>
      </c>
      <c r="B4890">
        <v>1185732</v>
      </c>
      <c r="C4890" s="2">
        <v>44886</v>
      </c>
      <c r="D4890" s="1" t="s">
        <v>92</v>
      </c>
      <c r="E4890" s="1" t="s">
        <v>95</v>
      </c>
      <c r="F4890" s="1" t="s">
        <v>96</v>
      </c>
      <c r="G4890" s="1" t="s">
        <v>23</v>
      </c>
      <c r="H4890">
        <v>59</v>
      </c>
      <c r="I4890">
        <v>93</v>
      </c>
      <c r="J4890">
        <v>5487</v>
      </c>
      <c r="K4890">
        <v>2139.9300000000003</v>
      </c>
      <c r="L4890">
        <v>0.39</v>
      </c>
      <c r="M4890">
        <v>3347.0699999999997</v>
      </c>
      <c r="N4890" s="1" t="s">
        <v>25</v>
      </c>
    </row>
    <row r="4891" spans="1:14" x14ac:dyDescent="0.3">
      <c r="A4891" s="1" t="s">
        <v>40</v>
      </c>
      <c r="B4891">
        <v>1185732</v>
      </c>
      <c r="C4891" s="2">
        <v>44886</v>
      </c>
      <c r="D4891" s="1" t="s">
        <v>92</v>
      </c>
      <c r="E4891" s="1" t="s">
        <v>95</v>
      </c>
      <c r="F4891" s="1" t="s">
        <v>96</v>
      </c>
      <c r="G4891" s="1" t="s">
        <v>24</v>
      </c>
      <c r="H4891">
        <v>62</v>
      </c>
      <c r="I4891">
        <v>90</v>
      </c>
      <c r="J4891">
        <v>5580</v>
      </c>
      <c r="K4891">
        <v>2120.4</v>
      </c>
      <c r="L4891">
        <v>0.38</v>
      </c>
      <c r="M4891">
        <v>3459.6</v>
      </c>
      <c r="N4891" s="1" t="s">
        <v>25</v>
      </c>
    </row>
    <row r="4892" spans="1:14" x14ac:dyDescent="0.3">
      <c r="A4892" s="1" t="s">
        <v>40</v>
      </c>
      <c r="B4892">
        <v>1185732</v>
      </c>
      <c r="C4892" s="2">
        <v>44886</v>
      </c>
      <c r="D4892" s="1" t="s">
        <v>92</v>
      </c>
      <c r="E4892" s="1" t="s">
        <v>95</v>
      </c>
      <c r="F4892" s="1" t="s">
        <v>96</v>
      </c>
      <c r="G4892" s="1" t="s">
        <v>18</v>
      </c>
      <c r="H4892">
        <v>69</v>
      </c>
      <c r="I4892">
        <v>83</v>
      </c>
      <c r="J4892">
        <v>5727</v>
      </c>
      <c r="K4892">
        <v>2004.4499999999998</v>
      </c>
      <c r="L4892">
        <v>0.35</v>
      </c>
      <c r="M4892">
        <v>3722.55</v>
      </c>
      <c r="N4892" s="1" t="s">
        <v>25</v>
      </c>
    </row>
    <row r="4893" spans="1:14" x14ac:dyDescent="0.3">
      <c r="A4893" s="1" t="s">
        <v>40</v>
      </c>
      <c r="B4893">
        <v>1185732</v>
      </c>
      <c r="C4893" s="2">
        <v>44886</v>
      </c>
      <c r="D4893" s="1" t="s">
        <v>92</v>
      </c>
      <c r="E4893" s="1" t="s">
        <v>95</v>
      </c>
      <c r="F4893" s="1" t="s">
        <v>96</v>
      </c>
      <c r="G4893" s="1" t="s">
        <v>20</v>
      </c>
      <c r="H4893">
        <v>74</v>
      </c>
      <c r="I4893">
        <v>101</v>
      </c>
      <c r="J4893">
        <v>7474</v>
      </c>
      <c r="K4893">
        <v>3139.08</v>
      </c>
      <c r="L4893">
        <v>0.42</v>
      </c>
      <c r="M4893">
        <v>4334.92</v>
      </c>
      <c r="N4893" s="1" t="s">
        <v>25</v>
      </c>
    </row>
    <row r="4894" spans="1:14" x14ac:dyDescent="0.3">
      <c r="A4894" s="1" t="s">
        <v>40</v>
      </c>
      <c r="B4894">
        <v>1185732</v>
      </c>
      <c r="C4894" s="2">
        <v>44915</v>
      </c>
      <c r="D4894" s="1" t="s">
        <v>92</v>
      </c>
      <c r="E4894" s="1" t="s">
        <v>95</v>
      </c>
      <c r="F4894" s="1" t="s">
        <v>96</v>
      </c>
      <c r="G4894" s="1" t="s">
        <v>21</v>
      </c>
      <c r="H4894">
        <v>69</v>
      </c>
      <c r="I4894">
        <v>174</v>
      </c>
      <c r="J4894">
        <v>12006</v>
      </c>
      <c r="K4894">
        <v>5642.8200000000006</v>
      </c>
      <c r="L4894">
        <v>0.47000000000000003</v>
      </c>
      <c r="M4894">
        <v>6363.1799999999994</v>
      </c>
      <c r="N4894" s="1" t="s">
        <v>25</v>
      </c>
    </row>
    <row r="4895" spans="1:14" x14ac:dyDescent="0.3">
      <c r="A4895" s="1" t="s">
        <v>40</v>
      </c>
      <c r="B4895">
        <v>1185732</v>
      </c>
      <c r="C4895" s="2">
        <v>44915</v>
      </c>
      <c r="D4895" s="1" t="s">
        <v>92</v>
      </c>
      <c r="E4895" s="1" t="s">
        <v>95</v>
      </c>
      <c r="F4895" s="1" t="s">
        <v>96</v>
      </c>
      <c r="G4895" s="1" t="s">
        <v>22</v>
      </c>
      <c r="H4895">
        <v>60</v>
      </c>
      <c r="I4895">
        <v>112</v>
      </c>
      <c r="J4895">
        <v>6720</v>
      </c>
      <c r="K4895">
        <v>3158.4</v>
      </c>
      <c r="L4895">
        <v>0.47000000000000003</v>
      </c>
      <c r="M4895">
        <v>3561.6</v>
      </c>
      <c r="N4895" s="1" t="s">
        <v>25</v>
      </c>
    </row>
    <row r="4896" spans="1:14" x14ac:dyDescent="0.3">
      <c r="A4896" s="1" t="s">
        <v>51</v>
      </c>
      <c r="B4896">
        <v>1185732</v>
      </c>
      <c r="C4896" s="2">
        <v>44604</v>
      </c>
      <c r="D4896" s="1" t="s">
        <v>92</v>
      </c>
      <c r="E4896" s="1" t="s">
        <v>97</v>
      </c>
      <c r="F4896" s="1" t="s">
        <v>98</v>
      </c>
      <c r="G4896" s="1" t="s">
        <v>24</v>
      </c>
      <c r="H4896">
        <v>35</v>
      </c>
      <c r="I4896">
        <v>425</v>
      </c>
      <c r="J4896">
        <v>148750</v>
      </c>
      <c r="K4896">
        <v>52062.5</v>
      </c>
      <c r="L4896">
        <v>0.35</v>
      </c>
      <c r="M4896">
        <v>96687.5</v>
      </c>
      <c r="N4896" s="1" t="s">
        <v>28</v>
      </c>
    </row>
    <row r="4897" spans="1:14" x14ac:dyDescent="0.3">
      <c r="A4897" s="1" t="s">
        <v>51</v>
      </c>
      <c r="B4897">
        <v>1185732</v>
      </c>
      <c r="C4897" s="2">
        <v>44604</v>
      </c>
      <c r="D4897" s="1" t="s">
        <v>92</v>
      </c>
      <c r="E4897" s="1" t="s">
        <v>97</v>
      </c>
      <c r="F4897" s="1" t="s">
        <v>98</v>
      </c>
      <c r="G4897" s="1" t="s">
        <v>18</v>
      </c>
      <c r="H4897">
        <v>50</v>
      </c>
      <c r="I4897">
        <v>500</v>
      </c>
      <c r="J4897">
        <v>250000</v>
      </c>
      <c r="K4897">
        <v>75000</v>
      </c>
      <c r="L4897">
        <v>0.3</v>
      </c>
      <c r="M4897">
        <v>175000</v>
      </c>
      <c r="N4897" s="1" t="s">
        <v>28</v>
      </c>
    </row>
    <row r="4898" spans="1:14" x14ac:dyDescent="0.3">
      <c r="A4898" s="1" t="s">
        <v>51</v>
      </c>
      <c r="B4898">
        <v>1185732</v>
      </c>
      <c r="C4898" s="2">
        <v>44604</v>
      </c>
      <c r="D4898" s="1" t="s">
        <v>92</v>
      </c>
      <c r="E4898" s="1" t="s">
        <v>97</v>
      </c>
      <c r="F4898" s="1" t="s">
        <v>98</v>
      </c>
      <c r="G4898" s="1" t="s">
        <v>20</v>
      </c>
      <c r="H4898">
        <v>40</v>
      </c>
      <c r="I4898">
        <v>600</v>
      </c>
      <c r="J4898">
        <v>240000</v>
      </c>
      <c r="K4898">
        <v>60000</v>
      </c>
      <c r="L4898">
        <v>0.25</v>
      </c>
      <c r="M4898">
        <v>180000</v>
      </c>
      <c r="N4898" s="1" t="s">
        <v>28</v>
      </c>
    </row>
    <row r="4899" spans="1:14" x14ac:dyDescent="0.3">
      <c r="A4899" s="1" t="s">
        <v>51</v>
      </c>
      <c r="B4899">
        <v>1185732</v>
      </c>
      <c r="C4899" s="2">
        <v>44630</v>
      </c>
      <c r="D4899" s="1" t="s">
        <v>92</v>
      </c>
      <c r="E4899" s="1" t="s">
        <v>97</v>
      </c>
      <c r="F4899" s="1" t="s">
        <v>98</v>
      </c>
      <c r="G4899" s="1" t="s">
        <v>21</v>
      </c>
      <c r="H4899">
        <v>40</v>
      </c>
      <c r="I4899">
        <v>820</v>
      </c>
      <c r="J4899">
        <v>328000</v>
      </c>
      <c r="K4899">
        <v>164000</v>
      </c>
      <c r="L4899">
        <v>0.5</v>
      </c>
      <c r="M4899">
        <v>164000</v>
      </c>
      <c r="N4899" s="1" t="s">
        <v>28</v>
      </c>
    </row>
    <row r="4900" spans="1:14" x14ac:dyDescent="0.3">
      <c r="A4900" s="1" t="s">
        <v>51</v>
      </c>
      <c r="B4900">
        <v>1185732</v>
      </c>
      <c r="C4900" s="2">
        <v>44630</v>
      </c>
      <c r="D4900" s="1" t="s">
        <v>92</v>
      </c>
      <c r="E4900" s="1" t="s">
        <v>97</v>
      </c>
      <c r="F4900" s="1" t="s">
        <v>98</v>
      </c>
      <c r="G4900" s="1" t="s">
        <v>22</v>
      </c>
      <c r="H4900">
        <v>40</v>
      </c>
      <c r="I4900">
        <v>525</v>
      </c>
      <c r="J4900">
        <v>210000</v>
      </c>
      <c r="K4900">
        <v>63000</v>
      </c>
      <c r="L4900">
        <v>0.3</v>
      </c>
      <c r="M4900">
        <v>147000</v>
      </c>
      <c r="N4900" s="1" t="s">
        <v>28</v>
      </c>
    </row>
    <row r="4901" spans="1:14" x14ac:dyDescent="0.3">
      <c r="A4901" s="1" t="s">
        <v>51</v>
      </c>
      <c r="B4901">
        <v>1185732</v>
      </c>
      <c r="C4901" s="2">
        <v>44630</v>
      </c>
      <c r="D4901" s="1" t="s">
        <v>92</v>
      </c>
      <c r="E4901" s="1" t="s">
        <v>97</v>
      </c>
      <c r="F4901" s="1" t="s">
        <v>98</v>
      </c>
      <c r="G4901" s="1" t="s">
        <v>23</v>
      </c>
      <c r="H4901">
        <v>30.000000000000004</v>
      </c>
      <c r="I4901">
        <v>550</v>
      </c>
      <c r="J4901">
        <v>165000.00000000003</v>
      </c>
      <c r="K4901">
        <v>57750.000000000007</v>
      </c>
      <c r="L4901">
        <v>0.35</v>
      </c>
      <c r="M4901">
        <v>107250.00000000003</v>
      </c>
      <c r="N4901" s="1" t="s">
        <v>28</v>
      </c>
    </row>
    <row r="4902" spans="1:14" x14ac:dyDescent="0.3">
      <c r="A4902" s="1" t="s">
        <v>51</v>
      </c>
      <c r="B4902">
        <v>1185732</v>
      </c>
      <c r="C4902" s="2">
        <v>44630</v>
      </c>
      <c r="D4902" s="1" t="s">
        <v>92</v>
      </c>
      <c r="E4902" s="1" t="s">
        <v>97</v>
      </c>
      <c r="F4902" s="1" t="s">
        <v>98</v>
      </c>
      <c r="G4902" s="1" t="s">
        <v>24</v>
      </c>
      <c r="H4902">
        <v>35</v>
      </c>
      <c r="I4902">
        <v>400</v>
      </c>
      <c r="J4902">
        <v>140000</v>
      </c>
      <c r="K4902">
        <v>49000</v>
      </c>
      <c r="L4902">
        <v>0.35</v>
      </c>
      <c r="M4902">
        <v>91000</v>
      </c>
      <c r="N4902" s="1" t="s">
        <v>28</v>
      </c>
    </row>
    <row r="4903" spans="1:14" x14ac:dyDescent="0.3">
      <c r="A4903" s="1" t="s">
        <v>51</v>
      </c>
      <c r="B4903">
        <v>1185732</v>
      </c>
      <c r="C4903" s="2">
        <v>44630</v>
      </c>
      <c r="D4903" s="1" t="s">
        <v>92</v>
      </c>
      <c r="E4903" s="1" t="s">
        <v>97</v>
      </c>
      <c r="F4903" s="1" t="s">
        <v>98</v>
      </c>
      <c r="G4903" s="1" t="s">
        <v>18</v>
      </c>
      <c r="H4903">
        <v>50</v>
      </c>
      <c r="I4903">
        <v>450</v>
      </c>
      <c r="J4903">
        <v>225000</v>
      </c>
      <c r="K4903">
        <v>67500</v>
      </c>
      <c r="L4903">
        <v>0.3</v>
      </c>
      <c r="M4903">
        <v>157500</v>
      </c>
      <c r="N4903" s="1" t="s">
        <v>28</v>
      </c>
    </row>
    <row r="4904" spans="1:14" x14ac:dyDescent="0.3">
      <c r="A4904" s="1" t="s">
        <v>51</v>
      </c>
      <c r="B4904">
        <v>1185732</v>
      </c>
      <c r="C4904" s="2">
        <v>44630</v>
      </c>
      <c r="D4904" s="1" t="s">
        <v>92</v>
      </c>
      <c r="E4904" s="1" t="s">
        <v>97</v>
      </c>
      <c r="F4904" s="1" t="s">
        <v>98</v>
      </c>
      <c r="G4904" s="1" t="s">
        <v>20</v>
      </c>
      <c r="H4904">
        <v>40</v>
      </c>
      <c r="I4904">
        <v>550</v>
      </c>
      <c r="J4904">
        <v>220000</v>
      </c>
      <c r="K4904">
        <v>55000</v>
      </c>
      <c r="L4904">
        <v>0.25</v>
      </c>
      <c r="M4904">
        <v>165000</v>
      </c>
      <c r="N4904" s="1" t="s">
        <v>28</v>
      </c>
    </row>
    <row r="4905" spans="1:14" x14ac:dyDescent="0.3">
      <c r="A4905" s="1" t="s">
        <v>51</v>
      </c>
      <c r="B4905">
        <v>1185732</v>
      </c>
      <c r="C4905" s="2">
        <v>44662</v>
      </c>
      <c r="D4905" s="1" t="s">
        <v>92</v>
      </c>
      <c r="E4905" s="1" t="s">
        <v>97</v>
      </c>
      <c r="F4905" s="1" t="s">
        <v>98</v>
      </c>
      <c r="G4905" s="1" t="s">
        <v>21</v>
      </c>
      <c r="H4905">
        <v>40</v>
      </c>
      <c r="I4905">
        <v>800</v>
      </c>
      <c r="J4905">
        <v>320000</v>
      </c>
      <c r="K4905">
        <v>160000</v>
      </c>
      <c r="L4905">
        <v>0.5</v>
      </c>
      <c r="M4905">
        <v>160000</v>
      </c>
      <c r="N4905" s="1" t="s">
        <v>28</v>
      </c>
    </row>
    <row r="4906" spans="1:14" x14ac:dyDescent="0.3">
      <c r="A4906" s="1" t="s">
        <v>51</v>
      </c>
      <c r="B4906">
        <v>1185732</v>
      </c>
      <c r="C4906" s="2">
        <v>44662</v>
      </c>
      <c r="D4906" s="1" t="s">
        <v>92</v>
      </c>
      <c r="E4906" s="1" t="s">
        <v>97</v>
      </c>
      <c r="F4906" s="1" t="s">
        <v>98</v>
      </c>
      <c r="G4906" s="1" t="s">
        <v>22</v>
      </c>
      <c r="H4906">
        <v>40</v>
      </c>
      <c r="I4906">
        <v>500</v>
      </c>
      <c r="J4906">
        <v>200000</v>
      </c>
      <c r="K4906">
        <v>60000</v>
      </c>
      <c r="L4906">
        <v>0.3</v>
      </c>
      <c r="M4906">
        <v>140000</v>
      </c>
      <c r="N4906" s="1" t="s">
        <v>28</v>
      </c>
    </row>
    <row r="4907" spans="1:14" x14ac:dyDescent="0.3">
      <c r="A4907" s="1" t="s">
        <v>51</v>
      </c>
      <c r="B4907">
        <v>1185732</v>
      </c>
      <c r="C4907" s="2">
        <v>44662</v>
      </c>
      <c r="D4907" s="1" t="s">
        <v>92</v>
      </c>
      <c r="E4907" s="1" t="s">
        <v>97</v>
      </c>
      <c r="F4907" s="1" t="s">
        <v>98</v>
      </c>
      <c r="G4907" s="1" t="s">
        <v>23</v>
      </c>
      <c r="H4907">
        <v>30.000000000000004</v>
      </c>
      <c r="I4907">
        <v>500</v>
      </c>
      <c r="J4907">
        <v>150000.00000000003</v>
      </c>
      <c r="K4907">
        <v>52500.000000000007</v>
      </c>
      <c r="L4907">
        <v>0.35</v>
      </c>
      <c r="M4907">
        <v>97500.000000000029</v>
      </c>
      <c r="N4907" s="1" t="s">
        <v>28</v>
      </c>
    </row>
    <row r="4908" spans="1:14" x14ac:dyDescent="0.3">
      <c r="A4908" s="1" t="s">
        <v>51</v>
      </c>
      <c r="B4908">
        <v>1185732</v>
      </c>
      <c r="C4908" s="2">
        <v>44662</v>
      </c>
      <c r="D4908" s="1" t="s">
        <v>92</v>
      </c>
      <c r="E4908" s="1" t="s">
        <v>97</v>
      </c>
      <c r="F4908" s="1" t="s">
        <v>98</v>
      </c>
      <c r="G4908" s="1" t="s">
        <v>24</v>
      </c>
      <c r="H4908">
        <v>35</v>
      </c>
      <c r="I4908">
        <v>425</v>
      </c>
      <c r="J4908">
        <v>148750</v>
      </c>
      <c r="K4908">
        <v>52062.5</v>
      </c>
      <c r="L4908">
        <v>0.35</v>
      </c>
      <c r="M4908">
        <v>96687.5</v>
      </c>
      <c r="N4908" s="1" t="s">
        <v>28</v>
      </c>
    </row>
    <row r="4909" spans="1:14" x14ac:dyDescent="0.3">
      <c r="A4909" s="1" t="s">
        <v>51</v>
      </c>
      <c r="B4909">
        <v>1185732</v>
      </c>
      <c r="C4909" s="2">
        <v>44662</v>
      </c>
      <c r="D4909" s="1" t="s">
        <v>92</v>
      </c>
      <c r="E4909" s="1" t="s">
        <v>97</v>
      </c>
      <c r="F4909" s="1" t="s">
        <v>98</v>
      </c>
      <c r="G4909" s="1" t="s">
        <v>18</v>
      </c>
      <c r="H4909">
        <v>50</v>
      </c>
      <c r="I4909">
        <v>425</v>
      </c>
      <c r="J4909">
        <v>212500</v>
      </c>
      <c r="K4909">
        <v>63750</v>
      </c>
      <c r="L4909">
        <v>0.3</v>
      </c>
      <c r="M4909">
        <v>148750</v>
      </c>
      <c r="N4909" s="1" t="s">
        <v>28</v>
      </c>
    </row>
    <row r="4910" spans="1:14" x14ac:dyDescent="0.3">
      <c r="A4910" s="1" t="s">
        <v>51</v>
      </c>
      <c r="B4910">
        <v>1185732</v>
      </c>
      <c r="C4910" s="2">
        <v>44662</v>
      </c>
      <c r="D4910" s="1" t="s">
        <v>92</v>
      </c>
      <c r="E4910" s="1" t="s">
        <v>97</v>
      </c>
      <c r="F4910" s="1" t="s">
        <v>98</v>
      </c>
      <c r="G4910" s="1" t="s">
        <v>20</v>
      </c>
      <c r="H4910">
        <v>40</v>
      </c>
      <c r="I4910">
        <v>550</v>
      </c>
      <c r="J4910">
        <v>220000</v>
      </c>
      <c r="K4910">
        <v>55000</v>
      </c>
      <c r="L4910">
        <v>0.25</v>
      </c>
      <c r="M4910">
        <v>165000</v>
      </c>
      <c r="N4910" s="1" t="s">
        <v>28</v>
      </c>
    </row>
    <row r="4911" spans="1:14" x14ac:dyDescent="0.3">
      <c r="A4911" s="1" t="s">
        <v>51</v>
      </c>
      <c r="B4911">
        <v>1185732</v>
      </c>
      <c r="C4911" s="2">
        <v>44691</v>
      </c>
      <c r="D4911" s="1" t="s">
        <v>92</v>
      </c>
      <c r="E4911" s="1" t="s">
        <v>97</v>
      </c>
      <c r="F4911" s="1" t="s">
        <v>98</v>
      </c>
      <c r="G4911" s="1" t="s">
        <v>21</v>
      </c>
      <c r="H4911">
        <v>50</v>
      </c>
      <c r="I4911">
        <v>820</v>
      </c>
      <c r="J4911">
        <v>410000</v>
      </c>
      <c r="K4911">
        <v>205000</v>
      </c>
      <c r="L4911">
        <v>0.5</v>
      </c>
      <c r="M4911">
        <v>205000</v>
      </c>
      <c r="N4911" s="1" t="s">
        <v>28</v>
      </c>
    </row>
    <row r="4912" spans="1:14" x14ac:dyDescent="0.3">
      <c r="A4912" s="1" t="s">
        <v>51</v>
      </c>
      <c r="B4912">
        <v>1185732</v>
      </c>
      <c r="C4912" s="2">
        <v>44691</v>
      </c>
      <c r="D4912" s="1" t="s">
        <v>92</v>
      </c>
      <c r="E4912" s="1" t="s">
        <v>97</v>
      </c>
      <c r="F4912" s="1" t="s">
        <v>98</v>
      </c>
      <c r="G4912" s="1" t="s">
        <v>22</v>
      </c>
      <c r="H4912">
        <v>45.000000000000007</v>
      </c>
      <c r="I4912">
        <v>525</v>
      </c>
      <c r="J4912">
        <v>236250.00000000003</v>
      </c>
      <c r="K4912">
        <v>70875</v>
      </c>
      <c r="L4912">
        <v>0.3</v>
      </c>
      <c r="M4912">
        <v>165375.00000000003</v>
      </c>
      <c r="N4912" s="1" t="s">
        <v>28</v>
      </c>
    </row>
    <row r="4913" spans="1:14" x14ac:dyDescent="0.3">
      <c r="A4913" s="1" t="s">
        <v>51</v>
      </c>
      <c r="B4913">
        <v>1185732</v>
      </c>
      <c r="C4913" s="2">
        <v>44691</v>
      </c>
      <c r="D4913" s="1" t="s">
        <v>92</v>
      </c>
      <c r="E4913" s="1" t="s">
        <v>97</v>
      </c>
      <c r="F4913" s="1" t="s">
        <v>98</v>
      </c>
      <c r="G4913" s="1" t="s">
        <v>23</v>
      </c>
      <c r="H4913">
        <v>40</v>
      </c>
      <c r="I4913">
        <v>500</v>
      </c>
      <c r="J4913">
        <v>200000</v>
      </c>
      <c r="K4913">
        <v>70000</v>
      </c>
      <c r="L4913">
        <v>0.35</v>
      </c>
      <c r="M4913">
        <v>130000</v>
      </c>
      <c r="N4913" s="1" t="s">
        <v>28</v>
      </c>
    </row>
    <row r="4914" spans="1:14" x14ac:dyDescent="0.3">
      <c r="A4914" s="1" t="s">
        <v>51</v>
      </c>
      <c r="B4914">
        <v>1185732</v>
      </c>
      <c r="C4914" s="2">
        <v>44691</v>
      </c>
      <c r="D4914" s="1" t="s">
        <v>92</v>
      </c>
      <c r="E4914" s="1" t="s">
        <v>97</v>
      </c>
      <c r="F4914" s="1" t="s">
        <v>98</v>
      </c>
      <c r="G4914" s="1" t="s">
        <v>24</v>
      </c>
      <c r="H4914">
        <v>40</v>
      </c>
      <c r="I4914">
        <v>450</v>
      </c>
      <c r="J4914">
        <v>180000</v>
      </c>
      <c r="K4914">
        <v>62999.999999999993</v>
      </c>
      <c r="L4914">
        <v>0.35</v>
      </c>
      <c r="M4914">
        <v>117000</v>
      </c>
      <c r="N4914" s="1" t="s">
        <v>28</v>
      </c>
    </row>
    <row r="4915" spans="1:14" x14ac:dyDescent="0.3">
      <c r="A4915" s="1" t="s">
        <v>51</v>
      </c>
      <c r="B4915">
        <v>1185732</v>
      </c>
      <c r="C4915" s="2">
        <v>44691</v>
      </c>
      <c r="D4915" s="1" t="s">
        <v>92</v>
      </c>
      <c r="E4915" s="1" t="s">
        <v>97</v>
      </c>
      <c r="F4915" s="1" t="s">
        <v>98</v>
      </c>
      <c r="G4915" s="1" t="s">
        <v>18</v>
      </c>
      <c r="H4915">
        <v>50</v>
      </c>
      <c r="I4915">
        <v>475</v>
      </c>
      <c r="J4915">
        <v>237500</v>
      </c>
      <c r="K4915">
        <v>71250</v>
      </c>
      <c r="L4915">
        <v>0.3</v>
      </c>
      <c r="M4915">
        <v>166250</v>
      </c>
      <c r="N4915" s="1" t="s">
        <v>28</v>
      </c>
    </row>
    <row r="4916" spans="1:14" x14ac:dyDescent="0.3">
      <c r="A4916" s="1" t="s">
        <v>51</v>
      </c>
      <c r="B4916">
        <v>1185732</v>
      </c>
      <c r="C4916" s="2">
        <v>44691</v>
      </c>
      <c r="D4916" s="1" t="s">
        <v>92</v>
      </c>
      <c r="E4916" s="1" t="s">
        <v>97</v>
      </c>
      <c r="F4916" s="1" t="s">
        <v>98</v>
      </c>
      <c r="G4916" s="1" t="s">
        <v>20</v>
      </c>
      <c r="H4916">
        <v>55.000000000000007</v>
      </c>
      <c r="I4916">
        <v>600</v>
      </c>
      <c r="J4916">
        <v>330000.00000000006</v>
      </c>
      <c r="K4916">
        <v>82500.000000000015</v>
      </c>
      <c r="L4916">
        <v>0.25</v>
      </c>
      <c r="M4916">
        <v>247500.00000000006</v>
      </c>
      <c r="N4916" s="1" t="s">
        <v>28</v>
      </c>
    </row>
    <row r="4917" spans="1:14" x14ac:dyDescent="0.3">
      <c r="A4917" s="1" t="s">
        <v>51</v>
      </c>
      <c r="B4917">
        <v>1185732</v>
      </c>
      <c r="C4917" s="2">
        <v>44724</v>
      </c>
      <c r="D4917" s="1" t="s">
        <v>92</v>
      </c>
      <c r="E4917" s="1" t="s">
        <v>97</v>
      </c>
      <c r="F4917" s="1" t="s">
        <v>98</v>
      </c>
      <c r="G4917" s="1" t="s">
        <v>21</v>
      </c>
      <c r="H4917">
        <v>50</v>
      </c>
      <c r="I4917">
        <v>850</v>
      </c>
      <c r="J4917">
        <v>425000</v>
      </c>
      <c r="K4917">
        <v>212500</v>
      </c>
      <c r="L4917">
        <v>0.5</v>
      </c>
      <c r="M4917">
        <v>212500</v>
      </c>
      <c r="N4917" s="1" t="s">
        <v>28</v>
      </c>
    </row>
    <row r="4918" spans="1:14" x14ac:dyDescent="0.3">
      <c r="A4918" s="1" t="s">
        <v>51</v>
      </c>
      <c r="B4918">
        <v>1185732</v>
      </c>
      <c r="C4918" s="2">
        <v>44724</v>
      </c>
      <c r="D4918" s="1" t="s">
        <v>92</v>
      </c>
      <c r="E4918" s="1" t="s">
        <v>97</v>
      </c>
      <c r="F4918" s="1" t="s">
        <v>98</v>
      </c>
      <c r="G4918" s="1" t="s">
        <v>22</v>
      </c>
      <c r="H4918">
        <v>45.000000000000007</v>
      </c>
      <c r="I4918">
        <v>600</v>
      </c>
      <c r="J4918">
        <v>270000.00000000006</v>
      </c>
      <c r="K4918">
        <v>81000.000000000015</v>
      </c>
      <c r="L4918">
        <v>0.3</v>
      </c>
      <c r="M4918">
        <v>189000.00000000006</v>
      </c>
      <c r="N4918" s="1" t="s">
        <v>28</v>
      </c>
    </row>
    <row r="4919" spans="1:14" x14ac:dyDescent="0.3">
      <c r="A4919" s="1" t="s">
        <v>51</v>
      </c>
      <c r="B4919">
        <v>1185732</v>
      </c>
      <c r="C4919" s="2">
        <v>44724</v>
      </c>
      <c r="D4919" s="1" t="s">
        <v>92</v>
      </c>
      <c r="E4919" s="1" t="s">
        <v>97</v>
      </c>
      <c r="F4919" s="1" t="s">
        <v>98</v>
      </c>
      <c r="G4919" s="1" t="s">
        <v>23</v>
      </c>
      <c r="H4919">
        <v>40</v>
      </c>
      <c r="I4919">
        <v>525</v>
      </c>
      <c r="J4919">
        <v>210000</v>
      </c>
      <c r="K4919">
        <v>73500</v>
      </c>
      <c r="L4919">
        <v>0.35</v>
      </c>
      <c r="M4919">
        <v>136500</v>
      </c>
      <c r="N4919" s="1" t="s">
        <v>28</v>
      </c>
    </row>
    <row r="4920" spans="1:14" x14ac:dyDescent="0.3">
      <c r="A4920" s="1" t="s">
        <v>51</v>
      </c>
      <c r="B4920">
        <v>1185732</v>
      </c>
      <c r="C4920" s="2">
        <v>44724</v>
      </c>
      <c r="D4920" s="1" t="s">
        <v>92</v>
      </c>
      <c r="E4920" s="1" t="s">
        <v>97</v>
      </c>
      <c r="F4920" s="1" t="s">
        <v>98</v>
      </c>
      <c r="G4920" s="1" t="s">
        <v>24</v>
      </c>
      <c r="H4920">
        <v>40</v>
      </c>
      <c r="I4920">
        <v>500</v>
      </c>
      <c r="J4920">
        <v>200000</v>
      </c>
      <c r="K4920">
        <v>70000</v>
      </c>
      <c r="L4920">
        <v>0.35</v>
      </c>
      <c r="M4920">
        <v>130000</v>
      </c>
      <c r="N4920" s="1" t="s">
        <v>28</v>
      </c>
    </row>
    <row r="4921" spans="1:14" x14ac:dyDescent="0.3">
      <c r="A4921" s="1" t="s">
        <v>51</v>
      </c>
      <c r="B4921">
        <v>1185732</v>
      </c>
      <c r="C4921" s="2">
        <v>44724</v>
      </c>
      <c r="D4921" s="1" t="s">
        <v>92</v>
      </c>
      <c r="E4921" s="1" t="s">
        <v>97</v>
      </c>
      <c r="F4921" s="1" t="s">
        <v>98</v>
      </c>
      <c r="G4921" s="1" t="s">
        <v>18</v>
      </c>
      <c r="H4921">
        <v>50</v>
      </c>
      <c r="I4921">
        <v>500</v>
      </c>
      <c r="J4921">
        <v>250000</v>
      </c>
      <c r="K4921">
        <v>75000</v>
      </c>
      <c r="L4921">
        <v>0.3</v>
      </c>
      <c r="M4921">
        <v>175000</v>
      </c>
      <c r="N4921" s="1" t="s">
        <v>28</v>
      </c>
    </row>
    <row r="4922" spans="1:14" x14ac:dyDescent="0.3">
      <c r="A4922" s="1" t="s">
        <v>51</v>
      </c>
      <c r="B4922">
        <v>1185732</v>
      </c>
      <c r="C4922" s="2">
        <v>44724</v>
      </c>
      <c r="D4922" s="1" t="s">
        <v>92</v>
      </c>
      <c r="E4922" s="1" t="s">
        <v>97</v>
      </c>
      <c r="F4922" s="1" t="s">
        <v>98</v>
      </c>
      <c r="G4922" s="1" t="s">
        <v>20</v>
      </c>
      <c r="H4922">
        <v>55.000000000000007</v>
      </c>
      <c r="I4922">
        <v>650</v>
      </c>
      <c r="J4922">
        <v>357500.00000000006</v>
      </c>
      <c r="K4922">
        <v>89375.000000000015</v>
      </c>
      <c r="L4922">
        <v>0.25</v>
      </c>
      <c r="M4922">
        <v>268125.00000000006</v>
      </c>
      <c r="N4922" s="1" t="s">
        <v>28</v>
      </c>
    </row>
    <row r="4923" spans="1:14" x14ac:dyDescent="0.3">
      <c r="A4923" s="1" t="s">
        <v>51</v>
      </c>
      <c r="B4923">
        <v>1185732</v>
      </c>
      <c r="C4923" s="2">
        <v>44752</v>
      </c>
      <c r="D4923" s="1" t="s">
        <v>92</v>
      </c>
      <c r="E4923" s="1" t="s">
        <v>97</v>
      </c>
      <c r="F4923" s="1" t="s">
        <v>98</v>
      </c>
      <c r="G4923" s="1" t="s">
        <v>21</v>
      </c>
      <c r="H4923">
        <v>50</v>
      </c>
      <c r="I4923">
        <v>875</v>
      </c>
      <c r="J4923">
        <v>437500</v>
      </c>
      <c r="K4923">
        <v>218750</v>
      </c>
      <c r="L4923">
        <v>0.5</v>
      </c>
      <c r="M4923">
        <v>218750</v>
      </c>
      <c r="N4923" s="1" t="s">
        <v>28</v>
      </c>
    </row>
    <row r="4924" spans="1:14" x14ac:dyDescent="0.3">
      <c r="A4924" s="1" t="s">
        <v>51</v>
      </c>
      <c r="B4924">
        <v>1185732</v>
      </c>
      <c r="C4924" s="2">
        <v>44752</v>
      </c>
      <c r="D4924" s="1" t="s">
        <v>92</v>
      </c>
      <c r="E4924" s="1" t="s">
        <v>97</v>
      </c>
      <c r="F4924" s="1" t="s">
        <v>98</v>
      </c>
      <c r="G4924" s="1" t="s">
        <v>22</v>
      </c>
      <c r="H4924">
        <v>45.000000000000007</v>
      </c>
      <c r="I4924">
        <v>625</v>
      </c>
      <c r="J4924">
        <v>281250.00000000006</v>
      </c>
      <c r="K4924">
        <v>84375.000000000015</v>
      </c>
      <c r="L4924">
        <v>0.3</v>
      </c>
      <c r="M4924">
        <v>196875.00000000006</v>
      </c>
      <c r="N4924" s="1" t="s">
        <v>28</v>
      </c>
    </row>
    <row r="4925" spans="1:14" x14ac:dyDescent="0.3">
      <c r="A4925" s="1" t="s">
        <v>51</v>
      </c>
      <c r="B4925">
        <v>1185732</v>
      </c>
      <c r="C4925" s="2">
        <v>44752</v>
      </c>
      <c r="D4925" s="1" t="s">
        <v>92</v>
      </c>
      <c r="E4925" s="1" t="s">
        <v>97</v>
      </c>
      <c r="F4925" s="1" t="s">
        <v>98</v>
      </c>
      <c r="G4925" s="1" t="s">
        <v>23</v>
      </c>
      <c r="H4925">
        <v>40</v>
      </c>
      <c r="I4925">
        <v>550</v>
      </c>
      <c r="J4925">
        <v>220000</v>
      </c>
      <c r="K4925">
        <v>77000</v>
      </c>
      <c r="L4925">
        <v>0.35</v>
      </c>
      <c r="M4925">
        <v>143000</v>
      </c>
      <c r="N4925" s="1" t="s">
        <v>28</v>
      </c>
    </row>
    <row r="4926" spans="1:14" x14ac:dyDescent="0.3">
      <c r="A4926" s="1" t="s">
        <v>51</v>
      </c>
      <c r="B4926">
        <v>1185732</v>
      </c>
      <c r="C4926" s="2">
        <v>44752</v>
      </c>
      <c r="D4926" s="1" t="s">
        <v>92</v>
      </c>
      <c r="E4926" s="1" t="s">
        <v>97</v>
      </c>
      <c r="F4926" s="1" t="s">
        <v>98</v>
      </c>
      <c r="G4926" s="1" t="s">
        <v>24</v>
      </c>
      <c r="H4926">
        <v>40</v>
      </c>
      <c r="I4926">
        <v>500</v>
      </c>
      <c r="J4926">
        <v>200000</v>
      </c>
      <c r="K4926">
        <v>70000</v>
      </c>
      <c r="L4926">
        <v>0.35</v>
      </c>
      <c r="M4926">
        <v>130000</v>
      </c>
      <c r="N4926" s="1" t="s">
        <v>28</v>
      </c>
    </row>
    <row r="4927" spans="1:14" x14ac:dyDescent="0.3">
      <c r="A4927" s="1" t="s">
        <v>51</v>
      </c>
      <c r="B4927">
        <v>1185732</v>
      </c>
      <c r="C4927" s="2">
        <v>44752</v>
      </c>
      <c r="D4927" s="1" t="s">
        <v>92</v>
      </c>
      <c r="E4927" s="1" t="s">
        <v>97</v>
      </c>
      <c r="F4927" s="1" t="s">
        <v>98</v>
      </c>
      <c r="G4927" s="1" t="s">
        <v>18</v>
      </c>
      <c r="H4927">
        <v>50</v>
      </c>
      <c r="I4927">
        <v>525</v>
      </c>
      <c r="J4927">
        <v>262500</v>
      </c>
      <c r="K4927">
        <v>78750</v>
      </c>
      <c r="L4927">
        <v>0.3</v>
      </c>
      <c r="M4927">
        <v>183750</v>
      </c>
      <c r="N4927" s="1" t="s">
        <v>28</v>
      </c>
    </row>
    <row r="4928" spans="1:14" x14ac:dyDescent="0.3">
      <c r="A4928" s="1" t="s">
        <v>51</v>
      </c>
      <c r="B4928">
        <v>1185732</v>
      </c>
      <c r="C4928" s="2">
        <v>44752</v>
      </c>
      <c r="D4928" s="1" t="s">
        <v>92</v>
      </c>
      <c r="E4928" s="1" t="s">
        <v>97</v>
      </c>
      <c r="F4928" s="1" t="s">
        <v>98</v>
      </c>
      <c r="G4928" s="1" t="s">
        <v>20</v>
      </c>
      <c r="H4928">
        <v>55.000000000000007</v>
      </c>
      <c r="I4928">
        <v>700</v>
      </c>
      <c r="J4928">
        <v>385000.00000000006</v>
      </c>
      <c r="K4928">
        <v>96250.000000000015</v>
      </c>
      <c r="L4928">
        <v>0.25</v>
      </c>
      <c r="M4928">
        <v>288750.00000000006</v>
      </c>
      <c r="N4928" s="1" t="s">
        <v>28</v>
      </c>
    </row>
    <row r="4929" spans="1:14" x14ac:dyDescent="0.3">
      <c r="A4929" s="1" t="s">
        <v>51</v>
      </c>
      <c r="B4929">
        <v>1185732</v>
      </c>
      <c r="C4929" s="2">
        <v>44784</v>
      </c>
      <c r="D4929" s="1" t="s">
        <v>92</v>
      </c>
      <c r="E4929" s="1" t="s">
        <v>97</v>
      </c>
      <c r="F4929" s="1" t="s">
        <v>98</v>
      </c>
      <c r="G4929" s="1" t="s">
        <v>21</v>
      </c>
      <c r="H4929">
        <v>50</v>
      </c>
      <c r="I4929">
        <v>850</v>
      </c>
      <c r="J4929">
        <v>425000</v>
      </c>
      <c r="K4929">
        <v>212500</v>
      </c>
      <c r="L4929">
        <v>0.5</v>
      </c>
      <c r="M4929">
        <v>212500</v>
      </c>
      <c r="N4929" s="1" t="s">
        <v>28</v>
      </c>
    </row>
    <row r="4930" spans="1:14" x14ac:dyDescent="0.3">
      <c r="A4930" s="1" t="s">
        <v>51</v>
      </c>
      <c r="B4930">
        <v>1185732</v>
      </c>
      <c r="C4930" s="2">
        <v>44784</v>
      </c>
      <c r="D4930" s="1" t="s">
        <v>92</v>
      </c>
      <c r="E4930" s="1" t="s">
        <v>97</v>
      </c>
      <c r="F4930" s="1" t="s">
        <v>98</v>
      </c>
      <c r="G4930" s="1" t="s">
        <v>22</v>
      </c>
      <c r="H4930">
        <v>45.000000000000007</v>
      </c>
      <c r="I4930">
        <v>625</v>
      </c>
      <c r="J4930">
        <v>281250.00000000006</v>
      </c>
      <c r="K4930">
        <v>84375.000000000015</v>
      </c>
      <c r="L4930">
        <v>0.3</v>
      </c>
      <c r="M4930">
        <v>196875.00000000006</v>
      </c>
      <c r="N4930" s="1" t="s">
        <v>28</v>
      </c>
    </row>
    <row r="4931" spans="1:14" x14ac:dyDescent="0.3">
      <c r="A4931" s="1" t="s">
        <v>51</v>
      </c>
      <c r="B4931">
        <v>1185732</v>
      </c>
      <c r="C4931" s="2">
        <v>44784</v>
      </c>
      <c r="D4931" s="1" t="s">
        <v>92</v>
      </c>
      <c r="E4931" s="1" t="s">
        <v>97</v>
      </c>
      <c r="F4931" s="1" t="s">
        <v>98</v>
      </c>
      <c r="G4931" s="1" t="s">
        <v>23</v>
      </c>
      <c r="H4931">
        <v>40</v>
      </c>
      <c r="I4931">
        <v>550</v>
      </c>
      <c r="J4931">
        <v>220000</v>
      </c>
      <c r="K4931">
        <v>77000</v>
      </c>
      <c r="L4931">
        <v>0.35</v>
      </c>
      <c r="M4931">
        <v>143000</v>
      </c>
      <c r="N4931" s="1" t="s">
        <v>28</v>
      </c>
    </row>
    <row r="4932" spans="1:14" x14ac:dyDescent="0.3">
      <c r="A4932" s="1" t="s">
        <v>51</v>
      </c>
      <c r="B4932">
        <v>1185732</v>
      </c>
      <c r="C4932" s="2">
        <v>44784</v>
      </c>
      <c r="D4932" s="1" t="s">
        <v>92</v>
      </c>
      <c r="E4932" s="1" t="s">
        <v>97</v>
      </c>
      <c r="F4932" s="1" t="s">
        <v>98</v>
      </c>
      <c r="G4932" s="1" t="s">
        <v>24</v>
      </c>
      <c r="H4932">
        <v>40</v>
      </c>
      <c r="I4932">
        <v>525</v>
      </c>
      <c r="J4932">
        <v>210000</v>
      </c>
      <c r="K4932">
        <v>73500</v>
      </c>
      <c r="L4932">
        <v>0.35</v>
      </c>
      <c r="M4932">
        <v>136500</v>
      </c>
      <c r="N4932" s="1" t="s">
        <v>28</v>
      </c>
    </row>
    <row r="4933" spans="1:14" x14ac:dyDescent="0.3">
      <c r="A4933" s="1" t="s">
        <v>51</v>
      </c>
      <c r="B4933">
        <v>1185732</v>
      </c>
      <c r="C4933" s="2">
        <v>44784</v>
      </c>
      <c r="D4933" s="1" t="s">
        <v>92</v>
      </c>
      <c r="E4933" s="1" t="s">
        <v>97</v>
      </c>
      <c r="F4933" s="1" t="s">
        <v>98</v>
      </c>
      <c r="G4933" s="1" t="s">
        <v>18</v>
      </c>
      <c r="H4933">
        <v>50</v>
      </c>
      <c r="I4933">
        <v>500</v>
      </c>
      <c r="J4933">
        <v>250000</v>
      </c>
      <c r="K4933">
        <v>75000</v>
      </c>
      <c r="L4933">
        <v>0.3</v>
      </c>
      <c r="M4933">
        <v>175000</v>
      </c>
      <c r="N4933" s="1" t="s">
        <v>28</v>
      </c>
    </row>
    <row r="4934" spans="1:14" x14ac:dyDescent="0.3">
      <c r="A4934" s="1" t="s">
        <v>51</v>
      </c>
      <c r="B4934">
        <v>1185732</v>
      </c>
      <c r="C4934" s="2">
        <v>44784</v>
      </c>
      <c r="D4934" s="1" t="s">
        <v>92</v>
      </c>
      <c r="E4934" s="1" t="s">
        <v>97</v>
      </c>
      <c r="F4934" s="1" t="s">
        <v>98</v>
      </c>
      <c r="G4934" s="1" t="s">
        <v>20</v>
      </c>
      <c r="H4934">
        <v>55.000000000000007</v>
      </c>
      <c r="I4934">
        <v>675</v>
      </c>
      <c r="J4934">
        <v>371250.00000000006</v>
      </c>
      <c r="K4934">
        <v>92812.500000000015</v>
      </c>
      <c r="L4934">
        <v>0.25</v>
      </c>
      <c r="M4934">
        <v>278437.50000000006</v>
      </c>
      <c r="N4934" s="1" t="s">
        <v>28</v>
      </c>
    </row>
    <row r="4935" spans="1:14" x14ac:dyDescent="0.3">
      <c r="A4935" s="1" t="s">
        <v>51</v>
      </c>
      <c r="B4935">
        <v>1185732</v>
      </c>
      <c r="C4935" s="2">
        <v>44814</v>
      </c>
      <c r="D4935" s="1" t="s">
        <v>92</v>
      </c>
      <c r="E4935" s="1" t="s">
        <v>97</v>
      </c>
      <c r="F4935" s="1" t="s">
        <v>98</v>
      </c>
      <c r="G4935" s="1" t="s">
        <v>21</v>
      </c>
      <c r="H4935">
        <v>50</v>
      </c>
      <c r="I4935">
        <v>800</v>
      </c>
      <c r="J4935">
        <v>400000</v>
      </c>
      <c r="K4935">
        <v>200000</v>
      </c>
      <c r="L4935">
        <v>0.5</v>
      </c>
      <c r="M4935">
        <v>200000</v>
      </c>
      <c r="N4935" s="1" t="s">
        <v>28</v>
      </c>
    </row>
    <row r="4936" spans="1:14" x14ac:dyDescent="0.3">
      <c r="A4936" s="1" t="s">
        <v>51</v>
      </c>
      <c r="B4936">
        <v>1185732</v>
      </c>
      <c r="C4936" s="2">
        <v>44814</v>
      </c>
      <c r="D4936" s="1" t="s">
        <v>92</v>
      </c>
      <c r="E4936" s="1" t="s">
        <v>97</v>
      </c>
      <c r="F4936" s="1" t="s">
        <v>98</v>
      </c>
      <c r="G4936" s="1" t="s">
        <v>22</v>
      </c>
      <c r="H4936">
        <v>45.000000000000007</v>
      </c>
      <c r="I4936">
        <v>600</v>
      </c>
      <c r="J4936">
        <v>270000.00000000006</v>
      </c>
      <c r="K4936">
        <v>81000.000000000015</v>
      </c>
      <c r="L4936">
        <v>0.3</v>
      </c>
      <c r="M4936">
        <v>189000.00000000006</v>
      </c>
      <c r="N4936" s="1" t="s">
        <v>28</v>
      </c>
    </row>
    <row r="4937" spans="1:14" x14ac:dyDescent="0.3">
      <c r="A4937" s="1" t="s">
        <v>51</v>
      </c>
      <c r="B4937">
        <v>1185732</v>
      </c>
      <c r="C4937" s="2">
        <v>44814</v>
      </c>
      <c r="D4937" s="1" t="s">
        <v>92</v>
      </c>
      <c r="E4937" s="1" t="s">
        <v>97</v>
      </c>
      <c r="F4937" s="1" t="s">
        <v>98</v>
      </c>
      <c r="G4937" s="1" t="s">
        <v>23</v>
      </c>
      <c r="H4937">
        <v>40</v>
      </c>
      <c r="I4937">
        <v>525</v>
      </c>
      <c r="J4937">
        <v>210000</v>
      </c>
      <c r="K4937">
        <v>73500</v>
      </c>
      <c r="L4937">
        <v>0.35</v>
      </c>
      <c r="M4937">
        <v>136500</v>
      </c>
      <c r="N4937" s="1" t="s">
        <v>28</v>
      </c>
    </row>
    <row r="4938" spans="1:14" x14ac:dyDescent="0.3">
      <c r="A4938" s="1" t="s">
        <v>51</v>
      </c>
      <c r="B4938">
        <v>1185732</v>
      </c>
      <c r="C4938" s="2">
        <v>44814</v>
      </c>
      <c r="D4938" s="1" t="s">
        <v>92</v>
      </c>
      <c r="E4938" s="1" t="s">
        <v>97</v>
      </c>
      <c r="F4938" s="1" t="s">
        <v>98</v>
      </c>
      <c r="G4938" s="1" t="s">
        <v>24</v>
      </c>
      <c r="H4938">
        <v>40</v>
      </c>
      <c r="I4938">
        <v>500</v>
      </c>
      <c r="J4938">
        <v>200000</v>
      </c>
      <c r="K4938">
        <v>70000</v>
      </c>
      <c r="L4938">
        <v>0.35</v>
      </c>
      <c r="M4938">
        <v>130000</v>
      </c>
      <c r="N4938" s="1" t="s">
        <v>28</v>
      </c>
    </row>
    <row r="4939" spans="1:14" x14ac:dyDescent="0.3">
      <c r="A4939" s="1" t="s">
        <v>51</v>
      </c>
      <c r="B4939">
        <v>1185732</v>
      </c>
      <c r="C4939" s="2">
        <v>44814</v>
      </c>
      <c r="D4939" s="1" t="s">
        <v>92</v>
      </c>
      <c r="E4939" s="1" t="s">
        <v>97</v>
      </c>
      <c r="F4939" s="1" t="s">
        <v>98</v>
      </c>
      <c r="G4939" s="1" t="s">
        <v>18</v>
      </c>
      <c r="H4939">
        <v>50</v>
      </c>
      <c r="I4939">
        <v>500</v>
      </c>
      <c r="J4939">
        <v>250000</v>
      </c>
      <c r="K4939">
        <v>75000</v>
      </c>
      <c r="L4939">
        <v>0.3</v>
      </c>
      <c r="M4939">
        <v>175000</v>
      </c>
      <c r="N4939" s="1" t="s">
        <v>28</v>
      </c>
    </row>
    <row r="4940" spans="1:14" x14ac:dyDescent="0.3">
      <c r="A4940" s="1" t="s">
        <v>51</v>
      </c>
      <c r="B4940">
        <v>1185732</v>
      </c>
      <c r="C4940" s="2">
        <v>44814</v>
      </c>
      <c r="D4940" s="1" t="s">
        <v>92</v>
      </c>
      <c r="E4940" s="1" t="s">
        <v>97</v>
      </c>
      <c r="F4940" s="1" t="s">
        <v>98</v>
      </c>
      <c r="G4940" s="1" t="s">
        <v>20</v>
      </c>
      <c r="H4940">
        <v>55.000000000000007</v>
      </c>
      <c r="I4940">
        <v>600</v>
      </c>
      <c r="J4940">
        <v>330000.00000000006</v>
      </c>
      <c r="K4940">
        <v>82500.000000000015</v>
      </c>
      <c r="L4940">
        <v>0.25</v>
      </c>
      <c r="M4940">
        <v>247500.00000000006</v>
      </c>
      <c r="N4940" s="1" t="s">
        <v>28</v>
      </c>
    </row>
    <row r="4941" spans="1:14" x14ac:dyDescent="0.3">
      <c r="A4941" s="1" t="s">
        <v>51</v>
      </c>
      <c r="B4941">
        <v>1185732</v>
      </c>
      <c r="C4941" s="2">
        <v>44846</v>
      </c>
      <c r="D4941" s="1" t="s">
        <v>92</v>
      </c>
      <c r="E4941" s="1" t="s">
        <v>97</v>
      </c>
      <c r="F4941" s="1" t="s">
        <v>98</v>
      </c>
      <c r="G4941" s="1" t="s">
        <v>21</v>
      </c>
      <c r="H4941">
        <v>55.000000000000007</v>
      </c>
      <c r="I4941">
        <v>775</v>
      </c>
      <c r="J4941">
        <v>426250.00000000006</v>
      </c>
      <c r="K4941">
        <v>213125.00000000003</v>
      </c>
      <c r="L4941">
        <v>0.5</v>
      </c>
      <c r="M4941">
        <v>213125.00000000003</v>
      </c>
      <c r="N4941" s="1" t="s">
        <v>28</v>
      </c>
    </row>
    <row r="4942" spans="1:14" x14ac:dyDescent="0.3">
      <c r="A4942" s="1" t="s">
        <v>51</v>
      </c>
      <c r="B4942">
        <v>1185732</v>
      </c>
      <c r="C4942" s="2">
        <v>44846</v>
      </c>
      <c r="D4942" s="1" t="s">
        <v>92</v>
      </c>
      <c r="E4942" s="1" t="s">
        <v>97</v>
      </c>
      <c r="F4942" s="1" t="s">
        <v>98</v>
      </c>
      <c r="G4942" s="1" t="s">
        <v>22</v>
      </c>
      <c r="H4942">
        <v>45.000000000000007</v>
      </c>
      <c r="I4942">
        <v>600</v>
      </c>
      <c r="J4942">
        <v>270000.00000000006</v>
      </c>
      <c r="K4942">
        <v>81000.000000000015</v>
      </c>
      <c r="L4942">
        <v>0.3</v>
      </c>
      <c r="M4942">
        <v>189000.00000000006</v>
      </c>
      <c r="N4942" s="1" t="s">
        <v>28</v>
      </c>
    </row>
    <row r="4943" spans="1:14" x14ac:dyDescent="0.3">
      <c r="A4943" s="1" t="s">
        <v>51</v>
      </c>
      <c r="B4943">
        <v>1185732</v>
      </c>
      <c r="C4943" s="2">
        <v>44846</v>
      </c>
      <c r="D4943" s="1" t="s">
        <v>92</v>
      </c>
      <c r="E4943" s="1" t="s">
        <v>97</v>
      </c>
      <c r="F4943" s="1" t="s">
        <v>98</v>
      </c>
      <c r="G4943" s="1" t="s">
        <v>23</v>
      </c>
      <c r="H4943">
        <v>45.000000000000007</v>
      </c>
      <c r="I4943">
        <v>500</v>
      </c>
      <c r="J4943">
        <v>225000.00000000003</v>
      </c>
      <c r="K4943">
        <v>78750</v>
      </c>
      <c r="L4943">
        <v>0.35</v>
      </c>
      <c r="M4943">
        <v>146250.00000000003</v>
      </c>
      <c r="N4943" s="1" t="s">
        <v>28</v>
      </c>
    </row>
    <row r="4944" spans="1:14" x14ac:dyDescent="0.3">
      <c r="A4944" s="1" t="s">
        <v>51</v>
      </c>
      <c r="B4944">
        <v>1185732</v>
      </c>
      <c r="C4944" s="2">
        <v>44846</v>
      </c>
      <c r="D4944" s="1" t="s">
        <v>92</v>
      </c>
      <c r="E4944" s="1" t="s">
        <v>97</v>
      </c>
      <c r="F4944" s="1" t="s">
        <v>98</v>
      </c>
      <c r="G4944" s="1" t="s">
        <v>24</v>
      </c>
      <c r="H4944">
        <v>45.000000000000007</v>
      </c>
      <c r="I4944">
        <v>475</v>
      </c>
      <c r="J4944">
        <v>213750.00000000003</v>
      </c>
      <c r="K4944">
        <v>74812.5</v>
      </c>
      <c r="L4944">
        <v>0.35</v>
      </c>
      <c r="M4944">
        <v>138937.50000000003</v>
      </c>
      <c r="N4944" s="1" t="s">
        <v>28</v>
      </c>
    </row>
    <row r="4945" spans="1:14" x14ac:dyDescent="0.3">
      <c r="A4945" s="1" t="s">
        <v>51</v>
      </c>
      <c r="B4945">
        <v>1185732</v>
      </c>
      <c r="C4945" s="2">
        <v>44846</v>
      </c>
      <c r="D4945" s="1" t="s">
        <v>92</v>
      </c>
      <c r="E4945" s="1" t="s">
        <v>97</v>
      </c>
      <c r="F4945" s="1" t="s">
        <v>98</v>
      </c>
      <c r="G4945" s="1" t="s">
        <v>18</v>
      </c>
      <c r="H4945">
        <v>55.000000000000007</v>
      </c>
      <c r="I4945">
        <v>475</v>
      </c>
      <c r="J4945">
        <v>261250.00000000003</v>
      </c>
      <c r="K4945">
        <v>78375</v>
      </c>
      <c r="L4945">
        <v>0.3</v>
      </c>
      <c r="M4945">
        <v>182875.00000000003</v>
      </c>
      <c r="N4945" s="1" t="s">
        <v>28</v>
      </c>
    </row>
    <row r="4946" spans="1:14" x14ac:dyDescent="0.3">
      <c r="A4946" s="1" t="s">
        <v>51</v>
      </c>
      <c r="B4946">
        <v>1185732</v>
      </c>
      <c r="C4946" s="2">
        <v>44846</v>
      </c>
      <c r="D4946" s="1" t="s">
        <v>92</v>
      </c>
      <c r="E4946" s="1" t="s">
        <v>97</v>
      </c>
      <c r="F4946" s="1" t="s">
        <v>98</v>
      </c>
      <c r="G4946" s="1" t="s">
        <v>20</v>
      </c>
      <c r="H4946">
        <v>60</v>
      </c>
      <c r="I4946">
        <v>600</v>
      </c>
      <c r="J4946">
        <v>360000</v>
      </c>
      <c r="K4946">
        <v>90000</v>
      </c>
      <c r="L4946">
        <v>0.25</v>
      </c>
      <c r="M4946">
        <v>270000</v>
      </c>
      <c r="N4946" s="1" t="s">
        <v>28</v>
      </c>
    </row>
    <row r="4947" spans="1:14" x14ac:dyDescent="0.3">
      <c r="A4947" s="1" t="s">
        <v>51</v>
      </c>
      <c r="B4947">
        <v>1185732</v>
      </c>
      <c r="C4947" s="2">
        <v>44876</v>
      </c>
      <c r="D4947" s="1" t="s">
        <v>92</v>
      </c>
      <c r="E4947" s="1" t="s">
        <v>97</v>
      </c>
      <c r="F4947" s="1" t="s">
        <v>98</v>
      </c>
      <c r="G4947" s="1" t="s">
        <v>21</v>
      </c>
      <c r="H4947">
        <v>55.000000000000007</v>
      </c>
      <c r="I4947">
        <v>750</v>
      </c>
      <c r="J4947">
        <v>412500.00000000006</v>
      </c>
      <c r="K4947">
        <v>206250.00000000003</v>
      </c>
      <c r="L4947">
        <v>0.5</v>
      </c>
      <c r="M4947">
        <v>206250.00000000003</v>
      </c>
      <c r="N4947" s="1" t="s">
        <v>28</v>
      </c>
    </row>
    <row r="4948" spans="1:14" x14ac:dyDescent="0.3">
      <c r="A4948" s="1" t="s">
        <v>51</v>
      </c>
      <c r="B4948">
        <v>1185732</v>
      </c>
      <c r="C4948" s="2">
        <v>44876</v>
      </c>
      <c r="D4948" s="1" t="s">
        <v>92</v>
      </c>
      <c r="E4948" s="1" t="s">
        <v>97</v>
      </c>
      <c r="F4948" s="1" t="s">
        <v>98</v>
      </c>
      <c r="G4948" s="1" t="s">
        <v>22</v>
      </c>
      <c r="H4948">
        <v>45.000000000000007</v>
      </c>
      <c r="I4948">
        <v>575</v>
      </c>
      <c r="J4948">
        <v>258750.00000000003</v>
      </c>
      <c r="K4948">
        <v>77625</v>
      </c>
      <c r="L4948">
        <v>0.3</v>
      </c>
      <c r="M4948">
        <v>181125.00000000003</v>
      </c>
      <c r="N4948" s="1" t="s">
        <v>28</v>
      </c>
    </row>
    <row r="4949" spans="1:14" x14ac:dyDescent="0.3">
      <c r="A4949" s="1" t="s">
        <v>51</v>
      </c>
      <c r="B4949">
        <v>1185732</v>
      </c>
      <c r="C4949" s="2">
        <v>44876</v>
      </c>
      <c r="D4949" s="1" t="s">
        <v>92</v>
      </c>
      <c r="E4949" s="1" t="s">
        <v>97</v>
      </c>
      <c r="F4949" s="1" t="s">
        <v>98</v>
      </c>
      <c r="G4949" s="1" t="s">
        <v>23</v>
      </c>
      <c r="H4949">
        <v>45.000000000000007</v>
      </c>
      <c r="I4949">
        <v>520</v>
      </c>
      <c r="J4949">
        <v>234000.00000000003</v>
      </c>
      <c r="K4949">
        <v>81900</v>
      </c>
      <c r="L4949">
        <v>0.35</v>
      </c>
      <c r="M4949">
        <v>152100.00000000003</v>
      </c>
      <c r="N4949" s="1" t="s">
        <v>28</v>
      </c>
    </row>
    <row r="4950" spans="1:14" x14ac:dyDescent="0.3">
      <c r="A4950" s="1" t="s">
        <v>51</v>
      </c>
      <c r="B4950">
        <v>1185732</v>
      </c>
      <c r="C4950" s="2">
        <v>44876</v>
      </c>
      <c r="D4950" s="1" t="s">
        <v>92</v>
      </c>
      <c r="E4950" s="1" t="s">
        <v>97</v>
      </c>
      <c r="F4950" s="1" t="s">
        <v>98</v>
      </c>
      <c r="G4950" s="1" t="s">
        <v>24</v>
      </c>
      <c r="H4950">
        <v>45.000000000000007</v>
      </c>
      <c r="I4950">
        <v>500</v>
      </c>
      <c r="J4950">
        <v>225000.00000000003</v>
      </c>
      <c r="K4950">
        <v>78750</v>
      </c>
      <c r="L4950">
        <v>0.35</v>
      </c>
      <c r="M4950">
        <v>146250.00000000003</v>
      </c>
      <c r="N4950" s="1" t="s">
        <v>28</v>
      </c>
    </row>
    <row r="4951" spans="1:14" x14ac:dyDescent="0.3">
      <c r="A4951" s="1" t="s">
        <v>51</v>
      </c>
      <c r="B4951">
        <v>1185732</v>
      </c>
      <c r="C4951" s="2">
        <v>44876</v>
      </c>
      <c r="D4951" s="1" t="s">
        <v>92</v>
      </c>
      <c r="E4951" s="1" t="s">
        <v>97</v>
      </c>
      <c r="F4951" s="1" t="s">
        <v>98</v>
      </c>
      <c r="G4951" s="1" t="s">
        <v>18</v>
      </c>
      <c r="H4951">
        <v>55.000000000000007</v>
      </c>
      <c r="I4951">
        <v>475</v>
      </c>
      <c r="J4951">
        <v>261250.00000000003</v>
      </c>
      <c r="K4951">
        <v>78375</v>
      </c>
      <c r="L4951">
        <v>0.3</v>
      </c>
      <c r="M4951">
        <v>182875.00000000003</v>
      </c>
      <c r="N4951" s="1" t="s">
        <v>28</v>
      </c>
    </row>
    <row r="4952" spans="1:14" x14ac:dyDescent="0.3">
      <c r="A4952" s="1" t="s">
        <v>51</v>
      </c>
      <c r="B4952">
        <v>1185732</v>
      </c>
      <c r="C4952" s="2">
        <v>44876</v>
      </c>
      <c r="D4952" s="1" t="s">
        <v>92</v>
      </c>
      <c r="E4952" s="1" t="s">
        <v>97</v>
      </c>
      <c r="F4952" s="1" t="s">
        <v>98</v>
      </c>
      <c r="G4952" s="1" t="s">
        <v>20</v>
      </c>
      <c r="H4952">
        <v>60</v>
      </c>
      <c r="I4952">
        <v>575</v>
      </c>
      <c r="J4952">
        <v>345000</v>
      </c>
      <c r="K4952">
        <v>86250</v>
      </c>
      <c r="L4952">
        <v>0.25</v>
      </c>
      <c r="M4952">
        <v>258750</v>
      </c>
      <c r="N4952" s="1" t="s">
        <v>28</v>
      </c>
    </row>
    <row r="4953" spans="1:14" x14ac:dyDescent="0.3">
      <c r="A4953" s="1" t="s">
        <v>51</v>
      </c>
      <c r="B4953">
        <v>1185732</v>
      </c>
      <c r="C4953" s="2">
        <v>44905</v>
      </c>
      <c r="D4953" s="1" t="s">
        <v>92</v>
      </c>
      <c r="E4953" s="1" t="s">
        <v>97</v>
      </c>
      <c r="F4953" s="1" t="s">
        <v>98</v>
      </c>
      <c r="G4953" s="1" t="s">
        <v>21</v>
      </c>
      <c r="H4953">
        <v>55.000000000000007</v>
      </c>
      <c r="I4953">
        <v>800</v>
      </c>
      <c r="J4953">
        <v>440000.00000000006</v>
      </c>
      <c r="K4953">
        <v>220000.00000000003</v>
      </c>
      <c r="L4953">
        <v>0.5</v>
      </c>
      <c r="M4953">
        <v>220000.00000000003</v>
      </c>
      <c r="N4953" s="1" t="s">
        <v>28</v>
      </c>
    </row>
    <row r="4954" spans="1:14" x14ac:dyDescent="0.3">
      <c r="A4954" s="1" t="s">
        <v>51</v>
      </c>
      <c r="B4954">
        <v>1185732</v>
      </c>
      <c r="C4954" s="2">
        <v>44905</v>
      </c>
      <c r="D4954" s="1" t="s">
        <v>92</v>
      </c>
      <c r="E4954" s="1" t="s">
        <v>97</v>
      </c>
      <c r="F4954" s="1" t="s">
        <v>98</v>
      </c>
      <c r="G4954" s="1" t="s">
        <v>22</v>
      </c>
      <c r="H4954">
        <v>45.000000000000007</v>
      </c>
      <c r="I4954">
        <v>600</v>
      </c>
      <c r="J4954">
        <v>270000.00000000006</v>
      </c>
      <c r="K4954">
        <v>81000.000000000015</v>
      </c>
      <c r="L4954">
        <v>0.3</v>
      </c>
      <c r="M4954">
        <v>189000.00000000006</v>
      </c>
      <c r="N4954" s="1" t="s">
        <v>28</v>
      </c>
    </row>
    <row r="4955" spans="1:14" x14ac:dyDescent="0.3">
      <c r="A4955" s="1" t="s">
        <v>51</v>
      </c>
      <c r="B4955">
        <v>1185732</v>
      </c>
      <c r="C4955" s="2">
        <v>44604</v>
      </c>
      <c r="D4955" s="1" t="s">
        <v>92</v>
      </c>
      <c r="E4955" s="1" t="s">
        <v>97</v>
      </c>
      <c r="F4955" s="1" t="s">
        <v>98</v>
      </c>
      <c r="G4955" s="1" t="s">
        <v>24</v>
      </c>
      <c r="H4955">
        <v>32</v>
      </c>
      <c r="I4955">
        <v>123</v>
      </c>
      <c r="J4955">
        <v>3936</v>
      </c>
      <c r="K4955">
        <v>1889.28</v>
      </c>
      <c r="L4955">
        <v>0.48</v>
      </c>
      <c r="M4955">
        <v>2046.72</v>
      </c>
      <c r="N4955" s="1" t="s">
        <v>25</v>
      </c>
    </row>
    <row r="4956" spans="1:14" x14ac:dyDescent="0.3">
      <c r="A4956" s="1" t="s">
        <v>51</v>
      </c>
      <c r="B4956">
        <v>1185732</v>
      </c>
      <c r="C4956" s="2">
        <v>44604</v>
      </c>
      <c r="D4956" s="1" t="s">
        <v>92</v>
      </c>
      <c r="E4956" s="1" t="s">
        <v>97</v>
      </c>
      <c r="F4956" s="1" t="s">
        <v>98</v>
      </c>
      <c r="G4956" s="1" t="s">
        <v>18</v>
      </c>
      <c r="H4956">
        <v>47</v>
      </c>
      <c r="I4956">
        <v>145</v>
      </c>
      <c r="J4956">
        <v>6815</v>
      </c>
      <c r="K4956">
        <v>2794.1499999999996</v>
      </c>
      <c r="L4956">
        <v>0.41</v>
      </c>
      <c r="M4956">
        <v>4020.8500000000004</v>
      </c>
      <c r="N4956" s="1" t="s">
        <v>25</v>
      </c>
    </row>
    <row r="4957" spans="1:14" x14ac:dyDescent="0.3">
      <c r="A4957" s="1" t="s">
        <v>51</v>
      </c>
      <c r="B4957">
        <v>1185732</v>
      </c>
      <c r="C4957" s="2">
        <v>44604</v>
      </c>
      <c r="D4957" s="1" t="s">
        <v>92</v>
      </c>
      <c r="E4957" s="1" t="s">
        <v>97</v>
      </c>
      <c r="F4957" s="1" t="s">
        <v>98</v>
      </c>
      <c r="G4957" s="1" t="s">
        <v>20</v>
      </c>
      <c r="H4957">
        <v>38</v>
      </c>
      <c r="I4957">
        <v>174</v>
      </c>
      <c r="J4957">
        <v>6612</v>
      </c>
      <c r="K4957">
        <v>2578.6800000000003</v>
      </c>
      <c r="L4957">
        <v>0.39</v>
      </c>
      <c r="M4957">
        <v>4033.3199999999997</v>
      </c>
      <c r="N4957" s="1" t="s">
        <v>25</v>
      </c>
    </row>
    <row r="4958" spans="1:14" x14ac:dyDescent="0.3">
      <c r="A4958" s="1" t="s">
        <v>51</v>
      </c>
      <c r="B4958">
        <v>1185732</v>
      </c>
      <c r="C4958" s="2">
        <v>44630</v>
      </c>
      <c r="D4958" s="1" t="s">
        <v>92</v>
      </c>
      <c r="E4958" s="1" t="s">
        <v>97</v>
      </c>
      <c r="F4958" s="1" t="s">
        <v>98</v>
      </c>
      <c r="G4958" s="1" t="s">
        <v>21</v>
      </c>
      <c r="H4958">
        <v>38</v>
      </c>
      <c r="I4958">
        <v>246</v>
      </c>
      <c r="J4958">
        <v>9348</v>
      </c>
      <c r="K4958">
        <v>5608.8</v>
      </c>
      <c r="L4958">
        <v>0.6</v>
      </c>
      <c r="M4958">
        <v>3739.2</v>
      </c>
      <c r="N4958" s="1" t="s">
        <v>25</v>
      </c>
    </row>
    <row r="4959" spans="1:14" x14ac:dyDescent="0.3">
      <c r="A4959" s="1" t="s">
        <v>51</v>
      </c>
      <c r="B4959">
        <v>1185732</v>
      </c>
      <c r="C4959" s="2">
        <v>44630</v>
      </c>
      <c r="D4959" s="1" t="s">
        <v>92</v>
      </c>
      <c r="E4959" s="1" t="s">
        <v>97</v>
      </c>
      <c r="F4959" s="1" t="s">
        <v>98</v>
      </c>
      <c r="G4959" s="1" t="s">
        <v>22</v>
      </c>
      <c r="H4959">
        <v>37</v>
      </c>
      <c r="I4959">
        <v>131</v>
      </c>
      <c r="J4959">
        <v>4847</v>
      </c>
      <c r="K4959">
        <v>2132.6799999999998</v>
      </c>
      <c r="L4959">
        <v>0.44</v>
      </c>
      <c r="M4959">
        <v>2714.32</v>
      </c>
      <c r="N4959" s="1" t="s">
        <v>25</v>
      </c>
    </row>
    <row r="4960" spans="1:14" x14ac:dyDescent="0.3">
      <c r="A4960" s="1" t="s">
        <v>51</v>
      </c>
      <c r="B4960">
        <v>1185732</v>
      </c>
      <c r="C4960" s="2">
        <v>44630</v>
      </c>
      <c r="D4960" s="1" t="s">
        <v>92</v>
      </c>
      <c r="E4960" s="1" t="s">
        <v>97</v>
      </c>
      <c r="F4960" s="1" t="s">
        <v>98</v>
      </c>
      <c r="G4960" s="1" t="s">
        <v>23</v>
      </c>
      <c r="H4960">
        <v>27</v>
      </c>
      <c r="I4960">
        <v>149</v>
      </c>
      <c r="J4960">
        <v>4023</v>
      </c>
      <c r="K4960">
        <v>1810.35</v>
      </c>
      <c r="L4960">
        <v>0.44999999999999996</v>
      </c>
      <c r="M4960">
        <v>2212.65</v>
      </c>
      <c r="N4960" s="1" t="s">
        <v>25</v>
      </c>
    </row>
    <row r="4961" spans="1:14" x14ac:dyDescent="0.3">
      <c r="A4961" s="1" t="s">
        <v>51</v>
      </c>
      <c r="B4961">
        <v>1185732</v>
      </c>
      <c r="C4961" s="2">
        <v>44630</v>
      </c>
      <c r="D4961" s="1" t="s">
        <v>92</v>
      </c>
      <c r="E4961" s="1" t="s">
        <v>97</v>
      </c>
      <c r="F4961" s="1" t="s">
        <v>98</v>
      </c>
      <c r="G4961" s="1" t="s">
        <v>24</v>
      </c>
      <c r="H4961">
        <v>33</v>
      </c>
      <c r="I4961">
        <v>112</v>
      </c>
      <c r="J4961">
        <v>3696</v>
      </c>
      <c r="K4961">
        <v>1737.12</v>
      </c>
      <c r="L4961">
        <v>0.47</v>
      </c>
      <c r="M4961">
        <v>1958.88</v>
      </c>
      <c r="N4961" s="1" t="s">
        <v>25</v>
      </c>
    </row>
    <row r="4962" spans="1:14" x14ac:dyDescent="0.3">
      <c r="A4962" s="1" t="s">
        <v>51</v>
      </c>
      <c r="B4962">
        <v>1185732</v>
      </c>
      <c r="C4962" s="2">
        <v>44630</v>
      </c>
      <c r="D4962" s="1" t="s">
        <v>92</v>
      </c>
      <c r="E4962" s="1" t="s">
        <v>97</v>
      </c>
      <c r="F4962" s="1" t="s">
        <v>98</v>
      </c>
      <c r="G4962" s="1" t="s">
        <v>18</v>
      </c>
      <c r="H4962">
        <v>47</v>
      </c>
      <c r="I4962">
        <v>126</v>
      </c>
      <c r="J4962">
        <v>5922</v>
      </c>
      <c r="K4962">
        <v>2664.8999999999996</v>
      </c>
      <c r="L4962">
        <v>0.44999999999999996</v>
      </c>
      <c r="M4962">
        <v>3257.1000000000004</v>
      </c>
      <c r="N4962" s="1" t="s">
        <v>25</v>
      </c>
    </row>
    <row r="4963" spans="1:14" x14ac:dyDescent="0.3">
      <c r="A4963" s="1" t="s">
        <v>51</v>
      </c>
      <c r="B4963">
        <v>1185732</v>
      </c>
      <c r="C4963" s="2">
        <v>44630</v>
      </c>
      <c r="D4963" s="1" t="s">
        <v>92</v>
      </c>
      <c r="E4963" s="1" t="s">
        <v>97</v>
      </c>
      <c r="F4963" s="1" t="s">
        <v>98</v>
      </c>
      <c r="G4963" s="1" t="s">
        <v>20</v>
      </c>
      <c r="H4963">
        <v>37</v>
      </c>
      <c r="I4963">
        <v>165</v>
      </c>
      <c r="J4963">
        <v>6105</v>
      </c>
      <c r="K4963">
        <v>2258.85</v>
      </c>
      <c r="L4963">
        <v>0.37</v>
      </c>
      <c r="M4963">
        <v>3846.15</v>
      </c>
      <c r="N4963" s="1" t="s">
        <v>25</v>
      </c>
    </row>
    <row r="4964" spans="1:14" x14ac:dyDescent="0.3">
      <c r="A4964" s="1" t="s">
        <v>51</v>
      </c>
      <c r="B4964">
        <v>1185732</v>
      </c>
      <c r="C4964" s="2">
        <v>44662</v>
      </c>
      <c r="D4964" s="1" t="s">
        <v>92</v>
      </c>
      <c r="E4964" s="1" t="s">
        <v>97</v>
      </c>
      <c r="F4964" s="1" t="s">
        <v>98</v>
      </c>
      <c r="G4964" s="1" t="s">
        <v>21</v>
      </c>
      <c r="H4964">
        <v>39</v>
      </c>
      <c r="I4964">
        <v>208</v>
      </c>
      <c r="J4964">
        <v>8112</v>
      </c>
      <c r="K4964">
        <v>5029.4399999999996</v>
      </c>
      <c r="L4964">
        <v>0.62</v>
      </c>
      <c r="M4964">
        <v>3082.5600000000004</v>
      </c>
      <c r="N4964" s="1" t="s">
        <v>25</v>
      </c>
    </row>
    <row r="4965" spans="1:14" x14ac:dyDescent="0.3">
      <c r="A4965" s="1" t="s">
        <v>51</v>
      </c>
      <c r="B4965">
        <v>1185732</v>
      </c>
      <c r="C4965" s="2">
        <v>44662</v>
      </c>
      <c r="D4965" s="1" t="s">
        <v>92</v>
      </c>
      <c r="E4965" s="1" t="s">
        <v>97</v>
      </c>
      <c r="F4965" s="1" t="s">
        <v>98</v>
      </c>
      <c r="G4965" s="1" t="s">
        <v>22</v>
      </c>
      <c r="H4965">
        <v>39</v>
      </c>
      <c r="I4965">
        <v>140</v>
      </c>
      <c r="J4965">
        <v>5460</v>
      </c>
      <c r="K4965">
        <v>2456.9999999999995</v>
      </c>
      <c r="L4965">
        <v>0.44999999999999996</v>
      </c>
      <c r="M4965">
        <v>3003.0000000000005</v>
      </c>
      <c r="N4965" s="1" t="s">
        <v>25</v>
      </c>
    </row>
    <row r="4966" spans="1:14" x14ac:dyDescent="0.3">
      <c r="A4966" s="1" t="s">
        <v>51</v>
      </c>
      <c r="B4966">
        <v>1185732</v>
      </c>
      <c r="C4966" s="2">
        <v>44662</v>
      </c>
      <c r="D4966" s="1" t="s">
        <v>92</v>
      </c>
      <c r="E4966" s="1" t="s">
        <v>97</v>
      </c>
      <c r="F4966" s="1" t="s">
        <v>98</v>
      </c>
      <c r="G4966" s="1" t="s">
        <v>23</v>
      </c>
      <c r="H4966">
        <v>28</v>
      </c>
      <c r="I4966">
        <v>145</v>
      </c>
      <c r="J4966">
        <v>4060</v>
      </c>
      <c r="K4966">
        <v>1867.6</v>
      </c>
      <c r="L4966">
        <v>0.45999999999999996</v>
      </c>
      <c r="M4966">
        <v>2192.4</v>
      </c>
      <c r="N4966" s="1" t="s">
        <v>25</v>
      </c>
    </row>
    <row r="4967" spans="1:14" x14ac:dyDescent="0.3">
      <c r="A4967" s="1" t="s">
        <v>51</v>
      </c>
      <c r="B4967">
        <v>1185732</v>
      </c>
      <c r="C4967" s="2">
        <v>44662</v>
      </c>
      <c r="D4967" s="1" t="s">
        <v>92</v>
      </c>
      <c r="E4967" s="1" t="s">
        <v>97</v>
      </c>
      <c r="F4967" s="1" t="s">
        <v>98</v>
      </c>
      <c r="G4967" s="1" t="s">
        <v>24</v>
      </c>
      <c r="H4967">
        <v>33</v>
      </c>
      <c r="I4967">
        <v>119</v>
      </c>
      <c r="J4967">
        <v>3927</v>
      </c>
      <c r="K4967">
        <v>1845.6899999999998</v>
      </c>
      <c r="L4967">
        <v>0.47</v>
      </c>
      <c r="M4967">
        <v>2081.3100000000004</v>
      </c>
      <c r="N4967" s="1" t="s">
        <v>25</v>
      </c>
    </row>
    <row r="4968" spans="1:14" x14ac:dyDescent="0.3">
      <c r="A4968" s="1" t="s">
        <v>51</v>
      </c>
      <c r="B4968">
        <v>1185732</v>
      </c>
      <c r="C4968" s="2">
        <v>44662</v>
      </c>
      <c r="D4968" s="1" t="s">
        <v>92</v>
      </c>
      <c r="E4968" s="1" t="s">
        <v>97</v>
      </c>
      <c r="F4968" s="1" t="s">
        <v>98</v>
      </c>
      <c r="G4968" s="1" t="s">
        <v>18</v>
      </c>
      <c r="H4968">
        <v>47</v>
      </c>
      <c r="I4968">
        <v>106</v>
      </c>
      <c r="J4968">
        <v>4982</v>
      </c>
      <c r="K4968">
        <v>2092.44</v>
      </c>
      <c r="L4968">
        <v>0.42</v>
      </c>
      <c r="M4968">
        <v>2889.56</v>
      </c>
      <c r="N4968" s="1" t="s">
        <v>25</v>
      </c>
    </row>
    <row r="4969" spans="1:14" x14ac:dyDescent="0.3">
      <c r="A4969" s="1" t="s">
        <v>51</v>
      </c>
      <c r="B4969">
        <v>1185732</v>
      </c>
      <c r="C4969" s="2">
        <v>44662</v>
      </c>
      <c r="D4969" s="1" t="s">
        <v>92</v>
      </c>
      <c r="E4969" s="1" t="s">
        <v>97</v>
      </c>
      <c r="F4969" s="1" t="s">
        <v>98</v>
      </c>
      <c r="G4969" s="1" t="s">
        <v>20</v>
      </c>
      <c r="H4969">
        <v>36</v>
      </c>
      <c r="I4969">
        <v>149</v>
      </c>
      <c r="J4969">
        <v>5364</v>
      </c>
      <c r="K4969">
        <v>1877.3999999999999</v>
      </c>
      <c r="L4969">
        <v>0.35</v>
      </c>
      <c r="M4969">
        <v>3486.6000000000004</v>
      </c>
      <c r="N4969" s="1" t="s">
        <v>25</v>
      </c>
    </row>
    <row r="4970" spans="1:14" x14ac:dyDescent="0.3">
      <c r="A4970" s="1" t="s">
        <v>51</v>
      </c>
      <c r="B4970">
        <v>1185732</v>
      </c>
      <c r="C4970" s="2">
        <v>44691</v>
      </c>
      <c r="D4970" s="1" t="s">
        <v>92</v>
      </c>
      <c r="E4970" s="1" t="s">
        <v>97</v>
      </c>
      <c r="F4970" s="1" t="s">
        <v>98</v>
      </c>
      <c r="G4970" s="1" t="s">
        <v>21</v>
      </c>
      <c r="H4970">
        <v>45</v>
      </c>
      <c r="I4970">
        <v>246</v>
      </c>
      <c r="J4970">
        <v>11070</v>
      </c>
      <c r="K4970">
        <v>7195.5</v>
      </c>
      <c r="L4970">
        <v>0.65</v>
      </c>
      <c r="M4970">
        <v>3874.5</v>
      </c>
      <c r="N4970" s="1" t="s">
        <v>25</v>
      </c>
    </row>
    <row r="4971" spans="1:14" x14ac:dyDescent="0.3">
      <c r="A4971" s="1" t="s">
        <v>51</v>
      </c>
      <c r="B4971">
        <v>1185732</v>
      </c>
      <c r="C4971" s="2">
        <v>44691</v>
      </c>
      <c r="D4971" s="1" t="s">
        <v>92</v>
      </c>
      <c r="E4971" s="1" t="s">
        <v>97</v>
      </c>
      <c r="F4971" s="1" t="s">
        <v>98</v>
      </c>
      <c r="G4971" s="1" t="s">
        <v>22</v>
      </c>
      <c r="H4971">
        <v>41</v>
      </c>
      <c r="I4971">
        <v>152</v>
      </c>
      <c r="J4971">
        <v>6232</v>
      </c>
      <c r="K4971">
        <v>2492.8000000000002</v>
      </c>
      <c r="L4971">
        <v>0.4</v>
      </c>
      <c r="M4971">
        <v>3739.2</v>
      </c>
      <c r="N4971" s="1" t="s">
        <v>25</v>
      </c>
    </row>
    <row r="4972" spans="1:14" x14ac:dyDescent="0.3">
      <c r="A4972" s="1" t="s">
        <v>51</v>
      </c>
      <c r="B4972">
        <v>1185732</v>
      </c>
      <c r="C4972" s="2">
        <v>44691</v>
      </c>
      <c r="D4972" s="1" t="s">
        <v>92</v>
      </c>
      <c r="E4972" s="1" t="s">
        <v>97</v>
      </c>
      <c r="F4972" s="1" t="s">
        <v>98</v>
      </c>
      <c r="G4972" s="1" t="s">
        <v>23</v>
      </c>
      <c r="H4972">
        <v>39</v>
      </c>
      <c r="I4972">
        <v>145</v>
      </c>
      <c r="J4972">
        <v>5655</v>
      </c>
      <c r="K4972">
        <v>2770.95</v>
      </c>
      <c r="L4972">
        <v>0.49</v>
      </c>
      <c r="M4972">
        <v>2884.05</v>
      </c>
      <c r="N4972" s="1" t="s">
        <v>25</v>
      </c>
    </row>
    <row r="4973" spans="1:14" x14ac:dyDescent="0.3">
      <c r="A4973" s="1" t="s">
        <v>51</v>
      </c>
      <c r="B4973">
        <v>1185732</v>
      </c>
      <c r="C4973" s="2">
        <v>44691</v>
      </c>
      <c r="D4973" s="1" t="s">
        <v>92</v>
      </c>
      <c r="E4973" s="1" t="s">
        <v>97</v>
      </c>
      <c r="F4973" s="1" t="s">
        <v>98</v>
      </c>
      <c r="G4973" s="1" t="s">
        <v>24</v>
      </c>
      <c r="H4973">
        <v>39</v>
      </c>
      <c r="I4973">
        <v>131</v>
      </c>
      <c r="J4973">
        <v>5109</v>
      </c>
      <c r="K4973">
        <v>2554.5</v>
      </c>
      <c r="L4973">
        <v>0.5</v>
      </c>
      <c r="M4973">
        <v>2554.5</v>
      </c>
      <c r="N4973" s="1" t="s">
        <v>25</v>
      </c>
    </row>
    <row r="4974" spans="1:14" x14ac:dyDescent="0.3">
      <c r="A4974" s="1" t="s">
        <v>51</v>
      </c>
      <c r="B4974">
        <v>1185732</v>
      </c>
      <c r="C4974" s="2">
        <v>44691</v>
      </c>
      <c r="D4974" s="1" t="s">
        <v>92</v>
      </c>
      <c r="E4974" s="1" t="s">
        <v>97</v>
      </c>
      <c r="F4974" s="1" t="s">
        <v>98</v>
      </c>
      <c r="G4974" s="1" t="s">
        <v>18</v>
      </c>
      <c r="H4974">
        <v>45</v>
      </c>
      <c r="I4974">
        <v>133</v>
      </c>
      <c r="J4974">
        <v>5985</v>
      </c>
      <c r="K4974">
        <v>2513.6999999999998</v>
      </c>
      <c r="L4974">
        <v>0.42</v>
      </c>
      <c r="M4974">
        <v>3471.3</v>
      </c>
      <c r="N4974" s="1" t="s">
        <v>25</v>
      </c>
    </row>
    <row r="4975" spans="1:14" x14ac:dyDescent="0.3">
      <c r="A4975" s="1" t="s">
        <v>51</v>
      </c>
      <c r="B4975">
        <v>1185732</v>
      </c>
      <c r="C4975" s="2">
        <v>44691</v>
      </c>
      <c r="D4975" s="1" t="s">
        <v>92</v>
      </c>
      <c r="E4975" s="1" t="s">
        <v>97</v>
      </c>
      <c r="F4975" s="1" t="s">
        <v>98</v>
      </c>
      <c r="G4975" s="1" t="s">
        <v>20</v>
      </c>
      <c r="H4975">
        <v>52</v>
      </c>
      <c r="I4975">
        <v>156</v>
      </c>
      <c r="J4975">
        <v>8112</v>
      </c>
      <c r="K4975">
        <v>3244.8</v>
      </c>
      <c r="L4975">
        <v>0.4</v>
      </c>
      <c r="M4975">
        <v>4867.2</v>
      </c>
      <c r="N4975" s="1" t="s">
        <v>25</v>
      </c>
    </row>
    <row r="4976" spans="1:14" x14ac:dyDescent="0.3">
      <c r="A4976" s="1" t="s">
        <v>51</v>
      </c>
      <c r="B4976">
        <v>1185732</v>
      </c>
      <c r="C4976" s="2">
        <v>44724</v>
      </c>
      <c r="D4976" s="1" t="s">
        <v>92</v>
      </c>
      <c r="E4976" s="1" t="s">
        <v>97</v>
      </c>
      <c r="F4976" s="1" t="s">
        <v>98</v>
      </c>
      <c r="G4976" s="1" t="s">
        <v>21</v>
      </c>
      <c r="H4976">
        <v>46</v>
      </c>
      <c r="I4976">
        <v>247</v>
      </c>
      <c r="J4976">
        <v>11362</v>
      </c>
      <c r="K4976">
        <v>7158.06</v>
      </c>
      <c r="L4976">
        <v>0.63</v>
      </c>
      <c r="M4976">
        <v>4203.9399999999996</v>
      </c>
      <c r="N4976" s="1" t="s">
        <v>25</v>
      </c>
    </row>
    <row r="4977" spans="1:14" x14ac:dyDescent="0.3">
      <c r="A4977" s="1" t="s">
        <v>51</v>
      </c>
      <c r="B4977">
        <v>1185732</v>
      </c>
      <c r="C4977" s="2">
        <v>44724</v>
      </c>
      <c r="D4977" s="1" t="s">
        <v>92</v>
      </c>
      <c r="E4977" s="1" t="s">
        <v>97</v>
      </c>
      <c r="F4977" s="1" t="s">
        <v>98</v>
      </c>
      <c r="G4977" s="1" t="s">
        <v>22</v>
      </c>
      <c r="H4977">
        <v>42</v>
      </c>
      <c r="I4977">
        <v>168</v>
      </c>
      <c r="J4977">
        <v>7056</v>
      </c>
      <c r="K4977">
        <v>2892.96</v>
      </c>
      <c r="L4977">
        <v>0.41</v>
      </c>
      <c r="M4977">
        <v>4163.04</v>
      </c>
      <c r="N4977" s="1" t="s">
        <v>25</v>
      </c>
    </row>
    <row r="4978" spans="1:14" x14ac:dyDescent="0.3">
      <c r="A4978" s="1" t="s">
        <v>51</v>
      </c>
      <c r="B4978">
        <v>1185732</v>
      </c>
      <c r="C4978" s="2">
        <v>44724</v>
      </c>
      <c r="D4978" s="1" t="s">
        <v>92</v>
      </c>
      <c r="E4978" s="1" t="s">
        <v>97</v>
      </c>
      <c r="F4978" s="1" t="s">
        <v>98</v>
      </c>
      <c r="G4978" s="1" t="s">
        <v>23</v>
      </c>
      <c r="H4978">
        <v>38</v>
      </c>
      <c r="I4978">
        <v>131</v>
      </c>
      <c r="J4978">
        <v>4978</v>
      </c>
      <c r="K4978">
        <v>2240.1</v>
      </c>
      <c r="L4978">
        <v>0.44999999999999996</v>
      </c>
      <c r="M4978">
        <v>2737.9</v>
      </c>
      <c r="N4978" s="1" t="s">
        <v>25</v>
      </c>
    </row>
    <row r="4979" spans="1:14" x14ac:dyDescent="0.3">
      <c r="A4979" s="1" t="s">
        <v>51</v>
      </c>
      <c r="B4979">
        <v>1185732</v>
      </c>
      <c r="C4979" s="2">
        <v>44724</v>
      </c>
      <c r="D4979" s="1" t="s">
        <v>92</v>
      </c>
      <c r="E4979" s="1" t="s">
        <v>97</v>
      </c>
      <c r="F4979" s="1" t="s">
        <v>98</v>
      </c>
      <c r="G4979" s="1" t="s">
        <v>24</v>
      </c>
      <c r="H4979">
        <v>38</v>
      </c>
      <c r="I4979">
        <v>140</v>
      </c>
      <c r="J4979">
        <v>5320</v>
      </c>
      <c r="K4979">
        <v>2500.3999999999996</v>
      </c>
      <c r="L4979">
        <v>0.47</v>
      </c>
      <c r="M4979">
        <v>2819.6000000000004</v>
      </c>
      <c r="N4979" s="1" t="s">
        <v>25</v>
      </c>
    </row>
    <row r="4980" spans="1:14" x14ac:dyDescent="0.3">
      <c r="A4980" s="1" t="s">
        <v>51</v>
      </c>
      <c r="B4980">
        <v>1185732</v>
      </c>
      <c r="C4980" s="2">
        <v>44724</v>
      </c>
      <c r="D4980" s="1" t="s">
        <v>92</v>
      </c>
      <c r="E4980" s="1" t="s">
        <v>97</v>
      </c>
      <c r="F4980" s="1" t="s">
        <v>98</v>
      </c>
      <c r="G4980" s="1" t="s">
        <v>18</v>
      </c>
      <c r="H4980">
        <v>49</v>
      </c>
      <c r="I4980">
        <v>135</v>
      </c>
      <c r="J4980">
        <v>6615</v>
      </c>
      <c r="K4980">
        <v>2910.6</v>
      </c>
      <c r="L4980">
        <v>0.44</v>
      </c>
      <c r="M4980">
        <v>3704.4</v>
      </c>
      <c r="N4980" s="1" t="s">
        <v>25</v>
      </c>
    </row>
    <row r="4981" spans="1:14" x14ac:dyDescent="0.3">
      <c r="A4981" s="1" t="s">
        <v>51</v>
      </c>
      <c r="B4981">
        <v>1185732</v>
      </c>
      <c r="C4981" s="2">
        <v>44724</v>
      </c>
      <c r="D4981" s="1" t="s">
        <v>92</v>
      </c>
      <c r="E4981" s="1" t="s">
        <v>97</v>
      </c>
      <c r="F4981" s="1" t="s">
        <v>98</v>
      </c>
      <c r="G4981" s="1" t="s">
        <v>20</v>
      </c>
      <c r="H4981">
        <v>50</v>
      </c>
      <c r="I4981">
        <v>163</v>
      </c>
      <c r="J4981">
        <v>8150</v>
      </c>
      <c r="K4981">
        <v>3015.5</v>
      </c>
      <c r="L4981">
        <v>0.37</v>
      </c>
      <c r="M4981">
        <v>5134.5</v>
      </c>
      <c r="N4981" s="1" t="s">
        <v>25</v>
      </c>
    </row>
    <row r="4982" spans="1:14" x14ac:dyDescent="0.3">
      <c r="A4982" s="1" t="s">
        <v>51</v>
      </c>
      <c r="B4982">
        <v>1185732</v>
      </c>
      <c r="C4982" s="2">
        <v>44752</v>
      </c>
      <c r="D4982" s="1" t="s">
        <v>92</v>
      </c>
      <c r="E4982" s="1" t="s">
        <v>97</v>
      </c>
      <c r="F4982" s="1" t="s">
        <v>98</v>
      </c>
      <c r="G4982" s="1" t="s">
        <v>21</v>
      </c>
      <c r="H4982">
        <v>48</v>
      </c>
      <c r="I4982">
        <v>228</v>
      </c>
      <c r="J4982">
        <v>10944</v>
      </c>
      <c r="K4982">
        <v>7004.16</v>
      </c>
      <c r="L4982">
        <v>0.64</v>
      </c>
      <c r="M4982">
        <v>3939.84</v>
      </c>
      <c r="N4982" s="1" t="s">
        <v>25</v>
      </c>
    </row>
    <row r="4983" spans="1:14" x14ac:dyDescent="0.3">
      <c r="A4983" s="1" t="s">
        <v>51</v>
      </c>
      <c r="B4983">
        <v>1185732</v>
      </c>
      <c r="C4983" s="2">
        <v>44752</v>
      </c>
      <c r="D4983" s="1" t="s">
        <v>92</v>
      </c>
      <c r="E4983" s="1" t="s">
        <v>97</v>
      </c>
      <c r="F4983" s="1" t="s">
        <v>98</v>
      </c>
      <c r="G4983" s="1" t="s">
        <v>22</v>
      </c>
      <c r="H4983">
        <v>44</v>
      </c>
      <c r="I4983">
        <v>163</v>
      </c>
      <c r="J4983">
        <v>7172</v>
      </c>
      <c r="K4983">
        <v>3083.96</v>
      </c>
      <c r="L4983">
        <v>0.43</v>
      </c>
      <c r="M4983">
        <v>4088.04</v>
      </c>
      <c r="N4983" s="1" t="s">
        <v>25</v>
      </c>
    </row>
    <row r="4984" spans="1:14" x14ac:dyDescent="0.3">
      <c r="A4984" s="1" t="s">
        <v>51</v>
      </c>
      <c r="B4984">
        <v>1185732</v>
      </c>
      <c r="C4984" s="2">
        <v>44752</v>
      </c>
      <c r="D4984" s="1" t="s">
        <v>92</v>
      </c>
      <c r="E4984" s="1" t="s">
        <v>97</v>
      </c>
      <c r="F4984" s="1" t="s">
        <v>98</v>
      </c>
      <c r="G4984" s="1" t="s">
        <v>23</v>
      </c>
      <c r="H4984">
        <v>38</v>
      </c>
      <c r="I4984">
        <v>149</v>
      </c>
      <c r="J4984">
        <v>5662</v>
      </c>
      <c r="K4984">
        <v>2717.7599999999998</v>
      </c>
      <c r="L4984">
        <v>0.48</v>
      </c>
      <c r="M4984">
        <v>2944.2400000000002</v>
      </c>
      <c r="N4984" s="1" t="s">
        <v>25</v>
      </c>
    </row>
    <row r="4985" spans="1:14" x14ac:dyDescent="0.3">
      <c r="A4985" s="1" t="s">
        <v>51</v>
      </c>
      <c r="B4985">
        <v>1185732</v>
      </c>
      <c r="C4985" s="2">
        <v>44752</v>
      </c>
      <c r="D4985" s="1" t="s">
        <v>92</v>
      </c>
      <c r="E4985" s="1" t="s">
        <v>97</v>
      </c>
      <c r="F4985" s="1" t="s">
        <v>98</v>
      </c>
      <c r="G4985" s="1" t="s">
        <v>24</v>
      </c>
      <c r="H4985">
        <v>39</v>
      </c>
      <c r="I4985">
        <v>150</v>
      </c>
      <c r="J4985">
        <v>5850</v>
      </c>
      <c r="K4985">
        <v>2749.5</v>
      </c>
      <c r="L4985">
        <v>0.47</v>
      </c>
      <c r="M4985">
        <v>3100.5</v>
      </c>
      <c r="N4985" s="1" t="s">
        <v>25</v>
      </c>
    </row>
    <row r="4986" spans="1:14" x14ac:dyDescent="0.3">
      <c r="A4986" s="1" t="s">
        <v>51</v>
      </c>
      <c r="B4986">
        <v>1185732</v>
      </c>
      <c r="C4986" s="2">
        <v>44752</v>
      </c>
      <c r="D4986" s="1" t="s">
        <v>92</v>
      </c>
      <c r="E4986" s="1" t="s">
        <v>97</v>
      </c>
      <c r="F4986" s="1" t="s">
        <v>98</v>
      </c>
      <c r="G4986" s="1" t="s">
        <v>18</v>
      </c>
      <c r="H4986">
        <v>48</v>
      </c>
      <c r="I4986">
        <v>137</v>
      </c>
      <c r="J4986">
        <v>6576</v>
      </c>
      <c r="K4986">
        <v>2761.92</v>
      </c>
      <c r="L4986">
        <v>0.42</v>
      </c>
      <c r="M4986">
        <v>3814.08</v>
      </c>
      <c r="N4986" s="1" t="s">
        <v>25</v>
      </c>
    </row>
    <row r="4987" spans="1:14" x14ac:dyDescent="0.3">
      <c r="A4987" s="1" t="s">
        <v>51</v>
      </c>
      <c r="B4987">
        <v>1185732</v>
      </c>
      <c r="C4987" s="2">
        <v>44752</v>
      </c>
      <c r="D4987" s="1" t="s">
        <v>92</v>
      </c>
      <c r="E4987" s="1" t="s">
        <v>97</v>
      </c>
      <c r="F4987" s="1" t="s">
        <v>98</v>
      </c>
      <c r="G4987" s="1" t="s">
        <v>20</v>
      </c>
      <c r="H4987">
        <v>51</v>
      </c>
      <c r="I4987">
        <v>196</v>
      </c>
      <c r="J4987">
        <v>9996</v>
      </c>
      <c r="K4987">
        <v>3598.56</v>
      </c>
      <c r="L4987">
        <v>0.36</v>
      </c>
      <c r="M4987">
        <v>6397.4400000000005</v>
      </c>
      <c r="N4987" s="1" t="s">
        <v>25</v>
      </c>
    </row>
    <row r="4988" spans="1:14" x14ac:dyDescent="0.3">
      <c r="A4988" s="1" t="s">
        <v>51</v>
      </c>
      <c r="B4988">
        <v>1185732</v>
      </c>
      <c r="C4988" s="2">
        <v>44784</v>
      </c>
      <c r="D4988" s="1" t="s">
        <v>92</v>
      </c>
      <c r="E4988" s="1" t="s">
        <v>97</v>
      </c>
      <c r="F4988" s="1" t="s">
        <v>98</v>
      </c>
      <c r="G4988" s="1" t="s">
        <v>21</v>
      </c>
      <c r="H4988">
        <v>47</v>
      </c>
      <c r="I4988">
        <v>255</v>
      </c>
      <c r="J4988">
        <v>11985</v>
      </c>
      <c r="K4988">
        <v>7670.4000000000005</v>
      </c>
      <c r="L4988">
        <v>0.64</v>
      </c>
      <c r="M4988">
        <v>4314.5999999999995</v>
      </c>
      <c r="N4988" s="1" t="s">
        <v>25</v>
      </c>
    </row>
    <row r="4989" spans="1:14" x14ac:dyDescent="0.3">
      <c r="A4989" s="1" t="s">
        <v>51</v>
      </c>
      <c r="B4989">
        <v>1185732</v>
      </c>
      <c r="C4989" s="2">
        <v>44784</v>
      </c>
      <c r="D4989" s="1" t="s">
        <v>92</v>
      </c>
      <c r="E4989" s="1" t="s">
        <v>97</v>
      </c>
      <c r="F4989" s="1" t="s">
        <v>98</v>
      </c>
      <c r="G4989" s="1" t="s">
        <v>22</v>
      </c>
      <c r="H4989">
        <v>43</v>
      </c>
      <c r="I4989">
        <v>163</v>
      </c>
      <c r="J4989">
        <v>7009</v>
      </c>
      <c r="K4989">
        <v>2873.69</v>
      </c>
      <c r="L4989">
        <v>0.41</v>
      </c>
      <c r="M4989">
        <v>4135.3099999999995</v>
      </c>
      <c r="N4989" s="1" t="s">
        <v>25</v>
      </c>
    </row>
    <row r="4990" spans="1:14" x14ac:dyDescent="0.3">
      <c r="A4990" s="1" t="s">
        <v>51</v>
      </c>
      <c r="B4990">
        <v>1185732</v>
      </c>
      <c r="C4990" s="2">
        <v>44784</v>
      </c>
      <c r="D4990" s="1" t="s">
        <v>92</v>
      </c>
      <c r="E4990" s="1" t="s">
        <v>97</v>
      </c>
      <c r="F4990" s="1" t="s">
        <v>98</v>
      </c>
      <c r="G4990" s="1" t="s">
        <v>23</v>
      </c>
      <c r="H4990">
        <v>38</v>
      </c>
      <c r="I4990">
        <v>143</v>
      </c>
      <c r="J4990">
        <v>5434</v>
      </c>
      <c r="K4990">
        <v>2445.2999999999997</v>
      </c>
      <c r="L4990">
        <v>0.44999999999999996</v>
      </c>
      <c r="M4990">
        <v>2988.7000000000003</v>
      </c>
      <c r="N4990" s="1" t="s">
        <v>25</v>
      </c>
    </row>
    <row r="4991" spans="1:14" x14ac:dyDescent="0.3">
      <c r="A4991" s="1" t="s">
        <v>51</v>
      </c>
      <c r="B4991">
        <v>1185732</v>
      </c>
      <c r="C4991" s="2">
        <v>44784</v>
      </c>
      <c r="D4991" s="1" t="s">
        <v>92</v>
      </c>
      <c r="E4991" s="1" t="s">
        <v>97</v>
      </c>
      <c r="F4991" s="1" t="s">
        <v>98</v>
      </c>
      <c r="G4991" s="1" t="s">
        <v>24</v>
      </c>
      <c r="H4991">
        <v>38</v>
      </c>
      <c r="I4991">
        <v>147</v>
      </c>
      <c r="J4991">
        <v>5586</v>
      </c>
      <c r="K4991">
        <v>2737.14</v>
      </c>
      <c r="L4991">
        <v>0.49</v>
      </c>
      <c r="M4991">
        <v>2848.86</v>
      </c>
      <c r="N4991" s="1" t="s">
        <v>25</v>
      </c>
    </row>
    <row r="4992" spans="1:14" x14ac:dyDescent="0.3">
      <c r="A4992" s="1" t="s">
        <v>51</v>
      </c>
      <c r="B4992">
        <v>1185732</v>
      </c>
      <c r="C4992" s="2">
        <v>44784</v>
      </c>
      <c r="D4992" s="1" t="s">
        <v>92</v>
      </c>
      <c r="E4992" s="1" t="s">
        <v>97</v>
      </c>
      <c r="F4992" s="1" t="s">
        <v>98</v>
      </c>
      <c r="G4992" s="1" t="s">
        <v>18</v>
      </c>
      <c r="H4992">
        <v>47</v>
      </c>
      <c r="I4992">
        <v>140</v>
      </c>
      <c r="J4992">
        <v>6580</v>
      </c>
      <c r="K4992">
        <v>2697.7999999999997</v>
      </c>
      <c r="L4992">
        <v>0.41</v>
      </c>
      <c r="M4992">
        <v>3882.2000000000003</v>
      </c>
      <c r="N4992" s="1" t="s">
        <v>25</v>
      </c>
    </row>
    <row r="4993" spans="1:14" x14ac:dyDescent="0.3">
      <c r="A4993" s="1" t="s">
        <v>51</v>
      </c>
      <c r="B4993">
        <v>1185732</v>
      </c>
      <c r="C4993" s="2">
        <v>44784</v>
      </c>
      <c r="D4993" s="1" t="s">
        <v>92</v>
      </c>
      <c r="E4993" s="1" t="s">
        <v>97</v>
      </c>
      <c r="F4993" s="1" t="s">
        <v>98</v>
      </c>
      <c r="G4993" s="1" t="s">
        <v>20</v>
      </c>
      <c r="H4993">
        <v>52</v>
      </c>
      <c r="I4993">
        <v>196</v>
      </c>
      <c r="J4993">
        <v>10192</v>
      </c>
      <c r="K4993">
        <v>4076.8</v>
      </c>
      <c r="L4993">
        <v>0.4</v>
      </c>
      <c r="M4993">
        <v>6115.2</v>
      </c>
      <c r="N4993" s="1" t="s">
        <v>25</v>
      </c>
    </row>
    <row r="4994" spans="1:14" x14ac:dyDescent="0.3">
      <c r="A4994" s="1" t="s">
        <v>51</v>
      </c>
      <c r="B4994">
        <v>1185732</v>
      </c>
      <c r="C4994" s="2">
        <v>44814</v>
      </c>
      <c r="D4994" s="1" t="s">
        <v>92</v>
      </c>
      <c r="E4994" s="1" t="s">
        <v>97</v>
      </c>
      <c r="F4994" s="1" t="s">
        <v>98</v>
      </c>
      <c r="G4994" s="1" t="s">
        <v>21</v>
      </c>
      <c r="H4994">
        <v>48</v>
      </c>
      <c r="I4994">
        <v>208</v>
      </c>
      <c r="J4994">
        <v>9984</v>
      </c>
      <c r="K4994">
        <v>6389.76</v>
      </c>
      <c r="L4994">
        <v>0.64</v>
      </c>
      <c r="M4994">
        <v>3594.24</v>
      </c>
      <c r="N4994" s="1" t="s">
        <v>25</v>
      </c>
    </row>
    <row r="4995" spans="1:14" x14ac:dyDescent="0.3">
      <c r="A4995" s="1" t="s">
        <v>51</v>
      </c>
      <c r="B4995">
        <v>1185732</v>
      </c>
      <c r="C4995" s="2">
        <v>44814</v>
      </c>
      <c r="D4995" s="1" t="s">
        <v>92</v>
      </c>
      <c r="E4995" s="1" t="s">
        <v>97</v>
      </c>
      <c r="F4995" s="1" t="s">
        <v>98</v>
      </c>
      <c r="G4995" s="1" t="s">
        <v>22</v>
      </c>
      <c r="H4995">
        <v>44</v>
      </c>
      <c r="I4995">
        <v>150</v>
      </c>
      <c r="J4995">
        <v>6600</v>
      </c>
      <c r="K4995">
        <v>2838</v>
      </c>
      <c r="L4995">
        <v>0.43</v>
      </c>
      <c r="M4995">
        <v>3762</v>
      </c>
      <c r="N4995" s="1" t="s">
        <v>25</v>
      </c>
    </row>
    <row r="4996" spans="1:14" x14ac:dyDescent="0.3">
      <c r="A4996" s="1" t="s">
        <v>51</v>
      </c>
      <c r="B4996">
        <v>1185732</v>
      </c>
      <c r="C4996" s="2">
        <v>44814</v>
      </c>
      <c r="D4996" s="1" t="s">
        <v>92</v>
      </c>
      <c r="E4996" s="1" t="s">
        <v>97</v>
      </c>
      <c r="F4996" s="1" t="s">
        <v>98</v>
      </c>
      <c r="G4996" s="1" t="s">
        <v>23</v>
      </c>
      <c r="H4996">
        <v>38</v>
      </c>
      <c r="I4996">
        <v>137</v>
      </c>
      <c r="J4996">
        <v>5206</v>
      </c>
      <c r="K4996">
        <v>2394.7599999999998</v>
      </c>
      <c r="L4996">
        <v>0.45999999999999996</v>
      </c>
      <c r="M4996">
        <v>2811.2400000000002</v>
      </c>
      <c r="N4996" s="1" t="s">
        <v>25</v>
      </c>
    </row>
    <row r="4997" spans="1:14" x14ac:dyDescent="0.3">
      <c r="A4997" s="1" t="s">
        <v>51</v>
      </c>
      <c r="B4997">
        <v>1185732</v>
      </c>
      <c r="C4997" s="2">
        <v>44814</v>
      </c>
      <c r="D4997" s="1" t="s">
        <v>92</v>
      </c>
      <c r="E4997" s="1" t="s">
        <v>97</v>
      </c>
      <c r="F4997" s="1" t="s">
        <v>98</v>
      </c>
      <c r="G4997" s="1" t="s">
        <v>24</v>
      </c>
      <c r="H4997">
        <v>38</v>
      </c>
      <c r="I4997">
        <v>135</v>
      </c>
      <c r="J4997">
        <v>5130</v>
      </c>
      <c r="K4997">
        <v>2513.6999999999998</v>
      </c>
      <c r="L4997">
        <v>0.49</v>
      </c>
      <c r="M4997">
        <v>2616.3000000000002</v>
      </c>
      <c r="N4997" s="1" t="s">
        <v>25</v>
      </c>
    </row>
    <row r="4998" spans="1:14" x14ac:dyDescent="0.3">
      <c r="A4998" s="1" t="s">
        <v>51</v>
      </c>
      <c r="B4998">
        <v>1185732</v>
      </c>
      <c r="C4998" s="2">
        <v>44814</v>
      </c>
      <c r="D4998" s="1" t="s">
        <v>92</v>
      </c>
      <c r="E4998" s="1" t="s">
        <v>97</v>
      </c>
      <c r="F4998" s="1" t="s">
        <v>98</v>
      </c>
      <c r="G4998" s="1" t="s">
        <v>18</v>
      </c>
      <c r="H4998">
        <v>48</v>
      </c>
      <c r="I4998">
        <v>125</v>
      </c>
      <c r="J4998">
        <v>6000</v>
      </c>
      <c r="K4998">
        <v>2580</v>
      </c>
      <c r="L4998">
        <v>0.43</v>
      </c>
      <c r="M4998">
        <v>3420</v>
      </c>
      <c r="N4998" s="1" t="s">
        <v>25</v>
      </c>
    </row>
    <row r="4999" spans="1:14" x14ac:dyDescent="0.3">
      <c r="A4999" s="1" t="s">
        <v>51</v>
      </c>
      <c r="B4999">
        <v>1185732</v>
      </c>
      <c r="C4999" s="2">
        <v>44814</v>
      </c>
      <c r="D4999" s="1" t="s">
        <v>92</v>
      </c>
      <c r="E4999" s="1" t="s">
        <v>97</v>
      </c>
      <c r="F4999" s="1" t="s">
        <v>98</v>
      </c>
      <c r="G4999" s="1" t="s">
        <v>20</v>
      </c>
      <c r="H4999">
        <v>52</v>
      </c>
      <c r="I4999">
        <v>174</v>
      </c>
      <c r="J4999">
        <v>9048</v>
      </c>
      <c r="K4999">
        <v>3619.2000000000003</v>
      </c>
      <c r="L4999">
        <v>0.4</v>
      </c>
      <c r="M4999">
        <v>5428.7999999999993</v>
      </c>
      <c r="N4999" s="1" t="s">
        <v>25</v>
      </c>
    </row>
    <row r="5000" spans="1:14" x14ac:dyDescent="0.3">
      <c r="A5000" s="1" t="s">
        <v>51</v>
      </c>
      <c r="B5000">
        <v>1185732</v>
      </c>
      <c r="C5000" s="2">
        <v>44846</v>
      </c>
      <c r="D5000" s="1" t="s">
        <v>92</v>
      </c>
      <c r="E5000" s="1" t="s">
        <v>97</v>
      </c>
      <c r="F5000" s="1" t="s">
        <v>98</v>
      </c>
      <c r="G5000" s="1" t="s">
        <v>21</v>
      </c>
      <c r="H5000">
        <v>50</v>
      </c>
      <c r="I5000">
        <v>202</v>
      </c>
      <c r="J5000">
        <v>10100</v>
      </c>
      <c r="K5000">
        <v>6464</v>
      </c>
      <c r="L5000">
        <v>0.64</v>
      </c>
      <c r="M5000">
        <v>3636</v>
      </c>
      <c r="N5000" s="1" t="s">
        <v>25</v>
      </c>
    </row>
    <row r="5001" spans="1:14" x14ac:dyDescent="0.3">
      <c r="A5001" s="1" t="s">
        <v>51</v>
      </c>
      <c r="B5001">
        <v>1185732</v>
      </c>
      <c r="C5001" s="2">
        <v>44846</v>
      </c>
      <c r="D5001" s="1" t="s">
        <v>92</v>
      </c>
      <c r="E5001" s="1" t="s">
        <v>97</v>
      </c>
      <c r="F5001" s="1" t="s">
        <v>98</v>
      </c>
      <c r="G5001" s="1" t="s">
        <v>22</v>
      </c>
      <c r="H5001">
        <v>44</v>
      </c>
      <c r="I5001">
        <v>174</v>
      </c>
      <c r="J5001">
        <v>7656</v>
      </c>
      <c r="K5001">
        <v>3062.4</v>
      </c>
      <c r="L5001">
        <v>0.4</v>
      </c>
      <c r="M5001">
        <v>4593.6000000000004</v>
      </c>
      <c r="N5001" s="1" t="s">
        <v>25</v>
      </c>
    </row>
    <row r="5002" spans="1:14" x14ac:dyDescent="0.3">
      <c r="A5002" s="1" t="s">
        <v>51</v>
      </c>
      <c r="B5002">
        <v>1185732</v>
      </c>
      <c r="C5002" s="2">
        <v>44846</v>
      </c>
      <c r="D5002" s="1" t="s">
        <v>92</v>
      </c>
      <c r="E5002" s="1" t="s">
        <v>97</v>
      </c>
      <c r="F5002" s="1" t="s">
        <v>98</v>
      </c>
      <c r="G5002" s="1" t="s">
        <v>23</v>
      </c>
      <c r="H5002">
        <v>42</v>
      </c>
      <c r="I5002">
        <v>125</v>
      </c>
      <c r="J5002">
        <v>5250</v>
      </c>
      <c r="K5002">
        <v>2415</v>
      </c>
      <c r="L5002">
        <v>0.45999999999999996</v>
      </c>
      <c r="M5002">
        <v>2835</v>
      </c>
      <c r="N5002" s="1" t="s">
        <v>25</v>
      </c>
    </row>
    <row r="5003" spans="1:14" x14ac:dyDescent="0.3">
      <c r="A5003" s="1" t="s">
        <v>51</v>
      </c>
      <c r="B5003">
        <v>1185732</v>
      </c>
      <c r="C5003" s="2">
        <v>44846</v>
      </c>
      <c r="D5003" s="1" t="s">
        <v>92</v>
      </c>
      <c r="E5003" s="1" t="s">
        <v>97</v>
      </c>
      <c r="F5003" s="1" t="s">
        <v>98</v>
      </c>
      <c r="G5003" s="1" t="s">
        <v>24</v>
      </c>
      <c r="H5003">
        <v>41</v>
      </c>
      <c r="I5003">
        <v>119</v>
      </c>
      <c r="J5003">
        <v>4879</v>
      </c>
      <c r="K5003">
        <v>2244.3399999999997</v>
      </c>
      <c r="L5003">
        <v>0.45999999999999996</v>
      </c>
      <c r="M5003">
        <v>2634.6600000000003</v>
      </c>
      <c r="N5003" s="1" t="s">
        <v>25</v>
      </c>
    </row>
    <row r="5004" spans="1:14" x14ac:dyDescent="0.3">
      <c r="A5004" s="1" t="s">
        <v>51</v>
      </c>
      <c r="B5004">
        <v>1185732</v>
      </c>
      <c r="C5004" s="2">
        <v>44846</v>
      </c>
      <c r="D5004" s="1" t="s">
        <v>92</v>
      </c>
      <c r="E5004" s="1" t="s">
        <v>97</v>
      </c>
      <c r="F5004" s="1" t="s">
        <v>98</v>
      </c>
      <c r="G5004" s="1" t="s">
        <v>18</v>
      </c>
      <c r="H5004">
        <v>54</v>
      </c>
      <c r="I5004">
        <v>128</v>
      </c>
      <c r="J5004">
        <v>6912</v>
      </c>
      <c r="K5004">
        <v>3041.28</v>
      </c>
      <c r="L5004">
        <v>0.44</v>
      </c>
      <c r="M5004">
        <v>3870.72</v>
      </c>
      <c r="N5004" s="1" t="s">
        <v>25</v>
      </c>
    </row>
    <row r="5005" spans="1:14" x14ac:dyDescent="0.3">
      <c r="A5005" s="1" t="s">
        <v>51</v>
      </c>
      <c r="B5005">
        <v>1185732</v>
      </c>
      <c r="C5005" s="2">
        <v>44846</v>
      </c>
      <c r="D5005" s="1" t="s">
        <v>92</v>
      </c>
      <c r="E5005" s="1" t="s">
        <v>97</v>
      </c>
      <c r="F5005" s="1" t="s">
        <v>98</v>
      </c>
      <c r="G5005" s="1" t="s">
        <v>20</v>
      </c>
      <c r="H5005">
        <v>55</v>
      </c>
      <c r="I5005">
        <v>150</v>
      </c>
      <c r="J5005">
        <v>8250</v>
      </c>
      <c r="K5005">
        <v>3052.5</v>
      </c>
      <c r="L5005">
        <v>0.37</v>
      </c>
      <c r="M5005">
        <v>5197.5</v>
      </c>
      <c r="N5005" s="1" t="s">
        <v>25</v>
      </c>
    </row>
    <row r="5006" spans="1:14" x14ac:dyDescent="0.3">
      <c r="A5006" s="1" t="s">
        <v>51</v>
      </c>
      <c r="B5006">
        <v>1185732</v>
      </c>
      <c r="C5006" s="2">
        <v>44876</v>
      </c>
      <c r="D5006" s="1" t="s">
        <v>92</v>
      </c>
      <c r="E5006" s="1" t="s">
        <v>97</v>
      </c>
      <c r="F5006" s="1" t="s">
        <v>98</v>
      </c>
      <c r="G5006" s="1" t="s">
        <v>21</v>
      </c>
      <c r="H5006">
        <v>53</v>
      </c>
      <c r="I5006">
        <v>218</v>
      </c>
      <c r="J5006">
        <v>11554</v>
      </c>
      <c r="K5006">
        <v>7047.94</v>
      </c>
      <c r="L5006">
        <v>0.61</v>
      </c>
      <c r="M5006">
        <v>4506.0600000000004</v>
      </c>
      <c r="N5006" s="1" t="s">
        <v>25</v>
      </c>
    </row>
    <row r="5007" spans="1:14" x14ac:dyDescent="0.3">
      <c r="A5007" s="1" t="s">
        <v>51</v>
      </c>
      <c r="B5007">
        <v>1185732</v>
      </c>
      <c r="C5007" s="2">
        <v>44876</v>
      </c>
      <c r="D5007" s="1" t="s">
        <v>92</v>
      </c>
      <c r="E5007" s="1" t="s">
        <v>97</v>
      </c>
      <c r="F5007" s="1" t="s">
        <v>98</v>
      </c>
      <c r="G5007" s="1" t="s">
        <v>22</v>
      </c>
      <c r="H5007">
        <v>42</v>
      </c>
      <c r="I5007">
        <v>167</v>
      </c>
      <c r="J5007">
        <v>7014</v>
      </c>
      <c r="K5007">
        <v>3016.02</v>
      </c>
      <c r="L5007">
        <v>0.43</v>
      </c>
      <c r="M5007">
        <v>3997.98</v>
      </c>
      <c r="N5007" s="1" t="s">
        <v>25</v>
      </c>
    </row>
    <row r="5008" spans="1:14" x14ac:dyDescent="0.3">
      <c r="A5008" s="1" t="s">
        <v>51</v>
      </c>
      <c r="B5008">
        <v>1185732</v>
      </c>
      <c r="C5008" s="2">
        <v>44876</v>
      </c>
      <c r="D5008" s="1" t="s">
        <v>92</v>
      </c>
      <c r="E5008" s="1" t="s">
        <v>97</v>
      </c>
      <c r="F5008" s="1" t="s">
        <v>98</v>
      </c>
      <c r="G5008" s="1" t="s">
        <v>23</v>
      </c>
      <c r="H5008">
        <v>42</v>
      </c>
      <c r="I5008">
        <v>146</v>
      </c>
      <c r="J5008">
        <v>6132</v>
      </c>
      <c r="K5008">
        <v>3066</v>
      </c>
      <c r="L5008">
        <v>0.5</v>
      </c>
      <c r="M5008">
        <v>3066</v>
      </c>
      <c r="N5008" s="1" t="s">
        <v>25</v>
      </c>
    </row>
    <row r="5009" spans="1:14" x14ac:dyDescent="0.3">
      <c r="A5009" s="1" t="s">
        <v>51</v>
      </c>
      <c r="B5009">
        <v>1185732</v>
      </c>
      <c r="C5009" s="2">
        <v>44876</v>
      </c>
      <c r="D5009" s="1" t="s">
        <v>92</v>
      </c>
      <c r="E5009" s="1" t="s">
        <v>97</v>
      </c>
      <c r="F5009" s="1" t="s">
        <v>98</v>
      </c>
      <c r="G5009" s="1" t="s">
        <v>24</v>
      </c>
      <c r="H5009">
        <v>42</v>
      </c>
      <c r="I5009">
        <v>135</v>
      </c>
      <c r="J5009">
        <v>5670</v>
      </c>
      <c r="K5009">
        <v>2778.2999999999997</v>
      </c>
      <c r="L5009">
        <v>0.49</v>
      </c>
      <c r="M5009">
        <v>2891.7000000000003</v>
      </c>
      <c r="N5009" s="1" t="s">
        <v>25</v>
      </c>
    </row>
    <row r="5010" spans="1:14" x14ac:dyDescent="0.3">
      <c r="A5010" s="1" t="s">
        <v>51</v>
      </c>
      <c r="B5010">
        <v>1185732</v>
      </c>
      <c r="C5010" s="2">
        <v>44876</v>
      </c>
      <c r="D5010" s="1" t="s">
        <v>92</v>
      </c>
      <c r="E5010" s="1" t="s">
        <v>97</v>
      </c>
      <c r="F5010" s="1" t="s">
        <v>98</v>
      </c>
      <c r="G5010" s="1" t="s">
        <v>18</v>
      </c>
      <c r="H5010">
        <v>51</v>
      </c>
      <c r="I5010">
        <v>143</v>
      </c>
      <c r="J5010">
        <v>7293</v>
      </c>
      <c r="K5010">
        <v>2990.1299999999997</v>
      </c>
      <c r="L5010">
        <v>0.41</v>
      </c>
      <c r="M5010">
        <v>4302.8700000000008</v>
      </c>
      <c r="N5010" s="1" t="s">
        <v>25</v>
      </c>
    </row>
    <row r="5011" spans="1:14" x14ac:dyDescent="0.3">
      <c r="A5011" s="1" t="s">
        <v>51</v>
      </c>
      <c r="B5011">
        <v>1185732</v>
      </c>
      <c r="C5011" s="2">
        <v>44876</v>
      </c>
      <c r="D5011" s="1" t="s">
        <v>92</v>
      </c>
      <c r="E5011" s="1" t="s">
        <v>97</v>
      </c>
      <c r="F5011" s="1" t="s">
        <v>98</v>
      </c>
      <c r="G5011" s="1" t="s">
        <v>20</v>
      </c>
      <c r="H5011">
        <v>55</v>
      </c>
      <c r="I5011">
        <v>161</v>
      </c>
      <c r="J5011">
        <v>8855</v>
      </c>
      <c r="K5011">
        <v>3453.4500000000003</v>
      </c>
      <c r="L5011">
        <v>0.39</v>
      </c>
      <c r="M5011">
        <v>5401.5499999999993</v>
      </c>
      <c r="N5011" s="1" t="s">
        <v>25</v>
      </c>
    </row>
    <row r="5012" spans="1:14" x14ac:dyDescent="0.3">
      <c r="A5012" s="1" t="s">
        <v>51</v>
      </c>
      <c r="B5012">
        <v>1185732</v>
      </c>
      <c r="C5012" s="2">
        <v>44905</v>
      </c>
      <c r="D5012" s="1" t="s">
        <v>92</v>
      </c>
      <c r="E5012" s="1" t="s">
        <v>97</v>
      </c>
      <c r="F5012" s="1" t="s">
        <v>98</v>
      </c>
      <c r="G5012" s="1" t="s">
        <v>21</v>
      </c>
      <c r="H5012">
        <v>52</v>
      </c>
      <c r="I5012">
        <v>224</v>
      </c>
      <c r="J5012">
        <v>11648</v>
      </c>
      <c r="K5012">
        <v>7105.28</v>
      </c>
      <c r="L5012">
        <v>0.61</v>
      </c>
      <c r="M5012">
        <v>4542.72</v>
      </c>
      <c r="N5012" s="1" t="s">
        <v>25</v>
      </c>
    </row>
    <row r="5013" spans="1:14" x14ac:dyDescent="0.3">
      <c r="A5013" s="1" t="s">
        <v>51</v>
      </c>
      <c r="B5013">
        <v>1185732</v>
      </c>
      <c r="C5013" s="2">
        <v>44905</v>
      </c>
      <c r="D5013" s="1" t="s">
        <v>92</v>
      </c>
      <c r="E5013" s="1" t="s">
        <v>97</v>
      </c>
      <c r="F5013" s="1" t="s">
        <v>98</v>
      </c>
      <c r="G5013" s="1" t="s">
        <v>22</v>
      </c>
      <c r="H5013">
        <v>44</v>
      </c>
      <c r="I5013">
        <v>168</v>
      </c>
      <c r="J5013">
        <v>7392</v>
      </c>
      <c r="K5013">
        <v>3030.72</v>
      </c>
      <c r="L5013">
        <v>0.41</v>
      </c>
      <c r="M5013">
        <v>4361.2800000000007</v>
      </c>
      <c r="N5013" s="1" t="s">
        <v>25</v>
      </c>
    </row>
    <row r="5014" spans="1:14" x14ac:dyDescent="0.3">
      <c r="A5014" s="1" t="s">
        <v>14</v>
      </c>
      <c r="B5014">
        <v>1185732</v>
      </c>
      <c r="C5014" s="2">
        <v>44905</v>
      </c>
      <c r="D5014" s="1" t="s">
        <v>92</v>
      </c>
      <c r="E5014" s="1" t="s">
        <v>97</v>
      </c>
      <c r="F5014" s="1" t="s">
        <v>98</v>
      </c>
      <c r="G5014" s="1" t="s">
        <v>23</v>
      </c>
      <c r="H5014">
        <v>45.000000000000007</v>
      </c>
      <c r="I5014">
        <v>550</v>
      </c>
      <c r="J5014">
        <v>247500.00000000003</v>
      </c>
      <c r="K5014">
        <v>86625</v>
      </c>
      <c r="L5014">
        <v>0.35</v>
      </c>
      <c r="M5014">
        <v>160875.00000000003</v>
      </c>
      <c r="N5014" s="1" t="s">
        <v>28</v>
      </c>
    </row>
    <row r="5015" spans="1:14" x14ac:dyDescent="0.3">
      <c r="A5015" s="1" t="s">
        <v>14</v>
      </c>
      <c r="B5015">
        <v>1185732</v>
      </c>
      <c r="C5015" s="2">
        <v>44905</v>
      </c>
      <c r="D5015" s="1" t="s">
        <v>92</v>
      </c>
      <c r="E5015" s="1" t="s">
        <v>97</v>
      </c>
      <c r="F5015" s="1" t="s">
        <v>98</v>
      </c>
      <c r="G5015" s="1" t="s">
        <v>24</v>
      </c>
      <c r="H5015">
        <v>45.000000000000007</v>
      </c>
      <c r="I5015">
        <v>500</v>
      </c>
      <c r="J5015">
        <v>225000.00000000003</v>
      </c>
      <c r="K5015">
        <v>78750</v>
      </c>
      <c r="L5015">
        <v>0.35</v>
      </c>
      <c r="M5015">
        <v>146250.00000000003</v>
      </c>
      <c r="N5015" s="1" t="s">
        <v>28</v>
      </c>
    </row>
    <row r="5016" spans="1:14" x14ac:dyDescent="0.3">
      <c r="A5016" s="1" t="s">
        <v>14</v>
      </c>
      <c r="B5016">
        <v>1185732</v>
      </c>
      <c r="C5016" s="2">
        <v>44905</v>
      </c>
      <c r="D5016" s="1" t="s">
        <v>92</v>
      </c>
      <c r="E5016" s="1" t="s">
        <v>97</v>
      </c>
      <c r="F5016" s="1" t="s">
        <v>98</v>
      </c>
      <c r="G5016" s="1" t="s">
        <v>18</v>
      </c>
      <c r="H5016">
        <v>55.000000000000007</v>
      </c>
      <c r="I5016">
        <v>500</v>
      </c>
      <c r="J5016">
        <v>275000.00000000006</v>
      </c>
      <c r="K5016">
        <v>82500.000000000015</v>
      </c>
      <c r="L5016">
        <v>0.3</v>
      </c>
      <c r="M5016">
        <v>192500.00000000006</v>
      </c>
      <c r="N5016" s="1" t="s">
        <v>28</v>
      </c>
    </row>
    <row r="5017" spans="1:14" x14ac:dyDescent="0.3">
      <c r="A5017" s="1" t="s">
        <v>14</v>
      </c>
      <c r="B5017">
        <v>1185732</v>
      </c>
      <c r="C5017" s="2">
        <v>44905</v>
      </c>
      <c r="D5017" s="1" t="s">
        <v>92</v>
      </c>
      <c r="E5017" s="1" t="s">
        <v>97</v>
      </c>
      <c r="F5017" s="1" t="s">
        <v>98</v>
      </c>
      <c r="G5017" s="1" t="s">
        <v>20</v>
      </c>
      <c r="H5017">
        <v>60</v>
      </c>
      <c r="I5017">
        <v>600</v>
      </c>
      <c r="J5017">
        <v>360000</v>
      </c>
      <c r="K5017">
        <v>90000</v>
      </c>
      <c r="L5017">
        <v>0.25</v>
      </c>
      <c r="M5017">
        <v>270000</v>
      </c>
      <c r="N5017" s="1" t="s">
        <v>28</v>
      </c>
    </row>
    <row r="5018" spans="1:14" x14ac:dyDescent="0.3">
      <c r="A5018" s="1" t="s">
        <v>14</v>
      </c>
      <c r="B5018">
        <v>1185732</v>
      </c>
      <c r="C5018" s="2">
        <v>44905</v>
      </c>
      <c r="D5018" s="1" t="s">
        <v>92</v>
      </c>
      <c r="E5018" s="1" t="s">
        <v>97</v>
      </c>
      <c r="F5018" s="1" t="s">
        <v>98</v>
      </c>
      <c r="G5018" s="1" t="s">
        <v>23</v>
      </c>
      <c r="H5018">
        <v>44</v>
      </c>
      <c r="I5018">
        <v>165</v>
      </c>
      <c r="J5018">
        <v>7260</v>
      </c>
      <c r="K5018">
        <v>3339.6</v>
      </c>
      <c r="L5018">
        <v>0.45999999999999996</v>
      </c>
      <c r="M5018">
        <v>3920.4</v>
      </c>
      <c r="N5018" s="1" t="s">
        <v>25</v>
      </c>
    </row>
    <row r="5019" spans="1:14" x14ac:dyDescent="0.3">
      <c r="A5019" s="1" t="s">
        <v>14</v>
      </c>
      <c r="B5019">
        <v>1185732</v>
      </c>
      <c r="C5019" s="2">
        <v>44905</v>
      </c>
      <c r="D5019" s="1" t="s">
        <v>92</v>
      </c>
      <c r="E5019" s="1" t="s">
        <v>97</v>
      </c>
      <c r="F5019" s="1" t="s">
        <v>98</v>
      </c>
      <c r="G5019" s="1" t="s">
        <v>24</v>
      </c>
      <c r="H5019">
        <v>44</v>
      </c>
      <c r="I5019">
        <v>135</v>
      </c>
      <c r="J5019">
        <v>5940</v>
      </c>
      <c r="K5019">
        <v>2910.6</v>
      </c>
      <c r="L5019">
        <v>0.49</v>
      </c>
      <c r="M5019">
        <v>3029.4</v>
      </c>
      <c r="N5019" s="1" t="s">
        <v>25</v>
      </c>
    </row>
    <row r="5020" spans="1:14" x14ac:dyDescent="0.3">
      <c r="A5020" s="1" t="s">
        <v>14</v>
      </c>
      <c r="B5020">
        <v>1185732</v>
      </c>
      <c r="C5020" s="2">
        <v>44905</v>
      </c>
      <c r="D5020" s="1" t="s">
        <v>92</v>
      </c>
      <c r="E5020" s="1" t="s">
        <v>97</v>
      </c>
      <c r="F5020" s="1" t="s">
        <v>98</v>
      </c>
      <c r="G5020" s="1" t="s">
        <v>18</v>
      </c>
      <c r="H5020">
        <v>54</v>
      </c>
      <c r="I5020">
        <v>145</v>
      </c>
      <c r="J5020">
        <v>7830</v>
      </c>
      <c r="K5020">
        <v>3523.4999999999995</v>
      </c>
      <c r="L5020">
        <v>0.44999999999999996</v>
      </c>
      <c r="M5020">
        <v>4306.5</v>
      </c>
      <c r="N5020" s="1" t="s">
        <v>25</v>
      </c>
    </row>
    <row r="5021" spans="1:14" x14ac:dyDescent="0.3">
      <c r="A5021" s="1" t="s">
        <v>14</v>
      </c>
      <c r="B5021">
        <v>1185732</v>
      </c>
      <c r="C5021" s="2">
        <v>44905</v>
      </c>
      <c r="D5021" s="1" t="s">
        <v>92</v>
      </c>
      <c r="E5021" s="1" t="s">
        <v>97</v>
      </c>
      <c r="F5021" s="1" t="s">
        <v>98</v>
      </c>
      <c r="G5021" s="1" t="s">
        <v>20</v>
      </c>
      <c r="H5021">
        <v>56</v>
      </c>
      <c r="I5021">
        <v>174</v>
      </c>
      <c r="J5021">
        <v>9744</v>
      </c>
      <c r="K5021">
        <v>3507.8399999999997</v>
      </c>
      <c r="L5021">
        <v>0.36</v>
      </c>
      <c r="M5021">
        <v>6236.16</v>
      </c>
      <c r="N5021" s="1" t="s">
        <v>25</v>
      </c>
    </row>
    <row r="5022" spans="1:14" x14ac:dyDescent="0.3">
      <c r="A5022" s="1" t="s">
        <v>14</v>
      </c>
      <c r="B5022">
        <v>1185732</v>
      </c>
      <c r="C5022" s="2">
        <v>44712</v>
      </c>
      <c r="D5022" s="1" t="s">
        <v>92</v>
      </c>
      <c r="E5022" s="1" t="s">
        <v>99</v>
      </c>
      <c r="F5022" s="1" t="s">
        <v>100</v>
      </c>
      <c r="G5022" s="1" t="s">
        <v>21</v>
      </c>
      <c r="H5022">
        <v>45</v>
      </c>
      <c r="I5022">
        <v>475</v>
      </c>
      <c r="J5022">
        <v>213750</v>
      </c>
      <c r="K5022">
        <v>85500</v>
      </c>
      <c r="L5022">
        <v>0.4</v>
      </c>
      <c r="M5022">
        <v>128250</v>
      </c>
      <c r="N5022" s="1" t="s">
        <v>19</v>
      </c>
    </row>
    <row r="5023" spans="1:14" x14ac:dyDescent="0.3">
      <c r="A5023" s="1" t="s">
        <v>14</v>
      </c>
      <c r="B5023">
        <v>1185732</v>
      </c>
      <c r="C5023" s="2">
        <v>44713</v>
      </c>
      <c r="D5023" s="1" t="s">
        <v>92</v>
      </c>
      <c r="E5023" s="1" t="s">
        <v>99</v>
      </c>
      <c r="F5023" s="1" t="s">
        <v>100</v>
      </c>
      <c r="G5023" s="1" t="s">
        <v>22</v>
      </c>
      <c r="H5023">
        <v>45</v>
      </c>
      <c r="I5023">
        <v>275</v>
      </c>
      <c r="J5023">
        <v>123750</v>
      </c>
      <c r="K5023">
        <v>43312.5</v>
      </c>
      <c r="L5023">
        <v>0.35</v>
      </c>
      <c r="M5023">
        <v>80437.5</v>
      </c>
      <c r="N5023" s="1" t="s">
        <v>19</v>
      </c>
    </row>
    <row r="5024" spans="1:14" x14ac:dyDescent="0.3">
      <c r="A5024" s="1" t="s">
        <v>14</v>
      </c>
      <c r="B5024">
        <v>1185732</v>
      </c>
      <c r="C5024" s="2">
        <v>44714</v>
      </c>
      <c r="D5024" s="1" t="s">
        <v>92</v>
      </c>
      <c r="E5024" s="1" t="s">
        <v>99</v>
      </c>
      <c r="F5024" s="1" t="s">
        <v>100</v>
      </c>
      <c r="G5024" s="1" t="s">
        <v>23</v>
      </c>
      <c r="H5024">
        <v>35</v>
      </c>
      <c r="I5024">
        <v>275</v>
      </c>
      <c r="J5024">
        <v>96250</v>
      </c>
      <c r="K5024">
        <v>33687.5</v>
      </c>
      <c r="L5024">
        <v>0.35</v>
      </c>
      <c r="M5024">
        <v>62562.5</v>
      </c>
      <c r="N5024" s="1" t="s">
        <v>19</v>
      </c>
    </row>
    <row r="5025" spans="1:14" x14ac:dyDescent="0.3">
      <c r="A5025" s="1" t="s">
        <v>14</v>
      </c>
      <c r="B5025">
        <v>1185732</v>
      </c>
      <c r="C5025" s="2">
        <v>44715</v>
      </c>
      <c r="D5025" s="1" t="s">
        <v>92</v>
      </c>
      <c r="E5025" s="1" t="s">
        <v>99</v>
      </c>
      <c r="F5025" s="1" t="s">
        <v>100</v>
      </c>
      <c r="G5025" s="1" t="s">
        <v>24</v>
      </c>
      <c r="H5025">
        <v>40</v>
      </c>
      <c r="I5025">
        <v>125</v>
      </c>
      <c r="J5025">
        <v>50000</v>
      </c>
      <c r="K5025">
        <v>20000</v>
      </c>
      <c r="L5025">
        <v>0.4</v>
      </c>
      <c r="M5025">
        <v>30000</v>
      </c>
      <c r="N5025" s="1" t="s">
        <v>19</v>
      </c>
    </row>
    <row r="5026" spans="1:14" x14ac:dyDescent="0.3">
      <c r="A5026" s="1" t="s">
        <v>14</v>
      </c>
      <c r="B5026">
        <v>1185732</v>
      </c>
      <c r="C5026" s="2">
        <v>44779</v>
      </c>
      <c r="D5026" s="1" t="s">
        <v>92</v>
      </c>
      <c r="E5026" s="1" t="s">
        <v>101</v>
      </c>
      <c r="F5026" s="1" t="s">
        <v>102</v>
      </c>
      <c r="G5026" s="1" t="s">
        <v>21</v>
      </c>
      <c r="H5026">
        <v>45</v>
      </c>
      <c r="I5026">
        <v>1050</v>
      </c>
      <c r="J5026">
        <v>472500</v>
      </c>
      <c r="K5026">
        <v>212625</v>
      </c>
      <c r="L5026">
        <v>0.45</v>
      </c>
      <c r="M5026">
        <v>259875</v>
      </c>
      <c r="N5026" s="1" t="s">
        <v>28</v>
      </c>
    </row>
    <row r="5027" spans="1:14" x14ac:dyDescent="0.3">
      <c r="A5027" s="1" t="s">
        <v>14</v>
      </c>
      <c r="B5027">
        <v>1185732</v>
      </c>
      <c r="C5027" s="2">
        <v>44780</v>
      </c>
      <c r="D5027" s="1" t="s">
        <v>92</v>
      </c>
      <c r="E5027" s="1" t="s">
        <v>101</v>
      </c>
      <c r="F5027" s="1" t="s">
        <v>102</v>
      </c>
      <c r="G5027" s="1" t="s">
        <v>22</v>
      </c>
      <c r="H5027">
        <v>45</v>
      </c>
      <c r="I5027">
        <v>850</v>
      </c>
      <c r="J5027">
        <v>382500</v>
      </c>
      <c r="K5027">
        <v>133875</v>
      </c>
      <c r="L5027">
        <v>0.35</v>
      </c>
      <c r="M5027">
        <v>248625</v>
      </c>
      <c r="N5027" s="1" t="s">
        <v>28</v>
      </c>
    </row>
    <row r="5028" spans="1:14" x14ac:dyDescent="0.3">
      <c r="A5028" s="1" t="s">
        <v>14</v>
      </c>
      <c r="B5028">
        <v>1185732</v>
      </c>
      <c r="C5028" s="2">
        <v>44781</v>
      </c>
      <c r="D5028" s="1" t="s">
        <v>92</v>
      </c>
      <c r="E5028" s="1" t="s">
        <v>101</v>
      </c>
      <c r="F5028" s="1" t="s">
        <v>102</v>
      </c>
      <c r="G5028" s="1" t="s">
        <v>23</v>
      </c>
      <c r="H5028">
        <v>35</v>
      </c>
      <c r="I5028">
        <v>850</v>
      </c>
      <c r="J5028">
        <v>297500</v>
      </c>
      <c r="K5028">
        <v>74375</v>
      </c>
      <c r="L5028">
        <v>0.25</v>
      </c>
      <c r="M5028">
        <v>223125</v>
      </c>
      <c r="N5028" s="1" t="s">
        <v>28</v>
      </c>
    </row>
    <row r="5029" spans="1:14" x14ac:dyDescent="0.3">
      <c r="A5029" s="1" t="s">
        <v>14</v>
      </c>
      <c r="B5029">
        <v>1185732</v>
      </c>
      <c r="C5029" s="2">
        <v>44782</v>
      </c>
      <c r="D5029" s="1" t="s">
        <v>92</v>
      </c>
      <c r="E5029" s="1" t="s">
        <v>101</v>
      </c>
      <c r="F5029" s="1" t="s">
        <v>102</v>
      </c>
      <c r="G5029" s="1" t="s">
        <v>24</v>
      </c>
      <c r="H5029">
        <v>40</v>
      </c>
      <c r="I5029">
        <v>700</v>
      </c>
      <c r="J5029">
        <v>280000</v>
      </c>
      <c r="K5029">
        <v>84000</v>
      </c>
      <c r="L5029">
        <v>0.3</v>
      </c>
      <c r="M5029">
        <v>196000</v>
      </c>
      <c r="N5029" s="1" t="s">
        <v>28</v>
      </c>
    </row>
    <row r="5030" spans="1:14" x14ac:dyDescent="0.3">
      <c r="A5030" s="1" t="s">
        <v>14</v>
      </c>
      <c r="B5030">
        <v>1185732</v>
      </c>
      <c r="C5030" s="2">
        <v>44712</v>
      </c>
      <c r="D5030" s="1" t="s">
        <v>92</v>
      </c>
      <c r="E5030" s="1" t="s">
        <v>99</v>
      </c>
      <c r="F5030" s="1" t="s">
        <v>100</v>
      </c>
      <c r="G5030" s="1" t="s">
        <v>21</v>
      </c>
      <c r="H5030">
        <v>44</v>
      </c>
      <c r="I5030">
        <v>124</v>
      </c>
      <c r="J5030">
        <v>5456</v>
      </c>
      <c r="K5030">
        <v>2837.12</v>
      </c>
      <c r="L5030">
        <v>0.52</v>
      </c>
      <c r="M5030">
        <v>2618.88</v>
      </c>
      <c r="N5030" s="1" t="s">
        <v>25</v>
      </c>
    </row>
    <row r="5031" spans="1:14" x14ac:dyDescent="0.3">
      <c r="A5031" s="1" t="s">
        <v>14</v>
      </c>
      <c r="B5031">
        <v>1185732</v>
      </c>
      <c r="C5031" s="2">
        <v>44713</v>
      </c>
      <c r="D5031" s="1" t="s">
        <v>92</v>
      </c>
      <c r="E5031" s="1" t="s">
        <v>99</v>
      </c>
      <c r="F5031" s="1" t="s">
        <v>100</v>
      </c>
      <c r="G5031" s="1" t="s">
        <v>22</v>
      </c>
      <c r="H5031">
        <v>41</v>
      </c>
      <c r="I5031">
        <v>77</v>
      </c>
      <c r="J5031">
        <v>3157</v>
      </c>
      <c r="K5031">
        <v>1452.2199999999998</v>
      </c>
      <c r="L5031">
        <v>0.45999999999999996</v>
      </c>
      <c r="M5031">
        <v>1704.7800000000002</v>
      </c>
      <c r="N5031" s="1" t="s">
        <v>25</v>
      </c>
    </row>
    <row r="5032" spans="1:14" x14ac:dyDescent="0.3">
      <c r="A5032" s="1" t="s">
        <v>14</v>
      </c>
      <c r="B5032">
        <v>1185732</v>
      </c>
      <c r="C5032" s="2">
        <v>44714</v>
      </c>
      <c r="D5032" s="1" t="s">
        <v>92</v>
      </c>
      <c r="E5032" s="1" t="s">
        <v>99</v>
      </c>
      <c r="F5032" s="1" t="s">
        <v>100</v>
      </c>
      <c r="G5032" s="1" t="s">
        <v>23</v>
      </c>
      <c r="H5032">
        <v>32</v>
      </c>
      <c r="I5032">
        <v>83</v>
      </c>
      <c r="J5032">
        <v>2656</v>
      </c>
      <c r="K5032">
        <v>1248.32</v>
      </c>
      <c r="L5032">
        <v>0.47</v>
      </c>
      <c r="M5032">
        <v>1407.68</v>
      </c>
      <c r="N5032" s="1" t="s">
        <v>25</v>
      </c>
    </row>
    <row r="5033" spans="1:14" x14ac:dyDescent="0.3">
      <c r="A5033" s="1" t="s">
        <v>14</v>
      </c>
      <c r="B5033">
        <v>1185732</v>
      </c>
      <c r="C5033" s="2">
        <v>44715</v>
      </c>
      <c r="D5033" s="1" t="s">
        <v>92</v>
      </c>
      <c r="E5033" s="1" t="s">
        <v>99</v>
      </c>
      <c r="F5033" s="1" t="s">
        <v>100</v>
      </c>
      <c r="G5033" s="1" t="s">
        <v>24</v>
      </c>
      <c r="H5033">
        <v>37</v>
      </c>
      <c r="I5033">
        <v>34</v>
      </c>
      <c r="J5033">
        <v>1258</v>
      </c>
      <c r="K5033">
        <v>654.16</v>
      </c>
      <c r="L5033">
        <v>0.52</v>
      </c>
      <c r="M5033">
        <v>603.84</v>
      </c>
      <c r="N5033" s="1" t="s">
        <v>25</v>
      </c>
    </row>
    <row r="5034" spans="1:14" x14ac:dyDescent="0.3">
      <c r="A5034" s="1" t="s">
        <v>14</v>
      </c>
      <c r="B5034">
        <v>1185732</v>
      </c>
      <c r="C5034" s="2">
        <v>44779</v>
      </c>
      <c r="D5034" s="1" t="s">
        <v>92</v>
      </c>
      <c r="E5034" s="1" t="s">
        <v>101</v>
      </c>
      <c r="F5034" s="1" t="s">
        <v>102</v>
      </c>
      <c r="G5034" s="1" t="s">
        <v>21</v>
      </c>
      <c r="H5034">
        <v>44</v>
      </c>
      <c r="I5034">
        <v>273</v>
      </c>
      <c r="J5034">
        <v>12012</v>
      </c>
      <c r="K5034">
        <v>6606.6</v>
      </c>
      <c r="L5034">
        <v>0.55000000000000004</v>
      </c>
      <c r="M5034">
        <v>5405.4</v>
      </c>
      <c r="N5034" s="1" t="s">
        <v>25</v>
      </c>
    </row>
    <row r="5035" spans="1:14" x14ac:dyDescent="0.3">
      <c r="A5035" s="1" t="s">
        <v>14</v>
      </c>
      <c r="B5035">
        <v>1185732</v>
      </c>
      <c r="C5035" s="2">
        <v>44780</v>
      </c>
      <c r="D5035" s="1" t="s">
        <v>92</v>
      </c>
      <c r="E5035" s="1" t="s">
        <v>101</v>
      </c>
      <c r="F5035" s="1" t="s">
        <v>102</v>
      </c>
      <c r="G5035" s="1" t="s">
        <v>22</v>
      </c>
      <c r="H5035">
        <v>41</v>
      </c>
      <c r="I5035">
        <v>221</v>
      </c>
      <c r="J5035">
        <v>9061</v>
      </c>
      <c r="K5035">
        <v>4439.8900000000003</v>
      </c>
      <c r="L5035">
        <v>0.49</v>
      </c>
      <c r="M5035">
        <v>4621.1099999999997</v>
      </c>
      <c r="N5035" s="1" t="s">
        <v>25</v>
      </c>
    </row>
    <row r="5036" spans="1:14" x14ac:dyDescent="0.3">
      <c r="A5036" s="1" t="s">
        <v>14</v>
      </c>
      <c r="B5036">
        <v>1185732</v>
      </c>
      <c r="C5036" s="2">
        <v>44781</v>
      </c>
      <c r="D5036" s="1" t="s">
        <v>92</v>
      </c>
      <c r="E5036" s="1" t="s">
        <v>101</v>
      </c>
      <c r="F5036" s="1" t="s">
        <v>102</v>
      </c>
      <c r="G5036" s="1" t="s">
        <v>23</v>
      </c>
      <c r="H5036">
        <v>34</v>
      </c>
      <c r="I5036">
        <v>230</v>
      </c>
      <c r="J5036">
        <v>7820</v>
      </c>
      <c r="K5036">
        <v>3049.8</v>
      </c>
      <c r="L5036">
        <v>0.39</v>
      </c>
      <c r="M5036">
        <v>4770.2</v>
      </c>
      <c r="N5036" s="1" t="s">
        <v>25</v>
      </c>
    </row>
    <row r="5037" spans="1:14" x14ac:dyDescent="0.3">
      <c r="A5037" s="1" t="s">
        <v>14</v>
      </c>
      <c r="B5037">
        <v>1185732</v>
      </c>
      <c r="C5037" s="2">
        <v>44782</v>
      </c>
      <c r="D5037" s="1" t="s">
        <v>92</v>
      </c>
      <c r="E5037" s="1" t="s">
        <v>101</v>
      </c>
      <c r="F5037" s="1" t="s">
        <v>102</v>
      </c>
      <c r="G5037" s="1" t="s">
        <v>24</v>
      </c>
      <c r="H5037">
        <v>38</v>
      </c>
      <c r="I5037">
        <v>175</v>
      </c>
      <c r="J5037">
        <v>6650</v>
      </c>
      <c r="K5037">
        <v>2660</v>
      </c>
      <c r="L5037">
        <v>0.4</v>
      </c>
      <c r="M5037">
        <v>3990</v>
      </c>
      <c r="N5037" s="1" t="s">
        <v>25</v>
      </c>
    </row>
    <row r="5038" spans="1:14" x14ac:dyDescent="0.3">
      <c r="A5038" s="1" t="s">
        <v>14</v>
      </c>
      <c r="B5038">
        <v>1185732</v>
      </c>
      <c r="C5038" s="2">
        <v>44712</v>
      </c>
      <c r="D5038" s="1" t="s">
        <v>92</v>
      </c>
      <c r="E5038" s="1" t="s">
        <v>99</v>
      </c>
      <c r="F5038" s="1" t="s">
        <v>100</v>
      </c>
      <c r="G5038" s="1" t="s">
        <v>21</v>
      </c>
      <c r="H5038">
        <v>36</v>
      </c>
      <c r="I5038">
        <v>147</v>
      </c>
      <c r="J5038">
        <v>5292</v>
      </c>
      <c r="K5038">
        <v>2381.4</v>
      </c>
      <c r="L5038">
        <v>0.45</v>
      </c>
      <c r="M5038">
        <v>2910.6</v>
      </c>
      <c r="N5038" s="1" t="s">
        <v>19</v>
      </c>
    </row>
    <row r="5039" spans="1:14" x14ac:dyDescent="0.3">
      <c r="A5039" s="1" t="s">
        <v>14</v>
      </c>
      <c r="B5039">
        <v>1185732</v>
      </c>
      <c r="C5039" s="2">
        <v>44713</v>
      </c>
      <c r="D5039" s="1" t="s">
        <v>92</v>
      </c>
      <c r="E5039" s="1" t="s">
        <v>99</v>
      </c>
      <c r="F5039" s="1" t="s">
        <v>100</v>
      </c>
      <c r="G5039" s="1" t="s">
        <v>22</v>
      </c>
      <c r="H5039">
        <v>31</v>
      </c>
      <c r="I5039">
        <v>91</v>
      </c>
      <c r="J5039">
        <v>2821</v>
      </c>
      <c r="K5039">
        <v>1156.6099999999999</v>
      </c>
      <c r="L5039">
        <v>0.41</v>
      </c>
      <c r="M5039">
        <v>1664.39</v>
      </c>
      <c r="N5039" s="1" t="s">
        <v>19</v>
      </c>
    </row>
    <row r="5040" spans="1:14" x14ac:dyDescent="0.3">
      <c r="A5040" s="1" t="s">
        <v>14</v>
      </c>
      <c r="B5040">
        <v>1185732</v>
      </c>
      <c r="C5040" s="2">
        <v>44714</v>
      </c>
      <c r="D5040" s="1" t="s">
        <v>92</v>
      </c>
      <c r="E5040" s="1" t="s">
        <v>99</v>
      </c>
      <c r="F5040" s="1" t="s">
        <v>100</v>
      </c>
      <c r="G5040" s="1" t="s">
        <v>23</v>
      </c>
      <c r="H5040">
        <v>24</v>
      </c>
      <c r="I5040">
        <v>94</v>
      </c>
      <c r="J5040">
        <v>2256</v>
      </c>
      <c r="K5040">
        <v>879.83999999999992</v>
      </c>
      <c r="L5040">
        <v>0.38999999999999996</v>
      </c>
      <c r="M5040">
        <v>1376.16</v>
      </c>
      <c r="N5040" s="1" t="s">
        <v>19</v>
      </c>
    </row>
    <row r="5041" spans="1:14" x14ac:dyDescent="0.3">
      <c r="A5041" s="1" t="s">
        <v>14</v>
      </c>
      <c r="B5041">
        <v>1185732</v>
      </c>
      <c r="C5041" s="2">
        <v>44715</v>
      </c>
      <c r="D5041" s="1" t="s">
        <v>92</v>
      </c>
      <c r="E5041" s="1" t="s">
        <v>99</v>
      </c>
      <c r="F5041" s="1" t="s">
        <v>100</v>
      </c>
      <c r="G5041" s="1" t="s">
        <v>24</v>
      </c>
      <c r="H5041">
        <v>27</v>
      </c>
      <c r="I5041">
        <v>41</v>
      </c>
      <c r="J5041">
        <v>1107</v>
      </c>
      <c r="K5041">
        <v>509.22</v>
      </c>
      <c r="L5041">
        <v>0.46</v>
      </c>
      <c r="M5041">
        <v>597.78</v>
      </c>
      <c r="N5041" s="1" t="s">
        <v>19</v>
      </c>
    </row>
    <row r="5042" spans="1:14" x14ac:dyDescent="0.3">
      <c r="A5042" s="1" t="s">
        <v>14</v>
      </c>
      <c r="B5042">
        <v>1185732</v>
      </c>
      <c r="C5042" s="2">
        <v>44856</v>
      </c>
      <c r="D5042" s="1" t="s">
        <v>103</v>
      </c>
      <c r="E5042" s="1" t="s">
        <v>104</v>
      </c>
      <c r="F5042" s="1" t="s">
        <v>105</v>
      </c>
      <c r="G5042" s="1" t="s">
        <v>21</v>
      </c>
      <c r="H5042">
        <v>45</v>
      </c>
      <c r="I5042">
        <v>425</v>
      </c>
      <c r="J5042">
        <v>191250</v>
      </c>
      <c r="K5042">
        <v>105187.50000000001</v>
      </c>
      <c r="L5042">
        <v>0.55000000000000004</v>
      </c>
      <c r="M5042">
        <v>86062.499999999985</v>
      </c>
      <c r="N5042" s="1" t="s">
        <v>19</v>
      </c>
    </row>
    <row r="5043" spans="1:14" x14ac:dyDescent="0.3">
      <c r="A5043" s="1" t="s">
        <v>14</v>
      </c>
      <c r="B5043">
        <v>1185732</v>
      </c>
      <c r="C5043" s="2">
        <v>44857</v>
      </c>
      <c r="D5043" s="1" t="s">
        <v>103</v>
      </c>
      <c r="E5043" s="1" t="s">
        <v>104</v>
      </c>
      <c r="F5043" s="1" t="s">
        <v>105</v>
      </c>
      <c r="G5043" s="1" t="s">
        <v>22</v>
      </c>
      <c r="H5043">
        <v>45</v>
      </c>
      <c r="I5043">
        <v>225</v>
      </c>
      <c r="J5043">
        <v>101250</v>
      </c>
      <c r="K5043">
        <v>35437.5</v>
      </c>
      <c r="L5043">
        <v>0.35</v>
      </c>
      <c r="M5043">
        <v>65812.5</v>
      </c>
      <c r="N5043" s="1" t="s">
        <v>19</v>
      </c>
    </row>
    <row r="5044" spans="1:14" x14ac:dyDescent="0.3">
      <c r="A5044" s="1" t="s">
        <v>14</v>
      </c>
      <c r="B5044">
        <v>1185732</v>
      </c>
      <c r="C5044" s="2">
        <v>44858</v>
      </c>
      <c r="D5044" s="1" t="s">
        <v>103</v>
      </c>
      <c r="E5044" s="1" t="s">
        <v>104</v>
      </c>
      <c r="F5044" s="1" t="s">
        <v>105</v>
      </c>
      <c r="G5044" s="1" t="s">
        <v>23</v>
      </c>
      <c r="H5044">
        <v>35</v>
      </c>
      <c r="I5044">
        <v>225</v>
      </c>
      <c r="J5044">
        <v>78750</v>
      </c>
      <c r="K5044">
        <v>31499.999999999996</v>
      </c>
      <c r="L5044">
        <v>0.39999999999999997</v>
      </c>
      <c r="M5044">
        <v>47250</v>
      </c>
      <c r="N5044" s="1" t="s">
        <v>19</v>
      </c>
    </row>
    <row r="5045" spans="1:14" x14ac:dyDescent="0.3">
      <c r="A5045" s="1" t="s">
        <v>14</v>
      </c>
      <c r="B5045">
        <v>1185732</v>
      </c>
      <c r="C5045" s="2">
        <v>44859</v>
      </c>
      <c r="D5045" s="1" t="s">
        <v>103</v>
      </c>
      <c r="E5045" s="1" t="s">
        <v>104</v>
      </c>
      <c r="F5045" s="1" t="s">
        <v>105</v>
      </c>
      <c r="G5045" s="1" t="s">
        <v>24</v>
      </c>
      <c r="H5045">
        <v>40</v>
      </c>
      <c r="I5045">
        <v>75</v>
      </c>
      <c r="J5045">
        <v>30000</v>
      </c>
      <c r="K5045">
        <v>11999.999999999998</v>
      </c>
      <c r="L5045">
        <v>0.39999999999999997</v>
      </c>
      <c r="M5045">
        <v>18000</v>
      </c>
      <c r="N5045" s="1" t="s">
        <v>19</v>
      </c>
    </row>
    <row r="5046" spans="1:14" x14ac:dyDescent="0.3">
      <c r="A5046" s="1" t="s">
        <v>14</v>
      </c>
      <c r="B5046">
        <v>1185732</v>
      </c>
      <c r="C5046" s="2">
        <v>44702</v>
      </c>
      <c r="D5046" s="1" t="s">
        <v>103</v>
      </c>
      <c r="E5046" s="1" t="s">
        <v>106</v>
      </c>
      <c r="F5046" s="1" t="s">
        <v>107</v>
      </c>
      <c r="G5046" s="1" t="s">
        <v>21</v>
      </c>
      <c r="H5046">
        <v>35</v>
      </c>
      <c r="I5046">
        <v>425</v>
      </c>
      <c r="J5046">
        <v>148750</v>
      </c>
      <c r="K5046">
        <v>59500</v>
      </c>
      <c r="L5046">
        <v>0.4</v>
      </c>
      <c r="M5046">
        <v>89250</v>
      </c>
      <c r="N5046" s="1" t="s">
        <v>19</v>
      </c>
    </row>
    <row r="5047" spans="1:14" x14ac:dyDescent="0.3">
      <c r="A5047" s="1" t="s">
        <v>14</v>
      </c>
      <c r="B5047">
        <v>1185732</v>
      </c>
      <c r="C5047" s="2">
        <v>44703</v>
      </c>
      <c r="D5047" s="1" t="s">
        <v>103</v>
      </c>
      <c r="E5047" s="1" t="s">
        <v>106</v>
      </c>
      <c r="F5047" s="1" t="s">
        <v>107</v>
      </c>
      <c r="G5047" s="1" t="s">
        <v>22</v>
      </c>
      <c r="H5047">
        <v>35</v>
      </c>
      <c r="I5047">
        <v>225</v>
      </c>
      <c r="J5047">
        <v>78750</v>
      </c>
      <c r="K5047">
        <v>27562.5</v>
      </c>
      <c r="L5047">
        <v>0.35</v>
      </c>
      <c r="M5047">
        <v>51187.5</v>
      </c>
      <c r="N5047" s="1" t="s">
        <v>19</v>
      </c>
    </row>
    <row r="5048" spans="1:14" x14ac:dyDescent="0.3">
      <c r="A5048" s="1" t="s">
        <v>14</v>
      </c>
      <c r="B5048">
        <v>1185732</v>
      </c>
      <c r="C5048" s="2">
        <v>44704</v>
      </c>
      <c r="D5048" s="1" t="s">
        <v>103</v>
      </c>
      <c r="E5048" s="1" t="s">
        <v>106</v>
      </c>
      <c r="F5048" s="1" t="s">
        <v>107</v>
      </c>
      <c r="G5048" s="1" t="s">
        <v>23</v>
      </c>
      <c r="H5048">
        <v>25</v>
      </c>
      <c r="I5048">
        <v>225</v>
      </c>
      <c r="J5048">
        <v>56250</v>
      </c>
      <c r="K5048">
        <v>19687.5</v>
      </c>
      <c r="L5048">
        <v>0.35</v>
      </c>
      <c r="M5048">
        <v>36562.5</v>
      </c>
      <c r="N5048" s="1" t="s">
        <v>19</v>
      </c>
    </row>
    <row r="5049" spans="1:14" x14ac:dyDescent="0.3">
      <c r="A5049" s="1" t="s">
        <v>14</v>
      </c>
      <c r="B5049">
        <v>1185732</v>
      </c>
      <c r="C5049" s="2">
        <v>44705</v>
      </c>
      <c r="D5049" s="1" t="s">
        <v>103</v>
      </c>
      <c r="E5049" s="1" t="s">
        <v>106</v>
      </c>
      <c r="F5049" s="1" t="s">
        <v>107</v>
      </c>
      <c r="G5049" s="1" t="s">
        <v>24</v>
      </c>
      <c r="H5049">
        <v>30.000000000000004</v>
      </c>
      <c r="I5049">
        <v>75</v>
      </c>
      <c r="J5049">
        <v>22500.000000000004</v>
      </c>
      <c r="K5049">
        <v>9000.0000000000018</v>
      </c>
      <c r="L5049">
        <v>0.4</v>
      </c>
      <c r="M5049">
        <v>13500.000000000002</v>
      </c>
      <c r="N5049" s="1" t="s">
        <v>19</v>
      </c>
    </row>
    <row r="5050" spans="1:14" x14ac:dyDescent="0.3">
      <c r="A5050" s="1" t="s">
        <v>40</v>
      </c>
      <c r="B5050">
        <v>1185732</v>
      </c>
      <c r="C5050" s="2">
        <v>44846</v>
      </c>
      <c r="D5050" s="1" t="s">
        <v>103</v>
      </c>
      <c r="E5050" s="1" t="s">
        <v>108</v>
      </c>
      <c r="F5050" s="1" t="s">
        <v>109</v>
      </c>
      <c r="G5050" s="1" t="s">
        <v>21</v>
      </c>
      <c r="H5050">
        <v>40</v>
      </c>
      <c r="I5050">
        <v>450</v>
      </c>
      <c r="J5050">
        <v>180000</v>
      </c>
      <c r="K5050">
        <v>62999.999999999993</v>
      </c>
      <c r="L5050">
        <v>0.35</v>
      </c>
      <c r="M5050">
        <v>117000</v>
      </c>
      <c r="N5050" s="1" t="s">
        <v>19</v>
      </c>
    </row>
    <row r="5051" spans="1:14" x14ac:dyDescent="0.3">
      <c r="A5051" s="1" t="s">
        <v>40</v>
      </c>
      <c r="B5051">
        <v>1185732</v>
      </c>
      <c r="C5051" s="2">
        <v>44847</v>
      </c>
      <c r="D5051" s="1" t="s">
        <v>103</v>
      </c>
      <c r="E5051" s="1" t="s">
        <v>108</v>
      </c>
      <c r="F5051" s="1" t="s">
        <v>109</v>
      </c>
      <c r="G5051" s="1" t="s">
        <v>22</v>
      </c>
      <c r="H5051">
        <v>40</v>
      </c>
      <c r="I5051">
        <v>250</v>
      </c>
      <c r="J5051">
        <v>100000</v>
      </c>
      <c r="K5051">
        <v>35000</v>
      </c>
      <c r="L5051">
        <v>0.35</v>
      </c>
      <c r="M5051">
        <v>65000</v>
      </c>
      <c r="N5051" s="1" t="s">
        <v>19</v>
      </c>
    </row>
    <row r="5052" spans="1:14" x14ac:dyDescent="0.3">
      <c r="A5052" s="1" t="s">
        <v>40</v>
      </c>
      <c r="B5052">
        <v>1185732</v>
      </c>
      <c r="C5052" s="2">
        <v>44848</v>
      </c>
      <c r="D5052" s="1" t="s">
        <v>103</v>
      </c>
      <c r="E5052" s="1" t="s">
        <v>108</v>
      </c>
      <c r="F5052" s="1" t="s">
        <v>109</v>
      </c>
      <c r="G5052" s="1" t="s">
        <v>23</v>
      </c>
      <c r="H5052">
        <v>30.000000000000004</v>
      </c>
      <c r="I5052">
        <v>250</v>
      </c>
      <c r="J5052">
        <v>75000.000000000015</v>
      </c>
      <c r="K5052">
        <v>30000.000000000004</v>
      </c>
      <c r="L5052">
        <v>0.39999999999999997</v>
      </c>
      <c r="M5052">
        <v>45000.000000000015</v>
      </c>
      <c r="N5052" s="1" t="s">
        <v>19</v>
      </c>
    </row>
    <row r="5053" spans="1:14" x14ac:dyDescent="0.3">
      <c r="A5053" s="1" t="s">
        <v>40</v>
      </c>
      <c r="B5053">
        <v>1185732</v>
      </c>
      <c r="C5053" s="2">
        <v>44849</v>
      </c>
      <c r="D5053" s="1" t="s">
        <v>103</v>
      </c>
      <c r="E5053" s="1" t="s">
        <v>108</v>
      </c>
      <c r="F5053" s="1" t="s">
        <v>109</v>
      </c>
      <c r="G5053" s="1" t="s">
        <v>24</v>
      </c>
      <c r="H5053">
        <v>35</v>
      </c>
      <c r="I5053">
        <v>100</v>
      </c>
      <c r="J5053">
        <v>35000</v>
      </c>
      <c r="K5053">
        <v>10500</v>
      </c>
      <c r="L5053">
        <v>0.3</v>
      </c>
      <c r="M5053">
        <v>24500</v>
      </c>
      <c r="N5053" s="1" t="s">
        <v>19</v>
      </c>
    </row>
    <row r="5054" spans="1:14" x14ac:dyDescent="0.3">
      <c r="A5054" s="1" t="s">
        <v>14</v>
      </c>
      <c r="B5054">
        <v>1185732</v>
      </c>
      <c r="C5054" s="2">
        <v>44856</v>
      </c>
      <c r="D5054" s="1" t="s">
        <v>103</v>
      </c>
      <c r="E5054" s="1" t="s">
        <v>104</v>
      </c>
      <c r="F5054" s="1" t="s">
        <v>105</v>
      </c>
      <c r="G5054" s="1" t="s">
        <v>21</v>
      </c>
      <c r="H5054">
        <v>44</v>
      </c>
      <c r="I5054">
        <v>111</v>
      </c>
      <c r="J5054">
        <v>4884</v>
      </c>
      <c r="K5054">
        <v>3418.8</v>
      </c>
      <c r="L5054">
        <v>0.70000000000000007</v>
      </c>
      <c r="M5054">
        <v>1465.1999999999998</v>
      </c>
      <c r="N5054" s="1" t="s">
        <v>25</v>
      </c>
    </row>
    <row r="5055" spans="1:14" x14ac:dyDescent="0.3">
      <c r="A5055" s="1" t="s">
        <v>14</v>
      </c>
      <c r="B5055">
        <v>1185732</v>
      </c>
      <c r="C5055" s="2">
        <v>44857</v>
      </c>
      <c r="D5055" s="1" t="s">
        <v>103</v>
      </c>
      <c r="E5055" s="1" t="s">
        <v>104</v>
      </c>
      <c r="F5055" s="1" t="s">
        <v>105</v>
      </c>
      <c r="G5055" s="1" t="s">
        <v>22</v>
      </c>
      <c r="H5055">
        <v>41</v>
      </c>
      <c r="I5055">
        <v>68</v>
      </c>
      <c r="J5055">
        <v>2788</v>
      </c>
      <c r="K5055">
        <v>1310.3599999999999</v>
      </c>
      <c r="L5055">
        <v>0.47</v>
      </c>
      <c r="M5055">
        <v>1477.64</v>
      </c>
      <c r="N5055" s="1" t="s">
        <v>25</v>
      </c>
    </row>
    <row r="5056" spans="1:14" x14ac:dyDescent="0.3">
      <c r="A5056" s="1" t="s">
        <v>14</v>
      </c>
      <c r="B5056">
        <v>1185732</v>
      </c>
      <c r="C5056" s="2">
        <v>44858</v>
      </c>
      <c r="D5056" s="1" t="s">
        <v>103</v>
      </c>
      <c r="E5056" s="1" t="s">
        <v>104</v>
      </c>
      <c r="F5056" s="1" t="s">
        <v>105</v>
      </c>
      <c r="G5056" s="1" t="s">
        <v>23</v>
      </c>
      <c r="H5056">
        <v>33</v>
      </c>
      <c r="I5056">
        <v>56</v>
      </c>
      <c r="J5056">
        <v>1848</v>
      </c>
      <c r="K5056">
        <v>942.48</v>
      </c>
      <c r="L5056">
        <v>0.51</v>
      </c>
      <c r="M5056">
        <v>905.52</v>
      </c>
      <c r="N5056" s="1" t="s">
        <v>25</v>
      </c>
    </row>
    <row r="5057" spans="1:14" x14ac:dyDescent="0.3">
      <c r="A5057" s="1" t="s">
        <v>14</v>
      </c>
      <c r="B5057">
        <v>1185732</v>
      </c>
      <c r="C5057" s="2">
        <v>44859</v>
      </c>
      <c r="D5057" s="1" t="s">
        <v>103</v>
      </c>
      <c r="E5057" s="1" t="s">
        <v>104</v>
      </c>
      <c r="F5057" s="1" t="s">
        <v>105</v>
      </c>
      <c r="G5057" s="1" t="s">
        <v>24</v>
      </c>
      <c r="H5057">
        <v>38</v>
      </c>
      <c r="I5057">
        <v>19</v>
      </c>
      <c r="J5057">
        <v>722</v>
      </c>
      <c r="K5057">
        <v>368.22</v>
      </c>
      <c r="L5057">
        <v>0.51</v>
      </c>
      <c r="M5057">
        <v>353.78</v>
      </c>
      <c r="N5057" s="1" t="s">
        <v>25</v>
      </c>
    </row>
    <row r="5058" spans="1:14" x14ac:dyDescent="0.3">
      <c r="A5058" s="1" t="s">
        <v>14</v>
      </c>
      <c r="B5058">
        <v>1185732</v>
      </c>
      <c r="C5058" s="2">
        <v>44702</v>
      </c>
      <c r="D5058" s="1" t="s">
        <v>103</v>
      </c>
      <c r="E5058" s="1" t="s">
        <v>106</v>
      </c>
      <c r="F5058" s="1" t="s">
        <v>107</v>
      </c>
      <c r="G5058" s="1" t="s">
        <v>21</v>
      </c>
      <c r="H5058">
        <v>32</v>
      </c>
      <c r="I5058">
        <v>119</v>
      </c>
      <c r="J5058">
        <v>3808</v>
      </c>
      <c r="K5058">
        <v>1904</v>
      </c>
      <c r="L5058">
        <v>0.5</v>
      </c>
      <c r="M5058">
        <v>1904</v>
      </c>
      <c r="N5058" s="1" t="s">
        <v>25</v>
      </c>
    </row>
    <row r="5059" spans="1:14" x14ac:dyDescent="0.3">
      <c r="A5059" s="1" t="s">
        <v>14</v>
      </c>
      <c r="B5059">
        <v>1185732</v>
      </c>
      <c r="C5059" s="2">
        <v>44703</v>
      </c>
      <c r="D5059" s="1" t="s">
        <v>103</v>
      </c>
      <c r="E5059" s="1" t="s">
        <v>106</v>
      </c>
      <c r="F5059" s="1" t="s">
        <v>107</v>
      </c>
      <c r="G5059" s="1" t="s">
        <v>22</v>
      </c>
      <c r="H5059">
        <v>32</v>
      </c>
      <c r="I5059">
        <v>56</v>
      </c>
      <c r="J5059">
        <v>1792</v>
      </c>
      <c r="K5059">
        <v>878.07999999999993</v>
      </c>
      <c r="L5059">
        <v>0.49</v>
      </c>
      <c r="M5059">
        <v>913.92000000000007</v>
      </c>
      <c r="N5059" s="1" t="s">
        <v>25</v>
      </c>
    </row>
    <row r="5060" spans="1:14" x14ac:dyDescent="0.3">
      <c r="A5060" s="1" t="s">
        <v>14</v>
      </c>
      <c r="B5060">
        <v>1185732</v>
      </c>
      <c r="C5060" s="2">
        <v>44704</v>
      </c>
      <c r="D5060" s="1" t="s">
        <v>103</v>
      </c>
      <c r="E5060" s="1" t="s">
        <v>106</v>
      </c>
      <c r="F5060" s="1" t="s">
        <v>107</v>
      </c>
      <c r="G5060" s="1" t="s">
        <v>23</v>
      </c>
      <c r="H5060">
        <v>24</v>
      </c>
      <c r="I5060">
        <v>65</v>
      </c>
      <c r="J5060">
        <v>1560</v>
      </c>
      <c r="K5060">
        <v>748.8</v>
      </c>
      <c r="L5060">
        <v>0.48</v>
      </c>
      <c r="M5060">
        <v>811.2</v>
      </c>
      <c r="N5060" s="1" t="s">
        <v>25</v>
      </c>
    </row>
    <row r="5061" spans="1:14" x14ac:dyDescent="0.3">
      <c r="A5061" s="1" t="s">
        <v>14</v>
      </c>
      <c r="B5061">
        <v>1185732</v>
      </c>
      <c r="C5061" s="2">
        <v>44705</v>
      </c>
      <c r="D5061" s="1" t="s">
        <v>103</v>
      </c>
      <c r="E5061" s="1" t="s">
        <v>106</v>
      </c>
      <c r="F5061" s="1" t="s">
        <v>107</v>
      </c>
      <c r="G5061" s="1" t="s">
        <v>24</v>
      </c>
      <c r="H5061">
        <v>27</v>
      </c>
      <c r="I5061">
        <v>19</v>
      </c>
      <c r="J5061">
        <v>513</v>
      </c>
      <c r="K5061">
        <v>271.89</v>
      </c>
      <c r="L5061">
        <v>0.53</v>
      </c>
      <c r="M5061">
        <v>241.11</v>
      </c>
      <c r="N5061" s="1" t="s">
        <v>25</v>
      </c>
    </row>
    <row r="5062" spans="1:14" x14ac:dyDescent="0.3">
      <c r="A5062" s="1" t="s">
        <v>40</v>
      </c>
      <c r="B5062">
        <v>1185732</v>
      </c>
      <c r="C5062" s="2">
        <v>44846</v>
      </c>
      <c r="D5062" s="1" t="s">
        <v>103</v>
      </c>
      <c r="E5062" s="1" t="s">
        <v>108</v>
      </c>
      <c r="F5062" s="1" t="s">
        <v>109</v>
      </c>
      <c r="G5062" s="1" t="s">
        <v>21</v>
      </c>
      <c r="H5062">
        <v>38</v>
      </c>
      <c r="I5062">
        <v>117</v>
      </c>
      <c r="J5062">
        <v>4446</v>
      </c>
      <c r="K5062">
        <v>2223</v>
      </c>
      <c r="L5062">
        <v>0.5</v>
      </c>
      <c r="M5062">
        <v>2223</v>
      </c>
      <c r="N5062" s="1" t="s">
        <v>25</v>
      </c>
    </row>
    <row r="5063" spans="1:14" x14ac:dyDescent="0.3">
      <c r="A5063" s="1" t="s">
        <v>40</v>
      </c>
      <c r="B5063">
        <v>1185732</v>
      </c>
      <c r="C5063" s="2">
        <v>44847</v>
      </c>
      <c r="D5063" s="1" t="s">
        <v>103</v>
      </c>
      <c r="E5063" s="1" t="s">
        <v>108</v>
      </c>
      <c r="F5063" s="1" t="s">
        <v>109</v>
      </c>
      <c r="G5063" s="1" t="s">
        <v>22</v>
      </c>
      <c r="H5063">
        <v>38</v>
      </c>
      <c r="I5063">
        <v>75</v>
      </c>
      <c r="J5063">
        <v>2850</v>
      </c>
      <c r="K5063">
        <v>1311</v>
      </c>
      <c r="L5063">
        <v>0.45999999999999996</v>
      </c>
      <c r="M5063">
        <v>1539</v>
      </c>
      <c r="N5063" s="1" t="s">
        <v>25</v>
      </c>
    </row>
    <row r="5064" spans="1:14" x14ac:dyDescent="0.3">
      <c r="A5064" s="1" t="s">
        <v>40</v>
      </c>
      <c r="B5064">
        <v>1185732</v>
      </c>
      <c r="C5064" s="2">
        <v>44848</v>
      </c>
      <c r="D5064" s="1" t="s">
        <v>103</v>
      </c>
      <c r="E5064" s="1" t="s">
        <v>108</v>
      </c>
      <c r="F5064" s="1" t="s">
        <v>109</v>
      </c>
      <c r="G5064" s="1" t="s">
        <v>23</v>
      </c>
      <c r="H5064">
        <v>28</v>
      </c>
      <c r="I5064">
        <v>63</v>
      </c>
      <c r="J5064">
        <v>1764</v>
      </c>
      <c r="K5064">
        <v>917.28000000000009</v>
      </c>
      <c r="L5064">
        <v>0.52</v>
      </c>
      <c r="M5064">
        <v>846.71999999999991</v>
      </c>
      <c r="N5064" s="1" t="s">
        <v>25</v>
      </c>
    </row>
    <row r="5065" spans="1:14" x14ac:dyDescent="0.3">
      <c r="A5065" s="1" t="s">
        <v>40</v>
      </c>
      <c r="B5065">
        <v>1185732</v>
      </c>
      <c r="C5065" s="2">
        <v>44849</v>
      </c>
      <c r="D5065" s="1" t="s">
        <v>103</v>
      </c>
      <c r="E5065" s="1" t="s">
        <v>108</v>
      </c>
      <c r="F5065" s="1" t="s">
        <v>109</v>
      </c>
      <c r="G5065" s="1" t="s">
        <v>24</v>
      </c>
      <c r="H5065">
        <v>34</v>
      </c>
      <c r="I5065">
        <v>28</v>
      </c>
      <c r="J5065">
        <v>952</v>
      </c>
      <c r="K5065">
        <v>390.32</v>
      </c>
      <c r="L5065">
        <v>0.41</v>
      </c>
      <c r="M5065">
        <v>561.68000000000006</v>
      </c>
      <c r="N5065" s="1" t="s">
        <v>25</v>
      </c>
    </row>
    <row r="5066" spans="1:14" x14ac:dyDescent="0.3">
      <c r="A5066" s="1" t="s">
        <v>14</v>
      </c>
      <c r="B5066">
        <v>1185732</v>
      </c>
      <c r="C5066" s="2">
        <v>44856</v>
      </c>
      <c r="D5066" s="1" t="s">
        <v>103</v>
      </c>
      <c r="E5066" s="1" t="s">
        <v>104</v>
      </c>
      <c r="F5066" s="1" t="s">
        <v>105</v>
      </c>
      <c r="G5066" s="1" t="s">
        <v>21</v>
      </c>
      <c r="H5066">
        <v>34</v>
      </c>
      <c r="I5066">
        <v>128</v>
      </c>
      <c r="J5066">
        <v>4352</v>
      </c>
      <c r="K5066">
        <v>2698.2400000000007</v>
      </c>
      <c r="L5066">
        <v>0.62000000000000011</v>
      </c>
      <c r="M5066">
        <v>1653.7599999999993</v>
      </c>
      <c r="N5066" s="1" t="s">
        <v>19</v>
      </c>
    </row>
    <row r="5067" spans="1:14" x14ac:dyDescent="0.3">
      <c r="A5067" s="1" t="s">
        <v>14</v>
      </c>
      <c r="B5067">
        <v>1185732</v>
      </c>
      <c r="C5067" s="2">
        <v>44857</v>
      </c>
      <c r="D5067" s="1" t="s">
        <v>103</v>
      </c>
      <c r="E5067" s="1" t="s">
        <v>104</v>
      </c>
      <c r="F5067" s="1" t="s">
        <v>105</v>
      </c>
      <c r="G5067" s="1" t="s">
        <v>22</v>
      </c>
      <c r="H5067">
        <v>34</v>
      </c>
      <c r="I5067">
        <v>68</v>
      </c>
      <c r="J5067">
        <v>2312</v>
      </c>
      <c r="K5067">
        <v>901.68</v>
      </c>
      <c r="L5067">
        <v>0.38999999999999996</v>
      </c>
      <c r="M5067">
        <v>1410.3200000000002</v>
      </c>
      <c r="N5067" s="1" t="s">
        <v>19</v>
      </c>
    </row>
    <row r="5068" spans="1:14" x14ac:dyDescent="0.3">
      <c r="A5068" s="1" t="s">
        <v>14</v>
      </c>
      <c r="B5068">
        <v>1185732</v>
      </c>
      <c r="C5068" s="2">
        <v>44858</v>
      </c>
      <c r="D5068" s="1" t="s">
        <v>103</v>
      </c>
      <c r="E5068" s="1" t="s">
        <v>104</v>
      </c>
      <c r="F5068" s="1" t="s">
        <v>105</v>
      </c>
      <c r="G5068" s="1" t="s">
        <v>23</v>
      </c>
      <c r="H5068">
        <v>28</v>
      </c>
      <c r="I5068">
        <v>72</v>
      </c>
      <c r="J5068">
        <v>2016</v>
      </c>
      <c r="K5068">
        <v>846.71999999999991</v>
      </c>
      <c r="L5068">
        <v>0.42</v>
      </c>
      <c r="M5068">
        <v>1169.2800000000002</v>
      </c>
      <c r="N5068" s="1" t="s">
        <v>19</v>
      </c>
    </row>
    <row r="5069" spans="1:14" x14ac:dyDescent="0.3">
      <c r="A5069" s="1" t="s">
        <v>14</v>
      </c>
      <c r="B5069">
        <v>1185732</v>
      </c>
      <c r="C5069" s="2">
        <v>44859</v>
      </c>
      <c r="D5069" s="1" t="s">
        <v>103</v>
      </c>
      <c r="E5069" s="1" t="s">
        <v>104</v>
      </c>
      <c r="F5069" s="1" t="s">
        <v>105</v>
      </c>
      <c r="G5069" s="1" t="s">
        <v>24</v>
      </c>
      <c r="H5069">
        <v>28</v>
      </c>
      <c r="I5069">
        <v>23</v>
      </c>
      <c r="J5069">
        <v>644</v>
      </c>
      <c r="K5069">
        <v>276.91999999999996</v>
      </c>
      <c r="L5069">
        <v>0.42999999999999994</v>
      </c>
      <c r="M5069">
        <v>367.08000000000004</v>
      </c>
      <c r="N5069" s="1" t="s">
        <v>19</v>
      </c>
    </row>
    <row r="5070" spans="1:14" x14ac:dyDescent="0.3">
      <c r="A5070" s="1" t="s">
        <v>14</v>
      </c>
      <c r="B5070">
        <v>1185732</v>
      </c>
      <c r="C5070" s="2">
        <v>44702</v>
      </c>
      <c r="D5070" s="1" t="s">
        <v>103</v>
      </c>
      <c r="E5070" s="1" t="s">
        <v>106</v>
      </c>
      <c r="F5070" s="1" t="s">
        <v>107</v>
      </c>
      <c r="G5070" s="1" t="s">
        <v>21</v>
      </c>
      <c r="H5070">
        <v>27</v>
      </c>
      <c r="I5070">
        <v>140</v>
      </c>
      <c r="J5070">
        <v>3780</v>
      </c>
      <c r="K5070">
        <v>1663.2</v>
      </c>
      <c r="L5070">
        <v>0.44</v>
      </c>
      <c r="M5070">
        <v>2116.8000000000002</v>
      </c>
      <c r="N5070" s="1" t="s">
        <v>19</v>
      </c>
    </row>
    <row r="5071" spans="1:14" x14ac:dyDescent="0.3">
      <c r="A5071" s="1" t="s">
        <v>14</v>
      </c>
      <c r="B5071">
        <v>1185732</v>
      </c>
      <c r="C5071" s="2">
        <v>44703</v>
      </c>
      <c r="D5071" s="1" t="s">
        <v>103</v>
      </c>
      <c r="E5071" s="1" t="s">
        <v>106</v>
      </c>
      <c r="F5071" s="1" t="s">
        <v>107</v>
      </c>
      <c r="G5071" s="1" t="s">
        <v>22</v>
      </c>
      <c r="H5071">
        <v>23</v>
      </c>
      <c r="I5071">
        <v>70</v>
      </c>
      <c r="J5071">
        <v>1610</v>
      </c>
      <c r="K5071">
        <v>660.09999999999991</v>
      </c>
      <c r="L5071">
        <v>0.41</v>
      </c>
      <c r="M5071">
        <v>949.90000000000009</v>
      </c>
      <c r="N5071" s="1" t="s">
        <v>19</v>
      </c>
    </row>
    <row r="5072" spans="1:14" x14ac:dyDescent="0.3">
      <c r="A5072" s="1" t="s">
        <v>14</v>
      </c>
      <c r="B5072">
        <v>1185732</v>
      </c>
      <c r="C5072" s="2">
        <v>44704</v>
      </c>
      <c r="D5072" s="1" t="s">
        <v>103</v>
      </c>
      <c r="E5072" s="1" t="s">
        <v>106</v>
      </c>
      <c r="F5072" s="1" t="s">
        <v>107</v>
      </c>
      <c r="G5072" s="1" t="s">
        <v>23</v>
      </c>
      <c r="H5072">
        <v>19</v>
      </c>
      <c r="I5072">
        <v>74</v>
      </c>
      <c r="J5072">
        <v>1406</v>
      </c>
      <c r="K5072">
        <v>548.33999999999992</v>
      </c>
      <c r="L5072">
        <v>0.38999999999999996</v>
      </c>
      <c r="M5072">
        <v>857.66000000000008</v>
      </c>
      <c r="N5072" s="1" t="s">
        <v>19</v>
      </c>
    </row>
    <row r="5073" spans="1:14" x14ac:dyDescent="0.3">
      <c r="A5073" s="1" t="s">
        <v>14</v>
      </c>
      <c r="B5073">
        <v>1185732</v>
      </c>
      <c r="C5073" s="2">
        <v>44705</v>
      </c>
      <c r="D5073" s="1" t="s">
        <v>103</v>
      </c>
      <c r="E5073" s="1" t="s">
        <v>106</v>
      </c>
      <c r="F5073" s="1" t="s">
        <v>107</v>
      </c>
      <c r="G5073" s="1" t="s">
        <v>24</v>
      </c>
      <c r="H5073">
        <v>22</v>
      </c>
      <c r="I5073">
        <v>23</v>
      </c>
      <c r="J5073">
        <v>506</v>
      </c>
      <c r="K5073">
        <v>217.58</v>
      </c>
      <c r="L5073">
        <v>0.43000000000000005</v>
      </c>
      <c r="M5073">
        <v>288.41999999999996</v>
      </c>
      <c r="N5073" s="1" t="s">
        <v>19</v>
      </c>
    </row>
    <row r="5074" spans="1:14" x14ac:dyDescent="0.3">
      <c r="A5074" s="1" t="s">
        <v>40</v>
      </c>
      <c r="B5074">
        <v>1185732</v>
      </c>
      <c r="C5074" s="2">
        <v>44846</v>
      </c>
      <c r="D5074" s="1" t="s">
        <v>103</v>
      </c>
      <c r="E5074" s="1" t="s">
        <v>108</v>
      </c>
      <c r="F5074" s="1" t="s">
        <v>109</v>
      </c>
      <c r="G5074" s="1" t="s">
        <v>21</v>
      </c>
      <c r="H5074">
        <v>27</v>
      </c>
      <c r="I5074">
        <v>140</v>
      </c>
      <c r="J5074">
        <v>3780</v>
      </c>
      <c r="K5074">
        <v>1474.1999999999998</v>
      </c>
      <c r="L5074">
        <v>0.38999999999999996</v>
      </c>
      <c r="M5074">
        <v>2305.8000000000002</v>
      </c>
      <c r="N5074" s="1" t="s">
        <v>19</v>
      </c>
    </row>
    <row r="5075" spans="1:14" x14ac:dyDescent="0.3">
      <c r="A5075" s="1" t="s">
        <v>40</v>
      </c>
      <c r="B5075">
        <v>1185732</v>
      </c>
      <c r="C5075" s="2">
        <v>44847</v>
      </c>
      <c r="D5075" s="1" t="s">
        <v>103</v>
      </c>
      <c r="E5075" s="1" t="s">
        <v>108</v>
      </c>
      <c r="F5075" s="1" t="s">
        <v>109</v>
      </c>
      <c r="G5075" s="1" t="s">
        <v>22</v>
      </c>
      <c r="H5075">
        <v>30</v>
      </c>
      <c r="I5075">
        <v>88</v>
      </c>
      <c r="J5075">
        <v>2640</v>
      </c>
      <c r="K5075">
        <v>1082.3999999999999</v>
      </c>
      <c r="L5075">
        <v>0.41</v>
      </c>
      <c r="M5075">
        <v>1557.6000000000001</v>
      </c>
      <c r="N5075" s="1" t="s">
        <v>19</v>
      </c>
    </row>
    <row r="5076" spans="1:14" x14ac:dyDescent="0.3">
      <c r="A5076" s="1" t="s">
        <v>40</v>
      </c>
      <c r="B5076">
        <v>1185732</v>
      </c>
      <c r="C5076" s="2">
        <v>44848</v>
      </c>
      <c r="D5076" s="1" t="s">
        <v>103</v>
      </c>
      <c r="E5076" s="1" t="s">
        <v>108</v>
      </c>
      <c r="F5076" s="1" t="s">
        <v>109</v>
      </c>
      <c r="G5076" s="1" t="s">
        <v>23</v>
      </c>
      <c r="H5076">
        <v>23</v>
      </c>
      <c r="I5076">
        <v>83</v>
      </c>
      <c r="J5076">
        <v>1909</v>
      </c>
      <c r="K5076">
        <v>801.78</v>
      </c>
      <c r="L5076">
        <v>0.42</v>
      </c>
      <c r="M5076">
        <v>1107.22</v>
      </c>
      <c r="N5076" s="1" t="s">
        <v>19</v>
      </c>
    </row>
    <row r="5077" spans="1:14" x14ac:dyDescent="0.3">
      <c r="A5077" s="1" t="s">
        <v>40</v>
      </c>
      <c r="B5077">
        <v>1185732</v>
      </c>
      <c r="C5077" s="2">
        <v>44849</v>
      </c>
      <c r="D5077" s="1" t="s">
        <v>103</v>
      </c>
      <c r="E5077" s="1" t="s">
        <v>108</v>
      </c>
      <c r="F5077" s="1" t="s">
        <v>109</v>
      </c>
      <c r="G5077" s="1" t="s">
        <v>24</v>
      </c>
      <c r="H5077">
        <v>25</v>
      </c>
      <c r="I5077">
        <v>30</v>
      </c>
      <c r="J5077">
        <v>750</v>
      </c>
      <c r="K5077">
        <v>247.49999999999997</v>
      </c>
      <c r="L5077">
        <v>0.32999999999999996</v>
      </c>
      <c r="M5077">
        <v>502.5</v>
      </c>
      <c r="N5077" s="1" t="s">
        <v>19</v>
      </c>
    </row>
    <row r="5078" spans="1:14" x14ac:dyDescent="0.3">
      <c r="A5078" s="1" t="s">
        <v>47</v>
      </c>
      <c r="B5078">
        <v>1185732</v>
      </c>
      <c r="C5078" s="2">
        <v>44852</v>
      </c>
      <c r="D5078" s="1" t="s">
        <v>103</v>
      </c>
      <c r="E5078" s="1" t="s">
        <v>110</v>
      </c>
      <c r="F5078" s="1" t="s">
        <v>111</v>
      </c>
      <c r="G5078" s="1" t="s">
        <v>20</v>
      </c>
      <c r="H5078">
        <v>27</v>
      </c>
      <c r="I5078">
        <v>162</v>
      </c>
      <c r="J5078">
        <v>4374</v>
      </c>
      <c r="K5078">
        <v>2361.96</v>
      </c>
      <c r="L5078">
        <v>0.54</v>
      </c>
      <c r="M5078">
        <v>2012.04</v>
      </c>
      <c r="N5078" s="1" t="s">
        <v>19</v>
      </c>
    </row>
    <row r="5079" spans="1:14" x14ac:dyDescent="0.3">
      <c r="A5079" s="1" t="s">
        <v>47</v>
      </c>
      <c r="B5079">
        <v>1185732</v>
      </c>
      <c r="C5079" s="2">
        <v>44882</v>
      </c>
      <c r="D5079" s="1" t="s">
        <v>103</v>
      </c>
      <c r="E5079" s="1" t="s">
        <v>110</v>
      </c>
      <c r="F5079" s="1" t="s">
        <v>111</v>
      </c>
      <c r="G5079" s="1" t="s">
        <v>21</v>
      </c>
      <c r="H5079">
        <v>22</v>
      </c>
      <c r="I5079">
        <v>206</v>
      </c>
      <c r="J5079">
        <v>4532</v>
      </c>
      <c r="K5079">
        <v>1994.08</v>
      </c>
      <c r="L5079">
        <v>0.44</v>
      </c>
      <c r="M5079">
        <v>2537.92</v>
      </c>
      <c r="N5079" s="1" t="s">
        <v>19</v>
      </c>
    </row>
    <row r="5080" spans="1:14" x14ac:dyDescent="0.3">
      <c r="A5080" s="1" t="s">
        <v>47</v>
      </c>
      <c r="B5080">
        <v>1185732</v>
      </c>
      <c r="C5080" s="2">
        <v>44882</v>
      </c>
      <c r="D5080" s="1" t="s">
        <v>103</v>
      </c>
      <c r="E5080" s="1" t="s">
        <v>110</v>
      </c>
      <c r="F5080" s="1" t="s">
        <v>111</v>
      </c>
      <c r="G5080" s="1" t="s">
        <v>22</v>
      </c>
      <c r="H5080">
        <v>15</v>
      </c>
      <c r="I5080">
        <v>153</v>
      </c>
      <c r="J5080">
        <v>2295</v>
      </c>
      <c r="K5080">
        <v>872.1</v>
      </c>
      <c r="L5080">
        <v>0.38</v>
      </c>
      <c r="M5080">
        <v>1422.9</v>
      </c>
      <c r="N5080" s="1" t="s">
        <v>19</v>
      </c>
    </row>
    <row r="5081" spans="1:14" x14ac:dyDescent="0.3">
      <c r="A5081" s="1" t="s">
        <v>47</v>
      </c>
      <c r="B5081">
        <v>1185732</v>
      </c>
      <c r="C5081" s="2">
        <v>44882</v>
      </c>
      <c r="D5081" s="1" t="s">
        <v>103</v>
      </c>
      <c r="E5081" s="1" t="s">
        <v>110</v>
      </c>
      <c r="F5081" s="1" t="s">
        <v>111</v>
      </c>
      <c r="G5081" s="1" t="s">
        <v>23</v>
      </c>
      <c r="H5081">
        <v>22</v>
      </c>
      <c r="I5081">
        <v>119</v>
      </c>
      <c r="J5081">
        <v>2618</v>
      </c>
      <c r="K5081">
        <v>1099.5600000000002</v>
      </c>
      <c r="L5081">
        <v>0.42000000000000004</v>
      </c>
      <c r="M5081">
        <v>1518.4399999999998</v>
      </c>
      <c r="N5081" s="1" t="s">
        <v>19</v>
      </c>
    </row>
    <row r="5082" spans="1:14" x14ac:dyDescent="0.3">
      <c r="A5082" s="1" t="s">
        <v>47</v>
      </c>
      <c r="B5082">
        <v>1185732</v>
      </c>
      <c r="C5082" s="2">
        <v>44882</v>
      </c>
      <c r="D5082" s="1" t="s">
        <v>103</v>
      </c>
      <c r="E5082" s="1" t="s">
        <v>110</v>
      </c>
      <c r="F5082" s="1" t="s">
        <v>111</v>
      </c>
      <c r="G5082" s="1" t="s">
        <v>24</v>
      </c>
      <c r="H5082">
        <v>43</v>
      </c>
      <c r="I5082">
        <v>153</v>
      </c>
      <c r="J5082">
        <v>6579</v>
      </c>
      <c r="K5082">
        <v>2894.76</v>
      </c>
      <c r="L5082">
        <v>0.44</v>
      </c>
      <c r="M5082">
        <v>3684.24</v>
      </c>
      <c r="N5082" s="1" t="s">
        <v>19</v>
      </c>
    </row>
    <row r="5083" spans="1:14" x14ac:dyDescent="0.3">
      <c r="A5083" s="1" t="s">
        <v>47</v>
      </c>
      <c r="B5083">
        <v>1185732</v>
      </c>
      <c r="C5083" s="2">
        <v>44882</v>
      </c>
      <c r="D5083" s="1" t="s">
        <v>103</v>
      </c>
      <c r="E5083" s="1" t="s">
        <v>110</v>
      </c>
      <c r="F5083" s="1" t="s">
        <v>111</v>
      </c>
      <c r="G5083" s="1" t="s">
        <v>18</v>
      </c>
      <c r="H5083">
        <v>59</v>
      </c>
      <c r="I5083">
        <v>132</v>
      </c>
      <c r="J5083">
        <v>7788</v>
      </c>
      <c r="K5083">
        <v>3115.2</v>
      </c>
      <c r="L5083">
        <v>0.39999999999999997</v>
      </c>
      <c r="M5083">
        <v>4672.8</v>
      </c>
      <c r="N5083" s="1" t="s">
        <v>19</v>
      </c>
    </row>
    <row r="5084" spans="1:14" x14ac:dyDescent="0.3">
      <c r="A5084" s="1" t="s">
        <v>47</v>
      </c>
      <c r="B5084">
        <v>1185732</v>
      </c>
      <c r="C5084" s="2">
        <v>44882</v>
      </c>
      <c r="D5084" s="1" t="s">
        <v>103</v>
      </c>
      <c r="E5084" s="1" t="s">
        <v>110</v>
      </c>
      <c r="F5084" s="1" t="s">
        <v>111</v>
      </c>
      <c r="G5084" s="1" t="s">
        <v>20</v>
      </c>
      <c r="H5084">
        <v>51</v>
      </c>
      <c r="I5084">
        <v>168</v>
      </c>
      <c r="J5084">
        <v>8568</v>
      </c>
      <c r="K5084">
        <v>4883.76</v>
      </c>
      <c r="L5084">
        <v>0.57000000000000006</v>
      </c>
      <c r="M5084">
        <v>3684.24</v>
      </c>
      <c r="N5084" s="1" t="s">
        <v>19</v>
      </c>
    </row>
    <row r="5085" spans="1:14" x14ac:dyDescent="0.3">
      <c r="A5085" s="1" t="s">
        <v>47</v>
      </c>
      <c r="B5085">
        <v>1185732</v>
      </c>
      <c r="C5085" s="2">
        <v>44911</v>
      </c>
      <c r="D5085" s="1" t="s">
        <v>103</v>
      </c>
      <c r="E5085" s="1" t="s">
        <v>110</v>
      </c>
      <c r="F5085" s="1" t="s">
        <v>111</v>
      </c>
      <c r="G5085" s="1" t="s">
        <v>21</v>
      </c>
      <c r="H5085">
        <v>48</v>
      </c>
      <c r="I5085">
        <v>256</v>
      </c>
      <c r="J5085">
        <v>12288</v>
      </c>
      <c r="K5085">
        <v>5775.3600000000006</v>
      </c>
      <c r="L5085">
        <v>0.47000000000000003</v>
      </c>
      <c r="M5085">
        <v>6512.6399999999994</v>
      </c>
      <c r="N5085" s="1" t="s">
        <v>19</v>
      </c>
    </row>
    <row r="5086" spans="1:14" x14ac:dyDescent="0.3">
      <c r="A5086" s="1" t="s">
        <v>47</v>
      </c>
      <c r="B5086">
        <v>1185732</v>
      </c>
      <c r="C5086" s="2">
        <v>44911</v>
      </c>
      <c r="D5086" s="1" t="s">
        <v>103</v>
      </c>
      <c r="E5086" s="1" t="s">
        <v>110</v>
      </c>
      <c r="F5086" s="1" t="s">
        <v>111</v>
      </c>
      <c r="G5086" s="1" t="s">
        <v>22</v>
      </c>
      <c r="H5086">
        <v>44</v>
      </c>
      <c r="I5086">
        <v>201</v>
      </c>
      <c r="J5086">
        <v>8844</v>
      </c>
      <c r="K5086">
        <v>3272.2799999999997</v>
      </c>
      <c r="L5086">
        <v>0.37</v>
      </c>
      <c r="M5086">
        <v>5571.72</v>
      </c>
      <c r="N5086" s="1" t="s">
        <v>19</v>
      </c>
    </row>
    <row r="5087" spans="1:14" x14ac:dyDescent="0.3">
      <c r="A5087" s="1" t="s">
        <v>47</v>
      </c>
      <c r="B5087">
        <v>1185732</v>
      </c>
      <c r="C5087" s="2">
        <v>44911</v>
      </c>
      <c r="D5087" s="1" t="s">
        <v>103</v>
      </c>
      <c r="E5087" s="1" t="s">
        <v>110</v>
      </c>
      <c r="F5087" s="1" t="s">
        <v>111</v>
      </c>
      <c r="G5087" s="1" t="s">
        <v>23</v>
      </c>
      <c r="H5087">
        <v>43</v>
      </c>
      <c r="I5087">
        <v>158</v>
      </c>
      <c r="J5087">
        <v>6794</v>
      </c>
      <c r="K5087">
        <v>3057.3</v>
      </c>
      <c r="L5087">
        <v>0.45</v>
      </c>
      <c r="M5087">
        <v>3736.7</v>
      </c>
      <c r="N5087" s="1" t="s">
        <v>19</v>
      </c>
    </row>
    <row r="5088" spans="1:14" x14ac:dyDescent="0.3">
      <c r="A5088" s="1" t="s">
        <v>47</v>
      </c>
      <c r="B5088">
        <v>1185732</v>
      </c>
      <c r="C5088" s="2">
        <v>44911</v>
      </c>
      <c r="D5088" s="1" t="s">
        <v>103</v>
      </c>
      <c r="E5088" s="1" t="s">
        <v>110</v>
      </c>
      <c r="F5088" s="1" t="s">
        <v>111</v>
      </c>
      <c r="G5088" s="1" t="s">
        <v>24</v>
      </c>
      <c r="H5088">
        <v>41</v>
      </c>
      <c r="I5088">
        <v>143</v>
      </c>
      <c r="J5088">
        <v>5863</v>
      </c>
      <c r="K5088">
        <v>2755.61</v>
      </c>
      <c r="L5088">
        <v>0.47000000000000003</v>
      </c>
      <c r="M5088">
        <v>3107.39</v>
      </c>
      <c r="N5088" s="1" t="s">
        <v>19</v>
      </c>
    </row>
    <row r="5089" spans="1:14" x14ac:dyDescent="0.3">
      <c r="A5089" s="1" t="s">
        <v>47</v>
      </c>
      <c r="B5089">
        <v>1185732</v>
      </c>
      <c r="C5089" s="2">
        <v>44911</v>
      </c>
      <c r="D5089" s="1" t="s">
        <v>103</v>
      </c>
      <c r="E5089" s="1" t="s">
        <v>110</v>
      </c>
      <c r="F5089" s="1" t="s">
        <v>111</v>
      </c>
      <c r="G5089" s="1" t="s">
        <v>18</v>
      </c>
      <c r="H5089">
        <v>54</v>
      </c>
      <c r="I5089">
        <v>157</v>
      </c>
      <c r="J5089">
        <v>8478</v>
      </c>
      <c r="K5089">
        <v>3221.64</v>
      </c>
      <c r="L5089">
        <v>0.38</v>
      </c>
      <c r="M5089">
        <v>5256.3600000000006</v>
      </c>
      <c r="N5089" s="1" t="s">
        <v>19</v>
      </c>
    </row>
    <row r="5090" spans="1:14" x14ac:dyDescent="0.3">
      <c r="A5090" s="1" t="s">
        <v>47</v>
      </c>
      <c r="B5090">
        <v>1185732</v>
      </c>
      <c r="C5090" s="2">
        <v>44911</v>
      </c>
      <c r="D5090" s="1" t="s">
        <v>103</v>
      </c>
      <c r="E5090" s="1" t="s">
        <v>110</v>
      </c>
      <c r="F5090" s="1" t="s">
        <v>111</v>
      </c>
      <c r="G5090" s="1" t="s">
        <v>20</v>
      </c>
      <c r="H5090">
        <v>53</v>
      </c>
      <c r="I5090">
        <v>178</v>
      </c>
      <c r="J5090">
        <v>9434</v>
      </c>
      <c r="K5090">
        <v>5188.7000000000007</v>
      </c>
      <c r="L5090">
        <v>0.55000000000000004</v>
      </c>
      <c r="M5090">
        <v>4245.2999999999993</v>
      </c>
      <c r="N5090" s="1" t="s">
        <v>19</v>
      </c>
    </row>
    <row r="5091" spans="1:14" x14ac:dyDescent="0.3">
      <c r="A5091" s="1" t="s">
        <v>52</v>
      </c>
      <c r="B5091">
        <v>1185732</v>
      </c>
      <c r="C5091" s="2">
        <v>44758</v>
      </c>
      <c r="D5091" s="1" t="s">
        <v>103</v>
      </c>
      <c r="E5091" s="1" t="s">
        <v>110</v>
      </c>
      <c r="F5091" s="1" t="s">
        <v>111</v>
      </c>
      <c r="G5091" s="1" t="s">
        <v>22</v>
      </c>
      <c r="H5091">
        <v>42</v>
      </c>
      <c r="I5091">
        <v>192</v>
      </c>
      <c r="J5091">
        <v>8064</v>
      </c>
      <c r="K5091">
        <v>3064.32</v>
      </c>
      <c r="L5091">
        <v>0.38</v>
      </c>
      <c r="M5091">
        <v>4999.68</v>
      </c>
      <c r="N5091" s="1" t="s">
        <v>19</v>
      </c>
    </row>
    <row r="5092" spans="1:14" x14ac:dyDescent="0.3">
      <c r="A5092" s="1" t="s">
        <v>52</v>
      </c>
      <c r="B5092">
        <v>1185732</v>
      </c>
      <c r="C5092" s="2">
        <v>44758</v>
      </c>
      <c r="D5092" s="1" t="s">
        <v>103</v>
      </c>
      <c r="E5092" s="1" t="s">
        <v>110</v>
      </c>
      <c r="F5092" s="1" t="s">
        <v>111</v>
      </c>
      <c r="G5092" s="1" t="s">
        <v>23</v>
      </c>
      <c r="H5092">
        <v>37</v>
      </c>
      <c r="I5092">
        <v>168</v>
      </c>
      <c r="J5092">
        <v>6216</v>
      </c>
      <c r="K5092">
        <v>2610.7200000000003</v>
      </c>
      <c r="L5092">
        <v>0.42000000000000004</v>
      </c>
      <c r="M5092">
        <v>3605.2799999999997</v>
      </c>
      <c r="N5092" s="1" t="s">
        <v>19</v>
      </c>
    </row>
    <row r="5093" spans="1:14" x14ac:dyDescent="0.3">
      <c r="A5093" s="1" t="s">
        <v>52</v>
      </c>
      <c r="B5093">
        <v>1185732</v>
      </c>
      <c r="C5093" s="2">
        <v>44758</v>
      </c>
      <c r="D5093" s="1" t="s">
        <v>103</v>
      </c>
      <c r="E5093" s="1" t="s">
        <v>110</v>
      </c>
      <c r="F5093" s="1" t="s">
        <v>111</v>
      </c>
      <c r="G5093" s="1" t="s">
        <v>24</v>
      </c>
      <c r="H5093">
        <v>33</v>
      </c>
      <c r="I5093">
        <v>143</v>
      </c>
      <c r="J5093">
        <v>4719</v>
      </c>
      <c r="K5093">
        <v>2029.1700000000003</v>
      </c>
      <c r="L5093">
        <v>0.43000000000000005</v>
      </c>
      <c r="M5093">
        <v>2689.83</v>
      </c>
      <c r="N5093" s="1" t="s">
        <v>19</v>
      </c>
    </row>
    <row r="5094" spans="1:14" x14ac:dyDescent="0.3">
      <c r="A5094" s="1" t="s">
        <v>52</v>
      </c>
      <c r="B5094">
        <v>1185732</v>
      </c>
      <c r="C5094" s="2">
        <v>44758</v>
      </c>
      <c r="D5094" s="1" t="s">
        <v>103</v>
      </c>
      <c r="E5094" s="1" t="s">
        <v>110</v>
      </c>
      <c r="F5094" s="1" t="s">
        <v>111</v>
      </c>
      <c r="G5094" s="1" t="s">
        <v>18</v>
      </c>
      <c r="H5094">
        <v>46</v>
      </c>
      <c r="I5094">
        <v>150</v>
      </c>
      <c r="J5094">
        <v>6900</v>
      </c>
      <c r="K5094">
        <v>2553</v>
      </c>
      <c r="L5094">
        <v>0.37</v>
      </c>
      <c r="M5094">
        <v>4347</v>
      </c>
      <c r="N5094" s="1" t="s">
        <v>19</v>
      </c>
    </row>
    <row r="5095" spans="1:14" x14ac:dyDescent="0.3">
      <c r="A5095" s="1" t="s">
        <v>52</v>
      </c>
      <c r="B5095">
        <v>1185732</v>
      </c>
      <c r="C5095" s="2">
        <v>44758</v>
      </c>
      <c r="D5095" s="1" t="s">
        <v>103</v>
      </c>
      <c r="E5095" s="1" t="s">
        <v>110</v>
      </c>
      <c r="F5095" s="1" t="s">
        <v>111</v>
      </c>
      <c r="G5095" s="1" t="s">
        <v>20</v>
      </c>
      <c r="H5095">
        <v>49</v>
      </c>
      <c r="I5095">
        <v>209</v>
      </c>
      <c r="J5095">
        <v>10241</v>
      </c>
      <c r="K5095">
        <v>5427.7300000000005</v>
      </c>
      <c r="L5095">
        <v>0.53</v>
      </c>
      <c r="M5095">
        <v>4813.2699999999995</v>
      </c>
      <c r="N5095" s="1" t="s">
        <v>19</v>
      </c>
    </row>
    <row r="5096" spans="1:14" x14ac:dyDescent="0.3">
      <c r="A5096" s="1" t="s">
        <v>52</v>
      </c>
      <c r="B5096">
        <v>1185732</v>
      </c>
      <c r="C5096" s="2">
        <v>44790</v>
      </c>
      <c r="D5096" s="1" t="s">
        <v>103</v>
      </c>
      <c r="E5096" s="1" t="s">
        <v>110</v>
      </c>
      <c r="F5096" s="1" t="s">
        <v>111</v>
      </c>
      <c r="G5096" s="1" t="s">
        <v>21</v>
      </c>
      <c r="H5096">
        <v>41</v>
      </c>
      <c r="I5096">
        <v>256</v>
      </c>
      <c r="J5096">
        <v>10496</v>
      </c>
      <c r="K5096">
        <v>4723.2</v>
      </c>
      <c r="L5096">
        <v>0.45</v>
      </c>
      <c r="M5096">
        <v>5772.8</v>
      </c>
      <c r="N5096" s="1" t="s">
        <v>19</v>
      </c>
    </row>
    <row r="5097" spans="1:14" x14ac:dyDescent="0.3">
      <c r="A5097" s="1" t="s">
        <v>52</v>
      </c>
      <c r="B5097">
        <v>1185732</v>
      </c>
      <c r="C5097" s="2">
        <v>44790</v>
      </c>
      <c r="D5097" s="1" t="s">
        <v>103</v>
      </c>
      <c r="E5097" s="1" t="s">
        <v>110</v>
      </c>
      <c r="F5097" s="1" t="s">
        <v>111</v>
      </c>
      <c r="G5097" s="1" t="s">
        <v>22</v>
      </c>
      <c r="H5097">
        <v>44</v>
      </c>
      <c r="I5097">
        <v>198</v>
      </c>
      <c r="J5097">
        <v>8712</v>
      </c>
      <c r="K5097">
        <v>3571.9199999999996</v>
      </c>
      <c r="L5097">
        <v>0.41</v>
      </c>
      <c r="M5097">
        <v>5140.08</v>
      </c>
      <c r="N5097" s="1" t="s">
        <v>19</v>
      </c>
    </row>
    <row r="5098" spans="1:14" x14ac:dyDescent="0.3">
      <c r="A5098" s="1" t="s">
        <v>52</v>
      </c>
      <c r="B5098">
        <v>1185732</v>
      </c>
      <c r="C5098" s="2">
        <v>44790</v>
      </c>
      <c r="D5098" s="1" t="s">
        <v>103</v>
      </c>
      <c r="E5098" s="1" t="s">
        <v>110</v>
      </c>
      <c r="F5098" s="1" t="s">
        <v>111</v>
      </c>
      <c r="G5098" s="1" t="s">
        <v>23</v>
      </c>
      <c r="H5098">
        <v>37</v>
      </c>
      <c r="I5098">
        <v>179</v>
      </c>
      <c r="J5098">
        <v>6623</v>
      </c>
      <c r="K5098">
        <v>2914.12</v>
      </c>
      <c r="L5098">
        <v>0.44</v>
      </c>
      <c r="M5098">
        <v>3708.88</v>
      </c>
      <c r="N5098" s="1" t="s">
        <v>19</v>
      </c>
    </row>
    <row r="5099" spans="1:14" x14ac:dyDescent="0.3">
      <c r="A5099" s="1" t="s">
        <v>52</v>
      </c>
      <c r="B5099">
        <v>1185732</v>
      </c>
      <c r="C5099" s="2">
        <v>44790</v>
      </c>
      <c r="D5099" s="1" t="s">
        <v>103</v>
      </c>
      <c r="E5099" s="1" t="s">
        <v>110</v>
      </c>
      <c r="F5099" s="1" t="s">
        <v>111</v>
      </c>
      <c r="G5099" s="1" t="s">
        <v>24</v>
      </c>
      <c r="H5099">
        <v>32</v>
      </c>
      <c r="I5099">
        <v>147</v>
      </c>
      <c r="J5099">
        <v>4704</v>
      </c>
      <c r="K5099">
        <v>1975.6800000000003</v>
      </c>
      <c r="L5099">
        <v>0.42000000000000004</v>
      </c>
      <c r="M5099">
        <v>2728.3199999999997</v>
      </c>
      <c r="N5099" s="1" t="s">
        <v>19</v>
      </c>
    </row>
    <row r="5100" spans="1:14" x14ac:dyDescent="0.3">
      <c r="A5100" s="1" t="s">
        <v>52</v>
      </c>
      <c r="B5100">
        <v>1185732</v>
      </c>
      <c r="C5100" s="2">
        <v>44790</v>
      </c>
      <c r="D5100" s="1" t="s">
        <v>103</v>
      </c>
      <c r="E5100" s="1" t="s">
        <v>110</v>
      </c>
      <c r="F5100" s="1" t="s">
        <v>111</v>
      </c>
      <c r="G5100" s="1" t="s">
        <v>18</v>
      </c>
      <c r="H5100">
        <v>35</v>
      </c>
      <c r="I5100">
        <v>158</v>
      </c>
      <c r="J5100">
        <v>5530</v>
      </c>
      <c r="K5100">
        <v>2322.6</v>
      </c>
      <c r="L5100">
        <v>0.42</v>
      </c>
      <c r="M5100">
        <v>3207.4</v>
      </c>
      <c r="N5100" s="1" t="s">
        <v>19</v>
      </c>
    </row>
    <row r="5101" spans="1:14" x14ac:dyDescent="0.3">
      <c r="A5101" s="1" t="s">
        <v>52</v>
      </c>
      <c r="B5101">
        <v>1185732</v>
      </c>
      <c r="C5101" s="2">
        <v>44790</v>
      </c>
      <c r="D5101" s="1" t="s">
        <v>103</v>
      </c>
      <c r="E5101" s="1" t="s">
        <v>110</v>
      </c>
      <c r="F5101" s="1" t="s">
        <v>111</v>
      </c>
      <c r="G5101" s="1" t="s">
        <v>20</v>
      </c>
      <c r="H5101">
        <v>42</v>
      </c>
      <c r="I5101">
        <v>206</v>
      </c>
      <c r="J5101">
        <v>8652</v>
      </c>
      <c r="K5101">
        <v>4758.6000000000004</v>
      </c>
      <c r="L5101">
        <v>0.55000000000000004</v>
      </c>
      <c r="M5101">
        <v>3893.3999999999996</v>
      </c>
      <c r="N5101" s="1" t="s">
        <v>19</v>
      </c>
    </row>
    <row r="5102" spans="1:14" x14ac:dyDescent="0.3">
      <c r="A5102" s="1" t="s">
        <v>52</v>
      </c>
      <c r="B5102">
        <v>1185732</v>
      </c>
      <c r="C5102" s="2">
        <v>44820</v>
      </c>
      <c r="D5102" s="1" t="s">
        <v>103</v>
      </c>
      <c r="E5102" s="1" t="s">
        <v>110</v>
      </c>
      <c r="F5102" s="1" t="s">
        <v>111</v>
      </c>
      <c r="G5102" s="1" t="s">
        <v>21</v>
      </c>
      <c r="H5102">
        <v>40</v>
      </c>
      <c r="I5102">
        <v>232</v>
      </c>
      <c r="J5102">
        <v>9280</v>
      </c>
      <c r="K5102">
        <v>4083.2</v>
      </c>
      <c r="L5102">
        <v>0.44</v>
      </c>
      <c r="M5102">
        <v>5196.8</v>
      </c>
      <c r="N5102" s="1" t="s">
        <v>19</v>
      </c>
    </row>
    <row r="5103" spans="1:14" x14ac:dyDescent="0.3">
      <c r="A5103" s="1" t="s">
        <v>52</v>
      </c>
      <c r="B5103">
        <v>1185732</v>
      </c>
      <c r="C5103" s="2">
        <v>44820</v>
      </c>
      <c r="D5103" s="1" t="s">
        <v>103</v>
      </c>
      <c r="E5103" s="1" t="s">
        <v>110</v>
      </c>
      <c r="F5103" s="1" t="s">
        <v>111</v>
      </c>
      <c r="G5103" s="1" t="s">
        <v>22</v>
      </c>
      <c r="H5103">
        <v>33</v>
      </c>
      <c r="I5103">
        <v>158</v>
      </c>
      <c r="J5103">
        <v>5214</v>
      </c>
      <c r="K5103">
        <v>2137.7399999999998</v>
      </c>
      <c r="L5103">
        <v>0.41</v>
      </c>
      <c r="M5103">
        <v>3076.26</v>
      </c>
      <c r="N5103" s="1" t="s">
        <v>19</v>
      </c>
    </row>
    <row r="5104" spans="1:14" x14ac:dyDescent="0.3">
      <c r="A5104" s="1" t="s">
        <v>52</v>
      </c>
      <c r="B5104">
        <v>1185732</v>
      </c>
      <c r="C5104" s="2">
        <v>44820</v>
      </c>
      <c r="D5104" s="1" t="s">
        <v>103</v>
      </c>
      <c r="E5104" s="1" t="s">
        <v>110</v>
      </c>
      <c r="F5104" s="1" t="s">
        <v>111</v>
      </c>
      <c r="G5104" s="1" t="s">
        <v>23</v>
      </c>
      <c r="H5104">
        <v>15</v>
      </c>
      <c r="I5104">
        <v>145</v>
      </c>
      <c r="J5104">
        <v>2175</v>
      </c>
      <c r="K5104">
        <v>1022.2500000000001</v>
      </c>
      <c r="L5104">
        <v>0.47000000000000003</v>
      </c>
      <c r="M5104">
        <v>1152.75</v>
      </c>
      <c r="N5104" s="1" t="s">
        <v>19</v>
      </c>
    </row>
    <row r="5105" spans="1:14" x14ac:dyDescent="0.3">
      <c r="A5105" s="1" t="s">
        <v>52</v>
      </c>
      <c r="B5105">
        <v>1185732</v>
      </c>
      <c r="C5105" s="2">
        <v>44820</v>
      </c>
      <c r="D5105" s="1" t="s">
        <v>103</v>
      </c>
      <c r="E5105" s="1" t="s">
        <v>110</v>
      </c>
      <c r="F5105" s="1" t="s">
        <v>111</v>
      </c>
      <c r="G5105" s="1" t="s">
        <v>24</v>
      </c>
      <c r="H5105">
        <v>16</v>
      </c>
      <c r="I5105">
        <v>120</v>
      </c>
      <c r="J5105">
        <v>1920</v>
      </c>
      <c r="K5105">
        <v>864</v>
      </c>
      <c r="L5105">
        <v>0.45</v>
      </c>
      <c r="M5105">
        <v>1056</v>
      </c>
      <c r="N5105" s="1" t="s">
        <v>19</v>
      </c>
    </row>
    <row r="5106" spans="1:14" x14ac:dyDescent="0.3">
      <c r="A5106" s="1" t="s">
        <v>52</v>
      </c>
      <c r="B5106">
        <v>1185732</v>
      </c>
      <c r="C5106" s="2">
        <v>44820</v>
      </c>
      <c r="D5106" s="1" t="s">
        <v>103</v>
      </c>
      <c r="E5106" s="1" t="s">
        <v>110</v>
      </c>
      <c r="F5106" s="1" t="s">
        <v>111</v>
      </c>
      <c r="G5106" s="1" t="s">
        <v>18</v>
      </c>
      <c r="H5106">
        <v>22</v>
      </c>
      <c r="I5106">
        <v>132</v>
      </c>
      <c r="J5106">
        <v>2904</v>
      </c>
      <c r="K5106">
        <v>1103.52</v>
      </c>
      <c r="L5106">
        <v>0.38</v>
      </c>
      <c r="M5106">
        <v>1800.48</v>
      </c>
      <c r="N5106" s="1" t="s">
        <v>19</v>
      </c>
    </row>
    <row r="5107" spans="1:14" x14ac:dyDescent="0.3">
      <c r="A5107" s="1" t="s">
        <v>52</v>
      </c>
      <c r="B5107">
        <v>1185732</v>
      </c>
      <c r="C5107" s="2">
        <v>44820</v>
      </c>
      <c r="D5107" s="1" t="s">
        <v>103</v>
      </c>
      <c r="E5107" s="1" t="s">
        <v>110</v>
      </c>
      <c r="F5107" s="1" t="s">
        <v>111</v>
      </c>
      <c r="G5107" s="1" t="s">
        <v>20</v>
      </c>
      <c r="H5107">
        <v>26</v>
      </c>
      <c r="I5107">
        <v>160</v>
      </c>
      <c r="J5107">
        <v>4160</v>
      </c>
      <c r="K5107">
        <v>2329.6000000000004</v>
      </c>
      <c r="L5107">
        <v>0.56000000000000005</v>
      </c>
      <c r="M5107">
        <v>1830.3999999999996</v>
      </c>
      <c r="N5107" s="1" t="s">
        <v>19</v>
      </c>
    </row>
    <row r="5108" spans="1:14" x14ac:dyDescent="0.3">
      <c r="A5108" s="1" t="s">
        <v>52</v>
      </c>
      <c r="B5108">
        <v>1185732</v>
      </c>
      <c r="C5108" s="2">
        <v>44852</v>
      </c>
      <c r="D5108" s="1" t="s">
        <v>103</v>
      </c>
      <c r="E5108" s="1" t="s">
        <v>110</v>
      </c>
      <c r="F5108" s="1" t="s">
        <v>111</v>
      </c>
      <c r="G5108" s="1" t="s">
        <v>21</v>
      </c>
      <c r="H5108">
        <v>24</v>
      </c>
      <c r="I5108">
        <v>216</v>
      </c>
      <c r="J5108">
        <v>5184</v>
      </c>
      <c r="K5108">
        <v>2384.6400000000003</v>
      </c>
      <c r="L5108">
        <v>0.46</v>
      </c>
      <c r="M5108">
        <v>2799.3599999999997</v>
      </c>
      <c r="N5108" s="1" t="s">
        <v>19</v>
      </c>
    </row>
    <row r="5109" spans="1:14" x14ac:dyDescent="0.3">
      <c r="A5109" s="1" t="s">
        <v>52</v>
      </c>
      <c r="B5109">
        <v>1185732</v>
      </c>
      <c r="C5109" s="2">
        <v>44852</v>
      </c>
      <c r="D5109" s="1" t="s">
        <v>103</v>
      </c>
      <c r="E5109" s="1" t="s">
        <v>110</v>
      </c>
      <c r="F5109" s="1" t="s">
        <v>111</v>
      </c>
      <c r="G5109" s="1" t="s">
        <v>22</v>
      </c>
      <c r="H5109">
        <v>17</v>
      </c>
      <c r="I5109">
        <v>165</v>
      </c>
      <c r="J5109">
        <v>2805</v>
      </c>
      <c r="K5109">
        <v>1037.8499999999999</v>
      </c>
      <c r="L5109">
        <v>0.37</v>
      </c>
      <c r="M5109">
        <v>1767.15</v>
      </c>
      <c r="N5109" s="1" t="s">
        <v>19</v>
      </c>
    </row>
    <row r="5110" spans="1:14" x14ac:dyDescent="0.3">
      <c r="A5110" s="1" t="s">
        <v>52</v>
      </c>
      <c r="B5110">
        <v>1185732</v>
      </c>
      <c r="C5110" s="2">
        <v>44852</v>
      </c>
      <c r="D5110" s="1" t="s">
        <v>103</v>
      </c>
      <c r="E5110" s="1" t="s">
        <v>110</v>
      </c>
      <c r="F5110" s="1" t="s">
        <v>111</v>
      </c>
      <c r="G5110" s="1" t="s">
        <v>23</v>
      </c>
      <c r="H5110">
        <v>19</v>
      </c>
      <c r="I5110">
        <v>120</v>
      </c>
      <c r="J5110">
        <v>2280</v>
      </c>
      <c r="K5110">
        <v>1071.6000000000001</v>
      </c>
      <c r="L5110">
        <v>0.47000000000000003</v>
      </c>
      <c r="M5110">
        <v>1208.3999999999999</v>
      </c>
      <c r="N5110" s="1" t="s">
        <v>19</v>
      </c>
    </row>
    <row r="5111" spans="1:14" x14ac:dyDescent="0.3">
      <c r="A5111" s="1" t="s">
        <v>52</v>
      </c>
      <c r="B5111">
        <v>1185732</v>
      </c>
      <c r="C5111" s="2">
        <v>44852</v>
      </c>
      <c r="D5111" s="1" t="s">
        <v>103</v>
      </c>
      <c r="E5111" s="1" t="s">
        <v>110</v>
      </c>
      <c r="F5111" s="1" t="s">
        <v>111</v>
      </c>
      <c r="G5111" s="1" t="s">
        <v>24</v>
      </c>
      <c r="H5111">
        <v>20</v>
      </c>
      <c r="I5111">
        <v>109</v>
      </c>
      <c r="J5111">
        <v>2180</v>
      </c>
      <c r="K5111">
        <v>981</v>
      </c>
      <c r="L5111">
        <v>0.45</v>
      </c>
      <c r="M5111">
        <v>1199</v>
      </c>
      <c r="N5111" s="1" t="s">
        <v>19</v>
      </c>
    </row>
    <row r="5112" spans="1:14" x14ac:dyDescent="0.3">
      <c r="A5112" s="1" t="s">
        <v>52</v>
      </c>
      <c r="B5112">
        <v>1185732</v>
      </c>
      <c r="C5112" s="2">
        <v>44852</v>
      </c>
      <c r="D5112" s="1" t="s">
        <v>103</v>
      </c>
      <c r="E5112" s="1" t="s">
        <v>110</v>
      </c>
      <c r="F5112" s="1" t="s">
        <v>111</v>
      </c>
      <c r="G5112" s="1" t="s">
        <v>18</v>
      </c>
      <c r="H5112">
        <v>25</v>
      </c>
      <c r="I5112">
        <v>105</v>
      </c>
      <c r="J5112">
        <v>2625</v>
      </c>
      <c r="K5112">
        <v>1102.5</v>
      </c>
      <c r="L5112">
        <v>0.42</v>
      </c>
      <c r="M5112">
        <v>1522.5</v>
      </c>
      <c r="N5112" s="1" t="s">
        <v>19</v>
      </c>
    </row>
    <row r="5113" spans="1:14" x14ac:dyDescent="0.3">
      <c r="A5113" s="1" t="s">
        <v>14</v>
      </c>
      <c r="B5113">
        <v>1185732</v>
      </c>
      <c r="C5113" s="2">
        <v>44610</v>
      </c>
      <c r="D5113" s="1" t="s">
        <v>103</v>
      </c>
      <c r="E5113" s="1" t="s">
        <v>110</v>
      </c>
      <c r="F5113" s="1" t="s">
        <v>111</v>
      </c>
      <c r="G5113" s="1" t="s">
        <v>24</v>
      </c>
      <c r="H5113">
        <v>19</v>
      </c>
      <c r="I5113">
        <v>98</v>
      </c>
      <c r="J5113">
        <v>1862</v>
      </c>
      <c r="K5113">
        <v>856.52</v>
      </c>
      <c r="L5113">
        <v>0.46</v>
      </c>
      <c r="M5113">
        <v>1005.48</v>
      </c>
      <c r="N5113" s="1" t="s">
        <v>19</v>
      </c>
    </row>
    <row r="5114" spans="1:14" x14ac:dyDescent="0.3">
      <c r="A5114" s="1" t="s">
        <v>14</v>
      </c>
      <c r="B5114">
        <v>1185732</v>
      </c>
      <c r="C5114" s="2">
        <v>44610</v>
      </c>
      <c r="D5114" s="1" t="s">
        <v>103</v>
      </c>
      <c r="E5114" s="1" t="s">
        <v>110</v>
      </c>
      <c r="F5114" s="1" t="s">
        <v>111</v>
      </c>
      <c r="G5114" s="1" t="s">
        <v>18</v>
      </c>
      <c r="H5114">
        <v>26</v>
      </c>
      <c r="I5114">
        <v>136</v>
      </c>
      <c r="J5114">
        <v>3536</v>
      </c>
      <c r="K5114">
        <v>1379.04</v>
      </c>
      <c r="L5114">
        <v>0.38999999999999996</v>
      </c>
      <c r="M5114">
        <v>2156.96</v>
      </c>
      <c r="N5114" s="1" t="s">
        <v>19</v>
      </c>
    </row>
    <row r="5115" spans="1:14" x14ac:dyDescent="0.3">
      <c r="A5115" s="1" t="s">
        <v>14</v>
      </c>
      <c r="B5115">
        <v>1185732</v>
      </c>
      <c r="C5115" s="2">
        <v>44610</v>
      </c>
      <c r="D5115" s="1" t="s">
        <v>103</v>
      </c>
      <c r="E5115" s="1" t="s">
        <v>110</v>
      </c>
      <c r="F5115" s="1" t="s">
        <v>111</v>
      </c>
      <c r="G5115" s="1" t="s">
        <v>20</v>
      </c>
      <c r="H5115">
        <v>20</v>
      </c>
      <c r="I5115">
        <v>160</v>
      </c>
      <c r="J5115">
        <v>3200</v>
      </c>
      <c r="K5115">
        <v>1824.0000000000002</v>
      </c>
      <c r="L5115">
        <v>0.57000000000000006</v>
      </c>
      <c r="M5115">
        <v>1375.9999999999998</v>
      </c>
      <c r="N5115" s="1" t="s">
        <v>19</v>
      </c>
    </row>
    <row r="5116" spans="1:14" x14ac:dyDescent="0.3">
      <c r="A5116" s="1" t="s">
        <v>14</v>
      </c>
      <c r="B5116">
        <v>1185732</v>
      </c>
      <c r="C5116" s="2">
        <v>44636</v>
      </c>
      <c r="D5116" s="1" t="s">
        <v>103</v>
      </c>
      <c r="E5116" s="1" t="s">
        <v>110</v>
      </c>
      <c r="F5116" s="1" t="s">
        <v>111</v>
      </c>
      <c r="G5116" s="1" t="s">
        <v>21</v>
      </c>
      <c r="H5116">
        <v>20</v>
      </c>
      <c r="I5116">
        <v>223</v>
      </c>
      <c r="J5116">
        <v>4460</v>
      </c>
      <c r="K5116">
        <v>2051.6</v>
      </c>
      <c r="L5116">
        <v>0.46</v>
      </c>
      <c r="M5116">
        <v>2408.4</v>
      </c>
      <c r="N5116" s="1" t="s">
        <v>19</v>
      </c>
    </row>
    <row r="5117" spans="1:14" x14ac:dyDescent="0.3">
      <c r="A5117" s="1" t="s">
        <v>14</v>
      </c>
      <c r="B5117">
        <v>1185732</v>
      </c>
      <c r="C5117" s="2">
        <v>44636</v>
      </c>
      <c r="D5117" s="1" t="s">
        <v>103</v>
      </c>
      <c r="E5117" s="1" t="s">
        <v>110</v>
      </c>
      <c r="F5117" s="1" t="s">
        <v>111</v>
      </c>
      <c r="G5117" s="1" t="s">
        <v>22</v>
      </c>
      <c r="H5117">
        <v>20</v>
      </c>
      <c r="I5117">
        <v>128</v>
      </c>
      <c r="J5117">
        <v>2560</v>
      </c>
      <c r="K5117">
        <v>998.39999999999986</v>
      </c>
      <c r="L5117">
        <v>0.38999999999999996</v>
      </c>
      <c r="M5117">
        <v>1561.6000000000001</v>
      </c>
      <c r="N5117" s="1" t="s">
        <v>19</v>
      </c>
    </row>
    <row r="5118" spans="1:14" x14ac:dyDescent="0.3">
      <c r="A5118" s="1" t="s">
        <v>14</v>
      </c>
      <c r="B5118">
        <v>1185732</v>
      </c>
      <c r="C5118" s="2">
        <v>44636</v>
      </c>
      <c r="D5118" s="1" t="s">
        <v>103</v>
      </c>
      <c r="E5118" s="1" t="s">
        <v>110</v>
      </c>
      <c r="F5118" s="1" t="s">
        <v>111</v>
      </c>
      <c r="G5118" s="1" t="s">
        <v>23</v>
      </c>
      <c r="H5118">
        <v>11</v>
      </c>
      <c r="I5118">
        <v>136</v>
      </c>
      <c r="J5118">
        <v>1496</v>
      </c>
      <c r="K5118">
        <v>703.12</v>
      </c>
      <c r="L5118">
        <v>0.47000000000000003</v>
      </c>
      <c r="M5118">
        <v>792.88</v>
      </c>
      <c r="N5118" s="1" t="s">
        <v>19</v>
      </c>
    </row>
    <row r="5119" spans="1:14" x14ac:dyDescent="0.3">
      <c r="A5119" s="1" t="s">
        <v>14</v>
      </c>
      <c r="B5119">
        <v>1185732</v>
      </c>
      <c r="C5119" s="2">
        <v>44636</v>
      </c>
      <c r="D5119" s="1" t="s">
        <v>103</v>
      </c>
      <c r="E5119" s="1" t="s">
        <v>110</v>
      </c>
      <c r="F5119" s="1" t="s">
        <v>111</v>
      </c>
      <c r="G5119" s="1" t="s">
        <v>24</v>
      </c>
      <c r="H5119">
        <v>15</v>
      </c>
      <c r="I5119">
        <v>85</v>
      </c>
      <c r="J5119">
        <v>1275</v>
      </c>
      <c r="K5119">
        <v>573.75</v>
      </c>
      <c r="L5119">
        <v>0.45</v>
      </c>
      <c r="M5119">
        <v>701.25</v>
      </c>
      <c r="N5119" s="1" t="s">
        <v>19</v>
      </c>
    </row>
    <row r="5120" spans="1:14" x14ac:dyDescent="0.3">
      <c r="A5120" s="1" t="s">
        <v>14</v>
      </c>
      <c r="B5120">
        <v>1185732</v>
      </c>
      <c r="C5120" s="2">
        <v>44636</v>
      </c>
      <c r="D5120" s="1" t="s">
        <v>103</v>
      </c>
      <c r="E5120" s="1" t="s">
        <v>110</v>
      </c>
      <c r="F5120" s="1" t="s">
        <v>111</v>
      </c>
      <c r="G5120" s="1" t="s">
        <v>18</v>
      </c>
      <c r="H5120">
        <v>25</v>
      </c>
      <c r="I5120">
        <v>104</v>
      </c>
      <c r="J5120">
        <v>2600</v>
      </c>
      <c r="K5120">
        <v>962</v>
      </c>
      <c r="L5120">
        <v>0.37</v>
      </c>
      <c r="M5120">
        <v>1638</v>
      </c>
      <c r="N5120" s="1" t="s">
        <v>19</v>
      </c>
    </row>
    <row r="5121" spans="1:14" x14ac:dyDescent="0.3">
      <c r="A5121" s="1" t="s">
        <v>14</v>
      </c>
      <c r="B5121">
        <v>1185732</v>
      </c>
      <c r="C5121" s="2">
        <v>44636</v>
      </c>
      <c r="D5121" s="1" t="s">
        <v>103</v>
      </c>
      <c r="E5121" s="1" t="s">
        <v>110</v>
      </c>
      <c r="F5121" s="1" t="s">
        <v>111</v>
      </c>
      <c r="G5121" s="1" t="s">
        <v>20</v>
      </c>
      <c r="H5121">
        <v>17</v>
      </c>
      <c r="I5121">
        <v>136</v>
      </c>
      <c r="J5121">
        <v>2312</v>
      </c>
      <c r="K5121">
        <v>1248.48</v>
      </c>
      <c r="L5121">
        <v>0.54</v>
      </c>
      <c r="M5121">
        <v>1063.52</v>
      </c>
      <c r="N5121" s="1" t="s">
        <v>19</v>
      </c>
    </row>
    <row r="5122" spans="1:14" x14ac:dyDescent="0.3">
      <c r="A5122" s="1" t="s">
        <v>14</v>
      </c>
      <c r="B5122">
        <v>1185732</v>
      </c>
      <c r="C5122" s="2">
        <v>44668</v>
      </c>
      <c r="D5122" s="1" t="s">
        <v>103</v>
      </c>
      <c r="E5122" s="1" t="s">
        <v>110</v>
      </c>
      <c r="F5122" s="1" t="s">
        <v>111</v>
      </c>
      <c r="G5122" s="1" t="s">
        <v>21</v>
      </c>
      <c r="H5122">
        <v>19</v>
      </c>
      <c r="I5122">
        <v>223</v>
      </c>
      <c r="J5122">
        <v>4237</v>
      </c>
      <c r="K5122">
        <v>1864.28</v>
      </c>
      <c r="L5122">
        <v>0.44</v>
      </c>
      <c r="M5122">
        <v>2372.7200000000003</v>
      </c>
      <c r="N5122" s="1" t="s">
        <v>19</v>
      </c>
    </row>
    <row r="5123" spans="1:14" x14ac:dyDescent="0.3">
      <c r="A5123" s="1" t="s">
        <v>14</v>
      </c>
      <c r="B5123">
        <v>1185732</v>
      </c>
      <c r="C5123" s="2">
        <v>44668</v>
      </c>
      <c r="D5123" s="1" t="s">
        <v>103</v>
      </c>
      <c r="E5123" s="1" t="s">
        <v>110</v>
      </c>
      <c r="F5123" s="1" t="s">
        <v>111</v>
      </c>
      <c r="G5123" s="1" t="s">
        <v>22</v>
      </c>
      <c r="H5123">
        <v>20</v>
      </c>
      <c r="I5123">
        <v>116</v>
      </c>
      <c r="J5123">
        <v>2320</v>
      </c>
      <c r="K5123">
        <v>927.99999999999989</v>
      </c>
      <c r="L5123">
        <v>0.39999999999999997</v>
      </c>
      <c r="M5123">
        <v>1392</v>
      </c>
      <c r="N5123" s="1" t="s">
        <v>19</v>
      </c>
    </row>
    <row r="5124" spans="1:14" x14ac:dyDescent="0.3">
      <c r="A5124" s="1" t="s">
        <v>14</v>
      </c>
      <c r="B5124">
        <v>1185732</v>
      </c>
      <c r="C5124" s="2">
        <v>44668</v>
      </c>
      <c r="D5124" s="1" t="s">
        <v>103</v>
      </c>
      <c r="E5124" s="1" t="s">
        <v>110</v>
      </c>
      <c r="F5124" s="1" t="s">
        <v>111</v>
      </c>
      <c r="G5124" s="1" t="s">
        <v>23</v>
      </c>
      <c r="H5124">
        <v>11</v>
      </c>
      <c r="I5124">
        <v>124</v>
      </c>
      <c r="J5124">
        <v>1364</v>
      </c>
      <c r="K5124">
        <v>613.80000000000007</v>
      </c>
      <c r="L5124">
        <v>0.45</v>
      </c>
      <c r="M5124">
        <v>750.19999999999993</v>
      </c>
      <c r="N5124" s="1" t="s">
        <v>19</v>
      </c>
    </row>
    <row r="5125" spans="1:14" x14ac:dyDescent="0.3">
      <c r="A5125" s="1" t="s">
        <v>14</v>
      </c>
      <c r="B5125">
        <v>1185732</v>
      </c>
      <c r="C5125" s="2">
        <v>44668</v>
      </c>
      <c r="D5125" s="1" t="s">
        <v>103</v>
      </c>
      <c r="E5125" s="1" t="s">
        <v>110</v>
      </c>
      <c r="F5125" s="1" t="s">
        <v>111</v>
      </c>
      <c r="G5125" s="1" t="s">
        <v>24</v>
      </c>
      <c r="H5125">
        <v>16</v>
      </c>
      <c r="I5125">
        <v>96</v>
      </c>
      <c r="J5125">
        <v>1536</v>
      </c>
      <c r="K5125">
        <v>660.48</v>
      </c>
      <c r="L5125">
        <v>0.43000000000000005</v>
      </c>
      <c r="M5125">
        <v>875.52</v>
      </c>
      <c r="N5125" s="1" t="s">
        <v>19</v>
      </c>
    </row>
    <row r="5126" spans="1:14" x14ac:dyDescent="0.3">
      <c r="A5126" s="1" t="s">
        <v>14</v>
      </c>
      <c r="B5126">
        <v>1185732</v>
      </c>
      <c r="C5126" s="2">
        <v>44668</v>
      </c>
      <c r="D5126" s="1" t="s">
        <v>103</v>
      </c>
      <c r="E5126" s="1" t="s">
        <v>110</v>
      </c>
      <c r="F5126" s="1" t="s">
        <v>111</v>
      </c>
      <c r="G5126" s="1" t="s">
        <v>18</v>
      </c>
      <c r="H5126">
        <v>30</v>
      </c>
      <c r="I5126">
        <v>98</v>
      </c>
      <c r="J5126">
        <v>2940</v>
      </c>
      <c r="K5126">
        <v>1176</v>
      </c>
      <c r="L5126">
        <v>0.39999999999999997</v>
      </c>
      <c r="M5126">
        <v>1764</v>
      </c>
      <c r="N5126" s="1" t="s">
        <v>19</v>
      </c>
    </row>
    <row r="5127" spans="1:14" x14ac:dyDescent="0.3">
      <c r="A5127" s="1" t="s">
        <v>14</v>
      </c>
      <c r="B5127">
        <v>1185732</v>
      </c>
      <c r="C5127" s="2">
        <v>44668</v>
      </c>
      <c r="D5127" s="1" t="s">
        <v>103</v>
      </c>
      <c r="E5127" s="1" t="s">
        <v>110</v>
      </c>
      <c r="F5127" s="1" t="s">
        <v>111</v>
      </c>
      <c r="G5127" s="1" t="s">
        <v>20</v>
      </c>
      <c r="H5127">
        <v>22</v>
      </c>
      <c r="I5127">
        <v>147</v>
      </c>
      <c r="J5127">
        <v>3234</v>
      </c>
      <c r="K5127">
        <v>1714.02</v>
      </c>
      <c r="L5127">
        <v>0.53</v>
      </c>
      <c r="M5127">
        <v>1519.98</v>
      </c>
      <c r="N5127" s="1" t="s">
        <v>19</v>
      </c>
    </row>
    <row r="5128" spans="1:14" x14ac:dyDescent="0.3">
      <c r="A5128" s="1" t="s">
        <v>14</v>
      </c>
      <c r="B5128">
        <v>1185732</v>
      </c>
      <c r="C5128" s="2">
        <v>44697</v>
      </c>
      <c r="D5128" s="1" t="s">
        <v>103</v>
      </c>
      <c r="E5128" s="1" t="s">
        <v>110</v>
      </c>
      <c r="F5128" s="1" t="s">
        <v>111</v>
      </c>
      <c r="G5128" s="1" t="s">
        <v>21</v>
      </c>
      <c r="H5128">
        <v>27</v>
      </c>
      <c r="I5128">
        <v>238</v>
      </c>
      <c r="J5128">
        <v>6426</v>
      </c>
      <c r="K5128">
        <v>2698.92</v>
      </c>
      <c r="L5128">
        <v>0.42000000000000004</v>
      </c>
      <c r="M5128">
        <v>3727.08</v>
      </c>
      <c r="N5128" s="1" t="s">
        <v>19</v>
      </c>
    </row>
    <row r="5129" spans="1:14" x14ac:dyDescent="0.3">
      <c r="A5129" s="1" t="s">
        <v>14</v>
      </c>
      <c r="B5129">
        <v>1185732</v>
      </c>
      <c r="C5129" s="2">
        <v>44697</v>
      </c>
      <c r="D5129" s="1" t="s">
        <v>103</v>
      </c>
      <c r="E5129" s="1" t="s">
        <v>110</v>
      </c>
      <c r="F5129" s="1" t="s">
        <v>111</v>
      </c>
      <c r="G5129" s="1" t="s">
        <v>22</v>
      </c>
      <c r="H5129">
        <v>28</v>
      </c>
      <c r="I5129">
        <v>140</v>
      </c>
      <c r="J5129">
        <v>3920</v>
      </c>
      <c r="K5129">
        <v>1607.1999999999998</v>
      </c>
      <c r="L5129">
        <v>0.41</v>
      </c>
      <c r="M5129">
        <v>2312.8000000000002</v>
      </c>
      <c r="N5129" s="1" t="s">
        <v>19</v>
      </c>
    </row>
    <row r="5130" spans="1:14" x14ac:dyDescent="0.3">
      <c r="A5130" s="1" t="s">
        <v>14</v>
      </c>
      <c r="B5130">
        <v>1185732</v>
      </c>
      <c r="C5130" s="2">
        <v>44697</v>
      </c>
      <c r="D5130" s="1" t="s">
        <v>103</v>
      </c>
      <c r="E5130" s="1" t="s">
        <v>110</v>
      </c>
      <c r="F5130" s="1" t="s">
        <v>111</v>
      </c>
      <c r="G5130" s="1" t="s">
        <v>23</v>
      </c>
      <c r="H5130">
        <v>26</v>
      </c>
      <c r="I5130">
        <v>136</v>
      </c>
      <c r="J5130">
        <v>3536</v>
      </c>
      <c r="K5130">
        <v>1520.4800000000002</v>
      </c>
      <c r="L5130">
        <v>0.43000000000000005</v>
      </c>
      <c r="M5130">
        <v>2015.5199999999998</v>
      </c>
      <c r="N5130" s="1" t="s">
        <v>19</v>
      </c>
    </row>
    <row r="5131" spans="1:14" x14ac:dyDescent="0.3">
      <c r="A5131" s="1" t="s">
        <v>14</v>
      </c>
      <c r="B5131">
        <v>1185732</v>
      </c>
      <c r="C5131" s="2">
        <v>44697</v>
      </c>
      <c r="D5131" s="1" t="s">
        <v>103</v>
      </c>
      <c r="E5131" s="1" t="s">
        <v>110</v>
      </c>
      <c r="F5131" s="1" t="s">
        <v>111</v>
      </c>
      <c r="G5131" s="1" t="s">
        <v>24</v>
      </c>
      <c r="H5131">
        <v>24</v>
      </c>
      <c r="I5131">
        <v>116</v>
      </c>
      <c r="J5131">
        <v>2784</v>
      </c>
      <c r="K5131">
        <v>1280.6400000000001</v>
      </c>
      <c r="L5131">
        <v>0.46</v>
      </c>
      <c r="M5131">
        <v>1503.36</v>
      </c>
      <c r="N5131" s="1" t="s">
        <v>19</v>
      </c>
    </row>
    <row r="5132" spans="1:14" x14ac:dyDescent="0.3">
      <c r="A5132" s="1" t="s">
        <v>14</v>
      </c>
      <c r="B5132">
        <v>1185732</v>
      </c>
      <c r="C5132" s="2">
        <v>44697</v>
      </c>
      <c r="D5132" s="1" t="s">
        <v>103</v>
      </c>
      <c r="E5132" s="1" t="s">
        <v>110</v>
      </c>
      <c r="F5132" s="1" t="s">
        <v>111</v>
      </c>
      <c r="G5132" s="1" t="s">
        <v>18</v>
      </c>
      <c r="H5132">
        <v>34</v>
      </c>
      <c r="I5132">
        <v>132</v>
      </c>
      <c r="J5132">
        <v>4488</v>
      </c>
      <c r="K5132">
        <v>1795.1999999999998</v>
      </c>
      <c r="L5132">
        <v>0.39999999999999997</v>
      </c>
      <c r="M5132">
        <v>2692.8</v>
      </c>
      <c r="N5132" s="1" t="s">
        <v>19</v>
      </c>
    </row>
    <row r="5133" spans="1:14" x14ac:dyDescent="0.3">
      <c r="A5133" s="1" t="s">
        <v>14</v>
      </c>
      <c r="B5133">
        <v>1185732</v>
      </c>
      <c r="C5133" s="2">
        <v>44697</v>
      </c>
      <c r="D5133" s="1" t="s">
        <v>103</v>
      </c>
      <c r="E5133" s="1" t="s">
        <v>110</v>
      </c>
      <c r="F5133" s="1" t="s">
        <v>111</v>
      </c>
      <c r="G5133" s="1" t="s">
        <v>20</v>
      </c>
      <c r="H5133">
        <v>35</v>
      </c>
      <c r="I5133">
        <v>150</v>
      </c>
      <c r="J5133">
        <v>5250</v>
      </c>
      <c r="K5133">
        <v>2940.0000000000005</v>
      </c>
      <c r="L5133">
        <v>0.56000000000000005</v>
      </c>
      <c r="M5133">
        <v>2309.9999999999995</v>
      </c>
      <c r="N5133" s="1" t="s">
        <v>19</v>
      </c>
    </row>
    <row r="5134" spans="1:14" x14ac:dyDescent="0.3">
      <c r="A5134" s="1" t="s">
        <v>14</v>
      </c>
      <c r="B5134">
        <v>1185732</v>
      </c>
      <c r="C5134" s="2">
        <v>44730</v>
      </c>
      <c r="D5134" s="1" t="s">
        <v>103</v>
      </c>
      <c r="E5134" s="1" t="s">
        <v>110</v>
      </c>
      <c r="F5134" s="1" t="s">
        <v>111</v>
      </c>
      <c r="G5134" s="1" t="s">
        <v>21</v>
      </c>
      <c r="H5134">
        <v>31</v>
      </c>
      <c r="I5134">
        <v>263</v>
      </c>
      <c r="J5134">
        <v>8153</v>
      </c>
      <c r="K5134">
        <v>3587.32</v>
      </c>
      <c r="L5134">
        <v>0.44</v>
      </c>
      <c r="M5134">
        <v>4565.68</v>
      </c>
      <c r="N5134" s="1" t="s">
        <v>19</v>
      </c>
    </row>
    <row r="5135" spans="1:14" x14ac:dyDescent="0.3">
      <c r="A5135" s="1" t="s">
        <v>14</v>
      </c>
      <c r="B5135">
        <v>1185732</v>
      </c>
      <c r="C5135" s="2">
        <v>44730</v>
      </c>
      <c r="D5135" s="1" t="s">
        <v>103</v>
      </c>
      <c r="E5135" s="1" t="s">
        <v>110</v>
      </c>
      <c r="F5135" s="1" t="s">
        <v>111</v>
      </c>
      <c r="G5135" s="1" t="s">
        <v>22</v>
      </c>
      <c r="H5135">
        <v>29</v>
      </c>
      <c r="I5135">
        <v>150</v>
      </c>
      <c r="J5135">
        <v>4350</v>
      </c>
      <c r="K5135">
        <v>1696.4999999999998</v>
      </c>
      <c r="L5135">
        <v>0.38999999999999996</v>
      </c>
      <c r="M5135">
        <v>2653.5</v>
      </c>
      <c r="N5135" s="1" t="s">
        <v>19</v>
      </c>
    </row>
    <row r="5136" spans="1:14" x14ac:dyDescent="0.3">
      <c r="A5136" s="1" t="s">
        <v>14</v>
      </c>
      <c r="B5136">
        <v>1185732</v>
      </c>
      <c r="C5136" s="2">
        <v>44730</v>
      </c>
      <c r="D5136" s="1" t="s">
        <v>103</v>
      </c>
      <c r="E5136" s="1" t="s">
        <v>110</v>
      </c>
      <c r="F5136" s="1" t="s">
        <v>111</v>
      </c>
      <c r="G5136" s="1" t="s">
        <v>23</v>
      </c>
      <c r="H5136">
        <v>33</v>
      </c>
      <c r="I5136">
        <v>157</v>
      </c>
      <c r="J5136">
        <v>5181</v>
      </c>
      <c r="K5136">
        <v>2383.2600000000002</v>
      </c>
      <c r="L5136">
        <v>0.46</v>
      </c>
      <c r="M5136">
        <v>2797.74</v>
      </c>
      <c r="N5136" s="1" t="s">
        <v>19</v>
      </c>
    </row>
    <row r="5137" spans="1:14" x14ac:dyDescent="0.3">
      <c r="A5137" s="1" t="s">
        <v>14</v>
      </c>
      <c r="B5137">
        <v>1185732</v>
      </c>
      <c r="C5137" s="2">
        <v>44730</v>
      </c>
      <c r="D5137" s="1" t="s">
        <v>103</v>
      </c>
      <c r="E5137" s="1" t="s">
        <v>110</v>
      </c>
      <c r="F5137" s="1" t="s">
        <v>111</v>
      </c>
      <c r="G5137" s="1" t="s">
        <v>24</v>
      </c>
      <c r="H5137">
        <v>34</v>
      </c>
      <c r="I5137">
        <v>149</v>
      </c>
      <c r="J5137">
        <v>5066</v>
      </c>
      <c r="K5137">
        <v>2178.38</v>
      </c>
      <c r="L5137">
        <v>0.43000000000000005</v>
      </c>
      <c r="M5137">
        <v>2887.62</v>
      </c>
      <c r="N5137" s="1" t="s">
        <v>19</v>
      </c>
    </row>
    <row r="5138" spans="1:14" x14ac:dyDescent="0.3">
      <c r="A5138" s="1" t="s">
        <v>14</v>
      </c>
      <c r="B5138">
        <v>1185732</v>
      </c>
      <c r="C5138" s="2">
        <v>44730</v>
      </c>
      <c r="D5138" s="1" t="s">
        <v>103</v>
      </c>
      <c r="E5138" s="1" t="s">
        <v>110</v>
      </c>
      <c r="F5138" s="1" t="s">
        <v>111</v>
      </c>
      <c r="G5138" s="1" t="s">
        <v>18</v>
      </c>
      <c r="H5138">
        <v>47</v>
      </c>
      <c r="I5138">
        <v>135</v>
      </c>
      <c r="J5138">
        <v>6345</v>
      </c>
      <c r="K5138">
        <v>2411.1</v>
      </c>
      <c r="L5138">
        <v>0.38</v>
      </c>
      <c r="M5138">
        <v>3933.9</v>
      </c>
      <c r="N5138" s="1" t="s">
        <v>19</v>
      </c>
    </row>
    <row r="5139" spans="1:14" x14ac:dyDescent="0.3">
      <c r="A5139" s="1" t="s">
        <v>14</v>
      </c>
      <c r="B5139">
        <v>1185732</v>
      </c>
      <c r="C5139" s="2">
        <v>44730</v>
      </c>
      <c r="D5139" s="1" t="s">
        <v>103</v>
      </c>
      <c r="E5139" s="1" t="s">
        <v>110</v>
      </c>
      <c r="F5139" s="1" t="s">
        <v>111</v>
      </c>
      <c r="G5139" s="1" t="s">
        <v>20</v>
      </c>
      <c r="H5139">
        <v>51</v>
      </c>
      <c r="I5139">
        <v>219</v>
      </c>
      <c r="J5139">
        <v>11169</v>
      </c>
      <c r="K5139">
        <v>5919.5700000000006</v>
      </c>
      <c r="L5139">
        <v>0.53</v>
      </c>
      <c r="M5139">
        <v>5249.4299999999994</v>
      </c>
      <c r="N5139" s="1" t="s">
        <v>19</v>
      </c>
    </row>
    <row r="5140" spans="1:14" x14ac:dyDescent="0.3">
      <c r="A5140" s="1" t="s">
        <v>14</v>
      </c>
      <c r="B5140">
        <v>1185732</v>
      </c>
      <c r="C5140" s="2">
        <v>44758</v>
      </c>
      <c r="D5140" s="1" t="s">
        <v>103</v>
      </c>
      <c r="E5140" s="1" t="s">
        <v>110</v>
      </c>
      <c r="F5140" s="1" t="s">
        <v>111</v>
      </c>
      <c r="G5140" s="1" t="s">
        <v>21</v>
      </c>
      <c r="H5140">
        <v>47</v>
      </c>
      <c r="I5140">
        <v>289</v>
      </c>
      <c r="J5140">
        <v>13583</v>
      </c>
      <c r="K5140">
        <v>6248.18</v>
      </c>
      <c r="L5140">
        <v>0.46</v>
      </c>
      <c r="M5140">
        <v>7334.82</v>
      </c>
      <c r="N5140" s="1" t="s">
        <v>19</v>
      </c>
    </row>
    <row r="5141" spans="1:14" x14ac:dyDescent="0.3">
      <c r="A5141" s="1" t="s">
        <v>47</v>
      </c>
      <c r="B5141">
        <v>1185732</v>
      </c>
      <c r="C5141" s="2">
        <v>44852</v>
      </c>
      <c r="D5141" s="1" t="s">
        <v>103</v>
      </c>
      <c r="E5141" s="1" t="s">
        <v>110</v>
      </c>
      <c r="F5141" s="1" t="s">
        <v>111</v>
      </c>
      <c r="G5141" s="1" t="s">
        <v>20</v>
      </c>
      <c r="H5141">
        <v>35</v>
      </c>
      <c r="I5141">
        <v>475</v>
      </c>
      <c r="J5141">
        <v>166250</v>
      </c>
      <c r="K5141">
        <v>83125</v>
      </c>
      <c r="L5141">
        <v>0.5</v>
      </c>
      <c r="M5141">
        <v>83125</v>
      </c>
      <c r="N5141" s="1" t="s">
        <v>25</v>
      </c>
    </row>
    <row r="5142" spans="1:14" x14ac:dyDescent="0.3">
      <c r="A5142" s="1" t="s">
        <v>47</v>
      </c>
      <c r="B5142">
        <v>1185732</v>
      </c>
      <c r="C5142" s="2">
        <v>44882</v>
      </c>
      <c r="D5142" s="1" t="s">
        <v>103</v>
      </c>
      <c r="E5142" s="1" t="s">
        <v>110</v>
      </c>
      <c r="F5142" s="1" t="s">
        <v>111</v>
      </c>
      <c r="G5142" s="1" t="s">
        <v>21</v>
      </c>
      <c r="H5142">
        <v>30.000000000000011</v>
      </c>
      <c r="I5142">
        <v>625</v>
      </c>
      <c r="J5142">
        <v>187500.00000000006</v>
      </c>
      <c r="K5142">
        <v>75000.000000000029</v>
      </c>
      <c r="L5142">
        <v>0.4</v>
      </c>
      <c r="M5142">
        <v>112500.00000000003</v>
      </c>
      <c r="N5142" s="1" t="s">
        <v>25</v>
      </c>
    </row>
    <row r="5143" spans="1:14" x14ac:dyDescent="0.3">
      <c r="A5143" s="1" t="s">
        <v>47</v>
      </c>
      <c r="B5143">
        <v>1185732</v>
      </c>
      <c r="C5143" s="2">
        <v>44882</v>
      </c>
      <c r="D5143" s="1" t="s">
        <v>103</v>
      </c>
      <c r="E5143" s="1" t="s">
        <v>110</v>
      </c>
      <c r="F5143" s="1" t="s">
        <v>111</v>
      </c>
      <c r="G5143" s="1" t="s">
        <v>22</v>
      </c>
      <c r="H5143">
        <v>20.000000000000011</v>
      </c>
      <c r="I5143">
        <v>450</v>
      </c>
      <c r="J5143">
        <v>90000.000000000044</v>
      </c>
      <c r="K5143">
        <v>31500.000000000015</v>
      </c>
      <c r="L5143">
        <v>0.35</v>
      </c>
      <c r="M5143">
        <v>58500.000000000029</v>
      </c>
      <c r="N5143" s="1" t="s">
        <v>25</v>
      </c>
    </row>
    <row r="5144" spans="1:14" x14ac:dyDescent="0.3">
      <c r="A5144" s="1" t="s">
        <v>47</v>
      </c>
      <c r="B5144">
        <v>1185732</v>
      </c>
      <c r="C5144" s="2">
        <v>44882</v>
      </c>
      <c r="D5144" s="1" t="s">
        <v>103</v>
      </c>
      <c r="E5144" s="1" t="s">
        <v>110</v>
      </c>
      <c r="F5144" s="1" t="s">
        <v>111</v>
      </c>
      <c r="G5144" s="1" t="s">
        <v>23</v>
      </c>
      <c r="H5144">
        <v>30.000000000000014</v>
      </c>
      <c r="I5144">
        <v>395</v>
      </c>
      <c r="J5144">
        <v>118500.00000000006</v>
      </c>
      <c r="K5144">
        <v>47400.000000000029</v>
      </c>
      <c r="L5144">
        <v>0.4</v>
      </c>
      <c r="M5144">
        <v>71100.000000000029</v>
      </c>
      <c r="N5144" s="1" t="s">
        <v>25</v>
      </c>
    </row>
    <row r="5145" spans="1:14" x14ac:dyDescent="0.3">
      <c r="A5145" s="1" t="s">
        <v>47</v>
      </c>
      <c r="B5145">
        <v>1185732</v>
      </c>
      <c r="C5145" s="2">
        <v>44882</v>
      </c>
      <c r="D5145" s="1" t="s">
        <v>103</v>
      </c>
      <c r="E5145" s="1" t="s">
        <v>110</v>
      </c>
      <c r="F5145" s="1" t="s">
        <v>111</v>
      </c>
      <c r="G5145" s="1" t="s">
        <v>24</v>
      </c>
      <c r="H5145">
        <v>60.000000000000021</v>
      </c>
      <c r="I5145">
        <v>450</v>
      </c>
      <c r="J5145">
        <v>270000.00000000012</v>
      </c>
      <c r="K5145">
        <v>108000.00000000006</v>
      </c>
      <c r="L5145">
        <v>0.4</v>
      </c>
      <c r="M5145">
        <v>162000.00000000006</v>
      </c>
      <c r="N5145" s="1" t="s">
        <v>25</v>
      </c>
    </row>
    <row r="5146" spans="1:14" x14ac:dyDescent="0.3">
      <c r="A5146" s="1" t="s">
        <v>47</v>
      </c>
      <c r="B5146">
        <v>1185732</v>
      </c>
      <c r="C5146" s="2">
        <v>44882</v>
      </c>
      <c r="D5146" s="1" t="s">
        <v>103</v>
      </c>
      <c r="E5146" s="1" t="s">
        <v>110</v>
      </c>
      <c r="F5146" s="1" t="s">
        <v>111</v>
      </c>
      <c r="G5146" s="1" t="s">
        <v>18</v>
      </c>
      <c r="H5146">
        <v>75.000000000000014</v>
      </c>
      <c r="I5146">
        <v>425</v>
      </c>
      <c r="J5146">
        <v>318750.00000000006</v>
      </c>
      <c r="K5146">
        <v>111562.50000000001</v>
      </c>
      <c r="L5146">
        <v>0.35</v>
      </c>
      <c r="M5146">
        <v>207187.50000000006</v>
      </c>
      <c r="N5146" s="1" t="s">
        <v>25</v>
      </c>
    </row>
    <row r="5147" spans="1:14" x14ac:dyDescent="0.3">
      <c r="A5147" s="1" t="s">
        <v>47</v>
      </c>
      <c r="B5147">
        <v>1185732</v>
      </c>
      <c r="C5147" s="2">
        <v>44882</v>
      </c>
      <c r="D5147" s="1" t="s">
        <v>103</v>
      </c>
      <c r="E5147" s="1" t="s">
        <v>110</v>
      </c>
      <c r="F5147" s="1" t="s">
        <v>111</v>
      </c>
      <c r="G5147" s="1" t="s">
        <v>20</v>
      </c>
      <c r="H5147">
        <v>75</v>
      </c>
      <c r="I5147">
        <v>525</v>
      </c>
      <c r="J5147">
        <v>393750</v>
      </c>
      <c r="K5147">
        <v>196875</v>
      </c>
      <c r="L5147">
        <v>0.5</v>
      </c>
      <c r="M5147">
        <v>196875</v>
      </c>
      <c r="N5147" s="1" t="s">
        <v>25</v>
      </c>
    </row>
    <row r="5148" spans="1:14" x14ac:dyDescent="0.3">
      <c r="A5148" s="1" t="s">
        <v>47</v>
      </c>
      <c r="B5148">
        <v>1185732</v>
      </c>
      <c r="C5148" s="2">
        <v>44911</v>
      </c>
      <c r="D5148" s="1" t="s">
        <v>103</v>
      </c>
      <c r="E5148" s="1" t="s">
        <v>110</v>
      </c>
      <c r="F5148" s="1" t="s">
        <v>111</v>
      </c>
      <c r="G5148" s="1" t="s">
        <v>21</v>
      </c>
      <c r="H5148">
        <v>70</v>
      </c>
      <c r="I5148">
        <v>775</v>
      </c>
      <c r="J5148">
        <v>542500</v>
      </c>
      <c r="K5148">
        <v>217000</v>
      </c>
      <c r="L5148">
        <v>0.4</v>
      </c>
      <c r="M5148">
        <v>325500</v>
      </c>
      <c r="N5148" s="1" t="s">
        <v>25</v>
      </c>
    </row>
    <row r="5149" spans="1:14" x14ac:dyDescent="0.3">
      <c r="A5149" s="1" t="s">
        <v>47</v>
      </c>
      <c r="B5149">
        <v>1185732</v>
      </c>
      <c r="C5149" s="2">
        <v>44911</v>
      </c>
      <c r="D5149" s="1" t="s">
        <v>103</v>
      </c>
      <c r="E5149" s="1" t="s">
        <v>110</v>
      </c>
      <c r="F5149" s="1" t="s">
        <v>111</v>
      </c>
      <c r="G5149" s="1" t="s">
        <v>22</v>
      </c>
      <c r="H5149">
        <v>60.000000000000007</v>
      </c>
      <c r="I5149">
        <v>575</v>
      </c>
      <c r="J5149">
        <v>345000.00000000006</v>
      </c>
      <c r="K5149">
        <v>120750.00000000001</v>
      </c>
      <c r="L5149">
        <v>0.35</v>
      </c>
      <c r="M5149">
        <v>224250.00000000006</v>
      </c>
      <c r="N5149" s="1" t="s">
        <v>25</v>
      </c>
    </row>
    <row r="5150" spans="1:14" x14ac:dyDescent="0.3">
      <c r="A5150" s="1" t="s">
        <v>47</v>
      </c>
      <c r="B5150">
        <v>1185732</v>
      </c>
      <c r="C5150" s="2">
        <v>44911</v>
      </c>
      <c r="D5150" s="1" t="s">
        <v>103</v>
      </c>
      <c r="E5150" s="1" t="s">
        <v>110</v>
      </c>
      <c r="F5150" s="1" t="s">
        <v>111</v>
      </c>
      <c r="G5150" s="1" t="s">
        <v>23</v>
      </c>
      <c r="H5150">
        <v>60.000000000000007</v>
      </c>
      <c r="I5150">
        <v>525</v>
      </c>
      <c r="J5150">
        <v>315000.00000000006</v>
      </c>
      <c r="K5150">
        <v>126000.00000000003</v>
      </c>
      <c r="L5150">
        <v>0.4</v>
      </c>
      <c r="M5150">
        <v>189000.00000000003</v>
      </c>
      <c r="N5150" s="1" t="s">
        <v>25</v>
      </c>
    </row>
    <row r="5151" spans="1:14" x14ac:dyDescent="0.3">
      <c r="A5151" s="1" t="s">
        <v>47</v>
      </c>
      <c r="B5151">
        <v>1185732</v>
      </c>
      <c r="C5151" s="2">
        <v>44911</v>
      </c>
      <c r="D5151" s="1" t="s">
        <v>103</v>
      </c>
      <c r="E5151" s="1" t="s">
        <v>110</v>
      </c>
      <c r="F5151" s="1" t="s">
        <v>111</v>
      </c>
      <c r="G5151" s="1" t="s">
        <v>24</v>
      </c>
      <c r="H5151">
        <v>60.000000000000007</v>
      </c>
      <c r="I5151">
        <v>475</v>
      </c>
      <c r="J5151">
        <v>285000.00000000006</v>
      </c>
      <c r="K5151">
        <v>114000.00000000003</v>
      </c>
      <c r="L5151">
        <v>0.4</v>
      </c>
      <c r="M5151">
        <v>171000.00000000003</v>
      </c>
      <c r="N5151" s="1" t="s">
        <v>25</v>
      </c>
    </row>
    <row r="5152" spans="1:14" x14ac:dyDescent="0.3">
      <c r="A5152" s="1" t="s">
        <v>47</v>
      </c>
      <c r="B5152">
        <v>1185732</v>
      </c>
      <c r="C5152" s="2">
        <v>44911</v>
      </c>
      <c r="D5152" s="1" t="s">
        <v>103</v>
      </c>
      <c r="E5152" s="1" t="s">
        <v>110</v>
      </c>
      <c r="F5152" s="1" t="s">
        <v>111</v>
      </c>
      <c r="G5152" s="1" t="s">
        <v>18</v>
      </c>
      <c r="H5152">
        <v>70</v>
      </c>
      <c r="I5152">
        <v>475</v>
      </c>
      <c r="J5152">
        <v>332500</v>
      </c>
      <c r="K5152">
        <v>116374.99999999999</v>
      </c>
      <c r="L5152">
        <v>0.35</v>
      </c>
      <c r="M5152">
        <v>216125</v>
      </c>
      <c r="N5152" s="1" t="s">
        <v>25</v>
      </c>
    </row>
    <row r="5153" spans="1:14" x14ac:dyDescent="0.3">
      <c r="A5153" s="1" t="s">
        <v>47</v>
      </c>
      <c r="B5153">
        <v>1185732</v>
      </c>
      <c r="C5153" s="2">
        <v>44911</v>
      </c>
      <c r="D5153" s="1" t="s">
        <v>103</v>
      </c>
      <c r="E5153" s="1" t="s">
        <v>110</v>
      </c>
      <c r="F5153" s="1" t="s">
        <v>111</v>
      </c>
      <c r="G5153" s="1" t="s">
        <v>20</v>
      </c>
      <c r="H5153">
        <v>75</v>
      </c>
      <c r="I5153">
        <v>575</v>
      </c>
      <c r="J5153">
        <v>431250</v>
      </c>
      <c r="K5153">
        <v>215625</v>
      </c>
      <c r="L5153">
        <v>0.5</v>
      </c>
      <c r="M5153">
        <v>215625</v>
      </c>
      <c r="N5153" s="1" t="s">
        <v>25</v>
      </c>
    </row>
    <row r="5154" spans="1:14" x14ac:dyDescent="0.3">
      <c r="A5154" s="1" t="s">
        <v>47</v>
      </c>
      <c r="B5154">
        <v>1185732</v>
      </c>
      <c r="C5154" s="2">
        <v>44852</v>
      </c>
      <c r="D5154" s="1" t="s">
        <v>103</v>
      </c>
      <c r="E5154" s="1" t="s">
        <v>110</v>
      </c>
      <c r="F5154" s="1" t="s">
        <v>111</v>
      </c>
      <c r="G5154" s="1" t="s">
        <v>20</v>
      </c>
      <c r="H5154">
        <v>33</v>
      </c>
      <c r="I5154">
        <v>124</v>
      </c>
      <c r="J5154">
        <v>4092</v>
      </c>
      <c r="K5154">
        <v>2618.88</v>
      </c>
      <c r="L5154">
        <v>0.64</v>
      </c>
      <c r="M5154">
        <v>1473.12</v>
      </c>
      <c r="N5154" s="1" t="s">
        <v>25</v>
      </c>
    </row>
    <row r="5155" spans="1:14" x14ac:dyDescent="0.3">
      <c r="A5155" s="1" t="s">
        <v>47</v>
      </c>
      <c r="B5155">
        <v>1185732</v>
      </c>
      <c r="C5155" s="2">
        <v>44882</v>
      </c>
      <c r="D5155" s="1" t="s">
        <v>103</v>
      </c>
      <c r="E5155" s="1" t="s">
        <v>110</v>
      </c>
      <c r="F5155" s="1" t="s">
        <v>111</v>
      </c>
      <c r="G5155" s="1" t="s">
        <v>21</v>
      </c>
      <c r="H5155">
        <v>28</v>
      </c>
      <c r="I5155">
        <v>163</v>
      </c>
      <c r="J5155">
        <v>4564</v>
      </c>
      <c r="K5155">
        <v>2464.56</v>
      </c>
      <c r="L5155">
        <v>0.54</v>
      </c>
      <c r="M5155">
        <v>2099.44</v>
      </c>
      <c r="N5155" s="1" t="s">
        <v>25</v>
      </c>
    </row>
    <row r="5156" spans="1:14" x14ac:dyDescent="0.3">
      <c r="A5156" s="1" t="s">
        <v>47</v>
      </c>
      <c r="B5156">
        <v>1185732</v>
      </c>
      <c r="C5156" s="2">
        <v>44882</v>
      </c>
      <c r="D5156" s="1" t="s">
        <v>103</v>
      </c>
      <c r="E5156" s="1" t="s">
        <v>110</v>
      </c>
      <c r="F5156" s="1" t="s">
        <v>111</v>
      </c>
      <c r="G5156" s="1" t="s">
        <v>22</v>
      </c>
      <c r="H5156">
        <v>18</v>
      </c>
      <c r="I5156">
        <v>117</v>
      </c>
      <c r="J5156">
        <v>2106</v>
      </c>
      <c r="K5156">
        <v>947.69999999999993</v>
      </c>
      <c r="L5156">
        <v>0.44999999999999996</v>
      </c>
      <c r="M5156">
        <v>1158.3000000000002</v>
      </c>
      <c r="N5156" s="1" t="s">
        <v>25</v>
      </c>
    </row>
    <row r="5157" spans="1:14" x14ac:dyDescent="0.3">
      <c r="A5157" s="1" t="s">
        <v>47</v>
      </c>
      <c r="B5157">
        <v>1185732</v>
      </c>
      <c r="C5157" s="2">
        <v>44882</v>
      </c>
      <c r="D5157" s="1" t="s">
        <v>103</v>
      </c>
      <c r="E5157" s="1" t="s">
        <v>110</v>
      </c>
      <c r="F5157" s="1" t="s">
        <v>111</v>
      </c>
      <c r="G5157" s="1" t="s">
        <v>23</v>
      </c>
      <c r="H5157">
        <v>28</v>
      </c>
      <c r="I5157">
        <v>111</v>
      </c>
      <c r="J5157">
        <v>3108</v>
      </c>
      <c r="K5157">
        <v>1678.3200000000002</v>
      </c>
      <c r="L5157">
        <v>0.54</v>
      </c>
      <c r="M5157">
        <v>1429.6799999999998</v>
      </c>
      <c r="N5157" s="1" t="s">
        <v>25</v>
      </c>
    </row>
    <row r="5158" spans="1:14" x14ac:dyDescent="0.3">
      <c r="A5158" s="1" t="s">
        <v>47</v>
      </c>
      <c r="B5158">
        <v>1185732</v>
      </c>
      <c r="C5158" s="2">
        <v>44882</v>
      </c>
      <c r="D5158" s="1" t="s">
        <v>103</v>
      </c>
      <c r="E5158" s="1" t="s">
        <v>110</v>
      </c>
      <c r="F5158" s="1" t="s">
        <v>111</v>
      </c>
      <c r="G5158" s="1" t="s">
        <v>24</v>
      </c>
      <c r="H5158">
        <v>54</v>
      </c>
      <c r="I5158">
        <v>117</v>
      </c>
      <c r="J5158">
        <v>6318</v>
      </c>
      <c r="K5158">
        <v>3348.54</v>
      </c>
      <c r="L5158">
        <v>0.53</v>
      </c>
      <c r="M5158">
        <v>2969.46</v>
      </c>
      <c r="N5158" s="1" t="s">
        <v>25</v>
      </c>
    </row>
    <row r="5159" spans="1:14" x14ac:dyDescent="0.3">
      <c r="A5159" s="1" t="s">
        <v>47</v>
      </c>
      <c r="B5159">
        <v>1185732</v>
      </c>
      <c r="C5159" s="2">
        <v>44882</v>
      </c>
      <c r="D5159" s="1" t="s">
        <v>103</v>
      </c>
      <c r="E5159" s="1" t="s">
        <v>110</v>
      </c>
      <c r="F5159" s="1" t="s">
        <v>111</v>
      </c>
      <c r="G5159" s="1" t="s">
        <v>18</v>
      </c>
      <c r="H5159">
        <v>71</v>
      </c>
      <c r="I5159">
        <v>123</v>
      </c>
      <c r="J5159">
        <v>8733</v>
      </c>
      <c r="K5159">
        <v>3929.8499999999995</v>
      </c>
      <c r="L5159">
        <v>0.44999999999999996</v>
      </c>
      <c r="M5159">
        <v>4803.1500000000005</v>
      </c>
      <c r="N5159" s="1" t="s">
        <v>25</v>
      </c>
    </row>
    <row r="5160" spans="1:14" x14ac:dyDescent="0.3">
      <c r="A5160" s="1" t="s">
        <v>47</v>
      </c>
      <c r="B5160">
        <v>1185732</v>
      </c>
      <c r="C5160" s="2">
        <v>44882</v>
      </c>
      <c r="D5160" s="1" t="s">
        <v>103</v>
      </c>
      <c r="E5160" s="1" t="s">
        <v>110</v>
      </c>
      <c r="F5160" s="1" t="s">
        <v>111</v>
      </c>
      <c r="G5160" s="1" t="s">
        <v>20</v>
      </c>
      <c r="H5160">
        <v>68</v>
      </c>
      <c r="I5160">
        <v>158</v>
      </c>
      <c r="J5160">
        <v>10744</v>
      </c>
      <c r="K5160">
        <v>6553.84</v>
      </c>
      <c r="L5160">
        <v>0.61</v>
      </c>
      <c r="M5160">
        <v>4190.16</v>
      </c>
      <c r="N5160" s="1" t="s">
        <v>25</v>
      </c>
    </row>
    <row r="5161" spans="1:14" x14ac:dyDescent="0.3">
      <c r="A5161" s="1" t="s">
        <v>47</v>
      </c>
      <c r="B5161">
        <v>1185732</v>
      </c>
      <c r="C5161" s="2">
        <v>44911</v>
      </c>
      <c r="D5161" s="1" t="s">
        <v>103</v>
      </c>
      <c r="E5161" s="1" t="s">
        <v>110</v>
      </c>
      <c r="F5161" s="1" t="s">
        <v>111</v>
      </c>
      <c r="G5161" s="1" t="s">
        <v>21</v>
      </c>
      <c r="H5161">
        <v>68</v>
      </c>
      <c r="I5161">
        <v>194</v>
      </c>
      <c r="J5161">
        <v>13192</v>
      </c>
      <c r="K5161">
        <v>6991.76</v>
      </c>
      <c r="L5161">
        <v>0.53</v>
      </c>
      <c r="M5161">
        <v>6200.24</v>
      </c>
      <c r="N5161" s="1" t="s">
        <v>25</v>
      </c>
    </row>
    <row r="5162" spans="1:14" x14ac:dyDescent="0.3">
      <c r="A5162" s="1" t="s">
        <v>47</v>
      </c>
      <c r="B5162">
        <v>1185732</v>
      </c>
      <c r="C5162" s="2">
        <v>44911</v>
      </c>
      <c r="D5162" s="1" t="s">
        <v>103</v>
      </c>
      <c r="E5162" s="1" t="s">
        <v>110</v>
      </c>
      <c r="F5162" s="1" t="s">
        <v>111</v>
      </c>
      <c r="G5162" s="1" t="s">
        <v>22</v>
      </c>
      <c r="H5162">
        <v>58</v>
      </c>
      <c r="I5162">
        <v>155</v>
      </c>
      <c r="J5162">
        <v>8990</v>
      </c>
      <c r="K5162">
        <v>4405.1000000000004</v>
      </c>
      <c r="L5162">
        <v>0.49</v>
      </c>
      <c r="M5162">
        <v>4584.8999999999996</v>
      </c>
      <c r="N5162" s="1" t="s">
        <v>25</v>
      </c>
    </row>
    <row r="5163" spans="1:14" x14ac:dyDescent="0.3">
      <c r="A5163" s="1" t="s">
        <v>47</v>
      </c>
      <c r="B5163">
        <v>1185732</v>
      </c>
      <c r="C5163" s="2">
        <v>44911</v>
      </c>
      <c r="D5163" s="1" t="s">
        <v>103</v>
      </c>
      <c r="E5163" s="1" t="s">
        <v>110</v>
      </c>
      <c r="F5163" s="1" t="s">
        <v>111</v>
      </c>
      <c r="G5163" s="1" t="s">
        <v>23</v>
      </c>
      <c r="H5163">
        <v>59</v>
      </c>
      <c r="I5163">
        <v>137</v>
      </c>
      <c r="J5163">
        <v>8083</v>
      </c>
      <c r="K5163">
        <v>4364.8200000000006</v>
      </c>
      <c r="L5163">
        <v>0.54</v>
      </c>
      <c r="M5163">
        <v>3718.1799999999994</v>
      </c>
      <c r="N5163" s="1" t="s">
        <v>25</v>
      </c>
    </row>
    <row r="5164" spans="1:14" x14ac:dyDescent="0.3">
      <c r="A5164" s="1" t="s">
        <v>47</v>
      </c>
      <c r="B5164">
        <v>1185732</v>
      </c>
      <c r="C5164" s="2">
        <v>44911</v>
      </c>
      <c r="D5164" s="1" t="s">
        <v>103</v>
      </c>
      <c r="E5164" s="1" t="s">
        <v>110</v>
      </c>
      <c r="F5164" s="1" t="s">
        <v>111</v>
      </c>
      <c r="G5164" s="1" t="s">
        <v>24</v>
      </c>
      <c r="H5164">
        <v>56</v>
      </c>
      <c r="I5164">
        <v>133</v>
      </c>
      <c r="J5164">
        <v>7448</v>
      </c>
      <c r="K5164">
        <v>3872.96</v>
      </c>
      <c r="L5164">
        <v>0.52</v>
      </c>
      <c r="M5164">
        <v>3575.04</v>
      </c>
      <c r="N5164" s="1" t="s">
        <v>25</v>
      </c>
    </row>
    <row r="5165" spans="1:14" x14ac:dyDescent="0.3">
      <c r="A5165" s="1" t="s">
        <v>47</v>
      </c>
      <c r="B5165">
        <v>1185732</v>
      </c>
      <c r="C5165" s="2">
        <v>44911</v>
      </c>
      <c r="D5165" s="1" t="s">
        <v>103</v>
      </c>
      <c r="E5165" s="1" t="s">
        <v>110</v>
      </c>
      <c r="F5165" s="1" t="s">
        <v>111</v>
      </c>
      <c r="G5165" s="1" t="s">
        <v>18</v>
      </c>
      <c r="H5165">
        <v>65</v>
      </c>
      <c r="I5165">
        <v>124</v>
      </c>
      <c r="J5165">
        <v>8060</v>
      </c>
      <c r="K5165">
        <v>4030</v>
      </c>
      <c r="L5165">
        <v>0.5</v>
      </c>
      <c r="M5165">
        <v>4030</v>
      </c>
      <c r="N5165" s="1" t="s">
        <v>25</v>
      </c>
    </row>
    <row r="5166" spans="1:14" x14ac:dyDescent="0.3">
      <c r="A5166" s="1" t="s">
        <v>47</v>
      </c>
      <c r="B5166">
        <v>1185732</v>
      </c>
      <c r="C5166" s="2">
        <v>44911</v>
      </c>
      <c r="D5166" s="1" t="s">
        <v>103</v>
      </c>
      <c r="E5166" s="1" t="s">
        <v>110</v>
      </c>
      <c r="F5166" s="1" t="s">
        <v>111</v>
      </c>
      <c r="G5166" s="1" t="s">
        <v>20</v>
      </c>
      <c r="H5166">
        <v>71</v>
      </c>
      <c r="I5166">
        <v>144</v>
      </c>
      <c r="J5166">
        <v>10224</v>
      </c>
      <c r="K5166">
        <v>6236.6399999999994</v>
      </c>
      <c r="L5166">
        <v>0.61</v>
      </c>
      <c r="M5166">
        <v>3987.3600000000006</v>
      </c>
      <c r="N5166" s="1" t="s">
        <v>25</v>
      </c>
    </row>
    <row r="5167" spans="1:14" x14ac:dyDescent="0.3">
      <c r="A5167" s="1" t="s">
        <v>52</v>
      </c>
      <c r="B5167">
        <v>1185732</v>
      </c>
      <c r="C5167" s="2">
        <v>44758</v>
      </c>
      <c r="D5167" s="1" t="s">
        <v>103</v>
      </c>
      <c r="E5167" s="1" t="s">
        <v>110</v>
      </c>
      <c r="F5167" s="1" t="s">
        <v>111</v>
      </c>
      <c r="G5167" s="1" t="s">
        <v>22</v>
      </c>
      <c r="H5167">
        <v>55.000000000000007</v>
      </c>
      <c r="I5167">
        <v>600</v>
      </c>
      <c r="J5167">
        <v>330000.00000000006</v>
      </c>
      <c r="K5167">
        <v>115500.00000000001</v>
      </c>
      <c r="L5167">
        <v>0.35</v>
      </c>
      <c r="M5167">
        <v>214500.00000000006</v>
      </c>
      <c r="N5167" s="1" t="s">
        <v>25</v>
      </c>
    </row>
    <row r="5168" spans="1:14" x14ac:dyDescent="0.3">
      <c r="A5168" s="1" t="s">
        <v>52</v>
      </c>
      <c r="B5168">
        <v>1185732</v>
      </c>
      <c r="C5168" s="2">
        <v>44758</v>
      </c>
      <c r="D5168" s="1" t="s">
        <v>103</v>
      </c>
      <c r="E5168" s="1" t="s">
        <v>110</v>
      </c>
      <c r="F5168" s="1" t="s">
        <v>111</v>
      </c>
      <c r="G5168" s="1" t="s">
        <v>23</v>
      </c>
      <c r="H5168">
        <v>50</v>
      </c>
      <c r="I5168">
        <v>525</v>
      </c>
      <c r="J5168">
        <v>262500</v>
      </c>
      <c r="K5168">
        <v>105000</v>
      </c>
      <c r="L5168">
        <v>0.4</v>
      </c>
      <c r="M5168">
        <v>157500</v>
      </c>
      <c r="N5168" s="1" t="s">
        <v>25</v>
      </c>
    </row>
    <row r="5169" spans="1:14" x14ac:dyDescent="0.3">
      <c r="A5169" s="1" t="s">
        <v>52</v>
      </c>
      <c r="B5169">
        <v>1185732</v>
      </c>
      <c r="C5169" s="2">
        <v>44758</v>
      </c>
      <c r="D5169" s="1" t="s">
        <v>103</v>
      </c>
      <c r="E5169" s="1" t="s">
        <v>110</v>
      </c>
      <c r="F5169" s="1" t="s">
        <v>111</v>
      </c>
      <c r="G5169" s="1" t="s">
        <v>24</v>
      </c>
      <c r="H5169">
        <v>50</v>
      </c>
      <c r="I5169">
        <v>475</v>
      </c>
      <c r="J5169">
        <v>237500</v>
      </c>
      <c r="K5169">
        <v>95000</v>
      </c>
      <c r="L5169">
        <v>0.4</v>
      </c>
      <c r="M5169">
        <v>142500</v>
      </c>
      <c r="N5169" s="1" t="s">
        <v>25</v>
      </c>
    </row>
    <row r="5170" spans="1:14" x14ac:dyDescent="0.3">
      <c r="A5170" s="1" t="s">
        <v>52</v>
      </c>
      <c r="B5170">
        <v>1185732</v>
      </c>
      <c r="C5170" s="2">
        <v>44758</v>
      </c>
      <c r="D5170" s="1" t="s">
        <v>103</v>
      </c>
      <c r="E5170" s="1" t="s">
        <v>110</v>
      </c>
      <c r="F5170" s="1" t="s">
        <v>111</v>
      </c>
      <c r="G5170" s="1" t="s">
        <v>18</v>
      </c>
      <c r="H5170">
        <v>60</v>
      </c>
      <c r="I5170">
        <v>500</v>
      </c>
      <c r="J5170">
        <v>300000</v>
      </c>
      <c r="K5170">
        <v>105000</v>
      </c>
      <c r="L5170">
        <v>0.35</v>
      </c>
      <c r="M5170">
        <v>195000</v>
      </c>
      <c r="N5170" s="1" t="s">
        <v>25</v>
      </c>
    </row>
    <row r="5171" spans="1:14" x14ac:dyDescent="0.3">
      <c r="A5171" s="1" t="s">
        <v>52</v>
      </c>
      <c r="B5171">
        <v>1185732</v>
      </c>
      <c r="C5171" s="2">
        <v>44758</v>
      </c>
      <c r="D5171" s="1" t="s">
        <v>103</v>
      </c>
      <c r="E5171" s="1" t="s">
        <v>110</v>
      </c>
      <c r="F5171" s="1" t="s">
        <v>111</v>
      </c>
      <c r="G5171" s="1" t="s">
        <v>20</v>
      </c>
      <c r="H5171">
        <v>65</v>
      </c>
      <c r="I5171">
        <v>675</v>
      </c>
      <c r="J5171">
        <v>438750</v>
      </c>
      <c r="K5171">
        <v>219375</v>
      </c>
      <c r="L5171">
        <v>0.5</v>
      </c>
      <c r="M5171">
        <v>219375</v>
      </c>
      <c r="N5171" s="1" t="s">
        <v>25</v>
      </c>
    </row>
    <row r="5172" spans="1:14" x14ac:dyDescent="0.3">
      <c r="A5172" s="1" t="s">
        <v>52</v>
      </c>
      <c r="B5172">
        <v>1185732</v>
      </c>
      <c r="C5172" s="2">
        <v>44790</v>
      </c>
      <c r="D5172" s="1" t="s">
        <v>103</v>
      </c>
      <c r="E5172" s="1" t="s">
        <v>110</v>
      </c>
      <c r="F5172" s="1" t="s">
        <v>111</v>
      </c>
      <c r="G5172" s="1" t="s">
        <v>21</v>
      </c>
      <c r="H5172">
        <v>60</v>
      </c>
      <c r="I5172">
        <v>825</v>
      </c>
      <c r="J5172">
        <v>495000</v>
      </c>
      <c r="K5172">
        <v>198000</v>
      </c>
      <c r="L5172">
        <v>0.4</v>
      </c>
      <c r="M5172">
        <v>297000</v>
      </c>
      <c r="N5172" s="1" t="s">
        <v>25</v>
      </c>
    </row>
    <row r="5173" spans="1:14" x14ac:dyDescent="0.3">
      <c r="A5173" s="1" t="s">
        <v>52</v>
      </c>
      <c r="B5173">
        <v>1185732</v>
      </c>
      <c r="C5173" s="2">
        <v>44790</v>
      </c>
      <c r="D5173" s="1" t="s">
        <v>103</v>
      </c>
      <c r="E5173" s="1" t="s">
        <v>110</v>
      </c>
      <c r="F5173" s="1" t="s">
        <v>111</v>
      </c>
      <c r="G5173" s="1" t="s">
        <v>22</v>
      </c>
      <c r="H5173">
        <v>55.000000000000007</v>
      </c>
      <c r="I5173">
        <v>600</v>
      </c>
      <c r="J5173">
        <v>330000.00000000006</v>
      </c>
      <c r="K5173">
        <v>115500.00000000001</v>
      </c>
      <c r="L5173">
        <v>0.35</v>
      </c>
      <c r="M5173">
        <v>214500.00000000006</v>
      </c>
      <c r="N5173" s="1" t="s">
        <v>25</v>
      </c>
    </row>
    <row r="5174" spans="1:14" x14ac:dyDescent="0.3">
      <c r="A5174" s="1" t="s">
        <v>52</v>
      </c>
      <c r="B5174">
        <v>1185732</v>
      </c>
      <c r="C5174" s="2">
        <v>44790</v>
      </c>
      <c r="D5174" s="1" t="s">
        <v>103</v>
      </c>
      <c r="E5174" s="1" t="s">
        <v>110</v>
      </c>
      <c r="F5174" s="1" t="s">
        <v>111</v>
      </c>
      <c r="G5174" s="1" t="s">
        <v>23</v>
      </c>
      <c r="H5174">
        <v>50</v>
      </c>
      <c r="I5174">
        <v>525</v>
      </c>
      <c r="J5174">
        <v>262500</v>
      </c>
      <c r="K5174">
        <v>105000</v>
      </c>
      <c r="L5174">
        <v>0.4</v>
      </c>
      <c r="M5174">
        <v>157500</v>
      </c>
      <c r="N5174" s="1" t="s">
        <v>25</v>
      </c>
    </row>
    <row r="5175" spans="1:14" x14ac:dyDescent="0.3">
      <c r="A5175" s="1" t="s">
        <v>52</v>
      </c>
      <c r="B5175">
        <v>1185732</v>
      </c>
      <c r="C5175" s="2">
        <v>44790</v>
      </c>
      <c r="D5175" s="1" t="s">
        <v>103</v>
      </c>
      <c r="E5175" s="1" t="s">
        <v>110</v>
      </c>
      <c r="F5175" s="1" t="s">
        <v>111</v>
      </c>
      <c r="G5175" s="1" t="s">
        <v>24</v>
      </c>
      <c r="H5175">
        <v>40</v>
      </c>
      <c r="I5175">
        <v>475</v>
      </c>
      <c r="J5175">
        <v>190000</v>
      </c>
      <c r="K5175">
        <v>76000</v>
      </c>
      <c r="L5175">
        <v>0.4</v>
      </c>
      <c r="M5175">
        <v>114000</v>
      </c>
      <c r="N5175" s="1" t="s">
        <v>25</v>
      </c>
    </row>
    <row r="5176" spans="1:14" x14ac:dyDescent="0.3">
      <c r="A5176" s="1" t="s">
        <v>52</v>
      </c>
      <c r="B5176">
        <v>1185732</v>
      </c>
      <c r="C5176" s="2">
        <v>44790</v>
      </c>
      <c r="D5176" s="1" t="s">
        <v>103</v>
      </c>
      <c r="E5176" s="1" t="s">
        <v>110</v>
      </c>
      <c r="F5176" s="1" t="s">
        <v>111</v>
      </c>
      <c r="G5176" s="1" t="s">
        <v>18</v>
      </c>
      <c r="H5176">
        <v>50</v>
      </c>
      <c r="I5176">
        <v>450</v>
      </c>
      <c r="J5176">
        <v>225000</v>
      </c>
      <c r="K5176">
        <v>78750</v>
      </c>
      <c r="L5176">
        <v>0.35</v>
      </c>
      <c r="M5176">
        <v>146250</v>
      </c>
      <c r="N5176" s="1" t="s">
        <v>25</v>
      </c>
    </row>
    <row r="5177" spans="1:14" x14ac:dyDescent="0.3">
      <c r="A5177" s="1" t="s">
        <v>52</v>
      </c>
      <c r="B5177">
        <v>1185732</v>
      </c>
      <c r="C5177" s="2">
        <v>44790</v>
      </c>
      <c r="D5177" s="1" t="s">
        <v>103</v>
      </c>
      <c r="E5177" s="1" t="s">
        <v>110</v>
      </c>
      <c r="F5177" s="1" t="s">
        <v>111</v>
      </c>
      <c r="G5177" s="1" t="s">
        <v>20</v>
      </c>
      <c r="H5177">
        <v>55.000000000000007</v>
      </c>
      <c r="I5177">
        <v>625</v>
      </c>
      <c r="J5177">
        <v>343750.00000000006</v>
      </c>
      <c r="K5177">
        <v>171875.00000000003</v>
      </c>
      <c r="L5177">
        <v>0.5</v>
      </c>
      <c r="M5177">
        <v>171875.00000000003</v>
      </c>
      <c r="N5177" s="1" t="s">
        <v>25</v>
      </c>
    </row>
    <row r="5178" spans="1:14" x14ac:dyDescent="0.3">
      <c r="A5178" s="1" t="s">
        <v>52</v>
      </c>
      <c r="B5178">
        <v>1185732</v>
      </c>
      <c r="C5178" s="2">
        <v>44820</v>
      </c>
      <c r="D5178" s="1" t="s">
        <v>103</v>
      </c>
      <c r="E5178" s="1" t="s">
        <v>110</v>
      </c>
      <c r="F5178" s="1" t="s">
        <v>111</v>
      </c>
      <c r="G5178" s="1" t="s">
        <v>21</v>
      </c>
      <c r="H5178">
        <v>50</v>
      </c>
      <c r="I5178">
        <v>725</v>
      </c>
      <c r="J5178">
        <v>362500</v>
      </c>
      <c r="K5178">
        <v>145000</v>
      </c>
      <c r="L5178">
        <v>0.4</v>
      </c>
      <c r="M5178">
        <v>217500</v>
      </c>
      <c r="N5178" s="1" t="s">
        <v>25</v>
      </c>
    </row>
    <row r="5179" spans="1:14" x14ac:dyDescent="0.3">
      <c r="A5179" s="1" t="s">
        <v>52</v>
      </c>
      <c r="B5179">
        <v>1185732</v>
      </c>
      <c r="C5179" s="2">
        <v>44820</v>
      </c>
      <c r="D5179" s="1" t="s">
        <v>103</v>
      </c>
      <c r="E5179" s="1" t="s">
        <v>110</v>
      </c>
      <c r="F5179" s="1" t="s">
        <v>111</v>
      </c>
      <c r="G5179" s="1" t="s">
        <v>22</v>
      </c>
      <c r="H5179">
        <v>45.000000000000014</v>
      </c>
      <c r="I5179">
        <v>525</v>
      </c>
      <c r="J5179">
        <v>236250.00000000009</v>
      </c>
      <c r="K5179">
        <v>82687.500000000029</v>
      </c>
      <c r="L5179">
        <v>0.35</v>
      </c>
      <c r="M5179">
        <v>153562.50000000006</v>
      </c>
      <c r="N5179" s="1" t="s">
        <v>25</v>
      </c>
    </row>
    <row r="5180" spans="1:14" x14ac:dyDescent="0.3">
      <c r="A5180" s="1" t="s">
        <v>52</v>
      </c>
      <c r="B5180">
        <v>1185732</v>
      </c>
      <c r="C5180" s="2">
        <v>44820</v>
      </c>
      <c r="D5180" s="1" t="s">
        <v>103</v>
      </c>
      <c r="E5180" s="1" t="s">
        <v>110</v>
      </c>
      <c r="F5180" s="1" t="s">
        <v>111</v>
      </c>
      <c r="G5180" s="1" t="s">
        <v>23</v>
      </c>
      <c r="H5180">
        <v>20.000000000000007</v>
      </c>
      <c r="I5180">
        <v>425</v>
      </c>
      <c r="J5180">
        <v>85000.000000000029</v>
      </c>
      <c r="K5180">
        <v>34000.000000000015</v>
      </c>
      <c r="L5180">
        <v>0.4</v>
      </c>
      <c r="M5180">
        <v>51000.000000000015</v>
      </c>
      <c r="N5180" s="1" t="s">
        <v>25</v>
      </c>
    </row>
    <row r="5181" spans="1:14" x14ac:dyDescent="0.3">
      <c r="A5181" s="1" t="s">
        <v>52</v>
      </c>
      <c r="B5181">
        <v>1185732</v>
      </c>
      <c r="C5181" s="2">
        <v>44820</v>
      </c>
      <c r="D5181" s="1" t="s">
        <v>103</v>
      </c>
      <c r="E5181" s="1" t="s">
        <v>110</v>
      </c>
      <c r="F5181" s="1" t="s">
        <v>111</v>
      </c>
      <c r="G5181" s="1" t="s">
        <v>24</v>
      </c>
      <c r="H5181">
        <v>20.000000000000007</v>
      </c>
      <c r="I5181">
        <v>400</v>
      </c>
      <c r="J5181">
        <v>80000.000000000029</v>
      </c>
      <c r="K5181">
        <v>32000.000000000015</v>
      </c>
      <c r="L5181">
        <v>0.4</v>
      </c>
      <c r="M5181">
        <v>48000.000000000015</v>
      </c>
      <c r="N5181" s="1" t="s">
        <v>25</v>
      </c>
    </row>
    <row r="5182" spans="1:14" x14ac:dyDescent="0.3">
      <c r="A5182" s="1" t="s">
        <v>52</v>
      </c>
      <c r="B5182">
        <v>1185732</v>
      </c>
      <c r="C5182" s="2">
        <v>44820</v>
      </c>
      <c r="D5182" s="1" t="s">
        <v>103</v>
      </c>
      <c r="E5182" s="1" t="s">
        <v>110</v>
      </c>
      <c r="F5182" s="1" t="s">
        <v>111</v>
      </c>
      <c r="G5182" s="1" t="s">
        <v>18</v>
      </c>
      <c r="H5182">
        <v>30.000000000000004</v>
      </c>
      <c r="I5182">
        <v>400</v>
      </c>
      <c r="J5182">
        <v>120000.00000000001</v>
      </c>
      <c r="K5182">
        <v>42000</v>
      </c>
      <c r="L5182">
        <v>0.35</v>
      </c>
      <c r="M5182">
        <v>78000.000000000015</v>
      </c>
      <c r="N5182" s="1" t="s">
        <v>25</v>
      </c>
    </row>
    <row r="5183" spans="1:14" x14ac:dyDescent="0.3">
      <c r="A5183" s="1" t="s">
        <v>52</v>
      </c>
      <c r="B5183">
        <v>1185732</v>
      </c>
      <c r="C5183" s="2">
        <v>44820</v>
      </c>
      <c r="D5183" s="1" t="s">
        <v>103</v>
      </c>
      <c r="E5183" s="1" t="s">
        <v>110</v>
      </c>
      <c r="F5183" s="1" t="s">
        <v>111</v>
      </c>
      <c r="G5183" s="1" t="s">
        <v>20</v>
      </c>
      <c r="H5183">
        <v>35.000000000000007</v>
      </c>
      <c r="I5183">
        <v>500</v>
      </c>
      <c r="J5183">
        <v>175000.00000000003</v>
      </c>
      <c r="K5183">
        <v>87500.000000000015</v>
      </c>
      <c r="L5183">
        <v>0.5</v>
      </c>
      <c r="M5183">
        <v>87500.000000000015</v>
      </c>
      <c r="N5183" s="1" t="s">
        <v>25</v>
      </c>
    </row>
    <row r="5184" spans="1:14" x14ac:dyDescent="0.3">
      <c r="A5184" s="1" t="s">
        <v>52</v>
      </c>
      <c r="B5184">
        <v>1185732</v>
      </c>
      <c r="C5184" s="2">
        <v>44852</v>
      </c>
      <c r="D5184" s="1" t="s">
        <v>103</v>
      </c>
      <c r="E5184" s="1" t="s">
        <v>110</v>
      </c>
      <c r="F5184" s="1" t="s">
        <v>111</v>
      </c>
      <c r="G5184" s="1" t="s">
        <v>21</v>
      </c>
      <c r="H5184">
        <v>35.000000000000007</v>
      </c>
      <c r="I5184">
        <v>675</v>
      </c>
      <c r="J5184">
        <v>236250.00000000006</v>
      </c>
      <c r="K5184">
        <v>94500.000000000029</v>
      </c>
      <c r="L5184">
        <v>0.4</v>
      </c>
      <c r="M5184">
        <v>141750.00000000003</v>
      </c>
      <c r="N5184" s="1" t="s">
        <v>25</v>
      </c>
    </row>
    <row r="5185" spans="1:14" x14ac:dyDescent="0.3">
      <c r="A5185" s="1" t="s">
        <v>52</v>
      </c>
      <c r="B5185">
        <v>1185732</v>
      </c>
      <c r="C5185" s="2">
        <v>44852</v>
      </c>
      <c r="D5185" s="1" t="s">
        <v>103</v>
      </c>
      <c r="E5185" s="1" t="s">
        <v>110</v>
      </c>
      <c r="F5185" s="1" t="s">
        <v>111</v>
      </c>
      <c r="G5185" s="1" t="s">
        <v>22</v>
      </c>
      <c r="H5185">
        <v>25.000000000000011</v>
      </c>
      <c r="I5185">
        <v>500</v>
      </c>
      <c r="J5185">
        <v>125000.00000000006</v>
      </c>
      <c r="K5185">
        <v>43750.000000000015</v>
      </c>
      <c r="L5185">
        <v>0.35</v>
      </c>
      <c r="M5185">
        <v>81250.000000000044</v>
      </c>
      <c r="N5185" s="1" t="s">
        <v>25</v>
      </c>
    </row>
    <row r="5186" spans="1:14" x14ac:dyDescent="0.3">
      <c r="A5186" s="1" t="s">
        <v>52</v>
      </c>
      <c r="B5186">
        <v>1185732</v>
      </c>
      <c r="C5186" s="2">
        <v>44852</v>
      </c>
      <c r="D5186" s="1" t="s">
        <v>103</v>
      </c>
      <c r="E5186" s="1" t="s">
        <v>110</v>
      </c>
      <c r="F5186" s="1" t="s">
        <v>111</v>
      </c>
      <c r="G5186" s="1" t="s">
        <v>23</v>
      </c>
      <c r="H5186">
        <v>25.000000000000011</v>
      </c>
      <c r="I5186">
        <v>375</v>
      </c>
      <c r="J5186">
        <v>93750.000000000044</v>
      </c>
      <c r="K5186">
        <v>37500.000000000022</v>
      </c>
      <c r="L5186">
        <v>0.4</v>
      </c>
      <c r="M5186">
        <v>56250.000000000022</v>
      </c>
      <c r="N5186" s="1" t="s">
        <v>25</v>
      </c>
    </row>
    <row r="5187" spans="1:14" x14ac:dyDescent="0.3">
      <c r="A5187" s="1" t="s">
        <v>52</v>
      </c>
      <c r="B5187">
        <v>1185732</v>
      </c>
      <c r="C5187" s="2">
        <v>44852</v>
      </c>
      <c r="D5187" s="1" t="s">
        <v>103</v>
      </c>
      <c r="E5187" s="1" t="s">
        <v>110</v>
      </c>
      <c r="F5187" s="1" t="s">
        <v>111</v>
      </c>
      <c r="G5187" s="1" t="s">
        <v>24</v>
      </c>
      <c r="H5187">
        <v>25.000000000000011</v>
      </c>
      <c r="I5187">
        <v>350</v>
      </c>
      <c r="J5187">
        <v>87500.000000000044</v>
      </c>
      <c r="K5187">
        <v>35000.000000000022</v>
      </c>
      <c r="L5187">
        <v>0.4</v>
      </c>
      <c r="M5187">
        <v>52500.000000000022</v>
      </c>
      <c r="N5187" s="1" t="s">
        <v>25</v>
      </c>
    </row>
    <row r="5188" spans="1:14" x14ac:dyDescent="0.3">
      <c r="A5188" s="1" t="s">
        <v>52</v>
      </c>
      <c r="B5188">
        <v>1185732</v>
      </c>
      <c r="C5188" s="2">
        <v>44852</v>
      </c>
      <c r="D5188" s="1" t="s">
        <v>103</v>
      </c>
      <c r="E5188" s="1" t="s">
        <v>110</v>
      </c>
      <c r="F5188" s="1" t="s">
        <v>111</v>
      </c>
      <c r="G5188" s="1" t="s">
        <v>18</v>
      </c>
      <c r="H5188">
        <v>35.000000000000007</v>
      </c>
      <c r="I5188">
        <v>350</v>
      </c>
      <c r="J5188">
        <v>122500.00000000003</v>
      </c>
      <c r="K5188">
        <v>42875.000000000007</v>
      </c>
      <c r="L5188">
        <v>0.35</v>
      </c>
      <c r="M5188">
        <v>79625.000000000029</v>
      </c>
      <c r="N5188" s="1" t="s">
        <v>25</v>
      </c>
    </row>
    <row r="5189" spans="1:14" x14ac:dyDescent="0.3">
      <c r="A5189" s="1" t="s">
        <v>52</v>
      </c>
      <c r="B5189">
        <v>1185732</v>
      </c>
      <c r="C5189" s="2">
        <v>44758</v>
      </c>
      <c r="D5189" s="1" t="s">
        <v>103</v>
      </c>
      <c r="E5189" s="1" t="s">
        <v>110</v>
      </c>
      <c r="F5189" s="1" t="s">
        <v>111</v>
      </c>
      <c r="G5189" s="1" t="s">
        <v>22</v>
      </c>
      <c r="H5189">
        <v>53</v>
      </c>
      <c r="I5189">
        <v>156</v>
      </c>
      <c r="J5189">
        <v>8268</v>
      </c>
      <c r="K5189">
        <v>3720.5999999999995</v>
      </c>
      <c r="L5189">
        <v>0.44999999999999996</v>
      </c>
      <c r="M5189">
        <v>4547.4000000000005</v>
      </c>
      <c r="N5189" s="1" t="s">
        <v>25</v>
      </c>
    </row>
    <row r="5190" spans="1:14" x14ac:dyDescent="0.3">
      <c r="A5190" s="1" t="s">
        <v>52</v>
      </c>
      <c r="B5190">
        <v>1185732</v>
      </c>
      <c r="C5190" s="2">
        <v>44758</v>
      </c>
      <c r="D5190" s="1" t="s">
        <v>103</v>
      </c>
      <c r="E5190" s="1" t="s">
        <v>110</v>
      </c>
      <c r="F5190" s="1" t="s">
        <v>111</v>
      </c>
      <c r="G5190" s="1" t="s">
        <v>23</v>
      </c>
      <c r="H5190">
        <v>48</v>
      </c>
      <c r="I5190">
        <v>142</v>
      </c>
      <c r="J5190">
        <v>6816</v>
      </c>
      <c r="K5190">
        <v>3408</v>
      </c>
      <c r="L5190">
        <v>0.5</v>
      </c>
      <c r="M5190">
        <v>3408</v>
      </c>
      <c r="N5190" s="1" t="s">
        <v>25</v>
      </c>
    </row>
    <row r="5191" spans="1:14" x14ac:dyDescent="0.3">
      <c r="A5191" s="1" t="s">
        <v>52</v>
      </c>
      <c r="B5191">
        <v>1185732</v>
      </c>
      <c r="C5191" s="2">
        <v>44758</v>
      </c>
      <c r="D5191" s="1" t="s">
        <v>103</v>
      </c>
      <c r="E5191" s="1" t="s">
        <v>110</v>
      </c>
      <c r="F5191" s="1" t="s">
        <v>111</v>
      </c>
      <c r="G5191" s="1" t="s">
        <v>24</v>
      </c>
      <c r="H5191">
        <v>48</v>
      </c>
      <c r="I5191">
        <v>124</v>
      </c>
      <c r="J5191">
        <v>5952</v>
      </c>
      <c r="K5191">
        <v>3154.56</v>
      </c>
      <c r="L5191">
        <v>0.53</v>
      </c>
      <c r="M5191">
        <v>2797.44</v>
      </c>
      <c r="N5191" s="1" t="s">
        <v>25</v>
      </c>
    </row>
    <row r="5192" spans="1:14" x14ac:dyDescent="0.3">
      <c r="A5192" s="1" t="s">
        <v>52</v>
      </c>
      <c r="B5192">
        <v>1185732</v>
      </c>
      <c r="C5192" s="2">
        <v>44758</v>
      </c>
      <c r="D5192" s="1" t="s">
        <v>103</v>
      </c>
      <c r="E5192" s="1" t="s">
        <v>110</v>
      </c>
      <c r="F5192" s="1" t="s">
        <v>111</v>
      </c>
      <c r="G5192" s="1" t="s">
        <v>18</v>
      </c>
      <c r="H5192">
        <v>59</v>
      </c>
      <c r="I5192">
        <v>150</v>
      </c>
      <c r="J5192">
        <v>8850</v>
      </c>
      <c r="K5192">
        <v>4248</v>
      </c>
      <c r="L5192">
        <v>0.48</v>
      </c>
      <c r="M5192">
        <v>4602</v>
      </c>
      <c r="N5192" s="1" t="s">
        <v>25</v>
      </c>
    </row>
    <row r="5193" spans="1:14" x14ac:dyDescent="0.3">
      <c r="A5193" s="1" t="s">
        <v>52</v>
      </c>
      <c r="B5193">
        <v>1185732</v>
      </c>
      <c r="C5193" s="2">
        <v>44758</v>
      </c>
      <c r="D5193" s="1" t="s">
        <v>103</v>
      </c>
      <c r="E5193" s="1" t="s">
        <v>110</v>
      </c>
      <c r="F5193" s="1" t="s">
        <v>111</v>
      </c>
      <c r="G5193" s="1" t="s">
        <v>20</v>
      </c>
      <c r="H5193">
        <v>61</v>
      </c>
      <c r="I5193">
        <v>176</v>
      </c>
      <c r="J5193">
        <v>10736</v>
      </c>
      <c r="K5193">
        <v>6548.96</v>
      </c>
      <c r="L5193">
        <v>0.61</v>
      </c>
      <c r="M5193">
        <v>4187.04</v>
      </c>
      <c r="N5193" s="1" t="s">
        <v>25</v>
      </c>
    </row>
    <row r="5194" spans="1:14" x14ac:dyDescent="0.3">
      <c r="A5194" s="1" t="s">
        <v>52</v>
      </c>
      <c r="B5194">
        <v>1185732</v>
      </c>
      <c r="C5194" s="2">
        <v>44790</v>
      </c>
      <c r="D5194" s="1" t="s">
        <v>103</v>
      </c>
      <c r="E5194" s="1" t="s">
        <v>110</v>
      </c>
      <c r="F5194" s="1" t="s">
        <v>111</v>
      </c>
      <c r="G5194" s="1" t="s">
        <v>21</v>
      </c>
      <c r="H5194">
        <v>56</v>
      </c>
      <c r="I5194">
        <v>215</v>
      </c>
      <c r="J5194">
        <v>12040</v>
      </c>
      <c r="K5194">
        <v>6501.6</v>
      </c>
      <c r="L5194">
        <v>0.54</v>
      </c>
      <c r="M5194">
        <v>5538.4</v>
      </c>
      <c r="N5194" s="1" t="s">
        <v>25</v>
      </c>
    </row>
    <row r="5195" spans="1:14" x14ac:dyDescent="0.3">
      <c r="A5195" s="1" t="s">
        <v>52</v>
      </c>
      <c r="B5195">
        <v>1185732</v>
      </c>
      <c r="C5195" s="2">
        <v>44790</v>
      </c>
      <c r="D5195" s="1" t="s">
        <v>103</v>
      </c>
      <c r="E5195" s="1" t="s">
        <v>110</v>
      </c>
      <c r="F5195" s="1" t="s">
        <v>111</v>
      </c>
      <c r="G5195" s="1" t="s">
        <v>22</v>
      </c>
      <c r="H5195">
        <v>50</v>
      </c>
      <c r="I5195">
        <v>168</v>
      </c>
      <c r="J5195">
        <v>8400</v>
      </c>
      <c r="K5195">
        <v>4032</v>
      </c>
      <c r="L5195">
        <v>0.48</v>
      </c>
      <c r="M5195">
        <v>4368</v>
      </c>
      <c r="N5195" s="1" t="s">
        <v>25</v>
      </c>
    </row>
    <row r="5196" spans="1:14" x14ac:dyDescent="0.3">
      <c r="A5196" s="1" t="s">
        <v>52</v>
      </c>
      <c r="B5196">
        <v>1185732</v>
      </c>
      <c r="C5196" s="2">
        <v>44790</v>
      </c>
      <c r="D5196" s="1" t="s">
        <v>103</v>
      </c>
      <c r="E5196" s="1" t="s">
        <v>110</v>
      </c>
      <c r="F5196" s="1" t="s">
        <v>111</v>
      </c>
      <c r="G5196" s="1" t="s">
        <v>23</v>
      </c>
      <c r="H5196">
        <v>48</v>
      </c>
      <c r="I5196">
        <v>147</v>
      </c>
      <c r="J5196">
        <v>7056</v>
      </c>
      <c r="K5196">
        <v>3669.1200000000003</v>
      </c>
      <c r="L5196">
        <v>0.52</v>
      </c>
      <c r="M5196">
        <v>3386.8799999999997</v>
      </c>
      <c r="N5196" s="1" t="s">
        <v>25</v>
      </c>
    </row>
    <row r="5197" spans="1:14" x14ac:dyDescent="0.3">
      <c r="A5197" s="1" t="s">
        <v>52</v>
      </c>
      <c r="B5197">
        <v>1185732</v>
      </c>
      <c r="C5197" s="2">
        <v>44790</v>
      </c>
      <c r="D5197" s="1" t="s">
        <v>103</v>
      </c>
      <c r="E5197" s="1" t="s">
        <v>110</v>
      </c>
      <c r="F5197" s="1" t="s">
        <v>111</v>
      </c>
      <c r="G5197" s="1" t="s">
        <v>24</v>
      </c>
      <c r="H5197">
        <v>39</v>
      </c>
      <c r="I5197">
        <v>128</v>
      </c>
      <c r="J5197">
        <v>4992</v>
      </c>
      <c r="K5197">
        <v>2595.84</v>
      </c>
      <c r="L5197">
        <v>0.52</v>
      </c>
      <c r="M5197">
        <v>2396.16</v>
      </c>
      <c r="N5197" s="1" t="s">
        <v>25</v>
      </c>
    </row>
    <row r="5198" spans="1:14" x14ac:dyDescent="0.3">
      <c r="A5198" s="1" t="s">
        <v>52</v>
      </c>
      <c r="B5198">
        <v>1185732</v>
      </c>
      <c r="C5198" s="2">
        <v>44790</v>
      </c>
      <c r="D5198" s="1" t="s">
        <v>103</v>
      </c>
      <c r="E5198" s="1" t="s">
        <v>110</v>
      </c>
      <c r="F5198" s="1" t="s">
        <v>111</v>
      </c>
      <c r="G5198" s="1" t="s">
        <v>18</v>
      </c>
      <c r="H5198">
        <v>46</v>
      </c>
      <c r="I5198">
        <v>122</v>
      </c>
      <c r="J5198">
        <v>5612</v>
      </c>
      <c r="K5198">
        <v>2525.3999999999996</v>
      </c>
      <c r="L5198">
        <v>0.44999999999999996</v>
      </c>
      <c r="M5198">
        <v>3086.6000000000004</v>
      </c>
      <c r="N5198" s="1" t="s">
        <v>25</v>
      </c>
    </row>
    <row r="5199" spans="1:14" x14ac:dyDescent="0.3">
      <c r="A5199" s="1" t="s">
        <v>52</v>
      </c>
      <c r="B5199">
        <v>1185732</v>
      </c>
      <c r="C5199" s="2">
        <v>44790</v>
      </c>
      <c r="D5199" s="1" t="s">
        <v>103</v>
      </c>
      <c r="E5199" s="1" t="s">
        <v>110</v>
      </c>
      <c r="F5199" s="1" t="s">
        <v>111</v>
      </c>
      <c r="G5199" s="1" t="s">
        <v>20</v>
      </c>
      <c r="H5199">
        <v>53</v>
      </c>
      <c r="I5199">
        <v>169</v>
      </c>
      <c r="J5199">
        <v>8957</v>
      </c>
      <c r="K5199">
        <v>5822.05</v>
      </c>
      <c r="L5199">
        <v>0.65</v>
      </c>
      <c r="M5199">
        <v>3134.95</v>
      </c>
      <c r="N5199" s="1" t="s">
        <v>25</v>
      </c>
    </row>
    <row r="5200" spans="1:14" x14ac:dyDescent="0.3">
      <c r="A5200" s="1" t="s">
        <v>52</v>
      </c>
      <c r="B5200">
        <v>1185732</v>
      </c>
      <c r="C5200" s="2">
        <v>44820</v>
      </c>
      <c r="D5200" s="1" t="s">
        <v>103</v>
      </c>
      <c r="E5200" s="1" t="s">
        <v>110</v>
      </c>
      <c r="F5200" s="1" t="s">
        <v>111</v>
      </c>
      <c r="G5200" s="1" t="s">
        <v>21</v>
      </c>
      <c r="H5200">
        <v>47</v>
      </c>
      <c r="I5200">
        <v>203</v>
      </c>
      <c r="J5200">
        <v>9541</v>
      </c>
      <c r="K5200">
        <v>5152.1400000000003</v>
      </c>
      <c r="L5200">
        <v>0.54</v>
      </c>
      <c r="M5200">
        <v>4388.8599999999997</v>
      </c>
      <c r="N5200" s="1" t="s">
        <v>25</v>
      </c>
    </row>
    <row r="5201" spans="1:14" x14ac:dyDescent="0.3">
      <c r="A5201" s="1" t="s">
        <v>52</v>
      </c>
      <c r="B5201">
        <v>1185732</v>
      </c>
      <c r="C5201" s="2">
        <v>44820</v>
      </c>
      <c r="D5201" s="1" t="s">
        <v>103</v>
      </c>
      <c r="E5201" s="1" t="s">
        <v>110</v>
      </c>
      <c r="F5201" s="1" t="s">
        <v>111</v>
      </c>
      <c r="G5201" s="1" t="s">
        <v>22</v>
      </c>
      <c r="H5201">
        <v>42</v>
      </c>
      <c r="I5201">
        <v>147</v>
      </c>
      <c r="J5201">
        <v>6174</v>
      </c>
      <c r="K5201">
        <v>2778.2999999999997</v>
      </c>
      <c r="L5201">
        <v>0.44999999999999996</v>
      </c>
      <c r="M5201">
        <v>3395.7000000000003</v>
      </c>
      <c r="N5201" s="1" t="s">
        <v>25</v>
      </c>
    </row>
    <row r="5202" spans="1:14" x14ac:dyDescent="0.3">
      <c r="A5202" s="1" t="s">
        <v>52</v>
      </c>
      <c r="B5202">
        <v>1185732</v>
      </c>
      <c r="C5202" s="2">
        <v>44820</v>
      </c>
      <c r="D5202" s="1" t="s">
        <v>103</v>
      </c>
      <c r="E5202" s="1" t="s">
        <v>110</v>
      </c>
      <c r="F5202" s="1" t="s">
        <v>111</v>
      </c>
      <c r="G5202" s="1" t="s">
        <v>23</v>
      </c>
      <c r="H5202">
        <v>19</v>
      </c>
      <c r="I5202">
        <v>123</v>
      </c>
      <c r="J5202">
        <v>2337</v>
      </c>
      <c r="K5202">
        <v>1168.5</v>
      </c>
      <c r="L5202">
        <v>0.5</v>
      </c>
      <c r="M5202">
        <v>1168.5</v>
      </c>
      <c r="N5202" s="1" t="s">
        <v>25</v>
      </c>
    </row>
    <row r="5203" spans="1:14" x14ac:dyDescent="0.3">
      <c r="A5203" s="1" t="s">
        <v>52</v>
      </c>
      <c r="B5203">
        <v>1185732</v>
      </c>
      <c r="C5203" s="2">
        <v>44820</v>
      </c>
      <c r="D5203" s="1" t="s">
        <v>103</v>
      </c>
      <c r="E5203" s="1" t="s">
        <v>110</v>
      </c>
      <c r="F5203" s="1" t="s">
        <v>111</v>
      </c>
      <c r="G5203" s="1" t="s">
        <v>24</v>
      </c>
      <c r="H5203">
        <v>19</v>
      </c>
      <c r="I5203">
        <v>100</v>
      </c>
      <c r="J5203">
        <v>1900</v>
      </c>
      <c r="K5203">
        <v>1045</v>
      </c>
      <c r="L5203">
        <v>0.55000000000000004</v>
      </c>
      <c r="M5203">
        <v>855</v>
      </c>
      <c r="N5203" s="1" t="s">
        <v>25</v>
      </c>
    </row>
    <row r="5204" spans="1:14" x14ac:dyDescent="0.3">
      <c r="A5204" s="1" t="s">
        <v>52</v>
      </c>
      <c r="B5204">
        <v>1185732</v>
      </c>
      <c r="C5204" s="2">
        <v>44820</v>
      </c>
      <c r="D5204" s="1" t="s">
        <v>103</v>
      </c>
      <c r="E5204" s="1" t="s">
        <v>110</v>
      </c>
      <c r="F5204" s="1" t="s">
        <v>111</v>
      </c>
      <c r="G5204" s="1" t="s">
        <v>18</v>
      </c>
      <c r="H5204">
        <v>29</v>
      </c>
      <c r="I5204">
        <v>108</v>
      </c>
      <c r="J5204">
        <v>3132</v>
      </c>
      <c r="K5204">
        <v>1503.36</v>
      </c>
      <c r="L5204">
        <v>0.48</v>
      </c>
      <c r="M5204">
        <v>1628.64</v>
      </c>
      <c r="N5204" s="1" t="s">
        <v>25</v>
      </c>
    </row>
    <row r="5205" spans="1:14" x14ac:dyDescent="0.3">
      <c r="A5205" s="1" t="s">
        <v>52</v>
      </c>
      <c r="B5205">
        <v>1185732</v>
      </c>
      <c r="C5205" s="2">
        <v>44820</v>
      </c>
      <c r="D5205" s="1" t="s">
        <v>103</v>
      </c>
      <c r="E5205" s="1" t="s">
        <v>110</v>
      </c>
      <c r="F5205" s="1" t="s">
        <v>111</v>
      </c>
      <c r="G5205" s="1" t="s">
        <v>20</v>
      </c>
      <c r="H5205">
        <v>32</v>
      </c>
      <c r="I5205">
        <v>130</v>
      </c>
      <c r="J5205">
        <v>4160</v>
      </c>
      <c r="K5205">
        <v>2579.1999999999998</v>
      </c>
      <c r="L5205">
        <v>0.62</v>
      </c>
      <c r="M5205">
        <v>1580.8000000000002</v>
      </c>
      <c r="N5205" s="1" t="s">
        <v>25</v>
      </c>
    </row>
    <row r="5206" spans="1:14" x14ac:dyDescent="0.3">
      <c r="A5206" s="1" t="s">
        <v>52</v>
      </c>
      <c r="B5206">
        <v>1185732</v>
      </c>
      <c r="C5206" s="2">
        <v>44852</v>
      </c>
      <c r="D5206" s="1" t="s">
        <v>103</v>
      </c>
      <c r="E5206" s="1" t="s">
        <v>110</v>
      </c>
      <c r="F5206" s="1" t="s">
        <v>111</v>
      </c>
      <c r="G5206" s="1" t="s">
        <v>21</v>
      </c>
      <c r="H5206">
        <v>32</v>
      </c>
      <c r="I5206">
        <v>176</v>
      </c>
      <c r="J5206">
        <v>5632</v>
      </c>
      <c r="K5206">
        <v>3041.28</v>
      </c>
      <c r="L5206">
        <v>0.54</v>
      </c>
      <c r="M5206">
        <v>2590.7199999999998</v>
      </c>
      <c r="N5206" s="1" t="s">
        <v>25</v>
      </c>
    </row>
    <row r="5207" spans="1:14" x14ac:dyDescent="0.3">
      <c r="A5207" s="1" t="s">
        <v>52</v>
      </c>
      <c r="B5207">
        <v>1185732</v>
      </c>
      <c r="C5207" s="2">
        <v>44852</v>
      </c>
      <c r="D5207" s="1" t="s">
        <v>103</v>
      </c>
      <c r="E5207" s="1" t="s">
        <v>110</v>
      </c>
      <c r="F5207" s="1" t="s">
        <v>111</v>
      </c>
      <c r="G5207" s="1" t="s">
        <v>22</v>
      </c>
      <c r="H5207">
        <v>25</v>
      </c>
      <c r="I5207">
        <v>145</v>
      </c>
      <c r="J5207">
        <v>3625</v>
      </c>
      <c r="K5207">
        <v>1631.2499999999998</v>
      </c>
      <c r="L5207">
        <v>0.44999999999999996</v>
      </c>
      <c r="M5207">
        <v>1993.7500000000002</v>
      </c>
      <c r="N5207" s="1" t="s">
        <v>25</v>
      </c>
    </row>
    <row r="5208" spans="1:14" x14ac:dyDescent="0.3">
      <c r="A5208" s="1" t="s">
        <v>52</v>
      </c>
      <c r="B5208">
        <v>1185732</v>
      </c>
      <c r="C5208" s="2">
        <v>44852</v>
      </c>
      <c r="D5208" s="1" t="s">
        <v>103</v>
      </c>
      <c r="E5208" s="1" t="s">
        <v>110</v>
      </c>
      <c r="F5208" s="1" t="s">
        <v>111</v>
      </c>
      <c r="G5208" s="1" t="s">
        <v>23</v>
      </c>
      <c r="H5208">
        <v>24</v>
      </c>
      <c r="I5208">
        <v>98</v>
      </c>
      <c r="J5208">
        <v>2352</v>
      </c>
      <c r="K5208">
        <v>1270.0800000000002</v>
      </c>
      <c r="L5208">
        <v>0.54</v>
      </c>
      <c r="M5208">
        <v>1081.9199999999998</v>
      </c>
      <c r="N5208" s="1" t="s">
        <v>25</v>
      </c>
    </row>
    <row r="5209" spans="1:14" x14ac:dyDescent="0.3">
      <c r="A5209" s="1" t="s">
        <v>52</v>
      </c>
      <c r="B5209">
        <v>1185732</v>
      </c>
      <c r="C5209" s="2">
        <v>44852</v>
      </c>
      <c r="D5209" s="1" t="s">
        <v>103</v>
      </c>
      <c r="E5209" s="1" t="s">
        <v>110</v>
      </c>
      <c r="F5209" s="1" t="s">
        <v>111</v>
      </c>
      <c r="G5209" s="1" t="s">
        <v>24</v>
      </c>
      <c r="H5209">
        <v>23</v>
      </c>
      <c r="I5209">
        <v>105</v>
      </c>
      <c r="J5209">
        <v>2415</v>
      </c>
      <c r="K5209">
        <v>1207.5</v>
      </c>
      <c r="L5209">
        <v>0.5</v>
      </c>
      <c r="M5209">
        <v>1207.5</v>
      </c>
      <c r="N5209" s="1" t="s">
        <v>25</v>
      </c>
    </row>
    <row r="5210" spans="1:14" x14ac:dyDescent="0.3">
      <c r="A5210" s="1" t="s">
        <v>52</v>
      </c>
      <c r="B5210">
        <v>1185732</v>
      </c>
      <c r="C5210" s="2">
        <v>44852</v>
      </c>
      <c r="D5210" s="1" t="s">
        <v>103</v>
      </c>
      <c r="E5210" s="1" t="s">
        <v>110</v>
      </c>
      <c r="F5210" s="1" t="s">
        <v>111</v>
      </c>
      <c r="G5210" s="1" t="s">
        <v>18</v>
      </c>
      <c r="H5210">
        <v>32</v>
      </c>
      <c r="I5210">
        <v>98</v>
      </c>
      <c r="J5210">
        <v>3136</v>
      </c>
      <c r="K5210">
        <v>1568</v>
      </c>
      <c r="L5210">
        <v>0.5</v>
      </c>
      <c r="M5210">
        <v>1568</v>
      </c>
      <c r="N5210" s="1" t="s">
        <v>25</v>
      </c>
    </row>
    <row r="5211" spans="1:14" x14ac:dyDescent="0.3">
      <c r="A5211" s="1" t="s">
        <v>14</v>
      </c>
      <c r="B5211">
        <v>1185732</v>
      </c>
      <c r="C5211" s="2">
        <v>44610</v>
      </c>
      <c r="D5211" s="1" t="s">
        <v>103</v>
      </c>
      <c r="E5211" s="1" t="s">
        <v>110</v>
      </c>
      <c r="F5211" s="1" t="s">
        <v>111</v>
      </c>
      <c r="G5211" s="1" t="s">
        <v>24</v>
      </c>
      <c r="H5211">
        <v>25</v>
      </c>
      <c r="I5211">
        <v>325</v>
      </c>
      <c r="J5211">
        <v>81250</v>
      </c>
      <c r="K5211">
        <v>32500</v>
      </c>
      <c r="L5211">
        <v>0.4</v>
      </c>
      <c r="M5211">
        <v>48750</v>
      </c>
      <c r="N5211" s="1" t="s">
        <v>25</v>
      </c>
    </row>
    <row r="5212" spans="1:14" x14ac:dyDescent="0.3">
      <c r="A5212" s="1" t="s">
        <v>14</v>
      </c>
      <c r="B5212">
        <v>1185732</v>
      </c>
      <c r="C5212" s="2">
        <v>44610</v>
      </c>
      <c r="D5212" s="1" t="s">
        <v>103</v>
      </c>
      <c r="E5212" s="1" t="s">
        <v>110</v>
      </c>
      <c r="F5212" s="1" t="s">
        <v>111</v>
      </c>
      <c r="G5212" s="1" t="s">
        <v>18</v>
      </c>
      <c r="H5212">
        <v>40</v>
      </c>
      <c r="I5212">
        <v>400</v>
      </c>
      <c r="J5212">
        <v>160000</v>
      </c>
      <c r="K5212">
        <v>56000</v>
      </c>
      <c r="L5212">
        <v>0.35</v>
      </c>
      <c r="M5212">
        <v>104000</v>
      </c>
      <c r="N5212" s="1" t="s">
        <v>25</v>
      </c>
    </row>
    <row r="5213" spans="1:14" x14ac:dyDescent="0.3">
      <c r="A5213" s="1" t="s">
        <v>14</v>
      </c>
      <c r="B5213">
        <v>1185732</v>
      </c>
      <c r="C5213" s="2">
        <v>44610</v>
      </c>
      <c r="D5213" s="1" t="s">
        <v>103</v>
      </c>
      <c r="E5213" s="1" t="s">
        <v>110</v>
      </c>
      <c r="F5213" s="1" t="s">
        <v>111</v>
      </c>
      <c r="G5213" s="1" t="s">
        <v>20</v>
      </c>
      <c r="H5213">
        <v>25</v>
      </c>
      <c r="I5213">
        <v>500</v>
      </c>
      <c r="J5213">
        <v>125000</v>
      </c>
      <c r="K5213">
        <v>62500</v>
      </c>
      <c r="L5213">
        <v>0.5</v>
      </c>
      <c r="M5213">
        <v>62500</v>
      </c>
      <c r="N5213" s="1" t="s">
        <v>25</v>
      </c>
    </row>
    <row r="5214" spans="1:14" x14ac:dyDescent="0.3">
      <c r="A5214" s="1" t="s">
        <v>14</v>
      </c>
      <c r="B5214">
        <v>1185732</v>
      </c>
      <c r="C5214" s="2">
        <v>44636</v>
      </c>
      <c r="D5214" s="1" t="s">
        <v>103</v>
      </c>
      <c r="E5214" s="1" t="s">
        <v>110</v>
      </c>
      <c r="F5214" s="1" t="s">
        <v>111</v>
      </c>
      <c r="G5214" s="1" t="s">
        <v>21</v>
      </c>
      <c r="H5214">
        <v>25</v>
      </c>
      <c r="I5214">
        <v>720</v>
      </c>
      <c r="J5214">
        <v>180000</v>
      </c>
      <c r="K5214">
        <v>72000</v>
      </c>
      <c r="L5214">
        <v>0.4</v>
      </c>
      <c r="M5214">
        <v>108000</v>
      </c>
      <c r="N5214" s="1" t="s">
        <v>25</v>
      </c>
    </row>
    <row r="5215" spans="1:14" x14ac:dyDescent="0.3">
      <c r="A5215" s="1" t="s">
        <v>14</v>
      </c>
      <c r="B5215">
        <v>1185732</v>
      </c>
      <c r="C5215" s="2">
        <v>44636</v>
      </c>
      <c r="D5215" s="1" t="s">
        <v>103</v>
      </c>
      <c r="E5215" s="1" t="s">
        <v>110</v>
      </c>
      <c r="F5215" s="1" t="s">
        <v>111</v>
      </c>
      <c r="G5215" s="1" t="s">
        <v>22</v>
      </c>
      <c r="H5215">
        <v>25</v>
      </c>
      <c r="I5215">
        <v>400</v>
      </c>
      <c r="J5215">
        <v>100000</v>
      </c>
      <c r="K5215">
        <v>35000</v>
      </c>
      <c r="L5215">
        <v>0.35</v>
      </c>
      <c r="M5215">
        <v>65000</v>
      </c>
      <c r="N5215" s="1" t="s">
        <v>25</v>
      </c>
    </row>
    <row r="5216" spans="1:14" x14ac:dyDescent="0.3">
      <c r="A5216" s="1" t="s">
        <v>14</v>
      </c>
      <c r="B5216">
        <v>1185732</v>
      </c>
      <c r="C5216" s="2">
        <v>44636</v>
      </c>
      <c r="D5216" s="1" t="s">
        <v>103</v>
      </c>
      <c r="E5216" s="1" t="s">
        <v>110</v>
      </c>
      <c r="F5216" s="1" t="s">
        <v>111</v>
      </c>
      <c r="G5216" s="1" t="s">
        <v>23</v>
      </c>
      <c r="H5216">
        <v>15.000000000000002</v>
      </c>
      <c r="I5216">
        <v>425</v>
      </c>
      <c r="J5216">
        <v>63750.000000000007</v>
      </c>
      <c r="K5216">
        <v>25500.000000000004</v>
      </c>
      <c r="L5216">
        <v>0.4</v>
      </c>
      <c r="M5216">
        <v>38250</v>
      </c>
      <c r="N5216" s="1" t="s">
        <v>25</v>
      </c>
    </row>
    <row r="5217" spans="1:14" x14ac:dyDescent="0.3">
      <c r="A5217" s="1" t="s">
        <v>14</v>
      </c>
      <c r="B5217">
        <v>1185732</v>
      </c>
      <c r="C5217" s="2">
        <v>44636</v>
      </c>
      <c r="D5217" s="1" t="s">
        <v>103</v>
      </c>
      <c r="E5217" s="1" t="s">
        <v>110</v>
      </c>
      <c r="F5217" s="1" t="s">
        <v>111</v>
      </c>
      <c r="G5217" s="1" t="s">
        <v>24</v>
      </c>
      <c r="H5217">
        <v>19.999999999999996</v>
      </c>
      <c r="I5217">
        <v>275</v>
      </c>
      <c r="J5217">
        <v>54999.999999999993</v>
      </c>
      <c r="K5217">
        <v>22000</v>
      </c>
      <c r="L5217">
        <v>0.4</v>
      </c>
      <c r="M5217">
        <v>32999.999999999993</v>
      </c>
      <c r="N5217" s="1" t="s">
        <v>25</v>
      </c>
    </row>
    <row r="5218" spans="1:14" x14ac:dyDescent="0.3">
      <c r="A5218" s="1" t="s">
        <v>14</v>
      </c>
      <c r="B5218">
        <v>1185732</v>
      </c>
      <c r="C5218" s="2">
        <v>44636</v>
      </c>
      <c r="D5218" s="1" t="s">
        <v>103</v>
      </c>
      <c r="E5218" s="1" t="s">
        <v>110</v>
      </c>
      <c r="F5218" s="1" t="s">
        <v>111</v>
      </c>
      <c r="G5218" s="1" t="s">
        <v>18</v>
      </c>
      <c r="H5218">
        <v>35.000000000000007</v>
      </c>
      <c r="I5218">
        <v>325</v>
      </c>
      <c r="J5218">
        <v>113750.00000000003</v>
      </c>
      <c r="K5218">
        <v>39812.500000000007</v>
      </c>
      <c r="L5218">
        <v>0.35</v>
      </c>
      <c r="M5218">
        <v>73937.500000000029</v>
      </c>
      <c r="N5218" s="1" t="s">
        <v>25</v>
      </c>
    </row>
    <row r="5219" spans="1:14" x14ac:dyDescent="0.3">
      <c r="A5219" s="1" t="s">
        <v>14</v>
      </c>
      <c r="B5219">
        <v>1185732</v>
      </c>
      <c r="C5219" s="2">
        <v>44636</v>
      </c>
      <c r="D5219" s="1" t="s">
        <v>103</v>
      </c>
      <c r="E5219" s="1" t="s">
        <v>110</v>
      </c>
      <c r="F5219" s="1" t="s">
        <v>111</v>
      </c>
      <c r="G5219" s="1" t="s">
        <v>20</v>
      </c>
      <c r="H5219">
        <v>25</v>
      </c>
      <c r="I5219">
        <v>425</v>
      </c>
      <c r="J5219">
        <v>106250</v>
      </c>
      <c r="K5219">
        <v>53125</v>
      </c>
      <c r="L5219">
        <v>0.5</v>
      </c>
      <c r="M5219">
        <v>53125</v>
      </c>
      <c r="N5219" s="1" t="s">
        <v>25</v>
      </c>
    </row>
    <row r="5220" spans="1:14" x14ac:dyDescent="0.3">
      <c r="A5220" s="1" t="s">
        <v>14</v>
      </c>
      <c r="B5220">
        <v>1185732</v>
      </c>
      <c r="C5220" s="2">
        <v>44668</v>
      </c>
      <c r="D5220" s="1" t="s">
        <v>103</v>
      </c>
      <c r="E5220" s="1" t="s">
        <v>110</v>
      </c>
      <c r="F5220" s="1" t="s">
        <v>111</v>
      </c>
      <c r="G5220" s="1" t="s">
        <v>21</v>
      </c>
      <c r="H5220">
        <v>25</v>
      </c>
      <c r="I5220">
        <v>675</v>
      </c>
      <c r="J5220">
        <v>168750</v>
      </c>
      <c r="K5220">
        <v>67500</v>
      </c>
      <c r="L5220">
        <v>0.4</v>
      </c>
      <c r="M5220">
        <v>101250</v>
      </c>
      <c r="N5220" s="1" t="s">
        <v>25</v>
      </c>
    </row>
    <row r="5221" spans="1:14" x14ac:dyDescent="0.3">
      <c r="A5221" s="1" t="s">
        <v>14</v>
      </c>
      <c r="B5221">
        <v>1185732</v>
      </c>
      <c r="C5221" s="2">
        <v>44668</v>
      </c>
      <c r="D5221" s="1" t="s">
        <v>103</v>
      </c>
      <c r="E5221" s="1" t="s">
        <v>110</v>
      </c>
      <c r="F5221" s="1" t="s">
        <v>111</v>
      </c>
      <c r="G5221" s="1" t="s">
        <v>22</v>
      </c>
      <c r="H5221">
        <v>25</v>
      </c>
      <c r="I5221">
        <v>375</v>
      </c>
      <c r="J5221">
        <v>93750</v>
      </c>
      <c r="K5221">
        <v>32812.5</v>
      </c>
      <c r="L5221">
        <v>0.35</v>
      </c>
      <c r="M5221">
        <v>60937.5</v>
      </c>
      <c r="N5221" s="1" t="s">
        <v>25</v>
      </c>
    </row>
    <row r="5222" spans="1:14" x14ac:dyDescent="0.3">
      <c r="A5222" s="1" t="s">
        <v>14</v>
      </c>
      <c r="B5222">
        <v>1185732</v>
      </c>
      <c r="C5222" s="2">
        <v>44668</v>
      </c>
      <c r="D5222" s="1" t="s">
        <v>103</v>
      </c>
      <c r="E5222" s="1" t="s">
        <v>110</v>
      </c>
      <c r="F5222" s="1" t="s">
        <v>111</v>
      </c>
      <c r="G5222" s="1" t="s">
        <v>23</v>
      </c>
      <c r="H5222">
        <v>15.000000000000002</v>
      </c>
      <c r="I5222">
        <v>375</v>
      </c>
      <c r="J5222">
        <v>56250.000000000007</v>
      </c>
      <c r="K5222">
        <v>22500.000000000004</v>
      </c>
      <c r="L5222">
        <v>0.4</v>
      </c>
      <c r="M5222">
        <v>33750</v>
      </c>
      <c r="N5222" s="1" t="s">
        <v>25</v>
      </c>
    </row>
    <row r="5223" spans="1:14" x14ac:dyDescent="0.3">
      <c r="A5223" s="1" t="s">
        <v>14</v>
      </c>
      <c r="B5223">
        <v>1185732</v>
      </c>
      <c r="C5223" s="2">
        <v>44668</v>
      </c>
      <c r="D5223" s="1" t="s">
        <v>103</v>
      </c>
      <c r="E5223" s="1" t="s">
        <v>110</v>
      </c>
      <c r="F5223" s="1" t="s">
        <v>111</v>
      </c>
      <c r="G5223" s="1" t="s">
        <v>24</v>
      </c>
      <c r="H5223">
        <v>19.999999999999996</v>
      </c>
      <c r="I5223">
        <v>300</v>
      </c>
      <c r="J5223">
        <v>59999.999999999993</v>
      </c>
      <c r="K5223">
        <v>24000</v>
      </c>
      <c r="L5223">
        <v>0.4</v>
      </c>
      <c r="M5223">
        <v>35999.999999999993</v>
      </c>
      <c r="N5223" s="1" t="s">
        <v>25</v>
      </c>
    </row>
    <row r="5224" spans="1:14" x14ac:dyDescent="0.3">
      <c r="A5224" s="1" t="s">
        <v>14</v>
      </c>
      <c r="B5224">
        <v>1185732</v>
      </c>
      <c r="C5224" s="2">
        <v>44668</v>
      </c>
      <c r="D5224" s="1" t="s">
        <v>103</v>
      </c>
      <c r="E5224" s="1" t="s">
        <v>110</v>
      </c>
      <c r="F5224" s="1" t="s">
        <v>111</v>
      </c>
      <c r="G5224" s="1" t="s">
        <v>18</v>
      </c>
      <c r="H5224">
        <v>40</v>
      </c>
      <c r="I5224">
        <v>325</v>
      </c>
      <c r="J5224">
        <v>130000</v>
      </c>
      <c r="K5224">
        <v>45500</v>
      </c>
      <c r="L5224">
        <v>0.35</v>
      </c>
      <c r="M5224">
        <v>84500</v>
      </c>
      <c r="N5224" s="1" t="s">
        <v>25</v>
      </c>
    </row>
    <row r="5225" spans="1:14" x14ac:dyDescent="0.3">
      <c r="A5225" s="1" t="s">
        <v>14</v>
      </c>
      <c r="B5225">
        <v>1185732</v>
      </c>
      <c r="C5225" s="2">
        <v>44668</v>
      </c>
      <c r="D5225" s="1" t="s">
        <v>103</v>
      </c>
      <c r="E5225" s="1" t="s">
        <v>110</v>
      </c>
      <c r="F5225" s="1" t="s">
        <v>111</v>
      </c>
      <c r="G5225" s="1" t="s">
        <v>20</v>
      </c>
      <c r="H5225">
        <v>30.000000000000004</v>
      </c>
      <c r="I5225">
        <v>475</v>
      </c>
      <c r="J5225">
        <v>142500.00000000003</v>
      </c>
      <c r="K5225">
        <v>71250.000000000015</v>
      </c>
      <c r="L5225">
        <v>0.5</v>
      </c>
      <c r="M5225">
        <v>71250.000000000015</v>
      </c>
      <c r="N5225" s="1" t="s">
        <v>25</v>
      </c>
    </row>
    <row r="5226" spans="1:14" x14ac:dyDescent="0.3">
      <c r="A5226" s="1" t="s">
        <v>14</v>
      </c>
      <c r="B5226">
        <v>1185732</v>
      </c>
      <c r="C5226" s="2">
        <v>44697</v>
      </c>
      <c r="D5226" s="1" t="s">
        <v>103</v>
      </c>
      <c r="E5226" s="1" t="s">
        <v>110</v>
      </c>
      <c r="F5226" s="1" t="s">
        <v>111</v>
      </c>
      <c r="G5226" s="1" t="s">
        <v>21</v>
      </c>
      <c r="H5226">
        <v>40</v>
      </c>
      <c r="I5226">
        <v>745</v>
      </c>
      <c r="J5226">
        <v>298000</v>
      </c>
      <c r="K5226">
        <v>119200</v>
      </c>
      <c r="L5226">
        <v>0.4</v>
      </c>
      <c r="M5226">
        <v>178800</v>
      </c>
      <c r="N5226" s="1" t="s">
        <v>25</v>
      </c>
    </row>
    <row r="5227" spans="1:14" x14ac:dyDescent="0.3">
      <c r="A5227" s="1" t="s">
        <v>14</v>
      </c>
      <c r="B5227">
        <v>1185732</v>
      </c>
      <c r="C5227" s="2">
        <v>44697</v>
      </c>
      <c r="D5227" s="1" t="s">
        <v>103</v>
      </c>
      <c r="E5227" s="1" t="s">
        <v>110</v>
      </c>
      <c r="F5227" s="1" t="s">
        <v>111</v>
      </c>
      <c r="G5227" s="1" t="s">
        <v>22</v>
      </c>
      <c r="H5227">
        <v>40</v>
      </c>
      <c r="I5227">
        <v>450</v>
      </c>
      <c r="J5227">
        <v>180000</v>
      </c>
      <c r="K5227">
        <v>62999.999999999993</v>
      </c>
      <c r="L5227">
        <v>0.35</v>
      </c>
      <c r="M5227">
        <v>117000</v>
      </c>
      <c r="N5227" s="1" t="s">
        <v>25</v>
      </c>
    </row>
    <row r="5228" spans="1:14" x14ac:dyDescent="0.3">
      <c r="A5228" s="1" t="s">
        <v>14</v>
      </c>
      <c r="B5228">
        <v>1185732</v>
      </c>
      <c r="C5228" s="2">
        <v>44697</v>
      </c>
      <c r="D5228" s="1" t="s">
        <v>103</v>
      </c>
      <c r="E5228" s="1" t="s">
        <v>110</v>
      </c>
      <c r="F5228" s="1" t="s">
        <v>111</v>
      </c>
      <c r="G5228" s="1" t="s">
        <v>23</v>
      </c>
      <c r="H5228">
        <v>35</v>
      </c>
      <c r="I5228">
        <v>425</v>
      </c>
      <c r="J5228">
        <v>148750</v>
      </c>
      <c r="K5228">
        <v>59500</v>
      </c>
      <c r="L5228">
        <v>0.4</v>
      </c>
      <c r="M5228">
        <v>89250</v>
      </c>
      <c r="N5228" s="1" t="s">
        <v>25</v>
      </c>
    </row>
    <row r="5229" spans="1:14" x14ac:dyDescent="0.3">
      <c r="A5229" s="1" t="s">
        <v>14</v>
      </c>
      <c r="B5229">
        <v>1185732</v>
      </c>
      <c r="C5229" s="2">
        <v>44697</v>
      </c>
      <c r="D5229" s="1" t="s">
        <v>103</v>
      </c>
      <c r="E5229" s="1" t="s">
        <v>110</v>
      </c>
      <c r="F5229" s="1" t="s">
        <v>111</v>
      </c>
      <c r="G5229" s="1" t="s">
        <v>24</v>
      </c>
      <c r="H5229">
        <v>35</v>
      </c>
      <c r="I5229">
        <v>375</v>
      </c>
      <c r="J5229">
        <v>131250</v>
      </c>
      <c r="K5229">
        <v>52500</v>
      </c>
      <c r="L5229">
        <v>0.4</v>
      </c>
      <c r="M5229">
        <v>78750</v>
      </c>
      <c r="N5229" s="1" t="s">
        <v>25</v>
      </c>
    </row>
    <row r="5230" spans="1:14" x14ac:dyDescent="0.3">
      <c r="A5230" s="1" t="s">
        <v>14</v>
      </c>
      <c r="B5230">
        <v>1185732</v>
      </c>
      <c r="C5230" s="2">
        <v>44697</v>
      </c>
      <c r="D5230" s="1" t="s">
        <v>103</v>
      </c>
      <c r="E5230" s="1" t="s">
        <v>110</v>
      </c>
      <c r="F5230" s="1" t="s">
        <v>111</v>
      </c>
      <c r="G5230" s="1" t="s">
        <v>18</v>
      </c>
      <c r="H5230">
        <v>44.999999999999993</v>
      </c>
      <c r="I5230">
        <v>400</v>
      </c>
      <c r="J5230">
        <v>179999.99999999997</v>
      </c>
      <c r="K5230">
        <v>62999.999999999985</v>
      </c>
      <c r="L5230">
        <v>0.35</v>
      </c>
      <c r="M5230">
        <v>116999.99999999999</v>
      </c>
      <c r="N5230" s="1" t="s">
        <v>25</v>
      </c>
    </row>
    <row r="5231" spans="1:14" x14ac:dyDescent="0.3">
      <c r="A5231" s="1" t="s">
        <v>14</v>
      </c>
      <c r="B5231">
        <v>1185732</v>
      </c>
      <c r="C5231" s="2">
        <v>44697</v>
      </c>
      <c r="D5231" s="1" t="s">
        <v>103</v>
      </c>
      <c r="E5231" s="1" t="s">
        <v>110</v>
      </c>
      <c r="F5231" s="1" t="s">
        <v>111</v>
      </c>
      <c r="G5231" s="1" t="s">
        <v>20</v>
      </c>
      <c r="H5231">
        <v>49.999999999999993</v>
      </c>
      <c r="I5231">
        <v>500</v>
      </c>
      <c r="J5231">
        <v>249999.99999999997</v>
      </c>
      <c r="K5231">
        <v>124999.99999999999</v>
      </c>
      <c r="L5231">
        <v>0.5</v>
      </c>
      <c r="M5231">
        <v>124999.99999999999</v>
      </c>
      <c r="N5231" s="1" t="s">
        <v>25</v>
      </c>
    </row>
    <row r="5232" spans="1:14" x14ac:dyDescent="0.3">
      <c r="A5232" s="1" t="s">
        <v>14</v>
      </c>
      <c r="B5232">
        <v>1185732</v>
      </c>
      <c r="C5232" s="2">
        <v>44730</v>
      </c>
      <c r="D5232" s="1" t="s">
        <v>103</v>
      </c>
      <c r="E5232" s="1" t="s">
        <v>110</v>
      </c>
      <c r="F5232" s="1" t="s">
        <v>111</v>
      </c>
      <c r="G5232" s="1" t="s">
        <v>21</v>
      </c>
      <c r="H5232">
        <v>44.999999999999993</v>
      </c>
      <c r="I5232">
        <v>750</v>
      </c>
      <c r="J5232">
        <v>337499.99999999994</v>
      </c>
      <c r="K5232">
        <v>134999.99999999997</v>
      </c>
      <c r="L5232">
        <v>0.4</v>
      </c>
      <c r="M5232">
        <v>202499.99999999997</v>
      </c>
      <c r="N5232" s="1" t="s">
        <v>25</v>
      </c>
    </row>
    <row r="5233" spans="1:14" x14ac:dyDescent="0.3">
      <c r="A5233" s="1" t="s">
        <v>14</v>
      </c>
      <c r="B5233">
        <v>1185732</v>
      </c>
      <c r="C5233" s="2">
        <v>44730</v>
      </c>
      <c r="D5233" s="1" t="s">
        <v>103</v>
      </c>
      <c r="E5233" s="1" t="s">
        <v>110</v>
      </c>
      <c r="F5233" s="1" t="s">
        <v>111</v>
      </c>
      <c r="G5233" s="1" t="s">
        <v>22</v>
      </c>
      <c r="H5233">
        <v>40</v>
      </c>
      <c r="I5233">
        <v>500</v>
      </c>
      <c r="J5233">
        <v>200000</v>
      </c>
      <c r="K5233">
        <v>70000</v>
      </c>
      <c r="L5233">
        <v>0.35</v>
      </c>
      <c r="M5233">
        <v>130000</v>
      </c>
      <c r="N5233" s="1" t="s">
        <v>25</v>
      </c>
    </row>
    <row r="5234" spans="1:14" x14ac:dyDescent="0.3">
      <c r="A5234" s="1" t="s">
        <v>14</v>
      </c>
      <c r="B5234">
        <v>1185732</v>
      </c>
      <c r="C5234" s="2">
        <v>44730</v>
      </c>
      <c r="D5234" s="1" t="s">
        <v>103</v>
      </c>
      <c r="E5234" s="1" t="s">
        <v>110</v>
      </c>
      <c r="F5234" s="1" t="s">
        <v>111</v>
      </c>
      <c r="G5234" s="1" t="s">
        <v>23</v>
      </c>
      <c r="H5234">
        <v>45</v>
      </c>
      <c r="I5234">
        <v>475</v>
      </c>
      <c r="J5234">
        <v>213750</v>
      </c>
      <c r="K5234">
        <v>85500</v>
      </c>
      <c r="L5234">
        <v>0.4</v>
      </c>
      <c r="M5234">
        <v>128250</v>
      </c>
      <c r="N5234" s="1" t="s">
        <v>25</v>
      </c>
    </row>
    <row r="5235" spans="1:14" x14ac:dyDescent="0.3">
      <c r="A5235" s="1" t="s">
        <v>14</v>
      </c>
      <c r="B5235">
        <v>1185732</v>
      </c>
      <c r="C5235" s="2">
        <v>44730</v>
      </c>
      <c r="D5235" s="1" t="s">
        <v>103</v>
      </c>
      <c r="E5235" s="1" t="s">
        <v>110</v>
      </c>
      <c r="F5235" s="1" t="s">
        <v>111</v>
      </c>
      <c r="G5235" s="1" t="s">
        <v>24</v>
      </c>
      <c r="H5235">
        <v>45</v>
      </c>
      <c r="I5235">
        <v>450</v>
      </c>
      <c r="J5235">
        <v>202500</v>
      </c>
      <c r="K5235">
        <v>81000</v>
      </c>
      <c r="L5235">
        <v>0.4</v>
      </c>
      <c r="M5235">
        <v>121500</v>
      </c>
      <c r="N5235" s="1" t="s">
        <v>25</v>
      </c>
    </row>
    <row r="5236" spans="1:14" x14ac:dyDescent="0.3">
      <c r="A5236" s="1" t="s">
        <v>14</v>
      </c>
      <c r="B5236">
        <v>1185732</v>
      </c>
      <c r="C5236" s="2">
        <v>44730</v>
      </c>
      <c r="D5236" s="1" t="s">
        <v>103</v>
      </c>
      <c r="E5236" s="1" t="s">
        <v>110</v>
      </c>
      <c r="F5236" s="1" t="s">
        <v>111</v>
      </c>
      <c r="G5236" s="1" t="s">
        <v>18</v>
      </c>
      <c r="H5236">
        <v>60</v>
      </c>
      <c r="I5236">
        <v>450</v>
      </c>
      <c r="J5236">
        <v>270000</v>
      </c>
      <c r="K5236">
        <v>94500</v>
      </c>
      <c r="L5236">
        <v>0.35</v>
      </c>
      <c r="M5236">
        <v>175500</v>
      </c>
      <c r="N5236" s="1" t="s">
        <v>25</v>
      </c>
    </row>
    <row r="5237" spans="1:14" x14ac:dyDescent="0.3">
      <c r="A5237" s="1" t="s">
        <v>14</v>
      </c>
      <c r="B5237">
        <v>1185732</v>
      </c>
      <c r="C5237" s="2">
        <v>44730</v>
      </c>
      <c r="D5237" s="1" t="s">
        <v>103</v>
      </c>
      <c r="E5237" s="1" t="s">
        <v>110</v>
      </c>
      <c r="F5237" s="1" t="s">
        <v>111</v>
      </c>
      <c r="G5237" s="1" t="s">
        <v>20</v>
      </c>
      <c r="H5237">
        <v>65</v>
      </c>
      <c r="I5237">
        <v>625</v>
      </c>
      <c r="J5237">
        <v>406250</v>
      </c>
      <c r="K5237">
        <v>203125</v>
      </c>
      <c r="L5237">
        <v>0.5</v>
      </c>
      <c r="M5237">
        <v>203125</v>
      </c>
      <c r="N5237" s="1" t="s">
        <v>25</v>
      </c>
    </row>
    <row r="5238" spans="1:14" x14ac:dyDescent="0.3">
      <c r="A5238" s="1" t="s">
        <v>14</v>
      </c>
      <c r="B5238">
        <v>1185732</v>
      </c>
      <c r="C5238" s="2">
        <v>44758</v>
      </c>
      <c r="D5238" s="1" t="s">
        <v>103</v>
      </c>
      <c r="E5238" s="1" t="s">
        <v>110</v>
      </c>
      <c r="F5238" s="1" t="s">
        <v>111</v>
      </c>
      <c r="G5238" s="1" t="s">
        <v>21</v>
      </c>
      <c r="H5238">
        <v>60</v>
      </c>
      <c r="I5238">
        <v>850</v>
      </c>
      <c r="J5238">
        <v>510000</v>
      </c>
      <c r="K5238">
        <v>204000</v>
      </c>
      <c r="L5238">
        <v>0.4</v>
      </c>
      <c r="M5238">
        <v>306000</v>
      </c>
      <c r="N5238" s="1" t="s">
        <v>25</v>
      </c>
    </row>
    <row r="5239" spans="1:14" x14ac:dyDescent="0.3">
      <c r="A5239" s="1" t="s">
        <v>14</v>
      </c>
      <c r="B5239">
        <v>1185732</v>
      </c>
      <c r="C5239" s="2">
        <v>44610</v>
      </c>
      <c r="D5239" s="1" t="s">
        <v>103</v>
      </c>
      <c r="E5239" s="1" t="s">
        <v>110</v>
      </c>
      <c r="F5239" s="1" t="s">
        <v>111</v>
      </c>
      <c r="G5239" s="1" t="s">
        <v>24</v>
      </c>
      <c r="H5239">
        <v>25</v>
      </c>
      <c r="I5239">
        <v>91</v>
      </c>
      <c r="J5239">
        <v>2275</v>
      </c>
      <c r="K5239">
        <v>1137.5</v>
      </c>
      <c r="L5239">
        <v>0.5</v>
      </c>
      <c r="M5239">
        <v>1137.5</v>
      </c>
      <c r="N5239" s="1" t="s">
        <v>25</v>
      </c>
    </row>
    <row r="5240" spans="1:14" x14ac:dyDescent="0.3">
      <c r="A5240" s="1" t="s">
        <v>14</v>
      </c>
      <c r="B5240">
        <v>1185732</v>
      </c>
      <c r="C5240" s="2">
        <v>44610</v>
      </c>
      <c r="D5240" s="1" t="s">
        <v>103</v>
      </c>
      <c r="E5240" s="1" t="s">
        <v>110</v>
      </c>
      <c r="F5240" s="1" t="s">
        <v>111</v>
      </c>
      <c r="G5240" s="1" t="s">
        <v>18</v>
      </c>
      <c r="H5240">
        <v>39</v>
      </c>
      <c r="I5240">
        <v>108</v>
      </c>
      <c r="J5240">
        <v>4212</v>
      </c>
      <c r="K5240">
        <v>1937.5199999999998</v>
      </c>
      <c r="L5240">
        <v>0.45999999999999996</v>
      </c>
      <c r="M5240">
        <v>2274.4800000000005</v>
      </c>
      <c r="N5240" s="1" t="s">
        <v>25</v>
      </c>
    </row>
    <row r="5241" spans="1:14" x14ac:dyDescent="0.3">
      <c r="A5241" s="1" t="s">
        <v>14</v>
      </c>
      <c r="B5241">
        <v>1185732</v>
      </c>
      <c r="C5241" s="2">
        <v>44610</v>
      </c>
      <c r="D5241" s="1" t="s">
        <v>103</v>
      </c>
      <c r="E5241" s="1" t="s">
        <v>110</v>
      </c>
      <c r="F5241" s="1" t="s">
        <v>111</v>
      </c>
      <c r="G5241" s="1" t="s">
        <v>20</v>
      </c>
      <c r="H5241">
        <v>24</v>
      </c>
      <c r="I5241">
        <v>125</v>
      </c>
      <c r="J5241">
        <v>3000</v>
      </c>
      <c r="K5241">
        <v>1800</v>
      </c>
      <c r="L5241">
        <v>0.6</v>
      </c>
      <c r="M5241">
        <v>1200</v>
      </c>
      <c r="N5241" s="1" t="s">
        <v>25</v>
      </c>
    </row>
    <row r="5242" spans="1:14" x14ac:dyDescent="0.3">
      <c r="A5242" s="1" t="s">
        <v>14</v>
      </c>
      <c r="B5242">
        <v>1185732</v>
      </c>
      <c r="C5242" s="2">
        <v>44636</v>
      </c>
      <c r="D5242" s="1" t="s">
        <v>103</v>
      </c>
      <c r="E5242" s="1" t="s">
        <v>110</v>
      </c>
      <c r="F5242" s="1" t="s">
        <v>111</v>
      </c>
      <c r="G5242" s="1" t="s">
        <v>21</v>
      </c>
      <c r="H5242">
        <v>23</v>
      </c>
      <c r="I5242">
        <v>187</v>
      </c>
      <c r="J5242">
        <v>4301</v>
      </c>
      <c r="K5242">
        <v>2365.5500000000002</v>
      </c>
      <c r="L5242">
        <v>0.55000000000000004</v>
      </c>
      <c r="M5242">
        <v>1935.4499999999998</v>
      </c>
      <c r="N5242" s="1" t="s">
        <v>25</v>
      </c>
    </row>
    <row r="5243" spans="1:14" x14ac:dyDescent="0.3">
      <c r="A5243" s="1" t="s">
        <v>14</v>
      </c>
      <c r="B5243">
        <v>1185732</v>
      </c>
      <c r="C5243" s="2">
        <v>44636</v>
      </c>
      <c r="D5243" s="1" t="s">
        <v>103</v>
      </c>
      <c r="E5243" s="1" t="s">
        <v>110</v>
      </c>
      <c r="F5243" s="1" t="s">
        <v>111</v>
      </c>
      <c r="G5243" s="1" t="s">
        <v>22</v>
      </c>
      <c r="H5243">
        <v>24</v>
      </c>
      <c r="I5243">
        <v>100</v>
      </c>
      <c r="J5243">
        <v>2400</v>
      </c>
      <c r="K5243">
        <v>1128</v>
      </c>
      <c r="L5243">
        <v>0.47</v>
      </c>
      <c r="M5243">
        <v>1272</v>
      </c>
      <c r="N5243" s="1" t="s">
        <v>25</v>
      </c>
    </row>
    <row r="5244" spans="1:14" x14ac:dyDescent="0.3">
      <c r="A5244" s="1" t="s">
        <v>14</v>
      </c>
      <c r="B5244">
        <v>1185732</v>
      </c>
      <c r="C5244" s="2">
        <v>44636</v>
      </c>
      <c r="D5244" s="1" t="s">
        <v>103</v>
      </c>
      <c r="E5244" s="1" t="s">
        <v>110</v>
      </c>
      <c r="F5244" s="1" t="s">
        <v>111</v>
      </c>
      <c r="G5244" s="1" t="s">
        <v>23</v>
      </c>
      <c r="H5244">
        <v>14</v>
      </c>
      <c r="I5244">
        <v>128</v>
      </c>
      <c r="J5244">
        <v>1792</v>
      </c>
      <c r="K5244">
        <v>949.76</v>
      </c>
      <c r="L5244">
        <v>0.53</v>
      </c>
      <c r="M5244">
        <v>842.24</v>
      </c>
      <c r="N5244" s="1" t="s">
        <v>25</v>
      </c>
    </row>
    <row r="5245" spans="1:14" x14ac:dyDescent="0.3">
      <c r="A5245" s="1" t="s">
        <v>14</v>
      </c>
      <c r="B5245">
        <v>1185732</v>
      </c>
      <c r="C5245" s="2">
        <v>44636</v>
      </c>
      <c r="D5245" s="1" t="s">
        <v>103</v>
      </c>
      <c r="E5245" s="1" t="s">
        <v>110</v>
      </c>
      <c r="F5245" s="1" t="s">
        <v>111</v>
      </c>
      <c r="G5245" s="1" t="s">
        <v>24</v>
      </c>
      <c r="H5245">
        <v>19</v>
      </c>
      <c r="I5245">
        <v>80</v>
      </c>
      <c r="J5245">
        <v>1520</v>
      </c>
      <c r="K5245">
        <v>790.4</v>
      </c>
      <c r="L5245">
        <v>0.52</v>
      </c>
      <c r="M5245">
        <v>729.6</v>
      </c>
      <c r="N5245" s="1" t="s">
        <v>25</v>
      </c>
    </row>
    <row r="5246" spans="1:14" x14ac:dyDescent="0.3">
      <c r="A5246" s="1" t="s">
        <v>14</v>
      </c>
      <c r="B5246">
        <v>1185732</v>
      </c>
      <c r="C5246" s="2">
        <v>44636</v>
      </c>
      <c r="D5246" s="1" t="s">
        <v>103</v>
      </c>
      <c r="E5246" s="1" t="s">
        <v>110</v>
      </c>
      <c r="F5246" s="1" t="s">
        <v>111</v>
      </c>
      <c r="G5246" s="1" t="s">
        <v>18</v>
      </c>
      <c r="H5246">
        <v>32</v>
      </c>
      <c r="I5246">
        <v>81</v>
      </c>
      <c r="J5246">
        <v>2592</v>
      </c>
      <c r="K5246">
        <v>1192.32</v>
      </c>
      <c r="L5246">
        <v>0.45999999999999996</v>
      </c>
      <c r="M5246">
        <v>1399.68</v>
      </c>
      <c r="N5246" s="1" t="s">
        <v>25</v>
      </c>
    </row>
    <row r="5247" spans="1:14" x14ac:dyDescent="0.3">
      <c r="A5247" s="1" t="s">
        <v>14</v>
      </c>
      <c r="B5247">
        <v>1185732</v>
      </c>
      <c r="C5247" s="2">
        <v>44636</v>
      </c>
      <c r="D5247" s="1" t="s">
        <v>103</v>
      </c>
      <c r="E5247" s="1" t="s">
        <v>110</v>
      </c>
      <c r="F5247" s="1" t="s">
        <v>111</v>
      </c>
      <c r="G5247" s="1" t="s">
        <v>20</v>
      </c>
      <c r="H5247">
        <v>24</v>
      </c>
      <c r="I5247">
        <v>123</v>
      </c>
      <c r="J5247">
        <v>2952</v>
      </c>
      <c r="K5247">
        <v>1830.24</v>
      </c>
      <c r="L5247">
        <v>0.62</v>
      </c>
      <c r="M5247">
        <v>1121.76</v>
      </c>
      <c r="N5247" s="1" t="s">
        <v>25</v>
      </c>
    </row>
    <row r="5248" spans="1:14" x14ac:dyDescent="0.3">
      <c r="A5248" s="1" t="s">
        <v>14</v>
      </c>
      <c r="B5248">
        <v>1185732</v>
      </c>
      <c r="C5248" s="2">
        <v>44668</v>
      </c>
      <c r="D5248" s="1" t="s">
        <v>103</v>
      </c>
      <c r="E5248" s="1" t="s">
        <v>110</v>
      </c>
      <c r="F5248" s="1" t="s">
        <v>111</v>
      </c>
      <c r="G5248" s="1" t="s">
        <v>21</v>
      </c>
      <c r="H5248">
        <v>23</v>
      </c>
      <c r="I5248">
        <v>169</v>
      </c>
      <c r="J5248">
        <v>3887</v>
      </c>
      <c r="K5248">
        <v>2098.98</v>
      </c>
      <c r="L5248">
        <v>0.54</v>
      </c>
      <c r="M5248">
        <v>1788.02</v>
      </c>
      <c r="N5248" s="1" t="s">
        <v>25</v>
      </c>
    </row>
    <row r="5249" spans="1:14" x14ac:dyDescent="0.3">
      <c r="A5249" s="1" t="s">
        <v>14</v>
      </c>
      <c r="B5249">
        <v>1185732</v>
      </c>
      <c r="C5249" s="2">
        <v>44668</v>
      </c>
      <c r="D5249" s="1" t="s">
        <v>103</v>
      </c>
      <c r="E5249" s="1" t="s">
        <v>110</v>
      </c>
      <c r="F5249" s="1" t="s">
        <v>111</v>
      </c>
      <c r="G5249" s="1" t="s">
        <v>22</v>
      </c>
      <c r="H5249">
        <v>23</v>
      </c>
      <c r="I5249">
        <v>109</v>
      </c>
      <c r="J5249">
        <v>2507</v>
      </c>
      <c r="K5249">
        <v>1253.5</v>
      </c>
      <c r="L5249">
        <v>0.5</v>
      </c>
      <c r="M5249">
        <v>1253.5</v>
      </c>
      <c r="N5249" s="1" t="s">
        <v>25</v>
      </c>
    </row>
    <row r="5250" spans="1:14" x14ac:dyDescent="0.3">
      <c r="A5250" s="1" t="s">
        <v>14</v>
      </c>
      <c r="B5250">
        <v>1185732</v>
      </c>
      <c r="C5250" s="2">
        <v>44668</v>
      </c>
      <c r="D5250" s="1" t="s">
        <v>103</v>
      </c>
      <c r="E5250" s="1" t="s">
        <v>110</v>
      </c>
      <c r="F5250" s="1" t="s">
        <v>111</v>
      </c>
      <c r="G5250" s="1" t="s">
        <v>23</v>
      </c>
      <c r="H5250">
        <v>14</v>
      </c>
      <c r="I5250">
        <v>101</v>
      </c>
      <c r="J5250">
        <v>1414</v>
      </c>
      <c r="K5250">
        <v>777.7</v>
      </c>
      <c r="L5250">
        <v>0.55000000000000004</v>
      </c>
      <c r="M5250">
        <v>636.29999999999995</v>
      </c>
      <c r="N5250" s="1" t="s">
        <v>25</v>
      </c>
    </row>
    <row r="5251" spans="1:14" x14ac:dyDescent="0.3">
      <c r="A5251" s="1" t="s">
        <v>14</v>
      </c>
      <c r="B5251">
        <v>1185732</v>
      </c>
      <c r="C5251" s="2">
        <v>44668</v>
      </c>
      <c r="D5251" s="1" t="s">
        <v>103</v>
      </c>
      <c r="E5251" s="1" t="s">
        <v>110</v>
      </c>
      <c r="F5251" s="1" t="s">
        <v>111</v>
      </c>
      <c r="G5251" s="1" t="s">
        <v>24</v>
      </c>
      <c r="H5251">
        <v>19</v>
      </c>
      <c r="I5251">
        <v>75</v>
      </c>
      <c r="J5251">
        <v>1425</v>
      </c>
      <c r="K5251">
        <v>741</v>
      </c>
      <c r="L5251">
        <v>0.52</v>
      </c>
      <c r="M5251">
        <v>684</v>
      </c>
      <c r="N5251" s="1" t="s">
        <v>25</v>
      </c>
    </row>
    <row r="5252" spans="1:14" x14ac:dyDescent="0.3">
      <c r="A5252" s="1" t="s">
        <v>14</v>
      </c>
      <c r="B5252">
        <v>1185732</v>
      </c>
      <c r="C5252" s="2">
        <v>44668</v>
      </c>
      <c r="D5252" s="1" t="s">
        <v>103</v>
      </c>
      <c r="E5252" s="1" t="s">
        <v>110</v>
      </c>
      <c r="F5252" s="1" t="s">
        <v>111</v>
      </c>
      <c r="G5252" s="1" t="s">
        <v>18</v>
      </c>
      <c r="H5252">
        <v>38</v>
      </c>
      <c r="I5252">
        <v>81</v>
      </c>
      <c r="J5252">
        <v>3078</v>
      </c>
      <c r="K5252">
        <v>1477.44</v>
      </c>
      <c r="L5252">
        <v>0.48</v>
      </c>
      <c r="M5252">
        <v>1600.56</v>
      </c>
      <c r="N5252" s="1" t="s">
        <v>25</v>
      </c>
    </row>
    <row r="5253" spans="1:14" x14ac:dyDescent="0.3">
      <c r="A5253" s="1" t="s">
        <v>14</v>
      </c>
      <c r="B5253">
        <v>1185732</v>
      </c>
      <c r="C5253" s="2">
        <v>44668</v>
      </c>
      <c r="D5253" s="1" t="s">
        <v>103</v>
      </c>
      <c r="E5253" s="1" t="s">
        <v>110</v>
      </c>
      <c r="F5253" s="1" t="s">
        <v>111</v>
      </c>
      <c r="G5253" s="1" t="s">
        <v>20</v>
      </c>
      <c r="H5253">
        <v>28</v>
      </c>
      <c r="I5253">
        <v>124</v>
      </c>
      <c r="J5253">
        <v>3472</v>
      </c>
      <c r="K5253">
        <v>2117.92</v>
      </c>
      <c r="L5253">
        <v>0.61</v>
      </c>
      <c r="M5253">
        <v>1354.08</v>
      </c>
      <c r="N5253" s="1" t="s">
        <v>25</v>
      </c>
    </row>
    <row r="5254" spans="1:14" x14ac:dyDescent="0.3">
      <c r="A5254" s="1" t="s">
        <v>14</v>
      </c>
      <c r="B5254">
        <v>1185732</v>
      </c>
      <c r="C5254" s="2">
        <v>44697</v>
      </c>
      <c r="D5254" s="1" t="s">
        <v>103</v>
      </c>
      <c r="E5254" s="1" t="s">
        <v>110</v>
      </c>
      <c r="F5254" s="1" t="s">
        <v>111</v>
      </c>
      <c r="G5254" s="1" t="s">
        <v>21</v>
      </c>
      <c r="H5254">
        <v>39</v>
      </c>
      <c r="I5254">
        <v>194</v>
      </c>
      <c r="J5254">
        <v>7566</v>
      </c>
      <c r="K5254">
        <v>4161.3</v>
      </c>
      <c r="L5254">
        <v>0.55000000000000004</v>
      </c>
      <c r="M5254">
        <v>3404.7</v>
      </c>
      <c r="N5254" s="1" t="s">
        <v>25</v>
      </c>
    </row>
    <row r="5255" spans="1:14" x14ac:dyDescent="0.3">
      <c r="A5255" s="1" t="s">
        <v>14</v>
      </c>
      <c r="B5255">
        <v>1185732</v>
      </c>
      <c r="C5255" s="2">
        <v>44697</v>
      </c>
      <c r="D5255" s="1" t="s">
        <v>103</v>
      </c>
      <c r="E5255" s="1" t="s">
        <v>110</v>
      </c>
      <c r="F5255" s="1" t="s">
        <v>111</v>
      </c>
      <c r="G5255" s="1" t="s">
        <v>22</v>
      </c>
      <c r="H5255">
        <v>37</v>
      </c>
      <c r="I5255">
        <v>131</v>
      </c>
      <c r="J5255">
        <v>4847</v>
      </c>
      <c r="K5255">
        <v>2181.1499999999996</v>
      </c>
      <c r="L5255">
        <v>0.44999999999999996</v>
      </c>
      <c r="M5255">
        <v>2665.8500000000004</v>
      </c>
      <c r="N5255" s="1" t="s">
        <v>25</v>
      </c>
    </row>
    <row r="5256" spans="1:14" x14ac:dyDescent="0.3">
      <c r="A5256" s="1" t="s">
        <v>14</v>
      </c>
      <c r="B5256">
        <v>1185732</v>
      </c>
      <c r="C5256" s="2">
        <v>44697</v>
      </c>
      <c r="D5256" s="1" t="s">
        <v>103</v>
      </c>
      <c r="E5256" s="1" t="s">
        <v>110</v>
      </c>
      <c r="F5256" s="1" t="s">
        <v>111</v>
      </c>
      <c r="G5256" s="1" t="s">
        <v>23</v>
      </c>
      <c r="H5256">
        <v>33</v>
      </c>
      <c r="I5256">
        <v>119</v>
      </c>
      <c r="J5256">
        <v>3927</v>
      </c>
      <c r="K5256">
        <v>2120.58</v>
      </c>
      <c r="L5256">
        <v>0.54</v>
      </c>
      <c r="M5256">
        <v>1806.42</v>
      </c>
      <c r="N5256" s="1" t="s">
        <v>25</v>
      </c>
    </row>
    <row r="5257" spans="1:14" x14ac:dyDescent="0.3">
      <c r="A5257" s="1" t="s">
        <v>14</v>
      </c>
      <c r="B5257">
        <v>1185732</v>
      </c>
      <c r="C5257" s="2">
        <v>44697</v>
      </c>
      <c r="D5257" s="1" t="s">
        <v>103</v>
      </c>
      <c r="E5257" s="1" t="s">
        <v>110</v>
      </c>
      <c r="F5257" s="1" t="s">
        <v>111</v>
      </c>
      <c r="G5257" s="1" t="s">
        <v>24</v>
      </c>
      <c r="H5257">
        <v>33</v>
      </c>
      <c r="I5257">
        <v>101</v>
      </c>
      <c r="J5257">
        <v>3333</v>
      </c>
      <c r="K5257">
        <v>1699.83</v>
      </c>
      <c r="L5257">
        <v>0.51</v>
      </c>
      <c r="M5257">
        <v>1633.17</v>
      </c>
      <c r="N5257" s="1" t="s">
        <v>25</v>
      </c>
    </row>
    <row r="5258" spans="1:14" x14ac:dyDescent="0.3">
      <c r="A5258" s="1" t="s">
        <v>14</v>
      </c>
      <c r="B5258">
        <v>1185732</v>
      </c>
      <c r="C5258" s="2">
        <v>44697</v>
      </c>
      <c r="D5258" s="1" t="s">
        <v>103</v>
      </c>
      <c r="E5258" s="1" t="s">
        <v>110</v>
      </c>
      <c r="F5258" s="1" t="s">
        <v>111</v>
      </c>
      <c r="G5258" s="1" t="s">
        <v>18</v>
      </c>
      <c r="H5258">
        <v>41</v>
      </c>
      <c r="I5258">
        <v>116</v>
      </c>
      <c r="J5258">
        <v>4756</v>
      </c>
      <c r="K5258">
        <v>2235.3199999999997</v>
      </c>
      <c r="L5258">
        <v>0.47</v>
      </c>
      <c r="M5258">
        <v>2520.6800000000003</v>
      </c>
      <c r="N5258" s="1" t="s">
        <v>25</v>
      </c>
    </row>
    <row r="5259" spans="1:14" x14ac:dyDescent="0.3">
      <c r="A5259" s="1" t="s">
        <v>14</v>
      </c>
      <c r="B5259">
        <v>1185732</v>
      </c>
      <c r="C5259" s="2">
        <v>44697</v>
      </c>
      <c r="D5259" s="1" t="s">
        <v>103</v>
      </c>
      <c r="E5259" s="1" t="s">
        <v>110</v>
      </c>
      <c r="F5259" s="1" t="s">
        <v>111</v>
      </c>
      <c r="G5259" s="1" t="s">
        <v>20</v>
      </c>
      <c r="H5259">
        <v>47</v>
      </c>
      <c r="I5259">
        <v>140</v>
      </c>
      <c r="J5259">
        <v>6580</v>
      </c>
      <c r="K5259">
        <v>4211.2</v>
      </c>
      <c r="L5259">
        <v>0.64</v>
      </c>
      <c r="M5259">
        <v>2368.8000000000002</v>
      </c>
      <c r="N5259" s="1" t="s">
        <v>25</v>
      </c>
    </row>
    <row r="5260" spans="1:14" x14ac:dyDescent="0.3">
      <c r="A5260" s="1" t="s">
        <v>14</v>
      </c>
      <c r="B5260">
        <v>1185732</v>
      </c>
      <c r="C5260" s="2">
        <v>44730</v>
      </c>
      <c r="D5260" s="1" t="s">
        <v>103</v>
      </c>
      <c r="E5260" s="1" t="s">
        <v>110</v>
      </c>
      <c r="F5260" s="1" t="s">
        <v>111</v>
      </c>
      <c r="G5260" s="1" t="s">
        <v>21</v>
      </c>
      <c r="H5260">
        <v>44</v>
      </c>
      <c r="I5260">
        <v>210</v>
      </c>
      <c r="J5260">
        <v>9240</v>
      </c>
      <c r="K5260">
        <v>4804.8</v>
      </c>
      <c r="L5260">
        <v>0.52</v>
      </c>
      <c r="M5260">
        <v>4435.2</v>
      </c>
      <c r="N5260" s="1" t="s">
        <v>25</v>
      </c>
    </row>
    <row r="5261" spans="1:14" x14ac:dyDescent="0.3">
      <c r="A5261" s="1" t="s">
        <v>14</v>
      </c>
      <c r="B5261">
        <v>1185732</v>
      </c>
      <c r="C5261" s="2">
        <v>44730</v>
      </c>
      <c r="D5261" s="1" t="s">
        <v>103</v>
      </c>
      <c r="E5261" s="1" t="s">
        <v>110</v>
      </c>
      <c r="F5261" s="1" t="s">
        <v>111</v>
      </c>
      <c r="G5261" s="1" t="s">
        <v>22</v>
      </c>
      <c r="H5261">
        <v>37</v>
      </c>
      <c r="I5261">
        <v>125</v>
      </c>
      <c r="J5261">
        <v>4625</v>
      </c>
      <c r="K5261">
        <v>2173.75</v>
      </c>
      <c r="L5261">
        <v>0.47</v>
      </c>
      <c r="M5261">
        <v>2451.25</v>
      </c>
      <c r="N5261" s="1" t="s">
        <v>25</v>
      </c>
    </row>
    <row r="5262" spans="1:14" x14ac:dyDescent="0.3">
      <c r="A5262" s="1" t="s">
        <v>14</v>
      </c>
      <c r="B5262">
        <v>1185732</v>
      </c>
      <c r="C5262" s="2">
        <v>44730</v>
      </c>
      <c r="D5262" s="1" t="s">
        <v>103</v>
      </c>
      <c r="E5262" s="1" t="s">
        <v>110</v>
      </c>
      <c r="F5262" s="1" t="s">
        <v>111</v>
      </c>
      <c r="G5262" s="1" t="s">
        <v>23</v>
      </c>
      <c r="H5262">
        <v>41</v>
      </c>
      <c r="I5262">
        <v>143</v>
      </c>
      <c r="J5262">
        <v>5863</v>
      </c>
      <c r="K5262">
        <v>3224.65</v>
      </c>
      <c r="L5262">
        <v>0.55000000000000004</v>
      </c>
      <c r="M5262">
        <v>2638.35</v>
      </c>
      <c r="N5262" s="1" t="s">
        <v>25</v>
      </c>
    </row>
    <row r="5263" spans="1:14" x14ac:dyDescent="0.3">
      <c r="A5263" s="1" t="s">
        <v>14</v>
      </c>
      <c r="B5263">
        <v>1185732</v>
      </c>
      <c r="C5263" s="2">
        <v>44730</v>
      </c>
      <c r="D5263" s="1" t="s">
        <v>103</v>
      </c>
      <c r="E5263" s="1" t="s">
        <v>110</v>
      </c>
      <c r="F5263" s="1" t="s">
        <v>111</v>
      </c>
      <c r="G5263" s="1" t="s">
        <v>24</v>
      </c>
      <c r="H5263">
        <v>43</v>
      </c>
      <c r="I5263">
        <v>117</v>
      </c>
      <c r="J5263">
        <v>5031</v>
      </c>
      <c r="K5263">
        <v>2515.5</v>
      </c>
      <c r="L5263">
        <v>0.5</v>
      </c>
      <c r="M5263">
        <v>2515.5</v>
      </c>
      <c r="N5263" s="1" t="s">
        <v>25</v>
      </c>
    </row>
    <row r="5264" spans="1:14" x14ac:dyDescent="0.3">
      <c r="A5264" s="1" t="s">
        <v>14</v>
      </c>
      <c r="B5264">
        <v>1185732</v>
      </c>
      <c r="C5264" s="2">
        <v>44730</v>
      </c>
      <c r="D5264" s="1" t="s">
        <v>103</v>
      </c>
      <c r="E5264" s="1" t="s">
        <v>110</v>
      </c>
      <c r="F5264" s="1" t="s">
        <v>111</v>
      </c>
      <c r="G5264" s="1" t="s">
        <v>18</v>
      </c>
      <c r="H5264">
        <v>57</v>
      </c>
      <c r="I5264">
        <v>135</v>
      </c>
      <c r="J5264">
        <v>7695</v>
      </c>
      <c r="K5264">
        <v>3462.7499999999995</v>
      </c>
      <c r="L5264">
        <v>0.44999999999999996</v>
      </c>
      <c r="M5264">
        <v>4232.25</v>
      </c>
      <c r="N5264" s="1" t="s">
        <v>25</v>
      </c>
    </row>
    <row r="5265" spans="1:14" x14ac:dyDescent="0.3">
      <c r="A5265" s="1" t="s">
        <v>14</v>
      </c>
      <c r="B5265">
        <v>1185732</v>
      </c>
      <c r="C5265" s="2">
        <v>44730</v>
      </c>
      <c r="D5265" s="1" t="s">
        <v>103</v>
      </c>
      <c r="E5265" s="1" t="s">
        <v>110</v>
      </c>
      <c r="F5265" s="1" t="s">
        <v>111</v>
      </c>
      <c r="G5265" s="1" t="s">
        <v>20</v>
      </c>
      <c r="H5265">
        <v>60</v>
      </c>
      <c r="I5265">
        <v>188</v>
      </c>
      <c r="J5265">
        <v>11280</v>
      </c>
      <c r="K5265">
        <v>7106.4</v>
      </c>
      <c r="L5265">
        <v>0.63</v>
      </c>
      <c r="M5265">
        <v>4173.6000000000004</v>
      </c>
      <c r="N5265" s="1" t="s">
        <v>25</v>
      </c>
    </row>
    <row r="5266" spans="1:14" x14ac:dyDescent="0.3">
      <c r="A5266" s="1" t="s">
        <v>14</v>
      </c>
      <c r="B5266">
        <v>1185732</v>
      </c>
      <c r="C5266" s="2">
        <v>44758</v>
      </c>
      <c r="D5266" s="1" t="s">
        <v>103</v>
      </c>
      <c r="E5266" s="1" t="s">
        <v>110</v>
      </c>
      <c r="F5266" s="1" t="s">
        <v>111</v>
      </c>
      <c r="G5266" s="1" t="s">
        <v>21</v>
      </c>
      <c r="H5266">
        <v>58</v>
      </c>
      <c r="I5266">
        <v>221</v>
      </c>
      <c r="J5266">
        <v>12818</v>
      </c>
      <c r="K5266">
        <v>6537.18</v>
      </c>
      <c r="L5266">
        <v>0.51</v>
      </c>
      <c r="M5266">
        <v>6280.82</v>
      </c>
      <c r="N5266" s="1" t="s">
        <v>25</v>
      </c>
    </row>
    <row r="5267" spans="1:14" x14ac:dyDescent="0.3">
      <c r="A5267" s="1" t="s">
        <v>47</v>
      </c>
      <c r="B5267">
        <v>1197831</v>
      </c>
      <c r="C5267" s="2">
        <v>44761</v>
      </c>
      <c r="D5267" s="1" t="s">
        <v>15</v>
      </c>
      <c r="E5267" s="1" t="s">
        <v>29</v>
      </c>
      <c r="F5267" s="1" t="s">
        <v>29</v>
      </c>
      <c r="G5267" s="1" t="s">
        <v>21</v>
      </c>
      <c r="H5267">
        <v>25</v>
      </c>
      <c r="I5267">
        <v>900</v>
      </c>
      <c r="J5267">
        <v>225000</v>
      </c>
      <c r="K5267">
        <v>78750</v>
      </c>
      <c r="L5267">
        <v>0.35</v>
      </c>
      <c r="M5267">
        <v>146250</v>
      </c>
      <c r="N5267" s="1" t="s">
        <v>19</v>
      </c>
    </row>
    <row r="5268" spans="1:14" x14ac:dyDescent="0.3">
      <c r="A5268" s="1" t="s">
        <v>47</v>
      </c>
      <c r="B5268">
        <v>1197831</v>
      </c>
      <c r="C5268" s="2">
        <v>44762</v>
      </c>
      <c r="D5268" s="1" t="s">
        <v>15</v>
      </c>
      <c r="E5268" s="1" t="s">
        <v>29</v>
      </c>
      <c r="F5268" s="1" t="s">
        <v>29</v>
      </c>
      <c r="G5268" s="1" t="s">
        <v>22</v>
      </c>
      <c r="H5268">
        <v>35</v>
      </c>
      <c r="I5268">
        <v>900</v>
      </c>
      <c r="J5268">
        <v>315000</v>
      </c>
      <c r="K5268">
        <v>110250</v>
      </c>
      <c r="L5268">
        <v>0.35</v>
      </c>
      <c r="M5268">
        <v>204750</v>
      </c>
      <c r="N5268" s="1" t="s">
        <v>19</v>
      </c>
    </row>
    <row r="5269" spans="1:14" x14ac:dyDescent="0.3">
      <c r="A5269" s="1" t="s">
        <v>47</v>
      </c>
      <c r="B5269">
        <v>1197831</v>
      </c>
      <c r="C5269" s="2">
        <v>44763</v>
      </c>
      <c r="D5269" s="1" t="s">
        <v>15</v>
      </c>
      <c r="E5269" s="1" t="s">
        <v>29</v>
      </c>
      <c r="F5269" s="1" t="s">
        <v>29</v>
      </c>
      <c r="G5269" s="1" t="s">
        <v>23</v>
      </c>
      <c r="H5269">
        <v>35</v>
      </c>
      <c r="I5269">
        <v>700</v>
      </c>
      <c r="J5269">
        <v>245000</v>
      </c>
      <c r="K5269">
        <v>85750</v>
      </c>
      <c r="L5269">
        <v>0.35</v>
      </c>
      <c r="M5269">
        <v>159250</v>
      </c>
      <c r="N5269" s="1" t="s">
        <v>19</v>
      </c>
    </row>
    <row r="5270" spans="1:14" x14ac:dyDescent="0.3">
      <c r="A5270" s="1" t="s">
        <v>47</v>
      </c>
      <c r="B5270">
        <v>1197831</v>
      </c>
      <c r="C5270" s="2">
        <v>44764</v>
      </c>
      <c r="D5270" s="1" t="s">
        <v>15</v>
      </c>
      <c r="E5270" s="1" t="s">
        <v>29</v>
      </c>
      <c r="F5270" s="1" t="s">
        <v>29</v>
      </c>
      <c r="G5270" s="1" t="s">
        <v>24</v>
      </c>
      <c r="H5270">
        <v>35</v>
      </c>
      <c r="I5270">
        <v>700</v>
      </c>
      <c r="J5270">
        <v>245000</v>
      </c>
      <c r="K5270">
        <v>110250</v>
      </c>
      <c r="L5270">
        <v>0.45</v>
      </c>
      <c r="M5270">
        <v>134750</v>
      </c>
      <c r="N5270" s="1" t="s">
        <v>19</v>
      </c>
    </row>
    <row r="5271" spans="1:14" x14ac:dyDescent="0.3">
      <c r="A5271" s="1" t="s">
        <v>50</v>
      </c>
      <c r="B5271">
        <v>1128299</v>
      </c>
      <c r="C5271" s="2">
        <v>44563</v>
      </c>
      <c r="D5271" s="1" t="s">
        <v>15</v>
      </c>
      <c r="E5271" s="1" t="s">
        <v>16</v>
      </c>
      <c r="F5271" s="1" t="s">
        <v>17</v>
      </c>
      <c r="G5271" s="1" t="s">
        <v>21</v>
      </c>
      <c r="H5271">
        <v>35</v>
      </c>
      <c r="I5271">
        <v>450</v>
      </c>
      <c r="J5271">
        <v>157500</v>
      </c>
      <c r="K5271">
        <v>63000</v>
      </c>
      <c r="L5271">
        <v>0.4</v>
      </c>
      <c r="M5271">
        <v>94500</v>
      </c>
      <c r="N5271" s="1" t="s">
        <v>19</v>
      </c>
    </row>
    <row r="5272" spans="1:14" x14ac:dyDescent="0.3">
      <c r="A5272" s="1" t="s">
        <v>50</v>
      </c>
      <c r="B5272">
        <v>1128299</v>
      </c>
      <c r="C5272" s="2">
        <v>44564</v>
      </c>
      <c r="D5272" s="1" t="s">
        <v>15</v>
      </c>
      <c r="E5272" s="1" t="s">
        <v>16</v>
      </c>
      <c r="F5272" s="1" t="s">
        <v>17</v>
      </c>
      <c r="G5272" s="1" t="s">
        <v>22</v>
      </c>
      <c r="H5272">
        <v>45</v>
      </c>
      <c r="I5272">
        <v>450</v>
      </c>
      <c r="J5272">
        <v>202500</v>
      </c>
      <c r="K5272">
        <v>50625</v>
      </c>
      <c r="L5272">
        <v>0.25</v>
      </c>
      <c r="M5272">
        <v>151875</v>
      </c>
      <c r="N5272" s="1" t="s">
        <v>19</v>
      </c>
    </row>
    <row r="5273" spans="1:14" x14ac:dyDescent="0.3">
      <c r="A5273" s="1" t="s">
        <v>50</v>
      </c>
      <c r="B5273">
        <v>1128299</v>
      </c>
      <c r="C5273" s="2">
        <v>44565</v>
      </c>
      <c r="D5273" s="1" t="s">
        <v>15</v>
      </c>
      <c r="E5273" s="1" t="s">
        <v>16</v>
      </c>
      <c r="F5273" s="1" t="s">
        <v>17</v>
      </c>
      <c r="G5273" s="1" t="s">
        <v>23</v>
      </c>
      <c r="H5273">
        <v>45</v>
      </c>
      <c r="I5273">
        <v>450</v>
      </c>
      <c r="J5273">
        <v>202500</v>
      </c>
      <c r="K5273">
        <v>81000</v>
      </c>
      <c r="L5273">
        <v>0.4</v>
      </c>
      <c r="M5273">
        <v>121500</v>
      </c>
      <c r="N5273" s="1" t="s">
        <v>19</v>
      </c>
    </row>
    <row r="5274" spans="1:14" x14ac:dyDescent="0.3">
      <c r="A5274" s="1" t="s">
        <v>50</v>
      </c>
      <c r="B5274">
        <v>1128299</v>
      </c>
      <c r="C5274" s="2">
        <v>44566</v>
      </c>
      <c r="D5274" s="1" t="s">
        <v>15</v>
      </c>
      <c r="E5274" s="1" t="s">
        <v>16</v>
      </c>
      <c r="F5274" s="1" t="s">
        <v>17</v>
      </c>
      <c r="G5274" s="1" t="s">
        <v>24</v>
      </c>
      <c r="H5274">
        <v>45</v>
      </c>
      <c r="I5274">
        <v>300</v>
      </c>
      <c r="J5274">
        <v>135000</v>
      </c>
      <c r="K5274">
        <v>47250</v>
      </c>
      <c r="L5274">
        <v>0.35</v>
      </c>
      <c r="M5274">
        <v>87750</v>
      </c>
      <c r="N5274" s="1" t="s">
        <v>19</v>
      </c>
    </row>
    <row r="5275" spans="1:14" x14ac:dyDescent="0.3">
      <c r="A5275" s="1" t="s">
        <v>50</v>
      </c>
      <c r="B5275">
        <v>1128299</v>
      </c>
      <c r="C5275" s="2">
        <v>44571</v>
      </c>
      <c r="D5275" s="1" t="s">
        <v>15</v>
      </c>
      <c r="E5275" s="1" t="s">
        <v>43</v>
      </c>
      <c r="F5275" s="1" t="s">
        <v>44</v>
      </c>
      <c r="G5275" s="1" t="s">
        <v>21</v>
      </c>
      <c r="H5275">
        <v>35</v>
      </c>
      <c r="I5275">
        <v>375</v>
      </c>
      <c r="J5275">
        <v>131250</v>
      </c>
      <c r="K5275">
        <v>32812.5</v>
      </c>
      <c r="L5275">
        <v>0.25</v>
      </c>
      <c r="M5275">
        <v>98437.5</v>
      </c>
      <c r="N5275" s="1" t="s">
        <v>19</v>
      </c>
    </row>
    <row r="5276" spans="1:14" x14ac:dyDescent="0.3">
      <c r="A5276" s="1" t="s">
        <v>50</v>
      </c>
      <c r="B5276">
        <v>1128299</v>
      </c>
      <c r="C5276" s="2">
        <v>44571</v>
      </c>
      <c r="D5276" s="1" t="s">
        <v>15</v>
      </c>
      <c r="E5276" s="1" t="s">
        <v>43</v>
      </c>
      <c r="F5276" s="1" t="s">
        <v>44</v>
      </c>
      <c r="G5276" s="1" t="s">
        <v>22</v>
      </c>
      <c r="H5276">
        <v>45</v>
      </c>
      <c r="I5276">
        <v>375</v>
      </c>
      <c r="J5276">
        <v>168750</v>
      </c>
      <c r="K5276">
        <v>33750</v>
      </c>
      <c r="L5276">
        <v>0.2</v>
      </c>
      <c r="M5276">
        <v>135000</v>
      </c>
      <c r="N5276" s="1" t="s">
        <v>19</v>
      </c>
    </row>
    <row r="5277" spans="1:14" x14ac:dyDescent="0.3">
      <c r="A5277" s="1" t="s">
        <v>50</v>
      </c>
      <c r="B5277">
        <v>1128299</v>
      </c>
      <c r="C5277" s="2">
        <v>44571</v>
      </c>
      <c r="D5277" s="1" t="s">
        <v>15</v>
      </c>
      <c r="E5277" s="1" t="s">
        <v>43</v>
      </c>
      <c r="F5277" s="1" t="s">
        <v>44</v>
      </c>
      <c r="G5277" s="1" t="s">
        <v>23</v>
      </c>
      <c r="H5277">
        <v>45</v>
      </c>
      <c r="I5277">
        <v>375</v>
      </c>
      <c r="J5277">
        <v>168750</v>
      </c>
      <c r="K5277">
        <v>42187.5</v>
      </c>
      <c r="L5277">
        <v>0.25</v>
      </c>
      <c r="M5277">
        <v>126562.5</v>
      </c>
      <c r="N5277" s="1" t="s">
        <v>19</v>
      </c>
    </row>
    <row r="5278" spans="1:14" x14ac:dyDescent="0.3">
      <c r="A5278" s="1" t="s">
        <v>50</v>
      </c>
      <c r="B5278">
        <v>1128299</v>
      </c>
      <c r="C5278" s="2">
        <v>44571</v>
      </c>
      <c r="D5278" s="1" t="s">
        <v>15</v>
      </c>
      <c r="E5278" s="1" t="s">
        <v>43</v>
      </c>
      <c r="F5278" s="1" t="s">
        <v>44</v>
      </c>
      <c r="G5278" s="1" t="s">
        <v>24</v>
      </c>
      <c r="H5278">
        <v>45</v>
      </c>
      <c r="I5278">
        <v>225</v>
      </c>
      <c r="J5278">
        <v>101250</v>
      </c>
      <c r="K5278">
        <v>25312.5</v>
      </c>
      <c r="L5278">
        <v>0.25</v>
      </c>
      <c r="M5278">
        <v>75937.5</v>
      </c>
      <c r="N5278" s="1" t="s">
        <v>19</v>
      </c>
    </row>
    <row r="5279" spans="1:14" x14ac:dyDescent="0.3">
      <c r="A5279" s="1" t="s">
        <v>47</v>
      </c>
      <c r="B5279">
        <v>1197831</v>
      </c>
      <c r="C5279" s="2">
        <v>44761</v>
      </c>
      <c r="D5279" s="1" t="s">
        <v>15</v>
      </c>
      <c r="E5279" s="1" t="s">
        <v>29</v>
      </c>
      <c r="F5279" s="1" t="s">
        <v>29</v>
      </c>
      <c r="G5279" s="1" t="s">
        <v>21</v>
      </c>
      <c r="H5279">
        <v>24</v>
      </c>
      <c r="I5279">
        <v>234</v>
      </c>
      <c r="J5279">
        <v>5616</v>
      </c>
      <c r="K5279">
        <v>2639.52</v>
      </c>
      <c r="L5279">
        <v>0.47</v>
      </c>
      <c r="M5279">
        <v>2976.48</v>
      </c>
      <c r="N5279" s="1" t="s">
        <v>25</v>
      </c>
    </row>
    <row r="5280" spans="1:14" x14ac:dyDescent="0.3">
      <c r="A5280" s="1" t="s">
        <v>47</v>
      </c>
      <c r="B5280">
        <v>1197831</v>
      </c>
      <c r="C5280" s="2">
        <v>44762</v>
      </c>
      <c r="D5280" s="1" t="s">
        <v>15</v>
      </c>
      <c r="E5280" s="1" t="s">
        <v>29</v>
      </c>
      <c r="F5280" s="1" t="s">
        <v>29</v>
      </c>
      <c r="G5280" s="1" t="s">
        <v>22</v>
      </c>
      <c r="H5280">
        <v>34</v>
      </c>
      <c r="I5280">
        <v>225</v>
      </c>
      <c r="J5280">
        <v>7650</v>
      </c>
      <c r="K5280">
        <v>3748.5</v>
      </c>
      <c r="L5280">
        <v>0.49</v>
      </c>
      <c r="M5280">
        <v>3901.5</v>
      </c>
      <c r="N5280" s="1" t="s">
        <v>25</v>
      </c>
    </row>
    <row r="5281" spans="1:14" x14ac:dyDescent="0.3">
      <c r="A5281" s="1" t="s">
        <v>47</v>
      </c>
      <c r="B5281">
        <v>1197831</v>
      </c>
      <c r="C5281" s="2">
        <v>44763</v>
      </c>
      <c r="D5281" s="1" t="s">
        <v>15</v>
      </c>
      <c r="E5281" s="1" t="s">
        <v>29</v>
      </c>
      <c r="F5281" s="1" t="s">
        <v>29</v>
      </c>
      <c r="G5281" s="1" t="s">
        <v>23</v>
      </c>
      <c r="H5281">
        <v>33</v>
      </c>
      <c r="I5281">
        <v>210</v>
      </c>
      <c r="J5281">
        <v>6930</v>
      </c>
      <c r="K5281">
        <v>3187.7999999999997</v>
      </c>
      <c r="L5281">
        <v>0.45999999999999996</v>
      </c>
      <c r="M5281">
        <v>3742.2000000000003</v>
      </c>
      <c r="N5281" s="1" t="s">
        <v>25</v>
      </c>
    </row>
    <row r="5282" spans="1:14" x14ac:dyDescent="0.3">
      <c r="A5282" s="1" t="s">
        <v>47</v>
      </c>
      <c r="B5282">
        <v>1197831</v>
      </c>
      <c r="C5282" s="2">
        <v>44764</v>
      </c>
      <c r="D5282" s="1" t="s">
        <v>15</v>
      </c>
      <c r="E5282" s="1" t="s">
        <v>29</v>
      </c>
      <c r="F5282" s="1" t="s">
        <v>29</v>
      </c>
      <c r="G5282" s="1" t="s">
        <v>24</v>
      </c>
      <c r="H5282">
        <v>34</v>
      </c>
      <c r="I5282">
        <v>175</v>
      </c>
      <c r="J5282">
        <v>5950</v>
      </c>
      <c r="K5282">
        <v>3272.5000000000005</v>
      </c>
      <c r="L5282">
        <v>0.55000000000000004</v>
      </c>
      <c r="M5282">
        <v>2677.4999999999995</v>
      </c>
      <c r="N5282" s="1" t="s">
        <v>25</v>
      </c>
    </row>
    <row r="5283" spans="1:14" x14ac:dyDescent="0.3">
      <c r="A5283" s="1" t="s">
        <v>50</v>
      </c>
      <c r="B5283">
        <v>1128299</v>
      </c>
      <c r="C5283" s="2">
        <v>44563</v>
      </c>
      <c r="D5283" s="1" t="s">
        <v>15</v>
      </c>
      <c r="E5283" s="1" t="s">
        <v>16</v>
      </c>
      <c r="F5283" s="1" t="s">
        <v>17</v>
      </c>
      <c r="G5283" s="1" t="s">
        <v>21</v>
      </c>
      <c r="H5283">
        <v>32</v>
      </c>
      <c r="I5283">
        <v>122</v>
      </c>
      <c r="J5283">
        <v>3904</v>
      </c>
      <c r="K5283">
        <v>1991.04</v>
      </c>
      <c r="L5283">
        <v>0.51</v>
      </c>
      <c r="M5283">
        <v>1912.96</v>
      </c>
      <c r="N5283" s="1" t="s">
        <v>25</v>
      </c>
    </row>
    <row r="5284" spans="1:14" x14ac:dyDescent="0.3">
      <c r="A5284" s="1" t="s">
        <v>50</v>
      </c>
      <c r="B5284">
        <v>1128299</v>
      </c>
      <c r="C5284" s="2">
        <v>44564</v>
      </c>
      <c r="D5284" s="1" t="s">
        <v>15</v>
      </c>
      <c r="E5284" s="1" t="s">
        <v>16</v>
      </c>
      <c r="F5284" s="1" t="s">
        <v>17</v>
      </c>
      <c r="G5284" s="1" t="s">
        <v>22</v>
      </c>
      <c r="H5284">
        <v>44</v>
      </c>
      <c r="I5284">
        <v>117</v>
      </c>
      <c r="J5284">
        <v>5148</v>
      </c>
      <c r="K5284">
        <v>1904.76</v>
      </c>
      <c r="L5284">
        <v>0.37</v>
      </c>
      <c r="M5284">
        <v>3243.24</v>
      </c>
      <c r="N5284" s="1" t="s">
        <v>25</v>
      </c>
    </row>
    <row r="5285" spans="1:14" x14ac:dyDescent="0.3">
      <c r="A5285" s="1" t="s">
        <v>50</v>
      </c>
      <c r="B5285">
        <v>1128299</v>
      </c>
      <c r="C5285" s="2">
        <v>44565</v>
      </c>
      <c r="D5285" s="1" t="s">
        <v>15</v>
      </c>
      <c r="E5285" s="1" t="s">
        <v>16</v>
      </c>
      <c r="F5285" s="1" t="s">
        <v>17</v>
      </c>
      <c r="G5285" s="1" t="s">
        <v>23</v>
      </c>
      <c r="H5285">
        <v>41</v>
      </c>
      <c r="I5285">
        <v>117</v>
      </c>
      <c r="J5285">
        <v>4797</v>
      </c>
      <c r="K5285">
        <v>2590.38</v>
      </c>
      <c r="L5285">
        <v>0.54</v>
      </c>
      <c r="M5285">
        <v>2206.62</v>
      </c>
      <c r="N5285" s="1" t="s">
        <v>25</v>
      </c>
    </row>
    <row r="5286" spans="1:14" x14ac:dyDescent="0.3">
      <c r="A5286" s="1" t="s">
        <v>50</v>
      </c>
      <c r="B5286">
        <v>1128299</v>
      </c>
      <c r="C5286" s="2">
        <v>44566</v>
      </c>
      <c r="D5286" s="1" t="s">
        <v>15</v>
      </c>
      <c r="E5286" s="1" t="s">
        <v>16</v>
      </c>
      <c r="F5286" s="1" t="s">
        <v>17</v>
      </c>
      <c r="G5286" s="1" t="s">
        <v>24</v>
      </c>
      <c r="H5286">
        <v>43</v>
      </c>
      <c r="I5286">
        <v>87</v>
      </c>
      <c r="J5286">
        <v>3741</v>
      </c>
      <c r="K5286">
        <v>1870.5</v>
      </c>
      <c r="L5286">
        <v>0.5</v>
      </c>
      <c r="M5286">
        <v>1870.5</v>
      </c>
      <c r="N5286" s="1" t="s">
        <v>25</v>
      </c>
    </row>
    <row r="5287" spans="1:14" x14ac:dyDescent="0.3">
      <c r="A5287" s="1" t="s">
        <v>50</v>
      </c>
      <c r="B5287">
        <v>1128299</v>
      </c>
      <c r="C5287" s="2">
        <v>44571</v>
      </c>
      <c r="D5287" s="1" t="s">
        <v>15</v>
      </c>
      <c r="E5287" s="1" t="s">
        <v>43</v>
      </c>
      <c r="F5287" s="1" t="s">
        <v>44</v>
      </c>
      <c r="G5287" s="1" t="s">
        <v>21</v>
      </c>
      <c r="H5287">
        <v>33</v>
      </c>
      <c r="I5287">
        <v>98</v>
      </c>
      <c r="J5287">
        <v>3234</v>
      </c>
      <c r="K5287">
        <v>1131.8999999999999</v>
      </c>
      <c r="L5287">
        <v>0.35</v>
      </c>
      <c r="M5287">
        <v>2102.1000000000004</v>
      </c>
      <c r="N5287" s="1" t="s">
        <v>25</v>
      </c>
    </row>
    <row r="5288" spans="1:14" x14ac:dyDescent="0.3">
      <c r="A5288" s="1" t="s">
        <v>50</v>
      </c>
      <c r="B5288">
        <v>1128299</v>
      </c>
      <c r="C5288" s="2">
        <v>44571</v>
      </c>
      <c r="D5288" s="1" t="s">
        <v>15</v>
      </c>
      <c r="E5288" s="1" t="s">
        <v>43</v>
      </c>
      <c r="F5288" s="1" t="s">
        <v>44</v>
      </c>
      <c r="G5288" s="1" t="s">
        <v>22</v>
      </c>
      <c r="H5288">
        <v>41</v>
      </c>
      <c r="I5288">
        <v>109</v>
      </c>
      <c r="J5288">
        <v>4469</v>
      </c>
      <c r="K5288">
        <v>1474.77</v>
      </c>
      <c r="L5288">
        <v>0.33</v>
      </c>
      <c r="M5288">
        <v>2994.23</v>
      </c>
      <c r="N5288" s="1" t="s">
        <v>25</v>
      </c>
    </row>
    <row r="5289" spans="1:14" x14ac:dyDescent="0.3">
      <c r="A5289" s="1" t="s">
        <v>50</v>
      </c>
      <c r="B5289">
        <v>1128299</v>
      </c>
      <c r="C5289" s="2">
        <v>44571</v>
      </c>
      <c r="D5289" s="1" t="s">
        <v>15</v>
      </c>
      <c r="E5289" s="1" t="s">
        <v>43</v>
      </c>
      <c r="F5289" s="1" t="s">
        <v>44</v>
      </c>
      <c r="G5289" s="1" t="s">
        <v>23</v>
      </c>
      <c r="H5289">
        <v>43</v>
      </c>
      <c r="I5289">
        <v>101</v>
      </c>
      <c r="J5289">
        <v>4343</v>
      </c>
      <c r="K5289">
        <v>1737.2</v>
      </c>
      <c r="L5289">
        <v>0.4</v>
      </c>
      <c r="M5289">
        <v>2605.8000000000002</v>
      </c>
      <c r="N5289" s="1" t="s">
        <v>25</v>
      </c>
    </row>
    <row r="5290" spans="1:14" x14ac:dyDescent="0.3">
      <c r="A5290" s="1" t="s">
        <v>50</v>
      </c>
      <c r="B5290">
        <v>1128299</v>
      </c>
      <c r="C5290" s="2">
        <v>44571</v>
      </c>
      <c r="D5290" s="1" t="s">
        <v>15</v>
      </c>
      <c r="E5290" s="1" t="s">
        <v>43</v>
      </c>
      <c r="F5290" s="1" t="s">
        <v>44</v>
      </c>
      <c r="G5290" s="1" t="s">
        <v>24</v>
      </c>
      <c r="H5290">
        <v>43</v>
      </c>
      <c r="I5290">
        <v>59</v>
      </c>
      <c r="J5290">
        <v>2537</v>
      </c>
      <c r="K5290">
        <v>989.43000000000006</v>
      </c>
      <c r="L5290">
        <v>0.39</v>
      </c>
      <c r="M5290">
        <v>1547.57</v>
      </c>
      <c r="N5290" s="1" t="s">
        <v>25</v>
      </c>
    </row>
    <row r="5291" spans="1:14" x14ac:dyDescent="0.3">
      <c r="A5291" s="1" t="s">
        <v>47</v>
      </c>
      <c r="B5291">
        <v>1197831</v>
      </c>
      <c r="C5291" s="2">
        <v>44761</v>
      </c>
      <c r="D5291" s="1" t="s">
        <v>15</v>
      </c>
      <c r="E5291" s="1" t="s">
        <v>29</v>
      </c>
      <c r="F5291" s="1" t="s">
        <v>29</v>
      </c>
      <c r="G5291" s="1" t="s">
        <v>21</v>
      </c>
      <c r="H5291">
        <v>20</v>
      </c>
      <c r="I5291">
        <v>270</v>
      </c>
      <c r="J5291">
        <v>5400</v>
      </c>
      <c r="K5291">
        <v>2105.9999999999995</v>
      </c>
      <c r="L5291">
        <v>0.38999999999999996</v>
      </c>
      <c r="M5291">
        <v>3294.0000000000005</v>
      </c>
      <c r="N5291" s="1" t="s">
        <v>19</v>
      </c>
    </row>
    <row r="5292" spans="1:14" x14ac:dyDescent="0.3">
      <c r="A5292" s="1" t="s">
        <v>47</v>
      </c>
      <c r="B5292">
        <v>1197831</v>
      </c>
      <c r="C5292" s="2">
        <v>44762</v>
      </c>
      <c r="D5292" s="1" t="s">
        <v>15</v>
      </c>
      <c r="E5292" s="1" t="s">
        <v>29</v>
      </c>
      <c r="F5292" s="1" t="s">
        <v>29</v>
      </c>
      <c r="G5292" s="1" t="s">
        <v>22</v>
      </c>
      <c r="H5292">
        <v>26</v>
      </c>
      <c r="I5292">
        <v>270</v>
      </c>
      <c r="J5292">
        <v>7020</v>
      </c>
      <c r="K5292">
        <v>2597.4</v>
      </c>
      <c r="L5292">
        <v>0.37</v>
      </c>
      <c r="M5292">
        <v>4422.6000000000004</v>
      </c>
      <c r="N5292" s="1" t="s">
        <v>19</v>
      </c>
    </row>
    <row r="5293" spans="1:14" x14ac:dyDescent="0.3">
      <c r="A5293" s="1" t="s">
        <v>47</v>
      </c>
      <c r="B5293">
        <v>1197831</v>
      </c>
      <c r="C5293" s="2">
        <v>44763</v>
      </c>
      <c r="D5293" s="1" t="s">
        <v>15</v>
      </c>
      <c r="E5293" s="1" t="s">
        <v>29</v>
      </c>
      <c r="F5293" s="1" t="s">
        <v>29</v>
      </c>
      <c r="G5293" s="1" t="s">
        <v>23</v>
      </c>
      <c r="H5293">
        <v>27</v>
      </c>
      <c r="I5293">
        <v>238</v>
      </c>
      <c r="J5293">
        <v>6426</v>
      </c>
      <c r="K5293">
        <v>2506.14</v>
      </c>
      <c r="L5293">
        <v>0.38999999999999996</v>
      </c>
      <c r="M5293">
        <v>3919.86</v>
      </c>
      <c r="N5293" s="1" t="s">
        <v>19</v>
      </c>
    </row>
    <row r="5294" spans="1:14" x14ac:dyDescent="0.3">
      <c r="A5294" s="1" t="s">
        <v>47</v>
      </c>
      <c r="B5294">
        <v>1197831</v>
      </c>
      <c r="C5294" s="2">
        <v>44764</v>
      </c>
      <c r="D5294" s="1" t="s">
        <v>15</v>
      </c>
      <c r="E5294" s="1" t="s">
        <v>29</v>
      </c>
      <c r="F5294" s="1" t="s">
        <v>29</v>
      </c>
      <c r="G5294" s="1" t="s">
        <v>24</v>
      </c>
      <c r="H5294">
        <v>27</v>
      </c>
      <c r="I5294">
        <v>210</v>
      </c>
      <c r="J5294">
        <v>5670</v>
      </c>
      <c r="K5294">
        <v>2948.4</v>
      </c>
      <c r="L5294">
        <v>0.52</v>
      </c>
      <c r="M5294">
        <v>2721.6</v>
      </c>
      <c r="N5294" s="1" t="s">
        <v>19</v>
      </c>
    </row>
    <row r="5295" spans="1:14" x14ac:dyDescent="0.3">
      <c r="A5295" s="1" t="s">
        <v>50</v>
      </c>
      <c r="B5295">
        <v>1128299</v>
      </c>
      <c r="C5295" s="2">
        <v>44563</v>
      </c>
      <c r="D5295" s="1" t="s">
        <v>15</v>
      </c>
      <c r="E5295" s="1" t="s">
        <v>16</v>
      </c>
      <c r="F5295" s="1" t="s">
        <v>17</v>
      </c>
      <c r="G5295" s="1" t="s">
        <v>21</v>
      </c>
      <c r="H5295">
        <v>27</v>
      </c>
      <c r="I5295">
        <v>158</v>
      </c>
      <c r="J5295">
        <v>4266</v>
      </c>
      <c r="K5295">
        <v>1791.7200000000003</v>
      </c>
      <c r="L5295">
        <v>0.42000000000000004</v>
      </c>
      <c r="M5295">
        <v>2474.2799999999997</v>
      </c>
      <c r="N5295" s="1" t="s">
        <v>19</v>
      </c>
    </row>
    <row r="5296" spans="1:14" x14ac:dyDescent="0.3">
      <c r="A5296" s="1" t="s">
        <v>50</v>
      </c>
      <c r="B5296">
        <v>1128299</v>
      </c>
      <c r="C5296" s="2">
        <v>44564</v>
      </c>
      <c r="D5296" s="1" t="s">
        <v>15</v>
      </c>
      <c r="E5296" s="1" t="s">
        <v>16</v>
      </c>
      <c r="F5296" s="1" t="s">
        <v>17</v>
      </c>
      <c r="G5296" s="1" t="s">
        <v>22</v>
      </c>
      <c r="H5296">
        <v>35</v>
      </c>
      <c r="I5296">
        <v>135</v>
      </c>
      <c r="J5296">
        <v>4725</v>
      </c>
      <c r="K5296">
        <v>1464.75</v>
      </c>
      <c r="L5296">
        <v>0.31</v>
      </c>
      <c r="M5296">
        <v>3260.25</v>
      </c>
      <c r="N5296" s="1" t="s">
        <v>19</v>
      </c>
    </row>
    <row r="5297" spans="1:14" x14ac:dyDescent="0.3">
      <c r="A5297" s="1" t="s">
        <v>50</v>
      </c>
      <c r="B5297">
        <v>1128299</v>
      </c>
      <c r="C5297" s="2">
        <v>44565</v>
      </c>
      <c r="D5297" s="1" t="s">
        <v>15</v>
      </c>
      <c r="E5297" s="1" t="s">
        <v>16</v>
      </c>
      <c r="F5297" s="1" t="s">
        <v>17</v>
      </c>
      <c r="G5297" s="1" t="s">
        <v>23</v>
      </c>
      <c r="H5297">
        <v>36</v>
      </c>
      <c r="I5297">
        <v>140</v>
      </c>
      <c r="J5297">
        <v>5040</v>
      </c>
      <c r="K5297">
        <v>2368.8000000000002</v>
      </c>
      <c r="L5297">
        <v>0.47000000000000003</v>
      </c>
      <c r="M5297">
        <v>2671.2</v>
      </c>
      <c r="N5297" s="1" t="s">
        <v>19</v>
      </c>
    </row>
    <row r="5298" spans="1:14" x14ac:dyDescent="0.3">
      <c r="A5298" s="1" t="s">
        <v>50</v>
      </c>
      <c r="B5298">
        <v>1128299</v>
      </c>
      <c r="C5298" s="2">
        <v>44566</v>
      </c>
      <c r="D5298" s="1" t="s">
        <v>15</v>
      </c>
      <c r="E5298" s="1" t="s">
        <v>16</v>
      </c>
      <c r="F5298" s="1" t="s">
        <v>17</v>
      </c>
      <c r="G5298" s="1" t="s">
        <v>24</v>
      </c>
      <c r="H5298">
        <v>34</v>
      </c>
      <c r="I5298">
        <v>90</v>
      </c>
      <c r="J5298">
        <v>3060</v>
      </c>
      <c r="K5298">
        <v>1254.5999999999999</v>
      </c>
      <c r="L5298">
        <v>0.41</v>
      </c>
      <c r="M5298">
        <v>1805.4</v>
      </c>
      <c r="N5298" s="1" t="s">
        <v>19</v>
      </c>
    </row>
    <row r="5299" spans="1:14" x14ac:dyDescent="0.3">
      <c r="A5299" s="1" t="s">
        <v>47</v>
      </c>
      <c r="B5299">
        <v>1197831</v>
      </c>
      <c r="C5299" s="2">
        <v>44784</v>
      </c>
      <c r="D5299" s="1" t="s">
        <v>54</v>
      </c>
      <c r="E5299" s="1" t="s">
        <v>71</v>
      </c>
      <c r="F5299" s="1" t="s">
        <v>72</v>
      </c>
      <c r="G5299" s="1" t="s">
        <v>21</v>
      </c>
      <c r="H5299">
        <v>20</v>
      </c>
      <c r="I5299">
        <v>725</v>
      </c>
      <c r="J5299">
        <v>145000</v>
      </c>
      <c r="K5299">
        <v>43500</v>
      </c>
      <c r="L5299">
        <v>0.3</v>
      </c>
      <c r="M5299">
        <v>101500</v>
      </c>
      <c r="N5299" s="1" t="s">
        <v>19</v>
      </c>
    </row>
    <row r="5300" spans="1:14" x14ac:dyDescent="0.3">
      <c r="A5300" s="1" t="s">
        <v>47</v>
      </c>
      <c r="B5300">
        <v>1197831</v>
      </c>
      <c r="C5300" s="2">
        <v>44785</v>
      </c>
      <c r="D5300" s="1" t="s">
        <v>54</v>
      </c>
      <c r="E5300" s="1" t="s">
        <v>71</v>
      </c>
      <c r="F5300" s="1" t="s">
        <v>72</v>
      </c>
      <c r="G5300" s="1" t="s">
        <v>22</v>
      </c>
      <c r="H5300">
        <v>30</v>
      </c>
      <c r="I5300">
        <v>725</v>
      </c>
      <c r="J5300">
        <v>217500</v>
      </c>
      <c r="K5300">
        <v>65250</v>
      </c>
      <c r="L5300">
        <v>0.3</v>
      </c>
      <c r="M5300">
        <v>152250</v>
      </c>
      <c r="N5300" s="1" t="s">
        <v>19</v>
      </c>
    </row>
    <row r="5301" spans="1:14" x14ac:dyDescent="0.3">
      <c r="A5301" s="1" t="s">
        <v>47</v>
      </c>
      <c r="B5301">
        <v>1197831</v>
      </c>
      <c r="C5301" s="2">
        <v>44786</v>
      </c>
      <c r="D5301" s="1" t="s">
        <v>54</v>
      </c>
      <c r="E5301" s="1" t="s">
        <v>71</v>
      </c>
      <c r="F5301" s="1" t="s">
        <v>72</v>
      </c>
      <c r="G5301" s="1" t="s">
        <v>23</v>
      </c>
      <c r="H5301">
        <v>30</v>
      </c>
      <c r="I5301">
        <v>525</v>
      </c>
      <c r="J5301">
        <v>157500</v>
      </c>
      <c r="K5301">
        <v>47250</v>
      </c>
      <c r="L5301">
        <v>0.3</v>
      </c>
      <c r="M5301">
        <v>110250</v>
      </c>
      <c r="N5301" s="1" t="s">
        <v>19</v>
      </c>
    </row>
    <row r="5302" spans="1:14" x14ac:dyDescent="0.3">
      <c r="A5302" s="1" t="s">
        <v>47</v>
      </c>
      <c r="B5302">
        <v>1197831</v>
      </c>
      <c r="C5302" s="2">
        <v>44787</v>
      </c>
      <c r="D5302" s="1" t="s">
        <v>54</v>
      </c>
      <c r="E5302" s="1" t="s">
        <v>71</v>
      </c>
      <c r="F5302" s="1" t="s">
        <v>72</v>
      </c>
      <c r="G5302" s="1" t="s">
        <v>24</v>
      </c>
      <c r="H5302">
        <v>35</v>
      </c>
      <c r="I5302">
        <v>525</v>
      </c>
      <c r="J5302">
        <v>183750</v>
      </c>
      <c r="K5302">
        <v>73500</v>
      </c>
      <c r="L5302">
        <v>0.4</v>
      </c>
      <c r="M5302">
        <v>110250</v>
      </c>
      <c r="N5302" s="1" t="s">
        <v>19</v>
      </c>
    </row>
    <row r="5303" spans="1:14" x14ac:dyDescent="0.3">
      <c r="A5303" s="1" t="s">
        <v>51</v>
      </c>
      <c r="B5303">
        <v>1189833</v>
      </c>
      <c r="C5303" s="2">
        <v>44923</v>
      </c>
      <c r="D5303" s="1" t="s">
        <v>54</v>
      </c>
      <c r="E5303" s="1" t="s">
        <v>73</v>
      </c>
      <c r="F5303" s="1" t="s">
        <v>74</v>
      </c>
      <c r="G5303" s="1" t="s">
        <v>21</v>
      </c>
      <c r="H5303">
        <v>35</v>
      </c>
      <c r="I5303">
        <v>475</v>
      </c>
      <c r="J5303">
        <v>166250</v>
      </c>
      <c r="K5303">
        <v>74812.5</v>
      </c>
      <c r="L5303">
        <v>0.45</v>
      </c>
      <c r="M5303">
        <v>91437.5</v>
      </c>
      <c r="N5303" s="1" t="s">
        <v>19</v>
      </c>
    </row>
    <row r="5304" spans="1:14" x14ac:dyDescent="0.3">
      <c r="A5304" s="1" t="s">
        <v>51</v>
      </c>
      <c r="B5304">
        <v>1189833</v>
      </c>
      <c r="C5304" s="2">
        <v>44924</v>
      </c>
      <c r="D5304" s="1" t="s">
        <v>54</v>
      </c>
      <c r="E5304" s="1" t="s">
        <v>73</v>
      </c>
      <c r="F5304" s="1" t="s">
        <v>74</v>
      </c>
      <c r="G5304" s="1" t="s">
        <v>22</v>
      </c>
      <c r="H5304">
        <v>45</v>
      </c>
      <c r="I5304">
        <v>475</v>
      </c>
      <c r="J5304">
        <v>213750</v>
      </c>
      <c r="K5304">
        <v>64125</v>
      </c>
      <c r="L5304">
        <v>0.3</v>
      </c>
      <c r="M5304">
        <v>149625</v>
      </c>
      <c r="N5304" s="1" t="s">
        <v>19</v>
      </c>
    </row>
    <row r="5305" spans="1:14" x14ac:dyDescent="0.3">
      <c r="A5305" s="1" t="s">
        <v>51</v>
      </c>
      <c r="B5305">
        <v>1189833</v>
      </c>
      <c r="C5305" s="2">
        <v>44925</v>
      </c>
      <c r="D5305" s="1" t="s">
        <v>54</v>
      </c>
      <c r="E5305" s="1" t="s">
        <v>73</v>
      </c>
      <c r="F5305" s="1" t="s">
        <v>74</v>
      </c>
      <c r="G5305" s="1" t="s">
        <v>23</v>
      </c>
      <c r="H5305">
        <v>45</v>
      </c>
      <c r="I5305">
        <v>475</v>
      </c>
      <c r="J5305">
        <v>213750</v>
      </c>
      <c r="K5305">
        <v>96187.5</v>
      </c>
      <c r="L5305">
        <v>0.45</v>
      </c>
      <c r="M5305">
        <v>117562.5</v>
      </c>
      <c r="N5305" s="1" t="s">
        <v>19</v>
      </c>
    </row>
    <row r="5306" spans="1:14" x14ac:dyDescent="0.3">
      <c r="A5306" s="1" t="s">
        <v>51</v>
      </c>
      <c r="B5306">
        <v>1189833</v>
      </c>
      <c r="C5306" s="2">
        <v>44926</v>
      </c>
      <c r="D5306" s="1" t="s">
        <v>54</v>
      </c>
      <c r="E5306" s="1" t="s">
        <v>73</v>
      </c>
      <c r="F5306" s="1" t="s">
        <v>74</v>
      </c>
      <c r="G5306" s="1" t="s">
        <v>24</v>
      </c>
      <c r="H5306">
        <v>45</v>
      </c>
      <c r="I5306">
        <v>325</v>
      </c>
      <c r="J5306">
        <v>146250</v>
      </c>
      <c r="K5306">
        <v>58499.999999999993</v>
      </c>
      <c r="L5306">
        <v>0.39999999999999997</v>
      </c>
      <c r="M5306">
        <v>87750</v>
      </c>
      <c r="N5306" s="1" t="s">
        <v>19</v>
      </c>
    </row>
    <row r="5307" spans="1:14" x14ac:dyDescent="0.3">
      <c r="A5307" s="1" t="s">
        <v>47</v>
      </c>
      <c r="B5307">
        <v>1197831</v>
      </c>
      <c r="C5307" s="2">
        <v>44774</v>
      </c>
      <c r="D5307" s="1" t="s">
        <v>54</v>
      </c>
      <c r="E5307" s="1" t="s">
        <v>75</v>
      </c>
      <c r="F5307" s="1" t="s">
        <v>76</v>
      </c>
      <c r="G5307" s="1" t="s">
        <v>21</v>
      </c>
      <c r="H5307">
        <v>20</v>
      </c>
      <c r="I5307">
        <v>675</v>
      </c>
      <c r="J5307">
        <v>135000</v>
      </c>
      <c r="K5307">
        <v>53999.999999999993</v>
      </c>
      <c r="L5307">
        <v>0.39999999999999997</v>
      </c>
      <c r="M5307">
        <v>81000</v>
      </c>
      <c r="N5307" s="1" t="s">
        <v>19</v>
      </c>
    </row>
    <row r="5308" spans="1:14" x14ac:dyDescent="0.3">
      <c r="A5308" s="1" t="s">
        <v>47</v>
      </c>
      <c r="B5308">
        <v>1197831</v>
      </c>
      <c r="C5308" s="2">
        <v>44775</v>
      </c>
      <c r="D5308" s="1" t="s">
        <v>54</v>
      </c>
      <c r="E5308" s="1" t="s">
        <v>75</v>
      </c>
      <c r="F5308" s="1" t="s">
        <v>76</v>
      </c>
      <c r="G5308" s="1" t="s">
        <v>22</v>
      </c>
      <c r="H5308">
        <v>30</v>
      </c>
      <c r="I5308">
        <v>675</v>
      </c>
      <c r="J5308">
        <v>202500</v>
      </c>
      <c r="K5308">
        <v>81000</v>
      </c>
      <c r="L5308">
        <v>0.39999999999999997</v>
      </c>
      <c r="M5308">
        <v>121500</v>
      </c>
      <c r="N5308" s="1" t="s">
        <v>19</v>
      </c>
    </row>
    <row r="5309" spans="1:14" x14ac:dyDescent="0.3">
      <c r="A5309" s="1" t="s">
        <v>47</v>
      </c>
      <c r="B5309">
        <v>1197831</v>
      </c>
      <c r="C5309" s="2">
        <v>44776</v>
      </c>
      <c r="D5309" s="1" t="s">
        <v>54</v>
      </c>
      <c r="E5309" s="1" t="s">
        <v>75</v>
      </c>
      <c r="F5309" s="1" t="s">
        <v>76</v>
      </c>
      <c r="G5309" s="1" t="s">
        <v>23</v>
      </c>
      <c r="H5309">
        <v>30</v>
      </c>
      <c r="I5309">
        <v>475</v>
      </c>
      <c r="J5309">
        <v>142500</v>
      </c>
      <c r="K5309">
        <v>56999.999999999993</v>
      </c>
      <c r="L5309">
        <v>0.39999999999999997</v>
      </c>
      <c r="M5309">
        <v>85500</v>
      </c>
      <c r="N5309" s="1" t="s">
        <v>19</v>
      </c>
    </row>
    <row r="5310" spans="1:14" x14ac:dyDescent="0.3">
      <c r="A5310" s="1" t="s">
        <v>47</v>
      </c>
      <c r="B5310">
        <v>1197831</v>
      </c>
      <c r="C5310" s="2">
        <v>44777</v>
      </c>
      <c r="D5310" s="1" t="s">
        <v>54</v>
      </c>
      <c r="E5310" s="1" t="s">
        <v>75</v>
      </c>
      <c r="F5310" s="1" t="s">
        <v>76</v>
      </c>
      <c r="G5310" s="1" t="s">
        <v>24</v>
      </c>
      <c r="H5310">
        <v>35</v>
      </c>
      <c r="I5310">
        <v>475</v>
      </c>
      <c r="J5310">
        <v>166250</v>
      </c>
      <c r="K5310">
        <v>83125</v>
      </c>
      <c r="L5310">
        <v>0.5</v>
      </c>
      <c r="M5310">
        <v>83125</v>
      </c>
      <c r="N5310" s="1" t="s">
        <v>19</v>
      </c>
    </row>
    <row r="5311" spans="1:14" x14ac:dyDescent="0.3">
      <c r="A5311" s="1" t="s">
        <v>47</v>
      </c>
      <c r="B5311">
        <v>1197831</v>
      </c>
      <c r="C5311" s="2">
        <v>44784</v>
      </c>
      <c r="D5311" s="1" t="s">
        <v>54</v>
      </c>
      <c r="E5311" s="1" t="s">
        <v>71</v>
      </c>
      <c r="F5311" s="1" t="s">
        <v>72</v>
      </c>
      <c r="G5311" s="1" t="s">
        <v>21</v>
      </c>
      <c r="H5311">
        <v>20</v>
      </c>
      <c r="I5311">
        <v>189</v>
      </c>
      <c r="J5311">
        <v>3780</v>
      </c>
      <c r="K5311">
        <v>1512</v>
      </c>
      <c r="L5311">
        <v>0.4</v>
      </c>
      <c r="M5311">
        <v>2268</v>
      </c>
      <c r="N5311" s="1" t="s">
        <v>25</v>
      </c>
    </row>
    <row r="5312" spans="1:14" x14ac:dyDescent="0.3">
      <c r="A5312" s="1" t="s">
        <v>47</v>
      </c>
      <c r="B5312">
        <v>1197831</v>
      </c>
      <c r="C5312" s="2">
        <v>44785</v>
      </c>
      <c r="D5312" s="1" t="s">
        <v>54</v>
      </c>
      <c r="E5312" s="1" t="s">
        <v>71</v>
      </c>
      <c r="F5312" s="1" t="s">
        <v>72</v>
      </c>
      <c r="G5312" s="1" t="s">
        <v>22</v>
      </c>
      <c r="H5312">
        <v>28</v>
      </c>
      <c r="I5312">
        <v>196</v>
      </c>
      <c r="J5312">
        <v>5488</v>
      </c>
      <c r="K5312">
        <v>2195.2000000000003</v>
      </c>
      <c r="L5312">
        <v>0.4</v>
      </c>
      <c r="M5312">
        <v>3292.7999999999997</v>
      </c>
      <c r="N5312" s="1" t="s">
        <v>25</v>
      </c>
    </row>
    <row r="5313" spans="1:14" x14ac:dyDescent="0.3">
      <c r="A5313" s="1" t="s">
        <v>47</v>
      </c>
      <c r="B5313">
        <v>1197831</v>
      </c>
      <c r="C5313" s="2">
        <v>44786</v>
      </c>
      <c r="D5313" s="1" t="s">
        <v>54</v>
      </c>
      <c r="E5313" s="1" t="s">
        <v>71</v>
      </c>
      <c r="F5313" s="1" t="s">
        <v>72</v>
      </c>
      <c r="G5313" s="1" t="s">
        <v>23</v>
      </c>
      <c r="H5313">
        <v>27</v>
      </c>
      <c r="I5313">
        <v>158</v>
      </c>
      <c r="J5313">
        <v>4266</v>
      </c>
      <c r="K5313">
        <v>1749.06</v>
      </c>
      <c r="L5313">
        <v>0.41</v>
      </c>
      <c r="M5313">
        <v>2516.94</v>
      </c>
      <c r="N5313" s="1" t="s">
        <v>25</v>
      </c>
    </row>
    <row r="5314" spans="1:14" x14ac:dyDescent="0.3">
      <c r="A5314" s="1" t="s">
        <v>47</v>
      </c>
      <c r="B5314">
        <v>1197831</v>
      </c>
      <c r="C5314" s="2">
        <v>44787</v>
      </c>
      <c r="D5314" s="1" t="s">
        <v>54</v>
      </c>
      <c r="E5314" s="1" t="s">
        <v>71</v>
      </c>
      <c r="F5314" s="1" t="s">
        <v>72</v>
      </c>
      <c r="G5314" s="1" t="s">
        <v>24</v>
      </c>
      <c r="H5314">
        <v>34</v>
      </c>
      <c r="I5314">
        <v>152</v>
      </c>
      <c r="J5314">
        <v>5168</v>
      </c>
      <c r="K5314">
        <v>2635.68</v>
      </c>
      <c r="L5314">
        <v>0.51</v>
      </c>
      <c r="M5314">
        <v>2532.3200000000002</v>
      </c>
      <c r="N5314" s="1" t="s">
        <v>25</v>
      </c>
    </row>
    <row r="5315" spans="1:14" x14ac:dyDescent="0.3">
      <c r="A5315" s="1" t="s">
        <v>51</v>
      </c>
      <c r="B5315">
        <v>1189833</v>
      </c>
      <c r="C5315" s="2">
        <v>44923</v>
      </c>
      <c r="D5315" s="1" t="s">
        <v>54</v>
      </c>
      <c r="E5315" s="1" t="s">
        <v>73</v>
      </c>
      <c r="F5315" s="1" t="s">
        <v>74</v>
      </c>
      <c r="G5315" s="1" t="s">
        <v>21</v>
      </c>
      <c r="H5315">
        <v>32</v>
      </c>
      <c r="I5315">
        <v>119</v>
      </c>
      <c r="J5315">
        <v>3808</v>
      </c>
      <c r="K5315">
        <v>2208.6400000000003</v>
      </c>
      <c r="L5315">
        <v>0.58000000000000007</v>
      </c>
      <c r="M5315">
        <v>1599.3599999999997</v>
      </c>
      <c r="N5315" s="1" t="s">
        <v>25</v>
      </c>
    </row>
    <row r="5316" spans="1:14" x14ac:dyDescent="0.3">
      <c r="A5316" s="1" t="s">
        <v>51</v>
      </c>
      <c r="B5316">
        <v>1189833</v>
      </c>
      <c r="C5316" s="2">
        <v>44924</v>
      </c>
      <c r="D5316" s="1" t="s">
        <v>54</v>
      </c>
      <c r="E5316" s="1" t="s">
        <v>73</v>
      </c>
      <c r="F5316" s="1" t="s">
        <v>74</v>
      </c>
      <c r="G5316" s="1" t="s">
        <v>22</v>
      </c>
      <c r="H5316">
        <v>43</v>
      </c>
      <c r="I5316">
        <v>128</v>
      </c>
      <c r="J5316">
        <v>5504</v>
      </c>
      <c r="K5316">
        <v>2311.6799999999998</v>
      </c>
      <c r="L5316">
        <v>0.42</v>
      </c>
      <c r="M5316">
        <v>3192.32</v>
      </c>
      <c r="N5316" s="1" t="s">
        <v>25</v>
      </c>
    </row>
    <row r="5317" spans="1:14" x14ac:dyDescent="0.3">
      <c r="A5317" s="1" t="s">
        <v>51</v>
      </c>
      <c r="B5317">
        <v>1189833</v>
      </c>
      <c r="C5317" s="2">
        <v>44925</v>
      </c>
      <c r="D5317" s="1" t="s">
        <v>54</v>
      </c>
      <c r="E5317" s="1" t="s">
        <v>73</v>
      </c>
      <c r="F5317" s="1" t="s">
        <v>74</v>
      </c>
      <c r="G5317" s="1" t="s">
        <v>23</v>
      </c>
      <c r="H5317">
        <v>41</v>
      </c>
      <c r="I5317">
        <v>119</v>
      </c>
      <c r="J5317">
        <v>4879</v>
      </c>
      <c r="K5317">
        <v>2878.6100000000006</v>
      </c>
      <c r="L5317">
        <v>0.59000000000000008</v>
      </c>
      <c r="M5317">
        <v>2000.3899999999994</v>
      </c>
      <c r="N5317" s="1" t="s">
        <v>25</v>
      </c>
    </row>
    <row r="5318" spans="1:14" x14ac:dyDescent="0.3">
      <c r="A5318" s="1" t="s">
        <v>51</v>
      </c>
      <c r="B5318">
        <v>1189833</v>
      </c>
      <c r="C5318" s="2">
        <v>44926</v>
      </c>
      <c r="D5318" s="1" t="s">
        <v>54</v>
      </c>
      <c r="E5318" s="1" t="s">
        <v>73</v>
      </c>
      <c r="F5318" s="1" t="s">
        <v>74</v>
      </c>
      <c r="G5318" s="1" t="s">
        <v>24</v>
      </c>
      <c r="H5318">
        <v>44</v>
      </c>
      <c r="I5318">
        <v>98</v>
      </c>
      <c r="J5318">
        <v>4312</v>
      </c>
      <c r="K5318">
        <v>2242.2400000000002</v>
      </c>
      <c r="L5318">
        <v>0.52</v>
      </c>
      <c r="M5318">
        <v>2069.7599999999998</v>
      </c>
      <c r="N5318" s="1" t="s">
        <v>25</v>
      </c>
    </row>
    <row r="5319" spans="1:14" x14ac:dyDescent="0.3">
      <c r="A5319" s="1" t="s">
        <v>47</v>
      </c>
      <c r="B5319">
        <v>1197831</v>
      </c>
      <c r="C5319" s="2">
        <v>44774</v>
      </c>
      <c r="D5319" s="1" t="s">
        <v>54</v>
      </c>
      <c r="E5319" s="1" t="s">
        <v>75</v>
      </c>
      <c r="F5319" s="1" t="s">
        <v>76</v>
      </c>
      <c r="G5319" s="1" t="s">
        <v>21</v>
      </c>
      <c r="H5319">
        <v>19</v>
      </c>
      <c r="I5319">
        <v>203</v>
      </c>
      <c r="J5319">
        <v>3857</v>
      </c>
      <c r="K5319">
        <v>2044.21</v>
      </c>
      <c r="L5319">
        <v>0.53</v>
      </c>
      <c r="M5319">
        <v>1812.79</v>
      </c>
      <c r="N5319" s="1" t="s">
        <v>25</v>
      </c>
    </row>
    <row r="5320" spans="1:14" x14ac:dyDescent="0.3">
      <c r="A5320" s="1" t="s">
        <v>47</v>
      </c>
      <c r="B5320">
        <v>1197831</v>
      </c>
      <c r="C5320" s="2">
        <v>44775</v>
      </c>
      <c r="D5320" s="1" t="s">
        <v>54</v>
      </c>
      <c r="E5320" s="1" t="s">
        <v>75</v>
      </c>
      <c r="F5320" s="1" t="s">
        <v>76</v>
      </c>
      <c r="G5320" s="1" t="s">
        <v>22</v>
      </c>
      <c r="H5320">
        <v>29</v>
      </c>
      <c r="I5320">
        <v>196</v>
      </c>
      <c r="J5320">
        <v>5684</v>
      </c>
      <c r="K5320">
        <v>3069.36</v>
      </c>
      <c r="L5320">
        <v>0.54</v>
      </c>
      <c r="M5320">
        <v>2614.64</v>
      </c>
      <c r="N5320" s="1" t="s">
        <v>25</v>
      </c>
    </row>
    <row r="5321" spans="1:14" x14ac:dyDescent="0.3">
      <c r="A5321" s="1" t="s">
        <v>47</v>
      </c>
      <c r="B5321">
        <v>1197831</v>
      </c>
      <c r="C5321" s="2">
        <v>44776</v>
      </c>
      <c r="D5321" s="1" t="s">
        <v>54</v>
      </c>
      <c r="E5321" s="1" t="s">
        <v>75</v>
      </c>
      <c r="F5321" s="1" t="s">
        <v>76</v>
      </c>
      <c r="G5321" s="1" t="s">
        <v>23</v>
      </c>
      <c r="H5321">
        <v>28</v>
      </c>
      <c r="I5321">
        <v>138</v>
      </c>
      <c r="J5321">
        <v>3864</v>
      </c>
      <c r="K5321">
        <v>2125.1999999999998</v>
      </c>
      <c r="L5321">
        <v>0.54999999999999993</v>
      </c>
      <c r="M5321">
        <v>1738.8000000000002</v>
      </c>
      <c r="N5321" s="1" t="s">
        <v>25</v>
      </c>
    </row>
    <row r="5322" spans="1:14" x14ac:dyDescent="0.3">
      <c r="A5322" s="1" t="s">
        <v>47</v>
      </c>
      <c r="B5322">
        <v>1197831</v>
      </c>
      <c r="C5322" s="2">
        <v>44777</v>
      </c>
      <c r="D5322" s="1" t="s">
        <v>54</v>
      </c>
      <c r="E5322" s="1" t="s">
        <v>75</v>
      </c>
      <c r="F5322" s="1" t="s">
        <v>76</v>
      </c>
      <c r="G5322" s="1" t="s">
        <v>24</v>
      </c>
      <c r="H5322">
        <v>33</v>
      </c>
      <c r="I5322">
        <v>138</v>
      </c>
      <c r="J5322">
        <v>4554</v>
      </c>
      <c r="K5322">
        <v>2914.56</v>
      </c>
      <c r="L5322">
        <v>0.64</v>
      </c>
      <c r="M5322">
        <v>1639.44</v>
      </c>
      <c r="N5322" s="1" t="s">
        <v>25</v>
      </c>
    </row>
    <row r="5323" spans="1:14" x14ac:dyDescent="0.3">
      <c r="A5323" s="1" t="s">
        <v>51</v>
      </c>
      <c r="B5323">
        <v>1197831</v>
      </c>
      <c r="C5323" s="2">
        <v>44606</v>
      </c>
      <c r="D5323" s="1" t="s">
        <v>54</v>
      </c>
      <c r="E5323" s="1" t="s">
        <v>77</v>
      </c>
      <c r="F5323" s="1" t="s">
        <v>78</v>
      </c>
      <c r="G5323" s="1" t="s">
        <v>24</v>
      </c>
      <c r="H5323">
        <v>20</v>
      </c>
      <c r="I5323">
        <v>150</v>
      </c>
      <c r="J5323">
        <v>30000</v>
      </c>
      <c r="K5323">
        <v>10500</v>
      </c>
      <c r="L5323">
        <v>0.35</v>
      </c>
      <c r="M5323">
        <v>19500</v>
      </c>
      <c r="N5323" s="1" t="s">
        <v>25</v>
      </c>
    </row>
    <row r="5324" spans="1:14" x14ac:dyDescent="0.3">
      <c r="A5324" s="1" t="s">
        <v>51</v>
      </c>
      <c r="B5324">
        <v>1197831</v>
      </c>
      <c r="C5324" s="2">
        <v>44606</v>
      </c>
      <c r="D5324" s="1" t="s">
        <v>54</v>
      </c>
      <c r="E5324" s="1" t="s">
        <v>77</v>
      </c>
      <c r="F5324" s="1" t="s">
        <v>78</v>
      </c>
      <c r="G5324" s="1" t="s">
        <v>18</v>
      </c>
      <c r="H5324">
        <v>35</v>
      </c>
      <c r="I5324">
        <v>225</v>
      </c>
      <c r="J5324">
        <v>78750</v>
      </c>
      <c r="K5324">
        <v>27562.5</v>
      </c>
      <c r="L5324">
        <v>0.35</v>
      </c>
      <c r="M5324">
        <v>51187.5</v>
      </c>
      <c r="N5324" s="1" t="s">
        <v>25</v>
      </c>
    </row>
    <row r="5325" spans="1:14" x14ac:dyDescent="0.3">
      <c r="A5325" s="1" t="s">
        <v>51</v>
      </c>
      <c r="B5325">
        <v>1197831</v>
      </c>
      <c r="C5325" s="2">
        <v>44606</v>
      </c>
      <c r="D5325" s="1" t="s">
        <v>54</v>
      </c>
      <c r="E5325" s="1" t="s">
        <v>77</v>
      </c>
      <c r="F5325" s="1" t="s">
        <v>78</v>
      </c>
      <c r="G5325" s="1" t="s">
        <v>20</v>
      </c>
      <c r="H5325">
        <v>20</v>
      </c>
      <c r="I5325">
        <v>325</v>
      </c>
      <c r="J5325">
        <v>65000</v>
      </c>
      <c r="K5325">
        <v>22750</v>
      </c>
      <c r="L5325">
        <v>0.35</v>
      </c>
      <c r="M5325">
        <v>42250</v>
      </c>
      <c r="N5325" s="1" t="s">
        <v>25</v>
      </c>
    </row>
    <row r="5326" spans="1:14" x14ac:dyDescent="0.3">
      <c r="A5326" s="1" t="s">
        <v>51</v>
      </c>
      <c r="B5326">
        <v>1197831</v>
      </c>
      <c r="C5326" s="2">
        <v>44632</v>
      </c>
      <c r="D5326" s="1" t="s">
        <v>54</v>
      </c>
      <c r="E5326" s="1" t="s">
        <v>77</v>
      </c>
      <c r="F5326" s="1" t="s">
        <v>78</v>
      </c>
      <c r="G5326" s="1" t="s">
        <v>21</v>
      </c>
      <c r="H5326">
        <v>20</v>
      </c>
      <c r="I5326">
        <v>545</v>
      </c>
      <c r="J5326">
        <v>109000</v>
      </c>
      <c r="K5326">
        <v>38150</v>
      </c>
      <c r="L5326">
        <v>0.35</v>
      </c>
      <c r="M5326">
        <v>70850</v>
      </c>
      <c r="N5326" s="1" t="s">
        <v>25</v>
      </c>
    </row>
    <row r="5327" spans="1:14" x14ac:dyDescent="0.3">
      <c r="A5327" s="1" t="s">
        <v>51</v>
      </c>
      <c r="B5327">
        <v>1197831</v>
      </c>
      <c r="C5327" s="2">
        <v>44632</v>
      </c>
      <c r="D5327" s="1" t="s">
        <v>54</v>
      </c>
      <c r="E5327" s="1" t="s">
        <v>77</v>
      </c>
      <c r="F5327" s="1" t="s">
        <v>78</v>
      </c>
      <c r="G5327" s="1" t="s">
        <v>22</v>
      </c>
      <c r="H5327">
        <v>20</v>
      </c>
      <c r="I5327">
        <v>225</v>
      </c>
      <c r="J5327">
        <v>45000</v>
      </c>
      <c r="K5327">
        <v>15749.999999999998</v>
      </c>
      <c r="L5327">
        <v>0.35</v>
      </c>
      <c r="M5327">
        <v>29250</v>
      </c>
      <c r="N5327" s="1" t="s">
        <v>25</v>
      </c>
    </row>
    <row r="5328" spans="1:14" x14ac:dyDescent="0.3">
      <c r="A5328" s="1" t="s">
        <v>51</v>
      </c>
      <c r="B5328">
        <v>1197831</v>
      </c>
      <c r="C5328" s="2">
        <v>44632</v>
      </c>
      <c r="D5328" s="1" t="s">
        <v>54</v>
      </c>
      <c r="E5328" s="1" t="s">
        <v>77</v>
      </c>
      <c r="F5328" s="1" t="s">
        <v>78</v>
      </c>
      <c r="G5328" s="1" t="s">
        <v>23</v>
      </c>
      <c r="H5328">
        <v>10.000000000000002</v>
      </c>
      <c r="I5328">
        <v>250</v>
      </c>
      <c r="J5328">
        <v>25000.000000000004</v>
      </c>
      <c r="K5328">
        <v>8750</v>
      </c>
      <c r="L5328">
        <v>0.35</v>
      </c>
      <c r="M5328">
        <v>16250.000000000004</v>
      </c>
      <c r="N5328" s="1" t="s">
        <v>25</v>
      </c>
    </row>
    <row r="5329" spans="1:14" x14ac:dyDescent="0.3">
      <c r="A5329" s="1" t="s">
        <v>51</v>
      </c>
      <c r="B5329">
        <v>1197831</v>
      </c>
      <c r="C5329" s="2">
        <v>44632</v>
      </c>
      <c r="D5329" s="1" t="s">
        <v>54</v>
      </c>
      <c r="E5329" s="1" t="s">
        <v>77</v>
      </c>
      <c r="F5329" s="1" t="s">
        <v>78</v>
      </c>
      <c r="G5329" s="1" t="s">
        <v>24</v>
      </c>
      <c r="H5329">
        <v>19.999999999999996</v>
      </c>
      <c r="I5329">
        <v>100</v>
      </c>
      <c r="J5329">
        <v>19999.999999999996</v>
      </c>
      <c r="K5329">
        <v>6999.9999999999982</v>
      </c>
      <c r="L5329">
        <v>0.35</v>
      </c>
      <c r="M5329">
        <v>12999.999999999998</v>
      </c>
      <c r="N5329" s="1" t="s">
        <v>25</v>
      </c>
    </row>
    <row r="5330" spans="1:14" x14ac:dyDescent="0.3">
      <c r="A5330" s="1" t="s">
        <v>51</v>
      </c>
      <c r="B5330">
        <v>1197831</v>
      </c>
      <c r="C5330" s="2">
        <v>44632</v>
      </c>
      <c r="D5330" s="1" t="s">
        <v>54</v>
      </c>
      <c r="E5330" s="1" t="s">
        <v>77</v>
      </c>
      <c r="F5330" s="1" t="s">
        <v>78</v>
      </c>
      <c r="G5330" s="1" t="s">
        <v>18</v>
      </c>
      <c r="H5330">
        <v>35.000000000000007</v>
      </c>
      <c r="I5330">
        <v>150</v>
      </c>
      <c r="J5330">
        <v>52500.000000000007</v>
      </c>
      <c r="K5330">
        <v>18375</v>
      </c>
      <c r="L5330">
        <v>0.35</v>
      </c>
      <c r="M5330">
        <v>34125.000000000007</v>
      </c>
      <c r="N5330" s="1" t="s">
        <v>25</v>
      </c>
    </row>
    <row r="5331" spans="1:14" x14ac:dyDescent="0.3">
      <c r="A5331" s="1" t="s">
        <v>51</v>
      </c>
      <c r="B5331">
        <v>1197831</v>
      </c>
      <c r="C5331" s="2">
        <v>44632</v>
      </c>
      <c r="D5331" s="1" t="s">
        <v>54</v>
      </c>
      <c r="E5331" s="1" t="s">
        <v>77</v>
      </c>
      <c r="F5331" s="1" t="s">
        <v>78</v>
      </c>
      <c r="G5331" s="1" t="s">
        <v>20</v>
      </c>
      <c r="H5331">
        <v>25</v>
      </c>
      <c r="I5331">
        <v>250</v>
      </c>
      <c r="J5331">
        <v>62500</v>
      </c>
      <c r="K5331">
        <v>21875</v>
      </c>
      <c r="L5331">
        <v>0.35</v>
      </c>
      <c r="M5331">
        <v>40625</v>
      </c>
      <c r="N5331" s="1" t="s">
        <v>25</v>
      </c>
    </row>
    <row r="5332" spans="1:14" x14ac:dyDescent="0.3">
      <c r="A5332" s="1" t="s">
        <v>51</v>
      </c>
      <c r="B5332">
        <v>1197831</v>
      </c>
      <c r="C5332" s="2">
        <v>44664</v>
      </c>
      <c r="D5332" s="1" t="s">
        <v>54</v>
      </c>
      <c r="E5332" s="1" t="s">
        <v>77</v>
      </c>
      <c r="F5332" s="1" t="s">
        <v>78</v>
      </c>
      <c r="G5332" s="1" t="s">
        <v>21</v>
      </c>
      <c r="H5332">
        <v>25</v>
      </c>
      <c r="I5332">
        <v>500</v>
      </c>
      <c r="J5332">
        <v>125000</v>
      </c>
      <c r="K5332">
        <v>43750</v>
      </c>
      <c r="L5332">
        <v>0.35</v>
      </c>
      <c r="M5332">
        <v>81250</v>
      </c>
      <c r="N5332" s="1" t="s">
        <v>25</v>
      </c>
    </row>
    <row r="5333" spans="1:14" x14ac:dyDescent="0.3">
      <c r="A5333" s="1" t="s">
        <v>51</v>
      </c>
      <c r="B5333">
        <v>1197831</v>
      </c>
      <c r="C5333" s="2">
        <v>44664</v>
      </c>
      <c r="D5333" s="1" t="s">
        <v>54</v>
      </c>
      <c r="E5333" s="1" t="s">
        <v>77</v>
      </c>
      <c r="F5333" s="1" t="s">
        <v>78</v>
      </c>
      <c r="G5333" s="1" t="s">
        <v>22</v>
      </c>
      <c r="H5333">
        <v>25</v>
      </c>
      <c r="I5333">
        <v>200</v>
      </c>
      <c r="J5333">
        <v>50000</v>
      </c>
      <c r="K5333">
        <v>17500</v>
      </c>
      <c r="L5333">
        <v>0.35</v>
      </c>
      <c r="M5333">
        <v>32500</v>
      </c>
      <c r="N5333" s="1" t="s">
        <v>25</v>
      </c>
    </row>
    <row r="5334" spans="1:14" x14ac:dyDescent="0.3">
      <c r="A5334" s="1" t="s">
        <v>51</v>
      </c>
      <c r="B5334">
        <v>1197831</v>
      </c>
      <c r="C5334" s="2">
        <v>44664</v>
      </c>
      <c r="D5334" s="1" t="s">
        <v>54</v>
      </c>
      <c r="E5334" s="1" t="s">
        <v>77</v>
      </c>
      <c r="F5334" s="1" t="s">
        <v>78</v>
      </c>
      <c r="G5334" s="1" t="s">
        <v>23</v>
      </c>
      <c r="H5334">
        <v>15.000000000000002</v>
      </c>
      <c r="I5334">
        <v>200</v>
      </c>
      <c r="J5334">
        <v>30000.000000000004</v>
      </c>
      <c r="K5334">
        <v>10500</v>
      </c>
      <c r="L5334">
        <v>0.35</v>
      </c>
      <c r="M5334">
        <v>19500.000000000004</v>
      </c>
      <c r="N5334" s="1" t="s">
        <v>25</v>
      </c>
    </row>
    <row r="5335" spans="1:14" x14ac:dyDescent="0.3">
      <c r="A5335" s="1" t="s">
        <v>51</v>
      </c>
      <c r="B5335">
        <v>1197831</v>
      </c>
      <c r="C5335" s="2">
        <v>44664</v>
      </c>
      <c r="D5335" s="1" t="s">
        <v>54</v>
      </c>
      <c r="E5335" s="1" t="s">
        <v>77</v>
      </c>
      <c r="F5335" s="1" t="s">
        <v>78</v>
      </c>
      <c r="G5335" s="1" t="s">
        <v>24</v>
      </c>
      <c r="H5335">
        <v>19.999999999999996</v>
      </c>
      <c r="I5335">
        <v>125</v>
      </c>
      <c r="J5335">
        <v>24999.999999999996</v>
      </c>
      <c r="K5335">
        <v>8749.9999999999982</v>
      </c>
      <c r="L5335">
        <v>0.35</v>
      </c>
      <c r="M5335">
        <v>16249.999999999998</v>
      </c>
      <c r="N5335" s="1" t="s">
        <v>25</v>
      </c>
    </row>
    <row r="5336" spans="1:14" x14ac:dyDescent="0.3">
      <c r="A5336" s="1" t="s">
        <v>51</v>
      </c>
      <c r="B5336">
        <v>1197831</v>
      </c>
      <c r="C5336" s="2">
        <v>44664</v>
      </c>
      <c r="D5336" s="1" t="s">
        <v>54</v>
      </c>
      <c r="E5336" s="1" t="s">
        <v>77</v>
      </c>
      <c r="F5336" s="1" t="s">
        <v>78</v>
      </c>
      <c r="G5336" s="1" t="s">
        <v>18</v>
      </c>
      <c r="H5336">
        <v>40</v>
      </c>
      <c r="I5336">
        <v>150</v>
      </c>
      <c r="J5336">
        <v>60000</v>
      </c>
      <c r="K5336">
        <v>21000</v>
      </c>
      <c r="L5336">
        <v>0.35</v>
      </c>
      <c r="M5336">
        <v>39000</v>
      </c>
      <c r="N5336" s="1" t="s">
        <v>25</v>
      </c>
    </row>
    <row r="5337" spans="1:14" x14ac:dyDescent="0.3">
      <c r="A5337" s="1" t="s">
        <v>51</v>
      </c>
      <c r="B5337">
        <v>1197831</v>
      </c>
      <c r="C5337" s="2">
        <v>44664</v>
      </c>
      <c r="D5337" s="1" t="s">
        <v>54</v>
      </c>
      <c r="E5337" s="1" t="s">
        <v>77</v>
      </c>
      <c r="F5337" s="1" t="s">
        <v>78</v>
      </c>
      <c r="G5337" s="1" t="s">
        <v>20</v>
      </c>
      <c r="H5337">
        <v>30.000000000000004</v>
      </c>
      <c r="I5337">
        <v>300</v>
      </c>
      <c r="J5337">
        <v>90000.000000000015</v>
      </c>
      <c r="K5337">
        <v>31500.000000000004</v>
      </c>
      <c r="L5337">
        <v>0.35</v>
      </c>
      <c r="M5337">
        <v>58500.000000000015</v>
      </c>
      <c r="N5337" s="1" t="s">
        <v>25</v>
      </c>
    </row>
    <row r="5338" spans="1:14" x14ac:dyDescent="0.3">
      <c r="A5338" s="1" t="s">
        <v>51</v>
      </c>
      <c r="B5338">
        <v>1197831</v>
      </c>
      <c r="C5338" s="2">
        <v>44693</v>
      </c>
      <c r="D5338" s="1" t="s">
        <v>54</v>
      </c>
      <c r="E5338" s="1" t="s">
        <v>77</v>
      </c>
      <c r="F5338" s="1" t="s">
        <v>78</v>
      </c>
      <c r="G5338" s="1" t="s">
        <v>21</v>
      </c>
      <c r="H5338">
        <v>40</v>
      </c>
      <c r="I5338">
        <v>570</v>
      </c>
      <c r="J5338">
        <v>228000</v>
      </c>
      <c r="K5338">
        <v>79800</v>
      </c>
      <c r="L5338">
        <v>0.35</v>
      </c>
      <c r="M5338">
        <v>148200</v>
      </c>
      <c r="N5338" s="1" t="s">
        <v>25</v>
      </c>
    </row>
    <row r="5339" spans="1:14" x14ac:dyDescent="0.3">
      <c r="A5339" s="1" t="s">
        <v>51</v>
      </c>
      <c r="B5339">
        <v>1197831</v>
      </c>
      <c r="C5339" s="2">
        <v>44693</v>
      </c>
      <c r="D5339" s="1" t="s">
        <v>54</v>
      </c>
      <c r="E5339" s="1" t="s">
        <v>77</v>
      </c>
      <c r="F5339" s="1" t="s">
        <v>78</v>
      </c>
      <c r="G5339" s="1" t="s">
        <v>22</v>
      </c>
      <c r="H5339">
        <v>40</v>
      </c>
      <c r="I5339">
        <v>275</v>
      </c>
      <c r="J5339">
        <v>110000</v>
      </c>
      <c r="K5339">
        <v>38500</v>
      </c>
      <c r="L5339">
        <v>0.35</v>
      </c>
      <c r="M5339">
        <v>71500</v>
      </c>
      <c r="N5339" s="1" t="s">
        <v>25</v>
      </c>
    </row>
    <row r="5340" spans="1:14" x14ac:dyDescent="0.3">
      <c r="A5340" s="1" t="s">
        <v>51</v>
      </c>
      <c r="B5340">
        <v>1197831</v>
      </c>
      <c r="C5340" s="2">
        <v>44693</v>
      </c>
      <c r="D5340" s="1" t="s">
        <v>54</v>
      </c>
      <c r="E5340" s="1" t="s">
        <v>77</v>
      </c>
      <c r="F5340" s="1" t="s">
        <v>78</v>
      </c>
      <c r="G5340" s="1" t="s">
        <v>23</v>
      </c>
      <c r="H5340">
        <v>35</v>
      </c>
      <c r="I5340">
        <v>250</v>
      </c>
      <c r="J5340">
        <v>87500</v>
      </c>
      <c r="K5340">
        <v>30624.999999999996</v>
      </c>
      <c r="L5340">
        <v>0.35</v>
      </c>
      <c r="M5340">
        <v>56875</v>
      </c>
      <c r="N5340" s="1" t="s">
        <v>25</v>
      </c>
    </row>
    <row r="5341" spans="1:14" x14ac:dyDescent="0.3">
      <c r="A5341" s="1" t="s">
        <v>51</v>
      </c>
      <c r="B5341">
        <v>1197831</v>
      </c>
      <c r="C5341" s="2">
        <v>44693</v>
      </c>
      <c r="D5341" s="1" t="s">
        <v>54</v>
      </c>
      <c r="E5341" s="1" t="s">
        <v>77</v>
      </c>
      <c r="F5341" s="1" t="s">
        <v>78</v>
      </c>
      <c r="G5341" s="1" t="s">
        <v>24</v>
      </c>
      <c r="H5341">
        <v>35</v>
      </c>
      <c r="I5341">
        <v>200</v>
      </c>
      <c r="J5341">
        <v>70000</v>
      </c>
      <c r="K5341">
        <v>24500</v>
      </c>
      <c r="L5341">
        <v>0.35</v>
      </c>
      <c r="M5341">
        <v>45500</v>
      </c>
      <c r="N5341" s="1" t="s">
        <v>25</v>
      </c>
    </row>
    <row r="5342" spans="1:14" x14ac:dyDescent="0.3">
      <c r="A5342" s="1" t="s">
        <v>51</v>
      </c>
      <c r="B5342">
        <v>1197831</v>
      </c>
      <c r="C5342" s="2">
        <v>44693</v>
      </c>
      <c r="D5342" s="1" t="s">
        <v>54</v>
      </c>
      <c r="E5342" s="1" t="s">
        <v>77</v>
      </c>
      <c r="F5342" s="1" t="s">
        <v>78</v>
      </c>
      <c r="G5342" s="1" t="s">
        <v>18</v>
      </c>
      <c r="H5342">
        <v>44.999999999999993</v>
      </c>
      <c r="I5342">
        <v>225</v>
      </c>
      <c r="J5342">
        <v>101249.99999999999</v>
      </c>
      <c r="K5342">
        <v>35437.499999999993</v>
      </c>
      <c r="L5342">
        <v>0.35</v>
      </c>
      <c r="M5342">
        <v>65812.5</v>
      </c>
      <c r="N5342" s="1" t="s">
        <v>25</v>
      </c>
    </row>
    <row r="5343" spans="1:14" x14ac:dyDescent="0.3">
      <c r="A5343" s="1" t="s">
        <v>51</v>
      </c>
      <c r="B5343">
        <v>1197831</v>
      </c>
      <c r="C5343" s="2">
        <v>44693</v>
      </c>
      <c r="D5343" s="1" t="s">
        <v>54</v>
      </c>
      <c r="E5343" s="1" t="s">
        <v>77</v>
      </c>
      <c r="F5343" s="1" t="s">
        <v>78</v>
      </c>
      <c r="G5343" s="1" t="s">
        <v>20</v>
      </c>
      <c r="H5343">
        <v>44.999999999999993</v>
      </c>
      <c r="I5343">
        <v>325</v>
      </c>
      <c r="J5343">
        <v>146249.99999999997</v>
      </c>
      <c r="K5343">
        <v>51187.499999999985</v>
      </c>
      <c r="L5343">
        <v>0.35</v>
      </c>
      <c r="M5343">
        <v>95062.499999999985</v>
      </c>
      <c r="N5343" s="1" t="s">
        <v>25</v>
      </c>
    </row>
    <row r="5344" spans="1:14" x14ac:dyDescent="0.3">
      <c r="A5344" s="1" t="s">
        <v>51</v>
      </c>
      <c r="B5344">
        <v>1197831</v>
      </c>
      <c r="C5344" s="2">
        <v>44726</v>
      </c>
      <c r="D5344" s="1" t="s">
        <v>54</v>
      </c>
      <c r="E5344" s="1" t="s">
        <v>77</v>
      </c>
      <c r="F5344" s="1" t="s">
        <v>78</v>
      </c>
      <c r="G5344" s="1" t="s">
        <v>21</v>
      </c>
      <c r="H5344">
        <v>40</v>
      </c>
      <c r="I5344">
        <v>575</v>
      </c>
      <c r="J5344">
        <v>230000</v>
      </c>
      <c r="K5344">
        <v>80500</v>
      </c>
      <c r="L5344">
        <v>0.35</v>
      </c>
      <c r="M5344">
        <v>149500</v>
      </c>
      <c r="N5344" s="1" t="s">
        <v>25</v>
      </c>
    </row>
    <row r="5345" spans="1:14" x14ac:dyDescent="0.3">
      <c r="A5345" s="1" t="s">
        <v>51</v>
      </c>
      <c r="B5345">
        <v>1197831</v>
      </c>
      <c r="C5345" s="2">
        <v>44726</v>
      </c>
      <c r="D5345" s="1" t="s">
        <v>54</v>
      </c>
      <c r="E5345" s="1" t="s">
        <v>77</v>
      </c>
      <c r="F5345" s="1" t="s">
        <v>78</v>
      </c>
      <c r="G5345" s="1" t="s">
        <v>22</v>
      </c>
      <c r="H5345">
        <v>35</v>
      </c>
      <c r="I5345">
        <v>325</v>
      </c>
      <c r="J5345">
        <v>113750</v>
      </c>
      <c r="K5345">
        <v>39812.5</v>
      </c>
      <c r="L5345">
        <v>0.35</v>
      </c>
      <c r="M5345">
        <v>73937.5</v>
      </c>
      <c r="N5345" s="1" t="s">
        <v>25</v>
      </c>
    </row>
    <row r="5346" spans="1:14" x14ac:dyDescent="0.3">
      <c r="A5346" s="1" t="s">
        <v>51</v>
      </c>
      <c r="B5346">
        <v>1197831</v>
      </c>
      <c r="C5346" s="2">
        <v>44726</v>
      </c>
      <c r="D5346" s="1" t="s">
        <v>54</v>
      </c>
      <c r="E5346" s="1" t="s">
        <v>77</v>
      </c>
      <c r="F5346" s="1" t="s">
        <v>78</v>
      </c>
      <c r="G5346" s="1" t="s">
        <v>23</v>
      </c>
      <c r="H5346">
        <v>40</v>
      </c>
      <c r="I5346">
        <v>300</v>
      </c>
      <c r="J5346">
        <v>120000</v>
      </c>
      <c r="K5346">
        <v>42000</v>
      </c>
      <c r="L5346">
        <v>0.35</v>
      </c>
      <c r="M5346">
        <v>78000</v>
      </c>
      <c r="N5346" s="1" t="s">
        <v>25</v>
      </c>
    </row>
    <row r="5347" spans="1:14" x14ac:dyDescent="0.3">
      <c r="A5347" s="1" t="s">
        <v>51</v>
      </c>
      <c r="B5347">
        <v>1197831</v>
      </c>
      <c r="C5347" s="2">
        <v>44726</v>
      </c>
      <c r="D5347" s="1" t="s">
        <v>54</v>
      </c>
      <c r="E5347" s="1" t="s">
        <v>77</v>
      </c>
      <c r="F5347" s="1" t="s">
        <v>78</v>
      </c>
      <c r="G5347" s="1" t="s">
        <v>24</v>
      </c>
      <c r="H5347">
        <v>40</v>
      </c>
      <c r="I5347">
        <v>275</v>
      </c>
      <c r="J5347">
        <v>110000</v>
      </c>
      <c r="K5347">
        <v>38500</v>
      </c>
      <c r="L5347">
        <v>0.35</v>
      </c>
      <c r="M5347">
        <v>71500</v>
      </c>
      <c r="N5347" s="1" t="s">
        <v>25</v>
      </c>
    </row>
    <row r="5348" spans="1:14" x14ac:dyDescent="0.3">
      <c r="A5348" s="1" t="s">
        <v>51</v>
      </c>
      <c r="B5348">
        <v>1197831</v>
      </c>
      <c r="C5348" s="2">
        <v>44726</v>
      </c>
      <c r="D5348" s="1" t="s">
        <v>54</v>
      </c>
      <c r="E5348" s="1" t="s">
        <v>77</v>
      </c>
      <c r="F5348" s="1" t="s">
        <v>78</v>
      </c>
      <c r="G5348" s="1" t="s">
        <v>18</v>
      </c>
      <c r="H5348">
        <v>54.999999999999993</v>
      </c>
      <c r="I5348">
        <v>275</v>
      </c>
      <c r="J5348">
        <v>151249.99999999997</v>
      </c>
      <c r="K5348">
        <v>52937.499999999985</v>
      </c>
      <c r="L5348">
        <v>0.35</v>
      </c>
      <c r="M5348">
        <v>98312.499999999985</v>
      </c>
      <c r="N5348" s="1" t="s">
        <v>25</v>
      </c>
    </row>
    <row r="5349" spans="1:14" x14ac:dyDescent="0.3">
      <c r="A5349" s="1" t="s">
        <v>51</v>
      </c>
      <c r="B5349">
        <v>1197831</v>
      </c>
      <c r="C5349" s="2">
        <v>44726</v>
      </c>
      <c r="D5349" s="1" t="s">
        <v>54</v>
      </c>
      <c r="E5349" s="1" t="s">
        <v>77</v>
      </c>
      <c r="F5349" s="1" t="s">
        <v>78</v>
      </c>
      <c r="G5349" s="1" t="s">
        <v>20</v>
      </c>
      <c r="H5349">
        <v>60</v>
      </c>
      <c r="I5349">
        <v>450</v>
      </c>
      <c r="J5349">
        <v>270000</v>
      </c>
      <c r="K5349">
        <v>94500</v>
      </c>
      <c r="L5349">
        <v>0.35</v>
      </c>
      <c r="M5349">
        <v>175500</v>
      </c>
      <c r="N5349" s="1" t="s">
        <v>25</v>
      </c>
    </row>
    <row r="5350" spans="1:14" x14ac:dyDescent="0.3">
      <c r="A5350" s="1" t="s">
        <v>51</v>
      </c>
      <c r="B5350">
        <v>1197831</v>
      </c>
      <c r="C5350" s="2">
        <v>44754</v>
      </c>
      <c r="D5350" s="1" t="s">
        <v>54</v>
      </c>
      <c r="E5350" s="1" t="s">
        <v>77</v>
      </c>
      <c r="F5350" s="1" t="s">
        <v>78</v>
      </c>
      <c r="G5350" s="1" t="s">
        <v>21</v>
      </c>
      <c r="H5350">
        <v>54.999999999999993</v>
      </c>
      <c r="I5350">
        <v>675</v>
      </c>
      <c r="J5350">
        <v>371249.99999999994</v>
      </c>
      <c r="K5350">
        <v>129937.49999999997</v>
      </c>
      <c r="L5350">
        <v>0.35</v>
      </c>
      <c r="M5350">
        <v>241312.49999999997</v>
      </c>
      <c r="N5350" s="1" t="s">
        <v>25</v>
      </c>
    </row>
    <row r="5351" spans="1:14" x14ac:dyDescent="0.3">
      <c r="A5351" s="1" t="s">
        <v>51</v>
      </c>
      <c r="B5351">
        <v>1197831</v>
      </c>
      <c r="C5351" s="2">
        <v>44754</v>
      </c>
      <c r="D5351" s="1" t="s">
        <v>54</v>
      </c>
      <c r="E5351" s="1" t="s">
        <v>77</v>
      </c>
      <c r="F5351" s="1" t="s">
        <v>78</v>
      </c>
      <c r="G5351" s="1" t="s">
        <v>22</v>
      </c>
      <c r="H5351">
        <v>50</v>
      </c>
      <c r="I5351">
        <v>425</v>
      </c>
      <c r="J5351">
        <v>212500</v>
      </c>
      <c r="K5351">
        <v>74375</v>
      </c>
      <c r="L5351">
        <v>0.35</v>
      </c>
      <c r="M5351">
        <v>138125</v>
      </c>
      <c r="N5351" s="1" t="s">
        <v>25</v>
      </c>
    </row>
    <row r="5352" spans="1:14" x14ac:dyDescent="0.3">
      <c r="A5352" s="1" t="s">
        <v>51</v>
      </c>
      <c r="B5352">
        <v>1197831</v>
      </c>
      <c r="C5352" s="2">
        <v>44754</v>
      </c>
      <c r="D5352" s="1" t="s">
        <v>54</v>
      </c>
      <c r="E5352" s="1" t="s">
        <v>77</v>
      </c>
      <c r="F5352" s="1" t="s">
        <v>78</v>
      </c>
      <c r="G5352" s="1" t="s">
        <v>23</v>
      </c>
      <c r="H5352">
        <v>45</v>
      </c>
      <c r="I5352">
        <v>350</v>
      </c>
      <c r="J5352">
        <v>157500</v>
      </c>
      <c r="K5352">
        <v>55125</v>
      </c>
      <c r="L5352">
        <v>0.35</v>
      </c>
      <c r="M5352">
        <v>102375</v>
      </c>
      <c r="N5352" s="1" t="s">
        <v>25</v>
      </c>
    </row>
    <row r="5353" spans="1:14" x14ac:dyDescent="0.3">
      <c r="A5353" s="1" t="s">
        <v>51</v>
      </c>
      <c r="B5353">
        <v>1197831</v>
      </c>
      <c r="C5353" s="2">
        <v>44754</v>
      </c>
      <c r="D5353" s="1" t="s">
        <v>54</v>
      </c>
      <c r="E5353" s="1" t="s">
        <v>77</v>
      </c>
      <c r="F5353" s="1" t="s">
        <v>78</v>
      </c>
      <c r="G5353" s="1" t="s">
        <v>24</v>
      </c>
      <c r="H5353">
        <v>45</v>
      </c>
      <c r="I5353">
        <v>300</v>
      </c>
      <c r="J5353">
        <v>135000</v>
      </c>
      <c r="K5353">
        <v>47250</v>
      </c>
      <c r="L5353">
        <v>0.35</v>
      </c>
      <c r="M5353">
        <v>87750</v>
      </c>
      <c r="N5353" s="1" t="s">
        <v>25</v>
      </c>
    </row>
    <row r="5354" spans="1:14" x14ac:dyDescent="0.3">
      <c r="A5354" s="1" t="s">
        <v>51</v>
      </c>
      <c r="B5354">
        <v>1197831</v>
      </c>
      <c r="C5354" s="2">
        <v>44754</v>
      </c>
      <c r="D5354" s="1" t="s">
        <v>54</v>
      </c>
      <c r="E5354" s="1" t="s">
        <v>77</v>
      </c>
      <c r="F5354" s="1" t="s">
        <v>78</v>
      </c>
      <c r="G5354" s="1" t="s">
        <v>18</v>
      </c>
      <c r="H5354">
        <v>60</v>
      </c>
      <c r="I5354">
        <v>325</v>
      </c>
      <c r="J5354">
        <v>195000</v>
      </c>
      <c r="K5354">
        <v>68250</v>
      </c>
      <c r="L5354">
        <v>0.35</v>
      </c>
      <c r="M5354">
        <v>126750</v>
      </c>
      <c r="N5354" s="1" t="s">
        <v>25</v>
      </c>
    </row>
    <row r="5355" spans="1:14" x14ac:dyDescent="0.3">
      <c r="A5355" s="1" t="s">
        <v>51</v>
      </c>
      <c r="B5355">
        <v>1197831</v>
      </c>
      <c r="C5355" s="2">
        <v>44754</v>
      </c>
      <c r="D5355" s="1" t="s">
        <v>54</v>
      </c>
      <c r="E5355" s="1" t="s">
        <v>77</v>
      </c>
      <c r="F5355" s="1" t="s">
        <v>78</v>
      </c>
      <c r="G5355" s="1" t="s">
        <v>20</v>
      </c>
      <c r="H5355">
        <v>65</v>
      </c>
      <c r="I5355">
        <v>500</v>
      </c>
      <c r="J5355">
        <v>325000</v>
      </c>
      <c r="K5355">
        <v>113750</v>
      </c>
      <c r="L5355">
        <v>0.35</v>
      </c>
      <c r="M5355">
        <v>211250</v>
      </c>
      <c r="N5355" s="1" t="s">
        <v>25</v>
      </c>
    </row>
    <row r="5356" spans="1:14" x14ac:dyDescent="0.3">
      <c r="A5356" s="1" t="s">
        <v>51</v>
      </c>
      <c r="B5356">
        <v>1197831</v>
      </c>
      <c r="C5356" s="2">
        <v>44786</v>
      </c>
      <c r="D5356" s="1" t="s">
        <v>54</v>
      </c>
      <c r="E5356" s="1" t="s">
        <v>77</v>
      </c>
      <c r="F5356" s="1" t="s">
        <v>78</v>
      </c>
      <c r="G5356" s="1" t="s">
        <v>21</v>
      </c>
      <c r="H5356">
        <v>60</v>
      </c>
      <c r="I5356">
        <v>650</v>
      </c>
      <c r="J5356">
        <v>390000</v>
      </c>
      <c r="K5356">
        <v>136500</v>
      </c>
      <c r="L5356">
        <v>0.35</v>
      </c>
      <c r="M5356">
        <v>253500</v>
      </c>
      <c r="N5356" s="1" t="s">
        <v>25</v>
      </c>
    </row>
    <row r="5357" spans="1:14" x14ac:dyDescent="0.3">
      <c r="A5357" s="1" t="s">
        <v>51</v>
      </c>
      <c r="B5357">
        <v>1197831</v>
      </c>
      <c r="C5357" s="2">
        <v>44786</v>
      </c>
      <c r="D5357" s="1" t="s">
        <v>54</v>
      </c>
      <c r="E5357" s="1" t="s">
        <v>77</v>
      </c>
      <c r="F5357" s="1" t="s">
        <v>78</v>
      </c>
      <c r="G5357" s="1" t="s">
        <v>22</v>
      </c>
      <c r="H5357">
        <v>55.000000000000007</v>
      </c>
      <c r="I5357">
        <v>425</v>
      </c>
      <c r="J5357">
        <v>233750.00000000003</v>
      </c>
      <c r="K5357">
        <v>81812.5</v>
      </c>
      <c r="L5357">
        <v>0.35</v>
      </c>
      <c r="M5357">
        <v>151937.50000000003</v>
      </c>
      <c r="N5357" s="1" t="s">
        <v>25</v>
      </c>
    </row>
    <row r="5358" spans="1:14" x14ac:dyDescent="0.3">
      <c r="A5358" s="1" t="s">
        <v>51</v>
      </c>
      <c r="B5358">
        <v>1197831</v>
      </c>
      <c r="C5358" s="2">
        <v>44786</v>
      </c>
      <c r="D5358" s="1" t="s">
        <v>54</v>
      </c>
      <c r="E5358" s="1" t="s">
        <v>77</v>
      </c>
      <c r="F5358" s="1" t="s">
        <v>78</v>
      </c>
      <c r="G5358" s="1" t="s">
        <v>23</v>
      </c>
      <c r="H5358">
        <v>50</v>
      </c>
      <c r="I5358">
        <v>350</v>
      </c>
      <c r="J5358">
        <v>175000</v>
      </c>
      <c r="K5358">
        <v>61249.999999999993</v>
      </c>
      <c r="L5358">
        <v>0.35</v>
      </c>
      <c r="M5358">
        <v>113750</v>
      </c>
      <c r="N5358" s="1" t="s">
        <v>25</v>
      </c>
    </row>
    <row r="5359" spans="1:14" x14ac:dyDescent="0.3">
      <c r="A5359" s="1" t="s">
        <v>51</v>
      </c>
      <c r="B5359">
        <v>1197831</v>
      </c>
      <c r="C5359" s="2">
        <v>44786</v>
      </c>
      <c r="D5359" s="1" t="s">
        <v>54</v>
      </c>
      <c r="E5359" s="1" t="s">
        <v>77</v>
      </c>
      <c r="F5359" s="1" t="s">
        <v>78</v>
      </c>
      <c r="G5359" s="1" t="s">
        <v>24</v>
      </c>
      <c r="H5359">
        <v>40</v>
      </c>
      <c r="I5359">
        <v>300</v>
      </c>
      <c r="J5359">
        <v>120000</v>
      </c>
      <c r="K5359">
        <v>42000</v>
      </c>
      <c r="L5359">
        <v>0.35</v>
      </c>
      <c r="M5359">
        <v>78000</v>
      </c>
      <c r="N5359" s="1" t="s">
        <v>25</v>
      </c>
    </row>
    <row r="5360" spans="1:14" x14ac:dyDescent="0.3">
      <c r="A5360" s="1" t="s">
        <v>51</v>
      </c>
      <c r="B5360">
        <v>1197831</v>
      </c>
      <c r="C5360" s="2">
        <v>44786</v>
      </c>
      <c r="D5360" s="1" t="s">
        <v>54</v>
      </c>
      <c r="E5360" s="1" t="s">
        <v>77</v>
      </c>
      <c r="F5360" s="1" t="s">
        <v>78</v>
      </c>
      <c r="G5360" s="1" t="s">
        <v>18</v>
      </c>
      <c r="H5360">
        <v>50</v>
      </c>
      <c r="I5360">
        <v>275</v>
      </c>
      <c r="J5360">
        <v>137500</v>
      </c>
      <c r="K5360">
        <v>48125</v>
      </c>
      <c r="L5360">
        <v>0.35</v>
      </c>
      <c r="M5360">
        <v>89375</v>
      </c>
      <c r="N5360" s="1" t="s">
        <v>25</v>
      </c>
    </row>
    <row r="5361" spans="1:14" x14ac:dyDescent="0.3">
      <c r="A5361" s="1" t="s">
        <v>51</v>
      </c>
      <c r="B5361">
        <v>1197831</v>
      </c>
      <c r="C5361" s="2">
        <v>44786</v>
      </c>
      <c r="D5361" s="1" t="s">
        <v>54</v>
      </c>
      <c r="E5361" s="1" t="s">
        <v>77</v>
      </c>
      <c r="F5361" s="1" t="s">
        <v>78</v>
      </c>
      <c r="G5361" s="1" t="s">
        <v>20</v>
      </c>
      <c r="H5361">
        <v>55.000000000000007</v>
      </c>
      <c r="I5361">
        <v>450</v>
      </c>
      <c r="J5361">
        <v>247500.00000000003</v>
      </c>
      <c r="K5361">
        <v>86625</v>
      </c>
      <c r="L5361">
        <v>0.35</v>
      </c>
      <c r="M5361">
        <v>160875.00000000003</v>
      </c>
      <c r="N5361" s="1" t="s">
        <v>25</v>
      </c>
    </row>
    <row r="5362" spans="1:14" x14ac:dyDescent="0.3">
      <c r="A5362" s="1" t="s">
        <v>51</v>
      </c>
      <c r="B5362">
        <v>1197831</v>
      </c>
      <c r="C5362" s="2">
        <v>44816</v>
      </c>
      <c r="D5362" s="1" t="s">
        <v>54</v>
      </c>
      <c r="E5362" s="1" t="s">
        <v>77</v>
      </c>
      <c r="F5362" s="1" t="s">
        <v>78</v>
      </c>
      <c r="G5362" s="1" t="s">
        <v>21</v>
      </c>
      <c r="H5362">
        <v>50</v>
      </c>
      <c r="I5362">
        <v>550</v>
      </c>
      <c r="J5362">
        <v>275000</v>
      </c>
      <c r="K5362">
        <v>96250</v>
      </c>
      <c r="L5362">
        <v>0.35</v>
      </c>
      <c r="M5362">
        <v>178750</v>
      </c>
      <c r="N5362" s="1" t="s">
        <v>25</v>
      </c>
    </row>
    <row r="5363" spans="1:14" x14ac:dyDescent="0.3">
      <c r="A5363" s="1" t="s">
        <v>51</v>
      </c>
      <c r="B5363">
        <v>1197831</v>
      </c>
      <c r="C5363" s="2">
        <v>44816</v>
      </c>
      <c r="D5363" s="1" t="s">
        <v>54</v>
      </c>
      <c r="E5363" s="1" t="s">
        <v>77</v>
      </c>
      <c r="F5363" s="1" t="s">
        <v>78</v>
      </c>
      <c r="G5363" s="1" t="s">
        <v>22</v>
      </c>
      <c r="H5363">
        <v>40.000000000000014</v>
      </c>
      <c r="I5363">
        <v>350</v>
      </c>
      <c r="J5363">
        <v>140000.00000000006</v>
      </c>
      <c r="K5363">
        <v>49000.000000000015</v>
      </c>
      <c r="L5363">
        <v>0.35</v>
      </c>
      <c r="M5363">
        <v>91000.000000000044</v>
      </c>
      <c r="N5363" s="1" t="s">
        <v>25</v>
      </c>
    </row>
    <row r="5364" spans="1:14" x14ac:dyDescent="0.3">
      <c r="A5364" s="1" t="s">
        <v>51</v>
      </c>
      <c r="B5364">
        <v>1197831</v>
      </c>
      <c r="C5364" s="2">
        <v>44816</v>
      </c>
      <c r="D5364" s="1" t="s">
        <v>54</v>
      </c>
      <c r="E5364" s="1" t="s">
        <v>77</v>
      </c>
      <c r="F5364" s="1" t="s">
        <v>78</v>
      </c>
      <c r="G5364" s="1" t="s">
        <v>23</v>
      </c>
      <c r="H5364">
        <v>15.000000000000007</v>
      </c>
      <c r="I5364">
        <v>250</v>
      </c>
      <c r="J5364">
        <v>37500.000000000015</v>
      </c>
      <c r="K5364">
        <v>13125.000000000004</v>
      </c>
      <c r="L5364">
        <v>0.35</v>
      </c>
      <c r="M5364">
        <v>24375.000000000011</v>
      </c>
      <c r="N5364" s="1" t="s">
        <v>25</v>
      </c>
    </row>
    <row r="5365" spans="1:14" x14ac:dyDescent="0.3">
      <c r="A5365" s="1" t="s">
        <v>51</v>
      </c>
      <c r="B5365">
        <v>1197831</v>
      </c>
      <c r="C5365" s="2">
        <v>44816</v>
      </c>
      <c r="D5365" s="1" t="s">
        <v>54</v>
      </c>
      <c r="E5365" s="1" t="s">
        <v>77</v>
      </c>
      <c r="F5365" s="1" t="s">
        <v>78</v>
      </c>
      <c r="G5365" s="1" t="s">
        <v>24</v>
      </c>
      <c r="H5365">
        <v>15.000000000000007</v>
      </c>
      <c r="I5365">
        <v>225</v>
      </c>
      <c r="J5365">
        <v>33750.000000000015</v>
      </c>
      <c r="K5365">
        <v>11812.500000000004</v>
      </c>
      <c r="L5365">
        <v>0.35</v>
      </c>
      <c r="M5365">
        <v>21937.500000000011</v>
      </c>
      <c r="N5365" s="1" t="s">
        <v>25</v>
      </c>
    </row>
    <row r="5366" spans="1:14" x14ac:dyDescent="0.3">
      <c r="A5366" s="1" t="s">
        <v>51</v>
      </c>
      <c r="B5366">
        <v>1197831</v>
      </c>
      <c r="C5366" s="2">
        <v>44816</v>
      </c>
      <c r="D5366" s="1" t="s">
        <v>54</v>
      </c>
      <c r="E5366" s="1" t="s">
        <v>77</v>
      </c>
      <c r="F5366" s="1" t="s">
        <v>78</v>
      </c>
      <c r="G5366" s="1" t="s">
        <v>18</v>
      </c>
      <c r="H5366">
        <v>25.000000000000007</v>
      </c>
      <c r="I5366">
        <v>225</v>
      </c>
      <c r="J5366">
        <v>56250.000000000015</v>
      </c>
      <c r="K5366">
        <v>19687.500000000004</v>
      </c>
      <c r="L5366">
        <v>0.35</v>
      </c>
      <c r="M5366">
        <v>36562.500000000015</v>
      </c>
      <c r="N5366" s="1" t="s">
        <v>25</v>
      </c>
    </row>
    <row r="5367" spans="1:14" x14ac:dyDescent="0.3">
      <c r="A5367" s="1" t="s">
        <v>51</v>
      </c>
      <c r="B5367">
        <v>1197831</v>
      </c>
      <c r="C5367" s="2">
        <v>44816</v>
      </c>
      <c r="D5367" s="1" t="s">
        <v>54</v>
      </c>
      <c r="E5367" s="1" t="s">
        <v>77</v>
      </c>
      <c r="F5367" s="1" t="s">
        <v>78</v>
      </c>
      <c r="G5367" s="1" t="s">
        <v>20</v>
      </c>
      <c r="H5367">
        <v>30.000000000000011</v>
      </c>
      <c r="I5367">
        <v>325</v>
      </c>
      <c r="J5367">
        <v>97500.000000000029</v>
      </c>
      <c r="K5367">
        <v>34125.000000000007</v>
      </c>
      <c r="L5367">
        <v>0.35</v>
      </c>
      <c r="M5367">
        <v>63375.000000000022</v>
      </c>
      <c r="N5367" s="1" t="s">
        <v>25</v>
      </c>
    </row>
    <row r="5368" spans="1:14" x14ac:dyDescent="0.3">
      <c r="A5368" s="1" t="s">
        <v>51</v>
      </c>
      <c r="B5368">
        <v>1197831</v>
      </c>
      <c r="C5368" s="2">
        <v>44848</v>
      </c>
      <c r="D5368" s="1" t="s">
        <v>54</v>
      </c>
      <c r="E5368" s="1" t="s">
        <v>77</v>
      </c>
      <c r="F5368" s="1" t="s">
        <v>78</v>
      </c>
      <c r="G5368" s="1" t="s">
        <v>21</v>
      </c>
      <c r="H5368">
        <v>30.000000000000011</v>
      </c>
      <c r="I5368">
        <v>500</v>
      </c>
      <c r="J5368">
        <v>150000.00000000006</v>
      </c>
      <c r="K5368">
        <v>52500.000000000015</v>
      </c>
      <c r="L5368">
        <v>0.35</v>
      </c>
      <c r="M5368">
        <v>97500.000000000044</v>
      </c>
      <c r="N5368" s="1" t="s">
        <v>25</v>
      </c>
    </row>
    <row r="5369" spans="1:14" x14ac:dyDescent="0.3">
      <c r="A5369" s="1" t="s">
        <v>51</v>
      </c>
      <c r="B5369">
        <v>1197831</v>
      </c>
      <c r="C5369" s="2">
        <v>44848</v>
      </c>
      <c r="D5369" s="1" t="s">
        <v>54</v>
      </c>
      <c r="E5369" s="1" t="s">
        <v>77</v>
      </c>
      <c r="F5369" s="1" t="s">
        <v>78</v>
      </c>
      <c r="G5369" s="1" t="s">
        <v>22</v>
      </c>
      <c r="H5369">
        <v>20.000000000000011</v>
      </c>
      <c r="I5369">
        <v>325</v>
      </c>
      <c r="J5369">
        <v>65000.000000000036</v>
      </c>
      <c r="K5369">
        <v>22750.000000000011</v>
      </c>
      <c r="L5369">
        <v>0.35</v>
      </c>
      <c r="M5369">
        <v>42250.000000000029</v>
      </c>
      <c r="N5369" s="1" t="s">
        <v>25</v>
      </c>
    </row>
    <row r="5370" spans="1:14" x14ac:dyDescent="0.3">
      <c r="A5370" s="1" t="s">
        <v>51</v>
      </c>
      <c r="B5370">
        <v>1197831</v>
      </c>
      <c r="C5370" s="2">
        <v>44848</v>
      </c>
      <c r="D5370" s="1" t="s">
        <v>54</v>
      </c>
      <c r="E5370" s="1" t="s">
        <v>77</v>
      </c>
      <c r="F5370" s="1" t="s">
        <v>78</v>
      </c>
      <c r="G5370" s="1" t="s">
        <v>23</v>
      </c>
      <c r="H5370">
        <v>20.000000000000011</v>
      </c>
      <c r="I5370">
        <v>200</v>
      </c>
      <c r="J5370">
        <v>40000.000000000022</v>
      </c>
      <c r="K5370">
        <v>14000.000000000007</v>
      </c>
      <c r="L5370">
        <v>0.35</v>
      </c>
      <c r="M5370">
        <v>26000.000000000015</v>
      </c>
      <c r="N5370" s="1" t="s">
        <v>25</v>
      </c>
    </row>
    <row r="5371" spans="1:14" x14ac:dyDescent="0.3">
      <c r="A5371" s="1" t="s">
        <v>51</v>
      </c>
      <c r="B5371">
        <v>1197831</v>
      </c>
      <c r="C5371" s="2">
        <v>44848</v>
      </c>
      <c r="D5371" s="1" t="s">
        <v>54</v>
      </c>
      <c r="E5371" s="1" t="s">
        <v>77</v>
      </c>
      <c r="F5371" s="1" t="s">
        <v>78</v>
      </c>
      <c r="G5371" s="1" t="s">
        <v>24</v>
      </c>
      <c r="H5371">
        <v>20.000000000000011</v>
      </c>
      <c r="I5371">
        <v>175</v>
      </c>
      <c r="J5371">
        <v>35000.000000000022</v>
      </c>
      <c r="K5371">
        <v>12250.000000000007</v>
      </c>
      <c r="L5371">
        <v>0.35</v>
      </c>
      <c r="M5371">
        <v>22750.000000000015</v>
      </c>
      <c r="N5371" s="1" t="s">
        <v>25</v>
      </c>
    </row>
    <row r="5372" spans="1:14" x14ac:dyDescent="0.3">
      <c r="A5372" s="1" t="s">
        <v>51</v>
      </c>
      <c r="B5372">
        <v>1197831</v>
      </c>
      <c r="C5372" s="2">
        <v>44848</v>
      </c>
      <c r="D5372" s="1" t="s">
        <v>54</v>
      </c>
      <c r="E5372" s="1" t="s">
        <v>77</v>
      </c>
      <c r="F5372" s="1" t="s">
        <v>78</v>
      </c>
      <c r="G5372" s="1" t="s">
        <v>18</v>
      </c>
      <c r="H5372">
        <v>30.000000000000011</v>
      </c>
      <c r="I5372">
        <v>175</v>
      </c>
      <c r="J5372">
        <v>52500.000000000022</v>
      </c>
      <c r="K5372">
        <v>18375.000000000007</v>
      </c>
      <c r="L5372">
        <v>0.35</v>
      </c>
      <c r="M5372">
        <v>34125.000000000015</v>
      </c>
      <c r="N5372" s="1" t="s">
        <v>25</v>
      </c>
    </row>
    <row r="5373" spans="1:14" x14ac:dyDescent="0.3">
      <c r="A5373" s="1" t="s">
        <v>14</v>
      </c>
      <c r="B5373">
        <v>1197831</v>
      </c>
      <c r="C5373" s="2">
        <v>44848</v>
      </c>
      <c r="D5373" s="1" t="s">
        <v>54</v>
      </c>
      <c r="E5373" s="1" t="s">
        <v>77</v>
      </c>
      <c r="F5373" s="1" t="s">
        <v>78</v>
      </c>
      <c r="G5373" s="1" t="s">
        <v>20</v>
      </c>
      <c r="H5373">
        <v>30.000000000000004</v>
      </c>
      <c r="I5373">
        <v>300</v>
      </c>
      <c r="J5373">
        <v>90000.000000000015</v>
      </c>
      <c r="K5373">
        <v>31500.000000000004</v>
      </c>
      <c r="L5373">
        <v>0.35</v>
      </c>
      <c r="M5373">
        <v>58500.000000000015</v>
      </c>
      <c r="N5373" s="1" t="s">
        <v>25</v>
      </c>
    </row>
    <row r="5374" spans="1:14" x14ac:dyDescent="0.3">
      <c r="A5374" s="1" t="s">
        <v>14</v>
      </c>
      <c r="B5374">
        <v>1197831</v>
      </c>
      <c r="C5374" s="2">
        <v>44878</v>
      </c>
      <c r="D5374" s="1" t="s">
        <v>54</v>
      </c>
      <c r="E5374" s="1" t="s">
        <v>77</v>
      </c>
      <c r="F5374" s="1" t="s">
        <v>78</v>
      </c>
      <c r="G5374" s="1" t="s">
        <v>21</v>
      </c>
      <c r="H5374">
        <v>25.000000000000011</v>
      </c>
      <c r="I5374">
        <v>450</v>
      </c>
      <c r="J5374">
        <v>112500.00000000004</v>
      </c>
      <c r="K5374">
        <v>39375.000000000015</v>
      </c>
      <c r="L5374">
        <v>0.35</v>
      </c>
      <c r="M5374">
        <v>73125.000000000029</v>
      </c>
      <c r="N5374" s="1" t="s">
        <v>25</v>
      </c>
    </row>
    <row r="5375" spans="1:14" x14ac:dyDescent="0.3">
      <c r="A5375" s="1" t="s">
        <v>14</v>
      </c>
      <c r="B5375">
        <v>1197831</v>
      </c>
      <c r="C5375" s="2">
        <v>44878</v>
      </c>
      <c r="D5375" s="1" t="s">
        <v>54</v>
      </c>
      <c r="E5375" s="1" t="s">
        <v>77</v>
      </c>
      <c r="F5375" s="1" t="s">
        <v>78</v>
      </c>
      <c r="G5375" s="1" t="s">
        <v>22</v>
      </c>
      <c r="H5375">
        <v>15.000000000000014</v>
      </c>
      <c r="I5375">
        <v>275</v>
      </c>
      <c r="J5375">
        <v>41250.000000000036</v>
      </c>
      <c r="K5375">
        <v>14437.500000000011</v>
      </c>
      <c r="L5375">
        <v>0.35</v>
      </c>
      <c r="M5375">
        <v>26812.500000000025</v>
      </c>
      <c r="N5375" s="1" t="s">
        <v>25</v>
      </c>
    </row>
    <row r="5376" spans="1:14" x14ac:dyDescent="0.3">
      <c r="A5376" s="1" t="s">
        <v>14</v>
      </c>
      <c r="B5376">
        <v>1197831</v>
      </c>
      <c r="C5376" s="2">
        <v>44878</v>
      </c>
      <c r="D5376" s="1" t="s">
        <v>54</v>
      </c>
      <c r="E5376" s="1" t="s">
        <v>77</v>
      </c>
      <c r="F5376" s="1" t="s">
        <v>78</v>
      </c>
      <c r="G5376" s="1" t="s">
        <v>23</v>
      </c>
      <c r="H5376">
        <v>25.000000000000018</v>
      </c>
      <c r="I5376">
        <v>220</v>
      </c>
      <c r="J5376">
        <v>55000.000000000036</v>
      </c>
      <c r="K5376">
        <v>19250.000000000011</v>
      </c>
      <c r="L5376">
        <v>0.35</v>
      </c>
      <c r="M5376">
        <v>35750.000000000029</v>
      </c>
      <c r="N5376" s="1" t="s">
        <v>25</v>
      </c>
    </row>
    <row r="5377" spans="1:14" x14ac:dyDescent="0.3">
      <c r="A5377" s="1" t="s">
        <v>14</v>
      </c>
      <c r="B5377">
        <v>1197831</v>
      </c>
      <c r="C5377" s="2">
        <v>44878</v>
      </c>
      <c r="D5377" s="1" t="s">
        <v>54</v>
      </c>
      <c r="E5377" s="1" t="s">
        <v>77</v>
      </c>
      <c r="F5377" s="1" t="s">
        <v>78</v>
      </c>
      <c r="G5377" s="1" t="s">
        <v>24</v>
      </c>
      <c r="H5377">
        <v>55.000000000000014</v>
      </c>
      <c r="I5377">
        <v>275</v>
      </c>
      <c r="J5377">
        <v>151250.00000000003</v>
      </c>
      <c r="K5377">
        <v>52937.500000000007</v>
      </c>
      <c r="L5377">
        <v>0.35</v>
      </c>
      <c r="M5377">
        <v>98312.500000000029</v>
      </c>
      <c r="N5377" s="1" t="s">
        <v>25</v>
      </c>
    </row>
    <row r="5378" spans="1:14" x14ac:dyDescent="0.3">
      <c r="A5378" s="1" t="s">
        <v>14</v>
      </c>
      <c r="B5378">
        <v>1197831</v>
      </c>
      <c r="C5378" s="2">
        <v>44878</v>
      </c>
      <c r="D5378" s="1" t="s">
        <v>54</v>
      </c>
      <c r="E5378" s="1" t="s">
        <v>77</v>
      </c>
      <c r="F5378" s="1" t="s">
        <v>78</v>
      </c>
      <c r="G5378" s="1" t="s">
        <v>18</v>
      </c>
      <c r="H5378">
        <v>75.000000000000014</v>
      </c>
      <c r="I5378">
        <v>250</v>
      </c>
      <c r="J5378">
        <v>187500.00000000003</v>
      </c>
      <c r="K5378">
        <v>65625</v>
      </c>
      <c r="L5378">
        <v>0.35</v>
      </c>
      <c r="M5378">
        <v>121875.00000000003</v>
      </c>
      <c r="N5378" s="1" t="s">
        <v>25</v>
      </c>
    </row>
    <row r="5379" spans="1:14" x14ac:dyDescent="0.3">
      <c r="A5379" s="1" t="s">
        <v>14</v>
      </c>
      <c r="B5379">
        <v>1197831</v>
      </c>
      <c r="C5379" s="2">
        <v>44878</v>
      </c>
      <c r="D5379" s="1" t="s">
        <v>54</v>
      </c>
      <c r="E5379" s="1" t="s">
        <v>77</v>
      </c>
      <c r="F5379" s="1" t="s">
        <v>78</v>
      </c>
      <c r="G5379" s="1" t="s">
        <v>20</v>
      </c>
      <c r="H5379">
        <v>75</v>
      </c>
      <c r="I5379">
        <v>350</v>
      </c>
      <c r="J5379">
        <v>262500</v>
      </c>
      <c r="K5379">
        <v>91875</v>
      </c>
      <c r="L5379">
        <v>0.35</v>
      </c>
      <c r="M5379">
        <v>170625</v>
      </c>
      <c r="N5379" s="1" t="s">
        <v>25</v>
      </c>
    </row>
    <row r="5380" spans="1:14" x14ac:dyDescent="0.3">
      <c r="A5380" s="1" t="s">
        <v>14</v>
      </c>
      <c r="B5380">
        <v>1197831</v>
      </c>
      <c r="C5380" s="2">
        <v>44907</v>
      </c>
      <c r="D5380" s="1" t="s">
        <v>54</v>
      </c>
      <c r="E5380" s="1" t="s">
        <v>77</v>
      </c>
      <c r="F5380" s="1" t="s">
        <v>78</v>
      </c>
      <c r="G5380" s="1" t="s">
        <v>21</v>
      </c>
      <c r="H5380">
        <v>70</v>
      </c>
      <c r="I5380">
        <v>600</v>
      </c>
      <c r="J5380">
        <v>420000</v>
      </c>
      <c r="K5380">
        <v>147000</v>
      </c>
      <c r="L5380">
        <v>0.35</v>
      </c>
      <c r="M5380">
        <v>273000</v>
      </c>
      <c r="N5380" s="1" t="s">
        <v>25</v>
      </c>
    </row>
    <row r="5381" spans="1:14" x14ac:dyDescent="0.3">
      <c r="A5381" s="1" t="s">
        <v>14</v>
      </c>
      <c r="B5381">
        <v>1197831</v>
      </c>
      <c r="C5381" s="2">
        <v>44907</v>
      </c>
      <c r="D5381" s="1" t="s">
        <v>54</v>
      </c>
      <c r="E5381" s="1" t="s">
        <v>77</v>
      </c>
      <c r="F5381" s="1" t="s">
        <v>78</v>
      </c>
      <c r="G5381" s="1" t="s">
        <v>22</v>
      </c>
      <c r="H5381">
        <v>60.000000000000007</v>
      </c>
      <c r="I5381">
        <v>400</v>
      </c>
      <c r="J5381">
        <v>240000.00000000003</v>
      </c>
      <c r="K5381">
        <v>84000</v>
      </c>
      <c r="L5381">
        <v>0.35</v>
      </c>
      <c r="M5381">
        <v>156000.00000000003</v>
      </c>
      <c r="N5381" s="1" t="s">
        <v>25</v>
      </c>
    </row>
    <row r="5382" spans="1:14" x14ac:dyDescent="0.3">
      <c r="A5382" s="1" t="s">
        <v>14</v>
      </c>
      <c r="B5382">
        <v>1197831</v>
      </c>
      <c r="C5382" s="2">
        <v>44907</v>
      </c>
      <c r="D5382" s="1" t="s">
        <v>54</v>
      </c>
      <c r="E5382" s="1" t="s">
        <v>77</v>
      </c>
      <c r="F5382" s="1" t="s">
        <v>78</v>
      </c>
      <c r="G5382" s="1" t="s">
        <v>23</v>
      </c>
      <c r="H5382">
        <v>60.000000000000007</v>
      </c>
      <c r="I5382">
        <v>350</v>
      </c>
      <c r="J5382">
        <v>210000.00000000003</v>
      </c>
      <c r="K5382">
        <v>73500</v>
      </c>
      <c r="L5382">
        <v>0.35</v>
      </c>
      <c r="M5382">
        <v>136500.00000000003</v>
      </c>
      <c r="N5382" s="1" t="s">
        <v>25</v>
      </c>
    </row>
    <row r="5383" spans="1:14" x14ac:dyDescent="0.3">
      <c r="A5383" s="1" t="s">
        <v>14</v>
      </c>
      <c r="B5383">
        <v>1197831</v>
      </c>
      <c r="C5383" s="2">
        <v>44907</v>
      </c>
      <c r="D5383" s="1" t="s">
        <v>54</v>
      </c>
      <c r="E5383" s="1" t="s">
        <v>77</v>
      </c>
      <c r="F5383" s="1" t="s">
        <v>78</v>
      </c>
      <c r="G5383" s="1" t="s">
        <v>24</v>
      </c>
      <c r="H5383">
        <v>60.000000000000007</v>
      </c>
      <c r="I5383">
        <v>300</v>
      </c>
      <c r="J5383">
        <v>180000.00000000003</v>
      </c>
      <c r="K5383">
        <v>63000.000000000007</v>
      </c>
      <c r="L5383">
        <v>0.35</v>
      </c>
      <c r="M5383">
        <v>117000.00000000003</v>
      </c>
      <c r="N5383" s="1" t="s">
        <v>25</v>
      </c>
    </row>
    <row r="5384" spans="1:14" x14ac:dyDescent="0.3">
      <c r="A5384" s="1" t="s">
        <v>14</v>
      </c>
      <c r="B5384">
        <v>1197831</v>
      </c>
      <c r="C5384" s="2">
        <v>44907</v>
      </c>
      <c r="D5384" s="1" t="s">
        <v>54</v>
      </c>
      <c r="E5384" s="1" t="s">
        <v>77</v>
      </c>
      <c r="F5384" s="1" t="s">
        <v>78</v>
      </c>
      <c r="G5384" s="1" t="s">
        <v>18</v>
      </c>
      <c r="H5384">
        <v>70</v>
      </c>
      <c r="I5384">
        <v>300</v>
      </c>
      <c r="J5384">
        <v>210000</v>
      </c>
      <c r="K5384">
        <v>73500</v>
      </c>
      <c r="L5384">
        <v>0.35</v>
      </c>
      <c r="M5384">
        <v>136500</v>
      </c>
      <c r="N5384" s="1" t="s">
        <v>25</v>
      </c>
    </row>
    <row r="5385" spans="1:14" x14ac:dyDescent="0.3">
      <c r="A5385" s="1" t="s">
        <v>14</v>
      </c>
      <c r="B5385">
        <v>1197831</v>
      </c>
      <c r="C5385" s="2">
        <v>44907</v>
      </c>
      <c r="D5385" s="1" t="s">
        <v>54</v>
      </c>
      <c r="E5385" s="1" t="s">
        <v>77</v>
      </c>
      <c r="F5385" s="1" t="s">
        <v>78</v>
      </c>
      <c r="G5385" s="1" t="s">
        <v>20</v>
      </c>
      <c r="H5385">
        <v>75</v>
      </c>
      <c r="I5385">
        <v>400</v>
      </c>
      <c r="J5385">
        <v>300000</v>
      </c>
      <c r="K5385">
        <v>105000</v>
      </c>
      <c r="L5385">
        <v>0.35</v>
      </c>
      <c r="M5385">
        <v>195000</v>
      </c>
      <c r="N5385" s="1" t="s">
        <v>25</v>
      </c>
    </row>
    <row r="5386" spans="1:14" x14ac:dyDescent="0.3">
      <c r="A5386" s="1" t="s">
        <v>51</v>
      </c>
      <c r="B5386">
        <v>1197831</v>
      </c>
      <c r="C5386" s="2">
        <v>44606</v>
      </c>
      <c r="D5386" s="1" t="s">
        <v>54</v>
      </c>
      <c r="E5386" s="1" t="s">
        <v>77</v>
      </c>
      <c r="F5386" s="1" t="s">
        <v>78</v>
      </c>
      <c r="G5386" s="1" t="s">
        <v>24</v>
      </c>
      <c r="H5386">
        <v>20</v>
      </c>
      <c r="I5386">
        <v>42</v>
      </c>
      <c r="J5386">
        <v>840</v>
      </c>
      <c r="K5386">
        <v>377.99999999999994</v>
      </c>
      <c r="L5386">
        <v>0.44999999999999996</v>
      </c>
      <c r="M5386">
        <v>462.00000000000006</v>
      </c>
      <c r="N5386" s="1" t="s">
        <v>25</v>
      </c>
    </row>
    <row r="5387" spans="1:14" x14ac:dyDescent="0.3">
      <c r="A5387" s="1" t="s">
        <v>51</v>
      </c>
      <c r="B5387">
        <v>1197831</v>
      </c>
      <c r="C5387" s="2">
        <v>44606</v>
      </c>
      <c r="D5387" s="1" t="s">
        <v>54</v>
      </c>
      <c r="E5387" s="1" t="s">
        <v>77</v>
      </c>
      <c r="F5387" s="1" t="s">
        <v>78</v>
      </c>
      <c r="G5387" s="1" t="s">
        <v>18</v>
      </c>
      <c r="H5387">
        <v>32</v>
      </c>
      <c r="I5387">
        <v>68</v>
      </c>
      <c r="J5387">
        <v>2176</v>
      </c>
      <c r="K5387">
        <v>1044.48</v>
      </c>
      <c r="L5387">
        <v>0.48</v>
      </c>
      <c r="M5387">
        <v>1131.52</v>
      </c>
      <c r="N5387" s="1" t="s">
        <v>25</v>
      </c>
    </row>
    <row r="5388" spans="1:14" x14ac:dyDescent="0.3">
      <c r="A5388" s="1" t="s">
        <v>51</v>
      </c>
      <c r="B5388">
        <v>1197831</v>
      </c>
      <c r="C5388" s="2">
        <v>44606</v>
      </c>
      <c r="D5388" s="1" t="s">
        <v>54</v>
      </c>
      <c r="E5388" s="1" t="s">
        <v>77</v>
      </c>
      <c r="F5388" s="1" t="s">
        <v>78</v>
      </c>
      <c r="G5388" s="1" t="s">
        <v>20</v>
      </c>
      <c r="H5388">
        <v>18</v>
      </c>
      <c r="I5388">
        <v>98</v>
      </c>
      <c r="J5388">
        <v>1764</v>
      </c>
      <c r="K5388">
        <v>864.36</v>
      </c>
      <c r="L5388">
        <v>0.49</v>
      </c>
      <c r="M5388">
        <v>899.64</v>
      </c>
      <c r="N5388" s="1" t="s">
        <v>25</v>
      </c>
    </row>
    <row r="5389" spans="1:14" x14ac:dyDescent="0.3">
      <c r="A5389" s="1" t="s">
        <v>51</v>
      </c>
      <c r="B5389">
        <v>1197831</v>
      </c>
      <c r="C5389" s="2">
        <v>44632</v>
      </c>
      <c r="D5389" s="1" t="s">
        <v>54</v>
      </c>
      <c r="E5389" s="1" t="s">
        <v>77</v>
      </c>
      <c r="F5389" s="1" t="s">
        <v>78</v>
      </c>
      <c r="G5389" s="1" t="s">
        <v>21</v>
      </c>
      <c r="H5389">
        <v>20</v>
      </c>
      <c r="I5389">
        <v>153</v>
      </c>
      <c r="J5389">
        <v>3060</v>
      </c>
      <c r="K5389">
        <v>1499.3999999999999</v>
      </c>
      <c r="L5389">
        <v>0.49</v>
      </c>
      <c r="M5389">
        <v>1560.6000000000001</v>
      </c>
      <c r="N5389" s="1" t="s">
        <v>25</v>
      </c>
    </row>
    <row r="5390" spans="1:14" x14ac:dyDescent="0.3">
      <c r="A5390" s="1" t="s">
        <v>51</v>
      </c>
      <c r="B5390">
        <v>1197831</v>
      </c>
      <c r="C5390" s="2">
        <v>44632</v>
      </c>
      <c r="D5390" s="1" t="s">
        <v>54</v>
      </c>
      <c r="E5390" s="1" t="s">
        <v>77</v>
      </c>
      <c r="F5390" s="1" t="s">
        <v>78</v>
      </c>
      <c r="G5390" s="1" t="s">
        <v>22</v>
      </c>
      <c r="H5390">
        <v>19</v>
      </c>
      <c r="I5390">
        <v>59</v>
      </c>
      <c r="J5390">
        <v>1121</v>
      </c>
      <c r="K5390">
        <v>526.87</v>
      </c>
      <c r="L5390">
        <v>0.47</v>
      </c>
      <c r="M5390">
        <v>594.13</v>
      </c>
      <c r="N5390" s="1" t="s">
        <v>25</v>
      </c>
    </row>
    <row r="5391" spans="1:14" x14ac:dyDescent="0.3">
      <c r="A5391" s="1" t="s">
        <v>51</v>
      </c>
      <c r="B5391">
        <v>1197831</v>
      </c>
      <c r="C5391" s="2">
        <v>44632</v>
      </c>
      <c r="D5391" s="1" t="s">
        <v>54</v>
      </c>
      <c r="E5391" s="1" t="s">
        <v>77</v>
      </c>
      <c r="F5391" s="1" t="s">
        <v>78</v>
      </c>
      <c r="G5391" s="1" t="s">
        <v>23</v>
      </c>
      <c r="H5391">
        <v>9</v>
      </c>
      <c r="I5391">
        <v>75</v>
      </c>
      <c r="J5391">
        <v>675</v>
      </c>
      <c r="K5391">
        <v>310.5</v>
      </c>
      <c r="L5391">
        <v>0.45999999999999996</v>
      </c>
      <c r="M5391">
        <v>364.5</v>
      </c>
      <c r="N5391" s="1" t="s">
        <v>25</v>
      </c>
    </row>
    <row r="5392" spans="1:14" x14ac:dyDescent="0.3">
      <c r="A5392" s="1" t="s">
        <v>51</v>
      </c>
      <c r="B5392">
        <v>1197831</v>
      </c>
      <c r="C5392" s="2">
        <v>44632</v>
      </c>
      <c r="D5392" s="1" t="s">
        <v>54</v>
      </c>
      <c r="E5392" s="1" t="s">
        <v>77</v>
      </c>
      <c r="F5392" s="1" t="s">
        <v>78</v>
      </c>
      <c r="G5392" s="1" t="s">
        <v>24</v>
      </c>
      <c r="H5392">
        <v>20</v>
      </c>
      <c r="I5392">
        <v>26</v>
      </c>
      <c r="J5392">
        <v>520</v>
      </c>
      <c r="K5392">
        <v>249.6</v>
      </c>
      <c r="L5392">
        <v>0.48</v>
      </c>
      <c r="M5392">
        <v>270.39999999999998</v>
      </c>
      <c r="N5392" s="1" t="s">
        <v>25</v>
      </c>
    </row>
    <row r="5393" spans="1:14" x14ac:dyDescent="0.3">
      <c r="A5393" s="1" t="s">
        <v>51</v>
      </c>
      <c r="B5393">
        <v>1197831</v>
      </c>
      <c r="C5393" s="2">
        <v>44632</v>
      </c>
      <c r="D5393" s="1" t="s">
        <v>54</v>
      </c>
      <c r="E5393" s="1" t="s">
        <v>77</v>
      </c>
      <c r="F5393" s="1" t="s">
        <v>78</v>
      </c>
      <c r="G5393" s="1" t="s">
        <v>18</v>
      </c>
      <c r="H5393">
        <v>32</v>
      </c>
      <c r="I5393">
        <v>41</v>
      </c>
      <c r="J5393">
        <v>1312</v>
      </c>
      <c r="K5393">
        <v>603.52</v>
      </c>
      <c r="L5393">
        <v>0.45999999999999996</v>
      </c>
      <c r="M5393">
        <v>708.48</v>
      </c>
      <c r="N5393" s="1" t="s">
        <v>25</v>
      </c>
    </row>
    <row r="5394" spans="1:14" x14ac:dyDescent="0.3">
      <c r="A5394" s="1" t="s">
        <v>51</v>
      </c>
      <c r="B5394">
        <v>1197831</v>
      </c>
      <c r="C5394" s="2">
        <v>44632</v>
      </c>
      <c r="D5394" s="1" t="s">
        <v>54</v>
      </c>
      <c r="E5394" s="1" t="s">
        <v>77</v>
      </c>
      <c r="F5394" s="1" t="s">
        <v>78</v>
      </c>
      <c r="G5394" s="1" t="s">
        <v>20</v>
      </c>
      <c r="H5394">
        <v>23</v>
      </c>
      <c r="I5394">
        <v>65</v>
      </c>
      <c r="J5394">
        <v>1495</v>
      </c>
      <c r="K5394">
        <v>747.5</v>
      </c>
      <c r="L5394">
        <v>0.5</v>
      </c>
      <c r="M5394">
        <v>747.5</v>
      </c>
      <c r="N5394" s="1" t="s">
        <v>25</v>
      </c>
    </row>
    <row r="5395" spans="1:14" x14ac:dyDescent="0.3">
      <c r="A5395" s="1" t="s">
        <v>51</v>
      </c>
      <c r="B5395">
        <v>1197831</v>
      </c>
      <c r="C5395" s="2">
        <v>44664</v>
      </c>
      <c r="D5395" s="1" t="s">
        <v>54</v>
      </c>
      <c r="E5395" s="1" t="s">
        <v>77</v>
      </c>
      <c r="F5395" s="1" t="s">
        <v>78</v>
      </c>
      <c r="G5395" s="1" t="s">
        <v>21</v>
      </c>
      <c r="H5395">
        <v>24</v>
      </c>
      <c r="I5395">
        <v>150</v>
      </c>
      <c r="J5395">
        <v>3600</v>
      </c>
      <c r="K5395">
        <v>1619.9999999999998</v>
      </c>
      <c r="L5395">
        <v>0.44999999999999996</v>
      </c>
      <c r="M5395">
        <v>1980.0000000000002</v>
      </c>
      <c r="N5395" s="1" t="s">
        <v>25</v>
      </c>
    </row>
    <row r="5396" spans="1:14" x14ac:dyDescent="0.3">
      <c r="A5396" s="1" t="s">
        <v>51</v>
      </c>
      <c r="B5396">
        <v>1197831</v>
      </c>
      <c r="C5396" s="2">
        <v>44664</v>
      </c>
      <c r="D5396" s="1" t="s">
        <v>54</v>
      </c>
      <c r="E5396" s="1" t="s">
        <v>77</v>
      </c>
      <c r="F5396" s="1" t="s">
        <v>78</v>
      </c>
      <c r="G5396" s="1" t="s">
        <v>22</v>
      </c>
      <c r="H5396">
        <v>25</v>
      </c>
      <c r="I5396">
        <v>58</v>
      </c>
      <c r="J5396">
        <v>1450</v>
      </c>
      <c r="K5396">
        <v>696</v>
      </c>
      <c r="L5396">
        <v>0.48</v>
      </c>
      <c r="M5396">
        <v>754</v>
      </c>
      <c r="N5396" s="1" t="s">
        <v>25</v>
      </c>
    </row>
    <row r="5397" spans="1:14" x14ac:dyDescent="0.3">
      <c r="A5397" s="1" t="s">
        <v>51</v>
      </c>
      <c r="B5397">
        <v>1197831</v>
      </c>
      <c r="C5397" s="2">
        <v>44664</v>
      </c>
      <c r="D5397" s="1" t="s">
        <v>54</v>
      </c>
      <c r="E5397" s="1" t="s">
        <v>77</v>
      </c>
      <c r="F5397" s="1" t="s">
        <v>78</v>
      </c>
      <c r="G5397" s="1" t="s">
        <v>23</v>
      </c>
      <c r="H5397">
        <v>14</v>
      </c>
      <c r="I5397">
        <v>60</v>
      </c>
      <c r="J5397">
        <v>840</v>
      </c>
      <c r="K5397">
        <v>420</v>
      </c>
      <c r="L5397">
        <v>0.5</v>
      </c>
      <c r="M5397">
        <v>420</v>
      </c>
      <c r="N5397" s="1" t="s">
        <v>25</v>
      </c>
    </row>
    <row r="5398" spans="1:14" x14ac:dyDescent="0.3">
      <c r="A5398" s="1" t="s">
        <v>51</v>
      </c>
      <c r="B5398">
        <v>1197831</v>
      </c>
      <c r="C5398" s="2">
        <v>44664</v>
      </c>
      <c r="D5398" s="1" t="s">
        <v>54</v>
      </c>
      <c r="E5398" s="1" t="s">
        <v>77</v>
      </c>
      <c r="F5398" s="1" t="s">
        <v>78</v>
      </c>
      <c r="G5398" s="1" t="s">
        <v>24</v>
      </c>
      <c r="H5398">
        <v>19</v>
      </c>
      <c r="I5398">
        <v>35</v>
      </c>
      <c r="J5398">
        <v>665</v>
      </c>
      <c r="K5398">
        <v>299.24999999999994</v>
      </c>
      <c r="L5398">
        <v>0.44999999999999996</v>
      </c>
      <c r="M5398">
        <v>365.75000000000006</v>
      </c>
      <c r="N5398" s="1" t="s">
        <v>25</v>
      </c>
    </row>
    <row r="5399" spans="1:14" x14ac:dyDescent="0.3">
      <c r="A5399" s="1" t="s">
        <v>51</v>
      </c>
      <c r="B5399">
        <v>1197831</v>
      </c>
      <c r="C5399" s="2">
        <v>44664</v>
      </c>
      <c r="D5399" s="1" t="s">
        <v>54</v>
      </c>
      <c r="E5399" s="1" t="s">
        <v>77</v>
      </c>
      <c r="F5399" s="1" t="s">
        <v>78</v>
      </c>
      <c r="G5399" s="1" t="s">
        <v>18</v>
      </c>
      <c r="H5399">
        <v>39</v>
      </c>
      <c r="I5399">
        <v>38</v>
      </c>
      <c r="J5399">
        <v>1482</v>
      </c>
      <c r="K5399">
        <v>726.18</v>
      </c>
      <c r="L5399">
        <v>0.49</v>
      </c>
      <c r="M5399">
        <v>755.82</v>
      </c>
      <c r="N5399" s="1" t="s">
        <v>25</v>
      </c>
    </row>
    <row r="5400" spans="1:14" x14ac:dyDescent="0.3">
      <c r="A5400" s="1" t="s">
        <v>51</v>
      </c>
      <c r="B5400">
        <v>1197831</v>
      </c>
      <c r="C5400" s="2">
        <v>44664</v>
      </c>
      <c r="D5400" s="1" t="s">
        <v>54</v>
      </c>
      <c r="E5400" s="1" t="s">
        <v>77</v>
      </c>
      <c r="F5400" s="1" t="s">
        <v>78</v>
      </c>
      <c r="G5400" s="1" t="s">
        <v>20</v>
      </c>
      <c r="H5400">
        <v>29</v>
      </c>
      <c r="I5400">
        <v>81</v>
      </c>
      <c r="J5400">
        <v>2349</v>
      </c>
      <c r="K5400">
        <v>1151.01</v>
      </c>
      <c r="L5400">
        <v>0.49</v>
      </c>
      <c r="M5400">
        <v>1197.99</v>
      </c>
      <c r="N5400" s="1" t="s">
        <v>25</v>
      </c>
    </row>
    <row r="5401" spans="1:14" x14ac:dyDescent="0.3">
      <c r="A5401" s="1" t="s">
        <v>51</v>
      </c>
      <c r="B5401">
        <v>1197831</v>
      </c>
      <c r="C5401" s="2">
        <v>44693</v>
      </c>
      <c r="D5401" s="1" t="s">
        <v>54</v>
      </c>
      <c r="E5401" s="1" t="s">
        <v>77</v>
      </c>
      <c r="F5401" s="1" t="s">
        <v>78</v>
      </c>
      <c r="G5401" s="1" t="s">
        <v>21</v>
      </c>
      <c r="H5401">
        <v>36</v>
      </c>
      <c r="I5401">
        <v>143</v>
      </c>
      <c r="J5401">
        <v>5148</v>
      </c>
      <c r="K5401">
        <v>2316.6</v>
      </c>
      <c r="L5401">
        <v>0.44999999999999996</v>
      </c>
      <c r="M5401">
        <v>2831.4</v>
      </c>
      <c r="N5401" s="1" t="s">
        <v>25</v>
      </c>
    </row>
    <row r="5402" spans="1:14" x14ac:dyDescent="0.3">
      <c r="A5402" s="1" t="s">
        <v>51</v>
      </c>
      <c r="B5402">
        <v>1197831</v>
      </c>
      <c r="C5402" s="2">
        <v>44693</v>
      </c>
      <c r="D5402" s="1" t="s">
        <v>54</v>
      </c>
      <c r="E5402" s="1" t="s">
        <v>77</v>
      </c>
      <c r="F5402" s="1" t="s">
        <v>78</v>
      </c>
      <c r="G5402" s="1" t="s">
        <v>22</v>
      </c>
      <c r="H5402">
        <v>39</v>
      </c>
      <c r="I5402">
        <v>77</v>
      </c>
      <c r="J5402">
        <v>3003</v>
      </c>
      <c r="K5402">
        <v>1441.44</v>
      </c>
      <c r="L5402">
        <v>0.48</v>
      </c>
      <c r="M5402">
        <v>1561.56</v>
      </c>
      <c r="N5402" s="1" t="s">
        <v>25</v>
      </c>
    </row>
    <row r="5403" spans="1:14" x14ac:dyDescent="0.3">
      <c r="A5403" s="1" t="s">
        <v>51</v>
      </c>
      <c r="B5403">
        <v>1197831</v>
      </c>
      <c r="C5403" s="2">
        <v>44693</v>
      </c>
      <c r="D5403" s="1" t="s">
        <v>54</v>
      </c>
      <c r="E5403" s="1" t="s">
        <v>77</v>
      </c>
      <c r="F5403" s="1" t="s">
        <v>78</v>
      </c>
      <c r="G5403" s="1" t="s">
        <v>23</v>
      </c>
      <c r="H5403">
        <v>32</v>
      </c>
      <c r="I5403">
        <v>65</v>
      </c>
      <c r="J5403">
        <v>2080</v>
      </c>
      <c r="K5403">
        <v>1019.1999999999999</v>
      </c>
      <c r="L5403">
        <v>0.49</v>
      </c>
      <c r="M5403">
        <v>1060.8000000000002</v>
      </c>
      <c r="N5403" s="1" t="s">
        <v>25</v>
      </c>
    </row>
    <row r="5404" spans="1:14" x14ac:dyDescent="0.3">
      <c r="A5404" s="1" t="s">
        <v>51</v>
      </c>
      <c r="B5404">
        <v>1197831</v>
      </c>
      <c r="C5404" s="2">
        <v>44693</v>
      </c>
      <c r="D5404" s="1" t="s">
        <v>54</v>
      </c>
      <c r="E5404" s="1" t="s">
        <v>77</v>
      </c>
      <c r="F5404" s="1" t="s">
        <v>78</v>
      </c>
      <c r="G5404" s="1" t="s">
        <v>24</v>
      </c>
      <c r="H5404">
        <v>32</v>
      </c>
      <c r="I5404">
        <v>58</v>
      </c>
      <c r="J5404">
        <v>1856</v>
      </c>
      <c r="K5404">
        <v>928</v>
      </c>
      <c r="L5404">
        <v>0.5</v>
      </c>
      <c r="M5404">
        <v>928</v>
      </c>
      <c r="N5404" s="1" t="s">
        <v>25</v>
      </c>
    </row>
    <row r="5405" spans="1:14" x14ac:dyDescent="0.3">
      <c r="A5405" s="1" t="s">
        <v>51</v>
      </c>
      <c r="B5405">
        <v>1197831</v>
      </c>
      <c r="C5405" s="2">
        <v>44693</v>
      </c>
      <c r="D5405" s="1" t="s">
        <v>54</v>
      </c>
      <c r="E5405" s="1" t="s">
        <v>77</v>
      </c>
      <c r="F5405" s="1" t="s">
        <v>78</v>
      </c>
      <c r="G5405" s="1" t="s">
        <v>18</v>
      </c>
      <c r="H5405">
        <v>43</v>
      </c>
      <c r="I5405">
        <v>56</v>
      </c>
      <c r="J5405">
        <v>2408</v>
      </c>
      <c r="K5405">
        <v>1204</v>
      </c>
      <c r="L5405">
        <v>0.5</v>
      </c>
      <c r="M5405">
        <v>1204</v>
      </c>
      <c r="N5405" s="1" t="s">
        <v>25</v>
      </c>
    </row>
    <row r="5406" spans="1:14" x14ac:dyDescent="0.3">
      <c r="A5406" s="1" t="s">
        <v>51</v>
      </c>
      <c r="B5406">
        <v>1197831</v>
      </c>
      <c r="C5406" s="2">
        <v>44693</v>
      </c>
      <c r="D5406" s="1" t="s">
        <v>54</v>
      </c>
      <c r="E5406" s="1" t="s">
        <v>77</v>
      </c>
      <c r="F5406" s="1" t="s">
        <v>78</v>
      </c>
      <c r="G5406" s="1" t="s">
        <v>20</v>
      </c>
      <c r="H5406">
        <v>42</v>
      </c>
      <c r="I5406">
        <v>94</v>
      </c>
      <c r="J5406">
        <v>3948</v>
      </c>
      <c r="K5406">
        <v>1776.6</v>
      </c>
      <c r="L5406">
        <v>0.44999999999999996</v>
      </c>
      <c r="M5406">
        <v>2171.4</v>
      </c>
      <c r="N5406" s="1" t="s">
        <v>25</v>
      </c>
    </row>
    <row r="5407" spans="1:14" x14ac:dyDescent="0.3">
      <c r="A5407" s="1" t="s">
        <v>51</v>
      </c>
      <c r="B5407">
        <v>1197831</v>
      </c>
      <c r="C5407" s="2">
        <v>44726</v>
      </c>
      <c r="D5407" s="1" t="s">
        <v>54</v>
      </c>
      <c r="E5407" s="1" t="s">
        <v>77</v>
      </c>
      <c r="F5407" s="1" t="s">
        <v>78</v>
      </c>
      <c r="G5407" s="1" t="s">
        <v>21</v>
      </c>
      <c r="H5407">
        <v>37</v>
      </c>
      <c r="I5407">
        <v>144</v>
      </c>
      <c r="J5407">
        <v>5328</v>
      </c>
      <c r="K5407">
        <v>2664</v>
      </c>
      <c r="L5407">
        <v>0.5</v>
      </c>
      <c r="M5407">
        <v>2664</v>
      </c>
      <c r="N5407" s="1" t="s">
        <v>25</v>
      </c>
    </row>
    <row r="5408" spans="1:14" x14ac:dyDescent="0.3">
      <c r="A5408" s="1" t="s">
        <v>51</v>
      </c>
      <c r="B5408">
        <v>1197831</v>
      </c>
      <c r="C5408" s="2">
        <v>44726</v>
      </c>
      <c r="D5408" s="1" t="s">
        <v>54</v>
      </c>
      <c r="E5408" s="1" t="s">
        <v>77</v>
      </c>
      <c r="F5408" s="1" t="s">
        <v>78</v>
      </c>
      <c r="G5408" s="1" t="s">
        <v>22</v>
      </c>
      <c r="H5408">
        <v>32</v>
      </c>
      <c r="I5408">
        <v>94</v>
      </c>
      <c r="J5408">
        <v>3008</v>
      </c>
      <c r="K5408">
        <v>1443.84</v>
      </c>
      <c r="L5408">
        <v>0.48</v>
      </c>
      <c r="M5408">
        <v>1564.16</v>
      </c>
      <c r="N5408" s="1" t="s">
        <v>25</v>
      </c>
    </row>
    <row r="5409" spans="1:14" x14ac:dyDescent="0.3">
      <c r="A5409" s="1" t="s">
        <v>51</v>
      </c>
      <c r="B5409">
        <v>1197831</v>
      </c>
      <c r="C5409" s="2">
        <v>44726</v>
      </c>
      <c r="D5409" s="1" t="s">
        <v>54</v>
      </c>
      <c r="E5409" s="1" t="s">
        <v>77</v>
      </c>
      <c r="F5409" s="1" t="s">
        <v>78</v>
      </c>
      <c r="G5409" s="1" t="s">
        <v>23</v>
      </c>
      <c r="H5409">
        <v>37</v>
      </c>
      <c r="I5409">
        <v>81</v>
      </c>
      <c r="J5409">
        <v>2997</v>
      </c>
      <c r="K5409">
        <v>1378.62</v>
      </c>
      <c r="L5409">
        <v>0.45999999999999996</v>
      </c>
      <c r="M5409">
        <v>1618.38</v>
      </c>
      <c r="N5409" s="1" t="s">
        <v>25</v>
      </c>
    </row>
    <row r="5410" spans="1:14" x14ac:dyDescent="0.3">
      <c r="A5410" s="1" t="s">
        <v>51</v>
      </c>
      <c r="B5410">
        <v>1197831</v>
      </c>
      <c r="C5410" s="2">
        <v>44726</v>
      </c>
      <c r="D5410" s="1" t="s">
        <v>54</v>
      </c>
      <c r="E5410" s="1" t="s">
        <v>77</v>
      </c>
      <c r="F5410" s="1" t="s">
        <v>78</v>
      </c>
      <c r="G5410" s="1" t="s">
        <v>24</v>
      </c>
      <c r="H5410">
        <v>38</v>
      </c>
      <c r="I5410">
        <v>80</v>
      </c>
      <c r="J5410">
        <v>3040</v>
      </c>
      <c r="K5410">
        <v>1367.9999999999998</v>
      </c>
      <c r="L5410">
        <v>0.44999999999999996</v>
      </c>
      <c r="M5410">
        <v>1672.0000000000002</v>
      </c>
      <c r="N5410" s="1" t="s">
        <v>25</v>
      </c>
    </row>
    <row r="5411" spans="1:14" x14ac:dyDescent="0.3">
      <c r="A5411" s="1" t="s">
        <v>51</v>
      </c>
      <c r="B5411">
        <v>1197831</v>
      </c>
      <c r="C5411" s="2">
        <v>44726</v>
      </c>
      <c r="D5411" s="1" t="s">
        <v>54</v>
      </c>
      <c r="E5411" s="1" t="s">
        <v>77</v>
      </c>
      <c r="F5411" s="1" t="s">
        <v>78</v>
      </c>
      <c r="G5411" s="1" t="s">
        <v>18</v>
      </c>
      <c r="H5411">
        <v>54</v>
      </c>
      <c r="I5411">
        <v>83</v>
      </c>
      <c r="J5411">
        <v>4482</v>
      </c>
      <c r="K5411">
        <v>2151.36</v>
      </c>
      <c r="L5411">
        <v>0.48</v>
      </c>
      <c r="M5411">
        <v>2330.64</v>
      </c>
      <c r="N5411" s="1" t="s">
        <v>25</v>
      </c>
    </row>
    <row r="5412" spans="1:14" x14ac:dyDescent="0.3">
      <c r="A5412" s="1" t="s">
        <v>51</v>
      </c>
      <c r="B5412">
        <v>1197831</v>
      </c>
      <c r="C5412" s="2">
        <v>44726</v>
      </c>
      <c r="D5412" s="1" t="s">
        <v>54</v>
      </c>
      <c r="E5412" s="1" t="s">
        <v>77</v>
      </c>
      <c r="F5412" s="1" t="s">
        <v>78</v>
      </c>
      <c r="G5412" s="1" t="s">
        <v>20</v>
      </c>
      <c r="H5412">
        <v>58</v>
      </c>
      <c r="I5412">
        <v>117</v>
      </c>
      <c r="J5412">
        <v>6786</v>
      </c>
      <c r="K5412">
        <v>3325.14</v>
      </c>
      <c r="L5412">
        <v>0.49</v>
      </c>
      <c r="M5412">
        <v>3460.86</v>
      </c>
      <c r="N5412" s="1" t="s">
        <v>25</v>
      </c>
    </row>
    <row r="5413" spans="1:14" x14ac:dyDescent="0.3">
      <c r="A5413" s="1" t="s">
        <v>51</v>
      </c>
      <c r="B5413">
        <v>1197831</v>
      </c>
      <c r="C5413" s="2">
        <v>44754</v>
      </c>
      <c r="D5413" s="1" t="s">
        <v>54</v>
      </c>
      <c r="E5413" s="1" t="s">
        <v>77</v>
      </c>
      <c r="F5413" s="1" t="s">
        <v>78</v>
      </c>
      <c r="G5413" s="1" t="s">
        <v>21</v>
      </c>
      <c r="H5413">
        <v>51</v>
      </c>
      <c r="I5413">
        <v>182</v>
      </c>
      <c r="J5413">
        <v>9282</v>
      </c>
      <c r="K5413">
        <v>4641</v>
      </c>
      <c r="L5413">
        <v>0.5</v>
      </c>
      <c r="M5413">
        <v>4641</v>
      </c>
      <c r="N5413" s="1" t="s">
        <v>25</v>
      </c>
    </row>
    <row r="5414" spans="1:14" x14ac:dyDescent="0.3">
      <c r="A5414" s="1" t="s">
        <v>51</v>
      </c>
      <c r="B5414">
        <v>1197831</v>
      </c>
      <c r="C5414" s="2">
        <v>44754</v>
      </c>
      <c r="D5414" s="1" t="s">
        <v>54</v>
      </c>
      <c r="E5414" s="1" t="s">
        <v>77</v>
      </c>
      <c r="F5414" s="1" t="s">
        <v>78</v>
      </c>
      <c r="G5414" s="1" t="s">
        <v>22</v>
      </c>
      <c r="H5414">
        <v>49</v>
      </c>
      <c r="I5414">
        <v>119</v>
      </c>
      <c r="J5414">
        <v>5831</v>
      </c>
      <c r="K5414">
        <v>2915.5</v>
      </c>
      <c r="L5414">
        <v>0.5</v>
      </c>
      <c r="M5414">
        <v>2915.5</v>
      </c>
      <c r="N5414" s="1" t="s">
        <v>25</v>
      </c>
    </row>
    <row r="5415" spans="1:14" x14ac:dyDescent="0.3">
      <c r="A5415" s="1" t="s">
        <v>51</v>
      </c>
      <c r="B5415">
        <v>1197831</v>
      </c>
      <c r="C5415" s="2">
        <v>44754</v>
      </c>
      <c r="D5415" s="1" t="s">
        <v>54</v>
      </c>
      <c r="E5415" s="1" t="s">
        <v>77</v>
      </c>
      <c r="F5415" s="1" t="s">
        <v>78</v>
      </c>
      <c r="G5415" s="1" t="s">
        <v>23</v>
      </c>
      <c r="H5415">
        <v>42</v>
      </c>
      <c r="I5415">
        <v>102</v>
      </c>
      <c r="J5415">
        <v>4284</v>
      </c>
      <c r="K5415">
        <v>1970.6399999999999</v>
      </c>
      <c r="L5415">
        <v>0.45999999999999996</v>
      </c>
      <c r="M5415">
        <v>2313.36</v>
      </c>
      <c r="N5415" s="1" t="s">
        <v>25</v>
      </c>
    </row>
    <row r="5416" spans="1:14" x14ac:dyDescent="0.3">
      <c r="A5416" s="1" t="s">
        <v>51</v>
      </c>
      <c r="B5416">
        <v>1197831</v>
      </c>
      <c r="C5416" s="2">
        <v>44754</v>
      </c>
      <c r="D5416" s="1" t="s">
        <v>54</v>
      </c>
      <c r="E5416" s="1" t="s">
        <v>77</v>
      </c>
      <c r="F5416" s="1" t="s">
        <v>78</v>
      </c>
      <c r="G5416" s="1" t="s">
        <v>24</v>
      </c>
      <c r="H5416">
        <v>43</v>
      </c>
      <c r="I5416">
        <v>75</v>
      </c>
      <c r="J5416">
        <v>3225</v>
      </c>
      <c r="K5416">
        <v>1580.25</v>
      </c>
      <c r="L5416">
        <v>0.49</v>
      </c>
      <c r="M5416">
        <v>1644.75</v>
      </c>
      <c r="N5416" s="1" t="s">
        <v>25</v>
      </c>
    </row>
    <row r="5417" spans="1:14" x14ac:dyDescent="0.3">
      <c r="A5417" s="1" t="s">
        <v>51</v>
      </c>
      <c r="B5417">
        <v>1197831</v>
      </c>
      <c r="C5417" s="2">
        <v>44754</v>
      </c>
      <c r="D5417" s="1" t="s">
        <v>54</v>
      </c>
      <c r="E5417" s="1" t="s">
        <v>77</v>
      </c>
      <c r="F5417" s="1" t="s">
        <v>78</v>
      </c>
      <c r="G5417" s="1" t="s">
        <v>18</v>
      </c>
      <c r="H5417">
        <v>56</v>
      </c>
      <c r="I5417">
        <v>91</v>
      </c>
      <c r="J5417">
        <v>5096</v>
      </c>
      <c r="K5417">
        <v>2344.16</v>
      </c>
      <c r="L5417">
        <v>0.45999999999999996</v>
      </c>
      <c r="M5417">
        <v>2751.84</v>
      </c>
      <c r="N5417" s="1" t="s">
        <v>25</v>
      </c>
    </row>
    <row r="5418" spans="1:14" x14ac:dyDescent="0.3">
      <c r="A5418" s="1" t="s">
        <v>51</v>
      </c>
      <c r="B5418">
        <v>1197831</v>
      </c>
      <c r="C5418" s="2">
        <v>44754</v>
      </c>
      <c r="D5418" s="1" t="s">
        <v>54</v>
      </c>
      <c r="E5418" s="1" t="s">
        <v>77</v>
      </c>
      <c r="F5418" s="1" t="s">
        <v>78</v>
      </c>
      <c r="G5418" s="1" t="s">
        <v>20</v>
      </c>
      <c r="H5418">
        <v>60</v>
      </c>
      <c r="I5418">
        <v>140</v>
      </c>
      <c r="J5418">
        <v>8400</v>
      </c>
      <c r="K5418">
        <v>4116</v>
      </c>
      <c r="L5418">
        <v>0.49</v>
      </c>
      <c r="M5418">
        <v>4284</v>
      </c>
      <c r="N5418" s="1" t="s">
        <v>25</v>
      </c>
    </row>
    <row r="5419" spans="1:14" x14ac:dyDescent="0.3">
      <c r="A5419" s="1" t="s">
        <v>51</v>
      </c>
      <c r="B5419">
        <v>1197831</v>
      </c>
      <c r="C5419" s="2">
        <v>44786</v>
      </c>
      <c r="D5419" s="1" t="s">
        <v>54</v>
      </c>
      <c r="E5419" s="1" t="s">
        <v>77</v>
      </c>
      <c r="F5419" s="1" t="s">
        <v>78</v>
      </c>
      <c r="G5419" s="1" t="s">
        <v>21</v>
      </c>
      <c r="H5419">
        <v>56</v>
      </c>
      <c r="I5419">
        <v>189</v>
      </c>
      <c r="J5419">
        <v>10584</v>
      </c>
      <c r="K5419">
        <v>5292</v>
      </c>
      <c r="L5419">
        <v>0.5</v>
      </c>
      <c r="M5419">
        <v>5292</v>
      </c>
      <c r="N5419" s="1" t="s">
        <v>25</v>
      </c>
    </row>
    <row r="5420" spans="1:14" x14ac:dyDescent="0.3">
      <c r="A5420" s="1" t="s">
        <v>51</v>
      </c>
      <c r="B5420">
        <v>1197831</v>
      </c>
      <c r="C5420" s="2">
        <v>44786</v>
      </c>
      <c r="D5420" s="1" t="s">
        <v>54</v>
      </c>
      <c r="E5420" s="1" t="s">
        <v>77</v>
      </c>
      <c r="F5420" s="1" t="s">
        <v>78</v>
      </c>
      <c r="G5420" s="1" t="s">
        <v>22</v>
      </c>
      <c r="H5420">
        <v>51</v>
      </c>
      <c r="I5420">
        <v>111</v>
      </c>
      <c r="J5420">
        <v>5661</v>
      </c>
      <c r="K5420">
        <v>2547.4499999999998</v>
      </c>
      <c r="L5420">
        <v>0.44999999999999996</v>
      </c>
      <c r="M5420">
        <v>3113.55</v>
      </c>
      <c r="N5420" s="1" t="s">
        <v>25</v>
      </c>
    </row>
    <row r="5421" spans="1:14" x14ac:dyDescent="0.3">
      <c r="A5421" s="1" t="s">
        <v>51</v>
      </c>
      <c r="B5421">
        <v>1197831</v>
      </c>
      <c r="C5421" s="2">
        <v>44786</v>
      </c>
      <c r="D5421" s="1" t="s">
        <v>54</v>
      </c>
      <c r="E5421" s="1" t="s">
        <v>77</v>
      </c>
      <c r="F5421" s="1" t="s">
        <v>78</v>
      </c>
      <c r="G5421" s="1" t="s">
        <v>23</v>
      </c>
      <c r="H5421">
        <v>47</v>
      </c>
      <c r="I5421">
        <v>102</v>
      </c>
      <c r="J5421">
        <v>4794</v>
      </c>
      <c r="K5421">
        <v>2397</v>
      </c>
      <c r="L5421">
        <v>0.5</v>
      </c>
      <c r="M5421">
        <v>2397</v>
      </c>
      <c r="N5421" s="1" t="s">
        <v>25</v>
      </c>
    </row>
    <row r="5422" spans="1:14" x14ac:dyDescent="0.3">
      <c r="A5422" s="1" t="s">
        <v>51</v>
      </c>
      <c r="B5422">
        <v>1197831</v>
      </c>
      <c r="C5422" s="2">
        <v>44786</v>
      </c>
      <c r="D5422" s="1" t="s">
        <v>54</v>
      </c>
      <c r="E5422" s="1" t="s">
        <v>77</v>
      </c>
      <c r="F5422" s="1" t="s">
        <v>78</v>
      </c>
      <c r="G5422" s="1" t="s">
        <v>24</v>
      </c>
      <c r="H5422">
        <v>37</v>
      </c>
      <c r="I5422">
        <v>90</v>
      </c>
      <c r="J5422">
        <v>3330</v>
      </c>
      <c r="K5422">
        <v>1631.7</v>
      </c>
      <c r="L5422">
        <v>0.49</v>
      </c>
      <c r="M5422">
        <v>1698.3</v>
      </c>
      <c r="N5422" s="1" t="s">
        <v>25</v>
      </c>
    </row>
    <row r="5423" spans="1:14" x14ac:dyDescent="0.3">
      <c r="A5423" s="1" t="s">
        <v>51</v>
      </c>
      <c r="B5423">
        <v>1197831</v>
      </c>
      <c r="C5423" s="2">
        <v>44786</v>
      </c>
      <c r="D5423" s="1" t="s">
        <v>54</v>
      </c>
      <c r="E5423" s="1" t="s">
        <v>77</v>
      </c>
      <c r="F5423" s="1" t="s">
        <v>78</v>
      </c>
      <c r="G5423" s="1" t="s">
        <v>18</v>
      </c>
      <c r="H5423">
        <v>47</v>
      </c>
      <c r="I5423">
        <v>69</v>
      </c>
      <c r="J5423">
        <v>3243</v>
      </c>
      <c r="K5423">
        <v>1621.5</v>
      </c>
      <c r="L5423">
        <v>0.5</v>
      </c>
      <c r="M5423">
        <v>1621.5</v>
      </c>
      <c r="N5423" s="1" t="s">
        <v>25</v>
      </c>
    </row>
    <row r="5424" spans="1:14" x14ac:dyDescent="0.3">
      <c r="A5424" s="1" t="s">
        <v>51</v>
      </c>
      <c r="B5424">
        <v>1197831</v>
      </c>
      <c r="C5424" s="2">
        <v>44786</v>
      </c>
      <c r="D5424" s="1" t="s">
        <v>54</v>
      </c>
      <c r="E5424" s="1" t="s">
        <v>77</v>
      </c>
      <c r="F5424" s="1" t="s">
        <v>78</v>
      </c>
      <c r="G5424" s="1" t="s">
        <v>20</v>
      </c>
      <c r="H5424">
        <v>52</v>
      </c>
      <c r="I5424">
        <v>113</v>
      </c>
      <c r="J5424">
        <v>5876</v>
      </c>
      <c r="K5424">
        <v>2938</v>
      </c>
      <c r="L5424">
        <v>0.5</v>
      </c>
      <c r="M5424">
        <v>2938</v>
      </c>
      <c r="N5424" s="1" t="s">
        <v>25</v>
      </c>
    </row>
    <row r="5425" spans="1:14" x14ac:dyDescent="0.3">
      <c r="A5425" s="1" t="s">
        <v>51</v>
      </c>
      <c r="B5425">
        <v>1197831</v>
      </c>
      <c r="C5425" s="2">
        <v>44816</v>
      </c>
      <c r="D5425" s="1" t="s">
        <v>54</v>
      </c>
      <c r="E5425" s="1" t="s">
        <v>77</v>
      </c>
      <c r="F5425" s="1" t="s">
        <v>78</v>
      </c>
      <c r="G5425" s="1" t="s">
        <v>21</v>
      </c>
      <c r="H5425">
        <v>47</v>
      </c>
      <c r="I5425">
        <v>165</v>
      </c>
      <c r="J5425">
        <v>7755</v>
      </c>
      <c r="K5425">
        <v>3877.5</v>
      </c>
      <c r="L5425">
        <v>0.5</v>
      </c>
      <c r="M5425">
        <v>3877.5</v>
      </c>
      <c r="N5425" s="1" t="s">
        <v>25</v>
      </c>
    </row>
    <row r="5426" spans="1:14" x14ac:dyDescent="0.3">
      <c r="A5426" s="1" t="s">
        <v>51</v>
      </c>
      <c r="B5426">
        <v>1197831</v>
      </c>
      <c r="C5426" s="2">
        <v>44816</v>
      </c>
      <c r="D5426" s="1" t="s">
        <v>54</v>
      </c>
      <c r="E5426" s="1" t="s">
        <v>77</v>
      </c>
      <c r="F5426" s="1" t="s">
        <v>78</v>
      </c>
      <c r="G5426" s="1" t="s">
        <v>22</v>
      </c>
      <c r="H5426">
        <v>38</v>
      </c>
      <c r="I5426">
        <v>91</v>
      </c>
      <c r="J5426">
        <v>3458</v>
      </c>
      <c r="K5426">
        <v>1556.1</v>
      </c>
      <c r="L5426">
        <v>0.44999999999999996</v>
      </c>
      <c r="M5426">
        <v>1901.9</v>
      </c>
      <c r="N5426" s="1" t="s">
        <v>25</v>
      </c>
    </row>
    <row r="5427" spans="1:14" x14ac:dyDescent="0.3">
      <c r="A5427" s="1" t="s">
        <v>51</v>
      </c>
      <c r="B5427">
        <v>1197831</v>
      </c>
      <c r="C5427" s="2">
        <v>44816</v>
      </c>
      <c r="D5427" s="1" t="s">
        <v>54</v>
      </c>
      <c r="E5427" s="1" t="s">
        <v>77</v>
      </c>
      <c r="F5427" s="1" t="s">
        <v>78</v>
      </c>
      <c r="G5427" s="1" t="s">
        <v>23</v>
      </c>
      <c r="H5427">
        <v>15</v>
      </c>
      <c r="I5427">
        <v>75</v>
      </c>
      <c r="J5427">
        <v>1125</v>
      </c>
      <c r="K5427">
        <v>528.75</v>
      </c>
      <c r="L5427">
        <v>0.47</v>
      </c>
      <c r="M5427">
        <v>596.25</v>
      </c>
      <c r="N5427" s="1" t="s">
        <v>25</v>
      </c>
    </row>
    <row r="5428" spans="1:14" x14ac:dyDescent="0.3">
      <c r="A5428" s="1" t="s">
        <v>51</v>
      </c>
      <c r="B5428">
        <v>1197831</v>
      </c>
      <c r="C5428" s="2">
        <v>44816</v>
      </c>
      <c r="D5428" s="1" t="s">
        <v>54</v>
      </c>
      <c r="E5428" s="1" t="s">
        <v>77</v>
      </c>
      <c r="F5428" s="1" t="s">
        <v>78</v>
      </c>
      <c r="G5428" s="1" t="s">
        <v>24</v>
      </c>
      <c r="H5428">
        <v>14</v>
      </c>
      <c r="I5428">
        <v>65</v>
      </c>
      <c r="J5428">
        <v>910</v>
      </c>
      <c r="K5428">
        <v>427.7</v>
      </c>
      <c r="L5428">
        <v>0.47</v>
      </c>
      <c r="M5428">
        <v>482.3</v>
      </c>
      <c r="N5428" s="1" t="s">
        <v>25</v>
      </c>
    </row>
    <row r="5429" spans="1:14" x14ac:dyDescent="0.3">
      <c r="A5429" s="1" t="s">
        <v>51</v>
      </c>
      <c r="B5429">
        <v>1197831</v>
      </c>
      <c r="C5429" s="2">
        <v>44816</v>
      </c>
      <c r="D5429" s="1" t="s">
        <v>54</v>
      </c>
      <c r="E5429" s="1" t="s">
        <v>77</v>
      </c>
      <c r="F5429" s="1" t="s">
        <v>78</v>
      </c>
      <c r="G5429" s="1" t="s">
        <v>18</v>
      </c>
      <c r="H5429">
        <v>24</v>
      </c>
      <c r="I5429">
        <v>61</v>
      </c>
      <c r="J5429">
        <v>1464</v>
      </c>
      <c r="K5429">
        <v>717.36</v>
      </c>
      <c r="L5429">
        <v>0.49</v>
      </c>
      <c r="M5429">
        <v>746.64</v>
      </c>
      <c r="N5429" s="1" t="s">
        <v>25</v>
      </c>
    </row>
    <row r="5430" spans="1:14" x14ac:dyDescent="0.3">
      <c r="A5430" s="1" t="s">
        <v>51</v>
      </c>
      <c r="B5430">
        <v>1197831</v>
      </c>
      <c r="C5430" s="2">
        <v>44816</v>
      </c>
      <c r="D5430" s="1" t="s">
        <v>54</v>
      </c>
      <c r="E5430" s="1" t="s">
        <v>77</v>
      </c>
      <c r="F5430" s="1" t="s">
        <v>78</v>
      </c>
      <c r="G5430" s="1" t="s">
        <v>20</v>
      </c>
      <c r="H5430">
        <v>29</v>
      </c>
      <c r="I5430">
        <v>94</v>
      </c>
      <c r="J5430">
        <v>2726</v>
      </c>
      <c r="K5430">
        <v>1335.74</v>
      </c>
      <c r="L5430">
        <v>0.49</v>
      </c>
      <c r="M5430">
        <v>1390.26</v>
      </c>
      <c r="N5430" s="1" t="s">
        <v>25</v>
      </c>
    </row>
    <row r="5431" spans="1:14" x14ac:dyDescent="0.3">
      <c r="A5431" s="1" t="s">
        <v>51</v>
      </c>
      <c r="B5431">
        <v>1197831</v>
      </c>
      <c r="C5431" s="2">
        <v>44848</v>
      </c>
      <c r="D5431" s="1" t="s">
        <v>54</v>
      </c>
      <c r="E5431" s="1" t="s">
        <v>77</v>
      </c>
      <c r="F5431" s="1" t="s">
        <v>78</v>
      </c>
      <c r="G5431" s="1" t="s">
        <v>21</v>
      </c>
      <c r="H5431">
        <v>29</v>
      </c>
      <c r="I5431">
        <v>145</v>
      </c>
      <c r="J5431">
        <v>4205</v>
      </c>
      <c r="K5431">
        <v>1934.3</v>
      </c>
      <c r="L5431">
        <v>0.45999999999999996</v>
      </c>
      <c r="M5431">
        <v>2270.6999999999998</v>
      </c>
      <c r="N5431" s="1" t="s">
        <v>25</v>
      </c>
    </row>
    <row r="5432" spans="1:14" x14ac:dyDescent="0.3">
      <c r="A5432" s="1" t="s">
        <v>51</v>
      </c>
      <c r="B5432">
        <v>1197831</v>
      </c>
      <c r="C5432" s="2">
        <v>44848</v>
      </c>
      <c r="D5432" s="1" t="s">
        <v>54</v>
      </c>
      <c r="E5432" s="1" t="s">
        <v>77</v>
      </c>
      <c r="F5432" s="1" t="s">
        <v>78</v>
      </c>
      <c r="G5432" s="1" t="s">
        <v>22</v>
      </c>
      <c r="H5432">
        <v>19</v>
      </c>
      <c r="I5432">
        <v>85</v>
      </c>
      <c r="J5432">
        <v>1615</v>
      </c>
      <c r="K5432">
        <v>742.9</v>
      </c>
      <c r="L5432">
        <v>0.45999999999999996</v>
      </c>
      <c r="M5432">
        <v>872.1</v>
      </c>
      <c r="N5432" s="1" t="s">
        <v>25</v>
      </c>
    </row>
    <row r="5433" spans="1:14" x14ac:dyDescent="0.3">
      <c r="A5433" s="1" t="s">
        <v>51</v>
      </c>
      <c r="B5433">
        <v>1197831</v>
      </c>
      <c r="C5433" s="2">
        <v>44848</v>
      </c>
      <c r="D5433" s="1" t="s">
        <v>54</v>
      </c>
      <c r="E5433" s="1" t="s">
        <v>77</v>
      </c>
      <c r="F5433" s="1" t="s">
        <v>78</v>
      </c>
      <c r="G5433" s="1" t="s">
        <v>23</v>
      </c>
      <c r="H5433">
        <v>19</v>
      </c>
      <c r="I5433">
        <v>60</v>
      </c>
      <c r="J5433">
        <v>1140</v>
      </c>
      <c r="K5433">
        <v>535.79999999999995</v>
      </c>
      <c r="L5433">
        <v>0.47</v>
      </c>
      <c r="M5433">
        <v>604.20000000000005</v>
      </c>
      <c r="N5433" s="1" t="s">
        <v>25</v>
      </c>
    </row>
    <row r="5434" spans="1:14" x14ac:dyDescent="0.3">
      <c r="A5434" s="1" t="s">
        <v>51</v>
      </c>
      <c r="B5434">
        <v>1197831</v>
      </c>
      <c r="C5434" s="2">
        <v>44848</v>
      </c>
      <c r="D5434" s="1" t="s">
        <v>54</v>
      </c>
      <c r="E5434" s="1" t="s">
        <v>77</v>
      </c>
      <c r="F5434" s="1" t="s">
        <v>78</v>
      </c>
      <c r="G5434" s="1" t="s">
        <v>24</v>
      </c>
      <c r="H5434">
        <v>19</v>
      </c>
      <c r="I5434">
        <v>47</v>
      </c>
      <c r="J5434">
        <v>893</v>
      </c>
      <c r="K5434">
        <v>428.64</v>
      </c>
      <c r="L5434">
        <v>0.48</v>
      </c>
      <c r="M5434">
        <v>464.36</v>
      </c>
      <c r="N5434" s="1" t="s">
        <v>25</v>
      </c>
    </row>
    <row r="5435" spans="1:14" x14ac:dyDescent="0.3">
      <c r="A5435" s="1" t="s">
        <v>51</v>
      </c>
      <c r="B5435">
        <v>1197831</v>
      </c>
      <c r="C5435" s="2">
        <v>44848</v>
      </c>
      <c r="D5435" s="1" t="s">
        <v>54</v>
      </c>
      <c r="E5435" s="1" t="s">
        <v>77</v>
      </c>
      <c r="F5435" s="1" t="s">
        <v>78</v>
      </c>
      <c r="G5435" s="1" t="s">
        <v>18</v>
      </c>
      <c r="H5435">
        <v>29</v>
      </c>
      <c r="I5435">
        <v>46</v>
      </c>
      <c r="J5435">
        <v>1334</v>
      </c>
      <c r="K5435">
        <v>653.66</v>
      </c>
      <c r="L5435">
        <v>0.49</v>
      </c>
      <c r="M5435">
        <v>680.34</v>
      </c>
      <c r="N5435" s="1" t="s">
        <v>25</v>
      </c>
    </row>
    <row r="5436" spans="1:14" x14ac:dyDescent="0.3">
      <c r="A5436" s="1" t="s">
        <v>14</v>
      </c>
      <c r="B5436">
        <v>1197831</v>
      </c>
      <c r="C5436" s="2">
        <v>44848</v>
      </c>
      <c r="D5436" s="1" t="s">
        <v>54</v>
      </c>
      <c r="E5436" s="1" t="s">
        <v>77</v>
      </c>
      <c r="F5436" s="1" t="s">
        <v>78</v>
      </c>
      <c r="G5436" s="1" t="s">
        <v>20</v>
      </c>
      <c r="H5436">
        <v>28</v>
      </c>
      <c r="I5436">
        <v>90</v>
      </c>
      <c r="J5436">
        <v>2520</v>
      </c>
      <c r="K5436">
        <v>1209.5999999999999</v>
      </c>
      <c r="L5436">
        <v>0.48</v>
      </c>
      <c r="M5436">
        <v>1310.4000000000001</v>
      </c>
      <c r="N5436" s="1" t="s">
        <v>25</v>
      </c>
    </row>
    <row r="5437" spans="1:14" x14ac:dyDescent="0.3">
      <c r="A5437" s="1" t="s">
        <v>14</v>
      </c>
      <c r="B5437">
        <v>1197831</v>
      </c>
      <c r="C5437" s="2">
        <v>44878</v>
      </c>
      <c r="D5437" s="1" t="s">
        <v>54</v>
      </c>
      <c r="E5437" s="1" t="s">
        <v>77</v>
      </c>
      <c r="F5437" s="1" t="s">
        <v>78</v>
      </c>
      <c r="G5437" s="1" t="s">
        <v>21</v>
      </c>
      <c r="H5437">
        <v>23</v>
      </c>
      <c r="I5437">
        <v>122</v>
      </c>
      <c r="J5437">
        <v>2806</v>
      </c>
      <c r="K5437">
        <v>1318.82</v>
      </c>
      <c r="L5437">
        <v>0.47</v>
      </c>
      <c r="M5437">
        <v>1487.18</v>
      </c>
      <c r="N5437" s="1" t="s">
        <v>25</v>
      </c>
    </row>
    <row r="5438" spans="1:14" x14ac:dyDescent="0.3">
      <c r="A5438" s="1" t="s">
        <v>14</v>
      </c>
      <c r="B5438">
        <v>1197831</v>
      </c>
      <c r="C5438" s="2">
        <v>44878</v>
      </c>
      <c r="D5438" s="1" t="s">
        <v>54</v>
      </c>
      <c r="E5438" s="1" t="s">
        <v>77</v>
      </c>
      <c r="F5438" s="1" t="s">
        <v>78</v>
      </c>
      <c r="G5438" s="1" t="s">
        <v>22</v>
      </c>
      <c r="H5438">
        <v>14</v>
      </c>
      <c r="I5438">
        <v>72</v>
      </c>
      <c r="J5438">
        <v>1008</v>
      </c>
      <c r="K5438">
        <v>504</v>
      </c>
      <c r="L5438">
        <v>0.5</v>
      </c>
      <c r="M5438">
        <v>504</v>
      </c>
      <c r="N5438" s="1" t="s">
        <v>25</v>
      </c>
    </row>
    <row r="5439" spans="1:14" x14ac:dyDescent="0.3">
      <c r="A5439" s="1" t="s">
        <v>14</v>
      </c>
      <c r="B5439">
        <v>1197831</v>
      </c>
      <c r="C5439" s="2">
        <v>44878</v>
      </c>
      <c r="D5439" s="1" t="s">
        <v>54</v>
      </c>
      <c r="E5439" s="1" t="s">
        <v>77</v>
      </c>
      <c r="F5439" s="1" t="s">
        <v>78</v>
      </c>
      <c r="G5439" s="1" t="s">
        <v>23</v>
      </c>
      <c r="H5439">
        <v>23</v>
      </c>
      <c r="I5439">
        <v>55</v>
      </c>
      <c r="J5439">
        <v>1265</v>
      </c>
      <c r="K5439">
        <v>632.5</v>
      </c>
      <c r="L5439">
        <v>0.5</v>
      </c>
      <c r="M5439">
        <v>632.5</v>
      </c>
      <c r="N5439" s="1" t="s">
        <v>25</v>
      </c>
    </row>
    <row r="5440" spans="1:14" x14ac:dyDescent="0.3">
      <c r="A5440" s="1" t="s">
        <v>14</v>
      </c>
      <c r="B5440">
        <v>1197831</v>
      </c>
      <c r="C5440" s="2">
        <v>44878</v>
      </c>
      <c r="D5440" s="1" t="s">
        <v>54</v>
      </c>
      <c r="E5440" s="1" t="s">
        <v>77</v>
      </c>
      <c r="F5440" s="1" t="s">
        <v>78</v>
      </c>
      <c r="G5440" s="1" t="s">
        <v>24</v>
      </c>
      <c r="H5440">
        <v>54</v>
      </c>
      <c r="I5440">
        <v>83</v>
      </c>
      <c r="J5440">
        <v>4482</v>
      </c>
      <c r="K5440">
        <v>2151.36</v>
      </c>
      <c r="L5440">
        <v>0.48</v>
      </c>
      <c r="M5440">
        <v>2330.64</v>
      </c>
      <c r="N5440" s="1" t="s">
        <v>25</v>
      </c>
    </row>
    <row r="5441" spans="1:14" x14ac:dyDescent="0.3">
      <c r="A5441" s="1" t="s">
        <v>14</v>
      </c>
      <c r="B5441">
        <v>1197831</v>
      </c>
      <c r="C5441" s="2">
        <v>44878</v>
      </c>
      <c r="D5441" s="1" t="s">
        <v>54</v>
      </c>
      <c r="E5441" s="1" t="s">
        <v>77</v>
      </c>
      <c r="F5441" s="1" t="s">
        <v>78</v>
      </c>
      <c r="G5441" s="1" t="s">
        <v>18</v>
      </c>
      <c r="H5441">
        <v>68</v>
      </c>
      <c r="I5441">
        <v>70</v>
      </c>
      <c r="J5441">
        <v>4760</v>
      </c>
      <c r="K5441">
        <v>2189.6</v>
      </c>
      <c r="L5441">
        <v>0.45999999999999996</v>
      </c>
      <c r="M5441">
        <v>2570.4</v>
      </c>
      <c r="N5441" s="1" t="s">
        <v>25</v>
      </c>
    </row>
    <row r="5442" spans="1:14" x14ac:dyDescent="0.3">
      <c r="A5442" s="1" t="s">
        <v>14</v>
      </c>
      <c r="B5442">
        <v>1197831</v>
      </c>
      <c r="C5442" s="2">
        <v>44878</v>
      </c>
      <c r="D5442" s="1" t="s">
        <v>54</v>
      </c>
      <c r="E5442" s="1" t="s">
        <v>77</v>
      </c>
      <c r="F5442" s="1" t="s">
        <v>78</v>
      </c>
      <c r="G5442" s="1" t="s">
        <v>20</v>
      </c>
      <c r="H5442">
        <v>73</v>
      </c>
      <c r="I5442">
        <v>88</v>
      </c>
      <c r="J5442">
        <v>6424</v>
      </c>
      <c r="K5442">
        <v>2955.04</v>
      </c>
      <c r="L5442">
        <v>0.45999999999999996</v>
      </c>
      <c r="M5442">
        <v>3468.96</v>
      </c>
      <c r="N5442" s="1" t="s">
        <v>25</v>
      </c>
    </row>
    <row r="5443" spans="1:14" x14ac:dyDescent="0.3">
      <c r="A5443" s="1" t="s">
        <v>14</v>
      </c>
      <c r="B5443">
        <v>1197831</v>
      </c>
      <c r="C5443" s="2">
        <v>44907</v>
      </c>
      <c r="D5443" s="1" t="s">
        <v>54</v>
      </c>
      <c r="E5443" s="1" t="s">
        <v>77</v>
      </c>
      <c r="F5443" s="1" t="s">
        <v>78</v>
      </c>
      <c r="G5443" s="1" t="s">
        <v>21</v>
      </c>
      <c r="H5443">
        <v>66</v>
      </c>
      <c r="I5443">
        <v>150</v>
      </c>
      <c r="J5443">
        <v>9900</v>
      </c>
      <c r="K5443">
        <v>4950</v>
      </c>
      <c r="L5443">
        <v>0.5</v>
      </c>
      <c r="M5443">
        <v>4950</v>
      </c>
      <c r="N5443" s="1" t="s">
        <v>25</v>
      </c>
    </row>
    <row r="5444" spans="1:14" x14ac:dyDescent="0.3">
      <c r="A5444" s="1" t="s">
        <v>14</v>
      </c>
      <c r="B5444">
        <v>1197831</v>
      </c>
      <c r="C5444" s="2">
        <v>44907</v>
      </c>
      <c r="D5444" s="1" t="s">
        <v>54</v>
      </c>
      <c r="E5444" s="1" t="s">
        <v>77</v>
      </c>
      <c r="F5444" s="1" t="s">
        <v>78</v>
      </c>
      <c r="G5444" s="1" t="s">
        <v>22</v>
      </c>
      <c r="H5444">
        <v>59</v>
      </c>
      <c r="I5444">
        <v>120</v>
      </c>
      <c r="J5444">
        <v>7080</v>
      </c>
      <c r="K5444">
        <v>3540</v>
      </c>
      <c r="L5444">
        <v>0.5</v>
      </c>
      <c r="M5444">
        <v>3540</v>
      </c>
      <c r="N5444" s="1" t="s">
        <v>25</v>
      </c>
    </row>
    <row r="5445" spans="1:14" x14ac:dyDescent="0.3">
      <c r="A5445" s="1" t="s">
        <v>14</v>
      </c>
      <c r="B5445">
        <v>1197831</v>
      </c>
      <c r="C5445" s="2">
        <v>44907</v>
      </c>
      <c r="D5445" s="1" t="s">
        <v>54</v>
      </c>
      <c r="E5445" s="1" t="s">
        <v>77</v>
      </c>
      <c r="F5445" s="1" t="s">
        <v>78</v>
      </c>
      <c r="G5445" s="1" t="s">
        <v>23</v>
      </c>
      <c r="H5445">
        <v>58</v>
      </c>
      <c r="I5445">
        <v>95</v>
      </c>
      <c r="J5445">
        <v>5510</v>
      </c>
      <c r="K5445">
        <v>2534.6</v>
      </c>
      <c r="L5445">
        <v>0.45999999999999996</v>
      </c>
      <c r="M5445">
        <v>2975.4</v>
      </c>
      <c r="N5445" s="1" t="s">
        <v>25</v>
      </c>
    </row>
    <row r="5446" spans="1:14" x14ac:dyDescent="0.3">
      <c r="A5446" s="1" t="s">
        <v>14</v>
      </c>
      <c r="B5446">
        <v>1197831</v>
      </c>
      <c r="C5446" s="2">
        <v>44907</v>
      </c>
      <c r="D5446" s="1" t="s">
        <v>54</v>
      </c>
      <c r="E5446" s="1" t="s">
        <v>77</v>
      </c>
      <c r="F5446" s="1" t="s">
        <v>78</v>
      </c>
      <c r="G5446" s="1" t="s">
        <v>24</v>
      </c>
      <c r="H5446">
        <v>59</v>
      </c>
      <c r="I5446">
        <v>90</v>
      </c>
      <c r="J5446">
        <v>5310</v>
      </c>
      <c r="K5446">
        <v>2389.4999999999995</v>
      </c>
      <c r="L5446">
        <v>0.44999999999999996</v>
      </c>
      <c r="M5446">
        <v>2920.5000000000005</v>
      </c>
      <c r="N5446" s="1" t="s">
        <v>25</v>
      </c>
    </row>
    <row r="5447" spans="1:14" x14ac:dyDescent="0.3">
      <c r="A5447" s="1" t="s">
        <v>14</v>
      </c>
      <c r="B5447">
        <v>1197831</v>
      </c>
      <c r="C5447" s="2">
        <v>44907</v>
      </c>
      <c r="D5447" s="1" t="s">
        <v>54</v>
      </c>
      <c r="E5447" s="1" t="s">
        <v>77</v>
      </c>
      <c r="F5447" s="1" t="s">
        <v>78</v>
      </c>
      <c r="G5447" s="1" t="s">
        <v>18</v>
      </c>
      <c r="H5447">
        <v>64</v>
      </c>
      <c r="I5447">
        <v>81</v>
      </c>
      <c r="J5447">
        <v>5184</v>
      </c>
      <c r="K5447">
        <v>2592</v>
      </c>
      <c r="L5447">
        <v>0.5</v>
      </c>
      <c r="M5447">
        <v>2592</v>
      </c>
      <c r="N5447" s="1" t="s">
        <v>25</v>
      </c>
    </row>
    <row r="5448" spans="1:14" x14ac:dyDescent="0.3">
      <c r="A5448" s="1" t="s">
        <v>14</v>
      </c>
      <c r="B5448">
        <v>1197831</v>
      </c>
      <c r="C5448" s="2">
        <v>44907</v>
      </c>
      <c r="D5448" s="1" t="s">
        <v>54</v>
      </c>
      <c r="E5448" s="1" t="s">
        <v>77</v>
      </c>
      <c r="F5448" s="1" t="s">
        <v>78</v>
      </c>
      <c r="G5448" s="1" t="s">
        <v>20</v>
      </c>
      <c r="H5448">
        <v>68</v>
      </c>
      <c r="I5448">
        <v>112</v>
      </c>
      <c r="J5448">
        <v>7616</v>
      </c>
      <c r="K5448">
        <v>3503.3599999999997</v>
      </c>
      <c r="L5448">
        <v>0.45999999999999996</v>
      </c>
      <c r="M5448">
        <v>4112.6400000000003</v>
      </c>
      <c r="N5448" s="1" t="s">
        <v>25</v>
      </c>
    </row>
    <row r="5449" spans="1:14" x14ac:dyDescent="0.3">
      <c r="A5449" s="1" t="s">
        <v>47</v>
      </c>
      <c r="B5449">
        <v>1197831</v>
      </c>
      <c r="C5449" s="2">
        <v>44630</v>
      </c>
      <c r="D5449" s="1" t="s">
        <v>54</v>
      </c>
      <c r="E5449" s="1" t="s">
        <v>112</v>
      </c>
      <c r="F5449" s="1" t="s">
        <v>113</v>
      </c>
      <c r="G5449" s="1" t="s">
        <v>21</v>
      </c>
      <c r="H5449">
        <v>20</v>
      </c>
      <c r="I5449">
        <v>700</v>
      </c>
      <c r="J5449">
        <v>140000</v>
      </c>
      <c r="K5449">
        <v>49000</v>
      </c>
      <c r="L5449">
        <v>0.35</v>
      </c>
      <c r="M5449">
        <v>91000</v>
      </c>
      <c r="N5449" s="1" t="s">
        <v>19</v>
      </c>
    </row>
    <row r="5450" spans="1:14" x14ac:dyDescent="0.3">
      <c r="A5450" s="1" t="s">
        <v>47</v>
      </c>
      <c r="B5450">
        <v>1197831</v>
      </c>
      <c r="C5450" s="2">
        <v>44631</v>
      </c>
      <c r="D5450" s="1" t="s">
        <v>54</v>
      </c>
      <c r="E5450" s="1" t="s">
        <v>112</v>
      </c>
      <c r="F5450" s="1" t="s">
        <v>113</v>
      </c>
      <c r="G5450" s="1" t="s">
        <v>22</v>
      </c>
      <c r="H5450">
        <v>30</v>
      </c>
      <c r="I5450">
        <v>700</v>
      </c>
      <c r="J5450">
        <v>210000</v>
      </c>
      <c r="K5450">
        <v>73500</v>
      </c>
      <c r="L5450">
        <v>0.35</v>
      </c>
      <c r="M5450">
        <v>136500</v>
      </c>
      <c r="N5450" s="1" t="s">
        <v>19</v>
      </c>
    </row>
    <row r="5451" spans="1:14" x14ac:dyDescent="0.3">
      <c r="A5451" s="1" t="s">
        <v>47</v>
      </c>
      <c r="B5451">
        <v>1197831</v>
      </c>
      <c r="C5451" s="2">
        <v>44632</v>
      </c>
      <c r="D5451" s="1" t="s">
        <v>54</v>
      </c>
      <c r="E5451" s="1" t="s">
        <v>112</v>
      </c>
      <c r="F5451" s="1" t="s">
        <v>113</v>
      </c>
      <c r="G5451" s="1" t="s">
        <v>23</v>
      </c>
      <c r="H5451">
        <v>30</v>
      </c>
      <c r="I5451">
        <v>500</v>
      </c>
      <c r="J5451">
        <v>150000</v>
      </c>
      <c r="K5451">
        <v>52500</v>
      </c>
      <c r="L5451">
        <v>0.35</v>
      </c>
      <c r="M5451">
        <v>97500</v>
      </c>
      <c r="N5451" s="1" t="s">
        <v>19</v>
      </c>
    </row>
    <row r="5452" spans="1:14" x14ac:dyDescent="0.3">
      <c r="A5452" s="1" t="s">
        <v>47</v>
      </c>
      <c r="B5452">
        <v>1197831</v>
      </c>
      <c r="C5452" s="2">
        <v>44633</v>
      </c>
      <c r="D5452" s="1" t="s">
        <v>54</v>
      </c>
      <c r="E5452" s="1" t="s">
        <v>112</v>
      </c>
      <c r="F5452" s="1" t="s">
        <v>113</v>
      </c>
      <c r="G5452" s="1" t="s">
        <v>24</v>
      </c>
      <c r="H5452">
        <v>35</v>
      </c>
      <c r="I5452">
        <v>500</v>
      </c>
      <c r="J5452">
        <v>175000</v>
      </c>
      <c r="K5452">
        <v>78750</v>
      </c>
      <c r="L5452">
        <v>0.45</v>
      </c>
      <c r="M5452">
        <v>96250</v>
      </c>
      <c r="N5452" s="1" t="s">
        <v>19</v>
      </c>
    </row>
    <row r="5453" spans="1:14" x14ac:dyDescent="0.3">
      <c r="A5453" s="1" t="s">
        <v>47</v>
      </c>
      <c r="B5453">
        <v>1197831</v>
      </c>
      <c r="C5453" s="2">
        <v>44630</v>
      </c>
      <c r="D5453" s="1" t="s">
        <v>54</v>
      </c>
      <c r="E5453" s="1" t="s">
        <v>112</v>
      </c>
      <c r="F5453" s="1" t="s">
        <v>113</v>
      </c>
      <c r="G5453" s="1" t="s">
        <v>21</v>
      </c>
      <c r="H5453">
        <v>18</v>
      </c>
      <c r="I5453">
        <v>210</v>
      </c>
      <c r="J5453">
        <v>3780</v>
      </c>
      <c r="K5453">
        <v>1890</v>
      </c>
      <c r="L5453">
        <v>0.5</v>
      </c>
      <c r="M5453">
        <v>1890</v>
      </c>
      <c r="N5453" s="1" t="s">
        <v>25</v>
      </c>
    </row>
    <row r="5454" spans="1:14" x14ac:dyDescent="0.3">
      <c r="A5454" s="1" t="s">
        <v>47</v>
      </c>
      <c r="B5454">
        <v>1197831</v>
      </c>
      <c r="C5454" s="2">
        <v>44631</v>
      </c>
      <c r="D5454" s="1" t="s">
        <v>54</v>
      </c>
      <c r="E5454" s="1" t="s">
        <v>112</v>
      </c>
      <c r="F5454" s="1" t="s">
        <v>113</v>
      </c>
      <c r="G5454" s="1" t="s">
        <v>22</v>
      </c>
      <c r="H5454">
        <v>29</v>
      </c>
      <c r="I5454">
        <v>182</v>
      </c>
      <c r="J5454">
        <v>5278</v>
      </c>
      <c r="K5454">
        <v>2427.8799999999997</v>
      </c>
      <c r="L5454">
        <v>0.45999999999999996</v>
      </c>
      <c r="M5454">
        <v>2850.1200000000003</v>
      </c>
      <c r="N5454" s="1" t="s">
        <v>25</v>
      </c>
    </row>
    <row r="5455" spans="1:14" x14ac:dyDescent="0.3">
      <c r="A5455" s="1" t="s">
        <v>47</v>
      </c>
      <c r="B5455">
        <v>1197831</v>
      </c>
      <c r="C5455" s="2">
        <v>44632</v>
      </c>
      <c r="D5455" s="1" t="s">
        <v>54</v>
      </c>
      <c r="E5455" s="1" t="s">
        <v>112</v>
      </c>
      <c r="F5455" s="1" t="s">
        <v>113</v>
      </c>
      <c r="G5455" s="1" t="s">
        <v>23</v>
      </c>
      <c r="H5455">
        <v>27</v>
      </c>
      <c r="I5455">
        <v>130</v>
      </c>
      <c r="J5455">
        <v>3510</v>
      </c>
      <c r="K5455">
        <v>1579.4999999999998</v>
      </c>
      <c r="L5455">
        <v>0.44999999999999996</v>
      </c>
      <c r="M5455">
        <v>1930.5000000000002</v>
      </c>
      <c r="N5455" s="1" t="s">
        <v>25</v>
      </c>
    </row>
    <row r="5456" spans="1:14" x14ac:dyDescent="0.3">
      <c r="A5456" s="1" t="s">
        <v>47</v>
      </c>
      <c r="B5456">
        <v>1197831</v>
      </c>
      <c r="C5456" s="2">
        <v>44633</v>
      </c>
      <c r="D5456" s="1" t="s">
        <v>54</v>
      </c>
      <c r="E5456" s="1" t="s">
        <v>112</v>
      </c>
      <c r="F5456" s="1" t="s">
        <v>113</v>
      </c>
      <c r="G5456" s="1" t="s">
        <v>24</v>
      </c>
      <c r="H5456">
        <v>32</v>
      </c>
      <c r="I5456">
        <v>135</v>
      </c>
      <c r="J5456">
        <v>4320</v>
      </c>
      <c r="K5456">
        <v>2462.4</v>
      </c>
      <c r="L5456">
        <v>0.57000000000000006</v>
      </c>
      <c r="M5456">
        <v>1857.6</v>
      </c>
      <c r="N5456" s="1" t="s">
        <v>25</v>
      </c>
    </row>
    <row r="5457" spans="1:14" x14ac:dyDescent="0.3">
      <c r="A5457" s="1" t="s">
        <v>51</v>
      </c>
      <c r="B5457">
        <v>1189833</v>
      </c>
      <c r="C5457" s="2">
        <v>44562</v>
      </c>
      <c r="D5457" s="1" t="s">
        <v>54</v>
      </c>
      <c r="E5457" s="1" t="s">
        <v>112</v>
      </c>
      <c r="F5457" s="1" t="s">
        <v>113</v>
      </c>
      <c r="G5457" s="1" t="s">
        <v>18</v>
      </c>
      <c r="H5457">
        <v>50</v>
      </c>
      <c r="I5457">
        <v>275</v>
      </c>
      <c r="J5457">
        <v>137500</v>
      </c>
      <c r="K5457">
        <v>82500.000000000015</v>
      </c>
      <c r="L5457">
        <v>0.60000000000000009</v>
      </c>
      <c r="M5457">
        <v>54999.999999999985</v>
      </c>
      <c r="N5457" s="1" t="s">
        <v>19</v>
      </c>
    </row>
    <row r="5458" spans="1:14" x14ac:dyDescent="0.3">
      <c r="A5458" s="1" t="s">
        <v>51</v>
      </c>
      <c r="B5458">
        <v>1189833</v>
      </c>
      <c r="C5458" s="2">
        <v>44563</v>
      </c>
      <c r="D5458" s="1" t="s">
        <v>54</v>
      </c>
      <c r="E5458" s="1" t="s">
        <v>112</v>
      </c>
      <c r="F5458" s="1" t="s">
        <v>113</v>
      </c>
      <c r="G5458" s="1" t="s">
        <v>20</v>
      </c>
      <c r="H5458">
        <v>45</v>
      </c>
      <c r="I5458">
        <v>475</v>
      </c>
      <c r="J5458">
        <v>213750</v>
      </c>
      <c r="K5458">
        <v>53437.5</v>
      </c>
      <c r="L5458">
        <v>0.25</v>
      </c>
      <c r="M5458">
        <v>160312.5</v>
      </c>
      <c r="N5458" s="1" t="s">
        <v>19</v>
      </c>
    </row>
    <row r="5459" spans="1:14" x14ac:dyDescent="0.3">
      <c r="A5459" s="1" t="s">
        <v>51</v>
      </c>
      <c r="B5459">
        <v>1189833</v>
      </c>
      <c r="C5459" s="2">
        <v>44564</v>
      </c>
      <c r="D5459" s="1" t="s">
        <v>54</v>
      </c>
      <c r="E5459" s="1" t="s">
        <v>112</v>
      </c>
      <c r="F5459" s="1" t="s">
        <v>113</v>
      </c>
      <c r="G5459" s="1" t="s">
        <v>21</v>
      </c>
      <c r="H5459">
        <v>35</v>
      </c>
      <c r="I5459">
        <v>525</v>
      </c>
      <c r="J5459">
        <v>183750</v>
      </c>
      <c r="K5459">
        <v>82687.5</v>
      </c>
      <c r="L5459">
        <v>0.45</v>
      </c>
      <c r="M5459">
        <v>101062.5</v>
      </c>
      <c r="N5459" s="1" t="s">
        <v>19</v>
      </c>
    </row>
    <row r="5460" spans="1:14" x14ac:dyDescent="0.3">
      <c r="A5460" s="1" t="s">
        <v>51</v>
      </c>
      <c r="B5460">
        <v>1189833</v>
      </c>
      <c r="C5460" s="2">
        <v>44565</v>
      </c>
      <c r="D5460" s="1" t="s">
        <v>54</v>
      </c>
      <c r="E5460" s="1" t="s">
        <v>112</v>
      </c>
      <c r="F5460" s="1" t="s">
        <v>113</v>
      </c>
      <c r="G5460" s="1" t="s">
        <v>22</v>
      </c>
      <c r="H5460">
        <v>45</v>
      </c>
      <c r="I5460">
        <v>425</v>
      </c>
      <c r="J5460">
        <v>191250</v>
      </c>
      <c r="K5460">
        <v>57375</v>
      </c>
      <c r="L5460">
        <v>0.3</v>
      </c>
      <c r="M5460">
        <v>133875</v>
      </c>
      <c r="N5460" s="1" t="s">
        <v>19</v>
      </c>
    </row>
    <row r="5461" spans="1:14" x14ac:dyDescent="0.3">
      <c r="A5461" s="1" t="s">
        <v>51</v>
      </c>
      <c r="B5461">
        <v>1189833</v>
      </c>
      <c r="C5461" s="2">
        <v>44566</v>
      </c>
      <c r="D5461" s="1" t="s">
        <v>54</v>
      </c>
      <c r="E5461" s="1" t="s">
        <v>112</v>
      </c>
      <c r="F5461" s="1" t="s">
        <v>113</v>
      </c>
      <c r="G5461" s="1" t="s">
        <v>23</v>
      </c>
      <c r="H5461">
        <v>45</v>
      </c>
      <c r="I5461">
        <v>450</v>
      </c>
      <c r="J5461">
        <v>202500</v>
      </c>
      <c r="K5461">
        <v>91125</v>
      </c>
      <c r="L5461">
        <v>0.45</v>
      </c>
      <c r="M5461">
        <v>111375</v>
      </c>
      <c r="N5461" s="1" t="s">
        <v>19</v>
      </c>
    </row>
    <row r="5462" spans="1:14" x14ac:dyDescent="0.3">
      <c r="A5462" s="1" t="s">
        <v>51</v>
      </c>
      <c r="B5462">
        <v>1189833</v>
      </c>
      <c r="C5462" s="2">
        <v>44567</v>
      </c>
      <c r="D5462" s="1" t="s">
        <v>54</v>
      </c>
      <c r="E5462" s="1" t="s">
        <v>112</v>
      </c>
      <c r="F5462" s="1" t="s">
        <v>113</v>
      </c>
      <c r="G5462" s="1" t="s">
        <v>24</v>
      </c>
      <c r="H5462">
        <v>45</v>
      </c>
      <c r="I5462">
        <v>300</v>
      </c>
      <c r="J5462">
        <v>135000</v>
      </c>
      <c r="K5462">
        <v>53999.999999999993</v>
      </c>
      <c r="L5462">
        <v>0.39999999999999997</v>
      </c>
      <c r="M5462">
        <v>81000</v>
      </c>
      <c r="N5462" s="1" t="s">
        <v>19</v>
      </c>
    </row>
    <row r="5463" spans="1:14" x14ac:dyDescent="0.3">
      <c r="A5463" s="1" t="s">
        <v>51</v>
      </c>
      <c r="B5463">
        <v>1189833</v>
      </c>
      <c r="C5463" s="2">
        <v>44568</v>
      </c>
      <c r="D5463" s="1" t="s">
        <v>54</v>
      </c>
      <c r="E5463" s="1" t="s">
        <v>112</v>
      </c>
      <c r="F5463" s="1" t="s">
        <v>113</v>
      </c>
      <c r="G5463" s="1" t="s">
        <v>18</v>
      </c>
      <c r="H5463">
        <v>50</v>
      </c>
      <c r="I5463">
        <v>225</v>
      </c>
      <c r="J5463">
        <v>112500</v>
      </c>
      <c r="K5463">
        <v>67500.000000000015</v>
      </c>
      <c r="L5463">
        <v>0.60000000000000009</v>
      </c>
      <c r="M5463">
        <v>44999.999999999985</v>
      </c>
      <c r="N5463" s="1" t="s">
        <v>19</v>
      </c>
    </row>
    <row r="5464" spans="1:14" x14ac:dyDescent="0.3">
      <c r="A5464" s="1" t="s">
        <v>51</v>
      </c>
      <c r="B5464">
        <v>1189833</v>
      </c>
      <c r="C5464" s="2">
        <v>44569</v>
      </c>
      <c r="D5464" s="1" t="s">
        <v>54</v>
      </c>
      <c r="E5464" s="1" t="s">
        <v>112</v>
      </c>
      <c r="F5464" s="1" t="s">
        <v>113</v>
      </c>
      <c r="G5464" s="1" t="s">
        <v>20</v>
      </c>
      <c r="H5464">
        <v>45</v>
      </c>
      <c r="I5464">
        <v>425</v>
      </c>
      <c r="J5464">
        <v>191250</v>
      </c>
      <c r="K5464">
        <v>47812.5</v>
      </c>
      <c r="L5464">
        <v>0.25</v>
      </c>
      <c r="M5464">
        <v>143437.5</v>
      </c>
      <c r="N5464" s="1" t="s">
        <v>19</v>
      </c>
    </row>
    <row r="5465" spans="1:14" x14ac:dyDescent="0.3">
      <c r="A5465" s="1" t="s">
        <v>51</v>
      </c>
      <c r="B5465">
        <v>1189833</v>
      </c>
      <c r="C5465" s="2">
        <v>44570</v>
      </c>
      <c r="D5465" s="1" t="s">
        <v>54</v>
      </c>
      <c r="E5465" s="1" t="s">
        <v>112</v>
      </c>
      <c r="F5465" s="1" t="s">
        <v>113</v>
      </c>
      <c r="G5465" s="1" t="s">
        <v>21</v>
      </c>
      <c r="H5465">
        <v>35</v>
      </c>
      <c r="I5465">
        <v>575</v>
      </c>
      <c r="J5465">
        <v>201250</v>
      </c>
      <c r="K5465">
        <v>90562.5</v>
      </c>
      <c r="L5465">
        <v>0.45</v>
      </c>
      <c r="M5465">
        <v>110687.5</v>
      </c>
      <c r="N5465" s="1" t="s">
        <v>19</v>
      </c>
    </row>
    <row r="5466" spans="1:14" x14ac:dyDescent="0.3">
      <c r="A5466" s="1" t="s">
        <v>51</v>
      </c>
      <c r="B5466">
        <v>1189833</v>
      </c>
      <c r="C5466" s="2">
        <v>44571</v>
      </c>
      <c r="D5466" s="1" t="s">
        <v>54</v>
      </c>
      <c r="E5466" s="1" t="s">
        <v>112</v>
      </c>
      <c r="F5466" s="1" t="s">
        <v>113</v>
      </c>
      <c r="G5466" s="1" t="s">
        <v>22</v>
      </c>
      <c r="H5466">
        <v>45</v>
      </c>
      <c r="I5466">
        <v>425</v>
      </c>
      <c r="J5466">
        <v>191250</v>
      </c>
      <c r="K5466">
        <v>57375</v>
      </c>
      <c r="L5466">
        <v>0.3</v>
      </c>
      <c r="M5466">
        <v>133875</v>
      </c>
      <c r="N5466" s="1" t="s">
        <v>19</v>
      </c>
    </row>
    <row r="5467" spans="1:14" x14ac:dyDescent="0.3">
      <c r="A5467" s="1" t="s">
        <v>51</v>
      </c>
      <c r="B5467">
        <v>1189833</v>
      </c>
      <c r="C5467" s="2">
        <v>44572</v>
      </c>
      <c r="D5467" s="1" t="s">
        <v>54</v>
      </c>
      <c r="E5467" s="1" t="s">
        <v>112</v>
      </c>
      <c r="F5467" s="1" t="s">
        <v>113</v>
      </c>
      <c r="G5467" s="1" t="s">
        <v>23</v>
      </c>
      <c r="H5467">
        <v>45</v>
      </c>
      <c r="I5467">
        <v>425</v>
      </c>
      <c r="J5467">
        <v>191250</v>
      </c>
      <c r="K5467">
        <v>86062.5</v>
      </c>
      <c r="L5467">
        <v>0.45</v>
      </c>
      <c r="M5467">
        <v>105187.5</v>
      </c>
      <c r="N5467" s="1" t="s">
        <v>19</v>
      </c>
    </row>
    <row r="5468" spans="1:14" x14ac:dyDescent="0.3">
      <c r="A5468" s="1" t="s">
        <v>51</v>
      </c>
      <c r="B5468">
        <v>1189833</v>
      </c>
      <c r="C5468" s="2">
        <v>44573</v>
      </c>
      <c r="D5468" s="1" t="s">
        <v>54</v>
      </c>
      <c r="E5468" s="1" t="s">
        <v>112</v>
      </c>
      <c r="F5468" s="1" t="s">
        <v>113</v>
      </c>
      <c r="G5468" s="1" t="s">
        <v>24</v>
      </c>
      <c r="H5468">
        <v>45</v>
      </c>
      <c r="I5468">
        <v>325</v>
      </c>
      <c r="J5468">
        <v>146250</v>
      </c>
      <c r="K5468">
        <v>58499.999999999993</v>
      </c>
      <c r="L5468">
        <v>0.39999999999999997</v>
      </c>
      <c r="M5468">
        <v>87750</v>
      </c>
      <c r="N5468" s="1" t="s">
        <v>19</v>
      </c>
    </row>
    <row r="5469" spans="1:14" x14ac:dyDescent="0.3">
      <c r="A5469" s="1" t="s">
        <v>51</v>
      </c>
      <c r="B5469">
        <v>1189833</v>
      </c>
      <c r="C5469" s="2">
        <v>44574</v>
      </c>
      <c r="D5469" s="1" t="s">
        <v>54</v>
      </c>
      <c r="E5469" s="1" t="s">
        <v>112</v>
      </c>
      <c r="F5469" s="1" t="s">
        <v>113</v>
      </c>
      <c r="G5469" s="1" t="s">
        <v>18</v>
      </c>
      <c r="H5469">
        <v>50</v>
      </c>
      <c r="I5469">
        <v>200</v>
      </c>
      <c r="J5469">
        <v>100000</v>
      </c>
      <c r="K5469">
        <v>60000.000000000007</v>
      </c>
      <c r="L5469">
        <v>0.60000000000000009</v>
      </c>
      <c r="M5469">
        <v>39999.999999999993</v>
      </c>
      <c r="N5469" s="1" t="s">
        <v>19</v>
      </c>
    </row>
    <row r="5470" spans="1:14" x14ac:dyDescent="0.3">
      <c r="A5470" s="1" t="s">
        <v>51</v>
      </c>
      <c r="B5470">
        <v>1189833</v>
      </c>
      <c r="C5470" s="2">
        <v>44575</v>
      </c>
      <c r="D5470" s="1" t="s">
        <v>54</v>
      </c>
      <c r="E5470" s="1" t="s">
        <v>112</v>
      </c>
      <c r="F5470" s="1" t="s">
        <v>113</v>
      </c>
      <c r="G5470" s="1" t="s">
        <v>20</v>
      </c>
      <c r="H5470">
        <v>45</v>
      </c>
      <c r="I5470">
        <v>400</v>
      </c>
      <c r="J5470">
        <v>180000</v>
      </c>
      <c r="K5470">
        <v>45000</v>
      </c>
      <c r="L5470">
        <v>0.25</v>
      </c>
      <c r="M5470">
        <v>135000</v>
      </c>
      <c r="N5470" s="1" t="s">
        <v>19</v>
      </c>
    </row>
    <row r="5471" spans="1:14" x14ac:dyDescent="0.3">
      <c r="A5471" s="1" t="s">
        <v>51</v>
      </c>
      <c r="B5471">
        <v>1189833</v>
      </c>
      <c r="C5471" s="2">
        <v>44576</v>
      </c>
      <c r="D5471" s="1" t="s">
        <v>54</v>
      </c>
      <c r="E5471" s="1" t="s">
        <v>112</v>
      </c>
      <c r="F5471" s="1" t="s">
        <v>113</v>
      </c>
      <c r="G5471" s="1" t="s">
        <v>21</v>
      </c>
      <c r="H5471">
        <v>45</v>
      </c>
      <c r="I5471">
        <v>575</v>
      </c>
      <c r="J5471">
        <v>258750</v>
      </c>
      <c r="K5471">
        <v>116437.5</v>
      </c>
      <c r="L5471">
        <v>0.45</v>
      </c>
      <c r="M5471">
        <v>142312.5</v>
      </c>
      <c r="N5471" s="1" t="s">
        <v>19</v>
      </c>
    </row>
    <row r="5472" spans="1:14" x14ac:dyDescent="0.3">
      <c r="A5472" s="1" t="s">
        <v>51</v>
      </c>
      <c r="B5472">
        <v>1189833</v>
      </c>
      <c r="C5472" s="2">
        <v>44577</v>
      </c>
      <c r="D5472" s="1" t="s">
        <v>54</v>
      </c>
      <c r="E5472" s="1" t="s">
        <v>112</v>
      </c>
      <c r="F5472" s="1" t="s">
        <v>113</v>
      </c>
      <c r="G5472" s="1" t="s">
        <v>22</v>
      </c>
      <c r="H5472">
        <v>45</v>
      </c>
      <c r="I5472">
        <v>375</v>
      </c>
      <c r="J5472">
        <v>168750</v>
      </c>
      <c r="K5472">
        <v>50625</v>
      </c>
      <c r="L5472">
        <v>0.3</v>
      </c>
      <c r="M5472">
        <v>118125</v>
      </c>
      <c r="N5472" s="1" t="s">
        <v>19</v>
      </c>
    </row>
    <row r="5473" spans="1:14" x14ac:dyDescent="0.3">
      <c r="A5473" s="1" t="s">
        <v>51</v>
      </c>
      <c r="B5473">
        <v>1189833</v>
      </c>
      <c r="C5473" s="2">
        <v>44578</v>
      </c>
      <c r="D5473" s="1" t="s">
        <v>54</v>
      </c>
      <c r="E5473" s="1" t="s">
        <v>112</v>
      </c>
      <c r="F5473" s="1" t="s">
        <v>113</v>
      </c>
      <c r="G5473" s="1" t="s">
        <v>23</v>
      </c>
      <c r="H5473">
        <v>45</v>
      </c>
      <c r="I5473">
        <v>400</v>
      </c>
      <c r="J5473">
        <v>180000</v>
      </c>
      <c r="K5473">
        <v>81000</v>
      </c>
      <c r="L5473">
        <v>0.45</v>
      </c>
      <c r="M5473">
        <v>99000</v>
      </c>
      <c r="N5473" s="1" t="s">
        <v>19</v>
      </c>
    </row>
    <row r="5474" spans="1:14" x14ac:dyDescent="0.3">
      <c r="A5474" s="1" t="s">
        <v>51</v>
      </c>
      <c r="B5474">
        <v>1189833</v>
      </c>
      <c r="C5474" s="2">
        <v>44579</v>
      </c>
      <c r="D5474" s="1" t="s">
        <v>54</v>
      </c>
      <c r="E5474" s="1" t="s">
        <v>112</v>
      </c>
      <c r="F5474" s="1" t="s">
        <v>113</v>
      </c>
      <c r="G5474" s="1" t="s">
        <v>24</v>
      </c>
      <c r="H5474">
        <v>40</v>
      </c>
      <c r="I5474">
        <v>300</v>
      </c>
      <c r="J5474">
        <v>120000</v>
      </c>
      <c r="K5474">
        <v>47999.999999999993</v>
      </c>
      <c r="L5474">
        <v>0.39999999999999997</v>
      </c>
      <c r="M5474">
        <v>72000</v>
      </c>
      <c r="N5474" s="1" t="s">
        <v>19</v>
      </c>
    </row>
    <row r="5475" spans="1:14" x14ac:dyDescent="0.3">
      <c r="A5475" s="1" t="s">
        <v>51</v>
      </c>
      <c r="B5475">
        <v>1189833</v>
      </c>
      <c r="C5475" s="2">
        <v>44580</v>
      </c>
      <c r="D5475" s="1" t="s">
        <v>54</v>
      </c>
      <c r="E5475" s="1" t="s">
        <v>112</v>
      </c>
      <c r="F5475" s="1" t="s">
        <v>113</v>
      </c>
      <c r="G5475" s="1" t="s">
        <v>18</v>
      </c>
      <c r="H5475">
        <v>45</v>
      </c>
      <c r="I5475">
        <v>200</v>
      </c>
      <c r="J5475">
        <v>90000</v>
      </c>
      <c r="K5475">
        <v>54000.000000000007</v>
      </c>
      <c r="L5475">
        <v>0.60000000000000009</v>
      </c>
      <c r="M5475">
        <v>35999.999999999993</v>
      </c>
      <c r="N5475" s="1" t="s">
        <v>19</v>
      </c>
    </row>
    <row r="5476" spans="1:14" x14ac:dyDescent="0.3">
      <c r="A5476" s="1" t="s">
        <v>51</v>
      </c>
      <c r="B5476">
        <v>1189833</v>
      </c>
      <c r="C5476" s="2">
        <v>44581</v>
      </c>
      <c r="D5476" s="1" t="s">
        <v>54</v>
      </c>
      <c r="E5476" s="1" t="s">
        <v>112</v>
      </c>
      <c r="F5476" s="1" t="s">
        <v>113</v>
      </c>
      <c r="G5476" s="1" t="s">
        <v>20</v>
      </c>
      <c r="H5476">
        <v>60</v>
      </c>
      <c r="I5476">
        <v>375</v>
      </c>
      <c r="J5476">
        <v>225000</v>
      </c>
      <c r="K5476">
        <v>56250</v>
      </c>
      <c r="L5476">
        <v>0.25</v>
      </c>
      <c r="M5476">
        <v>168750</v>
      </c>
      <c r="N5476" s="1" t="s">
        <v>19</v>
      </c>
    </row>
    <row r="5477" spans="1:14" x14ac:dyDescent="0.3">
      <c r="A5477" s="1" t="s">
        <v>51</v>
      </c>
      <c r="B5477">
        <v>1189833</v>
      </c>
      <c r="C5477" s="2">
        <v>44582</v>
      </c>
      <c r="D5477" s="1" t="s">
        <v>54</v>
      </c>
      <c r="E5477" s="1" t="s">
        <v>112</v>
      </c>
      <c r="F5477" s="1" t="s">
        <v>113</v>
      </c>
      <c r="G5477" s="1" t="s">
        <v>21</v>
      </c>
      <c r="H5477">
        <v>40</v>
      </c>
      <c r="I5477">
        <v>575</v>
      </c>
      <c r="J5477">
        <v>230000</v>
      </c>
      <c r="K5477">
        <v>103500</v>
      </c>
      <c r="L5477">
        <v>0.45</v>
      </c>
      <c r="M5477">
        <v>126500</v>
      </c>
      <c r="N5477" s="1" t="s">
        <v>19</v>
      </c>
    </row>
    <row r="5478" spans="1:14" x14ac:dyDescent="0.3">
      <c r="A5478" s="1" t="s">
        <v>51</v>
      </c>
      <c r="B5478">
        <v>1189833</v>
      </c>
      <c r="C5478" s="2">
        <v>44583</v>
      </c>
      <c r="D5478" s="1" t="s">
        <v>54</v>
      </c>
      <c r="E5478" s="1" t="s">
        <v>112</v>
      </c>
      <c r="F5478" s="1" t="s">
        <v>113</v>
      </c>
      <c r="G5478" s="1" t="s">
        <v>22</v>
      </c>
      <c r="H5478">
        <v>45</v>
      </c>
      <c r="I5478">
        <v>425</v>
      </c>
      <c r="J5478">
        <v>191250</v>
      </c>
      <c r="K5478">
        <v>57375</v>
      </c>
      <c r="L5478">
        <v>0.3</v>
      </c>
      <c r="M5478">
        <v>133875</v>
      </c>
      <c r="N5478" s="1" t="s">
        <v>19</v>
      </c>
    </row>
    <row r="5479" spans="1:14" x14ac:dyDescent="0.3">
      <c r="A5479" s="1" t="s">
        <v>51</v>
      </c>
      <c r="B5479">
        <v>1189833</v>
      </c>
      <c r="C5479" s="2">
        <v>44584</v>
      </c>
      <c r="D5479" s="1" t="s">
        <v>54</v>
      </c>
      <c r="E5479" s="1" t="s">
        <v>112</v>
      </c>
      <c r="F5479" s="1" t="s">
        <v>113</v>
      </c>
      <c r="G5479" s="1" t="s">
        <v>23</v>
      </c>
      <c r="H5479">
        <v>45</v>
      </c>
      <c r="I5479">
        <v>425</v>
      </c>
      <c r="J5479">
        <v>191250</v>
      </c>
      <c r="K5479">
        <v>86062.5</v>
      </c>
      <c r="L5479">
        <v>0.45</v>
      </c>
      <c r="M5479">
        <v>105187.5</v>
      </c>
      <c r="N5479" s="1" t="s">
        <v>19</v>
      </c>
    </row>
    <row r="5480" spans="1:14" x14ac:dyDescent="0.3">
      <c r="A5480" s="1" t="s">
        <v>51</v>
      </c>
      <c r="B5480">
        <v>1189833</v>
      </c>
      <c r="C5480" s="2">
        <v>44585</v>
      </c>
      <c r="D5480" s="1" t="s">
        <v>54</v>
      </c>
      <c r="E5480" s="1" t="s">
        <v>112</v>
      </c>
      <c r="F5480" s="1" t="s">
        <v>113</v>
      </c>
      <c r="G5480" s="1" t="s">
        <v>24</v>
      </c>
      <c r="H5480">
        <v>40</v>
      </c>
      <c r="I5480">
        <v>325</v>
      </c>
      <c r="J5480">
        <v>130000</v>
      </c>
      <c r="K5480">
        <v>51999.999999999993</v>
      </c>
      <c r="L5480">
        <v>0.39999999999999997</v>
      </c>
      <c r="M5480">
        <v>78000</v>
      </c>
      <c r="N5480" s="1" t="s">
        <v>19</v>
      </c>
    </row>
    <row r="5481" spans="1:14" x14ac:dyDescent="0.3">
      <c r="A5481" s="1" t="s">
        <v>51</v>
      </c>
      <c r="B5481">
        <v>1189833</v>
      </c>
      <c r="C5481" s="2">
        <v>44586</v>
      </c>
      <c r="D5481" s="1" t="s">
        <v>54</v>
      </c>
      <c r="E5481" s="1" t="s">
        <v>112</v>
      </c>
      <c r="F5481" s="1" t="s">
        <v>113</v>
      </c>
      <c r="G5481" s="1" t="s">
        <v>18</v>
      </c>
      <c r="H5481">
        <v>45</v>
      </c>
      <c r="I5481">
        <v>225</v>
      </c>
      <c r="J5481">
        <v>101250</v>
      </c>
      <c r="K5481">
        <v>60750.000000000007</v>
      </c>
      <c r="L5481">
        <v>0.60000000000000009</v>
      </c>
      <c r="M5481">
        <v>40499.999999999993</v>
      </c>
      <c r="N5481" s="1" t="s">
        <v>19</v>
      </c>
    </row>
    <row r="5482" spans="1:14" x14ac:dyDescent="0.3">
      <c r="A5482" s="1" t="s">
        <v>51</v>
      </c>
      <c r="B5482">
        <v>1189833</v>
      </c>
      <c r="C5482" s="2">
        <v>44587</v>
      </c>
      <c r="D5482" s="1" t="s">
        <v>54</v>
      </c>
      <c r="E5482" s="1" t="s">
        <v>112</v>
      </c>
      <c r="F5482" s="1" t="s">
        <v>113</v>
      </c>
      <c r="G5482" s="1" t="s">
        <v>20</v>
      </c>
      <c r="H5482">
        <v>60</v>
      </c>
      <c r="I5482">
        <v>400</v>
      </c>
      <c r="J5482">
        <v>240000</v>
      </c>
      <c r="K5482">
        <v>60000</v>
      </c>
      <c r="L5482">
        <v>0.25</v>
      </c>
      <c r="M5482">
        <v>180000</v>
      </c>
      <c r="N5482" s="1" t="s">
        <v>19</v>
      </c>
    </row>
    <row r="5483" spans="1:14" x14ac:dyDescent="0.3">
      <c r="A5483" s="1" t="s">
        <v>51</v>
      </c>
      <c r="B5483">
        <v>1189833</v>
      </c>
      <c r="C5483" s="2">
        <v>44588</v>
      </c>
      <c r="D5483" s="1" t="s">
        <v>54</v>
      </c>
      <c r="E5483" s="1" t="s">
        <v>112</v>
      </c>
      <c r="F5483" s="1" t="s">
        <v>113</v>
      </c>
      <c r="G5483" s="1" t="s">
        <v>21</v>
      </c>
      <c r="H5483">
        <v>40</v>
      </c>
      <c r="I5483">
        <v>675</v>
      </c>
      <c r="J5483">
        <v>270000</v>
      </c>
      <c r="K5483">
        <v>121500</v>
      </c>
      <c r="L5483">
        <v>0.45</v>
      </c>
      <c r="M5483">
        <v>148500</v>
      </c>
      <c r="N5483" s="1" t="s">
        <v>19</v>
      </c>
    </row>
    <row r="5484" spans="1:14" x14ac:dyDescent="0.3">
      <c r="A5484" s="1" t="s">
        <v>51</v>
      </c>
      <c r="B5484">
        <v>1189833</v>
      </c>
      <c r="C5484" s="2">
        <v>44589</v>
      </c>
      <c r="D5484" s="1" t="s">
        <v>54</v>
      </c>
      <c r="E5484" s="1" t="s">
        <v>112</v>
      </c>
      <c r="F5484" s="1" t="s">
        <v>113</v>
      </c>
      <c r="G5484" s="1" t="s">
        <v>22</v>
      </c>
      <c r="H5484">
        <v>45</v>
      </c>
      <c r="I5484">
        <v>525</v>
      </c>
      <c r="J5484">
        <v>236250</v>
      </c>
      <c r="K5484">
        <v>70875</v>
      </c>
      <c r="L5484">
        <v>0.3</v>
      </c>
      <c r="M5484">
        <v>165375</v>
      </c>
      <c r="N5484" s="1" t="s">
        <v>19</v>
      </c>
    </row>
    <row r="5485" spans="1:14" x14ac:dyDescent="0.3">
      <c r="A5485" s="1" t="s">
        <v>51</v>
      </c>
      <c r="B5485">
        <v>1189833</v>
      </c>
      <c r="C5485" s="2">
        <v>44590</v>
      </c>
      <c r="D5485" s="1" t="s">
        <v>54</v>
      </c>
      <c r="E5485" s="1" t="s">
        <v>112</v>
      </c>
      <c r="F5485" s="1" t="s">
        <v>113</v>
      </c>
      <c r="G5485" s="1" t="s">
        <v>23</v>
      </c>
      <c r="H5485">
        <v>45</v>
      </c>
      <c r="I5485">
        <v>550</v>
      </c>
      <c r="J5485">
        <v>247500</v>
      </c>
      <c r="K5485">
        <v>111375</v>
      </c>
      <c r="L5485">
        <v>0.45</v>
      </c>
      <c r="M5485">
        <v>136125</v>
      </c>
      <c r="N5485" s="1" t="s">
        <v>19</v>
      </c>
    </row>
    <row r="5486" spans="1:14" x14ac:dyDescent="0.3">
      <c r="A5486" s="1" t="s">
        <v>51</v>
      </c>
      <c r="B5486">
        <v>1189833</v>
      </c>
      <c r="C5486" s="2">
        <v>44591</v>
      </c>
      <c r="D5486" s="1" t="s">
        <v>54</v>
      </c>
      <c r="E5486" s="1" t="s">
        <v>112</v>
      </c>
      <c r="F5486" s="1" t="s">
        <v>113</v>
      </c>
      <c r="G5486" s="1" t="s">
        <v>24</v>
      </c>
      <c r="H5486">
        <v>40</v>
      </c>
      <c r="I5486">
        <v>425</v>
      </c>
      <c r="J5486">
        <v>170000</v>
      </c>
      <c r="K5486">
        <v>68000</v>
      </c>
      <c r="L5486">
        <v>0.39999999999999997</v>
      </c>
      <c r="M5486">
        <v>102000</v>
      </c>
      <c r="N5486" s="1" t="s">
        <v>19</v>
      </c>
    </row>
    <row r="5487" spans="1:14" x14ac:dyDescent="0.3">
      <c r="A5487" s="1" t="s">
        <v>51</v>
      </c>
      <c r="B5487">
        <v>1189833</v>
      </c>
      <c r="C5487" s="2">
        <v>44592</v>
      </c>
      <c r="D5487" s="1" t="s">
        <v>54</v>
      </c>
      <c r="E5487" s="1" t="s">
        <v>112</v>
      </c>
      <c r="F5487" s="1" t="s">
        <v>113</v>
      </c>
      <c r="G5487" s="1" t="s">
        <v>18</v>
      </c>
      <c r="H5487">
        <v>45</v>
      </c>
      <c r="I5487">
        <v>300</v>
      </c>
      <c r="J5487">
        <v>135000</v>
      </c>
      <c r="K5487">
        <v>81000.000000000015</v>
      </c>
      <c r="L5487">
        <v>0.60000000000000009</v>
      </c>
      <c r="M5487">
        <v>53999.999999999985</v>
      </c>
      <c r="N5487" s="1" t="s">
        <v>19</v>
      </c>
    </row>
    <row r="5488" spans="1:14" x14ac:dyDescent="0.3">
      <c r="A5488" s="1" t="s">
        <v>51</v>
      </c>
      <c r="B5488">
        <v>1189833</v>
      </c>
      <c r="C5488" s="2">
        <v>44593</v>
      </c>
      <c r="D5488" s="1" t="s">
        <v>54</v>
      </c>
      <c r="E5488" s="1" t="s">
        <v>112</v>
      </c>
      <c r="F5488" s="1" t="s">
        <v>113</v>
      </c>
      <c r="G5488" s="1" t="s">
        <v>20</v>
      </c>
      <c r="H5488">
        <v>60</v>
      </c>
      <c r="I5488">
        <v>600</v>
      </c>
      <c r="J5488">
        <v>360000</v>
      </c>
      <c r="K5488">
        <v>90000</v>
      </c>
      <c r="L5488">
        <v>0.25</v>
      </c>
      <c r="M5488">
        <v>270000</v>
      </c>
      <c r="N5488" s="1" t="s">
        <v>19</v>
      </c>
    </row>
    <row r="5489" spans="1:14" x14ac:dyDescent="0.3">
      <c r="A5489" s="1" t="s">
        <v>51</v>
      </c>
      <c r="B5489">
        <v>1189833</v>
      </c>
      <c r="C5489" s="2">
        <v>44594</v>
      </c>
      <c r="D5489" s="1" t="s">
        <v>54</v>
      </c>
      <c r="E5489" s="1" t="s">
        <v>112</v>
      </c>
      <c r="F5489" s="1" t="s">
        <v>113</v>
      </c>
      <c r="G5489" s="1" t="s">
        <v>21</v>
      </c>
      <c r="H5489">
        <v>40</v>
      </c>
      <c r="I5489">
        <v>750</v>
      </c>
      <c r="J5489">
        <v>300000</v>
      </c>
      <c r="K5489">
        <v>135000</v>
      </c>
      <c r="L5489">
        <v>0.45</v>
      </c>
      <c r="M5489">
        <v>165000</v>
      </c>
      <c r="N5489" s="1" t="s">
        <v>19</v>
      </c>
    </row>
    <row r="5490" spans="1:14" x14ac:dyDescent="0.3">
      <c r="A5490" s="1" t="s">
        <v>51</v>
      </c>
      <c r="B5490">
        <v>1189833</v>
      </c>
      <c r="C5490" s="2">
        <v>44595</v>
      </c>
      <c r="D5490" s="1" t="s">
        <v>54</v>
      </c>
      <c r="E5490" s="1" t="s">
        <v>112</v>
      </c>
      <c r="F5490" s="1" t="s">
        <v>113</v>
      </c>
      <c r="G5490" s="1" t="s">
        <v>22</v>
      </c>
      <c r="H5490">
        <v>45</v>
      </c>
      <c r="I5490">
        <v>600</v>
      </c>
      <c r="J5490">
        <v>270000</v>
      </c>
      <c r="K5490">
        <v>81000</v>
      </c>
      <c r="L5490">
        <v>0.3</v>
      </c>
      <c r="M5490">
        <v>189000</v>
      </c>
      <c r="N5490" s="1" t="s">
        <v>19</v>
      </c>
    </row>
    <row r="5491" spans="1:14" x14ac:dyDescent="0.3">
      <c r="A5491" s="1" t="s">
        <v>51</v>
      </c>
      <c r="B5491">
        <v>1189833</v>
      </c>
      <c r="C5491" s="2">
        <v>44596</v>
      </c>
      <c r="D5491" s="1" t="s">
        <v>54</v>
      </c>
      <c r="E5491" s="1" t="s">
        <v>112</v>
      </c>
      <c r="F5491" s="1" t="s">
        <v>113</v>
      </c>
      <c r="G5491" s="1" t="s">
        <v>23</v>
      </c>
      <c r="H5491">
        <v>45</v>
      </c>
      <c r="I5491">
        <v>550</v>
      </c>
      <c r="J5491">
        <v>247500</v>
      </c>
      <c r="K5491">
        <v>111375</v>
      </c>
      <c r="L5491">
        <v>0.45</v>
      </c>
      <c r="M5491">
        <v>136125</v>
      </c>
      <c r="N5491" s="1" t="s">
        <v>19</v>
      </c>
    </row>
    <row r="5492" spans="1:14" x14ac:dyDescent="0.3">
      <c r="A5492" s="1" t="s">
        <v>51</v>
      </c>
      <c r="B5492">
        <v>1189833</v>
      </c>
      <c r="C5492" s="2">
        <v>44597</v>
      </c>
      <c r="D5492" s="1" t="s">
        <v>54</v>
      </c>
      <c r="E5492" s="1" t="s">
        <v>112</v>
      </c>
      <c r="F5492" s="1" t="s">
        <v>113</v>
      </c>
      <c r="G5492" s="1" t="s">
        <v>24</v>
      </c>
      <c r="H5492">
        <v>40</v>
      </c>
      <c r="I5492">
        <v>450</v>
      </c>
      <c r="J5492">
        <v>180000</v>
      </c>
      <c r="K5492">
        <v>72000</v>
      </c>
      <c r="L5492">
        <v>0.39999999999999997</v>
      </c>
      <c r="M5492">
        <v>108000</v>
      </c>
      <c r="N5492" s="1" t="s">
        <v>19</v>
      </c>
    </row>
    <row r="5493" spans="1:14" x14ac:dyDescent="0.3">
      <c r="A5493" s="1" t="s">
        <v>51</v>
      </c>
      <c r="B5493">
        <v>1189833</v>
      </c>
      <c r="C5493" s="2">
        <v>44598</v>
      </c>
      <c r="D5493" s="1" t="s">
        <v>54</v>
      </c>
      <c r="E5493" s="1" t="s">
        <v>112</v>
      </c>
      <c r="F5493" s="1" t="s">
        <v>113</v>
      </c>
      <c r="G5493" s="1" t="s">
        <v>18</v>
      </c>
      <c r="H5493">
        <v>45</v>
      </c>
      <c r="I5493">
        <v>475</v>
      </c>
      <c r="J5493">
        <v>213750</v>
      </c>
      <c r="K5493">
        <v>128250.00000000001</v>
      </c>
      <c r="L5493">
        <v>0.60000000000000009</v>
      </c>
      <c r="M5493">
        <v>85499.999999999985</v>
      </c>
      <c r="N5493" s="1" t="s">
        <v>19</v>
      </c>
    </row>
    <row r="5494" spans="1:14" x14ac:dyDescent="0.3">
      <c r="A5494" s="1" t="s">
        <v>51</v>
      </c>
      <c r="B5494">
        <v>1189833</v>
      </c>
      <c r="C5494" s="2">
        <v>44599</v>
      </c>
      <c r="D5494" s="1" t="s">
        <v>54</v>
      </c>
      <c r="E5494" s="1" t="s">
        <v>112</v>
      </c>
      <c r="F5494" s="1" t="s">
        <v>113</v>
      </c>
      <c r="G5494" s="1" t="s">
        <v>20</v>
      </c>
      <c r="H5494">
        <v>60</v>
      </c>
      <c r="I5494">
        <v>475</v>
      </c>
      <c r="J5494">
        <v>285000</v>
      </c>
      <c r="K5494">
        <v>71250</v>
      </c>
      <c r="L5494">
        <v>0.25</v>
      </c>
      <c r="M5494">
        <v>213750</v>
      </c>
      <c r="N5494" s="1" t="s">
        <v>19</v>
      </c>
    </row>
    <row r="5495" spans="1:14" x14ac:dyDescent="0.3">
      <c r="A5495" s="1" t="s">
        <v>51</v>
      </c>
      <c r="B5495">
        <v>1189833</v>
      </c>
      <c r="C5495" s="2">
        <v>44600</v>
      </c>
      <c r="D5495" s="1" t="s">
        <v>54</v>
      </c>
      <c r="E5495" s="1" t="s">
        <v>112</v>
      </c>
      <c r="F5495" s="1" t="s">
        <v>113</v>
      </c>
      <c r="G5495" s="1" t="s">
        <v>21</v>
      </c>
      <c r="H5495">
        <v>45</v>
      </c>
      <c r="I5495">
        <v>675</v>
      </c>
      <c r="J5495">
        <v>303750</v>
      </c>
      <c r="K5495">
        <v>136687.5</v>
      </c>
      <c r="L5495">
        <v>0.45</v>
      </c>
      <c r="M5495">
        <v>167062.5</v>
      </c>
      <c r="N5495" s="1" t="s">
        <v>19</v>
      </c>
    </row>
    <row r="5496" spans="1:14" x14ac:dyDescent="0.3">
      <c r="A5496" s="1" t="s">
        <v>51</v>
      </c>
      <c r="B5496">
        <v>1189833</v>
      </c>
      <c r="C5496" s="2">
        <v>44601</v>
      </c>
      <c r="D5496" s="1" t="s">
        <v>54</v>
      </c>
      <c r="E5496" s="1" t="s">
        <v>112</v>
      </c>
      <c r="F5496" s="1" t="s">
        <v>113</v>
      </c>
      <c r="G5496" s="1" t="s">
        <v>22</v>
      </c>
      <c r="H5496">
        <v>55.000000000000007</v>
      </c>
      <c r="I5496">
        <v>625</v>
      </c>
      <c r="J5496">
        <v>343750.00000000006</v>
      </c>
      <c r="K5496">
        <v>103125.00000000001</v>
      </c>
      <c r="L5496">
        <v>0.3</v>
      </c>
      <c r="M5496">
        <v>240625.00000000006</v>
      </c>
      <c r="N5496" s="1" t="s">
        <v>19</v>
      </c>
    </row>
    <row r="5497" spans="1:14" x14ac:dyDescent="0.3">
      <c r="A5497" s="1" t="s">
        <v>51</v>
      </c>
      <c r="B5497">
        <v>1189833</v>
      </c>
      <c r="C5497" s="2">
        <v>44602</v>
      </c>
      <c r="D5497" s="1" t="s">
        <v>54</v>
      </c>
      <c r="E5497" s="1" t="s">
        <v>112</v>
      </c>
      <c r="F5497" s="1" t="s">
        <v>113</v>
      </c>
      <c r="G5497" s="1" t="s">
        <v>23</v>
      </c>
      <c r="H5497">
        <v>50</v>
      </c>
      <c r="I5497">
        <v>500</v>
      </c>
      <c r="J5497">
        <v>250000</v>
      </c>
      <c r="K5497">
        <v>112500</v>
      </c>
      <c r="L5497">
        <v>0.45</v>
      </c>
      <c r="M5497">
        <v>137500</v>
      </c>
      <c r="N5497" s="1" t="s">
        <v>19</v>
      </c>
    </row>
    <row r="5498" spans="1:14" x14ac:dyDescent="0.3">
      <c r="A5498" s="1" t="s">
        <v>51</v>
      </c>
      <c r="B5498">
        <v>1189833</v>
      </c>
      <c r="C5498" s="2">
        <v>44603</v>
      </c>
      <c r="D5498" s="1" t="s">
        <v>54</v>
      </c>
      <c r="E5498" s="1" t="s">
        <v>112</v>
      </c>
      <c r="F5498" s="1" t="s">
        <v>113</v>
      </c>
      <c r="G5498" s="1" t="s">
        <v>24</v>
      </c>
      <c r="H5498">
        <v>45</v>
      </c>
      <c r="I5498">
        <v>425</v>
      </c>
      <c r="J5498">
        <v>191250</v>
      </c>
      <c r="K5498">
        <v>76500</v>
      </c>
      <c r="L5498">
        <v>0.39999999999999997</v>
      </c>
      <c r="M5498">
        <v>114750</v>
      </c>
      <c r="N5498" s="1" t="s">
        <v>19</v>
      </c>
    </row>
    <row r="5499" spans="1:14" x14ac:dyDescent="0.3">
      <c r="A5499" s="1" t="s">
        <v>51</v>
      </c>
      <c r="B5499">
        <v>1189833</v>
      </c>
      <c r="C5499" s="2">
        <v>44604</v>
      </c>
      <c r="D5499" s="1" t="s">
        <v>54</v>
      </c>
      <c r="E5499" s="1" t="s">
        <v>112</v>
      </c>
      <c r="F5499" s="1" t="s">
        <v>113</v>
      </c>
      <c r="G5499" s="1" t="s">
        <v>18</v>
      </c>
      <c r="H5499">
        <v>54.999999999999993</v>
      </c>
      <c r="I5499">
        <v>425</v>
      </c>
      <c r="J5499">
        <v>233749.99999999997</v>
      </c>
      <c r="K5499">
        <v>140250</v>
      </c>
      <c r="L5499">
        <v>0.60000000000000009</v>
      </c>
      <c r="M5499">
        <v>93499.999999999971</v>
      </c>
      <c r="N5499" s="1" t="s">
        <v>19</v>
      </c>
    </row>
    <row r="5500" spans="1:14" x14ac:dyDescent="0.3">
      <c r="A5500" s="1" t="s">
        <v>51</v>
      </c>
      <c r="B5500">
        <v>1189833</v>
      </c>
      <c r="C5500" s="2">
        <v>44605</v>
      </c>
      <c r="D5500" s="1" t="s">
        <v>54</v>
      </c>
      <c r="E5500" s="1" t="s">
        <v>112</v>
      </c>
      <c r="F5500" s="1" t="s">
        <v>113</v>
      </c>
      <c r="G5500" s="1" t="s">
        <v>20</v>
      </c>
      <c r="H5500">
        <v>60</v>
      </c>
      <c r="I5500">
        <v>400</v>
      </c>
      <c r="J5500">
        <v>240000</v>
      </c>
      <c r="K5500">
        <v>60000</v>
      </c>
      <c r="L5500">
        <v>0.25</v>
      </c>
      <c r="M5500">
        <v>180000</v>
      </c>
      <c r="N5500" s="1" t="s">
        <v>19</v>
      </c>
    </row>
    <row r="5501" spans="1:14" x14ac:dyDescent="0.3">
      <c r="A5501" s="1" t="s">
        <v>51</v>
      </c>
      <c r="B5501">
        <v>1189833</v>
      </c>
      <c r="C5501" s="2">
        <v>44606</v>
      </c>
      <c r="D5501" s="1" t="s">
        <v>54</v>
      </c>
      <c r="E5501" s="1" t="s">
        <v>112</v>
      </c>
      <c r="F5501" s="1" t="s">
        <v>113</v>
      </c>
      <c r="G5501" s="1" t="s">
        <v>21</v>
      </c>
      <c r="H5501">
        <v>45</v>
      </c>
      <c r="I5501">
        <v>600</v>
      </c>
      <c r="J5501">
        <v>270000</v>
      </c>
      <c r="K5501">
        <v>121500</v>
      </c>
      <c r="L5501">
        <v>0.45</v>
      </c>
      <c r="M5501">
        <v>148500</v>
      </c>
      <c r="N5501" s="1" t="s">
        <v>19</v>
      </c>
    </row>
    <row r="5502" spans="1:14" x14ac:dyDescent="0.3">
      <c r="A5502" s="1" t="s">
        <v>51</v>
      </c>
      <c r="B5502">
        <v>1189833</v>
      </c>
      <c r="C5502" s="2">
        <v>44607</v>
      </c>
      <c r="D5502" s="1" t="s">
        <v>54</v>
      </c>
      <c r="E5502" s="1" t="s">
        <v>112</v>
      </c>
      <c r="F5502" s="1" t="s">
        <v>113</v>
      </c>
      <c r="G5502" s="1" t="s">
        <v>22</v>
      </c>
      <c r="H5502">
        <v>50</v>
      </c>
      <c r="I5502">
        <v>600</v>
      </c>
      <c r="J5502">
        <v>300000</v>
      </c>
      <c r="K5502">
        <v>90000</v>
      </c>
      <c r="L5502">
        <v>0.3</v>
      </c>
      <c r="M5502">
        <v>210000</v>
      </c>
      <c r="N5502" s="1" t="s">
        <v>19</v>
      </c>
    </row>
    <row r="5503" spans="1:14" x14ac:dyDescent="0.3">
      <c r="A5503" s="1" t="s">
        <v>51</v>
      </c>
      <c r="B5503">
        <v>1189833</v>
      </c>
      <c r="C5503" s="2">
        <v>44608</v>
      </c>
      <c r="D5503" s="1" t="s">
        <v>54</v>
      </c>
      <c r="E5503" s="1" t="s">
        <v>112</v>
      </c>
      <c r="F5503" s="1" t="s">
        <v>113</v>
      </c>
      <c r="G5503" s="1" t="s">
        <v>23</v>
      </c>
      <c r="H5503">
        <v>45</v>
      </c>
      <c r="I5503">
        <v>450</v>
      </c>
      <c r="J5503">
        <v>202500</v>
      </c>
      <c r="K5503">
        <v>91125</v>
      </c>
      <c r="L5503">
        <v>0.45</v>
      </c>
      <c r="M5503">
        <v>111375</v>
      </c>
      <c r="N5503" s="1" t="s">
        <v>19</v>
      </c>
    </row>
    <row r="5504" spans="1:14" x14ac:dyDescent="0.3">
      <c r="A5504" s="1" t="s">
        <v>51</v>
      </c>
      <c r="B5504">
        <v>1189833</v>
      </c>
      <c r="C5504" s="2">
        <v>44609</v>
      </c>
      <c r="D5504" s="1" t="s">
        <v>54</v>
      </c>
      <c r="E5504" s="1" t="s">
        <v>112</v>
      </c>
      <c r="F5504" s="1" t="s">
        <v>113</v>
      </c>
      <c r="G5504" s="1" t="s">
        <v>24</v>
      </c>
      <c r="H5504">
        <v>45</v>
      </c>
      <c r="I5504">
        <v>400</v>
      </c>
      <c r="J5504">
        <v>180000</v>
      </c>
      <c r="K5504">
        <v>72000</v>
      </c>
      <c r="L5504">
        <v>0.39999999999999997</v>
      </c>
      <c r="M5504">
        <v>108000</v>
      </c>
      <c r="N5504" s="1" t="s">
        <v>19</v>
      </c>
    </row>
    <row r="5505" spans="1:14" x14ac:dyDescent="0.3">
      <c r="A5505" s="1" t="s">
        <v>51</v>
      </c>
      <c r="B5505">
        <v>1189833</v>
      </c>
      <c r="C5505" s="2">
        <v>44610</v>
      </c>
      <c r="D5505" s="1" t="s">
        <v>54</v>
      </c>
      <c r="E5505" s="1" t="s">
        <v>112</v>
      </c>
      <c r="F5505" s="1" t="s">
        <v>113</v>
      </c>
      <c r="G5505" s="1" t="s">
        <v>18</v>
      </c>
      <c r="H5505">
        <v>54.999999999999993</v>
      </c>
      <c r="I5505">
        <v>400</v>
      </c>
      <c r="J5505">
        <v>219999.99999999997</v>
      </c>
      <c r="K5505">
        <v>132000</v>
      </c>
      <c r="L5505">
        <v>0.60000000000000009</v>
      </c>
      <c r="M5505">
        <v>87999.999999999971</v>
      </c>
      <c r="N5505" s="1" t="s">
        <v>19</v>
      </c>
    </row>
    <row r="5506" spans="1:14" x14ac:dyDescent="0.3">
      <c r="A5506" s="1" t="s">
        <v>51</v>
      </c>
      <c r="B5506">
        <v>1189833</v>
      </c>
      <c r="C5506" s="2">
        <v>44611</v>
      </c>
      <c r="D5506" s="1" t="s">
        <v>54</v>
      </c>
      <c r="E5506" s="1" t="s">
        <v>112</v>
      </c>
      <c r="F5506" s="1" t="s">
        <v>113</v>
      </c>
      <c r="G5506" s="1" t="s">
        <v>20</v>
      </c>
      <c r="H5506">
        <v>60</v>
      </c>
      <c r="I5506">
        <v>450</v>
      </c>
      <c r="J5506">
        <v>270000</v>
      </c>
      <c r="K5506">
        <v>67500</v>
      </c>
      <c r="L5506">
        <v>0.25</v>
      </c>
      <c r="M5506">
        <v>202500</v>
      </c>
      <c r="N5506" s="1" t="s">
        <v>19</v>
      </c>
    </row>
    <row r="5507" spans="1:14" x14ac:dyDescent="0.3">
      <c r="A5507" s="1" t="s">
        <v>51</v>
      </c>
      <c r="B5507">
        <v>1189833</v>
      </c>
      <c r="C5507" s="2">
        <v>44612</v>
      </c>
      <c r="D5507" s="1" t="s">
        <v>54</v>
      </c>
      <c r="E5507" s="1" t="s">
        <v>112</v>
      </c>
      <c r="F5507" s="1" t="s">
        <v>113</v>
      </c>
      <c r="G5507" s="1" t="s">
        <v>21</v>
      </c>
      <c r="H5507">
        <v>45</v>
      </c>
      <c r="I5507">
        <v>550</v>
      </c>
      <c r="J5507">
        <v>247500</v>
      </c>
      <c r="K5507">
        <v>111375</v>
      </c>
      <c r="L5507">
        <v>0.45</v>
      </c>
      <c r="M5507">
        <v>136125</v>
      </c>
      <c r="N5507" s="1" t="s">
        <v>19</v>
      </c>
    </row>
    <row r="5508" spans="1:14" x14ac:dyDescent="0.3">
      <c r="A5508" s="1" t="s">
        <v>51</v>
      </c>
      <c r="B5508">
        <v>1189833</v>
      </c>
      <c r="C5508" s="2">
        <v>44613</v>
      </c>
      <c r="D5508" s="1" t="s">
        <v>54</v>
      </c>
      <c r="E5508" s="1" t="s">
        <v>112</v>
      </c>
      <c r="F5508" s="1" t="s">
        <v>113</v>
      </c>
      <c r="G5508" s="1" t="s">
        <v>22</v>
      </c>
      <c r="H5508">
        <v>50</v>
      </c>
      <c r="I5508">
        <v>550</v>
      </c>
      <c r="J5508">
        <v>275000</v>
      </c>
      <c r="K5508">
        <v>82500</v>
      </c>
      <c r="L5508">
        <v>0.3</v>
      </c>
      <c r="M5508">
        <v>192500</v>
      </c>
      <c r="N5508" s="1" t="s">
        <v>19</v>
      </c>
    </row>
    <row r="5509" spans="1:14" x14ac:dyDescent="0.3">
      <c r="A5509" s="1" t="s">
        <v>51</v>
      </c>
      <c r="B5509">
        <v>1189833</v>
      </c>
      <c r="C5509" s="2">
        <v>44614</v>
      </c>
      <c r="D5509" s="1" t="s">
        <v>54</v>
      </c>
      <c r="E5509" s="1" t="s">
        <v>112</v>
      </c>
      <c r="F5509" s="1" t="s">
        <v>113</v>
      </c>
      <c r="G5509" s="1" t="s">
        <v>23</v>
      </c>
      <c r="H5509">
        <v>45</v>
      </c>
      <c r="I5509">
        <v>400</v>
      </c>
      <c r="J5509">
        <v>180000</v>
      </c>
      <c r="K5509">
        <v>81000</v>
      </c>
      <c r="L5509">
        <v>0.45</v>
      </c>
      <c r="M5509">
        <v>99000</v>
      </c>
      <c r="N5509" s="1" t="s">
        <v>19</v>
      </c>
    </row>
    <row r="5510" spans="1:14" x14ac:dyDescent="0.3">
      <c r="A5510" s="1" t="s">
        <v>51</v>
      </c>
      <c r="B5510">
        <v>1189833</v>
      </c>
      <c r="C5510" s="2">
        <v>44615</v>
      </c>
      <c r="D5510" s="1" t="s">
        <v>54</v>
      </c>
      <c r="E5510" s="1" t="s">
        <v>112</v>
      </c>
      <c r="F5510" s="1" t="s">
        <v>113</v>
      </c>
      <c r="G5510" s="1" t="s">
        <v>24</v>
      </c>
      <c r="H5510">
        <v>45</v>
      </c>
      <c r="I5510">
        <v>375</v>
      </c>
      <c r="J5510">
        <v>168750</v>
      </c>
      <c r="K5510">
        <v>67500</v>
      </c>
      <c r="L5510">
        <v>0.39999999999999997</v>
      </c>
      <c r="M5510">
        <v>101250</v>
      </c>
      <c r="N5510" s="1" t="s">
        <v>19</v>
      </c>
    </row>
    <row r="5511" spans="1:14" x14ac:dyDescent="0.3">
      <c r="A5511" s="1" t="s">
        <v>51</v>
      </c>
      <c r="B5511">
        <v>1189833</v>
      </c>
      <c r="C5511" s="2">
        <v>44616</v>
      </c>
      <c r="D5511" s="1" t="s">
        <v>54</v>
      </c>
      <c r="E5511" s="1" t="s">
        <v>112</v>
      </c>
      <c r="F5511" s="1" t="s">
        <v>113</v>
      </c>
      <c r="G5511" s="1" t="s">
        <v>18</v>
      </c>
      <c r="H5511">
        <v>54.999999999999993</v>
      </c>
      <c r="I5511">
        <v>350</v>
      </c>
      <c r="J5511">
        <v>192499.99999999997</v>
      </c>
      <c r="K5511">
        <v>115500</v>
      </c>
      <c r="L5511">
        <v>0.60000000000000009</v>
      </c>
      <c r="M5511">
        <v>76999.999999999971</v>
      </c>
      <c r="N5511" s="1" t="s">
        <v>19</v>
      </c>
    </row>
    <row r="5512" spans="1:14" x14ac:dyDescent="0.3">
      <c r="A5512" s="1" t="s">
        <v>51</v>
      </c>
      <c r="B5512">
        <v>1189833</v>
      </c>
      <c r="C5512" s="2">
        <v>44617</v>
      </c>
      <c r="D5512" s="1" t="s">
        <v>54</v>
      </c>
      <c r="E5512" s="1" t="s">
        <v>112</v>
      </c>
      <c r="F5512" s="1" t="s">
        <v>113</v>
      </c>
      <c r="G5512" s="1" t="s">
        <v>20</v>
      </c>
      <c r="H5512">
        <v>60</v>
      </c>
      <c r="I5512">
        <v>400</v>
      </c>
      <c r="J5512">
        <v>240000</v>
      </c>
      <c r="K5512">
        <v>60000</v>
      </c>
      <c r="L5512">
        <v>0.25</v>
      </c>
      <c r="M5512">
        <v>180000</v>
      </c>
      <c r="N5512" s="1" t="s">
        <v>19</v>
      </c>
    </row>
    <row r="5513" spans="1:14" x14ac:dyDescent="0.3">
      <c r="A5513" s="1" t="s">
        <v>51</v>
      </c>
      <c r="B5513">
        <v>1189833</v>
      </c>
      <c r="C5513" s="2">
        <v>44618</v>
      </c>
      <c r="D5513" s="1" t="s">
        <v>54</v>
      </c>
      <c r="E5513" s="1" t="s">
        <v>112</v>
      </c>
      <c r="F5513" s="1" t="s">
        <v>113</v>
      </c>
      <c r="G5513" s="1" t="s">
        <v>21</v>
      </c>
      <c r="H5513">
        <v>40</v>
      </c>
      <c r="I5513">
        <v>575</v>
      </c>
      <c r="J5513">
        <v>230000</v>
      </c>
      <c r="K5513">
        <v>103500</v>
      </c>
      <c r="L5513">
        <v>0.45</v>
      </c>
      <c r="M5513">
        <v>126500</v>
      </c>
      <c r="N5513" s="1" t="s">
        <v>19</v>
      </c>
    </row>
    <row r="5514" spans="1:14" x14ac:dyDescent="0.3">
      <c r="A5514" s="1" t="s">
        <v>51</v>
      </c>
      <c r="B5514">
        <v>1189833</v>
      </c>
      <c r="C5514" s="2">
        <v>44619</v>
      </c>
      <c r="D5514" s="1" t="s">
        <v>54</v>
      </c>
      <c r="E5514" s="1" t="s">
        <v>112</v>
      </c>
      <c r="F5514" s="1" t="s">
        <v>113</v>
      </c>
      <c r="G5514" s="1" t="s">
        <v>22</v>
      </c>
      <c r="H5514">
        <v>45.000000000000007</v>
      </c>
      <c r="I5514">
        <v>575</v>
      </c>
      <c r="J5514">
        <v>258750.00000000003</v>
      </c>
      <c r="K5514">
        <v>77625</v>
      </c>
      <c r="L5514">
        <v>0.3</v>
      </c>
      <c r="M5514">
        <v>181125.00000000003</v>
      </c>
      <c r="N5514" s="1" t="s">
        <v>19</v>
      </c>
    </row>
    <row r="5515" spans="1:14" x14ac:dyDescent="0.3">
      <c r="A5515" s="1" t="s">
        <v>51</v>
      </c>
      <c r="B5515">
        <v>1189833</v>
      </c>
      <c r="C5515" s="2">
        <v>44620</v>
      </c>
      <c r="D5515" s="1" t="s">
        <v>54</v>
      </c>
      <c r="E5515" s="1" t="s">
        <v>112</v>
      </c>
      <c r="F5515" s="1" t="s">
        <v>113</v>
      </c>
      <c r="G5515" s="1" t="s">
        <v>23</v>
      </c>
      <c r="H5515">
        <v>40</v>
      </c>
      <c r="I5515">
        <v>425</v>
      </c>
      <c r="J5515">
        <v>170000</v>
      </c>
      <c r="K5515">
        <v>76500</v>
      </c>
      <c r="L5515">
        <v>0.45</v>
      </c>
      <c r="M5515">
        <v>93500</v>
      </c>
      <c r="N5515" s="1" t="s">
        <v>19</v>
      </c>
    </row>
    <row r="5516" spans="1:14" x14ac:dyDescent="0.3">
      <c r="A5516" s="1" t="s">
        <v>51</v>
      </c>
      <c r="B5516">
        <v>1189833</v>
      </c>
      <c r="C5516" s="2">
        <v>44621</v>
      </c>
      <c r="D5516" s="1" t="s">
        <v>54</v>
      </c>
      <c r="E5516" s="1" t="s">
        <v>112</v>
      </c>
      <c r="F5516" s="1" t="s">
        <v>113</v>
      </c>
      <c r="G5516" s="1" t="s">
        <v>24</v>
      </c>
      <c r="H5516">
        <v>40</v>
      </c>
      <c r="I5516">
        <v>425</v>
      </c>
      <c r="J5516">
        <v>170000</v>
      </c>
      <c r="K5516">
        <v>68000</v>
      </c>
      <c r="L5516">
        <v>0.39999999999999997</v>
      </c>
      <c r="M5516">
        <v>102000</v>
      </c>
      <c r="N5516" s="1" t="s">
        <v>19</v>
      </c>
    </row>
    <row r="5517" spans="1:14" x14ac:dyDescent="0.3">
      <c r="A5517" s="1" t="s">
        <v>51</v>
      </c>
      <c r="B5517">
        <v>1189833</v>
      </c>
      <c r="C5517" s="2">
        <v>44622</v>
      </c>
      <c r="D5517" s="1" t="s">
        <v>54</v>
      </c>
      <c r="E5517" s="1" t="s">
        <v>112</v>
      </c>
      <c r="F5517" s="1" t="s">
        <v>113</v>
      </c>
      <c r="G5517" s="1" t="s">
        <v>18</v>
      </c>
      <c r="H5517">
        <v>54.999999999999993</v>
      </c>
      <c r="I5517">
        <v>375</v>
      </c>
      <c r="J5517">
        <v>206249.99999999997</v>
      </c>
      <c r="K5517">
        <v>123750</v>
      </c>
      <c r="L5517">
        <v>0.60000000000000009</v>
      </c>
      <c r="M5517">
        <v>82499.999999999971</v>
      </c>
      <c r="N5517" s="1" t="s">
        <v>19</v>
      </c>
    </row>
    <row r="5518" spans="1:14" x14ac:dyDescent="0.3">
      <c r="A5518" s="1" t="s">
        <v>51</v>
      </c>
      <c r="B5518">
        <v>1189833</v>
      </c>
      <c r="C5518" s="2">
        <v>44623</v>
      </c>
      <c r="D5518" s="1" t="s">
        <v>54</v>
      </c>
      <c r="E5518" s="1" t="s">
        <v>112</v>
      </c>
      <c r="F5518" s="1" t="s">
        <v>113</v>
      </c>
      <c r="G5518" s="1" t="s">
        <v>20</v>
      </c>
      <c r="H5518">
        <v>60</v>
      </c>
      <c r="I5518">
        <v>475</v>
      </c>
      <c r="J5518">
        <v>285000</v>
      </c>
      <c r="K5518">
        <v>71250</v>
      </c>
      <c r="L5518">
        <v>0.25</v>
      </c>
      <c r="M5518">
        <v>213750</v>
      </c>
      <c r="N5518" s="1" t="s">
        <v>19</v>
      </c>
    </row>
    <row r="5519" spans="1:14" x14ac:dyDescent="0.3">
      <c r="A5519" s="1" t="s">
        <v>51</v>
      </c>
      <c r="B5519">
        <v>1189833</v>
      </c>
      <c r="C5519" s="2">
        <v>44624</v>
      </c>
      <c r="D5519" s="1" t="s">
        <v>54</v>
      </c>
      <c r="E5519" s="1" t="s">
        <v>112</v>
      </c>
      <c r="F5519" s="1" t="s">
        <v>113</v>
      </c>
      <c r="G5519" s="1" t="s">
        <v>21</v>
      </c>
      <c r="H5519">
        <v>45</v>
      </c>
      <c r="I5519">
        <v>675</v>
      </c>
      <c r="J5519">
        <v>303750</v>
      </c>
      <c r="K5519">
        <v>136687.5</v>
      </c>
      <c r="L5519">
        <v>0.45</v>
      </c>
      <c r="M5519">
        <v>167062.5</v>
      </c>
      <c r="N5519" s="1" t="s">
        <v>19</v>
      </c>
    </row>
    <row r="5520" spans="1:14" x14ac:dyDescent="0.3">
      <c r="A5520" s="1" t="s">
        <v>51</v>
      </c>
      <c r="B5520">
        <v>1189833</v>
      </c>
      <c r="C5520" s="2">
        <v>44625</v>
      </c>
      <c r="D5520" s="1" t="s">
        <v>54</v>
      </c>
      <c r="E5520" s="1" t="s">
        <v>112</v>
      </c>
      <c r="F5520" s="1" t="s">
        <v>113</v>
      </c>
      <c r="G5520" s="1" t="s">
        <v>22</v>
      </c>
      <c r="H5520">
        <v>50</v>
      </c>
      <c r="I5520">
        <v>675</v>
      </c>
      <c r="J5520">
        <v>337500</v>
      </c>
      <c r="K5520">
        <v>101250</v>
      </c>
      <c r="L5520">
        <v>0.3</v>
      </c>
      <c r="M5520">
        <v>236250</v>
      </c>
      <c r="N5520" s="1" t="s">
        <v>19</v>
      </c>
    </row>
    <row r="5521" spans="1:14" x14ac:dyDescent="0.3">
      <c r="A5521" s="1" t="s">
        <v>51</v>
      </c>
      <c r="B5521">
        <v>1189833</v>
      </c>
      <c r="C5521" s="2">
        <v>44626</v>
      </c>
      <c r="D5521" s="1" t="s">
        <v>54</v>
      </c>
      <c r="E5521" s="1" t="s">
        <v>112</v>
      </c>
      <c r="F5521" s="1" t="s">
        <v>113</v>
      </c>
      <c r="G5521" s="1" t="s">
        <v>23</v>
      </c>
      <c r="H5521">
        <v>45</v>
      </c>
      <c r="I5521">
        <v>475</v>
      </c>
      <c r="J5521">
        <v>213750</v>
      </c>
      <c r="K5521">
        <v>96187.5</v>
      </c>
      <c r="L5521">
        <v>0.45</v>
      </c>
      <c r="M5521">
        <v>117562.5</v>
      </c>
      <c r="N5521" s="1" t="s">
        <v>19</v>
      </c>
    </row>
    <row r="5522" spans="1:14" x14ac:dyDescent="0.3">
      <c r="A5522" s="1" t="s">
        <v>51</v>
      </c>
      <c r="B5522">
        <v>1189833</v>
      </c>
      <c r="C5522" s="2">
        <v>44627</v>
      </c>
      <c r="D5522" s="1" t="s">
        <v>54</v>
      </c>
      <c r="E5522" s="1" t="s">
        <v>112</v>
      </c>
      <c r="F5522" s="1" t="s">
        <v>113</v>
      </c>
      <c r="G5522" s="1" t="s">
        <v>24</v>
      </c>
      <c r="H5522">
        <v>45</v>
      </c>
      <c r="I5522">
        <v>475</v>
      </c>
      <c r="J5522">
        <v>213750</v>
      </c>
      <c r="K5522">
        <v>85500</v>
      </c>
      <c r="L5522">
        <v>0.39999999999999997</v>
      </c>
      <c r="M5522">
        <v>128250</v>
      </c>
      <c r="N5522" s="1" t="s">
        <v>19</v>
      </c>
    </row>
    <row r="5523" spans="1:14" x14ac:dyDescent="0.3">
      <c r="A5523" s="1" t="s">
        <v>51</v>
      </c>
      <c r="B5523">
        <v>1189833</v>
      </c>
      <c r="C5523" s="2">
        <v>44628</v>
      </c>
      <c r="D5523" s="1" t="s">
        <v>54</v>
      </c>
      <c r="E5523" s="1" t="s">
        <v>112</v>
      </c>
      <c r="F5523" s="1" t="s">
        <v>113</v>
      </c>
      <c r="G5523" s="1" t="s">
        <v>18</v>
      </c>
      <c r="H5523">
        <v>54.999999999999993</v>
      </c>
      <c r="I5523">
        <v>400</v>
      </c>
      <c r="J5523">
        <v>219999.99999999997</v>
      </c>
      <c r="K5523">
        <v>132000</v>
      </c>
      <c r="L5523">
        <v>0.60000000000000009</v>
      </c>
      <c r="M5523">
        <v>87999.999999999971</v>
      </c>
      <c r="N5523" s="1" t="s">
        <v>19</v>
      </c>
    </row>
    <row r="5524" spans="1:14" x14ac:dyDescent="0.3">
      <c r="A5524" s="1" t="s">
        <v>51</v>
      </c>
      <c r="B5524">
        <v>1189833</v>
      </c>
      <c r="C5524" s="2">
        <v>44629</v>
      </c>
      <c r="D5524" s="1" t="s">
        <v>54</v>
      </c>
      <c r="E5524" s="1" t="s">
        <v>112</v>
      </c>
      <c r="F5524" s="1" t="s">
        <v>113</v>
      </c>
      <c r="G5524" s="1" t="s">
        <v>20</v>
      </c>
      <c r="H5524">
        <v>60</v>
      </c>
      <c r="I5524">
        <v>500</v>
      </c>
      <c r="J5524">
        <v>300000</v>
      </c>
      <c r="K5524">
        <v>75000</v>
      </c>
      <c r="L5524">
        <v>0.25</v>
      </c>
      <c r="M5524">
        <v>225000</v>
      </c>
      <c r="N5524" s="1" t="s">
        <v>19</v>
      </c>
    </row>
    <row r="5525" spans="1:14" x14ac:dyDescent="0.3">
      <c r="A5525" s="1" t="s">
        <v>51</v>
      </c>
      <c r="B5525">
        <v>1189833</v>
      </c>
      <c r="C5525" s="2">
        <v>44562</v>
      </c>
      <c r="D5525" s="1" t="s">
        <v>54</v>
      </c>
      <c r="E5525" s="1" t="s">
        <v>112</v>
      </c>
      <c r="F5525" s="1" t="s">
        <v>113</v>
      </c>
      <c r="G5525" s="1" t="s">
        <v>18</v>
      </c>
      <c r="H5525">
        <v>47</v>
      </c>
      <c r="I5525">
        <v>77</v>
      </c>
      <c r="J5525">
        <v>3619</v>
      </c>
      <c r="K5525">
        <v>2714.2500000000005</v>
      </c>
      <c r="L5525">
        <v>0.75000000000000011</v>
      </c>
      <c r="M5525">
        <v>904.74999999999955</v>
      </c>
      <c r="N5525" s="1" t="s">
        <v>25</v>
      </c>
    </row>
    <row r="5526" spans="1:14" x14ac:dyDescent="0.3">
      <c r="A5526" s="1" t="s">
        <v>51</v>
      </c>
      <c r="B5526">
        <v>1189833</v>
      </c>
      <c r="C5526" s="2">
        <v>44563</v>
      </c>
      <c r="D5526" s="1" t="s">
        <v>54</v>
      </c>
      <c r="E5526" s="1" t="s">
        <v>112</v>
      </c>
      <c r="F5526" s="1" t="s">
        <v>113</v>
      </c>
      <c r="G5526" s="1" t="s">
        <v>20</v>
      </c>
      <c r="H5526">
        <v>43</v>
      </c>
      <c r="I5526">
        <v>138</v>
      </c>
      <c r="J5526">
        <v>5934</v>
      </c>
      <c r="K5526">
        <v>2314.2600000000002</v>
      </c>
      <c r="L5526">
        <v>0.39</v>
      </c>
      <c r="M5526">
        <v>3619.74</v>
      </c>
      <c r="N5526" s="1" t="s">
        <v>25</v>
      </c>
    </row>
    <row r="5527" spans="1:14" x14ac:dyDescent="0.3">
      <c r="A5527" s="1" t="s">
        <v>51</v>
      </c>
      <c r="B5527">
        <v>1189833</v>
      </c>
      <c r="C5527" s="2">
        <v>44564</v>
      </c>
      <c r="D5527" s="1" t="s">
        <v>54</v>
      </c>
      <c r="E5527" s="1" t="s">
        <v>112</v>
      </c>
      <c r="F5527" s="1" t="s">
        <v>113</v>
      </c>
      <c r="G5527" s="1" t="s">
        <v>21</v>
      </c>
      <c r="H5527">
        <v>34</v>
      </c>
      <c r="I5527">
        <v>158</v>
      </c>
      <c r="J5527">
        <v>5372</v>
      </c>
      <c r="K5527">
        <v>3062.0400000000004</v>
      </c>
      <c r="L5527">
        <v>0.57000000000000006</v>
      </c>
      <c r="M5527">
        <v>2309.9599999999996</v>
      </c>
      <c r="N5527" s="1" t="s">
        <v>25</v>
      </c>
    </row>
    <row r="5528" spans="1:14" x14ac:dyDescent="0.3">
      <c r="A5528" s="1" t="s">
        <v>51</v>
      </c>
      <c r="B5528">
        <v>1189833</v>
      </c>
      <c r="C5528" s="2">
        <v>44565</v>
      </c>
      <c r="D5528" s="1" t="s">
        <v>54</v>
      </c>
      <c r="E5528" s="1" t="s">
        <v>112</v>
      </c>
      <c r="F5528" s="1" t="s">
        <v>113</v>
      </c>
      <c r="G5528" s="1" t="s">
        <v>22</v>
      </c>
      <c r="H5528">
        <v>42</v>
      </c>
      <c r="I5528">
        <v>123</v>
      </c>
      <c r="J5528">
        <v>5166</v>
      </c>
      <c r="K5528">
        <v>2324.6999999999998</v>
      </c>
      <c r="L5528">
        <v>0.44999999999999996</v>
      </c>
      <c r="M5528">
        <v>2841.3</v>
      </c>
      <c r="N5528" s="1" t="s">
        <v>25</v>
      </c>
    </row>
    <row r="5529" spans="1:14" x14ac:dyDescent="0.3">
      <c r="A5529" s="1" t="s">
        <v>51</v>
      </c>
      <c r="B5529">
        <v>1189833</v>
      </c>
      <c r="C5529" s="2">
        <v>44566</v>
      </c>
      <c r="D5529" s="1" t="s">
        <v>54</v>
      </c>
      <c r="E5529" s="1" t="s">
        <v>112</v>
      </c>
      <c r="F5529" s="1" t="s">
        <v>113</v>
      </c>
      <c r="G5529" s="1" t="s">
        <v>23</v>
      </c>
      <c r="H5529">
        <v>43</v>
      </c>
      <c r="I5529">
        <v>122</v>
      </c>
      <c r="J5529">
        <v>5246</v>
      </c>
      <c r="K5529">
        <v>2990.2200000000003</v>
      </c>
      <c r="L5529">
        <v>0.57000000000000006</v>
      </c>
      <c r="M5529">
        <v>2255.7799999999997</v>
      </c>
      <c r="N5529" s="1" t="s">
        <v>25</v>
      </c>
    </row>
    <row r="5530" spans="1:14" x14ac:dyDescent="0.3">
      <c r="A5530" s="1" t="s">
        <v>51</v>
      </c>
      <c r="B5530">
        <v>1189833</v>
      </c>
      <c r="C5530" s="2">
        <v>44567</v>
      </c>
      <c r="D5530" s="1" t="s">
        <v>54</v>
      </c>
      <c r="E5530" s="1" t="s">
        <v>112</v>
      </c>
      <c r="F5530" s="1" t="s">
        <v>113</v>
      </c>
      <c r="G5530" s="1" t="s">
        <v>24</v>
      </c>
      <c r="H5530">
        <v>44</v>
      </c>
      <c r="I5530">
        <v>81</v>
      </c>
      <c r="J5530">
        <v>3564</v>
      </c>
      <c r="K5530">
        <v>1960.1999999999998</v>
      </c>
      <c r="L5530">
        <v>0.54999999999999993</v>
      </c>
      <c r="M5530">
        <v>1603.8000000000002</v>
      </c>
      <c r="N5530" s="1" t="s">
        <v>25</v>
      </c>
    </row>
    <row r="5531" spans="1:14" x14ac:dyDescent="0.3">
      <c r="A5531" s="1" t="s">
        <v>51</v>
      </c>
      <c r="B5531">
        <v>1189833</v>
      </c>
      <c r="C5531" s="2">
        <v>44568</v>
      </c>
      <c r="D5531" s="1" t="s">
        <v>54</v>
      </c>
      <c r="E5531" s="1" t="s">
        <v>112</v>
      </c>
      <c r="F5531" s="1" t="s">
        <v>113</v>
      </c>
      <c r="G5531" s="1" t="s">
        <v>18</v>
      </c>
      <c r="H5531">
        <v>48</v>
      </c>
      <c r="I5531">
        <v>59</v>
      </c>
      <c r="J5531">
        <v>2832</v>
      </c>
      <c r="K5531">
        <v>2039.0400000000002</v>
      </c>
      <c r="L5531">
        <v>0.72000000000000008</v>
      </c>
      <c r="M5531">
        <v>792.95999999999981</v>
      </c>
      <c r="N5531" s="1" t="s">
        <v>25</v>
      </c>
    </row>
    <row r="5532" spans="1:14" x14ac:dyDescent="0.3">
      <c r="A5532" s="1" t="s">
        <v>51</v>
      </c>
      <c r="B5532">
        <v>1189833</v>
      </c>
      <c r="C5532" s="2">
        <v>44569</v>
      </c>
      <c r="D5532" s="1" t="s">
        <v>54</v>
      </c>
      <c r="E5532" s="1" t="s">
        <v>112</v>
      </c>
      <c r="F5532" s="1" t="s">
        <v>113</v>
      </c>
      <c r="G5532" s="1" t="s">
        <v>20</v>
      </c>
      <c r="H5532">
        <v>43</v>
      </c>
      <c r="I5532">
        <v>119</v>
      </c>
      <c r="J5532">
        <v>5117</v>
      </c>
      <c r="K5532">
        <v>1893.29</v>
      </c>
      <c r="L5532">
        <v>0.37</v>
      </c>
      <c r="M5532">
        <v>3223.71</v>
      </c>
      <c r="N5532" s="1" t="s">
        <v>25</v>
      </c>
    </row>
    <row r="5533" spans="1:14" x14ac:dyDescent="0.3">
      <c r="A5533" s="1" t="s">
        <v>51</v>
      </c>
      <c r="B5533">
        <v>1189833</v>
      </c>
      <c r="C5533" s="2">
        <v>44570</v>
      </c>
      <c r="D5533" s="1" t="s">
        <v>54</v>
      </c>
      <c r="E5533" s="1" t="s">
        <v>112</v>
      </c>
      <c r="F5533" s="1" t="s">
        <v>113</v>
      </c>
      <c r="G5533" s="1" t="s">
        <v>21</v>
      </c>
      <c r="H5533">
        <v>32</v>
      </c>
      <c r="I5533">
        <v>173</v>
      </c>
      <c r="J5533">
        <v>5536</v>
      </c>
      <c r="K5533">
        <v>3044.8</v>
      </c>
      <c r="L5533">
        <v>0.55000000000000004</v>
      </c>
      <c r="M5533">
        <v>2491.1999999999998</v>
      </c>
      <c r="N5533" s="1" t="s">
        <v>25</v>
      </c>
    </row>
    <row r="5534" spans="1:14" x14ac:dyDescent="0.3">
      <c r="A5534" s="1" t="s">
        <v>51</v>
      </c>
      <c r="B5534">
        <v>1189833</v>
      </c>
      <c r="C5534" s="2">
        <v>44571</v>
      </c>
      <c r="D5534" s="1" t="s">
        <v>54</v>
      </c>
      <c r="E5534" s="1" t="s">
        <v>112</v>
      </c>
      <c r="F5534" s="1" t="s">
        <v>113</v>
      </c>
      <c r="G5534" s="1" t="s">
        <v>22</v>
      </c>
      <c r="H5534">
        <v>41</v>
      </c>
      <c r="I5534">
        <v>115</v>
      </c>
      <c r="J5534">
        <v>4715</v>
      </c>
      <c r="K5534">
        <v>1933.1499999999999</v>
      </c>
      <c r="L5534">
        <v>0.41</v>
      </c>
      <c r="M5534">
        <v>2781.8500000000004</v>
      </c>
      <c r="N5534" s="1" t="s">
        <v>25</v>
      </c>
    </row>
    <row r="5535" spans="1:14" x14ac:dyDescent="0.3">
      <c r="A5535" s="1" t="s">
        <v>51</v>
      </c>
      <c r="B5535">
        <v>1189833</v>
      </c>
      <c r="C5535" s="2">
        <v>44572</v>
      </c>
      <c r="D5535" s="1" t="s">
        <v>54</v>
      </c>
      <c r="E5535" s="1" t="s">
        <v>112</v>
      </c>
      <c r="F5535" s="1" t="s">
        <v>113</v>
      </c>
      <c r="G5535" s="1" t="s">
        <v>23</v>
      </c>
      <c r="H5535">
        <v>42</v>
      </c>
      <c r="I5535">
        <v>128</v>
      </c>
      <c r="J5535">
        <v>5376</v>
      </c>
      <c r="K5535">
        <v>3064.32</v>
      </c>
      <c r="L5535">
        <v>0.57000000000000006</v>
      </c>
      <c r="M5535">
        <v>2311.6799999999998</v>
      </c>
      <c r="N5535" s="1" t="s">
        <v>25</v>
      </c>
    </row>
    <row r="5536" spans="1:14" x14ac:dyDescent="0.3">
      <c r="A5536" s="1" t="s">
        <v>51</v>
      </c>
      <c r="B5536">
        <v>1189833</v>
      </c>
      <c r="C5536" s="2">
        <v>44573</v>
      </c>
      <c r="D5536" s="1" t="s">
        <v>54</v>
      </c>
      <c r="E5536" s="1" t="s">
        <v>112</v>
      </c>
      <c r="F5536" s="1" t="s">
        <v>113</v>
      </c>
      <c r="G5536" s="1" t="s">
        <v>24</v>
      </c>
      <c r="H5536">
        <v>44</v>
      </c>
      <c r="I5536">
        <v>91</v>
      </c>
      <c r="J5536">
        <v>4004</v>
      </c>
      <c r="K5536">
        <v>2122.12</v>
      </c>
      <c r="L5536">
        <v>0.53</v>
      </c>
      <c r="M5536">
        <v>1881.88</v>
      </c>
      <c r="N5536" s="1" t="s">
        <v>25</v>
      </c>
    </row>
    <row r="5537" spans="1:14" x14ac:dyDescent="0.3">
      <c r="A5537" s="1" t="s">
        <v>51</v>
      </c>
      <c r="B5537">
        <v>1189833</v>
      </c>
      <c r="C5537" s="2">
        <v>44574</v>
      </c>
      <c r="D5537" s="1" t="s">
        <v>54</v>
      </c>
      <c r="E5537" s="1" t="s">
        <v>112</v>
      </c>
      <c r="F5537" s="1" t="s">
        <v>113</v>
      </c>
      <c r="G5537" s="1" t="s">
        <v>18</v>
      </c>
      <c r="H5537">
        <v>48</v>
      </c>
      <c r="I5537">
        <v>60</v>
      </c>
      <c r="J5537">
        <v>2880</v>
      </c>
      <c r="K5537">
        <v>2044.8000000000002</v>
      </c>
      <c r="L5537">
        <v>0.71000000000000008</v>
      </c>
      <c r="M5537">
        <v>835.19999999999982</v>
      </c>
      <c r="N5537" s="1" t="s">
        <v>25</v>
      </c>
    </row>
    <row r="5538" spans="1:14" x14ac:dyDescent="0.3">
      <c r="A5538" s="1" t="s">
        <v>51</v>
      </c>
      <c r="B5538">
        <v>1189833</v>
      </c>
      <c r="C5538" s="2">
        <v>44575</v>
      </c>
      <c r="D5538" s="1" t="s">
        <v>54</v>
      </c>
      <c r="E5538" s="1" t="s">
        <v>112</v>
      </c>
      <c r="F5538" s="1" t="s">
        <v>113</v>
      </c>
      <c r="G5538" s="1" t="s">
        <v>20</v>
      </c>
      <c r="H5538">
        <v>42</v>
      </c>
      <c r="I5538">
        <v>112</v>
      </c>
      <c r="J5538">
        <v>4704</v>
      </c>
      <c r="K5538">
        <v>1834.5600000000002</v>
      </c>
      <c r="L5538">
        <v>0.39</v>
      </c>
      <c r="M5538">
        <v>2869.4399999999996</v>
      </c>
      <c r="N5538" s="1" t="s">
        <v>25</v>
      </c>
    </row>
    <row r="5539" spans="1:14" x14ac:dyDescent="0.3">
      <c r="A5539" s="1" t="s">
        <v>51</v>
      </c>
      <c r="B5539">
        <v>1189833</v>
      </c>
      <c r="C5539" s="2">
        <v>44576</v>
      </c>
      <c r="D5539" s="1" t="s">
        <v>54</v>
      </c>
      <c r="E5539" s="1" t="s">
        <v>112</v>
      </c>
      <c r="F5539" s="1" t="s">
        <v>113</v>
      </c>
      <c r="G5539" s="1" t="s">
        <v>21</v>
      </c>
      <c r="H5539">
        <v>44</v>
      </c>
      <c r="I5539">
        <v>161</v>
      </c>
      <c r="J5539">
        <v>7084</v>
      </c>
      <c r="K5539">
        <v>4179.5600000000004</v>
      </c>
      <c r="L5539">
        <v>0.59000000000000008</v>
      </c>
      <c r="M5539">
        <v>2904.4399999999996</v>
      </c>
      <c r="N5539" s="1" t="s">
        <v>25</v>
      </c>
    </row>
    <row r="5540" spans="1:14" x14ac:dyDescent="0.3">
      <c r="A5540" s="1" t="s">
        <v>51</v>
      </c>
      <c r="B5540">
        <v>1189833</v>
      </c>
      <c r="C5540" s="2">
        <v>44577</v>
      </c>
      <c r="D5540" s="1" t="s">
        <v>54</v>
      </c>
      <c r="E5540" s="1" t="s">
        <v>112</v>
      </c>
      <c r="F5540" s="1" t="s">
        <v>113</v>
      </c>
      <c r="G5540" s="1" t="s">
        <v>22</v>
      </c>
      <c r="H5540">
        <v>43</v>
      </c>
      <c r="I5540">
        <v>101</v>
      </c>
      <c r="J5540">
        <v>4343</v>
      </c>
      <c r="K5540">
        <v>1954.35</v>
      </c>
      <c r="L5540">
        <v>0.44999999999999996</v>
      </c>
      <c r="M5540">
        <v>2388.65</v>
      </c>
      <c r="N5540" s="1" t="s">
        <v>25</v>
      </c>
    </row>
    <row r="5541" spans="1:14" x14ac:dyDescent="0.3">
      <c r="A5541" s="1" t="s">
        <v>51</v>
      </c>
      <c r="B5541">
        <v>1189833</v>
      </c>
      <c r="C5541" s="2">
        <v>44578</v>
      </c>
      <c r="D5541" s="1" t="s">
        <v>54</v>
      </c>
      <c r="E5541" s="1" t="s">
        <v>112</v>
      </c>
      <c r="F5541" s="1" t="s">
        <v>113</v>
      </c>
      <c r="G5541" s="1" t="s">
        <v>23</v>
      </c>
      <c r="H5541">
        <v>44</v>
      </c>
      <c r="I5541">
        <v>120</v>
      </c>
      <c r="J5541">
        <v>5280</v>
      </c>
      <c r="K5541">
        <v>3168</v>
      </c>
      <c r="L5541">
        <v>0.6</v>
      </c>
      <c r="M5541">
        <v>2112</v>
      </c>
      <c r="N5541" s="1" t="s">
        <v>25</v>
      </c>
    </row>
    <row r="5542" spans="1:14" x14ac:dyDescent="0.3">
      <c r="A5542" s="1" t="s">
        <v>51</v>
      </c>
      <c r="B5542">
        <v>1189833</v>
      </c>
      <c r="C5542" s="2">
        <v>44579</v>
      </c>
      <c r="D5542" s="1" t="s">
        <v>54</v>
      </c>
      <c r="E5542" s="1" t="s">
        <v>112</v>
      </c>
      <c r="F5542" s="1" t="s">
        <v>113</v>
      </c>
      <c r="G5542" s="1" t="s">
        <v>24</v>
      </c>
      <c r="H5542">
        <v>36</v>
      </c>
      <c r="I5542">
        <v>78</v>
      </c>
      <c r="J5542">
        <v>2808</v>
      </c>
      <c r="K5542">
        <v>1404</v>
      </c>
      <c r="L5542">
        <v>0.5</v>
      </c>
      <c r="M5542">
        <v>1404</v>
      </c>
      <c r="N5542" s="1" t="s">
        <v>25</v>
      </c>
    </row>
    <row r="5543" spans="1:14" x14ac:dyDescent="0.3">
      <c r="A5543" s="1" t="s">
        <v>51</v>
      </c>
      <c r="B5543">
        <v>1189833</v>
      </c>
      <c r="C5543" s="2">
        <v>44580</v>
      </c>
      <c r="D5543" s="1" t="s">
        <v>54</v>
      </c>
      <c r="E5543" s="1" t="s">
        <v>112</v>
      </c>
      <c r="F5543" s="1" t="s">
        <v>113</v>
      </c>
      <c r="G5543" s="1" t="s">
        <v>18</v>
      </c>
      <c r="H5543">
        <v>44</v>
      </c>
      <c r="I5543">
        <v>56</v>
      </c>
      <c r="J5543">
        <v>2464</v>
      </c>
      <c r="K5543">
        <v>1823.3600000000004</v>
      </c>
      <c r="L5543">
        <v>0.7400000000000001</v>
      </c>
      <c r="M5543">
        <v>640.63999999999965</v>
      </c>
      <c r="N5543" s="1" t="s">
        <v>25</v>
      </c>
    </row>
    <row r="5544" spans="1:14" x14ac:dyDescent="0.3">
      <c r="A5544" s="1" t="s">
        <v>51</v>
      </c>
      <c r="B5544">
        <v>1189833</v>
      </c>
      <c r="C5544" s="2">
        <v>44581</v>
      </c>
      <c r="D5544" s="1" t="s">
        <v>54</v>
      </c>
      <c r="E5544" s="1" t="s">
        <v>112</v>
      </c>
      <c r="F5544" s="1" t="s">
        <v>113</v>
      </c>
      <c r="G5544" s="1" t="s">
        <v>20</v>
      </c>
      <c r="H5544">
        <v>55</v>
      </c>
      <c r="I5544">
        <v>101</v>
      </c>
      <c r="J5544">
        <v>5555</v>
      </c>
      <c r="K5544">
        <v>2166.4500000000003</v>
      </c>
      <c r="L5544">
        <v>0.39</v>
      </c>
      <c r="M5544">
        <v>3388.5499999999997</v>
      </c>
      <c r="N5544" s="1" t="s">
        <v>25</v>
      </c>
    </row>
    <row r="5545" spans="1:14" x14ac:dyDescent="0.3">
      <c r="A5545" s="1" t="s">
        <v>51</v>
      </c>
      <c r="B5545">
        <v>1189833</v>
      </c>
      <c r="C5545" s="2">
        <v>44582</v>
      </c>
      <c r="D5545" s="1" t="s">
        <v>54</v>
      </c>
      <c r="E5545" s="1" t="s">
        <v>112</v>
      </c>
      <c r="F5545" s="1" t="s">
        <v>113</v>
      </c>
      <c r="G5545" s="1" t="s">
        <v>21</v>
      </c>
      <c r="H5545">
        <v>39</v>
      </c>
      <c r="I5545">
        <v>150</v>
      </c>
      <c r="J5545">
        <v>5850</v>
      </c>
      <c r="K5545">
        <v>3334.5000000000005</v>
      </c>
      <c r="L5545">
        <v>0.57000000000000006</v>
      </c>
      <c r="M5545">
        <v>2515.4999999999995</v>
      </c>
      <c r="N5545" s="1" t="s">
        <v>25</v>
      </c>
    </row>
    <row r="5546" spans="1:14" x14ac:dyDescent="0.3">
      <c r="A5546" s="1" t="s">
        <v>51</v>
      </c>
      <c r="B5546">
        <v>1189833</v>
      </c>
      <c r="C5546" s="2">
        <v>44583</v>
      </c>
      <c r="D5546" s="1" t="s">
        <v>54</v>
      </c>
      <c r="E5546" s="1" t="s">
        <v>112</v>
      </c>
      <c r="F5546" s="1" t="s">
        <v>113</v>
      </c>
      <c r="G5546" s="1" t="s">
        <v>22</v>
      </c>
      <c r="H5546">
        <v>41</v>
      </c>
      <c r="I5546">
        <v>106</v>
      </c>
      <c r="J5546">
        <v>4346</v>
      </c>
      <c r="K5546">
        <v>1912.24</v>
      </c>
      <c r="L5546">
        <v>0.44</v>
      </c>
      <c r="M5546">
        <v>2433.7600000000002</v>
      </c>
      <c r="N5546" s="1" t="s">
        <v>25</v>
      </c>
    </row>
    <row r="5547" spans="1:14" x14ac:dyDescent="0.3">
      <c r="A5547" s="1" t="s">
        <v>51</v>
      </c>
      <c r="B5547">
        <v>1189833</v>
      </c>
      <c r="C5547" s="2">
        <v>44584</v>
      </c>
      <c r="D5547" s="1" t="s">
        <v>54</v>
      </c>
      <c r="E5547" s="1" t="s">
        <v>112</v>
      </c>
      <c r="F5547" s="1" t="s">
        <v>113</v>
      </c>
      <c r="G5547" s="1" t="s">
        <v>23</v>
      </c>
      <c r="H5547">
        <v>44</v>
      </c>
      <c r="I5547">
        <v>111</v>
      </c>
      <c r="J5547">
        <v>4884</v>
      </c>
      <c r="K5547">
        <v>2686.2000000000003</v>
      </c>
      <c r="L5547">
        <v>0.55000000000000004</v>
      </c>
      <c r="M5547">
        <v>2197.7999999999997</v>
      </c>
      <c r="N5547" s="1" t="s">
        <v>25</v>
      </c>
    </row>
    <row r="5548" spans="1:14" x14ac:dyDescent="0.3">
      <c r="A5548" s="1" t="s">
        <v>51</v>
      </c>
      <c r="B5548">
        <v>1189833</v>
      </c>
      <c r="C5548" s="2">
        <v>44585</v>
      </c>
      <c r="D5548" s="1" t="s">
        <v>54</v>
      </c>
      <c r="E5548" s="1" t="s">
        <v>112</v>
      </c>
      <c r="F5548" s="1" t="s">
        <v>113</v>
      </c>
      <c r="G5548" s="1" t="s">
        <v>24</v>
      </c>
      <c r="H5548">
        <v>38</v>
      </c>
      <c r="I5548">
        <v>88</v>
      </c>
      <c r="J5548">
        <v>3344</v>
      </c>
      <c r="K5548">
        <v>1772.3200000000002</v>
      </c>
      <c r="L5548">
        <v>0.53</v>
      </c>
      <c r="M5548">
        <v>1571.6799999999998</v>
      </c>
      <c r="N5548" s="1" t="s">
        <v>25</v>
      </c>
    </row>
    <row r="5549" spans="1:14" x14ac:dyDescent="0.3">
      <c r="A5549" s="1" t="s">
        <v>51</v>
      </c>
      <c r="B5549">
        <v>1189833</v>
      </c>
      <c r="C5549" s="2">
        <v>44586</v>
      </c>
      <c r="D5549" s="1" t="s">
        <v>54</v>
      </c>
      <c r="E5549" s="1" t="s">
        <v>112</v>
      </c>
      <c r="F5549" s="1" t="s">
        <v>113</v>
      </c>
      <c r="G5549" s="1" t="s">
        <v>18</v>
      </c>
      <c r="H5549">
        <v>41</v>
      </c>
      <c r="I5549">
        <v>61</v>
      </c>
      <c r="J5549">
        <v>2501</v>
      </c>
      <c r="K5549">
        <v>1850.7400000000002</v>
      </c>
      <c r="L5549">
        <v>0.7400000000000001</v>
      </c>
      <c r="M5549">
        <v>650.25999999999976</v>
      </c>
      <c r="N5549" s="1" t="s">
        <v>25</v>
      </c>
    </row>
    <row r="5550" spans="1:14" x14ac:dyDescent="0.3">
      <c r="A5550" s="1" t="s">
        <v>51</v>
      </c>
      <c r="B5550">
        <v>1189833</v>
      </c>
      <c r="C5550" s="2">
        <v>44587</v>
      </c>
      <c r="D5550" s="1" t="s">
        <v>54</v>
      </c>
      <c r="E5550" s="1" t="s">
        <v>112</v>
      </c>
      <c r="F5550" s="1" t="s">
        <v>113</v>
      </c>
      <c r="G5550" s="1" t="s">
        <v>20</v>
      </c>
      <c r="H5550">
        <v>59</v>
      </c>
      <c r="I5550">
        <v>108</v>
      </c>
      <c r="J5550">
        <v>6372</v>
      </c>
      <c r="K5550">
        <v>2421.36</v>
      </c>
      <c r="L5550">
        <v>0.38</v>
      </c>
      <c r="M5550">
        <v>3950.64</v>
      </c>
      <c r="N5550" s="1" t="s">
        <v>25</v>
      </c>
    </row>
    <row r="5551" spans="1:14" x14ac:dyDescent="0.3">
      <c r="A5551" s="1" t="s">
        <v>51</v>
      </c>
      <c r="B5551">
        <v>1189833</v>
      </c>
      <c r="C5551" s="2">
        <v>44588</v>
      </c>
      <c r="D5551" s="1" t="s">
        <v>54</v>
      </c>
      <c r="E5551" s="1" t="s">
        <v>112</v>
      </c>
      <c r="F5551" s="1" t="s">
        <v>113</v>
      </c>
      <c r="G5551" s="1" t="s">
        <v>21</v>
      </c>
      <c r="H5551">
        <v>36</v>
      </c>
      <c r="I5551">
        <v>169</v>
      </c>
      <c r="J5551">
        <v>6084</v>
      </c>
      <c r="K5551">
        <v>3589.5600000000004</v>
      </c>
      <c r="L5551">
        <v>0.59000000000000008</v>
      </c>
      <c r="M5551">
        <v>2494.4399999999996</v>
      </c>
      <c r="N5551" s="1" t="s">
        <v>25</v>
      </c>
    </row>
    <row r="5552" spans="1:14" x14ac:dyDescent="0.3">
      <c r="A5552" s="1" t="s">
        <v>51</v>
      </c>
      <c r="B5552">
        <v>1189833</v>
      </c>
      <c r="C5552" s="2">
        <v>44589</v>
      </c>
      <c r="D5552" s="1" t="s">
        <v>54</v>
      </c>
      <c r="E5552" s="1" t="s">
        <v>112</v>
      </c>
      <c r="F5552" s="1" t="s">
        <v>113</v>
      </c>
      <c r="G5552" s="1" t="s">
        <v>22</v>
      </c>
      <c r="H5552">
        <v>42</v>
      </c>
      <c r="I5552">
        <v>147</v>
      </c>
      <c r="J5552">
        <v>6174</v>
      </c>
      <c r="K5552">
        <v>2531.3399999999997</v>
      </c>
      <c r="L5552">
        <v>0.41</v>
      </c>
      <c r="M5552">
        <v>3642.6600000000003</v>
      </c>
      <c r="N5552" s="1" t="s">
        <v>25</v>
      </c>
    </row>
    <row r="5553" spans="1:14" x14ac:dyDescent="0.3">
      <c r="A5553" s="1" t="s">
        <v>51</v>
      </c>
      <c r="B5553">
        <v>1189833</v>
      </c>
      <c r="C5553" s="2">
        <v>44590</v>
      </c>
      <c r="D5553" s="1" t="s">
        <v>54</v>
      </c>
      <c r="E5553" s="1" t="s">
        <v>112</v>
      </c>
      <c r="F5553" s="1" t="s">
        <v>113</v>
      </c>
      <c r="G5553" s="1" t="s">
        <v>23</v>
      </c>
      <c r="H5553">
        <v>44</v>
      </c>
      <c r="I5553">
        <v>165</v>
      </c>
      <c r="J5553">
        <v>7260</v>
      </c>
      <c r="K5553">
        <v>3993.0000000000005</v>
      </c>
      <c r="L5553">
        <v>0.55000000000000004</v>
      </c>
      <c r="M5553">
        <v>3266.9999999999995</v>
      </c>
      <c r="N5553" s="1" t="s">
        <v>25</v>
      </c>
    </row>
    <row r="5554" spans="1:14" x14ac:dyDescent="0.3">
      <c r="A5554" s="1" t="s">
        <v>51</v>
      </c>
      <c r="B5554">
        <v>1189833</v>
      </c>
      <c r="C5554" s="2">
        <v>44591</v>
      </c>
      <c r="D5554" s="1" t="s">
        <v>54</v>
      </c>
      <c r="E5554" s="1" t="s">
        <v>112</v>
      </c>
      <c r="F5554" s="1" t="s">
        <v>113</v>
      </c>
      <c r="G5554" s="1" t="s">
        <v>24</v>
      </c>
      <c r="H5554">
        <v>38</v>
      </c>
      <c r="I5554">
        <v>106</v>
      </c>
      <c r="J5554">
        <v>4028</v>
      </c>
      <c r="K5554">
        <v>2134.84</v>
      </c>
      <c r="L5554">
        <v>0.53</v>
      </c>
      <c r="M5554">
        <v>1893.1599999999999</v>
      </c>
      <c r="N5554" s="1" t="s">
        <v>25</v>
      </c>
    </row>
    <row r="5555" spans="1:14" x14ac:dyDescent="0.3">
      <c r="A5555" s="1" t="s">
        <v>51</v>
      </c>
      <c r="B5555">
        <v>1189833</v>
      </c>
      <c r="C5555" s="2">
        <v>44592</v>
      </c>
      <c r="D5555" s="1" t="s">
        <v>54</v>
      </c>
      <c r="E5555" s="1" t="s">
        <v>112</v>
      </c>
      <c r="F5555" s="1" t="s">
        <v>113</v>
      </c>
      <c r="G5555" s="1" t="s">
        <v>18</v>
      </c>
      <c r="H5555">
        <v>41</v>
      </c>
      <c r="I5555">
        <v>75</v>
      </c>
      <c r="J5555">
        <v>3075</v>
      </c>
      <c r="K5555">
        <v>2275.5000000000005</v>
      </c>
      <c r="L5555">
        <v>0.7400000000000001</v>
      </c>
      <c r="M5555">
        <v>799.49999999999955</v>
      </c>
      <c r="N5555" s="1" t="s">
        <v>25</v>
      </c>
    </row>
    <row r="5556" spans="1:14" x14ac:dyDescent="0.3">
      <c r="A5556" s="1" t="s">
        <v>51</v>
      </c>
      <c r="B5556">
        <v>1189833</v>
      </c>
      <c r="C5556" s="2">
        <v>44593</v>
      </c>
      <c r="D5556" s="1" t="s">
        <v>54</v>
      </c>
      <c r="E5556" s="1" t="s">
        <v>112</v>
      </c>
      <c r="F5556" s="1" t="s">
        <v>113</v>
      </c>
      <c r="G5556" s="1" t="s">
        <v>20</v>
      </c>
      <c r="H5556">
        <v>55</v>
      </c>
      <c r="I5556">
        <v>150</v>
      </c>
      <c r="J5556">
        <v>8250</v>
      </c>
      <c r="K5556">
        <v>2970</v>
      </c>
      <c r="L5556">
        <v>0.36</v>
      </c>
      <c r="M5556">
        <v>5280</v>
      </c>
      <c r="N5556" s="1" t="s">
        <v>25</v>
      </c>
    </row>
    <row r="5557" spans="1:14" x14ac:dyDescent="0.3">
      <c r="A5557" s="1" t="s">
        <v>51</v>
      </c>
      <c r="B5557">
        <v>1189833</v>
      </c>
      <c r="C5557" s="2">
        <v>44594</v>
      </c>
      <c r="D5557" s="1" t="s">
        <v>54</v>
      </c>
      <c r="E5557" s="1" t="s">
        <v>112</v>
      </c>
      <c r="F5557" s="1" t="s">
        <v>113</v>
      </c>
      <c r="G5557" s="1" t="s">
        <v>21</v>
      </c>
      <c r="H5557">
        <v>37</v>
      </c>
      <c r="I5557">
        <v>203</v>
      </c>
      <c r="J5557">
        <v>7511</v>
      </c>
      <c r="K5557">
        <v>4431.4900000000007</v>
      </c>
      <c r="L5557">
        <v>0.59000000000000008</v>
      </c>
      <c r="M5557">
        <v>3079.5099999999993</v>
      </c>
      <c r="N5557" s="1" t="s">
        <v>25</v>
      </c>
    </row>
    <row r="5558" spans="1:14" x14ac:dyDescent="0.3">
      <c r="A5558" s="1" t="s">
        <v>51</v>
      </c>
      <c r="B5558">
        <v>1189833</v>
      </c>
      <c r="C5558" s="2">
        <v>44595</v>
      </c>
      <c r="D5558" s="1" t="s">
        <v>54</v>
      </c>
      <c r="E5558" s="1" t="s">
        <v>112</v>
      </c>
      <c r="F5558" s="1" t="s">
        <v>113</v>
      </c>
      <c r="G5558" s="1" t="s">
        <v>22</v>
      </c>
      <c r="H5558">
        <v>41</v>
      </c>
      <c r="I5558">
        <v>156</v>
      </c>
      <c r="J5558">
        <v>6396</v>
      </c>
      <c r="K5558">
        <v>2750.2799999999997</v>
      </c>
      <c r="L5558">
        <v>0.43</v>
      </c>
      <c r="M5558">
        <v>3645.7200000000003</v>
      </c>
      <c r="N5558" s="1" t="s">
        <v>25</v>
      </c>
    </row>
    <row r="5559" spans="1:14" x14ac:dyDescent="0.3">
      <c r="A5559" s="1" t="s">
        <v>51</v>
      </c>
      <c r="B5559">
        <v>1189833</v>
      </c>
      <c r="C5559" s="2">
        <v>44596</v>
      </c>
      <c r="D5559" s="1" t="s">
        <v>54</v>
      </c>
      <c r="E5559" s="1" t="s">
        <v>112</v>
      </c>
      <c r="F5559" s="1" t="s">
        <v>113</v>
      </c>
      <c r="G5559" s="1" t="s">
        <v>23</v>
      </c>
      <c r="H5559">
        <v>44</v>
      </c>
      <c r="I5559">
        <v>143</v>
      </c>
      <c r="J5559">
        <v>6292</v>
      </c>
      <c r="K5559">
        <v>3712.2800000000007</v>
      </c>
      <c r="L5559">
        <v>0.59000000000000008</v>
      </c>
      <c r="M5559">
        <v>2579.7199999999993</v>
      </c>
      <c r="N5559" s="1" t="s">
        <v>25</v>
      </c>
    </row>
    <row r="5560" spans="1:14" x14ac:dyDescent="0.3">
      <c r="A5560" s="1" t="s">
        <v>51</v>
      </c>
      <c r="B5560">
        <v>1189833</v>
      </c>
      <c r="C5560" s="2">
        <v>44597</v>
      </c>
      <c r="D5560" s="1" t="s">
        <v>54</v>
      </c>
      <c r="E5560" s="1" t="s">
        <v>112</v>
      </c>
      <c r="F5560" s="1" t="s">
        <v>113</v>
      </c>
      <c r="G5560" s="1" t="s">
        <v>24</v>
      </c>
      <c r="H5560">
        <v>36</v>
      </c>
      <c r="I5560">
        <v>113</v>
      </c>
      <c r="J5560">
        <v>4068</v>
      </c>
      <c r="K5560">
        <v>2156.04</v>
      </c>
      <c r="L5560">
        <v>0.53</v>
      </c>
      <c r="M5560">
        <v>1911.96</v>
      </c>
      <c r="N5560" s="1" t="s">
        <v>25</v>
      </c>
    </row>
    <row r="5561" spans="1:14" x14ac:dyDescent="0.3">
      <c r="A5561" s="1" t="s">
        <v>51</v>
      </c>
      <c r="B5561">
        <v>1189833</v>
      </c>
      <c r="C5561" s="2">
        <v>44598</v>
      </c>
      <c r="D5561" s="1" t="s">
        <v>54</v>
      </c>
      <c r="E5561" s="1" t="s">
        <v>112</v>
      </c>
      <c r="F5561" s="1" t="s">
        <v>113</v>
      </c>
      <c r="G5561" s="1" t="s">
        <v>18</v>
      </c>
      <c r="H5561">
        <v>42</v>
      </c>
      <c r="I5561">
        <v>124</v>
      </c>
      <c r="J5561">
        <v>5208</v>
      </c>
      <c r="K5561">
        <v>3645.6000000000004</v>
      </c>
      <c r="L5561">
        <v>0.70000000000000007</v>
      </c>
      <c r="M5561">
        <v>1562.3999999999996</v>
      </c>
      <c r="N5561" s="1" t="s">
        <v>25</v>
      </c>
    </row>
    <row r="5562" spans="1:14" x14ac:dyDescent="0.3">
      <c r="A5562" s="1" t="s">
        <v>51</v>
      </c>
      <c r="B5562">
        <v>1189833</v>
      </c>
      <c r="C5562" s="2">
        <v>44599</v>
      </c>
      <c r="D5562" s="1" t="s">
        <v>54</v>
      </c>
      <c r="E5562" s="1" t="s">
        <v>112</v>
      </c>
      <c r="F5562" s="1" t="s">
        <v>113</v>
      </c>
      <c r="G5562" s="1" t="s">
        <v>20</v>
      </c>
      <c r="H5562">
        <v>58</v>
      </c>
      <c r="I5562">
        <v>143</v>
      </c>
      <c r="J5562">
        <v>8294</v>
      </c>
      <c r="K5562">
        <v>2902.8999999999996</v>
      </c>
      <c r="L5562">
        <v>0.35</v>
      </c>
      <c r="M5562">
        <v>5391.1</v>
      </c>
      <c r="N5562" s="1" t="s">
        <v>25</v>
      </c>
    </row>
    <row r="5563" spans="1:14" x14ac:dyDescent="0.3">
      <c r="A5563" s="1" t="s">
        <v>51</v>
      </c>
      <c r="B5563">
        <v>1189833</v>
      </c>
      <c r="C5563" s="2">
        <v>44600</v>
      </c>
      <c r="D5563" s="1" t="s">
        <v>54</v>
      </c>
      <c r="E5563" s="1" t="s">
        <v>112</v>
      </c>
      <c r="F5563" s="1" t="s">
        <v>113</v>
      </c>
      <c r="G5563" s="1" t="s">
        <v>21</v>
      </c>
      <c r="H5563">
        <v>42</v>
      </c>
      <c r="I5563">
        <v>203</v>
      </c>
      <c r="J5563">
        <v>8526</v>
      </c>
      <c r="K5563">
        <v>4945.0800000000008</v>
      </c>
      <c r="L5563">
        <v>0.58000000000000007</v>
      </c>
      <c r="M5563">
        <v>3580.9199999999992</v>
      </c>
      <c r="N5563" s="1" t="s">
        <v>25</v>
      </c>
    </row>
    <row r="5564" spans="1:14" x14ac:dyDescent="0.3">
      <c r="A5564" s="1" t="s">
        <v>51</v>
      </c>
      <c r="B5564">
        <v>1189833</v>
      </c>
      <c r="C5564" s="2">
        <v>44601</v>
      </c>
      <c r="D5564" s="1" t="s">
        <v>54</v>
      </c>
      <c r="E5564" s="1" t="s">
        <v>112</v>
      </c>
      <c r="F5564" s="1" t="s">
        <v>113</v>
      </c>
      <c r="G5564" s="1" t="s">
        <v>22</v>
      </c>
      <c r="H5564">
        <v>54</v>
      </c>
      <c r="I5564">
        <v>188</v>
      </c>
      <c r="J5564">
        <v>10152</v>
      </c>
      <c r="K5564">
        <v>4365.3599999999997</v>
      </c>
      <c r="L5564">
        <v>0.43</v>
      </c>
      <c r="M5564">
        <v>5786.64</v>
      </c>
      <c r="N5564" s="1" t="s">
        <v>25</v>
      </c>
    </row>
    <row r="5565" spans="1:14" x14ac:dyDescent="0.3">
      <c r="A5565" s="1" t="s">
        <v>51</v>
      </c>
      <c r="B5565">
        <v>1189833</v>
      </c>
      <c r="C5565" s="2">
        <v>44602</v>
      </c>
      <c r="D5565" s="1" t="s">
        <v>54</v>
      </c>
      <c r="E5565" s="1" t="s">
        <v>112</v>
      </c>
      <c r="F5565" s="1" t="s">
        <v>113</v>
      </c>
      <c r="G5565" s="1" t="s">
        <v>23</v>
      </c>
      <c r="H5565">
        <v>49</v>
      </c>
      <c r="I5565">
        <v>130</v>
      </c>
      <c r="J5565">
        <v>6370</v>
      </c>
      <c r="K5565">
        <v>3758.3000000000006</v>
      </c>
      <c r="L5565">
        <v>0.59000000000000008</v>
      </c>
      <c r="M5565">
        <v>2611.6999999999994</v>
      </c>
      <c r="N5565" s="1" t="s">
        <v>25</v>
      </c>
    </row>
    <row r="5566" spans="1:14" x14ac:dyDescent="0.3">
      <c r="A5566" s="1" t="s">
        <v>51</v>
      </c>
      <c r="B5566">
        <v>1189833</v>
      </c>
      <c r="C5566" s="2">
        <v>44603</v>
      </c>
      <c r="D5566" s="1" t="s">
        <v>54</v>
      </c>
      <c r="E5566" s="1" t="s">
        <v>112</v>
      </c>
      <c r="F5566" s="1" t="s">
        <v>113</v>
      </c>
      <c r="G5566" s="1" t="s">
        <v>24</v>
      </c>
      <c r="H5566">
        <v>41</v>
      </c>
      <c r="I5566">
        <v>106</v>
      </c>
      <c r="J5566">
        <v>4346</v>
      </c>
      <c r="K5566">
        <v>2346.84</v>
      </c>
      <c r="L5566">
        <v>0.54</v>
      </c>
      <c r="M5566">
        <v>1999.1599999999999</v>
      </c>
      <c r="N5566" s="1" t="s">
        <v>25</v>
      </c>
    </row>
    <row r="5567" spans="1:14" x14ac:dyDescent="0.3">
      <c r="A5567" s="1" t="s">
        <v>51</v>
      </c>
      <c r="B5567">
        <v>1189833</v>
      </c>
      <c r="C5567" s="2">
        <v>44604</v>
      </c>
      <c r="D5567" s="1" t="s">
        <v>54</v>
      </c>
      <c r="E5567" s="1" t="s">
        <v>112</v>
      </c>
      <c r="F5567" s="1" t="s">
        <v>113</v>
      </c>
      <c r="G5567" s="1" t="s">
        <v>18</v>
      </c>
      <c r="H5567">
        <v>52</v>
      </c>
      <c r="I5567">
        <v>106</v>
      </c>
      <c r="J5567">
        <v>5512</v>
      </c>
      <c r="K5567">
        <v>3858.4000000000005</v>
      </c>
      <c r="L5567">
        <v>0.70000000000000007</v>
      </c>
      <c r="M5567">
        <v>1653.5999999999995</v>
      </c>
      <c r="N5567" s="1" t="s">
        <v>25</v>
      </c>
    </row>
    <row r="5568" spans="1:14" x14ac:dyDescent="0.3">
      <c r="A5568" s="1" t="s">
        <v>51</v>
      </c>
      <c r="B5568">
        <v>1189833</v>
      </c>
      <c r="C5568" s="2">
        <v>44605</v>
      </c>
      <c r="D5568" s="1" t="s">
        <v>54</v>
      </c>
      <c r="E5568" s="1" t="s">
        <v>112</v>
      </c>
      <c r="F5568" s="1" t="s">
        <v>113</v>
      </c>
      <c r="G5568" s="1" t="s">
        <v>20</v>
      </c>
      <c r="H5568">
        <v>56</v>
      </c>
      <c r="I5568">
        <v>112</v>
      </c>
      <c r="J5568">
        <v>6272</v>
      </c>
      <c r="K5568">
        <v>2383.36</v>
      </c>
      <c r="L5568">
        <v>0.38</v>
      </c>
      <c r="M5568">
        <v>3888.64</v>
      </c>
      <c r="N5568" s="1" t="s">
        <v>25</v>
      </c>
    </row>
    <row r="5569" spans="1:14" x14ac:dyDescent="0.3">
      <c r="A5569" s="1" t="s">
        <v>51</v>
      </c>
      <c r="B5569">
        <v>1189833</v>
      </c>
      <c r="C5569" s="2">
        <v>44606</v>
      </c>
      <c r="D5569" s="1" t="s">
        <v>54</v>
      </c>
      <c r="E5569" s="1" t="s">
        <v>112</v>
      </c>
      <c r="F5569" s="1" t="s">
        <v>113</v>
      </c>
      <c r="G5569" s="1" t="s">
        <v>21</v>
      </c>
      <c r="H5569">
        <v>41</v>
      </c>
      <c r="I5569">
        <v>180</v>
      </c>
      <c r="J5569">
        <v>7380</v>
      </c>
      <c r="K5569">
        <v>4280.4000000000005</v>
      </c>
      <c r="L5569">
        <v>0.58000000000000007</v>
      </c>
      <c r="M5569">
        <v>3099.5999999999995</v>
      </c>
      <c r="N5569" s="1" t="s">
        <v>25</v>
      </c>
    </row>
    <row r="5570" spans="1:14" x14ac:dyDescent="0.3">
      <c r="A5570" s="1" t="s">
        <v>51</v>
      </c>
      <c r="B5570">
        <v>1189833</v>
      </c>
      <c r="C5570" s="2">
        <v>44607</v>
      </c>
      <c r="D5570" s="1" t="s">
        <v>54</v>
      </c>
      <c r="E5570" s="1" t="s">
        <v>112</v>
      </c>
      <c r="F5570" s="1" t="s">
        <v>113</v>
      </c>
      <c r="G5570" s="1" t="s">
        <v>22</v>
      </c>
      <c r="H5570">
        <v>48</v>
      </c>
      <c r="I5570">
        <v>156</v>
      </c>
      <c r="J5570">
        <v>7488</v>
      </c>
      <c r="K5570">
        <v>3294.72</v>
      </c>
      <c r="L5570">
        <v>0.44</v>
      </c>
      <c r="M5570">
        <v>4193.2800000000007</v>
      </c>
      <c r="N5570" s="1" t="s">
        <v>25</v>
      </c>
    </row>
    <row r="5571" spans="1:14" x14ac:dyDescent="0.3">
      <c r="A5571" s="1" t="s">
        <v>51</v>
      </c>
      <c r="B5571">
        <v>1189833</v>
      </c>
      <c r="C5571" s="2">
        <v>44608</v>
      </c>
      <c r="D5571" s="1" t="s">
        <v>54</v>
      </c>
      <c r="E5571" s="1" t="s">
        <v>112</v>
      </c>
      <c r="F5571" s="1" t="s">
        <v>113</v>
      </c>
      <c r="G5571" s="1" t="s">
        <v>23</v>
      </c>
      <c r="H5571">
        <v>42</v>
      </c>
      <c r="I5571">
        <v>117</v>
      </c>
      <c r="J5571">
        <v>4914</v>
      </c>
      <c r="K5571">
        <v>2751.84</v>
      </c>
      <c r="L5571">
        <v>0.56000000000000005</v>
      </c>
      <c r="M5571">
        <v>2162.16</v>
      </c>
      <c r="N5571" s="1" t="s">
        <v>25</v>
      </c>
    </row>
    <row r="5572" spans="1:14" x14ac:dyDescent="0.3">
      <c r="A5572" s="1" t="s">
        <v>51</v>
      </c>
      <c r="B5572">
        <v>1189833</v>
      </c>
      <c r="C5572" s="2">
        <v>44609</v>
      </c>
      <c r="D5572" s="1" t="s">
        <v>54</v>
      </c>
      <c r="E5572" s="1" t="s">
        <v>112</v>
      </c>
      <c r="F5572" s="1" t="s">
        <v>113</v>
      </c>
      <c r="G5572" s="1" t="s">
        <v>24</v>
      </c>
      <c r="H5572">
        <v>41</v>
      </c>
      <c r="I5572">
        <v>116</v>
      </c>
      <c r="J5572">
        <v>4756</v>
      </c>
      <c r="K5572">
        <v>2615.7999999999997</v>
      </c>
      <c r="L5572">
        <v>0.54999999999999993</v>
      </c>
      <c r="M5572">
        <v>2140.2000000000003</v>
      </c>
      <c r="N5572" s="1" t="s">
        <v>25</v>
      </c>
    </row>
    <row r="5573" spans="1:14" x14ac:dyDescent="0.3">
      <c r="A5573" s="1" t="s">
        <v>51</v>
      </c>
      <c r="B5573">
        <v>1189833</v>
      </c>
      <c r="C5573" s="2">
        <v>44610</v>
      </c>
      <c r="D5573" s="1" t="s">
        <v>54</v>
      </c>
      <c r="E5573" s="1" t="s">
        <v>112</v>
      </c>
      <c r="F5573" s="1" t="s">
        <v>113</v>
      </c>
      <c r="G5573" s="1" t="s">
        <v>18</v>
      </c>
      <c r="H5573">
        <v>50</v>
      </c>
      <c r="I5573">
        <v>100</v>
      </c>
      <c r="J5573">
        <v>5000</v>
      </c>
      <c r="K5573">
        <v>3650.0000000000005</v>
      </c>
      <c r="L5573">
        <v>0.73000000000000009</v>
      </c>
      <c r="M5573">
        <v>1349.9999999999995</v>
      </c>
      <c r="N5573" s="1" t="s">
        <v>25</v>
      </c>
    </row>
    <row r="5574" spans="1:14" x14ac:dyDescent="0.3">
      <c r="A5574" s="1" t="s">
        <v>51</v>
      </c>
      <c r="B5574">
        <v>1189833</v>
      </c>
      <c r="C5574" s="2">
        <v>44611</v>
      </c>
      <c r="D5574" s="1" t="s">
        <v>54</v>
      </c>
      <c r="E5574" s="1" t="s">
        <v>112</v>
      </c>
      <c r="F5574" s="1" t="s">
        <v>113</v>
      </c>
      <c r="G5574" s="1" t="s">
        <v>20</v>
      </c>
      <c r="H5574">
        <v>59</v>
      </c>
      <c r="I5574">
        <v>122</v>
      </c>
      <c r="J5574">
        <v>7198</v>
      </c>
      <c r="K5574">
        <v>2879.2000000000003</v>
      </c>
      <c r="L5574">
        <v>0.4</v>
      </c>
      <c r="M5574">
        <v>4318.7999999999993</v>
      </c>
      <c r="N5574" s="1" t="s">
        <v>25</v>
      </c>
    </row>
    <row r="5575" spans="1:14" x14ac:dyDescent="0.3">
      <c r="A5575" s="1" t="s">
        <v>51</v>
      </c>
      <c r="B5575">
        <v>1189833</v>
      </c>
      <c r="C5575" s="2">
        <v>44612</v>
      </c>
      <c r="D5575" s="1" t="s">
        <v>54</v>
      </c>
      <c r="E5575" s="1" t="s">
        <v>112</v>
      </c>
      <c r="F5575" s="1" t="s">
        <v>113</v>
      </c>
      <c r="G5575" s="1" t="s">
        <v>21</v>
      </c>
      <c r="H5575">
        <v>44</v>
      </c>
      <c r="I5575">
        <v>160</v>
      </c>
      <c r="J5575">
        <v>7040</v>
      </c>
      <c r="K5575">
        <v>3942.4000000000005</v>
      </c>
      <c r="L5575">
        <v>0.56000000000000005</v>
      </c>
      <c r="M5575">
        <v>3097.5999999999995</v>
      </c>
      <c r="N5575" s="1" t="s">
        <v>25</v>
      </c>
    </row>
    <row r="5576" spans="1:14" x14ac:dyDescent="0.3">
      <c r="A5576" s="1" t="s">
        <v>51</v>
      </c>
      <c r="B5576">
        <v>1189833</v>
      </c>
      <c r="C5576" s="2">
        <v>44613</v>
      </c>
      <c r="D5576" s="1" t="s">
        <v>54</v>
      </c>
      <c r="E5576" s="1" t="s">
        <v>112</v>
      </c>
      <c r="F5576" s="1" t="s">
        <v>113</v>
      </c>
      <c r="G5576" s="1" t="s">
        <v>22</v>
      </c>
      <c r="H5576">
        <v>49</v>
      </c>
      <c r="I5576">
        <v>160</v>
      </c>
      <c r="J5576">
        <v>7840</v>
      </c>
      <c r="K5576">
        <v>3371.2</v>
      </c>
      <c r="L5576">
        <v>0.43</v>
      </c>
      <c r="M5576">
        <v>4468.8</v>
      </c>
      <c r="N5576" s="1" t="s">
        <v>25</v>
      </c>
    </row>
    <row r="5577" spans="1:14" x14ac:dyDescent="0.3">
      <c r="A5577" s="1" t="s">
        <v>51</v>
      </c>
      <c r="B5577">
        <v>1189833</v>
      </c>
      <c r="C5577" s="2">
        <v>44614</v>
      </c>
      <c r="D5577" s="1" t="s">
        <v>54</v>
      </c>
      <c r="E5577" s="1" t="s">
        <v>112</v>
      </c>
      <c r="F5577" s="1" t="s">
        <v>113</v>
      </c>
      <c r="G5577" s="1" t="s">
        <v>23</v>
      </c>
      <c r="H5577">
        <v>41</v>
      </c>
      <c r="I5577">
        <v>116</v>
      </c>
      <c r="J5577">
        <v>4756</v>
      </c>
      <c r="K5577">
        <v>2710.92</v>
      </c>
      <c r="L5577">
        <v>0.57000000000000006</v>
      </c>
      <c r="M5577">
        <v>2045.08</v>
      </c>
      <c r="N5577" s="1" t="s">
        <v>25</v>
      </c>
    </row>
    <row r="5578" spans="1:14" x14ac:dyDescent="0.3">
      <c r="A5578" s="1" t="s">
        <v>51</v>
      </c>
      <c r="B5578">
        <v>1189833</v>
      </c>
      <c r="C5578" s="2">
        <v>44615</v>
      </c>
      <c r="D5578" s="1" t="s">
        <v>54</v>
      </c>
      <c r="E5578" s="1" t="s">
        <v>112</v>
      </c>
      <c r="F5578" s="1" t="s">
        <v>113</v>
      </c>
      <c r="G5578" s="1" t="s">
        <v>24</v>
      </c>
      <c r="H5578">
        <v>44</v>
      </c>
      <c r="I5578">
        <v>105</v>
      </c>
      <c r="J5578">
        <v>4620</v>
      </c>
      <c r="K5578">
        <v>2402.4</v>
      </c>
      <c r="L5578">
        <v>0.52</v>
      </c>
      <c r="M5578">
        <v>2217.6</v>
      </c>
      <c r="N5578" s="1" t="s">
        <v>25</v>
      </c>
    </row>
    <row r="5579" spans="1:14" x14ac:dyDescent="0.3">
      <c r="A5579" s="1" t="s">
        <v>51</v>
      </c>
      <c r="B5579">
        <v>1189833</v>
      </c>
      <c r="C5579" s="2">
        <v>44616</v>
      </c>
      <c r="D5579" s="1" t="s">
        <v>54</v>
      </c>
      <c r="E5579" s="1" t="s">
        <v>112</v>
      </c>
      <c r="F5579" s="1" t="s">
        <v>113</v>
      </c>
      <c r="G5579" s="1" t="s">
        <v>18</v>
      </c>
      <c r="H5579">
        <v>54</v>
      </c>
      <c r="I5579">
        <v>98</v>
      </c>
      <c r="J5579">
        <v>5292</v>
      </c>
      <c r="K5579">
        <v>3969.0000000000005</v>
      </c>
      <c r="L5579">
        <v>0.75000000000000011</v>
      </c>
      <c r="M5579">
        <v>1322.9999999999995</v>
      </c>
      <c r="N5579" s="1" t="s">
        <v>25</v>
      </c>
    </row>
    <row r="5580" spans="1:14" x14ac:dyDescent="0.3">
      <c r="A5580" s="1" t="s">
        <v>51</v>
      </c>
      <c r="B5580">
        <v>1189833</v>
      </c>
      <c r="C5580" s="2">
        <v>44617</v>
      </c>
      <c r="D5580" s="1" t="s">
        <v>54</v>
      </c>
      <c r="E5580" s="1" t="s">
        <v>112</v>
      </c>
      <c r="F5580" s="1" t="s">
        <v>113</v>
      </c>
      <c r="G5580" s="1" t="s">
        <v>20</v>
      </c>
      <c r="H5580">
        <v>58</v>
      </c>
      <c r="I5580">
        <v>108</v>
      </c>
      <c r="J5580">
        <v>6264</v>
      </c>
      <c r="K5580">
        <v>2442.96</v>
      </c>
      <c r="L5580">
        <v>0.39</v>
      </c>
      <c r="M5580">
        <v>3821.04</v>
      </c>
      <c r="N5580" s="1" t="s">
        <v>25</v>
      </c>
    </row>
    <row r="5581" spans="1:14" x14ac:dyDescent="0.3">
      <c r="A5581" s="1" t="s">
        <v>51</v>
      </c>
      <c r="B5581">
        <v>1189833</v>
      </c>
      <c r="C5581" s="2">
        <v>44618</v>
      </c>
      <c r="D5581" s="1" t="s">
        <v>54</v>
      </c>
      <c r="E5581" s="1" t="s">
        <v>112</v>
      </c>
      <c r="F5581" s="1" t="s">
        <v>113</v>
      </c>
      <c r="G5581" s="1" t="s">
        <v>21</v>
      </c>
      <c r="H5581">
        <v>38</v>
      </c>
      <c r="I5581">
        <v>167</v>
      </c>
      <c r="J5581">
        <v>6346</v>
      </c>
      <c r="K5581">
        <v>3744.1400000000003</v>
      </c>
      <c r="L5581">
        <v>0.59000000000000008</v>
      </c>
      <c r="M5581">
        <v>2601.8599999999997</v>
      </c>
      <c r="N5581" s="1" t="s">
        <v>25</v>
      </c>
    </row>
    <row r="5582" spans="1:14" x14ac:dyDescent="0.3">
      <c r="A5582" s="1" t="s">
        <v>51</v>
      </c>
      <c r="B5582">
        <v>1189833</v>
      </c>
      <c r="C5582" s="2">
        <v>44619</v>
      </c>
      <c r="D5582" s="1" t="s">
        <v>54</v>
      </c>
      <c r="E5582" s="1" t="s">
        <v>112</v>
      </c>
      <c r="F5582" s="1" t="s">
        <v>113</v>
      </c>
      <c r="G5582" s="1" t="s">
        <v>22</v>
      </c>
      <c r="H5582">
        <v>42</v>
      </c>
      <c r="I5582">
        <v>173</v>
      </c>
      <c r="J5582">
        <v>7266</v>
      </c>
      <c r="K5582">
        <v>2979.06</v>
      </c>
      <c r="L5582">
        <v>0.41</v>
      </c>
      <c r="M5582">
        <v>4286.9400000000005</v>
      </c>
      <c r="N5582" s="1" t="s">
        <v>25</v>
      </c>
    </row>
    <row r="5583" spans="1:14" x14ac:dyDescent="0.3">
      <c r="A5583" s="1" t="s">
        <v>51</v>
      </c>
      <c r="B5583">
        <v>1189833</v>
      </c>
      <c r="C5583" s="2">
        <v>44620</v>
      </c>
      <c r="D5583" s="1" t="s">
        <v>54</v>
      </c>
      <c r="E5583" s="1" t="s">
        <v>112</v>
      </c>
      <c r="F5583" s="1" t="s">
        <v>113</v>
      </c>
      <c r="G5583" s="1" t="s">
        <v>23</v>
      </c>
      <c r="H5583">
        <v>37</v>
      </c>
      <c r="I5583">
        <v>123</v>
      </c>
      <c r="J5583">
        <v>4551</v>
      </c>
      <c r="K5583">
        <v>2594.0700000000002</v>
      </c>
      <c r="L5583">
        <v>0.57000000000000006</v>
      </c>
      <c r="M5583">
        <v>1956.9299999999998</v>
      </c>
      <c r="N5583" s="1" t="s">
        <v>25</v>
      </c>
    </row>
    <row r="5584" spans="1:14" x14ac:dyDescent="0.3">
      <c r="A5584" s="1" t="s">
        <v>51</v>
      </c>
      <c r="B5584">
        <v>1189833</v>
      </c>
      <c r="C5584" s="2">
        <v>44621</v>
      </c>
      <c r="D5584" s="1" t="s">
        <v>54</v>
      </c>
      <c r="E5584" s="1" t="s">
        <v>112</v>
      </c>
      <c r="F5584" s="1" t="s">
        <v>113</v>
      </c>
      <c r="G5584" s="1" t="s">
        <v>24</v>
      </c>
      <c r="H5584">
        <v>39</v>
      </c>
      <c r="I5584">
        <v>119</v>
      </c>
      <c r="J5584">
        <v>4641</v>
      </c>
      <c r="K5584">
        <v>2552.5499999999997</v>
      </c>
      <c r="L5584">
        <v>0.54999999999999993</v>
      </c>
      <c r="M5584">
        <v>2088.4500000000003</v>
      </c>
      <c r="N5584" s="1" t="s">
        <v>25</v>
      </c>
    </row>
    <row r="5585" spans="1:14" x14ac:dyDescent="0.3">
      <c r="A5585" s="1" t="s">
        <v>51</v>
      </c>
      <c r="B5585">
        <v>1189833</v>
      </c>
      <c r="C5585" s="2">
        <v>44622</v>
      </c>
      <c r="D5585" s="1" t="s">
        <v>54</v>
      </c>
      <c r="E5585" s="1" t="s">
        <v>112</v>
      </c>
      <c r="F5585" s="1" t="s">
        <v>113</v>
      </c>
      <c r="G5585" s="1" t="s">
        <v>18</v>
      </c>
      <c r="H5585">
        <v>51</v>
      </c>
      <c r="I5585">
        <v>113</v>
      </c>
      <c r="J5585">
        <v>5763</v>
      </c>
      <c r="K5585">
        <v>4264.6200000000008</v>
      </c>
      <c r="L5585">
        <v>0.7400000000000001</v>
      </c>
      <c r="M5585">
        <v>1498.3799999999992</v>
      </c>
      <c r="N5585" s="1" t="s">
        <v>25</v>
      </c>
    </row>
    <row r="5586" spans="1:14" x14ac:dyDescent="0.3">
      <c r="A5586" s="1" t="s">
        <v>51</v>
      </c>
      <c r="B5586">
        <v>1189833</v>
      </c>
      <c r="C5586" s="2">
        <v>44623</v>
      </c>
      <c r="D5586" s="1" t="s">
        <v>54</v>
      </c>
      <c r="E5586" s="1" t="s">
        <v>112</v>
      </c>
      <c r="F5586" s="1" t="s">
        <v>113</v>
      </c>
      <c r="G5586" s="1" t="s">
        <v>20</v>
      </c>
      <c r="H5586">
        <v>56</v>
      </c>
      <c r="I5586">
        <v>133</v>
      </c>
      <c r="J5586">
        <v>7448</v>
      </c>
      <c r="K5586">
        <v>2830.2400000000002</v>
      </c>
      <c r="L5586">
        <v>0.38</v>
      </c>
      <c r="M5586">
        <v>4617.76</v>
      </c>
      <c r="N5586" s="1" t="s">
        <v>25</v>
      </c>
    </row>
    <row r="5587" spans="1:14" x14ac:dyDescent="0.3">
      <c r="A5587" s="1" t="s">
        <v>51</v>
      </c>
      <c r="B5587">
        <v>1189833</v>
      </c>
      <c r="C5587" s="2">
        <v>44624</v>
      </c>
      <c r="D5587" s="1" t="s">
        <v>54</v>
      </c>
      <c r="E5587" s="1" t="s">
        <v>112</v>
      </c>
      <c r="F5587" s="1" t="s">
        <v>113</v>
      </c>
      <c r="G5587" s="1" t="s">
        <v>21</v>
      </c>
      <c r="H5587">
        <v>41</v>
      </c>
      <c r="I5587">
        <v>196</v>
      </c>
      <c r="J5587">
        <v>8036</v>
      </c>
      <c r="K5587">
        <v>4500.1600000000008</v>
      </c>
      <c r="L5587">
        <v>0.56000000000000005</v>
      </c>
      <c r="M5587">
        <v>3535.8399999999992</v>
      </c>
      <c r="N5587" s="1" t="s">
        <v>25</v>
      </c>
    </row>
    <row r="5588" spans="1:14" x14ac:dyDescent="0.3">
      <c r="A5588" s="1" t="s">
        <v>51</v>
      </c>
      <c r="B5588">
        <v>1189833</v>
      </c>
      <c r="C5588" s="2">
        <v>44625</v>
      </c>
      <c r="D5588" s="1" t="s">
        <v>54</v>
      </c>
      <c r="E5588" s="1" t="s">
        <v>112</v>
      </c>
      <c r="F5588" s="1" t="s">
        <v>113</v>
      </c>
      <c r="G5588" s="1" t="s">
        <v>22</v>
      </c>
      <c r="H5588">
        <v>45</v>
      </c>
      <c r="I5588">
        <v>182</v>
      </c>
      <c r="J5588">
        <v>8190</v>
      </c>
      <c r="K5588">
        <v>3521.7</v>
      </c>
      <c r="L5588">
        <v>0.43</v>
      </c>
      <c r="M5588">
        <v>4668.3</v>
      </c>
      <c r="N5588" s="1" t="s">
        <v>25</v>
      </c>
    </row>
    <row r="5589" spans="1:14" x14ac:dyDescent="0.3">
      <c r="A5589" s="1" t="s">
        <v>51</v>
      </c>
      <c r="B5589">
        <v>1189833</v>
      </c>
      <c r="C5589" s="2">
        <v>44626</v>
      </c>
      <c r="D5589" s="1" t="s">
        <v>54</v>
      </c>
      <c r="E5589" s="1" t="s">
        <v>112</v>
      </c>
      <c r="F5589" s="1" t="s">
        <v>113</v>
      </c>
      <c r="G5589" s="1" t="s">
        <v>23</v>
      </c>
      <c r="H5589">
        <v>42</v>
      </c>
      <c r="I5589">
        <v>133</v>
      </c>
      <c r="J5589">
        <v>5586</v>
      </c>
      <c r="K5589">
        <v>3351.6</v>
      </c>
      <c r="L5589">
        <v>0.6</v>
      </c>
      <c r="M5589">
        <v>2234.4</v>
      </c>
      <c r="N5589" s="1" t="s">
        <v>25</v>
      </c>
    </row>
    <row r="5590" spans="1:14" x14ac:dyDescent="0.3">
      <c r="A5590" s="1" t="s">
        <v>51</v>
      </c>
      <c r="B5590">
        <v>1189833</v>
      </c>
      <c r="C5590" s="2">
        <v>44627</v>
      </c>
      <c r="D5590" s="1" t="s">
        <v>54</v>
      </c>
      <c r="E5590" s="1" t="s">
        <v>112</v>
      </c>
      <c r="F5590" s="1" t="s">
        <v>113</v>
      </c>
      <c r="G5590" s="1" t="s">
        <v>24</v>
      </c>
      <c r="H5590">
        <v>43</v>
      </c>
      <c r="I5590">
        <v>143</v>
      </c>
      <c r="J5590">
        <v>6149</v>
      </c>
      <c r="K5590">
        <v>3135.9900000000002</v>
      </c>
      <c r="L5590">
        <v>0.51</v>
      </c>
      <c r="M5590">
        <v>3013.0099999999998</v>
      </c>
      <c r="N5590" s="1" t="s">
        <v>25</v>
      </c>
    </row>
    <row r="5591" spans="1:14" x14ac:dyDescent="0.3">
      <c r="A5591" s="1" t="s">
        <v>51</v>
      </c>
      <c r="B5591">
        <v>1189833</v>
      </c>
      <c r="C5591" s="2">
        <v>44628</v>
      </c>
      <c r="D5591" s="1" t="s">
        <v>54</v>
      </c>
      <c r="E5591" s="1" t="s">
        <v>112</v>
      </c>
      <c r="F5591" s="1" t="s">
        <v>113</v>
      </c>
      <c r="G5591" s="1" t="s">
        <v>18</v>
      </c>
      <c r="H5591">
        <v>53</v>
      </c>
      <c r="I5591">
        <v>120</v>
      </c>
      <c r="J5591">
        <v>6360</v>
      </c>
      <c r="K5591">
        <v>4642.8</v>
      </c>
      <c r="L5591">
        <v>0.73000000000000009</v>
      </c>
      <c r="M5591">
        <v>1717.1999999999998</v>
      </c>
      <c r="N5591" s="1" t="s">
        <v>25</v>
      </c>
    </row>
    <row r="5592" spans="1:14" x14ac:dyDescent="0.3">
      <c r="A5592" s="1" t="s">
        <v>51</v>
      </c>
      <c r="B5592">
        <v>1189833</v>
      </c>
      <c r="C5592" s="2">
        <v>44629</v>
      </c>
      <c r="D5592" s="1" t="s">
        <v>54</v>
      </c>
      <c r="E5592" s="1" t="s">
        <v>112</v>
      </c>
      <c r="F5592" s="1" t="s">
        <v>113</v>
      </c>
      <c r="G5592" s="1" t="s">
        <v>20</v>
      </c>
      <c r="H5592">
        <v>55</v>
      </c>
      <c r="I5592">
        <v>130</v>
      </c>
      <c r="J5592">
        <v>7150</v>
      </c>
      <c r="K5592">
        <v>2860</v>
      </c>
      <c r="L5592">
        <v>0.4</v>
      </c>
      <c r="M5592">
        <v>4290</v>
      </c>
      <c r="N5592" s="1" t="s">
        <v>25</v>
      </c>
    </row>
    <row r="5593" spans="1:14" x14ac:dyDescent="0.3">
      <c r="A5593" s="1" t="s">
        <v>47</v>
      </c>
      <c r="B5593">
        <v>1128299</v>
      </c>
      <c r="C5593" s="2">
        <v>44609</v>
      </c>
      <c r="D5593" s="1" t="s">
        <v>79</v>
      </c>
      <c r="E5593" s="1" t="s">
        <v>84</v>
      </c>
      <c r="F5593" s="1" t="s">
        <v>85</v>
      </c>
      <c r="G5593" s="1" t="s">
        <v>24</v>
      </c>
      <c r="H5593">
        <v>50</v>
      </c>
      <c r="I5593">
        <v>275</v>
      </c>
      <c r="J5593">
        <v>137500</v>
      </c>
      <c r="K5593">
        <v>41250</v>
      </c>
      <c r="L5593">
        <v>0.3</v>
      </c>
      <c r="M5593">
        <v>96250</v>
      </c>
      <c r="N5593" s="1" t="s">
        <v>19</v>
      </c>
    </row>
    <row r="5594" spans="1:14" x14ac:dyDescent="0.3">
      <c r="A5594" s="1" t="s">
        <v>47</v>
      </c>
      <c r="B5594">
        <v>1128299</v>
      </c>
      <c r="C5594" s="2">
        <v>44609</v>
      </c>
      <c r="D5594" s="1" t="s">
        <v>79</v>
      </c>
      <c r="E5594" s="1" t="s">
        <v>84</v>
      </c>
      <c r="F5594" s="1" t="s">
        <v>85</v>
      </c>
      <c r="G5594" s="1" t="s">
        <v>18</v>
      </c>
      <c r="H5594">
        <v>55.000000000000007</v>
      </c>
      <c r="I5594">
        <v>200</v>
      </c>
      <c r="J5594">
        <v>110000.00000000001</v>
      </c>
      <c r="K5594">
        <v>22000.000000000004</v>
      </c>
      <c r="L5594">
        <v>0.2</v>
      </c>
      <c r="M5594">
        <v>88000.000000000015</v>
      </c>
      <c r="N5594" s="1" t="s">
        <v>19</v>
      </c>
    </row>
    <row r="5595" spans="1:14" x14ac:dyDescent="0.3">
      <c r="A5595" s="1" t="s">
        <v>47</v>
      </c>
      <c r="B5595">
        <v>1128299</v>
      </c>
      <c r="C5595" s="2">
        <v>44609</v>
      </c>
      <c r="D5595" s="1" t="s">
        <v>79</v>
      </c>
      <c r="E5595" s="1" t="s">
        <v>84</v>
      </c>
      <c r="F5595" s="1" t="s">
        <v>85</v>
      </c>
      <c r="G5595" s="1" t="s">
        <v>20</v>
      </c>
      <c r="H5595">
        <v>50</v>
      </c>
      <c r="I5595">
        <v>400</v>
      </c>
      <c r="J5595">
        <v>200000</v>
      </c>
      <c r="K5595">
        <v>90000</v>
      </c>
      <c r="L5595">
        <v>0.45</v>
      </c>
      <c r="M5595">
        <v>110000</v>
      </c>
      <c r="N5595" s="1" t="s">
        <v>19</v>
      </c>
    </row>
    <row r="5596" spans="1:14" x14ac:dyDescent="0.3">
      <c r="A5596" s="1" t="s">
        <v>47</v>
      </c>
      <c r="B5596">
        <v>1128299</v>
      </c>
      <c r="C5596" s="2">
        <v>44636</v>
      </c>
      <c r="D5596" s="1" t="s">
        <v>79</v>
      </c>
      <c r="E5596" s="1" t="s">
        <v>84</v>
      </c>
      <c r="F5596" s="1" t="s">
        <v>85</v>
      </c>
      <c r="G5596" s="1" t="s">
        <v>21</v>
      </c>
      <c r="H5596">
        <v>50</v>
      </c>
      <c r="I5596">
        <v>550</v>
      </c>
      <c r="J5596">
        <v>275000</v>
      </c>
      <c r="K5596">
        <v>82500</v>
      </c>
      <c r="L5596">
        <v>0.3</v>
      </c>
      <c r="M5596">
        <v>192500</v>
      </c>
      <c r="N5596" s="1" t="s">
        <v>19</v>
      </c>
    </row>
    <row r="5597" spans="1:14" x14ac:dyDescent="0.3">
      <c r="A5597" s="1" t="s">
        <v>47</v>
      </c>
      <c r="B5597">
        <v>1128299</v>
      </c>
      <c r="C5597" s="2">
        <v>44636</v>
      </c>
      <c r="D5597" s="1" t="s">
        <v>79</v>
      </c>
      <c r="E5597" s="1" t="s">
        <v>84</v>
      </c>
      <c r="F5597" s="1" t="s">
        <v>85</v>
      </c>
      <c r="G5597" s="1" t="s">
        <v>22</v>
      </c>
      <c r="H5597">
        <v>60</v>
      </c>
      <c r="I5597">
        <v>400</v>
      </c>
      <c r="J5597">
        <v>240000</v>
      </c>
      <c r="K5597">
        <v>60000</v>
      </c>
      <c r="L5597">
        <v>0.25</v>
      </c>
      <c r="M5597">
        <v>180000</v>
      </c>
      <c r="N5597" s="1" t="s">
        <v>19</v>
      </c>
    </row>
    <row r="5598" spans="1:14" x14ac:dyDescent="0.3">
      <c r="A5598" s="1" t="s">
        <v>47</v>
      </c>
      <c r="B5598">
        <v>1128299</v>
      </c>
      <c r="C5598" s="2">
        <v>44636</v>
      </c>
      <c r="D5598" s="1" t="s">
        <v>79</v>
      </c>
      <c r="E5598" s="1" t="s">
        <v>84</v>
      </c>
      <c r="F5598" s="1" t="s">
        <v>85</v>
      </c>
      <c r="G5598" s="1" t="s">
        <v>23</v>
      </c>
      <c r="H5598">
        <v>64.999999999999986</v>
      </c>
      <c r="I5598">
        <v>425</v>
      </c>
      <c r="J5598">
        <v>276249.99999999994</v>
      </c>
      <c r="K5598">
        <v>82874.999999999985</v>
      </c>
      <c r="L5598">
        <v>0.3</v>
      </c>
      <c r="M5598">
        <v>193374.99999999994</v>
      </c>
      <c r="N5598" s="1" t="s">
        <v>19</v>
      </c>
    </row>
    <row r="5599" spans="1:14" x14ac:dyDescent="0.3">
      <c r="A5599" s="1" t="s">
        <v>47</v>
      </c>
      <c r="B5599">
        <v>1128299</v>
      </c>
      <c r="C5599" s="2">
        <v>44636</v>
      </c>
      <c r="D5599" s="1" t="s">
        <v>79</v>
      </c>
      <c r="E5599" s="1" t="s">
        <v>84</v>
      </c>
      <c r="F5599" s="1" t="s">
        <v>85</v>
      </c>
      <c r="G5599" s="1" t="s">
        <v>24</v>
      </c>
      <c r="H5599">
        <v>60</v>
      </c>
      <c r="I5599">
        <v>325</v>
      </c>
      <c r="J5599">
        <v>195000</v>
      </c>
      <c r="K5599">
        <v>58500</v>
      </c>
      <c r="L5599">
        <v>0.3</v>
      </c>
      <c r="M5599">
        <v>136500</v>
      </c>
      <c r="N5599" s="1" t="s">
        <v>19</v>
      </c>
    </row>
    <row r="5600" spans="1:14" x14ac:dyDescent="0.3">
      <c r="A5600" s="1" t="s">
        <v>47</v>
      </c>
      <c r="B5600">
        <v>1128299</v>
      </c>
      <c r="C5600" s="2">
        <v>44636</v>
      </c>
      <c r="D5600" s="1" t="s">
        <v>79</v>
      </c>
      <c r="E5600" s="1" t="s">
        <v>84</v>
      </c>
      <c r="F5600" s="1" t="s">
        <v>85</v>
      </c>
      <c r="G5600" s="1" t="s">
        <v>18</v>
      </c>
      <c r="H5600">
        <v>65</v>
      </c>
      <c r="I5600">
        <v>175</v>
      </c>
      <c r="J5600">
        <v>113750</v>
      </c>
      <c r="K5600">
        <v>22750</v>
      </c>
      <c r="L5600">
        <v>0.2</v>
      </c>
      <c r="M5600">
        <v>91000</v>
      </c>
      <c r="N5600" s="1" t="s">
        <v>19</v>
      </c>
    </row>
    <row r="5601" spans="1:14" x14ac:dyDescent="0.3">
      <c r="A5601" s="1" t="s">
        <v>47</v>
      </c>
      <c r="B5601">
        <v>1128299</v>
      </c>
      <c r="C5601" s="2">
        <v>44636</v>
      </c>
      <c r="D5601" s="1" t="s">
        <v>79</v>
      </c>
      <c r="E5601" s="1" t="s">
        <v>84</v>
      </c>
      <c r="F5601" s="1" t="s">
        <v>85</v>
      </c>
      <c r="G5601" s="1" t="s">
        <v>20</v>
      </c>
      <c r="H5601">
        <v>60</v>
      </c>
      <c r="I5601">
        <v>375</v>
      </c>
      <c r="J5601">
        <v>225000</v>
      </c>
      <c r="K5601">
        <v>101250</v>
      </c>
      <c r="L5601">
        <v>0.45</v>
      </c>
      <c r="M5601">
        <v>123750</v>
      </c>
      <c r="N5601" s="1" t="s">
        <v>19</v>
      </c>
    </row>
    <row r="5602" spans="1:14" x14ac:dyDescent="0.3">
      <c r="A5602" s="1" t="s">
        <v>50</v>
      </c>
      <c r="B5602">
        <v>1128299</v>
      </c>
      <c r="C5602" s="2">
        <v>44911</v>
      </c>
      <c r="D5602" s="1" t="s">
        <v>79</v>
      </c>
      <c r="E5602" s="1" t="s">
        <v>84</v>
      </c>
      <c r="F5602" s="1" t="s">
        <v>85</v>
      </c>
      <c r="G5602" s="1" t="s">
        <v>23</v>
      </c>
      <c r="H5602">
        <v>80.000000000000014</v>
      </c>
      <c r="I5602">
        <v>600</v>
      </c>
      <c r="J5602">
        <v>480000.00000000006</v>
      </c>
      <c r="K5602">
        <v>144000</v>
      </c>
      <c r="L5602">
        <v>0.3</v>
      </c>
      <c r="M5602">
        <v>336000.00000000006</v>
      </c>
      <c r="N5602" s="1" t="s">
        <v>28</v>
      </c>
    </row>
    <row r="5603" spans="1:14" x14ac:dyDescent="0.3">
      <c r="A5603" s="1" t="s">
        <v>50</v>
      </c>
      <c r="B5603">
        <v>1128299</v>
      </c>
      <c r="C5603" s="2">
        <v>44911</v>
      </c>
      <c r="D5603" s="1" t="s">
        <v>79</v>
      </c>
      <c r="E5603" s="1" t="s">
        <v>84</v>
      </c>
      <c r="F5603" s="1" t="s">
        <v>85</v>
      </c>
      <c r="G5603" s="1" t="s">
        <v>24</v>
      </c>
      <c r="H5603">
        <v>80.000000000000014</v>
      </c>
      <c r="I5603">
        <v>600</v>
      </c>
      <c r="J5603">
        <v>480000.00000000006</v>
      </c>
      <c r="K5603">
        <v>144000</v>
      </c>
      <c r="L5603">
        <v>0.3</v>
      </c>
      <c r="M5603">
        <v>336000.00000000006</v>
      </c>
      <c r="N5603" s="1" t="s">
        <v>28</v>
      </c>
    </row>
    <row r="5604" spans="1:14" x14ac:dyDescent="0.3">
      <c r="A5604" s="1" t="s">
        <v>50</v>
      </c>
      <c r="B5604">
        <v>1128299</v>
      </c>
      <c r="C5604" s="2">
        <v>44911</v>
      </c>
      <c r="D5604" s="1" t="s">
        <v>79</v>
      </c>
      <c r="E5604" s="1" t="s">
        <v>84</v>
      </c>
      <c r="F5604" s="1" t="s">
        <v>85</v>
      </c>
      <c r="G5604" s="1" t="s">
        <v>18</v>
      </c>
      <c r="H5604">
        <v>90.000000000000014</v>
      </c>
      <c r="I5604">
        <v>525</v>
      </c>
      <c r="J5604">
        <v>472500.00000000006</v>
      </c>
      <c r="K5604">
        <v>94500.000000000015</v>
      </c>
      <c r="L5604">
        <v>0.2</v>
      </c>
      <c r="M5604">
        <v>378000.00000000006</v>
      </c>
      <c r="N5604" s="1" t="s">
        <v>28</v>
      </c>
    </row>
    <row r="5605" spans="1:14" x14ac:dyDescent="0.3">
      <c r="A5605" s="1" t="s">
        <v>50</v>
      </c>
      <c r="B5605">
        <v>1128299</v>
      </c>
      <c r="C5605" s="2">
        <v>44911</v>
      </c>
      <c r="D5605" s="1" t="s">
        <v>79</v>
      </c>
      <c r="E5605" s="1" t="s">
        <v>84</v>
      </c>
      <c r="F5605" s="1" t="s">
        <v>85</v>
      </c>
      <c r="G5605" s="1" t="s">
        <v>20</v>
      </c>
      <c r="H5605">
        <v>95.000000000000014</v>
      </c>
      <c r="I5605">
        <v>625</v>
      </c>
      <c r="J5605">
        <v>593750.00000000012</v>
      </c>
      <c r="K5605">
        <v>267187.50000000006</v>
      </c>
      <c r="L5605">
        <v>0.45</v>
      </c>
      <c r="M5605">
        <v>326562.50000000006</v>
      </c>
      <c r="N5605" s="1" t="s">
        <v>28</v>
      </c>
    </row>
    <row r="5606" spans="1:14" x14ac:dyDescent="0.3">
      <c r="A5606" s="1" t="s">
        <v>47</v>
      </c>
      <c r="B5606">
        <v>1128299</v>
      </c>
      <c r="C5606" s="2">
        <v>44609</v>
      </c>
      <c r="D5606" s="1" t="s">
        <v>79</v>
      </c>
      <c r="E5606" s="1" t="s">
        <v>84</v>
      </c>
      <c r="F5606" s="1" t="s">
        <v>85</v>
      </c>
      <c r="G5606" s="1" t="s">
        <v>24</v>
      </c>
      <c r="H5606">
        <v>45</v>
      </c>
      <c r="I5606">
        <v>74</v>
      </c>
      <c r="J5606">
        <v>3330</v>
      </c>
      <c r="K5606">
        <v>1465.2</v>
      </c>
      <c r="L5606">
        <v>0.44</v>
      </c>
      <c r="M5606">
        <v>1864.8</v>
      </c>
      <c r="N5606" s="1" t="s">
        <v>25</v>
      </c>
    </row>
    <row r="5607" spans="1:14" x14ac:dyDescent="0.3">
      <c r="A5607" s="1" t="s">
        <v>47</v>
      </c>
      <c r="B5607">
        <v>1128299</v>
      </c>
      <c r="C5607" s="2">
        <v>44609</v>
      </c>
      <c r="D5607" s="1" t="s">
        <v>79</v>
      </c>
      <c r="E5607" s="1" t="s">
        <v>84</v>
      </c>
      <c r="F5607" s="1" t="s">
        <v>85</v>
      </c>
      <c r="G5607" s="1" t="s">
        <v>18</v>
      </c>
      <c r="H5607">
        <v>52</v>
      </c>
      <c r="I5607">
        <v>60</v>
      </c>
      <c r="J5607">
        <v>3120</v>
      </c>
      <c r="K5607">
        <v>998.4</v>
      </c>
      <c r="L5607">
        <v>0.32</v>
      </c>
      <c r="M5607">
        <v>2121.6</v>
      </c>
      <c r="N5607" s="1" t="s">
        <v>25</v>
      </c>
    </row>
    <row r="5608" spans="1:14" x14ac:dyDescent="0.3">
      <c r="A5608" s="1" t="s">
        <v>47</v>
      </c>
      <c r="B5608">
        <v>1128299</v>
      </c>
      <c r="C5608" s="2">
        <v>44609</v>
      </c>
      <c r="D5608" s="1" t="s">
        <v>79</v>
      </c>
      <c r="E5608" s="1" t="s">
        <v>84</v>
      </c>
      <c r="F5608" s="1" t="s">
        <v>85</v>
      </c>
      <c r="G5608" s="1" t="s">
        <v>20</v>
      </c>
      <c r="H5608">
        <v>47</v>
      </c>
      <c r="I5608">
        <v>108</v>
      </c>
      <c r="J5608">
        <v>5076</v>
      </c>
      <c r="K5608">
        <v>2944.0800000000004</v>
      </c>
      <c r="L5608">
        <v>0.58000000000000007</v>
      </c>
      <c r="M5608">
        <v>2131.9199999999996</v>
      </c>
      <c r="N5608" s="1" t="s">
        <v>25</v>
      </c>
    </row>
    <row r="5609" spans="1:14" x14ac:dyDescent="0.3">
      <c r="A5609" s="1" t="s">
        <v>47</v>
      </c>
      <c r="B5609">
        <v>1128299</v>
      </c>
      <c r="C5609" s="2">
        <v>44636</v>
      </c>
      <c r="D5609" s="1" t="s">
        <v>79</v>
      </c>
      <c r="E5609" s="1" t="s">
        <v>84</v>
      </c>
      <c r="F5609" s="1" t="s">
        <v>85</v>
      </c>
      <c r="G5609" s="1" t="s">
        <v>21</v>
      </c>
      <c r="H5609">
        <v>46</v>
      </c>
      <c r="I5609">
        <v>160</v>
      </c>
      <c r="J5609">
        <v>7360</v>
      </c>
      <c r="K5609">
        <v>3017.6</v>
      </c>
      <c r="L5609">
        <v>0.41</v>
      </c>
      <c r="M5609">
        <v>4342.3999999999996</v>
      </c>
      <c r="N5609" s="1" t="s">
        <v>25</v>
      </c>
    </row>
    <row r="5610" spans="1:14" x14ac:dyDescent="0.3">
      <c r="A5610" s="1" t="s">
        <v>47</v>
      </c>
      <c r="B5610">
        <v>1128299</v>
      </c>
      <c r="C5610" s="2">
        <v>44636</v>
      </c>
      <c r="D5610" s="1" t="s">
        <v>79</v>
      </c>
      <c r="E5610" s="1" t="s">
        <v>84</v>
      </c>
      <c r="F5610" s="1" t="s">
        <v>85</v>
      </c>
      <c r="G5610" s="1" t="s">
        <v>22</v>
      </c>
      <c r="H5610">
        <v>58</v>
      </c>
      <c r="I5610">
        <v>100</v>
      </c>
      <c r="J5610">
        <v>5800</v>
      </c>
      <c r="K5610">
        <v>2204</v>
      </c>
      <c r="L5610">
        <v>0.38</v>
      </c>
      <c r="M5610">
        <v>3596</v>
      </c>
      <c r="N5610" s="1" t="s">
        <v>25</v>
      </c>
    </row>
    <row r="5611" spans="1:14" x14ac:dyDescent="0.3">
      <c r="A5611" s="1" t="s">
        <v>47</v>
      </c>
      <c r="B5611">
        <v>1128299</v>
      </c>
      <c r="C5611" s="2">
        <v>44636</v>
      </c>
      <c r="D5611" s="1" t="s">
        <v>79</v>
      </c>
      <c r="E5611" s="1" t="s">
        <v>84</v>
      </c>
      <c r="F5611" s="1" t="s">
        <v>85</v>
      </c>
      <c r="G5611" s="1" t="s">
        <v>23</v>
      </c>
      <c r="H5611">
        <v>59</v>
      </c>
      <c r="I5611">
        <v>115</v>
      </c>
      <c r="J5611">
        <v>6785</v>
      </c>
      <c r="K5611">
        <v>2917.55</v>
      </c>
      <c r="L5611">
        <v>0.43</v>
      </c>
      <c r="M5611">
        <v>3867.45</v>
      </c>
      <c r="N5611" s="1" t="s">
        <v>25</v>
      </c>
    </row>
    <row r="5612" spans="1:14" x14ac:dyDescent="0.3">
      <c r="A5612" s="1" t="s">
        <v>47</v>
      </c>
      <c r="B5612">
        <v>1128299</v>
      </c>
      <c r="C5612" s="2">
        <v>44636</v>
      </c>
      <c r="D5612" s="1" t="s">
        <v>79</v>
      </c>
      <c r="E5612" s="1" t="s">
        <v>84</v>
      </c>
      <c r="F5612" s="1" t="s">
        <v>85</v>
      </c>
      <c r="G5612" s="1" t="s">
        <v>24</v>
      </c>
      <c r="H5612">
        <v>58</v>
      </c>
      <c r="I5612">
        <v>91</v>
      </c>
      <c r="J5612">
        <v>5278</v>
      </c>
      <c r="K5612">
        <v>2216.7599999999998</v>
      </c>
      <c r="L5612">
        <v>0.42</v>
      </c>
      <c r="M5612">
        <v>3061.2400000000002</v>
      </c>
      <c r="N5612" s="1" t="s">
        <v>25</v>
      </c>
    </row>
    <row r="5613" spans="1:14" x14ac:dyDescent="0.3">
      <c r="A5613" s="1" t="s">
        <v>47</v>
      </c>
      <c r="B5613">
        <v>1128299</v>
      </c>
      <c r="C5613" s="2">
        <v>44636</v>
      </c>
      <c r="D5613" s="1" t="s">
        <v>79</v>
      </c>
      <c r="E5613" s="1" t="s">
        <v>84</v>
      </c>
      <c r="F5613" s="1" t="s">
        <v>85</v>
      </c>
      <c r="G5613" s="1" t="s">
        <v>18</v>
      </c>
      <c r="H5613">
        <v>61</v>
      </c>
      <c r="I5613">
        <v>44</v>
      </c>
      <c r="J5613">
        <v>2684</v>
      </c>
      <c r="K5613">
        <v>885.72</v>
      </c>
      <c r="L5613">
        <v>0.33</v>
      </c>
      <c r="M5613">
        <v>1798.28</v>
      </c>
      <c r="N5613" s="1" t="s">
        <v>25</v>
      </c>
    </row>
    <row r="5614" spans="1:14" x14ac:dyDescent="0.3">
      <c r="A5614" s="1" t="s">
        <v>47</v>
      </c>
      <c r="B5614">
        <v>1128299</v>
      </c>
      <c r="C5614" s="2">
        <v>44636</v>
      </c>
      <c r="D5614" s="1" t="s">
        <v>79</v>
      </c>
      <c r="E5614" s="1" t="s">
        <v>84</v>
      </c>
      <c r="F5614" s="1" t="s">
        <v>85</v>
      </c>
      <c r="G5614" s="1" t="s">
        <v>20</v>
      </c>
      <c r="H5614">
        <v>54</v>
      </c>
      <c r="I5614">
        <v>101</v>
      </c>
      <c r="J5614">
        <v>5454</v>
      </c>
      <c r="K5614">
        <v>3272.4</v>
      </c>
      <c r="L5614">
        <v>0.6</v>
      </c>
      <c r="M5614">
        <v>2181.6</v>
      </c>
      <c r="N5614" s="1" t="s">
        <v>25</v>
      </c>
    </row>
    <row r="5615" spans="1:14" x14ac:dyDescent="0.3">
      <c r="A5615" s="1" t="s">
        <v>50</v>
      </c>
      <c r="B5615">
        <v>1128299</v>
      </c>
      <c r="C5615" s="2">
        <v>44911</v>
      </c>
      <c r="D5615" s="1" t="s">
        <v>79</v>
      </c>
      <c r="E5615" s="1" t="s">
        <v>84</v>
      </c>
      <c r="F5615" s="1" t="s">
        <v>85</v>
      </c>
      <c r="G5615" s="1" t="s">
        <v>23</v>
      </c>
      <c r="H5615">
        <v>75</v>
      </c>
      <c r="I5615">
        <v>174</v>
      </c>
      <c r="J5615">
        <v>13050</v>
      </c>
      <c r="K5615">
        <v>5220</v>
      </c>
      <c r="L5615">
        <v>0.4</v>
      </c>
      <c r="M5615">
        <v>7830</v>
      </c>
      <c r="N5615" s="1" t="s">
        <v>25</v>
      </c>
    </row>
    <row r="5616" spans="1:14" x14ac:dyDescent="0.3">
      <c r="A5616" s="1" t="s">
        <v>50</v>
      </c>
      <c r="B5616">
        <v>1128299</v>
      </c>
      <c r="C5616" s="2">
        <v>44911</v>
      </c>
      <c r="D5616" s="1" t="s">
        <v>79</v>
      </c>
      <c r="E5616" s="1" t="s">
        <v>84</v>
      </c>
      <c r="F5616" s="1" t="s">
        <v>85</v>
      </c>
      <c r="G5616" s="1" t="s">
        <v>24</v>
      </c>
      <c r="H5616">
        <v>78</v>
      </c>
      <c r="I5616">
        <v>180</v>
      </c>
      <c r="J5616">
        <v>14040</v>
      </c>
      <c r="K5616">
        <v>5756.4</v>
      </c>
      <c r="L5616">
        <v>0.41</v>
      </c>
      <c r="M5616">
        <v>8283.6</v>
      </c>
      <c r="N5616" s="1" t="s">
        <v>25</v>
      </c>
    </row>
    <row r="5617" spans="1:14" x14ac:dyDescent="0.3">
      <c r="A5617" s="1" t="s">
        <v>50</v>
      </c>
      <c r="B5617">
        <v>1128299</v>
      </c>
      <c r="C5617" s="2">
        <v>44911</v>
      </c>
      <c r="D5617" s="1" t="s">
        <v>79</v>
      </c>
      <c r="E5617" s="1" t="s">
        <v>84</v>
      </c>
      <c r="F5617" s="1" t="s">
        <v>85</v>
      </c>
      <c r="G5617" s="1" t="s">
        <v>18</v>
      </c>
      <c r="H5617">
        <v>86</v>
      </c>
      <c r="I5617">
        <v>147</v>
      </c>
      <c r="J5617">
        <v>12642</v>
      </c>
      <c r="K5617">
        <v>4424.7</v>
      </c>
      <c r="L5617">
        <v>0.35</v>
      </c>
      <c r="M5617">
        <v>8217.2999999999993</v>
      </c>
      <c r="N5617" s="1" t="s">
        <v>25</v>
      </c>
    </row>
    <row r="5618" spans="1:14" x14ac:dyDescent="0.3">
      <c r="A5618" s="1" t="s">
        <v>50</v>
      </c>
      <c r="B5618">
        <v>1128299</v>
      </c>
      <c r="C5618" s="2">
        <v>44911</v>
      </c>
      <c r="D5618" s="1" t="s">
        <v>79</v>
      </c>
      <c r="E5618" s="1" t="s">
        <v>84</v>
      </c>
      <c r="F5618" s="1" t="s">
        <v>85</v>
      </c>
      <c r="G5618" s="1" t="s">
        <v>20</v>
      </c>
      <c r="H5618">
        <v>87</v>
      </c>
      <c r="I5618">
        <v>156</v>
      </c>
      <c r="J5618">
        <v>13572</v>
      </c>
      <c r="K5618">
        <v>7464.6</v>
      </c>
      <c r="L5618">
        <v>0.55000000000000004</v>
      </c>
      <c r="M5618">
        <v>6107.4</v>
      </c>
      <c r="N5618" s="1" t="s">
        <v>25</v>
      </c>
    </row>
    <row r="5619" spans="1:14" x14ac:dyDescent="0.3">
      <c r="A5619" s="1" t="s">
        <v>47</v>
      </c>
      <c r="B5619">
        <v>1128299</v>
      </c>
      <c r="C5619" s="2">
        <v>44609</v>
      </c>
      <c r="D5619" s="1" t="s">
        <v>79</v>
      </c>
      <c r="E5619" s="1" t="s">
        <v>84</v>
      </c>
      <c r="F5619" s="1" t="s">
        <v>85</v>
      </c>
      <c r="G5619" s="1" t="s">
        <v>24</v>
      </c>
      <c r="H5619">
        <v>36</v>
      </c>
      <c r="I5619">
        <v>94</v>
      </c>
      <c r="J5619">
        <v>3384</v>
      </c>
      <c r="K5619">
        <v>1252.08</v>
      </c>
      <c r="L5619">
        <v>0.37</v>
      </c>
      <c r="M5619">
        <v>2131.92</v>
      </c>
      <c r="N5619" s="1" t="s">
        <v>19</v>
      </c>
    </row>
    <row r="5620" spans="1:14" x14ac:dyDescent="0.3">
      <c r="A5620" s="1" t="s">
        <v>47</v>
      </c>
      <c r="B5620">
        <v>1128299</v>
      </c>
      <c r="C5620" s="2">
        <v>44609</v>
      </c>
      <c r="D5620" s="1" t="s">
        <v>79</v>
      </c>
      <c r="E5620" s="1" t="s">
        <v>84</v>
      </c>
      <c r="F5620" s="1" t="s">
        <v>85</v>
      </c>
      <c r="G5620" s="1" t="s">
        <v>18</v>
      </c>
      <c r="H5620">
        <v>44</v>
      </c>
      <c r="I5620">
        <v>62</v>
      </c>
      <c r="J5620">
        <v>2728</v>
      </c>
      <c r="K5620">
        <v>654.72</v>
      </c>
      <c r="L5620">
        <v>0.24000000000000002</v>
      </c>
      <c r="M5620">
        <v>2073.2799999999997</v>
      </c>
      <c r="N5620" s="1" t="s">
        <v>19</v>
      </c>
    </row>
    <row r="5621" spans="1:14" x14ac:dyDescent="0.3">
      <c r="A5621" s="1" t="s">
        <v>47</v>
      </c>
      <c r="B5621">
        <v>1128299</v>
      </c>
      <c r="C5621" s="2">
        <v>44609</v>
      </c>
      <c r="D5621" s="1" t="s">
        <v>79</v>
      </c>
      <c r="E5621" s="1" t="s">
        <v>84</v>
      </c>
      <c r="F5621" s="1" t="s">
        <v>85</v>
      </c>
      <c r="G5621" s="1" t="s">
        <v>20</v>
      </c>
      <c r="H5621">
        <v>33</v>
      </c>
      <c r="I5621">
        <v>124</v>
      </c>
      <c r="J5621">
        <v>4092</v>
      </c>
      <c r="K5621">
        <v>2086.92</v>
      </c>
      <c r="L5621">
        <v>0.51</v>
      </c>
      <c r="M5621">
        <v>2005.08</v>
      </c>
      <c r="N5621" s="1" t="s">
        <v>19</v>
      </c>
    </row>
    <row r="5622" spans="1:14" x14ac:dyDescent="0.3">
      <c r="A5622" s="1" t="s">
        <v>47</v>
      </c>
      <c r="B5622">
        <v>1128299</v>
      </c>
      <c r="C5622" s="2">
        <v>44636</v>
      </c>
      <c r="D5622" s="1" t="s">
        <v>79</v>
      </c>
      <c r="E5622" s="1" t="s">
        <v>84</v>
      </c>
      <c r="F5622" s="1" t="s">
        <v>85</v>
      </c>
      <c r="G5622" s="1" t="s">
        <v>21</v>
      </c>
      <c r="H5622">
        <v>35</v>
      </c>
      <c r="I5622">
        <v>171</v>
      </c>
      <c r="J5622">
        <v>5985</v>
      </c>
      <c r="K5622">
        <v>2034.8999999999999</v>
      </c>
      <c r="L5622">
        <v>0.33999999999999997</v>
      </c>
      <c r="M5622">
        <v>3950.1000000000004</v>
      </c>
      <c r="N5622" s="1" t="s">
        <v>19</v>
      </c>
    </row>
    <row r="5623" spans="1:14" x14ac:dyDescent="0.3">
      <c r="A5623" s="1" t="s">
        <v>47</v>
      </c>
      <c r="B5623">
        <v>1128299</v>
      </c>
      <c r="C5623" s="2">
        <v>44636</v>
      </c>
      <c r="D5623" s="1" t="s">
        <v>79</v>
      </c>
      <c r="E5623" s="1" t="s">
        <v>84</v>
      </c>
      <c r="F5623" s="1" t="s">
        <v>85</v>
      </c>
      <c r="G5623" s="1" t="s">
        <v>22</v>
      </c>
      <c r="H5623">
        <v>44</v>
      </c>
      <c r="I5623">
        <v>124</v>
      </c>
      <c r="J5623">
        <v>5456</v>
      </c>
      <c r="K5623">
        <v>1691.36</v>
      </c>
      <c r="L5623">
        <v>0.31</v>
      </c>
      <c r="M5623">
        <v>3764.6400000000003</v>
      </c>
      <c r="N5623" s="1" t="s">
        <v>19</v>
      </c>
    </row>
    <row r="5624" spans="1:14" x14ac:dyDescent="0.3">
      <c r="A5624" s="1" t="s">
        <v>47</v>
      </c>
      <c r="B5624">
        <v>1128299</v>
      </c>
      <c r="C5624" s="2">
        <v>44636</v>
      </c>
      <c r="D5624" s="1" t="s">
        <v>79</v>
      </c>
      <c r="E5624" s="1" t="s">
        <v>84</v>
      </c>
      <c r="F5624" s="1" t="s">
        <v>85</v>
      </c>
      <c r="G5624" s="1" t="s">
        <v>23</v>
      </c>
      <c r="H5624">
        <v>47</v>
      </c>
      <c r="I5624">
        <v>149</v>
      </c>
      <c r="J5624">
        <v>7003</v>
      </c>
      <c r="K5624">
        <v>2240.96</v>
      </c>
      <c r="L5624">
        <v>0.32</v>
      </c>
      <c r="M5624">
        <v>4762.04</v>
      </c>
      <c r="N5624" s="1" t="s">
        <v>19</v>
      </c>
    </row>
    <row r="5625" spans="1:14" x14ac:dyDescent="0.3">
      <c r="A5625" s="1" t="s">
        <v>47</v>
      </c>
      <c r="B5625">
        <v>1128299</v>
      </c>
      <c r="C5625" s="2">
        <v>44636</v>
      </c>
      <c r="D5625" s="1" t="s">
        <v>79</v>
      </c>
      <c r="E5625" s="1" t="s">
        <v>84</v>
      </c>
      <c r="F5625" s="1" t="s">
        <v>85</v>
      </c>
      <c r="G5625" s="1" t="s">
        <v>24</v>
      </c>
      <c r="H5625">
        <v>42</v>
      </c>
      <c r="I5625">
        <v>114</v>
      </c>
      <c r="J5625">
        <v>4788</v>
      </c>
      <c r="K5625">
        <v>1675.8</v>
      </c>
      <c r="L5625">
        <v>0.35</v>
      </c>
      <c r="M5625">
        <v>3112.2</v>
      </c>
      <c r="N5625" s="1" t="s">
        <v>19</v>
      </c>
    </row>
    <row r="5626" spans="1:14" x14ac:dyDescent="0.3">
      <c r="A5626" s="1" t="s">
        <v>47</v>
      </c>
      <c r="B5626">
        <v>1128299</v>
      </c>
      <c r="C5626" s="2">
        <v>44636</v>
      </c>
      <c r="D5626" s="1" t="s">
        <v>79</v>
      </c>
      <c r="E5626" s="1" t="s">
        <v>84</v>
      </c>
      <c r="F5626" s="1" t="s">
        <v>85</v>
      </c>
      <c r="G5626" s="1" t="s">
        <v>18</v>
      </c>
      <c r="H5626">
        <v>44</v>
      </c>
      <c r="I5626">
        <v>60</v>
      </c>
      <c r="J5626">
        <v>2640</v>
      </c>
      <c r="K5626">
        <v>686.4</v>
      </c>
      <c r="L5626">
        <v>0.26</v>
      </c>
      <c r="M5626">
        <v>1953.6</v>
      </c>
      <c r="N5626" s="1" t="s">
        <v>19</v>
      </c>
    </row>
    <row r="5627" spans="1:14" x14ac:dyDescent="0.3">
      <c r="A5627" s="1" t="s">
        <v>47</v>
      </c>
      <c r="B5627">
        <v>1128299</v>
      </c>
      <c r="C5627" s="2">
        <v>44636</v>
      </c>
      <c r="D5627" s="1" t="s">
        <v>79</v>
      </c>
      <c r="E5627" s="1" t="s">
        <v>84</v>
      </c>
      <c r="F5627" s="1" t="s">
        <v>85</v>
      </c>
      <c r="G5627" s="1" t="s">
        <v>20</v>
      </c>
      <c r="H5627">
        <v>48</v>
      </c>
      <c r="I5627">
        <v>131</v>
      </c>
      <c r="J5627">
        <v>6288</v>
      </c>
      <c r="K5627">
        <v>2955.36</v>
      </c>
      <c r="L5627">
        <v>0.47000000000000003</v>
      </c>
      <c r="M5627">
        <v>3332.64</v>
      </c>
      <c r="N5627" s="1" t="s">
        <v>19</v>
      </c>
    </row>
    <row r="5628" spans="1:14" x14ac:dyDescent="0.3">
      <c r="A5628" s="1" t="s">
        <v>50</v>
      </c>
      <c r="B5628">
        <v>1128299</v>
      </c>
      <c r="C5628" s="2">
        <v>44911</v>
      </c>
      <c r="D5628" s="1" t="s">
        <v>79</v>
      </c>
      <c r="E5628" s="1" t="s">
        <v>84</v>
      </c>
      <c r="F5628" s="1" t="s">
        <v>85</v>
      </c>
      <c r="G5628" s="1" t="s">
        <v>23</v>
      </c>
      <c r="H5628">
        <v>64</v>
      </c>
      <c r="I5628">
        <v>204</v>
      </c>
      <c r="J5628">
        <v>13056</v>
      </c>
      <c r="K5628">
        <v>4308.4799999999996</v>
      </c>
      <c r="L5628">
        <v>0.32999999999999996</v>
      </c>
      <c r="M5628">
        <v>8747.52</v>
      </c>
      <c r="N5628" s="1" t="s">
        <v>19</v>
      </c>
    </row>
    <row r="5629" spans="1:14" x14ac:dyDescent="0.3">
      <c r="A5629" s="1" t="s">
        <v>50</v>
      </c>
      <c r="B5629">
        <v>1128299</v>
      </c>
      <c r="C5629" s="2">
        <v>44911</v>
      </c>
      <c r="D5629" s="1" t="s">
        <v>79</v>
      </c>
      <c r="E5629" s="1" t="s">
        <v>84</v>
      </c>
      <c r="F5629" s="1" t="s">
        <v>85</v>
      </c>
      <c r="G5629" s="1" t="s">
        <v>24</v>
      </c>
      <c r="H5629">
        <v>58</v>
      </c>
      <c r="I5629">
        <v>204</v>
      </c>
      <c r="J5629">
        <v>11832</v>
      </c>
      <c r="K5629">
        <v>4022.8799999999997</v>
      </c>
      <c r="L5629">
        <v>0.33999999999999997</v>
      </c>
      <c r="M5629">
        <v>7809.1200000000008</v>
      </c>
      <c r="N5629" s="1" t="s">
        <v>19</v>
      </c>
    </row>
    <row r="5630" spans="1:14" x14ac:dyDescent="0.3">
      <c r="A5630" s="1" t="s">
        <v>50</v>
      </c>
      <c r="B5630">
        <v>1128299</v>
      </c>
      <c r="C5630" s="2">
        <v>44911</v>
      </c>
      <c r="D5630" s="1" t="s">
        <v>79</v>
      </c>
      <c r="E5630" s="1" t="s">
        <v>84</v>
      </c>
      <c r="F5630" s="1" t="s">
        <v>85</v>
      </c>
      <c r="G5630" s="1" t="s">
        <v>18</v>
      </c>
      <c r="H5630">
        <v>64</v>
      </c>
      <c r="I5630">
        <v>179</v>
      </c>
      <c r="J5630">
        <v>11456</v>
      </c>
      <c r="K5630">
        <v>2978.56</v>
      </c>
      <c r="L5630">
        <v>0.26</v>
      </c>
      <c r="M5630">
        <v>8477.44</v>
      </c>
      <c r="N5630" s="1" t="s">
        <v>19</v>
      </c>
    </row>
    <row r="5631" spans="1:14" x14ac:dyDescent="0.3">
      <c r="A5631" s="1" t="s">
        <v>50</v>
      </c>
      <c r="B5631">
        <v>1128299</v>
      </c>
      <c r="C5631" s="2">
        <v>44911</v>
      </c>
      <c r="D5631" s="1" t="s">
        <v>79</v>
      </c>
      <c r="E5631" s="1" t="s">
        <v>84</v>
      </c>
      <c r="F5631" s="1" t="s">
        <v>85</v>
      </c>
      <c r="G5631" s="1" t="s">
        <v>20</v>
      </c>
      <c r="H5631">
        <v>64</v>
      </c>
      <c r="I5631">
        <v>200</v>
      </c>
      <c r="J5631">
        <v>12800</v>
      </c>
      <c r="K5631">
        <v>6144</v>
      </c>
      <c r="L5631">
        <v>0.48</v>
      </c>
      <c r="M5631">
        <v>6656</v>
      </c>
      <c r="N5631" s="1" t="s">
        <v>19</v>
      </c>
    </row>
    <row r="5632" spans="1:14" x14ac:dyDescent="0.3">
      <c r="A5632" s="1" t="s">
        <v>52</v>
      </c>
      <c r="B5632">
        <v>1128299</v>
      </c>
      <c r="C5632" s="2">
        <v>44668</v>
      </c>
      <c r="D5632" s="1" t="s">
        <v>79</v>
      </c>
      <c r="E5632" s="1" t="s">
        <v>84</v>
      </c>
      <c r="F5632" s="1" t="s">
        <v>85</v>
      </c>
      <c r="G5632" s="1" t="s">
        <v>21</v>
      </c>
      <c r="H5632">
        <v>65</v>
      </c>
      <c r="I5632">
        <v>550</v>
      </c>
      <c r="J5632">
        <v>357500</v>
      </c>
      <c r="K5632">
        <v>107250</v>
      </c>
      <c r="L5632">
        <v>0.3</v>
      </c>
      <c r="M5632">
        <v>250250</v>
      </c>
      <c r="N5632" s="1" t="s">
        <v>19</v>
      </c>
    </row>
    <row r="5633" spans="1:14" x14ac:dyDescent="0.3">
      <c r="A5633" s="1" t="s">
        <v>52</v>
      </c>
      <c r="B5633">
        <v>1128299</v>
      </c>
      <c r="C5633" s="2">
        <v>44668</v>
      </c>
      <c r="D5633" s="1" t="s">
        <v>79</v>
      </c>
      <c r="E5633" s="1" t="s">
        <v>84</v>
      </c>
      <c r="F5633" s="1" t="s">
        <v>85</v>
      </c>
      <c r="G5633" s="1" t="s">
        <v>22</v>
      </c>
      <c r="H5633">
        <v>70</v>
      </c>
      <c r="I5633">
        <v>350</v>
      </c>
      <c r="J5633">
        <v>245000</v>
      </c>
      <c r="K5633">
        <v>61250</v>
      </c>
      <c r="L5633">
        <v>0.25</v>
      </c>
      <c r="M5633">
        <v>183750</v>
      </c>
      <c r="N5633" s="1" t="s">
        <v>19</v>
      </c>
    </row>
    <row r="5634" spans="1:14" x14ac:dyDescent="0.3">
      <c r="A5634" s="1" t="s">
        <v>52</v>
      </c>
      <c r="B5634">
        <v>1128299</v>
      </c>
      <c r="C5634" s="2">
        <v>44668</v>
      </c>
      <c r="D5634" s="1" t="s">
        <v>79</v>
      </c>
      <c r="E5634" s="1" t="s">
        <v>84</v>
      </c>
      <c r="F5634" s="1" t="s">
        <v>85</v>
      </c>
      <c r="G5634" s="1" t="s">
        <v>23</v>
      </c>
      <c r="H5634">
        <v>70</v>
      </c>
      <c r="I5634">
        <v>400</v>
      </c>
      <c r="J5634">
        <v>280000</v>
      </c>
      <c r="K5634">
        <v>84000</v>
      </c>
      <c r="L5634">
        <v>0.3</v>
      </c>
      <c r="M5634">
        <v>196000</v>
      </c>
      <c r="N5634" s="1" t="s">
        <v>19</v>
      </c>
    </row>
    <row r="5635" spans="1:14" x14ac:dyDescent="0.3">
      <c r="A5635" s="1" t="s">
        <v>52</v>
      </c>
      <c r="B5635">
        <v>1128299</v>
      </c>
      <c r="C5635" s="2">
        <v>44668</v>
      </c>
      <c r="D5635" s="1" t="s">
        <v>79</v>
      </c>
      <c r="E5635" s="1" t="s">
        <v>84</v>
      </c>
      <c r="F5635" s="1" t="s">
        <v>85</v>
      </c>
      <c r="G5635" s="1" t="s">
        <v>24</v>
      </c>
      <c r="H5635">
        <v>55.000000000000007</v>
      </c>
      <c r="I5635">
        <v>300</v>
      </c>
      <c r="J5635">
        <v>165000.00000000003</v>
      </c>
      <c r="K5635">
        <v>49500.000000000007</v>
      </c>
      <c r="L5635">
        <v>0.3</v>
      </c>
      <c r="M5635">
        <v>115500.00000000003</v>
      </c>
      <c r="N5635" s="1" t="s">
        <v>19</v>
      </c>
    </row>
    <row r="5636" spans="1:14" x14ac:dyDescent="0.3">
      <c r="A5636" s="1" t="s">
        <v>52</v>
      </c>
      <c r="B5636">
        <v>1128299</v>
      </c>
      <c r="C5636" s="2">
        <v>44668</v>
      </c>
      <c r="D5636" s="1" t="s">
        <v>79</v>
      </c>
      <c r="E5636" s="1" t="s">
        <v>84</v>
      </c>
      <c r="F5636" s="1" t="s">
        <v>85</v>
      </c>
      <c r="G5636" s="1" t="s">
        <v>18</v>
      </c>
      <c r="H5636">
        <v>60.000000000000007</v>
      </c>
      <c r="I5636">
        <v>200</v>
      </c>
      <c r="J5636">
        <v>120000.00000000001</v>
      </c>
      <c r="K5636">
        <v>24000.000000000004</v>
      </c>
      <c r="L5636">
        <v>0.2</v>
      </c>
      <c r="M5636">
        <v>96000.000000000015</v>
      </c>
      <c r="N5636" s="1" t="s">
        <v>19</v>
      </c>
    </row>
    <row r="5637" spans="1:14" x14ac:dyDescent="0.3">
      <c r="A5637" s="1" t="s">
        <v>52</v>
      </c>
      <c r="B5637">
        <v>1128299</v>
      </c>
      <c r="C5637" s="2">
        <v>44668</v>
      </c>
      <c r="D5637" s="1" t="s">
        <v>79</v>
      </c>
      <c r="E5637" s="1" t="s">
        <v>84</v>
      </c>
      <c r="F5637" s="1" t="s">
        <v>85</v>
      </c>
      <c r="G5637" s="1" t="s">
        <v>20</v>
      </c>
      <c r="H5637">
        <v>75.000000000000014</v>
      </c>
      <c r="I5637">
        <v>375</v>
      </c>
      <c r="J5637">
        <v>281250.00000000006</v>
      </c>
      <c r="K5637">
        <v>126562.50000000003</v>
      </c>
      <c r="L5637">
        <v>0.45</v>
      </c>
      <c r="M5637">
        <v>154687.50000000003</v>
      </c>
      <c r="N5637" s="1" t="s">
        <v>19</v>
      </c>
    </row>
    <row r="5638" spans="1:14" x14ac:dyDescent="0.3">
      <c r="A5638" s="1" t="s">
        <v>52</v>
      </c>
      <c r="B5638">
        <v>1128299</v>
      </c>
      <c r="C5638" s="2">
        <v>44699</v>
      </c>
      <c r="D5638" s="1" t="s">
        <v>79</v>
      </c>
      <c r="E5638" s="1" t="s">
        <v>84</v>
      </c>
      <c r="F5638" s="1" t="s">
        <v>85</v>
      </c>
      <c r="G5638" s="1" t="s">
        <v>21</v>
      </c>
      <c r="H5638">
        <v>60</v>
      </c>
      <c r="I5638">
        <v>575</v>
      </c>
      <c r="J5638">
        <v>345000</v>
      </c>
      <c r="K5638">
        <v>103500</v>
      </c>
      <c r="L5638">
        <v>0.3</v>
      </c>
      <c r="M5638">
        <v>241500</v>
      </c>
      <c r="N5638" s="1" t="s">
        <v>19</v>
      </c>
    </row>
    <row r="5639" spans="1:14" x14ac:dyDescent="0.3">
      <c r="A5639" s="1" t="s">
        <v>52</v>
      </c>
      <c r="B5639">
        <v>1128299</v>
      </c>
      <c r="C5639" s="2">
        <v>44699</v>
      </c>
      <c r="D5639" s="1" t="s">
        <v>79</v>
      </c>
      <c r="E5639" s="1" t="s">
        <v>84</v>
      </c>
      <c r="F5639" s="1" t="s">
        <v>85</v>
      </c>
      <c r="G5639" s="1" t="s">
        <v>22</v>
      </c>
      <c r="H5639">
        <v>65</v>
      </c>
      <c r="I5639">
        <v>425</v>
      </c>
      <c r="J5639">
        <v>276250</v>
      </c>
      <c r="K5639">
        <v>69062.5</v>
      </c>
      <c r="L5639">
        <v>0.25</v>
      </c>
      <c r="M5639">
        <v>207187.5</v>
      </c>
      <c r="N5639" s="1" t="s">
        <v>19</v>
      </c>
    </row>
    <row r="5640" spans="1:14" x14ac:dyDescent="0.3">
      <c r="A5640" s="1" t="s">
        <v>52</v>
      </c>
      <c r="B5640">
        <v>1128299</v>
      </c>
      <c r="C5640" s="2">
        <v>44699</v>
      </c>
      <c r="D5640" s="1" t="s">
        <v>79</v>
      </c>
      <c r="E5640" s="1" t="s">
        <v>84</v>
      </c>
      <c r="F5640" s="1" t="s">
        <v>85</v>
      </c>
      <c r="G5640" s="1" t="s">
        <v>23</v>
      </c>
      <c r="H5640">
        <v>65</v>
      </c>
      <c r="I5640">
        <v>425</v>
      </c>
      <c r="J5640">
        <v>276250</v>
      </c>
      <c r="K5640">
        <v>82875</v>
      </c>
      <c r="L5640">
        <v>0.3</v>
      </c>
      <c r="M5640">
        <v>193375</v>
      </c>
      <c r="N5640" s="1" t="s">
        <v>19</v>
      </c>
    </row>
    <row r="5641" spans="1:14" x14ac:dyDescent="0.3">
      <c r="A5641" s="1" t="s">
        <v>52</v>
      </c>
      <c r="B5641">
        <v>1128299</v>
      </c>
      <c r="C5641" s="2">
        <v>44699</v>
      </c>
      <c r="D5641" s="1" t="s">
        <v>79</v>
      </c>
      <c r="E5641" s="1" t="s">
        <v>84</v>
      </c>
      <c r="F5641" s="1" t="s">
        <v>85</v>
      </c>
      <c r="G5641" s="1" t="s">
        <v>24</v>
      </c>
      <c r="H5641">
        <v>60</v>
      </c>
      <c r="I5641">
        <v>325</v>
      </c>
      <c r="J5641">
        <v>195000</v>
      </c>
      <c r="K5641">
        <v>58500</v>
      </c>
      <c r="L5641">
        <v>0.3</v>
      </c>
      <c r="M5641">
        <v>136500</v>
      </c>
      <c r="N5641" s="1" t="s">
        <v>19</v>
      </c>
    </row>
    <row r="5642" spans="1:14" x14ac:dyDescent="0.3">
      <c r="A5642" s="1" t="s">
        <v>52</v>
      </c>
      <c r="B5642">
        <v>1128299</v>
      </c>
      <c r="C5642" s="2">
        <v>44699</v>
      </c>
      <c r="D5642" s="1" t="s">
        <v>79</v>
      </c>
      <c r="E5642" s="1" t="s">
        <v>84</v>
      </c>
      <c r="F5642" s="1" t="s">
        <v>85</v>
      </c>
      <c r="G5642" s="1" t="s">
        <v>18</v>
      </c>
      <c r="H5642">
        <v>54.999999999999993</v>
      </c>
      <c r="I5642">
        <v>225</v>
      </c>
      <c r="J5642">
        <v>123749.99999999999</v>
      </c>
      <c r="K5642">
        <v>24750</v>
      </c>
      <c r="L5642">
        <v>0.2</v>
      </c>
      <c r="M5642">
        <v>98999.999999999985</v>
      </c>
      <c r="N5642" s="1" t="s">
        <v>19</v>
      </c>
    </row>
    <row r="5643" spans="1:14" x14ac:dyDescent="0.3">
      <c r="A5643" s="1" t="s">
        <v>52</v>
      </c>
      <c r="B5643">
        <v>1128299</v>
      </c>
      <c r="C5643" s="2">
        <v>44699</v>
      </c>
      <c r="D5643" s="1" t="s">
        <v>79</v>
      </c>
      <c r="E5643" s="1" t="s">
        <v>84</v>
      </c>
      <c r="F5643" s="1" t="s">
        <v>85</v>
      </c>
      <c r="G5643" s="1" t="s">
        <v>20</v>
      </c>
      <c r="H5643">
        <v>70</v>
      </c>
      <c r="I5643">
        <v>575</v>
      </c>
      <c r="J5643">
        <v>402500</v>
      </c>
      <c r="K5643">
        <v>181125</v>
      </c>
      <c r="L5643">
        <v>0.45</v>
      </c>
      <c r="M5643">
        <v>221375</v>
      </c>
      <c r="N5643" s="1" t="s">
        <v>19</v>
      </c>
    </row>
    <row r="5644" spans="1:14" x14ac:dyDescent="0.3">
      <c r="A5644" s="1" t="s">
        <v>52</v>
      </c>
      <c r="B5644">
        <v>1128299</v>
      </c>
      <c r="C5644" s="2">
        <v>44729</v>
      </c>
      <c r="D5644" s="1" t="s">
        <v>79</v>
      </c>
      <c r="E5644" s="1" t="s">
        <v>84</v>
      </c>
      <c r="F5644" s="1" t="s">
        <v>85</v>
      </c>
      <c r="G5644" s="1" t="s">
        <v>21</v>
      </c>
      <c r="H5644">
        <v>64.999999999999986</v>
      </c>
      <c r="I5644">
        <v>825</v>
      </c>
      <c r="J5644">
        <v>536249.99999999988</v>
      </c>
      <c r="K5644">
        <v>160874.99999999997</v>
      </c>
      <c r="L5644">
        <v>0.3</v>
      </c>
      <c r="M5644">
        <v>375374.99999999988</v>
      </c>
      <c r="N5644" s="1" t="s">
        <v>19</v>
      </c>
    </row>
    <row r="5645" spans="1:14" x14ac:dyDescent="0.3">
      <c r="A5645" s="1" t="s">
        <v>52</v>
      </c>
      <c r="B5645">
        <v>1128299</v>
      </c>
      <c r="C5645" s="2">
        <v>44729</v>
      </c>
      <c r="D5645" s="1" t="s">
        <v>79</v>
      </c>
      <c r="E5645" s="1" t="s">
        <v>84</v>
      </c>
      <c r="F5645" s="1" t="s">
        <v>85</v>
      </c>
      <c r="G5645" s="1" t="s">
        <v>22</v>
      </c>
      <c r="H5645">
        <v>70</v>
      </c>
      <c r="I5645">
        <v>700</v>
      </c>
      <c r="J5645">
        <v>490000</v>
      </c>
      <c r="K5645">
        <v>122500</v>
      </c>
      <c r="L5645">
        <v>0.25</v>
      </c>
      <c r="M5645">
        <v>367500</v>
      </c>
      <c r="N5645" s="1" t="s">
        <v>28</v>
      </c>
    </row>
    <row r="5646" spans="1:14" x14ac:dyDescent="0.3">
      <c r="A5646" s="1" t="s">
        <v>52</v>
      </c>
      <c r="B5646">
        <v>1128299</v>
      </c>
      <c r="C5646" s="2">
        <v>44729</v>
      </c>
      <c r="D5646" s="1" t="s">
        <v>79</v>
      </c>
      <c r="E5646" s="1" t="s">
        <v>84</v>
      </c>
      <c r="F5646" s="1" t="s">
        <v>85</v>
      </c>
      <c r="G5646" s="1" t="s">
        <v>23</v>
      </c>
      <c r="H5646">
        <v>85</v>
      </c>
      <c r="I5646">
        <v>700</v>
      </c>
      <c r="J5646">
        <v>595000</v>
      </c>
      <c r="K5646">
        <v>178500</v>
      </c>
      <c r="L5646">
        <v>0.3</v>
      </c>
      <c r="M5646">
        <v>416500</v>
      </c>
      <c r="N5646" s="1" t="s">
        <v>28</v>
      </c>
    </row>
    <row r="5647" spans="1:14" x14ac:dyDescent="0.3">
      <c r="A5647" s="1" t="s">
        <v>52</v>
      </c>
      <c r="B5647">
        <v>1128299</v>
      </c>
      <c r="C5647" s="2">
        <v>44729</v>
      </c>
      <c r="D5647" s="1" t="s">
        <v>79</v>
      </c>
      <c r="E5647" s="1" t="s">
        <v>84</v>
      </c>
      <c r="F5647" s="1" t="s">
        <v>85</v>
      </c>
      <c r="G5647" s="1" t="s">
        <v>24</v>
      </c>
      <c r="H5647">
        <v>85</v>
      </c>
      <c r="I5647">
        <v>575</v>
      </c>
      <c r="J5647">
        <v>488750</v>
      </c>
      <c r="K5647">
        <v>146625</v>
      </c>
      <c r="L5647">
        <v>0.3</v>
      </c>
      <c r="M5647">
        <v>342125</v>
      </c>
      <c r="N5647" s="1" t="s">
        <v>28</v>
      </c>
    </row>
    <row r="5648" spans="1:14" x14ac:dyDescent="0.3">
      <c r="A5648" s="1" t="s">
        <v>52</v>
      </c>
      <c r="B5648">
        <v>1128299</v>
      </c>
      <c r="C5648" s="2">
        <v>44729</v>
      </c>
      <c r="D5648" s="1" t="s">
        <v>79</v>
      </c>
      <c r="E5648" s="1" t="s">
        <v>84</v>
      </c>
      <c r="F5648" s="1" t="s">
        <v>85</v>
      </c>
      <c r="G5648" s="1" t="s">
        <v>18</v>
      </c>
      <c r="H5648">
        <v>95</v>
      </c>
      <c r="I5648">
        <v>450</v>
      </c>
      <c r="J5648">
        <v>427500</v>
      </c>
      <c r="K5648">
        <v>85500</v>
      </c>
      <c r="L5648">
        <v>0.2</v>
      </c>
      <c r="M5648">
        <v>342000</v>
      </c>
      <c r="N5648" s="1" t="s">
        <v>28</v>
      </c>
    </row>
    <row r="5649" spans="1:14" x14ac:dyDescent="0.3">
      <c r="A5649" s="1" t="s">
        <v>52</v>
      </c>
      <c r="B5649">
        <v>1128299</v>
      </c>
      <c r="C5649" s="2">
        <v>44729</v>
      </c>
      <c r="D5649" s="1" t="s">
        <v>79</v>
      </c>
      <c r="E5649" s="1" t="s">
        <v>84</v>
      </c>
      <c r="F5649" s="1" t="s">
        <v>85</v>
      </c>
      <c r="G5649" s="1" t="s">
        <v>20</v>
      </c>
      <c r="H5649">
        <v>110.00000000000001</v>
      </c>
      <c r="I5649">
        <v>750</v>
      </c>
      <c r="J5649">
        <v>825000.00000000012</v>
      </c>
      <c r="K5649">
        <v>371250.00000000006</v>
      </c>
      <c r="L5649">
        <v>0.45</v>
      </c>
      <c r="M5649">
        <v>453750.00000000006</v>
      </c>
      <c r="N5649" s="1" t="s">
        <v>28</v>
      </c>
    </row>
    <row r="5650" spans="1:14" x14ac:dyDescent="0.3">
      <c r="A5650" s="1" t="s">
        <v>52</v>
      </c>
      <c r="B5650">
        <v>1128299</v>
      </c>
      <c r="C5650" s="2">
        <v>44758</v>
      </c>
      <c r="D5650" s="1" t="s">
        <v>79</v>
      </c>
      <c r="E5650" s="1" t="s">
        <v>84</v>
      </c>
      <c r="F5650" s="1" t="s">
        <v>85</v>
      </c>
      <c r="G5650" s="1" t="s">
        <v>21</v>
      </c>
      <c r="H5650">
        <v>90</v>
      </c>
      <c r="I5650">
        <v>900</v>
      </c>
      <c r="J5650">
        <v>810000</v>
      </c>
      <c r="K5650">
        <v>243000</v>
      </c>
      <c r="L5650">
        <v>0.3</v>
      </c>
      <c r="M5650">
        <v>567000</v>
      </c>
      <c r="N5650" s="1" t="s">
        <v>28</v>
      </c>
    </row>
    <row r="5651" spans="1:14" x14ac:dyDescent="0.3">
      <c r="A5651" s="1" t="s">
        <v>52</v>
      </c>
      <c r="B5651">
        <v>1128299</v>
      </c>
      <c r="C5651" s="2">
        <v>44758</v>
      </c>
      <c r="D5651" s="1" t="s">
        <v>79</v>
      </c>
      <c r="E5651" s="1" t="s">
        <v>84</v>
      </c>
      <c r="F5651" s="1" t="s">
        <v>85</v>
      </c>
      <c r="G5651" s="1" t="s">
        <v>22</v>
      </c>
      <c r="H5651">
        <v>95</v>
      </c>
      <c r="I5651">
        <v>750</v>
      </c>
      <c r="J5651">
        <v>712500</v>
      </c>
      <c r="K5651">
        <v>178125</v>
      </c>
      <c r="L5651">
        <v>0.25</v>
      </c>
      <c r="M5651">
        <v>534375</v>
      </c>
      <c r="N5651" s="1" t="s">
        <v>28</v>
      </c>
    </row>
    <row r="5652" spans="1:14" x14ac:dyDescent="0.3">
      <c r="A5652" s="1" t="s">
        <v>52</v>
      </c>
      <c r="B5652">
        <v>1128299</v>
      </c>
      <c r="C5652" s="2">
        <v>44758</v>
      </c>
      <c r="D5652" s="1" t="s">
        <v>79</v>
      </c>
      <c r="E5652" s="1" t="s">
        <v>84</v>
      </c>
      <c r="F5652" s="1" t="s">
        <v>85</v>
      </c>
      <c r="G5652" s="1" t="s">
        <v>23</v>
      </c>
      <c r="H5652">
        <v>95</v>
      </c>
      <c r="I5652">
        <v>700</v>
      </c>
      <c r="J5652">
        <v>665000</v>
      </c>
      <c r="K5652">
        <v>199500</v>
      </c>
      <c r="L5652">
        <v>0.3</v>
      </c>
      <c r="M5652">
        <v>465500</v>
      </c>
      <c r="N5652" s="1" t="s">
        <v>28</v>
      </c>
    </row>
    <row r="5653" spans="1:14" x14ac:dyDescent="0.3">
      <c r="A5653" s="1" t="s">
        <v>52</v>
      </c>
      <c r="B5653">
        <v>1128299</v>
      </c>
      <c r="C5653" s="2">
        <v>44758</v>
      </c>
      <c r="D5653" s="1" t="s">
        <v>79</v>
      </c>
      <c r="E5653" s="1" t="s">
        <v>84</v>
      </c>
      <c r="F5653" s="1" t="s">
        <v>85</v>
      </c>
      <c r="G5653" s="1" t="s">
        <v>24</v>
      </c>
      <c r="H5653">
        <v>90</v>
      </c>
      <c r="I5653">
        <v>600</v>
      </c>
      <c r="J5653">
        <v>540000</v>
      </c>
      <c r="K5653">
        <v>162000</v>
      </c>
      <c r="L5653">
        <v>0.3</v>
      </c>
      <c r="M5653">
        <v>378000</v>
      </c>
      <c r="N5653" s="1" t="s">
        <v>28</v>
      </c>
    </row>
    <row r="5654" spans="1:14" x14ac:dyDescent="0.3">
      <c r="A5654" s="1" t="s">
        <v>52</v>
      </c>
      <c r="B5654">
        <v>1128299</v>
      </c>
      <c r="C5654" s="2">
        <v>44758</v>
      </c>
      <c r="D5654" s="1" t="s">
        <v>79</v>
      </c>
      <c r="E5654" s="1" t="s">
        <v>84</v>
      </c>
      <c r="F5654" s="1" t="s">
        <v>85</v>
      </c>
      <c r="G5654" s="1" t="s">
        <v>18</v>
      </c>
      <c r="H5654">
        <v>95</v>
      </c>
      <c r="I5654">
        <v>650</v>
      </c>
      <c r="J5654">
        <v>617500</v>
      </c>
      <c r="K5654">
        <v>123500</v>
      </c>
      <c r="L5654">
        <v>0.2</v>
      </c>
      <c r="M5654">
        <v>494000</v>
      </c>
      <c r="N5654" s="1" t="s">
        <v>28</v>
      </c>
    </row>
    <row r="5655" spans="1:14" x14ac:dyDescent="0.3">
      <c r="A5655" s="1" t="s">
        <v>52</v>
      </c>
      <c r="B5655">
        <v>1128299</v>
      </c>
      <c r="C5655" s="2">
        <v>44758</v>
      </c>
      <c r="D5655" s="1" t="s">
        <v>79</v>
      </c>
      <c r="E5655" s="1" t="s">
        <v>84</v>
      </c>
      <c r="F5655" s="1" t="s">
        <v>85</v>
      </c>
      <c r="G5655" s="1" t="s">
        <v>20</v>
      </c>
      <c r="H5655">
        <v>110.00000000000001</v>
      </c>
      <c r="I5655">
        <v>650</v>
      </c>
      <c r="J5655">
        <v>715000.00000000012</v>
      </c>
      <c r="K5655">
        <v>321750.00000000006</v>
      </c>
      <c r="L5655">
        <v>0.45</v>
      </c>
      <c r="M5655">
        <v>393250.00000000006</v>
      </c>
      <c r="N5655" s="1" t="s">
        <v>28</v>
      </c>
    </row>
    <row r="5656" spans="1:14" x14ac:dyDescent="0.3">
      <c r="A5656" s="1" t="s">
        <v>52</v>
      </c>
      <c r="B5656">
        <v>1128299</v>
      </c>
      <c r="C5656" s="2">
        <v>44790</v>
      </c>
      <c r="D5656" s="1" t="s">
        <v>79</v>
      </c>
      <c r="E5656" s="1" t="s">
        <v>84</v>
      </c>
      <c r="F5656" s="1" t="s">
        <v>85</v>
      </c>
      <c r="G5656" s="1" t="s">
        <v>21</v>
      </c>
      <c r="H5656">
        <v>95</v>
      </c>
      <c r="I5656">
        <v>850</v>
      </c>
      <c r="J5656">
        <v>807500</v>
      </c>
      <c r="K5656">
        <v>242250</v>
      </c>
      <c r="L5656">
        <v>0.3</v>
      </c>
      <c r="M5656">
        <v>565250</v>
      </c>
      <c r="N5656" s="1" t="s">
        <v>28</v>
      </c>
    </row>
    <row r="5657" spans="1:14" x14ac:dyDescent="0.3">
      <c r="A5657" s="1" t="s">
        <v>52</v>
      </c>
      <c r="B5657">
        <v>1128299</v>
      </c>
      <c r="C5657" s="2">
        <v>44790</v>
      </c>
      <c r="D5657" s="1" t="s">
        <v>79</v>
      </c>
      <c r="E5657" s="1" t="s">
        <v>84</v>
      </c>
      <c r="F5657" s="1" t="s">
        <v>85</v>
      </c>
      <c r="G5657" s="1" t="s">
        <v>22</v>
      </c>
      <c r="H5657">
        <v>85.000000000000014</v>
      </c>
      <c r="I5657">
        <v>825</v>
      </c>
      <c r="J5657">
        <v>701250.00000000012</v>
      </c>
      <c r="K5657">
        <v>175312.50000000003</v>
      </c>
      <c r="L5657">
        <v>0.25</v>
      </c>
      <c r="M5657">
        <v>525937.50000000012</v>
      </c>
      <c r="N5657" s="1" t="s">
        <v>28</v>
      </c>
    </row>
    <row r="5658" spans="1:14" x14ac:dyDescent="0.3">
      <c r="A5658" s="1" t="s">
        <v>52</v>
      </c>
      <c r="B5658">
        <v>1128299</v>
      </c>
      <c r="C5658" s="2">
        <v>44790</v>
      </c>
      <c r="D5658" s="1" t="s">
        <v>79</v>
      </c>
      <c r="E5658" s="1" t="s">
        <v>84</v>
      </c>
      <c r="F5658" s="1" t="s">
        <v>85</v>
      </c>
      <c r="G5658" s="1" t="s">
        <v>23</v>
      </c>
      <c r="H5658">
        <v>80</v>
      </c>
      <c r="I5658">
        <v>700</v>
      </c>
      <c r="J5658">
        <v>560000</v>
      </c>
      <c r="K5658">
        <v>168000</v>
      </c>
      <c r="L5658">
        <v>0.3</v>
      </c>
      <c r="M5658">
        <v>392000</v>
      </c>
      <c r="N5658" s="1" t="s">
        <v>28</v>
      </c>
    </row>
    <row r="5659" spans="1:14" x14ac:dyDescent="0.3">
      <c r="A5659" s="1" t="s">
        <v>52</v>
      </c>
      <c r="B5659">
        <v>1128299</v>
      </c>
      <c r="C5659" s="2">
        <v>44790</v>
      </c>
      <c r="D5659" s="1" t="s">
        <v>79</v>
      </c>
      <c r="E5659" s="1" t="s">
        <v>84</v>
      </c>
      <c r="F5659" s="1" t="s">
        <v>85</v>
      </c>
      <c r="G5659" s="1" t="s">
        <v>24</v>
      </c>
      <c r="H5659">
        <v>80</v>
      </c>
      <c r="I5659">
        <v>475</v>
      </c>
      <c r="J5659">
        <v>380000</v>
      </c>
      <c r="K5659">
        <v>114000</v>
      </c>
      <c r="L5659">
        <v>0.3</v>
      </c>
      <c r="M5659">
        <v>266000</v>
      </c>
      <c r="N5659" s="1" t="s">
        <v>28</v>
      </c>
    </row>
    <row r="5660" spans="1:14" x14ac:dyDescent="0.3">
      <c r="A5660" s="1" t="s">
        <v>52</v>
      </c>
      <c r="B5660">
        <v>1128299</v>
      </c>
      <c r="C5660" s="2">
        <v>44790</v>
      </c>
      <c r="D5660" s="1" t="s">
        <v>79</v>
      </c>
      <c r="E5660" s="1" t="s">
        <v>84</v>
      </c>
      <c r="F5660" s="1" t="s">
        <v>85</v>
      </c>
      <c r="G5660" s="1" t="s">
        <v>18</v>
      </c>
      <c r="H5660">
        <v>80</v>
      </c>
      <c r="I5660">
        <v>475</v>
      </c>
      <c r="J5660">
        <v>380000</v>
      </c>
      <c r="K5660">
        <v>76000</v>
      </c>
      <c r="L5660">
        <v>0.2</v>
      </c>
      <c r="M5660">
        <v>304000</v>
      </c>
      <c r="N5660" s="1" t="s">
        <v>28</v>
      </c>
    </row>
    <row r="5661" spans="1:14" x14ac:dyDescent="0.3">
      <c r="A5661" s="1" t="s">
        <v>52</v>
      </c>
      <c r="B5661">
        <v>1128299</v>
      </c>
      <c r="C5661" s="2">
        <v>44790</v>
      </c>
      <c r="D5661" s="1" t="s">
        <v>79</v>
      </c>
      <c r="E5661" s="1" t="s">
        <v>84</v>
      </c>
      <c r="F5661" s="1" t="s">
        <v>85</v>
      </c>
      <c r="G5661" s="1" t="s">
        <v>20</v>
      </c>
      <c r="H5661">
        <v>85</v>
      </c>
      <c r="I5661">
        <v>300</v>
      </c>
      <c r="J5661">
        <v>255000</v>
      </c>
      <c r="K5661">
        <v>114750</v>
      </c>
      <c r="L5661">
        <v>0.45</v>
      </c>
      <c r="M5661">
        <v>140250</v>
      </c>
      <c r="N5661" s="1" t="s">
        <v>28</v>
      </c>
    </row>
    <row r="5662" spans="1:14" x14ac:dyDescent="0.3">
      <c r="A5662" s="1" t="s">
        <v>52</v>
      </c>
      <c r="B5662">
        <v>1128299</v>
      </c>
      <c r="C5662" s="2">
        <v>44822</v>
      </c>
      <c r="D5662" s="1" t="s">
        <v>79</v>
      </c>
      <c r="E5662" s="1" t="s">
        <v>84</v>
      </c>
      <c r="F5662" s="1" t="s">
        <v>85</v>
      </c>
      <c r="G5662" s="1" t="s">
        <v>21</v>
      </c>
      <c r="H5662">
        <v>60.000000000000007</v>
      </c>
      <c r="I5662">
        <v>500</v>
      </c>
      <c r="J5662">
        <v>300000.00000000006</v>
      </c>
      <c r="K5662">
        <v>90000.000000000015</v>
      </c>
      <c r="L5662">
        <v>0.3</v>
      </c>
      <c r="M5662">
        <v>210000.00000000006</v>
      </c>
      <c r="N5662" s="1" t="s">
        <v>28</v>
      </c>
    </row>
    <row r="5663" spans="1:14" x14ac:dyDescent="0.3">
      <c r="A5663" s="1" t="s">
        <v>52</v>
      </c>
      <c r="B5663">
        <v>1128299</v>
      </c>
      <c r="C5663" s="2">
        <v>44822</v>
      </c>
      <c r="D5663" s="1" t="s">
        <v>79</v>
      </c>
      <c r="E5663" s="1" t="s">
        <v>84</v>
      </c>
      <c r="F5663" s="1" t="s">
        <v>85</v>
      </c>
      <c r="G5663" s="1" t="s">
        <v>22</v>
      </c>
      <c r="H5663">
        <v>65.000000000000014</v>
      </c>
      <c r="I5663">
        <v>500</v>
      </c>
      <c r="J5663">
        <v>325000.00000000006</v>
      </c>
      <c r="K5663">
        <v>81250.000000000015</v>
      </c>
      <c r="L5663">
        <v>0.25</v>
      </c>
      <c r="M5663">
        <v>243750.00000000006</v>
      </c>
      <c r="N5663" s="1" t="s">
        <v>28</v>
      </c>
    </row>
    <row r="5664" spans="1:14" x14ac:dyDescent="0.3">
      <c r="A5664" s="1" t="s">
        <v>52</v>
      </c>
      <c r="B5664">
        <v>1128299</v>
      </c>
      <c r="C5664" s="2">
        <v>44822</v>
      </c>
      <c r="D5664" s="1" t="s">
        <v>79</v>
      </c>
      <c r="E5664" s="1" t="s">
        <v>84</v>
      </c>
      <c r="F5664" s="1" t="s">
        <v>85</v>
      </c>
      <c r="G5664" s="1" t="s">
        <v>23</v>
      </c>
      <c r="H5664">
        <v>60.000000000000007</v>
      </c>
      <c r="I5664">
        <v>300</v>
      </c>
      <c r="J5664">
        <v>180000.00000000003</v>
      </c>
      <c r="K5664">
        <v>54000.000000000007</v>
      </c>
      <c r="L5664">
        <v>0.3</v>
      </c>
      <c r="M5664">
        <v>126000.00000000003</v>
      </c>
      <c r="N5664" s="1" t="s">
        <v>28</v>
      </c>
    </row>
    <row r="5665" spans="1:14" x14ac:dyDescent="0.3">
      <c r="A5665" s="1" t="s">
        <v>52</v>
      </c>
      <c r="B5665">
        <v>1128299</v>
      </c>
      <c r="C5665" s="2">
        <v>44822</v>
      </c>
      <c r="D5665" s="1" t="s">
        <v>79</v>
      </c>
      <c r="E5665" s="1" t="s">
        <v>84</v>
      </c>
      <c r="F5665" s="1" t="s">
        <v>85</v>
      </c>
      <c r="G5665" s="1" t="s">
        <v>24</v>
      </c>
      <c r="H5665">
        <v>60.000000000000007</v>
      </c>
      <c r="I5665">
        <v>250</v>
      </c>
      <c r="J5665">
        <v>150000.00000000003</v>
      </c>
      <c r="K5665">
        <v>45000.000000000007</v>
      </c>
      <c r="L5665">
        <v>0.3</v>
      </c>
      <c r="M5665">
        <v>105000.00000000003</v>
      </c>
      <c r="N5665" s="1" t="s">
        <v>28</v>
      </c>
    </row>
    <row r="5666" spans="1:14" x14ac:dyDescent="0.3">
      <c r="A5666" s="1" t="s">
        <v>52</v>
      </c>
      <c r="B5666">
        <v>1128299</v>
      </c>
      <c r="C5666" s="2">
        <v>44822</v>
      </c>
      <c r="D5666" s="1" t="s">
        <v>79</v>
      </c>
      <c r="E5666" s="1" t="s">
        <v>84</v>
      </c>
      <c r="F5666" s="1" t="s">
        <v>85</v>
      </c>
      <c r="G5666" s="1" t="s">
        <v>18</v>
      </c>
      <c r="H5666">
        <v>70</v>
      </c>
      <c r="I5666">
        <v>275</v>
      </c>
      <c r="J5666">
        <v>192500</v>
      </c>
      <c r="K5666">
        <v>38500</v>
      </c>
      <c r="L5666">
        <v>0.2</v>
      </c>
      <c r="M5666">
        <v>154000</v>
      </c>
      <c r="N5666" s="1" t="s">
        <v>28</v>
      </c>
    </row>
    <row r="5667" spans="1:14" x14ac:dyDescent="0.3">
      <c r="A5667" s="1" t="s">
        <v>52</v>
      </c>
      <c r="B5667">
        <v>1128299</v>
      </c>
      <c r="C5667" s="2">
        <v>44822</v>
      </c>
      <c r="D5667" s="1" t="s">
        <v>79</v>
      </c>
      <c r="E5667" s="1" t="s">
        <v>84</v>
      </c>
      <c r="F5667" s="1" t="s">
        <v>85</v>
      </c>
      <c r="G5667" s="1" t="s">
        <v>20</v>
      </c>
      <c r="H5667">
        <v>54.999999999999993</v>
      </c>
      <c r="I5667">
        <v>300</v>
      </c>
      <c r="J5667">
        <v>164999.99999999997</v>
      </c>
      <c r="K5667">
        <v>74249.999999999985</v>
      </c>
      <c r="L5667">
        <v>0.45</v>
      </c>
      <c r="M5667">
        <v>90749.999999999985</v>
      </c>
      <c r="N5667" s="1" t="s">
        <v>28</v>
      </c>
    </row>
    <row r="5668" spans="1:14" x14ac:dyDescent="0.3">
      <c r="A5668" s="1" t="s">
        <v>52</v>
      </c>
      <c r="B5668">
        <v>1128299</v>
      </c>
      <c r="C5668" s="2">
        <v>44851</v>
      </c>
      <c r="D5668" s="1" t="s">
        <v>79</v>
      </c>
      <c r="E5668" s="1" t="s">
        <v>84</v>
      </c>
      <c r="F5668" s="1" t="s">
        <v>85</v>
      </c>
      <c r="G5668" s="1" t="s">
        <v>21</v>
      </c>
      <c r="H5668">
        <v>50</v>
      </c>
      <c r="I5668">
        <v>400</v>
      </c>
      <c r="J5668">
        <v>200000</v>
      </c>
      <c r="K5668">
        <v>60000</v>
      </c>
      <c r="L5668">
        <v>0.3</v>
      </c>
      <c r="M5668">
        <v>140000</v>
      </c>
      <c r="N5668" s="1" t="s">
        <v>28</v>
      </c>
    </row>
    <row r="5669" spans="1:14" x14ac:dyDescent="0.3">
      <c r="A5669" s="1" t="s">
        <v>52</v>
      </c>
      <c r="B5669">
        <v>1128299</v>
      </c>
      <c r="C5669" s="2">
        <v>44851</v>
      </c>
      <c r="D5669" s="1" t="s">
        <v>79</v>
      </c>
      <c r="E5669" s="1" t="s">
        <v>84</v>
      </c>
      <c r="F5669" s="1" t="s">
        <v>85</v>
      </c>
      <c r="G5669" s="1" t="s">
        <v>22</v>
      </c>
      <c r="H5669">
        <v>65.000000000000014</v>
      </c>
      <c r="I5669">
        <v>575</v>
      </c>
      <c r="J5669">
        <v>373750.00000000006</v>
      </c>
      <c r="K5669">
        <v>93437.500000000015</v>
      </c>
      <c r="L5669">
        <v>0.25</v>
      </c>
      <c r="M5669">
        <v>280312.50000000006</v>
      </c>
      <c r="N5669" s="1" t="s">
        <v>28</v>
      </c>
    </row>
    <row r="5670" spans="1:14" x14ac:dyDescent="0.3">
      <c r="A5670" s="1" t="s">
        <v>52</v>
      </c>
      <c r="B5670">
        <v>1128299</v>
      </c>
      <c r="C5670" s="2">
        <v>44851</v>
      </c>
      <c r="D5670" s="1" t="s">
        <v>79</v>
      </c>
      <c r="E5670" s="1" t="s">
        <v>84</v>
      </c>
      <c r="F5670" s="1" t="s">
        <v>85</v>
      </c>
      <c r="G5670" s="1" t="s">
        <v>23</v>
      </c>
      <c r="H5670">
        <v>60.000000000000007</v>
      </c>
      <c r="I5670">
        <v>400</v>
      </c>
      <c r="J5670">
        <v>240000.00000000003</v>
      </c>
      <c r="K5670">
        <v>72000</v>
      </c>
      <c r="L5670">
        <v>0.3</v>
      </c>
      <c r="M5670">
        <v>168000.00000000003</v>
      </c>
      <c r="N5670" s="1" t="s">
        <v>28</v>
      </c>
    </row>
    <row r="5671" spans="1:14" x14ac:dyDescent="0.3">
      <c r="A5671" s="1" t="s">
        <v>52</v>
      </c>
      <c r="B5671">
        <v>1128299</v>
      </c>
      <c r="C5671" s="2">
        <v>44851</v>
      </c>
      <c r="D5671" s="1" t="s">
        <v>79</v>
      </c>
      <c r="E5671" s="1" t="s">
        <v>84</v>
      </c>
      <c r="F5671" s="1" t="s">
        <v>85</v>
      </c>
      <c r="G5671" s="1" t="s">
        <v>24</v>
      </c>
      <c r="H5671">
        <v>55.000000000000007</v>
      </c>
      <c r="I5671">
        <v>375</v>
      </c>
      <c r="J5671">
        <v>206250.00000000003</v>
      </c>
      <c r="K5671">
        <v>61875.000000000007</v>
      </c>
      <c r="L5671">
        <v>0.3</v>
      </c>
      <c r="M5671">
        <v>144375.00000000003</v>
      </c>
      <c r="N5671" s="1" t="s">
        <v>28</v>
      </c>
    </row>
    <row r="5672" spans="1:14" x14ac:dyDescent="0.3">
      <c r="A5672" s="1" t="s">
        <v>52</v>
      </c>
      <c r="B5672">
        <v>1128299</v>
      </c>
      <c r="C5672" s="2">
        <v>44851</v>
      </c>
      <c r="D5672" s="1" t="s">
        <v>79</v>
      </c>
      <c r="E5672" s="1" t="s">
        <v>84</v>
      </c>
      <c r="F5672" s="1" t="s">
        <v>85</v>
      </c>
      <c r="G5672" s="1" t="s">
        <v>18</v>
      </c>
      <c r="H5672">
        <v>65</v>
      </c>
      <c r="I5672">
        <v>350</v>
      </c>
      <c r="J5672">
        <v>227500</v>
      </c>
      <c r="K5672">
        <v>45500</v>
      </c>
      <c r="L5672">
        <v>0.2</v>
      </c>
      <c r="M5672">
        <v>182000</v>
      </c>
      <c r="N5672" s="1" t="s">
        <v>28</v>
      </c>
    </row>
    <row r="5673" spans="1:14" x14ac:dyDescent="0.3">
      <c r="A5673" s="1" t="s">
        <v>52</v>
      </c>
      <c r="B5673">
        <v>1128299</v>
      </c>
      <c r="C5673" s="2">
        <v>44851</v>
      </c>
      <c r="D5673" s="1" t="s">
        <v>79</v>
      </c>
      <c r="E5673" s="1" t="s">
        <v>84</v>
      </c>
      <c r="F5673" s="1" t="s">
        <v>85</v>
      </c>
      <c r="G5673" s="1" t="s">
        <v>20</v>
      </c>
      <c r="H5673">
        <v>70</v>
      </c>
      <c r="I5673">
        <v>400</v>
      </c>
      <c r="J5673">
        <v>280000</v>
      </c>
      <c r="K5673">
        <v>126000</v>
      </c>
      <c r="L5673">
        <v>0.45</v>
      </c>
      <c r="M5673">
        <v>154000</v>
      </c>
      <c r="N5673" s="1" t="s">
        <v>28</v>
      </c>
    </row>
    <row r="5674" spans="1:14" x14ac:dyDescent="0.3">
      <c r="A5674" s="1" t="s">
        <v>52</v>
      </c>
      <c r="B5674">
        <v>1128299</v>
      </c>
      <c r="C5674" s="2">
        <v>44882</v>
      </c>
      <c r="D5674" s="1" t="s">
        <v>79</v>
      </c>
      <c r="E5674" s="1" t="s">
        <v>84</v>
      </c>
      <c r="F5674" s="1" t="s">
        <v>85</v>
      </c>
      <c r="G5674" s="1" t="s">
        <v>21</v>
      </c>
      <c r="H5674">
        <v>55.000000000000007</v>
      </c>
      <c r="I5674">
        <v>625</v>
      </c>
      <c r="J5674">
        <v>343750.00000000006</v>
      </c>
      <c r="K5674">
        <v>103125.00000000001</v>
      </c>
      <c r="L5674">
        <v>0.3</v>
      </c>
      <c r="M5674">
        <v>240625.00000000006</v>
      </c>
      <c r="N5674" s="1" t="s">
        <v>28</v>
      </c>
    </row>
    <row r="5675" spans="1:14" x14ac:dyDescent="0.3">
      <c r="A5675" s="1" t="s">
        <v>52</v>
      </c>
      <c r="B5675">
        <v>1128299</v>
      </c>
      <c r="C5675" s="2">
        <v>44882</v>
      </c>
      <c r="D5675" s="1" t="s">
        <v>79</v>
      </c>
      <c r="E5675" s="1" t="s">
        <v>84</v>
      </c>
      <c r="F5675" s="1" t="s">
        <v>85</v>
      </c>
      <c r="G5675" s="1" t="s">
        <v>22</v>
      </c>
      <c r="H5675">
        <v>60.000000000000007</v>
      </c>
      <c r="I5675">
        <v>700</v>
      </c>
      <c r="J5675">
        <v>420000.00000000006</v>
      </c>
      <c r="K5675">
        <v>105000.00000000001</v>
      </c>
      <c r="L5675">
        <v>0.25</v>
      </c>
      <c r="M5675">
        <v>315000.00000000006</v>
      </c>
      <c r="N5675" s="1" t="s">
        <v>28</v>
      </c>
    </row>
    <row r="5676" spans="1:14" x14ac:dyDescent="0.3">
      <c r="A5676" s="1" t="s">
        <v>52</v>
      </c>
      <c r="B5676">
        <v>1128299</v>
      </c>
      <c r="C5676" s="2">
        <v>44882</v>
      </c>
      <c r="D5676" s="1" t="s">
        <v>79</v>
      </c>
      <c r="E5676" s="1" t="s">
        <v>84</v>
      </c>
      <c r="F5676" s="1" t="s">
        <v>85</v>
      </c>
      <c r="G5676" s="1" t="s">
        <v>23</v>
      </c>
      <c r="H5676">
        <v>55.000000000000007</v>
      </c>
      <c r="I5676">
        <v>525</v>
      </c>
      <c r="J5676">
        <v>288750.00000000006</v>
      </c>
      <c r="K5676">
        <v>86625.000000000015</v>
      </c>
      <c r="L5676">
        <v>0.3</v>
      </c>
      <c r="M5676">
        <v>202225</v>
      </c>
      <c r="N5676" s="1" t="s">
        <v>28</v>
      </c>
    </row>
    <row r="5677" spans="1:14" x14ac:dyDescent="0.3">
      <c r="A5677" s="1" t="s">
        <v>52</v>
      </c>
      <c r="B5677">
        <v>1128299</v>
      </c>
      <c r="C5677" s="2">
        <v>44882</v>
      </c>
      <c r="D5677" s="1" t="s">
        <v>79</v>
      </c>
      <c r="E5677" s="1" t="s">
        <v>84</v>
      </c>
      <c r="F5677" s="1" t="s">
        <v>85</v>
      </c>
      <c r="G5677" s="1" t="s">
        <v>24</v>
      </c>
      <c r="H5677">
        <v>65.000000000000014</v>
      </c>
      <c r="I5677">
        <v>500</v>
      </c>
      <c r="J5677">
        <v>325000.00000000006</v>
      </c>
      <c r="K5677">
        <v>97500.000000000015</v>
      </c>
      <c r="L5677">
        <v>0.3</v>
      </c>
      <c r="M5677">
        <v>227500.00000000006</v>
      </c>
      <c r="N5677" s="1" t="s">
        <v>28</v>
      </c>
    </row>
    <row r="5678" spans="1:14" x14ac:dyDescent="0.3">
      <c r="A5678" s="1" t="s">
        <v>52</v>
      </c>
      <c r="B5678">
        <v>1128299</v>
      </c>
      <c r="C5678" s="2">
        <v>44882</v>
      </c>
      <c r="D5678" s="1" t="s">
        <v>79</v>
      </c>
      <c r="E5678" s="1" t="s">
        <v>84</v>
      </c>
      <c r="F5678" s="1" t="s">
        <v>85</v>
      </c>
      <c r="G5678" s="1" t="s">
        <v>18</v>
      </c>
      <c r="H5678">
        <v>85.000000000000014</v>
      </c>
      <c r="I5678">
        <v>475</v>
      </c>
      <c r="J5678">
        <v>403750.00000000006</v>
      </c>
      <c r="K5678">
        <v>80750.000000000015</v>
      </c>
      <c r="L5678">
        <v>0.2</v>
      </c>
      <c r="M5678">
        <v>323000.00000000006</v>
      </c>
      <c r="N5678" s="1" t="s">
        <v>28</v>
      </c>
    </row>
    <row r="5679" spans="1:14" x14ac:dyDescent="0.3">
      <c r="A5679" s="1" t="s">
        <v>52</v>
      </c>
      <c r="B5679">
        <v>1128299</v>
      </c>
      <c r="C5679" s="2">
        <v>44882</v>
      </c>
      <c r="D5679" s="1" t="s">
        <v>79</v>
      </c>
      <c r="E5679" s="1" t="s">
        <v>84</v>
      </c>
      <c r="F5679" s="1" t="s">
        <v>85</v>
      </c>
      <c r="G5679" s="1" t="s">
        <v>20</v>
      </c>
      <c r="H5679">
        <v>90.000000000000014</v>
      </c>
      <c r="I5679">
        <v>600</v>
      </c>
      <c r="J5679">
        <v>540000.00000000012</v>
      </c>
      <c r="K5679">
        <v>243000.00000000006</v>
      </c>
      <c r="L5679">
        <v>0.45</v>
      </c>
      <c r="M5679">
        <v>297000.00000000006</v>
      </c>
      <c r="N5679" s="1" t="s">
        <v>28</v>
      </c>
    </row>
    <row r="5680" spans="1:14" x14ac:dyDescent="0.3">
      <c r="A5680" s="1" t="s">
        <v>52</v>
      </c>
      <c r="B5680">
        <v>1128299</v>
      </c>
      <c r="C5680" s="2">
        <v>44911</v>
      </c>
      <c r="D5680" s="1" t="s">
        <v>79</v>
      </c>
      <c r="E5680" s="1" t="s">
        <v>84</v>
      </c>
      <c r="F5680" s="1" t="s">
        <v>85</v>
      </c>
      <c r="G5680" s="1" t="s">
        <v>21</v>
      </c>
      <c r="H5680">
        <v>75.000000000000014</v>
      </c>
      <c r="I5680">
        <v>800</v>
      </c>
      <c r="J5680">
        <v>600000.00000000012</v>
      </c>
      <c r="K5680">
        <v>180000.00000000003</v>
      </c>
      <c r="L5680">
        <v>0.3</v>
      </c>
      <c r="M5680">
        <v>420000.00000000012</v>
      </c>
      <c r="N5680" s="1" t="s">
        <v>28</v>
      </c>
    </row>
    <row r="5681" spans="1:14" x14ac:dyDescent="0.3">
      <c r="A5681" s="1" t="s">
        <v>52</v>
      </c>
      <c r="B5681">
        <v>1128299</v>
      </c>
      <c r="C5681" s="2">
        <v>44911</v>
      </c>
      <c r="D5681" s="1" t="s">
        <v>79</v>
      </c>
      <c r="E5681" s="1" t="s">
        <v>84</v>
      </c>
      <c r="F5681" s="1" t="s">
        <v>85</v>
      </c>
      <c r="G5681" s="1" t="s">
        <v>22</v>
      </c>
      <c r="H5681">
        <v>85.000000000000014</v>
      </c>
      <c r="I5681">
        <v>800</v>
      </c>
      <c r="J5681">
        <v>680000.00000000012</v>
      </c>
      <c r="K5681">
        <v>170000.00000000003</v>
      </c>
      <c r="L5681">
        <v>0.25</v>
      </c>
      <c r="M5681">
        <v>510000.00000000012</v>
      </c>
      <c r="N5681" s="1" t="s">
        <v>28</v>
      </c>
    </row>
    <row r="5682" spans="1:14" x14ac:dyDescent="0.3">
      <c r="A5682" s="1" t="s">
        <v>52</v>
      </c>
      <c r="B5682">
        <v>1128299</v>
      </c>
      <c r="C5682" s="2">
        <v>44668</v>
      </c>
      <c r="D5682" s="1" t="s">
        <v>79</v>
      </c>
      <c r="E5682" s="1" t="s">
        <v>84</v>
      </c>
      <c r="F5682" s="1" t="s">
        <v>85</v>
      </c>
      <c r="G5682" s="1" t="s">
        <v>21</v>
      </c>
      <c r="H5682">
        <v>62</v>
      </c>
      <c r="I5682">
        <v>138</v>
      </c>
      <c r="J5682">
        <v>8556</v>
      </c>
      <c r="K5682">
        <v>3593.52</v>
      </c>
      <c r="L5682">
        <v>0.42</v>
      </c>
      <c r="M5682">
        <v>4962.4799999999996</v>
      </c>
      <c r="N5682" s="1" t="s">
        <v>25</v>
      </c>
    </row>
    <row r="5683" spans="1:14" x14ac:dyDescent="0.3">
      <c r="A5683" s="1" t="s">
        <v>52</v>
      </c>
      <c r="B5683">
        <v>1128299</v>
      </c>
      <c r="C5683" s="2">
        <v>44668</v>
      </c>
      <c r="D5683" s="1" t="s">
        <v>79</v>
      </c>
      <c r="E5683" s="1" t="s">
        <v>84</v>
      </c>
      <c r="F5683" s="1" t="s">
        <v>85</v>
      </c>
      <c r="G5683" s="1" t="s">
        <v>22</v>
      </c>
      <c r="H5683">
        <v>66</v>
      </c>
      <c r="I5683">
        <v>98</v>
      </c>
      <c r="J5683">
        <v>6468</v>
      </c>
      <c r="K5683">
        <v>2263.7999999999997</v>
      </c>
      <c r="L5683">
        <v>0.35</v>
      </c>
      <c r="M5683">
        <v>4204.2000000000007</v>
      </c>
      <c r="N5683" s="1" t="s">
        <v>25</v>
      </c>
    </row>
    <row r="5684" spans="1:14" x14ac:dyDescent="0.3">
      <c r="A5684" s="1" t="s">
        <v>52</v>
      </c>
      <c r="B5684">
        <v>1128299</v>
      </c>
      <c r="C5684" s="2">
        <v>44668</v>
      </c>
      <c r="D5684" s="1" t="s">
        <v>79</v>
      </c>
      <c r="E5684" s="1" t="s">
        <v>84</v>
      </c>
      <c r="F5684" s="1" t="s">
        <v>85</v>
      </c>
      <c r="G5684" s="1" t="s">
        <v>23</v>
      </c>
      <c r="H5684">
        <v>66</v>
      </c>
      <c r="I5684">
        <v>120</v>
      </c>
      <c r="J5684">
        <v>7920</v>
      </c>
      <c r="K5684">
        <v>3247.2</v>
      </c>
      <c r="L5684">
        <v>0.41</v>
      </c>
      <c r="M5684">
        <v>4672.8</v>
      </c>
      <c r="N5684" s="1" t="s">
        <v>25</v>
      </c>
    </row>
    <row r="5685" spans="1:14" x14ac:dyDescent="0.3">
      <c r="A5685" s="1" t="s">
        <v>52</v>
      </c>
      <c r="B5685">
        <v>1128299</v>
      </c>
      <c r="C5685" s="2">
        <v>44668</v>
      </c>
      <c r="D5685" s="1" t="s">
        <v>79</v>
      </c>
      <c r="E5685" s="1" t="s">
        <v>84</v>
      </c>
      <c r="F5685" s="1" t="s">
        <v>85</v>
      </c>
      <c r="G5685" s="1" t="s">
        <v>24</v>
      </c>
      <c r="H5685">
        <v>52</v>
      </c>
      <c r="I5685">
        <v>84</v>
      </c>
      <c r="J5685">
        <v>4368</v>
      </c>
      <c r="K5685">
        <v>1965.6</v>
      </c>
      <c r="L5685">
        <v>0.44999999999999996</v>
      </c>
      <c r="M5685">
        <v>2402.4</v>
      </c>
      <c r="N5685" s="1" t="s">
        <v>25</v>
      </c>
    </row>
    <row r="5686" spans="1:14" x14ac:dyDescent="0.3">
      <c r="A5686" s="1" t="s">
        <v>52</v>
      </c>
      <c r="B5686">
        <v>1128299</v>
      </c>
      <c r="C5686" s="2">
        <v>44668</v>
      </c>
      <c r="D5686" s="1" t="s">
        <v>79</v>
      </c>
      <c r="E5686" s="1" t="s">
        <v>84</v>
      </c>
      <c r="F5686" s="1" t="s">
        <v>85</v>
      </c>
      <c r="G5686" s="1" t="s">
        <v>18</v>
      </c>
      <c r="H5686">
        <v>59</v>
      </c>
      <c r="I5686">
        <v>58</v>
      </c>
      <c r="J5686">
        <v>3422</v>
      </c>
      <c r="K5686">
        <v>1197.6999999999998</v>
      </c>
      <c r="L5686">
        <v>0.35</v>
      </c>
      <c r="M5686">
        <v>2224.3000000000002</v>
      </c>
      <c r="N5686" s="1" t="s">
        <v>25</v>
      </c>
    </row>
    <row r="5687" spans="1:14" x14ac:dyDescent="0.3">
      <c r="A5687" s="1" t="s">
        <v>52</v>
      </c>
      <c r="B5687">
        <v>1128299</v>
      </c>
      <c r="C5687" s="2">
        <v>44668</v>
      </c>
      <c r="D5687" s="1" t="s">
        <v>79</v>
      </c>
      <c r="E5687" s="1" t="s">
        <v>84</v>
      </c>
      <c r="F5687" s="1" t="s">
        <v>85</v>
      </c>
      <c r="G5687" s="1" t="s">
        <v>20</v>
      </c>
      <c r="H5687">
        <v>72</v>
      </c>
      <c r="I5687">
        <v>109</v>
      </c>
      <c r="J5687">
        <v>7848</v>
      </c>
      <c r="K5687">
        <v>4708.8</v>
      </c>
      <c r="L5687">
        <v>0.6</v>
      </c>
      <c r="M5687">
        <v>3139.2</v>
      </c>
      <c r="N5687" s="1" t="s">
        <v>25</v>
      </c>
    </row>
    <row r="5688" spans="1:14" x14ac:dyDescent="0.3">
      <c r="A5688" s="1" t="s">
        <v>52</v>
      </c>
      <c r="B5688">
        <v>1128299</v>
      </c>
      <c r="C5688" s="2">
        <v>44699</v>
      </c>
      <c r="D5688" s="1" t="s">
        <v>79</v>
      </c>
      <c r="E5688" s="1" t="s">
        <v>84</v>
      </c>
      <c r="F5688" s="1" t="s">
        <v>85</v>
      </c>
      <c r="G5688" s="1" t="s">
        <v>21</v>
      </c>
      <c r="H5688">
        <v>58</v>
      </c>
      <c r="I5688">
        <v>155</v>
      </c>
      <c r="J5688">
        <v>8990</v>
      </c>
      <c r="K5688">
        <v>3865.7</v>
      </c>
      <c r="L5688">
        <v>0.43</v>
      </c>
      <c r="M5688">
        <v>5124.3</v>
      </c>
      <c r="N5688" s="1" t="s">
        <v>25</v>
      </c>
    </row>
    <row r="5689" spans="1:14" x14ac:dyDescent="0.3">
      <c r="A5689" s="1" t="s">
        <v>52</v>
      </c>
      <c r="B5689">
        <v>1128299</v>
      </c>
      <c r="C5689" s="2">
        <v>44699</v>
      </c>
      <c r="D5689" s="1" t="s">
        <v>79</v>
      </c>
      <c r="E5689" s="1" t="s">
        <v>84</v>
      </c>
      <c r="F5689" s="1" t="s">
        <v>85</v>
      </c>
      <c r="G5689" s="1" t="s">
        <v>22</v>
      </c>
      <c r="H5689">
        <v>60</v>
      </c>
      <c r="I5689">
        <v>128</v>
      </c>
      <c r="J5689">
        <v>7680</v>
      </c>
      <c r="K5689">
        <v>3072</v>
      </c>
      <c r="L5689">
        <v>0.4</v>
      </c>
      <c r="M5689">
        <v>4608</v>
      </c>
      <c r="N5689" s="1" t="s">
        <v>25</v>
      </c>
    </row>
    <row r="5690" spans="1:14" x14ac:dyDescent="0.3">
      <c r="A5690" s="1" t="s">
        <v>52</v>
      </c>
      <c r="B5690">
        <v>1128299</v>
      </c>
      <c r="C5690" s="2">
        <v>44699</v>
      </c>
      <c r="D5690" s="1" t="s">
        <v>79</v>
      </c>
      <c r="E5690" s="1" t="s">
        <v>84</v>
      </c>
      <c r="F5690" s="1" t="s">
        <v>85</v>
      </c>
      <c r="G5690" s="1" t="s">
        <v>23</v>
      </c>
      <c r="H5690">
        <v>59</v>
      </c>
      <c r="I5690">
        <v>119</v>
      </c>
      <c r="J5690">
        <v>7021</v>
      </c>
      <c r="K5690">
        <v>3159.45</v>
      </c>
      <c r="L5690">
        <v>0.44999999999999996</v>
      </c>
      <c r="M5690">
        <v>3861.55</v>
      </c>
      <c r="N5690" s="1" t="s">
        <v>25</v>
      </c>
    </row>
    <row r="5691" spans="1:14" x14ac:dyDescent="0.3">
      <c r="A5691" s="1" t="s">
        <v>52</v>
      </c>
      <c r="B5691">
        <v>1128299</v>
      </c>
      <c r="C5691" s="2">
        <v>44699</v>
      </c>
      <c r="D5691" s="1" t="s">
        <v>79</v>
      </c>
      <c r="E5691" s="1" t="s">
        <v>84</v>
      </c>
      <c r="F5691" s="1" t="s">
        <v>85</v>
      </c>
      <c r="G5691" s="1" t="s">
        <v>24</v>
      </c>
      <c r="H5691">
        <v>59</v>
      </c>
      <c r="I5691">
        <v>88</v>
      </c>
      <c r="J5691">
        <v>5192</v>
      </c>
      <c r="K5691">
        <v>2232.56</v>
      </c>
      <c r="L5691">
        <v>0.43</v>
      </c>
      <c r="M5691">
        <v>2959.44</v>
      </c>
      <c r="N5691" s="1" t="s">
        <v>25</v>
      </c>
    </row>
    <row r="5692" spans="1:14" x14ac:dyDescent="0.3">
      <c r="A5692" s="1" t="s">
        <v>52</v>
      </c>
      <c r="B5692">
        <v>1128299</v>
      </c>
      <c r="C5692" s="2">
        <v>44699</v>
      </c>
      <c r="D5692" s="1" t="s">
        <v>79</v>
      </c>
      <c r="E5692" s="1" t="s">
        <v>84</v>
      </c>
      <c r="F5692" s="1" t="s">
        <v>85</v>
      </c>
      <c r="G5692" s="1" t="s">
        <v>18</v>
      </c>
      <c r="H5692">
        <v>52</v>
      </c>
      <c r="I5692">
        <v>68</v>
      </c>
      <c r="J5692">
        <v>3536</v>
      </c>
      <c r="K5692">
        <v>1131.52</v>
      </c>
      <c r="L5692">
        <v>0.32</v>
      </c>
      <c r="M5692">
        <v>2404.48</v>
      </c>
      <c r="N5692" s="1" t="s">
        <v>25</v>
      </c>
    </row>
    <row r="5693" spans="1:14" x14ac:dyDescent="0.3">
      <c r="A5693" s="1" t="s">
        <v>52</v>
      </c>
      <c r="B5693">
        <v>1128299</v>
      </c>
      <c r="C5693" s="2">
        <v>44699</v>
      </c>
      <c r="D5693" s="1" t="s">
        <v>79</v>
      </c>
      <c r="E5693" s="1" t="s">
        <v>84</v>
      </c>
      <c r="F5693" s="1" t="s">
        <v>85</v>
      </c>
      <c r="G5693" s="1" t="s">
        <v>20</v>
      </c>
      <c r="H5693">
        <v>67</v>
      </c>
      <c r="I5693">
        <v>173</v>
      </c>
      <c r="J5693">
        <v>11591</v>
      </c>
      <c r="K5693">
        <v>6722.7800000000007</v>
      </c>
      <c r="L5693">
        <v>0.58000000000000007</v>
      </c>
      <c r="M5693">
        <v>4868.2199999999993</v>
      </c>
      <c r="N5693" s="1" t="s">
        <v>25</v>
      </c>
    </row>
    <row r="5694" spans="1:14" x14ac:dyDescent="0.3">
      <c r="A5694" s="1" t="s">
        <v>52</v>
      </c>
      <c r="B5694">
        <v>1128299</v>
      </c>
      <c r="C5694" s="2">
        <v>44729</v>
      </c>
      <c r="D5694" s="1" t="s">
        <v>79</v>
      </c>
      <c r="E5694" s="1" t="s">
        <v>84</v>
      </c>
      <c r="F5694" s="1" t="s">
        <v>85</v>
      </c>
      <c r="G5694" s="1" t="s">
        <v>21</v>
      </c>
      <c r="H5694">
        <v>61</v>
      </c>
      <c r="I5694">
        <v>223</v>
      </c>
      <c r="J5694">
        <v>13603</v>
      </c>
      <c r="K5694">
        <v>6121.3499999999995</v>
      </c>
      <c r="L5694">
        <v>0.44999999999999996</v>
      </c>
      <c r="M5694">
        <v>7481.6500000000005</v>
      </c>
      <c r="N5694" s="1" t="s">
        <v>25</v>
      </c>
    </row>
    <row r="5695" spans="1:14" x14ac:dyDescent="0.3">
      <c r="A5695" s="1" t="s">
        <v>52</v>
      </c>
      <c r="B5695">
        <v>1128299</v>
      </c>
      <c r="C5695" s="2">
        <v>44729</v>
      </c>
      <c r="D5695" s="1" t="s">
        <v>79</v>
      </c>
      <c r="E5695" s="1" t="s">
        <v>84</v>
      </c>
      <c r="F5695" s="1" t="s">
        <v>85</v>
      </c>
      <c r="G5695" s="1" t="s">
        <v>22</v>
      </c>
      <c r="H5695">
        <v>64</v>
      </c>
      <c r="I5695">
        <v>203</v>
      </c>
      <c r="J5695">
        <v>12992</v>
      </c>
      <c r="K5695">
        <v>4547.2</v>
      </c>
      <c r="L5695">
        <v>0.35</v>
      </c>
      <c r="M5695">
        <v>8444.7999999999993</v>
      </c>
      <c r="N5695" s="1" t="s">
        <v>25</v>
      </c>
    </row>
    <row r="5696" spans="1:14" x14ac:dyDescent="0.3">
      <c r="A5696" s="1" t="s">
        <v>52</v>
      </c>
      <c r="B5696">
        <v>1128299</v>
      </c>
      <c r="C5696" s="2">
        <v>44729</v>
      </c>
      <c r="D5696" s="1" t="s">
        <v>79</v>
      </c>
      <c r="E5696" s="1" t="s">
        <v>84</v>
      </c>
      <c r="F5696" s="1" t="s">
        <v>85</v>
      </c>
      <c r="G5696" s="1" t="s">
        <v>23</v>
      </c>
      <c r="H5696">
        <v>80</v>
      </c>
      <c r="I5696">
        <v>210</v>
      </c>
      <c r="J5696">
        <v>16800</v>
      </c>
      <c r="K5696">
        <v>7224</v>
      </c>
      <c r="L5696">
        <v>0.43</v>
      </c>
      <c r="M5696">
        <v>9576</v>
      </c>
      <c r="N5696" s="1" t="s">
        <v>25</v>
      </c>
    </row>
    <row r="5697" spans="1:14" x14ac:dyDescent="0.3">
      <c r="A5697" s="1" t="s">
        <v>52</v>
      </c>
      <c r="B5697">
        <v>1128299</v>
      </c>
      <c r="C5697" s="2">
        <v>44729</v>
      </c>
      <c r="D5697" s="1" t="s">
        <v>79</v>
      </c>
      <c r="E5697" s="1" t="s">
        <v>84</v>
      </c>
      <c r="F5697" s="1" t="s">
        <v>85</v>
      </c>
      <c r="G5697" s="1" t="s">
        <v>24</v>
      </c>
      <c r="H5697">
        <v>77</v>
      </c>
      <c r="I5697">
        <v>155</v>
      </c>
      <c r="J5697">
        <v>11935</v>
      </c>
      <c r="K5697">
        <v>5012.7</v>
      </c>
      <c r="L5697">
        <v>0.42</v>
      </c>
      <c r="M5697">
        <v>6922.3</v>
      </c>
      <c r="N5697" s="1" t="s">
        <v>25</v>
      </c>
    </row>
    <row r="5698" spans="1:14" x14ac:dyDescent="0.3">
      <c r="A5698" s="1" t="s">
        <v>52</v>
      </c>
      <c r="B5698">
        <v>1128299</v>
      </c>
      <c r="C5698" s="2">
        <v>44729</v>
      </c>
      <c r="D5698" s="1" t="s">
        <v>79</v>
      </c>
      <c r="E5698" s="1" t="s">
        <v>84</v>
      </c>
      <c r="F5698" s="1" t="s">
        <v>85</v>
      </c>
      <c r="G5698" s="1" t="s">
        <v>18</v>
      </c>
      <c r="H5698">
        <v>89</v>
      </c>
      <c r="I5698">
        <v>126</v>
      </c>
      <c r="J5698">
        <v>11214</v>
      </c>
      <c r="K5698">
        <v>3588.48</v>
      </c>
      <c r="L5698">
        <v>0.32</v>
      </c>
      <c r="M5698">
        <v>7625.52</v>
      </c>
      <c r="N5698" s="1" t="s">
        <v>25</v>
      </c>
    </row>
    <row r="5699" spans="1:14" x14ac:dyDescent="0.3">
      <c r="A5699" s="1" t="s">
        <v>52</v>
      </c>
      <c r="B5699">
        <v>1128299</v>
      </c>
      <c r="C5699" s="2">
        <v>44729</v>
      </c>
      <c r="D5699" s="1" t="s">
        <v>79</v>
      </c>
      <c r="E5699" s="1" t="s">
        <v>84</v>
      </c>
      <c r="F5699" s="1" t="s">
        <v>85</v>
      </c>
      <c r="G5699" s="1" t="s">
        <v>20</v>
      </c>
      <c r="H5699">
        <v>103</v>
      </c>
      <c r="I5699">
        <v>218</v>
      </c>
      <c r="J5699">
        <v>22454</v>
      </c>
      <c r="K5699">
        <v>12574.240000000002</v>
      </c>
      <c r="L5699">
        <v>0.56000000000000005</v>
      </c>
      <c r="M5699">
        <v>9879.7599999999984</v>
      </c>
      <c r="N5699" s="1" t="s">
        <v>25</v>
      </c>
    </row>
    <row r="5700" spans="1:14" x14ac:dyDescent="0.3">
      <c r="A5700" s="1" t="s">
        <v>52</v>
      </c>
      <c r="B5700">
        <v>1128299</v>
      </c>
      <c r="C5700" s="2">
        <v>44758</v>
      </c>
      <c r="D5700" s="1" t="s">
        <v>79</v>
      </c>
      <c r="E5700" s="1" t="s">
        <v>84</v>
      </c>
      <c r="F5700" s="1" t="s">
        <v>85</v>
      </c>
      <c r="G5700" s="1" t="s">
        <v>21</v>
      </c>
      <c r="H5700">
        <v>83</v>
      </c>
      <c r="I5700">
        <v>261</v>
      </c>
      <c r="J5700">
        <v>21663</v>
      </c>
      <c r="K5700">
        <v>9531.7199999999993</v>
      </c>
      <c r="L5700">
        <v>0.44</v>
      </c>
      <c r="M5700">
        <v>12131.28</v>
      </c>
      <c r="N5700" s="1" t="s">
        <v>25</v>
      </c>
    </row>
    <row r="5701" spans="1:14" x14ac:dyDescent="0.3">
      <c r="A5701" s="1" t="s">
        <v>52</v>
      </c>
      <c r="B5701">
        <v>1128299</v>
      </c>
      <c r="C5701" s="2">
        <v>44758</v>
      </c>
      <c r="D5701" s="1" t="s">
        <v>79</v>
      </c>
      <c r="E5701" s="1" t="s">
        <v>84</v>
      </c>
      <c r="F5701" s="1" t="s">
        <v>85</v>
      </c>
      <c r="G5701" s="1" t="s">
        <v>22</v>
      </c>
      <c r="H5701">
        <v>88</v>
      </c>
      <c r="I5701">
        <v>225</v>
      </c>
      <c r="J5701">
        <v>19800</v>
      </c>
      <c r="K5701">
        <v>7920</v>
      </c>
      <c r="L5701">
        <v>0.4</v>
      </c>
      <c r="M5701">
        <v>11880</v>
      </c>
      <c r="N5701" s="1" t="s">
        <v>25</v>
      </c>
    </row>
    <row r="5702" spans="1:14" x14ac:dyDescent="0.3">
      <c r="A5702" s="1" t="s">
        <v>52</v>
      </c>
      <c r="B5702">
        <v>1128299</v>
      </c>
      <c r="C5702" s="2">
        <v>44758</v>
      </c>
      <c r="D5702" s="1" t="s">
        <v>79</v>
      </c>
      <c r="E5702" s="1" t="s">
        <v>84</v>
      </c>
      <c r="F5702" s="1" t="s">
        <v>85</v>
      </c>
      <c r="G5702" s="1" t="s">
        <v>23</v>
      </c>
      <c r="H5702">
        <v>86</v>
      </c>
      <c r="I5702">
        <v>189</v>
      </c>
      <c r="J5702">
        <v>16254</v>
      </c>
      <c r="K5702">
        <v>7151.76</v>
      </c>
      <c r="L5702">
        <v>0.44</v>
      </c>
      <c r="M5702">
        <v>9102.24</v>
      </c>
      <c r="N5702" s="1" t="s">
        <v>25</v>
      </c>
    </row>
    <row r="5703" spans="1:14" x14ac:dyDescent="0.3">
      <c r="A5703" s="1" t="s">
        <v>52</v>
      </c>
      <c r="B5703">
        <v>1128299</v>
      </c>
      <c r="C5703" s="2">
        <v>44758</v>
      </c>
      <c r="D5703" s="1" t="s">
        <v>79</v>
      </c>
      <c r="E5703" s="1" t="s">
        <v>84</v>
      </c>
      <c r="F5703" s="1" t="s">
        <v>85</v>
      </c>
      <c r="G5703" s="1" t="s">
        <v>24</v>
      </c>
      <c r="H5703">
        <v>82</v>
      </c>
      <c r="I5703">
        <v>180</v>
      </c>
      <c r="J5703">
        <v>14760</v>
      </c>
      <c r="K5703">
        <v>6346.8</v>
      </c>
      <c r="L5703">
        <v>0.43</v>
      </c>
      <c r="M5703">
        <v>8413.2000000000007</v>
      </c>
      <c r="N5703" s="1" t="s">
        <v>25</v>
      </c>
    </row>
    <row r="5704" spans="1:14" x14ac:dyDescent="0.3">
      <c r="A5704" s="1" t="s">
        <v>52</v>
      </c>
      <c r="B5704">
        <v>1128299</v>
      </c>
      <c r="C5704" s="2">
        <v>44758</v>
      </c>
      <c r="D5704" s="1" t="s">
        <v>79</v>
      </c>
      <c r="E5704" s="1" t="s">
        <v>84</v>
      </c>
      <c r="F5704" s="1" t="s">
        <v>85</v>
      </c>
      <c r="G5704" s="1" t="s">
        <v>18</v>
      </c>
      <c r="H5704">
        <v>89</v>
      </c>
      <c r="I5704">
        <v>195</v>
      </c>
      <c r="J5704">
        <v>17355</v>
      </c>
      <c r="K5704">
        <v>5553.6</v>
      </c>
      <c r="L5704">
        <v>0.32</v>
      </c>
      <c r="M5704">
        <v>11801.4</v>
      </c>
      <c r="N5704" s="1" t="s">
        <v>25</v>
      </c>
    </row>
    <row r="5705" spans="1:14" x14ac:dyDescent="0.3">
      <c r="A5705" s="1" t="s">
        <v>52</v>
      </c>
      <c r="B5705">
        <v>1128299</v>
      </c>
      <c r="C5705" s="2">
        <v>44758</v>
      </c>
      <c r="D5705" s="1" t="s">
        <v>79</v>
      </c>
      <c r="E5705" s="1" t="s">
        <v>84</v>
      </c>
      <c r="F5705" s="1" t="s">
        <v>85</v>
      </c>
      <c r="G5705" s="1" t="s">
        <v>20</v>
      </c>
      <c r="H5705">
        <v>101</v>
      </c>
      <c r="I5705">
        <v>163</v>
      </c>
      <c r="J5705">
        <v>16463</v>
      </c>
      <c r="K5705">
        <v>9383.9100000000017</v>
      </c>
      <c r="L5705">
        <v>0.57000000000000006</v>
      </c>
      <c r="M5705">
        <v>7079.0899999999983</v>
      </c>
      <c r="N5705" s="1" t="s">
        <v>25</v>
      </c>
    </row>
    <row r="5706" spans="1:14" x14ac:dyDescent="0.3">
      <c r="A5706" s="1" t="s">
        <v>52</v>
      </c>
      <c r="B5706">
        <v>1128299</v>
      </c>
      <c r="C5706" s="2">
        <v>44790</v>
      </c>
      <c r="D5706" s="1" t="s">
        <v>79</v>
      </c>
      <c r="E5706" s="1" t="s">
        <v>84</v>
      </c>
      <c r="F5706" s="1" t="s">
        <v>85</v>
      </c>
      <c r="G5706" s="1" t="s">
        <v>21</v>
      </c>
      <c r="H5706">
        <v>87</v>
      </c>
      <c r="I5706">
        <v>213</v>
      </c>
      <c r="J5706">
        <v>18531</v>
      </c>
      <c r="K5706">
        <v>7597.7099999999991</v>
      </c>
      <c r="L5706">
        <v>0.41</v>
      </c>
      <c r="M5706">
        <v>10933.29</v>
      </c>
      <c r="N5706" s="1" t="s">
        <v>25</v>
      </c>
    </row>
    <row r="5707" spans="1:14" x14ac:dyDescent="0.3">
      <c r="A5707" s="1" t="s">
        <v>52</v>
      </c>
      <c r="B5707">
        <v>1128299</v>
      </c>
      <c r="C5707" s="2">
        <v>44790</v>
      </c>
      <c r="D5707" s="1" t="s">
        <v>79</v>
      </c>
      <c r="E5707" s="1" t="s">
        <v>84</v>
      </c>
      <c r="F5707" s="1" t="s">
        <v>85</v>
      </c>
      <c r="G5707" s="1" t="s">
        <v>22</v>
      </c>
      <c r="H5707">
        <v>77</v>
      </c>
      <c r="I5707">
        <v>206</v>
      </c>
      <c r="J5707">
        <v>15862</v>
      </c>
      <c r="K5707">
        <v>5551.7</v>
      </c>
      <c r="L5707">
        <v>0.35</v>
      </c>
      <c r="M5707">
        <v>10310.299999999999</v>
      </c>
      <c r="N5707" s="1" t="s">
        <v>25</v>
      </c>
    </row>
    <row r="5708" spans="1:14" x14ac:dyDescent="0.3">
      <c r="A5708" s="1" t="s">
        <v>52</v>
      </c>
      <c r="B5708">
        <v>1128299</v>
      </c>
      <c r="C5708" s="2">
        <v>44790</v>
      </c>
      <c r="D5708" s="1" t="s">
        <v>79</v>
      </c>
      <c r="E5708" s="1" t="s">
        <v>84</v>
      </c>
      <c r="F5708" s="1" t="s">
        <v>85</v>
      </c>
      <c r="G5708" s="1" t="s">
        <v>23</v>
      </c>
      <c r="H5708">
        <v>78</v>
      </c>
      <c r="I5708">
        <v>189</v>
      </c>
      <c r="J5708">
        <v>14742</v>
      </c>
      <c r="K5708">
        <v>6339.0599999999995</v>
      </c>
      <c r="L5708">
        <v>0.43</v>
      </c>
      <c r="M5708">
        <v>8402.94</v>
      </c>
      <c r="N5708" s="1" t="s">
        <v>25</v>
      </c>
    </row>
    <row r="5709" spans="1:14" x14ac:dyDescent="0.3">
      <c r="A5709" s="1" t="s">
        <v>52</v>
      </c>
      <c r="B5709">
        <v>1128299</v>
      </c>
      <c r="C5709" s="2">
        <v>44790</v>
      </c>
      <c r="D5709" s="1" t="s">
        <v>79</v>
      </c>
      <c r="E5709" s="1" t="s">
        <v>84</v>
      </c>
      <c r="F5709" s="1" t="s">
        <v>85</v>
      </c>
      <c r="G5709" s="1" t="s">
        <v>24</v>
      </c>
      <c r="H5709">
        <v>77</v>
      </c>
      <c r="I5709">
        <v>143</v>
      </c>
      <c r="J5709">
        <v>11011</v>
      </c>
      <c r="K5709">
        <v>4624.62</v>
      </c>
      <c r="L5709">
        <v>0.42</v>
      </c>
      <c r="M5709">
        <v>6386.38</v>
      </c>
      <c r="N5709" s="1" t="s">
        <v>25</v>
      </c>
    </row>
    <row r="5710" spans="1:14" x14ac:dyDescent="0.3">
      <c r="A5710" s="1" t="s">
        <v>52</v>
      </c>
      <c r="B5710">
        <v>1128299</v>
      </c>
      <c r="C5710" s="2">
        <v>44790</v>
      </c>
      <c r="D5710" s="1" t="s">
        <v>79</v>
      </c>
      <c r="E5710" s="1" t="s">
        <v>84</v>
      </c>
      <c r="F5710" s="1" t="s">
        <v>85</v>
      </c>
      <c r="G5710" s="1" t="s">
        <v>18</v>
      </c>
      <c r="H5710">
        <v>74</v>
      </c>
      <c r="I5710">
        <v>143</v>
      </c>
      <c r="J5710">
        <v>10582</v>
      </c>
      <c r="K5710">
        <v>3280.42</v>
      </c>
      <c r="L5710">
        <v>0.31</v>
      </c>
      <c r="M5710">
        <v>7301.58</v>
      </c>
      <c r="N5710" s="1" t="s">
        <v>25</v>
      </c>
    </row>
    <row r="5711" spans="1:14" x14ac:dyDescent="0.3">
      <c r="A5711" s="1" t="s">
        <v>52</v>
      </c>
      <c r="B5711">
        <v>1128299</v>
      </c>
      <c r="C5711" s="2">
        <v>44790</v>
      </c>
      <c r="D5711" s="1" t="s">
        <v>79</v>
      </c>
      <c r="E5711" s="1" t="s">
        <v>84</v>
      </c>
      <c r="F5711" s="1" t="s">
        <v>85</v>
      </c>
      <c r="G5711" s="1" t="s">
        <v>20</v>
      </c>
      <c r="H5711">
        <v>81</v>
      </c>
      <c r="I5711">
        <v>87</v>
      </c>
      <c r="J5711">
        <v>7047</v>
      </c>
      <c r="K5711">
        <v>4087.2600000000007</v>
      </c>
      <c r="L5711">
        <v>0.58000000000000007</v>
      </c>
      <c r="M5711">
        <v>2959.7399999999993</v>
      </c>
      <c r="N5711" s="1" t="s">
        <v>25</v>
      </c>
    </row>
    <row r="5712" spans="1:14" x14ac:dyDescent="0.3">
      <c r="A5712" s="1" t="s">
        <v>52</v>
      </c>
      <c r="B5712">
        <v>1128299</v>
      </c>
      <c r="C5712" s="2">
        <v>44822</v>
      </c>
      <c r="D5712" s="1" t="s">
        <v>79</v>
      </c>
      <c r="E5712" s="1" t="s">
        <v>84</v>
      </c>
      <c r="F5712" s="1" t="s">
        <v>85</v>
      </c>
      <c r="G5712" s="1" t="s">
        <v>21</v>
      </c>
      <c r="H5712">
        <v>58</v>
      </c>
      <c r="I5712">
        <v>140</v>
      </c>
      <c r="J5712">
        <v>8120</v>
      </c>
      <c r="K5712">
        <v>3248</v>
      </c>
      <c r="L5712">
        <v>0.4</v>
      </c>
      <c r="M5712">
        <v>4872</v>
      </c>
      <c r="N5712" s="1" t="s">
        <v>25</v>
      </c>
    </row>
    <row r="5713" spans="1:14" x14ac:dyDescent="0.3">
      <c r="A5713" s="1" t="s">
        <v>52</v>
      </c>
      <c r="B5713">
        <v>1128299</v>
      </c>
      <c r="C5713" s="2">
        <v>44822</v>
      </c>
      <c r="D5713" s="1" t="s">
        <v>79</v>
      </c>
      <c r="E5713" s="1" t="s">
        <v>84</v>
      </c>
      <c r="F5713" s="1" t="s">
        <v>85</v>
      </c>
      <c r="G5713" s="1" t="s">
        <v>22</v>
      </c>
      <c r="H5713">
        <v>60</v>
      </c>
      <c r="I5713">
        <v>135</v>
      </c>
      <c r="J5713">
        <v>8100</v>
      </c>
      <c r="K5713">
        <v>2997</v>
      </c>
      <c r="L5713">
        <v>0.37</v>
      </c>
      <c r="M5713">
        <v>5103</v>
      </c>
      <c r="N5713" s="1" t="s">
        <v>25</v>
      </c>
    </row>
    <row r="5714" spans="1:14" x14ac:dyDescent="0.3">
      <c r="A5714" s="1" t="s">
        <v>52</v>
      </c>
      <c r="B5714">
        <v>1128299</v>
      </c>
      <c r="C5714" s="2">
        <v>44822</v>
      </c>
      <c r="D5714" s="1" t="s">
        <v>79</v>
      </c>
      <c r="E5714" s="1" t="s">
        <v>84</v>
      </c>
      <c r="F5714" s="1" t="s">
        <v>85</v>
      </c>
      <c r="G5714" s="1" t="s">
        <v>23</v>
      </c>
      <c r="H5714">
        <v>54</v>
      </c>
      <c r="I5714">
        <v>75</v>
      </c>
      <c r="J5714">
        <v>4050</v>
      </c>
      <c r="K5714">
        <v>1822.4999999999998</v>
      </c>
      <c r="L5714">
        <v>0.44999999999999996</v>
      </c>
      <c r="M5714">
        <v>2227.5</v>
      </c>
      <c r="N5714" s="1" t="s">
        <v>25</v>
      </c>
    </row>
    <row r="5715" spans="1:14" x14ac:dyDescent="0.3">
      <c r="A5715" s="1" t="s">
        <v>52</v>
      </c>
      <c r="B5715">
        <v>1128299</v>
      </c>
      <c r="C5715" s="2">
        <v>44822</v>
      </c>
      <c r="D5715" s="1" t="s">
        <v>79</v>
      </c>
      <c r="E5715" s="1" t="s">
        <v>84</v>
      </c>
      <c r="F5715" s="1" t="s">
        <v>85</v>
      </c>
      <c r="G5715" s="1" t="s">
        <v>24</v>
      </c>
      <c r="H5715">
        <v>54</v>
      </c>
      <c r="I5715">
        <v>65</v>
      </c>
      <c r="J5715">
        <v>3510</v>
      </c>
      <c r="K5715">
        <v>1544.4</v>
      </c>
      <c r="L5715">
        <v>0.44</v>
      </c>
      <c r="M5715">
        <v>1965.6</v>
      </c>
      <c r="N5715" s="1" t="s">
        <v>25</v>
      </c>
    </row>
    <row r="5716" spans="1:14" x14ac:dyDescent="0.3">
      <c r="A5716" s="1" t="s">
        <v>52</v>
      </c>
      <c r="B5716">
        <v>1128299</v>
      </c>
      <c r="C5716" s="2">
        <v>44822</v>
      </c>
      <c r="D5716" s="1" t="s">
        <v>79</v>
      </c>
      <c r="E5716" s="1" t="s">
        <v>84</v>
      </c>
      <c r="F5716" s="1" t="s">
        <v>85</v>
      </c>
      <c r="G5716" s="1" t="s">
        <v>18</v>
      </c>
      <c r="H5716">
        <v>64</v>
      </c>
      <c r="I5716">
        <v>74</v>
      </c>
      <c r="J5716">
        <v>4736</v>
      </c>
      <c r="K5716">
        <v>1468.16</v>
      </c>
      <c r="L5716">
        <v>0.31</v>
      </c>
      <c r="M5716">
        <v>3267.84</v>
      </c>
      <c r="N5716" s="1" t="s">
        <v>25</v>
      </c>
    </row>
    <row r="5717" spans="1:14" x14ac:dyDescent="0.3">
      <c r="A5717" s="1" t="s">
        <v>52</v>
      </c>
      <c r="B5717">
        <v>1128299</v>
      </c>
      <c r="C5717" s="2">
        <v>44822</v>
      </c>
      <c r="D5717" s="1" t="s">
        <v>79</v>
      </c>
      <c r="E5717" s="1" t="s">
        <v>84</v>
      </c>
      <c r="F5717" s="1" t="s">
        <v>85</v>
      </c>
      <c r="G5717" s="1" t="s">
        <v>20</v>
      </c>
      <c r="H5717">
        <v>51</v>
      </c>
      <c r="I5717">
        <v>75</v>
      </c>
      <c r="J5717">
        <v>3825</v>
      </c>
      <c r="K5717">
        <v>2103.75</v>
      </c>
      <c r="L5717">
        <v>0.55000000000000004</v>
      </c>
      <c r="M5717">
        <v>1721.25</v>
      </c>
      <c r="N5717" s="1" t="s">
        <v>25</v>
      </c>
    </row>
    <row r="5718" spans="1:14" x14ac:dyDescent="0.3">
      <c r="A5718" s="1" t="s">
        <v>52</v>
      </c>
      <c r="B5718">
        <v>1128299</v>
      </c>
      <c r="C5718" s="2">
        <v>44851</v>
      </c>
      <c r="D5718" s="1" t="s">
        <v>79</v>
      </c>
      <c r="E5718" s="1" t="s">
        <v>84</v>
      </c>
      <c r="F5718" s="1" t="s">
        <v>85</v>
      </c>
      <c r="G5718" s="1" t="s">
        <v>21</v>
      </c>
      <c r="H5718">
        <v>47</v>
      </c>
      <c r="I5718">
        <v>100</v>
      </c>
      <c r="J5718">
        <v>4700</v>
      </c>
      <c r="K5718">
        <v>2068</v>
      </c>
      <c r="L5718">
        <v>0.44</v>
      </c>
      <c r="M5718">
        <v>2632</v>
      </c>
      <c r="N5718" s="1" t="s">
        <v>25</v>
      </c>
    </row>
    <row r="5719" spans="1:14" x14ac:dyDescent="0.3">
      <c r="A5719" s="1" t="s">
        <v>52</v>
      </c>
      <c r="B5719">
        <v>1128299</v>
      </c>
      <c r="C5719" s="2">
        <v>44851</v>
      </c>
      <c r="D5719" s="1" t="s">
        <v>79</v>
      </c>
      <c r="E5719" s="1" t="s">
        <v>84</v>
      </c>
      <c r="F5719" s="1" t="s">
        <v>85</v>
      </c>
      <c r="G5719" s="1" t="s">
        <v>22</v>
      </c>
      <c r="H5719">
        <v>59</v>
      </c>
      <c r="I5719">
        <v>144</v>
      </c>
      <c r="J5719">
        <v>8496</v>
      </c>
      <c r="K5719">
        <v>3228.48</v>
      </c>
      <c r="L5719">
        <v>0.38</v>
      </c>
      <c r="M5719">
        <v>5267.52</v>
      </c>
      <c r="N5719" s="1" t="s">
        <v>25</v>
      </c>
    </row>
    <row r="5720" spans="1:14" x14ac:dyDescent="0.3">
      <c r="A5720" s="1" t="s">
        <v>52</v>
      </c>
      <c r="B5720">
        <v>1128299</v>
      </c>
      <c r="C5720" s="2">
        <v>44851</v>
      </c>
      <c r="D5720" s="1" t="s">
        <v>79</v>
      </c>
      <c r="E5720" s="1" t="s">
        <v>84</v>
      </c>
      <c r="F5720" s="1" t="s">
        <v>85</v>
      </c>
      <c r="G5720" s="1" t="s">
        <v>23</v>
      </c>
      <c r="H5720">
        <v>55</v>
      </c>
      <c r="I5720">
        <v>112</v>
      </c>
      <c r="J5720">
        <v>6160</v>
      </c>
      <c r="K5720">
        <v>2525.6</v>
      </c>
      <c r="L5720">
        <v>0.41</v>
      </c>
      <c r="M5720">
        <v>3634.4</v>
      </c>
      <c r="N5720" s="1" t="s">
        <v>25</v>
      </c>
    </row>
    <row r="5721" spans="1:14" x14ac:dyDescent="0.3">
      <c r="A5721" s="1" t="s">
        <v>52</v>
      </c>
      <c r="B5721">
        <v>1128299</v>
      </c>
      <c r="C5721" s="2">
        <v>44851</v>
      </c>
      <c r="D5721" s="1" t="s">
        <v>79</v>
      </c>
      <c r="E5721" s="1" t="s">
        <v>84</v>
      </c>
      <c r="F5721" s="1" t="s">
        <v>85</v>
      </c>
      <c r="G5721" s="1" t="s">
        <v>24</v>
      </c>
      <c r="H5721">
        <v>51</v>
      </c>
      <c r="I5721">
        <v>113</v>
      </c>
      <c r="J5721">
        <v>5763</v>
      </c>
      <c r="K5721">
        <v>2362.83</v>
      </c>
      <c r="L5721">
        <v>0.41</v>
      </c>
      <c r="M5721">
        <v>3400.17</v>
      </c>
      <c r="N5721" s="1" t="s">
        <v>25</v>
      </c>
    </row>
    <row r="5722" spans="1:14" x14ac:dyDescent="0.3">
      <c r="A5722" s="1" t="s">
        <v>52</v>
      </c>
      <c r="B5722">
        <v>1128299</v>
      </c>
      <c r="C5722" s="2">
        <v>44851</v>
      </c>
      <c r="D5722" s="1" t="s">
        <v>79</v>
      </c>
      <c r="E5722" s="1" t="s">
        <v>84</v>
      </c>
      <c r="F5722" s="1" t="s">
        <v>85</v>
      </c>
      <c r="G5722" s="1" t="s">
        <v>18</v>
      </c>
      <c r="H5722">
        <v>59</v>
      </c>
      <c r="I5722">
        <v>98</v>
      </c>
      <c r="J5722">
        <v>5782</v>
      </c>
      <c r="K5722">
        <v>1792.42</v>
      </c>
      <c r="L5722">
        <v>0.31</v>
      </c>
      <c r="M5722">
        <v>3989.58</v>
      </c>
      <c r="N5722" s="1" t="s">
        <v>25</v>
      </c>
    </row>
    <row r="5723" spans="1:14" x14ac:dyDescent="0.3">
      <c r="A5723" s="1" t="s">
        <v>52</v>
      </c>
      <c r="B5723">
        <v>1128299</v>
      </c>
      <c r="C5723" s="2">
        <v>44851</v>
      </c>
      <c r="D5723" s="1" t="s">
        <v>79</v>
      </c>
      <c r="E5723" s="1" t="s">
        <v>84</v>
      </c>
      <c r="F5723" s="1" t="s">
        <v>85</v>
      </c>
      <c r="G5723" s="1" t="s">
        <v>20</v>
      </c>
      <c r="H5723">
        <v>65</v>
      </c>
      <c r="I5723">
        <v>104</v>
      </c>
      <c r="J5723">
        <v>6760</v>
      </c>
      <c r="K5723">
        <v>3920.8000000000006</v>
      </c>
      <c r="L5723">
        <v>0.58000000000000007</v>
      </c>
      <c r="M5723">
        <v>2839.1999999999994</v>
      </c>
      <c r="N5723" s="1" t="s">
        <v>25</v>
      </c>
    </row>
    <row r="5724" spans="1:14" x14ac:dyDescent="0.3">
      <c r="A5724" s="1" t="s">
        <v>52</v>
      </c>
      <c r="B5724">
        <v>1128299</v>
      </c>
      <c r="C5724" s="2">
        <v>44882</v>
      </c>
      <c r="D5724" s="1" t="s">
        <v>79</v>
      </c>
      <c r="E5724" s="1" t="s">
        <v>84</v>
      </c>
      <c r="F5724" s="1" t="s">
        <v>85</v>
      </c>
      <c r="G5724" s="1" t="s">
        <v>21</v>
      </c>
      <c r="H5724">
        <v>52</v>
      </c>
      <c r="I5724">
        <v>169</v>
      </c>
      <c r="J5724">
        <v>8788</v>
      </c>
      <c r="K5724">
        <v>3515.2000000000003</v>
      </c>
      <c r="L5724">
        <v>0.4</v>
      </c>
      <c r="M5724">
        <v>5272.7999999999993</v>
      </c>
      <c r="N5724" s="1" t="s">
        <v>25</v>
      </c>
    </row>
    <row r="5725" spans="1:14" x14ac:dyDescent="0.3">
      <c r="A5725" s="1" t="s">
        <v>52</v>
      </c>
      <c r="B5725">
        <v>1128299</v>
      </c>
      <c r="C5725" s="2">
        <v>44882</v>
      </c>
      <c r="D5725" s="1" t="s">
        <v>79</v>
      </c>
      <c r="E5725" s="1" t="s">
        <v>84</v>
      </c>
      <c r="F5725" s="1" t="s">
        <v>85</v>
      </c>
      <c r="G5725" s="1" t="s">
        <v>22</v>
      </c>
      <c r="H5725">
        <v>54</v>
      </c>
      <c r="I5725">
        <v>175</v>
      </c>
      <c r="J5725">
        <v>9450</v>
      </c>
      <c r="K5725">
        <v>3591</v>
      </c>
      <c r="L5725">
        <v>0.38</v>
      </c>
      <c r="M5725">
        <v>5859</v>
      </c>
      <c r="N5725" s="1" t="s">
        <v>25</v>
      </c>
    </row>
    <row r="5726" spans="1:14" x14ac:dyDescent="0.3">
      <c r="A5726" s="1" t="s">
        <v>52</v>
      </c>
      <c r="B5726">
        <v>1128299</v>
      </c>
      <c r="C5726" s="2">
        <v>44882</v>
      </c>
      <c r="D5726" s="1" t="s">
        <v>79</v>
      </c>
      <c r="E5726" s="1" t="s">
        <v>84</v>
      </c>
      <c r="F5726" s="1" t="s">
        <v>85</v>
      </c>
      <c r="G5726" s="1" t="s">
        <v>23</v>
      </c>
      <c r="H5726">
        <v>53</v>
      </c>
      <c r="I5726">
        <v>147</v>
      </c>
      <c r="J5726">
        <v>7791</v>
      </c>
      <c r="K5726">
        <v>3194.31</v>
      </c>
      <c r="L5726">
        <v>0.41</v>
      </c>
      <c r="M5726">
        <v>4596.6900000000005</v>
      </c>
      <c r="N5726" s="1" t="s">
        <v>25</v>
      </c>
    </row>
    <row r="5727" spans="1:14" x14ac:dyDescent="0.3">
      <c r="A5727" s="1" t="s">
        <v>52</v>
      </c>
      <c r="B5727">
        <v>1128299</v>
      </c>
      <c r="C5727" s="2">
        <v>44882</v>
      </c>
      <c r="D5727" s="1" t="s">
        <v>79</v>
      </c>
      <c r="E5727" s="1" t="s">
        <v>84</v>
      </c>
      <c r="F5727" s="1" t="s">
        <v>85</v>
      </c>
      <c r="G5727" s="1" t="s">
        <v>24</v>
      </c>
      <c r="H5727">
        <v>64</v>
      </c>
      <c r="I5727">
        <v>150</v>
      </c>
      <c r="J5727">
        <v>9600</v>
      </c>
      <c r="K5727">
        <v>4128</v>
      </c>
      <c r="L5727">
        <v>0.43</v>
      </c>
      <c r="M5727">
        <v>5472</v>
      </c>
      <c r="N5727" s="1" t="s">
        <v>25</v>
      </c>
    </row>
    <row r="5728" spans="1:14" x14ac:dyDescent="0.3">
      <c r="A5728" s="1" t="s">
        <v>52</v>
      </c>
      <c r="B5728">
        <v>1128299</v>
      </c>
      <c r="C5728" s="2">
        <v>44882</v>
      </c>
      <c r="D5728" s="1" t="s">
        <v>79</v>
      </c>
      <c r="E5728" s="1" t="s">
        <v>84</v>
      </c>
      <c r="F5728" s="1" t="s">
        <v>85</v>
      </c>
      <c r="G5728" s="1" t="s">
        <v>18</v>
      </c>
      <c r="H5728">
        <v>77</v>
      </c>
      <c r="I5728">
        <v>124</v>
      </c>
      <c r="J5728">
        <v>9548</v>
      </c>
      <c r="K5728">
        <v>2864.4000000000005</v>
      </c>
      <c r="L5728">
        <v>0.30000000000000004</v>
      </c>
      <c r="M5728">
        <v>6683.5999999999995</v>
      </c>
      <c r="N5728" s="1" t="s">
        <v>25</v>
      </c>
    </row>
    <row r="5729" spans="1:14" x14ac:dyDescent="0.3">
      <c r="A5729" s="1" t="s">
        <v>52</v>
      </c>
      <c r="B5729">
        <v>1128299</v>
      </c>
      <c r="C5729" s="2">
        <v>44882</v>
      </c>
      <c r="D5729" s="1" t="s">
        <v>79</v>
      </c>
      <c r="E5729" s="1" t="s">
        <v>84</v>
      </c>
      <c r="F5729" s="1" t="s">
        <v>85</v>
      </c>
      <c r="G5729" s="1" t="s">
        <v>20</v>
      </c>
      <c r="H5729">
        <v>86</v>
      </c>
      <c r="I5729">
        <v>162</v>
      </c>
      <c r="J5729">
        <v>13932</v>
      </c>
      <c r="K5729">
        <v>8219.880000000001</v>
      </c>
      <c r="L5729">
        <v>0.59000000000000008</v>
      </c>
      <c r="M5729">
        <v>5712.119999999999</v>
      </c>
      <c r="N5729" s="1" t="s">
        <v>25</v>
      </c>
    </row>
    <row r="5730" spans="1:14" x14ac:dyDescent="0.3">
      <c r="A5730" s="1" t="s">
        <v>52</v>
      </c>
      <c r="B5730">
        <v>1128299</v>
      </c>
      <c r="C5730" s="2">
        <v>44911</v>
      </c>
      <c r="D5730" s="1" t="s">
        <v>79</v>
      </c>
      <c r="E5730" s="1" t="s">
        <v>84</v>
      </c>
      <c r="F5730" s="1" t="s">
        <v>85</v>
      </c>
      <c r="G5730" s="1" t="s">
        <v>21</v>
      </c>
      <c r="H5730">
        <v>72</v>
      </c>
      <c r="I5730">
        <v>216</v>
      </c>
      <c r="J5730">
        <v>15552</v>
      </c>
      <c r="K5730">
        <v>6220.8</v>
      </c>
      <c r="L5730">
        <v>0.4</v>
      </c>
      <c r="M5730">
        <v>9331.2000000000007</v>
      </c>
      <c r="N5730" s="1" t="s">
        <v>25</v>
      </c>
    </row>
    <row r="5731" spans="1:14" x14ac:dyDescent="0.3">
      <c r="A5731" s="1" t="s">
        <v>52</v>
      </c>
      <c r="B5731">
        <v>1128299</v>
      </c>
      <c r="C5731" s="2">
        <v>44911</v>
      </c>
      <c r="D5731" s="1" t="s">
        <v>79</v>
      </c>
      <c r="E5731" s="1" t="s">
        <v>84</v>
      </c>
      <c r="F5731" s="1" t="s">
        <v>85</v>
      </c>
      <c r="G5731" s="1" t="s">
        <v>22</v>
      </c>
      <c r="H5731">
        <v>82</v>
      </c>
      <c r="I5731">
        <v>200</v>
      </c>
      <c r="J5731">
        <v>16400</v>
      </c>
      <c r="K5731">
        <v>5740</v>
      </c>
      <c r="L5731">
        <v>0.35</v>
      </c>
      <c r="M5731">
        <v>10660</v>
      </c>
      <c r="N5731" s="1" t="s">
        <v>25</v>
      </c>
    </row>
    <row r="5732" spans="1:14" x14ac:dyDescent="0.3">
      <c r="A5732" s="1" t="s">
        <v>52</v>
      </c>
      <c r="B5732">
        <v>1128299</v>
      </c>
      <c r="C5732" s="2">
        <v>44668</v>
      </c>
      <c r="D5732" s="1" t="s">
        <v>79</v>
      </c>
      <c r="E5732" s="1" t="s">
        <v>84</v>
      </c>
      <c r="F5732" s="1" t="s">
        <v>85</v>
      </c>
      <c r="G5732" s="1" t="s">
        <v>21</v>
      </c>
      <c r="H5732">
        <v>47</v>
      </c>
      <c r="I5732">
        <v>171</v>
      </c>
      <c r="J5732">
        <v>8037</v>
      </c>
      <c r="K5732">
        <v>2893.3199999999997</v>
      </c>
      <c r="L5732">
        <v>0.36</v>
      </c>
      <c r="M5732">
        <v>5143.68</v>
      </c>
      <c r="N5732" s="1" t="s">
        <v>19</v>
      </c>
    </row>
    <row r="5733" spans="1:14" x14ac:dyDescent="0.3">
      <c r="A5733" s="1" t="s">
        <v>52</v>
      </c>
      <c r="B5733">
        <v>1128299</v>
      </c>
      <c r="C5733" s="2">
        <v>44668</v>
      </c>
      <c r="D5733" s="1" t="s">
        <v>79</v>
      </c>
      <c r="E5733" s="1" t="s">
        <v>84</v>
      </c>
      <c r="F5733" s="1" t="s">
        <v>85</v>
      </c>
      <c r="G5733" s="1" t="s">
        <v>22</v>
      </c>
      <c r="H5733">
        <v>51</v>
      </c>
      <c r="I5733">
        <v>105</v>
      </c>
      <c r="J5733">
        <v>5355</v>
      </c>
      <c r="K5733">
        <v>1445.8500000000001</v>
      </c>
      <c r="L5733">
        <v>0.27</v>
      </c>
      <c r="M5733">
        <v>3909.1499999999996</v>
      </c>
      <c r="N5733" s="1" t="s">
        <v>19</v>
      </c>
    </row>
    <row r="5734" spans="1:14" x14ac:dyDescent="0.3">
      <c r="A5734" s="1" t="s">
        <v>52</v>
      </c>
      <c r="B5734">
        <v>1128299</v>
      </c>
      <c r="C5734" s="2">
        <v>44668</v>
      </c>
      <c r="D5734" s="1" t="s">
        <v>79</v>
      </c>
      <c r="E5734" s="1" t="s">
        <v>84</v>
      </c>
      <c r="F5734" s="1" t="s">
        <v>85</v>
      </c>
      <c r="G5734" s="1" t="s">
        <v>23</v>
      </c>
      <c r="H5734">
        <v>49</v>
      </c>
      <c r="I5734">
        <v>132</v>
      </c>
      <c r="J5734">
        <v>6468</v>
      </c>
      <c r="K5734">
        <v>2199.12</v>
      </c>
      <c r="L5734">
        <v>0.33999999999999997</v>
      </c>
      <c r="M5734">
        <v>4268.88</v>
      </c>
      <c r="N5734" s="1" t="s">
        <v>19</v>
      </c>
    </row>
    <row r="5735" spans="1:14" x14ac:dyDescent="0.3">
      <c r="A5735" s="1" t="s">
        <v>52</v>
      </c>
      <c r="B5735">
        <v>1128299</v>
      </c>
      <c r="C5735" s="2">
        <v>44668</v>
      </c>
      <c r="D5735" s="1" t="s">
        <v>79</v>
      </c>
      <c r="E5735" s="1" t="s">
        <v>84</v>
      </c>
      <c r="F5735" s="1" t="s">
        <v>85</v>
      </c>
      <c r="G5735" s="1" t="s">
        <v>24</v>
      </c>
      <c r="H5735">
        <v>41</v>
      </c>
      <c r="I5735">
        <v>90</v>
      </c>
      <c r="J5735">
        <v>3690</v>
      </c>
      <c r="K5735">
        <v>1291.5</v>
      </c>
      <c r="L5735">
        <v>0.35</v>
      </c>
      <c r="M5735">
        <v>2398.5</v>
      </c>
      <c r="N5735" s="1" t="s">
        <v>19</v>
      </c>
    </row>
    <row r="5736" spans="1:14" x14ac:dyDescent="0.3">
      <c r="A5736" s="1" t="s">
        <v>52</v>
      </c>
      <c r="B5736">
        <v>1128299</v>
      </c>
      <c r="C5736" s="2">
        <v>44668</v>
      </c>
      <c r="D5736" s="1" t="s">
        <v>79</v>
      </c>
      <c r="E5736" s="1" t="s">
        <v>84</v>
      </c>
      <c r="F5736" s="1" t="s">
        <v>85</v>
      </c>
      <c r="G5736" s="1" t="s">
        <v>18</v>
      </c>
      <c r="H5736">
        <v>47</v>
      </c>
      <c r="I5736">
        <v>60</v>
      </c>
      <c r="J5736">
        <v>2820</v>
      </c>
      <c r="K5736">
        <v>620.4</v>
      </c>
      <c r="L5736">
        <v>0.22</v>
      </c>
      <c r="M5736">
        <v>2199.6</v>
      </c>
      <c r="N5736" s="1" t="s">
        <v>19</v>
      </c>
    </row>
    <row r="5737" spans="1:14" x14ac:dyDescent="0.3">
      <c r="A5737" s="1" t="s">
        <v>52</v>
      </c>
      <c r="B5737">
        <v>1128299</v>
      </c>
      <c r="C5737" s="2">
        <v>44668</v>
      </c>
      <c r="D5737" s="1" t="s">
        <v>79</v>
      </c>
      <c r="E5737" s="1" t="s">
        <v>84</v>
      </c>
      <c r="F5737" s="1" t="s">
        <v>85</v>
      </c>
      <c r="G5737" s="1" t="s">
        <v>20</v>
      </c>
      <c r="H5737">
        <v>57</v>
      </c>
      <c r="I5737">
        <v>113</v>
      </c>
      <c r="J5737">
        <v>6441</v>
      </c>
      <c r="K5737">
        <v>3220.5</v>
      </c>
      <c r="L5737">
        <v>0.5</v>
      </c>
      <c r="M5737">
        <v>3220.5</v>
      </c>
      <c r="N5737" s="1" t="s">
        <v>19</v>
      </c>
    </row>
    <row r="5738" spans="1:14" x14ac:dyDescent="0.3">
      <c r="A5738" s="1" t="s">
        <v>52</v>
      </c>
      <c r="B5738">
        <v>1128299</v>
      </c>
      <c r="C5738" s="2">
        <v>44699</v>
      </c>
      <c r="D5738" s="1" t="s">
        <v>79</v>
      </c>
      <c r="E5738" s="1" t="s">
        <v>84</v>
      </c>
      <c r="F5738" s="1" t="s">
        <v>85</v>
      </c>
      <c r="G5738" s="1" t="s">
        <v>21</v>
      </c>
      <c r="H5738">
        <v>44</v>
      </c>
      <c r="I5738">
        <v>201</v>
      </c>
      <c r="J5738">
        <v>8844</v>
      </c>
      <c r="K5738">
        <v>2918.5199999999995</v>
      </c>
      <c r="L5738">
        <v>0.32999999999999996</v>
      </c>
      <c r="M5738">
        <v>5925.4800000000005</v>
      </c>
      <c r="N5738" s="1" t="s">
        <v>19</v>
      </c>
    </row>
    <row r="5739" spans="1:14" x14ac:dyDescent="0.3">
      <c r="A5739" s="1" t="s">
        <v>52</v>
      </c>
      <c r="B5739">
        <v>1128299</v>
      </c>
      <c r="C5739" s="2">
        <v>44699</v>
      </c>
      <c r="D5739" s="1" t="s">
        <v>79</v>
      </c>
      <c r="E5739" s="1" t="s">
        <v>84</v>
      </c>
      <c r="F5739" s="1" t="s">
        <v>85</v>
      </c>
      <c r="G5739" s="1" t="s">
        <v>22</v>
      </c>
      <c r="H5739">
        <v>46</v>
      </c>
      <c r="I5739">
        <v>132</v>
      </c>
      <c r="J5739">
        <v>6072</v>
      </c>
      <c r="K5739">
        <v>1700.16</v>
      </c>
      <c r="L5739">
        <v>0.28000000000000003</v>
      </c>
      <c r="M5739">
        <v>4371.84</v>
      </c>
      <c r="N5739" s="1" t="s">
        <v>19</v>
      </c>
    </row>
    <row r="5740" spans="1:14" x14ac:dyDescent="0.3">
      <c r="A5740" s="1" t="s">
        <v>52</v>
      </c>
      <c r="B5740">
        <v>1128299</v>
      </c>
      <c r="C5740" s="2">
        <v>44699</v>
      </c>
      <c r="D5740" s="1" t="s">
        <v>79</v>
      </c>
      <c r="E5740" s="1" t="s">
        <v>84</v>
      </c>
      <c r="F5740" s="1" t="s">
        <v>85</v>
      </c>
      <c r="G5740" s="1" t="s">
        <v>23</v>
      </c>
      <c r="H5740">
        <v>46</v>
      </c>
      <c r="I5740">
        <v>132</v>
      </c>
      <c r="J5740">
        <v>6072</v>
      </c>
      <c r="K5740">
        <v>2185.92</v>
      </c>
      <c r="L5740">
        <v>0.36</v>
      </c>
      <c r="M5740">
        <v>3886.08</v>
      </c>
      <c r="N5740" s="1" t="s">
        <v>19</v>
      </c>
    </row>
    <row r="5741" spans="1:14" x14ac:dyDescent="0.3">
      <c r="A5741" s="1" t="s">
        <v>52</v>
      </c>
      <c r="B5741">
        <v>1128299</v>
      </c>
      <c r="C5741" s="2">
        <v>44699</v>
      </c>
      <c r="D5741" s="1" t="s">
        <v>79</v>
      </c>
      <c r="E5741" s="1" t="s">
        <v>84</v>
      </c>
      <c r="F5741" s="1" t="s">
        <v>85</v>
      </c>
      <c r="G5741" s="1" t="s">
        <v>24</v>
      </c>
      <c r="H5741">
        <v>39</v>
      </c>
      <c r="I5741">
        <v>107</v>
      </c>
      <c r="J5741">
        <v>4173</v>
      </c>
      <c r="K5741">
        <v>1418.82</v>
      </c>
      <c r="L5741">
        <v>0.33999999999999997</v>
      </c>
      <c r="M5741">
        <v>2754.1800000000003</v>
      </c>
      <c r="N5741" s="1" t="s">
        <v>19</v>
      </c>
    </row>
    <row r="5742" spans="1:14" x14ac:dyDescent="0.3">
      <c r="A5742" s="1" t="s">
        <v>52</v>
      </c>
      <c r="B5742">
        <v>1128299</v>
      </c>
      <c r="C5742" s="2">
        <v>44699</v>
      </c>
      <c r="D5742" s="1" t="s">
        <v>79</v>
      </c>
      <c r="E5742" s="1" t="s">
        <v>84</v>
      </c>
      <c r="F5742" s="1" t="s">
        <v>85</v>
      </c>
      <c r="G5742" s="1" t="s">
        <v>18</v>
      </c>
      <c r="H5742">
        <v>42</v>
      </c>
      <c r="I5742">
        <v>68</v>
      </c>
      <c r="J5742">
        <v>2856</v>
      </c>
      <c r="K5742">
        <v>714</v>
      </c>
      <c r="L5742">
        <v>0.25</v>
      </c>
      <c r="M5742">
        <v>2142</v>
      </c>
      <c r="N5742" s="1" t="s">
        <v>19</v>
      </c>
    </row>
    <row r="5743" spans="1:14" x14ac:dyDescent="0.3">
      <c r="A5743" s="1" t="s">
        <v>52</v>
      </c>
      <c r="B5743">
        <v>1128299</v>
      </c>
      <c r="C5743" s="2">
        <v>44699</v>
      </c>
      <c r="D5743" s="1" t="s">
        <v>79</v>
      </c>
      <c r="E5743" s="1" t="s">
        <v>84</v>
      </c>
      <c r="F5743" s="1" t="s">
        <v>85</v>
      </c>
      <c r="G5743" s="1" t="s">
        <v>20</v>
      </c>
      <c r="H5743">
        <v>48</v>
      </c>
      <c r="I5743">
        <v>173</v>
      </c>
      <c r="J5743">
        <v>8304</v>
      </c>
      <c r="K5743">
        <v>3902.88</v>
      </c>
      <c r="L5743">
        <v>0.47000000000000003</v>
      </c>
      <c r="M5743">
        <v>4401.12</v>
      </c>
      <c r="N5743" s="1" t="s">
        <v>19</v>
      </c>
    </row>
    <row r="5744" spans="1:14" x14ac:dyDescent="0.3">
      <c r="A5744" s="1" t="s">
        <v>52</v>
      </c>
      <c r="B5744">
        <v>1128299</v>
      </c>
      <c r="C5744" s="2">
        <v>44729</v>
      </c>
      <c r="D5744" s="1" t="s">
        <v>79</v>
      </c>
      <c r="E5744" s="1" t="s">
        <v>84</v>
      </c>
      <c r="F5744" s="1" t="s">
        <v>85</v>
      </c>
      <c r="G5744" s="1" t="s">
        <v>21</v>
      </c>
      <c r="H5744">
        <v>50</v>
      </c>
      <c r="I5744">
        <v>272</v>
      </c>
      <c r="J5744">
        <v>13600</v>
      </c>
      <c r="K5744">
        <v>4352</v>
      </c>
      <c r="L5744">
        <v>0.32</v>
      </c>
      <c r="M5744">
        <v>9248</v>
      </c>
      <c r="N5744" s="1" t="s">
        <v>19</v>
      </c>
    </row>
    <row r="5745" spans="1:14" x14ac:dyDescent="0.3">
      <c r="A5745" s="1" t="s">
        <v>52</v>
      </c>
      <c r="B5745">
        <v>1128299</v>
      </c>
      <c r="C5745" s="2">
        <v>44729</v>
      </c>
      <c r="D5745" s="1" t="s">
        <v>79</v>
      </c>
      <c r="E5745" s="1" t="s">
        <v>84</v>
      </c>
      <c r="F5745" s="1" t="s">
        <v>85</v>
      </c>
      <c r="G5745" s="1" t="s">
        <v>22</v>
      </c>
      <c r="H5745">
        <v>53</v>
      </c>
      <c r="I5745">
        <v>224</v>
      </c>
      <c r="J5745">
        <v>11872</v>
      </c>
      <c r="K5745">
        <v>3442.8799999999997</v>
      </c>
      <c r="L5745">
        <v>0.28999999999999998</v>
      </c>
      <c r="M5745">
        <v>8429.1200000000008</v>
      </c>
      <c r="N5745" s="1" t="s">
        <v>19</v>
      </c>
    </row>
    <row r="5746" spans="1:14" x14ac:dyDescent="0.3">
      <c r="A5746" s="1" t="s">
        <v>52</v>
      </c>
      <c r="B5746">
        <v>1128299</v>
      </c>
      <c r="C5746" s="2">
        <v>44729</v>
      </c>
      <c r="D5746" s="1" t="s">
        <v>79</v>
      </c>
      <c r="E5746" s="1" t="s">
        <v>84</v>
      </c>
      <c r="F5746" s="1" t="s">
        <v>85</v>
      </c>
      <c r="G5746" s="1" t="s">
        <v>23</v>
      </c>
      <c r="H5746">
        <v>60</v>
      </c>
      <c r="I5746">
        <v>238</v>
      </c>
      <c r="J5746">
        <v>14280</v>
      </c>
      <c r="K5746">
        <v>4712.3999999999996</v>
      </c>
      <c r="L5746">
        <v>0.32999999999999996</v>
      </c>
      <c r="M5746">
        <v>9567.6</v>
      </c>
      <c r="N5746" s="1" t="s">
        <v>19</v>
      </c>
    </row>
    <row r="5747" spans="1:14" x14ac:dyDescent="0.3">
      <c r="A5747" s="1" t="s">
        <v>52</v>
      </c>
      <c r="B5747">
        <v>1128299</v>
      </c>
      <c r="C5747" s="2">
        <v>44729</v>
      </c>
      <c r="D5747" s="1" t="s">
        <v>79</v>
      </c>
      <c r="E5747" s="1" t="s">
        <v>84</v>
      </c>
      <c r="F5747" s="1" t="s">
        <v>85</v>
      </c>
      <c r="G5747" s="1" t="s">
        <v>24</v>
      </c>
      <c r="H5747">
        <v>66</v>
      </c>
      <c r="I5747">
        <v>196</v>
      </c>
      <c r="J5747">
        <v>12936</v>
      </c>
      <c r="K5747">
        <v>4786.32</v>
      </c>
      <c r="L5747">
        <v>0.37</v>
      </c>
      <c r="M5747">
        <v>8149.68</v>
      </c>
      <c r="N5747" s="1" t="s">
        <v>19</v>
      </c>
    </row>
    <row r="5748" spans="1:14" x14ac:dyDescent="0.3">
      <c r="A5748" s="1" t="s">
        <v>52</v>
      </c>
      <c r="B5748">
        <v>1128299</v>
      </c>
      <c r="C5748" s="2">
        <v>44729</v>
      </c>
      <c r="D5748" s="1" t="s">
        <v>79</v>
      </c>
      <c r="E5748" s="1" t="s">
        <v>84</v>
      </c>
      <c r="F5748" s="1" t="s">
        <v>85</v>
      </c>
      <c r="G5748" s="1" t="s">
        <v>18</v>
      </c>
      <c r="H5748">
        <v>71</v>
      </c>
      <c r="I5748">
        <v>153</v>
      </c>
      <c r="J5748">
        <v>10863</v>
      </c>
      <c r="K5748">
        <v>2389.86</v>
      </c>
      <c r="L5748">
        <v>0.22</v>
      </c>
      <c r="M5748">
        <v>8473.14</v>
      </c>
      <c r="N5748" s="1" t="s">
        <v>19</v>
      </c>
    </row>
    <row r="5749" spans="1:14" x14ac:dyDescent="0.3">
      <c r="A5749" s="1" t="s">
        <v>52</v>
      </c>
      <c r="B5749">
        <v>1128299</v>
      </c>
      <c r="C5749" s="2">
        <v>44729</v>
      </c>
      <c r="D5749" s="1" t="s">
        <v>79</v>
      </c>
      <c r="E5749" s="1" t="s">
        <v>84</v>
      </c>
      <c r="F5749" s="1" t="s">
        <v>85</v>
      </c>
      <c r="G5749" s="1" t="s">
        <v>20</v>
      </c>
      <c r="H5749">
        <v>74</v>
      </c>
      <c r="I5749">
        <v>248</v>
      </c>
      <c r="J5749">
        <v>18352</v>
      </c>
      <c r="K5749">
        <v>8625.44</v>
      </c>
      <c r="L5749">
        <v>0.47000000000000003</v>
      </c>
      <c r="M5749">
        <v>9726.56</v>
      </c>
      <c r="N5749" s="1" t="s">
        <v>19</v>
      </c>
    </row>
    <row r="5750" spans="1:14" x14ac:dyDescent="0.3">
      <c r="A5750" s="1" t="s">
        <v>52</v>
      </c>
      <c r="B5750">
        <v>1128299</v>
      </c>
      <c r="C5750" s="2">
        <v>44758</v>
      </c>
      <c r="D5750" s="1" t="s">
        <v>79</v>
      </c>
      <c r="E5750" s="1" t="s">
        <v>84</v>
      </c>
      <c r="F5750" s="1" t="s">
        <v>85</v>
      </c>
      <c r="G5750" s="1" t="s">
        <v>21</v>
      </c>
      <c r="H5750">
        <v>68</v>
      </c>
      <c r="I5750">
        <v>297</v>
      </c>
      <c r="J5750">
        <v>20196</v>
      </c>
      <c r="K5750">
        <v>7472.5199999999995</v>
      </c>
      <c r="L5750">
        <v>0.37</v>
      </c>
      <c r="M5750">
        <v>12723.48</v>
      </c>
      <c r="N5750" s="1" t="s">
        <v>19</v>
      </c>
    </row>
    <row r="5751" spans="1:14" x14ac:dyDescent="0.3">
      <c r="A5751" s="1" t="s">
        <v>52</v>
      </c>
      <c r="B5751">
        <v>1128299</v>
      </c>
      <c r="C5751" s="2">
        <v>44758</v>
      </c>
      <c r="D5751" s="1" t="s">
        <v>79</v>
      </c>
      <c r="E5751" s="1" t="s">
        <v>84</v>
      </c>
      <c r="F5751" s="1" t="s">
        <v>85</v>
      </c>
      <c r="G5751" s="1" t="s">
        <v>22</v>
      </c>
      <c r="H5751">
        <v>74</v>
      </c>
      <c r="I5751">
        <v>263</v>
      </c>
      <c r="J5751">
        <v>19462</v>
      </c>
      <c r="K5751">
        <v>5449.3600000000006</v>
      </c>
      <c r="L5751">
        <v>0.28000000000000003</v>
      </c>
      <c r="M5751">
        <v>14012.64</v>
      </c>
      <c r="N5751" s="1" t="s">
        <v>19</v>
      </c>
    </row>
    <row r="5752" spans="1:14" x14ac:dyDescent="0.3">
      <c r="A5752" s="1" t="s">
        <v>52</v>
      </c>
      <c r="B5752">
        <v>1128299</v>
      </c>
      <c r="C5752" s="2">
        <v>44758</v>
      </c>
      <c r="D5752" s="1" t="s">
        <v>79</v>
      </c>
      <c r="E5752" s="1" t="s">
        <v>84</v>
      </c>
      <c r="F5752" s="1" t="s">
        <v>85</v>
      </c>
      <c r="G5752" s="1" t="s">
        <v>23</v>
      </c>
      <c r="H5752">
        <v>72</v>
      </c>
      <c r="I5752">
        <v>238</v>
      </c>
      <c r="J5752">
        <v>17136</v>
      </c>
      <c r="K5752">
        <v>5826.24</v>
      </c>
      <c r="L5752">
        <v>0.33999999999999997</v>
      </c>
      <c r="M5752">
        <v>11309.76</v>
      </c>
      <c r="N5752" s="1" t="s">
        <v>19</v>
      </c>
    </row>
    <row r="5753" spans="1:14" x14ac:dyDescent="0.3">
      <c r="A5753" s="1" t="s">
        <v>52</v>
      </c>
      <c r="B5753">
        <v>1128299</v>
      </c>
      <c r="C5753" s="2">
        <v>44758</v>
      </c>
      <c r="D5753" s="1" t="s">
        <v>79</v>
      </c>
      <c r="E5753" s="1" t="s">
        <v>84</v>
      </c>
      <c r="F5753" s="1" t="s">
        <v>85</v>
      </c>
      <c r="G5753" s="1" t="s">
        <v>24</v>
      </c>
      <c r="H5753">
        <v>59</v>
      </c>
      <c r="I5753">
        <v>186</v>
      </c>
      <c r="J5753">
        <v>10974</v>
      </c>
      <c r="K5753">
        <v>3621.4199999999996</v>
      </c>
      <c r="L5753">
        <v>0.32999999999999996</v>
      </c>
      <c r="M5753">
        <v>7352.58</v>
      </c>
      <c r="N5753" s="1" t="s">
        <v>19</v>
      </c>
    </row>
    <row r="5754" spans="1:14" x14ac:dyDescent="0.3">
      <c r="A5754" s="1" t="s">
        <v>52</v>
      </c>
      <c r="B5754">
        <v>1128299</v>
      </c>
      <c r="C5754" s="2">
        <v>44758</v>
      </c>
      <c r="D5754" s="1" t="s">
        <v>79</v>
      </c>
      <c r="E5754" s="1" t="s">
        <v>84</v>
      </c>
      <c r="F5754" s="1" t="s">
        <v>85</v>
      </c>
      <c r="G5754" s="1" t="s">
        <v>18</v>
      </c>
      <c r="H5754">
        <v>68</v>
      </c>
      <c r="I5754">
        <v>208</v>
      </c>
      <c r="J5754">
        <v>14144</v>
      </c>
      <c r="K5754">
        <v>3111.68</v>
      </c>
      <c r="L5754">
        <v>0.22</v>
      </c>
      <c r="M5754">
        <v>11032.32</v>
      </c>
      <c r="N5754" s="1" t="s">
        <v>19</v>
      </c>
    </row>
    <row r="5755" spans="1:14" x14ac:dyDescent="0.3">
      <c r="A5755" s="1" t="s">
        <v>52</v>
      </c>
      <c r="B5755">
        <v>1128299</v>
      </c>
      <c r="C5755" s="2">
        <v>44758</v>
      </c>
      <c r="D5755" s="1" t="s">
        <v>79</v>
      </c>
      <c r="E5755" s="1" t="s">
        <v>84</v>
      </c>
      <c r="F5755" s="1" t="s">
        <v>85</v>
      </c>
      <c r="G5755" s="1" t="s">
        <v>20</v>
      </c>
      <c r="H5755">
        <v>75</v>
      </c>
      <c r="I5755">
        <v>195</v>
      </c>
      <c r="J5755">
        <v>14625</v>
      </c>
      <c r="K5755">
        <v>6873.75</v>
      </c>
      <c r="L5755">
        <v>0.47000000000000003</v>
      </c>
      <c r="M5755">
        <v>7751.25</v>
      </c>
      <c r="N5755" s="1" t="s">
        <v>19</v>
      </c>
    </row>
    <row r="5756" spans="1:14" x14ac:dyDescent="0.3">
      <c r="A5756" s="1" t="s">
        <v>52</v>
      </c>
      <c r="B5756">
        <v>1128299</v>
      </c>
      <c r="C5756" s="2">
        <v>44790</v>
      </c>
      <c r="D5756" s="1" t="s">
        <v>79</v>
      </c>
      <c r="E5756" s="1" t="s">
        <v>84</v>
      </c>
      <c r="F5756" s="1" t="s">
        <v>85</v>
      </c>
      <c r="G5756" s="1" t="s">
        <v>21</v>
      </c>
      <c r="H5756">
        <v>68</v>
      </c>
      <c r="I5756">
        <v>255</v>
      </c>
      <c r="J5756">
        <v>17340</v>
      </c>
      <c r="K5756">
        <v>6242.4</v>
      </c>
      <c r="L5756">
        <v>0.36</v>
      </c>
      <c r="M5756">
        <v>11097.6</v>
      </c>
      <c r="N5756" s="1" t="s">
        <v>19</v>
      </c>
    </row>
    <row r="5757" spans="1:14" x14ac:dyDescent="0.3">
      <c r="A5757" s="1" t="s">
        <v>52</v>
      </c>
      <c r="B5757">
        <v>1128299</v>
      </c>
      <c r="C5757" s="2">
        <v>44790</v>
      </c>
      <c r="D5757" s="1" t="s">
        <v>79</v>
      </c>
      <c r="E5757" s="1" t="s">
        <v>84</v>
      </c>
      <c r="F5757" s="1" t="s">
        <v>85</v>
      </c>
      <c r="G5757" s="1" t="s">
        <v>22</v>
      </c>
      <c r="H5757">
        <v>60</v>
      </c>
      <c r="I5757">
        <v>272</v>
      </c>
      <c r="J5757">
        <v>16320</v>
      </c>
      <c r="K5757">
        <v>4406.4000000000005</v>
      </c>
      <c r="L5757">
        <v>0.27</v>
      </c>
      <c r="M5757">
        <v>11913.599999999999</v>
      </c>
      <c r="N5757" s="1" t="s">
        <v>19</v>
      </c>
    </row>
    <row r="5758" spans="1:14" x14ac:dyDescent="0.3">
      <c r="A5758" s="1" t="s">
        <v>52</v>
      </c>
      <c r="B5758">
        <v>1128299</v>
      </c>
      <c r="C5758" s="2">
        <v>44790</v>
      </c>
      <c r="D5758" s="1" t="s">
        <v>79</v>
      </c>
      <c r="E5758" s="1" t="s">
        <v>84</v>
      </c>
      <c r="F5758" s="1" t="s">
        <v>85</v>
      </c>
      <c r="G5758" s="1" t="s">
        <v>23</v>
      </c>
      <c r="H5758">
        <v>62</v>
      </c>
      <c r="I5758">
        <v>231</v>
      </c>
      <c r="J5758">
        <v>14322</v>
      </c>
      <c r="K5758">
        <v>4726.2599999999993</v>
      </c>
      <c r="L5758">
        <v>0.32999999999999996</v>
      </c>
      <c r="M5758">
        <v>9595.7400000000016</v>
      </c>
      <c r="N5758" s="1" t="s">
        <v>19</v>
      </c>
    </row>
    <row r="5759" spans="1:14" x14ac:dyDescent="0.3">
      <c r="A5759" s="1" t="s">
        <v>52</v>
      </c>
      <c r="B5759">
        <v>1128299</v>
      </c>
      <c r="C5759" s="2">
        <v>44790</v>
      </c>
      <c r="D5759" s="1" t="s">
        <v>79</v>
      </c>
      <c r="E5759" s="1" t="s">
        <v>84</v>
      </c>
      <c r="F5759" s="1" t="s">
        <v>85</v>
      </c>
      <c r="G5759" s="1" t="s">
        <v>24</v>
      </c>
      <c r="H5759">
        <v>64</v>
      </c>
      <c r="I5759">
        <v>147</v>
      </c>
      <c r="J5759">
        <v>9408</v>
      </c>
      <c r="K5759">
        <v>3104.6399999999994</v>
      </c>
      <c r="L5759">
        <v>0.32999999999999996</v>
      </c>
      <c r="M5759">
        <v>6303.3600000000006</v>
      </c>
      <c r="N5759" s="1" t="s">
        <v>19</v>
      </c>
    </row>
    <row r="5760" spans="1:14" x14ac:dyDescent="0.3">
      <c r="A5760" s="1" t="s">
        <v>52</v>
      </c>
      <c r="B5760">
        <v>1128299</v>
      </c>
      <c r="C5760" s="2">
        <v>44790</v>
      </c>
      <c r="D5760" s="1" t="s">
        <v>79</v>
      </c>
      <c r="E5760" s="1" t="s">
        <v>84</v>
      </c>
      <c r="F5760" s="1" t="s">
        <v>85</v>
      </c>
      <c r="G5760" s="1" t="s">
        <v>18</v>
      </c>
      <c r="H5760">
        <v>63</v>
      </c>
      <c r="I5760">
        <v>166</v>
      </c>
      <c r="J5760">
        <v>10458</v>
      </c>
      <c r="K5760">
        <v>2509.92</v>
      </c>
      <c r="L5760">
        <v>0.24000000000000002</v>
      </c>
      <c r="M5760">
        <v>7948.08</v>
      </c>
      <c r="N5760" s="1" t="s">
        <v>19</v>
      </c>
    </row>
    <row r="5761" spans="1:14" x14ac:dyDescent="0.3">
      <c r="A5761" s="1" t="s">
        <v>52</v>
      </c>
      <c r="B5761">
        <v>1128299</v>
      </c>
      <c r="C5761" s="2">
        <v>44790</v>
      </c>
      <c r="D5761" s="1" t="s">
        <v>79</v>
      </c>
      <c r="E5761" s="1" t="s">
        <v>84</v>
      </c>
      <c r="F5761" s="1" t="s">
        <v>85</v>
      </c>
      <c r="G5761" s="1" t="s">
        <v>20</v>
      </c>
      <c r="H5761">
        <v>60</v>
      </c>
      <c r="I5761">
        <v>96</v>
      </c>
      <c r="J5761">
        <v>5760</v>
      </c>
      <c r="K5761">
        <v>2822.4</v>
      </c>
      <c r="L5761">
        <v>0.49</v>
      </c>
      <c r="M5761">
        <v>2937.6</v>
      </c>
      <c r="N5761" s="1" t="s">
        <v>19</v>
      </c>
    </row>
    <row r="5762" spans="1:14" x14ac:dyDescent="0.3">
      <c r="A5762" s="1" t="s">
        <v>52</v>
      </c>
      <c r="B5762">
        <v>1128299</v>
      </c>
      <c r="C5762" s="2">
        <v>44822</v>
      </c>
      <c r="D5762" s="1" t="s">
        <v>79</v>
      </c>
      <c r="E5762" s="1" t="s">
        <v>84</v>
      </c>
      <c r="F5762" s="1" t="s">
        <v>85</v>
      </c>
      <c r="G5762" s="1" t="s">
        <v>21</v>
      </c>
      <c r="H5762">
        <v>44</v>
      </c>
      <c r="I5762">
        <v>155</v>
      </c>
      <c r="J5762">
        <v>6820</v>
      </c>
      <c r="K5762">
        <v>2523.4</v>
      </c>
      <c r="L5762">
        <v>0.37</v>
      </c>
      <c r="M5762">
        <v>4296.6000000000004</v>
      </c>
      <c r="N5762" s="1" t="s">
        <v>19</v>
      </c>
    </row>
    <row r="5763" spans="1:14" x14ac:dyDescent="0.3">
      <c r="A5763" s="1" t="s">
        <v>52</v>
      </c>
      <c r="B5763">
        <v>1128299</v>
      </c>
      <c r="C5763" s="2">
        <v>44822</v>
      </c>
      <c r="D5763" s="1" t="s">
        <v>79</v>
      </c>
      <c r="E5763" s="1" t="s">
        <v>84</v>
      </c>
      <c r="F5763" s="1" t="s">
        <v>85</v>
      </c>
      <c r="G5763" s="1" t="s">
        <v>22</v>
      </c>
      <c r="H5763">
        <v>45</v>
      </c>
      <c r="I5763">
        <v>150</v>
      </c>
      <c r="J5763">
        <v>6750</v>
      </c>
      <c r="K5763">
        <v>2092.5</v>
      </c>
      <c r="L5763">
        <v>0.31</v>
      </c>
      <c r="M5763">
        <v>4657.5</v>
      </c>
      <c r="N5763" s="1" t="s">
        <v>19</v>
      </c>
    </row>
    <row r="5764" spans="1:14" x14ac:dyDescent="0.3">
      <c r="A5764" s="1" t="s">
        <v>52</v>
      </c>
      <c r="B5764">
        <v>1128299</v>
      </c>
      <c r="C5764" s="2">
        <v>44822</v>
      </c>
      <c r="D5764" s="1" t="s">
        <v>79</v>
      </c>
      <c r="E5764" s="1" t="s">
        <v>84</v>
      </c>
      <c r="F5764" s="1" t="s">
        <v>85</v>
      </c>
      <c r="G5764" s="1" t="s">
        <v>23</v>
      </c>
      <c r="H5764">
        <v>39</v>
      </c>
      <c r="I5764">
        <v>96</v>
      </c>
      <c r="J5764">
        <v>3744</v>
      </c>
      <c r="K5764">
        <v>1235.5199999999998</v>
      </c>
      <c r="L5764">
        <v>0.32999999999999996</v>
      </c>
      <c r="M5764">
        <v>2508.4800000000005</v>
      </c>
      <c r="N5764" s="1" t="s">
        <v>19</v>
      </c>
    </row>
    <row r="5765" spans="1:14" x14ac:dyDescent="0.3">
      <c r="A5765" s="1" t="s">
        <v>52</v>
      </c>
      <c r="B5765">
        <v>1128299</v>
      </c>
      <c r="C5765" s="2">
        <v>44822</v>
      </c>
      <c r="D5765" s="1" t="s">
        <v>79</v>
      </c>
      <c r="E5765" s="1" t="s">
        <v>84</v>
      </c>
      <c r="F5765" s="1" t="s">
        <v>85</v>
      </c>
      <c r="G5765" s="1" t="s">
        <v>24</v>
      </c>
      <c r="H5765">
        <v>44</v>
      </c>
      <c r="I5765">
        <v>78</v>
      </c>
      <c r="J5765">
        <v>3432</v>
      </c>
      <c r="K5765">
        <v>1269.8399999999999</v>
      </c>
      <c r="L5765">
        <v>0.37</v>
      </c>
      <c r="M5765">
        <v>2162.16</v>
      </c>
      <c r="N5765" s="1" t="s">
        <v>19</v>
      </c>
    </row>
    <row r="5766" spans="1:14" x14ac:dyDescent="0.3">
      <c r="A5766" s="1" t="s">
        <v>52</v>
      </c>
      <c r="B5766">
        <v>1128299</v>
      </c>
      <c r="C5766" s="2">
        <v>44822</v>
      </c>
      <c r="D5766" s="1" t="s">
        <v>79</v>
      </c>
      <c r="E5766" s="1" t="s">
        <v>84</v>
      </c>
      <c r="F5766" s="1" t="s">
        <v>85</v>
      </c>
      <c r="G5766" s="1" t="s">
        <v>18</v>
      </c>
      <c r="H5766">
        <v>54</v>
      </c>
      <c r="I5766">
        <v>94</v>
      </c>
      <c r="J5766">
        <v>5076</v>
      </c>
      <c r="K5766">
        <v>1167.48</v>
      </c>
      <c r="L5766">
        <v>0.23</v>
      </c>
      <c r="M5766">
        <v>3908.52</v>
      </c>
      <c r="N5766" s="1" t="s">
        <v>19</v>
      </c>
    </row>
    <row r="5767" spans="1:14" x14ac:dyDescent="0.3">
      <c r="A5767" s="1" t="s">
        <v>52</v>
      </c>
      <c r="B5767">
        <v>1128299</v>
      </c>
      <c r="C5767" s="2">
        <v>44822</v>
      </c>
      <c r="D5767" s="1" t="s">
        <v>79</v>
      </c>
      <c r="E5767" s="1" t="s">
        <v>84</v>
      </c>
      <c r="F5767" s="1" t="s">
        <v>85</v>
      </c>
      <c r="G5767" s="1" t="s">
        <v>20</v>
      </c>
      <c r="H5767">
        <v>42</v>
      </c>
      <c r="I5767">
        <v>99</v>
      </c>
      <c r="J5767">
        <v>4158</v>
      </c>
      <c r="K5767">
        <v>2037.42</v>
      </c>
      <c r="L5767">
        <v>0.49</v>
      </c>
      <c r="M5767">
        <v>2120.58</v>
      </c>
      <c r="N5767" s="1" t="s">
        <v>19</v>
      </c>
    </row>
    <row r="5768" spans="1:14" x14ac:dyDescent="0.3">
      <c r="A5768" s="1" t="s">
        <v>52</v>
      </c>
      <c r="B5768">
        <v>1128299</v>
      </c>
      <c r="C5768" s="2">
        <v>44851</v>
      </c>
      <c r="D5768" s="1" t="s">
        <v>79</v>
      </c>
      <c r="E5768" s="1" t="s">
        <v>84</v>
      </c>
      <c r="F5768" s="1" t="s">
        <v>85</v>
      </c>
      <c r="G5768" s="1" t="s">
        <v>21</v>
      </c>
      <c r="H5768">
        <v>39</v>
      </c>
      <c r="I5768">
        <v>140</v>
      </c>
      <c r="J5768">
        <v>5460</v>
      </c>
      <c r="K5768">
        <v>2022.2</v>
      </c>
      <c r="L5768">
        <v>0.37</v>
      </c>
      <c r="M5768">
        <v>3439.8</v>
      </c>
      <c r="N5768" s="1" t="s">
        <v>19</v>
      </c>
    </row>
    <row r="5769" spans="1:14" x14ac:dyDescent="0.3">
      <c r="A5769" s="1" t="s">
        <v>52</v>
      </c>
      <c r="B5769">
        <v>1128299</v>
      </c>
      <c r="C5769" s="2">
        <v>44851</v>
      </c>
      <c r="D5769" s="1" t="s">
        <v>79</v>
      </c>
      <c r="E5769" s="1" t="s">
        <v>84</v>
      </c>
      <c r="F5769" s="1" t="s">
        <v>85</v>
      </c>
      <c r="G5769" s="1" t="s">
        <v>22</v>
      </c>
      <c r="H5769">
        <v>43</v>
      </c>
      <c r="I5769">
        <v>190</v>
      </c>
      <c r="J5769">
        <v>8170</v>
      </c>
      <c r="K5769">
        <v>2369.2999999999997</v>
      </c>
      <c r="L5769">
        <v>0.28999999999999998</v>
      </c>
      <c r="M5769">
        <v>5800.7000000000007</v>
      </c>
      <c r="N5769" s="1" t="s">
        <v>19</v>
      </c>
    </row>
    <row r="5770" spans="1:14" x14ac:dyDescent="0.3">
      <c r="A5770" s="1" t="s">
        <v>52</v>
      </c>
      <c r="B5770">
        <v>1128299</v>
      </c>
      <c r="C5770" s="2">
        <v>44851</v>
      </c>
      <c r="D5770" s="1" t="s">
        <v>79</v>
      </c>
      <c r="E5770" s="1" t="s">
        <v>84</v>
      </c>
      <c r="F5770" s="1" t="s">
        <v>85</v>
      </c>
      <c r="G5770" s="1" t="s">
        <v>23</v>
      </c>
      <c r="H5770">
        <v>43</v>
      </c>
      <c r="I5770">
        <v>128</v>
      </c>
      <c r="J5770">
        <v>5504</v>
      </c>
      <c r="K5770">
        <v>1871.36</v>
      </c>
      <c r="L5770">
        <v>0.33999999999999997</v>
      </c>
      <c r="M5770">
        <v>3632.6400000000003</v>
      </c>
      <c r="N5770" s="1" t="s">
        <v>19</v>
      </c>
    </row>
    <row r="5771" spans="1:14" x14ac:dyDescent="0.3">
      <c r="A5771" s="1" t="s">
        <v>52</v>
      </c>
      <c r="B5771">
        <v>1128299</v>
      </c>
      <c r="C5771" s="2">
        <v>44851</v>
      </c>
      <c r="D5771" s="1" t="s">
        <v>79</v>
      </c>
      <c r="E5771" s="1" t="s">
        <v>84</v>
      </c>
      <c r="F5771" s="1" t="s">
        <v>85</v>
      </c>
      <c r="G5771" s="1" t="s">
        <v>24</v>
      </c>
      <c r="H5771">
        <v>40</v>
      </c>
      <c r="I5771">
        <v>120</v>
      </c>
      <c r="J5771">
        <v>4800</v>
      </c>
      <c r="K5771">
        <v>1680</v>
      </c>
      <c r="L5771">
        <v>0.35</v>
      </c>
      <c r="M5771">
        <v>3120</v>
      </c>
      <c r="N5771" s="1" t="s">
        <v>19</v>
      </c>
    </row>
    <row r="5772" spans="1:14" x14ac:dyDescent="0.3">
      <c r="A5772" s="1" t="s">
        <v>52</v>
      </c>
      <c r="B5772">
        <v>1128299</v>
      </c>
      <c r="C5772" s="2">
        <v>44851</v>
      </c>
      <c r="D5772" s="1" t="s">
        <v>79</v>
      </c>
      <c r="E5772" s="1" t="s">
        <v>84</v>
      </c>
      <c r="F5772" s="1" t="s">
        <v>85</v>
      </c>
      <c r="G5772" s="1" t="s">
        <v>18</v>
      </c>
      <c r="H5772">
        <v>47</v>
      </c>
      <c r="I5772">
        <v>116</v>
      </c>
      <c r="J5772">
        <v>5452</v>
      </c>
      <c r="K5772">
        <v>1199.44</v>
      </c>
      <c r="L5772">
        <v>0.22</v>
      </c>
      <c r="M5772">
        <v>4252.5599999999995</v>
      </c>
      <c r="N5772" s="1" t="s">
        <v>19</v>
      </c>
    </row>
    <row r="5773" spans="1:14" x14ac:dyDescent="0.3">
      <c r="A5773" s="1" t="s">
        <v>52</v>
      </c>
      <c r="B5773">
        <v>1128299</v>
      </c>
      <c r="C5773" s="2">
        <v>44851</v>
      </c>
      <c r="D5773" s="1" t="s">
        <v>79</v>
      </c>
      <c r="E5773" s="1" t="s">
        <v>84</v>
      </c>
      <c r="F5773" s="1" t="s">
        <v>85</v>
      </c>
      <c r="G5773" s="1" t="s">
        <v>20</v>
      </c>
      <c r="H5773">
        <v>53</v>
      </c>
      <c r="I5773">
        <v>140</v>
      </c>
      <c r="J5773">
        <v>7420</v>
      </c>
      <c r="K5773">
        <v>3858.4</v>
      </c>
      <c r="L5773">
        <v>0.52</v>
      </c>
      <c r="M5773">
        <v>3561.6</v>
      </c>
      <c r="N5773" s="1" t="s">
        <v>19</v>
      </c>
    </row>
    <row r="5774" spans="1:14" x14ac:dyDescent="0.3">
      <c r="A5774" s="1" t="s">
        <v>52</v>
      </c>
      <c r="B5774">
        <v>1128299</v>
      </c>
      <c r="C5774" s="2">
        <v>44882</v>
      </c>
      <c r="D5774" s="1" t="s">
        <v>79</v>
      </c>
      <c r="E5774" s="1" t="s">
        <v>84</v>
      </c>
      <c r="F5774" s="1" t="s">
        <v>85</v>
      </c>
      <c r="G5774" s="1" t="s">
        <v>21</v>
      </c>
      <c r="H5774">
        <v>41</v>
      </c>
      <c r="I5774">
        <v>188</v>
      </c>
      <c r="J5774">
        <v>7708</v>
      </c>
      <c r="K5774">
        <v>2620.7199999999998</v>
      </c>
      <c r="L5774">
        <v>0.33999999999999997</v>
      </c>
      <c r="M5774">
        <v>5087.2800000000007</v>
      </c>
      <c r="N5774" s="1" t="s">
        <v>19</v>
      </c>
    </row>
    <row r="5775" spans="1:14" x14ac:dyDescent="0.3">
      <c r="A5775" s="1" t="s">
        <v>52</v>
      </c>
      <c r="B5775">
        <v>1128299</v>
      </c>
      <c r="C5775" s="2">
        <v>44882</v>
      </c>
      <c r="D5775" s="1" t="s">
        <v>79</v>
      </c>
      <c r="E5775" s="1" t="s">
        <v>84</v>
      </c>
      <c r="F5775" s="1" t="s">
        <v>85</v>
      </c>
      <c r="G5775" s="1" t="s">
        <v>22</v>
      </c>
      <c r="H5775">
        <v>46</v>
      </c>
      <c r="I5775">
        <v>231</v>
      </c>
      <c r="J5775">
        <v>10626</v>
      </c>
      <c r="K5775">
        <v>3400.32</v>
      </c>
      <c r="L5775">
        <v>0.32</v>
      </c>
      <c r="M5775">
        <v>7225.68</v>
      </c>
      <c r="N5775" s="1" t="s">
        <v>19</v>
      </c>
    </row>
    <row r="5776" spans="1:14" x14ac:dyDescent="0.3">
      <c r="A5776" s="1" t="s">
        <v>52</v>
      </c>
      <c r="B5776">
        <v>1128299</v>
      </c>
      <c r="C5776" s="2">
        <v>44882</v>
      </c>
      <c r="D5776" s="1" t="s">
        <v>79</v>
      </c>
      <c r="E5776" s="1" t="s">
        <v>84</v>
      </c>
      <c r="F5776" s="1" t="s">
        <v>85</v>
      </c>
      <c r="G5776" s="1" t="s">
        <v>23</v>
      </c>
      <c r="H5776">
        <v>44</v>
      </c>
      <c r="I5776">
        <v>173</v>
      </c>
      <c r="J5776">
        <v>7612</v>
      </c>
      <c r="K5776">
        <v>2816.44</v>
      </c>
      <c r="L5776">
        <v>0.37</v>
      </c>
      <c r="M5776">
        <v>4795.5599999999995</v>
      </c>
      <c r="N5776" s="1" t="s">
        <v>19</v>
      </c>
    </row>
    <row r="5777" spans="1:14" x14ac:dyDescent="0.3">
      <c r="A5777" s="1" t="s">
        <v>52</v>
      </c>
      <c r="B5777">
        <v>1128299</v>
      </c>
      <c r="C5777" s="2">
        <v>44882</v>
      </c>
      <c r="D5777" s="1" t="s">
        <v>79</v>
      </c>
      <c r="E5777" s="1" t="s">
        <v>84</v>
      </c>
      <c r="F5777" s="1" t="s">
        <v>85</v>
      </c>
      <c r="G5777" s="1" t="s">
        <v>24</v>
      </c>
      <c r="H5777">
        <v>47</v>
      </c>
      <c r="I5777">
        <v>170</v>
      </c>
      <c r="J5777">
        <v>7990</v>
      </c>
      <c r="K5777">
        <v>2716.6</v>
      </c>
      <c r="L5777">
        <v>0.33999999999999997</v>
      </c>
      <c r="M5777">
        <v>5273.4</v>
      </c>
      <c r="N5777" s="1" t="s">
        <v>19</v>
      </c>
    </row>
    <row r="5778" spans="1:14" x14ac:dyDescent="0.3">
      <c r="A5778" s="1" t="s">
        <v>52</v>
      </c>
      <c r="B5778">
        <v>1128299</v>
      </c>
      <c r="C5778" s="2">
        <v>44882</v>
      </c>
      <c r="D5778" s="1" t="s">
        <v>79</v>
      </c>
      <c r="E5778" s="1" t="s">
        <v>84</v>
      </c>
      <c r="F5778" s="1" t="s">
        <v>85</v>
      </c>
      <c r="G5778" s="1" t="s">
        <v>18</v>
      </c>
      <c r="H5778">
        <v>58</v>
      </c>
      <c r="I5778">
        <v>147</v>
      </c>
      <c r="J5778">
        <v>8526</v>
      </c>
      <c r="K5778">
        <v>2302.02</v>
      </c>
      <c r="L5778">
        <v>0.27</v>
      </c>
      <c r="M5778">
        <v>6223.98</v>
      </c>
      <c r="N5778" s="1" t="s">
        <v>19</v>
      </c>
    </row>
    <row r="5779" spans="1:14" x14ac:dyDescent="0.3">
      <c r="A5779" s="1" t="s">
        <v>52</v>
      </c>
      <c r="B5779">
        <v>1128299</v>
      </c>
      <c r="C5779" s="2">
        <v>44882</v>
      </c>
      <c r="D5779" s="1" t="s">
        <v>79</v>
      </c>
      <c r="E5779" s="1" t="s">
        <v>84</v>
      </c>
      <c r="F5779" s="1" t="s">
        <v>85</v>
      </c>
      <c r="G5779" s="1" t="s">
        <v>20</v>
      </c>
      <c r="H5779">
        <v>66</v>
      </c>
      <c r="I5779">
        <v>198</v>
      </c>
      <c r="J5779">
        <v>13068</v>
      </c>
      <c r="K5779">
        <v>6534</v>
      </c>
      <c r="L5779">
        <v>0.5</v>
      </c>
      <c r="M5779">
        <v>6534</v>
      </c>
      <c r="N5779" s="1" t="s">
        <v>19</v>
      </c>
    </row>
    <row r="5780" spans="1:14" x14ac:dyDescent="0.3">
      <c r="A5780" s="1" t="s">
        <v>52</v>
      </c>
      <c r="B5780">
        <v>1128299</v>
      </c>
      <c r="C5780" s="2">
        <v>44911</v>
      </c>
      <c r="D5780" s="1" t="s">
        <v>79</v>
      </c>
      <c r="E5780" s="1" t="s">
        <v>84</v>
      </c>
      <c r="F5780" s="1" t="s">
        <v>85</v>
      </c>
      <c r="G5780" s="1" t="s">
        <v>21</v>
      </c>
      <c r="H5780">
        <v>58</v>
      </c>
      <c r="I5780">
        <v>280</v>
      </c>
      <c r="J5780">
        <v>16240</v>
      </c>
      <c r="K5780">
        <v>5846.4</v>
      </c>
      <c r="L5780">
        <v>0.36</v>
      </c>
      <c r="M5780">
        <v>10393.6</v>
      </c>
      <c r="N5780" s="1" t="s">
        <v>19</v>
      </c>
    </row>
    <row r="5781" spans="1:14" x14ac:dyDescent="0.3">
      <c r="A5781" s="1" t="s">
        <v>52</v>
      </c>
      <c r="B5781">
        <v>1128299</v>
      </c>
      <c r="C5781" s="2">
        <v>44911</v>
      </c>
      <c r="D5781" s="1" t="s">
        <v>79</v>
      </c>
      <c r="E5781" s="1" t="s">
        <v>84</v>
      </c>
      <c r="F5781" s="1" t="s">
        <v>85</v>
      </c>
      <c r="G5781" s="1" t="s">
        <v>22</v>
      </c>
      <c r="H5781">
        <v>55</v>
      </c>
      <c r="I5781">
        <v>256</v>
      </c>
      <c r="J5781">
        <v>14080</v>
      </c>
      <c r="K5781">
        <v>4364.8</v>
      </c>
      <c r="L5781">
        <v>0.31</v>
      </c>
      <c r="M5781">
        <v>9715.2000000000007</v>
      </c>
      <c r="N5781" s="1" t="s">
        <v>19</v>
      </c>
    </row>
    <row r="5782" spans="1:14" x14ac:dyDescent="0.3">
      <c r="A5782" s="1" t="s">
        <v>14</v>
      </c>
      <c r="B5782">
        <v>1128299</v>
      </c>
      <c r="C5782" s="2">
        <v>44616</v>
      </c>
      <c r="D5782" s="1" t="s">
        <v>79</v>
      </c>
      <c r="E5782" s="1" t="s">
        <v>80</v>
      </c>
      <c r="F5782" s="1" t="s">
        <v>81</v>
      </c>
      <c r="G5782" s="1" t="s">
        <v>24</v>
      </c>
      <c r="H5782">
        <v>40</v>
      </c>
      <c r="I5782">
        <v>200</v>
      </c>
      <c r="J5782">
        <v>80000</v>
      </c>
      <c r="K5782">
        <v>28000</v>
      </c>
      <c r="L5782">
        <v>0.35</v>
      </c>
      <c r="M5782">
        <v>52000</v>
      </c>
      <c r="N5782" s="1" t="s">
        <v>28</v>
      </c>
    </row>
    <row r="5783" spans="1:14" x14ac:dyDescent="0.3">
      <c r="A5783" s="1" t="s">
        <v>14</v>
      </c>
      <c r="B5783">
        <v>1128299</v>
      </c>
      <c r="C5783" s="2">
        <v>44616</v>
      </c>
      <c r="D5783" s="1" t="s">
        <v>79</v>
      </c>
      <c r="E5783" s="1" t="s">
        <v>80</v>
      </c>
      <c r="F5783" s="1" t="s">
        <v>81</v>
      </c>
      <c r="G5783" s="1" t="s">
        <v>18</v>
      </c>
      <c r="H5783">
        <v>45.000000000000007</v>
      </c>
      <c r="I5783">
        <v>125</v>
      </c>
      <c r="J5783">
        <v>56250.000000000007</v>
      </c>
      <c r="K5783">
        <v>22500.000000000004</v>
      </c>
      <c r="L5783">
        <v>0.4</v>
      </c>
      <c r="M5783">
        <v>33750</v>
      </c>
      <c r="N5783" s="1" t="s">
        <v>28</v>
      </c>
    </row>
    <row r="5784" spans="1:14" x14ac:dyDescent="0.3">
      <c r="A5784" s="1" t="s">
        <v>14</v>
      </c>
      <c r="B5784">
        <v>1128299</v>
      </c>
      <c r="C5784" s="2">
        <v>44616</v>
      </c>
      <c r="D5784" s="1" t="s">
        <v>79</v>
      </c>
      <c r="E5784" s="1" t="s">
        <v>80</v>
      </c>
      <c r="F5784" s="1" t="s">
        <v>81</v>
      </c>
      <c r="G5784" s="1" t="s">
        <v>20</v>
      </c>
      <c r="H5784">
        <v>40</v>
      </c>
      <c r="I5784">
        <v>325</v>
      </c>
      <c r="J5784">
        <v>130000</v>
      </c>
      <c r="K5784">
        <v>39000</v>
      </c>
      <c r="L5784">
        <v>0.3</v>
      </c>
      <c r="M5784">
        <v>91000</v>
      </c>
      <c r="N5784" s="1" t="s">
        <v>28</v>
      </c>
    </row>
    <row r="5785" spans="1:14" x14ac:dyDescent="0.3">
      <c r="A5785" s="1" t="s">
        <v>14</v>
      </c>
      <c r="B5785">
        <v>1128299</v>
      </c>
      <c r="C5785" s="2">
        <v>44643</v>
      </c>
      <c r="D5785" s="1" t="s">
        <v>79</v>
      </c>
      <c r="E5785" s="1" t="s">
        <v>80</v>
      </c>
      <c r="F5785" s="1" t="s">
        <v>81</v>
      </c>
      <c r="G5785" s="1" t="s">
        <v>21</v>
      </c>
      <c r="H5785">
        <v>40</v>
      </c>
      <c r="I5785">
        <v>475</v>
      </c>
      <c r="J5785">
        <v>190000</v>
      </c>
      <c r="K5785">
        <v>66500</v>
      </c>
      <c r="L5785">
        <v>0.35</v>
      </c>
      <c r="M5785">
        <v>123500</v>
      </c>
      <c r="N5785" s="1" t="s">
        <v>28</v>
      </c>
    </row>
    <row r="5786" spans="1:14" x14ac:dyDescent="0.3">
      <c r="A5786" s="1" t="s">
        <v>14</v>
      </c>
      <c r="B5786">
        <v>1128299</v>
      </c>
      <c r="C5786" s="2">
        <v>44643</v>
      </c>
      <c r="D5786" s="1" t="s">
        <v>79</v>
      </c>
      <c r="E5786" s="1" t="s">
        <v>80</v>
      </c>
      <c r="F5786" s="1" t="s">
        <v>81</v>
      </c>
      <c r="G5786" s="1" t="s">
        <v>22</v>
      </c>
      <c r="H5786">
        <v>50</v>
      </c>
      <c r="I5786">
        <v>325</v>
      </c>
      <c r="J5786">
        <v>162500</v>
      </c>
      <c r="K5786">
        <v>56875</v>
      </c>
      <c r="L5786">
        <v>0.35</v>
      </c>
      <c r="M5786">
        <v>105625</v>
      </c>
      <c r="N5786" s="1" t="s">
        <v>28</v>
      </c>
    </row>
    <row r="5787" spans="1:14" x14ac:dyDescent="0.3">
      <c r="A5787" s="1" t="s">
        <v>14</v>
      </c>
      <c r="B5787">
        <v>1128299</v>
      </c>
      <c r="C5787" s="2">
        <v>44643</v>
      </c>
      <c r="D5787" s="1" t="s">
        <v>79</v>
      </c>
      <c r="E5787" s="1" t="s">
        <v>80</v>
      </c>
      <c r="F5787" s="1" t="s">
        <v>81</v>
      </c>
      <c r="G5787" s="1" t="s">
        <v>23</v>
      </c>
      <c r="H5787">
        <v>54.999999999999993</v>
      </c>
      <c r="I5787">
        <v>350</v>
      </c>
      <c r="J5787">
        <v>192499.99999999997</v>
      </c>
      <c r="K5787">
        <v>67374.999999999985</v>
      </c>
      <c r="L5787">
        <v>0.35</v>
      </c>
      <c r="M5787">
        <v>125124.99999999999</v>
      </c>
      <c r="N5787" s="1" t="s">
        <v>28</v>
      </c>
    </row>
    <row r="5788" spans="1:14" x14ac:dyDescent="0.3">
      <c r="A5788" s="1" t="s">
        <v>14</v>
      </c>
      <c r="B5788">
        <v>1128299</v>
      </c>
      <c r="C5788" s="2">
        <v>44643</v>
      </c>
      <c r="D5788" s="1" t="s">
        <v>79</v>
      </c>
      <c r="E5788" s="1" t="s">
        <v>80</v>
      </c>
      <c r="F5788" s="1" t="s">
        <v>81</v>
      </c>
      <c r="G5788" s="1" t="s">
        <v>24</v>
      </c>
      <c r="H5788">
        <v>50</v>
      </c>
      <c r="I5788">
        <v>250</v>
      </c>
      <c r="J5788">
        <v>125000</v>
      </c>
      <c r="K5788">
        <v>43750</v>
      </c>
      <c r="L5788">
        <v>0.35</v>
      </c>
      <c r="M5788">
        <v>81250</v>
      </c>
      <c r="N5788" s="1" t="s">
        <v>28</v>
      </c>
    </row>
    <row r="5789" spans="1:14" x14ac:dyDescent="0.3">
      <c r="A5789" s="1" t="s">
        <v>14</v>
      </c>
      <c r="B5789">
        <v>1128299</v>
      </c>
      <c r="C5789" s="2">
        <v>44643</v>
      </c>
      <c r="D5789" s="1" t="s">
        <v>79</v>
      </c>
      <c r="E5789" s="1" t="s">
        <v>80</v>
      </c>
      <c r="F5789" s="1" t="s">
        <v>81</v>
      </c>
      <c r="G5789" s="1" t="s">
        <v>18</v>
      </c>
      <c r="H5789">
        <v>55.000000000000007</v>
      </c>
      <c r="I5789">
        <v>100</v>
      </c>
      <c r="J5789">
        <v>55000.000000000007</v>
      </c>
      <c r="K5789">
        <v>22000.000000000004</v>
      </c>
      <c r="L5789">
        <v>0.4</v>
      </c>
      <c r="M5789">
        <v>33000</v>
      </c>
      <c r="N5789" s="1" t="s">
        <v>28</v>
      </c>
    </row>
    <row r="5790" spans="1:14" x14ac:dyDescent="0.3">
      <c r="A5790" s="1" t="s">
        <v>14</v>
      </c>
      <c r="B5790">
        <v>1128299</v>
      </c>
      <c r="C5790" s="2">
        <v>44643</v>
      </c>
      <c r="D5790" s="1" t="s">
        <v>79</v>
      </c>
      <c r="E5790" s="1" t="s">
        <v>80</v>
      </c>
      <c r="F5790" s="1" t="s">
        <v>81</v>
      </c>
      <c r="G5790" s="1" t="s">
        <v>20</v>
      </c>
      <c r="H5790">
        <v>50</v>
      </c>
      <c r="I5790">
        <v>300</v>
      </c>
      <c r="J5790">
        <v>150000</v>
      </c>
      <c r="K5790">
        <v>45000</v>
      </c>
      <c r="L5790">
        <v>0.3</v>
      </c>
      <c r="M5790">
        <v>105000</v>
      </c>
      <c r="N5790" s="1" t="s">
        <v>28</v>
      </c>
    </row>
    <row r="5791" spans="1:14" x14ac:dyDescent="0.3">
      <c r="A5791" s="1" t="s">
        <v>14</v>
      </c>
      <c r="B5791">
        <v>1128299</v>
      </c>
      <c r="C5791" s="2">
        <v>44675</v>
      </c>
      <c r="D5791" s="1" t="s">
        <v>79</v>
      </c>
      <c r="E5791" s="1" t="s">
        <v>80</v>
      </c>
      <c r="F5791" s="1" t="s">
        <v>81</v>
      </c>
      <c r="G5791" s="1" t="s">
        <v>21</v>
      </c>
      <c r="H5791">
        <v>55.000000000000007</v>
      </c>
      <c r="I5791">
        <v>475</v>
      </c>
      <c r="J5791">
        <v>261250.00000000003</v>
      </c>
      <c r="K5791">
        <v>91437.5</v>
      </c>
      <c r="L5791">
        <v>0.35</v>
      </c>
      <c r="M5791">
        <v>169812.50000000003</v>
      </c>
      <c r="N5791" s="1" t="s">
        <v>28</v>
      </c>
    </row>
    <row r="5792" spans="1:14" x14ac:dyDescent="0.3">
      <c r="A5792" s="1" t="s">
        <v>14</v>
      </c>
      <c r="B5792">
        <v>1128299</v>
      </c>
      <c r="C5792" s="2">
        <v>44675</v>
      </c>
      <c r="D5792" s="1" t="s">
        <v>79</v>
      </c>
      <c r="E5792" s="1" t="s">
        <v>80</v>
      </c>
      <c r="F5792" s="1" t="s">
        <v>81</v>
      </c>
      <c r="G5792" s="1" t="s">
        <v>22</v>
      </c>
      <c r="H5792">
        <v>60.000000000000007</v>
      </c>
      <c r="I5792">
        <v>275</v>
      </c>
      <c r="J5792">
        <v>165000.00000000003</v>
      </c>
      <c r="K5792">
        <v>57750.000000000007</v>
      </c>
      <c r="L5792">
        <v>0.35</v>
      </c>
      <c r="M5792">
        <v>107250.00000000003</v>
      </c>
      <c r="N5792" s="1" t="s">
        <v>28</v>
      </c>
    </row>
    <row r="5793" spans="1:14" x14ac:dyDescent="0.3">
      <c r="A5793" s="1" t="s">
        <v>14</v>
      </c>
      <c r="B5793">
        <v>1128299</v>
      </c>
      <c r="C5793" s="2">
        <v>44675</v>
      </c>
      <c r="D5793" s="1" t="s">
        <v>79</v>
      </c>
      <c r="E5793" s="1" t="s">
        <v>80</v>
      </c>
      <c r="F5793" s="1" t="s">
        <v>81</v>
      </c>
      <c r="G5793" s="1" t="s">
        <v>23</v>
      </c>
      <c r="H5793">
        <v>60.000000000000007</v>
      </c>
      <c r="I5793">
        <v>325</v>
      </c>
      <c r="J5793">
        <v>195000.00000000003</v>
      </c>
      <c r="K5793">
        <v>68250</v>
      </c>
      <c r="L5793">
        <v>0.35</v>
      </c>
      <c r="M5793">
        <v>126750.00000000003</v>
      </c>
      <c r="N5793" s="1" t="s">
        <v>28</v>
      </c>
    </row>
    <row r="5794" spans="1:14" x14ac:dyDescent="0.3">
      <c r="A5794" s="1" t="s">
        <v>14</v>
      </c>
      <c r="B5794">
        <v>1128299</v>
      </c>
      <c r="C5794" s="2">
        <v>44675</v>
      </c>
      <c r="D5794" s="1" t="s">
        <v>79</v>
      </c>
      <c r="E5794" s="1" t="s">
        <v>80</v>
      </c>
      <c r="F5794" s="1" t="s">
        <v>81</v>
      </c>
      <c r="G5794" s="1" t="s">
        <v>24</v>
      </c>
      <c r="H5794">
        <v>45.000000000000007</v>
      </c>
      <c r="I5794">
        <v>225</v>
      </c>
      <c r="J5794">
        <v>101250.00000000001</v>
      </c>
      <c r="K5794">
        <v>35437.5</v>
      </c>
      <c r="L5794">
        <v>0.35</v>
      </c>
      <c r="M5794">
        <v>65812.500000000015</v>
      </c>
      <c r="N5794" s="1" t="s">
        <v>28</v>
      </c>
    </row>
    <row r="5795" spans="1:14" x14ac:dyDescent="0.3">
      <c r="A5795" s="1" t="s">
        <v>14</v>
      </c>
      <c r="B5795">
        <v>1128299</v>
      </c>
      <c r="C5795" s="2">
        <v>44675</v>
      </c>
      <c r="D5795" s="1" t="s">
        <v>79</v>
      </c>
      <c r="E5795" s="1" t="s">
        <v>80</v>
      </c>
      <c r="F5795" s="1" t="s">
        <v>81</v>
      </c>
      <c r="G5795" s="1" t="s">
        <v>18</v>
      </c>
      <c r="H5795">
        <v>50.000000000000014</v>
      </c>
      <c r="I5795">
        <v>125</v>
      </c>
      <c r="J5795">
        <v>62500.000000000015</v>
      </c>
      <c r="K5795">
        <v>25000.000000000007</v>
      </c>
      <c r="L5795">
        <v>0.4</v>
      </c>
      <c r="M5795">
        <v>37500.000000000007</v>
      </c>
      <c r="N5795" s="1" t="s">
        <v>28</v>
      </c>
    </row>
    <row r="5796" spans="1:14" x14ac:dyDescent="0.3">
      <c r="A5796" s="1" t="s">
        <v>14</v>
      </c>
      <c r="B5796">
        <v>1128299</v>
      </c>
      <c r="C5796" s="2">
        <v>44675</v>
      </c>
      <c r="D5796" s="1" t="s">
        <v>79</v>
      </c>
      <c r="E5796" s="1" t="s">
        <v>80</v>
      </c>
      <c r="F5796" s="1" t="s">
        <v>81</v>
      </c>
      <c r="G5796" s="1" t="s">
        <v>20</v>
      </c>
      <c r="H5796">
        <v>65.000000000000014</v>
      </c>
      <c r="I5796">
        <v>300</v>
      </c>
      <c r="J5796">
        <v>195000.00000000003</v>
      </c>
      <c r="K5796">
        <v>58500.000000000007</v>
      </c>
      <c r="L5796">
        <v>0.3</v>
      </c>
      <c r="M5796">
        <v>136500.00000000003</v>
      </c>
      <c r="N5796" s="1" t="s">
        <v>28</v>
      </c>
    </row>
    <row r="5797" spans="1:14" x14ac:dyDescent="0.3">
      <c r="A5797" s="1" t="s">
        <v>14</v>
      </c>
      <c r="B5797">
        <v>1128299</v>
      </c>
      <c r="C5797" s="2">
        <v>44706</v>
      </c>
      <c r="D5797" s="1" t="s">
        <v>79</v>
      </c>
      <c r="E5797" s="1" t="s">
        <v>80</v>
      </c>
      <c r="F5797" s="1" t="s">
        <v>81</v>
      </c>
      <c r="G5797" s="1" t="s">
        <v>21</v>
      </c>
      <c r="H5797">
        <v>50</v>
      </c>
      <c r="I5797">
        <v>500</v>
      </c>
      <c r="J5797">
        <v>250000</v>
      </c>
      <c r="K5797">
        <v>87500</v>
      </c>
      <c r="L5797">
        <v>0.35</v>
      </c>
      <c r="M5797">
        <v>162500</v>
      </c>
      <c r="N5797" s="1" t="s">
        <v>28</v>
      </c>
    </row>
    <row r="5798" spans="1:14" x14ac:dyDescent="0.3">
      <c r="A5798" s="1" t="s">
        <v>14</v>
      </c>
      <c r="B5798">
        <v>1128299</v>
      </c>
      <c r="C5798" s="2">
        <v>44706</v>
      </c>
      <c r="D5798" s="1" t="s">
        <v>79</v>
      </c>
      <c r="E5798" s="1" t="s">
        <v>80</v>
      </c>
      <c r="F5798" s="1" t="s">
        <v>81</v>
      </c>
      <c r="G5798" s="1" t="s">
        <v>22</v>
      </c>
      <c r="H5798">
        <v>55.000000000000007</v>
      </c>
      <c r="I5798">
        <v>350</v>
      </c>
      <c r="J5798">
        <v>192500.00000000003</v>
      </c>
      <c r="K5798">
        <v>67375</v>
      </c>
      <c r="L5798">
        <v>0.35</v>
      </c>
      <c r="M5798">
        <v>125125.00000000003</v>
      </c>
      <c r="N5798" s="1" t="s">
        <v>28</v>
      </c>
    </row>
    <row r="5799" spans="1:14" x14ac:dyDescent="0.3">
      <c r="A5799" s="1" t="s">
        <v>14</v>
      </c>
      <c r="B5799">
        <v>1128299</v>
      </c>
      <c r="C5799" s="2">
        <v>44706</v>
      </c>
      <c r="D5799" s="1" t="s">
        <v>79</v>
      </c>
      <c r="E5799" s="1" t="s">
        <v>80</v>
      </c>
      <c r="F5799" s="1" t="s">
        <v>81</v>
      </c>
      <c r="G5799" s="1" t="s">
        <v>23</v>
      </c>
      <c r="H5799">
        <v>55.000000000000007</v>
      </c>
      <c r="I5799">
        <v>350</v>
      </c>
      <c r="J5799">
        <v>192500.00000000003</v>
      </c>
      <c r="K5799">
        <v>67375</v>
      </c>
      <c r="L5799">
        <v>0.35</v>
      </c>
      <c r="M5799">
        <v>125125.00000000003</v>
      </c>
      <c r="N5799" s="1" t="s">
        <v>28</v>
      </c>
    </row>
    <row r="5800" spans="1:14" x14ac:dyDescent="0.3">
      <c r="A5800" s="1" t="s">
        <v>14</v>
      </c>
      <c r="B5800">
        <v>1128299</v>
      </c>
      <c r="C5800" s="2">
        <v>44706</v>
      </c>
      <c r="D5800" s="1" t="s">
        <v>79</v>
      </c>
      <c r="E5800" s="1" t="s">
        <v>80</v>
      </c>
      <c r="F5800" s="1" t="s">
        <v>81</v>
      </c>
      <c r="G5800" s="1" t="s">
        <v>24</v>
      </c>
      <c r="H5800">
        <v>50</v>
      </c>
      <c r="I5800">
        <v>275</v>
      </c>
      <c r="J5800">
        <v>137500</v>
      </c>
      <c r="K5800">
        <v>48125</v>
      </c>
      <c r="L5800">
        <v>0.35</v>
      </c>
      <c r="M5800">
        <v>89375</v>
      </c>
      <c r="N5800" s="1" t="s">
        <v>28</v>
      </c>
    </row>
    <row r="5801" spans="1:14" x14ac:dyDescent="0.3">
      <c r="A5801" s="1" t="s">
        <v>14</v>
      </c>
      <c r="B5801">
        <v>1128299</v>
      </c>
      <c r="C5801" s="2">
        <v>44706</v>
      </c>
      <c r="D5801" s="1" t="s">
        <v>79</v>
      </c>
      <c r="E5801" s="1" t="s">
        <v>80</v>
      </c>
      <c r="F5801" s="1" t="s">
        <v>81</v>
      </c>
      <c r="G5801" s="1" t="s">
        <v>18</v>
      </c>
      <c r="H5801">
        <v>44.999999999999993</v>
      </c>
      <c r="I5801">
        <v>175</v>
      </c>
      <c r="J5801">
        <v>78749.999999999985</v>
      </c>
      <c r="K5801">
        <v>31499.999999999996</v>
      </c>
      <c r="L5801">
        <v>0.4</v>
      </c>
      <c r="M5801">
        <v>47249.999999999985</v>
      </c>
      <c r="N5801" s="1" t="s">
        <v>28</v>
      </c>
    </row>
    <row r="5802" spans="1:14" x14ac:dyDescent="0.3">
      <c r="A5802" s="1" t="s">
        <v>14</v>
      </c>
      <c r="B5802">
        <v>1128299</v>
      </c>
      <c r="C5802" s="2">
        <v>44706</v>
      </c>
      <c r="D5802" s="1" t="s">
        <v>79</v>
      </c>
      <c r="E5802" s="1" t="s">
        <v>80</v>
      </c>
      <c r="F5802" s="1" t="s">
        <v>81</v>
      </c>
      <c r="G5802" s="1" t="s">
        <v>20</v>
      </c>
      <c r="H5802">
        <v>60</v>
      </c>
      <c r="I5802">
        <v>525</v>
      </c>
      <c r="J5802">
        <v>315000</v>
      </c>
      <c r="K5802">
        <v>94500</v>
      </c>
      <c r="L5802">
        <v>0.3</v>
      </c>
      <c r="M5802">
        <v>220500</v>
      </c>
      <c r="N5802" s="1" t="s">
        <v>28</v>
      </c>
    </row>
    <row r="5803" spans="1:14" x14ac:dyDescent="0.3">
      <c r="A5803" s="1" t="s">
        <v>14</v>
      </c>
      <c r="B5803">
        <v>1128299</v>
      </c>
      <c r="C5803" s="2">
        <v>44736</v>
      </c>
      <c r="D5803" s="1" t="s">
        <v>79</v>
      </c>
      <c r="E5803" s="1" t="s">
        <v>80</v>
      </c>
      <c r="F5803" s="1" t="s">
        <v>81</v>
      </c>
      <c r="G5803" s="1" t="s">
        <v>21</v>
      </c>
      <c r="H5803">
        <v>54.999999999999993</v>
      </c>
      <c r="I5803">
        <v>775</v>
      </c>
      <c r="J5803">
        <v>426249.99999999994</v>
      </c>
      <c r="K5803">
        <v>149187.49999999997</v>
      </c>
      <c r="L5803">
        <v>0.35</v>
      </c>
      <c r="M5803">
        <v>277062.5</v>
      </c>
      <c r="N5803" s="1" t="s">
        <v>28</v>
      </c>
    </row>
    <row r="5804" spans="1:14" x14ac:dyDescent="0.3">
      <c r="A5804" s="1" t="s">
        <v>14</v>
      </c>
      <c r="B5804">
        <v>1128299</v>
      </c>
      <c r="C5804" s="2">
        <v>44736</v>
      </c>
      <c r="D5804" s="1" t="s">
        <v>79</v>
      </c>
      <c r="E5804" s="1" t="s">
        <v>80</v>
      </c>
      <c r="F5804" s="1" t="s">
        <v>81</v>
      </c>
      <c r="G5804" s="1" t="s">
        <v>22</v>
      </c>
      <c r="H5804">
        <v>64.999999999999986</v>
      </c>
      <c r="I5804">
        <v>650</v>
      </c>
      <c r="J5804">
        <v>422499.99999999988</v>
      </c>
      <c r="K5804">
        <v>147874.99999999994</v>
      </c>
      <c r="L5804">
        <v>0.35</v>
      </c>
      <c r="M5804">
        <v>274624.99999999994</v>
      </c>
      <c r="N5804" s="1" t="s">
        <v>28</v>
      </c>
    </row>
    <row r="5805" spans="1:14" x14ac:dyDescent="0.3">
      <c r="A5805" s="1" t="s">
        <v>14</v>
      </c>
      <c r="B5805">
        <v>1128299</v>
      </c>
      <c r="C5805" s="2">
        <v>44736</v>
      </c>
      <c r="D5805" s="1" t="s">
        <v>79</v>
      </c>
      <c r="E5805" s="1" t="s">
        <v>80</v>
      </c>
      <c r="F5805" s="1" t="s">
        <v>81</v>
      </c>
      <c r="G5805" s="1" t="s">
        <v>23</v>
      </c>
      <c r="H5805">
        <v>80</v>
      </c>
      <c r="I5805">
        <v>650</v>
      </c>
      <c r="J5805">
        <v>520000</v>
      </c>
      <c r="K5805">
        <v>182000</v>
      </c>
      <c r="L5805">
        <v>0.35</v>
      </c>
      <c r="M5805">
        <v>338000</v>
      </c>
      <c r="N5805" s="1" t="s">
        <v>28</v>
      </c>
    </row>
    <row r="5806" spans="1:14" x14ac:dyDescent="0.3">
      <c r="A5806" s="1" t="s">
        <v>14</v>
      </c>
      <c r="B5806">
        <v>1128299</v>
      </c>
      <c r="C5806" s="2">
        <v>44736</v>
      </c>
      <c r="D5806" s="1" t="s">
        <v>79</v>
      </c>
      <c r="E5806" s="1" t="s">
        <v>80</v>
      </c>
      <c r="F5806" s="1" t="s">
        <v>81</v>
      </c>
      <c r="G5806" s="1" t="s">
        <v>24</v>
      </c>
      <c r="H5806">
        <v>80</v>
      </c>
      <c r="I5806">
        <v>525</v>
      </c>
      <c r="J5806">
        <v>420000</v>
      </c>
      <c r="K5806">
        <v>147000</v>
      </c>
      <c r="L5806">
        <v>0.35</v>
      </c>
      <c r="M5806">
        <v>273000</v>
      </c>
      <c r="N5806" s="1" t="s">
        <v>28</v>
      </c>
    </row>
    <row r="5807" spans="1:14" x14ac:dyDescent="0.3">
      <c r="A5807" s="1" t="s">
        <v>14</v>
      </c>
      <c r="B5807">
        <v>1128299</v>
      </c>
      <c r="C5807" s="2">
        <v>44736</v>
      </c>
      <c r="D5807" s="1" t="s">
        <v>79</v>
      </c>
      <c r="E5807" s="1" t="s">
        <v>80</v>
      </c>
      <c r="F5807" s="1" t="s">
        <v>81</v>
      </c>
      <c r="G5807" s="1" t="s">
        <v>18</v>
      </c>
      <c r="H5807">
        <v>90</v>
      </c>
      <c r="I5807">
        <v>400</v>
      </c>
      <c r="J5807">
        <v>360000</v>
      </c>
      <c r="K5807">
        <v>144000</v>
      </c>
      <c r="L5807">
        <v>0.4</v>
      </c>
      <c r="M5807">
        <v>216000</v>
      </c>
      <c r="N5807" s="1" t="s">
        <v>28</v>
      </c>
    </row>
    <row r="5808" spans="1:14" x14ac:dyDescent="0.3">
      <c r="A5808" s="1" t="s">
        <v>14</v>
      </c>
      <c r="B5808">
        <v>1128299</v>
      </c>
      <c r="C5808" s="2">
        <v>44736</v>
      </c>
      <c r="D5808" s="1" t="s">
        <v>79</v>
      </c>
      <c r="E5808" s="1" t="s">
        <v>80</v>
      </c>
      <c r="F5808" s="1" t="s">
        <v>81</v>
      </c>
      <c r="G5808" s="1" t="s">
        <v>20</v>
      </c>
      <c r="H5808">
        <v>105</v>
      </c>
      <c r="I5808">
        <v>700</v>
      </c>
      <c r="J5808">
        <v>735000</v>
      </c>
      <c r="K5808">
        <v>220500</v>
      </c>
      <c r="L5808">
        <v>0.3</v>
      </c>
      <c r="M5808">
        <v>514500</v>
      </c>
      <c r="N5808" s="1" t="s">
        <v>28</v>
      </c>
    </row>
    <row r="5809" spans="1:14" x14ac:dyDescent="0.3">
      <c r="A5809" s="1" t="s">
        <v>14</v>
      </c>
      <c r="B5809">
        <v>1128299</v>
      </c>
      <c r="C5809" s="2">
        <v>44765</v>
      </c>
      <c r="D5809" s="1" t="s">
        <v>79</v>
      </c>
      <c r="E5809" s="1" t="s">
        <v>80</v>
      </c>
      <c r="F5809" s="1" t="s">
        <v>81</v>
      </c>
      <c r="G5809" s="1" t="s">
        <v>21</v>
      </c>
      <c r="H5809">
        <v>85</v>
      </c>
      <c r="I5809">
        <v>850</v>
      </c>
      <c r="J5809">
        <v>722500</v>
      </c>
      <c r="K5809">
        <v>252874.99999999997</v>
      </c>
      <c r="L5809">
        <v>0.35</v>
      </c>
      <c r="M5809">
        <v>469625</v>
      </c>
      <c r="N5809" s="1" t="s">
        <v>28</v>
      </c>
    </row>
    <row r="5810" spans="1:14" x14ac:dyDescent="0.3">
      <c r="A5810" s="1" t="s">
        <v>14</v>
      </c>
      <c r="B5810">
        <v>1128299</v>
      </c>
      <c r="C5810" s="2">
        <v>44765</v>
      </c>
      <c r="D5810" s="1" t="s">
        <v>79</v>
      </c>
      <c r="E5810" s="1" t="s">
        <v>80</v>
      </c>
      <c r="F5810" s="1" t="s">
        <v>81</v>
      </c>
      <c r="G5810" s="1" t="s">
        <v>22</v>
      </c>
      <c r="H5810">
        <v>90</v>
      </c>
      <c r="I5810">
        <v>700</v>
      </c>
      <c r="J5810">
        <v>630000</v>
      </c>
      <c r="K5810">
        <v>220500</v>
      </c>
      <c r="L5810">
        <v>0.35</v>
      </c>
      <c r="M5810">
        <v>409500</v>
      </c>
      <c r="N5810" s="1" t="s">
        <v>28</v>
      </c>
    </row>
    <row r="5811" spans="1:14" x14ac:dyDescent="0.3">
      <c r="A5811" s="1" t="s">
        <v>14</v>
      </c>
      <c r="B5811">
        <v>1128299</v>
      </c>
      <c r="C5811" s="2">
        <v>44765</v>
      </c>
      <c r="D5811" s="1" t="s">
        <v>79</v>
      </c>
      <c r="E5811" s="1" t="s">
        <v>80</v>
      </c>
      <c r="F5811" s="1" t="s">
        <v>81</v>
      </c>
      <c r="G5811" s="1" t="s">
        <v>23</v>
      </c>
      <c r="H5811">
        <v>90</v>
      </c>
      <c r="I5811">
        <v>650</v>
      </c>
      <c r="J5811">
        <v>585000</v>
      </c>
      <c r="K5811">
        <v>204750</v>
      </c>
      <c r="L5811">
        <v>0.35</v>
      </c>
      <c r="M5811">
        <v>380250</v>
      </c>
      <c r="N5811" s="1" t="s">
        <v>28</v>
      </c>
    </row>
    <row r="5812" spans="1:14" x14ac:dyDescent="0.3">
      <c r="A5812" s="1" t="s">
        <v>14</v>
      </c>
      <c r="B5812">
        <v>1128299</v>
      </c>
      <c r="C5812" s="2">
        <v>44765</v>
      </c>
      <c r="D5812" s="1" t="s">
        <v>79</v>
      </c>
      <c r="E5812" s="1" t="s">
        <v>80</v>
      </c>
      <c r="F5812" s="1" t="s">
        <v>81</v>
      </c>
      <c r="G5812" s="1" t="s">
        <v>24</v>
      </c>
      <c r="H5812">
        <v>85</v>
      </c>
      <c r="I5812">
        <v>550</v>
      </c>
      <c r="J5812">
        <v>467500</v>
      </c>
      <c r="K5812">
        <v>163625</v>
      </c>
      <c r="L5812">
        <v>0.35</v>
      </c>
      <c r="M5812">
        <v>303875</v>
      </c>
      <c r="N5812" s="1" t="s">
        <v>28</v>
      </c>
    </row>
    <row r="5813" spans="1:14" x14ac:dyDescent="0.3">
      <c r="A5813" s="1" t="s">
        <v>14</v>
      </c>
      <c r="B5813">
        <v>1128299</v>
      </c>
      <c r="C5813" s="2">
        <v>44765</v>
      </c>
      <c r="D5813" s="1" t="s">
        <v>79</v>
      </c>
      <c r="E5813" s="1" t="s">
        <v>80</v>
      </c>
      <c r="F5813" s="1" t="s">
        <v>81</v>
      </c>
      <c r="G5813" s="1" t="s">
        <v>18</v>
      </c>
      <c r="H5813">
        <v>90</v>
      </c>
      <c r="I5813">
        <v>600</v>
      </c>
      <c r="J5813">
        <v>540000</v>
      </c>
      <c r="K5813">
        <v>216000</v>
      </c>
      <c r="L5813">
        <v>0.4</v>
      </c>
      <c r="M5813">
        <v>324000</v>
      </c>
      <c r="N5813" s="1" t="s">
        <v>28</v>
      </c>
    </row>
    <row r="5814" spans="1:14" x14ac:dyDescent="0.3">
      <c r="A5814" s="1" t="s">
        <v>14</v>
      </c>
      <c r="B5814">
        <v>1128299</v>
      </c>
      <c r="C5814" s="2">
        <v>44765</v>
      </c>
      <c r="D5814" s="1" t="s">
        <v>79</v>
      </c>
      <c r="E5814" s="1" t="s">
        <v>80</v>
      </c>
      <c r="F5814" s="1" t="s">
        <v>81</v>
      </c>
      <c r="G5814" s="1" t="s">
        <v>20</v>
      </c>
      <c r="H5814">
        <v>105</v>
      </c>
      <c r="I5814">
        <v>600</v>
      </c>
      <c r="J5814">
        <v>630000</v>
      </c>
      <c r="K5814">
        <v>189000</v>
      </c>
      <c r="L5814">
        <v>0.3</v>
      </c>
      <c r="M5814">
        <v>441000</v>
      </c>
      <c r="N5814" s="1" t="s">
        <v>28</v>
      </c>
    </row>
    <row r="5815" spans="1:14" x14ac:dyDescent="0.3">
      <c r="A5815" s="1" t="s">
        <v>14</v>
      </c>
      <c r="B5815">
        <v>1128299</v>
      </c>
      <c r="C5815" s="2">
        <v>44797</v>
      </c>
      <c r="D5815" s="1" t="s">
        <v>79</v>
      </c>
      <c r="E5815" s="1" t="s">
        <v>80</v>
      </c>
      <c r="F5815" s="1" t="s">
        <v>81</v>
      </c>
      <c r="G5815" s="1" t="s">
        <v>21</v>
      </c>
      <c r="H5815">
        <v>90</v>
      </c>
      <c r="I5815">
        <v>800</v>
      </c>
      <c r="J5815">
        <v>720000</v>
      </c>
      <c r="K5815">
        <v>251999.99999999997</v>
      </c>
      <c r="L5815">
        <v>0.35</v>
      </c>
      <c r="M5815">
        <v>468000</v>
      </c>
      <c r="N5815" s="1" t="s">
        <v>28</v>
      </c>
    </row>
    <row r="5816" spans="1:14" x14ac:dyDescent="0.3">
      <c r="A5816" s="1" t="s">
        <v>14</v>
      </c>
      <c r="B5816">
        <v>1128299</v>
      </c>
      <c r="C5816" s="2">
        <v>44797</v>
      </c>
      <c r="D5816" s="1" t="s">
        <v>79</v>
      </c>
      <c r="E5816" s="1" t="s">
        <v>80</v>
      </c>
      <c r="F5816" s="1" t="s">
        <v>81</v>
      </c>
      <c r="G5816" s="1" t="s">
        <v>22</v>
      </c>
      <c r="H5816">
        <v>80</v>
      </c>
      <c r="I5816">
        <v>775</v>
      </c>
      <c r="J5816">
        <v>620000</v>
      </c>
      <c r="K5816">
        <v>217000</v>
      </c>
      <c r="L5816">
        <v>0.35</v>
      </c>
      <c r="M5816">
        <v>403000</v>
      </c>
      <c r="N5816" s="1" t="s">
        <v>28</v>
      </c>
    </row>
    <row r="5817" spans="1:14" x14ac:dyDescent="0.3">
      <c r="A5817" s="1" t="s">
        <v>14</v>
      </c>
      <c r="B5817">
        <v>1128299</v>
      </c>
      <c r="C5817" s="2">
        <v>44797</v>
      </c>
      <c r="D5817" s="1" t="s">
        <v>79</v>
      </c>
      <c r="E5817" s="1" t="s">
        <v>80</v>
      </c>
      <c r="F5817" s="1" t="s">
        <v>81</v>
      </c>
      <c r="G5817" s="1" t="s">
        <v>23</v>
      </c>
      <c r="H5817">
        <v>70</v>
      </c>
      <c r="I5817">
        <v>650</v>
      </c>
      <c r="J5817">
        <v>455000</v>
      </c>
      <c r="K5817">
        <v>159250</v>
      </c>
      <c r="L5817">
        <v>0.35</v>
      </c>
      <c r="M5817">
        <v>295750</v>
      </c>
      <c r="N5817" s="1" t="s">
        <v>28</v>
      </c>
    </row>
    <row r="5818" spans="1:14" x14ac:dyDescent="0.3">
      <c r="A5818" s="1" t="s">
        <v>14</v>
      </c>
      <c r="B5818">
        <v>1128299</v>
      </c>
      <c r="C5818" s="2">
        <v>44797</v>
      </c>
      <c r="D5818" s="1" t="s">
        <v>79</v>
      </c>
      <c r="E5818" s="1" t="s">
        <v>80</v>
      </c>
      <c r="F5818" s="1" t="s">
        <v>81</v>
      </c>
      <c r="G5818" s="1" t="s">
        <v>24</v>
      </c>
      <c r="H5818">
        <v>70</v>
      </c>
      <c r="I5818">
        <v>425</v>
      </c>
      <c r="J5818">
        <v>297500</v>
      </c>
      <c r="K5818">
        <v>104125</v>
      </c>
      <c r="L5818">
        <v>0.35</v>
      </c>
      <c r="M5818">
        <v>193375</v>
      </c>
      <c r="N5818" s="1" t="s">
        <v>28</v>
      </c>
    </row>
    <row r="5819" spans="1:14" x14ac:dyDescent="0.3">
      <c r="A5819" s="1" t="s">
        <v>14</v>
      </c>
      <c r="B5819">
        <v>1128299</v>
      </c>
      <c r="C5819" s="2">
        <v>44797</v>
      </c>
      <c r="D5819" s="1" t="s">
        <v>79</v>
      </c>
      <c r="E5819" s="1" t="s">
        <v>80</v>
      </c>
      <c r="F5819" s="1" t="s">
        <v>81</v>
      </c>
      <c r="G5819" s="1" t="s">
        <v>18</v>
      </c>
      <c r="H5819">
        <v>70</v>
      </c>
      <c r="I5819">
        <v>425</v>
      </c>
      <c r="J5819">
        <v>297500</v>
      </c>
      <c r="K5819">
        <v>119000</v>
      </c>
      <c r="L5819">
        <v>0.4</v>
      </c>
      <c r="M5819">
        <v>178500</v>
      </c>
      <c r="N5819" s="1" t="s">
        <v>28</v>
      </c>
    </row>
    <row r="5820" spans="1:14" x14ac:dyDescent="0.3">
      <c r="A5820" s="1" t="s">
        <v>14</v>
      </c>
      <c r="B5820">
        <v>1128299</v>
      </c>
      <c r="C5820" s="2">
        <v>44797</v>
      </c>
      <c r="D5820" s="1" t="s">
        <v>79</v>
      </c>
      <c r="E5820" s="1" t="s">
        <v>80</v>
      </c>
      <c r="F5820" s="1" t="s">
        <v>81</v>
      </c>
      <c r="G5820" s="1" t="s">
        <v>20</v>
      </c>
      <c r="H5820">
        <v>75</v>
      </c>
      <c r="I5820">
        <v>250</v>
      </c>
      <c r="J5820">
        <v>187500</v>
      </c>
      <c r="K5820">
        <v>56250</v>
      </c>
      <c r="L5820">
        <v>0.3</v>
      </c>
      <c r="M5820">
        <v>131250</v>
      </c>
      <c r="N5820" s="1" t="s">
        <v>28</v>
      </c>
    </row>
    <row r="5821" spans="1:14" x14ac:dyDescent="0.3">
      <c r="A5821" s="1" t="s">
        <v>14</v>
      </c>
      <c r="B5821">
        <v>1128299</v>
      </c>
      <c r="C5821" s="2">
        <v>44829</v>
      </c>
      <c r="D5821" s="1" t="s">
        <v>79</v>
      </c>
      <c r="E5821" s="1" t="s">
        <v>80</v>
      </c>
      <c r="F5821" s="1" t="s">
        <v>81</v>
      </c>
      <c r="G5821" s="1" t="s">
        <v>21</v>
      </c>
      <c r="H5821">
        <v>50.000000000000014</v>
      </c>
      <c r="I5821">
        <v>450</v>
      </c>
      <c r="J5821">
        <v>225000.00000000006</v>
      </c>
      <c r="K5821">
        <v>78750.000000000015</v>
      </c>
      <c r="L5821">
        <v>0.35</v>
      </c>
      <c r="M5821">
        <v>146250.00000000006</v>
      </c>
      <c r="N5821" s="1" t="s">
        <v>28</v>
      </c>
    </row>
    <row r="5822" spans="1:14" x14ac:dyDescent="0.3">
      <c r="A5822" s="1" t="s">
        <v>14</v>
      </c>
      <c r="B5822">
        <v>1128299</v>
      </c>
      <c r="C5822" s="2">
        <v>44829</v>
      </c>
      <c r="D5822" s="1" t="s">
        <v>79</v>
      </c>
      <c r="E5822" s="1" t="s">
        <v>80</v>
      </c>
      <c r="F5822" s="1" t="s">
        <v>81</v>
      </c>
      <c r="G5822" s="1" t="s">
        <v>22</v>
      </c>
      <c r="H5822">
        <v>55.000000000000014</v>
      </c>
      <c r="I5822">
        <v>450</v>
      </c>
      <c r="J5822">
        <v>247500.00000000006</v>
      </c>
      <c r="K5822">
        <v>86625.000000000015</v>
      </c>
      <c r="L5822">
        <v>0.35</v>
      </c>
      <c r="M5822">
        <v>160875.00000000006</v>
      </c>
      <c r="N5822" s="1" t="s">
        <v>28</v>
      </c>
    </row>
    <row r="5823" spans="1:14" x14ac:dyDescent="0.3">
      <c r="A5823" s="1" t="s">
        <v>14</v>
      </c>
      <c r="B5823">
        <v>1128299</v>
      </c>
      <c r="C5823" s="2">
        <v>44829</v>
      </c>
      <c r="D5823" s="1" t="s">
        <v>79</v>
      </c>
      <c r="E5823" s="1" t="s">
        <v>80</v>
      </c>
      <c r="F5823" s="1" t="s">
        <v>81</v>
      </c>
      <c r="G5823" s="1" t="s">
        <v>23</v>
      </c>
      <c r="H5823">
        <v>50.000000000000014</v>
      </c>
      <c r="I5823">
        <v>250</v>
      </c>
      <c r="J5823">
        <v>125000.00000000003</v>
      </c>
      <c r="K5823">
        <v>43750.000000000007</v>
      </c>
      <c r="L5823">
        <v>0.35</v>
      </c>
      <c r="M5823">
        <v>81250.000000000029</v>
      </c>
      <c r="N5823" s="1" t="s">
        <v>28</v>
      </c>
    </row>
    <row r="5824" spans="1:14" x14ac:dyDescent="0.3">
      <c r="A5824" s="1" t="s">
        <v>14</v>
      </c>
      <c r="B5824">
        <v>1128299</v>
      </c>
      <c r="C5824" s="2">
        <v>44829</v>
      </c>
      <c r="D5824" s="1" t="s">
        <v>79</v>
      </c>
      <c r="E5824" s="1" t="s">
        <v>80</v>
      </c>
      <c r="F5824" s="1" t="s">
        <v>81</v>
      </c>
      <c r="G5824" s="1" t="s">
        <v>24</v>
      </c>
      <c r="H5824">
        <v>50.000000000000014</v>
      </c>
      <c r="I5824">
        <v>200</v>
      </c>
      <c r="J5824">
        <v>100000.00000000003</v>
      </c>
      <c r="K5824">
        <v>35000.000000000007</v>
      </c>
      <c r="L5824">
        <v>0.35</v>
      </c>
      <c r="M5824">
        <v>65000.000000000022</v>
      </c>
      <c r="N5824" s="1" t="s">
        <v>28</v>
      </c>
    </row>
    <row r="5825" spans="1:14" x14ac:dyDescent="0.3">
      <c r="A5825" s="1" t="s">
        <v>14</v>
      </c>
      <c r="B5825">
        <v>1128299</v>
      </c>
      <c r="C5825" s="2">
        <v>44829</v>
      </c>
      <c r="D5825" s="1" t="s">
        <v>79</v>
      </c>
      <c r="E5825" s="1" t="s">
        <v>80</v>
      </c>
      <c r="F5825" s="1" t="s">
        <v>81</v>
      </c>
      <c r="G5825" s="1" t="s">
        <v>18</v>
      </c>
      <c r="H5825">
        <v>60.000000000000007</v>
      </c>
      <c r="I5825">
        <v>225</v>
      </c>
      <c r="J5825">
        <v>135000.00000000003</v>
      </c>
      <c r="K5825">
        <v>54000.000000000015</v>
      </c>
      <c r="L5825">
        <v>0.4</v>
      </c>
      <c r="M5825">
        <v>81000.000000000015</v>
      </c>
      <c r="N5825" s="1" t="s">
        <v>28</v>
      </c>
    </row>
    <row r="5826" spans="1:14" x14ac:dyDescent="0.3">
      <c r="A5826" s="1" t="s">
        <v>14</v>
      </c>
      <c r="B5826">
        <v>1128299</v>
      </c>
      <c r="C5826" s="2">
        <v>44829</v>
      </c>
      <c r="D5826" s="1" t="s">
        <v>79</v>
      </c>
      <c r="E5826" s="1" t="s">
        <v>80</v>
      </c>
      <c r="F5826" s="1" t="s">
        <v>81</v>
      </c>
      <c r="G5826" s="1" t="s">
        <v>20</v>
      </c>
      <c r="H5826">
        <v>44.999999999999993</v>
      </c>
      <c r="I5826">
        <v>250</v>
      </c>
      <c r="J5826">
        <v>112499.99999999999</v>
      </c>
      <c r="K5826">
        <v>33749.999999999993</v>
      </c>
      <c r="L5826">
        <v>0.3</v>
      </c>
      <c r="M5826">
        <v>78750</v>
      </c>
      <c r="N5826" s="1" t="s">
        <v>28</v>
      </c>
    </row>
    <row r="5827" spans="1:14" x14ac:dyDescent="0.3">
      <c r="A5827" s="1" t="s">
        <v>14</v>
      </c>
      <c r="B5827">
        <v>1128299</v>
      </c>
      <c r="C5827" s="2">
        <v>44858</v>
      </c>
      <c r="D5827" s="1" t="s">
        <v>79</v>
      </c>
      <c r="E5827" s="1" t="s">
        <v>80</v>
      </c>
      <c r="F5827" s="1" t="s">
        <v>81</v>
      </c>
      <c r="G5827" s="1" t="s">
        <v>21</v>
      </c>
      <c r="H5827">
        <v>40</v>
      </c>
      <c r="I5827">
        <v>350</v>
      </c>
      <c r="J5827">
        <v>140000</v>
      </c>
      <c r="K5827">
        <v>49000</v>
      </c>
      <c r="L5827">
        <v>0.35</v>
      </c>
      <c r="M5827">
        <v>91000</v>
      </c>
      <c r="N5827" s="1" t="s">
        <v>28</v>
      </c>
    </row>
    <row r="5828" spans="1:14" x14ac:dyDescent="0.3">
      <c r="A5828" s="1" t="s">
        <v>14</v>
      </c>
      <c r="B5828">
        <v>1128299</v>
      </c>
      <c r="C5828" s="2">
        <v>44858</v>
      </c>
      <c r="D5828" s="1" t="s">
        <v>79</v>
      </c>
      <c r="E5828" s="1" t="s">
        <v>80</v>
      </c>
      <c r="F5828" s="1" t="s">
        <v>81</v>
      </c>
      <c r="G5828" s="1" t="s">
        <v>22</v>
      </c>
      <c r="H5828">
        <v>55.000000000000014</v>
      </c>
      <c r="I5828">
        <v>525</v>
      </c>
      <c r="J5828">
        <v>288750.00000000006</v>
      </c>
      <c r="K5828">
        <v>101062.50000000001</v>
      </c>
      <c r="L5828">
        <v>0.35</v>
      </c>
      <c r="M5828">
        <v>187687.50000000006</v>
      </c>
      <c r="N5828" s="1" t="s">
        <v>28</v>
      </c>
    </row>
    <row r="5829" spans="1:14" x14ac:dyDescent="0.3">
      <c r="A5829" s="1" t="s">
        <v>14</v>
      </c>
      <c r="B5829">
        <v>1128299</v>
      </c>
      <c r="C5829" s="2">
        <v>44858</v>
      </c>
      <c r="D5829" s="1" t="s">
        <v>79</v>
      </c>
      <c r="E5829" s="1" t="s">
        <v>80</v>
      </c>
      <c r="F5829" s="1" t="s">
        <v>81</v>
      </c>
      <c r="G5829" s="1" t="s">
        <v>23</v>
      </c>
      <c r="H5829">
        <v>50.000000000000014</v>
      </c>
      <c r="I5829">
        <v>350</v>
      </c>
      <c r="J5829">
        <v>175000.00000000006</v>
      </c>
      <c r="K5829">
        <v>61250.000000000015</v>
      </c>
      <c r="L5829">
        <v>0.35</v>
      </c>
      <c r="M5829">
        <v>113750.00000000004</v>
      </c>
      <c r="N5829" s="1" t="s">
        <v>28</v>
      </c>
    </row>
    <row r="5830" spans="1:14" x14ac:dyDescent="0.3">
      <c r="A5830" s="1" t="s">
        <v>14</v>
      </c>
      <c r="B5830">
        <v>1128299</v>
      </c>
      <c r="C5830" s="2">
        <v>44858</v>
      </c>
      <c r="D5830" s="1" t="s">
        <v>79</v>
      </c>
      <c r="E5830" s="1" t="s">
        <v>80</v>
      </c>
      <c r="F5830" s="1" t="s">
        <v>81</v>
      </c>
      <c r="G5830" s="1" t="s">
        <v>24</v>
      </c>
      <c r="H5830">
        <v>45.000000000000007</v>
      </c>
      <c r="I5830">
        <v>325</v>
      </c>
      <c r="J5830">
        <v>146250.00000000003</v>
      </c>
      <c r="K5830">
        <v>51187.500000000007</v>
      </c>
      <c r="L5830">
        <v>0.35</v>
      </c>
      <c r="M5830">
        <v>95062.500000000029</v>
      </c>
      <c r="N5830" s="1" t="s">
        <v>28</v>
      </c>
    </row>
    <row r="5831" spans="1:14" x14ac:dyDescent="0.3">
      <c r="A5831" s="1" t="s">
        <v>14</v>
      </c>
      <c r="B5831">
        <v>1128299</v>
      </c>
      <c r="C5831" s="2">
        <v>44858</v>
      </c>
      <c r="D5831" s="1" t="s">
        <v>79</v>
      </c>
      <c r="E5831" s="1" t="s">
        <v>80</v>
      </c>
      <c r="F5831" s="1" t="s">
        <v>81</v>
      </c>
      <c r="G5831" s="1" t="s">
        <v>18</v>
      </c>
      <c r="H5831">
        <v>55.000000000000007</v>
      </c>
      <c r="I5831">
        <v>300</v>
      </c>
      <c r="J5831">
        <v>165000.00000000003</v>
      </c>
      <c r="K5831">
        <v>66000.000000000015</v>
      </c>
      <c r="L5831">
        <v>0.4</v>
      </c>
      <c r="M5831">
        <v>99000.000000000015</v>
      </c>
      <c r="N5831" s="1" t="s">
        <v>28</v>
      </c>
    </row>
    <row r="5832" spans="1:14" x14ac:dyDescent="0.3">
      <c r="A5832" s="1" t="s">
        <v>14</v>
      </c>
      <c r="B5832">
        <v>1128299</v>
      </c>
      <c r="C5832" s="2">
        <v>44858</v>
      </c>
      <c r="D5832" s="1" t="s">
        <v>79</v>
      </c>
      <c r="E5832" s="1" t="s">
        <v>80</v>
      </c>
      <c r="F5832" s="1" t="s">
        <v>81</v>
      </c>
      <c r="G5832" s="1" t="s">
        <v>20</v>
      </c>
      <c r="H5832">
        <v>60.000000000000007</v>
      </c>
      <c r="I5832">
        <v>350</v>
      </c>
      <c r="J5832">
        <v>210000.00000000003</v>
      </c>
      <c r="K5832">
        <v>63000.000000000007</v>
      </c>
      <c r="L5832">
        <v>0.3</v>
      </c>
      <c r="M5832">
        <v>147000.00000000003</v>
      </c>
      <c r="N5832" s="1" t="s">
        <v>28</v>
      </c>
    </row>
    <row r="5833" spans="1:14" x14ac:dyDescent="0.3">
      <c r="A5833" s="1" t="s">
        <v>14</v>
      </c>
      <c r="B5833">
        <v>1128299</v>
      </c>
      <c r="C5833" s="2">
        <v>44889</v>
      </c>
      <c r="D5833" s="1" t="s">
        <v>79</v>
      </c>
      <c r="E5833" s="1" t="s">
        <v>80</v>
      </c>
      <c r="F5833" s="1" t="s">
        <v>81</v>
      </c>
      <c r="G5833" s="1" t="s">
        <v>21</v>
      </c>
      <c r="H5833">
        <v>45.000000000000007</v>
      </c>
      <c r="I5833">
        <v>575</v>
      </c>
      <c r="J5833">
        <v>258750.00000000003</v>
      </c>
      <c r="K5833">
        <v>90562.5</v>
      </c>
      <c r="L5833">
        <v>0.35</v>
      </c>
      <c r="M5833">
        <v>168187.50000000003</v>
      </c>
      <c r="N5833" s="1" t="s">
        <v>28</v>
      </c>
    </row>
    <row r="5834" spans="1:14" x14ac:dyDescent="0.3">
      <c r="A5834" s="1" t="s">
        <v>14</v>
      </c>
      <c r="B5834">
        <v>1128299</v>
      </c>
      <c r="C5834" s="2">
        <v>44889</v>
      </c>
      <c r="D5834" s="1" t="s">
        <v>79</v>
      </c>
      <c r="E5834" s="1" t="s">
        <v>80</v>
      </c>
      <c r="F5834" s="1" t="s">
        <v>81</v>
      </c>
      <c r="G5834" s="1" t="s">
        <v>22</v>
      </c>
      <c r="H5834">
        <v>50.000000000000014</v>
      </c>
      <c r="I5834">
        <v>650</v>
      </c>
      <c r="J5834">
        <v>325000.00000000012</v>
      </c>
      <c r="K5834">
        <v>113750.00000000003</v>
      </c>
      <c r="L5834">
        <v>0.35</v>
      </c>
      <c r="M5834">
        <v>211250.00000000009</v>
      </c>
      <c r="N5834" s="1" t="s">
        <v>28</v>
      </c>
    </row>
    <row r="5835" spans="1:14" x14ac:dyDescent="0.3">
      <c r="A5835" s="1" t="s">
        <v>14</v>
      </c>
      <c r="B5835">
        <v>1128299</v>
      </c>
      <c r="C5835" s="2">
        <v>44889</v>
      </c>
      <c r="D5835" s="1" t="s">
        <v>79</v>
      </c>
      <c r="E5835" s="1" t="s">
        <v>80</v>
      </c>
      <c r="F5835" s="1" t="s">
        <v>81</v>
      </c>
      <c r="G5835" s="1" t="s">
        <v>23</v>
      </c>
      <c r="H5835">
        <v>45.000000000000007</v>
      </c>
      <c r="I5835">
        <v>475</v>
      </c>
      <c r="J5835">
        <v>213750.00000000003</v>
      </c>
      <c r="K5835">
        <v>74812.5</v>
      </c>
      <c r="L5835">
        <v>0.35</v>
      </c>
      <c r="M5835">
        <v>138937.50000000003</v>
      </c>
      <c r="N5835" s="1" t="s">
        <v>28</v>
      </c>
    </row>
    <row r="5836" spans="1:14" x14ac:dyDescent="0.3">
      <c r="A5836" s="1" t="s">
        <v>14</v>
      </c>
      <c r="B5836">
        <v>1128299</v>
      </c>
      <c r="C5836" s="2">
        <v>44889</v>
      </c>
      <c r="D5836" s="1" t="s">
        <v>79</v>
      </c>
      <c r="E5836" s="1" t="s">
        <v>80</v>
      </c>
      <c r="F5836" s="1" t="s">
        <v>81</v>
      </c>
      <c r="G5836" s="1" t="s">
        <v>24</v>
      </c>
      <c r="H5836">
        <v>55.000000000000014</v>
      </c>
      <c r="I5836">
        <v>450</v>
      </c>
      <c r="J5836">
        <v>247500.00000000006</v>
      </c>
      <c r="K5836">
        <v>86625.000000000015</v>
      </c>
      <c r="L5836">
        <v>0.35</v>
      </c>
      <c r="M5836">
        <v>160875.00000000006</v>
      </c>
      <c r="N5836" s="1" t="s">
        <v>28</v>
      </c>
    </row>
    <row r="5837" spans="1:14" x14ac:dyDescent="0.3">
      <c r="A5837" s="1" t="s">
        <v>14</v>
      </c>
      <c r="B5837">
        <v>1128299</v>
      </c>
      <c r="C5837" s="2">
        <v>44889</v>
      </c>
      <c r="D5837" s="1" t="s">
        <v>79</v>
      </c>
      <c r="E5837" s="1" t="s">
        <v>80</v>
      </c>
      <c r="F5837" s="1" t="s">
        <v>81</v>
      </c>
      <c r="G5837" s="1" t="s">
        <v>18</v>
      </c>
      <c r="H5837">
        <v>75.000000000000014</v>
      </c>
      <c r="I5837">
        <v>425</v>
      </c>
      <c r="J5837">
        <v>318750.00000000006</v>
      </c>
      <c r="K5837">
        <v>127500.00000000003</v>
      </c>
      <c r="L5837">
        <v>0.4</v>
      </c>
      <c r="M5837">
        <v>191250.00000000003</v>
      </c>
      <c r="N5837" s="1" t="s">
        <v>28</v>
      </c>
    </row>
    <row r="5838" spans="1:14" x14ac:dyDescent="0.3">
      <c r="A5838" s="1" t="s">
        <v>14</v>
      </c>
      <c r="B5838">
        <v>1128299</v>
      </c>
      <c r="C5838" s="2">
        <v>44889</v>
      </c>
      <c r="D5838" s="1" t="s">
        <v>79</v>
      </c>
      <c r="E5838" s="1" t="s">
        <v>80</v>
      </c>
      <c r="F5838" s="1" t="s">
        <v>81</v>
      </c>
      <c r="G5838" s="1" t="s">
        <v>20</v>
      </c>
      <c r="H5838">
        <v>80.000000000000014</v>
      </c>
      <c r="I5838">
        <v>550</v>
      </c>
      <c r="J5838">
        <v>440000.00000000006</v>
      </c>
      <c r="K5838">
        <v>132000</v>
      </c>
      <c r="L5838">
        <v>0.3</v>
      </c>
      <c r="M5838">
        <v>308000.00000000006</v>
      </c>
      <c r="N5838" s="1" t="s">
        <v>28</v>
      </c>
    </row>
    <row r="5839" spans="1:14" x14ac:dyDescent="0.3">
      <c r="A5839" s="1" t="s">
        <v>14</v>
      </c>
      <c r="B5839">
        <v>1128299</v>
      </c>
      <c r="C5839" s="2">
        <v>44918</v>
      </c>
      <c r="D5839" s="1" t="s">
        <v>79</v>
      </c>
      <c r="E5839" s="1" t="s">
        <v>80</v>
      </c>
      <c r="F5839" s="1" t="s">
        <v>81</v>
      </c>
      <c r="G5839" s="1" t="s">
        <v>21</v>
      </c>
      <c r="H5839">
        <v>65.000000000000014</v>
      </c>
      <c r="I5839">
        <v>750</v>
      </c>
      <c r="J5839">
        <v>487500.00000000012</v>
      </c>
      <c r="K5839">
        <v>170625.00000000003</v>
      </c>
      <c r="L5839">
        <v>0.35</v>
      </c>
      <c r="M5839">
        <v>316875.00000000012</v>
      </c>
      <c r="N5839" s="1" t="s">
        <v>28</v>
      </c>
    </row>
    <row r="5840" spans="1:14" x14ac:dyDescent="0.3">
      <c r="A5840" s="1" t="s">
        <v>14</v>
      </c>
      <c r="B5840">
        <v>1128299</v>
      </c>
      <c r="C5840" s="2">
        <v>44918</v>
      </c>
      <c r="D5840" s="1" t="s">
        <v>79</v>
      </c>
      <c r="E5840" s="1" t="s">
        <v>80</v>
      </c>
      <c r="F5840" s="1" t="s">
        <v>81</v>
      </c>
      <c r="G5840" s="1" t="s">
        <v>22</v>
      </c>
      <c r="H5840">
        <v>75.000000000000028</v>
      </c>
      <c r="I5840">
        <v>750</v>
      </c>
      <c r="J5840">
        <v>562500.00000000023</v>
      </c>
      <c r="K5840">
        <v>196875.00000000006</v>
      </c>
      <c r="L5840">
        <v>0.35</v>
      </c>
      <c r="M5840">
        <v>365625.00000000017</v>
      </c>
      <c r="N5840" s="1" t="s">
        <v>28</v>
      </c>
    </row>
    <row r="5841" spans="1:14" x14ac:dyDescent="0.3">
      <c r="A5841" s="1" t="s">
        <v>14</v>
      </c>
      <c r="B5841">
        <v>1128299</v>
      </c>
      <c r="C5841" s="2">
        <v>44616</v>
      </c>
      <c r="D5841" s="1" t="s">
        <v>79</v>
      </c>
      <c r="E5841" s="1" t="s">
        <v>80</v>
      </c>
      <c r="F5841" s="1" t="s">
        <v>81</v>
      </c>
      <c r="G5841" s="1" t="s">
        <v>24</v>
      </c>
      <c r="H5841">
        <v>38</v>
      </c>
      <c r="I5841">
        <v>58</v>
      </c>
      <c r="J5841">
        <v>2204</v>
      </c>
      <c r="K5841">
        <v>1102</v>
      </c>
      <c r="L5841">
        <v>0.5</v>
      </c>
      <c r="M5841">
        <v>1102</v>
      </c>
      <c r="N5841" s="1" t="s">
        <v>25</v>
      </c>
    </row>
    <row r="5842" spans="1:14" x14ac:dyDescent="0.3">
      <c r="A5842" s="1" t="s">
        <v>14</v>
      </c>
      <c r="B5842">
        <v>1128299</v>
      </c>
      <c r="C5842" s="2">
        <v>44616</v>
      </c>
      <c r="D5842" s="1" t="s">
        <v>79</v>
      </c>
      <c r="E5842" s="1" t="s">
        <v>80</v>
      </c>
      <c r="F5842" s="1" t="s">
        <v>81</v>
      </c>
      <c r="G5842" s="1" t="s">
        <v>18</v>
      </c>
      <c r="H5842">
        <v>42</v>
      </c>
      <c r="I5842">
        <v>38</v>
      </c>
      <c r="J5842">
        <v>1596</v>
      </c>
      <c r="K5842">
        <v>877.80000000000007</v>
      </c>
      <c r="L5842">
        <v>0.55000000000000004</v>
      </c>
      <c r="M5842">
        <v>718.19999999999993</v>
      </c>
      <c r="N5842" s="1" t="s">
        <v>25</v>
      </c>
    </row>
    <row r="5843" spans="1:14" x14ac:dyDescent="0.3">
      <c r="A5843" s="1" t="s">
        <v>14</v>
      </c>
      <c r="B5843">
        <v>1128299</v>
      </c>
      <c r="C5843" s="2">
        <v>44616</v>
      </c>
      <c r="D5843" s="1" t="s">
        <v>79</v>
      </c>
      <c r="E5843" s="1" t="s">
        <v>80</v>
      </c>
      <c r="F5843" s="1" t="s">
        <v>81</v>
      </c>
      <c r="G5843" s="1" t="s">
        <v>20</v>
      </c>
      <c r="H5843">
        <v>38</v>
      </c>
      <c r="I5843">
        <v>81</v>
      </c>
      <c r="J5843">
        <v>3078</v>
      </c>
      <c r="K5843">
        <v>1323.54</v>
      </c>
      <c r="L5843">
        <v>0.43</v>
      </c>
      <c r="M5843">
        <v>1754.46</v>
      </c>
      <c r="N5843" s="1" t="s">
        <v>25</v>
      </c>
    </row>
    <row r="5844" spans="1:14" x14ac:dyDescent="0.3">
      <c r="A5844" s="1" t="s">
        <v>14</v>
      </c>
      <c r="B5844">
        <v>1128299</v>
      </c>
      <c r="C5844" s="2">
        <v>44643</v>
      </c>
      <c r="D5844" s="1" t="s">
        <v>79</v>
      </c>
      <c r="E5844" s="1" t="s">
        <v>80</v>
      </c>
      <c r="F5844" s="1" t="s">
        <v>81</v>
      </c>
      <c r="G5844" s="1" t="s">
        <v>21</v>
      </c>
      <c r="H5844">
        <v>38</v>
      </c>
      <c r="I5844">
        <v>143</v>
      </c>
      <c r="J5844">
        <v>5434</v>
      </c>
      <c r="K5844">
        <v>2553.98</v>
      </c>
      <c r="L5844">
        <v>0.47</v>
      </c>
      <c r="M5844">
        <v>2880.02</v>
      </c>
      <c r="N5844" s="1" t="s">
        <v>25</v>
      </c>
    </row>
    <row r="5845" spans="1:14" x14ac:dyDescent="0.3">
      <c r="A5845" s="1" t="s">
        <v>14</v>
      </c>
      <c r="B5845">
        <v>1128299</v>
      </c>
      <c r="C5845" s="2">
        <v>44643</v>
      </c>
      <c r="D5845" s="1" t="s">
        <v>79</v>
      </c>
      <c r="E5845" s="1" t="s">
        <v>80</v>
      </c>
      <c r="F5845" s="1" t="s">
        <v>81</v>
      </c>
      <c r="G5845" s="1" t="s">
        <v>22</v>
      </c>
      <c r="H5845">
        <v>45</v>
      </c>
      <c r="I5845">
        <v>85</v>
      </c>
      <c r="J5845">
        <v>3825</v>
      </c>
      <c r="K5845">
        <v>1797.75</v>
      </c>
      <c r="L5845">
        <v>0.47</v>
      </c>
      <c r="M5845">
        <v>2027.25</v>
      </c>
      <c r="N5845" s="1" t="s">
        <v>25</v>
      </c>
    </row>
    <row r="5846" spans="1:14" x14ac:dyDescent="0.3">
      <c r="A5846" s="1" t="s">
        <v>14</v>
      </c>
      <c r="B5846">
        <v>1128299</v>
      </c>
      <c r="C5846" s="2">
        <v>44643</v>
      </c>
      <c r="D5846" s="1" t="s">
        <v>79</v>
      </c>
      <c r="E5846" s="1" t="s">
        <v>80</v>
      </c>
      <c r="F5846" s="1" t="s">
        <v>81</v>
      </c>
      <c r="G5846" s="1" t="s">
        <v>23</v>
      </c>
      <c r="H5846">
        <v>52</v>
      </c>
      <c r="I5846">
        <v>91</v>
      </c>
      <c r="J5846">
        <v>4732</v>
      </c>
      <c r="K5846">
        <v>2271.36</v>
      </c>
      <c r="L5846">
        <v>0.48</v>
      </c>
      <c r="M5846">
        <v>2460.64</v>
      </c>
      <c r="N5846" s="1" t="s">
        <v>25</v>
      </c>
    </row>
    <row r="5847" spans="1:14" x14ac:dyDescent="0.3">
      <c r="A5847" s="1" t="s">
        <v>14</v>
      </c>
      <c r="B5847">
        <v>1128299</v>
      </c>
      <c r="C5847" s="2">
        <v>44643</v>
      </c>
      <c r="D5847" s="1" t="s">
        <v>79</v>
      </c>
      <c r="E5847" s="1" t="s">
        <v>80</v>
      </c>
      <c r="F5847" s="1" t="s">
        <v>81</v>
      </c>
      <c r="G5847" s="1" t="s">
        <v>24</v>
      </c>
      <c r="H5847">
        <v>48</v>
      </c>
      <c r="I5847">
        <v>65</v>
      </c>
      <c r="J5847">
        <v>3120</v>
      </c>
      <c r="K5847">
        <v>1435.1999999999998</v>
      </c>
      <c r="L5847">
        <v>0.45999999999999996</v>
      </c>
      <c r="M5847">
        <v>1684.8000000000002</v>
      </c>
      <c r="N5847" s="1" t="s">
        <v>25</v>
      </c>
    </row>
    <row r="5848" spans="1:14" x14ac:dyDescent="0.3">
      <c r="A5848" s="1" t="s">
        <v>14</v>
      </c>
      <c r="B5848">
        <v>1128299</v>
      </c>
      <c r="C5848" s="2">
        <v>44643</v>
      </c>
      <c r="D5848" s="1" t="s">
        <v>79</v>
      </c>
      <c r="E5848" s="1" t="s">
        <v>80</v>
      </c>
      <c r="F5848" s="1" t="s">
        <v>81</v>
      </c>
      <c r="G5848" s="1" t="s">
        <v>18</v>
      </c>
      <c r="H5848">
        <v>51</v>
      </c>
      <c r="I5848">
        <v>30</v>
      </c>
      <c r="J5848">
        <v>1530</v>
      </c>
      <c r="K5848">
        <v>795.6</v>
      </c>
      <c r="L5848">
        <v>0.52</v>
      </c>
      <c r="M5848">
        <v>734.4</v>
      </c>
      <c r="N5848" s="1" t="s">
        <v>25</v>
      </c>
    </row>
    <row r="5849" spans="1:14" x14ac:dyDescent="0.3">
      <c r="A5849" s="1" t="s">
        <v>14</v>
      </c>
      <c r="B5849">
        <v>1128299</v>
      </c>
      <c r="C5849" s="2">
        <v>44643</v>
      </c>
      <c r="D5849" s="1" t="s">
        <v>79</v>
      </c>
      <c r="E5849" s="1" t="s">
        <v>80</v>
      </c>
      <c r="F5849" s="1" t="s">
        <v>81</v>
      </c>
      <c r="G5849" s="1" t="s">
        <v>20</v>
      </c>
      <c r="H5849">
        <v>49</v>
      </c>
      <c r="I5849">
        <v>78</v>
      </c>
      <c r="J5849">
        <v>3822</v>
      </c>
      <c r="K5849">
        <v>1605.24</v>
      </c>
      <c r="L5849">
        <v>0.42</v>
      </c>
      <c r="M5849">
        <v>2216.7600000000002</v>
      </c>
      <c r="N5849" s="1" t="s">
        <v>25</v>
      </c>
    </row>
    <row r="5850" spans="1:14" x14ac:dyDescent="0.3">
      <c r="A5850" s="1" t="s">
        <v>14</v>
      </c>
      <c r="B5850">
        <v>1128299</v>
      </c>
      <c r="C5850" s="2">
        <v>44675</v>
      </c>
      <c r="D5850" s="1" t="s">
        <v>79</v>
      </c>
      <c r="E5850" s="1" t="s">
        <v>80</v>
      </c>
      <c r="F5850" s="1" t="s">
        <v>81</v>
      </c>
      <c r="G5850" s="1" t="s">
        <v>21</v>
      </c>
      <c r="H5850">
        <v>52</v>
      </c>
      <c r="I5850">
        <v>124</v>
      </c>
      <c r="J5850">
        <v>6448</v>
      </c>
      <c r="K5850">
        <v>3095.04</v>
      </c>
      <c r="L5850">
        <v>0.48</v>
      </c>
      <c r="M5850">
        <v>3352.96</v>
      </c>
      <c r="N5850" s="1" t="s">
        <v>25</v>
      </c>
    </row>
    <row r="5851" spans="1:14" x14ac:dyDescent="0.3">
      <c r="A5851" s="1" t="s">
        <v>14</v>
      </c>
      <c r="B5851">
        <v>1128299</v>
      </c>
      <c r="C5851" s="2">
        <v>44675</v>
      </c>
      <c r="D5851" s="1" t="s">
        <v>79</v>
      </c>
      <c r="E5851" s="1" t="s">
        <v>80</v>
      </c>
      <c r="F5851" s="1" t="s">
        <v>81</v>
      </c>
      <c r="G5851" s="1" t="s">
        <v>22</v>
      </c>
      <c r="H5851">
        <v>59</v>
      </c>
      <c r="I5851">
        <v>69</v>
      </c>
      <c r="J5851">
        <v>4071</v>
      </c>
      <c r="K5851">
        <v>1954.08</v>
      </c>
      <c r="L5851">
        <v>0.48</v>
      </c>
      <c r="M5851">
        <v>2116.92</v>
      </c>
      <c r="N5851" s="1" t="s">
        <v>25</v>
      </c>
    </row>
    <row r="5852" spans="1:14" x14ac:dyDescent="0.3">
      <c r="A5852" s="1" t="s">
        <v>14</v>
      </c>
      <c r="B5852">
        <v>1128299</v>
      </c>
      <c r="C5852" s="2">
        <v>44675</v>
      </c>
      <c r="D5852" s="1" t="s">
        <v>79</v>
      </c>
      <c r="E5852" s="1" t="s">
        <v>80</v>
      </c>
      <c r="F5852" s="1" t="s">
        <v>81</v>
      </c>
      <c r="G5852" s="1" t="s">
        <v>23</v>
      </c>
      <c r="H5852">
        <v>57</v>
      </c>
      <c r="I5852">
        <v>85</v>
      </c>
      <c r="J5852">
        <v>4845</v>
      </c>
      <c r="K5852">
        <v>2374.0500000000002</v>
      </c>
      <c r="L5852">
        <v>0.49</v>
      </c>
      <c r="M5852">
        <v>2470.9499999999998</v>
      </c>
      <c r="N5852" s="1" t="s">
        <v>25</v>
      </c>
    </row>
    <row r="5853" spans="1:14" x14ac:dyDescent="0.3">
      <c r="A5853" s="1" t="s">
        <v>14</v>
      </c>
      <c r="B5853">
        <v>1128299</v>
      </c>
      <c r="C5853" s="2">
        <v>44675</v>
      </c>
      <c r="D5853" s="1" t="s">
        <v>79</v>
      </c>
      <c r="E5853" s="1" t="s">
        <v>80</v>
      </c>
      <c r="F5853" s="1" t="s">
        <v>81</v>
      </c>
      <c r="G5853" s="1" t="s">
        <v>24</v>
      </c>
      <c r="H5853">
        <v>42</v>
      </c>
      <c r="I5853">
        <v>56</v>
      </c>
      <c r="J5853">
        <v>2352</v>
      </c>
      <c r="K5853">
        <v>1105.4399999999998</v>
      </c>
      <c r="L5853">
        <v>0.47</v>
      </c>
      <c r="M5853">
        <v>1246.5600000000002</v>
      </c>
      <c r="N5853" s="1" t="s">
        <v>25</v>
      </c>
    </row>
    <row r="5854" spans="1:14" x14ac:dyDescent="0.3">
      <c r="A5854" s="1" t="s">
        <v>14</v>
      </c>
      <c r="B5854">
        <v>1128299</v>
      </c>
      <c r="C5854" s="2">
        <v>44675</v>
      </c>
      <c r="D5854" s="1" t="s">
        <v>79</v>
      </c>
      <c r="E5854" s="1" t="s">
        <v>80</v>
      </c>
      <c r="F5854" s="1" t="s">
        <v>81</v>
      </c>
      <c r="G5854" s="1" t="s">
        <v>18</v>
      </c>
      <c r="H5854">
        <v>49</v>
      </c>
      <c r="I5854">
        <v>35</v>
      </c>
      <c r="J5854">
        <v>1715</v>
      </c>
      <c r="K5854">
        <v>874.65</v>
      </c>
      <c r="L5854">
        <v>0.51</v>
      </c>
      <c r="M5854">
        <v>840.35</v>
      </c>
      <c r="N5854" s="1" t="s">
        <v>25</v>
      </c>
    </row>
    <row r="5855" spans="1:14" x14ac:dyDescent="0.3">
      <c r="A5855" s="1" t="s">
        <v>14</v>
      </c>
      <c r="B5855">
        <v>1128299</v>
      </c>
      <c r="C5855" s="2">
        <v>44675</v>
      </c>
      <c r="D5855" s="1" t="s">
        <v>79</v>
      </c>
      <c r="E5855" s="1" t="s">
        <v>80</v>
      </c>
      <c r="F5855" s="1" t="s">
        <v>81</v>
      </c>
      <c r="G5855" s="1" t="s">
        <v>20</v>
      </c>
      <c r="H5855">
        <v>64</v>
      </c>
      <c r="I5855">
        <v>78</v>
      </c>
      <c r="J5855">
        <v>4992</v>
      </c>
      <c r="K5855">
        <v>2196.48</v>
      </c>
      <c r="L5855">
        <v>0.44</v>
      </c>
      <c r="M5855">
        <v>2795.52</v>
      </c>
      <c r="N5855" s="1" t="s">
        <v>25</v>
      </c>
    </row>
    <row r="5856" spans="1:14" x14ac:dyDescent="0.3">
      <c r="A5856" s="1" t="s">
        <v>14</v>
      </c>
      <c r="B5856">
        <v>1128299</v>
      </c>
      <c r="C5856" s="2">
        <v>44706</v>
      </c>
      <c r="D5856" s="1" t="s">
        <v>79</v>
      </c>
      <c r="E5856" s="1" t="s">
        <v>80</v>
      </c>
      <c r="F5856" s="1" t="s">
        <v>81</v>
      </c>
      <c r="G5856" s="1" t="s">
        <v>21</v>
      </c>
      <c r="H5856">
        <v>46</v>
      </c>
      <c r="I5856">
        <v>125</v>
      </c>
      <c r="J5856">
        <v>5750</v>
      </c>
      <c r="K5856">
        <v>2645</v>
      </c>
      <c r="L5856">
        <v>0.45999999999999996</v>
      </c>
      <c r="M5856">
        <v>3105</v>
      </c>
      <c r="N5856" s="1" t="s">
        <v>25</v>
      </c>
    </row>
    <row r="5857" spans="1:14" x14ac:dyDescent="0.3">
      <c r="A5857" s="1" t="s">
        <v>14</v>
      </c>
      <c r="B5857">
        <v>1128299</v>
      </c>
      <c r="C5857" s="2">
        <v>44706</v>
      </c>
      <c r="D5857" s="1" t="s">
        <v>79</v>
      </c>
      <c r="E5857" s="1" t="s">
        <v>80</v>
      </c>
      <c r="F5857" s="1" t="s">
        <v>81</v>
      </c>
      <c r="G5857" s="1" t="s">
        <v>22</v>
      </c>
      <c r="H5857">
        <v>51</v>
      </c>
      <c r="I5857">
        <v>98</v>
      </c>
      <c r="J5857">
        <v>4998</v>
      </c>
      <c r="K5857">
        <v>2249.1</v>
      </c>
      <c r="L5857">
        <v>0.44999999999999996</v>
      </c>
      <c r="M5857">
        <v>2748.9</v>
      </c>
      <c r="N5857" s="1" t="s">
        <v>25</v>
      </c>
    </row>
    <row r="5858" spans="1:14" x14ac:dyDescent="0.3">
      <c r="A5858" s="1" t="s">
        <v>14</v>
      </c>
      <c r="B5858">
        <v>1128299</v>
      </c>
      <c r="C5858" s="2">
        <v>44706</v>
      </c>
      <c r="D5858" s="1" t="s">
        <v>79</v>
      </c>
      <c r="E5858" s="1" t="s">
        <v>80</v>
      </c>
      <c r="F5858" s="1" t="s">
        <v>81</v>
      </c>
      <c r="G5858" s="1" t="s">
        <v>23</v>
      </c>
      <c r="H5858">
        <v>50</v>
      </c>
      <c r="I5858">
        <v>88</v>
      </c>
      <c r="J5858">
        <v>4400</v>
      </c>
      <c r="K5858">
        <v>2200</v>
      </c>
      <c r="L5858">
        <v>0.5</v>
      </c>
      <c r="M5858">
        <v>2200</v>
      </c>
      <c r="N5858" s="1" t="s">
        <v>25</v>
      </c>
    </row>
    <row r="5859" spans="1:14" x14ac:dyDescent="0.3">
      <c r="A5859" s="1" t="s">
        <v>14</v>
      </c>
      <c r="B5859">
        <v>1128299</v>
      </c>
      <c r="C5859" s="2">
        <v>44706</v>
      </c>
      <c r="D5859" s="1" t="s">
        <v>79</v>
      </c>
      <c r="E5859" s="1" t="s">
        <v>80</v>
      </c>
      <c r="F5859" s="1" t="s">
        <v>81</v>
      </c>
      <c r="G5859" s="1" t="s">
        <v>24</v>
      </c>
      <c r="H5859">
        <v>47</v>
      </c>
      <c r="I5859">
        <v>69</v>
      </c>
      <c r="J5859">
        <v>3243</v>
      </c>
      <c r="K5859">
        <v>1621.5</v>
      </c>
      <c r="L5859">
        <v>0.5</v>
      </c>
      <c r="M5859">
        <v>1621.5</v>
      </c>
      <c r="N5859" s="1" t="s">
        <v>25</v>
      </c>
    </row>
    <row r="5860" spans="1:14" x14ac:dyDescent="0.3">
      <c r="A5860" s="1" t="s">
        <v>14</v>
      </c>
      <c r="B5860">
        <v>1128299</v>
      </c>
      <c r="C5860" s="2">
        <v>44706</v>
      </c>
      <c r="D5860" s="1" t="s">
        <v>79</v>
      </c>
      <c r="E5860" s="1" t="s">
        <v>80</v>
      </c>
      <c r="F5860" s="1" t="s">
        <v>81</v>
      </c>
      <c r="G5860" s="1" t="s">
        <v>18</v>
      </c>
      <c r="H5860">
        <v>44</v>
      </c>
      <c r="I5860">
        <v>49</v>
      </c>
      <c r="J5860">
        <v>2156</v>
      </c>
      <c r="K5860">
        <v>1164.24</v>
      </c>
      <c r="L5860">
        <v>0.54</v>
      </c>
      <c r="M5860">
        <v>991.76</v>
      </c>
      <c r="N5860" s="1" t="s">
        <v>25</v>
      </c>
    </row>
    <row r="5861" spans="1:14" x14ac:dyDescent="0.3">
      <c r="A5861" s="1" t="s">
        <v>14</v>
      </c>
      <c r="B5861">
        <v>1128299</v>
      </c>
      <c r="C5861" s="2">
        <v>44706</v>
      </c>
      <c r="D5861" s="1" t="s">
        <v>79</v>
      </c>
      <c r="E5861" s="1" t="s">
        <v>80</v>
      </c>
      <c r="F5861" s="1" t="s">
        <v>81</v>
      </c>
      <c r="G5861" s="1" t="s">
        <v>20</v>
      </c>
      <c r="H5861">
        <v>56</v>
      </c>
      <c r="I5861">
        <v>152</v>
      </c>
      <c r="J5861">
        <v>8512</v>
      </c>
      <c r="K5861">
        <v>3660.16</v>
      </c>
      <c r="L5861">
        <v>0.43</v>
      </c>
      <c r="M5861">
        <v>4851.84</v>
      </c>
      <c r="N5861" s="1" t="s">
        <v>25</v>
      </c>
    </row>
    <row r="5862" spans="1:14" x14ac:dyDescent="0.3">
      <c r="A5862" s="1" t="s">
        <v>14</v>
      </c>
      <c r="B5862">
        <v>1128299</v>
      </c>
      <c r="C5862" s="2">
        <v>44736</v>
      </c>
      <c r="D5862" s="1" t="s">
        <v>79</v>
      </c>
      <c r="E5862" s="1" t="s">
        <v>80</v>
      </c>
      <c r="F5862" s="1" t="s">
        <v>81</v>
      </c>
      <c r="G5862" s="1" t="s">
        <v>21</v>
      </c>
      <c r="H5862">
        <v>53</v>
      </c>
      <c r="I5862">
        <v>233</v>
      </c>
      <c r="J5862">
        <v>12349</v>
      </c>
      <c r="K5862">
        <v>5804.03</v>
      </c>
      <c r="L5862">
        <v>0.47</v>
      </c>
      <c r="M5862">
        <v>6544.97</v>
      </c>
      <c r="N5862" s="1" t="s">
        <v>25</v>
      </c>
    </row>
    <row r="5863" spans="1:14" x14ac:dyDescent="0.3">
      <c r="A5863" s="1" t="s">
        <v>14</v>
      </c>
      <c r="B5863">
        <v>1128299</v>
      </c>
      <c r="C5863" s="2">
        <v>44736</v>
      </c>
      <c r="D5863" s="1" t="s">
        <v>79</v>
      </c>
      <c r="E5863" s="1" t="s">
        <v>80</v>
      </c>
      <c r="F5863" s="1" t="s">
        <v>81</v>
      </c>
      <c r="G5863" s="1" t="s">
        <v>22</v>
      </c>
      <c r="H5863">
        <v>62</v>
      </c>
      <c r="I5863">
        <v>176</v>
      </c>
      <c r="J5863">
        <v>10912</v>
      </c>
      <c r="K5863">
        <v>5019.5199999999995</v>
      </c>
      <c r="L5863">
        <v>0.45999999999999996</v>
      </c>
      <c r="M5863">
        <v>5892.4800000000005</v>
      </c>
      <c r="N5863" s="1" t="s">
        <v>25</v>
      </c>
    </row>
    <row r="5864" spans="1:14" x14ac:dyDescent="0.3">
      <c r="A5864" s="1" t="s">
        <v>14</v>
      </c>
      <c r="B5864">
        <v>1128299</v>
      </c>
      <c r="C5864" s="2">
        <v>44736</v>
      </c>
      <c r="D5864" s="1" t="s">
        <v>79</v>
      </c>
      <c r="E5864" s="1" t="s">
        <v>80</v>
      </c>
      <c r="F5864" s="1" t="s">
        <v>81</v>
      </c>
      <c r="G5864" s="1" t="s">
        <v>23</v>
      </c>
      <c r="H5864">
        <v>73</v>
      </c>
      <c r="I5864">
        <v>195</v>
      </c>
      <c r="J5864">
        <v>14235</v>
      </c>
      <c r="K5864">
        <v>6832.8</v>
      </c>
      <c r="L5864">
        <v>0.48</v>
      </c>
      <c r="M5864">
        <v>7402.2</v>
      </c>
      <c r="N5864" s="1" t="s">
        <v>25</v>
      </c>
    </row>
    <row r="5865" spans="1:14" x14ac:dyDescent="0.3">
      <c r="A5865" s="1" t="s">
        <v>14</v>
      </c>
      <c r="B5865">
        <v>1128299</v>
      </c>
      <c r="C5865" s="2">
        <v>44736</v>
      </c>
      <c r="D5865" s="1" t="s">
        <v>79</v>
      </c>
      <c r="E5865" s="1" t="s">
        <v>80</v>
      </c>
      <c r="F5865" s="1" t="s">
        <v>81</v>
      </c>
      <c r="G5865" s="1" t="s">
        <v>24</v>
      </c>
      <c r="H5865">
        <v>72</v>
      </c>
      <c r="I5865">
        <v>142</v>
      </c>
      <c r="J5865">
        <v>10224</v>
      </c>
      <c r="K5865">
        <v>5009.76</v>
      </c>
      <c r="L5865">
        <v>0.49</v>
      </c>
      <c r="M5865">
        <v>5214.24</v>
      </c>
      <c r="N5865" s="1" t="s">
        <v>25</v>
      </c>
    </row>
    <row r="5866" spans="1:14" x14ac:dyDescent="0.3">
      <c r="A5866" s="1" t="s">
        <v>14</v>
      </c>
      <c r="B5866">
        <v>1128299</v>
      </c>
      <c r="C5866" s="2">
        <v>44736</v>
      </c>
      <c r="D5866" s="1" t="s">
        <v>79</v>
      </c>
      <c r="E5866" s="1" t="s">
        <v>80</v>
      </c>
      <c r="F5866" s="1" t="s">
        <v>81</v>
      </c>
      <c r="G5866" s="1" t="s">
        <v>18</v>
      </c>
      <c r="H5866">
        <v>81</v>
      </c>
      <c r="I5866">
        <v>104</v>
      </c>
      <c r="J5866">
        <v>8424</v>
      </c>
      <c r="K5866">
        <v>4296.24</v>
      </c>
      <c r="L5866">
        <v>0.51</v>
      </c>
      <c r="M5866">
        <v>4127.76</v>
      </c>
      <c r="N5866" s="1" t="s">
        <v>25</v>
      </c>
    </row>
    <row r="5867" spans="1:14" x14ac:dyDescent="0.3">
      <c r="A5867" s="1" t="s">
        <v>14</v>
      </c>
      <c r="B5867">
        <v>1128299</v>
      </c>
      <c r="C5867" s="2">
        <v>44736</v>
      </c>
      <c r="D5867" s="1" t="s">
        <v>79</v>
      </c>
      <c r="E5867" s="1" t="s">
        <v>80</v>
      </c>
      <c r="F5867" s="1" t="s">
        <v>81</v>
      </c>
      <c r="G5867" s="1" t="s">
        <v>20</v>
      </c>
      <c r="H5867">
        <v>96</v>
      </c>
      <c r="I5867">
        <v>182</v>
      </c>
      <c r="J5867">
        <v>17472</v>
      </c>
      <c r="K5867">
        <v>6988.8</v>
      </c>
      <c r="L5867">
        <v>0.4</v>
      </c>
      <c r="M5867">
        <v>10483.200000000001</v>
      </c>
      <c r="N5867" s="1" t="s">
        <v>25</v>
      </c>
    </row>
    <row r="5868" spans="1:14" x14ac:dyDescent="0.3">
      <c r="A5868" s="1" t="s">
        <v>14</v>
      </c>
      <c r="B5868">
        <v>1128299</v>
      </c>
      <c r="C5868" s="2">
        <v>44765</v>
      </c>
      <c r="D5868" s="1" t="s">
        <v>79</v>
      </c>
      <c r="E5868" s="1" t="s">
        <v>80</v>
      </c>
      <c r="F5868" s="1" t="s">
        <v>81</v>
      </c>
      <c r="G5868" s="1" t="s">
        <v>21</v>
      </c>
      <c r="H5868">
        <v>79</v>
      </c>
      <c r="I5868">
        <v>255</v>
      </c>
      <c r="J5868">
        <v>20145</v>
      </c>
      <c r="K5868">
        <v>10072.5</v>
      </c>
      <c r="L5868">
        <v>0.5</v>
      </c>
      <c r="M5868">
        <v>10072.5</v>
      </c>
      <c r="N5868" s="1" t="s">
        <v>25</v>
      </c>
    </row>
    <row r="5869" spans="1:14" x14ac:dyDescent="0.3">
      <c r="A5869" s="1" t="s">
        <v>14</v>
      </c>
      <c r="B5869">
        <v>1128299</v>
      </c>
      <c r="C5869" s="2">
        <v>44765</v>
      </c>
      <c r="D5869" s="1" t="s">
        <v>79</v>
      </c>
      <c r="E5869" s="1" t="s">
        <v>80</v>
      </c>
      <c r="F5869" s="1" t="s">
        <v>81</v>
      </c>
      <c r="G5869" s="1" t="s">
        <v>22</v>
      </c>
      <c r="H5869">
        <v>81</v>
      </c>
      <c r="I5869">
        <v>203</v>
      </c>
      <c r="J5869">
        <v>16443</v>
      </c>
      <c r="K5869">
        <v>8221.5</v>
      </c>
      <c r="L5869">
        <v>0.5</v>
      </c>
      <c r="M5869">
        <v>8221.5</v>
      </c>
      <c r="N5869" s="1" t="s">
        <v>25</v>
      </c>
    </row>
    <row r="5870" spans="1:14" x14ac:dyDescent="0.3">
      <c r="A5870" s="1" t="s">
        <v>14</v>
      </c>
      <c r="B5870">
        <v>1128299</v>
      </c>
      <c r="C5870" s="2">
        <v>44765</v>
      </c>
      <c r="D5870" s="1" t="s">
        <v>79</v>
      </c>
      <c r="E5870" s="1" t="s">
        <v>80</v>
      </c>
      <c r="F5870" s="1" t="s">
        <v>81</v>
      </c>
      <c r="G5870" s="1" t="s">
        <v>23</v>
      </c>
      <c r="H5870">
        <v>86</v>
      </c>
      <c r="I5870">
        <v>182</v>
      </c>
      <c r="J5870">
        <v>15652</v>
      </c>
      <c r="K5870">
        <v>7043.4</v>
      </c>
      <c r="L5870">
        <v>0.44999999999999996</v>
      </c>
      <c r="M5870">
        <v>8608.6</v>
      </c>
      <c r="N5870" s="1" t="s">
        <v>25</v>
      </c>
    </row>
    <row r="5871" spans="1:14" x14ac:dyDescent="0.3">
      <c r="A5871" s="1" t="s">
        <v>14</v>
      </c>
      <c r="B5871">
        <v>1128299</v>
      </c>
      <c r="C5871" s="2">
        <v>44765</v>
      </c>
      <c r="D5871" s="1" t="s">
        <v>79</v>
      </c>
      <c r="E5871" s="1" t="s">
        <v>80</v>
      </c>
      <c r="F5871" s="1" t="s">
        <v>81</v>
      </c>
      <c r="G5871" s="1" t="s">
        <v>24</v>
      </c>
      <c r="H5871">
        <v>82</v>
      </c>
      <c r="I5871">
        <v>149</v>
      </c>
      <c r="J5871">
        <v>12218</v>
      </c>
      <c r="K5871">
        <v>5620.28</v>
      </c>
      <c r="L5871">
        <v>0.45999999999999996</v>
      </c>
      <c r="M5871">
        <v>6597.72</v>
      </c>
      <c r="N5871" s="1" t="s">
        <v>25</v>
      </c>
    </row>
    <row r="5872" spans="1:14" x14ac:dyDescent="0.3">
      <c r="A5872" s="1" t="s">
        <v>14</v>
      </c>
      <c r="B5872">
        <v>1128299</v>
      </c>
      <c r="C5872" s="2">
        <v>44765</v>
      </c>
      <c r="D5872" s="1" t="s">
        <v>79</v>
      </c>
      <c r="E5872" s="1" t="s">
        <v>80</v>
      </c>
      <c r="F5872" s="1" t="s">
        <v>81</v>
      </c>
      <c r="G5872" s="1" t="s">
        <v>18</v>
      </c>
      <c r="H5872">
        <v>85</v>
      </c>
      <c r="I5872">
        <v>162</v>
      </c>
      <c r="J5872">
        <v>13770</v>
      </c>
      <c r="K5872">
        <v>7573.5000000000009</v>
      </c>
      <c r="L5872">
        <v>0.55000000000000004</v>
      </c>
      <c r="M5872">
        <v>6196.4999999999991</v>
      </c>
      <c r="N5872" s="1" t="s">
        <v>25</v>
      </c>
    </row>
    <row r="5873" spans="1:14" x14ac:dyDescent="0.3">
      <c r="A5873" s="1" t="s">
        <v>14</v>
      </c>
      <c r="B5873">
        <v>1128299</v>
      </c>
      <c r="C5873" s="2">
        <v>44765</v>
      </c>
      <c r="D5873" s="1" t="s">
        <v>79</v>
      </c>
      <c r="E5873" s="1" t="s">
        <v>80</v>
      </c>
      <c r="F5873" s="1" t="s">
        <v>81</v>
      </c>
      <c r="G5873" s="1" t="s">
        <v>20</v>
      </c>
      <c r="H5873">
        <v>96</v>
      </c>
      <c r="I5873">
        <v>180</v>
      </c>
      <c r="J5873">
        <v>17280</v>
      </c>
      <c r="K5873">
        <v>6912</v>
      </c>
      <c r="L5873">
        <v>0.4</v>
      </c>
      <c r="M5873">
        <v>10368</v>
      </c>
      <c r="N5873" s="1" t="s">
        <v>25</v>
      </c>
    </row>
    <row r="5874" spans="1:14" x14ac:dyDescent="0.3">
      <c r="A5874" s="1" t="s">
        <v>14</v>
      </c>
      <c r="B5874">
        <v>1128299</v>
      </c>
      <c r="C5874" s="2">
        <v>44797</v>
      </c>
      <c r="D5874" s="1" t="s">
        <v>79</v>
      </c>
      <c r="E5874" s="1" t="s">
        <v>80</v>
      </c>
      <c r="F5874" s="1" t="s">
        <v>81</v>
      </c>
      <c r="G5874" s="1" t="s">
        <v>21</v>
      </c>
      <c r="H5874">
        <v>83</v>
      </c>
      <c r="I5874">
        <v>240</v>
      </c>
      <c r="J5874">
        <v>19920</v>
      </c>
      <c r="K5874">
        <v>8964</v>
      </c>
      <c r="L5874">
        <v>0.44999999999999996</v>
      </c>
      <c r="M5874">
        <v>10956</v>
      </c>
      <c r="N5874" s="1" t="s">
        <v>25</v>
      </c>
    </row>
    <row r="5875" spans="1:14" x14ac:dyDescent="0.3">
      <c r="A5875" s="1" t="s">
        <v>14</v>
      </c>
      <c r="B5875">
        <v>1128299</v>
      </c>
      <c r="C5875" s="2">
        <v>44797</v>
      </c>
      <c r="D5875" s="1" t="s">
        <v>79</v>
      </c>
      <c r="E5875" s="1" t="s">
        <v>80</v>
      </c>
      <c r="F5875" s="1" t="s">
        <v>81</v>
      </c>
      <c r="G5875" s="1" t="s">
        <v>22</v>
      </c>
      <c r="H5875">
        <v>76</v>
      </c>
      <c r="I5875">
        <v>202</v>
      </c>
      <c r="J5875">
        <v>15352</v>
      </c>
      <c r="K5875">
        <v>7368.96</v>
      </c>
      <c r="L5875">
        <v>0.48</v>
      </c>
      <c r="M5875">
        <v>7983.04</v>
      </c>
      <c r="N5875" s="1" t="s">
        <v>25</v>
      </c>
    </row>
    <row r="5876" spans="1:14" x14ac:dyDescent="0.3">
      <c r="A5876" s="1" t="s">
        <v>14</v>
      </c>
      <c r="B5876">
        <v>1128299</v>
      </c>
      <c r="C5876" s="2">
        <v>44797</v>
      </c>
      <c r="D5876" s="1" t="s">
        <v>79</v>
      </c>
      <c r="E5876" s="1" t="s">
        <v>80</v>
      </c>
      <c r="F5876" s="1" t="s">
        <v>81</v>
      </c>
      <c r="G5876" s="1" t="s">
        <v>23</v>
      </c>
      <c r="H5876">
        <v>69</v>
      </c>
      <c r="I5876">
        <v>189</v>
      </c>
      <c r="J5876">
        <v>13041</v>
      </c>
      <c r="K5876">
        <v>6259.6799999999994</v>
      </c>
      <c r="L5876">
        <v>0.48</v>
      </c>
      <c r="M5876">
        <v>6781.3200000000006</v>
      </c>
      <c r="N5876" s="1" t="s">
        <v>25</v>
      </c>
    </row>
    <row r="5877" spans="1:14" x14ac:dyDescent="0.3">
      <c r="A5877" s="1" t="s">
        <v>14</v>
      </c>
      <c r="B5877">
        <v>1128299</v>
      </c>
      <c r="C5877" s="2">
        <v>44797</v>
      </c>
      <c r="D5877" s="1" t="s">
        <v>79</v>
      </c>
      <c r="E5877" s="1" t="s">
        <v>80</v>
      </c>
      <c r="F5877" s="1" t="s">
        <v>81</v>
      </c>
      <c r="G5877" s="1" t="s">
        <v>24</v>
      </c>
      <c r="H5877">
        <v>66</v>
      </c>
      <c r="I5877">
        <v>111</v>
      </c>
      <c r="J5877">
        <v>7326</v>
      </c>
      <c r="K5877">
        <v>3589.74</v>
      </c>
      <c r="L5877">
        <v>0.49</v>
      </c>
      <c r="M5877">
        <v>3736.26</v>
      </c>
      <c r="N5877" s="1" t="s">
        <v>25</v>
      </c>
    </row>
    <row r="5878" spans="1:14" x14ac:dyDescent="0.3">
      <c r="A5878" s="1" t="s">
        <v>14</v>
      </c>
      <c r="B5878">
        <v>1128299</v>
      </c>
      <c r="C5878" s="2">
        <v>44797</v>
      </c>
      <c r="D5878" s="1" t="s">
        <v>79</v>
      </c>
      <c r="E5878" s="1" t="s">
        <v>80</v>
      </c>
      <c r="F5878" s="1" t="s">
        <v>81</v>
      </c>
      <c r="G5878" s="1" t="s">
        <v>18</v>
      </c>
      <c r="H5878">
        <v>64</v>
      </c>
      <c r="I5878">
        <v>106</v>
      </c>
      <c r="J5878">
        <v>6784</v>
      </c>
      <c r="K5878">
        <v>3459.84</v>
      </c>
      <c r="L5878">
        <v>0.51</v>
      </c>
      <c r="M5878">
        <v>3324.16</v>
      </c>
      <c r="N5878" s="1" t="s">
        <v>25</v>
      </c>
    </row>
    <row r="5879" spans="1:14" x14ac:dyDescent="0.3">
      <c r="A5879" s="1" t="s">
        <v>14</v>
      </c>
      <c r="B5879">
        <v>1128299</v>
      </c>
      <c r="C5879" s="2">
        <v>44797</v>
      </c>
      <c r="D5879" s="1" t="s">
        <v>79</v>
      </c>
      <c r="E5879" s="1" t="s">
        <v>80</v>
      </c>
      <c r="F5879" s="1" t="s">
        <v>81</v>
      </c>
      <c r="G5879" s="1" t="s">
        <v>20</v>
      </c>
      <c r="H5879">
        <v>73</v>
      </c>
      <c r="I5879">
        <v>75</v>
      </c>
      <c r="J5879">
        <v>5475</v>
      </c>
      <c r="K5879">
        <v>2299.5</v>
      </c>
      <c r="L5879">
        <v>0.42</v>
      </c>
      <c r="M5879">
        <v>3175.5</v>
      </c>
      <c r="N5879" s="1" t="s">
        <v>25</v>
      </c>
    </row>
    <row r="5880" spans="1:14" x14ac:dyDescent="0.3">
      <c r="A5880" s="1" t="s">
        <v>14</v>
      </c>
      <c r="B5880">
        <v>1128299</v>
      </c>
      <c r="C5880" s="2">
        <v>44829</v>
      </c>
      <c r="D5880" s="1" t="s">
        <v>79</v>
      </c>
      <c r="E5880" s="1" t="s">
        <v>80</v>
      </c>
      <c r="F5880" s="1" t="s">
        <v>81</v>
      </c>
      <c r="G5880" s="1" t="s">
        <v>21</v>
      </c>
      <c r="H5880">
        <v>46</v>
      </c>
      <c r="I5880">
        <v>113</v>
      </c>
      <c r="J5880">
        <v>5198</v>
      </c>
      <c r="K5880">
        <v>2599</v>
      </c>
      <c r="L5880">
        <v>0.5</v>
      </c>
      <c r="M5880">
        <v>2599</v>
      </c>
      <c r="N5880" s="1" t="s">
        <v>25</v>
      </c>
    </row>
    <row r="5881" spans="1:14" x14ac:dyDescent="0.3">
      <c r="A5881" s="1" t="s">
        <v>14</v>
      </c>
      <c r="B5881">
        <v>1128299</v>
      </c>
      <c r="C5881" s="2">
        <v>44829</v>
      </c>
      <c r="D5881" s="1" t="s">
        <v>79</v>
      </c>
      <c r="E5881" s="1" t="s">
        <v>80</v>
      </c>
      <c r="F5881" s="1" t="s">
        <v>81</v>
      </c>
      <c r="G5881" s="1" t="s">
        <v>22</v>
      </c>
      <c r="H5881">
        <v>52</v>
      </c>
      <c r="I5881">
        <v>113</v>
      </c>
      <c r="J5881">
        <v>5876</v>
      </c>
      <c r="K5881">
        <v>2702.9599999999996</v>
      </c>
      <c r="L5881">
        <v>0.45999999999999996</v>
      </c>
      <c r="M5881">
        <v>3173.0400000000004</v>
      </c>
      <c r="N5881" s="1" t="s">
        <v>25</v>
      </c>
    </row>
    <row r="5882" spans="1:14" x14ac:dyDescent="0.3">
      <c r="A5882" s="1" t="s">
        <v>14</v>
      </c>
      <c r="B5882">
        <v>1128299</v>
      </c>
      <c r="C5882" s="2">
        <v>44829</v>
      </c>
      <c r="D5882" s="1" t="s">
        <v>79</v>
      </c>
      <c r="E5882" s="1" t="s">
        <v>80</v>
      </c>
      <c r="F5882" s="1" t="s">
        <v>81</v>
      </c>
      <c r="G5882" s="1" t="s">
        <v>23</v>
      </c>
      <c r="H5882">
        <v>47</v>
      </c>
      <c r="I5882">
        <v>65</v>
      </c>
      <c r="J5882">
        <v>3055</v>
      </c>
      <c r="K5882">
        <v>1435.85</v>
      </c>
      <c r="L5882">
        <v>0.47</v>
      </c>
      <c r="M5882">
        <v>1619.15</v>
      </c>
      <c r="N5882" s="1" t="s">
        <v>25</v>
      </c>
    </row>
    <row r="5883" spans="1:14" x14ac:dyDescent="0.3">
      <c r="A5883" s="1" t="s">
        <v>14</v>
      </c>
      <c r="B5883">
        <v>1128299</v>
      </c>
      <c r="C5883" s="2">
        <v>44829</v>
      </c>
      <c r="D5883" s="1" t="s">
        <v>79</v>
      </c>
      <c r="E5883" s="1" t="s">
        <v>80</v>
      </c>
      <c r="F5883" s="1" t="s">
        <v>81</v>
      </c>
      <c r="G5883" s="1" t="s">
        <v>24</v>
      </c>
      <c r="H5883">
        <v>45</v>
      </c>
      <c r="I5883">
        <v>54</v>
      </c>
      <c r="J5883">
        <v>2430</v>
      </c>
      <c r="K5883">
        <v>1190.7</v>
      </c>
      <c r="L5883">
        <v>0.49</v>
      </c>
      <c r="M5883">
        <v>1239.3</v>
      </c>
      <c r="N5883" s="1" t="s">
        <v>25</v>
      </c>
    </row>
    <row r="5884" spans="1:14" x14ac:dyDescent="0.3">
      <c r="A5884" s="1" t="s">
        <v>14</v>
      </c>
      <c r="B5884">
        <v>1128299</v>
      </c>
      <c r="C5884" s="2">
        <v>44829</v>
      </c>
      <c r="D5884" s="1" t="s">
        <v>79</v>
      </c>
      <c r="E5884" s="1" t="s">
        <v>80</v>
      </c>
      <c r="F5884" s="1" t="s">
        <v>81</v>
      </c>
      <c r="G5884" s="1" t="s">
        <v>18</v>
      </c>
      <c r="H5884">
        <v>58</v>
      </c>
      <c r="I5884">
        <v>56</v>
      </c>
      <c r="J5884">
        <v>3248</v>
      </c>
      <c r="K5884">
        <v>1624</v>
      </c>
      <c r="L5884">
        <v>0.5</v>
      </c>
      <c r="M5884">
        <v>1624</v>
      </c>
      <c r="N5884" s="1" t="s">
        <v>25</v>
      </c>
    </row>
    <row r="5885" spans="1:14" x14ac:dyDescent="0.3">
      <c r="A5885" s="1" t="s">
        <v>14</v>
      </c>
      <c r="B5885">
        <v>1128299</v>
      </c>
      <c r="C5885" s="2">
        <v>44829</v>
      </c>
      <c r="D5885" s="1" t="s">
        <v>79</v>
      </c>
      <c r="E5885" s="1" t="s">
        <v>80</v>
      </c>
      <c r="F5885" s="1" t="s">
        <v>81</v>
      </c>
      <c r="G5885" s="1" t="s">
        <v>20</v>
      </c>
      <c r="H5885">
        <v>42</v>
      </c>
      <c r="I5885">
        <v>70</v>
      </c>
      <c r="J5885">
        <v>2940</v>
      </c>
      <c r="K5885">
        <v>1264.2</v>
      </c>
      <c r="L5885">
        <v>0.43</v>
      </c>
      <c r="M5885">
        <v>1675.8</v>
      </c>
      <c r="N5885" s="1" t="s">
        <v>25</v>
      </c>
    </row>
    <row r="5886" spans="1:14" x14ac:dyDescent="0.3">
      <c r="A5886" s="1" t="s">
        <v>14</v>
      </c>
      <c r="B5886">
        <v>1128299</v>
      </c>
      <c r="C5886" s="2">
        <v>44858</v>
      </c>
      <c r="D5886" s="1" t="s">
        <v>79</v>
      </c>
      <c r="E5886" s="1" t="s">
        <v>80</v>
      </c>
      <c r="F5886" s="1" t="s">
        <v>81</v>
      </c>
      <c r="G5886" s="1" t="s">
        <v>21</v>
      </c>
      <c r="H5886">
        <v>38</v>
      </c>
      <c r="I5886">
        <v>102</v>
      </c>
      <c r="J5886">
        <v>3876</v>
      </c>
      <c r="K5886">
        <v>1744.1999999999998</v>
      </c>
      <c r="L5886">
        <v>0.44999999999999996</v>
      </c>
      <c r="M5886">
        <v>2131.8000000000002</v>
      </c>
      <c r="N5886" s="1" t="s">
        <v>25</v>
      </c>
    </row>
    <row r="5887" spans="1:14" x14ac:dyDescent="0.3">
      <c r="A5887" s="1" t="s">
        <v>14</v>
      </c>
      <c r="B5887">
        <v>1128299</v>
      </c>
      <c r="C5887" s="2">
        <v>44858</v>
      </c>
      <c r="D5887" s="1" t="s">
        <v>79</v>
      </c>
      <c r="E5887" s="1" t="s">
        <v>80</v>
      </c>
      <c r="F5887" s="1" t="s">
        <v>81</v>
      </c>
      <c r="G5887" s="1" t="s">
        <v>22</v>
      </c>
      <c r="H5887">
        <v>51</v>
      </c>
      <c r="I5887">
        <v>142</v>
      </c>
      <c r="J5887">
        <v>7242</v>
      </c>
      <c r="K5887">
        <v>3548.58</v>
      </c>
      <c r="L5887">
        <v>0.49</v>
      </c>
      <c r="M5887">
        <v>3693.42</v>
      </c>
      <c r="N5887" s="1" t="s">
        <v>25</v>
      </c>
    </row>
    <row r="5888" spans="1:14" x14ac:dyDescent="0.3">
      <c r="A5888" s="1" t="s">
        <v>14</v>
      </c>
      <c r="B5888">
        <v>1128299</v>
      </c>
      <c r="C5888" s="2">
        <v>44858</v>
      </c>
      <c r="D5888" s="1" t="s">
        <v>79</v>
      </c>
      <c r="E5888" s="1" t="s">
        <v>80</v>
      </c>
      <c r="F5888" s="1" t="s">
        <v>81</v>
      </c>
      <c r="G5888" s="1" t="s">
        <v>23</v>
      </c>
      <c r="H5888">
        <v>46</v>
      </c>
      <c r="I5888">
        <v>95</v>
      </c>
      <c r="J5888">
        <v>4370</v>
      </c>
      <c r="K5888">
        <v>2010.1999999999998</v>
      </c>
      <c r="L5888">
        <v>0.45999999999999996</v>
      </c>
      <c r="M5888">
        <v>2359.8000000000002</v>
      </c>
      <c r="N5888" s="1" t="s">
        <v>25</v>
      </c>
    </row>
    <row r="5889" spans="1:14" x14ac:dyDescent="0.3">
      <c r="A5889" s="1" t="s">
        <v>14</v>
      </c>
      <c r="B5889">
        <v>1128299</v>
      </c>
      <c r="C5889" s="2">
        <v>44858</v>
      </c>
      <c r="D5889" s="1" t="s">
        <v>79</v>
      </c>
      <c r="E5889" s="1" t="s">
        <v>80</v>
      </c>
      <c r="F5889" s="1" t="s">
        <v>81</v>
      </c>
      <c r="G5889" s="1" t="s">
        <v>24</v>
      </c>
      <c r="H5889">
        <v>41</v>
      </c>
      <c r="I5889">
        <v>98</v>
      </c>
      <c r="J5889">
        <v>4018</v>
      </c>
      <c r="K5889">
        <v>1968.82</v>
      </c>
      <c r="L5889">
        <v>0.49</v>
      </c>
      <c r="M5889">
        <v>2049.1800000000003</v>
      </c>
      <c r="N5889" s="1" t="s">
        <v>25</v>
      </c>
    </row>
    <row r="5890" spans="1:14" x14ac:dyDescent="0.3">
      <c r="A5890" s="1" t="s">
        <v>14</v>
      </c>
      <c r="B5890">
        <v>1128299</v>
      </c>
      <c r="C5890" s="2">
        <v>44858</v>
      </c>
      <c r="D5890" s="1" t="s">
        <v>79</v>
      </c>
      <c r="E5890" s="1" t="s">
        <v>80</v>
      </c>
      <c r="F5890" s="1" t="s">
        <v>81</v>
      </c>
      <c r="G5890" s="1" t="s">
        <v>18</v>
      </c>
      <c r="H5890">
        <v>53</v>
      </c>
      <c r="I5890">
        <v>87</v>
      </c>
      <c r="J5890">
        <v>4611</v>
      </c>
      <c r="K5890">
        <v>2489.94</v>
      </c>
      <c r="L5890">
        <v>0.54</v>
      </c>
      <c r="M5890">
        <v>2121.06</v>
      </c>
      <c r="N5890" s="1" t="s">
        <v>25</v>
      </c>
    </row>
    <row r="5891" spans="1:14" x14ac:dyDescent="0.3">
      <c r="A5891" s="1" t="s">
        <v>14</v>
      </c>
      <c r="B5891">
        <v>1128299</v>
      </c>
      <c r="C5891" s="2">
        <v>44858</v>
      </c>
      <c r="D5891" s="1" t="s">
        <v>79</v>
      </c>
      <c r="E5891" s="1" t="s">
        <v>80</v>
      </c>
      <c r="F5891" s="1" t="s">
        <v>81</v>
      </c>
      <c r="G5891" s="1" t="s">
        <v>20</v>
      </c>
      <c r="H5891">
        <v>59</v>
      </c>
      <c r="I5891">
        <v>102</v>
      </c>
      <c r="J5891">
        <v>6018</v>
      </c>
      <c r="K5891">
        <v>2647.92</v>
      </c>
      <c r="L5891">
        <v>0.44</v>
      </c>
      <c r="M5891">
        <v>3370.08</v>
      </c>
      <c r="N5891" s="1" t="s">
        <v>25</v>
      </c>
    </row>
    <row r="5892" spans="1:14" x14ac:dyDescent="0.3">
      <c r="A5892" s="1" t="s">
        <v>14</v>
      </c>
      <c r="B5892">
        <v>1128299</v>
      </c>
      <c r="C5892" s="2">
        <v>44889</v>
      </c>
      <c r="D5892" s="1" t="s">
        <v>79</v>
      </c>
      <c r="E5892" s="1" t="s">
        <v>80</v>
      </c>
      <c r="F5892" s="1" t="s">
        <v>81</v>
      </c>
      <c r="G5892" s="1" t="s">
        <v>21</v>
      </c>
      <c r="H5892">
        <v>42</v>
      </c>
      <c r="I5892">
        <v>155</v>
      </c>
      <c r="J5892">
        <v>6510</v>
      </c>
      <c r="K5892">
        <v>3059.7</v>
      </c>
      <c r="L5892">
        <v>0.47</v>
      </c>
      <c r="M5892">
        <v>3450.3</v>
      </c>
      <c r="N5892" s="1" t="s">
        <v>25</v>
      </c>
    </row>
    <row r="5893" spans="1:14" x14ac:dyDescent="0.3">
      <c r="A5893" s="1" t="s">
        <v>14</v>
      </c>
      <c r="B5893">
        <v>1128299</v>
      </c>
      <c r="C5893" s="2">
        <v>44889</v>
      </c>
      <c r="D5893" s="1" t="s">
        <v>79</v>
      </c>
      <c r="E5893" s="1" t="s">
        <v>80</v>
      </c>
      <c r="F5893" s="1" t="s">
        <v>81</v>
      </c>
      <c r="G5893" s="1" t="s">
        <v>22</v>
      </c>
      <c r="H5893">
        <v>47</v>
      </c>
      <c r="I5893">
        <v>169</v>
      </c>
      <c r="J5893">
        <v>7943</v>
      </c>
      <c r="K5893">
        <v>3892.0699999999997</v>
      </c>
      <c r="L5893">
        <v>0.49</v>
      </c>
      <c r="M5893">
        <v>4050.9300000000003</v>
      </c>
      <c r="N5893" s="1" t="s">
        <v>25</v>
      </c>
    </row>
    <row r="5894" spans="1:14" x14ac:dyDescent="0.3">
      <c r="A5894" s="1" t="s">
        <v>14</v>
      </c>
      <c r="B5894">
        <v>1128299</v>
      </c>
      <c r="C5894" s="2">
        <v>44889</v>
      </c>
      <c r="D5894" s="1" t="s">
        <v>79</v>
      </c>
      <c r="E5894" s="1" t="s">
        <v>80</v>
      </c>
      <c r="F5894" s="1" t="s">
        <v>81</v>
      </c>
      <c r="G5894" s="1" t="s">
        <v>23</v>
      </c>
      <c r="H5894">
        <v>43</v>
      </c>
      <c r="I5894">
        <v>138</v>
      </c>
      <c r="J5894">
        <v>5934</v>
      </c>
      <c r="K5894">
        <v>2848.3199999999997</v>
      </c>
      <c r="L5894">
        <v>0.48</v>
      </c>
      <c r="M5894">
        <v>3085.6800000000003</v>
      </c>
      <c r="N5894" s="1" t="s">
        <v>25</v>
      </c>
    </row>
    <row r="5895" spans="1:14" x14ac:dyDescent="0.3">
      <c r="A5895" s="1" t="s">
        <v>14</v>
      </c>
      <c r="B5895">
        <v>1128299</v>
      </c>
      <c r="C5895" s="2">
        <v>44889</v>
      </c>
      <c r="D5895" s="1" t="s">
        <v>79</v>
      </c>
      <c r="E5895" s="1" t="s">
        <v>80</v>
      </c>
      <c r="F5895" s="1" t="s">
        <v>81</v>
      </c>
      <c r="G5895" s="1" t="s">
        <v>24</v>
      </c>
      <c r="H5895">
        <v>52</v>
      </c>
      <c r="I5895">
        <v>113</v>
      </c>
      <c r="J5895">
        <v>5876</v>
      </c>
      <c r="K5895">
        <v>2820.48</v>
      </c>
      <c r="L5895">
        <v>0.48</v>
      </c>
      <c r="M5895">
        <v>3055.52</v>
      </c>
      <c r="N5895" s="1" t="s">
        <v>25</v>
      </c>
    </row>
    <row r="5896" spans="1:14" x14ac:dyDescent="0.3">
      <c r="A5896" s="1" t="s">
        <v>14</v>
      </c>
      <c r="B5896">
        <v>1128299</v>
      </c>
      <c r="C5896" s="2">
        <v>44889</v>
      </c>
      <c r="D5896" s="1" t="s">
        <v>79</v>
      </c>
      <c r="E5896" s="1" t="s">
        <v>80</v>
      </c>
      <c r="F5896" s="1" t="s">
        <v>81</v>
      </c>
      <c r="G5896" s="1" t="s">
        <v>18</v>
      </c>
      <c r="H5896">
        <v>73</v>
      </c>
      <c r="I5896">
        <v>111</v>
      </c>
      <c r="J5896">
        <v>8103</v>
      </c>
      <c r="K5896">
        <v>4456.6500000000005</v>
      </c>
      <c r="L5896">
        <v>0.55000000000000004</v>
      </c>
      <c r="M5896">
        <v>3646.3499999999995</v>
      </c>
      <c r="N5896" s="1" t="s">
        <v>25</v>
      </c>
    </row>
    <row r="5897" spans="1:14" x14ac:dyDescent="0.3">
      <c r="A5897" s="1" t="s">
        <v>14</v>
      </c>
      <c r="B5897">
        <v>1128299</v>
      </c>
      <c r="C5897" s="2">
        <v>44889</v>
      </c>
      <c r="D5897" s="1" t="s">
        <v>79</v>
      </c>
      <c r="E5897" s="1" t="s">
        <v>80</v>
      </c>
      <c r="F5897" s="1" t="s">
        <v>81</v>
      </c>
      <c r="G5897" s="1" t="s">
        <v>20</v>
      </c>
      <c r="H5897">
        <v>74</v>
      </c>
      <c r="I5897">
        <v>149</v>
      </c>
      <c r="J5897">
        <v>11026</v>
      </c>
      <c r="K5897">
        <v>4410.4000000000005</v>
      </c>
      <c r="L5897">
        <v>0.4</v>
      </c>
      <c r="M5897">
        <v>6615.5999999999995</v>
      </c>
      <c r="N5897" s="1" t="s">
        <v>25</v>
      </c>
    </row>
    <row r="5898" spans="1:14" x14ac:dyDescent="0.3">
      <c r="A5898" s="1" t="s">
        <v>14</v>
      </c>
      <c r="B5898">
        <v>1128299</v>
      </c>
      <c r="C5898" s="2">
        <v>44918</v>
      </c>
      <c r="D5898" s="1" t="s">
        <v>79</v>
      </c>
      <c r="E5898" s="1" t="s">
        <v>80</v>
      </c>
      <c r="F5898" s="1" t="s">
        <v>81</v>
      </c>
      <c r="G5898" s="1" t="s">
        <v>21</v>
      </c>
      <c r="H5898">
        <v>60</v>
      </c>
      <c r="I5898">
        <v>225</v>
      </c>
      <c r="J5898">
        <v>13500</v>
      </c>
      <c r="K5898">
        <v>6345</v>
      </c>
      <c r="L5898">
        <v>0.47</v>
      </c>
      <c r="M5898">
        <v>7155</v>
      </c>
      <c r="N5898" s="1" t="s">
        <v>25</v>
      </c>
    </row>
    <row r="5899" spans="1:14" x14ac:dyDescent="0.3">
      <c r="A5899" s="1" t="s">
        <v>14</v>
      </c>
      <c r="B5899">
        <v>1128299</v>
      </c>
      <c r="C5899" s="2">
        <v>44918</v>
      </c>
      <c r="D5899" s="1" t="s">
        <v>79</v>
      </c>
      <c r="E5899" s="1" t="s">
        <v>80</v>
      </c>
      <c r="F5899" s="1" t="s">
        <v>81</v>
      </c>
      <c r="G5899" s="1" t="s">
        <v>22</v>
      </c>
      <c r="H5899">
        <v>74</v>
      </c>
      <c r="I5899">
        <v>225</v>
      </c>
      <c r="J5899">
        <v>16650</v>
      </c>
      <c r="K5899">
        <v>7492.4999999999991</v>
      </c>
      <c r="L5899">
        <v>0.44999999999999996</v>
      </c>
      <c r="M5899">
        <v>9157.5</v>
      </c>
      <c r="N5899" s="1" t="s">
        <v>25</v>
      </c>
    </row>
    <row r="5900" spans="1:14" x14ac:dyDescent="0.3">
      <c r="A5900" s="1" t="s">
        <v>14</v>
      </c>
      <c r="B5900">
        <v>1128299</v>
      </c>
      <c r="C5900" s="2">
        <v>44616</v>
      </c>
      <c r="D5900" s="1" t="s">
        <v>79</v>
      </c>
      <c r="E5900" s="1" t="s">
        <v>80</v>
      </c>
      <c r="F5900" s="1" t="s">
        <v>81</v>
      </c>
      <c r="G5900" s="1" t="s">
        <v>24</v>
      </c>
      <c r="H5900">
        <v>28</v>
      </c>
      <c r="I5900">
        <v>64</v>
      </c>
      <c r="J5900">
        <v>1792</v>
      </c>
      <c r="K5900">
        <v>734.71999999999991</v>
      </c>
      <c r="L5900">
        <v>0.41</v>
      </c>
      <c r="M5900">
        <v>1057.2800000000002</v>
      </c>
      <c r="N5900" s="1" t="s">
        <v>19</v>
      </c>
    </row>
    <row r="5901" spans="1:14" x14ac:dyDescent="0.3">
      <c r="A5901" s="1" t="s">
        <v>14</v>
      </c>
      <c r="B5901">
        <v>1128299</v>
      </c>
      <c r="C5901" s="2">
        <v>44616</v>
      </c>
      <c r="D5901" s="1" t="s">
        <v>79</v>
      </c>
      <c r="E5901" s="1" t="s">
        <v>80</v>
      </c>
      <c r="F5901" s="1" t="s">
        <v>81</v>
      </c>
      <c r="G5901" s="1" t="s">
        <v>18</v>
      </c>
      <c r="H5901">
        <v>29</v>
      </c>
      <c r="I5901">
        <v>39</v>
      </c>
      <c r="J5901">
        <v>1131</v>
      </c>
      <c r="K5901">
        <v>508.95</v>
      </c>
      <c r="L5901">
        <v>0.45</v>
      </c>
      <c r="M5901">
        <v>622.04999999999995</v>
      </c>
      <c r="N5901" s="1" t="s">
        <v>19</v>
      </c>
    </row>
    <row r="5902" spans="1:14" x14ac:dyDescent="0.3">
      <c r="A5902" s="1" t="s">
        <v>14</v>
      </c>
      <c r="B5902">
        <v>1128299</v>
      </c>
      <c r="C5902" s="2">
        <v>44616</v>
      </c>
      <c r="D5902" s="1" t="s">
        <v>79</v>
      </c>
      <c r="E5902" s="1" t="s">
        <v>80</v>
      </c>
      <c r="F5902" s="1" t="s">
        <v>81</v>
      </c>
      <c r="G5902" s="1" t="s">
        <v>20</v>
      </c>
      <c r="H5902">
        <v>30</v>
      </c>
      <c r="I5902">
        <v>107</v>
      </c>
      <c r="J5902">
        <v>3210</v>
      </c>
      <c r="K5902">
        <v>1155.5999999999999</v>
      </c>
      <c r="L5902">
        <v>0.36</v>
      </c>
      <c r="M5902">
        <v>2054.4</v>
      </c>
      <c r="N5902" s="1" t="s">
        <v>19</v>
      </c>
    </row>
    <row r="5903" spans="1:14" x14ac:dyDescent="0.3">
      <c r="A5903" s="1" t="s">
        <v>14</v>
      </c>
      <c r="B5903">
        <v>1128299</v>
      </c>
      <c r="C5903" s="2">
        <v>44643</v>
      </c>
      <c r="D5903" s="1" t="s">
        <v>79</v>
      </c>
      <c r="E5903" s="1" t="s">
        <v>80</v>
      </c>
      <c r="F5903" s="1" t="s">
        <v>81</v>
      </c>
      <c r="G5903" s="1" t="s">
        <v>21</v>
      </c>
      <c r="H5903">
        <v>30</v>
      </c>
      <c r="I5903">
        <v>162</v>
      </c>
      <c r="J5903">
        <v>4860</v>
      </c>
      <c r="K5903">
        <v>1846.8</v>
      </c>
      <c r="L5903">
        <v>0.38</v>
      </c>
      <c r="M5903">
        <v>3013.2</v>
      </c>
      <c r="N5903" s="1" t="s">
        <v>19</v>
      </c>
    </row>
    <row r="5904" spans="1:14" x14ac:dyDescent="0.3">
      <c r="A5904" s="1" t="s">
        <v>14</v>
      </c>
      <c r="B5904">
        <v>1128299</v>
      </c>
      <c r="C5904" s="2">
        <v>44643</v>
      </c>
      <c r="D5904" s="1" t="s">
        <v>79</v>
      </c>
      <c r="E5904" s="1" t="s">
        <v>80</v>
      </c>
      <c r="F5904" s="1" t="s">
        <v>81</v>
      </c>
      <c r="G5904" s="1" t="s">
        <v>22</v>
      </c>
      <c r="H5904">
        <v>35</v>
      </c>
      <c r="I5904">
        <v>98</v>
      </c>
      <c r="J5904">
        <v>3430</v>
      </c>
      <c r="K5904">
        <v>1406.3</v>
      </c>
      <c r="L5904">
        <v>0.41</v>
      </c>
      <c r="M5904">
        <v>2023.7</v>
      </c>
      <c r="N5904" s="1" t="s">
        <v>19</v>
      </c>
    </row>
    <row r="5905" spans="1:14" x14ac:dyDescent="0.3">
      <c r="A5905" s="1" t="s">
        <v>14</v>
      </c>
      <c r="B5905">
        <v>1128299</v>
      </c>
      <c r="C5905" s="2">
        <v>44643</v>
      </c>
      <c r="D5905" s="1" t="s">
        <v>79</v>
      </c>
      <c r="E5905" s="1" t="s">
        <v>80</v>
      </c>
      <c r="F5905" s="1" t="s">
        <v>81</v>
      </c>
      <c r="G5905" s="1" t="s">
        <v>23</v>
      </c>
      <c r="H5905">
        <v>43</v>
      </c>
      <c r="I5905">
        <v>112</v>
      </c>
      <c r="J5905">
        <v>4816</v>
      </c>
      <c r="K5905">
        <v>1974.56</v>
      </c>
      <c r="L5905">
        <v>0.41</v>
      </c>
      <c r="M5905">
        <v>2841.44</v>
      </c>
      <c r="N5905" s="1" t="s">
        <v>19</v>
      </c>
    </row>
    <row r="5906" spans="1:14" x14ac:dyDescent="0.3">
      <c r="A5906" s="1" t="s">
        <v>14</v>
      </c>
      <c r="B5906">
        <v>1128299</v>
      </c>
      <c r="C5906" s="2">
        <v>44643</v>
      </c>
      <c r="D5906" s="1" t="s">
        <v>79</v>
      </c>
      <c r="E5906" s="1" t="s">
        <v>80</v>
      </c>
      <c r="F5906" s="1" t="s">
        <v>81</v>
      </c>
      <c r="G5906" s="1" t="s">
        <v>24</v>
      </c>
      <c r="H5906">
        <v>38</v>
      </c>
      <c r="I5906">
        <v>78</v>
      </c>
      <c r="J5906">
        <v>2964</v>
      </c>
      <c r="K5906">
        <v>1155.9599999999998</v>
      </c>
      <c r="L5906">
        <v>0.38999999999999996</v>
      </c>
      <c r="M5906">
        <v>1808.0400000000002</v>
      </c>
      <c r="N5906" s="1" t="s">
        <v>19</v>
      </c>
    </row>
    <row r="5907" spans="1:14" x14ac:dyDescent="0.3">
      <c r="A5907" s="1" t="s">
        <v>14</v>
      </c>
      <c r="B5907">
        <v>1128299</v>
      </c>
      <c r="C5907" s="2">
        <v>44643</v>
      </c>
      <c r="D5907" s="1" t="s">
        <v>79</v>
      </c>
      <c r="E5907" s="1" t="s">
        <v>80</v>
      </c>
      <c r="F5907" s="1" t="s">
        <v>81</v>
      </c>
      <c r="G5907" s="1" t="s">
        <v>18</v>
      </c>
      <c r="H5907">
        <v>43</v>
      </c>
      <c r="I5907">
        <v>33</v>
      </c>
      <c r="J5907">
        <v>1419</v>
      </c>
      <c r="K5907">
        <v>595.98</v>
      </c>
      <c r="L5907">
        <v>0.42000000000000004</v>
      </c>
      <c r="M5907">
        <v>823.02</v>
      </c>
      <c r="N5907" s="1" t="s">
        <v>19</v>
      </c>
    </row>
    <row r="5908" spans="1:14" x14ac:dyDescent="0.3">
      <c r="A5908" s="1" t="s">
        <v>14</v>
      </c>
      <c r="B5908">
        <v>1128299</v>
      </c>
      <c r="C5908" s="2">
        <v>44643</v>
      </c>
      <c r="D5908" s="1" t="s">
        <v>79</v>
      </c>
      <c r="E5908" s="1" t="s">
        <v>80</v>
      </c>
      <c r="F5908" s="1" t="s">
        <v>81</v>
      </c>
      <c r="G5908" s="1" t="s">
        <v>20</v>
      </c>
      <c r="H5908">
        <v>35</v>
      </c>
      <c r="I5908">
        <v>102</v>
      </c>
      <c r="J5908">
        <v>3570</v>
      </c>
      <c r="K5908">
        <v>1285.2</v>
      </c>
      <c r="L5908">
        <v>0.36</v>
      </c>
      <c r="M5908">
        <v>2284.8000000000002</v>
      </c>
      <c r="N5908" s="1" t="s">
        <v>19</v>
      </c>
    </row>
    <row r="5909" spans="1:14" x14ac:dyDescent="0.3">
      <c r="A5909" s="1" t="s">
        <v>14</v>
      </c>
      <c r="B5909">
        <v>1128299</v>
      </c>
      <c r="C5909" s="2">
        <v>44675</v>
      </c>
      <c r="D5909" s="1" t="s">
        <v>79</v>
      </c>
      <c r="E5909" s="1" t="s">
        <v>80</v>
      </c>
      <c r="F5909" s="1" t="s">
        <v>81</v>
      </c>
      <c r="G5909" s="1" t="s">
        <v>21</v>
      </c>
      <c r="H5909">
        <v>38</v>
      </c>
      <c r="I5909">
        <v>147</v>
      </c>
      <c r="J5909">
        <v>5586</v>
      </c>
      <c r="K5909">
        <v>2066.8200000000002</v>
      </c>
      <c r="L5909">
        <v>0.37</v>
      </c>
      <c r="M5909">
        <v>3519.18</v>
      </c>
      <c r="N5909" s="1" t="s">
        <v>19</v>
      </c>
    </row>
    <row r="5910" spans="1:14" x14ac:dyDescent="0.3">
      <c r="A5910" s="1" t="s">
        <v>14</v>
      </c>
      <c r="B5910">
        <v>1128299</v>
      </c>
      <c r="C5910" s="2">
        <v>44675</v>
      </c>
      <c r="D5910" s="1" t="s">
        <v>79</v>
      </c>
      <c r="E5910" s="1" t="s">
        <v>80</v>
      </c>
      <c r="F5910" s="1" t="s">
        <v>81</v>
      </c>
      <c r="G5910" s="1" t="s">
        <v>22</v>
      </c>
      <c r="H5910">
        <v>44</v>
      </c>
      <c r="I5910">
        <v>85</v>
      </c>
      <c r="J5910">
        <v>3740</v>
      </c>
      <c r="K5910">
        <v>1533.3999999999999</v>
      </c>
      <c r="L5910">
        <v>0.41</v>
      </c>
      <c r="M5910">
        <v>2206.6000000000004</v>
      </c>
      <c r="N5910" s="1" t="s">
        <v>19</v>
      </c>
    </row>
    <row r="5911" spans="1:14" x14ac:dyDescent="0.3">
      <c r="A5911" s="1" t="s">
        <v>14</v>
      </c>
      <c r="B5911">
        <v>1128299</v>
      </c>
      <c r="C5911" s="2">
        <v>44675</v>
      </c>
      <c r="D5911" s="1" t="s">
        <v>79</v>
      </c>
      <c r="E5911" s="1" t="s">
        <v>80</v>
      </c>
      <c r="F5911" s="1" t="s">
        <v>81</v>
      </c>
      <c r="G5911" s="1" t="s">
        <v>23</v>
      </c>
      <c r="H5911">
        <v>41</v>
      </c>
      <c r="I5911">
        <v>114</v>
      </c>
      <c r="J5911">
        <v>4674</v>
      </c>
      <c r="K5911">
        <v>1729.3799999999999</v>
      </c>
      <c r="L5911">
        <v>0.37</v>
      </c>
      <c r="M5911">
        <v>2944.62</v>
      </c>
      <c r="N5911" s="1" t="s">
        <v>19</v>
      </c>
    </row>
    <row r="5912" spans="1:14" x14ac:dyDescent="0.3">
      <c r="A5912" s="1" t="s">
        <v>14</v>
      </c>
      <c r="B5912">
        <v>1128299</v>
      </c>
      <c r="C5912" s="2">
        <v>44675</v>
      </c>
      <c r="D5912" s="1" t="s">
        <v>79</v>
      </c>
      <c r="E5912" s="1" t="s">
        <v>80</v>
      </c>
      <c r="F5912" s="1" t="s">
        <v>81</v>
      </c>
      <c r="G5912" s="1" t="s">
        <v>24</v>
      </c>
      <c r="H5912">
        <v>32</v>
      </c>
      <c r="I5912">
        <v>68</v>
      </c>
      <c r="J5912">
        <v>2176</v>
      </c>
      <c r="K5912">
        <v>913.92</v>
      </c>
      <c r="L5912">
        <v>0.42</v>
      </c>
      <c r="M5912">
        <v>1262.08</v>
      </c>
      <c r="N5912" s="1" t="s">
        <v>19</v>
      </c>
    </row>
    <row r="5913" spans="1:14" x14ac:dyDescent="0.3">
      <c r="A5913" s="1" t="s">
        <v>14</v>
      </c>
      <c r="B5913">
        <v>1128299</v>
      </c>
      <c r="C5913" s="2">
        <v>44675</v>
      </c>
      <c r="D5913" s="1" t="s">
        <v>79</v>
      </c>
      <c r="E5913" s="1" t="s">
        <v>80</v>
      </c>
      <c r="F5913" s="1" t="s">
        <v>81</v>
      </c>
      <c r="G5913" s="1" t="s">
        <v>18</v>
      </c>
      <c r="H5913">
        <v>40</v>
      </c>
      <c r="I5913">
        <v>40</v>
      </c>
      <c r="J5913">
        <v>1600</v>
      </c>
      <c r="K5913">
        <v>672.00000000000011</v>
      </c>
      <c r="L5913">
        <v>0.42000000000000004</v>
      </c>
      <c r="M5913">
        <v>927.99999999999989</v>
      </c>
      <c r="N5913" s="1" t="s">
        <v>19</v>
      </c>
    </row>
    <row r="5914" spans="1:14" x14ac:dyDescent="0.3">
      <c r="A5914" s="1" t="s">
        <v>14</v>
      </c>
      <c r="B5914">
        <v>1128299</v>
      </c>
      <c r="C5914" s="2">
        <v>44675</v>
      </c>
      <c r="D5914" s="1" t="s">
        <v>79</v>
      </c>
      <c r="E5914" s="1" t="s">
        <v>80</v>
      </c>
      <c r="F5914" s="1" t="s">
        <v>81</v>
      </c>
      <c r="G5914" s="1" t="s">
        <v>20</v>
      </c>
      <c r="H5914">
        <v>47</v>
      </c>
      <c r="I5914">
        <v>90</v>
      </c>
      <c r="J5914">
        <v>4230</v>
      </c>
      <c r="K5914">
        <v>1522.8</v>
      </c>
      <c r="L5914">
        <v>0.36</v>
      </c>
      <c r="M5914">
        <v>2707.2</v>
      </c>
      <c r="N5914" s="1" t="s">
        <v>19</v>
      </c>
    </row>
    <row r="5915" spans="1:14" x14ac:dyDescent="0.3">
      <c r="A5915" s="1" t="s">
        <v>14</v>
      </c>
      <c r="B5915">
        <v>1128299</v>
      </c>
      <c r="C5915" s="2">
        <v>44706</v>
      </c>
      <c r="D5915" s="1" t="s">
        <v>79</v>
      </c>
      <c r="E5915" s="1" t="s">
        <v>80</v>
      </c>
      <c r="F5915" s="1" t="s">
        <v>81</v>
      </c>
      <c r="G5915" s="1" t="s">
        <v>21</v>
      </c>
      <c r="H5915">
        <v>39</v>
      </c>
      <c r="I5915">
        <v>175</v>
      </c>
      <c r="J5915">
        <v>6825</v>
      </c>
      <c r="K5915">
        <v>2730</v>
      </c>
      <c r="L5915">
        <v>0.39999999999999997</v>
      </c>
      <c r="M5915">
        <v>4095</v>
      </c>
      <c r="N5915" s="1" t="s">
        <v>19</v>
      </c>
    </row>
    <row r="5916" spans="1:14" x14ac:dyDescent="0.3">
      <c r="A5916" s="1" t="s">
        <v>14</v>
      </c>
      <c r="B5916">
        <v>1128299</v>
      </c>
      <c r="C5916" s="2">
        <v>44706</v>
      </c>
      <c r="D5916" s="1" t="s">
        <v>79</v>
      </c>
      <c r="E5916" s="1" t="s">
        <v>80</v>
      </c>
      <c r="F5916" s="1" t="s">
        <v>81</v>
      </c>
      <c r="G5916" s="1" t="s">
        <v>22</v>
      </c>
      <c r="H5916">
        <v>40</v>
      </c>
      <c r="I5916">
        <v>105</v>
      </c>
      <c r="J5916">
        <v>4200</v>
      </c>
      <c r="K5916">
        <v>1722</v>
      </c>
      <c r="L5916">
        <v>0.41</v>
      </c>
      <c r="M5916">
        <v>2478</v>
      </c>
      <c r="N5916" s="1" t="s">
        <v>19</v>
      </c>
    </row>
    <row r="5917" spans="1:14" x14ac:dyDescent="0.3">
      <c r="A5917" s="1" t="s">
        <v>14</v>
      </c>
      <c r="B5917">
        <v>1128299</v>
      </c>
      <c r="C5917" s="2">
        <v>44706</v>
      </c>
      <c r="D5917" s="1" t="s">
        <v>79</v>
      </c>
      <c r="E5917" s="1" t="s">
        <v>80</v>
      </c>
      <c r="F5917" s="1" t="s">
        <v>81</v>
      </c>
      <c r="G5917" s="1" t="s">
        <v>23</v>
      </c>
      <c r="H5917">
        <v>37</v>
      </c>
      <c r="I5917">
        <v>109</v>
      </c>
      <c r="J5917">
        <v>4033</v>
      </c>
      <c r="K5917">
        <v>1492.21</v>
      </c>
      <c r="L5917">
        <v>0.37</v>
      </c>
      <c r="M5917">
        <v>2540.79</v>
      </c>
      <c r="N5917" s="1" t="s">
        <v>19</v>
      </c>
    </row>
    <row r="5918" spans="1:14" x14ac:dyDescent="0.3">
      <c r="A5918" s="1" t="s">
        <v>14</v>
      </c>
      <c r="B5918">
        <v>1128299</v>
      </c>
      <c r="C5918" s="2">
        <v>44706</v>
      </c>
      <c r="D5918" s="1" t="s">
        <v>79</v>
      </c>
      <c r="E5918" s="1" t="s">
        <v>80</v>
      </c>
      <c r="F5918" s="1" t="s">
        <v>81</v>
      </c>
      <c r="G5918" s="1" t="s">
        <v>24</v>
      </c>
      <c r="H5918">
        <v>33</v>
      </c>
      <c r="I5918">
        <v>85</v>
      </c>
      <c r="J5918">
        <v>2805</v>
      </c>
      <c r="K5918">
        <v>1065.9000000000001</v>
      </c>
      <c r="L5918">
        <v>0.38</v>
      </c>
      <c r="M5918">
        <v>1739.1</v>
      </c>
      <c r="N5918" s="1" t="s">
        <v>19</v>
      </c>
    </row>
    <row r="5919" spans="1:14" x14ac:dyDescent="0.3">
      <c r="A5919" s="1" t="s">
        <v>14</v>
      </c>
      <c r="B5919">
        <v>1128299</v>
      </c>
      <c r="C5919" s="2">
        <v>44706</v>
      </c>
      <c r="D5919" s="1" t="s">
        <v>79</v>
      </c>
      <c r="E5919" s="1" t="s">
        <v>80</v>
      </c>
      <c r="F5919" s="1" t="s">
        <v>81</v>
      </c>
      <c r="G5919" s="1" t="s">
        <v>18</v>
      </c>
      <c r="H5919">
        <v>34</v>
      </c>
      <c r="I5919">
        <v>54</v>
      </c>
      <c r="J5919">
        <v>1836</v>
      </c>
      <c r="K5919">
        <v>789.48000000000013</v>
      </c>
      <c r="L5919">
        <v>0.43000000000000005</v>
      </c>
      <c r="M5919">
        <v>1046.52</v>
      </c>
      <c r="N5919" s="1" t="s">
        <v>19</v>
      </c>
    </row>
    <row r="5920" spans="1:14" x14ac:dyDescent="0.3">
      <c r="A5920" s="1" t="s">
        <v>14</v>
      </c>
      <c r="B5920">
        <v>1128299</v>
      </c>
      <c r="C5920" s="2">
        <v>44706</v>
      </c>
      <c r="D5920" s="1" t="s">
        <v>79</v>
      </c>
      <c r="E5920" s="1" t="s">
        <v>80</v>
      </c>
      <c r="F5920" s="1" t="s">
        <v>81</v>
      </c>
      <c r="G5920" s="1" t="s">
        <v>20</v>
      </c>
      <c r="H5920">
        <v>44</v>
      </c>
      <c r="I5920">
        <v>168</v>
      </c>
      <c r="J5920">
        <v>7392</v>
      </c>
      <c r="K5920">
        <v>2587.1999999999998</v>
      </c>
      <c r="L5920">
        <v>0.35</v>
      </c>
      <c r="M5920">
        <v>4804.8</v>
      </c>
      <c r="N5920" s="1" t="s">
        <v>19</v>
      </c>
    </row>
    <row r="5921" spans="1:14" x14ac:dyDescent="0.3">
      <c r="A5921" s="1" t="s">
        <v>14</v>
      </c>
      <c r="B5921">
        <v>1128299</v>
      </c>
      <c r="C5921" s="2">
        <v>44736</v>
      </c>
      <c r="D5921" s="1" t="s">
        <v>79</v>
      </c>
      <c r="E5921" s="1" t="s">
        <v>80</v>
      </c>
      <c r="F5921" s="1" t="s">
        <v>81</v>
      </c>
      <c r="G5921" s="1" t="s">
        <v>21</v>
      </c>
      <c r="H5921">
        <v>37</v>
      </c>
      <c r="I5921">
        <v>233</v>
      </c>
      <c r="J5921">
        <v>8621</v>
      </c>
      <c r="K5921">
        <v>3189.77</v>
      </c>
      <c r="L5921">
        <v>0.37</v>
      </c>
      <c r="M5921">
        <v>5431.23</v>
      </c>
      <c r="N5921" s="1" t="s">
        <v>19</v>
      </c>
    </row>
    <row r="5922" spans="1:14" x14ac:dyDescent="0.3">
      <c r="A5922" s="1" t="s">
        <v>14</v>
      </c>
      <c r="B5922">
        <v>1128299</v>
      </c>
      <c r="C5922" s="2">
        <v>44736</v>
      </c>
      <c r="D5922" s="1" t="s">
        <v>79</v>
      </c>
      <c r="E5922" s="1" t="s">
        <v>80</v>
      </c>
      <c r="F5922" s="1" t="s">
        <v>81</v>
      </c>
      <c r="G5922" s="1" t="s">
        <v>22</v>
      </c>
      <c r="H5922">
        <v>45</v>
      </c>
      <c r="I5922">
        <v>221</v>
      </c>
      <c r="J5922">
        <v>9945</v>
      </c>
      <c r="K5922">
        <v>4077.45</v>
      </c>
      <c r="L5922">
        <v>0.41</v>
      </c>
      <c r="M5922">
        <v>5867.55</v>
      </c>
      <c r="N5922" s="1" t="s">
        <v>19</v>
      </c>
    </row>
    <row r="5923" spans="1:14" x14ac:dyDescent="0.3">
      <c r="A5923" s="1" t="s">
        <v>14</v>
      </c>
      <c r="B5923">
        <v>1128299</v>
      </c>
      <c r="C5923" s="2">
        <v>44736</v>
      </c>
      <c r="D5923" s="1" t="s">
        <v>79</v>
      </c>
      <c r="E5923" s="1" t="s">
        <v>80</v>
      </c>
      <c r="F5923" s="1" t="s">
        <v>81</v>
      </c>
      <c r="G5923" s="1" t="s">
        <v>23</v>
      </c>
      <c r="H5923">
        <v>58</v>
      </c>
      <c r="I5923">
        <v>208</v>
      </c>
      <c r="J5923">
        <v>12064</v>
      </c>
      <c r="K5923">
        <v>4463.68</v>
      </c>
      <c r="L5923">
        <v>0.37</v>
      </c>
      <c r="M5923">
        <v>7600.32</v>
      </c>
      <c r="N5923" s="1" t="s">
        <v>19</v>
      </c>
    </row>
    <row r="5924" spans="1:14" x14ac:dyDescent="0.3">
      <c r="A5924" s="1" t="s">
        <v>14</v>
      </c>
      <c r="B5924">
        <v>1128299</v>
      </c>
      <c r="C5924" s="2">
        <v>44736</v>
      </c>
      <c r="D5924" s="1" t="s">
        <v>79</v>
      </c>
      <c r="E5924" s="1" t="s">
        <v>80</v>
      </c>
      <c r="F5924" s="1" t="s">
        <v>81</v>
      </c>
      <c r="G5924" s="1" t="s">
        <v>24</v>
      </c>
      <c r="H5924">
        <v>61</v>
      </c>
      <c r="I5924">
        <v>184</v>
      </c>
      <c r="J5924">
        <v>11224</v>
      </c>
      <c r="K5924">
        <v>4601.84</v>
      </c>
      <c r="L5924">
        <v>0.41</v>
      </c>
      <c r="M5924">
        <v>6622.16</v>
      </c>
      <c r="N5924" s="1" t="s">
        <v>19</v>
      </c>
    </row>
    <row r="5925" spans="1:14" x14ac:dyDescent="0.3">
      <c r="A5925" s="1" t="s">
        <v>14</v>
      </c>
      <c r="B5925">
        <v>1128299</v>
      </c>
      <c r="C5925" s="2">
        <v>44736</v>
      </c>
      <c r="D5925" s="1" t="s">
        <v>79</v>
      </c>
      <c r="E5925" s="1" t="s">
        <v>80</v>
      </c>
      <c r="F5925" s="1" t="s">
        <v>81</v>
      </c>
      <c r="G5925" s="1" t="s">
        <v>18</v>
      </c>
      <c r="H5925">
        <v>68</v>
      </c>
      <c r="I5925">
        <v>128</v>
      </c>
      <c r="J5925">
        <v>8704</v>
      </c>
      <c r="K5925">
        <v>4003.84</v>
      </c>
      <c r="L5925">
        <v>0.46</v>
      </c>
      <c r="M5925">
        <v>4700.16</v>
      </c>
      <c r="N5925" s="1" t="s">
        <v>19</v>
      </c>
    </row>
    <row r="5926" spans="1:14" x14ac:dyDescent="0.3">
      <c r="A5926" s="1" t="s">
        <v>14</v>
      </c>
      <c r="B5926">
        <v>1128299</v>
      </c>
      <c r="C5926" s="2">
        <v>44736</v>
      </c>
      <c r="D5926" s="1" t="s">
        <v>79</v>
      </c>
      <c r="E5926" s="1" t="s">
        <v>80</v>
      </c>
      <c r="F5926" s="1" t="s">
        <v>81</v>
      </c>
      <c r="G5926" s="1" t="s">
        <v>20</v>
      </c>
      <c r="H5926">
        <v>82</v>
      </c>
      <c r="I5926">
        <v>231</v>
      </c>
      <c r="J5926">
        <v>18942</v>
      </c>
      <c r="K5926">
        <v>7008.54</v>
      </c>
      <c r="L5926">
        <v>0.37</v>
      </c>
      <c r="M5926">
        <v>11933.46</v>
      </c>
      <c r="N5926" s="1" t="s">
        <v>19</v>
      </c>
    </row>
    <row r="5927" spans="1:14" x14ac:dyDescent="0.3">
      <c r="A5927" s="1" t="s">
        <v>14</v>
      </c>
      <c r="B5927">
        <v>1128299</v>
      </c>
      <c r="C5927" s="2">
        <v>44765</v>
      </c>
      <c r="D5927" s="1" t="s">
        <v>79</v>
      </c>
      <c r="E5927" s="1" t="s">
        <v>80</v>
      </c>
      <c r="F5927" s="1" t="s">
        <v>81</v>
      </c>
      <c r="G5927" s="1" t="s">
        <v>21</v>
      </c>
      <c r="H5927">
        <v>60</v>
      </c>
      <c r="I5927">
        <v>272</v>
      </c>
      <c r="J5927">
        <v>16320</v>
      </c>
      <c r="K5927">
        <v>6038.4</v>
      </c>
      <c r="L5927">
        <v>0.37</v>
      </c>
      <c r="M5927">
        <v>10281.6</v>
      </c>
      <c r="N5927" s="1" t="s">
        <v>19</v>
      </c>
    </row>
    <row r="5928" spans="1:14" x14ac:dyDescent="0.3">
      <c r="A5928" s="1" t="s">
        <v>14</v>
      </c>
      <c r="B5928">
        <v>1128299</v>
      </c>
      <c r="C5928" s="2">
        <v>44765</v>
      </c>
      <c r="D5928" s="1" t="s">
        <v>79</v>
      </c>
      <c r="E5928" s="1" t="s">
        <v>80</v>
      </c>
      <c r="F5928" s="1" t="s">
        <v>81</v>
      </c>
      <c r="G5928" s="1" t="s">
        <v>22</v>
      </c>
      <c r="H5928">
        <v>60</v>
      </c>
      <c r="I5928">
        <v>224</v>
      </c>
      <c r="J5928">
        <v>13440</v>
      </c>
      <c r="K5928">
        <v>5107.2</v>
      </c>
      <c r="L5928">
        <v>0.38</v>
      </c>
      <c r="M5928">
        <v>8332.7999999999993</v>
      </c>
      <c r="N5928" s="1" t="s">
        <v>19</v>
      </c>
    </row>
    <row r="5929" spans="1:14" x14ac:dyDescent="0.3">
      <c r="A5929" s="1" t="s">
        <v>14</v>
      </c>
      <c r="B5929">
        <v>1128299</v>
      </c>
      <c r="C5929" s="2">
        <v>44765</v>
      </c>
      <c r="D5929" s="1" t="s">
        <v>79</v>
      </c>
      <c r="E5929" s="1" t="s">
        <v>80</v>
      </c>
      <c r="F5929" s="1" t="s">
        <v>81</v>
      </c>
      <c r="G5929" s="1" t="s">
        <v>23</v>
      </c>
      <c r="H5929">
        <v>62</v>
      </c>
      <c r="I5929">
        <v>208</v>
      </c>
      <c r="J5929">
        <v>12896</v>
      </c>
      <c r="K5929">
        <v>4900.4800000000005</v>
      </c>
      <c r="L5929">
        <v>0.38</v>
      </c>
      <c r="M5929">
        <v>7995.5199999999995</v>
      </c>
      <c r="N5929" s="1" t="s">
        <v>19</v>
      </c>
    </row>
    <row r="5930" spans="1:14" x14ac:dyDescent="0.3">
      <c r="A5930" s="1" t="s">
        <v>14</v>
      </c>
      <c r="B5930">
        <v>1128299</v>
      </c>
      <c r="C5930" s="2">
        <v>44765</v>
      </c>
      <c r="D5930" s="1" t="s">
        <v>79</v>
      </c>
      <c r="E5930" s="1" t="s">
        <v>80</v>
      </c>
      <c r="F5930" s="1" t="s">
        <v>81</v>
      </c>
      <c r="G5930" s="1" t="s">
        <v>24</v>
      </c>
      <c r="H5930">
        <v>65</v>
      </c>
      <c r="I5930">
        <v>187</v>
      </c>
      <c r="J5930">
        <v>12155</v>
      </c>
      <c r="K5930">
        <v>5105.0999999999995</v>
      </c>
      <c r="L5930">
        <v>0.42</v>
      </c>
      <c r="M5930">
        <v>7049.9000000000005</v>
      </c>
      <c r="N5930" s="1" t="s">
        <v>19</v>
      </c>
    </row>
    <row r="5931" spans="1:14" x14ac:dyDescent="0.3">
      <c r="A5931" s="1" t="s">
        <v>14</v>
      </c>
      <c r="B5931">
        <v>1128299</v>
      </c>
      <c r="C5931" s="2">
        <v>44765</v>
      </c>
      <c r="D5931" s="1" t="s">
        <v>79</v>
      </c>
      <c r="E5931" s="1" t="s">
        <v>80</v>
      </c>
      <c r="F5931" s="1" t="s">
        <v>81</v>
      </c>
      <c r="G5931" s="1" t="s">
        <v>18</v>
      </c>
      <c r="H5931">
        <v>72</v>
      </c>
      <c r="I5931">
        <v>210</v>
      </c>
      <c r="J5931">
        <v>15120</v>
      </c>
      <c r="K5931">
        <v>6501.6</v>
      </c>
      <c r="L5931">
        <v>0.43000000000000005</v>
      </c>
      <c r="M5931">
        <v>8618.4</v>
      </c>
      <c r="N5931" s="1" t="s">
        <v>19</v>
      </c>
    </row>
    <row r="5932" spans="1:14" x14ac:dyDescent="0.3">
      <c r="A5932" s="1" t="s">
        <v>14</v>
      </c>
      <c r="B5932">
        <v>1128299</v>
      </c>
      <c r="C5932" s="2">
        <v>44765</v>
      </c>
      <c r="D5932" s="1" t="s">
        <v>79</v>
      </c>
      <c r="E5932" s="1" t="s">
        <v>80</v>
      </c>
      <c r="F5932" s="1" t="s">
        <v>81</v>
      </c>
      <c r="G5932" s="1" t="s">
        <v>20</v>
      </c>
      <c r="H5932">
        <v>82</v>
      </c>
      <c r="I5932">
        <v>186</v>
      </c>
      <c r="J5932">
        <v>15252</v>
      </c>
      <c r="K5932">
        <v>5033.1599999999989</v>
      </c>
      <c r="L5932">
        <v>0.32999999999999996</v>
      </c>
      <c r="M5932">
        <v>10218.84</v>
      </c>
      <c r="N5932" s="1" t="s">
        <v>19</v>
      </c>
    </row>
    <row r="5933" spans="1:14" x14ac:dyDescent="0.3">
      <c r="A5933" s="1" t="s">
        <v>14</v>
      </c>
      <c r="B5933">
        <v>1128299</v>
      </c>
      <c r="C5933" s="2">
        <v>44797</v>
      </c>
      <c r="D5933" s="1" t="s">
        <v>79</v>
      </c>
      <c r="E5933" s="1" t="s">
        <v>80</v>
      </c>
      <c r="F5933" s="1" t="s">
        <v>81</v>
      </c>
      <c r="G5933" s="1" t="s">
        <v>21</v>
      </c>
      <c r="H5933">
        <v>67</v>
      </c>
      <c r="I5933">
        <v>272</v>
      </c>
      <c r="J5933">
        <v>18224</v>
      </c>
      <c r="K5933">
        <v>7289.5999999999995</v>
      </c>
      <c r="L5933">
        <v>0.39999999999999997</v>
      </c>
      <c r="M5933">
        <v>10934.400000000001</v>
      </c>
      <c r="N5933" s="1" t="s">
        <v>19</v>
      </c>
    </row>
    <row r="5934" spans="1:14" x14ac:dyDescent="0.3">
      <c r="A5934" s="1" t="s">
        <v>14</v>
      </c>
      <c r="B5934">
        <v>1128299</v>
      </c>
      <c r="C5934" s="2">
        <v>44797</v>
      </c>
      <c r="D5934" s="1" t="s">
        <v>79</v>
      </c>
      <c r="E5934" s="1" t="s">
        <v>80</v>
      </c>
      <c r="F5934" s="1" t="s">
        <v>81</v>
      </c>
      <c r="G5934" s="1" t="s">
        <v>22</v>
      </c>
      <c r="H5934">
        <v>53</v>
      </c>
      <c r="I5934">
        <v>240</v>
      </c>
      <c r="J5934">
        <v>12720</v>
      </c>
      <c r="K5934">
        <v>5342.4</v>
      </c>
      <c r="L5934">
        <v>0.42</v>
      </c>
      <c r="M5934">
        <v>7377.6</v>
      </c>
      <c r="N5934" s="1" t="s">
        <v>19</v>
      </c>
    </row>
    <row r="5935" spans="1:14" x14ac:dyDescent="0.3">
      <c r="A5935" s="1" t="s">
        <v>14</v>
      </c>
      <c r="B5935">
        <v>1128299</v>
      </c>
      <c r="C5935" s="2">
        <v>44797</v>
      </c>
      <c r="D5935" s="1" t="s">
        <v>79</v>
      </c>
      <c r="E5935" s="1" t="s">
        <v>80</v>
      </c>
      <c r="F5935" s="1" t="s">
        <v>81</v>
      </c>
      <c r="G5935" s="1" t="s">
        <v>23</v>
      </c>
      <c r="H5935">
        <v>53</v>
      </c>
      <c r="I5935">
        <v>215</v>
      </c>
      <c r="J5935">
        <v>11395</v>
      </c>
      <c r="K5935">
        <v>4216.1499999999996</v>
      </c>
      <c r="L5935">
        <v>0.37</v>
      </c>
      <c r="M5935">
        <v>7178.85</v>
      </c>
      <c r="N5935" s="1" t="s">
        <v>19</v>
      </c>
    </row>
    <row r="5936" spans="1:14" x14ac:dyDescent="0.3">
      <c r="A5936" s="1" t="s">
        <v>14</v>
      </c>
      <c r="B5936">
        <v>1128299</v>
      </c>
      <c r="C5936" s="2">
        <v>44797</v>
      </c>
      <c r="D5936" s="1" t="s">
        <v>79</v>
      </c>
      <c r="E5936" s="1" t="s">
        <v>80</v>
      </c>
      <c r="F5936" s="1" t="s">
        <v>81</v>
      </c>
      <c r="G5936" s="1" t="s">
        <v>24</v>
      </c>
      <c r="H5936">
        <v>52</v>
      </c>
      <c r="I5936">
        <v>136</v>
      </c>
      <c r="J5936">
        <v>7072</v>
      </c>
      <c r="K5936">
        <v>2758.08</v>
      </c>
      <c r="L5936">
        <v>0.38999999999999996</v>
      </c>
      <c r="M5936">
        <v>4313.92</v>
      </c>
      <c r="N5936" s="1" t="s">
        <v>19</v>
      </c>
    </row>
    <row r="5937" spans="1:14" x14ac:dyDescent="0.3">
      <c r="A5937" s="1" t="s">
        <v>14</v>
      </c>
      <c r="B5937">
        <v>1128299</v>
      </c>
      <c r="C5937" s="2">
        <v>44797</v>
      </c>
      <c r="D5937" s="1" t="s">
        <v>79</v>
      </c>
      <c r="E5937" s="1" t="s">
        <v>80</v>
      </c>
      <c r="F5937" s="1" t="s">
        <v>81</v>
      </c>
      <c r="G5937" s="1" t="s">
        <v>18</v>
      </c>
      <c r="H5937">
        <v>51</v>
      </c>
      <c r="I5937">
        <v>132</v>
      </c>
      <c r="J5937">
        <v>6732</v>
      </c>
      <c r="K5937">
        <v>3029.4</v>
      </c>
      <c r="L5937">
        <v>0.45</v>
      </c>
      <c r="M5937">
        <v>3702.6</v>
      </c>
      <c r="N5937" s="1" t="s">
        <v>19</v>
      </c>
    </row>
    <row r="5938" spans="1:14" x14ac:dyDescent="0.3">
      <c r="A5938" s="1" t="s">
        <v>14</v>
      </c>
      <c r="B5938">
        <v>1128299</v>
      </c>
      <c r="C5938" s="2">
        <v>44797</v>
      </c>
      <c r="D5938" s="1" t="s">
        <v>79</v>
      </c>
      <c r="E5938" s="1" t="s">
        <v>80</v>
      </c>
      <c r="F5938" s="1" t="s">
        <v>81</v>
      </c>
      <c r="G5938" s="1" t="s">
        <v>20</v>
      </c>
      <c r="H5938">
        <v>55</v>
      </c>
      <c r="I5938">
        <v>80</v>
      </c>
      <c r="J5938">
        <v>4400</v>
      </c>
      <c r="K5938">
        <v>1495.9999999999998</v>
      </c>
      <c r="L5938">
        <v>0.33999999999999997</v>
      </c>
      <c r="M5938">
        <v>2904</v>
      </c>
      <c r="N5938" s="1" t="s">
        <v>19</v>
      </c>
    </row>
    <row r="5939" spans="1:14" x14ac:dyDescent="0.3">
      <c r="A5939" s="1" t="s">
        <v>14</v>
      </c>
      <c r="B5939">
        <v>1128299</v>
      </c>
      <c r="C5939" s="2">
        <v>44829</v>
      </c>
      <c r="D5939" s="1" t="s">
        <v>79</v>
      </c>
      <c r="E5939" s="1" t="s">
        <v>80</v>
      </c>
      <c r="F5939" s="1" t="s">
        <v>81</v>
      </c>
      <c r="G5939" s="1" t="s">
        <v>21</v>
      </c>
      <c r="H5939">
        <v>35</v>
      </c>
      <c r="I5939">
        <v>149</v>
      </c>
      <c r="J5939">
        <v>5215</v>
      </c>
      <c r="K5939">
        <v>2190.2999999999997</v>
      </c>
      <c r="L5939">
        <v>0.42</v>
      </c>
      <c r="M5939">
        <v>3024.7000000000003</v>
      </c>
      <c r="N5939" s="1" t="s">
        <v>19</v>
      </c>
    </row>
    <row r="5940" spans="1:14" x14ac:dyDescent="0.3">
      <c r="A5940" s="1" t="s">
        <v>14</v>
      </c>
      <c r="B5940">
        <v>1128299</v>
      </c>
      <c r="C5940" s="2">
        <v>44829</v>
      </c>
      <c r="D5940" s="1" t="s">
        <v>79</v>
      </c>
      <c r="E5940" s="1" t="s">
        <v>80</v>
      </c>
      <c r="F5940" s="1" t="s">
        <v>81</v>
      </c>
      <c r="G5940" s="1" t="s">
        <v>22</v>
      </c>
      <c r="H5940">
        <v>43</v>
      </c>
      <c r="I5940">
        <v>153</v>
      </c>
      <c r="J5940">
        <v>6579</v>
      </c>
      <c r="K5940">
        <v>2565.81</v>
      </c>
      <c r="L5940">
        <v>0.38999999999999996</v>
      </c>
      <c r="M5940">
        <v>4013.19</v>
      </c>
      <c r="N5940" s="1" t="s">
        <v>19</v>
      </c>
    </row>
    <row r="5941" spans="1:14" x14ac:dyDescent="0.3">
      <c r="A5941" s="1" t="s">
        <v>14</v>
      </c>
      <c r="B5941">
        <v>1128299</v>
      </c>
      <c r="C5941" s="2">
        <v>44829</v>
      </c>
      <c r="D5941" s="1" t="s">
        <v>79</v>
      </c>
      <c r="E5941" s="1" t="s">
        <v>80</v>
      </c>
      <c r="F5941" s="1" t="s">
        <v>81</v>
      </c>
      <c r="G5941" s="1" t="s">
        <v>23</v>
      </c>
      <c r="H5941">
        <v>34</v>
      </c>
      <c r="I5941">
        <v>78</v>
      </c>
      <c r="J5941">
        <v>2652</v>
      </c>
      <c r="K5941">
        <v>1060.8</v>
      </c>
      <c r="L5941">
        <v>0.39999999999999997</v>
      </c>
      <c r="M5941">
        <v>1591.2</v>
      </c>
      <c r="N5941" s="1" t="s">
        <v>19</v>
      </c>
    </row>
    <row r="5942" spans="1:14" x14ac:dyDescent="0.3">
      <c r="A5942" s="1" t="s">
        <v>14</v>
      </c>
      <c r="B5942">
        <v>1128299</v>
      </c>
      <c r="C5942" s="2">
        <v>44829</v>
      </c>
      <c r="D5942" s="1" t="s">
        <v>79</v>
      </c>
      <c r="E5942" s="1" t="s">
        <v>80</v>
      </c>
      <c r="F5942" s="1" t="s">
        <v>81</v>
      </c>
      <c r="G5942" s="1" t="s">
        <v>24</v>
      </c>
      <c r="H5942">
        <v>37</v>
      </c>
      <c r="I5942">
        <v>70</v>
      </c>
      <c r="J5942">
        <v>2590</v>
      </c>
      <c r="K5942">
        <v>1036</v>
      </c>
      <c r="L5942">
        <v>0.39999999999999997</v>
      </c>
      <c r="M5942">
        <v>1554</v>
      </c>
      <c r="N5942" s="1" t="s">
        <v>19</v>
      </c>
    </row>
    <row r="5943" spans="1:14" x14ac:dyDescent="0.3">
      <c r="A5943" s="1" t="s">
        <v>14</v>
      </c>
      <c r="B5943">
        <v>1128299</v>
      </c>
      <c r="C5943" s="2">
        <v>44829</v>
      </c>
      <c r="D5943" s="1" t="s">
        <v>79</v>
      </c>
      <c r="E5943" s="1" t="s">
        <v>80</v>
      </c>
      <c r="F5943" s="1" t="s">
        <v>81</v>
      </c>
      <c r="G5943" s="1" t="s">
        <v>18</v>
      </c>
      <c r="H5943">
        <v>39</v>
      </c>
      <c r="I5943">
        <v>74</v>
      </c>
      <c r="J5943">
        <v>2886</v>
      </c>
      <c r="K5943">
        <v>1356.42</v>
      </c>
      <c r="L5943">
        <v>0.47000000000000003</v>
      </c>
      <c r="M5943">
        <v>1529.58</v>
      </c>
      <c r="N5943" s="1" t="s">
        <v>19</v>
      </c>
    </row>
    <row r="5944" spans="1:14" x14ac:dyDescent="0.3">
      <c r="A5944" s="1" t="s">
        <v>14</v>
      </c>
      <c r="B5944">
        <v>1128299</v>
      </c>
      <c r="C5944" s="2">
        <v>44829</v>
      </c>
      <c r="D5944" s="1" t="s">
        <v>79</v>
      </c>
      <c r="E5944" s="1" t="s">
        <v>80</v>
      </c>
      <c r="F5944" s="1" t="s">
        <v>81</v>
      </c>
      <c r="G5944" s="1" t="s">
        <v>20</v>
      </c>
      <c r="H5944">
        <v>33</v>
      </c>
      <c r="I5944">
        <v>83</v>
      </c>
      <c r="J5944">
        <v>2739</v>
      </c>
      <c r="K5944">
        <v>986.04</v>
      </c>
      <c r="L5944">
        <v>0.36</v>
      </c>
      <c r="M5944">
        <v>1752.96</v>
      </c>
      <c r="N5944" s="1" t="s">
        <v>19</v>
      </c>
    </row>
    <row r="5945" spans="1:14" x14ac:dyDescent="0.3">
      <c r="A5945" s="1" t="s">
        <v>14</v>
      </c>
      <c r="B5945">
        <v>1128299</v>
      </c>
      <c r="C5945" s="2">
        <v>44858</v>
      </c>
      <c r="D5945" s="1" t="s">
        <v>79</v>
      </c>
      <c r="E5945" s="1" t="s">
        <v>80</v>
      </c>
      <c r="F5945" s="1" t="s">
        <v>81</v>
      </c>
      <c r="G5945" s="1" t="s">
        <v>21</v>
      </c>
      <c r="H5945">
        <v>28</v>
      </c>
      <c r="I5945">
        <v>119</v>
      </c>
      <c r="J5945">
        <v>3332</v>
      </c>
      <c r="K5945">
        <v>1332.8</v>
      </c>
      <c r="L5945">
        <v>0.39999999999999997</v>
      </c>
      <c r="M5945">
        <v>1999.2</v>
      </c>
      <c r="N5945" s="1" t="s">
        <v>19</v>
      </c>
    </row>
    <row r="5946" spans="1:14" x14ac:dyDescent="0.3">
      <c r="A5946" s="1" t="s">
        <v>14</v>
      </c>
      <c r="B5946">
        <v>1128299</v>
      </c>
      <c r="C5946" s="2">
        <v>44858</v>
      </c>
      <c r="D5946" s="1" t="s">
        <v>79</v>
      </c>
      <c r="E5946" s="1" t="s">
        <v>80</v>
      </c>
      <c r="F5946" s="1" t="s">
        <v>81</v>
      </c>
      <c r="G5946" s="1" t="s">
        <v>22</v>
      </c>
      <c r="H5946">
        <v>39</v>
      </c>
      <c r="I5946">
        <v>173</v>
      </c>
      <c r="J5946">
        <v>6747</v>
      </c>
      <c r="K5946">
        <v>2563.86</v>
      </c>
      <c r="L5946">
        <v>0.38</v>
      </c>
      <c r="M5946">
        <v>4183.1399999999994</v>
      </c>
      <c r="N5946" s="1" t="s">
        <v>19</v>
      </c>
    </row>
    <row r="5947" spans="1:14" x14ac:dyDescent="0.3">
      <c r="A5947" s="1" t="s">
        <v>14</v>
      </c>
      <c r="B5947">
        <v>1128299</v>
      </c>
      <c r="C5947" s="2">
        <v>44858</v>
      </c>
      <c r="D5947" s="1" t="s">
        <v>79</v>
      </c>
      <c r="E5947" s="1" t="s">
        <v>80</v>
      </c>
      <c r="F5947" s="1" t="s">
        <v>81</v>
      </c>
      <c r="G5947" s="1" t="s">
        <v>23</v>
      </c>
      <c r="H5947">
        <v>39</v>
      </c>
      <c r="I5947">
        <v>119</v>
      </c>
      <c r="J5947">
        <v>4641</v>
      </c>
      <c r="K5947">
        <v>1949.22</v>
      </c>
      <c r="L5947">
        <v>0.42</v>
      </c>
      <c r="M5947">
        <v>2691.7799999999997</v>
      </c>
      <c r="N5947" s="1" t="s">
        <v>19</v>
      </c>
    </row>
    <row r="5948" spans="1:14" x14ac:dyDescent="0.3">
      <c r="A5948" s="1" t="s">
        <v>14</v>
      </c>
      <c r="B5948">
        <v>1128299</v>
      </c>
      <c r="C5948" s="2">
        <v>44858</v>
      </c>
      <c r="D5948" s="1" t="s">
        <v>79</v>
      </c>
      <c r="E5948" s="1" t="s">
        <v>80</v>
      </c>
      <c r="F5948" s="1" t="s">
        <v>81</v>
      </c>
      <c r="G5948" s="1" t="s">
        <v>24</v>
      </c>
      <c r="H5948">
        <v>31</v>
      </c>
      <c r="I5948">
        <v>101</v>
      </c>
      <c r="J5948">
        <v>3131</v>
      </c>
      <c r="K5948">
        <v>1158.47</v>
      </c>
      <c r="L5948">
        <v>0.37</v>
      </c>
      <c r="M5948">
        <v>1972.53</v>
      </c>
      <c r="N5948" s="1" t="s">
        <v>19</v>
      </c>
    </row>
    <row r="5949" spans="1:14" x14ac:dyDescent="0.3">
      <c r="A5949" s="1" t="s">
        <v>14</v>
      </c>
      <c r="B5949">
        <v>1128299</v>
      </c>
      <c r="C5949" s="2">
        <v>44858</v>
      </c>
      <c r="D5949" s="1" t="s">
        <v>79</v>
      </c>
      <c r="E5949" s="1" t="s">
        <v>80</v>
      </c>
      <c r="F5949" s="1" t="s">
        <v>81</v>
      </c>
      <c r="G5949" s="1" t="s">
        <v>18</v>
      </c>
      <c r="H5949">
        <v>42</v>
      </c>
      <c r="I5949">
        <v>105</v>
      </c>
      <c r="J5949">
        <v>4410</v>
      </c>
      <c r="K5949">
        <v>2072.7000000000003</v>
      </c>
      <c r="L5949">
        <v>0.47000000000000003</v>
      </c>
      <c r="M5949">
        <v>2337.2999999999997</v>
      </c>
      <c r="N5949" s="1" t="s">
        <v>19</v>
      </c>
    </row>
    <row r="5950" spans="1:14" x14ac:dyDescent="0.3">
      <c r="A5950" s="1" t="s">
        <v>14</v>
      </c>
      <c r="B5950">
        <v>1128299</v>
      </c>
      <c r="C5950" s="2">
        <v>44858</v>
      </c>
      <c r="D5950" s="1" t="s">
        <v>79</v>
      </c>
      <c r="E5950" s="1" t="s">
        <v>80</v>
      </c>
      <c r="F5950" s="1" t="s">
        <v>81</v>
      </c>
      <c r="G5950" s="1" t="s">
        <v>20</v>
      </c>
      <c r="H5950">
        <v>40</v>
      </c>
      <c r="I5950">
        <v>109</v>
      </c>
      <c r="J5950">
        <v>4360</v>
      </c>
      <c r="K5950">
        <v>1395.2</v>
      </c>
      <c r="L5950">
        <v>0.32</v>
      </c>
      <c r="M5950">
        <v>2964.8</v>
      </c>
      <c r="N5950" s="1" t="s">
        <v>19</v>
      </c>
    </row>
    <row r="5951" spans="1:14" x14ac:dyDescent="0.3">
      <c r="A5951" s="1" t="s">
        <v>14</v>
      </c>
      <c r="B5951">
        <v>1128299</v>
      </c>
      <c r="C5951" s="2">
        <v>44889</v>
      </c>
      <c r="D5951" s="1" t="s">
        <v>79</v>
      </c>
      <c r="E5951" s="1" t="s">
        <v>80</v>
      </c>
      <c r="F5951" s="1" t="s">
        <v>81</v>
      </c>
      <c r="G5951" s="1" t="s">
        <v>21</v>
      </c>
      <c r="H5951">
        <v>34</v>
      </c>
      <c r="I5951">
        <v>173</v>
      </c>
      <c r="J5951">
        <v>5882</v>
      </c>
      <c r="K5951">
        <v>2470.44</v>
      </c>
      <c r="L5951">
        <v>0.42</v>
      </c>
      <c r="M5951">
        <v>3411.56</v>
      </c>
      <c r="N5951" s="1" t="s">
        <v>19</v>
      </c>
    </row>
    <row r="5952" spans="1:14" x14ac:dyDescent="0.3">
      <c r="A5952" s="1" t="s">
        <v>14</v>
      </c>
      <c r="B5952">
        <v>1128299</v>
      </c>
      <c r="C5952" s="2">
        <v>44889</v>
      </c>
      <c r="D5952" s="1" t="s">
        <v>79</v>
      </c>
      <c r="E5952" s="1" t="s">
        <v>80</v>
      </c>
      <c r="F5952" s="1" t="s">
        <v>81</v>
      </c>
      <c r="G5952" s="1" t="s">
        <v>22</v>
      </c>
      <c r="H5952">
        <v>34</v>
      </c>
      <c r="I5952">
        <v>221</v>
      </c>
      <c r="J5952">
        <v>7514</v>
      </c>
      <c r="K5952">
        <v>2780.18</v>
      </c>
      <c r="L5952">
        <v>0.37</v>
      </c>
      <c r="M5952">
        <v>4733.82</v>
      </c>
      <c r="N5952" s="1" t="s">
        <v>19</v>
      </c>
    </row>
    <row r="5953" spans="1:14" x14ac:dyDescent="0.3">
      <c r="A5953" s="1" t="s">
        <v>14</v>
      </c>
      <c r="B5953">
        <v>1128299</v>
      </c>
      <c r="C5953" s="2">
        <v>44889</v>
      </c>
      <c r="D5953" s="1" t="s">
        <v>79</v>
      </c>
      <c r="E5953" s="1" t="s">
        <v>80</v>
      </c>
      <c r="F5953" s="1" t="s">
        <v>81</v>
      </c>
      <c r="G5953" s="1" t="s">
        <v>23</v>
      </c>
      <c r="H5953">
        <v>33</v>
      </c>
      <c r="I5953">
        <v>143</v>
      </c>
      <c r="J5953">
        <v>4719</v>
      </c>
      <c r="K5953">
        <v>1840.4099999999999</v>
      </c>
      <c r="L5953">
        <v>0.38999999999999996</v>
      </c>
      <c r="M5953">
        <v>2878.59</v>
      </c>
      <c r="N5953" s="1" t="s">
        <v>19</v>
      </c>
    </row>
    <row r="5954" spans="1:14" x14ac:dyDescent="0.3">
      <c r="A5954" s="1" t="s">
        <v>14</v>
      </c>
      <c r="B5954">
        <v>1128299</v>
      </c>
      <c r="C5954" s="2">
        <v>44889</v>
      </c>
      <c r="D5954" s="1" t="s">
        <v>79</v>
      </c>
      <c r="E5954" s="1" t="s">
        <v>80</v>
      </c>
      <c r="F5954" s="1" t="s">
        <v>81</v>
      </c>
      <c r="G5954" s="1" t="s">
        <v>24</v>
      </c>
      <c r="H5954">
        <v>36</v>
      </c>
      <c r="I5954">
        <v>144</v>
      </c>
      <c r="J5954">
        <v>5184</v>
      </c>
      <c r="K5954">
        <v>2022.76</v>
      </c>
      <c r="L5954">
        <v>0.38999999999999996</v>
      </c>
      <c r="M5954">
        <v>3162.2400000000002</v>
      </c>
      <c r="N5954" s="1" t="s">
        <v>19</v>
      </c>
    </row>
    <row r="5955" spans="1:14" x14ac:dyDescent="0.3">
      <c r="A5955" s="1" t="s">
        <v>14</v>
      </c>
      <c r="B5955">
        <v>1128299</v>
      </c>
      <c r="C5955" s="2">
        <v>44889</v>
      </c>
      <c r="D5955" s="1" t="s">
        <v>79</v>
      </c>
      <c r="E5955" s="1" t="s">
        <v>80</v>
      </c>
      <c r="F5955" s="1" t="s">
        <v>81</v>
      </c>
      <c r="G5955" s="1" t="s">
        <v>18</v>
      </c>
      <c r="H5955">
        <v>56</v>
      </c>
      <c r="I5955">
        <v>136</v>
      </c>
      <c r="J5955">
        <v>7616</v>
      </c>
      <c r="K5955">
        <v>3351.04</v>
      </c>
      <c r="L5955">
        <v>0.44</v>
      </c>
      <c r="M5955">
        <v>4264.96</v>
      </c>
      <c r="N5955" s="1" t="s">
        <v>19</v>
      </c>
    </row>
    <row r="5956" spans="1:14" x14ac:dyDescent="0.3">
      <c r="A5956" s="1" t="s">
        <v>14</v>
      </c>
      <c r="B5956">
        <v>1128299</v>
      </c>
      <c r="C5956" s="2">
        <v>44889</v>
      </c>
      <c r="D5956" s="1" t="s">
        <v>79</v>
      </c>
      <c r="E5956" s="1" t="s">
        <v>80</v>
      </c>
      <c r="F5956" s="1" t="s">
        <v>81</v>
      </c>
      <c r="G5956" s="1" t="s">
        <v>20</v>
      </c>
      <c r="H5956">
        <v>60</v>
      </c>
      <c r="I5956">
        <v>176</v>
      </c>
      <c r="J5956">
        <v>10560</v>
      </c>
      <c r="K5956">
        <v>3484.7999999999997</v>
      </c>
      <c r="L5956">
        <v>0.32999999999999996</v>
      </c>
      <c r="M5956">
        <v>7075.2000000000007</v>
      </c>
      <c r="N5956" s="1" t="s">
        <v>19</v>
      </c>
    </row>
    <row r="5957" spans="1:14" x14ac:dyDescent="0.3">
      <c r="A5957" s="1" t="s">
        <v>14</v>
      </c>
      <c r="B5957">
        <v>1128299</v>
      </c>
      <c r="C5957" s="2">
        <v>44918</v>
      </c>
      <c r="D5957" s="1" t="s">
        <v>79</v>
      </c>
      <c r="E5957" s="1" t="s">
        <v>80</v>
      </c>
      <c r="F5957" s="1" t="s">
        <v>81</v>
      </c>
      <c r="G5957" s="1" t="s">
        <v>21</v>
      </c>
      <c r="H5957">
        <v>49</v>
      </c>
      <c r="I5957">
        <v>248</v>
      </c>
      <c r="J5957">
        <v>12152</v>
      </c>
      <c r="K5957">
        <v>4860.7999999999993</v>
      </c>
      <c r="L5957">
        <v>0.39999999999999997</v>
      </c>
      <c r="M5957">
        <v>7291.2000000000007</v>
      </c>
      <c r="N5957" s="1" t="s">
        <v>19</v>
      </c>
    </row>
    <row r="5958" spans="1:14" x14ac:dyDescent="0.3">
      <c r="A5958" s="1" t="s">
        <v>14</v>
      </c>
      <c r="B5958">
        <v>1128299</v>
      </c>
      <c r="C5958" s="2">
        <v>44918</v>
      </c>
      <c r="D5958" s="1" t="s">
        <v>79</v>
      </c>
      <c r="E5958" s="1" t="s">
        <v>80</v>
      </c>
      <c r="F5958" s="1" t="s">
        <v>81</v>
      </c>
      <c r="G5958" s="1" t="s">
        <v>22</v>
      </c>
      <c r="H5958">
        <v>54</v>
      </c>
      <c r="I5958">
        <v>225</v>
      </c>
      <c r="J5958">
        <v>12150</v>
      </c>
      <c r="K5958">
        <v>4981.5</v>
      </c>
      <c r="L5958">
        <v>0.41</v>
      </c>
      <c r="M5958">
        <v>7168.5</v>
      </c>
      <c r="N5958" s="1" t="s">
        <v>19</v>
      </c>
    </row>
    <row r="5959" spans="1:14" x14ac:dyDescent="0.3">
      <c r="A5959" s="1" t="s">
        <v>47</v>
      </c>
      <c r="B5959">
        <v>1128299</v>
      </c>
      <c r="C5959" s="2">
        <v>44918</v>
      </c>
      <c r="D5959" s="1" t="s">
        <v>79</v>
      </c>
      <c r="E5959" s="1" t="s">
        <v>80</v>
      </c>
      <c r="F5959" s="1" t="s">
        <v>81</v>
      </c>
      <c r="G5959" s="1" t="s">
        <v>23</v>
      </c>
      <c r="H5959">
        <v>70.000000000000014</v>
      </c>
      <c r="I5959">
        <v>550</v>
      </c>
      <c r="J5959">
        <v>385000.00000000006</v>
      </c>
      <c r="K5959">
        <v>134750</v>
      </c>
      <c r="L5959">
        <v>0.35</v>
      </c>
      <c r="M5959">
        <v>250250.00000000006</v>
      </c>
      <c r="N5959" s="1" t="s">
        <v>28</v>
      </c>
    </row>
    <row r="5960" spans="1:14" x14ac:dyDescent="0.3">
      <c r="A5960" s="1" t="s">
        <v>47</v>
      </c>
      <c r="B5960">
        <v>1128299</v>
      </c>
      <c r="C5960" s="2">
        <v>44918</v>
      </c>
      <c r="D5960" s="1" t="s">
        <v>79</v>
      </c>
      <c r="E5960" s="1" t="s">
        <v>80</v>
      </c>
      <c r="F5960" s="1" t="s">
        <v>81</v>
      </c>
      <c r="G5960" s="1" t="s">
        <v>24</v>
      </c>
      <c r="H5960">
        <v>70.000000000000014</v>
      </c>
      <c r="I5960">
        <v>550</v>
      </c>
      <c r="J5960">
        <v>385000.00000000006</v>
      </c>
      <c r="K5960">
        <v>134750</v>
      </c>
      <c r="L5960">
        <v>0.35</v>
      </c>
      <c r="M5960">
        <v>250250.00000000006</v>
      </c>
      <c r="N5960" s="1" t="s">
        <v>28</v>
      </c>
    </row>
    <row r="5961" spans="1:14" x14ac:dyDescent="0.3">
      <c r="A5961" s="1" t="s">
        <v>47</v>
      </c>
      <c r="B5961">
        <v>1128299</v>
      </c>
      <c r="C5961" s="2">
        <v>44918</v>
      </c>
      <c r="D5961" s="1" t="s">
        <v>79</v>
      </c>
      <c r="E5961" s="1" t="s">
        <v>80</v>
      </c>
      <c r="F5961" s="1" t="s">
        <v>81</v>
      </c>
      <c r="G5961" s="1" t="s">
        <v>18</v>
      </c>
      <c r="H5961">
        <v>80.000000000000014</v>
      </c>
      <c r="I5961">
        <v>475</v>
      </c>
      <c r="J5961">
        <v>380000.00000000006</v>
      </c>
      <c r="K5961">
        <v>152000.00000000003</v>
      </c>
      <c r="L5961">
        <v>0.4</v>
      </c>
      <c r="M5961">
        <v>228000.00000000003</v>
      </c>
      <c r="N5961" s="1" t="s">
        <v>28</v>
      </c>
    </row>
    <row r="5962" spans="1:14" x14ac:dyDescent="0.3">
      <c r="A5962" s="1" t="s">
        <v>47</v>
      </c>
      <c r="B5962">
        <v>1128299</v>
      </c>
      <c r="C5962" s="2">
        <v>44918</v>
      </c>
      <c r="D5962" s="1" t="s">
        <v>79</v>
      </c>
      <c r="E5962" s="1" t="s">
        <v>80</v>
      </c>
      <c r="F5962" s="1" t="s">
        <v>81</v>
      </c>
      <c r="G5962" s="1" t="s">
        <v>20</v>
      </c>
      <c r="H5962">
        <v>85.000000000000014</v>
      </c>
      <c r="I5962">
        <v>575</v>
      </c>
      <c r="J5962">
        <v>488750.00000000006</v>
      </c>
      <c r="K5962">
        <v>146625</v>
      </c>
      <c r="L5962">
        <v>0.3</v>
      </c>
      <c r="M5962">
        <v>342125.00000000006</v>
      </c>
      <c r="N5962" s="1" t="s">
        <v>28</v>
      </c>
    </row>
    <row r="5963" spans="1:14" x14ac:dyDescent="0.3">
      <c r="A5963" s="1" t="s">
        <v>47</v>
      </c>
      <c r="B5963">
        <v>1128299</v>
      </c>
      <c r="C5963" s="2">
        <v>44918</v>
      </c>
      <c r="D5963" s="1" t="s">
        <v>79</v>
      </c>
      <c r="E5963" s="1" t="s">
        <v>80</v>
      </c>
      <c r="F5963" s="1" t="s">
        <v>81</v>
      </c>
      <c r="G5963" s="1" t="s">
        <v>23</v>
      </c>
      <c r="H5963">
        <v>64</v>
      </c>
      <c r="I5963">
        <v>154</v>
      </c>
      <c r="J5963">
        <v>9856</v>
      </c>
      <c r="K5963">
        <v>4730.88</v>
      </c>
      <c r="L5963">
        <v>0.48</v>
      </c>
      <c r="M5963">
        <v>5125.12</v>
      </c>
      <c r="N5963" s="1" t="s">
        <v>25</v>
      </c>
    </row>
    <row r="5964" spans="1:14" x14ac:dyDescent="0.3">
      <c r="A5964" s="1" t="s">
        <v>47</v>
      </c>
      <c r="B5964">
        <v>1128299</v>
      </c>
      <c r="C5964" s="2">
        <v>44918</v>
      </c>
      <c r="D5964" s="1" t="s">
        <v>79</v>
      </c>
      <c r="E5964" s="1" t="s">
        <v>80</v>
      </c>
      <c r="F5964" s="1" t="s">
        <v>81</v>
      </c>
      <c r="G5964" s="1" t="s">
        <v>24</v>
      </c>
      <c r="H5964">
        <v>67</v>
      </c>
      <c r="I5964">
        <v>160</v>
      </c>
      <c r="J5964">
        <v>10720</v>
      </c>
      <c r="K5964">
        <v>5360</v>
      </c>
      <c r="L5964">
        <v>0.5</v>
      </c>
      <c r="M5964">
        <v>5360</v>
      </c>
      <c r="N5964" s="1" t="s">
        <v>25</v>
      </c>
    </row>
    <row r="5965" spans="1:14" x14ac:dyDescent="0.3">
      <c r="A5965" s="1" t="s">
        <v>47</v>
      </c>
      <c r="B5965">
        <v>1128299</v>
      </c>
      <c r="C5965" s="2">
        <v>44918</v>
      </c>
      <c r="D5965" s="1" t="s">
        <v>79</v>
      </c>
      <c r="E5965" s="1" t="s">
        <v>80</v>
      </c>
      <c r="F5965" s="1" t="s">
        <v>81</v>
      </c>
      <c r="G5965" s="1" t="s">
        <v>18</v>
      </c>
      <c r="H5965">
        <v>72</v>
      </c>
      <c r="I5965">
        <v>133</v>
      </c>
      <c r="J5965">
        <v>9576</v>
      </c>
      <c r="K5965">
        <v>4883.76</v>
      </c>
      <c r="L5965">
        <v>0.51</v>
      </c>
      <c r="M5965">
        <v>4692.24</v>
      </c>
      <c r="N5965" s="1" t="s">
        <v>25</v>
      </c>
    </row>
    <row r="5966" spans="1:14" x14ac:dyDescent="0.3">
      <c r="A5966" s="1" t="s">
        <v>47</v>
      </c>
      <c r="B5966">
        <v>1128299</v>
      </c>
      <c r="C5966" s="2">
        <v>44918</v>
      </c>
      <c r="D5966" s="1" t="s">
        <v>79</v>
      </c>
      <c r="E5966" s="1" t="s">
        <v>80</v>
      </c>
      <c r="F5966" s="1" t="s">
        <v>81</v>
      </c>
      <c r="G5966" s="1" t="s">
        <v>20</v>
      </c>
      <c r="H5966">
        <v>82</v>
      </c>
      <c r="I5966">
        <v>150</v>
      </c>
      <c r="J5966">
        <v>12300</v>
      </c>
      <c r="K5966">
        <v>5289</v>
      </c>
      <c r="L5966">
        <v>0.43</v>
      </c>
      <c r="M5966">
        <v>7011</v>
      </c>
      <c r="N5966" s="1" t="s">
        <v>25</v>
      </c>
    </row>
    <row r="5967" spans="1:14" x14ac:dyDescent="0.3">
      <c r="A5967" s="1" t="s">
        <v>47</v>
      </c>
      <c r="B5967">
        <v>1128299</v>
      </c>
      <c r="C5967" s="2">
        <v>44918</v>
      </c>
      <c r="D5967" s="1" t="s">
        <v>79</v>
      </c>
      <c r="E5967" s="1" t="s">
        <v>80</v>
      </c>
      <c r="F5967" s="1" t="s">
        <v>81</v>
      </c>
      <c r="G5967" s="1" t="s">
        <v>23</v>
      </c>
      <c r="H5967">
        <v>53</v>
      </c>
      <c r="I5967">
        <v>165</v>
      </c>
      <c r="J5967">
        <v>8745</v>
      </c>
      <c r="K5967">
        <v>3497.9999999999995</v>
      </c>
      <c r="L5967">
        <v>0.39999999999999997</v>
      </c>
      <c r="M5967">
        <v>5247</v>
      </c>
      <c r="N5967" s="1" t="s">
        <v>19</v>
      </c>
    </row>
    <row r="5968" spans="1:14" x14ac:dyDescent="0.3">
      <c r="A5968" s="1" t="s">
        <v>47</v>
      </c>
      <c r="B5968">
        <v>1128299</v>
      </c>
      <c r="C5968" s="2">
        <v>44918</v>
      </c>
      <c r="D5968" s="1" t="s">
        <v>79</v>
      </c>
      <c r="E5968" s="1" t="s">
        <v>80</v>
      </c>
      <c r="F5968" s="1" t="s">
        <v>81</v>
      </c>
      <c r="G5968" s="1" t="s">
        <v>24</v>
      </c>
      <c r="H5968">
        <v>51</v>
      </c>
      <c r="I5968">
        <v>176</v>
      </c>
      <c r="J5968">
        <v>8976</v>
      </c>
      <c r="K5968">
        <v>3500.6399999999994</v>
      </c>
      <c r="L5968">
        <v>0.38999999999999996</v>
      </c>
      <c r="M5968">
        <v>5475.3600000000006</v>
      </c>
      <c r="N5968" s="1" t="s">
        <v>19</v>
      </c>
    </row>
    <row r="5969" spans="1:14" x14ac:dyDescent="0.3">
      <c r="A5969" s="1" t="s">
        <v>47</v>
      </c>
      <c r="B5969">
        <v>1128299</v>
      </c>
      <c r="C5969" s="2">
        <v>44918</v>
      </c>
      <c r="D5969" s="1" t="s">
        <v>79</v>
      </c>
      <c r="E5969" s="1" t="s">
        <v>80</v>
      </c>
      <c r="F5969" s="1" t="s">
        <v>81</v>
      </c>
      <c r="G5969" s="1" t="s">
        <v>18</v>
      </c>
      <c r="H5969">
        <v>59</v>
      </c>
      <c r="I5969">
        <v>157</v>
      </c>
      <c r="J5969">
        <v>9263</v>
      </c>
      <c r="K5969">
        <v>3890.4600000000005</v>
      </c>
      <c r="L5969">
        <v>0.42000000000000004</v>
      </c>
      <c r="M5969">
        <v>5372.5399999999991</v>
      </c>
      <c r="N5969" s="1" t="s">
        <v>19</v>
      </c>
    </row>
    <row r="5970" spans="1:14" x14ac:dyDescent="0.3">
      <c r="A5970" s="1" t="s">
        <v>47</v>
      </c>
      <c r="B5970">
        <v>1128299</v>
      </c>
      <c r="C5970" s="2">
        <v>44918</v>
      </c>
      <c r="D5970" s="1" t="s">
        <v>79</v>
      </c>
      <c r="E5970" s="1" t="s">
        <v>80</v>
      </c>
      <c r="F5970" s="1" t="s">
        <v>81</v>
      </c>
      <c r="G5970" s="1" t="s">
        <v>20</v>
      </c>
      <c r="H5970">
        <v>65</v>
      </c>
      <c r="I5970">
        <v>190</v>
      </c>
      <c r="J5970">
        <v>12350</v>
      </c>
      <c r="K5970">
        <v>4322.5</v>
      </c>
      <c r="L5970">
        <v>0.35</v>
      </c>
      <c r="M5970">
        <v>8027.5</v>
      </c>
      <c r="N5970" s="1" t="s">
        <v>19</v>
      </c>
    </row>
    <row r="5971" spans="1:14" x14ac:dyDescent="0.3">
      <c r="A5971" s="1" t="s">
        <v>14</v>
      </c>
      <c r="B5971">
        <v>1128299</v>
      </c>
      <c r="C5971" s="2">
        <v>44907</v>
      </c>
      <c r="D5971" s="1" t="s">
        <v>79</v>
      </c>
      <c r="E5971" s="1" t="s">
        <v>82</v>
      </c>
      <c r="F5971" s="1" t="s">
        <v>83</v>
      </c>
      <c r="G5971" s="1" t="s">
        <v>23</v>
      </c>
      <c r="H5971">
        <v>55.000000000000007</v>
      </c>
      <c r="I5971">
        <v>475</v>
      </c>
      <c r="J5971">
        <v>261250.00000000003</v>
      </c>
      <c r="K5971">
        <v>91437.5</v>
      </c>
      <c r="L5971">
        <v>0.35</v>
      </c>
      <c r="M5971">
        <v>169812.50000000003</v>
      </c>
      <c r="N5971" s="1" t="s">
        <v>25</v>
      </c>
    </row>
    <row r="5972" spans="1:14" x14ac:dyDescent="0.3">
      <c r="A5972" s="1" t="s">
        <v>14</v>
      </c>
      <c r="B5972">
        <v>1128299</v>
      </c>
      <c r="C5972" s="2">
        <v>44907</v>
      </c>
      <c r="D5972" s="1" t="s">
        <v>79</v>
      </c>
      <c r="E5972" s="1" t="s">
        <v>82</v>
      </c>
      <c r="F5972" s="1" t="s">
        <v>83</v>
      </c>
      <c r="G5972" s="1" t="s">
        <v>24</v>
      </c>
      <c r="H5972">
        <v>55.000000000000007</v>
      </c>
      <c r="I5972">
        <v>475</v>
      </c>
      <c r="J5972">
        <v>261250.00000000003</v>
      </c>
      <c r="K5972">
        <v>104500.00000000001</v>
      </c>
      <c r="L5972">
        <v>0.4</v>
      </c>
      <c r="M5972">
        <v>156750</v>
      </c>
      <c r="N5972" s="1" t="s">
        <v>25</v>
      </c>
    </row>
    <row r="5973" spans="1:14" x14ac:dyDescent="0.3">
      <c r="A5973" s="1" t="s">
        <v>14</v>
      </c>
      <c r="B5973">
        <v>1128299</v>
      </c>
      <c r="C5973" s="2">
        <v>44907</v>
      </c>
      <c r="D5973" s="1" t="s">
        <v>79</v>
      </c>
      <c r="E5973" s="1" t="s">
        <v>82</v>
      </c>
      <c r="F5973" s="1" t="s">
        <v>83</v>
      </c>
      <c r="G5973" s="1" t="s">
        <v>18</v>
      </c>
      <c r="H5973">
        <v>65</v>
      </c>
      <c r="I5973">
        <v>400</v>
      </c>
      <c r="J5973">
        <v>260000</v>
      </c>
      <c r="K5973">
        <v>91000</v>
      </c>
      <c r="L5973">
        <v>0.35</v>
      </c>
      <c r="M5973">
        <v>169000</v>
      </c>
      <c r="N5973" s="1" t="s">
        <v>25</v>
      </c>
    </row>
    <row r="5974" spans="1:14" x14ac:dyDescent="0.3">
      <c r="A5974" s="1" t="s">
        <v>14</v>
      </c>
      <c r="B5974">
        <v>1128299</v>
      </c>
      <c r="C5974" s="2">
        <v>44907</v>
      </c>
      <c r="D5974" s="1" t="s">
        <v>79</v>
      </c>
      <c r="E5974" s="1" t="s">
        <v>82</v>
      </c>
      <c r="F5974" s="1" t="s">
        <v>83</v>
      </c>
      <c r="G5974" s="1" t="s">
        <v>20</v>
      </c>
      <c r="H5974">
        <v>70</v>
      </c>
      <c r="I5974">
        <v>500</v>
      </c>
      <c r="J5974">
        <v>350000</v>
      </c>
      <c r="K5974">
        <v>87500</v>
      </c>
      <c r="L5974">
        <v>0.25</v>
      </c>
      <c r="M5974">
        <v>262500</v>
      </c>
      <c r="N5974" s="1" t="s">
        <v>25</v>
      </c>
    </row>
    <row r="5975" spans="1:14" x14ac:dyDescent="0.3">
      <c r="A5975" s="1" t="s">
        <v>14</v>
      </c>
      <c r="B5975">
        <v>1128299</v>
      </c>
      <c r="C5975" s="2">
        <v>44907</v>
      </c>
      <c r="D5975" s="1" t="s">
        <v>79</v>
      </c>
      <c r="E5975" s="1" t="s">
        <v>82</v>
      </c>
      <c r="F5975" s="1" t="s">
        <v>83</v>
      </c>
      <c r="G5975" s="1" t="s">
        <v>23</v>
      </c>
      <c r="H5975">
        <v>53</v>
      </c>
      <c r="I5975">
        <v>138</v>
      </c>
      <c r="J5975">
        <v>7314</v>
      </c>
      <c r="K5975">
        <v>3657</v>
      </c>
      <c r="L5975">
        <v>0.5</v>
      </c>
      <c r="M5975">
        <v>3657</v>
      </c>
      <c r="N5975" s="1" t="s">
        <v>25</v>
      </c>
    </row>
    <row r="5976" spans="1:14" x14ac:dyDescent="0.3">
      <c r="A5976" s="1" t="s">
        <v>14</v>
      </c>
      <c r="B5976">
        <v>1128299</v>
      </c>
      <c r="C5976" s="2">
        <v>44907</v>
      </c>
      <c r="D5976" s="1" t="s">
        <v>79</v>
      </c>
      <c r="E5976" s="1" t="s">
        <v>82</v>
      </c>
      <c r="F5976" s="1" t="s">
        <v>83</v>
      </c>
      <c r="G5976" s="1" t="s">
        <v>24</v>
      </c>
      <c r="H5976">
        <v>51</v>
      </c>
      <c r="I5976">
        <v>128</v>
      </c>
      <c r="J5976">
        <v>6528</v>
      </c>
      <c r="K5976">
        <v>3264</v>
      </c>
      <c r="L5976">
        <v>0.5</v>
      </c>
      <c r="M5976">
        <v>3264</v>
      </c>
      <c r="N5976" s="1" t="s">
        <v>25</v>
      </c>
    </row>
    <row r="5977" spans="1:14" x14ac:dyDescent="0.3">
      <c r="A5977" s="1" t="s">
        <v>14</v>
      </c>
      <c r="B5977">
        <v>1128299</v>
      </c>
      <c r="C5977" s="2">
        <v>44907</v>
      </c>
      <c r="D5977" s="1" t="s">
        <v>79</v>
      </c>
      <c r="E5977" s="1" t="s">
        <v>82</v>
      </c>
      <c r="F5977" s="1" t="s">
        <v>83</v>
      </c>
      <c r="G5977" s="1" t="s">
        <v>18</v>
      </c>
      <c r="H5977">
        <v>64</v>
      </c>
      <c r="I5977">
        <v>116</v>
      </c>
      <c r="J5977">
        <v>7424</v>
      </c>
      <c r="K5977">
        <v>3712</v>
      </c>
      <c r="L5977">
        <v>0.5</v>
      </c>
      <c r="M5977">
        <v>3712</v>
      </c>
      <c r="N5977" s="1" t="s">
        <v>25</v>
      </c>
    </row>
    <row r="5978" spans="1:14" x14ac:dyDescent="0.3">
      <c r="A5978" s="1" t="s">
        <v>14</v>
      </c>
      <c r="B5978">
        <v>1128299</v>
      </c>
      <c r="C5978" s="2">
        <v>44907</v>
      </c>
      <c r="D5978" s="1" t="s">
        <v>79</v>
      </c>
      <c r="E5978" s="1" t="s">
        <v>82</v>
      </c>
      <c r="F5978" s="1" t="s">
        <v>83</v>
      </c>
      <c r="G5978" s="1" t="s">
        <v>20</v>
      </c>
      <c r="H5978">
        <v>64</v>
      </c>
      <c r="I5978">
        <v>135</v>
      </c>
      <c r="J5978">
        <v>8640</v>
      </c>
      <c r="K5978">
        <v>3024</v>
      </c>
      <c r="L5978">
        <v>0.35</v>
      </c>
      <c r="M5978">
        <v>5616</v>
      </c>
      <c r="N5978" s="1" t="s">
        <v>25</v>
      </c>
    </row>
    <row r="5979" spans="1:14" x14ac:dyDescent="0.3">
      <c r="A5979" s="1" t="s">
        <v>14</v>
      </c>
      <c r="B5979">
        <v>1128299</v>
      </c>
      <c r="C5979" s="2">
        <v>44907</v>
      </c>
      <c r="D5979" s="1" t="s">
        <v>79</v>
      </c>
      <c r="E5979" s="1" t="s">
        <v>82</v>
      </c>
      <c r="F5979" s="1" t="s">
        <v>83</v>
      </c>
      <c r="G5979" s="1" t="s">
        <v>23</v>
      </c>
      <c r="H5979">
        <v>36</v>
      </c>
      <c r="I5979">
        <v>147</v>
      </c>
      <c r="J5979">
        <v>5292</v>
      </c>
      <c r="K5979">
        <v>2222.64</v>
      </c>
      <c r="L5979">
        <v>0.42</v>
      </c>
      <c r="M5979">
        <v>3069.36</v>
      </c>
      <c r="N5979" s="1" t="s">
        <v>19</v>
      </c>
    </row>
    <row r="5980" spans="1:14" x14ac:dyDescent="0.3">
      <c r="A5980" s="1" t="s">
        <v>14</v>
      </c>
      <c r="B5980">
        <v>1128299</v>
      </c>
      <c r="C5980" s="2">
        <v>44907</v>
      </c>
      <c r="D5980" s="1" t="s">
        <v>79</v>
      </c>
      <c r="E5980" s="1" t="s">
        <v>82</v>
      </c>
      <c r="F5980" s="1" t="s">
        <v>83</v>
      </c>
      <c r="G5980" s="1" t="s">
        <v>24</v>
      </c>
      <c r="H5980">
        <v>40</v>
      </c>
      <c r="I5980">
        <v>143</v>
      </c>
      <c r="J5980">
        <v>5720</v>
      </c>
      <c r="K5980">
        <v>2459.6000000000004</v>
      </c>
      <c r="L5980">
        <v>0.43000000000000005</v>
      </c>
      <c r="M5980">
        <v>3260.3999999999996</v>
      </c>
      <c r="N5980" s="1" t="s">
        <v>19</v>
      </c>
    </row>
    <row r="5981" spans="1:14" x14ac:dyDescent="0.3">
      <c r="A5981" s="1" t="s">
        <v>14</v>
      </c>
      <c r="B5981">
        <v>1128299</v>
      </c>
      <c r="C5981" s="2">
        <v>44907</v>
      </c>
      <c r="D5981" s="1" t="s">
        <v>79</v>
      </c>
      <c r="E5981" s="1" t="s">
        <v>82</v>
      </c>
      <c r="F5981" s="1" t="s">
        <v>83</v>
      </c>
      <c r="G5981" s="1" t="s">
        <v>18</v>
      </c>
      <c r="H5981">
        <v>44</v>
      </c>
      <c r="I5981">
        <v>120</v>
      </c>
      <c r="J5981">
        <v>5280</v>
      </c>
      <c r="K5981">
        <v>2006.4</v>
      </c>
      <c r="L5981">
        <v>0.38</v>
      </c>
      <c r="M5981">
        <v>3273.6</v>
      </c>
      <c r="N5981" s="1" t="s">
        <v>19</v>
      </c>
    </row>
    <row r="5982" spans="1:14" x14ac:dyDescent="0.3">
      <c r="A5982" s="1" t="s">
        <v>14</v>
      </c>
      <c r="B5982">
        <v>1128299</v>
      </c>
      <c r="C5982" s="2">
        <v>44907</v>
      </c>
      <c r="D5982" s="1" t="s">
        <v>79</v>
      </c>
      <c r="E5982" s="1" t="s">
        <v>82</v>
      </c>
      <c r="F5982" s="1" t="s">
        <v>83</v>
      </c>
      <c r="G5982" s="1" t="s">
        <v>20</v>
      </c>
      <c r="H5982">
        <v>47</v>
      </c>
      <c r="I5982">
        <v>160</v>
      </c>
      <c r="J5982">
        <v>7520</v>
      </c>
      <c r="K5982">
        <v>2256</v>
      </c>
      <c r="L5982">
        <v>0.3</v>
      </c>
      <c r="M5982">
        <v>5264</v>
      </c>
      <c r="N5982" s="1" t="s">
        <v>19</v>
      </c>
    </row>
    <row r="5983" spans="1:14" x14ac:dyDescent="0.3">
      <c r="A5983" s="1" t="s">
        <v>47</v>
      </c>
      <c r="B5983">
        <v>1128299</v>
      </c>
      <c r="C5983" s="2">
        <v>44605</v>
      </c>
      <c r="D5983" s="1" t="s">
        <v>79</v>
      </c>
      <c r="E5983" s="1" t="s">
        <v>82</v>
      </c>
      <c r="F5983" s="1" t="s">
        <v>83</v>
      </c>
      <c r="G5983" s="1" t="s">
        <v>24</v>
      </c>
      <c r="H5983">
        <v>30</v>
      </c>
      <c r="I5983">
        <v>80</v>
      </c>
      <c r="J5983">
        <v>2400</v>
      </c>
      <c r="K5983">
        <v>1056</v>
      </c>
      <c r="L5983">
        <v>0.44</v>
      </c>
      <c r="M5983">
        <v>1344</v>
      </c>
      <c r="N5983" s="1" t="s">
        <v>19</v>
      </c>
    </row>
    <row r="5984" spans="1:14" x14ac:dyDescent="0.3">
      <c r="A5984" s="1" t="s">
        <v>47</v>
      </c>
      <c r="B5984">
        <v>1128299</v>
      </c>
      <c r="C5984" s="2">
        <v>44605</v>
      </c>
      <c r="D5984" s="1" t="s">
        <v>79</v>
      </c>
      <c r="E5984" s="1" t="s">
        <v>82</v>
      </c>
      <c r="F5984" s="1" t="s">
        <v>83</v>
      </c>
      <c r="G5984" s="1" t="s">
        <v>18</v>
      </c>
      <c r="H5984">
        <v>34</v>
      </c>
      <c r="I5984">
        <v>60</v>
      </c>
      <c r="J5984">
        <v>2040</v>
      </c>
      <c r="K5984">
        <v>795.59999999999991</v>
      </c>
      <c r="L5984">
        <v>0.38999999999999996</v>
      </c>
      <c r="M5984">
        <v>1244.4000000000001</v>
      </c>
      <c r="N5984" s="1" t="s">
        <v>19</v>
      </c>
    </row>
    <row r="5985" spans="1:14" x14ac:dyDescent="0.3">
      <c r="A5985" s="1" t="s">
        <v>47</v>
      </c>
      <c r="B5985">
        <v>1128299</v>
      </c>
      <c r="C5985" s="2">
        <v>44605</v>
      </c>
      <c r="D5985" s="1" t="s">
        <v>79</v>
      </c>
      <c r="E5985" s="1" t="s">
        <v>82</v>
      </c>
      <c r="F5985" s="1" t="s">
        <v>83</v>
      </c>
      <c r="G5985" s="1" t="s">
        <v>20</v>
      </c>
      <c r="H5985">
        <v>28</v>
      </c>
      <c r="I5985">
        <v>131</v>
      </c>
      <c r="J5985">
        <v>3668</v>
      </c>
      <c r="K5985">
        <v>1063.72</v>
      </c>
      <c r="L5985">
        <v>0.28999999999999998</v>
      </c>
      <c r="M5985">
        <v>2604.2799999999997</v>
      </c>
      <c r="N5985" s="1" t="s">
        <v>19</v>
      </c>
    </row>
    <row r="5986" spans="1:14" x14ac:dyDescent="0.3">
      <c r="A5986" s="1" t="s">
        <v>47</v>
      </c>
      <c r="B5986">
        <v>1128299</v>
      </c>
      <c r="C5986" s="2">
        <v>44632</v>
      </c>
      <c r="D5986" s="1" t="s">
        <v>79</v>
      </c>
      <c r="E5986" s="1" t="s">
        <v>82</v>
      </c>
      <c r="F5986" s="1" t="s">
        <v>83</v>
      </c>
      <c r="G5986" s="1" t="s">
        <v>21</v>
      </c>
      <c r="H5986">
        <v>30</v>
      </c>
      <c r="I5986">
        <v>163</v>
      </c>
      <c r="J5986">
        <v>4890</v>
      </c>
      <c r="K5986">
        <v>2102.7000000000003</v>
      </c>
      <c r="L5986">
        <v>0.43000000000000005</v>
      </c>
      <c r="M5986">
        <v>2787.2999999999997</v>
      </c>
      <c r="N5986" s="1" t="s">
        <v>19</v>
      </c>
    </row>
    <row r="5987" spans="1:14" x14ac:dyDescent="0.3">
      <c r="A5987" s="1" t="s">
        <v>47</v>
      </c>
      <c r="B5987">
        <v>1128299</v>
      </c>
      <c r="C5987" s="2">
        <v>44632</v>
      </c>
      <c r="D5987" s="1" t="s">
        <v>79</v>
      </c>
      <c r="E5987" s="1" t="s">
        <v>82</v>
      </c>
      <c r="F5987" s="1" t="s">
        <v>83</v>
      </c>
      <c r="G5987" s="1" t="s">
        <v>22</v>
      </c>
      <c r="H5987">
        <v>37</v>
      </c>
      <c r="I5987">
        <v>113</v>
      </c>
      <c r="J5987">
        <v>4181</v>
      </c>
      <c r="K5987">
        <v>1839.64</v>
      </c>
      <c r="L5987">
        <v>0.44</v>
      </c>
      <c r="M5987">
        <v>2341.3599999999997</v>
      </c>
      <c r="N5987" s="1" t="s">
        <v>19</v>
      </c>
    </row>
    <row r="5988" spans="1:14" x14ac:dyDescent="0.3">
      <c r="A5988" s="1" t="s">
        <v>47</v>
      </c>
      <c r="B5988">
        <v>1128299</v>
      </c>
      <c r="C5988" s="2">
        <v>44632</v>
      </c>
      <c r="D5988" s="1" t="s">
        <v>79</v>
      </c>
      <c r="E5988" s="1" t="s">
        <v>82</v>
      </c>
      <c r="F5988" s="1" t="s">
        <v>83</v>
      </c>
      <c r="G5988" s="1" t="s">
        <v>23</v>
      </c>
      <c r="H5988">
        <v>39</v>
      </c>
      <c r="I5988">
        <v>124</v>
      </c>
      <c r="J5988">
        <v>4836</v>
      </c>
      <c r="K5988">
        <v>1837.68</v>
      </c>
      <c r="L5988">
        <v>0.38</v>
      </c>
      <c r="M5988">
        <v>2998.3199999999997</v>
      </c>
      <c r="N5988" s="1" t="s">
        <v>19</v>
      </c>
    </row>
    <row r="5989" spans="1:14" x14ac:dyDescent="0.3">
      <c r="A5989" s="1" t="s">
        <v>47</v>
      </c>
      <c r="B5989">
        <v>1128299</v>
      </c>
      <c r="C5989" s="2">
        <v>44632</v>
      </c>
      <c r="D5989" s="1" t="s">
        <v>79</v>
      </c>
      <c r="E5989" s="1" t="s">
        <v>82</v>
      </c>
      <c r="F5989" s="1" t="s">
        <v>83</v>
      </c>
      <c r="G5989" s="1" t="s">
        <v>24</v>
      </c>
      <c r="H5989">
        <v>38</v>
      </c>
      <c r="I5989">
        <v>78</v>
      </c>
      <c r="J5989">
        <v>2964</v>
      </c>
      <c r="K5989">
        <v>1333.8</v>
      </c>
      <c r="L5989">
        <v>0.45</v>
      </c>
      <c r="M5989">
        <v>1630.2</v>
      </c>
      <c r="N5989" s="1" t="s">
        <v>19</v>
      </c>
    </row>
    <row r="5990" spans="1:14" x14ac:dyDescent="0.3">
      <c r="A5990" s="1" t="s">
        <v>47</v>
      </c>
      <c r="B5990">
        <v>1128299</v>
      </c>
      <c r="C5990" s="2">
        <v>44632</v>
      </c>
      <c r="D5990" s="1" t="s">
        <v>79</v>
      </c>
      <c r="E5990" s="1" t="s">
        <v>82</v>
      </c>
      <c r="F5990" s="1" t="s">
        <v>83</v>
      </c>
      <c r="G5990" s="1" t="s">
        <v>18</v>
      </c>
      <c r="H5990">
        <v>41</v>
      </c>
      <c r="I5990">
        <v>45</v>
      </c>
      <c r="J5990">
        <v>1845</v>
      </c>
      <c r="K5990">
        <v>756.44999999999993</v>
      </c>
      <c r="L5990">
        <v>0.41</v>
      </c>
      <c r="M5990">
        <v>1088.5500000000002</v>
      </c>
      <c r="N5990" s="1" t="s">
        <v>19</v>
      </c>
    </row>
    <row r="5991" spans="1:14" x14ac:dyDescent="0.3">
      <c r="A5991" s="1" t="s">
        <v>47</v>
      </c>
      <c r="B5991">
        <v>1128299</v>
      </c>
      <c r="C5991" s="2">
        <v>44632</v>
      </c>
      <c r="D5991" s="1" t="s">
        <v>79</v>
      </c>
      <c r="E5991" s="1" t="s">
        <v>82</v>
      </c>
      <c r="F5991" s="1" t="s">
        <v>83</v>
      </c>
      <c r="G5991" s="1" t="s">
        <v>20</v>
      </c>
      <c r="H5991">
        <v>40</v>
      </c>
      <c r="I5991">
        <v>112</v>
      </c>
      <c r="J5991">
        <v>4480</v>
      </c>
      <c r="K5991">
        <v>1299.1999999999998</v>
      </c>
      <c r="L5991">
        <v>0.28999999999999998</v>
      </c>
      <c r="M5991">
        <v>3180.8</v>
      </c>
      <c r="N5991" s="1" t="s">
        <v>19</v>
      </c>
    </row>
    <row r="5992" spans="1:14" x14ac:dyDescent="0.3">
      <c r="A5992" s="1" t="s">
        <v>47</v>
      </c>
      <c r="B5992">
        <v>1128299</v>
      </c>
      <c r="C5992" s="2">
        <v>44664</v>
      </c>
      <c r="D5992" s="1" t="s">
        <v>79</v>
      </c>
      <c r="E5992" s="1" t="s">
        <v>82</v>
      </c>
      <c r="F5992" s="1" t="s">
        <v>83</v>
      </c>
      <c r="G5992" s="1" t="s">
        <v>21</v>
      </c>
      <c r="H5992">
        <v>37</v>
      </c>
      <c r="I5992">
        <v>179</v>
      </c>
      <c r="J5992">
        <v>6623</v>
      </c>
      <c r="K5992">
        <v>2847.8900000000003</v>
      </c>
      <c r="L5992">
        <v>0.43000000000000005</v>
      </c>
      <c r="M5992">
        <v>3775.1099999999997</v>
      </c>
      <c r="N5992" s="1" t="s">
        <v>19</v>
      </c>
    </row>
    <row r="5993" spans="1:14" x14ac:dyDescent="0.3">
      <c r="A5993" s="1" t="s">
        <v>47</v>
      </c>
      <c r="B5993">
        <v>1128299</v>
      </c>
      <c r="C5993" s="2">
        <v>44664</v>
      </c>
      <c r="D5993" s="1" t="s">
        <v>79</v>
      </c>
      <c r="E5993" s="1" t="s">
        <v>82</v>
      </c>
      <c r="F5993" s="1" t="s">
        <v>83</v>
      </c>
      <c r="G5993" s="1" t="s">
        <v>22</v>
      </c>
      <c r="H5993">
        <v>40</v>
      </c>
      <c r="I5993">
        <v>111</v>
      </c>
      <c r="J5993">
        <v>4440</v>
      </c>
      <c r="K5993">
        <v>1864.8000000000002</v>
      </c>
      <c r="L5993">
        <v>0.42000000000000004</v>
      </c>
      <c r="M5993">
        <v>2575.1999999999998</v>
      </c>
      <c r="N5993" s="1" t="s">
        <v>19</v>
      </c>
    </row>
    <row r="5994" spans="1:14" x14ac:dyDescent="0.3">
      <c r="A5994" s="1" t="s">
        <v>47</v>
      </c>
      <c r="B5994">
        <v>1128299</v>
      </c>
      <c r="C5994" s="2">
        <v>44664</v>
      </c>
      <c r="D5994" s="1" t="s">
        <v>79</v>
      </c>
      <c r="E5994" s="1" t="s">
        <v>82</v>
      </c>
      <c r="F5994" s="1" t="s">
        <v>83</v>
      </c>
      <c r="G5994" s="1" t="s">
        <v>23</v>
      </c>
      <c r="H5994">
        <v>36</v>
      </c>
      <c r="I5994">
        <v>113</v>
      </c>
      <c r="J5994">
        <v>4068</v>
      </c>
      <c r="K5994">
        <v>1505.16</v>
      </c>
      <c r="L5994">
        <v>0.37</v>
      </c>
      <c r="M5994">
        <v>2562.84</v>
      </c>
      <c r="N5994" s="1" t="s">
        <v>19</v>
      </c>
    </row>
    <row r="5995" spans="1:14" x14ac:dyDescent="0.3">
      <c r="A5995" s="1" t="s">
        <v>47</v>
      </c>
      <c r="B5995">
        <v>1128299</v>
      </c>
      <c r="C5995" s="2">
        <v>44664</v>
      </c>
      <c r="D5995" s="1" t="s">
        <v>79</v>
      </c>
      <c r="E5995" s="1" t="s">
        <v>82</v>
      </c>
      <c r="F5995" s="1" t="s">
        <v>83</v>
      </c>
      <c r="G5995" s="1" t="s">
        <v>24</v>
      </c>
      <c r="H5995">
        <v>40</v>
      </c>
      <c r="I5995">
        <v>96</v>
      </c>
      <c r="J5995">
        <v>3840</v>
      </c>
      <c r="K5995">
        <v>1728</v>
      </c>
      <c r="L5995">
        <v>0.45</v>
      </c>
      <c r="M5995">
        <v>2112</v>
      </c>
      <c r="N5995" s="1" t="s">
        <v>19</v>
      </c>
    </row>
    <row r="5996" spans="1:14" x14ac:dyDescent="0.3">
      <c r="A5996" s="1" t="s">
        <v>47</v>
      </c>
      <c r="B5996">
        <v>1128299</v>
      </c>
      <c r="C5996" s="2">
        <v>44664</v>
      </c>
      <c r="D5996" s="1" t="s">
        <v>79</v>
      </c>
      <c r="E5996" s="1" t="s">
        <v>82</v>
      </c>
      <c r="F5996" s="1" t="s">
        <v>83</v>
      </c>
      <c r="G5996" s="1" t="s">
        <v>18</v>
      </c>
      <c r="H5996">
        <v>38</v>
      </c>
      <c r="I5996">
        <v>56</v>
      </c>
      <c r="J5996">
        <v>2128</v>
      </c>
      <c r="K5996">
        <v>893.76</v>
      </c>
      <c r="L5996">
        <v>0.42</v>
      </c>
      <c r="M5996">
        <v>1234.24</v>
      </c>
      <c r="N5996" s="1" t="s">
        <v>19</v>
      </c>
    </row>
    <row r="5997" spans="1:14" x14ac:dyDescent="0.3">
      <c r="A5997" s="1" t="s">
        <v>47</v>
      </c>
      <c r="B5997">
        <v>1128299</v>
      </c>
      <c r="C5997" s="2">
        <v>44664</v>
      </c>
      <c r="D5997" s="1" t="s">
        <v>79</v>
      </c>
      <c r="E5997" s="1" t="s">
        <v>82</v>
      </c>
      <c r="F5997" s="1" t="s">
        <v>83</v>
      </c>
      <c r="G5997" s="1" t="s">
        <v>20</v>
      </c>
      <c r="H5997">
        <v>56</v>
      </c>
      <c r="I5997">
        <v>112</v>
      </c>
      <c r="J5997">
        <v>6272</v>
      </c>
      <c r="K5997">
        <v>1756.16</v>
      </c>
      <c r="L5997">
        <v>0.28000000000000003</v>
      </c>
      <c r="M5997">
        <v>4515.84</v>
      </c>
      <c r="N5997" s="1" t="s">
        <v>19</v>
      </c>
    </row>
    <row r="5998" spans="1:14" x14ac:dyDescent="0.3">
      <c r="A5998" s="1" t="s">
        <v>47</v>
      </c>
      <c r="B5998">
        <v>1128299</v>
      </c>
      <c r="C5998" s="2">
        <v>44695</v>
      </c>
      <c r="D5998" s="1" t="s">
        <v>79</v>
      </c>
      <c r="E5998" s="1" t="s">
        <v>82</v>
      </c>
      <c r="F5998" s="1" t="s">
        <v>83</v>
      </c>
      <c r="G5998" s="1" t="s">
        <v>21</v>
      </c>
      <c r="H5998">
        <v>37</v>
      </c>
      <c r="I5998">
        <v>187</v>
      </c>
      <c r="J5998">
        <v>6919</v>
      </c>
      <c r="K5998">
        <v>3182.7400000000002</v>
      </c>
      <c r="L5998">
        <v>0.46</v>
      </c>
      <c r="M5998">
        <v>3736.2599999999998</v>
      </c>
      <c r="N5998" s="1" t="s">
        <v>19</v>
      </c>
    </row>
    <row r="5999" spans="1:14" x14ac:dyDescent="0.3">
      <c r="A5999" s="1" t="s">
        <v>47</v>
      </c>
      <c r="B5999">
        <v>1128299</v>
      </c>
      <c r="C5999" s="2">
        <v>44695</v>
      </c>
      <c r="D5999" s="1" t="s">
        <v>79</v>
      </c>
      <c r="E5999" s="1" t="s">
        <v>82</v>
      </c>
      <c r="F5999" s="1" t="s">
        <v>83</v>
      </c>
      <c r="G5999" s="1" t="s">
        <v>22</v>
      </c>
      <c r="H5999">
        <v>36</v>
      </c>
      <c r="I5999">
        <v>136</v>
      </c>
      <c r="J5999">
        <v>4896</v>
      </c>
      <c r="K5999">
        <v>2203.2000000000003</v>
      </c>
      <c r="L5999">
        <v>0.45</v>
      </c>
      <c r="M5999">
        <v>2692.7999999999997</v>
      </c>
      <c r="N5999" s="1" t="s">
        <v>19</v>
      </c>
    </row>
    <row r="6000" spans="1:14" x14ac:dyDescent="0.3">
      <c r="A6000" s="1" t="s">
        <v>47</v>
      </c>
      <c r="B6000">
        <v>1128299</v>
      </c>
      <c r="C6000" s="2">
        <v>44695</v>
      </c>
      <c r="D6000" s="1" t="s">
        <v>79</v>
      </c>
      <c r="E6000" s="1" t="s">
        <v>82</v>
      </c>
      <c r="F6000" s="1" t="s">
        <v>83</v>
      </c>
      <c r="G6000" s="1" t="s">
        <v>23</v>
      </c>
      <c r="H6000">
        <v>40</v>
      </c>
      <c r="I6000">
        <v>145</v>
      </c>
      <c r="J6000">
        <v>5800</v>
      </c>
      <c r="K6000">
        <v>2261.9999999999995</v>
      </c>
      <c r="L6000">
        <v>0.38999999999999996</v>
      </c>
      <c r="M6000">
        <v>3538.0000000000005</v>
      </c>
      <c r="N6000" s="1" t="s">
        <v>19</v>
      </c>
    </row>
    <row r="6001" spans="1:14" x14ac:dyDescent="0.3">
      <c r="A6001" s="1" t="s">
        <v>47</v>
      </c>
      <c r="B6001">
        <v>1128299</v>
      </c>
      <c r="C6001" s="2">
        <v>44695</v>
      </c>
      <c r="D6001" s="1" t="s">
        <v>79</v>
      </c>
      <c r="E6001" s="1" t="s">
        <v>82</v>
      </c>
      <c r="F6001" s="1" t="s">
        <v>83</v>
      </c>
      <c r="G6001" s="1" t="s">
        <v>24</v>
      </c>
      <c r="H6001">
        <v>34</v>
      </c>
      <c r="I6001">
        <v>114</v>
      </c>
      <c r="J6001">
        <v>3876</v>
      </c>
      <c r="K6001">
        <v>1666.6800000000003</v>
      </c>
      <c r="L6001">
        <v>0.43000000000000005</v>
      </c>
      <c r="M6001">
        <v>2209.3199999999997</v>
      </c>
      <c r="N6001" s="1" t="s">
        <v>19</v>
      </c>
    </row>
    <row r="6002" spans="1:14" x14ac:dyDescent="0.3">
      <c r="A6002" s="1" t="s">
        <v>47</v>
      </c>
      <c r="B6002">
        <v>1128299</v>
      </c>
      <c r="C6002" s="2">
        <v>44695</v>
      </c>
      <c r="D6002" s="1" t="s">
        <v>79</v>
      </c>
      <c r="E6002" s="1" t="s">
        <v>82</v>
      </c>
      <c r="F6002" s="1" t="s">
        <v>83</v>
      </c>
      <c r="G6002" s="1" t="s">
        <v>18</v>
      </c>
      <c r="H6002">
        <v>39</v>
      </c>
      <c r="I6002">
        <v>74</v>
      </c>
      <c r="J6002">
        <v>2886</v>
      </c>
      <c r="K6002">
        <v>1212.1199999999999</v>
      </c>
      <c r="L6002">
        <v>0.42</v>
      </c>
      <c r="M6002">
        <v>1673.88</v>
      </c>
      <c r="N6002" s="1" t="s">
        <v>19</v>
      </c>
    </row>
    <row r="6003" spans="1:14" x14ac:dyDescent="0.3">
      <c r="A6003" s="1" t="s">
        <v>47</v>
      </c>
      <c r="B6003">
        <v>1128299</v>
      </c>
      <c r="C6003" s="2">
        <v>44695</v>
      </c>
      <c r="D6003" s="1" t="s">
        <v>79</v>
      </c>
      <c r="E6003" s="1" t="s">
        <v>82</v>
      </c>
      <c r="F6003" s="1" t="s">
        <v>83</v>
      </c>
      <c r="G6003" s="1" t="s">
        <v>20</v>
      </c>
      <c r="H6003">
        <v>53</v>
      </c>
      <c r="I6003">
        <v>124</v>
      </c>
      <c r="J6003">
        <v>6572</v>
      </c>
      <c r="K6003">
        <v>2037.32</v>
      </c>
      <c r="L6003">
        <v>0.31</v>
      </c>
      <c r="M6003">
        <v>4534.68</v>
      </c>
      <c r="N6003" s="1" t="s">
        <v>19</v>
      </c>
    </row>
    <row r="6004" spans="1:14" x14ac:dyDescent="0.3">
      <c r="A6004" s="1" t="s">
        <v>47</v>
      </c>
      <c r="B6004">
        <v>1128299</v>
      </c>
      <c r="C6004" s="2">
        <v>44725</v>
      </c>
      <c r="D6004" s="1" t="s">
        <v>79</v>
      </c>
      <c r="E6004" s="1" t="s">
        <v>82</v>
      </c>
      <c r="F6004" s="1" t="s">
        <v>83</v>
      </c>
      <c r="G6004" s="1" t="s">
        <v>21</v>
      </c>
      <c r="H6004">
        <v>35</v>
      </c>
      <c r="I6004">
        <v>203</v>
      </c>
      <c r="J6004">
        <v>7105</v>
      </c>
      <c r="K6004">
        <v>3055.1500000000005</v>
      </c>
      <c r="L6004">
        <v>0.43000000000000005</v>
      </c>
      <c r="M6004">
        <v>4049.8499999999995</v>
      </c>
      <c r="N6004" s="1" t="s">
        <v>19</v>
      </c>
    </row>
    <row r="6005" spans="1:14" x14ac:dyDescent="0.3">
      <c r="A6005" s="1" t="s">
        <v>47</v>
      </c>
      <c r="B6005">
        <v>1128299</v>
      </c>
      <c r="C6005" s="2">
        <v>44725</v>
      </c>
      <c r="D6005" s="1" t="s">
        <v>79</v>
      </c>
      <c r="E6005" s="1" t="s">
        <v>82</v>
      </c>
      <c r="F6005" s="1" t="s">
        <v>83</v>
      </c>
      <c r="G6005" s="1" t="s">
        <v>22</v>
      </c>
      <c r="H6005">
        <v>41</v>
      </c>
      <c r="I6005">
        <v>163</v>
      </c>
      <c r="J6005">
        <v>6683</v>
      </c>
      <c r="K6005">
        <v>2940.52</v>
      </c>
      <c r="L6005">
        <v>0.44</v>
      </c>
      <c r="M6005">
        <v>3742.48</v>
      </c>
      <c r="N6005" s="1" t="s">
        <v>19</v>
      </c>
    </row>
    <row r="6006" spans="1:14" x14ac:dyDescent="0.3">
      <c r="A6006" s="1" t="s">
        <v>47</v>
      </c>
      <c r="B6006">
        <v>1128299</v>
      </c>
      <c r="C6006" s="2">
        <v>44725</v>
      </c>
      <c r="D6006" s="1" t="s">
        <v>79</v>
      </c>
      <c r="E6006" s="1" t="s">
        <v>82</v>
      </c>
      <c r="F6006" s="1" t="s">
        <v>83</v>
      </c>
      <c r="G6006" s="1" t="s">
        <v>23</v>
      </c>
      <c r="H6006">
        <v>39</v>
      </c>
      <c r="I6006">
        <v>158</v>
      </c>
      <c r="J6006">
        <v>6162</v>
      </c>
      <c r="K6006">
        <v>2341.56</v>
      </c>
      <c r="L6006">
        <v>0.38</v>
      </c>
      <c r="M6006">
        <v>3820.44</v>
      </c>
      <c r="N6006" s="1" t="s">
        <v>19</v>
      </c>
    </row>
    <row r="6007" spans="1:14" x14ac:dyDescent="0.3">
      <c r="A6007" s="1" t="s">
        <v>47</v>
      </c>
      <c r="B6007">
        <v>1128299</v>
      </c>
      <c r="C6007" s="2">
        <v>44725</v>
      </c>
      <c r="D6007" s="1" t="s">
        <v>79</v>
      </c>
      <c r="E6007" s="1" t="s">
        <v>82</v>
      </c>
      <c r="F6007" s="1" t="s">
        <v>83</v>
      </c>
      <c r="G6007" s="1" t="s">
        <v>24</v>
      </c>
      <c r="H6007">
        <v>33</v>
      </c>
      <c r="I6007">
        <v>132</v>
      </c>
      <c r="J6007">
        <v>4356</v>
      </c>
      <c r="K6007">
        <v>1873.0800000000002</v>
      </c>
      <c r="L6007">
        <v>0.43000000000000005</v>
      </c>
      <c r="M6007">
        <v>2482.92</v>
      </c>
      <c r="N6007" s="1" t="s">
        <v>19</v>
      </c>
    </row>
    <row r="6008" spans="1:14" x14ac:dyDescent="0.3">
      <c r="A6008" s="1" t="s">
        <v>47</v>
      </c>
      <c r="B6008">
        <v>1128299</v>
      </c>
      <c r="C6008" s="2">
        <v>44725</v>
      </c>
      <c r="D6008" s="1" t="s">
        <v>79</v>
      </c>
      <c r="E6008" s="1" t="s">
        <v>82</v>
      </c>
      <c r="F6008" s="1" t="s">
        <v>83</v>
      </c>
      <c r="G6008" s="1" t="s">
        <v>18</v>
      </c>
      <c r="H6008">
        <v>42</v>
      </c>
      <c r="I6008">
        <v>94</v>
      </c>
      <c r="J6008">
        <v>3948</v>
      </c>
      <c r="K6008">
        <v>1539.7199999999998</v>
      </c>
      <c r="L6008">
        <v>0.38999999999999996</v>
      </c>
      <c r="M6008">
        <v>2408.2800000000002</v>
      </c>
      <c r="N6008" s="1" t="s">
        <v>19</v>
      </c>
    </row>
    <row r="6009" spans="1:14" x14ac:dyDescent="0.3">
      <c r="A6009" s="1" t="s">
        <v>47</v>
      </c>
      <c r="B6009">
        <v>1128299</v>
      </c>
      <c r="C6009" s="2">
        <v>44725</v>
      </c>
      <c r="D6009" s="1" t="s">
        <v>79</v>
      </c>
      <c r="E6009" s="1" t="s">
        <v>82</v>
      </c>
      <c r="F6009" s="1" t="s">
        <v>83</v>
      </c>
      <c r="G6009" s="1" t="s">
        <v>20</v>
      </c>
      <c r="H6009">
        <v>53</v>
      </c>
      <c r="I6009">
        <v>190</v>
      </c>
      <c r="J6009">
        <v>10070</v>
      </c>
      <c r="K6009">
        <v>3222.4</v>
      </c>
      <c r="L6009">
        <v>0.32</v>
      </c>
      <c r="M6009">
        <v>6847.6</v>
      </c>
      <c r="N6009" s="1" t="s">
        <v>19</v>
      </c>
    </row>
    <row r="6010" spans="1:14" x14ac:dyDescent="0.3">
      <c r="A6010" s="1" t="s">
        <v>47</v>
      </c>
      <c r="B6010">
        <v>1128299</v>
      </c>
      <c r="C6010" s="2">
        <v>44754</v>
      </c>
      <c r="D6010" s="1" t="s">
        <v>79</v>
      </c>
      <c r="E6010" s="1" t="s">
        <v>82</v>
      </c>
      <c r="F6010" s="1" t="s">
        <v>83</v>
      </c>
      <c r="G6010" s="1" t="s">
        <v>21</v>
      </c>
      <c r="H6010">
        <v>37</v>
      </c>
      <c r="I6010">
        <v>218</v>
      </c>
      <c r="J6010">
        <v>8066</v>
      </c>
      <c r="K6010">
        <v>3710.36</v>
      </c>
      <c r="L6010">
        <v>0.46</v>
      </c>
      <c r="M6010">
        <v>4355.6399999999994</v>
      </c>
      <c r="N6010" s="1" t="s">
        <v>19</v>
      </c>
    </row>
    <row r="6011" spans="1:14" x14ac:dyDescent="0.3">
      <c r="A6011" s="1" t="s">
        <v>47</v>
      </c>
      <c r="B6011">
        <v>1128299</v>
      </c>
      <c r="C6011" s="2">
        <v>44754</v>
      </c>
      <c r="D6011" s="1" t="s">
        <v>79</v>
      </c>
      <c r="E6011" s="1" t="s">
        <v>82</v>
      </c>
      <c r="F6011" s="1" t="s">
        <v>83</v>
      </c>
      <c r="G6011" s="1" t="s">
        <v>22</v>
      </c>
      <c r="H6011">
        <v>37</v>
      </c>
      <c r="I6011">
        <v>173</v>
      </c>
      <c r="J6011">
        <v>6401</v>
      </c>
      <c r="K6011">
        <v>2944.46</v>
      </c>
      <c r="L6011">
        <v>0.46</v>
      </c>
      <c r="M6011">
        <v>3456.54</v>
      </c>
      <c r="N6011" s="1" t="s">
        <v>19</v>
      </c>
    </row>
    <row r="6012" spans="1:14" x14ac:dyDescent="0.3">
      <c r="A6012" s="1" t="s">
        <v>47</v>
      </c>
      <c r="B6012">
        <v>1128299</v>
      </c>
      <c r="C6012" s="2">
        <v>44754</v>
      </c>
      <c r="D6012" s="1" t="s">
        <v>79</v>
      </c>
      <c r="E6012" s="1" t="s">
        <v>82</v>
      </c>
      <c r="F6012" s="1" t="s">
        <v>83</v>
      </c>
      <c r="G6012" s="1" t="s">
        <v>23</v>
      </c>
      <c r="H6012">
        <v>41</v>
      </c>
      <c r="I6012">
        <v>184</v>
      </c>
      <c r="J6012">
        <v>7544</v>
      </c>
      <c r="K6012">
        <v>3093.04</v>
      </c>
      <c r="L6012">
        <v>0.41</v>
      </c>
      <c r="M6012">
        <v>4450.96</v>
      </c>
      <c r="N6012" s="1" t="s">
        <v>19</v>
      </c>
    </row>
    <row r="6013" spans="1:14" x14ac:dyDescent="0.3">
      <c r="A6013" s="1" t="s">
        <v>47</v>
      </c>
      <c r="B6013">
        <v>1128299</v>
      </c>
      <c r="C6013" s="2">
        <v>44754</v>
      </c>
      <c r="D6013" s="1" t="s">
        <v>79</v>
      </c>
      <c r="E6013" s="1" t="s">
        <v>82</v>
      </c>
      <c r="F6013" s="1" t="s">
        <v>83</v>
      </c>
      <c r="G6013" s="1" t="s">
        <v>24</v>
      </c>
      <c r="H6013">
        <v>39</v>
      </c>
      <c r="I6013">
        <v>128</v>
      </c>
      <c r="J6013">
        <v>4992</v>
      </c>
      <c r="K6013">
        <v>2246.4</v>
      </c>
      <c r="L6013">
        <v>0.45</v>
      </c>
      <c r="M6013">
        <v>2745.6</v>
      </c>
      <c r="N6013" s="1" t="s">
        <v>19</v>
      </c>
    </row>
    <row r="6014" spans="1:14" x14ac:dyDescent="0.3">
      <c r="A6014" s="1" t="s">
        <v>47</v>
      </c>
      <c r="B6014">
        <v>1128299</v>
      </c>
      <c r="C6014" s="2">
        <v>44754</v>
      </c>
      <c r="D6014" s="1" t="s">
        <v>79</v>
      </c>
      <c r="E6014" s="1" t="s">
        <v>82</v>
      </c>
      <c r="F6014" s="1" t="s">
        <v>83</v>
      </c>
      <c r="G6014" s="1" t="s">
        <v>18</v>
      </c>
      <c r="H6014">
        <v>39</v>
      </c>
      <c r="I6014">
        <v>162</v>
      </c>
      <c r="J6014">
        <v>6318</v>
      </c>
      <c r="K6014">
        <v>2400.84</v>
      </c>
      <c r="L6014">
        <v>0.38</v>
      </c>
      <c r="M6014">
        <v>3917.16</v>
      </c>
      <c r="N6014" s="1" t="s">
        <v>19</v>
      </c>
    </row>
    <row r="6015" spans="1:14" x14ac:dyDescent="0.3">
      <c r="A6015" s="1" t="s">
        <v>47</v>
      </c>
      <c r="B6015">
        <v>1128299</v>
      </c>
      <c r="C6015" s="2">
        <v>44754</v>
      </c>
      <c r="D6015" s="1" t="s">
        <v>79</v>
      </c>
      <c r="E6015" s="1" t="s">
        <v>82</v>
      </c>
      <c r="F6015" s="1" t="s">
        <v>83</v>
      </c>
      <c r="G6015" s="1" t="s">
        <v>20</v>
      </c>
      <c r="H6015">
        <v>51</v>
      </c>
      <c r="I6015">
        <v>157</v>
      </c>
      <c r="J6015">
        <v>8007</v>
      </c>
      <c r="K6015">
        <v>2322.0299999999997</v>
      </c>
      <c r="L6015">
        <v>0.28999999999999998</v>
      </c>
      <c r="M6015">
        <v>5684.97</v>
      </c>
      <c r="N6015" s="1" t="s">
        <v>19</v>
      </c>
    </row>
    <row r="6016" spans="1:14" x14ac:dyDescent="0.3">
      <c r="A6016" s="1" t="s">
        <v>47</v>
      </c>
      <c r="B6016">
        <v>1128299</v>
      </c>
      <c r="C6016" s="2">
        <v>44786</v>
      </c>
      <c r="D6016" s="1" t="s">
        <v>79</v>
      </c>
      <c r="E6016" s="1" t="s">
        <v>82</v>
      </c>
      <c r="F6016" s="1" t="s">
        <v>83</v>
      </c>
      <c r="G6016" s="1" t="s">
        <v>21</v>
      </c>
      <c r="H6016">
        <v>39</v>
      </c>
      <c r="I6016">
        <v>209</v>
      </c>
      <c r="J6016">
        <v>8151</v>
      </c>
      <c r="K6016">
        <v>3749.46</v>
      </c>
      <c r="L6016">
        <v>0.46</v>
      </c>
      <c r="M6016">
        <v>4401.54</v>
      </c>
      <c r="N6016" s="1" t="s">
        <v>19</v>
      </c>
    </row>
    <row r="6017" spans="1:14" x14ac:dyDescent="0.3">
      <c r="A6017" s="1" t="s">
        <v>47</v>
      </c>
      <c r="B6017">
        <v>1128299</v>
      </c>
      <c r="C6017" s="2">
        <v>44786</v>
      </c>
      <c r="D6017" s="1" t="s">
        <v>79</v>
      </c>
      <c r="E6017" s="1" t="s">
        <v>82</v>
      </c>
      <c r="F6017" s="1" t="s">
        <v>83</v>
      </c>
      <c r="G6017" s="1" t="s">
        <v>22</v>
      </c>
      <c r="H6017">
        <v>44</v>
      </c>
      <c r="I6017">
        <v>200</v>
      </c>
      <c r="J6017">
        <v>8800</v>
      </c>
      <c r="K6017">
        <v>3696.0000000000005</v>
      </c>
      <c r="L6017">
        <v>0.42000000000000004</v>
      </c>
      <c r="M6017">
        <v>5104</v>
      </c>
      <c r="N6017" s="1" t="s">
        <v>19</v>
      </c>
    </row>
    <row r="6018" spans="1:14" x14ac:dyDescent="0.3">
      <c r="A6018" s="1" t="s">
        <v>47</v>
      </c>
      <c r="B6018">
        <v>1128299</v>
      </c>
      <c r="C6018" s="2">
        <v>44786</v>
      </c>
      <c r="D6018" s="1" t="s">
        <v>79</v>
      </c>
      <c r="E6018" s="1" t="s">
        <v>82</v>
      </c>
      <c r="F6018" s="1" t="s">
        <v>83</v>
      </c>
      <c r="G6018" s="1" t="s">
        <v>23</v>
      </c>
      <c r="H6018">
        <v>42</v>
      </c>
      <c r="I6018">
        <v>150</v>
      </c>
      <c r="J6018">
        <v>6300</v>
      </c>
      <c r="K6018">
        <v>2646</v>
      </c>
      <c r="L6018">
        <v>0.42</v>
      </c>
      <c r="M6018">
        <v>3654</v>
      </c>
      <c r="N6018" s="1" t="s">
        <v>19</v>
      </c>
    </row>
    <row r="6019" spans="1:14" x14ac:dyDescent="0.3">
      <c r="A6019" s="1" t="s">
        <v>47</v>
      </c>
      <c r="B6019">
        <v>1128299</v>
      </c>
      <c r="C6019" s="2">
        <v>44786</v>
      </c>
      <c r="D6019" s="1" t="s">
        <v>79</v>
      </c>
      <c r="E6019" s="1" t="s">
        <v>82</v>
      </c>
      <c r="F6019" s="1" t="s">
        <v>83</v>
      </c>
      <c r="G6019" s="1" t="s">
        <v>24</v>
      </c>
      <c r="H6019">
        <v>42</v>
      </c>
      <c r="I6019">
        <v>149</v>
      </c>
      <c r="J6019">
        <v>6258</v>
      </c>
      <c r="K6019">
        <v>2816.1</v>
      </c>
      <c r="L6019">
        <v>0.45</v>
      </c>
      <c r="M6019">
        <v>3441.9</v>
      </c>
      <c r="N6019" s="1" t="s">
        <v>19</v>
      </c>
    </row>
    <row r="6020" spans="1:14" x14ac:dyDescent="0.3">
      <c r="A6020" s="1" t="s">
        <v>47</v>
      </c>
      <c r="B6020">
        <v>1128299</v>
      </c>
      <c r="C6020" s="2">
        <v>44786</v>
      </c>
      <c r="D6020" s="1" t="s">
        <v>79</v>
      </c>
      <c r="E6020" s="1" t="s">
        <v>82</v>
      </c>
      <c r="F6020" s="1" t="s">
        <v>83</v>
      </c>
      <c r="G6020" s="1" t="s">
        <v>18</v>
      </c>
      <c r="H6020">
        <v>51</v>
      </c>
      <c r="I6020">
        <v>140</v>
      </c>
      <c r="J6020">
        <v>7140</v>
      </c>
      <c r="K6020">
        <v>2784.6</v>
      </c>
      <c r="L6020">
        <v>0.38999999999999996</v>
      </c>
      <c r="M6020">
        <v>4355.3999999999996</v>
      </c>
      <c r="N6020" s="1" t="s">
        <v>19</v>
      </c>
    </row>
    <row r="6021" spans="1:14" x14ac:dyDescent="0.3">
      <c r="A6021" s="1" t="s">
        <v>47</v>
      </c>
      <c r="B6021">
        <v>1128299</v>
      </c>
      <c r="C6021" s="2">
        <v>44786</v>
      </c>
      <c r="D6021" s="1" t="s">
        <v>79</v>
      </c>
      <c r="E6021" s="1" t="s">
        <v>82</v>
      </c>
      <c r="F6021" s="1" t="s">
        <v>83</v>
      </c>
      <c r="G6021" s="1" t="s">
        <v>20</v>
      </c>
      <c r="H6021">
        <v>50</v>
      </c>
      <c r="I6021">
        <v>128</v>
      </c>
      <c r="J6021">
        <v>6400</v>
      </c>
      <c r="K6021">
        <v>1855.9999999999998</v>
      </c>
      <c r="L6021">
        <v>0.28999999999999998</v>
      </c>
      <c r="M6021">
        <v>4544</v>
      </c>
      <c r="N6021" s="1" t="s">
        <v>19</v>
      </c>
    </row>
    <row r="6022" spans="1:14" x14ac:dyDescent="0.3">
      <c r="A6022" s="1" t="s">
        <v>47</v>
      </c>
      <c r="B6022">
        <v>1128299</v>
      </c>
      <c r="C6022" s="2">
        <v>44818</v>
      </c>
      <c r="D6022" s="1" t="s">
        <v>79</v>
      </c>
      <c r="E6022" s="1" t="s">
        <v>82</v>
      </c>
      <c r="F6022" s="1" t="s">
        <v>83</v>
      </c>
      <c r="G6022" s="1" t="s">
        <v>21</v>
      </c>
      <c r="H6022">
        <v>31</v>
      </c>
      <c r="I6022">
        <v>204</v>
      </c>
      <c r="J6022">
        <v>6324</v>
      </c>
      <c r="K6022">
        <v>2909.04</v>
      </c>
      <c r="L6022">
        <v>0.46</v>
      </c>
      <c r="M6022">
        <v>3414.96</v>
      </c>
      <c r="N6022" s="1" t="s">
        <v>19</v>
      </c>
    </row>
    <row r="6023" spans="1:14" x14ac:dyDescent="0.3">
      <c r="A6023" s="1" t="s">
        <v>47</v>
      </c>
      <c r="B6023">
        <v>1128299</v>
      </c>
      <c r="C6023" s="2">
        <v>44818</v>
      </c>
      <c r="D6023" s="1" t="s">
        <v>79</v>
      </c>
      <c r="E6023" s="1" t="s">
        <v>82</v>
      </c>
      <c r="F6023" s="1" t="s">
        <v>83</v>
      </c>
      <c r="G6023" s="1" t="s">
        <v>22</v>
      </c>
      <c r="H6023">
        <v>38</v>
      </c>
      <c r="I6023">
        <v>198</v>
      </c>
      <c r="J6023">
        <v>7524</v>
      </c>
      <c r="K6023">
        <v>3310.56</v>
      </c>
      <c r="L6023">
        <v>0.44</v>
      </c>
      <c r="M6023">
        <v>4213.4400000000005</v>
      </c>
      <c r="N6023" s="1" t="s">
        <v>19</v>
      </c>
    </row>
    <row r="6024" spans="1:14" x14ac:dyDescent="0.3">
      <c r="A6024" s="1" t="s">
        <v>47</v>
      </c>
      <c r="B6024">
        <v>1128299</v>
      </c>
      <c r="C6024" s="2">
        <v>44818</v>
      </c>
      <c r="D6024" s="1" t="s">
        <v>79</v>
      </c>
      <c r="E6024" s="1" t="s">
        <v>82</v>
      </c>
      <c r="F6024" s="1" t="s">
        <v>83</v>
      </c>
      <c r="G6024" s="1" t="s">
        <v>23</v>
      </c>
      <c r="H6024">
        <v>32</v>
      </c>
      <c r="I6024">
        <v>135</v>
      </c>
      <c r="J6024">
        <v>4320</v>
      </c>
      <c r="K6024">
        <v>1598.4</v>
      </c>
      <c r="L6024">
        <v>0.37</v>
      </c>
      <c r="M6024">
        <v>2721.6</v>
      </c>
      <c r="N6024" s="1" t="s">
        <v>19</v>
      </c>
    </row>
    <row r="6025" spans="1:14" x14ac:dyDescent="0.3">
      <c r="A6025" s="1" t="s">
        <v>47</v>
      </c>
      <c r="B6025">
        <v>1128299</v>
      </c>
      <c r="C6025" s="2">
        <v>44818</v>
      </c>
      <c r="D6025" s="1" t="s">
        <v>79</v>
      </c>
      <c r="E6025" s="1" t="s">
        <v>82</v>
      </c>
      <c r="F6025" s="1" t="s">
        <v>83</v>
      </c>
      <c r="G6025" s="1" t="s">
        <v>24</v>
      </c>
      <c r="H6025">
        <v>35</v>
      </c>
      <c r="I6025">
        <v>120</v>
      </c>
      <c r="J6025">
        <v>4200</v>
      </c>
      <c r="K6025">
        <v>1932</v>
      </c>
      <c r="L6025">
        <v>0.46</v>
      </c>
      <c r="M6025">
        <v>2268</v>
      </c>
      <c r="N6025" s="1" t="s">
        <v>19</v>
      </c>
    </row>
    <row r="6026" spans="1:14" x14ac:dyDescent="0.3">
      <c r="A6026" s="1" t="s">
        <v>47</v>
      </c>
      <c r="B6026">
        <v>1128299</v>
      </c>
      <c r="C6026" s="2">
        <v>44818</v>
      </c>
      <c r="D6026" s="1" t="s">
        <v>79</v>
      </c>
      <c r="E6026" s="1" t="s">
        <v>82</v>
      </c>
      <c r="F6026" s="1" t="s">
        <v>83</v>
      </c>
      <c r="G6026" s="1" t="s">
        <v>18</v>
      </c>
      <c r="H6026">
        <v>36</v>
      </c>
      <c r="I6026">
        <v>132</v>
      </c>
      <c r="J6026">
        <v>4752</v>
      </c>
      <c r="K6026">
        <v>1758.24</v>
      </c>
      <c r="L6026">
        <v>0.37</v>
      </c>
      <c r="M6026">
        <v>2993.76</v>
      </c>
      <c r="N6026" s="1" t="s">
        <v>19</v>
      </c>
    </row>
    <row r="6027" spans="1:14" x14ac:dyDescent="0.3">
      <c r="A6027" s="1" t="s">
        <v>47</v>
      </c>
      <c r="B6027">
        <v>1128299</v>
      </c>
      <c r="C6027" s="2">
        <v>44818</v>
      </c>
      <c r="D6027" s="1" t="s">
        <v>79</v>
      </c>
      <c r="E6027" s="1" t="s">
        <v>82</v>
      </c>
      <c r="F6027" s="1" t="s">
        <v>83</v>
      </c>
      <c r="G6027" s="1" t="s">
        <v>20</v>
      </c>
      <c r="H6027">
        <v>46</v>
      </c>
      <c r="I6027">
        <v>135</v>
      </c>
      <c r="J6027">
        <v>6210</v>
      </c>
      <c r="K6027">
        <v>1863</v>
      </c>
      <c r="L6027">
        <v>0.3</v>
      </c>
      <c r="M6027">
        <v>4347</v>
      </c>
      <c r="N6027" s="1" t="s">
        <v>19</v>
      </c>
    </row>
    <row r="6028" spans="1:14" x14ac:dyDescent="0.3">
      <c r="A6028" s="1" t="s">
        <v>47</v>
      </c>
      <c r="B6028">
        <v>1128299</v>
      </c>
      <c r="C6028" s="2">
        <v>44847</v>
      </c>
      <c r="D6028" s="1" t="s">
        <v>79</v>
      </c>
      <c r="E6028" s="1" t="s">
        <v>82</v>
      </c>
      <c r="F6028" s="1" t="s">
        <v>83</v>
      </c>
      <c r="G6028" s="1" t="s">
        <v>21</v>
      </c>
      <c r="H6028">
        <v>34</v>
      </c>
      <c r="I6028">
        <v>173</v>
      </c>
      <c r="J6028">
        <v>5882</v>
      </c>
      <c r="K6028">
        <v>2705.7200000000003</v>
      </c>
      <c r="L6028">
        <v>0.46</v>
      </c>
      <c r="M6028">
        <v>3176.2799999999997</v>
      </c>
      <c r="N6028" s="1" t="s">
        <v>19</v>
      </c>
    </row>
    <row r="6029" spans="1:14" x14ac:dyDescent="0.3">
      <c r="A6029" s="1" t="s">
        <v>47</v>
      </c>
      <c r="B6029">
        <v>1128299</v>
      </c>
      <c r="C6029" s="2">
        <v>44847</v>
      </c>
      <c r="D6029" s="1" t="s">
        <v>79</v>
      </c>
      <c r="E6029" s="1" t="s">
        <v>82</v>
      </c>
      <c r="F6029" s="1" t="s">
        <v>83</v>
      </c>
      <c r="G6029" s="1" t="s">
        <v>22</v>
      </c>
      <c r="H6029">
        <v>34</v>
      </c>
      <c r="I6029">
        <v>173</v>
      </c>
      <c r="J6029">
        <v>5882</v>
      </c>
      <c r="K6029">
        <v>2470.44</v>
      </c>
      <c r="L6029">
        <v>0.42000000000000004</v>
      </c>
      <c r="M6029">
        <v>3411.56</v>
      </c>
      <c r="N6029" s="1" t="s">
        <v>19</v>
      </c>
    </row>
    <row r="6030" spans="1:14" x14ac:dyDescent="0.3">
      <c r="A6030" s="1" t="s">
        <v>47</v>
      </c>
      <c r="B6030">
        <v>1128299</v>
      </c>
      <c r="C6030" s="2">
        <v>44847</v>
      </c>
      <c r="D6030" s="1" t="s">
        <v>79</v>
      </c>
      <c r="E6030" s="1" t="s">
        <v>82</v>
      </c>
      <c r="F6030" s="1" t="s">
        <v>83</v>
      </c>
      <c r="G6030" s="1" t="s">
        <v>23</v>
      </c>
      <c r="H6030">
        <v>32</v>
      </c>
      <c r="I6030">
        <v>123</v>
      </c>
      <c r="J6030">
        <v>3936</v>
      </c>
      <c r="K6030">
        <v>1495.68</v>
      </c>
      <c r="L6030">
        <v>0.38</v>
      </c>
      <c r="M6030">
        <v>2440.3199999999997</v>
      </c>
      <c r="N6030" s="1" t="s">
        <v>19</v>
      </c>
    </row>
    <row r="6031" spans="1:14" x14ac:dyDescent="0.3">
      <c r="A6031" s="1" t="s">
        <v>47</v>
      </c>
      <c r="B6031">
        <v>1128299</v>
      </c>
      <c r="C6031" s="2">
        <v>44847</v>
      </c>
      <c r="D6031" s="1" t="s">
        <v>79</v>
      </c>
      <c r="E6031" s="1" t="s">
        <v>82</v>
      </c>
      <c r="F6031" s="1" t="s">
        <v>83</v>
      </c>
      <c r="G6031" s="1" t="s">
        <v>24</v>
      </c>
      <c r="H6031">
        <v>32</v>
      </c>
      <c r="I6031">
        <v>114</v>
      </c>
      <c r="J6031">
        <v>3648</v>
      </c>
      <c r="K6031">
        <v>1605.1200000000001</v>
      </c>
      <c r="L6031">
        <v>0.44</v>
      </c>
      <c r="M6031">
        <v>2042.8799999999999</v>
      </c>
      <c r="N6031" s="1" t="s">
        <v>19</v>
      </c>
    </row>
    <row r="6032" spans="1:14" x14ac:dyDescent="0.3">
      <c r="A6032" s="1" t="s">
        <v>47</v>
      </c>
      <c r="B6032">
        <v>1128299</v>
      </c>
      <c r="C6032" s="2">
        <v>44847</v>
      </c>
      <c r="D6032" s="1" t="s">
        <v>79</v>
      </c>
      <c r="E6032" s="1" t="s">
        <v>82</v>
      </c>
      <c r="F6032" s="1" t="s">
        <v>83</v>
      </c>
      <c r="G6032" s="1" t="s">
        <v>18</v>
      </c>
      <c r="H6032">
        <v>41</v>
      </c>
      <c r="I6032">
        <v>102</v>
      </c>
      <c r="J6032">
        <v>4182</v>
      </c>
      <c r="K6032">
        <v>1672.8</v>
      </c>
      <c r="L6032">
        <v>0.39999999999999997</v>
      </c>
      <c r="M6032">
        <v>2509.1999999999998</v>
      </c>
      <c r="N6032" s="1" t="s">
        <v>19</v>
      </c>
    </row>
    <row r="6033" spans="1:14" x14ac:dyDescent="0.3">
      <c r="A6033" s="1" t="s">
        <v>47</v>
      </c>
      <c r="B6033">
        <v>1128299</v>
      </c>
      <c r="C6033" s="2">
        <v>44847</v>
      </c>
      <c r="D6033" s="1" t="s">
        <v>79</v>
      </c>
      <c r="E6033" s="1" t="s">
        <v>82</v>
      </c>
      <c r="F6033" s="1" t="s">
        <v>83</v>
      </c>
      <c r="G6033" s="1" t="s">
        <v>20</v>
      </c>
      <c r="H6033">
        <v>46</v>
      </c>
      <c r="I6033">
        <v>109</v>
      </c>
      <c r="J6033">
        <v>5014</v>
      </c>
      <c r="K6033">
        <v>1554.34</v>
      </c>
      <c r="L6033">
        <v>0.31</v>
      </c>
      <c r="M6033">
        <v>3459.66</v>
      </c>
      <c r="N6033" s="1" t="s">
        <v>19</v>
      </c>
    </row>
    <row r="6034" spans="1:14" x14ac:dyDescent="0.3">
      <c r="A6034" s="1" t="s">
        <v>47</v>
      </c>
      <c r="B6034">
        <v>1128299</v>
      </c>
      <c r="C6034" s="2">
        <v>44878</v>
      </c>
      <c r="D6034" s="1" t="s">
        <v>79</v>
      </c>
      <c r="E6034" s="1" t="s">
        <v>82</v>
      </c>
      <c r="F6034" s="1" t="s">
        <v>83</v>
      </c>
      <c r="G6034" s="1" t="s">
        <v>21</v>
      </c>
      <c r="H6034">
        <v>36</v>
      </c>
      <c r="I6034">
        <v>173</v>
      </c>
      <c r="J6034">
        <v>6228</v>
      </c>
      <c r="K6034">
        <v>2615.7600000000002</v>
      </c>
      <c r="L6034">
        <v>0.42000000000000004</v>
      </c>
      <c r="M6034">
        <v>3612.24</v>
      </c>
      <c r="N6034" s="1" t="s">
        <v>19</v>
      </c>
    </row>
    <row r="6035" spans="1:14" x14ac:dyDescent="0.3">
      <c r="A6035" s="1" t="s">
        <v>47</v>
      </c>
      <c r="B6035">
        <v>1128299</v>
      </c>
      <c r="C6035" s="2">
        <v>44878</v>
      </c>
      <c r="D6035" s="1" t="s">
        <v>79</v>
      </c>
      <c r="E6035" s="1" t="s">
        <v>82</v>
      </c>
      <c r="F6035" s="1" t="s">
        <v>83</v>
      </c>
      <c r="G6035" s="1" t="s">
        <v>22</v>
      </c>
      <c r="H6035">
        <v>40</v>
      </c>
      <c r="I6035">
        <v>184</v>
      </c>
      <c r="J6035">
        <v>7360</v>
      </c>
      <c r="K6035">
        <v>3238.4</v>
      </c>
      <c r="L6035">
        <v>0.44</v>
      </c>
      <c r="M6035">
        <v>4121.6000000000004</v>
      </c>
      <c r="N6035" s="1" t="s">
        <v>19</v>
      </c>
    </row>
    <row r="6036" spans="1:14" x14ac:dyDescent="0.3">
      <c r="A6036" s="1" t="s">
        <v>47</v>
      </c>
      <c r="B6036">
        <v>1128299</v>
      </c>
      <c r="C6036" s="2">
        <v>44878</v>
      </c>
      <c r="D6036" s="1" t="s">
        <v>79</v>
      </c>
      <c r="E6036" s="1" t="s">
        <v>82</v>
      </c>
      <c r="F6036" s="1" t="s">
        <v>83</v>
      </c>
      <c r="G6036" s="1" t="s">
        <v>23</v>
      </c>
      <c r="H6036">
        <v>39</v>
      </c>
      <c r="I6036">
        <v>145</v>
      </c>
      <c r="J6036">
        <v>5655</v>
      </c>
      <c r="K6036">
        <v>2262</v>
      </c>
      <c r="L6036">
        <v>0.39999999999999997</v>
      </c>
      <c r="M6036">
        <v>3393</v>
      </c>
      <c r="N6036" s="1" t="s">
        <v>19</v>
      </c>
    </row>
    <row r="6037" spans="1:14" x14ac:dyDescent="0.3">
      <c r="A6037" s="1" t="s">
        <v>47</v>
      </c>
      <c r="B6037">
        <v>1128299</v>
      </c>
      <c r="C6037" s="2">
        <v>44878</v>
      </c>
      <c r="D6037" s="1" t="s">
        <v>79</v>
      </c>
      <c r="E6037" s="1" t="s">
        <v>82</v>
      </c>
      <c r="F6037" s="1" t="s">
        <v>83</v>
      </c>
      <c r="G6037" s="1" t="s">
        <v>24</v>
      </c>
      <c r="H6037">
        <v>37</v>
      </c>
      <c r="I6037">
        <v>140</v>
      </c>
      <c r="J6037">
        <v>5180</v>
      </c>
      <c r="K6037">
        <v>2382.8000000000002</v>
      </c>
      <c r="L6037">
        <v>0.46</v>
      </c>
      <c r="M6037">
        <v>2797.2</v>
      </c>
      <c r="N6037" s="1" t="s">
        <v>19</v>
      </c>
    </row>
    <row r="6038" spans="1:14" x14ac:dyDescent="0.3">
      <c r="A6038" s="1" t="s">
        <v>47</v>
      </c>
      <c r="B6038">
        <v>1128299</v>
      </c>
      <c r="C6038" s="2">
        <v>44878</v>
      </c>
      <c r="D6038" s="1" t="s">
        <v>79</v>
      </c>
      <c r="E6038" s="1" t="s">
        <v>82</v>
      </c>
      <c r="F6038" s="1" t="s">
        <v>83</v>
      </c>
      <c r="G6038" s="1" t="s">
        <v>18</v>
      </c>
      <c r="H6038">
        <v>47</v>
      </c>
      <c r="I6038">
        <v>119</v>
      </c>
      <c r="J6038">
        <v>5593</v>
      </c>
      <c r="K6038">
        <v>2125.34</v>
      </c>
      <c r="L6038">
        <v>0.38</v>
      </c>
      <c r="M6038">
        <v>3467.66</v>
      </c>
      <c r="N6038" s="1" t="s">
        <v>19</v>
      </c>
    </row>
    <row r="6039" spans="1:14" x14ac:dyDescent="0.3">
      <c r="A6039" s="1" t="s">
        <v>47</v>
      </c>
      <c r="B6039">
        <v>1128299</v>
      </c>
      <c r="C6039" s="2">
        <v>44878</v>
      </c>
      <c r="D6039" s="1" t="s">
        <v>79</v>
      </c>
      <c r="E6039" s="1" t="s">
        <v>82</v>
      </c>
      <c r="F6039" s="1" t="s">
        <v>83</v>
      </c>
      <c r="G6039" s="1" t="s">
        <v>20</v>
      </c>
      <c r="H6039">
        <v>46</v>
      </c>
      <c r="I6039">
        <v>157</v>
      </c>
      <c r="J6039">
        <v>7222</v>
      </c>
      <c r="K6039">
        <v>2094.3799999999997</v>
      </c>
      <c r="L6039">
        <v>0.28999999999999998</v>
      </c>
      <c r="M6039">
        <v>5127.6200000000008</v>
      </c>
      <c r="N6039" s="1" t="s">
        <v>19</v>
      </c>
    </row>
    <row r="6040" spans="1:14" x14ac:dyDescent="0.3">
      <c r="A6040" s="1" t="s">
        <v>47</v>
      </c>
      <c r="B6040">
        <v>1128299</v>
      </c>
      <c r="C6040" s="2">
        <v>44907</v>
      </c>
      <c r="D6040" s="1" t="s">
        <v>79</v>
      </c>
      <c r="E6040" s="1" t="s">
        <v>82</v>
      </c>
      <c r="F6040" s="1" t="s">
        <v>83</v>
      </c>
      <c r="G6040" s="1" t="s">
        <v>21</v>
      </c>
      <c r="H6040">
        <v>42</v>
      </c>
      <c r="I6040">
        <v>209</v>
      </c>
      <c r="J6040">
        <v>8778</v>
      </c>
      <c r="K6040">
        <v>4125.66</v>
      </c>
      <c r="L6040">
        <v>0.47000000000000003</v>
      </c>
      <c r="M6040">
        <v>4652.34</v>
      </c>
      <c r="N6040" s="1" t="s">
        <v>19</v>
      </c>
    </row>
    <row r="6041" spans="1:14" x14ac:dyDescent="0.3">
      <c r="A6041" s="1" t="s">
        <v>47</v>
      </c>
      <c r="B6041">
        <v>1128299</v>
      </c>
      <c r="C6041" s="2">
        <v>44907</v>
      </c>
      <c r="D6041" s="1" t="s">
        <v>79</v>
      </c>
      <c r="E6041" s="1" t="s">
        <v>82</v>
      </c>
      <c r="F6041" s="1" t="s">
        <v>83</v>
      </c>
      <c r="G6041" s="1" t="s">
        <v>22</v>
      </c>
      <c r="H6041">
        <v>39</v>
      </c>
      <c r="I6041">
        <v>223</v>
      </c>
      <c r="J6041">
        <v>8697</v>
      </c>
      <c r="K6041">
        <v>4087.59</v>
      </c>
      <c r="L6041">
        <v>0.47000000000000003</v>
      </c>
      <c r="M6041">
        <v>4609.41</v>
      </c>
      <c r="N6041" s="1" t="s">
        <v>19</v>
      </c>
    </row>
    <row r="6042" spans="1:14" x14ac:dyDescent="0.3">
      <c r="A6042" s="1" t="s">
        <v>47</v>
      </c>
      <c r="B6042">
        <v>1128299</v>
      </c>
      <c r="C6042" s="2">
        <v>44605</v>
      </c>
      <c r="D6042" s="1" t="s">
        <v>79</v>
      </c>
      <c r="E6042" s="1" t="s">
        <v>82</v>
      </c>
      <c r="F6042" s="1" t="s">
        <v>83</v>
      </c>
      <c r="G6042" s="1" t="s">
        <v>24</v>
      </c>
      <c r="H6042">
        <v>40</v>
      </c>
      <c r="I6042">
        <v>250</v>
      </c>
      <c r="J6042">
        <v>100000</v>
      </c>
      <c r="K6042">
        <v>40000</v>
      </c>
      <c r="L6042">
        <v>0.4</v>
      </c>
      <c r="M6042">
        <v>60000</v>
      </c>
      <c r="N6042" s="1" t="s">
        <v>25</v>
      </c>
    </row>
    <row r="6043" spans="1:14" x14ac:dyDescent="0.3">
      <c r="A6043" s="1" t="s">
        <v>47</v>
      </c>
      <c r="B6043">
        <v>1128299</v>
      </c>
      <c r="C6043" s="2">
        <v>44605</v>
      </c>
      <c r="D6043" s="1" t="s">
        <v>79</v>
      </c>
      <c r="E6043" s="1" t="s">
        <v>82</v>
      </c>
      <c r="F6043" s="1" t="s">
        <v>83</v>
      </c>
      <c r="G6043" s="1" t="s">
        <v>18</v>
      </c>
      <c r="H6043">
        <v>45.000000000000014</v>
      </c>
      <c r="I6043">
        <v>175</v>
      </c>
      <c r="J6043">
        <v>78750.000000000029</v>
      </c>
      <c r="K6043">
        <v>27562.500000000007</v>
      </c>
      <c r="L6043">
        <v>0.35</v>
      </c>
      <c r="M6043">
        <v>51187.500000000022</v>
      </c>
      <c r="N6043" s="1" t="s">
        <v>25</v>
      </c>
    </row>
    <row r="6044" spans="1:14" x14ac:dyDescent="0.3">
      <c r="A6044" s="1" t="s">
        <v>47</v>
      </c>
      <c r="B6044">
        <v>1128299</v>
      </c>
      <c r="C6044" s="2">
        <v>44605</v>
      </c>
      <c r="D6044" s="1" t="s">
        <v>79</v>
      </c>
      <c r="E6044" s="1" t="s">
        <v>82</v>
      </c>
      <c r="F6044" s="1" t="s">
        <v>83</v>
      </c>
      <c r="G6044" s="1" t="s">
        <v>20</v>
      </c>
      <c r="H6044">
        <v>40</v>
      </c>
      <c r="I6044">
        <v>375</v>
      </c>
      <c r="J6044">
        <v>150000</v>
      </c>
      <c r="K6044">
        <v>37500</v>
      </c>
      <c r="L6044">
        <v>0.25</v>
      </c>
      <c r="M6044">
        <v>112500</v>
      </c>
      <c r="N6044" s="1" t="s">
        <v>25</v>
      </c>
    </row>
    <row r="6045" spans="1:14" x14ac:dyDescent="0.3">
      <c r="A6045" s="1" t="s">
        <v>47</v>
      </c>
      <c r="B6045">
        <v>1128299</v>
      </c>
      <c r="C6045" s="2">
        <v>44632</v>
      </c>
      <c r="D6045" s="1" t="s">
        <v>79</v>
      </c>
      <c r="E6045" s="1" t="s">
        <v>82</v>
      </c>
      <c r="F6045" s="1" t="s">
        <v>83</v>
      </c>
      <c r="G6045" s="1" t="s">
        <v>21</v>
      </c>
      <c r="H6045">
        <v>40</v>
      </c>
      <c r="I6045">
        <v>525</v>
      </c>
      <c r="J6045">
        <v>210000</v>
      </c>
      <c r="K6045">
        <v>84000</v>
      </c>
      <c r="L6045">
        <v>0.4</v>
      </c>
      <c r="M6045">
        <v>126000</v>
      </c>
      <c r="N6045" s="1" t="s">
        <v>25</v>
      </c>
    </row>
    <row r="6046" spans="1:14" x14ac:dyDescent="0.3">
      <c r="A6046" s="1" t="s">
        <v>47</v>
      </c>
      <c r="B6046">
        <v>1128299</v>
      </c>
      <c r="C6046" s="2">
        <v>44632</v>
      </c>
      <c r="D6046" s="1" t="s">
        <v>79</v>
      </c>
      <c r="E6046" s="1" t="s">
        <v>82</v>
      </c>
      <c r="F6046" s="1" t="s">
        <v>83</v>
      </c>
      <c r="G6046" s="1" t="s">
        <v>22</v>
      </c>
      <c r="H6046">
        <v>50</v>
      </c>
      <c r="I6046">
        <v>375</v>
      </c>
      <c r="J6046">
        <v>187500</v>
      </c>
      <c r="K6046">
        <v>75000</v>
      </c>
      <c r="L6046">
        <v>0.4</v>
      </c>
      <c r="M6046">
        <v>112500</v>
      </c>
      <c r="N6046" s="1" t="s">
        <v>25</v>
      </c>
    </row>
    <row r="6047" spans="1:14" x14ac:dyDescent="0.3">
      <c r="A6047" s="1" t="s">
        <v>47</v>
      </c>
      <c r="B6047">
        <v>1128299</v>
      </c>
      <c r="C6047" s="2">
        <v>44632</v>
      </c>
      <c r="D6047" s="1" t="s">
        <v>79</v>
      </c>
      <c r="E6047" s="1" t="s">
        <v>82</v>
      </c>
      <c r="F6047" s="1" t="s">
        <v>83</v>
      </c>
      <c r="G6047" s="1" t="s">
        <v>23</v>
      </c>
      <c r="H6047">
        <v>50</v>
      </c>
      <c r="I6047">
        <v>375</v>
      </c>
      <c r="J6047">
        <v>187500</v>
      </c>
      <c r="K6047">
        <v>65625</v>
      </c>
      <c r="L6047">
        <v>0.35</v>
      </c>
      <c r="M6047">
        <v>121875</v>
      </c>
      <c r="N6047" s="1" t="s">
        <v>25</v>
      </c>
    </row>
    <row r="6048" spans="1:14" x14ac:dyDescent="0.3">
      <c r="A6048" s="1" t="s">
        <v>47</v>
      </c>
      <c r="B6048">
        <v>1128299</v>
      </c>
      <c r="C6048" s="2">
        <v>44632</v>
      </c>
      <c r="D6048" s="1" t="s">
        <v>79</v>
      </c>
      <c r="E6048" s="1" t="s">
        <v>82</v>
      </c>
      <c r="F6048" s="1" t="s">
        <v>83</v>
      </c>
      <c r="G6048" s="1" t="s">
        <v>24</v>
      </c>
      <c r="H6048">
        <v>50</v>
      </c>
      <c r="I6048">
        <v>250</v>
      </c>
      <c r="J6048">
        <v>125000</v>
      </c>
      <c r="K6048">
        <v>50000</v>
      </c>
      <c r="L6048">
        <v>0.4</v>
      </c>
      <c r="M6048">
        <v>75000</v>
      </c>
      <c r="N6048" s="1" t="s">
        <v>25</v>
      </c>
    </row>
    <row r="6049" spans="1:14" x14ac:dyDescent="0.3">
      <c r="A6049" s="1" t="s">
        <v>47</v>
      </c>
      <c r="B6049">
        <v>1128299</v>
      </c>
      <c r="C6049" s="2">
        <v>44632</v>
      </c>
      <c r="D6049" s="1" t="s">
        <v>79</v>
      </c>
      <c r="E6049" s="1" t="s">
        <v>82</v>
      </c>
      <c r="F6049" s="1" t="s">
        <v>83</v>
      </c>
      <c r="G6049" s="1" t="s">
        <v>18</v>
      </c>
      <c r="H6049">
        <v>55.000000000000007</v>
      </c>
      <c r="I6049">
        <v>150</v>
      </c>
      <c r="J6049">
        <v>82500.000000000015</v>
      </c>
      <c r="K6049">
        <v>28875.000000000004</v>
      </c>
      <c r="L6049">
        <v>0.35</v>
      </c>
      <c r="M6049">
        <v>53625.000000000015</v>
      </c>
      <c r="N6049" s="1" t="s">
        <v>25</v>
      </c>
    </row>
    <row r="6050" spans="1:14" x14ac:dyDescent="0.3">
      <c r="A6050" s="1" t="s">
        <v>47</v>
      </c>
      <c r="B6050">
        <v>1128299</v>
      </c>
      <c r="C6050" s="2">
        <v>44632</v>
      </c>
      <c r="D6050" s="1" t="s">
        <v>79</v>
      </c>
      <c r="E6050" s="1" t="s">
        <v>82</v>
      </c>
      <c r="F6050" s="1" t="s">
        <v>83</v>
      </c>
      <c r="G6050" s="1" t="s">
        <v>20</v>
      </c>
      <c r="H6050">
        <v>50</v>
      </c>
      <c r="I6050">
        <v>350</v>
      </c>
      <c r="J6050">
        <v>175000</v>
      </c>
      <c r="K6050">
        <v>43750</v>
      </c>
      <c r="L6050">
        <v>0.25</v>
      </c>
      <c r="M6050">
        <v>131250</v>
      </c>
      <c r="N6050" s="1" t="s">
        <v>25</v>
      </c>
    </row>
    <row r="6051" spans="1:14" x14ac:dyDescent="0.3">
      <c r="A6051" s="1" t="s">
        <v>47</v>
      </c>
      <c r="B6051">
        <v>1128299</v>
      </c>
      <c r="C6051" s="2">
        <v>44664</v>
      </c>
      <c r="D6051" s="1" t="s">
        <v>79</v>
      </c>
      <c r="E6051" s="1" t="s">
        <v>82</v>
      </c>
      <c r="F6051" s="1" t="s">
        <v>83</v>
      </c>
      <c r="G6051" s="1" t="s">
        <v>21</v>
      </c>
      <c r="H6051">
        <v>50</v>
      </c>
      <c r="I6051">
        <v>525</v>
      </c>
      <c r="J6051">
        <v>262500</v>
      </c>
      <c r="K6051">
        <v>105000</v>
      </c>
      <c r="L6051">
        <v>0.4</v>
      </c>
      <c r="M6051">
        <v>157500</v>
      </c>
      <c r="N6051" s="1" t="s">
        <v>25</v>
      </c>
    </row>
    <row r="6052" spans="1:14" x14ac:dyDescent="0.3">
      <c r="A6052" s="1" t="s">
        <v>47</v>
      </c>
      <c r="B6052">
        <v>1128299</v>
      </c>
      <c r="C6052" s="2">
        <v>44664</v>
      </c>
      <c r="D6052" s="1" t="s">
        <v>79</v>
      </c>
      <c r="E6052" s="1" t="s">
        <v>82</v>
      </c>
      <c r="F6052" s="1" t="s">
        <v>83</v>
      </c>
      <c r="G6052" s="1" t="s">
        <v>22</v>
      </c>
      <c r="H6052">
        <v>55.000000000000007</v>
      </c>
      <c r="I6052">
        <v>325</v>
      </c>
      <c r="J6052">
        <v>178750.00000000003</v>
      </c>
      <c r="K6052">
        <v>71500.000000000015</v>
      </c>
      <c r="L6052">
        <v>0.4</v>
      </c>
      <c r="M6052">
        <v>107250.00000000001</v>
      </c>
      <c r="N6052" s="1" t="s">
        <v>25</v>
      </c>
    </row>
    <row r="6053" spans="1:14" x14ac:dyDescent="0.3">
      <c r="A6053" s="1" t="s">
        <v>47</v>
      </c>
      <c r="B6053">
        <v>1128299</v>
      </c>
      <c r="C6053" s="2">
        <v>44664</v>
      </c>
      <c r="D6053" s="1" t="s">
        <v>79</v>
      </c>
      <c r="E6053" s="1" t="s">
        <v>82</v>
      </c>
      <c r="F6053" s="1" t="s">
        <v>83</v>
      </c>
      <c r="G6053" s="1" t="s">
        <v>23</v>
      </c>
      <c r="H6053">
        <v>55.000000000000007</v>
      </c>
      <c r="I6053">
        <v>375</v>
      </c>
      <c r="J6053">
        <v>206250.00000000003</v>
      </c>
      <c r="K6053">
        <v>72187.5</v>
      </c>
      <c r="L6053">
        <v>0.35</v>
      </c>
      <c r="M6053">
        <v>134062.50000000003</v>
      </c>
      <c r="N6053" s="1" t="s">
        <v>25</v>
      </c>
    </row>
    <row r="6054" spans="1:14" x14ac:dyDescent="0.3">
      <c r="A6054" s="1" t="s">
        <v>47</v>
      </c>
      <c r="B6054">
        <v>1128299</v>
      </c>
      <c r="C6054" s="2">
        <v>44664</v>
      </c>
      <c r="D6054" s="1" t="s">
        <v>79</v>
      </c>
      <c r="E6054" s="1" t="s">
        <v>82</v>
      </c>
      <c r="F6054" s="1" t="s">
        <v>83</v>
      </c>
      <c r="G6054" s="1" t="s">
        <v>24</v>
      </c>
      <c r="H6054">
        <v>50</v>
      </c>
      <c r="I6054">
        <v>275</v>
      </c>
      <c r="J6054">
        <v>137500</v>
      </c>
      <c r="K6054">
        <v>55000</v>
      </c>
      <c r="L6054">
        <v>0.4</v>
      </c>
      <c r="M6054">
        <v>82500</v>
      </c>
      <c r="N6054" s="1" t="s">
        <v>25</v>
      </c>
    </row>
    <row r="6055" spans="1:14" x14ac:dyDescent="0.3">
      <c r="A6055" s="1" t="s">
        <v>47</v>
      </c>
      <c r="B6055">
        <v>1128299</v>
      </c>
      <c r="C6055" s="2">
        <v>44664</v>
      </c>
      <c r="D6055" s="1" t="s">
        <v>79</v>
      </c>
      <c r="E6055" s="1" t="s">
        <v>82</v>
      </c>
      <c r="F6055" s="1" t="s">
        <v>83</v>
      </c>
      <c r="G6055" s="1" t="s">
        <v>18</v>
      </c>
      <c r="H6055">
        <v>55.000000000000007</v>
      </c>
      <c r="I6055">
        <v>175</v>
      </c>
      <c r="J6055">
        <v>96250.000000000015</v>
      </c>
      <c r="K6055">
        <v>33687.5</v>
      </c>
      <c r="L6055">
        <v>0.35</v>
      </c>
      <c r="M6055">
        <v>62562.500000000015</v>
      </c>
      <c r="N6055" s="1" t="s">
        <v>25</v>
      </c>
    </row>
    <row r="6056" spans="1:14" x14ac:dyDescent="0.3">
      <c r="A6056" s="1" t="s">
        <v>47</v>
      </c>
      <c r="B6056">
        <v>1128299</v>
      </c>
      <c r="C6056" s="2">
        <v>44664</v>
      </c>
      <c r="D6056" s="1" t="s">
        <v>79</v>
      </c>
      <c r="E6056" s="1" t="s">
        <v>82</v>
      </c>
      <c r="F6056" s="1" t="s">
        <v>83</v>
      </c>
      <c r="G6056" s="1" t="s">
        <v>20</v>
      </c>
      <c r="H6056">
        <v>70</v>
      </c>
      <c r="I6056">
        <v>350</v>
      </c>
      <c r="J6056">
        <v>245000</v>
      </c>
      <c r="K6056">
        <v>61250</v>
      </c>
      <c r="L6056">
        <v>0.25</v>
      </c>
      <c r="M6056">
        <v>183750</v>
      </c>
      <c r="N6056" s="1" t="s">
        <v>25</v>
      </c>
    </row>
    <row r="6057" spans="1:14" x14ac:dyDescent="0.3">
      <c r="A6057" s="1" t="s">
        <v>47</v>
      </c>
      <c r="B6057">
        <v>1128299</v>
      </c>
      <c r="C6057" s="2">
        <v>44695</v>
      </c>
      <c r="D6057" s="1" t="s">
        <v>79</v>
      </c>
      <c r="E6057" s="1" t="s">
        <v>82</v>
      </c>
      <c r="F6057" s="1" t="s">
        <v>83</v>
      </c>
      <c r="G6057" s="1" t="s">
        <v>21</v>
      </c>
      <c r="H6057">
        <v>50</v>
      </c>
      <c r="I6057">
        <v>550</v>
      </c>
      <c r="J6057">
        <v>275000</v>
      </c>
      <c r="K6057">
        <v>110000</v>
      </c>
      <c r="L6057">
        <v>0.4</v>
      </c>
      <c r="M6057">
        <v>165000</v>
      </c>
      <c r="N6057" s="1" t="s">
        <v>25</v>
      </c>
    </row>
    <row r="6058" spans="1:14" x14ac:dyDescent="0.3">
      <c r="A6058" s="1" t="s">
        <v>47</v>
      </c>
      <c r="B6058">
        <v>1128299</v>
      </c>
      <c r="C6058" s="2">
        <v>44695</v>
      </c>
      <c r="D6058" s="1" t="s">
        <v>79</v>
      </c>
      <c r="E6058" s="1" t="s">
        <v>82</v>
      </c>
      <c r="F6058" s="1" t="s">
        <v>83</v>
      </c>
      <c r="G6058" s="1" t="s">
        <v>22</v>
      </c>
      <c r="H6058">
        <v>55.000000000000007</v>
      </c>
      <c r="I6058">
        <v>400</v>
      </c>
      <c r="J6058">
        <v>220000.00000000003</v>
      </c>
      <c r="K6058">
        <v>88000.000000000015</v>
      </c>
      <c r="L6058">
        <v>0.4</v>
      </c>
      <c r="M6058">
        <v>132000</v>
      </c>
      <c r="N6058" s="1" t="s">
        <v>25</v>
      </c>
    </row>
    <row r="6059" spans="1:14" x14ac:dyDescent="0.3">
      <c r="A6059" s="1" t="s">
        <v>47</v>
      </c>
      <c r="B6059">
        <v>1128299</v>
      </c>
      <c r="C6059" s="2">
        <v>44695</v>
      </c>
      <c r="D6059" s="1" t="s">
        <v>79</v>
      </c>
      <c r="E6059" s="1" t="s">
        <v>82</v>
      </c>
      <c r="F6059" s="1" t="s">
        <v>83</v>
      </c>
      <c r="G6059" s="1" t="s">
        <v>23</v>
      </c>
      <c r="H6059">
        <v>55.000000000000007</v>
      </c>
      <c r="I6059">
        <v>425</v>
      </c>
      <c r="J6059">
        <v>233750.00000000003</v>
      </c>
      <c r="K6059">
        <v>81812.5</v>
      </c>
      <c r="L6059">
        <v>0.35</v>
      </c>
      <c r="M6059">
        <v>151937.50000000003</v>
      </c>
      <c r="N6059" s="1" t="s">
        <v>25</v>
      </c>
    </row>
    <row r="6060" spans="1:14" x14ac:dyDescent="0.3">
      <c r="A6060" s="1" t="s">
        <v>47</v>
      </c>
      <c r="B6060">
        <v>1128299</v>
      </c>
      <c r="C6060" s="2">
        <v>44695</v>
      </c>
      <c r="D6060" s="1" t="s">
        <v>79</v>
      </c>
      <c r="E6060" s="1" t="s">
        <v>82</v>
      </c>
      <c r="F6060" s="1" t="s">
        <v>83</v>
      </c>
      <c r="G6060" s="1" t="s">
        <v>24</v>
      </c>
      <c r="H6060">
        <v>50</v>
      </c>
      <c r="I6060">
        <v>325</v>
      </c>
      <c r="J6060">
        <v>162500</v>
      </c>
      <c r="K6060">
        <v>65000</v>
      </c>
      <c r="L6060">
        <v>0.4</v>
      </c>
      <c r="M6060">
        <v>97500</v>
      </c>
      <c r="N6060" s="1" t="s">
        <v>25</v>
      </c>
    </row>
    <row r="6061" spans="1:14" x14ac:dyDescent="0.3">
      <c r="A6061" s="1" t="s">
        <v>47</v>
      </c>
      <c r="B6061">
        <v>1128299</v>
      </c>
      <c r="C6061" s="2">
        <v>44695</v>
      </c>
      <c r="D6061" s="1" t="s">
        <v>79</v>
      </c>
      <c r="E6061" s="1" t="s">
        <v>82</v>
      </c>
      <c r="F6061" s="1" t="s">
        <v>83</v>
      </c>
      <c r="G6061" s="1" t="s">
        <v>18</v>
      </c>
      <c r="H6061">
        <v>55.000000000000007</v>
      </c>
      <c r="I6061">
        <v>225</v>
      </c>
      <c r="J6061">
        <v>123750.00000000001</v>
      </c>
      <c r="K6061">
        <v>43312.5</v>
      </c>
      <c r="L6061">
        <v>0.35</v>
      </c>
      <c r="M6061">
        <v>80437.500000000015</v>
      </c>
      <c r="N6061" s="1" t="s">
        <v>25</v>
      </c>
    </row>
    <row r="6062" spans="1:14" x14ac:dyDescent="0.3">
      <c r="A6062" s="1" t="s">
        <v>47</v>
      </c>
      <c r="B6062">
        <v>1128299</v>
      </c>
      <c r="C6062" s="2">
        <v>44695</v>
      </c>
      <c r="D6062" s="1" t="s">
        <v>79</v>
      </c>
      <c r="E6062" s="1" t="s">
        <v>82</v>
      </c>
      <c r="F6062" s="1" t="s">
        <v>83</v>
      </c>
      <c r="G6062" s="1" t="s">
        <v>20</v>
      </c>
      <c r="H6062">
        <v>70</v>
      </c>
      <c r="I6062">
        <v>400</v>
      </c>
      <c r="J6062">
        <v>280000</v>
      </c>
      <c r="K6062">
        <v>70000</v>
      </c>
      <c r="L6062">
        <v>0.25</v>
      </c>
      <c r="M6062">
        <v>210000</v>
      </c>
      <c r="N6062" s="1" t="s">
        <v>25</v>
      </c>
    </row>
    <row r="6063" spans="1:14" x14ac:dyDescent="0.3">
      <c r="A6063" s="1" t="s">
        <v>47</v>
      </c>
      <c r="B6063">
        <v>1128299</v>
      </c>
      <c r="C6063" s="2">
        <v>44725</v>
      </c>
      <c r="D6063" s="1" t="s">
        <v>79</v>
      </c>
      <c r="E6063" s="1" t="s">
        <v>82</v>
      </c>
      <c r="F6063" s="1" t="s">
        <v>83</v>
      </c>
      <c r="G6063" s="1" t="s">
        <v>21</v>
      </c>
      <c r="H6063">
        <v>50</v>
      </c>
      <c r="I6063">
        <v>675</v>
      </c>
      <c r="J6063">
        <v>337500</v>
      </c>
      <c r="K6063">
        <v>135000</v>
      </c>
      <c r="L6063">
        <v>0.4</v>
      </c>
      <c r="M6063">
        <v>202500</v>
      </c>
      <c r="N6063" s="1" t="s">
        <v>25</v>
      </c>
    </row>
    <row r="6064" spans="1:14" x14ac:dyDescent="0.3">
      <c r="A6064" s="1" t="s">
        <v>47</v>
      </c>
      <c r="B6064">
        <v>1128299</v>
      </c>
      <c r="C6064" s="2">
        <v>44725</v>
      </c>
      <c r="D6064" s="1" t="s">
        <v>79</v>
      </c>
      <c r="E6064" s="1" t="s">
        <v>82</v>
      </c>
      <c r="F6064" s="1" t="s">
        <v>83</v>
      </c>
      <c r="G6064" s="1" t="s">
        <v>22</v>
      </c>
      <c r="H6064">
        <v>55.000000000000007</v>
      </c>
      <c r="I6064">
        <v>525</v>
      </c>
      <c r="J6064">
        <v>288750.00000000006</v>
      </c>
      <c r="K6064">
        <v>115500.00000000003</v>
      </c>
      <c r="L6064">
        <v>0.4</v>
      </c>
      <c r="M6064">
        <v>173250.00000000003</v>
      </c>
      <c r="N6064" s="1" t="s">
        <v>25</v>
      </c>
    </row>
    <row r="6065" spans="1:14" x14ac:dyDescent="0.3">
      <c r="A6065" s="1" t="s">
        <v>47</v>
      </c>
      <c r="B6065">
        <v>1128299</v>
      </c>
      <c r="C6065" s="2">
        <v>44725</v>
      </c>
      <c r="D6065" s="1" t="s">
        <v>79</v>
      </c>
      <c r="E6065" s="1" t="s">
        <v>82</v>
      </c>
      <c r="F6065" s="1" t="s">
        <v>83</v>
      </c>
      <c r="G6065" s="1" t="s">
        <v>23</v>
      </c>
      <c r="H6065">
        <v>55.000000000000007</v>
      </c>
      <c r="I6065">
        <v>525</v>
      </c>
      <c r="J6065">
        <v>288750.00000000006</v>
      </c>
      <c r="K6065">
        <v>101062.50000000001</v>
      </c>
      <c r="L6065">
        <v>0.35</v>
      </c>
      <c r="M6065">
        <v>187687.50000000006</v>
      </c>
      <c r="N6065" s="1" t="s">
        <v>25</v>
      </c>
    </row>
    <row r="6066" spans="1:14" x14ac:dyDescent="0.3">
      <c r="A6066" s="1" t="s">
        <v>47</v>
      </c>
      <c r="B6066">
        <v>1128299</v>
      </c>
      <c r="C6066" s="2">
        <v>44725</v>
      </c>
      <c r="D6066" s="1" t="s">
        <v>79</v>
      </c>
      <c r="E6066" s="1" t="s">
        <v>82</v>
      </c>
      <c r="F6066" s="1" t="s">
        <v>83</v>
      </c>
      <c r="G6066" s="1" t="s">
        <v>24</v>
      </c>
      <c r="H6066">
        <v>50</v>
      </c>
      <c r="I6066">
        <v>400</v>
      </c>
      <c r="J6066">
        <v>200000</v>
      </c>
      <c r="K6066">
        <v>80000</v>
      </c>
      <c r="L6066">
        <v>0.4</v>
      </c>
      <c r="M6066">
        <v>120000</v>
      </c>
      <c r="N6066" s="1" t="s">
        <v>25</v>
      </c>
    </row>
    <row r="6067" spans="1:14" x14ac:dyDescent="0.3">
      <c r="A6067" s="1" t="s">
        <v>47</v>
      </c>
      <c r="B6067">
        <v>1128299</v>
      </c>
      <c r="C6067" s="2">
        <v>44725</v>
      </c>
      <c r="D6067" s="1" t="s">
        <v>79</v>
      </c>
      <c r="E6067" s="1" t="s">
        <v>82</v>
      </c>
      <c r="F6067" s="1" t="s">
        <v>83</v>
      </c>
      <c r="G6067" s="1" t="s">
        <v>18</v>
      </c>
      <c r="H6067">
        <v>55.000000000000007</v>
      </c>
      <c r="I6067">
        <v>275</v>
      </c>
      <c r="J6067">
        <v>151250.00000000003</v>
      </c>
      <c r="K6067">
        <v>52937.500000000007</v>
      </c>
      <c r="L6067">
        <v>0.35</v>
      </c>
      <c r="M6067">
        <v>98312.500000000029</v>
      </c>
      <c r="N6067" s="1" t="s">
        <v>25</v>
      </c>
    </row>
    <row r="6068" spans="1:14" x14ac:dyDescent="0.3">
      <c r="A6068" s="1" t="s">
        <v>47</v>
      </c>
      <c r="B6068">
        <v>1128299</v>
      </c>
      <c r="C6068" s="2">
        <v>44725</v>
      </c>
      <c r="D6068" s="1" t="s">
        <v>79</v>
      </c>
      <c r="E6068" s="1" t="s">
        <v>82</v>
      </c>
      <c r="F6068" s="1" t="s">
        <v>83</v>
      </c>
      <c r="G6068" s="1" t="s">
        <v>20</v>
      </c>
      <c r="H6068">
        <v>70</v>
      </c>
      <c r="I6068">
        <v>575</v>
      </c>
      <c r="J6068">
        <v>402500</v>
      </c>
      <c r="K6068">
        <v>100625</v>
      </c>
      <c r="L6068">
        <v>0.25</v>
      </c>
      <c r="M6068">
        <v>301875</v>
      </c>
      <c r="N6068" s="1" t="s">
        <v>25</v>
      </c>
    </row>
    <row r="6069" spans="1:14" x14ac:dyDescent="0.3">
      <c r="A6069" s="1" t="s">
        <v>47</v>
      </c>
      <c r="B6069">
        <v>1128299</v>
      </c>
      <c r="C6069" s="2">
        <v>44754</v>
      </c>
      <c r="D6069" s="1" t="s">
        <v>79</v>
      </c>
      <c r="E6069" s="1" t="s">
        <v>82</v>
      </c>
      <c r="F6069" s="1" t="s">
        <v>83</v>
      </c>
      <c r="G6069" s="1" t="s">
        <v>21</v>
      </c>
      <c r="H6069">
        <v>50</v>
      </c>
      <c r="I6069">
        <v>725</v>
      </c>
      <c r="J6069">
        <v>362500</v>
      </c>
      <c r="K6069">
        <v>145000</v>
      </c>
      <c r="L6069">
        <v>0.4</v>
      </c>
      <c r="M6069">
        <v>217500</v>
      </c>
      <c r="N6069" s="1" t="s">
        <v>25</v>
      </c>
    </row>
    <row r="6070" spans="1:14" x14ac:dyDescent="0.3">
      <c r="A6070" s="1" t="s">
        <v>47</v>
      </c>
      <c r="B6070">
        <v>1128299</v>
      </c>
      <c r="C6070" s="2">
        <v>44754</v>
      </c>
      <c r="D6070" s="1" t="s">
        <v>79</v>
      </c>
      <c r="E6070" s="1" t="s">
        <v>82</v>
      </c>
      <c r="F6070" s="1" t="s">
        <v>83</v>
      </c>
      <c r="G6070" s="1" t="s">
        <v>22</v>
      </c>
      <c r="H6070">
        <v>55.000000000000007</v>
      </c>
      <c r="I6070">
        <v>575</v>
      </c>
      <c r="J6070">
        <v>316250.00000000006</v>
      </c>
      <c r="K6070">
        <v>126500.00000000003</v>
      </c>
      <c r="L6070">
        <v>0.4</v>
      </c>
      <c r="M6070">
        <v>189750.00000000003</v>
      </c>
      <c r="N6070" s="1" t="s">
        <v>25</v>
      </c>
    </row>
    <row r="6071" spans="1:14" x14ac:dyDescent="0.3">
      <c r="A6071" s="1" t="s">
        <v>47</v>
      </c>
      <c r="B6071">
        <v>1128299</v>
      </c>
      <c r="C6071" s="2">
        <v>44754</v>
      </c>
      <c r="D6071" s="1" t="s">
        <v>79</v>
      </c>
      <c r="E6071" s="1" t="s">
        <v>82</v>
      </c>
      <c r="F6071" s="1" t="s">
        <v>83</v>
      </c>
      <c r="G6071" s="1" t="s">
        <v>23</v>
      </c>
      <c r="H6071">
        <v>55.000000000000007</v>
      </c>
      <c r="I6071">
        <v>525</v>
      </c>
      <c r="J6071">
        <v>288750.00000000006</v>
      </c>
      <c r="K6071">
        <v>101062.50000000001</v>
      </c>
      <c r="L6071">
        <v>0.35</v>
      </c>
      <c r="M6071">
        <v>187687.50000000006</v>
      </c>
      <c r="N6071" s="1" t="s">
        <v>25</v>
      </c>
    </row>
    <row r="6072" spans="1:14" x14ac:dyDescent="0.3">
      <c r="A6072" s="1" t="s">
        <v>47</v>
      </c>
      <c r="B6072">
        <v>1128299</v>
      </c>
      <c r="C6072" s="2">
        <v>44754</v>
      </c>
      <c r="D6072" s="1" t="s">
        <v>79</v>
      </c>
      <c r="E6072" s="1" t="s">
        <v>82</v>
      </c>
      <c r="F6072" s="1" t="s">
        <v>83</v>
      </c>
      <c r="G6072" s="1" t="s">
        <v>24</v>
      </c>
      <c r="H6072">
        <v>50</v>
      </c>
      <c r="I6072">
        <v>425</v>
      </c>
      <c r="J6072">
        <v>212500</v>
      </c>
      <c r="K6072">
        <v>85000</v>
      </c>
      <c r="L6072">
        <v>0.4</v>
      </c>
      <c r="M6072">
        <v>127500</v>
      </c>
      <c r="N6072" s="1" t="s">
        <v>25</v>
      </c>
    </row>
    <row r="6073" spans="1:14" x14ac:dyDescent="0.3">
      <c r="A6073" s="1" t="s">
        <v>47</v>
      </c>
      <c r="B6073">
        <v>1128299</v>
      </c>
      <c r="C6073" s="2">
        <v>44754</v>
      </c>
      <c r="D6073" s="1" t="s">
        <v>79</v>
      </c>
      <c r="E6073" s="1" t="s">
        <v>82</v>
      </c>
      <c r="F6073" s="1" t="s">
        <v>83</v>
      </c>
      <c r="G6073" s="1" t="s">
        <v>18</v>
      </c>
      <c r="H6073">
        <v>55.000000000000007</v>
      </c>
      <c r="I6073">
        <v>475</v>
      </c>
      <c r="J6073">
        <v>261250.00000000003</v>
      </c>
      <c r="K6073">
        <v>91437.5</v>
      </c>
      <c r="L6073">
        <v>0.35</v>
      </c>
      <c r="M6073">
        <v>169812.50000000003</v>
      </c>
      <c r="N6073" s="1" t="s">
        <v>25</v>
      </c>
    </row>
    <row r="6074" spans="1:14" x14ac:dyDescent="0.3">
      <c r="A6074" s="1" t="s">
        <v>47</v>
      </c>
      <c r="B6074">
        <v>1128299</v>
      </c>
      <c r="C6074" s="2">
        <v>44754</v>
      </c>
      <c r="D6074" s="1" t="s">
        <v>79</v>
      </c>
      <c r="E6074" s="1" t="s">
        <v>82</v>
      </c>
      <c r="F6074" s="1" t="s">
        <v>83</v>
      </c>
      <c r="G6074" s="1" t="s">
        <v>20</v>
      </c>
      <c r="H6074">
        <v>70</v>
      </c>
      <c r="I6074">
        <v>475</v>
      </c>
      <c r="J6074">
        <v>332500</v>
      </c>
      <c r="K6074">
        <v>83125</v>
      </c>
      <c r="L6074">
        <v>0.25</v>
      </c>
      <c r="M6074">
        <v>249375</v>
      </c>
      <c r="N6074" s="1" t="s">
        <v>25</v>
      </c>
    </row>
    <row r="6075" spans="1:14" x14ac:dyDescent="0.3">
      <c r="A6075" s="1" t="s">
        <v>47</v>
      </c>
      <c r="B6075">
        <v>1128299</v>
      </c>
      <c r="C6075" s="2">
        <v>44786</v>
      </c>
      <c r="D6075" s="1" t="s">
        <v>79</v>
      </c>
      <c r="E6075" s="1" t="s">
        <v>82</v>
      </c>
      <c r="F6075" s="1" t="s">
        <v>83</v>
      </c>
      <c r="G6075" s="1" t="s">
        <v>21</v>
      </c>
      <c r="H6075">
        <v>55.000000000000007</v>
      </c>
      <c r="I6075">
        <v>675</v>
      </c>
      <c r="J6075">
        <v>371250.00000000006</v>
      </c>
      <c r="K6075">
        <v>148500.00000000003</v>
      </c>
      <c r="L6075">
        <v>0.4</v>
      </c>
      <c r="M6075">
        <v>222750.00000000003</v>
      </c>
      <c r="N6075" s="1" t="s">
        <v>25</v>
      </c>
    </row>
    <row r="6076" spans="1:14" x14ac:dyDescent="0.3">
      <c r="A6076" s="1" t="s">
        <v>47</v>
      </c>
      <c r="B6076">
        <v>1128299</v>
      </c>
      <c r="C6076" s="2">
        <v>44786</v>
      </c>
      <c r="D6076" s="1" t="s">
        <v>79</v>
      </c>
      <c r="E6076" s="1" t="s">
        <v>82</v>
      </c>
      <c r="F6076" s="1" t="s">
        <v>83</v>
      </c>
      <c r="G6076" s="1" t="s">
        <v>22</v>
      </c>
      <c r="H6076">
        <v>60.000000000000007</v>
      </c>
      <c r="I6076">
        <v>625</v>
      </c>
      <c r="J6076">
        <v>375000.00000000006</v>
      </c>
      <c r="K6076">
        <v>150000.00000000003</v>
      </c>
      <c r="L6076">
        <v>0.4</v>
      </c>
      <c r="M6076">
        <v>225000.00000000003</v>
      </c>
      <c r="N6076" s="1" t="s">
        <v>25</v>
      </c>
    </row>
    <row r="6077" spans="1:14" x14ac:dyDescent="0.3">
      <c r="A6077" s="1" t="s">
        <v>47</v>
      </c>
      <c r="B6077">
        <v>1128299</v>
      </c>
      <c r="C6077" s="2">
        <v>44786</v>
      </c>
      <c r="D6077" s="1" t="s">
        <v>79</v>
      </c>
      <c r="E6077" s="1" t="s">
        <v>82</v>
      </c>
      <c r="F6077" s="1" t="s">
        <v>83</v>
      </c>
      <c r="G6077" s="1" t="s">
        <v>23</v>
      </c>
      <c r="H6077">
        <v>55.000000000000007</v>
      </c>
      <c r="I6077">
        <v>500</v>
      </c>
      <c r="J6077">
        <v>275000.00000000006</v>
      </c>
      <c r="K6077">
        <v>96250.000000000015</v>
      </c>
      <c r="L6077">
        <v>0.35</v>
      </c>
      <c r="M6077">
        <v>178750.00000000006</v>
      </c>
      <c r="N6077" s="1" t="s">
        <v>25</v>
      </c>
    </row>
    <row r="6078" spans="1:14" x14ac:dyDescent="0.3">
      <c r="A6078" s="1" t="s">
        <v>47</v>
      </c>
      <c r="B6078">
        <v>1128299</v>
      </c>
      <c r="C6078" s="2">
        <v>44786</v>
      </c>
      <c r="D6078" s="1" t="s">
        <v>79</v>
      </c>
      <c r="E6078" s="1" t="s">
        <v>82</v>
      </c>
      <c r="F6078" s="1" t="s">
        <v>83</v>
      </c>
      <c r="G6078" s="1" t="s">
        <v>24</v>
      </c>
      <c r="H6078">
        <v>55.000000000000007</v>
      </c>
      <c r="I6078">
        <v>450</v>
      </c>
      <c r="J6078">
        <v>247500.00000000003</v>
      </c>
      <c r="K6078">
        <v>99000.000000000015</v>
      </c>
      <c r="L6078">
        <v>0.4</v>
      </c>
      <c r="M6078">
        <v>148500</v>
      </c>
      <c r="N6078" s="1" t="s">
        <v>25</v>
      </c>
    </row>
    <row r="6079" spans="1:14" x14ac:dyDescent="0.3">
      <c r="A6079" s="1" t="s">
        <v>47</v>
      </c>
      <c r="B6079">
        <v>1128299</v>
      </c>
      <c r="C6079" s="2">
        <v>44786</v>
      </c>
      <c r="D6079" s="1" t="s">
        <v>79</v>
      </c>
      <c r="E6079" s="1" t="s">
        <v>82</v>
      </c>
      <c r="F6079" s="1" t="s">
        <v>83</v>
      </c>
      <c r="G6079" s="1" t="s">
        <v>18</v>
      </c>
      <c r="H6079">
        <v>65</v>
      </c>
      <c r="I6079">
        <v>450</v>
      </c>
      <c r="J6079">
        <v>292500</v>
      </c>
      <c r="K6079">
        <v>102375</v>
      </c>
      <c r="L6079">
        <v>0.35</v>
      </c>
      <c r="M6079">
        <v>190125</v>
      </c>
      <c r="N6079" s="1" t="s">
        <v>25</v>
      </c>
    </row>
    <row r="6080" spans="1:14" x14ac:dyDescent="0.3">
      <c r="A6080" s="1" t="s">
        <v>47</v>
      </c>
      <c r="B6080">
        <v>1128299</v>
      </c>
      <c r="C6080" s="2">
        <v>44786</v>
      </c>
      <c r="D6080" s="1" t="s">
        <v>79</v>
      </c>
      <c r="E6080" s="1" t="s">
        <v>82</v>
      </c>
      <c r="F6080" s="1" t="s">
        <v>83</v>
      </c>
      <c r="G6080" s="1" t="s">
        <v>20</v>
      </c>
      <c r="H6080">
        <v>70</v>
      </c>
      <c r="I6080">
        <v>425</v>
      </c>
      <c r="J6080">
        <v>297500</v>
      </c>
      <c r="K6080">
        <v>74375</v>
      </c>
      <c r="L6080">
        <v>0.25</v>
      </c>
      <c r="M6080">
        <v>223125</v>
      </c>
      <c r="N6080" s="1" t="s">
        <v>25</v>
      </c>
    </row>
    <row r="6081" spans="1:14" x14ac:dyDescent="0.3">
      <c r="A6081" s="1" t="s">
        <v>47</v>
      </c>
      <c r="B6081">
        <v>1128299</v>
      </c>
      <c r="C6081" s="2">
        <v>44818</v>
      </c>
      <c r="D6081" s="1" t="s">
        <v>79</v>
      </c>
      <c r="E6081" s="1" t="s">
        <v>82</v>
      </c>
      <c r="F6081" s="1" t="s">
        <v>83</v>
      </c>
      <c r="G6081" s="1" t="s">
        <v>21</v>
      </c>
      <c r="H6081">
        <v>45.000000000000014</v>
      </c>
      <c r="I6081">
        <v>600</v>
      </c>
      <c r="J6081">
        <v>270000.00000000006</v>
      </c>
      <c r="K6081">
        <v>108000.00000000003</v>
      </c>
      <c r="L6081">
        <v>0.4</v>
      </c>
      <c r="M6081">
        <v>162000.00000000003</v>
      </c>
      <c r="N6081" s="1" t="s">
        <v>25</v>
      </c>
    </row>
    <row r="6082" spans="1:14" x14ac:dyDescent="0.3">
      <c r="A6082" s="1" t="s">
        <v>47</v>
      </c>
      <c r="B6082">
        <v>1128299</v>
      </c>
      <c r="C6082" s="2">
        <v>44818</v>
      </c>
      <c r="D6082" s="1" t="s">
        <v>79</v>
      </c>
      <c r="E6082" s="1" t="s">
        <v>82</v>
      </c>
      <c r="F6082" s="1" t="s">
        <v>83</v>
      </c>
      <c r="G6082" s="1" t="s">
        <v>22</v>
      </c>
      <c r="H6082">
        <v>50.000000000000014</v>
      </c>
      <c r="I6082">
        <v>600</v>
      </c>
      <c r="J6082">
        <v>300000.00000000006</v>
      </c>
      <c r="K6082">
        <v>120000.00000000003</v>
      </c>
      <c r="L6082">
        <v>0.4</v>
      </c>
      <c r="M6082">
        <v>180000.00000000003</v>
      </c>
      <c r="N6082" s="1" t="s">
        <v>25</v>
      </c>
    </row>
    <row r="6083" spans="1:14" x14ac:dyDescent="0.3">
      <c r="A6083" s="1" t="s">
        <v>47</v>
      </c>
      <c r="B6083">
        <v>1128299</v>
      </c>
      <c r="C6083" s="2">
        <v>44818</v>
      </c>
      <c r="D6083" s="1" t="s">
        <v>79</v>
      </c>
      <c r="E6083" s="1" t="s">
        <v>82</v>
      </c>
      <c r="F6083" s="1" t="s">
        <v>83</v>
      </c>
      <c r="G6083" s="1" t="s">
        <v>23</v>
      </c>
      <c r="H6083">
        <v>45.000000000000014</v>
      </c>
      <c r="I6083">
        <v>450</v>
      </c>
      <c r="J6083">
        <v>202500.00000000006</v>
      </c>
      <c r="K6083">
        <v>70875.000000000015</v>
      </c>
      <c r="L6083">
        <v>0.35</v>
      </c>
      <c r="M6083">
        <v>131625.00000000006</v>
      </c>
      <c r="N6083" s="1" t="s">
        <v>25</v>
      </c>
    </row>
    <row r="6084" spans="1:14" x14ac:dyDescent="0.3">
      <c r="A6084" s="1" t="s">
        <v>47</v>
      </c>
      <c r="B6084">
        <v>1128299</v>
      </c>
      <c r="C6084" s="2">
        <v>44818</v>
      </c>
      <c r="D6084" s="1" t="s">
        <v>79</v>
      </c>
      <c r="E6084" s="1" t="s">
        <v>82</v>
      </c>
      <c r="F6084" s="1" t="s">
        <v>83</v>
      </c>
      <c r="G6084" s="1" t="s">
        <v>24</v>
      </c>
      <c r="H6084">
        <v>45.000000000000014</v>
      </c>
      <c r="I6084">
        <v>400</v>
      </c>
      <c r="J6084">
        <v>180000.00000000006</v>
      </c>
      <c r="K6084">
        <v>72000.000000000029</v>
      </c>
      <c r="L6084">
        <v>0.4</v>
      </c>
      <c r="M6084">
        <v>108000.00000000003</v>
      </c>
      <c r="N6084" s="1" t="s">
        <v>25</v>
      </c>
    </row>
    <row r="6085" spans="1:14" x14ac:dyDescent="0.3">
      <c r="A6085" s="1" t="s">
        <v>47</v>
      </c>
      <c r="B6085">
        <v>1128299</v>
      </c>
      <c r="C6085" s="2">
        <v>44818</v>
      </c>
      <c r="D6085" s="1" t="s">
        <v>79</v>
      </c>
      <c r="E6085" s="1" t="s">
        <v>82</v>
      </c>
      <c r="F6085" s="1" t="s">
        <v>83</v>
      </c>
      <c r="G6085" s="1" t="s">
        <v>18</v>
      </c>
      <c r="H6085">
        <v>55.000000000000007</v>
      </c>
      <c r="I6085">
        <v>400</v>
      </c>
      <c r="J6085">
        <v>220000.00000000003</v>
      </c>
      <c r="K6085">
        <v>77000</v>
      </c>
      <c r="L6085">
        <v>0.35</v>
      </c>
      <c r="M6085">
        <v>143000.00000000003</v>
      </c>
      <c r="N6085" s="1" t="s">
        <v>25</v>
      </c>
    </row>
    <row r="6086" spans="1:14" x14ac:dyDescent="0.3">
      <c r="A6086" s="1" t="s">
        <v>47</v>
      </c>
      <c r="B6086">
        <v>1128299</v>
      </c>
      <c r="C6086" s="2">
        <v>44818</v>
      </c>
      <c r="D6086" s="1" t="s">
        <v>79</v>
      </c>
      <c r="E6086" s="1" t="s">
        <v>82</v>
      </c>
      <c r="F6086" s="1" t="s">
        <v>83</v>
      </c>
      <c r="G6086" s="1" t="s">
        <v>20</v>
      </c>
      <c r="H6086">
        <v>60.000000000000007</v>
      </c>
      <c r="I6086">
        <v>450</v>
      </c>
      <c r="J6086">
        <v>270000.00000000006</v>
      </c>
      <c r="K6086">
        <v>67500.000000000015</v>
      </c>
      <c r="L6086">
        <v>0.25</v>
      </c>
      <c r="M6086">
        <v>202500.00000000006</v>
      </c>
      <c r="N6086" s="1" t="s">
        <v>25</v>
      </c>
    </row>
    <row r="6087" spans="1:14" x14ac:dyDescent="0.3">
      <c r="A6087" s="1" t="s">
        <v>47</v>
      </c>
      <c r="B6087">
        <v>1128299</v>
      </c>
      <c r="C6087" s="2">
        <v>44847</v>
      </c>
      <c r="D6087" s="1" t="s">
        <v>79</v>
      </c>
      <c r="E6087" s="1" t="s">
        <v>82</v>
      </c>
      <c r="F6087" s="1" t="s">
        <v>83</v>
      </c>
      <c r="G6087" s="1" t="s">
        <v>21</v>
      </c>
      <c r="H6087">
        <v>45.000000000000014</v>
      </c>
      <c r="I6087">
        <v>525</v>
      </c>
      <c r="J6087">
        <v>236250.00000000009</v>
      </c>
      <c r="K6087">
        <v>94500.000000000044</v>
      </c>
      <c r="L6087">
        <v>0.4</v>
      </c>
      <c r="M6087">
        <v>141750.00000000006</v>
      </c>
      <c r="N6087" s="1" t="s">
        <v>25</v>
      </c>
    </row>
    <row r="6088" spans="1:14" x14ac:dyDescent="0.3">
      <c r="A6088" s="1" t="s">
        <v>47</v>
      </c>
      <c r="B6088">
        <v>1128299</v>
      </c>
      <c r="C6088" s="2">
        <v>44847</v>
      </c>
      <c r="D6088" s="1" t="s">
        <v>79</v>
      </c>
      <c r="E6088" s="1" t="s">
        <v>82</v>
      </c>
      <c r="F6088" s="1" t="s">
        <v>83</v>
      </c>
      <c r="G6088" s="1" t="s">
        <v>22</v>
      </c>
      <c r="H6088">
        <v>50.000000000000014</v>
      </c>
      <c r="I6088">
        <v>525</v>
      </c>
      <c r="J6088">
        <v>262500.00000000006</v>
      </c>
      <c r="K6088">
        <v>105000.00000000003</v>
      </c>
      <c r="L6088">
        <v>0.4</v>
      </c>
      <c r="M6088">
        <v>157500.00000000003</v>
      </c>
      <c r="N6088" s="1" t="s">
        <v>25</v>
      </c>
    </row>
    <row r="6089" spans="1:14" x14ac:dyDescent="0.3">
      <c r="A6089" s="1" t="s">
        <v>47</v>
      </c>
      <c r="B6089">
        <v>1128299</v>
      </c>
      <c r="C6089" s="2">
        <v>44847</v>
      </c>
      <c r="D6089" s="1" t="s">
        <v>79</v>
      </c>
      <c r="E6089" s="1" t="s">
        <v>82</v>
      </c>
      <c r="F6089" s="1" t="s">
        <v>83</v>
      </c>
      <c r="G6089" s="1" t="s">
        <v>23</v>
      </c>
      <c r="H6089">
        <v>45.000000000000014</v>
      </c>
      <c r="I6089">
        <v>350</v>
      </c>
      <c r="J6089">
        <v>157500.00000000006</v>
      </c>
      <c r="K6089">
        <v>55125.000000000015</v>
      </c>
      <c r="L6089">
        <v>0.35</v>
      </c>
      <c r="M6089">
        <v>102375.00000000004</v>
      </c>
      <c r="N6089" s="1" t="s">
        <v>25</v>
      </c>
    </row>
    <row r="6090" spans="1:14" x14ac:dyDescent="0.3">
      <c r="A6090" s="1" t="s">
        <v>47</v>
      </c>
      <c r="B6090">
        <v>1128299</v>
      </c>
      <c r="C6090" s="2">
        <v>44847</v>
      </c>
      <c r="D6090" s="1" t="s">
        <v>79</v>
      </c>
      <c r="E6090" s="1" t="s">
        <v>82</v>
      </c>
      <c r="F6090" s="1" t="s">
        <v>83</v>
      </c>
      <c r="G6090" s="1" t="s">
        <v>24</v>
      </c>
      <c r="H6090">
        <v>45.000000000000014</v>
      </c>
      <c r="I6090">
        <v>325</v>
      </c>
      <c r="J6090">
        <v>146250.00000000006</v>
      </c>
      <c r="K6090">
        <v>58500.000000000029</v>
      </c>
      <c r="L6090">
        <v>0.4</v>
      </c>
      <c r="M6090">
        <v>87750.000000000029</v>
      </c>
      <c r="N6090" s="1" t="s">
        <v>25</v>
      </c>
    </row>
    <row r="6091" spans="1:14" x14ac:dyDescent="0.3">
      <c r="A6091" s="1" t="s">
        <v>47</v>
      </c>
      <c r="B6091">
        <v>1128299</v>
      </c>
      <c r="C6091" s="2">
        <v>44847</v>
      </c>
      <c r="D6091" s="1" t="s">
        <v>79</v>
      </c>
      <c r="E6091" s="1" t="s">
        <v>82</v>
      </c>
      <c r="F6091" s="1" t="s">
        <v>83</v>
      </c>
      <c r="G6091" s="1" t="s">
        <v>18</v>
      </c>
      <c r="H6091">
        <v>55.000000000000007</v>
      </c>
      <c r="I6091">
        <v>300</v>
      </c>
      <c r="J6091">
        <v>165000.00000000003</v>
      </c>
      <c r="K6091">
        <v>57750.000000000007</v>
      </c>
      <c r="L6091">
        <v>0.35</v>
      </c>
      <c r="M6091">
        <v>107250.00000000003</v>
      </c>
      <c r="N6091" s="1" t="s">
        <v>25</v>
      </c>
    </row>
    <row r="6092" spans="1:14" x14ac:dyDescent="0.3">
      <c r="A6092" s="1" t="s">
        <v>47</v>
      </c>
      <c r="B6092">
        <v>1128299</v>
      </c>
      <c r="C6092" s="2">
        <v>44847</v>
      </c>
      <c r="D6092" s="1" t="s">
        <v>79</v>
      </c>
      <c r="E6092" s="1" t="s">
        <v>82</v>
      </c>
      <c r="F6092" s="1" t="s">
        <v>83</v>
      </c>
      <c r="G6092" s="1" t="s">
        <v>20</v>
      </c>
      <c r="H6092">
        <v>70</v>
      </c>
      <c r="I6092">
        <v>350</v>
      </c>
      <c r="J6092">
        <v>245000</v>
      </c>
      <c r="K6092">
        <v>61250</v>
      </c>
      <c r="L6092">
        <v>0.25</v>
      </c>
      <c r="M6092">
        <v>183750</v>
      </c>
      <c r="N6092" s="1" t="s">
        <v>25</v>
      </c>
    </row>
    <row r="6093" spans="1:14" x14ac:dyDescent="0.3">
      <c r="A6093" s="1" t="s">
        <v>47</v>
      </c>
      <c r="B6093">
        <v>1128299</v>
      </c>
      <c r="C6093" s="2">
        <v>44878</v>
      </c>
      <c r="D6093" s="1" t="s">
        <v>79</v>
      </c>
      <c r="E6093" s="1" t="s">
        <v>82</v>
      </c>
      <c r="F6093" s="1" t="s">
        <v>83</v>
      </c>
      <c r="G6093" s="1" t="s">
        <v>21</v>
      </c>
      <c r="H6093">
        <v>55.000000000000007</v>
      </c>
      <c r="I6093">
        <v>525</v>
      </c>
      <c r="J6093">
        <v>288750.00000000006</v>
      </c>
      <c r="K6093">
        <v>115500.00000000003</v>
      </c>
      <c r="L6093">
        <v>0.4</v>
      </c>
      <c r="M6093">
        <v>173250.00000000003</v>
      </c>
      <c r="N6093" s="1" t="s">
        <v>25</v>
      </c>
    </row>
    <row r="6094" spans="1:14" x14ac:dyDescent="0.3">
      <c r="A6094" s="1" t="s">
        <v>47</v>
      </c>
      <c r="B6094">
        <v>1128299</v>
      </c>
      <c r="C6094" s="2">
        <v>44878</v>
      </c>
      <c r="D6094" s="1" t="s">
        <v>79</v>
      </c>
      <c r="E6094" s="1" t="s">
        <v>82</v>
      </c>
      <c r="F6094" s="1" t="s">
        <v>83</v>
      </c>
      <c r="G6094" s="1" t="s">
        <v>22</v>
      </c>
      <c r="H6094">
        <v>60.000000000000007</v>
      </c>
      <c r="I6094">
        <v>575</v>
      </c>
      <c r="J6094">
        <v>345000.00000000006</v>
      </c>
      <c r="K6094">
        <v>138000.00000000003</v>
      </c>
      <c r="L6094">
        <v>0.4</v>
      </c>
      <c r="M6094">
        <v>207000.00000000003</v>
      </c>
      <c r="N6094" s="1" t="s">
        <v>25</v>
      </c>
    </row>
    <row r="6095" spans="1:14" x14ac:dyDescent="0.3">
      <c r="A6095" s="1" t="s">
        <v>47</v>
      </c>
      <c r="B6095">
        <v>1128299</v>
      </c>
      <c r="C6095" s="2">
        <v>44878</v>
      </c>
      <c r="D6095" s="1" t="s">
        <v>79</v>
      </c>
      <c r="E6095" s="1" t="s">
        <v>82</v>
      </c>
      <c r="F6095" s="1" t="s">
        <v>83</v>
      </c>
      <c r="G6095" s="1" t="s">
        <v>23</v>
      </c>
      <c r="H6095">
        <v>55.000000000000007</v>
      </c>
      <c r="I6095">
        <v>425</v>
      </c>
      <c r="J6095">
        <v>233750.00000000003</v>
      </c>
      <c r="K6095">
        <v>81812.5</v>
      </c>
      <c r="L6095">
        <v>0.35</v>
      </c>
      <c r="M6095">
        <v>151937.50000000003</v>
      </c>
      <c r="N6095" s="1" t="s">
        <v>25</v>
      </c>
    </row>
    <row r="6096" spans="1:14" x14ac:dyDescent="0.3">
      <c r="A6096" s="1" t="s">
        <v>47</v>
      </c>
      <c r="B6096">
        <v>1128299</v>
      </c>
      <c r="C6096" s="2">
        <v>44878</v>
      </c>
      <c r="D6096" s="1" t="s">
        <v>79</v>
      </c>
      <c r="E6096" s="1" t="s">
        <v>82</v>
      </c>
      <c r="F6096" s="1" t="s">
        <v>83</v>
      </c>
      <c r="G6096" s="1" t="s">
        <v>24</v>
      </c>
      <c r="H6096">
        <v>55.000000000000007</v>
      </c>
      <c r="I6096">
        <v>400</v>
      </c>
      <c r="J6096">
        <v>220000.00000000003</v>
      </c>
      <c r="K6096">
        <v>88000.000000000015</v>
      </c>
      <c r="L6096">
        <v>0.4</v>
      </c>
      <c r="M6096">
        <v>132000</v>
      </c>
      <c r="N6096" s="1" t="s">
        <v>25</v>
      </c>
    </row>
    <row r="6097" spans="1:14" x14ac:dyDescent="0.3">
      <c r="A6097" s="1" t="s">
        <v>47</v>
      </c>
      <c r="B6097">
        <v>1128299</v>
      </c>
      <c r="C6097" s="2">
        <v>44878</v>
      </c>
      <c r="D6097" s="1" t="s">
        <v>79</v>
      </c>
      <c r="E6097" s="1" t="s">
        <v>82</v>
      </c>
      <c r="F6097" s="1" t="s">
        <v>83</v>
      </c>
      <c r="G6097" s="1" t="s">
        <v>18</v>
      </c>
      <c r="H6097">
        <v>65</v>
      </c>
      <c r="I6097">
        <v>350</v>
      </c>
      <c r="J6097">
        <v>227500</v>
      </c>
      <c r="K6097">
        <v>79625</v>
      </c>
      <c r="L6097">
        <v>0.35</v>
      </c>
      <c r="M6097">
        <v>147875</v>
      </c>
      <c r="N6097" s="1" t="s">
        <v>25</v>
      </c>
    </row>
    <row r="6098" spans="1:14" x14ac:dyDescent="0.3">
      <c r="A6098" s="1" t="s">
        <v>47</v>
      </c>
      <c r="B6098">
        <v>1128299</v>
      </c>
      <c r="C6098" s="2">
        <v>44878</v>
      </c>
      <c r="D6098" s="1" t="s">
        <v>79</v>
      </c>
      <c r="E6098" s="1" t="s">
        <v>82</v>
      </c>
      <c r="F6098" s="1" t="s">
        <v>83</v>
      </c>
      <c r="G6098" s="1" t="s">
        <v>20</v>
      </c>
      <c r="H6098">
        <v>70</v>
      </c>
      <c r="I6098">
        <v>475</v>
      </c>
      <c r="J6098">
        <v>332500</v>
      </c>
      <c r="K6098">
        <v>83125</v>
      </c>
      <c r="L6098">
        <v>0.25</v>
      </c>
      <c r="M6098">
        <v>249375</v>
      </c>
      <c r="N6098" s="1" t="s">
        <v>25</v>
      </c>
    </row>
    <row r="6099" spans="1:14" x14ac:dyDescent="0.3">
      <c r="A6099" s="1" t="s">
        <v>47</v>
      </c>
      <c r="B6099">
        <v>1128299</v>
      </c>
      <c r="C6099" s="2">
        <v>44907</v>
      </c>
      <c r="D6099" s="1" t="s">
        <v>79</v>
      </c>
      <c r="E6099" s="1" t="s">
        <v>82</v>
      </c>
      <c r="F6099" s="1" t="s">
        <v>83</v>
      </c>
      <c r="G6099" s="1" t="s">
        <v>21</v>
      </c>
      <c r="H6099">
        <v>55.000000000000007</v>
      </c>
      <c r="I6099">
        <v>675</v>
      </c>
      <c r="J6099">
        <v>371250.00000000006</v>
      </c>
      <c r="K6099">
        <v>148500.00000000003</v>
      </c>
      <c r="L6099">
        <v>0.4</v>
      </c>
      <c r="M6099">
        <v>222750.00000000003</v>
      </c>
      <c r="N6099" s="1" t="s">
        <v>25</v>
      </c>
    </row>
    <row r="6100" spans="1:14" x14ac:dyDescent="0.3">
      <c r="A6100" s="1" t="s">
        <v>47</v>
      </c>
      <c r="B6100">
        <v>1128299</v>
      </c>
      <c r="C6100" s="2">
        <v>44907</v>
      </c>
      <c r="D6100" s="1" t="s">
        <v>79</v>
      </c>
      <c r="E6100" s="1" t="s">
        <v>82</v>
      </c>
      <c r="F6100" s="1" t="s">
        <v>83</v>
      </c>
      <c r="G6100" s="1" t="s">
        <v>22</v>
      </c>
      <c r="H6100">
        <v>60.000000000000007</v>
      </c>
      <c r="I6100">
        <v>675</v>
      </c>
      <c r="J6100">
        <v>405000.00000000006</v>
      </c>
      <c r="K6100">
        <v>162000.00000000003</v>
      </c>
      <c r="L6100">
        <v>0.4</v>
      </c>
      <c r="M6100">
        <v>243000.00000000003</v>
      </c>
      <c r="N6100" s="1" t="s">
        <v>25</v>
      </c>
    </row>
    <row r="6101" spans="1:14" x14ac:dyDescent="0.3">
      <c r="A6101" s="1" t="s">
        <v>47</v>
      </c>
      <c r="B6101">
        <v>1128299</v>
      </c>
      <c r="C6101" s="2">
        <v>44605</v>
      </c>
      <c r="D6101" s="1" t="s">
        <v>79</v>
      </c>
      <c r="E6101" s="1" t="s">
        <v>82</v>
      </c>
      <c r="F6101" s="1" t="s">
        <v>83</v>
      </c>
      <c r="G6101" s="1" t="s">
        <v>24</v>
      </c>
      <c r="H6101">
        <v>36</v>
      </c>
      <c r="I6101">
        <v>63</v>
      </c>
      <c r="J6101">
        <v>2268</v>
      </c>
      <c r="K6101">
        <v>1179.3600000000001</v>
      </c>
      <c r="L6101">
        <v>0.52</v>
      </c>
      <c r="M6101">
        <v>1088.6399999999999</v>
      </c>
      <c r="N6101" s="1" t="s">
        <v>25</v>
      </c>
    </row>
    <row r="6102" spans="1:14" x14ac:dyDescent="0.3">
      <c r="A6102" s="1" t="s">
        <v>47</v>
      </c>
      <c r="B6102">
        <v>1128299</v>
      </c>
      <c r="C6102" s="2">
        <v>44605</v>
      </c>
      <c r="D6102" s="1" t="s">
        <v>79</v>
      </c>
      <c r="E6102" s="1" t="s">
        <v>82</v>
      </c>
      <c r="F6102" s="1" t="s">
        <v>83</v>
      </c>
      <c r="G6102" s="1" t="s">
        <v>18</v>
      </c>
      <c r="H6102">
        <v>41</v>
      </c>
      <c r="I6102">
        <v>51</v>
      </c>
      <c r="J6102">
        <v>2091</v>
      </c>
      <c r="K6102">
        <v>1003.68</v>
      </c>
      <c r="L6102">
        <v>0.48</v>
      </c>
      <c r="M6102">
        <v>1087.3200000000002</v>
      </c>
      <c r="N6102" s="1" t="s">
        <v>25</v>
      </c>
    </row>
    <row r="6103" spans="1:14" x14ac:dyDescent="0.3">
      <c r="A6103" s="1" t="s">
        <v>47</v>
      </c>
      <c r="B6103">
        <v>1128299</v>
      </c>
      <c r="C6103" s="2">
        <v>44605</v>
      </c>
      <c r="D6103" s="1" t="s">
        <v>79</v>
      </c>
      <c r="E6103" s="1" t="s">
        <v>82</v>
      </c>
      <c r="F6103" s="1" t="s">
        <v>83</v>
      </c>
      <c r="G6103" s="1" t="s">
        <v>20</v>
      </c>
      <c r="H6103">
        <v>37</v>
      </c>
      <c r="I6103">
        <v>98</v>
      </c>
      <c r="J6103">
        <v>3626</v>
      </c>
      <c r="K6103">
        <v>1305.3599999999999</v>
      </c>
      <c r="L6103">
        <v>0.36</v>
      </c>
      <c r="M6103">
        <v>2320.6400000000003</v>
      </c>
      <c r="N6103" s="1" t="s">
        <v>25</v>
      </c>
    </row>
    <row r="6104" spans="1:14" x14ac:dyDescent="0.3">
      <c r="A6104" s="1" t="s">
        <v>47</v>
      </c>
      <c r="B6104">
        <v>1128299</v>
      </c>
      <c r="C6104" s="2">
        <v>44632</v>
      </c>
      <c r="D6104" s="1" t="s">
        <v>79</v>
      </c>
      <c r="E6104" s="1" t="s">
        <v>82</v>
      </c>
      <c r="F6104" s="1" t="s">
        <v>83</v>
      </c>
      <c r="G6104" s="1" t="s">
        <v>21</v>
      </c>
      <c r="H6104">
        <v>37</v>
      </c>
      <c r="I6104">
        <v>137</v>
      </c>
      <c r="J6104">
        <v>5069</v>
      </c>
      <c r="K6104">
        <v>2534.5</v>
      </c>
      <c r="L6104">
        <v>0.5</v>
      </c>
      <c r="M6104">
        <v>2534.5</v>
      </c>
      <c r="N6104" s="1" t="s">
        <v>25</v>
      </c>
    </row>
    <row r="6105" spans="1:14" x14ac:dyDescent="0.3">
      <c r="A6105" s="1" t="s">
        <v>47</v>
      </c>
      <c r="B6105">
        <v>1128299</v>
      </c>
      <c r="C6105" s="2">
        <v>44632</v>
      </c>
      <c r="D6105" s="1" t="s">
        <v>79</v>
      </c>
      <c r="E6105" s="1" t="s">
        <v>82</v>
      </c>
      <c r="F6105" s="1" t="s">
        <v>83</v>
      </c>
      <c r="G6105" s="1" t="s">
        <v>22</v>
      </c>
      <c r="H6105">
        <v>46</v>
      </c>
      <c r="I6105">
        <v>101</v>
      </c>
      <c r="J6105">
        <v>4646</v>
      </c>
      <c r="K6105">
        <v>2462.38</v>
      </c>
      <c r="L6105">
        <v>0.53</v>
      </c>
      <c r="M6105">
        <v>2183.62</v>
      </c>
      <c r="N6105" s="1" t="s">
        <v>25</v>
      </c>
    </row>
    <row r="6106" spans="1:14" x14ac:dyDescent="0.3">
      <c r="A6106" s="1" t="s">
        <v>47</v>
      </c>
      <c r="B6106">
        <v>1128299</v>
      </c>
      <c r="C6106" s="2">
        <v>44632</v>
      </c>
      <c r="D6106" s="1" t="s">
        <v>79</v>
      </c>
      <c r="E6106" s="1" t="s">
        <v>82</v>
      </c>
      <c r="F6106" s="1" t="s">
        <v>83</v>
      </c>
      <c r="G6106" s="1" t="s">
        <v>23</v>
      </c>
      <c r="H6106">
        <v>49</v>
      </c>
      <c r="I6106">
        <v>113</v>
      </c>
      <c r="J6106">
        <v>5537</v>
      </c>
      <c r="K6106">
        <v>2713.13</v>
      </c>
      <c r="L6106">
        <v>0.49</v>
      </c>
      <c r="M6106">
        <v>2823.87</v>
      </c>
      <c r="N6106" s="1" t="s">
        <v>25</v>
      </c>
    </row>
    <row r="6107" spans="1:14" x14ac:dyDescent="0.3">
      <c r="A6107" s="1" t="s">
        <v>47</v>
      </c>
      <c r="B6107">
        <v>1128299</v>
      </c>
      <c r="C6107" s="2">
        <v>44632</v>
      </c>
      <c r="D6107" s="1" t="s">
        <v>79</v>
      </c>
      <c r="E6107" s="1" t="s">
        <v>82</v>
      </c>
      <c r="F6107" s="1" t="s">
        <v>83</v>
      </c>
      <c r="G6107" s="1" t="s">
        <v>24</v>
      </c>
      <c r="H6107">
        <v>47</v>
      </c>
      <c r="I6107">
        <v>73</v>
      </c>
      <c r="J6107">
        <v>3431</v>
      </c>
      <c r="K6107">
        <v>1784.1200000000001</v>
      </c>
      <c r="L6107">
        <v>0.52</v>
      </c>
      <c r="M6107">
        <v>1646.8799999999999</v>
      </c>
      <c r="N6107" s="1" t="s">
        <v>25</v>
      </c>
    </row>
    <row r="6108" spans="1:14" x14ac:dyDescent="0.3">
      <c r="A6108" s="1" t="s">
        <v>47</v>
      </c>
      <c r="B6108">
        <v>1128299</v>
      </c>
      <c r="C6108" s="2">
        <v>44632</v>
      </c>
      <c r="D6108" s="1" t="s">
        <v>79</v>
      </c>
      <c r="E6108" s="1" t="s">
        <v>82</v>
      </c>
      <c r="F6108" s="1" t="s">
        <v>83</v>
      </c>
      <c r="G6108" s="1" t="s">
        <v>18</v>
      </c>
      <c r="H6108">
        <v>51</v>
      </c>
      <c r="I6108">
        <v>39</v>
      </c>
      <c r="J6108">
        <v>1989</v>
      </c>
      <c r="K6108">
        <v>934.82999999999993</v>
      </c>
      <c r="L6108">
        <v>0.47</v>
      </c>
      <c r="M6108">
        <v>1054.17</v>
      </c>
      <c r="N6108" s="1" t="s">
        <v>25</v>
      </c>
    </row>
    <row r="6109" spans="1:14" x14ac:dyDescent="0.3">
      <c r="A6109" s="1" t="s">
        <v>47</v>
      </c>
      <c r="B6109">
        <v>1128299</v>
      </c>
      <c r="C6109" s="2">
        <v>44632</v>
      </c>
      <c r="D6109" s="1" t="s">
        <v>79</v>
      </c>
      <c r="E6109" s="1" t="s">
        <v>82</v>
      </c>
      <c r="F6109" s="1" t="s">
        <v>83</v>
      </c>
      <c r="G6109" s="1" t="s">
        <v>20</v>
      </c>
      <c r="H6109">
        <v>48</v>
      </c>
      <c r="I6109">
        <v>95</v>
      </c>
      <c r="J6109">
        <v>4560</v>
      </c>
      <c r="K6109">
        <v>1641.6</v>
      </c>
      <c r="L6109">
        <v>0.36</v>
      </c>
      <c r="M6109">
        <v>2918.4</v>
      </c>
      <c r="N6109" s="1" t="s">
        <v>25</v>
      </c>
    </row>
    <row r="6110" spans="1:14" x14ac:dyDescent="0.3">
      <c r="A6110" s="1" t="s">
        <v>47</v>
      </c>
      <c r="B6110">
        <v>1128299</v>
      </c>
      <c r="C6110" s="2">
        <v>44664</v>
      </c>
      <c r="D6110" s="1" t="s">
        <v>79</v>
      </c>
      <c r="E6110" s="1" t="s">
        <v>82</v>
      </c>
      <c r="F6110" s="1" t="s">
        <v>83</v>
      </c>
      <c r="G6110" s="1" t="s">
        <v>21</v>
      </c>
      <c r="H6110">
        <v>45</v>
      </c>
      <c r="I6110">
        <v>142</v>
      </c>
      <c r="J6110">
        <v>6390</v>
      </c>
      <c r="K6110">
        <v>3258.9</v>
      </c>
      <c r="L6110">
        <v>0.51</v>
      </c>
      <c r="M6110">
        <v>3131.1</v>
      </c>
      <c r="N6110" s="1" t="s">
        <v>25</v>
      </c>
    </row>
    <row r="6111" spans="1:14" x14ac:dyDescent="0.3">
      <c r="A6111" s="1" t="s">
        <v>47</v>
      </c>
      <c r="B6111">
        <v>1128299</v>
      </c>
      <c r="C6111" s="2">
        <v>44664</v>
      </c>
      <c r="D6111" s="1" t="s">
        <v>79</v>
      </c>
      <c r="E6111" s="1" t="s">
        <v>82</v>
      </c>
      <c r="F6111" s="1" t="s">
        <v>83</v>
      </c>
      <c r="G6111" s="1" t="s">
        <v>22</v>
      </c>
      <c r="H6111">
        <v>51</v>
      </c>
      <c r="I6111">
        <v>88</v>
      </c>
      <c r="J6111">
        <v>4488</v>
      </c>
      <c r="K6111">
        <v>2244</v>
      </c>
      <c r="L6111">
        <v>0.5</v>
      </c>
      <c r="M6111">
        <v>2244</v>
      </c>
      <c r="N6111" s="1" t="s">
        <v>25</v>
      </c>
    </row>
    <row r="6112" spans="1:14" x14ac:dyDescent="0.3">
      <c r="A6112" s="1" t="s">
        <v>47</v>
      </c>
      <c r="B6112">
        <v>1128299</v>
      </c>
      <c r="C6112" s="2">
        <v>44664</v>
      </c>
      <c r="D6112" s="1" t="s">
        <v>79</v>
      </c>
      <c r="E6112" s="1" t="s">
        <v>82</v>
      </c>
      <c r="F6112" s="1" t="s">
        <v>83</v>
      </c>
      <c r="G6112" s="1" t="s">
        <v>23</v>
      </c>
      <c r="H6112">
        <v>50</v>
      </c>
      <c r="I6112">
        <v>94</v>
      </c>
      <c r="J6112">
        <v>4700</v>
      </c>
      <c r="K6112">
        <v>2350</v>
      </c>
      <c r="L6112">
        <v>0.5</v>
      </c>
      <c r="M6112">
        <v>2350</v>
      </c>
      <c r="N6112" s="1" t="s">
        <v>25</v>
      </c>
    </row>
    <row r="6113" spans="1:14" x14ac:dyDescent="0.3">
      <c r="A6113" s="1" t="s">
        <v>47</v>
      </c>
      <c r="B6113">
        <v>1128299</v>
      </c>
      <c r="C6113" s="2">
        <v>44664</v>
      </c>
      <c r="D6113" s="1" t="s">
        <v>79</v>
      </c>
      <c r="E6113" s="1" t="s">
        <v>82</v>
      </c>
      <c r="F6113" s="1" t="s">
        <v>83</v>
      </c>
      <c r="G6113" s="1" t="s">
        <v>24</v>
      </c>
      <c r="H6113">
        <v>48</v>
      </c>
      <c r="I6113">
        <v>69</v>
      </c>
      <c r="J6113">
        <v>3312</v>
      </c>
      <c r="K6113">
        <v>1821.6000000000001</v>
      </c>
      <c r="L6113">
        <v>0.55000000000000004</v>
      </c>
      <c r="M6113">
        <v>1490.3999999999999</v>
      </c>
      <c r="N6113" s="1" t="s">
        <v>25</v>
      </c>
    </row>
    <row r="6114" spans="1:14" x14ac:dyDescent="0.3">
      <c r="A6114" s="1" t="s">
        <v>47</v>
      </c>
      <c r="B6114">
        <v>1128299</v>
      </c>
      <c r="C6114" s="2">
        <v>44664</v>
      </c>
      <c r="D6114" s="1" t="s">
        <v>79</v>
      </c>
      <c r="E6114" s="1" t="s">
        <v>82</v>
      </c>
      <c r="F6114" s="1" t="s">
        <v>83</v>
      </c>
      <c r="G6114" s="1" t="s">
        <v>18</v>
      </c>
      <c r="H6114">
        <v>52</v>
      </c>
      <c r="I6114">
        <v>53</v>
      </c>
      <c r="J6114">
        <v>2756</v>
      </c>
      <c r="K6114">
        <v>1322.8799999999999</v>
      </c>
      <c r="L6114">
        <v>0.48</v>
      </c>
      <c r="M6114">
        <v>1433.1200000000001</v>
      </c>
      <c r="N6114" s="1" t="s">
        <v>25</v>
      </c>
    </row>
    <row r="6115" spans="1:14" x14ac:dyDescent="0.3">
      <c r="A6115" s="1" t="s">
        <v>47</v>
      </c>
      <c r="B6115">
        <v>1128299</v>
      </c>
      <c r="C6115" s="2">
        <v>44664</v>
      </c>
      <c r="D6115" s="1" t="s">
        <v>79</v>
      </c>
      <c r="E6115" s="1" t="s">
        <v>82</v>
      </c>
      <c r="F6115" s="1" t="s">
        <v>83</v>
      </c>
      <c r="G6115" s="1" t="s">
        <v>20</v>
      </c>
      <c r="H6115">
        <v>63</v>
      </c>
      <c r="I6115">
        <v>105</v>
      </c>
      <c r="J6115">
        <v>6615</v>
      </c>
      <c r="K6115">
        <v>2646</v>
      </c>
      <c r="L6115">
        <v>0.4</v>
      </c>
      <c r="M6115">
        <v>3969</v>
      </c>
      <c r="N6115" s="1" t="s">
        <v>25</v>
      </c>
    </row>
    <row r="6116" spans="1:14" x14ac:dyDescent="0.3">
      <c r="A6116" s="1" t="s">
        <v>47</v>
      </c>
      <c r="B6116">
        <v>1128299</v>
      </c>
      <c r="C6116" s="2">
        <v>44695</v>
      </c>
      <c r="D6116" s="1" t="s">
        <v>79</v>
      </c>
      <c r="E6116" s="1" t="s">
        <v>82</v>
      </c>
      <c r="F6116" s="1" t="s">
        <v>83</v>
      </c>
      <c r="G6116" s="1" t="s">
        <v>21</v>
      </c>
      <c r="H6116">
        <v>47</v>
      </c>
      <c r="I6116">
        <v>160</v>
      </c>
      <c r="J6116">
        <v>7520</v>
      </c>
      <c r="K6116">
        <v>4060.8</v>
      </c>
      <c r="L6116">
        <v>0.54</v>
      </c>
      <c r="M6116">
        <v>3459.2</v>
      </c>
      <c r="N6116" s="1" t="s">
        <v>25</v>
      </c>
    </row>
    <row r="6117" spans="1:14" x14ac:dyDescent="0.3">
      <c r="A6117" s="1" t="s">
        <v>47</v>
      </c>
      <c r="B6117">
        <v>1128299</v>
      </c>
      <c r="C6117" s="2">
        <v>44695</v>
      </c>
      <c r="D6117" s="1" t="s">
        <v>79</v>
      </c>
      <c r="E6117" s="1" t="s">
        <v>82</v>
      </c>
      <c r="F6117" s="1" t="s">
        <v>83</v>
      </c>
      <c r="G6117" s="1" t="s">
        <v>22</v>
      </c>
      <c r="H6117">
        <v>52</v>
      </c>
      <c r="I6117">
        <v>108</v>
      </c>
      <c r="J6117">
        <v>5616</v>
      </c>
      <c r="K6117">
        <v>2920.32</v>
      </c>
      <c r="L6117">
        <v>0.52</v>
      </c>
      <c r="M6117">
        <v>2695.68</v>
      </c>
      <c r="N6117" s="1" t="s">
        <v>25</v>
      </c>
    </row>
    <row r="6118" spans="1:14" x14ac:dyDescent="0.3">
      <c r="A6118" s="1" t="s">
        <v>47</v>
      </c>
      <c r="B6118">
        <v>1128299</v>
      </c>
      <c r="C6118" s="2">
        <v>44695</v>
      </c>
      <c r="D6118" s="1" t="s">
        <v>79</v>
      </c>
      <c r="E6118" s="1" t="s">
        <v>82</v>
      </c>
      <c r="F6118" s="1" t="s">
        <v>83</v>
      </c>
      <c r="G6118" s="1" t="s">
        <v>23</v>
      </c>
      <c r="H6118">
        <v>52</v>
      </c>
      <c r="I6118">
        <v>123</v>
      </c>
      <c r="J6118">
        <v>6396</v>
      </c>
      <c r="K6118">
        <v>3198</v>
      </c>
      <c r="L6118">
        <v>0.5</v>
      </c>
      <c r="M6118">
        <v>3198</v>
      </c>
      <c r="N6118" s="1" t="s">
        <v>25</v>
      </c>
    </row>
    <row r="6119" spans="1:14" x14ac:dyDescent="0.3">
      <c r="A6119" s="1" t="s">
        <v>47</v>
      </c>
      <c r="B6119">
        <v>1128299</v>
      </c>
      <c r="C6119" s="2">
        <v>44695</v>
      </c>
      <c r="D6119" s="1" t="s">
        <v>79</v>
      </c>
      <c r="E6119" s="1" t="s">
        <v>82</v>
      </c>
      <c r="F6119" s="1" t="s">
        <v>83</v>
      </c>
      <c r="G6119" s="1" t="s">
        <v>24</v>
      </c>
      <c r="H6119">
        <v>47</v>
      </c>
      <c r="I6119">
        <v>91</v>
      </c>
      <c r="J6119">
        <v>4277</v>
      </c>
      <c r="K6119">
        <v>2309.58</v>
      </c>
      <c r="L6119">
        <v>0.54</v>
      </c>
      <c r="M6119">
        <v>1967.42</v>
      </c>
      <c r="N6119" s="1" t="s">
        <v>25</v>
      </c>
    </row>
    <row r="6120" spans="1:14" x14ac:dyDescent="0.3">
      <c r="A6120" s="1" t="s">
        <v>47</v>
      </c>
      <c r="B6120">
        <v>1128299</v>
      </c>
      <c r="C6120" s="2">
        <v>44695</v>
      </c>
      <c r="D6120" s="1" t="s">
        <v>79</v>
      </c>
      <c r="E6120" s="1" t="s">
        <v>82</v>
      </c>
      <c r="F6120" s="1" t="s">
        <v>83</v>
      </c>
      <c r="G6120" s="1" t="s">
        <v>18</v>
      </c>
      <c r="H6120">
        <v>50</v>
      </c>
      <c r="I6120">
        <v>56</v>
      </c>
      <c r="J6120">
        <v>2800</v>
      </c>
      <c r="K6120">
        <v>1344</v>
      </c>
      <c r="L6120">
        <v>0.48</v>
      </c>
      <c r="M6120">
        <v>1456</v>
      </c>
      <c r="N6120" s="1" t="s">
        <v>25</v>
      </c>
    </row>
    <row r="6121" spans="1:14" x14ac:dyDescent="0.3">
      <c r="A6121" s="1" t="s">
        <v>47</v>
      </c>
      <c r="B6121">
        <v>1128299</v>
      </c>
      <c r="C6121" s="2">
        <v>44695</v>
      </c>
      <c r="D6121" s="1" t="s">
        <v>79</v>
      </c>
      <c r="E6121" s="1" t="s">
        <v>82</v>
      </c>
      <c r="F6121" s="1" t="s">
        <v>83</v>
      </c>
      <c r="G6121" s="1" t="s">
        <v>20</v>
      </c>
      <c r="H6121">
        <v>64</v>
      </c>
      <c r="I6121">
        <v>120</v>
      </c>
      <c r="J6121">
        <v>7680</v>
      </c>
      <c r="K6121">
        <v>3072</v>
      </c>
      <c r="L6121">
        <v>0.4</v>
      </c>
      <c r="M6121">
        <v>4608</v>
      </c>
      <c r="N6121" s="1" t="s">
        <v>25</v>
      </c>
    </row>
    <row r="6122" spans="1:14" x14ac:dyDescent="0.3">
      <c r="A6122" s="1" t="s">
        <v>47</v>
      </c>
      <c r="B6122">
        <v>1128299</v>
      </c>
      <c r="C6122" s="2">
        <v>44725</v>
      </c>
      <c r="D6122" s="1" t="s">
        <v>79</v>
      </c>
      <c r="E6122" s="1" t="s">
        <v>82</v>
      </c>
      <c r="F6122" s="1" t="s">
        <v>83</v>
      </c>
      <c r="G6122" s="1" t="s">
        <v>21</v>
      </c>
      <c r="H6122">
        <v>46</v>
      </c>
      <c r="I6122">
        <v>176</v>
      </c>
      <c r="J6122">
        <v>8096</v>
      </c>
      <c r="K6122">
        <v>4290.88</v>
      </c>
      <c r="L6122">
        <v>0.53</v>
      </c>
      <c r="M6122">
        <v>3805.12</v>
      </c>
      <c r="N6122" s="1" t="s">
        <v>25</v>
      </c>
    </row>
    <row r="6123" spans="1:14" x14ac:dyDescent="0.3">
      <c r="A6123" s="1" t="s">
        <v>47</v>
      </c>
      <c r="B6123">
        <v>1128299</v>
      </c>
      <c r="C6123" s="2">
        <v>44725</v>
      </c>
      <c r="D6123" s="1" t="s">
        <v>79</v>
      </c>
      <c r="E6123" s="1" t="s">
        <v>82</v>
      </c>
      <c r="F6123" s="1" t="s">
        <v>83</v>
      </c>
      <c r="G6123" s="1" t="s">
        <v>22</v>
      </c>
      <c r="H6123">
        <v>54</v>
      </c>
      <c r="I6123">
        <v>147</v>
      </c>
      <c r="J6123">
        <v>7938</v>
      </c>
      <c r="K6123">
        <v>4048.38</v>
      </c>
      <c r="L6123">
        <v>0.51</v>
      </c>
      <c r="M6123">
        <v>3889.62</v>
      </c>
      <c r="N6123" s="1" t="s">
        <v>25</v>
      </c>
    </row>
    <row r="6124" spans="1:14" x14ac:dyDescent="0.3">
      <c r="A6124" s="1" t="s">
        <v>47</v>
      </c>
      <c r="B6124">
        <v>1128299</v>
      </c>
      <c r="C6124" s="2">
        <v>44725</v>
      </c>
      <c r="D6124" s="1" t="s">
        <v>79</v>
      </c>
      <c r="E6124" s="1" t="s">
        <v>82</v>
      </c>
      <c r="F6124" s="1" t="s">
        <v>83</v>
      </c>
      <c r="G6124" s="1" t="s">
        <v>23</v>
      </c>
      <c r="H6124">
        <v>52</v>
      </c>
      <c r="I6124">
        <v>142</v>
      </c>
      <c r="J6124">
        <v>7384</v>
      </c>
      <c r="K6124">
        <v>3544.3199999999997</v>
      </c>
      <c r="L6124">
        <v>0.48</v>
      </c>
      <c r="M6124">
        <v>3839.6800000000003</v>
      </c>
      <c r="N6124" s="1" t="s">
        <v>25</v>
      </c>
    </row>
    <row r="6125" spans="1:14" x14ac:dyDescent="0.3">
      <c r="A6125" s="1" t="s">
        <v>47</v>
      </c>
      <c r="B6125">
        <v>1128299</v>
      </c>
      <c r="C6125" s="2">
        <v>44725</v>
      </c>
      <c r="D6125" s="1" t="s">
        <v>79</v>
      </c>
      <c r="E6125" s="1" t="s">
        <v>82</v>
      </c>
      <c r="F6125" s="1" t="s">
        <v>83</v>
      </c>
      <c r="G6125" s="1" t="s">
        <v>24</v>
      </c>
      <c r="H6125">
        <v>49</v>
      </c>
      <c r="I6125">
        <v>120</v>
      </c>
      <c r="J6125">
        <v>5880</v>
      </c>
      <c r="K6125">
        <v>2998.8</v>
      </c>
      <c r="L6125">
        <v>0.51</v>
      </c>
      <c r="M6125">
        <v>2881.2</v>
      </c>
      <c r="N6125" s="1" t="s">
        <v>25</v>
      </c>
    </row>
    <row r="6126" spans="1:14" x14ac:dyDescent="0.3">
      <c r="A6126" s="1" t="s">
        <v>47</v>
      </c>
      <c r="B6126">
        <v>1128299</v>
      </c>
      <c r="C6126" s="2">
        <v>44725</v>
      </c>
      <c r="D6126" s="1" t="s">
        <v>79</v>
      </c>
      <c r="E6126" s="1" t="s">
        <v>82</v>
      </c>
      <c r="F6126" s="1" t="s">
        <v>83</v>
      </c>
      <c r="G6126" s="1" t="s">
        <v>18</v>
      </c>
      <c r="H6126">
        <v>51</v>
      </c>
      <c r="I6126">
        <v>72</v>
      </c>
      <c r="J6126">
        <v>3672</v>
      </c>
      <c r="K6126">
        <v>1762.56</v>
      </c>
      <c r="L6126">
        <v>0.48</v>
      </c>
      <c r="M6126">
        <v>1909.44</v>
      </c>
      <c r="N6126" s="1" t="s">
        <v>25</v>
      </c>
    </row>
    <row r="6127" spans="1:14" x14ac:dyDescent="0.3">
      <c r="A6127" s="1" t="s">
        <v>47</v>
      </c>
      <c r="B6127">
        <v>1128299</v>
      </c>
      <c r="C6127" s="2">
        <v>44725</v>
      </c>
      <c r="D6127" s="1" t="s">
        <v>79</v>
      </c>
      <c r="E6127" s="1" t="s">
        <v>82</v>
      </c>
      <c r="F6127" s="1" t="s">
        <v>83</v>
      </c>
      <c r="G6127" s="1" t="s">
        <v>20</v>
      </c>
      <c r="H6127">
        <v>67</v>
      </c>
      <c r="I6127">
        <v>150</v>
      </c>
      <c r="J6127">
        <v>10050</v>
      </c>
      <c r="K6127">
        <v>3517.5</v>
      </c>
      <c r="L6127">
        <v>0.35</v>
      </c>
      <c r="M6127">
        <v>6532.5</v>
      </c>
      <c r="N6127" s="1" t="s">
        <v>25</v>
      </c>
    </row>
    <row r="6128" spans="1:14" x14ac:dyDescent="0.3">
      <c r="A6128" s="1" t="s">
        <v>47</v>
      </c>
      <c r="B6128">
        <v>1128299</v>
      </c>
      <c r="C6128" s="2">
        <v>44754</v>
      </c>
      <c r="D6128" s="1" t="s">
        <v>79</v>
      </c>
      <c r="E6128" s="1" t="s">
        <v>82</v>
      </c>
      <c r="F6128" s="1" t="s">
        <v>83</v>
      </c>
      <c r="G6128" s="1" t="s">
        <v>21</v>
      </c>
      <c r="H6128">
        <v>47</v>
      </c>
      <c r="I6128">
        <v>196</v>
      </c>
      <c r="J6128">
        <v>9212</v>
      </c>
      <c r="K6128">
        <v>4606</v>
      </c>
      <c r="L6128">
        <v>0.5</v>
      </c>
      <c r="M6128">
        <v>4606</v>
      </c>
      <c r="N6128" s="1" t="s">
        <v>25</v>
      </c>
    </row>
    <row r="6129" spans="1:14" x14ac:dyDescent="0.3">
      <c r="A6129" s="1" t="s">
        <v>47</v>
      </c>
      <c r="B6129">
        <v>1128299</v>
      </c>
      <c r="C6129" s="2">
        <v>44754</v>
      </c>
      <c r="D6129" s="1" t="s">
        <v>79</v>
      </c>
      <c r="E6129" s="1" t="s">
        <v>82</v>
      </c>
      <c r="F6129" s="1" t="s">
        <v>83</v>
      </c>
      <c r="G6129" s="1" t="s">
        <v>22</v>
      </c>
      <c r="H6129">
        <v>51</v>
      </c>
      <c r="I6129">
        <v>173</v>
      </c>
      <c r="J6129">
        <v>8823</v>
      </c>
      <c r="K6129">
        <v>4499.7300000000005</v>
      </c>
      <c r="L6129">
        <v>0.51</v>
      </c>
      <c r="M6129">
        <v>4323.2699999999995</v>
      </c>
      <c r="N6129" s="1" t="s">
        <v>25</v>
      </c>
    </row>
    <row r="6130" spans="1:14" x14ac:dyDescent="0.3">
      <c r="A6130" s="1" t="s">
        <v>47</v>
      </c>
      <c r="B6130">
        <v>1128299</v>
      </c>
      <c r="C6130" s="2">
        <v>44754</v>
      </c>
      <c r="D6130" s="1" t="s">
        <v>79</v>
      </c>
      <c r="E6130" s="1" t="s">
        <v>82</v>
      </c>
      <c r="F6130" s="1" t="s">
        <v>83</v>
      </c>
      <c r="G6130" s="1" t="s">
        <v>23</v>
      </c>
      <c r="H6130">
        <v>50</v>
      </c>
      <c r="I6130">
        <v>137</v>
      </c>
      <c r="J6130">
        <v>6850</v>
      </c>
      <c r="K6130">
        <v>3425</v>
      </c>
      <c r="L6130">
        <v>0.5</v>
      </c>
      <c r="M6130">
        <v>3425</v>
      </c>
      <c r="N6130" s="1" t="s">
        <v>25</v>
      </c>
    </row>
    <row r="6131" spans="1:14" x14ac:dyDescent="0.3">
      <c r="A6131" s="1" t="s">
        <v>47</v>
      </c>
      <c r="B6131">
        <v>1128299</v>
      </c>
      <c r="C6131" s="2">
        <v>44754</v>
      </c>
      <c r="D6131" s="1" t="s">
        <v>79</v>
      </c>
      <c r="E6131" s="1" t="s">
        <v>82</v>
      </c>
      <c r="F6131" s="1" t="s">
        <v>83</v>
      </c>
      <c r="G6131" s="1" t="s">
        <v>24</v>
      </c>
      <c r="H6131">
        <v>46</v>
      </c>
      <c r="I6131">
        <v>128</v>
      </c>
      <c r="J6131">
        <v>5888</v>
      </c>
      <c r="K6131">
        <v>3002.88</v>
      </c>
      <c r="L6131">
        <v>0.51</v>
      </c>
      <c r="M6131">
        <v>2885.12</v>
      </c>
      <c r="N6131" s="1" t="s">
        <v>25</v>
      </c>
    </row>
    <row r="6132" spans="1:14" x14ac:dyDescent="0.3">
      <c r="A6132" s="1" t="s">
        <v>47</v>
      </c>
      <c r="B6132">
        <v>1128299</v>
      </c>
      <c r="C6132" s="2">
        <v>44754</v>
      </c>
      <c r="D6132" s="1" t="s">
        <v>79</v>
      </c>
      <c r="E6132" s="1" t="s">
        <v>82</v>
      </c>
      <c r="F6132" s="1" t="s">
        <v>83</v>
      </c>
      <c r="G6132" s="1" t="s">
        <v>18</v>
      </c>
      <c r="H6132">
        <v>54</v>
      </c>
      <c r="I6132">
        <v>138</v>
      </c>
      <c r="J6132">
        <v>7452</v>
      </c>
      <c r="K6132">
        <v>3576.96</v>
      </c>
      <c r="L6132">
        <v>0.48</v>
      </c>
      <c r="M6132">
        <v>3875.04</v>
      </c>
      <c r="N6132" s="1" t="s">
        <v>25</v>
      </c>
    </row>
    <row r="6133" spans="1:14" x14ac:dyDescent="0.3">
      <c r="A6133" s="1" t="s">
        <v>47</v>
      </c>
      <c r="B6133">
        <v>1128299</v>
      </c>
      <c r="C6133" s="2">
        <v>44754</v>
      </c>
      <c r="D6133" s="1" t="s">
        <v>79</v>
      </c>
      <c r="E6133" s="1" t="s">
        <v>82</v>
      </c>
      <c r="F6133" s="1" t="s">
        <v>83</v>
      </c>
      <c r="G6133" s="1" t="s">
        <v>20</v>
      </c>
      <c r="H6133">
        <v>67</v>
      </c>
      <c r="I6133">
        <v>143</v>
      </c>
      <c r="J6133">
        <v>9581</v>
      </c>
      <c r="K6133">
        <v>3640.78</v>
      </c>
      <c r="L6133">
        <v>0.38</v>
      </c>
      <c r="M6133">
        <v>5940.2199999999993</v>
      </c>
      <c r="N6133" s="1" t="s">
        <v>25</v>
      </c>
    </row>
    <row r="6134" spans="1:14" x14ac:dyDescent="0.3">
      <c r="A6134" s="1" t="s">
        <v>47</v>
      </c>
      <c r="B6134">
        <v>1128299</v>
      </c>
      <c r="C6134" s="2">
        <v>44786</v>
      </c>
      <c r="D6134" s="1" t="s">
        <v>79</v>
      </c>
      <c r="E6134" s="1" t="s">
        <v>82</v>
      </c>
      <c r="F6134" s="1" t="s">
        <v>83</v>
      </c>
      <c r="G6134" s="1" t="s">
        <v>21</v>
      </c>
      <c r="H6134">
        <v>53</v>
      </c>
      <c r="I6134">
        <v>182</v>
      </c>
      <c r="J6134">
        <v>9646</v>
      </c>
      <c r="K6134">
        <v>4919.46</v>
      </c>
      <c r="L6134">
        <v>0.51</v>
      </c>
      <c r="M6134">
        <v>4726.54</v>
      </c>
      <c r="N6134" s="1" t="s">
        <v>25</v>
      </c>
    </row>
    <row r="6135" spans="1:14" x14ac:dyDescent="0.3">
      <c r="A6135" s="1" t="s">
        <v>47</v>
      </c>
      <c r="B6135">
        <v>1128299</v>
      </c>
      <c r="C6135" s="2">
        <v>44786</v>
      </c>
      <c r="D6135" s="1" t="s">
        <v>79</v>
      </c>
      <c r="E6135" s="1" t="s">
        <v>82</v>
      </c>
      <c r="F6135" s="1" t="s">
        <v>83</v>
      </c>
      <c r="G6135" s="1" t="s">
        <v>22</v>
      </c>
      <c r="H6135">
        <v>58</v>
      </c>
      <c r="I6135">
        <v>175</v>
      </c>
      <c r="J6135">
        <v>10150</v>
      </c>
      <c r="K6135">
        <v>5278</v>
      </c>
      <c r="L6135">
        <v>0.52</v>
      </c>
      <c r="M6135">
        <v>4872</v>
      </c>
      <c r="N6135" s="1" t="s">
        <v>25</v>
      </c>
    </row>
    <row r="6136" spans="1:14" x14ac:dyDescent="0.3">
      <c r="A6136" s="1" t="s">
        <v>47</v>
      </c>
      <c r="B6136">
        <v>1128299</v>
      </c>
      <c r="C6136" s="2">
        <v>44786</v>
      </c>
      <c r="D6136" s="1" t="s">
        <v>79</v>
      </c>
      <c r="E6136" s="1" t="s">
        <v>82</v>
      </c>
      <c r="F6136" s="1" t="s">
        <v>83</v>
      </c>
      <c r="G6136" s="1" t="s">
        <v>23</v>
      </c>
      <c r="H6136">
        <v>54</v>
      </c>
      <c r="I6136">
        <v>150</v>
      </c>
      <c r="J6136">
        <v>8100</v>
      </c>
      <c r="K6136">
        <v>3725.9999999999995</v>
      </c>
      <c r="L6136">
        <v>0.45999999999999996</v>
      </c>
      <c r="M6136">
        <v>4374</v>
      </c>
      <c r="N6136" s="1" t="s">
        <v>25</v>
      </c>
    </row>
    <row r="6137" spans="1:14" x14ac:dyDescent="0.3">
      <c r="A6137" s="1" t="s">
        <v>47</v>
      </c>
      <c r="B6137">
        <v>1128299</v>
      </c>
      <c r="C6137" s="2">
        <v>44786</v>
      </c>
      <c r="D6137" s="1" t="s">
        <v>79</v>
      </c>
      <c r="E6137" s="1" t="s">
        <v>82</v>
      </c>
      <c r="F6137" s="1" t="s">
        <v>83</v>
      </c>
      <c r="G6137" s="1" t="s">
        <v>24</v>
      </c>
      <c r="H6137">
        <v>53</v>
      </c>
      <c r="I6137">
        <v>113</v>
      </c>
      <c r="J6137">
        <v>5989</v>
      </c>
      <c r="K6137">
        <v>3114.28</v>
      </c>
      <c r="L6137">
        <v>0.52</v>
      </c>
      <c r="M6137">
        <v>2874.72</v>
      </c>
      <c r="N6137" s="1" t="s">
        <v>25</v>
      </c>
    </row>
    <row r="6138" spans="1:14" x14ac:dyDescent="0.3">
      <c r="A6138" s="1" t="s">
        <v>47</v>
      </c>
      <c r="B6138">
        <v>1128299</v>
      </c>
      <c r="C6138" s="2">
        <v>44786</v>
      </c>
      <c r="D6138" s="1" t="s">
        <v>79</v>
      </c>
      <c r="E6138" s="1" t="s">
        <v>82</v>
      </c>
      <c r="F6138" s="1" t="s">
        <v>83</v>
      </c>
      <c r="G6138" s="1" t="s">
        <v>18</v>
      </c>
      <c r="H6138">
        <v>60</v>
      </c>
      <c r="I6138">
        <v>126</v>
      </c>
      <c r="J6138">
        <v>7560</v>
      </c>
      <c r="K6138">
        <v>3628.7999999999997</v>
      </c>
      <c r="L6138">
        <v>0.48</v>
      </c>
      <c r="M6138">
        <v>3931.2000000000003</v>
      </c>
      <c r="N6138" s="1" t="s">
        <v>25</v>
      </c>
    </row>
    <row r="6139" spans="1:14" x14ac:dyDescent="0.3">
      <c r="A6139" s="1" t="s">
        <v>47</v>
      </c>
      <c r="B6139">
        <v>1128299</v>
      </c>
      <c r="C6139" s="2">
        <v>44786</v>
      </c>
      <c r="D6139" s="1" t="s">
        <v>79</v>
      </c>
      <c r="E6139" s="1" t="s">
        <v>82</v>
      </c>
      <c r="F6139" s="1" t="s">
        <v>83</v>
      </c>
      <c r="G6139" s="1" t="s">
        <v>20</v>
      </c>
      <c r="H6139">
        <v>68</v>
      </c>
      <c r="I6139">
        <v>119</v>
      </c>
      <c r="J6139">
        <v>8092</v>
      </c>
      <c r="K6139">
        <v>2832.2</v>
      </c>
      <c r="L6139">
        <v>0.35</v>
      </c>
      <c r="M6139">
        <v>5259.8</v>
      </c>
      <c r="N6139" s="1" t="s">
        <v>25</v>
      </c>
    </row>
    <row r="6140" spans="1:14" x14ac:dyDescent="0.3">
      <c r="A6140" s="1" t="s">
        <v>47</v>
      </c>
      <c r="B6140">
        <v>1128299</v>
      </c>
      <c r="C6140" s="2">
        <v>44818</v>
      </c>
      <c r="D6140" s="1" t="s">
        <v>79</v>
      </c>
      <c r="E6140" s="1" t="s">
        <v>82</v>
      </c>
      <c r="F6140" s="1" t="s">
        <v>83</v>
      </c>
      <c r="G6140" s="1" t="s">
        <v>21</v>
      </c>
      <c r="H6140">
        <v>43</v>
      </c>
      <c r="I6140">
        <v>180</v>
      </c>
      <c r="J6140">
        <v>7740</v>
      </c>
      <c r="K6140">
        <v>4179.6000000000004</v>
      </c>
      <c r="L6140">
        <v>0.54</v>
      </c>
      <c r="M6140">
        <v>3560.3999999999996</v>
      </c>
      <c r="N6140" s="1" t="s">
        <v>25</v>
      </c>
    </row>
    <row r="6141" spans="1:14" x14ac:dyDescent="0.3">
      <c r="A6141" s="1" t="s">
        <v>47</v>
      </c>
      <c r="B6141">
        <v>1128299</v>
      </c>
      <c r="C6141" s="2">
        <v>44818</v>
      </c>
      <c r="D6141" s="1" t="s">
        <v>79</v>
      </c>
      <c r="E6141" s="1" t="s">
        <v>82</v>
      </c>
      <c r="F6141" s="1" t="s">
        <v>83</v>
      </c>
      <c r="G6141" s="1" t="s">
        <v>22</v>
      </c>
      <c r="H6141">
        <v>47</v>
      </c>
      <c r="I6141">
        <v>156</v>
      </c>
      <c r="J6141">
        <v>7332</v>
      </c>
      <c r="K6141">
        <v>4032.6000000000004</v>
      </c>
      <c r="L6141">
        <v>0.55000000000000004</v>
      </c>
      <c r="M6141">
        <v>3299.3999999999996</v>
      </c>
      <c r="N6141" s="1" t="s">
        <v>25</v>
      </c>
    </row>
    <row r="6142" spans="1:14" x14ac:dyDescent="0.3">
      <c r="A6142" s="1" t="s">
        <v>47</v>
      </c>
      <c r="B6142">
        <v>1128299</v>
      </c>
      <c r="C6142" s="2">
        <v>44818</v>
      </c>
      <c r="D6142" s="1" t="s">
        <v>79</v>
      </c>
      <c r="E6142" s="1" t="s">
        <v>82</v>
      </c>
      <c r="F6142" s="1" t="s">
        <v>83</v>
      </c>
      <c r="G6142" s="1" t="s">
        <v>23</v>
      </c>
      <c r="H6142">
        <v>42</v>
      </c>
      <c r="I6142">
        <v>135</v>
      </c>
      <c r="J6142">
        <v>5670</v>
      </c>
      <c r="K6142">
        <v>2664.8999999999996</v>
      </c>
      <c r="L6142">
        <v>0.47</v>
      </c>
      <c r="M6142">
        <v>3005.1000000000004</v>
      </c>
      <c r="N6142" s="1" t="s">
        <v>25</v>
      </c>
    </row>
    <row r="6143" spans="1:14" x14ac:dyDescent="0.3">
      <c r="A6143" s="1" t="s">
        <v>47</v>
      </c>
      <c r="B6143">
        <v>1128299</v>
      </c>
      <c r="C6143" s="2">
        <v>44818</v>
      </c>
      <c r="D6143" s="1" t="s">
        <v>79</v>
      </c>
      <c r="E6143" s="1" t="s">
        <v>82</v>
      </c>
      <c r="F6143" s="1" t="s">
        <v>83</v>
      </c>
      <c r="G6143" s="1" t="s">
        <v>24</v>
      </c>
      <c r="H6143">
        <v>43</v>
      </c>
      <c r="I6143">
        <v>120</v>
      </c>
      <c r="J6143">
        <v>5160</v>
      </c>
      <c r="K6143">
        <v>2786.4</v>
      </c>
      <c r="L6143">
        <v>0.54</v>
      </c>
      <c r="M6143">
        <v>2373.6</v>
      </c>
      <c r="N6143" s="1" t="s">
        <v>25</v>
      </c>
    </row>
    <row r="6144" spans="1:14" x14ac:dyDescent="0.3">
      <c r="A6144" s="1" t="s">
        <v>47</v>
      </c>
      <c r="B6144">
        <v>1128299</v>
      </c>
      <c r="C6144" s="2">
        <v>44818</v>
      </c>
      <c r="D6144" s="1" t="s">
        <v>79</v>
      </c>
      <c r="E6144" s="1" t="s">
        <v>82</v>
      </c>
      <c r="F6144" s="1" t="s">
        <v>83</v>
      </c>
      <c r="G6144" s="1" t="s">
        <v>18</v>
      </c>
      <c r="H6144">
        <v>54</v>
      </c>
      <c r="I6144">
        <v>100</v>
      </c>
      <c r="J6144">
        <v>5400</v>
      </c>
      <c r="K6144">
        <v>2592</v>
      </c>
      <c r="L6144">
        <v>0.48</v>
      </c>
      <c r="M6144">
        <v>2808</v>
      </c>
      <c r="N6144" s="1" t="s">
        <v>25</v>
      </c>
    </row>
    <row r="6145" spans="1:14" x14ac:dyDescent="0.3">
      <c r="A6145" s="1" t="s">
        <v>47</v>
      </c>
      <c r="B6145">
        <v>1128299</v>
      </c>
      <c r="C6145" s="2">
        <v>44818</v>
      </c>
      <c r="D6145" s="1" t="s">
        <v>79</v>
      </c>
      <c r="E6145" s="1" t="s">
        <v>82</v>
      </c>
      <c r="F6145" s="1" t="s">
        <v>83</v>
      </c>
      <c r="G6145" s="1" t="s">
        <v>20</v>
      </c>
      <c r="H6145">
        <v>59</v>
      </c>
      <c r="I6145">
        <v>131</v>
      </c>
      <c r="J6145">
        <v>7729</v>
      </c>
      <c r="K6145">
        <v>3091.6000000000004</v>
      </c>
      <c r="L6145">
        <v>0.4</v>
      </c>
      <c r="M6145">
        <v>4637.3999999999996</v>
      </c>
      <c r="N6145" s="1" t="s">
        <v>25</v>
      </c>
    </row>
    <row r="6146" spans="1:14" x14ac:dyDescent="0.3">
      <c r="A6146" s="1" t="s">
        <v>47</v>
      </c>
      <c r="B6146">
        <v>1128299</v>
      </c>
      <c r="C6146" s="2">
        <v>44847</v>
      </c>
      <c r="D6146" s="1" t="s">
        <v>79</v>
      </c>
      <c r="E6146" s="1" t="s">
        <v>82</v>
      </c>
      <c r="F6146" s="1" t="s">
        <v>83</v>
      </c>
      <c r="G6146" s="1" t="s">
        <v>21</v>
      </c>
      <c r="H6146">
        <v>42</v>
      </c>
      <c r="I6146">
        <v>131</v>
      </c>
      <c r="J6146">
        <v>5502</v>
      </c>
      <c r="K6146">
        <v>2806.02</v>
      </c>
      <c r="L6146">
        <v>0.51</v>
      </c>
      <c r="M6146">
        <v>2695.98</v>
      </c>
      <c r="N6146" s="1" t="s">
        <v>25</v>
      </c>
    </row>
    <row r="6147" spans="1:14" x14ac:dyDescent="0.3">
      <c r="A6147" s="1" t="s">
        <v>47</v>
      </c>
      <c r="B6147">
        <v>1128299</v>
      </c>
      <c r="C6147" s="2">
        <v>44847</v>
      </c>
      <c r="D6147" s="1" t="s">
        <v>79</v>
      </c>
      <c r="E6147" s="1" t="s">
        <v>82</v>
      </c>
      <c r="F6147" s="1" t="s">
        <v>83</v>
      </c>
      <c r="G6147" s="1" t="s">
        <v>22</v>
      </c>
      <c r="H6147">
        <v>47</v>
      </c>
      <c r="I6147">
        <v>142</v>
      </c>
      <c r="J6147">
        <v>6674</v>
      </c>
      <c r="K6147">
        <v>3470.48</v>
      </c>
      <c r="L6147">
        <v>0.52</v>
      </c>
      <c r="M6147">
        <v>3203.52</v>
      </c>
      <c r="N6147" s="1" t="s">
        <v>25</v>
      </c>
    </row>
    <row r="6148" spans="1:14" x14ac:dyDescent="0.3">
      <c r="A6148" s="1" t="s">
        <v>47</v>
      </c>
      <c r="B6148">
        <v>1128299</v>
      </c>
      <c r="C6148" s="2">
        <v>44847</v>
      </c>
      <c r="D6148" s="1" t="s">
        <v>79</v>
      </c>
      <c r="E6148" s="1" t="s">
        <v>82</v>
      </c>
      <c r="F6148" s="1" t="s">
        <v>83</v>
      </c>
      <c r="G6148" s="1" t="s">
        <v>23</v>
      </c>
      <c r="H6148">
        <v>42</v>
      </c>
      <c r="I6148">
        <v>105</v>
      </c>
      <c r="J6148">
        <v>4410</v>
      </c>
      <c r="K6148">
        <v>2072.6999999999998</v>
      </c>
      <c r="L6148">
        <v>0.47</v>
      </c>
      <c r="M6148">
        <v>2337.3000000000002</v>
      </c>
      <c r="N6148" s="1" t="s">
        <v>25</v>
      </c>
    </row>
    <row r="6149" spans="1:14" x14ac:dyDescent="0.3">
      <c r="A6149" s="1" t="s">
        <v>47</v>
      </c>
      <c r="B6149">
        <v>1128299</v>
      </c>
      <c r="C6149" s="2">
        <v>44847</v>
      </c>
      <c r="D6149" s="1" t="s">
        <v>79</v>
      </c>
      <c r="E6149" s="1" t="s">
        <v>82</v>
      </c>
      <c r="F6149" s="1" t="s">
        <v>83</v>
      </c>
      <c r="G6149" s="1" t="s">
        <v>24</v>
      </c>
      <c r="H6149">
        <v>44</v>
      </c>
      <c r="I6149">
        <v>88</v>
      </c>
      <c r="J6149">
        <v>3872</v>
      </c>
      <c r="K6149">
        <v>1936</v>
      </c>
      <c r="L6149">
        <v>0.5</v>
      </c>
      <c r="M6149">
        <v>1936</v>
      </c>
      <c r="N6149" s="1" t="s">
        <v>25</v>
      </c>
    </row>
    <row r="6150" spans="1:14" x14ac:dyDescent="0.3">
      <c r="A6150" s="1" t="s">
        <v>47</v>
      </c>
      <c r="B6150">
        <v>1128299</v>
      </c>
      <c r="C6150" s="2">
        <v>44847</v>
      </c>
      <c r="D6150" s="1" t="s">
        <v>79</v>
      </c>
      <c r="E6150" s="1" t="s">
        <v>82</v>
      </c>
      <c r="F6150" s="1" t="s">
        <v>83</v>
      </c>
      <c r="G6150" s="1" t="s">
        <v>18</v>
      </c>
      <c r="H6150">
        <v>50</v>
      </c>
      <c r="I6150">
        <v>90</v>
      </c>
      <c r="J6150">
        <v>4500</v>
      </c>
      <c r="K6150">
        <v>2070</v>
      </c>
      <c r="L6150">
        <v>0.45999999999999996</v>
      </c>
      <c r="M6150">
        <v>2430</v>
      </c>
      <c r="N6150" s="1" t="s">
        <v>25</v>
      </c>
    </row>
    <row r="6151" spans="1:14" x14ac:dyDescent="0.3">
      <c r="A6151" s="1" t="s">
        <v>47</v>
      </c>
      <c r="B6151">
        <v>1128299</v>
      </c>
      <c r="C6151" s="2">
        <v>44847</v>
      </c>
      <c r="D6151" s="1" t="s">
        <v>79</v>
      </c>
      <c r="E6151" s="1" t="s">
        <v>82</v>
      </c>
      <c r="F6151" s="1" t="s">
        <v>83</v>
      </c>
      <c r="G6151" s="1" t="s">
        <v>20</v>
      </c>
      <c r="H6151">
        <v>64</v>
      </c>
      <c r="I6151">
        <v>102</v>
      </c>
      <c r="J6151">
        <v>6528</v>
      </c>
      <c r="K6151">
        <v>2545.92</v>
      </c>
      <c r="L6151">
        <v>0.39</v>
      </c>
      <c r="M6151">
        <v>3982.08</v>
      </c>
      <c r="N6151" s="1" t="s">
        <v>25</v>
      </c>
    </row>
    <row r="6152" spans="1:14" x14ac:dyDescent="0.3">
      <c r="A6152" s="1" t="s">
        <v>47</v>
      </c>
      <c r="B6152">
        <v>1128299</v>
      </c>
      <c r="C6152" s="2">
        <v>44878</v>
      </c>
      <c r="D6152" s="1" t="s">
        <v>79</v>
      </c>
      <c r="E6152" s="1" t="s">
        <v>82</v>
      </c>
      <c r="F6152" s="1" t="s">
        <v>83</v>
      </c>
      <c r="G6152" s="1" t="s">
        <v>21</v>
      </c>
      <c r="H6152">
        <v>51</v>
      </c>
      <c r="I6152">
        <v>137</v>
      </c>
      <c r="J6152">
        <v>6987</v>
      </c>
      <c r="K6152">
        <v>3563.37</v>
      </c>
      <c r="L6152">
        <v>0.51</v>
      </c>
      <c r="M6152">
        <v>3423.63</v>
      </c>
      <c r="N6152" s="1" t="s">
        <v>25</v>
      </c>
    </row>
    <row r="6153" spans="1:14" x14ac:dyDescent="0.3">
      <c r="A6153" s="1" t="s">
        <v>47</v>
      </c>
      <c r="B6153">
        <v>1128299</v>
      </c>
      <c r="C6153" s="2">
        <v>44878</v>
      </c>
      <c r="D6153" s="1" t="s">
        <v>79</v>
      </c>
      <c r="E6153" s="1" t="s">
        <v>82</v>
      </c>
      <c r="F6153" s="1" t="s">
        <v>83</v>
      </c>
      <c r="G6153" s="1" t="s">
        <v>22</v>
      </c>
      <c r="H6153">
        <v>58</v>
      </c>
      <c r="I6153">
        <v>173</v>
      </c>
      <c r="J6153">
        <v>10034</v>
      </c>
      <c r="K6153">
        <v>5418.3600000000006</v>
      </c>
      <c r="L6153">
        <v>0.54</v>
      </c>
      <c r="M6153">
        <v>4615.6399999999994</v>
      </c>
      <c r="N6153" s="1" t="s">
        <v>25</v>
      </c>
    </row>
    <row r="6154" spans="1:14" x14ac:dyDescent="0.3">
      <c r="A6154" s="1" t="s">
        <v>47</v>
      </c>
      <c r="B6154">
        <v>1128299</v>
      </c>
      <c r="C6154" s="2">
        <v>44878</v>
      </c>
      <c r="D6154" s="1" t="s">
        <v>79</v>
      </c>
      <c r="E6154" s="1" t="s">
        <v>82</v>
      </c>
      <c r="F6154" s="1" t="s">
        <v>83</v>
      </c>
      <c r="G6154" s="1" t="s">
        <v>23</v>
      </c>
      <c r="H6154">
        <v>54</v>
      </c>
      <c r="I6154">
        <v>115</v>
      </c>
      <c r="J6154">
        <v>6210</v>
      </c>
      <c r="K6154">
        <v>2918.7</v>
      </c>
      <c r="L6154">
        <v>0.47</v>
      </c>
      <c r="M6154">
        <v>3291.3</v>
      </c>
      <c r="N6154" s="1" t="s">
        <v>25</v>
      </c>
    </row>
    <row r="6155" spans="1:14" x14ac:dyDescent="0.3">
      <c r="A6155" s="1" t="s">
        <v>47</v>
      </c>
      <c r="B6155">
        <v>1128299</v>
      </c>
      <c r="C6155" s="2">
        <v>44878</v>
      </c>
      <c r="D6155" s="1" t="s">
        <v>79</v>
      </c>
      <c r="E6155" s="1" t="s">
        <v>82</v>
      </c>
      <c r="F6155" s="1" t="s">
        <v>83</v>
      </c>
      <c r="G6155" s="1" t="s">
        <v>24</v>
      </c>
      <c r="H6155">
        <v>51</v>
      </c>
      <c r="I6155">
        <v>116</v>
      </c>
      <c r="J6155">
        <v>5916</v>
      </c>
      <c r="K6155">
        <v>3076.32</v>
      </c>
      <c r="L6155">
        <v>0.52</v>
      </c>
      <c r="M6155">
        <v>2839.68</v>
      </c>
      <c r="N6155" s="1" t="s">
        <v>25</v>
      </c>
    </row>
    <row r="6156" spans="1:14" x14ac:dyDescent="0.3">
      <c r="A6156" s="1" t="s">
        <v>47</v>
      </c>
      <c r="B6156">
        <v>1128299</v>
      </c>
      <c r="C6156" s="2">
        <v>44878</v>
      </c>
      <c r="D6156" s="1" t="s">
        <v>79</v>
      </c>
      <c r="E6156" s="1" t="s">
        <v>82</v>
      </c>
      <c r="F6156" s="1" t="s">
        <v>83</v>
      </c>
      <c r="G6156" s="1" t="s">
        <v>18</v>
      </c>
      <c r="H6156">
        <v>60</v>
      </c>
      <c r="I6156">
        <v>102</v>
      </c>
      <c r="J6156">
        <v>6120</v>
      </c>
      <c r="K6156">
        <v>2876.3999999999996</v>
      </c>
      <c r="L6156">
        <v>0.47</v>
      </c>
      <c r="M6156">
        <v>3243.6000000000004</v>
      </c>
      <c r="N6156" s="1" t="s">
        <v>25</v>
      </c>
    </row>
    <row r="6157" spans="1:14" x14ac:dyDescent="0.3">
      <c r="A6157" s="1" t="s">
        <v>47</v>
      </c>
      <c r="B6157">
        <v>1128299</v>
      </c>
      <c r="C6157" s="2">
        <v>44878</v>
      </c>
      <c r="D6157" s="1" t="s">
        <v>79</v>
      </c>
      <c r="E6157" s="1" t="s">
        <v>82</v>
      </c>
      <c r="F6157" s="1" t="s">
        <v>83</v>
      </c>
      <c r="G6157" s="1" t="s">
        <v>20</v>
      </c>
      <c r="H6157">
        <v>65</v>
      </c>
      <c r="I6157">
        <v>124</v>
      </c>
      <c r="J6157">
        <v>8060</v>
      </c>
      <c r="K6157">
        <v>2821</v>
      </c>
      <c r="L6157">
        <v>0.35</v>
      </c>
      <c r="M6157">
        <v>5239</v>
      </c>
      <c r="N6157" s="1" t="s">
        <v>25</v>
      </c>
    </row>
    <row r="6158" spans="1:14" x14ac:dyDescent="0.3">
      <c r="A6158" s="1" t="s">
        <v>47</v>
      </c>
      <c r="B6158">
        <v>1128299</v>
      </c>
      <c r="C6158" s="2">
        <v>44907</v>
      </c>
      <c r="D6158" s="1" t="s">
        <v>79</v>
      </c>
      <c r="E6158" s="1" t="s">
        <v>82</v>
      </c>
      <c r="F6158" s="1" t="s">
        <v>83</v>
      </c>
      <c r="G6158" s="1" t="s">
        <v>21</v>
      </c>
      <c r="H6158">
        <v>50</v>
      </c>
      <c r="I6158">
        <v>203</v>
      </c>
      <c r="J6158">
        <v>10150</v>
      </c>
      <c r="K6158">
        <v>5582.5</v>
      </c>
      <c r="L6158">
        <v>0.55000000000000004</v>
      </c>
      <c r="M6158">
        <v>4567.5</v>
      </c>
      <c r="N6158" s="1" t="s">
        <v>25</v>
      </c>
    </row>
    <row r="6159" spans="1:14" x14ac:dyDescent="0.3">
      <c r="A6159" s="1" t="s">
        <v>47</v>
      </c>
      <c r="B6159">
        <v>1128299</v>
      </c>
      <c r="C6159" s="2">
        <v>44907</v>
      </c>
      <c r="D6159" s="1" t="s">
        <v>79</v>
      </c>
      <c r="E6159" s="1" t="s">
        <v>82</v>
      </c>
      <c r="F6159" s="1" t="s">
        <v>83</v>
      </c>
      <c r="G6159" s="1" t="s">
        <v>22</v>
      </c>
      <c r="H6159">
        <v>58</v>
      </c>
      <c r="I6159">
        <v>189</v>
      </c>
      <c r="J6159">
        <v>10962</v>
      </c>
      <c r="K6159">
        <v>5809.8600000000006</v>
      </c>
      <c r="L6159">
        <v>0.53</v>
      </c>
      <c r="M6159">
        <v>5152.1399999999994</v>
      </c>
      <c r="N6159" s="1" t="s">
        <v>25</v>
      </c>
    </row>
    <row r="6160" spans="1:14" x14ac:dyDescent="0.3">
      <c r="A6160" s="1" t="s">
        <v>50</v>
      </c>
      <c r="B6160">
        <v>1128299</v>
      </c>
      <c r="C6160" s="2">
        <v>44609</v>
      </c>
      <c r="D6160" s="1" t="s">
        <v>103</v>
      </c>
      <c r="E6160" s="1" t="s">
        <v>114</v>
      </c>
      <c r="F6160" s="1" t="s">
        <v>115</v>
      </c>
      <c r="G6160" s="1" t="s">
        <v>24</v>
      </c>
      <c r="H6160">
        <v>45</v>
      </c>
      <c r="I6160">
        <v>250</v>
      </c>
      <c r="J6160">
        <v>112500</v>
      </c>
      <c r="K6160">
        <v>44999.999999999993</v>
      </c>
      <c r="L6160">
        <v>0.39999999999999997</v>
      </c>
      <c r="M6160">
        <v>67500</v>
      </c>
      <c r="N6160" s="1" t="s">
        <v>28</v>
      </c>
    </row>
    <row r="6161" spans="1:14" x14ac:dyDescent="0.3">
      <c r="A6161" s="1" t="s">
        <v>50</v>
      </c>
      <c r="B6161">
        <v>1128299</v>
      </c>
      <c r="C6161" s="2">
        <v>44609</v>
      </c>
      <c r="D6161" s="1" t="s">
        <v>103</v>
      </c>
      <c r="E6161" s="1" t="s">
        <v>114</v>
      </c>
      <c r="F6161" s="1" t="s">
        <v>115</v>
      </c>
      <c r="G6161" s="1" t="s">
        <v>18</v>
      </c>
      <c r="H6161">
        <v>50.000000000000014</v>
      </c>
      <c r="I6161">
        <v>175</v>
      </c>
      <c r="J6161">
        <v>87500.000000000029</v>
      </c>
      <c r="K6161">
        <v>39375.000000000015</v>
      </c>
      <c r="L6161">
        <v>0.45</v>
      </c>
      <c r="M6161">
        <v>48125.000000000015</v>
      </c>
      <c r="N6161" s="1" t="s">
        <v>28</v>
      </c>
    </row>
    <row r="6162" spans="1:14" x14ac:dyDescent="0.3">
      <c r="A6162" s="1" t="s">
        <v>50</v>
      </c>
      <c r="B6162">
        <v>1128299</v>
      </c>
      <c r="C6162" s="2">
        <v>44609</v>
      </c>
      <c r="D6162" s="1" t="s">
        <v>103</v>
      </c>
      <c r="E6162" s="1" t="s">
        <v>114</v>
      </c>
      <c r="F6162" s="1" t="s">
        <v>115</v>
      </c>
      <c r="G6162" s="1" t="s">
        <v>20</v>
      </c>
      <c r="H6162">
        <v>45</v>
      </c>
      <c r="I6162">
        <v>375</v>
      </c>
      <c r="J6162">
        <v>168750</v>
      </c>
      <c r="K6162">
        <v>59062.499999999993</v>
      </c>
      <c r="L6162">
        <v>0.35</v>
      </c>
      <c r="M6162">
        <v>109687.5</v>
      </c>
      <c r="N6162" s="1" t="s">
        <v>28</v>
      </c>
    </row>
    <row r="6163" spans="1:14" x14ac:dyDescent="0.3">
      <c r="A6163" s="1" t="s">
        <v>50</v>
      </c>
      <c r="B6163">
        <v>1128299</v>
      </c>
      <c r="C6163" s="2">
        <v>44636</v>
      </c>
      <c r="D6163" s="1" t="s">
        <v>103</v>
      </c>
      <c r="E6163" s="1" t="s">
        <v>114</v>
      </c>
      <c r="F6163" s="1" t="s">
        <v>115</v>
      </c>
      <c r="G6163" s="1" t="s">
        <v>21</v>
      </c>
      <c r="H6163">
        <v>45</v>
      </c>
      <c r="I6163">
        <v>525</v>
      </c>
      <c r="J6163">
        <v>236250</v>
      </c>
      <c r="K6163">
        <v>94499.999999999985</v>
      </c>
      <c r="L6163">
        <v>0.39999999999999997</v>
      </c>
      <c r="M6163">
        <v>141750</v>
      </c>
      <c r="N6163" s="1" t="s">
        <v>28</v>
      </c>
    </row>
    <row r="6164" spans="1:14" x14ac:dyDescent="0.3">
      <c r="A6164" s="1" t="s">
        <v>50</v>
      </c>
      <c r="B6164">
        <v>1128299</v>
      </c>
      <c r="C6164" s="2">
        <v>44636</v>
      </c>
      <c r="D6164" s="1" t="s">
        <v>103</v>
      </c>
      <c r="E6164" s="1" t="s">
        <v>114</v>
      </c>
      <c r="F6164" s="1" t="s">
        <v>115</v>
      </c>
      <c r="G6164" s="1" t="s">
        <v>22</v>
      </c>
      <c r="H6164">
        <v>55.000000000000007</v>
      </c>
      <c r="I6164">
        <v>375</v>
      </c>
      <c r="J6164">
        <v>206250.00000000003</v>
      </c>
      <c r="K6164">
        <v>82500</v>
      </c>
      <c r="L6164">
        <v>0.39999999999999997</v>
      </c>
      <c r="M6164">
        <v>123750.00000000003</v>
      </c>
      <c r="N6164" s="1" t="s">
        <v>28</v>
      </c>
    </row>
    <row r="6165" spans="1:14" x14ac:dyDescent="0.3">
      <c r="A6165" s="1" t="s">
        <v>50</v>
      </c>
      <c r="B6165">
        <v>1128299</v>
      </c>
      <c r="C6165" s="2">
        <v>44636</v>
      </c>
      <c r="D6165" s="1" t="s">
        <v>103</v>
      </c>
      <c r="E6165" s="1" t="s">
        <v>114</v>
      </c>
      <c r="F6165" s="1" t="s">
        <v>115</v>
      </c>
      <c r="G6165" s="1" t="s">
        <v>23</v>
      </c>
      <c r="H6165">
        <v>60</v>
      </c>
      <c r="I6165">
        <v>400</v>
      </c>
      <c r="J6165">
        <v>240000</v>
      </c>
      <c r="K6165">
        <v>95999.999999999985</v>
      </c>
      <c r="L6165">
        <v>0.39999999999999997</v>
      </c>
      <c r="M6165">
        <v>144000</v>
      </c>
      <c r="N6165" s="1" t="s">
        <v>28</v>
      </c>
    </row>
    <row r="6166" spans="1:14" x14ac:dyDescent="0.3">
      <c r="A6166" s="1" t="s">
        <v>50</v>
      </c>
      <c r="B6166">
        <v>1128299</v>
      </c>
      <c r="C6166" s="2">
        <v>44636</v>
      </c>
      <c r="D6166" s="1" t="s">
        <v>103</v>
      </c>
      <c r="E6166" s="1" t="s">
        <v>114</v>
      </c>
      <c r="F6166" s="1" t="s">
        <v>115</v>
      </c>
      <c r="G6166" s="1" t="s">
        <v>24</v>
      </c>
      <c r="H6166">
        <v>55.000000000000007</v>
      </c>
      <c r="I6166">
        <v>300</v>
      </c>
      <c r="J6166">
        <v>165000.00000000003</v>
      </c>
      <c r="K6166">
        <v>66000</v>
      </c>
      <c r="L6166">
        <v>0.39999999999999997</v>
      </c>
      <c r="M6166">
        <v>99000.000000000029</v>
      </c>
      <c r="N6166" s="1" t="s">
        <v>28</v>
      </c>
    </row>
    <row r="6167" spans="1:14" x14ac:dyDescent="0.3">
      <c r="A6167" s="1" t="s">
        <v>50</v>
      </c>
      <c r="B6167">
        <v>1128299</v>
      </c>
      <c r="C6167" s="2">
        <v>44636</v>
      </c>
      <c r="D6167" s="1" t="s">
        <v>103</v>
      </c>
      <c r="E6167" s="1" t="s">
        <v>114</v>
      </c>
      <c r="F6167" s="1" t="s">
        <v>115</v>
      </c>
      <c r="G6167" s="1" t="s">
        <v>18</v>
      </c>
      <c r="H6167">
        <v>60.000000000000007</v>
      </c>
      <c r="I6167">
        <v>150</v>
      </c>
      <c r="J6167">
        <v>90000.000000000015</v>
      </c>
      <c r="K6167">
        <v>40500.000000000007</v>
      </c>
      <c r="L6167">
        <v>0.45</v>
      </c>
      <c r="M6167">
        <v>49500.000000000007</v>
      </c>
      <c r="N6167" s="1" t="s">
        <v>28</v>
      </c>
    </row>
    <row r="6168" spans="1:14" x14ac:dyDescent="0.3">
      <c r="A6168" s="1" t="s">
        <v>50</v>
      </c>
      <c r="B6168">
        <v>1128299</v>
      </c>
      <c r="C6168" s="2">
        <v>44636</v>
      </c>
      <c r="D6168" s="1" t="s">
        <v>103</v>
      </c>
      <c r="E6168" s="1" t="s">
        <v>114</v>
      </c>
      <c r="F6168" s="1" t="s">
        <v>115</v>
      </c>
      <c r="G6168" s="1" t="s">
        <v>20</v>
      </c>
      <c r="H6168">
        <v>45</v>
      </c>
      <c r="I6168">
        <v>350</v>
      </c>
      <c r="J6168">
        <v>157500</v>
      </c>
      <c r="K6168">
        <v>55125</v>
      </c>
      <c r="L6168">
        <v>0.35</v>
      </c>
      <c r="M6168">
        <v>102375</v>
      </c>
      <c r="N6168" s="1" t="s">
        <v>28</v>
      </c>
    </row>
    <row r="6169" spans="1:14" x14ac:dyDescent="0.3">
      <c r="A6169" s="1" t="s">
        <v>50</v>
      </c>
      <c r="B6169">
        <v>1128299</v>
      </c>
      <c r="C6169" s="2">
        <v>44668</v>
      </c>
      <c r="D6169" s="1" t="s">
        <v>103</v>
      </c>
      <c r="E6169" s="1" t="s">
        <v>114</v>
      </c>
      <c r="F6169" s="1" t="s">
        <v>115</v>
      </c>
      <c r="G6169" s="1" t="s">
        <v>21</v>
      </c>
      <c r="H6169">
        <v>50</v>
      </c>
      <c r="I6169">
        <v>525</v>
      </c>
      <c r="J6169">
        <v>262500</v>
      </c>
      <c r="K6169">
        <v>104999.99999999999</v>
      </c>
      <c r="L6169">
        <v>0.39999999999999997</v>
      </c>
      <c r="M6169">
        <v>157500</v>
      </c>
      <c r="N6169" s="1" t="s">
        <v>28</v>
      </c>
    </row>
    <row r="6170" spans="1:14" x14ac:dyDescent="0.3">
      <c r="A6170" s="1" t="s">
        <v>50</v>
      </c>
      <c r="B6170">
        <v>1128299</v>
      </c>
      <c r="C6170" s="2">
        <v>44668</v>
      </c>
      <c r="D6170" s="1" t="s">
        <v>103</v>
      </c>
      <c r="E6170" s="1" t="s">
        <v>114</v>
      </c>
      <c r="F6170" s="1" t="s">
        <v>115</v>
      </c>
      <c r="G6170" s="1" t="s">
        <v>22</v>
      </c>
      <c r="H6170">
        <v>55.000000000000007</v>
      </c>
      <c r="I6170">
        <v>325</v>
      </c>
      <c r="J6170">
        <v>178750.00000000003</v>
      </c>
      <c r="K6170">
        <v>71500</v>
      </c>
      <c r="L6170">
        <v>0.39999999999999997</v>
      </c>
      <c r="M6170">
        <v>107250.00000000003</v>
      </c>
      <c r="N6170" s="1" t="s">
        <v>28</v>
      </c>
    </row>
    <row r="6171" spans="1:14" x14ac:dyDescent="0.3">
      <c r="A6171" s="1" t="s">
        <v>50</v>
      </c>
      <c r="B6171">
        <v>1128299</v>
      </c>
      <c r="C6171" s="2">
        <v>44668</v>
      </c>
      <c r="D6171" s="1" t="s">
        <v>103</v>
      </c>
      <c r="E6171" s="1" t="s">
        <v>114</v>
      </c>
      <c r="F6171" s="1" t="s">
        <v>115</v>
      </c>
      <c r="G6171" s="1" t="s">
        <v>23</v>
      </c>
      <c r="H6171">
        <v>55.000000000000007</v>
      </c>
      <c r="I6171">
        <v>375</v>
      </c>
      <c r="J6171">
        <v>206250.00000000003</v>
      </c>
      <c r="K6171">
        <v>82500</v>
      </c>
      <c r="L6171">
        <v>0.39999999999999997</v>
      </c>
      <c r="M6171">
        <v>123750.00000000003</v>
      </c>
      <c r="N6171" s="1" t="s">
        <v>28</v>
      </c>
    </row>
    <row r="6172" spans="1:14" x14ac:dyDescent="0.3">
      <c r="A6172" s="1" t="s">
        <v>50</v>
      </c>
      <c r="B6172">
        <v>1128299</v>
      </c>
      <c r="C6172" s="2">
        <v>44668</v>
      </c>
      <c r="D6172" s="1" t="s">
        <v>103</v>
      </c>
      <c r="E6172" s="1" t="s">
        <v>114</v>
      </c>
      <c r="F6172" s="1" t="s">
        <v>115</v>
      </c>
      <c r="G6172" s="1" t="s">
        <v>24</v>
      </c>
      <c r="H6172">
        <v>40.000000000000007</v>
      </c>
      <c r="I6172">
        <v>275</v>
      </c>
      <c r="J6172">
        <v>110000.00000000001</v>
      </c>
      <c r="K6172">
        <v>44000</v>
      </c>
      <c r="L6172">
        <v>0.39999999999999997</v>
      </c>
      <c r="M6172">
        <v>66000.000000000015</v>
      </c>
      <c r="N6172" s="1" t="s">
        <v>28</v>
      </c>
    </row>
    <row r="6173" spans="1:14" x14ac:dyDescent="0.3">
      <c r="A6173" s="1" t="s">
        <v>50</v>
      </c>
      <c r="B6173">
        <v>1128299</v>
      </c>
      <c r="C6173" s="2">
        <v>44668</v>
      </c>
      <c r="D6173" s="1" t="s">
        <v>103</v>
      </c>
      <c r="E6173" s="1" t="s">
        <v>114</v>
      </c>
      <c r="F6173" s="1" t="s">
        <v>115</v>
      </c>
      <c r="G6173" s="1" t="s">
        <v>18</v>
      </c>
      <c r="H6173">
        <v>45.000000000000014</v>
      </c>
      <c r="I6173">
        <v>175</v>
      </c>
      <c r="J6173">
        <v>78750.000000000029</v>
      </c>
      <c r="K6173">
        <v>35437.500000000015</v>
      </c>
      <c r="L6173">
        <v>0.45</v>
      </c>
      <c r="M6173">
        <v>43312.500000000015</v>
      </c>
      <c r="N6173" s="1" t="s">
        <v>28</v>
      </c>
    </row>
    <row r="6174" spans="1:14" x14ac:dyDescent="0.3">
      <c r="A6174" s="1" t="s">
        <v>50</v>
      </c>
      <c r="B6174">
        <v>1128299</v>
      </c>
      <c r="C6174" s="2">
        <v>44668</v>
      </c>
      <c r="D6174" s="1" t="s">
        <v>103</v>
      </c>
      <c r="E6174" s="1" t="s">
        <v>114</v>
      </c>
      <c r="F6174" s="1" t="s">
        <v>115</v>
      </c>
      <c r="G6174" s="1" t="s">
        <v>20</v>
      </c>
      <c r="H6174">
        <v>60.000000000000007</v>
      </c>
      <c r="I6174">
        <v>350</v>
      </c>
      <c r="J6174">
        <v>210000.00000000003</v>
      </c>
      <c r="K6174">
        <v>73500</v>
      </c>
      <c r="L6174">
        <v>0.35</v>
      </c>
      <c r="M6174">
        <v>136500.00000000003</v>
      </c>
      <c r="N6174" s="1" t="s">
        <v>28</v>
      </c>
    </row>
    <row r="6175" spans="1:14" x14ac:dyDescent="0.3">
      <c r="A6175" s="1" t="s">
        <v>50</v>
      </c>
      <c r="B6175">
        <v>1128299</v>
      </c>
      <c r="C6175" s="2">
        <v>44699</v>
      </c>
      <c r="D6175" s="1" t="s">
        <v>103</v>
      </c>
      <c r="E6175" s="1" t="s">
        <v>114</v>
      </c>
      <c r="F6175" s="1" t="s">
        <v>115</v>
      </c>
      <c r="G6175" s="1" t="s">
        <v>21</v>
      </c>
      <c r="H6175">
        <v>45</v>
      </c>
      <c r="I6175">
        <v>550</v>
      </c>
      <c r="J6175">
        <v>247500</v>
      </c>
      <c r="K6175">
        <v>98999.999999999985</v>
      </c>
      <c r="L6175">
        <v>0.39999999999999997</v>
      </c>
      <c r="M6175">
        <v>148500</v>
      </c>
      <c r="N6175" s="1" t="s">
        <v>28</v>
      </c>
    </row>
    <row r="6176" spans="1:14" x14ac:dyDescent="0.3">
      <c r="A6176" s="1" t="s">
        <v>50</v>
      </c>
      <c r="B6176">
        <v>1128299</v>
      </c>
      <c r="C6176" s="2">
        <v>44699</v>
      </c>
      <c r="D6176" s="1" t="s">
        <v>103</v>
      </c>
      <c r="E6176" s="1" t="s">
        <v>114</v>
      </c>
      <c r="F6176" s="1" t="s">
        <v>115</v>
      </c>
      <c r="G6176" s="1" t="s">
        <v>22</v>
      </c>
      <c r="H6176">
        <v>50</v>
      </c>
      <c r="I6176">
        <v>400</v>
      </c>
      <c r="J6176">
        <v>200000</v>
      </c>
      <c r="K6176">
        <v>80000</v>
      </c>
      <c r="L6176">
        <v>0.39999999999999997</v>
      </c>
      <c r="M6176">
        <v>120000</v>
      </c>
      <c r="N6176" s="1" t="s">
        <v>28</v>
      </c>
    </row>
    <row r="6177" spans="1:14" x14ac:dyDescent="0.3">
      <c r="A6177" s="1" t="s">
        <v>50</v>
      </c>
      <c r="B6177">
        <v>1128299</v>
      </c>
      <c r="C6177" s="2">
        <v>44699</v>
      </c>
      <c r="D6177" s="1" t="s">
        <v>103</v>
      </c>
      <c r="E6177" s="1" t="s">
        <v>114</v>
      </c>
      <c r="F6177" s="1" t="s">
        <v>115</v>
      </c>
      <c r="G6177" s="1" t="s">
        <v>23</v>
      </c>
      <c r="H6177">
        <v>50</v>
      </c>
      <c r="I6177">
        <v>400</v>
      </c>
      <c r="J6177">
        <v>200000</v>
      </c>
      <c r="K6177">
        <v>80000</v>
      </c>
      <c r="L6177">
        <v>0.39999999999999997</v>
      </c>
      <c r="M6177">
        <v>120000</v>
      </c>
      <c r="N6177" s="1" t="s">
        <v>28</v>
      </c>
    </row>
    <row r="6178" spans="1:14" x14ac:dyDescent="0.3">
      <c r="A6178" s="1" t="s">
        <v>50</v>
      </c>
      <c r="B6178">
        <v>1128299</v>
      </c>
      <c r="C6178" s="2">
        <v>44699</v>
      </c>
      <c r="D6178" s="1" t="s">
        <v>103</v>
      </c>
      <c r="E6178" s="1" t="s">
        <v>114</v>
      </c>
      <c r="F6178" s="1" t="s">
        <v>115</v>
      </c>
      <c r="G6178" s="1" t="s">
        <v>24</v>
      </c>
      <c r="H6178">
        <v>45</v>
      </c>
      <c r="I6178">
        <v>325</v>
      </c>
      <c r="J6178">
        <v>146250</v>
      </c>
      <c r="K6178">
        <v>58499.999999999993</v>
      </c>
      <c r="L6178">
        <v>0.39999999999999997</v>
      </c>
      <c r="M6178">
        <v>87750</v>
      </c>
      <c r="N6178" s="1" t="s">
        <v>28</v>
      </c>
    </row>
    <row r="6179" spans="1:14" x14ac:dyDescent="0.3">
      <c r="A6179" s="1" t="s">
        <v>50</v>
      </c>
      <c r="B6179">
        <v>1128299</v>
      </c>
      <c r="C6179" s="2">
        <v>44699</v>
      </c>
      <c r="D6179" s="1" t="s">
        <v>103</v>
      </c>
      <c r="E6179" s="1" t="s">
        <v>114</v>
      </c>
      <c r="F6179" s="1" t="s">
        <v>115</v>
      </c>
      <c r="G6179" s="1" t="s">
        <v>18</v>
      </c>
      <c r="H6179">
        <v>40</v>
      </c>
      <c r="I6179">
        <v>225</v>
      </c>
      <c r="J6179">
        <v>90000</v>
      </c>
      <c r="K6179">
        <v>40500</v>
      </c>
      <c r="L6179">
        <v>0.45</v>
      </c>
      <c r="M6179">
        <v>49500</v>
      </c>
      <c r="N6179" s="1" t="s">
        <v>28</v>
      </c>
    </row>
    <row r="6180" spans="1:14" x14ac:dyDescent="0.3">
      <c r="A6180" s="1" t="s">
        <v>50</v>
      </c>
      <c r="B6180">
        <v>1128299</v>
      </c>
      <c r="C6180" s="2">
        <v>44699</v>
      </c>
      <c r="D6180" s="1" t="s">
        <v>103</v>
      </c>
      <c r="E6180" s="1" t="s">
        <v>114</v>
      </c>
      <c r="F6180" s="1" t="s">
        <v>115</v>
      </c>
      <c r="G6180" s="1" t="s">
        <v>20</v>
      </c>
      <c r="H6180">
        <v>65</v>
      </c>
      <c r="I6180">
        <v>575</v>
      </c>
      <c r="J6180">
        <v>373750</v>
      </c>
      <c r="K6180">
        <v>130812.49999999999</v>
      </c>
      <c r="L6180">
        <v>0.35</v>
      </c>
      <c r="M6180">
        <v>242937.5</v>
      </c>
      <c r="N6180" s="1" t="s">
        <v>25</v>
      </c>
    </row>
    <row r="6181" spans="1:14" x14ac:dyDescent="0.3">
      <c r="A6181" s="1" t="s">
        <v>50</v>
      </c>
      <c r="B6181">
        <v>1128299</v>
      </c>
      <c r="C6181" s="2">
        <v>44729</v>
      </c>
      <c r="D6181" s="1" t="s">
        <v>103</v>
      </c>
      <c r="E6181" s="1" t="s">
        <v>114</v>
      </c>
      <c r="F6181" s="1" t="s">
        <v>115</v>
      </c>
      <c r="G6181" s="1" t="s">
        <v>21</v>
      </c>
      <c r="H6181">
        <v>60</v>
      </c>
      <c r="I6181">
        <v>825</v>
      </c>
      <c r="J6181">
        <v>495000</v>
      </c>
      <c r="K6181">
        <v>197999.99999999997</v>
      </c>
      <c r="L6181">
        <v>0.39999999999999997</v>
      </c>
      <c r="M6181">
        <v>297000</v>
      </c>
      <c r="N6181" s="1" t="s">
        <v>25</v>
      </c>
    </row>
    <row r="6182" spans="1:14" x14ac:dyDescent="0.3">
      <c r="A6182" s="1" t="s">
        <v>50</v>
      </c>
      <c r="B6182">
        <v>1128299</v>
      </c>
      <c r="C6182" s="2">
        <v>44729</v>
      </c>
      <c r="D6182" s="1" t="s">
        <v>103</v>
      </c>
      <c r="E6182" s="1" t="s">
        <v>114</v>
      </c>
      <c r="F6182" s="1" t="s">
        <v>115</v>
      </c>
      <c r="G6182" s="1" t="s">
        <v>22</v>
      </c>
      <c r="H6182">
        <v>70</v>
      </c>
      <c r="I6182">
        <v>700</v>
      </c>
      <c r="J6182">
        <v>490000</v>
      </c>
      <c r="K6182">
        <v>195999.99999999997</v>
      </c>
      <c r="L6182">
        <v>0.39999999999999997</v>
      </c>
      <c r="M6182">
        <v>294000</v>
      </c>
      <c r="N6182" s="1" t="s">
        <v>25</v>
      </c>
    </row>
    <row r="6183" spans="1:14" x14ac:dyDescent="0.3">
      <c r="A6183" s="1" t="s">
        <v>50</v>
      </c>
      <c r="B6183">
        <v>1128299</v>
      </c>
      <c r="C6183" s="2">
        <v>44729</v>
      </c>
      <c r="D6183" s="1" t="s">
        <v>103</v>
      </c>
      <c r="E6183" s="1" t="s">
        <v>114</v>
      </c>
      <c r="F6183" s="1" t="s">
        <v>115</v>
      </c>
      <c r="G6183" s="1" t="s">
        <v>23</v>
      </c>
      <c r="H6183">
        <v>85</v>
      </c>
      <c r="I6183">
        <v>700</v>
      </c>
      <c r="J6183">
        <v>595000</v>
      </c>
      <c r="K6183">
        <v>237999.99999999997</v>
      </c>
      <c r="L6183">
        <v>0.39999999999999997</v>
      </c>
      <c r="M6183">
        <v>357000</v>
      </c>
      <c r="N6183" s="1" t="s">
        <v>25</v>
      </c>
    </row>
    <row r="6184" spans="1:14" x14ac:dyDescent="0.3">
      <c r="A6184" s="1" t="s">
        <v>50</v>
      </c>
      <c r="B6184">
        <v>1128299</v>
      </c>
      <c r="C6184" s="2">
        <v>44729</v>
      </c>
      <c r="D6184" s="1" t="s">
        <v>103</v>
      </c>
      <c r="E6184" s="1" t="s">
        <v>114</v>
      </c>
      <c r="F6184" s="1" t="s">
        <v>115</v>
      </c>
      <c r="G6184" s="1" t="s">
        <v>24</v>
      </c>
      <c r="H6184">
        <v>85</v>
      </c>
      <c r="I6184">
        <v>575</v>
      </c>
      <c r="J6184">
        <v>488750</v>
      </c>
      <c r="K6184">
        <v>195499.99999999997</v>
      </c>
      <c r="L6184">
        <v>0.39999999999999997</v>
      </c>
      <c r="M6184">
        <v>293250</v>
      </c>
      <c r="N6184" s="1" t="s">
        <v>25</v>
      </c>
    </row>
    <row r="6185" spans="1:14" x14ac:dyDescent="0.3">
      <c r="A6185" s="1" t="s">
        <v>50</v>
      </c>
      <c r="B6185">
        <v>1128299</v>
      </c>
      <c r="C6185" s="2">
        <v>44729</v>
      </c>
      <c r="D6185" s="1" t="s">
        <v>103</v>
      </c>
      <c r="E6185" s="1" t="s">
        <v>114</v>
      </c>
      <c r="F6185" s="1" t="s">
        <v>115</v>
      </c>
      <c r="G6185" s="1" t="s">
        <v>18</v>
      </c>
      <c r="H6185">
        <v>95</v>
      </c>
      <c r="I6185">
        <v>450</v>
      </c>
      <c r="J6185">
        <v>427500</v>
      </c>
      <c r="K6185">
        <v>192375</v>
      </c>
      <c r="L6185">
        <v>0.45</v>
      </c>
      <c r="M6185">
        <v>235125</v>
      </c>
      <c r="N6185" s="1" t="s">
        <v>25</v>
      </c>
    </row>
    <row r="6186" spans="1:14" x14ac:dyDescent="0.3">
      <c r="A6186" s="1" t="s">
        <v>50</v>
      </c>
      <c r="B6186">
        <v>1128299</v>
      </c>
      <c r="C6186" s="2">
        <v>44729</v>
      </c>
      <c r="D6186" s="1" t="s">
        <v>103</v>
      </c>
      <c r="E6186" s="1" t="s">
        <v>114</v>
      </c>
      <c r="F6186" s="1" t="s">
        <v>115</v>
      </c>
      <c r="G6186" s="1" t="s">
        <v>20</v>
      </c>
      <c r="H6186">
        <v>110.00000000000001</v>
      </c>
      <c r="I6186">
        <v>750</v>
      </c>
      <c r="J6186">
        <v>825000.00000000012</v>
      </c>
      <c r="K6186">
        <v>288750</v>
      </c>
      <c r="L6186">
        <v>0.35</v>
      </c>
      <c r="M6186">
        <v>536250.00000000012</v>
      </c>
      <c r="N6186" s="1" t="s">
        <v>25</v>
      </c>
    </row>
    <row r="6187" spans="1:14" x14ac:dyDescent="0.3">
      <c r="A6187" s="1" t="s">
        <v>50</v>
      </c>
      <c r="B6187">
        <v>1128299</v>
      </c>
      <c r="C6187" s="2">
        <v>44758</v>
      </c>
      <c r="D6187" s="1" t="s">
        <v>103</v>
      </c>
      <c r="E6187" s="1" t="s">
        <v>114</v>
      </c>
      <c r="F6187" s="1" t="s">
        <v>115</v>
      </c>
      <c r="G6187" s="1" t="s">
        <v>21</v>
      </c>
      <c r="H6187">
        <v>90</v>
      </c>
      <c r="I6187">
        <v>900</v>
      </c>
      <c r="J6187">
        <v>810000</v>
      </c>
      <c r="K6187">
        <v>324000</v>
      </c>
      <c r="L6187">
        <v>0.39999999999999997</v>
      </c>
      <c r="M6187">
        <v>486000</v>
      </c>
      <c r="N6187" s="1" t="s">
        <v>25</v>
      </c>
    </row>
    <row r="6188" spans="1:14" x14ac:dyDescent="0.3">
      <c r="A6188" s="1" t="s">
        <v>50</v>
      </c>
      <c r="B6188">
        <v>1128299</v>
      </c>
      <c r="C6188" s="2">
        <v>44758</v>
      </c>
      <c r="D6188" s="1" t="s">
        <v>103</v>
      </c>
      <c r="E6188" s="1" t="s">
        <v>114</v>
      </c>
      <c r="F6188" s="1" t="s">
        <v>115</v>
      </c>
      <c r="G6188" s="1" t="s">
        <v>22</v>
      </c>
      <c r="H6188">
        <v>95</v>
      </c>
      <c r="I6188">
        <v>750</v>
      </c>
      <c r="J6188">
        <v>712500</v>
      </c>
      <c r="K6188">
        <v>285000</v>
      </c>
      <c r="L6188">
        <v>0.39999999999999997</v>
      </c>
      <c r="M6188">
        <v>427500</v>
      </c>
      <c r="N6188" s="1" t="s">
        <v>25</v>
      </c>
    </row>
    <row r="6189" spans="1:14" x14ac:dyDescent="0.3">
      <c r="A6189" s="1" t="s">
        <v>50</v>
      </c>
      <c r="B6189">
        <v>1128299</v>
      </c>
      <c r="C6189" s="2">
        <v>44758</v>
      </c>
      <c r="D6189" s="1" t="s">
        <v>103</v>
      </c>
      <c r="E6189" s="1" t="s">
        <v>114</v>
      </c>
      <c r="F6189" s="1" t="s">
        <v>115</v>
      </c>
      <c r="G6189" s="1" t="s">
        <v>23</v>
      </c>
      <c r="H6189">
        <v>95</v>
      </c>
      <c r="I6189">
        <v>700</v>
      </c>
      <c r="J6189">
        <v>665000</v>
      </c>
      <c r="K6189">
        <v>266000</v>
      </c>
      <c r="L6189">
        <v>0.39999999999999997</v>
      </c>
      <c r="M6189">
        <v>399000</v>
      </c>
      <c r="N6189" s="1" t="s">
        <v>25</v>
      </c>
    </row>
    <row r="6190" spans="1:14" x14ac:dyDescent="0.3">
      <c r="A6190" s="1" t="s">
        <v>50</v>
      </c>
      <c r="B6190">
        <v>1128299</v>
      </c>
      <c r="C6190" s="2">
        <v>44758</v>
      </c>
      <c r="D6190" s="1" t="s">
        <v>103</v>
      </c>
      <c r="E6190" s="1" t="s">
        <v>114</v>
      </c>
      <c r="F6190" s="1" t="s">
        <v>115</v>
      </c>
      <c r="G6190" s="1" t="s">
        <v>24</v>
      </c>
      <c r="H6190">
        <v>90</v>
      </c>
      <c r="I6190">
        <v>600</v>
      </c>
      <c r="J6190">
        <v>540000</v>
      </c>
      <c r="K6190">
        <v>215999.99999999997</v>
      </c>
      <c r="L6190">
        <v>0.39999999999999997</v>
      </c>
      <c r="M6190">
        <v>324000</v>
      </c>
      <c r="N6190" s="1" t="s">
        <v>25</v>
      </c>
    </row>
    <row r="6191" spans="1:14" x14ac:dyDescent="0.3">
      <c r="A6191" s="1" t="s">
        <v>50</v>
      </c>
      <c r="B6191">
        <v>1128299</v>
      </c>
      <c r="C6191" s="2">
        <v>44758</v>
      </c>
      <c r="D6191" s="1" t="s">
        <v>103</v>
      </c>
      <c r="E6191" s="1" t="s">
        <v>114</v>
      </c>
      <c r="F6191" s="1" t="s">
        <v>115</v>
      </c>
      <c r="G6191" s="1" t="s">
        <v>18</v>
      </c>
      <c r="H6191">
        <v>95</v>
      </c>
      <c r="I6191">
        <v>650</v>
      </c>
      <c r="J6191">
        <v>617500</v>
      </c>
      <c r="K6191">
        <v>277875</v>
      </c>
      <c r="L6191">
        <v>0.45</v>
      </c>
      <c r="M6191">
        <v>339625</v>
      </c>
      <c r="N6191" s="1" t="s">
        <v>25</v>
      </c>
    </row>
    <row r="6192" spans="1:14" x14ac:dyDescent="0.3">
      <c r="A6192" s="1" t="s">
        <v>50</v>
      </c>
      <c r="B6192">
        <v>1128299</v>
      </c>
      <c r="C6192" s="2">
        <v>44758</v>
      </c>
      <c r="D6192" s="1" t="s">
        <v>103</v>
      </c>
      <c r="E6192" s="1" t="s">
        <v>114</v>
      </c>
      <c r="F6192" s="1" t="s">
        <v>115</v>
      </c>
      <c r="G6192" s="1" t="s">
        <v>20</v>
      </c>
      <c r="H6192">
        <v>110.00000000000001</v>
      </c>
      <c r="I6192">
        <v>650</v>
      </c>
      <c r="J6192">
        <v>715000.00000000012</v>
      </c>
      <c r="K6192">
        <v>250250.00000000003</v>
      </c>
      <c r="L6192">
        <v>0.35</v>
      </c>
      <c r="M6192">
        <v>464750.00000000012</v>
      </c>
      <c r="N6192" s="1" t="s">
        <v>25</v>
      </c>
    </row>
    <row r="6193" spans="1:14" x14ac:dyDescent="0.3">
      <c r="A6193" s="1" t="s">
        <v>50</v>
      </c>
      <c r="B6193">
        <v>1128299</v>
      </c>
      <c r="C6193" s="2">
        <v>44790</v>
      </c>
      <c r="D6193" s="1" t="s">
        <v>103</v>
      </c>
      <c r="E6193" s="1" t="s">
        <v>114</v>
      </c>
      <c r="F6193" s="1" t="s">
        <v>115</v>
      </c>
      <c r="G6193" s="1" t="s">
        <v>21</v>
      </c>
      <c r="H6193">
        <v>95</v>
      </c>
      <c r="I6193">
        <v>850</v>
      </c>
      <c r="J6193">
        <v>807500</v>
      </c>
      <c r="K6193">
        <v>323000</v>
      </c>
      <c r="L6193">
        <v>0.39999999999999997</v>
      </c>
      <c r="M6193">
        <v>484500</v>
      </c>
      <c r="N6193" s="1" t="s">
        <v>25</v>
      </c>
    </row>
    <row r="6194" spans="1:14" x14ac:dyDescent="0.3">
      <c r="A6194" s="1" t="s">
        <v>50</v>
      </c>
      <c r="B6194">
        <v>1128299</v>
      </c>
      <c r="C6194" s="2">
        <v>44790</v>
      </c>
      <c r="D6194" s="1" t="s">
        <v>103</v>
      </c>
      <c r="E6194" s="1" t="s">
        <v>114</v>
      </c>
      <c r="F6194" s="1" t="s">
        <v>115</v>
      </c>
      <c r="G6194" s="1" t="s">
        <v>22</v>
      </c>
      <c r="H6194">
        <v>85.000000000000014</v>
      </c>
      <c r="I6194">
        <v>825</v>
      </c>
      <c r="J6194">
        <v>701250.00000000012</v>
      </c>
      <c r="K6194">
        <v>280500</v>
      </c>
      <c r="L6194">
        <v>0.39999999999999997</v>
      </c>
      <c r="M6194">
        <v>420750.00000000012</v>
      </c>
      <c r="N6194" s="1" t="s">
        <v>25</v>
      </c>
    </row>
    <row r="6195" spans="1:14" x14ac:dyDescent="0.3">
      <c r="A6195" s="1" t="s">
        <v>50</v>
      </c>
      <c r="B6195">
        <v>1128299</v>
      </c>
      <c r="C6195" s="2">
        <v>44790</v>
      </c>
      <c r="D6195" s="1" t="s">
        <v>103</v>
      </c>
      <c r="E6195" s="1" t="s">
        <v>114</v>
      </c>
      <c r="F6195" s="1" t="s">
        <v>115</v>
      </c>
      <c r="G6195" s="1" t="s">
        <v>23</v>
      </c>
      <c r="H6195">
        <v>75.000000000000014</v>
      </c>
      <c r="I6195">
        <v>700</v>
      </c>
      <c r="J6195">
        <v>525000.00000000012</v>
      </c>
      <c r="K6195">
        <v>210000.00000000003</v>
      </c>
      <c r="L6195">
        <v>0.39999999999999997</v>
      </c>
      <c r="M6195">
        <v>315000.00000000012</v>
      </c>
      <c r="N6195" s="1" t="s">
        <v>25</v>
      </c>
    </row>
    <row r="6196" spans="1:14" x14ac:dyDescent="0.3">
      <c r="A6196" s="1" t="s">
        <v>50</v>
      </c>
      <c r="B6196">
        <v>1128299</v>
      </c>
      <c r="C6196" s="2">
        <v>44790</v>
      </c>
      <c r="D6196" s="1" t="s">
        <v>103</v>
      </c>
      <c r="E6196" s="1" t="s">
        <v>114</v>
      </c>
      <c r="F6196" s="1" t="s">
        <v>115</v>
      </c>
      <c r="G6196" s="1" t="s">
        <v>24</v>
      </c>
      <c r="H6196">
        <v>75.000000000000014</v>
      </c>
      <c r="I6196">
        <v>475</v>
      </c>
      <c r="J6196">
        <v>356250.00000000006</v>
      </c>
      <c r="K6196">
        <v>142500</v>
      </c>
      <c r="L6196">
        <v>0.39999999999999997</v>
      </c>
      <c r="M6196">
        <v>213750.00000000006</v>
      </c>
      <c r="N6196" s="1" t="s">
        <v>25</v>
      </c>
    </row>
    <row r="6197" spans="1:14" x14ac:dyDescent="0.3">
      <c r="A6197" s="1" t="s">
        <v>50</v>
      </c>
      <c r="B6197">
        <v>1128299</v>
      </c>
      <c r="C6197" s="2">
        <v>44790</v>
      </c>
      <c r="D6197" s="1" t="s">
        <v>103</v>
      </c>
      <c r="E6197" s="1" t="s">
        <v>114</v>
      </c>
      <c r="F6197" s="1" t="s">
        <v>115</v>
      </c>
      <c r="G6197" s="1" t="s">
        <v>18</v>
      </c>
      <c r="H6197">
        <v>64.999999999999986</v>
      </c>
      <c r="I6197">
        <v>475</v>
      </c>
      <c r="J6197">
        <v>308749.99999999994</v>
      </c>
      <c r="K6197">
        <v>138937.49999999997</v>
      </c>
      <c r="L6197">
        <v>0.45</v>
      </c>
      <c r="M6197">
        <v>169812.49999999997</v>
      </c>
      <c r="N6197" s="1" t="s">
        <v>25</v>
      </c>
    </row>
    <row r="6198" spans="1:14" x14ac:dyDescent="0.3">
      <c r="A6198" s="1" t="s">
        <v>50</v>
      </c>
      <c r="B6198">
        <v>1128299</v>
      </c>
      <c r="C6198" s="2">
        <v>44790</v>
      </c>
      <c r="D6198" s="1" t="s">
        <v>103</v>
      </c>
      <c r="E6198" s="1" t="s">
        <v>114</v>
      </c>
      <c r="F6198" s="1" t="s">
        <v>115</v>
      </c>
      <c r="G6198" s="1" t="s">
        <v>20</v>
      </c>
      <c r="H6198">
        <v>70</v>
      </c>
      <c r="I6198">
        <v>300</v>
      </c>
      <c r="J6198">
        <v>210000</v>
      </c>
      <c r="K6198">
        <v>73500</v>
      </c>
      <c r="L6198">
        <v>0.35</v>
      </c>
      <c r="M6198">
        <v>136500</v>
      </c>
      <c r="N6198" s="1" t="s">
        <v>25</v>
      </c>
    </row>
    <row r="6199" spans="1:14" x14ac:dyDescent="0.3">
      <c r="A6199" s="1" t="s">
        <v>50</v>
      </c>
      <c r="B6199">
        <v>1128299</v>
      </c>
      <c r="C6199" s="2">
        <v>44822</v>
      </c>
      <c r="D6199" s="1" t="s">
        <v>103</v>
      </c>
      <c r="E6199" s="1" t="s">
        <v>114</v>
      </c>
      <c r="F6199" s="1" t="s">
        <v>115</v>
      </c>
      <c r="G6199" s="1" t="s">
        <v>21</v>
      </c>
      <c r="H6199">
        <v>45.000000000000014</v>
      </c>
      <c r="I6199">
        <v>500</v>
      </c>
      <c r="J6199">
        <v>225000.00000000006</v>
      </c>
      <c r="K6199">
        <v>90000.000000000015</v>
      </c>
      <c r="L6199">
        <v>0.39999999999999997</v>
      </c>
      <c r="M6199">
        <v>135000.00000000006</v>
      </c>
      <c r="N6199" s="1" t="s">
        <v>25</v>
      </c>
    </row>
    <row r="6200" spans="1:14" x14ac:dyDescent="0.3">
      <c r="A6200" s="1" t="s">
        <v>50</v>
      </c>
      <c r="B6200">
        <v>1128299</v>
      </c>
      <c r="C6200" s="2">
        <v>44822</v>
      </c>
      <c r="D6200" s="1" t="s">
        <v>103</v>
      </c>
      <c r="E6200" s="1" t="s">
        <v>114</v>
      </c>
      <c r="F6200" s="1" t="s">
        <v>115</v>
      </c>
      <c r="G6200" s="1" t="s">
        <v>22</v>
      </c>
      <c r="H6200">
        <v>50.000000000000014</v>
      </c>
      <c r="I6200">
        <v>500</v>
      </c>
      <c r="J6200">
        <v>250000.00000000006</v>
      </c>
      <c r="K6200">
        <v>100000.00000000001</v>
      </c>
      <c r="L6200">
        <v>0.39999999999999997</v>
      </c>
      <c r="M6200">
        <v>150000.00000000006</v>
      </c>
      <c r="N6200" s="1" t="s">
        <v>25</v>
      </c>
    </row>
    <row r="6201" spans="1:14" x14ac:dyDescent="0.3">
      <c r="A6201" s="1" t="s">
        <v>50</v>
      </c>
      <c r="B6201">
        <v>1128299</v>
      </c>
      <c r="C6201" s="2">
        <v>44822</v>
      </c>
      <c r="D6201" s="1" t="s">
        <v>103</v>
      </c>
      <c r="E6201" s="1" t="s">
        <v>114</v>
      </c>
      <c r="F6201" s="1" t="s">
        <v>115</v>
      </c>
      <c r="G6201" s="1" t="s">
        <v>23</v>
      </c>
      <c r="H6201">
        <v>45.000000000000014</v>
      </c>
      <c r="I6201">
        <v>300</v>
      </c>
      <c r="J6201">
        <v>135000.00000000003</v>
      </c>
      <c r="K6201">
        <v>54000.000000000007</v>
      </c>
      <c r="L6201">
        <v>0.39999999999999997</v>
      </c>
      <c r="M6201">
        <v>81000.000000000029</v>
      </c>
      <c r="N6201" s="1" t="s">
        <v>25</v>
      </c>
    </row>
    <row r="6202" spans="1:14" x14ac:dyDescent="0.3">
      <c r="A6202" s="1" t="s">
        <v>50</v>
      </c>
      <c r="B6202">
        <v>1128299</v>
      </c>
      <c r="C6202" s="2">
        <v>44822</v>
      </c>
      <c r="D6202" s="1" t="s">
        <v>103</v>
      </c>
      <c r="E6202" s="1" t="s">
        <v>114</v>
      </c>
      <c r="F6202" s="1" t="s">
        <v>115</v>
      </c>
      <c r="G6202" s="1" t="s">
        <v>24</v>
      </c>
      <c r="H6202">
        <v>45.000000000000014</v>
      </c>
      <c r="I6202">
        <v>250</v>
      </c>
      <c r="J6202">
        <v>112500.00000000003</v>
      </c>
      <c r="K6202">
        <v>45000.000000000007</v>
      </c>
      <c r="L6202">
        <v>0.39999999999999997</v>
      </c>
      <c r="M6202">
        <v>67500.000000000029</v>
      </c>
      <c r="N6202" s="1" t="s">
        <v>25</v>
      </c>
    </row>
    <row r="6203" spans="1:14" x14ac:dyDescent="0.3">
      <c r="A6203" s="1" t="s">
        <v>50</v>
      </c>
      <c r="B6203">
        <v>1128299</v>
      </c>
      <c r="C6203" s="2">
        <v>44822</v>
      </c>
      <c r="D6203" s="1" t="s">
        <v>103</v>
      </c>
      <c r="E6203" s="1" t="s">
        <v>114</v>
      </c>
      <c r="F6203" s="1" t="s">
        <v>115</v>
      </c>
      <c r="G6203" s="1" t="s">
        <v>18</v>
      </c>
      <c r="H6203">
        <v>55.000000000000007</v>
      </c>
      <c r="I6203">
        <v>275</v>
      </c>
      <c r="J6203">
        <v>151250.00000000003</v>
      </c>
      <c r="K6203">
        <v>68062.500000000015</v>
      </c>
      <c r="L6203">
        <v>0.45</v>
      </c>
      <c r="M6203">
        <v>83187.500000000015</v>
      </c>
      <c r="N6203" s="1" t="s">
        <v>25</v>
      </c>
    </row>
    <row r="6204" spans="1:14" x14ac:dyDescent="0.3">
      <c r="A6204" s="1" t="s">
        <v>50</v>
      </c>
      <c r="B6204">
        <v>1128299</v>
      </c>
      <c r="C6204" s="2">
        <v>44822</v>
      </c>
      <c r="D6204" s="1" t="s">
        <v>103</v>
      </c>
      <c r="E6204" s="1" t="s">
        <v>114</v>
      </c>
      <c r="F6204" s="1" t="s">
        <v>115</v>
      </c>
      <c r="G6204" s="1" t="s">
        <v>20</v>
      </c>
      <c r="H6204">
        <v>40</v>
      </c>
      <c r="I6204">
        <v>300</v>
      </c>
      <c r="J6204">
        <v>120000</v>
      </c>
      <c r="K6204">
        <v>42000</v>
      </c>
      <c r="L6204">
        <v>0.35</v>
      </c>
      <c r="M6204">
        <v>78000</v>
      </c>
      <c r="N6204" s="1" t="s">
        <v>25</v>
      </c>
    </row>
    <row r="6205" spans="1:14" x14ac:dyDescent="0.3">
      <c r="A6205" s="1" t="s">
        <v>50</v>
      </c>
      <c r="B6205">
        <v>1128299</v>
      </c>
      <c r="C6205" s="2">
        <v>44851</v>
      </c>
      <c r="D6205" s="1" t="s">
        <v>103</v>
      </c>
      <c r="E6205" s="1" t="s">
        <v>114</v>
      </c>
      <c r="F6205" s="1" t="s">
        <v>115</v>
      </c>
      <c r="G6205" s="1" t="s">
        <v>21</v>
      </c>
      <c r="H6205">
        <v>35</v>
      </c>
      <c r="I6205">
        <v>400</v>
      </c>
      <c r="J6205">
        <v>140000</v>
      </c>
      <c r="K6205">
        <v>55999.999999999993</v>
      </c>
      <c r="L6205">
        <v>0.39999999999999997</v>
      </c>
      <c r="M6205">
        <v>84000</v>
      </c>
      <c r="N6205" s="1" t="s">
        <v>25</v>
      </c>
    </row>
    <row r="6206" spans="1:14" x14ac:dyDescent="0.3">
      <c r="A6206" s="1" t="s">
        <v>50</v>
      </c>
      <c r="B6206">
        <v>1128299</v>
      </c>
      <c r="C6206" s="2">
        <v>44851</v>
      </c>
      <c r="D6206" s="1" t="s">
        <v>103</v>
      </c>
      <c r="E6206" s="1" t="s">
        <v>114</v>
      </c>
      <c r="F6206" s="1" t="s">
        <v>115</v>
      </c>
      <c r="G6206" s="1" t="s">
        <v>22</v>
      </c>
      <c r="H6206">
        <v>50.000000000000014</v>
      </c>
      <c r="I6206">
        <v>575</v>
      </c>
      <c r="J6206">
        <v>287500.00000000006</v>
      </c>
      <c r="K6206">
        <v>115000.00000000001</v>
      </c>
      <c r="L6206">
        <v>0.39999999999999997</v>
      </c>
      <c r="M6206">
        <v>172500.00000000006</v>
      </c>
      <c r="N6206" s="1" t="s">
        <v>25</v>
      </c>
    </row>
    <row r="6207" spans="1:14" x14ac:dyDescent="0.3">
      <c r="A6207" s="1" t="s">
        <v>50</v>
      </c>
      <c r="B6207">
        <v>1128299</v>
      </c>
      <c r="C6207" s="2">
        <v>44851</v>
      </c>
      <c r="D6207" s="1" t="s">
        <v>103</v>
      </c>
      <c r="E6207" s="1" t="s">
        <v>114</v>
      </c>
      <c r="F6207" s="1" t="s">
        <v>115</v>
      </c>
      <c r="G6207" s="1" t="s">
        <v>23</v>
      </c>
      <c r="H6207">
        <v>45.000000000000014</v>
      </c>
      <c r="I6207">
        <v>400</v>
      </c>
      <c r="J6207">
        <v>180000.00000000006</v>
      </c>
      <c r="K6207">
        <v>72000.000000000015</v>
      </c>
      <c r="L6207">
        <v>0.39999999999999997</v>
      </c>
      <c r="M6207">
        <v>108000.00000000004</v>
      </c>
      <c r="N6207" s="1" t="s">
        <v>25</v>
      </c>
    </row>
    <row r="6208" spans="1:14" x14ac:dyDescent="0.3">
      <c r="A6208" s="1" t="s">
        <v>50</v>
      </c>
      <c r="B6208">
        <v>1128299</v>
      </c>
      <c r="C6208" s="2">
        <v>44851</v>
      </c>
      <c r="D6208" s="1" t="s">
        <v>103</v>
      </c>
      <c r="E6208" s="1" t="s">
        <v>114</v>
      </c>
      <c r="F6208" s="1" t="s">
        <v>115</v>
      </c>
      <c r="G6208" s="1" t="s">
        <v>24</v>
      </c>
      <c r="H6208">
        <v>40.000000000000007</v>
      </c>
      <c r="I6208">
        <v>375</v>
      </c>
      <c r="J6208">
        <v>150000.00000000003</v>
      </c>
      <c r="K6208">
        <v>60000.000000000007</v>
      </c>
      <c r="L6208">
        <v>0.39999999999999997</v>
      </c>
      <c r="M6208">
        <v>90000.000000000029</v>
      </c>
      <c r="N6208" s="1" t="s">
        <v>25</v>
      </c>
    </row>
    <row r="6209" spans="1:14" x14ac:dyDescent="0.3">
      <c r="A6209" s="1" t="s">
        <v>50</v>
      </c>
      <c r="B6209">
        <v>1128299</v>
      </c>
      <c r="C6209" s="2">
        <v>44851</v>
      </c>
      <c r="D6209" s="1" t="s">
        <v>103</v>
      </c>
      <c r="E6209" s="1" t="s">
        <v>114</v>
      </c>
      <c r="F6209" s="1" t="s">
        <v>115</v>
      </c>
      <c r="G6209" s="1" t="s">
        <v>18</v>
      </c>
      <c r="H6209">
        <v>50</v>
      </c>
      <c r="I6209">
        <v>350</v>
      </c>
      <c r="J6209">
        <v>175000</v>
      </c>
      <c r="K6209">
        <v>78750</v>
      </c>
      <c r="L6209">
        <v>0.45</v>
      </c>
      <c r="M6209">
        <v>96250</v>
      </c>
      <c r="N6209" s="1" t="s">
        <v>25</v>
      </c>
    </row>
    <row r="6210" spans="1:14" x14ac:dyDescent="0.3">
      <c r="A6210" s="1" t="s">
        <v>50</v>
      </c>
      <c r="B6210">
        <v>1128299</v>
      </c>
      <c r="C6210" s="2">
        <v>44851</v>
      </c>
      <c r="D6210" s="1" t="s">
        <v>103</v>
      </c>
      <c r="E6210" s="1" t="s">
        <v>114</v>
      </c>
      <c r="F6210" s="1" t="s">
        <v>115</v>
      </c>
      <c r="G6210" s="1" t="s">
        <v>20</v>
      </c>
      <c r="H6210">
        <v>55.000000000000007</v>
      </c>
      <c r="I6210">
        <v>400</v>
      </c>
      <c r="J6210">
        <v>220000.00000000003</v>
      </c>
      <c r="K6210">
        <v>77000</v>
      </c>
      <c r="L6210">
        <v>0.35</v>
      </c>
      <c r="M6210">
        <v>143000.00000000003</v>
      </c>
      <c r="N6210" s="1" t="s">
        <v>25</v>
      </c>
    </row>
    <row r="6211" spans="1:14" x14ac:dyDescent="0.3">
      <c r="A6211" s="1" t="s">
        <v>50</v>
      </c>
      <c r="B6211">
        <v>1128299</v>
      </c>
      <c r="C6211" s="2">
        <v>44882</v>
      </c>
      <c r="D6211" s="1" t="s">
        <v>103</v>
      </c>
      <c r="E6211" s="1" t="s">
        <v>114</v>
      </c>
      <c r="F6211" s="1" t="s">
        <v>115</v>
      </c>
      <c r="G6211" s="1" t="s">
        <v>21</v>
      </c>
      <c r="H6211">
        <v>40.000000000000007</v>
      </c>
      <c r="I6211">
        <v>625</v>
      </c>
      <c r="J6211">
        <v>250000.00000000006</v>
      </c>
      <c r="K6211">
        <v>100000.00000000001</v>
      </c>
      <c r="L6211">
        <v>0.39999999999999997</v>
      </c>
      <c r="M6211">
        <v>150000.00000000006</v>
      </c>
      <c r="N6211" s="1" t="s">
        <v>25</v>
      </c>
    </row>
    <row r="6212" spans="1:14" x14ac:dyDescent="0.3">
      <c r="A6212" s="1" t="s">
        <v>50</v>
      </c>
      <c r="B6212">
        <v>1128299</v>
      </c>
      <c r="C6212" s="2">
        <v>44882</v>
      </c>
      <c r="D6212" s="1" t="s">
        <v>103</v>
      </c>
      <c r="E6212" s="1" t="s">
        <v>114</v>
      </c>
      <c r="F6212" s="1" t="s">
        <v>115</v>
      </c>
      <c r="G6212" s="1" t="s">
        <v>22</v>
      </c>
      <c r="H6212">
        <v>45.000000000000014</v>
      </c>
      <c r="I6212">
        <v>700</v>
      </c>
      <c r="J6212">
        <v>315000.00000000012</v>
      </c>
      <c r="K6212">
        <v>126000.00000000003</v>
      </c>
      <c r="L6212">
        <v>0.39999999999999997</v>
      </c>
      <c r="M6212">
        <v>189000.00000000009</v>
      </c>
      <c r="N6212" s="1" t="s">
        <v>25</v>
      </c>
    </row>
    <row r="6213" spans="1:14" x14ac:dyDescent="0.3">
      <c r="A6213" s="1" t="s">
        <v>50</v>
      </c>
      <c r="B6213">
        <v>1128299</v>
      </c>
      <c r="C6213" s="2">
        <v>44882</v>
      </c>
      <c r="D6213" s="1" t="s">
        <v>103</v>
      </c>
      <c r="E6213" s="1" t="s">
        <v>114</v>
      </c>
      <c r="F6213" s="1" t="s">
        <v>115</v>
      </c>
      <c r="G6213" s="1" t="s">
        <v>23</v>
      </c>
      <c r="H6213">
        <v>40.000000000000007</v>
      </c>
      <c r="I6213">
        <v>525</v>
      </c>
      <c r="J6213">
        <v>210000.00000000003</v>
      </c>
      <c r="K6213">
        <v>84000</v>
      </c>
      <c r="L6213">
        <v>0.39999999999999997</v>
      </c>
      <c r="M6213">
        <v>126000.00000000003</v>
      </c>
      <c r="N6213" s="1" t="s">
        <v>25</v>
      </c>
    </row>
    <row r="6214" spans="1:14" x14ac:dyDescent="0.3">
      <c r="A6214" s="1" t="s">
        <v>50</v>
      </c>
      <c r="B6214">
        <v>1128299</v>
      </c>
      <c r="C6214" s="2">
        <v>44882</v>
      </c>
      <c r="D6214" s="1" t="s">
        <v>103</v>
      </c>
      <c r="E6214" s="1" t="s">
        <v>114</v>
      </c>
      <c r="F6214" s="1" t="s">
        <v>115</v>
      </c>
      <c r="G6214" s="1" t="s">
        <v>24</v>
      </c>
      <c r="H6214">
        <v>50.000000000000014</v>
      </c>
      <c r="I6214">
        <v>500</v>
      </c>
      <c r="J6214">
        <v>250000.00000000006</v>
      </c>
      <c r="K6214">
        <v>100000.00000000001</v>
      </c>
      <c r="L6214">
        <v>0.39999999999999997</v>
      </c>
      <c r="M6214">
        <v>150000.00000000006</v>
      </c>
      <c r="N6214" s="1" t="s">
        <v>25</v>
      </c>
    </row>
    <row r="6215" spans="1:14" x14ac:dyDescent="0.3">
      <c r="A6215" s="1" t="s">
        <v>50</v>
      </c>
      <c r="B6215">
        <v>1128299</v>
      </c>
      <c r="C6215" s="2">
        <v>44882</v>
      </c>
      <c r="D6215" s="1" t="s">
        <v>103</v>
      </c>
      <c r="E6215" s="1" t="s">
        <v>114</v>
      </c>
      <c r="F6215" s="1" t="s">
        <v>115</v>
      </c>
      <c r="G6215" s="1" t="s">
        <v>18</v>
      </c>
      <c r="H6215">
        <v>70</v>
      </c>
      <c r="I6215">
        <v>475</v>
      </c>
      <c r="J6215">
        <v>332500</v>
      </c>
      <c r="K6215">
        <v>149625</v>
      </c>
      <c r="L6215">
        <v>0.45</v>
      </c>
      <c r="M6215">
        <v>182875</v>
      </c>
      <c r="N6215" s="1" t="s">
        <v>25</v>
      </c>
    </row>
    <row r="6216" spans="1:14" x14ac:dyDescent="0.3">
      <c r="A6216" s="1" t="s">
        <v>50</v>
      </c>
      <c r="B6216">
        <v>1128299</v>
      </c>
      <c r="C6216" s="2">
        <v>44882</v>
      </c>
      <c r="D6216" s="1" t="s">
        <v>103</v>
      </c>
      <c r="E6216" s="1" t="s">
        <v>114</v>
      </c>
      <c r="F6216" s="1" t="s">
        <v>115</v>
      </c>
      <c r="G6216" s="1" t="s">
        <v>20</v>
      </c>
      <c r="H6216">
        <v>85.000000000000014</v>
      </c>
      <c r="I6216">
        <v>600</v>
      </c>
      <c r="J6216">
        <v>510000.00000000006</v>
      </c>
      <c r="K6216">
        <v>178500</v>
      </c>
      <c r="L6216">
        <v>0.35</v>
      </c>
      <c r="M6216">
        <v>331500.00000000006</v>
      </c>
      <c r="N6216" s="1" t="s">
        <v>25</v>
      </c>
    </row>
    <row r="6217" spans="1:14" x14ac:dyDescent="0.3">
      <c r="A6217" s="1" t="s">
        <v>50</v>
      </c>
      <c r="B6217">
        <v>1128299</v>
      </c>
      <c r="C6217" s="2">
        <v>44911</v>
      </c>
      <c r="D6217" s="1" t="s">
        <v>103</v>
      </c>
      <c r="E6217" s="1" t="s">
        <v>114</v>
      </c>
      <c r="F6217" s="1" t="s">
        <v>115</v>
      </c>
      <c r="G6217" s="1" t="s">
        <v>21</v>
      </c>
      <c r="H6217">
        <v>70.000000000000014</v>
      </c>
      <c r="I6217">
        <v>800</v>
      </c>
      <c r="J6217">
        <v>560000.00000000012</v>
      </c>
      <c r="K6217">
        <v>224000.00000000003</v>
      </c>
      <c r="L6217">
        <v>0.39999999999999997</v>
      </c>
      <c r="M6217">
        <v>336000.00000000012</v>
      </c>
      <c r="N6217" s="1" t="s">
        <v>25</v>
      </c>
    </row>
    <row r="6218" spans="1:14" x14ac:dyDescent="0.3">
      <c r="A6218" s="1" t="s">
        <v>50</v>
      </c>
      <c r="B6218">
        <v>1128299</v>
      </c>
      <c r="C6218" s="2">
        <v>44911</v>
      </c>
      <c r="D6218" s="1" t="s">
        <v>103</v>
      </c>
      <c r="E6218" s="1" t="s">
        <v>114</v>
      </c>
      <c r="F6218" s="1" t="s">
        <v>115</v>
      </c>
      <c r="G6218" s="1" t="s">
        <v>22</v>
      </c>
      <c r="H6218">
        <v>80.000000000000028</v>
      </c>
      <c r="I6218">
        <v>800</v>
      </c>
      <c r="J6218">
        <v>640000.00000000023</v>
      </c>
      <c r="K6218">
        <v>256000.00000000006</v>
      </c>
      <c r="L6218">
        <v>0.39999999999999997</v>
      </c>
      <c r="M6218">
        <v>384000.00000000017</v>
      </c>
      <c r="N6218" s="1" t="s">
        <v>25</v>
      </c>
    </row>
    <row r="6219" spans="1:14" x14ac:dyDescent="0.3">
      <c r="A6219" s="1" t="s">
        <v>50</v>
      </c>
      <c r="B6219">
        <v>1128299</v>
      </c>
      <c r="C6219" s="2">
        <v>44609</v>
      </c>
      <c r="D6219" s="1" t="s">
        <v>103</v>
      </c>
      <c r="E6219" s="1" t="s">
        <v>114</v>
      </c>
      <c r="F6219" s="1" t="s">
        <v>115</v>
      </c>
      <c r="G6219" s="1" t="s">
        <v>24</v>
      </c>
      <c r="H6219">
        <v>44</v>
      </c>
      <c r="I6219">
        <v>73</v>
      </c>
      <c r="J6219">
        <v>3212</v>
      </c>
      <c r="K6219">
        <v>1766.5999999999997</v>
      </c>
      <c r="L6219">
        <v>0.54999999999999993</v>
      </c>
      <c r="M6219">
        <v>1445.4000000000003</v>
      </c>
      <c r="N6219" s="1" t="s">
        <v>25</v>
      </c>
    </row>
    <row r="6220" spans="1:14" x14ac:dyDescent="0.3">
      <c r="A6220" s="1" t="s">
        <v>50</v>
      </c>
      <c r="B6220">
        <v>1128299</v>
      </c>
      <c r="C6220" s="2">
        <v>44609</v>
      </c>
      <c r="D6220" s="1" t="s">
        <v>103</v>
      </c>
      <c r="E6220" s="1" t="s">
        <v>114</v>
      </c>
      <c r="F6220" s="1" t="s">
        <v>115</v>
      </c>
      <c r="G6220" s="1" t="s">
        <v>18</v>
      </c>
      <c r="H6220">
        <v>48</v>
      </c>
      <c r="I6220">
        <v>51</v>
      </c>
      <c r="J6220">
        <v>2448</v>
      </c>
      <c r="K6220">
        <v>1468.8</v>
      </c>
      <c r="L6220">
        <v>0.6</v>
      </c>
      <c r="M6220">
        <v>979.2</v>
      </c>
      <c r="N6220" s="1" t="s">
        <v>25</v>
      </c>
    </row>
    <row r="6221" spans="1:14" x14ac:dyDescent="0.3">
      <c r="A6221" s="1" t="s">
        <v>50</v>
      </c>
      <c r="B6221">
        <v>1128299</v>
      </c>
      <c r="C6221" s="2">
        <v>44609</v>
      </c>
      <c r="D6221" s="1" t="s">
        <v>103</v>
      </c>
      <c r="E6221" s="1" t="s">
        <v>114</v>
      </c>
      <c r="F6221" s="1" t="s">
        <v>115</v>
      </c>
      <c r="G6221" s="1" t="s">
        <v>20</v>
      </c>
      <c r="H6221">
        <v>44</v>
      </c>
      <c r="I6221">
        <v>105</v>
      </c>
      <c r="J6221">
        <v>4620</v>
      </c>
      <c r="K6221">
        <v>2217.6</v>
      </c>
      <c r="L6221">
        <v>0.48</v>
      </c>
      <c r="M6221">
        <v>2402.4</v>
      </c>
      <c r="N6221" s="1" t="s">
        <v>25</v>
      </c>
    </row>
    <row r="6222" spans="1:14" x14ac:dyDescent="0.3">
      <c r="A6222" s="1" t="s">
        <v>50</v>
      </c>
      <c r="B6222">
        <v>1128299</v>
      </c>
      <c r="C6222" s="2">
        <v>44636</v>
      </c>
      <c r="D6222" s="1" t="s">
        <v>103</v>
      </c>
      <c r="E6222" s="1" t="s">
        <v>114</v>
      </c>
      <c r="F6222" s="1" t="s">
        <v>115</v>
      </c>
      <c r="G6222" s="1" t="s">
        <v>21</v>
      </c>
      <c r="H6222">
        <v>44</v>
      </c>
      <c r="I6222">
        <v>147</v>
      </c>
      <c r="J6222">
        <v>6468</v>
      </c>
      <c r="K6222">
        <v>3298.68</v>
      </c>
      <c r="L6222">
        <v>0.51</v>
      </c>
      <c r="M6222">
        <v>3169.32</v>
      </c>
      <c r="N6222" s="1" t="s">
        <v>25</v>
      </c>
    </row>
    <row r="6223" spans="1:14" x14ac:dyDescent="0.3">
      <c r="A6223" s="1" t="s">
        <v>50</v>
      </c>
      <c r="B6223">
        <v>1128299</v>
      </c>
      <c r="C6223" s="2">
        <v>44636</v>
      </c>
      <c r="D6223" s="1" t="s">
        <v>103</v>
      </c>
      <c r="E6223" s="1" t="s">
        <v>114</v>
      </c>
      <c r="F6223" s="1" t="s">
        <v>115</v>
      </c>
      <c r="G6223" s="1" t="s">
        <v>22</v>
      </c>
      <c r="H6223">
        <v>51</v>
      </c>
      <c r="I6223">
        <v>101</v>
      </c>
      <c r="J6223">
        <v>5151</v>
      </c>
      <c r="K6223">
        <v>2833.0499999999997</v>
      </c>
      <c r="L6223">
        <v>0.54999999999999993</v>
      </c>
      <c r="M6223">
        <v>2317.9500000000003</v>
      </c>
      <c r="N6223" s="1" t="s">
        <v>25</v>
      </c>
    </row>
    <row r="6224" spans="1:14" x14ac:dyDescent="0.3">
      <c r="A6224" s="1" t="s">
        <v>50</v>
      </c>
      <c r="B6224">
        <v>1128299</v>
      </c>
      <c r="C6224" s="2">
        <v>44636</v>
      </c>
      <c r="D6224" s="1" t="s">
        <v>103</v>
      </c>
      <c r="E6224" s="1" t="s">
        <v>114</v>
      </c>
      <c r="F6224" s="1" t="s">
        <v>115</v>
      </c>
      <c r="G6224" s="1" t="s">
        <v>23</v>
      </c>
      <c r="H6224">
        <v>56</v>
      </c>
      <c r="I6224">
        <v>116</v>
      </c>
      <c r="J6224">
        <v>6496</v>
      </c>
      <c r="K6224">
        <v>3572.7999999999997</v>
      </c>
      <c r="L6224">
        <v>0.54999999999999993</v>
      </c>
      <c r="M6224">
        <v>2923.2000000000003</v>
      </c>
      <c r="N6224" s="1" t="s">
        <v>25</v>
      </c>
    </row>
    <row r="6225" spans="1:14" x14ac:dyDescent="0.3">
      <c r="A6225" s="1" t="s">
        <v>50</v>
      </c>
      <c r="B6225">
        <v>1128299</v>
      </c>
      <c r="C6225" s="2">
        <v>44636</v>
      </c>
      <c r="D6225" s="1" t="s">
        <v>103</v>
      </c>
      <c r="E6225" s="1" t="s">
        <v>114</v>
      </c>
      <c r="F6225" s="1" t="s">
        <v>115</v>
      </c>
      <c r="G6225" s="1" t="s">
        <v>24</v>
      </c>
      <c r="H6225">
        <v>50</v>
      </c>
      <c r="I6225">
        <v>84</v>
      </c>
      <c r="J6225">
        <v>4200</v>
      </c>
      <c r="K6225">
        <v>2309.9999999999995</v>
      </c>
      <c r="L6225">
        <v>0.54999999999999993</v>
      </c>
      <c r="M6225">
        <v>1890.0000000000005</v>
      </c>
      <c r="N6225" s="1" t="s">
        <v>25</v>
      </c>
    </row>
    <row r="6226" spans="1:14" x14ac:dyDescent="0.3">
      <c r="A6226" s="1" t="s">
        <v>50</v>
      </c>
      <c r="B6226">
        <v>1128299</v>
      </c>
      <c r="C6226" s="2">
        <v>44636</v>
      </c>
      <c r="D6226" s="1" t="s">
        <v>103</v>
      </c>
      <c r="E6226" s="1" t="s">
        <v>114</v>
      </c>
      <c r="F6226" s="1" t="s">
        <v>115</v>
      </c>
      <c r="G6226" s="1" t="s">
        <v>18</v>
      </c>
      <c r="H6226">
        <v>56</v>
      </c>
      <c r="I6226">
        <v>39</v>
      </c>
      <c r="J6226">
        <v>2184</v>
      </c>
      <c r="K6226">
        <v>1310.3999999999999</v>
      </c>
      <c r="L6226">
        <v>0.6</v>
      </c>
      <c r="M6226">
        <v>873.60000000000014</v>
      </c>
      <c r="N6226" s="1" t="s">
        <v>25</v>
      </c>
    </row>
    <row r="6227" spans="1:14" x14ac:dyDescent="0.3">
      <c r="A6227" s="1" t="s">
        <v>50</v>
      </c>
      <c r="B6227">
        <v>1128299</v>
      </c>
      <c r="C6227" s="2">
        <v>44636</v>
      </c>
      <c r="D6227" s="1" t="s">
        <v>103</v>
      </c>
      <c r="E6227" s="1" t="s">
        <v>114</v>
      </c>
      <c r="F6227" s="1" t="s">
        <v>115</v>
      </c>
      <c r="G6227" s="1" t="s">
        <v>20</v>
      </c>
      <c r="H6227">
        <v>41</v>
      </c>
      <c r="I6227">
        <v>95</v>
      </c>
      <c r="J6227">
        <v>3895</v>
      </c>
      <c r="K6227">
        <v>1752.7499999999998</v>
      </c>
      <c r="L6227">
        <v>0.44999999999999996</v>
      </c>
      <c r="M6227">
        <v>2142.25</v>
      </c>
      <c r="N6227" s="1" t="s">
        <v>25</v>
      </c>
    </row>
    <row r="6228" spans="1:14" x14ac:dyDescent="0.3">
      <c r="A6228" s="1" t="s">
        <v>50</v>
      </c>
      <c r="B6228">
        <v>1128299</v>
      </c>
      <c r="C6228" s="2">
        <v>44668</v>
      </c>
      <c r="D6228" s="1" t="s">
        <v>103</v>
      </c>
      <c r="E6228" s="1" t="s">
        <v>114</v>
      </c>
      <c r="F6228" s="1" t="s">
        <v>115</v>
      </c>
      <c r="G6228" s="1" t="s">
        <v>21</v>
      </c>
      <c r="H6228">
        <v>48</v>
      </c>
      <c r="I6228">
        <v>142</v>
      </c>
      <c r="J6228">
        <v>6816</v>
      </c>
      <c r="K6228">
        <v>3544.32</v>
      </c>
      <c r="L6228">
        <v>0.52</v>
      </c>
      <c r="M6228">
        <v>3271.68</v>
      </c>
      <c r="N6228" s="1" t="s">
        <v>25</v>
      </c>
    </row>
    <row r="6229" spans="1:14" x14ac:dyDescent="0.3">
      <c r="A6229" s="1" t="s">
        <v>50</v>
      </c>
      <c r="B6229">
        <v>1128299</v>
      </c>
      <c r="C6229" s="2">
        <v>44668</v>
      </c>
      <c r="D6229" s="1" t="s">
        <v>103</v>
      </c>
      <c r="E6229" s="1" t="s">
        <v>114</v>
      </c>
      <c r="F6229" s="1" t="s">
        <v>115</v>
      </c>
      <c r="G6229" s="1" t="s">
        <v>22</v>
      </c>
      <c r="H6229">
        <v>52</v>
      </c>
      <c r="I6229">
        <v>88</v>
      </c>
      <c r="J6229">
        <v>4576</v>
      </c>
      <c r="K6229">
        <v>2288</v>
      </c>
      <c r="L6229">
        <v>0.5</v>
      </c>
      <c r="M6229">
        <v>2288</v>
      </c>
      <c r="N6229" s="1" t="s">
        <v>25</v>
      </c>
    </row>
    <row r="6230" spans="1:14" x14ac:dyDescent="0.3">
      <c r="A6230" s="1" t="s">
        <v>50</v>
      </c>
      <c r="B6230">
        <v>1128299</v>
      </c>
      <c r="C6230" s="2">
        <v>44668</v>
      </c>
      <c r="D6230" s="1" t="s">
        <v>103</v>
      </c>
      <c r="E6230" s="1" t="s">
        <v>114</v>
      </c>
      <c r="F6230" s="1" t="s">
        <v>115</v>
      </c>
      <c r="G6230" s="1" t="s">
        <v>23</v>
      </c>
      <c r="H6230">
        <v>52</v>
      </c>
      <c r="I6230">
        <v>105</v>
      </c>
      <c r="J6230">
        <v>5460</v>
      </c>
      <c r="K6230">
        <v>2784.6</v>
      </c>
      <c r="L6230">
        <v>0.51</v>
      </c>
      <c r="M6230">
        <v>2675.4</v>
      </c>
      <c r="N6230" s="1" t="s">
        <v>25</v>
      </c>
    </row>
    <row r="6231" spans="1:14" x14ac:dyDescent="0.3">
      <c r="A6231" s="1" t="s">
        <v>50</v>
      </c>
      <c r="B6231">
        <v>1128299</v>
      </c>
      <c r="C6231" s="2">
        <v>44668</v>
      </c>
      <c r="D6231" s="1" t="s">
        <v>103</v>
      </c>
      <c r="E6231" s="1" t="s">
        <v>114</v>
      </c>
      <c r="F6231" s="1" t="s">
        <v>115</v>
      </c>
      <c r="G6231" s="1" t="s">
        <v>24</v>
      </c>
      <c r="H6231">
        <v>39</v>
      </c>
      <c r="I6231">
        <v>74</v>
      </c>
      <c r="J6231">
        <v>2886</v>
      </c>
      <c r="K6231">
        <v>1529.5800000000002</v>
      </c>
      <c r="L6231">
        <v>0.53</v>
      </c>
      <c r="M6231">
        <v>1356.4199999999998</v>
      </c>
      <c r="N6231" s="1" t="s">
        <v>25</v>
      </c>
    </row>
    <row r="6232" spans="1:14" x14ac:dyDescent="0.3">
      <c r="A6232" s="1" t="s">
        <v>50</v>
      </c>
      <c r="B6232">
        <v>1128299</v>
      </c>
      <c r="C6232" s="2">
        <v>44668</v>
      </c>
      <c r="D6232" s="1" t="s">
        <v>103</v>
      </c>
      <c r="E6232" s="1" t="s">
        <v>114</v>
      </c>
      <c r="F6232" s="1" t="s">
        <v>115</v>
      </c>
      <c r="G6232" s="1" t="s">
        <v>18</v>
      </c>
      <c r="H6232">
        <v>43</v>
      </c>
      <c r="I6232">
        <v>53</v>
      </c>
      <c r="J6232">
        <v>2279</v>
      </c>
      <c r="K6232">
        <v>1299.0300000000002</v>
      </c>
      <c r="L6232">
        <v>0.57000000000000006</v>
      </c>
      <c r="M6232">
        <v>979.9699999999998</v>
      </c>
      <c r="N6232" s="1" t="s">
        <v>25</v>
      </c>
    </row>
    <row r="6233" spans="1:14" x14ac:dyDescent="0.3">
      <c r="A6233" s="1" t="s">
        <v>50</v>
      </c>
      <c r="B6233">
        <v>1128299</v>
      </c>
      <c r="C6233" s="2">
        <v>44668</v>
      </c>
      <c r="D6233" s="1" t="s">
        <v>103</v>
      </c>
      <c r="E6233" s="1" t="s">
        <v>114</v>
      </c>
      <c r="F6233" s="1" t="s">
        <v>115</v>
      </c>
      <c r="G6233" s="1" t="s">
        <v>20</v>
      </c>
      <c r="H6233">
        <v>55</v>
      </c>
      <c r="I6233">
        <v>105</v>
      </c>
      <c r="J6233">
        <v>5775</v>
      </c>
      <c r="K6233">
        <v>2887.5</v>
      </c>
      <c r="L6233">
        <v>0.5</v>
      </c>
      <c r="M6233">
        <v>2887.5</v>
      </c>
      <c r="N6233" s="1" t="s">
        <v>25</v>
      </c>
    </row>
    <row r="6234" spans="1:14" x14ac:dyDescent="0.3">
      <c r="A6234" s="1" t="s">
        <v>50</v>
      </c>
      <c r="B6234">
        <v>1128299</v>
      </c>
      <c r="C6234" s="2">
        <v>44699</v>
      </c>
      <c r="D6234" s="1" t="s">
        <v>103</v>
      </c>
      <c r="E6234" s="1" t="s">
        <v>114</v>
      </c>
      <c r="F6234" s="1" t="s">
        <v>115</v>
      </c>
      <c r="G6234" s="1" t="s">
        <v>21</v>
      </c>
      <c r="H6234">
        <v>43</v>
      </c>
      <c r="I6234">
        <v>160</v>
      </c>
      <c r="J6234">
        <v>6880</v>
      </c>
      <c r="K6234">
        <v>3646.4</v>
      </c>
      <c r="L6234">
        <v>0.53</v>
      </c>
      <c r="M6234">
        <v>3233.6</v>
      </c>
      <c r="N6234" s="1" t="s">
        <v>25</v>
      </c>
    </row>
    <row r="6235" spans="1:14" x14ac:dyDescent="0.3">
      <c r="A6235" s="1" t="s">
        <v>50</v>
      </c>
      <c r="B6235">
        <v>1128299</v>
      </c>
      <c r="C6235" s="2">
        <v>44699</v>
      </c>
      <c r="D6235" s="1" t="s">
        <v>103</v>
      </c>
      <c r="E6235" s="1" t="s">
        <v>114</v>
      </c>
      <c r="F6235" s="1" t="s">
        <v>115</v>
      </c>
      <c r="G6235" s="1" t="s">
        <v>22</v>
      </c>
      <c r="H6235">
        <v>47</v>
      </c>
      <c r="I6235">
        <v>100</v>
      </c>
      <c r="J6235">
        <v>4700</v>
      </c>
      <c r="K6235">
        <v>2444</v>
      </c>
      <c r="L6235">
        <v>0.52</v>
      </c>
      <c r="M6235">
        <v>2256</v>
      </c>
      <c r="N6235" s="1" t="s">
        <v>25</v>
      </c>
    </row>
    <row r="6236" spans="1:14" x14ac:dyDescent="0.3">
      <c r="A6236" s="1" t="s">
        <v>50</v>
      </c>
      <c r="B6236">
        <v>1128299</v>
      </c>
      <c r="C6236" s="2">
        <v>44699</v>
      </c>
      <c r="D6236" s="1" t="s">
        <v>103</v>
      </c>
      <c r="E6236" s="1" t="s">
        <v>114</v>
      </c>
      <c r="F6236" s="1" t="s">
        <v>115</v>
      </c>
      <c r="G6236" s="1" t="s">
        <v>23</v>
      </c>
      <c r="H6236">
        <v>49</v>
      </c>
      <c r="I6236">
        <v>112</v>
      </c>
      <c r="J6236">
        <v>5488</v>
      </c>
      <c r="K6236">
        <v>2798.88</v>
      </c>
      <c r="L6236">
        <v>0.51</v>
      </c>
      <c r="M6236">
        <v>2689.12</v>
      </c>
      <c r="N6236" s="1" t="s">
        <v>25</v>
      </c>
    </row>
    <row r="6237" spans="1:14" x14ac:dyDescent="0.3">
      <c r="A6237" s="1" t="s">
        <v>50</v>
      </c>
      <c r="B6237">
        <v>1128299</v>
      </c>
      <c r="C6237" s="2">
        <v>44699</v>
      </c>
      <c r="D6237" s="1" t="s">
        <v>103</v>
      </c>
      <c r="E6237" s="1" t="s">
        <v>114</v>
      </c>
      <c r="F6237" s="1" t="s">
        <v>115</v>
      </c>
      <c r="G6237" s="1" t="s">
        <v>24</v>
      </c>
      <c r="H6237">
        <v>44</v>
      </c>
      <c r="I6237">
        <v>85</v>
      </c>
      <c r="J6237">
        <v>3740</v>
      </c>
      <c r="K6237">
        <v>1907.4</v>
      </c>
      <c r="L6237">
        <v>0.51</v>
      </c>
      <c r="M6237">
        <v>1832.6</v>
      </c>
      <c r="N6237" s="1" t="s">
        <v>25</v>
      </c>
    </row>
    <row r="6238" spans="1:14" x14ac:dyDescent="0.3">
      <c r="A6238" s="1" t="s">
        <v>50</v>
      </c>
      <c r="B6238">
        <v>1128299</v>
      </c>
      <c r="C6238" s="2">
        <v>44699</v>
      </c>
      <c r="D6238" s="1" t="s">
        <v>103</v>
      </c>
      <c r="E6238" s="1" t="s">
        <v>114</v>
      </c>
      <c r="F6238" s="1" t="s">
        <v>115</v>
      </c>
      <c r="G6238" s="1" t="s">
        <v>18</v>
      </c>
      <c r="H6238">
        <v>36</v>
      </c>
      <c r="I6238">
        <v>65</v>
      </c>
      <c r="J6238">
        <v>2340</v>
      </c>
      <c r="K6238">
        <v>1380.6000000000001</v>
      </c>
      <c r="L6238">
        <v>0.59000000000000008</v>
      </c>
      <c r="M6238">
        <v>959.39999999999986</v>
      </c>
      <c r="N6238" s="1" t="s">
        <v>25</v>
      </c>
    </row>
    <row r="6239" spans="1:14" x14ac:dyDescent="0.3">
      <c r="A6239" s="1" t="s">
        <v>50</v>
      </c>
      <c r="B6239">
        <v>1128299</v>
      </c>
      <c r="C6239" s="2">
        <v>44699</v>
      </c>
      <c r="D6239" s="1" t="s">
        <v>103</v>
      </c>
      <c r="E6239" s="1" t="s">
        <v>114</v>
      </c>
      <c r="F6239" s="1" t="s">
        <v>115</v>
      </c>
      <c r="G6239" s="1" t="s">
        <v>20</v>
      </c>
      <c r="H6239">
        <v>59</v>
      </c>
      <c r="I6239">
        <v>167</v>
      </c>
      <c r="J6239">
        <v>9853</v>
      </c>
      <c r="K6239">
        <v>4433.8499999999995</v>
      </c>
      <c r="L6239">
        <v>0.44999999999999996</v>
      </c>
      <c r="M6239">
        <v>5419.1500000000005</v>
      </c>
      <c r="N6239" s="1" t="s">
        <v>25</v>
      </c>
    </row>
    <row r="6240" spans="1:14" x14ac:dyDescent="0.3">
      <c r="A6240" s="1" t="s">
        <v>50</v>
      </c>
      <c r="B6240">
        <v>1128299</v>
      </c>
      <c r="C6240" s="2">
        <v>44729</v>
      </c>
      <c r="D6240" s="1" t="s">
        <v>103</v>
      </c>
      <c r="E6240" s="1" t="s">
        <v>114</v>
      </c>
      <c r="F6240" s="1" t="s">
        <v>115</v>
      </c>
      <c r="G6240" s="1" t="s">
        <v>21</v>
      </c>
      <c r="H6240">
        <v>58</v>
      </c>
      <c r="I6240">
        <v>248</v>
      </c>
      <c r="J6240">
        <v>14384</v>
      </c>
      <c r="K6240">
        <v>7335.84</v>
      </c>
      <c r="L6240">
        <v>0.51</v>
      </c>
      <c r="M6240">
        <v>7048.16</v>
      </c>
      <c r="N6240" s="1" t="s">
        <v>25</v>
      </c>
    </row>
    <row r="6241" spans="1:14" x14ac:dyDescent="0.3">
      <c r="A6241" s="1" t="s">
        <v>50</v>
      </c>
      <c r="B6241">
        <v>1128299</v>
      </c>
      <c r="C6241" s="2">
        <v>44729</v>
      </c>
      <c r="D6241" s="1" t="s">
        <v>103</v>
      </c>
      <c r="E6241" s="1" t="s">
        <v>114</v>
      </c>
      <c r="F6241" s="1" t="s">
        <v>115</v>
      </c>
      <c r="G6241" s="1" t="s">
        <v>22</v>
      </c>
      <c r="H6241">
        <v>65</v>
      </c>
      <c r="I6241">
        <v>210</v>
      </c>
      <c r="J6241">
        <v>13650</v>
      </c>
      <c r="K6241">
        <v>7098</v>
      </c>
      <c r="L6241">
        <v>0.52</v>
      </c>
      <c r="M6241">
        <v>6552</v>
      </c>
      <c r="N6241" s="1" t="s">
        <v>25</v>
      </c>
    </row>
    <row r="6242" spans="1:14" x14ac:dyDescent="0.3">
      <c r="A6242" s="1" t="s">
        <v>50</v>
      </c>
      <c r="B6242">
        <v>1128299</v>
      </c>
      <c r="C6242" s="2">
        <v>44729</v>
      </c>
      <c r="D6242" s="1" t="s">
        <v>103</v>
      </c>
      <c r="E6242" s="1" t="s">
        <v>114</v>
      </c>
      <c r="F6242" s="1" t="s">
        <v>115</v>
      </c>
      <c r="G6242" s="1" t="s">
        <v>23</v>
      </c>
      <c r="H6242">
        <v>83</v>
      </c>
      <c r="I6242">
        <v>203</v>
      </c>
      <c r="J6242">
        <v>16849</v>
      </c>
      <c r="K6242">
        <v>9266.9499999999989</v>
      </c>
      <c r="L6242">
        <v>0.54999999999999993</v>
      </c>
      <c r="M6242">
        <v>7582.0500000000011</v>
      </c>
      <c r="N6242" s="1" t="s">
        <v>25</v>
      </c>
    </row>
    <row r="6243" spans="1:14" x14ac:dyDescent="0.3">
      <c r="A6243" s="1" t="s">
        <v>50</v>
      </c>
      <c r="B6243">
        <v>1128299</v>
      </c>
      <c r="C6243" s="2">
        <v>44729</v>
      </c>
      <c r="D6243" s="1" t="s">
        <v>103</v>
      </c>
      <c r="E6243" s="1" t="s">
        <v>114</v>
      </c>
      <c r="F6243" s="1" t="s">
        <v>115</v>
      </c>
      <c r="G6243" s="1" t="s">
        <v>24</v>
      </c>
      <c r="H6243">
        <v>82</v>
      </c>
      <c r="I6243">
        <v>161</v>
      </c>
      <c r="J6243">
        <v>13202</v>
      </c>
      <c r="K6243">
        <v>7261.0999999999995</v>
      </c>
      <c r="L6243">
        <v>0.54999999999999993</v>
      </c>
      <c r="M6243">
        <v>5940.9000000000005</v>
      </c>
      <c r="N6243" s="1" t="s">
        <v>25</v>
      </c>
    </row>
    <row r="6244" spans="1:14" x14ac:dyDescent="0.3">
      <c r="A6244" s="1" t="s">
        <v>50</v>
      </c>
      <c r="B6244">
        <v>1128299</v>
      </c>
      <c r="C6244" s="2">
        <v>44729</v>
      </c>
      <c r="D6244" s="1" t="s">
        <v>103</v>
      </c>
      <c r="E6244" s="1" t="s">
        <v>114</v>
      </c>
      <c r="F6244" s="1" t="s">
        <v>115</v>
      </c>
      <c r="G6244" s="1" t="s">
        <v>18</v>
      </c>
      <c r="H6244">
        <v>92</v>
      </c>
      <c r="I6244">
        <v>117</v>
      </c>
      <c r="J6244">
        <v>10764</v>
      </c>
      <c r="K6244">
        <v>6135.4800000000005</v>
      </c>
      <c r="L6244">
        <v>0.57000000000000006</v>
      </c>
      <c r="M6244">
        <v>4628.5199999999995</v>
      </c>
      <c r="N6244" s="1" t="s">
        <v>25</v>
      </c>
    </row>
    <row r="6245" spans="1:14" x14ac:dyDescent="0.3">
      <c r="A6245" s="1" t="s">
        <v>50</v>
      </c>
      <c r="B6245">
        <v>1128299</v>
      </c>
      <c r="C6245" s="2">
        <v>44729</v>
      </c>
      <c r="D6245" s="1" t="s">
        <v>103</v>
      </c>
      <c r="E6245" s="1" t="s">
        <v>114</v>
      </c>
      <c r="F6245" s="1" t="s">
        <v>115</v>
      </c>
      <c r="G6245" s="1" t="s">
        <v>20</v>
      </c>
      <c r="H6245">
        <v>100</v>
      </c>
      <c r="I6245">
        <v>195</v>
      </c>
      <c r="J6245">
        <v>19500</v>
      </c>
      <c r="K6245">
        <v>9360</v>
      </c>
      <c r="L6245">
        <v>0.48</v>
      </c>
      <c r="M6245">
        <v>10140</v>
      </c>
      <c r="N6245" s="1" t="s">
        <v>25</v>
      </c>
    </row>
    <row r="6246" spans="1:14" x14ac:dyDescent="0.3">
      <c r="A6246" s="1" t="s">
        <v>50</v>
      </c>
      <c r="B6246">
        <v>1128299</v>
      </c>
      <c r="C6246" s="2">
        <v>44758</v>
      </c>
      <c r="D6246" s="1" t="s">
        <v>103</v>
      </c>
      <c r="E6246" s="1" t="s">
        <v>114</v>
      </c>
      <c r="F6246" s="1" t="s">
        <v>115</v>
      </c>
      <c r="G6246" s="1" t="s">
        <v>21</v>
      </c>
      <c r="H6246">
        <v>86</v>
      </c>
      <c r="I6246">
        <v>270</v>
      </c>
      <c r="J6246">
        <v>23220</v>
      </c>
      <c r="K6246">
        <v>12306.6</v>
      </c>
      <c r="L6246">
        <v>0.53</v>
      </c>
      <c r="M6246">
        <v>10913.4</v>
      </c>
      <c r="N6246" s="1" t="s">
        <v>25</v>
      </c>
    </row>
    <row r="6247" spans="1:14" x14ac:dyDescent="0.3">
      <c r="A6247" s="1" t="s">
        <v>50</v>
      </c>
      <c r="B6247">
        <v>1128299</v>
      </c>
      <c r="C6247" s="2">
        <v>44758</v>
      </c>
      <c r="D6247" s="1" t="s">
        <v>103</v>
      </c>
      <c r="E6247" s="1" t="s">
        <v>114</v>
      </c>
      <c r="F6247" s="1" t="s">
        <v>115</v>
      </c>
      <c r="G6247" s="1" t="s">
        <v>22</v>
      </c>
      <c r="H6247">
        <v>92</v>
      </c>
      <c r="I6247">
        <v>203</v>
      </c>
      <c r="J6247">
        <v>18676</v>
      </c>
      <c r="K6247">
        <v>10271.799999999999</v>
      </c>
      <c r="L6247">
        <v>0.54999999999999993</v>
      </c>
      <c r="M6247">
        <v>8404.2000000000007</v>
      </c>
      <c r="N6247" s="1" t="s">
        <v>25</v>
      </c>
    </row>
    <row r="6248" spans="1:14" x14ac:dyDescent="0.3">
      <c r="A6248" s="1" t="s">
        <v>50</v>
      </c>
      <c r="B6248">
        <v>1128299</v>
      </c>
      <c r="C6248" s="2">
        <v>44758</v>
      </c>
      <c r="D6248" s="1" t="s">
        <v>103</v>
      </c>
      <c r="E6248" s="1" t="s">
        <v>114</v>
      </c>
      <c r="F6248" s="1" t="s">
        <v>115</v>
      </c>
      <c r="G6248" s="1" t="s">
        <v>23</v>
      </c>
      <c r="H6248">
        <v>90</v>
      </c>
      <c r="I6248">
        <v>196</v>
      </c>
      <c r="J6248">
        <v>17640</v>
      </c>
      <c r="K6248">
        <v>9525.6</v>
      </c>
      <c r="L6248">
        <v>0.54</v>
      </c>
      <c r="M6248">
        <v>8114.4</v>
      </c>
      <c r="N6248" s="1" t="s">
        <v>25</v>
      </c>
    </row>
    <row r="6249" spans="1:14" x14ac:dyDescent="0.3">
      <c r="A6249" s="1" t="s">
        <v>50</v>
      </c>
      <c r="B6249">
        <v>1128299</v>
      </c>
      <c r="C6249" s="2">
        <v>44758</v>
      </c>
      <c r="D6249" s="1" t="s">
        <v>103</v>
      </c>
      <c r="E6249" s="1" t="s">
        <v>114</v>
      </c>
      <c r="F6249" s="1" t="s">
        <v>115</v>
      </c>
      <c r="G6249" s="1" t="s">
        <v>24</v>
      </c>
      <c r="H6249">
        <v>86</v>
      </c>
      <c r="I6249">
        <v>168</v>
      </c>
      <c r="J6249">
        <v>14448</v>
      </c>
      <c r="K6249">
        <v>7801.92</v>
      </c>
      <c r="L6249">
        <v>0.54</v>
      </c>
      <c r="M6249">
        <v>6646.08</v>
      </c>
      <c r="N6249" s="1" t="s">
        <v>25</v>
      </c>
    </row>
    <row r="6250" spans="1:14" x14ac:dyDescent="0.3">
      <c r="A6250" s="1" t="s">
        <v>50</v>
      </c>
      <c r="B6250">
        <v>1128299</v>
      </c>
      <c r="C6250" s="2">
        <v>44758</v>
      </c>
      <c r="D6250" s="1" t="s">
        <v>103</v>
      </c>
      <c r="E6250" s="1" t="s">
        <v>114</v>
      </c>
      <c r="F6250" s="1" t="s">
        <v>115</v>
      </c>
      <c r="G6250" s="1" t="s">
        <v>18</v>
      </c>
      <c r="H6250">
        <v>86</v>
      </c>
      <c r="I6250">
        <v>189</v>
      </c>
      <c r="J6250">
        <v>16254</v>
      </c>
      <c r="K6250">
        <v>9427.3200000000015</v>
      </c>
      <c r="L6250">
        <v>0.58000000000000007</v>
      </c>
      <c r="M6250">
        <v>6826.6799999999985</v>
      </c>
      <c r="N6250" s="1" t="s">
        <v>25</v>
      </c>
    </row>
    <row r="6251" spans="1:14" x14ac:dyDescent="0.3">
      <c r="A6251" s="1" t="s">
        <v>50</v>
      </c>
      <c r="B6251">
        <v>1128299</v>
      </c>
      <c r="C6251" s="2">
        <v>44758</v>
      </c>
      <c r="D6251" s="1" t="s">
        <v>103</v>
      </c>
      <c r="E6251" s="1" t="s">
        <v>114</v>
      </c>
      <c r="F6251" s="1" t="s">
        <v>115</v>
      </c>
      <c r="G6251" s="1" t="s">
        <v>20</v>
      </c>
      <c r="H6251">
        <v>103</v>
      </c>
      <c r="I6251">
        <v>163</v>
      </c>
      <c r="J6251">
        <v>16789</v>
      </c>
      <c r="K6251">
        <v>8058.7199999999993</v>
      </c>
      <c r="L6251">
        <v>0.48</v>
      </c>
      <c r="M6251">
        <v>8730.2800000000007</v>
      </c>
      <c r="N6251" s="1" t="s">
        <v>25</v>
      </c>
    </row>
    <row r="6252" spans="1:14" x14ac:dyDescent="0.3">
      <c r="A6252" s="1" t="s">
        <v>50</v>
      </c>
      <c r="B6252">
        <v>1128299</v>
      </c>
      <c r="C6252" s="2">
        <v>44790</v>
      </c>
      <c r="D6252" s="1" t="s">
        <v>103</v>
      </c>
      <c r="E6252" s="1" t="s">
        <v>114</v>
      </c>
      <c r="F6252" s="1" t="s">
        <v>115</v>
      </c>
      <c r="G6252" s="1" t="s">
        <v>21</v>
      </c>
      <c r="H6252">
        <v>86</v>
      </c>
      <c r="I6252">
        <v>255</v>
      </c>
      <c r="J6252">
        <v>21930</v>
      </c>
      <c r="K6252">
        <v>11184.300000000001</v>
      </c>
      <c r="L6252">
        <v>0.51</v>
      </c>
      <c r="M6252">
        <v>10745.699999999999</v>
      </c>
      <c r="N6252" s="1" t="s">
        <v>25</v>
      </c>
    </row>
    <row r="6253" spans="1:14" x14ac:dyDescent="0.3">
      <c r="A6253" s="1" t="s">
        <v>50</v>
      </c>
      <c r="B6253">
        <v>1128299</v>
      </c>
      <c r="C6253" s="2">
        <v>44790</v>
      </c>
      <c r="D6253" s="1" t="s">
        <v>103</v>
      </c>
      <c r="E6253" s="1" t="s">
        <v>114</v>
      </c>
      <c r="F6253" s="1" t="s">
        <v>115</v>
      </c>
      <c r="G6253" s="1" t="s">
        <v>22</v>
      </c>
      <c r="H6253">
        <v>77</v>
      </c>
      <c r="I6253">
        <v>239</v>
      </c>
      <c r="J6253">
        <v>18403</v>
      </c>
      <c r="K6253">
        <v>9385.5300000000007</v>
      </c>
      <c r="L6253">
        <v>0.51</v>
      </c>
      <c r="M6253">
        <v>9017.4699999999993</v>
      </c>
      <c r="N6253" s="1" t="s">
        <v>25</v>
      </c>
    </row>
    <row r="6254" spans="1:14" x14ac:dyDescent="0.3">
      <c r="A6254" s="1" t="s">
        <v>50</v>
      </c>
      <c r="B6254">
        <v>1128299</v>
      </c>
      <c r="C6254" s="2">
        <v>44790</v>
      </c>
      <c r="D6254" s="1" t="s">
        <v>103</v>
      </c>
      <c r="E6254" s="1" t="s">
        <v>114</v>
      </c>
      <c r="F6254" s="1" t="s">
        <v>115</v>
      </c>
      <c r="G6254" s="1" t="s">
        <v>23</v>
      </c>
      <c r="H6254">
        <v>70</v>
      </c>
      <c r="I6254">
        <v>189</v>
      </c>
      <c r="J6254">
        <v>13230</v>
      </c>
      <c r="K6254">
        <v>7276.4999999999991</v>
      </c>
      <c r="L6254">
        <v>0.54999999999999993</v>
      </c>
      <c r="M6254">
        <v>5953.5000000000009</v>
      </c>
      <c r="N6254" s="1" t="s">
        <v>25</v>
      </c>
    </row>
    <row r="6255" spans="1:14" x14ac:dyDescent="0.3">
      <c r="A6255" s="1" t="s">
        <v>50</v>
      </c>
      <c r="B6255">
        <v>1128299</v>
      </c>
      <c r="C6255" s="2">
        <v>44790</v>
      </c>
      <c r="D6255" s="1" t="s">
        <v>103</v>
      </c>
      <c r="E6255" s="1" t="s">
        <v>114</v>
      </c>
      <c r="F6255" s="1" t="s">
        <v>115</v>
      </c>
      <c r="G6255" s="1" t="s">
        <v>24</v>
      </c>
      <c r="H6255">
        <v>74</v>
      </c>
      <c r="I6255">
        <v>128</v>
      </c>
      <c r="J6255">
        <v>9472</v>
      </c>
      <c r="K6255">
        <v>5020.16</v>
      </c>
      <c r="L6255">
        <v>0.53</v>
      </c>
      <c r="M6255">
        <v>4451.84</v>
      </c>
      <c r="N6255" s="1" t="s">
        <v>25</v>
      </c>
    </row>
    <row r="6256" spans="1:14" x14ac:dyDescent="0.3">
      <c r="A6256" s="1" t="s">
        <v>50</v>
      </c>
      <c r="B6256">
        <v>1128299</v>
      </c>
      <c r="C6256" s="2">
        <v>44790</v>
      </c>
      <c r="D6256" s="1" t="s">
        <v>103</v>
      </c>
      <c r="E6256" s="1" t="s">
        <v>114</v>
      </c>
      <c r="F6256" s="1" t="s">
        <v>115</v>
      </c>
      <c r="G6256" s="1" t="s">
        <v>18</v>
      </c>
      <c r="H6256">
        <v>64</v>
      </c>
      <c r="I6256">
        <v>138</v>
      </c>
      <c r="J6256">
        <v>8832</v>
      </c>
      <c r="K6256">
        <v>5210.880000000001</v>
      </c>
      <c r="L6256">
        <v>0.59000000000000008</v>
      </c>
      <c r="M6256">
        <v>3621.119999999999</v>
      </c>
      <c r="N6256" s="1" t="s">
        <v>25</v>
      </c>
    </row>
    <row r="6257" spans="1:14" x14ac:dyDescent="0.3">
      <c r="A6257" s="1" t="s">
        <v>50</v>
      </c>
      <c r="B6257">
        <v>1128299</v>
      </c>
      <c r="C6257" s="2">
        <v>44790</v>
      </c>
      <c r="D6257" s="1" t="s">
        <v>103</v>
      </c>
      <c r="E6257" s="1" t="s">
        <v>114</v>
      </c>
      <c r="F6257" s="1" t="s">
        <v>115</v>
      </c>
      <c r="G6257" s="1" t="s">
        <v>20</v>
      </c>
      <c r="H6257">
        <v>63</v>
      </c>
      <c r="I6257">
        <v>90</v>
      </c>
      <c r="J6257">
        <v>5670</v>
      </c>
      <c r="K6257">
        <v>2778.2999999999997</v>
      </c>
      <c r="L6257">
        <v>0.49</v>
      </c>
      <c r="M6257">
        <v>2891.7000000000003</v>
      </c>
      <c r="N6257" s="1" t="s">
        <v>25</v>
      </c>
    </row>
    <row r="6258" spans="1:14" x14ac:dyDescent="0.3">
      <c r="A6258" s="1" t="s">
        <v>50</v>
      </c>
      <c r="B6258">
        <v>1128299</v>
      </c>
      <c r="C6258" s="2">
        <v>44822</v>
      </c>
      <c r="D6258" s="1" t="s">
        <v>103</v>
      </c>
      <c r="E6258" s="1" t="s">
        <v>114</v>
      </c>
      <c r="F6258" s="1" t="s">
        <v>115</v>
      </c>
      <c r="G6258" s="1" t="s">
        <v>21</v>
      </c>
      <c r="H6258">
        <v>43</v>
      </c>
      <c r="I6258">
        <v>145</v>
      </c>
      <c r="J6258">
        <v>6235</v>
      </c>
      <c r="K6258">
        <v>3429.2499999999995</v>
      </c>
      <c r="L6258">
        <v>0.54999999999999993</v>
      </c>
      <c r="M6258">
        <v>2805.7500000000005</v>
      </c>
      <c r="N6258" s="1" t="s">
        <v>25</v>
      </c>
    </row>
    <row r="6259" spans="1:14" x14ac:dyDescent="0.3">
      <c r="A6259" s="1" t="s">
        <v>50</v>
      </c>
      <c r="B6259">
        <v>1128299</v>
      </c>
      <c r="C6259" s="2">
        <v>44822</v>
      </c>
      <c r="D6259" s="1" t="s">
        <v>103</v>
      </c>
      <c r="E6259" s="1" t="s">
        <v>114</v>
      </c>
      <c r="F6259" s="1" t="s">
        <v>115</v>
      </c>
      <c r="G6259" s="1" t="s">
        <v>22</v>
      </c>
      <c r="H6259">
        <v>46</v>
      </c>
      <c r="I6259">
        <v>125</v>
      </c>
      <c r="J6259">
        <v>5750</v>
      </c>
      <c r="K6259">
        <v>2932.5</v>
      </c>
      <c r="L6259">
        <v>0.51</v>
      </c>
      <c r="M6259">
        <v>2817.5</v>
      </c>
      <c r="N6259" s="1" t="s">
        <v>25</v>
      </c>
    </row>
    <row r="6260" spans="1:14" x14ac:dyDescent="0.3">
      <c r="A6260" s="1" t="s">
        <v>50</v>
      </c>
      <c r="B6260">
        <v>1128299</v>
      </c>
      <c r="C6260" s="2">
        <v>44822</v>
      </c>
      <c r="D6260" s="1" t="s">
        <v>103</v>
      </c>
      <c r="E6260" s="1" t="s">
        <v>114</v>
      </c>
      <c r="F6260" s="1" t="s">
        <v>115</v>
      </c>
      <c r="G6260" s="1" t="s">
        <v>23</v>
      </c>
      <c r="H6260">
        <v>43</v>
      </c>
      <c r="I6260">
        <v>78</v>
      </c>
      <c r="J6260">
        <v>3354</v>
      </c>
      <c r="K6260">
        <v>1744.0800000000002</v>
      </c>
      <c r="L6260">
        <v>0.52</v>
      </c>
      <c r="M6260">
        <v>1609.9199999999998</v>
      </c>
      <c r="N6260" s="1" t="s">
        <v>25</v>
      </c>
    </row>
    <row r="6261" spans="1:14" x14ac:dyDescent="0.3">
      <c r="A6261" s="1" t="s">
        <v>50</v>
      </c>
      <c r="B6261">
        <v>1128299</v>
      </c>
      <c r="C6261" s="2">
        <v>44822</v>
      </c>
      <c r="D6261" s="1" t="s">
        <v>103</v>
      </c>
      <c r="E6261" s="1" t="s">
        <v>114</v>
      </c>
      <c r="F6261" s="1" t="s">
        <v>115</v>
      </c>
      <c r="G6261" s="1" t="s">
        <v>24</v>
      </c>
      <c r="H6261">
        <v>41</v>
      </c>
      <c r="I6261">
        <v>63</v>
      </c>
      <c r="J6261">
        <v>2583</v>
      </c>
      <c r="K6261">
        <v>1317.33</v>
      </c>
      <c r="L6261">
        <v>0.51</v>
      </c>
      <c r="M6261">
        <v>1265.67</v>
      </c>
      <c r="N6261" s="1" t="s">
        <v>25</v>
      </c>
    </row>
    <row r="6262" spans="1:14" x14ac:dyDescent="0.3">
      <c r="A6262" s="1" t="s">
        <v>50</v>
      </c>
      <c r="B6262">
        <v>1128299</v>
      </c>
      <c r="C6262" s="2">
        <v>44822</v>
      </c>
      <c r="D6262" s="1" t="s">
        <v>103</v>
      </c>
      <c r="E6262" s="1" t="s">
        <v>114</v>
      </c>
      <c r="F6262" s="1" t="s">
        <v>115</v>
      </c>
      <c r="G6262" s="1" t="s">
        <v>18</v>
      </c>
      <c r="H6262">
        <v>51</v>
      </c>
      <c r="I6262">
        <v>77</v>
      </c>
      <c r="J6262">
        <v>3927</v>
      </c>
      <c r="K6262">
        <v>2159.8500000000004</v>
      </c>
      <c r="L6262">
        <v>0.55000000000000004</v>
      </c>
      <c r="M6262">
        <v>1767.1499999999996</v>
      </c>
      <c r="N6262" s="1" t="s">
        <v>25</v>
      </c>
    </row>
    <row r="6263" spans="1:14" x14ac:dyDescent="0.3">
      <c r="A6263" s="1" t="s">
        <v>50</v>
      </c>
      <c r="B6263">
        <v>1128299</v>
      </c>
      <c r="C6263" s="2">
        <v>44822</v>
      </c>
      <c r="D6263" s="1" t="s">
        <v>103</v>
      </c>
      <c r="E6263" s="1" t="s">
        <v>114</v>
      </c>
      <c r="F6263" s="1" t="s">
        <v>115</v>
      </c>
      <c r="G6263" s="1" t="s">
        <v>20</v>
      </c>
      <c r="H6263">
        <v>39</v>
      </c>
      <c r="I6263">
        <v>75</v>
      </c>
      <c r="J6263">
        <v>2925</v>
      </c>
      <c r="K6263">
        <v>1462.5</v>
      </c>
      <c r="L6263">
        <v>0.5</v>
      </c>
      <c r="M6263">
        <v>1462.5</v>
      </c>
      <c r="N6263" s="1" t="s">
        <v>25</v>
      </c>
    </row>
    <row r="6264" spans="1:14" x14ac:dyDescent="0.3">
      <c r="A6264" s="1" t="s">
        <v>50</v>
      </c>
      <c r="B6264">
        <v>1128299</v>
      </c>
      <c r="C6264" s="2">
        <v>44851</v>
      </c>
      <c r="D6264" s="1" t="s">
        <v>103</v>
      </c>
      <c r="E6264" s="1" t="s">
        <v>114</v>
      </c>
      <c r="F6264" s="1" t="s">
        <v>115</v>
      </c>
      <c r="G6264" s="1" t="s">
        <v>21</v>
      </c>
      <c r="H6264">
        <v>34</v>
      </c>
      <c r="I6264">
        <v>112</v>
      </c>
      <c r="J6264">
        <v>3808</v>
      </c>
      <c r="K6264">
        <v>2056.3200000000002</v>
      </c>
      <c r="L6264">
        <v>0.54</v>
      </c>
      <c r="M6264">
        <v>1751.6799999999998</v>
      </c>
      <c r="N6264" s="1" t="s">
        <v>25</v>
      </c>
    </row>
    <row r="6265" spans="1:14" x14ac:dyDescent="0.3">
      <c r="A6265" s="1" t="s">
        <v>50</v>
      </c>
      <c r="B6265">
        <v>1128299</v>
      </c>
      <c r="C6265" s="2">
        <v>44851</v>
      </c>
      <c r="D6265" s="1" t="s">
        <v>103</v>
      </c>
      <c r="E6265" s="1" t="s">
        <v>114</v>
      </c>
      <c r="F6265" s="1" t="s">
        <v>115</v>
      </c>
      <c r="G6265" s="1" t="s">
        <v>22</v>
      </c>
      <c r="H6265">
        <v>45</v>
      </c>
      <c r="I6265">
        <v>155</v>
      </c>
      <c r="J6265">
        <v>6975</v>
      </c>
      <c r="K6265">
        <v>3836.2499999999995</v>
      </c>
      <c r="L6265">
        <v>0.54999999999999993</v>
      </c>
      <c r="M6265">
        <v>3138.7500000000005</v>
      </c>
      <c r="N6265" s="1" t="s">
        <v>25</v>
      </c>
    </row>
    <row r="6266" spans="1:14" x14ac:dyDescent="0.3">
      <c r="A6266" s="1" t="s">
        <v>50</v>
      </c>
      <c r="B6266">
        <v>1128299</v>
      </c>
      <c r="C6266" s="2">
        <v>44851</v>
      </c>
      <c r="D6266" s="1" t="s">
        <v>103</v>
      </c>
      <c r="E6266" s="1" t="s">
        <v>114</v>
      </c>
      <c r="F6266" s="1" t="s">
        <v>115</v>
      </c>
      <c r="G6266" s="1" t="s">
        <v>23</v>
      </c>
      <c r="H6266">
        <v>42</v>
      </c>
      <c r="I6266">
        <v>100</v>
      </c>
      <c r="J6266">
        <v>4200</v>
      </c>
      <c r="K6266">
        <v>2100</v>
      </c>
      <c r="L6266">
        <v>0.5</v>
      </c>
      <c r="M6266">
        <v>2100</v>
      </c>
      <c r="N6266" s="1" t="s">
        <v>25</v>
      </c>
    </row>
    <row r="6267" spans="1:14" x14ac:dyDescent="0.3">
      <c r="A6267" s="1" t="s">
        <v>50</v>
      </c>
      <c r="B6267">
        <v>1128299</v>
      </c>
      <c r="C6267" s="2">
        <v>44851</v>
      </c>
      <c r="D6267" s="1" t="s">
        <v>103</v>
      </c>
      <c r="E6267" s="1" t="s">
        <v>114</v>
      </c>
      <c r="F6267" s="1" t="s">
        <v>115</v>
      </c>
      <c r="G6267" s="1" t="s">
        <v>24</v>
      </c>
      <c r="H6267">
        <v>36</v>
      </c>
      <c r="I6267">
        <v>105</v>
      </c>
      <c r="J6267">
        <v>3780</v>
      </c>
      <c r="K6267">
        <v>1890</v>
      </c>
      <c r="L6267">
        <v>0.5</v>
      </c>
      <c r="M6267">
        <v>1890</v>
      </c>
      <c r="N6267" s="1" t="s">
        <v>25</v>
      </c>
    </row>
    <row r="6268" spans="1:14" x14ac:dyDescent="0.3">
      <c r="A6268" s="1" t="s">
        <v>50</v>
      </c>
      <c r="B6268">
        <v>1128299</v>
      </c>
      <c r="C6268" s="2">
        <v>44851</v>
      </c>
      <c r="D6268" s="1" t="s">
        <v>103</v>
      </c>
      <c r="E6268" s="1" t="s">
        <v>114</v>
      </c>
      <c r="F6268" s="1" t="s">
        <v>115</v>
      </c>
      <c r="G6268" s="1" t="s">
        <v>18</v>
      </c>
      <c r="H6268">
        <v>47</v>
      </c>
      <c r="I6268">
        <v>95</v>
      </c>
      <c r="J6268">
        <v>4465</v>
      </c>
      <c r="K6268">
        <v>2634.3500000000004</v>
      </c>
      <c r="L6268">
        <v>0.59000000000000008</v>
      </c>
      <c r="M6268">
        <v>1830.6499999999996</v>
      </c>
      <c r="N6268" s="1" t="s">
        <v>25</v>
      </c>
    </row>
    <row r="6269" spans="1:14" x14ac:dyDescent="0.3">
      <c r="A6269" s="1" t="s">
        <v>50</v>
      </c>
      <c r="B6269">
        <v>1128299</v>
      </c>
      <c r="C6269" s="2">
        <v>44851</v>
      </c>
      <c r="D6269" s="1" t="s">
        <v>103</v>
      </c>
      <c r="E6269" s="1" t="s">
        <v>114</v>
      </c>
      <c r="F6269" s="1" t="s">
        <v>115</v>
      </c>
      <c r="G6269" s="1" t="s">
        <v>20</v>
      </c>
      <c r="H6269">
        <v>50</v>
      </c>
      <c r="I6269">
        <v>108</v>
      </c>
      <c r="J6269">
        <v>5400</v>
      </c>
      <c r="K6269">
        <v>2538</v>
      </c>
      <c r="L6269">
        <v>0.47</v>
      </c>
      <c r="M6269">
        <v>2862</v>
      </c>
      <c r="N6269" s="1" t="s">
        <v>25</v>
      </c>
    </row>
    <row r="6270" spans="1:14" x14ac:dyDescent="0.3">
      <c r="A6270" s="1" t="s">
        <v>50</v>
      </c>
      <c r="B6270">
        <v>1128299</v>
      </c>
      <c r="C6270" s="2">
        <v>44882</v>
      </c>
      <c r="D6270" s="1" t="s">
        <v>103</v>
      </c>
      <c r="E6270" s="1" t="s">
        <v>114</v>
      </c>
      <c r="F6270" s="1" t="s">
        <v>115</v>
      </c>
      <c r="G6270" s="1" t="s">
        <v>21</v>
      </c>
      <c r="H6270">
        <v>39</v>
      </c>
      <c r="I6270">
        <v>188</v>
      </c>
      <c r="J6270">
        <v>7332</v>
      </c>
      <c r="K6270">
        <v>3666</v>
      </c>
      <c r="L6270">
        <v>0.5</v>
      </c>
      <c r="M6270">
        <v>3666</v>
      </c>
      <c r="N6270" s="1" t="s">
        <v>25</v>
      </c>
    </row>
    <row r="6271" spans="1:14" x14ac:dyDescent="0.3">
      <c r="A6271" s="1" t="s">
        <v>50</v>
      </c>
      <c r="B6271">
        <v>1128299</v>
      </c>
      <c r="C6271" s="2">
        <v>44882</v>
      </c>
      <c r="D6271" s="1" t="s">
        <v>103</v>
      </c>
      <c r="E6271" s="1" t="s">
        <v>114</v>
      </c>
      <c r="F6271" s="1" t="s">
        <v>115</v>
      </c>
      <c r="G6271" s="1" t="s">
        <v>22</v>
      </c>
      <c r="H6271">
        <v>42</v>
      </c>
      <c r="I6271">
        <v>210</v>
      </c>
      <c r="J6271">
        <v>8820</v>
      </c>
      <c r="K6271">
        <v>4586.4000000000005</v>
      </c>
      <c r="L6271">
        <v>0.52</v>
      </c>
      <c r="M6271">
        <v>4233.5999999999995</v>
      </c>
      <c r="N6271" s="1" t="s">
        <v>25</v>
      </c>
    </row>
    <row r="6272" spans="1:14" x14ac:dyDescent="0.3">
      <c r="A6272" s="1" t="s">
        <v>50</v>
      </c>
      <c r="B6272">
        <v>1128299</v>
      </c>
      <c r="C6272" s="2">
        <v>44882</v>
      </c>
      <c r="D6272" s="1" t="s">
        <v>103</v>
      </c>
      <c r="E6272" s="1" t="s">
        <v>114</v>
      </c>
      <c r="F6272" s="1" t="s">
        <v>115</v>
      </c>
      <c r="G6272" s="1" t="s">
        <v>23</v>
      </c>
      <c r="H6272">
        <v>38</v>
      </c>
      <c r="I6272">
        <v>137</v>
      </c>
      <c r="J6272">
        <v>5206</v>
      </c>
      <c r="K6272">
        <v>2707.12</v>
      </c>
      <c r="L6272">
        <v>0.52</v>
      </c>
      <c r="M6272">
        <v>2498.88</v>
      </c>
      <c r="N6272" s="1" t="s">
        <v>25</v>
      </c>
    </row>
    <row r="6273" spans="1:14" x14ac:dyDescent="0.3">
      <c r="A6273" s="1" t="s">
        <v>50</v>
      </c>
      <c r="B6273">
        <v>1128299</v>
      </c>
      <c r="C6273" s="2">
        <v>44882</v>
      </c>
      <c r="D6273" s="1" t="s">
        <v>103</v>
      </c>
      <c r="E6273" s="1" t="s">
        <v>114</v>
      </c>
      <c r="F6273" s="1" t="s">
        <v>115</v>
      </c>
      <c r="G6273" s="1" t="s">
        <v>24</v>
      </c>
      <c r="H6273">
        <v>48</v>
      </c>
      <c r="I6273">
        <v>125</v>
      </c>
      <c r="J6273">
        <v>6000</v>
      </c>
      <c r="K6273">
        <v>3000</v>
      </c>
      <c r="L6273">
        <v>0.5</v>
      </c>
      <c r="M6273">
        <v>3000</v>
      </c>
      <c r="N6273" s="1" t="s">
        <v>25</v>
      </c>
    </row>
    <row r="6274" spans="1:14" x14ac:dyDescent="0.3">
      <c r="A6274" s="1" t="s">
        <v>50</v>
      </c>
      <c r="B6274">
        <v>1128299</v>
      </c>
      <c r="C6274" s="2">
        <v>44882</v>
      </c>
      <c r="D6274" s="1" t="s">
        <v>103</v>
      </c>
      <c r="E6274" s="1" t="s">
        <v>114</v>
      </c>
      <c r="F6274" s="1" t="s">
        <v>115</v>
      </c>
      <c r="G6274" s="1" t="s">
        <v>18</v>
      </c>
      <c r="H6274">
        <v>68</v>
      </c>
      <c r="I6274">
        <v>119</v>
      </c>
      <c r="J6274">
        <v>8092</v>
      </c>
      <c r="K6274">
        <v>4450.6000000000004</v>
      </c>
      <c r="L6274">
        <v>0.55000000000000004</v>
      </c>
      <c r="M6274">
        <v>3641.3999999999996</v>
      </c>
      <c r="N6274" s="1" t="s">
        <v>25</v>
      </c>
    </row>
    <row r="6275" spans="1:14" x14ac:dyDescent="0.3">
      <c r="A6275" s="1" t="s">
        <v>50</v>
      </c>
      <c r="B6275">
        <v>1128299</v>
      </c>
      <c r="C6275" s="2">
        <v>44882</v>
      </c>
      <c r="D6275" s="1" t="s">
        <v>103</v>
      </c>
      <c r="E6275" s="1" t="s">
        <v>114</v>
      </c>
      <c r="F6275" s="1" t="s">
        <v>115</v>
      </c>
      <c r="G6275" s="1" t="s">
        <v>20</v>
      </c>
      <c r="H6275">
        <v>81</v>
      </c>
      <c r="I6275">
        <v>174</v>
      </c>
      <c r="J6275">
        <v>14094</v>
      </c>
      <c r="K6275">
        <v>6765.12</v>
      </c>
      <c r="L6275">
        <v>0.48</v>
      </c>
      <c r="M6275">
        <v>7328.88</v>
      </c>
      <c r="N6275" s="1" t="s">
        <v>25</v>
      </c>
    </row>
    <row r="6276" spans="1:14" x14ac:dyDescent="0.3">
      <c r="A6276" s="1" t="s">
        <v>50</v>
      </c>
      <c r="B6276">
        <v>1128299</v>
      </c>
      <c r="C6276" s="2">
        <v>44911</v>
      </c>
      <c r="D6276" s="1" t="s">
        <v>103</v>
      </c>
      <c r="E6276" s="1" t="s">
        <v>114</v>
      </c>
      <c r="F6276" s="1" t="s">
        <v>115</v>
      </c>
      <c r="G6276" s="1" t="s">
        <v>21</v>
      </c>
      <c r="H6276">
        <v>69</v>
      </c>
      <c r="I6276">
        <v>240</v>
      </c>
      <c r="J6276">
        <v>16560</v>
      </c>
      <c r="K6276">
        <v>8611.2000000000007</v>
      </c>
      <c r="L6276">
        <v>0.52</v>
      </c>
      <c r="M6276">
        <v>7948.7999999999993</v>
      </c>
      <c r="N6276" s="1" t="s">
        <v>25</v>
      </c>
    </row>
    <row r="6277" spans="1:14" x14ac:dyDescent="0.3">
      <c r="A6277" s="1" t="s">
        <v>50</v>
      </c>
      <c r="B6277">
        <v>1128299</v>
      </c>
      <c r="C6277" s="2">
        <v>44911</v>
      </c>
      <c r="D6277" s="1" t="s">
        <v>103</v>
      </c>
      <c r="E6277" s="1" t="s">
        <v>114</v>
      </c>
      <c r="F6277" s="1" t="s">
        <v>115</v>
      </c>
      <c r="G6277" s="1" t="s">
        <v>22</v>
      </c>
      <c r="H6277">
        <v>72</v>
      </c>
      <c r="I6277">
        <v>216</v>
      </c>
      <c r="J6277">
        <v>15552</v>
      </c>
      <c r="K6277">
        <v>7776</v>
      </c>
      <c r="L6277">
        <v>0.5</v>
      </c>
      <c r="M6277">
        <v>7776</v>
      </c>
      <c r="N6277" s="1" t="s">
        <v>25</v>
      </c>
    </row>
    <row r="6278" spans="1:14" x14ac:dyDescent="0.3">
      <c r="A6278" s="1" t="s">
        <v>50</v>
      </c>
      <c r="B6278">
        <v>1128299</v>
      </c>
      <c r="C6278" s="2">
        <v>44609</v>
      </c>
      <c r="D6278" s="1" t="s">
        <v>103</v>
      </c>
      <c r="E6278" s="1" t="s">
        <v>114</v>
      </c>
      <c r="F6278" s="1" t="s">
        <v>115</v>
      </c>
      <c r="G6278" s="1" t="s">
        <v>24</v>
      </c>
      <c r="H6278">
        <v>33</v>
      </c>
      <c r="I6278">
        <v>75</v>
      </c>
      <c r="J6278">
        <v>2475</v>
      </c>
      <c r="K6278">
        <v>1163.25</v>
      </c>
      <c r="L6278">
        <v>0.47</v>
      </c>
      <c r="M6278">
        <v>1311.75</v>
      </c>
      <c r="N6278" s="1" t="s">
        <v>19</v>
      </c>
    </row>
    <row r="6279" spans="1:14" x14ac:dyDescent="0.3">
      <c r="A6279" s="1" t="s">
        <v>50</v>
      </c>
      <c r="B6279">
        <v>1128299</v>
      </c>
      <c r="C6279" s="2">
        <v>44609</v>
      </c>
      <c r="D6279" s="1" t="s">
        <v>103</v>
      </c>
      <c r="E6279" s="1" t="s">
        <v>114</v>
      </c>
      <c r="F6279" s="1" t="s">
        <v>115</v>
      </c>
      <c r="G6279" s="1" t="s">
        <v>18</v>
      </c>
      <c r="H6279">
        <v>33</v>
      </c>
      <c r="I6279">
        <v>53</v>
      </c>
      <c r="J6279">
        <v>1749</v>
      </c>
      <c r="K6279">
        <v>822.03000000000009</v>
      </c>
      <c r="L6279">
        <v>0.47000000000000003</v>
      </c>
      <c r="M6279">
        <v>926.96999999999991</v>
      </c>
      <c r="N6279" s="1" t="s">
        <v>19</v>
      </c>
    </row>
    <row r="6280" spans="1:14" x14ac:dyDescent="0.3">
      <c r="A6280" s="1" t="s">
        <v>50</v>
      </c>
      <c r="B6280">
        <v>1128299</v>
      </c>
      <c r="C6280" s="2">
        <v>44609</v>
      </c>
      <c r="D6280" s="1" t="s">
        <v>103</v>
      </c>
      <c r="E6280" s="1" t="s">
        <v>114</v>
      </c>
      <c r="F6280" s="1" t="s">
        <v>115</v>
      </c>
      <c r="G6280" s="1" t="s">
        <v>20</v>
      </c>
      <c r="H6280">
        <v>32</v>
      </c>
      <c r="I6280">
        <v>131</v>
      </c>
      <c r="J6280">
        <v>4192</v>
      </c>
      <c r="K6280">
        <v>1551.04</v>
      </c>
      <c r="L6280">
        <v>0.37</v>
      </c>
      <c r="M6280">
        <v>2640.96</v>
      </c>
      <c r="N6280" s="1" t="s">
        <v>19</v>
      </c>
    </row>
    <row r="6281" spans="1:14" x14ac:dyDescent="0.3">
      <c r="A6281" s="1" t="s">
        <v>50</v>
      </c>
      <c r="B6281">
        <v>1128299</v>
      </c>
      <c r="C6281" s="2">
        <v>44636</v>
      </c>
      <c r="D6281" s="1" t="s">
        <v>103</v>
      </c>
      <c r="E6281" s="1" t="s">
        <v>114</v>
      </c>
      <c r="F6281" s="1" t="s">
        <v>115</v>
      </c>
      <c r="G6281" s="1" t="s">
        <v>21</v>
      </c>
      <c r="H6281">
        <v>29</v>
      </c>
      <c r="I6281">
        <v>179</v>
      </c>
      <c r="J6281">
        <v>5191</v>
      </c>
      <c r="K6281">
        <v>2387.8599999999997</v>
      </c>
      <c r="L6281">
        <v>0.45999999999999996</v>
      </c>
      <c r="M6281">
        <v>2803.1400000000003</v>
      </c>
      <c r="N6281" s="1" t="s">
        <v>19</v>
      </c>
    </row>
    <row r="6282" spans="1:14" x14ac:dyDescent="0.3">
      <c r="A6282" s="1" t="s">
        <v>50</v>
      </c>
      <c r="B6282">
        <v>1128299</v>
      </c>
      <c r="C6282" s="2">
        <v>44636</v>
      </c>
      <c r="D6282" s="1" t="s">
        <v>103</v>
      </c>
      <c r="E6282" s="1" t="s">
        <v>114</v>
      </c>
      <c r="F6282" s="1" t="s">
        <v>115</v>
      </c>
      <c r="G6282" s="1" t="s">
        <v>22</v>
      </c>
      <c r="H6282">
        <v>38</v>
      </c>
      <c r="I6282">
        <v>120</v>
      </c>
      <c r="J6282">
        <v>4560</v>
      </c>
      <c r="K6282">
        <v>2006.3999999999999</v>
      </c>
      <c r="L6282">
        <v>0.43999999999999995</v>
      </c>
      <c r="M6282">
        <v>2553.6000000000004</v>
      </c>
      <c r="N6282" s="1" t="s">
        <v>19</v>
      </c>
    </row>
    <row r="6283" spans="1:14" x14ac:dyDescent="0.3">
      <c r="A6283" s="1" t="s">
        <v>50</v>
      </c>
      <c r="B6283">
        <v>1128299</v>
      </c>
      <c r="C6283" s="2">
        <v>44636</v>
      </c>
      <c r="D6283" s="1" t="s">
        <v>103</v>
      </c>
      <c r="E6283" s="1" t="s">
        <v>114</v>
      </c>
      <c r="F6283" s="1" t="s">
        <v>115</v>
      </c>
      <c r="G6283" s="1" t="s">
        <v>23</v>
      </c>
      <c r="H6283">
        <v>39</v>
      </c>
      <c r="I6283">
        <v>120</v>
      </c>
      <c r="J6283">
        <v>4680</v>
      </c>
      <c r="K6283">
        <v>2106</v>
      </c>
      <c r="L6283">
        <v>0.44999999999999996</v>
      </c>
      <c r="M6283">
        <v>2574</v>
      </c>
      <c r="N6283" s="1" t="s">
        <v>19</v>
      </c>
    </row>
    <row r="6284" spans="1:14" x14ac:dyDescent="0.3">
      <c r="A6284" s="1" t="s">
        <v>50</v>
      </c>
      <c r="B6284">
        <v>1128299</v>
      </c>
      <c r="C6284" s="2">
        <v>44636</v>
      </c>
      <c r="D6284" s="1" t="s">
        <v>103</v>
      </c>
      <c r="E6284" s="1" t="s">
        <v>114</v>
      </c>
      <c r="F6284" s="1" t="s">
        <v>115</v>
      </c>
      <c r="G6284" s="1" t="s">
        <v>24</v>
      </c>
      <c r="H6284">
        <v>43</v>
      </c>
      <c r="I6284">
        <v>96</v>
      </c>
      <c r="J6284">
        <v>4128</v>
      </c>
      <c r="K6284">
        <v>1775.0399999999997</v>
      </c>
      <c r="L6284">
        <v>0.42999999999999994</v>
      </c>
      <c r="M6284">
        <v>2352.96</v>
      </c>
      <c r="N6284" s="1" t="s">
        <v>19</v>
      </c>
    </row>
    <row r="6285" spans="1:14" x14ac:dyDescent="0.3">
      <c r="A6285" s="1" t="s">
        <v>50</v>
      </c>
      <c r="B6285">
        <v>1128299</v>
      </c>
      <c r="C6285" s="2">
        <v>44636</v>
      </c>
      <c r="D6285" s="1" t="s">
        <v>103</v>
      </c>
      <c r="E6285" s="1" t="s">
        <v>114</v>
      </c>
      <c r="F6285" s="1" t="s">
        <v>115</v>
      </c>
      <c r="G6285" s="1" t="s">
        <v>18</v>
      </c>
      <c r="H6285">
        <v>40</v>
      </c>
      <c r="I6285">
        <v>50</v>
      </c>
      <c r="J6285">
        <v>2000</v>
      </c>
      <c r="K6285">
        <v>1020</v>
      </c>
      <c r="L6285">
        <v>0.51</v>
      </c>
      <c r="M6285">
        <v>980</v>
      </c>
      <c r="N6285" s="1" t="s">
        <v>19</v>
      </c>
    </row>
    <row r="6286" spans="1:14" x14ac:dyDescent="0.3">
      <c r="A6286" s="1" t="s">
        <v>50</v>
      </c>
      <c r="B6286">
        <v>1128299</v>
      </c>
      <c r="C6286" s="2">
        <v>44636</v>
      </c>
      <c r="D6286" s="1" t="s">
        <v>103</v>
      </c>
      <c r="E6286" s="1" t="s">
        <v>114</v>
      </c>
      <c r="F6286" s="1" t="s">
        <v>115</v>
      </c>
      <c r="G6286" s="1" t="s">
        <v>20</v>
      </c>
      <c r="H6286">
        <v>29</v>
      </c>
      <c r="I6286">
        <v>109</v>
      </c>
      <c r="J6286">
        <v>3161</v>
      </c>
      <c r="K6286">
        <v>1169.57</v>
      </c>
      <c r="L6286">
        <v>0.37</v>
      </c>
      <c r="M6286">
        <v>1991.43</v>
      </c>
      <c r="N6286" s="1" t="s">
        <v>19</v>
      </c>
    </row>
    <row r="6287" spans="1:14" x14ac:dyDescent="0.3">
      <c r="A6287" s="1" t="s">
        <v>50</v>
      </c>
      <c r="B6287">
        <v>1128299</v>
      </c>
      <c r="C6287" s="2">
        <v>44668</v>
      </c>
      <c r="D6287" s="1" t="s">
        <v>103</v>
      </c>
      <c r="E6287" s="1" t="s">
        <v>114</v>
      </c>
      <c r="F6287" s="1" t="s">
        <v>115</v>
      </c>
      <c r="G6287" s="1" t="s">
        <v>21</v>
      </c>
      <c r="H6287">
        <v>38</v>
      </c>
      <c r="I6287">
        <v>168</v>
      </c>
      <c r="J6287">
        <v>6384</v>
      </c>
      <c r="K6287">
        <v>3000.48</v>
      </c>
      <c r="L6287">
        <v>0.47</v>
      </c>
      <c r="M6287">
        <v>3383.52</v>
      </c>
      <c r="N6287" s="1" t="s">
        <v>19</v>
      </c>
    </row>
    <row r="6288" spans="1:14" x14ac:dyDescent="0.3">
      <c r="A6288" s="1" t="s">
        <v>50</v>
      </c>
      <c r="B6288">
        <v>1128299</v>
      </c>
      <c r="C6288" s="2">
        <v>44668</v>
      </c>
      <c r="D6288" s="1" t="s">
        <v>103</v>
      </c>
      <c r="E6288" s="1" t="s">
        <v>114</v>
      </c>
      <c r="F6288" s="1" t="s">
        <v>115</v>
      </c>
      <c r="G6288" s="1" t="s">
        <v>22</v>
      </c>
      <c r="H6288">
        <v>36</v>
      </c>
      <c r="I6288">
        <v>107</v>
      </c>
      <c r="J6288">
        <v>3852</v>
      </c>
      <c r="K6288">
        <v>1771.9199999999998</v>
      </c>
      <c r="L6288">
        <v>0.45999999999999996</v>
      </c>
      <c r="M6288">
        <v>2080.08</v>
      </c>
      <c r="N6288" s="1" t="s">
        <v>19</v>
      </c>
    </row>
    <row r="6289" spans="1:14" x14ac:dyDescent="0.3">
      <c r="A6289" s="1" t="s">
        <v>50</v>
      </c>
      <c r="B6289">
        <v>1128299</v>
      </c>
      <c r="C6289" s="2">
        <v>44668</v>
      </c>
      <c r="D6289" s="1" t="s">
        <v>103</v>
      </c>
      <c r="E6289" s="1" t="s">
        <v>114</v>
      </c>
      <c r="F6289" s="1" t="s">
        <v>115</v>
      </c>
      <c r="G6289" s="1" t="s">
        <v>23</v>
      </c>
      <c r="H6289">
        <v>40</v>
      </c>
      <c r="I6289">
        <v>120</v>
      </c>
      <c r="J6289">
        <v>4800</v>
      </c>
      <c r="K6289">
        <v>2016</v>
      </c>
      <c r="L6289">
        <v>0.42</v>
      </c>
      <c r="M6289">
        <v>2784</v>
      </c>
      <c r="N6289" s="1" t="s">
        <v>19</v>
      </c>
    </row>
    <row r="6290" spans="1:14" x14ac:dyDescent="0.3">
      <c r="A6290" s="1" t="s">
        <v>50</v>
      </c>
      <c r="B6290">
        <v>1128299</v>
      </c>
      <c r="C6290" s="2">
        <v>44668</v>
      </c>
      <c r="D6290" s="1" t="s">
        <v>103</v>
      </c>
      <c r="E6290" s="1" t="s">
        <v>114</v>
      </c>
      <c r="F6290" s="1" t="s">
        <v>115</v>
      </c>
      <c r="G6290" s="1" t="s">
        <v>24</v>
      </c>
      <c r="H6290">
        <v>27</v>
      </c>
      <c r="I6290">
        <v>91</v>
      </c>
      <c r="J6290">
        <v>2457</v>
      </c>
      <c r="K6290">
        <v>1105.6499999999999</v>
      </c>
      <c r="L6290">
        <v>0.44999999999999996</v>
      </c>
      <c r="M6290">
        <v>1351.3500000000001</v>
      </c>
      <c r="N6290" s="1" t="s">
        <v>19</v>
      </c>
    </row>
    <row r="6291" spans="1:14" x14ac:dyDescent="0.3">
      <c r="A6291" s="1" t="s">
        <v>50</v>
      </c>
      <c r="B6291">
        <v>1128299</v>
      </c>
      <c r="C6291" s="2">
        <v>44668</v>
      </c>
      <c r="D6291" s="1" t="s">
        <v>103</v>
      </c>
      <c r="E6291" s="1" t="s">
        <v>114</v>
      </c>
      <c r="F6291" s="1" t="s">
        <v>115</v>
      </c>
      <c r="G6291" s="1" t="s">
        <v>18</v>
      </c>
      <c r="H6291">
        <v>34</v>
      </c>
      <c r="I6291">
        <v>56</v>
      </c>
      <c r="J6291">
        <v>1904</v>
      </c>
      <c r="K6291">
        <v>971.04</v>
      </c>
      <c r="L6291">
        <v>0.51</v>
      </c>
      <c r="M6291">
        <v>932.96</v>
      </c>
      <c r="N6291" s="1" t="s">
        <v>19</v>
      </c>
    </row>
    <row r="6292" spans="1:14" x14ac:dyDescent="0.3">
      <c r="A6292" s="1" t="s">
        <v>50</v>
      </c>
      <c r="B6292">
        <v>1128299</v>
      </c>
      <c r="C6292" s="2">
        <v>44668</v>
      </c>
      <c r="D6292" s="1" t="s">
        <v>103</v>
      </c>
      <c r="E6292" s="1" t="s">
        <v>114</v>
      </c>
      <c r="F6292" s="1" t="s">
        <v>115</v>
      </c>
      <c r="G6292" s="1" t="s">
        <v>20</v>
      </c>
      <c r="H6292">
        <v>39</v>
      </c>
      <c r="I6292">
        <v>123</v>
      </c>
      <c r="J6292">
        <v>4797</v>
      </c>
      <c r="K6292">
        <v>1774.8899999999999</v>
      </c>
      <c r="L6292">
        <v>0.37</v>
      </c>
      <c r="M6292">
        <v>3022.11</v>
      </c>
      <c r="N6292" s="1" t="s">
        <v>19</v>
      </c>
    </row>
    <row r="6293" spans="1:14" x14ac:dyDescent="0.3">
      <c r="A6293" s="1" t="s">
        <v>50</v>
      </c>
      <c r="B6293">
        <v>1128299</v>
      </c>
      <c r="C6293" s="2">
        <v>44699</v>
      </c>
      <c r="D6293" s="1" t="s">
        <v>103</v>
      </c>
      <c r="E6293" s="1" t="s">
        <v>114</v>
      </c>
      <c r="F6293" s="1" t="s">
        <v>115</v>
      </c>
      <c r="G6293" s="1" t="s">
        <v>21</v>
      </c>
      <c r="H6293">
        <v>32</v>
      </c>
      <c r="I6293">
        <v>176</v>
      </c>
      <c r="J6293">
        <v>5632</v>
      </c>
      <c r="K6293">
        <v>2421.7599999999998</v>
      </c>
      <c r="L6293">
        <v>0.42999999999999994</v>
      </c>
      <c r="M6293">
        <v>3210.2400000000002</v>
      </c>
      <c r="N6293" s="1" t="s">
        <v>19</v>
      </c>
    </row>
    <row r="6294" spans="1:14" x14ac:dyDescent="0.3">
      <c r="A6294" s="1" t="s">
        <v>50</v>
      </c>
      <c r="B6294">
        <v>1128299</v>
      </c>
      <c r="C6294" s="2">
        <v>44699</v>
      </c>
      <c r="D6294" s="1" t="s">
        <v>103</v>
      </c>
      <c r="E6294" s="1" t="s">
        <v>114</v>
      </c>
      <c r="F6294" s="1" t="s">
        <v>115</v>
      </c>
      <c r="G6294" s="1" t="s">
        <v>22</v>
      </c>
      <c r="H6294">
        <v>40</v>
      </c>
      <c r="I6294">
        <v>128</v>
      </c>
      <c r="J6294">
        <v>5120</v>
      </c>
      <c r="K6294">
        <v>2252.7999999999997</v>
      </c>
      <c r="L6294">
        <v>0.43999999999999995</v>
      </c>
      <c r="M6294">
        <v>2867.2000000000003</v>
      </c>
      <c r="N6294" s="1" t="s">
        <v>19</v>
      </c>
    </row>
    <row r="6295" spans="1:14" x14ac:dyDescent="0.3">
      <c r="A6295" s="1" t="s">
        <v>50</v>
      </c>
      <c r="B6295">
        <v>1128299</v>
      </c>
      <c r="C6295" s="2">
        <v>44699</v>
      </c>
      <c r="D6295" s="1" t="s">
        <v>103</v>
      </c>
      <c r="E6295" s="1" t="s">
        <v>114</v>
      </c>
      <c r="F6295" s="1" t="s">
        <v>115</v>
      </c>
      <c r="G6295" s="1" t="s">
        <v>23</v>
      </c>
      <c r="H6295">
        <v>37</v>
      </c>
      <c r="I6295">
        <v>136</v>
      </c>
      <c r="J6295">
        <v>5032</v>
      </c>
      <c r="K6295">
        <v>2113.44</v>
      </c>
      <c r="L6295">
        <v>0.42</v>
      </c>
      <c r="M6295">
        <v>2918.56</v>
      </c>
      <c r="N6295" s="1" t="s">
        <v>19</v>
      </c>
    </row>
    <row r="6296" spans="1:14" x14ac:dyDescent="0.3">
      <c r="A6296" s="1" t="s">
        <v>50</v>
      </c>
      <c r="B6296">
        <v>1128299</v>
      </c>
      <c r="C6296" s="2">
        <v>44699</v>
      </c>
      <c r="D6296" s="1" t="s">
        <v>103</v>
      </c>
      <c r="E6296" s="1" t="s">
        <v>114</v>
      </c>
      <c r="F6296" s="1" t="s">
        <v>115</v>
      </c>
      <c r="G6296" s="1" t="s">
        <v>24</v>
      </c>
      <c r="H6296">
        <v>33</v>
      </c>
      <c r="I6296">
        <v>101</v>
      </c>
      <c r="J6296">
        <v>3333</v>
      </c>
      <c r="K6296">
        <v>1433.1899999999998</v>
      </c>
      <c r="L6296">
        <v>0.42999999999999994</v>
      </c>
      <c r="M6296">
        <v>1899.8100000000002</v>
      </c>
      <c r="N6296" s="1" t="s">
        <v>19</v>
      </c>
    </row>
    <row r="6297" spans="1:14" x14ac:dyDescent="0.3">
      <c r="A6297" s="1" t="s">
        <v>50</v>
      </c>
      <c r="B6297">
        <v>1128299</v>
      </c>
      <c r="C6297" s="2">
        <v>44699</v>
      </c>
      <c r="D6297" s="1" t="s">
        <v>103</v>
      </c>
      <c r="E6297" s="1" t="s">
        <v>114</v>
      </c>
      <c r="F6297" s="1" t="s">
        <v>115</v>
      </c>
      <c r="G6297" s="1" t="s">
        <v>18</v>
      </c>
      <c r="H6297">
        <v>32</v>
      </c>
      <c r="I6297">
        <v>77</v>
      </c>
      <c r="J6297">
        <v>2464</v>
      </c>
      <c r="K6297">
        <v>1182.72</v>
      </c>
      <c r="L6297">
        <v>0.48</v>
      </c>
      <c r="M6297">
        <v>1281.28</v>
      </c>
      <c r="N6297" s="1" t="s">
        <v>19</v>
      </c>
    </row>
    <row r="6298" spans="1:14" x14ac:dyDescent="0.3">
      <c r="A6298" s="1" t="s">
        <v>50</v>
      </c>
      <c r="B6298">
        <v>1128299</v>
      </c>
      <c r="C6298" s="2">
        <v>44699</v>
      </c>
      <c r="D6298" s="1" t="s">
        <v>103</v>
      </c>
      <c r="E6298" s="1" t="s">
        <v>114</v>
      </c>
      <c r="F6298" s="1" t="s">
        <v>115</v>
      </c>
      <c r="G6298" s="1" t="s">
        <v>20</v>
      </c>
      <c r="H6298">
        <v>46</v>
      </c>
      <c r="I6298">
        <v>178</v>
      </c>
      <c r="J6298">
        <v>8188</v>
      </c>
      <c r="K6298">
        <v>3275.2</v>
      </c>
      <c r="L6298">
        <v>0.39999999999999997</v>
      </c>
      <c r="M6298">
        <v>4912.8</v>
      </c>
      <c r="N6298" s="1" t="s">
        <v>19</v>
      </c>
    </row>
    <row r="6299" spans="1:14" x14ac:dyDescent="0.3">
      <c r="A6299" s="1" t="s">
        <v>50</v>
      </c>
      <c r="B6299">
        <v>1128299</v>
      </c>
      <c r="C6299" s="2">
        <v>44729</v>
      </c>
      <c r="D6299" s="1" t="s">
        <v>103</v>
      </c>
      <c r="E6299" s="1" t="s">
        <v>114</v>
      </c>
      <c r="F6299" s="1" t="s">
        <v>115</v>
      </c>
      <c r="G6299" s="1" t="s">
        <v>21</v>
      </c>
      <c r="H6299">
        <v>47</v>
      </c>
      <c r="I6299">
        <v>256</v>
      </c>
      <c r="J6299">
        <v>12032</v>
      </c>
      <c r="K6299">
        <v>5655.04</v>
      </c>
      <c r="L6299">
        <v>0.47</v>
      </c>
      <c r="M6299">
        <v>6376.96</v>
      </c>
      <c r="N6299" s="1" t="s">
        <v>19</v>
      </c>
    </row>
    <row r="6300" spans="1:14" x14ac:dyDescent="0.3">
      <c r="A6300" s="1" t="s">
        <v>50</v>
      </c>
      <c r="B6300">
        <v>1128299</v>
      </c>
      <c r="C6300" s="2">
        <v>44729</v>
      </c>
      <c r="D6300" s="1" t="s">
        <v>103</v>
      </c>
      <c r="E6300" s="1" t="s">
        <v>114</v>
      </c>
      <c r="F6300" s="1" t="s">
        <v>115</v>
      </c>
      <c r="G6300" s="1" t="s">
        <v>22</v>
      </c>
      <c r="H6300">
        <v>55</v>
      </c>
      <c r="I6300">
        <v>224</v>
      </c>
      <c r="J6300">
        <v>12320</v>
      </c>
      <c r="K6300">
        <v>5543.9999999999991</v>
      </c>
      <c r="L6300">
        <v>0.44999999999999996</v>
      </c>
      <c r="M6300">
        <v>6776.0000000000009</v>
      </c>
      <c r="N6300" s="1" t="s">
        <v>19</v>
      </c>
    </row>
    <row r="6301" spans="1:14" x14ac:dyDescent="0.3">
      <c r="A6301" s="1" t="s">
        <v>50</v>
      </c>
      <c r="B6301">
        <v>1128299</v>
      </c>
      <c r="C6301" s="2">
        <v>44729</v>
      </c>
      <c r="D6301" s="1" t="s">
        <v>103</v>
      </c>
      <c r="E6301" s="1" t="s">
        <v>114</v>
      </c>
      <c r="F6301" s="1" t="s">
        <v>115</v>
      </c>
      <c r="G6301" s="1" t="s">
        <v>23</v>
      </c>
      <c r="H6301">
        <v>55</v>
      </c>
      <c r="I6301">
        <v>210</v>
      </c>
      <c r="J6301">
        <v>11550</v>
      </c>
      <c r="K6301">
        <v>5081.9999999999991</v>
      </c>
      <c r="L6301">
        <v>0.43999999999999995</v>
      </c>
      <c r="M6301">
        <v>6468.0000000000009</v>
      </c>
      <c r="N6301" s="1" t="s">
        <v>19</v>
      </c>
    </row>
    <row r="6302" spans="1:14" x14ac:dyDescent="0.3">
      <c r="A6302" s="1" t="s">
        <v>50</v>
      </c>
      <c r="B6302">
        <v>1128299</v>
      </c>
      <c r="C6302" s="2">
        <v>44729</v>
      </c>
      <c r="D6302" s="1" t="s">
        <v>103</v>
      </c>
      <c r="E6302" s="1" t="s">
        <v>114</v>
      </c>
      <c r="F6302" s="1" t="s">
        <v>115</v>
      </c>
      <c r="G6302" s="1" t="s">
        <v>24</v>
      </c>
      <c r="H6302">
        <v>59</v>
      </c>
      <c r="I6302">
        <v>184</v>
      </c>
      <c r="J6302">
        <v>10856</v>
      </c>
      <c r="K6302">
        <v>5102.32</v>
      </c>
      <c r="L6302">
        <v>0.47</v>
      </c>
      <c r="M6302">
        <v>5753.68</v>
      </c>
      <c r="N6302" s="1" t="s">
        <v>19</v>
      </c>
    </row>
    <row r="6303" spans="1:14" x14ac:dyDescent="0.3">
      <c r="A6303" s="1" t="s">
        <v>50</v>
      </c>
      <c r="B6303">
        <v>1128299</v>
      </c>
      <c r="C6303" s="2">
        <v>44729</v>
      </c>
      <c r="D6303" s="1" t="s">
        <v>103</v>
      </c>
      <c r="E6303" s="1" t="s">
        <v>114</v>
      </c>
      <c r="F6303" s="1" t="s">
        <v>115</v>
      </c>
      <c r="G6303" s="1" t="s">
        <v>18</v>
      </c>
      <c r="H6303">
        <v>70</v>
      </c>
      <c r="I6303">
        <v>153</v>
      </c>
      <c r="J6303">
        <v>10710</v>
      </c>
      <c r="K6303">
        <v>5033.7000000000007</v>
      </c>
      <c r="L6303">
        <v>0.47000000000000003</v>
      </c>
      <c r="M6303">
        <v>5676.2999999999993</v>
      </c>
      <c r="N6303" s="1" t="s">
        <v>19</v>
      </c>
    </row>
    <row r="6304" spans="1:14" x14ac:dyDescent="0.3">
      <c r="A6304" s="1" t="s">
        <v>50</v>
      </c>
      <c r="B6304">
        <v>1128299</v>
      </c>
      <c r="C6304" s="2">
        <v>44729</v>
      </c>
      <c r="D6304" s="1" t="s">
        <v>103</v>
      </c>
      <c r="E6304" s="1" t="s">
        <v>114</v>
      </c>
      <c r="F6304" s="1" t="s">
        <v>115</v>
      </c>
      <c r="G6304" s="1" t="s">
        <v>20</v>
      </c>
      <c r="H6304">
        <v>80</v>
      </c>
      <c r="I6304">
        <v>248</v>
      </c>
      <c r="J6304">
        <v>19840</v>
      </c>
      <c r="K6304">
        <v>8134.4</v>
      </c>
      <c r="L6304">
        <v>0.41</v>
      </c>
      <c r="M6304">
        <v>11705.6</v>
      </c>
      <c r="N6304" s="1" t="s">
        <v>19</v>
      </c>
    </row>
    <row r="6305" spans="1:14" x14ac:dyDescent="0.3">
      <c r="A6305" s="1" t="s">
        <v>50</v>
      </c>
      <c r="B6305">
        <v>1128299</v>
      </c>
      <c r="C6305" s="2">
        <v>44758</v>
      </c>
      <c r="D6305" s="1" t="s">
        <v>103</v>
      </c>
      <c r="E6305" s="1" t="s">
        <v>114</v>
      </c>
      <c r="F6305" s="1" t="s">
        <v>115</v>
      </c>
      <c r="G6305" s="1" t="s">
        <v>21</v>
      </c>
      <c r="H6305">
        <v>62</v>
      </c>
      <c r="I6305">
        <v>306</v>
      </c>
      <c r="J6305">
        <v>18972</v>
      </c>
      <c r="K6305">
        <v>8157.9599999999991</v>
      </c>
      <c r="L6305">
        <v>0.42999999999999994</v>
      </c>
      <c r="M6305">
        <v>10814.04</v>
      </c>
      <c r="N6305" s="1" t="s">
        <v>19</v>
      </c>
    </row>
    <row r="6306" spans="1:14" x14ac:dyDescent="0.3">
      <c r="A6306" s="1" t="s">
        <v>50</v>
      </c>
      <c r="B6306">
        <v>1128299</v>
      </c>
      <c r="C6306" s="2">
        <v>44758</v>
      </c>
      <c r="D6306" s="1" t="s">
        <v>103</v>
      </c>
      <c r="E6306" s="1" t="s">
        <v>114</v>
      </c>
      <c r="F6306" s="1" t="s">
        <v>115</v>
      </c>
      <c r="G6306" s="1" t="s">
        <v>22</v>
      </c>
      <c r="H6306">
        <v>67</v>
      </c>
      <c r="I6306">
        <v>248</v>
      </c>
      <c r="J6306">
        <v>16616</v>
      </c>
      <c r="K6306">
        <v>7643.36</v>
      </c>
      <c r="L6306">
        <v>0.45999999999999996</v>
      </c>
      <c r="M6306">
        <v>8972.64</v>
      </c>
      <c r="N6306" s="1" t="s">
        <v>19</v>
      </c>
    </row>
    <row r="6307" spans="1:14" x14ac:dyDescent="0.3">
      <c r="A6307" s="1" t="s">
        <v>50</v>
      </c>
      <c r="B6307">
        <v>1128299</v>
      </c>
      <c r="C6307" s="2">
        <v>44758</v>
      </c>
      <c r="D6307" s="1" t="s">
        <v>103</v>
      </c>
      <c r="E6307" s="1" t="s">
        <v>114</v>
      </c>
      <c r="F6307" s="1" t="s">
        <v>115</v>
      </c>
      <c r="G6307" s="1" t="s">
        <v>23</v>
      </c>
      <c r="H6307">
        <v>69</v>
      </c>
      <c r="I6307">
        <v>210</v>
      </c>
      <c r="J6307">
        <v>14490</v>
      </c>
      <c r="K6307">
        <v>6810.2999999999993</v>
      </c>
      <c r="L6307">
        <v>0.47</v>
      </c>
      <c r="M6307">
        <v>7679.7000000000007</v>
      </c>
      <c r="N6307" s="1" t="s">
        <v>19</v>
      </c>
    </row>
    <row r="6308" spans="1:14" x14ac:dyDescent="0.3">
      <c r="A6308" s="1" t="s">
        <v>50</v>
      </c>
      <c r="B6308">
        <v>1128299</v>
      </c>
      <c r="C6308" s="2">
        <v>44758</v>
      </c>
      <c r="D6308" s="1" t="s">
        <v>103</v>
      </c>
      <c r="E6308" s="1" t="s">
        <v>114</v>
      </c>
      <c r="F6308" s="1" t="s">
        <v>115</v>
      </c>
      <c r="G6308" s="1" t="s">
        <v>24</v>
      </c>
      <c r="H6308">
        <v>62</v>
      </c>
      <c r="I6308">
        <v>198</v>
      </c>
      <c r="J6308">
        <v>12276</v>
      </c>
      <c r="K6308">
        <v>5524.2</v>
      </c>
      <c r="L6308">
        <v>0.44999999999999996</v>
      </c>
      <c r="M6308">
        <v>6751.8</v>
      </c>
      <c r="N6308" s="1" t="s">
        <v>19</v>
      </c>
    </row>
    <row r="6309" spans="1:14" x14ac:dyDescent="0.3">
      <c r="A6309" s="1" t="s">
        <v>50</v>
      </c>
      <c r="B6309">
        <v>1128299</v>
      </c>
      <c r="C6309" s="2">
        <v>44758</v>
      </c>
      <c r="D6309" s="1" t="s">
        <v>103</v>
      </c>
      <c r="E6309" s="1" t="s">
        <v>114</v>
      </c>
      <c r="F6309" s="1" t="s">
        <v>115</v>
      </c>
      <c r="G6309" s="1" t="s">
        <v>18</v>
      </c>
      <c r="H6309">
        <v>73</v>
      </c>
      <c r="I6309">
        <v>221</v>
      </c>
      <c r="J6309">
        <v>16133</v>
      </c>
      <c r="K6309">
        <v>7905.17</v>
      </c>
      <c r="L6309">
        <v>0.49</v>
      </c>
      <c r="M6309">
        <v>8227.83</v>
      </c>
      <c r="N6309" s="1" t="s">
        <v>19</v>
      </c>
    </row>
    <row r="6310" spans="1:14" x14ac:dyDescent="0.3">
      <c r="A6310" s="1" t="s">
        <v>50</v>
      </c>
      <c r="B6310">
        <v>1128299</v>
      </c>
      <c r="C6310" s="2">
        <v>44758</v>
      </c>
      <c r="D6310" s="1" t="s">
        <v>103</v>
      </c>
      <c r="E6310" s="1" t="s">
        <v>114</v>
      </c>
      <c r="F6310" s="1" t="s">
        <v>115</v>
      </c>
      <c r="G6310" s="1" t="s">
        <v>20</v>
      </c>
      <c r="H6310">
        <v>81</v>
      </c>
      <c r="I6310">
        <v>208</v>
      </c>
      <c r="J6310">
        <v>16848</v>
      </c>
      <c r="K6310">
        <v>6907.6799999999994</v>
      </c>
      <c r="L6310">
        <v>0.41</v>
      </c>
      <c r="M6310">
        <v>9940.32</v>
      </c>
      <c r="N6310" s="1" t="s">
        <v>19</v>
      </c>
    </row>
    <row r="6311" spans="1:14" x14ac:dyDescent="0.3">
      <c r="A6311" s="1" t="s">
        <v>50</v>
      </c>
      <c r="B6311">
        <v>1128299</v>
      </c>
      <c r="C6311" s="2">
        <v>44790</v>
      </c>
      <c r="D6311" s="1" t="s">
        <v>103</v>
      </c>
      <c r="E6311" s="1" t="s">
        <v>114</v>
      </c>
      <c r="F6311" s="1" t="s">
        <v>115</v>
      </c>
      <c r="G6311" s="1" t="s">
        <v>21</v>
      </c>
      <c r="H6311">
        <v>73</v>
      </c>
      <c r="I6311">
        <v>255</v>
      </c>
      <c r="J6311">
        <v>18615</v>
      </c>
      <c r="K6311">
        <v>8749.0499999999993</v>
      </c>
      <c r="L6311">
        <v>0.47</v>
      </c>
      <c r="M6311">
        <v>9865.9500000000007</v>
      </c>
      <c r="N6311" s="1" t="s">
        <v>19</v>
      </c>
    </row>
    <row r="6312" spans="1:14" x14ac:dyDescent="0.3">
      <c r="A6312" s="1" t="s">
        <v>50</v>
      </c>
      <c r="B6312">
        <v>1128299</v>
      </c>
      <c r="C6312" s="2">
        <v>44790</v>
      </c>
      <c r="D6312" s="1" t="s">
        <v>103</v>
      </c>
      <c r="E6312" s="1" t="s">
        <v>114</v>
      </c>
      <c r="F6312" s="1" t="s">
        <v>115</v>
      </c>
      <c r="G6312" s="1" t="s">
        <v>22</v>
      </c>
      <c r="H6312">
        <v>57</v>
      </c>
      <c r="I6312">
        <v>256</v>
      </c>
      <c r="J6312">
        <v>14592</v>
      </c>
      <c r="K6312">
        <v>6420.48</v>
      </c>
      <c r="L6312">
        <v>0.43999999999999995</v>
      </c>
      <c r="M6312">
        <v>8171.52</v>
      </c>
      <c r="N6312" s="1" t="s">
        <v>19</v>
      </c>
    </row>
    <row r="6313" spans="1:14" x14ac:dyDescent="0.3">
      <c r="A6313" s="1" t="s">
        <v>50</v>
      </c>
      <c r="B6313">
        <v>1128299</v>
      </c>
      <c r="C6313" s="2">
        <v>44790</v>
      </c>
      <c r="D6313" s="1" t="s">
        <v>103</v>
      </c>
      <c r="E6313" s="1" t="s">
        <v>114</v>
      </c>
      <c r="F6313" s="1" t="s">
        <v>115</v>
      </c>
      <c r="G6313" s="1" t="s">
        <v>23</v>
      </c>
      <c r="H6313">
        <v>50</v>
      </c>
      <c r="I6313">
        <v>217</v>
      </c>
      <c r="J6313">
        <v>10850</v>
      </c>
      <c r="K6313">
        <v>4557</v>
      </c>
      <c r="L6313">
        <v>0.42</v>
      </c>
      <c r="M6313">
        <v>6293</v>
      </c>
      <c r="N6313" s="1" t="s">
        <v>19</v>
      </c>
    </row>
    <row r="6314" spans="1:14" x14ac:dyDescent="0.3">
      <c r="A6314" s="1" t="s">
        <v>50</v>
      </c>
      <c r="B6314">
        <v>1128299</v>
      </c>
      <c r="C6314" s="2">
        <v>44790</v>
      </c>
      <c r="D6314" s="1" t="s">
        <v>103</v>
      </c>
      <c r="E6314" s="1" t="s">
        <v>114</v>
      </c>
      <c r="F6314" s="1" t="s">
        <v>115</v>
      </c>
      <c r="G6314" s="1" t="s">
        <v>24</v>
      </c>
      <c r="H6314">
        <v>55</v>
      </c>
      <c r="I6314">
        <v>143</v>
      </c>
      <c r="J6314">
        <v>7865</v>
      </c>
      <c r="K6314">
        <v>3696.5499999999997</v>
      </c>
      <c r="L6314">
        <v>0.47</v>
      </c>
      <c r="M6314">
        <v>4168.4500000000007</v>
      </c>
      <c r="N6314" s="1" t="s">
        <v>19</v>
      </c>
    </row>
    <row r="6315" spans="1:14" x14ac:dyDescent="0.3">
      <c r="A6315" s="1" t="s">
        <v>50</v>
      </c>
      <c r="B6315">
        <v>1128299</v>
      </c>
      <c r="C6315" s="2">
        <v>44790</v>
      </c>
      <c r="D6315" s="1" t="s">
        <v>103</v>
      </c>
      <c r="E6315" s="1" t="s">
        <v>114</v>
      </c>
      <c r="F6315" s="1" t="s">
        <v>115</v>
      </c>
      <c r="G6315" s="1" t="s">
        <v>18</v>
      </c>
      <c r="H6315">
        <v>47</v>
      </c>
      <c r="I6315">
        <v>152</v>
      </c>
      <c r="J6315">
        <v>7144</v>
      </c>
      <c r="K6315">
        <v>3500.56</v>
      </c>
      <c r="L6315">
        <v>0.49</v>
      </c>
      <c r="M6315">
        <v>3643.44</v>
      </c>
      <c r="N6315" s="1" t="s">
        <v>19</v>
      </c>
    </row>
    <row r="6316" spans="1:14" x14ac:dyDescent="0.3">
      <c r="A6316" s="1" t="s">
        <v>50</v>
      </c>
      <c r="B6316">
        <v>1128299</v>
      </c>
      <c r="C6316" s="2">
        <v>44790</v>
      </c>
      <c r="D6316" s="1" t="s">
        <v>103</v>
      </c>
      <c r="E6316" s="1" t="s">
        <v>114</v>
      </c>
      <c r="F6316" s="1" t="s">
        <v>115</v>
      </c>
      <c r="G6316" s="1" t="s">
        <v>20</v>
      </c>
      <c r="H6316">
        <v>46</v>
      </c>
      <c r="I6316">
        <v>102</v>
      </c>
      <c r="J6316">
        <v>4692</v>
      </c>
      <c r="K6316">
        <v>1782.96</v>
      </c>
      <c r="L6316">
        <v>0.38</v>
      </c>
      <c r="M6316">
        <v>2909.04</v>
      </c>
      <c r="N6316" s="1" t="s">
        <v>19</v>
      </c>
    </row>
    <row r="6317" spans="1:14" x14ac:dyDescent="0.3">
      <c r="A6317" s="1" t="s">
        <v>50</v>
      </c>
      <c r="B6317">
        <v>1128299</v>
      </c>
      <c r="C6317" s="2">
        <v>44822</v>
      </c>
      <c r="D6317" s="1" t="s">
        <v>103</v>
      </c>
      <c r="E6317" s="1" t="s">
        <v>114</v>
      </c>
      <c r="F6317" s="1" t="s">
        <v>115</v>
      </c>
      <c r="G6317" s="1" t="s">
        <v>21</v>
      </c>
      <c r="H6317">
        <v>33</v>
      </c>
      <c r="I6317">
        <v>175</v>
      </c>
      <c r="J6317">
        <v>5775</v>
      </c>
      <c r="K6317">
        <v>2425.5</v>
      </c>
      <c r="L6317">
        <v>0.42</v>
      </c>
      <c r="M6317">
        <v>3349.5</v>
      </c>
      <c r="N6317" s="1" t="s">
        <v>19</v>
      </c>
    </row>
    <row r="6318" spans="1:14" x14ac:dyDescent="0.3">
      <c r="A6318" s="1" t="s">
        <v>50</v>
      </c>
      <c r="B6318">
        <v>1128299</v>
      </c>
      <c r="C6318" s="2">
        <v>44822</v>
      </c>
      <c r="D6318" s="1" t="s">
        <v>103</v>
      </c>
      <c r="E6318" s="1" t="s">
        <v>114</v>
      </c>
      <c r="F6318" s="1" t="s">
        <v>115</v>
      </c>
      <c r="G6318" s="1" t="s">
        <v>22</v>
      </c>
      <c r="H6318">
        <v>40</v>
      </c>
      <c r="I6318">
        <v>175</v>
      </c>
      <c r="J6318">
        <v>7000</v>
      </c>
      <c r="K6318">
        <v>3009.9999999999995</v>
      </c>
      <c r="L6318">
        <v>0.42999999999999994</v>
      </c>
      <c r="M6318">
        <v>3990.0000000000005</v>
      </c>
      <c r="N6318" s="1" t="s">
        <v>19</v>
      </c>
    </row>
    <row r="6319" spans="1:14" x14ac:dyDescent="0.3">
      <c r="A6319" s="1" t="s">
        <v>50</v>
      </c>
      <c r="B6319">
        <v>1128299</v>
      </c>
      <c r="C6319" s="2">
        <v>44822</v>
      </c>
      <c r="D6319" s="1" t="s">
        <v>103</v>
      </c>
      <c r="E6319" s="1" t="s">
        <v>114</v>
      </c>
      <c r="F6319" s="1" t="s">
        <v>115</v>
      </c>
      <c r="G6319" s="1" t="s">
        <v>23</v>
      </c>
      <c r="H6319">
        <v>30</v>
      </c>
      <c r="I6319">
        <v>96</v>
      </c>
      <c r="J6319">
        <v>2880</v>
      </c>
      <c r="K6319">
        <v>1324.8</v>
      </c>
      <c r="L6319">
        <v>0.45999999999999996</v>
      </c>
      <c r="M6319">
        <v>1555.2</v>
      </c>
      <c r="N6319" s="1" t="s">
        <v>19</v>
      </c>
    </row>
    <row r="6320" spans="1:14" x14ac:dyDescent="0.3">
      <c r="A6320" s="1" t="s">
        <v>50</v>
      </c>
      <c r="B6320">
        <v>1128299</v>
      </c>
      <c r="C6320" s="2">
        <v>44822</v>
      </c>
      <c r="D6320" s="1" t="s">
        <v>103</v>
      </c>
      <c r="E6320" s="1" t="s">
        <v>114</v>
      </c>
      <c r="F6320" s="1" t="s">
        <v>115</v>
      </c>
      <c r="G6320" s="1" t="s">
        <v>24</v>
      </c>
      <c r="H6320">
        <v>34</v>
      </c>
      <c r="I6320">
        <v>80</v>
      </c>
      <c r="J6320">
        <v>2720</v>
      </c>
      <c r="K6320">
        <v>1142.3999999999999</v>
      </c>
      <c r="L6320">
        <v>0.42</v>
      </c>
      <c r="M6320">
        <v>1577.6000000000001</v>
      </c>
      <c r="N6320" s="1" t="s">
        <v>19</v>
      </c>
    </row>
    <row r="6321" spans="1:14" x14ac:dyDescent="0.3">
      <c r="A6321" s="1" t="s">
        <v>50</v>
      </c>
      <c r="B6321">
        <v>1128299</v>
      </c>
      <c r="C6321" s="2">
        <v>44822</v>
      </c>
      <c r="D6321" s="1" t="s">
        <v>103</v>
      </c>
      <c r="E6321" s="1" t="s">
        <v>114</v>
      </c>
      <c r="F6321" s="1" t="s">
        <v>115</v>
      </c>
      <c r="G6321" s="1" t="s">
        <v>18</v>
      </c>
      <c r="H6321">
        <v>41</v>
      </c>
      <c r="I6321">
        <v>83</v>
      </c>
      <c r="J6321">
        <v>3403</v>
      </c>
      <c r="K6321">
        <v>1633.4399999999998</v>
      </c>
      <c r="L6321">
        <v>0.48</v>
      </c>
      <c r="M6321">
        <v>1769.5600000000002</v>
      </c>
      <c r="N6321" s="1" t="s">
        <v>19</v>
      </c>
    </row>
    <row r="6322" spans="1:14" x14ac:dyDescent="0.3">
      <c r="A6322" s="1" t="s">
        <v>50</v>
      </c>
      <c r="B6322">
        <v>1128299</v>
      </c>
      <c r="C6322" s="2">
        <v>44822</v>
      </c>
      <c r="D6322" s="1" t="s">
        <v>103</v>
      </c>
      <c r="E6322" s="1" t="s">
        <v>114</v>
      </c>
      <c r="F6322" s="1" t="s">
        <v>115</v>
      </c>
      <c r="G6322" s="1" t="s">
        <v>20</v>
      </c>
      <c r="H6322">
        <v>30</v>
      </c>
      <c r="I6322">
        <v>90</v>
      </c>
      <c r="J6322">
        <v>2700</v>
      </c>
      <c r="K6322">
        <v>1080</v>
      </c>
      <c r="L6322">
        <v>0.39999999999999997</v>
      </c>
      <c r="M6322">
        <v>1620</v>
      </c>
      <c r="N6322" s="1" t="s">
        <v>19</v>
      </c>
    </row>
    <row r="6323" spans="1:14" x14ac:dyDescent="0.3">
      <c r="A6323" s="1" t="s">
        <v>50</v>
      </c>
      <c r="B6323">
        <v>1128299</v>
      </c>
      <c r="C6323" s="2">
        <v>44851</v>
      </c>
      <c r="D6323" s="1" t="s">
        <v>103</v>
      </c>
      <c r="E6323" s="1" t="s">
        <v>114</v>
      </c>
      <c r="F6323" s="1" t="s">
        <v>115</v>
      </c>
      <c r="G6323" s="1" t="s">
        <v>21</v>
      </c>
      <c r="H6323">
        <v>25</v>
      </c>
      <c r="I6323">
        <v>124</v>
      </c>
      <c r="J6323">
        <v>3100</v>
      </c>
      <c r="K6323">
        <v>1332.9999999999998</v>
      </c>
      <c r="L6323">
        <v>0.42999999999999994</v>
      </c>
      <c r="M6323">
        <v>1767.0000000000002</v>
      </c>
      <c r="N6323" s="1" t="s">
        <v>19</v>
      </c>
    </row>
    <row r="6324" spans="1:14" x14ac:dyDescent="0.3">
      <c r="A6324" s="1" t="s">
        <v>50</v>
      </c>
      <c r="B6324">
        <v>1128299</v>
      </c>
      <c r="C6324" s="2">
        <v>44851</v>
      </c>
      <c r="D6324" s="1" t="s">
        <v>103</v>
      </c>
      <c r="E6324" s="1" t="s">
        <v>114</v>
      </c>
      <c r="F6324" s="1" t="s">
        <v>115</v>
      </c>
      <c r="G6324" s="1" t="s">
        <v>22</v>
      </c>
      <c r="H6324">
        <v>34</v>
      </c>
      <c r="I6324">
        <v>184</v>
      </c>
      <c r="J6324">
        <v>6256</v>
      </c>
      <c r="K6324">
        <v>2815.2</v>
      </c>
      <c r="L6324">
        <v>0.44999999999999996</v>
      </c>
      <c r="M6324">
        <v>3440.8</v>
      </c>
      <c r="N6324" s="1" t="s">
        <v>19</v>
      </c>
    </row>
    <row r="6325" spans="1:14" x14ac:dyDescent="0.3">
      <c r="A6325" s="1" t="s">
        <v>50</v>
      </c>
      <c r="B6325">
        <v>1128299</v>
      </c>
      <c r="C6325" s="2">
        <v>44851</v>
      </c>
      <c r="D6325" s="1" t="s">
        <v>103</v>
      </c>
      <c r="E6325" s="1" t="s">
        <v>114</v>
      </c>
      <c r="F6325" s="1" t="s">
        <v>115</v>
      </c>
      <c r="G6325" s="1" t="s">
        <v>23</v>
      </c>
      <c r="H6325">
        <v>33</v>
      </c>
      <c r="I6325">
        <v>128</v>
      </c>
      <c r="J6325">
        <v>4224</v>
      </c>
      <c r="K6325">
        <v>1900.7999999999997</v>
      </c>
      <c r="L6325">
        <v>0.44999999999999996</v>
      </c>
      <c r="M6325">
        <v>2323.2000000000003</v>
      </c>
      <c r="N6325" s="1" t="s">
        <v>19</v>
      </c>
    </row>
    <row r="6326" spans="1:14" x14ac:dyDescent="0.3">
      <c r="A6326" s="1" t="s">
        <v>50</v>
      </c>
      <c r="B6326">
        <v>1128299</v>
      </c>
      <c r="C6326" s="2">
        <v>44851</v>
      </c>
      <c r="D6326" s="1" t="s">
        <v>103</v>
      </c>
      <c r="E6326" s="1" t="s">
        <v>114</v>
      </c>
      <c r="F6326" s="1" t="s">
        <v>115</v>
      </c>
      <c r="G6326" s="1" t="s">
        <v>24</v>
      </c>
      <c r="H6326">
        <v>31</v>
      </c>
      <c r="I6326">
        <v>120</v>
      </c>
      <c r="J6326">
        <v>3720</v>
      </c>
      <c r="K6326">
        <v>1599.5999999999997</v>
      </c>
      <c r="L6326">
        <v>0.42999999999999994</v>
      </c>
      <c r="M6326">
        <v>2120.4000000000005</v>
      </c>
      <c r="N6326" s="1" t="s">
        <v>19</v>
      </c>
    </row>
    <row r="6327" spans="1:14" x14ac:dyDescent="0.3">
      <c r="A6327" s="1" t="s">
        <v>50</v>
      </c>
      <c r="B6327">
        <v>1128299</v>
      </c>
      <c r="C6327" s="2">
        <v>44851</v>
      </c>
      <c r="D6327" s="1" t="s">
        <v>103</v>
      </c>
      <c r="E6327" s="1" t="s">
        <v>114</v>
      </c>
      <c r="F6327" s="1" t="s">
        <v>115</v>
      </c>
      <c r="G6327" s="1" t="s">
        <v>18</v>
      </c>
      <c r="H6327">
        <v>39</v>
      </c>
      <c r="I6327">
        <v>112</v>
      </c>
      <c r="J6327">
        <v>4368</v>
      </c>
      <c r="K6327">
        <v>2096.64</v>
      </c>
      <c r="L6327">
        <v>0.48</v>
      </c>
      <c r="M6327">
        <v>2271.36</v>
      </c>
      <c r="N6327" s="1" t="s">
        <v>19</v>
      </c>
    </row>
    <row r="6328" spans="1:14" x14ac:dyDescent="0.3">
      <c r="A6328" s="1" t="s">
        <v>50</v>
      </c>
      <c r="B6328">
        <v>1128299</v>
      </c>
      <c r="C6328" s="2">
        <v>44851</v>
      </c>
      <c r="D6328" s="1" t="s">
        <v>103</v>
      </c>
      <c r="E6328" s="1" t="s">
        <v>114</v>
      </c>
      <c r="F6328" s="1" t="s">
        <v>115</v>
      </c>
      <c r="G6328" s="1" t="s">
        <v>20</v>
      </c>
      <c r="H6328">
        <v>44</v>
      </c>
      <c r="I6328">
        <v>140</v>
      </c>
      <c r="J6328">
        <v>6160</v>
      </c>
      <c r="K6328">
        <v>2464</v>
      </c>
      <c r="L6328">
        <v>0.39999999999999997</v>
      </c>
      <c r="M6328">
        <v>3696</v>
      </c>
      <c r="N6328" s="1" t="s">
        <v>19</v>
      </c>
    </row>
    <row r="6329" spans="1:14" x14ac:dyDescent="0.3">
      <c r="A6329" s="1" t="s">
        <v>50</v>
      </c>
      <c r="B6329">
        <v>1128299</v>
      </c>
      <c r="C6329" s="2">
        <v>44882</v>
      </c>
      <c r="D6329" s="1" t="s">
        <v>103</v>
      </c>
      <c r="E6329" s="1" t="s">
        <v>114</v>
      </c>
      <c r="F6329" s="1" t="s">
        <v>115</v>
      </c>
      <c r="G6329" s="1" t="s">
        <v>21</v>
      </c>
      <c r="H6329">
        <v>28</v>
      </c>
      <c r="I6329">
        <v>219</v>
      </c>
      <c r="J6329">
        <v>6132</v>
      </c>
      <c r="K6329">
        <v>2882.04</v>
      </c>
      <c r="L6329">
        <v>0.47</v>
      </c>
      <c r="M6329">
        <v>3249.96</v>
      </c>
      <c r="N6329" s="1" t="s">
        <v>19</v>
      </c>
    </row>
    <row r="6330" spans="1:14" x14ac:dyDescent="0.3">
      <c r="A6330" s="1" t="s">
        <v>50</v>
      </c>
      <c r="B6330">
        <v>1128299</v>
      </c>
      <c r="C6330" s="2">
        <v>44882</v>
      </c>
      <c r="D6330" s="1" t="s">
        <v>103</v>
      </c>
      <c r="E6330" s="1" t="s">
        <v>114</v>
      </c>
      <c r="F6330" s="1" t="s">
        <v>115</v>
      </c>
      <c r="G6330" s="1" t="s">
        <v>22</v>
      </c>
      <c r="H6330">
        <v>35</v>
      </c>
      <c r="I6330">
        <v>224</v>
      </c>
      <c r="J6330">
        <v>7840</v>
      </c>
      <c r="K6330">
        <v>3684.7999999999997</v>
      </c>
      <c r="L6330">
        <v>0.47</v>
      </c>
      <c r="M6330">
        <v>4155.2000000000007</v>
      </c>
      <c r="N6330" s="1" t="s">
        <v>19</v>
      </c>
    </row>
    <row r="6331" spans="1:14" x14ac:dyDescent="0.3">
      <c r="A6331" s="1" t="s">
        <v>50</v>
      </c>
      <c r="B6331">
        <v>1128299</v>
      </c>
      <c r="C6331" s="2">
        <v>44882</v>
      </c>
      <c r="D6331" s="1" t="s">
        <v>103</v>
      </c>
      <c r="E6331" s="1" t="s">
        <v>114</v>
      </c>
      <c r="F6331" s="1" t="s">
        <v>115</v>
      </c>
      <c r="G6331" s="1" t="s">
        <v>23</v>
      </c>
      <c r="H6331">
        <v>30</v>
      </c>
      <c r="I6331">
        <v>158</v>
      </c>
      <c r="J6331">
        <v>4740</v>
      </c>
      <c r="K6331">
        <v>2180.3999999999996</v>
      </c>
      <c r="L6331">
        <v>0.45999999999999996</v>
      </c>
      <c r="M6331">
        <v>2559.6000000000004</v>
      </c>
      <c r="N6331" s="1" t="s">
        <v>19</v>
      </c>
    </row>
    <row r="6332" spans="1:14" x14ac:dyDescent="0.3">
      <c r="A6332" s="1" t="s">
        <v>50</v>
      </c>
      <c r="B6332">
        <v>1128299</v>
      </c>
      <c r="C6332" s="2">
        <v>44882</v>
      </c>
      <c r="D6332" s="1" t="s">
        <v>103</v>
      </c>
      <c r="E6332" s="1" t="s">
        <v>114</v>
      </c>
      <c r="F6332" s="1" t="s">
        <v>115</v>
      </c>
      <c r="G6332" s="1" t="s">
        <v>24</v>
      </c>
      <c r="H6332">
        <v>40</v>
      </c>
      <c r="I6332">
        <v>155</v>
      </c>
      <c r="J6332">
        <v>6200</v>
      </c>
      <c r="K6332">
        <v>2852</v>
      </c>
      <c r="L6332">
        <v>0.45999999999999996</v>
      </c>
      <c r="M6332">
        <v>3348</v>
      </c>
      <c r="N6332" s="1" t="s">
        <v>19</v>
      </c>
    </row>
    <row r="6333" spans="1:14" x14ac:dyDescent="0.3">
      <c r="A6333" s="1" t="s">
        <v>50</v>
      </c>
      <c r="B6333">
        <v>1128299</v>
      </c>
      <c r="C6333" s="2">
        <v>44882</v>
      </c>
      <c r="D6333" s="1" t="s">
        <v>103</v>
      </c>
      <c r="E6333" s="1" t="s">
        <v>114</v>
      </c>
      <c r="F6333" s="1" t="s">
        <v>115</v>
      </c>
      <c r="G6333" s="1" t="s">
        <v>18</v>
      </c>
      <c r="H6333">
        <v>53</v>
      </c>
      <c r="I6333">
        <v>147</v>
      </c>
      <c r="J6333">
        <v>7791</v>
      </c>
      <c r="K6333">
        <v>3661.7700000000004</v>
      </c>
      <c r="L6333">
        <v>0.47000000000000003</v>
      </c>
      <c r="M6333">
        <v>4129.2299999999996</v>
      </c>
      <c r="N6333" s="1" t="s">
        <v>19</v>
      </c>
    </row>
    <row r="6334" spans="1:14" x14ac:dyDescent="0.3">
      <c r="A6334" s="1" t="s">
        <v>50</v>
      </c>
      <c r="B6334">
        <v>1128299</v>
      </c>
      <c r="C6334" s="2">
        <v>44882</v>
      </c>
      <c r="D6334" s="1" t="s">
        <v>103</v>
      </c>
      <c r="E6334" s="1" t="s">
        <v>114</v>
      </c>
      <c r="F6334" s="1" t="s">
        <v>115</v>
      </c>
      <c r="G6334" s="1" t="s">
        <v>20</v>
      </c>
      <c r="H6334">
        <v>64</v>
      </c>
      <c r="I6334">
        <v>180</v>
      </c>
      <c r="J6334">
        <v>11520</v>
      </c>
      <c r="K6334">
        <v>4723.2</v>
      </c>
      <c r="L6334">
        <v>0.41</v>
      </c>
      <c r="M6334">
        <v>6796.8</v>
      </c>
      <c r="N6334" s="1" t="s">
        <v>19</v>
      </c>
    </row>
    <row r="6335" spans="1:14" x14ac:dyDescent="0.3">
      <c r="A6335" s="1" t="s">
        <v>50</v>
      </c>
      <c r="B6335">
        <v>1128299</v>
      </c>
      <c r="C6335" s="2">
        <v>44911</v>
      </c>
      <c r="D6335" s="1" t="s">
        <v>103</v>
      </c>
      <c r="E6335" s="1" t="s">
        <v>114</v>
      </c>
      <c r="F6335" s="1" t="s">
        <v>115</v>
      </c>
      <c r="G6335" s="1" t="s">
        <v>21</v>
      </c>
      <c r="H6335">
        <v>46</v>
      </c>
      <c r="I6335">
        <v>272</v>
      </c>
      <c r="J6335">
        <v>12512</v>
      </c>
      <c r="K6335">
        <v>5755.5199999999995</v>
      </c>
      <c r="L6335">
        <v>0.45999999999999996</v>
      </c>
      <c r="M6335">
        <v>6756.4800000000005</v>
      </c>
      <c r="N6335" s="1" t="s">
        <v>19</v>
      </c>
    </row>
    <row r="6336" spans="1:14" x14ac:dyDescent="0.3">
      <c r="A6336" s="1" t="s">
        <v>50</v>
      </c>
      <c r="B6336">
        <v>1128299</v>
      </c>
      <c r="C6336" s="2">
        <v>44911</v>
      </c>
      <c r="D6336" s="1" t="s">
        <v>103</v>
      </c>
      <c r="E6336" s="1" t="s">
        <v>114</v>
      </c>
      <c r="F6336" s="1" t="s">
        <v>115</v>
      </c>
      <c r="G6336" s="1" t="s">
        <v>22</v>
      </c>
      <c r="H6336">
        <v>52</v>
      </c>
      <c r="I6336">
        <v>248</v>
      </c>
      <c r="J6336">
        <v>12896</v>
      </c>
      <c r="K6336">
        <v>5674.2399999999989</v>
      </c>
      <c r="L6336">
        <v>0.43999999999999995</v>
      </c>
      <c r="M6336">
        <v>7221.7600000000011</v>
      </c>
      <c r="N6336" s="1" t="s">
        <v>19</v>
      </c>
    </row>
    <row r="6337" spans="1:14" x14ac:dyDescent="0.3">
      <c r="A6337" s="1" t="s">
        <v>14</v>
      </c>
      <c r="B6337">
        <v>1128299</v>
      </c>
      <c r="C6337" s="2">
        <v>44911</v>
      </c>
      <c r="D6337" s="1" t="s">
        <v>103</v>
      </c>
      <c r="E6337" s="1" t="s">
        <v>114</v>
      </c>
      <c r="F6337" s="1" t="s">
        <v>115</v>
      </c>
      <c r="G6337" s="1" t="s">
        <v>23</v>
      </c>
      <c r="H6337">
        <v>75.000000000000028</v>
      </c>
      <c r="I6337">
        <v>600</v>
      </c>
      <c r="J6337">
        <v>450000.00000000017</v>
      </c>
      <c r="K6337">
        <v>180000.00000000006</v>
      </c>
      <c r="L6337">
        <v>0.39999999999999997</v>
      </c>
      <c r="M6337">
        <v>270000.00000000012</v>
      </c>
      <c r="N6337" s="1" t="s">
        <v>25</v>
      </c>
    </row>
    <row r="6338" spans="1:14" x14ac:dyDescent="0.3">
      <c r="A6338" s="1" t="s">
        <v>14</v>
      </c>
      <c r="B6338">
        <v>1128299</v>
      </c>
      <c r="C6338" s="2">
        <v>44911</v>
      </c>
      <c r="D6338" s="1" t="s">
        <v>103</v>
      </c>
      <c r="E6338" s="1" t="s">
        <v>114</v>
      </c>
      <c r="F6338" s="1" t="s">
        <v>115</v>
      </c>
      <c r="G6338" s="1" t="s">
        <v>24</v>
      </c>
      <c r="H6338">
        <v>75.000000000000028</v>
      </c>
      <c r="I6338">
        <v>600</v>
      </c>
      <c r="J6338">
        <v>450000.00000000017</v>
      </c>
      <c r="K6338">
        <v>180000.00000000006</v>
      </c>
      <c r="L6338">
        <v>0.39999999999999997</v>
      </c>
      <c r="M6338">
        <v>270000.00000000012</v>
      </c>
      <c r="N6338" s="1" t="s">
        <v>25</v>
      </c>
    </row>
    <row r="6339" spans="1:14" x14ac:dyDescent="0.3">
      <c r="A6339" s="1" t="s">
        <v>14</v>
      </c>
      <c r="B6339">
        <v>1128299</v>
      </c>
      <c r="C6339" s="2">
        <v>44911</v>
      </c>
      <c r="D6339" s="1" t="s">
        <v>103</v>
      </c>
      <c r="E6339" s="1" t="s">
        <v>114</v>
      </c>
      <c r="F6339" s="1" t="s">
        <v>115</v>
      </c>
      <c r="G6339" s="1" t="s">
        <v>18</v>
      </c>
      <c r="H6339">
        <v>85.000000000000014</v>
      </c>
      <c r="I6339">
        <v>525</v>
      </c>
      <c r="J6339">
        <v>446250.00000000006</v>
      </c>
      <c r="K6339">
        <v>200812.50000000003</v>
      </c>
      <c r="L6339">
        <v>0.45</v>
      </c>
      <c r="M6339">
        <v>245437.50000000003</v>
      </c>
      <c r="N6339" s="1" t="s">
        <v>25</v>
      </c>
    </row>
    <row r="6340" spans="1:14" x14ac:dyDescent="0.3">
      <c r="A6340" s="1" t="s">
        <v>14</v>
      </c>
      <c r="B6340">
        <v>1128299</v>
      </c>
      <c r="C6340" s="2">
        <v>44911</v>
      </c>
      <c r="D6340" s="1" t="s">
        <v>103</v>
      </c>
      <c r="E6340" s="1" t="s">
        <v>114</v>
      </c>
      <c r="F6340" s="1" t="s">
        <v>115</v>
      </c>
      <c r="G6340" s="1" t="s">
        <v>20</v>
      </c>
      <c r="H6340">
        <v>90.000000000000028</v>
      </c>
      <c r="I6340">
        <v>625</v>
      </c>
      <c r="J6340">
        <v>562500.00000000023</v>
      </c>
      <c r="K6340">
        <v>196875.00000000006</v>
      </c>
      <c r="L6340">
        <v>0.35</v>
      </c>
      <c r="M6340">
        <v>365625.00000000017</v>
      </c>
      <c r="N6340" s="1" t="s">
        <v>25</v>
      </c>
    </row>
    <row r="6341" spans="1:14" x14ac:dyDescent="0.3">
      <c r="A6341" s="1" t="s">
        <v>14</v>
      </c>
      <c r="B6341">
        <v>1128299</v>
      </c>
      <c r="C6341" s="2">
        <v>44911</v>
      </c>
      <c r="D6341" s="1" t="s">
        <v>103</v>
      </c>
      <c r="E6341" s="1" t="s">
        <v>114</v>
      </c>
      <c r="F6341" s="1" t="s">
        <v>115</v>
      </c>
      <c r="G6341" s="1" t="s">
        <v>23</v>
      </c>
      <c r="H6341">
        <v>69</v>
      </c>
      <c r="I6341">
        <v>162</v>
      </c>
      <c r="J6341">
        <v>11178</v>
      </c>
      <c r="K6341">
        <v>5812.56</v>
      </c>
      <c r="L6341">
        <v>0.52</v>
      </c>
      <c r="M6341">
        <v>5365.44</v>
      </c>
      <c r="N6341" s="1" t="s">
        <v>25</v>
      </c>
    </row>
    <row r="6342" spans="1:14" x14ac:dyDescent="0.3">
      <c r="A6342" s="1" t="s">
        <v>14</v>
      </c>
      <c r="B6342">
        <v>1128299</v>
      </c>
      <c r="C6342" s="2">
        <v>44911</v>
      </c>
      <c r="D6342" s="1" t="s">
        <v>103</v>
      </c>
      <c r="E6342" s="1" t="s">
        <v>114</v>
      </c>
      <c r="F6342" s="1" t="s">
        <v>115</v>
      </c>
      <c r="G6342" s="1" t="s">
        <v>24</v>
      </c>
      <c r="H6342">
        <v>72</v>
      </c>
      <c r="I6342">
        <v>156</v>
      </c>
      <c r="J6342">
        <v>11232</v>
      </c>
      <c r="K6342">
        <v>6065.2800000000007</v>
      </c>
      <c r="L6342">
        <v>0.54</v>
      </c>
      <c r="M6342">
        <v>5166.7199999999993</v>
      </c>
      <c r="N6342" s="1" t="s">
        <v>25</v>
      </c>
    </row>
    <row r="6343" spans="1:14" x14ac:dyDescent="0.3">
      <c r="A6343" s="1" t="s">
        <v>14</v>
      </c>
      <c r="B6343">
        <v>1128299</v>
      </c>
      <c r="C6343" s="2">
        <v>44911</v>
      </c>
      <c r="D6343" s="1" t="s">
        <v>103</v>
      </c>
      <c r="E6343" s="1" t="s">
        <v>114</v>
      </c>
      <c r="F6343" s="1" t="s">
        <v>115</v>
      </c>
      <c r="G6343" s="1" t="s">
        <v>18</v>
      </c>
      <c r="H6343">
        <v>82</v>
      </c>
      <c r="I6343">
        <v>131</v>
      </c>
      <c r="J6343">
        <v>10742</v>
      </c>
      <c r="K6343">
        <v>6230.3600000000006</v>
      </c>
      <c r="L6343">
        <v>0.58000000000000007</v>
      </c>
      <c r="M6343">
        <v>4511.6399999999994</v>
      </c>
      <c r="N6343" s="1" t="s">
        <v>25</v>
      </c>
    </row>
    <row r="6344" spans="1:14" x14ac:dyDescent="0.3">
      <c r="A6344" s="1" t="s">
        <v>14</v>
      </c>
      <c r="B6344">
        <v>1128299</v>
      </c>
      <c r="C6344" s="2">
        <v>44911</v>
      </c>
      <c r="D6344" s="1" t="s">
        <v>103</v>
      </c>
      <c r="E6344" s="1" t="s">
        <v>114</v>
      </c>
      <c r="F6344" s="1" t="s">
        <v>115</v>
      </c>
      <c r="G6344" s="1" t="s">
        <v>20</v>
      </c>
      <c r="H6344">
        <v>87</v>
      </c>
      <c r="I6344">
        <v>175</v>
      </c>
      <c r="J6344">
        <v>15225</v>
      </c>
      <c r="K6344">
        <v>6851.2499999999991</v>
      </c>
      <c r="L6344">
        <v>0.44999999999999996</v>
      </c>
      <c r="M6344">
        <v>8373.75</v>
      </c>
      <c r="N6344" s="1" t="s">
        <v>25</v>
      </c>
    </row>
    <row r="6345" spans="1:14" x14ac:dyDescent="0.3">
      <c r="A6345" s="1" t="s">
        <v>14</v>
      </c>
      <c r="B6345">
        <v>1128299</v>
      </c>
      <c r="C6345" s="2">
        <v>44911</v>
      </c>
      <c r="D6345" s="1" t="s">
        <v>103</v>
      </c>
      <c r="E6345" s="1" t="s">
        <v>114</v>
      </c>
      <c r="F6345" s="1" t="s">
        <v>115</v>
      </c>
      <c r="G6345" s="1" t="s">
        <v>23</v>
      </c>
      <c r="H6345">
        <v>53</v>
      </c>
      <c r="I6345">
        <v>192</v>
      </c>
      <c r="J6345">
        <v>10176</v>
      </c>
      <c r="K6345">
        <v>4375.6799999999994</v>
      </c>
      <c r="L6345">
        <v>0.42999999999999994</v>
      </c>
      <c r="M6345">
        <v>5800.3200000000006</v>
      </c>
      <c r="N6345" s="1" t="s">
        <v>19</v>
      </c>
    </row>
    <row r="6346" spans="1:14" x14ac:dyDescent="0.3">
      <c r="A6346" s="1" t="s">
        <v>14</v>
      </c>
      <c r="B6346">
        <v>1128299</v>
      </c>
      <c r="C6346" s="2">
        <v>44911</v>
      </c>
      <c r="D6346" s="1" t="s">
        <v>103</v>
      </c>
      <c r="E6346" s="1" t="s">
        <v>114</v>
      </c>
      <c r="F6346" s="1" t="s">
        <v>115</v>
      </c>
      <c r="G6346" s="1" t="s">
        <v>24</v>
      </c>
      <c r="H6346">
        <v>53</v>
      </c>
      <c r="I6346">
        <v>192</v>
      </c>
      <c r="J6346">
        <v>10176</v>
      </c>
      <c r="K6346">
        <v>4782.7199999999993</v>
      </c>
      <c r="L6346">
        <v>0.47</v>
      </c>
      <c r="M6346">
        <v>5393.2800000000007</v>
      </c>
      <c r="N6346" s="1" t="s">
        <v>19</v>
      </c>
    </row>
    <row r="6347" spans="1:14" x14ac:dyDescent="0.3">
      <c r="A6347" s="1" t="s">
        <v>14</v>
      </c>
      <c r="B6347">
        <v>1128299</v>
      </c>
      <c r="C6347" s="2">
        <v>44911</v>
      </c>
      <c r="D6347" s="1" t="s">
        <v>103</v>
      </c>
      <c r="E6347" s="1" t="s">
        <v>114</v>
      </c>
      <c r="F6347" s="1" t="s">
        <v>115</v>
      </c>
      <c r="G6347" s="1" t="s">
        <v>18</v>
      </c>
      <c r="H6347">
        <v>55</v>
      </c>
      <c r="I6347">
        <v>168</v>
      </c>
      <c r="J6347">
        <v>9240</v>
      </c>
      <c r="K6347">
        <v>4435.2</v>
      </c>
      <c r="L6347">
        <v>0.48</v>
      </c>
      <c r="M6347">
        <v>4804.8</v>
      </c>
      <c r="N6347" s="1" t="s">
        <v>19</v>
      </c>
    </row>
    <row r="6348" spans="1:14" x14ac:dyDescent="0.3">
      <c r="A6348" s="1" t="s">
        <v>14</v>
      </c>
      <c r="B6348">
        <v>1128299</v>
      </c>
      <c r="C6348" s="2">
        <v>44911</v>
      </c>
      <c r="D6348" s="1" t="s">
        <v>103</v>
      </c>
      <c r="E6348" s="1" t="s">
        <v>114</v>
      </c>
      <c r="F6348" s="1" t="s">
        <v>115</v>
      </c>
      <c r="G6348" s="1" t="s">
        <v>20</v>
      </c>
      <c r="H6348">
        <v>59</v>
      </c>
      <c r="I6348">
        <v>194</v>
      </c>
      <c r="J6348">
        <v>11446</v>
      </c>
      <c r="K6348">
        <v>4578.3999999999996</v>
      </c>
      <c r="L6348">
        <v>0.39999999999999997</v>
      </c>
      <c r="M6348">
        <v>6867.6</v>
      </c>
      <c r="N6348" s="1" t="s">
        <v>19</v>
      </c>
    </row>
    <row r="6349" spans="1:14" x14ac:dyDescent="0.3">
      <c r="A6349" s="1" t="s">
        <v>50</v>
      </c>
      <c r="B6349">
        <v>1128299</v>
      </c>
      <c r="C6349" s="2">
        <v>44866</v>
      </c>
      <c r="D6349" s="1" t="s">
        <v>103</v>
      </c>
      <c r="E6349" s="1" t="s">
        <v>104</v>
      </c>
      <c r="F6349" s="1" t="s">
        <v>116</v>
      </c>
      <c r="G6349" s="1" t="s">
        <v>21</v>
      </c>
      <c r="H6349">
        <v>40</v>
      </c>
      <c r="I6349">
        <v>775</v>
      </c>
      <c r="J6349">
        <v>310000</v>
      </c>
      <c r="K6349">
        <v>108500.00000000001</v>
      </c>
      <c r="L6349">
        <v>0.35000000000000003</v>
      </c>
      <c r="M6349">
        <v>201500</v>
      </c>
      <c r="N6349" s="1" t="s">
        <v>19</v>
      </c>
    </row>
    <row r="6350" spans="1:14" x14ac:dyDescent="0.3">
      <c r="A6350" s="1" t="s">
        <v>50</v>
      </c>
      <c r="B6350">
        <v>1128299</v>
      </c>
      <c r="C6350" s="2">
        <v>44867</v>
      </c>
      <c r="D6350" s="1" t="s">
        <v>103</v>
      </c>
      <c r="E6350" s="1" t="s">
        <v>104</v>
      </c>
      <c r="F6350" s="1" t="s">
        <v>116</v>
      </c>
      <c r="G6350" s="1" t="s">
        <v>22</v>
      </c>
      <c r="H6350">
        <v>50</v>
      </c>
      <c r="I6350">
        <v>775</v>
      </c>
      <c r="J6350">
        <v>387500</v>
      </c>
      <c r="K6350">
        <v>77500</v>
      </c>
      <c r="L6350">
        <v>0.2</v>
      </c>
      <c r="M6350">
        <v>310000</v>
      </c>
      <c r="N6350" s="1" t="s">
        <v>19</v>
      </c>
    </row>
    <row r="6351" spans="1:14" x14ac:dyDescent="0.3">
      <c r="A6351" s="1" t="s">
        <v>50</v>
      </c>
      <c r="B6351">
        <v>1128299</v>
      </c>
      <c r="C6351" s="2">
        <v>44868</v>
      </c>
      <c r="D6351" s="1" t="s">
        <v>103</v>
      </c>
      <c r="E6351" s="1" t="s">
        <v>104</v>
      </c>
      <c r="F6351" s="1" t="s">
        <v>116</v>
      </c>
      <c r="G6351" s="1" t="s">
        <v>23</v>
      </c>
      <c r="H6351">
        <v>50</v>
      </c>
      <c r="I6351">
        <v>775</v>
      </c>
      <c r="J6351">
        <v>387500</v>
      </c>
      <c r="K6351">
        <v>135625</v>
      </c>
      <c r="L6351">
        <v>0.35000000000000003</v>
      </c>
      <c r="M6351">
        <v>251875</v>
      </c>
      <c r="N6351" s="1" t="s">
        <v>19</v>
      </c>
    </row>
    <row r="6352" spans="1:14" x14ac:dyDescent="0.3">
      <c r="A6352" s="1" t="s">
        <v>50</v>
      </c>
      <c r="B6352">
        <v>1128299</v>
      </c>
      <c r="C6352" s="2">
        <v>44869</v>
      </c>
      <c r="D6352" s="1" t="s">
        <v>103</v>
      </c>
      <c r="E6352" s="1" t="s">
        <v>104</v>
      </c>
      <c r="F6352" s="1" t="s">
        <v>116</v>
      </c>
      <c r="G6352" s="1" t="s">
        <v>24</v>
      </c>
      <c r="H6352">
        <v>50</v>
      </c>
      <c r="I6352">
        <v>625</v>
      </c>
      <c r="J6352">
        <v>312500</v>
      </c>
      <c r="K6352">
        <v>93750</v>
      </c>
      <c r="L6352">
        <v>0.3</v>
      </c>
      <c r="M6352">
        <v>218750</v>
      </c>
      <c r="N6352" s="1" t="s">
        <v>19</v>
      </c>
    </row>
    <row r="6353" spans="1:14" x14ac:dyDescent="0.3">
      <c r="A6353" s="1" t="s">
        <v>50</v>
      </c>
      <c r="B6353">
        <v>1128299</v>
      </c>
      <c r="C6353" s="2">
        <v>44866</v>
      </c>
      <c r="D6353" s="1" t="s">
        <v>103</v>
      </c>
      <c r="E6353" s="1" t="s">
        <v>104</v>
      </c>
      <c r="F6353" s="1" t="s">
        <v>116</v>
      </c>
      <c r="G6353" s="1" t="s">
        <v>21</v>
      </c>
      <c r="H6353">
        <v>37</v>
      </c>
      <c r="I6353">
        <v>209</v>
      </c>
      <c r="J6353">
        <v>7733</v>
      </c>
      <c r="K6353">
        <v>3479.8500000000004</v>
      </c>
      <c r="L6353">
        <v>0.45000000000000007</v>
      </c>
      <c r="M6353">
        <v>4253.1499999999996</v>
      </c>
      <c r="N6353" s="1" t="s">
        <v>25</v>
      </c>
    </row>
    <row r="6354" spans="1:14" x14ac:dyDescent="0.3">
      <c r="A6354" s="1" t="s">
        <v>50</v>
      </c>
      <c r="B6354">
        <v>1128299</v>
      </c>
      <c r="C6354" s="2">
        <v>44867</v>
      </c>
      <c r="D6354" s="1" t="s">
        <v>103</v>
      </c>
      <c r="E6354" s="1" t="s">
        <v>104</v>
      </c>
      <c r="F6354" s="1" t="s">
        <v>116</v>
      </c>
      <c r="G6354" s="1" t="s">
        <v>22</v>
      </c>
      <c r="H6354">
        <v>49</v>
      </c>
      <c r="I6354">
        <v>194</v>
      </c>
      <c r="J6354">
        <v>9506</v>
      </c>
      <c r="K6354">
        <v>2946.86</v>
      </c>
      <c r="L6354">
        <v>0.31</v>
      </c>
      <c r="M6354">
        <v>6559.1399999999994</v>
      </c>
      <c r="N6354" s="1" t="s">
        <v>25</v>
      </c>
    </row>
    <row r="6355" spans="1:14" x14ac:dyDescent="0.3">
      <c r="A6355" s="1" t="s">
        <v>50</v>
      </c>
      <c r="B6355">
        <v>1128299</v>
      </c>
      <c r="C6355" s="2">
        <v>44868</v>
      </c>
      <c r="D6355" s="1" t="s">
        <v>103</v>
      </c>
      <c r="E6355" s="1" t="s">
        <v>104</v>
      </c>
      <c r="F6355" s="1" t="s">
        <v>116</v>
      </c>
      <c r="G6355" s="1" t="s">
        <v>23</v>
      </c>
      <c r="H6355">
        <v>46</v>
      </c>
      <c r="I6355">
        <v>217</v>
      </c>
      <c r="J6355">
        <v>9982</v>
      </c>
      <c r="K6355">
        <v>4491.9000000000005</v>
      </c>
      <c r="L6355">
        <v>0.45000000000000007</v>
      </c>
      <c r="M6355">
        <v>5490.0999999999995</v>
      </c>
      <c r="N6355" s="1" t="s">
        <v>25</v>
      </c>
    </row>
    <row r="6356" spans="1:14" x14ac:dyDescent="0.3">
      <c r="A6356" s="1" t="s">
        <v>50</v>
      </c>
      <c r="B6356">
        <v>1128299</v>
      </c>
      <c r="C6356" s="2">
        <v>44869</v>
      </c>
      <c r="D6356" s="1" t="s">
        <v>103</v>
      </c>
      <c r="E6356" s="1" t="s">
        <v>104</v>
      </c>
      <c r="F6356" s="1" t="s">
        <v>116</v>
      </c>
      <c r="G6356" s="1" t="s">
        <v>24</v>
      </c>
      <c r="H6356">
        <v>48</v>
      </c>
      <c r="I6356">
        <v>175</v>
      </c>
      <c r="J6356">
        <v>8400</v>
      </c>
      <c r="K6356">
        <v>3360</v>
      </c>
      <c r="L6356">
        <v>0.4</v>
      </c>
      <c r="M6356">
        <v>5040</v>
      </c>
      <c r="N6356" s="1" t="s">
        <v>25</v>
      </c>
    </row>
    <row r="6357" spans="1:14" x14ac:dyDescent="0.3">
      <c r="A6357" s="1" t="s">
        <v>50</v>
      </c>
      <c r="B6357">
        <v>1128299</v>
      </c>
      <c r="C6357" s="2">
        <v>44866</v>
      </c>
      <c r="D6357" s="1" t="s">
        <v>103</v>
      </c>
      <c r="E6357" s="1" t="s">
        <v>104</v>
      </c>
      <c r="F6357" s="1" t="s">
        <v>116</v>
      </c>
      <c r="G6357" s="1" t="s">
        <v>21</v>
      </c>
      <c r="H6357">
        <v>30</v>
      </c>
      <c r="I6357">
        <v>264</v>
      </c>
      <c r="J6357">
        <v>7920</v>
      </c>
      <c r="K6357">
        <v>3088.8</v>
      </c>
      <c r="L6357">
        <v>0.39</v>
      </c>
      <c r="M6357">
        <v>4831.2</v>
      </c>
      <c r="N6357" s="1" t="s">
        <v>19</v>
      </c>
    </row>
    <row r="6358" spans="1:14" x14ac:dyDescent="0.3">
      <c r="A6358" s="1" t="s">
        <v>50</v>
      </c>
      <c r="B6358">
        <v>1128299</v>
      </c>
      <c r="C6358" s="2">
        <v>44867</v>
      </c>
      <c r="D6358" s="1" t="s">
        <v>103</v>
      </c>
      <c r="E6358" s="1" t="s">
        <v>104</v>
      </c>
      <c r="F6358" s="1" t="s">
        <v>116</v>
      </c>
      <c r="G6358" s="1" t="s">
        <v>22</v>
      </c>
      <c r="H6358">
        <v>33</v>
      </c>
      <c r="I6358">
        <v>248</v>
      </c>
      <c r="J6358">
        <v>8184</v>
      </c>
      <c r="K6358">
        <v>1882.3200000000002</v>
      </c>
      <c r="L6358">
        <v>0.23</v>
      </c>
      <c r="M6358">
        <v>6301.68</v>
      </c>
      <c r="N6358" s="1" t="s">
        <v>19</v>
      </c>
    </row>
    <row r="6359" spans="1:14" x14ac:dyDescent="0.3">
      <c r="A6359" s="1" t="s">
        <v>50</v>
      </c>
      <c r="B6359">
        <v>1128299</v>
      </c>
      <c r="C6359" s="2">
        <v>44868</v>
      </c>
      <c r="D6359" s="1" t="s">
        <v>103</v>
      </c>
      <c r="E6359" s="1" t="s">
        <v>104</v>
      </c>
      <c r="F6359" s="1" t="s">
        <v>116</v>
      </c>
      <c r="G6359" s="1" t="s">
        <v>23</v>
      </c>
      <c r="H6359">
        <v>33</v>
      </c>
      <c r="I6359">
        <v>271</v>
      </c>
      <c r="J6359">
        <v>8943</v>
      </c>
      <c r="K6359">
        <v>3756.0600000000004</v>
      </c>
      <c r="L6359">
        <v>0.42000000000000004</v>
      </c>
      <c r="M6359">
        <v>5186.9399999999996</v>
      </c>
      <c r="N6359" s="1" t="s">
        <v>19</v>
      </c>
    </row>
    <row r="6360" spans="1:14" x14ac:dyDescent="0.3">
      <c r="A6360" s="1" t="s">
        <v>50</v>
      </c>
      <c r="B6360">
        <v>1128299</v>
      </c>
      <c r="C6360" s="2">
        <v>44869</v>
      </c>
      <c r="D6360" s="1" t="s">
        <v>103</v>
      </c>
      <c r="E6360" s="1" t="s">
        <v>104</v>
      </c>
      <c r="F6360" s="1" t="s">
        <v>116</v>
      </c>
      <c r="G6360" s="1" t="s">
        <v>24</v>
      </c>
      <c r="H6360">
        <v>35</v>
      </c>
      <c r="I6360">
        <v>219</v>
      </c>
      <c r="J6360">
        <v>7665</v>
      </c>
      <c r="K6360">
        <v>2759.4</v>
      </c>
      <c r="L6360">
        <v>0.36</v>
      </c>
      <c r="M6360">
        <v>4905.6000000000004</v>
      </c>
      <c r="N6360" s="1" t="s">
        <v>19</v>
      </c>
    </row>
    <row r="6361" spans="1:14" x14ac:dyDescent="0.3">
      <c r="A6361" s="1" t="s">
        <v>14</v>
      </c>
      <c r="B6361">
        <v>1197831</v>
      </c>
      <c r="C6361" s="2">
        <v>44566</v>
      </c>
      <c r="D6361" s="1" t="s">
        <v>103</v>
      </c>
      <c r="E6361" s="1" t="s">
        <v>114</v>
      </c>
      <c r="F6361" s="1" t="s">
        <v>115</v>
      </c>
      <c r="G6361" s="1" t="s">
        <v>21</v>
      </c>
      <c r="H6361">
        <v>20</v>
      </c>
      <c r="I6361">
        <v>675</v>
      </c>
      <c r="J6361">
        <v>135000</v>
      </c>
      <c r="K6361">
        <v>40500</v>
      </c>
      <c r="L6361">
        <v>0.3</v>
      </c>
      <c r="M6361">
        <v>94500</v>
      </c>
      <c r="N6361" s="1" t="s">
        <v>25</v>
      </c>
    </row>
    <row r="6362" spans="1:14" x14ac:dyDescent="0.3">
      <c r="A6362" s="1" t="s">
        <v>14</v>
      </c>
      <c r="B6362">
        <v>1197831</v>
      </c>
      <c r="C6362" s="2">
        <v>44566</v>
      </c>
      <c r="D6362" s="1" t="s">
        <v>103</v>
      </c>
      <c r="E6362" s="1" t="s">
        <v>114</v>
      </c>
      <c r="F6362" s="1" t="s">
        <v>115</v>
      </c>
      <c r="G6362" s="1" t="s">
        <v>22</v>
      </c>
      <c r="H6362">
        <v>30</v>
      </c>
      <c r="I6362">
        <v>675</v>
      </c>
      <c r="J6362">
        <v>202500</v>
      </c>
      <c r="K6362">
        <v>60750</v>
      </c>
      <c r="L6362">
        <v>0.3</v>
      </c>
      <c r="M6362">
        <v>141750</v>
      </c>
      <c r="N6362" s="1" t="s">
        <v>25</v>
      </c>
    </row>
    <row r="6363" spans="1:14" x14ac:dyDescent="0.3">
      <c r="A6363" s="1" t="s">
        <v>14</v>
      </c>
      <c r="B6363">
        <v>1197831</v>
      </c>
      <c r="C6363" s="2">
        <v>44566</v>
      </c>
      <c r="D6363" s="1" t="s">
        <v>103</v>
      </c>
      <c r="E6363" s="1" t="s">
        <v>114</v>
      </c>
      <c r="F6363" s="1" t="s">
        <v>115</v>
      </c>
      <c r="G6363" s="1" t="s">
        <v>23</v>
      </c>
      <c r="H6363">
        <v>30</v>
      </c>
      <c r="I6363">
        <v>475</v>
      </c>
      <c r="J6363">
        <v>142500</v>
      </c>
      <c r="K6363">
        <v>42750</v>
      </c>
      <c r="L6363">
        <v>0.3</v>
      </c>
      <c r="M6363">
        <v>99750</v>
      </c>
      <c r="N6363" s="1" t="s">
        <v>25</v>
      </c>
    </row>
    <row r="6364" spans="1:14" x14ac:dyDescent="0.3">
      <c r="A6364" s="1" t="s">
        <v>14</v>
      </c>
      <c r="B6364">
        <v>1197831</v>
      </c>
      <c r="C6364" s="2">
        <v>44566</v>
      </c>
      <c r="D6364" s="1" t="s">
        <v>103</v>
      </c>
      <c r="E6364" s="1" t="s">
        <v>114</v>
      </c>
      <c r="F6364" s="1" t="s">
        <v>115</v>
      </c>
      <c r="G6364" s="1" t="s">
        <v>24</v>
      </c>
      <c r="H6364">
        <v>35</v>
      </c>
      <c r="I6364">
        <v>475</v>
      </c>
      <c r="J6364">
        <v>166250</v>
      </c>
      <c r="K6364">
        <v>66500</v>
      </c>
      <c r="L6364">
        <v>0.4</v>
      </c>
      <c r="M6364">
        <v>99750</v>
      </c>
      <c r="N6364" s="1" t="s">
        <v>25</v>
      </c>
    </row>
    <row r="6365" spans="1:14" x14ac:dyDescent="0.3">
      <c r="A6365" s="1" t="s">
        <v>14</v>
      </c>
      <c r="B6365">
        <v>1197831</v>
      </c>
      <c r="C6365" s="2">
        <v>44566</v>
      </c>
      <c r="D6365" s="1" t="s">
        <v>103</v>
      </c>
      <c r="E6365" s="1" t="s">
        <v>114</v>
      </c>
      <c r="F6365" s="1" t="s">
        <v>115</v>
      </c>
      <c r="G6365" s="1" t="s">
        <v>18</v>
      </c>
      <c r="H6365">
        <v>40</v>
      </c>
      <c r="I6365">
        <v>325</v>
      </c>
      <c r="J6365">
        <v>130000</v>
      </c>
      <c r="K6365">
        <v>32500</v>
      </c>
      <c r="L6365">
        <v>0.25</v>
      </c>
      <c r="M6365">
        <v>97500</v>
      </c>
      <c r="N6365" s="1" t="s">
        <v>25</v>
      </c>
    </row>
    <row r="6366" spans="1:14" x14ac:dyDescent="0.3">
      <c r="A6366" s="1" t="s">
        <v>50</v>
      </c>
      <c r="B6366">
        <v>1197831</v>
      </c>
      <c r="C6366" s="2">
        <v>44566</v>
      </c>
      <c r="D6366" s="1" t="s">
        <v>103</v>
      </c>
      <c r="E6366" s="1" t="s">
        <v>114</v>
      </c>
      <c r="F6366" s="1" t="s">
        <v>115</v>
      </c>
      <c r="G6366" s="1" t="s">
        <v>20</v>
      </c>
      <c r="H6366">
        <v>35</v>
      </c>
      <c r="I6366">
        <v>475</v>
      </c>
      <c r="J6366">
        <v>166250</v>
      </c>
      <c r="K6366">
        <v>74812.5</v>
      </c>
      <c r="L6366">
        <v>0.45</v>
      </c>
      <c r="M6366">
        <v>91437.5</v>
      </c>
      <c r="N6366" s="1" t="s">
        <v>25</v>
      </c>
    </row>
    <row r="6367" spans="1:14" x14ac:dyDescent="0.3">
      <c r="A6367" s="1" t="s">
        <v>14</v>
      </c>
      <c r="B6367">
        <v>1197831</v>
      </c>
      <c r="C6367" s="2">
        <v>44596</v>
      </c>
      <c r="D6367" s="1" t="s">
        <v>103</v>
      </c>
      <c r="E6367" s="1" t="s">
        <v>114</v>
      </c>
      <c r="F6367" s="1" t="s">
        <v>115</v>
      </c>
      <c r="G6367" s="1" t="s">
        <v>21</v>
      </c>
      <c r="H6367">
        <v>25</v>
      </c>
      <c r="I6367">
        <v>625</v>
      </c>
      <c r="J6367">
        <v>156250</v>
      </c>
      <c r="K6367">
        <v>46875</v>
      </c>
      <c r="L6367">
        <v>0.3</v>
      </c>
      <c r="M6367">
        <v>109375</v>
      </c>
      <c r="N6367" s="1" t="s">
        <v>25</v>
      </c>
    </row>
    <row r="6368" spans="1:14" x14ac:dyDescent="0.3">
      <c r="A6368" s="1" t="s">
        <v>14</v>
      </c>
      <c r="B6368">
        <v>1197831</v>
      </c>
      <c r="C6368" s="2">
        <v>44596</v>
      </c>
      <c r="D6368" s="1" t="s">
        <v>103</v>
      </c>
      <c r="E6368" s="1" t="s">
        <v>114</v>
      </c>
      <c r="F6368" s="1" t="s">
        <v>115</v>
      </c>
      <c r="G6368" s="1" t="s">
        <v>22</v>
      </c>
      <c r="H6368">
        <v>35</v>
      </c>
      <c r="I6368">
        <v>600</v>
      </c>
      <c r="J6368">
        <v>210000</v>
      </c>
      <c r="K6368">
        <v>63000</v>
      </c>
      <c r="L6368">
        <v>0.3</v>
      </c>
      <c r="M6368">
        <v>147000</v>
      </c>
      <c r="N6368" s="1" t="s">
        <v>25</v>
      </c>
    </row>
    <row r="6369" spans="1:14" x14ac:dyDescent="0.3">
      <c r="A6369" s="1" t="s">
        <v>14</v>
      </c>
      <c r="B6369">
        <v>1197831</v>
      </c>
      <c r="C6369" s="2">
        <v>44596</v>
      </c>
      <c r="D6369" s="1" t="s">
        <v>103</v>
      </c>
      <c r="E6369" s="1" t="s">
        <v>114</v>
      </c>
      <c r="F6369" s="1" t="s">
        <v>115</v>
      </c>
      <c r="G6369" s="1" t="s">
        <v>23</v>
      </c>
      <c r="H6369">
        <v>35</v>
      </c>
      <c r="I6369">
        <v>425</v>
      </c>
      <c r="J6369">
        <v>148750</v>
      </c>
      <c r="K6369">
        <v>44625</v>
      </c>
      <c r="L6369">
        <v>0.3</v>
      </c>
      <c r="M6369">
        <v>104125</v>
      </c>
      <c r="N6369" s="1" t="s">
        <v>25</v>
      </c>
    </row>
    <row r="6370" spans="1:14" x14ac:dyDescent="0.3">
      <c r="A6370" s="1" t="s">
        <v>14</v>
      </c>
      <c r="B6370">
        <v>1197831</v>
      </c>
      <c r="C6370" s="2">
        <v>44566</v>
      </c>
      <c r="D6370" s="1" t="s">
        <v>103</v>
      </c>
      <c r="E6370" s="1" t="s">
        <v>114</v>
      </c>
      <c r="F6370" s="1" t="s">
        <v>115</v>
      </c>
      <c r="G6370" s="1" t="s">
        <v>21</v>
      </c>
      <c r="H6370">
        <v>19</v>
      </c>
      <c r="I6370">
        <v>182</v>
      </c>
      <c r="J6370">
        <v>3458</v>
      </c>
      <c r="K6370">
        <v>1486.94</v>
      </c>
      <c r="L6370">
        <v>0.43</v>
      </c>
      <c r="M6370">
        <v>1971.06</v>
      </c>
      <c r="N6370" s="1" t="s">
        <v>25</v>
      </c>
    </row>
    <row r="6371" spans="1:14" x14ac:dyDescent="0.3">
      <c r="A6371" s="1" t="s">
        <v>14</v>
      </c>
      <c r="B6371">
        <v>1197831</v>
      </c>
      <c r="C6371" s="2">
        <v>44566</v>
      </c>
      <c r="D6371" s="1" t="s">
        <v>103</v>
      </c>
      <c r="E6371" s="1" t="s">
        <v>114</v>
      </c>
      <c r="F6371" s="1" t="s">
        <v>115</v>
      </c>
      <c r="G6371" s="1" t="s">
        <v>22</v>
      </c>
      <c r="H6371">
        <v>28</v>
      </c>
      <c r="I6371">
        <v>196</v>
      </c>
      <c r="J6371">
        <v>5488</v>
      </c>
      <c r="K6371">
        <v>2469.6</v>
      </c>
      <c r="L6371">
        <v>0.44999999999999996</v>
      </c>
      <c r="M6371">
        <v>3018.4</v>
      </c>
      <c r="N6371" s="1" t="s">
        <v>25</v>
      </c>
    </row>
    <row r="6372" spans="1:14" x14ac:dyDescent="0.3">
      <c r="A6372" s="1" t="s">
        <v>14</v>
      </c>
      <c r="B6372">
        <v>1197831</v>
      </c>
      <c r="C6372" s="2">
        <v>44566</v>
      </c>
      <c r="D6372" s="1" t="s">
        <v>103</v>
      </c>
      <c r="E6372" s="1" t="s">
        <v>114</v>
      </c>
      <c r="F6372" s="1" t="s">
        <v>115</v>
      </c>
      <c r="G6372" s="1" t="s">
        <v>23</v>
      </c>
      <c r="H6372">
        <v>28</v>
      </c>
      <c r="I6372">
        <v>119</v>
      </c>
      <c r="J6372">
        <v>3332</v>
      </c>
      <c r="K6372">
        <v>1332.8000000000002</v>
      </c>
      <c r="L6372">
        <v>0.4</v>
      </c>
      <c r="M6372">
        <v>1999.1999999999998</v>
      </c>
      <c r="N6372" s="1" t="s">
        <v>25</v>
      </c>
    </row>
    <row r="6373" spans="1:14" x14ac:dyDescent="0.3">
      <c r="A6373" s="1" t="s">
        <v>14</v>
      </c>
      <c r="B6373">
        <v>1197831</v>
      </c>
      <c r="C6373" s="2">
        <v>44566</v>
      </c>
      <c r="D6373" s="1" t="s">
        <v>103</v>
      </c>
      <c r="E6373" s="1" t="s">
        <v>114</v>
      </c>
      <c r="F6373" s="1" t="s">
        <v>115</v>
      </c>
      <c r="G6373" s="1" t="s">
        <v>24</v>
      </c>
      <c r="H6373">
        <v>33</v>
      </c>
      <c r="I6373">
        <v>133</v>
      </c>
      <c r="J6373">
        <v>4389</v>
      </c>
      <c r="K6373">
        <v>2326.17</v>
      </c>
      <c r="L6373">
        <v>0.53</v>
      </c>
      <c r="M6373">
        <v>2062.83</v>
      </c>
      <c r="N6373" s="1" t="s">
        <v>25</v>
      </c>
    </row>
    <row r="6374" spans="1:14" x14ac:dyDescent="0.3">
      <c r="A6374" s="1" t="s">
        <v>14</v>
      </c>
      <c r="B6374">
        <v>1197831</v>
      </c>
      <c r="C6374" s="2">
        <v>44566</v>
      </c>
      <c r="D6374" s="1" t="s">
        <v>103</v>
      </c>
      <c r="E6374" s="1" t="s">
        <v>114</v>
      </c>
      <c r="F6374" s="1" t="s">
        <v>115</v>
      </c>
      <c r="G6374" s="1" t="s">
        <v>18</v>
      </c>
      <c r="H6374">
        <v>36</v>
      </c>
      <c r="I6374">
        <v>85</v>
      </c>
      <c r="J6374">
        <v>3060</v>
      </c>
      <c r="K6374">
        <v>1132.2</v>
      </c>
      <c r="L6374">
        <v>0.37</v>
      </c>
      <c r="M6374">
        <v>1927.8</v>
      </c>
      <c r="N6374" s="1" t="s">
        <v>25</v>
      </c>
    </row>
    <row r="6375" spans="1:14" x14ac:dyDescent="0.3">
      <c r="A6375" s="1" t="s">
        <v>50</v>
      </c>
      <c r="B6375">
        <v>1197831</v>
      </c>
      <c r="C6375" s="2">
        <v>44566</v>
      </c>
      <c r="D6375" s="1" t="s">
        <v>103</v>
      </c>
      <c r="E6375" s="1" t="s">
        <v>114</v>
      </c>
      <c r="F6375" s="1" t="s">
        <v>115</v>
      </c>
      <c r="G6375" s="1" t="s">
        <v>20</v>
      </c>
      <c r="H6375">
        <v>34</v>
      </c>
      <c r="I6375">
        <v>143</v>
      </c>
      <c r="J6375">
        <v>4862</v>
      </c>
      <c r="K6375">
        <v>2917.2</v>
      </c>
      <c r="L6375">
        <v>0.6</v>
      </c>
      <c r="M6375">
        <v>1944.8000000000002</v>
      </c>
      <c r="N6375" s="1" t="s">
        <v>25</v>
      </c>
    </row>
    <row r="6376" spans="1:14" x14ac:dyDescent="0.3">
      <c r="A6376" s="1" t="s">
        <v>14</v>
      </c>
      <c r="B6376">
        <v>1197831</v>
      </c>
      <c r="C6376" s="2">
        <v>44596</v>
      </c>
      <c r="D6376" s="1" t="s">
        <v>103</v>
      </c>
      <c r="E6376" s="1" t="s">
        <v>114</v>
      </c>
      <c r="F6376" s="1" t="s">
        <v>115</v>
      </c>
      <c r="G6376" s="1" t="s">
        <v>21</v>
      </c>
      <c r="H6376">
        <v>23</v>
      </c>
      <c r="I6376">
        <v>163</v>
      </c>
      <c r="J6376">
        <v>3749</v>
      </c>
      <c r="K6376">
        <v>1499.6000000000001</v>
      </c>
      <c r="L6376">
        <v>0.4</v>
      </c>
      <c r="M6376">
        <v>2249.3999999999996</v>
      </c>
      <c r="N6376" s="1" t="s">
        <v>25</v>
      </c>
    </row>
    <row r="6377" spans="1:14" x14ac:dyDescent="0.3">
      <c r="A6377" s="1" t="s">
        <v>14</v>
      </c>
      <c r="B6377">
        <v>1197831</v>
      </c>
      <c r="C6377" s="2">
        <v>44596</v>
      </c>
      <c r="D6377" s="1" t="s">
        <v>103</v>
      </c>
      <c r="E6377" s="1" t="s">
        <v>114</v>
      </c>
      <c r="F6377" s="1" t="s">
        <v>115</v>
      </c>
      <c r="G6377" s="1" t="s">
        <v>22</v>
      </c>
      <c r="H6377">
        <v>32</v>
      </c>
      <c r="I6377">
        <v>174</v>
      </c>
      <c r="J6377">
        <v>5568</v>
      </c>
      <c r="K6377">
        <v>2338.56</v>
      </c>
      <c r="L6377">
        <v>0.42</v>
      </c>
      <c r="M6377">
        <v>3229.44</v>
      </c>
      <c r="N6377" s="1" t="s">
        <v>25</v>
      </c>
    </row>
    <row r="6378" spans="1:14" x14ac:dyDescent="0.3">
      <c r="A6378" s="1" t="s">
        <v>14</v>
      </c>
      <c r="B6378">
        <v>1197831</v>
      </c>
      <c r="C6378" s="2">
        <v>44596</v>
      </c>
      <c r="D6378" s="1" t="s">
        <v>103</v>
      </c>
      <c r="E6378" s="1" t="s">
        <v>114</v>
      </c>
      <c r="F6378" s="1" t="s">
        <v>115</v>
      </c>
      <c r="G6378" s="1" t="s">
        <v>23</v>
      </c>
      <c r="H6378">
        <v>34</v>
      </c>
      <c r="I6378">
        <v>128</v>
      </c>
      <c r="J6378">
        <v>4352</v>
      </c>
      <c r="K6378">
        <v>1784.32</v>
      </c>
      <c r="L6378">
        <v>0.41</v>
      </c>
      <c r="M6378">
        <v>2567.6800000000003</v>
      </c>
      <c r="N6378" s="1" t="s">
        <v>25</v>
      </c>
    </row>
    <row r="6379" spans="1:14" x14ac:dyDescent="0.3">
      <c r="A6379" s="1" t="s">
        <v>14</v>
      </c>
      <c r="B6379">
        <v>1197831</v>
      </c>
      <c r="C6379" s="2">
        <v>44566</v>
      </c>
      <c r="D6379" s="1" t="s">
        <v>103</v>
      </c>
      <c r="E6379" s="1" t="s">
        <v>114</v>
      </c>
      <c r="F6379" s="1" t="s">
        <v>115</v>
      </c>
      <c r="G6379" s="1" t="s">
        <v>21</v>
      </c>
      <c r="H6379">
        <v>14</v>
      </c>
      <c r="I6379">
        <v>223</v>
      </c>
      <c r="J6379">
        <v>3122</v>
      </c>
      <c r="K6379">
        <v>1061.4799999999998</v>
      </c>
      <c r="L6379">
        <v>0.33999999999999997</v>
      </c>
      <c r="M6379">
        <v>2060.5200000000004</v>
      </c>
      <c r="N6379" s="1" t="s">
        <v>19</v>
      </c>
    </row>
    <row r="6380" spans="1:14" x14ac:dyDescent="0.3">
      <c r="A6380" s="1" t="s">
        <v>14</v>
      </c>
      <c r="B6380">
        <v>1197831</v>
      </c>
      <c r="C6380" s="2">
        <v>44566</v>
      </c>
      <c r="D6380" s="1" t="s">
        <v>103</v>
      </c>
      <c r="E6380" s="1" t="s">
        <v>114</v>
      </c>
      <c r="F6380" s="1" t="s">
        <v>115</v>
      </c>
      <c r="G6380" s="1" t="s">
        <v>22</v>
      </c>
      <c r="H6380">
        <v>20</v>
      </c>
      <c r="I6380">
        <v>209</v>
      </c>
      <c r="J6380">
        <v>4180</v>
      </c>
      <c r="K6380">
        <v>1504.8</v>
      </c>
      <c r="L6380">
        <v>0.36</v>
      </c>
      <c r="M6380">
        <v>2675.2</v>
      </c>
      <c r="N6380" s="1" t="s">
        <v>19</v>
      </c>
    </row>
    <row r="6381" spans="1:14" x14ac:dyDescent="0.3">
      <c r="A6381" s="1" t="s">
        <v>14</v>
      </c>
      <c r="B6381">
        <v>1197831</v>
      </c>
      <c r="C6381" s="2">
        <v>44566</v>
      </c>
      <c r="D6381" s="1" t="s">
        <v>103</v>
      </c>
      <c r="E6381" s="1" t="s">
        <v>114</v>
      </c>
      <c r="F6381" s="1" t="s">
        <v>115</v>
      </c>
      <c r="G6381" s="1" t="s">
        <v>23</v>
      </c>
      <c r="H6381">
        <v>21</v>
      </c>
      <c r="I6381">
        <v>162</v>
      </c>
      <c r="J6381">
        <v>3402</v>
      </c>
      <c r="K6381">
        <v>1258.74</v>
      </c>
      <c r="L6381">
        <v>0.37</v>
      </c>
      <c r="M6381">
        <v>2143.2600000000002</v>
      </c>
      <c r="N6381" s="1" t="s">
        <v>19</v>
      </c>
    </row>
    <row r="6382" spans="1:14" x14ac:dyDescent="0.3">
      <c r="A6382" s="1" t="s">
        <v>14</v>
      </c>
      <c r="B6382">
        <v>1197831</v>
      </c>
      <c r="C6382" s="2">
        <v>44566</v>
      </c>
      <c r="D6382" s="1" t="s">
        <v>103</v>
      </c>
      <c r="E6382" s="1" t="s">
        <v>114</v>
      </c>
      <c r="F6382" s="1" t="s">
        <v>115</v>
      </c>
      <c r="G6382" s="1" t="s">
        <v>24</v>
      </c>
      <c r="H6382">
        <v>26</v>
      </c>
      <c r="I6382">
        <v>166</v>
      </c>
      <c r="J6382">
        <v>4316</v>
      </c>
      <c r="K6382">
        <v>1812.7200000000003</v>
      </c>
      <c r="L6382">
        <v>0.42000000000000004</v>
      </c>
      <c r="M6382">
        <v>2503.2799999999997</v>
      </c>
      <c r="N6382" s="1" t="s">
        <v>19</v>
      </c>
    </row>
    <row r="6383" spans="1:14" x14ac:dyDescent="0.3">
      <c r="A6383" s="1" t="s">
        <v>14</v>
      </c>
      <c r="B6383">
        <v>1197831</v>
      </c>
      <c r="C6383" s="2">
        <v>44566</v>
      </c>
      <c r="D6383" s="1" t="s">
        <v>103</v>
      </c>
      <c r="E6383" s="1" t="s">
        <v>114</v>
      </c>
      <c r="F6383" s="1" t="s">
        <v>115</v>
      </c>
      <c r="G6383" s="1" t="s">
        <v>18</v>
      </c>
      <c r="H6383">
        <v>28</v>
      </c>
      <c r="I6383">
        <v>111</v>
      </c>
      <c r="J6383">
        <v>3108</v>
      </c>
      <c r="K6383">
        <v>870.24000000000012</v>
      </c>
      <c r="L6383">
        <v>0.28000000000000003</v>
      </c>
      <c r="M6383">
        <v>2237.7599999999998</v>
      </c>
      <c r="N6383" s="1" t="s">
        <v>19</v>
      </c>
    </row>
    <row r="6384" spans="1:14" x14ac:dyDescent="0.3">
      <c r="A6384" s="1" t="s">
        <v>50</v>
      </c>
      <c r="B6384">
        <v>1197831</v>
      </c>
      <c r="C6384" s="2">
        <v>44566</v>
      </c>
      <c r="D6384" s="1" t="s">
        <v>103</v>
      </c>
      <c r="E6384" s="1" t="s">
        <v>114</v>
      </c>
      <c r="F6384" s="1" t="s">
        <v>115</v>
      </c>
      <c r="G6384" s="1" t="s">
        <v>20</v>
      </c>
      <c r="H6384">
        <v>23</v>
      </c>
      <c r="I6384">
        <v>147</v>
      </c>
      <c r="J6384">
        <v>3381</v>
      </c>
      <c r="K6384">
        <v>1690.5</v>
      </c>
      <c r="L6384">
        <v>0.5</v>
      </c>
      <c r="M6384">
        <v>1690.5</v>
      </c>
      <c r="N6384" s="1" t="s">
        <v>19</v>
      </c>
    </row>
    <row r="6385" spans="1:14" x14ac:dyDescent="0.3">
      <c r="A6385" s="1" t="s">
        <v>14</v>
      </c>
      <c r="B6385">
        <v>1197831</v>
      </c>
      <c r="C6385" s="2">
        <v>44596</v>
      </c>
      <c r="D6385" s="1" t="s">
        <v>103</v>
      </c>
      <c r="E6385" s="1" t="s">
        <v>114</v>
      </c>
      <c r="F6385" s="1" t="s">
        <v>115</v>
      </c>
      <c r="G6385" s="1" t="s">
        <v>21</v>
      </c>
      <c r="H6385">
        <v>18</v>
      </c>
      <c r="I6385">
        <v>200</v>
      </c>
      <c r="J6385">
        <v>3600</v>
      </c>
      <c r="K6385">
        <v>1152</v>
      </c>
      <c r="L6385">
        <v>0.32</v>
      </c>
      <c r="M6385">
        <v>2448</v>
      </c>
      <c r="N6385" s="1" t="s">
        <v>19</v>
      </c>
    </row>
    <row r="6386" spans="1:14" x14ac:dyDescent="0.3">
      <c r="A6386" s="1" t="s">
        <v>14</v>
      </c>
      <c r="B6386">
        <v>1197831</v>
      </c>
      <c r="C6386" s="2">
        <v>44596</v>
      </c>
      <c r="D6386" s="1" t="s">
        <v>103</v>
      </c>
      <c r="E6386" s="1" t="s">
        <v>114</v>
      </c>
      <c r="F6386" s="1" t="s">
        <v>115</v>
      </c>
      <c r="G6386" s="1" t="s">
        <v>22</v>
      </c>
      <c r="H6386">
        <v>28</v>
      </c>
      <c r="I6386">
        <v>180</v>
      </c>
      <c r="J6386">
        <v>5040</v>
      </c>
      <c r="K6386">
        <v>1663.1999999999998</v>
      </c>
      <c r="L6386">
        <v>0.32999999999999996</v>
      </c>
      <c r="M6386">
        <v>3376.8</v>
      </c>
      <c r="N6386" s="1" t="s">
        <v>19</v>
      </c>
    </row>
    <row r="6387" spans="1:14" x14ac:dyDescent="0.3">
      <c r="A6387" s="1" t="s">
        <v>14</v>
      </c>
      <c r="B6387">
        <v>1197831</v>
      </c>
      <c r="C6387" s="2">
        <v>44596</v>
      </c>
      <c r="D6387" s="1" t="s">
        <v>103</v>
      </c>
      <c r="E6387" s="1" t="s">
        <v>114</v>
      </c>
      <c r="F6387" s="1" t="s">
        <v>115</v>
      </c>
      <c r="G6387" s="1" t="s">
        <v>23</v>
      </c>
      <c r="H6387">
        <v>28</v>
      </c>
      <c r="I6387">
        <v>128</v>
      </c>
      <c r="J6387">
        <v>3584</v>
      </c>
      <c r="K6387">
        <v>1254.3999999999999</v>
      </c>
      <c r="L6387">
        <v>0.35</v>
      </c>
      <c r="M6387">
        <v>2329.6000000000004</v>
      </c>
      <c r="N6387" s="1" t="s">
        <v>19</v>
      </c>
    </row>
    <row r="6388" spans="1:14" x14ac:dyDescent="0.3">
      <c r="A6388" s="1" t="s">
        <v>50</v>
      </c>
      <c r="B6388">
        <v>1197831</v>
      </c>
      <c r="C6388" s="2">
        <v>44855</v>
      </c>
      <c r="D6388" s="1" t="s">
        <v>103</v>
      </c>
      <c r="E6388" s="1" t="s">
        <v>119</v>
      </c>
      <c r="F6388" s="1" t="s">
        <v>120</v>
      </c>
      <c r="G6388" s="1" t="s">
        <v>20</v>
      </c>
      <c r="H6388">
        <v>30.000000000000004</v>
      </c>
      <c r="I6388">
        <v>400</v>
      </c>
      <c r="J6388">
        <v>120000.00000000001</v>
      </c>
      <c r="K6388">
        <v>48000.000000000007</v>
      </c>
      <c r="L6388">
        <v>0.4</v>
      </c>
      <c r="M6388">
        <v>72000</v>
      </c>
      <c r="N6388" s="1" t="s">
        <v>25</v>
      </c>
    </row>
    <row r="6389" spans="1:14" x14ac:dyDescent="0.3">
      <c r="A6389" s="1" t="s">
        <v>50</v>
      </c>
      <c r="B6389">
        <v>1197831</v>
      </c>
      <c r="C6389" s="2">
        <v>44885</v>
      </c>
      <c r="D6389" s="1" t="s">
        <v>103</v>
      </c>
      <c r="E6389" s="1" t="s">
        <v>119</v>
      </c>
      <c r="F6389" s="1" t="s">
        <v>120</v>
      </c>
      <c r="G6389" s="1" t="s">
        <v>21</v>
      </c>
      <c r="H6389">
        <v>25.000000000000011</v>
      </c>
      <c r="I6389">
        <v>550</v>
      </c>
      <c r="J6389">
        <v>137500.00000000006</v>
      </c>
      <c r="K6389">
        <v>55000.000000000029</v>
      </c>
      <c r="L6389">
        <v>0.4</v>
      </c>
      <c r="M6389">
        <v>82500.000000000029</v>
      </c>
      <c r="N6389" s="1" t="s">
        <v>25</v>
      </c>
    </row>
    <row r="6390" spans="1:14" x14ac:dyDescent="0.3">
      <c r="A6390" s="1" t="s">
        <v>50</v>
      </c>
      <c r="B6390">
        <v>1197831</v>
      </c>
      <c r="C6390" s="2">
        <v>44885</v>
      </c>
      <c r="D6390" s="1" t="s">
        <v>103</v>
      </c>
      <c r="E6390" s="1" t="s">
        <v>119</v>
      </c>
      <c r="F6390" s="1" t="s">
        <v>120</v>
      </c>
      <c r="G6390" s="1" t="s">
        <v>22</v>
      </c>
      <c r="H6390">
        <v>15.000000000000014</v>
      </c>
      <c r="I6390">
        <v>375</v>
      </c>
      <c r="J6390">
        <v>56250.000000000051</v>
      </c>
      <c r="K6390">
        <v>19687.500000000018</v>
      </c>
      <c r="L6390">
        <v>0.35</v>
      </c>
      <c r="M6390">
        <v>36562.500000000029</v>
      </c>
      <c r="N6390" s="1" t="s">
        <v>25</v>
      </c>
    </row>
    <row r="6391" spans="1:14" x14ac:dyDescent="0.3">
      <c r="A6391" s="1" t="s">
        <v>50</v>
      </c>
      <c r="B6391">
        <v>1197831</v>
      </c>
      <c r="C6391" s="2">
        <v>44885</v>
      </c>
      <c r="D6391" s="1" t="s">
        <v>103</v>
      </c>
      <c r="E6391" s="1" t="s">
        <v>119</v>
      </c>
      <c r="F6391" s="1" t="s">
        <v>120</v>
      </c>
      <c r="G6391" s="1" t="s">
        <v>23</v>
      </c>
      <c r="H6391">
        <v>25.000000000000018</v>
      </c>
      <c r="I6391">
        <v>320</v>
      </c>
      <c r="J6391">
        <v>80000.000000000058</v>
      </c>
      <c r="K6391">
        <v>32000.000000000025</v>
      </c>
      <c r="L6391">
        <v>0.4</v>
      </c>
      <c r="M6391">
        <v>48000.000000000029</v>
      </c>
      <c r="N6391" s="1" t="s">
        <v>25</v>
      </c>
    </row>
    <row r="6392" spans="1:14" x14ac:dyDescent="0.3">
      <c r="A6392" s="1" t="s">
        <v>50</v>
      </c>
      <c r="B6392">
        <v>1197831</v>
      </c>
      <c r="C6392" s="2">
        <v>44885</v>
      </c>
      <c r="D6392" s="1" t="s">
        <v>103</v>
      </c>
      <c r="E6392" s="1" t="s">
        <v>119</v>
      </c>
      <c r="F6392" s="1" t="s">
        <v>120</v>
      </c>
      <c r="G6392" s="1" t="s">
        <v>24</v>
      </c>
      <c r="H6392">
        <v>55.000000000000014</v>
      </c>
      <c r="I6392">
        <v>375</v>
      </c>
      <c r="J6392">
        <v>206250.00000000006</v>
      </c>
      <c r="K6392">
        <v>82500.000000000029</v>
      </c>
      <c r="L6392">
        <v>0.4</v>
      </c>
      <c r="M6392">
        <v>123750.00000000003</v>
      </c>
      <c r="N6392" s="1" t="s">
        <v>25</v>
      </c>
    </row>
    <row r="6393" spans="1:14" x14ac:dyDescent="0.3">
      <c r="A6393" s="1" t="s">
        <v>50</v>
      </c>
      <c r="B6393">
        <v>1197831</v>
      </c>
      <c r="C6393" s="2">
        <v>44885</v>
      </c>
      <c r="D6393" s="1" t="s">
        <v>103</v>
      </c>
      <c r="E6393" s="1" t="s">
        <v>119</v>
      </c>
      <c r="F6393" s="1" t="s">
        <v>120</v>
      </c>
      <c r="G6393" s="1" t="s">
        <v>18</v>
      </c>
      <c r="H6393">
        <v>75.000000000000014</v>
      </c>
      <c r="I6393">
        <v>350</v>
      </c>
      <c r="J6393">
        <v>262500.00000000006</v>
      </c>
      <c r="K6393">
        <v>91875.000000000015</v>
      </c>
      <c r="L6393">
        <v>0.35</v>
      </c>
      <c r="M6393">
        <v>170625.00000000006</v>
      </c>
      <c r="N6393" s="1" t="s">
        <v>25</v>
      </c>
    </row>
    <row r="6394" spans="1:14" x14ac:dyDescent="0.3">
      <c r="A6394" s="1" t="s">
        <v>50</v>
      </c>
      <c r="B6394">
        <v>1197831</v>
      </c>
      <c r="C6394" s="2">
        <v>44885</v>
      </c>
      <c r="D6394" s="1" t="s">
        <v>103</v>
      </c>
      <c r="E6394" s="1" t="s">
        <v>119</v>
      </c>
      <c r="F6394" s="1" t="s">
        <v>120</v>
      </c>
      <c r="G6394" s="1" t="s">
        <v>20</v>
      </c>
      <c r="H6394">
        <v>75</v>
      </c>
      <c r="I6394">
        <v>450</v>
      </c>
      <c r="J6394">
        <v>337500</v>
      </c>
      <c r="K6394">
        <v>135000</v>
      </c>
      <c r="L6394">
        <v>0.4</v>
      </c>
      <c r="M6394">
        <v>202500</v>
      </c>
      <c r="N6394" s="1" t="s">
        <v>25</v>
      </c>
    </row>
    <row r="6395" spans="1:14" x14ac:dyDescent="0.3">
      <c r="A6395" s="1" t="s">
        <v>50</v>
      </c>
      <c r="B6395">
        <v>1197831</v>
      </c>
      <c r="C6395" s="2">
        <v>44914</v>
      </c>
      <c r="D6395" s="1" t="s">
        <v>103</v>
      </c>
      <c r="E6395" s="1" t="s">
        <v>119</v>
      </c>
      <c r="F6395" s="1" t="s">
        <v>120</v>
      </c>
      <c r="G6395" s="1" t="s">
        <v>21</v>
      </c>
      <c r="H6395">
        <v>70</v>
      </c>
      <c r="I6395">
        <v>700</v>
      </c>
      <c r="J6395">
        <v>490000</v>
      </c>
      <c r="K6395">
        <v>196000</v>
      </c>
      <c r="L6395">
        <v>0.4</v>
      </c>
      <c r="M6395">
        <v>294000</v>
      </c>
      <c r="N6395" s="1" t="s">
        <v>25</v>
      </c>
    </row>
    <row r="6396" spans="1:14" x14ac:dyDescent="0.3">
      <c r="A6396" s="1" t="s">
        <v>50</v>
      </c>
      <c r="B6396">
        <v>1197831</v>
      </c>
      <c r="C6396" s="2">
        <v>44914</v>
      </c>
      <c r="D6396" s="1" t="s">
        <v>103</v>
      </c>
      <c r="E6396" s="1" t="s">
        <v>119</v>
      </c>
      <c r="F6396" s="1" t="s">
        <v>120</v>
      </c>
      <c r="G6396" s="1" t="s">
        <v>22</v>
      </c>
      <c r="H6396">
        <v>60.000000000000007</v>
      </c>
      <c r="I6396">
        <v>500</v>
      </c>
      <c r="J6396">
        <v>300000.00000000006</v>
      </c>
      <c r="K6396">
        <v>105000.00000000001</v>
      </c>
      <c r="L6396">
        <v>0.35</v>
      </c>
      <c r="M6396">
        <v>195000.00000000006</v>
      </c>
      <c r="N6396" s="1" t="s">
        <v>25</v>
      </c>
    </row>
    <row r="6397" spans="1:14" x14ac:dyDescent="0.3">
      <c r="A6397" s="1" t="s">
        <v>50</v>
      </c>
      <c r="B6397">
        <v>1197831</v>
      </c>
      <c r="C6397" s="2">
        <v>44914</v>
      </c>
      <c r="D6397" s="1" t="s">
        <v>103</v>
      </c>
      <c r="E6397" s="1" t="s">
        <v>119</v>
      </c>
      <c r="F6397" s="1" t="s">
        <v>120</v>
      </c>
      <c r="G6397" s="1" t="s">
        <v>23</v>
      </c>
      <c r="H6397">
        <v>60.000000000000007</v>
      </c>
      <c r="I6397">
        <v>450</v>
      </c>
      <c r="J6397">
        <v>270000.00000000006</v>
      </c>
      <c r="K6397">
        <v>108000.00000000003</v>
      </c>
      <c r="L6397">
        <v>0.4</v>
      </c>
      <c r="M6397">
        <v>162000.00000000003</v>
      </c>
      <c r="N6397" s="1" t="s">
        <v>25</v>
      </c>
    </row>
    <row r="6398" spans="1:14" x14ac:dyDescent="0.3">
      <c r="A6398" s="1" t="s">
        <v>50</v>
      </c>
      <c r="B6398">
        <v>1197831</v>
      </c>
      <c r="C6398" s="2">
        <v>44914</v>
      </c>
      <c r="D6398" s="1" t="s">
        <v>103</v>
      </c>
      <c r="E6398" s="1" t="s">
        <v>119</v>
      </c>
      <c r="F6398" s="1" t="s">
        <v>120</v>
      </c>
      <c r="G6398" s="1" t="s">
        <v>24</v>
      </c>
      <c r="H6398">
        <v>60.000000000000007</v>
      </c>
      <c r="I6398">
        <v>400</v>
      </c>
      <c r="J6398">
        <v>240000.00000000003</v>
      </c>
      <c r="K6398">
        <v>96000.000000000015</v>
      </c>
      <c r="L6398">
        <v>0.4</v>
      </c>
      <c r="M6398">
        <v>144000</v>
      </c>
      <c r="N6398" s="1" t="s">
        <v>25</v>
      </c>
    </row>
    <row r="6399" spans="1:14" x14ac:dyDescent="0.3">
      <c r="A6399" s="1" t="s">
        <v>50</v>
      </c>
      <c r="B6399">
        <v>1197831</v>
      </c>
      <c r="C6399" s="2">
        <v>44914</v>
      </c>
      <c r="D6399" s="1" t="s">
        <v>103</v>
      </c>
      <c r="E6399" s="1" t="s">
        <v>119</v>
      </c>
      <c r="F6399" s="1" t="s">
        <v>120</v>
      </c>
      <c r="G6399" s="1" t="s">
        <v>18</v>
      </c>
      <c r="H6399">
        <v>70</v>
      </c>
      <c r="I6399">
        <v>400</v>
      </c>
      <c r="J6399">
        <v>280000</v>
      </c>
      <c r="K6399">
        <v>98000</v>
      </c>
      <c r="L6399">
        <v>0.35</v>
      </c>
      <c r="M6399">
        <v>182000</v>
      </c>
      <c r="N6399" s="1" t="s">
        <v>25</v>
      </c>
    </row>
    <row r="6400" spans="1:14" x14ac:dyDescent="0.3">
      <c r="A6400" s="1" t="s">
        <v>50</v>
      </c>
      <c r="B6400">
        <v>1197831</v>
      </c>
      <c r="C6400" s="2">
        <v>44914</v>
      </c>
      <c r="D6400" s="1" t="s">
        <v>103</v>
      </c>
      <c r="E6400" s="1" t="s">
        <v>119</v>
      </c>
      <c r="F6400" s="1" t="s">
        <v>120</v>
      </c>
      <c r="G6400" s="1" t="s">
        <v>20</v>
      </c>
      <c r="H6400">
        <v>75</v>
      </c>
      <c r="I6400">
        <v>500</v>
      </c>
      <c r="J6400">
        <v>375000</v>
      </c>
      <c r="K6400">
        <v>150000</v>
      </c>
      <c r="L6400">
        <v>0.4</v>
      </c>
      <c r="M6400">
        <v>225000</v>
      </c>
      <c r="N6400" s="1" t="s">
        <v>25</v>
      </c>
    </row>
    <row r="6401" spans="1:14" x14ac:dyDescent="0.3">
      <c r="A6401" s="1" t="s">
        <v>50</v>
      </c>
      <c r="B6401">
        <v>1197831</v>
      </c>
      <c r="C6401" s="2">
        <v>44584</v>
      </c>
      <c r="D6401" s="1" t="s">
        <v>103</v>
      </c>
      <c r="E6401" s="1" t="s">
        <v>119</v>
      </c>
      <c r="F6401" s="1" t="s">
        <v>120</v>
      </c>
      <c r="G6401" s="1" t="s">
        <v>21</v>
      </c>
      <c r="H6401">
        <v>25.000000000000007</v>
      </c>
      <c r="I6401">
        <v>575</v>
      </c>
      <c r="J6401">
        <v>143750.00000000003</v>
      </c>
      <c r="K6401">
        <v>57500.000000000015</v>
      </c>
      <c r="L6401">
        <v>0.4</v>
      </c>
      <c r="M6401">
        <v>86250.000000000015</v>
      </c>
      <c r="N6401" s="1" t="s">
        <v>25</v>
      </c>
    </row>
    <row r="6402" spans="1:14" x14ac:dyDescent="0.3">
      <c r="A6402" s="1" t="s">
        <v>50</v>
      </c>
      <c r="B6402">
        <v>1197831</v>
      </c>
      <c r="C6402" s="2">
        <v>44584</v>
      </c>
      <c r="D6402" s="1" t="s">
        <v>103</v>
      </c>
      <c r="E6402" s="1" t="s">
        <v>119</v>
      </c>
      <c r="F6402" s="1" t="s">
        <v>120</v>
      </c>
      <c r="G6402" s="1" t="s">
        <v>22</v>
      </c>
      <c r="H6402">
        <v>25.000000000000007</v>
      </c>
      <c r="I6402">
        <v>375</v>
      </c>
      <c r="J6402">
        <v>93750.000000000029</v>
      </c>
      <c r="K6402">
        <v>32812.500000000007</v>
      </c>
      <c r="L6402">
        <v>0.35</v>
      </c>
      <c r="M6402">
        <v>60937.500000000022</v>
      </c>
      <c r="N6402" s="1" t="s">
        <v>25</v>
      </c>
    </row>
    <row r="6403" spans="1:14" x14ac:dyDescent="0.3">
      <c r="A6403" s="1" t="s">
        <v>50</v>
      </c>
      <c r="B6403">
        <v>1197831</v>
      </c>
      <c r="C6403" s="2">
        <v>44584</v>
      </c>
      <c r="D6403" s="1" t="s">
        <v>103</v>
      </c>
      <c r="E6403" s="1" t="s">
        <v>119</v>
      </c>
      <c r="F6403" s="1" t="s">
        <v>120</v>
      </c>
      <c r="G6403" s="1" t="s">
        <v>23</v>
      </c>
      <c r="H6403">
        <v>15.000000000000007</v>
      </c>
      <c r="I6403">
        <v>375</v>
      </c>
      <c r="J6403">
        <v>56250.000000000029</v>
      </c>
      <c r="K6403">
        <v>22500.000000000015</v>
      </c>
      <c r="L6403">
        <v>0.4</v>
      </c>
      <c r="M6403">
        <v>33750.000000000015</v>
      </c>
      <c r="N6403" s="1" t="s">
        <v>25</v>
      </c>
    </row>
    <row r="6404" spans="1:14" x14ac:dyDescent="0.3">
      <c r="A6404" s="1" t="s">
        <v>50</v>
      </c>
      <c r="B6404">
        <v>1197831</v>
      </c>
      <c r="C6404" s="2">
        <v>44584</v>
      </c>
      <c r="D6404" s="1" t="s">
        <v>103</v>
      </c>
      <c r="E6404" s="1" t="s">
        <v>119</v>
      </c>
      <c r="F6404" s="1" t="s">
        <v>120</v>
      </c>
      <c r="G6404" s="1" t="s">
        <v>24</v>
      </c>
      <c r="H6404">
        <v>20</v>
      </c>
      <c r="I6404">
        <v>225</v>
      </c>
      <c r="J6404">
        <v>45000</v>
      </c>
      <c r="K6404">
        <v>18000</v>
      </c>
      <c r="L6404">
        <v>0.4</v>
      </c>
      <c r="M6404">
        <v>27000</v>
      </c>
      <c r="N6404" s="1" t="s">
        <v>25</v>
      </c>
    </row>
    <row r="6405" spans="1:14" x14ac:dyDescent="0.3">
      <c r="A6405" s="1" t="s">
        <v>50</v>
      </c>
      <c r="B6405">
        <v>1197831</v>
      </c>
      <c r="C6405" s="2">
        <v>44584</v>
      </c>
      <c r="D6405" s="1" t="s">
        <v>103</v>
      </c>
      <c r="E6405" s="1" t="s">
        <v>119</v>
      </c>
      <c r="F6405" s="1" t="s">
        <v>120</v>
      </c>
      <c r="G6405" s="1" t="s">
        <v>18</v>
      </c>
      <c r="H6405">
        <v>35</v>
      </c>
      <c r="I6405">
        <v>275</v>
      </c>
      <c r="J6405">
        <v>96250</v>
      </c>
      <c r="K6405">
        <v>33687.5</v>
      </c>
      <c r="L6405">
        <v>0.35</v>
      </c>
      <c r="M6405">
        <v>62562.5</v>
      </c>
      <c r="N6405" s="1" t="s">
        <v>25</v>
      </c>
    </row>
    <row r="6406" spans="1:14" x14ac:dyDescent="0.3">
      <c r="A6406" s="1" t="s">
        <v>50</v>
      </c>
      <c r="B6406">
        <v>1197831</v>
      </c>
      <c r="C6406" s="2">
        <v>44584</v>
      </c>
      <c r="D6406" s="1" t="s">
        <v>103</v>
      </c>
      <c r="E6406" s="1" t="s">
        <v>119</v>
      </c>
      <c r="F6406" s="1" t="s">
        <v>120</v>
      </c>
      <c r="G6406" s="1" t="s">
        <v>20</v>
      </c>
      <c r="H6406">
        <v>25.000000000000007</v>
      </c>
      <c r="I6406">
        <v>375</v>
      </c>
      <c r="J6406">
        <v>93750.000000000029</v>
      </c>
      <c r="K6406">
        <v>37500.000000000015</v>
      </c>
      <c r="L6406">
        <v>0.4</v>
      </c>
      <c r="M6406">
        <v>56250.000000000015</v>
      </c>
      <c r="N6406" s="1" t="s">
        <v>25</v>
      </c>
    </row>
    <row r="6407" spans="1:14" x14ac:dyDescent="0.3">
      <c r="A6407" s="1" t="s">
        <v>50</v>
      </c>
      <c r="B6407">
        <v>1197831</v>
      </c>
      <c r="C6407" s="2">
        <v>44613</v>
      </c>
      <c r="D6407" s="1" t="s">
        <v>103</v>
      </c>
      <c r="E6407" s="1" t="s">
        <v>119</v>
      </c>
      <c r="F6407" s="1" t="s">
        <v>120</v>
      </c>
      <c r="G6407" s="1" t="s">
        <v>21</v>
      </c>
      <c r="H6407">
        <v>25.000000000000007</v>
      </c>
      <c r="I6407">
        <v>625</v>
      </c>
      <c r="J6407">
        <v>156250.00000000006</v>
      </c>
      <c r="K6407">
        <v>62500.000000000029</v>
      </c>
      <c r="L6407">
        <v>0.4</v>
      </c>
      <c r="M6407">
        <v>93750.000000000029</v>
      </c>
      <c r="N6407" s="1" t="s">
        <v>25</v>
      </c>
    </row>
    <row r="6408" spans="1:14" x14ac:dyDescent="0.3">
      <c r="A6408" s="1" t="s">
        <v>50</v>
      </c>
      <c r="B6408">
        <v>1197831</v>
      </c>
      <c r="C6408" s="2">
        <v>44613</v>
      </c>
      <c r="D6408" s="1" t="s">
        <v>103</v>
      </c>
      <c r="E6408" s="1" t="s">
        <v>119</v>
      </c>
      <c r="F6408" s="1" t="s">
        <v>120</v>
      </c>
      <c r="G6408" s="1" t="s">
        <v>22</v>
      </c>
      <c r="H6408">
        <v>25.000000000000007</v>
      </c>
      <c r="I6408">
        <v>275</v>
      </c>
      <c r="J6408">
        <v>68750.000000000015</v>
      </c>
      <c r="K6408">
        <v>24062.500000000004</v>
      </c>
      <c r="L6408">
        <v>0.35</v>
      </c>
      <c r="M6408">
        <v>44687.500000000015</v>
      </c>
      <c r="N6408" s="1" t="s">
        <v>25</v>
      </c>
    </row>
    <row r="6409" spans="1:14" x14ac:dyDescent="0.3">
      <c r="A6409" s="1" t="s">
        <v>50</v>
      </c>
      <c r="B6409">
        <v>1197831</v>
      </c>
      <c r="C6409" s="2">
        <v>44613</v>
      </c>
      <c r="D6409" s="1" t="s">
        <v>103</v>
      </c>
      <c r="E6409" s="1" t="s">
        <v>119</v>
      </c>
      <c r="F6409" s="1" t="s">
        <v>120</v>
      </c>
      <c r="G6409" s="1" t="s">
        <v>23</v>
      </c>
      <c r="H6409">
        <v>15.000000000000007</v>
      </c>
      <c r="I6409">
        <v>325</v>
      </c>
      <c r="J6409">
        <v>48750.000000000022</v>
      </c>
      <c r="K6409">
        <v>19500.000000000011</v>
      </c>
      <c r="L6409">
        <v>0.4</v>
      </c>
      <c r="M6409">
        <v>29250.000000000011</v>
      </c>
      <c r="N6409" s="1" t="s">
        <v>25</v>
      </c>
    </row>
    <row r="6410" spans="1:14" x14ac:dyDescent="0.3">
      <c r="A6410" s="1" t="s">
        <v>50</v>
      </c>
      <c r="B6410">
        <v>1197831</v>
      </c>
      <c r="C6410" s="2">
        <v>44855</v>
      </c>
      <c r="D6410" s="1" t="s">
        <v>103</v>
      </c>
      <c r="E6410" s="1" t="s">
        <v>119</v>
      </c>
      <c r="F6410" s="1" t="s">
        <v>120</v>
      </c>
      <c r="G6410" s="1" t="s">
        <v>20</v>
      </c>
      <c r="H6410">
        <v>29</v>
      </c>
      <c r="I6410">
        <v>104</v>
      </c>
      <c r="J6410">
        <v>3016</v>
      </c>
      <c r="K6410">
        <v>1598.48</v>
      </c>
      <c r="L6410">
        <v>0.53</v>
      </c>
      <c r="M6410">
        <v>1417.52</v>
      </c>
      <c r="N6410" s="1" t="s">
        <v>25</v>
      </c>
    </row>
    <row r="6411" spans="1:14" x14ac:dyDescent="0.3">
      <c r="A6411" s="1" t="s">
        <v>50</v>
      </c>
      <c r="B6411">
        <v>1197831</v>
      </c>
      <c r="C6411" s="2">
        <v>44885</v>
      </c>
      <c r="D6411" s="1" t="s">
        <v>103</v>
      </c>
      <c r="E6411" s="1" t="s">
        <v>119</v>
      </c>
      <c r="F6411" s="1" t="s">
        <v>120</v>
      </c>
      <c r="G6411" s="1" t="s">
        <v>21</v>
      </c>
      <c r="H6411">
        <v>24</v>
      </c>
      <c r="I6411">
        <v>143</v>
      </c>
      <c r="J6411">
        <v>3432</v>
      </c>
      <c r="K6411">
        <v>1716</v>
      </c>
      <c r="L6411">
        <v>0.5</v>
      </c>
      <c r="M6411">
        <v>1716</v>
      </c>
      <c r="N6411" s="1" t="s">
        <v>25</v>
      </c>
    </row>
    <row r="6412" spans="1:14" x14ac:dyDescent="0.3">
      <c r="A6412" s="1" t="s">
        <v>50</v>
      </c>
      <c r="B6412">
        <v>1197831</v>
      </c>
      <c r="C6412" s="2">
        <v>44885</v>
      </c>
      <c r="D6412" s="1" t="s">
        <v>103</v>
      </c>
      <c r="E6412" s="1" t="s">
        <v>119</v>
      </c>
      <c r="F6412" s="1" t="s">
        <v>120</v>
      </c>
      <c r="G6412" s="1" t="s">
        <v>22</v>
      </c>
      <c r="H6412">
        <v>14</v>
      </c>
      <c r="I6412">
        <v>94</v>
      </c>
      <c r="J6412">
        <v>1316</v>
      </c>
      <c r="K6412">
        <v>658</v>
      </c>
      <c r="L6412">
        <v>0.5</v>
      </c>
      <c r="M6412">
        <v>658</v>
      </c>
      <c r="N6412" s="1" t="s">
        <v>25</v>
      </c>
    </row>
    <row r="6413" spans="1:14" x14ac:dyDescent="0.3">
      <c r="A6413" s="1" t="s">
        <v>50</v>
      </c>
      <c r="B6413">
        <v>1197831</v>
      </c>
      <c r="C6413" s="2">
        <v>44885</v>
      </c>
      <c r="D6413" s="1" t="s">
        <v>103</v>
      </c>
      <c r="E6413" s="1" t="s">
        <v>119</v>
      </c>
      <c r="F6413" s="1" t="s">
        <v>120</v>
      </c>
      <c r="G6413" s="1" t="s">
        <v>23</v>
      </c>
      <c r="H6413">
        <v>23</v>
      </c>
      <c r="I6413">
        <v>90</v>
      </c>
      <c r="J6413">
        <v>2070</v>
      </c>
      <c r="K6413">
        <v>1055.7</v>
      </c>
      <c r="L6413">
        <v>0.51</v>
      </c>
      <c r="M6413">
        <v>1014.3</v>
      </c>
      <c r="N6413" s="1" t="s">
        <v>25</v>
      </c>
    </row>
    <row r="6414" spans="1:14" x14ac:dyDescent="0.3">
      <c r="A6414" s="1" t="s">
        <v>50</v>
      </c>
      <c r="B6414">
        <v>1197831</v>
      </c>
      <c r="C6414" s="2">
        <v>44885</v>
      </c>
      <c r="D6414" s="1" t="s">
        <v>103</v>
      </c>
      <c r="E6414" s="1" t="s">
        <v>119</v>
      </c>
      <c r="F6414" s="1" t="s">
        <v>120</v>
      </c>
      <c r="G6414" s="1" t="s">
        <v>24</v>
      </c>
      <c r="H6414">
        <v>51</v>
      </c>
      <c r="I6414">
        <v>109</v>
      </c>
      <c r="J6414">
        <v>5559</v>
      </c>
      <c r="K6414">
        <v>2779.5</v>
      </c>
      <c r="L6414">
        <v>0.5</v>
      </c>
      <c r="M6414">
        <v>2779.5</v>
      </c>
      <c r="N6414" s="1" t="s">
        <v>25</v>
      </c>
    </row>
    <row r="6415" spans="1:14" x14ac:dyDescent="0.3">
      <c r="A6415" s="1" t="s">
        <v>50</v>
      </c>
      <c r="B6415">
        <v>1197831</v>
      </c>
      <c r="C6415" s="2">
        <v>44885</v>
      </c>
      <c r="D6415" s="1" t="s">
        <v>103</v>
      </c>
      <c r="E6415" s="1" t="s">
        <v>119</v>
      </c>
      <c r="F6415" s="1" t="s">
        <v>120</v>
      </c>
      <c r="G6415" s="1" t="s">
        <v>18</v>
      </c>
      <c r="H6415">
        <v>69</v>
      </c>
      <c r="I6415">
        <v>91</v>
      </c>
      <c r="J6415">
        <v>6279</v>
      </c>
      <c r="K6415">
        <v>2951.1299999999997</v>
      </c>
      <c r="L6415">
        <v>0.47</v>
      </c>
      <c r="M6415">
        <v>3327.8700000000003</v>
      </c>
      <c r="N6415" s="1" t="s">
        <v>25</v>
      </c>
    </row>
    <row r="6416" spans="1:14" x14ac:dyDescent="0.3">
      <c r="A6416" s="1" t="s">
        <v>50</v>
      </c>
      <c r="B6416">
        <v>1197831</v>
      </c>
      <c r="C6416" s="2">
        <v>44885</v>
      </c>
      <c r="D6416" s="1" t="s">
        <v>103</v>
      </c>
      <c r="E6416" s="1" t="s">
        <v>119</v>
      </c>
      <c r="F6416" s="1" t="s">
        <v>120</v>
      </c>
      <c r="G6416" s="1" t="s">
        <v>20</v>
      </c>
      <c r="H6416">
        <v>73</v>
      </c>
      <c r="I6416">
        <v>117</v>
      </c>
      <c r="J6416">
        <v>8541</v>
      </c>
      <c r="K6416">
        <v>4526.7300000000005</v>
      </c>
      <c r="L6416">
        <v>0.53</v>
      </c>
      <c r="M6416">
        <v>4014.2699999999995</v>
      </c>
      <c r="N6416" s="1" t="s">
        <v>25</v>
      </c>
    </row>
    <row r="6417" spans="1:14" x14ac:dyDescent="0.3">
      <c r="A6417" s="1" t="s">
        <v>50</v>
      </c>
      <c r="B6417">
        <v>1197831</v>
      </c>
      <c r="C6417" s="2">
        <v>44914</v>
      </c>
      <c r="D6417" s="1" t="s">
        <v>103</v>
      </c>
      <c r="E6417" s="1" t="s">
        <v>119</v>
      </c>
      <c r="F6417" s="1" t="s">
        <v>120</v>
      </c>
      <c r="G6417" s="1" t="s">
        <v>21</v>
      </c>
      <c r="H6417">
        <v>67</v>
      </c>
      <c r="I6417">
        <v>203</v>
      </c>
      <c r="J6417">
        <v>13601</v>
      </c>
      <c r="K6417">
        <v>7480.55</v>
      </c>
      <c r="L6417">
        <v>0.55000000000000004</v>
      </c>
      <c r="M6417">
        <v>6120.45</v>
      </c>
      <c r="N6417" s="1" t="s">
        <v>25</v>
      </c>
    </row>
    <row r="6418" spans="1:14" x14ac:dyDescent="0.3">
      <c r="A6418" s="1" t="s">
        <v>50</v>
      </c>
      <c r="B6418">
        <v>1197831</v>
      </c>
      <c r="C6418" s="2">
        <v>44914</v>
      </c>
      <c r="D6418" s="1" t="s">
        <v>103</v>
      </c>
      <c r="E6418" s="1" t="s">
        <v>119</v>
      </c>
      <c r="F6418" s="1" t="s">
        <v>120</v>
      </c>
      <c r="G6418" s="1" t="s">
        <v>22</v>
      </c>
      <c r="H6418">
        <v>54</v>
      </c>
      <c r="I6418">
        <v>140</v>
      </c>
      <c r="J6418">
        <v>7560</v>
      </c>
      <c r="K6418">
        <v>3553.2</v>
      </c>
      <c r="L6418">
        <v>0.47</v>
      </c>
      <c r="M6418">
        <v>4006.8</v>
      </c>
      <c r="N6418" s="1" t="s">
        <v>25</v>
      </c>
    </row>
    <row r="6419" spans="1:14" x14ac:dyDescent="0.3">
      <c r="A6419" s="1" t="s">
        <v>50</v>
      </c>
      <c r="B6419">
        <v>1197831</v>
      </c>
      <c r="C6419" s="2">
        <v>44914</v>
      </c>
      <c r="D6419" s="1" t="s">
        <v>103</v>
      </c>
      <c r="E6419" s="1" t="s">
        <v>119</v>
      </c>
      <c r="F6419" s="1" t="s">
        <v>120</v>
      </c>
      <c r="G6419" s="1" t="s">
        <v>23</v>
      </c>
      <c r="H6419">
        <v>55</v>
      </c>
      <c r="I6419">
        <v>126</v>
      </c>
      <c r="J6419">
        <v>6930</v>
      </c>
      <c r="K6419">
        <v>3742.2000000000003</v>
      </c>
      <c r="L6419">
        <v>0.54</v>
      </c>
      <c r="M6419">
        <v>3187.7999999999997</v>
      </c>
      <c r="N6419" s="1" t="s">
        <v>25</v>
      </c>
    </row>
    <row r="6420" spans="1:14" x14ac:dyDescent="0.3">
      <c r="A6420" s="1" t="s">
        <v>50</v>
      </c>
      <c r="B6420">
        <v>1197831</v>
      </c>
      <c r="C6420" s="2">
        <v>44914</v>
      </c>
      <c r="D6420" s="1" t="s">
        <v>103</v>
      </c>
      <c r="E6420" s="1" t="s">
        <v>119</v>
      </c>
      <c r="F6420" s="1" t="s">
        <v>120</v>
      </c>
      <c r="G6420" s="1" t="s">
        <v>24</v>
      </c>
      <c r="H6420">
        <v>57</v>
      </c>
      <c r="I6420">
        <v>120</v>
      </c>
      <c r="J6420">
        <v>6840</v>
      </c>
      <c r="K6420">
        <v>3488.4</v>
      </c>
      <c r="L6420">
        <v>0.51</v>
      </c>
      <c r="M6420">
        <v>3351.6</v>
      </c>
      <c r="N6420" s="1" t="s">
        <v>25</v>
      </c>
    </row>
    <row r="6421" spans="1:14" x14ac:dyDescent="0.3">
      <c r="A6421" s="1" t="s">
        <v>50</v>
      </c>
      <c r="B6421">
        <v>1197831</v>
      </c>
      <c r="C6421" s="2">
        <v>44914</v>
      </c>
      <c r="D6421" s="1" t="s">
        <v>103</v>
      </c>
      <c r="E6421" s="1" t="s">
        <v>119</v>
      </c>
      <c r="F6421" s="1" t="s">
        <v>120</v>
      </c>
      <c r="G6421" s="1" t="s">
        <v>18</v>
      </c>
      <c r="H6421">
        <v>64</v>
      </c>
      <c r="I6421">
        <v>112</v>
      </c>
      <c r="J6421">
        <v>7168</v>
      </c>
      <c r="K6421">
        <v>3512.3199999999997</v>
      </c>
      <c r="L6421">
        <v>0.49</v>
      </c>
      <c r="M6421">
        <v>3655.6800000000003</v>
      </c>
      <c r="N6421" s="1" t="s">
        <v>25</v>
      </c>
    </row>
    <row r="6422" spans="1:14" x14ac:dyDescent="0.3">
      <c r="A6422" s="1" t="s">
        <v>50</v>
      </c>
      <c r="B6422">
        <v>1197831</v>
      </c>
      <c r="C6422" s="2">
        <v>44914</v>
      </c>
      <c r="D6422" s="1" t="s">
        <v>103</v>
      </c>
      <c r="E6422" s="1" t="s">
        <v>119</v>
      </c>
      <c r="F6422" s="1" t="s">
        <v>120</v>
      </c>
      <c r="G6422" s="1" t="s">
        <v>20</v>
      </c>
      <c r="H6422">
        <v>70</v>
      </c>
      <c r="I6422">
        <v>150</v>
      </c>
      <c r="J6422">
        <v>10500</v>
      </c>
      <c r="K6422">
        <v>5355</v>
      </c>
      <c r="L6422">
        <v>0.51</v>
      </c>
      <c r="M6422">
        <v>5145</v>
      </c>
      <c r="N6422" s="1" t="s">
        <v>25</v>
      </c>
    </row>
    <row r="6423" spans="1:14" x14ac:dyDescent="0.3">
      <c r="A6423" s="1" t="s">
        <v>50</v>
      </c>
      <c r="B6423">
        <v>1197831</v>
      </c>
      <c r="C6423" s="2">
        <v>44584</v>
      </c>
      <c r="D6423" s="1" t="s">
        <v>103</v>
      </c>
      <c r="E6423" s="1" t="s">
        <v>119</v>
      </c>
      <c r="F6423" s="1" t="s">
        <v>120</v>
      </c>
      <c r="G6423" s="1" t="s">
        <v>21</v>
      </c>
      <c r="H6423">
        <v>24</v>
      </c>
      <c r="I6423">
        <v>167</v>
      </c>
      <c r="J6423">
        <v>4008</v>
      </c>
      <c r="K6423">
        <v>2124.2400000000002</v>
      </c>
      <c r="L6423">
        <v>0.53</v>
      </c>
      <c r="M6423">
        <v>1883.7599999999998</v>
      </c>
      <c r="N6423" s="1" t="s">
        <v>25</v>
      </c>
    </row>
    <row r="6424" spans="1:14" x14ac:dyDescent="0.3">
      <c r="A6424" s="1" t="s">
        <v>50</v>
      </c>
      <c r="B6424">
        <v>1197831</v>
      </c>
      <c r="C6424" s="2">
        <v>44584</v>
      </c>
      <c r="D6424" s="1" t="s">
        <v>103</v>
      </c>
      <c r="E6424" s="1" t="s">
        <v>119</v>
      </c>
      <c r="F6424" s="1" t="s">
        <v>120</v>
      </c>
      <c r="G6424" s="1" t="s">
        <v>22</v>
      </c>
      <c r="H6424">
        <v>25</v>
      </c>
      <c r="I6424">
        <v>109</v>
      </c>
      <c r="J6424">
        <v>2725</v>
      </c>
      <c r="K6424">
        <v>1226.2499999999998</v>
      </c>
      <c r="L6424">
        <v>0.44999999999999996</v>
      </c>
      <c r="M6424">
        <v>1498.7500000000002</v>
      </c>
      <c r="N6424" s="1" t="s">
        <v>25</v>
      </c>
    </row>
    <row r="6425" spans="1:14" x14ac:dyDescent="0.3">
      <c r="A6425" s="1" t="s">
        <v>50</v>
      </c>
      <c r="B6425">
        <v>1197831</v>
      </c>
      <c r="C6425" s="2">
        <v>44584</v>
      </c>
      <c r="D6425" s="1" t="s">
        <v>103</v>
      </c>
      <c r="E6425" s="1" t="s">
        <v>119</v>
      </c>
      <c r="F6425" s="1" t="s">
        <v>120</v>
      </c>
      <c r="G6425" s="1" t="s">
        <v>23</v>
      </c>
      <c r="H6425">
        <v>15</v>
      </c>
      <c r="I6425">
        <v>98</v>
      </c>
      <c r="J6425">
        <v>1470</v>
      </c>
      <c r="K6425">
        <v>808.50000000000011</v>
      </c>
      <c r="L6425">
        <v>0.55000000000000004</v>
      </c>
      <c r="M6425">
        <v>661.49999999999989</v>
      </c>
      <c r="N6425" s="1" t="s">
        <v>25</v>
      </c>
    </row>
    <row r="6426" spans="1:14" x14ac:dyDescent="0.3">
      <c r="A6426" s="1" t="s">
        <v>50</v>
      </c>
      <c r="B6426">
        <v>1197831</v>
      </c>
      <c r="C6426" s="2">
        <v>44584</v>
      </c>
      <c r="D6426" s="1" t="s">
        <v>103</v>
      </c>
      <c r="E6426" s="1" t="s">
        <v>119</v>
      </c>
      <c r="F6426" s="1" t="s">
        <v>120</v>
      </c>
      <c r="G6426" s="1" t="s">
        <v>24</v>
      </c>
      <c r="H6426">
        <v>18</v>
      </c>
      <c r="I6426">
        <v>65</v>
      </c>
      <c r="J6426">
        <v>1170</v>
      </c>
      <c r="K6426">
        <v>643.5</v>
      </c>
      <c r="L6426">
        <v>0.55000000000000004</v>
      </c>
      <c r="M6426">
        <v>526.5</v>
      </c>
      <c r="N6426" s="1" t="s">
        <v>25</v>
      </c>
    </row>
    <row r="6427" spans="1:14" x14ac:dyDescent="0.3">
      <c r="A6427" s="1" t="s">
        <v>50</v>
      </c>
      <c r="B6427">
        <v>1197831</v>
      </c>
      <c r="C6427" s="2">
        <v>44584</v>
      </c>
      <c r="D6427" s="1" t="s">
        <v>103</v>
      </c>
      <c r="E6427" s="1" t="s">
        <v>119</v>
      </c>
      <c r="F6427" s="1" t="s">
        <v>120</v>
      </c>
      <c r="G6427" s="1" t="s">
        <v>18</v>
      </c>
      <c r="H6427">
        <v>33</v>
      </c>
      <c r="I6427">
        <v>80</v>
      </c>
      <c r="J6427">
        <v>2640</v>
      </c>
      <c r="K6427">
        <v>1320</v>
      </c>
      <c r="L6427">
        <v>0.5</v>
      </c>
      <c r="M6427">
        <v>1320</v>
      </c>
      <c r="N6427" s="1" t="s">
        <v>25</v>
      </c>
    </row>
    <row r="6428" spans="1:14" x14ac:dyDescent="0.3">
      <c r="A6428" s="1" t="s">
        <v>50</v>
      </c>
      <c r="B6428">
        <v>1197831</v>
      </c>
      <c r="C6428" s="2">
        <v>44584</v>
      </c>
      <c r="D6428" s="1" t="s">
        <v>103</v>
      </c>
      <c r="E6428" s="1" t="s">
        <v>119</v>
      </c>
      <c r="F6428" s="1" t="s">
        <v>120</v>
      </c>
      <c r="G6428" s="1" t="s">
        <v>20</v>
      </c>
      <c r="H6428">
        <v>23</v>
      </c>
      <c r="I6428">
        <v>101</v>
      </c>
      <c r="J6428">
        <v>2323</v>
      </c>
      <c r="K6428">
        <v>1207.96</v>
      </c>
      <c r="L6428">
        <v>0.52</v>
      </c>
      <c r="M6428">
        <v>1115.04</v>
      </c>
      <c r="N6428" s="1" t="s">
        <v>25</v>
      </c>
    </row>
    <row r="6429" spans="1:14" x14ac:dyDescent="0.3">
      <c r="A6429" s="1" t="s">
        <v>50</v>
      </c>
      <c r="B6429">
        <v>1197831</v>
      </c>
      <c r="C6429" s="2">
        <v>44613</v>
      </c>
      <c r="D6429" s="1" t="s">
        <v>103</v>
      </c>
      <c r="E6429" s="1" t="s">
        <v>119</v>
      </c>
      <c r="F6429" s="1" t="s">
        <v>120</v>
      </c>
      <c r="G6429" s="1" t="s">
        <v>21</v>
      </c>
      <c r="H6429">
        <v>24</v>
      </c>
      <c r="I6429">
        <v>169</v>
      </c>
      <c r="J6429">
        <v>4056</v>
      </c>
      <c r="K6429">
        <v>2109.12</v>
      </c>
      <c r="L6429">
        <v>0.52</v>
      </c>
      <c r="M6429">
        <v>1946.88</v>
      </c>
      <c r="N6429" s="1" t="s">
        <v>25</v>
      </c>
    </row>
    <row r="6430" spans="1:14" x14ac:dyDescent="0.3">
      <c r="A6430" s="1" t="s">
        <v>50</v>
      </c>
      <c r="B6430">
        <v>1197831</v>
      </c>
      <c r="C6430" s="2">
        <v>44613</v>
      </c>
      <c r="D6430" s="1" t="s">
        <v>103</v>
      </c>
      <c r="E6430" s="1" t="s">
        <v>119</v>
      </c>
      <c r="F6430" s="1" t="s">
        <v>120</v>
      </c>
      <c r="G6430" s="1" t="s">
        <v>22</v>
      </c>
      <c r="H6430">
        <v>23</v>
      </c>
      <c r="I6430">
        <v>80</v>
      </c>
      <c r="J6430">
        <v>1840</v>
      </c>
      <c r="K6430">
        <v>846.4</v>
      </c>
      <c r="L6430">
        <v>0.45999999999999996</v>
      </c>
      <c r="M6430">
        <v>993.6</v>
      </c>
      <c r="N6430" s="1" t="s">
        <v>25</v>
      </c>
    </row>
    <row r="6431" spans="1:14" x14ac:dyDescent="0.3">
      <c r="A6431" s="1" t="s">
        <v>50</v>
      </c>
      <c r="B6431">
        <v>1197831</v>
      </c>
      <c r="C6431" s="2">
        <v>44613</v>
      </c>
      <c r="D6431" s="1" t="s">
        <v>103</v>
      </c>
      <c r="E6431" s="1" t="s">
        <v>119</v>
      </c>
      <c r="F6431" s="1" t="s">
        <v>120</v>
      </c>
      <c r="G6431" s="1" t="s">
        <v>23</v>
      </c>
      <c r="H6431">
        <v>15</v>
      </c>
      <c r="I6431">
        <v>91</v>
      </c>
      <c r="J6431">
        <v>1365</v>
      </c>
      <c r="K6431">
        <v>682.5</v>
      </c>
      <c r="L6431">
        <v>0.5</v>
      </c>
      <c r="M6431">
        <v>682.5</v>
      </c>
      <c r="N6431" s="1" t="s">
        <v>25</v>
      </c>
    </row>
    <row r="6432" spans="1:14" x14ac:dyDescent="0.3">
      <c r="A6432" s="1" t="s">
        <v>50</v>
      </c>
      <c r="B6432">
        <v>1197831</v>
      </c>
      <c r="C6432" s="2">
        <v>44855</v>
      </c>
      <c r="D6432" s="1" t="s">
        <v>103</v>
      </c>
      <c r="E6432" s="1" t="s">
        <v>119</v>
      </c>
      <c r="F6432" s="1" t="s">
        <v>120</v>
      </c>
      <c r="G6432" s="1" t="s">
        <v>20</v>
      </c>
      <c r="H6432">
        <v>20</v>
      </c>
      <c r="I6432">
        <v>132</v>
      </c>
      <c r="J6432">
        <v>2640</v>
      </c>
      <c r="K6432">
        <v>1188</v>
      </c>
      <c r="L6432">
        <v>0.45</v>
      </c>
      <c r="M6432">
        <v>1452</v>
      </c>
      <c r="N6432" s="1" t="s">
        <v>19</v>
      </c>
    </row>
    <row r="6433" spans="1:14" x14ac:dyDescent="0.3">
      <c r="A6433" s="1" t="s">
        <v>50</v>
      </c>
      <c r="B6433">
        <v>1197831</v>
      </c>
      <c r="C6433" s="2">
        <v>44885</v>
      </c>
      <c r="D6433" s="1" t="s">
        <v>103</v>
      </c>
      <c r="E6433" s="1" t="s">
        <v>119</v>
      </c>
      <c r="F6433" s="1" t="s">
        <v>120</v>
      </c>
      <c r="G6433" s="1" t="s">
        <v>21</v>
      </c>
      <c r="H6433">
        <v>18</v>
      </c>
      <c r="I6433">
        <v>176</v>
      </c>
      <c r="J6433">
        <v>3168</v>
      </c>
      <c r="K6433">
        <v>1457.28</v>
      </c>
      <c r="L6433">
        <v>0.46</v>
      </c>
      <c r="M6433">
        <v>1710.72</v>
      </c>
      <c r="N6433" s="1" t="s">
        <v>19</v>
      </c>
    </row>
    <row r="6434" spans="1:14" x14ac:dyDescent="0.3">
      <c r="A6434" s="1" t="s">
        <v>50</v>
      </c>
      <c r="B6434">
        <v>1197831</v>
      </c>
      <c r="C6434" s="2">
        <v>44885</v>
      </c>
      <c r="D6434" s="1" t="s">
        <v>103</v>
      </c>
      <c r="E6434" s="1" t="s">
        <v>119</v>
      </c>
      <c r="F6434" s="1" t="s">
        <v>120</v>
      </c>
      <c r="G6434" s="1" t="s">
        <v>22</v>
      </c>
      <c r="H6434">
        <v>11</v>
      </c>
      <c r="I6434">
        <v>116</v>
      </c>
      <c r="J6434">
        <v>1276</v>
      </c>
      <c r="K6434">
        <v>535.91999999999996</v>
      </c>
      <c r="L6434">
        <v>0.42</v>
      </c>
      <c r="M6434">
        <v>740.08</v>
      </c>
      <c r="N6434" s="1" t="s">
        <v>19</v>
      </c>
    </row>
    <row r="6435" spans="1:14" x14ac:dyDescent="0.3">
      <c r="A6435" s="1" t="s">
        <v>50</v>
      </c>
      <c r="B6435">
        <v>1197831</v>
      </c>
      <c r="C6435" s="2">
        <v>44885</v>
      </c>
      <c r="D6435" s="1" t="s">
        <v>103</v>
      </c>
      <c r="E6435" s="1" t="s">
        <v>119</v>
      </c>
      <c r="F6435" s="1" t="s">
        <v>120</v>
      </c>
      <c r="G6435" s="1" t="s">
        <v>23</v>
      </c>
      <c r="H6435">
        <v>19</v>
      </c>
      <c r="I6435">
        <v>102</v>
      </c>
      <c r="J6435">
        <v>1938</v>
      </c>
      <c r="K6435">
        <v>833.34000000000015</v>
      </c>
      <c r="L6435">
        <v>0.43000000000000005</v>
      </c>
      <c r="M6435">
        <v>1104.6599999999999</v>
      </c>
      <c r="N6435" s="1" t="s">
        <v>19</v>
      </c>
    </row>
    <row r="6436" spans="1:14" x14ac:dyDescent="0.3">
      <c r="A6436" s="1" t="s">
        <v>50</v>
      </c>
      <c r="B6436">
        <v>1197831</v>
      </c>
      <c r="C6436" s="2">
        <v>44885</v>
      </c>
      <c r="D6436" s="1" t="s">
        <v>103</v>
      </c>
      <c r="E6436" s="1" t="s">
        <v>119</v>
      </c>
      <c r="F6436" s="1" t="s">
        <v>120</v>
      </c>
      <c r="G6436" s="1" t="s">
        <v>24</v>
      </c>
      <c r="H6436">
        <v>41</v>
      </c>
      <c r="I6436">
        <v>128</v>
      </c>
      <c r="J6436">
        <v>5248</v>
      </c>
      <c r="K6436">
        <v>2309.12</v>
      </c>
      <c r="L6436">
        <v>0.44</v>
      </c>
      <c r="M6436">
        <v>2938.88</v>
      </c>
      <c r="N6436" s="1" t="s">
        <v>19</v>
      </c>
    </row>
    <row r="6437" spans="1:14" x14ac:dyDescent="0.3">
      <c r="A6437" s="1" t="s">
        <v>50</v>
      </c>
      <c r="B6437">
        <v>1197831</v>
      </c>
      <c r="C6437" s="2">
        <v>44885</v>
      </c>
      <c r="D6437" s="1" t="s">
        <v>103</v>
      </c>
      <c r="E6437" s="1" t="s">
        <v>119</v>
      </c>
      <c r="F6437" s="1" t="s">
        <v>120</v>
      </c>
      <c r="G6437" s="1" t="s">
        <v>18</v>
      </c>
      <c r="H6437">
        <v>56</v>
      </c>
      <c r="I6437">
        <v>105</v>
      </c>
      <c r="J6437">
        <v>5880</v>
      </c>
      <c r="K6437">
        <v>2410.7999999999997</v>
      </c>
      <c r="L6437">
        <v>0.41</v>
      </c>
      <c r="M6437">
        <v>3469.2000000000003</v>
      </c>
      <c r="N6437" s="1" t="s">
        <v>19</v>
      </c>
    </row>
    <row r="6438" spans="1:14" x14ac:dyDescent="0.3">
      <c r="A6438" s="1" t="s">
        <v>50</v>
      </c>
      <c r="B6438">
        <v>1197831</v>
      </c>
      <c r="C6438" s="2">
        <v>44885</v>
      </c>
      <c r="D6438" s="1" t="s">
        <v>103</v>
      </c>
      <c r="E6438" s="1" t="s">
        <v>119</v>
      </c>
      <c r="F6438" s="1" t="s">
        <v>120</v>
      </c>
      <c r="G6438" s="1" t="s">
        <v>20</v>
      </c>
      <c r="H6438">
        <v>53</v>
      </c>
      <c r="I6438">
        <v>135</v>
      </c>
      <c r="J6438">
        <v>7155</v>
      </c>
      <c r="K6438">
        <v>3219.75</v>
      </c>
      <c r="L6438">
        <v>0.45</v>
      </c>
      <c r="M6438">
        <v>3935.25</v>
      </c>
      <c r="N6438" s="1" t="s">
        <v>19</v>
      </c>
    </row>
    <row r="6439" spans="1:14" x14ac:dyDescent="0.3">
      <c r="A6439" s="1" t="s">
        <v>50</v>
      </c>
      <c r="B6439">
        <v>1197831</v>
      </c>
      <c r="C6439" s="2">
        <v>44914</v>
      </c>
      <c r="D6439" s="1" t="s">
        <v>103</v>
      </c>
      <c r="E6439" s="1" t="s">
        <v>119</v>
      </c>
      <c r="F6439" s="1" t="s">
        <v>120</v>
      </c>
      <c r="G6439" s="1" t="s">
        <v>21</v>
      </c>
      <c r="H6439">
        <v>55</v>
      </c>
      <c r="I6439">
        <v>238</v>
      </c>
      <c r="J6439">
        <v>13090</v>
      </c>
      <c r="K6439">
        <v>6021.4000000000005</v>
      </c>
      <c r="L6439">
        <v>0.46</v>
      </c>
      <c r="M6439">
        <v>7068.5999999999995</v>
      </c>
      <c r="N6439" s="1" t="s">
        <v>19</v>
      </c>
    </row>
    <row r="6440" spans="1:14" x14ac:dyDescent="0.3">
      <c r="A6440" s="1" t="s">
        <v>50</v>
      </c>
      <c r="B6440">
        <v>1197831</v>
      </c>
      <c r="C6440" s="2">
        <v>44914</v>
      </c>
      <c r="D6440" s="1" t="s">
        <v>103</v>
      </c>
      <c r="E6440" s="1" t="s">
        <v>119</v>
      </c>
      <c r="F6440" s="1" t="s">
        <v>120</v>
      </c>
      <c r="G6440" s="1" t="s">
        <v>22</v>
      </c>
      <c r="H6440">
        <v>46</v>
      </c>
      <c r="I6440">
        <v>155</v>
      </c>
      <c r="J6440">
        <v>7130</v>
      </c>
      <c r="K6440">
        <v>2851.9999999999995</v>
      </c>
      <c r="L6440">
        <v>0.39999999999999997</v>
      </c>
      <c r="M6440">
        <v>4278</v>
      </c>
      <c r="N6440" s="1" t="s">
        <v>19</v>
      </c>
    </row>
    <row r="6441" spans="1:14" x14ac:dyDescent="0.3">
      <c r="A6441" s="1" t="s">
        <v>50</v>
      </c>
      <c r="B6441">
        <v>1197831</v>
      </c>
      <c r="C6441" s="2">
        <v>44914</v>
      </c>
      <c r="D6441" s="1" t="s">
        <v>103</v>
      </c>
      <c r="E6441" s="1" t="s">
        <v>119</v>
      </c>
      <c r="F6441" s="1" t="s">
        <v>120</v>
      </c>
      <c r="G6441" s="1" t="s">
        <v>23</v>
      </c>
      <c r="H6441">
        <v>43</v>
      </c>
      <c r="I6441">
        <v>149</v>
      </c>
      <c r="J6441">
        <v>6407</v>
      </c>
      <c r="K6441">
        <v>2819.08</v>
      </c>
      <c r="L6441">
        <v>0.44</v>
      </c>
      <c r="M6441">
        <v>3587.92</v>
      </c>
      <c r="N6441" s="1" t="s">
        <v>19</v>
      </c>
    </row>
    <row r="6442" spans="1:14" x14ac:dyDescent="0.3">
      <c r="A6442" s="1" t="s">
        <v>50</v>
      </c>
      <c r="B6442">
        <v>1197831</v>
      </c>
      <c r="C6442" s="2">
        <v>44914</v>
      </c>
      <c r="D6442" s="1" t="s">
        <v>103</v>
      </c>
      <c r="E6442" s="1" t="s">
        <v>119</v>
      </c>
      <c r="F6442" s="1" t="s">
        <v>120</v>
      </c>
      <c r="G6442" s="1" t="s">
        <v>24</v>
      </c>
      <c r="H6442">
        <v>40</v>
      </c>
      <c r="I6442">
        <v>124</v>
      </c>
      <c r="J6442">
        <v>4960</v>
      </c>
      <c r="K6442">
        <v>2281.6</v>
      </c>
      <c r="L6442">
        <v>0.46</v>
      </c>
      <c r="M6442">
        <v>2678.4</v>
      </c>
      <c r="N6442" s="1" t="s">
        <v>19</v>
      </c>
    </row>
    <row r="6443" spans="1:14" x14ac:dyDescent="0.3">
      <c r="A6443" s="1" t="s">
        <v>50</v>
      </c>
      <c r="B6443">
        <v>1197831</v>
      </c>
      <c r="C6443" s="2">
        <v>44914</v>
      </c>
      <c r="D6443" s="1" t="s">
        <v>103</v>
      </c>
      <c r="E6443" s="1" t="s">
        <v>119</v>
      </c>
      <c r="F6443" s="1" t="s">
        <v>120</v>
      </c>
      <c r="G6443" s="1" t="s">
        <v>18</v>
      </c>
      <c r="H6443">
        <v>50</v>
      </c>
      <c r="I6443">
        <v>132</v>
      </c>
      <c r="J6443">
        <v>6600</v>
      </c>
      <c r="K6443">
        <v>2640</v>
      </c>
      <c r="L6443">
        <v>0.39999999999999997</v>
      </c>
      <c r="M6443">
        <v>3960</v>
      </c>
      <c r="N6443" s="1" t="s">
        <v>19</v>
      </c>
    </row>
    <row r="6444" spans="1:14" x14ac:dyDescent="0.3">
      <c r="A6444" s="1" t="s">
        <v>50</v>
      </c>
      <c r="B6444">
        <v>1197831</v>
      </c>
      <c r="C6444" s="2">
        <v>44914</v>
      </c>
      <c r="D6444" s="1" t="s">
        <v>103</v>
      </c>
      <c r="E6444" s="1" t="s">
        <v>119</v>
      </c>
      <c r="F6444" s="1" t="s">
        <v>120</v>
      </c>
      <c r="G6444" s="1" t="s">
        <v>20</v>
      </c>
      <c r="H6444">
        <v>55</v>
      </c>
      <c r="I6444">
        <v>170</v>
      </c>
      <c r="J6444">
        <v>9350</v>
      </c>
      <c r="K6444">
        <v>4207.5</v>
      </c>
      <c r="L6444">
        <v>0.45</v>
      </c>
      <c r="M6444">
        <v>5142.5</v>
      </c>
      <c r="N6444" s="1" t="s">
        <v>19</v>
      </c>
    </row>
    <row r="6445" spans="1:14" x14ac:dyDescent="0.3">
      <c r="A6445" s="1" t="s">
        <v>50</v>
      </c>
      <c r="B6445">
        <v>1197831</v>
      </c>
      <c r="C6445" s="2">
        <v>44584</v>
      </c>
      <c r="D6445" s="1" t="s">
        <v>103</v>
      </c>
      <c r="E6445" s="1" t="s">
        <v>119</v>
      </c>
      <c r="F6445" s="1" t="s">
        <v>120</v>
      </c>
      <c r="G6445" s="1" t="s">
        <v>21</v>
      </c>
      <c r="H6445">
        <v>17</v>
      </c>
      <c r="I6445">
        <v>178</v>
      </c>
      <c r="J6445">
        <v>3026</v>
      </c>
      <c r="K6445">
        <v>1422.22</v>
      </c>
      <c r="L6445">
        <v>0.47000000000000003</v>
      </c>
      <c r="M6445">
        <v>1603.78</v>
      </c>
      <c r="N6445" s="1" t="s">
        <v>19</v>
      </c>
    </row>
    <row r="6446" spans="1:14" x14ac:dyDescent="0.3">
      <c r="A6446" s="1" t="s">
        <v>50</v>
      </c>
      <c r="B6446">
        <v>1197831</v>
      </c>
      <c r="C6446" s="2">
        <v>44584</v>
      </c>
      <c r="D6446" s="1" t="s">
        <v>103</v>
      </c>
      <c r="E6446" s="1" t="s">
        <v>119</v>
      </c>
      <c r="F6446" s="1" t="s">
        <v>120</v>
      </c>
      <c r="G6446" s="1" t="s">
        <v>22</v>
      </c>
      <c r="H6446">
        <v>18</v>
      </c>
      <c r="I6446">
        <v>124</v>
      </c>
      <c r="J6446">
        <v>2232</v>
      </c>
      <c r="K6446">
        <v>848.16</v>
      </c>
      <c r="L6446">
        <v>0.38</v>
      </c>
      <c r="M6446">
        <v>1383.8400000000001</v>
      </c>
      <c r="N6446" s="1" t="s">
        <v>19</v>
      </c>
    </row>
    <row r="6447" spans="1:14" x14ac:dyDescent="0.3">
      <c r="A6447" s="1" t="s">
        <v>50</v>
      </c>
      <c r="B6447">
        <v>1197831</v>
      </c>
      <c r="C6447" s="2">
        <v>44584</v>
      </c>
      <c r="D6447" s="1" t="s">
        <v>103</v>
      </c>
      <c r="E6447" s="1" t="s">
        <v>119</v>
      </c>
      <c r="F6447" s="1" t="s">
        <v>120</v>
      </c>
      <c r="G6447" s="1" t="s">
        <v>23</v>
      </c>
      <c r="H6447">
        <v>10</v>
      </c>
      <c r="I6447">
        <v>131</v>
      </c>
      <c r="J6447">
        <v>1310</v>
      </c>
      <c r="K6447">
        <v>563.30000000000007</v>
      </c>
      <c r="L6447">
        <v>0.43000000000000005</v>
      </c>
      <c r="M6447">
        <v>746.69999999999993</v>
      </c>
      <c r="N6447" s="1" t="s">
        <v>19</v>
      </c>
    </row>
    <row r="6448" spans="1:14" x14ac:dyDescent="0.3">
      <c r="A6448" s="1" t="s">
        <v>50</v>
      </c>
      <c r="B6448">
        <v>1197831</v>
      </c>
      <c r="C6448" s="2">
        <v>44584</v>
      </c>
      <c r="D6448" s="1" t="s">
        <v>103</v>
      </c>
      <c r="E6448" s="1" t="s">
        <v>119</v>
      </c>
      <c r="F6448" s="1" t="s">
        <v>120</v>
      </c>
      <c r="G6448" s="1" t="s">
        <v>24</v>
      </c>
      <c r="H6448">
        <v>13</v>
      </c>
      <c r="I6448">
        <v>74</v>
      </c>
      <c r="J6448">
        <v>962</v>
      </c>
      <c r="K6448">
        <v>413.66</v>
      </c>
      <c r="L6448">
        <v>0.43000000000000005</v>
      </c>
      <c r="M6448">
        <v>548.33999999999992</v>
      </c>
      <c r="N6448" s="1" t="s">
        <v>19</v>
      </c>
    </row>
    <row r="6449" spans="1:14" x14ac:dyDescent="0.3">
      <c r="A6449" s="1" t="s">
        <v>50</v>
      </c>
      <c r="B6449">
        <v>1197831</v>
      </c>
      <c r="C6449" s="2">
        <v>44584</v>
      </c>
      <c r="D6449" s="1" t="s">
        <v>103</v>
      </c>
      <c r="E6449" s="1" t="s">
        <v>119</v>
      </c>
      <c r="F6449" s="1" t="s">
        <v>120</v>
      </c>
      <c r="G6449" s="1" t="s">
        <v>18</v>
      </c>
      <c r="H6449">
        <v>23</v>
      </c>
      <c r="I6449">
        <v>91</v>
      </c>
      <c r="J6449">
        <v>2093</v>
      </c>
      <c r="K6449">
        <v>858.13</v>
      </c>
      <c r="L6449">
        <v>0.41</v>
      </c>
      <c r="M6449">
        <v>1234.8699999999999</v>
      </c>
      <c r="N6449" s="1" t="s">
        <v>19</v>
      </c>
    </row>
    <row r="6450" spans="1:14" x14ac:dyDescent="0.3">
      <c r="A6450" s="1" t="s">
        <v>50</v>
      </c>
      <c r="B6450">
        <v>1197831</v>
      </c>
      <c r="C6450" s="2">
        <v>44584</v>
      </c>
      <c r="D6450" s="1" t="s">
        <v>103</v>
      </c>
      <c r="E6450" s="1" t="s">
        <v>119</v>
      </c>
      <c r="F6450" s="1" t="s">
        <v>120</v>
      </c>
      <c r="G6450" s="1" t="s">
        <v>20</v>
      </c>
      <c r="H6450">
        <v>18</v>
      </c>
      <c r="I6450">
        <v>124</v>
      </c>
      <c r="J6450">
        <v>2232</v>
      </c>
      <c r="K6450">
        <v>1004.4</v>
      </c>
      <c r="L6450">
        <v>0.45</v>
      </c>
      <c r="M6450">
        <v>1227.5999999999999</v>
      </c>
      <c r="N6450" s="1" t="s">
        <v>19</v>
      </c>
    </row>
    <row r="6451" spans="1:14" x14ac:dyDescent="0.3">
      <c r="A6451" s="1" t="s">
        <v>50</v>
      </c>
      <c r="B6451">
        <v>1197831</v>
      </c>
      <c r="C6451" s="2">
        <v>44613</v>
      </c>
      <c r="D6451" s="1" t="s">
        <v>103</v>
      </c>
      <c r="E6451" s="1" t="s">
        <v>119</v>
      </c>
      <c r="F6451" s="1" t="s">
        <v>120</v>
      </c>
      <c r="G6451" s="1" t="s">
        <v>21</v>
      </c>
      <c r="H6451">
        <v>18</v>
      </c>
      <c r="I6451">
        <v>206</v>
      </c>
      <c r="J6451">
        <v>3708</v>
      </c>
      <c r="K6451">
        <v>1631.52</v>
      </c>
      <c r="L6451">
        <v>0.44</v>
      </c>
      <c r="M6451">
        <v>2076.48</v>
      </c>
      <c r="N6451" s="1" t="s">
        <v>19</v>
      </c>
    </row>
    <row r="6452" spans="1:14" x14ac:dyDescent="0.3">
      <c r="A6452" s="1" t="s">
        <v>50</v>
      </c>
      <c r="B6452">
        <v>1197831</v>
      </c>
      <c r="C6452" s="2">
        <v>44613</v>
      </c>
      <c r="D6452" s="1" t="s">
        <v>103</v>
      </c>
      <c r="E6452" s="1" t="s">
        <v>119</v>
      </c>
      <c r="F6452" s="1" t="s">
        <v>120</v>
      </c>
      <c r="G6452" s="1" t="s">
        <v>22</v>
      </c>
      <c r="H6452">
        <v>17</v>
      </c>
      <c r="I6452">
        <v>83</v>
      </c>
      <c r="J6452">
        <v>1411</v>
      </c>
      <c r="K6452">
        <v>550.29</v>
      </c>
      <c r="L6452">
        <v>0.38999999999999996</v>
      </c>
      <c r="M6452">
        <v>860.71</v>
      </c>
      <c r="N6452" s="1" t="s">
        <v>19</v>
      </c>
    </row>
    <row r="6453" spans="1:14" x14ac:dyDescent="0.3">
      <c r="A6453" s="1" t="s">
        <v>50</v>
      </c>
      <c r="B6453">
        <v>1197831</v>
      </c>
      <c r="C6453" s="2">
        <v>44613</v>
      </c>
      <c r="D6453" s="1" t="s">
        <v>103</v>
      </c>
      <c r="E6453" s="1" t="s">
        <v>119</v>
      </c>
      <c r="F6453" s="1" t="s">
        <v>120</v>
      </c>
      <c r="G6453" s="1" t="s">
        <v>23</v>
      </c>
      <c r="H6453">
        <v>12</v>
      </c>
      <c r="I6453">
        <v>98</v>
      </c>
      <c r="J6453">
        <v>1176</v>
      </c>
      <c r="K6453">
        <v>552.72</v>
      </c>
      <c r="L6453">
        <v>0.47000000000000003</v>
      </c>
      <c r="M6453">
        <v>623.28</v>
      </c>
      <c r="N6453" s="1" t="s">
        <v>19</v>
      </c>
    </row>
    <row r="6454" spans="1:14" x14ac:dyDescent="0.3">
      <c r="A6454" s="1" t="s">
        <v>52</v>
      </c>
      <c r="B6454">
        <v>1197831</v>
      </c>
      <c r="C6454" s="2">
        <v>44613</v>
      </c>
      <c r="D6454" s="1" t="s">
        <v>103</v>
      </c>
      <c r="E6454" s="1" t="s">
        <v>119</v>
      </c>
      <c r="F6454" s="1" t="s">
        <v>120</v>
      </c>
      <c r="G6454" s="1" t="s">
        <v>24</v>
      </c>
      <c r="H6454">
        <v>20</v>
      </c>
      <c r="I6454">
        <v>250</v>
      </c>
      <c r="J6454">
        <v>50000</v>
      </c>
      <c r="K6454">
        <v>20000</v>
      </c>
      <c r="L6454">
        <v>0.4</v>
      </c>
      <c r="M6454">
        <v>30000</v>
      </c>
      <c r="N6454" s="1" t="s">
        <v>25</v>
      </c>
    </row>
    <row r="6455" spans="1:14" x14ac:dyDescent="0.3">
      <c r="A6455" s="1" t="s">
        <v>52</v>
      </c>
      <c r="B6455">
        <v>1197831</v>
      </c>
      <c r="C6455" s="2">
        <v>44613</v>
      </c>
      <c r="D6455" s="1" t="s">
        <v>103</v>
      </c>
      <c r="E6455" s="1" t="s">
        <v>119</v>
      </c>
      <c r="F6455" s="1" t="s">
        <v>120</v>
      </c>
      <c r="G6455" s="1" t="s">
        <v>18</v>
      </c>
      <c r="H6455">
        <v>35</v>
      </c>
      <c r="I6455">
        <v>325</v>
      </c>
      <c r="J6455">
        <v>113750</v>
      </c>
      <c r="K6455">
        <v>39812.5</v>
      </c>
      <c r="L6455">
        <v>0.35</v>
      </c>
      <c r="M6455">
        <v>73937.5</v>
      </c>
      <c r="N6455" s="1" t="s">
        <v>25</v>
      </c>
    </row>
    <row r="6456" spans="1:14" x14ac:dyDescent="0.3">
      <c r="A6456" s="1" t="s">
        <v>52</v>
      </c>
      <c r="B6456">
        <v>1197831</v>
      </c>
      <c r="C6456" s="2">
        <v>44613</v>
      </c>
      <c r="D6456" s="1" t="s">
        <v>103</v>
      </c>
      <c r="E6456" s="1" t="s">
        <v>119</v>
      </c>
      <c r="F6456" s="1" t="s">
        <v>120</v>
      </c>
      <c r="G6456" s="1" t="s">
        <v>20</v>
      </c>
      <c r="H6456">
        <v>20</v>
      </c>
      <c r="I6456">
        <v>425</v>
      </c>
      <c r="J6456">
        <v>85000</v>
      </c>
      <c r="K6456">
        <v>34000</v>
      </c>
      <c r="L6456">
        <v>0.4</v>
      </c>
      <c r="M6456">
        <v>51000</v>
      </c>
      <c r="N6456" s="1" t="s">
        <v>25</v>
      </c>
    </row>
    <row r="6457" spans="1:14" x14ac:dyDescent="0.3">
      <c r="A6457" s="1" t="s">
        <v>52</v>
      </c>
      <c r="B6457">
        <v>1197831</v>
      </c>
      <c r="C6457" s="2">
        <v>44639</v>
      </c>
      <c r="D6457" s="1" t="s">
        <v>103</v>
      </c>
      <c r="E6457" s="1" t="s">
        <v>119</v>
      </c>
      <c r="F6457" s="1" t="s">
        <v>120</v>
      </c>
      <c r="G6457" s="1" t="s">
        <v>21</v>
      </c>
      <c r="H6457">
        <v>20</v>
      </c>
      <c r="I6457">
        <v>645</v>
      </c>
      <c r="J6457">
        <v>129000</v>
      </c>
      <c r="K6457">
        <v>51600</v>
      </c>
      <c r="L6457">
        <v>0.4</v>
      </c>
      <c r="M6457">
        <v>77400</v>
      </c>
      <c r="N6457" s="1" t="s">
        <v>25</v>
      </c>
    </row>
    <row r="6458" spans="1:14" x14ac:dyDescent="0.3">
      <c r="A6458" s="1" t="s">
        <v>52</v>
      </c>
      <c r="B6458">
        <v>1197831</v>
      </c>
      <c r="C6458" s="2">
        <v>44639</v>
      </c>
      <c r="D6458" s="1" t="s">
        <v>103</v>
      </c>
      <c r="E6458" s="1" t="s">
        <v>119</v>
      </c>
      <c r="F6458" s="1" t="s">
        <v>120</v>
      </c>
      <c r="G6458" s="1" t="s">
        <v>22</v>
      </c>
      <c r="H6458">
        <v>20</v>
      </c>
      <c r="I6458">
        <v>325</v>
      </c>
      <c r="J6458">
        <v>65000</v>
      </c>
      <c r="K6458">
        <v>22750</v>
      </c>
      <c r="L6458">
        <v>0.35</v>
      </c>
      <c r="M6458">
        <v>42250</v>
      </c>
      <c r="N6458" s="1" t="s">
        <v>25</v>
      </c>
    </row>
    <row r="6459" spans="1:14" x14ac:dyDescent="0.3">
      <c r="A6459" s="1" t="s">
        <v>52</v>
      </c>
      <c r="B6459">
        <v>1197831</v>
      </c>
      <c r="C6459" s="2">
        <v>44639</v>
      </c>
      <c r="D6459" s="1" t="s">
        <v>103</v>
      </c>
      <c r="E6459" s="1" t="s">
        <v>119</v>
      </c>
      <c r="F6459" s="1" t="s">
        <v>120</v>
      </c>
      <c r="G6459" s="1" t="s">
        <v>23</v>
      </c>
      <c r="H6459">
        <v>10.000000000000002</v>
      </c>
      <c r="I6459">
        <v>350</v>
      </c>
      <c r="J6459">
        <v>35000.000000000007</v>
      </c>
      <c r="K6459">
        <v>14000.000000000004</v>
      </c>
      <c r="L6459">
        <v>0.4</v>
      </c>
      <c r="M6459">
        <v>21000.000000000004</v>
      </c>
      <c r="N6459" s="1" t="s">
        <v>25</v>
      </c>
    </row>
    <row r="6460" spans="1:14" x14ac:dyDescent="0.3">
      <c r="A6460" s="1" t="s">
        <v>52</v>
      </c>
      <c r="B6460">
        <v>1197831</v>
      </c>
      <c r="C6460" s="2">
        <v>44639</v>
      </c>
      <c r="D6460" s="1" t="s">
        <v>103</v>
      </c>
      <c r="E6460" s="1" t="s">
        <v>119</v>
      </c>
      <c r="F6460" s="1" t="s">
        <v>120</v>
      </c>
      <c r="G6460" s="1" t="s">
        <v>24</v>
      </c>
      <c r="H6460">
        <v>19.999999999999996</v>
      </c>
      <c r="I6460">
        <v>200</v>
      </c>
      <c r="J6460">
        <v>39999.999999999993</v>
      </c>
      <c r="K6460">
        <v>15999.999999999998</v>
      </c>
      <c r="L6460">
        <v>0.4</v>
      </c>
      <c r="M6460">
        <v>23999.999999999993</v>
      </c>
      <c r="N6460" s="1" t="s">
        <v>25</v>
      </c>
    </row>
    <row r="6461" spans="1:14" x14ac:dyDescent="0.3">
      <c r="A6461" s="1" t="s">
        <v>52</v>
      </c>
      <c r="B6461">
        <v>1197831</v>
      </c>
      <c r="C6461" s="2">
        <v>44639</v>
      </c>
      <c r="D6461" s="1" t="s">
        <v>103</v>
      </c>
      <c r="E6461" s="1" t="s">
        <v>119</v>
      </c>
      <c r="F6461" s="1" t="s">
        <v>120</v>
      </c>
      <c r="G6461" s="1" t="s">
        <v>18</v>
      </c>
      <c r="H6461">
        <v>35.000000000000007</v>
      </c>
      <c r="I6461">
        <v>250</v>
      </c>
      <c r="J6461">
        <v>87500.000000000015</v>
      </c>
      <c r="K6461">
        <v>30625.000000000004</v>
      </c>
      <c r="L6461">
        <v>0.35</v>
      </c>
      <c r="M6461">
        <v>56875.000000000015</v>
      </c>
      <c r="N6461" s="1" t="s">
        <v>25</v>
      </c>
    </row>
    <row r="6462" spans="1:14" x14ac:dyDescent="0.3">
      <c r="A6462" s="1" t="s">
        <v>52</v>
      </c>
      <c r="B6462">
        <v>1197831</v>
      </c>
      <c r="C6462" s="2">
        <v>44639</v>
      </c>
      <c r="D6462" s="1" t="s">
        <v>103</v>
      </c>
      <c r="E6462" s="1" t="s">
        <v>119</v>
      </c>
      <c r="F6462" s="1" t="s">
        <v>120</v>
      </c>
      <c r="G6462" s="1" t="s">
        <v>20</v>
      </c>
      <c r="H6462">
        <v>25</v>
      </c>
      <c r="I6462">
        <v>350</v>
      </c>
      <c r="J6462">
        <v>87500</v>
      </c>
      <c r="K6462">
        <v>35000</v>
      </c>
      <c r="L6462">
        <v>0.4</v>
      </c>
      <c r="M6462">
        <v>52500</v>
      </c>
      <c r="N6462" s="1" t="s">
        <v>25</v>
      </c>
    </row>
    <row r="6463" spans="1:14" x14ac:dyDescent="0.3">
      <c r="A6463" s="1" t="s">
        <v>52</v>
      </c>
      <c r="B6463">
        <v>1197831</v>
      </c>
      <c r="C6463" s="2">
        <v>44671</v>
      </c>
      <c r="D6463" s="1" t="s">
        <v>103</v>
      </c>
      <c r="E6463" s="1" t="s">
        <v>119</v>
      </c>
      <c r="F6463" s="1" t="s">
        <v>120</v>
      </c>
      <c r="G6463" s="1" t="s">
        <v>21</v>
      </c>
      <c r="H6463">
        <v>25</v>
      </c>
      <c r="I6463">
        <v>600</v>
      </c>
      <c r="J6463">
        <v>150000</v>
      </c>
      <c r="K6463">
        <v>60000</v>
      </c>
      <c r="L6463">
        <v>0.4</v>
      </c>
      <c r="M6463">
        <v>90000</v>
      </c>
      <c r="N6463" s="1" t="s">
        <v>25</v>
      </c>
    </row>
    <row r="6464" spans="1:14" x14ac:dyDescent="0.3">
      <c r="A6464" s="1" t="s">
        <v>52</v>
      </c>
      <c r="B6464">
        <v>1197831</v>
      </c>
      <c r="C6464" s="2">
        <v>44671</v>
      </c>
      <c r="D6464" s="1" t="s">
        <v>103</v>
      </c>
      <c r="E6464" s="1" t="s">
        <v>119</v>
      </c>
      <c r="F6464" s="1" t="s">
        <v>120</v>
      </c>
      <c r="G6464" s="1" t="s">
        <v>22</v>
      </c>
      <c r="H6464">
        <v>25</v>
      </c>
      <c r="I6464">
        <v>300</v>
      </c>
      <c r="J6464">
        <v>75000</v>
      </c>
      <c r="K6464">
        <v>26250</v>
      </c>
      <c r="L6464">
        <v>0.35</v>
      </c>
      <c r="M6464">
        <v>48750</v>
      </c>
      <c r="N6464" s="1" t="s">
        <v>25</v>
      </c>
    </row>
    <row r="6465" spans="1:14" x14ac:dyDescent="0.3">
      <c r="A6465" s="1" t="s">
        <v>52</v>
      </c>
      <c r="B6465">
        <v>1197831</v>
      </c>
      <c r="C6465" s="2">
        <v>44671</v>
      </c>
      <c r="D6465" s="1" t="s">
        <v>103</v>
      </c>
      <c r="E6465" s="1" t="s">
        <v>119</v>
      </c>
      <c r="F6465" s="1" t="s">
        <v>120</v>
      </c>
      <c r="G6465" s="1" t="s">
        <v>23</v>
      </c>
      <c r="H6465">
        <v>15.000000000000002</v>
      </c>
      <c r="I6465">
        <v>300</v>
      </c>
      <c r="J6465">
        <v>45000.000000000007</v>
      </c>
      <c r="K6465">
        <v>18000.000000000004</v>
      </c>
      <c r="L6465">
        <v>0.4</v>
      </c>
      <c r="M6465">
        <v>27000.000000000004</v>
      </c>
      <c r="N6465" s="1" t="s">
        <v>25</v>
      </c>
    </row>
    <row r="6466" spans="1:14" x14ac:dyDescent="0.3">
      <c r="A6466" s="1" t="s">
        <v>52</v>
      </c>
      <c r="B6466">
        <v>1197831</v>
      </c>
      <c r="C6466" s="2">
        <v>44671</v>
      </c>
      <c r="D6466" s="1" t="s">
        <v>103</v>
      </c>
      <c r="E6466" s="1" t="s">
        <v>119</v>
      </c>
      <c r="F6466" s="1" t="s">
        <v>120</v>
      </c>
      <c r="G6466" s="1" t="s">
        <v>24</v>
      </c>
      <c r="H6466">
        <v>19.999999999999996</v>
      </c>
      <c r="I6466">
        <v>225</v>
      </c>
      <c r="J6466">
        <v>44999.999999999993</v>
      </c>
      <c r="K6466">
        <v>17999.999999999996</v>
      </c>
      <c r="L6466">
        <v>0.4</v>
      </c>
      <c r="M6466">
        <v>26999.999999999996</v>
      </c>
      <c r="N6466" s="1" t="s">
        <v>25</v>
      </c>
    </row>
    <row r="6467" spans="1:14" x14ac:dyDescent="0.3">
      <c r="A6467" s="1" t="s">
        <v>52</v>
      </c>
      <c r="B6467">
        <v>1197831</v>
      </c>
      <c r="C6467" s="2">
        <v>44671</v>
      </c>
      <c r="D6467" s="1" t="s">
        <v>103</v>
      </c>
      <c r="E6467" s="1" t="s">
        <v>119</v>
      </c>
      <c r="F6467" s="1" t="s">
        <v>120</v>
      </c>
      <c r="G6467" s="1" t="s">
        <v>18</v>
      </c>
      <c r="H6467">
        <v>40</v>
      </c>
      <c r="I6467">
        <v>250</v>
      </c>
      <c r="J6467">
        <v>100000</v>
      </c>
      <c r="K6467">
        <v>35000</v>
      </c>
      <c r="L6467">
        <v>0.35</v>
      </c>
      <c r="M6467">
        <v>65000</v>
      </c>
      <c r="N6467" s="1" t="s">
        <v>25</v>
      </c>
    </row>
    <row r="6468" spans="1:14" x14ac:dyDescent="0.3">
      <c r="A6468" s="1" t="s">
        <v>52</v>
      </c>
      <c r="B6468">
        <v>1197831</v>
      </c>
      <c r="C6468" s="2">
        <v>44671</v>
      </c>
      <c r="D6468" s="1" t="s">
        <v>103</v>
      </c>
      <c r="E6468" s="1" t="s">
        <v>119</v>
      </c>
      <c r="F6468" s="1" t="s">
        <v>120</v>
      </c>
      <c r="G6468" s="1" t="s">
        <v>20</v>
      </c>
      <c r="H6468">
        <v>30.000000000000004</v>
      </c>
      <c r="I6468">
        <v>400</v>
      </c>
      <c r="J6468">
        <v>120000.00000000001</v>
      </c>
      <c r="K6468">
        <v>48000.000000000007</v>
      </c>
      <c r="L6468">
        <v>0.4</v>
      </c>
      <c r="M6468">
        <v>72000</v>
      </c>
      <c r="N6468" s="1" t="s">
        <v>25</v>
      </c>
    </row>
    <row r="6469" spans="1:14" x14ac:dyDescent="0.3">
      <c r="A6469" s="1" t="s">
        <v>52</v>
      </c>
      <c r="B6469">
        <v>1197831</v>
      </c>
      <c r="C6469" s="2">
        <v>44700</v>
      </c>
      <c r="D6469" s="1" t="s">
        <v>103</v>
      </c>
      <c r="E6469" s="1" t="s">
        <v>119</v>
      </c>
      <c r="F6469" s="1" t="s">
        <v>120</v>
      </c>
      <c r="G6469" s="1" t="s">
        <v>21</v>
      </c>
      <c r="H6469">
        <v>40</v>
      </c>
      <c r="I6469">
        <v>670</v>
      </c>
      <c r="J6469">
        <v>268000</v>
      </c>
      <c r="K6469">
        <v>107200</v>
      </c>
      <c r="L6469">
        <v>0.4</v>
      </c>
      <c r="M6469">
        <v>160800</v>
      </c>
      <c r="N6469" s="1" t="s">
        <v>25</v>
      </c>
    </row>
    <row r="6470" spans="1:14" x14ac:dyDescent="0.3">
      <c r="A6470" s="1" t="s">
        <v>52</v>
      </c>
      <c r="B6470">
        <v>1197831</v>
      </c>
      <c r="C6470" s="2">
        <v>44700</v>
      </c>
      <c r="D6470" s="1" t="s">
        <v>103</v>
      </c>
      <c r="E6470" s="1" t="s">
        <v>119</v>
      </c>
      <c r="F6470" s="1" t="s">
        <v>120</v>
      </c>
      <c r="G6470" s="1" t="s">
        <v>22</v>
      </c>
      <c r="H6470">
        <v>40</v>
      </c>
      <c r="I6470">
        <v>375</v>
      </c>
      <c r="J6470">
        <v>150000</v>
      </c>
      <c r="K6470">
        <v>52500</v>
      </c>
      <c r="L6470">
        <v>0.35</v>
      </c>
      <c r="M6470">
        <v>97500</v>
      </c>
      <c r="N6470" s="1" t="s">
        <v>25</v>
      </c>
    </row>
    <row r="6471" spans="1:14" x14ac:dyDescent="0.3">
      <c r="A6471" s="1" t="s">
        <v>52</v>
      </c>
      <c r="B6471">
        <v>1197831</v>
      </c>
      <c r="C6471" s="2">
        <v>44700</v>
      </c>
      <c r="D6471" s="1" t="s">
        <v>103</v>
      </c>
      <c r="E6471" s="1" t="s">
        <v>119</v>
      </c>
      <c r="F6471" s="1" t="s">
        <v>120</v>
      </c>
      <c r="G6471" s="1" t="s">
        <v>23</v>
      </c>
      <c r="H6471">
        <v>35</v>
      </c>
      <c r="I6471">
        <v>350</v>
      </c>
      <c r="J6471">
        <v>122500</v>
      </c>
      <c r="K6471">
        <v>49000</v>
      </c>
      <c r="L6471">
        <v>0.4</v>
      </c>
      <c r="M6471">
        <v>73500</v>
      </c>
      <c r="N6471" s="1" t="s">
        <v>25</v>
      </c>
    </row>
    <row r="6472" spans="1:14" x14ac:dyDescent="0.3">
      <c r="A6472" s="1" t="s">
        <v>52</v>
      </c>
      <c r="B6472">
        <v>1197831</v>
      </c>
      <c r="C6472" s="2">
        <v>44700</v>
      </c>
      <c r="D6472" s="1" t="s">
        <v>103</v>
      </c>
      <c r="E6472" s="1" t="s">
        <v>119</v>
      </c>
      <c r="F6472" s="1" t="s">
        <v>120</v>
      </c>
      <c r="G6472" s="1" t="s">
        <v>24</v>
      </c>
      <c r="H6472">
        <v>35</v>
      </c>
      <c r="I6472">
        <v>300</v>
      </c>
      <c r="J6472">
        <v>105000</v>
      </c>
      <c r="K6472">
        <v>42000</v>
      </c>
      <c r="L6472">
        <v>0.4</v>
      </c>
      <c r="M6472">
        <v>63000</v>
      </c>
      <c r="N6472" s="1" t="s">
        <v>25</v>
      </c>
    </row>
    <row r="6473" spans="1:14" x14ac:dyDescent="0.3">
      <c r="A6473" s="1" t="s">
        <v>52</v>
      </c>
      <c r="B6473">
        <v>1197831</v>
      </c>
      <c r="C6473" s="2">
        <v>44700</v>
      </c>
      <c r="D6473" s="1" t="s">
        <v>103</v>
      </c>
      <c r="E6473" s="1" t="s">
        <v>119</v>
      </c>
      <c r="F6473" s="1" t="s">
        <v>120</v>
      </c>
      <c r="G6473" s="1" t="s">
        <v>18</v>
      </c>
      <c r="H6473">
        <v>44.999999999999993</v>
      </c>
      <c r="I6473">
        <v>325</v>
      </c>
      <c r="J6473">
        <v>146249.99999999997</v>
      </c>
      <c r="K6473">
        <v>51187.499999999985</v>
      </c>
      <c r="L6473">
        <v>0.35</v>
      </c>
      <c r="M6473">
        <v>95062.499999999985</v>
      </c>
      <c r="N6473" s="1" t="s">
        <v>25</v>
      </c>
    </row>
    <row r="6474" spans="1:14" x14ac:dyDescent="0.3">
      <c r="A6474" s="1" t="s">
        <v>52</v>
      </c>
      <c r="B6474">
        <v>1197831</v>
      </c>
      <c r="C6474" s="2">
        <v>44700</v>
      </c>
      <c r="D6474" s="1" t="s">
        <v>103</v>
      </c>
      <c r="E6474" s="1" t="s">
        <v>119</v>
      </c>
      <c r="F6474" s="1" t="s">
        <v>120</v>
      </c>
      <c r="G6474" s="1" t="s">
        <v>20</v>
      </c>
      <c r="H6474">
        <v>44.999999999999993</v>
      </c>
      <c r="I6474">
        <v>425</v>
      </c>
      <c r="J6474">
        <v>191249.99999999997</v>
      </c>
      <c r="K6474">
        <v>76499.999999999985</v>
      </c>
      <c r="L6474">
        <v>0.4</v>
      </c>
      <c r="M6474">
        <v>114749.99999999999</v>
      </c>
      <c r="N6474" s="1" t="s">
        <v>25</v>
      </c>
    </row>
    <row r="6475" spans="1:14" x14ac:dyDescent="0.3">
      <c r="A6475" s="1" t="s">
        <v>52</v>
      </c>
      <c r="B6475">
        <v>1197831</v>
      </c>
      <c r="C6475" s="2">
        <v>44733</v>
      </c>
      <c r="D6475" s="1" t="s">
        <v>103</v>
      </c>
      <c r="E6475" s="1" t="s">
        <v>119</v>
      </c>
      <c r="F6475" s="1" t="s">
        <v>120</v>
      </c>
      <c r="G6475" s="1" t="s">
        <v>21</v>
      </c>
      <c r="H6475">
        <v>40</v>
      </c>
      <c r="I6475">
        <v>675</v>
      </c>
      <c r="J6475">
        <v>270000</v>
      </c>
      <c r="K6475">
        <v>108000</v>
      </c>
      <c r="L6475">
        <v>0.4</v>
      </c>
      <c r="M6475">
        <v>162000</v>
      </c>
      <c r="N6475" s="1" t="s">
        <v>25</v>
      </c>
    </row>
    <row r="6476" spans="1:14" x14ac:dyDescent="0.3">
      <c r="A6476" s="1" t="s">
        <v>52</v>
      </c>
      <c r="B6476">
        <v>1197831</v>
      </c>
      <c r="C6476" s="2">
        <v>44733</v>
      </c>
      <c r="D6476" s="1" t="s">
        <v>103</v>
      </c>
      <c r="E6476" s="1" t="s">
        <v>119</v>
      </c>
      <c r="F6476" s="1" t="s">
        <v>120</v>
      </c>
      <c r="G6476" s="1" t="s">
        <v>22</v>
      </c>
      <c r="H6476">
        <v>35</v>
      </c>
      <c r="I6476">
        <v>425</v>
      </c>
      <c r="J6476">
        <v>148750</v>
      </c>
      <c r="K6476">
        <v>52062.5</v>
      </c>
      <c r="L6476">
        <v>0.35</v>
      </c>
      <c r="M6476">
        <v>96687.5</v>
      </c>
      <c r="N6476" s="1" t="s">
        <v>25</v>
      </c>
    </row>
    <row r="6477" spans="1:14" x14ac:dyDescent="0.3">
      <c r="A6477" s="1" t="s">
        <v>52</v>
      </c>
      <c r="B6477">
        <v>1197831</v>
      </c>
      <c r="C6477" s="2">
        <v>44733</v>
      </c>
      <c r="D6477" s="1" t="s">
        <v>103</v>
      </c>
      <c r="E6477" s="1" t="s">
        <v>119</v>
      </c>
      <c r="F6477" s="1" t="s">
        <v>120</v>
      </c>
      <c r="G6477" s="1" t="s">
        <v>23</v>
      </c>
      <c r="H6477">
        <v>40</v>
      </c>
      <c r="I6477">
        <v>400</v>
      </c>
      <c r="J6477">
        <v>160000</v>
      </c>
      <c r="K6477">
        <v>64000</v>
      </c>
      <c r="L6477">
        <v>0.4</v>
      </c>
      <c r="M6477">
        <v>96000</v>
      </c>
      <c r="N6477" s="1" t="s">
        <v>25</v>
      </c>
    </row>
    <row r="6478" spans="1:14" x14ac:dyDescent="0.3">
      <c r="A6478" s="1" t="s">
        <v>52</v>
      </c>
      <c r="B6478">
        <v>1197831</v>
      </c>
      <c r="C6478" s="2">
        <v>44733</v>
      </c>
      <c r="D6478" s="1" t="s">
        <v>103</v>
      </c>
      <c r="E6478" s="1" t="s">
        <v>119</v>
      </c>
      <c r="F6478" s="1" t="s">
        <v>120</v>
      </c>
      <c r="G6478" s="1" t="s">
        <v>24</v>
      </c>
      <c r="H6478">
        <v>40</v>
      </c>
      <c r="I6478">
        <v>375</v>
      </c>
      <c r="J6478">
        <v>150000</v>
      </c>
      <c r="K6478">
        <v>60000</v>
      </c>
      <c r="L6478">
        <v>0.4</v>
      </c>
      <c r="M6478">
        <v>90000</v>
      </c>
      <c r="N6478" s="1" t="s">
        <v>25</v>
      </c>
    </row>
    <row r="6479" spans="1:14" x14ac:dyDescent="0.3">
      <c r="A6479" s="1" t="s">
        <v>52</v>
      </c>
      <c r="B6479">
        <v>1197831</v>
      </c>
      <c r="C6479" s="2">
        <v>44733</v>
      </c>
      <c r="D6479" s="1" t="s">
        <v>103</v>
      </c>
      <c r="E6479" s="1" t="s">
        <v>119</v>
      </c>
      <c r="F6479" s="1" t="s">
        <v>120</v>
      </c>
      <c r="G6479" s="1" t="s">
        <v>18</v>
      </c>
      <c r="H6479">
        <v>54.999999999999993</v>
      </c>
      <c r="I6479">
        <v>375</v>
      </c>
      <c r="J6479">
        <v>206249.99999999997</v>
      </c>
      <c r="K6479">
        <v>72187.499999999985</v>
      </c>
      <c r="L6479">
        <v>0.35</v>
      </c>
      <c r="M6479">
        <v>134062.5</v>
      </c>
      <c r="N6479" s="1" t="s">
        <v>25</v>
      </c>
    </row>
    <row r="6480" spans="1:14" x14ac:dyDescent="0.3">
      <c r="A6480" s="1" t="s">
        <v>52</v>
      </c>
      <c r="B6480">
        <v>1197831</v>
      </c>
      <c r="C6480" s="2">
        <v>44733</v>
      </c>
      <c r="D6480" s="1" t="s">
        <v>103</v>
      </c>
      <c r="E6480" s="1" t="s">
        <v>119</v>
      </c>
      <c r="F6480" s="1" t="s">
        <v>120</v>
      </c>
      <c r="G6480" s="1" t="s">
        <v>20</v>
      </c>
      <c r="H6480">
        <v>60</v>
      </c>
      <c r="I6480">
        <v>550</v>
      </c>
      <c r="J6480">
        <v>330000</v>
      </c>
      <c r="K6480">
        <v>132000</v>
      </c>
      <c r="L6480">
        <v>0.4</v>
      </c>
      <c r="M6480">
        <v>198000</v>
      </c>
      <c r="N6480" s="1" t="s">
        <v>25</v>
      </c>
    </row>
    <row r="6481" spans="1:14" x14ac:dyDescent="0.3">
      <c r="A6481" s="1" t="s">
        <v>52</v>
      </c>
      <c r="B6481">
        <v>1197831</v>
      </c>
      <c r="C6481" s="2">
        <v>44761</v>
      </c>
      <c r="D6481" s="1" t="s">
        <v>103</v>
      </c>
      <c r="E6481" s="1" t="s">
        <v>119</v>
      </c>
      <c r="F6481" s="1" t="s">
        <v>120</v>
      </c>
      <c r="G6481" s="1" t="s">
        <v>21</v>
      </c>
      <c r="H6481">
        <v>54.999999999999993</v>
      </c>
      <c r="I6481">
        <v>775</v>
      </c>
      <c r="J6481">
        <v>426249.99999999994</v>
      </c>
      <c r="K6481">
        <v>170500</v>
      </c>
      <c r="L6481">
        <v>0.4</v>
      </c>
      <c r="M6481">
        <v>255749.99999999994</v>
      </c>
      <c r="N6481" s="1" t="s">
        <v>25</v>
      </c>
    </row>
    <row r="6482" spans="1:14" x14ac:dyDescent="0.3">
      <c r="A6482" s="1" t="s">
        <v>52</v>
      </c>
      <c r="B6482">
        <v>1197831</v>
      </c>
      <c r="C6482" s="2">
        <v>44761</v>
      </c>
      <c r="D6482" s="1" t="s">
        <v>103</v>
      </c>
      <c r="E6482" s="1" t="s">
        <v>119</v>
      </c>
      <c r="F6482" s="1" t="s">
        <v>120</v>
      </c>
      <c r="G6482" s="1" t="s">
        <v>22</v>
      </c>
      <c r="H6482">
        <v>50</v>
      </c>
      <c r="I6482">
        <v>525</v>
      </c>
      <c r="J6482">
        <v>262500</v>
      </c>
      <c r="K6482">
        <v>91875</v>
      </c>
      <c r="L6482">
        <v>0.35</v>
      </c>
      <c r="M6482">
        <v>170625</v>
      </c>
      <c r="N6482" s="1" t="s">
        <v>25</v>
      </c>
    </row>
    <row r="6483" spans="1:14" x14ac:dyDescent="0.3">
      <c r="A6483" s="1" t="s">
        <v>52</v>
      </c>
      <c r="B6483">
        <v>1197831</v>
      </c>
      <c r="C6483" s="2">
        <v>44761</v>
      </c>
      <c r="D6483" s="1" t="s">
        <v>103</v>
      </c>
      <c r="E6483" s="1" t="s">
        <v>119</v>
      </c>
      <c r="F6483" s="1" t="s">
        <v>120</v>
      </c>
      <c r="G6483" s="1" t="s">
        <v>23</v>
      </c>
      <c r="H6483">
        <v>45</v>
      </c>
      <c r="I6483">
        <v>450</v>
      </c>
      <c r="J6483">
        <v>202500</v>
      </c>
      <c r="K6483">
        <v>81000</v>
      </c>
      <c r="L6483">
        <v>0.4</v>
      </c>
      <c r="M6483">
        <v>121500</v>
      </c>
      <c r="N6483" s="1" t="s">
        <v>25</v>
      </c>
    </row>
    <row r="6484" spans="1:14" x14ac:dyDescent="0.3">
      <c r="A6484" s="1" t="s">
        <v>52</v>
      </c>
      <c r="B6484">
        <v>1197831</v>
      </c>
      <c r="C6484" s="2">
        <v>44761</v>
      </c>
      <c r="D6484" s="1" t="s">
        <v>103</v>
      </c>
      <c r="E6484" s="1" t="s">
        <v>119</v>
      </c>
      <c r="F6484" s="1" t="s">
        <v>120</v>
      </c>
      <c r="G6484" s="1" t="s">
        <v>24</v>
      </c>
      <c r="H6484">
        <v>45</v>
      </c>
      <c r="I6484">
        <v>400</v>
      </c>
      <c r="J6484">
        <v>180000</v>
      </c>
      <c r="K6484">
        <v>72000</v>
      </c>
      <c r="L6484">
        <v>0.4</v>
      </c>
      <c r="M6484">
        <v>108000</v>
      </c>
      <c r="N6484" s="1" t="s">
        <v>25</v>
      </c>
    </row>
    <row r="6485" spans="1:14" x14ac:dyDescent="0.3">
      <c r="A6485" s="1" t="s">
        <v>52</v>
      </c>
      <c r="B6485">
        <v>1197831</v>
      </c>
      <c r="C6485" s="2">
        <v>44761</v>
      </c>
      <c r="D6485" s="1" t="s">
        <v>103</v>
      </c>
      <c r="E6485" s="1" t="s">
        <v>119</v>
      </c>
      <c r="F6485" s="1" t="s">
        <v>120</v>
      </c>
      <c r="G6485" s="1" t="s">
        <v>18</v>
      </c>
      <c r="H6485">
        <v>60</v>
      </c>
      <c r="I6485">
        <v>425</v>
      </c>
      <c r="J6485">
        <v>255000</v>
      </c>
      <c r="K6485">
        <v>89250</v>
      </c>
      <c r="L6485">
        <v>0.35</v>
      </c>
      <c r="M6485">
        <v>165750</v>
      </c>
      <c r="N6485" s="1" t="s">
        <v>25</v>
      </c>
    </row>
    <row r="6486" spans="1:14" x14ac:dyDescent="0.3">
      <c r="A6486" s="1" t="s">
        <v>52</v>
      </c>
      <c r="B6486">
        <v>1197831</v>
      </c>
      <c r="C6486" s="2">
        <v>44761</v>
      </c>
      <c r="D6486" s="1" t="s">
        <v>103</v>
      </c>
      <c r="E6486" s="1" t="s">
        <v>119</v>
      </c>
      <c r="F6486" s="1" t="s">
        <v>120</v>
      </c>
      <c r="G6486" s="1" t="s">
        <v>20</v>
      </c>
      <c r="H6486">
        <v>65</v>
      </c>
      <c r="I6486">
        <v>600</v>
      </c>
      <c r="J6486">
        <v>390000</v>
      </c>
      <c r="K6486">
        <v>156000</v>
      </c>
      <c r="L6486">
        <v>0.4</v>
      </c>
      <c r="M6486">
        <v>234000</v>
      </c>
      <c r="N6486" s="1" t="s">
        <v>25</v>
      </c>
    </row>
    <row r="6487" spans="1:14" x14ac:dyDescent="0.3">
      <c r="A6487" s="1" t="s">
        <v>52</v>
      </c>
      <c r="B6487">
        <v>1197831</v>
      </c>
      <c r="C6487" s="2">
        <v>44793</v>
      </c>
      <c r="D6487" s="1" t="s">
        <v>103</v>
      </c>
      <c r="E6487" s="1" t="s">
        <v>119</v>
      </c>
      <c r="F6487" s="1" t="s">
        <v>120</v>
      </c>
      <c r="G6487" s="1" t="s">
        <v>21</v>
      </c>
      <c r="H6487">
        <v>60</v>
      </c>
      <c r="I6487">
        <v>750</v>
      </c>
      <c r="J6487">
        <v>450000</v>
      </c>
      <c r="K6487">
        <v>180000</v>
      </c>
      <c r="L6487">
        <v>0.4</v>
      </c>
      <c r="M6487">
        <v>270000</v>
      </c>
      <c r="N6487" s="1" t="s">
        <v>25</v>
      </c>
    </row>
    <row r="6488" spans="1:14" x14ac:dyDescent="0.3">
      <c r="A6488" s="1" t="s">
        <v>52</v>
      </c>
      <c r="B6488">
        <v>1197831</v>
      </c>
      <c r="C6488" s="2">
        <v>44793</v>
      </c>
      <c r="D6488" s="1" t="s">
        <v>103</v>
      </c>
      <c r="E6488" s="1" t="s">
        <v>119</v>
      </c>
      <c r="F6488" s="1" t="s">
        <v>120</v>
      </c>
      <c r="G6488" s="1" t="s">
        <v>22</v>
      </c>
      <c r="H6488">
        <v>55.000000000000007</v>
      </c>
      <c r="I6488">
        <v>525</v>
      </c>
      <c r="J6488">
        <v>288750.00000000006</v>
      </c>
      <c r="K6488">
        <v>101062.50000000001</v>
      </c>
      <c r="L6488">
        <v>0.35</v>
      </c>
      <c r="M6488">
        <v>187687.50000000006</v>
      </c>
      <c r="N6488" s="1" t="s">
        <v>25</v>
      </c>
    </row>
    <row r="6489" spans="1:14" x14ac:dyDescent="0.3">
      <c r="A6489" s="1" t="s">
        <v>52</v>
      </c>
      <c r="B6489">
        <v>1197831</v>
      </c>
      <c r="C6489" s="2">
        <v>44793</v>
      </c>
      <c r="D6489" s="1" t="s">
        <v>103</v>
      </c>
      <c r="E6489" s="1" t="s">
        <v>119</v>
      </c>
      <c r="F6489" s="1" t="s">
        <v>120</v>
      </c>
      <c r="G6489" s="1" t="s">
        <v>23</v>
      </c>
      <c r="H6489">
        <v>50</v>
      </c>
      <c r="I6489">
        <v>450</v>
      </c>
      <c r="J6489">
        <v>225000</v>
      </c>
      <c r="K6489">
        <v>90000</v>
      </c>
      <c r="L6489">
        <v>0.4</v>
      </c>
      <c r="M6489">
        <v>135000</v>
      </c>
      <c r="N6489" s="1" t="s">
        <v>25</v>
      </c>
    </row>
    <row r="6490" spans="1:14" x14ac:dyDescent="0.3">
      <c r="A6490" s="1" t="s">
        <v>52</v>
      </c>
      <c r="B6490">
        <v>1197831</v>
      </c>
      <c r="C6490" s="2">
        <v>44793</v>
      </c>
      <c r="D6490" s="1" t="s">
        <v>103</v>
      </c>
      <c r="E6490" s="1" t="s">
        <v>119</v>
      </c>
      <c r="F6490" s="1" t="s">
        <v>120</v>
      </c>
      <c r="G6490" s="1" t="s">
        <v>24</v>
      </c>
      <c r="H6490">
        <v>40</v>
      </c>
      <c r="I6490">
        <v>400</v>
      </c>
      <c r="J6490">
        <v>160000</v>
      </c>
      <c r="K6490">
        <v>64000</v>
      </c>
      <c r="L6490">
        <v>0.4</v>
      </c>
      <c r="M6490">
        <v>96000</v>
      </c>
      <c r="N6490" s="1" t="s">
        <v>25</v>
      </c>
    </row>
    <row r="6491" spans="1:14" x14ac:dyDescent="0.3">
      <c r="A6491" s="1" t="s">
        <v>52</v>
      </c>
      <c r="B6491">
        <v>1197831</v>
      </c>
      <c r="C6491" s="2">
        <v>44793</v>
      </c>
      <c r="D6491" s="1" t="s">
        <v>103</v>
      </c>
      <c r="E6491" s="1" t="s">
        <v>119</v>
      </c>
      <c r="F6491" s="1" t="s">
        <v>120</v>
      </c>
      <c r="G6491" s="1" t="s">
        <v>18</v>
      </c>
      <c r="H6491">
        <v>50</v>
      </c>
      <c r="I6491">
        <v>375</v>
      </c>
      <c r="J6491">
        <v>187500</v>
      </c>
      <c r="K6491">
        <v>65625</v>
      </c>
      <c r="L6491">
        <v>0.35</v>
      </c>
      <c r="M6491">
        <v>121875</v>
      </c>
      <c r="N6491" s="1" t="s">
        <v>25</v>
      </c>
    </row>
    <row r="6492" spans="1:14" x14ac:dyDescent="0.3">
      <c r="A6492" s="1" t="s">
        <v>52</v>
      </c>
      <c r="B6492">
        <v>1197831</v>
      </c>
      <c r="C6492" s="2">
        <v>44793</v>
      </c>
      <c r="D6492" s="1" t="s">
        <v>103</v>
      </c>
      <c r="E6492" s="1" t="s">
        <v>119</v>
      </c>
      <c r="F6492" s="1" t="s">
        <v>120</v>
      </c>
      <c r="G6492" s="1" t="s">
        <v>20</v>
      </c>
      <c r="H6492">
        <v>55.000000000000007</v>
      </c>
      <c r="I6492">
        <v>550</v>
      </c>
      <c r="J6492">
        <v>302500.00000000006</v>
      </c>
      <c r="K6492">
        <v>121000.00000000003</v>
      </c>
      <c r="L6492">
        <v>0.4</v>
      </c>
      <c r="M6492">
        <v>181500.00000000003</v>
      </c>
      <c r="N6492" s="1" t="s">
        <v>25</v>
      </c>
    </row>
    <row r="6493" spans="1:14" x14ac:dyDescent="0.3">
      <c r="A6493" s="1" t="s">
        <v>52</v>
      </c>
      <c r="B6493">
        <v>1197831</v>
      </c>
      <c r="C6493" s="2">
        <v>44823</v>
      </c>
      <c r="D6493" s="1" t="s">
        <v>103</v>
      </c>
      <c r="E6493" s="1" t="s">
        <v>119</v>
      </c>
      <c r="F6493" s="1" t="s">
        <v>120</v>
      </c>
      <c r="G6493" s="1" t="s">
        <v>21</v>
      </c>
      <c r="H6493">
        <v>50</v>
      </c>
      <c r="I6493">
        <v>650</v>
      </c>
      <c r="J6493">
        <v>325000</v>
      </c>
      <c r="K6493">
        <v>130000</v>
      </c>
      <c r="L6493">
        <v>0.4</v>
      </c>
      <c r="M6493">
        <v>195000</v>
      </c>
      <c r="N6493" s="1" t="s">
        <v>25</v>
      </c>
    </row>
    <row r="6494" spans="1:14" x14ac:dyDescent="0.3">
      <c r="A6494" s="1" t="s">
        <v>52</v>
      </c>
      <c r="B6494">
        <v>1197831</v>
      </c>
      <c r="C6494" s="2">
        <v>44823</v>
      </c>
      <c r="D6494" s="1" t="s">
        <v>103</v>
      </c>
      <c r="E6494" s="1" t="s">
        <v>119</v>
      </c>
      <c r="F6494" s="1" t="s">
        <v>120</v>
      </c>
      <c r="G6494" s="1" t="s">
        <v>22</v>
      </c>
      <c r="H6494">
        <v>40.000000000000014</v>
      </c>
      <c r="I6494">
        <v>450</v>
      </c>
      <c r="J6494">
        <v>180000.00000000006</v>
      </c>
      <c r="K6494">
        <v>63000.000000000015</v>
      </c>
      <c r="L6494">
        <v>0.35</v>
      </c>
      <c r="M6494">
        <v>117000.00000000004</v>
      </c>
      <c r="N6494" s="1" t="s">
        <v>25</v>
      </c>
    </row>
    <row r="6495" spans="1:14" x14ac:dyDescent="0.3">
      <c r="A6495" s="1" t="s">
        <v>52</v>
      </c>
      <c r="B6495">
        <v>1197831</v>
      </c>
      <c r="C6495" s="2">
        <v>44823</v>
      </c>
      <c r="D6495" s="1" t="s">
        <v>103</v>
      </c>
      <c r="E6495" s="1" t="s">
        <v>119</v>
      </c>
      <c r="F6495" s="1" t="s">
        <v>120</v>
      </c>
      <c r="G6495" s="1" t="s">
        <v>23</v>
      </c>
      <c r="H6495">
        <v>15.000000000000007</v>
      </c>
      <c r="I6495">
        <v>350</v>
      </c>
      <c r="J6495">
        <v>52500.000000000022</v>
      </c>
      <c r="K6495">
        <v>21000.000000000011</v>
      </c>
      <c r="L6495">
        <v>0.4</v>
      </c>
      <c r="M6495">
        <v>31500.000000000011</v>
      </c>
      <c r="N6495" s="1" t="s">
        <v>25</v>
      </c>
    </row>
    <row r="6496" spans="1:14" x14ac:dyDescent="0.3">
      <c r="A6496" s="1" t="s">
        <v>52</v>
      </c>
      <c r="B6496">
        <v>1197831</v>
      </c>
      <c r="C6496" s="2">
        <v>44823</v>
      </c>
      <c r="D6496" s="1" t="s">
        <v>103</v>
      </c>
      <c r="E6496" s="1" t="s">
        <v>119</v>
      </c>
      <c r="F6496" s="1" t="s">
        <v>120</v>
      </c>
      <c r="G6496" s="1" t="s">
        <v>24</v>
      </c>
      <c r="H6496">
        <v>15.000000000000007</v>
      </c>
      <c r="I6496">
        <v>325</v>
      </c>
      <c r="J6496">
        <v>48750.000000000022</v>
      </c>
      <c r="K6496">
        <v>19500.000000000011</v>
      </c>
      <c r="L6496">
        <v>0.4</v>
      </c>
      <c r="M6496">
        <v>29250.000000000011</v>
      </c>
      <c r="N6496" s="1" t="s">
        <v>25</v>
      </c>
    </row>
    <row r="6497" spans="1:14" x14ac:dyDescent="0.3">
      <c r="A6497" s="1" t="s">
        <v>52</v>
      </c>
      <c r="B6497">
        <v>1197831</v>
      </c>
      <c r="C6497" s="2">
        <v>44823</v>
      </c>
      <c r="D6497" s="1" t="s">
        <v>103</v>
      </c>
      <c r="E6497" s="1" t="s">
        <v>119</v>
      </c>
      <c r="F6497" s="1" t="s">
        <v>120</v>
      </c>
      <c r="G6497" s="1" t="s">
        <v>18</v>
      </c>
      <c r="H6497">
        <v>25.000000000000007</v>
      </c>
      <c r="I6497">
        <v>325</v>
      </c>
      <c r="J6497">
        <v>81250.000000000029</v>
      </c>
      <c r="K6497">
        <v>28437.500000000007</v>
      </c>
      <c r="L6497">
        <v>0.35</v>
      </c>
      <c r="M6497">
        <v>52812.500000000022</v>
      </c>
      <c r="N6497" s="1" t="s">
        <v>25</v>
      </c>
    </row>
    <row r="6498" spans="1:14" x14ac:dyDescent="0.3">
      <c r="A6498" s="1" t="s">
        <v>52</v>
      </c>
      <c r="B6498">
        <v>1197831</v>
      </c>
      <c r="C6498" s="2">
        <v>44823</v>
      </c>
      <c r="D6498" s="1" t="s">
        <v>103</v>
      </c>
      <c r="E6498" s="1" t="s">
        <v>119</v>
      </c>
      <c r="F6498" s="1" t="s">
        <v>120</v>
      </c>
      <c r="G6498" s="1" t="s">
        <v>20</v>
      </c>
      <c r="H6498">
        <v>30.000000000000011</v>
      </c>
      <c r="I6498">
        <v>425</v>
      </c>
      <c r="J6498">
        <v>127500.00000000004</v>
      </c>
      <c r="K6498">
        <v>51000.000000000022</v>
      </c>
      <c r="L6498">
        <v>0.4</v>
      </c>
      <c r="M6498">
        <v>76500.000000000029</v>
      </c>
      <c r="N6498" s="1" t="s">
        <v>25</v>
      </c>
    </row>
    <row r="6499" spans="1:14" x14ac:dyDescent="0.3">
      <c r="A6499" s="1" t="s">
        <v>52</v>
      </c>
      <c r="B6499">
        <v>1197831</v>
      </c>
      <c r="C6499" s="2">
        <v>44855</v>
      </c>
      <c r="D6499" s="1" t="s">
        <v>103</v>
      </c>
      <c r="E6499" s="1" t="s">
        <v>119</v>
      </c>
      <c r="F6499" s="1" t="s">
        <v>120</v>
      </c>
      <c r="G6499" s="1" t="s">
        <v>21</v>
      </c>
      <c r="H6499">
        <v>30.000000000000011</v>
      </c>
      <c r="I6499">
        <v>600</v>
      </c>
      <c r="J6499">
        <v>180000.00000000006</v>
      </c>
      <c r="K6499">
        <v>72000.000000000029</v>
      </c>
      <c r="L6499">
        <v>0.4</v>
      </c>
      <c r="M6499">
        <v>108000.00000000003</v>
      </c>
      <c r="N6499" s="1" t="s">
        <v>25</v>
      </c>
    </row>
    <row r="6500" spans="1:14" x14ac:dyDescent="0.3">
      <c r="A6500" s="1" t="s">
        <v>52</v>
      </c>
      <c r="B6500">
        <v>1197831</v>
      </c>
      <c r="C6500" s="2">
        <v>44855</v>
      </c>
      <c r="D6500" s="1" t="s">
        <v>103</v>
      </c>
      <c r="E6500" s="1" t="s">
        <v>119</v>
      </c>
      <c r="F6500" s="1" t="s">
        <v>120</v>
      </c>
      <c r="G6500" s="1" t="s">
        <v>22</v>
      </c>
      <c r="H6500">
        <v>20.000000000000011</v>
      </c>
      <c r="I6500">
        <v>425</v>
      </c>
      <c r="J6500">
        <v>85000.000000000044</v>
      </c>
      <c r="K6500">
        <v>29750.000000000015</v>
      </c>
      <c r="L6500">
        <v>0.35</v>
      </c>
      <c r="M6500">
        <v>55250.000000000029</v>
      </c>
      <c r="N6500" s="1" t="s">
        <v>25</v>
      </c>
    </row>
    <row r="6501" spans="1:14" x14ac:dyDescent="0.3">
      <c r="A6501" s="1" t="s">
        <v>52</v>
      </c>
      <c r="B6501">
        <v>1197831</v>
      </c>
      <c r="C6501" s="2">
        <v>44855</v>
      </c>
      <c r="D6501" s="1" t="s">
        <v>103</v>
      </c>
      <c r="E6501" s="1" t="s">
        <v>119</v>
      </c>
      <c r="F6501" s="1" t="s">
        <v>120</v>
      </c>
      <c r="G6501" s="1" t="s">
        <v>23</v>
      </c>
      <c r="H6501">
        <v>20.000000000000011</v>
      </c>
      <c r="I6501">
        <v>300</v>
      </c>
      <c r="J6501">
        <v>60000.000000000029</v>
      </c>
      <c r="K6501">
        <v>24000.000000000015</v>
      </c>
      <c r="L6501">
        <v>0.4</v>
      </c>
      <c r="M6501">
        <v>36000.000000000015</v>
      </c>
      <c r="N6501" s="1" t="s">
        <v>25</v>
      </c>
    </row>
    <row r="6502" spans="1:14" x14ac:dyDescent="0.3">
      <c r="A6502" s="1" t="s">
        <v>52</v>
      </c>
      <c r="B6502">
        <v>1197831</v>
      </c>
      <c r="C6502" s="2">
        <v>44855</v>
      </c>
      <c r="D6502" s="1" t="s">
        <v>103</v>
      </c>
      <c r="E6502" s="1" t="s">
        <v>119</v>
      </c>
      <c r="F6502" s="1" t="s">
        <v>120</v>
      </c>
      <c r="G6502" s="1" t="s">
        <v>24</v>
      </c>
      <c r="H6502">
        <v>20.000000000000011</v>
      </c>
      <c r="I6502">
        <v>275</v>
      </c>
      <c r="J6502">
        <v>55000.000000000029</v>
      </c>
      <c r="K6502">
        <v>22000.000000000015</v>
      </c>
      <c r="L6502">
        <v>0.4</v>
      </c>
      <c r="M6502">
        <v>33000.000000000015</v>
      </c>
      <c r="N6502" s="1" t="s">
        <v>25</v>
      </c>
    </row>
    <row r="6503" spans="1:14" x14ac:dyDescent="0.3">
      <c r="A6503" s="1" t="s">
        <v>52</v>
      </c>
      <c r="B6503">
        <v>1197831</v>
      </c>
      <c r="C6503" s="2">
        <v>44855</v>
      </c>
      <c r="D6503" s="1" t="s">
        <v>103</v>
      </c>
      <c r="E6503" s="1" t="s">
        <v>119</v>
      </c>
      <c r="F6503" s="1" t="s">
        <v>120</v>
      </c>
      <c r="G6503" s="1" t="s">
        <v>18</v>
      </c>
      <c r="H6503">
        <v>30.000000000000011</v>
      </c>
      <c r="I6503">
        <v>275</v>
      </c>
      <c r="J6503">
        <v>82500.000000000029</v>
      </c>
      <c r="K6503">
        <v>28875.000000000007</v>
      </c>
      <c r="L6503">
        <v>0.35</v>
      </c>
      <c r="M6503">
        <v>53625.000000000022</v>
      </c>
      <c r="N6503" s="1" t="s">
        <v>25</v>
      </c>
    </row>
    <row r="6504" spans="1:14" x14ac:dyDescent="0.3">
      <c r="A6504" s="1" t="s">
        <v>52</v>
      </c>
      <c r="B6504">
        <v>1197831</v>
      </c>
      <c r="C6504" s="2">
        <v>44613</v>
      </c>
      <c r="D6504" s="1" t="s">
        <v>103</v>
      </c>
      <c r="E6504" s="1" t="s">
        <v>119</v>
      </c>
      <c r="F6504" s="1" t="s">
        <v>120</v>
      </c>
      <c r="G6504" s="1" t="s">
        <v>24</v>
      </c>
      <c r="H6504">
        <v>18</v>
      </c>
      <c r="I6504">
        <v>70</v>
      </c>
      <c r="J6504">
        <v>1260</v>
      </c>
      <c r="K6504">
        <v>630</v>
      </c>
      <c r="L6504">
        <v>0.5</v>
      </c>
      <c r="M6504">
        <v>630</v>
      </c>
      <c r="N6504" s="1" t="s">
        <v>25</v>
      </c>
    </row>
    <row r="6505" spans="1:14" x14ac:dyDescent="0.3">
      <c r="A6505" s="1" t="s">
        <v>52</v>
      </c>
      <c r="B6505">
        <v>1197831</v>
      </c>
      <c r="C6505" s="2">
        <v>44613</v>
      </c>
      <c r="D6505" s="1" t="s">
        <v>103</v>
      </c>
      <c r="E6505" s="1" t="s">
        <v>119</v>
      </c>
      <c r="F6505" s="1" t="s">
        <v>120</v>
      </c>
      <c r="G6505" s="1" t="s">
        <v>18</v>
      </c>
      <c r="H6505">
        <v>34</v>
      </c>
      <c r="I6505">
        <v>98</v>
      </c>
      <c r="J6505">
        <v>3332</v>
      </c>
      <c r="K6505">
        <v>1499.3999999999999</v>
      </c>
      <c r="L6505">
        <v>0.44999999999999996</v>
      </c>
      <c r="M6505">
        <v>1832.6000000000001</v>
      </c>
      <c r="N6505" s="1" t="s">
        <v>25</v>
      </c>
    </row>
    <row r="6506" spans="1:14" x14ac:dyDescent="0.3">
      <c r="A6506" s="1" t="s">
        <v>52</v>
      </c>
      <c r="B6506">
        <v>1197831</v>
      </c>
      <c r="C6506" s="2">
        <v>44613</v>
      </c>
      <c r="D6506" s="1" t="s">
        <v>103</v>
      </c>
      <c r="E6506" s="1" t="s">
        <v>119</v>
      </c>
      <c r="F6506" s="1" t="s">
        <v>120</v>
      </c>
      <c r="G6506" s="1" t="s">
        <v>20</v>
      </c>
      <c r="H6506">
        <v>19</v>
      </c>
      <c r="I6506">
        <v>115</v>
      </c>
      <c r="J6506">
        <v>2185</v>
      </c>
      <c r="K6506">
        <v>1179.9000000000001</v>
      </c>
      <c r="L6506">
        <v>0.54</v>
      </c>
      <c r="M6506">
        <v>1005.0999999999999</v>
      </c>
      <c r="N6506" s="1" t="s">
        <v>25</v>
      </c>
    </row>
    <row r="6507" spans="1:14" x14ac:dyDescent="0.3">
      <c r="A6507" s="1" t="s">
        <v>52</v>
      </c>
      <c r="B6507">
        <v>1197831</v>
      </c>
      <c r="C6507" s="2">
        <v>44639</v>
      </c>
      <c r="D6507" s="1" t="s">
        <v>103</v>
      </c>
      <c r="E6507" s="1" t="s">
        <v>119</v>
      </c>
      <c r="F6507" s="1" t="s">
        <v>120</v>
      </c>
      <c r="G6507" s="1" t="s">
        <v>21</v>
      </c>
      <c r="H6507">
        <v>18</v>
      </c>
      <c r="I6507">
        <v>181</v>
      </c>
      <c r="J6507">
        <v>3258</v>
      </c>
      <c r="K6507">
        <v>1726.74</v>
      </c>
      <c r="L6507">
        <v>0.53</v>
      </c>
      <c r="M6507">
        <v>1531.26</v>
      </c>
      <c r="N6507" s="1" t="s">
        <v>25</v>
      </c>
    </row>
    <row r="6508" spans="1:14" x14ac:dyDescent="0.3">
      <c r="A6508" s="1" t="s">
        <v>52</v>
      </c>
      <c r="B6508">
        <v>1197831</v>
      </c>
      <c r="C6508" s="2">
        <v>44639</v>
      </c>
      <c r="D6508" s="1" t="s">
        <v>103</v>
      </c>
      <c r="E6508" s="1" t="s">
        <v>119</v>
      </c>
      <c r="F6508" s="1" t="s">
        <v>120</v>
      </c>
      <c r="G6508" s="1" t="s">
        <v>22</v>
      </c>
      <c r="H6508">
        <v>20</v>
      </c>
      <c r="I6508">
        <v>98</v>
      </c>
      <c r="J6508">
        <v>1960</v>
      </c>
      <c r="K6508">
        <v>881.99999999999989</v>
      </c>
      <c r="L6508">
        <v>0.44999999999999996</v>
      </c>
      <c r="M6508">
        <v>1078</v>
      </c>
      <c r="N6508" s="1" t="s">
        <v>25</v>
      </c>
    </row>
    <row r="6509" spans="1:14" x14ac:dyDescent="0.3">
      <c r="A6509" s="1" t="s">
        <v>52</v>
      </c>
      <c r="B6509">
        <v>1197831</v>
      </c>
      <c r="C6509" s="2">
        <v>44639</v>
      </c>
      <c r="D6509" s="1" t="s">
        <v>103</v>
      </c>
      <c r="E6509" s="1" t="s">
        <v>119</v>
      </c>
      <c r="F6509" s="1" t="s">
        <v>120</v>
      </c>
      <c r="G6509" s="1" t="s">
        <v>23</v>
      </c>
      <c r="H6509">
        <v>10</v>
      </c>
      <c r="I6509">
        <v>88</v>
      </c>
      <c r="J6509">
        <v>880</v>
      </c>
      <c r="K6509">
        <v>475.20000000000005</v>
      </c>
      <c r="L6509">
        <v>0.54</v>
      </c>
      <c r="M6509">
        <v>404.79999999999995</v>
      </c>
      <c r="N6509" s="1" t="s">
        <v>25</v>
      </c>
    </row>
    <row r="6510" spans="1:14" x14ac:dyDescent="0.3">
      <c r="A6510" s="1" t="s">
        <v>52</v>
      </c>
      <c r="B6510">
        <v>1197831</v>
      </c>
      <c r="C6510" s="2">
        <v>44639</v>
      </c>
      <c r="D6510" s="1" t="s">
        <v>103</v>
      </c>
      <c r="E6510" s="1" t="s">
        <v>119</v>
      </c>
      <c r="F6510" s="1" t="s">
        <v>120</v>
      </c>
      <c r="G6510" s="1" t="s">
        <v>24</v>
      </c>
      <c r="H6510">
        <v>19</v>
      </c>
      <c r="I6510">
        <v>60</v>
      </c>
      <c r="J6510">
        <v>1140</v>
      </c>
      <c r="K6510">
        <v>592.80000000000007</v>
      </c>
      <c r="L6510">
        <v>0.52</v>
      </c>
      <c r="M6510">
        <v>547.19999999999993</v>
      </c>
      <c r="N6510" s="1" t="s">
        <v>25</v>
      </c>
    </row>
    <row r="6511" spans="1:14" x14ac:dyDescent="0.3">
      <c r="A6511" s="1" t="s">
        <v>52</v>
      </c>
      <c r="B6511">
        <v>1197831</v>
      </c>
      <c r="C6511" s="2">
        <v>44639</v>
      </c>
      <c r="D6511" s="1" t="s">
        <v>103</v>
      </c>
      <c r="E6511" s="1" t="s">
        <v>119</v>
      </c>
      <c r="F6511" s="1" t="s">
        <v>120</v>
      </c>
      <c r="G6511" s="1" t="s">
        <v>18</v>
      </c>
      <c r="H6511">
        <v>32</v>
      </c>
      <c r="I6511">
        <v>65</v>
      </c>
      <c r="J6511">
        <v>2080</v>
      </c>
      <c r="K6511">
        <v>956.8</v>
      </c>
      <c r="L6511">
        <v>0.45999999999999996</v>
      </c>
      <c r="M6511">
        <v>1123.2</v>
      </c>
      <c r="N6511" s="1" t="s">
        <v>25</v>
      </c>
    </row>
    <row r="6512" spans="1:14" x14ac:dyDescent="0.3">
      <c r="A6512" s="1" t="s">
        <v>52</v>
      </c>
      <c r="B6512">
        <v>1197831</v>
      </c>
      <c r="C6512" s="2">
        <v>44639</v>
      </c>
      <c r="D6512" s="1" t="s">
        <v>103</v>
      </c>
      <c r="E6512" s="1" t="s">
        <v>119</v>
      </c>
      <c r="F6512" s="1" t="s">
        <v>120</v>
      </c>
      <c r="G6512" s="1" t="s">
        <v>20</v>
      </c>
      <c r="H6512">
        <v>24</v>
      </c>
      <c r="I6512">
        <v>102</v>
      </c>
      <c r="J6512">
        <v>2448</v>
      </c>
      <c r="K6512">
        <v>1248.48</v>
      </c>
      <c r="L6512">
        <v>0.51</v>
      </c>
      <c r="M6512">
        <v>1199.52</v>
      </c>
      <c r="N6512" s="1" t="s">
        <v>25</v>
      </c>
    </row>
    <row r="6513" spans="1:14" x14ac:dyDescent="0.3">
      <c r="A6513" s="1" t="s">
        <v>52</v>
      </c>
      <c r="B6513">
        <v>1197831</v>
      </c>
      <c r="C6513" s="2">
        <v>44671</v>
      </c>
      <c r="D6513" s="1" t="s">
        <v>103</v>
      </c>
      <c r="E6513" s="1" t="s">
        <v>119</v>
      </c>
      <c r="F6513" s="1" t="s">
        <v>120</v>
      </c>
      <c r="G6513" s="1" t="s">
        <v>21</v>
      </c>
      <c r="H6513">
        <v>23</v>
      </c>
      <c r="I6513">
        <v>174</v>
      </c>
      <c r="J6513">
        <v>4002</v>
      </c>
      <c r="K6513">
        <v>2161.08</v>
      </c>
      <c r="L6513">
        <v>0.54</v>
      </c>
      <c r="M6513">
        <v>1840.92</v>
      </c>
      <c r="N6513" s="1" t="s">
        <v>25</v>
      </c>
    </row>
    <row r="6514" spans="1:14" x14ac:dyDescent="0.3">
      <c r="A6514" s="1" t="s">
        <v>52</v>
      </c>
      <c r="B6514">
        <v>1197831</v>
      </c>
      <c r="C6514" s="2">
        <v>44671</v>
      </c>
      <c r="D6514" s="1" t="s">
        <v>103</v>
      </c>
      <c r="E6514" s="1" t="s">
        <v>119</v>
      </c>
      <c r="F6514" s="1" t="s">
        <v>120</v>
      </c>
      <c r="G6514" s="1" t="s">
        <v>22</v>
      </c>
      <c r="H6514">
        <v>24</v>
      </c>
      <c r="I6514">
        <v>81</v>
      </c>
      <c r="J6514">
        <v>1944</v>
      </c>
      <c r="K6514">
        <v>952.56</v>
      </c>
      <c r="L6514">
        <v>0.49</v>
      </c>
      <c r="M6514">
        <v>991.44</v>
      </c>
      <c r="N6514" s="1" t="s">
        <v>25</v>
      </c>
    </row>
    <row r="6515" spans="1:14" x14ac:dyDescent="0.3">
      <c r="A6515" s="1" t="s">
        <v>52</v>
      </c>
      <c r="B6515">
        <v>1197831</v>
      </c>
      <c r="C6515" s="2">
        <v>44671</v>
      </c>
      <c r="D6515" s="1" t="s">
        <v>103</v>
      </c>
      <c r="E6515" s="1" t="s">
        <v>119</v>
      </c>
      <c r="F6515" s="1" t="s">
        <v>120</v>
      </c>
      <c r="G6515" s="1" t="s">
        <v>23</v>
      </c>
      <c r="H6515">
        <v>14</v>
      </c>
      <c r="I6515">
        <v>75</v>
      </c>
      <c r="J6515">
        <v>1050</v>
      </c>
      <c r="K6515">
        <v>546</v>
      </c>
      <c r="L6515">
        <v>0.52</v>
      </c>
      <c r="M6515">
        <v>504</v>
      </c>
      <c r="N6515" s="1" t="s">
        <v>25</v>
      </c>
    </row>
    <row r="6516" spans="1:14" x14ac:dyDescent="0.3">
      <c r="A6516" s="1" t="s">
        <v>52</v>
      </c>
      <c r="B6516">
        <v>1197831</v>
      </c>
      <c r="C6516" s="2">
        <v>44671</v>
      </c>
      <c r="D6516" s="1" t="s">
        <v>103</v>
      </c>
      <c r="E6516" s="1" t="s">
        <v>119</v>
      </c>
      <c r="F6516" s="1" t="s">
        <v>120</v>
      </c>
      <c r="G6516" s="1" t="s">
        <v>24</v>
      </c>
      <c r="H6516">
        <v>20</v>
      </c>
      <c r="I6516">
        <v>63</v>
      </c>
      <c r="J6516">
        <v>1260</v>
      </c>
      <c r="K6516">
        <v>667.80000000000007</v>
      </c>
      <c r="L6516">
        <v>0.53</v>
      </c>
      <c r="M6516">
        <v>592.19999999999993</v>
      </c>
      <c r="N6516" s="1" t="s">
        <v>25</v>
      </c>
    </row>
    <row r="6517" spans="1:14" x14ac:dyDescent="0.3">
      <c r="A6517" s="1" t="s">
        <v>52</v>
      </c>
      <c r="B6517">
        <v>1197831</v>
      </c>
      <c r="C6517" s="2">
        <v>44671</v>
      </c>
      <c r="D6517" s="1" t="s">
        <v>103</v>
      </c>
      <c r="E6517" s="1" t="s">
        <v>119</v>
      </c>
      <c r="F6517" s="1" t="s">
        <v>120</v>
      </c>
      <c r="G6517" s="1" t="s">
        <v>18</v>
      </c>
      <c r="H6517">
        <v>37</v>
      </c>
      <c r="I6517">
        <v>73</v>
      </c>
      <c r="J6517">
        <v>2701</v>
      </c>
      <c r="K6517">
        <v>1296.48</v>
      </c>
      <c r="L6517">
        <v>0.48</v>
      </c>
      <c r="M6517">
        <v>1404.52</v>
      </c>
      <c r="N6517" s="1" t="s">
        <v>25</v>
      </c>
    </row>
    <row r="6518" spans="1:14" x14ac:dyDescent="0.3">
      <c r="A6518" s="1" t="s">
        <v>52</v>
      </c>
      <c r="B6518">
        <v>1197831</v>
      </c>
      <c r="C6518" s="2">
        <v>44671</v>
      </c>
      <c r="D6518" s="1" t="s">
        <v>103</v>
      </c>
      <c r="E6518" s="1" t="s">
        <v>119</v>
      </c>
      <c r="F6518" s="1" t="s">
        <v>120</v>
      </c>
      <c r="G6518" s="1" t="s">
        <v>20</v>
      </c>
      <c r="H6518">
        <v>28</v>
      </c>
      <c r="I6518">
        <v>116</v>
      </c>
      <c r="J6518">
        <v>3248</v>
      </c>
      <c r="K6518">
        <v>1656.48</v>
      </c>
      <c r="L6518">
        <v>0.51</v>
      </c>
      <c r="M6518">
        <v>1591.52</v>
      </c>
      <c r="N6518" s="1" t="s">
        <v>25</v>
      </c>
    </row>
    <row r="6519" spans="1:14" x14ac:dyDescent="0.3">
      <c r="A6519" s="1" t="s">
        <v>52</v>
      </c>
      <c r="B6519">
        <v>1197831</v>
      </c>
      <c r="C6519" s="2">
        <v>44700</v>
      </c>
      <c r="D6519" s="1" t="s">
        <v>103</v>
      </c>
      <c r="E6519" s="1" t="s">
        <v>119</v>
      </c>
      <c r="F6519" s="1" t="s">
        <v>120</v>
      </c>
      <c r="G6519" s="1" t="s">
        <v>21</v>
      </c>
      <c r="H6519">
        <v>39</v>
      </c>
      <c r="I6519">
        <v>181</v>
      </c>
      <c r="J6519">
        <v>7059</v>
      </c>
      <c r="K6519">
        <v>3811.86</v>
      </c>
      <c r="L6519">
        <v>0.54</v>
      </c>
      <c r="M6519">
        <v>3247.14</v>
      </c>
      <c r="N6519" s="1" t="s">
        <v>25</v>
      </c>
    </row>
    <row r="6520" spans="1:14" x14ac:dyDescent="0.3">
      <c r="A6520" s="1" t="s">
        <v>52</v>
      </c>
      <c r="B6520">
        <v>1197831</v>
      </c>
      <c r="C6520" s="2">
        <v>44700</v>
      </c>
      <c r="D6520" s="1" t="s">
        <v>103</v>
      </c>
      <c r="E6520" s="1" t="s">
        <v>119</v>
      </c>
      <c r="F6520" s="1" t="s">
        <v>120</v>
      </c>
      <c r="G6520" s="1" t="s">
        <v>22</v>
      </c>
      <c r="H6520">
        <v>38</v>
      </c>
      <c r="I6520">
        <v>113</v>
      </c>
      <c r="J6520">
        <v>4294</v>
      </c>
      <c r="K6520">
        <v>2147</v>
      </c>
      <c r="L6520">
        <v>0.5</v>
      </c>
      <c r="M6520">
        <v>2147</v>
      </c>
      <c r="N6520" s="1" t="s">
        <v>25</v>
      </c>
    </row>
    <row r="6521" spans="1:14" x14ac:dyDescent="0.3">
      <c r="A6521" s="1" t="s">
        <v>52</v>
      </c>
      <c r="B6521">
        <v>1197831</v>
      </c>
      <c r="C6521" s="2">
        <v>44700</v>
      </c>
      <c r="D6521" s="1" t="s">
        <v>103</v>
      </c>
      <c r="E6521" s="1" t="s">
        <v>119</v>
      </c>
      <c r="F6521" s="1" t="s">
        <v>120</v>
      </c>
      <c r="G6521" s="1" t="s">
        <v>23</v>
      </c>
      <c r="H6521">
        <v>34</v>
      </c>
      <c r="I6521">
        <v>91</v>
      </c>
      <c r="J6521">
        <v>3094</v>
      </c>
      <c r="K6521">
        <v>1701.7</v>
      </c>
      <c r="L6521">
        <v>0.55000000000000004</v>
      </c>
      <c r="M6521">
        <v>1392.3</v>
      </c>
      <c r="N6521" s="1" t="s">
        <v>25</v>
      </c>
    </row>
    <row r="6522" spans="1:14" x14ac:dyDescent="0.3">
      <c r="A6522" s="1" t="s">
        <v>52</v>
      </c>
      <c r="B6522">
        <v>1197831</v>
      </c>
      <c r="C6522" s="2">
        <v>44700</v>
      </c>
      <c r="D6522" s="1" t="s">
        <v>103</v>
      </c>
      <c r="E6522" s="1" t="s">
        <v>119</v>
      </c>
      <c r="F6522" s="1" t="s">
        <v>120</v>
      </c>
      <c r="G6522" s="1" t="s">
        <v>24</v>
      </c>
      <c r="H6522">
        <v>34</v>
      </c>
      <c r="I6522">
        <v>78</v>
      </c>
      <c r="J6522">
        <v>2652</v>
      </c>
      <c r="K6522">
        <v>1405.5600000000002</v>
      </c>
      <c r="L6522">
        <v>0.53</v>
      </c>
      <c r="M6522">
        <v>1246.4399999999998</v>
      </c>
      <c r="N6522" s="1" t="s">
        <v>25</v>
      </c>
    </row>
    <row r="6523" spans="1:14" x14ac:dyDescent="0.3">
      <c r="A6523" s="1" t="s">
        <v>52</v>
      </c>
      <c r="B6523">
        <v>1197831</v>
      </c>
      <c r="C6523" s="2">
        <v>44700</v>
      </c>
      <c r="D6523" s="1" t="s">
        <v>103</v>
      </c>
      <c r="E6523" s="1" t="s">
        <v>119</v>
      </c>
      <c r="F6523" s="1" t="s">
        <v>120</v>
      </c>
      <c r="G6523" s="1" t="s">
        <v>18</v>
      </c>
      <c r="H6523">
        <v>42</v>
      </c>
      <c r="I6523">
        <v>85</v>
      </c>
      <c r="J6523">
        <v>3570</v>
      </c>
      <c r="K6523">
        <v>1677.8999999999999</v>
      </c>
      <c r="L6523">
        <v>0.47</v>
      </c>
      <c r="M6523">
        <v>1892.1000000000001</v>
      </c>
      <c r="N6523" s="1" t="s">
        <v>25</v>
      </c>
    </row>
    <row r="6524" spans="1:14" x14ac:dyDescent="0.3">
      <c r="A6524" s="1" t="s">
        <v>52</v>
      </c>
      <c r="B6524">
        <v>1197831</v>
      </c>
      <c r="C6524" s="2">
        <v>44700</v>
      </c>
      <c r="D6524" s="1" t="s">
        <v>103</v>
      </c>
      <c r="E6524" s="1" t="s">
        <v>119</v>
      </c>
      <c r="F6524" s="1" t="s">
        <v>120</v>
      </c>
      <c r="G6524" s="1" t="s">
        <v>20</v>
      </c>
      <c r="H6524">
        <v>44</v>
      </c>
      <c r="I6524">
        <v>111</v>
      </c>
      <c r="J6524">
        <v>4884</v>
      </c>
      <c r="K6524">
        <v>2686.2000000000003</v>
      </c>
      <c r="L6524">
        <v>0.55000000000000004</v>
      </c>
      <c r="M6524">
        <v>2197.7999999999997</v>
      </c>
      <c r="N6524" s="1" t="s">
        <v>25</v>
      </c>
    </row>
    <row r="6525" spans="1:14" x14ac:dyDescent="0.3">
      <c r="A6525" s="1" t="s">
        <v>52</v>
      </c>
      <c r="B6525">
        <v>1197831</v>
      </c>
      <c r="C6525" s="2">
        <v>44733</v>
      </c>
      <c r="D6525" s="1" t="s">
        <v>103</v>
      </c>
      <c r="E6525" s="1" t="s">
        <v>119</v>
      </c>
      <c r="F6525" s="1" t="s">
        <v>120</v>
      </c>
      <c r="G6525" s="1" t="s">
        <v>21</v>
      </c>
      <c r="H6525">
        <v>36</v>
      </c>
      <c r="I6525">
        <v>203</v>
      </c>
      <c r="J6525">
        <v>7308</v>
      </c>
      <c r="K6525">
        <v>3654</v>
      </c>
      <c r="L6525">
        <v>0.5</v>
      </c>
      <c r="M6525">
        <v>3654</v>
      </c>
      <c r="N6525" s="1" t="s">
        <v>25</v>
      </c>
    </row>
    <row r="6526" spans="1:14" x14ac:dyDescent="0.3">
      <c r="A6526" s="1" t="s">
        <v>52</v>
      </c>
      <c r="B6526">
        <v>1197831</v>
      </c>
      <c r="C6526" s="2">
        <v>44733</v>
      </c>
      <c r="D6526" s="1" t="s">
        <v>103</v>
      </c>
      <c r="E6526" s="1" t="s">
        <v>119</v>
      </c>
      <c r="F6526" s="1" t="s">
        <v>120</v>
      </c>
      <c r="G6526" s="1" t="s">
        <v>22</v>
      </c>
      <c r="H6526">
        <v>32</v>
      </c>
      <c r="I6526">
        <v>106</v>
      </c>
      <c r="J6526">
        <v>3392</v>
      </c>
      <c r="K6526">
        <v>1662.08</v>
      </c>
      <c r="L6526">
        <v>0.49</v>
      </c>
      <c r="M6526">
        <v>1729.92</v>
      </c>
      <c r="N6526" s="1" t="s">
        <v>25</v>
      </c>
    </row>
    <row r="6527" spans="1:14" x14ac:dyDescent="0.3">
      <c r="A6527" s="1" t="s">
        <v>52</v>
      </c>
      <c r="B6527">
        <v>1197831</v>
      </c>
      <c r="C6527" s="2">
        <v>44733</v>
      </c>
      <c r="D6527" s="1" t="s">
        <v>103</v>
      </c>
      <c r="E6527" s="1" t="s">
        <v>119</v>
      </c>
      <c r="F6527" s="1" t="s">
        <v>120</v>
      </c>
      <c r="G6527" s="1" t="s">
        <v>23</v>
      </c>
      <c r="H6527">
        <v>38</v>
      </c>
      <c r="I6527">
        <v>104</v>
      </c>
      <c r="J6527">
        <v>3952</v>
      </c>
      <c r="K6527">
        <v>2134.08</v>
      </c>
      <c r="L6527">
        <v>0.54</v>
      </c>
      <c r="M6527">
        <v>1817.92</v>
      </c>
      <c r="N6527" s="1" t="s">
        <v>25</v>
      </c>
    </row>
    <row r="6528" spans="1:14" x14ac:dyDescent="0.3">
      <c r="A6528" s="1" t="s">
        <v>52</v>
      </c>
      <c r="B6528">
        <v>1197831</v>
      </c>
      <c r="C6528" s="2">
        <v>44733</v>
      </c>
      <c r="D6528" s="1" t="s">
        <v>103</v>
      </c>
      <c r="E6528" s="1" t="s">
        <v>119</v>
      </c>
      <c r="F6528" s="1" t="s">
        <v>120</v>
      </c>
      <c r="G6528" s="1" t="s">
        <v>24</v>
      </c>
      <c r="H6528">
        <v>37</v>
      </c>
      <c r="I6528">
        <v>98</v>
      </c>
      <c r="J6528">
        <v>3626</v>
      </c>
      <c r="K6528">
        <v>1885.52</v>
      </c>
      <c r="L6528">
        <v>0.52</v>
      </c>
      <c r="M6528">
        <v>1740.48</v>
      </c>
      <c r="N6528" s="1" t="s">
        <v>25</v>
      </c>
    </row>
    <row r="6529" spans="1:14" x14ac:dyDescent="0.3">
      <c r="A6529" s="1" t="s">
        <v>52</v>
      </c>
      <c r="B6529">
        <v>1197831</v>
      </c>
      <c r="C6529" s="2">
        <v>44733</v>
      </c>
      <c r="D6529" s="1" t="s">
        <v>103</v>
      </c>
      <c r="E6529" s="1" t="s">
        <v>119</v>
      </c>
      <c r="F6529" s="1" t="s">
        <v>120</v>
      </c>
      <c r="G6529" s="1" t="s">
        <v>18</v>
      </c>
      <c r="H6529">
        <v>54</v>
      </c>
      <c r="I6529">
        <v>98</v>
      </c>
      <c r="J6529">
        <v>5292</v>
      </c>
      <c r="K6529">
        <v>2540.16</v>
      </c>
      <c r="L6529">
        <v>0.48</v>
      </c>
      <c r="M6529">
        <v>2751.84</v>
      </c>
      <c r="N6529" s="1" t="s">
        <v>25</v>
      </c>
    </row>
    <row r="6530" spans="1:14" x14ac:dyDescent="0.3">
      <c r="A6530" s="1" t="s">
        <v>52</v>
      </c>
      <c r="B6530">
        <v>1197831</v>
      </c>
      <c r="C6530" s="2">
        <v>44733</v>
      </c>
      <c r="D6530" s="1" t="s">
        <v>103</v>
      </c>
      <c r="E6530" s="1" t="s">
        <v>119</v>
      </c>
      <c r="F6530" s="1" t="s">
        <v>120</v>
      </c>
      <c r="G6530" s="1" t="s">
        <v>20</v>
      </c>
      <c r="H6530">
        <v>54</v>
      </c>
      <c r="I6530">
        <v>160</v>
      </c>
      <c r="J6530">
        <v>8640</v>
      </c>
      <c r="K6530">
        <v>4665.6000000000004</v>
      </c>
      <c r="L6530">
        <v>0.54</v>
      </c>
      <c r="M6530">
        <v>3974.3999999999996</v>
      </c>
      <c r="N6530" s="1" t="s">
        <v>25</v>
      </c>
    </row>
    <row r="6531" spans="1:14" x14ac:dyDescent="0.3">
      <c r="A6531" s="1" t="s">
        <v>52</v>
      </c>
      <c r="B6531">
        <v>1197831</v>
      </c>
      <c r="C6531" s="2">
        <v>44761</v>
      </c>
      <c r="D6531" s="1" t="s">
        <v>103</v>
      </c>
      <c r="E6531" s="1" t="s">
        <v>119</v>
      </c>
      <c r="F6531" s="1" t="s">
        <v>120</v>
      </c>
      <c r="G6531" s="1" t="s">
        <v>21</v>
      </c>
      <c r="H6531">
        <v>50</v>
      </c>
      <c r="I6531">
        <v>233</v>
      </c>
      <c r="J6531">
        <v>11650</v>
      </c>
      <c r="K6531">
        <v>5825</v>
      </c>
      <c r="L6531">
        <v>0.5</v>
      </c>
      <c r="M6531">
        <v>5825</v>
      </c>
      <c r="N6531" s="1" t="s">
        <v>25</v>
      </c>
    </row>
    <row r="6532" spans="1:14" x14ac:dyDescent="0.3">
      <c r="A6532" s="1" t="s">
        <v>52</v>
      </c>
      <c r="B6532">
        <v>1197831</v>
      </c>
      <c r="C6532" s="2">
        <v>44761</v>
      </c>
      <c r="D6532" s="1" t="s">
        <v>103</v>
      </c>
      <c r="E6532" s="1" t="s">
        <v>119</v>
      </c>
      <c r="F6532" s="1" t="s">
        <v>120</v>
      </c>
      <c r="G6532" s="1" t="s">
        <v>22</v>
      </c>
      <c r="H6532">
        <v>47</v>
      </c>
      <c r="I6532">
        <v>147</v>
      </c>
      <c r="J6532">
        <v>6909</v>
      </c>
      <c r="K6532">
        <v>3109.0499999999997</v>
      </c>
      <c r="L6532">
        <v>0.44999999999999996</v>
      </c>
      <c r="M6532">
        <v>3799.9500000000003</v>
      </c>
      <c r="N6532" s="1" t="s">
        <v>25</v>
      </c>
    </row>
    <row r="6533" spans="1:14" x14ac:dyDescent="0.3">
      <c r="A6533" s="1" t="s">
        <v>52</v>
      </c>
      <c r="B6533">
        <v>1197831</v>
      </c>
      <c r="C6533" s="2">
        <v>44761</v>
      </c>
      <c r="D6533" s="1" t="s">
        <v>103</v>
      </c>
      <c r="E6533" s="1" t="s">
        <v>119</v>
      </c>
      <c r="F6533" s="1" t="s">
        <v>120</v>
      </c>
      <c r="G6533" s="1" t="s">
        <v>23</v>
      </c>
      <c r="H6533">
        <v>43</v>
      </c>
      <c r="I6533">
        <v>126</v>
      </c>
      <c r="J6533">
        <v>5418</v>
      </c>
      <c r="K6533">
        <v>2763.18</v>
      </c>
      <c r="L6533">
        <v>0.51</v>
      </c>
      <c r="M6533">
        <v>2654.82</v>
      </c>
      <c r="N6533" s="1" t="s">
        <v>25</v>
      </c>
    </row>
    <row r="6534" spans="1:14" x14ac:dyDescent="0.3">
      <c r="A6534" s="1" t="s">
        <v>52</v>
      </c>
      <c r="B6534">
        <v>1197831</v>
      </c>
      <c r="C6534" s="2">
        <v>44761</v>
      </c>
      <c r="D6534" s="1" t="s">
        <v>103</v>
      </c>
      <c r="E6534" s="1" t="s">
        <v>119</v>
      </c>
      <c r="F6534" s="1" t="s">
        <v>120</v>
      </c>
      <c r="G6534" s="1" t="s">
        <v>24</v>
      </c>
      <c r="H6534">
        <v>41</v>
      </c>
      <c r="I6534">
        <v>116</v>
      </c>
      <c r="J6534">
        <v>4756</v>
      </c>
      <c r="K6534">
        <v>2568.2400000000002</v>
      </c>
      <c r="L6534">
        <v>0.54</v>
      </c>
      <c r="M6534">
        <v>2187.7599999999998</v>
      </c>
      <c r="N6534" s="1" t="s">
        <v>25</v>
      </c>
    </row>
    <row r="6535" spans="1:14" x14ac:dyDescent="0.3">
      <c r="A6535" s="1" t="s">
        <v>52</v>
      </c>
      <c r="B6535">
        <v>1197831</v>
      </c>
      <c r="C6535" s="2">
        <v>44761</v>
      </c>
      <c r="D6535" s="1" t="s">
        <v>103</v>
      </c>
      <c r="E6535" s="1" t="s">
        <v>119</v>
      </c>
      <c r="F6535" s="1" t="s">
        <v>120</v>
      </c>
      <c r="G6535" s="1" t="s">
        <v>18</v>
      </c>
      <c r="H6535">
        <v>55</v>
      </c>
      <c r="I6535">
        <v>119</v>
      </c>
      <c r="J6535">
        <v>6545</v>
      </c>
      <c r="K6535">
        <v>3207.0499999999997</v>
      </c>
      <c r="L6535">
        <v>0.49</v>
      </c>
      <c r="M6535">
        <v>3337.9500000000003</v>
      </c>
      <c r="N6535" s="1" t="s">
        <v>25</v>
      </c>
    </row>
    <row r="6536" spans="1:14" x14ac:dyDescent="0.3">
      <c r="A6536" s="1" t="s">
        <v>52</v>
      </c>
      <c r="B6536">
        <v>1197831</v>
      </c>
      <c r="C6536" s="2">
        <v>44761</v>
      </c>
      <c r="D6536" s="1" t="s">
        <v>103</v>
      </c>
      <c r="E6536" s="1" t="s">
        <v>119</v>
      </c>
      <c r="F6536" s="1" t="s">
        <v>120</v>
      </c>
      <c r="G6536" s="1" t="s">
        <v>20</v>
      </c>
      <c r="H6536">
        <v>63</v>
      </c>
      <c r="I6536">
        <v>150</v>
      </c>
      <c r="J6536">
        <v>9450</v>
      </c>
      <c r="K6536">
        <v>5103</v>
      </c>
      <c r="L6536">
        <v>0.54</v>
      </c>
      <c r="M6536">
        <v>4347</v>
      </c>
      <c r="N6536" s="1" t="s">
        <v>25</v>
      </c>
    </row>
    <row r="6537" spans="1:14" x14ac:dyDescent="0.3">
      <c r="A6537" s="1" t="s">
        <v>52</v>
      </c>
      <c r="B6537">
        <v>1197831</v>
      </c>
      <c r="C6537" s="2">
        <v>44793</v>
      </c>
      <c r="D6537" s="1" t="s">
        <v>103</v>
      </c>
      <c r="E6537" s="1" t="s">
        <v>119</v>
      </c>
      <c r="F6537" s="1" t="s">
        <v>120</v>
      </c>
      <c r="G6537" s="1" t="s">
        <v>21</v>
      </c>
      <c r="H6537">
        <v>55</v>
      </c>
      <c r="I6537">
        <v>210</v>
      </c>
      <c r="J6537">
        <v>11550</v>
      </c>
      <c r="K6537">
        <v>6237</v>
      </c>
      <c r="L6537">
        <v>0.54</v>
      </c>
      <c r="M6537">
        <v>5313</v>
      </c>
      <c r="N6537" s="1" t="s">
        <v>25</v>
      </c>
    </row>
    <row r="6538" spans="1:14" x14ac:dyDescent="0.3">
      <c r="A6538" s="1" t="s">
        <v>52</v>
      </c>
      <c r="B6538">
        <v>1197831</v>
      </c>
      <c r="C6538" s="2">
        <v>44793</v>
      </c>
      <c r="D6538" s="1" t="s">
        <v>103</v>
      </c>
      <c r="E6538" s="1" t="s">
        <v>119</v>
      </c>
      <c r="F6538" s="1" t="s">
        <v>120</v>
      </c>
      <c r="G6538" s="1" t="s">
        <v>22</v>
      </c>
      <c r="H6538">
        <v>50</v>
      </c>
      <c r="I6538">
        <v>152</v>
      </c>
      <c r="J6538">
        <v>7600</v>
      </c>
      <c r="K6538">
        <v>3648</v>
      </c>
      <c r="L6538">
        <v>0.48</v>
      </c>
      <c r="M6538">
        <v>3952</v>
      </c>
      <c r="N6538" s="1" t="s">
        <v>25</v>
      </c>
    </row>
    <row r="6539" spans="1:14" x14ac:dyDescent="0.3">
      <c r="A6539" s="1" t="s">
        <v>52</v>
      </c>
      <c r="B6539">
        <v>1197831</v>
      </c>
      <c r="C6539" s="2">
        <v>44793</v>
      </c>
      <c r="D6539" s="1" t="s">
        <v>103</v>
      </c>
      <c r="E6539" s="1" t="s">
        <v>119</v>
      </c>
      <c r="F6539" s="1" t="s">
        <v>120</v>
      </c>
      <c r="G6539" s="1" t="s">
        <v>23</v>
      </c>
      <c r="H6539">
        <v>47</v>
      </c>
      <c r="I6539">
        <v>126</v>
      </c>
      <c r="J6539">
        <v>5922</v>
      </c>
      <c r="K6539">
        <v>3079.44</v>
      </c>
      <c r="L6539">
        <v>0.52</v>
      </c>
      <c r="M6539">
        <v>2842.56</v>
      </c>
      <c r="N6539" s="1" t="s">
        <v>25</v>
      </c>
    </row>
    <row r="6540" spans="1:14" x14ac:dyDescent="0.3">
      <c r="A6540" s="1" t="s">
        <v>52</v>
      </c>
      <c r="B6540">
        <v>1197831</v>
      </c>
      <c r="C6540" s="2">
        <v>44793</v>
      </c>
      <c r="D6540" s="1" t="s">
        <v>103</v>
      </c>
      <c r="E6540" s="1" t="s">
        <v>119</v>
      </c>
      <c r="F6540" s="1" t="s">
        <v>120</v>
      </c>
      <c r="G6540" s="1" t="s">
        <v>24</v>
      </c>
      <c r="H6540">
        <v>39</v>
      </c>
      <c r="I6540">
        <v>104</v>
      </c>
      <c r="J6540">
        <v>4056</v>
      </c>
      <c r="K6540">
        <v>2028</v>
      </c>
      <c r="L6540">
        <v>0.5</v>
      </c>
      <c r="M6540">
        <v>2028</v>
      </c>
      <c r="N6540" s="1" t="s">
        <v>25</v>
      </c>
    </row>
    <row r="6541" spans="1:14" x14ac:dyDescent="0.3">
      <c r="A6541" s="1" t="s">
        <v>52</v>
      </c>
      <c r="B6541">
        <v>1197831</v>
      </c>
      <c r="C6541" s="2">
        <v>44793</v>
      </c>
      <c r="D6541" s="1" t="s">
        <v>103</v>
      </c>
      <c r="E6541" s="1" t="s">
        <v>119</v>
      </c>
      <c r="F6541" s="1" t="s">
        <v>120</v>
      </c>
      <c r="G6541" s="1" t="s">
        <v>18</v>
      </c>
      <c r="H6541">
        <v>48</v>
      </c>
      <c r="I6541">
        <v>113</v>
      </c>
      <c r="J6541">
        <v>5424</v>
      </c>
      <c r="K6541">
        <v>2657.7599999999998</v>
      </c>
      <c r="L6541">
        <v>0.49</v>
      </c>
      <c r="M6541">
        <v>2766.2400000000002</v>
      </c>
      <c r="N6541" s="1" t="s">
        <v>25</v>
      </c>
    </row>
    <row r="6542" spans="1:14" x14ac:dyDescent="0.3">
      <c r="A6542" s="1" t="s">
        <v>52</v>
      </c>
      <c r="B6542">
        <v>1197831</v>
      </c>
      <c r="C6542" s="2">
        <v>44793</v>
      </c>
      <c r="D6542" s="1" t="s">
        <v>103</v>
      </c>
      <c r="E6542" s="1" t="s">
        <v>119</v>
      </c>
      <c r="F6542" s="1" t="s">
        <v>120</v>
      </c>
      <c r="G6542" s="1" t="s">
        <v>20</v>
      </c>
      <c r="H6542">
        <v>50</v>
      </c>
      <c r="I6542">
        <v>143</v>
      </c>
      <c r="J6542">
        <v>7150</v>
      </c>
      <c r="K6542">
        <v>3718</v>
      </c>
      <c r="L6542">
        <v>0.52</v>
      </c>
      <c r="M6542">
        <v>3432</v>
      </c>
      <c r="N6542" s="1" t="s">
        <v>25</v>
      </c>
    </row>
    <row r="6543" spans="1:14" x14ac:dyDescent="0.3">
      <c r="A6543" s="1" t="s">
        <v>52</v>
      </c>
      <c r="B6543">
        <v>1197831</v>
      </c>
      <c r="C6543" s="2">
        <v>44823</v>
      </c>
      <c r="D6543" s="1" t="s">
        <v>103</v>
      </c>
      <c r="E6543" s="1" t="s">
        <v>119</v>
      </c>
      <c r="F6543" s="1" t="s">
        <v>120</v>
      </c>
      <c r="G6543" s="1" t="s">
        <v>21</v>
      </c>
      <c r="H6543">
        <v>48</v>
      </c>
      <c r="I6543">
        <v>182</v>
      </c>
      <c r="J6543">
        <v>8736</v>
      </c>
      <c r="K6543">
        <v>4542.72</v>
      </c>
      <c r="L6543">
        <v>0.52</v>
      </c>
      <c r="M6543">
        <v>4193.28</v>
      </c>
      <c r="N6543" s="1" t="s">
        <v>25</v>
      </c>
    </row>
    <row r="6544" spans="1:14" x14ac:dyDescent="0.3">
      <c r="A6544" s="1" t="s">
        <v>52</v>
      </c>
      <c r="B6544">
        <v>1197831</v>
      </c>
      <c r="C6544" s="2">
        <v>44823</v>
      </c>
      <c r="D6544" s="1" t="s">
        <v>103</v>
      </c>
      <c r="E6544" s="1" t="s">
        <v>119</v>
      </c>
      <c r="F6544" s="1" t="s">
        <v>120</v>
      </c>
      <c r="G6544" s="1" t="s">
        <v>22</v>
      </c>
      <c r="H6544">
        <v>39</v>
      </c>
      <c r="I6544">
        <v>126</v>
      </c>
      <c r="J6544">
        <v>4914</v>
      </c>
      <c r="K6544">
        <v>2358.7199999999998</v>
      </c>
      <c r="L6544">
        <v>0.48</v>
      </c>
      <c r="M6544">
        <v>2555.2800000000002</v>
      </c>
      <c r="N6544" s="1" t="s">
        <v>25</v>
      </c>
    </row>
    <row r="6545" spans="1:14" x14ac:dyDescent="0.3">
      <c r="A6545" s="1" t="s">
        <v>52</v>
      </c>
      <c r="B6545">
        <v>1197831</v>
      </c>
      <c r="C6545" s="2">
        <v>44823</v>
      </c>
      <c r="D6545" s="1" t="s">
        <v>103</v>
      </c>
      <c r="E6545" s="1" t="s">
        <v>119</v>
      </c>
      <c r="F6545" s="1" t="s">
        <v>120</v>
      </c>
      <c r="G6545" s="1" t="s">
        <v>23</v>
      </c>
      <c r="H6545">
        <v>14</v>
      </c>
      <c r="I6545">
        <v>88</v>
      </c>
      <c r="J6545">
        <v>1232</v>
      </c>
      <c r="K6545">
        <v>640.64</v>
      </c>
      <c r="L6545">
        <v>0.52</v>
      </c>
      <c r="M6545">
        <v>591.36</v>
      </c>
      <c r="N6545" s="1" t="s">
        <v>25</v>
      </c>
    </row>
    <row r="6546" spans="1:14" x14ac:dyDescent="0.3">
      <c r="A6546" s="1" t="s">
        <v>52</v>
      </c>
      <c r="B6546">
        <v>1197831</v>
      </c>
      <c r="C6546" s="2">
        <v>44823</v>
      </c>
      <c r="D6546" s="1" t="s">
        <v>103</v>
      </c>
      <c r="E6546" s="1" t="s">
        <v>119</v>
      </c>
      <c r="F6546" s="1" t="s">
        <v>120</v>
      </c>
      <c r="G6546" s="1" t="s">
        <v>24</v>
      </c>
      <c r="H6546">
        <v>14</v>
      </c>
      <c r="I6546">
        <v>88</v>
      </c>
      <c r="J6546">
        <v>1232</v>
      </c>
      <c r="K6546">
        <v>640.64</v>
      </c>
      <c r="L6546">
        <v>0.52</v>
      </c>
      <c r="M6546">
        <v>591.36</v>
      </c>
      <c r="N6546" s="1" t="s">
        <v>25</v>
      </c>
    </row>
    <row r="6547" spans="1:14" x14ac:dyDescent="0.3">
      <c r="A6547" s="1" t="s">
        <v>52</v>
      </c>
      <c r="B6547">
        <v>1197831</v>
      </c>
      <c r="C6547" s="2">
        <v>44823</v>
      </c>
      <c r="D6547" s="1" t="s">
        <v>103</v>
      </c>
      <c r="E6547" s="1" t="s">
        <v>119</v>
      </c>
      <c r="F6547" s="1" t="s">
        <v>120</v>
      </c>
      <c r="G6547" s="1" t="s">
        <v>18</v>
      </c>
      <c r="H6547">
        <v>23</v>
      </c>
      <c r="I6547">
        <v>94</v>
      </c>
      <c r="J6547">
        <v>2162</v>
      </c>
      <c r="K6547">
        <v>1081</v>
      </c>
      <c r="L6547">
        <v>0.5</v>
      </c>
      <c r="M6547">
        <v>1081</v>
      </c>
      <c r="N6547" s="1" t="s">
        <v>25</v>
      </c>
    </row>
    <row r="6548" spans="1:14" x14ac:dyDescent="0.3">
      <c r="A6548" s="1" t="s">
        <v>52</v>
      </c>
      <c r="B6548">
        <v>1197831</v>
      </c>
      <c r="C6548" s="2">
        <v>44823</v>
      </c>
      <c r="D6548" s="1" t="s">
        <v>103</v>
      </c>
      <c r="E6548" s="1" t="s">
        <v>119</v>
      </c>
      <c r="F6548" s="1" t="s">
        <v>120</v>
      </c>
      <c r="G6548" s="1" t="s">
        <v>20</v>
      </c>
      <c r="H6548">
        <v>29</v>
      </c>
      <c r="I6548">
        <v>119</v>
      </c>
      <c r="J6548">
        <v>3451</v>
      </c>
      <c r="K6548">
        <v>1863.5400000000002</v>
      </c>
      <c r="L6548">
        <v>0.54</v>
      </c>
      <c r="M6548">
        <v>1587.4599999999998</v>
      </c>
      <c r="N6548" s="1" t="s">
        <v>25</v>
      </c>
    </row>
    <row r="6549" spans="1:14" x14ac:dyDescent="0.3">
      <c r="A6549" s="1" t="s">
        <v>52</v>
      </c>
      <c r="B6549">
        <v>1197831</v>
      </c>
      <c r="C6549" s="2">
        <v>44855</v>
      </c>
      <c r="D6549" s="1" t="s">
        <v>103</v>
      </c>
      <c r="E6549" s="1" t="s">
        <v>119</v>
      </c>
      <c r="F6549" s="1" t="s">
        <v>120</v>
      </c>
      <c r="G6549" s="1" t="s">
        <v>21</v>
      </c>
      <c r="H6549">
        <v>27</v>
      </c>
      <c r="I6549">
        <v>150</v>
      </c>
      <c r="J6549">
        <v>4050</v>
      </c>
      <c r="K6549">
        <v>2025</v>
      </c>
      <c r="L6549">
        <v>0.5</v>
      </c>
      <c r="M6549">
        <v>2025</v>
      </c>
      <c r="N6549" s="1" t="s">
        <v>25</v>
      </c>
    </row>
    <row r="6550" spans="1:14" x14ac:dyDescent="0.3">
      <c r="A6550" s="1" t="s">
        <v>52</v>
      </c>
      <c r="B6550">
        <v>1197831</v>
      </c>
      <c r="C6550" s="2">
        <v>44855</v>
      </c>
      <c r="D6550" s="1" t="s">
        <v>103</v>
      </c>
      <c r="E6550" s="1" t="s">
        <v>119</v>
      </c>
      <c r="F6550" s="1" t="s">
        <v>120</v>
      </c>
      <c r="G6550" s="1" t="s">
        <v>22</v>
      </c>
      <c r="H6550">
        <v>19</v>
      </c>
      <c r="I6550">
        <v>106</v>
      </c>
      <c r="J6550">
        <v>2014</v>
      </c>
      <c r="K6550">
        <v>906.3</v>
      </c>
      <c r="L6550">
        <v>0.44999999999999996</v>
      </c>
      <c r="M6550">
        <v>1107.7</v>
      </c>
      <c r="N6550" s="1" t="s">
        <v>25</v>
      </c>
    </row>
    <row r="6551" spans="1:14" x14ac:dyDescent="0.3">
      <c r="A6551" s="1" t="s">
        <v>52</v>
      </c>
      <c r="B6551">
        <v>1197831</v>
      </c>
      <c r="C6551" s="2">
        <v>44855</v>
      </c>
      <c r="D6551" s="1" t="s">
        <v>103</v>
      </c>
      <c r="E6551" s="1" t="s">
        <v>119</v>
      </c>
      <c r="F6551" s="1" t="s">
        <v>120</v>
      </c>
      <c r="G6551" s="1" t="s">
        <v>23</v>
      </c>
      <c r="H6551">
        <v>19</v>
      </c>
      <c r="I6551">
        <v>78</v>
      </c>
      <c r="J6551">
        <v>1482</v>
      </c>
      <c r="K6551">
        <v>741</v>
      </c>
      <c r="L6551">
        <v>0.5</v>
      </c>
      <c r="M6551">
        <v>741</v>
      </c>
      <c r="N6551" s="1" t="s">
        <v>25</v>
      </c>
    </row>
    <row r="6552" spans="1:14" x14ac:dyDescent="0.3">
      <c r="A6552" s="1" t="s">
        <v>52</v>
      </c>
      <c r="B6552">
        <v>1197831</v>
      </c>
      <c r="C6552" s="2">
        <v>44855</v>
      </c>
      <c r="D6552" s="1" t="s">
        <v>103</v>
      </c>
      <c r="E6552" s="1" t="s">
        <v>119</v>
      </c>
      <c r="F6552" s="1" t="s">
        <v>120</v>
      </c>
      <c r="G6552" s="1" t="s">
        <v>24</v>
      </c>
      <c r="H6552">
        <v>19</v>
      </c>
      <c r="I6552">
        <v>72</v>
      </c>
      <c r="J6552">
        <v>1368</v>
      </c>
      <c r="K6552">
        <v>725.04000000000008</v>
      </c>
      <c r="L6552">
        <v>0.53</v>
      </c>
      <c r="M6552">
        <v>642.95999999999992</v>
      </c>
      <c r="N6552" s="1" t="s">
        <v>25</v>
      </c>
    </row>
    <row r="6553" spans="1:14" x14ac:dyDescent="0.3">
      <c r="A6553" s="1" t="s">
        <v>52</v>
      </c>
      <c r="B6553">
        <v>1197831</v>
      </c>
      <c r="C6553" s="2">
        <v>44855</v>
      </c>
      <c r="D6553" s="1" t="s">
        <v>103</v>
      </c>
      <c r="E6553" s="1" t="s">
        <v>119</v>
      </c>
      <c r="F6553" s="1" t="s">
        <v>120</v>
      </c>
      <c r="G6553" s="1" t="s">
        <v>18</v>
      </c>
      <c r="H6553">
        <v>27</v>
      </c>
      <c r="I6553">
        <v>83</v>
      </c>
      <c r="J6553">
        <v>2241</v>
      </c>
      <c r="K6553">
        <v>1053.27</v>
      </c>
      <c r="L6553">
        <v>0.47</v>
      </c>
      <c r="M6553">
        <v>1187.73</v>
      </c>
      <c r="N6553" s="1" t="s">
        <v>25</v>
      </c>
    </row>
    <row r="6554" spans="1:14" x14ac:dyDescent="0.3">
      <c r="A6554" s="1" t="s">
        <v>52</v>
      </c>
      <c r="B6554">
        <v>1197831</v>
      </c>
      <c r="C6554" s="2">
        <v>44613</v>
      </c>
      <c r="D6554" s="1" t="s">
        <v>103</v>
      </c>
      <c r="E6554" s="1" t="s">
        <v>119</v>
      </c>
      <c r="F6554" s="1" t="s">
        <v>120</v>
      </c>
      <c r="G6554" s="1" t="s">
        <v>24</v>
      </c>
      <c r="H6554">
        <v>15</v>
      </c>
      <c r="I6554">
        <v>78</v>
      </c>
      <c r="J6554">
        <v>1170</v>
      </c>
      <c r="K6554">
        <v>549.9</v>
      </c>
      <c r="L6554">
        <v>0.47000000000000003</v>
      </c>
      <c r="M6554">
        <v>620.1</v>
      </c>
      <c r="N6554" s="1" t="s">
        <v>19</v>
      </c>
    </row>
    <row r="6555" spans="1:14" x14ac:dyDescent="0.3">
      <c r="A6555" s="1" t="s">
        <v>52</v>
      </c>
      <c r="B6555">
        <v>1197831</v>
      </c>
      <c r="C6555" s="2">
        <v>44613</v>
      </c>
      <c r="D6555" s="1" t="s">
        <v>103</v>
      </c>
      <c r="E6555" s="1" t="s">
        <v>119</v>
      </c>
      <c r="F6555" s="1" t="s">
        <v>120</v>
      </c>
      <c r="G6555" s="1" t="s">
        <v>18</v>
      </c>
      <c r="H6555">
        <v>23</v>
      </c>
      <c r="I6555">
        <v>111</v>
      </c>
      <c r="J6555">
        <v>2553</v>
      </c>
      <c r="K6555">
        <v>944.61</v>
      </c>
      <c r="L6555">
        <v>0.37</v>
      </c>
      <c r="M6555">
        <v>1608.3899999999999</v>
      </c>
      <c r="N6555" s="1" t="s">
        <v>19</v>
      </c>
    </row>
    <row r="6556" spans="1:14" x14ac:dyDescent="0.3">
      <c r="A6556" s="1" t="s">
        <v>52</v>
      </c>
      <c r="B6556">
        <v>1197831</v>
      </c>
      <c r="C6556" s="2">
        <v>44613</v>
      </c>
      <c r="D6556" s="1" t="s">
        <v>103</v>
      </c>
      <c r="E6556" s="1" t="s">
        <v>119</v>
      </c>
      <c r="F6556" s="1" t="s">
        <v>120</v>
      </c>
      <c r="G6556" s="1" t="s">
        <v>20</v>
      </c>
      <c r="H6556">
        <v>16</v>
      </c>
      <c r="I6556">
        <v>145</v>
      </c>
      <c r="J6556">
        <v>2320</v>
      </c>
      <c r="K6556">
        <v>974.40000000000009</v>
      </c>
      <c r="L6556">
        <v>0.42000000000000004</v>
      </c>
      <c r="M6556">
        <v>1345.6</v>
      </c>
      <c r="N6556" s="1" t="s">
        <v>19</v>
      </c>
    </row>
    <row r="6557" spans="1:14" x14ac:dyDescent="0.3">
      <c r="A6557" s="1" t="s">
        <v>52</v>
      </c>
      <c r="B6557">
        <v>1197831</v>
      </c>
      <c r="C6557" s="2">
        <v>44639</v>
      </c>
      <c r="D6557" s="1" t="s">
        <v>103</v>
      </c>
      <c r="E6557" s="1" t="s">
        <v>119</v>
      </c>
      <c r="F6557" s="1" t="s">
        <v>120</v>
      </c>
      <c r="G6557" s="1" t="s">
        <v>21</v>
      </c>
      <c r="H6557">
        <v>15</v>
      </c>
      <c r="I6557">
        <v>206</v>
      </c>
      <c r="J6557">
        <v>3090</v>
      </c>
      <c r="K6557">
        <v>1452.3000000000002</v>
      </c>
      <c r="L6557">
        <v>0.47000000000000003</v>
      </c>
      <c r="M6557">
        <v>1637.6999999999998</v>
      </c>
      <c r="N6557" s="1" t="s">
        <v>19</v>
      </c>
    </row>
    <row r="6558" spans="1:14" x14ac:dyDescent="0.3">
      <c r="A6558" s="1" t="s">
        <v>52</v>
      </c>
      <c r="B6558">
        <v>1197831</v>
      </c>
      <c r="C6558" s="2">
        <v>44639</v>
      </c>
      <c r="D6558" s="1" t="s">
        <v>103</v>
      </c>
      <c r="E6558" s="1" t="s">
        <v>119</v>
      </c>
      <c r="F6558" s="1" t="s">
        <v>120</v>
      </c>
      <c r="G6558" s="1" t="s">
        <v>22</v>
      </c>
      <c r="H6558">
        <v>14</v>
      </c>
      <c r="I6558">
        <v>107</v>
      </c>
      <c r="J6558">
        <v>1498</v>
      </c>
      <c r="K6558">
        <v>554.26</v>
      </c>
      <c r="L6558">
        <v>0.37</v>
      </c>
      <c r="M6558">
        <v>943.74</v>
      </c>
      <c r="N6558" s="1" t="s">
        <v>19</v>
      </c>
    </row>
    <row r="6559" spans="1:14" x14ac:dyDescent="0.3">
      <c r="A6559" s="1" t="s">
        <v>52</v>
      </c>
      <c r="B6559">
        <v>1197831</v>
      </c>
      <c r="C6559" s="2">
        <v>44639</v>
      </c>
      <c r="D6559" s="1" t="s">
        <v>103</v>
      </c>
      <c r="E6559" s="1" t="s">
        <v>119</v>
      </c>
      <c r="F6559" s="1" t="s">
        <v>120</v>
      </c>
      <c r="G6559" s="1" t="s">
        <v>23</v>
      </c>
      <c r="H6559">
        <v>8</v>
      </c>
      <c r="I6559">
        <v>112</v>
      </c>
      <c r="J6559">
        <v>896</v>
      </c>
      <c r="K6559">
        <v>403.2</v>
      </c>
      <c r="L6559">
        <v>0.45</v>
      </c>
      <c r="M6559">
        <v>492.8</v>
      </c>
      <c r="N6559" s="1" t="s">
        <v>19</v>
      </c>
    </row>
    <row r="6560" spans="1:14" x14ac:dyDescent="0.3">
      <c r="A6560" s="1" t="s">
        <v>52</v>
      </c>
      <c r="B6560">
        <v>1197831</v>
      </c>
      <c r="C6560" s="2">
        <v>44639</v>
      </c>
      <c r="D6560" s="1" t="s">
        <v>103</v>
      </c>
      <c r="E6560" s="1" t="s">
        <v>119</v>
      </c>
      <c r="F6560" s="1" t="s">
        <v>120</v>
      </c>
      <c r="G6560" s="1" t="s">
        <v>24</v>
      </c>
      <c r="H6560">
        <v>15</v>
      </c>
      <c r="I6560">
        <v>70</v>
      </c>
      <c r="J6560">
        <v>1050</v>
      </c>
      <c r="K6560">
        <v>493.50000000000006</v>
      </c>
      <c r="L6560">
        <v>0.47000000000000003</v>
      </c>
      <c r="M6560">
        <v>556.5</v>
      </c>
      <c r="N6560" s="1" t="s">
        <v>19</v>
      </c>
    </row>
    <row r="6561" spans="1:14" x14ac:dyDescent="0.3">
      <c r="A6561" s="1" t="s">
        <v>52</v>
      </c>
      <c r="B6561">
        <v>1197831</v>
      </c>
      <c r="C6561" s="2">
        <v>44639</v>
      </c>
      <c r="D6561" s="1" t="s">
        <v>103</v>
      </c>
      <c r="E6561" s="1" t="s">
        <v>119</v>
      </c>
      <c r="F6561" s="1" t="s">
        <v>120</v>
      </c>
      <c r="G6561" s="1" t="s">
        <v>18</v>
      </c>
      <c r="H6561">
        <v>24</v>
      </c>
      <c r="I6561">
        <v>88</v>
      </c>
      <c r="J6561">
        <v>2112</v>
      </c>
      <c r="K6561">
        <v>844.8</v>
      </c>
      <c r="L6561">
        <v>0.39999999999999997</v>
      </c>
      <c r="M6561">
        <v>1267.2</v>
      </c>
      <c r="N6561" s="1" t="s">
        <v>19</v>
      </c>
    </row>
    <row r="6562" spans="1:14" x14ac:dyDescent="0.3">
      <c r="A6562" s="1" t="s">
        <v>52</v>
      </c>
      <c r="B6562">
        <v>1197831</v>
      </c>
      <c r="C6562" s="2">
        <v>44639</v>
      </c>
      <c r="D6562" s="1" t="s">
        <v>103</v>
      </c>
      <c r="E6562" s="1" t="s">
        <v>119</v>
      </c>
      <c r="F6562" s="1" t="s">
        <v>120</v>
      </c>
      <c r="G6562" s="1" t="s">
        <v>20</v>
      </c>
      <c r="H6562">
        <v>20</v>
      </c>
      <c r="I6562">
        <v>112</v>
      </c>
      <c r="J6562">
        <v>2240</v>
      </c>
      <c r="K6562">
        <v>1030.4000000000001</v>
      </c>
      <c r="L6562">
        <v>0.46</v>
      </c>
      <c r="M6562">
        <v>1209.5999999999999</v>
      </c>
      <c r="N6562" s="1" t="s">
        <v>19</v>
      </c>
    </row>
    <row r="6563" spans="1:14" x14ac:dyDescent="0.3">
      <c r="A6563" s="1" t="s">
        <v>52</v>
      </c>
      <c r="B6563">
        <v>1197831</v>
      </c>
      <c r="C6563" s="2">
        <v>44671</v>
      </c>
      <c r="D6563" s="1" t="s">
        <v>103</v>
      </c>
      <c r="E6563" s="1" t="s">
        <v>119</v>
      </c>
      <c r="F6563" s="1" t="s">
        <v>120</v>
      </c>
      <c r="G6563" s="1" t="s">
        <v>21</v>
      </c>
      <c r="H6563">
        <v>19</v>
      </c>
      <c r="I6563">
        <v>204</v>
      </c>
      <c r="J6563">
        <v>3876</v>
      </c>
      <c r="K6563">
        <v>1744.2</v>
      </c>
      <c r="L6563">
        <v>0.45</v>
      </c>
      <c r="M6563">
        <v>2131.8000000000002</v>
      </c>
      <c r="N6563" s="1" t="s">
        <v>19</v>
      </c>
    </row>
    <row r="6564" spans="1:14" x14ac:dyDescent="0.3">
      <c r="A6564" s="1" t="s">
        <v>52</v>
      </c>
      <c r="B6564">
        <v>1197831</v>
      </c>
      <c r="C6564" s="2">
        <v>44671</v>
      </c>
      <c r="D6564" s="1" t="s">
        <v>103</v>
      </c>
      <c r="E6564" s="1" t="s">
        <v>119</v>
      </c>
      <c r="F6564" s="1" t="s">
        <v>120</v>
      </c>
      <c r="G6564" s="1" t="s">
        <v>22</v>
      </c>
      <c r="H6564">
        <v>20</v>
      </c>
      <c r="I6564">
        <v>102</v>
      </c>
      <c r="J6564">
        <v>2040</v>
      </c>
      <c r="K6564">
        <v>815.99999999999989</v>
      </c>
      <c r="L6564">
        <v>0.39999999999999997</v>
      </c>
      <c r="M6564">
        <v>1224</v>
      </c>
      <c r="N6564" s="1" t="s">
        <v>19</v>
      </c>
    </row>
    <row r="6565" spans="1:14" x14ac:dyDescent="0.3">
      <c r="A6565" s="1" t="s">
        <v>52</v>
      </c>
      <c r="B6565">
        <v>1197831</v>
      </c>
      <c r="C6565" s="2">
        <v>44671</v>
      </c>
      <c r="D6565" s="1" t="s">
        <v>103</v>
      </c>
      <c r="E6565" s="1" t="s">
        <v>119</v>
      </c>
      <c r="F6565" s="1" t="s">
        <v>120</v>
      </c>
      <c r="G6565" s="1" t="s">
        <v>23</v>
      </c>
      <c r="H6565">
        <v>11</v>
      </c>
      <c r="I6565">
        <v>96</v>
      </c>
      <c r="J6565">
        <v>1056</v>
      </c>
      <c r="K6565">
        <v>496.32000000000005</v>
      </c>
      <c r="L6565">
        <v>0.47000000000000003</v>
      </c>
      <c r="M6565">
        <v>559.67999999999995</v>
      </c>
      <c r="N6565" s="1" t="s">
        <v>19</v>
      </c>
    </row>
    <row r="6566" spans="1:14" x14ac:dyDescent="0.3">
      <c r="A6566" s="1" t="s">
        <v>52</v>
      </c>
      <c r="B6566">
        <v>1197831</v>
      </c>
      <c r="C6566" s="2">
        <v>44671</v>
      </c>
      <c r="D6566" s="1" t="s">
        <v>103</v>
      </c>
      <c r="E6566" s="1" t="s">
        <v>119</v>
      </c>
      <c r="F6566" s="1" t="s">
        <v>120</v>
      </c>
      <c r="G6566" s="1" t="s">
        <v>24</v>
      </c>
      <c r="H6566">
        <v>13</v>
      </c>
      <c r="I6566">
        <v>77</v>
      </c>
      <c r="J6566">
        <v>1001</v>
      </c>
      <c r="K6566">
        <v>470.47</v>
      </c>
      <c r="L6566">
        <v>0.47000000000000003</v>
      </c>
      <c r="M6566">
        <v>530.53</v>
      </c>
      <c r="N6566" s="1" t="s">
        <v>19</v>
      </c>
    </row>
    <row r="6567" spans="1:14" x14ac:dyDescent="0.3">
      <c r="A6567" s="1" t="s">
        <v>52</v>
      </c>
      <c r="B6567">
        <v>1197831</v>
      </c>
      <c r="C6567" s="2">
        <v>44671</v>
      </c>
      <c r="D6567" s="1" t="s">
        <v>103</v>
      </c>
      <c r="E6567" s="1" t="s">
        <v>119</v>
      </c>
      <c r="F6567" s="1" t="s">
        <v>120</v>
      </c>
      <c r="G6567" s="1" t="s">
        <v>18</v>
      </c>
      <c r="H6567">
        <v>31</v>
      </c>
      <c r="I6567">
        <v>75</v>
      </c>
      <c r="J6567">
        <v>2325</v>
      </c>
      <c r="K6567">
        <v>860.25</v>
      </c>
      <c r="L6567">
        <v>0.37</v>
      </c>
      <c r="M6567">
        <v>1464.75</v>
      </c>
      <c r="N6567" s="1" t="s">
        <v>19</v>
      </c>
    </row>
    <row r="6568" spans="1:14" x14ac:dyDescent="0.3">
      <c r="A6568" s="1" t="s">
        <v>52</v>
      </c>
      <c r="B6568">
        <v>1197831</v>
      </c>
      <c r="C6568" s="2">
        <v>44671</v>
      </c>
      <c r="D6568" s="1" t="s">
        <v>103</v>
      </c>
      <c r="E6568" s="1" t="s">
        <v>119</v>
      </c>
      <c r="F6568" s="1" t="s">
        <v>120</v>
      </c>
      <c r="G6568" s="1" t="s">
        <v>20</v>
      </c>
      <c r="H6568">
        <v>24</v>
      </c>
      <c r="I6568">
        <v>120</v>
      </c>
      <c r="J6568">
        <v>2880</v>
      </c>
      <c r="K6568">
        <v>1267.2</v>
      </c>
      <c r="L6568">
        <v>0.44</v>
      </c>
      <c r="M6568">
        <v>1612.8</v>
      </c>
      <c r="N6568" s="1" t="s">
        <v>19</v>
      </c>
    </row>
    <row r="6569" spans="1:14" x14ac:dyDescent="0.3">
      <c r="A6569" s="1" t="s">
        <v>52</v>
      </c>
      <c r="B6569">
        <v>1197831</v>
      </c>
      <c r="C6569" s="2">
        <v>44700</v>
      </c>
      <c r="D6569" s="1" t="s">
        <v>103</v>
      </c>
      <c r="E6569" s="1" t="s">
        <v>119</v>
      </c>
      <c r="F6569" s="1" t="s">
        <v>120</v>
      </c>
      <c r="G6569" s="1" t="s">
        <v>21</v>
      </c>
      <c r="H6569">
        <v>26</v>
      </c>
      <c r="I6569">
        <v>228</v>
      </c>
      <c r="J6569">
        <v>5928</v>
      </c>
      <c r="K6569">
        <v>2726.88</v>
      </c>
      <c r="L6569">
        <v>0.46</v>
      </c>
      <c r="M6569">
        <v>3201.12</v>
      </c>
      <c r="N6569" s="1" t="s">
        <v>19</v>
      </c>
    </row>
    <row r="6570" spans="1:14" x14ac:dyDescent="0.3">
      <c r="A6570" s="1" t="s">
        <v>52</v>
      </c>
      <c r="B6570">
        <v>1197831</v>
      </c>
      <c r="C6570" s="2">
        <v>44700</v>
      </c>
      <c r="D6570" s="1" t="s">
        <v>103</v>
      </c>
      <c r="E6570" s="1" t="s">
        <v>119</v>
      </c>
      <c r="F6570" s="1" t="s">
        <v>120</v>
      </c>
      <c r="G6570" s="1" t="s">
        <v>22</v>
      </c>
      <c r="H6570">
        <v>28</v>
      </c>
      <c r="I6570">
        <v>116</v>
      </c>
      <c r="J6570">
        <v>3248</v>
      </c>
      <c r="K6570">
        <v>1364.1599999999999</v>
      </c>
      <c r="L6570">
        <v>0.42</v>
      </c>
      <c r="M6570">
        <v>1883.8400000000001</v>
      </c>
      <c r="N6570" s="1" t="s">
        <v>19</v>
      </c>
    </row>
    <row r="6571" spans="1:14" x14ac:dyDescent="0.3">
      <c r="A6571" s="1" t="s">
        <v>52</v>
      </c>
      <c r="B6571">
        <v>1197831</v>
      </c>
      <c r="C6571" s="2">
        <v>44700</v>
      </c>
      <c r="D6571" s="1" t="s">
        <v>103</v>
      </c>
      <c r="E6571" s="1" t="s">
        <v>119</v>
      </c>
      <c r="F6571" s="1" t="s">
        <v>120</v>
      </c>
      <c r="G6571" s="1" t="s">
        <v>23</v>
      </c>
      <c r="H6571">
        <v>27</v>
      </c>
      <c r="I6571">
        <v>119</v>
      </c>
      <c r="J6571">
        <v>3213</v>
      </c>
      <c r="K6571">
        <v>1413.72</v>
      </c>
      <c r="L6571">
        <v>0.44</v>
      </c>
      <c r="M6571">
        <v>1799.28</v>
      </c>
      <c r="N6571" s="1" t="s">
        <v>19</v>
      </c>
    </row>
    <row r="6572" spans="1:14" x14ac:dyDescent="0.3">
      <c r="A6572" s="1" t="s">
        <v>52</v>
      </c>
      <c r="B6572">
        <v>1197831</v>
      </c>
      <c r="C6572" s="2">
        <v>44700</v>
      </c>
      <c r="D6572" s="1" t="s">
        <v>103</v>
      </c>
      <c r="E6572" s="1" t="s">
        <v>119</v>
      </c>
      <c r="F6572" s="1" t="s">
        <v>120</v>
      </c>
      <c r="G6572" s="1" t="s">
        <v>24</v>
      </c>
      <c r="H6572">
        <v>24</v>
      </c>
      <c r="I6572">
        <v>90</v>
      </c>
      <c r="J6572">
        <v>2160</v>
      </c>
      <c r="K6572">
        <v>1015.2</v>
      </c>
      <c r="L6572">
        <v>0.47000000000000003</v>
      </c>
      <c r="M6572">
        <v>1144.8</v>
      </c>
      <c r="N6572" s="1" t="s">
        <v>19</v>
      </c>
    </row>
    <row r="6573" spans="1:14" x14ac:dyDescent="0.3">
      <c r="A6573" s="1" t="s">
        <v>52</v>
      </c>
      <c r="B6573">
        <v>1197831</v>
      </c>
      <c r="C6573" s="2">
        <v>44700</v>
      </c>
      <c r="D6573" s="1" t="s">
        <v>103</v>
      </c>
      <c r="E6573" s="1" t="s">
        <v>119</v>
      </c>
      <c r="F6573" s="1" t="s">
        <v>120</v>
      </c>
      <c r="G6573" s="1" t="s">
        <v>18</v>
      </c>
      <c r="H6573">
        <v>32</v>
      </c>
      <c r="I6573">
        <v>111</v>
      </c>
      <c r="J6573">
        <v>3552</v>
      </c>
      <c r="K6573">
        <v>1385.2799999999997</v>
      </c>
      <c r="L6573">
        <v>0.38999999999999996</v>
      </c>
      <c r="M6573">
        <v>2166.7200000000003</v>
      </c>
      <c r="N6573" s="1" t="s">
        <v>19</v>
      </c>
    </row>
    <row r="6574" spans="1:14" x14ac:dyDescent="0.3">
      <c r="A6574" s="1" t="s">
        <v>52</v>
      </c>
      <c r="B6574">
        <v>1197831</v>
      </c>
      <c r="C6574" s="2">
        <v>44700</v>
      </c>
      <c r="D6574" s="1" t="s">
        <v>103</v>
      </c>
      <c r="E6574" s="1" t="s">
        <v>119</v>
      </c>
      <c r="F6574" s="1" t="s">
        <v>120</v>
      </c>
      <c r="G6574" s="1" t="s">
        <v>20</v>
      </c>
      <c r="H6574">
        <v>33</v>
      </c>
      <c r="I6574">
        <v>145</v>
      </c>
      <c r="J6574">
        <v>4785</v>
      </c>
      <c r="K6574">
        <v>2248.9500000000003</v>
      </c>
      <c r="L6574">
        <v>0.47000000000000003</v>
      </c>
      <c r="M6574">
        <v>2536.0499999999997</v>
      </c>
      <c r="N6574" s="1" t="s">
        <v>19</v>
      </c>
    </row>
    <row r="6575" spans="1:14" x14ac:dyDescent="0.3">
      <c r="A6575" s="1" t="s">
        <v>52</v>
      </c>
      <c r="B6575">
        <v>1197831</v>
      </c>
      <c r="C6575" s="2">
        <v>44733</v>
      </c>
      <c r="D6575" s="1" t="s">
        <v>103</v>
      </c>
      <c r="E6575" s="1" t="s">
        <v>119</v>
      </c>
      <c r="F6575" s="1" t="s">
        <v>120</v>
      </c>
      <c r="G6575" s="1" t="s">
        <v>21</v>
      </c>
      <c r="H6575">
        <v>28</v>
      </c>
      <c r="I6575">
        <v>236</v>
      </c>
      <c r="J6575">
        <v>6608</v>
      </c>
      <c r="K6575">
        <v>2907.52</v>
      </c>
      <c r="L6575">
        <v>0.44</v>
      </c>
      <c r="M6575">
        <v>3700.48</v>
      </c>
      <c r="N6575" s="1" t="s">
        <v>19</v>
      </c>
    </row>
    <row r="6576" spans="1:14" x14ac:dyDescent="0.3">
      <c r="A6576" s="1" t="s">
        <v>52</v>
      </c>
      <c r="B6576">
        <v>1197831</v>
      </c>
      <c r="C6576" s="2">
        <v>44733</v>
      </c>
      <c r="D6576" s="1" t="s">
        <v>103</v>
      </c>
      <c r="E6576" s="1" t="s">
        <v>119</v>
      </c>
      <c r="F6576" s="1" t="s">
        <v>120</v>
      </c>
      <c r="G6576" s="1" t="s">
        <v>22</v>
      </c>
      <c r="H6576">
        <v>25</v>
      </c>
      <c r="I6576">
        <v>149</v>
      </c>
      <c r="J6576">
        <v>3725</v>
      </c>
      <c r="K6576">
        <v>1452.7499999999998</v>
      </c>
      <c r="L6576">
        <v>0.38999999999999996</v>
      </c>
      <c r="M6576">
        <v>2272.25</v>
      </c>
      <c r="N6576" s="1" t="s">
        <v>19</v>
      </c>
    </row>
    <row r="6577" spans="1:14" x14ac:dyDescent="0.3">
      <c r="A6577" s="1" t="s">
        <v>52</v>
      </c>
      <c r="B6577">
        <v>1197831</v>
      </c>
      <c r="C6577" s="2">
        <v>44733</v>
      </c>
      <c r="D6577" s="1" t="s">
        <v>103</v>
      </c>
      <c r="E6577" s="1" t="s">
        <v>119</v>
      </c>
      <c r="F6577" s="1" t="s">
        <v>120</v>
      </c>
      <c r="G6577" s="1" t="s">
        <v>23</v>
      </c>
      <c r="H6577">
        <v>28</v>
      </c>
      <c r="I6577">
        <v>124</v>
      </c>
      <c r="J6577">
        <v>3472</v>
      </c>
      <c r="K6577">
        <v>1562.4</v>
      </c>
      <c r="L6577">
        <v>0.45</v>
      </c>
      <c r="M6577">
        <v>1909.6</v>
      </c>
      <c r="N6577" s="1" t="s">
        <v>19</v>
      </c>
    </row>
    <row r="6578" spans="1:14" x14ac:dyDescent="0.3">
      <c r="A6578" s="1" t="s">
        <v>52</v>
      </c>
      <c r="B6578">
        <v>1197831</v>
      </c>
      <c r="C6578" s="2">
        <v>44733</v>
      </c>
      <c r="D6578" s="1" t="s">
        <v>103</v>
      </c>
      <c r="E6578" s="1" t="s">
        <v>119</v>
      </c>
      <c r="F6578" s="1" t="s">
        <v>120</v>
      </c>
      <c r="G6578" s="1" t="s">
        <v>24</v>
      </c>
      <c r="H6578">
        <v>29</v>
      </c>
      <c r="I6578">
        <v>124</v>
      </c>
      <c r="J6578">
        <v>3596</v>
      </c>
      <c r="K6578">
        <v>1582.24</v>
      </c>
      <c r="L6578">
        <v>0.44</v>
      </c>
      <c r="M6578">
        <v>2013.76</v>
      </c>
      <c r="N6578" s="1" t="s">
        <v>19</v>
      </c>
    </row>
    <row r="6579" spans="1:14" x14ac:dyDescent="0.3">
      <c r="A6579" s="1" t="s">
        <v>52</v>
      </c>
      <c r="B6579">
        <v>1197831</v>
      </c>
      <c r="C6579" s="2">
        <v>44733</v>
      </c>
      <c r="D6579" s="1" t="s">
        <v>103</v>
      </c>
      <c r="E6579" s="1" t="s">
        <v>119</v>
      </c>
      <c r="F6579" s="1" t="s">
        <v>120</v>
      </c>
      <c r="G6579" s="1" t="s">
        <v>18</v>
      </c>
      <c r="H6579">
        <v>37</v>
      </c>
      <c r="I6579">
        <v>116</v>
      </c>
      <c r="J6579">
        <v>4292</v>
      </c>
      <c r="K6579">
        <v>1673.8799999999999</v>
      </c>
      <c r="L6579">
        <v>0.38999999999999996</v>
      </c>
      <c r="M6579">
        <v>2618.12</v>
      </c>
      <c r="N6579" s="1" t="s">
        <v>19</v>
      </c>
    </row>
    <row r="6580" spans="1:14" x14ac:dyDescent="0.3">
      <c r="A6580" s="1" t="s">
        <v>52</v>
      </c>
      <c r="B6580">
        <v>1197831</v>
      </c>
      <c r="C6580" s="2">
        <v>44733</v>
      </c>
      <c r="D6580" s="1" t="s">
        <v>103</v>
      </c>
      <c r="E6580" s="1" t="s">
        <v>119</v>
      </c>
      <c r="F6580" s="1" t="s">
        <v>120</v>
      </c>
      <c r="G6580" s="1" t="s">
        <v>20</v>
      </c>
      <c r="H6580">
        <v>48</v>
      </c>
      <c r="I6580">
        <v>165</v>
      </c>
      <c r="J6580">
        <v>7920</v>
      </c>
      <c r="K6580">
        <v>3405.6000000000004</v>
      </c>
      <c r="L6580">
        <v>0.43000000000000005</v>
      </c>
      <c r="M6580">
        <v>4514.3999999999996</v>
      </c>
      <c r="N6580" s="1" t="s">
        <v>19</v>
      </c>
    </row>
    <row r="6581" spans="1:14" x14ac:dyDescent="0.3">
      <c r="A6581" s="1" t="s">
        <v>52</v>
      </c>
      <c r="B6581">
        <v>1197831</v>
      </c>
      <c r="C6581" s="2">
        <v>44761</v>
      </c>
      <c r="D6581" s="1" t="s">
        <v>103</v>
      </c>
      <c r="E6581" s="1" t="s">
        <v>119</v>
      </c>
      <c r="F6581" s="1" t="s">
        <v>120</v>
      </c>
      <c r="G6581" s="1" t="s">
        <v>21</v>
      </c>
      <c r="H6581">
        <v>39</v>
      </c>
      <c r="I6581">
        <v>271</v>
      </c>
      <c r="J6581">
        <v>10569</v>
      </c>
      <c r="K6581">
        <v>4438.9800000000005</v>
      </c>
      <c r="L6581">
        <v>0.42000000000000004</v>
      </c>
      <c r="M6581">
        <v>6130.0199999999995</v>
      </c>
      <c r="N6581" s="1" t="s">
        <v>19</v>
      </c>
    </row>
    <row r="6582" spans="1:14" x14ac:dyDescent="0.3">
      <c r="A6582" s="1" t="s">
        <v>52</v>
      </c>
      <c r="B6582">
        <v>1197831</v>
      </c>
      <c r="C6582" s="2">
        <v>44761</v>
      </c>
      <c r="D6582" s="1" t="s">
        <v>103</v>
      </c>
      <c r="E6582" s="1" t="s">
        <v>119</v>
      </c>
      <c r="F6582" s="1" t="s">
        <v>120</v>
      </c>
      <c r="G6582" s="1" t="s">
        <v>22</v>
      </c>
      <c r="H6582">
        <v>36</v>
      </c>
      <c r="I6582">
        <v>163</v>
      </c>
      <c r="J6582">
        <v>5868</v>
      </c>
      <c r="K6582">
        <v>2171.16</v>
      </c>
      <c r="L6582">
        <v>0.37</v>
      </c>
      <c r="M6582">
        <v>3696.84</v>
      </c>
      <c r="N6582" s="1" t="s">
        <v>19</v>
      </c>
    </row>
    <row r="6583" spans="1:14" x14ac:dyDescent="0.3">
      <c r="A6583" s="1" t="s">
        <v>52</v>
      </c>
      <c r="B6583">
        <v>1197831</v>
      </c>
      <c r="C6583" s="2">
        <v>44761</v>
      </c>
      <c r="D6583" s="1" t="s">
        <v>103</v>
      </c>
      <c r="E6583" s="1" t="s">
        <v>119</v>
      </c>
      <c r="F6583" s="1" t="s">
        <v>120</v>
      </c>
      <c r="G6583" s="1" t="s">
        <v>23</v>
      </c>
      <c r="H6583">
        <v>32</v>
      </c>
      <c r="I6583">
        <v>140</v>
      </c>
      <c r="J6583">
        <v>4480</v>
      </c>
      <c r="K6583">
        <v>1971.2</v>
      </c>
      <c r="L6583">
        <v>0.44</v>
      </c>
      <c r="M6583">
        <v>2508.8000000000002</v>
      </c>
      <c r="N6583" s="1" t="s">
        <v>19</v>
      </c>
    </row>
    <row r="6584" spans="1:14" x14ac:dyDescent="0.3">
      <c r="A6584" s="1" t="s">
        <v>52</v>
      </c>
      <c r="B6584">
        <v>1197831</v>
      </c>
      <c r="C6584" s="2">
        <v>44761</v>
      </c>
      <c r="D6584" s="1" t="s">
        <v>103</v>
      </c>
      <c r="E6584" s="1" t="s">
        <v>119</v>
      </c>
      <c r="F6584" s="1" t="s">
        <v>120</v>
      </c>
      <c r="G6584" s="1" t="s">
        <v>24</v>
      </c>
      <c r="H6584">
        <v>35</v>
      </c>
      <c r="I6584">
        <v>120</v>
      </c>
      <c r="J6584">
        <v>4200</v>
      </c>
      <c r="K6584">
        <v>1806.0000000000002</v>
      </c>
      <c r="L6584">
        <v>0.43000000000000005</v>
      </c>
      <c r="M6584">
        <v>2394</v>
      </c>
      <c r="N6584" s="1" t="s">
        <v>19</v>
      </c>
    </row>
    <row r="6585" spans="1:14" x14ac:dyDescent="0.3">
      <c r="A6585" s="1" t="s">
        <v>52</v>
      </c>
      <c r="B6585">
        <v>1197831</v>
      </c>
      <c r="C6585" s="2">
        <v>44761</v>
      </c>
      <c r="D6585" s="1" t="s">
        <v>103</v>
      </c>
      <c r="E6585" s="1" t="s">
        <v>119</v>
      </c>
      <c r="F6585" s="1" t="s">
        <v>120</v>
      </c>
      <c r="G6585" s="1" t="s">
        <v>18</v>
      </c>
      <c r="H6585">
        <v>40</v>
      </c>
      <c r="I6585">
        <v>149</v>
      </c>
      <c r="J6585">
        <v>5960</v>
      </c>
      <c r="K6585">
        <v>2384</v>
      </c>
      <c r="L6585">
        <v>0.39999999999999997</v>
      </c>
      <c r="M6585">
        <v>3576</v>
      </c>
      <c r="N6585" s="1" t="s">
        <v>19</v>
      </c>
    </row>
    <row r="6586" spans="1:14" x14ac:dyDescent="0.3">
      <c r="A6586" s="1" t="s">
        <v>52</v>
      </c>
      <c r="B6586">
        <v>1197831</v>
      </c>
      <c r="C6586" s="2">
        <v>44761</v>
      </c>
      <c r="D6586" s="1" t="s">
        <v>103</v>
      </c>
      <c r="E6586" s="1" t="s">
        <v>119</v>
      </c>
      <c r="F6586" s="1" t="s">
        <v>120</v>
      </c>
      <c r="G6586" s="1" t="s">
        <v>20</v>
      </c>
      <c r="H6586">
        <v>50</v>
      </c>
      <c r="I6586">
        <v>198</v>
      </c>
      <c r="J6586">
        <v>9900</v>
      </c>
      <c r="K6586">
        <v>4554</v>
      </c>
      <c r="L6586">
        <v>0.46</v>
      </c>
      <c r="M6586">
        <v>5346</v>
      </c>
      <c r="N6586" s="1" t="s">
        <v>19</v>
      </c>
    </row>
    <row r="6587" spans="1:14" x14ac:dyDescent="0.3">
      <c r="A6587" s="1" t="s">
        <v>52</v>
      </c>
      <c r="B6587">
        <v>1197831</v>
      </c>
      <c r="C6587" s="2">
        <v>44793</v>
      </c>
      <c r="D6587" s="1" t="s">
        <v>103</v>
      </c>
      <c r="E6587" s="1" t="s">
        <v>119</v>
      </c>
      <c r="F6587" s="1" t="s">
        <v>120</v>
      </c>
      <c r="G6587" s="1" t="s">
        <v>21</v>
      </c>
      <c r="H6587">
        <v>43</v>
      </c>
      <c r="I6587">
        <v>233</v>
      </c>
      <c r="J6587">
        <v>10019</v>
      </c>
      <c r="K6587">
        <v>4508.55</v>
      </c>
      <c r="L6587">
        <v>0.45</v>
      </c>
      <c r="M6587">
        <v>5510.45</v>
      </c>
      <c r="N6587" s="1" t="s">
        <v>19</v>
      </c>
    </row>
    <row r="6588" spans="1:14" x14ac:dyDescent="0.3">
      <c r="A6588" s="1" t="s">
        <v>52</v>
      </c>
      <c r="B6588">
        <v>1197831</v>
      </c>
      <c r="C6588" s="2">
        <v>44793</v>
      </c>
      <c r="D6588" s="1" t="s">
        <v>103</v>
      </c>
      <c r="E6588" s="1" t="s">
        <v>119</v>
      </c>
      <c r="F6588" s="1" t="s">
        <v>120</v>
      </c>
      <c r="G6588" s="1" t="s">
        <v>22</v>
      </c>
      <c r="H6588">
        <v>42</v>
      </c>
      <c r="I6588">
        <v>163</v>
      </c>
      <c r="J6588">
        <v>6846</v>
      </c>
      <c r="K6588">
        <v>2669.9399999999996</v>
      </c>
      <c r="L6588">
        <v>0.38999999999999996</v>
      </c>
      <c r="M6588">
        <v>4176.0600000000004</v>
      </c>
      <c r="N6588" s="1" t="s">
        <v>19</v>
      </c>
    </row>
    <row r="6589" spans="1:14" x14ac:dyDescent="0.3">
      <c r="A6589" s="1" t="s">
        <v>52</v>
      </c>
      <c r="B6589">
        <v>1197831</v>
      </c>
      <c r="C6589" s="2">
        <v>44793</v>
      </c>
      <c r="D6589" s="1" t="s">
        <v>103</v>
      </c>
      <c r="E6589" s="1" t="s">
        <v>119</v>
      </c>
      <c r="F6589" s="1" t="s">
        <v>120</v>
      </c>
      <c r="G6589" s="1" t="s">
        <v>23</v>
      </c>
      <c r="H6589">
        <v>40</v>
      </c>
      <c r="I6589">
        <v>135</v>
      </c>
      <c r="J6589">
        <v>5400</v>
      </c>
      <c r="K6589">
        <v>2376</v>
      </c>
      <c r="L6589">
        <v>0.44</v>
      </c>
      <c r="M6589">
        <v>3024</v>
      </c>
      <c r="N6589" s="1" t="s">
        <v>19</v>
      </c>
    </row>
    <row r="6590" spans="1:14" x14ac:dyDescent="0.3">
      <c r="A6590" s="1" t="s">
        <v>52</v>
      </c>
      <c r="B6590">
        <v>1197831</v>
      </c>
      <c r="C6590" s="2">
        <v>44793</v>
      </c>
      <c r="D6590" s="1" t="s">
        <v>103</v>
      </c>
      <c r="E6590" s="1" t="s">
        <v>119</v>
      </c>
      <c r="F6590" s="1" t="s">
        <v>120</v>
      </c>
      <c r="G6590" s="1" t="s">
        <v>24</v>
      </c>
      <c r="H6590">
        <v>29</v>
      </c>
      <c r="I6590">
        <v>132</v>
      </c>
      <c r="J6590">
        <v>3828</v>
      </c>
      <c r="K6590">
        <v>1722.6000000000001</v>
      </c>
      <c r="L6590">
        <v>0.45</v>
      </c>
      <c r="M6590">
        <v>2105.3999999999996</v>
      </c>
      <c r="N6590" s="1" t="s">
        <v>19</v>
      </c>
    </row>
    <row r="6591" spans="1:14" x14ac:dyDescent="0.3">
      <c r="A6591" s="1" t="s">
        <v>52</v>
      </c>
      <c r="B6591">
        <v>1197831</v>
      </c>
      <c r="C6591" s="2">
        <v>44793</v>
      </c>
      <c r="D6591" s="1" t="s">
        <v>103</v>
      </c>
      <c r="E6591" s="1" t="s">
        <v>119</v>
      </c>
      <c r="F6591" s="1" t="s">
        <v>120</v>
      </c>
      <c r="G6591" s="1" t="s">
        <v>18</v>
      </c>
      <c r="H6591">
        <v>40</v>
      </c>
      <c r="I6591">
        <v>113</v>
      </c>
      <c r="J6591">
        <v>4520</v>
      </c>
      <c r="K6591">
        <v>1672.4</v>
      </c>
      <c r="L6591">
        <v>0.37</v>
      </c>
      <c r="M6591">
        <v>2847.6</v>
      </c>
      <c r="N6591" s="1" t="s">
        <v>19</v>
      </c>
    </row>
    <row r="6592" spans="1:14" x14ac:dyDescent="0.3">
      <c r="A6592" s="1" t="s">
        <v>52</v>
      </c>
      <c r="B6592">
        <v>1197831</v>
      </c>
      <c r="C6592" s="2">
        <v>44793</v>
      </c>
      <c r="D6592" s="1" t="s">
        <v>103</v>
      </c>
      <c r="E6592" s="1" t="s">
        <v>119</v>
      </c>
      <c r="F6592" s="1" t="s">
        <v>120</v>
      </c>
      <c r="G6592" s="1" t="s">
        <v>20</v>
      </c>
      <c r="H6592">
        <v>40</v>
      </c>
      <c r="I6592">
        <v>193</v>
      </c>
      <c r="J6592">
        <v>7720</v>
      </c>
      <c r="K6592">
        <v>3628.4</v>
      </c>
      <c r="L6592">
        <v>0.47000000000000003</v>
      </c>
      <c r="M6592">
        <v>4091.6</v>
      </c>
      <c r="N6592" s="1" t="s">
        <v>19</v>
      </c>
    </row>
    <row r="6593" spans="1:14" x14ac:dyDescent="0.3">
      <c r="A6593" s="1" t="s">
        <v>52</v>
      </c>
      <c r="B6593">
        <v>1197831</v>
      </c>
      <c r="C6593" s="2">
        <v>44823</v>
      </c>
      <c r="D6593" s="1" t="s">
        <v>103</v>
      </c>
      <c r="E6593" s="1" t="s">
        <v>119</v>
      </c>
      <c r="F6593" s="1" t="s">
        <v>120</v>
      </c>
      <c r="G6593" s="1" t="s">
        <v>21</v>
      </c>
      <c r="H6593">
        <v>35</v>
      </c>
      <c r="I6593">
        <v>221</v>
      </c>
      <c r="J6593">
        <v>7735</v>
      </c>
      <c r="K6593">
        <v>3326.05</v>
      </c>
      <c r="L6593">
        <v>0.43000000000000005</v>
      </c>
      <c r="M6593">
        <v>4408.95</v>
      </c>
      <c r="N6593" s="1" t="s">
        <v>19</v>
      </c>
    </row>
    <row r="6594" spans="1:14" x14ac:dyDescent="0.3">
      <c r="A6594" s="1" t="s">
        <v>52</v>
      </c>
      <c r="B6594">
        <v>1197831</v>
      </c>
      <c r="C6594" s="2">
        <v>44823</v>
      </c>
      <c r="D6594" s="1" t="s">
        <v>103</v>
      </c>
      <c r="E6594" s="1" t="s">
        <v>119</v>
      </c>
      <c r="F6594" s="1" t="s">
        <v>120</v>
      </c>
      <c r="G6594" s="1" t="s">
        <v>22</v>
      </c>
      <c r="H6594">
        <v>26</v>
      </c>
      <c r="I6594">
        <v>135</v>
      </c>
      <c r="J6594">
        <v>3510</v>
      </c>
      <c r="K6594">
        <v>1439.1</v>
      </c>
      <c r="L6594">
        <v>0.41</v>
      </c>
      <c r="M6594">
        <v>2070.9</v>
      </c>
      <c r="N6594" s="1" t="s">
        <v>19</v>
      </c>
    </row>
    <row r="6595" spans="1:14" x14ac:dyDescent="0.3">
      <c r="A6595" s="1" t="s">
        <v>52</v>
      </c>
      <c r="B6595">
        <v>1197831</v>
      </c>
      <c r="C6595" s="2">
        <v>44823</v>
      </c>
      <c r="D6595" s="1" t="s">
        <v>103</v>
      </c>
      <c r="E6595" s="1" t="s">
        <v>119</v>
      </c>
      <c r="F6595" s="1" t="s">
        <v>120</v>
      </c>
      <c r="G6595" s="1" t="s">
        <v>23</v>
      </c>
      <c r="H6595">
        <v>11</v>
      </c>
      <c r="I6595">
        <v>123</v>
      </c>
      <c r="J6595">
        <v>1353</v>
      </c>
      <c r="K6595">
        <v>635.91000000000008</v>
      </c>
      <c r="L6595">
        <v>0.47000000000000003</v>
      </c>
      <c r="M6595">
        <v>717.08999999999992</v>
      </c>
      <c r="N6595" s="1" t="s">
        <v>19</v>
      </c>
    </row>
    <row r="6596" spans="1:14" x14ac:dyDescent="0.3">
      <c r="A6596" s="1" t="s">
        <v>52</v>
      </c>
      <c r="B6596">
        <v>1197831</v>
      </c>
      <c r="C6596" s="2">
        <v>44823</v>
      </c>
      <c r="D6596" s="1" t="s">
        <v>103</v>
      </c>
      <c r="E6596" s="1" t="s">
        <v>119</v>
      </c>
      <c r="F6596" s="1" t="s">
        <v>120</v>
      </c>
      <c r="G6596" s="1" t="s">
        <v>24</v>
      </c>
      <c r="H6596">
        <v>12</v>
      </c>
      <c r="I6596">
        <v>104</v>
      </c>
      <c r="J6596">
        <v>1248</v>
      </c>
      <c r="K6596">
        <v>524.16000000000008</v>
      </c>
      <c r="L6596">
        <v>0.42000000000000004</v>
      </c>
      <c r="M6596">
        <v>723.83999999999992</v>
      </c>
      <c r="N6596" s="1" t="s">
        <v>19</v>
      </c>
    </row>
    <row r="6597" spans="1:14" x14ac:dyDescent="0.3">
      <c r="A6597" s="1" t="s">
        <v>52</v>
      </c>
      <c r="B6597">
        <v>1197831</v>
      </c>
      <c r="C6597" s="2">
        <v>44823</v>
      </c>
      <c r="D6597" s="1" t="s">
        <v>103</v>
      </c>
      <c r="E6597" s="1" t="s">
        <v>119</v>
      </c>
      <c r="F6597" s="1" t="s">
        <v>120</v>
      </c>
      <c r="G6597" s="1" t="s">
        <v>18</v>
      </c>
      <c r="H6597">
        <v>18</v>
      </c>
      <c r="I6597">
        <v>111</v>
      </c>
      <c r="J6597">
        <v>1998</v>
      </c>
      <c r="K6597">
        <v>779.21999999999991</v>
      </c>
      <c r="L6597">
        <v>0.38999999999999996</v>
      </c>
      <c r="M6597">
        <v>1218.7800000000002</v>
      </c>
      <c r="N6597" s="1" t="s">
        <v>19</v>
      </c>
    </row>
    <row r="6598" spans="1:14" x14ac:dyDescent="0.3">
      <c r="A6598" s="1" t="s">
        <v>52</v>
      </c>
      <c r="B6598">
        <v>1197831</v>
      </c>
      <c r="C6598" s="2">
        <v>44823</v>
      </c>
      <c r="D6598" s="1" t="s">
        <v>103</v>
      </c>
      <c r="E6598" s="1" t="s">
        <v>119</v>
      </c>
      <c r="F6598" s="1" t="s">
        <v>120</v>
      </c>
      <c r="G6598" s="1" t="s">
        <v>20</v>
      </c>
      <c r="H6598">
        <v>22</v>
      </c>
      <c r="I6598">
        <v>140</v>
      </c>
      <c r="J6598">
        <v>3080</v>
      </c>
      <c r="K6598">
        <v>1293.6000000000001</v>
      </c>
      <c r="L6598">
        <v>0.42000000000000004</v>
      </c>
      <c r="M6598">
        <v>1786.3999999999999</v>
      </c>
      <c r="N6598" s="1" t="s">
        <v>19</v>
      </c>
    </row>
    <row r="6599" spans="1:14" x14ac:dyDescent="0.3">
      <c r="A6599" s="1" t="s">
        <v>52</v>
      </c>
      <c r="B6599">
        <v>1197831</v>
      </c>
      <c r="C6599" s="2">
        <v>44855</v>
      </c>
      <c r="D6599" s="1" t="s">
        <v>103</v>
      </c>
      <c r="E6599" s="1" t="s">
        <v>119</v>
      </c>
      <c r="F6599" s="1" t="s">
        <v>120</v>
      </c>
      <c r="G6599" s="1" t="s">
        <v>21</v>
      </c>
      <c r="H6599">
        <v>21</v>
      </c>
      <c r="I6599">
        <v>180</v>
      </c>
      <c r="J6599">
        <v>3780</v>
      </c>
      <c r="K6599">
        <v>1701</v>
      </c>
      <c r="L6599">
        <v>0.45</v>
      </c>
      <c r="M6599">
        <v>2079</v>
      </c>
      <c r="N6599" s="1" t="s">
        <v>19</v>
      </c>
    </row>
    <row r="6600" spans="1:14" x14ac:dyDescent="0.3">
      <c r="A6600" s="1" t="s">
        <v>52</v>
      </c>
      <c r="B6600">
        <v>1197831</v>
      </c>
      <c r="C6600" s="2">
        <v>44855</v>
      </c>
      <c r="D6600" s="1" t="s">
        <v>103</v>
      </c>
      <c r="E6600" s="1" t="s">
        <v>119</v>
      </c>
      <c r="F6600" s="1" t="s">
        <v>120</v>
      </c>
      <c r="G6600" s="1" t="s">
        <v>22</v>
      </c>
      <c r="H6600">
        <v>14</v>
      </c>
      <c r="I6600">
        <v>132</v>
      </c>
      <c r="J6600">
        <v>1848</v>
      </c>
      <c r="K6600">
        <v>739.19999999999993</v>
      </c>
      <c r="L6600">
        <v>0.39999999999999997</v>
      </c>
      <c r="M6600">
        <v>1108.8000000000002</v>
      </c>
      <c r="N6600" s="1" t="s">
        <v>19</v>
      </c>
    </row>
    <row r="6601" spans="1:14" x14ac:dyDescent="0.3">
      <c r="A6601" s="1" t="s">
        <v>52</v>
      </c>
      <c r="B6601">
        <v>1197831</v>
      </c>
      <c r="C6601" s="2">
        <v>44855</v>
      </c>
      <c r="D6601" s="1" t="s">
        <v>103</v>
      </c>
      <c r="E6601" s="1" t="s">
        <v>119</v>
      </c>
      <c r="F6601" s="1" t="s">
        <v>120</v>
      </c>
      <c r="G6601" s="1" t="s">
        <v>23</v>
      </c>
      <c r="H6601">
        <v>16</v>
      </c>
      <c r="I6601">
        <v>99</v>
      </c>
      <c r="J6601">
        <v>1584</v>
      </c>
      <c r="K6601">
        <v>728.64</v>
      </c>
      <c r="L6601">
        <v>0.46</v>
      </c>
      <c r="M6601">
        <v>855.36</v>
      </c>
      <c r="N6601" s="1" t="s">
        <v>19</v>
      </c>
    </row>
    <row r="6602" spans="1:14" x14ac:dyDescent="0.3">
      <c r="A6602" s="1" t="s">
        <v>52</v>
      </c>
      <c r="B6602">
        <v>1197831</v>
      </c>
      <c r="C6602" s="2">
        <v>44855</v>
      </c>
      <c r="D6602" s="1" t="s">
        <v>103</v>
      </c>
      <c r="E6602" s="1" t="s">
        <v>119</v>
      </c>
      <c r="F6602" s="1" t="s">
        <v>120</v>
      </c>
      <c r="G6602" s="1" t="s">
        <v>24</v>
      </c>
      <c r="H6602">
        <v>15</v>
      </c>
      <c r="I6602">
        <v>94</v>
      </c>
      <c r="J6602">
        <v>1410</v>
      </c>
      <c r="K6602">
        <v>634.5</v>
      </c>
      <c r="L6602">
        <v>0.45</v>
      </c>
      <c r="M6602">
        <v>775.5</v>
      </c>
      <c r="N6602" s="1" t="s">
        <v>19</v>
      </c>
    </row>
    <row r="6603" spans="1:14" x14ac:dyDescent="0.3">
      <c r="A6603" s="1" t="s">
        <v>52</v>
      </c>
      <c r="B6603">
        <v>1197831</v>
      </c>
      <c r="C6603" s="2">
        <v>44855</v>
      </c>
      <c r="D6603" s="1" t="s">
        <v>103</v>
      </c>
      <c r="E6603" s="1" t="s">
        <v>119</v>
      </c>
      <c r="F6603" s="1" t="s">
        <v>120</v>
      </c>
      <c r="G6603" s="1" t="s">
        <v>18</v>
      </c>
      <c r="H6603">
        <v>21</v>
      </c>
      <c r="I6603">
        <v>91</v>
      </c>
      <c r="J6603">
        <v>1911</v>
      </c>
      <c r="K6603">
        <v>707.06999999999994</v>
      </c>
      <c r="L6603">
        <v>0.37</v>
      </c>
      <c r="M6603">
        <v>1203.93</v>
      </c>
      <c r="N6603" s="1" t="s">
        <v>19</v>
      </c>
    </row>
    <row r="6604" spans="1:14" x14ac:dyDescent="0.3">
      <c r="A6604" s="1" t="s">
        <v>50</v>
      </c>
      <c r="B6604">
        <v>1197831</v>
      </c>
      <c r="C6604" s="2">
        <v>44613</v>
      </c>
      <c r="D6604" s="1" t="s">
        <v>103</v>
      </c>
      <c r="E6604" s="1" t="s">
        <v>117</v>
      </c>
      <c r="F6604" s="1" t="s">
        <v>118</v>
      </c>
      <c r="G6604" s="1" t="s">
        <v>24</v>
      </c>
      <c r="H6604">
        <v>20</v>
      </c>
      <c r="I6604">
        <v>175</v>
      </c>
      <c r="J6604">
        <v>35000</v>
      </c>
      <c r="K6604">
        <v>14000</v>
      </c>
      <c r="L6604">
        <v>0.4</v>
      </c>
      <c r="M6604">
        <v>21000</v>
      </c>
      <c r="N6604" s="1" t="s">
        <v>25</v>
      </c>
    </row>
    <row r="6605" spans="1:14" x14ac:dyDescent="0.3">
      <c r="A6605" s="1" t="s">
        <v>50</v>
      </c>
      <c r="B6605">
        <v>1197831</v>
      </c>
      <c r="C6605" s="2">
        <v>44613</v>
      </c>
      <c r="D6605" s="1" t="s">
        <v>103</v>
      </c>
      <c r="E6605" s="1" t="s">
        <v>117</v>
      </c>
      <c r="F6605" s="1" t="s">
        <v>118</v>
      </c>
      <c r="G6605" s="1" t="s">
        <v>18</v>
      </c>
      <c r="H6605">
        <v>35</v>
      </c>
      <c r="I6605">
        <v>250</v>
      </c>
      <c r="J6605">
        <v>87500</v>
      </c>
      <c r="K6605">
        <v>30624.999999999996</v>
      </c>
      <c r="L6605">
        <v>0.35</v>
      </c>
      <c r="M6605">
        <v>56875</v>
      </c>
      <c r="N6605" s="1" t="s">
        <v>25</v>
      </c>
    </row>
    <row r="6606" spans="1:14" x14ac:dyDescent="0.3">
      <c r="A6606" s="1" t="s">
        <v>50</v>
      </c>
      <c r="B6606">
        <v>1197831</v>
      </c>
      <c r="C6606" s="2">
        <v>44613</v>
      </c>
      <c r="D6606" s="1" t="s">
        <v>103</v>
      </c>
      <c r="E6606" s="1" t="s">
        <v>117</v>
      </c>
      <c r="F6606" s="1" t="s">
        <v>118</v>
      </c>
      <c r="G6606" s="1" t="s">
        <v>20</v>
      </c>
      <c r="H6606">
        <v>20</v>
      </c>
      <c r="I6606">
        <v>350</v>
      </c>
      <c r="J6606">
        <v>70000</v>
      </c>
      <c r="K6606">
        <v>28000</v>
      </c>
      <c r="L6606">
        <v>0.4</v>
      </c>
      <c r="M6606">
        <v>42000</v>
      </c>
      <c r="N6606" s="1" t="s">
        <v>25</v>
      </c>
    </row>
    <row r="6607" spans="1:14" x14ac:dyDescent="0.3">
      <c r="A6607" s="1" t="s">
        <v>50</v>
      </c>
      <c r="B6607">
        <v>1197831</v>
      </c>
      <c r="C6607" s="2">
        <v>44639</v>
      </c>
      <c r="D6607" s="1" t="s">
        <v>103</v>
      </c>
      <c r="E6607" s="1" t="s">
        <v>117</v>
      </c>
      <c r="F6607" s="1" t="s">
        <v>118</v>
      </c>
      <c r="G6607" s="1" t="s">
        <v>21</v>
      </c>
      <c r="H6607">
        <v>20</v>
      </c>
      <c r="I6607">
        <v>570</v>
      </c>
      <c r="J6607">
        <v>114000</v>
      </c>
      <c r="K6607">
        <v>45600</v>
      </c>
      <c r="L6607">
        <v>0.4</v>
      </c>
      <c r="M6607">
        <v>68400</v>
      </c>
      <c r="N6607" s="1" t="s">
        <v>25</v>
      </c>
    </row>
    <row r="6608" spans="1:14" x14ac:dyDescent="0.3">
      <c r="A6608" s="1" t="s">
        <v>50</v>
      </c>
      <c r="B6608">
        <v>1197831</v>
      </c>
      <c r="C6608" s="2">
        <v>44639</v>
      </c>
      <c r="D6608" s="1" t="s">
        <v>103</v>
      </c>
      <c r="E6608" s="1" t="s">
        <v>117</v>
      </c>
      <c r="F6608" s="1" t="s">
        <v>118</v>
      </c>
      <c r="G6608" s="1" t="s">
        <v>22</v>
      </c>
      <c r="H6608">
        <v>20</v>
      </c>
      <c r="I6608">
        <v>250</v>
      </c>
      <c r="J6608">
        <v>50000</v>
      </c>
      <c r="K6608">
        <v>17500</v>
      </c>
      <c r="L6608">
        <v>0.35</v>
      </c>
      <c r="M6608">
        <v>32500</v>
      </c>
      <c r="N6608" s="1" t="s">
        <v>25</v>
      </c>
    </row>
    <row r="6609" spans="1:14" x14ac:dyDescent="0.3">
      <c r="A6609" s="1" t="s">
        <v>50</v>
      </c>
      <c r="B6609">
        <v>1197831</v>
      </c>
      <c r="C6609" s="2">
        <v>44639</v>
      </c>
      <c r="D6609" s="1" t="s">
        <v>103</v>
      </c>
      <c r="E6609" s="1" t="s">
        <v>117</v>
      </c>
      <c r="F6609" s="1" t="s">
        <v>118</v>
      </c>
      <c r="G6609" s="1" t="s">
        <v>23</v>
      </c>
      <c r="H6609">
        <v>10.000000000000002</v>
      </c>
      <c r="I6609">
        <v>275</v>
      </c>
      <c r="J6609">
        <v>27500.000000000004</v>
      </c>
      <c r="K6609">
        <v>11000.000000000002</v>
      </c>
      <c r="L6609">
        <v>0.4</v>
      </c>
      <c r="M6609">
        <v>16500</v>
      </c>
      <c r="N6609" s="1" t="s">
        <v>25</v>
      </c>
    </row>
    <row r="6610" spans="1:14" x14ac:dyDescent="0.3">
      <c r="A6610" s="1" t="s">
        <v>50</v>
      </c>
      <c r="B6610">
        <v>1197831</v>
      </c>
      <c r="C6610" s="2">
        <v>44639</v>
      </c>
      <c r="D6610" s="1" t="s">
        <v>103</v>
      </c>
      <c r="E6610" s="1" t="s">
        <v>117</v>
      </c>
      <c r="F6610" s="1" t="s">
        <v>118</v>
      </c>
      <c r="G6610" s="1" t="s">
        <v>24</v>
      </c>
      <c r="H6610">
        <v>19.999999999999996</v>
      </c>
      <c r="I6610">
        <v>125</v>
      </c>
      <c r="J6610">
        <v>24999.999999999996</v>
      </c>
      <c r="K6610">
        <v>10000</v>
      </c>
      <c r="L6610">
        <v>0.4</v>
      </c>
      <c r="M6610">
        <v>14999.999999999996</v>
      </c>
      <c r="N6610" s="1" t="s">
        <v>25</v>
      </c>
    </row>
    <row r="6611" spans="1:14" x14ac:dyDescent="0.3">
      <c r="A6611" s="1" t="s">
        <v>50</v>
      </c>
      <c r="B6611">
        <v>1197831</v>
      </c>
      <c r="C6611" s="2">
        <v>44639</v>
      </c>
      <c r="D6611" s="1" t="s">
        <v>103</v>
      </c>
      <c r="E6611" s="1" t="s">
        <v>117</v>
      </c>
      <c r="F6611" s="1" t="s">
        <v>118</v>
      </c>
      <c r="G6611" s="1" t="s">
        <v>18</v>
      </c>
      <c r="H6611">
        <v>35.000000000000007</v>
      </c>
      <c r="I6611">
        <v>175</v>
      </c>
      <c r="J6611">
        <v>61250.000000000015</v>
      </c>
      <c r="K6611">
        <v>21437.500000000004</v>
      </c>
      <c r="L6611">
        <v>0.35</v>
      </c>
      <c r="M6611">
        <v>39812.500000000015</v>
      </c>
      <c r="N6611" s="1" t="s">
        <v>25</v>
      </c>
    </row>
    <row r="6612" spans="1:14" x14ac:dyDescent="0.3">
      <c r="A6612" s="1" t="s">
        <v>50</v>
      </c>
      <c r="B6612">
        <v>1197831</v>
      </c>
      <c r="C6612" s="2">
        <v>44639</v>
      </c>
      <c r="D6612" s="1" t="s">
        <v>103</v>
      </c>
      <c r="E6612" s="1" t="s">
        <v>117</v>
      </c>
      <c r="F6612" s="1" t="s">
        <v>118</v>
      </c>
      <c r="G6612" s="1" t="s">
        <v>20</v>
      </c>
      <c r="H6612">
        <v>25</v>
      </c>
      <c r="I6612">
        <v>275</v>
      </c>
      <c r="J6612">
        <v>68750</v>
      </c>
      <c r="K6612">
        <v>27500</v>
      </c>
      <c r="L6612">
        <v>0.4</v>
      </c>
      <c r="M6612">
        <v>41250</v>
      </c>
      <c r="N6612" s="1" t="s">
        <v>25</v>
      </c>
    </row>
    <row r="6613" spans="1:14" x14ac:dyDescent="0.3">
      <c r="A6613" s="1" t="s">
        <v>50</v>
      </c>
      <c r="B6613">
        <v>1197831</v>
      </c>
      <c r="C6613" s="2">
        <v>44671</v>
      </c>
      <c r="D6613" s="1" t="s">
        <v>103</v>
      </c>
      <c r="E6613" s="1" t="s">
        <v>117</v>
      </c>
      <c r="F6613" s="1" t="s">
        <v>118</v>
      </c>
      <c r="G6613" s="1" t="s">
        <v>21</v>
      </c>
      <c r="H6613">
        <v>25</v>
      </c>
      <c r="I6613">
        <v>525</v>
      </c>
      <c r="J6613">
        <v>131250</v>
      </c>
      <c r="K6613">
        <v>52500</v>
      </c>
      <c r="L6613">
        <v>0.4</v>
      </c>
      <c r="M6613">
        <v>78750</v>
      </c>
      <c r="N6613" s="1" t="s">
        <v>25</v>
      </c>
    </row>
    <row r="6614" spans="1:14" x14ac:dyDescent="0.3">
      <c r="A6614" s="1" t="s">
        <v>50</v>
      </c>
      <c r="B6614">
        <v>1197831</v>
      </c>
      <c r="C6614" s="2">
        <v>44671</v>
      </c>
      <c r="D6614" s="1" t="s">
        <v>103</v>
      </c>
      <c r="E6614" s="1" t="s">
        <v>117</v>
      </c>
      <c r="F6614" s="1" t="s">
        <v>118</v>
      </c>
      <c r="G6614" s="1" t="s">
        <v>22</v>
      </c>
      <c r="H6614">
        <v>25</v>
      </c>
      <c r="I6614">
        <v>225</v>
      </c>
      <c r="J6614">
        <v>56250</v>
      </c>
      <c r="K6614">
        <v>19687.5</v>
      </c>
      <c r="L6614">
        <v>0.35</v>
      </c>
      <c r="M6614">
        <v>36562.5</v>
      </c>
      <c r="N6614" s="1" t="s">
        <v>25</v>
      </c>
    </row>
    <row r="6615" spans="1:14" x14ac:dyDescent="0.3">
      <c r="A6615" s="1" t="s">
        <v>50</v>
      </c>
      <c r="B6615">
        <v>1197831</v>
      </c>
      <c r="C6615" s="2">
        <v>44671</v>
      </c>
      <c r="D6615" s="1" t="s">
        <v>103</v>
      </c>
      <c r="E6615" s="1" t="s">
        <v>117</v>
      </c>
      <c r="F6615" s="1" t="s">
        <v>118</v>
      </c>
      <c r="G6615" s="1" t="s">
        <v>23</v>
      </c>
      <c r="H6615">
        <v>15.000000000000002</v>
      </c>
      <c r="I6615">
        <v>225</v>
      </c>
      <c r="J6615">
        <v>33750.000000000007</v>
      </c>
      <c r="K6615">
        <v>13500.000000000004</v>
      </c>
      <c r="L6615">
        <v>0.4</v>
      </c>
      <c r="M6615">
        <v>20250.000000000004</v>
      </c>
      <c r="N6615" s="1" t="s">
        <v>25</v>
      </c>
    </row>
    <row r="6616" spans="1:14" x14ac:dyDescent="0.3">
      <c r="A6616" s="1" t="s">
        <v>50</v>
      </c>
      <c r="B6616">
        <v>1197831</v>
      </c>
      <c r="C6616" s="2">
        <v>44671</v>
      </c>
      <c r="D6616" s="1" t="s">
        <v>103</v>
      </c>
      <c r="E6616" s="1" t="s">
        <v>117</v>
      </c>
      <c r="F6616" s="1" t="s">
        <v>118</v>
      </c>
      <c r="G6616" s="1" t="s">
        <v>24</v>
      </c>
      <c r="H6616">
        <v>19.999999999999996</v>
      </c>
      <c r="I6616">
        <v>150</v>
      </c>
      <c r="J6616">
        <v>29999.999999999996</v>
      </c>
      <c r="K6616">
        <v>12000</v>
      </c>
      <c r="L6616">
        <v>0.4</v>
      </c>
      <c r="M6616">
        <v>17999.999999999996</v>
      </c>
      <c r="N6616" s="1" t="s">
        <v>25</v>
      </c>
    </row>
    <row r="6617" spans="1:14" x14ac:dyDescent="0.3">
      <c r="A6617" s="1" t="s">
        <v>50</v>
      </c>
      <c r="B6617">
        <v>1197831</v>
      </c>
      <c r="C6617" s="2">
        <v>44671</v>
      </c>
      <c r="D6617" s="1" t="s">
        <v>103</v>
      </c>
      <c r="E6617" s="1" t="s">
        <v>117</v>
      </c>
      <c r="F6617" s="1" t="s">
        <v>118</v>
      </c>
      <c r="G6617" s="1" t="s">
        <v>18</v>
      </c>
      <c r="H6617">
        <v>40</v>
      </c>
      <c r="I6617">
        <v>175</v>
      </c>
      <c r="J6617">
        <v>70000</v>
      </c>
      <c r="K6617">
        <v>24500</v>
      </c>
      <c r="L6617">
        <v>0.35</v>
      </c>
      <c r="M6617">
        <v>45500</v>
      </c>
      <c r="N6617" s="1" t="s">
        <v>25</v>
      </c>
    </row>
    <row r="6618" spans="1:14" x14ac:dyDescent="0.3">
      <c r="A6618" s="1" t="s">
        <v>50</v>
      </c>
      <c r="B6618">
        <v>1197831</v>
      </c>
      <c r="C6618" s="2">
        <v>44671</v>
      </c>
      <c r="D6618" s="1" t="s">
        <v>103</v>
      </c>
      <c r="E6618" s="1" t="s">
        <v>117</v>
      </c>
      <c r="F6618" s="1" t="s">
        <v>118</v>
      </c>
      <c r="G6618" s="1" t="s">
        <v>20</v>
      </c>
      <c r="H6618">
        <v>30.000000000000004</v>
      </c>
      <c r="I6618">
        <v>325</v>
      </c>
      <c r="J6618">
        <v>97500.000000000015</v>
      </c>
      <c r="K6618">
        <v>39000.000000000007</v>
      </c>
      <c r="L6618">
        <v>0.4</v>
      </c>
      <c r="M6618">
        <v>58500.000000000007</v>
      </c>
      <c r="N6618" s="1" t="s">
        <v>25</v>
      </c>
    </row>
    <row r="6619" spans="1:14" x14ac:dyDescent="0.3">
      <c r="A6619" s="1" t="s">
        <v>50</v>
      </c>
      <c r="B6619">
        <v>1197831</v>
      </c>
      <c r="C6619" s="2">
        <v>44700</v>
      </c>
      <c r="D6619" s="1" t="s">
        <v>103</v>
      </c>
      <c r="E6619" s="1" t="s">
        <v>117</v>
      </c>
      <c r="F6619" s="1" t="s">
        <v>118</v>
      </c>
      <c r="G6619" s="1" t="s">
        <v>21</v>
      </c>
      <c r="H6619">
        <v>40</v>
      </c>
      <c r="I6619">
        <v>595</v>
      </c>
      <c r="J6619">
        <v>238000</v>
      </c>
      <c r="K6619">
        <v>95200</v>
      </c>
      <c r="L6619">
        <v>0.4</v>
      </c>
      <c r="M6619">
        <v>142800</v>
      </c>
      <c r="N6619" s="1" t="s">
        <v>25</v>
      </c>
    </row>
    <row r="6620" spans="1:14" x14ac:dyDescent="0.3">
      <c r="A6620" s="1" t="s">
        <v>50</v>
      </c>
      <c r="B6620">
        <v>1197831</v>
      </c>
      <c r="C6620" s="2">
        <v>44700</v>
      </c>
      <c r="D6620" s="1" t="s">
        <v>103</v>
      </c>
      <c r="E6620" s="1" t="s">
        <v>117</v>
      </c>
      <c r="F6620" s="1" t="s">
        <v>118</v>
      </c>
      <c r="G6620" s="1" t="s">
        <v>22</v>
      </c>
      <c r="H6620">
        <v>40</v>
      </c>
      <c r="I6620">
        <v>300</v>
      </c>
      <c r="J6620">
        <v>120000</v>
      </c>
      <c r="K6620">
        <v>42000</v>
      </c>
      <c r="L6620">
        <v>0.35</v>
      </c>
      <c r="M6620">
        <v>78000</v>
      </c>
      <c r="N6620" s="1" t="s">
        <v>25</v>
      </c>
    </row>
    <row r="6621" spans="1:14" x14ac:dyDescent="0.3">
      <c r="A6621" s="1" t="s">
        <v>50</v>
      </c>
      <c r="B6621">
        <v>1197831</v>
      </c>
      <c r="C6621" s="2">
        <v>44700</v>
      </c>
      <c r="D6621" s="1" t="s">
        <v>103</v>
      </c>
      <c r="E6621" s="1" t="s">
        <v>117</v>
      </c>
      <c r="F6621" s="1" t="s">
        <v>118</v>
      </c>
      <c r="G6621" s="1" t="s">
        <v>23</v>
      </c>
      <c r="H6621">
        <v>35</v>
      </c>
      <c r="I6621">
        <v>275</v>
      </c>
      <c r="J6621">
        <v>96250</v>
      </c>
      <c r="K6621">
        <v>38500</v>
      </c>
      <c r="L6621">
        <v>0.4</v>
      </c>
      <c r="M6621">
        <v>57750</v>
      </c>
      <c r="N6621" s="1" t="s">
        <v>25</v>
      </c>
    </row>
    <row r="6622" spans="1:14" x14ac:dyDescent="0.3">
      <c r="A6622" s="1" t="s">
        <v>50</v>
      </c>
      <c r="B6622">
        <v>1197831</v>
      </c>
      <c r="C6622" s="2">
        <v>44700</v>
      </c>
      <c r="D6622" s="1" t="s">
        <v>103</v>
      </c>
      <c r="E6622" s="1" t="s">
        <v>117</v>
      </c>
      <c r="F6622" s="1" t="s">
        <v>118</v>
      </c>
      <c r="G6622" s="1" t="s">
        <v>24</v>
      </c>
      <c r="H6622">
        <v>35</v>
      </c>
      <c r="I6622">
        <v>225</v>
      </c>
      <c r="J6622">
        <v>78750</v>
      </c>
      <c r="K6622">
        <v>31500</v>
      </c>
      <c r="L6622">
        <v>0.4</v>
      </c>
      <c r="M6622">
        <v>47250</v>
      </c>
      <c r="N6622" s="1" t="s">
        <v>25</v>
      </c>
    </row>
    <row r="6623" spans="1:14" x14ac:dyDescent="0.3">
      <c r="A6623" s="1" t="s">
        <v>50</v>
      </c>
      <c r="B6623">
        <v>1197831</v>
      </c>
      <c r="C6623" s="2">
        <v>44700</v>
      </c>
      <c r="D6623" s="1" t="s">
        <v>103</v>
      </c>
      <c r="E6623" s="1" t="s">
        <v>117</v>
      </c>
      <c r="F6623" s="1" t="s">
        <v>118</v>
      </c>
      <c r="G6623" s="1" t="s">
        <v>18</v>
      </c>
      <c r="H6623">
        <v>44.999999999999993</v>
      </c>
      <c r="I6623">
        <v>250</v>
      </c>
      <c r="J6623">
        <v>112499.99999999999</v>
      </c>
      <c r="K6623">
        <v>39374.999999999993</v>
      </c>
      <c r="L6623">
        <v>0.35</v>
      </c>
      <c r="M6623">
        <v>73125</v>
      </c>
      <c r="N6623" s="1" t="s">
        <v>25</v>
      </c>
    </row>
    <row r="6624" spans="1:14" x14ac:dyDescent="0.3">
      <c r="A6624" s="1" t="s">
        <v>50</v>
      </c>
      <c r="B6624">
        <v>1197831</v>
      </c>
      <c r="C6624" s="2">
        <v>44700</v>
      </c>
      <c r="D6624" s="1" t="s">
        <v>103</v>
      </c>
      <c r="E6624" s="1" t="s">
        <v>117</v>
      </c>
      <c r="F6624" s="1" t="s">
        <v>118</v>
      </c>
      <c r="G6624" s="1" t="s">
        <v>20</v>
      </c>
      <c r="H6624">
        <v>44.999999999999993</v>
      </c>
      <c r="I6624">
        <v>350</v>
      </c>
      <c r="J6624">
        <v>157499.99999999997</v>
      </c>
      <c r="K6624">
        <v>62999.999999999993</v>
      </c>
      <c r="L6624">
        <v>0.4</v>
      </c>
      <c r="M6624">
        <v>94499.999999999971</v>
      </c>
      <c r="N6624" s="1" t="s">
        <v>25</v>
      </c>
    </row>
    <row r="6625" spans="1:14" x14ac:dyDescent="0.3">
      <c r="A6625" s="1" t="s">
        <v>50</v>
      </c>
      <c r="B6625">
        <v>1197831</v>
      </c>
      <c r="C6625" s="2">
        <v>44733</v>
      </c>
      <c r="D6625" s="1" t="s">
        <v>103</v>
      </c>
      <c r="E6625" s="1" t="s">
        <v>117</v>
      </c>
      <c r="F6625" s="1" t="s">
        <v>118</v>
      </c>
      <c r="G6625" s="1" t="s">
        <v>21</v>
      </c>
      <c r="H6625">
        <v>40</v>
      </c>
      <c r="I6625">
        <v>600</v>
      </c>
      <c r="J6625">
        <v>240000</v>
      </c>
      <c r="K6625">
        <v>96000</v>
      </c>
      <c r="L6625">
        <v>0.4</v>
      </c>
      <c r="M6625">
        <v>144000</v>
      </c>
      <c r="N6625" s="1" t="s">
        <v>25</v>
      </c>
    </row>
    <row r="6626" spans="1:14" x14ac:dyDescent="0.3">
      <c r="A6626" s="1" t="s">
        <v>50</v>
      </c>
      <c r="B6626">
        <v>1197831</v>
      </c>
      <c r="C6626" s="2">
        <v>44733</v>
      </c>
      <c r="D6626" s="1" t="s">
        <v>103</v>
      </c>
      <c r="E6626" s="1" t="s">
        <v>117</v>
      </c>
      <c r="F6626" s="1" t="s">
        <v>118</v>
      </c>
      <c r="G6626" s="1" t="s">
        <v>22</v>
      </c>
      <c r="H6626">
        <v>35</v>
      </c>
      <c r="I6626">
        <v>350</v>
      </c>
      <c r="J6626">
        <v>122500</v>
      </c>
      <c r="K6626">
        <v>42875</v>
      </c>
      <c r="L6626">
        <v>0.35</v>
      </c>
      <c r="M6626">
        <v>79625</v>
      </c>
      <c r="N6626" s="1" t="s">
        <v>25</v>
      </c>
    </row>
    <row r="6627" spans="1:14" x14ac:dyDescent="0.3">
      <c r="A6627" s="1" t="s">
        <v>50</v>
      </c>
      <c r="B6627">
        <v>1197831</v>
      </c>
      <c r="C6627" s="2">
        <v>44733</v>
      </c>
      <c r="D6627" s="1" t="s">
        <v>103</v>
      </c>
      <c r="E6627" s="1" t="s">
        <v>117</v>
      </c>
      <c r="F6627" s="1" t="s">
        <v>118</v>
      </c>
      <c r="G6627" s="1" t="s">
        <v>23</v>
      </c>
      <c r="H6627">
        <v>40</v>
      </c>
      <c r="I6627">
        <v>325</v>
      </c>
      <c r="J6627">
        <v>130000</v>
      </c>
      <c r="K6627">
        <v>52000</v>
      </c>
      <c r="L6627">
        <v>0.4</v>
      </c>
      <c r="M6627">
        <v>78000</v>
      </c>
      <c r="N6627" s="1" t="s">
        <v>25</v>
      </c>
    </row>
    <row r="6628" spans="1:14" x14ac:dyDescent="0.3">
      <c r="A6628" s="1" t="s">
        <v>50</v>
      </c>
      <c r="B6628">
        <v>1197831</v>
      </c>
      <c r="C6628" s="2">
        <v>44733</v>
      </c>
      <c r="D6628" s="1" t="s">
        <v>103</v>
      </c>
      <c r="E6628" s="1" t="s">
        <v>117</v>
      </c>
      <c r="F6628" s="1" t="s">
        <v>118</v>
      </c>
      <c r="G6628" s="1" t="s">
        <v>24</v>
      </c>
      <c r="H6628">
        <v>40</v>
      </c>
      <c r="I6628">
        <v>300</v>
      </c>
      <c r="J6628">
        <v>120000</v>
      </c>
      <c r="K6628">
        <v>48000</v>
      </c>
      <c r="L6628">
        <v>0.4</v>
      </c>
      <c r="M6628">
        <v>72000</v>
      </c>
      <c r="N6628" s="1" t="s">
        <v>25</v>
      </c>
    </row>
    <row r="6629" spans="1:14" x14ac:dyDescent="0.3">
      <c r="A6629" s="1" t="s">
        <v>50</v>
      </c>
      <c r="B6629">
        <v>1197831</v>
      </c>
      <c r="C6629" s="2">
        <v>44733</v>
      </c>
      <c r="D6629" s="1" t="s">
        <v>103</v>
      </c>
      <c r="E6629" s="1" t="s">
        <v>117</v>
      </c>
      <c r="F6629" s="1" t="s">
        <v>118</v>
      </c>
      <c r="G6629" s="1" t="s">
        <v>18</v>
      </c>
      <c r="H6629">
        <v>54.999999999999993</v>
      </c>
      <c r="I6629">
        <v>300</v>
      </c>
      <c r="J6629">
        <v>164999.99999999997</v>
      </c>
      <c r="K6629">
        <v>57749.999999999985</v>
      </c>
      <c r="L6629">
        <v>0.35</v>
      </c>
      <c r="M6629">
        <v>107249.99999999999</v>
      </c>
      <c r="N6629" s="1" t="s">
        <v>25</v>
      </c>
    </row>
    <row r="6630" spans="1:14" x14ac:dyDescent="0.3">
      <c r="A6630" s="1" t="s">
        <v>50</v>
      </c>
      <c r="B6630">
        <v>1197831</v>
      </c>
      <c r="C6630" s="2">
        <v>44733</v>
      </c>
      <c r="D6630" s="1" t="s">
        <v>103</v>
      </c>
      <c r="E6630" s="1" t="s">
        <v>117</v>
      </c>
      <c r="F6630" s="1" t="s">
        <v>118</v>
      </c>
      <c r="G6630" s="1" t="s">
        <v>20</v>
      </c>
      <c r="H6630">
        <v>60</v>
      </c>
      <c r="I6630">
        <v>475</v>
      </c>
      <c r="J6630">
        <v>285000</v>
      </c>
      <c r="K6630">
        <v>114000</v>
      </c>
      <c r="L6630">
        <v>0.4</v>
      </c>
      <c r="M6630">
        <v>171000</v>
      </c>
      <c r="N6630" s="1" t="s">
        <v>25</v>
      </c>
    </row>
    <row r="6631" spans="1:14" x14ac:dyDescent="0.3">
      <c r="A6631" s="1" t="s">
        <v>50</v>
      </c>
      <c r="B6631">
        <v>1197831</v>
      </c>
      <c r="C6631" s="2">
        <v>44761</v>
      </c>
      <c r="D6631" s="1" t="s">
        <v>103</v>
      </c>
      <c r="E6631" s="1" t="s">
        <v>117</v>
      </c>
      <c r="F6631" s="1" t="s">
        <v>118</v>
      </c>
      <c r="G6631" s="1" t="s">
        <v>21</v>
      </c>
      <c r="H6631">
        <v>54.999999999999993</v>
      </c>
      <c r="I6631">
        <v>700</v>
      </c>
      <c r="J6631">
        <v>384999.99999999994</v>
      </c>
      <c r="K6631">
        <v>153999.99999999997</v>
      </c>
      <c r="L6631">
        <v>0.4</v>
      </c>
      <c r="M6631">
        <v>230999.99999999997</v>
      </c>
      <c r="N6631" s="1" t="s">
        <v>25</v>
      </c>
    </row>
    <row r="6632" spans="1:14" x14ac:dyDescent="0.3">
      <c r="A6632" s="1" t="s">
        <v>50</v>
      </c>
      <c r="B6632">
        <v>1197831</v>
      </c>
      <c r="C6632" s="2">
        <v>44761</v>
      </c>
      <c r="D6632" s="1" t="s">
        <v>103</v>
      </c>
      <c r="E6632" s="1" t="s">
        <v>117</v>
      </c>
      <c r="F6632" s="1" t="s">
        <v>118</v>
      </c>
      <c r="G6632" s="1" t="s">
        <v>22</v>
      </c>
      <c r="H6632">
        <v>50</v>
      </c>
      <c r="I6632">
        <v>450</v>
      </c>
      <c r="J6632">
        <v>225000</v>
      </c>
      <c r="K6632">
        <v>78750</v>
      </c>
      <c r="L6632">
        <v>0.35</v>
      </c>
      <c r="M6632">
        <v>146250</v>
      </c>
      <c r="N6632" s="1" t="s">
        <v>25</v>
      </c>
    </row>
    <row r="6633" spans="1:14" x14ac:dyDescent="0.3">
      <c r="A6633" s="1" t="s">
        <v>50</v>
      </c>
      <c r="B6633">
        <v>1197831</v>
      </c>
      <c r="C6633" s="2">
        <v>44761</v>
      </c>
      <c r="D6633" s="1" t="s">
        <v>103</v>
      </c>
      <c r="E6633" s="1" t="s">
        <v>117</v>
      </c>
      <c r="F6633" s="1" t="s">
        <v>118</v>
      </c>
      <c r="G6633" s="1" t="s">
        <v>23</v>
      </c>
      <c r="H6633">
        <v>45</v>
      </c>
      <c r="I6633">
        <v>375</v>
      </c>
      <c r="J6633">
        <v>168750</v>
      </c>
      <c r="K6633">
        <v>67500</v>
      </c>
      <c r="L6633">
        <v>0.4</v>
      </c>
      <c r="M6633">
        <v>101250</v>
      </c>
      <c r="N6633" s="1" t="s">
        <v>25</v>
      </c>
    </row>
    <row r="6634" spans="1:14" x14ac:dyDescent="0.3">
      <c r="A6634" s="1" t="s">
        <v>50</v>
      </c>
      <c r="B6634">
        <v>1197831</v>
      </c>
      <c r="C6634" s="2">
        <v>44761</v>
      </c>
      <c r="D6634" s="1" t="s">
        <v>103</v>
      </c>
      <c r="E6634" s="1" t="s">
        <v>117</v>
      </c>
      <c r="F6634" s="1" t="s">
        <v>118</v>
      </c>
      <c r="G6634" s="1" t="s">
        <v>24</v>
      </c>
      <c r="H6634">
        <v>45</v>
      </c>
      <c r="I6634">
        <v>325</v>
      </c>
      <c r="J6634">
        <v>146250</v>
      </c>
      <c r="K6634">
        <v>58500</v>
      </c>
      <c r="L6634">
        <v>0.4</v>
      </c>
      <c r="M6634">
        <v>87750</v>
      </c>
      <c r="N6634" s="1" t="s">
        <v>25</v>
      </c>
    </row>
    <row r="6635" spans="1:14" x14ac:dyDescent="0.3">
      <c r="A6635" s="1" t="s">
        <v>50</v>
      </c>
      <c r="B6635">
        <v>1197831</v>
      </c>
      <c r="C6635" s="2">
        <v>44761</v>
      </c>
      <c r="D6635" s="1" t="s">
        <v>103</v>
      </c>
      <c r="E6635" s="1" t="s">
        <v>117</v>
      </c>
      <c r="F6635" s="1" t="s">
        <v>118</v>
      </c>
      <c r="G6635" s="1" t="s">
        <v>18</v>
      </c>
      <c r="H6635">
        <v>60</v>
      </c>
      <c r="I6635">
        <v>350</v>
      </c>
      <c r="J6635">
        <v>210000</v>
      </c>
      <c r="K6635">
        <v>73500</v>
      </c>
      <c r="L6635">
        <v>0.35</v>
      </c>
      <c r="M6635">
        <v>136500</v>
      </c>
      <c r="N6635" s="1" t="s">
        <v>25</v>
      </c>
    </row>
    <row r="6636" spans="1:14" x14ac:dyDescent="0.3">
      <c r="A6636" s="1" t="s">
        <v>50</v>
      </c>
      <c r="B6636">
        <v>1197831</v>
      </c>
      <c r="C6636" s="2">
        <v>44761</v>
      </c>
      <c r="D6636" s="1" t="s">
        <v>103</v>
      </c>
      <c r="E6636" s="1" t="s">
        <v>117</v>
      </c>
      <c r="F6636" s="1" t="s">
        <v>118</v>
      </c>
      <c r="G6636" s="1" t="s">
        <v>20</v>
      </c>
      <c r="H6636">
        <v>65</v>
      </c>
      <c r="I6636">
        <v>525</v>
      </c>
      <c r="J6636">
        <v>341250</v>
      </c>
      <c r="K6636">
        <v>136500</v>
      </c>
      <c r="L6636">
        <v>0.4</v>
      </c>
      <c r="M6636">
        <v>204750</v>
      </c>
      <c r="N6636" s="1" t="s">
        <v>25</v>
      </c>
    </row>
    <row r="6637" spans="1:14" x14ac:dyDescent="0.3">
      <c r="A6637" s="1" t="s">
        <v>50</v>
      </c>
      <c r="B6637">
        <v>1197831</v>
      </c>
      <c r="C6637" s="2">
        <v>44793</v>
      </c>
      <c r="D6637" s="1" t="s">
        <v>103</v>
      </c>
      <c r="E6637" s="1" t="s">
        <v>117</v>
      </c>
      <c r="F6637" s="1" t="s">
        <v>118</v>
      </c>
      <c r="G6637" s="1" t="s">
        <v>21</v>
      </c>
      <c r="H6637">
        <v>60</v>
      </c>
      <c r="I6637">
        <v>675</v>
      </c>
      <c r="J6637">
        <v>405000</v>
      </c>
      <c r="K6637">
        <v>162000</v>
      </c>
      <c r="L6637">
        <v>0.4</v>
      </c>
      <c r="M6637">
        <v>243000</v>
      </c>
      <c r="N6637" s="1" t="s">
        <v>25</v>
      </c>
    </row>
    <row r="6638" spans="1:14" x14ac:dyDescent="0.3">
      <c r="A6638" s="1" t="s">
        <v>50</v>
      </c>
      <c r="B6638">
        <v>1197831</v>
      </c>
      <c r="C6638" s="2">
        <v>44793</v>
      </c>
      <c r="D6638" s="1" t="s">
        <v>103</v>
      </c>
      <c r="E6638" s="1" t="s">
        <v>117</v>
      </c>
      <c r="F6638" s="1" t="s">
        <v>118</v>
      </c>
      <c r="G6638" s="1" t="s">
        <v>22</v>
      </c>
      <c r="H6638">
        <v>55.000000000000007</v>
      </c>
      <c r="I6638">
        <v>450</v>
      </c>
      <c r="J6638">
        <v>247500.00000000003</v>
      </c>
      <c r="K6638">
        <v>86625</v>
      </c>
      <c r="L6638">
        <v>0.35</v>
      </c>
      <c r="M6638">
        <v>160875.00000000003</v>
      </c>
      <c r="N6638" s="1" t="s">
        <v>25</v>
      </c>
    </row>
    <row r="6639" spans="1:14" x14ac:dyDescent="0.3">
      <c r="A6639" s="1" t="s">
        <v>50</v>
      </c>
      <c r="B6639">
        <v>1197831</v>
      </c>
      <c r="C6639" s="2">
        <v>44793</v>
      </c>
      <c r="D6639" s="1" t="s">
        <v>103</v>
      </c>
      <c r="E6639" s="1" t="s">
        <v>117</v>
      </c>
      <c r="F6639" s="1" t="s">
        <v>118</v>
      </c>
      <c r="G6639" s="1" t="s">
        <v>23</v>
      </c>
      <c r="H6639">
        <v>50</v>
      </c>
      <c r="I6639">
        <v>375</v>
      </c>
      <c r="J6639">
        <v>187500</v>
      </c>
      <c r="K6639">
        <v>75000</v>
      </c>
      <c r="L6639">
        <v>0.4</v>
      </c>
      <c r="M6639">
        <v>112500</v>
      </c>
      <c r="N6639" s="1" t="s">
        <v>25</v>
      </c>
    </row>
    <row r="6640" spans="1:14" x14ac:dyDescent="0.3">
      <c r="A6640" s="1" t="s">
        <v>50</v>
      </c>
      <c r="B6640">
        <v>1197831</v>
      </c>
      <c r="C6640" s="2">
        <v>44793</v>
      </c>
      <c r="D6640" s="1" t="s">
        <v>103</v>
      </c>
      <c r="E6640" s="1" t="s">
        <v>117</v>
      </c>
      <c r="F6640" s="1" t="s">
        <v>118</v>
      </c>
      <c r="G6640" s="1" t="s">
        <v>24</v>
      </c>
      <c r="H6640">
        <v>40</v>
      </c>
      <c r="I6640">
        <v>325</v>
      </c>
      <c r="J6640">
        <v>130000</v>
      </c>
      <c r="K6640">
        <v>52000</v>
      </c>
      <c r="L6640">
        <v>0.4</v>
      </c>
      <c r="M6640">
        <v>78000</v>
      </c>
      <c r="N6640" s="1" t="s">
        <v>25</v>
      </c>
    </row>
    <row r="6641" spans="1:14" x14ac:dyDescent="0.3">
      <c r="A6641" s="1" t="s">
        <v>50</v>
      </c>
      <c r="B6641">
        <v>1197831</v>
      </c>
      <c r="C6641" s="2">
        <v>44793</v>
      </c>
      <c r="D6641" s="1" t="s">
        <v>103</v>
      </c>
      <c r="E6641" s="1" t="s">
        <v>117</v>
      </c>
      <c r="F6641" s="1" t="s">
        <v>118</v>
      </c>
      <c r="G6641" s="1" t="s">
        <v>18</v>
      </c>
      <c r="H6641">
        <v>50</v>
      </c>
      <c r="I6641">
        <v>300</v>
      </c>
      <c r="J6641">
        <v>150000</v>
      </c>
      <c r="K6641">
        <v>52500</v>
      </c>
      <c r="L6641">
        <v>0.35</v>
      </c>
      <c r="M6641">
        <v>97500</v>
      </c>
      <c r="N6641" s="1" t="s">
        <v>25</v>
      </c>
    </row>
    <row r="6642" spans="1:14" x14ac:dyDescent="0.3">
      <c r="A6642" s="1" t="s">
        <v>50</v>
      </c>
      <c r="B6642">
        <v>1197831</v>
      </c>
      <c r="C6642" s="2">
        <v>44793</v>
      </c>
      <c r="D6642" s="1" t="s">
        <v>103</v>
      </c>
      <c r="E6642" s="1" t="s">
        <v>117</v>
      </c>
      <c r="F6642" s="1" t="s">
        <v>118</v>
      </c>
      <c r="G6642" s="1" t="s">
        <v>20</v>
      </c>
      <c r="H6642">
        <v>55.000000000000007</v>
      </c>
      <c r="I6642">
        <v>475</v>
      </c>
      <c r="J6642">
        <v>261250.00000000003</v>
      </c>
      <c r="K6642">
        <v>104500.00000000001</v>
      </c>
      <c r="L6642">
        <v>0.4</v>
      </c>
      <c r="M6642">
        <v>156750</v>
      </c>
      <c r="N6642" s="1" t="s">
        <v>25</v>
      </c>
    </row>
    <row r="6643" spans="1:14" x14ac:dyDescent="0.3">
      <c r="A6643" s="1" t="s">
        <v>50</v>
      </c>
      <c r="B6643">
        <v>1197831</v>
      </c>
      <c r="C6643" s="2">
        <v>44823</v>
      </c>
      <c r="D6643" s="1" t="s">
        <v>103</v>
      </c>
      <c r="E6643" s="1" t="s">
        <v>117</v>
      </c>
      <c r="F6643" s="1" t="s">
        <v>118</v>
      </c>
      <c r="G6643" s="1" t="s">
        <v>21</v>
      </c>
      <c r="H6643">
        <v>50</v>
      </c>
      <c r="I6643">
        <v>575</v>
      </c>
      <c r="J6643">
        <v>287500</v>
      </c>
      <c r="K6643">
        <v>115000</v>
      </c>
      <c r="L6643">
        <v>0.4</v>
      </c>
      <c r="M6643">
        <v>172500</v>
      </c>
      <c r="N6643" s="1" t="s">
        <v>25</v>
      </c>
    </row>
    <row r="6644" spans="1:14" x14ac:dyDescent="0.3">
      <c r="A6644" s="1" t="s">
        <v>50</v>
      </c>
      <c r="B6644">
        <v>1197831</v>
      </c>
      <c r="C6644" s="2">
        <v>44823</v>
      </c>
      <c r="D6644" s="1" t="s">
        <v>103</v>
      </c>
      <c r="E6644" s="1" t="s">
        <v>117</v>
      </c>
      <c r="F6644" s="1" t="s">
        <v>118</v>
      </c>
      <c r="G6644" s="1" t="s">
        <v>22</v>
      </c>
      <c r="H6644">
        <v>40.000000000000014</v>
      </c>
      <c r="I6644">
        <v>375</v>
      </c>
      <c r="J6644">
        <v>150000.00000000006</v>
      </c>
      <c r="K6644">
        <v>52500.000000000015</v>
      </c>
      <c r="L6644">
        <v>0.35</v>
      </c>
      <c r="M6644">
        <v>97500.000000000044</v>
      </c>
      <c r="N6644" s="1" t="s">
        <v>25</v>
      </c>
    </row>
    <row r="6645" spans="1:14" x14ac:dyDescent="0.3">
      <c r="A6645" s="1" t="s">
        <v>50</v>
      </c>
      <c r="B6645">
        <v>1197831</v>
      </c>
      <c r="C6645" s="2">
        <v>44823</v>
      </c>
      <c r="D6645" s="1" t="s">
        <v>103</v>
      </c>
      <c r="E6645" s="1" t="s">
        <v>117</v>
      </c>
      <c r="F6645" s="1" t="s">
        <v>118</v>
      </c>
      <c r="G6645" s="1" t="s">
        <v>23</v>
      </c>
      <c r="H6645">
        <v>15.000000000000007</v>
      </c>
      <c r="I6645">
        <v>275</v>
      </c>
      <c r="J6645">
        <v>41250.000000000022</v>
      </c>
      <c r="K6645">
        <v>16500.000000000011</v>
      </c>
      <c r="L6645">
        <v>0.4</v>
      </c>
      <c r="M6645">
        <v>24750.000000000011</v>
      </c>
      <c r="N6645" s="1" t="s">
        <v>25</v>
      </c>
    </row>
    <row r="6646" spans="1:14" x14ac:dyDescent="0.3">
      <c r="A6646" s="1" t="s">
        <v>50</v>
      </c>
      <c r="B6646">
        <v>1197831</v>
      </c>
      <c r="C6646" s="2">
        <v>44823</v>
      </c>
      <c r="D6646" s="1" t="s">
        <v>103</v>
      </c>
      <c r="E6646" s="1" t="s">
        <v>117</v>
      </c>
      <c r="F6646" s="1" t="s">
        <v>118</v>
      </c>
      <c r="G6646" s="1" t="s">
        <v>24</v>
      </c>
      <c r="H6646">
        <v>15.000000000000007</v>
      </c>
      <c r="I6646">
        <v>250</v>
      </c>
      <c r="J6646">
        <v>37500.000000000015</v>
      </c>
      <c r="K6646">
        <v>15000.000000000007</v>
      </c>
      <c r="L6646">
        <v>0.4</v>
      </c>
      <c r="M6646">
        <v>22500.000000000007</v>
      </c>
      <c r="N6646" s="1" t="s">
        <v>25</v>
      </c>
    </row>
    <row r="6647" spans="1:14" x14ac:dyDescent="0.3">
      <c r="A6647" s="1" t="s">
        <v>50</v>
      </c>
      <c r="B6647">
        <v>1197831</v>
      </c>
      <c r="C6647" s="2">
        <v>44823</v>
      </c>
      <c r="D6647" s="1" t="s">
        <v>103</v>
      </c>
      <c r="E6647" s="1" t="s">
        <v>117</v>
      </c>
      <c r="F6647" s="1" t="s">
        <v>118</v>
      </c>
      <c r="G6647" s="1" t="s">
        <v>18</v>
      </c>
      <c r="H6647">
        <v>25.000000000000007</v>
      </c>
      <c r="I6647">
        <v>250</v>
      </c>
      <c r="J6647">
        <v>62500.000000000015</v>
      </c>
      <c r="K6647">
        <v>21875.000000000004</v>
      </c>
      <c r="L6647">
        <v>0.35</v>
      </c>
      <c r="M6647">
        <v>40625.000000000015</v>
      </c>
      <c r="N6647" s="1" t="s">
        <v>25</v>
      </c>
    </row>
    <row r="6648" spans="1:14" x14ac:dyDescent="0.3">
      <c r="A6648" s="1" t="s">
        <v>50</v>
      </c>
      <c r="B6648">
        <v>1197831</v>
      </c>
      <c r="C6648" s="2">
        <v>44823</v>
      </c>
      <c r="D6648" s="1" t="s">
        <v>103</v>
      </c>
      <c r="E6648" s="1" t="s">
        <v>117</v>
      </c>
      <c r="F6648" s="1" t="s">
        <v>118</v>
      </c>
      <c r="G6648" s="1" t="s">
        <v>20</v>
      </c>
      <c r="H6648">
        <v>30.000000000000011</v>
      </c>
      <c r="I6648">
        <v>350</v>
      </c>
      <c r="J6648">
        <v>105000.00000000004</v>
      </c>
      <c r="K6648">
        <v>42000.000000000022</v>
      </c>
      <c r="L6648">
        <v>0.4</v>
      </c>
      <c r="M6648">
        <v>63000.000000000022</v>
      </c>
      <c r="N6648" s="1" t="s">
        <v>25</v>
      </c>
    </row>
    <row r="6649" spans="1:14" x14ac:dyDescent="0.3">
      <c r="A6649" s="1" t="s">
        <v>50</v>
      </c>
      <c r="B6649">
        <v>1197831</v>
      </c>
      <c r="C6649" s="2">
        <v>44855</v>
      </c>
      <c r="D6649" s="1" t="s">
        <v>103</v>
      </c>
      <c r="E6649" s="1" t="s">
        <v>117</v>
      </c>
      <c r="F6649" s="1" t="s">
        <v>118</v>
      </c>
      <c r="G6649" s="1" t="s">
        <v>21</v>
      </c>
      <c r="H6649">
        <v>30.000000000000011</v>
      </c>
      <c r="I6649">
        <v>525</v>
      </c>
      <c r="J6649">
        <v>157500.00000000006</v>
      </c>
      <c r="K6649">
        <v>63000.000000000029</v>
      </c>
      <c r="L6649">
        <v>0.4</v>
      </c>
      <c r="M6649">
        <v>94500.000000000029</v>
      </c>
      <c r="N6649" s="1" t="s">
        <v>25</v>
      </c>
    </row>
    <row r="6650" spans="1:14" x14ac:dyDescent="0.3">
      <c r="A6650" s="1" t="s">
        <v>50</v>
      </c>
      <c r="B6650">
        <v>1197831</v>
      </c>
      <c r="C6650" s="2">
        <v>44855</v>
      </c>
      <c r="D6650" s="1" t="s">
        <v>103</v>
      </c>
      <c r="E6650" s="1" t="s">
        <v>117</v>
      </c>
      <c r="F6650" s="1" t="s">
        <v>118</v>
      </c>
      <c r="G6650" s="1" t="s">
        <v>22</v>
      </c>
      <c r="H6650">
        <v>20.000000000000011</v>
      </c>
      <c r="I6650">
        <v>350</v>
      </c>
      <c r="J6650">
        <v>70000.000000000044</v>
      </c>
      <c r="K6650">
        <v>24500.000000000015</v>
      </c>
      <c r="L6650">
        <v>0.35</v>
      </c>
      <c r="M6650">
        <v>45500.000000000029</v>
      </c>
      <c r="N6650" s="1" t="s">
        <v>25</v>
      </c>
    </row>
    <row r="6651" spans="1:14" x14ac:dyDescent="0.3">
      <c r="A6651" s="1" t="s">
        <v>50</v>
      </c>
      <c r="B6651">
        <v>1197831</v>
      </c>
      <c r="C6651" s="2">
        <v>44855</v>
      </c>
      <c r="D6651" s="1" t="s">
        <v>103</v>
      </c>
      <c r="E6651" s="1" t="s">
        <v>117</v>
      </c>
      <c r="F6651" s="1" t="s">
        <v>118</v>
      </c>
      <c r="G6651" s="1" t="s">
        <v>23</v>
      </c>
      <c r="H6651">
        <v>20.000000000000011</v>
      </c>
      <c r="I6651">
        <v>225</v>
      </c>
      <c r="J6651">
        <v>45000.000000000022</v>
      </c>
      <c r="K6651">
        <v>18000.000000000011</v>
      </c>
      <c r="L6651">
        <v>0.4</v>
      </c>
      <c r="M6651">
        <v>27000.000000000011</v>
      </c>
      <c r="N6651" s="1" t="s">
        <v>25</v>
      </c>
    </row>
    <row r="6652" spans="1:14" x14ac:dyDescent="0.3">
      <c r="A6652" s="1" t="s">
        <v>50</v>
      </c>
      <c r="B6652">
        <v>1197831</v>
      </c>
      <c r="C6652" s="2">
        <v>44855</v>
      </c>
      <c r="D6652" s="1" t="s">
        <v>103</v>
      </c>
      <c r="E6652" s="1" t="s">
        <v>117</v>
      </c>
      <c r="F6652" s="1" t="s">
        <v>118</v>
      </c>
      <c r="G6652" s="1" t="s">
        <v>24</v>
      </c>
      <c r="H6652">
        <v>20.000000000000011</v>
      </c>
      <c r="I6652">
        <v>200</v>
      </c>
      <c r="J6652">
        <v>40000.000000000022</v>
      </c>
      <c r="K6652">
        <v>16000.000000000009</v>
      </c>
      <c r="L6652">
        <v>0.4</v>
      </c>
      <c r="M6652">
        <v>24000.000000000015</v>
      </c>
      <c r="N6652" s="1" t="s">
        <v>25</v>
      </c>
    </row>
    <row r="6653" spans="1:14" x14ac:dyDescent="0.3">
      <c r="A6653" s="1" t="s">
        <v>50</v>
      </c>
      <c r="B6653">
        <v>1197831</v>
      </c>
      <c r="C6653" s="2">
        <v>44855</v>
      </c>
      <c r="D6653" s="1" t="s">
        <v>103</v>
      </c>
      <c r="E6653" s="1" t="s">
        <v>117</v>
      </c>
      <c r="F6653" s="1" t="s">
        <v>118</v>
      </c>
      <c r="G6653" s="1" t="s">
        <v>18</v>
      </c>
      <c r="H6653">
        <v>30.000000000000011</v>
      </c>
      <c r="I6653">
        <v>200</v>
      </c>
      <c r="J6653">
        <v>60000.000000000022</v>
      </c>
      <c r="K6653">
        <v>21000.000000000007</v>
      </c>
      <c r="L6653">
        <v>0.35</v>
      </c>
      <c r="M6653">
        <v>39000.000000000015</v>
      </c>
      <c r="N6653" s="1" t="s">
        <v>25</v>
      </c>
    </row>
    <row r="6654" spans="1:14" x14ac:dyDescent="0.3">
      <c r="A6654" s="1" t="s">
        <v>50</v>
      </c>
      <c r="B6654">
        <v>1197831</v>
      </c>
      <c r="C6654" s="2">
        <v>44613</v>
      </c>
      <c r="D6654" s="1" t="s">
        <v>103</v>
      </c>
      <c r="E6654" s="1" t="s">
        <v>117</v>
      </c>
      <c r="F6654" s="1" t="s">
        <v>118</v>
      </c>
      <c r="G6654" s="1" t="s">
        <v>24</v>
      </c>
      <c r="H6654">
        <v>19</v>
      </c>
      <c r="I6654">
        <v>49</v>
      </c>
      <c r="J6654">
        <v>931</v>
      </c>
      <c r="K6654">
        <v>474.81</v>
      </c>
      <c r="L6654">
        <v>0.51</v>
      </c>
      <c r="M6654">
        <v>456.19</v>
      </c>
      <c r="N6654" s="1" t="s">
        <v>25</v>
      </c>
    </row>
    <row r="6655" spans="1:14" x14ac:dyDescent="0.3">
      <c r="A6655" s="1" t="s">
        <v>50</v>
      </c>
      <c r="B6655">
        <v>1197831</v>
      </c>
      <c r="C6655" s="2">
        <v>44613</v>
      </c>
      <c r="D6655" s="1" t="s">
        <v>103</v>
      </c>
      <c r="E6655" s="1" t="s">
        <v>117</v>
      </c>
      <c r="F6655" s="1" t="s">
        <v>118</v>
      </c>
      <c r="G6655" s="1" t="s">
        <v>18</v>
      </c>
      <c r="H6655">
        <v>34</v>
      </c>
      <c r="I6655">
        <v>75</v>
      </c>
      <c r="J6655">
        <v>2550</v>
      </c>
      <c r="K6655">
        <v>1198.5</v>
      </c>
      <c r="L6655">
        <v>0.47</v>
      </c>
      <c r="M6655">
        <v>1351.5</v>
      </c>
      <c r="N6655" s="1" t="s">
        <v>25</v>
      </c>
    </row>
    <row r="6656" spans="1:14" x14ac:dyDescent="0.3">
      <c r="A6656" s="1" t="s">
        <v>50</v>
      </c>
      <c r="B6656">
        <v>1197831</v>
      </c>
      <c r="C6656" s="2">
        <v>44613</v>
      </c>
      <c r="D6656" s="1" t="s">
        <v>103</v>
      </c>
      <c r="E6656" s="1" t="s">
        <v>117</v>
      </c>
      <c r="F6656" s="1" t="s">
        <v>118</v>
      </c>
      <c r="G6656" s="1" t="s">
        <v>20</v>
      </c>
      <c r="H6656">
        <v>18</v>
      </c>
      <c r="I6656">
        <v>98</v>
      </c>
      <c r="J6656">
        <v>1764</v>
      </c>
      <c r="K6656">
        <v>899.64</v>
      </c>
      <c r="L6656">
        <v>0.51</v>
      </c>
      <c r="M6656">
        <v>864.36</v>
      </c>
      <c r="N6656" s="1" t="s">
        <v>25</v>
      </c>
    </row>
    <row r="6657" spans="1:14" x14ac:dyDescent="0.3">
      <c r="A6657" s="1" t="s">
        <v>50</v>
      </c>
      <c r="B6657">
        <v>1197831</v>
      </c>
      <c r="C6657" s="2">
        <v>44639</v>
      </c>
      <c r="D6657" s="1" t="s">
        <v>103</v>
      </c>
      <c r="E6657" s="1" t="s">
        <v>117</v>
      </c>
      <c r="F6657" s="1" t="s">
        <v>118</v>
      </c>
      <c r="G6657" s="1" t="s">
        <v>21</v>
      </c>
      <c r="H6657">
        <v>19</v>
      </c>
      <c r="I6657">
        <v>154</v>
      </c>
      <c r="J6657">
        <v>2926</v>
      </c>
      <c r="K6657">
        <v>1463</v>
      </c>
      <c r="L6657">
        <v>0.5</v>
      </c>
      <c r="M6657">
        <v>1463</v>
      </c>
      <c r="N6657" s="1" t="s">
        <v>25</v>
      </c>
    </row>
    <row r="6658" spans="1:14" x14ac:dyDescent="0.3">
      <c r="A6658" s="1" t="s">
        <v>50</v>
      </c>
      <c r="B6658">
        <v>1197831</v>
      </c>
      <c r="C6658" s="2">
        <v>44639</v>
      </c>
      <c r="D6658" s="1" t="s">
        <v>103</v>
      </c>
      <c r="E6658" s="1" t="s">
        <v>117</v>
      </c>
      <c r="F6658" s="1" t="s">
        <v>118</v>
      </c>
      <c r="G6658" s="1" t="s">
        <v>22</v>
      </c>
      <c r="H6658">
        <v>19</v>
      </c>
      <c r="I6658">
        <v>73</v>
      </c>
      <c r="J6658">
        <v>1387</v>
      </c>
      <c r="K6658">
        <v>665.76</v>
      </c>
      <c r="L6658">
        <v>0.48</v>
      </c>
      <c r="M6658">
        <v>721.24</v>
      </c>
      <c r="N6658" s="1" t="s">
        <v>25</v>
      </c>
    </row>
    <row r="6659" spans="1:14" x14ac:dyDescent="0.3">
      <c r="A6659" s="1" t="s">
        <v>50</v>
      </c>
      <c r="B6659">
        <v>1197831</v>
      </c>
      <c r="C6659" s="2">
        <v>44639</v>
      </c>
      <c r="D6659" s="1" t="s">
        <v>103</v>
      </c>
      <c r="E6659" s="1" t="s">
        <v>117</v>
      </c>
      <c r="F6659" s="1" t="s">
        <v>118</v>
      </c>
      <c r="G6659" s="1" t="s">
        <v>23</v>
      </c>
      <c r="H6659">
        <v>9</v>
      </c>
      <c r="I6659">
        <v>80</v>
      </c>
      <c r="J6659">
        <v>720</v>
      </c>
      <c r="K6659">
        <v>360</v>
      </c>
      <c r="L6659">
        <v>0.5</v>
      </c>
      <c r="M6659">
        <v>360</v>
      </c>
      <c r="N6659" s="1" t="s">
        <v>25</v>
      </c>
    </row>
    <row r="6660" spans="1:14" x14ac:dyDescent="0.3">
      <c r="A6660" s="1" t="s">
        <v>50</v>
      </c>
      <c r="B6660">
        <v>1197831</v>
      </c>
      <c r="C6660" s="2">
        <v>44639</v>
      </c>
      <c r="D6660" s="1" t="s">
        <v>103</v>
      </c>
      <c r="E6660" s="1" t="s">
        <v>117</v>
      </c>
      <c r="F6660" s="1" t="s">
        <v>118</v>
      </c>
      <c r="G6660" s="1" t="s">
        <v>24</v>
      </c>
      <c r="H6660">
        <v>20</v>
      </c>
      <c r="I6660">
        <v>34</v>
      </c>
      <c r="J6660">
        <v>680</v>
      </c>
      <c r="K6660">
        <v>340</v>
      </c>
      <c r="L6660">
        <v>0.5</v>
      </c>
      <c r="M6660">
        <v>340</v>
      </c>
      <c r="N6660" s="1" t="s">
        <v>25</v>
      </c>
    </row>
    <row r="6661" spans="1:14" x14ac:dyDescent="0.3">
      <c r="A6661" s="1" t="s">
        <v>50</v>
      </c>
      <c r="B6661">
        <v>1197831</v>
      </c>
      <c r="C6661" s="2">
        <v>44639</v>
      </c>
      <c r="D6661" s="1" t="s">
        <v>103</v>
      </c>
      <c r="E6661" s="1" t="s">
        <v>117</v>
      </c>
      <c r="F6661" s="1" t="s">
        <v>118</v>
      </c>
      <c r="G6661" s="1" t="s">
        <v>18</v>
      </c>
      <c r="H6661">
        <v>34</v>
      </c>
      <c r="I6661">
        <v>49</v>
      </c>
      <c r="J6661">
        <v>1666</v>
      </c>
      <c r="K6661">
        <v>783.02</v>
      </c>
      <c r="L6661">
        <v>0.47</v>
      </c>
      <c r="M6661">
        <v>882.98</v>
      </c>
      <c r="N6661" s="1" t="s">
        <v>25</v>
      </c>
    </row>
    <row r="6662" spans="1:14" x14ac:dyDescent="0.3">
      <c r="A6662" s="1" t="s">
        <v>50</v>
      </c>
      <c r="B6662">
        <v>1197831</v>
      </c>
      <c r="C6662" s="2">
        <v>44639</v>
      </c>
      <c r="D6662" s="1" t="s">
        <v>103</v>
      </c>
      <c r="E6662" s="1" t="s">
        <v>117</v>
      </c>
      <c r="F6662" s="1" t="s">
        <v>118</v>
      </c>
      <c r="G6662" s="1" t="s">
        <v>20</v>
      </c>
      <c r="H6662">
        <v>23</v>
      </c>
      <c r="I6662">
        <v>69</v>
      </c>
      <c r="J6662">
        <v>1587</v>
      </c>
      <c r="K6662">
        <v>856.98</v>
      </c>
      <c r="L6662">
        <v>0.54</v>
      </c>
      <c r="M6662">
        <v>730.02</v>
      </c>
      <c r="N6662" s="1" t="s">
        <v>25</v>
      </c>
    </row>
    <row r="6663" spans="1:14" x14ac:dyDescent="0.3">
      <c r="A6663" s="1" t="s">
        <v>50</v>
      </c>
      <c r="B6663">
        <v>1197831</v>
      </c>
      <c r="C6663" s="2">
        <v>44671</v>
      </c>
      <c r="D6663" s="1" t="s">
        <v>103</v>
      </c>
      <c r="E6663" s="1" t="s">
        <v>117</v>
      </c>
      <c r="F6663" s="1" t="s">
        <v>118</v>
      </c>
      <c r="G6663" s="1" t="s">
        <v>21</v>
      </c>
      <c r="H6663">
        <v>24</v>
      </c>
      <c r="I6663">
        <v>152</v>
      </c>
      <c r="J6663">
        <v>3648</v>
      </c>
      <c r="K6663">
        <v>1933.44</v>
      </c>
      <c r="L6663">
        <v>0.53</v>
      </c>
      <c r="M6663">
        <v>1714.56</v>
      </c>
      <c r="N6663" s="1" t="s">
        <v>25</v>
      </c>
    </row>
    <row r="6664" spans="1:14" x14ac:dyDescent="0.3">
      <c r="A6664" s="1" t="s">
        <v>50</v>
      </c>
      <c r="B6664">
        <v>1197831</v>
      </c>
      <c r="C6664" s="2">
        <v>44671</v>
      </c>
      <c r="D6664" s="1" t="s">
        <v>103</v>
      </c>
      <c r="E6664" s="1" t="s">
        <v>117</v>
      </c>
      <c r="F6664" s="1" t="s">
        <v>118</v>
      </c>
      <c r="G6664" s="1" t="s">
        <v>22</v>
      </c>
      <c r="H6664">
        <v>23</v>
      </c>
      <c r="I6664">
        <v>65</v>
      </c>
      <c r="J6664">
        <v>1495</v>
      </c>
      <c r="K6664">
        <v>717.6</v>
      </c>
      <c r="L6664">
        <v>0.48</v>
      </c>
      <c r="M6664">
        <v>777.4</v>
      </c>
      <c r="N6664" s="1" t="s">
        <v>25</v>
      </c>
    </row>
    <row r="6665" spans="1:14" x14ac:dyDescent="0.3">
      <c r="A6665" s="1" t="s">
        <v>50</v>
      </c>
      <c r="B6665">
        <v>1197831</v>
      </c>
      <c r="C6665" s="2">
        <v>44671</v>
      </c>
      <c r="D6665" s="1" t="s">
        <v>103</v>
      </c>
      <c r="E6665" s="1" t="s">
        <v>117</v>
      </c>
      <c r="F6665" s="1" t="s">
        <v>118</v>
      </c>
      <c r="G6665" s="1" t="s">
        <v>23</v>
      </c>
      <c r="H6665">
        <v>14</v>
      </c>
      <c r="I6665">
        <v>68</v>
      </c>
      <c r="J6665">
        <v>952</v>
      </c>
      <c r="K6665">
        <v>504.56</v>
      </c>
      <c r="L6665">
        <v>0.53</v>
      </c>
      <c r="M6665">
        <v>447.44</v>
      </c>
      <c r="N6665" s="1" t="s">
        <v>25</v>
      </c>
    </row>
    <row r="6666" spans="1:14" x14ac:dyDescent="0.3">
      <c r="A6666" s="1" t="s">
        <v>50</v>
      </c>
      <c r="B6666">
        <v>1197831</v>
      </c>
      <c r="C6666" s="2">
        <v>44671</v>
      </c>
      <c r="D6666" s="1" t="s">
        <v>103</v>
      </c>
      <c r="E6666" s="1" t="s">
        <v>117</v>
      </c>
      <c r="F6666" s="1" t="s">
        <v>118</v>
      </c>
      <c r="G6666" s="1" t="s">
        <v>24</v>
      </c>
      <c r="H6666">
        <v>18</v>
      </c>
      <c r="I6666">
        <v>45</v>
      </c>
      <c r="J6666">
        <v>810</v>
      </c>
      <c r="K6666">
        <v>429.3</v>
      </c>
      <c r="L6666">
        <v>0.53</v>
      </c>
      <c r="M6666">
        <v>380.7</v>
      </c>
      <c r="N6666" s="1" t="s">
        <v>25</v>
      </c>
    </row>
    <row r="6667" spans="1:14" x14ac:dyDescent="0.3">
      <c r="A6667" s="1" t="s">
        <v>50</v>
      </c>
      <c r="B6667">
        <v>1197831</v>
      </c>
      <c r="C6667" s="2">
        <v>44671</v>
      </c>
      <c r="D6667" s="1" t="s">
        <v>103</v>
      </c>
      <c r="E6667" s="1" t="s">
        <v>117</v>
      </c>
      <c r="F6667" s="1" t="s">
        <v>118</v>
      </c>
      <c r="G6667" s="1" t="s">
        <v>18</v>
      </c>
      <c r="H6667">
        <v>38</v>
      </c>
      <c r="I6667">
        <v>53</v>
      </c>
      <c r="J6667">
        <v>2014</v>
      </c>
      <c r="K6667">
        <v>1007</v>
      </c>
      <c r="L6667">
        <v>0.5</v>
      </c>
      <c r="M6667">
        <v>1007</v>
      </c>
      <c r="N6667" s="1" t="s">
        <v>25</v>
      </c>
    </row>
    <row r="6668" spans="1:14" x14ac:dyDescent="0.3">
      <c r="A6668" s="1" t="s">
        <v>50</v>
      </c>
      <c r="B6668">
        <v>1197831</v>
      </c>
      <c r="C6668" s="2">
        <v>44671</v>
      </c>
      <c r="D6668" s="1" t="s">
        <v>103</v>
      </c>
      <c r="E6668" s="1" t="s">
        <v>117</v>
      </c>
      <c r="F6668" s="1" t="s">
        <v>118</v>
      </c>
      <c r="G6668" s="1" t="s">
        <v>20</v>
      </c>
      <c r="H6668">
        <v>28</v>
      </c>
      <c r="I6668">
        <v>94</v>
      </c>
      <c r="J6668">
        <v>2632</v>
      </c>
      <c r="K6668">
        <v>1447.6000000000001</v>
      </c>
      <c r="L6668">
        <v>0.55000000000000004</v>
      </c>
      <c r="M6668">
        <v>1184.3999999999999</v>
      </c>
      <c r="N6668" s="1" t="s">
        <v>25</v>
      </c>
    </row>
    <row r="6669" spans="1:14" x14ac:dyDescent="0.3">
      <c r="A6669" s="1" t="s">
        <v>50</v>
      </c>
      <c r="B6669">
        <v>1197831</v>
      </c>
      <c r="C6669" s="2">
        <v>44700</v>
      </c>
      <c r="D6669" s="1" t="s">
        <v>103</v>
      </c>
      <c r="E6669" s="1" t="s">
        <v>117</v>
      </c>
      <c r="F6669" s="1" t="s">
        <v>118</v>
      </c>
      <c r="G6669" s="1" t="s">
        <v>21</v>
      </c>
      <c r="H6669">
        <v>36</v>
      </c>
      <c r="I6669">
        <v>167</v>
      </c>
      <c r="J6669">
        <v>6012</v>
      </c>
      <c r="K6669">
        <v>3246.48</v>
      </c>
      <c r="L6669">
        <v>0.54</v>
      </c>
      <c r="M6669">
        <v>2765.52</v>
      </c>
      <c r="N6669" s="1" t="s">
        <v>25</v>
      </c>
    </row>
    <row r="6670" spans="1:14" x14ac:dyDescent="0.3">
      <c r="A6670" s="1" t="s">
        <v>50</v>
      </c>
      <c r="B6670">
        <v>1197831</v>
      </c>
      <c r="C6670" s="2">
        <v>44700</v>
      </c>
      <c r="D6670" s="1" t="s">
        <v>103</v>
      </c>
      <c r="E6670" s="1" t="s">
        <v>117</v>
      </c>
      <c r="F6670" s="1" t="s">
        <v>118</v>
      </c>
      <c r="G6670" s="1" t="s">
        <v>22</v>
      </c>
      <c r="H6670">
        <v>39</v>
      </c>
      <c r="I6670">
        <v>87</v>
      </c>
      <c r="J6670">
        <v>3393</v>
      </c>
      <c r="K6670">
        <v>1526.85</v>
      </c>
      <c r="L6670">
        <v>0.44999999999999996</v>
      </c>
      <c r="M6670">
        <v>1866.15</v>
      </c>
      <c r="N6670" s="1" t="s">
        <v>25</v>
      </c>
    </row>
    <row r="6671" spans="1:14" x14ac:dyDescent="0.3">
      <c r="A6671" s="1" t="s">
        <v>50</v>
      </c>
      <c r="B6671">
        <v>1197831</v>
      </c>
      <c r="C6671" s="2">
        <v>44700</v>
      </c>
      <c r="D6671" s="1" t="s">
        <v>103</v>
      </c>
      <c r="E6671" s="1" t="s">
        <v>117</v>
      </c>
      <c r="F6671" s="1" t="s">
        <v>118</v>
      </c>
      <c r="G6671" s="1" t="s">
        <v>23</v>
      </c>
      <c r="H6671">
        <v>34</v>
      </c>
      <c r="I6671">
        <v>72</v>
      </c>
      <c r="J6671">
        <v>2448</v>
      </c>
      <c r="K6671">
        <v>1272.96</v>
      </c>
      <c r="L6671">
        <v>0.52</v>
      </c>
      <c r="M6671">
        <v>1175.04</v>
      </c>
      <c r="N6671" s="1" t="s">
        <v>25</v>
      </c>
    </row>
    <row r="6672" spans="1:14" x14ac:dyDescent="0.3">
      <c r="A6672" s="1" t="s">
        <v>50</v>
      </c>
      <c r="B6672">
        <v>1197831</v>
      </c>
      <c r="C6672" s="2">
        <v>44700</v>
      </c>
      <c r="D6672" s="1" t="s">
        <v>103</v>
      </c>
      <c r="E6672" s="1" t="s">
        <v>117</v>
      </c>
      <c r="F6672" s="1" t="s">
        <v>118</v>
      </c>
      <c r="G6672" s="1" t="s">
        <v>24</v>
      </c>
      <c r="H6672">
        <v>34</v>
      </c>
      <c r="I6672">
        <v>59</v>
      </c>
      <c r="J6672">
        <v>2006</v>
      </c>
      <c r="K6672">
        <v>1103.3000000000002</v>
      </c>
      <c r="L6672">
        <v>0.55000000000000004</v>
      </c>
      <c r="M6672">
        <v>902.69999999999982</v>
      </c>
      <c r="N6672" s="1" t="s">
        <v>25</v>
      </c>
    </row>
    <row r="6673" spans="1:14" x14ac:dyDescent="0.3">
      <c r="A6673" s="1" t="s">
        <v>50</v>
      </c>
      <c r="B6673">
        <v>1197831</v>
      </c>
      <c r="C6673" s="2">
        <v>44700</v>
      </c>
      <c r="D6673" s="1" t="s">
        <v>103</v>
      </c>
      <c r="E6673" s="1" t="s">
        <v>117</v>
      </c>
      <c r="F6673" s="1" t="s">
        <v>118</v>
      </c>
      <c r="G6673" s="1" t="s">
        <v>18</v>
      </c>
      <c r="H6673">
        <v>43</v>
      </c>
      <c r="I6673">
        <v>75</v>
      </c>
      <c r="J6673">
        <v>3225</v>
      </c>
      <c r="K6673">
        <v>1451.2499999999998</v>
      </c>
      <c r="L6673">
        <v>0.44999999999999996</v>
      </c>
      <c r="M6673">
        <v>1773.7500000000002</v>
      </c>
      <c r="N6673" s="1" t="s">
        <v>25</v>
      </c>
    </row>
    <row r="6674" spans="1:14" x14ac:dyDescent="0.3">
      <c r="A6674" s="1" t="s">
        <v>50</v>
      </c>
      <c r="B6674">
        <v>1197831</v>
      </c>
      <c r="C6674" s="2">
        <v>44700</v>
      </c>
      <c r="D6674" s="1" t="s">
        <v>103</v>
      </c>
      <c r="E6674" s="1" t="s">
        <v>117</v>
      </c>
      <c r="F6674" s="1" t="s">
        <v>118</v>
      </c>
      <c r="G6674" s="1" t="s">
        <v>20</v>
      </c>
      <c r="H6674">
        <v>42</v>
      </c>
      <c r="I6674">
        <v>98</v>
      </c>
      <c r="J6674">
        <v>4116</v>
      </c>
      <c r="K6674">
        <v>2140.3200000000002</v>
      </c>
      <c r="L6674">
        <v>0.52</v>
      </c>
      <c r="M6674">
        <v>1975.6799999999998</v>
      </c>
      <c r="N6674" s="1" t="s">
        <v>25</v>
      </c>
    </row>
    <row r="6675" spans="1:14" x14ac:dyDescent="0.3">
      <c r="A6675" s="1" t="s">
        <v>50</v>
      </c>
      <c r="B6675">
        <v>1197831</v>
      </c>
      <c r="C6675" s="2">
        <v>44733</v>
      </c>
      <c r="D6675" s="1" t="s">
        <v>103</v>
      </c>
      <c r="E6675" s="1" t="s">
        <v>117</v>
      </c>
      <c r="F6675" s="1" t="s">
        <v>118</v>
      </c>
      <c r="G6675" s="1" t="s">
        <v>21</v>
      </c>
      <c r="H6675">
        <v>38</v>
      </c>
      <c r="I6675">
        <v>156</v>
      </c>
      <c r="J6675">
        <v>5928</v>
      </c>
      <c r="K6675">
        <v>3023.28</v>
      </c>
      <c r="L6675">
        <v>0.51</v>
      </c>
      <c r="M6675">
        <v>2904.72</v>
      </c>
      <c r="N6675" s="1" t="s">
        <v>25</v>
      </c>
    </row>
    <row r="6676" spans="1:14" x14ac:dyDescent="0.3">
      <c r="A6676" s="1" t="s">
        <v>50</v>
      </c>
      <c r="B6676">
        <v>1197831</v>
      </c>
      <c r="C6676" s="2">
        <v>44733</v>
      </c>
      <c r="D6676" s="1" t="s">
        <v>103</v>
      </c>
      <c r="E6676" s="1" t="s">
        <v>117</v>
      </c>
      <c r="F6676" s="1" t="s">
        <v>118</v>
      </c>
      <c r="G6676" s="1" t="s">
        <v>22</v>
      </c>
      <c r="H6676">
        <v>33</v>
      </c>
      <c r="I6676">
        <v>88</v>
      </c>
      <c r="J6676">
        <v>2904</v>
      </c>
      <c r="K6676">
        <v>1306.8</v>
      </c>
      <c r="L6676">
        <v>0.44999999999999996</v>
      </c>
      <c r="M6676">
        <v>1597.2</v>
      </c>
      <c r="N6676" s="1" t="s">
        <v>25</v>
      </c>
    </row>
    <row r="6677" spans="1:14" x14ac:dyDescent="0.3">
      <c r="A6677" s="1" t="s">
        <v>50</v>
      </c>
      <c r="B6677">
        <v>1197831</v>
      </c>
      <c r="C6677" s="2">
        <v>44733</v>
      </c>
      <c r="D6677" s="1" t="s">
        <v>103</v>
      </c>
      <c r="E6677" s="1" t="s">
        <v>117</v>
      </c>
      <c r="F6677" s="1" t="s">
        <v>118</v>
      </c>
      <c r="G6677" s="1" t="s">
        <v>23</v>
      </c>
      <c r="H6677">
        <v>36</v>
      </c>
      <c r="I6677">
        <v>88</v>
      </c>
      <c r="J6677">
        <v>3168</v>
      </c>
      <c r="K6677">
        <v>1647.3600000000001</v>
      </c>
      <c r="L6677">
        <v>0.52</v>
      </c>
      <c r="M6677">
        <v>1520.6399999999999</v>
      </c>
      <c r="N6677" s="1" t="s">
        <v>25</v>
      </c>
    </row>
    <row r="6678" spans="1:14" x14ac:dyDescent="0.3">
      <c r="A6678" s="1" t="s">
        <v>50</v>
      </c>
      <c r="B6678">
        <v>1197831</v>
      </c>
      <c r="C6678" s="2">
        <v>44733</v>
      </c>
      <c r="D6678" s="1" t="s">
        <v>103</v>
      </c>
      <c r="E6678" s="1" t="s">
        <v>117</v>
      </c>
      <c r="F6678" s="1" t="s">
        <v>118</v>
      </c>
      <c r="G6678" s="1" t="s">
        <v>24</v>
      </c>
      <c r="H6678">
        <v>38</v>
      </c>
      <c r="I6678">
        <v>87</v>
      </c>
      <c r="J6678">
        <v>3306</v>
      </c>
      <c r="K6678">
        <v>1653</v>
      </c>
      <c r="L6678">
        <v>0.5</v>
      </c>
      <c r="M6678">
        <v>1653</v>
      </c>
      <c r="N6678" s="1" t="s">
        <v>25</v>
      </c>
    </row>
    <row r="6679" spans="1:14" x14ac:dyDescent="0.3">
      <c r="A6679" s="1" t="s">
        <v>50</v>
      </c>
      <c r="B6679">
        <v>1197831</v>
      </c>
      <c r="C6679" s="2">
        <v>44733</v>
      </c>
      <c r="D6679" s="1" t="s">
        <v>103</v>
      </c>
      <c r="E6679" s="1" t="s">
        <v>117</v>
      </c>
      <c r="F6679" s="1" t="s">
        <v>118</v>
      </c>
      <c r="G6679" s="1" t="s">
        <v>18</v>
      </c>
      <c r="H6679">
        <v>51</v>
      </c>
      <c r="I6679">
        <v>87</v>
      </c>
      <c r="J6679">
        <v>4437</v>
      </c>
      <c r="K6679">
        <v>2085.39</v>
      </c>
      <c r="L6679">
        <v>0.47</v>
      </c>
      <c r="M6679">
        <v>2351.61</v>
      </c>
      <c r="N6679" s="1" t="s">
        <v>25</v>
      </c>
    </row>
    <row r="6680" spans="1:14" x14ac:dyDescent="0.3">
      <c r="A6680" s="1" t="s">
        <v>50</v>
      </c>
      <c r="B6680">
        <v>1197831</v>
      </c>
      <c r="C6680" s="2">
        <v>44733</v>
      </c>
      <c r="D6680" s="1" t="s">
        <v>103</v>
      </c>
      <c r="E6680" s="1" t="s">
        <v>117</v>
      </c>
      <c r="F6680" s="1" t="s">
        <v>118</v>
      </c>
      <c r="G6680" s="1" t="s">
        <v>20</v>
      </c>
      <c r="H6680">
        <v>55</v>
      </c>
      <c r="I6680">
        <v>124</v>
      </c>
      <c r="J6680">
        <v>6820</v>
      </c>
      <c r="K6680">
        <v>3478.2000000000003</v>
      </c>
      <c r="L6680">
        <v>0.51</v>
      </c>
      <c r="M6680">
        <v>3341.7999999999997</v>
      </c>
      <c r="N6680" s="1" t="s">
        <v>25</v>
      </c>
    </row>
    <row r="6681" spans="1:14" x14ac:dyDescent="0.3">
      <c r="A6681" s="1" t="s">
        <v>50</v>
      </c>
      <c r="B6681">
        <v>1197831</v>
      </c>
      <c r="C6681" s="2">
        <v>44761</v>
      </c>
      <c r="D6681" s="1" t="s">
        <v>103</v>
      </c>
      <c r="E6681" s="1" t="s">
        <v>117</v>
      </c>
      <c r="F6681" s="1" t="s">
        <v>118</v>
      </c>
      <c r="G6681" s="1" t="s">
        <v>21</v>
      </c>
      <c r="H6681">
        <v>50</v>
      </c>
      <c r="I6681">
        <v>182</v>
      </c>
      <c r="J6681">
        <v>9100</v>
      </c>
      <c r="K6681">
        <v>4732</v>
      </c>
      <c r="L6681">
        <v>0.52</v>
      </c>
      <c r="M6681">
        <v>4368</v>
      </c>
      <c r="N6681" s="1" t="s">
        <v>25</v>
      </c>
    </row>
    <row r="6682" spans="1:14" x14ac:dyDescent="0.3">
      <c r="A6682" s="1" t="s">
        <v>50</v>
      </c>
      <c r="B6682">
        <v>1197831</v>
      </c>
      <c r="C6682" s="2">
        <v>44761</v>
      </c>
      <c r="D6682" s="1" t="s">
        <v>103</v>
      </c>
      <c r="E6682" s="1" t="s">
        <v>117</v>
      </c>
      <c r="F6682" s="1" t="s">
        <v>118</v>
      </c>
      <c r="G6682" s="1" t="s">
        <v>22</v>
      </c>
      <c r="H6682">
        <v>45</v>
      </c>
      <c r="I6682">
        <v>117</v>
      </c>
      <c r="J6682">
        <v>5265</v>
      </c>
      <c r="K6682">
        <v>2632.5</v>
      </c>
      <c r="L6682">
        <v>0.5</v>
      </c>
      <c r="M6682">
        <v>2632.5</v>
      </c>
      <c r="N6682" s="1" t="s">
        <v>25</v>
      </c>
    </row>
    <row r="6683" spans="1:14" x14ac:dyDescent="0.3">
      <c r="A6683" s="1" t="s">
        <v>50</v>
      </c>
      <c r="B6683">
        <v>1197831</v>
      </c>
      <c r="C6683" s="2">
        <v>44761</v>
      </c>
      <c r="D6683" s="1" t="s">
        <v>103</v>
      </c>
      <c r="E6683" s="1" t="s">
        <v>117</v>
      </c>
      <c r="F6683" s="1" t="s">
        <v>118</v>
      </c>
      <c r="G6683" s="1" t="s">
        <v>23</v>
      </c>
      <c r="H6683">
        <v>44</v>
      </c>
      <c r="I6683">
        <v>94</v>
      </c>
      <c r="J6683">
        <v>4136</v>
      </c>
      <c r="K6683">
        <v>2233.44</v>
      </c>
      <c r="L6683">
        <v>0.54</v>
      </c>
      <c r="M6683">
        <v>1902.56</v>
      </c>
      <c r="N6683" s="1" t="s">
        <v>25</v>
      </c>
    </row>
    <row r="6684" spans="1:14" x14ac:dyDescent="0.3">
      <c r="A6684" s="1" t="s">
        <v>50</v>
      </c>
      <c r="B6684">
        <v>1197831</v>
      </c>
      <c r="C6684" s="2">
        <v>44761</v>
      </c>
      <c r="D6684" s="1" t="s">
        <v>103</v>
      </c>
      <c r="E6684" s="1" t="s">
        <v>117</v>
      </c>
      <c r="F6684" s="1" t="s">
        <v>118</v>
      </c>
      <c r="G6684" s="1" t="s">
        <v>24</v>
      </c>
      <c r="H6684">
        <v>41</v>
      </c>
      <c r="I6684">
        <v>85</v>
      </c>
      <c r="J6684">
        <v>3485</v>
      </c>
      <c r="K6684">
        <v>1847.0500000000002</v>
      </c>
      <c r="L6684">
        <v>0.53</v>
      </c>
      <c r="M6684">
        <v>1637.9499999999998</v>
      </c>
      <c r="N6684" s="1" t="s">
        <v>25</v>
      </c>
    </row>
    <row r="6685" spans="1:14" x14ac:dyDescent="0.3">
      <c r="A6685" s="1" t="s">
        <v>50</v>
      </c>
      <c r="B6685">
        <v>1197831</v>
      </c>
      <c r="C6685" s="2">
        <v>44761</v>
      </c>
      <c r="D6685" s="1" t="s">
        <v>103</v>
      </c>
      <c r="E6685" s="1" t="s">
        <v>117</v>
      </c>
      <c r="F6685" s="1" t="s">
        <v>118</v>
      </c>
      <c r="G6685" s="1" t="s">
        <v>18</v>
      </c>
      <c r="H6685">
        <v>59</v>
      </c>
      <c r="I6685">
        <v>98</v>
      </c>
      <c r="J6685">
        <v>5782</v>
      </c>
      <c r="K6685">
        <v>2659.72</v>
      </c>
      <c r="L6685">
        <v>0.45999999999999996</v>
      </c>
      <c r="M6685">
        <v>3122.28</v>
      </c>
      <c r="N6685" s="1" t="s">
        <v>25</v>
      </c>
    </row>
    <row r="6686" spans="1:14" x14ac:dyDescent="0.3">
      <c r="A6686" s="1" t="s">
        <v>50</v>
      </c>
      <c r="B6686">
        <v>1197831</v>
      </c>
      <c r="C6686" s="2">
        <v>44761</v>
      </c>
      <c r="D6686" s="1" t="s">
        <v>103</v>
      </c>
      <c r="E6686" s="1" t="s">
        <v>117</v>
      </c>
      <c r="F6686" s="1" t="s">
        <v>118</v>
      </c>
      <c r="G6686" s="1" t="s">
        <v>20</v>
      </c>
      <c r="H6686">
        <v>61</v>
      </c>
      <c r="I6686">
        <v>142</v>
      </c>
      <c r="J6686">
        <v>8662</v>
      </c>
      <c r="K6686">
        <v>4677.4800000000005</v>
      </c>
      <c r="L6686">
        <v>0.54</v>
      </c>
      <c r="M6686">
        <v>3984.5199999999995</v>
      </c>
      <c r="N6686" s="1" t="s">
        <v>25</v>
      </c>
    </row>
    <row r="6687" spans="1:14" x14ac:dyDescent="0.3">
      <c r="A6687" s="1" t="s">
        <v>50</v>
      </c>
      <c r="B6687">
        <v>1197831</v>
      </c>
      <c r="C6687" s="2">
        <v>44793</v>
      </c>
      <c r="D6687" s="1" t="s">
        <v>103</v>
      </c>
      <c r="E6687" s="1" t="s">
        <v>117</v>
      </c>
      <c r="F6687" s="1" t="s">
        <v>118</v>
      </c>
      <c r="G6687" s="1" t="s">
        <v>21</v>
      </c>
      <c r="H6687">
        <v>56</v>
      </c>
      <c r="I6687">
        <v>189</v>
      </c>
      <c r="J6687">
        <v>10584</v>
      </c>
      <c r="K6687">
        <v>5397.84</v>
      </c>
      <c r="L6687">
        <v>0.51</v>
      </c>
      <c r="M6687">
        <v>5186.16</v>
      </c>
      <c r="N6687" s="1" t="s">
        <v>25</v>
      </c>
    </row>
    <row r="6688" spans="1:14" x14ac:dyDescent="0.3">
      <c r="A6688" s="1" t="s">
        <v>50</v>
      </c>
      <c r="B6688">
        <v>1197831</v>
      </c>
      <c r="C6688" s="2">
        <v>44793</v>
      </c>
      <c r="D6688" s="1" t="s">
        <v>103</v>
      </c>
      <c r="E6688" s="1" t="s">
        <v>117</v>
      </c>
      <c r="F6688" s="1" t="s">
        <v>118</v>
      </c>
      <c r="G6688" s="1" t="s">
        <v>22</v>
      </c>
      <c r="H6688">
        <v>51</v>
      </c>
      <c r="I6688">
        <v>113</v>
      </c>
      <c r="J6688">
        <v>5763</v>
      </c>
      <c r="K6688">
        <v>2708.6099999999997</v>
      </c>
      <c r="L6688">
        <v>0.47</v>
      </c>
      <c r="M6688">
        <v>3054.3900000000003</v>
      </c>
      <c r="N6688" s="1" t="s">
        <v>25</v>
      </c>
    </row>
    <row r="6689" spans="1:14" x14ac:dyDescent="0.3">
      <c r="A6689" s="1" t="s">
        <v>50</v>
      </c>
      <c r="B6689">
        <v>1197831</v>
      </c>
      <c r="C6689" s="2">
        <v>44793</v>
      </c>
      <c r="D6689" s="1" t="s">
        <v>103</v>
      </c>
      <c r="E6689" s="1" t="s">
        <v>117</v>
      </c>
      <c r="F6689" s="1" t="s">
        <v>118</v>
      </c>
      <c r="G6689" s="1" t="s">
        <v>23</v>
      </c>
      <c r="H6689">
        <v>47</v>
      </c>
      <c r="I6689">
        <v>113</v>
      </c>
      <c r="J6689">
        <v>5311</v>
      </c>
      <c r="K6689">
        <v>2814.83</v>
      </c>
      <c r="L6689">
        <v>0.53</v>
      </c>
      <c r="M6689">
        <v>2496.17</v>
      </c>
      <c r="N6689" s="1" t="s">
        <v>25</v>
      </c>
    </row>
    <row r="6690" spans="1:14" x14ac:dyDescent="0.3">
      <c r="A6690" s="1" t="s">
        <v>50</v>
      </c>
      <c r="B6690">
        <v>1197831</v>
      </c>
      <c r="C6690" s="2">
        <v>44793</v>
      </c>
      <c r="D6690" s="1" t="s">
        <v>103</v>
      </c>
      <c r="E6690" s="1" t="s">
        <v>117</v>
      </c>
      <c r="F6690" s="1" t="s">
        <v>118</v>
      </c>
      <c r="G6690" s="1" t="s">
        <v>24</v>
      </c>
      <c r="H6690">
        <v>37</v>
      </c>
      <c r="I6690">
        <v>88</v>
      </c>
      <c r="J6690">
        <v>3256</v>
      </c>
      <c r="K6690">
        <v>1693.1200000000001</v>
      </c>
      <c r="L6690">
        <v>0.52</v>
      </c>
      <c r="M6690">
        <v>1562.8799999999999</v>
      </c>
      <c r="N6690" s="1" t="s">
        <v>25</v>
      </c>
    </row>
    <row r="6691" spans="1:14" x14ac:dyDescent="0.3">
      <c r="A6691" s="1" t="s">
        <v>50</v>
      </c>
      <c r="B6691">
        <v>1197831</v>
      </c>
      <c r="C6691" s="2">
        <v>44793</v>
      </c>
      <c r="D6691" s="1" t="s">
        <v>103</v>
      </c>
      <c r="E6691" s="1" t="s">
        <v>117</v>
      </c>
      <c r="F6691" s="1" t="s">
        <v>118</v>
      </c>
      <c r="G6691" s="1" t="s">
        <v>18</v>
      </c>
      <c r="H6691">
        <v>47</v>
      </c>
      <c r="I6691">
        <v>81</v>
      </c>
      <c r="J6691">
        <v>3807</v>
      </c>
      <c r="K6691">
        <v>1713.1499999999999</v>
      </c>
      <c r="L6691">
        <v>0.44999999999999996</v>
      </c>
      <c r="M6691">
        <v>2093.8500000000004</v>
      </c>
      <c r="N6691" s="1" t="s">
        <v>25</v>
      </c>
    </row>
    <row r="6692" spans="1:14" x14ac:dyDescent="0.3">
      <c r="A6692" s="1" t="s">
        <v>50</v>
      </c>
      <c r="B6692">
        <v>1197831</v>
      </c>
      <c r="C6692" s="2">
        <v>44793</v>
      </c>
      <c r="D6692" s="1" t="s">
        <v>103</v>
      </c>
      <c r="E6692" s="1" t="s">
        <v>117</v>
      </c>
      <c r="F6692" s="1" t="s">
        <v>118</v>
      </c>
      <c r="G6692" s="1" t="s">
        <v>20</v>
      </c>
      <c r="H6692">
        <v>50</v>
      </c>
      <c r="I6692">
        <v>124</v>
      </c>
      <c r="J6692">
        <v>6200</v>
      </c>
      <c r="K6692">
        <v>3224</v>
      </c>
      <c r="L6692">
        <v>0.52</v>
      </c>
      <c r="M6692">
        <v>2976</v>
      </c>
      <c r="N6692" s="1" t="s">
        <v>25</v>
      </c>
    </row>
    <row r="6693" spans="1:14" x14ac:dyDescent="0.3">
      <c r="A6693" s="1" t="s">
        <v>50</v>
      </c>
      <c r="B6693">
        <v>1197831</v>
      </c>
      <c r="C6693" s="2">
        <v>44823</v>
      </c>
      <c r="D6693" s="1" t="s">
        <v>103</v>
      </c>
      <c r="E6693" s="1" t="s">
        <v>117</v>
      </c>
      <c r="F6693" s="1" t="s">
        <v>118</v>
      </c>
      <c r="G6693" s="1" t="s">
        <v>21</v>
      </c>
      <c r="H6693">
        <v>49</v>
      </c>
      <c r="I6693">
        <v>150</v>
      </c>
      <c r="J6693">
        <v>7350</v>
      </c>
      <c r="K6693">
        <v>3969.0000000000005</v>
      </c>
      <c r="L6693">
        <v>0.54</v>
      </c>
      <c r="M6693">
        <v>3380.9999999999995</v>
      </c>
      <c r="N6693" s="1" t="s">
        <v>25</v>
      </c>
    </row>
    <row r="6694" spans="1:14" x14ac:dyDescent="0.3">
      <c r="A6694" s="1" t="s">
        <v>50</v>
      </c>
      <c r="B6694">
        <v>1197831</v>
      </c>
      <c r="C6694" s="2">
        <v>44823</v>
      </c>
      <c r="D6694" s="1" t="s">
        <v>103</v>
      </c>
      <c r="E6694" s="1" t="s">
        <v>117</v>
      </c>
      <c r="F6694" s="1" t="s">
        <v>118</v>
      </c>
      <c r="G6694" s="1" t="s">
        <v>22</v>
      </c>
      <c r="H6694">
        <v>38</v>
      </c>
      <c r="I6694">
        <v>98</v>
      </c>
      <c r="J6694">
        <v>3724</v>
      </c>
      <c r="K6694">
        <v>1675.7999999999997</v>
      </c>
      <c r="L6694">
        <v>0.44999999999999996</v>
      </c>
      <c r="M6694">
        <v>2048.2000000000003</v>
      </c>
      <c r="N6694" s="1" t="s">
        <v>25</v>
      </c>
    </row>
    <row r="6695" spans="1:14" x14ac:dyDescent="0.3">
      <c r="A6695" s="1" t="s">
        <v>50</v>
      </c>
      <c r="B6695">
        <v>1197831</v>
      </c>
      <c r="C6695" s="2">
        <v>44823</v>
      </c>
      <c r="D6695" s="1" t="s">
        <v>103</v>
      </c>
      <c r="E6695" s="1" t="s">
        <v>117</v>
      </c>
      <c r="F6695" s="1" t="s">
        <v>118</v>
      </c>
      <c r="G6695" s="1" t="s">
        <v>23</v>
      </c>
      <c r="H6695">
        <v>14</v>
      </c>
      <c r="I6695">
        <v>69</v>
      </c>
      <c r="J6695">
        <v>966</v>
      </c>
      <c r="K6695">
        <v>492.66</v>
      </c>
      <c r="L6695">
        <v>0.51</v>
      </c>
      <c r="M6695">
        <v>473.34</v>
      </c>
      <c r="N6695" s="1" t="s">
        <v>25</v>
      </c>
    </row>
    <row r="6696" spans="1:14" x14ac:dyDescent="0.3">
      <c r="A6696" s="1" t="s">
        <v>50</v>
      </c>
      <c r="B6696">
        <v>1197831</v>
      </c>
      <c r="C6696" s="2">
        <v>44823</v>
      </c>
      <c r="D6696" s="1" t="s">
        <v>103</v>
      </c>
      <c r="E6696" s="1" t="s">
        <v>117</v>
      </c>
      <c r="F6696" s="1" t="s">
        <v>118</v>
      </c>
      <c r="G6696" s="1" t="s">
        <v>24</v>
      </c>
      <c r="H6696">
        <v>14</v>
      </c>
      <c r="I6696">
        <v>63</v>
      </c>
      <c r="J6696">
        <v>882</v>
      </c>
      <c r="K6696">
        <v>449.82</v>
      </c>
      <c r="L6696">
        <v>0.51</v>
      </c>
      <c r="M6696">
        <v>432.18</v>
      </c>
      <c r="N6696" s="1" t="s">
        <v>25</v>
      </c>
    </row>
    <row r="6697" spans="1:14" x14ac:dyDescent="0.3">
      <c r="A6697" s="1" t="s">
        <v>50</v>
      </c>
      <c r="B6697">
        <v>1197831</v>
      </c>
      <c r="C6697" s="2">
        <v>44823</v>
      </c>
      <c r="D6697" s="1" t="s">
        <v>103</v>
      </c>
      <c r="E6697" s="1" t="s">
        <v>117</v>
      </c>
      <c r="F6697" s="1" t="s">
        <v>118</v>
      </c>
      <c r="G6697" s="1" t="s">
        <v>18</v>
      </c>
      <c r="H6697">
        <v>23</v>
      </c>
      <c r="I6697">
        <v>68</v>
      </c>
      <c r="J6697">
        <v>1564</v>
      </c>
      <c r="K6697">
        <v>703.8</v>
      </c>
      <c r="L6697">
        <v>0.44999999999999996</v>
      </c>
      <c r="M6697">
        <v>860.2</v>
      </c>
      <c r="N6697" s="1" t="s">
        <v>25</v>
      </c>
    </row>
    <row r="6698" spans="1:14" x14ac:dyDescent="0.3">
      <c r="A6698" s="1" t="s">
        <v>50</v>
      </c>
      <c r="B6698">
        <v>1197831</v>
      </c>
      <c r="C6698" s="2">
        <v>44823</v>
      </c>
      <c r="D6698" s="1" t="s">
        <v>103</v>
      </c>
      <c r="E6698" s="1" t="s">
        <v>117</v>
      </c>
      <c r="F6698" s="1" t="s">
        <v>118</v>
      </c>
      <c r="G6698" s="1" t="s">
        <v>20</v>
      </c>
      <c r="H6698">
        <v>28</v>
      </c>
      <c r="I6698">
        <v>91</v>
      </c>
      <c r="J6698">
        <v>2548</v>
      </c>
      <c r="K6698">
        <v>1324.96</v>
      </c>
      <c r="L6698">
        <v>0.52</v>
      </c>
      <c r="M6698">
        <v>1223.04</v>
      </c>
      <c r="N6698" s="1" t="s">
        <v>25</v>
      </c>
    </row>
    <row r="6699" spans="1:14" x14ac:dyDescent="0.3">
      <c r="A6699" s="1" t="s">
        <v>50</v>
      </c>
      <c r="B6699">
        <v>1197831</v>
      </c>
      <c r="C6699" s="2">
        <v>44855</v>
      </c>
      <c r="D6699" s="1" t="s">
        <v>103</v>
      </c>
      <c r="E6699" s="1" t="s">
        <v>117</v>
      </c>
      <c r="F6699" s="1" t="s">
        <v>118</v>
      </c>
      <c r="G6699" s="1" t="s">
        <v>21</v>
      </c>
      <c r="H6699">
        <v>29</v>
      </c>
      <c r="I6699">
        <v>137</v>
      </c>
      <c r="J6699">
        <v>3973</v>
      </c>
      <c r="K6699">
        <v>2145.42</v>
      </c>
      <c r="L6699">
        <v>0.54</v>
      </c>
      <c r="M6699">
        <v>1827.58</v>
      </c>
      <c r="N6699" s="1" t="s">
        <v>25</v>
      </c>
    </row>
    <row r="6700" spans="1:14" x14ac:dyDescent="0.3">
      <c r="A6700" s="1" t="s">
        <v>50</v>
      </c>
      <c r="B6700">
        <v>1197831</v>
      </c>
      <c r="C6700" s="2">
        <v>44855</v>
      </c>
      <c r="D6700" s="1" t="s">
        <v>103</v>
      </c>
      <c r="E6700" s="1" t="s">
        <v>117</v>
      </c>
      <c r="F6700" s="1" t="s">
        <v>118</v>
      </c>
      <c r="G6700" s="1" t="s">
        <v>22</v>
      </c>
      <c r="H6700">
        <v>19</v>
      </c>
      <c r="I6700">
        <v>88</v>
      </c>
      <c r="J6700">
        <v>1672</v>
      </c>
      <c r="K6700">
        <v>769.11999999999989</v>
      </c>
      <c r="L6700">
        <v>0.45999999999999996</v>
      </c>
      <c r="M6700">
        <v>902.88000000000011</v>
      </c>
      <c r="N6700" s="1" t="s">
        <v>25</v>
      </c>
    </row>
    <row r="6701" spans="1:14" x14ac:dyDescent="0.3">
      <c r="A6701" s="1" t="s">
        <v>50</v>
      </c>
      <c r="B6701">
        <v>1197831</v>
      </c>
      <c r="C6701" s="2">
        <v>44855</v>
      </c>
      <c r="D6701" s="1" t="s">
        <v>103</v>
      </c>
      <c r="E6701" s="1" t="s">
        <v>117</v>
      </c>
      <c r="F6701" s="1" t="s">
        <v>118</v>
      </c>
      <c r="G6701" s="1" t="s">
        <v>23</v>
      </c>
      <c r="H6701">
        <v>20</v>
      </c>
      <c r="I6701">
        <v>56</v>
      </c>
      <c r="J6701">
        <v>1120</v>
      </c>
      <c r="K6701">
        <v>571.20000000000005</v>
      </c>
      <c r="L6701">
        <v>0.51</v>
      </c>
      <c r="M6701">
        <v>548.79999999999995</v>
      </c>
      <c r="N6701" s="1" t="s">
        <v>25</v>
      </c>
    </row>
    <row r="6702" spans="1:14" x14ac:dyDescent="0.3">
      <c r="A6702" s="1" t="s">
        <v>50</v>
      </c>
      <c r="B6702">
        <v>1197831</v>
      </c>
      <c r="C6702" s="2">
        <v>44855</v>
      </c>
      <c r="D6702" s="1" t="s">
        <v>103</v>
      </c>
      <c r="E6702" s="1" t="s">
        <v>117</v>
      </c>
      <c r="F6702" s="1" t="s">
        <v>118</v>
      </c>
      <c r="G6702" s="1" t="s">
        <v>24</v>
      </c>
      <c r="H6702">
        <v>18</v>
      </c>
      <c r="I6702">
        <v>52</v>
      </c>
      <c r="J6702">
        <v>936</v>
      </c>
      <c r="K6702">
        <v>486.72</v>
      </c>
      <c r="L6702">
        <v>0.52</v>
      </c>
      <c r="M6702">
        <v>449.28</v>
      </c>
      <c r="N6702" s="1" t="s">
        <v>25</v>
      </c>
    </row>
    <row r="6703" spans="1:14" x14ac:dyDescent="0.3">
      <c r="A6703" s="1" t="s">
        <v>50</v>
      </c>
      <c r="B6703">
        <v>1197831</v>
      </c>
      <c r="C6703" s="2">
        <v>44855</v>
      </c>
      <c r="D6703" s="1" t="s">
        <v>103</v>
      </c>
      <c r="E6703" s="1" t="s">
        <v>117</v>
      </c>
      <c r="F6703" s="1" t="s">
        <v>118</v>
      </c>
      <c r="G6703" s="1" t="s">
        <v>18</v>
      </c>
      <c r="H6703">
        <v>29</v>
      </c>
      <c r="I6703">
        <v>50</v>
      </c>
      <c r="J6703">
        <v>1450</v>
      </c>
      <c r="K6703">
        <v>696</v>
      </c>
      <c r="L6703">
        <v>0.48</v>
      </c>
      <c r="M6703">
        <v>754</v>
      </c>
      <c r="N6703" s="1" t="s">
        <v>25</v>
      </c>
    </row>
    <row r="6704" spans="1:14" x14ac:dyDescent="0.3">
      <c r="A6704" s="1" t="s">
        <v>50</v>
      </c>
      <c r="B6704">
        <v>1197831</v>
      </c>
      <c r="C6704" s="2">
        <v>44613</v>
      </c>
      <c r="D6704" s="1" t="s">
        <v>103</v>
      </c>
      <c r="E6704" s="1" t="s">
        <v>117</v>
      </c>
      <c r="F6704" s="1" t="s">
        <v>118</v>
      </c>
      <c r="G6704" s="1" t="s">
        <v>24</v>
      </c>
      <c r="H6704">
        <v>15</v>
      </c>
      <c r="I6704">
        <v>58</v>
      </c>
      <c r="J6704">
        <v>870</v>
      </c>
      <c r="K6704">
        <v>400.20000000000005</v>
      </c>
      <c r="L6704">
        <v>0.46</v>
      </c>
      <c r="M6704">
        <v>469.79999999999995</v>
      </c>
      <c r="N6704" s="1" t="s">
        <v>19</v>
      </c>
    </row>
    <row r="6705" spans="1:14" x14ac:dyDescent="0.3">
      <c r="A6705" s="1" t="s">
        <v>50</v>
      </c>
      <c r="B6705">
        <v>1197831</v>
      </c>
      <c r="C6705" s="2">
        <v>44613</v>
      </c>
      <c r="D6705" s="1" t="s">
        <v>103</v>
      </c>
      <c r="E6705" s="1" t="s">
        <v>117</v>
      </c>
      <c r="F6705" s="1" t="s">
        <v>118</v>
      </c>
      <c r="G6705" s="1" t="s">
        <v>18</v>
      </c>
      <c r="H6705">
        <v>24</v>
      </c>
      <c r="I6705">
        <v>85</v>
      </c>
      <c r="J6705">
        <v>2040</v>
      </c>
      <c r="K6705">
        <v>815.99999999999989</v>
      </c>
      <c r="L6705">
        <v>0.39999999999999997</v>
      </c>
      <c r="M6705">
        <v>1224</v>
      </c>
      <c r="N6705" s="1" t="s">
        <v>19</v>
      </c>
    </row>
    <row r="6706" spans="1:14" x14ac:dyDescent="0.3">
      <c r="A6706" s="1" t="s">
        <v>50</v>
      </c>
      <c r="B6706">
        <v>1197831</v>
      </c>
      <c r="C6706" s="2">
        <v>44613</v>
      </c>
      <c r="D6706" s="1" t="s">
        <v>103</v>
      </c>
      <c r="E6706" s="1" t="s">
        <v>117</v>
      </c>
      <c r="F6706" s="1" t="s">
        <v>118</v>
      </c>
      <c r="G6706" s="1" t="s">
        <v>20</v>
      </c>
      <c r="H6706">
        <v>14</v>
      </c>
      <c r="I6706">
        <v>112</v>
      </c>
      <c r="J6706">
        <v>1568</v>
      </c>
      <c r="K6706">
        <v>721.28000000000009</v>
      </c>
      <c r="L6706">
        <v>0.46</v>
      </c>
      <c r="M6706">
        <v>846.71999999999991</v>
      </c>
      <c r="N6706" s="1" t="s">
        <v>19</v>
      </c>
    </row>
    <row r="6707" spans="1:14" x14ac:dyDescent="0.3">
      <c r="A6707" s="1" t="s">
        <v>50</v>
      </c>
      <c r="B6707">
        <v>1197831</v>
      </c>
      <c r="C6707" s="2">
        <v>44639</v>
      </c>
      <c r="D6707" s="1" t="s">
        <v>103</v>
      </c>
      <c r="E6707" s="1" t="s">
        <v>117</v>
      </c>
      <c r="F6707" s="1" t="s">
        <v>118</v>
      </c>
      <c r="G6707" s="1" t="s">
        <v>21</v>
      </c>
      <c r="H6707">
        <v>14</v>
      </c>
      <c r="I6707">
        <v>182</v>
      </c>
      <c r="J6707">
        <v>2548</v>
      </c>
      <c r="K6707">
        <v>1172.0800000000002</v>
      </c>
      <c r="L6707">
        <v>0.46</v>
      </c>
      <c r="M6707">
        <v>1375.9199999999998</v>
      </c>
      <c r="N6707" s="1" t="s">
        <v>19</v>
      </c>
    </row>
    <row r="6708" spans="1:14" x14ac:dyDescent="0.3">
      <c r="A6708" s="1" t="s">
        <v>50</v>
      </c>
      <c r="B6708">
        <v>1197831</v>
      </c>
      <c r="C6708" s="2">
        <v>44639</v>
      </c>
      <c r="D6708" s="1" t="s">
        <v>103</v>
      </c>
      <c r="E6708" s="1" t="s">
        <v>117</v>
      </c>
      <c r="F6708" s="1" t="s">
        <v>118</v>
      </c>
      <c r="G6708" s="1" t="s">
        <v>22</v>
      </c>
      <c r="H6708">
        <v>15</v>
      </c>
      <c r="I6708">
        <v>78</v>
      </c>
      <c r="J6708">
        <v>1170</v>
      </c>
      <c r="K6708">
        <v>479.7</v>
      </c>
      <c r="L6708">
        <v>0.41</v>
      </c>
      <c r="M6708">
        <v>690.3</v>
      </c>
      <c r="N6708" s="1" t="s">
        <v>19</v>
      </c>
    </row>
    <row r="6709" spans="1:14" x14ac:dyDescent="0.3">
      <c r="A6709" s="1" t="s">
        <v>50</v>
      </c>
      <c r="B6709">
        <v>1197831</v>
      </c>
      <c r="C6709" s="2">
        <v>44639</v>
      </c>
      <c r="D6709" s="1" t="s">
        <v>103</v>
      </c>
      <c r="E6709" s="1" t="s">
        <v>117</v>
      </c>
      <c r="F6709" s="1" t="s">
        <v>118</v>
      </c>
      <c r="G6709" s="1" t="s">
        <v>23</v>
      </c>
      <c r="H6709">
        <v>7</v>
      </c>
      <c r="I6709">
        <v>83</v>
      </c>
      <c r="J6709">
        <v>581</v>
      </c>
      <c r="K6709">
        <v>261.45</v>
      </c>
      <c r="L6709">
        <v>0.45</v>
      </c>
      <c r="M6709">
        <v>319.55</v>
      </c>
      <c r="N6709" s="1" t="s">
        <v>19</v>
      </c>
    </row>
    <row r="6710" spans="1:14" x14ac:dyDescent="0.3">
      <c r="A6710" s="1" t="s">
        <v>50</v>
      </c>
      <c r="B6710">
        <v>1197831</v>
      </c>
      <c r="C6710" s="2">
        <v>44639</v>
      </c>
      <c r="D6710" s="1" t="s">
        <v>103</v>
      </c>
      <c r="E6710" s="1" t="s">
        <v>117</v>
      </c>
      <c r="F6710" s="1" t="s">
        <v>118</v>
      </c>
      <c r="G6710" s="1" t="s">
        <v>24</v>
      </c>
      <c r="H6710">
        <v>16</v>
      </c>
      <c r="I6710">
        <v>39</v>
      </c>
      <c r="J6710">
        <v>624</v>
      </c>
      <c r="K6710">
        <v>293.28000000000003</v>
      </c>
      <c r="L6710">
        <v>0.47000000000000003</v>
      </c>
      <c r="M6710">
        <v>330.71999999999997</v>
      </c>
      <c r="N6710" s="1" t="s">
        <v>19</v>
      </c>
    </row>
    <row r="6711" spans="1:14" x14ac:dyDescent="0.3">
      <c r="A6711" s="1" t="s">
        <v>50</v>
      </c>
      <c r="B6711">
        <v>1197831</v>
      </c>
      <c r="C6711" s="2">
        <v>44639</v>
      </c>
      <c r="D6711" s="1" t="s">
        <v>103</v>
      </c>
      <c r="E6711" s="1" t="s">
        <v>117</v>
      </c>
      <c r="F6711" s="1" t="s">
        <v>118</v>
      </c>
      <c r="G6711" s="1" t="s">
        <v>18</v>
      </c>
      <c r="H6711">
        <v>26</v>
      </c>
      <c r="I6711">
        <v>61</v>
      </c>
      <c r="J6711">
        <v>1586</v>
      </c>
      <c r="K6711">
        <v>666.12</v>
      </c>
      <c r="L6711">
        <v>0.42</v>
      </c>
      <c r="M6711">
        <v>919.88</v>
      </c>
      <c r="N6711" s="1" t="s">
        <v>19</v>
      </c>
    </row>
    <row r="6712" spans="1:14" x14ac:dyDescent="0.3">
      <c r="A6712" s="1" t="s">
        <v>50</v>
      </c>
      <c r="B6712">
        <v>1197831</v>
      </c>
      <c r="C6712" s="2">
        <v>44639</v>
      </c>
      <c r="D6712" s="1" t="s">
        <v>103</v>
      </c>
      <c r="E6712" s="1" t="s">
        <v>117</v>
      </c>
      <c r="F6712" s="1" t="s">
        <v>118</v>
      </c>
      <c r="G6712" s="1" t="s">
        <v>20</v>
      </c>
      <c r="H6712">
        <v>18</v>
      </c>
      <c r="I6712">
        <v>88</v>
      </c>
      <c r="J6712">
        <v>1584</v>
      </c>
      <c r="K6712">
        <v>728.64</v>
      </c>
      <c r="L6712">
        <v>0.46</v>
      </c>
      <c r="M6712">
        <v>855.36</v>
      </c>
      <c r="N6712" s="1" t="s">
        <v>19</v>
      </c>
    </row>
    <row r="6713" spans="1:14" x14ac:dyDescent="0.3">
      <c r="A6713" s="1" t="s">
        <v>50</v>
      </c>
      <c r="B6713">
        <v>1197831</v>
      </c>
      <c r="C6713" s="2">
        <v>44671</v>
      </c>
      <c r="D6713" s="1" t="s">
        <v>103</v>
      </c>
      <c r="E6713" s="1" t="s">
        <v>117</v>
      </c>
      <c r="F6713" s="1" t="s">
        <v>118</v>
      </c>
      <c r="G6713" s="1" t="s">
        <v>21</v>
      </c>
      <c r="H6713">
        <v>20</v>
      </c>
      <c r="I6713">
        <v>184</v>
      </c>
      <c r="J6713">
        <v>3680</v>
      </c>
      <c r="K6713">
        <v>1692.8000000000002</v>
      </c>
      <c r="L6713">
        <v>0.46</v>
      </c>
      <c r="M6713">
        <v>1987.1999999999998</v>
      </c>
      <c r="N6713" s="1" t="s">
        <v>19</v>
      </c>
    </row>
    <row r="6714" spans="1:14" x14ac:dyDescent="0.3">
      <c r="A6714" s="1" t="s">
        <v>50</v>
      </c>
      <c r="B6714">
        <v>1197831</v>
      </c>
      <c r="C6714" s="2">
        <v>44671</v>
      </c>
      <c r="D6714" s="1" t="s">
        <v>103</v>
      </c>
      <c r="E6714" s="1" t="s">
        <v>117</v>
      </c>
      <c r="F6714" s="1" t="s">
        <v>118</v>
      </c>
      <c r="G6714" s="1" t="s">
        <v>22</v>
      </c>
      <c r="H6714">
        <v>18</v>
      </c>
      <c r="I6714">
        <v>79</v>
      </c>
      <c r="J6714">
        <v>1422</v>
      </c>
      <c r="K6714">
        <v>554.57999999999993</v>
      </c>
      <c r="L6714">
        <v>0.38999999999999996</v>
      </c>
      <c r="M6714">
        <v>867.42000000000007</v>
      </c>
      <c r="N6714" s="1" t="s">
        <v>19</v>
      </c>
    </row>
    <row r="6715" spans="1:14" x14ac:dyDescent="0.3">
      <c r="A6715" s="1" t="s">
        <v>50</v>
      </c>
      <c r="B6715">
        <v>1197831</v>
      </c>
      <c r="C6715" s="2">
        <v>44671</v>
      </c>
      <c r="D6715" s="1" t="s">
        <v>103</v>
      </c>
      <c r="E6715" s="1" t="s">
        <v>117</v>
      </c>
      <c r="F6715" s="1" t="s">
        <v>118</v>
      </c>
      <c r="G6715" s="1" t="s">
        <v>23</v>
      </c>
      <c r="H6715">
        <v>10</v>
      </c>
      <c r="I6715">
        <v>70</v>
      </c>
      <c r="J6715">
        <v>700</v>
      </c>
      <c r="K6715">
        <v>322</v>
      </c>
      <c r="L6715">
        <v>0.46</v>
      </c>
      <c r="M6715">
        <v>378</v>
      </c>
      <c r="N6715" s="1" t="s">
        <v>19</v>
      </c>
    </row>
    <row r="6716" spans="1:14" x14ac:dyDescent="0.3">
      <c r="A6716" s="1" t="s">
        <v>50</v>
      </c>
      <c r="B6716">
        <v>1197831</v>
      </c>
      <c r="C6716" s="2">
        <v>44671</v>
      </c>
      <c r="D6716" s="1" t="s">
        <v>103</v>
      </c>
      <c r="E6716" s="1" t="s">
        <v>117</v>
      </c>
      <c r="F6716" s="1" t="s">
        <v>118</v>
      </c>
      <c r="G6716" s="1" t="s">
        <v>24</v>
      </c>
      <c r="H6716">
        <v>15</v>
      </c>
      <c r="I6716">
        <v>47</v>
      </c>
      <c r="J6716">
        <v>705</v>
      </c>
      <c r="K6716">
        <v>303.15000000000003</v>
      </c>
      <c r="L6716">
        <v>0.43000000000000005</v>
      </c>
      <c r="M6716">
        <v>401.84999999999997</v>
      </c>
      <c r="N6716" s="1" t="s">
        <v>19</v>
      </c>
    </row>
    <row r="6717" spans="1:14" x14ac:dyDescent="0.3">
      <c r="A6717" s="1" t="s">
        <v>50</v>
      </c>
      <c r="B6717">
        <v>1197831</v>
      </c>
      <c r="C6717" s="2">
        <v>44671</v>
      </c>
      <c r="D6717" s="1" t="s">
        <v>103</v>
      </c>
      <c r="E6717" s="1" t="s">
        <v>117</v>
      </c>
      <c r="F6717" s="1" t="s">
        <v>118</v>
      </c>
      <c r="G6717" s="1" t="s">
        <v>18</v>
      </c>
      <c r="H6717">
        <v>27</v>
      </c>
      <c r="I6717">
        <v>54</v>
      </c>
      <c r="J6717">
        <v>1458</v>
      </c>
      <c r="K6717">
        <v>568.61999999999989</v>
      </c>
      <c r="L6717">
        <v>0.38999999999999996</v>
      </c>
      <c r="M6717">
        <v>889.38000000000011</v>
      </c>
      <c r="N6717" s="1" t="s">
        <v>19</v>
      </c>
    </row>
    <row r="6718" spans="1:14" x14ac:dyDescent="0.3">
      <c r="A6718" s="1" t="s">
        <v>50</v>
      </c>
      <c r="B6718">
        <v>1197831</v>
      </c>
      <c r="C6718" s="2">
        <v>44671</v>
      </c>
      <c r="D6718" s="1" t="s">
        <v>103</v>
      </c>
      <c r="E6718" s="1" t="s">
        <v>117</v>
      </c>
      <c r="F6718" s="1" t="s">
        <v>118</v>
      </c>
      <c r="G6718" s="1" t="s">
        <v>20</v>
      </c>
      <c r="H6718">
        <v>22</v>
      </c>
      <c r="I6718">
        <v>111</v>
      </c>
      <c r="J6718">
        <v>2442</v>
      </c>
      <c r="K6718">
        <v>1050.0600000000002</v>
      </c>
      <c r="L6718">
        <v>0.43000000000000005</v>
      </c>
      <c r="M6718">
        <v>1391.9399999999998</v>
      </c>
      <c r="N6718" s="1" t="s">
        <v>19</v>
      </c>
    </row>
    <row r="6719" spans="1:14" x14ac:dyDescent="0.3">
      <c r="A6719" s="1" t="s">
        <v>50</v>
      </c>
      <c r="B6719">
        <v>1197831</v>
      </c>
      <c r="C6719" s="2">
        <v>44700</v>
      </c>
      <c r="D6719" s="1" t="s">
        <v>103</v>
      </c>
      <c r="E6719" s="1" t="s">
        <v>117</v>
      </c>
      <c r="F6719" s="1" t="s">
        <v>118</v>
      </c>
      <c r="G6719" s="1" t="s">
        <v>21</v>
      </c>
      <c r="H6719">
        <v>28</v>
      </c>
      <c r="I6719">
        <v>179</v>
      </c>
      <c r="J6719">
        <v>5012</v>
      </c>
      <c r="K6719">
        <v>2155.1600000000003</v>
      </c>
      <c r="L6719">
        <v>0.43000000000000005</v>
      </c>
      <c r="M6719">
        <v>2856.8399999999997</v>
      </c>
      <c r="N6719" s="1" t="s">
        <v>19</v>
      </c>
    </row>
    <row r="6720" spans="1:14" x14ac:dyDescent="0.3">
      <c r="A6720" s="1" t="s">
        <v>50</v>
      </c>
      <c r="B6720">
        <v>1197831</v>
      </c>
      <c r="C6720" s="2">
        <v>44700</v>
      </c>
      <c r="D6720" s="1" t="s">
        <v>103</v>
      </c>
      <c r="E6720" s="1" t="s">
        <v>117</v>
      </c>
      <c r="F6720" s="1" t="s">
        <v>118</v>
      </c>
      <c r="G6720" s="1" t="s">
        <v>22</v>
      </c>
      <c r="H6720">
        <v>29</v>
      </c>
      <c r="I6720">
        <v>93</v>
      </c>
      <c r="J6720">
        <v>2697</v>
      </c>
      <c r="K6720">
        <v>1024.8599999999999</v>
      </c>
      <c r="L6720">
        <v>0.38</v>
      </c>
      <c r="M6720">
        <v>1672.14</v>
      </c>
      <c r="N6720" s="1" t="s">
        <v>19</v>
      </c>
    </row>
    <row r="6721" spans="1:14" x14ac:dyDescent="0.3">
      <c r="A6721" s="1" t="s">
        <v>50</v>
      </c>
      <c r="B6721">
        <v>1197831</v>
      </c>
      <c r="C6721" s="2">
        <v>44700</v>
      </c>
      <c r="D6721" s="1" t="s">
        <v>103</v>
      </c>
      <c r="E6721" s="1" t="s">
        <v>117</v>
      </c>
      <c r="F6721" s="1" t="s">
        <v>118</v>
      </c>
      <c r="G6721" s="1" t="s">
        <v>23</v>
      </c>
      <c r="H6721">
        <v>27</v>
      </c>
      <c r="I6721">
        <v>88</v>
      </c>
      <c r="J6721">
        <v>2376</v>
      </c>
      <c r="K6721">
        <v>997.92000000000007</v>
      </c>
      <c r="L6721">
        <v>0.42000000000000004</v>
      </c>
      <c r="M6721">
        <v>1378.08</v>
      </c>
      <c r="N6721" s="1" t="s">
        <v>19</v>
      </c>
    </row>
    <row r="6722" spans="1:14" x14ac:dyDescent="0.3">
      <c r="A6722" s="1" t="s">
        <v>50</v>
      </c>
      <c r="B6722">
        <v>1197831</v>
      </c>
      <c r="C6722" s="2">
        <v>44700</v>
      </c>
      <c r="D6722" s="1" t="s">
        <v>103</v>
      </c>
      <c r="E6722" s="1" t="s">
        <v>117</v>
      </c>
      <c r="F6722" s="1" t="s">
        <v>118</v>
      </c>
      <c r="G6722" s="1" t="s">
        <v>24</v>
      </c>
      <c r="H6722">
        <v>26</v>
      </c>
      <c r="I6722">
        <v>74</v>
      </c>
      <c r="J6722">
        <v>1924</v>
      </c>
      <c r="K6722">
        <v>808.08</v>
      </c>
      <c r="L6722">
        <v>0.42000000000000004</v>
      </c>
      <c r="M6722">
        <v>1115.92</v>
      </c>
      <c r="N6722" s="1" t="s">
        <v>19</v>
      </c>
    </row>
    <row r="6723" spans="1:14" x14ac:dyDescent="0.3">
      <c r="A6723" s="1" t="s">
        <v>50</v>
      </c>
      <c r="B6723">
        <v>1197831</v>
      </c>
      <c r="C6723" s="2">
        <v>44700</v>
      </c>
      <c r="D6723" s="1" t="s">
        <v>103</v>
      </c>
      <c r="E6723" s="1" t="s">
        <v>117</v>
      </c>
      <c r="F6723" s="1" t="s">
        <v>118</v>
      </c>
      <c r="G6723" s="1" t="s">
        <v>18</v>
      </c>
      <c r="H6723">
        <v>33</v>
      </c>
      <c r="I6723">
        <v>80</v>
      </c>
      <c r="J6723">
        <v>2640</v>
      </c>
      <c r="K6723">
        <v>1082.3999999999999</v>
      </c>
      <c r="L6723">
        <v>0.41</v>
      </c>
      <c r="M6723">
        <v>1557.6000000000001</v>
      </c>
      <c r="N6723" s="1" t="s">
        <v>19</v>
      </c>
    </row>
    <row r="6724" spans="1:14" x14ac:dyDescent="0.3">
      <c r="A6724" s="1" t="s">
        <v>50</v>
      </c>
      <c r="B6724">
        <v>1197831</v>
      </c>
      <c r="C6724" s="2">
        <v>44700</v>
      </c>
      <c r="D6724" s="1" t="s">
        <v>103</v>
      </c>
      <c r="E6724" s="1" t="s">
        <v>117</v>
      </c>
      <c r="F6724" s="1" t="s">
        <v>118</v>
      </c>
      <c r="G6724" s="1" t="s">
        <v>20</v>
      </c>
      <c r="H6724">
        <v>33</v>
      </c>
      <c r="I6724">
        <v>116</v>
      </c>
      <c r="J6724">
        <v>3828</v>
      </c>
      <c r="K6724">
        <v>1722.6000000000001</v>
      </c>
      <c r="L6724">
        <v>0.45</v>
      </c>
      <c r="M6724">
        <v>2105.3999999999996</v>
      </c>
      <c r="N6724" s="1" t="s">
        <v>19</v>
      </c>
    </row>
    <row r="6725" spans="1:14" x14ac:dyDescent="0.3">
      <c r="A6725" s="1" t="s">
        <v>50</v>
      </c>
      <c r="B6725">
        <v>1197831</v>
      </c>
      <c r="C6725" s="2">
        <v>44733</v>
      </c>
      <c r="D6725" s="1" t="s">
        <v>103</v>
      </c>
      <c r="E6725" s="1" t="s">
        <v>117</v>
      </c>
      <c r="F6725" s="1" t="s">
        <v>118</v>
      </c>
      <c r="G6725" s="1" t="s">
        <v>21</v>
      </c>
      <c r="H6725">
        <v>32</v>
      </c>
      <c r="I6725">
        <v>192</v>
      </c>
      <c r="J6725">
        <v>6144</v>
      </c>
      <c r="K6725">
        <v>2826.2400000000002</v>
      </c>
      <c r="L6725">
        <v>0.46</v>
      </c>
      <c r="M6725">
        <v>3317.7599999999998</v>
      </c>
      <c r="N6725" s="1" t="s">
        <v>19</v>
      </c>
    </row>
    <row r="6726" spans="1:14" x14ac:dyDescent="0.3">
      <c r="A6726" s="1" t="s">
        <v>50</v>
      </c>
      <c r="B6726">
        <v>1197831</v>
      </c>
      <c r="C6726" s="2">
        <v>44733</v>
      </c>
      <c r="D6726" s="1" t="s">
        <v>103</v>
      </c>
      <c r="E6726" s="1" t="s">
        <v>117</v>
      </c>
      <c r="F6726" s="1" t="s">
        <v>118</v>
      </c>
      <c r="G6726" s="1" t="s">
        <v>22</v>
      </c>
      <c r="H6726">
        <v>25</v>
      </c>
      <c r="I6726">
        <v>123</v>
      </c>
      <c r="J6726">
        <v>3075</v>
      </c>
      <c r="K6726">
        <v>1199.2499999999998</v>
      </c>
      <c r="L6726">
        <v>0.38999999999999996</v>
      </c>
      <c r="M6726">
        <v>1875.7500000000002</v>
      </c>
      <c r="N6726" s="1" t="s">
        <v>19</v>
      </c>
    </row>
    <row r="6727" spans="1:14" x14ac:dyDescent="0.3">
      <c r="A6727" s="1" t="s">
        <v>50</v>
      </c>
      <c r="B6727">
        <v>1197831</v>
      </c>
      <c r="C6727" s="2">
        <v>44733</v>
      </c>
      <c r="D6727" s="1" t="s">
        <v>103</v>
      </c>
      <c r="E6727" s="1" t="s">
        <v>117</v>
      </c>
      <c r="F6727" s="1" t="s">
        <v>118</v>
      </c>
      <c r="G6727" s="1" t="s">
        <v>23</v>
      </c>
      <c r="H6727">
        <v>27</v>
      </c>
      <c r="I6727">
        <v>107</v>
      </c>
      <c r="J6727">
        <v>2889</v>
      </c>
      <c r="K6727">
        <v>1242.2700000000002</v>
      </c>
      <c r="L6727">
        <v>0.43000000000000005</v>
      </c>
      <c r="M6727">
        <v>1646.7299999999998</v>
      </c>
      <c r="N6727" s="1" t="s">
        <v>19</v>
      </c>
    </row>
    <row r="6728" spans="1:14" x14ac:dyDescent="0.3">
      <c r="A6728" s="1" t="s">
        <v>50</v>
      </c>
      <c r="B6728">
        <v>1197831</v>
      </c>
      <c r="C6728" s="2">
        <v>44733</v>
      </c>
      <c r="D6728" s="1" t="s">
        <v>103</v>
      </c>
      <c r="E6728" s="1" t="s">
        <v>117</v>
      </c>
      <c r="F6728" s="1" t="s">
        <v>118</v>
      </c>
      <c r="G6728" s="1" t="s">
        <v>24</v>
      </c>
      <c r="H6728">
        <v>29</v>
      </c>
      <c r="I6728">
        <v>102</v>
      </c>
      <c r="J6728">
        <v>2958</v>
      </c>
      <c r="K6728">
        <v>1331.1000000000001</v>
      </c>
      <c r="L6728">
        <v>0.45</v>
      </c>
      <c r="M6728">
        <v>1626.8999999999999</v>
      </c>
      <c r="N6728" s="1" t="s">
        <v>19</v>
      </c>
    </row>
    <row r="6729" spans="1:14" x14ac:dyDescent="0.3">
      <c r="A6729" s="1" t="s">
        <v>50</v>
      </c>
      <c r="B6729">
        <v>1197831</v>
      </c>
      <c r="C6729" s="2">
        <v>44733</v>
      </c>
      <c r="D6729" s="1" t="s">
        <v>103</v>
      </c>
      <c r="E6729" s="1" t="s">
        <v>117</v>
      </c>
      <c r="F6729" s="1" t="s">
        <v>118</v>
      </c>
      <c r="G6729" s="1" t="s">
        <v>18</v>
      </c>
      <c r="H6729">
        <v>41</v>
      </c>
      <c r="I6729">
        <v>105</v>
      </c>
      <c r="J6729">
        <v>4305</v>
      </c>
      <c r="K6729">
        <v>1635.9</v>
      </c>
      <c r="L6729">
        <v>0.38</v>
      </c>
      <c r="M6729">
        <v>2669.1</v>
      </c>
      <c r="N6729" s="1" t="s">
        <v>19</v>
      </c>
    </row>
    <row r="6730" spans="1:14" x14ac:dyDescent="0.3">
      <c r="A6730" s="1" t="s">
        <v>50</v>
      </c>
      <c r="B6730">
        <v>1197831</v>
      </c>
      <c r="C6730" s="2">
        <v>44733</v>
      </c>
      <c r="D6730" s="1" t="s">
        <v>103</v>
      </c>
      <c r="E6730" s="1" t="s">
        <v>117</v>
      </c>
      <c r="F6730" s="1" t="s">
        <v>118</v>
      </c>
      <c r="G6730" s="1" t="s">
        <v>20</v>
      </c>
      <c r="H6730">
        <v>40</v>
      </c>
      <c r="I6730">
        <v>143</v>
      </c>
      <c r="J6730">
        <v>5720</v>
      </c>
      <c r="K6730">
        <v>2402.4</v>
      </c>
      <c r="L6730">
        <v>0.42000000000000004</v>
      </c>
      <c r="M6730">
        <v>3317.6</v>
      </c>
      <c r="N6730" s="1" t="s">
        <v>19</v>
      </c>
    </row>
    <row r="6731" spans="1:14" x14ac:dyDescent="0.3">
      <c r="A6731" s="1" t="s">
        <v>50</v>
      </c>
      <c r="B6731">
        <v>1197831</v>
      </c>
      <c r="C6731" s="2">
        <v>44761</v>
      </c>
      <c r="D6731" s="1" t="s">
        <v>103</v>
      </c>
      <c r="E6731" s="1" t="s">
        <v>117</v>
      </c>
      <c r="F6731" s="1" t="s">
        <v>118</v>
      </c>
      <c r="G6731" s="1" t="s">
        <v>21</v>
      </c>
      <c r="H6731">
        <v>43</v>
      </c>
      <c r="I6731">
        <v>238</v>
      </c>
      <c r="J6731">
        <v>10234</v>
      </c>
      <c r="K6731">
        <v>4298.2800000000007</v>
      </c>
      <c r="L6731">
        <v>0.42000000000000004</v>
      </c>
      <c r="M6731">
        <v>5935.7199999999993</v>
      </c>
      <c r="N6731" s="1" t="s">
        <v>19</v>
      </c>
    </row>
    <row r="6732" spans="1:14" x14ac:dyDescent="0.3">
      <c r="A6732" s="1" t="s">
        <v>50</v>
      </c>
      <c r="B6732">
        <v>1197831</v>
      </c>
      <c r="C6732" s="2">
        <v>44761</v>
      </c>
      <c r="D6732" s="1" t="s">
        <v>103</v>
      </c>
      <c r="E6732" s="1" t="s">
        <v>117</v>
      </c>
      <c r="F6732" s="1" t="s">
        <v>118</v>
      </c>
      <c r="G6732" s="1" t="s">
        <v>22</v>
      </c>
      <c r="H6732">
        <v>35</v>
      </c>
      <c r="I6732">
        <v>135</v>
      </c>
      <c r="J6732">
        <v>4725</v>
      </c>
      <c r="K6732">
        <v>1795.5</v>
      </c>
      <c r="L6732">
        <v>0.38</v>
      </c>
      <c r="M6732">
        <v>2929.5</v>
      </c>
      <c r="N6732" s="1" t="s">
        <v>19</v>
      </c>
    </row>
    <row r="6733" spans="1:14" x14ac:dyDescent="0.3">
      <c r="A6733" s="1" t="s">
        <v>50</v>
      </c>
      <c r="B6733">
        <v>1197831</v>
      </c>
      <c r="C6733" s="2">
        <v>44761</v>
      </c>
      <c r="D6733" s="1" t="s">
        <v>103</v>
      </c>
      <c r="E6733" s="1" t="s">
        <v>117</v>
      </c>
      <c r="F6733" s="1" t="s">
        <v>118</v>
      </c>
      <c r="G6733" s="1" t="s">
        <v>23</v>
      </c>
      <c r="H6733">
        <v>33</v>
      </c>
      <c r="I6733">
        <v>131</v>
      </c>
      <c r="J6733">
        <v>4323</v>
      </c>
      <c r="K6733">
        <v>1858.89</v>
      </c>
      <c r="L6733">
        <v>0.43000000000000005</v>
      </c>
      <c r="M6733">
        <v>2464.1099999999997</v>
      </c>
      <c r="N6733" s="1" t="s">
        <v>19</v>
      </c>
    </row>
    <row r="6734" spans="1:14" x14ac:dyDescent="0.3">
      <c r="A6734" s="1" t="s">
        <v>50</v>
      </c>
      <c r="B6734">
        <v>1197831</v>
      </c>
      <c r="C6734" s="2">
        <v>44761</v>
      </c>
      <c r="D6734" s="1" t="s">
        <v>103</v>
      </c>
      <c r="E6734" s="1" t="s">
        <v>117</v>
      </c>
      <c r="F6734" s="1" t="s">
        <v>118</v>
      </c>
      <c r="G6734" s="1" t="s">
        <v>24</v>
      </c>
      <c r="H6734">
        <v>36</v>
      </c>
      <c r="I6734">
        <v>107</v>
      </c>
      <c r="J6734">
        <v>3852</v>
      </c>
      <c r="K6734">
        <v>1771.92</v>
      </c>
      <c r="L6734">
        <v>0.46</v>
      </c>
      <c r="M6734">
        <v>2080.08</v>
      </c>
      <c r="N6734" s="1" t="s">
        <v>19</v>
      </c>
    </row>
    <row r="6735" spans="1:14" x14ac:dyDescent="0.3">
      <c r="A6735" s="1" t="s">
        <v>50</v>
      </c>
      <c r="B6735">
        <v>1197831</v>
      </c>
      <c r="C6735" s="2">
        <v>44761</v>
      </c>
      <c r="D6735" s="1" t="s">
        <v>103</v>
      </c>
      <c r="E6735" s="1" t="s">
        <v>117</v>
      </c>
      <c r="F6735" s="1" t="s">
        <v>118</v>
      </c>
      <c r="G6735" s="1" t="s">
        <v>18</v>
      </c>
      <c r="H6735">
        <v>43</v>
      </c>
      <c r="I6735">
        <v>116</v>
      </c>
      <c r="J6735">
        <v>4988</v>
      </c>
      <c r="K6735">
        <v>2045.08</v>
      </c>
      <c r="L6735">
        <v>0.41</v>
      </c>
      <c r="M6735">
        <v>2942.92</v>
      </c>
      <c r="N6735" s="1" t="s">
        <v>19</v>
      </c>
    </row>
    <row r="6736" spans="1:14" x14ac:dyDescent="0.3">
      <c r="A6736" s="1" t="s">
        <v>50</v>
      </c>
      <c r="B6736">
        <v>1197831</v>
      </c>
      <c r="C6736" s="2">
        <v>44761</v>
      </c>
      <c r="D6736" s="1" t="s">
        <v>103</v>
      </c>
      <c r="E6736" s="1" t="s">
        <v>117</v>
      </c>
      <c r="F6736" s="1" t="s">
        <v>118</v>
      </c>
      <c r="G6736" s="1" t="s">
        <v>20</v>
      </c>
      <c r="H6736">
        <v>45</v>
      </c>
      <c r="I6736">
        <v>163</v>
      </c>
      <c r="J6736">
        <v>7335</v>
      </c>
      <c r="K6736">
        <v>3447.4500000000003</v>
      </c>
      <c r="L6736">
        <v>0.47000000000000003</v>
      </c>
      <c r="M6736">
        <v>3887.5499999999997</v>
      </c>
      <c r="N6736" s="1" t="s">
        <v>19</v>
      </c>
    </row>
    <row r="6737" spans="1:14" x14ac:dyDescent="0.3">
      <c r="A6737" s="1" t="s">
        <v>50</v>
      </c>
      <c r="B6737">
        <v>1197831</v>
      </c>
      <c r="C6737" s="2">
        <v>44793</v>
      </c>
      <c r="D6737" s="1" t="s">
        <v>103</v>
      </c>
      <c r="E6737" s="1" t="s">
        <v>117</v>
      </c>
      <c r="F6737" s="1" t="s">
        <v>118</v>
      </c>
      <c r="G6737" s="1" t="s">
        <v>21</v>
      </c>
      <c r="H6737">
        <v>41</v>
      </c>
      <c r="I6737">
        <v>230</v>
      </c>
      <c r="J6737">
        <v>9430</v>
      </c>
      <c r="K6737">
        <v>3960.6000000000004</v>
      </c>
      <c r="L6737">
        <v>0.42000000000000004</v>
      </c>
      <c r="M6737">
        <v>5469.4</v>
      </c>
      <c r="N6737" s="1" t="s">
        <v>19</v>
      </c>
    </row>
    <row r="6738" spans="1:14" x14ac:dyDescent="0.3">
      <c r="A6738" s="1" t="s">
        <v>50</v>
      </c>
      <c r="B6738">
        <v>1197831</v>
      </c>
      <c r="C6738" s="2">
        <v>44793</v>
      </c>
      <c r="D6738" s="1" t="s">
        <v>103</v>
      </c>
      <c r="E6738" s="1" t="s">
        <v>117</v>
      </c>
      <c r="F6738" s="1" t="s">
        <v>118</v>
      </c>
      <c r="G6738" s="1" t="s">
        <v>22</v>
      </c>
      <c r="H6738">
        <v>37</v>
      </c>
      <c r="I6738">
        <v>140</v>
      </c>
      <c r="J6738">
        <v>5180</v>
      </c>
      <c r="K6738">
        <v>2175.6</v>
      </c>
      <c r="L6738">
        <v>0.42</v>
      </c>
      <c r="M6738">
        <v>3004.4</v>
      </c>
      <c r="N6738" s="1" t="s">
        <v>19</v>
      </c>
    </row>
    <row r="6739" spans="1:14" x14ac:dyDescent="0.3">
      <c r="A6739" s="1" t="s">
        <v>50</v>
      </c>
      <c r="B6739">
        <v>1197831</v>
      </c>
      <c r="C6739" s="2">
        <v>44793</v>
      </c>
      <c r="D6739" s="1" t="s">
        <v>103</v>
      </c>
      <c r="E6739" s="1" t="s">
        <v>117</v>
      </c>
      <c r="F6739" s="1" t="s">
        <v>118</v>
      </c>
      <c r="G6739" s="1" t="s">
        <v>23</v>
      </c>
      <c r="H6739">
        <v>38</v>
      </c>
      <c r="I6739">
        <v>113</v>
      </c>
      <c r="J6739">
        <v>4294</v>
      </c>
      <c r="K6739">
        <v>2018.18</v>
      </c>
      <c r="L6739">
        <v>0.47000000000000003</v>
      </c>
      <c r="M6739">
        <v>2275.8199999999997</v>
      </c>
      <c r="N6739" s="1" t="s">
        <v>19</v>
      </c>
    </row>
    <row r="6740" spans="1:14" x14ac:dyDescent="0.3">
      <c r="A6740" s="1" t="s">
        <v>50</v>
      </c>
      <c r="B6740">
        <v>1197831</v>
      </c>
      <c r="C6740" s="2">
        <v>44793</v>
      </c>
      <c r="D6740" s="1" t="s">
        <v>103</v>
      </c>
      <c r="E6740" s="1" t="s">
        <v>117</v>
      </c>
      <c r="F6740" s="1" t="s">
        <v>118</v>
      </c>
      <c r="G6740" s="1" t="s">
        <v>24</v>
      </c>
      <c r="H6740">
        <v>32</v>
      </c>
      <c r="I6740">
        <v>111</v>
      </c>
      <c r="J6740">
        <v>3552</v>
      </c>
      <c r="K6740">
        <v>1491.8400000000001</v>
      </c>
      <c r="L6740">
        <v>0.42000000000000004</v>
      </c>
      <c r="M6740">
        <v>2060.16</v>
      </c>
      <c r="N6740" s="1" t="s">
        <v>19</v>
      </c>
    </row>
    <row r="6741" spans="1:14" x14ac:dyDescent="0.3">
      <c r="A6741" s="1" t="s">
        <v>50</v>
      </c>
      <c r="B6741">
        <v>1197831</v>
      </c>
      <c r="C6741" s="2">
        <v>44793</v>
      </c>
      <c r="D6741" s="1" t="s">
        <v>103</v>
      </c>
      <c r="E6741" s="1" t="s">
        <v>117</v>
      </c>
      <c r="F6741" s="1" t="s">
        <v>118</v>
      </c>
      <c r="G6741" s="1" t="s">
        <v>18</v>
      </c>
      <c r="H6741">
        <v>40</v>
      </c>
      <c r="I6741">
        <v>105</v>
      </c>
      <c r="J6741">
        <v>4200</v>
      </c>
      <c r="K6741">
        <v>1554</v>
      </c>
      <c r="L6741">
        <v>0.37</v>
      </c>
      <c r="M6741">
        <v>2646</v>
      </c>
      <c r="N6741" s="1" t="s">
        <v>19</v>
      </c>
    </row>
    <row r="6742" spans="1:14" x14ac:dyDescent="0.3">
      <c r="A6742" s="1" t="s">
        <v>50</v>
      </c>
      <c r="B6742">
        <v>1197831</v>
      </c>
      <c r="C6742" s="2">
        <v>44793</v>
      </c>
      <c r="D6742" s="1" t="s">
        <v>103</v>
      </c>
      <c r="E6742" s="1" t="s">
        <v>117</v>
      </c>
      <c r="F6742" s="1" t="s">
        <v>118</v>
      </c>
      <c r="G6742" s="1" t="s">
        <v>20</v>
      </c>
      <c r="H6742">
        <v>40</v>
      </c>
      <c r="I6742">
        <v>166</v>
      </c>
      <c r="J6742">
        <v>6640</v>
      </c>
      <c r="K6742">
        <v>3120.8</v>
      </c>
      <c r="L6742">
        <v>0.47000000000000003</v>
      </c>
      <c r="M6742">
        <v>3519.2</v>
      </c>
      <c r="N6742" s="1" t="s">
        <v>19</v>
      </c>
    </row>
    <row r="6743" spans="1:14" x14ac:dyDescent="0.3">
      <c r="A6743" s="1" t="s">
        <v>50</v>
      </c>
      <c r="B6743">
        <v>1197831</v>
      </c>
      <c r="C6743" s="2">
        <v>44823</v>
      </c>
      <c r="D6743" s="1" t="s">
        <v>103</v>
      </c>
      <c r="E6743" s="1" t="s">
        <v>117</v>
      </c>
      <c r="F6743" s="1" t="s">
        <v>118</v>
      </c>
      <c r="G6743" s="1" t="s">
        <v>21</v>
      </c>
      <c r="H6743">
        <v>35</v>
      </c>
      <c r="I6743">
        <v>196</v>
      </c>
      <c r="J6743">
        <v>6860</v>
      </c>
      <c r="K6743">
        <v>3155.6000000000004</v>
      </c>
      <c r="L6743">
        <v>0.46</v>
      </c>
      <c r="M6743">
        <v>3704.3999999999996</v>
      </c>
      <c r="N6743" s="1" t="s">
        <v>19</v>
      </c>
    </row>
    <row r="6744" spans="1:14" x14ac:dyDescent="0.3">
      <c r="A6744" s="1" t="s">
        <v>50</v>
      </c>
      <c r="B6744">
        <v>1197831</v>
      </c>
      <c r="C6744" s="2">
        <v>44823</v>
      </c>
      <c r="D6744" s="1" t="s">
        <v>103</v>
      </c>
      <c r="E6744" s="1" t="s">
        <v>117</v>
      </c>
      <c r="F6744" s="1" t="s">
        <v>118</v>
      </c>
      <c r="G6744" s="1" t="s">
        <v>22</v>
      </c>
      <c r="H6744">
        <v>28</v>
      </c>
      <c r="I6744">
        <v>128</v>
      </c>
      <c r="J6744">
        <v>3584</v>
      </c>
      <c r="K6744">
        <v>1469.4399999999998</v>
      </c>
      <c r="L6744">
        <v>0.41</v>
      </c>
      <c r="M6744">
        <v>2114.5600000000004</v>
      </c>
      <c r="N6744" s="1" t="s">
        <v>19</v>
      </c>
    </row>
    <row r="6745" spans="1:14" x14ac:dyDescent="0.3">
      <c r="A6745" s="1" t="s">
        <v>50</v>
      </c>
      <c r="B6745">
        <v>1197831</v>
      </c>
      <c r="C6745" s="2">
        <v>44823</v>
      </c>
      <c r="D6745" s="1" t="s">
        <v>103</v>
      </c>
      <c r="E6745" s="1" t="s">
        <v>117</v>
      </c>
      <c r="F6745" s="1" t="s">
        <v>118</v>
      </c>
      <c r="G6745" s="1" t="s">
        <v>23</v>
      </c>
      <c r="H6745">
        <v>12</v>
      </c>
      <c r="I6745">
        <v>91</v>
      </c>
      <c r="J6745">
        <v>1092</v>
      </c>
      <c r="K6745">
        <v>458.64000000000004</v>
      </c>
      <c r="L6745">
        <v>0.42000000000000004</v>
      </c>
      <c r="M6745">
        <v>633.3599999999999</v>
      </c>
      <c r="N6745" s="1" t="s">
        <v>19</v>
      </c>
    </row>
    <row r="6746" spans="1:14" x14ac:dyDescent="0.3">
      <c r="A6746" s="1" t="s">
        <v>50</v>
      </c>
      <c r="B6746">
        <v>1197831</v>
      </c>
      <c r="C6746" s="2">
        <v>44823</v>
      </c>
      <c r="D6746" s="1" t="s">
        <v>103</v>
      </c>
      <c r="E6746" s="1" t="s">
        <v>117</v>
      </c>
      <c r="F6746" s="1" t="s">
        <v>118</v>
      </c>
      <c r="G6746" s="1" t="s">
        <v>24</v>
      </c>
      <c r="H6746">
        <v>12</v>
      </c>
      <c r="I6746">
        <v>83</v>
      </c>
      <c r="J6746">
        <v>996</v>
      </c>
      <c r="K6746">
        <v>418.32000000000005</v>
      </c>
      <c r="L6746">
        <v>0.42000000000000004</v>
      </c>
      <c r="M6746">
        <v>577.67999999999995</v>
      </c>
      <c r="N6746" s="1" t="s">
        <v>19</v>
      </c>
    </row>
    <row r="6747" spans="1:14" x14ac:dyDescent="0.3">
      <c r="A6747" s="1" t="s">
        <v>50</v>
      </c>
      <c r="B6747">
        <v>1197831</v>
      </c>
      <c r="C6747" s="2">
        <v>44823</v>
      </c>
      <c r="D6747" s="1" t="s">
        <v>103</v>
      </c>
      <c r="E6747" s="1" t="s">
        <v>117</v>
      </c>
      <c r="F6747" s="1" t="s">
        <v>118</v>
      </c>
      <c r="G6747" s="1" t="s">
        <v>18</v>
      </c>
      <c r="H6747">
        <v>20</v>
      </c>
      <c r="I6747">
        <v>78</v>
      </c>
      <c r="J6747">
        <v>1560</v>
      </c>
      <c r="K6747">
        <v>592.79999999999995</v>
      </c>
      <c r="L6747">
        <v>0.38</v>
      </c>
      <c r="M6747">
        <v>967.2</v>
      </c>
      <c r="N6747" s="1" t="s">
        <v>19</v>
      </c>
    </row>
    <row r="6748" spans="1:14" x14ac:dyDescent="0.3">
      <c r="A6748" s="1" t="s">
        <v>50</v>
      </c>
      <c r="B6748">
        <v>1197831</v>
      </c>
      <c r="C6748" s="2">
        <v>44823</v>
      </c>
      <c r="D6748" s="1" t="s">
        <v>103</v>
      </c>
      <c r="E6748" s="1" t="s">
        <v>117</v>
      </c>
      <c r="F6748" s="1" t="s">
        <v>118</v>
      </c>
      <c r="G6748" s="1" t="s">
        <v>20</v>
      </c>
      <c r="H6748">
        <v>23</v>
      </c>
      <c r="I6748">
        <v>119</v>
      </c>
      <c r="J6748">
        <v>2737</v>
      </c>
      <c r="K6748">
        <v>1286.3900000000001</v>
      </c>
      <c r="L6748">
        <v>0.47000000000000003</v>
      </c>
      <c r="M6748">
        <v>1450.61</v>
      </c>
      <c r="N6748" s="1" t="s">
        <v>19</v>
      </c>
    </row>
    <row r="6749" spans="1:14" x14ac:dyDescent="0.3">
      <c r="A6749" s="1" t="s">
        <v>50</v>
      </c>
      <c r="B6749">
        <v>1197831</v>
      </c>
      <c r="C6749" s="2">
        <v>44855</v>
      </c>
      <c r="D6749" s="1" t="s">
        <v>103</v>
      </c>
      <c r="E6749" s="1" t="s">
        <v>117</v>
      </c>
      <c r="F6749" s="1" t="s">
        <v>118</v>
      </c>
      <c r="G6749" s="1" t="s">
        <v>21</v>
      </c>
      <c r="H6749">
        <v>20</v>
      </c>
      <c r="I6749">
        <v>173</v>
      </c>
      <c r="J6749">
        <v>3460</v>
      </c>
      <c r="K6749">
        <v>1626.2</v>
      </c>
      <c r="L6749">
        <v>0.47000000000000003</v>
      </c>
      <c r="M6749">
        <v>1833.8</v>
      </c>
      <c r="N6749" s="1" t="s">
        <v>19</v>
      </c>
    </row>
    <row r="6750" spans="1:14" x14ac:dyDescent="0.3">
      <c r="A6750" s="1" t="s">
        <v>50</v>
      </c>
      <c r="B6750">
        <v>1197831</v>
      </c>
      <c r="C6750" s="2">
        <v>44855</v>
      </c>
      <c r="D6750" s="1" t="s">
        <v>103</v>
      </c>
      <c r="E6750" s="1" t="s">
        <v>117</v>
      </c>
      <c r="F6750" s="1" t="s">
        <v>118</v>
      </c>
      <c r="G6750" s="1" t="s">
        <v>22</v>
      </c>
      <c r="H6750">
        <v>14</v>
      </c>
      <c r="I6750">
        <v>112</v>
      </c>
      <c r="J6750">
        <v>1568</v>
      </c>
      <c r="K6750">
        <v>658.56</v>
      </c>
      <c r="L6750">
        <v>0.42</v>
      </c>
      <c r="M6750">
        <v>909.44</v>
      </c>
      <c r="N6750" s="1" t="s">
        <v>19</v>
      </c>
    </row>
    <row r="6751" spans="1:14" x14ac:dyDescent="0.3">
      <c r="A6751" s="1" t="s">
        <v>50</v>
      </c>
      <c r="B6751">
        <v>1197831</v>
      </c>
      <c r="C6751" s="2">
        <v>44855</v>
      </c>
      <c r="D6751" s="1" t="s">
        <v>103</v>
      </c>
      <c r="E6751" s="1" t="s">
        <v>117</v>
      </c>
      <c r="F6751" s="1" t="s">
        <v>118</v>
      </c>
      <c r="G6751" s="1" t="s">
        <v>23</v>
      </c>
      <c r="H6751">
        <v>14</v>
      </c>
      <c r="I6751">
        <v>74</v>
      </c>
      <c r="J6751">
        <v>1036</v>
      </c>
      <c r="K6751">
        <v>435.12000000000006</v>
      </c>
      <c r="L6751">
        <v>0.42000000000000004</v>
      </c>
      <c r="M6751">
        <v>600.87999999999988</v>
      </c>
      <c r="N6751" s="1" t="s">
        <v>19</v>
      </c>
    </row>
    <row r="6752" spans="1:14" x14ac:dyDescent="0.3">
      <c r="A6752" s="1" t="s">
        <v>50</v>
      </c>
      <c r="B6752">
        <v>1197831</v>
      </c>
      <c r="C6752" s="2">
        <v>44855</v>
      </c>
      <c r="D6752" s="1" t="s">
        <v>103</v>
      </c>
      <c r="E6752" s="1" t="s">
        <v>117</v>
      </c>
      <c r="F6752" s="1" t="s">
        <v>118</v>
      </c>
      <c r="G6752" s="1" t="s">
        <v>24</v>
      </c>
      <c r="H6752">
        <v>15</v>
      </c>
      <c r="I6752">
        <v>62</v>
      </c>
      <c r="J6752">
        <v>930</v>
      </c>
      <c r="K6752">
        <v>390.6</v>
      </c>
      <c r="L6752">
        <v>0.42000000000000004</v>
      </c>
      <c r="M6752">
        <v>539.4</v>
      </c>
      <c r="N6752" s="1" t="s">
        <v>19</v>
      </c>
    </row>
    <row r="6753" spans="1:14" x14ac:dyDescent="0.3">
      <c r="A6753" s="1" t="s">
        <v>50</v>
      </c>
      <c r="B6753">
        <v>1197831</v>
      </c>
      <c r="C6753" s="2">
        <v>44855</v>
      </c>
      <c r="D6753" s="1" t="s">
        <v>103</v>
      </c>
      <c r="E6753" s="1" t="s">
        <v>117</v>
      </c>
      <c r="F6753" s="1" t="s">
        <v>118</v>
      </c>
      <c r="G6753" s="1" t="s">
        <v>18</v>
      </c>
      <c r="H6753">
        <v>22</v>
      </c>
      <c r="I6753">
        <v>68</v>
      </c>
      <c r="J6753">
        <v>1496</v>
      </c>
      <c r="K6753">
        <v>568.48</v>
      </c>
      <c r="L6753">
        <v>0.38</v>
      </c>
      <c r="M6753">
        <v>927.52</v>
      </c>
      <c r="N6753" s="1" t="s">
        <v>19</v>
      </c>
    </row>
    <row r="6754" spans="1:14" x14ac:dyDescent="0.3">
      <c r="A6754" s="1" t="s">
        <v>51</v>
      </c>
      <c r="B6754">
        <v>1197831</v>
      </c>
      <c r="C6754" s="2">
        <v>44855</v>
      </c>
      <c r="D6754" s="1" t="s">
        <v>103</v>
      </c>
      <c r="E6754" s="1" t="s">
        <v>117</v>
      </c>
      <c r="F6754" s="1" t="s">
        <v>118</v>
      </c>
      <c r="G6754" s="1" t="s">
        <v>20</v>
      </c>
      <c r="H6754">
        <v>30.000000000000004</v>
      </c>
      <c r="I6754">
        <v>325</v>
      </c>
      <c r="J6754">
        <v>97500.000000000015</v>
      </c>
      <c r="K6754">
        <v>39000.000000000007</v>
      </c>
      <c r="L6754">
        <v>0.4</v>
      </c>
      <c r="M6754">
        <v>58500.000000000007</v>
      </c>
      <c r="N6754" s="1" t="s">
        <v>25</v>
      </c>
    </row>
    <row r="6755" spans="1:14" x14ac:dyDescent="0.3">
      <c r="A6755" s="1" t="s">
        <v>51</v>
      </c>
      <c r="B6755">
        <v>1197831</v>
      </c>
      <c r="C6755" s="2">
        <v>44885</v>
      </c>
      <c r="D6755" s="1" t="s">
        <v>103</v>
      </c>
      <c r="E6755" s="1" t="s">
        <v>117</v>
      </c>
      <c r="F6755" s="1" t="s">
        <v>118</v>
      </c>
      <c r="G6755" s="1" t="s">
        <v>21</v>
      </c>
      <c r="H6755">
        <v>25.000000000000011</v>
      </c>
      <c r="I6755">
        <v>475</v>
      </c>
      <c r="J6755">
        <v>118750.00000000004</v>
      </c>
      <c r="K6755">
        <v>47500.000000000022</v>
      </c>
      <c r="L6755">
        <v>0.4</v>
      </c>
      <c r="M6755">
        <v>71250.000000000029</v>
      </c>
      <c r="N6755" s="1" t="s">
        <v>25</v>
      </c>
    </row>
    <row r="6756" spans="1:14" x14ac:dyDescent="0.3">
      <c r="A6756" s="1" t="s">
        <v>51</v>
      </c>
      <c r="B6756">
        <v>1197831</v>
      </c>
      <c r="C6756" s="2">
        <v>44885</v>
      </c>
      <c r="D6756" s="1" t="s">
        <v>103</v>
      </c>
      <c r="E6756" s="1" t="s">
        <v>117</v>
      </c>
      <c r="F6756" s="1" t="s">
        <v>118</v>
      </c>
      <c r="G6756" s="1" t="s">
        <v>22</v>
      </c>
      <c r="H6756">
        <v>15.000000000000014</v>
      </c>
      <c r="I6756">
        <v>300</v>
      </c>
      <c r="J6756">
        <v>45000.000000000044</v>
      </c>
      <c r="K6756">
        <v>15750.000000000015</v>
      </c>
      <c r="L6756">
        <v>0.35</v>
      </c>
      <c r="M6756">
        <v>29250.000000000029</v>
      </c>
      <c r="N6756" s="1" t="s">
        <v>25</v>
      </c>
    </row>
    <row r="6757" spans="1:14" x14ac:dyDescent="0.3">
      <c r="A6757" s="1" t="s">
        <v>51</v>
      </c>
      <c r="B6757">
        <v>1197831</v>
      </c>
      <c r="C6757" s="2">
        <v>44885</v>
      </c>
      <c r="D6757" s="1" t="s">
        <v>103</v>
      </c>
      <c r="E6757" s="1" t="s">
        <v>117</v>
      </c>
      <c r="F6757" s="1" t="s">
        <v>118</v>
      </c>
      <c r="G6757" s="1" t="s">
        <v>23</v>
      </c>
      <c r="H6757">
        <v>25.000000000000018</v>
      </c>
      <c r="I6757">
        <v>245</v>
      </c>
      <c r="J6757">
        <v>61250.000000000044</v>
      </c>
      <c r="K6757">
        <v>24500.000000000018</v>
      </c>
      <c r="L6757">
        <v>0.4</v>
      </c>
      <c r="M6757">
        <v>36750.000000000029</v>
      </c>
      <c r="N6757" s="1" t="s">
        <v>25</v>
      </c>
    </row>
    <row r="6758" spans="1:14" x14ac:dyDescent="0.3">
      <c r="A6758" s="1" t="s">
        <v>51</v>
      </c>
      <c r="B6758">
        <v>1197831</v>
      </c>
      <c r="C6758" s="2">
        <v>44885</v>
      </c>
      <c r="D6758" s="1" t="s">
        <v>103</v>
      </c>
      <c r="E6758" s="1" t="s">
        <v>117</v>
      </c>
      <c r="F6758" s="1" t="s">
        <v>118</v>
      </c>
      <c r="G6758" s="1" t="s">
        <v>24</v>
      </c>
      <c r="H6758">
        <v>55.000000000000014</v>
      </c>
      <c r="I6758">
        <v>300</v>
      </c>
      <c r="J6758">
        <v>165000.00000000003</v>
      </c>
      <c r="K6758">
        <v>66000.000000000015</v>
      </c>
      <c r="L6758">
        <v>0.4</v>
      </c>
      <c r="M6758">
        <v>99000.000000000015</v>
      </c>
      <c r="N6758" s="1" t="s">
        <v>25</v>
      </c>
    </row>
    <row r="6759" spans="1:14" x14ac:dyDescent="0.3">
      <c r="A6759" s="1" t="s">
        <v>51</v>
      </c>
      <c r="B6759">
        <v>1197831</v>
      </c>
      <c r="C6759" s="2">
        <v>44885</v>
      </c>
      <c r="D6759" s="1" t="s">
        <v>103</v>
      </c>
      <c r="E6759" s="1" t="s">
        <v>117</v>
      </c>
      <c r="F6759" s="1" t="s">
        <v>118</v>
      </c>
      <c r="G6759" s="1" t="s">
        <v>18</v>
      </c>
      <c r="H6759">
        <v>75.000000000000014</v>
      </c>
      <c r="I6759">
        <v>275</v>
      </c>
      <c r="J6759">
        <v>206250.00000000003</v>
      </c>
      <c r="K6759">
        <v>72187.5</v>
      </c>
      <c r="L6759">
        <v>0.35</v>
      </c>
      <c r="M6759">
        <v>134062.50000000003</v>
      </c>
      <c r="N6759" s="1" t="s">
        <v>25</v>
      </c>
    </row>
    <row r="6760" spans="1:14" x14ac:dyDescent="0.3">
      <c r="A6760" s="1" t="s">
        <v>51</v>
      </c>
      <c r="B6760">
        <v>1197831</v>
      </c>
      <c r="C6760" s="2">
        <v>44885</v>
      </c>
      <c r="D6760" s="1" t="s">
        <v>103</v>
      </c>
      <c r="E6760" s="1" t="s">
        <v>117</v>
      </c>
      <c r="F6760" s="1" t="s">
        <v>118</v>
      </c>
      <c r="G6760" s="1" t="s">
        <v>20</v>
      </c>
      <c r="H6760">
        <v>75</v>
      </c>
      <c r="I6760">
        <v>375</v>
      </c>
      <c r="J6760">
        <v>281250</v>
      </c>
      <c r="K6760">
        <v>112500</v>
      </c>
      <c r="L6760">
        <v>0.4</v>
      </c>
      <c r="M6760">
        <v>168750</v>
      </c>
      <c r="N6760" s="1" t="s">
        <v>25</v>
      </c>
    </row>
    <row r="6761" spans="1:14" x14ac:dyDescent="0.3">
      <c r="A6761" s="1" t="s">
        <v>51</v>
      </c>
      <c r="B6761">
        <v>1197831</v>
      </c>
      <c r="C6761" s="2">
        <v>44914</v>
      </c>
      <c r="D6761" s="1" t="s">
        <v>103</v>
      </c>
      <c r="E6761" s="1" t="s">
        <v>117</v>
      </c>
      <c r="F6761" s="1" t="s">
        <v>118</v>
      </c>
      <c r="G6761" s="1" t="s">
        <v>21</v>
      </c>
      <c r="H6761">
        <v>70</v>
      </c>
      <c r="I6761">
        <v>625</v>
      </c>
      <c r="J6761">
        <v>437500</v>
      </c>
      <c r="K6761">
        <v>175000</v>
      </c>
      <c r="L6761">
        <v>0.4</v>
      </c>
      <c r="M6761">
        <v>262500</v>
      </c>
      <c r="N6761" s="1" t="s">
        <v>25</v>
      </c>
    </row>
    <row r="6762" spans="1:14" x14ac:dyDescent="0.3">
      <c r="A6762" s="1" t="s">
        <v>51</v>
      </c>
      <c r="B6762">
        <v>1197831</v>
      </c>
      <c r="C6762" s="2">
        <v>44914</v>
      </c>
      <c r="D6762" s="1" t="s">
        <v>103</v>
      </c>
      <c r="E6762" s="1" t="s">
        <v>117</v>
      </c>
      <c r="F6762" s="1" t="s">
        <v>118</v>
      </c>
      <c r="G6762" s="1" t="s">
        <v>22</v>
      </c>
      <c r="H6762">
        <v>60.000000000000007</v>
      </c>
      <c r="I6762">
        <v>425</v>
      </c>
      <c r="J6762">
        <v>255000.00000000003</v>
      </c>
      <c r="K6762">
        <v>89250</v>
      </c>
      <c r="L6762">
        <v>0.35</v>
      </c>
      <c r="M6762">
        <v>165750.00000000003</v>
      </c>
      <c r="N6762" s="1" t="s">
        <v>25</v>
      </c>
    </row>
    <row r="6763" spans="1:14" x14ac:dyDescent="0.3">
      <c r="A6763" s="1" t="s">
        <v>51</v>
      </c>
      <c r="B6763">
        <v>1197831</v>
      </c>
      <c r="C6763" s="2">
        <v>44914</v>
      </c>
      <c r="D6763" s="1" t="s">
        <v>103</v>
      </c>
      <c r="E6763" s="1" t="s">
        <v>117</v>
      </c>
      <c r="F6763" s="1" t="s">
        <v>118</v>
      </c>
      <c r="G6763" s="1" t="s">
        <v>23</v>
      </c>
      <c r="H6763">
        <v>60.000000000000007</v>
      </c>
      <c r="I6763">
        <v>375</v>
      </c>
      <c r="J6763">
        <v>225000.00000000003</v>
      </c>
      <c r="K6763">
        <v>90000.000000000015</v>
      </c>
      <c r="L6763">
        <v>0.4</v>
      </c>
      <c r="M6763">
        <v>135000</v>
      </c>
      <c r="N6763" s="1" t="s">
        <v>25</v>
      </c>
    </row>
    <row r="6764" spans="1:14" x14ac:dyDescent="0.3">
      <c r="A6764" s="1" t="s">
        <v>51</v>
      </c>
      <c r="B6764">
        <v>1197831</v>
      </c>
      <c r="C6764" s="2">
        <v>44914</v>
      </c>
      <c r="D6764" s="1" t="s">
        <v>103</v>
      </c>
      <c r="E6764" s="1" t="s">
        <v>117</v>
      </c>
      <c r="F6764" s="1" t="s">
        <v>118</v>
      </c>
      <c r="G6764" s="1" t="s">
        <v>24</v>
      </c>
      <c r="H6764">
        <v>60.000000000000007</v>
      </c>
      <c r="I6764">
        <v>325</v>
      </c>
      <c r="J6764">
        <v>195000.00000000003</v>
      </c>
      <c r="K6764">
        <v>78000.000000000015</v>
      </c>
      <c r="L6764">
        <v>0.4</v>
      </c>
      <c r="M6764">
        <v>117000.00000000001</v>
      </c>
      <c r="N6764" s="1" t="s">
        <v>25</v>
      </c>
    </row>
    <row r="6765" spans="1:14" x14ac:dyDescent="0.3">
      <c r="A6765" s="1" t="s">
        <v>51</v>
      </c>
      <c r="B6765">
        <v>1197831</v>
      </c>
      <c r="C6765" s="2">
        <v>44914</v>
      </c>
      <c r="D6765" s="1" t="s">
        <v>103</v>
      </c>
      <c r="E6765" s="1" t="s">
        <v>117</v>
      </c>
      <c r="F6765" s="1" t="s">
        <v>118</v>
      </c>
      <c r="G6765" s="1" t="s">
        <v>18</v>
      </c>
      <c r="H6765">
        <v>70</v>
      </c>
      <c r="I6765">
        <v>325</v>
      </c>
      <c r="J6765">
        <v>227500</v>
      </c>
      <c r="K6765">
        <v>79625</v>
      </c>
      <c r="L6765">
        <v>0.35</v>
      </c>
      <c r="M6765">
        <v>147875</v>
      </c>
      <c r="N6765" s="1" t="s">
        <v>25</v>
      </c>
    </row>
    <row r="6766" spans="1:14" x14ac:dyDescent="0.3">
      <c r="A6766" s="1" t="s">
        <v>51</v>
      </c>
      <c r="B6766">
        <v>1197831</v>
      </c>
      <c r="C6766" s="2">
        <v>44914</v>
      </c>
      <c r="D6766" s="1" t="s">
        <v>103</v>
      </c>
      <c r="E6766" s="1" t="s">
        <v>117</v>
      </c>
      <c r="F6766" s="1" t="s">
        <v>118</v>
      </c>
      <c r="G6766" s="1" t="s">
        <v>20</v>
      </c>
      <c r="H6766">
        <v>75</v>
      </c>
      <c r="I6766">
        <v>425</v>
      </c>
      <c r="J6766">
        <v>318750</v>
      </c>
      <c r="K6766">
        <v>127500</v>
      </c>
      <c r="L6766">
        <v>0.4</v>
      </c>
      <c r="M6766">
        <v>191250</v>
      </c>
      <c r="N6766" s="1" t="s">
        <v>25</v>
      </c>
    </row>
    <row r="6767" spans="1:14" x14ac:dyDescent="0.3">
      <c r="A6767" s="1" t="s">
        <v>51</v>
      </c>
      <c r="B6767">
        <v>1197831</v>
      </c>
      <c r="C6767" s="2">
        <v>44577</v>
      </c>
      <c r="D6767" s="1" t="s">
        <v>103</v>
      </c>
      <c r="E6767" s="1" t="s">
        <v>117</v>
      </c>
      <c r="F6767" s="1" t="s">
        <v>118</v>
      </c>
      <c r="G6767" s="1" t="s">
        <v>21</v>
      </c>
      <c r="H6767">
        <v>25.000000000000007</v>
      </c>
      <c r="I6767">
        <v>550</v>
      </c>
      <c r="J6767">
        <v>137500.00000000003</v>
      </c>
      <c r="K6767">
        <v>48125.000000000007</v>
      </c>
      <c r="L6767">
        <v>0.35</v>
      </c>
      <c r="M6767">
        <v>89375.000000000029</v>
      </c>
      <c r="N6767" s="1" t="s">
        <v>25</v>
      </c>
    </row>
    <row r="6768" spans="1:14" x14ac:dyDescent="0.3">
      <c r="A6768" s="1" t="s">
        <v>51</v>
      </c>
      <c r="B6768">
        <v>1197831</v>
      </c>
      <c r="C6768" s="2">
        <v>44577</v>
      </c>
      <c r="D6768" s="1" t="s">
        <v>103</v>
      </c>
      <c r="E6768" s="1" t="s">
        <v>117</v>
      </c>
      <c r="F6768" s="1" t="s">
        <v>118</v>
      </c>
      <c r="G6768" s="1" t="s">
        <v>22</v>
      </c>
      <c r="H6768">
        <v>25.000000000000007</v>
      </c>
      <c r="I6768">
        <v>350</v>
      </c>
      <c r="J6768">
        <v>87500.000000000029</v>
      </c>
      <c r="K6768">
        <v>30625.000000000007</v>
      </c>
      <c r="L6768">
        <v>0.35</v>
      </c>
      <c r="M6768">
        <v>56875.000000000022</v>
      </c>
      <c r="N6768" s="1" t="s">
        <v>25</v>
      </c>
    </row>
    <row r="6769" spans="1:14" x14ac:dyDescent="0.3">
      <c r="A6769" s="1" t="s">
        <v>51</v>
      </c>
      <c r="B6769">
        <v>1197831</v>
      </c>
      <c r="C6769" s="2">
        <v>44577</v>
      </c>
      <c r="D6769" s="1" t="s">
        <v>103</v>
      </c>
      <c r="E6769" s="1" t="s">
        <v>117</v>
      </c>
      <c r="F6769" s="1" t="s">
        <v>118</v>
      </c>
      <c r="G6769" s="1" t="s">
        <v>23</v>
      </c>
      <c r="H6769">
        <v>15.000000000000007</v>
      </c>
      <c r="I6769">
        <v>350</v>
      </c>
      <c r="J6769">
        <v>52500.000000000022</v>
      </c>
      <c r="K6769">
        <v>18375.000000000007</v>
      </c>
      <c r="L6769">
        <v>0.35</v>
      </c>
      <c r="M6769">
        <v>34125.000000000015</v>
      </c>
      <c r="N6769" s="1" t="s">
        <v>25</v>
      </c>
    </row>
    <row r="6770" spans="1:14" x14ac:dyDescent="0.3">
      <c r="A6770" s="1" t="s">
        <v>51</v>
      </c>
      <c r="B6770">
        <v>1197831</v>
      </c>
      <c r="C6770" s="2">
        <v>44577</v>
      </c>
      <c r="D6770" s="1" t="s">
        <v>103</v>
      </c>
      <c r="E6770" s="1" t="s">
        <v>117</v>
      </c>
      <c r="F6770" s="1" t="s">
        <v>118</v>
      </c>
      <c r="G6770" s="1" t="s">
        <v>24</v>
      </c>
      <c r="H6770">
        <v>20</v>
      </c>
      <c r="I6770">
        <v>200</v>
      </c>
      <c r="J6770">
        <v>40000</v>
      </c>
      <c r="K6770">
        <v>14000</v>
      </c>
      <c r="L6770">
        <v>0.35</v>
      </c>
      <c r="M6770">
        <v>26000</v>
      </c>
      <c r="N6770" s="1" t="s">
        <v>25</v>
      </c>
    </row>
    <row r="6771" spans="1:14" x14ac:dyDescent="0.3">
      <c r="A6771" s="1" t="s">
        <v>51</v>
      </c>
      <c r="B6771">
        <v>1197831</v>
      </c>
      <c r="C6771" s="2">
        <v>44577</v>
      </c>
      <c r="D6771" s="1" t="s">
        <v>103</v>
      </c>
      <c r="E6771" s="1" t="s">
        <v>117</v>
      </c>
      <c r="F6771" s="1" t="s">
        <v>118</v>
      </c>
      <c r="G6771" s="1" t="s">
        <v>18</v>
      </c>
      <c r="H6771">
        <v>35</v>
      </c>
      <c r="I6771">
        <v>250</v>
      </c>
      <c r="J6771">
        <v>87500</v>
      </c>
      <c r="K6771">
        <v>30624.999999999996</v>
      </c>
      <c r="L6771">
        <v>0.35</v>
      </c>
      <c r="M6771">
        <v>56875</v>
      </c>
      <c r="N6771" s="1" t="s">
        <v>25</v>
      </c>
    </row>
    <row r="6772" spans="1:14" x14ac:dyDescent="0.3">
      <c r="A6772" s="1" t="s">
        <v>51</v>
      </c>
      <c r="B6772">
        <v>1197831</v>
      </c>
      <c r="C6772" s="2">
        <v>44577</v>
      </c>
      <c r="D6772" s="1" t="s">
        <v>103</v>
      </c>
      <c r="E6772" s="1" t="s">
        <v>117</v>
      </c>
      <c r="F6772" s="1" t="s">
        <v>118</v>
      </c>
      <c r="G6772" s="1" t="s">
        <v>20</v>
      </c>
      <c r="H6772">
        <v>25.000000000000007</v>
      </c>
      <c r="I6772">
        <v>350</v>
      </c>
      <c r="J6772">
        <v>87500.000000000029</v>
      </c>
      <c r="K6772">
        <v>30625.000000000007</v>
      </c>
      <c r="L6772">
        <v>0.35</v>
      </c>
      <c r="M6772">
        <v>56875.000000000022</v>
      </c>
      <c r="N6772" s="1" t="s">
        <v>25</v>
      </c>
    </row>
    <row r="6773" spans="1:14" x14ac:dyDescent="0.3">
      <c r="A6773" s="1" t="s">
        <v>51</v>
      </c>
      <c r="B6773">
        <v>1197831</v>
      </c>
      <c r="C6773" s="2">
        <v>44606</v>
      </c>
      <c r="D6773" s="1" t="s">
        <v>103</v>
      </c>
      <c r="E6773" s="1" t="s">
        <v>117</v>
      </c>
      <c r="F6773" s="1" t="s">
        <v>118</v>
      </c>
      <c r="G6773" s="1" t="s">
        <v>21</v>
      </c>
      <c r="H6773">
        <v>25.000000000000007</v>
      </c>
      <c r="I6773">
        <v>600</v>
      </c>
      <c r="J6773">
        <v>150000.00000000003</v>
      </c>
      <c r="K6773">
        <v>52500.000000000007</v>
      </c>
      <c r="L6773">
        <v>0.35</v>
      </c>
      <c r="M6773">
        <v>97500.000000000029</v>
      </c>
      <c r="N6773" s="1" t="s">
        <v>25</v>
      </c>
    </row>
    <row r="6774" spans="1:14" x14ac:dyDescent="0.3">
      <c r="A6774" s="1" t="s">
        <v>51</v>
      </c>
      <c r="B6774">
        <v>1197831</v>
      </c>
      <c r="C6774" s="2">
        <v>44606</v>
      </c>
      <c r="D6774" s="1" t="s">
        <v>103</v>
      </c>
      <c r="E6774" s="1" t="s">
        <v>117</v>
      </c>
      <c r="F6774" s="1" t="s">
        <v>118</v>
      </c>
      <c r="G6774" s="1" t="s">
        <v>22</v>
      </c>
      <c r="H6774">
        <v>25.000000000000007</v>
      </c>
      <c r="I6774">
        <v>250</v>
      </c>
      <c r="J6774">
        <v>62500.000000000015</v>
      </c>
      <c r="K6774">
        <v>21875.000000000004</v>
      </c>
      <c r="L6774">
        <v>0.35</v>
      </c>
      <c r="M6774">
        <v>40625.000000000015</v>
      </c>
      <c r="N6774" s="1" t="s">
        <v>25</v>
      </c>
    </row>
    <row r="6775" spans="1:14" x14ac:dyDescent="0.3">
      <c r="A6775" s="1" t="s">
        <v>51</v>
      </c>
      <c r="B6775">
        <v>1197831</v>
      </c>
      <c r="C6775" s="2">
        <v>44606</v>
      </c>
      <c r="D6775" s="1" t="s">
        <v>103</v>
      </c>
      <c r="E6775" s="1" t="s">
        <v>117</v>
      </c>
      <c r="F6775" s="1" t="s">
        <v>118</v>
      </c>
      <c r="G6775" s="1" t="s">
        <v>23</v>
      </c>
      <c r="H6775">
        <v>15.000000000000007</v>
      </c>
      <c r="I6775">
        <v>300</v>
      </c>
      <c r="J6775">
        <v>45000.000000000022</v>
      </c>
      <c r="K6775">
        <v>15750.000000000007</v>
      </c>
      <c r="L6775">
        <v>0.35</v>
      </c>
      <c r="M6775">
        <v>29250.000000000015</v>
      </c>
      <c r="N6775" s="1" t="s">
        <v>25</v>
      </c>
    </row>
    <row r="6776" spans="1:14" x14ac:dyDescent="0.3">
      <c r="A6776" s="1" t="s">
        <v>51</v>
      </c>
      <c r="B6776">
        <v>1197831</v>
      </c>
      <c r="C6776" s="2">
        <v>44855</v>
      </c>
      <c r="D6776" s="1" t="s">
        <v>103</v>
      </c>
      <c r="E6776" s="1" t="s">
        <v>117</v>
      </c>
      <c r="F6776" s="1" t="s">
        <v>118</v>
      </c>
      <c r="G6776" s="1" t="s">
        <v>20</v>
      </c>
      <c r="H6776">
        <v>29</v>
      </c>
      <c r="I6776">
        <v>91</v>
      </c>
      <c r="J6776">
        <v>2639</v>
      </c>
      <c r="K6776">
        <v>1451.45</v>
      </c>
      <c r="L6776">
        <v>0.55000000000000004</v>
      </c>
      <c r="M6776">
        <v>1187.55</v>
      </c>
      <c r="N6776" s="1" t="s">
        <v>25</v>
      </c>
    </row>
    <row r="6777" spans="1:14" x14ac:dyDescent="0.3">
      <c r="A6777" s="1" t="s">
        <v>51</v>
      </c>
      <c r="B6777">
        <v>1197831</v>
      </c>
      <c r="C6777" s="2">
        <v>44885</v>
      </c>
      <c r="D6777" s="1" t="s">
        <v>103</v>
      </c>
      <c r="E6777" s="1" t="s">
        <v>117</v>
      </c>
      <c r="F6777" s="1" t="s">
        <v>118</v>
      </c>
      <c r="G6777" s="1" t="s">
        <v>21</v>
      </c>
      <c r="H6777">
        <v>23</v>
      </c>
      <c r="I6777">
        <v>133</v>
      </c>
      <c r="J6777">
        <v>3059</v>
      </c>
      <c r="K6777">
        <v>1651.8600000000001</v>
      </c>
      <c r="L6777">
        <v>0.54</v>
      </c>
      <c r="M6777">
        <v>1407.1399999999999</v>
      </c>
      <c r="N6777" s="1" t="s">
        <v>25</v>
      </c>
    </row>
    <row r="6778" spans="1:14" x14ac:dyDescent="0.3">
      <c r="A6778" s="1" t="s">
        <v>51</v>
      </c>
      <c r="B6778">
        <v>1197831</v>
      </c>
      <c r="C6778" s="2">
        <v>44885</v>
      </c>
      <c r="D6778" s="1" t="s">
        <v>103</v>
      </c>
      <c r="E6778" s="1" t="s">
        <v>117</v>
      </c>
      <c r="F6778" s="1" t="s">
        <v>118</v>
      </c>
      <c r="G6778" s="1" t="s">
        <v>22</v>
      </c>
      <c r="H6778">
        <v>14</v>
      </c>
      <c r="I6778">
        <v>78</v>
      </c>
      <c r="J6778">
        <v>1092</v>
      </c>
      <c r="K6778">
        <v>513.24</v>
      </c>
      <c r="L6778">
        <v>0.47</v>
      </c>
      <c r="M6778">
        <v>578.76</v>
      </c>
      <c r="N6778" s="1" t="s">
        <v>25</v>
      </c>
    </row>
    <row r="6779" spans="1:14" x14ac:dyDescent="0.3">
      <c r="A6779" s="1" t="s">
        <v>51</v>
      </c>
      <c r="B6779">
        <v>1197831</v>
      </c>
      <c r="C6779" s="2">
        <v>44885</v>
      </c>
      <c r="D6779" s="1" t="s">
        <v>103</v>
      </c>
      <c r="E6779" s="1" t="s">
        <v>117</v>
      </c>
      <c r="F6779" s="1" t="s">
        <v>118</v>
      </c>
      <c r="G6779" s="1" t="s">
        <v>23</v>
      </c>
      <c r="H6779">
        <v>23</v>
      </c>
      <c r="I6779">
        <v>74</v>
      </c>
      <c r="J6779">
        <v>1702</v>
      </c>
      <c r="K6779">
        <v>919.08</v>
      </c>
      <c r="L6779">
        <v>0.54</v>
      </c>
      <c r="M6779">
        <v>782.92</v>
      </c>
      <c r="N6779" s="1" t="s">
        <v>25</v>
      </c>
    </row>
    <row r="6780" spans="1:14" x14ac:dyDescent="0.3">
      <c r="A6780" s="1" t="s">
        <v>51</v>
      </c>
      <c r="B6780">
        <v>1197831</v>
      </c>
      <c r="C6780" s="2">
        <v>44885</v>
      </c>
      <c r="D6780" s="1" t="s">
        <v>103</v>
      </c>
      <c r="E6780" s="1" t="s">
        <v>117</v>
      </c>
      <c r="F6780" s="1" t="s">
        <v>118</v>
      </c>
      <c r="G6780" s="1" t="s">
        <v>24</v>
      </c>
      <c r="H6780">
        <v>52</v>
      </c>
      <c r="I6780">
        <v>75</v>
      </c>
      <c r="J6780">
        <v>3900</v>
      </c>
      <c r="K6780">
        <v>2067</v>
      </c>
      <c r="L6780">
        <v>0.53</v>
      </c>
      <c r="M6780">
        <v>1833</v>
      </c>
      <c r="N6780" s="1" t="s">
        <v>25</v>
      </c>
    </row>
    <row r="6781" spans="1:14" x14ac:dyDescent="0.3">
      <c r="A6781" s="1" t="s">
        <v>51</v>
      </c>
      <c r="B6781">
        <v>1197831</v>
      </c>
      <c r="C6781" s="2">
        <v>44885</v>
      </c>
      <c r="D6781" s="1" t="s">
        <v>103</v>
      </c>
      <c r="E6781" s="1" t="s">
        <v>117</v>
      </c>
      <c r="F6781" s="1" t="s">
        <v>118</v>
      </c>
      <c r="G6781" s="1" t="s">
        <v>18</v>
      </c>
      <c r="H6781">
        <v>71</v>
      </c>
      <c r="I6781">
        <v>77</v>
      </c>
      <c r="J6781">
        <v>5467</v>
      </c>
      <c r="K6781">
        <v>2678.83</v>
      </c>
      <c r="L6781">
        <v>0.49</v>
      </c>
      <c r="M6781">
        <v>2788.17</v>
      </c>
      <c r="N6781" s="1" t="s">
        <v>25</v>
      </c>
    </row>
    <row r="6782" spans="1:14" x14ac:dyDescent="0.3">
      <c r="A6782" s="1" t="s">
        <v>51</v>
      </c>
      <c r="B6782">
        <v>1197831</v>
      </c>
      <c r="C6782" s="2">
        <v>44885</v>
      </c>
      <c r="D6782" s="1" t="s">
        <v>103</v>
      </c>
      <c r="E6782" s="1" t="s">
        <v>117</v>
      </c>
      <c r="F6782" s="1" t="s">
        <v>118</v>
      </c>
      <c r="G6782" s="1" t="s">
        <v>20</v>
      </c>
      <c r="H6782">
        <v>72</v>
      </c>
      <c r="I6782">
        <v>105</v>
      </c>
      <c r="J6782">
        <v>7560</v>
      </c>
      <c r="K6782">
        <v>3780</v>
      </c>
      <c r="L6782">
        <v>0.5</v>
      </c>
      <c r="M6782">
        <v>3780</v>
      </c>
      <c r="N6782" s="1" t="s">
        <v>25</v>
      </c>
    </row>
    <row r="6783" spans="1:14" x14ac:dyDescent="0.3">
      <c r="A6783" s="1" t="s">
        <v>51</v>
      </c>
      <c r="B6783">
        <v>1197831</v>
      </c>
      <c r="C6783" s="2">
        <v>44914</v>
      </c>
      <c r="D6783" s="1" t="s">
        <v>103</v>
      </c>
      <c r="E6783" s="1" t="s">
        <v>117</v>
      </c>
      <c r="F6783" s="1" t="s">
        <v>118</v>
      </c>
      <c r="G6783" s="1" t="s">
        <v>21</v>
      </c>
      <c r="H6783">
        <v>64</v>
      </c>
      <c r="I6783">
        <v>169</v>
      </c>
      <c r="J6783">
        <v>10816</v>
      </c>
      <c r="K6783">
        <v>5948.8</v>
      </c>
      <c r="L6783">
        <v>0.55000000000000004</v>
      </c>
      <c r="M6783">
        <v>4867.2</v>
      </c>
      <c r="N6783" s="1" t="s">
        <v>25</v>
      </c>
    </row>
    <row r="6784" spans="1:14" x14ac:dyDescent="0.3">
      <c r="A6784" s="1" t="s">
        <v>51</v>
      </c>
      <c r="B6784">
        <v>1197831</v>
      </c>
      <c r="C6784" s="2">
        <v>44914</v>
      </c>
      <c r="D6784" s="1" t="s">
        <v>103</v>
      </c>
      <c r="E6784" s="1" t="s">
        <v>117</v>
      </c>
      <c r="F6784" s="1" t="s">
        <v>118</v>
      </c>
      <c r="G6784" s="1" t="s">
        <v>22</v>
      </c>
      <c r="H6784">
        <v>58</v>
      </c>
      <c r="I6784">
        <v>119</v>
      </c>
      <c r="J6784">
        <v>6902</v>
      </c>
      <c r="K6784">
        <v>3105.8999999999996</v>
      </c>
      <c r="L6784">
        <v>0.44999999999999996</v>
      </c>
      <c r="M6784">
        <v>3796.1000000000004</v>
      </c>
      <c r="N6784" s="1" t="s">
        <v>25</v>
      </c>
    </row>
    <row r="6785" spans="1:14" x14ac:dyDescent="0.3">
      <c r="A6785" s="1" t="s">
        <v>51</v>
      </c>
      <c r="B6785">
        <v>1197831</v>
      </c>
      <c r="C6785" s="2">
        <v>44914</v>
      </c>
      <c r="D6785" s="1" t="s">
        <v>103</v>
      </c>
      <c r="E6785" s="1" t="s">
        <v>117</v>
      </c>
      <c r="F6785" s="1" t="s">
        <v>118</v>
      </c>
      <c r="G6785" s="1" t="s">
        <v>23</v>
      </c>
      <c r="H6785">
        <v>55</v>
      </c>
      <c r="I6785">
        <v>101</v>
      </c>
      <c r="J6785">
        <v>5555</v>
      </c>
      <c r="K6785">
        <v>2777.5</v>
      </c>
      <c r="L6785">
        <v>0.5</v>
      </c>
      <c r="M6785">
        <v>2777.5</v>
      </c>
      <c r="N6785" s="1" t="s">
        <v>25</v>
      </c>
    </row>
    <row r="6786" spans="1:14" x14ac:dyDescent="0.3">
      <c r="A6786" s="1" t="s">
        <v>51</v>
      </c>
      <c r="B6786">
        <v>1197831</v>
      </c>
      <c r="C6786" s="2">
        <v>44914</v>
      </c>
      <c r="D6786" s="1" t="s">
        <v>103</v>
      </c>
      <c r="E6786" s="1" t="s">
        <v>117</v>
      </c>
      <c r="F6786" s="1" t="s">
        <v>118</v>
      </c>
      <c r="G6786" s="1" t="s">
        <v>24</v>
      </c>
      <c r="H6786">
        <v>54</v>
      </c>
      <c r="I6786">
        <v>94</v>
      </c>
      <c r="J6786">
        <v>5076</v>
      </c>
      <c r="K6786">
        <v>2690.28</v>
      </c>
      <c r="L6786">
        <v>0.53</v>
      </c>
      <c r="M6786">
        <v>2385.7199999999998</v>
      </c>
      <c r="N6786" s="1" t="s">
        <v>25</v>
      </c>
    </row>
    <row r="6787" spans="1:14" x14ac:dyDescent="0.3">
      <c r="A6787" s="1" t="s">
        <v>51</v>
      </c>
      <c r="B6787">
        <v>1197831</v>
      </c>
      <c r="C6787" s="2">
        <v>44914</v>
      </c>
      <c r="D6787" s="1" t="s">
        <v>103</v>
      </c>
      <c r="E6787" s="1" t="s">
        <v>117</v>
      </c>
      <c r="F6787" s="1" t="s">
        <v>118</v>
      </c>
      <c r="G6787" s="1" t="s">
        <v>18</v>
      </c>
      <c r="H6787">
        <v>69</v>
      </c>
      <c r="I6787">
        <v>81</v>
      </c>
      <c r="J6787">
        <v>5589</v>
      </c>
      <c r="K6787">
        <v>2682.72</v>
      </c>
      <c r="L6787">
        <v>0.48</v>
      </c>
      <c r="M6787">
        <v>2906.28</v>
      </c>
      <c r="N6787" s="1" t="s">
        <v>25</v>
      </c>
    </row>
    <row r="6788" spans="1:14" x14ac:dyDescent="0.3">
      <c r="A6788" s="1" t="s">
        <v>51</v>
      </c>
      <c r="B6788">
        <v>1197831</v>
      </c>
      <c r="C6788" s="2">
        <v>44914</v>
      </c>
      <c r="D6788" s="1" t="s">
        <v>103</v>
      </c>
      <c r="E6788" s="1" t="s">
        <v>117</v>
      </c>
      <c r="F6788" s="1" t="s">
        <v>118</v>
      </c>
      <c r="G6788" s="1" t="s">
        <v>20</v>
      </c>
      <c r="H6788">
        <v>68</v>
      </c>
      <c r="I6788">
        <v>123</v>
      </c>
      <c r="J6788">
        <v>8364</v>
      </c>
      <c r="K6788">
        <v>4182</v>
      </c>
      <c r="L6788">
        <v>0.5</v>
      </c>
      <c r="M6788">
        <v>4182</v>
      </c>
      <c r="N6788" s="1" t="s">
        <v>25</v>
      </c>
    </row>
    <row r="6789" spans="1:14" x14ac:dyDescent="0.3">
      <c r="A6789" s="1" t="s">
        <v>51</v>
      </c>
      <c r="B6789">
        <v>1197831</v>
      </c>
      <c r="C6789" s="2">
        <v>44577</v>
      </c>
      <c r="D6789" s="1" t="s">
        <v>103</v>
      </c>
      <c r="E6789" s="1" t="s">
        <v>117</v>
      </c>
      <c r="F6789" s="1" t="s">
        <v>118</v>
      </c>
      <c r="G6789" s="1" t="s">
        <v>21</v>
      </c>
      <c r="H6789">
        <v>23</v>
      </c>
      <c r="I6789">
        <v>149</v>
      </c>
      <c r="J6789">
        <v>3427</v>
      </c>
      <c r="K6789">
        <v>1679.23</v>
      </c>
      <c r="L6789">
        <v>0.49</v>
      </c>
      <c r="M6789">
        <v>1747.77</v>
      </c>
      <c r="N6789" s="1" t="s">
        <v>25</v>
      </c>
    </row>
    <row r="6790" spans="1:14" x14ac:dyDescent="0.3">
      <c r="A6790" s="1" t="s">
        <v>51</v>
      </c>
      <c r="B6790">
        <v>1197831</v>
      </c>
      <c r="C6790" s="2">
        <v>44577</v>
      </c>
      <c r="D6790" s="1" t="s">
        <v>103</v>
      </c>
      <c r="E6790" s="1" t="s">
        <v>117</v>
      </c>
      <c r="F6790" s="1" t="s">
        <v>118</v>
      </c>
      <c r="G6790" s="1" t="s">
        <v>22</v>
      </c>
      <c r="H6790">
        <v>23</v>
      </c>
      <c r="I6790">
        <v>91</v>
      </c>
      <c r="J6790">
        <v>2093</v>
      </c>
      <c r="K6790">
        <v>1025.57</v>
      </c>
      <c r="L6790">
        <v>0.49</v>
      </c>
      <c r="M6790">
        <v>1067.43</v>
      </c>
      <c r="N6790" s="1" t="s">
        <v>25</v>
      </c>
    </row>
    <row r="6791" spans="1:14" x14ac:dyDescent="0.3">
      <c r="A6791" s="1" t="s">
        <v>51</v>
      </c>
      <c r="B6791">
        <v>1197831</v>
      </c>
      <c r="C6791" s="2">
        <v>44577</v>
      </c>
      <c r="D6791" s="1" t="s">
        <v>103</v>
      </c>
      <c r="E6791" s="1" t="s">
        <v>117</v>
      </c>
      <c r="F6791" s="1" t="s">
        <v>118</v>
      </c>
      <c r="G6791" s="1" t="s">
        <v>23</v>
      </c>
      <c r="H6791">
        <v>14</v>
      </c>
      <c r="I6791">
        <v>88</v>
      </c>
      <c r="J6791">
        <v>1232</v>
      </c>
      <c r="K6791">
        <v>591.36</v>
      </c>
      <c r="L6791">
        <v>0.48</v>
      </c>
      <c r="M6791">
        <v>640.64</v>
      </c>
      <c r="N6791" s="1" t="s">
        <v>25</v>
      </c>
    </row>
    <row r="6792" spans="1:14" x14ac:dyDescent="0.3">
      <c r="A6792" s="1" t="s">
        <v>51</v>
      </c>
      <c r="B6792">
        <v>1197831</v>
      </c>
      <c r="C6792" s="2">
        <v>44577</v>
      </c>
      <c r="D6792" s="1" t="s">
        <v>103</v>
      </c>
      <c r="E6792" s="1" t="s">
        <v>117</v>
      </c>
      <c r="F6792" s="1" t="s">
        <v>118</v>
      </c>
      <c r="G6792" s="1" t="s">
        <v>24</v>
      </c>
      <c r="H6792">
        <v>19</v>
      </c>
      <c r="I6792">
        <v>56</v>
      </c>
      <c r="J6792">
        <v>1064</v>
      </c>
      <c r="K6792">
        <v>521.36</v>
      </c>
      <c r="L6792">
        <v>0.49</v>
      </c>
      <c r="M6792">
        <v>542.64</v>
      </c>
      <c r="N6792" s="1" t="s">
        <v>25</v>
      </c>
    </row>
    <row r="6793" spans="1:14" x14ac:dyDescent="0.3">
      <c r="A6793" s="1" t="s">
        <v>51</v>
      </c>
      <c r="B6793">
        <v>1197831</v>
      </c>
      <c r="C6793" s="2">
        <v>44577</v>
      </c>
      <c r="D6793" s="1" t="s">
        <v>103</v>
      </c>
      <c r="E6793" s="1" t="s">
        <v>117</v>
      </c>
      <c r="F6793" s="1" t="s">
        <v>118</v>
      </c>
      <c r="G6793" s="1" t="s">
        <v>18</v>
      </c>
      <c r="H6793">
        <v>33</v>
      </c>
      <c r="I6793">
        <v>65</v>
      </c>
      <c r="J6793">
        <v>2145</v>
      </c>
      <c r="K6793">
        <v>1029.5999999999999</v>
      </c>
      <c r="L6793">
        <v>0.48</v>
      </c>
      <c r="M6793">
        <v>1115.4000000000001</v>
      </c>
      <c r="N6793" s="1" t="s">
        <v>25</v>
      </c>
    </row>
    <row r="6794" spans="1:14" x14ac:dyDescent="0.3">
      <c r="A6794" s="1" t="s">
        <v>51</v>
      </c>
      <c r="B6794">
        <v>1197831</v>
      </c>
      <c r="C6794" s="2">
        <v>44577</v>
      </c>
      <c r="D6794" s="1" t="s">
        <v>103</v>
      </c>
      <c r="E6794" s="1" t="s">
        <v>117</v>
      </c>
      <c r="F6794" s="1" t="s">
        <v>118</v>
      </c>
      <c r="G6794" s="1" t="s">
        <v>20</v>
      </c>
      <c r="H6794">
        <v>23</v>
      </c>
      <c r="I6794">
        <v>102</v>
      </c>
      <c r="J6794">
        <v>2346</v>
      </c>
      <c r="K6794">
        <v>1173</v>
      </c>
      <c r="L6794">
        <v>0.5</v>
      </c>
      <c r="M6794">
        <v>1173</v>
      </c>
      <c r="N6794" s="1" t="s">
        <v>25</v>
      </c>
    </row>
    <row r="6795" spans="1:14" x14ac:dyDescent="0.3">
      <c r="A6795" s="1" t="s">
        <v>51</v>
      </c>
      <c r="B6795">
        <v>1197831</v>
      </c>
      <c r="C6795" s="2">
        <v>44606</v>
      </c>
      <c r="D6795" s="1" t="s">
        <v>103</v>
      </c>
      <c r="E6795" s="1" t="s">
        <v>117</v>
      </c>
      <c r="F6795" s="1" t="s">
        <v>118</v>
      </c>
      <c r="G6795" s="1" t="s">
        <v>21</v>
      </c>
      <c r="H6795">
        <v>23</v>
      </c>
      <c r="I6795">
        <v>162</v>
      </c>
      <c r="J6795">
        <v>3726</v>
      </c>
      <c r="K6795">
        <v>1751.2199999999998</v>
      </c>
      <c r="L6795">
        <v>0.47</v>
      </c>
      <c r="M6795">
        <v>1974.7800000000002</v>
      </c>
      <c r="N6795" s="1" t="s">
        <v>25</v>
      </c>
    </row>
    <row r="6796" spans="1:14" x14ac:dyDescent="0.3">
      <c r="A6796" s="1" t="s">
        <v>51</v>
      </c>
      <c r="B6796">
        <v>1197831</v>
      </c>
      <c r="C6796" s="2">
        <v>44606</v>
      </c>
      <c r="D6796" s="1" t="s">
        <v>103</v>
      </c>
      <c r="E6796" s="1" t="s">
        <v>117</v>
      </c>
      <c r="F6796" s="1" t="s">
        <v>118</v>
      </c>
      <c r="G6796" s="1" t="s">
        <v>22</v>
      </c>
      <c r="H6796">
        <v>23</v>
      </c>
      <c r="I6796">
        <v>65</v>
      </c>
      <c r="J6796">
        <v>1495</v>
      </c>
      <c r="K6796">
        <v>747.5</v>
      </c>
      <c r="L6796">
        <v>0.5</v>
      </c>
      <c r="M6796">
        <v>747.5</v>
      </c>
      <c r="N6796" s="1" t="s">
        <v>25</v>
      </c>
    </row>
    <row r="6797" spans="1:14" x14ac:dyDescent="0.3">
      <c r="A6797" s="1" t="s">
        <v>51</v>
      </c>
      <c r="B6797">
        <v>1197831</v>
      </c>
      <c r="C6797" s="2">
        <v>44606</v>
      </c>
      <c r="D6797" s="1" t="s">
        <v>103</v>
      </c>
      <c r="E6797" s="1" t="s">
        <v>117</v>
      </c>
      <c r="F6797" s="1" t="s">
        <v>118</v>
      </c>
      <c r="G6797" s="1" t="s">
        <v>23</v>
      </c>
      <c r="H6797">
        <v>14</v>
      </c>
      <c r="I6797">
        <v>75</v>
      </c>
      <c r="J6797">
        <v>1050</v>
      </c>
      <c r="K6797">
        <v>514.5</v>
      </c>
      <c r="L6797">
        <v>0.49</v>
      </c>
      <c r="M6797">
        <v>535.5</v>
      </c>
      <c r="N6797" s="1" t="s">
        <v>25</v>
      </c>
    </row>
    <row r="6798" spans="1:14" x14ac:dyDescent="0.3">
      <c r="A6798" s="1" t="s">
        <v>51</v>
      </c>
      <c r="B6798">
        <v>1197831</v>
      </c>
      <c r="C6798" s="2">
        <v>44855</v>
      </c>
      <c r="D6798" s="1" t="s">
        <v>103</v>
      </c>
      <c r="E6798" s="1" t="s">
        <v>117</v>
      </c>
      <c r="F6798" s="1" t="s">
        <v>118</v>
      </c>
      <c r="G6798" s="1" t="s">
        <v>20</v>
      </c>
      <c r="H6798">
        <v>22</v>
      </c>
      <c r="I6798">
        <v>101</v>
      </c>
      <c r="J6798">
        <v>2222</v>
      </c>
      <c r="K6798">
        <v>1044.3400000000001</v>
      </c>
      <c r="L6798">
        <v>0.47000000000000003</v>
      </c>
      <c r="M6798">
        <v>1177.6599999999999</v>
      </c>
      <c r="N6798" s="1" t="s">
        <v>19</v>
      </c>
    </row>
    <row r="6799" spans="1:14" x14ac:dyDescent="0.3">
      <c r="A6799" s="1" t="s">
        <v>51</v>
      </c>
      <c r="B6799">
        <v>1197831</v>
      </c>
      <c r="C6799" s="2">
        <v>44885</v>
      </c>
      <c r="D6799" s="1" t="s">
        <v>103</v>
      </c>
      <c r="E6799" s="1" t="s">
        <v>117</v>
      </c>
      <c r="F6799" s="1" t="s">
        <v>118</v>
      </c>
      <c r="G6799" s="1" t="s">
        <v>21</v>
      </c>
      <c r="H6799">
        <v>16</v>
      </c>
      <c r="I6799">
        <v>166</v>
      </c>
      <c r="J6799">
        <v>2656</v>
      </c>
      <c r="K6799">
        <v>1168.6400000000001</v>
      </c>
      <c r="L6799">
        <v>0.44</v>
      </c>
      <c r="M6799">
        <v>1487.36</v>
      </c>
      <c r="N6799" s="1" t="s">
        <v>19</v>
      </c>
    </row>
    <row r="6800" spans="1:14" x14ac:dyDescent="0.3">
      <c r="A6800" s="1" t="s">
        <v>51</v>
      </c>
      <c r="B6800">
        <v>1197831</v>
      </c>
      <c r="C6800" s="2">
        <v>44885</v>
      </c>
      <c r="D6800" s="1" t="s">
        <v>103</v>
      </c>
      <c r="E6800" s="1" t="s">
        <v>117</v>
      </c>
      <c r="F6800" s="1" t="s">
        <v>118</v>
      </c>
      <c r="G6800" s="1" t="s">
        <v>22</v>
      </c>
      <c r="H6800">
        <v>11</v>
      </c>
      <c r="I6800">
        <v>96</v>
      </c>
      <c r="J6800">
        <v>1056</v>
      </c>
      <c r="K6800">
        <v>401.28000000000003</v>
      </c>
      <c r="L6800">
        <v>0.38</v>
      </c>
      <c r="M6800">
        <v>654.72</v>
      </c>
      <c r="N6800" s="1" t="s">
        <v>19</v>
      </c>
    </row>
    <row r="6801" spans="1:14" x14ac:dyDescent="0.3">
      <c r="A6801" s="1" t="s">
        <v>51</v>
      </c>
      <c r="B6801">
        <v>1197831</v>
      </c>
      <c r="C6801" s="2">
        <v>44885</v>
      </c>
      <c r="D6801" s="1" t="s">
        <v>103</v>
      </c>
      <c r="E6801" s="1" t="s">
        <v>117</v>
      </c>
      <c r="F6801" s="1" t="s">
        <v>118</v>
      </c>
      <c r="G6801" s="1" t="s">
        <v>23</v>
      </c>
      <c r="H6801">
        <v>19</v>
      </c>
      <c r="I6801">
        <v>81</v>
      </c>
      <c r="J6801">
        <v>1539</v>
      </c>
      <c r="K6801">
        <v>661.7700000000001</v>
      </c>
      <c r="L6801">
        <v>0.43000000000000005</v>
      </c>
      <c r="M6801">
        <v>877.2299999999999</v>
      </c>
      <c r="N6801" s="1" t="s">
        <v>19</v>
      </c>
    </row>
    <row r="6802" spans="1:14" x14ac:dyDescent="0.3">
      <c r="A6802" s="1" t="s">
        <v>51</v>
      </c>
      <c r="B6802">
        <v>1197831</v>
      </c>
      <c r="C6802" s="2">
        <v>44885</v>
      </c>
      <c r="D6802" s="1" t="s">
        <v>103</v>
      </c>
      <c r="E6802" s="1" t="s">
        <v>117</v>
      </c>
      <c r="F6802" s="1" t="s">
        <v>118</v>
      </c>
      <c r="G6802" s="1" t="s">
        <v>24</v>
      </c>
      <c r="H6802">
        <v>37</v>
      </c>
      <c r="I6802">
        <v>90</v>
      </c>
      <c r="J6802">
        <v>3330</v>
      </c>
      <c r="K6802">
        <v>1565.1000000000001</v>
      </c>
      <c r="L6802">
        <v>0.47000000000000003</v>
      </c>
      <c r="M6802">
        <v>1764.8999999999999</v>
      </c>
      <c r="N6802" s="1" t="s">
        <v>19</v>
      </c>
    </row>
    <row r="6803" spans="1:14" x14ac:dyDescent="0.3">
      <c r="A6803" s="1" t="s">
        <v>51</v>
      </c>
      <c r="B6803">
        <v>1197831</v>
      </c>
      <c r="C6803" s="2">
        <v>44885</v>
      </c>
      <c r="D6803" s="1" t="s">
        <v>103</v>
      </c>
      <c r="E6803" s="1" t="s">
        <v>117</v>
      </c>
      <c r="F6803" s="1" t="s">
        <v>118</v>
      </c>
      <c r="G6803" s="1" t="s">
        <v>18</v>
      </c>
      <c r="H6803">
        <v>60</v>
      </c>
      <c r="I6803">
        <v>85</v>
      </c>
      <c r="J6803">
        <v>5100</v>
      </c>
      <c r="K6803">
        <v>2039.9999999999998</v>
      </c>
      <c r="L6803">
        <v>0.39999999999999997</v>
      </c>
      <c r="M6803">
        <v>3060</v>
      </c>
      <c r="N6803" s="1" t="s">
        <v>19</v>
      </c>
    </row>
    <row r="6804" spans="1:14" x14ac:dyDescent="0.3">
      <c r="A6804" s="1" t="s">
        <v>51</v>
      </c>
      <c r="B6804">
        <v>1197831</v>
      </c>
      <c r="C6804" s="2">
        <v>44885</v>
      </c>
      <c r="D6804" s="1" t="s">
        <v>103</v>
      </c>
      <c r="E6804" s="1" t="s">
        <v>117</v>
      </c>
      <c r="F6804" s="1" t="s">
        <v>118</v>
      </c>
      <c r="G6804" s="1" t="s">
        <v>20</v>
      </c>
      <c r="H6804">
        <v>60</v>
      </c>
      <c r="I6804">
        <v>128</v>
      </c>
      <c r="J6804">
        <v>7680</v>
      </c>
      <c r="K6804">
        <v>3302.4000000000005</v>
      </c>
      <c r="L6804">
        <v>0.43000000000000005</v>
      </c>
      <c r="M6804">
        <v>4377.5999999999995</v>
      </c>
      <c r="N6804" s="1" t="s">
        <v>19</v>
      </c>
    </row>
    <row r="6805" spans="1:14" x14ac:dyDescent="0.3">
      <c r="A6805" s="1" t="s">
        <v>51</v>
      </c>
      <c r="B6805">
        <v>1197831</v>
      </c>
      <c r="C6805" s="2">
        <v>44914</v>
      </c>
      <c r="D6805" s="1" t="s">
        <v>103</v>
      </c>
      <c r="E6805" s="1" t="s">
        <v>117</v>
      </c>
      <c r="F6805" s="1" t="s">
        <v>118</v>
      </c>
      <c r="G6805" s="1" t="s">
        <v>21</v>
      </c>
      <c r="H6805">
        <v>55</v>
      </c>
      <c r="I6805">
        <v>200</v>
      </c>
      <c r="J6805">
        <v>11000</v>
      </c>
      <c r="K6805">
        <v>4620</v>
      </c>
      <c r="L6805">
        <v>0.42000000000000004</v>
      </c>
      <c r="M6805">
        <v>6380</v>
      </c>
      <c r="N6805" s="1" t="s">
        <v>19</v>
      </c>
    </row>
    <row r="6806" spans="1:14" x14ac:dyDescent="0.3">
      <c r="A6806" s="1" t="s">
        <v>51</v>
      </c>
      <c r="B6806">
        <v>1197831</v>
      </c>
      <c r="C6806" s="2">
        <v>44914</v>
      </c>
      <c r="D6806" s="1" t="s">
        <v>103</v>
      </c>
      <c r="E6806" s="1" t="s">
        <v>117</v>
      </c>
      <c r="F6806" s="1" t="s">
        <v>118</v>
      </c>
      <c r="G6806" s="1" t="s">
        <v>22</v>
      </c>
      <c r="H6806">
        <v>47</v>
      </c>
      <c r="I6806">
        <v>149</v>
      </c>
      <c r="J6806">
        <v>7003</v>
      </c>
      <c r="K6806">
        <v>2661.14</v>
      </c>
      <c r="L6806">
        <v>0.38</v>
      </c>
      <c r="M6806">
        <v>4341.8600000000006</v>
      </c>
      <c r="N6806" s="1" t="s">
        <v>19</v>
      </c>
    </row>
    <row r="6807" spans="1:14" x14ac:dyDescent="0.3">
      <c r="A6807" s="1" t="s">
        <v>51</v>
      </c>
      <c r="B6807">
        <v>1197831</v>
      </c>
      <c r="C6807" s="2">
        <v>44914</v>
      </c>
      <c r="D6807" s="1" t="s">
        <v>103</v>
      </c>
      <c r="E6807" s="1" t="s">
        <v>117</v>
      </c>
      <c r="F6807" s="1" t="s">
        <v>118</v>
      </c>
      <c r="G6807" s="1" t="s">
        <v>23</v>
      </c>
      <c r="H6807">
        <v>44</v>
      </c>
      <c r="I6807">
        <v>131</v>
      </c>
      <c r="J6807">
        <v>5764</v>
      </c>
      <c r="K6807">
        <v>2593.8000000000002</v>
      </c>
      <c r="L6807">
        <v>0.45</v>
      </c>
      <c r="M6807">
        <v>3170.2</v>
      </c>
      <c r="N6807" s="1" t="s">
        <v>19</v>
      </c>
    </row>
    <row r="6808" spans="1:14" x14ac:dyDescent="0.3">
      <c r="A6808" s="1" t="s">
        <v>51</v>
      </c>
      <c r="B6808">
        <v>1197831</v>
      </c>
      <c r="C6808" s="2">
        <v>44914</v>
      </c>
      <c r="D6808" s="1" t="s">
        <v>103</v>
      </c>
      <c r="E6808" s="1" t="s">
        <v>117</v>
      </c>
      <c r="F6808" s="1" t="s">
        <v>118</v>
      </c>
      <c r="G6808" s="1" t="s">
        <v>24</v>
      </c>
      <c r="H6808">
        <v>45</v>
      </c>
      <c r="I6808">
        <v>114</v>
      </c>
      <c r="J6808">
        <v>5130</v>
      </c>
      <c r="K6808">
        <v>2308.5</v>
      </c>
      <c r="L6808">
        <v>0.45</v>
      </c>
      <c r="M6808">
        <v>2821.5</v>
      </c>
      <c r="N6808" s="1" t="s">
        <v>19</v>
      </c>
    </row>
    <row r="6809" spans="1:14" x14ac:dyDescent="0.3">
      <c r="A6809" s="1" t="s">
        <v>51</v>
      </c>
      <c r="B6809">
        <v>1197831</v>
      </c>
      <c r="C6809" s="2">
        <v>44914</v>
      </c>
      <c r="D6809" s="1" t="s">
        <v>103</v>
      </c>
      <c r="E6809" s="1" t="s">
        <v>117</v>
      </c>
      <c r="F6809" s="1" t="s">
        <v>118</v>
      </c>
      <c r="G6809" s="1" t="s">
        <v>18</v>
      </c>
      <c r="H6809">
        <v>55</v>
      </c>
      <c r="I6809">
        <v>98</v>
      </c>
      <c r="J6809">
        <v>5390</v>
      </c>
      <c r="K6809">
        <v>2156</v>
      </c>
      <c r="L6809">
        <v>0.39999999999999997</v>
      </c>
      <c r="M6809">
        <v>3234</v>
      </c>
      <c r="N6809" s="1" t="s">
        <v>19</v>
      </c>
    </row>
    <row r="6810" spans="1:14" x14ac:dyDescent="0.3">
      <c r="A6810" s="1" t="s">
        <v>51</v>
      </c>
      <c r="B6810">
        <v>1197831</v>
      </c>
      <c r="C6810" s="2">
        <v>44914</v>
      </c>
      <c r="D6810" s="1" t="s">
        <v>103</v>
      </c>
      <c r="E6810" s="1" t="s">
        <v>117</v>
      </c>
      <c r="F6810" s="1" t="s">
        <v>118</v>
      </c>
      <c r="G6810" s="1" t="s">
        <v>20</v>
      </c>
      <c r="H6810">
        <v>51</v>
      </c>
      <c r="I6810">
        <v>128</v>
      </c>
      <c r="J6810">
        <v>6528</v>
      </c>
      <c r="K6810">
        <v>2807.0400000000004</v>
      </c>
      <c r="L6810">
        <v>0.43000000000000005</v>
      </c>
      <c r="M6810">
        <v>3720.9599999999996</v>
      </c>
      <c r="N6810" s="1" t="s">
        <v>19</v>
      </c>
    </row>
    <row r="6811" spans="1:14" x14ac:dyDescent="0.3">
      <c r="A6811" s="1" t="s">
        <v>51</v>
      </c>
      <c r="B6811">
        <v>1197831</v>
      </c>
      <c r="C6811" s="2">
        <v>44577</v>
      </c>
      <c r="D6811" s="1" t="s">
        <v>103</v>
      </c>
      <c r="E6811" s="1" t="s">
        <v>117</v>
      </c>
      <c r="F6811" s="1" t="s">
        <v>118</v>
      </c>
      <c r="G6811" s="1" t="s">
        <v>21</v>
      </c>
      <c r="H6811">
        <v>17</v>
      </c>
      <c r="I6811">
        <v>176</v>
      </c>
      <c r="J6811">
        <v>2992</v>
      </c>
      <c r="K6811">
        <v>1136.96</v>
      </c>
      <c r="L6811">
        <v>0.38</v>
      </c>
      <c r="M6811">
        <v>1855.04</v>
      </c>
      <c r="N6811" s="1" t="s">
        <v>19</v>
      </c>
    </row>
    <row r="6812" spans="1:14" x14ac:dyDescent="0.3">
      <c r="A6812" s="1" t="s">
        <v>51</v>
      </c>
      <c r="B6812">
        <v>1197831</v>
      </c>
      <c r="C6812" s="2">
        <v>44577</v>
      </c>
      <c r="D6812" s="1" t="s">
        <v>103</v>
      </c>
      <c r="E6812" s="1" t="s">
        <v>117</v>
      </c>
      <c r="F6812" s="1" t="s">
        <v>118</v>
      </c>
      <c r="G6812" s="1" t="s">
        <v>22</v>
      </c>
      <c r="H6812">
        <v>16</v>
      </c>
      <c r="I6812">
        <v>105</v>
      </c>
      <c r="J6812">
        <v>1680</v>
      </c>
      <c r="K6812">
        <v>638.4</v>
      </c>
      <c r="L6812">
        <v>0.38</v>
      </c>
      <c r="M6812">
        <v>1041.5999999999999</v>
      </c>
      <c r="N6812" s="1" t="s">
        <v>19</v>
      </c>
    </row>
    <row r="6813" spans="1:14" x14ac:dyDescent="0.3">
      <c r="A6813" s="1" t="s">
        <v>51</v>
      </c>
      <c r="B6813">
        <v>1197831</v>
      </c>
      <c r="C6813" s="2">
        <v>44577</v>
      </c>
      <c r="D6813" s="1" t="s">
        <v>103</v>
      </c>
      <c r="E6813" s="1" t="s">
        <v>117</v>
      </c>
      <c r="F6813" s="1" t="s">
        <v>118</v>
      </c>
      <c r="G6813" s="1" t="s">
        <v>23</v>
      </c>
      <c r="H6813">
        <v>12</v>
      </c>
      <c r="I6813">
        <v>116</v>
      </c>
      <c r="J6813">
        <v>1392</v>
      </c>
      <c r="K6813">
        <v>556.79999999999995</v>
      </c>
      <c r="L6813">
        <v>0.39999999999999997</v>
      </c>
      <c r="M6813">
        <v>835.2</v>
      </c>
      <c r="N6813" s="1" t="s">
        <v>19</v>
      </c>
    </row>
    <row r="6814" spans="1:14" x14ac:dyDescent="0.3">
      <c r="A6814" s="1" t="s">
        <v>51</v>
      </c>
      <c r="B6814">
        <v>1197831</v>
      </c>
      <c r="C6814" s="2">
        <v>44577</v>
      </c>
      <c r="D6814" s="1" t="s">
        <v>103</v>
      </c>
      <c r="E6814" s="1" t="s">
        <v>117</v>
      </c>
      <c r="F6814" s="1" t="s">
        <v>118</v>
      </c>
      <c r="G6814" s="1" t="s">
        <v>24</v>
      </c>
      <c r="H6814">
        <v>16</v>
      </c>
      <c r="I6814">
        <v>70</v>
      </c>
      <c r="J6814">
        <v>1120</v>
      </c>
      <c r="K6814">
        <v>447.99999999999994</v>
      </c>
      <c r="L6814">
        <v>0.39999999999999997</v>
      </c>
      <c r="M6814">
        <v>672</v>
      </c>
      <c r="N6814" s="1" t="s">
        <v>19</v>
      </c>
    </row>
    <row r="6815" spans="1:14" x14ac:dyDescent="0.3">
      <c r="A6815" s="1" t="s">
        <v>51</v>
      </c>
      <c r="B6815">
        <v>1197831</v>
      </c>
      <c r="C6815" s="2">
        <v>44577</v>
      </c>
      <c r="D6815" s="1" t="s">
        <v>103</v>
      </c>
      <c r="E6815" s="1" t="s">
        <v>117</v>
      </c>
      <c r="F6815" s="1" t="s">
        <v>118</v>
      </c>
      <c r="G6815" s="1" t="s">
        <v>18</v>
      </c>
      <c r="H6815">
        <v>28</v>
      </c>
      <c r="I6815">
        <v>88</v>
      </c>
      <c r="J6815">
        <v>2464</v>
      </c>
      <c r="K6815">
        <v>1010.2399999999999</v>
      </c>
      <c r="L6815">
        <v>0.41</v>
      </c>
      <c r="M6815">
        <v>1453.7600000000002</v>
      </c>
      <c r="N6815" s="1" t="s">
        <v>19</v>
      </c>
    </row>
    <row r="6816" spans="1:14" x14ac:dyDescent="0.3">
      <c r="A6816" s="1" t="s">
        <v>51</v>
      </c>
      <c r="B6816">
        <v>1197831</v>
      </c>
      <c r="C6816" s="2">
        <v>44577</v>
      </c>
      <c r="D6816" s="1" t="s">
        <v>103</v>
      </c>
      <c r="E6816" s="1" t="s">
        <v>117</v>
      </c>
      <c r="F6816" s="1" t="s">
        <v>118</v>
      </c>
      <c r="G6816" s="1" t="s">
        <v>20</v>
      </c>
      <c r="H6816">
        <v>17</v>
      </c>
      <c r="I6816">
        <v>119</v>
      </c>
      <c r="J6816">
        <v>2023</v>
      </c>
      <c r="K6816">
        <v>748.51</v>
      </c>
      <c r="L6816">
        <v>0.37</v>
      </c>
      <c r="M6816">
        <v>1274.49</v>
      </c>
      <c r="N6816" s="1" t="s">
        <v>19</v>
      </c>
    </row>
    <row r="6817" spans="1:14" x14ac:dyDescent="0.3">
      <c r="A6817" s="1" t="s">
        <v>51</v>
      </c>
      <c r="B6817">
        <v>1197831</v>
      </c>
      <c r="C6817" s="2">
        <v>44606</v>
      </c>
      <c r="D6817" s="1" t="s">
        <v>103</v>
      </c>
      <c r="E6817" s="1" t="s">
        <v>117</v>
      </c>
      <c r="F6817" s="1" t="s">
        <v>118</v>
      </c>
      <c r="G6817" s="1" t="s">
        <v>21</v>
      </c>
      <c r="H6817">
        <v>18</v>
      </c>
      <c r="I6817">
        <v>204</v>
      </c>
      <c r="J6817">
        <v>3672</v>
      </c>
      <c r="K6817">
        <v>1468.8</v>
      </c>
      <c r="L6817">
        <v>0.39999999999999997</v>
      </c>
      <c r="M6817">
        <v>2203.1999999999998</v>
      </c>
      <c r="N6817" s="1" t="s">
        <v>19</v>
      </c>
    </row>
    <row r="6818" spans="1:14" x14ac:dyDescent="0.3">
      <c r="A6818" s="1" t="s">
        <v>51</v>
      </c>
      <c r="B6818">
        <v>1197831</v>
      </c>
      <c r="C6818" s="2">
        <v>44606</v>
      </c>
      <c r="D6818" s="1" t="s">
        <v>103</v>
      </c>
      <c r="E6818" s="1" t="s">
        <v>117</v>
      </c>
      <c r="F6818" s="1" t="s">
        <v>118</v>
      </c>
      <c r="G6818" s="1" t="s">
        <v>22</v>
      </c>
      <c r="H6818">
        <v>17</v>
      </c>
      <c r="I6818">
        <v>75</v>
      </c>
      <c r="J6818">
        <v>1275</v>
      </c>
      <c r="K6818">
        <v>522.75</v>
      </c>
      <c r="L6818">
        <v>0.41</v>
      </c>
      <c r="M6818">
        <v>752.25</v>
      </c>
      <c r="N6818" s="1" t="s">
        <v>19</v>
      </c>
    </row>
    <row r="6819" spans="1:14" x14ac:dyDescent="0.3">
      <c r="A6819" s="1" t="s">
        <v>51</v>
      </c>
      <c r="B6819">
        <v>1197831</v>
      </c>
      <c r="C6819" s="2">
        <v>44606</v>
      </c>
      <c r="D6819" s="1" t="s">
        <v>103</v>
      </c>
      <c r="E6819" s="1" t="s">
        <v>117</v>
      </c>
      <c r="F6819" s="1" t="s">
        <v>118</v>
      </c>
      <c r="G6819" s="1" t="s">
        <v>23</v>
      </c>
      <c r="H6819">
        <v>11</v>
      </c>
      <c r="I6819">
        <v>90</v>
      </c>
      <c r="J6819">
        <v>990</v>
      </c>
      <c r="K6819">
        <v>386.09999999999997</v>
      </c>
      <c r="L6819">
        <v>0.38999999999999996</v>
      </c>
      <c r="M6819">
        <v>603.90000000000009</v>
      </c>
      <c r="N6819" s="1" t="s">
        <v>19</v>
      </c>
    </row>
    <row r="6820" spans="1:14" x14ac:dyDescent="0.3">
      <c r="A6820" s="1" t="s">
        <v>47</v>
      </c>
      <c r="B6820">
        <v>1197831</v>
      </c>
      <c r="C6820" s="2">
        <v>44634</v>
      </c>
      <c r="D6820" s="1" t="s">
        <v>103</v>
      </c>
      <c r="E6820" s="1" t="s">
        <v>106</v>
      </c>
      <c r="F6820" s="1" t="s">
        <v>107</v>
      </c>
      <c r="G6820" s="1" t="s">
        <v>18</v>
      </c>
      <c r="H6820">
        <v>39</v>
      </c>
      <c r="I6820">
        <v>95</v>
      </c>
      <c r="J6820">
        <v>3705</v>
      </c>
      <c r="K6820">
        <v>1482</v>
      </c>
      <c r="L6820">
        <v>0.4</v>
      </c>
      <c r="M6820">
        <v>2223</v>
      </c>
      <c r="N6820" s="1" t="s">
        <v>25</v>
      </c>
    </row>
    <row r="6821" spans="1:14" x14ac:dyDescent="0.3">
      <c r="A6821" s="1" t="s">
        <v>47</v>
      </c>
      <c r="B6821">
        <v>1197831</v>
      </c>
      <c r="C6821" s="2">
        <v>44635</v>
      </c>
      <c r="D6821" s="1" t="s">
        <v>103</v>
      </c>
      <c r="E6821" s="1" t="s">
        <v>106</v>
      </c>
      <c r="F6821" s="1" t="s">
        <v>107</v>
      </c>
      <c r="G6821" s="1" t="s">
        <v>20</v>
      </c>
      <c r="H6821">
        <v>33</v>
      </c>
      <c r="I6821">
        <v>125</v>
      </c>
      <c r="J6821">
        <v>4125</v>
      </c>
      <c r="K6821">
        <v>2681.25</v>
      </c>
      <c r="L6821">
        <v>0.65</v>
      </c>
      <c r="M6821">
        <v>1443.75</v>
      </c>
      <c r="N6821" s="1" t="s">
        <v>25</v>
      </c>
    </row>
    <row r="6822" spans="1:14" x14ac:dyDescent="0.3">
      <c r="A6822" s="1" t="s">
        <v>47</v>
      </c>
      <c r="B6822">
        <v>1197831</v>
      </c>
      <c r="C6822" s="2">
        <v>44636</v>
      </c>
      <c r="D6822" s="1" t="s">
        <v>103</v>
      </c>
      <c r="E6822" s="1" t="s">
        <v>106</v>
      </c>
      <c r="F6822" s="1" t="s">
        <v>107</v>
      </c>
      <c r="G6822" s="1" t="s">
        <v>21</v>
      </c>
      <c r="H6822">
        <v>24</v>
      </c>
      <c r="I6822">
        <v>169</v>
      </c>
      <c r="J6822">
        <v>4056</v>
      </c>
      <c r="K6822">
        <v>2028</v>
      </c>
      <c r="L6822">
        <v>0.5</v>
      </c>
      <c r="M6822">
        <v>2028</v>
      </c>
      <c r="N6822" s="1" t="s">
        <v>25</v>
      </c>
    </row>
    <row r="6823" spans="1:14" x14ac:dyDescent="0.3">
      <c r="A6823" s="1" t="s">
        <v>47</v>
      </c>
      <c r="B6823">
        <v>1197831</v>
      </c>
      <c r="C6823" s="2">
        <v>44637</v>
      </c>
      <c r="D6823" s="1" t="s">
        <v>103</v>
      </c>
      <c r="E6823" s="1" t="s">
        <v>106</v>
      </c>
      <c r="F6823" s="1" t="s">
        <v>107</v>
      </c>
      <c r="G6823" s="1" t="s">
        <v>22</v>
      </c>
      <c r="H6823">
        <v>33</v>
      </c>
      <c r="I6823">
        <v>181</v>
      </c>
      <c r="J6823">
        <v>5973</v>
      </c>
      <c r="K6823">
        <v>2867.04</v>
      </c>
      <c r="L6823">
        <v>0.48</v>
      </c>
      <c r="M6823">
        <v>3105.96</v>
      </c>
      <c r="N6823" s="1" t="s">
        <v>25</v>
      </c>
    </row>
    <row r="6824" spans="1:14" x14ac:dyDescent="0.3">
      <c r="A6824" s="1" t="s">
        <v>47</v>
      </c>
      <c r="B6824">
        <v>1197831</v>
      </c>
      <c r="C6824" s="2">
        <v>44638</v>
      </c>
      <c r="D6824" s="1" t="s">
        <v>103</v>
      </c>
      <c r="E6824" s="1" t="s">
        <v>106</v>
      </c>
      <c r="F6824" s="1" t="s">
        <v>107</v>
      </c>
      <c r="G6824" s="1" t="s">
        <v>23</v>
      </c>
      <c r="H6824">
        <v>32</v>
      </c>
      <c r="I6824">
        <v>122</v>
      </c>
      <c r="J6824">
        <v>3904</v>
      </c>
      <c r="K6824">
        <v>1873.9199999999998</v>
      </c>
      <c r="L6824">
        <v>0.48</v>
      </c>
      <c r="M6824">
        <v>2030.0800000000002</v>
      </c>
      <c r="N6824" s="1" t="s">
        <v>25</v>
      </c>
    </row>
    <row r="6825" spans="1:14" x14ac:dyDescent="0.3">
      <c r="A6825" s="1" t="s">
        <v>47</v>
      </c>
      <c r="B6825">
        <v>1197831</v>
      </c>
      <c r="C6825" s="2">
        <v>44639</v>
      </c>
      <c r="D6825" s="1" t="s">
        <v>103</v>
      </c>
      <c r="E6825" s="1" t="s">
        <v>106</v>
      </c>
      <c r="F6825" s="1" t="s">
        <v>107</v>
      </c>
      <c r="G6825" s="1" t="s">
        <v>24</v>
      </c>
      <c r="H6825">
        <v>33</v>
      </c>
      <c r="I6825">
        <v>108</v>
      </c>
      <c r="J6825">
        <v>3564</v>
      </c>
      <c r="K6825">
        <v>2138.4</v>
      </c>
      <c r="L6825">
        <v>0.6</v>
      </c>
      <c r="M6825">
        <v>1425.6</v>
      </c>
      <c r="N6825" s="1" t="s">
        <v>25</v>
      </c>
    </row>
    <row r="6826" spans="1:14" x14ac:dyDescent="0.3">
      <c r="A6826" s="1" t="s">
        <v>47</v>
      </c>
      <c r="B6826">
        <v>1197831</v>
      </c>
      <c r="C6826" s="2">
        <v>44640</v>
      </c>
      <c r="D6826" s="1" t="s">
        <v>103</v>
      </c>
      <c r="E6826" s="1" t="s">
        <v>106</v>
      </c>
      <c r="F6826" s="1" t="s">
        <v>107</v>
      </c>
      <c r="G6826" s="1" t="s">
        <v>18</v>
      </c>
      <c r="H6826">
        <v>37</v>
      </c>
      <c r="I6826">
        <v>83</v>
      </c>
      <c r="J6826">
        <v>3071</v>
      </c>
      <c r="K6826">
        <v>1259.1099999999999</v>
      </c>
      <c r="L6826">
        <v>0.41</v>
      </c>
      <c r="M6826">
        <v>1811.89</v>
      </c>
      <c r="N6826" s="1" t="s">
        <v>25</v>
      </c>
    </row>
    <row r="6827" spans="1:14" x14ac:dyDescent="0.3">
      <c r="A6827" s="1" t="s">
        <v>47</v>
      </c>
      <c r="B6827">
        <v>1197831</v>
      </c>
      <c r="C6827" s="2">
        <v>44641</v>
      </c>
      <c r="D6827" s="1" t="s">
        <v>103</v>
      </c>
      <c r="E6827" s="1" t="s">
        <v>106</v>
      </c>
      <c r="F6827" s="1" t="s">
        <v>107</v>
      </c>
      <c r="G6827" s="1" t="s">
        <v>20</v>
      </c>
      <c r="H6827">
        <v>32</v>
      </c>
      <c r="I6827">
        <v>133</v>
      </c>
      <c r="J6827">
        <v>4256</v>
      </c>
      <c r="K6827">
        <v>2723.84</v>
      </c>
      <c r="L6827">
        <v>0.64</v>
      </c>
      <c r="M6827">
        <v>1532.1599999999999</v>
      </c>
      <c r="N6827" s="1" t="s">
        <v>25</v>
      </c>
    </row>
    <row r="6828" spans="1:14" x14ac:dyDescent="0.3">
      <c r="A6828" s="1" t="s">
        <v>47</v>
      </c>
      <c r="B6828">
        <v>1197831</v>
      </c>
      <c r="C6828" s="2">
        <v>44642</v>
      </c>
      <c r="D6828" s="1" t="s">
        <v>103</v>
      </c>
      <c r="E6828" s="1" t="s">
        <v>106</v>
      </c>
      <c r="F6828" s="1" t="s">
        <v>107</v>
      </c>
      <c r="G6828" s="1" t="s">
        <v>21</v>
      </c>
      <c r="H6828">
        <v>27</v>
      </c>
      <c r="I6828">
        <v>189</v>
      </c>
      <c r="J6828">
        <v>5103</v>
      </c>
      <c r="K6828">
        <v>2602.5300000000002</v>
      </c>
      <c r="L6828">
        <v>0.51</v>
      </c>
      <c r="M6828">
        <v>2500.4699999999998</v>
      </c>
      <c r="N6828" s="1" t="s">
        <v>25</v>
      </c>
    </row>
    <row r="6829" spans="1:14" x14ac:dyDescent="0.3">
      <c r="A6829" s="1" t="s">
        <v>47</v>
      </c>
      <c r="B6829">
        <v>1197831</v>
      </c>
      <c r="C6829" s="2">
        <v>44643</v>
      </c>
      <c r="D6829" s="1" t="s">
        <v>103</v>
      </c>
      <c r="E6829" s="1" t="s">
        <v>106</v>
      </c>
      <c r="F6829" s="1" t="s">
        <v>107</v>
      </c>
      <c r="G6829" s="1" t="s">
        <v>22</v>
      </c>
      <c r="H6829">
        <v>37</v>
      </c>
      <c r="I6829">
        <v>163</v>
      </c>
      <c r="J6829">
        <v>6031</v>
      </c>
      <c r="K6829">
        <v>3136.12</v>
      </c>
      <c r="L6829">
        <v>0.52</v>
      </c>
      <c r="M6829">
        <v>2894.88</v>
      </c>
      <c r="N6829" s="1" t="s">
        <v>25</v>
      </c>
    </row>
    <row r="6830" spans="1:14" x14ac:dyDescent="0.3">
      <c r="A6830" s="1" t="s">
        <v>47</v>
      </c>
      <c r="B6830">
        <v>1197831</v>
      </c>
      <c r="C6830" s="2">
        <v>44644</v>
      </c>
      <c r="D6830" s="1" t="s">
        <v>103</v>
      </c>
      <c r="E6830" s="1" t="s">
        <v>106</v>
      </c>
      <c r="F6830" s="1" t="s">
        <v>107</v>
      </c>
      <c r="G6830" s="1" t="s">
        <v>23</v>
      </c>
      <c r="H6830">
        <v>28</v>
      </c>
      <c r="I6830">
        <v>124</v>
      </c>
      <c r="J6830">
        <v>3472</v>
      </c>
      <c r="K6830">
        <v>1909.5999999999997</v>
      </c>
      <c r="L6830">
        <v>0.54999999999999993</v>
      </c>
      <c r="M6830">
        <v>1562.4000000000003</v>
      </c>
      <c r="N6830" s="1" t="s">
        <v>25</v>
      </c>
    </row>
    <row r="6831" spans="1:14" x14ac:dyDescent="0.3">
      <c r="A6831" s="1" t="s">
        <v>47</v>
      </c>
      <c r="B6831">
        <v>1197831</v>
      </c>
      <c r="C6831" s="2">
        <v>44645</v>
      </c>
      <c r="D6831" s="1" t="s">
        <v>103</v>
      </c>
      <c r="E6831" s="1" t="s">
        <v>106</v>
      </c>
      <c r="F6831" s="1" t="s">
        <v>107</v>
      </c>
      <c r="G6831" s="1" t="s">
        <v>24</v>
      </c>
      <c r="H6831">
        <v>33</v>
      </c>
      <c r="I6831">
        <v>101</v>
      </c>
      <c r="J6831">
        <v>3333</v>
      </c>
      <c r="K6831">
        <v>2133.12</v>
      </c>
      <c r="L6831">
        <v>0.64</v>
      </c>
      <c r="M6831">
        <v>1199.8800000000001</v>
      </c>
      <c r="N6831" s="1" t="s">
        <v>25</v>
      </c>
    </row>
    <row r="6832" spans="1:14" x14ac:dyDescent="0.3">
      <c r="A6832" s="1" t="s">
        <v>47</v>
      </c>
      <c r="B6832">
        <v>1197831</v>
      </c>
      <c r="C6832" s="2">
        <v>44646</v>
      </c>
      <c r="D6832" s="1" t="s">
        <v>103</v>
      </c>
      <c r="E6832" s="1" t="s">
        <v>106</v>
      </c>
      <c r="F6832" s="1" t="s">
        <v>107</v>
      </c>
      <c r="G6832" s="1" t="s">
        <v>18</v>
      </c>
      <c r="H6832">
        <v>39</v>
      </c>
      <c r="I6832">
        <v>69</v>
      </c>
      <c r="J6832">
        <v>2691</v>
      </c>
      <c r="K6832">
        <v>1264.77</v>
      </c>
      <c r="L6832">
        <v>0.47</v>
      </c>
      <c r="M6832">
        <v>1426.23</v>
      </c>
      <c r="N6832" s="1" t="s">
        <v>25</v>
      </c>
    </row>
    <row r="6833" spans="1:14" x14ac:dyDescent="0.3">
      <c r="A6833" s="1" t="s">
        <v>47</v>
      </c>
      <c r="B6833">
        <v>1197831</v>
      </c>
      <c r="C6833" s="2">
        <v>44647</v>
      </c>
      <c r="D6833" s="1" t="s">
        <v>103</v>
      </c>
      <c r="E6833" s="1" t="s">
        <v>106</v>
      </c>
      <c r="F6833" s="1" t="s">
        <v>107</v>
      </c>
      <c r="G6833" s="1" t="s">
        <v>20</v>
      </c>
      <c r="H6833">
        <v>33</v>
      </c>
      <c r="I6833">
        <v>111</v>
      </c>
      <c r="J6833">
        <v>3663</v>
      </c>
      <c r="K6833">
        <v>2417.58</v>
      </c>
      <c r="L6833">
        <v>0.66</v>
      </c>
      <c r="M6833">
        <v>1245.42</v>
      </c>
      <c r="N6833" s="1" t="s">
        <v>25</v>
      </c>
    </row>
    <row r="6834" spans="1:14" x14ac:dyDescent="0.3">
      <c r="A6834" s="1" t="s">
        <v>47</v>
      </c>
      <c r="B6834">
        <v>1197831</v>
      </c>
      <c r="C6834" s="2">
        <v>44648</v>
      </c>
      <c r="D6834" s="1" t="s">
        <v>103</v>
      </c>
      <c r="E6834" s="1" t="s">
        <v>106</v>
      </c>
      <c r="F6834" s="1" t="s">
        <v>107</v>
      </c>
      <c r="G6834" s="1" t="s">
        <v>21</v>
      </c>
      <c r="H6834">
        <v>19</v>
      </c>
      <c r="I6834">
        <v>169</v>
      </c>
      <c r="J6834">
        <v>3211</v>
      </c>
      <c r="K6834">
        <v>1605.5</v>
      </c>
      <c r="L6834">
        <v>0.5</v>
      </c>
      <c r="M6834">
        <v>1605.5</v>
      </c>
      <c r="N6834" s="1" t="s">
        <v>25</v>
      </c>
    </row>
    <row r="6835" spans="1:14" x14ac:dyDescent="0.3">
      <c r="A6835" s="1" t="s">
        <v>47</v>
      </c>
      <c r="B6835">
        <v>1197831</v>
      </c>
      <c r="C6835" s="2">
        <v>44649</v>
      </c>
      <c r="D6835" s="1" t="s">
        <v>103</v>
      </c>
      <c r="E6835" s="1" t="s">
        <v>106</v>
      </c>
      <c r="F6835" s="1" t="s">
        <v>107</v>
      </c>
      <c r="G6835" s="1" t="s">
        <v>22</v>
      </c>
      <c r="H6835">
        <v>24</v>
      </c>
      <c r="I6835">
        <v>176</v>
      </c>
      <c r="J6835">
        <v>4224</v>
      </c>
      <c r="K6835">
        <v>2154.2400000000002</v>
      </c>
      <c r="L6835">
        <v>0.51</v>
      </c>
      <c r="M6835">
        <v>2069.7599999999998</v>
      </c>
      <c r="N6835" s="1" t="s">
        <v>25</v>
      </c>
    </row>
    <row r="6836" spans="1:14" x14ac:dyDescent="0.3">
      <c r="A6836" s="1" t="s">
        <v>47</v>
      </c>
      <c r="B6836">
        <v>1197831</v>
      </c>
      <c r="C6836" s="2">
        <v>44650</v>
      </c>
      <c r="D6836" s="1" t="s">
        <v>103</v>
      </c>
      <c r="E6836" s="1" t="s">
        <v>106</v>
      </c>
      <c r="F6836" s="1" t="s">
        <v>107</v>
      </c>
      <c r="G6836" s="1" t="s">
        <v>23</v>
      </c>
      <c r="H6836">
        <v>19</v>
      </c>
      <c r="I6836">
        <v>135</v>
      </c>
      <c r="J6836">
        <v>2565</v>
      </c>
      <c r="K6836">
        <v>1410.7499999999998</v>
      </c>
      <c r="L6836">
        <v>0.54999999999999993</v>
      </c>
      <c r="M6836">
        <v>1154.2500000000002</v>
      </c>
      <c r="N6836" s="1" t="s">
        <v>25</v>
      </c>
    </row>
    <row r="6837" spans="1:14" x14ac:dyDescent="0.3">
      <c r="A6837" s="1" t="s">
        <v>47</v>
      </c>
      <c r="B6837">
        <v>1197831</v>
      </c>
      <c r="C6837" s="2">
        <v>44651</v>
      </c>
      <c r="D6837" s="1" t="s">
        <v>103</v>
      </c>
      <c r="E6837" s="1" t="s">
        <v>106</v>
      </c>
      <c r="F6837" s="1" t="s">
        <v>107</v>
      </c>
      <c r="G6837" s="1" t="s">
        <v>24</v>
      </c>
      <c r="H6837">
        <v>23</v>
      </c>
      <c r="I6837">
        <v>112</v>
      </c>
      <c r="J6837">
        <v>2576</v>
      </c>
      <c r="K6837">
        <v>1674.4</v>
      </c>
      <c r="L6837">
        <v>0.65</v>
      </c>
      <c r="M6837">
        <v>901.59999999999991</v>
      </c>
      <c r="N6837" s="1" t="s">
        <v>25</v>
      </c>
    </row>
    <row r="6838" spans="1:14" x14ac:dyDescent="0.3">
      <c r="A6838" s="1" t="s">
        <v>47</v>
      </c>
      <c r="B6838">
        <v>1197831</v>
      </c>
      <c r="C6838" s="2">
        <v>44652</v>
      </c>
      <c r="D6838" s="1" t="s">
        <v>103</v>
      </c>
      <c r="E6838" s="1" t="s">
        <v>106</v>
      </c>
      <c r="F6838" s="1" t="s">
        <v>107</v>
      </c>
      <c r="G6838" s="1" t="s">
        <v>18</v>
      </c>
      <c r="H6838">
        <v>28</v>
      </c>
      <c r="I6838">
        <v>84</v>
      </c>
      <c r="J6838">
        <v>2352</v>
      </c>
      <c r="K6838">
        <v>1058.3999999999999</v>
      </c>
      <c r="L6838">
        <v>0.44999999999999996</v>
      </c>
      <c r="M6838">
        <v>1293.6000000000001</v>
      </c>
      <c r="N6838" s="1" t="s">
        <v>25</v>
      </c>
    </row>
    <row r="6839" spans="1:14" x14ac:dyDescent="0.3">
      <c r="A6839" s="1" t="s">
        <v>47</v>
      </c>
      <c r="B6839">
        <v>1197831</v>
      </c>
      <c r="C6839" s="2">
        <v>44653</v>
      </c>
      <c r="D6839" s="1" t="s">
        <v>103</v>
      </c>
      <c r="E6839" s="1" t="s">
        <v>106</v>
      </c>
      <c r="F6839" s="1" t="s">
        <v>107</v>
      </c>
      <c r="G6839" s="1" t="s">
        <v>20</v>
      </c>
      <c r="H6839">
        <v>24</v>
      </c>
      <c r="I6839">
        <v>161</v>
      </c>
      <c r="J6839">
        <v>3864</v>
      </c>
      <c r="K6839">
        <v>2627.52</v>
      </c>
      <c r="L6839">
        <v>0.68</v>
      </c>
      <c r="M6839">
        <v>1236.48</v>
      </c>
      <c r="N6839" s="1" t="s">
        <v>25</v>
      </c>
    </row>
    <row r="6840" spans="1:14" x14ac:dyDescent="0.3">
      <c r="A6840" s="1" t="s">
        <v>47</v>
      </c>
      <c r="B6840">
        <v>1197831</v>
      </c>
      <c r="C6840" s="2">
        <v>44654</v>
      </c>
      <c r="D6840" s="1" t="s">
        <v>103</v>
      </c>
      <c r="E6840" s="1" t="s">
        <v>106</v>
      </c>
      <c r="F6840" s="1" t="s">
        <v>107</v>
      </c>
      <c r="G6840" s="1" t="s">
        <v>21</v>
      </c>
      <c r="H6840">
        <v>14</v>
      </c>
      <c r="I6840">
        <v>189</v>
      </c>
      <c r="J6840">
        <v>2646</v>
      </c>
      <c r="K6840">
        <v>1323</v>
      </c>
      <c r="L6840">
        <v>0.5</v>
      </c>
      <c r="M6840">
        <v>1323</v>
      </c>
      <c r="N6840" s="1" t="s">
        <v>25</v>
      </c>
    </row>
    <row r="6841" spans="1:14" x14ac:dyDescent="0.3">
      <c r="A6841" s="1" t="s">
        <v>47</v>
      </c>
      <c r="B6841">
        <v>1197831</v>
      </c>
      <c r="C6841" s="2">
        <v>44655</v>
      </c>
      <c r="D6841" s="1" t="s">
        <v>103</v>
      </c>
      <c r="E6841" s="1" t="s">
        <v>106</v>
      </c>
      <c r="F6841" s="1" t="s">
        <v>107</v>
      </c>
      <c r="G6841" s="1" t="s">
        <v>22</v>
      </c>
      <c r="H6841">
        <v>23</v>
      </c>
      <c r="I6841">
        <v>218</v>
      </c>
      <c r="J6841">
        <v>5014</v>
      </c>
      <c r="K6841">
        <v>2507</v>
      </c>
      <c r="L6841">
        <v>0.5</v>
      </c>
      <c r="M6841">
        <v>2507</v>
      </c>
      <c r="N6841" s="1" t="s">
        <v>25</v>
      </c>
    </row>
    <row r="6842" spans="1:14" x14ac:dyDescent="0.3">
      <c r="A6842" s="1" t="s">
        <v>47</v>
      </c>
      <c r="B6842">
        <v>1197831</v>
      </c>
      <c r="C6842" s="2">
        <v>44656</v>
      </c>
      <c r="D6842" s="1" t="s">
        <v>103</v>
      </c>
      <c r="E6842" s="1" t="s">
        <v>106</v>
      </c>
      <c r="F6842" s="1" t="s">
        <v>107</v>
      </c>
      <c r="G6842" s="1" t="s">
        <v>23</v>
      </c>
      <c r="H6842">
        <v>19</v>
      </c>
      <c r="I6842">
        <v>180</v>
      </c>
      <c r="J6842">
        <v>3420</v>
      </c>
      <c r="K6842">
        <v>1846.8000000000002</v>
      </c>
      <c r="L6842">
        <v>0.54</v>
      </c>
      <c r="M6842">
        <v>1573.1999999999998</v>
      </c>
      <c r="N6842" s="1" t="s">
        <v>25</v>
      </c>
    </row>
    <row r="6843" spans="1:14" x14ac:dyDescent="0.3">
      <c r="A6843" s="1" t="s">
        <v>47</v>
      </c>
      <c r="B6843">
        <v>1197831</v>
      </c>
      <c r="C6843" s="2">
        <v>44657</v>
      </c>
      <c r="D6843" s="1" t="s">
        <v>103</v>
      </c>
      <c r="E6843" s="1" t="s">
        <v>106</v>
      </c>
      <c r="F6843" s="1" t="s">
        <v>107</v>
      </c>
      <c r="G6843" s="1" t="s">
        <v>24</v>
      </c>
      <c r="H6843">
        <v>27</v>
      </c>
      <c r="I6843">
        <v>142</v>
      </c>
      <c r="J6843">
        <v>3834</v>
      </c>
      <c r="K6843">
        <v>2300.4</v>
      </c>
      <c r="L6843">
        <v>0.6</v>
      </c>
      <c r="M6843">
        <v>1533.6</v>
      </c>
      <c r="N6843" s="1" t="s">
        <v>25</v>
      </c>
    </row>
    <row r="6844" spans="1:14" x14ac:dyDescent="0.3">
      <c r="A6844" s="1" t="s">
        <v>47</v>
      </c>
      <c r="B6844">
        <v>1197831</v>
      </c>
      <c r="C6844" s="2">
        <v>44658</v>
      </c>
      <c r="D6844" s="1" t="s">
        <v>103</v>
      </c>
      <c r="E6844" s="1" t="s">
        <v>106</v>
      </c>
      <c r="F6844" s="1" t="s">
        <v>107</v>
      </c>
      <c r="G6844" s="1" t="s">
        <v>18</v>
      </c>
      <c r="H6844">
        <v>41</v>
      </c>
      <c r="I6844">
        <v>106</v>
      </c>
      <c r="J6844">
        <v>4346</v>
      </c>
      <c r="K6844">
        <v>2129.54</v>
      </c>
      <c r="L6844">
        <v>0.49</v>
      </c>
      <c r="M6844">
        <v>2216.46</v>
      </c>
      <c r="N6844" s="1" t="s">
        <v>25</v>
      </c>
    </row>
    <row r="6845" spans="1:14" x14ac:dyDescent="0.3">
      <c r="A6845" s="1" t="s">
        <v>47</v>
      </c>
      <c r="B6845">
        <v>1197831</v>
      </c>
      <c r="C6845" s="2">
        <v>44659</v>
      </c>
      <c r="D6845" s="1" t="s">
        <v>103</v>
      </c>
      <c r="E6845" s="1" t="s">
        <v>106</v>
      </c>
      <c r="F6845" s="1" t="s">
        <v>107</v>
      </c>
      <c r="G6845" s="1" t="s">
        <v>20</v>
      </c>
      <c r="H6845">
        <v>38</v>
      </c>
      <c r="I6845">
        <v>202</v>
      </c>
      <c r="J6845">
        <v>7676</v>
      </c>
      <c r="K6845">
        <v>5142.92</v>
      </c>
      <c r="L6845">
        <v>0.67</v>
      </c>
      <c r="M6845">
        <v>2533.08</v>
      </c>
      <c r="N6845" s="1" t="s">
        <v>25</v>
      </c>
    </row>
    <row r="6846" spans="1:14" x14ac:dyDescent="0.3">
      <c r="A6846" s="1" t="s">
        <v>47</v>
      </c>
      <c r="B6846">
        <v>1197831</v>
      </c>
      <c r="C6846" s="2">
        <v>44660</v>
      </c>
      <c r="D6846" s="1" t="s">
        <v>103</v>
      </c>
      <c r="E6846" s="1" t="s">
        <v>106</v>
      </c>
      <c r="F6846" s="1" t="s">
        <v>107</v>
      </c>
      <c r="G6846" s="1" t="s">
        <v>21</v>
      </c>
      <c r="H6846">
        <v>36</v>
      </c>
      <c r="I6846">
        <v>217</v>
      </c>
      <c r="J6846">
        <v>7812</v>
      </c>
      <c r="K6846">
        <v>3984.12</v>
      </c>
      <c r="L6846">
        <v>0.51</v>
      </c>
      <c r="M6846">
        <v>3827.88</v>
      </c>
      <c r="N6846" s="1" t="s">
        <v>25</v>
      </c>
    </row>
    <row r="6847" spans="1:14" x14ac:dyDescent="0.3">
      <c r="A6847" s="1" t="s">
        <v>47</v>
      </c>
      <c r="B6847">
        <v>1197831</v>
      </c>
      <c r="C6847" s="2">
        <v>44661</v>
      </c>
      <c r="D6847" s="1" t="s">
        <v>103</v>
      </c>
      <c r="E6847" s="1" t="s">
        <v>106</v>
      </c>
      <c r="F6847" s="1" t="s">
        <v>107</v>
      </c>
      <c r="G6847" s="1" t="s">
        <v>22</v>
      </c>
      <c r="H6847">
        <v>42</v>
      </c>
      <c r="I6847">
        <v>202</v>
      </c>
      <c r="J6847">
        <v>8484</v>
      </c>
      <c r="K6847">
        <v>4326.84</v>
      </c>
      <c r="L6847">
        <v>0.51</v>
      </c>
      <c r="M6847">
        <v>4157.16</v>
      </c>
      <c r="N6847" s="1" t="s">
        <v>25</v>
      </c>
    </row>
    <row r="6848" spans="1:14" x14ac:dyDescent="0.3">
      <c r="A6848" s="1" t="s">
        <v>47</v>
      </c>
      <c r="B6848">
        <v>1197831</v>
      </c>
      <c r="C6848" s="2">
        <v>44662</v>
      </c>
      <c r="D6848" s="1" t="s">
        <v>103</v>
      </c>
      <c r="E6848" s="1" t="s">
        <v>106</v>
      </c>
      <c r="F6848" s="1" t="s">
        <v>107</v>
      </c>
      <c r="G6848" s="1" t="s">
        <v>23</v>
      </c>
      <c r="H6848">
        <v>36</v>
      </c>
      <c r="I6848">
        <v>169</v>
      </c>
      <c r="J6848">
        <v>6084</v>
      </c>
      <c r="K6848">
        <v>3102.84</v>
      </c>
      <c r="L6848">
        <v>0.51</v>
      </c>
      <c r="M6848">
        <v>2981.16</v>
      </c>
      <c r="N6848" s="1" t="s">
        <v>25</v>
      </c>
    </row>
    <row r="6849" spans="1:14" x14ac:dyDescent="0.3">
      <c r="A6849" s="1" t="s">
        <v>47</v>
      </c>
      <c r="B6849">
        <v>1197831</v>
      </c>
      <c r="C6849" s="2">
        <v>44663</v>
      </c>
      <c r="D6849" s="1" t="s">
        <v>103</v>
      </c>
      <c r="E6849" s="1" t="s">
        <v>106</v>
      </c>
      <c r="F6849" s="1" t="s">
        <v>107</v>
      </c>
      <c r="G6849" s="1" t="s">
        <v>24</v>
      </c>
      <c r="H6849">
        <v>36</v>
      </c>
      <c r="I6849">
        <v>174</v>
      </c>
      <c r="J6849">
        <v>6264</v>
      </c>
      <c r="K6849">
        <v>3821.04</v>
      </c>
      <c r="L6849">
        <v>0.61</v>
      </c>
      <c r="M6849">
        <v>2442.96</v>
      </c>
      <c r="N6849" s="1" t="s">
        <v>25</v>
      </c>
    </row>
    <row r="6850" spans="1:14" x14ac:dyDescent="0.3">
      <c r="A6850" s="1" t="s">
        <v>47</v>
      </c>
      <c r="B6850">
        <v>1197831</v>
      </c>
      <c r="C6850" s="2">
        <v>44664</v>
      </c>
      <c r="D6850" s="1" t="s">
        <v>103</v>
      </c>
      <c r="E6850" s="1" t="s">
        <v>106</v>
      </c>
      <c r="F6850" s="1" t="s">
        <v>107</v>
      </c>
      <c r="G6850" s="1" t="s">
        <v>18</v>
      </c>
      <c r="H6850">
        <v>43</v>
      </c>
      <c r="I6850">
        <v>145</v>
      </c>
      <c r="J6850">
        <v>6235</v>
      </c>
      <c r="K6850">
        <v>2992.7999999999997</v>
      </c>
      <c r="L6850">
        <v>0.48</v>
      </c>
      <c r="M6850">
        <v>3242.2000000000003</v>
      </c>
      <c r="N6850" s="1" t="s">
        <v>25</v>
      </c>
    </row>
    <row r="6851" spans="1:14" x14ac:dyDescent="0.3">
      <c r="A6851" s="1" t="s">
        <v>47</v>
      </c>
      <c r="B6851">
        <v>1197831</v>
      </c>
      <c r="C6851" s="2">
        <v>44665</v>
      </c>
      <c r="D6851" s="1" t="s">
        <v>103</v>
      </c>
      <c r="E6851" s="1" t="s">
        <v>106</v>
      </c>
      <c r="F6851" s="1" t="s">
        <v>107</v>
      </c>
      <c r="G6851" s="1" t="s">
        <v>20</v>
      </c>
      <c r="H6851">
        <v>49</v>
      </c>
      <c r="I6851">
        <v>236</v>
      </c>
      <c r="J6851">
        <v>11564</v>
      </c>
      <c r="K6851">
        <v>7516.6</v>
      </c>
      <c r="L6851">
        <v>0.65</v>
      </c>
      <c r="M6851">
        <v>4047.3999999999996</v>
      </c>
      <c r="N6851" s="1" t="s">
        <v>25</v>
      </c>
    </row>
    <row r="6852" spans="1:14" x14ac:dyDescent="0.3">
      <c r="A6852" s="1" t="s">
        <v>47</v>
      </c>
      <c r="B6852">
        <v>1197831</v>
      </c>
      <c r="C6852" s="2">
        <v>44666</v>
      </c>
      <c r="D6852" s="1" t="s">
        <v>103</v>
      </c>
      <c r="E6852" s="1" t="s">
        <v>106</v>
      </c>
      <c r="F6852" s="1" t="s">
        <v>107</v>
      </c>
      <c r="G6852" s="1" t="s">
        <v>21</v>
      </c>
      <c r="H6852">
        <v>36</v>
      </c>
      <c r="I6852">
        <v>215</v>
      </c>
      <c r="J6852">
        <v>7740</v>
      </c>
      <c r="K6852">
        <v>4411.7999999999993</v>
      </c>
      <c r="L6852">
        <v>0.56999999999999995</v>
      </c>
      <c r="M6852">
        <v>3328.2000000000007</v>
      </c>
      <c r="N6852" s="1" t="s">
        <v>25</v>
      </c>
    </row>
    <row r="6853" spans="1:14" x14ac:dyDescent="0.3">
      <c r="A6853" s="1" t="s">
        <v>47</v>
      </c>
      <c r="B6853">
        <v>1197831</v>
      </c>
      <c r="C6853" s="2">
        <v>44667</v>
      </c>
      <c r="D6853" s="1" t="s">
        <v>103</v>
      </c>
      <c r="E6853" s="1" t="s">
        <v>106</v>
      </c>
      <c r="F6853" s="1" t="s">
        <v>107</v>
      </c>
      <c r="G6853" s="1" t="s">
        <v>22</v>
      </c>
      <c r="H6853">
        <v>43</v>
      </c>
      <c r="I6853">
        <v>206</v>
      </c>
      <c r="J6853">
        <v>8858</v>
      </c>
      <c r="K6853">
        <v>5137.6399999999994</v>
      </c>
      <c r="L6853">
        <v>0.57999999999999996</v>
      </c>
      <c r="M6853">
        <v>3720.3600000000006</v>
      </c>
      <c r="N6853" s="1" t="s">
        <v>25</v>
      </c>
    </row>
    <row r="6854" spans="1:14" x14ac:dyDescent="0.3">
      <c r="A6854" s="1" t="s">
        <v>47</v>
      </c>
      <c r="B6854">
        <v>1197831</v>
      </c>
      <c r="C6854" s="2">
        <v>44668</v>
      </c>
      <c r="D6854" s="1" t="s">
        <v>103</v>
      </c>
      <c r="E6854" s="1" t="s">
        <v>106</v>
      </c>
      <c r="F6854" s="1" t="s">
        <v>107</v>
      </c>
      <c r="G6854" s="1" t="s">
        <v>23</v>
      </c>
      <c r="H6854">
        <v>36</v>
      </c>
      <c r="I6854">
        <v>263</v>
      </c>
      <c r="J6854">
        <v>9468</v>
      </c>
      <c r="K6854">
        <v>5680.8</v>
      </c>
      <c r="L6854">
        <v>0.6</v>
      </c>
      <c r="M6854">
        <v>3787.2</v>
      </c>
      <c r="N6854" s="1" t="s">
        <v>25</v>
      </c>
    </row>
    <row r="6855" spans="1:14" x14ac:dyDescent="0.3">
      <c r="A6855" s="1" t="s">
        <v>47</v>
      </c>
      <c r="B6855">
        <v>1197831</v>
      </c>
      <c r="C6855" s="2">
        <v>44669</v>
      </c>
      <c r="D6855" s="1" t="s">
        <v>103</v>
      </c>
      <c r="E6855" s="1" t="s">
        <v>106</v>
      </c>
      <c r="F6855" s="1" t="s">
        <v>107</v>
      </c>
      <c r="G6855" s="1" t="s">
        <v>24</v>
      </c>
      <c r="H6855">
        <v>37</v>
      </c>
      <c r="I6855">
        <v>161</v>
      </c>
      <c r="J6855">
        <v>5957</v>
      </c>
      <c r="K6855">
        <v>3872.05</v>
      </c>
      <c r="L6855">
        <v>0.65</v>
      </c>
      <c r="M6855">
        <v>2084.9499999999998</v>
      </c>
      <c r="N6855" s="1" t="s">
        <v>25</v>
      </c>
    </row>
    <row r="6856" spans="1:14" x14ac:dyDescent="0.3">
      <c r="A6856" s="1" t="s">
        <v>47</v>
      </c>
      <c r="B6856">
        <v>1197831</v>
      </c>
      <c r="C6856" s="2">
        <v>44670</v>
      </c>
      <c r="D6856" s="1" t="s">
        <v>103</v>
      </c>
      <c r="E6856" s="1" t="s">
        <v>106</v>
      </c>
      <c r="F6856" s="1" t="s">
        <v>107</v>
      </c>
      <c r="G6856" s="1" t="s">
        <v>18</v>
      </c>
      <c r="H6856">
        <v>43</v>
      </c>
      <c r="I6856">
        <v>165</v>
      </c>
      <c r="J6856">
        <v>7095</v>
      </c>
      <c r="K6856">
        <v>3760.3500000000004</v>
      </c>
      <c r="L6856">
        <v>0.53</v>
      </c>
      <c r="M6856">
        <v>3334.6499999999996</v>
      </c>
      <c r="N6856" s="1" t="s">
        <v>25</v>
      </c>
    </row>
    <row r="6857" spans="1:14" x14ac:dyDescent="0.3">
      <c r="A6857" s="1" t="s">
        <v>47</v>
      </c>
      <c r="B6857">
        <v>1197831</v>
      </c>
      <c r="C6857" s="2">
        <v>44671</v>
      </c>
      <c r="D6857" s="1" t="s">
        <v>103</v>
      </c>
      <c r="E6857" s="1" t="s">
        <v>106</v>
      </c>
      <c r="F6857" s="1" t="s">
        <v>107</v>
      </c>
      <c r="G6857" s="1" t="s">
        <v>20</v>
      </c>
      <c r="H6857">
        <v>52</v>
      </c>
      <c r="I6857">
        <v>223</v>
      </c>
      <c r="J6857">
        <v>11596</v>
      </c>
      <c r="K6857">
        <v>8117.2000000000007</v>
      </c>
      <c r="L6857">
        <v>0.70000000000000007</v>
      </c>
      <c r="M6857">
        <v>3478.7999999999993</v>
      </c>
      <c r="N6857" s="1" t="s">
        <v>25</v>
      </c>
    </row>
    <row r="6858" spans="1:14" x14ac:dyDescent="0.3">
      <c r="A6858" s="1" t="s">
        <v>47</v>
      </c>
      <c r="B6858">
        <v>1197831</v>
      </c>
      <c r="C6858" s="2">
        <v>44672</v>
      </c>
      <c r="D6858" s="1" t="s">
        <v>103</v>
      </c>
      <c r="E6858" s="1" t="s">
        <v>106</v>
      </c>
      <c r="F6858" s="1" t="s">
        <v>107</v>
      </c>
      <c r="G6858" s="1" t="s">
        <v>21</v>
      </c>
      <c r="H6858">
        <v>41</v>
      </c>
      <c r="I6858">
        <v>233</v>
      </c>
      <c r="J6858">
        <v>9553</v>
      </c>
      <c r="K6858">
        <v>5445.2099999999991</v>
      </c>
      <c r="L6858">
        <v>0.56999999999999995</v>
      </c>
      <c r="M6858">
        <v>4107.7900000000009</v>
      </c>
      <c r="N6858" s="1" t="s">
        <v>25</v>
      </c>
    </row>
    <row r="6859" spans="1:14" x14ac:dyDescent="0.3">
      <c r="A6859" s="1" t="s">
        <v>47</v>
      </c>
      <c r="B6859">
        <v>1197831</v>
      </c>
      <c r="C6859" s="2">
        <v>44673</v>
      </c>
      <c r="D6859" s="1" t="s">
        <v>103</v>
      </c>
      <c r="E6859" s="1" t="s">
        <v>106</v>
      </c>
      <c r="F6859" s="1" t="s">
        <v>107</v>
      </c>
      <c r="G6859" s="1" t="s">
        <v>22</v>
      </c>
      <c r="H6859">
        <v>54</v>
      </c>
      <c r="I6859">
        <v>233</v>
      </c>
      <c r="J6859">
        <v>12582</v>
      </c>
      <c r="K6859">
        <v>7171.74</v>
      </c>
      <c r="L6859">
        <v>0.56999999999999995</v>
      </c>
      <c r="M6859">
        <v>5410.26</v>
      </c>
      <c r="N6859" s="1" t="s">
        <v>25</v>
      </c>
    </row>
    <row r="6860" spans="1:14" x14ac:dyDescent="0.3">
      <c r="A6860" s="1" t="s">
        <v>47</v>
      </c>
      <c r="B6860">
        <v>1197831</v>
      </c>
      <c r="C6860" s="2">
        <v>44674</v>
      </c>
      <c r="D6860" s="1" t="s">
        <v>103</v>
      </c>
      <c r="E6860" s="1" t="s">
        <v>106</v>
      </c>
      <c r="F6860" s="1" t="s">
        <v>107</v>
      </c>
      <c r="G6860" s="1" t="s">
        <v>23</v>
      </c>
      <c r="H6860">
        <v>46</v>
      </c>
      <c r="I6860">
        <v>285</v>
      </c>
      <c r="J6860">
        <v>13110</v>
      </c>
      <c r="K6860">
        <v>7866</v>
      </c>
      <c r="L6860">
        <v>0.6</v>
      </c>
      <c r="M6860">
        <v>5244</v>
      </c>
      <c r="N6860" s="1" t="s">
        <v>25</v>
      </c>
    </row>
    <row r="6861" spans="1:14" x14ac:dyDescent="0.3">
      <c r="A6861" s="1" t="s">
        <v>47</v>
      </c>
      <c r="B6861">
        <v>1197831</v>
      </c>
      <c r="C6861" s="2">
        <v>44675</v>
      </c>
      <c r="D6861" s="1" t="s">
        <v>103</v>
      </c>
      <c r="E6861" s="1" t="s">
        <v>106</v>
      </c>
      <c r="F6861" s="1" t="s">
        <v>107</v>
      </c>
      <c r="G6861" s="1" t="s">
        <v>24</v>
      </c>
      <c r="H6861">
        <v>42</v>
      </c>
      <c r="I6861">
        <v>133</v>
      </c>
      <c r="J6861">
        <v>5586</v>
      </c>
      <c r="K6861">
        <v>3854.34</v>
      </c>
      <c r="L6861">
        <v>0.69000000000000006</v>
      </c>
      <c r="M6861">
        <v>1731.6599999999999</v>
      </c>
      <c r="N6861" s="1" t="s">
        <v>25</v>
      </c>
    </row>
    <row r="6862" spans="1:14" x14ac:dyDescent="0.3">
      <c r="A6862" s="1" t="s">
        <v>47</v>
      </c>
      <c r="B6862">
        <v>1197831</v>
      </c>
      <c r="C6862" s="2">
        <v>44676</v>
      </c>
      <c r="D6862" s="1" t="s">
        <v>103</v>
      </c>
      <c r="E6862" s="1" t="s">
        <v>106</v>
      </c>
      <c r="F6862" s="1" t="s">
        <v>107</v>
      </c>
      <c r="G6862" s="1" t="s">
        <v>18</v>
      </c>
      <c r="H6862">
        <v>49</v>
      </c>
      <c r="I6862">
        <v>133</v>
      </c>
      <c r="J6862">
        <v>6517</v>
      </c>
      <c r="K6862">
        <v>3454.01</v>
      </c>
      <c r="L6862">
        <v>0.53</v>
      </c>
      <c r="M6862">
        <v>3062.99</v>
      </c>
      <c r="N6862" s="1" t="s">
        <v>25</v>
      </c>
    </row>
    <row r="6863" spans="1:14" x14ac:dyDescent="0.3">
      <c r="A6863" s="1" t="s">
        <v>47</v>
      </c>
      <c r="B6863">
        <v>1197831</v>
      </c>
      <c r="C6863" s="2">
        <v>44677</v>
      </c>
      <c r="D6863" s="1" t="s">
        <v>103</v>
      </c>
      <c r="E6863" s="1" t="s">
        <v>106</v>
      </c>
      <c r="F6863" s="1" t="s">
        <v>107</v>
      </c>
      <c r="G6863" s="1" t="s">
        <v>20</v>
      </c>
      <c r="H6863">
        <v>53</v>
      </c>
      <c r="I6863">
        <v>181</v>
      </c>
      <c r="J6863">
        <v>9593</v>
      </c>
      <c r="K6863">
        <v>6811.0300000000007</v>
      </c>
      <c r="L6863">
        <v>0.71000000000000008</v>
      </c>
      <c r="M6863">
        <v>2781.9699999999993</v>
      </c>
      <c r="N6863" s="1" t="s">
        <v>25</v>
      </c>
    </row>
    <row r="6864" spans="1:14" x14ac:dyDescent="0.3">
      <c r="A6864" s="1" t="s">
        <v>47</v>
      </c>
      <c r="B6864">
        <v>1197831</v>
      </c>
      <c r="C6864" s="2">
        <v>44678</v>
      </c>
      <c r="D6864" s="1" t="s">
        <v>103</v>
      </c>
      <c r="E6864" s="1" t="s">
        <v>106</v>
      </c>
      <c r="F6864" s="1" t="s">
        <v>107</v>
      </c>
      <c r="G6864" s="1" t="s">
        <v>21</v>
      </c>
      <c r="H6864">
        <v>49</v>
      </c>
      <c r="I6864">
        <v>182</v>
      </c>
      <c r="J6864">
        <v>8918</v>
      </c>
      <c r="K6864">
        <v>5350.8</v>
      </c>
      <c r="L6864">
        <v>0.6</v>
      </c>
      <c r="M6864">
        <v>3567.2</v>
      </c>
      <c r="N6864" s="1" t="s">
        <v>25</v>
      </c>
    </row>
    <row r="6865" spans="1:14" x14ac:dyDescent="0.3">
      <c r="A6865" s="1" t="s">
        <v>47</v>
      </c>
      <c r="B6865">
        <v>1197831</v>
      </c>
      <c r="C6865" s="2">
        <v>44679</v>
      </c>
      <c r="D6865" s="1" t="s">
        <v>103</v>
      </c>
      <c r="E6865" s="1" t="s">
        <v>106</v>
      </c>
      <c r="F6865" s="1" t="s">
        <v>107</v>
      </c>
      <c r="G6865" s="1" t="s">
        <v>22</v>
      </c>
      <c r="H6865">
        <v>47</v>
      </c>
      <c r="I6865">
        <v>169</v>
      </c>
      <c r="J6865">
        <v>7943</v>
      </c>
      <c r="K6865">
        <v>4765.8</v>
      </c>
      <c r="L6865">
        <v>0.6</v>
      </c>
      <c r="M6865">
        <v>3177.2</v>
      </c>
      <c r="N6865" s="1" t="s">
        <v>25</v>
      </c>
    </row>
    <row r="6866" spans="1:14" x14ac:dyDescent="0.3">
      <c r="A6866" s="1" t="s">
        <v>47</v>
      </c>
      <c r="B6866">
        <v>1197831</v>
      </c>
      <c r="C6866" s="2">
        <v>44680</v>
      </c>
      <c r="D6866" s="1" t="s">
        <v>103</v>
      </c>
      <c r="E6866" s="1" t="s">
        <v>106</v>
      </c>
      <c r="F6866" s="1" t="s">
        <v>107</v>
      </c>
      <c r="G6866" s="1" t="s">
        <v>23</v>
      </c>
      <c r="H6866">
        <v>54</v>
      </c>
      <c r="I6866">
        <v>182</v>
      </c>
      <c r="J6866">
        <v>9828</v>
      </c>
      <c r="K6866">
        <v>5798.5199999999995</v>
      </c>
      <c r="L6866">
        <v>0.59</v>
      </c>
      <c r="M6866">
        <v>4029.4800000000005</v>
      </c>
      <c r="N6866" s="1" t="s">
        <v>25</v>
      </c>
    </row>
    <row r="6867" spans="1:14" x14ac:dyDescent="0.3">
      <c r="A6867" s="1" t="s">
        <v>47</v>
      </c>
      <c r="B6867">
        <v>1197831</v>
      </c>
      <c r="C6867" s="2">
        <v>44681</v>
      </c>
      <c r="D6867" s="1" t="s">
        <v>103</v>
      </c>
      <c r="E6867" s="1" t="s">
        <v>106</v>
      </c>
      <c r="F6867" s="1" t="s">
        <v>107</v>
      </c>
      <c r="G6867" s="1" t="s">
        <v>24</v>
      </c>
      <c r="H6867">
        <v>53</v>
      </c>
      <c r="I6867">
        <v>100</v>
      </c>
      <c r="J6867">
        <v>5300</v>
      </c>
      <c r="K6867">
        <v>3710.0000000000005</v>
      </c>
      <c r="L6867">
        <v>0.70000000000000007</v>
      </c>
      <c r="M6867">
        <v>1589.9999999999995</v>
      </c>
      <c r="N6867" s="1" t="s">
        <v>25</v>
      </c>
    </row>
    <row r="6868" spans="1:14" x14ac:dyDescent="0.3">
      <c r="A6868" s="1" t="s">
        <v>47</v>
      </c>
      <c r="B6868">
        <v>1197831</v>
      </c>
      <c r="C6868" s="2">
        <v>44682</v>
      </c>
      <c r="D6868" s="1" t="s">
        <v>103</v>
      </c>
      <c r="E6868" s="1" t="s">
        <v>106</v>
      </c>
      <c r="F6868" s="1" t="s">
        <v>107</v>
      </c>
      <c r="G6868" s="1" t="s">
        <v>18</v>
      </c>
      <c r="H6868">
        <v>47</v>
      </c>
      <c r="I6868">
        <v>120</v>
      </c>
      <c r="J6868">
        <v>5640</v>
      </c>
      <c r="K6868">
        <v>2876.4</v>
      </c>
      <c r="L6868">
        <v>0.51</v>
      </c>
      <c r="M6868">
        <v>2763.6</v>
      </c>
      <c r="N6868" s="1" t="s">
        <v>25</v>
      </c>
    </row>
    <row r="6869" spans="1:14" x14ac:dyDescent="0.3">
      <c r="A6869" s="1" t="s">
        <v>47</v>
      </c>
      <c r="B6869">
        <v>1197831</v>
      </c>
      <c r="C6869" s="2">
        <v>44683</v>
      </c>
      <c r="D6869" s="1" t="s">
        <v>103</v>
      </c>
      <c r="E6869" s="1" t="s">
        <v>106</v>
      </c>
      <c r="F6869" s="1" t="s">
        <v>107</v>
      </c>
      <c r="G6869" s="1" t="s">
        <v>20</v>
      </c>
      <c r="H6869">
        <v>42</v>
      </c>
      <c r="I6869">
        <v>163</v>
      </c>
      <c r="J6869">
        <v>6846</v>
      </c>
      <c r="K6869">
        <v>5066.0400000000009</v>
      </c>
      <c r="L6869">
        <v>0.7400000000000001</v>
      </c>
      <c r="M6869">
        <v>1779.9599999999991</v>
      </c>
      <c r="N6869" s="1" t="s">
        <v>25</v>
      </c>
    </row>
    <row r="6870" spans="1:14" x14ac:dyDescent="0.3">
      <c r="A6870" s="1" t="s">
        <v>47</v>
      </c>
      <c r="B6870">
        <v>1197831</v>
      </c>
      <c r="C6870" s="2">
        <v>44684</v>
      </c>
      <c r="D6870" s="1" t="s">
        <v>103</v>
      </c>
      <c r="E6870" s="1" t="s">
        <v>106</v>
      </c>
      <c r="F6870" s="1" t="s">
        <v>107</v>
      </c>
      <c r="G6870" s="1" t="s">
        <v>21</v>
      </c>
      <c r="H6870">
        <v>33</v>
      </c>
      <c r="I6870">
        <v>173</v>
      </c>
      <c r="J6870">
        <v>5709</v>
      </c>
      <c r="K6870">
        <v>3254.1299999999997</v>
      </c>
      <c r="L6870">
        <v>0.56999999999999995</v>
      </c>
      <c r="M6870">
        <v>2454.8700000000003</v>
      </c>
      <c r="N6870" s="1" t="s">
        <v>25</v>
      </c>
    </row>
    <row r="6871" spans="1:14" x14ac:dyDescent="0.3">
      <c r="A6871" s="1" t="s">
        <v>47</v>
      </c>
      <c r="B6871">
        <v>1197831</v>
      </c>
      <c r="C6871" s="2">
        <v>44685</v>
      </c>
      <c r="D6871" s="1" t="s">
        <v>103</v>
      </c>
      <c r="E6871" s="1" t="s">
        <v>106</v>
      </c>
      <c r="F6871" s="1" t="s">
        <v>107</v>
      </c>
      <c r="G6871" s="1" t="s">
        <v>22</v>
      </c>
      <c r="H6871">
        <v>32</v>
      </c>
      <c r="I6871">
        <v>150</v>
      </c>
      <c r="J6871">
        <v>4800</v>
      </c>
      <c r="K6871">
        <v>2880</v>
      </c>
      <c r="L6871">
        <v>0.6</v>
      </c>
      <c r="M6871">
        <v>1920</v>
      </c>
      <c r="N6871" s="1" t="s">
        <v>25</v>
      </c>
    </row>
    <row r="6872" spans="1:14" x14ac:dyDescent="0.3">
      <c r="A6872" s="1" t="s">
        <v>47</v>
      </c>
      <c r="B6872">
        <v>1197831</v>
      </c>
      <c r="C6872" s="2">
        <v>44686</v>
      </c>
      <c r="D6872" s="1" t="s">
        <v>103</v>
      </c>
      <c r="E6872" s="1" t="s">
        <v>106</v>
      </c>
      <c r="F6872" s="1" t="s">
        <v>107</v>
      </c>
      <c r="G6872" s="1" t="s">
        <v>23</v>
      </c>
      <c r="H6872">
        <v>36</v>
      </c>
      <c r="I6872">
        <v>147</v>
      </c>
      <c r="J6872">
        <v>5292</v>
      </c>
      <c r="K6872">
        <v>3069.3599999999997</v>
      </c>
      <c r="L6872">
        <v>0.57999999999999996</v>
      </c>
      <c r="M6872">
        <v>2222.6400000000003</v>
      </c>
      <c r="N6872" s="1" t="s">
        <v>25</v>
      </c>
    </row>
    <row r="6873" spans="1:14" x14ac:dyDescent="0.3">
      <c r="A6873" s="1" t="s">
        <v>47</v>
      </c>
      <c r="B6873">
        <v>1197831</v>
      </c>
      <c r="C6873" s="2">
        <v>44687</v>
      </c>
      <c r="D6873" s="1" t="s">
        <v>103</v>
      </c>
      <c r="E6873" s="1" t="s">
        <v>106</v>
      </c>
      <c r="F6873" s="1" t="s">
        <v>107</v>
      </c>
      <c r="G6873" s="1" t="s">
        <v>24</v>
      </c>
      <c r="H6873">
        <v>38</v>
      </c>
      <c r="I6873">
        <v>98</v>
      </c>
      <c r="J6873">
        <v>3724</v>
      </c>
      <c r="K6873">
        <v>2606.8000000000002</v>
      </c>
      <c r="L6873">
        <v>0.70000000000000007</v>
      </c>
      <c r="M6873">
        <v>1117.1999999999998</v>
      </c>
      <c r="N6873" s="1" t="s">
        <v>25</v>
      </c>
    </row>
    <row r="6874" spans="1:14" x14ac:dyDescent="0.3">
      <c r="A6874" s="1" t="s">
        <v>47</v>
      </c>
      <c r="B6874">
        <v>1197831</v>
      </c>
      <c r="C6874" s="2">
        <v>44688</v>
      </c>
      <c r="D6874" s="1" t="s">
        <v>103</v>
      </c>
      <c r="E6874" s="1" t="s">
        <v>106</v>
      </c>
      <c r="F6874" s="1" t="s">
        <v>107</v>
      </c>
      <c r="G6874" s="1" t="s">
        <v>18</v>
      </c>
      <c r="H6874">
        <v>32</v>
      </c>
      <c r="I6874">
        <v>88</v>
      </c>
      <c r="J6874">
        <v>2816</v>
      </c>
      <c r="K6874">
        <v>1436.16</v>
      </c>
      <c r="L6874">
        <v>0.51</v>
      </c>
      <c r="M6874">
        <v>1379.84</v>
      </c>
      <c r="N6874" s="1" t="s">
        <v>25</v>
      </c>
    </row>
    <row r="6875" spans="1:14" x14ac:dyDescent="0.3">
      <c r="A6875" s="1" t="s">
        <v>47</v>
      </c>
      <c r="B6875">
        <v>1197831</v>
      </c>
      <c r="C6875" s="2">
        <v>44689</v>
      </c>
      <c r="D6875" s="1" t="s">
        <v>103</v>
      </c>
      <c r="E6875" s="1" t="s">
        <v>106</v>
      </c>
      <c r="F6875" s="1" t="s">
        <v>107</v>
      </c>
      <c r="G6875" s="1" t="s">
        <v>20</v>
      </c>
      <c r="H6875">
        <v>43</v>
      </c>
      <c r="I6875">
        <v>131</v>
      </c>
      <c r="J6875">
        <v>5633</v>
      </c>
      <c r="K6875">
        <v>3999.4300000000003</v>
      </c>
      <c r="L6875">
        <v>0.71000000000000008</v>
      </c>
      <c r="M6875">
        <v>1633.5699999999997</v>
      </c>
      <c r="N6875" s="1" t="s">
        <v>25</v>
      </c>
    </row>
    <row r="6876" spans="1:14" x14ac:dyDescent="0.3">
      <c r="A6876" s="1" t="s">
        <v>47</v>
      </c>
      <c r="B6876">
        <v>1197831</v>
      </c>
      <c r="C6876" s="2">
        <v>44690</v>
      </c>
      <c r="D6876" s="1" t="s">
        <v>103</v>
      </c>
      <c r="E6876" s="1" t="s">
        <v>106</v>
      </c>
      <c r="F6876" s="1" t="s">
        <v>107</v>
      </c>
      <c r="G6876" s="1" t="s">
        <v>21</v>
      </c>
      <c r="H6876">
        <v>29</v>
      </c>
      <c r="I6876">
        <v>196</v>
      </c>
      <c r="J6876">
        <v>5684</v>
      </c>
      <c r="K6876">
        <v>3183.0399999999995</v>
      </c>
      <c r="L6876">
        <v>0.55999999999999994</v>
      </c>
      <c r="M6876">
        <v>2500.9600000000005</v>
      </c>
      <c r="N6876" s="1" t="s">
        <v>25</v>
      </c>
    </row>
    <row r="6877" spans="1:14" x14ac:dyDescent="0.3">
      <c r="A6877" s="1" t="s">
        <v>47</v>
      </c>
      <c r="B6877">
        <v>1197831</v>
      </c>
      <c r="C6877" s="2">
        <v>44691</v>
      </c>
      <c r="D6877" s="1" t="s">
        <v>103</v>
      </c>
      <c r="E6877" s="1" t="s">
        <v>106</v>
      </c>
      <c r="F6877" s="1" t="s">
        <v>107</v>
      </c>
      <c r="G6877" s="1" t="s">
        <v>22</v>
      </c>
      <c r="H6877">
        <v>29</v>
      </c>
      <c r="I6877">
        <v>189</v>
      </c>
      <c r="J6877">
        <v>5481</v>
      </c>
      <c r="K6877">
        <v>3069.3599999999997</v>
      </c>
      <c r="L6877">
        <v>0.55999999999999994</v>
      </c>
      <c r="M6877">
        <v>2411.6400000000003</v>
      </c>
      <c r="N6877" s="1" t="s">
        <v>25</v>
      </c>
    </row>
    <row r="6878" spans="1:14" x14ac:dyDescent="0.3">
      <c r="A6878" s="1" t="s">
        <v>47</v>
      </c>
      <c r="B6878">
        <v>1197831</v>
      </c>
      <c r="C6878" s="2">
        <v>44692</v>
      </c>
      <c r="D6878" s="1" t="s">
        <v>103</v>
      </c>
      <c r="E6878" s="1" t="s">
        <v>106</v>
      </c>
      <c r="F6878" s="1" t="s">
        <v>107</v>
      </c>
      <c r="G6878" s="1" t="s">
        <v>23</v>
      </c>
      <c r="H6878">
        <v>50</v>
      </c>
      <c r="I6878">
        <v>174</v>
      </c>
      <c r="J6878">
        <v>8700</v>
      </c>
      <c r="K6878">
        <v>4871.9999999999991</v>
      </c>
      <c r="L6878">
        <v>0.55999999999999994</v>
      </c>
      <c r="M6878">
        <v>3828.0000000000009</v>
      </c>
      <c r="N6878" s="1" t="s">
        <v>25</v>
      </c>
    </row>
    <row r="6879" spans="1:14" x14ac:dyDescent="0.3">
      <c r="A6879" s="1" t="s">
        <v>47</v>
      </c>
      <c r="B6879">
        <v>1197831</v>
      </c>
      <c r="C6879" s="2">
        <v>44693</v>
      </c>
      <c r="D6879" s="1" t="s">
        <v>103</v>
      </c>
      <c r="E6879" s="1" t="s">
        <v>106</v>
      </c>
      <c r="F6879" s="1" t="s">
        <v>107</v>
      </c>
      <c r="G6879" s="1" t="s">
        <v>24</v>
      </c>
      <c r="H6879">
        <v>52</v>
      </c>
      <c r="I6879">
        <v>133</v>
      </c>
      <c r="J6879">
        <v>6916</v>
      </c>
      <c r="K6879">
        <v>4772.04</v>
      </c>
      <c r="L6879">
        <v>0.69000000000000006</v>
      </c>
      <c r="M6879">
        <v>2143.96</v>
      </c>
      <c r="N6879" s="1" t="s">
        <v>25</v>
      </c>
    </row>
    <row r="6880" spans="1:14" x14ac:dyDescent="0.3">
      <c r="A6880" s="1" t="s">
        <v>47</v>
      </c>
      <c r="B6880">
        <v>1197831</v>
      </c>
      <c r="C6880" s="2">
        <v>44694</v>
      </c>
      <c r="D6880" s="1" t="s">
        <v>103</v>
      </c>
      <c r="E6880" s="1" t="s">
        <v>106</v>
      </c>
      <c r="F6880" s="1" t="s">
        <v>107</v>
      </c>
      <c r="G6880" s="1" t="s">
        <v>18</v>
      </c>
      <c r="H6880">
        <v>51</v>
      </c>
      <c r="I6880">
        <v>113</v>
      </c>
      <c r="J6880">
        <v>5763</v>
      </c>
      <c r="K6880">
        <v>3054.3900000000003</v>
      </c>
      <c r="L6880">
        <v>0.53</v>
      </c>
      <c r="M6880">
        <v>2708.6099999999997</v>
      </c>
      <c r="N6880" s="1" t="s">
        <v>25</v>
      </c>
    </row>
    <row r="6881" spans="1:14" x14ac:dyDescent="0.3">
      <c r="A6881" s="1" t="s">
        <v>47</v>
      </c>
      <c r="B6881">
        <v>1197831</v>
      </c>
      <c r="C6881" s="2">
        <v>44695</v>
      </c>
      <c r="D6881" s="1" t="s">
        <v>103</v>
      </c>
      <c r="E6881" s="1" t="s">
        <v>106</v>
      </c>
      <c r="F6881" s="1" t="s">
        <v>107</v>
      </c>
      <c r="G6881" s="1" t="s">
        <v>20</v>
      </c>
      <c r="H6881">
        <v>59</v>
      </c>
      <c r="I6881">
        <v>169</v>
      </c>
      <c r="J6881">
        <v>9971</v>
      </c>
      <c r="K6881">
        <v>7079.4100000000008</v>
      </c>
      <c r="L6881">
        <v>0.71000000000000008</v>
      </c>
      <c r="M6881">
        <v>2891.5899999999992</v>
      </c>
      <c r="N6881" s="1" t="s">
        <v>25</v>
      </c>
    </row>
    <row r="6882" spans="1:14" x14ac:dyDescent="0.3">
      <c r="A6882" s="1" t="s">
        <v>47</v>
      </c>
      <c r="B6882">
        <v>1197831</v>
      </c>
      <c r="C6882" s="2">
        <v>44696</v>
      </c>
      <c r="D6882" s="1" t="s">
        <v>103</v>
      </c>
      <c r="E6882" s="1" t="s">
        <v>106</v>
      </c>
      <c r="F6882" s="1" t="s">
        <v>107</v>
      </c>
      <c r="G6882" s="1" t="s">
        <v>21</v>
      </c>
      <c r="H6882">
        <v>53</v>
      </c>
      <c r="I6882">
        <v>200</v>
      </c>
      <c r="J6882">
        <v>10600</v>
      </c>
      <c r="K6882">
        <v>6148</v>
      </c>
      <c r="L6882">
        <v>0.57999999999999996</v>
      </c>
      <c r="M6882">
        <v>4452</v>
      </c>
      <c r="N6882" s="1" t="s">
        <v>25</v>
      </c>
    </row>
    <row r="6883" spans="1:14" x14ac:dyDescent="0.3">
      <c r="A6883" s="1" t="s">
        <v>47</v>
      </c>
      <c r="B6883">
        <v>1197831</v>
      </c>
      <c r="C6883" s="2">
        <v>44697</v>
      </c>
      <c r="D6883" s="1" t="s">
        <v>103</v>
      </c>
      <c r="E6883" s="1" t="s">
        <v>106</v>
      </c>
      <c r="F6883" s="1" t="s">
        <v>107</v>
      </c>
      <c r="G6883" s="1" t="s">
        <v>22</v>
      </c>
      <c r="H6883">
        <v>51</v>
      </c>
      <c r="I6883">
        <v>240</v>
      </c>
      <c r="J6883">
        <v>12240</v>
      </c>
      <c r="K6883">
        <v>6731.9999999999991</v>
      </c>
      <c r="L6883">
        <v>0.54999999999999993</v>
      </c>
      <c r="M6883">
        <v>5508.0000000000009</v>
      </c>
      <c r="N6883" s="1" t="s">
        <v>25</v>
      </c>
    </row>
    <row r="6884" spans="1:14" x14ac:dyDescent="0.3">
      <c r="A6884" s="1" t="s">
        <v>47</v>
      </c>
      <c r="B6884">
        <v>1197831</v>
      </c>
      <c r="C6884" s="2">
        <v>44698</v>
      </c>
      <c r="D6884" s="1" t="s">
        <v>103</v>
      </c>
      <c r="E6884" s="1" t="s">
        <v>106</v>
      </c>
      <c r="F6884" s="1" t="s">
        <v>107</v>
      </c>
      <c r="G6884" s="1" t="s">
        <v>23</v>
      </c>
      <c r="H6884">
        <v>54</v>
      </c>
      <c r="I6884">
        <v>210</v>
      </c>
      <c r="J6884">
        <v>11340</v>
      </c>
      <c r="K6884">
        <v>6236.9999999999991</v>
      </c>
      <c r="L6884">
        <v>0.54999999999999993</v>
      </c>
      <c r="M6884">
        <v>5103.0000000000009</v>
      </c>
      <c r="N6884" s="1" t="s">
        <v>25</v>
      </c>
    </row>
    <row r="6885" spans="1:14" x14ac:dyDescent="0.3">
      <c r="A6885" s="1" t="s">
        <v>47</v>
      </c>
      <c r="B6885">
        <v>1197831</v>
      </c>
      <c r="C6885" s="2">
        <v>44699</v>
      </c>
      <c r="D6885" s="1" t="s">
        <v>103</v>
      </c>
      <c r="E6885" s="1" t="s">
        <v>106</v>
      </c>
      <c r="F6885" s="1" t="s">
        <v>107</v>
      </c>
      <c r="G6885" s="1" t="s">
        <v>24</v>
      </c>
      <c r="H6885">
        <v>54</v>
      </c>
      <c r="I6885">
        <v>149</v>
      </c>
      <c r="J6885">
        <v>8046</v>
      </c>
      <c r="K6885">
        <v>5551.7400000000007</v>
      </c>
      <c r="L6885">
        <v>0.69000000000000006</v>
      </c>
      <c r="M6885">
        <v>2494.2599999999993</v>
      </c>
      <c r="N6885" s="1" t="s">
        <v>25</v>
      </c>
    </row>
    <row r="6886" spans="1:14" x14ac:dyDescent="0.3">
      <c r="A6886" s="1" t="s">
        <v>47</v>
      </c>
      <c r="B6886">
        <v>1197831</v>
      </c>
      <c r="C6886" s="2">
        <v>44700</v>
      </c>
      <c r="D6886" s="1" t="s">
        <v>103</v>
      </c>
      <c r="E6886" s="1" t="s">
        <v>106</v>
      </c>
      <c r="F6886" s="1" t="s">
        <v>107</v>
      </c>
      <c r="G6886" s="1" t="s">
        <v>18</v>
      </c>
      <c r="H6886">
        <v>50</v>
      </c>
      <c r="I6886">
        <v>140</v>
      </c>
      <c r="J6886">
        <v>7000</v>
      </c>
      <c r="K6886">
        <v>3500</v>
      </c>
      <c r="L6886">
        <v>0.5</v>
      </c>
      <c r="M6886">
        <v>3500</v>
      </c>
      <c r="N6886" s="1" t="s">
        <v>25</v>
      </c>
    </row>
    <row r="6887" spans="1:14" x14ac:dyDescent="0.3">
      <c r="A6887" s="1" t="s">
        <v>47</v>
      </c>
      <c r="B6887">
        <v>1197831</v>
      </c>
      <c r="C6887" s="2">
        <v>44701</v>
      </c>
      <c r="D6887" s="1" t="s">
        <v>103</v>
      </c>
      <c r="E6887" s="1" t="s">
        <v>106</v>
      </c>
      <c r="F6887" s="1" t="s">
        <v>107</v>
      </c>
      <c r="G6887" s="1" t="s">
        <v>20</v>
      </c>
      <c r="H6887">
        <v>61</v>
      </c>
      <c r="I6887">
        <v>225</v>
      </c>
      <c r="J6887">
        <v>13725</v>
      </c>
      <c r="K6887">
        <v>10156.500000000002</v>
      </c>
      <c r="L6887">
        <v>0.7400000000000001</v>
      </c>
      <c r="M6887">
        <v>3568.4999999999982</v>
      </c>
      <c r="N6887" s="1" t="s">
        <v>25</v>
      </c>
    </row>
    <row r="6888" spans="1:14" x14ac:dyDescent="0.3">
      <c r="A6888" s="1" t="s">
        <v>47</v>
      </c>
      <c r="B6888">
        <v>1197831</v>
      </c>
      <c r="C6888" s="2">
        <v>44634</v>
      </c>
      <c r="D6888" s="1" t="s">
        <v>103</v>
      </c>
      <c r="E6888" s="1" t="s">
        <v>106</v>
      </c>
      <c r="F6888" s="1" t="s">
        <v>107</v>
      </c>
      <c r="G6888" s="1" t="s">
        <v>18</v>
      </c>
      <c r="H6888">
        <v>40</v>
      </c>
      <c r="I6888">
        <v>350</v>
      </c>
      <c r="J6888">
        <v>140000</v>
      </c>
      <c r="K6888">
        <v>42000</v>
      </c>
      <c r="L6888">
        <v>0.3</v>
      </c>
      <c r="M6888">
        <v>98000</v>
      </c>
      <c r="N6888" s="1" t="s">
        <v>19</v>
      </c>
    </row>
    <row r="6889" spans="1:14" x14ac:dyDescent="0.3">
      <c r="A6889" s="1" t="s">
        <v>47</v>
      </c>
      <c r="B6889">
        <v>1197831</v>
      </c>
      <c r="C6889" s="2">
        <v>44635</v>
      </c>
      <c r="D6889" s="1" t="s">
        <v>103</v>
      </c>
      <c r="E6889" s="1" t="s">
        <v>106</v>
      </c>
      <c r="F6889" s="1" t="s">
        <v>107</v>
      </c>
      <c r="G6889" s="1" t="s">
        <v>20</v>
      </c>
      <c r="H6889">
        <v>35</v>
      </c>
      <c r="I6889">
        <v>500</v>
      </c>
      <c r="J6889">
        <v>175000</v>
      </c>
      <c r="K6889">
        <v>87500</v>
      </c>
      <c r="L6889">
        <v>0.5</v>
      </c>
      <c r="M6889">
        <v>87500</v>
      </c>
      <c r="N6889" s="1" t="s">
        <v>19</v>
      </c>
    </row>
    <row r="6890" spans="1:14" x14ac:dyDescent="0.3">
      <c r="A6890" s="1" t="s">
        <v>47</v>
      </c>
      <c r="B6890">
        <v>1197831</v>
      </c>
      <c r="C6890" s="2">
        <v>44636</v>
      </c>
      <c r="D6890" s="1" t="s">
        <v>103</v>
      </c>
      <c r="E6890" s="1" t="s">
        <v>106</v>
      </c>
      <c r="F6890" s="1" t="s">
        <v>107</v>
      </c>
      <c r="G6890" s="1" t="s">
        <v>21</v>
      </c>
      <c r="H6890">
        <v>25</v>
      </c>
      <c r="I6890">
        <v>650</v>
      </c>
      <c r="J6890">
        <v>162500</v>
      </c>
      <c r="K6890">
        <v>56875</v>
      </c>
      <c r="L6890">
        <v>0.35</v>
      </c>
      <c r="M6890">
        <v>105625</v>
      </c>
      <c r="N6890" s="1" t="s">
        <v>19</v>
      </c>
    </row>
    <row r="6891" spans="1:14" x14ac:dyDescent="0.3">
      <c r="A6891" s="1" t="s">
        <v>47</v>
      </c>
      <c r="B6891">
        <v>1197831</v>
      </c>
      <c r="C6891" s="2">
        <v>44637</v>
      </c>
      <c r="D6891" s="1" t="s">
        <v>103</v>
      </c>
      <c r="E6891" s="1" t="s">
        <v>106</v>
      </c>
      <c r="F6891" s="1" t="s">
        <v>107</v>
      </c>
      <c r="G6891" s="1" t="s">
        <v>22</v>
      </c>
      <c r="H6891">
        <v>35</v>
      </c>
      <c r="I6891">
        <v>625</v>
      </c>
      <c r="J6891">
        <v>218750</v>
      </c>
      <c r="K6891">
        <v>76562.5</v>
      </c>
      <c r="L6891">
        <v>0.35</v>
      </c>
      <c r="M6891">
        <v>142187.5</v>
      </c>
      <c r="N6891" s="1" t="s">
        <v>19</v>
      </c>
    </row>
    <row r="6892" spans="1:14" x14ac:dyDescent="0.3">
      <c r="A6892" s="1" t="s">
        <v>47</v>
      </c>
      <c r="B6892">
        <v>1197831</v>
      </c>
      <c r="C6892" s="2">
        <v>44638</v>
      </c>
      <c r="D6892" s="1" t="s">
        <v>103</v>
      </c>
      <c r="E6892" s="1" t="s">
        <v>106</v>
      </c>
      <c r="F6892" s="1" t="s">
        <v>107</v>
      </c>
      <c r="G6892" s="1" t="s">
        <v>23</v>
      </c>
      <c r="H6892">
        <v>35</v>
      </c>
      <c r="I6892">
        <v>450</v>
      </c>
      <c r="J6892">
        <v>157500</v>
      </c>
      <c r="K6892">
        <v>55125</v>
      </c>
      <c r="L6892">
        <v>0.35</v>
      </c>
      <c r="M6892">
        <v>102375</v>
      </c>
      <c r="N6892" s="1" t="s">
        <v>19</v>
      </c>
    </row>
    <row r="6893" spans="1:14" x14ac:dyDescent="0.3">
      <c r="A6893" s="1" t="s">
        <v>47</v>
      </c>
      <c r="B6893">
        <v>1197831</v>
      </c>
      <c r="C6893" s="2">
        <v>44639</v>
      </c>
      <c r="D6893" s="1" t="s">
        <v>103</v>
      </c>
      <c r="E6893" s="1" t="s">
        <v>106</v>
      </c>
      <c r="F6893" s="1" t="s">
        <v>107</v>
      </c>
      <c r="G6893" s="1" t="s">
        <v>24</v>
      </c>
      <c r="H6893">
        <v>35</v>
      </c>
      <c r="I6893">
        <v>400</v>
      </c>
      <c r="J6893">
        <v>140000</v>
      </c>
      <c r="K6893">
        <v>63000</v>
      </c>
      <c r="L6893">
        <v>0.45</v>
      </c>
      <c r="M6893">
        <v>77000</v>
      </c>
      <c r="N6893" s="1" t="s">
        <v>19</v>
      </c>
    </row>
    <row r="6894" spans="1:14" x14ac:dyDescent="0.3">
      <c r="A6894" s="1" t="s">
        <v>47</v>
      </c>
      <c r="B6894">
        <v>1197831</v>
      </c>
      <c r="C6894" s="2">
        <v>44640</v>
      </c>
      <c r="D6894" s="1" t="s">
        <v>103</v>
      </c>
      <c r="E6894" s="1" t="s">
        <v>106</v>
      </c>
      <c r="F6894" s="1" t="s">
        <v>107</v>
      </c>
      <c r="G6894" s="1" t="s">
        <v>18</v>
      </c>
      <c r="H6894">
        <v>40</v>
      </c>
      <c r="I6894">
        <v>275</v>
      </c>
      <c r="J6894">
        <v>110000</v>
      </c>
      <c r="K6894">
        <v>33000</v>
      </c>
      <c r="L6894">
        <v>0.3</v>
      </c>
      <c r="M6894">
        <v>77000</v>
      </c>
      <c r="N6894" s="1" t="s">
        <v>19</v>
      </c>
    </row>
    <row r="6895" spans="1:14" x14ac:dyDescent="0.3">
      <c r="A6895" s="1" t="s">
        <v>47</v>
      </c>
      <c r="B6895">
        <v>1197831</v>
      </c>
      <c r="C6895" s="2">
        <v>44641</v>
      </c>
      <c r="D6895" s="1" t="s">
        <v>103</v>
      </c>
      <c r="E6895" s="1" t="s">
        <v>106</v>
      </c>
      <c r="F6895" s="1" t="s">
        <v>107</v>
      </c>
      <c r="G6895" s="1" t="s">
        <v>20</v>
      </c>
      <c r="H6895">
        <v>35</v>
      </c>
      <c r="I6895">
        <v>475</v>
      </c>
      <c r="J6895">
        <v>166250</v>
      </c>
      <c r="K6895">
        <v>83125</v>
      </c>
      <c r="L6895">
        <v>0.5</v>
      </c>
      <c r="M6895">
        <v>83125</v>
      </c>
      <c r="N6895" s="1" t="s">
        <v>19</v>
      </c>
    </row>
    <row r="6896" spans="1:14" x14ac:dyDescent="0.3">
      <c r="A6896" s="1" t="s">
        <v>47</v>
      </c>
      <c r="B6896">
        <v>1197831</v>
      </c>
      <c r="C6896" s="2">
        <v>44642</v>
      </c>
      <c r="D6896" s="1" t="s">
        <v>103</v>
      </c>
      <c r="E6896" s="1" t="s">
        <v>106</v>
      </c>
      <c r="F6896" s="1" t="s">
        <v>107</v>
      </c>
      <c r="G6896" s="1" t="s">
        <v>21</v>
      </c>
      <c r="H6896">
        <v>30</v>
      </c>
      <c r="I6896">
        <v>650</v>
      </c>
      <c r="J6896">
        <v>195000</v>
      </c>
      <c r="K6896">
        <v>78000</v>
      </c>
      <c r="L6896">
        <v>0.39999999999999997</v>
      </c>
      <c r="M6896">
        <v>117000</v>
      </c>
      <c r="N6896" s="1" t="s">
        <v>19</v>
      </c>
    </row>
    <row r="6897" spans="1:14" x14ac:dyDescent="0.3">
      <c r="A6897" s="1" t="s">
        <v>47</v>
      </c>
      <c r="B6897">
        <v>1197831</v>
      </c>
      <c r="C6897" s="2">
        <v>44643</v>
      </c>
      <c r="D6897" s="1" t="s">
        <v>103</v>
      </c>
      <c r="E6897" s="1" t="s">
        <v>106</v>
      </c>
      <c r="F6897" s="1" t="s">
        <v>107</v>
      </c>
      <c r="G6897" s="1" t="s">
        <v>22</v>
      </c>
      <c r="H6897">
        <v>40</v>
      </c>
      <c r="I6897">
        <v>650</v>
      </c>
      <c r="J6897">
        <v>260000</v>
      </c>
      <c r="K6897">
        <v>103999.99999999999</v>
      </c>
      <c r="L6897">
        <v>0.39999999999999997</v>
      </c>
      <c r="M6897">
        <v>156000</v>
      </c>
      <c r="N6897" s="1" t="s">
        <v>19</v>
      </c>
    </row>
    <row r="6898" spans="1:14" x14ac:dyDescent="0.3">
      <c r="A6898" s="1" t="s">
        <v>47</v>
      </c>
      <c r="B6898">
        <v>1197831</v>
      </c>
      <c r="C6898" s="2">
        <v>44644</v>
      </c>
      <c r="D6898" s="1" t="s">
        <v>103</v>
      </c>
      <c r="E6898" s="1" t="s">
        <v>106</v>
      </c>
      <c r="F6898" s="1" t="s">
        <v>107</v>
      </c>
      <c r="G6898" s="1" t="s">
        <v>23</v>
      </c>
      <c r="H6898">
        <v>30</v>
      </c>
      <c r="I6898">
        <v>475</v>
      </c>
      <c r="J6898">
        <v>142500</v>
      </c>
      <c r="K6898">
        <v>56999.999999999993</v>
      </c>
      <c r="L6898">
        <v>0.39999999999999997</v>
      </c>
      <c r="M6898">
        <v>85500</v>
      </c>
      <c r="N6898" s="1" t="s">
        <v>19</v>
      </c>
    </row>
    <row r="6899" spans="1:14" x14ac:dyDescent="0.3">
      <c r="A6899" s="1" t="s">
        <v>47</v>
      </c>
      <c r="B6899">
        <v>1197831</v>
      </c>
      <c r="C6899" s="2">
        <v>44645</v>
      </c>
      <c r="D6899" s="1" t="s">
        <v>103</v>
      </c>
      <c r="E6899" s="1" t="s">
        <v>106</v>
      </c>
      <c r="F6899" s="1" t="s">
        <v>107</v>
      </c>
      <c r="G6899" s="1" t="s">
        <v>24</v>
      </c>
      <c r="H6899">
        <v>35</v>
      </c>
      <c r="I6899">
        <v>375</v>
      </c>
      <c r="J6899">
        <v>131250</v>
      </c>
      <c r="K6899">
        <v>65625</v>
      </c>
      <c r="L6899">
        <v>0.5</v>
      </c>
      <c r="M6899">
        <v>65625</v>
      </c>
      <c r="N6899" s="1" t="s">
        <v>19</v>
      </c>
    </row>
    <row r="6900" spans="1:14" x14ac:dyDescent="0.3">
      <c r="A6900" s="1" t="s">
        <v>47</v>
      </c>
      <c r="B6900">
        <v>1197831</v>
      </c>
      <c r="C6900" s="2">
        <v>44646</v>
      </c>
      <c r="D6900" s="1" t="s">
        <v>103</v>
      </c>
      <c r="E6900" s="1" t="s">
        <v>106</v>
      </c>
      <c r="F6900" s="1" t="s">
        <v>107</v>
      </c>
      <c r="G6900" s="1" t="s">
        <v>18</v>
      </c>
      <c r="H6900">
        <v>40</v>
      </c>
      <c r="I6900">
        <v>275</v>
      </c>
      <c r="J6900">
        <v>110000</v>
      </c>
      <c r="K6900">
        <v>38500</v>
      </c>
      <c r="L6900">
        <v>0.35</v>
      </c>
      <c r="M6900">
        <v>71500</v>
      </c>
      <c r="N6900" s="1" t="s">
        <v>19</v>
      </c>
    </row>
    <row r="6901" spans="1:14" x14ac:dyDescent="0.3">
      <c r="A6901" s="1" t="s">
        <v>47</v>
      </c>
      <c r="B6901">
        <v>1197831</v>
      </c>
      <c r="C6901" s="2">
        <v>44647</v>
      </c>
      <c r="D6901" s="1" t="s">
        <v>103</v>
      </c>
      <c r="E6901" s="1" t="s">
        <v>106</v>
      </c>
      <c r="F6901" s="1" t="s">
        <v>107</v>
      </c>
      <c r="G6901" s="1" t="s">
        <v>20</v>
      </c>
      <c r="H6901">
        <v>35</v>
      </c>
      <c r="I6901">
        <v>425</v>
      </c>
      <c r="J6901">
        <v>148750</v>
      </c>
      <c r="K6901">
        <v>81812.5</v>
      </c>
      <c r="L6901">
        <v>0.55000000000000004</v>
      </c>
      <c r="M6901">
        <v>66937.5</v>
      </c>
      <c r="N6901" s="1" t="s">
        <v>19</v>
      </c>
    </row>
    <row r="6902" spans="1:14" x14ac:dyDescent="0.3">
      <c r="A6902" s="1" t="s">
        <v>47</v>
      </c>
      <c r="B6902">
        <v>1197831</v>
      </c>
      <c r="C6902" s="2">
        <v>44648</v>
      </c>
      <c r="D6902" s="1" t="s">
        <v>103</v>
      </c>
      <c r="E6902" s="1" t="s">
        <v>106</v>
      </c>
      <c r="F6902" s="1" t="s">
        <v>107</v>
      </c>
      <c r="G6902" s="1" t="s">
        <v>21</v>
      </c>
      <c r="H6902">
        <v>20</v>
      </c>
      <c r="I6902">
        <v>675</v>
      </c>
      <c r="J6902">
        <v>135000</v>
      </c>
      <c r="K6902">
        <v>53999.999999999993</v>
      </c>
      <c r="L6902">
        <v>0.39999999999999997</v>
      </c>
      <c r="M6902">
        <v>81000</v>
      </c>
      <c r="N6902" s="1" t="s">
        <v>19</v>
      </c>
    </row>
    <row r="6903" spans="1:14" x14ac:dyDescent="0.3">
      <c r="A6903" s="1" t="s">
        <v>47</v>
      </c>
      <c r="B6903">
        <v>1197831</v>
      </c>
      <c r="C6903" s="2">
        <v>44649</v>
      </c>
      <c r="D6903" s="1" t="s">
        <v>103</v>
      </c>
      <c r="E6903" s="1" t="s">
        <v>106</v>
      </c>
      <c r="F6903" s="1" t="s">
        <v>107</v>
      </c>
      <c r="G6903" s="1" t="s">
        <v>22</v>
      </c>
      <c r="H6903">
        <v>25.000000000000007</v>
      </c>
      <c r="I6903">
        <v>675</v>
      </c>
      <c r="J6903">
        <v>168750.00000000006</v>
      </c>
      <c r="K6903">
        <v>67500.000000000015</v>
      </c>
      <c r="L6903">
        <v>0.39999999999999997</v>
      </c>
      <c r="M6903">
        <v>101250.00000000004</v>
      </c>
      <c r="N6903" s="1" t="s">
        <v>19</v>
      </c>
    </row>
    <row r="6904" spans="1:14" x14ac:dyDescent="0.3">
      <c r="A6904" s="1" t="s">
        <v>47</v>
      </c>
      <c r="B6904">
        <v>1197831</v>
      </c>
      <c r="C6904" s="2">
        <v>44650</v>
      </c>
      <c r="D6904" s="1" t="s">
        <v>103</v>
      </c>
      <c r="E6904" s="1" t="s">
        <v>106</v>
      </c>
      <c r="F6904" s="1" t="s">
        <v>107</v>
      </c>
      <c r="G6904" s="1" t="s">
        <v>23</v>
      </c>
      <c r="H6904">
        <v>19.999999999999996</v>
      </c>
      <c r="I6904">
        <v>500</v>
      </c>
      <c r="J6904">
        <v>99999.999999999985</v>
      </c>
      <c r="K6904">
        <v>39999.999999999993</v>
      </c>
      <c r="L6904">
        <v>0.39999999999999997</v>
      </c>
      <c r="M6904">
        <v>59999.999999999993</v>
      </c>
      <c r="N6904" s="1" t="s">
        <v>19</v>
      </c>
    </row>
    <row r="6905" spans="1:14" x14ac:dyDescent="0.3">
      <c r="A6905" s="1" t="s">
        <v>47</v>
      </c>
      <c r="B6905">
        <v>1197831</v>
      </c>
      <c r="C6905" s="2">
        <v>44651</v>
      </c>
      <c r="D6905" s="1" t="s">
        <v>103</v>
      </c>
      <c r="E6905" s="1" t="s">
        <v>106</v>
      </c>
      <c r="F6905" s="1" t="s">
        <v>107</v>
      </c>
      <c r="G6905" s="1" t="s">
        <v>24</v>
      </c>
      <c r="H6905">
        <v>25.000000000000007</v>
      </c>
      <c r="I6905">
        <v>400</v>
      </c>
      <c r="J6905">
        <v>100000.00000000003</v>
      </c>
      <c r="K6905">
        <v>50000.000000000015</v>
      </c>
      <c r="L6905">
        <v>0.5</v>
      </c>
      <c r="M6905">
        <v>50000.000000000015</v>
      </c>
      <c r="N6905" s="1" t="s">
        <v>19</v>
      </c>
    </row>
    <row r="6906" spans="1:14" x14ac:dyDescent="0.3">
      <c r="A6906" s="1" t="s">
        <v>47</v>
      </c>
      <c r="B6906">
        <v>1197831</v>
      </c>
      <c r="C6906" s="2">
        <v>44652</v>
      </c>
      <c r="D6906" s="1" t="s">
        <v>103</v>
      </c>
      <c r="E6906" s="1" t="s">
        <v>106</v>
      </c>
      <c r="F6906" s="1" t="s">
        <v>107</v>
      </c>
      <c r="G6906" s="1" t="s">
        <v>18</v>
      </c>
      <c r="H6906">
        <v>30</v>
      </c>
      <c r="I6906">
        <v>300</v>
      </c>
      <c r="J6906">
        <v>90000</v>
      </c>
      <c r="K6906">
        <v>31499.999999999996</v>
      </c>
      <c r="L6906">
        <v>0.35</v>
      </c>
      <c r="M6906">
        <v>58500</v>
      </c>
      <c r="N6906" s="1" t="s">
        <v>19</v>
      </c>
    </row>
    <row r="6907" spans="1:14" x14ac:dyDescent="0.3">
      <c r="A6907" s="1" t="s">
        <v>47</v>
      </c>
      <c r="B6907">
        <v>1197831</v>
      </c>
      <c r="C6907" s="2">
        <v>44653</v>
      </c>
      <c r="D6907" s="1" t="s">
        <v>103</v>
      </c>
      <c r="E6907" s="1" t="s">
        <v>106</v>
      </c>
      <c r="F6907" s="1" t="s">
        <v>107</v>
      </c>
      <c r="G6907" s="1" t="s">
        <v>20</v>
      </c>
      <c r="H6907">
        <v>25.000000000000007</v>
      </c>
      <c r="I6907">
        <v>575</v>
      </c>
      <c r="J6907">
        <v>143750.00000000003</v>
      </c>
      <c r="K6907">
        <v>79062.500000000029</v>
      </c>
      <c r="L6907">
        <v>0.55000000000000004</v>
      </c>
      <c r="M6907">
        <v>64687.5</v>
      </c>
      <c r="N6907" s="1" t="s">
        <v>19</v>
      </c>
    </row>
    <row r="6908" spans="1:14" x14ac:dyDescent="0.3">
      <c r="A6908" s="1" t="s">
        <v>47</v>
      </c>
      <c r="B6908">
        <v>1197831</v>
      </c>
      <c r="C6908" s="2">
        <v>44654</v>
      </c>
      <c r="D6908" s="1" t="s">
        <v>103</v>
      </c>
      <c r="E6908" s="1" t="s">
        <v>106</v>
      </c>
      <c r="F6908" s="1" t="s">
        <v>107</v>
      </c>
      <c r="G6908" s="1" t="s">
        <v>21</v>
      </c>
      <c r="H6908">
        <v>14.999999999999996</v>
      </c>
      <c r="I6908">
        <v>725</v>
      </c>
      <c r="J6908">
        <v>108749.99999999997</v>
      </c>
      <c r="K6908">
        <v>43499.999999999985</v>
      </c>
      <c r="L6908">
        <v>0.39999999999999997</v>
      </c>
      <c r="M6908">
        <v>65249.999999999985</v>
      </c>
      <c r="N6908" s="1" t="s">
        <v>19</v>
      </c>
    </row>
    <row r="6909" spans="1:14" x14ac:dyDescent="0.3">
      <c r="A6909" s="1" t="s">
        <v>47</v>
      </c>
      <c r="B6909">
        <v>1197831</v>
      </c>
      <c r="C6909" s="2">
        <v>44655</v>
      </c>
      <c r="D6909" s="1" t="s">
        <v>103</v>
      </c>
      <c r="E6909" s="1" t="s">
        <v>106</v>
      </c>
      <c r="F6909" s="1" t="s">
        <v>107</v>
      </c>
      <c r="G6909" s="1" t="s">
        <v>22</v>
      </c>
      <c r="H6909">
        <v>25.000000000000007</v>
      </c>
      <c r="I6909">
        <v>750</v>
      </c>
      <c r="J6909">
        <v>187500.00000000006</v>
      </c>
      <c r="K6909">
        <v>75000.000000000015</v>
      </c>
      <c r="L6909">
        <v>0.39999999999999997</v>
      </c>
      <c r="M6909">
        <v>112500.00000000004</v>
      </c>
      <c r="N6909" s="1" t="s">
        <v>19</v>
      </c>
    </row>
    <row r="6910" spans="1:14" x14ac:dyDescent="0.3">
      <c r="A6910" s="1" t="s">
        <v>47</v>
      </c>
      <c r="B6910">
        <v>1197831</v>
      </c>
      <c r="C6910" s="2">
        <v>44656</v>
      </c>
      <c r="D6910" s="1" t="s">
        <v>103</v>
      </c>
      <c r="E6910" s="1" t="s">
        <v>106</v>
      </c>
      <c r="F6910" s="1" t="s">
        <v>107</v>
      </c>
      <c r="G6910" s="1" t="s">
        <v>23</v>
      </c>
      <c r="H6910">
        <v>19.999999999999996</v>
      </c>
      <c r="I6910">
        <v>600</v>
      </c>
      <c r="J6910">
        <v>119999.99999999999</v>
      </c>
      <c r="K6910">
        <v>47999.999999999993</v>
      </c>
      <c r="L6910">
        <v>0.39999999999999997</v>
      </c>
      <c r="M6910">
        <v>72000</v>
      </c>
      <c r="N6910" s="1" t="s">
        <v>19</v>
      </c>
    </row>
    <row r="6911" spans="1:14" x14ac:dyDescent="0.3">
      <c r="A6911" s="1" t="s">
        <v>47</v>
      </c>
      <c r="B6911">
        <v>1197831</v>
      </c>
      <c r="C6911" s="2">
        <v>44657</v>
      </c>
      <c r="D6911" s="1" t="s">
        <v>103</v>
      </c>
      <c r="E6911" s="1" t="s">
        <v>106</v>
      </c>
      <c r="F6911" s="1" t="s">
        <v>107</v>
      </c>
      <c r="G6911" s="1" t="s">
        <v>24</v>
      </c>
      <c r="H6911">
        <v>30.000000000000004</v>
      </c>
      <c r="I6911">
        <v>525</v>
      </c>
      <c r="J6911">
        <v>157500.00000000003</v>
      </c>
      <c r="K6911">
        <v>78750.000000000015</v>
      </c>
      <c r="L6911">
        <v>0.5</v>
      </c>
      <c r="M6911">
        <v>78750.000000000015</v>
      </c>
      <c r="N6911" s="1" t="s">
        <v>19</v>
      </c>
    </row>
    <row r="6912" spans="1:14" x14ac:dyDescent="0.3">
      <c r="A6912" s="1" t="s">
        <v>47</v>
      </c>
      <c r="B6912">
        <v>1197831</v>
      </c>
      <c r="C6912" s="2">
        <v>44658</v>
      </c>
      <c r="D6912" s="1" t="s">
        <v>103</v>
      </c>
      <c r="E6912" s="1" t="s">
        <v>106</v>
      </c>
      <c r="F6912" s="1" t="s">
        <v>107</v>
      </c>
      <c r="G6912" s="1" t="s">
        <v>18</v>
      </c>
      <c r="H6912">
        <v>45</v>
      </c>
      <c r="I6912">
        <v>425</v>
      </c>
      <c r="J6912">
        <v>191250</v>
      </c>
      <c r="K6912">
        <v>66937.5</v>
      </c>
      <c r="L6912">
        <v>0.35</v>
      </c>
      <c r="M6912">
        <v>124312.5</v>
      </c>
      <c r="N6912" s="1" t="s">
        <v>19</v>
      </c>
    </row>
    <row r="6913" spans="1:14" x14ac:dyDescent="0.3">
      <c r="A6913" s="1" t="s">
        <v>47</v>
      </c>
      <c r="B6913">
        <v>1197831</v>
      </c>
      <c r="C6913" s="2">
        <v>44659</v>
      </c>
      <c r="D6913" s="1" t="s">
        <v>103</v>
      </c>
      <c r="E6913" s="1" t="s">
        <v>106</v>
      </c>
      <c r="F6913" s="1" t="s">
        <v>107</v>
      </c>
      <c r="G6913" s="1" t="s">
        <v>20</v>
      </c>
      <c r="H6913">
        <v>40</v>
      </c>
      <c r="I6913">
        <v>775</v>
      </c>
      <c r="J6913">
        <v>310000</v>
      </c>
      <c r="K6913">
        <v>170500</v>
      </c>
      <c r="L6913">
        <v>0.55000000000000004</v>
      </c>
      <c r="M6913">
        <v>139500</v>
      </c>
      <c r="N6913" s="1" t="s">
        <v>19</v>
      </c>
    </row>
    <row r="6914" spans="1:14" x14ac:dyDescent="0.3">
      <c r="A6914" s="1" t="s">
        <v>47</v>
      </c>
      <c r="B6914">
        <v>1197831</v>
      </c>
      <c r="C6914" s="2">
        <v>44660</v>
      </c>
      <c r="D6914" s="1" t="s">
        <v>103</v>
      </c>
      <c r="E6914" s="1" t="s">
        <v>106</v>
      </c>
      <c r="F6914" s="1" t="s">
        <v>107</v>
      </c>
      <c r="G6914" s="1" t="s">
        <v>21</v>
      </c>
      <c r="H6914">
        <v>40</v>
      </c>
      <c r="I6914">
        <v>775</v>
      </c>
      <c r="J6914">
        <v>310000</v>
      </c>
      <c r="K6914">
        <v>123999.99999999999</v>
      </c>
      <c r="L6914">
        <v>0.39999999999999997</v>
      </c>
      <c r="M6914">
        <v>186000</v>
      </c>
      <c r="N6914" s="1" t="s">
        <v>19</v>
      </c>
    </row>
    <row r="6915" spans="1:14" x14ac:dyDescent="0.3">
      <c r="A6915" s="1" t="s">
        <v>47</v>
      </c>
      <c r="B6915">
        <v>1197831</v>
      </c>
      <c r="C6915" s="2">
        <v>44661</v>
      </c>
      <c r="D6915" s="1" t="s">
        <v>103</v>
      </c>
      <c r="E6915" s="1" t="s">
        <v>106</v>
      </c>
      <c r="F6915" s="1" t="s">
        <v>107</v>
      </c>
      <c r="G6915" s="1" t="s">
        <v>22</v>
      </c>
      <c r="H6915">
        <v>45</v>
      </c>
      <c r="I6915">
        <v>775</v>
      </c>
      <c r="J6915">
        <v>348750</v>
      </c>
      <c r="K6915">
        <v>139500</v>
      </c>
      <c r="L6915">
        <v>0.39999999999999997</v>
      </c>
      <c r="M6915">
        <v>209250</v>
      </c>
      <c r="N6915" s="1" t="s">
        <v>19</v>
      </c>
    </row>
    <row r="6916" spans="1:14" x14ac:dyDescent="0.3">
      <c r="A6916" s="1" t="s">
        <v>47</v>
      </c>
      <c r="B6916">
        <v>1197831</v>
      </c>
      <c r="C6916" s="2">
        <v>44662</v>
      </c>
      <c r="D6916" s="1" t="s">
        <v>103</v>
      </c>
      <c r="E6916" s="1" t="s">
        <v>106</v>
      </c>
      <c r="F6916" s="1" t="s">
        <v>107</v>
      </c>
      <c r="G6916" s="1" t="s">
        <v>23</v>
      </c>
      <c r="H6916">
        <v>40</v>
      </c>
      <c r="I6916">
        <v>650</v>
      </c>
      <c r="J6916">
        <v>260000</v>
      </c>
      <c r="K6916">
        <v>103999.99999999999</v>
      </c>
      <c r="L6916">
        <v>0.39999999999999997</v>
      </c>
      <c r="M6916">
        <v>156000</v>
      </c>
      <c r="N6916" s="1" t="s">
        <v>19</v>
      </c>
    </row>
    <row r="6917" spans="1:14" x14ac:dyDescent="0.3">
      <c r="A6917" s="1" t="s">
        <v>47</v>
      </c>
      <c r="B6917">
        <v>1197831</v>
      </c>
      <c r="C6917" s="2">
        <v>44663</v>
      </c>
      <c r="D6917" s="1" t="s">
        <v>103</v>
      </c>
      <c r="E6917" s="1" t="s">
        <v>106</v>
      </c>
      <c r="F6917" s="1" t="s">
        <v>107</v>
      </c>
      <c r="G6917" s="1" t="s">
        <v>24</v>
      </c>
      <c r="H6917">
        <v>40</v>
      </c>
      <c r="I6917">
        <v>600</v>
      </c>
      <c r="J6917">
        <v>240000</v>
      </c>
      <c r="K6917">
        <v>120000</v>
      </c>
      <c r="L6917">
        <v>0.5</v>
      </c>
      <c r="M6917">
        <v>120000</v>
      </c>
      <c r="N6917" s="1" t="s">
        <v>19</v>
      </c>
    </row>
    <row r="6918" spans="1:14" x14ac:dyDescent="0.3">
      <c r="A6918" s="1" t="s">
        <v>47</v>
      </c>
      <c r="B6918">
        <v>1197831</v>
      </c>
      <c r="C6918" s="2">
        <v>44664</v>
      </c>
      <c r="D6918" s="1" t="s">
        <v>103</v>
      </c>
      <c r="E6918" s="1" t="s">
        <v>106</v>
      </c>
      <c r="F6918" s="1" t="s">
        <v>107</v>
      </c>
      <c r="G6918" s="1" t="s">
        <v>18</v>
      </c>
      <c r="H6918">
        <v>45</v>
      </c>
      <c r="I6918">
        <v>500</v>
      </c>
      <c r="J6918">
        <v>225000</v>
      </c>
      <c r="K6918">
        <v>78750</v>
      </c>
      <c r="L6918">
        <v>0.35</v>
      </c>
      <c r="M6918">
        <v>146250</v>
      </c>
      <c r="N6918" s="1" t="s">
        <v>19</v>
      </c>
    </row>
    <row r="6919" spans="1:14" x14ac:dyDescent="0.3">
      <c r="A6919" s="1" t="s">
        <v>47</v>
      </c>
      <c r="B6919">
        <v>1197831</v>
      </c>
      <c r="C6919" s="2">
        <v>44665</v>
      </c>
      <c r="D6919" s="1" t="s">
        <v>103</v>
      </c>
      <c r="E6919" s="1" t="s">
        <v>106</v>
      </c>
      <c r="F6919" s="1" t="s">
        <v>107</v>
      </c>
      <c r="G6919" s="1" t="s">
        <v>20</v>
      </c>
      <c r="H6919">
        <v>50</v>
      </c>
      <c r="I6919">
        <v>875</v>
      </c>
      <c r="J6919">
        <v>437500</v>
      </c>
      <c r="K6919">
        <v>240625.00000000003</v>
      </c>
      <c r="L6919">
        <v>0.55000000000000004</v>
      </c>
      <c r="M6919">
        <v>196874.99999999997</v>
      </c>
      <c r="N6919" s="1" t="s">
        <v>19</v>
      </c>
    </row>
    <row r="6920" spans="1:14" x14ac:dyDescent="0.3">
      <c r="A6920" s="1" t="s">
        <v>47</v>
      </c>
      <c r="B6920">
        <v>1197831</v>
      </c>
      <c r="C6920" s="2">
        <v>44666</v>
      </c>
      <c r="D6920" s="1" t="s">
        <v>103</v>
      </c>
      <c r="E6920" s="1" t="s">
        <v>106</v>
      </c>
      <c r="F6920" s="1" t="s">
        <v>107</v>
      </c>
      <c r="G6920" s="1" t="s">
        <v>21</v>
      </c>
      <c r="H6920">
        <v>40</v>
      </c>
      <c r="I6920">
        <v>825</v>
      </c>
      <c r="J6920">
        <v>330000</v>
      </c>
      <c r="K6920">
        <v>148499.99999999997</v>
      </c>
      <c r="L6920">
        <v>0.44999999999999996</v>
      </c>
      <c r="M6920">
        <v>181500.00000000003</v>
      </c>
      <c r="N6920" s="1" t="s">
        <v>19</v>
      </c>
    </row>
    <row r="6921" spans="1:14" x14ac:dyDescent="0.3">
      <c r="A6921" s="1" t="s">
        <v>47</v>
      </c>
      <c r="B6921">
        <v>1197831</v>
      </c>
      <c r="C6921" s="2">
        <v>44667</v>
      </c>
      <c r="D6921" s="1" t="s">
        <v>103</v>
      </c>
      <c r="E6921" s="1" t="s">
        <v>106</v>
      </c>
      <c r="F6921" s="1" t="s">
        <v>107</v>
      </c>
      <c r="G6921" s="1" t="s">
        <v>22</v>
      </c>
      <c r="H6921">
        <v>45</v>
      </c>
      <c r="I6921">
        <v>825</v>
      </c>
      <c r="J6921">
        <v>371250</v>
      </c>
      <c r="K6921">
        <v>167062.49999999997</v>
      </c>
      <c r="L6921">
        <v>0.44999999999999996</v>
      </c>
      <c r="M6921">
        <v>204187.50000000003</v>
      </c>
      <c r="N6921" s="1" t="s">
        <v>19</v>
      </c>
    </row>
    <row r="6922" spans="1:14" x14ac:dyDescent="0.3">
      <c r="A6922" s="1" t="s">
        <v>47</v>
      </c>
      <c r="B6922">
        <v>1197831</v>
      </c>
      <c r="C6922" s="2">
        <v>44668</v>
      </c>
      <c r="D6922" s="1" t="s">
        <v>103</v>
      </c>
      <c r="E6922" s="1" t="s">
        <v>106</v>
      </c>
      <c r="F6922" s="1" t="s">
        <v>107</v>
      </c>
      <c r="G6922" s="1" t="s">
        <v>23</v>
      </c>
      <c r="H6922">
        <v>40</v>
      </c>
      <c r="I6922">
        <v>975</v>
      </c>
      <c r="J6922">
        <v>390000</v>
      </c>
      <c r="K6922">
        <v>175499.99999999997</v>
      </c>
      <c r="L6922">
        <v>0.44999999999999996</v>
      </c>
      <c r="M6922">
        <v>214500.00000000003</v>
      </c>
      <c r="N6922" s="1" t="s">
        <v>19</v>
      </c>
    </row>
    <row r="6923" spans="1:14" x14ac:dyDescent="0.3">
      <c r="A6923" s="1" t="s">
        <v>47</v>
      </c>
      <c r="B6923">
        <v>1197831</v>
      </c>
      <c r="C6923" s="2">
        <v>44669</v>
      </c>
      <c r="D6923" s="1" t="s">
        <v>103</v>
      </c>
      <c r="E6923" s="1" t="s">
        <v>106</v>
      </c>
      <c r="F6923" s="1" t="s">
        <v>107</v>
      </c>
      <c r="G6923" s="1" t="s">
        <v>24</v>
      </c>
      <c r="H6923">
        <v>40</v>
      </c>
      <c r="I6923">
        <v>575</v>
      </c>
      <c r="J6923">
        <v>230000</v>
      </c>
      <c r="K6923">
        <v>126500.00000000001</v>
      </c>
      <c r="L6923">
        <v>0.55000000000000004</v>
      </c>
      <c r="M6923">
        <v>103499.99999999999</v>
      </c>
      <c r="N6923" s="1" t="s">
        <v>19</v>
      </c>
    </row>
    <row r="6924" spans="1:14" x14ac:dyDescent="0.3">
      <c r="A6924" s="1" t="s">
        <v>47</v>
      </c>
      <c r="B6924">
        <v>1197831</v>
      </c>
      <c r="C6924" s="2">
        <v>44670</v>
      </c>
      <c r="D6924" s="1" t="s">
        <v>103</v>
      </c>
      <c r="E6924" s="1" t="s">
        <v>106</v>
      </c>
      <c r="F6924" s="1" t="s">
        <v>107</v>
      </c>
      <c r="G6924" s="1" t="s">
        <v>18</v>
      </c>
      <c r="H6924">
        <v>45</v>
      </c>
      <c r="I6924">
        <v>550</v>
      </c>
      <c r="J6924">
        <v>247500</v>
      </c>
      <c r="K6924">
        <v>98999.999999999985</v>
      </c>
      <c r="L6924">
        <v>0.39999999999999997</v>
      </c>
      <c r="M6924">
        <v>148500</v>
      </c>
      <c r="N6924" s="1" t="s">
        <v>19</v>
      </c>
    </row>
    <row r="6925" spans="1:14" x14ac:dyDescent="0.3">
      <c r="A6925" s="1" t="s">
        <v>47</v>
      </c>
      <c r="B6925">
        <v>1197831</v>
      </c>
      <c r="C6925" s="2">
        <v>44671</v>
      </c>
      <c r="D6925" s="1" t="s">
        <v>103</v>
      </c>
      <c r="E6925" s="1" t="s">
        <v>106</v>
      </c>
      <c r="F6925" s="1" t="s">
        <v>107</v>
      </c>
      <c r="G6925" s="1" t="s">
        <v>20</v>
      </c>
      <c r="H6925">
        <v>54.999999999999993</v>
      </c>
      <c r="I6925">
        <v>825</v>
      </c>
      <c r="J6925">
        <v>453749.99999999994</v>
      </c>
      <c r="K6925">
        <v>272250</v>
      </c>
      <c r="L6925">
        <v>0.60000000000000009</v>
      </c>
      <c r="M6925">
        <v>181499.99999999994</v>
      </c>
      <c r="N6925" s="1" t="s">
        <v>19</v>
      </c>
    </row>
    <row r="6926" spans="1:14" x14ac:dyDescent="0.3">
      <c r="A6926" s="1" t="s">
        <v>47</v>
      </c>
      <c r="B6926">
        <v>1197831</v>
      </c>
      <c r="C6926" s="2">
        <v>44672</v>
      </c>
      <c r="D6926" s="1" t="s">
        <v>103</v>
      </c>
      <c r="E6926" s="1" t="s">
        <v>106</v>
      </c>
      <c r="F6926" s="1" t="s">
        <v>107</v>
      </c>
      <c r="G6926" s="1" t="s">
        <v>21</v>
      </c>
      <c r="H6926">
        <v>45</v>
      </c>
      <c r="I6926">
        <v>775</v>
      </c>
      <c r="J6926">
        <v>348750</v>
      </c>
      <c r="K6926">
        <v>156937.49999999997</v>
      </c>
      <c r="L6926">
        <v>0.44999999999999996</v>
      </c>
      <c r="M6926">
        <v>191812.50000000003</v>
      </c>
      <c r="N6926" s="1" t="s">
        <v>19</v>
      </c>
    </row>
    <row r="6927" spans="1:14" x14ac:dyDescent="0.3">
      <c r="A6927" s="1" t="s">
        <v>47</v>
      </c>
      <c r="B6927">
        <v>1197831</v>
      </c>
      <c r="C6927" s="2">
        <v>44673</v>
      </c>
      <c r="D6927" s="1" t="s">
        <v>103</v>
      </c>
      <c r="E6927" s="1" t="s">
        <v>106</v>
      </c>
      <c r="F6927" s="1" t="s">
        <v>107</v>
      </c>
      <c r="G6927" s="1" t="s">
        <v>22</v>
      </c>
      <c r="H6927">
        <v>55.000000000000007</v>
      </c>
      <c r="I6927">
        <v>775</v>
      </c>
      <c r="J6927">
        <v>426250.00000000006</v>
      </c>
      <c r="K6927">
        <v>191812.5</v>
      </c>
      <c r="L6927">
        <v>0.44999999999999996</v>
      </c>
      <c r="M6927">
        <v>234437.50000000006</v>
      </c>
      <c r="N6927" s="1" t="s">
        <v>19</v>
      </c>
    </row>
    <row r="6928" spans="1:14" x14ac:dyDescent="0.3">
      <c r="A6928" s="1" t="s">
        <v>47</v>
      </c>
      <c r="B6928">
        <v>1197831</v>
      </c>
      <c r="C6928" s="2">
        <v>44674</v>
      </c>
      <c r="D6928" s="1" t="s">
        <v>103</v>
      </c>
      <c r="E6928" s="1" t="s">
        <v>106</v>
      </c>
      <c r="F6928" s="1" t="s">
        <v>107</v>
      </c>
      <c r="G6928" s="1" t="s">
        <v>23</v>
      </c>
      <c r="H6928">
        <v>50</v>
      </c>
      <c r="I6928">
        <v>950</v>
      </c>
      <c r="J6928">
        <v>475000</v>
      </c>
      <c r="K6928">
        <v>213749.99999999997</v>
      </c>
      <c r="L6928">
        <v>0.44999999999999996</v>
      </c>
      <c r="M6928">
        <v>261250.00000000003</v>
      </c>
      <c r="N6928" s="1" t="s">
        <v>19</v>
      </c>
    </row>
    <row r="6929" spans="1:14" x14ac:dyDescent="0.3">
      <c r="A6929" s="1" t="s">
        <v>47</v>
      </c>
      <c r="B6929">
        <v>1197831</v>
      </c>
      <c r="C6929" s="2">
        <v>44675</v>
      </c>
      <c r="D6929" s="1" t="s">
        <v>103</v>
      </c>
      <c r="E6929" s="1" t="s">
        <v>106</v>
      </c>
      <c r="F6929" s="1" t="s">
        <v>107</v>
      </c>
      <c r="G6929" s="1" t="s">
        <v>24</v>
      </c>
      <c r="H6929">
        <v>45</v>
      </c>
      <c r="I6929">
        <v>475</v>
      </c>
      <c r="J6929">
        <v>213750</v>
      </c>
      <c r="K6929">
        <v>117562.50000000001</v>
      </c>
      <c r="L6929">
        <v>0.55000000000000004</v>
      </c>
      <c r="M6929">
        <v>96187.499999999985</v>
      </c>
      <c r="N6929" s="1" t="s">
        <v>19</v>
      </c>
    </row>
    <row r="6930" spans="1:14" x14ac:dyDescent="0.3">
      <c r="A6930" s="1" t="s">
        <v>47</v>
      </c>
      <c r="B6930">
        <v>1197831</v>
      </c>
      <c r="C6930" s="2">
        <v>44676</v>
      </c>
      <c r="D6930" s="1" t="s">
        <v>103</v>
      </c>
      <c r="E6930" s="1" t="s">
        <v>106</v>
      </c>
      <c r="F6930" s="1" t="s">
        <v>107</v>
      </c>
      <c r="G6930" s="1" t="s">
        <v>18</v>
      </c>
      <c r="H6930">
        <v>50</v>
      </c>
      <c r="I6930">
        <v>475</v>
      </c>
      <c r="J6930">
        <v>237500</v>
      </c>
      <c r="K6930">
        <v>94999.999999999985</v>
      </c>
      <c r="L6930">
        <v>0.39999999999999997</v>
      </c>
      <c r="M6930">
        <v>142500</v>
      </c>
      <c r="N6930" s="1" t="s">
        <v>19</v>
      </c>
    </row>
    <row r="6931" spans="1:14" x14ac:dyDescent="0.3">
      <c r="A6931" s="1" t="s">
        <v>47</v>
      </c>
      <c r="B6931">
        <v>1197831</v>
      </c>
      <c r="C6931" s="2">
        <v>44677</v>
      </c>
      <c r="D6931" s="1" t="s">
        <v>103</v>
      </c>
      <c r="E6931" s="1" t="s">
        <v>106</v>
      </c>
      <c r="F6931" s="1" t="s">
        <v>107</v>
      </c>
      <c r="G6931" s="1" t="s">
        <v>20</v>
      </c>
      <c r="H6931">
        <v>54.999999999999993</v>
      </c>
      <c r="I6931">
        <v>725</v>
      </c>
      <c r="J6931">
        <v>398749.99999999994</v>
      </c>
      <c r="K6931">
        <v>239250</v>
      </c>
      <c r="L6931">
        <v>0.60000000000000009</v>
      </c>
      <c r="M6931">
        <v>159499.99999999994</v>
      </c>
      <c r="N6931" s="1" t="s">
        <v>19</v>
      </c>
    </row>
    <row r="6932" spans="1:14" x14ac:dyDescent="0.3">
      <c r="A6932" s="1" t="s">
        <v>47</v>
      </c>
      <c r="B6932">
        <v>1197831</v>
      </c>
      <c r="C6932" s="2">
        <v>44678</v>
      </c>
      <c r="D6932" s="1" t="s">
        <v>103</v>
      </c>
      <c r="E6932" s="1" t="s">
        <v>106</v>
      </c>
      <c r="F6932" s="1" t="s">
        <v>107</v>
      </c>
      <c r="G6932" s="1" t="s">
        <v>21</v>
      </c>
      <c r="H6932">
        <v>50</v>
      </c>
      <c r="I6932">
        <v>675</v>
      </c>
      <c r="J6932">
        <v>337500</v>
      </c>
      <c r="K6932">
        <v>151874.99999999997</v>
      </c>
      <c r="L6932">
        <v>0.44999999999999996</v>
      </c>
      <c r="M6932">
        <v>185625.00000000003</v>
      </c>
      <c r="N6932" s="1" t="s">
        <v>19</v>
      </c>
    </row>
    <row r="6933" spans="1:14" x14ac:dyDescent="0.3">
      <c r="A6933" s="1" t="s">
        <v>47</v>
      </c>
      <c r="B6933">
        <v>1197831</v>
      </c>
      <c r="C6933" s="2">
        <v>44679</v>
      </c>
      <c r="D6933" s="1" t="s">
        <v>103</v>
      </c>
      <c r="E6933" s="1" t="s">
        <v>106</v>
      </c>
      <c r="F6933" s="1" t="s">
        <v>107</v>
      </c>
      <c r="G6933" s="1" t="s">
        <v>22</v>
      </c>
      <c r="H6933">
        <v>50</v>
      </c>
      <c r="I6933">
        <v>625</v>
      </c>
      <c r="J6933">
        <v>312500</v>
      </c>
      <c r="K6933">
        <v>140625</v>
      </c>
      <c r="L6933">
        <v>0.44999999999999996</v>
      </c>
      <c r="M6933">
        <v>171875</v>
      </c>
      <c r="N6933" s="1" t="s">
        <v>19</v>
      </c>
    </row>
    <row r="6934" spans="1:14" x14ac:dyDescent="0.3">
      <c r="A6934" s="1" t="s">
        <v>47</v>
      </c>
      <c r="B6934">
        <v>1197831</v>
      </c>
      <c r="C6934" s="2">
        <v>44680</v>
      </c>
      <c r="D6934" s="1" t="s">
        <v>103</v>
      </c>
      <c r="E6934" s="1" t="s">
        <v>106</v>
      </c>
      <c r="F6934" s="1" t="s">
        <v>107</v>
      </c>
      <c r="G6934" s="1" t="s">
        <v>23</v>
      </c>
      <c r="H6934">
        <v>54.999999999999993</v>
      </c>
      <c r="I6934">
        <v>675</v>
      </c>
      <c r="J6934">
        <v>371249.99999999994</v>
      </c>
      <c r="K6934">
        <v>167062.49999999997</v>
      </c>
      <c r="L6934">
        <v>0.44999999999999996</v>
      </c>
      <c r="M6934">
        <v>204187.49999999997</v>
      </c>
      <c r="N6934" s="1" t="s">
        <v>19</v>
      </c>
    </row>
    <row r="6935" spans="1:14" x14ac:dyDescent="0.3">
      <c r="A6935" s="1" t="s">
        <v>47</v>
      </c>
      <c r="B6935">
        <v>1197831</v>
      </c>
      <c r="C6935" s="2">
        <v>44681</v>
      </c>
      <c r="D6935" s="1" t="s">
        <v>103</v>
      </c>
      <c r="E6935" s="1" t="s">
        <v>106</v>
      </c>
      <c r="F6935" s="1" t="s">
        <v>107</v>
      </c>
      <c r="G6935" s="1" t="s">
        <v>24</v>
      </c>
      <c r="H6935">
        <v>54.999999999999993</v>
      </c>
      <c r="I6935">
        <v>400</v>
      </c>
      <c r="J6935">
        <v>219999.99999999997</v>
      </c>
      <c r="K6935">
        <v>121000</v>
      </c>
      <c r="L6935">
        <v>0.55000000000000004</v>
      </c>
      <c r="M6935">
        <v>98999.999999999971</v>
      </c>
      <c r="N6935" s="1" t="s">
        <v>19</v>
      </c>
    </row>
    <row r="6936" spans="1:14" x14ac:dyDescent="0.3">
      <c r="A6936" s="1" t="s">
        <v>47</v>
      </c>
      <c r="B6936">
        <v>1197831</v>
      </c>
      <c r="C6936" s="2">
        <v>44682</v>
      </c>
      <c r="D6936" s="1" t="s">
        <v>103</v>
      </c>
      <c r="E6936" s="1" t="s">
        <v>106</v>
      </c>
      <c r="F6936" s="1" t="s">
        <v>107</v>
      </c>
      <c r="G6936" s="1" t="s">
        <v>18</v>
      </c>
      <c r="H6936">
        <v>50</v>
      </c>
      <c r="I6936">
        <v>400</v>
      </c>
      <c r="J6936">
        <v>200000</v>
      </c>
      <c r="K6936">
        <v>80000</v>
      </c>
      <c r="L6936">
        <v>0.39999999999999997</v>
      </c>
      <c r="M6936">
        <v>120000</v>
      </c>
      <c r="N6936" s="1" t="s">
        <v>19</v>
      </c>
    </row>
    <row r="6937" spans="1:14" x14ac:dyDescent="0.3">
      <c r="A6937" s="1" t="s">
        <v>47</v>
      </c>
      <c r="B6937">
        <v>1197831</v>
      </c>
      <c r="C6937" s="2">
        <v>44683</v>
      </c>
      <c r="D6937" s="1" t="s">
        <v>103</v>
      </c>
      <c r="E6937" s="1" t="s">
        <v>106</v>
      </c>
      <c r="F6937" s="1" t="s">
        <v>107</v>
      </c>
      <c r="G6937" s="1" t="s">
        <v>20</v>
      </c>
      <c r="H6937">
        <v>45</v>
      </c>
      <c r="I6937">
        <v>625</v>
      </c>
      <c r="J6937">
        <v>281250</v>
      </c>
      <c r="K6937">
        <v>168750.00000000003</v>
      </c>
      <c r="L6937">
        <v>0.60000000000000009</v>
      </c>
      <c r="M6937">
        <v>112499.99999999997</v>
      </c>
      <c r="N6937" s="1" t="s">
        <v>19</v>
      </c>
    </row>
    <row r="6938" spans="1:14" x14ac:dyDescent="0.3">
      <c r="A6938" s="1" t="s">
        <v>47</v>
      </c>
      <c r="B6938">
        <v>1197831</v>
      </c>
      <c r="C6938" s="2">
        <v>44684</v>
      </c>
      <c r="D6938" s="1" t="s">
        <v>103</v>
      </c>
      <c r="E6938" s="1" t="s">
        <v>106</v>
      </c>
      <c r="F6938" s="1" t="s">
        <v>107</v>
      </c>
      <c r="G6938" s="1" t="s">
        <v>21</v>
      </c>
      <c r="H6938">
        <v>35</v>
      </c>
      <c r="I6938">
        <v>575</v>
      </c>
      <c r="J6938">
        <v>201250</v>
      </c>
      <c r="K6938">
        <v>90562.499999999985</v>
      </c>
      <c r="L6938">
        <v>0.44999999999999996</v>
      </c>
      <c r="M6938">
        <v>110687.50000000001</v>
      </c>
      <c r="N6938" s="1" t="s">
        <v>19</v>
      </c>
    </row>
    <row r="6939" spans="1:14" x14ac:dyDescent="0.3">
      <c r="A6939" s="1" t="s">
        <v>47</v>
      </c>
      <c r="B6939">
        <v>1197831</v>
      </c>
      <c r="C6939" s="2">
        <v>44685</v>
      </c>
      <c r="D6939" s="1" t="s">
        <v>103</v>
      </c>
      <c r="E6939" s="1" t="s">
        <v>106</v>
      </c>
      <c r="F6939" s="1" t="s">
        <v>107</v>
      </c>
      <c r="G6939" s="1" t="s">
        <v>22</v>
      </c>
      <c r="H6939">
        <v>35</v>
      </c>
      <c r="I6939">
        <v>575</v>
      </c>
      <c r="J6939">
        <v>201250</v>
      </c>
      <c r="K6939">
        <v>90562.499999999985</v>
      </c>
      <c r="L6939">
        <v>0.44999999999999996</v>
      </c>
      <c r="M6939">
        <v>110687.50000000001</v>
      </c>
      <c r="N6939" s="1" t="s">
        <v>19</v>
      </c>
    </row>
    <row r="6940" spans="1:14" x14ac:dyDescent="0.3">
      <c r="A6940" s="1" t="s">
        <v>47</v>
      </c>
      <c r="B6940">
        <v>1197831</v>
      </c>
      <c r="C6940" s="2">
        <v>44686</v>
      </c>
      <c r="D6940" s="1" t="s">
        <v>103</v>
      </c>
      <c r="E6940" s="1" t="s">
        <v>106</v>
      </c>
      <c r="F6940" s="1" t="s">
        <v>107</v>
      </c>
      <c r="G6940" s="1" t="s">
        <v>23</v>
      </c>
      <c r="H6940">
        <v>40</v>
      </c>
      <c r="I6940">
        <v>525</v>
      </c>
      <c r="J6940">
        <v>210000</v>
      </c>
      <c r="K6940">
        <v>94499.999999999985</v>
      </c>
      <c r="L6940">
        <v>0.44999999999999996</v>
      </c>
      <c r="M6940">
        <v>115500.00000000001</v>
      </c>
      <c r="N6940" s="1" t="s">
        <v>19</v>
      </c>
    </row>
    <row r="6941" spans="1:14" x14ac:dyDescent="0.3">
      <c r="A6941" s="1" t="s">
        <v>47</v>
      </c>
      <c r="B6941">
        <v>1197831</v>
      </c>
      <c r="C6941" s="2">
        <v>44687</v>
      </c>
      <c r="D6941" s="1" t="s">
        <v>103</v>
      </c>
      <c r="E6941" s="1" t="s">
        <v>106</v>
      </c>
      <c r="F6941" s="1" t="s">
        <v>107</v>
      </c>
      <c r="G6941" s="1" t="s">
        <v>24</v>
      </c>
      <c r="H6941">
        <v>40</v>
      </c>
      <c r="I6941">
        <v>375</v>
      </c>
      <c r="J6941">
        <v>150000</v>
      </c>
      <c r="K6941">
        <v>82500</v>
      </c>
      <c r="L6941">
        <v>0.55000000000000004</v>
      </c>
      <c r="M6941">
        <v>67500</v>
      </c>
      <c r="N6941" s="1" t="s">
        <v>19</v>
      </c>
    </row>
    <row r="6942" spans="1:14" x14ac:dyDescent="0.3">
      <c r="A6942" s="1" t="s">
        <v>47</v>
      </c>
      <c r="B6942">
        <v>1197831</v>
      </c>
      <c r="C6942" s="2">
        <v>44688</v>
      </c>
      <c r="D6942" s="1" t="s">
        <v>103</v>
      </c>
      <c r="E6942" s="1" t="s">
        <v>106</v>
      </c>
      <c r="F6942" s="1" t="s">
        <v>107</v>
      </c>
      <c r="G6942" s="1" t="s">
        <v>18</v>
      </c>
      <c r="H6942">
        <v>35</v>
      </c>
      <c r="I6942">
        <v>350</v>
      </c>
      <c r="J6942">
        <v>122500</v>
      </c>
      <c r="K6942">
        <v>48999.999999999993</v>
      </c>
      <c r="L6942">
        <v>0.39999999999999997</v>
      </c>
      <c r="M6942">
        <v>73500</v>
      </c>
      <c r="N6942" s="1" t="s">
        <v>19</v>
      </c>
    </row>
    <row r="6943" spans="1:14" x14ac:dyDescent="0.3">
      <c r="A6943" s="1" t="s">
        <v>47</v>
      </c>
      <c r="B6943">
        <v>1197831</v>
      </c>
      <c r="C6943" s="2">
        <v>44689</v>
      </c>
      <c r="D6943" s="1" t="s">
        <v>103</v>
      </c>
      <c r="E6943" s="1" t="s">
        <v>106</v>
      </c>
      <c r="F6943" s="1" t="s">
        <v>107</v>
      </c>
      <c r="G6943" s="1" t="s">
        <v>20</v>
      </c>
      <c r="H6943">
        <v>45</v>
      </c>
      <c r="I6943">
        <v>525</v>
      </c>
      <c r="J6943">
        <v>236250</v>
      </c>
      <c r="K6943">
        <v>141750.00000000003</v>
      </c>
      <c r="L6943">
        <v>0.60000000000000009</v>
      </c>
      <c r="M6943">
        <v>94499.999999999971</v>
      </c>
      <c r="N6943" s="1" t="s">
        <v>19</v>
      </c>
    </row>
    <row r="6944" spans="1:14" x14ac:dyDescent="0.3">
      <c r="A6944" s="1" t="s">
        <v>47</v>
      </c>
      <c r="B6944">
        <v>1197831</v>
      </c>
      <c r="C6944" s="2">
        <v>44690</v>
      </c>
      <c r="D6944" s="1" t="s">
        <v>103</v>
      </c>
      <c r="E6944" s="1" t="s">
        <v>106</v>
      </c>
      <c r="F6944" s="1" t="s">
        <v>107</v>
      </c>
      <c r="G6944" s="1" t="s">
        <v>21</v>
      </c>
      <c r="H6944">
        <v>30.000000000000004</v>
      </c>
      <c r="I6944">
        <v>675</v>
      </c>
      <c r="J6944">
        <v>202500.00000000003</v>
      </c>
      <c r="K6944">
        <v>91125</v>
      </c>
      <c r="L6944">
        <v>0.44999999999999996</v>
      </c>
      <c r="M6944">
        <v>111375.00000000003</v>
      </c>
      <c r="N6944" s="1" t="s">
        <v>19</v>
      </c>
    </row>
    <row r="6945" spans="1:14" x14ac:dyDescent="0.3">
      <c r="A6945" s="1" t="s">
        <v>47</v>
      </c>
      <c r="B6945">
        <v>1197831</v>
      </c>
      <c r="C6945" s="2">
        <v>44691</v>
      </c>
      <c r="D6945" s="1" t="s">
        <v>103</v>
      </c>
      <c r="E6945" s="1" t="s">
        <v>106</v>
      </c>
      <c r="F6945" s="1" t="s">
        <v>107</v>
      </c>
      <c r="G6945" s="1" t="s">
        <v>22</v>
      </c>
      <c r="H6945">
        <v>30.000000000000004</v>
      </c>
      <c r="I6945">
        <v>675</v>
      </c>
      <c r="J6945">
        <v>202500.00000000003</v>
      </c>
      <c r="K6945">
        <v>91125</v>
      </c>
      <c r="L6945">
        <v>0.44999999999999996</v>
      </c>
      <c r="M6945">
        <v>111375.00000000003</v>
      </c>
      <c r="N6945" s="1" t="s">
        <v>19</v>
      </c>
    </row>
    <row r="6946" spans="1:14" x14ac:dyDescent="0.3">
      <c r="A6946" s="1" t="s">
        <v>47</v>
      </c>
      <c r="B6946">
        <v>1197831</v>
      </c>
      <c r="C6946" s="2">
        <v>44692</v>
      </c>
      <c r="D6946" s="1" t="s">
        <v>103</v>
      </c>
      <c r="E6946" s="1" t="s">
        <v>106</v>
      </c>
      <c r="F6946" s="1" t="s">
        <v>107</v>
      </c>
      <c r="G6946" s="1" t="s">
        <v>23</v>
      </c>
      <c r="H6946">
        <v>55.000000000000007</v>
      </c>
      <c r="I6946">
        <v>600</v>
      </c>
      <c r="J6946">
        <v>330000.00000000006</v>
      </c>
      <c r="K6946">
        <v>148500</v>
      </c>
      <c r="L6946">
        <v>0.44999999999999996</v>
      </c>
      <c r="M6946">
        <v>181500.00000000006</v>
      </c>
      <c r="N6946" s="1" t="s">
        <v>19</v>
      </c>
    </row>
    <row r="6947" spans="1:14" x14ac:dyDescent="0.3">
      <c r="A6947" s="1" t="s">
        <v>47</v>
      </c>
      <c r="B6947">
        <v>1197831</v>
      </c>
      <c r="C6947" s="2">
        <v>44693</v>
      </c>
      <c r="D6947" s="1" t="s">
        <v>103</v>
      </c>
      <c r="E6947" s="1" t="s">
        <v>106</v>
      </c>
      <c r="F6947" s="1" t="s">
        <v>107</v>
      </c>
      <c r="G6947" s="1" t="s">
        <v>24</v>
      </c>
      <c r="H6947">
        <v>55.000000000000007</v>
      </c>
      <c r="I6947">
        <v>475</v>
      </c>
      <c r="J6947">
        <v>261250.00000000003</v>
      </c>
      <c r="K6947">
        <v>143687.50000000003</v>
      </c>
      <c r="L6947">
        <v>0.55000000000000004</v>
      </c>
      <c r="M6947">
        <v>117562.5</v>
      </c>
      <c r="N6947" s="1" t="s">
        <v>19</v>
      </c>
    </row>
    <row r="6948" spans="1:14" x14ac:dyDescent="0.3">
      <c r="A6948" s="1" t="s">
        <v>47</v>
      </c>
      <c r="B6948">
        <v>1197831</v>
      </c>
      <c r="C6948" s="2">
        <v>44694</v>
      </c>
      <c r="D6948" s="1" t="s">
        <v>103</v>
      </c>
      <c r="E6948" s="1" t="s">
        <v>106</v>
      </c>
      <c r="F6948" s="1" t="s">
        <v>107</v>
      </c>
      <c r="G6948" s="1" t="s">
        <v>18</v>
      </c>
      <c r="H6948">
        <v>54.999999999999993</v>
      </c>
      <c r="I6948">
        <v>450</v>
      </c>
      <c r="J6948">
        <v>247499.99999999997</v>
      </c>
      <c r="K6948">
        <v>98999.999999999985</v>
      </c>
      <c r="L6948">
        <v>0.39999999999999997</v>
      </c>
      <c r="M6948">
        <v>148500</v>
      </c>
      <c r="N6948" s="1" t="s">
        <v>19</v>
      </c>
    </row>
    <row r="6949" spans="1:14" x14ac:dyDescent="0.3">
      <c r="A6949" s="1" t="s">
        <v>47</v>
      </c>
      <c r="B6949">
        <v>1197831</v>
      </c>
      <c r="C6949" s="2">
        <v>44695</v>
      </c>
      <c r="D6949" s="1" t="s">
        <v>103</v>
      </c>
      <c r="E6949" s="1" t="s">
        <v>106</v>
      </c>
      <c r="F6949" s="1" t="s">
        <v>107</v>
      </c>
      <c r="G6949" s="1" t="s">
        <v>20</v>
      </c>
      <c r="H6949">
        <v>65</v>
      </c>
      <c r="I6949">
        <v>650</v>
      </c>
      <c r="J6949">
        <v>422500</v>
      </c>
      <c r="K6949">
        <v>253500.00000000003</v>
      </c>
      <c r="L6949">
        <v>0.60000000000000009</v>
      </c>
      <c r="M6949">
        <v>168999.99999999997</v>
      </c>
      <c r="N6949" s="1" t="s">
        <v>19</v>
      </c>
    </row>
    <row r="6950" spans="1:14" x14ac:dyDescent="0.3">
      <c r="A6950" s="1" t="s">
        <v>47</v>
      </c>
      <c r="B6950">
        <v>1197831</v>
      </c>
      <c r="C6950" s="2">
        <v>44696</v>
      </c>
      <c r="D6950" s="1" t="s">
        <v>103</v>
      </c>
      <c r="E6950" s="1" t="s">
        <v>106</v>
      </c>
      <c r="F6950" s="1" t="s">
        <v>107</v>
      </c>
      <c r="G6950" s="1" t="s">
        <v>21</v>
      </c>
      <c r="H6950">
        <v>54.999999999999993</v>
      </c>
      <c r="I6950">
        <v>800</v>
      </c>
      <c r="J6950">
        <v>439999.99999999994</v>
      </c>
      <c r="K6950">
        <v>197999.99999999994</v>
      </c>
      <c r="L6950">
        <v>0.44999999999999996</v>
      </c>
      <c r="M6950">
        <v>242000</v>
      </c>
      <c r="N6950" s="1" t="s">
        <v>19</v>
      </c>
    </row>
    <row r="6951" spans="1:14" x14ac:dyDescent="0.3">
      <c r="A6951" s="1" t="s">
        <v>47</v>
      </c>
      <c r="B6951">
        <v>1197831</v>
      </c>
      <c r="C6951" s="2">
        <v>44697</v>
      </c>
      <c r="D6951" s="1" t="s">
        <v>103</v>
      </c>
      <c r="E6951" s="1" t="s">
        <v>106</v>
      </c>
      <c r="F6951" s="1" t="s">
        <v>107</v>
      </c>
      <c r="G6951" s="1" t="s">
        <v>22</v>
      </c>
      <c r="H6951">
        <v>54.999999999999993</v>
      </c>
      <c r="I6951">
        <v>800</v>
      </c>
      <c r="J6951">
        <v>439999.99999999994</v>
      </c>
      <c r="K6951">
        <v>197999.99999999994</v>
      </c>
      <c r="L6951">
        <v>0.44999999999999996</v>
      </c>
      <c r="M6951">
        <v>242000</v>
      </c>
      <c r="N6951" s="1" t="s">
        <v>19</v>
      </c>
    </row>
    <row r="6952" spans="1:14" x14ac:dyDescent="0.3">
      <c r="A6952" s="1" t="s">
        <v>47</v>
      </c>
      <c r="B6952">
        <v>1197831</v>
      </c>
      <c r="C6952" s="2">
        <v>44698</v>
      </c>
      <c r="D6952" s="1" t="s">
        <v>103</v>
      </c>
      <c r="E6952" s="1" t="s">
        <v>106</v>
      </c>
      <c r="F6952" s="1" t="s">
        <v>107</v>
      </c>
      <c r="G6952" s="1" t="s">
        <v>23</v>
      </c>
      <c r="H6952">
        <v>60</v>
      </c>
      <c r="I6952">
        <v>700</v>
      </c>
      <c r="J6952">
        <v>420000</v>
      </c>
      <c r="K6952">
        <v>188999.99999999997</v>
      </c>
      <c r="L6952">
        <v>0.44999999999999996</v>
      </c>
      <c r="M6952">
        <v>231000.00000000003</v>
      </c>
      <c r="N6952" s="1" t="s">
        <v>19</v>
      </c>
    </row>
    <row r="6953" spans="1:14" x14ac:dyDescent="0.3">
      <c r="A6953" s="1" t="s">
        <v>47</v>
      </c>
      <c r="B6953">
        <v>1197831</v>
      </c>
      <c r="C6953" s="2">
        <v>44699</v>
      </c>
      <c r="D6953" s="1" t="s">
        <v>103</v>
      </c>
      <c r="E6953" s="1" t="s">
        <v>106</v>
      </c>
      <c r="F6953" s="1" t="s">
        <v>107</v>
      </c>
      <c r="G6953" s="1" t="s">
        <v>24</v>
      </c>
      <c r="H6953">
        <v>60</v>
      </c>
      <c r="I6953">
        <v>550</v>
      </c>
      <c r="J6953">
        <v>330000</v>
      </c>
      <c r="K6953">
        <v>181500.00000000003</v>
      </c>
      <c r="L6953">
        <v>0.55000000000000004</v>
      </c>
      <c r="M6953">
        <v>148499.99999999997</v>
      </c>
      <c r="N6953" s="1" t="s">
        <v>19</v>
      </c>
    </row>
    <row r="6954" spans="1:14" x14ac:dyDescent="0.3">
      <c r="A6954" s="1" t="s">
        <v>47</v>
      </c>
      <c r="B6954">
        <v>1197831</v>
      </c>
      <c r="C6954" s="2">
        <v>44700</v>
      </c>
      <c r="D6954" s="1" t="s">
        <v>103</v>
      </c>
      <c r="E6954" s="1" t="s">
        <v>106</v>
      </c>
      <c r="F6954" s="1" t="s">
        <v>107</v>
      </c>
      <c r="G6954" s="1" t="s">
        <v>18</v>
      </c>
      <c r="H6954">
        <v>54.999999999999993</v>
      </c>
      <c r="I6954">
        <v>500</v>
      </c>
      <c r="J6954">
        <v>274999.99999999994</v>
      </c>
      <c r="K6954">
        <v>109999.99999999997</v>
      </c>
      <c r="L6954">
        <v>0.39999999999999997</v>
      </c>
      <c r="M6954">
        <v>164999.99999999997</v>
      </c>
      <c r="N6954" s="1" t="s">
        <v>19</v>
      </c>
    </row>
    <row r="6955" spans="1:14" x14ac:dyDescent="0.3">
      <c r="A6955" s="1" t="s">
        <v>47</v>
      </c>
      <c r="B6955">
        <v>1197831</v>
      </c>
      <c r="C6955" s="2">
        <v>44701</v>
      </c>
      <c r="D6955" s="1" t="s">
        <v>103</v>
      </c>
      <c r="E6955" s="1" t="s">
        <v>106</v>
      </c>
      <c r="F6955" s="1" t="s">
        <v>107</v>
      </c>
      <c r="G6955" s="1" t="s">
        <v>20</v>
      </c>
      <c r="H6955">
        <v>65</v>
      </c>
      <c r="I6955">
        <v>750</v>
      </c>
      <c r="J6955">
        <v>487500</v>
      </c>
      <c r="K6955">
        <v>292500.00000000006</v>
      </c>
      <c r="L6955">
        <v>0.60000000000000009</v>
      </c>
      <c r="M6955">
        <v>194999.99999999994</v>
      </c>
      <c r="N6955" s="1" t="s">
        <v>19</v>
      </c>
    </row>
    <row r="6956" spans="1:14" x14ac:dyDescent="0.3">
      <c r="A6956" s="1" t="s">
        <v>47</v>
      </c>
      <c r="B6956">
        <v>1197831</v>
      </c>
      <c r="C6956" s="2">
        <v>44634</v>
      </c>
      <c r="D6956" s="1" t="s">
        <v>103</v>
      </c>
      <c r="E6956" s="1" t="s">
        <v>106</v>
      </c>
      <c r="F6956" s="1" t="s">
        <v>107</v>
      </c>
      <c r="G6956" s="1" t="s">
        <v>18</v>
      </c>
      <c r="H6956">
        <v>30</v>
      </c>
      <c r="I6956">
        <v>123</v>
      </c>
      <c r="J6956">
        <v>3690</v>
      </c>
      <c r="K6956">
        <v>1254.5999999999999</v>
      </c>
      <c r="L6956">
        <v>0.33999999999999997</v>
      </c>
      <c r="M6956">
        <v>2435.4</v>
      </c>
      <c r="N6956" s="1" t="s">
        <v>19</v>
      </c>
    </row>
    <row r="6957" spans="1:14" x14ac:dyDescent="0.3">
      <c r="A6957" s="1" t="s">
        <v>47</v>
      </c>
      <c r="B6957">
        <v>1197831</v>
      </c>
      <c r="C6957" s="2">
        <v>44635</v>
      </c>
      <c r="D6957" s="1" t="s">
        <v>103</v>
      </c>
      <c r="E6957" s="1" t="s">
        <v>106</v>
      </c>
      <c r="F6957" s="1" t="s">
        <v>107</v>
      </c>
      <c r="G6957" s="1" t="s">
        <v>20</v>
      </c>
      <c r="H6957">
        <v>24</v>
      </c>
      <c r="I6957">
        <v>170</v>
      </c>
      <c r="J6957">
        <v>4080</v>
      </c>
      <c r="K6957">
        <v>2162.4</v>
      </c>
      <c r="L6957">
        <v>0.53</v>
      </c>
      <c r="M6957">
        <v>1917.6</v>
      </c>
      <c r="N6957" s="1" t="s">
        <v>19</v>
      </c>
    </row>
    <row r="6958" spans="1:14" x14ac:dyDescent="0.3">
      <c r="A6958" s="1" t="s">
        <v>47</v>
      </c>
      <c r="B6958">
        <v>1197831</v>
      </c>
      <c r="C6958" s="2">
        <v>44636</v>
      </c>
      <c r="D6958" s="1" t="s">
        <v>103</v>
      </c>
      <c r="E6958" s="1" t="s">
        <v>106</v>
      </c>
      <c r="F6958" s="1" t="s">
        <v>107</v>
      </c>
      <c r="G6958" s="1" t="s">
        <v>21</v>
      </c>
      <c r="H6958">
        <v>18</v>
      </c>
      <c r="I6958">
        <v>202</v>
      </c>
      <c r="J6958">
        <v>3636</v>
      </c>
      <c r="K6958">
        <v>1345.32</v>
      </c>
      <c r="L6958">
        <v>0.37</v>
      </c>
      <c r="M6958">
        <v>2290.6800000000003</v>
      </c>
      <c r="N6958" s="1" t="s">
        <v>19</v>
      </c>
    </row>
    <row r="6959" spans="1:14" x14ac:dyDescent="0.3">
      <c r="A6959" s="1" t="s">
        <v>47</v>
      </c>
      <c r="B6959">
        <v>1197831</v>
      </c>
      <c r="C6959" s="2">
        <v>44637</v>
      </c>
      <c r="D6959" s="1" t="s">
        <v>103</v>
      </c>
      <c r="E6959" s="1" t="s">
        <v>106</v>
      </c>
      <c r="F6959" s="1" t="s">
        <v>107</v>
      </c>
      <c r="G6959" s="1" t="s">
        <v>22</v>
      </c>
      <c r="H6959">
        <v>23</v>
      </c>
      <c r="I6959">
        <v>219</v>
      </c>
      <c r="J6959">
        <v>5037</v>
      </c>
      <c r="K6959">
        <v>1964.4299999999998</v>
      </c>
      <c r="L6959">
        <v>0.38999999999999996</v>
      </c>
      <c r="M6959">
        <v>3072.57</v>
      </c>
      <c r="N6959" s="1" t="s">
        <v>19</v>
      </c>
    </row>
    <row r="6960" spans="1:14" x14ac:dyDescent="0.3">
      <c r="A6960" s="1" t="s">
        <v>47</v>
      </c>
      <c r="B6960">
        <v>1197831</v>
      </c>
      <c r="C6960" s="2">
        <v>44638</v>
      </c>
      <c r="D6960" s="1" t="s">
        <v>103</v>
      </c>
      <c r="E6960" s="1" t="s">
        <v>106</v>
      </c>
      <c r="F6960" s="1" t="s">
        <v>107</v>
      </c>
      <c r="G6960" s="1" t="s">
        <v>23</v>
      </c>
      <c r="H6960">
        <v>23</v>
      </c>
      <c r="I6960">
        <v>140</v>
      </c>
      <c r="J6960">
        <v>3220</v>
      </c>
      <c r="K6960">
        <v>1255.8</v>
      </c>
      <c r="L6960">
        <v>0.38999999999999996</v>
      </c>
      <c r="M6960">
        <v>1964.2</v>
      </c>
      <c r="N6960" s="1" t="s">
        <v>19</v>
      </c>
    </row>
    <row r="6961" spans="1:14" x14ac:dyDescent="0.3">
      <c r="A6961" s="1" t="s">
        <v>47</v>
      </c>
      <c r="B6961">
        <v>1197831</v>
      </c>
      <c r="C6961" s="2">
        <v>44639</v>
      </c>
      <c r="D6961" s="1" t="s">
        <v>103</v>
      </c>
      <c r="E6961" s="1" t="s">
        <v>106</v>
      </c>
      <c r="F6961" s="1" t="s">
        <v>107</v>
      </c>
      <c r="G6961" s="1" t="s">
        <v>24</v>
      </c>
      <c r="H6961">
        <v>28</v>
      </c>
      <c r="I6961">
        <v>128</v>
      </c>
      <c r="J6961">
        <v>3584</v>
      </c>
      <c r="K6961">
        <v>1756.1599999999999</v>
      </c>
      <c r="L6961">
        <v>0.49</v>
      </c>
      <c r="M6961">
        <v>1827.8400000000001</v>
      </c>
      <c r="N6961" s="1" t="s">
        <v>19</v>
      </c>
    </row>
    <row r="6962" spans="1:14" x14ac:dyDescent="0.3">
      <c r="A6962" s="1" t="s">
        <v>47</v>
      </c>
      <c r="B6962">
        <v>1197831</v>
      </c>
      <c r="C6962" s="2">
        <v>44640</v>
      </c>
      <c r="D6962" s="1" t="s">
        <v>103</v>
      </c>
      <c r="E6962" s="1" t="s">
        <v>106</v>
      </c>
      <c r="F6962" s="1" t="s">
        <v>107</v>
      </c>
      <c r="G6962" s="1" t="s">
        <v>18</v>
      </c>
      <c r="H6962">
        <v>29</v>
      </c>
      <c r="I6962">
        <v>94</v>
      </c>
      <c r="J6962">
        <v>2726</v>
      </c>
      <c r="K6962">
        <v>872.32</v>
      </c>
      <c r="L6962">
        <v>0.32</v>
      </c>
      <c r="M6962">
        <v>1853.6799999999998</v>
      </c>
      <c r="N6962" s="1" t="s">
        <v>19</v>
      </c>
    </row>
    <row r="6963" spans="1:14" x14ac:dyDescent="0.3">
      <c r="A6963" s="1" t="s">
        <v>47</v>
      </c>
      <c r="B6963">
        <v>1197831</v>
      </c>
      <c r="C6963" s="2">
        <v>44641</v>
      </c>
      <c r="D6963" s="1" t="s">
        <v>103</v>
      </c>
      <c r="E6963" s="1" t="s">
        <v>106</v>
      </c>
      <c r="F6963" s="1" t="s">
        <v>107</v>
      </c>
      <c r="G6963" s="1" t="s">
        <v>20</v>
      </c>
      <c r="H6963">
        <v>28</v>
      </c>
      <c r="I6963">
        <v>143</v>
      </c>
      <c r="J6963">
        <v>4004</v>
      </c>
      <c r="K6963">
        <v>2242.2400000000002</v>
      </c>
      <c r="L6963">
        <v>0.56000000000000005</v>
      </c>
      <c r="M6963">
        <v>1761.7599999999998</v>
      </c>
      <c r="N6963" s="1" t="s">
        <v>19</v>
      </c>
    </row>
    <row r="6964" spans="1:14" x14ac:dyDescent="0.3">
      <c r="A6964" s="1" t="s">
        <v>47</v>
      </c>
      <c r="B6964">
        <v>1197831</v>
      </c>
      <c r="C6964" s="2">
        <v>44642</v>
      </c>
      <c r="D6964" s="1" t="s">
        <v>103</v>
      </c>
      <c r="E6964" s="1" t="s">
        <v>106</v>
      </c>
      <c r="F6964" s="1" t="s">
        <v>107</v>
      </c>
      <c r="G6964" s="1" t="s">
        <v>21</v>
      </c>
      <c r="H6964">
        <v>20</v>
      </c>
      <c r="I6964">
        <v>221</v>
      </c>
      <c r="J6964">
        <v>4420</v>
      </c>
      <c r="K6964">
        <v>1900.5999999999997</v>
      </c>
      <c r="L6964">
        <v>0.42999999999999994</v>
      </c>
      <c r="M6964">
        <v>2519.4000000000005</v>
      </c>
      <c r="N6964" s="1" t="s">
        <v>19</v>
      </c>
    </row>
    <row r="6965" spans="1:14" x14ac:dyDescent="0.3">
      <c r="A6965" s="1" t="s">
        <v>47</v>
      </c>
      <c r="B6965">
        <v>1197831</v>
      </c>
      <c r="C6965" s="2">
        <v>44643</v>
      </c>
      <c r="D6965" s="1" t="s">
        <v>103</v>
      </c>
      <c r="E6965" s="1" t="s">
        <v>106</v>
      </c>
      <c r="F6965" s="1" t="s">
        <v>107</v>
      </c>
      <c r="G6965" s="1" t="s">
        <v>22</v>
      </c>
      <c r="H6965">
        <v>31</v>
      </c>
      <c r="I6965">
        <v>195</v>
      </c>
      <c r="J6965">
        <v>6045</v>
      </c>
      <c r="K6965">
        <v>2841.1499999999996</v>
      </c>
      <c r="L6965">
        <v>0.47</v>
      </c>
      <c r="M6965">
        <v>3203.8500000000004</v>
      </c>
      <c r="N6965" s="1" t="s">
        <v>19</v>
      </c>
    </row>
    <row r="6966" spans="1:14" x14ac:dyDescent="0.3">
      <c r="A6966" s="1" t="s">
        <v>47</v>
      </c>
      <c r="B6966">
        <v>1197831</v>
      </c>
      <c r="C6966" s="2">
        <v>44644</v>
      </c>
      <c r="D6966" s="1" t="s">
        <v>103</v>
      </c>
      <c r="E6966" s="1" t="s">
        <v>106</v>
      </c>
      <c r="F6966" s="1" t="s">
        <v>107</v>
      </c>
      <c r="G6966" s="1" t="s">
        <v>23</v>
      </c>
      <c r="H6966">
        <v>22</v>
      </c>
      <c r="I6966">
        <v>166</v>
      </c>
      <c r="J6966">
        <v>3652</v>
      </c>
      <c r="K6966">
        <v>1570.3599999999997</v>
      </c>
      <c r="L6966">
        <v>0.42999999999999994</v>
      </c>
      <c r="M6966">
        <v>2081.6400000000003</v>
      </c>
      <c r="N6966" s="1" t="s">
        <v>19</v>
      </c>
    </row>
    <row r="6967" spans="1:14" x14ac:dyDescent="0.3">
      <c r="A6967" s="1" t="s">
        <v>47</v>
      </c>
      <c r="B6967">
        <v>1197831</v>
      </c>
      <c r="C6967" s="2">
        <v>44645</v>
      </c>
      <c r="D6967" s="1" t="s">
        <v>103</v>
      </c>
      <c r="E6967" s="1" t="s">
        <v>106</v>
      </c>
      <c r="F6967" s="1" t="s">
        <v>107</v>
      </c>
      <c r="G6967" s="1" t="s">
        <v>24</v>
      </c>
      <c r="H6967">
        <v>25</v>
      </c>
      <c r="I6967">
        <v>124</v>
      </c>
      <c r="J6967">
        <v>3100</v>
      </c>
      <c r="K6967">
        <v>1736.0000000000002</v>
      </c>
      <c r="L6967">
        <v>0.56000000000000005</v>
      </c>
      <c r="M6967">
        <v>1363.9999999999998</v>
      </c>
      <c r="N6967" s="1" t="s">
        <v>19</v>
      </c>
    </row>
    <row r="6968" spans="1:14" x14ac:dyDescent="0.3">
      <c r="A6968" s="1" t="s">
        <v>47</v>
      </c>
      <c r="B6968">
        <v>1197831</v>
      </c>
      <c r="C6968" s="2">
        <v>44646</v>
      </c>
      <c r="D6968" s="1" t="s">
        <v>103</v>
      </c>
      <c r="E6968" s="1" t="s">
        <v>106</v>
      </c>
      <c r="F6968" s="1" t="s">
        <v>107</v>
      </c>
      <c r="G6968" s="1" t="s">
        <v>18</v>
      </c>
      <c r="H6968">
        <v>27</v>
      </c>
      <c r="I6968">
        <v>88</v>
      </c>
      <c r="J6968">
        <v>2376</v>
      </c>
      <c r="K6968">
        <v>974.16</v>
      </c>
      <c r="L6968">
        <v>0.41</v>
      </c>
      <c r="M6968">
        <v>1401.8400000000001</v>
      </c>
      <c r="N6968" s="1" t="s">
        <v>19</v>
      </c>
    </row>
    <row r="6969" spans="1:14" x14ac:dyDescent="0.3">
      <c r="A6969" s="1" t="s">
        <v>47</v>
      </c>
      <c r="B6969">
        <v>1197831</v>
      </c>
      <c r="C6969" s="2">
        <v>44647</v>
      </c>
      <c r="D6969" s="1" t="s">
        <v>103</v>
      </c>
      <c r="E6969" s="1" t="s">
        <v>106</v>
      </c>
      <c r="F6969" s="1" t="s">
        <v>107</v>
      </c>
      <c r="G6969" s="1" t="s">
        <v>20</v>
      </c>
      <c r="H6969">
        <v>25</v>
      </c>
      <c r="I6969">
        <v>145</v>
      </c>
      <c r="J6969">
        <v>3625</v>
      </c>
      <c r="K6969">
        <v>2211.2500000000005</v>
      </c>
      <c r="L6969">
        <v>0.6100000000000001</v>
      </c>
      <c r="M6969">
        <v>1413.7499999999995</v>
      </c>
      <c r="N6969" s="1" t="s">
        <v>19</v>
      </c>
    </row>
    <row r="6970" spans="1:14" x14ac:dyDescent="0.3">
      <c r="A6970" s="1" t="s">
        <v>47</v>
      </c>
      <c r="B6970">
        <v>1197831</v>
      </c>
      <c r="C6970" s="2">
        <v>44648</v>
      </c>
      <c r="D6970" s="1" t="s">
        <v>103</v>
      </c>
      <c r="E6970" s="1" t="s">
        <v>106</v>
      </c>
      <c r="F6970" s="1" t="s">
        <v>107</v>
      </c>
      <c r="G6970" s="1" t="s">
        <v>21</v>
      </c>
      <c r="H6970">
        <v>13</v>
      </c>
      <c r="I6970">
        <v>203</v>
      </c>
      <c r="J6970">
        <v>2639</v>
      </c>
      <c r="K6970">
        <v>1187.55</v>
      </c>
      <c r="L6970">
        <v>0.44999999999999996</v>
      </c>
      <c r="M6970">
        <v>1451.45</v>
      </c>
      <c r="N6970" s="1" t="s">
        <v>19</v>
      </c>
    </row>
    <row r="6971" spans="1:14" x14ac:dyDescent="0.3">
      <c r="A6971" s="1" t="s">
        <v>47</v>
      </c>
      <c r="B6971">
        <v>1197831</v>
      </c>
      <c r="C6971" s="2">
        <v>44649</v>
      </c>
      <c r="D6971" s="1" t="s">
        <v>103</v>
      </c>
      <c r="E6971" s="1" t="s">
        <v>106</v>
      </c>
      <c r="F6971" s="1" t="s">
        <v>107</v>
      </c>
      <c r="G6971" s="1" t="s">
        <v>22</v>
      </c>
      <c r="H6971">
        <v>17</v>
      </c>
      <c r="I6971">
        <v>203</v>
      </c>
      <c r="J6971">
        <v>3451</v>
      </c>
      <c r="K6971">
        <v>1449.4199999999998</v>
      </c>
      <c r="L6971">
        <v>0.42</v>
      </c>
      <c r="M6971">
        <v>2001.5800000000002</v>
      </c>
      <c r="N6971" s="1" t="s">
        <v>19</v>
      </c>
    </row>
    <row r="6972" spans="1:14" x14ac:dyDescent="0.3">
      <c r="A6972" s="1" t="s">
        <v>47</v>
      </c>
      <c r="B6972">
        <v>1197831</v>
      </c>
      <c r="C6972" s="2">
        <v>44650</v>
      </c>
      <c r="D6972" s="1" t="s">
        <v>103</v>
      </c>
      <c r="E6972" s="1" t="s">
        <v>106</v>
      </c>
      <c r="F6972" s="1" t="s">
        <v>107</v>
      </c>
      <c r="G6972" s="1" t="s">
        <v>23</v>
      </c>
      <c r="H6972">
        <v>15</v>
      </c>
      <c r="I6972">
        <v>170</v>
      </c>
      <c r="J6972">
        <v>2550</v>
      </c>
      <c r="K6972">
        <v>1121.9999999999998</v>
      </c>
      <c r="L6972">
        <v>0.43999999999999995</v>
      </c>
      <c r="M6972">
        <v>1428.0000000000002</v>
      </c>
      <c r="N6972" s="1" t="s">
        <v>19</v>
      </c>
    </row>
    <row r="6973" spans="1:14" x14ac:dyDescent="0.3">
      <c r="A6973" s="1" t="s">
        <v>47</v>
      </c>
      <c r="B6973">
        <v>1197831</v>
      </c>
      <c r="C6973" s="2">
        <v>44651</v>
      </c>
      <c r="D6973" s="1" t="s">
        <v>103</v>
      </c>
      <c r="E6973" s="1" t="s">
        <v>106</v>
      </c>
      <c r="F6973" s="1" t="s">
        <v>107</v>
      </c>
      <c r="G6973" s="1" t="s">
        <v>24</v>
      </c>
      <c r="H6973">
        <v>20</v>
      </c>
      <c r="I6973">
        <v>128</v>
      </c>
      <c r="J6973">
        <v>2560</v>
      </c>
      <c r="K6973">
        <v>1433.6000000000001</v>
      </c>
      <c r="L6973">
        <v>0.56000000000000005</v>
      </c>
      <c r="M6973">
        <v>1126.3999999999999</v>
      </c>
      <c r="N6973" s="1" t="s">
        <v>19</v>
      </c>
    </row>
    <row r="6974" spans="1:14" x14ac:dyDescent="0.3">
      <c r="A6974" s="1" t="s">
        <v>47</v>
      </c>
      <c r="B6974">
        <v>1197831</v>
      </c>
      <c r="C6974" s="2">
        <v>44652</v>
      </c>
      <c r="D6974" s="1" t="s">
        <v>103</v>
      </c>
      <c r="E6974" s="1" t="s">
        <v>106</v>
      </c>
      <c r="F6974" s="1" t="s">
        <v>107</v>
      </c>
      <c r="G6974" s="1" t="s">
        <v>18</v>
      </c>
      <c r="H6974">
        <v>20</v>
      </c>
      <c r="I6974">
        <v>105</v>
      </c>
      <c r="J6974">
        <v>2100</v>
      </c>
      <c r="K6974">
        <v>798</v>
      </c>
      <c r="L6974">
        <v>0.38</v>
      </c>
      <c r="M6974">
        <v>1302</v>
      </c>
      <c r="N6974" s="1" t="s">
        <v>19</v>
      </c>
    </row>
    <row r="6975" spans="1:14" x14ac:dyDescent="0.3">
      <c r="A6975" s="1" t="s">
        <v>47</v>
      </c>
      <c r="B6975">
        <v>1197831</v>
      </c>
      <c r="C6975" s="2">
        <v>44653</v>
      </c>
      <c r="D6975" s="1" t="s">
        <v>103</v>
      </c>
      <c r="E6975" s="1" t="s">
        <v>106</v>
      </c>
      <c r="F6975" s="1" t="s">
        <v>107</v>
      </c>
      <c r="G6975" s="1" t="s">
        <v>20</v>
      </c>
      <c r="H6975">
        <v>18</v>
      </c>
      <c r="I6975">
        <v>196</v>
      </c>
      <c r="J6975">
        <v>3528</v>
      </c>
      <c r="K6975">
        <v>2152.0800000000004</v>
      </c>
      <c r="L6975">
        <v>0.6100000000000001</v>
      </c>
      <c r="M6975">
        <v>1375.9199999999996</v>
      </c>
      <c r="N6975" s="1" t="s">
        <v>19</v>
      </c>
    </row>
    <row r="6976" spans="1:14" x14ac:dyDescent="0.3">
      <c r="A6976" s="1" t="s">
        <v>47</v>
      </c>
      <c r="B6976">
        <v>1197831</v>
      </c>
      <c r="C6976" s="2">
        <v>44654</v>
      </c>
      <c r="D6976" s="1" t="s">
        <v>103</v>
      </c>
      <c r="E6976" s="1" t="s">
        <v>106</v>
      </c>
      <c r="F6976" s="1" t="s">
        <v>107</v>
      </c>
      <c r="G6976" s="1" t="s">
        <v>21</v>
      </c>
      <c r="H6976">
        <v>12</v>
      </c>
      <c r="I6976">
        <v>247</v>
      </c>
      <c r="J6976">
        <v>2964</v>
      </c>
      <c r="K6976">
        <v>1333.8</v>
      </c>
      <c r="L6976">
        <v>0.44999999999999996</v>
      </c>
      <c r="M6976">
        <v>1630.2</v>
      </c>
      <c r="N6976" s="1" t="s">
        <v>19</v>
      </c>
    </row>
    <row r="6977" spans="1:14" x14ac:dyDescent="0.3">
      <c r="A6977" s="1" t="s">
        <v>47</v>
      </c>
      <c r="B6977">
        <v>1197831</v>
      </c>
      <c r="C6977" s="2">
        <v>44655</v>
      </c>
      <c r="D6977" s="1" t="s">
        <v>103</v>
      </c>
      <c r="E6977" s="1" t="s">
        <v>106</v>
      </c>
      <c r="F6977" s="1" t="s">
        <v>107</v>
      </c>
      <c r="G6977" s="1" t="s">
        <v>22</v>
      </c>
      <c r="H6977">
        <v>20</v>
      </c>
      <c r="I6977">
        <v>240</v>
      </c>
      <c r="J6977">
        <v>4800</v>
      </c>
      <c r="K6977">
        <v>2111.9999999999995</v>
      </c>
      <c r="L6977">
        <v>0.43999999999999995</v>
      </c>
      <c r="M6977">
        <v>2688.0000000000005</v>
      </c>
      <c r="N6977" s="1" t="s">
        <v>19</v>
      </c>
    </row>
    <row r="6978" spans="1:14" x14ac:dyDescent="0.3">
      <c r="A6978" s="1" t="s">
        <v>47</v>
      </c>
      <c r="B6978">
        <v>1197831</v>
      </c>
      <c r="C6978" s="2">
        <v>44656</v>
      </c>
      <c r="D6978" s="1" t="s">
        <v>103</v>
      </c>
      <c r="E6978" s="1" t="s">
        <v>106</v>
      </c>
      <c r="F6978" s="1" t="s">
        <v>107</v>
      </c>
      <c r="G6978" s="1" t="s">
        <v>23</v>
      </c>
      <c r="H6978">
        <v>14</v>
      </c>
      <c r="I6978">
        <v>204</v>
      </c>
      <c r="J6978">
        <v>2856</v>
      </c>
      <c r="K6978">
        <v>1313.76</v>
      </c>
      <c r="L6978">
        <v>0.45999999999999996</v>
      </c>
      <c r="M6978">
        <v>1542.24</v>
      </c>
      <c r="N6978" s="1" t="s">
        <v>19</v>
      </c>
    </row>
    <row r="6979" spans="1:14" x14ac:dyDescent="0.3">
      <c r="A6979" s="1" t="s">
        <v>47</v>
      </c>
      <c r="B6979">
        <v>1197831</v>
      </c>
      <c r="C6979" s="2">
        <v>44657</v>
      </c>
      <c r="D6979" s="1" t="s">
        <v>103</v>
      </c>
      <c r="E6979" s="1" t="s">
        <v>106</v>
      </c>
      <c r="F6979" s="1" t="s">
        <v>107</v>
      </c>
      <c r="G6979" s="1" t="s">
        <v>24</v>
      </c>
      <c r="H6979">
        <v>20</v>
      </c>
      <c r="I6979">
        <v>179</v>
      </c>
      <c r="J6979">
        <v>3580</v>
      </c>
      <c r="K6979">
        <v>1933.2</v>
      </c>
      <c r="L6979">
        <v>0.54</v>
      </c>
      <c r="M6979">
        <v>1646.8</v>
      </c>
      <c r="N6979" s="1" t="s">
        <v>19</v>
      </c>
    </row>
    <row r="6980" spans="1:14" x14ac:dyDescent="0.3">
      <c r="A6980" s="1" t="s">
        <v>47</v>
      </c>
      <c r="B6980">
        <v>1197831</v>
      </c>
      <c r="C6980" s="2">
        <v>44658</v>
      </c>
      <c r="D6980" s="1" t="s">
        <v>103</v>
      </c>
      <c r="E6980" s="1" t="s">
        <v>106</v>
      </c>
      <c r="F6980" s="1" t="s">
        <v>107</v>
      </c>
      <c r="G6980" s="1" t="s">
        <v>18</v>
      </c>
      <c r="H6980">
        <v>33</v>
      </c>
      <c r="I6980">
        <v>132</v>
      </c>
      <c r="J6980">
        <v>4356</v>
      </c>
      <c r="K6980">
        <v>1785.9599999999998</v>
      </c>
      <c r="L6980">
        <v>0.41</v>
      </c>
      <c r="M6980">
        <v>2570.04</v>
      </c>
      <c r="N6980" s="1" t="s">
        <v>19</v>
      </c>
    </row>
    <row r="6981" spans="1:14" x14ac:dyDescent="0.3">
      <c r="A6981" s="1" t="s">
        <v>47</v>
      </c>
      <c r="B6981">
        <v>1197831</v>
      </c>
      <c r="C6981" s="2">
        <v>44659</v>
      </c>
      <c r="D6981" s="1" t="s">
        <v>103</v>
      </c>
      <c r="E6981" s="1" t="s">
        <v>106</v>
      </c>
      <c r="F6981" s="1" t="s">
        <v>107</v>
      </c>
      <c r="G6981" s="1" t="s">
        <v>20</v>
      </c>
      <c r="H6981">
        <v>31</v>
      </c>
      <c r="I6981">
        <v>271</v>
      </c>
      <c r="J6981">
        <v>8401</v>
      </c>
      <c r="K6981">
        <v>4956.5900000000011</v>
      </c>
      <c r="L6981">
        <v>0.59000000000000008</v>
      </c>
      <c r="M6981">
        <v>3444.4099999999989</v>
      </c>
      <c r="N6981" s="1" t="s">
        <v>19</v>
      </c>
    </row>
    <row r="6982" spans="1:14" x14ac:dyDescent="0.3">
      <c r="A6982" s="1" t="s">
        <v>47</v>
      </c>
      <c r="B6982">
        <v>1197831</v>
      </c>
      <c r="C6982" s="2">
        <v>44660</v>
      </c>
      <c r="D6982" s="1" t="s">
        <v>103</v>
      </c>
      <c r="E6982" s="1" t="s">
        <v>106</v>
      </c>
      <c r="F6982" s="1" t="s">
        <v>107</v>
      </c>
      <c r="G6982" s="1" t="s">
        <v>21</v>
      </c>
      <c r="H6982">
        <v>28</v>
      </c>
      <c r="I6982">
        <v>256</v>
      </c>
      <c r="J6982">
        <v>7168</v>
      </c>
      <c r="K6982">
        <v>3368.96</v>
      </c>
      <c r="L6982">
        <v>0.47</v>
      </c>
      <c r="M6982">
        <v>3799.04</v>
      </c>
      <c r="N6982" s="1" t="s">
        <v>19</v>
      </c>
    </row>
    <row r="6983" spans="1:14" x14ac:dyDescent="0.3">
      <c r="A6983" s="1" t="s">
        <v>47</v>
      </c>
      <c r="B6983">
        <v>1197831</v>
      </c>
      <c r="C6983" s="2">
        <v>44661</v>
      </c>
      <c r="D6983" s="1" t="s">
        <v>103</v>
      </c>
      <c r="E6983" s="1" t="s">
        <v>106</v>
      </c>
      <c r="F6983" s="1" t="s">
        <v>107</v>
      </c>
      <c r="G6983" s="1" t="s">
        <v>22</v>
      </c>
      <c r="H6983">
        <v>32</v>
      </c>
      <c r="I6983">
        <v>240</v>
      </c>
      <c r="J6983">
        <v>7680</v>
      </c>
      <c r="K6983">
        <v>3609.6</v>
      </c>
      <c r="L6983">
        <v>0.47</v>
      </c>
      <c r="M6983">
        <v>4070.4</v>
      </c>
      <c r="N6983" s="1" t="s">
        <v>19</v>
      </c>
    </row>
    <row r="6984" spans="1:14" x14ac:dyDescent="0.3">
      <c r="A6984" s="1" t="s">
        <v>47</v>
      </c>
      <c r="B6984">
        <v>1197831</v>
      </c>
      <c r="C6984" s="2">
        <v>44662</v>
      </c>
      <c r="D6984" s="1" t="s">
        <v>103</v>
      </c>
      <c r="E6984" s="1" t="s">
        <v>106</v>
      </c>
      <c r="F6984" s="1" t="s">
        <v>107</v>
      </c>
      <c r="G6984" s="1" t="s">
        <v>23</v>
      </c>
      <c r="H6984">
        <v>26</v>
      </c>
      <c r="I6984">
        <v>202</v>
      </c>
      <c r="J6984">
        <v>5252</v>
      </c>
      <c r="K6984">
        <v>2310.8799999999997</v>
      </c>
      <c r="L6984">
        <v>0.43999999999999995</v>
      </c>
      <c r="M6984">
        <v>2941.1200000000003</v>
      </c>
      <c r="N6984" s="1" t="s">
        <v>19</v>
      </c>
    </row>
    <row r="6985" spans="1:14" x14ac:dyDescent="0.3">
      <c r="A6985" s="1" t="s">
        <v>47</v>
      </c>
      <c r="B6985">
        <v>1197831</v>
      </c>
      <c r="C6985" s="2">
        <v>44663</v>
      </c>
      <c r="D6985" s="1" t="s">
        <v>103</v>
      </c>
      <c r="E6985" s="1" t="s">
        <v>106</v>
      </c>
      <c r="F6985" s="1" t="s">
        <v>107</v>
      </c>
      <c r="G6985" s="1" t="s">
        <v>24</v>
      </c>
      <c r="H6985">
        <v>29</v>
      </c>
      <c r="I6985">
        <v>198</v>
      </c>
      <c r="J6985">
        <v>5742</v>
      </c>
      <c r="K6985">
        <v>3215.5200000000004</v>
      </c>
      <c r="L6985">
        <v>0.56000000000000005</v>
      </c>
      <c r="M6985">
        <v>2526.4799999999996</v>
      </c>
      <c r="N6985" s="1" t="s">
        <v>19</v>
      </c>
    </row>
    <row r="6986" spans="1:14" x14ac:dyDescent="0.3">
      <c r="A6986" s="1" t="s">
        <v>47</v>
      </c>
      <c r="B6986">
        <v>1197831</v>
      </c>
      <c r="C6986" s="2">
        <v>44664</v>
      </c>
      <c r="D6986" s="1" t="s">
        <v>103</v>
      </c>
      <c r="E6986" s="1" t="s">
        <v>106</v>
      </c>
      <c r="F6986" s="1" t="s">
        <v>107</v>
      </c>
      <c r="G6986" s="1" t="s">
        <v>18</v>
      </c>
      <c r="H6986">
        <v>30</v>
      </c>
      <c r="I6986">
        <v>150</v>
      </c>
      <c r="J6986">
        <v>4500</v>
      </c>
      <c r="K6986">
        <v>1754.9999999999998</v>
      </c>
      <c r="L6986">
        <v>0.38999999999999996</v>
      </c>
      <c r="M6986">
        <v>2745</v>
      </c>
      <c r="N6986" s="1" t="s">
        <v>19</v>
      </c>
    </row>
    <row r="6987" spans="1:14" x14ac:dyDescent="0.3">
      <c r="A6987" s="1" t="s">
        <v>47</v>
      </c>
      <c r="B6987">
        <v>1197831</v>
      </c>
      <c r="C6987" s="2">
        <v>44665</v>
      </c>
      <c r="D6987" s="1" t="s">
        <v>103</v>
      </c>
      <c r="E6987" s="1" t="s">
        <v>106</v>
      </c>
      <c r="F6987" s="1" t="s">
        <v>107</v>
      </c>
      <c r="G6987" s="1" t="s">
        <v>20</v>
      </c>
      <c r="H6987">
        <v>37</v>
      </c>
      <c r="I6987">
        <v>306</v>
      </c>
      <c r="J6987">
        <v>11322</v>
      </c>
      <c r="K6987">
        <v>6679.9800000000005</v>
      </c>
      <c r="L6987">
        <v>0.59000000000000008</v>
      </c>
      <c r="M6987">
        <v>4642.0199999999995</v>
      </c>
      <c r="N6987" s="1" t="s">
        <v>19</v>
      </c>
    </row>
    <row r="6988" spans="1:14" x14ac:dyDescent="0.3">
      <c r="A6988" s="1" t="s">
        <v>47</v>
      </c>
      <c r="B6988">
        <v>1197831</v>
      </c>
      <c r="C6988" s="2">
        <v>44666</v>
      </c>
      <c r="D6988" s="1" t="s">
        <v>103</v>
      </c>
      <c r="E6988" s="1" t="s">
        <v>106</v>
      </c>
      <c r="F6988" s="1" t="s">
        <v>107</v>
      </c>
      <c r="G6988" s="1" t="s">
        <v>21</v>
      </c>
      <c r="H6988">
        <v>29</v>
      </c>
      <c r="I6988">
        <v>272</v>
      </c>
      <c r="J6988">
        <v>7888</v>
      </c>
      <c r="K6988">
        <v>3943.9999999999995</v>
      </c>
      <c r="L6988">
        <v>0.49999999999999994</v>
      </c>
      <c r="M6988">
        <v>3944.0000000000005</v>
      </c>
      <c r="N6988" s="1" t="s">
        <v>19</v>
      </c>
    </row>
    <row r="6989" spans="1:14" x14ac:dyDescent="0.3">
      <c r="A6989" s="1" t="s">
        <v>47</v>
      </c>
      <c r="B6989">
        <v>1197831</v>
      </c>
      <c r="C6989" s="2">
        <v>44667</v>
      </c>
      <c r="D6989" s="1" t="s">
        <v>103</v>
      </c>
      <c r="E6989" s="1" t="s">
        <v>106</v>
      </c>
      <c r="F6989" s="1" t="s">
        <v>107</v>
      </c>
      <c r="G6989" s="1" t="s">
        <v>22</v>
      </c>
      <c r="H6989">
        <v>30</v>
      </c>
      <c r="I6989">
        <v>264</v>
      </c>
      <c r="J6989">
        <v>7920</v>
      </c>
      <c r="K6989">
        <v>3959.9999999999995</v>
      </c>
      <c r="L6989">
        <v>0.49999999999999994</v>
      </c>
      <c r="M6989">
        <v>3960.0000000000005</v>
      </c>
      <c r="N6989" s="1" t="s">
        <v>19</v>
      </c>
    </row>
    <row r="6990" spans="1:14" x14ac:dyDescent="0.3">
      <c r="A6990" s="1" t="s">
        <v>47</v>
      </c>
      <c r="B6990">
        <v>1197831</v>
      </c>
      <c r="C6990" s="2">
        <v>44668</v>
      </c>
      <c r="D6990" s="1" t="s">
        <v>103</v>
      </c>
      <c r="E6990" s="1" t="s">
        <v>106</v>
      </c>
      <c r="F6990" s="1" t="s">
        <v>107</v>
      </c>
      <c r="G6990" s="1" t="s">
        <v>23</v>
      </c>
      <c r="H6990">
        <v>30</v>
      </c>
      <c r="I6990">
        <v>322</v>
      </c>
      <c r="J6990">
        <v>9660</v>
      </c>
      <c r="K6990">
        <v>4829.9999999999991</v>
      </c>
      <c r="L6990">
        <v>0.49999999999999994</v>
      </c>
      <c r="M6990">
        <v>4830.0000000000009</v>
      </c>
      <c r="N6990" s="1" t="s">
        <v>19</v>
      </c>
    </row>
    <row r="6991" spans="1:14" x14ac:dyDescent="0.3">
      <c r="A6991" s="1" t="s">
        <v>47</v>
      </c>
      <c r="B6991">
        <v>1197831</v>
      </c>
      <c r="C6991" s="2">
        <v>44669</v>
      </c>
      <c r="D6991" s="1" t="s">
        <v>103</v>
      </c>
      <c r="E6991" s="1" t="s">
        <v>106</v>
      </c>
      <c r="F6991" s="1" t="s">
        <v>107</v>
      </c>
      <c r="G6991" s="1" t="s">
        <v>24</v>
      </c>
      <c r="H6991">
        <v>32</v>
      </c>
      <c r="I6991">
        <v>196</v>
      </c>
      <c r="J6991">
        <v>6272</v>
      </c>
      <c r="K6991">
        <v>3825.9200000000005</v>
      </c>
      <c r="L6991">
        <v>0.6100000000000001</v>
      </c>
      <c r="M6991">
        <v>2446.0799999999995</v>
      </c>
      <c r="N6991" s="1" t="s">
        <v>19</v>
      </c>
    </row>
    <row r="6992" spans="1:14" x14ac:dyDescent="0.3">
      <c r="A6992" s="1" t="s">
        <v>47</v>
      </c>
      <c r="B6992">
        <v>1197831</v>
      </c>
      <c r="C6992" s="2">
        <v>44670</v>
      </c>
      <c r="D6992" s="1" t="s">
        <v>103</v>
      </c>
      <c r="E6992" s="1" t="s">
        <v>106</v>
      </c>
      <c r="F6992" s="1" t="s">
        <v>107</v>
      </c>
      <c r="G6992" s="1" t="s">
        <v>18</v>
      </c>
      <c r="H6992">
        <v>33</v>
      </c>
      <c r="I6992">
        <v>182</v>
      </c>
      <c r="J6992">
        <v>6006</v>
      </c>
      <c r="K6992">
        <v>2702.7</v>
      </c>
      <c r="L6992">
        <v>0.44999999999999996</v>
      </c>
      <c r="M6992">
        <v>3303.3</v>
      </c>
      <c r="N6992" s="1" t="s">
        <v>19</v>
      </c>
    </row>
    <row r="6993" spans="1:14" x14ac:dyDescent="0.3">
      <c r="A6993" s="1" t="s">
        <v>47</v>
      </c>
      <c r="B6993">
        <v>1197831</v>
      </c>
      <c r="C6993" s="2">
        <v>44671</v>
      </c>
      <c r="D6993" s="1" t="s">
        <v>103</v>
      </c>
      <c r="E6993" s="1" t="s">
        <v>106</v>
      </c>
      <c r="F6993" s="1" t="s">
        <v>107</v>
      </c>
      <c r="G6993" s="1" t="s">
        <v>20</v>
      </c>
      <c r="H6993">
        <v>38</v>
      </c>
      <c r="I6993">
        <v>272</v>
      </c>
      <c r="J6993">
        <v>10336</v>
      </c>
      <c r="K6993">
        <v>6408.3200000000015</v>
      </c>
      <c r="L6993">
        <v>0.62000000000000011</v>
      </c>
      <c r="M6993">
        <v>3927.6799999999985</v>
      </c>
      <c r="N6993" s="1" t="s">
        <v>19</v>
      </c>
    </row>
    <row r="6994" spans="1:14" x14ac:dyDescent="0.3">
      <c r="A6994" s="1" t="s">
        <v>47</v>
      </c>
      <c r="B6994">
        <v>1197831</v>
      </c>
      <c r="C6994" s="2">
        <v>44672</v>
      </c>
      <c r="D6994" s="1" t="s">
        <v>103</v>
      </c>
      <c r="E6994" s="1" t="s">
        <v>106</v>
      </c>
      <c r="F6994" s="1" t="s">
        <v>107</v>
      </c>
      <c r="G6994" s="1" t="s">
        <v>21</v>
      </c>
      <c r="H6994">
        <v>29</v>
      </c>
      <c r="I6994">
        <v>233</v>
      </c>
      <c r="J6994">
        <v>6757</v>
      </c>
      <c r="K6994">
        <v>3446.07</v>
      </c>
      <c r="L6994">
        <v>0.51</v>
      </c>
      <c r="M6994">
        <v>3310.93</v>
      </c>
      <c r="N6994" s="1" t="s">
        <v>19</v>
      </c>
    </row>
    <row r="6995" spans="1:14" x14ac:dyDescent="0.3">
      <c r="A6995" s="1" t="s">
        <v>47</v>
      </c>
      <c r="B6995">
        <v>1197831</v>
      </c>
      <c r="C6995" s="2">
        <v>44673</v>
      </c>
      <c r="D6995" s="1" t="s">
        <v>103</v>
      </c>
      <c r="E6995" s="1" t="s">
        <v>106</v>
      </c>
      <c r="F6995" s="1" t="s">
        <v>107</v>
      </c>
      <c r="G6995" s="1" t="s">
        <v>22</v>
      </c>
      <c r="H6995">
        <v>44</v>
      </c>
      <c r="I6995">
        <v>271</v>
      </c>
      <c r="J6995">
        <v>11924</v>
      </c>
      <c r="K6995">
        <v>6081.24</v>
      </c>
      <c r="L6995">
        <v>0.51</v>
      </c>
      <c r="M6995">
        <v>5842.76</v>
      </c>
      <c r="N6995" s="1" t="s">
        <v>19</v>
      </c>
    </row>
    <row r="6996" spans="1:14" x14ac:dyDescent="0.3">
      <c r="A6996" s="1" t="s">
        <v>47</v>
      </c>
      <c r="B6996">
        <v>1197831</v>
      </c>
      <c r="C6996" s="2">
        <v>44674</v>
      </c>
      <c r="D6996" s="1" t="s">
        <v>103</v>
      </c>
      <c r="E6996" s="1" t="s">
        <v>106</v>
      </c>
      <c r="F6996" s="1" t="s">
        <v>107</v>
      </c>
      <c r="G6996" s="1" t="s">
        <v>23</v>
      </c>
      <c r="H6996">
        <v>39</v>
      </c>
      <c r="I6996">
        <v>314</v>
      </c>
      <c r="J6996">
        <v>12246</v>
      </c>
      <c r="K6996">
        <v>5755.62</v>
      </c>
      <c r="L6996">
        <v>0.47</v>
      </c>
      <c r="M6996">
        <v>6490.38</v>
      </c>
      <c r="N6996" s="1" t="s">
        <v>19</v>
      </c>
    </row>
    <row r="6997" spans="1:14" x14ac:dyDescent="0.3">
      <c r="A6997" s="1" t="s">
        <v>47</v>
      </c>
      <c r="B6997">
        <v>1197831</v>
      </c>
      <c r="C6997" s="2">
        <v>44675</v>
      </c>
      <c r="D6997" s="1" t="s">
        <v>103</v>
      </c>
      <c r="E6997" s="1" t="s">
        <v>106</v>
      </c>
      <c r="F6997" s="1" t="s">
        <v>107</v>
      </c>
      <c r="G6997" s="1" t="s">
        <v>24</v>
      </c>
      <c r="H6997">
        <v>32</v>
      </c>
      <c r="I6997">
        <v>162</v>
      </c>
      <c r="J6997">
        <v>5184</v>
      </c>
      <c r="K6997">
        <v>3058.5600000000004</v>
      </c>
      <c r="L6997">
        <v>0.59000000000000008</v>
      </c>
      <c r="M6997">
        <v>2125.4399999999996</v>
      </c>
      <c r="N6997" s="1" t="s">
        <v>19</v>
      </c>
    </row>
    <row r="6998" spans="1:14" x14ac:dyDescent="0.3">
      <c r="A6998" s="1" t="s">
        <v>47</v>
      </c>
      <c r="B6998">
        <v>1197831</v>
      </c>
      <c r="C6998" s="2">
        <v>44676</v>
      </c>
      <c r="D6998" s="1" t="s">
        <v>103</v>
      </c>
      <c r="E6998" s="1" t="s">
        <v>106</v>
      </c>
      <c r="F6998" s="1" t="s">
        <v>107</v>
      </c>
      <c r="G6998" s="1" t="s">
        <v>18</v>
      </c>
      <c r="H6998">
        <v>35</v>
      </c>
      <c r="I6998">
        <v>143</v>
      </c>
      <c r="J6998">
        <v>5005</v>
      </c>
      <c r="K6998">
        <v>2252.25</v>
      </c>
      <c r="L6998">
        <v>0.44999999999999996</v>
      </c>
      <c r="M6998">
        <v>2752.75</v>
      </c>
      <c r="N6998" s="1" t="s">
        <v>19</v>
      </c>
    </row>
    <row r="6999" spans="1:14" x14ac:dyDescent="0.3">
      <c r="A6999" s="1" t="s">
        <v>47</v>
      </c>
      <c r="B6999">
        <v>1197831</v>
      </c>
      <c r="C6999" s="2">
        <v>44677</v>
      </c>
      <c r="D6999" s="1" t="s">
        <v>103</v>
      </c>
      <c r="E6999" s="1" t="s">
        <v>106</v>
      </c>
      <c r="F6999" s="1" t="s">
        <v>107</v>
      </c>
      <c r="G6999" s="1" t="s">
        <v>20</v>
      </c>
      <c r="H6999">
        <v>40</v>
      </c>
      <c r="I6999">
        <v>232</v>
      </c>
      <c r="J6999">
        <v>9280</v>
      </c>
      <c r="K6999">
        <v>6217.6000000000013</v>
      </c>
      <c r="L6999">
        <v>0.67000000000000015</v>
      </c>
      <c r="M6999">
        <v>3062.3999999999987</v>
      </c>
      <c r="N6999" s="1" t="s">
        <v>19</v>
      </c>
    </row>
    <row r="7000" spans="1:14" x14ac:dyDescent="0.3">
      <c r="A7000" s="1" t="s">
        <v>47</v>
      </c>
      <c r="B7000">
        <v>1197831</v>
      </c>
      <c r="C7000" s="2">
        <v>44678</v>
      </c>
      <c r="D7000" s="1" t="s">
        <v>103</v>
      </c>
      <c r="E7000" s="1" t="s">
        <v>106</v>
      </c>
      <c r="F7000" s="1" t="s">
        <v>107</v>
      </c>
      <c r="G7000" s="1" t="s">
        <v>21</v>
      </c>
      <c r="H7000">
        <v>40</v>
      </c>
      <c r="I7000">
        <v>209</v>
      </c>
      <c r="J7000">
        <v>8360</v>
      </c>
      <c r="K7000">
        <v>4179.9999999999991</v>
      </c>
      <c r="L7000">
        <v>0.49999999999999994</v>
      </c>
      <c r="M7000">
        <v>4180.0000000000009</v>
      </c>
      <c r="N7000" s="1" t="s">
        <v>19</v>
      </c>
    </row>
    <row r="7001" spans="1:14" x14ac:dyDescent="0.3">
      <c r="A7001" s="1" t="s">
        <v>47</v>
      </c>
      <c r="B7001">
        <v>1197831</v>
      </c>
      <c r="C7001" s="2">
        <v>44679</v>
      </c>
      <c r="D7001" s="1" t="s">
        <v>103</v>
      </c>
      <c r="E7001" s="1" t="s">
        <v>106</v>
      </c>
      <c r="F7001" s="1" t="s">
        <v>107</v>
      </c>
      <c r="G7001" s="1" t="s">
        <v>22</v>
      </c>
      <c r="H7001">
        <v>33</v>
      </c>
      <c r="I7001">
        <v>213</v>
      </c>
      <c r="J7001">
        <v>7029</v>
      </c>
      <c r="K7001">
        <v>3303.6299999999997</v>
      </c>
      <c r="L7001">
        <v>0.47</v>
      </c>
      <c r="M7001">
        <v>3725.3700000000003</v>
      </c>
      <c r="N7001" s="1" t="s">
        <v>19</v>
      </c>
    </row>
    <row r="7002" spans="1:14" x14ac:dyDescent="0.3">
      <c r="A7002" s="1" t="s">
        <v>47</v>
      </c>
      <c r="B7002">
        <v>1197831</v>
      </c>
      <c r="C7002" s="2">
        <v>44680</v>
      </c>
      <c r="D7002" s="1" t="s">
        <v>103</v>
      </c>
      <c r="E7002" s="1" t="s">
        <v>106</v>
      </c>
      <c r="F7002" s="1" t="s">
        <v>107</v>
      </c>
      <c r="G7002" s="1" t="s">
        <v>23</v>
      </c>
      <c r="H7002">
        <v>40</v>
      </c>
      <c r="I7002">
        <v>203</v>
      </c>
      <c r="J7002">
        <v>8120</v>
      </c>
      <c r="K7002">
        <v>4141.2</v>
      </c>
      <c r="L7002">
        <v>0.51</v>
      </c>
      <c r="M7002">
        <v>3978.8</v>
      </c>
      <c r="N7002" s="1" t="s">
        <v>19</v>
      </c>
    </row>
    <row r="7003" spans="1:14" x14ac:dyDescent="0.3">
      <c r="A7003" s="1" t="s">
        <v>47</v>
      </c>
      <c r="B7003">
        <v>1197831</v>
      </c>
      <c r="C7003" s="2">
        <v>44681</v>
      </c>
      <c r="D7003" s="1" t="s">
        <v>103</v>
      </c>
      <c r="E7003" s="1" t="s">
        <v>106</v>
      </c>
      <c r="F7003" s="1" t="s">
        <v>107</v>
      </c>
      <c r="G7003" s="1" t="s">
        <v>24</v>
      </c>
      <c r="H7003">
        <v>40</v>
      </c>
      <c r="I7003">
        <v>136</v>
      </c>
      <c r="J7003">
        <v>5440</v>
      </c>
      <c r="K7003">
        <v>3100.8</v>
      </c>
      <c r="L7003">
        <v>0.57000000000000006</v>
      </c>
      <c r="M7003">
        <v>2339.1999999999998</v>
      </c>
      <c r="N7003" s="1" t="s">
        <v>19</v>
      </c>
    </row>
    <row r="7004" spans="1:14" x14ac:dyDescent="0.3">
      <c r="A7004" s="1" t="s">
        <v>47</v>
      </c>
      <c r="B7004">
        <v>1197831</v>
      </c>
      <c r="C7004" s="2">
        <v>44682</v>
      </c>
      <c r="D7004" s="1" t="s">
        <v>103</v>
      </c>
      <c r="E7004" s="1" t="s">
        <v>106</v>
      </c>
      <c r="F7004" s="1" t="s">
        <v>107</v>
      </c>
      <c r="G7004" s="1" t="s">
        <v>18</v>
      </c>
      <c r="H7004">
        <v>39</v>
      </c>
      <c r="I7004">
        <v>120</v>
      </c>
      <c r="J7004">
        <v>4680</v>
      </c>
      <c r="K7004">
        <v>2012.3999999999996</v>
      </c>
      <c r="L7004">
        <v>0.42999999999999994</v>
      </c>
      <c r="M7004">
        <v>2667.6000000000004</v>
      </c>
      <c r="N7004" s="1" t="s">
        <v>19</v>
      </c>
    </row>
    <row r="7005" spans="1:14" x14ac:dyDescent="0.3">
      <c r="A7005" s="1" t="s">
        <v>47</v>
      </c>
      <c r="B7005">
        <v>1197831</v>
      </c>
      <c r="C7005" s="2">
        <v>44683</v>
      </c>
      <c r="D7005" s="1" t="s">
        <v>103</v>
      </c>
      <c r="E7005" s="1" t="s">
        <v>106</v>
      </c>
      <c r="F7005" s="1" t="s">
        <v>107</v>
      </c>
      <c r="G7005" s="1" t="s">
        <v>20</v>
      </c>
      <c r="H7005">
        <v>30</v>
      </c>
      <c r="I7005">
        <v>219</v>
      </c>
      <c r="J7005">
        <v>6570</v>
      </c>
      <c r="K7005">
        <v>4073.4000000000005</v>
      </c>
      <c r="L7005">
        <v>0.62000000000000011</v>
      </c>
      <c r="M7005">
        <v>2496.5999999999995</v>
      </c>
      <c r="N7005" s="1" t="s">
        <v>19</v>
      </c>
    </row>
    <row r="7006" spans="1:14" x14ac:dyDescent="0.3">
      <c r="A7006" s="1" t="s">
        <v>47</v>
      </c>
      <c r="B7006">
        <v>1197831</v>
      </c>
      <c r="C7006" s="2">
        <v>44684</v>
      </c>
      <c r="D7006" s="1" t="s">
        <v>103</v>
      </c>
      <c r="E7006" s="1" t="s">
        <v>106</v>
      </c>
      <c r="F7006" s="1" t="s">
        <v>107</v>
      </c>
      <c r="G7006" s="1" t="s">
        <v>21</v>
      </c>
      <c r="H7006">
        <v>28</v>
      </c>
      <c r="I7006">
        <v>201</v>
      </c>
      <c r="J7006">
        <v>5628</v>
      </c>
      <c r="K7006">
        <v>2926.56</v>
      </c>
      <c r="L7006">
        <v>0.52</v>
      </c>
      <c r="M7006">
        <v>2701.44</v>
      </c>
      <c r="N7006" s="1" t="s">
        <v>19</v>
      </c>
    </row>
    <row r="7007" spans="1:14" x14ac:dyDescent="0.3">
      <c r="A7007" s="1" t="s">
        <v>47</v>
      </c>
      <c r="B7007">
        <v>1197831</v>
      </c>
      <c r="C7007" s="2">
        <v>44685</v>
      </c>
      <c r="D7007" s="1" t="s">
        <v>103</v>
      </c>
      <c r="E7007" s="1" t="s">
        <v>106</v>
      </c>
      <c r="F7007" s="1" t="s">
        <v>107</v>
      </c>
      <c r="G7007" s="1" t="s">
        <v>22</v>
      </c>
      <c r="H7007">
        <v>25</v>
      </c>
      <c r="I7007">
        <v>178</v>
      </c>
      <c r="J7007">
        <v>4450</v>
      </c>
      <c r="K7007">
        <v>2136</v>
      </c>
      <c r="L7007">
        <v>0.48</v>
      </c>
      <c r="M7007">
        <v>2314</v>
      </c>
      <c r="N7007" s="1" t="s">
        <v>19</v>
      </c>
    </row>
    <row r="7008" spans="1:14" x14ac:dyDescent="0.3">
      <c r="A7008" s="1" t="s">
        <v>47</v>
      </c>
      <c r="B7008">
        <v>1197831</v>
      </c>
      <c r="C7008" s="2">
        <v>44686</v>
      </c>
      <c r="D7008" s="1" t="s">
        <v>103</v>
      </c>
      <c r="E7008" s="1" t="s">
        <v>106</v>
      </c>
      <c r="F7008" s="1" t="s">
        <v>107</v>
      </c>
      <c r="G7008" s="1" t="s">
        <v>23</v>
      </c>
      <c r="H7008">
        <v>27</v>
      </c>
      <c r="I7008">
        <v>163</v>
      </c>
      <c r="J7008">
        <v>4401</v>
      </c>
      <c r="K7008">
        <v>2112.48</v>
      </c>
      <c r="L7008">
        <v>0.48</v>
      </c>
      <c r="M7008">
        <v>2288.52</v>
      </c>
      <c r="N7008" s="1" t="s">
        <v>19</v>
      </c>
    </row>
    <row r="7009" spans="1:14" x14ac:dyDescent="0.3">
      <c r="A7009" s="1" t="s">
        <v>47</v>
      </c>
      <c r="B7009">
        <v>1197831</v>
      </c>
      <c r="C7009" s="2">
        <v>44687</v>
      </c>
      <c r="D7009" s="1" t="s">
        <v>103</v>
      </c>
      <c r="E7009" s="1" t="s">
        <v>106</v>
      </c>
      <c r="F7009" s="1" t="s">
        <v>107</v>
      </c>
      <c r="G7009" s="1" t="s">
        <v>24</v>
      </c>
      <c r="H7009">
        <v>30</v>
      </c>
      <c r="I7009">
        <v>131</v>
      </c>
      <c r="J7009">
        <v>3930</v>
      </c>
      <c r="K7009">
        <v>2358.0000000000005</v>
      </c>
      <c r="L7009">
        <v>0.60000000000000009</v>
      </c>
      <c r="M7009">
        <v>1571.9999999999995</v>
      </c>
      <c r="N7009" s="1" t="s">
        <v>19</v>
      </c>
    </row>
    <row r="7010" spans="1:14" x14ac:dyDescent="0.3">
      <c r="A7010" s="1" t="s">
        <v>47</v>
      </c>
      <c r="B7010">
        <v>1197831</v>
      </c>
      <c r="C7010" s="2">
        <v>44688</v>
      </c>
      <c r="D7010" s="1" t="s">
        <v>103</v>
      </c>
      <c r="E7010" s="1" t="s">
        <v>106</v>
      </c>
      <c r="F7010" s="1" t="s">
        <v>107</v>
      </c>
      <c r="G7010" s="1" t="s">
        <v>18</v>
      </c>
      <c r="H7010">
        <v>28</v>
      </c>
      <c r="I7010">
        <v>109</v>
      </c>
      <c r="J7010">
        <v>3052</v>
      </c>
      <c r="K7010">
        <v>1342.8799999999999</v>
      </c>
      <c r="L7010">
        <v>0.43999999999999995</v>
      </c>
      <c r="M7010">
        <v>1709.1200000000001</v>
      </c>
      <c r="N7010" s="1" t="s">
        <v>19</v>
      </c>
    </row>
    <row r="7011" spans="1:14" x14ac:dyDescent="0.3">
      <c r="A7011" s="1" t="s">
        <v>47</v>
      </c>
      <c r="B7011">
        <v>1197831</v>
      </c>
      <c r="C7011" s="2">
        <v>44689</v>
      </c>
      <c r="D7011" s="1" t="s">
        <v>103</v>
      </c>
      <c r="E7011" s="1" t="s">
        <v>106</v>
      </c>
      <c r="F7011" s="1" t="s">
        <v>107</v>
      </c>
      <c r="G7011" s="1" t="s">
        <v>20</v>
      </c>
      <c r="H7011">
        <v>29</v>
      </c>
      <c r="I7011">
        <v>179</v>
      </c>
      <c r="J7011">
        <v>5191</v>
      </c>
      <c r="K7011">
        <v>3477.9700000000007</v>
      </c>
      <c r="L7011">
        <v>0.67000000000000015</v>
      </c>
      <c r="M7011">
        <v>1713.0299999999993</v>
      </c>
      <c r="N7011" s="1" t="s">
        <v>19</v>
      </c>
    </row>
    <row r="7012" spans="1:14" x14ac:dyDescent="0.3">
      <c r="A7012" s="1" t="s">
        <v>47</v>
      </c>
      <c r="B7012">
        <v>1197831</v>
      </c>
      <c r="C7012" s="2">
        <v>44690</v>
      </c>
      <c r="D7012" s="1" t="s">
        <v>103</v>
      </c>
      <c r="E7012" s="1" t="s">
        <v>106</v>
      </c>
      <c r="F7012" s="1" t="s">
        <v>107</v>
      </c>
      <c r="G7012" s="1" t="s">
        <v>21</v>
      </c>
      <c r="H7012">
        <v>24</v>
      </c>
      <c r="I7012">
        <v>203</v>
      </c>
      <c r="J7012">
        <v>4872</v>
      </c>
      <c r="K7012">
        <v>2338.56</v>
      </c>
      <c r="L7012">
        <v>0.48</v>
      </c>
      <c r="M7012">
        <v>2533.44</v>
      </c>
      <c r="N7012" s="1" t="s">
        <v>19</v>
      </c>
    </row>
    <row r="7013" spans="1:14" x14ac:dyDescent="0.3">
      <c r="A7013" s="1" t="s">
        <v>47</v>
      </c>
      <c r="B7013">
        <v>1197831</v>
      </c>
      <c r="C7013" s="2">
        <v>44691</v>
      </c>
      <c r="D7013" s="1" t="s">
        <v>103</v>
      </c>
      <c r="E7013" s="1" t="s">
        <v>106</v>
      </c>
      <c r="F7013" s="1" t="s">
        <v>107</v>
      </c>
      <c r="G7013" s="1" t="s">
        <v>22</v>
      </c>
      <c r="H7013">
        <v>21</v>
      </c>
      <c r="I7013">
        <v>223</v>
      </c>
      <c r="J7013">
        <v>4683</v>
      </c>
      <c r="K7013">
        <v>2294.6699999999996</v>
      </c>
      <c r="L7013">
        <v>0.48999999999999994</v>
      </c>
      <c r="M7013">
        <v>2388.3300000000004</v>
      </c>
      <c r="N7013" s="1" t="s">
        <v>19</v>
      </c>
    </row>
    <row r="7014" spans="1:14" x14ac:dyDescent="0.3">
      <c r="A7014" s="1" t="s">
        <v>47</v>
      </c>
      <c r="B7014">
        <v>1197831</v>
      </c>
      <c r="C7014" s="2">
        <v>44692</v>
      </c>
      <c r="D7014" s="1" t="s">
        <v>103</v>
      </c>
      <c r="E7014" s="1" t="s">
        <v>106</v>
      </c>
      <c r="F7014" s="1" t="s">
        <v>107</v>
      </c>
      <c r="G7014" s="1" t="s">
        <v>23</v>
      </c>
      <c r="H7014">
        <v>37</v>
      </c>
      <c r="I7014">
        <v>204</v>
      </c>
      <c r="J7014">
        <v>7548</v>
      </c>
      <c r="K7014">
        <v>3547.56</v>
      </c>
      <c r="L7014">
        <v>0.47</v>
      </c>
      <c r="M7014">
        <v>4000.44</v>
      </c>
      <c r="N7014" s="1" t="s">
        <v>19</v>
      </c>
    </row>
    <row r="7015" spans="1:14" x14ac:dyDescent="0.3">
      <c r="A7015" s="1" t="s">
        <v>47</v>
      </c>
      <c r="B7015">
        <v>1197831</v>
      </c>
      <c r="C7015" s="2">
        <v>44693</v>
      </c>
      <c r="D7015" s="1" t="s">
        <v>103</v>
      </c>
      <c r="E7015" s="1" t="s">
        <v>106</v>
      </c>
      <c r="F7015" s="1" t="s">
        <v>107</v>
      </c>
      <c r="G7015" s="1" t="s">
        <v>24</v>
      </c>
      <c r="H7015">
        <v>38</v>
      </c>
      <c r="I7015">
        <v>157</v>
      </c>
      <c r="J7015">
        <v>5966</v>
      </c>
      <c r="K7015">
        <v>3698.9200000000005</v>
      </c>
      <c r="L7015">
        <v>0.62000000000000011</v>
      </c>
      <c r="M7015">
        <v>2267.0799999999995</v>
      </c>
      <c r="N7015" s="1" t="s">
        <v>19</v>
      </c>
    </row>
    <row r="7016" spans="1:14" x14ac:dyDescent="0.3">
      <c r="A7016" s="1" t="s">
        <v>47</v>
      </c>
      <c r="B7016">
        <v>1197831</v>
      </c>
      <c r="C7016" s="2">
        <v>44694</v>
      </c>
      <c r="D7016" s="1" t="s">
        <v>103</v>
      </c>
      <c r="E7016" s="1" t="s">
        <v>106</v>
      </c>
      <c r="F7016" s="1" t="s">
        <v>107</v>
      </c>
      <c r="G7016" s="1" t="s">
        <v>18</v>
      </c>
      <c r="H7016">
        <v>43</v>
      </c>
      <c r="I7016">
        <v>140</v>
      </c>
      <c r="J7016">
        <v>6020</v>
      </c>
      <c r="K7016">
        <v>2769.2</v>
      </c>
      <c r="L7016">
        <v>0.45999999999999996</v>
      </c>
      <c r="M7016">
        <v>3250.8</v>
      </c>
      <c r="N7016" s="1" t="s">
        <v>19</v>
      </c>
    </row>
    <row r="7017" spans="1:14" x14ac:dyDescent="0.3">
      <c r="A7017" s="1" t="s">
        <v>47</v>
      </c>
      <c r="B7017">
        <v>1197831</v>
      </c>
      <c r="C7017" s="2">
        <v>44695</v>
      </c>
      <c r="D7017" s="1" t="s">
        <v>103</v>
      </c>
      <c r="E7017" s="1" t="s">
        <v>106</v>
      </c>
      <c r="F7017" s="1" t="s">
        <v>107</v>
      </c>
      <c r="G7017" s="1" t="s">
        <v>20</v>
      </c>
      <c r="H7017">
        <v>43</v>
      </c>
      <c r="I7017">
        <v>202</v>
      </c>
      <c r="J7017">
        <v>8686</v>
      </c>
      <c r="K7017">
        <v>5732.7600000000011</v>
      </c>
      <c r="L7017">
        <v>0.66000000000000014</v>
      </c>
      <c r="M7017">
        <v>2953.2399999999989</v>
      </c>
      <c r="N7017" s="1" t="s">
        <v>19</v>
      </c>
    </row>
    <row r="7018" spans="1:14" x14ac:dyDescent="0.3">
      <c r="A7018" s="1" t="s">
        <v>47</v>
      </c>
      <c r="B7018">
        <v>1197831</v>
      </c>
      <c r="C7018" s="2">
        <v>44696</v>
      </c>
      <c r="D7018" s="1" t="s">
        <v>103</v>
      </c>
      <c r="E7018" s="1" t="s">
        <v>106</v>
      </c>
      <c r="F7018" s="1" t="s">
        <v>107</v>
      </c>
      <c r="G7018" s="1" t="s">
        <v>21</v>
      </c>
      <c r="H7018">
        <v>39</v>
      </c>
      <c r="I7018">
        <v>248</v>
      </c>
      <c r="J7018">
        <v>9672</v>
      </c>
      <c r="K7018">
        <v>4642.5599999999995</v>
      </c>
      <c r="L7018">
        <v>0.48</v>
      </c>
      <c r="M7018">
        <v>5029.4400000000005</v>
      </c>
      <c r="N7018" s="1" t="s">
        <v>19</v>
      </c>
    </row>
    <row r="7019" spans="1:14" x14ac:dyDescent="0.3">
      <c r="A7019" s="1" t="s">
        <v>47</v>
      </c>
      <c r="B7019">
        <v>1197831</v>
      </c>
      <c r="C7019" s="2">
        <v>44697</v>
      </c>
      <c r="D7019" s="1" t="s">
        <v>103</v>
      </c>
      <c r="E7019" s="1" t="s">
        <v>106</v>
      </c>
      <c r="F7019" s="1" t="s">
        <v>107</v>
      </c>
      <c r="G7019" s="1" t="s">
        <v>22</v>
      </c>
      <c r="H7019">
        <v>37</v>
      </c>
      <c r="I7019">
        <v>264</v>
      </c>
      <c r="J7019">
        <v>9768</v>
      </c>
      <c r="K7019">
        <v>4786.32</v>
      </c>
      <c r="L7019">
        <v>0.48999999999999994</v>
      </c>
      <c r="M7019">
        <v>4981.68</v>
      </c>
      <c r="N7019" s="1" t="s">
        <v>19</v>
      </c>
    </row>
    <row r="7020" spans="1:14" x14ac:dyDescent="0.3">
      <c r="A7020" s="1" t="s">
        <v>47</v>
      </c>
      <c r="B7020">
        <v>1197831</v>
      </c>
      <c r="C7020" s="2">
        <v>44698</v>
      </c>
      <c r="D7020" s="1" t="s">
        <v>103</v>
      </c>
      <c r="E7020" s="1" t="s">
        <v>106</v>
      </c>
      <c r="F7020" s="1" t="s">
        <v>107</v>
      </c>
      <c r="G7020" s="1" t="s">
        <v>23</v>
      </c>
      <c r="H7020">
        <v>44</v>
      </c>
      <c r="I7020">
        <v>210</v>
      </c>
      <c r="J7020">
        <v>9240</v>
      </c>
      <c r="K7020">
        <v>4712.3999999999996</v>
      </c>
      <c r="L7020">
        <v>0.51</v>
      </c>
      <c r="M7020">
        <v>4527.6000000000004</v>
      </c>
      <c r="N7020" s="1" t="s">
        <v>19</v>
      </c>
    </row>
    <row r="7021" spans="1:14" x14ac:dyDescent="0.3">
      <c r="A7021" s="1" t="s">
        <v>47</v>
      </c>
      <c r="B7021">
        <v>1197831</v>
      </c>
      <c r="C7021" s="2">
        <v>44699</v>
      </c>
      <c r="D7021" s="1" t="s">
        <v>103</v>
      </c>
      <c r="E7021" s="1" t="s">
        <v>106</v>
      </c>
      <c r="F7021" s="1" t="s">
        <v>107</v>
      </c>
      <c r="G7021" s="1" t="s">
        <v>24</v>
      </c>
      <c r="H7021">
        <v>44</v>
      </c>
      <c r="I7021">
        <v>176</v>
      </c>
      <c r="J7021">
        <v>7744</v>
      </c>
      <c r="K7021">
        <v>4646.4000000000005</v>
      </c>
      <c r="L7021">
        <v>0.60000000000000009</v>
      </c>
      <c r="M7021">
        <v>3097.5999999999995</v>
      </c>
      <c r="N7021" s="1" t="s">
        <v>19</v>
      </c>
    </row>
    <row r="7022" spans="1:14" x14ac:dyDescent="0.3">
      <c r="A7022" s="1" t="s">
        <v>47</v>
      </c>
      <c r="B7022">
        <v>1197831</v>
      </c>
      <c r="C7022" s="2">
        <v>44700</v>
      </c>
      <c r="D7022" s="1" t="s">
        <v>103</v>
      </c>
      <c r="E7022" s="1" t="s">
        <v>106</v>
      </c>
      <c r="F7022" s="1" t="s">
        <v>107</v>
      </c>
      <c r="G7022" s="1" t="s">
        <v>18</v>
      </c>
      <c r="H7022">
        <v>38</v>
      </c>
      <c r="I7022">
        <v>160</v>
      </c>
      <c r="J7022">
        <v>6080</v>
      </c>
      <c r="K7022">
        <v>2857.6</v>
      </c>
      <c r="L7022">
        <v>0.47</v>
      </c>
      <c r="M7022">
        <v>3222.4</v>
      </c>
      <c r="N7022" s="1" t="s">
        <v>19</v>
      </c>
    </row>
    <row r="7023" spans="1:14" x14ac:dyDescent="0.3">
      <c r="A7023" s="1" t="s">
        <v>47</v>
      </c>
      <c r="B7023">
        <v>1197831</v>
      </c>
      <c r="C7023" s="2">
        <v>44701</v>
      </c>
      <c r="D7023" s="1" t="s">
        <v>103</v>
      </c>
      <c r="E7023" s="1" t="s">
        <v>106</v>
      </c>
      <c r="F7023" s="1" t="s">
        <v>107</v>
      </c>
      <c r="G7023" s="1" t="s">
        <v>20</v>
      </c>
      <c r="H7023">
        <v>49</v>
      </c>
      <c r="I7023">
        <v>225</v>
      </c>
      <c r="J7023">
        <v>11025</v>
      </c>
      <c r="K7023">
        <v>6945.7500000000009</v>
      </c>
      <c r="L7023">
        <v>0.63000000000000012</v>
      </c>
      <c r="M7023">
        <v>4079.2499999999991</v>
      </c>
      <c r="N7023" s="1" t="s">
        <v>19</v>
      </c>
    </row>
    <row r="7024" spans="1:14" x14ac:dyDescent="0.3">
      <c r="A7024" s="1" t="s">
        <v>47</v>
      </c>
      <c r="B7024">
        <v>1197831</v>
      </c>
      <c r="C7024" s="2">
        <v>44778</v>
      </c>
      <c r="D7024" s="1" t="s">
        <v>103</v>
      </c>
      <c r="E7024" s="1" t="s">
        <v>108</v>
      </c>
      <c r="F7024" s="1" t="s">
        <v>109</v>
      </c>
      <c r="G7024" s="1" t="s">
        <v>18</v>
      </c>
      <c r="H7024">
        <v>40</v>
      </c>
      <c r="I7024">
        <v>325</v>
      </c>
      <c r="J7024">
        <v>130000</v>
      </c>
      <c r="K7024">
        <v>45500</v>
      </c>
      <c r="L7024">
        <v>0.35</v>
      </c>
      <c r="M7024">
        <v>84500</v>
      </c>
      <c r="N7024" s="1" t="s">
        <v>19</v>
      </c>
    </row>
    <row r="7025" spans="1:14" x14ac:dyDescent="0.3">
      <c r="A7025" s="1" t="s">
        <v>47</v>
      </c>
      <c r="B7025">
        <v>1197831</v>
      </c>
      <c r="C7025" s="2">
        <v>44779</v>
      </c>
      <c r="D7025" s="1" t="s">
        <v>103</v>
      </c>
      <c r="E7025" s="1" t="s">
        <v>108</v>
      </c>
      <c r="F7025" s="1" t="s">
        <v>109</v>
      </c>
      <c r="G7025" s="1" t="s">
        <v>20</v>
      </c>
      <c r="H7025">
        <v>35</v>
      </c>
      <c r="I7025">
        <v>475</v>
      </c>
      <c r="J7025">
        <v>166250</v>
      </c>
      <c r="K7025">
        <v>91437.500000000015</v>
      </c>
      <c r="L7025">
        <v>0.55000000000000004</v>
      </c>
      <c r="M7025">
        <v>74812.499999999985</v>
      </c>
      <c r="N7025" s="1" t="s">
        <v>19</v>
      </c>
    </row>
    <row r="7026" spans="1:14" x14ac:dyDescent="0.3">
      <c r="A7026" s="1" t="s">
        <v>47</v>
      </c>
      <c r="B7026">
        <v>1197831</v>
      </c>
      <c r="C7026" s="2">
        <v>44780</v>
      </c>
      <c r="D7026" s="1" t="s">
        <v>103</v>
      </c>
      <c r="E7026" s="1" t="s">
        <v>108</v>
      </c>
      <c r="F7026" s="1" t="s">
        <v>109</v>
      </c>
      <c r="G7026" s="1" t="s">
        <v>21</v>
      </c>
      <c r="H7026">
        <v>25</v>
      </c>
      <c r="I7026">
        <v>625</v>
      </c>
      <c r="J7026">
        <v>156250</v>
      </c>
      <c r="K7026">
        <v>62499.999999999993</v>
      </c>
      <c r="L7026">
        <v>0.39999999999999997</v>
      </c>
      <c r="M7026">
        <v>93750</v>
      </c>
      <c r="N7026" s="1" t="s">
        <v>19</v>
      </c>
    </row>
    <row r="7027" spans="1:14" x14ac:dyDescent="0.3">
      <c r="A7027" s="1" t="s">
        <v>47</v>
      </c>
      <c r="B7027">
        <v>1197831</v>
      </c>
      <c r="C7027" s="2">
        <v>44781</v>
      </c>
      <c r="D7027" s="1" t="s">
        <v>103</v>
      </c>
      <c r="E7027" s="1" t="s">
        <v>108</v>
      </c>
      <c r="F7027" s="1" t="s">
        <v>109</v>
      </c>
      <c r="G7027" s="1" t="s">
        <v>22</v>
      </c>
      <c r="H7027">
        <v>35</v>
      </c>
      <c r="I7027">
        <v>600</v>
      </c>
      <c r="J7027">
        <v>210000</v>
      </c>
      <c r="K7027">
        <v>84000</v>
      </c>
      <c r="L7027">
        <v>0.39999999999999997</v>
      </c>
      <c r="M7027">
        <v>126000</v>
      </c>
      <c r="N7027" s="1" t="s">
        <v>19</v>
      </c>
    </row>
    <row r="7028" spans="1:14" x14ac:dyDescent="0.3">
      <c r="A7028" s="1" t="s">
        <v>47</v>
      </c>
      <c r="B7028">
        <v>1197831</v>
      </c>
      <c r="C7028" s="2">
        <v>44782</v>
      </c>
      <c r="D7028" s="1" t="s">
        <v>103</v>
      </c>
      <c r="E7028" s="1" t="s">
        <v>108</v>
      </c>
      <c r="F7028" s="1" t="s">
        <v>109</v>
      </c>
      <c r="G7028" s="1" t="s">
        <v>23</v>
      </c>
      <c r="H7028">
        <v>35</v>
      </c>
      <c r="I7028">
        <v>425</v>
      </c>
      <c r="J7028">
        <v>148750</v>
      </c>
      <c r="K7028">
        <v>59499.999999999993</v>
      </c>
      <c r="L7028">
        <v>0.39999999999999997</v>
      </c>
      <c r="M7028">
        <v>89250</v>
      </c>
      <c r="N7028" s="1" t="s">
        <v>19</v>
      </c>
    </row>
    <row r="7029" spans="1:14" x14ac:dyDescent="0.3">
      <c r="A7029" s="1" t="s">
        <v>47</v>
      </c>
      <c r="B7029">
        <v>1197831</v>
      </c>
      <c r="C7029" s="2">
        <v>44783</v>
      </c>
      <c r="D7029" s="1" t="s">
        <v>103</v>
      </c>
      <c r="E7029" s="1" t="s">
        <v>108</v>
      </c>
      <c r="F7029" s="1" t="s">
        <v>109</v>
      </c>
      <c r="G7029" s="1" t="s">
        <v>24</v>
      </c>
      <c r="H7029">
        <v>35</v>
      </c>
      <c r="I7029">
        <v>375</v>
      </c>
      <c r="J7029">
        <v>131250</v>
      </c>
      <c r="K7029">
        <v>65625</v>
      </c>
      <c r="L7029">
        <v>0.5</v>
      </c>
      <c r="M7029">
        <v>65625</v>
      </c>
      <c r="N7029" s="1" t="s">
        <v>19</v>
      </c>
    </row>
    <row r="7030" spans="1:14" x14ac:dyDescent="0.3">
      <c r="A7030" s="1" t="s">
        <v>47</v>
      </c>
      <c r="B7030">
        <v>1197831</v>
      </c>
      <c r="C7030" s="2">
        <v>44784</v>
      </c>
      <c r="D7030" s="1" t="s">
        <v>103</v>
      </c>
      <c r="E7030" s="1" t="s">
        <v>108</v>
      </c>
      <c r="F7030" s="1" t="s">
        <v>109</v>
      </c>
      <c r="G7030" s="1" t="s">
        <v>18</v>
      </c>
      <c r="H7030">
        <v>40</v>
      </c>
      <c r="I7030">
        <v>250</v>
      </c>
      <c r="J7030">
        <v>100000</v>
      </c>
      <c r="K7030">
        <v>35000</v>
      </c>
      <c r="L7030">
        <v>0.35</v>
      </c>
      <c r="M7030">
        <v>65000</v>
      </c>
      <c r="N7030" s="1" t="s">
        <v>19</v>
      </c>
    </row>
    <row r="7031" spans="1:14" x14ac:dyDescent="0.3">
      <c r="A7031" s="1" t="s">
        <v>47</v>
      </c>
      <c r="B7031">
        <v>1197831</v>
      </c>
      <c r="C7031" s="2">
        <v>44785</v>
      </c>
      <c r="D7031" s="1" t="s">
        <v>103</v>
      </c>
      <c r="E7031" s="1" t="s">
        <v>108</v>
      </c>
      <c r="F7031" s="1" t="s">
        <v>109</v>
      </c>
      <c r="G7031" s="1" t="s">
        <v>20</v>
      </c>
      <c r="H7031">
        <v>35</v>
      </c>
      <c r="I7031">
        <v>450</v>
      </c>
      <c r="J7031">
        <v>157500</v>
      </c>
      <c r="K7031">
        <v>86625</v>
      </c>
      <c r="L7031">
        <v>0.55000000000000004</v>
      </c>
      <c r="M7031">
        <v>70875</v>
      </c>
      <c r="N7031" s="1" t="s">
        <v>19</v>
      </c>
    </row>
    <row r="7032" spans="1:14" x14ac:dyDescent="0.3">
      <c r="A7032" s="1" t="s">
        <v>47</v>
      </c>
      <c r="B7032">
        <v>1197831</v>
      </c>
      <c r="C7032" s="2">
        <v>44786</v>
      </c>
      <c r="D7032" s="1" t="s">
        <v>103</v>
      </c>
      <c r="E7032" s="1" t="s">
        <v>108</v>
      </c>
      <c r="F7032" s="1" t="s">
        <v>109</v>
      </c>
      <c r="G7032" s="1" t="s">
        <v>21</v>
      </c>
      <c r="H7032">
        <v>30</v>
      </c>
      <c r="I7032">
        <v>625</v>
      </c>
      <c r="J7032">
        <v>187500</v>
      </c>
      <c r="K7032">
        <v>84374.999999999985</v>
      </c>
      <c r="L7032">
        <v>0.44999999999999996</v>
      </c>
      <c r="M7032">
        <v>103125.00000000001</v>
      </c>
      <c r="N7032" s="1" t="s">
        <v>19</v>
      </c>
    </row>
    <row r="7033" spans="1:14" x14ac:dyDescent="0.3">
      <c r="A7033" s="1" t="s">
        <v>47</v>
      </c>
      <c r="B7033">
        <v>1197831</v>
      </c>
      <c r="C7033" s="2">
        <v>44787</v>
      </c>
      <c r="D7033" s="1" t="s">
        <v>103</v>
      </c>
      <c r="E7033" s="1" t="s">
        <v>108</v>
      </c>
      <c r="F7033" s="1" t="s">
        <v>109</v>
      </c>
      <c r="G7033" s="1" t="s">
        <v>22</v>
      </c>
      <c r="H7033">
        <v>40</v>
      </c>
      <c r="I7033">
        <v>625</v>
      </c>
      <c r="J7033">
        <v>250000</v>
      </c>
      <c r="K7033">
        <v>112499.99999999999</v>
      </c>
      <c r="L7033">
        <v>0.44999999999999996</v>
      </c>
      <c r="M7033">
        <v>137500</v>
      </c>
      <c r="N7033" s="1" t="s">
        <v>19</v>
      </c>
    </row>
    <row r="7034" spans="1:14" x14ac:dyDescent="0.3">
      <c r="A7034" s="1" t="s">
        <v>47</v>
      </c>
      <c r="B7034">
        <v>1197831</v>
      </c>
      <c r="C7034" s="2">
        <v>44788</v>
      </c>
      <c r="D7034" s="1" t="s">
        <v>103</v>
      </c>
      <c r="E7034" s="1" t="s">
        <v>108</v>
      </c>
      <c r="F7034" s="1" t="s">
        <v>109</v>
      </c>
      <c r="G7034" s="1" t="s">
        <v>23</v>
      </c>
      <c r="H7034">
        <v>30</v>
      </c>
      <c r="I7034">
        <v>450</v>
      </c>
      <c r="J7034">
        <v>135000</v>
      </c>
      <c r="K7034">
        <v>60749.999999999993</v>
      </c>
      <c r="L7034">
        <v>0.44999999999999996</v>
      </c>
      <c r="M7034">
        <v>74250</v>
      </c>
      <c r="N7034" s="1" t="s">
        <v>19</v>
      </c>
    </row>
    <row r="7035" spans="1:14" x14ac:dyDescent="0.3">
      <c r="A7035" s="1" t="s">
        <v>47</v>
      </c>
      <c r="B7035">
        <v>1197831</v>
      </c>
      <c r="C7035" s="2">
        <v>44789</v>
      </c>
      <c r="D7035" s="1" t="s">
        <v>103</v>
      </c>
      <c r="E7035" s="1" t="s">
        <v>108</v>
      </c>
      <c r="F7035" s="1" t="s">
        <v>109</v>
      </c>
      <c r="G7035" s="1" t="s">
        <v>24</v>
      </c>
      <c r="H7035">
        <v>35</v>
      </c>
      <c r="I7035">
        <v>350</v>
      </c>
      <c r="J7035">
        <v>122500</v>
      </c>
      <c r="K7035">
        <v>67375</v>
      </c>
      <c r="L7035">
        <v>0.55000000000000004</v>
      </c>
      <c r="M7035">
        <v>55125</v>
      </c>
      <c r="N7035" s="1" t="s">
        <v>19</v>
      </c>
    </row>
    <row r="7036" spans="1:14" x14ac:dyDescent="0.3">
      <c r="A7036" s="1" t="s">
        <v>47</v>
      </c>
      <c r="B7036">
        <v>1197831</v>
      </c>
      <c r="C7036" s="2">
        <v>44790</v>
      </c>
      <c r="D7036" s="1" t="s">
        <v>103</v>
      </c>
      <c r="E7036" s="1" t="s">
        <v>108</v>
      </c>
      <c r="F7036" s="1" t="s">
        <v>109</v>
      </c>
      <c r="G7036" s="1" t="s">
        <v>18</v>
      </c>
      <c r="H7036">
        <v>40</v>
      </c>
      <c r="I7036">
        <v>250</v>
      </c>
      <c r="J7036">
        <v>100000</v>
      </c>
      <c r="K7036">
        <v>40000</v>
      </c>
      <c r="L7036">
        <v>0.39999999999999997</v>
      </c>
      <c r="M7036">
        <v>60000</v>
      </c>
      <c r="N7036" s="1" t="s">
        <v>19</v>
      </c>
    </row>
    <row r="7037" spans="1:14" x14ac:dyDescent="0.3">
      <c r="A7037" s="1" t="s">
        <v>47</v>
      </c>
      <c r="B7037">
        <v>1197831</v>
      </c>
      <c r="C7037" s="2">
        <v>44791</v>
      </c>
      <c r="D7037" s="1" t="s">
        <v>103</v>
      </c>
      <c r="E7037" s="1" t="s">
        <v>108</v>
      </c>
      <c r="F7037" s="1" t="s">
        <v>109</v>
      </c>
      <c r="G7037" s="1" t="s">
        <v>20</v>
      </c>
      <c r="H7037">
        <v>35</v>
      </c>
      <c r="I7037">
        <v>400</v>
      </c>
      <c r="J7037">
        <v>140000</v>
      </c>
      <c r="K7037">
        <v>84000.000000000015</v>
      </c>
      <c r="L7037">
        <v>0.60000000000000009</v>
      </c>
      <c r="M7037">
        <v>55999.999999999985</v>
      </c>
      <c r="N7037" s="1" t="s">
        <v>19</v>
      </c>
    </row>
    <row r="7038" spans="1:14" x14ac:dyDescent="0.3">
      <c r="A7038" s="1" t="s">
        <v>47</v>
      </c>
      <c r="B7038">
        <v>1197831</v>
      </c>
      <c r="C7038" s="2">
        <v>44792</v>
      </c>
      <c r="D7038" s="1" t="s">
        <v>103</v>
      </c>
      <c r="E7038" s="1" t="s">
        <v>108</v>
      </c>
      <c r="F7038" s="1" t="s">
        <v>109</v>
      </c>
      <c r="G7038" s="1" t="s">
        <v>21</v>
      </c>
      <c r="H7038">
        <v>20</v>
      </c>
      <c r="I7038">
        <v>650</v>
      </c>
      <c r="J7038">
        <v>130000</v>
      </c>
      <c r="K7038">
        <v>58499.999999999993</v>
      </c>
      <c r="L7038">
        <v>0.44999999999999996</v>
      </c>
      <c r="M7038">
        <v>71500</v>
      </c>
      <c r="N7038" s="1" t="s">
        <v>19</v>
      </c>
    </row>
    <row r="7039" spans="1:14" x14ac:dyDescent="0.3">
      <c r="A7039" s="1" t="s">
        <v>47</v>
      </c>
      <c r="B7039">
        <v>1197831</v>
      </c>
      <c r="C7039" s="2">
        <v>44793</v>
      </c>
      <c r="D7039" s="1" t="s">
        <v>103</v>
      </c>
      <c r="E7039" s="1" t="s">
        <v>108</v>
      </c>
      <c r="F7039" s="1" t="s">
        <v>109</v>
      </c>
      <c r="G7039" s="1" t="s">
        <v>22</v>
      </c>
      <c r="H7039">
        <v>20.000000000000007</v>
      </c>
      <c r="I7039">
        <v>650</v>
      </c>
      <c r="J7039">
        <v>130000.00000000004</v>
      </c>
      <c r="K7039">
        <v>58500.000000000015</v>
      </c>
      <c r="L7039">
        <v>0.44999999999999996</v>
      </c>
      <c r="M7039">
        <v>71500.000000000029</v>
      </c>
      <c r="N7039" s="1" t="s">
        <v>19</v>
      </c>
    </row>
    <row r="7040" spans="1:14" x14ac:dyDescent="0.3">
      <c r="A7040" s="1" t="s">
        <v>47</v>
      </c>
      <c r="B7040">
        <v>1197831</v>
      </c>
      <c r="C7040" s="2">
        <v>44794</v>
      </c>
      <c r="D7040" s="1" t="s">
        <v>103</v>
      </c>
      <c r="E7040" s="1" t="s">
        <v>108</v>
      </c>
      <c r="F7040" s="1" t="s">
        <v>109</v>
      </c>
      <c r="G7040" s="1" t="s">
        <v>23</v>
      </c>
      <c r="H7040">
        <v>14.999999999999996</v>
      </c>
      <c r="I7040">
        <v>475</v>
      </c>
      <c r="J7040">
        <v>71249.999999999985</v>
      </c>
      <c r="K7040">
        <v>32062.499999999989</v>
      </c>
      <c r="L7040">
        <v>0.44999999999999996</v>
      </c>
      <c r="M7040">
        <v>39187.5</v>
      </c>
      <c r="N7040" s="1" t="s">
        <v>19</v>
      </c>
    </row>
    <row r="7041" spans="1:14" x14ac:dyDescent="0.3">
      <c r="A7041" s="1" t="s">
        <v>47</v>
      </c>
      <c r="B7041">
        <v>1197831</v>
      </c>
      <c r="C7041" s="2">
        <v>44795</v>
      </c>
      <c r="D7041" s="1" t="s">
        <v>103</v>
      </c>
      <c r="E7041" s="1" t="s">
        <v>108</v>
      </c>
      <c r="F7041" s="1" t="s">
        <v>109</v>
      </c>
      <c r="G7041" s="1" t="s">
        <v>24</v>
      </c>
      <c r="H7041">
        <v>20.000000000000007</v>
      </c>
      <c r="I7041">
        <v>375</v>
      </c>
      <c r="J7041">
        <v>75000.000000000029</v>
      </c>
      <c r="K7041">
        <v>41250.000000000022</v>
      </c>
      <c r="L7041">
        <v>0.55000000000000004</v>
      </c>
      <c r="M7041">
        <v>33750.000000000007</v>
      </c>
      <c r="N7041" s="1" t="s">
        <v>19</v>
      </c>
    </row>
    <row r="7042" spans="1:14" x14ac:dyDescent="0.3">
      <c r="A7042" s="1" t="s">
        <v>47</v>
      </c>
      <c r="B7042">
        <v>1197831</v>
      </c>
      <c r="C7042" s="2">
        <v>44796</v>
      </c>
      <c r="D7042" s="1" t="s">
        <v>103</v>
      </c>
      <c r="E7042" s="1" t="s">
        <v>108</v>
      </c>
      <c r="F7042" s="1" t="s">
        <v>109</v>
      </c>
      <c r="G7042" s="1" t="s">
        <v>18</v>
      </c>
      <c r="H7042">
        <v>25</v>
      </c>
      <c r="I7042">
        <v>275</v>
      </c>
      <c r="J7042">
        <v>68750</v>
      </c>
      <c r="K7042">
        <v>27499.999999999996</v>
      </c>
      <c r="L7042">
        <v>0.39999999999999997</v>
      </c>
      <c r="M7042">
        <v>41250</v>
      </c>
      <c r="N7042" s="1" t="s">
        <v>19</v>
      </c>
    </row>
    <row r="7043" spans="1:14" x14ac:dyDescent="0.3">
      <c r="A7043" s="1" t="s">
        <v>47</v>
      </c>
      <c r="B7043">
        <v>1197831</v>
      </c>
      <c r="C7043" s="2">
        <v>44797</v>
      </c>
      <c r="D7043" s="1" t="s">
        <v>103</v>
      </c>
      <c r="E7043" s="1" t="s">
        <v>108</v>
      </c>
      <c r="F7043" s="1" t="s">
        <v>109</v>
      </c>
      <c r="G7043" s="1" t="s">
        <v>20</v>
      </c>
      <c r="H7043">
        <v>20.000000000000007</v>
      </c>
      <c r="I7043">
        <v>550</v>
      </c>
      <c r="J7043">
        <v>110000.00000000004</v>
      </c>
      <c r="K7043">
        <v>66000.000000000029</v>
      </c>
      <c r="L7043">
        <v>0.60000000000000009</v>
      </c>
      <c r="M7043">
        <v>44000.000000000015</v>
      </c>
      <c r="N7043" s="1" t="s">
        <v>19</v>
      </c>
    </row>
    <row r="7044" spans="1:14" x14ac:dyDescent="0.3">
      <c r="A7044" s="1" t="s">
        <v>47</v>
      </c>
      <c r="B7044">
        <v>1197831</v>
      </c>
      <c r="C7044" s="2">
        <v>44798</v>
      </c>
      <c r="D7044" s="1" t="s">
        <v>103</v>
      </c>
      <c r="E7044" s="1" t="s">
        <v>108</v>
      </c>
      <c r="F7044" s="1" t="s">
        <v>109</v>
      </c>
      <c r="G7044" s="1" t="s">
        <v>21</v>
      </c>
      <c r="H7044">
        <v>9.9999999999999964</v>
      </c>
      <c r="I7044">
        <v>700</v>
      </c>
      <c r="J7044">
        <v>69999.999999999971</v>
      </c>
      <c r="K7044">
        <v>31499.999999999985</v>
      </c>
      <c r="L7044">
        <v>0.44999999999999996</v>
      </c>
      <c r="M7044">
        <v>38499.999999999985</v>
      </c>
      <c r="N7044" s="1" t="s">
        <v>19</v>
      </c>
    </row>
    <row r="7045" spans="1:14" x14ac:dyDescent="0.3">
      <c r="A7045" s="1" t="s">
        <v>47</v>
      </c>
      <c r="B7045">
        <v>1197831</v>
      </c>
      <c r="C7045" s="2">
        <v>44799</v>
      </c>
      <c r="D7045" s="1" t="s">
        <v>103</v>
      </c>
      <c r="E7045" s="1" t="s">
        <v>108</v>
      </c>
      <c r="F7045" s="1" t="s">
        <v>109</v>
      </c>
      <c r="G7045" s="1" t="s">
        <v>22</v>
      </c>
      <c r="H7045">
        <v>20.000000000000007</v>
      </c>
      <c r="I7045">
        <v>725</v>
      </c>
      <c r="J7045">
        <v>145000.00000000006</v>
      </c>
      <c r="K7045">
        <v>65250.000000000022</v>
      </c>
      <c r="L7045">
        <v>0.44999999999999996</v>
      </c>
      <c r="M7045">
        <v>79750.000000000029</v>
      </c>
      <c r="N7045" s="1" t="s">
        <v>19</v>
      </c>
    </row>
    <row r="7046" spans="1:14" x14ac:dyDescent="0.3">
      <c r="A7046" s="1" t="s">
        <v>47</v>
      </c>
      <c r="B7046">
        <v>1197831</v>
      </c>
      <c r="C7046" s="2">
        <v>44800</v>
      </c>
      <c r="D7046" s="1" t="s">
        <v>103</v>
      </c>
      <c r="E7046" s="1" t="s">
        <v>108</v>
      </c>
      <c r="F7046" s="1" t="s">
        <v>109</v>
      </c>
      <c r="G7046" s="1" t="s">
        <v>23</v>
      </c>
      <c r="H7046">
        <v>14.999999999999996</v>
      </c>
      <c r="I7046">
        <v>575</v>
      </c>
      <c r="J7046">
        <v>86249.999999999985</v>
      </c>
      <c r="K7046">
        <v>38812.499999999993</v>
      </c>
      <c r="L7046">
        <v>0.44999999999999996</v>
      </c>
      <c r="M7046">
        <v>47437.499999999993</v>
      </c>
      <c r="N7046" s="1" t="s">
        <v>19</v>
      </c>
    </row>
    <row r="7047" spans="1:14" x14ac:dyDescent="0.3">
      <c r="A7047" s="1" t="s">
        <v>47</v>
      </c>
      <c r="B7047">
        <v>1197831</v>
      </c>
      <c r="C7047" s="2">
        <v>44801</v>
      </c>
      <c r="D7047" s="1" t="s">
        <v>103</v>
      </c>
      <c r="E7047" s="1" t="s">
        <v>108</v>
      </c>
      <c r="F7047" s="1" t="s">
        <v>109</v>
      </c>
      <c r="G7047" s="1" t="s">
        <v>24</v>
      </c>
      <c r="H7047">
        <v>35</v>
      </c>
      <c r="I7047">
        <v>500</v>
      </c>
      <c r="J7047">
        <v>175000</v>
      </c>
      <c r="K7047">
        <v>96250.000000000015</v>
      </c>
      <c r="L7047">
        <v>0.55000000000000004</v>
      </c>
      <c r="M7047">
        <v>78749.999999999985</v>
      </c>
      <c r="N7047" s="1" t="s">
        <v>19</v>
      </c>
    </row>
    <row r="7048" spans="1:14" x14ac:dyDescent="0.3">
      <c r="A7048" s="1" t="s">
        <v>47</v>
      </c>
      <c r="B7048">
        <v>1197831</v>
      </c>
      <c r="C7048" s="2">
        <v>44802</v>
      </c>
      <c r="D7048" s="1" t="s">
        <v>103</v>
      </c>
      <c r="E7048" s="1" t="s">
        <v>108</v>
      </c>
      <c r="F7048" s="1" t="s">
        <v>109</v>
      </c>
      <c r="G7048" s="1" t="s">
        <v>18</v>
      </c>
      <c r="H7048">
        <v>50</v>
      </c>
      <c r="I7048">
        <v>400</v>
      </c>
      <c r="J7048">
        <v>200000</v>
      </c>
      <c r="K7048">
        <v>80000</v>
      </c>
      <c r="L7048">
        <v>0.39999999999999997</v>
      </c>
      <c r="M7048">
        <v>120000</v>
      </c>
      <c r="N7048" s="1" t="s">
        <v>19</v>
      </c>
    </row>
    <row r="7049" spans="1:14" x14ac:dyDescent="0.3">
      <c r="A7049" s="1" t="s">
        <v>47</v>
      </c>
      <c r="B7049">
        <v>1197831</v>
      </c>
      <c r="C7049" s="2">
        <v>44803</v>
      </c>
      <c r="D7049" s="1" t="s">
        <v>103</v>
      </c>
      <c r="E7049" s="1" t="s">
        <v>108</v>
      </c>
      <c r="F7049" s="1" t="s">
        <v>109</v>
      </c>
      <c r="G7049" s="1" t="s">
        <v>20</v>
      </c>
      <c r="H7049">
        <v>45</v>
      </c>
      <c r="I7049">
        <v>750</v>
      </c>
      <c r="J7049">
        <v>337500</v>
      </c>
      <c r="K7049">
        <v>202500.00000000003</v>
      </c>
      <c r="L7049">
        <v>0.60000000000000009</v>
      </c>
      <c r="M7049">
        <v>134999.99999999997</v>
      </c>
      <c r="N7049" s="1" t="s">
        <v>19</v>
      </c>
    </row>
    <row r="7050" spans="1:14" x14ac:dyDescent="0.3">
      <c r="A7050" s="1" t="s">
        <v>47</v>
      </c>
      <c r="B7050">
        <v>1197831</v>
      </c>
      <c r="C7050" s="2">
        <v>44804</v>
      </c>
      <c r="D7050" s="1" t="s">
        <v>103</v>
      </c>
      <c r="E7050" s="1" t="s">
        <v>108</v>
      </c>
      <c r="F7050" s="1" t="s">
        <v>109</v>
      </c>
      <c r="G7050" s="1" t="s">
        <v>21</v>
      </c>
      <c r="H7050">
        <v>45</v>
      </c>
      <c r="I7050">
        <v>750</v>
      </c>
      <c r="J7050">
        <v>337500</v>
      </c>
      <c r="K7050">
        <v>151874.99999999997</v>
      </c>
      <c r="L7050">
        <v>0.44999999999999996</v>
      </c>
      <c r="M7050">
        <v>185625.00000000003</v>
      </c>
      <c r="N7050" s="1" t="s">
        <v>19</v>
      </c>
    </row>
    <row r="7051" spans="1:14" x14ac:dyDescent="0.3">
      <c r="A7051" s="1" t="s">
        <v>47</v>
      </c>
      <c r="B7051">
        <v>1197831</v>
      </c>
      <c r="C7051" s="2">
        <v>44805</v>
      </c>
      <c r="D7051" s="1" t="s">
        <v>103</v>
      </c>
      <c r="E7051" s="1" t="s">
        <v>108</v>
      </c>
      <c r="F7051" s="1" t="s">
        <v>109</v>
      </c>
      <c r="G7051" s="1" t="s">
        <v>22</v>
      </c>
      <c r="H7051">
        <v>50</v>
      </c>
      <c r="I7051">
        <v>750</v>
      </c>
      <c r="J7051">
        <v>375000</v>
      </c>
      <c r="K7051">
        <v>168749.99999999997</v>
      </c>
      <c r="L7051">
        <v>0.44999999999999996</v>
      </c>
      <c r="M7051">
        <v>206250.00000000003</v>
      </c>
      <c r="N7051" s="1" t="s">
        <v>19</v>
      </c>
    </row>
    <row r="7052" spans="1:14" x14ac:dyDescent="0.3">
      <c r="A7052" s="1" t="s">
        <v>47</v>
      </c>
      <c r="B7052">
        <v>1197831</v>
      </c>
      <c r="C7052" s="2">
        <v>44806</v>
      </c>
      <c r="D7052" s="1" t="s">
        <v>103</v>
      </c>
      <c r="E7052" s="1" t="s">
        <v>108</v>
      </c>
      <c r="F7052" s="1" t="s">
        <v>109</v>
      </c>
      <c r="G7052" s="1" t="s">
        <v>23</v>
      </c>
      <c r="H7052">
        <v>45</v>
      </c>
      <c r="I7052">
        <v>650</v>
      </c>
      <c r="J7052">
        <v>292500</v>
      </c>
      <c r="K7052">
        <v>131625</v>
      </c>
      <c r="L7052">
        <v>0.44999999999999996</v>
      </c>
      <c r="M7052">
        <v>160875</v>
      </c>
      <c r="N7052" s="1" t="s">
        <v>19</v>
      </c>
    </row>
    <row r="7053" spans="1:14" x14ac:dyDescent="0.3">
      <c r="A7053" s="1" t="s">
        <v>47</v>
      </c>
      <c r="B7053">
        <v>1197831</v>
      </c>
      <c r="C7053" s="2">
        <v>44807</v>
      </c>
      <c r="D7053" s="1" t="s">
        <v>103</v>
      </c>
      <c r="E7053" s="1" t="s">
        <v>108</v>
      </c>
      <c r="F7053" s="1" t="s">
        <v>109</v>
      </c>
      <c r="G7053" s="1" t="s">
        <v>24</v>
      </c>
      <c r="H7053">
        <v>45</v>
      </c>
      <c r="I7053">
        <v>600</v>
      </c>
      <c r="J7053">
        <v>270000</v>
      </c>
      <c r="K7053">
        <v>148500</v>
      </c>
      <c r="L7053">
        <v>0.55000000000000004</v>
      </c>
      <c r="M7053">
        <v>121500</v>
      </c>
      <c r="N7053" s="1" t="s">
        <v>19</v>
      </c>
    </row>
    <row r="7054" spans="1:14" x14ac:dyDescent="0.3">
      <c r="A7054" s="1" t="s">
        <v>47</v>
      </c>
      <c r="B7054">
        <v>1197831</v>
      </c>
      <c r="C7054" s="2">
        <v>44808</v>
      </c>
      <c r="D7054" s="1" t="s">
        <v>103</v>
      </c>
      <c r="E7054" s="1" t="s">
        <v>108</v>
      </c>
      <c r="F7054" s="1" t="s">
        <v>109</v>
      </c>
      <c r="G7054" s="1" t="s">
        <v>18</v>
      </c>
      <c r="H7054">
        <v>50</v>
      </c>
      <c r="I7054">
        <v>500</v>
      </c>
      <c r="J7054">
        <v>250000</v>
      </c>
      <c r="K7054">
        <v>99999.999999999985</v>
      </c>
      <c r="L7054">
        <v>0.39999999999999997</v>
      </c>
      <c r="M7054">
        <v>150000</v>
      </c>
      <c r="N7054" s="1" t="s">
        <v>19</v>
      </c>
    </row>
    <row r="7055" spans="1:14" x14ac:dyDescent="0.3">
      <c r="A7055" s="1" t="s">
        <v>47</v>
      </c>
      <c r="B7055">
        <v>1197831</v>
      </c>
      <c r="C7055" s="2">
        <v>44809</v>
      </c>
      <c r="D7055" s="1" t="s">
        <v>103</v>
      </c>
      <c r="E7055" s="1" t="s">
        <v>108</v>
      </c>
      <c r="F7055" s="1" t="s">
        <v>109</v>
      </c>
      <c r="G7055" s="1" t="s">
        <v>20</v>
      </c>
      <c r="H7055">
        <v>55.000000000000007</v>
      </c>
      <c r="I7055">
        <v>875</v>
      </c>
      <c r="J7055">
        <v>481250.00000000006</v>
      </c>
      <c r="K7055">
        <v>288750.00000000006</v>
      </c>
      <c r="L7055">
        <v>0.60000000000000009</v>
      </c>
      <c r="M7055">
        <v>192500</v>
      </c>
      <c r="N7055" s="1" t="s">
        <v>19</v>
      </c>
    </row>
    <row r="7056" spans="1:14" x14ac:dyDescent="0.3">
      <c r="A7056" s="1" t="s">
        <v>47</v>
      </c>
      <c r="B7056">
        <v>1197831</v>
      </c>
      <c r="C7056" s="2">
        <v>44810</v>
      </c>
      <c r="D7056" s="1" t="s">
        <v>103</v>
      </c>
      <c r="E7056" s="1" t="s">
        <v>108</v>
      </c>
      <c r="F7056" s="1" t="s">
        <v>109</v>
      </c>
      <c r="G7056" s="1" t="s">
        <v>21</v>
      </c>
      <c r="H7056">
        <v>45</v>
      </c>
      <c r="I7056">
        <v>825</v>
      </c>
      <c r="J7056">
        <v>371250</v>
      </c>
      <c r="K7056">
        <v>185624.99999999997</v>
      </c>
      <c r="L7056">
        <v>0.49999999999999994</v>
      </c>
      <c r="M7056">
        <v>185625.00000000003</v>
      </c>
      <c r="N7056" s="1" t="s">
        <v>19</v>
      </c>
    </row>
    <row r="7057" spans="1:14" x14ac:dyDescent="0.3">
      <c r="A7057" s="1" t="s">
        <v>47</v>
      </c>
      <c r="B7057">
        <v>1197831</v>
      </c>
      <c r="C7057" s="2">
        <v>44811</v>
      </c>
      <c r="D7057" s="1" t="s">
        <v>103</v>
      </c>
      <c r="E7057" s="1" t="s">
        <v>108</v>
      </c>
      <c r="F7057" s="1" t="s">
        <v>109</v>
      </c>
      <c r="G7057" s="1" t="s">
        <v>22</v>
      </c>
      <c r="H7057">
        <v>50</v>
      </c>
      <c r="I7057">
        <v>825</v>
      </c>
      <c r="J7057">
        <v>412500</v>
      </c>
      <c r="K7057">
        <v>206249.99999999997</v>
      </c>
      <c r="L7057">
        <v>0.49999999999999994</v>
      </c>
      <c r="M7057">
        <v>206250.00000000003</v>
      </c>
      <c r="N7057" s="1" t="s">
        <v>19</v>
      </c>
    </row>
    <row r="7058" spans="1:14" x14ac:dyDescent="0.3">
      <c r="A7058" s="1" t="s">
        <v>47</v>
      </c>
      <c r="B7058">
        <v>1197831</v>
      </c>
      <c r="C7058" s="2">
        <v>44812</v>
      </c>
      <c r="D7058" s="1" t="s">
        <v>103</v>
      </c>
      <c r="E7058" s="1" t="s">
        <v>108</v>
      </c>
      <c r="F7058" s="1" t="s">
        <v>109</v>
      </c>
      <c r="G7058" s="1" t="s">
        <v>23</v>
      </c>
      <c r="H7058">
        <v>45</v>
      </c>
      <c r="I7058">
        <v>975</v>
      </c>
      <c r="J7058">
        <v>438750</v>
      </c>
      <c r="K7058">
        <v>219374.99999999997</v>
      </c>
      <c r="L7058">
        <v>0.49999999999999994</v>
      </c>
      <c r="M7058">
        <v>219375.00000000003</v>
      </c>
      <c r="N7058" s="1" t="s">
        <v>19</v>
      </c>
    </row>
    <row r="7059" spans="1:14" x14ac:dyDescent="0.3">
      <c r="A7059" s="1" t="s">
        <v>47</v>
      </c>
      <c r="B7059">
        <v>1197831</v>
      </c>
      <c r="C7059" s="2">
        <v>44813</v>
      </c>
      <c r="D7059" s="1" t="s">
        <v>103</v>
      </c>
      <c r="E7059" s="1" t="s">
        <v>108</v>
      </c>
      <c r="F7059" s="1" t="s">
        <v>109</v>
      </c>
      <c r="G7059" s="1" t="s">
        <v>24</v>
      </c>
      <c r="H7059">
        <v>45</v>
      </c>
      <c r="I7059">
        <v>575</v>
      </c>
      <c r="J7059">
        <v>258750</v>
      </c>
      <c r="K7059">
        <v>155250.00000000003</v>
      </c>
      <c r="L7059">
        <v>0.60000000000000009</v>
      </c>
      <c r="M7059">
        <v>103499.99999999997</v>
      </c>
      <c r="N7059" s="1" t="s">
        <v>19</v>
      </c>
    </row>
    <row r="7060" spans="1:14" x14ac:dyDescent="0.3">
      <c r="A7060" s="1" t="s">
        <v>47</v>
      </c>
      <c r="B7060">
        <v>1197831</v>
      </c>
      <c r="C7060" s="2">
        <v>44814</v>
      </c>
      <c r="D7060" s="1" t="s">
        <v>103</v>
      </c>
      <c r="E7060" s="1" t="s">
        <v>108</v>
      </c>
      <c r="F7060" s="1" t="s">
        <v>109</v>
      </c>
      <c r="G7060" s="1" t="s">
        <v>18</v>
      </c>
      <c r="H7060">
        <v>50</v>
      </c>
      <c r="I7060">
        <v>525</v>
      </c>
      <c r="J7060">
        <v>262500</v>
      </c>
      <c r="K7060">
        <v>118124.99999999999</v>
      </c>
      <c r="L7060">
        <v>0.44999999999999996</v>
      </c>
      <c r="M7060">
        <v>144375</v>
      </c>
      <c r="N7060" s="1" t="s">
        <v>19</v>
      </c>
    </row>
    <row r="7061" spans="1:14" x14ac:dyDescent="0.3">
      <c r="A7061" s="1" t="s">
        <v>47</v>
      </c>
      <c r="B7061">
        <v>1197831</v>
      </c>
      <c r="C7061" s="2">
        <v>44815</v>
      </c>
      <c r="D7061" s="1" t="s">
        <v>103</v>
      </c>
      <c r="E7061" s="1" t="s">
        <v>108</v>
      </c>
      <c r="F7061" s="1" t="s">
        <v>109</v>
      </c>
      <c r="G7061" s="1" t="s">
        <v>20</v>
      </c>
      <c r="H7061">
        <v>60</v>
      </c>
      <c r="I7061">
        <v>800</v>
      </c>
      <c r="J7061">
        <v>480000</v>
      </c>
      <c r="K7061">
        <v>312000.00000000006</v>
      </c>
      <c r="L7061">
        <v>0.65000000000000013</v>
      </c>
      <c r="M7061">
        <v>167999.99999999994</v>
      </c>
      <c r="N7061" s="1" t="s">
        <v>19</v>
      </c>
    </row>
    <row r="7062" spans="1:14" x14ac:dyDescent="0.3">
      <c r="A7062" s="1" t="s">
        <v>47</v>
      </c>
      <c r="B7062">
        <v>1197831</v>
      </c>
      <c r="C7062" s="2">
        <v>44816</v>
      </c>
      <c r="D7062" s="1" t="s">
        <v>103</v>
      </c>
      <c r="E7062" s="1" t="s">
        <v>108</v>
      </c>
      <c r="F7062" s="1" t="s">
        <v>109</v>
      </c>
      <c r="G7062" s="1" t="s">
        <v>21</v>
      </c>
      <c r="H7062">
        <v>40</v>
      </c>
      <c r="I7062">
        <v>750</v>
      </c>
      <c r="J7062">
        <v>300000</v>
      </c>
      <c r="K7062">
        <v>149999.99999999997</v>
      </c>
      <c r="L7062">
        <v>0.49999999999999994</v>
      </c>
      <c r="M7062">
        <v>150000.00000000003</v>
      </c>
      <c r="N7062" s="1" t="s">
        <v>19</v>
      </c>
    </row>
    <row r="7063" spans="1:14" x14ac:dyDescent="0.3">
      <c r="A7063" s="1" t="s">
        <v>47</v>
      </c>
      <c r="B7063">
        <v>1197831</v>
      </c>
      <c r="C7063" s="2">
        <v>44817</v>
      </c>
      <c r="D7063" s="1" t="s">
        <v>103</v>
      </c>
      <c r="E7063" s="1" t="s">
        <v>108</v>
      </c>
      <c r="F7063" s="1" t="s">
        <v>109</v>
      </c>
      <c r="G7063" s="1" t="s">
        <v>22</v>
      </c>
      <c r="H7063">
        <v>55.000000000000007</v>
      </c>
      <c r="I7063">
        <v>750</v>
      </c>
      <c r="J7063">
        <v>412500.00000000006</v>
      </c>
      <c r="K7063">
        <v>206250</v>
      </c>
      <c r="L7063">
        <v>0.49999999999999994</v>
      </c>
      <c r="M7063">
        <v>206250.00000000006</v>
      </c>
      <c r="N7063" s="1" t="s">
        <v>19</v>
      </c>
    </row>
    <row r="7064" spans="1:14" x14ac:dyDescent="0.3">
      <c r="A7064" s="1" t="s">
        <v>47</v>
      </c>
      <c r="B7064">
        <v>1197831</v>
      </c>
      <c r="C7064" s="2">
        <v>44818</v>
      </c>
      <c r="D7064" s="1" t="s">
        <v>103</v>
      </c>
      <c r="E7064" s="1" t="s">
        <v>108</v>
      </c>
      <c r="F7064" s="1" t="s">
        <v>109</v>
      </c>
      <c r="G7064" s="1" t="s">
        <v>23</v>
      </c>
      <c r="H7064">
        <v>55.000000000000007</v>
      </c>
      <c r="I7064">
        <v>925</v>
      </c>
      <c r="J7064">
        <v>508750.00000000006</v>
      </c>
      <c r="K7064">
        <v>254375</v>
      </c>
      <c r="L7064">
        <v>0.49999999999999994</v>
      </c>
      <c r="M7064">
        <v>254375.00000000006</v>
      </c>
      <c r="N7064" s="1" t="s">
        <v>19</v>
      </c>
    </row>
    <row r="7065" spans="1:14" x14ac:dyDescent="0.3">
      <c r="A7065" s="1" t="s">
        <v>47</v>
      </c>
      <c r="B7065">
        <v>1197831</v>
      </c>
      <c r="C7065" s="2">
        <v>44819</v>
      </c>
      <c r="D7065" s="1" t="s">
        <v>103</v>
      </c>
      <c r="E7065" s="1" t="s">
        <v>108</v>
      </c>
      <c r="F7065" s="1" t="s">
        <v>109</v>
      </c>
      <c r="G7065" s="1" t="s">
        <v>24</v>
      </c>
      <c r="H7065">
        <v>50</v>
      </c>
      <c r="I7065">
        <v>425</v>
      </c>
      <c r="J7065">
        <v>212500</v>
      </c>
      <c r="K7065">
        <v>127500.00000000001</v>
      </c>
      <c r="L7065">
        <v>0.60000000000000009</v>
      </c>
      <c r="M7065">
        <v>84999.999999999985</v>
      </c>
      <c r="N7065" s="1" t="s">
        <v>19</v>
      </c>
    </row>
    <row r="7066" spans="1:14" x14ac:dyDescent="0.3">
      <c r="A7066" s="1" t="s">
        <v>47</v>
      </c>
      <c r="B7066">
        <v>1197831</v>
      </c>
      <c r="C7066" s="2">
        <v>44820</v>
      </c>
      <c r="D7066" s="1" t="s">
        <v>103</v>
      </c>
      <c r="E7066" s="1" t="s">
        <v>108</v>
      </c>
      <c r="F7066" s="1" t="s">
        <v>109</v>
      </c>
      <c r="G7066" s="1" t="s">
        <v>18</v>
      </c>
      <c r="H7066">
        <v>55.000000000000007</v>
      </c>
      <c r="I7066">
        <v>425</v>
      </c>
      <c r="J7066">
        <v>233750.00000000003</v>
      </c>
      <c r="K7066">
        <v>105187.5</v>
      </c>
      <c r="L7066">
        <v>0.44999999999999996</v>
      </c>
      <c r="M7066">
        <v>128562.50000000003</v>
      </c>
      <c r="N7066" s="1" t="s">
        <v>19</v>
      </c>
    </row>
    <row r="7067" spans="1:14" x14ac:dyDescent="0.3">
      <c r="A7067" s="1" t="s">
        <v>47</v>
      </c>
      <c r="B7067">
        <v>1197831</v>
      </c>
      <c r="C7067" s="2">
        <v>44821</v>
      </c>
      <c r="D7067" s="1" t="s">
        <v>103</v>
      </c>
      <c r="E7067" s="1" t="s">
        <v>108</v>
      </c>
      <c r="F7067" s="1" t="s">
        <v>109</v>
      </c>
      <c r="G7067" s="1" t="s">
        <v>20</v>
      </c>
      <c r="H7067">
        <v>60</v>
      </c>
      <c r="I7067">
        <v>675</v>
      </c>
      <c r="J7067">
        <v>405000</v>
      </c>
      <c r="K7067">
        <v>263250.00000000006</v>
      </c>
      <c r="L7067">
        <v>0.65000000000000013</v>
      </c>
      <c r="M7067">
        <v>141749.99999999994</v>
      </c>
      <c r="N7067" s="1" t="s">
        <v>19</v>
      </c>
    </row>
    <row r="7068" spans="1:14" x14ac:dyDescent="0.3">
      <c r="A7068" s="1" t="s">
        <v>47</v>
      </c>
      <c r="B7068">
        <v>1197831</v>
      </c>
      <c r="C7068" s="2">
        <v>44822</v>
      </c>
      <c r="D7068" s="1" t="s">
        <v>103</v>
      </c>
      <c r="E7068" s="1" t="s">
        <v>108</v>
      </c>
      <c r="F7068" s="1" t="s">
        <v>109</v>
      </c>
      <c r="G7068" s="1" t="s">
        <v>21</v>
      </c>
      <c r="H7068">
        <v>55.000000000000007</v>
      </c>
      <c r="I7068">
        <v>625</v>
      </c>
      <c r="J7068">
        <v>343750.00000000006</v>
      </c>
      <c r="K7068">
        <v>171875</v>
      </c>
      <c r="L7068">
        <v>0.49999999999999994</v>
      </c>
      <c r="M7068">
        <v>171875.00000000006</v>
      </c>
      <c r="N7068" s="1" t="s">
        <v>19</v>
      </c>
    </row>
    <row r="7069" spans="1:14" x14ac:dyDescent="0.3">
      <c r="A7069" s="1" t="s">
        <v>47</v>
      </c>
      <c r="B7069">
        <v>1197831</v>
      </c>
      <c r="C7069" s="2">
        <v>44823</v>
      </c>
      <c r="D7069" s="1" t="s">
        <v>103</v>
      </c>
      <c r="E7069" s="1" t="s">
        <v>108</v>
      </c>
      <c r="F7069" s="1" t="s">
        <v>109</v>
      </c>
      <c r="G7069" s="1" t="s">
        <v>22</v>
      </c>
      <c r="H7069">
        <v>55.000000000000007</v>
      </c>
      <c r="I7069">
        <v>575</v>
      </c>
      <c r="J7069">
        <v>316250.00000000006</v>
      </c>
      <c r="K7069">
        <v>158125</v>
      </c>
      <c r="L7069">
        <v>0.49999999999999994</v>
      </c>
      <c r="M7069">
        <v>158125.00000000006</v>
      </c>
      <c r="N7069" s="1" t="s">
        <v>19</v>
      </c>
    </row>
    <row r="7070" spans="1:14" x14ac:dyDescent="0.3">
      <c r="A7070" s="1" t="s">
        <v>47</v>
      </c>
      <c r="B7070">
        <v>1197831</v>
      </c>
      <c r="C7070" s="2">
        <v>44824</v>
      </c>
      <c r="D7070" s="1" t="s">
        <v>103</v>
      </c>
      <c r="E7070" s="1" t="s">
        <v>108</v>
      </c>
      <c r="F7070" s="1" t="s">
        <v>109</v>
      </c>
      <c r="G7070" s="1" t="s">
        <v>23</v>
      </c>
      <c r="H7070">
        <v>60</v>
      </c>
      <c r="I7070">
        <v>625</v>
      </c>
      <c r="J7070">
        <v>375000</v>
      </c>
      <c r="K7070">
        <v>187499.99999999997</v>
      </c>
      <c r="L7070">
        <v>0.49999999999999994</v>
      </c>
      <c r="M7070">
        <v>187500.00000000003</v>
      </c>
      <c r="N7070" s="1" t="s">
        <v>19</v>
      </c>
    </row>
    <row r="7071" spans="1:14" x14ac:dyDescent="0.3">
      <c r="A7071" s="1" t="s">
        <v>47</v>
      </c>
      <c r="B7071">
        <v>1197831</v>
      </c>
      <c r="C7071" s="2">
        <v>44825</v>
      </c>
      <c r="D7071" s="1" t="s">
        <v>103</v>
      </c>
      <c r="E7071" s="1" t="s">
        <v>108</v>
      </c>
      <c r="F7071" s="1" t="s">
        <v>109</v>
      </c>
      <c r="G7071" s="1" t="s">
        <v>24</v>
      </c>
      <c r="H7071">
        <v>60</v>
      </c>
      <c r="I7071">
        <v>350</v>
      </c>
      <c r="J7071">
        <v>210000</v>
      </c>
      <c r="K7071">
        <v>126000.00000000001</v>
      </c>
      <c r="L7071">
        <v>0.60000000000000009</v>
      </c>
      <c r="M7071">
        <v>83999.999999999985</v>
      </c>
      <c r="N7071" s="1" t="s">
        <v>19</v>
      </c>
    </row>
    <row r="7072" spans="1:14" x14ac:dyDescent="0.3">
      <c r="A7072" s="1" t="s">
        <v>47</v>
      </c>
      <c r="B7072">
        <v>1197831</v>
      </c>
      <c r="C7072" s="2">
        <v>44826</v>
      </c>
      <c r="D7072" s="1" t="s">
        <v>103</v>
      </c>
      <c r="E7072" s="1" t="s">
        <v>108</v>
      </c>
      <c r="F7072" s="1" t="s">
        <v>109</v>
      </c>
      <c r="G7072" s="1" t="s">
        <v>18</v>
      </c>
      <c r="H7072">
        <v>45</v>
      </c>
      <c r="I7072">
        <v>350</v>
      </c>
      <c r="J7072">
        <v>157500</v>
      </c>
      <c r="K7072">
        <v>70875</v>
      </c>
      <c r="L7072">
        <v>0.44999999999999996</v>
      </c>
      <c r="M7072">
        <v>86625</v>
      </c>
      <c r="N7072" s="1" t="s">
        <v>19</v>
      </c>
    </row>
    <row r="7073" spans="1:14" x14ac:dyDescent="0.3">
      <c r="A7073" s="1" t="s">
        <v>47</v>
      </c>
      <c r="B7073">
        <v>1197831</v>
      </c>
      <c r="C7073" s="2">
        <v>44827</v>
      </c>
      <c r="D7073" s="1" t="s">
        <v>103</v>
      </c>
      <c r="E7073" s="1" t="s">
        <v>108</v>
      </c>
      <c r="F7073" s="1" t="s">
        <v>109</v>
      </c>
      <c r="G7073" s="1" t="s">
        <v>20</v>
      </c>
      <c r="H7073">
        <v>40</v>
      </c>
      <c r="I7073">
        <v>575</v>
      </c>
      <c r="J7073">
        <v>230000</v>
      </c>
      <c r="K7073">
        <v>149500.00000000003</v>
      </c>
      <c r="L7073">
        <v>0.65000000000000013</v>
      </c>
      <c r="M7073">
        <v>80499.999999999971</v>
      </c>
      <c r="N7073" s="1" t="s">
        <v>19</v>
      </c>
    </row>
    <row r="7074" spans="1:14" x14ac:dyDescent="0.3">
      <c r="A7074" s="1" t="s">
        <v>47</v>
      </c>
      <c r="B7074">
        <v>1197831</v>
      </c>
      <c r="C7074" s="2">
        <v>44828</v>
      </c>
      <c r="D7074" s="1" t="s">
        <v>103</v>
      </c>
      <c r="E7074" s="1" t="s">
        <v>108</v>
      </c>
      <c r="F7074" s="1" t="s">
        <v>109</v>
      </c>
      <c r="G7074" s="1" t="s">
        <v>21</v>
      </c>
      <c r="H7074">
        <v>30.000000000000004</v>
      </c>
      <c r="I7074">
        <v>525</v>
      </c>
      <c r="J7074">
        <v>157500.00000000003</v>
      </c>
      <c r="K7074">
        <v>78750</v>
      </c>
      <c r="L7074">
        <v>0.49999999999999994</v>
      </c>
      <c r="M7074">
        <v>78750.000000000029</v>
      </c>
      <c r="N7074" s="1" t="s">
        <v>19</v>
      </c>
    </row>
    <row r="7075" spans="1:14" x14ac:dyDescent="0.3">
      <c r="A7075" s="1" t="s">
        <v>47</v>
      </c>
      <c r="B7075">
        <v>1197831</v>
      </c>
      <c r="C7075" s="2">
        <v>44829</v>
      </c>
      <c r="D7075" s="1" t="s">
        <v>103</v>
      </c>
      <c r="E7075" s="1" t="s">
        <v>108</v>
      </c>
      <c r="F7075" s="1" t="s">
        <v>109</v>
      </c>
      <c r="G7075" s="1" t="s">
        <v>22</v>
      </c>
      <c r="H7075">
        <v>30.000000000000004</v>
      </c>
      <c r="I7075">
        <v>525</v>
      </c>
      <c r="J7075">
        <v>157500.00000000003</v>
      </c>
      <c r="K7075">
        <v>78750</v>
      </c>
      <c r="L7075">
        <v>0.49999999999999994</v>
      </c>
      <c r="M7075">
        <v>78750.000000000029</v>
      </c>
      <c r="N7075" s="1" t="s">
        <v>19</v>
      </c>
    </row>
    <row r="7076" spans="1:14" x14ac:dyDescent="0.3">
      <c r="A7076" s="1" t="s">
        <v>47</v>
      </c>
      <c r="B7076">
        <v>1197831</v>
      </c>
      <c r="C7076" s="2">
        <v>44830</v>
      </c>
      <c r="D7076" s="1" t="s">
        <v>103</v>
      </c>
      <c r="E7076" s="1" t="s">
        <v>108</v>
      </c>
      <c r="F7076" s="1" t="s">
        <v>109</v>
      </c>
      <c r="G7076" s="1" t="s">
        <v>23</v>
      </c>
      <c r="H7076">
        <v>35</v>
      </c>
      <c r="I7076">
        <v>475</v>
      </c>
      <c r="J7076">
        <v>166250</v>
      </c>
      <c r="K7076">
        <v>83124.999999999985</v>
      </c>
      <c r="L7076">
        <v>0.49999999999999994</v>
      </c>
      <c r="M7076">
        <v>83125.000000000015</v>
      </c>
      <c r="N7076" s="1" t="s">
        <v>19</v>
      </c>
    </row>
    <row r="7077" spans="1:14" x14ac:dyDescent="0.3">
      <c r="A7077" s="1" t="s">
        <v>47</v>
      </c>
      <c r="B7077">
        <v>1197831</v>
      </c>
      <c r="C7077" s="2">
        <v>44831</v>
      </c>
      <c r="D7077" s="1" t="s">
        <v>103</v>
      </c>
      <c r="E7077" s="1" t="s">
        <v>108</v>
      </c>
      <c r="F7077" s="1" t="s">
        <v>109</v>
      </c>
      <c r="G7077" s="1" t="s">
        <v>24</v>
      </c>
      <c r="H7077">
        <v>35</v>
      </c>
      <c r="I7077">
        <v>325</v>
      </c>
      <c r="J7077">
        <v>113750</v>
      </c>
      <c r="K7077">
        <v>68250.000000000015</v>
      </c>
      <c r="L7077">
        <v>0.60000000000000009</v>
      </c>
      <c r="M7077">
        <v>45499.999999999985</v>
      </c>
      <c r="N7077" s="1" t="s">
        <v>19</v>
      </c>
    </row>
    <row r="7078" spans="1:14" x14ac:dyDescent="0.3">
      <c r="A7078" s="1" t="s">
        <v>47</v>
      </c>
      <c r="B7078">
        <v>1197831</v>
      </c>
      <c r="C7078" s="2">
        <v>44832</v>
      </c>
      <c r="D7078" s="1" t="s">
        <v>103</v>
      </c>
      <c r="E7078" s="1" t="s">
        <v>108</v>
      </c>
      <c r="F7078" s="1" t="s">
        <v>109</v>
      </c>
      <c r="G7078" s="1" t="s">
        <v>18</v>
      </c>
      <c r="H7078">
        <v>30.000000000000004</v>
      </c>
      <c r="I7078">
        <v>300</v>
      </c>
      <c r="J7078">
        <v>90000.000000000015</v>
      </c>
      <c r="K7078">
        <v>40500</v>
      </c>
      <c r="L7078">
        <v>0.44999999999999996</v>
      </c>
      <c r="M7078">
        <v>49500.000000000015</v>
      </c>
      <c r="N7078" s="1" t="s">
        <v>19</v>
      </c>
    </row>
    <row r="7079" spans="1:14" x14ac:dyDescent="0.3">
      <c r="A7079" s="1" t="s">
        <v>47</v>
      </c>
      <c r="B7079">
        <v>1197831</v>
      </c>
      <c r="C7079" s="2">
        <v>44833</v>
      </c>
      <c r="D7079" s="1" t="s">
        <v>103</v>
      </c>
      <c r="E7079" s="1" t="s">
        <v>108</v>
      </c>
      <c r="F7079" s="1" t="s">
        <v>109</v>
      </c>
      <c r="G7079" s="1" t="s">
        <v>20</v>
      </c>
      <c r="H7079">
        <v>40</v>
      </c>
      <c r="I7079">
        <v>475</v>
      </c>
      <c r="J7079">
        <v>190000</v>
      </c>
      <c r="K7079">
        <v>123500.00000000003</v>
      </c>
      <c r="L7079">
        <v>0.65000000000000013</v>
      </c>
      <c r="M7079">
        <v>66499.999999999971</v>
      </c>
      <c r="N7079" s="1" t="s">
        <v>19</v>
      </c>
    </row>
    <row r="7080" spans="1:14" x14ac:dyDescent="0.3">
      <c r="A7080" s="1" t="s">
        <v>47</v>
      </c>
      <c r="B7080">
        <v>1197831</v>
      </c>
      <c r="C7080" s="2">
        <v>44834</v>
      </c>
      <c r="D7080" s="1" t="s">
        <v>103</v>
      </c>
      <c r="E7080" s="1" t="s">
        <v>108</v>
      </c>
      <c r="F7080" s="1" t="s">
        <v>109</v>
      </c>
      <c r="G7080" s="1" t="s">
        <v>21</v>
      </c>
      <c r="H7080">
        <v>20.000000000000004</v>
      </c>
      <c r="I7080">
        <v>625</v>
      </c>
      <c r="J7080">
        <v>125000.00000000003</v>
      </c>
      <c r="K7080">
        <v>62500.000000000007</v>
      </c>
      <c r="L7080">
        <v>0.49999999999999994</v>
      </c>
      <c r="M7080">
        <v>62500.000000000022</v>
      </c>
      <c r="N7080" s="1" t="s">
        <v>19</v>
      </c>
    </row>
    <row r="7081" spans="1:14" x14ac:dyDescent="0.3">
      <c r="A7081" s="1" t="s">
        <v>47</v>
      </c>
      <c r="B7081">
        <v>1197831</v>
      </c>
      <c r="C7081" s="2">
        <v>44835</v>
      </c>
      <c r="D7081" s="1" t="s">
        <v>103</v>
      </c>
      <c r="E7081" s="1" t="s">
        <v>108</v>
      </c>
      <c r="F7081" s="1" t="s">
        <v>109</v>
      </c>
      <c r="G7081" s="1" t="s">
        <v>22</v>
      </c>
      <c r="H7081">
        <v>20.000000000000004</v>
      </c>
      <c r="I7081">
        <v>625</v>
      </c>
      <c r="J7081">
        <v>125000.00000000003</v>
      </c>
      <c r="K7081">
        <v>62500.000000000007</v>
      </c>
      <c r="L7081">
        <v>0.49999999999999994</v>
      </c>
      <c r="M7081">
        <v>62500.000000000022</v>
      </c>
      <c r="N7081" s="1" t="s">
        <v>19</v>
      </c>
    </row>
    <row r="7082" spans="1:14" x14ac:dyDescent="0.3">
      <c r="A7082" s="1" t="s">
        <v>47</v>
      </c>
      <c r="B7082">
        <v>1197831</v>
      </c>
      <c r="C7082" s="2">
        <v>44836</v>
      </c>
      <c r="D7082" s="1" t="s">
        <v>103</v>
      </c>
      <c r="E7082" s="1" t="s">
        <v>108</v>
      </c>
      <c r="F7082" s="1" t="s">
        <v>109</v>
      </c>
      <c r="G7082" s="1" t="s">
        <v>23</v>
      </c>
      <c r="H7082">
        <v>45.000000000000007</v>
      </c>
      <c r="I7082">
        <v>575</v>
      </c>
      <c r="J7082">
        <v>258750.00000000003</v>
      </c>
      <c r="K7082">
        <v>129375</v>
      </c>
      <c r="L7082">
        <v>0.49999999999999994</v>
      </c>
      <c r="M7082">
        <v>129375.00000000003</v>
      </c>
      <c r="N7082" s="1" t="s">
        <v>19</v>
      </c>
    </row>
    <row r="7083" spans="1:14" x14ac:dyDescent="0.3">
      <c r="A7083" s="1" t="s">
        <v>47</v>
      </c>
      <c r="B7083">
        <v>1197831</v>
      </c>
      <c r="C7083" s="2">
        <v>44837</v>
      </c>
      <c r="D7083" s="1" t="s">
        <v>103</v>
      </c>
      <c r="E7083" s="1" t="s">
        <v>108</v>
      </c>
      <c r="F7083" s="1" t="s">
        <v>109</v>
      </c>
      <c r="G7083" s="1" t="s">
        <v>24</v>
      </c>
      <c r="H7083">
        <v>45.000000000000007</v>
      </c>
      <c r="I7083">
        <v>450</v>
      </c>
      <c r="J7083">
        <v>202500.00000000003</v>
      </c>
      <c r="K7083">
        <v>121500.00000000003</v>
      </c>
      <c r="L7083">
        <v>0.60000000000000009</v>
      </c>
      <c r="M7083">
        <v>81000</v>
      </c>
      <c r="N7083" s="1" t="s">
        <v>19</v>
      </c>
    </row>
    <row r="7084" spans="1:14" x14ac:dyDescent="0.3">
      <c r="A7084" s="1" t="s">
        <v>47</v>
      </c>
      <c r="B7084">
        <v>1197831</v>
      </c>
      <c r="C7084" s="2">
        <v>44838</v>
      </c>
      <c r="D7084" s="1" t="s">
        <v>103</v>
      </c>
      <c r="E7084" s="1" t="s">
        <v>108</v>
      </c>
      <c r="F7084" s="1" t="s">
        <v>109</v>
      </c>
      <c r="G7084" s="1" t="s">
        <v>18</v>
      </c>
      <c r="H7084">
        <v>49.999999999999993</v>
      </c>
      <c r="I7084">
        <v>425</v>
      </c>
      <c r="J7084">
        <v>212499.99999999997</v>
      </c>
      <c r="K7084">
        <v>95624.999999999971</v>
      </c>
      <c r="L7084">
        <v>0.44999999999999996</v>
      </c>
      <c r="M7084">
        <v>116875</v>
      </c>
      <c r="N7084" s="1" t="s">
        <v>19</v>
      </c>
    </row>
    <row r="7085" spans="1:14" x14ac:dyDescent="0.3">
      <c r="A7085" s="1" t="s">
        <v>47</v>
      </c>
      <c r="B7085">
        <v>1197831</v>
      </c>
      <c r="C7085" s="2">
        <v>44839</v>
      </c>
      <c r="D7085" s="1" t="s">
        <v>103</v>
      </c>
      <c r="E7085" s="1" t="s">
        <v>108</v>
      </c>
      <c r="F7085" s="1" t="s">
        <v>109</v>
      </c>
      <c r="G7085" s="1" t="s">
        <v>20</v>
      </c>
      <c r="H7085">
        <v>60</v>
      </c>
      <c r="I7085">
        <v>625</v>
      </c>
      <c r="J7085">
        <v>375000</v>
      </c>
      <c r="K7085">
        <v>243750.00000000006</v>
      </c>
      <c r="L7085">
        <v>0.65000000000000013</v>
      </c>
      <c r="M7085">
        <v>131249.99999999994</v>
      </c>
      <c r="N7085" s="1" t="s">
        <v>19</v>
      </c>
    </row>
    <row r="7086" spans="1:14" x14ac:dyDescent="0.3">
      <c r="A7086" s="1" t="s">
        <v>47</v>
      </c>
      <c r="B7086">
        <v>1197831</v>
      </c>
      <c r="C7086" s="2">
        <v>44840</v>
      </c>
      <c r="D7086" s="1" t="s">
        <v>103</v>
      </c>
      <c r="E7086" s="1" t="s">
        <v>108</v>
      </c>
      <c r="F7086" s="1" t="s">
        <v>109</v>
      </c>
      <c r="G7086" s="1" t="s">
        <v>21</v>
      </c>
      <c r="H7086">
        <v>60</v>
      </c>
      <c r="I7086">
        <v>775</v>
      </c>
      <c r="J7086">
        <v>465000</v>
      </c>
      <c r="K7086">
        <v>232499.99999999997</v>
      </c>
      <c r="L7086">
        <v>0.49999999999999994</v>
      </c>
      <c r="M7086">
        <v>232500.00000000003</v>
      </c>
      <c r="N7086" s="1" t="s">
        <v>19</v>
      </c>
    </row>
    <row r="7087" spans="1:14" x14ac:dyDescent="0.3">
      <c r="A7087" s="1" t="s">
        <v>47</v>
      </c>
      <c r="B7087">
        <v>1197831</v>
      </c>
      <c r="C7087" s="2">
        <v>44841</v>
      </c>
      <c r="D7087" s="1" t="s">
        <v>103</v>
      </c>
      <c r="E7087" s="1" t="s">
        <v>108</v>
      </c>
      <c r="F7087" s="1" t="s">
        <v>109</v>
      </c>
      <c r="G7087" s="1" t="s">
        <v>22</v>
      </c>
      <c r="H7087">
        <v>60</v>
      </c>
      <c r="I7087">
        <v>775</v>
      </c>
      <c r="J7087">
        <v>465000</v>
      </c>
      <c r="K7087">
        <v>232499.99999999997</v>
      </c>
      <c r="L7087">
        <v>0.49999999999999994</v>
      </c>
      <c r="M7087">
        <v>232500.00000000003</v>
      </c>
      <c r="N7087" s="1" t="s">
        <v>19</v>
      </c>
    </row>
    <row r="7088" spans="1:14" x14ac:dyDescent="0.3">
      <c r="A7088" s="1" t="s">
        <v>47</v>
      </c>
      <c r="B7088">
        <v>1197831</v>
      </c>
      <c r="C7088" s="2">
        <v>44842</v>
      </c>
      <c r="D7088" s="1" t="s">
        <v>103</v>
      </c>
      <c r="E7088" s="1" t="s">
        <v>108</v>
      </c>
      <c r="F7088" s="1" t="s">
        <v>109</v>
      </c>
      <c r="G7088" s="1" t="s">
        <v>23</v>
      </c>
      <c r="H7088">
        <v>65</v>
      </c>
      <c r="I7088">
        <v>700</v>
      </c>
      <c r="J7088">
        <v>455000</v>
      </c>
      <c r="K7088">
        <v>227499.99999999997</v>
      </c>
      <c r="L7088">
        <v>0.49999999999999994</v>
      </c>
      <c r="M7088">
        <v>227500.00000000003</v>
      </c>
      <c r="N7088" s="1" t="s">
        <v>19</v>
      </c>
    </row>
    <row r="7089" spans="1:14" x14ac:dyDescent="0.3">
      <c r="A7089" s="1" t="s">
        <v>47</v>
      </c>
      <c r="B7089">
        <v>1197831</v>
      </c>
      <c r="C7089" s="2">
        <v>44843</v>
      </c>
      <c r="D7089" s="1" t="s">
        <v>103</v>
      </c>
      <c r="E7089" s="1" t="s">
        <v>108</v>
      </c>
      <c r="F7089" s="1" t="s">
        <v>109</v>
      </c>
      <c r="G7089" s="1" t="s">
        <v>24</v>
      </c>
      <c r="H7089">
        <v>65</v>
      </c>
      <c r="I7089">
        <v>550</v>
      </c>
      <c r="J7089">
        <v>357500</v>
      </c>
      <c r="K7089">
        <v>214500.00000000003</v>
      </c>
      <c r="L7089">
        <v>0.60000000000000009</v>
      </c>
      <c r="M7089">
        <v>142999.99999999997</v>
      </c>
      <c r="N7089" s="1" t="s">
        <v>19</v>
      </c>
    </row>
    <row r="7090" spans="1:14" x14ac:dyDescent="0.3">
      <c r="A7090" s="1" t="s">
        <v>47</v>
      </c>
      <c r="B7090">
        <v>1197831</v>
      </c>
      <c r="C7090" s="2">
        <v>44844</v>
      </c>
      <c r="D7090" s="1" t="s">
        <v>103</v>
      </c>
      <c r="E7090" s="1" t="s">
        <v>108</v>
      </c>
      <c r="F7090" s="1" t="s">
        <v>109</v>
      </c>
      <c r="G7090" s="1" t="s">
        <v>18</v>
      </c>
      <c r="H7090">
        <v>60</v>
      </c>
      <c r="I7090">
        <v>500</v>
      </c>
      <c r="J7090">
        <v>300000</v>
      </c>
      <c r="K7090">
        <v>135000</v>
      </c>
      <c r="L7090">
        <v>0.44999999999999996</v>
      </c>
      <c r="M7090">
        <v>165000</v>
      </c>
      <c r="N7090" s="1" t="s">
        <v>19</v>
      </c>
    </row>
    <row r="7091" spans="1:14" x14ac:dyDescent="0.3">
      <c r="A7091" s="1" t="s">
        <v>47</v>
      </c>
      <c r="B7091">
        <v>1197831</v>
      </c>
      <c r="C7091" s="2">
        <v>44845</v>
      </c>
      <c r="D7091" s="1" t="s">
        <v>103</v>
      </c>
      <c r="E7091" s="1" t="s">
        <v>108</v>
      </c>
      <c r="F7091" s="1" t="s">
        <v>109</v>
      </c>
      <c r="G7091" s="1" t="s">
        <v>20</v>
      </c>
      <c r="H7091">
        <v>70</v>
      </c>
      <c r="I7091">
        <v>750</v>
      </c>
      <c r="J7091">
        <v>525000</v>
      </c>
      <c r="K7091">
        <v>341250.00000000006</v>
      </c>
      <c r="L7091">
        <v>0.65000000000000013</v>
      </c>
      <c r="M7091">
        <v>183749.99999999994</v>
      </c>
      <c r="N7091" s="1" t="s">
        <v>19</v>
      </c>
    </row>
    <row r="7092" spans="1:14" x14ac:dyDescent="0.3">
      <c r="A7092" s="1" t="s">
        <v>47</v>
      </c>
      <c r="B7092">
        <v>1197831</v>
      </c>
      <c r="C7092" s="2">
        <v>44778</v>
      </c>
      <c r="D7092" s="1" t="s">
        <v>103</v>
      </c>
      <c r="E7092" s="1" t="s">
        <v>108</v>
      </c>
      <c r="F7092" s="1" t="s">
        <v>109</v>
      </c>
      <c r="G7092" s="1" t="s">
        <v>18</v>
      </c>
      <c r="H7092">
        <v>31</v>
      </c>
      <c r="I7092">
        <v>114</v>
      </c>
      <c r="J7092">
        <v>3534</v>
      </c>
      <c r="K7092">
        <v>1448.9399999999998</v>
      </c>
      <c r="L7092">
        <v>0.41</v>
      </c>
      <c r="M7092">
        <v>2085.0600000000004</v>
      </c>
      <c r="N7092" s="1" t="s">
        <v>19</v>
      </c>
    </row>
    <row r="7093" spans="1:14" x14ac:dyDescent="0.3">
      <c r="A7093" s="1" t="s">
        <v>47</v>
      </c>
      <c r="B7093">
        <v>1197831</v>
      </c>
      <c r="C7093" s="2">
        <v>44779</v>
      </c>
      <c r="D7093" s="1" t="s">
        <v>103</v>
      </c>
      <c r="E7093" s="1" t="s">
        <v>108</v>
      </c>
      <c r="F7093" s="1" t="s">
        <v>109</v>
      </c>
      <c r="G7093" s="1" t="s">
        <v>20</v>
      </c>
      <c r="H7093">
        <v>24</v>
      </c>
      <c r="I7093">
        <v>152</v>
      </c>
      <c r="J7093">
        <v>3648</v>
      </c>
      <c r="K7093">
        <v>2152.3200000000002</v>
      </c>
      <c r="L7093">
        <v>0.59000000000000008</v>
      </c>
      <c r="M7093">
        <v>1495.6799999999998</v>
      </c>
      <c r="N7093" s="1" t="s">
        <v>19</v>
      </c>
    </row>
    <row r="7094" spans="1:14" x14ac:dyDescent="0.3">
      <c r="A7094" s="1" t="s">
        <v>47</v>
      </c>
      <c r="B7094">
        <v>1197831</v>
      </c>
      <c r="C7094" s="2">
        <v>44780</v>
      </c>
      <c r="D7094" s="1" t="s">
        <v>103</v>
      </c>
      <c r="E7094" s="1" t="s">
        <v>108</v>
      </c>
      <c r="F7094" s="1" t="s">
        <v>109</v>
      </c>
      <c r="G7094" s="1" t="s">
        <v>21</v>
      </c>
      <c r="H7094">
        <v>16</v>
      </c>
      <c r="I7094">
        <v>206</v>
      </c>
      <c r="J7094">
        <v>3296</v>
      </c>
      <c r="K7094">
        <v>1549.12</v>
      </c>
      <c r="L7094">
        <v>0.47</v>
      </c>
      <c r="M7094">
        <v>1746.88</v>
      </c>
      <c r="N7094" s="1" t="s">
        <v>19</v>
      </c>
    </row>
    <row r="7095" spans="1:14" x14ac:dyDescent="0.3">
      <c r="A7095" s="1" t="s">
        <v>47</v>
      </c>
      <c r="B7095">
        <v>1197831</v>
      </c>
      <c r="C7095" s="2">
        <v>44781</v>
      </c>
      <c r="D7095" s="1" t="s">
        <v>103</v>
      </c>
      <c r="E7095" s="1" t="s">
        <v>108</v>
      </c>
      <c r="F7095" s="1" t="s">
        <v>109</v>
      </c>
      <c r="G7095" s="1" t="s">
        <v>22</v>
      </c>
      <c r="H7095">
        <v>26</v>
      </c>
      <c r="I7095">
        <v>192</v>
      </c>
      <c r="J7095">
        <v>4992</v>
      </c>
      <c r="K7095">
        <v>2096.64</v>
      </c>
      <c r="L7095">
        <v>0.42</v>
      </c>
      <c r="M7095">
        <v>2895.36</v>
      </c>
      <c r="N7095" s="1" t="s">
        <v>19</v>
      </c>
    </row>
    <row r="7096" spans="1:14" x14ac:dyDescent="0.3">
      <c r="A7096" s="1" t="s">
        <v>47</v>
      </c>
      <c r="B7096">
        <v>1197831</v>
      </c>
      <c r="C7096" s="2">
        <v>44782</v>
      </c>
      <c r="D7096" s="1" t="s">
        <v>103</v>
      </c>
      <c r="E7096" s="1" t="s">
        <v>108</v>
      </c>
      <c r="F7096" s="1" t="s">
        <v>109</v>
      </c>
      <c r="G7096" s="1" t="s">
        <v>23</v>
      </c>
      <c r="H7096">
        <v>26</v>
      </c>
      <c r="I7096">
        <v>136</v>
      </c>
      <c r="J7096">
        <v>3536</v>
      </c>
      <c r="K7096">
        <v>1555.84</v>
      </c>
      <c r="L7096">
        <v>0.43999999999999995</v>
      </c>
      <c r="M7096">
        <v>1980.16</v>
      </c>
      <c r="N7096" s="1" t="s">
        <v>19</v>
      </c>
    </row>
    <row r="7097" spans="1:14" x14ac:dyDescent="0.3">
      <c r="A7097" s="1" t="s">
        <v>47</v>
      </c>
      <c r="B7097">
        <v>1197831</v>
      </c>
      <c r="C7097" s="2">
        <v>44783</v>
      </c>
      <c r="D7097" s="1" t="s">
        <v>103</v>
      </c>
      <c r="E7097" s="1" t="s">
        <v>108</v>
      </c>
      <c r="F7097" s="1" t="s">
        <v>109</v>
      </c>
      <c r="G7097" s="1" t="s">
        <v>24</v>
      </c>
      <c r="H7097">
        <v>24</v>
      </c>
      <c r="I7097">
        <v>113</v>
      </c>
      <c r="J7097">
        <v>2712</v>
      </c>
      <c r="K7097">
        <v>1464.48</v>
      </c>
      <c r="L7097">
        <v>0.54</v>
      </c>
      <c r="M7097">
        <v>1247.52</v>
      </c>
      <c r="N7097" s="1" t="s">
        <v>19</v>
      </c>
    </row>
    <row r="7098" spans="1:14" x14ac:dyDescent="0.3">
      <c r="A7098" s="1" t="s">
        <v>47</v>
      </c>
      <c r="B7098">
        <v>1197831</v>
      </c>
      <c r="C7098" s="2">
        <v>44784</v>
      </c>
      <c r="D7098" s="1" t="s">
        <v>103</v>
      </c>
      <c r="E7098" s="1" t="s">
        <v>108</v>
      </c>
      <c r="F7098" s="1" t="s">
        <v>109</v>
      </c>
      <c r="G7098" s="1" t="s">
        <v>18</v>
      </c>
      <c r="H7098">
        <v>29</v>
      </c>
      <c r="I7098">
        <v>85</v>
      </c>
      <c r="J7098">
        <v>2465</v>
      </c>
      <c r="K7098">
        <v>961.34999999999991</v>
      </c>
      <c r="L7098">
        <v>0.38999999999999996</v>
      </c>
      <c r="M7098">
        <v>1503.65</v>
      </c>
      <c r="N7098" s="1" t="s">
        <v>19</v>
      </c>
    </row>
    <row r="7099" spans="1:14" x14ac:dyDescent="0.3">
      <c r="A7099" s="1" t="s">
        <v>47</v>
      </c>
      <c r="B7099">
        <v>1197831</v>
      </c>
      <c r="C7099" s="2">
        <v>44785</v>
      </c>
      <c r="D7099" s="1" t="s">
        <v>103</v>
      </c>
      <c r="E7099" s="1" t="s">
        <v>108</v>
      </c>
      <c r="F7099" s="1" t="s">
        <v>109</v>
      </c>
      <c r="G7099" s="1" t="s">
        <v>20</v>
      </c>
      <c r="H7099">
        <v>27</v>
      </c>
      <c r="I7099">
        <v>144</v>
      </c>
      <c r="J7099">
        <v>3888</v>
      </c>
      <c r="K7099">
        <v>2216.1600000000003</v>
      </c>
      <c r="L7099">
        <v>0.57000000000000006</v>
      </c>
      <c r="M7099">
        <v>1671.8399999999997</v>
      </c>
      <c r="N7099" s="1" t="s">
        <v>19</v>
      </c>
    </row>
    <row r="7100" spans="1:14" x14ac:dyDescent="0.3">
      <c r="A7100" s="1" t="s">
        <v>47</v>
      </c>
      <c r="B7100">
        <v>1197831</v>
      </c>
      <c r="C7100" s="2">
        <v>44786</v>
      </c>
      <c r="D7100" s="1" t="s">
        <v>103</v>
      </c>
      <c r="E7100" s="1" t="s">
        <v>108</v>
      </c>
      <c r="F7100" s="1" t="s">
        <v>109</v>
      </c>
      <c r="G7100" s="1" t="s">
        <v>21</v>
      </c>
      <c r="H7100">
        <v>23</v>
      </c>
      <c r="I7100">
        <v>194</v>
      </c>
      <c r="J7100">
        <v>4462</v>
      </c>
      <c r="K7100">
        <v>2186.3799999999997</v>
      </c>
      <c r="L7100">
        <v>0.48999999999999994</v>
      </c>
      <c r="M7100">
        <v>2275.6200000000003</v>
      </c>
      <c r="N7100" s="1" t="s">
        <v>19</v>
      </c>
    </row>
    <row r="7101" spans="1:14" x14ac:dyDescent="0.3">
      <c r="A7101" s="1" t="s">
        <v>47</v>
      </c>
      <c r="B7101">
        <v>1197831</v>
      </c>
      <c r="C7101" s="2">
        <v>44787</v>
      </c>
      <c r="D7101" s="1" t="s">
        <v>103</v>
      </c>
      <c r="E7101" s="1" t="s">
        <v>108</v>
      </c>
      <c r="F7101" s="1" t="s">
        <v>109</v>
      </c>
      <c r="G7101" s="1" t="s">
        <v>22</v>
      </c>
      <c r="H7101">
        <v>32</v>
      </c>
      <c r="I7101">
        <v>194</v>
      </c>
      <c r="J7101">
        <v>6208</v>
      </c>
      <c r="K7101">
        <v>2917.7599999999998</v>
      </c>
      <c r="L7101">
        <v>0.47</v>
      </c>
      <c r="M7101">
        <v>3290.2400000000002</v>
      </c>
      <c r="N7101" s="1" t="s">
        <v>19</v>
      </c>
    </row>
    <row r="7102" spans="1:14" x14ac:dyDescent="0.3">
      <c r="A7102" s="1" t="s">
        <v>47</v>
      </c>
      <c r="B7102">
        <v>1197831</v>
      </c>
      <c r="C7102" s="2">
        <v>44788</v>
      </c>
      <c r="D7102" s="1" t="s">
        <v>103</v>
      </c>
      <c r="E7102" s="1" t="s">
        <v>108</v>
      </c>
      <c r="F7102" s="1" t="s">
        <v>109</v>
      </c>
      <c r="G7102" s="1" t="s">
        <v>23</v>
      </c>
      <c r="H7102">
        <v>20</v>
      </c>
      <c r="I7102">
        <v>144</v>
      </c>
      <c r="J7102">
        <v>2880</v>
      </c>
      <c r="K7102">
        <v>1468.8</v>
      </c>
      <c r="L7102">
        <v>0.51</v>
      </c>
      <c r="M7102">
        <v>1411.2</v>
      </c>
      <c r="N7102" s="1" t="s">
        <v>19</v>
      </c>
    </row>
    <row r="7103" spans="1:14" x14ac:dyDescent="0.3">
      <c r="A7103" s="1" t="s">
        <v>47</v>
      </c>
      <c r="B7103">
        <v>1197831</v>
      </c>
      <c r="C7103" s="2">
        <v>44789</v>
      </c>
      <c r="D7103" s="1" t="s">
        <v>103</v>
      </c>
      <c r="E7103" s="1" t="s">
        <v>108</v>
      </c>
      <c r="F7103" s="1" t="s">
        <v>109</v>
      </c>
      <c r="G7103" s="1" t="s">
        <v>24</v>
      </c>
      <c r="H7103">
        <v>23</v>
      </c>
      <c r="I7103">
        <v>116</v>
      </c>
      <c r="J7103">
        <v>2668</v>
      </c>
      <c r="K7103">
        <v>1627.4800000000002</v>
      </c>
      <c r="L7103">
        <v>0.6100000000000001</v>
      </c>
      <c r="M7103">
        <v>1040.5199999999998</v>
      </c>
      <c r="N7103" s="1" t="s">
        <v>19</v>
      </c>
    </row>
    <row r="7104" spans="1:14" x14ac:dyDescent="0.3">
      <c r="A7104" s="1" t="s">
        <v>47</v>
      </c>
      <c r="B7104">
        <v>1197831</v>
      </c>
      <c r="C7104" s="2">
        <v>44790</v>
      </c>
      <c r="D7104" s="1" t="s">
        <v>103</v>
      </c>
      <c r="E7104" s="1" t="s">
        <v>108</v>
      </c>
      <c r="F7104" s="1" t="s">
        <v>109</v>
      </c>
      <c r="G7104" s="1" t="s">
        <v>18</v>
      </c>
      <c r="H7104">
        <v>28</v>
      </c>
      <c r="I7104">
        <v>88</v>
      </c>
      <c r="J7104">
        <v>2464</v>
      </c>
      <c r="K7104">
        <v>1133.4399999999998</v>
      </c>
      <c r="L7104">
        <v>0.45999999999999996</v>
      </c>
      <c r="M7104">
        <v>1330.5600000000002</v>
      </c>
      <c r="N7104" s="1" t="s">
        <v>19</v>
      </c>
    </row>
    <row r="7105" spans="1:14" x14ac:dyDescent="0.3">
      <c r="A7105" s="1" t="s">
        <v>47</v>
      </c>
      <c r="B7105">
        <v>1197831</v>
      </c>
      <c r="C7105" s="2">
        <v>44791</v>
      </c>
      <c r="D7105" s="1" t="s">
        <v>103</v>
      </c>
      <c r="E7105" s="1" t="s">
        <v>108</v>
      </c>
      <c r="F7105" s="1" t="s">
        <v>109</v>
      </c>
      <c r="G7105" s="1" t="s">
        <v>20</v>
      </c>
      <c r="H7105">
        <v>26</v>
      </c>
      <c r="I7105">
        <v>120</v>
      </c>
      <c r="J7105">
        <v>3120</v>
      </c>
      <c r="K7105">
        <v>2059.2000000000003</v>
      </c>
      <c r="L7105">
        <v>0.66000000000000014</v>
      </c>
      <c r="M7105">
        <v>1060.7999999999997</v>
      </c>
      <c r="N7105" s="1" t="s">
        <v>19</v>
      </c>
    </row>
    <row r="7106" spans="1:14" x14ac:dyDescent="0.3">
      <c r="A7106" s="1" t="s">
        <v>47</v>
      </c>
      <c r="B7106">
        <v>1197831</v>
      </c>
      <c r="C7106" s="2">
        <v>44792</v>
      </c>
      <c r="D7106" s="1" t="s">
        <v>103</v>
      </c>
      <c r="E7106" s="1" t="s">
        <v>108</v>
      </c>
      <c r="F7106" s="1" t="s">
        <v>109</v>
      </c>
      <c r="G7106" s="1" t="s">
        <v>21</v>
      </c>
      <c r="H7106">
        <v>15</v>
      </c>
      <c r="I7106">
        <v>215</v>
      </c>
      <c r="J7106">
        <v>3225</v>
      </c>
      <c r="K7106">
        <v>1677</v>
      </c>
      <c r="L7106">
        <v>0.52</v>
      </c>
      <c r="M7106">
        <v>1548</v>
      </c>
      <c r="N7106" s="1" t="s">
        <v>19</v>
      </c>
    </row>
    <row r="7107" spans="1:14" x14ac:dyDescent="0.3">
      <c r="A7107" s="1" t="s">
        <v>47</v>
      </c>
      <c r="B7107">
        <v>1197831</v>
      </c>
      <c r="C7107" s="2">
        <v>44793</v>
      </c>
      <c r="D7107" s="1" t="s">
        <v>103</v>
      </c>
      <c r="E7107" s="1" t="s">
        <v>108</v>
      </c>
      <c r="F7107" s="1" t="s">
        <v>109</v>
      </c>
      <c r="G7107" s="1" t="s">
        <v>22</v>
      </c>
      <c r="H7107">
        <v>16</v>
      </c>
      <c r="I7107">
        <v>202</v>
      </c>
      <c r="J7107">
        <v>3232</v>
      </c>
      <c r="K7107">
        <v>1519.04</v>
      </c>
      <c r="L7107">
        <v>0.47</v>
      </c>
      <c r="M7107">
        <v>1712.96</v>
      </c>
      <c r="N7107" s="1" t="s">
        <v>19</v>
      </c>
    </row>
    <row r="7108" spans="1:14" x14ac:dyDescent="0.3">
      <c r="A7108" s="1" t="s">
        <v>47</v>
      </c>
      <c r="B7108">
        <v>1197831</v>
      </c>
      <c r="C7108" s="2">
        <v>44794</v>
      </c>
      <c r="D7108" s="1" t="s">
        <v>103</v>
      </c>
      <c r="E7108" s="1" t="s">
        <v>108</v>
      </c>
      <c r="F7108" s="1" t="s">
        <v>109</v>
      </c>
      <c r="G7108" s="1" t="s">
        <v>23</v>
      </c>
      <c r="H7108">
        <v>11</v>
      </c>
      <c r="I7108">
        <v>152</v>
      </c>
      <c r="J7108">
        <v>1672</v>
      </c>
      <c r="K7108">
        <v>785.83999999999992</v>
      </c>
      <c r="L7108">
        <v>0.47</v>
      </c>
      <c r="M7108">
        <v>886.16000000000008</v>
      </c>
      <c r="N7108" s="1" t="s">
        <v>19</v>
      </c>
    </row>
    <row r="7109" spans="1:14" x14ac:dyDescent="0.3">
      <c r="A7109" s="1" t="s">
        <v>47</v>
      </c>
      <c r="B7109">
        <v>1197831</v>
      </c>
      <c r="C7109" s="2">
        <v>44795</v>
      </c>
      <c r="D7109" s="1" t="s">
        <v>103</v>
      </c>
      <c r="E7109" s="1" t="s">
        <v>108</v>
      </c>
      <c r="F7109" s="1" t="s">
        <v>109</v>
      </c>
      <c r="G7109" s="1" t="s">
        <v>24</v>
      </c>
      <c r="H7109">
        <v>15</v>
      </c>
      <c r="I7109">
        <v>116</v>
      </c>
      <c r="J7109">
        <v>1740</v>
      </c>
      <c r="K7109">
        <v>1044.0000000000002</v>
      </c>
      <c r="L7109">
        <v>0.60000000000000009</v>
      </c>
      <c r="M7109">
        <v>695.99999999999977</v>
      </c>
      <c r="N7109" s="1" t="s">
        <v>19</v>
      </c>
    </row>
    <row r="7110" spans="1:14" x14ac:dyDescent="0.3">
      <c r="A7110" s="1" t="s">
        <v>47</v>
      </c>
      <c r="B7110">
        <v>1197831</v>
      </c>
      <c r="C7110" s="2">
        <v>44796</v>
      </c>
      <c r="D7110" s="1" t="s">
        <v>103</v>
      </c>
      <c r="E7110" s="1" t="s">
        <v>108</v>
      </c>
      <c r="F7110" s="1" t="s">
        <v>109</v>
      </c>
      <c r="G7110" s="1" t="s">
        <v>18</v>
      </c>
      <c r="H7110">
        <v>19</v>
      </c>
      <c r="I7110">
        <v>88</v>
      </c>
      <c r="J7110">
        <v>1672</v>
      </c>
      <c r="K7110">
        <v>702.24</v>
      </c>
      <c r="L7110">
        <v>0.42</v>
      </c>
      <c r="M7110">
        <v>969.76</v>
      </c>
      <c r="N7110" s="1" t="s">
        <v>19</v>
      </c>
    </row>
    <row r="7111" spans="1:14" x14ac:dyDescent="0.3">
      <c r="A7111" s="1" t="s">
        <v>47</v>
      </c>
      <c r="B7111">
        <v>1197831</v>
      </c>
      <c r="C7111" s="2">
        <v>44797</v>
      </c>
      <c r="D7111" s="1" t="s">
        <v>103</v>
      </c>
      <c r="E7111" s="1" t="s">
        <v>108</v>
      </c>
      <c r="F7111" s="1" t="s">
        <v>109</v>
      </c>
      <c r="G7111" s="1" t="s">
        <v>20</v>
      </c>
      <c r="H7111">
        <v>14</v>
      </c>
      <c r="I7111">
        <v>165</v>
      </c>
      <c r="J7111">
        <v>2310</v>
      </c>
      <c r="K7111">
        <v>1547.7000000000003</v>
      </c>
      <c r="L7111">
        <v>0.67000000000000015</v>
      </c>
      <c r="M7111">
        <v>762.29999999999973</v>
      </c>
      <c r="N7111" s="1" t="s">
        <v>19</v>
      </c>
    </row>
    <row r="7112" spans="1:14" x14ac:dyDescent="0.3">
      <c r="A7112" s="1" t="s">
        <v>47</v>
      </c>
      <c r="B7112">
        <v>1197831</v>
      </c>
      <c r="C7112" s="2">
        <v>44798</v>
      </c>
      <c r="D7112" s="1" t="s">
        <v>103</v>
      </c>
      <c r="E7112" s="1" t="s">
        <v>108</v>
      </c>
      <c r="F7112" s="1" t="s">
        <v>109</v>
      </c>
      <c r="G7112" s="1" t="s">
        <v>21</v>
      </c>
      <c r="H7112">
        <v>7</v>
      </c>
      <c r="I7112">
        <v>224</v>
      </c>
      <c r="J7112">
        <v>1568</v>
      </c>
      <c r="K7112">
        <v>736.95999999999992</v>
      </c>
      <c r="L7112">
        <v>0.47</v>
      </c>
      <c r="M7112">
        <v>831.04000000000008</v>
      </c>
      <c r="N7112" s="1" t="s">
        <v>19</v>
      </c>
    </row>
    <row r="7113" spans="1:14" x14ac:dyDescent="0.3">
      <c r="A7113" s="1" t="s">
        <v>47</v>
      </c>
      <c r="B7113">
        <v>1197831</v>
      </c>
      <c r="C7113" s="2">
        <v>44799</v>
      </c>
      <c r="D7113" s="1" t="s">
        <v>103</v>
      </c>
      <c r="E7113" s="1" t="s">
        <v>108</v>
      </c>
      <c r="F7113" s="1" t="s">
        <v>109</v>
      </c>
      <c r="G7113" s="1" t="s">
        <v>22</v>
      </c>
      <c r="H7113">
        <v>16</v>
      </c>
      <c r="I7113">
        <v>218</v>
      </c>
      <c r="J7113">
        <v>3488</v>
      </c>
      <c r="K7113">
        <v>1709.1199999999997</v>
      </c>
      <c r="L7113">
        <v>0.48999999999999994</v>
      </c>
      <c r="M7113">
        <v>1778.8800000000003</v>
      </c>
      <c r="N7113" s="1" t="s">
        <v>19</v>
      </c>
    </row>
    <row r="7114" spans="1:14" x14ac:dyDescent="0.3">
      <c r="A7114" s="1" t="s">
        <v>47</v>
      </c>
      <c r="B7114">
        <v>1197831</v>
      </c>
      <c r="C7114" s="2">
        <v>44800</v>
      </c>
      <c r="D7114" s="1" t="s">
        <v>103</v>
      </c>
      <c r="E7114" s="1" t="s">
        <v>108</v>
      </c>
      <c r="F7114" s="1" t="s">
        <v>109</v>
      </c>
      <c r="G7114" s="1" t="s">
        <v>23</v>
      </c>
      <c r="H7114">
        <v>11</v>
      </c>
      <c r="I7114">
        <v>190</v>
      </c>
      <c r="J7114">
        <v>2090</v>
      </c>
      <c r="K7114">
        <v>1086.8</v>
      </c>
      <c r="L7114">
        <v>0.52</v>
      </c>
      <c r="M7114">
        <v>1003.2</v>
      </c>
      <c r="N7114" s="1" t="s">
        <v>19</v>
      </c>
    </row>
    <row r="7115" spans="1:14" x14ac:dyDescent="0.3">
      <c r="A7115" s="1" t="s">
        <v>47</v>
      </c>
      <c r="B7115">
        <v>1197831</v>
      </c>
      <c r="C7115" s="2">
        <v>44801</v>
      </c>
      <c r="D7115" s="1" t="s">
        <v>103</v>
      </c>
      <c r="E7115" s="1" t="s">
        <v>108</v>
      </c>
      <c r="F7115" s="1" t="s">
        <v>109</v>
      </c>
      <c r="G7115" s="1" t="s">
        <v>24</v>
      </c>
      <c r="H7115">
        <v>26</v>
      </c>
      <c r="I7115">
        <v>165</v>
      </c>
      <c r="J7115">
        <v>4290</v>
      </c>
      <c r="K7115">
        <v>2616.9000000000005</v>
      </c>
      <c r="L7115">
        <v>0.6100000000000001</v>
      </c>
      <c r="M7115">
        <v>1673.0999999999995</v>
      </c>
      <c r="N7115" s="1" t="s">
        <v>19</v>
      </c>
    </row>
    <row r="7116" spans="1:14" x14ac:dyDescent="0.3">
      <c r="A7116" s="1" t="s">
        <v>47</v>
      </c>
      <c r="B7116">
        <v>1197831</v>
      </c>
      <c r="C7116" s="2">
        <v>44802</v>
      </c>
      <c r="D7116" s="1" t="s">
        <v>103</v>
      </c>
      <c r="E7116" s="1" t="s">
        <v>108</v>
      </c>
      <c r="F7116" s="1" t="s">
        <v>109</v>
      </c>
      <c r="G7116" s="1" t="s">
        <v>18</v>
      </c>
      <c r="H7116">
        <v>39</v>
      </c>
      <c r="I7116">
        <v>132</v>
      </c>
      <c r="J7116">
        <v>5148</v>
      </c>
      <c r="K7116">
        <v>2162.16</v>
      </c>
      <c r="L7116">
        <v>0.42</v>
      </c>
      <c r="M7116">
        <v>2985.84</v>
      </c>
      <c r="N7116" s="1" t="s">
        <v>19</v>
      </c>
    </row>
    <row r="7117" spans="1:14" x14ac:dyDescent="0.3">
      <c r="A7117" s="1" t="s">
        <v>47</v>
      </c>
      <c r="B7117">
        <v>1197831</v>
      </c>
      <c r="C7117" s="2">
        <v>44803</v>
      </c>
      <c r="D7117" s="1" t="s">
        <v>103</v>
      </c>
      <c r="E7117" s="1" t="s">
        <v>108</v>
      </c>
      <c r="F7117" s="1" t="s">
        <v>109</v>
      </c>
      <c r="G7117" s="1" t="s">
        <v>20</v>
      </c>
      <c r="H7117">
        <v>36</v>
      </c>
      <c r="I7117">
        <v>263</v>
      </c>
      <c r="J7117">
        <v>9468</v>
      </c>
      <c r="K7117">
        <v>6248.880000000001</v>
      </c>
      <c r="L7117">
        <v>0.66000000000000014</v>
      </c>
      <c r="M7117">
        <v>3219.119999999999</v>
      </c>
      <c r="N7117" s="1" t="s">
        <v>19</v>
      </c>
    </row>
    <row r="7118" spans="1:14" x14ac:dyDescent="0.3">
      <c r="A7118" s="1" t="s">
        <v>47</v>
      </c>
      <c r="B7118">
        <v>1197831</v>
      </c>
      <c r="C7118" s="2">
        <v>44804</v>
      </c>
      <c r="D7118" s="1" t="s">
        <v>103</v>
      </c>
      <c r="E7118" s="1" t="s">
        <v>108</v>
      </c>
      <c r="F7118" s="1" t="s">
        <v>109</v>
      </c>
      <c r="G7118" s="1" t="s">
        <v>21</v>
      </c>
      <c r="H7118">
        <v>30</v>
      </c>
      <c r="I7118">
        <v>225</v>
      </c>
      <c r="J7118">
        <v>6750</v>
      </c>
      <c r="K7118">
        <v>3240</v>
      </c>
      <c r="L7118">
        <v>0.48</v>
      </c>
      <c r="M7118">
        <v>3510</v>
      </c>
      <c r="N7118" s="1" t="s">
        <v>19</v>
      </c>
    </row>
    <row r="7119" spans="1:14" x14ac:dyDescent="0.3">
      <c r="A7119" s="1" t="s">
        <v>47</v>
      </c>
      <c r="B7119">
        <v>1197831</v>
      </c>
      <c r="C7119" s="2">
        <v>44805</v>
      </c>
      <c r="D7119" s="1" t="s">
        <v>103</v>
      </c>
      <c r="E7119" s="1" t="s">
        <v>108</v>
      </c>
      <c r="F7119" s="1" t="s">
        <v>109</v>
      </c>
      <c r="G7119" s="1" t="s">
        <v>22</v>
      </c>
      <c r="H7119">
        <v>35</v>
      </c>
      <c r="I7119">
        <v>233</v>
      </c>
      <c r="J7119">
        <v>8155</v>
      </c>
      <c r="K7119">
        <v>3832.85</v>
      </c>
      <c r="L7119">
        <v>0.47</v>
      </c>
      <c r="M7119">
        <v>4322.1499999999996</v>
      </c>
      <c r="N7119" s="1" t="s">
        <v>19</v>
      </c>
    </row>
    <row r="7120" spans="1:14" x14ac:dyDescent="0.3">
      <c r="A7120" s="1" t="s">
        <v>47</v>
      </c>
      <c r="B7120">
        <v>1197831</v>
      </c>
      <c r="C7120" s="2">
        <v>44806</v>
      </c>
      <c r="D7120" s="1" t="s">
        <v>103</v>
      </c>
      <c r="E7120" s="1" t="s">
        <v>108</v>
      </c>
      <c r="F7120" s="1" t="s">
        <v>109</v>
      </c>
      <c r="G7120" s="1" t="s">
        <v>23</v>
      </c>
      <c r="H7120">
        <v>35</v>
      </c>
      <c r="I7120">
        <v>228</v>
      </c>
      <c r="J7120">
        <v>7980</v>
      </c>
      <c r="K7120">
        <v>4069.8</v>
      </c>
      <c r="L7120">
        <v>0.51</v>
      </c>
      <c r="M7120">
        <v>3910.2</v>
      </c>
      <c r="N7120" s="1" t="s">
        <v>19</v>
      </c>
    </row>
    <row r="7121" spans="1:14" x14ac:dyDescent="0.3">
      <c r="A7121" s="1" t="s">
        <v>47</v>
      </c>
      <c r="B7121">
        <v>1197831</v>
      </c>
      <c r="C7121" s="2">
        <v>44807</v>
      </c>
      <c r="D7121" s="1" t="s">
        <v>103</v>
      </c>
      <c r="E7121" s="1" t="s">
        <v>108</v>
      </c>
      <c r="F7121" s="1" t="s">
        <v>109</v>
      </c>
      <c r="G7121" s="1" t="s">
        <v>24</v>
      </c>
      <c r="H7121">
        <v>31</v>
      </c>
      <c r="I7121">
        <v>210</v>
      </c>
      <c r="J7121">
        <v>6510</v>
      </c>
      <c r="K7121">
        <v>3906.0000000000005</v>
      </c>
      <c r="L7121">
        <v>0.60000000000000009</v>
      </c>
      <c r="M7121">
        <v>2603.9999999999995</v>
      </c>
      <c r="N7121" s="1" t="s">
        <v>19</v>
      </c>
    </row>
    <row r="7122" spans="1:14" x14ac:dyDescent="0.3">
      <c r="A7122" s="1" t="s">
        <v>47</v>
      </c>
      <c r="B7122">
        <v>1197831</v>
      </c>
      <c r="C7122" s="2">
        <v>44808</v>
      </c>
      <c r="D7122" s="1" t="s">
        <v>103</v>
      </c>
      <c r="E7122" s="1" t="s">
        <v>108</v>
      </c>
      <c r="F7122" s="1" t="s">
        <v>109</v>
      </c>
      <c r="G7122" s="1" t="s">
        <v>18</v>
      </c>
      <c r="H7122">
        <v>38</v>
      </c>
      <c r="I7122">
        <v>165</v>
      </c>
      <c r="J7122">
        <v>6270</v>
      </c>
      <c r="K7122">
        <v>2946.8999999999996</v>
      </c>
      <c r="L7122">
        <v>0.47</v>
      </c>
      <c r="M7122">
        <v>3323.1000000000004</v>
      </c>
      <c r="N7122" s="1" t="s">
        <v>19</v>
      </c>
    </row>
    <row r="7123" spans="1:14" x14ac:dyDescent="0.3">
      <c r="A7123" s="1" t="s">
        <v>47</v>
      </c>
      <c r="B7123">
        <v>1197831</v>
      </c>
      <c r="C7123" s="2">
        <v>44809</v>
      </c>
      <c r="D7123" s="1" t="s">
        <v>103</v>
      </c>
      <c r="E7123" s="1" t="s">
        <v>108</v>
      </c>
      <c r="F7123" s="1" t="s">
        <v>109</v>
      </c>
      <c r="G7123" s="1" t="s">
        <v>20</v>
      </c>
      <c r="H7123">
        <v>36</v>
      </c>
      <c r="I7123">
        <v>280</v>
      </c>
      <c r="J7123">
        <v>10080</v>
      </c>
      <c r="K7123">
        <v>6451.2000000000016</v>
      </c>
      <c r="L7123">
        <v>0.64000000000000012</v>
      </c>
      <c r="M7123">
        <v>3628.7999999999984</v>
      </c>
      <c r="N7123" s="1" t="s">
        <v>19</v>
      </c>
    </row>
    <row r="7124" spans="1:14" x14ac:dyDescent="0.3">
      <c r="A7124" s="1" t="s">
        <v>47</v>
      </c>
      <c r="B7124">
        <v>1197831</v>
      </c>
      <c r="C7124" s="2">
        <v>44810</v>
      </c>
      <c r="D7124" s="1" t="s">
        <v>103</v>
      </c>
      <c r="E7124" s="1" t="s">
        <v>108</v>
      </c>
      <c r="F7124" s="1" t="s">
        <v>109</v>
      </c>
      <c r="G7124" s="1" t="s">
        <v>21</v>
      </c>
      <c r="H7124">
        <v>31</v>
      </c>
      <c r="I7124">
        <v>256</v>
      </c>
      <c r="J7124">
        <v>7936</v>
      </c>
      <c r="K7124">
        <v>4206.079999999999</v>
      </c>
      <c r="L7124">
        <v>0.52999999999999992</v>
      </c>
      <c r="M7124">
        <v>3729.920000000001</v>
      </c>
      <c r="N7124" s="1" t="s">
        <v>19</v>
      </c>
    </row>
    <row r="7125" spans="1:14" x14ac:dyDescent="0.3">
      <c r="A7125" s="1" t="s">
        <v>47</v>
      </c>
      <c r="B7125">
        <v>1197831</v>
      </c>
      <c r="C7125" s="2">
        <v>44811</v>
      </c>
      <c r="D7125" s="1" t="s">
        <v>103</v>
      </c>
      <c r="E7125" s="1" t="s">
        <v>108</v>
      </c>
      <c r="F7125" s="1" t="s">
        <v>109</v>
      </c>
      <c r="G7125" s="1" t="s">
        <v>22</v>
      </c>
      <c r="H7125">
        <v>37</v>
      </c>
      <c r="I7125">
        <v>264</v>
      </c>
      <c r="J7125">
        <v>9768</v>
      </c>
      <c r="K7125">
        <v>5372.4</v>
      </c>
      <c r="L7125">
        <v>0.54999999999999993</v>
      </c>
      <c r="M7125">
        <v>4395.6000000000004</v>
      </c>
      <c r="N7125" s="1" t="s">
        <v>19</v>
      </c>
    </row>
    <row r="7126" spans="1:14" x14ac:dyDescent="0.3">
      <c r="A7126" s="1" t="s">
        <v>47</v>
      </c>
      <c r="B7126">
        <v>1197831</v>
      </c>
      <c r="C7126" s="2">
        <v>44812</v>
      </c>
      <c r="D7126" s="1" t="s">
        <v>103</v>
      </c>
      <c r="E7126" s="1" t="s">
        <v>108</v>
      </c>
      <c r="F7126" s="1" t="s">
        <v>109</v>
      </c>
      <c r="G7126" s="1" t="s">
        <v>23</v>
      </c>
      <c r="H7126">
        <v>31</v>
      </c>
      <c r="I7126">
        <v>322</v>
      </c>
      <c r="J7126">
        <v>9982</v>
      </c>
      <c r="K7126">
        <v>5589.9199999999992</v>
      </c>
      <c r="L7126">
        <v>0.55999999999999994</v>
      </c>
      <c r="M7126">
        <v>4392.0800000000008</v>
      </c>
      <c r="N7126" s="1" t="s">
        <v>19</v>
      </c>
    </row>
    <row r="7127" spans="1:14" x14ac:dyDescent="0.3">
      <c r="A7127" s="1" t="s">
        <v>47</v>
      </c>
      <c r="B7127">
        <v>1197831</v>
      </c>
      <c r="C7127" s="2">
        <v>44813</v>
      </c>
      <c r="D7127" s="1" t="s">
        <v>103</v>
      </c>
      <c r="E7127" s="1" t="s">
        <v>108</v>
      </c>
      <c r="F7127" s="1" t="s">
        <v>109</v>
      </c>
      <c r="G7127" s="1" t="s">
        <v>24</v>
      </c>
      <c r="H7127">
        <v>36</v>
      </c>
      <c r="I7127">
        <v>196</v>
      </c>
      <c r="J7127">
        <v>7056</v>
      </c>
      <c r="K7127">
        <v>4727.5200000000013</v>
      </c>
      <c r="L7127">
        <v>0.67000000000000015</v>
      </c>
      <c r="M7127">
        <v>2328.4799999999987</v>
      </c>
      <c r="N7127" s="1" t="s">
        <v>19</v>
      </c>
    </row>
    <row r="7128" spans="1:14" x14ac:dyDescent="0.3">
      <c r="A7128" s="1" t="s">
        <v>47</v>
      </c>
      <c r="B7128">
        <v>1197831</v>
      </c>
      <c r="C7128" s="2">
        <v>44814</v>
      </c>
      <c r="D7128" s="1" t="s">
        <v>103</v>
      </c>
      <c r="E7128" s="1" t="s">
        <v>108</v>
      </c>
      <c r="F7128" s="1" t="s">
        <v>109</v>
      </c>
      <c r="G7128" s="1" t="s">
        <v>18</v>
      </c>
      <c r="H7128">
        <v>35</v>
      </c>
      <c r="I7128">
        <v>179</v>
      </c>
      <c r="J7128">
        <v>6265</v>
      </c>
      <c r="K7128">
        <v>3257.8</v>
      </c>
      <c r="L7128">
        <v>0.52</v>
      </c>
      <c r="M7128">
        <v>3007.2</v>
      </c>
      <c r="N7128" s="1" t="s">
        <v>19</v>
      </c>
    </row>
    <row r="7129" spans="1:14" x14ac:dyDescent="0.3">
      <c r="A7129" s="1" t="s">
        <v>47</v>
      </c>
      <c r="B7129">
        <v>1197831</v>
      </c>
      <c r="C7129" s="2">
        <v>44815</v>
      </c>
      <c r="D7129" s="1" t="s">
        <v>103</v>
      </c>
      <c r="E7129" s="1" t="s">
        <v>108</v>
      </c>
      <c r="F7129" s="1" t="s">
        <v>109</v>
      </c>
      <c r="G7129" s="1" t="s">
        <v>20</v>
      </c>
      <c r="H7129">
        <v>47</v>
      </c>
      <c r="I7129">
        <v>280</v>
      </c>
      <c r="J7129">
        <v>13160</v>
      </c>
      <c r="K7129">
        <v>9212.0000000000018</v>
      </c>
      <c r="L7129">
        <v>0.70000000000000018</v>
      </c>
      <c r="M7129">
        <v>3947.9999999999982</v>
      </c>
      <c r="N7129" s="1" t="s">
        <v>19</v>
      </c>
    </row>
    <row r="7130" spans="1:14" x14ac:dyDescent="0.3">
      <c r="A7130" s="1" t="s">
        <v>47</v>
      </c>
      <c r="B7130">
        <v>1197831</v>
      </c>
      <c r="C7130" s="2">
        <v>44816</v>
      </c>
      <c r="D7130" s="1" t="s">
        <v>103</v>
      </c>
      <c r="E7130" s="1" t="s">
        <v>108</v>
      </c>
      <c r="F7130" s="1" t="s">
        <v>109</v>
      </c>
      <c r="G7130" s="1" t="s">
        <v>21</v>
      </c>
      <c r="H7130">
        <v>27</v>
      </c>
      <c r="I7130">
        <v>233</v>
      </c>
      <c r="J7130">
        <v>6291</v>
      </c>
      <c r="K7130">
        <v>3460.0499999999997</v>
      </c>
      <c r="L7130">
        <v>0.54999999999999993</v>
      </c>
      <c r="M7130">
        <v>2830.9500000000003</v>
      </c>
      <c r="N7130" s="1" t="s">
        <v>19</v>
      </c>
    </row>
    <row r="7131" spans="1:14" x14ac:dyDescent="0.3">
      <c r="A7131" s="1" t="s">
        <v>47</v>
      </c>
      <c r="B7131">
        <v>1197831</v>
      </c>
      <c r="C7131" s="2">
        <v>44817</v>
      </c>
      <c r="D7131" s="1" t="s">
        <v>103</v>
      </c>
      <c r="E7131" s="1" t="s">
        <v>108</v>
      </c>
      <c r="F7131" s="1" t="s">
        <v>109</v>
      </c>
      <c r="G7131" s="1" t="s">
        <v>22</v>
      </c>
      <c r="H7131">
        <v>39</v>
      </c>
      <c r="I7131">
        <v>233</v>
      </c>
      <c r="J7131">
        <v>9087</v>
      </c>
      <c r="K7131">
        <v>4906.9799999999996</v>
      </c>
      <c r="L7131">
        <v>0.53999999999999992</v>
      </c>
      <c r="M7131">
        <v>4180.0200000000004</v>
      </c>
      <c r="N7131" s="1" t="s">
        <v>19</v>
      </c>
    </row>
    <row r="7132" spans="1:14" x14ac:dyDescent="0.3">
      <c r="A7132" s="1" t="s">
        <v>47</v>
      </c>
      <c r="B7132">
        <v>1197831</v>
      </c>
      <c r="C7132" s="2">
        <v>44818</v>
      </c>
      <c r="D7132" s="1" t="s">
        <v>103</v>
      </c>
      <c r="E7132" s="1" t="s">
        <v>108</v>
      </c>
      <c r="F7132" s="1" t="s">
        <v>109</v>
      </c>
      <c r="G7132" s="1" t="s">
        <v>23</v>
      </c>
      <c r="H7132">
        <v>36</v>
      </c>
      <c r="I7132">
        <v>278</v>
      </c>
      <c r="J7132">
        <v>10008</v>
      </c>
      <c r="K7132">
        <v>5304.2399999999989</v>
      </c>
      <c r="L7132">
        <v>0.52999999999999992</v>
      </c>
      <c r="M7132">
        <v>4703.7600000000011</v>
      </c>
      <c r="N7132" s="1" t="s">
        <v>19</v>
      </c>
    </row>
    <row r="7133" spans="1:14" x14ac:dyDescent="0.3">
      <c r="A7133" s="1" t="s">
        <v>47</v>
      </c>
      <c r="B7133">
        <v>1197831</v>
      </c>
      <c r="C7133" s="2">
        <v>44819</v>
      </c>
      <c r="D7133" s="1" t="s">
        <v>103</v>
      </c>
      <c r="E7133" s="1" t="s">
        <v>108</v>
      </c>
      <c r="F7133" s="1" t="s">
        <v>109</v>
      </c>
      <c r="G7133" s="1" t="s">
        <v>24</v>
      </c>
      <c r="H7133">
        <v>37</v>
      </c>
      <c r="I7133">
        <v>140</v>
      </c>
      <c r="J7133">
        <v>5180</v>
      </c>
      <c r="K7133">
        <v>3315.2000000000007</v>
      </c>
      <c r="L7133">
        <v>0.64000000000000012</v>
      </c>
      <c r="M7133">
        <v>1864.7999999999993</v>
      </c>
      <c r="N7133" s="1" t="s">
        <v>19</v>
      </c>
    </row>
    <row r="7134" spans="1:14" x14ac:dyDescent="0.3">
      <c r="A7134" s="1" t="s">
        <v>47</v>
      </c>
      <c r="B7134">
        <v>1197831</v>
      </c>
      <c r="C7134" s="2">
        <v>44820</v>
      </c>
      <c r="D7134" s="1" t="s">
        <v>103</v>
      </c>
      <c r="E7134" s="1" t="s">
        <v>108</v>
      </c>
      <c r="F7134" s="1" t="s">
        <v>109</v>
      </c>
      <c r="G7134" s="1" t="s">
        <v>18</v>
      </c>
      <c r="H7134">
        <v>42</v>
      </c>
      <c r="I7134">
        <v>140</v>
      </c>
      <c r="J7134">
        <v>5880</v>
      </c>
      <c r="K7134">
        <v>2939.9999999999995</v>
      </c>
      <c r="L7134">
        <v>0.49999999999999994</v>
      </c>
      <c r="M7134">
        <v>2940.0000000000005</v>
      </c>
      <c r="N7134" s="1" t="s">
        <v>19</v>
      </c>
    </row>
    <row r="7135" spans="1:14" x14ac:dyDescent="0.3">
      <c r="A7135" s="1" t="s">
        <v>47</v>
      </c>
      <c r="B7135">
        <v>1197831</v>
      </c>
      <c r="C7135" s="2">
        <v>44821</v>
      </c>
      <c r="D7135" s="1" t="s">
        <v>103</v>
      </c>
      <c r="E7135" s="1" t="s">
        <v>108</v>
      </c>
      <c r="F7135" s="1" t="s">
        <v>109</v>
      </c>
      <c r="G7135" s="1" t="s">
        <v>20</v>
      </c>
      <c r="H7135">
        <v>39</v>
      </c>
      <c r="I7135">
        <v>203</v>
      </c>
      <c r="J7135">
        <v>7917</v>
      </c>
      <c r="K7135">
        <v>5621.0700000000015</v>
      </c>
      <c r="L7135">
        <v>0.71000000000000019</v>
      </c>
      <c r="M7135">
        <v>2295.9299999999985</v>
      </c>
      <c r="N7135" s="1" t="s">
        <v>19</v>
      </c>
    </row>
    <row r="7136" spans="1:14" x14ac:dyDescent="0.3">
      <c r="A7136" s="1" t="s">
        <v>47</v>
      </c>
      <c r="B7136">
        <v>1197831</v>
      </c>
      <c r="C7136" s="2">
        <v>44822</v>
      </c>
      <c r="D7136" s="1" t="s">
        <v>103</v>
      </c>
      <c r="E7136" s="1" t="s">
        <v>108</v>
      </c>
      <c r="F7136" s="1" t="s">
        <v>109</v>
      </c>
      <c r="G7136" s="1" t="s">
        <v>21</v>
      </c>
      <c r="H7136">
        <v>38</v>
      </c>
      <c r="I7136">
        <v>206</v>
      </c>
      <c r="J7136">
        <v>7828</v>
      </c>
      <c r="K7136">
        <v>4305.3999999999996</v>
      </c>
      <c r="L7136">
        <v>0.54999999999999993</v>
      </c>
      <c r="M7136">
        <v>3522.6000000000004</v>
      </c>
      <c r="N7136" s="1" t="s">
        <v>19</v>
      </c>
    </row>
    <row r="7137" spans="1:14" x14ac:dyDescent="0.3">
      <c r="A7137" s="1" t="s">
        <v>47</v>
      </c>
      <c r="B7137">
        <v>1197831</v>
      </c>
      <c r="C7137" s="2">
        <v>44823</v>
      </c>
      <c r="D7137" s="1" t="s">
        <v>103</v>
      </c>
      <c r="E7137" s="1" t="s">
        <v>108</v>
      </c>
      <c r="F7137" s="1" t="s">
        <v>109</v>
      </c>
      <c r="G7137" s="1" t="s">
        <v>22</v>
      </c>
      <c r="H7137">
        <v>36</v>
      </c>
      <c r="I7137">
        <v>173</v>
      </c>
      <c r="J7137">
        <v>6228</v>
      </c>
      <c r="K7137">
        <v>3425.3999999999996</v>
      </c>
      <c r="L7137">
        <v>0.54999999999999993</v>
      </c>
      <c r="M7137">
        <v>2802.6000000000004</v>
      </c>
      <c r="N7137" s="1" t="s">
        <v>19</v>
      </c>
    </row>
    <row r="7138" spans="1:14" x14ac:dyDescent="0.3">
      <c r="A7138" s="1" t="s">
        <v>47</v>
      </c>
      <c r="B7138">
        <v>1197831</v>
      </c>
      <c r="C7138" s="2">
        <v>44824</v>
      </c>
      <c r="D7138" s="1" t="s">
        <v>103</v>
      </c>
      <c r="E7138" s="1" t="s">
        <v>108</v>
      </c>
      <c r="F7138" s="1" t="s">
        <v>109</v>
      </c>
      <c r="G7138" s="1" t="s">
        <v>23</v>
      </c>
      <c r="H7138">
        <v>47</v>
      </c>
      <c r="I7138">
        <v>213</v>
      </c>
      <c r="J7138">
        <v>10011</v>
      </c>
      <c r="K7138">
        <v>5606.16</v>
      </c>
      <c r="L7138">
        <v>0.55999999999999994</v>
      </c>
      <c r="M7138">
        <v>4404.84</v>
      </c>
      <c r="N7138" s="1" t="s">
        <v>19</v>
      </c>
    </row>
    <row r="7139" spans="1:14" x14ac:dyDescent="0.3">
      <c r="A7139" s="1" t="s">
        <v>47</v>
      </c>
      <c r="B7139">
        <v>1197831</v>
      </c>
      <c r="C7139" s="2">
        <v>44825</v>
      </c>
      <c r="D7139" s="1" t="s">
        <v>103</v>
      </c>
      <c r="E7139" s="1" t="s">
        <v>108</v>
      </c>
      <c r="F7139" s="1" t="s">
        <v>109</v>
      </c>
      <c r="G7139" s="1" t="s">
        <v>24</v>
      </c>
      <c r="H7139">
        <v>44</v>
      </c>
      <c r="I7139">
        <v>105</v>
      </c>
      <c r="J7139">
        <v>4620</v>
      </c>
      <c r="K7139">
        <v>3049.2000000000007</v>
      </c>
      <c r="L7139">
        <v>0.66000000000000014</v>
      </c>
      <c r="M7139">
        <v>1570.7999999999993</v>
      </c>
      <c r="N7139" s="1" t="s">
        <v>19</v>
      </c>
    </row>
    <row r="7140" spans="1:14" x14ac:dyDescent="0.3">
      <c r="A7140" s="1" t="s">
        <v>47</v>
      </c>
      <c r="B7140">
        <v>1197831</v>
      </c>
      <c r="C7140" s="2">
        <v>44826</v>
      </c>
      <c r="D7140" s="1" t="s">
        <v>103</v>
      </c>
      <c r="E7140" s="1" t="s">
        <v>108</v>
      </c>
      <c r="F7140" s="1" t="s">
        <v>109</v>
      </c>
      <c r="G7140" s="1" t="s">
        <v>18</v>
      </c>
      <c r="H7140">
        <v>35</v>
      </c>
      <c r="I7140">
        <v>116</v>
      </c>
      <c r="J7140">
        <v>4060</v>
      </c>
      <c r="K7140">
        <v>1948.8</v>
      </c>
      <c r="L7140">
        <v>0.48</v>
      </c>
      <c r="M7140">
        <v>2111.1999999999998</v>
      </c>
      <c r="N7140" s="1" t="s">
        <v>19</v>
      </c>
    </row>
    <row r="7141" spans="1:14" x14ac:dyDescent="0.3">
      <c r="A7141" s="1" t="s">
        <v>47</v>
      </c>
      <c r="B7141">
        <v>1197831</v>
      </c>
      <c r="C7141" s="2">
        <v>44827</v>
      </c>
      <c r="D7141" s="1" t="s">
        <v>103</v>
      </c>
      <c r="E7141" s="1" t="s">
        <v>108</v>
      </c>
      <c r="F7141" s="1" t="s">
        <v>109</v>
      </c>
      <c r="G7141" s="1" t="s">
        <v>20</v>
      </c>
      <c r="H7141">
        <v>26</v>
      </c>
      <c r="I7141">
        <v>190</v>
      </c>
      <c r="J7141">
        <v>4940</v>
      </c>
      <c r="K7141">
        <v>3556.8000000000011</v>
      </c>
      <c r="L7141">
        <v>0.7200000000000002</v>
      </c>
      <c r="M7141">
        <v>1383.1999999999989</v>
      </c>
      <c r="N7141" s="1" t="s">
        <v>19</v>
      </c>
    </row>
    <row r="7142" spans="1:14" x14ac:dyDescent="0.3">
      <c r="A7142" s="1" t="s">
        <v>47</v>
      </c>
      <c r="B7142">
        <v>1197831</v>
      </c>
      <c r="C7142" s="2">
        <v>44828</v>
      </c>
      <c r="D7142" s="1" t="s">
        <v>103</v>
      </c>
      <c r="E7142" s="1" t="s">
        <v>108</v>
      </c>
      <c r="F7142" s="1" t="s">
        <v>109</v>
      </c>
      <c r="G7142" s="1" t="s">
        <v>21</v>
      </c>
      <c r="H7142">
        <v>20</v>
      </c>
      <c r="I7142">
        <v>184</v>
      </c>
      <c r="J7142">
        <v>3680</v>
      </c>
      <c r="K7142">
        <v>1913.5999999999997</v>
      </c>
      <c r="L7142">
        <v>0.51999999999999991</v>
      </c>
      <c r="M7142">
        <v>1766.4000000000003</v>
      </c>
      <c r="N7142" s="1" t="s">
        <v>19</v>
      </c>
    </row>
    <row r="7143" spans="1:14" x14ac:dyDescent="0.3">
      <c r="A7143" s="1" t="s">
        <v>47</v>
      </c>
      <c r="B7143">
        <v>1197831</v>
      </c>
      <c r="C7143" s="2">
        <v>44829</v>
      </c>
      <c r="D7143" s="1" t="s">
        <v>103</v>
      </c>
      <c r="E7143" s="1" t="s">
        <v>108</v>
      </c>
      <c r="F7143" s="1" t="s">
        <v>109</v>
      </c>
      <c r="G7143" s="1" t="s">
        <v>22</v>
      </c>
      <c r="H7143">
        <v>23</v>
      </c>
      <c r="I7143">
        <v>173</v>
      </c>
      <c r="J7143">
        <v>3979</v>
      </c>
      <c r="K7143">
        <v>2188.4499999999998</v>
      </c>
      <c r="L7143">
        <v>0.54999999999999993</v>
      </c>
      <c r="M7143">
        <v>1790.5500000000002</v>
      </c>
      <c r="N7143" s="1" t="s">
        <v>19</v>
      </c>
    </row>
    <row r="7144" spans="1:14" x14ac:dyDescent="0.3">
      <c r="A7144" s="1" t="s">
        <v>47</v>
      </c>
      <c r="B7144">
        <v>1197831</v>
      </c>
      <c r="C7144" s="2">
        <v>44830</v>
      </c>
      <c r="D7144" s="1" t="s">
        <v>103</v>
      </c>
      <c r="E7144" s="1" t="s">
        <v>108</v>
      </c>
      <c r="F7144" s="1" t="s">
        <v>109</v>
      </c>
      <c r="G7144" s="1" t="s">
        <v>23</v>
      </c>
      <c r="H7144">
        <v>24</v>
      </c>
      <c r="I7144">
        <v>166</v>
      </c>
      <c r="J7144">
        <v>3984</v>
      </c>
      <c r="K7144">
        <v>2151.3599999999997</v>
      </c>
      <c r="L7144">
        <v>0.53999999999999992</v>
      </c>
      <c r="M7144">
        <v>1832.6400000000003</v>
      </c>
      <c r="N7144" s="1" t="s">
        <v>19</v>
      </c>
    </row>
    <row r="7145" spans="1:14" x14ac:dyDescent="0.3">
      <c r="A7145" s="1" t="s">
        <v>47</v>
      </c>
      <c r="B7145">
        <v>1197831</v>
      </c>
      <c r="C7145" s="2">
        <v>44831</v>
      </c>
      <c r="D7145" s="1" t="s">
        <v>103</v>
      </c>
      <c r="E7145" s="1" t="s">
        <v>108</v>
      </c>
      <c r="F7145" s="1" t="s">
        <v>109</v>
      </c>
      <c r="G7145" s="1" t="s">
        <v>24</v>
      </c>
      <c r="H7145">
        <v>26</v>
      </c>
      <c r="I7145">
        <v>98</v>
      </c>
      <c r="J7145">
        <v>2548</v>
      </c>
      <c r="K7145">
        <v>1707.1600000000003</v>
      </c>
      <c r="L7145">
        <v>0.67000000000000015</v>
      </c>
      <c r="M7145">
        <v>840.83999999999969</v>
      </c>
      <c r="N7145" s="1" t="s">
        <v>19</v>
      </c>
    </row>
    <row r="7146" spans="1:14" x14ac:dyDescent="0.3">
      <c r="A7146" s="1" t="s">
        <v>47</v>
      </c>
      <c r="B7146">
        <v>1197831</v>
      </c>
      <c r="C7146" s="2">
        <v>44832</v>
      </c>
      <c r="D7146" s="1" t="s">
        <v>103</v>
      </c>
      <c r="E7146" s="1" t="s">
        <v>108</v>
      </c>
      <c r="F7146" s="1" t="s">
        <v>109</v>
      </c>
      <c r="G7146" s="1" t="s">
        <v>18</v>
      </c>
      <c r="H7146">
        <v>22</v>
      </c>
      <c r="I7146">
        <v>105</v>
      </c>
      <c r="J7146">
        <v>2310</v>
      </c>
      <c r="K7146">
        <v>1131.8999999999999</v>
      </c>
      <c r="L7146">
        <v>0.48999999999999994</v>
      </c>
      <c r="M7146">
        <v>1178.1000000000001</v>
      </c>
      <c r="N7146" s="1" t="s">
        <v>19</v>
      </c>
    </row>
    <row r="7147" spans="1:14" x14ac:dyDescent="0.3">
      <c r="A7147" s="1" t="s">
        <v>47</v>
      </c>
      <c r="B7147">
        <v>1197831</v>
      </c>
      <c r="C7147" s="2">
        <v>44833</v>
      </c>
      <c r="D7147" s="1" t="s">
        <v>103</v>
      </c>
      <c r="E7147" s="1" t="s">
        <v>108</v>
      </c>
      <c r="F7147" s="1" t="s">
        <v>109</v>
      </c>
      <c r="G7147" s="1" t="s">
        <v>20</v>
      </c>
      <c r="H7147">
        <v>26</v>
      </c>
      <c r="I7147">
        <v>147</v>
      </c>
      <c r="J7147">
        <v>3822</v>
      </c>
      <c r="K7147">
        <v>2751.8400000000006</v>
      </c>
      <c r="L7147">
        <v>0.7200000000000002</v>
      </c>
      <c r="M7147">
        <v>1070.1599999999994</v>
      </c>
      <c r="N7147" s="1" t="s">
        <v>19</v>
      </c>
    </row>
    <row r="7148" spans="1:14" x14ac:dyDescent="0.3">
      <c r="A7148" s="1" t="s">
        <v>47</v>
      </c>
      <c r="B7148">
        <v>1197831</v>
      </c>
      <c r="C7148" s="2">
        <v>44834</v>
      </c>
      <c r="D7148" s="1" t="s">
        <v>103</v>
      </c>
      <c r="E7148" s="1" t="s">
        <v>108</v>
      </c>
      <c r="F7148" s="1" t="s">
        <v>109</v>
      </c>
      <c r="G7148" s="1" t="s">
        <v>21</v>
      </c>
      <c r="H7148">
        <v>14</v>
      </c>
      <c r="I7148">
        <v>188</v>
      </c>
      <c r="J7148">
        <v>2632</v>
      </c>
      <c r="K7148">
        <v>1500.2399999999998</v>
      </c>
      <c r="L7148">
        <v>0.56999999999999995</v>
      </c>
      <c r="M7148">
        <v>1131.7600000000002</v>
      </c>
      <c r="N7148" s="1" t="s">
        <v>19</v>
      </c>
    </row>
    <row r="7149" spans="1:14" x14ac:dyDescent="0.3">
      <c r="A7149" s="1" t="s">
        <v>47</v>
      </c>
      <c r="B7149">
        <v>1197831</v>
      </c>
      <c r="C7149" s="2">
        <v>44835</v>
      </c>
      <c r="D7149" s="1" t="s">
        <v>103</v>
      </c>
      <c r="E7149" s="1" t="s">
        <v>108</v>
      </c>
      <c r="F7149" s="1" t="s">
        <v>109</v>
      </c>
      <c r="G7149" s="1" t="s">
        <v>22</v>
      </c>
      <c r="H7149">
        <v>14</v>
      </c>
      <c r="I7149">
        <v>200</v>
      </c>
      <c r="J7149">
        <v>2800</v>
      </c>
      <c r="K7149">
        <v>1455.9999999999998</v>
      </c>
      <c r="L7149">
        <v>0.51999999999999991</v>
      </c>
      <c r="M7149">
        <v>1344.0000000000002</v>
      </c>
      <c r="N7149" s="1" t="s">
        <v>19</v>
      </c>
    </row>
    <row r="7150" spans="1:14" x14ac:dyDescent="0.3">
      <c r="A7150" s="1" t="s">
        <v>47</v>
      </c>
      <c r="B7150">
        <v>1197831</v>
      </c>
      <c r="C7150" s="2">
        <v>44836</v>
      </c>
      <c r="D7150" s="1" t="s">
        <v>103</v>
      </c>
      <c r="E7150" s="1" t="s">
        <v>108</v>
      </c>
      <c r="F7150" s="1" t="s">
        <v>109</v>
      </c>
      <c r="G7150" s="1" t="s">
        <v>23</v>
      </c>
      <c r="H7150">
        <v>33</v>
      </c>
      <c r="I7150">
        <v>196</v>
      </c>
      <c r="J7150">
        <v>6468</v>
      </c>
      <c r="K7150">
        <v>3557.3999999999996</v>
      </c>
      <c r="L7150">
        <v>0.54999999999999993</v>
      </c>
      <c r="M7150">
        <v>2910.6000000000004</v>
      </c>
      <c r="N7150" s="1" t="s">
        <v>19</v>
      </c>
    </row>
    <row r="7151" spans="1:14" x14ac:dyDescent="0.3">
      <c r="A7151" s="1" t="s">
        <v>47</v>
      </c>
      <c r="B7151">
        <v>1197831</v>
      </c>
      <c r="C7151" s="2">
        <v>44837</v>
      </c>
      <c r="D7151" s="1" t="s">
        <v>103</v>
      </c>
      <c r="E7151" s="1" t="s">
        <v>108</v>
      </c>
      <c r="F7151" s="1" t="s">
        <v>109</v>
      </c>
      <c r="G7151" s="1" t="s">
        <v>24</v>
      </c>
      <c r="H7151">
        <v>36</v>
      </c>
      <c r="I7151">
        <v>135</v>
      </c>
      <c r="J7151">
        <v>4860</v>
      </c>
      <c r="K7151">
        <v>3256.2000000000007</v>
      </c>
      <c r="L7151">
        <v>0.67000000000000015</v>
      </c>
      <c r="M7151">
        <v>1603.7999999999993</v>
      </c>
      <c r="N7151" s="1" t="s">
        <v>19</v>
      </c>
    </row>
    <row r="7152" spans="1:14" x14ac:dyDescent="0.3">
      <c r="A7152" s="1" t="s">
        <v>47</v>
      </c>
      <c r="B7152">
        <v>1197831</v>
      </c>
      <c r="C7152" s="2">
        <v>44838</v>
      </c>
      <c r="D7152" s="1" t="s">
        <v>103</v>
      </c>
      <c r="E7152" s="1" t="s">
        <v>108</v>
      </c>
      <c r="F7152" s="1" t="s">
        <v>109</v>
      </c>
      <c r="G7152" s="1" t="s">
        <v>18</v>
      </c>
      <c r="H7152">
        <v>37</v>
      </c>
      <c r="I7152">
        <v>149</v>
      </c>
      <c r="J7152">
        <v>5513</v>
      </c>
      <c r="K7152">
        <v>2646.24</v>
      </c>
      <c r="L7152">
        <v>0.48</v>
      </c>
      <c r="M7152">
        <v>2866.76</v>
      </c>
      <c r="N7152" s="1" t="s">
        <v>19</v>
      </c>
    </row>
    <row r="7153" spans="1:14" x14ac:dyDescent="0.3">
      <c r="A7153" s="1" t="s">
        <v>47</v>
      </c>
      <c r="B7153">
        <v>1197831</v>
      </c>
      <c r="C7153" s="2">
        <v>44839</v>
      </c>
      <c r="D7153" s="1" t="s">
        <v>103</v>
      </c>
      <c r="E7153" s="1" t="s">
        <v>108</v>
      </c>
      <c r="F7153" s="1" t="s">
        <v>109</v>
      </c>
      <c r="G7153" s="1" t="s">
        <v>20</v>
      </c>
      <c r="H7153">
        <v>45</v>
      </c>
      <c r="I7153">
        <v>188</v>
      </c>
      <c r="J7153">
        <v>8460</v>
      </c>
      <c r="K7153">
        <v>5837.4000000000015</v>
      </c>
      <c r="L7153">
        <v>0.69000000000000017</v>
      </c>
      <c r="M7153">
        <v>2622.5999999999985</v>
      </c>
      <c r="N7153" s="1" t="s">
        <v>19</v>
      </c>
    </row>
    <row r="7154" spans="1:14" x14ac:dyDescent="0.3">
      <c r="A7154" s="1" t="s">
        <v>47</v>
      </c>
      <c r="B7154">
        <v>1197831</v>
      </c>
      <c r="C7154" s="2">
        <v>44840</v>
      </c>
      <c r="D7154" s="1" t="s">
        <v>103</v>
      </c>
      <c r="E7154" s="1" t="s">
        <v>108</v>
      </c>
      <c r="F7154" s="1" t="s">
        <v>109</v>
      </c>
      <c r="G7154" s="1" t="s">
        <v>21</v>
      </c>
      <c r="H7154">
        <v>46</v>
      </c>
      <c r="I7154">
        <v>240</v>
      </c>
      <c r="J7154">
        <v>11040</v>
      </c>
      <c r="K7154">
        <v>6182.4</v>
      </c>
      <c r="L7154">
        <v>0.55999999999999994</v>
      </c>
      <c r="M7154">
        <v>4857.6000000000004</v>
      </c>
      <c r="N7154" s="1" t="s">
        <v>19</v>
      </c>
    </row>
    <row r="7155" spans="1:14" x14ac:dyDescent="0.3">
      <c r="A7155" s="1" t="s">
        <v>47</v>
      </c>
      <c r="B7155">
        <v>1197831</v>
      </c>
      <c r="C7155" s="2">
        <v>44841</v>
      </c>
      <c r="D7155" s="1" t="s">
        <v>103</v>
      </c>
      <c r="E7155" s="1" t="s">
        <v>108</v>
      </c>
      <c r="F7155" s="1" t="s">
        <v>109</v>
      </c>
      <c r="G7155" s="1" t="s">
        <v>22</v>
      </c>
      <c r="H7155">
        <v>40</v>
      </c>
      <c r="I7155">
        <v>248</v>
      </c>
      <c r="J7155">
        <v>9920</v>
      </c>
      <c r="K7155">
        <v>5257.5999999999995</v>
      </c>
      <c r="L7155">
        <v>0.52999999999999992</v>
      </c>
      <c r="M7155">
        <v>4662.4000000000005</v>
      </c>
      <c r="N7155" s="1" t="s">
        <v>19</v>
      </c>
    </row>
    <row r="7156" spans="1:14" x14ac:dyDescent="0.3">
      <c r="A7156" s="1" t="s">
        <v>47</v>
      </c>
      <c r="B7156">
        <v>1197831</v>
      </c>
      <c r="C7156" s="2">
        <v>44842</v>
      </c>
      <c r="D7156" s="1" t="s">
        <v>103</v>
      </c>
      <c r="E7156" s="1" t="s">
        <v>108</v>
      </c>
      <c r="F7156" s="1" t="s">
        <v>109</v>
      </c>
      <c r="G7156" s="1" t="s">
        <v>23</v>
      </c>
      <c r="H7156">
        <v>47</v>
      </c>
      <c r="I7156">
        <v>217</v>
      </c>
      <c r="J7156">
        <v>10199</v>
      </c>
      <c r="K7156">
        <v>5507.4599999999991</v>
      </c>
      <c r="L7156">
        <v>0.53999999999999992</v>
      </c>
      <c r="M7156">
        <v>4691.5400000000009</v>
      </c>
      <c r="N7156" s="1" t="s">
        <v>19</v>
      </c>
    </row>
    <row r="7157" spans="1:14" x14ac:dyDescent="0.3">
      <c r="A7157" s="1" t="s">
        <v>47</v>
      </c>
      <c r="B7157">
        <v>1197831</v>
      </c>
      <c r="C7157" s="2">
        <v>44843</v>
      </c>
      <c r="D7157" s="1" t="s">
        <v>103</v>
      </c>
      <c r="E7157" s="1" t="s">
        <v>108</v>
      </c>
      <c r="F7157" s="1" t="s">
        <v>109</v>
      </c>
      <c r="G7157" s="1" t="s">
        <v>24</v>
      </c>
      <c r="H7157">
        <v>52</v>
      </c>
      <c r="I7157">
        <v>193</v>
      </c>
      <c r="J7157">
        <v>10036</v>
      </c>
      <c r="K7157">
        <v>6322.6800000000012</v>
      </c>
      <c r="L7157">
        <v>0.63000000000000012</v>
      </c>
      <c r="M7157">
        <v>3713.3199999999988</v>
      </c>
      <c r="N7157" s="1" t="s">
        <v>19</v>
      </c>
    </row>
    <row r="7158" spans="1:14" x14ac:dyDescent="0.3">
      <c r="A7158" s="1" t="s">
        <v>47</v>
      </c>
      <c r="B7158">
        <v>1197831</v>
      </c>
      <c r="C7158" s="2">
        <v>44844</v>
      </c>
      <c r="D7158" s="1" t="s">
        <v>103</v>
      </c>
      <c r="E7158" s="1" t="s">
        <v>108</v>
      </c>
      <c r="F7158" s="1" t="s">
        <v>109</v>
      </c>
      <c r="G7158" s="1" t="s">
        <v>18</v>
      </c>
      <c r="H7158">
        <v>40</v>
      </c>
      <c r="I7158">
        <v>155</v>
      </c>
      <c r="J7158">
        <v>6200</v>
      </c>
      <c r="K7158">
        <v>2914</v>
      </c>
      <c r="L7158">
        <v>0.47</v>
      </c>
      <c r="M7158">
        <v>3286</v>
      </c>
      <c r="N7158" s="1" t="s">
        <v>19</v>
      </c>
    </row>
    <row r="7159" spans="1:14" x14ac:dyDescent="0.3">
      <c r="A7159" s="1" t="s">
        <v>47</v>
      </c>
      <c r="B7159">
        <v>1197831</v>
      </c>
      <c r="C7159" s="2">
        <v>44845</v>
      </c>
      <c r="D7159" s="1" t="s">
        <v>103</v>
      </c>
      <c r="E7159" s="1" t="s">
        <v>108</v>
      </c>
      <c r="F7159" s="1" t="s">
        <v>109</v>
      </c>
      <c r="G7159" s="1" t="s">
        <v>20</v>
      </c>
      <c r="H7159">
        <v>56</v>
      </c>
      <c r="I7159">
        <v>225</v>
      </c>
      <c r="J7159">
        <v>12600</v>
      </c>
      <c r="K7159">
        <v>9072.0000000000018</v>
      </c>
      <c r="L7159">
        <v>0.7200000000000002</v>
      </c>
      <c r="M7159">
        <v>3527.9999999999982</v>
      </c>
      <c r="N7159" s="1" t="s">
        <v>19</v>
      </c>
    </row>
    <row r="7160" spans="1:14" x14ac:dyDescent="0.3">
      <c r="A7160" s="1" t="s">
        <v>47</v>
      </c>
      <c r="B7160">
        <v>1197831</v>
      </c>
      <c r="C7160" s="2">
        <v>44778</v>
      </c>
      <c r="D7160" s="1" t="s">
        <v>103</v>
      </c>
      <c r="E7160" s="1" t="s">
        <v>108</v>
      </c>
      <c r="F7160" s="1" t="s">
        <v>109</v>
      </c>
      <c r="G7160" s="1" t="s">
        <v>18</v>
      </c>
      <c r="H7160">
        <v>37</v>
      </c>
      <c r="I7160">
        <v>88</v>
      </c>
      <c r="J7160">
        <v>3256</v>
      </c>
      <c r="K7160">
        <v>1562.8799999999999</v>
      </c>
      <c r="L7160">
        <v>0.48</v>
      </c>
      <c r="M7160">
        <v>1693.1200000000001</v>
      </c>
      <c r="N7160" s="1" t="s">
        <v>25</v>
      </c>
    </row>
    <row r="7161" spans="1:14" x14ac:dyDescent="0.3">
      <c r="A7161" s="1" t="s">
        <v>47</v>
      </c>
      <c r="B7161">
        <v>1197831</v>
      </c>
      <c r="C7161" s="2">
        <v>44779</v>
      </c>
      <c r="D7161" s="1" t="s">
        <v>103</v>
      </c>
      <c r="E7161" s="1" t="s">
        <v>108</v>
      </c>
      <c r="F7161" s="1" t="s">
        <v>109</v>
      </c>
      <c r="G7161" s="1" t="s">
        <v>20</v>
      </c>
      <c r="H7161">
        <v>32</v>
      </c>
      <c r="I7161">
        <v>138</v>
      </c>
      <c r="J7161">
        <v>4416</v>
      </c>
      <c r="K7161">
        <v>3091.2000000000003</v>
      </c>
      <c r="L7161">
        <v>0.70000000000000007</v>
      </c>
      <c r="M7161">
        <v>1324.7999999999997</v>
      </c>
      <c r="N7161" s="1" t="s">
        <v>25</v>
      </c>
    </row>
    <row r="7162" spans="1:14" x14ac:dyDescent="0.3">
      <c r="A7162" s="1" t="s">
        <v>47</v>
      </c>
      <c r="B7162">
        <v>1197831</v>
      </c>
      <c r="C7162" s="2">
        <v>44780</v>
      </c>
      <c r="D7162" s="1" t="s">
        <v>103</v>
      </c>
      <c r="E7162" s="1" t="s">
        <v>108</v>
      </c>
      <c r="F7162" s="1" t="s">
        <v>109</v>
      </c>
      <c r="G7162" s="1" t="s">
        <v>21</v>
      </c>
      <c r="H7162">
        <v>24</v>
      </c>
      <c r="I7162">
        <v>156</v>
      </c>
      <c r="J7162">
        <v>3744</v>
      </c>
      <c r="K7162">
        <v>2022.76</v>
      </c>
      <c r="L7162">
        <v>0.54</v>
      </c>
      <c r="M7162">
        <v>1722.2399999999998</v>
      </c>
      <c r="N7162" s="1" t="s">
        <v>25</v>
      </c>
    </row>
    <row r="7163" spans="1:14" x14ac:dyDescent="0.3">
      <c r="A7163" s="1" t="s">
        <v>47</v>
      </c>
      <c r="B7163">
        <v>1197831</v>
      </c>
      <c r="C7163" s="2">
        <v>44781</v>
      </c>
      <c r="D7163" s="1" t="s">
        <v>103</v>
      </c>
      <c r="E7163" s="1" t="s">
        <v>108</v>
      </c>
      <c r="F7163" s="1" t="s">
        <v>109</v>
      </c>
      <c r="G7163" s="1" t="s">
        <v>22</v>
      </c>
      <c r="H7163">
        <v>33</v>
      </c>
      <c r="I7163">
        <v>174</v>
      </c>
      <c r="J7163">
        <v>5742</v>
      </c>
      <c r="K7163">
        <v>3100.6800000000003</v>
      </c>
      <c r="L7163">
        <v>0.54</v>
      </c>
      <c r="M7163">
        <v>2641.3199999999997</v>
      </c>
      <c r="N7163" s="1" t="s">
        <v>25</v>
      </c>
    </row>
    <row r="7164" spans="1:14" x14ac:dyDescent="0.3">
      <c r="A7164" s="1" t="s">
        <v>47</v>
      </c>
      <c r="B7164">
        <v>1197831</v>
      </c>
      <c r="C7164" s="2">
        <v>44782</v>
      </c>
      <c r="D7164" s="1" t="s">
        <v>103</v>
      </c>
      <c r="E7164" s="1" t="s">
        <v>108</v>
      </c>
      <c r="F7164" s="1" t="s">
        <v>109</v>
      </c>
      <c r="G7164" s="1" t="s">
        <v>23</v>
      </c>
      <c r="H7164">
        <v>32</v>
      </c>
      <c r="I7164">
        <v>128</v>
      </c>
      <c r="J7164">
        <v>4096</v>
      </c>
      <c r="K7164">
        <v>2129.92</v>
      </c>
      <c r="L7164">
        <v>0.52</v>
      </c>
      <c r="M7164">
        <v>1966.08</v>
      </c>
      <c r="N7164" s="1" t="s">
        <v>25</v>
      </c>
    </row>
    <row r="7165" spans="1:14" x14ac:dyDescent="0.3">
      <c r="A7165" s="1" t="s">
        <v>47</v>
      </c>
      <c r="B7165">
        <v>1197831</v>
      </c>
      <c r="C7165" s="2">
        <v>44783</v>
      </c>
      <c r="D7165" s="1" t="s">
        <v>103</v>
      </c>
      <c r="E7165" s="1" t="s">
        <v>108</v>
      </c>
      <c r="F7165" s="1" t="s">
        <v>109</v>
      </c>
      <c r="G7165" s="1" t="s">
        <v>24</v>
      </c>
      <c r="H7165">
        <v>32</v>
      </c>
      <c r="I7165">
        <v>98</v>
      </c>
      <c r="J7165">
        <v>3136</v>
      </c>
      <c r="K7165">
        <v>1944.32</v>
      </c>
      <c r="L7165">
        <v>0.62</v>
      </c>
      <c r="M7165">
        <v>1191.68</v>
      </c>
      <c r="N7165" s="1" t="s">
        <v>25</v>
      </c>
    </row>
    <row r="7166" spans="1:14" x14ac:dyDescent="0.3">
      <c r="A7166" s="1" t="s">
        <v>47</v>
      </c>
      <c r="B7166">
        <v>1197831</v>
      </c>
      <c r="C7166" s="2">
        <v>44784</v>
      </c>
      <c r="D7166" s="1" t="s">
        <v>103</v>
      </c>
      <c r="E7166" s="1" t="s">
        <v>108</v>
      </c>
      <c r="F7166" s="1" t="s">
        <v>109</v>
      </c>
      <c r="G7166" s="1" t="s">
        <v>18</v>
      </c>
      <c r="H7166">
        <v>38</v>
      </c>
      <c r="I7166">
        <v>68</v>
      </c>
      <c r="J7166">
        <v>2584</v>
      </c>
      <c r="K7166">
        <v>1240.32</v>
      </c>
      <c r="L7166">
        <v>0.48</v>
      </c>
      <c r="M7166">
        <v>1343.68</v>
      </c>
      <c r="N7166" s="1" t="s">
        <v>25</v>
      </c>
    </row>
    <row r="7167" spans="1:14" x14ac:dyDescent="0.3">
      <c r="A7167" s="1" t="s">
        <v>47</v>
      </c>
      <c r="B7167">
        <v>1197831</v>
      </c>
      <c r="C7167" s="2">
        <v>44785</v>
      </c>
      <c r="D7167" s="1" t="s">
        <v>103</v>
      </c>
      <c r="E7167" s="1" t="s">
        <v>108</v>
      </c>
      <c r="F7167" s="1" t="s">
        <v>109</v>
      </c>
      <c r="G7167" s="1" t="s">
        <v>20</v>
      </c>
      <c r="H7167">
        <v>33</v>
      </c>
      <c r="I7167">
        <v>126</v>
      </c>
      <c r="J7167">
        <v>4158</v>
      </c>
      <c r="K7167">
        <v>2785.86</v>
      </c>
      <c r="L7167">
        <v>0.67</v>
      </c>
      <c r="M7167">
        <v>1372.1399999999999</v>
      </c>
      <c r="N7167" s="1" t="s">
        <v>25</v>
      </c>
    </row>
    <row r="7168" spans="1:14" x14ac:dyDescent="0.3">
      <c r="A7168" s="1" t="s">
        <v>47</v>
      </c>
      <c r="B7168">
        <v>1197831</v>
      </c>
      <c r="C7168" s="2">
        <v>44786</v>
      </c>
      <c r="D7168" s="1" t="s">
        <v>103</v>
      </c>
      <c r="E7168" s="1" t="s">
        <v>108</v>
      </c>
      <c r="F7168" s="1" t="s">
        <v>109</v>
      </c>
      <c r="G7168" s="1" t="s">
        <v>21</v>
      </c>
      <c r="H7168">
        <v>28</v>
      </c>
      <c r="I7168">
        <v>163</v>
      </c>
      <c r="J7168">
        <v>4564</v>
      </c>
      <c r="K7168">
        <v>2510.1999999999998</v>
      </c>
      <c r="L7168">
        <v>0.54999999999999993</v>
      </c>
      <c r="M7168">
        <v>2053.8000000000002</v>
      </c>
      <c r="N7168" s="1" t="s">
        <v>25</v>
      </c>
    </row>
    <row r="7169" spans="1:14" x14ac:dyDescent="0.3">
      <c r="A7169" s="1" t="s">
        <v>47</v>
      </c>
      <c r="B7169">
        <v>1197831</v>
      </c>
      <c r="C7169" s="2">
        <v>44787</v>
      </c>
      <c r="D7169" s="1" t="s">
        <v>103</v>
      </c>
      <c r="E7169" s="1" t="s">
        <v>108</v>
      </c>
      <c r="F7169" s="1" t="s">
        <v>109</v>
      </c>
      <c r="G7169" s="1" t="s">
        <v>22</v>
      </c>
      <c r="H7169">
        <v>36</v>
      </c>
      <c r="I7169">
        <v>188</v>
      </c>
      <c r="J7169">
        <v>6768</v>
      </c>
      <c r="K7169">
        <v>3722.3999999999996</v>
      </c>
      <c r="L7169">
        <v>0.54999999999999993</v>
      </c>
      <c r="M7169">
        <v>3045.6000000000004</v>
      </c>
      <c r="N7169" s="1" t="s">
        <v>25</v>
      </c>
    </row>
    <row r="7170" spans="1:14" x14ac:dyDescent="0.3">
      <c r="A7170" s="1" t="s">
        <v>47</v>
      </c>
      <c r="B7170">
        <v>1197831</v>
      </c>
      <c r="C7170" s="2">
        <v>44788</v>
      </c>
      <c r="D7170" s="1" t="s">
        <v>103</v>
      </c>
      <c r="E7170" s="1" t="s">
        <v>108</v>
      </c>
      <c r="F7170" s="1" t="s">
        <v>109</v>
      </c>
      <c r="G7170" s="1" t="s">
        <v>23</v>
      </c>
      <c r="H7170">
        <v>27</v>
      </c>
      <c r="I7170">
        <v>117</v>
      </c>
      <c r="J7170">
        <v>3159</v>
      </c>
      <c r="K7170">
        <v>1832.2199999999998</v>
      </c>
      <c r="L7170">
        <v>0.57999999999999996</v>
      </c>
      <c r="M7170">
        <v>1326.7800000000002</v>
      </c>
      <c r="N7170" s="1" t="s">
        <v>25</v>
      </c>
    </row>
    <row r="7171" spans="1:14" x14ac:dyDescent="0.3">
      <c r="A7171" s="1" t="s">
        <v>47</v>
      </c>
      <c r="B7171">
        <v>1197831</v>
      </c>
      <c r="C7171" s="2">
        <v>44789</v>
      </c>
      <c r="D7171" s="1" t="s">
        <v>103</v>
      </c>
      <c r="E7171" s="1" t="s">
        <v>108</v>
      </c>
      <c r="F7171" s="1" t="s">
        <v>109</v>
      </c>
      <c r="G7171" s="1" t="s">
        <v>24</v>
      </c>
      <c r="H7171">
        <v>33</v>
      </c>
      <c r="I7171">
        <v>105</v>
      </c>
      <c r="J7171">
        <v>3465</v>
      </c>
      <c r="K7171">
        <v>2356.2000000000003</v>
      </c>
      <c r="L7171">
        <v>0.68</v>
      </c>
      <c r="M7171">
        <v>1108.7999999999997</v>
      </c>
      <c r="N7171" s="1" t="s">
        <v>25</v>
      </c>
    </row>
    <row r="7172" spans="1:14" x14ac:dyDescent="0.3">
      <c r="A7172" s="1" t="s">
        <v>47</v>
      </c>
      <c r="B7172">
        <v>1197831</v>
      </c>
      <c r="C7172" s="2">
        <v>44790</v>
      </c>
      <c r="D7172" s="1" t="s">
        <v>103</v>
      </c>
      <c r="E7172" s="1" t="s">
        <v>108</v>
      </c>
      <c r="F7172" s="1" t="s">
        <v>109</v>
      </c>
      <c r="G7172" s="1" t="s">
        <v>18</v>
      </c>
      <c r="H7172">
        <v>37</v>
      </c>
      <c r="I7172">
        <v>73</v>
      </c>
      <c r="J7172">
        <v>2701</v>
      </c>
      <c r="K7172">
        <v>1350.5</v>
      </c>
      <c r="L7172">
        <v>0.5</v>
      </c>
      <c r="M7172">
        <v>1350.5</v>
      </c>
      <c r="N7172" s="1" t="s">
        <v>25</v>
      </c>
    </row>
    <row r="7173" spans="1:14" x14ac:dyDescent="0.3">
      <c r="A7173" s="1" t="s">
        <v>47</v>
      </c>
      <c r="B7173">
        <v>1197831</v>
      </c>
      <c r="C7173" s="2">
        <v>44791</v>
      </c>
      <c r="D7173" s="1" t="s">
        <v>103</v>
      </c>
      <c r="E7173" s="1" t="s">
        <v>108</v>
      </c>
      <c r="F7173" s="1" t="s">
        <v>109</v>
      </c>
      <c r="G7173" s="1" t="s">
        <v>20</v>
      </c>
      <c r="H7173">
        <v>34</v>
      </c>
      <c r="I7173">
        <v>104</v>
      </c>
      <c r="J7173">
        <v>3536</v>
      </c>
      <c r="K7173">
        <v>2652.0000000000005</v>
      </c>
      <c r="L7173">
        <v>0.75000000000000011</v>
      </c>
      <c r="M7173">
        <v>883.99999999999955</v>
      </c>
      <c r="N7173" s="1" t="s">
        <v>25</v>
      </c>
    </row>
    <row r="7174" spans="1:14" x14ac:dyDescent="0.3">
      <c r="A7174" s="1" t="s">
        <v>47</v>
      </c>
      <c r="B7174">
        <v>1197831</v>
      </c>
      <c r="C7174" s="2">
        <v>44792</v>
      </c>
      <c r="D7174" s="1" t="s">
        <v>103</v>
      </c>
      <c r="E7174" s="1" t="s">
        <v>108</v>
      </c>
      <c r="F7174" s="1" t="s">
        <v>109</v>
      </c>
      <c r="G7174" s="1" t="s">
        <v>21</v>
      </c>
      <c r="H7174">
        <v>19</v>
      </c>
      <c r="I7174">
        <v>195</v>
      </c>
      <c r="J7174">
        <v>3705</v>
      </c>
      <c r="K7174">
        <v>2148.8999999999996</v>
      </c>
      <c r="L7174">
        <v>0.57999999999999996</v>
      </c>
      <c r="M7174">
        <v>1556.1000000000004</v>
      </c>
      <c r="N7174" s="1" t="s">
        <v>25</v>
      </c>
    </row>
    <row r="7175" spans="1:14" x14ac:dyDescent="0.3">
      <c r="A7175" s="1" t="s">
        <v>47</v>
      </c>
      <c r="B7175">
        <v>1197831</v>
      </c>
      <c r="C7175" s="2">
        <v>44793</v>
      </c>
      <c r="D7175" s="1" t="s">
        <v>103</v>
      </c>
      <c r="E7175" s="1" t="s">
        <v>108</v>
      </c>
      <c r="F7175" s="1" t="s">
        <v>109</v>
      </c>
      <c r="G7175" s="1" t="s">
        <v>22</v>
      </c>
      <c r="H7175">
        <v>19</v>
      </c>
      <c r="I7175">
        <v>189</v>
      </c>
      <c r="J7175">
        <v>3591</v>
      </c>
      <c r="K7175">
        <v>2082.7799999999997</v>
      </c>
      <c r="L7175">
        <v>0.57999999999999996</v>
      </c>
      <c r="M7175">
        <v>1508.2200000000003</v>
      </c>
      <c r="N7175" s="1" t="s">
        <v>25</v>
      </c>
    </row>
    <row r="7176" spans="1:14" x14ac:dyDescent="0.3">
      <c r="A7176" s="1" t="s">
        <v>47</v>
      </c>
      <c r="B7176">
        <v>1197831</v>
      </c>
      <c r="C7176" s="2">
        <v>44794</v>
      </c>
      <c r="D7176" s="1" t="s">
        <v>103</v>
      </c>
      <c r="E7176" s="1" t="s">
        <v>108</v>
      </c>
      <c r="F7176" s="1" t="s">
        <v>109</v>
      </c>
      <c r="G7176" s="1" t="s">
        <v>23</v>
      </c>
      <c r="H7176">
        <v>14</v>
      </c>
      <c r="I7176">
        <v>119</v>
      </c>
      <c r="J7176">
        <v>1666</v>
      </c>
      <c r="K7176">
        <v>982.93999999999994</v>
      </c>
      <c r="L7176">
        <v>0.59</v>
      </c>
      <c r="M7176">
        <v>683.06000000000006</v>
      </c>
      <c r="N7176" s="1" t="s">
        <v>25</v>
      </c>
    </row>
    <row r="7177" spans="1:14" x14ac:dyDescent="0.3">
      <c r="A7177" s="1" t="s">
        <v>47</v>
      </c>
      <c r="B7177">
        <v>1197831</v>
      </c>
      <c r="C7177" s="2">
        <v>44795</v>
      </c>
      <c r="D7177" s="1" t="s">
        <v>103</v>
      </c>
      <c r="E7177" s="1" t="s">
        <v>108</v>
      </c>
      <c r="F7177" s="1" t="s">
        <v>109</v>
      </c>
      <c r="G7177" s="1" t="s">
        <v>24</v>
      </c>
      <c r="H7177">
        <v>18</v>
      </c>
      <c r="I7177">
        <v>113</v>
      </c>
      <c r="J7177">
        <v>2034</v>
      </c>
      <c r="K7177">
        <v>1342.44</v>
      </c>
      <c r="L7177">
        <v>0.66</v>
      </c>
      <c r="M7177">
        <v>691.56</v>
      </c>
      <c r="N7177" s="1" t="s">
        <v>25</v>
      </c>
    </row>
    <row r="7178" spans="1:14" x14ac:dyDescent="0.3">
      <c r="A7178" s="1" t="s">
        <v>47</v>
      </c>
      <c r="B7178">
        <v>1197831</v>
      </c>
      <c r="C7178" s="2">
        <v>44796</v>
      </c>
      <c r="D7178" s="1" t="s">
        <v>103</v>
      </c>
      <c r="E7178" s="1" t="s">
        <v>108</v>
      </c>
      <c r="F7178" s="1" t="s">
        <v>109</v>
      </c>
      <c r="G7178" s="1" t="s">
        <v>18</v>
      </c>
      <c r="H7178">
        <v>23</v>
      </c>
      <c r="I7178">
        <v>74</v>
      </c>
      <c r="J7178">
        <v>1702</v>
      </c>
      <c r="K7178">
        <v>902.06000000000006</v>
      </c>
      <c r="L7178">
        <v>0.53</v>
      </c>
      <c r="M7178">
        <v>799.93999999999994</v>
      </c>
      <c r="N7178" s="1" t="s">
        <v>25</v>
      </c>
    </row>
    <row r="7179" spans="1:14" x14ac:dyDescent="0.3">
      <c r="A7179" s="1" t="s">
        <v>47</v>
      </c>
      <c r="B7179">
        <v>1197831</v>
      </c>
      <c r="C7179" s="2">
        <v>44797</v>
      </c>
      <c r="D7179" s="1" t="s">
        <v>103</v>
      </c>
      <c r="E7179" s="1" t="s">
        <v>108</v>
      </c>
      <c r="F7179" s="1" t="s">
        <v>109</v>
      </c>
      <c r="G7179" s="1" t="s">
        <v>20</v>
      </c>
      <c r="H7179">
        <v>20</v>
      </c>
      <c r="I7179">
        <v>149</v>
      </c>
      <c r="J7179">
        <v>2980</v>
      </c>
      <c r="K7179">
        <v>2235.0000000000005</v>
      </c>
      <c r="L7179">
        <v>0.75000000000000011</v>
      </c>
      <c r="M7179">
        <v>744.99999999999955</v>
      </c>
      <c r="N7179" s="1" t="s">
        <v>25</v>
      </c>
    </row>
    <row r="7180" spans="1:14" x14ac:dyDescent="0.3">
      <c r="A7180" s="1" t="s">
        <v>47</v>
      </c>
      <c r="B7180">
        <v>1197831</v>
      </c>
      <c r="C7180" s="2">
        <v>44798</v>
      </c>
      <c r="D7180" s="1" t="s">
        <v>103</v>
      </c>
      <c r="E7180" s="1" t="s">
        <v>108</v>
      </c>
      <c r="F7180" s="1" t="s">
        <v>109</v>
      </c>
      <c r="G7180" s="1" t="s">
        <v>21</v>
      </c>
      <c r="H7180">
        <v>9</v>
      </c>
      <c r="I7180">
        <v>203</v>
      </c>
      <c r="J7180">
        <v>1827</v>
      </c>
      <c r="K7180">
        <v>1077.9299999999998</v>
      </c>
      <c r="L7180">
        <v>0.59</v>
      </c>
      <c r="M7180">
        <v>749.07000000000016</v>
      </c>
      <c r="N7180" s="1" t="s">
        <v>25</v>
      </c>
    </row>
    <row r="7181" spans="1:14" x14ac:dyDescent="0.3">
      <c r="A7181" s="1" t="s">
        <v>47</v>
      </c>
      <c r="B7181">
        <v>1197831</v>
      </c>
      <c r="C7181" s="2">
        <v>44799</v>
      </c>
      <c r="D7181" s="1" t="s">
        <v>103</v>
      </c>
      <c r="E7181" s="1" t="s">
        <v>108</v>
      </c>
      <c r="F7181" s="1" t="s">
        <v>109</v>
      </c>
      <c r="G7181" s="1" t="s">
        <v>22</v>
      </c>
      <c r="H7181">
        <v>19</v>
      </c>
      <c r="I7181">
        <v>189</v>
      </c>
      <c r="J7181">
        <v>3591</v>
      </c>
      <c r="K7181">
        <v>2118.69</v>
      </c>
      <c r="L7181">
        <v>0.59</v>
      </c>
      <c r="M7181">
        <v>1472.31</v>
      </c>
      <c r="N7181" s="1" t="s">
        <v>25</v>
      </c>
    </row>
    <row r="7182" spans="1:14" x14ac:dyDescent="0.3">
      <c r="A7182" s="1" t="s">
        <v>47</v>
      </c>
      <c r="B7182">
        <v>1197831</v>
      </c>
      <c r="C7182" s="2">
        <v>44800</v>
      </c>
      <c r="D7182" s="1" t="s">
        <v>103</v>
      </c>
      <c r="E7182" s="1" t="s">
        <v>108</v>
      </c>
      <c r="F7182" s="1" t="s">
        <v>109</v>
      </c>
      <c r="G7182" s="1" t="s">
        <v>23</v>
      </c>
      <c r="H7182">
        <v>15</v>
      </c>
      <c r="I7182">
        <v>173</v>
      </c>
      <c r="J7182">
        <v>2595</v>
      </c>
      <c r="K7182">
        <v>1453.1999999999998</v>
      </c>
      <c r="L7182">
        <v>0.55999999999999994</v>
      </c>
      <c r="M7182">
        <v>1141.8000000000002</v>
      </c>
      <c r="N7182" s="1" t="s">
        <v>25</v>
      </c>
    </row>
    <row r="7183" spans="1:14" x14ac:dyDescent="0.3">
      <c r="A7183" s="1" t="s">
        <v>47</v>
      </c>
      <c r="B7183">
        <v>1197831</v>
      </c>
      <c r="C7183" s="2">
        <v>44801</v>
      </c>
      <c r="D7183" s="1" t="s">
        <v>103</v>
      </c>
      <c r="E7183" s="1" t="s">
        <v>108</v>
      </c>
      <c r="F7183" s="1" t="s">
        <v>109</v>
      </c>
      <c r="G7183" s="1" t="s">
        <v>24</v>
      </c>
      <c r="H7183">
        <v>34</v>
      </c>
      <c r="I7183">
        <v>135</v>
      </c>
      <c r="J7183">
        <v>4590</v>
      </c>
      <c r="K7183">
        <v>3121.2000000000003</v>
      </c>
      <c r="L7183">
        <v>0.68</v>
      </c>
      <c r="M7183">
        <v>1468.7999999999997</v>
      </c>
      <c r="N7183" s="1" t="s">
        <v>25</v>
      </c>
    </row>
    <row r="7184" spans="1:14" x14ac:dyDescent="0.3">
      <c r="A7184" s="1" t="s">
        <v>47</v>
      </c>
      <c r="B7184">
        <v>1197831</v>
      </c>
      <c r="C7184" s="2">
        <v>44802</v>
      </c>
      <c r="D7184" s="1" t="s">
        <v>103</v>
      </c>
      <c r="E7184" s="1" t="s">
        <v>108</v>
      </c>
      <c r="F7184" s="1" t="s">
        <v>109</v>
      </c>
      <c r="G7184" s="1" t="s">
        <v>18</v>
      </c>
      <c r="H7184">
        <v>49</v>
      </c>
      <c r="I7184">
        <v>120</v>
      </c>
      <c r="J7184">
        <v>5880</v>
      </c>
      <c r="K7184">
        <v>3175.2000000000003</v>
      </c>
      <c r="L7184">
        <v>0.54</v>
      </c>
      <c r="M7184">
        <v>2704.7999999999997</v>
      </c>
      <c r="N7184" s="1" t="s">
        <v>25</v>
      </c>
    </row>
    <row r="7185" spans="1:14" x14ac:dyDescent="0.3">
      <c r="A7185" s="1" t="s">
        <v>47</v>
      </c>
      <c r="B7185">
        <v>1197831</v>
      </c>
      <c r="C7185" s="2">
        <v>44803</v>
      </c>
      <c r="D7185" s="1" t="s">
        <v>103</v>
      </c>
      <c r="E7185" s="1" t="s">
        <v>108</v>
      </c>
      <c r="F7185" s="1" t="s">
        <v>109</v>
      </c>
      <c r="G7185" s="1" t="s">
        <v>20</v>
      </c>
      <c r="H7185">
        <v>43</v>
      </c>
      <c r="I7185">
        <v>203</v>
      </c>
      <c r="J7185">
        <v>8729</v>
      </c>
      <c r="K7185">
        <v>6284.880000000001</v>
      </c>
      <c r="L7185">
        <v>0.72000000000000008</v>
      </c>
      <c r="M7185">
        <v>2444.119999999999</v>
      </c>
      <c r="N7185" s="1" t="s">
        <v>25</v>
      </c>
    </row>
    <row r="7186" spans="1:14" x14ac:dyDescent="0.3">
      <c r="A7186" s="1" t="s">
        <v>47</v>
      </c>
      <c r="B7186">
        <v>1197831</v>
      </c>
      <c r="C7186" s="2">
        <v>44804</v>
      </c>
      <c r="D7186" s="1" t="s">
        <v>103</v>
      </c>
      <c r="E7186" s="1" t="s">
        <v>108</v>
      </c>
      <c r="F7186" s="1" t="s">
        <v>109</v>
      </c>
      <c r="G7186" s="1" t="s">
        <v>21</v>
      </c>
      <c r="H7186">
        <v>43</v>
      </c>
      <c r="I7186">
        <v>203</v>
      </c>
      <c r="J7186">
        <v>8729</v>
      </c>
      <c r="K7186">
        <v>4800.95</v>
      </c>
      <c r="L7186">
        <v>0.54999999999999993</v>
      </c>
      <c r="M7186">
        <v>3928.05</v>
      </c>
      <c r="N7186" s="1" t="s">
        <v>25</v>
      </c>
    </row>
    <row r="7187" spans="1:14" x14ac:dyDescent="0.3">
      <c r="A7187" s="1" t="s">
        <v>47</v>
      </c>
      <c r="B7187">
        <v>1197831</v>
      </c>
      <c r="C7187" s="2">
        <v>44805</v>
      </c>
      <c r="D7187" s="1" t="s">
        <v>103</v>
      </c>
      <c r="E7187" s="1" t="s">
        <v>108</v>
      </c>
      <c r="F7187" s="1" t="s">
        <v>109</v>
      </c>
      <c r="G7187" s="1" t="s">
        <v>22</v>
      </c>
      <c r="H7187">
        <v>49</v>
      </c>
      <c r="I7187">
        <v>203</v>
      </c>
      <c r="J7187">
        <v>9947</v>
      </c>
      <c r="K7187">
        <v>5570.32</v>
      </c>
      <c r="L7187">
        <v>0.55999999999999994</v>
      </c>
      <c r="M7187">
        <v>4376.68</v>
      </c>
      <c r="N7187" s="1" t="s">
        <v>25</v>
      </c>
    </row>
    <row r="7188" spans="1:14" x14ac:dyDescent="0.3">
      <c r="A7188" s="1" t="s">
        <v>47</v>
      </c>
      <c r="B7188">
        <v>1197831</v>
      </c>
      <c r="C7188" s="2">
        <v>44806</v>
      </c>
      <c r="D7188" s="1" t="s">
        <v>103</v>
      </c>
      <c r="E7188" s="1" t="s">
        <v>108</v>
      </c>
      <c r="F7188" s="1" t="s">
        <v>109</v>
      </c>
      <c r="G7188" s="1" t="s">
        <v>23</v>
      </c>
      <c r="H7188">
        <v>44</v>
      </c>
      <c r="I7188">
        <v>189</v>
      </c>
      <c r="J7188">
        <v>8316</v>
      </c>
      <c r="K7188">
        <v>4906.4399999999996</v>
      </c>
      <c r="L7188">
        <v>0.59</v>
      </c>
      <c r="M7188">
        <v>3409.5600000000004</v>
      </c>
      <c r="N7188" s="1" t="s">
        <v>25</v>
      </c>
    </row>
    <row r="7189" spans="1:14" x14ac:dyDescent="0.3">
      <c r="A7189" s="1" t="s">
        <v>47</v>
      </c>
      <c r="B7189">
        <v>1197831</v>
      </c>
      <c r="C7189" s="2">
        <v>44807</v>
      </c>
      <c r="D7189" s="1" t="s">
        <v>103</v>
      </c>
      <c r="E7189" s="1" t="s">
        <v>108</v>
      </c>
      <c r="F7189" s="1" t="s">
        <v>109</v>
      </c>
      <c r="G7189" s="1" t="s">
        <v>24</v>
      </c>
      <c r="H7189">
        <v>41</v>
      </c>
      <c r="I7189">
        <v>180</v>
      </c>
      <c r="J7189">
        <v>7380</v>
      </c>
      <c r="K7189">
        <v>5092.2000000000007</v>
      </c>
      <c r="L7189">
        <v>0.69000000000000006</v>
      </c>
      <c r="M7189">
        <v>2287.7999999999993</v>
      </c>
      <c r="N7189" s="1" t="s">
        <v>25</v>
      </c>
    </row>
    <row r="7190" spans="1:14" x14ac:dyDescent="0.3">
      <c r="A7190" s="1" t="s">
        <v>47</v>
      </c>
      <c r="B7190">
        <v>1197831</v>
      </c>
      <c r="C7190" s="2">
        <v>44808</v>
      </c>
      <c r="D7190" s="1" t="s">
        <v>103</v>
      </c>
      <c r="E7190" s="1" t="s">
        <v>108</v>
      </c>
      <c r="F7190" s="1" t="s">
        <v>109</v>
      </c>
      <c r="G7190" s="1" t="s">
        <v>18</v>
      </c>
      <c r="H7190">
        <v>49</v>
      </c>
      <c r="I7190">
        <v>145</v>
      </c>
      <c r="J7190">
        <v>7105</v>
      </c>
      <c r="K7190">
        <v>3907.7499999999995</v>
      </c>
      <c r="L7190">
        <v>0.54999999999999993</v>
      </c>
      <c r="M7190">
        <v>3197.2500000000005</v>
      </c>
      <c r="N7190" s="1" t="s">
        <v>25</v>
      </c>
    </row>
    <row r="7191" spans="1:14" x14ac:dyDescent="0.3">
      <c r="A7191" s="1" t="s">
        <v>47</v>
      </c>
      <c r="B7191">
        <v>1197831</v>
      </c>
      <c r="C7191" s="2">
        <v>44809</v>
      </c>
      <c r="D7191" s="1" t="s">
        <v>103</v>
      </c>
      <c r="E7191" s="1" t="s">
        <v>108</v>
      </c>
      <c r="F7191" s="1" t="s">
        <v>109</v>
      </c>
      <c r="G7191" s="1" t="s">
        <v>20</v>
      </c>
      <c r="H7191">
        <v>50</v>
      </c>
      <c r="I7191">
        <v>245</v>
      </c>
      <c r="J7191">
        <v>12250</v>
      </c>
      <c r="K7191">
        <v>8820.0000000000018</v>
      </c>
      <c r="L7191">
        <v>0.72000000000000008</v>
      </c>
      <c r="M7191">
        <v>3429.9999999999982</v>
      </c>
      <c r="N7191" s="1" t="s">
        <v>25</v>
      </c>
    </row>
    <row r="7192" spans="1:14" x14ac:dyDescent="0.3">
      <c r="A7192" s="1" t="s">
        <v>47</v>
      </c>
      <c r="B7192">
        <v>1197831</v>
      </c>
      <c r="C7192" s="2">
        <v>44810</v>
      </c>
      <c r="D7192" s="1" t="s">
        <v>103</v>
      </c>
      <c r="E7192" s="1" t="s">
        <v>108</v>
      </c>
      <c r="F7192" s="1" t="s">
        <v>109</v>
      </c>
      <c r="G7192" s="1" t="s">
        <v>21</v>
      </c>
      <c r="H7192">
        <v>44</v>
      </c>
      <c r="I7192">
        <v>206</v>
      </c>
      <c r="J7192">
        <v>9064</v>
      </c>
      <c r="K7192">
        <v>5800.9599999999991</v>
      </c>
      <c r="L7192">
        <v>0.6399999999999999</v>
      </c>
      <c r="M7192">
        <v>3263.0400000000009</v>
      </c>
      <c r="N7192" s="1" t="s">
        <v>25</v>
      </c>
    </row>
    <row r="7193" spans="1:14" x14ac:dyDescent="0.3">
      <c r="A7193" s="1" t="s">
        <v>47</v>
      </c>
      <c r="B7193">
        <v>1197831</v>
      </c>
      <c r="C7193" s="2">
        <v>44811</v>
      </c>
      <c r="D7193" s="1" t="s">
        <v>103</v>
      </c>
      <c r="E7193" s="1" t="s">
        <v>108</v>
      </c>
      <c r="F7193" s="1" t="s">
        <v>109</v>
      </c>
      <c r="G7193" s="1" t="s">
        <v>22</v>
      </c>
      <c r="H7193">
        <v>49</v>
      </c>
      <c r="I7193">
        <v>215</v>
      </c>
      <c r="J7193">
        <v>10535</v>
      </c>
      <c r="K7193">
        <v>6742.3999999999987</v>
      </c>
      <c r="L7193">
        <v>0.6399999999999999</v>
      </c>
      <c r="M7193">
        <v>3792.6000000000013</v>
      </c>
      <c r="N7193" s="1" t="s">
        <v>25</v>
      </c>
    </row>
    <row r="7194" spans="1:14" x14ac:dyDescent="0.3">
      <c r="A7194" s="1" t="s">
        <v>47</v>
      </c>
      <c r="B7194">
        <v>1197831</v>
      </c>
      <c r="C7194" s="2">
        <v>44812</v>
      </c>
      <c r="D7194" s="1" t="s">
        <v>103</v>
      </c>
      <c r="E7194" s="1" t="s">
        <v>108</v>
      </c>
      <c r="F7194" s="1" t="s">
        <v>109</v>
      </c>
      <c r="G7194" s="1" t="s">
        <v>23</v>
      </c>
      <c r="H7194">
        <v>41</v>
      </c>
      <c r="I7194">
        <v>254</v>
      </c>
      <c r="J7194">
        <v>10414</v>
      </c>
      <c r="K7194">
        <v>6560.8199999999988</v>
      </c>
      <c r="L7194">
        <v>0.62999999999999989</v>
      </c>
      <c r="M7194">
        <v>3853.1800000000012</v>
      </c>
      <c r="N7194" s="1" t="s">
        <v>25</v>
      </c>
    </row>
    <row r="7195" spans="1:14" x14ac:dyDescent="0.3">
      <c r="A7195" s="1" t="s">
        <v>47</v>
      </c>
      <c r="B7195">
        <v>1197831</v>
      </c>
      <c r="C7195" s="2">
        <v>44813</v>
      </c>
      <c r="D7195" s="1" t="s">
        <v>103</v>
      </c>
      <c r="E7195" s="1" t="s">
        <v>108</v>
      </c>
      <c r="F7195" s="1" t="s">
        <v>109</v>
      </c>
      <c r="G7195" s="1" t="s">
        <v>24</v>
      </c>
      <c r="H7195">
        <v>44</v>
      </c>
      <c r="I7195">
        <v>173</v>
      </c>
      <c r="J7195">
        <v>7612</v>
      </c>
      <c r="K7195">
        <v>5632.880000000001</v>
      </c>
      <c r="L7195">
        <v>0.7400000000000001</v>
      </c>
      <c r="M7195">
        <v>1979.119999999999</v>
      </c>
      <c r="N7195" s="1" t="s">
        <v>25</v>
      </c>
    </row>
    <row r="7196" spans="1:14" x14ac:dyDescent="0.3">
      <c r="A7196" s="1" t="s">
        <v>47</v>
      </c>
      <c r="B7196">
        <v>1197831</v>
      </c>
      <c r="C7196" s="2">
        <v>44814</v>
      </c>
      <c r="D7196" s="1" t="s">
        <v>103</v>
      </c>
      <c r="E7196" s="1" t="s">
        <v>108</v>
      </c>
      <c r="F7196" s="1" t="s">
        <v>109</v>
      </c>
      <c r="G7196" s="1" t="s">
        <v>18</v>
      </c>
      <c r="H7196">
        <v>45</v>
      </c>
      <c r="I7196">
        <v>131</v>
      </c>
      <c r="J7196">
        <v>5895</v>
      </c>
      <c r="K7196">
        <v>3419.1</v>
      </c>
      <c r="L7196">
        <v>0.57999999999999996</v>
      </c>
      <c r="M7196">
        <v>2475.9</v>
      </c>
      <c r="N7196" s="1" t="s">
        <v>25</v>
      </c>
    </row>
    <row r="7197" spans="1:14" x14ac:dyDescent="0.3">
      <c r="A7197" s="1" t="s">
        <v>47</v>
      </c>
      <c r="B7197">
        <v>1197831</v>
      </c>
      <c r="C7197" s="2">
        <v>44815</v>
      </c>
      <c r="D7197" s="1" t="s">
        <v>103</v>
      </c>
      <c r="E7197" s="1" t="s">
        <v>108</v>
      </c>
      <c r="F7197" s="1" t="s">
        <v>109</v>
      </c>
      <c r="G7197" s="1" t="s">
        <v>20</v>
      </c>
      <c r="H7197">
        <v>56</v>
      </c>
      <c r="I7197">
        <v>240</v>
      </c>
      <c r="J7197">
        <v>13440</v>
      </c>
      <c r="K7197">
        <v>10752.000000000002</v>
      </c>
      <c r="L7197">
        <v>0.80000000000000016</v>
      </c>
      <c r="M7197">
        <v>2687.9999999999982</v>
      </c>
      <c r="N7197" s="1" t="s">
        <v>25</v>
      </c>
    </row>
    <row r="7198" spans="1:14" x14ac:dyDescent="0.3">
      <c r="A7198" s="1" t="s">
        <v>47</v>
      </c>
      <c r="B7198">
        <v>1197831</v>
      </c>
      <c r="C7198" s="2">
        <v>44816</v>
      </c>
      <c r="D7198" s="1" t="s">
        <v>103</v>
      </c>
      <c r="E7198" s="1" t="s">
        <v>108</v>
      </c>
      <c r="F7198" s="1" t="s">
        <v>109</v>
      </c>
      <c r="G7198" s="1" t="s">
        <v>21</v>
      </c>
      <c r="H7198">
        <v>38</v>
      </c>
      <c r="I7198">
        <v>225</v>
      </c>
      <c r="J7198">
        <v>8550</v>
      </c>
      <c r="K7198">
        <v>5215.5</v>
      </c>
      <c r="L7198">
        <v>0.61</v>
      </c>
      <c r="M7198">
        <v>3334.5</v>
      </c>
      <c r="N7198" s="1" t="s">
        <v>25</v>
      </c>
    </row>
    <row r="7199" spans="1:14" x14ac:dyDescent="0.3">
      <c r="A7199" s="1" t="s">
        <v>47</v>
      </c>
      <c r="B7199">
        <v>1197831</v>
      </c>
      <c r="C7199" s="2">
        <v>44817</v>
      </c>
      <c r="D7199" s="1" t="s">
        <v>103</v>
      </c>
      <c r="E7199" s="1" t="s">
        <v>108</v>
      </c>
      <c r="F7199" s="1" t="s">
        <v>109</v>
      </c>
      <c r="G7199" s="1" t="s">
        <v>22</v>
      </c>
      <c r="H7199">
        <v>52</v>
      </c>
      <c r="I7199">
        <v>210</v>
      </c>
      <c r="J7199">
        <v>10920</v>
      </c>
      <c r="K7199">
        <v>7097.9999999999991</v>
      </c>
      <c r="L7199">
        <v>0.64999999999999991</v>
      </c>
      <c r="M7199">
        <v>3822.0000000000009</v>
      </c>
      <c r="N7199" s="1" t="s">
        <v>25</v>
      </c>
    </row>
    <row r="7200" spans="1:14" x14ac:dyDescent="0.3">
      <c r="A7200" s="1" t="s">
        <v>47</v>
      </c>
      <c r="B7200">
        <v>1197831</v>
      </c>
      <c r="C7200" s="2">
        <v>44818</v>
      </c>
      <c r="D7200" s="1" t="s">
        <v>103</v>
      </c>
      <c r="E7200" s="1" t="s">
        <v>108</v>
      </c>
      <c r="F7200" s="1" t="s">
        <v>109</v>
      </c>
      <c r="G7200" s="1" t="s">
        <v>23</v>
      </c>
      <c r="H7200">
        <v>51</v>
      </c>
      <c r="I7200">
        <v>268</v>
      </c>
      <c r="J7200">
        <v>13668</v>
      </c>
      <c r="K7200">
        <v>8200.7999999999993</v>
      </c>
      <c r="L7200">
        <v>0.6</v>
      </c>
      <c r="M7200">
        <v>5467.2000000000007</v>
      </c>
      <c r="N7200" s="1" t="s">
        <v>25</v>
      </c>
    </row>
    <row r="7201" spans="1:14" x14ac:dyDescent="0.3">
      <c r="A7201" s="1" t="s">
        <v>47</v>
      </c>
      <c r="B7201">
        <v>1197831</v>
      </c>
      <c r="C7201" s="2">
        <v>44819</v>
      </c>
      <c r="D7201" s="1" t="s">
        <v>103</v>
      </c>
      <c r="E7201" s="1" t="s">
        <v>108</v>
      </c>
      <c r="F7201" s="1" t="s">
        <v>109</v>
      </c>
      <c r="G7201" s="1" t="s">
        <v>24</v>
      </c>
      <c r="H7201">
        <v>46</v>
      </c>
      <c r="I7201">
        <v>119</v>
      </c>
      <c r="J7201">
        <v>5474</v>
      </c>
      <c r="K7201">
        <v>3886.5400000000004</v>
      </c>
      <c r="L7201">
        <v>0.71000000000000008</v>
      </c>
      <c r="M7201">
        <v>1587.4599999999996</v>
      </c>
      <c r="N7201" s="1" t="s">
        <v>25</v>
      </c>
    </row>
    <row r="7202" spans="1:14" x14ac:dyDescent="0.3">
      <c r="A7202" s="1" t="s">
        <v>47</v>
      </c>
      <c r="B7202">
        <v>1197831</v>
      </c>
      <c r="C7202" s="2">
        <v>44820</v>
      </c>
      <c r="D7202" s="1" t="s">
        <v>103</v>
      </c>
      <c r="E7202" s="1" t="s">
        <v>108</v>
      </c>
      <c r="F7202" s="1" t="s">
        <v>109</v>
      </c>
      <c r="G7202" s="1" t="s">
        <v>18</v>
      </c>
      <c r="H7202">
        <v>50</v>
      </c>
      <c r="I7202">
        <v>123</v>
      </c>
      <c r="J7202">
        <v>6150</v>
      </c>
      <c r="K7202">
        <v>3628.5</v>
      </c>
      <c r="L7202">
        <v>0.59</v>
      </c>
      <c r="M7202">
        <v>2521.5</v>
      </c>
      <c r="N7202" s="1" t="s">
        <v>25</v>
      </c>
    </row>
    <row r="7203" spans="1:14" x14ac:dyDescent="0.3">
      <c r="A7203" s="1" t="s">
        <v>47</v>
      </c>
      <c r="B7203">
        <v>1197831</v>
      </c>
      <c r="C7203" s="2">
        <v>44821</v>
      </c>
      <c r="D7203" s="1" t="s">
        <v>103</v>
      </c>
      <c r="E7203" s="1" t="s">
        <v>108</v>
      </c>
      <c r="F7203" s="1" t="s">
        <v>109</v>
      </c>
      <c r="G7203" s="1" t="s">
        <v>20</v>
      </c>
      <c r="H7203">
        <v>59</v>
      </c>
      <c r="I7203">
        <v>182</v>
      </c>
      <c r="J7203">
        <v>10738</v>
      </c>
      <c r="K7203">
        <v>8268.260000000002</v>
      </c>
      <c r="L7203">
        <v>0.77000000000000013</v>
      </c>
      <c r="M7203">
        <v>2469.739999999998</v>
      </c>
      <c r="N7203" s="1" t="s">
        <v>25</v>
      </c>
    </row>
    <row r="7204" spans="1:14" x14ac:dyDescent="0.3">
      <c r="A7204" s="1" t="s">
        <v>47</v>
      </c>
      <c r="B7204">
        <v>1197831</v>
      </c>
      <c r="C7204" s="2">
        <v>44822</v>
      </c>
      <c r="D7204" s="1" t="s">
        <v>103</v>
      </c>
      <c r="E7204" s="1" t="s">
        <v>108</v>
      </c>
      <c r="F7204" s="1" t="s">
        <v>109</v>
      </c>
      <c r="G7204" s="1" t="s">
        <v>21</v>
      </c>
      <c r="H7204">
        <v>51</v>
      </c>
      <c r="I7204">
        <v>175</v>
      </c>
      <c r="J7204">
        <v>8925</v>
      </c>
      <c r="K7204">
        <v>5355</v>
      </c>
      <c r="L7204">
        <v>0.6</v>
      </c>
      <c r="M7204">
        <v>3570</v>
      </c>
      <c r="N7204" s="1" t="s">
        <v>25</v>
      </c>
    </row>
    <row r="7205" spans="1:14" x14ac:dyDescent="0.3">
      <c r="A7205" s="1" t="s">
        <v>47</v>
      </c>
      <c r="B7205">
        <v>1197831</v>
      </c>
      <c r="C7205" s="2">
        <v>44823</v>
      </c>
      <c r="D7205" s="1" t="s">
        <v>103</v>
      </c>
      <c r="E7205" s="1" t="s">
        <v>108</v>
      </c>
      <c r="F7205" s="1" t="s">
        <v>109</v>
      </c>
      <c r="G7205" s="1" t="s">
        <v>22</v>
      </c>
      <c r="H7205">
        <v>50</v>
      </c>
      <c r="I7205">
        <v>144</v>
      </c>
      <c r="J7205">
        <v>7200</v>
      </c>
      <c r="K7205">
        <v>4535.9999999999991</v>
      </c>
      <c r="L7205">
        <v>0.62999999999999989</v>
      </c>
      <c r="M7205">
        <v>2664.0000000000009</v>
      </c>
      <c r="N7205" s="1" t="s">
        <v>25</v>
      </c>
    </row>
    <row r="7206" spans="1:14" x14ac:dyDescent="0.3">
      <c r="A7206" s="1" t="s">
        <v>47</v>
      </c>
      <c r="B7206">
        <v>1197831</v>
      </c>
      <c r="C7206" s="2">
        <v>44824</v>
      </c>
      <c r="D7206" s="1" t="s">
        <v>103</v>
      </c>
      <c r="E7206" s="1" t="s">
        <v>108</v>
      </c>
      <c r="F7206" s="1" t="s">
        <v>109</v>
      </c>
      <c r="G7206" s="1" t="s">
        <v>23</v>
      </c>
      <c r="H7206">
        <v>59</v>
      </c>
      <c r="I7206">
        <v>188</v>
      </c>
      <c r="J7206">
        <v>11092</v>
      </c>
      <c r="K7206">
        <v>6987.9599999999991</v>
      </c>
      <c r="L7206">
        <v>0.62999999999999989</v>
      </c>
      <c r="M7206">
        <v>4104.0400000000009</v>
      </c>
      <c r="N7206" s="1" t="s">
        <v>25</v>
      </c>
    </row>
    <row r="7207" spans="1:14" x14ac:dyDescent="0.3">
      <c r="A7207" s="1" t="s">
        <v>47</v>
      </c>
      <c r="B7207">
        <v>1197831</v>
      </c>
      <c r="C7207" s="2">
        <v>44825</v>
      </c>
      <c r="D7207" s="1" t="s">
        <v>103</v>
      </c>
      <c r="E7207" s="1" t="s">
        <v>108</v>
      </c>
      <c r="F7207" s="1" t="s">
        <v>109</v>
      </c>
      <c r="G7207" s="1" t="s">
        <v>24</v>
      </c>
      <c r="H7207">
        <v>58</v>
      </c>
      <c r="I7207">
        <v>95</v>
      </c>
      <c r="J7207">
        <v>5510</v>
      </c>
      <c r="K7207">
        <v>3912.1000000000004</v>
      </c>
      <c r="L7207">
        <v>0.71000000000000008</v>
      </c>
      <c r="M7207">
        <v>1597.8999999999996</v>
      </c>
      <c r="N7207" s="1" t="s">
        <v>25</v>
      </c>
    </row>
    <row r="7208" spans="1:14" x14ac:dyDescent="0.3">
      <c r="A7208" s="1" t="s">
        <v>47</v>
      </c>
      <c r="B7208">
        <v>1197831</v>
      </c>
      <c r="C7208" s="2">
        <v>44826</v>
      </c>
      <c r="D7208" s="1" t="s">
        <v>103</v>
      </c>
      <c r="E7208" s="1" t="s">
        <v>108</v>
      </c>
      <c r="F7208" s="1" t="s">
        <v>109</v>
      </c>
      <c r="G7208" s="1" t="s">
        <v>18</v>
      </c>
      <c r="H7208">
        <v>41</v>
      </c>
      <c r="I7208">
        <v>88</v>
      </c>
      <c r="J7208">
        <v>3608</v>
      </c>
      <c r="K7208">
        <v>2056.56</v>
      </c>
      <c r="L7208">
        <v>0.56999999999999995</v>
      </c>
      <c r="M7208">
        <v>1551.44</v>
      </c>
      <c r="N7208" s="1" t="s">
        <v>25</v>
      </c>
    </row>
    <row r="7209" spans="1:14" x14ac:dyDescent="0.3">
      <c r="A7209" s="1" t="s">
        <v>47</v>
      </c>
      <c r="B7209">
        <v>1197831</v>
      </c>
      <c r="C7209" s="2">
        <v>44827</v>
      </c>
      <c r="D7209" s="1" t="s">
        <v>103</v>
      </c>
      <c r="E7209" s="1" t="s">
        <v>108</v>
      </c>
      <c r="F7209" s="1" t="s">
        <v>109</v>
      </c>
      <c r="G7209" s="1" t="s">
        <v>20</v>
      </c>
      <c r="H7209">
        <v>37</v>
      </c>
      <c r="I7209">
        <v>150</v>
      </c>
      <c r="J7209">
        <v>5550</v>
      </c>
      <c r="K7209">
        <v>4273.5000000000009</v>
      </c>
      <c r="L7209">
        <v>0.77000000000000013</v>
      </c>
      <c r="M7209">
        <v>1276.4999999999991</v>
      </c>
      <c r="N7209" s="1" t="s">
        <v>25</v>
      </c>
    </row>
    <row r="7210" spans="1:14" x14ac:dyDescent="0.3">
      <c r="A7210" s="1" t="s">
        <v>47</v>
      </c>
      <c r="B7210">
        <v>1197831</v>
      </c>
      <c r="C7210" s="2">
        <v>44828</v>
      </c>
      <c r="D7210" s="1" t="s">
        <v>103</v>
      </c>
      <c r="E7210" s="1" t="s">
        <v>108</v>
      </c>
      <c r="F7210" s="1" t="s">
        <v>109</v>
      </c>
      <c r="G7210" s="1" t="s">
        <v>21</v>
      </c>
      <c r="H7210">
        <v>29</v>
      </c>
      <c r="I7210">
        <v>131</v>
      </c>
      <c r="J7210">
        <v>3799</v>
      </c>
      <c r="K7210">
        <v>2279.4</v>
      </c>
      <c r="L7210">
        <v>0.6</v>
      </c>
      <c r="M7210">
        <v>1519.6</v>
      </c>
      <c r="N7210" s="1" t="s">
        <v>25</v>
      </c>
    </row>
    <row r="7211" spans="1:14" x14ac:dyDescent="0.3">
      <c r="A7211" s="1" t="s">
        <v>47</v>
      </c>
      <c r="B7211">
        <v>1197831</v>
      </c>
      <c r="C7211" s="2">
        <v>44829</v>
      </c>
      <c r="D7211" s="1" t="s">
        <v>103</v>
      </c>
      <c r="E7211" s="1" t="s">
        <v>108</v>
      </c>
      <c r="F7211" s="1" t="s">
        <v>109</v>
      </c>
      <c r="G7211" s="1" t="s">
        <v>22</v>
      </c>
      <c r="H7211">
        <v>29</v>
      </c>
      <c r="I7211">
        <v>158</v>
      </c>
      <c r="J7211">
        <v>4582</v>
      </c>
      <c r="K7211">
        <v>2886.6599999999994</v>
      </c>
      <c r="L7211">
        <v>0.62999999999999989</v>
      </c>
      <c r="M7211">
        <v>1695.3400000000006</v>
      </c>
      <c r="N7211" s="1" t="s">
        <v>25</v>
      </c>
    </row>
    <row r="7212" spans="1:14" x14ac:dyDescent="0.3">
      <c r="A7212" s="1" t="s">
        <v>47</v>
      </c>
      <c r="B7212">
        <v>1197831</v>
      </c>
      <c r="C7212" s="2">
        <v>44830</v>
      </c>
      <c r="D7212" s="1" t="s">
        <v>103</v>
      </c>
      <c r="E7212" s="1" t="s">
        <v>108</v>
      </c>
      <c r="F7212" s="1" t="s">
        <v>109</v>
      </c>
      <c r="G7212" s="1" t="s">
        <v>23</v>
      </c>
      <c r="H7212">
        <v>32</v>
      </c>
      <c r="I7212">
        <v>124</v>
      </c>
      <c r="J7212">
        <v>3968</v>
      </c>
      <c r="K7212">
        <v>2380.7999999999997</v>
      </c>
      <c r="L7212">
        <v>0.6</v>
      </c>
      <c r="M7212">
        <v>1587.2000000000003</v>
      </c>
      <c r="N7212" s="1" t="s">
        <v>25</v>
      </c>
    </row>
    <row r="7213" spans="1:14" x14ac:dyDescent="0.3">
      <c r="A7213" s="1" t="s">
        <v>47</v>
      </c>
      <c r="B7213">
        <v>1197831</v>
      </c>
      <c r="C7213" s="2">
        <v>44831</v>
      </c>
      <c r="D7213" s="1" t="s">
        <v>103</v>
      </c>
      <c r="E7213" s="1" t="s">
        <v>108</v>
      </c>
      <c r="F7213" s="1" t="s">
        <v>109</v>
      </c>
      <c r="G7213" s="1" t="s">
        <v>24</v>
      </c>
      <c r="H7213">
        <v>32</v>
      </c>
      <c r="I7213">
        <v>91</v>
      </c>
      <c r="J7213">
        <v>2912</v>
      </c>
      <c r="K7213">
        <v>2125.7600000000002</v>
      </c>
      <c r="L7213">
        <v>0.73000000000000009</v>
      </c>
      <c r="M7213">
        <v>786.23999999999978</v>
      </c>
      <c r="N7213" s="1" t="s">
        <v>25</v>
      </c>
    </row>
    <row r="7214" spans="1:14" x14ac:dyDescent="0.3">
      <c r="A7214" s="1" t="s">
        <v>47</v>
      </c>
      <c r="B7214">
        <v>1197831</v>
      </c>
      <c r="C7214" s="2">
        <v>44832</v>
      </c>
      <c r="D7214" s="1" t="s">
        <v>103</v>
      </c>
      <c r="E7214" s="1" t="s">
        <v>108</v>
      </c>
      <c r="F7214" s="1" t="s">
        <v>109</v>
      </c>
      <c r="G7214" s="1" t="s">
        <v>18</v>
      </c>
      <c r="H7214">
        <v>29</v>
      </c>
      <c r="I7214">
        <v>78</v>
      </c>
      <c r="J7214">
        <v>2262</v>
      </c>
      <c r="K7214">
        <v>1357.2</v>
      </c>
      <c r="L7214">
        <v>0.6</v>
      </c>
      <c r="M7214">
        <v>904.8</v>
      </c>
      <c r="N7214" s="1" t="s">
        <v>25</v>
      </c>
    </row>
    <row r="7215" spans="1:14" x14ac:dyDescent="0.3">
      <c r="A7215" s="1" t="s">
        <v>47</v>
      </c>
      <c r="B7215">
        <v>1197831</v>
      </c>
      <c r="C7215" s="2">
        <v>44833</v>
      </c>
      <c r="D7215" s="1" t="s">
        <v>103</v>
      </c>
      <c r="E7215" s="1" t="s">
        <v>108</v>
      </c>
      <c r="F7215" s="1" t="s">
        <v>109</v>
      </c>
      <c r="G7215" s="1" t="s">
        <v>20</v>
      </c>
      <c r="H7215">
        <v>36</v>
      </c>
      <c r="I7215">
        <v>143</v>
      </c>
      <c r="J7215">
        <v>5148</v>
      </c>
      <c r="K7215">
        <v>3861.0000000000005</v>
      </c>
      <c r="L7215">
        <v>0.75000000000000011</v>
      </c>
      <c r="M7215">
        <v>1286.9999999999995</v>
      </c>
      <c r="N7215" s="1" t="s">
        <v>25</v>
      </c>
    </row>
    <row r="7216" spans="1:14" x14ac:dyDescent="0.3">
      <c r="A7216" s="1" t="s">
        <v>47</v>
      </c>
      <c r="B7216">
        <v>1197831</v>
      </c>
      <c r="C7216" s="2">
        <v>44834</v>
      </c>
      <c r="D7216" s="1" t="s">
        <v>103</v>
      </c>
      <c r="E7216" s="1" t="s">
        <v>108</v>
      </c>
      <c r="F7216" s="1" t="s">
        <v>109</v>
      </c>
      <c r="G7216" s="1" t="s">
        <v>21</v>
      </c>
      <c r="H7216">
        <v>18</v>
      </c>
      <c r="I7216">
        <v>169</v>
      </c>
      <c r="J7216">
        <v>3042</v>
      </c>
      <c r="K7216">
        <v>1946.8799999999997</v>
      </c>
      <c r="L7216">
        <v>0.6399999999999999</v>
      </c>
      <c r="M7216">
        <v>1095.1200000000003</v>
      </c>
      <c r="N7216" s="1" t="s">
        <v>25</v>
      </c>
    </row>
    <row r="7217" spans="1:14" x14ac:dyDescent="0.3">
      <c r="A7217" s="1" t="s">
        <v>47</v>
      </c>
      <c r="B7217">
        <v>1197831</v>
      </c>
      <c r="C7217" s="2">
        <v>44835</v>
      </c>
      <c r="D7217" s="1" t="s">
        <v>103</v>
      </c>
      <c r="E7217" s="1" t="s">
        <v>108</v>
      </c>
      <c r="F7217" s="1" t="s">
        <v>109</v>
      </c>
      <c r="G7217" s="1" t="s">
        <v>22</v>
      </c>
      <c r="H7217">
        <v>19</v>
      </c>
      <c r="I7217">
        <v>169</v>
      </c>
      <c r="J7217">
        <v>3211</v>
      </c>
      <c r="K7217">
        <v>1958.71</v>
      </c>
      <c r="L7217">
        <v>0.61</v>
      </c>
      <c r="M7217">
        <v>1252.29</v>
      </c>
      <c r="N7217" s="1" t="s">
        <v>25</v>
      </c>
    </row>
    <row r="7218" spans="1:14" x14ac:dyDescent="0.3">
      <c r="A7218" s="1" t="s">
        <v>47</v>
      </c>
      <c r="B7218">
        <v>1197831</v>
      </c>
      <c r="C7218" s="2">
        <v>44836</v>
      </c>
      <c r="D7218" s="1" t="s">
        <v>103</v>
      </c>
      <c r="E7218" s="1" t="s">
        <v>108</v>
      </c>
      <c r="F7218" s="1" t="s">
        <v>109</v>
      </c>
      <c r="G7218" s="1" t="s">
        <v>23</v>
      </c>
      <c r="H7218">
        <v>43</v>
      </c>
      <c r="I7218">
        <v>144</v>
      </c>
      <c r="J7218">
        <v>6192</v>
      </c>
      <c r="K7218">
        <v>3962.8799999999992</v>
      </c>
      <c r="L7218">
        <v>0.6399999999999999</v>
      </c>
      <c r="M7218">
        <v>2229.1200000000008</v>
      </c>
      <c r="N7218" s="1" t="s">
        <v>25</v>
      </c>
    </row>
    <row r="7219" spans="1:14" x14ac:dyDescent="0.3">
      <c r="A7219" s="1" t="s">
        <v>47</v>
      </c>
      <c r="B7219">
        <v>1197831</v>
      </c>
      <c r="C7219" s="2">
        <v>44837</v>
      </c>
      <c r="D7219" s="1" t="s">
        <v>103</v>
      </c>
      <c r="E7219" s="1" t="s">
        <v>108</v>
      </c>
      <c r="F7219" s="1" t="s">
        <v>109</v>
      </c>
      <c r="G7219" s="1" t="s">
        <v>24</v>
      </c>
      <c r="H7219">
        <v>44</v>
      </c>
      <c r="I7219">
        <v>131</v>
      </c>
      <c r="J7219">
        <v>5764</v>
      </c>
      <c r="K7219">
        <v>4207.72</v>
      </c>
      <c r="L7219">
        <v>0.73000000000000009</v>
      </c>
      <c r="M7219">
        <v>1556.2799999999997</v>
      </c>
      <c r="N7219" s="1" t="s">
        <v>25</v>
      </c>
    </row>
    <row r="7220" spans="1:14" x14ac:dyDescent="0.3">
      <c r="A7220" s="1" t="s">
        <v>47</v>
      </c>
      <c r="B7220">
        <v>1197831</v>
      </c>
      <c r="C7220" s="2">
        <v>44838</v>
      </c>
      <c r="D7220" s="1" t="s">
        <v>103</v>
      </c>
      <c r="E7220" s="1" t="s">
        <v>108</v>
      </c>
      <c r="F7220" s="1" t="s">
        <v>109</v>
      </c>
      <c r="G7220" s="1" t="s">
        <v>18</v>
      </c>
      <c r="H7220">
        <v>48</v>
      </c>
      <c r="I7220">
        <v>111</v>
      </c>
      <c r="J7220">
        <v>5328</v>
      </c>
      <c r="K7220">
        <v>3143.52</v>
      </c>
      <c r="L7220">
        <v>0.59</v>
      </c>
      <c r="M7220">
        <v>2184.48</v>
      </c>
      <c r="N7220" s="1" t="s">
        <v>25</v>
      </c>
    </row>
    <row r="7221" spans="1:14" x14ac:dyDescent="0.3">
      <c r="A7221" s="1" t="s">
        <v>47</v>
      </c>
      <c r="B7221">
        <v>1197831</v>
      </c>
      <c r="C7221" s="2">
        <v>44839</v>
      </c>
      <c r="D7221" s="1" t="s">
        <v>103</v>
      </c>
      <c r="E7221" s="1" t="s">
        <v>108</v>
      </c>
      <c r="F7221" s="1" t="s">
        <v>109</v>
      </c>
      <c r="G7221" s="1" t="s">
        <v>20</v>
      </c>
      <c r="H7221">
        <v>56</v>
      </c>
      <c r="I7221">
        <v>188</v>
      </c>
      <c r="J7221">
        <v>10528</v>
      </c>
      <c r="K7221">
        <v>8317.1200000000008</v>
      </c>
      <c r="L7221">
        <v>0.79000000000000015</v>
      </c>
      <c r="M7221">
        <v>2210.8799999999992</v>
      </c>
      <c r="N7221" s="1" t="s">
        <v>25</v>
      </c>
    </row>
    <row r="7222" spans="1:14" x14ac:dyDescent="0.3">
      <c r="A7222" s="1" t="s">
        <v>47</v>
      </c>
      <c r="B7222">
        <v>1197831</v>
      </c>
      <c r="C7222" s="2">
        <v>44840</v>
      </c>
      <c r="D7222" s="1" t="s">
        <v>103</v>
      </c>
      <c r="E7222" s="1" t="s">
        <v>108</v>
      </c>
      <c r="F7222" s="1" t="s">
        <v>109</v>
      </c>
      <c r="G7222" s="1" t="s">
        <v>21</v>
      </c>
      <c r="H7222">
        <v>56</v>
      </c>
      <c r="I7222">
        <v>233</v>
      </c>
      <c r="J7222">
        <v>13048</v>
      </c>
      <c r="K7222">
        <v>8220.239999999998</v>
      </c>
      <c r="L7222">
        <v>0.62999999999999989</v>
      </c>
      <c r="M7222">
        <v>4827.760000000002</v>
      </c>
      <c r="N7222" s="1" t="s">
        <v>25</v>
      </c>
    </row>
    <row r="7223" spans="1:14" x14ac:dyDescent="0.3">
      <c r="A7223" s="1" t="s">
        <v>47</v>
      </c>
      <c r="B7223">
        <v>1197831</v>
      </c>
      <c r="C7223" s="2">
        <v>44841</v>
      </c>
      <c r="D7223" s="1" t="s">
        <v>103</v>
      </c>
      <c r="E7223" s="1" t="s">
        <v>108</v>
      </c>
      <c r="F7223" s="1" t="s">
        <v>109</v>
      </c>
      <c r="G7223" s="1" t="s">
        <v>22</v>
      </c>
      <c r="H7223">
        <v>58</v>
      </c>
      <c r="I7223">
        <v>225</v>
      </c>
      <c r="J7223">
        <v>13050</v>
      </c>
      <c r="K7223">
        <v>8351.9999999999982</v>
      </c>
      <c r="L7223">
        <v>0.6399999999999999</v>
      </c>
      <c r="M7223">
        <v>4698.0000000000018</v>
      </c>
      <c r="N7223" s="1" t="s">
        <v>25</v>
      </c>
    </row>
    <row r="7224" spans="1:14" x14ac:dyDescent="0.3">
      <c r="A7224" s="1" t="s">
        <v>47</v>
      </c>
      <c r="B7224">
        <v>1197831</v>
      </c>
      <c r="C7224" s="2">
        <v>44842</v>
      </c>
      <c r="D7224" s="1" t="s">
        <v>103</v>
      </c>
      <c r="E7224" s="1" t="s">
        <v>108</v>
      </c>
      <c r="F7224" s="1" t="s">
        <v>109</v>
      </c>
      <c r="G7224" s="1" t="s">
        <v>23</v>
      </c>
      <c r="H7224">
        <v>64</v>
      </c>
      <c r="I7224">
        <v>175</v>
      </c>
      <c r="J7224">
        <v>11200</v>
      </c>
      <c r="K7224">
        <v>6943.9999999999991</v>
      </c>
      <c r="L7224">
        <v>0.61999999999999988</v>
      </c>
      <c r="M7224">
        <v>4256.0000000000009</v>
      </c>
      <c r="N7224" s="1" t="s">
        <v>25</v>
      </c>
    </row>
    <row r="7225" spans="1:14" x14ac:dyDescent="0.3">
      <c r="A7225" s="1" t="s">
        <v>47</v>
      </c>
      <c r="B7225">
        <v>1197831</v>
      </c>
      <c r="C7225" s="2">
        <v>44843</v>
      </c>
      <c r="D7225" s="1" t="s">
        <v>103</v>
      </c>
      <c r="E7225" s="1" t="s">
        <v>108</v>
      </c>
      <c r="F7225" s="1" t="s">
        <v>109</v>
      </c>
      <c r="G7225" s="1" t="s">
        <v>24</v>
      </c>
      <c r="H7225">
        <v>63</v>
      </c>
      <c r="I7225">
        <v>143</v>
      </c>
      <c r="J7225">
        <v>9009</v>
      </c>
      <c r="K7225">
        <v>6756.7500000000009</v>
      </c>
      <c r="L7225">
        <v>0.75000000000000011</v>
      </c>
      <c r="M7225">
        <v>2252.2499999999991</v>
      </c>
      <c r="N7225" s="1" t="s">
        <v>25</v>
      </c>
    </row>
    <row r="7226" spans="1:14" x14ac:dyDescent="0.3">
      <c r="A7226" s="1" t="s">
        <v>47</v>
      </c>
      <c r="B7226">
        <v>1197831</v>
      </c>
      <c r="C7226" s="2">
        <v>44844</v>
      </c>
      <c r="D7226" s="1" t="s">
        <v>103</v>
      </c>
      <c r="E7226" s="1" t="s">
        <v>108</v>
      </c>
      <c r="F7226" s="1" t="s">
        <v>109</v>
      </c>
      <c r="G7226" s="1" t="s">
        <v>18</v>
      </c>
      <c r="H7226">
        <v>58</v>
      </c>
      <c r="I7226">
        <v>145</v>
      </c>
      <c r="J7226">
        <v>8410</v>
      </c>
      <c r="K7226">
        <v>4709.5999999999995</v>
      </c>
      <c r="L7226">
        <v>0.55999999999999994</v>
      </c>
      <c r="M7226">
        <v>3700.4000000000005</v>
      </c>
      <c r="N7226" s="1" t="s">
        <v>25</v>
      </c>
    </row>
    <row r="7227" spans="1:14" x14ac:dyDescent="0.3">
      <c r="A7227" s="1" t="s">
        <v>47</v>
      </c>
      <c r="B7227">
        <v>1197831</v>
      </c>
      <c r="C7227" s="2">
        <v>44845</v>
      </c>
      <c r="D7227" s="1" t="s">
        <v>103</v>
      </c>
      <c r="E7227" s="1" t="s">
        <v>108</v>
      </c>
      <c r="F7227" s="1" t="s">
        <v>109</v>
      </c>
      <c r="G7227" s="1" t="s">
        <v>20</v>
      </c>
      <c r="H7227">
        <v>68</v>
      </c>
      <c r="I7227">
        <v>203</v>
      </c>
      <c r="J7227">
        <v>13804</v>
      </c>
      <c r="K7227">
        <v>11043.200000000003</v>
      </c>
      <c r="L7227">
        <v>0.80000000000000016</v>
      </c>
      <c r="M7227">
        <v>2760.7999999999975</v>
      </c>
      <c r="N7227" s="1" t="s">
        <v>25</v>
      </c>
    </row>
    <row r="7228" spans="1:14" x14ac:dyDescent="0.3">
      <c r="A7228" s="1" t="s">
        <v>47</v>
      </c>
      <c r="B7228">
        <v>1197831</v>
      </c>
      <c r="C7228" s="2">
        <v>44584</v>
      </c>
      <c r="D7228" s="1" t="s">
        <v>103</v>
      </c>
      <c r="E7228" s="1" t="s">
        <v>110</v>
      </c>
      <c r="F7228" s="1" t="s">
        <v>111</v>
      </c>
      <c r="G7228" s="1" t="s">
        <v>21</v>
      </c>
      <c r="H7228">
        <v>25.000000000000007</v>
      </c>
      <c r="I7228">
        <v>650</v>
      </c>
      <c r="J7228">
        <v>162500.00000000006</v>
      </c>
      <c r="K7228">
        <v>65000.000000000029</v>
      </c>
      <c r="L7228">
        <v>0.4</v>
      </c>
      <c r="M7228">
        <v>97500.000000000029</v>
      </c>
      <c r="N7228" s="1" t="s">
        <v>25</v>
      </c>
    </row>
    <row r="7229" spans="1:14" x14ac:dyDescent="0.3">
      <c r="A7229" s="1" t="s">
        <v>47</v>
      </c>
      <c r="B7229">
        <v>1197831</v>
      </c>
      <c r="C7229" s="2">
        <v>44584</v>
      </c>
      <c r="D7229" s="1" t="s">
        <v>103</v>
      </c>
      <c r="E7229" s="1" t="s">
        <v>110</v>
      </c>
      <c r="F7229" s="1" t="s">
        <v>111</v>
      </c>
      <c r="G7229" s="1" t="s">
        <v>22</v>
      </c>
      <c r="H7229">
        <v>25.000000000000007</v>
      </c>
      <c r="I7229">
        <v>450</v>
      </c>
      <c r="J7229">
        <v>112500.00000000003</v>
      </c>
      <c r="K7229">
        <v>39375.000000000007</v>
      </c>
      <c r="L7229">
        <v>0.35</v>
      </c>
      <c r="M7229">
        <v>73125.000000000029</v>
      </c>
      <c r="N7229" s="1" t="s">
        <v>25</v>
      </c>
    </row>
    <row r="7230" spans="1:14" x14ac:dyDescent="0.3">
      <c r="A7230" s="1" t="s">
        <v>47</v>
      </c>
      <c r="B7230">
        <v>1197831</v>
      </c>
      <c r="C7230" s="2">
        <v>44584</v>
      </c>
      <c r="D7230" s="1" t="s">
        <v>103</v>
      </c>
      <c r="E7230" s="1" t="s">
        <v>110</v>
      </c>
      <c r="F7230" s="1" t="s">
        <v>111</v>
      </c>
      <c r="G7230" s="1" t="s">
        <v>23</v>
      </c>
      <c r="H7230">
        <v>15.000000000000007</v>
      </c>
      <c r="I7230">
        <v>450</v>
      </c>
      <c r="J7230">
        <v>67500.000000000029</v>
      </c>
      <c r="K7230">
        <v>27000.000000000015</v>
      </c>
      <c r="L7230">
        <v>0.4</v>
      </c>
      <c r="M7230">
        <v>40500.000000000015</v>
      </c>
      <c r="N7230" s="1" t="s">
        <v>25</v>
      </c>
    </row>
    <row r="7231" spans="1:14" x14ac:dyDescent="0.3">
      <c r="A7231" s="1" t="s">
        <v>47</v>
      </c>
      <c r="B7231">
        <v>1197831</v>
      </c>
      <c r="C7231" s="2">
        <v>44584</v>
      </c>
      <c r="D7231" s="1" t="s">
        <v>103</v>
      </c>
      <c r="E7231" s="1" t="s">
        <v>110</v>
      </c>
      <c r="F7231" s="1" t="s">
        <v>111</v>
      </c>
      <c r="G7231" s="1" t="s">
        <v>24</v>
      </c>
      <c r="H7231">
        <v>20</v>
      </c>
      <c r="I7231">
        <v>300</v>
      </c>
      <c r="J7231">
        <v>60000</v>
      </c>
      <c r="K7231">
        <v>24000</v>
      </c>
      <c r="L7231">
        <v>0.4</v>
      </c>
      <c r="M7231">
        <v>36000</v>
      </c>
      <c r="N7231" s="1" t="s">
        <v>25</v>
      </c>
    </row>
    <row r="7232" spans="1:14" x14ac:dyDescent="0.3">
      <c r="A7232" s="1" t="s">
        <v>47</v>
      </c>
      <c r="B7232">
        <v>1197831</v>
      </c>
      <c r="C7232" s="2">
        <v>44584</v>
      </c>
      <c r="D7232" s="1" t="s">
        <v>103</v>
      </c>
      <c r="E7232" s="1" t="s">
        <v>110</v>
      </c>
      <c r="F7232" s="1" t="s">
        <v>111</v>
      </c>
      <c r="G7232" s="1" t="s">
        <v>18</v>
      </c>
      <c r="H7232">
        <v>35</v>
      </c>
      <c r="I7232">
        <v>350</v>
      </c>
      <c r="J7232">
        <v>122500</v>
      </c>
      <c r="K7232">
        <v>42875</v>
      </c>
      <c r="L7232">
        <v>0.35</v>
      </c>
      <c r="M7232">
        <v>79625</v>
      </c>
      <c r="N7232" s="1" t="s">
        <v>25</v>
      </c>
    </row>
    <row r="7233" spans="1:14" x14ac:dyDescent="0.3">
      <c r="A7233" s="1" t="s">
        <v>47</v>
      </c>
      <c r="B7233">
        <v>1197831</v>
      </c>
      <c r="C7233" s="2">
        <v>44584</v>
      </c>
      <c r="D7233" s="1" t="s">
        <v>103</v>
      </c>
      <c r="E7233" s="1" t="s">
        <v>110</v>
      </c>
      <c r="F7233" s="1" t="s">
        <v>111</v>
      </c>
      <c r="G7233" s="1" t="s">
        <v>20</v>
      </c>
      <c r="H7233">
        <v>25.000000000000007</v>
      </c>
      <c r="I7233">
        <v>450</v>
      </c>
      <c r="J7233">
        <v>112500.00000000003</v>
      </c>
      <c r="K7233">
        <v>45000.000000000015</v>
      </c>
      <c r="L7233">
        <v>0.4</v>
      </c>
      <c r="M7233">
        <v>67500.000000000015</v>
      </c>
      <c r="N7233" s="1" t="s">
        <v>25</v>
      </c>
    </row>
    <row r="7234" spans="1:14" x14ac:dyDescent="0.3">
      <c r="A7234" s="1" t="s">
        <v>47</v>
      </c>
      <c r="B7234">
        <v>1197831</v>
      </c>
      <c r="C7234" s="2">
        <v>44613</v>
      </c>
      <c r="D7234" s="1" t="s">
        <v>103</v>
      </c>
      <c r="E7234" s="1" t="s">
        <v>110</v>
      </c>
      <c r="F7234" s="1" t="s">
        <v>111</v>
      </c>
      <c r="G7234" s="1" t="s">
        <v>21</v>
      </c>
      <c r="H7234">
        <v>25.000000000000007</v>
      </c>
      <c r="I7234">
        <v>700</v>
      </c>
      <c r="J7234">
        <v>175000.00000000006</v>
      </c>
      <c r="K7234">
        <v>70000.000000000029</v>
      </c>
      <c r="L7234">
        <v>0.4</v>
      </c>
      <c r="M7234">
        <v>105000.00000000003</v>
      </c>
      <c r="N7234" s="1" t="s">
        <v>25</v>
      </c>
    </row>
    <row r="7235" spans="1:14" x14ac:dyDescent="0.3">
      <c r="A7235" s="1" t="s">
        <v>47</v>
      </c>
      <c r="B7235">
        <v>1197831</v>
      </c>
      <c r="C7235" s="2">
        <v>44613</v>
      </c>
      <c r="D7235" s="1" t="s">
        <v>103</v>
      </c>
      <c r="E7235" s="1" t="s">
        <v>110</v>
      </c>
      <c r="F7235" s="1" t="s">
        <v>111</v>
      </c>
      <c r="G7235" s="1" t="s">
        <v>22</v>
      </c>
      <c r="H7235">
        <v>25.000000000000007</v>
      </c>
      <c r="I7235">
        <v>350</v>
      </c>
      <c r="J7235">
        <v>87500.000000000029</v>
      </c>
      <c r="K7235">
        <v>30625.000000000007</v>
      </c>
      <c r="L7235">
        <v>0.35</v>
      </c>
      <c r="M7235">
        <v>56875.000000000022</v>
      </c>
      <c r="N7235" s="1" t="s">
        <v>25</v>
      </c>
    </row>
    <row r="7236" spans="1:14" x14ac:dyDescent="0.3">
      <c r="A7236" s="1" t="s">
        <v>47</v>
      </c>
      <c r="B7236">
        <v>1197831</v>
      </c>
      <c r="C7236" s="2">
        <v>44613</v>
      </c>
      <c r="D7236" s="1" t="s">
        <v>103</v>
      </c>
      <c r="E7236" s="1" t="s">
        <v>110</v>
      </c>
      <c r="F7236" s="1" t="s">
        <v>111</v>
      </c>
      <c r="G7236" s="1" t="s">
        <v>23</v>
      </c>
      <c r="H7236">
        <v>15.000000000000007</v>
      </c>
      <c r="I7236">
        <v>400</v>
      </c>
      <c r="J7236">
        <v>60000.000000000029</v>
      </c>
      <c r="K7236">
        <v>24000.000000000015</v>
      </c>
      <c r="L7236">
        <v>0.4</v>
      </c>
      <c r="M7236">
        <v>36000.000000000015</v>
      </c>
      <c r="N7236" s="1" t="s">
        <v>25</v>
      </c>
    </row>
    <row r="7237" spans="1:14" x14ac:dyDescent="0.3">
      <c r="A7237" s="1" t="s">
        <v>47</v>
      </c>
      <c r="B7237">
        <v>1197831</v>
      </c>
      <c r="C7237" s="2">
        <v>44584</v>
      </c>
      <c r="D7237" s="1" t="s">
        <v>103</v>
      </c>
      <c r="E7237" s="1" t="s">
        <v>110</v>
      </c>
      <c r="F7237" s="1" t="s">
        <v>111</v>
      </c>
      <c r="G7237" s="1" t="s">
        <v>21</v>
      </c>
      <c r="H7237">
        <v>24</v>
      </c>
      <c r="I7237">
        <v>176</v>
      </c>
      <c r="J7237">
        <v>4224</v>
      </c>
      <c r="K7237">
        <v>2154.2400000000002</v>
      </c>
      <c r="L7237">
        <v>0.51</v>
      </c>
      <c r="M7237">
        <v>2069.7599999999998</v>
      </c>
      <c r="N7237" s="1" t="s">
        <v>25</v>
      </c>
    </row>
    <row r="7238" spans="1:14" x14ac:dyDescent="0.3">
      <c r="A7238" s="1" t="s">
        <v>47</v>
      </c>
      <c r="B7238">
        <v>1197831</v>
      </c>
      <c r="C7238" s="2">
        <v>44584</v>
      </c>
      <c r="D7238" s="1" t="s">
        <v>103</v>
      </c>
      <c r="E7238" s="1" t="s">
        <v>110</v>
      </c>
      <c r="F7238" s="1" t="s">
        <v>111</v>
      </c>
      <c r="G7238" s="1" t="s">
        <v>22</v>
      </c>
      <c r="H7238">
        <v>25</v>
      </c>
      <c r="I7238">
        <v>131</v>
      </c>
      <c r="J7238">
        <v>3275</v>
      </c>
      <c r="K7238">
        <v>1473.7499999999998</v>
      </c>
      <c r="L7238">
        <v>0.44999999999999996</v>
      </c>
      <c r="M7238">
        <v>1801.2500000000002</v>
      </c>
      <c r="N7238" s="1" t="s">
        <v>25</v>
      </c>
    </row>
    <row r="7239" spans="1:14" x14ac:dyDescent="0.3">
      <c r="A7239" s="1" t="s">
        <v>47</v>
      </c>
      <c r="B7239">
        <v>1197831</v>
      </c>
      <c r="C7239" s="2">
        <v>44584</v>
      </c>
      <c r="D7239" s="1" t="s">
        <v>103</v>
      </c>
      <c r="E7239" s="1" t="s">
        <v>110</v>
      </c>
      <c r="F7239" s="1" t="s">
        <v>111</v>
      </c>
      <c r="G7239" s="1" t="s">
        <v>23</v>
      </c>
      <c r="H7239">
        <v>14</v>
      </c>
      <c r="I7239">
        <v>117</v>
      </c>
      <c r="J7239">
        <v>1638</v>
      </c>
      <c r="K7239">
        <v>835.38</v>
      </c>
      <c r="L7239">
        <v>0.51</v>
      </c>
      <c r="M7239">
        <v>802.62</v>
      </c>
      <c r="N7239" s="1" t="s">
        <v>25</v>
      </c>
    </row>
    <row r="7240" spans="1:14" x14ac:dyDescent="0.3">
      <c r="A7240" s="1" t="s">
        <v>47</v>
      </c>
      <c r="B7240">
        <v>1197831</v>
      </c>
      <c r="C7240" s="2">
        <v>44584</v>
      </c>
      <c r="D7240" s="1" t="s">
        <v>103</v>
      </c>
      <c r="E7240" s="1" t="s">
        <v>110</v>
      </c>
      <c r="F7240" s="1" t="s">
        <v>111</v>
      </c>
      <c r="G7240" s="1" t="s">
        <v>24</v>
      </c>
      <c r="H7240">
        <v>19</v>
      </c>
      <c r="I7240">
        <v>78</v>
      </c>
      <c r="J7240">
        <v>1482</v>
      </c>
      <c r="K7240">
        <v>785.46</v>
      </c>
      <c r="L7240">
        <v>0.53</v>
      </c>
      <c r="M7240">
        <v>696.54</v>
      </c>
      <c r="N7240" s="1" t="s">
        <v>25</v>
      </c>
    </row>
    <row r="7241" spans="1:14" x14ac:dyDescent="0.3">
      <c r="A7241" s="1" t="s">
        <v>47</v>
      </c>
      <c r="B7241">
        <v>1197831</v>
      </c>
      <c r="C7241" s="2">
        <v>44584</v>
      </c>
      <c r="D7241" s="1" t="s">
        <v>103</v>
      </c>
      <c r="E7241" s="1" t="s">
        <v>110</v>
      </c>
      <c r="F7241" s="1" t="s">
        <v>111</v>
      </c>
      <c r="G7241" s="1" t="s">
        <v>18</v>
      </c>
      <c r="H7241">
        <v>34</v>
      </c>
      <c r="I7241">
        <v>95</v>
      </c>
      <c r="J7241">
        <v>3230</v>
      </c>
      <c r="K7241">
        <v>1550.3999999999999</v>
      </c>
      <c r="L7241">
        <v>0.48</v>
      </c>
      <c r="M7241">
        <v>1679.6000000000001</v>
      </c>
      <c r="N7241" s="1" t="s">
        <v>25</v>
      </c>
    </row>
    <row r="7242" spans="1:14" x14ac:dyDescent="0.3">
      <c r="A7242" s="1" t="s">
        <v>47</v>
      </c>
      <c r="B7242">
        <v>1197831</v>
      </c>
      <c r="C7242" s="2">
        <v>44584</v>
      </c>
      <c r="D7242" s="1" t="s">
        <v>103</v>
      </c>
      <c r="E7242" s="1" t="s">
        <v>110</v>
      </c>
      <c r="F7242" s="1" t="s">
        <v>111</v>
      </c>
      <c r="G7242" s="1" t="s">
        <v>20</v>
      </c>
      <c r="H7242">
        <v>23</v>
      </c>
      <c r="I7242">
        <v>122</v>
      </c>
      <c r="J7242">
        <v>2806</v>
      </c>
      <c r="K7242">
        <v>1459.1200000000001</v>
      </c>
      <c r="L7242">
        <v>0.52</v>
      </c>
      <c r="M7242">
        <v>1346.8799999999999</v>
      </c>
      <c r="N7242" s="1" t="s">
        <v>25</v>
      </c>
    </row>
    <row r="7243" spans="1:14" x14ac:dyDescent="0.3">
      <c r="A7243" s="1" t="s">
        <v>47</v>
      </c>
      <c r="B7243">
        <v>1197831</v>
      </c>
      <c r="C7243" s="2">
        <v>44613</v>
      </c>
      <c r="D7243" s="1" t="s">
        <v>103</v>
      </c>
      <c r="E7243" s="1" t="s">
        <v>110</v>
      </c>
      <c r="F7243" s="1" t="s">
        <v>111</v>
      </c>
      <c r="G7243" s="1" t="s">
        <v>21</v>
      </c>
      <c r="H7243">
        <v>24</v>
      </c>
      <c r="I7243">
        <v>189</v>
      </c>
      <c r="J7243">
        <v>4536</v>
      </c>
      <c r="K7243">
        <v>2313.36</v>
      </c>
      <c r="L7243">
        <v>0.51</v>
      </c>
      <c r="M7243">
        <v>2222.64</v>
      </c>
      <c r="N7243" s="1" t="s">
        <v>25</v>
      </c>
    </row>
    <row r="7244" spans="1:14" x14ac:dyDescent="0.3">
      <c r="A7244" s="1" t="s">
        <v>47</v>
      </c>
      <c r="B7244">
        <v>1197831</v>
      </c>
      <c r="C7244" s="2">
        <v>44613</v>
      </c>
      <c r="D7244" s="1" t="s">
        <v>103</v>
      </c>
      <c r="E7244" s="1" t="s">
        <v>110</v>
      </c>
      <c r="F7244" s="1" t="s">
        <v>111</v>
      </c>
      <c r="G7244" s="1" t="s">
        <v>22</v>
      </c>
      <c r="H7244">
        <v>24</v>
      </c>
      <c r="I7244">
        <v>105</v>
      </c>
      <c r="J7244">
        <v>2520</v>
      </c>
      <c r="K7244">
        <v>1134</v>
      </c>
      <c r="L7244">
        <v>0.44999999999999996</v>
      </c>
      <c r="M7244">
        <v>1386</v>
      </c>
      <c r="N7244" s="1" t="s">
        <v>25</v>
      </c>
    </row>
    <row r="7245" spans="1:14" x14ac:dyDescent="0.3">
      <c r="A7245" s="1" t="s">
        <v>47</v>
      </c>
      <c r="B7245">
        <v>1197831</v>
      </c>
      <c r="C7245" s="2">
        <v>44613</v>
      </c>
      <c r="D7245" s="1" t="s">
        <v>103</v>
      </c>
      <c r="E7245" s="1" t="s">
        <v>110</v>
      </c>
      <c r="F7245" s="1" t="s">
        <v>111</v>
      </c>
      <c r="G7245" s="1" t="s">
        <v>23</v>
      </c>
      <c r="H7245">
        <v>14</v>
      </c>
      <c r="I7245">
        <v>120</v>
      </c>
      <c r="J7245">
        <v>1680</v>
      </c>
      <c r="K7245">
        <v>840</v>
      </c>
      <c r="L7245">
        <v>0.5</v>
      </c>
      <c r="M7245">
        <v>840</v>
      </c>
      <c r="N7245" s="1" t="s">
        <v>25</v>
      </c>
    </row>
    <row r="7246" spans="1:14" x14ac:dyDescent="0.3">
      <c r="A7246" s="1" t="s">
        <v>47</v>
      </c>
      <c r="B7246">
        <v>1197831</v>
      </c>
      <c r="C7246" s="2">
        <v>44584</v>
      </c>
      <c r="D7246" s="1" t="s">
        <v>103</v>
      </c>
      <c r="E7246" s="1" t="s">
        <v>110</v>
      </c>
      <c r="F7246" s="1" t="s">
        <v>111</v>
      </c>
      <c r="G7246" s="1" t="s">
        <v>21</v>
      </c>
      <c r="H7246">
        <v>17</v>
      </c>
      <c r="I7246">
        <v>215</v>
      </c>
      <c r="J7246">
        <v>3655</v>
      </c>
      <c r="K7246">
        <v>1608.2</v>
      </c>
      <c r="L7246">
        <v>0.44</v>
      </c>
      <c r="M7246">
        <v>2046.8</v>
      </c>
      <c r="N7246" s="1" t="s">
        <v>19</v>
      </c>
    </row>
    <row r="7247" spans="1:14" x14ac:dyDescent="0.3">
      <c r="A7247" s="1" t="s">
        <v>47</v>
      </c>
      <c r="B7247">
        <v>1197831</v>
      </c>
      <c r="C7247" s="2">
        <v>44584</v>
      </c>
      <c r="D7247" s="1" t="s">
        <v>103</v>
      </c>
      <c r="E7247" s="1" t="s">
        <v>110</v>
      </c>
      <c r="F7247" s="1" t="s">
        <v>111</v>
      </c>
      <c r="G7247" s="1" t="s">
        <v>22</v>
      </c>
      <c r="H7247">
        <v>18</v>
      </c>
      <c r="I7247">
        <v>135</v>
      </c>
      <c r="J7247">
        <v>2430</v>
      </c>
      <c r="K7247">
        <v>971.99999999999989</v>
      </c>
      <c r="L7247">
        <v>0.39999999999999997</v>
      </c>
      <c r="M7247">
        <v>1458</v>
      </c>
      <c r="N7247" s="1" t="s">
        <v>19</v>
      </c>
    </row>
    <row r="7248" spans="1:14" x14ac:dyDescent="0.3">
      <c r="A7248" s="1" t="s">
        <v>47</v>
      </c>
      <c r="B7248">
        <v>1197831</v>
      </c>
      <c r="C7248" s="2">
        <v>44584</v>
      </c>
      <c r="D7248" s="1" t="s">
        <v>103</v>
      </c>
      <c r="E7248" s="1" t="s">
        <v>110</v>
      </c>
      <c r="F7248" s="1" t="s">
        <v>111</v>
      </c>
      <c r="G7248" s="1" t="s">
        <v>23</v>
      </c>
      <c r="H7248">
        <v>11</v>
      </c>
      <c r="I7248">
        <v>140</v>
      </c>
      <c r="J7248">
        <v>1540</v>
      </c>
      <c r="K7248">
        <v>677.6</v>
      </c>
      <c r="L7248">
        <v>0.44</v>
      </c>
      <c r="M7248">
        <v>862.4</v>
      </c>
      <c r="N7248" s="1" t="s">
        <v>19</v>
      </c>
    </row>
    <row r="7249" spans="1:14" x14ac:dyDescent="0.3">
      <c r="A7249" s="1" t="s">
        <v>47</v>
      </c>
      <c r="B7249">
        <v>1197831</v>
      </c>
      <c r="C7249" s="2">
        <v>44584</v>
      </c>
      <c r="D7249" s="1" t="s">
        <v>103</v>
      </c>
      <c r="E7249" s="1" t="s">
        <v>110</v>
      </c>
      <c r="F7249" s="1" t="s">
        <v>111</v>
      </c>
      <c r="G7249" s="1" t="s">
        <v>24</v>
      </c>
      <c r="H7249">
        <v>13</v>
      </c>
      <c r="I7249">
        <v>102</v>
      </c>
      <c r="J7249">
        <v>1326</v>
      </c>
      <c r="K7249">
        <v>623.22</v>
      </c>
      <c r="L7249">
        <v>0.47000000000000003</v>
      </c>
      <c r="M7249">
        <v>702.78</v>
      </c>
      <c r="N7249" s="1" t="s">
        <v>19</v>
      </c>
    </row>
    <row r="7250" spans="1:14" x14ac:dyDescent="0.3">
      <c r="A7250" s="1" t="s">
        <v>47</v>
      </c>
      <c r="B7250">
        <v>1197831</v>
      </c>
      <c r="C7250" s="2">
        <v>44584</v>
      </c>
      <c r="D7250" s="1" t="s">
        <v>103</v>
      </c>
      <c r="E7250" s="1" t="s">
        <v>110</v>
      </c>
      <c r="F7250" s="1" t="s">
        <v>111</v>
      </c>
      <c r="G7250" s="1" t="s">
        <v>18</v>
      </c>
      <c r="H7250">
        <v>26</v>
      </c>
      <c r="I7250">
        <v>123</v>
      </c>
      <c r="J7250">
        <v>3198</v>
      </c>
      <c r="K7250">
        <v>1215.24</v>
      </c>
      <c r="L7250">
        <v>0.38</v>
      </c>
      <c r="M7250">
        <v>1982.76</v>
      </c>
      <c r="N7250" s="1" t="s">
        <v>19</v>
      </c>
    </row>
    <row r="7251" spans="1:14" x14ac:dyDescent="0.3">
      <c r="A7251" s="1" t="s">
        <v>47</v>
      </c>
      <c r="B7251">
        <v>1197831</v>
      </c>
      <c r="C7251" s="2">
        <v>44584</v>
      </c>
      <c r="D7251" s="1" t="s">
        <v>103</v>
      </c>
      <c r="E7251" s="1" t="s">
        <v>110</v>
      </c>
      <c r="F7251" s="1" t="s">
        <v>111</v>
      </c>
      <c r="G7251" s="1" t="s">
        <v>20</v>
      </c>
      <c r="H7251">
        <v>18</v>
      </c>
      <c r="I7251">
        <v>158</v>
      </c>
      <c r="J7251">
        <v>2844</v>
      </c>
      <c r="K7251">
        <v>1222.92</v>
      </c>
      <c r="L7251">
        <v>0.43000000000000005</v>
      </c>
      <c r="M7251">
        <v>1621.08</v>
      </c>
      <c r="N7251" s="1" t="s">
        <v>19</v>
      </c>
    </row>
    <row r="7252" spans="1:14" x14ac:dyDescent="0.3">
      <c r="A7252" s="1" t="s">
        <v>47</v>
      </c>
      <c r="B7252">
        <v>1197831</v>
      </c>
      <c r="C7252" s="2">
        <v>44613</v>
      </c>
      <c r="D7252" s="1" t="s">
        <v>103</v>
      </c>
      <c r="E7252" s="1" t="s">
        <v>110</v>
      </c>
      <c r="F7252" s="1" t="s">
        <v>111</v>
      </c>
      <c r="G7252" s="1" t="s">
        <v>21</v>
      </c>
      <c r="H7252">
        <v>17</v>
      </c>
      <c r="I7252">
        <v>210</v>
      </c>
      <c r="J7252">
        <v>3570</v>
      </c>
      <c r="K7252">
        <v>1606.5</v>
      </c>
      <c r="L7252">
        <v>0.45</v>
      </c>
      <c r="M7252">
        <v>1963.5</v>
      </c>
      <c r="N7252" s="1" t="s">
        <v>19</v>
      </c>
    </row>
    <row r="7253" spans="1:14" x14ac:dyDescent="0.3">
      <c r="A7253" s="1" t="s">
        <v>47</v>
      </c>
      <c r="B7253">
        <v>1197831</v>
      </c>
      <c r="C7253" s="2">
        <v>44613</v>
      </c>
      <c r="D7253" s="1" t="s">
        <v>103</v>
      </c>
      <c r="E7253" s="1" t="s">
        <v>110</v>
      </c>
      <c r="F7253" s="1" t="s">
        <v>111</v>
      </c>
      <c r="G7253" s="1" t="s">
        <v>22</v>
      </c>
      <c r="H7253">
        <v>17</v>
      </c>
      <c r="I7253">
        <v>112</v>
      </c>
      <c r="J7253">
        <v>1904</v>
      </c>
      <c r="K7253">
        <v>742.56</v>
      </c>
      <c r="L7253">
        <v>0.38999999999999996</v>
      </c>
      <c r="M7253">
        <v>1161.44</v>
      </c>
      <c r="N7253" s="1" t="s">
        <v>19</v>
      </c>
    </row>
    <row r="7254" spans="1:14" x14ac:dyDescent="0.3">
      <c r="A7254" s="1" t="s">
        <v>47</v>
      </c>
      <c r="B7254">
        <v>1197831</v>
      </c>
      <c r="C7254" s="2">
        <v>44613</v>
      </c>
      <c r="D7254" s="1" t="s">
        <v>103</v>
      </c>
      <c r="E7254" s="1" t="s">
        <v>110</v>
      </c>
      <c r="F7254" s="1" t="s">
        <v>111</v>
      </c>
      <c r="G7254" s="1" t="s">
        <v>23</v>
      </c>
      <c r="H7254">
        <v>11</v>
      </c>
      <c r="I7254">
        <v>136</v>
      </c>
      <c r="J7254">
        <v>1496</v>
      </c>
      <c r="K7254">
        <v>628.32000000000005</v>
      </c>
      <c r="L7254">
        <v>0.42000000000000004</v>
      </c>
      <c r="M7254">
        <v>867.68</v>
      </c>
      <c r="N7254" s="1" t="s">
        <v>19</v>
      </c>
    </row>
    <row r="7255" spans="1:14" x14ac:dyDescent="0.3">
      <c r="A7255" s="1" t="s">
        <v>52</v>
      </c>
      <c r="B7255">
        <v>1197831</v>
      </c>
      <c r="C7255" s="2">
        <v>44783</v>
      </c>
      <c r="D7255" s="1" t="s">
        <v>103</v>
      </c>
      <c r="E7255" s="1" t="s">
        <v>104</v>
      </c>
      <c r="F7255" s="1" t="s">
        <v>116</v>
      </c>
      <c r="G7255" s="1" t="s">
        <v>18</v>
      </c>
      <c r="H7255">
        <v>42</v>
      </c>
      <c r="I7255">
        <v>147</v>
      </c>
      <c r="J7255">
        <v>6174</v>
      </c>
      <c r="K7255">
        <v>2593.08</v>
      </c>
      <c r="L7255">
        <v>0.42</v>
      </c>
      <c r="M7255">
        <v>3580.92</v>
      </c>
      <c r="N7255" s="1" t="s">
        <v>25</v>
      </c>
    </row>
    <row r="7256" spans="1:14" x14ac:dyDescent="0.3">
      <c r="A7256" s="1" t="s">
        <v>52</v>
      </c>
      <c r="B7256">
        <v>1197831</v>
      </c>
      <c r="C7256" s="2">
        <v>44784</v>
      </c>
      <c r="D7256" s="1" t="s">
        <v>103</v>
      </c>
      <c r="E7256" s="1" t="s">
        <v>104</v>
      </c>
      <c r="F7256" s="1" t="s">
        <v>116</v>
      </c>
      <c r="G7256" s="1" t="s">
        <v>20</v>
      </c>
      <c r="H7256">
        <v>39</v>
      </c>
      <c r="I7256">
        <v>232</v>
      </c>
      <c r="J7256">
        <v>9048</v>
      </c>
      <c r="K7256">
        <v>5519.28</v>
      </c>
      <c r="L7256">
        <v>0.61</v>
      </c>
      <c r="M7256">
        <v>3528.7200000000003</v>
      </c>
      <c r="N7256" s="1" t="s">
        <v>25</v>
      </c>
    </row>
    <row r="7257" spans="1:14" x14ac:dyDescent="0.3">
      <c r="A7257" s="1" t="s">
        <v>52</v>
      </c>
      <c r="B7257">
        <v>1197831</v>
      </c>
      <c r="C7257" s="2">
        <v>44785</v>
      </c>
      <c r="D7257" s="1" t="s">
        <v>103</v>
      </c>
      <c r="E7257" s="1" t="s">
        <v>104</v>
      </c>
      <c r="F7257" s="1" t="s">
        <v>116</v>
      </c>
      <c r="G7257" s="1" t="s">
        <v>21</v>
      </c>
      <c r="H7257">
        <v>29</v>
      </c>
      <c r="I7257">
        <v>268</v>
      </c>
      <c r="J7257">
        <v>7772</v>
      </c>
      <c r="K7257">
        <v>3730.56</v>
      </c>
      <c r="L7257">
        <v>0.48</v>
      </c>
      <c r="M7257">
        <v>4041.44</v>
      </c>
      <c r="N7257" s="1" t="s">
        <v>25</v>
      </c>
    </row>
    <row r="7258" spans="1:14" x14ac:dyDescent="0.3">
      <c r="A7258" s="1" t="s">
        <v>52</v>
      </c>
      <c r="B7258">
        <v>1197831</v>
      </c>
      <c r="C7258" s="2">
        <v>44786</v>
      </c>
      <c r="D7258" s="1" t="s">
        <v>103</v>
      </c>
      <c r="E7258" s="1" t="s">
        <v>104</v>
      </c>
      <c r="F7258" s="1" t="s">
        <v>116</v>
      </c>
      <c r="G7258" s="1" t="s">
        <v>22</v>
      </c>
      <c r="H7258">
        <v>38</v>
      </c>
      <c r="I7258">
        <v>259</v>
      </c>
      <c r="J7258">
        <v>9842</v>
      </c>
      <c r="K7258">
        <v>4527.32</v>
      </c>
      <c r="L7258">
        <v>0.45999999999999996</v>
      </c>
      <c r="M7258">
        <v>5314.68</v>
      </c>
      <c r="N7258" s="1" t="s">
        <v>25</v>
      </c>
    </row>
    <row r="7259" spans="1:14" x14ac:dyDescent="0.3">
      <c r="A7259" s="1" t="s">
        <v>52</v>
      </c>
      <c r="B7259">
        <v>1197831</v>
      </c>
      <c r="C7259" s="2">
        <v>44787</v>
      </c>
      <c r="D7259" s="1" t="s">
        <v>103</v>
      </c>
      <c r="E7259" s="1" t="s">
        <v>104</v>
      </c>
      <c r="F7259" s="1" t="s">
        <v>116</v>
      </c>
      <c r="G7259" s="1" t="s">
        <v>23</v>
      </c>
      <c r="H7259">
        <v>33</v>
      </c>
      <c r="I7259">
        <v>225</v>
      </c>
      <c r="J7259">
        <v>7425</v>
      </c>
      <c r="K7259">
        <v>3564</v>
      </c>
      <c r="L7259">
        <v>0.48</v>
      </c>
      <c r="M7259">
        <v>3861</v>
      </c>
      <c r="N7259" s="1" t="s">
        <v>25</v>
      </c>
    </row>
    <row r="7260" spans="1:14" x14ac:dyDescent="0.3">
      <c r="A7260" s="1" t="s">
        <v>52</v>
      </c>
      <c r="B7260">
        <v>1197831</v>
      </c>
      <c r="C7260" s="2">
        <v>44788</v>
      </c>
      <c r="D7260" s="1" t="s">
        <v>103</v>
      </c>
      <c r="E7260" s="1" t="s">
        <v>104</v>
      </c>
      <c r="F7260" s="1" t="s">
        <v>116</v>
      </c>
      <c r="G7260" s="1" t="s">
        <v>24</v>
      </c>
      <c r="H7260">
        <v>39</v>
      </c>
      <c r="I7260">
        <v>189</v>
      </c>
      <c r="J7260">
        <v>7371</v>
      </c>
      <c r="K7260">
        <v>4275.18</v>
      </c>
      <c r="L7260">
        <v>0.58000000000000007</v>
      </c>
      <c r="M7260">
        <v>3095.8199999999997</v>
      </c>
      <c r="N7260" s="1" t="s">
        <v>25</v>
      </c>
    </row>
    <row r="7261" spans="1:14" x14ac:dyDescent="0.3">
      <c r="A7261" s="1" t="s">
        <v>52</v>
      </c>
      <c r="B7261">
        <v>1197831</v>
      </c>
      <c r="C7261" s="2">
        <v>44789</v>
      </c>
      <c r="D7261" s="1" t="s">
        <v>103</v>
      </c>
      <c r="E7261" s="1" t="s">
        <v>104</v>
      </c>
      <c r="F7261" s="1" t="s">
        <v>116</v>
      </c>
      <c r="G7261" s="1" t="s">
        <v>18</v>
      </c>
      <c r="H7261">
        <v>42</v>
      </c>
      <c r="I7261">
        <v>168</v>
      </c>
      <c r="J7261">
        <v>7056</v>
      </c>
      <c r="K7261">
        <v>2822.4</v>
      </c>
      <c r="L7261">
        <v>0.4</v>
      </c>
      <c r="M7261">
        <v>4233.6000000000004</v>
      </c>
      <c r="N7261" s="1" t="s">
        <v>25</v>
      </c>
    </row>
    <row r="7262" spans="1:14" x14ac:dyDescent="0.3">
      <c r="A7262" s="1" t="s">
        <v>52</v>
      </c>
      <c r="B7262">
        <v>1197831</v>
      </c>
      <c r="C7262" s="2">
        <v>44790</v>
      </c>
      <c r="D7262" s="1" t="s">
        <v>103</v>
      </c>
      <c r="E7262" s="1" t="s">
        <v>104</v>
      </c>
      <c r="F7262" s="1" t="s">
        <v>116</v>
      </c>
      <c r="G7262" s="1" t="s">
        <v>20</v>
      </c>
      <c r="H7262">
        <v>37</v>
      </c>
      <c r="I7262">
        <v>276</v>
      </c>
      <c r="J7262">
        <v>10212</v>
      </c>
      <c r="K7262">
        <v>6433.56</v>
      </c>
      <c r="L7262">
        <v>0.63</v>
      </c>
      <c r="M7262">
        <v>3778.4399999999996</v>
      </c>
      <c r="N7262" s="1" t="s">
        <v>25</v>
      </c>
    </row>
    <row r="7263" spans="1:14" x14ac:dyDescent="0.3">
      <c r="A7263" s="1" t="s">
        <v>52</v>
      </c>
      <c r="B7263">
        <v>1197831</v>
      </c>
      <c r="C7263" s="2">
        <v>44791</v>
      </c>
      <c r="D7263" s="1" t="s">
        <v>103</v>
      </c>
      <c r="E7263" s="1" t="s">
        <v>104</v>
      </c>
      <c r="F7263" s="1" t="s">
        <v>116</v>
      </c>
      <c r="G7263" s="1" t="s">
        <v>21</v>
      </c>
      <c r="H7263">
        <v>39</v>
      </c>
      <c r="I7263">
        <v>238</v>
      </c>
      <c r="J7263">
        <v>9282</v>
      </c>
      <c r="K7263">
        <v>4362.54</v>
      </c>
      <c r="L7263">
        <v>0.47</v>
      </c>
      <c r="M7263">
        <v>4919.46</v>
      </c>
      <c r="N7263" s="1" t="s">
        <v>25</v>
      </c>
    </row>
    <row r="7264" spans="1:14" x14ac:dyDescent="0.3">
      <c r="A7264" s="1" t="s">
        <v>52</v>
      </c>
      <c r="B7264">
        <v>1197831</v>
      </c>
      <c r="C7264" s="2">
        <v>44792</v>
      </c>
      <c r="D7264" s="1" t="s">
        <v>103</v>
      </c>
      <c r="E7264" s="1" t="s">
        <v>104</v>
      </c>
      <c r="F7264" s="1" t="s">
        <v>116</v>
      </c>
      <c r="G7264" s="1" t="s">
        <v>22</v>
      </c>
      <c r="H7264">
        <v>42</v>
      </c>
      <c r="I7264">
        <v>238</v>
      </c>
      <c r="J7264">
        <v>9996</v>
      </c>
      <c r="K7264">
        <v>4498.2</v>
      </c>
      <c r="L7264">
        <v>0.44999999999999996</v>
      </c>
      <c r="M7264">
        <v>5497.8</v>
      </c>
      <c r="N7264" s="1" t="s">
        <v>25</v>
      </c>
    </row>
    <row r="7265" spans="1:14" x14ac:dyDescent="0.3">
      <c r="A7265" s="1" t="s">
        <v>52</v>
      </c>
      <c r="B7265">
        <v>1197831</v>
      </c>
      <c r="C7265" s="2">
        <v>44793</v>
      </c>
      <c r="D7265" s="1" t="s">
        <v>103</v>
      </c>
      <c r="E7265" s="1" t="s">
        <v>104</v>
      </c>
      <c r="F7265" s="1" t="s">
        <v>116</v>
      </c>
      <c r="G7265" s="1" t="s">
        <v>23</v>
      </c>
      <c r="H7265">
        <v>37</v>
      </c>
      <c r="I7265">
        <v>232</v>
      </c>
      <c r="J7265">
        <v>8584</v>
      </c>
      <c r="K7265">
        <v>4206.16</v>
      </c>
      <c r="L7265">
        <v>0.49</v>
      </c>
      <c r="M7265">
        <v>4377.84</v>
      </c>
      <c r="N7265" s="1" t="s">
        <v>25</v>
      </c>
    </row>
    <row r="7266" spans="1:14" x14ac:dyDescent="0.3">
      <c r="A7266" s="1" t="s">
        <v>52</v>
      </c>
      <c r="B7266">
        <v>1197831</v>
      </c>
      <c r="C7266" s="2">
        <v>44794</v>
      </c>
      <c r="D7266" s="1" t="s">
        <v>103</v>
      </c>
      <c r="E7266" s="1" t="s">
        <v>104</v>
      </c>
      <c r="F7266" s="1" t="s">
        <v>116</v>
      </c>
      <c r="G7266" s="1" t="s">
        <v>24</v>
      </c>
      <c r="H7266">
        <v>38</v>
      </c>
      <c r="I7266">
        <v>203</v>
      </c>
      <c r="J7266">
        <v>7714</v>
      </c>
      <c r="K7266">
        <v>4396.9800000000005</v>
      </c>
      <c r="L7266">
        <v>0.57000000000000006</v>
      </c>
      <c r="M7266">
        <v>3317.0199999999995</v>
      </c>
      <c r="N7266" s="1" t="s">
        <v>25</v>
      </c>
    </row>
    <row r="7267" spans="1:14" x14ac:dyDescent="0.3">
      <c r="A7267" s="1" t="s">
        <v>52</v>
      </c>
      <c r="B7267">
        <v>1197831</v>
      </c>
      <c r="C7267" s="2">
        <v>44795</v>
      </c>
      <c r="D7267" s="1" t="s">
        <v>103</v>
      </c>
      <c r="E7267" s="1" t="s">
        <v>104</v>
      </c>
      <c r="F7267" s="1" t="s">
        <v>116</v>
      </c>
      <c r="G7267" s="1" t="s">
        <v>18</v>
      </c>
      <c r="H7267">
        <v>41</v>
      </c>
      <c r="I7267">
        <v>169</v>
      </c>
      <c r="J7267">
        <v>6929</v>
      </c>
      <c r="K7267">
        <v>3118.0499999999997</v>
      </c>
      <c r="L7267">
        <v>0.44999999999999996</v>
      </c>
      <c r="M7267">
        <v>3810.9500000000003</v>
      </c>
      <c r="N7267" s="1" t="s">
        <v>25</v>
      </c>
    </row>
    <row r="7268" spans="1:14" x14ac:dyDescent="0.3">
      <c r="A7268" s="1" t="s">
        <v>52</v>
      </c>
      <c r="B7268">
        <v>1197831</v>
      </c>
      <c r="C7268" s="2">
        <v>44796</v>
      </c>
      <c r="D7268" s="1" t="s">
        <v>103</v>
      </c>
      <c r="E7268" s="1" t="s">
        <v>104</v>
      </c>
      <c r="F7268" s="1" t="s">
        <v>116</v>
      </c>
      <c r="G7268" s="1" t="s">
        <v>20</v>
      </c>
      <c r="H7268">
        <v>47</v>
      </c>
      <c r="I7268">
        <v>250</v>
      </c>
      <c r="J7268">
        <v>11750</v>
      </c>
      <c r="K7268">
        <v>7520</v>
      </c>
      <c r="L7268">
        <v>0.64</v>
      </c>
      <c r="M7268">
        <v>4230</v>
      </c>
      <c r="N7268" s="1" t="s">
        <v>25</v>
      </c>
    </row>
    <row r="7269" spans="1:14" x14ac:dyDescent="0.3">
      <c r="A7269" s="1" t="s">
        <v>52</v>
      </c>
      <c r="B7269">
        <v>1197831</v>
      </c>
      <c r="C7269" s="2">
        <v>44797</v>
      </c>
      <c r="D7269" s="1" t="s">
        <v>103</v>
      </c>
      <c r="E7269" s="1" t="s">
        <v>104</v>
      </c>
      <c r="F7269" s="1" t="s">
        <v>116</v>
      </c>
      <c r="G7269" s="1" t="s">
        <v>21</v>
      </c>
      <c r="H7269">
        <v>37</v>
      </c>
      <c r="I7269">
        <v>238</v>
      </c>
      <c r="J7269">
        <v>8806</v>
      </c>
      <c r="K7269">
        <v>3962.7</v>
      </c>
      <c r="L7269">
        <v>0.44999999999999996</v>
      </c>
      <c r="M7269">
        <v>4843.3</v>
      </c>
      <c r="N7269" s="1" t="s">
        <v>25</v>
      </c>
    </row>
    <row r="7270" spans="1:14" x14ac:dyDescent="0.3">
      <c r="A7270" s="1" t="s">
        <v>52</v>
      </c>
      <c r="B7270">
        <v>1197831</v>
      </c>
      <c r="C7270" s="2">
        <v>44798</v>
      </c>
      <c r="D7270" s="1" t="s">
        <v>103</v>
      </c>
      <c r="E7270" s="1" t="s">
        <v>104</v>
      </c>
      <c r="F7270" s="1" t="s">
        <v>116</v>
      </c>
      <c r="G7270" s="1" t="s">
        <v>22</v>
      </c>
      <c r="H7270">
        <v>42</v>
      </c>
      <c r="I7270">
        <v>238</v>
      </c>
      <c r="J7270">
        <v>9996</v>
      </c>
      <c r="K7270">
        <v>4598.16</v>
      </c>
      <c r="L7270">
        <v>0.45999999999999996</v>
      </c>
      <c r="M7270">
        <v>5397.84</v>
      </c>
      <c r="N7270" s="1" t="s">
        <v>25</v>
      </c>
    </row>
    <row r="7271" spans="1:14" x14ac:dyDescent="0.3">
      <c r="A7271" s="1" t="s">
        <v>52</v>
      </c>
      <c r="B7271">
        <v>1197831</v>
      </c>
      <c r="C7271" s="2">
        <v>44799</v>
      </c>
      <c r="D7271" s="1" t="s">
        <v>103</v>
      </c>
      <c r="E7271" s="1" t="s">
        <v>104</v>
      </c>
      <c r="F7271" s="1" t="s">
        <v>116</v>
      </c>
      <c r="G7271" s="1" t="s">
        <v>23</v>
      </c>
      <c r="H7271">
        <v>37</v>
      </c>
      <c r="I7271">
        <v>319</v>
      </c>
      <c r="J7271">
        <v>11803</v>
      </c>
      <c r="K7271">
        <v>5311.3499999999995</v>
      </c>
      <c r="L7271">
        <v>0.44999999999999996</v>
      </c>
      <c r="M7271">
        <v>6491.6500000000005</v>
      </c>
      <c r="N7271" s="1" t="s">
        <v>25</v>
      </c>
    </row>
    <row r="7272" spans="1:14" x14ac:dyDescent="0.3">
      <c r="A7272" s="1" t="s">
        <v>52</v>
      </c>
      <c r="B7272">
        <v>1197831</v>
      </c>
      <c r="C7272" s="2">
        <v>44800</v>
      </c>
      <c r="D7272" s="1" t="s">
        <v>103</v>
      </c>
      <c r="E7272" s="1" t="s">
        <v>104</v>
      </c>
      <c r="F7272" s="1" t="s">
        <v>116</v>
      </c>
      <c r="G7272" s="1" t="s">
        <v>24</v>
      </c>
      <c r="H7272">
        <v>36</v>
      </c>
      <c r="I7272">
        <v>210</v>
      </c>
      <c r="J7272">
        <v>7560</v>
      </c>
      <c r="K7272">
        <v>4536</v>
      </c>
      <c r="L7272">
        <v>0.6</v>
      </c>
      <c r="M7272">
        <v>3024</v>
      </c>
      <c r="N7272" s="1" t="s">
        <v>25</v>
      </c>
    </row>
    <row r="7273" spans="1:14" x14ac:dyDescent="0.3">
      <c r="A7273" s="1" t="s">
        <v>52</v>
      </c>
      <c r="B7273">
        <v>1197831</v>
      </c>
      <c r="C7273" s="2">
        <v>44801</v>
      </c>
      <c r="D7273" s="1" t="s">
        <v>103</v>
      </c>
      <c r="E7273" s="1" t="s">
        <v>104</v>
      </c>
      <c r="F7273" s="1" t="s">
        <v>116</v>
      </c>
      <c r="G7273" s="1" t="s">
        <v>18</v>
      </c>
      <c r="H7273">
        <v>41</v>
      </c>
      <c r="I7273">
        <v>196</v>
      </c>
      <c r="J7273">
        <v>8036</v>
      </c>
      <c r="K7273">
        <v>3214.4</v>
      </c>
      <c r="L7273">
        <v>0.4</v>
      </c>
      <c r="M7273">
        <v>4821.6000000000004</v>
      </c>
      <c r="N7273" s="1" t="s">
        <v>25</v>
      </c>
    </row>
    <row r="7274" spans="1:14" x14ac:dyDescent="0.3">
      <c r="A7274" s="1" t="s">
        <v>52</v>
      </c>
      <c r="B7274">
        <v>1197831</v>
      </c>
      <c r="C7274" s="2">
        <v>44802</v>
      </c>
      <c r="D7274" s="1" t="s">
        <v>103</v>
      </c>
      <c r="E7274" s="1" t="s">
        <v>104</v>
      </c>
      <c r="F7274" s="1" t="s">
        <v>116</v>
      </c>
      <c r="G7274" s="1" t="s">
        <v>20</v>
      </c>
      <c r="H7274">
        <v>47</v>
      </c>
      <c r="I7274">
        <v>293</v>
      </c>
      <c r="J7274">
        <v>13771</v>
      </c>
      <c r="K7274">
        <v>8675.73</v>
      </c>
      <c r="L7274">
        <v>0.63</v>
      </c>
      <c r="M7274">
        <v>5095.2700000000004</v>
      </c>
      <c r="N7274" s="1" t="s">
        <v>25</v>
      </c>
    </row>
    <row r="7275" spans="1:14" x14ac:dyDescent="0.3">
      <c r="A7275" s="1" t="s">
        <v>52</v>
      </c>
      <c r="B7275">
        <v>1197831</v>
      </c>
      <c r="C7275" s="2">
        <v>44803</v>
      </c>
      <c r="D7275" s="1" t="s">
        <v>103</v>
      </c>
      <c r="E7275" s="1" t="s">
        <v>104</v>
      </c>
      <c r="F7275" s="1" t="s">
        <v>116</v>
      </c>
      <c r="G7275" s="1" t="s">
        <v>21</v>
      </c>
      <c r="H7275">
        <v>37</v>
      </c>
      <c r="I7275">
        <v>268</v>
      </c>
      <c r="J7275">
        <v>9916</v>
      </c>
      <c r="K7275">
        <v>4858.84</v>
      </c>
      <c r="L7275">
        <v>0.49</v>
      </c>
      <c r="M7275">
        <v>5057.16</v>
      </c>
      <c r="N7275" s="1" t="s">
        <v>25</v>
      </c>
    </row>
    <row r="7276" spans="1:14" x14ac:dyDescent="0.3">
      <c r="A7276" s="1" t="s">
        <v>52</v>
      </c>
      <c r="B7276">
        <v>1197831</v>
      </c>
      <c r="C7276" s="2">
        <v>44804</v>
      </c>
      <c r="D7276" s="1" t="s">
        <v>103</v>
      </c>
      <c r="E7276" s="1" t="s">
        <v>104</v>
      </c>
      <c r="F7276" s="1" t="s">
        <v>116</v>
      </c>
      <c r="G7276" s="1" t="s">
        <v>22</v>
      </c>
      <c r="H7276">
        <v>41</v>
      </c>
      <c r="I7276">
        <v>259</v>
      </c>
      <c r="J7276">
        <v>10619</v>
      </c>
      <c r="K7276">
        <v>4778.5499999999993</v>
      </c>
      <c r="L7276">
        <v>0.44999999999999996</v>
      </c>
      <c r="M7276">
        <v>5840.4500000000007</v>
      </c>
      <c r="N7276" s="1" t="s">
        <v>25</v>
      </c>
    </row>
    <row r="7277" spans="1:14" x14ac:dyDescent="0.3">
      <c r="A7277" s="1" t="s">
        <v>52</v>
      </c>
      <c r="B7277">
        <v>1197831</v>
      </c>
      <c r="C7277" s="2">
        <v>44805</v>
      </c>
      <c r="D7277" s="1" t="s">
        <v>103</v>
      </c>
      <c r="E7277" s="1" t="s">
        <v>104</v>
      </c>
      <c r="F7277" s="1" t="s">
        <v>116</v>
      </c>
      <c r="G7277" s="1" t="s">
        <v>23</v>
      </c>
      <c r="H7277">
        <v>39</v>
      </c>
      <c r="I7277">
        <v>297</v>
      </c>
      <c r="J7277">
        <v>11583</v>
      </c>
      <c r="K7277">
        <v>5328.1799999999994</v>
      </c>
      <c r="L7277">
        <v>0.45999999999999996</v>
      </c>
      <c r="M7277">
        <v>6254.8200000000006</v>
      </c>
      <c r="N7277" s="1" t="s">
        <v>25</v>
      </c>
    </row>
    <row r="7278" spans="1:14" x14ac:dyDescent="0.3">
      <c r="A7278" s="1" t="s">
        <v>52</v>
      </c>
      <c r="B7278">
        <v>1197831</v>
      </c>
      <c r="C7278" s="2">
        <v>44806</v>
      </c>
      <c r="D7278" s="1" t="s">
        <v>103</v>
      </c>
      <c r="E7278" s="1" t="s">
        <v>104</v>
      </c>
      <c r="F7278" s="1" t="s">
        <v>116</v>
      </c>
      <c r="G7278" s="1" t="s">
        <v>24</v>
      </c>
      <c r="H7278">
        <v>38</v>
      </c>
      <c r="I7278">
        <v>189</v>
      </c>
      <c r="J7278">
        <v>7182</v>
      </c>
      <c r="K7278">
        <v>4237.380000000001</v>
      </c>
      <c r="L7278">
        <v>0.59000000000000008</v>
      </c>
      <c r="M7278">
        <v>2944.619999999999</v>
      </c>
      <c r="N7278" s="1" t="s">
        <v>25</v>
      </c>
    </row>
    <row r="7279" spans="1:14" x14ac:dyDescent="0.3">
      <c r="A7279" s="1" t="s">
        <v>52</v>
      </c>
      <c r="B7279">
        <v>1197831</v>
      </c>
      <c r="C7279" s="2">
        <v>44807</v>
      </c>
      <c r="D7279" s="1" t="s">
        <v>103</v>
      </c>
      <c r="E7279" s="1" t="s">
        <v>104</v>
      </c>
      <c r="F7279" s="1" t="s">
        <v>116</v>
      </c>
      <c r="G7279" s="1" t="s">
        <v>18</v>
      </c>
      <c r="H7279">
        <v>41</v>
      </c>
      <c r="I7279">
        <v>169</v>
      </c>
      <c r="J7279">
        <v>6929</v>
      </c>
      <c r="K7279">
        <v>2771.6000000000004</v>
      </c>
      <c r="L7279">
        <v>0.4</v>
      </c>
      <c r="M7279">
        <v>4157.3999999999996</v>
      </c>
      <c r="N7279" s="1" t="s">
        <v>25</v>
      </c>
    </row>
    <row r="7280" spans="1:14" x14ac:dyDescent="0.3">
      <c r="A7280" s="1" t="s">
        <v>52</v>
      </c>
      <c r="B7280">
        <v>1197831</v>
      </c>
      <c r="C7280" s="2">
        <v>44808</v>
      </c>
      <c r="D7280" s="1" t="s">
        <v>103</v>
      </c>
      <c r="E7280" s="1" t="s">
        <v>104</v>
      </c>
      <c r="F7280" s="1" t="s">
        <v>116</v>
      </c>
      <c r="G7280" s="1" t="s">
        <v>20</v>
      </c>
      <c r="H7280">
        <v>46</v>
      </c>
      <c r="I7280">
        <v>225</v>
      </c>
      <c r="J7280">
        <v>10350</v>
      </c>
      <c r="K7280">
        <v>6727.5</v>
      </c>
      <c r="L7280">
        <v>0.65</v>
      </c>
      <c r="M7280">
        <v>3622.5</v>
      </c>
      <c r="N7280" s="1" t="s">
        <v>25</v>
      </c>
    </row>
    <row r="7281" spans="1:14" x14ac:dyDescent="0.3">
      <c r="A7281" s="1" t="s">
        <v>52</v>
      </c>
      <c r="B7281">
        <v>1197831</v>
      </c>
      <c r="C7281" s="2">
        <v>44809</v>
      </c>
      <c r="D7281" s="1" t="s">
        <v>103</v>
      </c>
      <c r="E7281" s="1" t="s">
        <v>104</v>
      </c>
      <c r="F7281" s="1" t="s">
        <v>116</v>
      </c>
      <c r="G7281" s="1" t="s">
        <v>21</v>
      </c>
      <c r="H7281">
        <v>44</v>
      </c>
      <c r="I7281">
        <v>255</v>
      </c>
      <c r="J7281">
        <v>11220</v>
      </c>
      <c r="K7281">
        <v>5385.5999999999995</v>
      </c>
      <c r="L7281">
        <v>0.48</v>
      </c>
      <c r="M7281">
        <v>5834.4000000000005</v>
      </c>
      <c r="N7281" s="1" t="s">
        <v>25</v>
      </c>
    </row>
    <row r="7282" spans="1:14" x14ac:dyDescent="0.3">
      <c r="A7282" s="1" t="s">
        <v>52</v>
      </c>
      <c r="B7282">
        <v>1197831</v>
      </c>
      <c r="C7282" s="2">
        <v>44810</v>
      </c>
      <c r="D7282" s="1" t="s">
        <v>103</v>
      </c>
      <c r="E7282" s="1" t="s">
        <v>104</v>
      </c>
      <c r="F7282" s="1" t="s">
        <v>116</v>
      </c>
      <c r="G7282" s="1" t="s">
        <v>22</v>
      </c>
      <c r="H7282">
        <v>41</v>
      </c>
      <c r="I7282">
        <v>213</v>
      </c>
      <c r="J7282">
        <v>8733</v>
      </c>
      <c r="K7282">
        <v>4017.18</v>
      </c>
      <c r="L7282">
        <v>0.45999999999999996</v>
      </c>
      <c r="M7282">
        <v>4715.82</v>
      </c>
      <c r="N7282" s="1" t="s">
        <v>25</v>
      </c>
    </row>
    <row r="7283" spans="1:14" x14ac:dyDescent="0.3">
      <c r="A7283" s="1" t="s">
        <v>52</v>
      </c>
      <c r="B7283">
        <v>1197831</v>
      </c>
      <c r="C7283" s="2">
        <v>44811</v>
      </c>
      <c r="D7283" s="1" t="s">
        <v>103</v>
      </c>
      <c r="E7283" s="1" t="s">
        <v>104</v>
      </c>
      <c r="F7283" s="1" t="s">
        <v>116</v>
      </c>
      <c r="G7283" s="1" t="s">
        <v>23</v>
      </c>
      <c r="H7283">
        <v>46</v>
      </c>
      <c r="I7283">
        <v>234</v>
      </c>
      <c r="J7283">
        <v>10764</v>
      </c>
      <c r="K7283">
        <v>5274.36</v>
      </c>
      <c r="L7283">
        <v>0.49</v>
      </c>
      <c r="M7283">
        <v>5489.64</v>
      </c>
      <c r="N7283" s="1" t="s">
        <v>25</v>
      </c>
    </row>
    <row r="7284" spans="1:14" x14ac:dyDescent="0.3">
      <c r="A7284" s="1" t="s">
        <v>52</v>
      </c>
      <c r="B7284">
        <v>1197831</v>
      </c>
      <c r="C7284" s="2">
        <v>44812</v>
      </c>
      <c r="D7284" s="1" t="s">
        <v>103</v>
      </c>
      <c r="E7284" s="1" t="s">
        <v>104</v>
      </c>
      <c r="F7284" s="1" t="s">
        <v>116</v>
      </c>
      <c r="G7284" s="1" t="s">
        <v>24</v>
      </c>
      <c r="H7284">
        <v>47</v>
      </c>
      <c r="I7284">
        <v>181</v>
      </c>
      <c r="J7284">
        <v>8507</v>
      </c>
      <c r="K7284">
        <v>4678.8500000000004</v>
      </c>
      <c r="L7284">
        <v>0.55000000000000004</v>
      </c>
      <c r="M7284">
        <v>3828.1499999999996</v>
      </c>
      <c r="N7284" s="1" t="s">
        <v>25</v>
      </c>
    </row>
    <row r="7285" spans="1:14" x14ac:dyDescent="0.3">
      <c r="A7285" s="1" t="s">
        <v>52</v>
      </c>
      <c r="B7285">
        <v>1197831</v>
      </c>
      <c r="C7285" s="2">
        <v>44813</v>
      </c>
      <c r="D7285" s="1" t="s">
        <v>103</v>
      </c>
      <c r="E7285" s="1" t="s">
        <v>104</v>
      </c>
      <c r="F7285" s="1" t="s">
        <v>116</v>
      </c>
      <c r="G7285" s="1" t="s">
        <v>18</v>
      </c>
      <c r="H7285">
        <v>44</v>
      </c>
      <c r="I7285">
        <v>175</v>
      </c>
      <c r="J7285">
        <v>7700</v>
      </c>
      <c r="K7285">
        <v>3311</v>
      </c>
      <c r="L7285">
        <v>0.43</v>
      </c>
      <c r="M7285">
        <v>4389</v>
      </c>
      <c r="N7285" s="1" t="s">
        <v>25</v>
      </c>
    </row>
    <row r="7286" spans="1:14" x14ac:dyDescent="0.3">
      <c r="A7286" s="1" t="s">
        <v>52</v>
      </c>
      <c r="B7286">
        <v>1197831</v>
      </c>
      <c r="C7286" s="2">
        <v>44814</v>
      </c>
      <c r="D7286" s="1" t="s">
        <v>103</v>
      </c>
      <c r="E7286" s="1" t="s">
        <v>104</v>
      </c>
      <c r="F7286" s="1" t="s">
        <v>116</v>
      </c>
      <c r="G7286" s="1" t="s">
        <v>20</v>
      </c>
      <c r="H7286">
        <v>50</v>
      </c>
      <c r="I7286">
        <v>213</v>
      </c>
      <c r="J7286">
        <v>10650</v>
      </c>
      <c r="K7286">
        <v>6816</v>
      </c>
      <c r="L7286">
        <v>0.64</v>
      </c>
      <c r="M7286">
        <v>3834</v>
      </c>
      <c r="N7286" s="1" t="s">
        <v>25</v>
      </c>
    </row>
    <row r="7287" spans="1:14" x14ac:dyDescent="0.3">
      <c r="A7287" s="1" t="s">
        <v>52</v>
      </c>
      <c r="B7287">
        <v>1197831</v>
      </c>
      <c r="C7287" s="2">
        <v>44815</v>
      </c>
      <c r="D7287" s="1" t="s">
        <v>103</v>
      </c>
      <c r="E7287" s="1" t="s">
        <v>104</v>
      </c>
      <c r="F7287" s="1" t="s">
        <v>116</v>
      </c>
      <c r="G7287" s="1" t="s">
        <v>21</v>
      </c>
      <c r="H7287">
        <v>44</v>
      </c>
      <c r="I7287">
        <v>240</v>
      </c>
      <c r="J7287">
        <v>10560</v>
      </c>
      <c r="K7287">
        <v>5280</v>
      </c>
      <c r="L7287">
        <v>0.5</v>
      </c>
      <c r="M7287">
        <v>5280</v>
      </c>
      <c r="N7287" s="1" t="s">
        <v>25</v>
      </c>
    </row>
    <row r="7288" spans="1:14" x14ac:dyDescent="0.3">
      <c r="A7288" s="1" t="s">
        <v>52</v>
      </c>
      <c r="B7288">
        <v>1197831</v>
      </c>
      <c r="C7288" s="2">
        <v>44816</v>
      </c>
      <c r="D7288" s="1" t="s">
        <v>103</v>
      </c>
      <c r="E7288" s="1" t="s">
        <v>104</v>
      </c>
      <c r="F7288" s="1" t="s">
        <v>116</v>
      </c>
      <c r="G7288" s="1" t="s">
        <v>22</v>
      </c>
      <c r="H7288">
        <v>43</v>
      </c>
      <c r="I7288">
        <v>216</v>
      </c>
      <c r="J7288">
        <v>9288</v>
      </c>
      <c r="K7288">
        <v>4365.3599999999997</v>
      </c>
      <c r="L7288">
        <v>0.47</v>
      </c>
      <c r="M7288">
        <v>4922.6400000000003</v>
      </c>
      <c r="N7288" s="1" t="s">
        <v>25</v>
      </c>
    </row>
    <row r="7289" spans="1:14" x14ac:dyDescent="0.3">
      <c r="A7289" s="1" t="s">
        <v>52</v>
      </c>
      <c r="B7289">
        <v>1197831</v>
      </c>
      <c r="C7289" s="2">
        <v>44817</v>
      </c>
      <c r="D7289" s="1" t="s">
        <v>103</v>
      </c>
      <c r="E7289" s="1" t="s">
        <v>104</v>
      </c>
      <c r="F7289" s="1" t="s">
        <v>116</v>
      </c>
      <c r="G7289" s="1" t="s">
        <v>23</v>
      </c>
      <c r="H7289">
        <v>48</v>
      </c>
      <c r="I7289">
        <v>188</v>
      </c>
      <c r="J7289">
        <v>9024</v>
      </c>
      <c r="K7289">
        <v>4241.28</v>
      </c>
      <c r="L7289">
        <v>0.47</v>
      </c>
      <c r="M7289">
        <v>4782.72</v>
      </c>
      <c r="N7289" s="1" t="s">
        <v>25</v>
      </c>
    </row>
    <row r="7290" spans="1:14" x14ac:dyDescent="0.3">
      <c r="A7290" s="1" t="s">
        <v>52</v>
      </c>
      <c r="B7290">
        <v>1197831</v>
      </c>
      <c r="C7290" s="2">
        <v>44818</v>
      </c>
      <c r="D7290" s="1" t="s">
        <v>103</v>
      </c>
      <c r="E7290" s="1" t="s">
        <v>104</v>
      </c>
      <c r="F7290" s="1" t="s">
        <v>116</v>
      </c>
      <c r="G7290" s="1" t="s">
        <v>24</v>
      </c>
      <c r="H7290">
        <v>45</v>
      </c>
      <c r="I7290">
        <v>168</v>
      </c>
      <c r="J7290">
        <v>7560</v>
      </c>
      <c r="K7290">
        <v>4384.8</v>
      </c>
      <c r="L7290">
        <v>0.58000000000000007</v>
      </c>
      <c r="M7290">
        <v>3175.2</v>
      </c>
      <c r="N7290" s="1" t="s">
        <v>25</v>
      </c>
    </row>
    <row r="7291" spans="1:14" x14ac:dyDescent="0.3">
      <c r="A7291" s="1" t="s">
        <v>52</v>
      </c>
      <c r="B7291">
        <v>1197831</v>
      </c>
      <c r="C7291" s="2">
        <v>44819</v>
      </c>
      <c r="D7291" s="1" t="s">
        <v>103</v>
      </c>
      <c r="E7291" s="1" t="s">
        <v>104</v>
      </c>
      <c r="F7291" s="1" t="s">
        <v>116</v>
      </c>
      <c r="G7291" s="1" t="s">
        <v>18</v>
      </c>
      <c r="H7291">
        <v>42</v>
      </c>
      <c r="I7291">
        <v>150</v>
      </c>
      <c r="J7291">
        <v>6300</v>
      </c>
      <c r="K7291">
        <v>2583</v>
      </c>
      <c r="L7291">
        <v>0.41</v>
      </c>
      <c r="M7291">
        <v>3717</v>
      </c>
      <c r="N7291" s="1" t="s">
        <v>25</v>
      </c>
    </row>
    <row r="7292" spans="1:14" x14ac:dyDescent="0.3">
      <c r="A7292" s="1" t="s">
        <v>52</v>
      </c>
      <c r="B7292">
        <v>1197831</v>
      </c>
      <c r="C7292" s="2">
        <v>44820</v>
      </c>
      <c r="D7292" s="1" t="s">
        <v>103</v>
      </c>
      <c r="E7292" s="1" t="s">
        <v>104</v>
      </c>
      <c r="F7292" s="1" t="s">
        <v>116</v>
      </c>
      <c r="G7292" s="1" t="s">
        <v>20</v>
      </c>
      <c r="H7292">
        <v>53</v>
      </c>
      <c r="I7292">
        <v>210</v>
      </c>
      <c r="J7292">
        <v>11130</v>
      </c>
      <c r="K7292">
        <v>6900.6</v>
      </c>
      <c r="L7292">
        <v>0.62</v>
      </c>
      <c r="M7292">
        <v>4229.3999999999996</v>
      </c>
      <c r="N7292" s="1" t="s">
        <v>25</v>
      </c>
    </row>
    <row r="7293" spans="1:14" x14ac:dyDescent="0.3">
      <c r="A7293" s="1" t="s">
        <v>52</v>
      </c>
      <c r="B7293">
        <v>1197831</v>
      </c>
      <c r="C7293" s="2">
        <v>44854</v>
      </c>
      <c r="D7293" s="1" t="s">
        <v>103</v>
      </c>
      <c r="E7293" s="1" t="s">
        <v>104</v>
      </c>
      <c r="F7293" s="1" t="s">
        <v>116</v>
      </c>
      <c r="G7293" s="1" t="s">
        <v>21</v>
      </c>
      <c r="H7293">
        <v>43</v>
      </c>
      <c r="I7293">
        <v>234</v>
      </c>
      <c r="J7293">
        <v>10062</v>
      </c>
      <c r="K7293">
        <v>4930.38</v>
      </c>
      <c r="L7293">
        <v>0.49</v>
      </c>
      <c r="M7293">
        <v>5131.62</v>
      </c>
      <c r="N7293" s="1" t="s">
        <v>25</v>
      </c>
    </row>
    <row r="7294" spans="1:14" x14ac:dyDescent="0.3">
      <c r="A7294" s="1" t="s">
        <v>52</v>
      </c>
      <c r="B7294">
        <v>1197831</v>
      </c>
      <c r="C7294" s="2">
        <v>44855</v>
      </c>
      <c r="D7294" s="1" t="s">
        <v>103</v>
      </c>
      <c r="E7294" s="1" t="s">
        <v>104</v>
      </c>
      <c r="F7294" s="1" t="s">
        <v>116</v>
      </c>
      <c r="G7294" s="1" t="s">
        <v>22</v>
      </c>
      <c r="H7294">
        <v>43</v>
      </c>
      <c r="I7294">
        <v>243</v>
      </c>
      <c r="J7294">
        <v>10449</v>
      </c>
      <c r="K7294">
        <v>5120.01</v>
      </c>
      <c r="L7294">
        <v>0.49</v>
      </c>
      <c r="M7294">
        <v>5328.99</v>
      </c>
      <c r="N7294" s="1" t="s">
        <v>25</v>
      </c>
    </row>
    <row r="7295" spans="1:14" x14ac:dyDescent="0.3">
      <c r="A7295" s="1" t="s">
        <v>52</v>
      </c>
      <c r="B7295">
        <v>1197831</v>
      </c>
      <c r="C7295" s="2">
        <v>44856</v>
      </c>
      <c r="D7295" s="1" t="s">
        <v>103</v>
      </c>
      <c r="E7295" s="1" t="s">
        <v>104</v>
      </c>
      <c r="F7295" s="1" t="s">
        <v>116</v>
      </c>
      <c r="G7295" s="1" t="s">
        <v>23</v>
      </c>
      <c r="H7295">
        <v>47</v>
      </c>
      <c r="I7295">
        <v>206</v>
      </c>
      <c r="J7295">
        <v>9682</v>
      </c>
      <c r="K7295">
        <v>4647.3599999999997</v>
      </c>
      <c r="L7295">
        <v>0.48</v>
      </c>
      <c r="M7295">
        <v>5034.6400000000003</v>
      </c>
      <c r="N7295" s="1" t="s">
        <v>25</v>
      </c>
    </row>
    <row r="7296" spans="1:14" x14ac:dyDescent="0.3">
      <c r="A7296" s="1" t="s">
        <v>52</v>
      </c>
      <c r="B7296">
        <v>1197831</v>
      </c>
      <c r="C7296" s="2">
        <v>44857</v>
      </c>
      <c r="D7296" s="1" t="s">
        <v>103</v>
      </c>
      <c r="E7296" s="1" t="s">
        <v>104</v>
      </c>
      <c r="F7296" s="1" t="s">
        <v>116</v>
      </c>
      <c r="G7296" s="1" t="s">
        <v>24</v>
      </c>
      <c r="H7296">
        <v>48</v>
      </c>
      <c r="I7296">
        <v>203</v>
      </c>
      <c r="J7296">
        <v>9744</v>
      </c>
      <c r="K7296">
        <v>5359.2000000000007</v>
      </c>
      <c r="L7296">
        <v>0.55000000000000004</v>
      </c>
      <c r="M7296">
        <v>4384.7999999999993</v>
      </c>
      <c r="N7296" s="1" t="s">
        <v>25</v>
      </c>
    </row>
    <row r="7297" spans="1:14" x14ac:dyDescent="0.3">
      <c r="A7297" s="1" t="s">
        <v>52</v>
      </c>
      <c r="B7297">
        <v>1197831</v>
      </c>
      <c r="C7297" s="2">
        <v>44858</v>
      </c>
      <c r="D7297" s="1" t="s">
        <v>103</v>
      </c>
      <c r="E7297" s="1" t="s">
        <v>104</v>
      </c>
      <c r="F7297" s="1" t="s">
        <v>116</v>
      </c>
      <c r="G7297" s="1" t="s">
        <v>18</v>
      </c>
      <c r="H7297">
        <v>42</v>
      </c>
      <c r="I7297">
        <v>195</v>
      </c>
      <c r="J7297">
        <v>8190</v>
      </c>
      <c r="K7297">
        <v>3685.4999999999995</v>
      </c>
      <c r="L7297">
        <v>0.44999999999999996</v>
      </c>
      <c r="M7297">
        <v>4504.5</v>
      </c>
      <c r="N7297" s="1" t="s">
        <v>25</v>
      </c>
    </row>
    <row r="7298" spans="1:14" x14ac:dyDescent="0.3">
      <c r="A7298" s="1" t="s">
        <v>52</v>
      </c>
      <c r="B7298">
        <v>1197831</v>
      </c>
      <c r="C7298" s="2">
        <v>44859</v>
      </c>
      <c r="D7298" s="1" t="s">
        <v>103</v>
      </c>
      <c r="E7298" s="1" t="s">
        <v>104</v>
      </c>
      <c r="F7298" s="1" t="s">
        <v>116</v>
      </c>
      <c r="G7298" s="1" t="s">
        <v>20</v>
      </c>
      <c r="H7298">
        <v>51</v>
      </c>
      <c r="I7298">
        <v>247</v>
      </c>
      <c r="J7298">
        <v>12597</v>
      </c>
      <c r="K7298">
        <v>7810.14</v>
      </c>
      <c r="L7298">
        <v>0.62</v>
      </c>
      <c r="M7298">
        <v>4786.8599999999997</v>
      </c>
      <c r="N7298" s="1" t="s">
        <v>25</v>
      </c>
    </row>
    <row r="7299" spans="1:14" x14ac:dyDescent="0.3">
      <c r="A7299" s="1" t="s">
        <v>52</v>
      </c>
      <c r="B7299">
        <v>1197831</v>
      </c>
      <c r="C7299" s="2">
        <v>44860</v>
      </c>
      <c r="D7299" s="1" t="s">
        <v>103</v>
      </c>
      <c r="E7299" s="1" t="s">
        <v>104</v>
      </c>
      <c r="F7299" s="1" t="s">
        <v>116</v>
      </c>
      <c r="G7299" s="1" t="s">
        <v>21</v>
      </c>
      <c r="H7299">
        <v>41</v>
      </c>
      <c r="I7299">
        <v>238</v>
      </c>
      <c r="J7299">
        <v>9758</v>
      </c>
      <c r="K7299">
        <v>4683.84</v>
      </c>
      <c r="L7299">
        <v>0.48</v>
      </c>
      <c r="M7299">
        <v>5074.16</v>
      </c>
      <c r="N7299" s="1" t="s">
        <v>25</v>
      </c>
    </row>
    <row r="7300" spans="1:14" x14ac:dyDescent="0.3">
      <c r="A7300" s="1" t="s">
        <v>52</v>
      </c>
      <c r="B7300">
        <v>1197831</v>
      </c>
      <c r="C7300" s="2">
        <v>44861</v>
      </c>
      <c r="D7300" s="1" t="s">
        <v>103</v>
      </c>
      <c r="E7300" s="1" t="s">
        <v>104</v>
      </c>
      <c r="F7300" s="1" t="s">
        <v>116</v>
      </c>
      <c r="G7300" s="1" t="s">
        <v>22</v>
      </c>
      <c r="H7300">
        <v>44</v>
      </c>
      <c r="I7300">
        <v>285</v>
      </c>
      <c r="J7300">
        <v>12540</v>
      </c>
      <c r="K7300">
        <v>6019.2</v>
      </c>
      <c r="L7300">
        <v>0.48</v>
      </c>
      <c r="M7300">
        <v>6520.8</v>
      </c>
      <c r="N7300" s="1" t="s">
        <v>25</v>
      </c>
    </row>
    <row r="7301" spans="1:14" x14ac:dyDescent="0.3">
      <c r="A7301" s="1" t="s">
        <v>52</v>
      </c>
      <c r="B7301">
        <v>1197831</v>
      </c>
      <c r="C7301" s="2">
        <v>44862</v>
      </c>
      <c r="D7301" s="1" t="s">
        <v>103</v>
      </c>
      <c r="E7301" s="1" t="s">
        <v>104</v>
      </c>
      <c r="F7301" s="1" t="s">
        <v>116</v>
      </c>
      <c r="G7301" s="1" t="s">
        <v>23</v>
      </c>
      <c r="H7301">
        <v>47</v>
      </c>
      <c r="I7301">
        <v>255</v>
      </c>
      <c r="J7301">
        <v>11985</v>
      </c>
      <c r="K7301">
        <v>5872.65</v>
      </c>
      <c r="L7301">
        <v>0.49</v>
      </c>
      <c r="M7301">
        <v>6112.35</v>
      </c>
      <c r="N7301" s="1" t="s">
        <v>25</v>
      </c>
    </row>
    <row r="7302" spans="1:14" x14ac:dyDescent="0.3">
      <c r="A7302" s="1" t="s">
        <v>52</v>
      </c>
      <c r="B7302">
        <v>1197831</v>
      </c>
      <c r="C7302" s="2">
        <v>44863</v>
      </c>
      <c r="D7302" s="1" t="s">
        <v>103</v>
      </c>
      <c r="E7302" s="1" t="s">
        <v>104</v>
      </c>
      <c r="F7302" s="1" t="s">
        <v>116</v>
      </c>
      <c r="G7302" s="1" t="s">
        <v>24</v>
      </c>
      <c r="H7302">
        <v>47</v>
      </c>
      <c r="I7302">
        <v>182</v>
      </c>
      <c r="J7302">
        <v>8554</v>
      </c>
      <c r="K7302">
        <v>4961.3200000000006</v>
      </c>
      <c r="L7302">
        <v>0.58000000000000007</v>
      </c>
      <c r="M7302">
        <v>3592.6799999999994</v>
      </c>
      <c r="N7302" s="1" t="s">
        <v>25</v>
      </c>
    </row>
    <row r="7303" spans="1:14" x14ac:dyDescent="0.3">
      <c r="A7303" s="1" t="s">
        <v>52</v>
      </c>
      <c r="B7303">
        <v>1197831</v>
      </c>
      <c r="C7303" s="2">
        <v>44864</v>
      </c>
      <c r="D7303" s="1" t="s">
        <v>103</v>
      </c>
      <c r="E7303" s="1" t="s">
        <v>104</v>
      </c>
      <c r="F7303" s="1" t="s">
        <v>116</v>
      </c>
      <c r="G7303" s="1" t="s">
        <v>18</v>
      </c>
      <c r="H7303">
        <v>42</v>
      </c>
      <c r="I7303">
        <v>169</v>
      </c>
      <c r="J7303">
        <v>7098</v>
      </c>
      <c r="K7303">
        <v>3194.1</v>
      </c>
      <c r="L7303">
        <v>0.44999999999999996</v>
      </c>
      <c r="M7303">
        <v>3903.9</v>
      </c>
      <c r="N7303" s="1" t="s">
        <v>25</v>
      </c>
    </row>
    <row r="7304" spans="1:14" x14ac:dyDescent="0.3">
      <c r="A7304" s="1" t="s">
        <v>52</v>
      </c>
      <c r="B7304">
        <v>1197831</v>
      </c>
      <c r="C7304" s="2">
        <v>44865</v>
      </c>
      <c r="D7304" s="1" t="s">
        <v>103</v>
      </c>
      <c r="E7304" s="1" t="s">
        <v>104</v>
      </c>
      <c r="F7304" s="1" t="s">
        <v>116</v>
      </c>
      <c r="G7304" s="1" t="s">
        <v>20</v>
      </c>
      <c r="H7304">
        <v>53</v>
      </c>
      <c r="I7304">
        <v>261</v>
      </c>
      <c r="J7304">
        <v>13833</v>
      </c>
      <c r="K7304">
        <v>8576.4599999999991</v>
      </c>
      <c r="L7304">
        <v>0.62</v>
      </c>
      <c r="M7304">
        <v>5256.5400000000009</v>
      </c>
      <c r="N7304" s="1" t="s">
        <v>25</v>
      </c>
    </row>
    <row r="7305" spans="1:14" x14ac:dyDescent="0.3">
      <c r="A7305" s="1" t="s">
        <v>52</v>
      </c>
      <c r="B7305">
        <v>1197831</v>
      </c>
      <c r="C7305" s="2">
        <v>44783</v>
      </c>
      <c r="D7305" s="1" t="s">
        <v>103</v>
      </c>
      <c r="E7305" s="1" t="s">
        <v>104</v>
      </c>
      <c r="F7305" s="1" t="s">
        <v>116</v>
      </c>
      <c r="G7305" s="1" t="s">
        <v>18</v>
      </c>
      <c r="H7305">
        <v>45</v>
      </c>
      <c r="I7305">
        <v>525</v>
      </c>
      <c r="J7305">
        <v>236250</v>
      </c>
      <c r="K7305">
        <v>70875</v>
      </c>
      <c r="L7305">
        <v>0.3</v>
      </c>
      <c r="M7305">
        <v>165375</v>
      </c>
      <c r="N7305" s="1" t="s">
        <v>19</v>
      </c>
    </row>
    <row r="7306" spans="1:14" x14ac:dyDescent="0.3">
      <c r="A7306" s="1" t="s">
        <v>52</v>
      </c>
      <c r="B7306">
        <v>1197831</v>
      </c>
      <c r="C7306" s="2">
        <v>44784</v>
      </c>
      <c r="D7306" s="1" t="s">
        <v>103</v>
      </c>
      <c r="E7306" s="1" t="s">
        <v>104</v>
      </c>
      <c r="F7306" s="1" t="s">
        <v>116</v>
      </c>
      <c r="G7306" s="1" t="s">
        <v>20</v>
      </c>
      <c r="H7306">
        <v>40</v>
      </c>
      <c r="I7306">
        <v>800</v>
      </c>
      <c r="J7306">
        <v>320000</v>
      </c>
      <c r="K7306">
        <v>160000</v>
      </c>
      <c r="L7306">
        <v>0.5</v>
      </c>
      <c r="M7306">
        <v>160000</v>
      </c>
      <c r="N7306" s="1" t="s">
        <v>19</v>
      </c>
    </row>
    <row r="7307" spans="1:14" x14ac:dyDescent="0.3">
      <c r="A7307" s="1" t="s">
        <v>52</v>
      </c>
      <c r="B7307">
        <v>1197831</v>
      </c>
      <c r="C7307" s="2">
        <v>44785</v>
      </c>
      <c r="D7307" s="1" t="s">
        <v>103</v>
      </c>
      <c r="E7307" s="1" t="s">
        <v>104</v>
      </c>
      <c r="F7307" s="1" t="s">
        <v>116</v>
      </c>
      <c r="G7307" s="1" t="s">
        <v>21</v>
      </c>
      <c r="H7307">
        <v>30</v>
      </c>
      <c r="I7307">
        <v>925</v>
      </c>
      <c r="J7307">
        <v>277500</v>
      </c>
      <c r="K7307">
        <v>97125</v>
      </c>
      <c r="L7307">
        <v>0.35</v>
      </c>
      <c r="M7307">
        <v>180375</v>
      </c>
      <c r="N7307" s="1" t="s">
        <v>19</v>
      </c>
    </row>
    <row r="7308" spans="1:14" x14ac:dyDescent="0.3">
      <c r="A7308" s="1" t="s">
        <v>52</v>
      </c>
      <c r="B7308">
        <v>1197831</v>
      </c>
      <c r="C7308" s="2">
        <v>44786</v>
      </c>
      <c r="D7308" s="1" t="s">
        <v>103</v>
      </c>
      <c r="E7308" s="1" t="s">
        <v>104</v>
      </c>
      <c r="F7308" s="1" t="s">
        <v>116</v>
      </c>
      <c r="G7308" s="1" t="s">
        <v>22</v>
      </c>
      <c r="H7308">
        <v>40</v>
      </c>
      <c r="I7308">
        <v>925</v>
      </c>
      <c r="J7308">
        <v>370000</v>
      </c>
      <c r="K7308">
        <v>129499.99999999999</v>
      </c>
      <c r="L7308">
        <v>0.35</v>
      </c>
      <c r="M7308">
        <v>240500</v>
      </c>
      <c r="N7308" s="1" t="s">
        <v>19</v>
      </c>
    </row>
    <row r="7309" spans="1:14" x14ac:dyDescent="0.3">
      <c r="A7309" s="1" t="s">
        <v>52</v>
      </c>
      <c r="B7309">
        <v>1197831</v>
      </c>
      <c r="C7309" s="2">
        <v>44787</v>
      </c>
      <c r="D7309" s="1" t="s">
        <v>103</v>
      </c>
      <c r="E7309" s="1" t="s">
        <v>104</v>
      </c>
      <c r="F7309" s="1" t="s">
        <v>116</v>
      </c>
      <c r="G7309" s="1" t="s">
        <v>23</v>
      </c>
      <c r="H7309">
        <v>35</v>
      </c>
      <c r="I7309">
        <v>775</v>
      </c>
      <c r="J7309">
        <v>271250</v>
      </c>
      <c r="K7309">
        <v>94937.5</v>
      </c>
      <c r="L7309">
        <v>0.35</v>
      </c>
      <c r="M7309">
        <v>176312.5</v>
      </c>
      <c r="N7309" s="1" t="s">
        <v>19</v>
      </c>
    </row>
    <row r="7310" spans="1:14" x14ac:dyDescent="0.3">
      <c r="A7310" s="1" t="s">
        <v>52</v>
      </c>
      <c r="B7310">
        <v>1197831</v>
      </c>
      <c r="C7310" s="2">
        <v>44788</v>
      </c>
      <c r="D7310" s="1" t="s">
        <v>103</v>
      </c>
      <c r="E7310" s="1" t="s">
        <v>104</v>
      </c>
      <c r="F7310" s="1" t="s">
        <v>116</v>
      </c>
      <c r="G7310" s="1" t="s">
        <v>24</v>
      </c>
      <c r="H7310">
        <v>40</v>
      </c>
      <c r="I7310">
        <v>700</v>
      </c>
      <c r="J7310">
        <v>280000</v>
      </c>
      <c r="K7310">
        <v>126000</v>
      </c>
      <c r="L7310">
        <v>0.45</v>
      </c>
      <c r="M7310">
        <v>154000</v>
      </c>
      <c r="N7310" s="1" t="s">
        <v>19</v>
      </c>
    </row>
    <row r="7311" spans="1:14" x14ac:dyDescent="0.3">
      <c r="A7311" s="1" t="s">
        <v>52</v>
      </c>
      <c r="B7311">
        <v>1197831</v>
      </c>
      <c r="C7311" s="2">
        <v>44789</v>
      </c>
      <c r="D7311" s="1" t="s">
        <v>103</v>
      </c>
      <c r="E7311" s="1" t="s">
        <v>104</v>
      </c>
      <c r="F7311" s="1" t="s">
        <v>116</v>
      </c>
      <c r="G7311" s="1" t="s">
        <v>18</v>
      </c>
      <c r="H7311">
        <v>45</v>
      </c>
      <c r="I7311">
        <v>600</v>
      </c>
      <c r="J7311">
        <v>270000</v>
      </c>
      <c r="K7311">
        <v>81000</v>
      </c>
      <c r="L7311">
        <v>0.3</v>
      </c>
      <c r="M7311">
        <v>189000</v>
      </c>
      <c r="N7311" s="1" t="s">
        <v>19</v>
      </c>
    </row>
    <row r="7312" spans="1:14" x14ac:dyDescent="0.3">
      <c r="A7312" s="1" t="s">
        <v>52</v>
      </c>
      <c r="B7312">
        <v>1197831</v>
      </c>
      <c r="C7312" s="2">
        <v>44790</v>
      </c>
      <c r="D7312" s="1" t="s">
        <v>103</v>
      </c>
      <c r="E7312" s="1" t="s">
        <v>104</v>
      </c>
      <c r="F7312" s="1" t="s">
        <v>116</v>
      </c>
      <c r="G7312" s="1" t="s">
        <v>20</v>
      </c>
      <c r="H7312">
        <v>40</v>
      </c>
      <c r="I7312">
        <v>950</v>
      </c>
      <c r="J7312">
        <v>380000</v>
      </c>
      <c r="K7312">
        <v>190000</v>
      </c>
      <c r="L7312">
        <v>0.5</v>
      </c>
      <c r="M7312">
        <v>190000</v>
      </c>
      <c r="N7312" s="1" t="s">
        <v>19</v>
      </c>
    </row>
    <row r="7313" spans="1:14" x14ac:dyDescent="0.3">
      <c r="A7313" s="1" t="s">
        <v>52</v>
      </c>
      <c r="B7313">
        <v>1197831</v>
      </c>
      <c r="C7313" s="2">
        <v>44791</v>
      </c>
      <c r="D7313" s="1" t="s">
        <v>103</v>
      </c>
      <c r="E7313" s="1" t="s">
        <v>104</v>
      </c>
      <c r="F7313" s="1" t="s">
        <v>116</v>
      </c>
      <c r="G7313" s="1" t="s">
        <v>21</v>
      </c>
      <c r="H7313">
        <v>40</v>
      </c>
      <c r="I7313">
        <v>950</v>
      </c>
      <c r="J7313">
        <v>380000</v>
      </c>
      <c r="K7313">
        <v>133000</v>
      </c>
      <c r="L7313">
        <v>0.35</v>
      </c>
      <c r="M7313">
        <v>247000</v>
      </c>
      <c r="N7313" s="1" t="s">
        <v>19</v>
      </c>
    </row>
    <row r="7314" spans="1:14" x14ac:dyDescent="0.3">
      <c r="A7314" s="1" t="s">
        <v>52</v>
      </c>
      <c r="B7314">
        <v>1197831</v>
      </c>
      <c r="C7314" s="2">
        <v>44792</v>
      </c>
      <c r="D7314" s="1" t="s">
        <v>103</v>
      </c>
      <c r="E7314" s="1" t="s">
        <v>104</v>
      </c>
      <c r="F7314" s="1" t="s">
        <v>116</v>
      </c>
      <c r="G7314" s="1" t="s">
        <v>22</v>
      </c>
      <c r="H7314">
        <v>45</v>
      </c>
      <c r="I7314">
        <v>950</v>
      </c>
      <c r="J7314">
        <v>427500</v>
      </c>
      <c r="K7314">
        <v>149625</v>
      </c>
      <c r="L7314">
        <v>0.35</v>
      </c>
      <c r="M7314">
        <v>277875</v>
      </c>
      <c r="N7314" s="1" t="s">
        <v>19</v>
      </c>
    </row>
    <row r="7315" spans="1:14" x14ac:dyDescent="0.3">
      <c r="A7315" s="1" t="s">
        <v>52</v>
      </c>
      <c r="B7315">
        <v>1197831</v>
      </c>
      <c r="C7315" s="2">
        <v>44793</v>
      </c>
      <c r="D7315" s="1" t="s">
        <v>103</v>
      </c>
      <c r="E7315" s="1" t="s">
        <v>104</v>
      </c>
      <c r="F7315" s="1" t="s">
        <v>116</v>
      </c>
      <c r="G7315" s="1" t="s">
        <v>23</v>
      </c>
      <c r="H7315">
        <v>40</v>
      </c>
      <c r="I7315">
        <v>800</v>
      </c>
      <c r="J7315">
        <v>320000</v>
      </c>
      <c r="K7315">
        <v>112000</v>
      </c>
      <c r="L7315">
        <v>0.35</v>
      </c>
      <c r="M7315">
        <v>208000</v>
      </c>
      <c r="N7315" s="1" t="s">
        <v>19</v>
      </c>
    </row>
    <row r="7316" spans="1:14" x14ac:dyDescent="0.3">
      <c r="A7316" s="1" t="s">
        <v>52</v>
      </c>
      <c r="B7316">
        <v>1197831</v>
      </c>
      <c r="C7316" s="2">
        <v>44794</v>
      </c>
      <c r="D7316" s="1" t="s">
        <v>103</v>
      </c>
      <c r="E7316" s="1" t="s">
        <v>104</v>
      </c>
      <c r="F7316" s="1" t="s">
        <v>116</v>
      </c>
      <c r="G7316" s="1" t="s">
        <v>24</v>
      </c>
      <c r="H7316">
        <v>40</v>
      </c>
      <c r="I7316">
        <v>750</v>
      </c>
      <c r="J7316">
        <v>300000</v>
      </c>
      <c r="K7316">
        <v>135000</v>
      </c>
      <c r="L7316">
        <v>0.45</v>
      </c>
      <c r="M7316">
        <v>165000</v>
      </c>
      <c r="N7316" s="1" t="s">
        <v>19</v>
      </c>
    </row>
    <row r="7317" spans="1:14" x14ac:dyDescent="0.3">
      <c r="A7317" s="1" t="s">
        <v>52</v>
      </c>
      <c r="B7317">
        <v>1197831</v>
      </c>
      <c r="C7317" s="2">
        <v>44795</v>
      </c>
      <c r="D7317" s="1" t="s">
        <v>103</v>
      </c>
      <c r="E7317" s="1" t="s">
        <v>104</v>
      </c>
      <c r="F7317" s="1" t="s">
        <v>116</v>
      </c>
      <c r="G7317" s="1" t="s">
        <v>18</v>
      </c>
      <c r="H7317">
        <v>45</v>
      </c>
      <c r="I7317">
        <v>650</v>
      </c>
      <c r="J7317">
        <v>292500</v>
      </c>
      <c r="K7317">
        <v>87750</v>
      </c>
      <c r="L7317">
        <v>0.3</v>
      </c>
      <c r="M7317">
        <v>204750</v>
      </c>
      <c r="N7317" s="1" t="s">
        <v>19</v>
      </c>
    </row>
    <row r="7318" spans="1:14" x14ac:dyDescent="0.3">
      <c r="A7318" s="1" t="s">
        <v>52</v>
      </c>
      <c r="B7318">
        <v>1197831</v>
      </c>
      <c r="C7318" s="2">
        <v>44796</v>
      </c>
      <c r="D7318" s="1" t="s">
        <v>103</v>
      </c>
      <c r="E7318" s="1" t="s">
        <v>104</v>
      </c>
      <c r="F7318" s="1" t="s">
        <v>116</v>
      </c>
      <c r="G7318" s="1" t="s">
        <v>20</v>
      </c>
      <c r="H7318">
        <v>50</v>
      </c>
      <c r="I7318">
        <v>1000</v>
      </c>
      <c r="J7318">
        <v>500000</v>
      </c>
      <c r="K7318">
        <v>250000</v>
      </c>
      <c r="L7318">
        <v>0.5</v>
      </c>
      <c r="M7318">
        <v>250000</v>
      </c>
      <c r="N7318" s="1" t="s">
        <v>19</v>
      </c>
    </row>
    <row r="7319" spans="1:14" x14ac:dyDescent="0.3">
      <c r="A7319" s="1" t="s">
        <v>52</v>
      </c>
      <c r="B7319">
        <v>1197831</v>
      </c>
      <c r="C7319" s="2">
        <v>44797</v>
      </c>
      <c r="D7319" s="1" t="s">
        <v>103</v>
      </c>
      <c r="E7319" s="1" t="s">
        <v>104</v>
      </c>
      <c r="F7319" s="1" t="s">
        <v>116</v>
      </c>
      <c r="G7319" s="1" t="s">
        <v>21</v>
      </c>
      <c r="H7319">
        <v>40</v>
      </c>
      <c r="I7319">
        <v>950</v>
      </c>
      <c r="J7319">
        <v>380000</v>
      </c>
      <c r="K7319">
        <v>133000</v>
      </c>
      <c r="L7319">
        <v>0.35</v>
      </c>
      <c r="M7319">
        <v>247000</v>
      </c>
      <c r="N7319" s="1" t="s">
        <v>19</v>
      </c>
    </row>
    <row r="7320" spans="1:14" x14ac:dyDescent="0.3">
      <c r="A7320" s="1" t="s">
        <v>52</v>
      </c>
      <c r="B7320">
        <v>1197831</v>
      </c>
      <c r="C7320" s="2">
        <v>44798</v>
      </c>
      <c r="D7320" s="1" t="s">
        <v>103</v>
      </c>
      <c r="E7320" s="1" t="s">
        <v>104</v>
      </c>
      <c r="F7320" s="1" t="s">
        <v>116</v>
      </c>
      <c r="G7320" s="1" t="s">
        <v>22</v>
      </c>
      <c r="H7320">
        <v>45</v>
      </c>
      <c r="I7320">
        <v>950</v>
      </c>
      <c r="J7320">
        <v>427500</v>
      </c>
      <c r="K7320">
        <v>149625</v>
      </c>
      <c r="L7320">
        <v>0.35</v>
      </c>
      <c r="M7320">
        <v>277875</v>
      </c>
      <c r="N7320" s="1" t="s">
        <v>19</v>
      </c>
    </row>
    <row r="7321" spans="1:14" x14ac:dyDescent="0.3">
      <c r="A7321" s="1" t="s">
        <v>52</v>
      </c>
      <c r="B7321">
        <v>1197831</v>
      </c>
      <c r="C7321" s="2">
        <v>44799</v>
      </c>
      <c r="D7321" s="1" t="s">
        <v>103</v>
      </c>
      <c r="E7321" s="1" t="s">
        <v>104</v>
      </c>
      <c r="F7321" s="1" t="s">
        <v>116</v>
      </c>
      <c r="G7321" s="1" t="s">
        <v>23</v>
      </c>
      <c r="H7321">
        <v>40</v>
      </c>
      <c r="I7321">
        <v>1100</v>
      </c>
      <c r="J7321">
        <v>440000</v>
      </c>
      <c r="K7321">
        <v>154000</v>
      </c>
      <c r="L7321">
        <v>0.35</v>
      </c>
      <c r="M7321">
        <v>286000</v>
      </c>
      <c r="N7321" s="1" t="s">
        <v>19</v>
      </c>
    </row>
    <row r="7322" spans="1:14" x14ac:dyDescent="0.3">
      <c r="A7322" s="1" t="s">
        <v>52</v>
      </c>
      <c r="B7322">
        <v>1197831</v>
      </c>
      <c r="C7322" s="2">
        <v>44800</v>
      </c>
      <c r="D7322" s="1" t="s">
        <v>103</v>
      </c>
      <c r="E7322" s="1" t="s">
        <v>104</v>
      </c>
      <c r="F7322" s="1" t="s">
        <v>116</v>
      </c>
      <c r="G7322" s="1" t="s">
        <v>24</v>
      </c>
      <c r="H7322">
        <v>40</v>
      </c>
      <c r="I7322">
        <v>700</v>
      </c>
      <c r="J7322">
        <v>280000</v>
      </c>
      <c r="K7322">
        <v>126000</v>
      </c>
      <c r="L7322">
        <v>0.45</v>
      </c>
      <c r="M7322">
        <v>154000</v>
      </c>
      <c r="N7322" s="1" t="s">
        <v>19</v>
      </c>
    </row>
    <row r="7323" spans="1:14" x14ac:dyDescent="0.3">
      <c r="A7323" s="1" t="s">
        <v>52</v>
      </c>
      <c r="B7323">
        <v>1197831</v>
      </c>
      <c r="C7323" s="2">
        <v>44801</v>
      </c>
      <c r="D7323" s="1" t="s">
        <v>103</v>
      </c>
      <c r="E7323" s="1" t="s">
        <v>104</v>
      </c>
      <c r="F7323" s="1" t="s">
        <v>116</v>
      </c>
      <c r="G7323" s="1" t="s">
        <v>18</v>
      </c>
      <c r="H7323">
        <v>45</v>
      </c>
      <c r="I7323">
        <v>700</v>
      </c>
      <c r="J7323">
        <v>315000</v>
      </c>
      <c r="K7323">
        <v>94500</v>
      </c>
      <c r="L7323">
        <v>0.3</v>
      </c>
      <c r="M7323">
        <v>220500</v>
      </c>
      <c r="N7323" s="1" t="s">
        <v>19</v>
      </c>
    </row>
    <row r="7324" spans="1:14" x14ac:dyDescent="0.3">
      <c r="A7324" s="1" t="s">
        <v>52</v>
      </c>
      <c r="B7324">
        <v>1197831</v>
      </c>
      <c r="C7324" s="2">
        <v>44802</v>
      </c>
      <c r="D7324" s="1" t="s">
        <v>103</v>
      </c>
      <c r="E7324" s="1" t="s">
        <v>104</v>
      </c>
      <c r="F7324" s="1" t="s">
        <v>116</v>
      </c>
      <c r="G7324" s="1" t="s">
        <v>20</v>
      </c>
      <c r="H7324">
        <v>50</v>
      </c>
      <c r="I7324">
        <v>975</v>
      </c>
      <c r="J7324">
        <v>487500</v>
      </c>
      <c r="K7324">
        <v>243750</v>
      </c>
      <c r="L7324">
        <v>0.5</v>
      </c>
      <c r="M7324">
        <v>243750</v>
      </c>
      <c r="N7324" s="1" t="s">
        <v>19</v>
      </c>
    </row>
    <row r="7325" spans="1:14" x14ac:dyDescent="0.3">
      <c r="A7325" s="1" t="s">
        <v>52</v>
      </c>
      <c r="B7325">
        <v>1197831</v>
      </c>
      <c r="C7325" s="2">
        <v>44803</v>
      </c>
      <c r="D7325" s="1" t="s">
        <v>103</v>
      </c>
      <c r="E7325" s="1" t="s">
        <v>104</v>
      </c>
      <c r="F7325" s="1" t="s">
        <v>116</v>
      </c>
      <c r="G7325" s="1" t="s">
        <v>21</v>
      </c>
      <c r="H7325">
        <v>40</v>
      </c>
      <c r="I7325">
        <v>925</v>
      </c>
      <c r="J7325">
        <v>370000</v>
      </c>
      <c r="K7325">
        <v>129499.99999999999</v>
      </c>
      <c r="L7325">
        <v>0.35</v>
      </c>
      <c r="M7325">
        <v>240500</v>
      </c>
      <c r="N7325" s="1" t="s">
        <v>19</v>
      </c>
    </row>
    <row r="7326" spans="1:14" x14ac:dyDescent="0.3">
      <c r="A7326" s="1" t="s">
        <v>52</v>
      </c>
      <c r="B7326">
        <v>1197831</v>
      </c>
      <c r="C7326" s="2">
        <v>44804</v>
      </c>
      <c r="D7326" s="1" t="s">
        <v>103</v>
      </c>
      <c r="E7326" s="1" t="s">
        <v>104</v>
      </c>
      <c r="F7326" s="1" t="s">
        <v>116</v>
      </c>
      <c r="G7326" s="1" t="s">
        <v>22</v>
      </c>
      <c r="H7326">
        <v>45</v>
      </c>
      <c r="I7326">
        <v>925</v>
      </c>
      <c r="J7326">
        <v>416250</v>
      </c>
      <c r="K7326">
        <v>145687.5</v>
      </c>
      <c r="L7326">
        <v>0.35</v>
      </c>
      <c r="M7326">
        <v>270562.5</v>
      </c>
      <c r="N7326" s="1" t="s">
        <v>19</v>
      </c>
    </row>
    <row r="7327" spans="1:14" x14ac:dyDescent="0.3">
      <c r="A7327" s="1" t="s">
        <v>52</v>
      </c>
      <c r="B7327">
        <v>1197831</v>
      </c>
      <c r="C7327" s="2">
        <v>44805</v>
      </c>
      <c r="D7327" s="1" t="s">
        <v>103</v>
      </c>
      <c r="E7327" s="1" t="s">
        <v>104</v>
      </c>
      <c r="F7327" s="1" t="s">
        <v>116</v>
      </c>
      <c r="G7327" s="1" t="s">
        <v>23</v>
      </c>
      <c r="H7327">
        <v>40</v>
      </c>
      <c r="I7327">
        <v>1100</v>
      </c>
      <c r="J7327">
        <v>440000</v>
      </c>
      <c r="K7327">
        <v>154000</v>
      </c>
      <c r="L7327">
        <v>0.35</v>
      </c>
      <c r="M7327">
        <v>286000</v>
      </c>
      <c r="N7327" s="1" t="s">
        <v>19</v>
      </c>
    </row>
    <row r="7328" spans="1:14" x14ac:dyDescent="0.3">
      <c r="A7328" s="1" t="s">
        <v>52</v>
      </c>
      <c r="B7328">
        <v>1197831</v>
      </c>
      <c r="C7328" s="2">
        <v>44806</v>
      </c>
      <c r="D7328" s="1" t="s">
        <v>103</v>
      </c>
      <c r="E7328" s="1" t="s">
        <v>104</v>
      </c>
      <c r="F7328" s="1" t="s">
        <v>116</v>
      </c>
      <c r="G7328" s="1" t="s">
        <v>24</v>
      </c>
      <c r="H7328">
        <v>40</v>
      </c>
      <c r="I7328">
        <v>650</v>
      </c>
      <c r="J7328">
        <v>260000</v>
      </c>
      <c r="K7328">
        <v>117000</v>
      </c>
      <c r="L7328">
        <v>0.45</v>
      </c>
      <c r="M7328">
        <v>143000</v>
      </c>
      <c r="N7328" s="1" t="s">
        <v>19</v>
      </c>
    </row>
    <row r="7329" spans="1:14" x14ac:dyDescent="0.3">
      <c r="A7329" s="1" t="s">
        <v>52</v>
      </c>
      <c r="B7329">
        <v>1197831</v>
      </c>
      <c r="C7329" s="2">
        <v>44807</v>
      </c>
      <c r="D7329" s="1" t="s">
        <v>103</v>
      </c>
      <c r="E7329" s="1" t="s">
        <v>104</v>
      </c>
      <c r="F7329" s="1" t="s">
        <v>116</v>
      </c>
      <c r="G7329" s="1" t="s">
        <v>18</v>
      </c>
      <c r="H7329">
        <v>45</v>
      </c>
      <c r="I7329">
        <v>650</v>
      </c>
      <c r="J7329">
        <v>292500</v>
      </c>
      <c r="K7329">
        <v>87750</v>
      </c>
      <c r="L7329">
        <v>0.3</v>
      </c>
      <c r="M7329">
        <v>204750</v>
      </c>
      <c r="N7329" s="1" t="s">
        <v>19</v>
      </c>
    </row>
    <row r="7330" spans="1:14" x14ac:dyDescent="0.3">
      <c r="A7330" s="1" t="s">
        <v>52</v>
      </c>
      <c r="B7330">
        <v>1197831</v>
      </c>
      <c r="C7330" s="2">
        <v>44808</v>
      </c>
      <c r="D7330" s="1" t="s">
        <v>103</v>
      </c>
      <c r="E7330" s="1" t="s">
        <v>104</v>
      </c>
      <c r="F7330" s="1" t="s">
        <v>116</v>
      </c>
      <c r="G7330" s="1" t="s">
        <v>20</v>
      </c>
      <c r="H7330">
        <v>50</v>
      </c>
      <c r="I7330">
        <v>900</v>
      </c>
      <c r="J7330">
        <v>450000</v>
      </c>
      <c r="K7330">
        <v>225000</v>
      </c>
      <c r="L7330">
        <v>0.5</v>
      </c>
      <c r="M7330">
        <v>225000</v>
      </c>
      <c r="N7330" s="1" t="s">
        <v>19</v>
      </c>
    </row>
    <row r="7331" spans="1:14" x14ac:dyDescent="0.3">
      <c r="A7331" s="1" t="s">
        <v>52</v>
      </c>
      <c r="B7331">
        <v>1197831</v>
      </c>
      <c r="C7331" s="2">
        <v>44809</v>
      </c>
      <c r="D7331" s="1" t="s">
        <v>103</v>
      </c>
      <c r="E7331" s="1" t="s">
        <v>104</v>
      </c>
      <c r="F7331" s="1" t="s">
        <v>116</v>
      </c>
      <c r="G7331" s="1" t="s">
        <v>21</v>
      </c>
      <c r="H7331">
        <v>45</v>
      </c>
      <c r="I7331">
        <v>850</v>
      </c>
      <c r="J7331">
        <v>382500</v>
      </c>
      <c r="K7331">
        <v>133875</v>
      </c>
      <c r="L7331">
        <v>0.35</v>
      </c>
      <c r="M7331">
        <v>248625</v>
      </c>
      <c r="N7331" s="1" t="s">
        <v>19</v>
      </c>
    </row>
    <row r="7332" spans="1:14" x14ac:dyDescent="0.3">
      <c r="A7332" s="1" t="s">
        <v>52</v>
      </c>
      <c r="B7332">
        <v>1197831</v>
      </c>
      <c r="C7332" s="2">
        <v>44810</v>
      </c>
      <c r="D7332" s="1" t="s">
        <v>103</v>
      </c>
      <c r="E7332" s="1" t="s">
        <v>104</v>
      </c>
      <c r="F7332" s="1" t="s">
        <v>116</v>
      </c>
      <c r="G7332" s="1" t="s">
        <v>22</v>
      </c>
      <c r="H7332">
        <v>45</v>
      </c>
      <c r="I7332">
        <v>850</v>
      </c>
      <c r="J7332">
        <v>382500</v>
      </c>
      <c r="K7332">
        <v>133875</v>
      </c>
      <c r="L7332">
        <v>0.35</v>
      </c>
      <c r="M7332">
        <v>248625</v>
      </c>
      <c r="N7332" s="1" t="s">
        <v>19</v>
      </c>
    </row>
    <row r="7333" spans="1:14" x14ac:dyDescent="0.3">
      <c r="A7333" s="1" t="s">
        <v>52</v>
      </c>
      <c r="B7333">
        <v>1197831</v>
      </c>
      <c r="C7333" s="2">
        <v>44811</v>
      </c>
      <c r="D7333" s="1" t="s">
        <v>103</v>
      </c>
      <c r="E7333" s="1" t="s">
        <v>104</v>
      </c>
      <c r="F7333" s="1" t="s">
        <v>116</v>
      </c>
      <c r="G7333" s="1" t="s">
        <v>23</v>
      </c>
      <c r="H7333">
        <v>50</v>
      </c>
      <c r="I7333">
        <v>900</v>
      </c>
      <c r="J7333">
        <v>450000</v>
      </c>
      <c r="K7333">
        <v>157500</v>
      </c>
      <c r="L7333">
        <v>0.35</v>
      </c>
      <c r="M7333">
        <v>292500</v>
      </c>
      <c r="N7333" s="1" t="s">
        <v>19</v>
      </c>
    </row>
    <row r="7334" spans="1:14" x14ac:dyDescent="0.3">
      <c r="A7334" s="1" t="s">
        <v>52</v>
      </c>
      <c r="B7334">
        <v>1197831</v>
      </c>
      <c r="C7334" s="2">
        <v>44812</v>
      </c>
      <c r="D7334" s="1" t="s">
        <v>103</v>
      </c>
      <c r="E7334" s="1" t="s">
        <v>104</v>
      </c>
      <c r="F7334" s="1" t="s">
        <v>116</v>
      </c>
      <c r="G7334" s="1" t="s">
        <v>24</v>
      </c>
      <c r="H7334">
        <v>50</v>
      </c>
      <c r="I7334">
        <v>625</v>
      </c>
      <c r="J7334">
        <v>312500</v>
      </c>
      <c r="K7334">
        <v>140625</v>
      </c>
      <c r="L7334">
        <v>0.45</v>
      </c>
      <c r="M7334">
        <v>171875</v>
      </c>
      <c r="N7334" s="1" t="s">
        <v>19</v>
      </c>
    </row>
    <row r="7335" spans="1:14" x14ac:dyDescent="0.3">
      <c r="A7335" s="1" t="s">
        <v>52</v>
      </c>
      <c r="B7335">
        <v>1197831</v>
      </c>
      <c r="C7335" s="2">
        <v>44813</v>
      </c>
      <c r="D7335" s="1" t="s">
        <v>103</v>
      </c>
      <c r="E7335" s="1" t="s">
        <v>104</v>
      </c>
      <c r="F7335" s="1" t="s">
        <v>116</v>
      </c>
      <c r="G7335" s="1" t="s">
        <v>18</v>
      </c>
      <c r="H7335">
        <v>45</v>
      </c>
      <c r="I7335">
        <v>625</v>
      </c>
      <c r="J7335">
        <v>281250</v>
      </c>
      <c r="K7335">
        <v>84375</v>
      </c>
      <c r="L7335">
        <v>0.3</v>
      </c>
      <c r="M7335">
        <v>196875</v>
      </c>
      <c r="N7335" s="1" t="s">
        <v>19</v>
      </c>
    </row>
    <row r="7336" spans="1:14" x14ac:dyDescent="0.3">
      <c r="A7336" s="1" t="s">
        <v>52</v>
      </c>
      <c r="B7336">
        <v>1197831</v>
      </c>
      <c r="C7336" s="2">
        <v>44814</v>
      </c>
      <c r="D7336" s="1" t="s">
        <v>103</v>
      </c>
      <c r="E7336" s="1" t="s">
        <v>104</v>
      </c>
      <c r="F7336" s="1" t="s">
        <v>116</v>
      </c>
      <c r="G7336" s="1" t="s">
        <v>20</v>
      </c>
      <c r="H7336">
        <v>55.000000000000007</v>
      </c>
      <c r="I7336">
        <v>850</v>
      </c>
      <c r="J7336">
        <v>467500.00000000006</v>
      </c>
      <c r="K7336">
        <v>233750.00000000003</v>
      </c>
      <c r="L7336">
        <v>0.5</v>
      </c>
      <c r="M7336">
        <v>233750.00000000003</v>
      </c>
      <c r="N7336" s="1" t="s">
        <v>19</v>
      </c>
    </row>
    <row r="7337" spans="1:14" x14ac:dyDescent="0.3">
      <c r="A7337" s="1" t="s">
        <v>52</v>
      </c>
      <c r="B7337">
        <v>1197831</v>
      </c>
      <c r="C7337" s="2">
        <v>44815</v>
      </c>
      <c r="D7337" s="1" t="s">
        <v>103</v>
      </c>
      <c r="E7337" s="1" t="s">
        <v>104</v>
      </c>
      <c r="F7337" s="1" t="s">
        <v>116</v>
      </c>
      <c r="G7337" s="1" t="s">
        <v>21</v>
      </c>
      <c r="H7337">
        <v>45</v>
      </c>
      <c r="I7337">
        <v>800</v>
      </c>
      <c r="J7337">
        <v>360000</v>
      </c>
      <c r="K7337">
        <v>125999.99999999999</v>
      </c>
      <c r="L7337">
        <v>0.35</v>
      </c>
      <c r="M7337">
        <v>234000</v>
      </c>
      <c r="N7337" s="1" t="s">
        <v>19</v>
      </c>
    </row>
    <row r="7338" spans="1:14" x14ac:dyDescent="0.3">
      <c r="A7338" s="1" t="s">
        <v>52</v>
      </c>
      <c r="B7338">
        <v>1197831</v>
      </c>
      <c r="C7338" s="2">
        <v>44816</v>
      </c>
      <c r="D7338" s="1" t="s">
        <v>103</v>
      </c>
      <c r="E7338" s="1" t="s">
        <v>104</v>
      </c>
      <c r="F7338" s="1" t="s">
        <v>116</v>
      </c>
      <c r="G7338" s="1" t="s">
        <v>22</v>
      </c>
      <c r="H7338">
        <v>45</v>
      </c>
      <c r="I7338">
        <v>800</v>
      </c>
      <c r="J7338">
        <v>360000</v>
      </c>
      <c r="K7338">
        <v>125999.99999999999</v>
      </c>
      <c r="L7338">
        <v>0.35</v>
      </c>
      <c r="M7338">
        <v>234000</v>
      </c>
      <c r="N7338" s="1" t="s">
        <v>19</v>
      </c>
    </row>
    <row r="7339" spans="1:14" x14ac:dyDescent="0.3">
      <c r="A7339" s="1" t="s">
        <v>52</v>
      </c>
      <c r="B7339">
        <v>1197831</v>
      </c>
      <c r="C7339" s="2">
        <v>44817</v>
      </c>
      <c r="D7339" s="1" t="s">
        <v>103</v>
      </c>
      <c r="E7339" s="1" t="s">
        <v>104</v>
      </c>
      <c r="F7339" s="1" t="s">
        <v>116</v>
      </c>
      <c r="G7339" s="1" t="s">
        <v>23</v>
      </c>
      <c r="H7339">
        <v>50</v>
      </c>
      <c r="I7339">
        <v>750</v>
      </c>
      <c r="J7339">
        <v>375000</v>
      </c>
      <c r="K7339">
        <v>131250</v>
      </c>
      <c r="L7339">
        <v>0.35</v>
      </c>
      <c r="M7339">
        <v>243750</v>
      </c>
      <c r="N7339" s="1" t="s">
        <v>19</v>
      </c>
    </row>
    <row r="7340" spans="1:14" x14ac:dyDescent="0.3">
      <c r="A7340" s="1" t="s">
        <v>52</v>
      </c>
      <c r="B7340">
        <v>1197831</v>
      </c>
      <c r="C7340" s="2">
        <v>44818</v>
      </c>
      <c r="D7340" s="1" t="s">
        <v>103</v>
      </c>
      <c r="E7340" s="1" t="s">
        <v>104</v>
      </c>
      <c r="F7340" s="1" t="s">
        <v>116</v>
      </c>
      <c r="G7340" s="1" t="s">
        <v>24</v>
      </c>
      <c r="H7340">
        <v>50</v>
      </c>
      <c r="I7340">
        <v>600</v>
      </c>
      <c r="J7340">
        <v>300000</v>
      </c>
      <c r="K7340">
        <v>135000</v>
      </c>
      <c r="L7340">
        <v>0.45</v>
      </c>
      <c r="M7340">
        <v>165000</v>
      </c>
      <c r="N7340" s="1" t="s">
        <v>19</v>
      </c>
    </row>
    <row r="7341" spans="1:14" x14ac:dyDescent="0.3">
      <c r="A7341" s="1" t="s">
        <v>52</v>
      </c>
      <c r="B7341">
        <v>1197831</v>
      </c>
      <c r="C7341" s="2">
        <v>44819</v>
      </c>
      <c r="D7341" s="1" t="s">
        <v>103</v>
      </c>
      <c r="E7341" s="1" t="s">
        <v>104</v>
      </c>
      <c r="F7341" s="1" t="s">
        <v>116</v>
      </c>
      <c r="G7341" s="1" t="s">
        <v>18</v>
      </c>
      <c r="H7341">
        <v>45</v>
      </c>
      <c r="I7341">
        <v>575</v>
      </c>
      <c r="J7341">
        <v>258750</v>
      </c>
      <c r="K7341">
        <v>77625</v>
      </c>
      <c r="L7341">
        <v>0.3</v>
      </c>
      <c r="M7341">
        <v>181125</v>
      </c>
      <c r="N7341" s="1" t="s">
        <v>19</v>
      </c>
    </row>
    <row r="7342" spans="1:14" x14ac:dyDescent="0.3">
      <c r="A7342" s="1" t="s">
        <v>52</v>
      </c>
      <c r="B7342">
        <v>1197831</v>
      </c>
      <c r="C7342" s="2">
        <v>44820</v>
      </c>
      <c r="D7342" s="1" t="s">
        <v>103</v>
      </c>
      <c r="E7342" s="1" t="s">
        <v>104</v>
      </c>
      <c r="F7342" s="1" t="s">
        <v>116</v>
      </c>
      <c r="G7342" s="1" t="s">
        <v>20</v>
      </c>
      <c r="H7342">
        <v>55.000000000000007</v>
      </c>
      <c r="I7342">
        <v>750</v>
      </c>
      <c r="J7342">
        <v>412500.00000000006</v>
      </c>
      <c r="K7342">
        <v>206250.00000000003</v>
      </c>
      <c r="L7342">
        <v>0.5</v>
      </c>
      <c r="M7342">
        <v>206250.00000000003</v>
      </c>
      <c r="N7342" s="1" t="s">
        <v>19</v>
      </c>
    </row>
    <row r="7343" spans="1:14" x14ac:dyDescent="0.3">
      <c r="A7343" s="1" t="s">
        <v>52</v>
      </c>
      <c r="B7343">
        <v>1197831</v>
      </c>
      <c r="C7343" s="2">
        <v>44854</v>
      </c>
      <c r="D7343" s="1" t="s">
        <v>103</v>
      </c>
      <c r="E7343" s="1" t="s">
        <v>104</v>
      </c>
      <c r="F7343" s="1" t="s">
        <v>116</v>
      </c>
      <c r="G7343" s="1" t="s">
        <v>21</v>
      </c>
      <c r="H7343">
        <v>45</v>
      </c>
      <c r="I7343">
        <v>900</v>
      </c>
      <c r="J7343">
        <v>405000</v>
      </c>
      <c r="K7343">
        <v>141750</v>
      </c>
      <c r="L7343">
        <v>0.35</v>
      </c>
      <c r="M7343">
        <v>263250</v>
      </c>
      <c r="N7343" s="1" t="s">
        <v>19</v>
      </c>
    </row>
    <row r="7344" spans="1:14" x14ac:dyDescent="0.3">
      <c r="A7344" s="1" t="s">
        <v>52</v>
      </c>
      <c r="B7344">
        <v>1197831</v>
      </c>
      <c r="C7344" s="2">
        <v>44855</v>
      </c>
      <c r="D7344" s="1" t="s">
        <v>103</v>
      </c>
      <c r="E7344" s="1" t="s">
        <v>104</v>
      </c>
      <c r="F7344" s="1" t="s">
        <v>116</v>
      </c>
      <c r="G7344" s="1" t="s">
        <v>22</v>
      </c>
      <c r="H7344">
        <v>45</v>
      </c>
      <c r="I7344">
        <v>900</v>
      </c>
      <c r="J7344">
        <v>405000</v>
      </c>
      <c r="K7344">
        <v>141750</v>
      </c>
      <c r="L7344">
        <v>0.35</v>
      </c>
      <c r="M7344">
        <v>263250</v>
      </c>
      <c r="N7344" s="1" t="s">
        <v>19</v>
      </c>
    </row>
    <row r="7345" spans="1:14" x14ac:dyDescent="0.3">
      <c r="A7345" s="1" t="s">
        <v>52</v>
      </c>
      <c r="B7345">
        <v>1197831</v>
      </c>
      <c r="C7345" s="2">
        <v>44856</v>
      </c>
      <c r="D7345" s="1" t="s">
        <v>103</v>
      </c>
      <c r="E7345" s="1" t="s">
        <v>104</v>
      </c>
      <c r="F7345" s="1" t="s">
        <v>116</v>
      </c>
      <c r="G7345" s="1" t="s">
        <v>23</v>
      </c>
      <c r="H7345">
        <v>50</v>
      </c>
      <c r="I7345">
        <v>825</v>
      </c>
      <c r="J7345">
        <v>412500</v>
      </c>
      <c r="K7345">
        <v>144375</v>
      </c>
      <c r="L7345">
        <v>0.35</v>
      </c>
      <c r="M7345">
        <v>268125</v>
      </c>
      <c r="N7345" s="1" t="s">
        <v>19</v>
      </c>
    </row>
    <row r="7346" spans="1:14" x14ac:dyDescent="0.3">
      <c r="A7346" s="1" t="s">
        <v>52</v>
      </c>
      <c r="B7346">
        <v>1197831</v>
      </c>
      <c r="C7346" s="2">
        <v>44857</v>
      </c>
      <c r="D7346" s="1" t="s">
        <v>103</v>
      </c>
      <c r="E7346" s="1" t="s">
        <v>104</v>
      </c>
      <c r="F7346" s="1" t="s">
        <v>116</v>
      </c>
      <c r="G7346" s="1" t="s">
        <v>24</v>
      </c>
      <c r="H7346">
        <v>50</v>
      </c>
      <c r="I7346">
        <v>675</v>
      </c>
      <c r="J7346">
        <v>337500</v>
      </c>
      <c r="K7346">
        <v>151875</v>
      </c>
      <c r="L7346">
        <v>0.45</v>
      </c>
      <c r="M7346">
        <v>185625</v>
      </c>
      <c r="N7346" s="1" t="s">
        <v>19</v>
      </c>
    </row>
    <row r="7347" spans="1:14" x14ac:dyDescent="0.3">
      <c r="A7347" s="1" t="s">
        <v>52</v>
      </c>
      <c r="B7347">
        <v>1197831</v>
      </c>
      <c r="C7347" s="2">
        <v>44858</v>
      </c>
      <c r="D7347" s="1" t="s">
        <v>103</v>
      </c>
      <c r="E7347" s="1" t="s">
        <v>104</v>
      </c>
      <c r="F7347" s="1" t="s">
        <v>116</v>
      </c>
      <c r="G7347" s="1" t="s">
        <v>18</v>
      </c>
      <c r="H7347">
        <v>45</v>
      </c>
      <c r="I7347">
        <v>650</v>
      </c>
      <c r="J7347">
        <v>292500</v>
      </c>
      <c r="K7347">
        <v>87750</v>
      </c>
      <c r="L7347">
        <v>0.3</v>
      </c>
      <c r="M7347">
        <v>204750</v>
      </c>
      <c r="N7347" s="1" t="s">
        <v>19</v>
      </c>
    </row>
    <row r="7348" spans="1:14" x14ac:dyDescent="0.3">
      <c r="A7348" s="1" t="s">
        <v>52</v>
      </c>
      <c r="B7348">
        <v>1197831</v>
      </c>
      <c r="C7348" s="2">
        <v>44859</v>
      </c>
      <c r="D7348" s="1" t="s">
        <v>103</v>
      </c>
      <c r="E7348" s="1" t="s">
        <v>104</v>
      </c>
      <c r="F7348" s="1" t="s">
        <v>116</v>
      </c>
      <c r="G7348" s="1" t="s">
        <v>20</v>
      </c>
      <c r="H7348">
        <v>55.000000000000007</v>
      </c>
      <c r="I7348">
        <v>850</v>
      </c>
      <c r="J7348">
        <v>467500.00000000006</v>
      </c>
      <c r="K7348">
        <v>233750.00000000003</v>
      </c>
      <c r="L7348">
        <v>0.5</v>
      </c>
      <c r="M7348">
        <v>233750.00000000003</v>
      </c>
      <c r="N7348" s="1" t="s">
        <v>19</v>
      </c>
    </row>
    <row r="7349" spans="1:14" x14ac:dyDescent="0.3">
      <c r="A7349" s="1" t="s">
        <v>52</v>
      </c>
      <c r="B7349">
        <v>1197831</v>
      </c>
      <c r="C7349" s="2">
        <v>44860</v>
      </c>
      <c r="D7349" s="1" t="s">
        <v>103</v>
      </c>
      <c r="E7349" s="1" t="s">
        <v>104</v>
      </c>
      <c r="F7349" s="1" t="s">
        <v>116</v>
      </c>
      <c r="G7349" s="1" t="s">
        <v>21</v>
      </c>
      <c r="H7349">
        <v>45</v>
      </c>
      <c r="I7349">
        <v>950</v>
      </c>
      <c r="J7349">
        <v>427500</v>
      </c>
      <c r="K7349">
        <v>149625</v>
      </c>
      <c r="L7349">
        <v>0.35</v>
      </c>
      <c r="M7349">
        <v>277875</v>
      </c>
      <c r="N7349" s="1" t="s">
        <v>19</v>
      </c>
    </row>
    <row r="7350" spans="1:14" x14ac:dyDescent="0.3">
      <c r="A7350" s="1" t="s">
        <v>52</v>
      </c>
      <c r="B7350">
        <v>1197831</v>
      </c>
      <c r="C7350" s="2">
        <v>44861</v>
      </c>
      <c r="D7350" s="1" t="s">
        <v>103</v>
      </c>
      <c r="E7350" s="1" t="s">
        <v>104</v>
      </c>
      <c r="F7350" s="1" t="s">
        <v>116</v>
      </c>
      <c r="G7350" s="1" t="s">
        <v>22</v>
      </c>
      <c r="H7350">
        <v>45</v>
      </c>
      <c r="I7350">
        <v>950</v>
      </c>
      <c r="J7350">
        <v>427500</v>
      </c>
      <c r="K7350">
        <v>149625</v>
      </c>
      <c r="L7350">
        <v>0.35</v>
      </c>
      <c r="M7350">
        <v>277875</v>
      </c>
      <c r="N7350" s="1" t="s">
        <v>19</v>
      </c>
    </row>
    <row r="7351" spans="1:14" x14ac:dyDescent="0.3">
      <c r="A7351" s="1" t="s">
        <v>52</v>
      </c>
      <c r="B7351">
        <v>1197831</v>
      </c>
      <c r="C7351" s="2">
        <v>44862</v>
      </c>
      <c r="D7351" s="1" t="s">
        <v>103</v>
      </c>
      <c r="E7351" s="1" t="s">
        <v>104</v>
      </c>
      <c r="F7351" s="1" t="s">
        <v>116</v>
      </c>
      <c r="G7351" s="1" t="s">
        <v>23</v>
      </c>
      <c r="H7351">
        <v>50</v>
      </c>
      <c r="I7351">
        <v>850</v>
      </c>
      <c r="J7351">
        <v>425000</v>
      </c>
      <c r="K7351">
        <v>148750</v>
      </c>
      <c r="L7351">
        <v>0.35</v>
      </c>
      <c r="M7351">
        <v>276250</v>
      </c>
      <c r="N7351" s="1" t="s">
        <v>19</v>
      </c>
    </row>
    <row r="7352" spans="1:14" x14ac:dyDescent="0.3">
      <c r="A7352" s="1" t="s">
        <v>52</v>
      </c>
      <c r="B7352">
        <v>1197831</v>
      </c>
      <c r="C7352" s="2">
        <v>44863</v>
      </c>
      <c r="D7352" s="1" t="s">
        <v>103</v>
      </c>
      <c r="E7352" s="1" t="s">
        <v>104</v>
      </c>
      <c r="F7352" s="1" t="s">
        <v>116</v>
      </c>
      <c r="G7352" s="1" t="s">
        <v>24</v>
      </c>
      <c r="H7352">
        <v>50</v>
      </c>
      <c r="I7352">
        <v>700</v>
      </c>
      <c r="J7352">
        <v>350000</v>
      </c>
      <c r="K7352">
        <v>157500</v>
      </c>
      <c r="L7352">
        <v>0.45</v>
      </c>
      <c r="M7352">
        <v>192500</v>
      </c>
      <c r="N7352" s="1" t="s">
        <v>19</v>
      </c>
    </row>
    <row r="7353" spans="1:14" x14ac:dyDescent="0.3">
      <c r="A7353" s="1" t="s">
        <v>52</v>
      </c>
      <c r="B7353">
        <v>1197831</v>
      </c>
      <c r="C7353" s="2">
        <v>44864</v>
      </c>
      <c r="D7353" s="1" t="s">
        <v>103</v>
      </c>
      <c r="E7353" s="1" t="s">
        <v>104</v>
      </c>
      <c r="F7353" s="1" t="s">
        <v>116</v>
      </c>
      <c r="G7353" s="1" t="s">
        <v>18</v>
      </c>
      <c r="H7353">
        <v>45</v>
      </c>
      <c r="I7353">
        <v>650</v>
      </c>
      <c r="J7353">
        <v>292500</v>
      </c>
      <c r="K7353">
        <v>87750</v>
      </c>
      <c r="L7353">
        <v>0.3</v>
      </c>
      <c r="M7353">
        <v>204750</v>
      </c>
      <c r="N7353" s="1" t="s">
        <v>19</v>
      </c>
    </row>
    <row r="7354" spans="1:14" x14ac:dyDescent="0.3">
      <c r="A7354" s="1" t="s">
        <v>52</v>
      </c>
      <c r="B7354">
        <v>1197831</v>
      </c>
      <c r="C7354" s="2">
        <v>44865</v>
      </c>
      <c r="D7354" s="1" t="s">
        <v>103</v>
      </c>
      <c r="E7354" s="1" t="s">
        <v>104</v>
      </c>
      <c r="F7354" s="1" t="s">
        <v>116</v>
      </c>
      <c r="G7354" s="1" t="s">
        <v>20</v>
      </c>
      <c r="H7354">
        <v>55.000000000000007</v>
      </c>
      <c r="I7354">
        <v>900</v>
      </c>
      <c r="J7354">
        <v>495000.00000000006</v>
      </c>
      <c r="K7354">
        <v>247500.00000000003</v>
      </c>
      <c r="L7354">
        <v>0.5</v>
      </c>
      <c r="M7354">
        <v>247500.00000000003</v>
      </c>
      <c r="N7354" s="1" t="s">
        <v>19</v>
      </c>
    </row>
    <row r="7355" spans="1:14" x14ac:dyDescent="0.3">
      <c r="A7355" s="1" t="s">
        <v>52</v>
      </c>
      <c r="B7355">
        <v>1197831</v>
      </c>
      <c r="C7355" s="2">
        <v>44783</v>
      </c>
      <c r="D7355" s="1" t="s">
        <v>103</v>
      </c>
      <c r="E7355" s="1" t="s">
        <v>104</v>
      </c>
      <c r="F7355" s="1" t="s">
        <v>116</v>
      </c>
      <c r="G7355" s="1" t="s">
        <v>18</v>
      </c>
      <c r="H7355">
        <v>34</v>
      </c>
      <c r="I7355">
        <v>179</v>
      </c>
      <c r="J7355">
        <v>6086</v>
      </c>
      <c r="K7355">
        <v>2069.2399999999998</v>
      </c>
      <c r="L7355">
        <v>0.33999999999999997</v>
      </c>
      <c r="M7355">
        <v>4016.76</v>
      </c>
      <c r="N7355" s="1" t="s">
        <v>19</v>
      </c>
    </row>
    <row r="7356" spans="1:14" x14ac:dyDescent="0.3">
      <c r="A7356" s="1" t="s">
        <v>52</v>
      </c>
      <c r="B7356">
        <v>1197831</v>
      </c>
      <c r="C7356" s="2">
        <v>44784</v>
      </c>
      <c r="D7356" s="1" t="s">
        <v>103</v>
      </c>
      <c r="E7356" s="1" t="s">
        <v>104</v>
      </c>
      <c r="F7356" s="1" t="s">
        <v>116</v>
      </c>
      <c r="G7356" s="1" t="s">
        <v>20</v>
      </c>
      <c r="H7356">
        <v>27</v>
      </c>
      <c r="I7356">
        <v>272</v>
      </c>
      <c r="J7356">
        <v>7344</v>
      </c>
      <c r="K7356">
        <v>4039.2000000000003</v>
      </c>
      <c r="L7356">
        <v>0.55000000000000004</v>
      </c>
      <c r="M7356">
        <v>3304.7999999999997</v>
      </c>
      <c r="N7356" s="1" t="s">
        <v>19</v>
      </c>
    </row>
    <row r="7357" spans="1:14" x14ac:dyDescent="0.3">
      <c r="A7357" s="1" t="s">
        <v>52</v>
      </c>
      <c r="B7357">
        <v>1197831</v>
      </c>
      <c r="C7357" s="2">
        <v>44785</v>
      </c>
      <c r="D7357" s="1" t="s">
        <v>103</v>
      </c>
      <c r="E7357" s="1" t="s">
        <v>104</v>
      </c>
      <c r="F7357" s="1" t="s">
        <v>116</v>
      </c>
      <c r="G7357" s="1" t="s">
        <v>21</v>
      </c>
      <c r="H7357">
        <v>24</v>
      </c>
      <c r="I7357">
        <v>315</v>
      </c>
      <c r="J7357">
        <v>7560</v>
      </c>
      <c r="K7357">
        <v>2948.3999999999996</v>
      </c>
      <c r="L7357">
        <v>0.38999999999999996</v>
      </c>
      <c r="M7357">
        <v>4611.6000000000004</v>
      </c>
      <c r="N7357" s="1" t="s">
        <v>19</v>
      </c>
    </row>
    <row r="7358" spans="1:14" x14ac:dyDescent="0.3">
      <c r="A7358" s="1" t="s">
        <v>52</v>
      </c>
      <c r="B7358">
        <v>1197831</v>
      </c>
      <c r="C7358" s="2">
        <v>44786</v>
      </c>
      <c r="D7358" s="1" t="s">
        <v>103</v>
      </c>
      <c r="E7358" s="1" t="s">
        <v>104</v>
      </c>
      <c r="F7358" s="1" t="s">
        <v>116</v>
      </c>
      <c r="G7358" s="1" t="s">
        <v>22</v>
      </c>
      <c r="H7358">
        <v>30</v>
      </c>
      <c r="I7358">
        <v>287</v>
      </c>
      <c r="J7358">
        <v>8610</v>
      </c>
      <c r="K7358">
        <v>3616.2</v>
      </c>
      <c r="L7358">
        <v>0.42</v>
      </c>
      <c r="M7358">
        <v>4993.8</v>
      </c>
      <c r="N7358" s="1" t="s">
        <v>19</v>
      </c>
    </row>
    <row r="7359" spans="1:14" x14ac:dyDescent="0.3">
      <c r="A7359" s="1" t="s">
        <v>52</v>
      </c>
      <c r="B7359">
        <v>1197831</v>
      </c>
      <c r="C7359" s="2">
        <v>44787</v>
      </c>
      <c r="D7359" s="1" t="s">
        <v>103</v>
      </c>
      <c r="E7359" s="1" t="s">
        <v>104</v>
      </c>
      <c r="F7359" s="1" t="s">
        <v>116</v>
      </c>
      <c r="G7359" s="1" t="s">
        <v>23</v>
      </c>
      <c r="H7359">
        <v>23</v>
      </c>
      <c r="I7359">
        <v>240</v>
      </c>
      <c r="J7359">
        <v>5520</v>
      </c>
      <c r="K7359">
        <v>2042.3999999999999</v>
      </c>
      <c r="L7359">
        <v>0.37</v>
      </c>
      <c r="M7359">
        <v>3477.6000000000004</v>
      </c>
      <c r="N7359" s="1" t="s">
        <v>19</v>
      </c>
    </row>
    <row r="7360" spans="1:14" x14ac:dyDescent="0.3">
      <c r="A7360" s="1" t="s">
        <v>52</v>
      </c>
      <c r="B7360">
        <v>1197831</v>
      </c>
      <c r="C7360" s="2">
        <v>44788</v>
      </c>
      <c r="D7360" s="1" t="s">
        <v>103</v>
      </c>
      <c r="E7360" s="1" t="s">
        <v>104</v>
      </c>
      <c r="F7360" s="1" t="s">
        <v>116</v>
      </c>
      <c r="G7360" s="1" t="s">
        <v>24</v>
      </c>
      <c r="H7360">
        <v>31</v>
      </c>
      <c r="I7360">
        <v>245</v>
      </c>
      <c r="J7360">
        <v>7595</v>
      </c>
      <c r="K7360">
        <v>3873.4500000000003</v>
      </c>
      <c r="L7360">
        <v>0.51</v>
      </c>
      <c r="M7360">
        <v>3721.5499999999997</v>
      </c>
      <c r="N7360" s="1" t="s">
        <v>19</v>
      </c>
    </row>
    <row r="7361" spans="1:14" x14ac:dyDescent="0.3">
      <c r="A7361" s="1" t="s">
        <v>52</v>
      </c>
      <c r="B7361">
        <v>1197831</v>
      </c>
      <c r="C7361" s="2">
        <v>44789</v>
      </c>
      <c r="D7361" s="1" t="s">
        <v>103</v>
      </c>
      <c r="E7361" s="1" t="s">
        <v>104</v>
      </c>
      <c r="F7361" s="1" t="s">
        <v>116</v>
      </c>
      <c r="G7361" s="1" t="s">
        <v>18</v>
      </c>
      <c r="H7361">
        <v>35</v>
      </c>
      <c r="I7361">
        <v>180</v>
      </c>
      <c r="J7361">
        <v>6300</v>
      </c>
      <c r="K7361">
        <v>2205</v>
      </c>
      <c r="L7361">
        <v>0.35</v>
      </c>
      <c r="M7361">
        <v>4095</v>
      </c>
      <c r="N7361" s="1" t="s">
        <v>19</v>
      </c>
    </row>
    <row r="7362" spans="1:14" x14ac:dyDescent="0.3">
      <c r="A7362" s="1" t="s">
        <v>52</v>
      </c>
      <c r="B7362">
        <v>1197831</v>
      </c>
      <c r="C7362" s="2">
        <v>44790</v>
      </c>
      <c r="D7362" s="1" t="s">
        <v>103</v>
      </c>
      <c r="E7362" s="1" t="s">
        <v>104</v>
      </c>
      <c r="F7362" s="1" t="s">
        <v>116</v>
      </c>
      <c r="G7362" s="1" t="s">
        <v>20</v>
      </c>
      <c r="H7362">
        <v>32</v>
      </c>
      <c r="I7362">
        <v>295</v>
      </c>
      <c r="J7362">
        <v>9440</v>
      </c>
      <c r="K7362">
        <v>5380.8</v>
      </c>
      <c r="L7362">
        <v>0.57000000000000006</v>
      </c>
      <c r="M7362">
        <v>4059.2</v>
      </c>
      <c r="N7362" s="1" t="s">
        <v>19</v>
      </c>
    </row>
    <row r="7363" spans="1:14" x14ac:dyDescent="0.3">
      <c r="A7363" s="1" t="s">
        <v>52</v>
      </c>
      <c r="B7363">
        <v>1197831</v>
      </c>
      <c r="C7363" s="2">
        <v>44791</v>
      </c>
      <c r="D7363" s="1" t="s">
        <v>103</v>
      </c>
      <c r="E7363" s="1" t="s">
        <v>104</v>
      </c>
      <c r="F7363" s="1" t="s">
        <v>116</v>
      </c>
      <c r="G7363" s="1" t="s">
        <v>21</v>
      </c>
      <c r="H7363">
        <v>28</v>
      </c>
      <c r="I7363">
        <v>295</v>
      </c>
      <c r="J7363">
        <v>8260</v>
      </c>
      <c r="K7363">
        <v>3386.6</v>
      </c>
      <c r="L7363">
        <v>0.41</v>
      </c>
      <c r="M7363">
        <v>4873.3999999999996</v>
      </c>
      <c r="N7363" s="1" t="s">
        <v>19</v>
      </c>
    </row>
    <row r="7364" spans="1:14" x14ac:dyDescent="0.3">
      <c r="A7364" s="1" t="s">
        <v>52</v>
      </c>
      <c r="B7364">
        <v>1197831</v>
      </c>
      <c r="C7364" s="2">
        <v>44792</v>
      </c>
      <c r="D7364" s="1" t="s">
        <v>103</v>
      </c>
      <c r="E7364" s="1" t="s">
        <v>104</v>
      </c>
      <c r="F7364" s="1" t="s">
        <v>116</v>
      </c>
      <c r="G7364" s="1" t="s">
        <v>22</v>
      </c>
      <c r="H7364">
        <v>33</v>
      </c>
      <c r="I7364">
        <v>323</v>
      </c>
      <c r="J7364">
        <v>10659</v>
      </c>
      <c r="K7364">
        <v>4476.78</v>
      </c>
      <c r="L7364">
        <v>0.42</v>
      </c>
      <c r="M7364">
        <v>6182.22</v>
      </c>
      <c r="N7364" s="1" t="s">
        <v>19</v>
      </c>
    </row>
    <row r="7365" spans="1:14" x14ac:dyDescent="0.3">
      <c r="A7365" s="1" t="s">
        <v>52</v>
      </c>
      <c r="B7365">
        <v>1197831</v>
      </c>
      <c r="C7365" s="2">
        <v>44793</v>
      </c>
      <c r="D7365" s="1" t="s">
        <v>103</v>
      </c>
      <c r="E7365" s="1" t="s">
        <v>104</v>
      </c>
      <c r="F7365" s="1" t="s">
        <v>116</v>
      </c>
      <c r="G7365" s="1" t="s">
        <v>23</v>
      </c>
      <c r="H7365">
        <v>27</v>
      </c>
      <c r="I7365">
        <v>264</v>
      </c>
      <c r="J7365">
        <v>7128</v>
      </c>
      <c r="K7365">
        <v>2851.2</v>
      </c>
      <c r="L7365">
        <v>0.39999999999999997</v>
      </c>
      <c r="M7365">
        <v>4276.8</v>
      </c>
      <c r="N7365" s="1" t="s">
        <v>19</v>
      </c>
    </row>
    <row r="7366" spans="1:14" x14ac:dyDescent="0.3">
      <c r="A7366" s="1" t="s">
        <v>52</v>
      </c>
      <c r="B7366">
        <v>1197831</v>
      </c>
      <c r="C7366" s="2">
        <v>44794</v>
      </c>
      <c r="D7366" s="1" t="s">
        <v>103</v>
      </c>
      <c r="E7366" s="1" t="s">
        <v>104</v>
      </c>
      <c r="F7366" s="1" t="s">
        <v>116</v>
      </c>
      <c r="G7366" s="1" t="s">
        <v>24</v>
      </c>
      <c r="H7366">
        <v>26</v>
      </c>
      <c r="I7366">
        <v>263</v>
      </c>
      <c r="J7366">
        <v>6838</v>
      </c>
      <c r="K7366">
        <v>3282.24</v>
      </c>
      <c r="L7366">
        <v>0.48</v>
      </c>
      <c r="M7366">
        <v>3555.76</v>
      </c>
      <c r="N7366" s="1" t="s">
        <v>19</v>
      </c>
    </row>
    <row r="7367" spans="1:14" x14ac:dyDescent="0.3">
      <c r="A7367" s="1" t="s">
        <v>52</v>
      </c>
      <c r="B7367">
        <v>1197831</v>
      </c>
      <c r="C7367" s="2">
        <v>44795</v>
      </c>
      <c r="D7367" s="1" t="s">
        <v>103</v>
      </c>
      <c r="E7367" s="1" t="s">
        <v>104</v>
      </c>
      <c r="F7367" s="1" t="s">
        <v>116</v>
      </c>
      <c r="G7367" s="1" t="s">
        <v>18</v>
      </c>
      <c r="H7367">
        <v>29</v>
      </c>
      <c r="I7367">
        <v>221</v>
      </c>
      <c r="J7367">
        <v>6409</v>
      </c>
      <c r="K7367">
        <v>2050.88</v>
      </c>
      <c r="L7367">
        <v>0.32</v>
      </c>
      <c r="M7367">
        <v>4358.12</v>
      </c>
      <c r="N7367" s="1" t="s">
        <v>19</v>
      </c>
    </row>
    <row r="7368" spans="1:14" x14ac:dyDescent="0.3">
      <c r="A7368" s="1" t="s">
        <v>52</v>
      </c>
      <c r="B7368">
        <v>1197831</v>
      </c>
      <c r="C7368" s="2">
        <v>44796</v>
      </c>
      <c r="D7368" s="1" t="s">
        <v>103</v>
      </c>
      <c r="E7368" s="1" t="s">
        <v>104</v>
      </c>
      <c r="F7368" s="1" t="s">
        <v>116</v>
      </c>
      <c r="G7368" s="1" t="s">
        <v>20</v>
      </c>
      <c r="H7368">
        <v>38</v>
      </c>
      <c r="I7368">
        <v>350</v>
      </c>
      <c r="J7368">
        <v>13300</v>
      </c>
      <c r="K7368">
        <v>7581.0000000000009</v>
      </c>
      <c r="L7368">
        <v>0.57000000000000006</v>
      </c>
      <c r="M7368">
        <v>5718.9999999999991</v>
      </c>
      <c r="N7368" s="1" t="s">
        <v>19</v>
      </c>
    </row>
    <row r="7369" spans="1:14" x14ac:dyDescent="0.3">
      <c r="A7369" s="1" t="s">
        <v>52</v>
      </c>
      <c r="B7369">
        <v>1197831</v>
      </c>
      <c r="C7369" s="2">
        <v>44797</v>
      </c>
      <c r="D7369" s="1" t="s">
        <v>103</v>
      </c>
      <c r="E7369" s="1" t="s">
        <v>104</v>
      </c>
      <c r="F7369" s="1" t="s">
        <v>116</v>
      </c>
      <c r="G7369" s="1" t="s">
        <v>21</v>
      </c>
      <c r="H7369">
        <v>29</v>
      </c>
      <c r="I7369">
        <v>295</v>
      </c>
      <c r="J7369">
        <v>8555</v>
      </c>
      <c r="K7369">
        <v>3421.9999999999995</v>
      </c>
      <c r="L7369">
        <v>0.39999999999999997</v>
      </c>
      <c r="M7369">
        <v>5133</v>
      </c>
      <c r="N7369" s="1" t="s">
        <v>19</v>
      </c>
    </row>
    <row r="7370" spans="1:14" x14ac:dyDescent="0.3">
      <c r="A7370" s="1" t="s">
        <v>52</v>
      </c>
      <c r="B7370">
        <v>1197831</v>
      </c>
      <c r="C7370" s="2">
        <v>44798</v>
      </c>
      <c r="D7370" s="1" t="s">
        <v>103</v>
      </c>
      <c r="E7370" s="1" t="s">
        <v>104</v>
      </c>
      <c r="F7370" s="1" t="s">
        <v>116</v>
      </c>
      <c r="G7370" s="1" t="s">
        <v>22</v>
      </c>
      <c r="H7370">
        <v>32</v>
      </c>
      <c r="I7370">
        <v>285</v>
      </c>
      <c r="J7370">
        <v>9120</v>
      </c>
      <c r="K7370">
        <v>3830.3999999999996</v>
      </c>
      <c r="L7370">
        <v>0.42</v>
      </c>
      <c r="M7370">
        <v>5289.6</v>
      </c>
      <c r="N7370" s="1" t="s">
        <v>19</v>
      </c>
    </row>
    <row r="7371" spans="1:14" x14ac:dyDescent="0.3">
      <c r="A7371" s="1" t="s">
        <v>52</v>
      </c>
      <c r="B7371">
        <v>1197831</v>
      </c>
      <c r="C7371" s="2">
        <v>44799</v>
      </c>
      <c r="D7371" s="1" t="s">
        <v>103</v>
      </c>
      <c r="E7371" s="1" t="s">
        <v>104</v>
      </c>
      <c r="F7371" s="1" t="s">
        <v>116</v>
      </c>
      <c r="G7371" s="1" t="s">
        <v>23</v>
      </c>
      <c r="H7371">
        <v>29</v>
      </c>
      <c r="I7371">
        <v>374</v>
      </c>
      <c r="J7371">
        <v>10846</v>
      </c>
      <c r="K7371">
        <v>4446.8599999999997</v>
      </c>
      <c r="L7371">
        <v>0.41</v>
      </c>
      <c r="M7371">
        <v>6399.14</v>
      </c>
      <c r="N7371" s="1" t="s">
        <v>19</v>
      </c>
    </row>
    <row r="7372" spans="1:14" x14ac:dyDescent="0.3">
      <c r="A7372" s="1" t="s">
        <v>52</v>
      </c>
      <c r="B7372">
        <v>1197831</v>
      </c>
      <c r="C7372" s="2">
        <v>44800</v>
      </c>
      <c r="D7372" s="1" t="s">
        <v>103</v>
      </c>
      <c r="E7372" s="1" t="s">
        <v>104</v>
      </c>
      <c r="F7372" s="1" t="s">
        <v>116</v>
      </c>
      <c r="G7372" s="1" t="s">
        <v>24</v>
      </c>
      <c r="H7372">
        <v>28</v>
      </c>
      <c r="I7372">
        <v>224</v>
      </c>
      <c r="J7372">
        <v>6272</v>
      </c>
      <c r="K7372">
        <v>3261.44</v>
      </c>
      <c r="L7372">
        <v>0.52</v>
      </c>
      <c r="M7372">
        <v>3010.56</v>
      </c>
      <c r="N7372" s="1" t="s">
        <v>19</v>
      </c>
    </row>
    <row r="7373" spans="1:14" x14ac:dyDescent="0.3">
      <c r="A7373" s="1" t="s">
        <v>52</v>
      </c>
      <c r="B7373">
        <v>1197831</v>
      </c>
      <c r="C7373" s="2">
        <v>44801</v>
      </c>
      <c r="D7373" s="1" t="s">
        <v>103</v>
      </c>
      <c r="E7373" s="1" t="s">
        <v>104</v>
      </c>
      <c r="F7373" s="1" t="s">
        <v>116</v>
      </c>
      <c r="G7373" s="1" t="s">
        <v>18</v>
      </c>
      <c r="H7373">
        <v>33</v>
      </c>
      <c r="I7373">
        <v>217</v>
      </c>
      <c r="J7373">
        <v>7161</v>
      </c>
      <c r="K7373">
        <v>2577.96</v>
      </c>
      <c r="L7373">
        <v>0.36</v>
      </c>
      <c r="M7373">
        <v>4583.04</v>
      </c>
      <c r="N7373" s="1" t="s">
        <v>19</v>
      </c>
    </row>
    <row r="7374" spans="1:14" x14ac:dyDescent="0.3">
      <c r="A7374" s="1" t="s">
        <v>52</v>
      </c>
      <c r="B7374">
        <v>1197831</v>
      </c>
      <c r="C7374" s="2">
        <v>44802</v>
      </c>
      <c r="D7374" s="1" t="s">
        <v>103</v>
      </c>
      <c r="E7374" s="1" t="s">
        <v>104</v>
      </c>
      <c r="F7374" s="1" t="s">
        <v>116</v>
      </c>
      <c r="G7374" s="1" t="s">
        <v>20</v>
      </c>
      <c r="H7374">
        <v>36</v>
      </c>
      <c r="I7374">
        <v>302</v>
      </c>
      <c r="J7374">
        <v>10872</v>
      </c>
      <c r="K7374">
        <v>5653.4400000000005</v>
      </c>
      <c r="L7374">
        <v>0.52</v>
      </c>
      <c r="M7374">
        <v>5218.5599999999995</v>
      </c>
      <c r="N7374" s="1" t="s">
        <v>19</v>
      </c>
    </row>
    <row r="7375" spans="1:14" x14ac:dyDescent="0.3">
      <c r="A7375" s="1" t="s">
        <v>52</v>
      </c>
      <c r="B7375">
        <v>1197831</v>
      </c>
      <c r="C7375" s="2">
        <v>44803</v>
      </c>
      <c r="D7375" s="1" t="s">
        <v>103</v>
      </c>
      <c r="E7375" s="1" t="s">
        <v>104</v>
      </c>
      <c r="F7375" s="1" t="s">
        <v>116</v>
      </c>
      <c r="G7375" s="1" t="s">
        <v>21</v>
      </c>
      <c r="H7375">
        <v>27</v>
      </c>
      <c r="I7375">
        <v>305</v>
      </c>
      <c r="J7375">
        <v>8235</v>
      </c>
      <c r="K7375">
        <v>3046.95</v>
      </c>
      <c r="L7375">
        <v>0.37</v>
      </c>
      <c r="M7375">
        <v>5188.05</v>
      </c>
      <c r="N7375" s="1" t="s">
        <v>19</v>
      </c>
    </row>
    <row r="7376" spans="1:14" x14ac:dyDescent="0.3">
      <c r="A7376" s="1" t="s">
        <v>52</v>
      </c>
      <c r="B7376">
        <v>1197831</v>
      </c>
      <c r="C7376" s="2">
        <v>44804</v>
      </c>
      <c r="D7376" s="1" t="s">
        <v>103</v>
      </c>
      <c r="E7376" s="1" t="s">
        <v>104</v>
      </c>
      <c r="F7376" s="1" t="s">
        <v>116</v>
      </c>
      <c r="G7376" s="1" t="s">
        <v>22</v>
      </c>
      <c r="H7376">
        <v>33</v>
      </c>
      <c r="I7376">
        <v>305</v>
      </c>
      <c r="J7376">
        <v>10065</v>
      </c>
      <c r="K7376">
        <v>3824.7</v>
      </c>
      <c r="L7376">
        <v>0.38</v>
      </c>
      <c r="M7376">
        <v>6240.3</v>
      </c>
      <c r="N7376" s="1" t="s">
        <v>19</v>
      </c>
    </row>
    <row r="7377" spans="1:14" x14ac:dyDescent="0.3">
      <c r="A7377" s="1" t="s">
        <v>52</v>
      </c>
      <c r="B7377">
        <v>1197831</v>
      </c>
      <c r="C7377" s="2">
        <v>44805</v>
      </c>
      <c r="D7377" s="1" t="s">
        <v>103</v>
      </c>
      <c r="E7377" s="1" t="s">
        <v>104</v>
      </c>
      <c r="F7377" s="1" t="s">
        <v>116</v>
      </c>
      <c r="G7377" s="1" t="s">
        <v>23</v>
      </c>
      <c r="H7377">
        <v>29</v>
      </c>
      <c r="I7377">
        <v>374</v>
      </c>
      <c r="J7377">
        <v>10846</v>
      </c>
      <c r="K7377">
        <v>4446.8599999999997</v>
      </c>
      <c r="L7377">
        <v>0.41</v>
      </c>
      <c r="M7377">
        <v>6399.14</v>
      </c>
      <c r="N7377" s="1" t="s">
        <v>19</v>
      </c>
    </row>
    <row r="7378" spans="1:14" x14ac:dyDescent="0.3">
      <c r="A7378" s="1" t="s">
        <v>52</v>
      </c>
      <c r="B7378">
        <v>1197831</v>
      </c>
      <c r="C7378" s="2">
        <v>44806</v>
      </c>
      <c r="D7378" s="1" t="s">
        <v>103</v>
      </c>
      <c r="E7378" s="1" t="s">
        <v>104</v>
      </c>
      <c r="F7378" s="1" t="s">
        <v>116</v>
      </c>
      <c r="G7378" s="1" t="s">
        <v>24</v>
      </c>
      <c r="H7378">
        <v>30</v>
      </c>
      <c r="I7378">
        <v>215</v>
      </c>
      <c r="J7378">
        <v>6450</v>
      </c>
      <c r="K7378">
        <v>3096</v>
      </c>
      <c r="L7378">
        <v>0.48</v>
      </c>
      <c r="M7378">
        <v>3354</v>
      </c>
      <c r="N7378" s="1" t="s">
        <v>19</v>
      </c>
    </row>
    <row r="7379" spans="1:14" x14ac:dyDescent="0.3">
      <c r="A7379" s="1" t="s">
        <v>52</v>
      </c>
      <c r="B7379">
        <v>1197831</v>
      </c>
      <c r="C7379" s="2">
        <v>44807</v>
      </c>
      <c r="D7379" s="1" t="s">
        <v>103</v>
      </c>
      <c r="E7379" s="1" t="s">
        <v>104</v>
      </c>
      <c r="F7379" s="1" t="s">
        <v>116</v>
      </c>
      <c r="G7379" s="1" t="s">
        <v>18</v>
      </c>
      <c r="H7379">
        <v>35</v>
      </c>
      <c r="I7379">
        <v>228</v>
      </c>
      <c r="J7379">
        <v>7980</v>
      </c>
      <c r="K7379">
        <v>2713.2</v>
      </c>
      <c r="L7379">
        <v>0.33999999999999997</v>
      </c>
      <c r="M7379">
        <v>5266.8</v>
      </c>
      <c r="N7379" s="1" t="s">
        <v>19</v>
      </c>
    </row>
    <row r="7380" spans="1:14" x14ac:dyDescent="0.3">
      <c r="A7380" s="1" t="s">
        <v>52</v>
      </c>
      <c r="B7380">
        <v>1197831</v>
      </c>
      <c r="C7380" s="2">
        <v>44808</v>
      </c>
      <c r="D7380" s="1" t="s">
        <v>103</v>
      </c>
      <c r="E7380" s="1" t="s">
        <v>104</v>
      </c>
      <c r="F7380" s="1" t="s">
        <v>116</v>
      </c>
      <c r="G7380" s="1" t="s">
        <v>20</v>
      </c>
      <c r="H7380">
        <v>39</v>
      </c>
      <c r="I7380">
        <v>270</v>
      </c>
      <c r="J7380">
        <v>10530</v>
      </c>
      <c r="K7380">
        <v>5686.2000000000007</v>
      </c>
      <c r="L7380">
        <v>0.54</v>
      </c>
      <c r="M7380">
        <v>4843.7999999999993</v>
      </c>
      <c r="N7380" s="1" t="s">
        <v>19</v>
      </c>
    </row>
    <row r="7381" spans="1:14" x14ac:dyDescent="0.3">
      <c r="A7381" s="1" t="s">
        <v>52</v>
      </c>
      <c r="B7381">
        <v>1197831</v>
      </c>
      <c r="C7381" s="2">
        <v>44809</v>
      </c>
      <c r="D7381" s="1" t="s">
        <v>103</v>
      </c>
      <c r="E7381" s="1" t="s">
        <v>104</v>
      </c>
      <c r="F7381" s="1" t="s">
        <v>116</v>
      </c>
      <c r="G7381" s="1" t="s">
        <v>21</v>
      </c>
      <c r="H7381">
        <v>33</v>
      </c>
      <c r="I7381">
        <v>264</v>
      </c>
      <c r="J7381">
        <v>8712</v>
      </c>
      <c r="K7381">
        <v>3659.04</v>
      </c>
      <c r="L7381">
        <v>0.42</v>
      </c>
      <c r="M7381">
        <v>5052.96</v>
      </c>
      <c r="N7381" s="1" t="s">
        <v>19</v>
      </c>
    </row>
    <row r="7382" spans="1:14" x14ac:dyDescent="0.3">
      <c r="A7382" s="1" t="s">
        <v>52</v>
      </c>
      <c r="B7382">
        <v>1197831</v>
      </c>
      <c r="C7382" s="2">
        <v>44810</v>
      </c>
      <c r="D7382" s="1" t="s">
        <v>103</v>
      </c>
      <c r="E7382" s="1" t="s">
        <v>104</v>
      </c>
      <c r="F7382" s="1" t="s">
        <v>116</v>
      </c>
      <c r="G7382" s="1" t="s">
        <v>22</v>
      </c>
      <c r="H7382">
        <v>32</v>
      </c>
      <c r="I7382">
        <v>255</v>
      </c>
      <c r="J7382">
        <v>8160</v>
      </c>
      <c r="K7382">
        <v>3019.2</v>
      </c>
      <c r="L7382">
        <v>0.37</v>
      </c>
      <c r="M7382">
        <v>5140.8</v>
      </c>
      <c r="N7382" s="1" t="s">
        <v>19</v>
      </c>
    </row>
    <row r="7383" spans="1:14" x14ac:dyDescent="0.3">
      <c r="A7383" s="1" t="s">
        <v>52</v>
      </c>
      <c r="B7383">
        <v>1197831</v>
      </c>
      <c r="C7383" s="2">
        <v>44811</v>
      </c>
      <c r="D7383" s="1" t="s">
        <v>103</v>
      </c>
      <c r="E7383" s="1" t="s">
        <v>104</v>
      </c>
      <c r="F7383" s="1" t="s">
        <v>116</v>
      </c>
      <c r="G7383" s="1" t="s">
        <v>23</v>
      </c>
      <c r="H7383">
        <v>36</v>
      </c>
      <c r="I7383">
        <v>315</v>
      </c>
      <c r="J7383">
        <v>11340</v>
      </c>
      <c r="K7383">
        <v>4309.2</v>
      </c>
      <c r="L7383">
        <v>0.38</v>
      </c>
      <c r="M7383">
        <v>7030.8</v>
      </c>
      <c r="N7383" s="1" t="s">
        <v>19</v>
      </c>
    </row>
    <row r="7384" spans="1:14" x14ac:dyDescent="0.3">
      <c r="A7384" s="1" t="s">
        <v>52</v>
      </c>
      <c r="B7384">
        <v>1197831</v>
      </c>
      <c r="C7384" s="2">
        <v>44812</v>
      </c>
      <c r="D7384" s="1" t="s">
        <v>103</v>
      </c>
      <c r="E7384" s="1" t="s">
        <v>104</v>
      </c>
      <c r="F7384" s="1" t="s">
        <v>116</v>
      </c>
      <c r="G7384" s="1" t="s">
        <v>24</v>
      </c>
      <c r="H7384">
        <v>37</v>
      </c>
      <c r="I7384">
        <v>200</v>
      </c>
      <c r="J7384">
        <v>7400</v>
      </c>
      <c r="K7384">
        <v>3700</v>
      </c>
      <c r="L7384">
        <v>0.5</v>
      </c>
      <c r="M7384">
        <v>3700</v>
      </c>
      <c r="N7384" s="1" t="s">
        <v>19</v>
      </c>
    </row>
    <row r="7385" spans="1:14" x14ac:dyDescent="0.3">
      <c r="A7385" s="1" t="s">
        <v>52</v>
      </c>
      <c r="B7385">
        <v>1197831</v>
      </c>
      <c r="C7385" s="2">
        <v>44813</v>
      </c>
      <c r="D7385" s="1" t="s">
        <v>103</v>
      </c>
      <c r="E7385" s="1" t="s">
        <v>104</v>
      </c>
      <c r="F7385" s="1" t="s">
        <v>116</v>
      </c>
      <c r="G7385" s="1" t="s">
        <v>18</v>
      </c>
      <c r="H7385">
        <v>36</v>
      </c>
      <c r="I7385">
        <v>206</v>
      </c>
      <c r="J7385">
        <v>7416</v>
      </c>
      <c r="K7385">
        <v>2669.7599999999998</v>
      </c>
      <c r="L7385">
        <v>0.36</v>
      </c>
      <c r="M7385">
        <v>4746.24</v>
      </c>
      <c r="N7385" s="1" t="s">
        <v>19</v>
      </c>
    </row>
    <row r="7386" spans="1:14" x14ac:dyDescent="0.3">
      <c r="A7386" s="1" t="s">
        <v>52</v>
      </c>
      <c r="B7386">
        <v>1197831</v>
      </c>
      <c r="C7386" s="2">
        <v>44814</v>
      </c>
      <c r="D7386" s="1" t="s">
        <v>103</v>
      </c>
      <c r="E7386" s="1" t="s">
        <v>104</v>
      </c>
      <c r="F7386" s="1" t="s">
        <v>116</v>
      </c>
      <c r="G7386" s="1" t="s">
        <v>20</v>
      </c>
      <c r="H7386">
        <v>42</v>
      </c>
      <c r="I7386">
        <v>298</v>
      </c>
      <c r="J7386">
        <v>12516</v>
      </c>
      <c r="K7386">
        <v>7134.1200000000008</v>
      </c>
      <c r="L7386">
        <v>0.57000000000000006</v>
      </c>
      <c r="M7386">
        <v>5381.8799999999992</v>
      </c>
      <c r="N7386" s="1" t="s">
        <v>19</v>
      </c>
    </row>
    <row r="7387" spans="1:14" x14ac:dyDescent="0.3">
      <c r="A7387" s="1" t="s">
        <v>52</v>
      </c>
      <c r="B7387">
        <v>1197831</v>
      </c>
      <c r="C7387" s="2">
        <v>44815</v>
      </c>
      <c r="D7387" s="1" t="s">
        <v>103</v>
      </c>
      <c r="E7387" s="1" t="s">
        <v>104</v>
      </c>
      <c r="F7387" s="1" t="s">
        <v>116</v>
      </c>
      <c r="G7387" s="1" t="s">
        <v>21</v>
      </c>
      <c r="H7387">
        <v>31</v>
      </c>
      <c r="I7387">
        <v>272</v>
      </c>
      <c r="J7387">
        <v>8432</v>
      </c>
      <c r="K7387">
        <v>3288.4799999999996</v>
      </c>
      <c r="L7387">
        <v>0.38999999999999996</v>
      </c>
      <c r="M7387">
        <v>5143.5200000000004</v>
      </c>
      <c r="N7387" s="1" t="s">
        <v>19</v>
      </c>
    </row>
    <row r="7388" spans="1:14" x14ac:dyDescent="0.3">
      <c r="A7388" s="1" t="s">
        <v>52</v>
      </c>
      <c r="B7388">
        <v>1197831</v>
      </c>
      <c r="C7388" s="2">
        <v>44816</v>
      </c>
      <c r="D7388" s="1" t="s">
        <v>103</v>
      </c>
      <c r="E7388" s="1" t="s">
        <v>104</v>
      </c>
      <c r="F7388" s="1" t="s">
        <v>116</v>
      </c>
      <c r="G7388" s="1" t="s">
        <v>22</v>
      </c>
      <c r="H7388">
        <v>29</v>
      </c>
      <c r="I7388">
        <v>248</v>
      </c>
      <c r="J7388">
        <v>7192</v>
      </c>
      <c r="K7388">
        <v>2804.8799999999997</v>
      </c>
      <c r="L7388">
        <v>0.38999999999999996</v>
      </c>
      <c r="M7388">
        <v>4387.1200000000008</v>
      </c>
      <c r="N7388" s="1" t="s">
        <v>19</v>
      </c>
    </row>
    <row r="7389" spans="1:14" x14ac:dyDescent="0.3">
      <c r="A7389" s="1" t="s">
        <v>52</v>
      </c>
      <c r="B7389">
        <v>1197831</v>
      </c>
      <c r="C7389" s="2">
        <v>44817</v>
      </c>
      <c r="D7389" s="1" t="s">
        <v>103</v>
      </c>
      <c r="E7389" s="1" t="s">
        <v>104</v>
      </c>
      <c r="F7389" s="1" t="s">
        <v>116</v>
      </c>
      <c r="G7389" s="1" t="s">
        <v>23</v>
      </c>
      <c r="H7389">
        <v>39</v>
      </c>
      <c r="I7389">
        <v>255</v>
      </c>
      <c r="J7389">
        <v>9945</v>
      </c>
      <c r="K7389">
        <v>3679.65</v>
      </c>
      <c r="L7389">
        <v>0.37</v>
      </c>
      <c r="M7389">
        <v>6265.35</v>
      </c>
      <c r="N7389" s="1" t="s">
        <v>19</v>
      </c>
    </row>
    <row r="7390" spans="1:14" x14ac:dyDescent="0.3">
      <c r="A7390" s="1" t="s">
        <v>52</v>
      </c>
      <c r="B7390">
        <v>1197831</v>
      </c>
      <c r="C7390" s="2">
        <v>44818</v>
      </c>
      <c r="D7390" s="1" t="s">
        <v>103</v>
      </c>
      <c r="E7390" s="1" t="s">
        <v>104</v>
      </c>
      <c r="F7390" s="1" t="s">
        <v>116</v>
      </c>
      <c r="G7390" s="1" t="s">
        <v>24</v>
      </c>
      <c r="H7390">
        <v>36</v>
      </c>
      <c r="I7390">
        <v>204</v>
      </c>
      <c r="J7390">
        <v>7344</v>
      </c>
      <c r="K7390">
        <v>3451.6800000000003</v>
      </c>
      <c r="L7390">
        <v>0.47000000000000003</v>
      </c>
      <c r="M7390">
        <v>3892.3199999999997</v>
      </c>
      <c r="N7390" s="1" t="s">
        <v>19</v>
      </c>
    </row>
    <row r="7391" spans="1:14" x14ac:dyDescent="0.3">
      <c r="A7391" s="1" t="s">
        <v>52</v>
      </c>
      <c r="B7391">
        <v>1197831</v>
      </c>
      <c r="C7391" s="2">
        <v>44819</v>
      </c>
      <c r="D7391" s="1" t="s">
        <v>103</v>
      </c>
      <c r="E7391" s="1" t="s">
        <v>104</v>
      </c>
      <c r="F7391" s="1" t="s">
        <v>116</v>
      </c>
      <c r="G7391" s="1" t="s">
        <v>18</v>
      </c>
      <c r="H7391">
        <v>35</v>
      </c>
      <c r="I7391">
        <v>184</v>
      </c>
      <c r="J7391">
        <v>6440</v>
      </c>
      <c r="K7391">
        <v>2382.8000000000002</v>
      </c>
      <c r="L7391">
        <v>0.37</v>
      </c>
      <c r="M7391">
        <v>4057.2</v>
      </c>
      <c r="N7391" s="1" t="s">
        <v>19</v>
      </c>
    </row>
    <row r="7392" spans="1:14" x14ac:dyDescent="0.3">
      <c r="A7392" s="1" t="s">
        <v>52</v>
      </c>
      <c r="B7392">
        <v>1197831</v>
      </c>
      <c r="C7392" s="2">
        <v>44820</v>
      </c>
      <c r="D7392" s="1" t="s">
        <v>103</v>
      </c>
      <c r="E7392" s="1" t="s">
        <v>104</v>
      </c>
      <c r="F7392" s="1" t="s">
        <v>116</v>
      </c>
      <c r="G7392" s="1" t="s">
        <v>20</v>
      </c>
      <c r="H7392">
        <v>43</v>
      </c>
      <c r="I7392">
        <v>233</v>
      </c>
      <c r="J7392">
        <v>10019</v>
      </c>
      <c r="K7392">
        <v>5410.26</v>
      </c>
      <c r="L7392">
        <v>0.54</v>
      </c>
      <c r="M7392">
        <v>4608.74</v>
      </c>
      <c r="N7392" s="1" t="s">
        <v>19</v>
      </c>
    </row>
    <row r="7393" spans="1:14" x14ac:dyDescent="0.3">
      <c r="A7393" s="1" t="s">
        <v>52</v>
      </c>
      <c r="B7393">
        <v>1197831</v>
      </c>
      <c r="C7393" s="2">
        <v>44854</v>
      </c>
      <c r="D7393" s="1" t="s">
        <v>103</v>
      </c>
      <c r="E7393" s="1" t="s">
        <v>104</v>
      </c>
      <c r="F7393" s="1" t="s">
        <v>116</v>
      </c>
      <c r="G7393" s="1" t="s">
        <v>21</v>
      </c>
      <c r="H7393">
        <v>34</v>
      </c>
      <c r="I7393">
        <v>270</v>
      </c>
      <c r="J7393">
        <v>9180</v>
      </c>
      <c r="K7393">
        <v>3488.4</v>
      </c>
      <c r="L7393">
        <v>0.38</v>
      </c>
      <c r="M7393">
        <v>5691.6</v>
      </c>
      <c r="N7393" s="1" t="s">
        <v>19</v>
      </c>
    </row>
    <row r="7394" spans="1:14" x14ac:dyDescent="0.3">
      <c r="A7394" s="1" t="s">
        <v>52</v>
      </c>
      <c r="B7394">
        <v>1197831</v>
      </c>
      <c r="C7394" s="2">
        <v>44855</v>
      </c>
      <c r="D7394" s="1" t="s">
        <v>103</v>
      </c>
      <c r="E7394" s="1" t="s">
        <v>104</v>
      </c>
      <c r="F7394" s="1" t="s">
        <v>116</v>
      </c>
      <c r="G7394" s="1" t="s">
        <v>22</v>
      </c>
      <c r="H7394">
        <v>31</v>
      </c>
      <c r="I7394">
        <v>306</v>
      </c>
      <c r="J7394">
        <v>9486</v>
      </c>
      <c r="K7394">
        <v>3794.3999999999996</v>
      </c>
      <c r="L7394">
        <v>0.39999999999999997</v>
      </c>
      <c r="M7394">
        <v>5691.6</v>
      </c>
      <c r="N7394" s="1" t="s">
        <v>19</v>
      </c>
    </row>
    <row r="7395" spans="1:14" x14ac:dyDescent="0.3">
      <c r="A7395" s="1" t="s">
        <v>52</v>
      </c>
      <c r="B7395">
        <v>1197831</v>
      </c>
      <c r="C7395" s="2">
        <v>44856</v>
      </c>
      <c r="D7395" s="1" t="s">
        <v>103</v>
      </c>
      <c r="E7395" s="1" t="s">
        <v>104</v>
      </c>
      <c r="F7395" s="1" t="s">
        <v>116</v>
      </c>
      <c r="G7395" s="1" t="s">
        <v>23</v>
      </c>
      <c r="H7395">
        <v>34</v>
      </c>
      <c r="I7395">
        <v>281</v>
      </c>
      <c r="J7395">
        <v>9554</v>
      </c>
      <c r="K7395">
        <v>3726.0599999999995</v>
      </c>
      <c r="L7395">
        <v>0.38999999999999996</v>
      </c>
      <c r="M7395">
        <v>5827.9400000000005</v>
      </c>
      <c r="N7395" s="1" t="s">
        <v>19</v>
      </c>
    </row>
    <row r="7396" spans="1:14" x14ac:dyDescent="0.3">
      <c r="A7396" s="1" t="s">
        <v>52</v>
      </c>
      <c r="B7396">
        <v>1197831</v>
      </c>
      <c r="C7396" s="2">
        <v>44857</v>
      </c>
      <c r="D7396" s="1" t="s">
        <v>103</v>
      </c>
      <c r="E7396" s="1" t="s">
        <v>104</v>
      </c>
      <c r="F7396" s="1" t="s">
        <v>116</v>
      </c>
      <c r="G7396" s="1" t="s">
        <v>24</v>
      </c>
      <c r="H7396">
        <v>36</v>
      </c>
      <c r="I7396">
        <v>230</v>
      </c>
      <c r="J7396">
        <v>8280</v>
      </c>
      <c r="K7396">
        <v>4140</v>
      </c>
      <c r="L7396">
        <v>0.5</v>
      </c>
      <c r="M7396">
        <v>4140</v>
      </c>
      <c r="N7396" s="1" t="s">
        <v>19</v>
      </c>
    </row>
    <row r="7397" spans="1:14" x14ac:dyDescent="0.3">
      <c r="A7397" s="1" t="s">
        <v>52</v>
      </c>
      <c r="B7397">
        <v>1197831</v>
      </c>
      <c r="C7397" s="2">
        <v>44858</v>
      </c>
      <c r="D7397" s="1" t="s">
        <v>103</v>
      </c>
      <c r="E7397" s="1" t="s">
        <v>104</v>
      </c>
      <c r="F7397" s="1" t="s">
        <v>116</v>
      </c>
      <c r="G7397" s="1" t="s">
        <v>18</v>
      </c>
      <c r="H7397">
        <v>30</v>
      </c>
      <c r="I7397">
        <v>195</v>
      </c>
      <c r="J7397">
        <v>5850</v>
      </c>
      <c r="K7397">
        <v>1872</v>
      </c>
      <c r="L7397">
        <v>0.32</v>
      </c>
      <c r="M7397">
        <v>3978</v>
      </c>
      <c r="N7397" s="1" t="s">
        <v>19</v>
      </c>
    </row>
    <row r="7398" spans="1:14" x14ac:dyDescent="0.3">
      <c r="A7398" s="1" t="s">
        <v>52</v>
      </c>
      <c r="B7398">
        <v>1197831</v>
      </c>
      <c r="C7398" s="2">
        <v>44859</v>
      </c>
      <c r="D7398" s="1" t="s">
        <v>103</v>
      </c>
      <c r="E7398" s="1" t="s">
        <v>104</v>
      </c>
      <c r="F7398" s="1" t="s">
        <v>116</v>
      </c>
      <c r="G7398" s="1" t="s">
        <v>20</v>
      </c>
      <c r="H7398">
        <v>44</v>
      </c>
      <c r="I7398">
        <v>289</v>
      </c>
      <c r="J7398">
        <v>12716</v>
      </c>
      <c r="K7398">
        <v>7248.1200000000008</v>
      </c>
      <c r="L7398">
        <v>0.57000000000000006</v>
      </c>
      <c r="M7398">
        <v>5467.8799999999992</v>
      </c>
      <c r="N7398" s="1" t="s">
        <v>19</v>
      </c>
    </row>
    <row r="7399" spans="1:14" x14ac:dyDescent="0.3">
      <c r="A7399" s="1" t="s">
        <v>52</v>
      </c>
      <c r="B7399">
        <v>1197831</v>
      </c>
      <c r="C7399" s="2">
        <v>44860</v>
      </c>
      <c r="D7399" s="1" t="s">
        <v>103</v>
      </c>
      <c r="E7399" s="1" t="s">
        <v>104</v>
      </c>
      <c r="F7399" s="1" t="s">
        <v>116</v>
      </c>
      <c r="G7399" s="1" t="s">
        <v>21</v>
      </c>
      <c r="H7399">
        <v>32</v>
      </c>
      <c r="I7399">
        <v>333</v>
      </c>
      <c r="J7399">
        <v>10656</v>
      </c>
      <c r="K7399">
        <v>4262.3999999999996</v>
      </c>
      <c r="L7399">
        <v>0.39999999999999997</v>
      </c>
      <c r="M7399">
        <v>6393.6</v>
      </c>
      <c r="N7399" s="1" t="s">
        <v>19</v>
      </c>
    </row>
    <row r="7400" spans="1:14" x14ac:dyDescent="0.3">
      <c r="A7400" s="1" t="s">
        <v>52</v>
      </c>
      <c r="B7400">
        <v>1197831</v>
      </c>
      <c r="C7400" s="2">
        <v>44861</v>
      </c>
      <c r="D7400" s="1" t="s">
        <v>103</v>
      </c>
      <c r="E7400" s="1" t="s">
        <v>104</v>
      </c>
      <c r="F7400" s="1" t="s">
        <v>116</v>
      </c>
      <c r="G7400" s="1" t="s">
        <v>22</v>
      </c>
      <c r="H7400">
        <v>34</v>
      </c>
      <c r="I7400">
        <v>333</v>
      </c>
      <c r="J7400">
        <v>11322</v>
      </c>
      <c r="K7400">
        <v>4755.24</v>
      </c>
      <c r="L7400">
        <v>0.42</v>
      </c>
      <c r="M7400">
        <v>6566.76</v>
      </c>
      <c r="N7400" s="1" t="s">
        <v>19</v>
      </c>
    </row>
    <row r="7401" spans="1:14" x14ac:dyDescent="0.3">
      <c r="A7401" s="1" t="s">
        <v>52</v>
      </c>
      <c r="B7401">
        <v>1197831</v>
      </c>
      <c r="C7401" s="2">
        <v>44862</v>
      </c>
      <c r="D7401" s="1" t="s">
        <v>103</v>
      </c>
      <c r="E7401" s="1" t="s">
        <v>104</v>
      </c>
      <c r="F7401" s="1" t="s">
        <v>116</v>
      </c>
      <c r="G7401" s="1" t="s">
        <v>23</v>
      </c>
      <c r="H7401">
        <v>38</v>
      </c>
      <c r="I7401">
        <v>298</v>
      </c>
      <c r="J7401">
        <v>11324</v>
      </c>
      <c r="K7401">
        <v>4303.12</v>
      </c>
      <c r="L7401">
        <v>0.38</v>
      </c>
      <c r="M7401">
        <v>7020.88</v>
      </c>
      <c r="N7401" s="1" t="s">
        <v>19</v>
      </c>
    </row>
    <row r="7402" spans="1:14" x14ac:dyDescent="0.3">
      <c r="A7402" s="1" t="s">
        <v>52</v>
      </c>
      <c r="B7402">
        <v>1197831</v>
      </c>
      <c r="C7402" s="2">
        <v>44863</v>
      </c>
      <c r="D7402" s="1" t="s">
        <v>103</v>
      </c>
      <c r="E7402" s="1" t="s">
        <v>104</v>
      </c>
      <c r="F7402" s="1" t="s">
        <v>116</v>
      </c>
      <c r="G7402" s="1" t="s">
        <v>24</v>
      </c>
      <c r="H7402">
        <v>36</v>
      </c>
      <c r="I7402">
        <v>210</v>
      </c>
      <c r="J7402">
        <v>7560</v>
      </c>
      <c r="K7402">
        <v>3931.2000000000003</v>
      </c>
      <c r="L7402">
        <v>0.52</v>
      </c>
      <c r="M7402">
        <v>3628.7999999999997</v>
      </c>
      <c r="N7402" s="1" t="s">
        <v>19</v>
      </c>
    </row>
    <row r="7403" spans="1:14" x14ac:dyDescent="0.3">
      <c r="A7403" s="1" t="s">
        <v>52</v>
      </c>
      <c r="B7403">
        <v>1197831</v>
      </c>
      <c r="C7403" s="2">
        <v>44864</v>
      </c>
      <c r="D7403" s="1" t="s">
        <v>103</v>
      </c>
      <c r="E7403" s="1" t="s">
        <v>104</v>
      </c>
      <c r="F7403" s="1" t="s">
        <v>116</v>
      </c>
      <c r="G7403" s="1" t="s">
        <v>18</v>
      </c>
      <c r="H7403">
        <v>30</v>
      </c>
      <c r="I7403">
        <v>208</v>
      </c>
      <c r="J7403">
        <v>6240</v>
      </c>
      <c r="K7403">
        <v>2246.4</v>
      </c>
      <c r="L7403">
        <v>0.36</v>
      </c>
      <c r="M7403">
        <v>3993.6</v>
      </c>
      <c r="N7403" s="1" t="s">
        <v>19</v>
      </c>
    </row>
    <row r="7404" spans="1:14" x14ac:dyDescent="0.3">
      <c r="A7404" s="1" t="s">
        <v>52</v>
      </c>
      <c r="B7404">
        <v>1197831</v>
      </c>
      <c r="C7404" s="2">
        <v>44865</v>
      </c>
      <c r="D7404" s="1" t="s">
        <v>103</v>
      </c>
      <c r="E7404" s="1" t="s">
        <v>104</v>
      </c>
      <c r="F7404" s="1" t="s">
        <v>116</v>
      </c>
      <c r="G7404" s="1" t="s">
        <v>20</v>
      </c>
      <c r="H7404">
        <v>41</v>
      </c>
      <c r="I7404">
        <v>306</v>
      </c>
      <c r="J7404">
        <v>12546</v>
      </c>
      <c r="K7404">
        <v>6900.3</v>
      </c>
      <c r="L7404">
        <v>0.55000000000000004</v>
      </c>
      <c r="M7404">
        <v>5645.7</v>
      </c>
      <c r="N7404" s="1" t="s">
        <v>19</v>
      </c>
    </row>
    <row r="7405" spans="1:14" x14ac:dyDescent="0.3">
      <c r="A7405" s="1" t="s">
        <v>47</v>
      </c>
      <c r="B7405">
        <v>1197831</v>
      </c>
      <c r="C7405" s="2">
        <v>44765</v>
      </c>
      <c r="D7405" s="1" t="s">
        <v>103</v>
      </c>
      <c r="E7405" s="1" t="s">
        <v>104</v>
      </c>
      <c r="F7405" s="1" t="s">
        <v>116</v>
      </c>
      <c r="G7405" s="1" t="s">
        <v>18</v>
      </c>
      <c r="H7405">
        <v>40</v>
      </c>
      <c r="I7405">
        <v>550</v>
      </c>
      <c r="J7405">
        <v>220000</v>
      </c>
      <c r="K7405">
        <v>66000</v>
      </c>
      <c r="L7405">
        <v>0.3</v>
      </c>
      <c r="M7405">
        <v>154000</v>
      </c>
      <c r="N7405" s="1" t="s">
        <v>19</v>
      </c>
    </row>
    <row r="7406" spans="1:14" x14ac:dyDescent="0.3">
      <c r="A7406" s="1" t="s">
        <v>47</v>
      </c>
      <c r="B7406">
        <v>1197831</v>
      </c>
      <c r="C7406" s="2">
        <v>44766</v>
      </c>
      <c r="D7406" s="1" t="s">
        <v>103</v>
      </c>
      <c r="E7406" s="1" t="s">
        <v>104</v>
      </c>
      <c r="F7406" s="1" t="s">
        <v>116</v>
      </c>
      <c r="G7406" s="1" t="s">
        <v>20</v>
      </c>
      <c r="H7406">
        <v>35</v>
      </c>
      <c r="I7406">
        <v>700</v>
      </c>
      <c r="J7406">
        <v>245000</v>
      </c>
      <c r="K7406">
        <v>122500</v>
      </c>
      <c r="L7406">
        <v>0.5</v>
      </c>
      <c r="M7406">
        <v>122500</v>
      </c>
      <c r="N7406" s="1" t="s">
        <v>19</v>
      </c>
    </row>
    <row r="7407" spans="1:14" x14ac:dyDescent="0.3">
      <c r="A7407" s="1" t="s">
        <v>47</v>
      </c>
      <c r="B7407">
        <v>1197831</v>
      </c>
      <c r="C7407" s="2">
        <v>44767</v>
      </c>
      <c r="D7407" s="1" t="s">
        <v>103</v>
      </c>
      <c r="E7407" s="1" t="s">
        <v>104</v>
      </c>
      <c r="F7407" s="1" t="s">
        <v>116</v>
      </c>
      <c r="G7407" s="1" t="s">
        <v>21</v>
      </c>
      <c r="H7407">
        <v>25</v>
      </c>
      <c r="I7407">
        <v>850</v>
      </c>
      <c r="J7407">
        <v>212500</v>
      </c>
      <c r="K7407">
        <v>74375</v>
      </c>
      <c r="L7407">
        <v>0.35</v>
      </c>
      <c r="M7407">
        <v>138125</v>
      </c>
      <c r="N7407" s="1" t="s">
        <v>19</v>
      </c>
    </row>
    <row r="7408" spans="1:14" x14ac:dyDescent="0.3">
      <c r="A7408" s="1" t="s">
        <v>47</v>
      </c>
      <c r="B7408">
        <v>1197831</v>
      </c>
      <c r="C7408" s="2">
        <v>44768</v>
      </c>
      <c r="D7408" s="1" t="s">
        <v>103</v>
      </c>
      <c r="E7408" s="1" t="s">
        <v>104</v>
      </c>
      <c r="F7408" s="1" t="s">
        <v>116</v>
      </c>
      <c r="G7408" s="1" t="s">
        <v>22</v>
      </c>
      <c r="H7408">
        <v>35</v>
      </c>
      <c r="I7408">
        <v>850</v>
      </c>
      <c r="J7408">
        <v>297500</v>
      </c>
      <c r="K7408">
        <v>104125</v>
      </c>
      <c r="L7408">
        <v>0.35</v>
      </c>
      <c r="M7408">
        <v>193375</v>
      </c>
      <c r="N7408" s="1" t="s">
        <v>19</v>
      </c>
    </row>
    <row r="7409" spans="1:14" x14ac:dyDescent="0.3">
      <c r="A7409" s="1" t="s">
        <v>47</v>
      </c>
      <c r="B7409">
        <v>1197831</v>
      </c>
      <c r="C7409" s="2">
        <v>44769</v>
      </c>
      <c r="D7409" s="1" t="s">
        <v>103</v>
      </c>
      <c r="E7409" s="1" t="s">
        <v>104</v>
      </c>
      <c r="F7409" s="1" t="s">
        <v>116</v>
      </c>
      <c r="G7409" s="1" t="s">
        <v>23</v>
      </c>
      <c r="H7409">
        <v>35</v>
      </c>
      <c r="I7409">
        <v>675</v>
      </c>
      <c r="J7409">
        <v>236250</v>
      </c>
      <c r="K7409">
        <v>82687.5</v>
      </c>
      <c r="L7409">
        <v>0.35</v>
      </c>
      <c r="M7409">
        <v>153562.5</v>
      </c>
      <c r="N7409" s="1" t="s">
        <v>19</v>
      </c>
    </row>
    <row r="7410" spans="1:14" x14ac:dyDescent="0.3">
      <c r="A7410" s="1" t="s">
        <v>47</v>
      </c>
      <c r="B7410">
        <v>1197831</v>
      </c>
      <c r="C7410" s="2">
        <v>44770</v>
      </c>
      <c r="D7410" s="1" t="s">
        <v>103</v>
      </c>
      <c r="E7410" s="1" t="s">
        <v>104</v>
      </c>
      <c r="F7410" s="1" t="s">
        <v>116</v>
      </c>
      <c r="G7410" s="1" t="s">
        <v>24</v>
      </c>
      <c r="H7410">
        <v>35</v>
      </c>
      <c r="I7410">
        <v>625</v>
      </c>
      <c r="J7410">
        <v>218750</v>
      </c>
      <c r="K7410">
        <v>98437.5</v>
      </c>
      <c r="L7410">
        <v>0.45</v>
      </c>
      <c r="M7410">
        <v>120312.5</v>
      </c>
      <c r="N7410" s="1" t="s">
        <v>19</v>
      </c>
    </row>
    <row r="7411" spans="1:14" x14ac:dyDescent="0.3">
      <c r="A7411" s="1" t="s">
        <v>47</v>
      </c>
      <c r="B7411">
        <v>1197831</v>
      </c>
      <c r="C7411" s="2">
        <v>44771</v>
      </c>
      <c r="D7411" s="1" t="s">
        <v>103</v>
      </c>
      <c r="E7411" s="1" t="s">
        <v>104</v>
      </c>
      <c r="F7411" s="1" t="s">
        <v>116</v>
      </c>
      <c r="G7411" s="1" t="s">
        <v>18</v>
      </c>
      <c r="H7411">
        <v>40</v>
      </c>
      <c r="I7411">
        <v>500</v>
      </c>
      <c r="J7411">
        <v>200000</v>
      </c>
      <c r="K7411">
        <v>60000</v>
      </c>
      <c r="L7411">
        <v>0.3</v>
      </c>
      <c r="M7411">
        <v>140000</v>
      </c>
      <c r="N7411" s="1" t="s">
        <v>19</v>
      </c>
    </row>
    <row r="7412" spans="1:14" x14ac:dyDescent="0.3">
      <c r="A7412" s="1" t="s">
        <v>47</v>
      </c>
      <c r="B7412">
        <v>1197831</v>
      </c>
      <c r="C7412" s="2">
        <v>44772</v>
      </c>
      <c r="D7412" s="1" t="s">
        <v>103</v>
      </c>
      <c r="E7412" s="1" t="s">
        <v>104</v>
      </c>
      <c r="F7412" s="1" t="s">
        <v>116</v>
      </c>
      <c r="G7412" s="1" t="s">
        <v>20</v>
      </c>
      <c r="H7412">
        <v>35</v>
      </c>
      <c r="I7412">
        <v>700</v>
      </c>
      <c r="J7412">
        <v>245000</v>
      </c>
      <c r="K7412">
        <v>122500</v>
      </c>
      <c r="L7412">
        <v>0.5</v>
      </c>
      <c r="M7412">
        <v>122500</v>
      </c>
      <c r="N7412" s="1" t="s">
        <v>19</v>
      </c>
    </row>
    <row r="7413" spans="1:14" x14ac:dyDescent="0.3">
      <c r="A7413" s="1" t="s">
        <v>47</v>
      </c>
      <c r="B7413">
        <v>1197831</v>
      </c>
      <c r="C7413" s="2">
        <v>44773</v>
      </c>
      <c r="D7413" s="1" t="s">
        <v>103</v>
      </c>
      <c r="E7413" s="1" t="s">
        <v>104</v>
      </c>
      <c r="F7413" s="1" t="s">
        <v>116</v>
      </c>
      <c r="G7413" s="1" t="s">
        <v>21</v>
      </c>
      <c r="H7413">
        <v>30</v>
      </c>
      <c r="I7413">
        <v>875</v>
      </c>
      <c r="J7413">
        <v>262500</v>
      </c>
      <c r="K7413">
        <v>91875</v>
      </c>
      <c r="L7413">
        <v>0.35</v>
      </c>
      <c r="M7413">
        <v>170625</v>
      </c>
      <c r="N7413" s="1" t="s">
        <v>19</v>
      </c>
    </row>
    <row r="7414" spans="1:14" x14ac:dyDescent="0.3">
      <c r="A7414" s="1" t="s">
        <v>47</v>
      </c>
      <c r="B7414">
        <v>1197831</v>
      </c>
      <c r="C7414" s="2">
        <v>44774</v>
      </c>
      <c r="D7414" s="1" t="s">
        <v>103</v>
      </c>
      <c r="E7414" s="1" t="s">
        <v>104</v>
      </c>
      <c r="F7414" s="1" t="s">
        <v>116</v>
      </c>
      <c r="G7414" s="1" t="s">
        <v>22</v>
      </c>
      <c r="H7414">
        <v>40</v>
      </c>
      <c r="I7414">
        <v>875</v>
      </c>
      <c r="J7414">
        <v>350000</v>
      </c>
      <c r="K7414">
        <v>122499.99999999999</v>
      </c>
      <c r="L7414">
        <v>0.35</v>
      </c>
      <c r="M7414">
        <v>227500</v>
      </c>
      <c r="N7414" s="1" t="s">
        <v>19</v>
      </c>
    </row>
    <row r="7415" spans="1:14" x14ac:dyDescent="0.3">
      <c r="A7415" s="1" t="s">
        <v>47</v>
      </c>
      <c r="B7415">
        <v>1197831</v>
      </c>
      <c r="C7415" s="2">
        <v>44775</v>
      </c>
      <c r="D7415" s="1" t="s">
        <v>103</v>
      </c>
      <c r="E7415" s="1" t="s">
        <v>104</v>
      </c>
      <c r="F7415" s="1" t="s">
        <v>116</v>
      </c>
      <c r="G7415" s="1" t="s">
        <v>23</v>
      </c>
      <c r="H7415">
        <v>35</v>
      </c>
      <c r="I7415">
        <v>700</v>
      </c>
      <c r="J7415">
        <v>245000</v>
      </c>
      <c r="K7415">
        <v>85750</v>
      </c>
      <c r="L7415">
        <v>0.35</v>
      </c>
      <c r="M7415">
        <v>159250</v>
      </c>
      <c r="N7415" s="1" t="s">
        <v>19</v>
      </c>
    </row>
    <row r="7416" spans="1:14" x14ac:dyDescent="0.3">
      <c r="A7416" s="1" t="s">
        <v>47</v>
      </c>
      <c r="B7416">
        <v>1197831</v>
      </c>
      <c r="C7416" s="2">
        <v>44776</v>
      </c>
      <c r="D7416" s="1" t="s">
        <v>103</v>
      </c>
      <c r="E7416" s="1" t="s">
        <v>104</v>
      </c>
      <c r="F7416" s="1" t="s">
        <v>116</v>
      </c>
      <c r="G7416" s="1" t="s">
        <v>24</v>
      </c>
      <c r="H7416">
        <v>40</v>
      </c>
      <c r="I7416">
        <v>600</v>
      </c>
      <c r="J7416">
        <v>240000</v>
      </c>
      <c r="K7416">
        <v>108000</v>
      </c>
      <c r="L7416">
        <v>0.45</v>
      </c>
      <c r="M7416">
        <v>132000</v>
      </c>
      <c r="N7416" s="1" t="s">
        <v>19</v>
      </c>
    </row>
    <row r="7417" spans="1:14" x14ac:dyDescent="0.3">
      <c r="A7417" s="1" t="s">
        <v>47</v>
      </c>
      <c r="B7417">
        <v>1197831</v>
      </c>
      <c r="C7417" s="2">
        <v>44777</v>
      </c>
      <c r="D7417" s="1" t="s">
        <v>103</v>
      </c>
      <c r="E7417" s="1" t="s">
        <v>104</v>
      </c>
      <c r="F7417" s="1" t="s">
        <v>116</v>
      </c>
      <c r="G7417" s="1" t="s">
        <v>18</v>
      </c>
      <c r="H7417">
        <v>45</v>
      </c>
      <c r="I7417">
        <v>500</v>
      </c>
      <c r="J7417">
        <v>225000</v>
      </c>
      <c r="K7417">
        <v>67500</v>
      </c>
      <c r="L7417">
        <v>0.3</v>
      </c>
      <c r="M7417">
        <v>157500</v>
      </c>
      <c r="N7417" s="1" t="s">
        <v>19</v>
      </c>
    </row>
    <row r="7418" spans="1:14" x14ac:dyDescent="0.3">
      <c r="A7418" s="1" t="s">
        <v>47</v>
      </c>
      <c r="B7418">
        <v>1197831</v>
      </c>
      <c r="C7418" s="2">
        <v>44778</v>
      </c>
      <c r="D7418" s="1" t="s">
        <v>103</v>
      </c>
      <c r="E7418" s="1" t="s">
        <v>104</v>
      </c>
      <c r="F7418" s="1" t="s">
        <v>116</v>
      </c>
      <c r="G7418" s="1" t="s">
        <v>20</v>
      </c>
      <c r="H7418">
        <v>40</v>
      </c>
      <c r="I7418">
        <v>650</v>
      </c>
      <c r="J7418">
        <v>260000</v>
      </c>
      <c r="K7418">
        <v>130000</v>
      </c>
      <c r="L7418">
        <v>0.5</v>
      </c>
      <c r="M7418">
        <v>130000</v>
      </c>
      <c r="N7418" s="1" t="s">
        <v>19</v>
      </c>
    </row>
    <row r="7419" spans="1:14" x14ac:dyDescent="0.3">
      <c r="A7419" s="1" t="s">
        <v>47</v>
      </c>
      <c r="B7419">
        <v>1197831</v>
      </c>
      <c r="C7419" s="2">
        <v>44779</v>
      </c>
      <c r="D7419" s="1" t="s">
        <v>103</v>
      </c>
      <c r="E7419" s="1" t="s">
        <v>104</v>
      </c>
      <c r="F7419" s="1" t="s">
        <v>116</v>
      </c>
      <c r="G7419" s="1" t="s">
        <v>21</v>
      </c>
      <c r="H7419">
        <v>30</v>
      </c>
      <c r="I7419">
        <v>900</v>
      </c>
      <c r="J7419">
        <v>270000</v>
      </c>
      <c r="K7419">
        <v>94500</v>
      </c>
      <c r="L7419">
        <v>0.35</v>
      </c>
      <c r="M7419">
        <v>175500</v>
      </c>
      <c r="N7419" s="1" t="s">
        <v>19</v>
      </c>
    </row>
    <row r="7420" spans="1:14" x14ac:dyDescent="0.3">
      <c r="A7420" s="1" t="s">
        <v>47</v>
      </c>
      <c r="B7420">
        <v>1197831</v>
      </c>
      <c r="C7420" s="2">
        <v>44780</v>
      </c>
      <c r="D7420" s="1" t="s">
        <v>103</v>
      </c>
      <c r="E7420" s="1" t="s">
        <v>104</v>
      </c>
      <c r="F7420" s="1" t="s">
        <v>116</v>
      </c>
      <c r="G7420" s="1" t="s">
        <v>22</v>
      </c>
      <c r="H7420">
        <v>40</v>
      </c>
      <c r="I7420">
        <v>900</v>
      </c>
      <c r="J7420">
        <v>360000</v>
      </c>
      <c r="K7420">
        <v>125999.99999999999</v>
      </c>
      <c r="L7420">
        <v>0.35</v>
      </c>
      <c r="M7420">
        <v>234000</v>
      </c>
      <c r="N7420" s="1" t="s">
        <v>19</v>
      </c>
    </row>
    <row r="7421" spans="1:14" x14ac:dyDescent="0.3">
      <c r="A7421" s="1" t="s">
        <v>47</v>
      </c>
      <c r="B7421">
        <v>1197831</v>
      </c>
      <c r="C7421" s="2">
        <v>44781</v>
      </c>
      <c r="D7421" s="1" t="s">
        <v>103</v>
      </c>
      <c r="E7421" s="1" t="s">
        <v>104</v>
      </c>
      <c r="F7421" s="1" t="s">
        <v>116</v>
      </c>
      <c r="G7421" s="1" t="s">
        <v>23</v>
      </c>
      <c r="H7421">
        <v>35</v>
      </c>
      <c r="I7421">
        <v>725</v>
      </c>
      <c r="J7421">
        <v>253750</v>
      </c>
      <c r="K7421">
        <v>88812.5</v>
      </c>
      <c r="L7421">
        <v>0.35</v>
      </c>
      <c r="M7421">
        <v>164937.5</v>
      </c>
      <c r="N7421" s="1" t="s">
        <v>19</v>
      </c>
    </row>
    <row r="7422" spans="1:14" x14ac:dyDescent="0.3">
      <c r="A7422" s="1" t="s">
        <v>47</v>
      </c>
      <c r="B7422">
        <v>1197831</v>
      </c>
      <c r="C7422" s="2">
        <v>44782</v>
      </c>
      <c r="D7422" s="1" t="s">
        <v>103</v>
      </c>
      <c r="E7422" s="1" t="s">
        <v>104</v>
      </c>
      <c r="F7422" s="1" t="s">
        <v>116</v>
      </c>
      <c r="G7422" s="1" t="s">
        <v>24</v>
      </c>
      <c r="H7422">
        <v>40</v>
      </c>
      <c r="I7422">
        <v>625</v>
      </c>
      <c r="J7422">
        <v>250000</v>
      </c>
      <c r="K7422">
        <v>112500</v>
      </c>
      <c r="L7422">
        <v>0.45</v>
      </c>
      <c r="M7422">
        <v>137500</v>
      </c>
      <c r="N7422" s="1" t="s">
        <v>19</v>
      </c>
    </row>
    <row r="7423" spans="1:14" x14ac:dyDescent="0.3">
      <c r="A7423" s="1" t="s">
        <v>47</v>
      </c>
      <c r="B7423">
        <v>1197831</v>
      </c>
      <c r="C7423" s="2">
        <v>44765</v>
      </c>
      <c r="D7423" s="1" t="s">
        <v>103</v>
      </c>
      <c r="E7423" s="1" t="s">
        <v>104</v>
      </c>
      <c r="F7423" s="1" t="s">
        <v>116</v>
      </c>
      <c r="G7423" s="1" t="s">
        <v>18</v>
      </c>
      <c r="H7423">
        <v>36</v>
      </c>
      <c r="I7423">
        <v>154</v>
      </c>
      <c r="J7423">
        <v>5544</v>
      </c>
      <c r="K7423">
        <v>2383.92</v>
      </c>
      <c r="L7423">
        <v>0.43</v>
      </c>
      <c r="M7423">
        <v>3160.08</v>
      </c>
      <c r="N7423" s="1" t="s">
        <v>25</v>
      </c>
    </row>
    <row r="7424" spans="1:14" x14ac:dyDescent="0.3">
      <c r="A7424" s="1" t="s">
        <v>47</v>
      </c>
      <c r="B7424">
        <v>1197831</v>
      </c>
      <c r="C7424" s="2">
        <v>44766</v>
      </c>
      <c r="D7424" s="1" t="s">
        <v>103</v>
      </c>
      <c r="E7424" s="1" t="s">
        <v>104</v>
      </c>
      <c r="F7424" s="1" t="s">
        <v>116</v>
      </c>
      <c r="G7424" s="1" t="s">
        <v>20</v>
      </c>
      <c r="H7424">
        <v>34</v>
      </c>
      <c r="I7424">
        <v>203</v>
      </c>
      <c r="J7424">
        <v>6902</v>
      </c>
      <c r="K7424">
        <v>4417.28</v>
      </c>
      <c r="L7424">
        <v>0.64</v>
      </c>
      <c r="M7424">
        <v>2484.7200000000003</v>
      </c>
      <c r="N7424" s="1" t="s">
        <v>25</v>
      </c>
    </row>
    <row r="7425" spans="1:14" x14ac:dyDescent="0.3">
      <c r="A7425" s="1" t="s">
        <v>47</v>
      </c>
      <c r="B7425">
        <v>1197831</v>
      </c>
      <c r="C7425" s="2">
        <v>44767</v>
      </c>
      <c r="D7425" s="1" t="s">
        <v>103</v>
      </c>
      <c r="E7425" s="1" t="s">
        <v>104</v>
      </c>
      <c r="F7425" s="1" t="s">
        <v>116</v>
      </c>
      <c r="G7425" s="1" t="s">
        <v>21</v>
      </c>
      <c r="H7425">
        <v>23</v>
      </c>
      <c r="I7425">
        <v>213</v>
      </c>
      <c r="J7425">
        <v>4899</v>
      </c>
      <c r="K7425">
        <v>2449.5</v>
      </c>
      <c r="L7425">
        <v>0.5</v>
      </c>
      <c r="M7425">
        <v>2449.5</v>
      </c>
      <c r="N7425" s="1" t="s">
        <v>25</v>
      </c>
    </row>
    <row r="7426" spans="1:14" x14ac:dyDescent="0.3">
      <c r="A7426" s="1" t="s">
        <v>47</v>
      </c>
      <c r="B7426">
        <v>1197831</v>
      </c>
      <c r="C7426" s="2">
        <v>44768</v>
      </c>
      <c r="D7426" s="1" t="s">
        <v>103</v>
      </c>
      <c r="E7426" s="1" t="s">
        <v>104</v>
      </c>
      <c r="F7426" s="1" t="s">
        <v>116</v>
      </c>
      <c r="G7426" s="1" t="s">
        <v>22</v>
      </c>
      <c r="H7426">
        <v>33</v>
      </c>
      <c r="I7426">
        <v>255</v>
      </c>
      <c r="J7426">
        <v>8415</v>
      </c>
      <c r="K7426">
        <v>3786.7499999999995</v>
      </c>
      <c r="L7426">
        <v>0.44999999999999996</v>
      </c>
      <c r="M7426">
        <v>4628.25</v>
      </c>
      <c r="N7426" s="1" t="s">
        <v>25</v>
      </c>
    </row>
    <row r="7427" spans="1:14" x14ac:dyDescent="0.3">
      <c r="A7427" s="1" t="s">
        <v>47</v>
      </c>
      <c r="B7427">
        <v>1197831</v>
      </c>
      <c r="C7427" s="2">
        <v>44769</v>
      </c>
      <c r="D7427" s="1" t="s">
        <v>103</v>
      </c>
      <c r="E7427" s="1" t="s">
        <v>104</v>
      </c>
      <c r="F7427" s="1" t="s">
        <v>116</v>
      </c>
      <c r="G7427" s="1" t="s">
        <v>23</v>
      </c>
      <c r="H7427">
        <v>32</v>
      </c>
      <c r="I7427">
        <v>176</v>
      </c>
      <c r="J7427">
        <v>5632</v>
      </c>
      <c r="K7427">
        <v>2534.3999999999996</v>
      </c>
      <c r="L7427">
        <v>0.44999999999999996</v>
      </c>
      <c r="M7427">
        <v>3097.6000000000004</v>
      </c>
      <c r="N7427" s="1" t="s">
        <v>25</v>
      </c>
    </row>
    <row r="7428" spans="1:14" x14ac:dyDescent="0.3">
      <c r="A7428" s="1" t="s">
        <v>47</v>
      </c>
      <c r="B7428">
        <v>1197831</v>
      </c>
      <c r="C7428" s="2">
        <v>44770</v>
      </c>
      <c r="D7428" s="1" t="s">
        <v>103</v>
      </c>
      <c r="E7428" s="1" t="s">
        <v>104</v>
      </c>
      <c r="F7428" s="1" t="s">
        <v>116</v>
      </c>
      <c r="G7428" s="1" t="s">
        <v>24</v>
      </c>
      <c r="H7428">
        <v>34</v>
      </c>
      <c r="I7428">
        <v>175</v>
      </c>
      <c r="J7428">
        <v>5950</v>
      </c>
      <c r="K7428">
        <v>3570</v>
      </c>
      <c r="L7428">
        <v>0.6</v>
      </c>
      <c r="M7428">
        <v>2380</v>
      </c>
      <c r="N7428" s="1" t="s">
        <v>25</v>
      </c>
    </row>
    <row r="7429" spans="1:14" x14ac:dyDescent="0.3">
      <c r="A7429" s="1" t="s">
        <v>47</v>
      </c>
      <c r="B7429">
        <v>1197831</v>
      </c>
      <c r="C7429" s="2">
        <v>44771</v>
      </c>
      <c r="D7429" s="1" t="s">
        <v>103</v>
      </c>
      <c r="E7429" s="1" t="s">
        <v>104</v>
      </c>
      <c r="F7429" s="1" t="s">
        <v>116</v>
      </c>
      <c r="G7429" s="1" t="s">
        <v>18</v>
      </c>
      <c r="H7429">
        <v>38</v>
      </c>
      <c r="I7429">
        <v>125</v>
      </c>
      <c r="J7429">
        <v>4750</v>
      </c>
      <c r="K7429">
        <v>2137.5</v>
      </c>
      <c r="L7429">
        <v>0.44999999999999996</v>
      </c>
      <c r="M7429">
        <v>2612.5</v>
      </c>
      <c r="N7429" s="1" t="s">
        <v>25</v>
      </c>
    </row>
    <row r="7430" spans="1:14" x14ac:dyDescent="0.3">
      <c r="A7430" s="1" t="s">
        <v>47</v>
      </c>
      <c r="B7430">
        <v>1197831</v>
      </c>
      <c r="C7430" s="2">
        <v>44772</v>
      </c>
      <c r="D7430" s="1" t="s">
        <v>103</v>
      </c>
      <c r="E7430" s="1" t="s">
        <v>104</v>
      </c>
      <c r="F7430" s="1" t="s">
        <v>116</v>
      </c>
      <c r="G7430" s="1" t="s">
        <v>20</v>
      </c>
      <c r="H7430">
        <v>34</v>
      </c>
      <c r="I7430">
        <v>196</v>
      </c>
      <c r="J7430">
        <v>6664</v>
      </c>
      <c r="K7430">
        <v>4198.32</v>
      </c>
      <c r="L7430">
        <v>0.63</v>
      </c>
      <c r="M7430">
        <v>2465.6800000000003</v>
      </c>
      <c r="N7430" s="1" t="s">
        <v>25</v>
      </c>
    </row>
    <row r="7431" spans="1:14" x14ac:dyDescent="0.3">
      <c r="A7431" s="1" t="s">
        <v>47</v>
      </c>
      <c r="B7431">
        <v>1197831</v>
      </c>
      <c r="C7431" s="2">
        <v>44773</v>
      </c>
      <c r="D7431" s="1" t="s">
        <v>103</v>
      </c>
      <c r="E7431" s="1" t="s">
        <v>104</v>
      </c>
      <c r="F7431" s="1" t="s">
        <v>116</v>
      </c>
      <c r="G7431" s="1" t="s">
        <v>21</v>
      </c>
      <c r="H7431">
        <v>29</v>
      </c>
      <c r="I7431">
        <v>254</v>
      </c>
      <c r="J7431">
        <v>7366</v>
      </c>
      <c r="K7431">
        <v>3314.7</v>
      </c>
      <c r="L7431">
        <v>0.44999999999999996</v>
      </c>
      <c r="M7431">
        <v>4051.3</v>
      </c>
      <c r="N7431" s="1" t="s">
        <v>25</v>
      </c>
    </row>
    <row r="7432" spans="1:14" x14ac:dyDescent="0.3">
      <c r="A7432" s="1" t="s">
        <v>47</v>
      </c>
      <c r="B7432">
        <v>1197831</v>
      </c>
      <c r="C7432" s="2">
        <v>44774</v>
      </c>
      <c r="D7432" s="1" t="s">
        <v>103</v>
      </c>
      <c r="E7432" s="1" t="s">
        <v>104</v>
      </c>
      <c r="F7432" s="1" t="s">
        <v>116</v>
      </c>
      <c r="G7432" s="1" t="s">
        <v>22</v>
      </c>
      <c r="H7432">
        <v>39</v>
      </c>
      <c r="I7432">
        <v>236</v>
      </c>
      <c r="J7432">
        <v>9204</v>
      </c>
      <c r="K7432">
        <v>4141.7999999999993</v>
      </c>
      <c r="L7432">
        <v>0.44999999999999996</v>
      </c>
      <c r="M7432">
        <v>5062.2000000000007</v>
      </c>
      <c r="N7432" s="1" t="s">
        <v>25</v>
      </c>
    </row>
    <row r="7433" spans="1:14" x14ac:dyDescent="0.3">
      <c r="A7433" s="1" t="s">
        <v>47</v>
      </c>
      <c r="B7433">
        <v>1197831</v>
      </c>
      <c r="C7433" s="2">
        <v>44775</v>
      </c>
      <c r="D7433" s="1" t="s">
        <v>103</v>
      </c>
      <c r="E7433" s="1" t="s">
        <v>104</v>
      </c>
      <c r="F7433" s="1" t="s">
        <v>116</v>
      </c>
      <c r="G7433" s="1" t="s">
        <v>23</v>
      </c>
      <c r="H7433">
        <v>32</v>
      </c>
      <c r="I7433">
        <v>182</v>
      </c>
      <c r="J7433">
        <v>5824</v>
      </c>
      <c r="K7433">
        <v>2853.7599999999998</v>
      </c>
      <c r="L7433">
        <v>0.49</v>
      </c>
      <c r="M7433">
        <v>2970.2400000000002</v>
      </c>
      <c r="N7433" s="1" t="s">
        <v>25</v>
      </c>
    </row>
    <row r="7434" spans="1:14" x14ac:dyDescent="0.3">
      <c r="A7434" s="1" t="s">
        <v>47</v>
      </c>
      <c r="B7434">
        <v>1197831</v>
      </c>
      <c r="C7434" s="2">
        <v>44776</v>
      </c>
      <c r="D7434" s="1" t="s">
        <v>103</v>
      </c>
      <c r="E7434" s="1" t="s">
        <v>104</v>
      </c>
      <c r="F7434" s="1" t="s">
        <v>116</v>
      </c>
      <c r="G7434" s="1" t="s">
        <v>24</v>
      </c>
      <c r="H7434">
        <v>37</v>
      </c>
      <c r="I7434">
        <v>174</v>
      </c>
      <c r="J7434">
        <v>6438</v>
      </c>
      <c r="K7434">
        <v>3734.0400000000004</v>
      </c>
      <c r="L7434">
        <v>0.58000000000000007</v>
      </c>
      <c r="M7434">
        <v>2703.9599999999996</v>
      </c>
      <c r="N7434" s="1" t="s">
        <v>25</v>
      </c>
    </row>
    <row r="7435" spans="1:14" x14ac:dyDescent="0.3">
      <c r="A7435" s="1" t="s">
        <v>47</v>
      </c>
      <c r="B7435">
        <v>1197831</v>
      </c>
      <c r="C7435" s="2">
        <v>44777</v>
      </c>
      <c r="D7435" s="1" t="s">
        <v>103</v>
      </c>
      <c r="E7435" s="1" t="s">
        <v>104</v>
      </c>
      <c r="F7435" s="1" t="s">
        <v>116</v>
      </c>
      <c r="G7435" s="1" t="s">
        <v>18</v>
      </c>
      <c r="H7435">
        <v>41</v>
      </c>
      <c r="I7435">
        <v>125</v>
      </c>
      <c r="J7435">
        <v>5125</v>
      </c>
      <c r="K7435">
        <v>2050</v>
      </c>
      <c r="L7435">
        <v>0.4</v>
      </c>
      <c r="M7435">
        <v>3075</v>
      </c>
      <c r="N7435" s="1" t="s">
        <v>25</v>
      </c>
    </row>
    <row r="7436" spans="1:14" x14ac:dyDescent="0.3">
      <c r="A7436" s="1" t="s">
        <v>47</v>
      </c>
      <c r="B7436">
        <v>1197831</v>
      </c>
      <c r="C7436" s="2">
        <v>44778</v>
      </c>
      <c r="D7436" s="1" t="s">
        <v>103</v>
      </c>
      <c r="E7436" s="1" t="s">
        <v>104</v>
      </c>
      <c r="F7436" s="1" t="s">
        <v>116</v>
      </c>
      <c r="G7436" s="1" t="s">
        <v>20</v>
      </c>
      <c r="H7436">
        <v>39</v>
      </c>
      <c r="I7436">
        <v>189</v>
      </c>
      <c r="J7436">
        <v>7371</v>
      </c>
      <c r="K7436">
        <v>4422.5999999999995</v>
      </c>
      <c r="L7436">
        <v>0.6</v>
      </c>
      <c r="M7436">
        <v>2948.4000000000005</v>
      </c>
      <c r="N7436" s="1" t="s">
        <v>25</v>
      </c>
    </row>
    <row r="7437" spans="1:14" x14ac:dyDescent="0.3">
      <c r="A7437" s="1" t="s">
        <v>47</v>
      </c>
      <c r="B7437">
        <v>1197831</v>
      </c>
      <c r="C7437" s="2">
        <v>44779</v>
      </c>
      <c r="D7437" s="1" t="s">
        <v>103</v>
      </c>
      <c r="E7437" s="1" t="s">
        <v>104</v>
      </c>
      <c r="F7437" s="1" t="s">
        <v>116</v>
      </c>
      <c r="G7437" s="1" t="s">
        <v>21</v>
      </c>
      <c r="H7437">
        <v>27</v>
      </c>
      <c r="I7437">
        <v>234</v>
      </c>
      <c r="J7437">
        <v>6318</v>
      </c>
      <c r="K7437">
        <v>3032.64</v>
      </c>
      <c r="L7437">
        <v>0.48</v>
      </c>
      <c r="M7437">
        <v>3285.36</v>
      </c>
      <c r="N7437" s="1" t="s">
        <v>25</v>
      </c>
    </row>
    <row r="7438" spans="1:14" x14ac:dyDescent="0.3">
      <c r="A7438" s="1" t="s">
        <v>47</v>
      </c>
      <c r="B7438">
        <v>1197831</v>
      </c>
      <c r="C7438" s="2">
        <v>44780</v>
      </c>
      <c r="D7438" s="1" t="s">
        <v>103</v>
      </c>
      <c r="E7438" s="1" t="s">
        <v>104</v>
      </c>
      <c r="F7438" s="1" t="s">
        <v>116</v>
      </c>
      <c r="G7438" s="1" t="s">
        <v>22</v>
      </c>
      <c r="H7438">
        <v>38</v>
      </c>
      <c r="I7438">
        <v>225</v>
      </c>
      <c r="J7438">
        <v>8550</v>
      </c>
      <c r="K7438">
        <v>3847.4999999999995</v>
      </c>
      <c r="L7438">
        <v>0.44999999999999996</v>
      </c>
      <c r="M7438">
        <v>4702.5</v>
      </c>
      <c r="N7438" s="1" t="s">
        <v>25</v>
      </c>
    </row>
    <row r="7439" spans="1:14" x14ac:dyDescent="0.3">
      <c r="A7439" s="1" t="s">
        <v>47</v>
      </c>
      <c r="B7439">
        <v>1197831</v>
      </c>
      <c r="C7439" s="2">
        <v>44781</v>
      </c>
      <c r="D7439" s="1" t="s">
        <v>103</v>
      </c>
      <c r="E7439" s="1" t="s">
        <v>104</v>
      </c>
      <c r="F7439" s="1" t="s">
        <v>116</v>
      </c>
      <c r="G7439" s="1" t="s">
        <v>23</v>
      </c>
      <c r="H7439">
        <v>34</v>
      </c>
      <c r="I7439">
        <v>203</v>
      </c>
      <c r="J7439">
        <v>6902</v>
      </c>
      <c r="K7439">
        <v>3174.9199999999996</v>
      </c>
      <c r="L7439">
        <v>0.45999999999999996</v>
      </c>
      <c r="M7439">
        <v>3727.0800000000004</v>
      </c>
      <c r="N7439" s="1" t="s">
        <v>25</v>
      </c>
    </row>
    <row r="7440" spans="1:14" x14ac:dyDescent="0.3">
      <c r="A7440" s="1" t="s">
        <v>47</v>
      </c>
      <c r="B7440">
        <v>1197831</v>
      </c>
      <c r="C7440" s="2">
        <v>44782</v>
      </c>
      <c r="D7440" s="1" t="s">
        <v>103</v>
      </c>
      <c r="E7440" s="1" t="s">
        <v>104</v>
      </c>
      <c r="F7440" s="1" t="s">
        <v>116</v>
      </c>
      <c r="G7440" s="1" t="s">
        <v>24</v>
      </c>
      <c r="H7440">
        <v>36</v>
      </c>
      <c r="I7440">
        <v>163</v>
      </c>
      <c r="J7440">
        <v>5868</v>
      </c>
      <c r="K7440">
        <v>3462.1200000000003</v>
      </c>
      <c r="L7440">
        <v>0.59000000000000008</v>
      </c>
      <c r="M7440">
        <v>2405.8799999999997</v>
      </c>
      <c r="N7440" s="1" t="s">
        <v>25</v>
      </c>
    </row>
    <row r="7441" spans="1:14" x14ac:dyDescent="0.3">
      <c r="A7441" s="1" t="s">
        <v>47</v>
      </c>
      <c r="B7441">
        <v>1197831</v>
      </c>
      <c r="C7441" s="2">
        <v>44765</v>
      </c>
      <c r="D7441" s="1" t="s">
        <v>103</v>
      </c>
      <c r="E7441" s="1" t="s">
        <v>104</v>
      </c>
      <c r="F7441" s="1" t="s">
        <v>116</v>
      </c>
      <c r="G7441" s="1" t="s">
        <v>18</v>
      </c>
      <c r="H7441">
        <v>26</v>
      </c>
      <c r="I7441">
        <v>176</v>
      </c>
      <c r="J7441">
        <v>4576</v>
      </c>
      <c r="K7441">
        <v>1555.84</v>
      </c>
      <c r="L7441">
        <v>0.33999999999999997</v>
      </c>
      <c r="M7441">
        <v>3020.16</v>
      </c>
      <c r="N7441" s="1" t="s">
        <v>19</v>
      </c>
    </row>
    <row r="7442" spans="1:14" x14ac:dyDescent="0.3">
      <c r="A7442" s="1" t="s">
        <v>47</v>
      </c>
      <c r="B7442">
        <v>1197831</v>
      </c>
      <c r="C7442" s="2">
        <v>44766</v>
      </c>
      <c r="D7442" s="1" t="s">
        <v>103</v>
      </c>
      <c r="E7442" s="1" t="s">
        <v>104</v>
      </c>
      <c r="F7442" s="1" t="s">
        <v>116</v>
      </c>
      <c r="G7442" s="1" t="s">
        <v>20</v>
      </c>
      <c r="H7442">
        <v>25</v>
      </c>
      <c r="I7442">
        <v>224</v>
      </c>
      <c r="J7442">
        <v>5600</v>
      </c>
      <c r="K7442">
        <v>3136.0000000000005</v>
      </c>
      <c r="L7442">
        <v>0.56000000000000005</v>
      </c>
      <c r="M7442">
        <v>2463.9999999999995</v>
      </c>
      <c r="N7442" s="1" t="s">
        <v>19</v>
      </c>
    </row>
    <row r="7443" spans="1:14" x14ac:dyDescent="0.3">
      <c r="A7443" s="1" t="s">
        <v>47</v>
      </c>
      <c r="B7443">
        <v>1197831</v>
      </c>
      <c r="C7443" s="2">
        <v>44767</v>
      </c>
      <c r="D7443" s="1" t="s">
        <v>103</v>
      </c>
      <c r="E7443" s="1" t="s">
        <v>104</v>
      </c>
      <c r="F7443" s="1" t="s">
        <v>116</v>
      </c>
      <c r="G7443" s="1" t="s">
        <v>21</v>
      </c>
      <c r="H7443">
        <v>20</v>
      </c>
      <c r="I7443">
        <v>255</v>
      </c>
      <c r="J7443">
        <v>5100</v>
      </c>
      <c r="K7443">
        <v>2091</v>
      </c>
      <c r="L7443">
        <v>0.41</v>
      </c>
      <c r="M7443">
        <v>3009</v>
      </c>
      <c r="N7443" s="1" t="s">
        <v>19</v>
      </c>
    </row>
    <row r="7444" spans="1:14" x14ac:dyDescent="0.3">
      <c r="A7444" s="1" t="s">
        <v>47</v>
      </c>
      <c r="B7444">
        <v>1197831</v>
      </c>
      <c r="C7444" s="2">
        <v>44768</v>
      </c>
      <c r="D7444" s="1" t="s">
        <v>103</v>
      </c>
      <c r="E7444" s="1" t="s">
        <v>104</v>
      </c>
      <c r="F7444" s="1" t="s">
        <v>116</v>
      </c>
      <c r="G7444" s="1" t="s">
        <v>22</v>
      </c>
      <c r="H7444">
        <v>23</v>
      </c>
      <c r="I7444">
        <v>289</v>
      </c>
      <c r="J7444">
        <v>6647</v>
      </c>
      <c r="K7444">
        <v>2791.74</v>
      </c>
      <c r="L7444">
        <v>0.42</v>
      </c>
      <c r="M7444">
        <v>3855.26</v>
      </c>
      <c r="N7444" s="1" t="s">
        <v>19</v>
      </c>
    </row>
    <row r="7445" spans="1:14" x14ac:dyDescent="0.3">
      <c r="A7445" s="1" t="s">
        <v>47</v>
      </c>
      <c r="B7445">
        <v>1197831</v>
      </c>
      <c r="C7445" s="2">
        <v>44769</v>
      </c>
      <c r="D7445" s="1" t="s">
        <v>103</v>
      </c>
      <c r="E7445" s="1" t="s">
        <v>104</v>
      </c>
      <c r="F7445" s="1" t="s">
        <v>116</v>
      </c>
      <c r="G7445" s="1" t="s">
        <v>23</v>
      </c>
      <c r="H7445">
        <v>27</v>
      </c>
      <c r="I7445">
        <v>236</v>
      </c>
      <c r="J7445">
        <v>6372</v>
      </c>
      <c r="K7445">
        <v>2612.52</v>
      </c>
      <c r="L7445">
        <v>0.41</v>
      </c>
      <c r="M7445">
        <v>3759.48</v>
      </c>
      <c r="N7445" s="1" t="s">
        <v>19</v>
      </c>
    </row>
    <row r="7446" spans="1:14" x14ac:dyDescent="0.3">
      <c r="A7446" s="1" t="s">
        <v>47</v>
      </c>
      <c r="B7446">
        <v>1197831</v>
      </c>
      <c r="C7446" s="2">
        <v>44770</v>
      </c>
      <c r="D7446" s="1" t="s">
        <v>103</v>
      </c>
      <c r="E7446" s="1" t="s">
        <v>104</v>
      </c>
      <c r="F7446" s="1" t="s">
        <v>116</v>
      </c>
      <c r="G7446" s="1" t="s">
        <v>24</v>
      </c>
      <c r="H7446">
        <v>26</v>
      </c>
      <c r="I7446">
        <v>213</v>
      </c>
      <c r="J7446">
        <v>5538</v>
      </c>
      <c r="K7446">
        <v>2769</v>
      </c>
      <c r="L7446">
        <v>0.5</v>
      </c>
      <c r="M7446">
        <v>2769</v>
      </c>
      <c r="N7446" s="1" t="s">
        <v>19</v>
      </c>
    </row>
    <row r="7447" spans="1:14" x14ac:dyDescent="0.3">
      <c r="A7447" s="1" t="s">
        <v>47</v>
      </c>
      <c r="B7447">
        <v>1197831</v>
      </c>
      <c r="C7447" s="2">
        <v>44771</v>
      </c>
      <c r="D7447" s="1" t="s">
        <v>103</v>
      </c>
      <c r="E7447" s="1" t="s">
        <v>104</v>
      </c>
      <c r="F7447" s="1" t="s">
        <v>116</v>
      </c>
      <c r="G7447" s="1" t="s">
        <v>18</v>
      </c>
      <c r="H7447">
        <v>28</v>
      </c>
      <c r="I7447">
        <v>160</v>
      </c>
      <c r="J7447">
        <v>4480</v>
      </c>
      <c r="K7447">
        <v>1478.3999999999999</v>
      </c>
      <c r="L7447">
        <v>0.32999999999999996</v>
      </c>
      <c r="M7447">
        <v>3001.6000000000004</v>
      </c>
      <c r="N7447" s="1" t="s">
        <v>19</v>
      </c>
    </row>
    <row r="7448" spans="1:14" x14ac:dyDescent="0.3">
      <c r="A7448" s="1" t="s">
        <v>47</v>
      </c>
      <c r="B7448">
        <v>1197831</v>
      </c>
      <c r="C7448" s="2">
        <v>44772</v>
      </c>
      <c r="D7448" s="1" t="s">
        <v>103</v>
      </c>
      <c r="E7448" s="1" t="s">
        <v>104</v>
      </c>
      <c r="F7448" s="1" t="s">
        <v>116</v>
      </c>
      <c r="G7448" s="1" t="s">
        <v>20</v>
      </c>
      <c r="H7448">
        <v>26</v>
      </c>
      <c r="I7448">
        <v>231</v>
      </c>
      <c r="J7448">
        <v>6006</v>
      </c>
      <c r="K7448">
        <v>3303.3</v>
      </c>
      <c r="L7448">
        <v>0.55000000000000004</v>
      </c>
      <c r="M7448">
        <v>2702.7</v>
      </c>
      <c r="N7448" s="1" t="s">
        <v>19</v>
      </c>
    </row>
    <row r="7449" spans="1:14" x14ac:dyDescent="0.3">
      <c r="A7449" s="1" t="s">
        <v>47</v>
      </c>
      <c r="B7449">
        <v>1197831</v>
      </c>
      <c r="C7449" s="2">
        <v>44773</v>
      </c>
      <c r="D7449" s="1" t="s">
        <v>103</v>
      </c>
      <c r="E7449" s="1" t="s">
        <v>104</v>
      </c>
      <c r="F7449" s="1" t="s">
        <v>116</v>
      </c>
      <c r="G7449" s="1" t="s">
        <v>21</v>
      </c>
      <c r="H7449">
        <v>20</v>
      </c>
      <c r="I7449">
        <v>306</v>
      </c>
      <c r="J7449">
        <v>6120</v>
      </c>
      <c r="K7449">
        <v>2570.4</v>
      </c>
      <c r="L7449">
        <v>0.42</v>
      </c>
      <c r="M7449">
        <v>3549.6</v>
      </c>
      <c r="N7449" s="1" t="s">
        <v>19</v>
      </c>
    </row>
    <row r="7450" spans="1:14" x14ac:dyDescent="0.3">
      <c r="A7450" s="1" t="s">
        <v>47</v>
      </c>
      <c r="B7450">
        <v>1197831</v>
      </c>
      <c r="C7450" s="2">
        <v>44774</v>
      </c>
      <c r="D7450" s="1" t="s">
        <v>103</v>
      </c>
      <c r="E7450" s="1" t="s">
        <v>104</v>
      </c>
      <c r="F7450" s="1" t="s">
        <v>116</v>
      </c>
      <c r="G7450" s="1" t="s">
        <v>22</v>
      </c>
      <c r="H7450">
        <v>30</v>
      </c>
      <c r="I7450">
        <v>263</v>
      </c>
      <c r="J7450">
        <v>7890</v>
      </c>
      <c r="K7450">
        <v>3077.0999999999995</v>
      </c>
      <c r="L7450">
        <v>0.38999999999999996</v>
      </c>
      <c r="M7450">
        <v>4812.9000000000005</v>
      </c>
      <c r="N7450" s="1" t="s">
        <v>19</v>
      </c>
    </row>
    <row r="7451" spans="1:14" x14ac:dyDescent="0.3">
      <c r="A7451" s="1" t="s">
        <v>47</v>
      </c>
      <c r="B7451">
        <v>1197831</v>
      </c>
      <c r="C7451" s="2">
        <v>44775</v>
      </c>
      <c r="D7451" s="1" t="s">
        <v>103</v>
      </c>
      <c r="E7451" s="1" t="s">
        <v>104</v>
      </c>
      <c r="F7451" s="1" t="s">
        <v>116</v>
      </c>
      <c r="G7451" s="1" t="s">
        <v>23</v>
      </c>
      <c r="H7451">
        <v>23</v>
      </c>
      <c r="I7451">
        <v>224</v>
      </c>
      <c r="J7451">
        <v>5152</v>
      </c>
      <c r="K7451">
        <v>2163.84</v>
      </c>
      <c r="L7451">
        <v>0.42</v>
      </c>
      <c r="M7451">
        <v>2988.16</v>
      </c>
      <c r="N7451" s="1" t="s">
        <v>19</v>
      </c>
    </row>
    <row r="7452" spans="1:14" x14ac:dyDescent="0.3">
      <c r="A7452" s="1" t="s">
        <v>47</v>
      </c>
      <c r="B7452">
        <v>1197831</v>
      </c>
      <c r="C7452" s="2">
        <v>44776</v>
      </c>
      <c r="D7452" s="1" t="s">
        <v>103</v>
      </c>
      <c r="E7452" s="1" t="s">
        <v>104</v>
      </c>
      <c r="F7452" s="1" t="s">
        <v>116</v>
      </c>
      <c r="G7452" s="1" t="s">
        <v>24</v>
      </c>
      <c r="H7452">
        <v>30</v>
      </c>
      <c r="I7452">
        <v>204</v>
      </c>
      <c r="J7452">
        <v>6120</v>
      </c>
      <c r="K7452">
        <v>2937.6</v>
      </c>
      <c r="L7452">
        <v>0.48</v>
      </c>
      <c r="M7452">
        <v>3182.4</v>
      </c>
      <c r="N7452" s="1" t="s">
        <v>19</v>
      </c>
    </row>
    <row r="7453" spans="1:14" x14ac:dyDescent="0.3">
      <c r="A7453" s="1" t="s">
        <v>47</v>
      </c>
      <c r="B7453">
        <v>1197831</v>
      </c>
      <c r="C7453" s="2">
        <v>44777</v>
      </c>
      <c r="D7453" s="1" t="s">
        <v>103</v>
      </c>
      <c r="E7453" s="1" t="s">
        <v>104</v>
      </c>
      <c r="F7453" s="1" t="s">
        <v>116</v>
      </c>
      <c r="G7453" s="1" t="s">
        <v>18</v>
      </c>
      <c r="H7453">
        <v>35</v>
      </c>
      <c r="I7453">
        <v>155</v>
      </c>
      <c r="J7453">
        <v>5425</v>
      </c>
      <c r="K7453">
        <v>1736</v>
      </c>
      <c r="L7453">
        <v>0.32</v>
      </c>
      <c r="M7453">
        <v>3689</v>
      </c>
      <c r="N7453" s="1" t="s">
        <v>19</v>
      </c>
    </row>
    <row r="7454" spans="1:14" x14ac:dyDescent="0.3">
      <c r="A7454" s="1" t="s">
        <v>47</v>
      </c>
      <c r="B7454">
        <v>1197831</v>
      </c>
      <c r="C7454" s="2">
        <v>44778</v>
      </c>
      <c r="D7454" s="1" t="s">
        <v>103</v>
      </c>
      <c r="E7454" s="1" t="s">
        <v>104</v>
      </c>
      <c r="F7454" s="1" t="s">
        <v>116</v>
      </c>
      <c r="G7454" s="1" t="s">
        <v>20</v>
      </c>
      <c r="H7454">
        <v>29</v>
      </c>
      <c r="I7454">
        <v>228</v>
      </c>
      <c r="J7454">
        <v>6612</v>
      </c>
      <c r="K7454">
        <v>3636.6000000000004</v>
      </c>
      <c r="L7454">
        <v>0.55000000000000004</v>
      </c>
      <c r="M7454">
        <v>2975.3999999999996</v>
      </c>
      <c r="N7454" s="1" t="s">
        <v>19</v>
      </c>
    </row>
    <row r="7455" spans="1:14" x14ac:dyDescent="0.3">
      <c r="A7455" s="1" t="s">
        <v>47</v>
      </c>
      <c r="B7455">
        <v>1197831</v>
      </c>
      <c r="C7455" s="2">
        <v>44779</v>
      </c>
      <c r="D7455" s="1" t="s">
        <v>103</v>
      </c>
      <c r="E7455" s="1" t="s">
        <v>104</v>
      </c>
      <c r="F7455" s="1" t="s">
        <v>116</v>
      </c>
      <c r="G7455" s="1" t="s">
        <v>21</v>
      </c>
      <c r="H7455">
        <v>23</v>
      </c>
      <c r="I7455">
        <v>306</v>
      </c>
      <c r="J7455">
        <v>7038</v>
      </c>
      <c r="K7455">
        <v>2604.06</v>
      </c>
      <c r="L7455">
        <v>0.37</v>
      </c>
      <c r="M7455">
        <v>4433.9400000000005</v>
      </c>
      <c r="N7455" s="1" t="s">
        <v>19</v>
      </c>
    </row>
    <row r="7456" spans="1:14" x14ac:dyDescent="0.3">
      <c r="A7456" s="1" t="s">
        <v>47</v>
      </c>
      <c r="B7456">
        <v>1197831</v>
      </c>
      <c r="C7456" s="2">
        <v>44780</v>
      </c>
      <c r="D7456" s="1" t="s">
        <v>103</v>
      </c>
      <c r="E7456" s="1" t="s">
        <v>104</v>
      </c>
      <c r="F7456" s="1" t="s">
        <v>116</v>
      </c>
      <c r="G7456" s="1" t="s">
        <v>22</v>
      </c>
      <c r="H7456">
        <v>29</v>
      </c>
      <c r="I7456">
        <v>306</v>
      </c>
      <c r="J7456">
        <v>8874</v>
      </c>
      <c r="K7456">
        <v>3638.3399999999997</v>
      </c>
      <c r="L7456">
        <v>0.41</v>
      </c>
      <c r="M7456">
        <v>5235.66</v>
      </c>
      <c r="N7456" s="1" t="s">
        <v>19</v>
      </c>
    </row>
    <row r="7457" spans="1:14" x14ac:dyDescent="0.3">
      <c r="A7457" s="1" t="s">
        <v>47</v>
      </c>
      <c r="B7457">
        <v>1197831</v>
      </c>
      <c r="C7457" s="2">
        <v>44781</v>
      </c>
      <c r="D7457" s="1" t="s">
        <v>103</v>
      </c>
      <c r="E7457" s="1" t="s">
        <v>104</v>
      </c>
      <c r="F7457" s="1" t="s">
        <v>116</v>
      </c>
      <c r="G7457" s="1" t="s">
        <v>23</v>
      </c>
      <c r="H7457">
        <v>24</v>
      </c>
      <c r="I7457">
        <v>232</v>
      </c>
      <c r="J7457">
        <v>5568</v>
      </c>
      <c r="K7457">
        <v>2060.16</v>
      </c>
      <c r="L7457">
        <v>0.37</v>
      </c>
      <c r="M7457">
        <v>3507.84</v>
      </c>
      <c r="N7457" s="1" t="s">
        <v>19</v>
      </c>
    </row>
    <row r="7458" spans="1:14" x14ac:dyDescent="0.3">
      <c r="A7458" s="1" t="s">
        <v>47</v>
      </c>
      <c r="B7458">
        <v>1197831</v>
      </c>
      <c r="C7458" s="2">
        <v>44782</v>
      </c>
      <c r="D7458" s="1" t="s">
        <v>103</v>
      </c>
      <c r="E7458" s="1" t="s">
        <v>104</v>
      </c>
      <c r="F7458" s="1" t="s">
        <v>116</v>
      </c>
      <c r="G7458" s="1" t="s">
        <v>24</v>
      </c>
      <c r="H7458">
        <v>28</v>
      </c>
      <c r="I7458">
        <v>213</v>
      </c>
      <c r="J7458">
        <v>5964</v>
      </c>
      <c r="K7458">
        <v>2862.72</v>
      </c>
      <c r="L7458">
        <v>0.48</v>
      </c>
      <c r="M7458">
        <v>3101.28</v>
      </c>
      <c r="N7458" s="1" t="s">
        <v>19</v>
      </c>
    </row>
    <row r="7459" spans="1:14" x14ac:dyDescent="0.3">
      <c r="A7459" s="1" t="s">
        <v>47</v>
      </c>
      <c r="B7459">
        <v>1197831</v>
      </c>
      <c r="C7459" s="2">
        <v>44788</v>
      </c>
      <c r="D7459" s="1" t="s">
        <v>103</v>
      </c>
      <c r="E7459" s="1" t="s">
        <v>104</v>
      </c>
      <c r="F7459" s="1" t="s">
        <v>105</v>
      </c>
      <c r="G7459" s="1" t="s">
        <v>18</v>
      </c>
      <c r="H7459">
        <v>37</v>
      </c>
      <c r="I7459">
        <v>94</v>
      </c>
      <c r="J7459">
        <v>3478</v>
      </c>
      <c r="K7459">
        <v>1217.3</v>
      </c>
      <c r="L7459">
        <v>0.35</v>
      </c>
      <c r="M7459">
        <v>2260.6999999999998</v>
      </c>
      <c r="N7459" s="1" t="s">
        <v>25</v>
      </c>
    </row>
    <row r="7460" spans="1:14" x14ac:dyDescent="0.3">
      <c r="A7460" s="1" t="s">
        <v>47</v>
      </c>
      <c r="B7460">
        <v>1197831</v>
      </c>
      <c r="C7460" s="2">
        <v>44789</v>
      </c>
      <c r="D7460" s="1" t="s">
        <v>103</v>
      </c>
      <c r="E7460" s="1" t="s">
        <v>104</v>
      </c>
      <c r="F7460" s="1" t="s">
        <v>105</v>
      </c>
      <c r="G7460" s="1" t="s">
        <v>20</v>
      </c>
      <c r="H7460">
        <v>33</v>
      </c>
      <c r="I7460">
        <v>147</v>
      </c>
      <c r="J7460">
        <v>4851</v>
      </c>
      <c r="K7460">
        <v>2668.05</v>
      </c>
      <c r="L7460">
        <v>0.55000000000000004</v>
      </c>
      <c r="M7460">
        <v>2182.9499999999998</v>
      </c>
      <c r="N7460" s="1" t="s">
        <v>25</v>
      </c>
    </row>
    <row r="7461" spans="1:14" x14ac:dyDescent="0.3">
      <c r="A7461" s="1" t="s">
        <v>47</v>
      </c>
      <c r="B7461">
        <v>1197831</v>
      </c>
      <c r="C7461" s="2">
        <v>44790</v>
      </c>
      <c r="D7461" s="1" t="s">
        <v>103</v>
      </c>
      <c r="E7461" s="1" t="s">
        <v>104</v>
      </c>
      <c r="F7461" s="1" t="s">
        <v>105</v>
      </c>
      <c r="G7461" s="1" t="s">
        <v>21</v>
      </c>
      <c r="H7461">
        <v>23</v>
      </c>
      <c r="I7461">
        <v>176</v>
      </c>
      <c r="J7461">
        <v>4048</v>
      </c>
      <c r="K7461">
        <v>1740.6399999999999</v>
      </c>
      <c r="L7461">
        <v>0.43</v>
      </c>
      <c r="M7461">
        <v>2307.36</v>
      </c>
      <c r="N7461" s="1" t="s">
        <v>25</v>
      </c>
    </row>
    <row r="7462" spans="1:14" x14ac:dyDescent="0.3">
      <c r="A7462" s="1" t="s">
        <v>47</v>
      </c>
      <c r="B7462">
        <v>1197831</v>
      </c>
      <c r="C7462" s="2">
        <v>44791</v>
      </c>
      <c r="D7462" s="1" t="s">
        <v>103</v>
      </c>
      <c r="E7462" s="1" t="s">
        <v>104</v>
      </c>
      <c r="F7462" s="1" t="s">
        <v>105</v>
      </c>
      <c r="G7462" s="1" t="s">
        <v>22</v>
      </c>
      <c r="H7462">
        <v>32</v>
      </c>
      <c r="I7462">
        <v>163</v>
      </c>
      <c r="J7462">
        <v>5216</v>
      </c>
      <c r="K7462">
        <v>2086.4</v>
      </c>
      <c r="L7462">
        <v>0.4</v>
      </c>
      <c r="M7462">
        <v>3129.6</v>
      </c>
      <c r="N7462" s="1" t="s">
        <v>25</v>
      </c>
    </row>
    <row r="7463" spans="1:14" x14ac:dyDescent="0.3">
      <c r="A7463" s="1" t="s">
        <v>47</v>
      </c>
      <c r="B7463">
        <v>1197831</v>
      </c>
      <c r="C7463" s="2">
        <v>44792</v>
      </c>
      <c r="D7463" s="1" t="s">
        <v>103</v>
      </c>
      <c r="E7463" s="1" t="s">
        <v>104</v>
      </c>
      <c r="F7463" s="1" t="s">
        <v>105</v>
      </c>
      <c r="G7463" s="1" t="s">
        <v>23</v>
      </c>
      <c r="H7463">
        <v>34</v>
      </c>
      <c r="I7463">
        <v>119</v>
      </c>
      <c r="J7463">
        <v>4046</v>
      </c>
      <c r="K7463">
        <v>1739.78</v>
      </c>
      <c r="L7463">
        <v>0.43</v>
      </c>
      <c r="M7463">
        <v>2306.2200000000003</v>
      </c>
      <c r="N7463" s="1" t="s">
        <v>25</v>
      </c>
    </row>
    <row r="7464" spans="1:14" x14ac:dyDescent="0.3">
      <c r="A7464" s="1" t="s">
        <v>47</v>
      </c>
      <c r="B7464">
        <v>1197831</v>
      </c>
      <c r="C7464" s="2">
        <v>44793</v>
      </c>
      <c r="D7464" s="1" t="s">
        <v>103</v>
      </c>
      <c r="E7464" s="1" t="s">
        <v>104</v>
      </c>
      <c r="F7464" s="1" t="s">
        <v>105</v>
      </c>
      <c r="G7464" s="1" t="s">
        <v>24</v>
      </c>
      <c r="H7464">
        <v>32</v>
      </c>
      <c r="I7464">
        <v>128</v>
      </c>
      <c r="J7464">
        <v>4096</v>
      </c>
      <c r="K7464">
        <v>2170.88</v>
      </c>
      <c r="L7464">
        <v>0.53</v>
      </c>
      <c r="M7464">
        <v>1925.12</v>
      </c>
      <c r="N7464" s="1" t="s">
        <v>25</v>
      </c>
    </row>
    <row r="7465" spans="1:14" x14ac:dyDescent="0.3">
      <c r="A7465" s="1" t="s">
        <v>47</v>
      </c>
      <c r="B7465">
        <v>1197831</v>
      </c>
      <c r="C7465" s="2">
        <v>44794</v>
      </c>
      <c r="D7465" s="1" t="s">
        <v>103</v>
      </c>
      <c r="E7465" s="1" t="s">
        <v>104</v>
      </c>
      <c r="F7465" s="1" t="s">
        <v>105</v>
      </c>
      <c r="G7465" s="1" t="s">
        <v>18</v>
      </c>
      <c r="H7465">
        <v>38</v>
      </c>
      <c r="I7465">
        <v>75</v>
      </c>
      <c r="J7465">
        <v>2850</v>
      </c>
      <c r="K7465">
        <v>997.49999999999989</v>
      </c>
      <c r="L7465">
        <v>0.35</v>
      </c>
      <c r="M7465">
        <v>1852.5</v>
      </c>
      <c r="N7465" s="1" t="s">
        <v>25</v>
      </c>
    </row>
    <row r="7466" spans="1:14" x14ac:dyDescent="0.3">
      <c r="A7466" s="1" t="s">
        <v>47</v>
      </c>
      <c r="B7466">
        <v>1197831</v>
      </c>
      <c r="C7466" s="2">
        <v>44795</v>
      </c>
      <c r="D7466" s="1" t="s">
        <v>103</v>
      </c>
      <c r="E7466" s="1" t="s">
        <v>104</v>
      </c>
      <c r="F7466" s="1" t="s">
        <v>105</v>
      </c>
      <c r="G7466" s="1" t="s">
        <v>20</v>
      </c>
      <c r="H7466">
        <v>32</v>
      </c>
      <c r="I7466">
        <v>140</v>
      </c>
      <c r="J7466">
        <v>4480</v>
      </c>
      <c r="K7466">
        <v>2508.8000000000002</v>
      </c>
      <c r="L7466">
        <v>0.56000000000000005</v>
      </c>
      <c r="M7466">
        <v>1971.1999999999998</v>
      </c>
      <c r="N7466" s="1" t="s">
        <v>25</v>
      </c>
    </row>
    <row r="7467" spans="1:14" x14ac:dyDescent="0.3">
      <c r="A7467" s="1" t="s">
        <v>47</v>
      </c>
      <c r="B7467">
        <v>1197831</v>
      </c>
      <c r="C7467" s="2">
        <v>44796</v>
      </c>
      <c r="D7467" s="1" t="s">
        <v>103</v>
      </c>
      <c r="E7467" s="1" t="s">
        <v>104</v>
      </c>
      <c r="F7467" s="1" t="s">
        <v>105</v>
      </c>
      <c r="G7467" s="1" t="s">
        <v>21</v>
      </c>
      <c r="H7467">
        <v>29</v>
      </c>
      <c r="I7467">
        <v>182</v>
      </c>
      <c r="J7467">
        <v>5278</v>
      </c>
      <c r="K7467">
        <v>2639</v>
      </c>
      <c r="L7467">
        <v>0.5</v>
      </c>
      <c r="M7467">
        <v>2639</v>
      </c>
      <c r="N7467" s="1" t="s">
        <v>25</v>
      </c>
    </row>
    <row r="7468" spans="1:14" x14ac:dyDescent="0.3">
      <c r="A7468" s="1" t="s">
        <v>47</v>
      </c>
      <c r="B7468">
        <v>1197831</v>
      </c>
      <c r="C7468" s="2">
        <v>44797</v>
      </c>
      <c r="D7468" s="1" t="s">
        <v>103</v>
      </c>
      <c r="E7468" s="1" t="s">
        <v>104</v>
      </c>
      <c r="F7468" s="1" t="s">
        <v>105</v>
      </c>
      <c r="G7468" s="1" t="s">
        <v>22</v>
      </c>
      <c r="H7468">
        <v>39</v>
      </c>
      <c r="I7468">
        <v>169</v>
      </c>
      <c r="J7468">
        <v>6591</v>
      </c>
      <c r="K7468">
        <v>3295.5</v>
      </c>
      <c r="L7468">
        <v>0.5</v>
      </c>
      <c r="M7468">
        <v>3295.5</v>
      </c>
      <c r="N7468" s="1" t="s">
        <v>25</v>
      </c>
    </row>
    <row r="7469" spans="1:14" x14ac:dyDescent="0.3">
      <c r="A7469" s="1" t="s">
        <v>47</v>
      </c>
      <c r="B7469">
        <v>1197831</v>
      </c>
      <c r="C7469" s="2">
        <v>44798</v>
      </c>
      <c r="D7469" s="1" t="s">
        <v>103</v>
      </c>
      <c r="E7469" s="1" t="s">
        <v>104</v>
      </c>
      <c r="F7469" s="1" t="s">
        <v>105</v>
      </c>
      <c r="G7469" s="1" t="s">
        <v>23</v>
      </c>
      <c r="H7469">
        <v>28</v>
      </c>
      <c r="I7469">
        <v>145</v>
      </c>
      <c r="J7469">
        <v>4060</v>
      </c>
      <c r="K7469">
        <v>1908.1999999999998</v>
      </c>
      <c r="L7469">
        <v>0.47</v>
      </c>
      <c r="M7469">
        <v>2151.8000000000002</v>
      </c>
      <c r="N7469" s="1" t="s">
        <v>25</v>
      </c>
    </row>
    <row r="7470" spans="1:14" x14ac:dyDescent="0.3">
      <c r="A7470" s="1" t="s">
        <v>47</v>
      </c>
      <c r="B7470">
        <v>1197831</v>
      </c>
      <c r="C7470" s="2">
        <v>44799</v>
      </c>
      <c r="D7470" s="1" t="s">
        <v>103</v>
      </c>
      <c r="E7470" s="1" t="s">
        <v>104</v>
      </c>
      <c r="F7470" s="1" t="s">
        <v>105</v>
      </c>
      <c r="G7470" s="1" t="s">
        <v>24</v>
      </c>
      <c r="H7470">
        <v>32</v>
      </c>
      <c r="I7470">
        <v>116</v>
      </c>
      <c r="J7470">
        <v>3712</v>
      </c>
      <c r="K7470">
        <v>2115.84</v>
      </c>
      <c r="L7470">
        <v>0.57000000000000006</v>
      </c>
      <c r="M7470">
        <v>1596.1599999999999</v>
      </c>
      <c r="N7470" s="1" t="s">
        <v>25</v>
      </c>
    </row>
    <row r="7471" spans="1:14" x14ac:dyDescent="0.3">
      <c r="A7471" s="1" t="s">
        <v>47</v>
      </c>
      <c r="B7471">
        <v>1197831</v>
      </c>
      <c r="C7471" s="2">
        <v>44800</v>
      </c>
      <c r="D7471" s="1" t="s">
        <v>103</v>
      </c>
      <c r="E7471" s="1" t="s">
        <v>104</v>
      </c>
      <c r="F7471" s="1" t="s">
        <v>105</v>
      </c>
      <c r="G7471" s="1" t="s">
        <v>18</v>
      </c>
      <c r="H7471">
        <v>38</v>
      </c>
      <c r="I7471">
        <v>81</v>
      </c>
      <c r="J7471">
        <v>3078</v>
      </c>
      <c r="K7471">
        <v>1385.1</v>
      </c>
      <c r="L7471">
        <v>0.44999999999999996</v>
      </c>
      <c r="M7471">
        <v>1692.9</v>
      </c>
      <c r="N7471" s="1" t="s">
        <v>25</v>
      </c>
    </row>
    <row r="7472" spans="1:14" x14ac:dyDescent="0.3">
      <c r="A7472" s="1" t="s">
        <v>47</v>
      </c>
      <c r="B7472">
        <v>1197831</v>
      </c>
      <c r="C7472" s="2">
        <v>44801</v>
      </c>
      <c r="D7472" s="1" t="s">
        <v>103</v>
      </c>
      <c r="E7472" s="1" t="s">
        <v>104</v>
      </c>
      <c r="F7472" s="1" t="s">
        <v>105</v>
      </c>
      <c r="G7472" s="1" t="s">
        <v>20</v>
      </c>
      <c r="H7472">
        <v>32</v>
      </c>
      <c r="I7472">
        <v>135</v>
      </c>
      <c r="J7472">
        <v>4320</v>
      </c>
      <c r="K7472">
        <v>2721.6</v>
      </c>
      <c r="L7472">
        <v>0.63</v>
      </c>
      <c r="M7472">
        <v>1598.4</v>
      </c>
      <c r="N7472" s="1" t="s">
        <v>25</v>
      </c>
    </row>
    <row r="7473" spans="1:14" x14ac:dyDescent="0.3">
      <c r="A7473" s="1" t="s">
        <v>47</v>
      </c>
      <c r="B7473">
        <v>1197831</v>
      </c>
      <c r="C7473" s="2">
        <v>44802</v>
      </c>
      <c r="D7473" s="1" t="s">
        <v>103</v>
      </c>
      <c r="E7473" s="1" t="s">
        <v>104</v>
      </c>
      <c r="F7473" s="1" t="s">
        <v>105</v>
      </c>
      <c r="G7473" s="1" t="s">
        <v>21</v>
      </c>
      <c r="H7473">
        <v>18</v>
      </c>
      <c r="I7473">
        <v>182</v>
      </c>
      <c r="J7473">
        <v>3276</v>
      </c>
      <c r="K7473">
        <v>1474.1999999999998</v>
      </c>
      <c r="L7473">
        <v>0.44999999999999996</v>
      </c>
      <c r="M7473">
        <v>1801.8000000000002</v>
      </c>
      <c r="N7473" s="1" t="s">
        <v>25</v>
      </c>
    </row>
    <row r="7474" spans="1:14" x14ac:dyDescent="0.3">
      <c r="A7474" s="1" t="s">
        <v>47</v>
      </c>
      <c r="B7474">
        <v>1197831</v>
      </c>
      <c r="C7474" s="2">
        <v>44803</v>
      </c>
      <c r="D7474" s="1" t="s">
        <v>103</v>
      </c>
      <c r="E7474" s="1" t="s">
        <v>104</v>
      </c>
      <c r="F7474" s="1" t="s">
        <v>105</v>
      </c>
      <c r="G7474" s="1" t="s">
        <v>22</v>
      </c>
      <c r="H7474">
        <v>28</v>
      </c>
      <c r="I7474">
        <v>175</v>
      </c>
      <c r="J7474">
        <v>4900</v>
      </c>
      <c r="K7474">
        <v>2352</v>
      </c>
      <c r="L7474">
        <v>0.48</v>
      </c>
      <c r="M7474">
        <v>2548</v>
      </c>
      <c r="N7474" s="1" t="s">
        <v>25</v>
      </c>
    </row>
    <row r="7475" spans="1:14" x14ac:dyDescent="0.3">
      <c r="A7475" s="1" t="s">
        <v>47</v>
      </c>
      <c r="B7475">
        <v>1197831</v>
      </c>
      <c r="C7475" s="2">
        <v>44804</v>
      </c>
      <c r="D7475" s="1" t="s">
        <v>103</v>
      </c>
      <c r="E7475" s="1" t="s">
        <v>104</v>
      </c>
      <c r="F7475" s="1" t="s">
        <v>105</v>
      </c>
      <c r="G7475" s="1" t="s">
        <v>23</v>
      </c>
      <c r="H7475">
        <v>25</v>
      </c>
      <c r="I7475">
        <v>152</v>
      </c>
      <c r="J7475">
        <v>3800</v>
      </c>
      <c r="K7475">
        <v>1862</v>
      </c>
      <c r="L7475">
        <v>0.49</v>
      </c>
      <c r="M7475">
        <v>1938</v>
      </c>
      <c r="N7475" s="1" t="s">
        <v>25</v>
      </c>
    </row>
    <row r="7476" spans="1:14" x14ac:dyDescent="0.3">
      <c r="A7476" s="1" t="s">
        <v>47</v>
      </c>
      <c r="B7476">
        <v>1197831</v>
      </c>
      <c r="C7476" s="2">
        <v>44805</v>
      </c>
      <c r="D7476" s="1" t="s">
        <v>103</v>
      </c>
      <c r="E7476" s="1" t="s">
        <v>104</v>
      </c>
      <c r="F7476" s="1" t="s">
        <v>105</v>
      </c>
      <c r="G7476" s="1" t="s">
        <v>24</v>
      </c>
      <c r="H7476">
        <v>29</v>
      </c>
      <c r="I7476">
        <v>128</v>
      </c>
      <c r="J7476">
        <v>3712</v>
      </c>
      <c r="K7476">
        <v>2190.0800000000004</v>
      </c>
      <c r="L7476">
        <v>0.59000000000000008</v>
      </c>
      <c r="M7476">
        <v>1521.9199999999996</v>
      </c>
      <c r="N7476" s="1" t="s">
        <v>25</v>
      </c>
    </row>
    <row r="7477" spans="1:14" x14ac:dyDescent="0.3">
      <c r="A7477" s="1" t="s">
        <v>47</v>
      </c>
      <c r="B7477">
        <v>1197831</v>
      </c>
      <c r="C7477" s="2">
        <v>44806</v>
      </c>
      <c r="D7477" s="1" t="s">
        <v>103</v>
      </c>
      <c r="E7477" s="1" t="s">
        <v>104</v>
      </c>
      <c r="F7477" s="1" t="s">
        <v>105</v>
      </c>
      <c r="G7477" s="1" t="s">
        <v>18</v>
      </c>
      <c r="H7477">
        <v>34</v>
      </c>
      <c r="I7477">
        <v>85</v>
      </c>
      <c r="J7477">
        <v>2890</v>
      </c>
      <c r="K7477">
        <v>1156</v>
      </c>
      <c r="L7477">
        <v>0.4</v>
      </c>
      <c r="M7477">
        <v>1734</v>
      </c>
      <c r="N7477" s="1" t="s">
        <v>25</v>
      </c>
    </row>
    <row r="7478" spans="1:14" x14ac:dyDescent="0.3">
      <c r="A7478" s="1" t="s">
        <v>47</v>
      </c>
      <c r="B7478">
        <v>1197831</v>
      </c>
      <c r="C7478" s="2">
        <v>44807</v>
      </c>
      <c r="D7478" s="1" t="s">
        <v>103</v>
      </c>
      <c r="E7478" s="1" t="s">
        <v>104</v>
      </c>
      <c r="F7478" s="1" t="s">
        <v>105</v>
      </c>
      <c r="G7478" s="1" t="s">
        <v>20</v>
      </c>
      <c r="H7478">
        <v>29</v>
      </c>
      <c r="I7478">
        <v>156</v>
      </c>
      <c r="J7478">
        <v>4524</v>
      </c>
      <c r="K7478">
        <v>2804.88</v>
      </c>
      <c r="L7478">
        <v>0.62</v>
      </c>
      <c r="M7478">
        <v>1719.12</v>
      </c>
      <c r="N7478" s="1" t="s">
        <v>25</v>
      </c>
    </row>
    <row r="7479" spans="1:14" x14ac:dyDescent="0.3">
      <c r="A7479" s="1" t="s">
        <v>47</v>
      </c>
      <c r="B7479">
        <v>1197831</v>
      </c>
      <c r="C7479" s="2">
        <v>44808</v>
      </c>
      <c r="D7479" s="1" t="s">
        <v>103</v>
      </c>
      <c r="E7479" s="1" t="s">
        <v>104</v>
      </c>
      <c r="F7479" s="1" t="s">
        <v>105</v>
      </c>
      <c r="G7479" s="1" t="s">
        <v>21</v>
      </c>
      <c r="H7479">
        <v>19</v>
      </c>
      <c r="I7479">
        <v>195</v>
      </c>
      <c r="J7479">
        <v>3705</v>
      </c>
      <c r="K7479">
        <v>1852.5</v>
      </c>
      <c r="L7479">
        <v>0.5</v>
      </c>
      <c r="M7479">
        <v>1852.5</v>
      </c>
      <c r="N7479" s="1" t="s">
        <v>25</v>
      </c>
    </row>
    <row r="7480" spans="1:14" x14ac:dyDescent="0.3">
      <c r="A7480" s="1" t="s">
        <v>47</v>
      </c>
      <c r="B7480">
        <v>1197831</v>
      </c>
      <c r="C7480" s="2">
        <v>44809</v>
      </c>
      <c r="D7480" s="1" t="s">
        <v>103</v>
      </c>
      <c r="E7480" s="1" t="s">
        <v>104</v>
      </c>
      <c r="F7480" s="1" t="s">
        <v>105</v>
      </c>
      <c r="G7480" s="1" t="s">
        <v>22</v>
      </c>
      <c r="H7480">
        <v>29</v>
      </c>
      <c r="I7480">
        <v>194</v>
      </c>
      <c r="J7480">
        <v>5626</v>
      </c>
      <c r="K7480">
        <v>2756.74</v>
      </c>
      <c r="L7480">
        <v>0.49</v>
      </c>
      <c r="M7480">
        <v>2869.26</v>
      </c>
      <c r="N7480" s="1" t="s">
        <v>25</v>
      </c>
    </row>
    <row r="7481" spans="1:14" x14ac:dyDescent="0.3">
      <c r="A7481" s="1" t="s">
        <v>47</v>
      </c>
      <c r="B7481">
        <v>1197831</v>
      </c>
      <c r="C7481" s="2">
        <v>44810</v>
      </c>
      <c r="D7481" s="1" t="s">
        <v>103</v>
      </c>
      <c r="E7481" s="1" t="s">
        <v>104</v>
      </c>
      <c r="F7481" s="1" t="s">
        <v>105</v>
      </c>
      <c r="G7481" s="1" t="s">
        <v>23</v>
      </c>
      <c r="H7481">
        <v>24</v>
      </c>
      <c r="I7481">
        <v>175</v>
      </c>
      <c r="J7481">
        <v>4200</v>
      </c>
      <c r="K7481">
        <v>1974</v>
      </c>
      <c r="L7481">
        <v>0.47</v>
      </c>
      <c r="M7481">
        <v>2226</v>
      </c>
      <c r="N7481" s="1" t="s">
        <v>25</v>
      </c>
    </row>
    <row r="7482" spans="1:14" x14ac:dyDescent="0.3">
      <c r="A7482" s="1" t="s">
        <v>47</v>
      </c>
      <c r="B7482">
        <v>1197831</v>
      </c>
      <c r="C7482" s="2">
        <v>44811</v>
      </c>
      <c r="D7482" s="1" t="s">
        <v>103</v>
      </c>
      <c r="E7482" s="1" t="s">
        <v>104</v>
      </c>
      <c r="F7482" s="1" t="s">
        <v>105</v>
      </c>
      <c r="G7482" s="1" t="s">
        <v>24</v>
      </c>
      <c r="H7482">
        <v>34</v>
      </c>
      <c r="I7482">
        <v>154</v>
      </c>
      <c r="J7482">
        <v>5236</v>
      </c>
      <c r="K7482">
        <v>3141.6</v>
      </c>
      <c r="L7482">
        <v>0.6</v>
      </c>
      <c r="M7482">
        <v>2094.4</v>
      </c>
      <c r="N7482" s="1" t="s">
        <v>25</v>
      </c>
    </row>
    <row r="7483" spans="1:14" x14ac:dyDescent="0.3">
      <c r="A7483" s="1" t="s">
        <v>47</v>
      </c>
      <c r="B7483">
        <v>1197831</v>
      </c>
      <c r="C7483" s="2">
        <v>44812</v>
      </c>
      <c r="D7483" s="1" t="s">
        <v>103</v>
      </c>
      <c r="E7483" s="1" t="s">
        <v>104</v>
      </c>
      <c r="F7483" s="1" t="s">
        <v>105</v>
      </c>
      <c r="G7483" s="1" t="s">
        <v>18</v>
      </c>
      <c r="H7483">
        <v>49</v>
      </c>
      <c r="I7483">
        <v>131</v>
      </c>
      <c r="J7483">
        <v>6419</v>
      </c>
      <c r="K7483">
        <v>2888.5499999999997</v>
      </c>
      <c r="L7483">
        <v>0.44999999999999996</v>
      </c>
      <c r="M7483">
        <v>3530.4500000000003</v>
      </c>
      <c r="N7483" s="1" t="s">
        <v>25</v>
      </c>
    </row>
    <row r="7484" spans="1:14" x14ac:dyDescent="0.3">
      <c r="A7484" s="1" t="s">
        <v>47</v>
      </c>
      <c r="B7484">
        <v>1197831</v>
      </c>
      <c r="C7484" s="2">
        <v>44813</v>
      </c>
      <c r="D7484" s="1" t="s">
        <v>103</v>
      </c>
      <c r="E7484" s="1" t="s">
        <v>104</v>
      </c>
      <c r="F7484" s="1" t="s">
        <v>105</v>
      </c>
      <c r="G7484" s="1" t="s">
        <v>20</v>
      </c>
      <c r="H7484">
        <v>43</v>
      </c>
      <c r="I7484">
        <v>224</v>
      </c>
      <c r="J7484">
        <v>9632</v>
      </c>
      <c r="K7484">
        <v>6260.8</v>
      </c>
      <c r="L7484">
        <v>0.65</v>
      </c>
      <c r="M7484">
        <v>3371.2</v>
      </c>
      <c r="N7484" s="1" t="s">
        <v>25</v>
      </c>
    </row>
    <row r="7485" spans="1:14" x14ac:dyDescent="0.3">
      <c r="A7485" s="1" t="s">
        <v>47</v>
      </c>
      <c r="B7485">
        <v>1197831</v>
      </c>
      <c r="C7485" s="2">
        <v>44814</v>
      </c>
      <c r="D7485" s="1" t="s">
        <v>103</v>
      </c>
      <c r="E7485" s="1" t="s">
        <v>104</v>
      </c>
      <c r="F7485" s="1" t="s">
        <v>105</v>
      </c>
      <c r="G7485" s="1" t="s">
        <v>21</v>
      </c>
      <c r="H7485">
        <v>41</v>
      </c>
      <c r="I7485">
        <v>224</v>
      </c>
      <c r="J7485">
        <v>9184</v>
      </c>
      <c r="K7485">
        <v>4132.7999999999993</v>
      </c>
      <c r="L7485">
        <v>0.44999999999999996</v>
      </c>
      <c r="M7485">
        <v>5051.2000000000007</v>
      </c>
      <c r="N7485" s="1" t="s">
        <v>25</v>
      </c>
    </row>
    <row r="7486" spans="1:14" x14ac:dyDescent="0.3">
      <c r="A7486" s="1" t="s">
        <v>47</v>
      </c>
      <c r="B7486">
        <v>1197831</v>
      </c>
      <c r="C7486" s="2">
        <v>44815</v>
      </c>
      <c r="D7486" s="1" t="s">
        <v>103</v>
      </c>
      <c r="E7486" s="1" t="s">
        <v>104</v>
      </c>
      <c r="F7486" s="1" t="s">
        <v>105</v>
      </c>
      <c r="G7486" s="1" t="s">
        <v>22</v>
      </c>
      <c r="H7486">
        <v>49</v>
      </c>
      <c r="I7486">
        <v>200</v>
      </c>
      <c r="J7486">
        <v>9800</v>
      </c>
      <c r="K7486">
        <v>4704</v>
      </c>
      <c r="L7486">
        <v>0.48</v>
      </c>
      <c r="M7486">
        <v>5096</v>
      </c>
      <c r="N7486" s="1" t="s">
        <v>25</v>
      </c>
    </row>
    <row r="7487" spans="1:14" x14ac:dyDescent="0.3">
      <c r="A7487" s="1" t="s">
        <v>47</v>
      </c>
      <c r="B7487">
        <v>1197831</v>
      </c>
      <c r="C7487" s="2">
        <v>44816</v>
      </c>
      <c r="D7487" s="1" t="s">
        <v>103</v>
      </c>
      <c r="E7487" s="1" t="s">
        <v>104</v>
      </c>
      <c r="F7487" s="1" t="s">
        <v>105</v>
      </c>
      <c r="G7487" s="1" t="s">
        <v>23</v>
      </c>
      <c r="H7487">
        <v>44</v>
      </c>
      <c r="I7487">
        <v>176</v>
      </c>
      <c r="J7487">
        <v>7744</v>
      </c>
      <c r="K7487">
        <v>3639.68</v>
      </c>
      <c r="L7487">
        <v>0.47</v>
      </c>
      <c r="M7487">
        <v>4104.32</v>
      </c>
      <c r="N7487" s="1" t="s">
        <v>25</v>
      </c>
    </row>
    <row r="7488" spans="1:14" x14ac:dyDescent="0.3">
      <c r="A7488" s="1" t="s">
        <v>47</v>
      </c>
      <c r="B7488">
        <v>1197831</v>
      </c>
      <c r="C7488" s="2">
        <v>44817</v>
      </c>
      <c r="D7488" s="1" t="s">
        <v>103</v>
      </c>
      <c r="E7488" s="1" t="s">
        <v>104</v>
      </c>
      <c r="F7488" s="1" t="s">
        <v>105</v>
      </c>
      <c r="G7488" s="1" t="s">
        <v>24</v>
      </c>
      <c r="H7488">
        <v>43</v>
      </c>
      <c r="I7488">
        <v>174</v>
      </c>
      <c r="J7488">
        <v>7482</v>
      </c>
      <c r="K7488">
        <v>4115.1000000000004</v>
      </c>
      <c r="L7488">
        <v>0.55000000000000004</v>
      </c>
      <c r="M7488">
        <v>3366.8999999999996</v>
      </c>
      <c r="N7488" s="1" t="s">
        <v>25</v>
      </c>
    </row>
    <row r="7489" spans="1:14" x14ac:dyDescent="0.3">
      <c r="A7489" s="1" t="s">
        <v>47</v>
      </c>
      <c r="B7489">
        <v>1197831</v>
      </c>
      <c r="C7489" s="2">
        <v>44818</v>
      </c>
      <c r="D7489" s="1" t="s">
        <v>103</v>
      </c>
      <c r="E7489" s="1" t="s">
        <v>104</v>
      </c>
      <c r="F7489" s="1" t="s">
        <v>105</v>
      </c>
      <c r="G7489" s="1" t="s">
        <v>18</v>
      </c>
      <c r="H7489">
        <v>45</v>
      </c>
      <c r="I7489">
        <v>145</v>
      </c>
      <c r="J7489">
        <v>6525</v>
      </c>
      <c r="K7489">
        <v>2805.75</v>
      </c>
      <c r="L7489">
        <v>0.43</v>
      </c>
      <c r="M7489">
        <v>3719.25</v>
      </c>
      <c r="N7489" s="1" t="s">
        <v>25</v>
      </c>
    </row>
    <row r="7490" spans="1:14" x14ac:dyDescent="0.3">
      <c r="A7490" s="1" t="s">
        <v>47</v>
      </c>
      <c r="B7490">
        <v>1197831</v>
      </c>
      <c r="C7490" s="2">
        <v>44819</v>
      </c>
      <c r="D7490" s="1" t="s">
        <v>103</v>
      </c>
      <c r="E7490" s="1" t="s">
        <v>104</v>
      </c>
      <c r="F7490" s="1" t="s">
        <v>105</v>
      </c>
      <c r="G7490" s="1" t="s">
        <v>20</v>
      </c>
      <c r="H7490">
        <v>53</v>
      </c>
      <c r="I7490">
        <v>263</v>
      </c>
      <c r="J7490">
        <v>13939</v>
      </c>
      <c r="K7490">
        <v>8781.57</v>
      </c>
      <c r="L7490">
        <v>0.63</v>
      </c>
      <c r="M7490">
        <v>5157.43</v>
      </c>
      <c r="N7490" s="1" t="s">
        <v>25</v>
      </c>
    </row>
    <row r="7491" spans="1:14" x14ac:dyDescent="0.3">
      <c r="A7491" s="1" t="s">
        <v>47</v>
      </c>
      <c r="B7491">
        <v>1197831</v>
      </c>
      <c r="C7491" s="2">
        <v>44820</v>
      </c>
      <c r="D7491" s="1" t="s">
        <v>103</v>
      </c>
      <c r="E7491" s="1" t="s">
        <v>104</v>
      </c>
      <c r="F7491" s="1" t="s">
        <v>105</v>
      </c>
      <c r="G7491" s="1" t="s">
        <v>21</v>
      </c>
      <c r="H7491">
        <v>41</v>
      </c>
      <c r="I7491">
        <v>231</v>
      </c>
      <c r="J7491">
        <v>9471</v>
      </c>
      <c r="K7491">
        <v>4924.92</v>
      </c>
      <c r="L7491">
        <v>0.52</v>
      </c>
      <c r="M7491">
        <v>4546.08</v>
      </c>
      <c r="N7491" s="1" t="s">
        <v>25</v>
      </c>
    </row>
    <row r="7492" spans="1:14" x14ac:dyDescent="0.3">
      <c r="A7492" s="1" t="s">
        <v>47</v>
      </c>
      <c r="B7492">
        <v>1197831</v>
      </c>
      <c r="C7492" s="2">
        <v>44821</v>
      </c>
      <c r="D7492" s="1" t="s">
        <v>103</v>
      </c>
      <c r="E7492" s="1" t="s">
        <v>104</v>
      </c>
      <c r="F7492" s="1" t="s">
        <v>105</v>
      </c>
      <c r="G7492" s="1" t="s">
        <v>22</v>
      </c>
      <c r="H7492">
        <v>48</v>
      </c>
      <c r="I7492">
        <v>215</v>
      </c>
      <c r="J7492">
        <v>10320</v>
      </c>
      <c r="K7492">
        <v>5572.8</v>
      </c>
      <c r="L7492">
        <v>0.54</v>
      </c>
      <c r="M7492">
        <v>4747.2</v>
      </c>
      <c r="N7492" s="1" t="s">
        <v>25</v>
      </c>
    </row>
    <row r="7493" spans="1:14" x14ac:dyDescent="0.3">
      <c r="A7493" s="1" t="s">
        <v>47</v>
      </c>
      <c r="B7493">
        <v>1197831</v>
      </c>
      <c r="C7493" s="2">
        <v>44822</v>
      </c>
      <c r="D7493" s="1" t="s">
        <v>103</v>
      </c>
      <c r="E7493" s="1" t="s">
        <v>104</v>
      </c>
      <c r="F7493" s="1" t="s">
        <v>105</v>
      </c>
      <c r="G7493" s="1" t="s">
        <v>23</v>
      </c>
      <c r="H7493">
        <v>44</v>
      </c>
      <c r="I7493">
        <v>254</v>
      </c>
      <c r="J7493">
        <v>11176</v>
      </c>
      <c r="K7493">
        <v>6146.7999999999993</v>
      </c>
      <c r="L7493">
        <v>0.54999999999999993</v>
      </c>
      <c r="M7493">
        <v>5029.2000000000007</v>
      </c>
      <c r="N7493" s="1" t="s">
        <v>25</v>
      </c>
    </row>
    <row r="7494" spans="1:14" x14ac:dyDescent="0.3">
      <c r="A7494" s="1" t="s">
        <v>47</v>
      </c>
      <c r="B7494">
        <v>1197831</v>
      </c>
      <c r="C7494" s="2">
        <v>44823</v>
      </c>
      <c r="D7494" s="1" t="s">
        <v>103</v>
      </c>
      <c r="E7494" s="1" t="s">
        <v>104</v>
      </c>
      <c r="F7494" s="1" t="s">
        <v>105</v>
      </c>
      <c r="G7494" s="1" t="s">
        <v>24</v>
      </c>
      <c r="H7494">
        <v>43</v>
      </c>
      <c r="I7494">
        <v>150</v>
      </c>
      <c r="J7494">
        <v>6450</v>
      </c>
      <c r="K7494">
        <v>3934.5</v>
      </c>
      <c r="L7494">
        <v>0.61</v>
      </c>
      <c r="M7494">
        <v>2515.5</v>
      </c>
      <c r="N7494" s="1" t="s">
        <v>25</v>
      </c>
    </row>
    <row r="7495" spans="1:14" x14ac:dyDescent="0.3">
      <c r="A7495" s="1" t="s">
        <v>47</v>
      </c>
      <c r="B7495">
        <v>1197831</v>
      </c>
      <c r="C7495" s="2">
        <v>44824</v>
      </c>
      <c r="D7495" s="1" t="s">
        <v>103</v>
      </c>
      <c r="E7495" s="1" t="s">
        <v>104</v>
      </c>
      <c r="F7495" s="1" t="s">
        <v>105</v>
      </c>
      <c r="G7495" s="1" t="s">
        <v>18</v>
      </c>
      <c r="H7495">
        <v>47</v>
      </c>
      <c r="I7495">
        <v>167</v>
      </c>
      <c r="J7495">
        <v>7849</v>
      </c>
      <c r="K7495">
        <v>3610.5399999999995</v>
      </c>
      <c r="L7495">
        <v>0.45999999999999996</v>
      </c>
      <c r="M7495">
        <v>4238.4600000000009</v>
      </c>
      <c r="N7495" s="1" t="s">
        <v>25</v>
      </c>
    </row>
    <row r="7496" spans="1:14" x14ac:dyDescent="0.3">
      <c r="A7496" s="1" t="s">
        <v>47</v>
      </c>
      <c r="B7496">
        <v>1197831</v>
      </c>
      <c r="C7496" s="2">
        <v>44825</v>
      </c>
      <c r="D7496" s="1" t="s">
        <v>103</v>
      </c>
      <c r="E7496" s="1" t="s">
        <v>104</v>
      </c>
      <c r="F7496" s="1" t="s">
        <v>105</v>
      </c>
      <c r="G7496" s="1" t="s">
        <v>20</v>
      </c>
      <c r="H7496">
        <v>54</v>
      </c>
      <c r="I7496">
        <v>255</v>
      </c>
      <c r="J7496">
        <v>13770</v>
      </c>
      <c r="K7496">
        <v>9225.9000000000015</v>
      </c>
      <c r="L7496">
        <v>0.67</v>
      </c>
      <c r="M7496">
        <v>4544.0999999999985</v>
      </c>
      <c r="N7496" s="1" t="s">
        <v>25</v>
      </c>
    </row>
    <row r="7497" spans="1:14" x14ac:dyDescent="0.3">
      <c r="A7497" s="1" t="s">
        <v>47</v>
      </c>
      <c r="B7497">
        <v>1197831</v>
      </c>
      <c r="C7497" s="2">
        <v>44826</v>
      </c>
      <c r="D7497" s="1" t="s">
        <v>103</v>
      </c>
      <c r="E7497" s="1" t="s">
        <v>104</v>
      </c>
      <c r="F7497" s="1" t="s">
        <v>105</v>
      </c>
      <c r="G7497" s="1" t="s">
        <v>21</v>
      </c>
      <c r="H7497">
        <v>49</v>
      </c>
      <c r="I7497">
        <v>208</v>
      </c>
      <c r="J7497">
        <v>10192</v>
      </c>
      <c r="K7497">
        <v>5197.92</v>
      </c>
      <c r="L7497">
        <v>0.51</v>
      </c>
      <c r="M7497">
        <v>4994.08</v>
      </c>
      <c r="N7497" s="1" t="s">
        <v>25</v>
      </c>
    </row>
    <row r="7498" spans="1:14" x14ac:dyDescent="0.3">
      <c r="A7498" s="1" t="s">
        <v>47</v>
      </c>
      <c r="B7498">
        <v>1197831</v>
      </c>
      <c r="C7498" s="2">
        <v>44827</v>
      </c>
      <c r="D7498" s="1" t="s">
        <v>103</v>
      </c>
      <c r="E7498" s="1" t="s">
        <v>104</v>
      </c>
      <c r="F7498" s="1" t="s">
        <v>105</v>
      </c>
      <c r="G7498" s="1" t="s">
        <v>22</v>
      </c>
      <c r="H7498">
        <v>53</v>
      </c>
      <c r="I7498">
        <v>208</v>
      </c>
      <c r="J7498">
        <v>11024</v>
      </c>
      <c r="K7498">
        <v>5512</v>
      </c>
      <c r="L7498">
        <v>0.5</v>
      </c>
      <c r="M7498">
        <v>5512</v>
      </c>
      <c r="N7498" s="1" t="s">
        <v>25</v>
      </c>
    </row>
    <row r="7499" spans="1:14" x14ac:dyDescent="0.3">
      <c r="A7499" s="1" t="s">
        <v>47</v>
      </c>
      <c r="B7499">
        <v>1197831</v>
      </c>
      <c r="C7499" s="2">
        <v>44828</v>
      </c>
      <c r="D7499" s="1" t="s">
        <v>103</v>
      </c>
      <c r="E7499" s="1" t="s">
        <v>104</v>
      </c>
      <c r="F7499" s="1" t="s">
        <v>105</v>
      </c>
      <c r="G7499" s="1" t="s">
        <v>23</v>
      </c>
      <c r="H7499">
        <v>46</v>
      </c>
      <c r="I7499">
        <v>273</v>
      </c>
      <c r="J7499">
        <v>12558</v>
      </c>
      <c r="K7499">
        <v>6906.8999999999987</v>
      </c>
      <c r="L7499">
        <v>0.54999999999999993</v>
      </c>
      <c r="M7499">
        <v>5651.1000000000013</v>
      </c>
      <c r="N7499" s="1" t="s">
        <v>25</v>
      </c>
    </row>
    <row r="7500" spans="1:14" x14ac:dyDescent="0.3">
      <c r="A7500" s="1" t="s">
        <v>47</v>
      </c>
      <c r="B7500">
        <v>1197831</v>
      </c>
      <c r="C7500" s="2">
        <v>44829</v>
      </c>
      <c r="D7500" s="1" t="s">
        <v>103</v>
      </c>
      <c r="E7500" s="1" t="s">
        <v>104</v>
      </c>
      <c r="F7500" s="1" t="s">
        <v>105</v>
      </c>
      <c r="G7500" s="1" t="s">
        <v>24</v>
      </c>
      <c r="H7500">
        <v>47</v>
      </c>
      <c r="I7500">
        <v>147</v>
      </c>
      <c r="J7500">
        <v>6909</v>
      </c>
      <c r="K7500">
        <v>4490.8500000000004</v>
      </c>
      <c r="L7500">
        <v>0.65</v>
      </c>
      <c r="M7500">
        <v>2418.1499999999996</v>
      </c>
      <c r="N7500" s="1" t="s">
        <v>25</v>
      </c>
    </row>
    <row r="7501" spans="1:14" x14ac:dyDescent="0.3">
      <c r="A7501" s="1" t="s">
        <v>47</v>
      </c>
      <c r="B7501">
        <v>1197831</v>
      </c>
      <c r="C7501" s="2">
        <v>44830</v>
      </c>
      <c r="D7501" s="1" t="s">
        <v>103</v>
      </c>
      <c r="E7501" s="1" t="s">
        <v>104</v>
      </c>
      <c r="F7501" s="1" t="s">
        <v>105</v>
      </c>
      <c r="G7501" s="1" t="s">
        <v>18</v>
      </c>
      <c r="H7501">
        <v>53</v>
      </c>
      <c r="I7501">
        <v>142</v>
      </c>
      <c r="J7501">
        <v>7526</v>
      </c>
      <c r="K7501">
        <v>3612.48</v>
      </c>
      <c r="L7501">
        <v>0.48</v>
      </c>
      <c r="M7501">
        <v>3913.52</v>
      </c>
      <c r="N7501" s="1" t="s">
        <v>25</v>
      </c>
    </row>
    <row r="7502" spans="1:14" x14ac:dyDescent="0.3">
      <c r="A7502" s="1" t="s">
        <v>47</v>
      </c>
      <c r="B7502">
        <v>1197831</v>
      </c>
      <c r="C7502" s="2">
        <v>44831</v>
      </c>
      <c r="D7502" s="1" t="s">
        <v>103</v>
      </c>
      <c r="E7502" s="1" t="s">
        <v>104</v>
      </c>
      <c r="F7502" s="1" t="s">
        <v>105</v>
      </c>
      <c r="G7502" s="1" t="s">
        <v>20</v>
      </c>
      <c r="H7502">
        <v>56</v>
      </c>
      <c r="I7502">
        <v>233</v>
      </c>
      <c r="J7502">
        <v>13048</v>
      </c>
      <c r="K7502">
        <v>9133.6</v>
      </c>
      <c r="L7502">
        <v>0.70000000000000007</v>
      </c>
      <c r="M7502">
        <v>3914.3999999999996</v>
      </c>
      <c r="N7502" s="1" t="s">
        <v>25</v>
      </c>
    </row>
    <row r="7503" spans="1:14" x14ac:dyDescent="0.3">
      <c r="A7503" s="1" t="s">
        <v>47</v>
      </c>
      <c r="B7503">
        <v>1197831</v>
      </c>
      <c r="C7503" s="2">
        <v>44832</v>
      </c>
      <c r="D7503" s="1" t="s">
        <v>103</v>
      </c>
      <c r="E7503" s="1" t="s">
        <v>104</v>
      </c>
      <c r="F7503" s="1" t="s">
        <v>105</v>
      </c>
      <c r="G7503" s="1" t="s">
        <v>21</v>
      </c>
      <c r="H7503">
        <v>53</v>
      </c>
      <c r="I7503">
        <v>181</v>
      </c>
      <c r="J7503">
        <v>9593</v>
      </c>
      <c r="K7503">
        <v>5276.15</v>
      </c>
      <c r="L7503">
        <v>0.54999999999999993</v>
      </c>
      <c r="M7503">
        <v>4316.8500000000004</v>
      </c>
      <c r="N7503" s="1" t="s">
        <v>25</v>
      </c>
    </row>
    <row r="7504" spans="1:14" x14ac:dyDescent="0.3">
      <c r="A7504" s="1" t="s">
        <v>47</v>
      </c>
      <c r="B7504">
        <v>1197831</v>
      </c>
      <c r="C7504" s="2">
        <v>44833</v>
      </c>
      <c r="D7504" s="1" t="s">
        <v>103</v>
      </c>
      <c r="E7504" s="1" t="s">
        <v>104</v>
      </c>
      <c r="F7504" s="1" t="s">
        <v>105</v>
      </c>
      <c r="G7504" s="1" t="s">
        <v>22</v>
      </c>
      <c r="H7504">
        <v>54</v>
      </c>
      <c r="I7504">
        <v>176</v>
      </c>
      <c r="J7504">
        <v>9504</v>
      </c>
      <c r="K7504">
        <v>4847.04</v>
      </c>
      <c r="L7504">
        <v>0.51</v>
      </c>
      <c r="M7504">
        <v>4656.96</v>
      </c>
      <c r="N7504" s="1" t="s">
        <v>25</v>
      </c>
    </row>
    <row r="7505" spans="1:14" x14ac:dyDescent="0.3">
      <c r="A7505" s="1" t="s">
        <v>47</v>
      </c>
      <c r="B7505">
        <v>1197831</v>
      </c>
      <c r="C7505" s="2">
        <v>44834</v>
      </c>
      <c r="D7505" s="1" t="s">
        <v>103</v>
      </c>
      <c r="E7505" s="1" t="s">
        <v>104</v>
      </c>
      <c r="F7505" s="1" t="s">
        <v>105</v>
      </c>
      <c r="G7505" s="1" t="s">
        <v>23</v>
      </c>
      <c r="H7505">
        <v>59</v>
      </c>
      <c r="I7505">
        <v>203</v>
      </c>
      <c r="J7505">
        <v>11977</v>
      </c>
      <c r="K7505">
        <v>6347.81</v>
      </c>
      <c r="L7505">
        <v>0.53</v>
      </c>
      <c r="M7505">
        <v>5629.19</v>
      </c>
      <c r="N7505" s="1" t="s">
        <v>25</v>
      </c>
    </row>
    <row r="7506" spans="1:14" x14ac:dyDescent="0.3">
      <c r="A7506" s="1" t="s">
        <v>47</v>
      </c>
      <c r="B7506">
        <v>1197831</v>
      </c>
      <c r="C7506" s="2">
        <v>44835</v>
      </c>
      <c r="D7506" s="1" t="s">
        <v>103</v>
      </c>
      <c r="E7506" s="1" t="s">
        <v>104</v>
      </c>
      <c r="F7506" s="1" t="s">
        <v>105</v>
      </c>
      <c r="G7506" s="1" t="s">
        <v>24</v>
      </c>
      <c r="H7506">
        <v>56</v>
      </c>
      <c r="I7506">
        <v>126</v>
      </c>
      <c r="J7506">
        <v>7056</v>
      </c>
      <c r="K7506">
        <v>4586.4000000000005</v>
      </c>
      <c r="L7506">
        <v>0.65</v>
      </c>
      <c r="M7506">
        <v>2469.5999999999995</v>
      </c>
      <c r="N7506" s="1" t="s">
        <v>25</v>
      </c>
    </row>
    <row r="7507" spans="1:14" x14ac:dyDescent="0.3">
      <c r="A7507" s="1" t="s">
        <v>47</v>
      </c>
      <c r="B7507">
        <v>1197831</v>
      </c>
      <c r="C7507" s="2">
        <v>44836</v>
      </c>
      <c r="D7507" s="1" t="s">
        <v>103</v>
      </c>
      <c r="E7507" s="1" t="s">
        <v>104</v>
      </c>
      <c r="F7507" s="1" t="s">
        <v>105</v>
      </c>
      <c r="G7507" s="1" t="s">
        <v>18</v>
      </c>
      <c r="H7507">
        <v>53</v>
      </c>
      <c r="I7507">
        <v>135</v>
      </c>
      <c r="J7507">
        <v>7155</v>
      </c>
      <c r="K7507">
        <v>3505.95</v>
      </c>
      <c r="L7507">
        <v>0.49</v>
      </c>
      <c r="M7507">
        <v>3649.05</v>
      </c>
      <c r="N7507" s="1" t="s">
        <v>25</v>
      </c>
    </row>
    <row r="7508" spans="1:14" x14ac:dyDescent="0.3">
      <c r="A7508" s="1" t="s">
        <v>47</v>
      </c>
      <c r="B7508">
        <v>1197831</v>
      </c>
      <c r="C7508" s="2">
        <v>44837</v>
      </c>
      <c r="D7508" s="1" t="s">
        <v>103</v>
      </c>
      <c r="E7508" s="1" t="s">
        <v>104</v>
      </c>
      <c r="F7508" s="1" t="s">
        <v>105</v>
      </c>
      <c r="G7508" s="1" t="s">
        <v>20</v>
      </c>
      <c r="H7508">
        <v>48</v>
      </c>
      <c r="I7508">
        <v>203</v>
      </c>
      <c r="J7508">
        <v>9744</v>
      </c>
      <c r="K7508">
        <v>6820.8000000000011</v>
      </c>
      <c r="L7508">
        <v>0.70000000000000007</v>
      </c>
      <c r="M7508">
        <v>2923.1999999999989</v>
      </c>
      <c r="N7508" s="1" t="s">
        <v>25</v>
      </c>
    </row>
    <row r="7509" spans="1:14" x14ac:dyDescent="0.3">
      <c r="A7509" s="1" t="s">
        <v>47</v>
      </c>
      <c r="B7509">
        <v>1197831</v>
      </c>
      <c r="C7509" s="2">
        <v>44838</v>
      </c>
      <c r="D7509" s="1" t="s">
        <v>103</v>
      </c>
      <c r="E7509" s="1" t="s">
        <v>104</v>
      </c>
      <c r="F7509" s="1" t="s">
        <v>105</v>
      </c>
      <c r="G7509" s="1" t="s">
        <v>21</v>
      </c>
      <c r="H7509">
        <v>39</v>
      </c>
      <c r="I7509">
        <v>156</v>
      </c>
      <c r="J7509">
        <v>6084</v>
      </c>
      <c r="K7509">
        <v>3042</v>
      </c>
      <c r="L7509">
        <v>0.5</v>
      </c>
      <c r="M7509">
        <v>3042</v>
      </c>
      <c r="N7509" s="1" t="s">
        <v>25</v>
      </c>
    </row>
    <row r="7510" spans="1:14" x14ac:dyDescent="0.3">
      <c r="A7510" s="1" t="s">
        <v>47</v>
      </c>
      <c r="B7510">
        <v>1197831</v>
      </c>
      <c r="C7510" s="2">
        <v>44839</v>
      </c>
      <c r="D7510" s="1" t="s">
        <v>103</v>
      </c>
      <c r="E7510" s="1" t="s">
        <v>104</v>
      </c>
      <c r="F7510" s="1" t="s">
        <v>105</v>
      </c>
      <c r="G7510" s="1" t="s">
        <v>22</v>
      </c>
      <c r="H7510">
        <v>38</v>
      </c>
      <c r="I7510">
        <v>169</v>
      </c>
      <c r="J7510">
        <v>6422</v>
      </c>
      <c r="K7510">
        <v>3275.2200000000003</v>
      </c>
      <c r="L7510">
        <v>0.51</v>
      </c>
      <c r="M7510">
        <v>3146.7799999999997</v>
      </c>
      <c r="N7510" s="1" t="s">
        <v>25</v>
      </c>
    </row>
    <row r="7511" spans="1:14" x14ac:dyDescent="0.3">
      <c r="A7511" s="1" t="s">
        <v>47</v>
      </c>
      <c r="B7511">
        <v>1197831</v>
      </c>
      <c r="C7511" s="2">
        <v>44840</v>
      </c>
      <c r="D7511" s="1" t="s">
        <v>103</v>
      </c>
      <c r="E7511" s="1" t="s">
        <v>104</v>
      </c>
      <c r="F7511" s="1" t="s">
        <v>105</v>
      </c>
      <c r="G7511" s="1" t="s">
        <v>23</v>
      </c>
      <c r="H7511">
        <v>41</v>
      </c>
      <c r="I7511">
        <v>144</v>
      </c>
      <c r="J7511">
        <v>5904</v>
      </c>
      <c r="K7511">
        <v>3070.08</v>
      </c>
      <c r="L7511">
        <v>0.52</v>
      </c>
      <c r="M7511">
        <v>2833.92</v>
      </c>
      <c r="N7511" s="1" t="s">
        <v>25</v>
      </c>
    </row>
    <row r="7512" spans="1:14" x14ac:dyDescent="0.3">
      <c r="A7512" s="1" t="s">
        <v>47</v>
      </c>
      <c r="B7512">
        <v>1197831</v>
      </c>
      <c r="C7512" s="2">
        <v>44841</v>
      </c>
      <c r="D7512" s="1" t="s">
        <v>103</v>
      </c>
      <c r="E7512" s="1" t="s">
        <v>104</v>
      </c>
      <c r="F7512" s="1" t="s">
        <v>105</v>
      </c>
      <c r="G7512" s="1" t="s">
        <v>24</v>
      </c>
      <c r="H7512">
        <v>41</v>
      </c>
      <c r="I7512">
        <v>111</v>
      </c>
      <c r="J7512">
        <v>4551</v>
      </c>
      <c r="K7512">
        <v>2730.6</v>
      </c>
      <c r="L7512">
        <v>0.6</v>
      </c>
      <c r="M7512">
        <v>1820.4</v>
      </c>
      <c r="N7512" s="1" t="s">
        <v>25</v>
      </c>
    </row>
    <row r="7513" spans="1:14" x14ac:dyDescent="0.3">
      <c r="A7513" s="1" t="s">
        <v>47</v>
      </c>
      <c r="B7513">
        <v>1197831</v>
      </c>
      <c r="C7513" s="2">
        <v>44842</v>
      </c>
      <c r="D7513" s="1" t="s">
        <v>103</v>
      </c>
      <c r="E7513" s="1" t="s">
        <v>104</v>
      </c>
      <c r="F7513" s="1" t="s">
        <v>105</v>
      </c>
      <c r="G7513" s="1" t="s">
        <v>18</v>
      </c>
      <c r="H7513">
        <v>36</v>
      </c>
      <c r="I7513">
        <v>100</v>
      </c>
      <c r="J7513">
        <v>3600</v>
      </c>
      <c r="K7513">
        <v>1619.9999999999998</v>
      </c>
      <c r="L7513">
        <v>0.44999999999999996</v>
      </c>
      <c r="M7513">
        <v>1980.0000000000002</v>
      </c>
      <c r="N7513" s="1" t="s">
        <v>25</v>
      </c>
    </row>
    <row r="7514" spans="1:14" x14ac:dyDescent="0.3">
      <c r="A7514" s="1" t="s">
        <v>47</v>
      </c>
      <c r="B7514">
        <v>1197831</v>
      </c>
      <c r="C7514" s="2">
        <v>44843</v>
      </c>
      <c r="D7514" s="1" t="s">
        <v>103</v>
      </c>
      <c r="E7514" s="1" t="s">
        <v>104</v>
      </c>
      <c r="F7514" s="1" t="s">
        <v>105</v>
      </c>
      <c r="G7514" s="1" t="s">
        <v>20</v>
      </c>
      <c r="H7514">
        <v>45</v>
      </c>
      <c r="I7514">
        <v>161</v>
      </c>
      <c r="J7514">
        <v>7245</v>
      </c>
      <c r="K7514">
        <v>5071.5000000000009</v>
      </c>
      <c r="L7514">
        <v>0.70000000000000007</v>
      </c>
      <c r="M7514">
        <v>2173.4999999999991</v>
      </c>
      <c r="N7514" s="1" t="s">
        <v>25</v>
      </c>
    </row>
    <row r="7515" spans="1:14" x14ac:dyDescent="0.3">
      <c r="A7515" s="1" t="s">
        <v>47</v>
      </c>
      <c r="B7515">
        <v>1197831</v>
      </c>
      <c r="C7515" s="2">
        <v>44844</v>
      </c>
      <c r="D7515" s="1" t="s">
        <v>103</v>
      </c>
      <c r="E7515" s="1" t="s">
        <v>104</v>
      </c>
      <c r="F7515" s="1" t="s">
        <v>105</v>
      </c>
      <c r="G7515" s="1" t="s">
        <v>21</v>
      </c>
      <c r="H7515">
        <v>38</v>
      </c>
      <c r="I7515">
        <v>181</v>
      </c>
      <c r="J7515">
        <v>6878</v>
      </c>
      <c r="K7515">
        <v>3782.8999999999996</v>
      </c>
      <c r="L7515">
        <v>0.54999999999999993</v>
      </c>
      <c r="M7515">
        <v>3095.1000000000004</v>
      </c>
      <c r="N7515" s="1" t="s">
        <v>25</v>
      </c>
    </row>
    <row r="7516" spans="1:14" x14ac:dyDescent="0.3">
      <c r="A7516" s="1" t="s">
        <v>47</v>
      </c>
      <c r="B7516">
        <v>1197831</v>
      </c>
      <c r="C7516" s="2">
        <v>44845</v>
      </c>
      <c r="D7516" s="1" t="s">
        <v>103</v>
      </c>
      <c r="E7516" s="1" t="s">
        <v>104</v>
      </c>
      <c r="F7516" s="1" t="s">
        <v>105</v>
      </c>
      <c r="G7516" s="1" t="s">
        <v>22</v>
      </c>
      <c r="H7516">
        <v>37</v>
      </c>
      <c r="I7516">
        <v>218</v>
      </c>
      <c r="J7516">
        <v>8066</v>
      </c>
      <c r="K7516">
        <v>4033</v>
      </c>
      <c r="L7516">
        <v>0.5</v>
      </c>
      <c r="M7516">
        <v>4033</v>
      </c>
      <c r="N7516" s="1" t="s">
        <v>25</v>
      </c>
    </row>
    <row r="7517" spans="1:14" x14ac:dyDescent="0.3">
      <c r="A7517" s="1" t="s">
        <v>47</v>
      </c>
      <c r="B7517">
        <v>1197831</v>
      </c>
      <c r="C7517" s="2">
        <v>44846</v>
      </c>
      <c r="D7517" s="1" t="s">
        <v>103</v>
      </c>
      <c r="E7517" s="1" t="s">
        <v>104</v>
      </c>
      <c r="F7517" s="1" t="s">
        <v>105</v>
      </c>
      <c r="G7517" s="1" t="s">
        <v>23</v>
      </c>
      <c r="H7517">
        <v>63</v>
      </c>
      <c r="I7517">
        <v>176</v>
      </c>
      <c r="J7517">
        <v>11088</v>
      </c>
      <c r="K7517">
        <v>6098.4</v>
      </c>
      <c r="L7517">
        <v>0.54999999999999993</v>
      </c>
      <c r="M7517">
        <v>4989.6000000000004</v>
      </c>
      <c r="N7517" s="1" t="s">
        <v>25</v>
      </c>
    </row>
    <row r="7518" spans="1:14" x14ac:dyDescent="0.3">
      <c r="A7518" s="1" t="s">
        <v>47</v>
      </c>
      <c r="B7518">
        <v>1197831</v>
      </c>
      <c r="C7518" s="2">
        <v>44847</v>
      </c>
      <c r="D7518" s="1" t="s">
        <v>103</v>
      </c>
      <c r="E7518" s="1" t="s">
        <v>104</v>
      </c>
      <c r="F7518" s="1" t="s">
        <v>105</v>
      </c>
      <c r="G7518" s="1" t="s">
        <v>24</v>
      </c>
      <c r="H7518">
        <v>59</v>
      </c>
      <c r="I7518">
        <v>145</v>
      </c>
      <c r="J7518">
        <v>8555</v>
      </c>
      <c r="K7518">
        <v>5304.1</v>
      </c>
      <c r="L7518">
        <v>0.62</v>
      </c>
      <c r="M7518">
        <v>3250.8999999999996</v>
      </c>
      <c r="N7518" s="1" t="s">
        <v>25</v>
      </c>
    </row>
    <row r="7519" spans="1:14" x14ac:dyDescent="0.3">
      <c r="A7519" s="1" t="s">
        <v>47</v>
      </c>
      <c r="B7519">
        <v>1197831</v>
      </c>
      <c r="C7519" s="2">
        <v>44848</v>
      </c>
      <c r="D7519" s="1" t="s">
        <v>103</v>
      </c>
      <c r="E7519" s="1" t="s">
        <v>104</v>
      </c>
      <c r="F7519" s="1" t="s">
        <v>105</v>
      </c>
      <c r="G7519" s="1" t="s">
        <v>18</v>
      </c>
      <c r="H7519">
        <v>56</v>
      </c>
      <c r="I7519">
        <v>138</v>
      </c>
      <c r="J7519">
        <v>7728</v>
      </c>
      <c r="K7519">
        <v>3709.44</v>
      </c>
      <c r="L7519">
        <v>0.48</v>
      </c>
      <c r="M7519">
        <v>4018.56</v>
      </c>
      <c r="N7519" s="1" t="s">
        <v>25</v>
      </c>
    </row>
    <row r="7520" spans="1:14" x14ac:dyDescent="0.3">
      <c r="A7520" s="1" t="s">
        <v>47</v>
      </c>
      <c r="B7520">
        <v>1197831</v>
      </c>
      <c r="C7520" s="2">
        <v>44849</v>
      </c>
      <c r="D7520" s="1" t="s">
        <v>103</v>
      </c>
      <c r="E7520" s="1" t="s">
        <v>104</v>
      </c>
      <c r="F7520" s="1" t="s">
        <v>105</v>
      </c>
      <c r="G7520" s="1" t="s">
        <v>20</v>
      </c>
      <c r="H7520">
        <v>67</v>
      </c>
      <c r="I7520">
        <v>176</v>
      </c>
      <c r="J7520">
        <v>11792</v>
      </c>
      <c r="K7520">
        <v>7664.8</v>
      </c>
      <c r="L7520">
        <v>0.65</v>
      </c>
      <c r="M7520">
        <v>4127.2</v>
      </c>
      <c r="N7520" s="1" t="s">
        <v>25</v>
      </c>
    </row>
    <row r="7521" spans="1:14" x14ac:dyDescent="0.3">
      <c r="A7521" s="1" t="s">
        <v>47</v>
      </c>
      <c r="B7521">
        <v>1197831</v>
      </c>
      <c r="C7521" s="2">
        <v>44850</v>
      </c>
      <c r="D7521" s="1" t="s">
        <v>103</v>
      </c>
      <c r="E7521" s="1" t="s">
        <v>104</v>
      </c>
      <c r="F7521" s="1" t="s">
        <v>105</v>
      </c>
      <c r="G7521" s="1" t="s">
        <v>21</v>
      </c>
      <c r="H7521">
        <v>59</v>
      </c>
      <c r="I7521">
        <v>223</v>
      </c>
      <c r="J7521">
        <v>13157</v>
      </c>
      <c r="K7521">
        <v>7104.7800000000007</v>
      </c>
      <c r="L7521">
        <v>0.54</v>
      </c>
      <c r="M7521">
        <v>6052.2199999999993</v>
      </c>
      <c r="N7521" s="1" t="s">
        <v>25</v>
      </c>
    </row>
    <row r="7522" spans="1:14" x14ac:dyDescent="0.3">
      <c r="A7522" s="1" t="s">
        <v>47</v>
      </c>
      <c r="B7522">
        <v>1197831</v>
      </c>
      <c r="C7522" s="2">
        <v>44851</v>
      </c>
      <c r="D7522" s="1" t="s">
        <v>103</v>
      </c>
      <c r="E7522" s="1" t="s">
        <v>104</v>
      </c>
      <c r="F7522" s="1" t="s">
        <v>105</v>
      </c>
      <c r="G7522" s="1" t="s">
        <v>22</v>
      </c>
      <c r="H7522">
        <v>56</v>
      </c>
      <c r="I7522">
        <v>231</v>
      </c>
      <c r="J7522">
        <v>12936</v>
      </c>
      <c r="K7522">
        <v>6726.72</v>
      </c>
      <c r="L7522">
        <v>0.52</v>
      </c>
      <c r="M7522">
        <v>6209.28</v>
      </c>
      <c r="N7522" s="1" t="s">
        <v>25</v>
      </c>
    </row>
    <row r="7523" spans="1:14" x14ac:dyDescent="0.3">
      <c r="A7523" s="1" t="s">
        <v>47</v>
      </c>
      <c r="B7523">
        <v>1197831</v>
      </c>
      <c r="C7523" s="2">
        <v>44852</v>
      </c>
      <c r="D7523" s="1" t="s">
        <v>103</v>
      </c>
      <c r="E7523" s="1" t="s">
        <v>104</v>
      </c>
      <c r="F7523" s="1" t="s">
        <v>105</v>
      </c>
      <c r="G7523" s="1" t="s">
        <v>23</v>
      </c>
      <c r="H7523">
        <v>62</v>
      </c>
      <c r="I7523">
        <v>189</v>
      </c>
      <c r="J7523">
        <v>11718</v>
      </c>
      <c r="K7523">
        <v>6327.72</v>
      </c>
      <c r="L7523">
        <v>0.54</v>
      </c>
      <c r="M7523">
        <v>5390.28</v>
      </c>
      <c r="N7523" s="1" t="s">
        <v>25</v>
      </c>
    </row>
    <row r="7524" spans="1:14" x14ac:dyDescent="0.3">
      <c r="A7524" s="1" t="s">
        <v>47</v>
      </c>
      <c r="B7524">
        <v>1197831</v>
      </c>
      <c r="C7524" s="2">
        <v>44853</v>
      </c>
      <c r="D7524" s="1" t="s">
        <v>103</v>
      </c>
      <c r="E7524" s="1" t="s">
        <v>104</v>
      </c>
      <c r="F7524" s="1" t="s">
        <v>105</v>
      </c>
      <c r="G7524" s="1" t="s">
        <v>24</v>
      </c>
      <c r="H7524">
        <v>59</v>
      </c>
      <c r="I7524">
        <v>173</v>
      </c>
      <c r="J7524">
        <v>10207</v>
      </c>
      <c r="K7524">
        <v>6328.34</v>
      </c>
      <c r="L7524">
        <v>0.62</v>
      </c>
      <c r="M7524">
        <v>3878.66</v>
      </c>
      <c r="N7524" s="1" t="s">
        <v>25</v>
      </c>
    </row>
    <row r="7525" spans="1:14" x14ac:dyDescent="0.3">
      <c r="A7525" s="1" t="s">
        <v>47</v>
      </c>
      <c r="B7525">
        <v>1197831</v>
      </c>
      <c r="C7525" s="2">
        <v>44854</v>
      </c>
      <c r="D7525" s="1" t="s">
        <v>103</v>
      </c>
      <c r="E7525" s="1" t="s">
        <v>104</v>
      </c>
      <c r="F7525" s="1" t="s">
        <v>105</v>
      </c>
      <c r="G7525" s="1" t="s">
        <v>18</v>
      </c>
      <c r="H7525">
        <v>58</v>
      </c>
      <c r="I7525">
        <v>158</v>
      </c>
      <c r="J7525">
        <v>9164</v>
      </c>
      <c r="K7525">
        <v>4582</v>
      </c>
      <c r="L7525">
        <v>0.5</v>
      </c>
      <c r="M7525">
        <v>4582</v>
      </c>
      <c r="N7525" s="1" t="s">
        <v>25</v>
      </c>
    </row>
    <row r="7526" spans="1:14" x14ac:dyDescent="0.3">
      <c r="A7526" s="1" t="s">
        <v>47</v>
      </c>
      <c r="B7526">
        <v>1197831</v>
      </c>
      <c r="C7526" s="2">
        <v>44855</v>
      </c>
      <c r="D7526" s="1" t="s">
        <v>103</v>
      </c>
      <c r="E7526" s="1" t="s">
        <v>104</v>
      </c>
      <c r="F7526" s="1" t="s">
        <v>105</v>
      </c>
      <c r="G7526" s="1" t="s">
        <v>20</v>
      </c>
      <c r="H7526">
        <v>65</v>
      </c>
      <c r="I7526">
        <v>233</v>
      </c>
      <c r="J7526">
        <v>15145</v>
      </c>
      <c r="K7526">
        <v>9995.7000000000007</v>
      </c>
      <c r="L7526">
        <v>0.66</v>
      </c>
      <c r="M7526">
        <v>5149.2999999999993</v>
      </c>
      <c r="N7526" s="1" t="s">
        <v>25</v>
      </c>
    </row>
    <row r="7527" spans="1:14" x14ac:dyDescent="0.3">
      <c r="A7527" s="1" t="s">
        <v>47</v>
      </c>
      <c r="B7527">
        <v>1197831</v>
      </c>
      <c r="C7527" s="2">
        <v>44788</v>
      </c>
      <c r="D7527" s="1" t="s">
        <v>103</v>
      </c>
      <c r="E7527" s="1" t="s">
        <v>104</v>
      </c>
      <c r="F7527" s="1" t="s">
        <v>105</v>
      </c>
      <c r="G7527" s="1" t="s">
        <v>18</v>
      </c>
      <c r="H7527">
        <v>40</v>
      </c>
      <c r="I7527">
        <v>375</v>
      </c>
      <c r="J7527">
        <v>150000</v>
      </c>
      <c r="K7527">
        <v>37500</v>
      </c>
      <c r="L7527">
        <v>0.25</v>
      </c>
      <c r="M7527">
        <v>112500</v>
      </c>
      <c r="N7527" s="1" t="s">
        <v>19</v>
      </c>
    </row>
    <row r="7528" spans="1:14" x14ac:dyDescent="0.3">
      <c r="A7528" s="1" t="s">
        <v>47</v>
      </c>
      <c r="B7528">
        <v>1197831</v>
      </c>
      <c r="C7528" s="2">
        <v>44789</v>
      </c>
      <c r="D7528" s="1" t="s">
        <v>103</v>
      </c>
      <c r="E7528" s="1" t="s">
        <v>104</v>
      </c>
      <c r="F7528" s="1" t="s">
        <v>105</v>
      </c>
      <c r="G7528" s="1" t="s">
        <v>20</v>
      </c>
      <c r="H7528">
        <v>35</v>
      </c>
      <c r="I7528">
        <v>525</v>
      </c>
      <c r="J7528">
        <v>183750</v>
      </c>
      <c r="K7528">
        <v>82687.5</v>
      </c>
      <c r="L7528">
        <v>0.45</v>
      </c>
      <c r="M7528">
        <v>101062.5</v>
      </c>
      <c r="N7528" s="1" t="s">
        <v>19</v>
      </c>
    </row>
    <row r="7529" spans="1:14" x14ac:dyDescent="0.3">
      <c r="A7529" s="1" t="s">
        <v>47</v>
      </c>
      <c r="B7529">
        <v>1197831</v>
      </c>
      <c r="C7529" s="2">
        <v>44790</v>
      </c>
      <c r="D7529" s="1" t="s">
        <v>103</v>
      </c>
      <c r="E7529" s="1" t="s">
        <v>104</v>
      </c>
      <c r="F7529" s="1" t="s">
        <v>105</v>
      </c>
      <c r="G7529" s="1" t="s">
        <v>21</v>
      </c>
      <c r="H7529">
        <v>25</v>
      </c>
      <c r="I7529">
        <v>675</v>
      </c>
      <c r="J7529">
        <v>168750</v>
      </c>
      <c r="K7529">
        <v>50625</v>
      </c>
      <c r="L7529">
        <v>0.3</v>
      </c>
      <c r="M7529">
        <v>118125</v>
      </c>
      <c r="N7529" s="1" t="s">
        <v>19</v>
      </c>
    </row>
    <row r="7530" spans="1:14" x14ac:dyDescent="0.3">
      <c r="A7530" s="1" t="s">
        <v>47</v>
      </c>
      <c r="B7530">
        <v>1197831</v>
      </c>
      <c r="C7530" s="2">
        <v>44791</v>
      </c>
      <c r="D7530" s="1" t="s">
        <v>103</v>
      </c>
      <c r="E7530" s="1" t="s">
        <v>104</v>
      </c>
      <c r="F7530" s="1" t="s">
        <v>105</v>
      </c>
      <c r="G7530" s="1" t="s">
        <v>22</v>
      </c>
      <c r="H7530">
        <v>35</v>
      </c>
      <c r="I7530">
        <v>650</v>
      </c>
      <c r="J7530">
        <v>227500</v>
      </c>
      <c r="K7530">
        <v>68250</v>
      </c>
      <c r="L7530">
        <v>0.3</v>
      </c>
      <c r="M7530">
        <v>159250</v>
      </c>
      <c r="N7530" s="1" t="s">
        <v>19</v>
      </c>
    </row>
    <row r="7531" spans="1:14" x14ac:dyDescent="0.3">
      <c r="A7531" s="1" t="s">
        <v>47</v>
      </c>
      <c r="B7531">
        <v>1197831</v>
      </c>
      <c r="C7531" s="2">
        <v>44792</v>
      </c>
      <c r="D7531" s="1" t="s">
        <v>103</v>
      </c>
      <c r="E7531" s="1" t="s">
        <v>104</v>
      </c>
      <c r="F7531" s="1" t="s">
        <v>105</v>
      </c>
      <c r="G7531" s="1" t="s">
        <v>23</v>
      </c>
      <c r="H7531">
        <v>35</v>
      </c>
      <c r="I7531">
        <v>475</v>
      </c>
      <c r="J7531">
        <v>166250</v>
      </c>
      <c r="K7531">
        <v>49875</v>
      </c>
      <c r="L7531">
        <v>0.3</v>
      </c>
      <c r="M7531">
        <v>116375</v>
      </c>
      <c r="N7531" s="1" t="s">
        <v>19</v>
      </c>
    </row>
    <row r="7532" spans="1:14" x14ac:dyDescent="0.3">
      <c r="A7532" s="1" t="s">
        <v>47</v>
      </c>
      <c r="B7532">
        <v>1197831</v>
      </c>
      <c r="C7532" s="2">
        <v>44793</v>
      </c>
      <c r="D7532" s="1" t="s">
        <v>103</v>
      </c>
      <c r="E7532" s="1" t="s">
        <v>104</v>
      </c>
      <c r="F7532" s="1" t="s">
        <v>105</v>
      </c>
      <c r="G7532" s="1" t="s">
        <v>24</v>
      </c>
      <c r="H7532">
        <v>35</v>
      </c>
      <c r="I7532">
        <v>425</v>
      </c>
      <c r="J7532">
        <v>148750</v>
      </c>
      <c r="K7532">
        <v>59500</v>
      </c>
      <c r="L7532">
        <v>0.4</v>
      </c>
      <c r="M7532">
        <v>89250</v>
      </c>
      <c r="N7532" s="1" t="s">
        <v>19</v>
      </c>
    </row>
    <row r="7533" spans="1:14" x14ac:dyDescent="0.3">
      <c r="A7533" s="1" t="s">
        <v>47</v>
      </c>
      <c r="B7533">
        <v>1197831</v>
      </c>
      <c r="C7533" s="2">
        <v>44794</v>
      </c>
      <c r="D7533" s="1" t="s">
        <v>103</v>
      </c>
      <c r="E7533" s="1" t="s">
        <v>104</v>
      </c>
      <c r="F7533" s="1" t="s">
        <v>105</v>
      </c>
      <c r="G7533" s="1" t="s">
        <v>18</v>
      </c>
      <c r="H7533">
        <v>40</v>
      </c>
      <c r="I7533">
        <v>300</v>
      </c>
      <c r="J7533">
        <v>120000</v>
      </c>
      <c r="K7533">
        <v>30000</v>
      </c>
      <c r="L7533">
        <v>0.25</v>
      </c>
      <c r="M7533">
        <v>90000</v>
      </c>
      <c r="N7533" s="1" t="s">
        <v>19</v>
      </c>
    </row>
    <row r="7534" spans="1:14" x14ac:dyDescent="0.3">
      <c r="A7534" s="1" t="s">
        <v>47</v>
      </c>
      <c r="B7534">
        <v>1197831</v>
      </c>
      <c r="C7534" s="2">
        <v>44795</v>
      </c>
      <c r="D7534" s="1" t="s">
        <v>103</v>
      </c>
      <c r="E7534" s="1" t="s">
        <v>104</v>
      </c>
      <c r="F7534" s="1" t="s">
        <v>105</v>
      </c>
      <c r="G7534" s="1" t="s">
        <v>20</v>
      </c>
      <c r="H7534">
        <v>35</v>
      </c>
      <c r="I7534">
        <v>500</v>
      </c>
      <c r="J7534">
        <v>175000</v>
      </c>
      <c r="K7534">
        <v>78750</v>
      </c>
      <c r="L7534">
        <v>0.45</v>
      </c>
      <c r="M7534">
        <v>96250</v>
      </c>
      <c r="N7534" s="1" t="s">
        <v>19</v>
      </c>
    </row>
    <row r="7535" spans="1:14" x14ac:dyDescent="0.3">
      <c r="A7535" s="1" t="s">
        <v>47</v>
      </c>
      <c r="B7535">
        <v>1197831</v>
      </c>
      <c r="C7535" s="2">
        <v>44796</v>
      </c>
      <c r="D7535" s="1" t="s">
        <v>103</v>
      </c>
      <c r="E7535" s="1" t="s">
        <v>104</v>
      </c>
      <c r="F7535" s="1" t="s">
        <v>105</v>
      </c>
      <c r="G7535" s="1" t="s">
        <v>21</v>
      </c>
      <c r="H7535">
        <v>30</v>
      </c>
      <c r="I7535">
        <v>675</v>
      </c>
      <c r="J7535">
        <v>202500</v>
      </c>
      <c r="K7535">
        <v>70875</v>
      </c>
      <c r="L7535">
        <v>0.35</v>
      </c>
      <c r="M7535">
        <v>131625</v>
      </c>
      <c r="N7535" s="1" t="s">
        <v>19</v>
      </c>
    </row>
    <row r="7536" spans="1:14" x14ac:dyDescent="0.3">
      <c r="A7536" s="1" t="s">
        <v>47</v>
      </c>
      <c r="B7536">
        <v>1197831</v>
      </c>
      <c r="C7536" s="2">
        <v>44797</v>
      </c>
      <c r="D7536" s="1" t="s">
        <v>103</v>
      </c>
      <c r="E7536" s="1" t="s">
        <v>104</v>
      </c>
      <c r="F7536" s="1" t="s">
        <v>105</v>
      </c>
      <c r="G7536" s="1" t="s">
        <v>22</v>
      </c>
      <c r="H7536">
        <v>40</v>
      </c>
      <c r="I7536">
        <v>675</v>
      </c>
      <c r="J7536">
        <v>270000</v>
      </c>
      <c r="K7536">
        <v>94500</v>
      </c>
      <c r="L7536">
        <v>0.35</v>
      </c>
      <c r="M7536">
        <v>175500</v>
      </c>
      <c r="N7536" s="1" t="s">
        <v>19</v>
      </c>
    </row>
    <row r="7537" spans="1:14" x14ac:dyDescent="0.3">
      <c r="A7537" s="1" t="s">
        <v>47</v>
      </c>
      <c r="B7537">
        <v>1197831</v>
      </c>
      <c r="C7537" s="2">
        <v>44798</v>
      </c>
      <c r="D7537" s="1" t="s">
        <v>103</v>
      </c>
      <c r="E7537" s="1" t="s">
        <v>104</v>
      </c>
      <c r="F7537" s="1" t="s">
        <v>105</v>
      </c>
      <c r="G7537" s="1" t="s">
        <v>23</v>
      </c>
      <c r="H7537">
        <v>30</v>
      </c>
      <c r="I7537">
        <v>500</v>
      </c>
      <c r="J7537">
        <v>150000</v>
      </c>
      <c r="K7537">
        <v>52500</v>
      </c>
      <c r="L7537">
        <v>0.35</v>
      </c>
      <c r="M7537">
        <v>97500</v>
      </c>
      <c r="N7537" s="1" t="s">
        <v>19</v>
      </c>
    </row>
    <row r="7538" spans="1:14" x14ac:dyDescent="0.3">
      <c r="A7538" s="1" t="s">
        <v>47</v>
      </c>
      <c r="B7538">
        <v>1197831</v>
      </c>
      <c r="C7538" s="2">
        <v>44799</v>
      </c>
      <c r="D7538" s="1" t="s">
        <v>103</v>
      </c>
      <c r="E7538" s="1" t="s">
        <v>104</v>
      </c>
      <c r="F7538" s="1" t="s">
        <v>105</v>
      </c>
      <c r="G7538" s="1" t="s">
        <v>24</v>
      </c>
      <c r="H7538">
        <v>35</v>
      </c>
      <c r="I7538">
        <v>400</v>
      </c>
      <c r="J7538">
        <v>140000</v>
      </c>
      <c r="K7538">
        <v>63000</v>
      </c>
      <c r="L7538">
        <v>0.45</v>
      </c>
      <c r="M7538">
        <v>77000</v>
      </c>
      <c r="N7538" s="1" t="s">
        <v>19</v>
      </c>
    </row>
    <row r="7539" spans="1:14" x14ac:dyDescent="0.3">
      <c r="A7539" s="1" t="s">
        <v>47</v>
      </c>
      <c r="B7539">
        <v>1197831</v>
      </c>
      <c r="C7539" s="2">
        <v>44800</v>
      </c>
      <c r="D7539" s="1" t="s">
        <v>103</v>
      </c>
      <c r="E7539" s="1" t="s">
        <v>104</v>
      </c>
      <c r="F7539" s="1" t="s">
        <v>105</v>
      </c>
      <c r="G7539" s="1" t="s">
        <v>18</v>
      </c>
      <c r="H7539">
        <v>40</v>
      </c>
      <c r="I7539">
        <v>300</v>
      </c>
      <c r="J7539">
        <v>120000</v>
      </c>
      <c r="K7539">
        <v>36000</v>
      </c>
      <c r="L7539">
        <v>0.3</v>
      </c>
      <c r="M7539">
        <v>84000</v>
      </c>
      <c r="N7539" s="1" t="s">
        <v>19</v>
      </c>
    </row>
    <row r="7540" spans="1:14" x14ac:dyDescent="0.3">
      <c r="A7540" s="1" t="s">
        <v>47</v>
      </c>
      <c r="B7540">
        <v>1197831</v>
      </c>
      <c r="C7540" s="2">
        <v>44801</v>
      </c>
      <c r="D7540" s="1" t="s">
        <v>103</v>
      </c>
      <c r="E7540" s="1" t="s">
        <v>104</v>
      </c>
      <c r="F7540" s="1" t="s">
        <v>105</v>
      </c>
      <c r="G7540" s="1" t="s">
        <v>20</v>
      </c>
      <c r="H7540">
        <v>35</v>
      </c>
      <c r="I7540">
        <v>450</v>
      </c>
      <c r="J7540">
        <v>157500</v>
      </c>
      <c r="K7540">
        <v>78750</v>
      </c>
      <c r="L7540">
        <v>0.5</v>
      </c>
      <c r="M7540">
        <v>78750</v>
      </c>
      <c r="N7540" s="1" t="s">
        <v>19</v>
      </c>
    </row>
    <row r="7541" spans="1:14" x14ac:dyDescent="0.3">
      <c r="A7541" s="1" t="s">
        <v>47</v>
      </c>
      <c r="B7541">
        <v>1197831</v>
      </c>
      <c r="C7541" s="2">
        <v>44802</v>
      </c>
      <c r="D7541" s="1" t="s">
        <v>103</v>
      </c>
      <c r="E7541" s="1" t="s">
        <v>104</v>
      </c>
      <c r="F7541" s="1" t="s">
        <v>105</v>
      </c>
      <c r="G7541" s="1" t="s">
        <v>21</v>
      </c>
      <c r="H7541">
        <v>20</v>
      </c>
      <c r="I7541">
        <v>700</v>
      </c>
      <c r="J7541">
        <v>140000</v>
      </c>
      <c r="K7541">
        <v>49000</v>
      </c>
      <c r="L7541">
        <v>0.35</v>
      </c>
      <c r="M7541">
        <v>91000</v>
      </c>
      <c r="N7541" s="1" t="s">
        <v>19</v>
      </c>
    </row>
    <row r="7542" spans="1:14" x14ac:dyDescent="0.3">
      <c r="A7542" s="1" t="s">
        <v>47</v>
      </c>
      <c r="B7542">
        <v>1197831</v>
      </c>
      <c r="C7542" s="2">
        <v>44803</v>
      </c>
      <c r="D7542" s="1" t="s">
        <v>103</v>
      </c>
      <c r="E7542" s="1" t="s">
        <v>104</v>
      </c>
      <c r="F7542" s="1" t="s">
        <v>105</v>
      </c>
      <c r="G7542" s="1" t="s">
        <v>22</v>
      </c>
      <c r="H7542">
        <v>30.000000000000004</v>
      </c>
      <c r="I7542">
        <v>700</v>
      </c>
      <c r="J7542">
        <v>210000.00000000003</v>
      </c>
      <c r="K7542">
        <v>73500</v>
      </c>
      <c r="L7542">
        <v>0.35</v>
      </c>
      <c r="M7542">
        <v>136500.00000000003</v>
      </c>
      <c r="N7542" s="1" t="s">
        <v>19</v>
      </c>
    </row>
    <row r="7543" spans="1:14" x14ac:dyDescent="0.3">
      <c r="A7543" s="1" t="s">
        <v>47</v>
      </c>
      <c r="B7543">
        <v>1197831</v>
      </c>
      <c r="C7543" s="2">
        <v>44804</v>
      </c>
      <c r="D7543" s="1" t="s">
        <v>103</v>
      </c>
      <c r="E7543" s="1" t="s">
        <v>104</v>
      </c>
      <c r="F7543" s="1" t="s">
        <v>105</v>
      </c>
      <c r="G7543" s="1" t="s">
        <v>23</v>
      </c>
      <c r="H7543">
        <v>24.999999999999996</v>
      </c>
      <c r="I7543">
        <v>525</v>
      </c>
      <c r="J7543">
        <v>131249.99999999997</v>
      </c>
      <c r="K7543">
        <v>45937.499999999985</v>
      </c>
      <c r="L7543">
        <v>0.35</v>
      </c>
      <c r="M7543">
        <v>85312.499999999985</v>
      </c>
      <c r="N7543" s="1" t="s">
        <v>19</v>
      </c>
    </row>
    <row r="7544" spans="1:14" x14ac:dyDescent="0.3">
      <c r="A7544" s="1" t="s">
        <v>47</v>
      </c>
      <c r="B7544">
        <v>1197831</v>
      </c>
      <c r="C7544" s="2">
        <v>44805</v>
      </c>
      <c r="D7544" s="1" t="s">
        <v>103</v>
      </c>
      <c r="E7544" s="1" t="s">
        <v>104</v>
      </c>
      <c r="F7544" s="1" t="s">
        <v>105</v>
      </c>
      <c r="G7544" s="1" t="s">
        <v>24</v>
      </c>
      <c r="H7544">
        <v>30.000000000000004</v>
      </c>
      <c r="I7544">
        <v>425</v>
      </c>
      <c r="J7544">
        <v>127500.00000000001</v>
      </c>
      <c r="K7544">
        <v>57375.000000000007</v>
      </c>
      <c r="L7544">
        <v>0.45</v>
      </c>
      <c r="M7544">
        <v>70125</v>
      </c>
      <c r="N7544" s="1" t="s">
        <v>19</v>
      </c>
    </row>
    <row r="7545" spans="1:14" x14ac:dyDescent="0.3">
      <c r="A7545" s="1" t="s">
        <v>47</v>
      </c>
      <c r="B7545">
        <v>1197831</v>
      </c>
      <c r="C7545" s="2">
        <v>44806</v>
      </c>
      <c r="D7545" s="1" t="s">
        <v>103</v>
      </c>
      <c r="E7545" s="1" t="s">
        <v>104</v>
      </c>
      <c r="F7545" s="1" t="s">
        <v>105</v>
      </c>
      <c r="G7545" s="1" t="s">
        <v>18</v>
      </c>
      <c r="H7545">
        <v>35</v>
      </c>
      <c r="I7545">
        <v>325</v>
      </c>
      <c r="J7545">
        <v>113750</v>
      </c>
      <c r="K7545">
        <v>34125</v>
      </c>
      <c r="L7545">
        <v>0.3</v>
      </c>
      <c r="M7545">
        <v>79625</v>
      </c>
      <c r="N7545" s="1" t="s">
        <v>19</v>
      </c>
    </row>
    <row r="7546" spans="1:14" x14ac:dyDescent="0.3">
      <c r="A7546" s="1" t="s">
        <v>47</v>
      </c>
      <c r="B7546">
        <v>1197831</v>
      </c>
      <c r="C7546" s="2">
        <v>44807</v>
      </c>
      <c r="D7546" s="1" t="s">
        <v>103</v>
      </c>
      <c r="E7546" s="1" t="s">
        <v>104</v>
      </c>
      <c r="F7546" s="1" t="s">
        <v>105</v>
      </c>
      <c r="G7546" s="1" t="s">
        <v>20</v>
      </c>
      <c r="H7546">
        <v>30.000000000000004</v>
      </c>
      <c r="I7546">
        <v>600</v>
      </c>
      <c r="J7546">
        <v>180000.00000000003</v>
      </c>
      <c r="K7546">
        <v>90000.000000000015</v>
      </c>
      <c r="L7546">
        <v>0.5</v>
      </c>
      <c r="M7546">
        <v>90000.000000000015</v>
      </c>
      <c r="N7546" s="1" t="s">
        <v>19</v>
      </c>
    </row>
    <row r="7547" spans="1:14" x14ac:dyDescent="0.3">
      <c r="A7547" s="1" t="s">
        <v>47</v>
      </c>
      <c r="B7547">
        <v>1197831</v>
      </c>
      <c r="C7547" s="2">
        <v>44808</v>
      </c>
      <c r="D7547" s="1" t="s">
        <v>103</v>
      </c>
      <c r="E7547" s="1" t="s">
        <v>104</v>
      </c>
      <c r="F7547" s="1" t="s">
        <v>105</v>
      </c>
      <c r="G7547" s="1" t="s">
        <v>21</v>
      </c>
      <c r="H7547">
        <v>20</v>
      </c>
      <c r="I7547">
        <v>750</v>
      </c>
      <c r="J7547">
        <v>150000</v>
      </c>
      <c r="K7547">
        <v>52500</v>
      </c>
      <c r="L7547">
        <v>0.35</v>
      </c>
      <c r="M7547">
        <v>97500</v>
      </c>
      <c r="N7547" s="1" t="s">
        <v>19</v>
      </c>
    </row>
    <row r="7548" spans="1:14" x14ac:dyDescent="0.3">
      <c r="A7548" s="1" t="s">
        <v>47</v>
      </c>
      <c r="B7548">
        <v>1197831</v>
      </c>
      <c r="C7548" s="2">
        <v>44809</v>
      </c>
      <c r="D7548" s="1" t="s">
        <v>103</v>
      </c>
      <c r="E7548" s="1" t="s">
        <v>104</v>
      </c>
      <c r="F7548" s="1" t="s">
        <v>105</v>
      </c>
      <c r="G7548" s="1" t="s">
        <v>22</v>
      </c>
      <c r="H7548">
        <v>30.000000000000004</v>
      </c>
      <c r="I7548">
        <v>775</v>
      </c>
      <c r="J7548">
        <v>232500.00000000003</v>
      </c>
      <c r="K7548">
        <v>81375</v>
      </c>
      <c r="L7548">
        <v>0.35</v>
      </c>
      <c r="M7548">
        <v>151125.00000000003</v>
      </c>
      <c r="N7548" s="1" t="s">
        <v>19</v>
      </c>
    </row>
    <row r="7549" spans="1:14" x14ac:dyDescent="0.3">
      <c r="A7549" s="1" t="s">
        <v>47</v>
      </c>
      <c r="B7549">
        <v>1197831</v>
      </c>
      <c r="C7549" s="2">
        <v>44810</v>
      </c>
      <c r="D7549" s="1" t="s">
        <v>103</v>
      </c>
      <c r="E7549" s="1" t="s">
        <v>104</v>
      </c>
      <c r="F7549" s="1" t="s">
        <v>105</v>
      </c>
      <c r="G7549" s="1" t="s">
        <v>23</v>
      </c>
      <c r="H7549">
        <v>24.999999999999996</v>
      </c>
      <c r="I7549">
        <v>625</v>
      </c>
      <c r="J7549">
        <v>156249.99999999997</v>
      </c>
      <c r="K7549">
        <v>54687.499999999985</v>
      </c>
      <c r="L7549">
        <v>0.35</v>
      </c>
      <c r="M7549">
        <v>101562.49999999999</v>
      </c>
      <c r="N7549" s="1" t="s">
        <v>19</v>
      </c>
    </row>
    <row r="7550" spans="1:14" x14ac:dyDescent="0.3">
      <c r="A7550" s="1" t="s">
        <v>47</v>
      </c>
      <c r="B7550">
        <v>1197831</v>
      </c>
      <c r="C7550" s="2">
        <v>44811</v>
      </c>
      <c r="D7550" s="1" t="s">
        <v>103</v>
      </c>
      <c r="E7550" s="1" t="s">
        <v>104</v>
      </c>
      <c r="F7550" s="1" t="s">
        <v>105</v>
      </c>
      <c r="G7550" s="1" t="s">
        <v>24</v>
      </c>
      <c r="H7550">
        <v>35</v>
      </c>
      <c r="I7550">
        <v>550</v>
      </c>
      <c r="J7550">
        <v>192500</v>
      </c>
      <c r="K7550">
        <v>86625</v>
      </c>
      <c r="L7550">
        <v>0.45</v>
      </c>
      <c r="M7550">
        <v>105875</v>
      </c>
      <c r="N7550" s="1" t="s">
        <v>19</v>
      </c>
    </row>
    <row r="7551" spans="1:14" x14ac:dyDescent="0.3">
      <c r="A7551" s="1" t="s">
        <v>47</v>
      </c>
      <c r="B7551">
        <v>1197831</v>
      </c>
      <c r="C7551" s="2">
        <v>44812</v>
      </c>
      <c r="D7551" s="1" t="s">
        <v>103</v>
      </c>
      <c r="E7551" s="1" t="s">
        <v>104</v>
      </c>
      <c r="F7551" s="1" t="s">
        <v>105</v>
      </c>
      <c r="G7551" s="1" t="s">
        <v>18</v>
      </c>
      <c r="H7551">
        <v>50</v>
      </c>
      <c r="I7551">
        <v>450</v>
      </c>
      <c r="J7551">
        <v>225000</v>
      </c>
      <c r="K7551">
        <v>67500</v>
      </c>
      <c r="L7551">
        <v>0.3</v>
      </c>
      <c r="M7551">
        <v>157500</v>
      </c>
      <c r="N7551" s="1" t="s">
        <v>19</v>
      </c>
    </row>
    <row r="7552" spans="1:14" x14ac:dyDescent="0.3">
      <c r="A7552" s="1" t="s">
        <v>47</v>
      </c>
      <c r="B7552">
        <v>1197831</v>
      </c>
      <c r="C7552" s="2">
        <v>44813</v>
      </c>
      <c r="D7552" s="1" t="s">
        <v>103</v>
      </c>
      <c r="E7552" s="1" t="s">
        <v>104</v>
      </c>
      <c r="F7552" s="1" t="s">
        <v>105</v>
      </c>
      <c r="G7552" s="1" t="s">
        <v>20</v>
      </c>
      <c r="H7552">
        <v>45</v>
      </c>
      <c r="I7552">
        <v>800</v>
      </c>
      <c r="J7552">
        <v>360000</v>
      </c>
      <c r="K7552">
        <v>180000</v>
      </c>
      <c r="L7552">
        <v>0.5</v>
      </c>
      <c r="M7552">
        <v>180000</v>
      </c>
      <c r="N7552" s="1" t="s">
        <v>19</v>
      </c>
    </row>
    <row r="7553" spans="1:14" x14ac:dyDescent="0.3">
      <c r="A7553" s="1" t="s">
        <v>47</v>
      </c>
      <c r="B7553">
        <v>1197831</v>
      </c>
      <c r="C7553" s="2">
        <v>44814</v>
      </c>
      <c r="D7553" s="1" t="s">
        <v>103</v>
      </c>
      <c r="E7553" s="1" t="s">
        <v>104</v>
      </c>
      <c r="F7553" s="1" t="s">
        <v>105</v>
      </c>
      <c r="G7553" s="1" t="s">
        <v>21</v>
      </c>
      <c r="H7553">
        <v>45</v>
      </c>
      <c r="I7553">
        <v>800</v>
      </c>
      <c r="J7553">
        <v>360000</v>
      </c>
      <c r="K7553">
        <v>125999.99999999999</v>
      </c>
      <c r="L7553">
        <v>0.35</v>
      </c>
      <c r="M7553">
        <v>234000</v>
      </c>
      <c r="N7553" s="1" t="s">
        <v>19</v>
      </c>
    </row>
    <row r="7554" spans="1:14" x14ac:dyDescent="0.3">
      <c r="A7554" s="1" t="s">
        <v>47</v>
      </c>
      <c r="B7554">
        <v>1197831</v>
      </c>
      <c r="C7554" s="2">
        <v>44815</v>
      </c>
      <c r="D7554" s="1" t="s">
        <v>103</v>
      </c>
      <c r="E7554" s="1" t="s">
        <v>104</v>
      </c>
      <c r="F7554" s="1" t="s">
        <v>105</v>
      </c>
      <c r="G7554" s="1" t="s">
        <v>22</v>
      </c>
      <c r="H7554">
        <v>50</v>
      </c>
      <c r="I7554">
        <v>800</v>
      </c>
      <c r="J7554">
        <v>400000</v>
      </c>
      <c r="K7554">
        <v>140000</v>
      </c>
      <c r="L7554">
        <v>0.35</v>
      </c>
      <c r="M7554">
        <v>260000</v>
      </c>
      <c r="N7554" s="1" t="s">
        <v>19</v>
      </c>
    </row>
    <row r="7555" spans="1:14" x14ac:dyDescent="0.3">
      <c r="A7555" s="1" t="s">
        <v>47</v>
      </c>
      <c r="B7555">
        <v>1197831</v>
      </c>
      <c r="C7555" s="2">
        <v>44816</v>
      </c>
      <c r="D7555" s="1" t="s">
        <v>103</v>
      </c>
      <c r="E7555" s="1" t="s">
        <v>104</v>
      </c>
      <c r="F7555" s="1" t="s">
        <v>105</v>
      </c>
      <c r="G7555" s="1" t="s">
        <v>23</v>
      </c>
      <c r="H7555">
        <v>45</v>
      </c>
      <c r="I7555">
        <v>650</v>
      </c>
      <c r="J7555">
        <v>292500</v>
      </c>
      <c r="K7555">
        <v>102375</v>
      </c>
      <c r="L7555">
        <v>0.35</v>
      </c>
      <c r="M7555">
        <v>190125</v>
      </c>
      <c r="N7555" s="1" t="s">
        <v>19</v>
      </c>
    </row>
    <row r="7556" spans="1:14" x14ac:dyDescent="0.3">
      <c r="A7556" s="1" t="s">
        <v>47</v>
      </c>
      <c r="B7556">
        <v>1197831</v>
      </c>
      <c r="C7556" s="2">
        <v>44817</v>
      </c>
      <c r="D7556" s="1" t="s">
        <v>103</v>
      </c>
      <c r="E7556" s="1" t="s">
        <v>104</v>
      </c>
      <c r="F7556" s="1" t="s">
        <v>105</v>
      </c>
      <c r="G7556" s="1" t="s">
        <v>24</v>
      </c>
      <c r="H7556">
        <v>45</v>
      </c>
      <c r="I7556">
        <v>600</v>
      </c>
      <c r="J7556">
        <v>270000</v>
      </c>
      <c r="K7556">
        <v>121500</v>
      </c>
      <c r="L7556">
        <v>0.45</v>
      </c>
      <c r="M7556">
        <v>148500</v>
      </c>
      <c r="N7556" s="1" t="s">
        <v>19</v>
      </c>
    </row>
    <row r="7557" spans="1:14" x14ac:dyDescent="0.3">
      <c r="A7557" s="1" t="s">
        <v>47</v>
      </c>
      <c r="B7557">
        <v>1197831</v>
      </c>
      <c r="C7557" s="2">
        <v>44818</v>
      </c>
      <c r="D7557" s="1" t="s">
        <v>103</v>
      </c>
      <c r="E7557" s="1" t="s">
        <v>104</v>
      </c>
      <c r="F7557" s="1" t="s">
        <v>105</v>
      </c>
      <c r="G7557" s="1" t="s">
        <v>18</v>
      </c>
      <c r="H7557">
        <v>50</v>
      </c>
      <c r="I7557">
        <v>500</v>
      </c>
      <c r="J7557">
        <v>250000</v>
      </c>
      <c r="K7557">
        <v>75000</v>
      </c>
      <c r="L7557">
        <v>0.3</v>
      </c>
      <c r="M7557">
        <v>175000</v>
      </c>
      <c r="N7557" s="1" t="s">
        <v>19</v>
      </c>
    </row>
    <row r="7558" spans="1:14" x14ac:dyDescent="0.3">
      <c r="A7558" s="1" t="s">
        <v>47</v>
      </c>
      <c r="B7558">
        <v>1197831</v>
      </c>
      <c r="C7558" s="2">
        <v>44819</v>
      </c>
      <c r="D7558" s="1" t="s">
        <v>103</v>
      </c>
      <c r="E7558" s="1" t="s">
        <v>104</v>
      </c>
      <c r="F7558" s="1" t="s">
        <v>105</v>
      </c>
      <c r="G7558" s="1" t="s">
        <v>20</v>
      </c>
      <c r="H7558">
        <v>55.000000000000007</v>
      </c>
      <c r="I7558">
        <v>875</v>
      </c>
      <c r="J7558">
        <v>481250.00000000006</v>
      </c>
      <c r="K7558">
        <v>240625.00000000003</v>
      </c>
      <c r="L7558">
        <v>0.5</v>
      </c>
      <c r="M7558">
        <v>240625.00000000003</v>
      </c>
      <c r="N7558" s="1" t="s">
        <v>19</v>
      </c>
    </row>
    <row r="7559" spans="1:14" x14ac:dyDescent="0.3">
      <c r="A7559" s="1" t="s">
        <v>47</v>
      </c>
      <c r="B7559">
        <v>1197831</v>
      </c>
      <c r="C7559" s="2">
        <v>44820</v>
      </c>
      <c r="D7559" s="1" t="s">
        <v>103</v>
      </c>
      <c r="E7559" s="1" t="s">
        <v>104</v>
      </c>
      <c r="F7559" s="1" t="s">
        <v>105</v>
      </c>
      <c r="G7559" s="1" t="s">
        <v>21</v>
      </c>
      <c r="H7559">
        <v>45</v>
      </c>
      <c r="I7559">
        <v>825</v>
      </c>
      <c r="J7559">
        <v>371250</v>
      </c>
      <c r="K7559">
        <v>148500</v>
      </c>
      <c r="L7559">
        <v>0.39999999999999997</v>
      </c>
      <c r="M7559">
        <v>222750</v>
      </c>
      <c r="N7559" s="1" t="s">
        <v>19</v>
      </c>
    </row>
    <row r="7560" spans="1:14" x14ac:dyDescent="0.3">
      <c r="A7560" s="1" t="s">
        <v>47</v>
      </c>
      <c r="B7560">
        <v>1197831</v>
      </c>
      <c r="C7560" s="2">
        <v>44821</v>
      </c>
      <c r="D7560" s="1" t="s">
        <v>103</v>
      </c>
      <c r="E7560" s="1" t="s">
        <v>104</v>
      </c>
      <c r="F7560" s="1" t="s">
        <v>105</v>
      </c>
      <c r="G7560" s="1" t="s">
        <v>22</v>
      </c>
      <c r="H7560">
        <v>50</v>
      </c>
      <c r="I7560">
        <v>825</v>
      </c>
      <c r="J7560">
        <v>412500</v>
      </c>
      <c r="K7560">
        <v>165000</v>
      </c>
      <c r="L7560">
        <v>0.39999999999999997</v>
      </c>
      <c r="M7560">
        <v>247500</v>
      </c>
      <c r="N7560" s="1" t="s">
        <v>19</v>
      </c>
    </row>
    <row r="7561" spans="1:14" x14ac:dyDescent="0.3">
      <c r="A7561" s="1" t="s">
        <v>47</v>
      </c>
      <c r="B7561">
        <v>1197831</v>
      </c>
      <c r="C7561" s="2">
        <v>44822</v>
      </c>
      <c r="D7561" s="1" t="s">
        <v>103</v>
      </c>
      <c r="E7561" s="1" t="s">
        <v>104</v>
      </c>
      <c r="F7561" s="1" t="s">
        <v>105</v>
      </c>
      <c r="G7561" s="1" t="s">
        <v>23</v>
      </c>
      <c r="H7561">
        <v>45</v>
      </c>
      <c r="I7561">
        <v>975</v>
      </c>
      <c r="J7561">
        <v>438750</v>
      </c>
      <c r="K7561">
        <v>175499.99999999997</v>
      </c>
      <c r="L7561">
        <v>0.39999999999999997</v>
      </c>
      <c r="M7561">
        <v>263250</v>
      </c>
      <c r="N7561" s="1" t="s">
        <v>19</v>
      </c>
    </row>
    <row r="7562" spans="1:14" x14ac:dyDescent="0.3">
      <c r="A7562" s="1" t="s">
        <v>47</v>
      </c>
      <c r="B7562">
        <v>1197831</v>
      </c>
      <c r="C7562" s="2">
        <v>44823</v>
      </c>
      <c r="D7562" s="1" t="s">
        <v>103</v>
      </c>
      <c r="E7562" s="1" t="s">
        <v>104</v>
      </c>
      <c r="F7562" s="1" t="s">
        <v>105</v>
      </c>
      <c r="G7562" s="1" t="s">
        <v>24</v>
      </c>
      <c r="H7562">
        <v>45</v>
      </c>
      <c r="I7562">
        <v>575</v>
      </c>
      <c r="J7562">
        <v>258750</v>
      </c>
      <c r="K7562">
        <v>129375</v>
      </c>
      <c r="L7562">
        <v>0.5</v>
      </c>
      <c r="M7562">
        <v>129375</v>
      </c>
      <c r="N7562" s="1" t="s">
        <v>19</v>
      </c>
    </row>
    <row r="7563" spans="1:14" x14ac:dyDescent="0.3">
      <c r="A7563" s="1" t="s">
        <v>47</v>
      </c>
      <c r="B7563">
        <v>1197831</v>
      </c>
      <c r="C7563" s="2">
        <v>44824</v>
      </c>
      <c r="D7563" s="1" t="s">
        <v>103</v>
      </c>
      <c r="E7563" s="1" t="s">
        <v>104</v>
      </c>
      <c r="F7563" s="1" t="s">
        <v>105</v>
      </c>
      <c r="G7563" s="1" t="s">
        <v>18</v>
      </c>
      <c r="H7563">
        <v>50</v>
      </c>
      <c r="I7563">
        <v>575</v>
      </c>
      <c r="J7563">
        <v>287500</v>
      </c>
      <c r="K7563">
        <v>100625</v>
      </c>
      <c r="L7563">
        <v>0.35</v>
      </c>
      <c r="M7563">
        <v>186875</v>
      </c>
      <c r="N7563" s="1" t="s">
        <v>19</v>
      </c>
    </row>
    <row r="7564" spans="1:14" x14ac:dyDescent="0.3">
      <c r="A7564" s="1" t="s">
        <v>47</v>
      </c>
      <c r="B7564">
        <v>1197831</v>
      </c>
      <c r="C7564" s="2">
        <v>44825</v>
      </c>
      <c r="D7564" s="1" t="s">
        <v>103</v>
      </c>
      <c r="E7564" s="1" t="s">
        <v>104</v>
      </c>
      <c r="F7564" s="1" t="s">
        <v>105</v>
      </c>
      <c r="G7564" s="1" t="s">
        <v>20</v>
      </c>
      <c r="H7564">
        <v>60</v>
      </c>
      <c r="I7564">
        <v>850</v>
      </c>
      <c r="J7564">
        <v>510000</v>
      </c>
      <c r="K7564">
        <v>280500</v>
      </c>
      <c r="L7564">
        <v>0.55000000000000004</v>
      </c>
      <c r="M7564">
        <v>229500</v>
      </c>
      <c r="N7564" s="1" t="s">
        <v>19</v>
      </c>
    </row>
    <row r="7565" spans="1:14" x14ac:dyDescent="0.3">
      <c r="A7565" s="1" t="s">
        <v>47</v>
      </c>
      <c r="B7565">
        <v>1197831</v>
      </c>
      <c r="C7565" s="2">
        <v>44826</v>
      </c>
      <c r="D7565" s="1" t="s">
        <v>103</v>
      </c>
      <c r="E7565" s="1" t="s">
        <v>104</v>
      </c>
      <c r="F7565" s="1" t="s">
        <v>105</v>
      </c>
      <c r="G7565" s="1" t="s">
        <v>21</v>
      </c>
      <c r="H7565">
        <v>50</v>
      </c>
      <c r="I7565">
        <v>800</v>
      </c>
      <c r="J7565">
        <v>400000</v>
      </c>
      <c r="K7565">
        <v>160000</v>
      </c>
      <c r="L7565">
        <v>0.39999999999999997</v>
      </c>
      <c r="M7565">
        <v>240000</v>
      </c>
      <c r="N7565" s="1" t="s">
        <v>19</v>
      </c>
    </row>
    <row r="7566" spans="1:14" x14ac:dyDescent="0.3">
      <c r="A7566" s="1" t="s">
        <v>47</v>
      </c>
      <c r="B7566">
        <v>1197831</v>
      </c>
      <c r="C7566" s="2">
        <v>44827</v>
      </c>
      <c r="D7566" s="1" t="s">
        <v>103</v>
      </c>
      <c r="E7566" s="1" t="s">
        <v>104</v>
      </c>
      <c r="F7566" s="1" t="s">
        <v>105</v>
      </c>
      <c r="G7566" s="1" t="s">
        <v>22</v>
      </c>
      <c r="H7566">
        <v>55.000000000000007</v>
      </c>
      <c r="I7566">
        <v>800</v>
      </c>
      <c r="J7566">
        <v>440000.00000000006</v>
      </c>
      <c r="K7566">
        <v>176000</v>
      </c>
      <c r="L7566">
        <v>0.39999999999999997</v>
      </c>
      <c r="M7566">
        <v>264000.00000000006</v>
      </c>
      <c r="N7566" s="1" t="s">
        <v>19</v>
      </c>
    </row>
    <row r="7567" spans="1:14" x14ac:dyDescent="0.3">
      <c r="A7567" s="1" t="s">
        <v>47</v>
      </c>
      <c r="B7567">
        <v>1197831</v>
      </c>
      <c r="C7567" s="2">
        <v>44828</v>
      </c>
      <c r="D7567" s="1" t="s">
        <v>103</v>
      </c>
      <c r="E7567" s="1" t="s">
        <v>104</v>
      </c>
      <c r="F7567" s="1" t="s">
        <v>105</v>
      </c>
      <c r="G7567" s="1" t="s">
        <v>23</v>
      </c>
      <c r="H7567">
        <v>50</v>
      </c>
      <c r="I7567">
        <v>975</v>
      </c>
      <c r="J7567">
        <v>487500</v>
      </c>
      <c r="K7567">
        <v>194999.99999999997</v>
      </c>
      <c r="L7567">
        <v>0.39999999999999997</v>
      </c>
      <c r="M7567">
        <v>292500</v>
      </c>
      <c r="N7567" s="1" t="s">
        <v>19</v>
      </c>
    </row>
    <row r="7568" spans="1:14" x14ac:dyDescent="0.3">
      <c r="A7568" s="1" t="s">
        <v>47</v>
      </c>
      <c r="B7568">
        <v>1197831</v>
      </c>
      <c r="C7568" s="2">
        <v>44829</v>
      </c>
      <c r="D7568" s="1" t="s">
        <v>103</v>
      </c>
      <c r="E7568" s="1" t="s">
        <v>104</v>
      </c>
      <c r="F7568" s="1" t="s">
        <v>105</v>
      </c>
      <c r="G7568" s="1" t="s">
        <v>24</v>
      </c>
      <c r="H7568">
        <v>50</v>
      </c>
      <c r="I7568">
        <v>525</v>
      </c>
      <c r="J7568">
        <v>262500</v>
      </c>
      <c r="K7568">
        <v>131250</v>
      </c>
      <c r="L7568">
        <v>0.5</v>
      </c>
      <c r="M7568">
        <v>131250</v>
      </c>
      <c r="N7568" s="1" t="s">
        <v>19</v>
      </c>
    </row>
    <row r="7569" spans="1:14" x14ac:dyDescent="0.3">
      <c r="A7569" s="1" t="s">
        <v>47</v>
      </c>
      <c r="B7569">
        <v>1197831</v>
      </c>
      <c r="C7569" s="2">
        <v>44830</v>
      </c>
      <c r="D7569" s="1" t="s">
        <v>103</v>
      </c>
      <c r="E7569" s="1" t="s">
        <v>104</v>
      </c>
      <c r="F7569" s="1" t="s">
        <v>105</v>
      </c>
      <c r="G7569" s="1" t="s">
        <v>18</v>
      </c>
      <c r="H7569">
        <v>55.000000000000007</v>
      </c>
      <c r="I7569">
        <v>525</v>
      </c>
      <c r="J7569">
        <v>288750.00000000006</v>
      </c>
      <c r="K7569">
        <v>101062.50000000001</v>
      </c>
      <c r="L7569">
        <v>0.35</v>
      </c>
      <c r="M7569">
        <v>187687.50000000006</v>
      </c>
      <c r="N7569" s="1" t="s">
        <v>19</v>
      </c>
    </row>
    <row r="7570" spans="1:14" x14ac:dyDescent="0.3">
      <c r="A7570" s="1" t="s">
        <v>47</v>
      </c>
      <c r="B7570">
        <v>1197831</v>
      </c>
      <c r="C7570" s="2">
        <v>44831</v>
      </c>
      <c r="D7570" s="1" t="s">
        <v>103</v>
      </c>
      <c r="E7570" s="1" t="s">
        <v>104</v>
      </c>
      <c r="F7570" s="1" t="s">
        <v>105</v>
      </c>
      <c r="G7570" s="1" t="s">
        <v>20</v>
      </c>
      <c r="H7570">
        <v>60</v>
      </c>
      <c r="I7570">
        <v>775</v>
      </c>
      <c r="J7570">
        <v>465000</v>
      </c>
      <c r="K7570">
        <v>255750.00000000003</v>
      </c>
      <c r="L7570">
        <v>0.55000000000000004</v>
      </c>
      <c r="M7570">
        <v>209249.99999999997</v>
      </c>
      <c r="N7570" s="1" t="s">
        <v>19</v>
      </c>
    </row>
    <row r="7571" spans="1:14" x14ac:dyDescent="0.3">
      <c r="A7571" s="1" t="s">
        <v>47</v>
      </c>
      <c r="B7571">
        <v>1197831</v>
      </c>
      <c r="C7571" s="2">
        <v>44832</v>
      </c>
      <c r="D7571" s="1" t="s">
        <v>103</v>
      </c>
      <c r="E7571" s="1" t="s">
        <v>104</v>
      </c>
      <c r="F7571" s="1" t="s">
        <v>105</v>
      </c>
      <c r="G7571" s="1" t="s">
        <v>21</v>
      </c>
      <c r="H7571">
        <v>55.000000000000007</v>
      </c>
      <c r="I7571">
        <v>725</v>
      </c>
      <c r="J7571">
        <v>398750.00000000006</v>
      </c>
      <c r="K7571">
        <v>159500</v>
      </c>
      <c r="L7571">
        <v>0.39999999999999997</v>
      </c>
      <c r="M7571">
        <v>239250.00000000006</v>
      </c>
      <c r="N7571" s="1" t="s">
        <v>19</v>
      </c>
    </row>
    <row r="7572" spans="1:14" x14ac:dyDescent="0.3">
      <c r="A7572" s="1" t="s">
        <v>47</v>
      </c>
      <c r="B7572">
        <v>1197831</v>
      </c>
      <c r="C7572" s="2">
        <v>44833</v>
      </c>
      <c r="D7572" s="1" t="s">
        <v>103</v>
      </c>
      <c r="E7572" s="1" t="s">
        <v>104</v>
      </c>
      <c r="F7572" s="1" t="s">
        <v>105</v>
      </c>
      <c r="G7572" s="1" t="s">
        <v>22</v>
      </c>
      <c r="H7572">
        <v>55.000000000000007</v>
      </c>
      <c r="I7572">
        <v>675</v>
      </c>
      <c r="J7572">
        <v>371250.00000000006</v>
      </c>
      <c r="K7572">
        <v>148500</v>
      </c>
      <c r="L7572">
        <v>0.39999999999999997</v>
      </c>
      <c r="M7572">
        <v>222750.00000000006</v>
      </c>
      <c r="N7572" s="1" t="s">
        <v>19</v>
      </c>
    </row>
    <row r="7573" spans="1:14" x14ac:dyDescent="0.3">
      <c r="A7573" s="1" t="s">
        <v>47</v>
      </c>
      <c r="B7573">
        <v>1197831</v>
      </c>
      <c r="C7573" s="2">
        <v>44834</v>
      </c>
      <c r="D7573" s="1" t="s">
        <v>103</v>
      </c>
      <c r="E7573" s="1" t="s">
        <v>104</v>
      </c>
      <c r="F7573" s="1" t="s">
        <v>105</v>
      </c>
      <c r="G7573" s="1" t="s">
        <v>23</v>
      </c>
      <c r="H7573">
        <v>60</v>
      </c>
      <c r="I7573">
        <v>725</v>
      </c>
      <c r="J7573">
        <v>435000</v>
      </c>
      <c r="K7573">
        <v>174000</v>
      </c>
      <c r="L7573">
        <v>0.39999999999999997</v>
      </c>
      <c r="M7573">
        <v>261000</v>
      </c>
      <c r="N7573" s="1" t="s">
        <v>19</v>
      </c>
    </row>
    <row r="7574" spans="1:14" x14ac:dyDescent="0.3">
      <c r="A7574" s="1" t="s">
        <v>47</v>
      </c>
      <c r="B7574">
        <v>1197831</v>
      </c>
      <c r="C7574" s="2">
        <v>44835</v>
      </c>
      <c r="D7574" s="1" t="s">
        <v>103</v>
      </c>
      <c r="E7574" s="1" t="s">
        <v>104</v>
      </c>
      <c r="F7574" s="1" t="s">
        <v>105</v>
      </c>
      <c r="G7574" s="1" t="s">
        <v>24</v>
      </c>
      <c r="H7574">
        <v>60</v>
      </c>
      <c r="I7574">
        <v>450</v>
      </c>
      <c r="J7574">
        <v>270000</v>
      </c>
      <c r="K7574">
        <v>135000</v>
      </c>
      <c r="L7574">
        <v>0.5</v>
      </c>
      <c r="M7574">
        <v>135000</v>
      </c>
      <c r="N7574" s="1" t="s">
        <v>19</v>
      </c>
    </row>
    <row r="7575" spans="1:14" x14ac:dyDescent="0.3">
      <c r="A7575" s="1" t="s">
        <v>47</v>
      </c>
      <c r="B7575">
        <v>1197831</v>
      </c>
      <c r="C7575" s="2">
        <v>44836</v>
      </c>
      <c r="D7575" s="1" t="s">
        <v>103</v>
      </c>
      <c r="E7575" s="1" t="s">
        <v>104</v>
      </c>
      <c r="F7575" s="1" t="s">
        <v>105</v>
      </c>
      <c r="G7575" s="1" t="s">
        <v>18</v>
      </c>
      <c r="H7575">
        <v>55.000000000000007</v>
      </c>
      <c r="I7575">
        <v>450</v>
      </c>
      <c r="J7575">
        <v>247500.00000000003</v>
      </c>
      <c r="K7575">
        <v>86625</v>
      </c>
      <c r="L7575">
        <v>0.35</v>
      </c>
      <c r="M7575">
        <v>160875.00000000003</v>
      </c>
      <c r="N7575" s="1" t="s">
        <v>19</v>
      </c>
    </row>
    <row r="7576" spans="1:14" x14ac:dyDescent="0.3">
      <c r="A7576" s="1" t="s">
        <v>47</v>
      </c>
      <c r="B7576">
        <v>1197831</v>
      </c>
      <c r="C7576" s="2">
        <v>44837</v>
      </c>
      <c r="D7576" s="1" t="s">
        <v>103</v>
      </c>
      <c r="E7576" s="1" t="s">
        <v>104</v>
      </c>
      <c r="F7576" s="1" t="s">
        <v>105</v>
      </c>
      <c r="G7576" s="1" t="s">
        <v>20</v>
      </c>
      <c r="H7576">
        <v>50</v>
      </c>
      <c r="I7576">
        <v>675</v>
      </c>
      <c r="J7576">
        <v>337500</v>
      </c>
      <c r="K7576">
        <v>185625.00000000003</v>
      </c>
      <c r="L7576">
        <v>0.55000000000000004</v>
      </c>
      <c r="M7576">
        <v>151874.99999999997</v>
      </c>
      <c r="N7576" s="1" t="s">
        <v>19</v>
      </c>
    </row>
    <row r="7577" spans="1:14" x14ac:dyDescent="0.3">
      <c r="A7577" s="1" t="s">
        <v>47</v>
      </c>
      <c r="B7577">
        <v>1197831</v>
      </c>
      <c r="C7577" s="2">
        <v>44838</v>
      </c>
      <c r="D7577" s="1" t="s">
        <v>103</v>
      </c>
      <c r="E7577" s="1" t="s">
        <v>104</v>
      </c>
      <c r="F7577" s="1" t="s">
        <v>105</v>
      </c>
      <c r="G7577" s="1" t="s">
        <v>21</v>
      </c>
      <c r="H7577">
        <v>40</v>
      </c>
      <c r="I7577">
        <v>625</v>
      </c>
      <c r="J7577">
        <v>250000</v>
      </c>
      <c r="K7577">
        <v>99999.999999999985</v>
      </c>
      <c r="L7577">
        <v>0.39999999999999997</v>
      </c>
      <c r="M7577">
        <v>150000</v>
      </c>
      <c r="N7577" s="1" t="s">
        <v>19</v>
      </c>
    </row>
    <row r="7578" spans="1:14" x14ac:dyDescent="0.3">
      <c r="A7578" s="1" t="s">
        <v>47</v>
      </c>
      <c r="B7578">
        <v>1197831</v>
      </c>
      <c r="C7578" s="2">
        <v>44839</v>
      </c>
      <c r="D7578" s="1" t="s">
        <v>103</v>
      </c>
      <c r="E7578" s="1" t="s">
        <v>104</v>
      </c>
      <c r="F7578" s="1" t="s">
        <v>105</v>
      </c>
      <c r="G7578" s="1" t="s">
        <v>22</v>
      </c>
      <c r="H7578">
        <v>40</v>
      </c>
      <c r="I7578">
        <v>625</v>
      </c>
      <c r="J7578">
        <v>250000</v>
      </c>
      <c r="K7578">
        <v>99999.999999999985</v>
      </c>
      <c r="L7578">
        <v>0.39999999999999997</v>
      </c>
      <c r="M7578">
        <v>150000</v>
      </c>
      <c r="N7578" s="1" t="s">
        <v>19</v>
      </c>
    </row>
    <row r="7579" spans="1:14" x14ac:dyDescent="0.3">
      <c r="A7579" s="1" t="s">
        <v>47</v>
      </c>
      <c r="B7579">
        <v>1197831</v>
      </c>
      <c r="C7579" s="2">
        <v>44840</v>
      </c>
      <c r="D7579" s="1" t="s">
        <v>103</v>
      </c>
      <c r="E7579" s="1" t="s">
        <v>104</v>
      </c>
      <c r="F7579" s="1" t="s">
        <v>105</v>
      </c>
      <c r="G7579" s="1" t="s">
        <v>23</v>
      </c>
      <c r="H7579">
        <v>45</v>
      </c>
      <c r="I7579">
        <v>575</v>
      </c>
      <c r="J7579">
        <v>258750</v>
      </c>
      <c r="K7579">
        <v>103499.99999999999</v>
      </c>
      <c r="L7579">
        <v>0.39999999999999997</v>
      </c>
      <c r="M7579">
        <v>155250</v>
      </c>
      <c r="N7579" s="1" t="s">
        <v>19</v>
      </c>
    </row>
    <row r="7580" spans="1:14" x14ac:dyDescent="0.3">
      <c r="A7580" s="1" t="s">
        <v>47</v>
      </c>
      <c r="B7580">
        <v>1197831</v>
      </c>
      <c r="C7580" s="2">
        <v>44841</v>
      </c>
      <c r="D7580" s="1" t="s">
        <v>103</v>
      </c>
      <c r="E7580" s="1" t="s">
        <v>104</v>
      </c>
      <c r="F7580" s="1" t="s">
        <v>105</v>
      </c>
      <c r="G7580" s="1" t="s">
        <v>24</v>
      </c>
      <c r="H7580">
        <v>45</v>
      </c>
      <c r="I7580">
        <v>425</v>
      </c>
      <c r="J7580">
        <v>191250</v>
      </c>
      <c r="K7580">
        <v>95625</v>
      </c>
      <c r="L7580">
        <v>0.5</v>
      </c>
      <c r="M7580">
        <v>95625</v>
      </c>
      <c r="N7580" s="1" t="s">
        <v>19</v>
      </c>
    </row>
    <row r="7581" spans="1:14" x14ac:dyDescent="0.3">
      <c r="A7581" s="1" t="s">
        <v>47</v>
      </c>
      <c r="B7581">
        <v>1197831</v>
      </c>
      <c r="C7581" s="2">
        <v>44842</v>
      </c>
      <c r="D7581" s="1" t="s">
        <v>103</v>
      </c>
      <c r="E7581" s="1" t="s">
        <v>104</v>
      </c>
      <c r="F7581" s="1" t="s">
        <v>105</v>
      </c>
      <c r="G7581" s="1" t="s">
        <v>18</v>
      </c>
      <c r="H7581">
        <v>40</v>
      </c>
      <c r="I7581">
        <v>400</v>
      </c>
      <c r="J7581">
        <v>160000</v>
      </c>
      <c r="K7581">
        <v>56000</v>
      </c>
      <c r="L7581">
        <v>0.35</v>
      </c>
      <c r="M7581">
        <v>104000</v>
      </c>
      <c r="N7581" s="1" t="s">
        <v>19</v>
      </c>
    </row>
    <row r="7582" spans="1:14" x14ac:dyDescent="0.3">
      <c r="A7582" s="1" t="s">
        <v>47</v>
      </c>
      <c r="B7582">
        <v>1197831</v>
      </c>
      <c r="C7582" s="2">
        <v>44843</v>
      </c>
      <c r="D7582" s="1" t="s">
        <v>103</v>
      </c>
      <c r="E7582" s="1" t="s">
        <v>104</v>
      </c>
      <c r="F7582" s="1" t="s">
        <v>105</v>
      </c>
      <c r="G7582" s="1" t="s">
        <v>20</v>
      </c>
      <c r="H7582">
        <v>50</v>
      </c>
      <c r="I7582">
        <v>575</v>
      </c>
      <c r="J7582">
        <v>287500</v>
      </c>
      <c r="K7582">
        <v>158125</v>
      </c>
      <c r="L7582">
        <v>0.55000000000000004</v>
      </c>
      <c r="M7582">
        <v>129375</v>
      </c>
      <c r="N7582" s="1" t="s">
        <v>19</v>
      </c>
    </row>
    <row r="7583" spans="1:14" x14ac:dyDescent="0.3">
      <c r="A7583" s="1" t="s">
        <v>47</v>
      </c>
      <c r="B7583">
        <v>1197831</v>
      </c>
      <c r="C7583" s="2">
        <v>44844</v>
      </c>
      <c r="D7583" s="1" t="s">
        <v>103</v>
      </c>
      <c r="E7583" s="1" t="s">
        <v>104</v>
      </c>
      <c r="F7583" s="1" t="s">
        <v>105</v>
      </c>
      <c r="G7583" s="1" t="s">
        <v>21</v>
      </c>
      <c r="H7583">
        <v>40</v>
      </c>
      <c r="I7583">
        <v>725</v>
      </c>
      <c r="J7583">
        <v>290000</v>
      </c>
      <c r="K7583">
        <v>115999.99999999999</v>
      </c>
      <c r="L7583">
        <v>0.39999999999999997</v>
      </c>
      <c r="M7583">
        <v>174000</v>
      </c>
      <c r="N7583" s="1" t="s">
        <v>19</v>
      </c>
    </row>
    <row r="7584" spans="1:14" x14ac:dyDescent="0.3">
      <c r="A7584" s="1" t="s">
        <v>47</v>
      </c>
      <c r="B7584">
        <v>1197831</v>
      </c>
      <c r="C7584" s="2">
        <v>44845</v>
      </c>
      <c r="D7584" s="1" t="s">
        <v>103</v>
      </c>
      <c r="E7584" s="1" t="s">
        <v>104</v>
      </c>
      <c r="F7584" s="1" t="s">
        <v>105</v>
      </c>
      <c r="G7584" s="1" t="s">
        <v>22</v>
      </c>
      <c r="H7584">
        <v>40</v>
      </c>
      <c r="I7584">
        <v>725</v>
      </c>
      <c r="J7584">
        <v>290000</v>
      </c>
      <c r="K7584">
        <v>115999.99999999999</v>
      </c>
      <c r="L7584">
        <v>0.39999999999999997</v>
      </c>
      <c r="M7584">
        <v>174000</v>
      </c>
      <c r="N7584" s="1" t="s">
        <v>19</v>
      </c>
    </row>
    <row r="7585" spans="1:14" x14ac:dyDescent="0.3">
      <c r="A7585" s="1" t="s">
        <v>47</v>
      </c>
      <c r="B7585">
        <v>1197831</v>
      </c>
      <c r="C7585" s="2">
        <v>44846</v>
      </c>
      <c r="D7585" s="1" t="s">
        <v>103</v>
      </c>
      <c r="E7585" s="1" t="s">
        <v>104</v>
      </c>
      <c r="F7585" s="1" t="s">
        <v>105</v>
      </c>
      <c r="G7585" s="1" t="s">
        <v>23</v>
      </c>
      <c r="H7585">
        <v>65</v>
      </c>
      <c r="I7585">
        <v>650</v>
      </c>
      <c r="J7585">
        <v>422500</v>
      </c>
      <c r="K7585">
        <v>169000</v>
      </c>
      <c r="L7585">
        <v>0.39999999999999997</v>
      </c>
      <c r="M7585">
        <v>253500</v>
      </c>
      <c r="N7585" s="1" t="s">
        <v>19</v>
      </c>
    </row>
    <row r="7586" spans="1:14" x14ac:dyDescent="0.3">
      <c r="A7586" s="1" t="s">
        <v>47</v>
      </c>
      <c r="B7586">
        <v>1197831</v>
      </c>
      <c r="C7586" s="2">
        <v>44847</v>
      </c>
      <c r="D7586" s="1" t="s">
        <v>103</v>
      </c>
      <c r="E7586" s="1" t="s">
        <v>104</v>
      </c>
      <c r="F7586" s="1" t="s">
        <v>105</v>
      </c>
      <c r="G7586" s="1" t="s">
        <v>24</v>
      </c>
      <c r="H7586">
        <v>65</v>
      </c>
      <c r="I7586">
        <v>500</v>
      </c>
      <c r="J7586">
        <v>325000</v>
      </c>
      <c r="K7586">
        <v>162500</v>
      </c>
      <c r="L7586">
        <v>0.5</v>
      </c>
      <c r="M7586">
        <v>162500</v>
      </c>
      <c r="N7586" s="1" t="s">
        <v>19</v>
      </c>
    </row>
    <row r="7587" spans="1:14" x14ac:dyDescent="0.3">
      <c r="A7587" s="1" t="s">
        <v>47</v>
      </c>
      <c r="B7587">
        <v>1197831</v>
      </c>
      <c r="C7587" s="2">
        <v>44848</v>
      </c>
      <c r="D7587" s="1" t="s">
        <v>103</v>
      </c>
      <c r="E7587" s="1" t="s">
        <v>104</v>
      </c>
      <c r="F7587" s="1" t="s">
        <v>105</v>
      </c>
      <c r="G7587" s="1" t="s">
        <v>18</v>
      </c>
      <c r="H7587">
        <v>60</v>
      </c>
      <c r="I7587">
        <v>475</v>
      </c>
      <c r="J7587">
        <v>285000</v>
      </c>
      <c r="K7587">
        <v>99750</v>
      </c>
      <c r="L7587">
        <v>0.35</v>
      </c>
      <c r="M7587">
        <v>185250</v>
      </c>
      <c r="N7587" s="1" t="s">
        <v>19</v>
      </c>
    </row>
    <row r="7588" spans="1:14" x14ac:dyDescent="0.3">
      <c r="A7588" s="1" t="s">
        <v>47</v>
      </c>
      <c r="B7588">
        <v>1197831</v>
      </c>
      <c r="C7588" s="2">
        <v>44849</v>
      </c>
      <c r="D7588" s="1" t="s">
        <v>103</v>
      </c>
      <c r="E7588" s="1" t="s">
        <v>104</v>
      </c>
      <c r="F7588" s="1" t="s">
        <v>105</v>
      </c>
      <c r="G7588" s="1" t="s">
        <v>20</v>
      </c>
      <c r="H7588">
        <v>70</v>
      </c>
      <c r="I7588">
        <v>675</v>
      </c>
      <c r="J7588">
        <v>472500</v>
      </c>
      <c r="K7588">
        <v>259875.00000000003</v>
      </c>
      <c r="L7588">
        <v>0.55000000000000004</v>
      </c>
      <c r="M7588">
        <v>212624.99999999997</v>
      </c>
      <c r="N7588" s="1" t="s">
        <v>19</v>
      </c>
    </row>
    <row r="7589" spans="1:14" x14ac:dyDescent="0.3">
      <c r="A7589" s="1" t="s">
        <v>47</v>
      </c>
      <c r="B7589">
        <v>1197831</v>
      </c>
      <c r="C7589" s="2">
        <v>44850</v>
      </c>
      <c r="D7589" s="1" t="s">
        <v>103</v>
      </c>
      <c r="E7589" s="1" t="s">
        <v>104</v>
      </c>
      <c r="F7589" s="1" t="s">
        <v>105</v>
      </c>
      <c r="G7589" s="1" t="s">
        <v>21</v>
      </c>
      <c r="H7589">
        <v>60</v>
      </c>
      <c r="I7589">
        <v>825</v>
      </c>
      <c r="J7589">
        <v>495000</v>
      </c>
      <c r="K7589">
        <v>197999.99999999997</v>
      </c>
      <c r="L7589">
        <v>0.39999999999999997</v>
      </c>
      <c r="M7589">
        <v>297000</v>
      </c>
      <c r="N7589" s="1" t="s">
        <v>19</v>
      </c>
    </row>
    <row r="7590" spans="1:14" x14ac:dyDescent="0.3">
      <c r="A7590" s="1" t="s">
        <v>47</v>
      </c>
      <c r="B7590">
        <v>1197831</v>
      </c>
      <c r="C7590" s="2">
        <v>44851</v>
      </c>
      <c r="D7590" s="1" t="s">
        <v>103</v>
      </c>
      <c r="E7590" s="1" t="s">
        <v>104</v>
      </c>
      <c r="F7590" s="1" t="s">
        <v>105</v>
      </c>
      <c r="G7590" s="1" t="s">
        <v>22</v>
      </c>
      <c r="H7590">
        <v>60</v>
      </c>
      <c r="I7590">
        <v>825</v>
      </c>
      <c r="J7590">
        <v>495000</v>
      </c>
      <c r="K7590">
        <v>197999.99999999997</v>
      </c>
      <c r="L7590">
        <v>0.39999999999999997</v>
      </c>
      <c r="M7590">
        <v>297000</v>
      </c>
      <c r="N7590" s="1" t="s">
        <v>19</v>
      </c>
    </row>
    <row r="7591" spans="1:14" x14ac:dyDescent="0.3">
      <c r="A7591" s="1" t="s">
        <v>47</v>
      </c>
      <c r="B7591">
        <v>1197831</v>
      </c>
      <c r="C7591" s="2">
        <v>44852</v>
      </c>
      <c r="D7591" s="1" t="s">
        <v>103</v>
      </c>
      <c r="E7591" s="1" t="s">
        <v>104</v>
      </c>
      <c r="F7591" s="1" t="s">
        <v>105</v>
      </c>
      <c r="G7591" s="1" t="s">
        <v>23</v>
      </c>
      <c r="H7591">
        <v>65</v>
      </c>
      <c r="I7591">
        <v>725</v>
      </c>
      <c r="J7591">
        <v>471250</v>
      </c>
      <c r="K7591">
        <v>188499.99999999997</v>
      </c>
      <c r="L7591">
        <v>0.39999999999999997</v>
      </c>
      <c r="M7591">
        <v>282750</v>
      </c>
      <c r="N7591" s="1" t="s">
        <v>19</v>
      </c>
    </row>
    <row r="7592" spans="1:14" x14ac:dyDescent="0.3">
      <c r="A7592" s="1" t="s">
        <v>47</v>
      </c>
      <c r="B7592">
        <v>1197831</v>
      </c>
      <c r="C7592" s="2">
        <v>44853</v>
      </c>
      <c r="D7592" s="1" t="s">
        <v>103</v>
      </c>
      <c r="E7592" s="1" t="s">
        <v>104</v>
      </c>
      <c r="F7592" s="1" t="s">
        <v>105</v>
      </c>
      <c r="G7592" s="1" t="s">
        <v>24</v>
      </c>
      <c r="H7592">
        <v>65</v>
      </c>
      <c r="I7592">
        <v>575</v>
      </c>
      <c r="J7592">
        <v>373750</v>
      </c>
      <c r="K7592">
        <v>186875</v>
      </c>
      <c r="L7592">
        <v>0.5</v>
      </c>
      <c r="M7592">
        <v>186875</v>
      </c>
      <c r="N7592" s="1" t="s">
        <v>19</v>
      </c>
    </row>
    <row r="7593" spans="1:14" x14ac:dyDescent="0.3">
      <c r="A7593" s="1" t="s">
        <v>47</v>
      </c>
      <c r="B7593">
        <v>1197831</v>
      </c>
      <c r="C7593" s="2">
        <v>44854</v>
      </c>
      <c r="D7593" s="1" t="s">
        <v>103</v>
      </c>
      <c r="E7593" s="1" t="s">
        <v>104</v>
      </c>
      <c r="F7593" s="1" t="s">
        <v>105</v>
      </c>
      <c r="G7593" s="1" t="s">
        <v>18</v>
      </c>
      <c r="H7593">
        <v>60</v>
      </c>
      <c r="I7593">
        <v>525</v>
      </c>
      <c r="J7593">
        <v>315000</v>
      </c>
      <c r="K7593">
        <v>110250</v>
      </c>
      <c r="L7593">
        <v>0.35</v>
      </c>
      <c r="M7593">
        <v>204750</v>
      </c>
      <c r="N7593" s="1" t="s">
        <v>19</v>
      </c>
    </row>
    <row r="7594" spans="1:14" x14ac:dyDescent="0.3">
      <c r="A7594" s="1" t="s">
        <v>47</v>
      </c>
      <c r="B7594">
        <v>1197831</v>
      </c>
      <c r="C7594" s="2">
        <v>44855</v>
      </c>
      <c r="D7594" s="1" t="s">
        <v>103</v>
      </c>
      <c r="E7594" s="1" t="s">
        <v>104</v>
      </c>
      <c r="F7594" s="1" t="s">
        <v>105</v>
      </c>
      <c r="G7594" s="1" t="s">
        <v>20</v>
      </c>
      <c r="H7594">
        <v>70</v>
      </c>
      <c r="I7594">
        <v>775</v>
      </c>
      <c r="J7594">
        <v>542500</v>
      </c>
      <c r="K7594">
        <v>298375</v>
      </c>
      <c r="L7594">
        <v>0.55000000000000004</v>
      </c>
      <c r="M7594">
        <v>244125</v>
      </c>
      <c r="N7594" s="1" t="s">
        <v>19</v>
      </c>
    </row>
    <row r="7595" spans="1:14" x14ac:dyDescent="0.3">
      <c r="A7595" s="1" t="s">
        <v>47</v>
      </c>
      <c r="B7595">
        <v>1197831</v>
      </c>
      <c r="C7595" s="2">
        <v>44788</v>
      </c>
      <c r="D7595" s="1" t="s">
        <v>103</v>
      </c>
      <c r="E7595" s="1" t="s">
        <v>104</v>
      </c>
      <c r="F7595" s="1" t="s">
        <v>105</v>
      </c>
      <c r="G7595" s="1" t="s">
        <v>18</v>
      </c>
      <c r="H7595">
        <v>26</v>
      </c>
      <c r="I7595">
        <v>113</v>
      </c>
      <c r="J7595">
        <v>2938</v>
      </c>
      <c r="K7595">
        <v>793.2600000000001</v>
      </c>
      <c r="L7595">
        <v>0.27</v>
      </c>
      <c r="M7595">
        <v>2144.7399999999998</v>
      </c>
      <c r="N7595" s="1" t="s">
        <v>19</v>
      </c>
    </row>
    <row r="7596" spans="1:14" x14ac:dyDescent="0.3">
      <c r="A7596" s="1" t="s">
        <v>47</v>
      </c>
      <c r="B7596">
        <v>1197831</v>
      </c>
      <c r="C7596" s="2">
        <v>44789</v>
      </c>
      <c r="D7596" s="1" t="s">
        <v>103</v>
      </c>
      <c r="E7596" s="1" t="s">
        <v>104</v>
      </c>
      <c r="F7596" s="1" t="s">
        <v>105</v>
      </c>
      <c r="G7596" s="1" t="s">
        <v>20</v>
      </c>
      <c r="H7596">
        <v>24</v>
      </c>
      <c r="I7596">
        <v>163</v>
      </c>
      <c r="J7596">
        <v>3912</v>
      </c>
      <c r="K7596">
        <v>1877.76</v>
      </c>
      <c r="L7596">
        <v>0.48</v>
      </c>
      <c r="M7596">
        <v>2034.24</v>
      </c>
      <c r="N7596" s="1" t="s">
        <v>19</v>
      </c>
    </row>
    <row r="7597" spans="1:14" x14ac:dyDescent="0.3">
      <c r="A7597" s="1" t="s">
        <v>47</v>
      </c>
      <c r="B7597">
        <v>1197831</v>
      </c>
      <c r="C7597" s="2">
        <v>44790</v>
      </c>
      <c r="D7597" s="1" t="s">
        <v>103</v>
      </c>
      <c r="E7597" s="1" t="s">
        <v>104</v>
      </c>
      <c r="F7597" s="1" t="s">
        <v>105</v>
      </c>
      <c r="G7597" s="1" t="s">
        <v>21</v>
      </c>
      <c r="H7597">
        <v>19</v>
      </c>
      <c r="I7597">
        <v>230</v>
      </c>
      <c r="J7597">
        <v>4370</v>
      </c>
      <c r="K7597">
        <v>1398.4</v>
      </c>
      <c r="L7597">
        <v>0.32</v>
      </c>
      <c r="M7597">
        <v>2971.6</v>
      </c>
      <c r="N7597" s="1" t="s">
        <v>19</v>
      </c>
    </row>
    <row r="7598" spans="1:14" x14ac:dyDescent="0.3">
      <c r="A7598" s="1" t="s">
        <v>47</v>
      </c>
      <c r="B7598">
        <v>1197831</v>
      </c>
      <c r="C7598" s="2">
        <v>44791</v>
      </c>
      <c r="D7598" s="1" t="s">
        <v>103</v>
      </c>
      <c r="E7598" s="1" t="s">
        <v>104</v>
      </c>
      <c r="F7598" s="1" t="s">
        <v>105</v>
      </c>
      <c r="G7598" s="1" t="s">
        <v>22</v>
      </c>
      <c r="H7598">
        <v>23</v>
      </c>
      <c r="I7598">
        <v>215</v>
      </c>
      <c r="J7598">
        <v>4945</v>
      </c>
      <c r="K7598">
        <v>1780.2</v>
      </c>
      <c r="L7598">
        <v>0.36</v>
      </c>
      <c r="M7598">
        <v>3164.8</v>
      </c>
      <c r="N7598" s="1" t="s">
        <v>19</v>
      </c>
    </row>
    <row r="7599" spans="1:14" x14ac:dyDescent="0.3">
      <c r="A7599" s="1" t="s">
        <v>47</v>
      </c>
      <c r="B7599">
        <v>1197831</v>
      </c>
      <c r="C7599" s="2">
        <v>44792</v>
      </c>
      <c r="D7599" s="1" t="s">
        <v>103</v>
      </c>
      <c r="E7599" s="1" t="s">
        <v>104</v>
      </c>
      <c r="F7599" s="1" t="s">
        <v>105</v>
      </c>
      <c r="G7599" s="1" t="s">
        <v>23</v>
      </c>
      <c r="H7599">
        <v>27</v>
      </c>
      <c r="I7599">
        <v>143</v>
      </c>
      <c r="J7599">
        <v>3861</v>
      </c>
      <c r="K7599">
        <v>1351.35</v>
      </c>
      <c r="L7599">
        <v>0.35</v>
      </c>
      <c r="M7599">
        <v>2509.65</v>
      </c>
      <c r="N7599" s="1" t="s">
        <v>19</v>
      </c>
    </row>
    <row r="7600" spans="1:14" x14ac:dyDescent="0.3">
      <c r="A7600" s="1" t="s">
        <v>47</v>
      </c>
      <c r="B7600">
        <v>1197831</v>
      </c>
      <c r="C7600" s="2">
        <v>44793</v>
      </c>
      <c r="D7600" s="1" t="s">
        <v>103</v>
      </c>
      <c r="E7600" s="1" t="s">
        <v>104</v>
      </c>
      <c r="F7600" s="1" t="s">
        <v>105</v>
      </c>
      <c r="G7600" s="1" t="s">
        <v>24</v>
      </c>
      <c r="H7600">
        <v>28</v>
      </c>
      <c r="I7600">
        <v>136</v>
      </c>
      <c r="J7600">
        <v>3808</v>
      </c>
      <c r="K7600">
        <v>1713.6000000000001</v>
      </c>
      <c r="L7600">
        <v>0.45</v>
      </c>
      <c r="M7600">
        <v>2094.3999999999996</v>
      </c>
      <c r="N7600" s="1" t="s">
        <v>19</v>
      </c>
    </row>
    <row r="7601" spans="1:14" x14ac:dyDescent="0.3">
      <c r="A7601" s="1" t="s">
        <v>47</v>
      </c>
      <c r="B7601">
        <v>1197831</v>
      </c>
      <c r="C7601" s="2">
        <v>44794</v>
      </c>
      <c r="D7601" s="1" t="s">
        <v>103</v>
      </c>
      <c r="E7601" s="1" t="s">
        <v>104</v>
      </c>
      <c r="F7601" s="1" t="s">
        <v>105</v>
      </c>
      <c r="G7601" s="1" t="s">
        <v>18</v>
      </c>
      <c r="H7601">
        <v>26</v>
      </c>
      <c r="I7601">
        <v>93</v>
      </c>
      <c r="J7601">
        <v>2418</v>
      </c>
      <c r="K7601">
        <v>773.76</v>
      </c>
      <c r="L7601">
        <v>0.32</v>
      </c>
      <c r="M7601">
        <v>1644.24</v>
      </c>
      <c r="N7601" s="1" t="s">
        <v>19</v>
      </c>
    </row>
    <row r="7602" spans="1:14" x14ac:dyDescent="0.3">
      <c r="A7602" s="1" t="s">
        <v>47</v>
      </c>
      <c r="B7602">
        <v>1197831</v>
      </c>
      <c r="C7602" s="2">
        <v>44795</v>
      </c>
      <c r="D7602" s="1" t="s">
        <v>103</v>
      </c>
      <c r="E7602" s="1" t="s">
        <v>104</v>
      </c>
      <c r="F7602" s="1" t="s">
        <v>105</v>
      </c>
      <c r="G7602" s="1" t="s">
        <v>20</v>
      </c>
      <c r="H7602">
        <v>26</v>
      </c>
      <c r="I7602">
        <v>155</v>
      </c>
      <c r="J7602">
        <v>4030</v>
      </c>
      <c r="K7602">
        <v>2055.3000000000002</v>
      </c>
      <c r="L7602">
        <v>0.51</v>
      </c>
      <c r="M7602">
        <v>1974.6999999999998</v>
      </c>
      <c r="N7602" s="1" t="s">
        <v>19</v>
      </c>
    </row>
    <row r="7603" spans="1:14" x14ac:dyDescent="0.3">
      <c r="A7603" s="1" t="s">
        <v>47</v>
      </c>
      <c r="B7603">
        <v>1197831</v>
      </c>
      <c r="C7603" s="2">
        <v>44796</v>
      </c>
      <c r="D7603" s="1" t="s">
        <v>103</v>
      </c>
      <c r="E7603" s="1" t="s">
        <v>104</v>
      </c>
      <c r="F7603" s="1" t="s">
        <v>105</v>
      </c>
      <c r="G7603" s="1" t="s">
        <v>21</v>
      </c>
      <c r="H7603">
        <v>21</v>
      </c>
      <c r="I7603">
        <v>203</v>
      </c>
      <c r="J7603">
        <v>4263</v>
      </c>
      <c r="K7603">
        <v>1662.5699999999997</v>
      </c>
      <c r="L7603">
        <v>0.38999999999999996</v>
      </c>
      <c r="M7603">
        <v>2600.4300000000003</v>
      </c>
      <c r="N7603" s="1" t="s">
        <v>19</v>
      </c>
    </row>
    <row r="7604" spans="1:14" x14ac:dyDescent="0.3">
      <c r="A7604" s="1" t="s">
        <v>47</v>
      </c>
      <c r="B7604">
        <v>1197831</v>
      </c>
      <c r="C7604" s="2">
        <v>44797</v>
      </c>
      <c r="D7604" s="1" t="s">
        <v>103</v>
      </c>
      <c r="E7604" s="1" t="s">
        <v>104</v>
      </c>
      <c r="F7604" s="1" t="s">
        <v>105</v>
      </c>
      <c r="G7604" s="1" t="s">
        <v>22</v>
      </c>
      <c r="H7604">
        <v>31</v>
      </c>
      <c r="I7604">
        <v>236</v>
      </c>
      <c r="J7604">
        <v>7316</v>
      </c>
      <c r="K7604">
        <v>2926.3999999999996</v>
      </c>
      <c r="L7604">
        <v>0.39999999999999997</v>
      </c>
      <c r="M7604">
        <v>4389.6000000000004</v>
      </c>
      <c r="N7604" s="1" t="s">
        <v>19</v>
      </c>
    </row>
    <row r="7605" spans="1:14" x14ac:dyDescent="0.3">
      <c r="A7605" s="1" t="s">
        <v>47</v>
      </c>
      <c r="B7605">
        <v>1197831</v>
      </c>
      <c r="C7605" s="2">
        <v>44798</v>
      </c>
      <c r="D7605" s="1" t="s">
        <v>103</v>
      </c>
      <c r="E7605" s="1" t="s">
        <v>104</v>
      </c>
      <c r="F7605" s="1" t="s">
        <v>105</v>
      </c>
      <c r="G7605" s="1" t="s">
        <v>23</v>
      </c>
      <c r="H7605">
        <v>20</v>
      </c>
      <c r="I7605">
        <v>155</v>
      </c>
      <c r="J7605">
        <v>3100</v>
      </c>
      <c r="K7605">
        <v>1178</v>
      </c>
      <c r="L7605">
        <v>0.38</v>
      </c>
      <c r="M7605">
        <v>1922</v>
      </c>
      <c r="N7605" s="1" t="s">
        <v>19</v>
      </c>
    </row>
    <row r="7606" spans="1:14" x14ac:dyDescent="0.3">
      <c r="A7606" s="1" t="s">
        <v>47</v>
      </c>
      <c r="B7606">
        <v>1197831</v>
      </c>
      <c r="C7606" s="2">
        <v>44799</v>
      </c>
      <c r="D7606" s="1" t="s">
        <v>103</v>
      </c>
      <c r="E7606" s="1" t="s">
        <v>104</v>
      </c>
      <c r="F7606" s="1" t="s">
        <v>105</v>
      </c>
      <c r="G7606" s="1" t="s">
        <v>24</v>
      </c>
      <c r="H7606">
        <v>26</v>
      </c>
      <c r="I7606">
        <v>140</v>
      </c>
      <c r="J7606">
        <v>3640</v>
      </c>
      <c r="K7606">
        <v>1710.8000000000002</v>
      </c>
      <c r="L7606">
        <v>0.47000000000000003</v>
      </c>
      <c r="M7606">
        <v>1929.1999999999998</v>
      </c>
      <c r="N7606" s="1" t="s">
        <v>19</v>
      </c>
    </row>
    <row r="7607" spans="1:14" x14ac:dyDescent="0.3">
      <c r="A7607" s="1" t="s">
        <v>47</v>
      </c>
      <c r="B7607">
        <v>1197831</v>
      </c>
      <c r="C7607" s="2">
        <v>44800</v>
      </c>
      <c r="D7607" s="1" t="s">
        <v>103</v>
      </c>
      <c r="E7607" s="1" t="s">
        <v>104</v>
      </c>
      <c r="F7607" s="1" t="s">
        <v>105</v>
      </c>
      <c r="G7607" s="1" t="s">
        <v>18</v>
      </c>
      <c r="H7607">
        <v>29</v>
      </c>
      <c r="I7607">
        <v>96</v>
      </c>
      <c r="J7607">
        <v>2784</v>
      </c>
      <c r="K7607">
        <v>1030.08</v>
      </c>
      <c r="L7607">
        <v>0.37</v>
      </c>
      <c r="M7607">
        <v>1753.92</v>
      </c>
      <c r="N7607" s="1" t="s">
        <v>19</v>
      </c>
    </row>
    <row r="7608" spans="1:14" x14ac:dyDescent="0.3">
      <c r="A7608" s="1" t="s">
        <v>47</v>
      </c>
      <c r="B7608">
        <v>1197831</v>
      </c>
      <c r="C7608" s="2">
        <v>44801</v>
      </c>
      <c r="D7608" s="1" t="s">
        <v>103</v>
      </c>
      <c r="E7608" s="1" t="s">
        <v>104</v>
      </c>
      <c r="F7608" s="1" t="s">
        <v>105</v>
      </c>
      <c r="G7608" s="1" t="s">
        <v>20</v>
      </c>
      <c r="H7608">
        <v>27</v>
      </c>
      <c r="I7608">
        <v>153</v>
      </c>
      <c r="J7608">
        <v>4131</v>
      </c>
      <c r="K7608">
        <v>2230.7400000000002</v>
      </c>
      <c r="L7608">
        <v>0.54</v>
      </c>
      <c r="M7608">
        <v>1900.2599999999998</v>
      </c>
      <c r="N7608" s="1" t="s">
        <v>19</v>
      </c>
    </row>
    <row r="7609" spans="1:14" x14ac:dyDescent="0.3">
      <c r="A7609" s="1" t="s">
        <v>47</v>
      </c>
      <c r="B7609">
        <v>1197831</v>
      </c>
      <c r="C7609" s="2">
        <v>44802</v>
      </c>
      <c r="D7609" s="1" t="s">
        <v>103</v>
      </c>
      <c r="E7609" s="1" t="s">
        <v>104</v>
      </c>
      <c r="F7609" s="1" t="s">
        <v>105</v>
      </c>
      <c r="G7609" s="1" t="s">
        <v>21</v>
      </c>
      <c r="H7609">
        <v>13</v>
      </c>
      <c r="I7609">
        <v>231</v>
      </c>
      <c r="J7609">
        <v>3003</v>
      </c>
      <c r="K7609">
        <v>1201.1999999999998</v>
      </c>
      <c r="L7609">
        <v>0.39999999999999997</v>
      </c>
      <c r="M7609">
        <v>1801.8000000000002</v>
      </c>
      <c r="N7609" s="1" t="s">
        <v>19</v>
      </c>
    </row>
    <row r="7610" spans="1:14" x14ac:dyDescent="0.3">
      <c r="A7610" s="1" t="s">
        <v>47</v>
      </c>
      <c r="B7610">
        <v>1197831</v>
      </c>
      <c r="C7610" s="2">
        <v>44803</v>
      </c>
      <c r="D7610" s="1" t="s">
        <v>103</v>
      </c>
      <c r="E7610" s="1" t="s">
        <v>104</v>
      </c>
      <c r="F7610" s="1" t="s">
        <v>105</v>
      </c>
      <c r="G7610" s="1" t="s">
        <v>22</v>
      </c>
      <c r="H7610">
        <v>21</v>
      </c>
      <c r="I7610">
        <v>210</v>
      </c>
      <c r="J7610">
        <v>4410</v>
      </c>
      <c r="K7610">
        <v>1763.9999999999998</v>
      </c>
      <c r="L7610">
        <v>0.39999999999999997</v>
      </c>
      <c r="M7610">
        <v>2646</v>
      </c>
      <c r="N7610" s="1" t="s">
        <v>19</v>
      </c>
    </row>
    <row r="7611" spans="1:14" x14ac:dyDescent="0.3">
      <c r="A7611" s="1" t="s">
        <v>47</v>
      </c>
      <c r="B7611">
        <v>1197831</v>
      </c>
      <c r="C7611" s="2">
        <v>44804</v>
      </c>
      <c r="D7611" s="1" t="s">
        <v>103</v>
      </c>
      <c r="E7611" s="1" t="s">
        <v>104</v>
      </c>
      <c r="F7611" s="1" t="s">
        <v>105</v>
      </c>
      <c r="G7611" s="1" t="s">
        <v>23</v>
      </c>
      <c r="H7611">
        <v>20</v>
      </c>
      <c r="I7611">
        <v>179</v>
      </c>
      <c r="J7611">
        <v>3580</v>
      </c>
      <c r="K7611">
        <v>1396.1999999999998</v>
      </c>
      <c r="L7611">
        <v>0.38999999999999996</v>
      </c>
      <c r="M7611">
        <v>2183.8000000000002</v>
      </c>
      <c r="N7611" s="1" t="s">
        <v>19</v>
      </c>
    </row>
    <row r="7612" spans="1:14" x14ac:dyDescent="0.3">
      <c r="A7612" s="1" t="s">
        <v>47</v>
      </c>
      <c r="B7612">
        <v>1197831</v>
      </c>
      <c r="C7612" s="2">
        <v>44805</v>
      </c>
      <c r="D7612" s="1" t="s">
        <v>103</v>
      </c>
      <c r="E7612" s="1" t="s">
        <v>104</v>
      </c>
      <c r="F7612" s="1" t="s">
        <v>105</v>
      </c>
      <c r="G7612" s="1" t="s">
        <v>24</v>
      </c>
      <c r="H7612">
        <v>20</v>
      </c>
      <c r="I7612">
        <v>149</v>
      </c>
      <c r="J7612">
        <v>2980</v>
      </c>
      <c r="K7612">
        <v>1460.2</v>
      </c>
      <c r="L7612">
        <v>0.49</v>
      </c>
      <c r="M7612">
        <v>1519.8</v>
      </c>
      <c r="N7612" s="1" t="s">
        <v>19</v>
      </c>
    </row>
    <row r="7613" spans="1:14" x14ac:dyDescent="0.3">
      <c r="A7613" s="1" t="s">
        <v>47</v>
      </c>
      <c r="B7613">
        <v>1197831</v>
      </c>
      <c r="C7613" s="2">
        <v>44806</v>
      </c>
      <c r="D7613" s="1" t="s">
        <v>103</v>
      </c>
      <c r="E7613" s="1" t="s">
        <v>104</v>
      </c>
      <c r="F7613" s="1" t="s">
        <v>105</v>
      </c>
      <c r="G7613" s="1" t="s">
        <v>18</v>
      </c>
      <c r="H7613">
        <v>26</v>
      </c>
      <c r="I7613">
        <v>107</v>
      </c>
      <c r="J7613">
        <v>2782</v>
      </c>
      <c r="K7613">
        <v>1001.52</v>
      </c>
      <c r="L7613">
        <v>0.36</v>
      </c>
      <c r="M7613">
        <v>1780.48</v>
      </c>
      <c r="N7613" s="1" t="s">
        <v>19</v>
      </c>
    </row>
    <row r="7614" spans="1:14" x14ac:dyDescent="0.3">
      <c r="A7614" s="1" t="s">
        <v>47</v>
      </c>
      <c r="B7614">
        <v>1197831</v>
      </c>
      <c r="C7614" s="2">
        <v>44807</v>
      </c>
      <c r="D7614" s="1" t="s">
        <v>103</v>
      </c>
      <c r="E7614" s="1" t="s">
        <v>104</v>
      </c>
      <c r="F7614" s="1" t="s">
        <v>105</v>
      </c>
      <c r="G7614" s="1" t="s">
        <v>20</v>
      </c>
      <c r="H7614">
        <v>22</v>
      </c>
      <c r="I7614">
        <v>210</v>
      </c>
      <c r="J7614">
        <v>4620</v>
      </c>
      <c r="K7614">
        <v>2633.4</v>
      </c>
      <c r="L7614">
        <v>0.57000000000000006</v>
      </c>
      <c r="M7614">
        <v>1986.6</v>
      </c>
      <c r="N7614" s="1" t="s">
        <v>19</v>
      </c>
    </row>
    <row r="7615" spans="1:14" x14ac:dyDescent="0.3">
      <c r="A7615" s="1" t="s">
        <v>47</v>
      </c>
      <c r="B7615">
        <v>1197831</v>
      </c>
      <c r="C7615" s="2">
        <v>44808</v>
      </c>
      <c r="D7615" s="1" t="s">
        <v>103</v>
      </c>
      <c r="E7615" s="1" t="s">
        <v>104</v>
      </c>
      <c r="F7615" s="1" t="s">
        <v>105</v>
      </c>
      <c r="G7615" s="1" t="s">
        <v>21</v>
      </c>
      <c r="H7615">
        <v>13</v>
      </c>
      <c r="I7615">
        <v>233</v>
      </c>
      <c r="J7615">
        <v>3029</v>
      </c>
      <c r="K7615">
        <v>1151.02</v>
      </c>
      <c r="L7615">
        <v>0.38</v>
      </c>
      <c r="M7615">
        <v>1877.98</v>
      </c>
      <c r="N7615" s="1" t="s">
        <v>19</v>
      </c>
    </row>
    <row r="7616" spans="1:14" x14ac:dyDescent="0.3">
      <c r="A7616" s="1" t="s">
        <v>47</v>
      </c>
      <c r="B7616">
        <v>1197831</v>
      </c>
      <c r="C7616" s="2">
        <v>44809</v>
      </c>
      <c r="D7616" s="1" t="s">
        <v>103</v>
      </c>
      <c r="E7616" s="1" t="s">
        <v>104</v>
      </c>
      <c r="F7616" s="1" t="s">
        <v>105</v>
      </c>
      <c r="G7616" s="1" t="s">
        <v>22</v>
      </c>
      <c r="H7616">
        <v>22</v>
      </c>
      <c r="I7616">
        <v>248</v>
      </c>
      <c r="J7616">
        <v>5456</v>
      </c>
      <c r="K7616">
        <v>2291.52</v>
      </c>
      <c r="L7616">
        <v>0.42</v>
      </c>
      <c r="M7616">
        <v>3164.48</v>
      </c>
      <c r="N7616" s="1" t="s">
        <v>19</v>
      </c>
    </row>
    <row r="7617" spans="1:14" x14ac:dyDescent="0.3">
      <c r="A7617" s="1" t="s">
        <v>47</v>
      </c>
      <c r="B7617">
        <v>1197831</v>
      </c>
      <c r="C7617" s="2">
        <v>44810</v>
      </c>
      <c r="D7617" s="1" t="s">
        <v>103</v>
      </c>
      <c r="E7617" s="1" t="s">
        <v>104</v>
      </c>
      <c r="F7617" s="1" t="s">
        <v>105</v>
      </c>
      <c r="G7617" s="1" t="s">
        <v>23</v>
      </c>
      <c r="H7617">
        <v>19</v>
      </c>
      <c r="I7617">
        <v>200</v>
      </c>
      <c r="J7617">
        <v>3800</v>
      </c>
      <c r="K7617">
        <v>1519.9999999999998</v>
      </c>
      <c r="L7617">
        <v>0.39999999999999997</v>
      </c>
      <c r="M7617">
        <v>2280</v>
      </c>
      <c r="N7617" s="1" t="s">
        <v>19</v>
      </c>
    </row>
    <row r="7618" spans="1:14" x14ac:dyDescent="0.3">
      <c r="A7618" s="1" t="s">
        <v>47</v>
      </c>
      <c r="B7618">
        <v>1197831</v>
      </c>
      <c r="C7618" s="2">
        <v>44811</v>
      </c>
      <c r="D7618" s="1" t="s">
        <v>103</v>
      </c>
      <c r="E7618" s="1" t="s">
        <v>104</v>
      </c>
      <c r="F7618" s="1" t="s">
        <v>105</v>
      </c>
      <c r="G7618" s="1" t="s">
        <v>24</v>
      </c>
      <c r="H7618">
        <v>27</v>
      </c>
      <c r="I7618">
        <v>182</v>
      </c>
      <c r="J7618">
        <v>4914</v>
      </c>
      <c r="K7618">
        <v>2407.86</v>
      </c>
      <c r="L7618">
        <v>0.49</v>
      </c>
      <c r="M7618">
        <v>2506.14</v>
      </c>
      <c r="N7618" s="1" t="s">
        <v>19</v>
      </c>
    </row>
    <row r="7619" spans="1:14" x14ac:dyDescent="0.3">
      <c r="A7619" s="1" t="s">
        <v>47</v>
      </c>
      <c r="B7619">
        <v>1197831</v>
      </c>
      <c r="C7619" s="2">
        <v>44812</v>
      </c>
      <c r="D7619" s="1" t="s">
        <v>103</v>
      </c>
      <c r="E7619" s="1" t="s">
        <v>104</v>
      </c>
      <c r="F7619" s="1" t="s">
        <v>105</v>
      </c>
      <c r="G7619" s="1" t="s">
        <v>18</v>
      </c>
      <c r="H7619">
        <v>38</v>
      </c>
      <c r="I7619">
        <v>153</v>
      </c>
      <c r="J7619">
        <v>5814</v>
      </c>
      <c r="K7619">
        <v>2093.04</v>
      </c>
      <c r="L7619">
        <v>0.36</v>
      </c>
      <c r="M7619">
        <v>3720.96</v>
      </c>
      <c r="N7619" s="1" t="s">
        <v>19</v>
      </c>
    </row>
    <row r="7620" spans="1:14" x14ac:dyDescent="0.3">
      <c r="A7620" s="1" t="s">
        <v>47</v>
      </c>
      <c r="B7620">
        <v>1197831</v>
      </c>
      <c r="C7620" s="2">
        <v>44813</v>
      </c>
      <c r="D7620" s="1" t="s">
        <v>103</v>
      </c>
      <c r="E7620" s="1" t="s">
        <v>104</v>
      </c>
      <c r="F7620" s="1" t="s">
        <v>105</v>
      </c>
      <c r="G7620" s="1" t="s">
        <v>20</v>
      </c>
      <c r="H7620">
        <v>34</v>
      </c>
      <c r="I7620">
        <v>264</v>
      </c>
      <c r="J7620">
        <v>8976</v>
      </c>
      <c r="K7620">
        <v>4667.5200000000004</v>
      </c>
      <c r="L7620">
        <v>0.52</v>
      </c>
      <c r="M7620">
        <v>4308.4799999999996</v>
      </c>
      <c r="N7620" s="1" t="s">
        <v>19</v>
      </c>
    </row>
    <row r="7621" spans="1:14" x14ac:dyDescent="0.3">
      <c r="A7621" s="1" t="s">
        <v>47</v>
      </c>
      <c r="B7621">
        <v>1197831</v>
      </c>
      <c r="C7621" s="2">
        <v>44814</v>
      </c>
      <c r="D7621" s="1" t="s">
        <v>103</v>
      </c>
      <c r="E7621" s="1" t="s">
        <v>104</v>
      </c>
      <c r="F7621" s="1" t="s">
        <v>105</v>
      </c>
      <c r="G7621" s="1" t="s">
        <v>21</v>
      </c>
      <c r="H7621">
        <v>30</v>
      </c>
      <c r="I7621">
        <v>256</v>
      </c>
      <c r="J7621">
        <v>7680</v>
      </c>
      <c r="K7621">
        <v>2841.6</v>
      </c>
      <c r="L7621">
        <v>0.37</v>
      </c>
      <c r="M7621">
        <v>4838.3999999999996</v>
      </c>
      <c r="N7621" s="1" t="s">
        <v>19</v>
      </c>
    </row>
    <row r="7622" spans="1:14" x14ac:dyDescent="0.3">
      <c r="A7622" s="1" t="s">
        <v>47</v>
      </c>
      <c r="B7622">
        <v>1197831</v>
      </c>
      <c r="C7622" s="2">
        <v>44815</v>
      </c>
      <c r="D7622" s="1" t="s">
        <v>103</v>
      </c>
      <c r="E7622" s="1" t="s">
        <v>104</v>
      </c>
      <c r="F7622" s="1" t="s">
        <v>105</v>
      </c>
      <c r="G7622" s="1" t="s">
        <v>22</v>
      </c>
      <c r="H7622">
        <v>40</v>
      </c>
      <c r="I7622">
        <v>280</v>
      </c>
      <c r="J7622">
        <v>11200</v>
      </c>
      <c r="K7622">
        <v>4592</v>
      </c>
      <c r="L7622">
        <v>0.41</v>
      </c>
      <c r="M7622">
        <v>6608</v>
      </c>
      <c r="N7622" s="1" t="s">
        <v>19</v>
      </c>
    </row>
    <row r="7623" spans="1:14" x14ac:dyDescent="0.3">
      <c r="A7623" s="1" t="s">
        <v>47</v>
      </c>
      <c r="B7623">
        <v>1197831</v>
      </c>
      <c r="C7623" s="2">
        <v>44816</v>
      </c>
      <c r="D7623" s="1" t="s">
        <v>103</v>
      </c>
      <c r="E7623" s="1" t="s">
        <v>104</v>
      </c>
      <c r="F7623" s="1" t="s">
        <v>105</v>
      </c>
      <c r="G7623" s="1" t="s">
        <v>23</v>
      </c>
      <c r="H7623">
        <v>30</v>
      </c>
      <c r="I7623">
        <v>215</v>
      </c>
      <c r="J7623">
        <v>6450</v>
      </c>
      <c r="K7623">
        <v>2515.4999999999995</v>
      </c>
      <c r="L7623">
        <v>0.38999999999999996</v>
      </c>
      <c r="M7623">
        <v>3934.5000000000005</v>
      </c>
      <c r="N7623" s="1" t="s">
        <v>19</v>
      </c>
    </row>
    <row r="7624" spans="1:14" x14ac:dyDescent="0.3">
      <c r="A7624" s="1" t="s">
        <v>47</v>
      </c>
      <c r="B7624">
        <v>1197831</v>
      </c>
      <c r="C7624" s="2">
        <v>44817</v>
      </c>
      <c r="D7624" s="1" t="s">
        <v>103</v>
      </c>
      <c r="E7624" s="1" t="s">
        <v>104</v>
      </c>
      <c r="F7624" s="1" t="s">
        <v>105</v>
      </c>
      <c r="G7624" s="1" t="s">
        <v>24</v>
      </c>
      <c r="H7624">
        <v>29</v>
      </c>
      <c r="I7624">
        <v>192</v>
      </c>
      <c r="J7624">
        <v>5568</v>
      </c>
      <c r="K7624">
        <v>2728.32</v>
      </c>
      <c r="L7624">
        <v>0.49</v>
      </c>
      <c r="M7624">
        <v>2839.68</v>
      </c>
      <c r="N7624" s="1" t="s">
        <v>19</v>
      </c>
    </row>
    <row r="7625" spans="1:14" x14ac:dyDescent="0.3">
      <c r="A7625" s="1" t="s">
        <v>47</v>
      </c>
      <c r="B7625">
        <v>1197831</v>
      </c>
      <c r="C7625" s="2">
        <v>44818</v>
      </c>
      <c r="D7625" s="1" t="s">
        <v>103</v>
      </c>
      <c r="E7625" s="1" t="s">
        <v>104</v>
      </c>
      <c r="F7625" s="1" t="s">
        <v>105</v>
      </c>
      <c r="G7625" s="1" t="s">
        <v>18</v>
      </c>
      <c r="H7625">
        <v>40</v>
      </c>
      <c r="I7625">
        <v>150</v>
      </c>
      <c r="J7625">
        <v>6000</v>
      </c>
      <c r="K7625">
        <v>2220</v>
      </c>
      <c r="L7625">
        <v>0.37</v>
      </c>
      <c r="M7625">
        <v>3780</v>
      </c>
      <c r="N7625" s="1" t="s">
        <v>19</v>
      </c>
    </row>
    <row r="7626" spans="1:14" x14ac:dyDescent="0.3">
      <c r="A7626" s="1" t="s">
        <v>47</v>
      </c>
      <c r="B7626">
        <v>1197831</v>
      </c>
      <c r="C7626" s="2">
        <v>44819</v>
      </c>
      <c r="D7626" s="1" t="s">
        <v>103</v>
      </c>
      <c r="E7626" s="1" t="s">
        <v>104</v>
      </c>
      <c r="F7626" s="1" t="s">
        <v>105</v>
      </c>
      <c r="G7626" s="1" t="s">
        <v>20</v>
      </c>
      <c r="H7626">
        <v>42</v>
      </c>
      <c r="I7626">
        <v>280</v>
      </c>
      <c r="J7626">
        <v>11760</v>
      </c>
      <c r="K7626">
        <v>6468.0000000000009</v>
      </c>
      <c r="L7626">
        <v>0.55000000000000004</v>
      </c>
      <c r="M7626">
        <v>5291.9999999999991</v>
      </c>
      <c r="N7626" s="1" t="s">
        <v>19</v>
      </c>
    </row>
    <row r="7627" spans="1:14" x14ac:dyDescent="0.3">
      <c r="A7627" s="1" t="s">
        <v>47</v>
      </c>
      <c r="B7627">
        <v>1197831</v>
      </c>
      <c r="C7627" s="2">
        <v>44820</v>
      </c>
      <c r="D7627" s="1" t="s">
        <v>103</v>
      </c>
      <c r="E7627" s="1" t="s">
        <v>104</v>
      </c>
      <c r="F7627" s="1" t="s">
        <v>105</v>
      </c>
      <c r="G7627" s="1" t="s">
        <v>21</v>
      </c>
      <c r="H7627">
        <v>34</v>
      </c>
      <c r="I7627">
        <v>256</v>
      </c>
      <c r="J7627">
        <v>8704</v>
      </c>
      <c r="K7627">
        <v>3655.68</v>
      </c>
      <c r="L7627">
        <v>0.42</v>
      </c>
      <c r="M7627">
        <v>5048.32</v>
      </c>
      <c r="N7627" s="1" t="s">
        <v>19</v>
      </c>
    </row>
    <row r="7628" spans="1:14" x14ac:dyDescent="0.3">
      <c r="A7628" s="1" t="s">
        <v>47</v>
      </c>
      <c r="B7628">
        <v>1197831</v>
      </c>
      <c r="C7628" s="2">
        <v>44821</v>
      </c>
      <c r="D7628" s="1" t="s">
        <v>103</v>
      </c>
      <c r="E7628" s="1" t="s">
        <v>104</v>
      </c>
      <c r="F7628" s="1" t="s">
        <v>105</v>
      </c>
      <c r="G7628" s="1" t="s">
        <v>22</v>
      </c>
      <c r="H7628">
        <v>34</v>
      </c>
      <c r="I7628">
        <v>264</v>
      </c>
      <c r="J7628">
        <v>8976</v>
      </c>
      <c r="K7628">
        <v>3769.92</v>
      </c>
      <c r="L7628">
        <v>0.42</v>
      </c>
      <c r="M7628">
        <v>5206.08</v>
      </c>
      <c r="N7628" s="1" t="s">
        <v>19</v>
      </c>
    </row>
    <row r="7629" spans="1:14" x14ac:dyDescent="0.3">
      <c r="A7629" s="1" t="s">
        <v>47</v>
      </c>
      <c r="B7629">
        <v>1197831</v>
      </c>
      <c r="C7629" s="2">
        <v>44822</v>
      </c>
      <c r="D7629" s="1" t="s">
        <v>103</v>
      </c>
      <c r="E7629" s="1" t="s">
        <v>104</v>
      </c>
      <c r="F7629" s="1" t="s">
        <v>105</v>
      </c>
      <c r="G7629" s="1" t="s">
        <v>23</v>
      </c>
      <c r="H7629">
        <v>33</v>
      </c>
      <c r="I7629">
        <v>322</v>
      </c>
      <c r="J7629">
        <v>10626</v>
      </c>
      <c r="K7629">
        <v>4462.92</v>
      </c>
      <c r="L7629">
        <v>0.42</v>
      </c>
      <c r="M7629">
        <v>6163.08</v>
      </c>
      <c r="N7629" s="1" t="s">
        <v>19</v>
      </c>
    </row>
    <row r="7630" spans="1:14" x14ac:dyDescent="0.3">
      <c r="A7630" s="1" t="s">
        <v>47</v>
      </c>
      <c r="B7630">
        <v>1197831</v>
      </c>
      <c r="C7630" s="2">
        <v>44823</v>
      </c>
      <c r="D7630" s="1" t="s">
        <v>103</v>
      </c>
      <c r="E7630" s="1" t="s">
        <v>104</v>
      </c>
      <c r="F7630" s="1" t="s">
        <v>105</v>
      </c>
      <c r="G7630" s="1" t="s">
        <v>24</v>
      </c>
      <c r="H7630">
        <v>32</v>
      </c>
      <c r="I7630">
        <v>201</v>
      </c>
      <c r="J7630">
        <v>6432</v>
      </c>
      <c r="K7630">
        <v>3537.6000000000004</v>
      </c>
      <c r="L7630">
        <v>0.55000000000000004</v>
      </c>
      <c r="M7630">
        <v>2894.3999999999996</v>
      </c>
      <c r="N7630" s="1" t="s">
        <v>19</v>
      </c>
    </row>
    <row r="7631" spans="1:14" x14ac:dyDescent="0.3">
      <c r="A7631" s="1" t="s">
        <v>47</v>
      </c>
      <c r="B7631">
        <v>1197831</v>
      </c>
      <c r="C7631" s="2">
        <v>44824</v>
      </c>
      <c r="D7631" s="1" t="s">
        <v>103</v>
      </c>
      <c r="E7631" s="1" t="s">
        <v>104</v>
      </c>
      <c r="F7631" s="1" t="s">
        <v>105</v>
      </c>
      <c r="G7631" s="1" t="s">
        <v>18</v>
      </c>
      <c r="H7631">
        <v>39</v>
      </c>
      <c r="I7631">
        <v>184</v>
      </c>
      <c r="J7631">
        <v>7176</v>
      </c>
      <c r="K7631">
        <v>2726.88</v>
      </c>
      <c r="L7631">
        <v>0.38</v>
      </c>
      <c r="M7631">
        <v>4449.12</v>
      </c>
      <c r="N7631" s="1" t="s">
        <v>19</v>
      </c>
    </row>
    <row r="7632" spans="1:14" x14ac:dyDescent="0.3">
      <c r="A7632" s="1" t="s">
        <v>47</v>
      </c>
      <c r="B7632">
        <v>1197831</v>
      </c>
      <c r="C7632" s="2">
        <v>44825</v>
      </c>
      <c r="D7632" s="1" t="s">
        <v>103</v>
      </c>
      <c r="E7632" s="1" t="s">
        <v>104</v>
      </c>
      <c r="F7632" s="1" t="s">
        <v>105</v>
      </c>
      <c r="G7632" s="1" t="s">
        <v>20</v>
      </c>
      <c r="H7632">
        <v>47</v>
      </c>
      <c r="I7632">
        <v>272</v>
      </c>
      <c r="J7632">
        <v>12784</v>
      </c>
      <c r="K7632">
        <v>7286.880000000001</v>
      </c>
      <c r="L7632">
        <v>0.57000000000000006</v>
      </c>
      <c r="M7632">
        <v>5497.119999999999</v>
      </c>
      <c r="N7632" s="1" t="s">
        <v>19</v>
      </c>
    </row>
    <row r="7633" spans="1:14" x14ac:dyDescent="0.3">
      <c r="A7633" s="1" t="s">
        <v>47</v>
      </c>
      <c r="B7633">
        <v>1197831</v>
      </c>
      <c r="C7633" s="2">
        <v>44826</v>
      </c>
      <c r="D7633" s="1" t="s">
        <v>103</v>
      </c>
      <c r="E7633" s="1" t="s">
        <v>104</v>
      </c>
      <c r="F7633" s="1" t="s">
        <v>105</v>
      </c>
      <c r="G7633" s="1" t="s">
        <v>21</v>
      </c>
      <c r="H7633">
        <v>34</v>
      </c>
      <c r="I7633">
        <v>248</v>
      </c>
      <c r="J7633">
        <v>8432</v>
      </c>
      <c r="K7633">
        <v>3625.7599999999993</v>
      </c>
      <c r="L7633">
        <v>0.42999999999999994</v>
      </c>
      <c r="M7633">
        <v>4806.2400000000007</v>
      </c>
      <c r="N7633" s="1" t="s">
        <v>19</v>
      </c>
    </row>
    <row r="7634" spans="1:14" x14ac:dyDescent="0.3">
      <c r="A7634" s="1" t="s">
        <v>47</v>
      </c>
      <c r="B7634">
        <v>1197831</v>
      </c>
      <c r="C7634" s="2">
        <v>44827</v>
      </c>
      <c r="D7634" s="1" t="s">
        <v>103</v>
      </c>
      <c r="E7634" s="1" t="s">
        <v>104</v>
      </c>
      <c r="F7634" s="1" t="s">
        <v>105</v>
      </c>
      <c r="G7634" s="1" t="s">
        <v>22</v>
      </c>
      <c r="H7634">
        <v>43</v>
      </c>
      <c r="I7634">
        <v>256</v>
      </c>
      <c r="J7634">
        <v>11008</v>
      </c>
      <c r="K7634">
        <v>5063.6799999999994</v>
      </c>
      <c r="L7634">
        <v>0.45999999999999996</v>
      </c>
      <c r="M7634">
        <v>5944.3200000000006</v>
      </c>
      <c r="N7634" s="1" t="s">
        <v>19</v>
      </c>
    </row>
    <row r="7635" spans="1:14" x14ac:dyDescent="0.3">
      <c r="A7635" s="1" t="s">
        <v>47</v>
      </c>
      <c r="B7635">
        <v>1197831</v>
      </c>
      <c r="C7635" s="2">
        <v>44828</v>
      </c>
      <c r="D7635" s="1" t="s">
        <v>103</v>
      </c>
      <c r="E7635" s="1" t="s">
        <v>104</v>
      </c>
      <c r="F7635" s="1" t="s">
        <v>105</v>
      </c>
      <c r="G7635" s="1" t="s">
        <v>23</v>
      </c>
      <c r="H7635">
        <v>35</v>
      </c>
      <c r="I7635">
        <v>332</v>
      </c>
      <c r="J7635">
        <v>11620</v>
      </c>
      <c r="K7635">
        <v>5461.4</v>
      </c>
      <c r="L7635">
        <v>0.47</v>
      </c>
      <c r="M7635">
        <v>6158.6</v>
      </c>
      <c r="N7635" s="1" t="s">
        <v>19</v>
      </c>
    </row>
    <row r="7636" spans="1:14" x14ac:dyDescent="0.3">
      <c r="A7636" s="1" t="s">
        <v>47</v>
      </c>
      <c r="B7636">
        <v>1197831</v>
      </c>
      <c r="C7636" s="2">
        <v>44829</v>
      </c>
      <c r="D7636" s="1" t="s">
        <v>103</v>
      </c>
      <c r="E7636" s="1" t="s">
        <v>104</v>
      </c>
      <c r="F7636" s="1" t="s">
        <v>105</v>
      </c>
      <c r="G7636" s="1" t="s">
        <v>24</v>
      </c>
      <c r="H7636">
        <v>38</v>
      </c>
      <c r="I7636">
        <v>158</v>
      </c>
      <c r="J7636">
        <v>6004</v>
      </c>
      <c r="K7636">
        <v>3242.1600000000003</v>
      </c>
      <c r="L7636">
        <v>0.54</v>
      </c>
      <c r="M7636">
        <v>2761.8399999999997</v>
      </c>
      <c r="N7636" s="1" t="s">
        <v>19</v>
      </c>
    </row>
    <row r="7637" spans="1:14" x14ac:dyDescent="0.3">
      <c r="A7637" s="1" t="s">
        <v>47</v>
      </c>
      <c r="B7637">
        <v>1197831</v>
      </c>
      <c r="C7637" s="2">
        <v>44830</v>
      </c>
      <c r="D7637" s="1" t="s">
        <v>103</v>
      </c>
      <c r="E7637" s="1" t="s">
        <v>104</v>
      </c>
      <c r="F7637" s="1" t="s">
        <v>105</v>
      </c>
      <c r="G7637" s="1" t="s">
        <v>18</v>
      </c>
      <c r="H7637">
        <v>43</v>
      </c>
      <c r="I7637">
        <v>158</v>
      </c>
      <c r="J7637">
        <v>6794</v>
      </c>
      <c r="K7637">
        <v>2785.54</v>
      </c>
      <c r="L7637">
        <v>0.41</v>
      </c>
      <c r="M7637">
        <v>4008.46</v>
      </c>
      <c r="N7637" s="1" t="s">
        <v>19</v>
      </c>
    </row>
    <row r="7638" spans="1:14" x14ac:dyDescent="0.3">
      <c r="A7638" s="1" t="s">
        <v>47</v>
      </c>
      <c r="B7638">
        <v>1197831</v>
      </c>
      <c r="C7638" s="2">
        <v>44831</v>
      </c>
      <c r="D7638" s="1" t="s">
        <v>103</v>
      </c>
      <c r="E7638" s="1" t="s">
        <v>104</v>
      </c>
      <c r="F7638" s="1" t="s">
        <v>105</v>
      </c>
      <c r="G7638" s="1" t="s">
        <v>20</v>
      </c>
      <c r="H7638">
        <v>43</v>
      </c>
      <c r="I7638">
        <v>240</v>
      </c>
      <c r="J7638">
        <v>10320</v>
      </c>
      <c r="K7638">
        <v>6192.0000000000009</v>
      </c>
      <c r="L7638">
        <v>0.60000000000000009</v>
      </c>
      <c r="M7638">
        <v>4127.9999999999991</v>
      </c>
      <c r="N7638" s="1" t="s">
        <v>19</v>
      </c>
    </row>
    <row r="7639" spans="1:14" x14ac:dyDescent="0.3">
      <c r="A7639" s="1" t="s">
        <v>47</v>
      </c>
      <c r="B7639">
        <v>1197831</v>
      </c>
      <c r="C7639" s="2">
        <v>44832</v>
      </c>
      <c r="D7639" s="1" t="s">
        <v>103</v>
      </c>
      <c r="E7639" s="1" t="s">
        <v>104</v>
      </c>
      <c r="F7639" s="1" t="s">
        <v>105</v>
      </c>
      <c r="G7639" s="1" t="s">
        <v>21</v>
      </c>
      <c r="H7639">
        <v>38</v>
      </c>
      <c r="I7639">
        <v>232</v>
      </c>
      <c r="J7639">
        <v>8816</v>
      </c>
      <c r="K7639">
        <v>4055.3599999999997</v>
      </c>
      <c r="L7639">
        <v>0.45999999999999996</v>
      </c>
      <c r="M7639">
        <v>4760.6400000000003</v>
      </c>
      <c r="N7639" s="1" t="s">
        <v>19</v>
      </c>
    </row>
    <row r="7640" spans="1:14" x14ac:dyDescent="0.3">
      <c r="A7640" s="1" t="s">
        <v>47</v>
      </c>
      <c r="B7640">
        <v>1197831</v>
      </c>
      <c r="C7640" s="2">
        <v>44833</v>
      </c>
      <c r="D7640" s="1" t="s">
        <v>103</v>
      </c>
      <c r="E7640" s="1" t="s">
        <v>104</v>
      </c>
      <c r="F7640" s="1" t="s">
        <v>105</v>
      </c>
      <c r="G7640" s="1" t="s">
        <v>22</v>
      </c>
      <c r="H7640">
        <v>38</v>
      </c>
      <c r="I7640">
        <v>203</v>
      </c>
      <c r="J7640">
        <v>7714</v>
      </c>
      <c r="K7640">
        <v>3625.58</v>
      </c>
      <c r="L7640">
        <v>0.47</v>
      </c>
      <c r="M7640">
        <v>4088.42</v>
      </c>
      <c r="N7640" s="1" t="s">
        <v>19</v>
      </c>
    </row>
    <row r="7641" spans="1:14" x14ac:dyDescent="0.3">
      <c r="A7641" s="1" t="s">
        <v>47</v>
      </c>
      <c r="B7641">
        <v>1197831</v>
      </c>
      <c r="C7641" s="2">
        <v>44834</v>
      </c>
      <c r="D7641" s="1" t="s">
        <v>103</v>
      </c>
      <c r="E7641" s="1" t="s">
        <v>104</v>
      </c>
      <c r="F7641" s="1" t="s">
        <v>105</v>
      </c>
      <c r="G7641" s="1" t="s">
        <v>23</v>
      </c>
      <c r="H7641">
        <v>47</v>
      </c>
      <c r="I7641">
        <v>254</v>
      </c>
      <c r="J7641">
        <v>11938</v>
      </c>
      <c r="K7641">
        <v>5372.0999999999995</v>
      </c>
      <c r="L7641">
        <v>0.44999999999999996</v>
      </c>
      <c r="M7641">
        <v>6565.9000000000005</v>
      </c>
      <c r="N7641" s="1" t="s">
        <v>19</v>
      </c>
    </row>
    <row r="7642" spans="1:14" x14ac:dyDescent="0.3">
      <c r="A7642" s="1" t="s">
        <v>47</v>
      </c>
      <c r="B7642">
        <v>1197831</v>
      </c>
      <c r="C7642" s="2">
        <v>44835</v>
      </c>
      <c r="D7642" s="1" t="s">
        <v>103</v>
      </c>
      <c r="E7642" s="1" t="s">
        <v>104</v>
      </c>
      <c r="F7642" s="1" t="s">
        <v>105</v>
      </c>
      <c r="G7642" s="1" t="s">
        <v>24</v>
      </c>
      <c r="H7642">
        <v>41</v>
      </c>
      <c r="I7642">
        <v>135</v>
      </c>
      <c r="J7642">
        <v>5535</v>
      </c>
      <c r="K7642">
        <v>3044.2500000000005</v>
      </c>
      <c r="L7642">
        <v>0.55000000000000004</v>
      </c>
      <c r="M7642">
        <v>2490.7499999999995</v>
      </c>
      <c r="N7642" s="1" t="s">
        <v>19</v>
      </c>
    </row>
    <row r="7643" spans="1:14" x14ac:dyDescent="0.3">
      <c r="A7643" s="1" t="s">
        <v>47</v>
      </c>
      <c r="B7643">
        <v>1197831</v>
      </c>
      <c r="C7643" s="2">
        <v>44836</v>
      </c>
      <c r="D7643" s="1" t="s">
        <v>103</v>
      </c>
      <c r="E7643" s="1" t="s">
        <v>104</v>
      </c>
      <c r="F7643" s="1" t="s">
        <v>105</v>
      </c>
      <c r="G7643" s="1" t="s">
        <v>18</v>
      </c>
      <c r="H7643">
        <v>37</v>
      </c>
      <c r="I7643">
        <v>149</v>
      </c>
      <c r="J7643">
        <v>5513</v>
      </c>
      <c r="K7643">
        <v>2205.1999999999998</v>
      </c>
      <c r="L7643">
        <v>0.39999999999999997</v>
      </c>
      <c r="M7643">
        <v>3307.8</v>
      </c>
      <c r="N7643" s="1" t="s">
        <v>19</v>
      </c>
    </row>
    <row r="7644" spans="1:14" x14ac:dyDescent="0.3">
      <c r="A7644" s="1" t="s">
        <v>47</v>
      </c>
      <c r="B7644">
        <v>1197831</v>
      </c>
      <c r="C7644" s="2">
        <v>44837</v>
      </c>
      <c r="D7644" s="1" t="s">
        <v>103</v>
      </c>
      <c r="E7644" s="1" t="s">
        <v>104</v>
      </c>
      <c r="F7644" s="1" t="s">
        <v>105</v>
      </c>
      <c r="G7644" s="1" t="s">
        <v>20</v>
      </c>
      <c r="H7644">
        <v>33</v>
      </c>
      <c r="I7644">
        <v>236</v>
      </c>
      <c r="J7644">
        <v>7788</v>
      </c>
      <c r="K7644">
        <v>4594.920000000001</v>
      </c>
      <c r="L7644">
        <v>0.59000000000000008</v>
      </c>
      <c r="M7644">
        <v>3193.079999999999</v>
      </c>
      <c r="N7644" s="1" t="s">
        <v>19</v>
      </c>
    </row>
    <row r="7645" spans="1:14" x14ac:dyDescent="0.3">
      <c r="A7645" s="1" t="s">
        <v>47</v>
      </c>
      <c r="B7645">
        <v>1197831</v>
      </c>
      <c r="C7645" s="2">
        <v>44838</v>
      </c>
      <c r="D7645" s="1" t="s">
        <v>103</v>
      </c>
      <c r="E7645" s="1" t="s">
        <v>104</v>
      </c>
      <c r="F7645" s="1" t="s">
        <v>105</v>
      </c>
      <c r="G7645" s="1" t="s">
        <v>21</v>
      </c>
      <c r="H7645">
        <v>30</v>
      </c>
      <c r="I7645">
        <v>213</v>
      </c>
      <c r="J7645">
        <v>6390</v>
      </c>
      <c r="K7645">
        <v>2811.5999999999995</v>
      </c>
      <c r="L7645">
        <v>0.43999999999999995</v>
      </c>
      <c r="M7645">
        <v>3578.4000000000005</v>
      </c>
      <c r="N7645" s="1" t="s">
        <v>19</v>
      </c>
    </row>
    <row r="7646" spans="1:14" x14ac:dyDescent="0.3">
      <c r="A7646" s="1" t="s">
        <v>47</v>
      </c>
      <c r="B7646">
        <v>1197831</v>
      </c>
      <c r="C7646" s="2">
        <v>44839</v>
      </c>
      <c r="D7646" s="1" t="s">
        <v>103</v>
      </c>
      <c r="E7646" s="1" t="s">
        <v>104</v>
      </c>
      <c r="F7646" s="1" t="s">
        <v>105</v>
      </c>
      <c r="G7646" s="1" t="s">
        <v>22</v>
      </c>
      <c r="H7646">
        <v>29</v>
      </c>
      <c r="I7646">
        <v>219</v>
      </c>
      <c r="J7646">
        <v>6351</v>
      </c>
      <c r="K7646">
        <v>2984.97</v>
      </c>
      <c r="L7646">
        <v>0.47</v>
      </c>
      <c r="M7646">
        <v>3366.03</v>
      </c>
      <c r="N7646" s="1" t="s">
        <v>19</v>
      </c>
    </row>
    <row r="7647" spans="1:14" x14ac:dyDescent="0.3">
      <c r="A7647" s="1" t="s">
        <v>47</v>
      </c>
      <c r="B7647">
        <v>1197831</v>
      </c>
      <c r="C7647" s="2">
        <v>44840</v>
      </c>
      <c r="D7647" s="1" t="s">
        <v>103</v>
      </c>
      <c r="E7647" s="1" t="s">
        <v>104</v>
      </c>
      <c r="F7647" s="1" t="s">
        <v>105</v>
      </c>
      <c r="G7647" s="1" t="s">
        <v>23</v>
      </c>
      <c r="H7647">
        <v>32</v>
      </c>
      <c r="I7647">
        <v>190</v>
      </c>
      <c r="J7647">
        <v>6080</v>
      </c>
      <c r="K7647">
        <v>2675.2</v>
      </c>
      <c r="L7647">
        <v>0.43999999999999995</v>
      </c>
      <c r="M7647">
        <v>3404.8</v>
      </c>
      <c r="N7647" s="1" t="s">
        <v>19</v>
      </c>
    </row>
    <row r="7648" spans="1:14" x14ac:dyDescent="0.3">
      <c r="A7648" s="1" t="s">
        <v>47</v>
      </c>
      <c r="B7648">
        <v>1197831</v>
      </c>
      <c r="C7648" s="2">
        <v>44841</v>
      </c>
      <c r="D7648" s="1" t="s">
        <v>103</v>
      </c>
      <c r="E7648" s="1" t="s">
        <v>104</v>
      </c>
      <c r="F7648" s="1" t="s">
        <v>105</v>
      </c>
      <c r="G7648" s="1" t="s">
        <v>24</v>
      </c>
      <c r="H7648">
        <v>30</v>
      </c>
      <c r="I7648">
        <v>145</v>
      </c>
      <c r="J7648">
        <v>4350</v>
      </c>
      <c r="K7648">
        <v>2349</v>
      </c>
      <c r="L7648">
        <v>0.54</v>
      </c>
      <c r="M7648">
        <v>2001</v>
      </c>
      <c r="N7648" s="1" t="s">
        <v>19</v>
      </c>
    </row>
    <row r="7649" spans="1:14" x14ac:dyDescent="0.3">
      <c r="A7649" s="1" t="s">
        <v>47</v>
      </c>
      <c r="B7649">
        <v>1197831</v>
      </c>
      <c r="C7649" s="2">
        <v>44842</v>
      </c>
      <c r="D7649" s="1" t="s">
        <v>103</v>
      </c>
      <c r="E7649" s="1" t="s">
        <v>104</v>
      </c>
      <c r="F7649" s="1" t="s">
        <v>105</v>
      </c>
      <c r="G7649" s="1" t="s">
        <v>18</v>
      </c>
      <c r="H7649">
        <v>30</v>
      </c>
      <c r="I7649">
        <v>128</v>
      </c>
      <c r="J7649">
        <v>3840</v>
      </c>
      <c r="K7649">
        <v>1535.9999999999998</v>
      </c>
      <c r="L7649">
        <v>0.39999999999999997</v>
      </c>
      <c r="M7649">
        <v>2304</v>
      </c>
      <c r="N7649" s="1" t="s">
        <v>19</v>
      </c>
    </row>
    <row r="7650" spans="1:14" x14ac:dyDescent="0.3">
      <c r="A7650" s="1" t="s">
        <v>47</v>
      </c>
      <c r="B7650">
        <v>1197831</v>
      </c>
      <c r="C7650" s="2">
        <v>44843</v>
      </c>
      <c r="D7650" s="1" t="s">
        <v>103</v>
      </c>
      <c r="E7650" s="1" t="s">
        <v>104</v>
      </c>
      <c r="F7650" s="1" t="s">
        <v>105</v>
      </c>
      <c r="G7650" s="1" t="s">
        <v>20</v>
      </c>
      <c r="H7650">
        <v>39</v>
      </c>
      <c r="I7650">
        <v>190</v>
      </c>
      <c r="J7650">
        <v>7410</v>
      </c>
      <c r="K7650">
        <v>4297.8</v>
      </c>
      <c r="L7650">
        <v>0.58000000000000007</v>
      </c>
      <c r="M7650">
        <v>3112.2</v>
      </c>
      <c r="N7650" s="1" t="s">
        <v>19</v>
      </c>
    </row>
    <row r="7651" spans="1:14" x14ac:dyDescent="0.3">
      <c r="A7651" s="1" t="s">
        <v>47</v>
      </c>
      <c r="B7651">
        <v>1197831</v>
      </c>
      <c r="C7651" s="2">
        <v>44844</v>
      </c>
      <c r="D7651" s="1" t="s">
        <v>103</v>
      </c>
      <c r="E7651" s="1" t="s">
        <v>104</v>
      </c>
      <c r="F7651" s="1" t="s">
        <v>105</v>
      </c>
      <c r="G7651" s="1" t="s">
        <v>21</v>
      </c>
      <c r="H7651">
        <v>31</v>
      </c>
      <c r="I7651">
        <v>225</v>
      </c>
      <c r="J7651">
        <v>6975</v>
      </c>
      <c r="K7651">
        <v>2999.2499999999995</v>
      </c>
      <c r="L7651">
        <v>0.42999999999999994</v>
      </c>
      <c r="M7651">
        <v>3975.7500000000005</v>
      </c>
      <c r="N7651" s="1" t="s">
        <v>19</v>
      </c>
    </row>
    <row r="7652" spans="1:14" x14ac:dyDescent="0.3">
      <c r="A7652" s="1" t="s">
        <v>47</v>
      </c>
      <c r="B7652">
        <v>1197831</v>
      </c>
      <c r="C7652" s="2">
        <v>44845</v>
      </c>
      <c r="D7652" s="1" t="s">
        <v>103</v>
      </c>
      <c r="E7652" s="1" t="s">
        <v>104</v>
      </c>
      <c r="F7652" s="1" t="s">
        <v>105</v>
      </c>
      <c r="G7652" s="1" t="s">
        <v>22</v>
      </c>
      <c r="H7652">
        <v>27</v>
      </c>
      <c r="I7652">
        <v>218</v>
      </c>
      <c r="J7652">
        <v>5886</v>
      </c>
      <c r="K7652">
        <v>2648.7</v>
      </c>
      <c r="L7652">
        <v>0.44999999999999996</v>
      </c>
      <c r="M7652">
        <v>3237.3</v>
      </c>
      <c r="N7652" s="1" t="s">
        <v>19</v>
      </c>
    </row>
    <row r="7653" spans="1:14" x14ac:dyDescent="0.3">
      <c r="A7653" s="1" t="s">
        <v>47</v>
      </c>
      <c r="B7653">
        <v>1197831</v>
      </c>
      <c r="C7653" s="2">
        <v>44846</v>
      </c>
      <c r="D7653" s="1" t="s">
        <v>103</v>
      </c>
      <c r="E7653" s="1" t="s">
        <v>104</v>
      </c>
      <c r="F7653" s="1" t="s">
        <v>105</v>
      </c>
      <c r="G7653" s="1" t="s">
        <v>23</v>
      </c>
      <c r="H7653">
        <v>51</v>
      </c>
      <c r="I7653">
        <v>228</v>
      </c>
      <c r="J7653">
        <v>11628</v>
      </c>
      <c r="K7653">
        <v>5116.32</v>
      </c>
      <c r="L7653">
        <v>0.43999999999999995</v>
      </c>
      <c r="M7653">
        <v>6511.68</v>
      </c>
      <c r="N7653" s="1" t="s">
        <v>19</v>
      </c>
    </row>
    <row r="7654" spans="1:14" x14ac:dyDescent="0.3">
      <c r="A7654" s="1" t="s">
        <v>47</v>
      </c>
      <c r="B7654">
        <v>1197831</v>
      </c>
      <c r="C7654" s="2">
        <v>44847</v>
      </c>
      <c r="D7654" s="1" t="s">
        <v>103</v>
      </c>
      <c r="E7654" s="1" t="s">
        <v>104</v>
      </c>
      <c r="F7654" s="1" t="s">
        <v>105</v>
      </c>
      <c r="G7654" s="1" t="s">
        <v>24</v>
      </c>
      <c r="H7654">
        <v>50</v>
      </c>
      <c r="I7654">
        <v>160</v>
      </c>
      <c r="J7654">
        <v>8000</v>
      </c>
      <c r="K7654">
        <v>4160</v>
      </c>
      <c r="L7654">
        <v>0.52</v>
      </c>
      <c r="M7654">
        <v>3840</v>
      </c>
      <c r="N7654" s="1" t="s">
        <v>19</v>
      </c>
    </row>
    <row r="7655" spans="1:14" x14ac:dyDescent="0.3">
      <c r="A7655" s="1" t="s">
        <v>47</v>
      </c>
      <c r="B7655">
        <v>1197831</v>
      </c>
      <c r="C7655" s="2">
        <v>44848</v>
      </c>
      <c r="D7655" s="1" t="s">
        <v>103</v>
      </c>
      <c r="E7655" s="1" t="s">
        <v>104</v>
      </c>
      <c r="F7655" s="1" t="s">
        <v>105</v>
      </c>
      <c r="G7655" s="1" t="s">
        <v>18</v>
      </c>
      <c r="H7655">
        <v>46</v>
      </c>
      <c r="I7655">
        <v>162</v>
      </c>
      <c r="J7655">
        <v>7452</v>
      </c>
      <c r="K7655">
        <v>2906.2799999999997</v>
      </c>
      <c r="L7655">
        <v>0.38999999999999996</v>
      </c>
      <c r="M7655">
        <v>4545.72</v>
      </c>
      <c r="N7655" s="1" t="s">
        <v>19</v>
      </c>
    </row>
    <row r="7656" spans="1:14" x14ac:dyDescent="0.3">
      <c r="A7656" s="1" t="s">
        <v>47</v>
      </c>
      <c r="B7656">
        <v>1197831</v>
      </c>
      <c r="C7656" s="2">
        <v>44849</v>
      </c>
      <c r="D7656" s="1" t="s">
        <v>103</v>
      </c>
      <c r="E7656" s="1" t="s">
        <v>104</v>
      </c>
      <c r="F7656" s="1" t="s">
        <v>105</v>
      </c>
      <c r="G7656" s="1" t="s">
        <v>20</v>
      </c>
      <c r="H7656">
        <v>51</v>
      </c>
      <c r="I7656">
        <v>236</v>
      </c>
      <c r="J7656">
        <v>12036</v>
      </c>
      <c r="K7656">
        <v>7341.9600000000009</v>
      </c>
      <c r="L7656">
        <v>0.6100000000000001</v>
      </c>
      <c r="M7656">
        <v>4694.0399999999991</v>
      </c>
      <c r="N7656" s="1" t="s">
        <v>19</v>
      </c>
    </row>
    <row r="7657" spans="1:14" x14ac:dyDescent="0.3">
      <c r="A7657" s="1" t="s">
        <v>47</v>
      </c>
      <c r="B7657">
        <v>1197831</v>
      </c>
      <c r="C7657" s="2">
        <v>44850</v>
      </c>
      <c r="D7657" s="1" t="s">
        <v>103</v>
      </c>
      <c r="E7657" s="1" t="s">
        <v>104</v>
      </c>
      <c r="F7657" s="1" t="s">
        <v>105</v>
      </c>
      <c r="G7657" s="1" t="s">
        <v>21</v>
      </c>
      <c r="H7657">
        <v>46</v>
      </c>
      <c r="I7657">
        <v>281</v>
      </c>
      <c r="J7657">
        <v>12926</v>
      </c>
      <c r="K7657">
        <v>6075.2199999999993</v>
      </c>
      <c r="L7657">
        <v>0.47</v>
      </c>
      <c r="M7657">
        <v>6850.7800000000007</v>
      </c>
      <c r="N7657" s="1" t="s">
        <v>19</v>
      </c>
    </row>
    <row r="7658" spans="1:14" x14ac:dyDescent="0.3">
      <c r="A7658" s="1" t="s">
        <v>47</v>
      </c>
      <c r="B7658">
        <v>1197831</v>
      </c>
      <c r="C7658" s="2">
        <v>44851</v>
      </c>
      <c r="D7658" s="1" t="s">
        <v>103</v>
      </c>
      <c r="E7658" s="1" t="s">
        <v>104</v>
      </c>
      <c r="F7658" s="1" t="s">
        <v>105</v>
      </c>
      <c r="G7658" s="1" t="s">
        <v>22</v>
      </c>
      <c r="H7658">
        <v>39</v>
      </c>
      <c r="I7658">
        <v>248</v>
      </c>
      <c r="J7658">
        <v>9672</v>
      </c>
      <c r="K7658">
        <v>4062.24</v>
      </c>
      <c r="L7658">
        <v>0.42</v>
      </c>
      <c r="M7658">
        <v>5609.76</v>
      </c>
      <c r="N7658" s="1" t="s">
        <v>19</v>
      </c>
    </row>
    <row r="7659" spans="1:14" x14ac:dyDescent="0.3">
      <c r="A7659" s="1" t="s">
        <v>47</v>
      </c>
      <c r="B7659">
        <v>1197831</v>
      </c>
      <c r="C7659" s="2">
        <v>44852</v>
      </c>
      <c r="D7659" s="1" t="s">
        <v>103</v>
      </c>
      <c r="E7659" s="1" t="s">
        <v>104</v>
      </c>
      <c r="F7659" s="1" t="s">
        <v>105</v>
      </c>
      <c r="G7659" s="1" t="s">
        <v>23</v>
      </c>
      <c r="H7659">
        <v>46</v>
      </c>
      <c r="I7659">
        <v>239</v>
      </c>
      <c r="J7659">
        <v>10994</v>
      </c>
      <c r="K7659">
        <v>4837.3599999999997</v>
      </c>
      <c r="L7659">
        <v>0.43999999999999995</v>
      </c>
      <c r="M7659">
        <v>6156.64</v>
      </c>
      <c r="N7659" s="1" t="s">
        <v>19</v>
      </c>
    </row>
    <row r="7660" spans="1:14" x14ac:dyDescent="0.3">
      <c r="A7660" s="1" t="s">
        <v>47</v>
      </c>
      <c r="B7660">
        <v>1197831</v>
      </c>
      <c r="C7660" s="2">
        <v>44853</v>
      </c>
      <c r="D7660" s="1" t="s">
        <v>103</v>
      </c>
      <c r="E7660" s="1" t="s">
        <v>104</v>
      </c>
      <c r="F7660" s="1" t="s">
        <v>105</v>
      </c>
      <c r="G7660" s="1" t="s">
        <v>24</v>
      </c>
      <c r="H7660">
        <v>44</v>
      </c>
      <c r="I7660">
        <v>190</v>
      </c>
      <c r="J7660">
        <v>8360</v>
      </c>
      <c r="K7660">
        <v>4681.6000000000004</v>
      </c>
      <c r="L7660">
        <v>0.56000000000000005</v>
      </c>
      <c r="M7660">
        <v>3678.3999999999996</v>
      </c>
      <c r="N7660" s="1" t="s">
        <v>19</v>
      </c>
    </row>
    <row r="7661" spans="1:14" x14ac:dyDescent="0.3">
      <c r="A7661" s="1" t="s">
        <v>47</v>
      </c>
      <c r="B7661">
        <v>1197831</v>
      </c>
      <c r="C7661" s="2">
        <v>44854</v>
      </c>
      <c r="D7661" s="1" t="s">
        <v>103</v>
      </c>
      <c r="E7661" s="1" t="s">
        <v>104</v>
      </c>
      <c r="F7661" s="1" t="s">
        <v>105</v>
      </c>
      <c r="G7661" s="1" t="s">
        <v>18</v>
      </c>
      <c r="H7661">
        <v>47</v>
      </c>
      <c r="I7661">
        <v>168</v>
      </c>
      <c r="J7661">
        <v>7896</v>
      </c>
      <c r="K7661">
        <v>2921.52</v>
      </c>
      <c r="L7661">
        <v>0.37</v>
      </c>
      <c r="M7661">
        <v>4974.4799999999996</v>
      </c>
      <c r="N7661" s="1" t="s">
        <v>19</v>
      </c>
    </row>
    <row r="7662" spans="1:14" x14ac:dyDescent="0.3">
      <c r="A7662" s="1" t="s">
        <v>47</v>
      </c>
      <c r="B7662">
        <v>1197831</v>
      </c>
      <c r="C7662" s="2">
        <v>44855</v>
      </c>
      <c r="D7662" s="1" t="s">
        <v>103</v>
      </c>
      <c r="E7662" s="1" t="s">
        <v>104</v>
      </c>
      <c r="F7662" s="1" t="s">
        <v>105</v>
      </c>
      <c r="G7662" s="1" t="s">
        <v>20</v>
      </c>
      <c r="H7662">
        <v>54</v>
      </c>
      <c r="I7662">
        <v>256</v>
      </c>
      <c r="J7662">
        <v>13824</v>
      </c>
      <c r="K7662">
        <v>8294.4000000000015</v>
      </c>
      <c r="L7662">
        <v>0.60000000000000009</v>
      </c>
      <c r="M7662">
        <v>5529.5999999999985</v>
      </c>
      <c r="N7662" s="1" t="s">
        <v>19</v>
      </c>
    </row>
    <row r="7663" spans="1:14" x14ac:dyDescent="0.3">
      <c r="A7663" s="1" t="s">
        <v>51</v>
      </c>
      <c r="B7663">
        <v>1189833</v>
      </c>
      <c r="C7663" s="2">
        <v>44631</v>
      </c>
      <c r="D7663" s="1" t="s">
        <v>92</v>
      </c>
      <c r="E7663" s="1" t="s">
        <v>99</v>
      </c>
      <c r="F7663" s="1" t="s">
        <v>100</v>
      </c>
      <c r="G7663" s="1" t="s">
        <v>18</v>
      </c>
      <c r="H7663">
        <v>50</v>
      </c>
      <c r="I7663">
        <v>500</v>
      </c>
      <c r="J7663">
        <v>250000</v>
      </c>
      <c r="K7663">
        <v>137500</v>
      </c>
      <c r="L7663">
        <v>0.55000000000000004</v>
      </c>
      <c r="M7663">
        <v>112500</v>
      </c>
      <c r="N7663" s="1" t="s">
        <v>19</v>
      </c>
    </row>
    <row r="7664" spans="1:14" x14ac:dyDescent="0.3">
      <c r="A7664" s="1" t="s">
        <v>51</v>
      </c>
      <c r="B7664">
        <v>1189833</v>
      </c>
      <c r="C7664" s="2">
        <v>44632</v>
      </c>
      <c r="D7664" s="1" t="s">
        <v>92</v>
      </c>
      <c r="E7664" s="1" t="s">
        <v>99</v>
      </c>
      <c r="F7664" s="1" t="s">
        <v>100</v>
      </c>
      <c r="G7664" s="1" t="s">
        <v>20</v>
      </c>
      <c r="H7664">
        <v>45</v>
      </c>
      <c r="I7664">
        <v>700</v>
      </c>
      <c r="J7664">
        <v>315000</v>
      </c>
      <c r="K7664">
        <v>63000</v>
      </c>
      <c r="L7664">
        <v>0.2</v>
      </c>
      <c r="M7664">
        <v>252000</v>
      </c>
      <c r="N7664" s="1" t="s">
        <v>19</v>
      </c>
    </row>
    <row r="7665" spans="1:14" x14ac:dyDescent="0.3">
      <c r="A7665" s="1" t="s">
        <v>51</v>
      </c>
      <c r="B7665">
        <v>1189833</v>
      </c>
      <c r="C7665" s="2">
        <v>44633</v>
      </c>
      <c r="D7665" s="1" t="s">
        <v>92</v>
      </c>
      <c r="E7665" s="1" t="s">
        <v>99</v>
      </c>
      <c r="F7665" s="1" t="s">
        <v>100</v>
      </c>
      <c r="G7665" s="1" t="s">
        <v>21</v>
      </c>
      <c r="H7665">
        <v>35</v>
      </c>
      <c r="I7665">
        <v>750</v>
      </c>
      <c r="J7665">
        <v>262500</v>
      </c>
      <c r="K7665">
        <v>105000</v>
      </c>
      <c r="L7665">
        <v>0.4</v>
      </c>
      <c r="M7665">
        <v>157500</v>
      </c>
      <c r="N7665" s="1" t="s">
        <v>19</v>
      </c>
    </row>
    <row r="7666" spans="1:14" x14ac:dyDescent="0.3">
      <c r="A7666" s="1" t="s">
        <v>51</v>
      </c>
      <c r="B7666">
        <v>1189833</v>
      </c>
      <c r="C7666" s="2">
        <v>44634</v>
      </c>
      <c r="D7666" s="1" t="s">
        <v>92</v>
      </c>
      <c r="E7666" s="1" t="s">
        <v>99</v>
      </c>
      <c r="F7666" s="1" t="s">
        <v>100</v>
      </c>
      <c r="G7666" s="1" t="s">
        <v>22</v>
      </c>
      <c r="H7666">
        <v>45</v>
      </c>
      <c r="I7666">
        <v>650</v>
      </c>
      <c r="J7666">
        <v>292500</v>
      </c>
      <c r="K7666">
        <v>73125</v>
      </c>
      <c r="L7666">
        <v>0.25</v>
      </c>
      <c r="M7666">
        <v>219375</v>
      </c>
      <c r="N7666" s="1" t="s">
        <v>19</v>
      </c>
    </row>
    <row r="7667" spans="1:14" x14ac:dyDescent="0.3">
      <c r="A7667" s="1" t="s">
        <v>51</v>
      </c>
      <c r="B7667">
        <v>1189833</v>
      </c>
      <c r="C7667" s="2">
        <v>44635</v>
      </c>
      <c r="D7667" s="1" t="s">
        <v>92</v>
      </c>
      <c r="E7667" s="1" t="s">
        <v>99</v>
      </c>
      <c r="F7667" s="1" t="s">
        <v>100</v>
      </c>
      <c r="G7667" s="1" t="s">
        <v>23</v>
      </c>
      <c r="H7667">
        <v>45</v>
      </c>
      <c r="I7667">
        <v>675</v>
      </c>
      <c r="J7667">
        <v>303750</v>
      </c>
      <c r="K7667">
        <v>121500</v>
      </c>
      <c r="L7667">
        <v>0.4</v>
      </c>
      <c r="M7667">
        <v>182250</v>
      </c>
      <c r="N7667" s="1" t="s">
        <v>19</v>
      </c>
    </row>
    <row r="7668" spans="1:14" x14ac:dyDescent="0.3">
      <c r="A7668" s="1" t="s">
        <v>51</v>
      </c>
      <c r="B7668">
        <v>1189833</v>
      </c>
      <c r="C7668" s="2">
        <v>44636</v>
      </c>
      <c r="D7668" s="1" t="s">
        <v>92</v>
      </c>
      <c r="E7668" s="1" t="s">
        <v>99</v>
      </c>
      <c r="F7668" s="1" t="s">
        <v>100</v>
      </c>
      <c r="G7668" s="1" t="s">
        <v>24</v>
      </c>
      <c r="H7668">
        <v>45</v>
      </c>
      <c r="I7668">
        <v>525</v>
      </c>
      <c r="J7668">
        <v>236250</v>
      </c>
      <c r="K7668">
        <v>82687.5</v>
      </c>
      <c r="L7668">
        <v>0.35</v>
      </c>
      <c r="M7668">
        <v>153562.5</v>
      </c>
      <c r="N7668" s="1" t="s">
        <v>19</v>
      </c>
    </row>
    <row r="7669" spans="1:14" x14ac:dyDescent="0.3">
      <c r="A7669" s="1" t="s">
        <v>51</v>
      </c>
      <c r="B7669">
        <v>1189833</v>
      </c>
      <c r="C7669" s="2">
        <v>44637</v>
      </c>
      <c r="D7669" s="1" t="s">
        <v>92</v>
      </c>
      <c r="E7669" s="1" t="s">
        <v>99</v>
      </c>
      <c r="F7669" s="1" t="s">
        <v>100</v>
      </c>
      <c r="G7669" s="1" t="s">
        <v>18</v>
      </c>
      <c r="H7669">
        <v>50</v>
      </c>
      <c r="I7669">
        <v>450</v>
      </c>
      <c r="J7669">
        <v>225000</v>
      </c>
      <c r="K7669">
        <v>123750.00000000001</v>
      </c>
      <c r="L7669">
        <v>0.55000000000000004</v>
      </c>
      <c r="M7669">
        <v>101249.99999999999</v>
      </c>
      <c r="N7669" s="1" t="s">
        <v>19</v>
      </c>
    </row>
    <row r="7670" spans="1:14" x14ac:dyDescent="0.3">
      <c r="A7670" s="1" t="s">
        <v>51</v>
      </c>
      <c r="B7670">
        <v>1189833</v>
      </c>
      <c r="C7670" s="2">
        <v>44638</v>
      </c>
      <c r="D7670" s="1" t="s">
        <v>92</v>
      </c>
      <c r="E7670" s="1" t="s">
        <v>99</v>
      </c>
      <c r="F7670" s="1" t="s">
        <v>100</v>
      </c>
      <c r="G7670" s="1" t="s">
        <v>20</v>
      </c>
      <c r="H7670">
        <v>45</v>
      </c>
      <c r="I7670">
        <v>650</v>
      </c>
      <c r="J7670">
        <v>292500</v>
      </c>
      <c r="K7670">
        <v>58500</v>
      </c>
      <c r="L7670">
        <v>0.2</v>
      </c>
      <c r="M7670">
        <v>234000</v>
      </c>
      <c r="N7670" s="1" t="s">
        <v>19</v>
      </c>
    </row>
    <row r="7671" spans="1:14" x14ac:dyDescent="0.3">
      <c r="A7671" s="1" t="s">
        <v>51</v>
      </c>
      <c r="B7671">
        <v>1189833</v>
      </c>
      <c r="C7671" s="2">
        <v>44639</v>
      </c>
      <c r="D7671" s="1" t="s">
        <v>92</v>
      </c>
      <c r="E7671" s="1" t="s">
        <v>99</v>
      </c>
      <c r="F7671" s="1" t="s">
        <v>100</v>
      </c>
      <c r="G7671" s="1" t="s">
        <v>21</v>
      </c>
      <c r="H7671">
        <v>35</v>
      </c>
      <c r="I7671">
        <v>800</v>
      </c>
      <c r="J7671">
        <v>280000</v>
      </c>
      <c r="K7671">
        <v>112000</v>
      </c>
      <c r="L7671">
        <v>0.4</v>
      </c>
      <c r="M7671">
        <v>168000</v>
      </c>
      <c r="N7671" s="1" t="s">
        <v>19</v>
      </c>
    </row>
    <row r="7672" spans="1:14" x14ac:dyDescent="0.3">
      <c r="A7672" s="1" t="s">
        <v>51</v>
      </c>
      <c r="B7672">
        <v>1189833</v>
      </c>
      <c r="C7672" s="2">
        <v>44640</v>
      </c>
      <c r="D7672" s="1" t="s">
        <v>92</v>
      </c>
      <c r="E7672" s="1" t="s">
        <v>99</v>
      </c>
      <c r="F7672" s="1" t="s">
        <v>100</v>
      </c>
      <c r="G7672" s="1" t="s">
        <v>22</v>
      </c>
      <c r="H7672">
        <v>45</v>
      </c>
      <c r="I7672">
        <v>650</v>
      </c>
      <c r="J7672">
        <v>292500</v>
      </c>
      <c r="K7672">
        <v>73125</v>
      </c>
      <c r="L7672">
        <v>0.25</v>
      </c>
      <c r="M7672">
        <v>219375</v>
      </c>
      <c r="N7672" s="1" t="s">
        <v>19</v>
      </c>
    </row>
    <row r="7673" spans="1:14" x14ac:dyDescent="0.3">
      <c r="A7673" s="1" t="s">
        <v>51</v>
      </c>
      <c r="B7673">
        <v>1189833</v>
      </c>
      <c r="C7673" s="2">
        <v>44641</v>
      </c>
      <c r="D7673" s="1" t="s">
        <v>92</v>
      </c>
      <c r="E7673" s="1" t="s">
        <v>99</v>
      </c>
      <c r="F7673" s="1" t="s">
        <v>100</v>
      </c>
      <c r="G7673" s="1" t="s">
        <v>23</v>
      </c>
      <c r="H7673">
        <v>45</v>
      </c>
      <c r="I7673">
        <v>650</v>
      </c>
      <c r="J7673">
        <v>292500</v>
      </c>
      <c r="K7673">
        <v>117000</v>
      </c>
      <c r="L7673">
        <v>0.4</v>
      </c>
      <c r="M7673">
        <v>175500</v>
      </c>
      <c r="N7673" s="1" t="s">
        <v>19</v>
      </c>
    </row>
    <row r="7674" spans="1:14" x14ac:dyDescent="0.3">
      <c r="A7674" s="1" t="s">
        <v>51</v>
      </c>
      <c r="B7674">
        <v>1189833</v>
      </c>
      <c r="C7674" s="2">
        <v>44642</v>
      </c>
      <c r="D7674" s="1" t="s">
        <v>92</v>
      </c>
      <c r="E7674" s="1" t="s">
        <v>99</v>
      </c>
      <c r="F7674" s="1" t="s">
        <v>100</v>
      </c>
      <c r="G7674" s="1" t="s">
        <v>24</v>
      </c>
      <c r="H7674">
        <v>45</v>
      </c>
      <c r="I7674">
        <v>550</v>
      </c>
      <c r="J7674">
        <v>247500</v>
      </c>
      <c r="K7674">
        <v>86625</v>
      </c>
      <c r="L7674">
        <v>0.35</v>
      </c>
      <c r="M7674">
        <v>160875</v>
      </c>
      <c r="N7674" s="1" t="s">
        <v>19</v>
      </c>
    </row>
    <row r="7675" spans="1:14" x14ac:dyDescent="0.3">
      <c r="A7675" s="1" t="s">
        <v>51</v>
      </c>
      <c r="B7675">
        <v>1189833</v>
      </c>
      <c r="C7675" s="2">
        <v>44643</v>
      </c>
      <c r="D7675" s="1" t="s">
        <v>92</v>
      </c>
      <c r="E7675" s="1" t="s">
        <v>99</v>
      </c>
      <c r="F7675" s="1" t="s">
        <v>100</v>
      </c>
      <c r="G7675" s="1" t="s">
        <v>18</v>
      </c>
      <c r="H7675">
        <v>50</v>
      </c>
      <c r="I7675">
        <v>425</v>
      </c>
      <c r="J7675">
        <v>212500</v>
      </c>
      <c r="K7675">
        <v>116875.00000000001</v>
      </c>
      <c r="L7675">
        <v>0.55000000000000004</v>
      </c>
      <c r="M7675">
        <v>95624.999999999985</v>
      </c>
      <c r="N7675" s="1" t="s">
        <v>19</v>
      </c>
    </row>
    <row r="7676" spans="1:14" x14ac:dyDescent="0.3">
      <c r="A7676" s="1" t="s">
        <v>51</v>
      </c>
      <c r="B7676">
        <v>1189833</v>
      </c>
      <c r="C7676" s="2">
        <v>44657</v>
      </c>
      <c r="D7676" s="1" t="s">
        <v>92</v>
      </c>
      <c r="E7676" s="1" t="s">
        <v>99</v>
      </c>
      <c r="F7676" s="1" t="s">
        <v>100</v>
      </c>
      <c r="G7676" s="1" t="s">
        <v>20</v>
      </c>
      <c r="H7676">
        <v>45</v>
      </c>
      <c r="I7676">
        <v>625</v>
      </c>
      <c r="J7676">
        <v>281250</v>
      </c>
      <c r="K7676">
        <v>56250</v>
      </c>
      <c r="L7676">
        <v>0.2</v>
      </c>
      <c r="M7676">
        <v>225000</v>
      </c>
      <c r="N7676" s="1" t="s">
        <v>19</v>
      </c>
    </row>
    <row r="7677" spans="1:14" x14ac:dyDescent="0.3">
      <c r="A7677" s="1" t="s">
        <v>51</v>
      </c>
      <c r="B7677">
        <v>1189833</v>
      </c>
      <c r="C7677" s="2">
        <v>44658</v>
      </c>
      <c r="D7677" s="1" t="s">
        <v>92</v>
      </c>
      <c r="E7677" s="1" t="s">
        <v>99</v>
      </c>
      <c r="F7677" s="1" t="s">
        <v>100</v>
      </c>
      <c r="G7677" s="1" t="s">
        <v>21</v>
      </c>
      <c r="H7677">
        <v>45</v>
      </c>
      <c r="I7677">
        <v>800</v>
      </c>
      <c r="J7677">
        <v>360000</v>
      </c>
      <c r="K7677">
        <v>144000</v>
      </c>
      <c r="L7677">
        <v>0.4</v>
      </c>
      <c r="M7677">
        <v>216000</v>
      </c>
      <c r="N7677" s="1" t="s">
        <v>19</v>
      </c>
    </row>
    <row r="7678" spans="1:14" x14ac:dyDescent="0.3">
      <c r="A7678" s="1" t="s">
        <v>51</v>
      </c>
      <c r="B7678">
        <v>1189833</v>
      </c>
      <c r="C7678" s="2">
        <v>44659</v>
      </c>
      <c r="D7678" s="1" t="s">
        <v>92</v>
      </c>
      <c r="E7678" s="1" t="s">
        <v>99</v>
      </c>
      <c r="F7678" s="1" t="s">
        <v>100</v>
      </c>
      <c r="G7678" s="1" t="s">
        <v>22</v>
      </c>
      <c r="H7678">
        <v>50</v>
      </c>
      <c r="I7678">
        <v>600</v>
      </c>
      <c r="J7678">
        <v>300000</v>
      </c>
      <c r="K7678">
        <v>75000</v>
      </c>
      <c r="L7678">
        <v>0.25</v>
      </c>
      <c r="M7678">
        <v>225000</v>
      </c>
      <c r="N7678" s="1" t="s">
        <v>19</v>
      </c>
    </row>
    <row r="7679" spans="1:14" x14ac:dyDescent="0.3">
      <c r="A7679" s="1" t="s">
        <v>51</v>
      </c>
      <c r="B7679">
        <v>1189833</v>
      </c>
      <c r="C7679" s="2">
        <v>44660</v>
      </c>
      <c r="D7679" s="1" t="s">
        <v>92</v>
      </c>
      <c r="E7679" s="1" t="s">
        <v>99</v>
      </c>
      <c r="F7679" s="1" t="s">
        <v>100</v>
      </c>
      <c r="G7679" s="1" t="s">
        <v>23</v>
      </c>
      <c r="H7679">
        <v>50</v>
      </c>
      <c r="I7679">
        <v>625</v>
      </c>
      <c r="J7679">
        <v>312500</v>
      </c>
      <c r="K7679">
        <v>125000</v>
      </c>
      <c r="L7679">
        <v>0.4</v>
      </c>
      <c r="M7679">
        <v>187500</v>
      </c>
      <c r="N7679" s="1" t="s">
        <v>19</v>
      </c>
    </row>
    <row r="7680" spans="1:14" x14ac:dyDescent="0.3">
      <c r="A7680" s="1" t="s">
        <v>51</v>
      </c>
      <c r="B7680">
        <v>1189833</v>
      </c>
      <c r="C7680" s="2">
        <v>44661</v>
      </c>
      <c r="D7680" s="1" t="s">
        <v>92</v>
      </c>
      <c r="E7680" s="1" t="s">
        <v>99</v>
      </c>
      <c r="F7680" s="1" t="s">
        <v>100</v>
      </c>
      <c r="G7680" s="1" t="s">
        <v>24</v>
      </c>
      <c r="H7680">
        <v>45</v>
      </c>
      <c r="I7680">
        <v>525</v>
      </c>
      <c r="J7680">
        <v>236250</v>
      </c>
      <c r="K7680">
        <v>82687.5</v>
      </c>
      <c r="L7680">
        <v>0.35</v>
      </c>
      <c r="M7680">
        <v>153562.5</v>
      </c>
      <c r="N7680" s="1" t="s">
        <v>19</v>
      </c>
    </row>
    <row r="7681" spans="1:14" x14ac:dyDescent="0.3">
      <c r="A7681" s="1" t="s">
        <v>51</v>
      </c>
      <c r="B7681">
        <v>1189833</v>
      </c>
      <c r="C7681" s="2">
        <v>44662</v>
      </c>
      <c r="D7681" s="1" t="s">
        <v>92</v>
      </c>
      <c r="E7681" s="1" t="s">
        <v>99</v>
      </c>
      <c r="F7681" s="1" t="s">
        <v>100</v>
      </c>
      <c r="G7681" s="1" t="s">
        <v>18</v>
      </c>
      <c r="H7681">
        <v>50</v>
      </c>
      <c r="I7681">
        <v>425</v>
      </c>
      <c r="J7681">
        <v>212500</v>
      </c>
      <c r="K7681">
        <v>116875.00000000001</v>
      </c>
      <c r="L7681">
        <v>0.55000000000000004</v>
      </c>
      <c r="M7681">
        <v>95624.999999999985</v>
      </c>
      <c r="N7681" s="1" t="s">
        <v>19</v>
      </c>
    </row>
    <row r="7682" spans="1:14" x14ac:dyDescent="0.3">
      <c r="A7682" s="1" t="s">
        <v>51</v>
      </c>
      <c r="B7682">
        <v>1189833</v>
      </c>
      <c r="C7682" s="2">
        <v>44663</v>
      </c>
      <c r="D7682" s="1" t="s">
        <v>92</v>
      </c>
      <c r="E7682" s="1" t="s">
        <v>99</v>
      </c>
      <c r="F7682" s="1" t="s">
        <v>100</v>
      </c>
      <c r="G7682" s="1" t="s">
        <v>20</v>
      </c>
      <c r="H7682">
        <v>65</v>
      </c>
      <c r="I7682">
        <v>600</v>
      </c>
      <c r="J7682">
        <v>390000</v>
      </c>
      <c r="K7682">
        <v>78000</v>
      </c>
      <c r="L7682">
        <v>0.2</v>
      </c>
      <c r="M7682">
        <v>312000</v>
      </c>
      <c r="N7682" s="1" t="s">
        <v>19</v>
      </c>
    </row>
    <row r="7683" spans="1:14" x14ac:dyDescent="0.3">
      <c r="A7683" s="1" t="s">
        <v>51</v>
      </c>
      <c r="B7683">
        <v>1189833</v>
      </c>
      <c r="C7683" s="2">
        <v>44664</v>
      </c>
      <c r="D7683" s="1" t="s">
        <v>92</v>
      </c>
      <c r="E7683" s="1" t="s">
        <v>99</v>
      </c>
      <c r="F7683" s="1" t="s">
        <v>100</v>
      </c>
      <c r="G7683" s="1" t="s">
        <v>21</v>
      </c>
      <c r="H7683">
        <v>45</v>
      </c>
      <c r="I7683">
        <v>800</v>
      </c>
      <c r="J7683">
        <v>360000</v>
      </c>
      <c r="K7683">
        <v>144000</v>
      </c>
      <c r="L7683">
        <v>0.4</v>
      </c>
      <c r="M7683">
        <v>216000</v>
      </c>
      <c r="N7683" s="1" t="s">
        <v>19</v>
      </c>
    </row>
    <row r="7684" spans="1:14" x14ac:dyDescent="0.3">
      <c r="A7684" s="1" t="s">
        <v>51</v>
      </c>
      <c r="B7684">
        <v>1189833</v>
      </c>
      <c r="C7684" s="2">
        <v>44665</v>
      </c>
      <c r="D7684" s="1" t="s">
        <v>92</v>
      </c>
      <c r="E7684" s="1" t="s">
        <v>99</v>
      </c>
      <c r="F7684" s="1" t="s">
        <v>100</v>
      </c>
      <c r="G7684" s="1" t="s">
        <v>22</v>
      </c>
      <c r="H7684">
        <v>50</v>
      </c>
      <c r="I7684">
        <v>650</v>
      </c>
      <c r="J7684">
        <v>325000</v>
      </c>
      <c r="K7684">
        <v>81250</v>
      </c>
      <c r="L7684">
        <v>0.25</v>
      </c>
      <c r="M7684">
        <v>243750</v>
      </c>
      <c r="N7684" s="1" t="s">
        <v>19</v>
      </c>
    </row>
    <row r="7685" spans="1:14" x14ac:dyDescent="0.3">
      <c r="A7685" s="1" t="s">
        <v>51</v>
      </c>
      <c r="B7685">
        <v>1189833</v>
      </c>
      <c r="C7685" s="2">
        <v>44666</v>
      </c>
      <c r="D7685" s="1" t="s">
        <v>92</v>
      </c>
      <c r="E7685" s="1" t="s">
        <v>99</v>
      </c>
      <c r="F7685" s="1" t="s">
        <v>100</v>
      </c>
      <c r="G7685" s="1" t="s">
        <v>23</v>
      </c>
      <c r="H7685">
        <v>50</v>
      </c>
      <c r="I7685">
        <v>650</v>
      </c>
      <c r="J7685">
        <v>325000</v>
      </c>
      <c r="K7685">
        <v>130000</v>
      </c>
      <c r="L7685">
        <v>0.4</v>
      </c>
      <c r="M7685">
        <v>195000</v>
      </c>
      <c r="N7685" s="1" t="s">
        <v>19</v>
      </c>
    </row>
    <row r="7686" spans="1:14" x14ac:dyDescent="0.3">
      <c r="A7686" s="1" t="s">
        <v>51</v>
      </c>
      <c r="B7686">
        <v>1189833</v>
      </c>
      <c r="C7686" s="2">
        <v>44667</v>
      </c>
      <c r="D7686" s="1" t="s">
        <v>92</v>
      </c>
      <c r="E7686" s="1" t="s">
        <v>99</v>
      </c>
      <c r="F7686" s="1" t="s">
        <v>100</v>
      </c>
      <c r="G7686" s="1" t="s">
        <v>24</v>
      </c>
      <c r="H7686">
        <v>45</v>
      </c>
      <c r="I7686">
        <v>550</v>
      </c>
      <c r="J7686">
        <v>247500</v>
      </c>
      <c r="K7686">
        <v>86625</v>
      </c>
      <c r="L7686">
        <v>0.35</v>
      </c>
      <c r="M7686">
        <v>160875</v>
      </c>
      <c r="N7686" s="1" t="s">
        <v>19</v>
      </c>
    </row>
    <row r="7687" spans="1:14" x14ac:dyDescent="0.3">
      <c r="A7687" s="1" t="s">
        <v>51</v>
      </c>
      <c r="B7687">
        <v>1189833</v>
      </c>
      <c r="C7687" s="2">
        <v>44668</v>
      </c>
      <c r="D7687" s="1" t="s">
        <v>92</v>
      </c>
      <c r="E7687" s="1" t="s">
        <v>99</v>
      </c>
      <c r="F7687" s="1" t="s">
        <v>100</v>
      </c>
      <c r="G7687" s="1" t="s">
        <v>18</v>
      </c>
      <c r="H7687">
        <v>50</v>
      </c>
      <c r="I7687">
        <v>450</v>
      </c>
      <c r="J7687">
        <v>225000</v>
      </c>
      <c r="K7687">
        <v>123750.00000000001</v>
      </c>
      <c r="L7687">
        <v>0.55000000000000004</v>
      </c>
      <c r="M7687">
        <v>101249.99999999999</v>
      </c>
      <c r="N7687" s="1" t="s">
        <v>19</v>
      </c>
    </row>
    <row r="7688" spans="1:14" x14ac:dyDescent="0.3">
      <c r="A7688" s="1" t="s">
        <v>51</v>
      </c>
      <c r="B7688">
        <v>1189833</v>
      </c>
      <c r="C7688" s="2">
        <v>44669</v>
      </c>
      <c r="D7688" s="1" t="s">
        <v>92</v>
      </c>
      <c r="E7688" s="1" t="s">
        <v>99</v>
      </c>
      <c r="F7688" s="1" t="s">
        <v>100</v>
      </c>
      <c r="G7688" s="1" t="s">
        <v>20</v>
      </c>
      <c r="H7688">
        <v>65</v>
      </c>
      <c r="I7688">
        <v>625</v>
      </c>
      <c r="J7688">
        <v>406250</v>
      </c>
      <c r="K7688">
        <v>81250</v>
      </c>
      <c r="L7688">
        <v>0.2</v>
      </c>
      <c r="M7688">
        <v>325000</v>
      </c>
      <c r="N7688" s="1" t="s">
        <v>19</v>
      </c>
    </row>
    <row r="7689" spans="1:14" x14ac:dyDescent="0.3">
      <c r="A7689" s="1" t="s">
        <v>51</v>
      </c>
      <c r="B7689">
        <v>1189833</v>
      </c>
      <c r="C7689" s="2">
        <v>44670</v>
      </c>
      <c r="D7689" s="1" t="s">
        <v>92</v>
      </c>
      <c r="E7689" s="1" t="s">
        <v>99</v>
      </c>
      <c r="F7689" s="1" t="s">
        <v>100</v>
      </c>
      <c r="G7689" s="1" t="s">
        <v>21</v>
      </c>
      <c r="H7689">
        <v>45</v>
      </c>
      <c r="I7689">
        <v>900</v>
      </c>
      <c r="J7689">
        <v>405000</v>
      </c>
      <c r="K7689">
        <v>162000</v>
      </c>
      <c r="L7689">
        <v>0.4</v>
      </c>
      <c r="M7689">
        <v>243000</v>
      </c>
      <c r="N7689" s="1" t="s">
        <v>19</v>
      </c>
    </row>
    <row r="7690" spans="1:14" x14ac:dyDescent="0.3">
      <c r="A7690" s="1" t="s">
        <v>51</v>
      </c>
      <c r="B7690">
        <v>1189833</v>
      </c>
      <c r="C7690" s="2">
        <v>44671</v>
      </c>
      <c r="D7690" s="1" t="s">
        <v>92</v>
      </c>
      <c r="E7690" s="1" t="s">
        <v>99</v>
      </c>
      <c r="F7690" s="1" t="s">
        <v>100</v>
      </c>
      <c r="G7690" s="1" t="s">
        <v>22</v>
      </c>
      <c r="H7690">
        <v>50</v>
      </c>
      <c r="I7690">
        <v>750</v>
      </c>
      <c r="J7690">
        <v>375000</v>
      </c>
      <c r="K7690">
        <v>93750</v>
      </c>
      <c r="L7690">
        <v>0.25</v>
      </c>
      <c r="M7690">
        <v>281250</v>
      </c>
      <c r="N7690" s="1" t="s">
        <v>19</v>
      </c>
    </row>
    <row r="7691" spans="1:14" x14ac:dyDescent="0.3">
      <c r="A7691" s="1" t="s">
        <v>51</v>
      </c>
      <c r="B7691">
        <v>1189833</v>
      </c>
      <c r="C7691" s="2">
        <v>44672</v>
      </c>
      <c r="D7691" s="1" t="s">
        <v>92</v>
      </c>
      <c r="E7691" s="1" t="s">
        <v>99</v>
      </c>
      <c r="F7691" s="1" t="s">
        <v>100</v>
      </c>
      <c r="G7691" s="1" t="s">
        <v>23</v>
      </c>
      <c r="H7691">
        <v>50</v>
      </c>
      <c r="I7691">
        <v>750</v>
      </c>
      <c r="J7691">
        <v>375000</v>
      </c>
      <c r="K7691">
        <v>150000</v>
      </c>
      <c r="L7691">
        <v>0.4</v>
      </c>
      <c r="M7691">
        <v>225000</v>
      </c>
      <c r="N7691" s="1" t="s">
        <v>19</v>
      </c>
    </row>
    <row r="7692" spans="1:14" x14ac:dyDescent="0.3">
      <c r="A7692" s="1" t="s">
        <v>51</v>
      </c>
      <c r="B7692">
        <v>1189833</v>
      </c>
      <c r="C7692" s="2">
        <v>44673</v>
      </c>
      <c r="D7692" s="1" t="s">
        <v>92</v>
      </c>
      <c r="E7692" s="1" t="s">
        <v>99</v>
      </c>
      <c r="F7692" s="1" t="s">
        <v>100</v>
      </c>
      <c r="G7692" s="1" t="s">
        <v>24</v>
      </c>
      <c r="H7692">
        <v>45</v>
      </c>
      <c r="I7692">
        <v>625</v>
      </c>
      <c r="J7692">
        <v>281250</v>
      </c>
      <c r="K7692">
        <v>98437.5</v>
      </c>
      <c r="L7692">
        <v>0.35</v>
      </c>
      <c r="M7692">
        <v>182812.5</v>
      </c>
      <c r="N7692" s="1" t="s">
        <v>19</v>
      </c>
    </row>
    <row r="7693" spans="1:14" x14ac:dyDescent="0.3">
      <c r="A7693" s="1" t="s">
        <v>51</v>
      </c>
      <c r="B7693">
        <v>1189833</v>
      </c>
      <c r="C7693" s="2">
        <v>44674</v>
      </c>
      <c r="D7693" s="1" t="s">
        <v>92</v>
      </c>
      <c r="E7693" s="1" t="s">
        <v>99</v>
      </c>
      <c r="F7693" s="1" t="s">
        <v>100</v>
      </c>
      <c r="G7693" s="1" t="s">
        <v>18</v>
      </c>
      <c r="H7693">
        <v>50</v>
      </c>
      <c r="I7693">
        <v>500</v>
      </c>
      <c r="J7693">
        <v>250000</v>
      </c>
      <c r="K7693">
        <v>137500</v>
      </c>
      <c r="L7693">
        <v>0.55000000000000004</v>
      </c>
      <c r="M7693">
        <v>112500</v>
      </c>
      <c r="N7693" s="1" t="s">
        <v>19</v>
      </c>
    </row>
    <row r="7694" spans="1:14" x14ac:dyDescent="0.3">
      <c r="A7694" s="1" t="s">
        <v>51</v>
      </c>
      <c r="B7694">
        <v>1189833</v>
      </c>
      <c r="C7694" s="2">
        <v>44675</v>
      </c>
      <c r="D7694" s="1" t="s">
        <v>92</v>
      </c>
      <c r="E7694" s="1" t="s">
        <v>99</v>
      </c>
      <c r="F7694" s="1" t="s">
        <v>100</v>
      </c>
      <c r="G7694" s="1" t="s">
        <v>20</v>
      </c>
      <c r="H7694">
        <v>65</v>
      </c>
      <c r="I7694">
        <v>800</v>
      </c>
      <c r="J7694">
        <v>520000</v>
      </c>
      <c r="K7694">
        <v>104000</v>
      </c>
      <c r="L7694">
        <v>0.2</v>
      </c>
      <c r="M7694">
        <v>416000</v>
      </c>
      <c r="N7694" s="1" t="s">
        <v>19</v>
      </c>
    </row>
    <row r="7695" spans="1:14" x14ac:dyDescent="0.3">
      <c r="A7695" s="1" t="s">
        <v>51</v>
      </c>
      <c r="B7695">
        <v>1189833</v>
      </c>
      <c r="C7695" s="2">
        <v>44676</v>
      </c>
      <c r="D7695" s="1" t="s">
        <v>92</v>
      </c>
      <c r="E7695" s="1" t="s">
        <v>99</v>
      </c>
      <c r="F7695" s="1" t="s">
        <v>100</v>
      </c>
      <c r="G7695" s="1" t="s">
        <v>21</v>
      </c>
      <c r="H7695">
        <v>45</v>
      </c>
      <c r="I7695">
        <v>950</v>
      </c>
      <c r="J7695">
        <v>427500</v>
      </c>
      <c r="K7695">
        <v>171000</v>
      </c>
      <c r="L7695">
        <v>0.4</v>
      </c>
      <c r="M7695">
        <v>256500</v>
      </c>
      <c r="N7695" s="1" t="s">
        <v>19</v>
      </c>
    </row>
    <row r="7696" spans="1:14" x14ac:dyDescent="0.3">
      <c r="A7696" s="1" t="s">
        <v>51</v>
      </c>
      <c r="B7696">
        <v>1189833</v>
      </c>
      <c r="C7696" s="2">
        <v>44677</v>
      </c>
      <c r="D7696" s="1" t="s">
        <v>92</v>
      </c>
      <c r="E7696" s="1" t="s">
        <v>99</v>
      </c>
      <c r="F7696" s="1" t="s">
        <v>100</v>
      </c>
      <c r="G7696" s="1" t="s">
        <v>22</v>
      </c>
      <c r="H7696">
        <v>50</v>
      </c>
      <c r="I7696">
        <v>800</v>
      </c>
      <c r="J7696">
        <v>400000</v>
      </c>
      <c r="K7696">
        <v>100000</v>
      </c>
      <c r="L7696">
        <v>0.25</v>
      </c>
      <c r="M7696">
        <v>300000</v>
      </c>
      <c r="N7696" s="1" t="s">
        <v>19</v>
      </c>
    </row>
    <row r="7697" spans="1:14" x14ac:dyDescent="0.3">
      <c r="A7697" s="1" t="s">
        <v>51</v>
      </c>
      <c r="B7697">
        <v>1189833</v>
      </c>
      <c r="C7697" s="2">
        <v>44678</v>
      </c>
      <c r="D7697" s="1" t="s">
        <v>92</v>
      </c>
      <c r="E7697" s="1" t="s">
        <v>99</v>
      </c>
      <c r="F7697" s="1" t="s">
        <v>100</v>
      </c>
      <c r="G7697" s="1" t="s">
        <v>23</v>
      </c>
      <c r="H7697">
        <v>50</v>
      </c>
      <c r="I7697">
        <v>750</v>
      </c>
      <c r="J7697">
        <v>375000</v>
      </c>
      <c r="K7697">
        <v>150000</v>
      </c>
      <c r="L7697">
        <v>0.4</v>
      </c>
      <c r="M7697">
        <v>225000</v>
      </c>
      <c r="N7697" s="1" t="s">
        <v>19</v>
      </c>
    </row>
    <row r="7698" spans="1:14" x14ac:dyDescent="0.3">
      <c r="A7698" s="1" t="s">
        <v>51</v>
      </c>
      <c r="B7698">
        <v>1189833</v>
      </c>
      <c r="C7698" s="2">
        <v>44679</v>
      </c>
      <c r="D7698" s="1" t="s">
        <v>92</v>
      </c>
      <c r="E7698" s="1" t="s">
        <v>99</v>
      </c>
      <c r="F7698" s="1" t="s">
        <v>100</v>
      </c>
      <c r="G7698" s="1" t="s">
        <v>24</v>
      </c>
      <c r="H7698">
        <v>45</v>
      </c>
      <c r="I7698">
        <v>650</v>
      </c>
      <c r="J7698">
        <v>292500</v>
      </c>
      <c r="K7698">
        <v>102375</v>
      </c>
      <c r="L7698">
        <v>0.35</v>
      </c>
      <c r="M7698">
        <v>190125</v>
      </c>
      <c r="N7698" s="1" t="s">
        <v>19</v>
      </c>
    </row>
    <row r="7699" spans="1:14" x14ac:dyDescent="0.3">
      <c r="A7699" s="1" t="s">
        <v>51</v>
      </c>
      <c r="B7699">
        <v>1189833</v>
      </c>
      <c r="C7699" s="2">
        <v>44680</v>
      </c>
      <c r="D7699" s="1" t="s">
        <v>92</v>
      </c>
      <c r="E7699" s="1" t="s">
        <v>99</v>
      </c>
      <c r="F7699" s="1" t="s">
        <v>100</v>
      </c>
      <c r="G7699" s="1" t="s">
        <v>18</v>
      </c>
      <c r="H7699">
        <v>50</v>
      </c>
      <c r="I7699">
        <v>700</v>
      </c>
      <c r="J7699">
        <v>350000</v>
      </c>
      <c r="K7699">
        <v>192500.00000000003</v>
      </c>
      <c r="L7699">
        <v>0.55000000000000004</v>
      </c>
      <c r="M7699">
        <v>157499.99999999997</v>
      </c>
      <c r="N7699" s="1" t="s">
        <v>19</v>
      </c>
    </row>
    <row r="7700" spans="1:14" x14ac:dyDescent="0.3">
      <c r="A7700" s="1" t="s">
        <v>51</v>
      </c>
      <c r="B7700">
        <v>1189833</v>
      </c>
      <c r="C7700" s="2">
        <v>44681</v>
      </c>
      <c r="D7700" s="1" t="s">
        <v>92</v>
      </c>
      <c r="E7700" s="1" t="s">
        <v>99</v>
      </c>
      <c r="F7700" s="1" t="s">
        <v>100</v>
      </c>
      <c r="G7700" s="1" t="s">
        <v>20</v>
      </c>
      <c r="H7700">
        <v>65</v>
      </c>
      <c r="I7700">
        <v>700</v>
      </c>
      <c r="J7700">
        <v>455000</v>
      </c>
      <c r="K7700">
        <v>91000</v>
      </c>
      <c r="L7700">
        <v>0.2</v>
      </c>
      <c r="M7700">
        <v>364000</v>
      </c>
      <c r="N7700" s="1" t="s">
        <v>19</v>
      </c>
    </row>
    <row r="7701" spans="1:14" x14ac:dyDescent="0.3">
      <c r="A7701" s="1" t="s">
        <v>51</v>
      </c>
      <c r="B7701">
        <v>1189833</v>
      </c>
      <c r="C7701" s="2">
        <v>44682</v>
      </c>
      <c r="D7701" s="1" t="s">
        <v>92</v>
      </c>
      <c r="E7701" s="1" t="s">
        <v>99</v>
      </c>
      <c r="F7701" s="1" t="s">
        <v>100</v>
      </c>
      <c r="G7701" s="1" t="s">
        <v>21</v>
      </c>
      <c r="H7701">
        <v>50</v>
      </c>
      <c r="I7701">
        <v>900</v>
      </c>
      <c r="J7701">
        <v>450000</v>
      </c>
      <c r="K7701">
        <v>180000</v>
      </c>
      <c r="L7701">
        <v>0.4</v>
      </c>
      <c r="M7701">
        <v>270000</v>
      </c>
      <c r="N7701" s="1" t="s">
        <v>19</v>
      </c>
    </row>
    <row r="7702" spans="1:14" x14ac:dyDescent="0.3">
      <c r="A7702" s="1" t="s">
        <v>51</v>
      </c>
      <c r="B7702">
        <v>1189833</v>
      </c>
      <c r="C7702" s="2">
        <v>44683</v>
      </c>
      <c r="D7702" s="1" t="s">
        <v>92</v>
      </c>
      <c r="E7702" s="1" t="s">
        <v>99</v>
      </c>
      <c r="F7702" s="1" t="s">
        <v>100</v>
      </c>
      <c r="G7702" s="1" t="s">
        <v>22</v>
      </c>
      <c r="H7702">
        <v>55.000000000000007</v>
      </c>
      <c r="I7702">
        <v>850</v>
      </c>
      <c r="J7702">
        <v>467500.00000000006</v>
      </c>
      <c r="K7702">
        <v>116875.00000000001</v>
      </c>
      <c r="L7702">
        <v>0.25</v>
      </c>
      <c r="M7702">
        <v>350625.00000000006</v>
      </c>
      <c r="N7702" s="1" t="s">
        <v>19</v>
      </c>
    </row>
    <row r="7703" spans="1:14" x14ac:dyDescent="0.3">
      <c r="A7703" s="1" t="s">
        <v>51</v>
      </c>
      <c r="B7703">
        <v>1189833</v>
      </c>
      <c r="C7703" s="2">
        <v>44684</v>
      </c>
      <c r="D7703" s="1" t="s">
        <v>92</v>
      </c>
      <c r="E7703" s="1" t="s">
        <v>99</v>
      </c>
      <c r="F7703" s="1" t="s">
        <v>100</v>
      </c>
      <c r="G7703" s="1" t="s">
        <v>23</v>
      </c>
      <c r="H7703">
        <v>50</v>
      </c>
      <c r="I7703">
        <v>725</v>
      </c>
      <c r="J7703">
        <v>362500</v>
      </c>
      <c r="K7703">
        <v>145000</v>
      </c>
      <c r="L7703">
        <v>0.4</v>
      </c>
      <c r="M7703">
        <v>217500</v>
      </c>
      <c r="N7703" s="1" t="s">
        <v>19</v>
      </c>
    </row>
    <row r="7704" spans="1:14" x14ac:dyDescent="0.3">
      <c r="A7704" s="1" t="s">
        <v>51</v>
      </c>
      <c r="B7704">
        <v>1189833</v>
      </c>
      <c r="C7704" s="2">
        <v>44685</v>
      </c>
      <c r="D7704" s="1" t="s">
        <v>92</v>
      </c>
      <c r="E7704" s="1" t="s">
        <v>99</v>
      </c>
      <c r="F7704" s="1" t="s">
        <v>100</v>
      </c>
      <c r="G7704" s="1" t="s">
        <v>24</v>
      </c>
      <c r="H7704">
        <v>50</v>
      </c>
      <c r="I7704">
        <v>675</v>
      </c>
      <c r="J7704">
        <v>337500</v>
      </c>
      <c r="K7704">
        <v>118124.99999999999</v>
      </c>
      <c r="L7704">
        <v>0.35</v>
      </c>
      <c r="M7704">
        <v>219375</v>
      </c>
      <c r="N7704" s="1" t="s">
        <v>19</v>
      </c>
    </row>
    <row r="7705" spans="1:14" x14ac:dyDescent="0.3">
      <c r="A7705" s="1" t="s">
        <v>51</v>
      </c>
      <c r="B7705">
        <v>1189833</v>
      </c>
      <c r="C7705" s="2">
        <v>44686</v>
      </c>
      <c r="D7705" s="1" t="s">
        <v>92</v>
      </c>
      <c r="E7705" s="1" t="s">
        <v>99</v>
      </c>
      <c r="F7705" s="1" t="s">
        <v>100</v>
      </c>
      <c r="G7705" s="1" t="s">
        <v>18</v>
      </c>
      <c r="H7705">
        <v>60</v>
      </c>
      <c r="I7705">
        <v>675</v>
      </c>
      <c r="J7705">
        <v>405000</v>
      </c>
      <c r="K7705">
        <v>222750.00000000003</v>
      </c>
      <c r="L7705">
        <v>0.55000000000000004</v>
      </c>
      <c r="M7705">
        <v>182249.99999999997</v>
      </c>
      <c r="N7705" s="1" t="s">
        <v>19</v>
      </c>
    </row>
    <row r="7706" spans="1:14" x14ac:dyDescent="0.3">
      <c r="A7706" s="1" t="s">
        <v>51</v>
      </c>
      <c r="B7706">
        <v>1189833</v>
      </c>
      <c r="C7706" s="2">
        <v>44687</v>
      </c>
      <c r="D7706" s="1" t="s">
        <v>92</v>
      </c>
      <c r="E7706" s="1" t="s">
        <v>99</v>
      </c>
      <c r="F7706" s="1" t="s">
        <v>100</v>
      </c>
      <c r="G7706" s="1" t="s">
        <v>20</v>
      </c>
      <c r="H7706">
        <v>65</v>
      </c>
      <c r="I7706">
        <v>650</v>
      </c>
      <c r="J7706">
        <v>422500</v>
      </c>
      <c r="K7706">
        <v>84500</v>
      </c>
      <c r="L7706">
        <v>0.2</v>
      </c>
      <c r="M7706">
        <v>338000</v>
      </c>
      <c r="N7706" s="1" t="s">
        <v>19</v>
      </c>
    </row>
    <row r="7707" spans="1:14" x14ac:dyDescent="0.3">
      <c r="A7707" s="1" t="s">
        <v>51</v>
      </c>
      <c r="B7707">
        <v>1189833</v>
      </c>
      <c r="C7707" s="2">
        <v>44688</v>
      </c>
      <c r="D7707" s="1" t="s">
        <v>92</v>
      </c>
      <c r="E7707" s="1" t="s">
        <v>99</v>
      </c>
      <c r="F7707" s="1" t="s">
        <v>100</v>
      </c>
      <c r="G7707" s="1" t="s">
        <v>21</v>
      </c>
      <c r="H7707">
        <v>50</v>
      </c>
      <c r="I7707">
        <v>850</v>
      </c>
      <c r="J7707">
        <v>425000</v>
      </c>
      <c r="K7707">
        <v>170000</v>
      </c>
      <c r="L7707">
        <v>0.4</v>
      </c>
      <c r="M7707">
        <v>255000</v>
      </c>
      <c r="N7707" s="1" t="s">
        <v>19</v>
      </c>
    </row>
    <row r="7708" spans="1:14" x14ac:dyDescent="0.3">
      <c r="A7708" s="1" t="s">
        <v>51</v>
      </c>
      <c r="B7708">
        <v>1189833</v>
      </c>
      <c r="C7708" s="2">
        <v>44689</v>
      </c>
      <c r="D7708" s="1" t="s">
        <v>92</v>
      </c>
      <c r="E7708" s="1" t="s">
        <v>99</v>
      </c>
      <c r="F7708" s="1" t="s">
        <v>100</v>
      </c>
      <c r="G7708" s="1" t="s">
        <v>22</v>
      </c>
      <c r="H7708">
        <v>55.000000000000007</v>
      </c>
      <c r="I7708">
        <v>850</v>
      </c>
      <c r="J7708">
        <v>467500.00000000006</v>
      </c>
      <c r="K7708">
        <v>116875.00000000001</v>
      </c>
      <c r="L7708">
        <v>0.25</v>
      </c>
      <c r="M7708">
        <v>350625.00000000006</v>
      </c>
      <c r="N7708" s="1" t="s">
        <v>19</v>
      </c>
    </row>
    <row r="7709" spans="1:14" x14ac:dyDescent="0.3">
      <c r="A7709" s="1" t="s">
        <v>51</v>
      </c>
      <c r="B7709">
        <v>1189833</v>
      </c>
      <c r="C7709" s="2">
        <v>44690</v>
      </c>
      <c r="D7709" s="1" t="s">
        <v>92</v>
      </c>
      <c r="E7709" s="1" t="s">
        <v>99</v>
      </c>
      <c r="F7709" s="1" t="s">
        <v>100</v>
      </c>
      <c r="G7709" s="1" t="s">
        <v>23</v>
      </c>
      <c r="H7709">
        <v>50</v>
      </c>
      <c r="I7709">
        <v>700</v>
      </c>
      <c r="J7709">
        <v>350000</v>
      </c>
      <c r="K7709">
        <v>140000</v>
      </c>
      <c r="L7709">
        <v>0.4</v>
      </c>
      <c r="M7709">
        <v>210000</v>
      </c>
      <c r="N7709" s="1" t="s">
        <v>19</v>
      </c>
    </row>
    <row r="7710" spans="1:14" x14ac:dyDescent="0.3">
      <c r="A7710" s="1" t="s">
        <v>51</v>
      </c>
      <c r="B7710">
        <v>1189833</v>
      </c>
      <c r="C7710" s="2">
        <v>44691</v>
      </c>
      <c r="D7710" s="1" t="s">
        <v>92</v>
      </c>
      <c r="E7710" s="1" t="s">
        <v>99</v>
      </c>
      <c r="F7710" s="1" t="s">
        <v>100</v>
      </c>
      <c r="G7710" s="1" t="s">
        <v>24</v>
      </c>
      <c r="H7710">
        <v>50</v>
      </c>
      <c r="I7710">
        <v>650</v>
      </c>
      <c r="J7710">
        <v>325000</v>
      </c>
      <c r="K7710">
        <v>113750</v>
      </c>
      <c r="L7710">
        <v>0.35</v>
      </c>
      <c r="M7710">
        <v>211250</v>
      </c>
      <c r="N7710" s="1" t="s">
        <v>19</v>
      </c>
    </row>
    <row r="7711" spans="1:14" x14ac:dyDescent="0.3">
      <c r="A7711" s="1" t="s">
        <v>51</v>
      </c>
      <c r="B7711">
        <v>1189833</v>
      </c>
      <c r="C7711" s="2">
        <v>44692</v>
      </c>
      <c r="D7711" s="1" t="s">
        <v>92</v>
      </c>
      <c r="E7711" s="1" t="s">
        <v>99</v>
      </c>
      <c r="F7711" s="1" t="s">
        <v>100</v>
      </c>
      <c r="G7711" s="1" t="s">
        <v>18</v>
      </c>
      <c r="H7711">
        <v>60</v>
      </c>
      <c r="I7711">
        <v>650</v>
      </c>
      <c r="J7711">
        <v>390000</v>
      </c>
      <c r="K7711">
        <v>214500.00000000003</v>
      </c>
      <c r="L7711">
        <v>0.55000000000000004</v>
      </c>
      <c r="M7711">
        <v>175499.99999999997</v>
      </c>
      <c r="N7711" s="1" t="s">
        <v>19</v>
      </c>
    </row>
    <row r="7712" spans="1:14" x14ac:dyDescent="0.3">
      <c r="A7712" s="1" t="s">
        <v>51</v>
      </c>
      <c r="B7712">
        <v>1189833</v>
      </c>
      <c r="C7712" s="2">
        <v>44693</v>
      </c>
      <c r="D7712" s="1" t="s">
        <v>92</v>
      </c>
      <c r="E7712" s="1" t="s">
        <v>99</v>
      </c>
      <c r="F7712" s="1" t="s">
        <v>100</v>
      </c>
      <c r="G7712" s="1" t="s">
        <v>20</v>
      </c>
      <c r="H7712">
        <v>65</v>
      </c>
      <c r="I7712">
        <v>700</v>
      </c>
      <c r="J7712">
        <v>455000</v>
      </c>
      <c r="K7712">
        <v>91000</v>
      </c>
      <c r="L7712">
        <v>0.2</v>
      </c>
      <c r="M7712">
        <v>364000</v>
      </c>
      <c r="N7712" s="1" t="s">
        <v>19</v>
      </c>
    </row>
    <row r="7713" spans="1:14" x14ac:dyDescent="0.3">
      <c r="A7713" s="1" t="s">
        <v>51</v>
      </c>
      <c r="B7713">
        <v>1189833</v>
      </c>
      <c r="C7713" s="2">
        <v>44694</v>
      </c>
      <c r="D7713" s="1" t="s">
        <v>92</v>
      </c>
      <c r="E7713" s="1" t="s">
        <v>99</v>
      </c>
      <c r="F7713" s="1" t="s">
        <v>100</v>
      </c>
      <c r="G7713" s="1" t="s">
        <v>21</v>
      </c>
      <c r="H7713">
        <v>50</v>
      </c>
      <c r="I7713">
        <v>800</v>
      </c>
      <c r="J7713">
        <v>400000</v>
      </c>
      <c r="K7713">
        <v>160000</v>
      </c>
      <c r="L7713">
        <v>0.4</v>
      </c>
      <c r="M7713">
        <v>240000</v>
      </c>
      <c r="N7713" s="1" t="s">
        <v>19</v>
      </c>
    </row>
    <row r="7714" spans="1:14" x14ac:dyDescent="0.3">
      <c r="A7714" s="1" t="s">
        <v>51</v>
      </c>
      <c r="B7714">
        <v>1189833</v>
      </c>
      <c r="C7714" s="2">
        <v>44695</v>
      </c>
      <c r="D7714" s="1" t="s">
        <v>92</v>
      </c>
      <c r="E7714" s="1" t="s">
        <v>99</v>
      </c>
      <c r="F7714" s="1" t="s">
        <v>100</v>
      </c>
      <c r="G7714" s="1" t="s">
        <v>22</v>
      </c>
      <c r="H7714">
        <v>55.000000000000007</v>
      </c>
      <c r="I7714">
        <v>800</v>
      </c>
      <c r="J7714">
        <v>440000.00000000006</v>
      </c>
      <c r="K7714">
        <v>110000.00000000001</v>
      </c>
      <c r="L7714">
        <v>0.25</v>
      </c>
      <c r="M7714">
        <v>330000.00000000006</v>
      </c>
      <c r="N7714" s="1" t="s">
        <v>19</v>
      </c>
    </row>
    <row r="7715" spans="1:14" x14ac:dyDescent="0.3">
      <c r="A7715" s="1" t="s">
        <v>51</v>
      </c>
      <c r="B7715">
        <v>1189833</v>
      </c>
      <c r="C7715" s="2">
        <v>44696</v>
      </c>
      <c r="D7715" s="1" t="s">
        <v>92</v>
      </c>
      <c r="E7715" s="1" t="s">
        <v>99</v>
      </c>
      <c r="F7715" s="1" t="s">
        <v>100</v>
      </c>
      <c r="G7715" s="1" t="s">
        <v>23</v>
      </c>
      <c r="H7715">
        <v>50</v>
      </c>
      <c r="I7715">
        <v>650</v>
      </c>
      <c r="J7715">
        <v>325000</v>
      </c>
      <c r="K7715">
        <v>130000</v>
      </c>
      <c r="L7715">
        <v>0.4</v>
      </c>
      <c r="M7715">
        <v>195000</v>
      </c>
      <c r="N7715" s="1" t="s">
        <v>19</v>
      </c>
    </row>
    <row r="7716" spans="1:14" x14ac:dyDescent="0.3">
      <c r="A7716" s="1" t="s">
        <v>51</v>
      </c>
      <c r="B7716">
        <v>1189833</v>
      </c>
      <c r="C7716" s="2">
        <v>44697</v>
      </c>
      <c r="D7716" s="1" t="s">
        <v>92</v>
      </c>
      <c r="E7716" s="1" t="s">
        <v>99</v>
      </c>
      <c r="F7716" s="1" t="s">
        <v>100</v>
      </c>
      <c r="G7716" s="1" t="s">
        <v>24</v>
      </c>
      <c r="H7716">
        <v>50</v>
      </c>
      <c r="I7716">
        <v>625</v>
      </c>
      <c r="J7716">
        <v>312500</v>
      </c>
      <c r="K7716">
        <v>109375</v>
      </c>
      <c r="L7716">
        <v>0.35</v>
      </c>
      <c r="M7716">
        <v>203125</v>
      </c>
      <c r="N7716" s="1" t="s">
        <v>19</v>
      </c>
    </row>
    <row r="7717" spans="1:14" x14ac:dyDescent="0.3">
      <c r="A7717" s="1" t="s">
        <v>51</v>
      </c>
      <c r="B7717">
        <v>1189833</v>
      </c>
      <c r="C7717" s="2">
        <v>44698</v>
      </c>
      <c r="D7717" s="1" t="s">
        <v>92</v>
      </c>
      <c r="E7717" s="1" t="s">
        <v>99</v>
      </c>
      <c r="F7717" s="1" t="s">
        <v>100</v>
      </c>
      <c r="G7717" s="1" t="s">
        <v>18</v>
      </c>
      <c r="H7717">
        <v>60</v>
      </c>
      <c r="I7717">
        <v>600</v>
      </c>
      <c r="J7717">
        <v>360000</v>
      </c>
      <c r="K7717">
        <v>198000.00000000003</v>
      </c>
      <c r="L7717">
        <v>0.55000000000000004</v>
      </c>
      <c r="M7717">
        <v>161999.99999999997</v>
      </c>
      <c r="N7717" s="1" t="s">
        <v>19</v>
      </c>
    </row>
    <row r="7718" spans="1:14" x14ac:dyDescent="0.3">
      <c r="A7718" s="1" t="s">
        <v>51</v>
      </c>
      <c r="B7718">
        <v>1189833</v>
      </c>
      <c r="C7718" s="2">
        <v>44699</v>
      </c>
      <c r="D7718" s="1" t="s">
        <v>92</v>
      </c>
      <c r="E7718" s="1" t="s">
        <v>99</v>
      </c>
      <c r="F7718" s="1" t="s">
        <v>100</v>
      </c>
      <c r="G7718" s="1" t="s">
        <v>20</v>
      </c>
      <c r="H7718">
        <v>65</v>
      </c>
      <c r="I7718">
        <v>650</v>
      </c>
      <c r="J7718">
        <v>422500</v>
      </c>
      <c r="K7718">
        <v>84500</v>
      </c>
      <c r="L7718">
        <v>0.2</v>
      </c>
      <c r="M7718">
        <v>338000</v>
      </c>
      <c r="N7718" s="1" t="s">
        <v>19</v>
      </c>
    </row>
    <row r="7719" spans="1:14" x14ac:dyDescent="0.3">
      <c r="A7719" s="1" t="s">
        <v>51</v>
      </c>
      <c r="B7719">
        <v>1189833</v>
      </c>
      <c r="C7719" s="2">
        <v>44700</v>
      </c>
      <c r="D7719" s="1" t="s">
        <v>92</v>
      </c>
      <c r="E7719" s="1" t="s">
        <v>99</v>
      </c>
      <c r="F7719" s="1" t="s">
        <v>100</v>
      </c>
      <c r="G7719" s="1" t="s">
        <v>21</v>
      </c>
      <c r="H7719">
        <v>50</v>
      </c>
      <c r="I7719">
        <v>825</v>
      </c>
      <c r="J7719">
        <v>412500</v>
      </c>
      <c r="K7719">
        <v>165000</v>
      </c>
      <c r="L7719">
        <v>0.4</v>
      </c>
      <c r="M7719">
        <v>247500</v>
      </c>
      <c r="N7719" s="1" t="s">
        <v>19</v>
      </c>
    </row>
    <row r="7720" spans="1:14" x14ac:dyDescent="0.3">
      <c r="A7720" s="1" t="s">
        <v>51</v>
      </c>
      <c r="B7720">
        <v>1189833</v>
      </c>
      <c r="C7720" s="2">
        <v>44701</v>
      </c>
      <c r="D7720" s="1" t="s">
        <v>92</v>
      </c>
      <c r="E7720" s="1" t="s">
        <v>99</v>
      </c>
      <c r="F7720" s="1" t="s">
        <v>100</v>
      </c>
      <c r="G7720" s="1" t="s">
        <v>22</v>
      </c>
      <c r="H7720">
        <v>55.000000000000007</v>
      </c>
      <c r="I7720">
        <v>825</v>
      </c>
      <c r="J7720">
        <v>453750.00000000006</v>
      </c>
      <c r="K7720">
        <v>113437.50000000001</v>
      </c>
      <c r="L7720">
        <v>0.25</v>
      </c>
      <c r="M7720">
        <v>340312.50000000006</v>
      </c>
      <c r="N7720" s="1" t="s">
        <v>19</v>
      </c>
    </row>
    <row r="7721" spans="1:14" x14ac:dyDescent="0.3">
      <c r="A7721" s="1" t="s">
        <v>51</v>
      </c>
      <c r="B7721">
        <v>1189833</v>
      </c>
      <c r="C7721" s="2">
        <v>44702</v>
      </c>
      <c r="D7721" s="1" t="s">
        <v>92</v>
      </c>
      <c r="E7721" s="1" t="s">
        <v>99</v>
      </c>
      <c r="F7721" s="1" t="s">
        <v>100</v>
      </c>
      <c r="G7721" s="1" t="s">
        <v>23</v>
      </c>
      <c r="H7721">
        <v>50</v>
      </c>
      <c r="I7721">
        <v>675</v>
      </c>
      <c r="J7721">
        <v>337500</v>
      </c>
      <c r="K7721">
        <v>135000</v>
      </c>
      <c r="L7721">
        <v>0.4</v>
      </c>
      <c r="M7721">
        <v>202500</v>
      </c>
      <c r="N7721" s="1" t="s">
        <v>19</v>
      </c>
    </row>
    <row r="7722" spans="1:14" x14ac:dyDescent="0.3">
      <c r="A7722" s="1" t="s">
        <v>51</v>
      </c>
      <c r="B7722">
        <v>1189833</v>
      </c>
      <c r="C7722" s="2">
        <v>44703</v>
      </c>
      <c r="D7722" s="1" t="s">
        <v>92</v>
      </c>
      <c r="E7722" s="1" t="s">
        <v>99</v>
      </c>
      <c r="F7722" s="1" t="s">
        <v>100</v>
      </c>
      <c r="G7722" s="1" t="s">
        <v>24</v>
      </c>
      <c r="H7722">
        <v>50</v>
      </c>
      <c r="I7722">
        <v>650</v>
      </c>
      <c r="J7722">
        <v>325000</v>
      </c>
      <c r="K7722">
        <v>113750</v>
      </c>
      <c r="L7722">
        <v>0.35</v>
      </c>
      <c r="M7722">
        <v>211250</v>
      </c>
      <c r="N7722" s="1" t="s">
        <v>19</v>
      </c>
    </row>
    <row r="7723" spans="1:14" x14ac:dyDescent="0.3">
      <c r="A7723" s="1" t="s">
        <v>51</v>
      </c>
      <c r="B7723">
        <v>1189833</v>
      </c>
      <c r="C7723" s="2">
        <v>44704</v>
      </c>
      <c r="D7723" s="1" t="s">
        <v>92</v>
      </c>
      <c r="E7723" s="1" t="s">
        <v>99</v>
      </c>
      <c r="F7723" s="1" t="s">
        <v>100</v>
      </c>
      <c r="G7723" s="1" t="s">
        <v>18</v>
      </c>
      <c r="H7723">
        <v>60</v>
      </c>
      <c r="I7723">
        <v>600</v>
      </c>
      <c r="J7723">
        <v>360000</v>
      </c>
      <c r="K7723">
        <v>198000.00000000003</v>
      </c>
      <c r="L7723">
        <v>0.55000000000000004</v>
      </c>
      <c r="M7723">
        <v>161999.99999999997</v>
      </c>
      <c r="N7723" s="1" t="s">
        <v>19</v>
      </c>
    </row>
    <row r="7724" spans="1:14" x14ac:dyDescent="0.3">
      <c r="A7724" s="1" t="s">
        <v>51</v>
      </c>
      <c r="B7724">
        <v>1189833</v>
      </c>
      <c r="C7724" s="2">
        <v>44705</v>
      </c>
      <c r="D7724" s="1" t="s">
        <v>92</v>
      </c>
      <c r="E7724" s="1" t="s">
        <v>99</v>
      </c>
      <c r="F7724" s="1" t="s">
        <v>100</v>
      </c>
      <c r="G7724" s="1" t="s">
        <v>20</v>
      </c>
      <c r="H7724">
        <v>65</v>
      </c>
      <c r="I7724">
        <v>700</v>
      </c>
      <c r="J7724">
        <v>455000</v>
      </c>
      <c r="K7724">
        <v>91000</v>
      </c>
      <c r="L7724">
        <v>0.2</v>
      </c>
      <c r="M7724">
        <v>364000</v>
      </c>
      <c r="N7724" s="1" t="s">
        <v>19</v>
      </c>
    </row>
    <row r="7725" spans="1:14" x14ac:dyDescent="0.3">
      <c r="A7725" s="1" t="s">
        <v>51</v>
      </c>
      <c r="B7725">
        <v>1189833</v>
      </c>
      <c r="C7725" s="2">
        <v>44706</v>
      </c>
      <c r="D7725" s="1" t="s">
        <v>92</v>
      </c>
      <c r="E7725" s="1" t="s">
        <v>99</v>
      </c>
      <c r="F7725" s="1" t="s">
        <v>100</v>
      </c>
      <c r="G7725" s="1" t="s">
        <v>21</v>
      </c>
      <c r="H7725">
        <v>50</v>
      </c>
      <c r="I7725">
        <v>900</v>
      </c>
      <c r="J7725">
        <v>450000</v>
      </c>
      <c r="K7725">
        <v>180000</v>
      </c>
      <c r="L7725">
        <v>0.4</v>
      </c>
      <c r="M7725">
        <v>270000</v>
      </c>
      <c r="N7725" s="1" t="s">
        <v>19</v>
      </c>
    </row>
    <row r="7726" spans="1:14" x14ac:dyDescent="0.3">
      <c r="A7726" s="1" t="s">
        <v>51</v>
      </c>
      <c r="B7726">
        <v>1189833</v>
      </c>
      <c r="C7726" s="2">
        <v>44707</v>
      </c>
      <c r="D7726" s="1" t="s">
        <v>92</v>
      </c>
      <c r="E7726" s="1" t="s">
        <v>99</v>
      </c>
      <c r="F7726" s="1" t="s">
        <v>100</v>
      </c>
      <c r="G7726" s="1" t="s">
        <v>22</v>
      </c>
      <c r="H7726">
        <v>55.000000000000007</v>
      </c>
      <c r="I7726">
        <v>900</v>
      </c>
      <c r="J7726">
        <v>495000.00000000006</v>
      </c>
      <c r="K7726">
        <v>123750.00000000001</v>
      </c>
      <c r="L7726">
        <v>0.25</v>
      </c>
      <c r="M7726">
        <v>371250.00000000006</v>
      </c>
      <c r="N7726" s="1" t="s">
        <v>19</v>
      </c>
    </row>
    <row r="7727" spans="1:14" x14ac:dyDescent="0.3">
      <c r="A7727" s="1" t="s">
        <v>51</v>
      </c>
      <c r="B7727">
        <v>1189833</v>
      </c>
      <c r="C7727" s="2">
        <v>44708</v>
      </c>
      <c r="D7727" s="1" t="s">
        <v>92</v>
      </c>
      <c r="E7727" s="1" t="s">
        <v>99</v>
      </c>
      <c r="F7727" s="1" t="s">
        <v>100</v>
      </c>
      <c r="G7727" s="1" t="s">
        <v>23</v>
      </c>
      <c r="H7727">
        <v>50</v>
      </c>
      <c r="I7727">
        <v>700</v>
      </c>
      <c r="J7727">
        <v>350000</v>
      </c>
      <c r="K7727">
        <v>140000</v>
      </c>
      <c r="L7727">
        <v>0.4</v>
      </c>
      <c r="M7727">
        <v>210000</v>
      </c>
      <c r="N7727" s="1" t="s">
        <v>19</v>
      </c>
    </row>
    <row r="7728" spans="1:14" x14ac:dyDescent="0.3">
      <c r="A7728" s="1" t="s">
        <v>51</v>
      </c>
      <c r="B7728">
        <v>1189833</v>
      </c>
      <c r="C7728" s="2">
        <v>44709</v>
      </c>
      <c r="D7728" s="1" t="s">
        <v>92</v>
      </c>
      <c r="E7728" s="1" t="s">
        <v>99</v>
      </c>
      <c r="F7728" s="1" t="s">
        <v>100</v>
      </c>
      <c r="G7728" s="1" t="s">
        <v>24</v>
      </c>
      <c r="H7728">
        <v>50</v>
      </c>
      <c r="I7728">
        <v>700</v>
      </c>
      <c r="J7728">
        <v>350000</v>
      </c>
      <c r="K7728">
        <v>122499.99999999999</v>
      </c>
      <c r="L7728">
        <v>0.35</v>
      </c>
      <c r="M7728">
        <v>227500</v>
      </c>
      <c r="N7728" s="1" t="s">
        <v>19</v>
      </c>
    </row>
    <row r="7729" spans="1:14" x14ac:dyDescent="0.3">
      <c r="A7729" s="1" t="s">
        <v>51</v>
      </c>
      <c r="B7729">
        <v>1189833</v>
      </c>
      <c r="C7729" s="2">
        <v>44710</v>
      </c>
      <c r="D7729" s="1" t="s">
        <v>92</v>
      </c>
      <c r="E7729" s="1" t="s">
        <v>99</v>
      </c>
      <c r="F7729" s="1" t="s">
        <v>100</v>
      </c>
      <c r="G7729" s="1" t="s">
        <v>18</v>
      </c>
      <c r="H7729">
        <v>60</v>
      </c>
      <c r="I7729">
        <v>625</v>
      </c>
      <c r="J7729">
        <v>375000</v>
      </c>
      <c r="K7729">
        <v>206250.00000000003</v>
      </c>
      <c r="L7729">
        <v>0.55000000000000004</v>
      </c>
      <c r="M7729">
        <v>168749.99999999997</v>
      </c>
      <c r="N7729" s="1" t="s">
        <v>19</v>
      </c>
    </row>
    <row r="7730" spans="1:14" x14ac:dyDescent="0.3">
      <c r="A7730" s="1" t="s">
        <v>51</v>
      </c>
      <c r="B7730">
        <v>1189833</v>
      </c>
      <c r="C7730" s="2">
        <v>44711</v>
      </c>
      <c r="D7730" s="1" t="s">
        <v>92</v>
      </c>
      <c r="E7730" s="1" t="s">
        <v>99</v>
      </c>
      <c r="F7730" s="1" t="s">
        <v>100</v>
      </c>
      <c r="G7730" s="1" t="s">
        <v>20</v>
      </c>
      <c r="H7730">
        <v>65</v>
      </c>
      <c r="I7730">
        <v>725</v>
      </c>
      <c r="J7730">
        <v>471250</v>
      </c>
      <c r="K7730">
        <v>94250</v>
      </c>
      <c r="L7730">
        <v>0.2</v>
      </c>
      <c r="M7730">
        <v>377000</v>
      </c>
      <c r="N7730" s="1" t="s">
        <v>19</v>
      </c>
    </row>
    <row r="7731" spans="1:14" x14ac:dyDescent="0.3">
      <c r="A7731" s="1" t="s">
        <v>51</v>
      </c>
      <c r="B7731">
        <v>1189833</v>
      </c>
      <c r="C7731" s="2">
        <v>44631</v>
      </c>
      <c r="D7731" s="1" t="s">
        <v>92</v>
      </c>
      <c r="E7731" s="1" t="s">
        <v>99</v>
      </c>
      <c r="F7731" s="1" t="s">
        <v>100</v>
      </c>
      <c r="G7731" s="1" t="s">
        <v>18</v>
      </c>
      <c r="H7731">
        <v>36</v>
      </c>
      <c r="I7731">
        <v>155</v>
      </c>
      <c r="J7731">
        <v>5580</v>
      </c>
      <c r="K7731">
        <v>3292.2000000000003</v>
      </c>
      <c r="L7731">
        <v>0.59000000000000008</v>
      </c>
      <c r="M7731">
        <v>2287.7999999999997</v>
      </c>
      <c r="N7731" s="1" t="s">
        <v>19</v>
      </c>
    </row>
    <row r="7732" spans="1:14" x14ac:dyDescent="0.3">
      <c r="A7732" s="1" t="s">
        <v>51</v>
      </c>
      <c r="B7732">
        <v>1189833</v>
      </c>
      <c r="C7732" s="2">
        <v>44632</v>
      </c>
      <c r="D7732" s="1" t="s">
        <v>92</v>
      </c>
      <c r="E7732" s="1" t="s">
        <v>99</v>
      </c>
      <c r="F7732" s="1" t="s">
        <v>100</v>
      </c>
      <c r="G7732" s="1" t="s">
        <v>20</v>
      </c>
      <c r="H7732">
        <v>29</v>
      </c>
      <c r="I7732">
        <v>210</v>
      </c>
      <c r="J7732">
        <v>6090</v>
      </c>
      <c r="K7732">
        <v>1400.7</v>
      </c>
      <c r="L7732">
        <v>0.23</v>
      </c>
      <c r="M7732">
        <v>4689.3</v>
      </c>
      <c r="N7732" s="1" t="s">
        <v>19</v>
      </c>
    </row>
    <row r="7733" spans="1:14" x14ac:dyDescent="0.3">
      <c r="A7733" s="1" t="s">
        <v>51</v>
      </c>
      <c r="B7733">
        <v>1189833</v>
      </c>
      <c r="C7733" s="2">
        <v>44633</v>
      </c>
      <c r="D7733" s="1" t="s">
        <v>92</v>
      </c>
      <c r="E7733" s="1" t="s">
        <v>99</v>
      </c>
      <c r="F7733" s="1" t="s">
        <v>100</v>
      </c>
      <c r="G7733" s="1" t="s">
        <v>21</v>
      </c>
      <c r="H7733">
        <v>28</v>
      </c>
      <c r="I7733">
        <v>240</v>
      </c>
      <c r="J7733">
        <v>6720</v>
      </c>
      <c r="K7733">
        <v>3091.2000000000003</v>
      </c>
      <c r="L7733">
        <v>0.46</v>
      </c>
      <c r="M7733">
        <v>3628.7999999999997</v>
      </c>
      <c r="N7733" s="1" t="s">
        <v>19</v>
      </c>
    </row>
    <row r="7734" spans="1:14" x14ac:dyDescent="0.3">
      <c r="A7734" s="1" t="s">
        <v>51</v>
      </c>
      <c r="B7734">
        <v>1189833</v>
      </c>
      <c r="C7734" s="2">
        <v>44634</v>
      </c>
      <c r="D7734" s="1" t="s">
        <v>92</v>
      </c>
      <c r="E7734" s="1" t="s">
        <v>99</v>
      </c>
      <c r="F7734" s="1" t="s">
        <v>100</v>
      </c>
      <c r="G7734" s="1" t="s">
        <v>22</v>
      </c>
      <c r="H7734">
        <v>30</v>
      </c>
      <c r="I7734">
        <v>215</v>
      </c>
      <c r="J7734">
        <v>6450</v>
      </c>
      <c r="K7734">
        <v>1999.5</v>
      </c>
      <c r="L7734">
        <v>0.31</v>
      </c>
      <c r="M7734">
        <v>4450.5</v>
      </c>
      <c r="N7734" s="1" t="s">
        <v>19</v>
      </c>
    </row>
    <row r="7735" spans="1:14" x14ac:dyDescent="0.3">
      <c r="A7735" s="1" t="s">
        <v>51</v>
      </c>
      <c r="B7735">
        <v>1189833</v>
      </c>
      <c r="C7735" s="2">
        <v>44635</v>
      </c>
      <c r="D7735" s="1" t="s">
        <v>92</v>
      </c>
      <c r="E7735" s="1" t="s">
        <v>99</v>
      </c>
      <c r="F7735" s="1" t="s">
        <v>100</v>
      </c>
      <c r="G7735" s="1" t="s">
        <v>23</v>
      </c>
      <c r="H7735">
        <v>33</v>
      </c>
      <c r="I7735">
        <v>223</v>
      </c>
      <c r="J7735">
        <v>7359</v>
      </c>
      <c r="K7735">
        <v>3090.78</v>
      </c>
      <c r="L7735">
        <v>0.42000000000000004</v>
      </c>
      <c r="M7735">
        <v>4268.2199999999993</v>
      </c>
      <c r="N7735" s="1" t="s">
        <v>19</v>
      </c>
    </row>
    <row r="7736" spans="1:14" x14ac:dyDescent="0.3">
      <c r="A7736" s="1" t="s">
        <v>51</v>
      </c>
      <c r="B7736">
        <v>1189833</v>
      </c>
      <c r="C7736" s="2">
        <v>44636</v>
      </c>
      <c r="D7736" s="1" t="s">
        <v>92</v>
      </c>
      <c r="E7736" s="1" t="s">
        <v>99</v>
      </c>
      <c r="F7736" s="1" t="s">
        <v>100</v>
      </c>
      <c r="G7736" s="1" t="s">
        <v>24</v>
      </c>
      <c r="H7736">
        <v>34</v>
      </c>
      <c r="I7736">
        <v>179</v>
      </c>
      <c r="J7736">
        <v>6086</v>
      </c>
      <c r="K7736">
        <v>2495.2599999999998</v>
      </c>
      <c r="L7736">
        <v>0.41</v>
      </c>
      <c r="M7736">
        <v>3590.7400000000002</v>
      </c>
      <c r="N7736" s="1" t="s">
        <v>19</v>
      </c>
    </row>
    <row r="7737" spans="1:14" x14ac:dyDescent="0.3">
      <c r="A7737" s="1" t="s">
        <v>51</v>
      </c>
      <c r="B7737">
        <v>1189833</v>
      </c>
      <c r="C7737" s="2">
        <v>44637</v>
      </c>
      <c r="D7737" s="1" t="s">
        <v>92</v>
      </c>
      <c r="E7737" s="1" t="s">
        <v>99</v>
      </c>
      <c r="F7737" s="1" t="s">
        <v>100</v>
      </c>
      <c r="G7737" s="1" t="s">
        <v>18</v>
      </c>
      <c r="H7737">
        <v>40</v>
      </c>
      <c r="I7737">
        <v>140</v>
      </c>
      <c r="J7737">
        <v>5600</v>
      </c>
      <c r="K7737">
        <v>3192.0000000000005</v>
      </c>
      <c r="L7737">
        <v>0.57000000000000006</v>
      </c>
      <c r="M7737">
        <v>2407.9999999999995</v>
      </c>
      <c r="N7737" s="1" t="s">
        <v>19</v>
      </c>
    </row>
    <row r="7738" spans="1:14" x14ac:dyDescent="0.3">
      <c r="A7738" s="1" t="s">
        <v>51</v>
      </c>
      <c r="B7738">
        <v>1189833</v>
      </c>
      <c r="C7738" s="2">
        <v>44638</v>
      </c>
      <c r="D7738" s="1" t="s">
        <v>92</v>
      </c>
      <c r="E7738" s="1" t="s">
        <v>99</v>
      </c>
      <c r="F7738" s="1" t="s">
        <v>100</v>
      </c>
      <c r="G7738" s="1" t="s">
        <v>20</v>
      </c>
      <c r="H7738">
        <v>32</v>
      </c>
      <c r="I7738">
        <v>208</v>
      </c>
      <c r="J7738">
        <v>6656</v>
      </c>
      <c r="K7738">
        <v>1730.56</v>
      </c>
      <c r="L7738">
        <v>0.26</v>
      </c>
      <c r="M7738">
        <v>4925.4400000000005</v>
      </c>
      <c r="N7738" s="1" t="s">
        <v>19</v>
      </c>
    </row>
    <row r="7739" spans="1:14" x14ac:dyDescent="0.3">
      <c r="A7739" s="1" t="s">
        <v>51</v>
      </c>
      <c r="B7739">
        <v>1189833</v>
      </c>
      <c r="C7739" s="2">
        <v>44639</v>
      </c>
      <c r="D7739" s="1" t="s">
        <v>92</v>
      </c>
      <c r="E7739" s="1" t="s">
        <v>99</v>
      </c>
      <c r="F7739" s="1" t="s">
        <v>100</v>
      </c>
      <c r="G7739" s="1" t="s">
        <v>21</v>
      </c>
      <c r="H7739">
        <v>24</v>
      </c>
      <c r="I7739">
        <v>264</v>
      </c>
      <c r="J7739">
        <v>6336</v>
      </c>
      <c r="K7739">
        <v>2787.84</v>
      </c>
      <c r="L7739">
        <v>0.44</v>
      </c>
      <c r="M7739">
        <v>3548.16</v>
      </c>
      <c r="N7739" s="1" t="s">
        <v>19</v>
      </c>
    </row>
    <row r="7740" spans="1:14" x14ac:dyDescent="0.3">
      <c r="A7740" s="1" t="s">
        <v>51</v>
      </c>
      <c r="B7740">
        <v>1189833</v>
      </c>
      <c r="C7740" s="2">
        <v>44640</v>
      </c>
      <c r="D7740" s="1" t="s">
        <v>92</v>
      </c>
      <c r="E7740" s="1" t="s">
        <v>99</v>
      </c>
      <c r="F7740" s="1" t="s">
        <v>100</v>
      </c>
      <c r="G7740" s="1" t="s">
        <v>22</v>
      </c>
      <c r="H7740">
        <v>36</v>
      </c>
      <c r="I7740">
        <v>228</v>
      </c>
      <c r="J7740">
        <v>8208</v>
      </c>
      <c r="K7740">
        <v>2298.2400000000002</v>
      </c>
      <c r="L7740">
        <v>0.28000000000000003</v>
      </c>
      <c r="M7740">
        <v>5909.76</v>
      </c>
      <c r="N7740" s="1" t="s">
        <v>19</v>
      </c>
    </row>
    <row r="7741" spans="1:14" x14ac:dyDescent="0.3">
      <c r="A7741" s="1" t="s">
        <v>51</v>
      </c>
      <c r="B7741">
        <v>1189833</v>
      </c>
      <c r="C7741" s="2">
        <v>44641</v>
      </c>
      <c r="D7741" s="1" t="s">
        <v>92</v>
      </c>
      <c r="E7741" s="1" t="s">
        <v>99</v>
      </c>
      <c r="F7741" s="1" t="s">
        <v>100</v>
      </c>
      <c r="G7741" s="1" t="s">
        <v>23</v>
      </c>
      <c r="H7741">
        <v>33</v>
      </c>
      <c r="I7741">
        <v>221</v>
      </c>
      <c r="J7741">
        <v>7293</v>
      </c>
      <c r="K7741">
        <v>3354.78</v>
      </c>
      <c r="L7741">
        <v>0.46</v>
      </c>
      <c r="M7741">
        <v>3938.22</v>
      </c>
      <c r="N7741" s="1" t="s">
        <v>19</v>
      </c>
    </row>
    <row r="7742" spans="1:14" x14ac:dyDescent="0.3">
      <c r="A7742" s="1" t="s">
        <v>51</v>
      </c>
      <c r="B7742">
        <v>1189833</v>
      </c>
      <c r="C7742" s="2">
        <v>44642</v>
      </c>
      <c r="D7742" s="1" t="s">
        <v>92</v>
      </c>
      <c r="E7742" s="1" t="s">
        <v>99</v>
      </c>
      <c r="F7742" s="1" t="s">
        <v>100</v>
      </c>
      <c r="G7742" s="1" t="s">
        <v>24</v>
      </c>
      <c r="H7742">
        <v>36</v>
      </c>
      <c r="I7742">
        <v>176</v>
      </c>
      <c r="J7742">
        <v>6336</v>
      </c>
      <c r="K7742">
        <v>2471.0399999999995</v>
      </c>
      <c r="L7742">
        <v>0.38999999999999996</v>
      </c>
      <c r="M7742">
        <v>3864.9600000000005</v>
      </c>
      <c r="N7742" s="1" t="s">
        <v>19</v>
      </c>
    </row>
    <row r="7743" spans="1:14" x14ac:dyDescent="0.3">
      <c r="A7743" s="1" t="s">
        <v>51</v>
      </c>
      <c r="B7743">
        <v>1189833</v>
      </c>
      <c r="C7743" s="2">
        <v>44643</v>
      </c>
      <c r="D7743" s="1" t="s">
        <v>92</v>
      </c>
      <c r="E7743" s="1" t="s">
        <v>99</v>
      </c>
      <c r="F7743" s="1" t="s">
        <v>100</v>
      </c>
      <c r="G7743" s="1" t="s">
        <v>18</v>
      </c>
      <c r="H7743">
        <v>36</v>
      </c>
      <c r="I7743">
        <v>128</v>
      </c>
      <c r="J7743">
        <v>4608</v>
      </c>
      <c r="K7743">
        <v>2718.7200000000003</v>
      </c>
      <c r="L7743">
        <v>0.59000000000000008</v>
      </c>
      <c r="M7743">
        <v>1889.2799999999997</v>
      </c>
      <c r="N7743" s="1" t="s">
        <v>19</v>
      </c>
    </row>
    <row r="7744" spans="1:14" x14ac:dyDescent="0.3">
      <c r="A7744" s="1" t="s">
        <v>51</v>
      </c>
      <c r="B7744">
        <v>1189833</v>
      </c>
      <c r="C7744" s="2">
        <v>44657</v>
      </c>
      <c r="D7744" s="1" t="s">
        <v>92</v>
      </c>
      <c r="E7744" s="1" t="s">
        <v>99</v>
      </c>
      <c r="F7744" s="1" t="s">
        <v>100</v>
      </c>
      <c r="G7744" s="1" t="s">
        <v>20</v>
      </c>
      <c r="H7744">
        <v>33</v>
      </c>
      <c r="I7744">
        <v>194</v>
      </c>
      <c r="J7744">
        <v>6402</v>
      </c>
      <c r="K7744">
        <v>1472.46</v>
      </c>
      <c r="L7744">
        <v>0.23</v>
      </c>
      <c r="M7744">
        <v>4929.54</v>
      </c>
      <c r="N7744" s="1" t="s">
        <v>19</v>
      </c>
    </row>
    <row r="7745" spans="1:14" x14ac:dyDescent="0.3">
      <c r="A7745" s="1" t="s">
        <v>51</v>
      </c>
      <c r="B7745">
        <v>1189833</v>
      </c>
      <c r="C7745" s="2">
        <v>44658</v>
      </c>
      <c r="D7745" s="1" t="s">
        <v>92</v>
      </c>
      <c r="E7745" s="1" t="s">
        <v>99</v>
      </c>
      <c r="F7745" s="1" t="s">
        <v>100</v>
      </c>
      <c r="G7745" s="1" t="s">
        <v>21</v>
      </c>
      <c r="H7745">
        <v>31</v>
      </c>
      <c r="I7745">
        <v>248</v>
      </c>
      <c r="J7745">
        <v>7688</v>
      </c>
      <c r="K7745">
        <v>3536.48</v>
      </c>
      <c r="L7745">
        <v>0.46</v>
      </c>
      <c r="M7745">
        <v>4151.5200000000004</v>
      </c>
      <c r="N7745" s="1" t="s">
        <v>19</v>
      </c>
    </row>
    <row r="7746" spans="1:14" x14ac:dyDescent="0.3">
      <c r="A7746" s="1" t="s">
        <v>51</v>
      </c>
      <c r="B7746">
        <v>1189833</v>
      </c>
      <c r="C7746" s="2">
        <v>44659</v>
      </c>
      <c r="D7746" s="1" t="s">
        <v>92</v>
      </c>
      <c r="E7746" s="1" t="s">
        <v>99</v>
      </c>
      <c r="F7746" s="1" t="s">
        <v>100</v>
      </c>
      <c r="G7746" s="1" t="s">
        <v>22</v>
      </c>
      <c r="H7746">
        <v>34</v>
      </c>
      <c r="I7746">
        <v>210</v>
      </c>
      <c r="J7746">
        <v>7140</v>
      </c>
      <c r="K7746">
        <v>2070.6</v>
      </c>
      <c r="L7746">
        <v>0.28999999999999998</v>
      </c>
      <c r="M7746">
        <v>5069.3999999999996</v>
      </c>
      <c r="N7746" s="1" t="s">
        <v>19</v>
      </c>
    </row>
    <row r="7747" spans="1:14" x14ac:dyDescent="0.3">
      <c r="A7747" s="1" t="s">
        <v>51</v>
      </c>
      <c r="B7747">
        <v>1189833</v>
      </c>
      <c r="C7747" s="2">
        <v>44660</v>
      </c>
      <c r="D7747" s="1" t="s">
        <v>92</v>
      </c>
      <c r="E7747" s="1" t="s">
        <v>99</v>
      </c>
      <c r="F7747" s="1" t="s">
        <v>100</v>
      </c>
      <c r="G7747" s="1" t="s">
        <v>23</v>
      </c>
      <c r="H7747">
        <v>38</v>
      </c>
      <c r="I7747">
        <v>206</v>
      </c>
      <c r="J7747">
        <v>7828</v>
      </c>
      <c r="K7747">
        <v>3679.1600000000003</v>
      </c>
      <c r="L7747">
        <v>0.47000000000000003</v>
      </c>
      <c r="M7747">
        <v>4148.84</v>
      </c>
      <c r="N7747" s="1" t="s">
        <v>19</v>
      </c>
    </row>
    <row r="7748" spans="1:14" x14ac:dyDescent="0.3">
      <c r="A7748" s="1" t="s">
        <v>51</v>
      </c>
      <c r="B7748">
        <v>1189833</v>
      </c>
      <c r="C7748" s="2">
        <v>44661</v>
      </c>
      <c r="D7748" s="1" t="s">
        <v>92</v>
      </c>
      <c r="E7748" s="1" t="s">
        <v>99</v>
      </c>
      <c r="F7748" s="1" t="s">
        <v>100</v>
      </c>
      <c r="G7748" s="1" t="s">
        <v>24</v>
      </c>
      <c r="H7748">
        <v>31</v>
      </c>
      <c r="I7748">
        <v>173</v>
      </c>
      <c r="J7748">
        <v>5363</v>
      </c>
      <c r="K7748">
        <v>2037.94</v>
      </c>
      <c r="L7748">
        <v>0.38</v>
      </c>
      <c r="M7748">
        <v>3325.06</v>
      </c>
      <c r="N7748" s="1" t="s">
        <v>19</v>
      </c>
    </row>
    <row r="7749" spans="1:14" x14ac:dyDescent="0.3">
      <c r="A7749" s="1" t="s">
        <v>51</v>
      </c>
      <c r="B7749">
        <v>1189833</v>
      </c>
      <c r="C7749" s="2">
        <v>44662</v>
      </c>
      <c r="D7749" s="1" t="s">
        <v>92</v>
      </c>
      <c r="E7749" s="1" t="s">
        <v>99</v>
      </c>
      <c r="F7749" s="1" t="s">
        <v>100</v>
      </c>
      <c r="G7749" s="1" t="s">
        <v>18</v>
      </c>
      <c r="H7749">
        <v>38</v>
      </c>
      <c r="I7749">
        <v>149</v>
      </c>
      <c r="J7749">
        <v>5662</v>
      </c>
      <c r="K7749">
        <v>3453.8200000000006</v>
      </c>
      <c r="L7749">
        <v>0.6100000000000001</v>
      </c>
      <c r="M7749">
        <v>2208.1799999999994</v>
      </c>
      <c r="N7749" s="1" t="s">
        <v>19</v>
      </c>
    </row>
    <row r="7750" spans="1:14" x14ac:dyDescent="0.3">
      <c r="A7750" s="1" t="s">
        <v>51</v>
      </c>
      <c r="B7750">
        <v>1189833</v>
      </c>
      <c r="C7750" s="2">
        <v>44663</v>
      </c>
      <c r="D7750" s="1" t="s">
        <v>92</v>
      </c>
      <c r="E7750" s="1" t="s">
        <v>99</v>
      </c>
      <c r="F7750" s="1" t="s">
        <v>100</v>
      </c>
      <c r="G7750" s="1" t="s">
        <v>20</v>
      </c>
      <c r="H7750">
        <v>49</v>
      </c>
      <c r="I7750">
        <v>198</v>
      </c>
      <c r="J7750">
        <v>9702</v>
      </c>
      <c r="K7750">
        <v>2619.54</v>
      </c>
      <c r="L7750">
        <v>0.27</v>
      </c>
      <c r="M7750">
        <v>7082.46</v>
      </c>
      <c r="N7750" s="1" t="s">
        <v>19</v>
      </c>
    </row>
    <row r="7751" spans="1:14" x14ac:dyDescent="0.3">
      <c r="A7751" s="1" t="s">
        <v>51</v>
      </c>
      <c r="B7751">
        <v>1189833</v>
      </c>
      <c r="C7751" s="2">
        <v>44664</v>
      </c>
      <c r="D7751" s="1" t="s">
        <v>92</v>
      </c>
      <c r="E7751" s="1" t="s">
        <v>99</v>
      </c>
      <c r="F7751" s="1" t="s">
        <v>100</v>
      </c>
      <c r="G7751" s="1" t="s">
        <v>21</v>
      </c>
      <c r="H7751">
        <v>32</v>
      </c>
      <c r="I7751">
        <v>240</v>
      </c>
      <c r="J7751">
        <v>7680</v>
      </c>
      <c r="K7751">
        <v>3609.6000000000004</v>
      </c>
      <c r="L7751">
        <v>0.47000000000000003</v>
      </c>
      <c r="M7751">
        <v>4070.3999999999996</v>
      </c>
      <c r="N7751" s="1" t="s">
        <v>19</v>
      </c>
    </row>
    <row r="7752" spans="1:14" x14ac:dyDescent="0.3">
      <c r="A7752" s="1" t="s">
        <v>51</v>
      </c>
      <c r="B7752">
        <v>1189833</v>
      </c>
      <c r="C7752" s="2">
        <v>44665</v>
      </c>
      <c r="D7752" s="1" t="s">
        <v>92</v>
      </c>
      <c r="E7752" s="1" t="s">
        <v>99</v>
      </c>
      <c r="F7752" s="1" t="s">
        <v>100</v>
      </c>
      <c r="G7752" s="1" t="s">
        <v>22</v>
      </c>
      <c r="H7752">
        <v>34</v>
      </c>
      <c r="I7752">
        <v>221</v>
      </c>
      <c r="J7752">
        <v>7514</v>
      </c>
      <c r="K7752">
        <v>2254.1999999999998</v>
      </c>
      <c r="L7752">
        <v>0.3</v>
      </c>
      <c r="M7752">
        <v>5259.8</v>
      </c>
      <c r="N7752" s="1" t="s">
        <v>19</v>
      </c>
    </row>
    <row r="7753" spans="1:14" x14ac:dyDescent="0.3">
      <c r="A7753" s="1" t="s">
        <v>51</v>
      </c>
      <c r="B7753">
        <v>1189833</v>
      </c>
      <c r="C7753" s="2">
        <v>44666</v>
      </c>
      <c r="D7753" s="1" t="s">
        <v>92</v>
      </c>
      <c r="E7753" s="1" t="s">
        <v>99</v>
      </c>
      <c r="F7753" s="1" t="s">
        <v>100</v>
      </c>
      <c r="G7753" s="1" t="s">
        <v>23</v>
      </c>
      <c r="H7753">
        <v>36</v>
      </c>
      <c r="I7753">
        <v>215</v>
      </c>
      <c r="J7753">
        <v>7740</v>
      </c>
      <c r="K7753">
        <v>3483</v>
      </c>
      <c r="L7753">
        <v>0.45</v>
      </c>
      <c r="M7753">
        <v>4257</v>
      </c>
      <c r="N7753" s="1" t="s">
        <v>19</v>
      </c>
    </row>
    <row r="7754" spans="1:14" x14ac:dyDescent="0.3">
      <c r="A7754" s="1" t="s">
        <v>51</v>
      </c>
      <c r="B7754">
        <v>1189833</v>
      </c>
      <c r="C7754" s="2">
        <v>44667</v>
      </c>
      <c r="D7754" s="1" t="s">
        <v>92</v>
      </c>
      <c r="E7754" s="1" t="s">
        <v>99</v>
      </c>
      <c r="F7754" s="1" t="s">
        <v>100</v>
      </c>
      <c r="G7754" s="1" t="s">
        <v>24</v>
      </c>
      <c r="H7754">
        <v>33</v>
      </c>
      <c r="I7754">
        <v>193</v>
      </c>
      <c r="J7754">
        <v>6369</v>
      </c>
      <c r="K7754">
        <v>2420.2200000000003</v>
      </c>
      <c r="L7754">
        <v>0.38</v>
      </c>
      <c r="M7754">
        <v>3948.7799999999997</v>
      </c>
      <c r="N7754" s="1" t="s">
        <v>19</v>
      </c>
    </row>
    <row r="7755" spans="1:14" x14ac:dyDescent="0.3">
      <c r="A7755" s="1" t="s">
        <v>51</v>
      </c>
      <c r="B7755">
        <v>1189833</v>
      </c>
      <c r="C7755" s="2">
        <v>44668</v>
      </c>
      <c r="D7755" s="1" t="s">
        <v>92</v>
      </c>
      <c r="E7755" s="1" t="s">
        <v>99</v>
      </c>
      <c r="F7755" s="1" t="s">
        <v>100</v>
      </c>
      <c r="G7755" s="1" t="s">
        <v>18</v>
      </c>
      <c r="H7755">
        <v>38</v>
      </c>
      <c r="I7755">
        <v>140</v>
      </c>
      <c r="J7755">
        <v>5320</v>
      </c>
      <c r="K7755">
        <v>3138.8000000000006</v>
      </c>
      <c r="L7755">
        <v>0.59000000000000008</v>
      </c>
      <c r="M7755">
        <v>2181.1999999999994</v>
      </c>
      <c r="N7755" s="1" t="s">
        <v>19</v>
      </c>
    </row>
    <row r="7756" spans="1:14" x14ac:dyDescent="0.3">
      <c r="A7756" s="1" t="s">
        <v>51</v>
      </c>
      <c r="B7756">
        <v>1189833</v>
      </c>
      <c r="C7756" s="2">
        <v>44669</v>
      </c>
      <c r="D7756" s="1" t="s">
        <v>92</v>
      </c>
      <c r="E7756" s="1" t="s">
        <v>99</v>
      </c>
      <c r="F7756" s="1" t="s">
        <v>100</v>
      </c>
      <c r="G7756" s="1" t="s">
        <v>20</v>
      </c>
      <c r="H7756">
        <v>43</v>
      </c>
      <c r="I7756">
        <v>206</v>
      </c>
      <c r="J7756">
        <v>8858</v>
      </c>
      <c r="K7756">
        <v>1948.76</v>
      </c>
      <c r="L7756">
        <v>0.22</v>
      </c>
      <c r="M7756">
        <v>6909.24</v>
      </c>
      <c r="N7756" s="1" t="s">
        <v>19</v>
      </c>
    </row>
    <row r="7757" spans="1:14" x14ac:dyDescent="0.3">
      <c r="A7757" s="1" t="s">
        <v>51</v>
      </c>
      <c r="B7757">
        <v>1189833</v>
      </c>
      <c r="C7757" s="2">
        <v>44670</v>
      </c>
      <c r="D7757" s="1" t="s">
        <v>92</v>
      </c>
      <c r="E7757" s="1" t="s">
        <v>99</v>
      </c>
      <c r="F7757" s="1" t="s">
        <v>100</v>
      </c>
      <c r="G7757" s="1" t="s">
        <v>21</v>
      </c>
      <c r="H7757">
        <v>36</v>
      </c>
      <c r="I7757">
        <v>297</v>
      </c>
      <c r="J7757">
        <v>10692</v>
      </c>
      <c r="K7757">
        <v>4704.4800000000005</v>
      </c>
      <c r="L7757">
        <v>0.44</v>
      </c>
      <c r="M7757">
        <v>5987.5199999999995</v>
      </c>
      <c r="N7757" s="1" t="s">
        <v>19</v>
      </c>
    </row>
    <row r="7758" spans="1:14" x14ac:dyDescent="0.3">
      <c r="A7758" s="1" t="s">
        <v>51</v>
      </c>
      <c r="B7758">
        <v>1189833</v>
      </c>
      <c r="C7758" s="2">
        <v>44671</v>
      </c>
      <c r="D7758" s="1" t="s">
        <v>92</v>
      </c>
      <c r="E7758" s="1" t="s">
        <v>99</v>
      </c>
      <c r="F7758" s="1" t="s">
        <v>100</v>
      </c>
      <c r="G7758" s="1" t="s">
        <v>22</v>
      </c>
      <c r="H7758">
        <v>35</v>
      </c>
      <c r="I7758">
        <v>225</v>
      </c>
      <c r="J7758">
        <v>7875</v>
      </c>
      <c r="K7758">
        <v>2362.5</v>
      </c>
      <c r="L7758">
        <v>0.3</v>
      </c>
      <c r="M7758">
        <v>5512.5</v>
      </c>
      <c r="N7758" s="1" t="s">
        <v>19</v>
      </c>
    </row>
    <row r="7759" spans="1:14" x14ac:dyDescent="0.3">
      <c r="A7759" s="1" t="s">
        <v>51</v>
      </c>
      <c r="B7759">
        <v>1189833</v>
      </c>
      <c r="C7759" s="2">
        <v>44672</v>
      </c>
      <c r="D7759" s="1" t="s">
        <v>92</v>
      </c>
      <c r="E7759" s="1" t="s">
        <v>99</v>
      </c>
      <c r="F7759" s="1" t="s">
        <v>100</v>
      </c>
      <c r="G7759" s="1" t="s">
        <v>23</v>
      </c>
      <c r="H7759">
        <v>35</v>
      </c>
      <c r="I7759">
        <v>233</v>
      </c>
      <c r="J7759">
        <v>8155</v>
      </c>
      <c r="K7759">
        <v>3425.1000000000004</v>
      </c>
      <c r="L7759">
        <v>0.42000000000000004</v>
      </c>
      <c r="M7759">
        <v>4729.8999999999996</v>
      </c>
      <c r="N7759" s="1" t="s">
        <v>19</v>
      </c>
    </row>
    <row r="7760" spans="1:14" x14ac:dyDescent="0.3">
      <c r="A7760" s="1" t="s">
        <v>51</v>
      </c>
      <c r="B7760">
        <v>1189833</v>
      </c>
      <c r="C7760" s="2">
        <v>44673</v>
      </c>
      <c r="D7760" s="1" t="s">
        <v>92</v>
      </c>
      <c r="E7760" s="1" t="s">
        <v>99</v>
      </c>
      <c r="F7760" s="1" t="s">
        <v>100</v>
      </c>
      <c r="G7760" s="1" t="s">
        <v>24</v>
      </c>
      <c r="H7760">
        <v>32</v>
      </c>
      <c r="I7760">
        <v>194</v>
      </c>
      <c r="J7760">
        <v>6208</v>
      </c>
      <c r="K7760">
        <v>2296.96</v>
      </c>
      <c r="L7760">
        <v>0.37</v>
      </c>
      <c r="M7760">
        <v>3911.04</v>
      </c>
      <c r="N7760" s="1" t="s">
        <v>19</v>
      </c>
    </row>
    <row r="7761" spans="1:14" x14ac:dyDescent="0.3">
      <c r="A7761" s="1" t="s">
        <v>51</v>
      </c>
      <c r="B7761">
        <v>1189833</v>
      </c>
      <c r="C7761" s="2">
        <v>44674</v>
      </c>
      <c r="D7761" s="1" t="s">
        <v>92</v>
      </c>
      <c r="E7761" s="1" t="s">
        <v>99</v>
      </c>
      <c r="F7761" s="1" t="s">
        <v>100</v>
      </c>
      <c r="G7761" s="1" t="s">
        <v>18</v>
      </c>
      <c r="H7761">
        <v>39</v>
      </c>
      <c r="I7761">
        <v>165</v>
      </c>
      <c r="J7761">
        <v>6435</v>
      </c>
      <c r="K7761">
        <v>3861.0000000000005</v>
      </c>
      <c r="L7761">
        <v>0.60000000000000009</v>
      </c>
      <c r="M7761">
        <v>2573.9999999999995</v>
      </c>
      <c r="N7761" s="1" t="s">
        <v>19</v>
      </c>
    </row>
    <row r="7762" spans="1:14" x14ac:dyDescent="0.3">
      <c r="A7762" s="1" t="s">
        <v>51</v>
      </c>
      <c r="B7762">
        <v>1189833</v>
      </c>
      <c r="C7762" s="2">
        <v>44675</v>
      </c>
      <c r="D7762" s="1" t="s">
        <v>92</v>
      </c>
      <c r="E7762" s="1" t="s">
        <v>99</v>
      </c>
      <c r="F7762" s="1" t="s">
        <v>100</v>
      </c>
      <c r="G7762" s="1" t="s">
        <v>20</v>
      </c>
      <c r="H7762">
        <v>48</v>
      </c>
      <c r="I7762">
        <v>264</v>
      </c>
      <c r="J7762">
        <v>12672</v>
      </c>
      <c r="K7762">
        <v>2787.84</v>
      </c>
      <c r="L7762">
        <v>0.22</v>
      </c>
      <c r="M7762">
        <v>9884.16</v>
      </c>
      <c r="N7762" s="1" t="s">
        <v>19</v>
      </c>
    </row>
    <row r="7763" spans="1:14" x14ac:dyDescent="0.3">
      <c r="A7763" s="1" t="s">
        <v>51</v>
      </c>
      <c r="B7763">
        <v>1189833</v>
      </c>
      <c r="C7763" s="2">
        <v>44676</v>
      </c>
      <c r="D7763" s="1" t="s">
        <v>92</v>
      </c>
      <c r="E7763" s="1" t="s">
        <v>99</v>
      </c>
      <c r="F7763" s="1" t="s">
        <v>100</v>
      </c>
      <c r="G7763" s="1" t="s">
        <v>21</v>
      </c>
      <c r="H7763">
        <v>30</v>
      </c>
      <c r="I7763">
        <v>285</v>
      </c>
      <c r="J7763">
        <v>8550</v>
      </c>
      <c r="K7763">
        <v>4018.5000000000005</v>
      </c>
      <c r="L7763">
        <v>0.47000000000000003</v>
      </c>
      <c r="M7763">
        <v>4531.5</v>
      </c>
      <c r="N7763" s="1" t="s">
        <v>19</v>
      </c>
    </row>
    <row r="7764" spans="1:14" x14ac:dyDescent="0.3">
      <c r="A7764" s="1" t="s">
        <v>51</v>
      </c>
      <c r="B7764">
        <v>1189833</v>
      </c>
      <c r="C7764" s="2">
        <v>44677</v>
      </c>
      <c r="D7764" s="1" t="s">
        <v>92</v>
      </c>
      <c r="E7764" s="1" t="s">
        <v>99</v>
      </c>
      <c r="F7764" s="1" t="s">
        <v>100</v>
      </c>
      <c r="G7764" s="1" t="s">
        <v>22</v>
      </c>
      <c r="H7764">
        <v>37</v>
      </c>
      <c r="I7764">
        <v>272</v>
      </c>
      <c r="J7764">
        <v>10064</v>
      </c>
      <c r="K7764">
        <v>2918.56</v>
      </c>
      <c r="L7764">
        <v>0.28999999999999998</v>
      </c>
      <c r="M7764">
        <v>7145.4400000000005</v>
      </c>
      <c r="N7764" s="1" t="s">
        <v>19</v>
      </c>
    </row>
    <row r="7765" spans="1:14" x14ac:dyDescent="0.3">
      <c r="A7765" s="1" t="s">
        <v>51</v>
      </c>
      <c r="B7765">
        <v>1189833</v>
      </c>
      <c r="C7765" s="2">
        <v>44678</v>
      </c>
      <c r="D7765" s="1" t="s">
        <v>92</v>
      </c>
      <c r="E7765" s="1" t="s">
        <v>99</v>
      </c>
      <c r="F7765" s="1" t="s">
        <v>100</v>
      </c>
      <c r="G7765" s="1" t="s">
        <v>23</v>
      </c>
      <c r="H7765">
        <v>33</v>
      </c>
      <c r="I7765">
        <v>240</v>
      </c>
      <c r="J7765">
        <v>7920</v>
      </c>
      <c r="K7765">
        <v>3643.2000000000003</v>
      </c>
      <c r="L7765">
        <v>0.46</v>
      </c>
      <c r="M7765">
        <v>4276.7999999999993</v>
      </c>
      <c r="N7765" s="1" t="s">
        <v>19</v>
      </c>
    </row>
    <row r="7766" spans="1:14" x14ac:dyDescent="0.3">
      <c r="A7766" s="1" t="s">
        <v>51</v>
      </c>
      <c r="B7766">
        <v>1189833</v>
      </c>
      <c r="C7766" s="2">
        <v>44679</v>
      </c>
      <c r="D7766" s="1" t="s">
        <v>92</v>
      </c>
      <c r="E7766" s="1" t="s">
        <v>99</v>
      </c>
      <c r="F7766" s="1" t="s">
        <v>100</v>
      </c>
      <c r="G7766" s="1" t="s">
        <v>24</v>
      </c>
      <c r="H7766">
        <v>29</v>
      </c>
      <c r="I7766">
        <v>228</v>
      </c>
      <c r="J7766">
        <v>6612</v>
      </c>
      <c r="K7766">
        <v>2644.7999999999997</v>
      </c>
      <c r="L7766">
        <v>0.39999999999999997</v>
      </c>
      <c r="M7766">
        <v>3967.2000000000003</v>
      </c>
      <c r="N7766" s="1" t="s">
        <v>19</v>
      </c>
    </row>
    <row r="7767" spans="1:14" x14ac:dyDescent="0.3">
      <c r="A7767" s="1" t="s">
        <v>51</v>
      </c>
      <c r="B7767">
        <v>1189833</v>
      </c>
      <c r="C7767" s="2">
        <v>44680</v>
      </c>
      <c r="D7767" s="1" t="s">
        <v>92</v>
      </c>
      <c r="E7767" s="1" t="s">
        <v>99</v>
      </c>
      <c r="F7767" s="1" t="s">
        <v>100</v>
      </c>
      <c r="G7767" s="1" t="s">
        <v>18</v>
      </c>
      <c r="H7767">
        <v>38</v>
      </c>
      <c r="I7767">
        <v>224</v>
      </c>
      <c r="J7767">
        <v>8512</v>
      </c>
      <c r="K7767">
        <v>5107.2000000000007</v>
      </c>
      <c r="L7767">
        <v>0.60000000000000009</v>
      </c>
      <c r="M7767">
        <v>3404.7999999999993</v>
      </c>
      <c r="N7767" s="1" t="s">
        <v>19</v>
      </c>
    </row>
    <row r="7768" spans="1:14" x14ac:dyDescent="0.3">
      <c r="A7768" s="1" t="s">
        <v>51</v>
      </c>
      <c r="B7768">
        <v>1189833</v>
      </c>
      <c r="C7768" s="2">
        <v>44681</v>
      </c>
      <c r="D7768" s="1" t="s">
        <v>92</v>
      </c>
      <c r="E7768" s="1" t="s">
        <v>99</v>
      </c>
      <c r="F7768" s="1" t="s">
        <v>100</v>
      </c>
      <c r="G7768" s="1" t="s">
        <v>20</v>
      </c>
      <c r="H7768">
        <v>51</v>
      </c>
      <c r="I7768">
        <v>224</v>
      </c>
      <c r="J7768">
        <v>11424</v>
      </c>
      <c r="K7768">
        <v>2627.52</v>
      </c>
      <c r="L7768">
        <v>0.23</v>
      </c>
      <c r="M7768">
        <v>8796.48</v>
      </c>
      <c r="N7768" s="1" t="s">
        <v>19</v>
      </c>
    </row>
    <row r="7769" spans="1:14" x14ac:dyDescent="0.3">
      <c r="A7769" s="1" t="s">
        <v>51</v>
      </c>
      <c r="B7769">
        <v>1189833</v>
      </c>
      <c r="C7769" s="2">
        <v>44682</v>
      </c>
      <c r="D7769" s="1" t="s">
        <v>92</v>
      </c>
      <c r="E7769" s="1" t="s">
        <v>99</v>
      </c>
      <c r="F7769" s="1" t="s">
        <v>100</v>
      </c>
      <c r="G7769" s="1" t="s">
        <v>21</v>
      </c>
      <c r="H7769">
        <v>36</v>
      </c>
      <c r="I7769">
        <v>306</v>
      </c>
      <c r="J7769">
        <v>11016</v>
      </c>
      <c r="K7769">
        <v>4957.2</v>
      </c>
      <c r="L7769">
        <v>0.45</v>
      </c>
      <c r="M7769">
        <v>6058.8</v>
      </c>
      <c r="N7769" s="1" t="s">
        <v>19</v>
      </c>
    </row>
    <row r="7770" spans="1:14" x14ac:dyDescent="0.3">
      <c r="A7770" s="1" t="s">
        <v>51</v>
      </c>
      <c r="B7770">
        <v>1189833</v>
      </c>
      <c r="C7770" s="2">
        <v>44683</v>
      </c>
      <c r="D7770" s="1" t="s">
        <v>92</v>
      </c>
      <c r="E7770" s="1" t="s">
        <v>99</v>
      </c>
      <c r="F7770" s="1" t="s">
        <v>100</v>
      </c>
      <c r="G7770" s="1" t="s">
        <v>22</v>
      </c>
      <c r="H7770">
        <v>41</v>
      </c>
      <c r="I7770">
        <v>264</v>
      </c>
      <c r="J7770">
        <v>10824</v>
      </c>
      <c r="K7770">
        <v>3355.44</v>
      </c>
      <c r="L7770">
        <v>0.31</v>
      </c>
      <c r="M7770">
        <v>7468.5599999999995</v>
      </c>
      <c r="N7770" s="1" t="s">
        <v>19</v>
      </c>
    </row>
    <row r="7771" spans="1:14" x14ac:dyDescent="0.3">
      <c r="A7771" s="1" t="s">
        <v>51</v>
      </c>
      <c r="B7771">
        <v>1189833</v>
      </c>
      <c r="C7771" s="2">
        <v>44684</v>
      </c>
      <c r="D7771" s="1" t="s">
        <v>92</v>
      </c>
      <c r="E7771" s="1" t="s">
        <v>99</v>
      </c>
      <c r="F7771" s="1" t="s">
        <v>100</v>
      </c>
      <c r="G7771" s="1" t="s">
        <v>23</v>
      </c>
      <c r="H7771">
        <v>34</v>
      </c>
      <c r="I7771">
        <v>232</v>
      </c>
      <c r="J7771">
        <v>7888</v>
      </c>
      <c r="K7771">
        <v>3470.72</v>
      </c>
      <c r="L7771">
        <v>0.44</v>
      </c>
      <c r="M7771">
        <v>4417.2800000000007</v>
      </c>
      <c r="N7771" s="1" t="s">
        <v>19</v>
      </c>
    </row>
    <row r="7772" spans="1:14" x14ac:dyDescent="0.3">
      <c r="A7772" s="1" t="s">
        <v>51</v>
      </c>
      <c r="B7772">
        <v>1189833</v>
      </c>
      <c r="C7772" s="2">
        <v>44685</v>
      </c>
      <c r="D7772" s="1" t="s">
        <v>92</v>
      </c>
      <c r="E7772" s="1" t="s">
        <v>99</v>
      </c>
      <c r="F7772" s="1" t="s">
        <v>100</v>
      </c>
      <c r="G7772" s="1" t="s">
        <v>24</v>
      </c>
      <c r="H7772">
        <v>36</v>
      </c>
      <c r="I7772">
        <v>223</v>
      </c>
      <c r="J7772">
        <v>8028</v>
      </c>
      <c r="K7772">
        <v>3050.64</v>
      </c>
      <c r="L7772">
        <v>0.38</v>
      </c>
      <c r="M7772">
        <v>4977.3600000000006</v>
      </c>
      <c r="N7772" s="1" t="s">
        <v>19</v>
      </c>
    </row>
    <row r="7773" spans="1:14" x14ac:dyDescent="0.3">
      <c r="A7773" s="1" t="s">
        <v>51</v>
      </c>
      <c r="B7773">
        <v>1189833</v>
      </c>
      <c r="C7773" s="2">
        <v>44686</v>
      </c>
      <c r="D7773" s="1" t="s">
        <v>92</v>
      </c>
      <c r="E7773" s="1" t="s">
        <v>99</v>
      </c>
      <c r="F7773" s="1" t="s">
        <v>100</v>
      </c>
      <c r="G7773" s="1" t="s">
        <v>18</v>
      </c>
      <c r="H7773">
        <v>43</v>
      </c>
      <c r="I7773">
        <v>230</v>
      </c>
      <c r="J7773">
        <v>9890</v>
      </c>
      <c r="K7773">
        <v>6131.8000000000011</v>
      </c>
      <c r="L7773">
        <v>0.62000000000000011</v>
      </c>
      <c r="M7773">
        <v>3758.1999999999989</v>
      </c>
      <c r="N7773" s="1" t="s">
        <v>19</v>
      </c>
    </row>
    <row r="7774" spans="1:14" x14ac:dyDescent="0.3">
      <c r="A7774" s="1" t="s">
        <v>51</v>
      </c>
      <c r="B7774">
        <v>1189833</v>
      </c>
      <c r="C7774" s="2">
        <v>44687</v>
      </c>
      <c r="D7774" s="1" t="s">
        <v>92</v>
      </c>
      <c r="E7774" s="1" t="s">
        <v>99</v>
      </c>
      <c r="F7774" s="1" t="s">
        <v>100</v>
      </c>
      <c r="G7774" s="1" t="s">
        <v>20</v>
      </c>
      <c r="H7774">
        <v>46</v>
      </c>
      <c r="I7774">
        <v>208</v>
      </c>
      <c r="J7774">
        <v>9568</v>
      </c>
      <c r="K7774">
        <v>2200.64</v>
      </c>
      <c r="L7774">
        <v>0.23</v>
      </c>
      <c r="M7774">
        <v>7367.3600000000006</v>
      </c>
      <c r="N7774" s="1" t="s">
        <v>19</v>
      </c>
    </row>
    <row r="7775" spans="1:14" x14ac:dyDescent="0.3">
      <c r="A7775" s="1" t="s">
        <v>51</v>
      </c>
      <c r="B7775">
        <v>1189833</v>
      </c>
      <c r="C7775" s="2">
        <v>44688</v>
      </c>
      <c r="D7775" s="1" t="s">
        <v>92</v>
      </c>
      <c r="E7775" s="1" t="s">
        <v>99</v>
      </c>
      <c r="F7775" s="1" t="s">
        <v>100</v>
      </c>
      <c r="G7775" s="1" t="s">
        <v>21</v>
      </c>
      <c r="H7775">
        <v>38</v>
      </c>
      <c r="I7775">
        <v>289</v>
      </c>
      <c r="J7775">
        <v>10982</v>
      </c>
      <c r="K7775">
        <v>5051.72</v>
      </c>
      <c r="L7775">
        <v>0.46</v>
      </c>
      <c r="M7775">
        <v>5930.28</v>
      </c>
      <c r="N7775" s="1" t="s">
        <v>19</v>
      </c>
    </row>
    <row r="7776" spans="1:14" x14ac:dyDescent="0.3">
      <c r="A7776" s="1" t="s">
        <v>51</v>
      </c>
      <c r="B7776">
        <v>1189833</v>
      </c>
      <c r="C7776" s="2">
        <v>44689</v>
      </c>
      <c r="D7776" s="1" t="s">
        <v>92</v>
      </c>
      <c r="E7776" s="1" t="s">
        <v>99</v>
      </c>
      <c r="F7776" s="1" t="s">
        <v>100</v>
      </c>
      <c r="G7776" s="1" t="s">
        <v>22</v>
      </c>
      <c r="H7776">
        <v>39</v>
      </c>
      <c r="I7776">
        <v>264</v>
      </c>
      <c r="J7776">
        <v>10296</v>
      </c>
      <c r="K7776">
        <v>2779.92</v>
      </c>
      <c r="L7776">
        <v>0.27</v>
      </c>
      <c r="M7776">
        <v>7516.08</v>
      </c>
      <c r="N7776" s="1" t="s">
        <v>19</v>
      </c>
    </row>
    <row r="7777" spans="1:14" x14ac:dyDescent="0.3">
      <c r="A7777" s="1" t="s">
        <v>51</v>
      </c>
      <c r="B7777">
        <v>1189833</v>
      </c>
      <c r="C7777" s="2">
        <v>44690</v>
      </c>
      <c r="D7777" s="1" t="s">
        <v>92</v>
      </c>
      <c r="E7777" s="1" t="s">
        <v>99</v>
      </c>
      <c r="F7777" s="1" t="s">
        <v>100</v>
      </c>
      <c r="G7777" s="1" t="s">
        <v>23</v>
      </c>
      <c r="H7777">
        <v>38</v>
      </c>
      <c r="I7777">
        <v>210</v>
      </c>
      <c r="J7777">
        <v>7980</v>
      </c>
      <c r="K7777">
        <v>3591</v>
      </c>
      <c r="L7777">
        <v>0.45</v>
      </c>
      <c r="M7777">
        <v>4389</v>
      </c>
      <c r="N7777" s="1" t="s">
        <v>19</v>
      </c>
    </row>
    <row r="7778" spans="1:14" x14ac:dyDescent="0.3">
      <c r="A7778" s="1" t="s">
        <v>51</v>
      </c>
      <c r="B7778">
        <v>1189833</v>
      </c>
      <c r="C7778" s="2">
        <v>44691</v>
      </c>
      <c r="D7778" s="1" t="s">
        <v>92</v>
      </c>
      <c r="E7778" s="1" t="s">
        <v>99</v>
      </c>
      <c r="F7778" s="1" t="s">
        <v>100</v>
      </c>
      <c r="G7778" s="1" t="s">
        <v>24</v>
      </c>
      <c r="H7778">
        <v>39</v>
      </c>
      <c r="I7778">
        <v>195</v>
      </c>
      <c r="J7778">
        <v>7605</v>
      </c>
      <c r="K7778">
        <v>3041.9999999999995</v>
      </c>
      <c r="L7778">
        <v>0.39999999999999997</v>
      </c>
      <c r="M7778">
        <v>4563</v>
      </c>
      <c r="N7778" s="1" t="s">
        <v>19</v>
      </c>
    </row>
    <row r="7779" spans="1:14" x14ac:dyDescent="0.3">
      <c r="A7779" s="1" t="s">
        <v>51</v>
      </c>
      <c r="B7779">
        <v>1189833</v>
      </c>
      <c r="C7779" s="2">
        <v>44692</v>
      </c>
      <c r="D7779" s="1" t="s">
        <v>92</v>
      </c>
      <c r="E7779" s="1" t="s">
        <v>99</v>
      </c>
      <c r="F7779" s="1" t="s">
        <v>100</v>
      </c>
      <c r="G7779" s="1" t="s">
        <v>18</v>
      </c>
      <c r="H7779">
        <v>44</v>
      </c>
      <c r="I7779">
        <v>195</v>
      </c>
      <c r="J7779">
        <v>8580</v>
      </c>
      <c r="K7779">
        <v>5319.6000000000013</v>
      </c>
      <c r="L7779">
        <v>0.62000000000000011</v>
      </c>
      <c r="M7779">
        <v>3260.3999999999987</v>
      </c>
      <c r="N7779" s="1" t="s">
        <v>19</v>
      </c>
    </row>
    <row r="7780" spans="1:14" x14ac:dyDescent="0.3">
      <c r="A7780" s="1" t="s">
        <v>51</v>
      </c>
      <c r="B7780">
        <v>1189833</v>
      </c>
      <c r="C7780" s="2">
        <v>44693</v>
      </c>
      <c r="D7780" s="1" t="s">
        <v>92</v>
      </c>
      <c r="E7780" s="1" t="s">
        <v>99</v>
      </c>
      <c r="F7780" s="1" t="s">
        <v>100</v>
      </c>
      <c r="G7780" s="1" t="s">
        <v>20</v>
      </c>
      <c r="H7780">
        <v>49</v>
      </c>
      <c r="I7780">
        <v>210</v>
      </c>
      <c r="J7780">
        <v>10290</v>
      </c>
      <c r="K7780">
        <v>2263.8000000000002</v>
      </c>
      <c r="L7780">
        <v>0.22</v>
      </c>
      <c r="M7780">
        <v>8026.2</v>
      </c>
      <c r="N7780" s="1" t="s">
        <v>19</v>
      </c>
    </row>
    <row r="7781" spans="1:14" x14ac:dyDescent="0.3">
      <c r="A7781" s="1" t="s">
        <v>51</v>
      </c>
      <c r="B7781">
        <v>1189833</v>
      </c>
      <c r="C7781" s="2">
        <v>44694</v>
      </c>
      <c r="D7781" s="1" t="s">
        <v>92</v>
      </c>
      <c r="E7781" s="1" t="s">
        <v>99</v>
      </c>
      <c r="F7781" s="1" t="s">
        <v>100</v>
      </c>
      <c r="G7781" s="1" t="s">
        <v>21</v>
      </c>
      <c r="H7781">
        <v>36</v>
      </c>
      <c r="I7781">
        <v>256</v>
      </c>
      <c r="J7781">
        <v>9216</v>
      </c>
      <c r="K7781">
        <v>4331.5200000000004</v>
      </c>
      <c r="L7781">
        <v>0.47000000000000003</v>
      </c>
      <c r="M7781">
        <v>4884.4799999999996</v>
      </c>
      <c r="N7781" s="1" t="s">
        <v>19</v>
      </c>
    </row>
    <row r="7782" spans="1:14" x14ac:dyDescent="0.3">
      <c r="A7782" s="1" t="s">
        <v>51</v>
      </c>
      <c r="B7782">
        <v>1189833</v>
      </c>
      <c r="C7782" s="2">
        <v>44695</v>
      </c>
      <c r="D7782" s="1" t="s">
        <v>92</v>
      </c>
      <c r="E7782" s="1" t="s">
        <v>99</v>
      </c>
      <c r="F7782" s="1" t="s">
        <v>100</v>
      </c>
      <c r="G7782" s="1" t="s">
        <v>22</v>
      </c>
      <c r="H7782">
        <v>43</v>
      </c>
      <c r="I7782">
        <v>264</v>
      </c>
      <c r="J7782">
        <v>11352</v>
      </c>
      <c r="K7782">
        <v>3405.6</v>
      </c>
      <c r="L7782">
        <v>0.3</v>
      </c>
      <c r="M7782">
        <v>7946.4</v>
      </c>
      <c r="N7782" s="1" t="s">
        <v>19</v>
      </c>
    </row>
    <row r="7783" spans="1:14" x14ac:dyDescent="0.3">
      <c r="A7783" s="1" t="s">
        <v>51</v>
      </c>
      <c r="B7783">
        <v>1189833</v>
      </c>
      <c r="C7783" s="2">
        <v>44696</v>
      </c>
      <c r="D7783" s="1" t="s">
        <v>92</v>
      </c>
      <c r="E7783" s="1" t="s">
        <v>99</v>
      </c>
      <c r="F7783" s="1" t="s">
        <v>100</v>
      </c>
      <c r="G7783" s="1" t="s">
        <v>23</v>
      </c>
      <c r="H7783">
        <v>33</v>
      </c>
      <c r="I7783">
        <v>208</v>
      </c>
      <c r="J7783">
        <v>6864</v>
      </c>
      <c r="K7783">
        <v>2882.88</v>
      </c>
      <c r="L7783">
        <v>0.42000000000000004</v>
      </c>
      <c r="M7783">
        <v>3981.12</v>
      </c>
      <c r="N7783" s="1" t="s">
        <v>19</v>
      </c>
    </row>
    <row r="7784" spans="1:14" x14ac:dyDescent="0.3">
      <c r="A7784" s="1" t="s">
        <v>51</v>
      </c>
      <c r="B7784">
        <v>1189833</v>
      </c>
      <c r="C7784" s="2">
        <v>44697</v>
      </c>
      <c r="D7784" s="1" t="s">
        <v>92</v>
      </c>
      <c r="E7784" s="1" t="s">
        <v>99</v>
      </c>
      <c r="F7784" s="1" t="s">
        <v>100</v>
      </c>
      <c r="G7784" s="1" t="s">
        <v>24</v>
      </c>
      <c r="H7784">
        <v>33</v>
      </c>
      <c r="I7784">
        <v>213</v>
      </c>
      <c r="J7784">
        <v>7029</v>
      </c>
      <c r="K7784">
        <v>2952.18</v>
      </c>
      <c r="L7784">
        <v>0.42</v>
      </c>
      <c r="M7784">
        <v>4076.82</v>
      </c>
      <c r="N7784" s="1" t="s">
        <v>19</v>
      </c>
    </row>
    <row r="7785" spans="1:14" x14ac:dyDescent="0.3">
      <c r="A7785" s="1" t="s">
        <v>51</v>
      </c>
      <c r="B7785">
        <v>1189833</v>
      </c>
      <c r="C7785" s="2">
        <v>44698</v>
      </c>
      <c r="D7785" s="1" t="s">
        <v>92</v>
      </c>
      <c r="E7785" s="1" t="s">
        <v>99</v>
      </c>
      <c r="F7785" s="1" t="s">
        <v>100</v>
      </c>
      <c r="G7785" s="1" t="s">
        <v>18</v>
      </c>
      <c r="H7785">
        <v>46</v>
      </c>
      <c r="I7785">
        <v>210</v>
      </c>
      <c r="J7785">
        <v>9660</v>
      </c>
      <c r="K7785">
        <v>5989.2000000000007</v>
      </c>
      <c r="L7785">
        <v>0.62000000000000011</v>
      </c>
      <c r="M7785">
        <v>3670.7999999999993</v>
      </c>
      <c r="N7785" s="1" t="s">
        <v>19</v>
      </c>
    </row>
    <row r="7786" spans="1:14" x14ac:dyDescent="0.3">
      <c r="A7786" s="1" t="s">
        <v>51</v>
      </c>
      <c r="B7786">
        <v>1189833</v>
      </c>
      <c r="C7786" s="2">
        <v>44699</v>
      </c>
      <c r="D7786" s="1" t="s">
        <v>92</v>
      </c>
      <c r="E7786" s="1" t="s">
        <v>99</v>
      </c>
      <c r="F7786" s="1" t="s">
        <v>100</v>
      </c>
      <c r="G7786" s="1" t="s">
        <v>20</v>
      </c>
      <c r="H7786">
        <v>46</v>
      </c>
      <c r="I7786">
        <v>208</v>
      </c>
      <c r="J7786">
        <v>9568</v>
      </c>
      <c r="K7786">
        <v>2296.3200000000002</v>
      </c>
      <c r="L7786">
        <v>0.24000000000000002</v>
      </c>
      <c r="M7786">
        <v>7271.68</v>
      </c>
      <c r="N7786" s="1" t="s">
        <v>19</v>
      </c>
    </row>
    <row r="7787" spans="1:14" x14ac:dyDescent="0.3">
      <c r="A7787" s="1" t="s">
        <v>51</v>
      </c>
      <c r="B7787">
        <v>1189833</v>
      </c>
      <c r="C7787" s="2">
        <v>44700</v>
      </c>
      <c r="D7787" s="1" t="s">
        <v>92</v>
      </c>
      <c r="E7787" s="1" t="s">
        <v>99</v>
      </c>
      <c r="F7787" s="1" t="s">
        <v>100</v>
      </c>
      <c r="G7787" s="1" t="s">
        <v>21</v>
      </c>
      <c r="H7787">
        <v>40</v>
      </c>
      <c r="I7787">
        <v>272</v>
      </c>
      <c r="J7787">
        <v>10880</v>
      </c>
      <c r="K7787">
        <v>5004.8</v>
      </c>
      <c r="L7787">
        <v>0.46</v>
      </c>
      <c r="M7787">
        <v>5875.2</v>
      </c>
      <c r="N7787" s="1" t="s">
        <v>19</v>
      </c>
    </row>
    <row r="7788" spans="1:14" x14ac:dyDescent="0.3">
      <c r="A7788" s="1" t="s">
        <v>51</v>
      </c>
      <c r="B7788">
        <v>1189833</v>
      </c>
      <c r="C7788" s="2">
        <v>44701</v>
      </c>
      <c r="D7788" s="1" t="s">
        <v>92</v>
      </c>
      <c r="E7788" s="1" t="s">
        <v>99</v>
      </c>
      <c r="F7788" s="1" t="s">
        <v>100</v>
      </c>
      <c r="G7788" s="1" t="s">
        <v>22</v>
      </c>
      <c r="H7788">
        <v>42</v>
      </c>
      <c r="I7788">
        <v>264</v>
      </c>
      <c r="J7788">
        <v>11088</v>
      </c>
      <c r="K7788">
        <v>3326.4</v>
      </c>
      <c r="L7788">
        <v>0.3</v>
      </c>
      <c r="M7788">
        <v>7761.6</v>
      </c>
      <c r="N7788" s="1" t="s">
        <v>19</v>
      </c>
    </row>
    <row r="7789" spans="1:14" x14ac:dyDescent="0.3">
      <c r="A7789" s="1" t="s">
        <v>51</v>
      </c>
      <c r="B7789">
        <v>1189833</v>
      </c>
      <c r="C7789" s="2">
        <v>44702</v>
      </c>
      <c r="D7789" s="1" t="s">
        <v>92</v>
      </c>
      <c r="E7789" s="1" t="s">
        <v>99</v>
      </c>
      <c r="F7789" s="1" t="s">
        <v>100</v>
      </c>
      <c r="G7789" s="1" t="s">
        <v>23</v>
      </c>
      <c r="H7789">
        <v>35</v>
      </c>
      <c r="I7789">
        <v>223</v>
      </c>
      <c r="J7789">
        <v>7805</v>
      </c>
      <c r="K7789">
        <v>3590.3</v>
      </c>
      <c r="L7789">
        <v>0.46</v>
      </c>
      <c r="M7789">
        <v>4214.7</v>
      </c>
      <c r="N7789" s="1" t="s">
        <v>19</v>
      </c>
    </row>
    <row r="7790" spans="1:14" x14ac:dyDescent="0.3">
      <c r="A7790" s="1" t="s">
        <v>51</v>
      </c>
      <c r="B7790">
        <v>1189833</v>
      </c>
      <c r="C7790" s="2">
        <v>44703</v>
      </c>
      <c r="D7790" s="1" t="s">
        <v>92</v>
      </c>
      <c r="E7790" s="1" t="s">
        <v>99</v>
      </c>
      <c r="F7790" s="1" t="s">
        <v>100</v>
      </c>
      <c r="G7790" s="1" t="s">
        <v>24</v>
      </c>
      <c r="H7790">
        <v>33</v>
      </c>
      <c r="I7790">
        <v>221</v>
      </c>
      <c r="J7790">
        <v>7293</v>
      </c>
      <c r="K7790">
        <v>3063.06</v>
      </c>
      <c r="L7790">
        <v>0.42</v>
      </c>
      <c r="M7790">
        <v>4229.9400000000005</v>
      </c>
      <c r="N7790" s="1" t="s">
        <v>19</v>
      </c>
    </row>
    <row r="7791" spans="1:14" x14ac:dyDescent="0.3">
      <c r="A7791" s="1" t="s">
        <v>51</v>
      </c>
      <c r="B7791">
        <v>1189833</v>
      </c>
      <c r="C7791" s="2">
        <v>44704</v>
      </c>
      <c r="D7791" s="1" t="s">
        <v>92</v>
      </c>
      <c r="E7791" s="1" t="s">
        <v>99</v>
      </c>
      <c r="F7791" s="1" t="s">
        <v>100</v>
      </c>
      <c r="G7791" s="1" t="s">
        <v>18</v>
      </c>
      <c r="H7791">
        <v>46</v>
      </c>
      <c r="I7791">
        <v>204</v>
      </c>
      <c r="J7791">
        <v>9384</v>
      </c>
      <c r="K7791">
        <v>5348.880000000001</v>
      </c>
      <c r="L7791">
        <v>0.57000000000000006</v>
      </c>
      <c r="M7791">
        <v>4035.119999999999</v>
      </c>
      <c r="N7791" s="1" t="s">
        <v>19</v>
      </c>
    </row>
    <row r="7792" spans="1:14" x14ac:dyDescent="0.3">
      <c r="A7792" s="1" t="s">
        <v>51</v>
      </c>
      <c r="B7792">
        <v>1189833</v>
      </c>
      <c r="C7792" s="2">
        <v>44705</v>
      </c>
      <c r="D7792" s="1" t="s">
        <v>92</v>
      </c>
      <c r="E7792" s="1" t="s">
        <v>99</v>
      </c>
      <c r="F7792" s="1" t="s">
        <v>100</v>
      </c>
      <c r="G7792" s="1" t="s">
        <v>20</v>
      </c>
      <c r="H7792">
        <v>49</v>
      </c>
      <c r="I7792">
        <v>238</v>
      </c>
      <c r="J7792">
        <v>11662</v>
      </c>
      <c r="K7792">
        <v>2798.88</v>
      </c>
      <c r="L7792">
        <v>0.24000000000000002</v>
      </c>
      <c r="M7792">
        <v>8863.119999999999</v>
      </c>
      <c r="N7792" s="1" t="s">
        <v>19</v>
      </c>
    </row>
    <row r="7793" spans="1:14" x14ac:dyDescent="0.3">
      <c r="A7793" s="1" t="s">
        <v>51</v>
      </c>
      <c r="B7793">
        <v>1189833</v>
      </c>
      <c r="C7793" s="2">
        <v>44706</v>
      </c>
      <c r="D7793" s="1" t="s">
        <v>92</v>
      </c>
      <c r="E7793" s="1" t="s">
        <v>99</v>
      </c>
      <c r="F7793" s="1" t="s">
        <v>100</v>
      </c>
      <c r="G7793" s="1" t="s">
        <v>21</v>
      </c>
      <c r="H7793">
        <v>39</v>
      </c>
      <c r="I7793">
        <v>315</v>
      </c>
      <c r="J7793">
        <v>12285</v>
      </c>
      <c r="K7793">
        <v>5651.1</v>
      </c>
      <c r="L7793">
        <v>0.46</v>
      </c>
      <c r="M7793">
        <v>6633.9</v>
      </c>
      <c r="N7793" s="1" t="s">
        <v>19</v>
      </c>
    </row>
    <row r="7794" spans="1:14" x14ac:dyDescent="0.3">
      <c r="A7794" s="1" t="s">
        <v>51</v>
      </c>
      <c r="B7794">
        <v>1189833</v>
      </c>
      <c r="C7794" s="2">
        <v>44707</v>
      </c>
      <c r="D7794" s="1" t="s">
        <v>92</v>
      </c>
      <c r="E7794" s="1" t="s">
        <v>99</v>
      </c>
      <c r="F7794" s="1" t="s">
        <v>100</v>
      </c>
      <c r="G7794" s="1" t="s">
        <v>22</v>
      </c>
      <c r="H7794">
        <v>42</v>
      </c>
      <c r="I7794">
        <v>288</v>
      </c>
      <c r="J7794">
        <v>12096</v>
      </c>
      <c r="K7794">
        <v>3386.88</v>
      </c>
      <c r="L7794">
        <v>0.28000000000000003</v>
      </c>
      <c r="M7794">
        <v>8709.119999999999</v>
      </c>
      <c r="N7794" s="1" t="s">
        <v>19</v>
      </c>
    </row>
    <row r="7795" spans="1:14" x14ac:dyDescent="0.3">
      <c r="A7795" s="1" t="s">
        <v>51</v>
      </c>
      <c r="B7795">
        <v>1189833</v>
      </c>
      <c r="C7795" s="2">
        <v>44708</v>
      </c>
      <c r="D7795" s="1" t="s">
        <v>92</v>
      </c>
      <c r="E7795" s="1" t="s">
        <v>99</v>
      </c>
      <c r="F7795" s="1" t="s">
        <v>100</v>
      </c>
      <c r="G7795" s="1" t="s">
        <v>23</v>
      </c>
      <c r="H7795">
        <v>39</v>
      </c>
      <c r="I7795">
        <v>231</v>
      </c>
      <c r="J7795">
        <v>9009</v>
      </c>
      <c r="K7795">
        <v>4144.1400000000003</v>
      </c>
      <c r="L7795">
        <v>0.46</v>
      </c>
      <c r="M7795">
        <v>4864.8599999999997</v>
      </c>
      <c r="N7795" s="1" t="s">
        <v>19</v>
      </c>
    </row>
    <row r="7796" spans="1:14" x14ac:dyDescent="0.3">
      <c r="A7796" s="1" t="s">
        <v>51</v>
      </c>
      <c r="B7796">
        <v>1189833</v>
      </c>
      <c r="C7796" s="2">
        <v>44709</v>
      </c>
      <c r="D7796" s="1" t="s">
        <v>92</v>
      </c>
      <c r="E7796" s="1" t="s">
        <v>99</v>
      </c>
      <c r="F7796" s="1" t="s">
        <v>100</v>
      </c>
      <c r="G7796" s="1" t="s">
        <v>24</v>
      </c>
      <c r="H7796">
        <v>35</v>
      </c>
      <c r="I7796">
        <v>224</v>
      </c>
      <c r="J7796">
        <v>7840</v>
      </c>
      <c r="K7796">
        <v>3135.9999999999995</v>
      </c>
      <c r="L7796">
        <v>0.39999999999999997</v>
      </c>
      <c r="M7796">
        <v>4704</v>
      </c>
      <c r="N7796" s="1" t="s">
        <v>19</v>
      </c>
    </row>
    <row r="7797" spans="1:14" x14ac:dyDescent="0.3">
      <c r="A7797" s="1" t="s">
        <v>51</v>
      </c>
      <c r="B7797">
        <v>1189833</v>
      </c>
      <c r="C7797" s="2">
        <v>44710</v>
      </c>
      <c r="D7797" s="1" t="s">
        <v>92</v>
      </c>
      <c r="E7797" s="1" t="s">
        <v>99</v>
      </c>
      <c r="F7797" s="1" t="s">
        <v>100</v>
      </c>
      <c r="G7797" s="1" t="s">
        <v>18</v>
      </c>
      <c r="H7797">
        <v>43</v>
      </c>
      <c r="I7797">
        <v>219</v>
      </c>
      <c r="J7797">
        <v>9417</v>
      </c>
      <c r="K7797">
        <v>5838.5400000000009</v>
      </c>
      <c r="L7797">
        <v>0.62000000000000011</v>
      </c>
      <c r="M7797">
        <v>3578.4599999999991</v>
      </c>
      <c r="N7797" s="1" t="s">
        <v>19</v>
      </c>
    </row>
    <row r="7798" spans="1:14" x14ac:dyDescent="0.3">
      <c r="A7798" s="1" t="s">
        <v>51</v>
      </c>
      <c r="B7798">
        <v>1189833</v>
      </c>
      <c r="C7798" s="2">
        <v>44711</v>
      </c>
      <c r="D7798" s="1" t="s">
        <v>92</v>
      </c>
      <c r="E7798" s="1" t="s">
        <v>99</v>
      </c>
      <c r="F7798" s="1" t="s">
        <v>100</v>
      </c>
      <c r="G7798" s="1" t="s">
        <v>20</v>
      </c>
      <c r="H7798">
        <v>44</v>
      </c>
      <c r="I7798">
        <v>232</v>
      </c>
      <c r="J7798">
        <v>10208</v>
      </c>
      <c r="K7798">
        <v>2552</v>
      </c>
      <c r="L7798">
        <v>0.25</v>
      </c>
      <c r="M7798">
        <v>7656</v>
      </c>
      <c r="N7798" s="1" t="s">
        <v>19</v>
      </c>
    </row>
    <row r="7799" spans="1:14" x14ac:dyDescent="0.3">
      <c r="A7799" s="1" t="s">
        <v>51</v>
      </c>
      <c r="B7799">
        <v>1189833</v>
      </c>
      <c r="C7799" s="2">
        <v>44631</v>
      </c>
      <c r="D7799" s="1" t="s">
        <v>92</v>
      </c>
      <c r="E7799" s="1" t="s">
        <v>99</v>
      </c>
      <c r="F7799" s="1" t="s">
        <v>100</v>
      </c>
      <c r="G7799" s="1" t="s">
        <v>18</v>
      </c>
      <c r="H7799">
        <v>49</v>
      </c>
      <c r="I7799">
        <v>145</v>
      </c>
      <c r="J7799">
        <v>7105</v>
      </c>
      <c r="K7799">
        <v>4689.3</v>
      </c>
      <c r="L7799">
        <v>0.66</v>
      </c>
      <c r="M7799">
        <v>2415.6999999999998</v>
      </c>
      <c r="N7799" s="1" t="s">
        <v>25</v>
      </c>
    </row>
    <row r="7800" spans="1:14" x14ac:dyDescent="0.3">
      <c r="A7800" s="1" t="s">
        <v>51</v>
      </c>
      <c r="B7800">
        <v>1189833</v>
      </c>
      <c r="C7800" s="2">
        <v>44632</v>
      </c>
      <c r="D7800" s="1" t="s">
        <v>92</v>
      </c>
      <c r="E7800" s="1" t="s">
        <v>99</v>
      </c>
      <c r="F7800" s="1" t="s">
        <v>100</v>
      </c>
      <c r="G7800" s="1" t="s">
        <v>20</v>
      </c>
      <c r="H7800">
        <v>41</v>
      </c>
      <c r="I7800">
        <v>182</v>
      </c>
      <c r="J7800">
        <v>7462</v>
      </c>
      <c r="K7800">
        <v>2313.2199999999998</v>
      </c>
      <c r="L7800">
        <v>0.31</v>
      </c>
      <c r="M7800">
        <v>5148.7800000000007</v>
      </c>
      <c r="N7800" s="1" t="s">
        <v>25</v>
      </c>
    </row>
    <row r="7801" spans="1:14" x14ac:dyDescent="0.3">
      <c r="A7801" s="1" t="s">
        <v>51</v>
      </c>
      <c r="B7801">
        <v>1189833</v>
      </c>
      <c r="C7801" s="2">
        <v>44633</v>
      </c>
      <c r="D7801" s="1" t="s">
        <v>92</v>
      </c>
      <c r="E7801" s="1" t="s">
        <v>99</v>
      </c>
      <c r="F7801" s="1" t="s">
        <v>100</v>
      </c>
      <c r="G7801" s="1" t="s">
        <v>21</v>
      </c>
      <c r="H7801">
        <v>34</v>
      </c>
      <c r="I7801">
        <v>225</v>
      </c>
      <c r="J7801">
        <v>7650</v>
      </c>
      <c r="K7801">
        <v>4054.5</v>
      </c>
      <c r="L7801">
        <v>0.53</v>
      </c>
      <c r="M7801">
        <v>3595.5</v>
      </c>
      <c r="N7801" s="1" t="s">
        <v>25</v>
      </c>
    </row>
    <row r="7802" spans="1:14" x14ac:dyDescent="0.3">
      <c r="A7802" s="1" t="s">
        <v>51</v>
      </c>
      <c r="B7802">
        <v>1189833</v>
      </c>
      <c r="C7802" s="2">
        <v>44634</v>
      </c>
      <c r="D7802" s="1" t="s">
        <v>92</v>
      </c>
      <c r="E7802" s="1" t="s">
        <v>99</v>
      </c>
      <c r="F7802" s="1" t="s">
        <v>100</v>
      </c>
      <c r="G7802" s="1" t="s">
        <v>22</v>
      </c>
      <c r="H7802">
        <v>43</v>
      </c>
      <c r="I7802">
        <v>195</v>
      </c>
      <c r="J7802">
        <v>8385</v>
      </c>
      <c r="K7802">
        <v>3354</v>
      </c>
      <c r="L7802">
        <v>0.4</v>
      </c>
      <c r="M7802">
        <v>5031</v>
      </c>
      <c r="N7802" s="1" t="s">
        <v>25</v>
      </c>
    </row>
    <row r="7803" spans="1:14" x14ac:dyDescent="0.3">
      <c r="A7803" s="1" t="s">
        <v>51</v>
      </c>
      <c r="B7803">
        <v>1189833</v>
      </c>
      <c r="C7803" s="2">
        <v>44635</v>
      </c>
      <c r="D7803" s="1" t="s">
        <v>92</v>
      </c>
      <c r="E7803" s="1" t="s">
        <v>99</v>
      </c>
      <c r="F7803" s="1" t="s">
        <v>100</v>
      </c>
      <c r="G7803" s="1" t="s">
        <v>23</v>
      </c>
      <c r="H7803">
        <v>44</v>
      </c>
      <c r="I7803">
        <v>169</v>
      </c>
      <c r="J7803">
        <v>7436</v>
      </c>
      <c r="K7803">
        <v>3718</v>
      </c>
      <c r="L7803">
        <v>0.5</v>
      </c>
      <c r="M7803">
        <v>3718</v>
      </c>
      <c r="N7803" s="1" t="s">
        <v>25</v>
      </c>
    </row>
    <row r="7804" spans="1:14" x14ac:dyDescent="0.3">
      <c r="A7804" s="1" t="s">
        <v>51</v>
      </c>
      <c r="B7804">
        <v>1189833</v>
      </c>
      <c r="C7804" s="2">
        <v>44636</v>
      </c>
      <c r="D7804" s="1" t="s">
        <v>92</v>
      </c>
      <c r="E7804" s="1" t="s">
        <v>99</v>
      </c>
      <c r="F7804" s="1" t="s">
        <v>100</v>
      </c>
      <c r="G7804" s="1" t="s">
        <v>24</v>
      </c>
      <c r="H7804">
        <v>41</v>
      </c>
      <c r="I7804">
        <v>152</v>
      </c>
      <c r="J7804">
        <v>6232</v>
      </c>
      <c r="K7804">
        <v>3053.68</v>
      </c>
      <c r="L7804">
        <v>0.49</v>
      </c>
      <c r="M7804">
        <v>3178.32</v>
      </c>
      <c r="N7804" s="1" t="s">
        <v>25</v>
      </c>
    </row>
    <row r="7805" spans="1:14" x14ac:dyDescent="0.3">
      <c r="A7805" s="1" t="s">
        <v>51</v>
      </c>
      <c r="B7805">
        <v>1189833</v>
      </c>
      <c r="C7805" s="2">
        <v>44637</v>
      </c>
      <c r="D7805" s="1" t="s">
        <v>92</v>
      </c>
      <c r="E7805" s="1" t="s">
        <v>99</v>
      </c>
      <c r="F7805" s="1" t="s">
        <v>100</v>
      </c>
      <c r="G7805" s="1" t="s">
        <v>18</v>
      </c>
      <c r="H7805">
        <v>46</v>
      </c>
      <c r="I7805">
        <v>113</v>
      </c>
      <c r="J7805">
        <v>5198</v>
      </c>
      <c r="K7805">
        <v>3534.6400000000003</v>
      </c>
      <c r="L7805">
        <v>0.68</v>
      </c>
      <c r="M7805">
        <v>1663.3599999999997</v>
      </c>
      <c r="N7805" s="1" t="s">
        <v>25</v>
      </c>
    </row>
    <row r="7806" spans="1:14" x14ac:dyDescent="0.3">
      <c r="A7806" s="1" t="s">
        <v>51</v>
      </c>
      <c r="B7806">
        <v>1189833</v>
      </c>
      <c r="C7806" s="2">
        <v>44638</v>
      </c>
      <c r="D7806" s="1" t="s">
        <v>92</v>
      </c>
      <c r="E7806" s="1" t="s">
        <v>99</v>
      </c>
      <c r="F7806" s="1" t="s">
        <v>100</v>
      </c>
      <c r="G7806" s="1" t="s">
        <v>20</v>
      </c>
      <c r="H7806">
        <v>41</v>
      </c>
      <c r="I7806">
        <v>176</v>
      </c>
      <c r="J7806">
        <v>7216</v>
      </c>
      <c r="K7806">
        <v>2164.8000000000002</v>
      </c>
      <c r="L7806">
        <v>0.30000000000000004</v>
      </c>
      <c r="M7806">
        <v>5051.2</v>
      </c>
      <c r="N7806" s="1" t="s">
        <v>25</v>
      </c>
    </row>
    <row r="7807" spans="1:14" x14ac:dyDescent="0.3">
      <c r="A7807" s="1" t="s">
        <v>51</v>
      </c>
      <c r="B7807">
        <v>1189833</v>
      </c>
      <c r="C7807" s="2">
        <v>44639</v>
      </c>
      <c r="D7807" s="1" t="s">
        <v>92</v>
      </c>
      <c r="E7807" s="1" t="s">
        <v>99</v>
      </c>
      <c r="F7807" s="1" t="s">
        <v>100</v>
      </c>
      <c r="G7807" s="1" t="s">
        <v>21</v>
      </c>
      <c r="H7807">
        <v>32</v>
      </c>
      <c r="I7807">
        <v>216</v>
      </c>
      <c r="J7807">
        <v>6912</v>
      </c>
      <c r="K7807">
        <v>3456</v>
      </c>
      <c r="L7807">
        <v>0.5</v>
      </c>
      <c r="M7807">
        <v>3456</v>
      </c>
      <c r="N7807" s="1" t="s">
        <v>25</v>
      </c>
    </row>
    <row r="7808" spans="1:14" x14ac:dyDescent="0.3">
      <c r="A7808" s="1" t="s">
        <v>51</v>
      </c>
      <c r="B7808">
        <v>1189833</v>
      </c>
      <c r="C7808" s="2">
        <v>44640</v>
      </c>
      <c r="D7808" s="1" t="s">
        <v>92</v>
      </c>
      <c r="E7808" s="1" t="s">
        <v>99</v>
      </c>
      <c r="F7808" s="1" t="s">
        <v>100</v>
      </c>
      <c r="G7808" s="1" t="s">
        <v>22</v>
      </c>
      <c r="H7808">
        <v>41</v>
      </c>
      <c r="I7808">
        <v>195</v>
      </c>
      <c r="J7808">
        <v>7995</v>
      </c>
      <c r="K7808">
        <v>2798.25</v>
      </c>
      <c r="L7808">
        <v>0.35</v>
      </c>
      <c r="M7808">
        <v>5196.75</v>
      </c>
      <c r="N7808" s="1" t="s">
        <v>25</v>
      </c>
    </row>
    <row r="7809" spans="1:14" x14ac:dyDescent="0.3">
      <c r="A7809" s="1" t="s">
        <v>51</v>
      </c>
      <c r="B7809">
        <v>1189833</v>
      </c>
      <c r="C7809" s="2">
        <v>44641</v>
      </c>
      <c r="D7809" s="1" t="s">
        <v>92</v>
      </c>
      <c r="E7809" s="1" t="s">
        <v>99</v>
      </c>
      <c r="F7809" s="1" t="s">
        <v>100</v>
      </c>
      <c r="G7809" s="1" t="s">
        <v>23</v>
      </c>
      <c r="H7809">
        <v>42</v>
      </c>
      <c r="I7809">
        <v>169</v>
      </c>
      <c r="J7809">
        <v>7098</v>
      </c>
      <c r="K7809">
        <v>3903.9</v>
      </c>
      <c r="L7809">
        <v>0.55000000000000004</v>
      </c>
      <c r="M7809">
        <v>3194.1</v>
      </c>
      <c r="N7809" s="1" t="s">
        <v>25</v>
      </c>
    </row>
    <row r="7810" spans="1:14" x14ac:dyDescent="0.3">
      <c r="A7810" s="1" t="s">
        <v>51</v>
      </c>
      <c r="B7810">
        <v>1189833</v>
      </c>
      <c r="C7810" s="2">
        <v>44642</v>
      </c>
      <c r="D7810" s="1" t="s">
        <v>92</v>
      </c>
      <c r="E7810" s="1" t="s">
        <v>99</v>
      </c>
      <c r="F7810" s="1" t="s">
        <v>100</v>
      </c>
      <c r="G7810" s="1" t="s">
        <v>24</v>
      </c>
      <c r="H7810">
        <v>41</v>
      </c>
      <c r="I7810">
        <v>154</v>
      </c>
      <c r="J7810">
        <v>6314</v>
      </c>
      <c r="K7810">
        <v>2841.2999999999997</v>
      </c>
      <c r="L7810">
        <v>0.44999999999999996</v>
      </c>
      <c r="M7810">
        <v>3472.7000000000003</v>
      </c>
      <c r="N7810" s="1" t="s">
        <v>25</v>
      </c>
    </row>
    <row r="7811" spans="1:14" x14ac:dyDescent="0.3">
      <c r="A7811" s="1" t="s">
        <v>51</v>
      </c>
      <c r="B7811">
        <v>1189833</v>
      </c>
      <c r="C7811" s="2">
        <v>44643</v>
      </c>
      <c r="D7811" s="1" t="s">
        <v>92</v>
      </c>
      <c r="E7811" s="1" t="s">
        <v>99</v>
      </c>
      <c r="F7811" s="1" t="s">
        <v>100</v>
      </c>
      <c r="G7811" s="1" t="s">
        <v>18</v>
      </c>
      <c r="H7811">
        <v>46</v>
      </c>
      <c r="I7811">
        <v>106</v>
      </c>
      <c r="J7811">
        <v>4876</v>
      </c>
      <c r="K7811">
        <v>3315.6800000000003</v>
      </c>
      <c r="L7811">
        <v>0.68</v>
      </c>
      <c r="M7811">
        <v>1560.3199999999997</v>
      </c>
      <c r="N7811" s="1" t="s">
        <v>25</v>
      </c>
    </row>
    <row r="7812" spans="1:14" x14ac:dyDescent="0.3">
      <c r="A7812" s="1" t="s">
        <v>51</v>
      </c>
      <c r="B7812">
        <v>1189833</v>
      </c>
      <c r="C7812" s="2">
        <v>44657</v>
      </c>
      <c r="D7812" s="1" t="s">
        <v>92</v>
      </c>
      <c r="E7812" s="1" t="s">
        <v>99</v>
      </c>
      <c r="F7812" s="1" t="s">
        <v>100</v>
      </c>
      <c r="G7812" s="1" t="s">
        <v>20</v>
      </c>
      <c r="H7812">
        <v>41</v>
      </c>
      <c r="I7812">
        <v>188</v>
      </c>
      <c r="J7812">
        <v>7708</v>
      </c>
      <c r="K7812">
        <v>2697.7999999999997</v>
      </c>
      <c r="L7812">
        <v>0.35</v>
      </c>
      <c r="M7812">
        <v>5010.2000000000007</v>
      </c>
      <c r="N7812" s="1" t="s">
        <v>25</v>
      </c>
    </row>
    <row r="7813" spans="1:14" x14ac:dyDescent="0.3">
      <c r="A7813" s="1" t="s">
        <v>51</v>
      </c>
      <c r="B7813">
        <v>1189833</v>
      </c>
      <c r="C7813" s="2">
        <v>44658</v>
      </c>
      <c r="D7813" s="1" t="s">
        <v>92</v>
      </c>
      <c r="E7813" s="1" t="s">
        <v>99</v>
      </c>
      <c r="F7813" s="1" t="s">
        <v>100</v>
      </c>
      <c r="G7813" s="1" t="s">
        <v>21</v>
      </c>
      <c r="H7813">
        <v>43</v>
      </c>
      <c r="I7813">
        <v>240</v>
      </c>
      <c r="J7813">
        <v>10320</v>
      </c>
      <c r="K7813">
        <v>5160</v>
      </c>
      <c r="L7813">
        <v>0.5</v>
      </c>
      <c r="M7813">
        <v>5160</v>
      </c>
      <c r="N7813" s="1" t="s">
        <v>25</v>
      </c>
    </row>
    <row r="7814" spans="1:14" x14ac:dyDescent="0.3">
      <c r="A7814" s="1" t="s">
        <v>51</v>
      </c>
      <c r="B7814">
        <v>1189833</v>
      </c>
      <c r="C7814" s="2">
        <v>44659</v>
      </c>
      <c r="D7814" s="1" t="s">
        <v>92</v>
      </c>
      <c r="E7814" s="1" t="s">
        <v>99</v>
      </c>
      <c r="F7814" s="1" t="s">
        <v>100</v>
      </c>
      <c r="G7814" s="1" t="s">
        <v>22</v>
      </c>
      <c r="H7814">
        <v>49</v>
      </c>
      <c r="I7814">
        <v>156</v>
      </c>
      <c r="J7814">
        <v>7644</v>
      </c>
      <c r="K7814">
        <v>2751.8399999999997</v>
      </c>
      <c r="L7814">
        <v>0.36</v>
      </c>
      <c r="M7814">
        <v>4892.16</v>
      </c>
      <c r="N7814" s="1" t="s">
        <v>25</v>
      </c>
    </row>
    <row r="7815" spans="1:14" x14ac:dyDescent="0.3">
      <c r="A7815" s="1" t="s">
        <v>51</v>
      </c>
      <c r="B7815">
        <v>1189833</v>
      </c>
      <c r="C7815" s="2">
        <v>44660</v>
      </c>
      <c r="D7815" s="1" t="s">
        <v>92</v>
      </c>
      <c r="E7815" s="1" t="s">
        <v>99</v>
      </c>
      <c r="F7815" s="1" t="s">
        <v>100</v>
      </c>
      <c r="G7815" s="1" t="s">
        <v>23</v>
      </c>
      <c r="H7815">
        <v>49</v>
      </c>
      <c r="I7815">
        <v>175</v>
      </c>
      <c r="J7815">
        <v>8575</v>
      </c>
      <c r="K7815">
        <v>4716.25</v>
      </c>
      <c r="L7815">
        <v>0.55000000000000004</v>
      </c>
      <c r="M7815">
        <v>3858.75</v>
      </c>
      <c r="N7815" s="1" t="s">
        <v>25</v>
      </c>
    </row>
    <row r="7816" spans="1:14" x14ac:dyDescent="0.3">
      <c r="A7816" s="1" t="s">
        <v>51</v>
      </c>
      <c r="B7816">
        <v>1189833</v>
      </c>
      <c r="C7816" s="2">
        <v>44661</v>
      </c>
      <c r="D7816" s="1" t="s">
        <v>92</v>
      </c>
      <c r="E7816" s="1" t="s">
        <v>99</v>
      </c>
      <c r="F7816" s="1" t="s">
        <v>100</v>
      </c>
      <c r="G7816" s="1" t="s">
        <v>24</v>
      </c>
      <c r="H7816">
        <v>43</v>
      </c>
      <c r="I7816">
        <v>152</v>
      </c>
      <c r="J7816">
        <v>6536</v>
      </c>
      <c r="K7816">
        <v>3202.64</v>
      </c>
      <c r="L7816">
        <v>0.49</v>
      </c>
      <c r="M7816">
        <v>3333.36</v>
      </c>
      <c r="N7816" s="1" t="s">
        <v>25</v>
      </c>
    </row>
    <row r="7817" spans="1:14" x14ac:dyDescent="0.3">
      <c r="A7817" s="1" t="s">
        <v>51</v>
      </c>
      <c r="B7817">
        <v>1189833</v>
      </c>
      <c r="C7817" s="2">
        <v>44662</v>
      </c>
      <c r="D7817" s="1" t="s">
        <v>92</v>
      </c>
      <c r="E7817" s="1" t="s">
        <v>99</v>
      </c>
      <c r="F7817" s="1" t="s">
        <v>100</v>
      </c>
      <c r="G7817" s="1" t="s">
        <v>18</v>
      </c>
      <c r="H7817">
        <v>49</v>
      </c>
      <c r="I7817">
        <v>119</v>
      </c>
      <c r="J7817">
        <v>5831</v>
      </c>
      <c r="K7817">
        <v>3848.46</v>
      </c>
      <c r="L7817">
        <v>0.66</v>
      </c>
      <c r="M7817">
        <v>1982.54</v>
      </c>
      <c r="N7817" s="1" t="s">
        <v>25</v>
      </c>
    </row>
    <row r="7818" spans="1:14" x14ac:dyDescent="0.3">
      <c r="A7818" s="1" t="s">
        <v>51</v>
      </c>
      <c r="B7818">
        <v>1189833</v>
      </c>
      <c r="C7818" s="2">
        <v>44663</v>
      </c>
      <c r="D7818" s="1" t="s">
        <v>92</v>
      </c>
      <c r="E7818" s="1" t="s">
        <v>99</v>
      </c>
      <c r="F7818" s="1" t="s">
        <v>100</v>
      </c>
      <c r="G7818" s="1" t="s">
        <v>20</v>
      </c>
      <c r="H7818">
        <v>62</v>
      </c>
      <c r="I7818">
        <v>174</v>
      </c>
      <c r="J7818">
        <v>10788</v>
      </c>
      <c r="K7818">
        <v>3560.04</v>
      </c>
      <c r="L7818">
        <v>0.33</v>
      </c>
      <c r="M7818">
        <v>7227.96</v>
      </c>
      <c r="N7818" s="1" t="s">
        <v>25</v>
      </c>
    </row>
    <row r="7819" spans="1:14" x14ac:dyDescent="0.3">
      <c r="A7819" s="1" t="s">
        <v>51</v>
      </c>
      <c r="B7819">
        <v>1189833</v>
      </c>
      <c r="C7819" s="2">
        <v>44664</v>
      </c>
      <c r="D7819" s="1" t="s">
        <v>92</v>
      </c>
      <c r="E7819" s="1" t="s">
        <v>99</v>
      </c>
      <c r="F7819" s="1" t="s">
        <v>100</v>
      </c>
      <c r="G7819" s="1" t="s">
        <v>21</v>
      </c>
      <c r="H7819">
        <v>41</v>
      </c>
      <c r="I7819">
        <v>208</v>
      </c>
      <c r="J7819">
        <v>8528</v>
      </c>
      <c r="K7819">
        <v>4434.5600000000004</v>
      </c>
      <c r="L7819">
        <v>0.52</v>
      </c>
      <c r="M7819">
        <v>4093.4399999999996</v>
      </c>
      <c r="N7819" s="1" t="s">
        <v>25</v>
      </c>
    </row>
    <row r="7820" spans="1:14" x14ac:dyDescent="0.3">
      <c r="A7820" s="1" t="s">
        <v>51</v>
      </c>
      <c r="B7820">
        <v>1189833</v>
      </c>
      <c r="C7820" s="2">
        <v>44665</v>
      </c>
      <c r="D7820" s="1" t="s">
        <v>92</v>
      </c>
      <c r="E7820" s="1" t="s">
        <v>99</v>
      </c>
      <c r="F7820" s="1" t="s">
        <v>100</v>
      </c>
      <c r="G7820" s="1" t="s">
        <v>22</v>
      </c>
      <c r="H7820">
        <v>47</v>
      </c>
      <c r="I7820">
        <v>169</v>
      </c>
      <c r="J7820">
        <v>7943</v>
      </c>
      <c r="K7820">
        <v>2780.0499999999997</v>
      </c>
      <c r="L7820">
        <v>0.35</v>
      </c>
      <c r="M7820">
        <v>5162.9500000000007</v>
      </c>
      <c r="N7820" s="1" t="s">
        <v>25</v>
      </c>
    </row>
    <row r="7821" spans="1:14" x14ac:dyDescent="0.3">
      <c r="A7821" s="1" t="s">
        <v>51</v>
      </c>
      <c r="B7821">
        <v>1189833</v>
      </c>
      <c r="C7821" s="2">
        <v>44666</v>
      </c>
      <c r="D7821" s="1" t="s">
        <v>92</v>
      </c>
      <c r="E7821" s="1" t="s">
        <v>99</v>
      </c>
      <c r="F7821" s="1" t="s">
        <v>100</v>
      </c>
      <c r="G7821" s="1" t="s">
        <v>23</v>
      </c>
      <c r="H7821">
        <v>45</v>
      </c>
      <c r="I7821">
        <v>163</v>
      </c>
      <c r="J7821">
        <v>7335</v>
      </c>
      <c r="K7821">
        <v>3814.2000000000003</v>
      </c>
      <c r="L7821">
        <v>0.52</v>
      </c>
      <c r="M7821">
        <v>3520.7999999999997</v>
      </c>
      <c r="N7821" s="1" t="s">
        <v>25</v>
      </c>
    </row>
    <row r="7822" spans="1:14" x14ac:dyDescent="0.3">
      <c r="A7822" s="1" t="s">
        <v>51</v>
      </c>
      <c r="B7822">
        <v>1189833</v>
      </c>
      <c r="C7822" s="2">
        <v>44667</v>
      </c>
      <c r="D7822" s="1" t="s">
        <v>92</v>
      </c>
      <c r="E7822" s="1" t="s">
        <v>99</v>
      </c>
      <c r="F7822" s="1" t="s">
        <v>100</v>
      </c>
      <c r="G7822" s="1" t="s">
        <v>24</v>
      </c>
      <c r="H7822">
        <v>41</v>
      </c>
      <c r="I7822">
        <v>154</v>
      </c>
      <c r="J7822">
        <v>6314</v>
      </c>
      <c r="K7822">
        <v>3030.72</v>
      </c>
      <c r="L7822">
        <v>0.48</v>
      </c>
      <c r="M7822">
        <v>3283.28</v>
      </c>
      <c r="N7822" s="1" t="s">
        <v>25</v>
      </c>
    </row>
    <row r="7823" spans="1:14" x14ac:dyDescent="0.3">
      <c r="A7823" s="1" t="s">
        <v>51</v>
      </c>
      <c r="B7823">
        <v>1189833</v>
      </c>
      <c r="C7823" s="2">
        <v>44668</v>
      </c>
      <c r="D7823" s="1" t="s">
        <v>92</v>
      </c>
      <c r="E7823" s="1" t="s">
        <v>99</v>
      </c>
      <c r="F7823" s="1" t="s">
        <v>100</v>
      </c>
      <c r="G7823" s="1" t="s">
        <v>18</v>
      </c>
      <c r="H7823">
        <v>45</v>
      </c>
      <c r="I7823">
        <v>131</v>
      </c>
      <c r="J7823">
        <v>5895</v>
      </c>
      <c r="K7823">
        <v>3831.75</v>
      </c>
      <c r="L7823">
        <v>0.65</v>
      </c>
      <c r="M7823">
        <v>2063.25</v>
      </c>
      <c r="N7823" s="1" t="s">
        <v>25</v>
      </c>
    </row>
    <row r="7824" spans="1:14" x14ac:dyDescent="0.3">
      <c r="A7824" s="1" t="s">
        <v>51</v>
      </c>
      <c r="B7824">
        <v>1189833</v>
      </c>
      <c r="C7824" s="2">
        <v>44669</v>
      </c>
      <c r="D7824" s="1" t="s">
        <v>92</v>
      </c>
      <c r="E7824" s="1" t="s">
        <v>99</v>
      </c>
      <c r="F7824" s="1" t="s">
        <v>100</v>
      </c>
      <c r="G7824" s="1" t="s">
        <v>20</v>
      </c>
      <c r="H7824">
        <v>64</v>
      </c>
      <c r="I7824">
        <v>181</v>
      </c>
      <c r="J7824">
        <v>11584</v>
      </c>
      <c r="K7824">
        <v>3591.04</v>
      </c>
      <c r="L7824">
        <v>0.31</v>
      </c>
      <c r="M7824">
        <v>7992.96</v>
      </c>
      <c r="N7824" s="1" t="s">
        <v>25</v>
      </c>
    </row>
    <row r="7825" spans="1:14" x14ac:dyDescent="0.3">
      <c r="A7825" s="1" t="s">
        <v>51</v>
      </c>
      <c r="B7825">
        <v>1189833</v>
      </c>
      <c r="C7825" s="2">
        <v>44670</v>
      </c>
      <c r="D7825" s="1" t="s">
        <v>92</v>
      </c>
      <c r="E7825" s="1" t="s">
        <v>99</v>
      </c>
      <c r="F7825" s="1" t="s">
        <v>100</v>
      </c>
      <c r="G7825" s="1" t="s">
        <v>21</v>
      </c>
      <c r="H7825">
        <v>44</v>
      </c>
      <c r="I7825">
        <v>270</v>
      </c>
      <c r="J7825">
        <v>11880</v>
      </c>
      <c r="K7825">
        <v>6534.0000000000009</v>
      </c>
      <c r="L7825">
        <v>0.55000000000000004</v>
      </c>
      <c r="M7825">
        <v>5345.9999999999991</v>
      </c>
      <c r="N7825" s="1" t="s">
        <v>25</v>
      </c>
    </row>
    <row r="7826" spans="1:14" x14ac:dyDescent="0.3">
      <c r="A7826" s="1" t="s">
        <v>51</v>
      </c>
      <c r="B7826">
        <v>1189833</v>
      </c>
      <c r="C7826" s="2">
        <v>44671</v>
      </c>
      <c r="D7826" s="1" t="s">
        <v>92</v>
      </c>
      <c r="E7826" s="1" t="s">
        <v>99</v>
      </c>
      <c r="F7826" s="1" t="s">
        <v>100</v>
      </c>
      <c r="G7826" s="1" t="s">
        <v>22</v>
      </c>
      <c r="H7826">
        <v>47</v>
      </c>
      <c r="I7826">
        <v>225</v>
      </c>
      <c r="J7826">
        <v>10575</v>
      </c>
      <c r="K7826">
        <v>3701.2499999999995</v>
      </c>
      <c r="L7826">
        <v>0.35</v>
      </c>
      <c r="M7826">
        <v>6873.75</v>
      </c>
      <c r="N7826" s="1" t="s">
        <v>25</v>
      </c>
    </row>
    <row r="7827" spans="1:14" x14ac:dyDescent="0.3">
      <c r="A7827" s="1" t="s">
        <v>51</v>
      </c>
      <c r="B7827">
        <v>1189833</v>
      </c>
      <c r="C7827" s="2">
        <v>44672</v>
      </c>
      <c r="D7827" s="1" t="s">
        <v>92</v>
      </c>
      <c r="E7827" s="1" t="s">
        <v>99</v>
      </c>
      <c r="F7827" s="1" t="s">
        <v>100</v>
      </c>
      <c r="G7827" s="1" t="s">
        <v>23</v>
      </c>
      <c r="H7827">
        <v>48</v>
      </c>
      <c r="I7827">
        <v>203</v>
      </c>
      <c r="J7827">
        <v>9744</v>
      </c>
      <c r="K7827">
        <v>5359.2000000000007</v>
      </c>
      <c r="L7827">
        <v>0.55000000000000004</v>
      </c>
      <c r="M7827">
        <v>4384.7999999999993</v>
      </c>
      <c r="N7827" s="1" t="s">
        <v>25</v>
      </c>
    </row>
    <row r="7828" spans="1:14" x14ac:dyDescent="0.3">
      <c r="A7828" s="1" t="s">
        <v>51</v>
      </c>
      <c r="B7828">
        <v>1189833</v>
      </c>
      <c r="C7828" s="2">
        <v>44673</v>
      </c>
      <c r="D7828" s="1" t="s">
        <v>92</v>
      </c>
      <c r="E7828" s="1" t="s">
        <v>99</v>
      </c>
      <c r="F7828" s="1" t="s">
        <v>100</v>
      </c>
      <c r="G7828" s="1" t="s">
        <v>24</v>
      </c>
      <c r="H7828">
        <v>44</v>
      </c>
      <c r="I7828">
        <v>175</v>
      </c>
      <c r="J7828">
        <v>7700</v>
      </c>
      <c r="K7828">
        <v>3696</v>
      </c>
      <c r="L7828">
        <v>0.48</v>
      </c>
      <c r="M7828">
        <v>4004</v>
      </c>
      <c r="N7828" s="1" t="s">
        <v>25</v>
      </c>
    </row>
    <row r="7829" spans="1:14" x14ac:dyDescent="0.3">
      <c r="A7829" s="1" t="s">
        <v>51</v>
      </c>
      <c r="B7829">
        <v>1189833</v>
      </c>
      <c r="C7829" s="2">
        <v>44674</v>
      </c>
      <c r="D7829" s="1" t="s">
        <v>92</v>
      </c>
      <c r="E7829" s="1" t="s">
        <v>99</v>
      </c>
      <c r="F7829" s="1" t="s">
        <v>100</v>
      </c>
      <c r="G7829" s="1" t="s">
        <v>18</v>
      </c>
      <c r="H7829">
        <v>45</v>
      </c>
      <c r="I7829">
        <v>125</v>
      </c>
      <c r="J7829">
        <v>5625</v>
      </c>
      <c r="K7829">
        <v>3881.2500000000005</v>
      </c>
      <c r="L7829">
        <v>0.69000000000000006</v>
      </c>
      <c r="M7829">
        <v>1743.7499999999995</v>
      </c>
      <c r="N7829" s="1" t="s">
        <v>25</v>
      </c>
    </row>
    <row r="7830" spans="1:14" x14ac:dyDescent="0.3">
      <c r="A7830" s="1" t="s">
        <v>51</v>
      </c>
      <c r="B7830">
        <v>1189833</v>
      </c>
      <c r="C7830" s="2">
        <v>44675</v>
      </c>
      <c r="D7830" s="1" t="s">
        <v>92</v>
      </c>
      <c r="E7830" s="1" t="s">
        <v>99</v>
      </c>
      <c r="F7830" s="1" t="s">
        <v>100</v>
      </c>
      <c r="G7830" s="1" t="s">
        <v>20</v>
      </c>
      <c r="H7830">
        <v>60</v>
      </c>
      <c r="I7830">
        <v>200</v>
      </c>
      <c r="J7830">
        <v>12000</v>
      </c>
      <c r="K7830">
        <v>3720</v>
      </c>
      <c r="L7830">
        <v>0.31</v>
      </c>
      <c r="M7830">
        <v>8280</v>
      </c>
      <c r="N7830" s="1" t="s">
        <v>25</v>
      </c>
    </row>
    <row r="7831" spans="1:14" x14ac:dyDescent="0.3">
      <c r="A7831" s="1" t="s">
        <v>51</v>
      </c>
      <c r="B7831">
        <v>1189833</v>
      </c>
      <c r="C7831" s="2">
        <v>44676</v>
      </c>
      <c r="D7831" s="1" t="s">
        <v>92</v>
      </c>
      <c r="E7831" s="1" t="s">
        <v>99</v>
      </c>
      <c r="F7831" s="1" t="s">
        <v>100</v>
      </c>
      <c r="G7831" s="1" t="s">
        <v>21</v>
      </c>
      <c r="H7831">
        <v>41</v>
      </c>
      <c r="I7831">
        <v>238</v>
      </c>
      <c r="J7831">
        <v>9758</v>
      </c>
      <c r="K7831">
        <v>4976.58</v>
      </c>
      <c r="L7831">
        <v>0.51</v>
      </c>
      <c r="M7831">
        <v>4781.42</v>
      </c>
      <c r="N7831" s="1" t="s">
        <v>25</v>
      </c>
    </row>
    <row r="7832" spans="1:14" x14ac:dyDescent="0.3">
      <c r="A7832" s="1" t="s">
        <v>51</v>
      </c>
      <c r="B7832">
        <v>1189833</v>
      </c>
      <c r="C7832" s="2">
        <v>44677</v>
      </c>
      <c r="D7832" s="1" t="s">
        <v>92</v>
      </c>
      <c r="E7832" s="1" t="s">
        <v>99</v>
      </c>
      <c r="F7832" s="1" t="s">
        <v>100</v>
      </c>
      <c r="G7832" s="1" t="s">
        <v>22</v>
      </c>
      <c r="H7832">
        <v>46</v>
      </c>
      <c r="I7832">
        <v>216</v>
      </c>
      <c r="J7832">
        <v>9936</v>
      </c>
      <c r="K7832">
        <v>3775.68</v>
      </c>
      <c r="L7832">
        <v>0.38</v>
      </c>
      <c r="M7832">
        <v>6160.32</v>
      </c>
      <c r="N7832" s="1" t="s">
        <v>25</v>
      </c>
    </row>
    <row r="7833" spans="1:14" x14ac:dyDescent="0.3">
      <c r="A7833" s="1" t="s">
        <v>51</v>
      </c>
      <c r="B7833">
        <v>1189833</v>
      </c>
      <c r="C7833" s="2">
        <v>44678</v>
      </c>
      <c r="D7833" s="1" t="s">
        <v>92</v>
      </c>
      <c r="E7833" s="1" t="s">
        <v>99</v>
      </c>
      <c r="F7833" s="1" t="s">
        <v>100</v>
      </c>
      <c r="G7833" s="1" t="s">
        <v>23</v>
      </c>
      <c r="H7833">
        <v>47</v>
      </c>
      <c r="I7833">
        <v>218</v>
      </c>
      <c r="J7833">
        <v>10246</v>
      </c>
      <c r="K7833">
        <v>5327.92</v>
      </c>
      <c r="L7833">
        <v>0.52</v>
      </c>
      <c r="M7833">
        <v>4918.08</v>
      </c>
      <c r="N7833" s="1" t="s">
        <v>25</v>
      </c>
    </row>
    <row r="7834" spans="1:14" x14ac:dyDescent="0.3">
      <c r="A7834" s="1" t="s">
        <v>51</v>
      </c>
      <c r="B7834">
        <v>1189833</v>
      </c>
      <c r="C7834" s="2">
        <v>44679</v>
      </c>
      <c r="D7834" s="1" t="s">
        <v>92</v>
      </c>
      <c r="E7834" s="1" t="s">
        <v>99</v>
      </c>
      <c r="F7834" s="1" t="s">
        <v>100</v>
      </c>
      <c r="G7834" s="1" t="s">
        <v>24</v>
      </c>
      <c r="H7834">
        <v>44</v>
      </c>
      <c r="I7834">
        <v>189</v>
      </c>
      <c r="J7834">
        <v>8316</v>
      </c>
      <c r="K7834">
        <v>3991.68</v>
      </c>
      <c r="L7834">
        <v>0.48</v>
      </c>
      <c r="M7834">
        <v>4324.32</v>
      </c>
      <c r="N7834" s="1" t="s">
        <v>25</v>
      </c>
    </row>
    <row r="7835" spans="1:14" x14ac:dyDescent="0.3">
      <c r="A7835" s="1" t="s">
        <v>51</v>
      </c>
      <c r="B7835">
        <v>1189833</v>
      </c>
      <c r="C7835" s="2">
        <v>44680</v>
      </c>
      <c r="D7835" s="1" t="s">
        <v>92</v>
      </c>
      <c r="E7835" s="1" t="s">
        <v>99</v>
      </c>
      <c r="F7835" s="1" t="s">
        <v>100</v>
      </c>
      <c r="G7835" s="1" t="s">
        <v>18</v>
      </c>
      <c r="H7835">
        <v>46</v>
      </c>
      <c r="I7835">
        <v>189</v>
      </c>
      <c r="J7835">
        <v>8694</v>
      </c>
      <c r="K7835">
        <v>5738.04</v>
      </c>
      <c r="L7835">
        <v>0.66</v>
      </c>
      <c r="M7835">
        <v>2955.96</v>
      </c>
      <c r="N7835" s="1" t="s">
        <v>25</v>
      </c>
    </row>
    <row r="7836" spans="1:14" x14ac:dyDescent="0.3">
      <c r="A7836" s="1" t="s">
        <v>51</v>
      </c>
      <c r="B7836">
        <v>1189833</v>
      </c>
      <c r="C7836" s="2">
        <v>44681</v>
      </c>
      <c r="D7836" s="1" t="s">
        <v>92</v>
      </c>
      <c r="E7836" s="1" t="s">
        <v>99</v>
      </c>
      <c r="F7836" s="1" t="s">
        <v>100</v>
      </c>
      <c r="G7836" s="1" t="s">
        <v>20</v>
      </c>
      <c r="H7836">
        <v>59</v>
      </c>
      <c r="I7836">
        <v>203</v>
      </c>
      <c r="J7836">
        <v>11977</v>
      </c>
      <c r="K7836">
        <v>3593.1000000000004</v>
      </c>
      <c r="L7836">
        <v>0.30000000000000004</v>
      </c>
      <c r="M7836">
        <v>8383.9</v>
      </c>
      <c r="N7836" s="1" t="s">
        <v>25</v>
      </c>
    </row>
    <row r="7837" spans="1:14" x14ac:dyDescent="0.3">
      <c r="A7837" s="1" t="s">
        <v>51</v>
      </c>
      <c r="B7837">
        <v>1189833</v>
      </c>
      <c r="C7837" s="2">
        <v>44682</v>
      </c>
      <c r="D7837" s="1" t="s">
        <v>92</v>
      </c>
      <c r="E7837" s="1" t="s">
        <v>99</v>
      </c>
      <c r="F7837" s="1" t="s">
        <v>100</v>
      </c>
      <c r="G7837" s="1" t="s">
        <v>21</v>
      </c>
      <c r="H7837">
        <v>47</v>
      </c>
      <c r="I7837">
        <v>252</v>
      </c>
      <c r="J7837">
        <v>11844</v>
      </c>
      <c r="K7837">
        <v>6158.88</v>
      </c>
      <c r="L7837">
        <v>0.52</v>
      </c>
      <c r="M7837">
        <v>5685.12</v>
      </c>
      <c r="N7837" s="1" t="s">
        <v>25</v>
      </c>
    </row>
    <row r="7838" spans="1:14" x14ac:dyDescent="0.3">
      <c r="A7838" s="1" t="s">
        <v>51</v>
      </c>
      <c r="B7838">
        <v>1189833</v>
      </c>
      <c r="C7838" s="2">
        <v>44683</v>
      </c>
      <c r="D7838" s="1" t="s">
        <v>92</v>
      </c>
      <c r="E7838" s="1" t="s">
        <v>99</v>
      </c>
      <c r="F7838" s="1" t="s">
        <v>100</v>
      </c>
      <c r="G7838" s="1" t="s">
        <v>22</v>
      </c>
      <c r="H7838">
        <v>51</v>
      </c>
      <c r="I7838">
        <v>221</v>
      </c>
      <c r="J7838">
        <v>11271</v>
      </c>
      <c r="K7838">
        <v>4508.4000000000005</v>
      </c>
      <c r="L7838">
        <v>0.4</v>
      </c>
      <c r="M7838">
        <v>6762.5999999999995</v>
      </c>
      <c r="N7838" s="1" t="s">
        <v>25</v>
      </c>
    </row>
    <row r="7839" spans="1:14" x14ac:dyDescent="0.3">
      <c r="A7839" s="1" t="s">
        <v>51</v>
      </c>
      <c r="B7839">
        <v>1189833</v>
      </c>
      <c r="C7839" s="2">
        <v>44684</v>
      </c>
      <c r="D7839" s="1" t="s">
        <v>92</v>
      </c>
      <c r="E7839" s="1" t="s">
        <v>99</v>
      </c>
      <c r="F7839" s="1" t="s">
        <v>100</v>
      </c>
      <c r="G7839" s="1" t="s">
        <v>23</v>
      </c>
      <c r="H7839">
        <v>48</v>
      </c>
      <c r="I7839">
        <v>218</v>
      </c>
      <c r="J7839">
        <v>10464</v>
      </c>
      <c r="K7839">
        <v>5336.64</v>
      </c>
      <c r="L7839">
        <v>0.51</v>
      </c>
      <c r="M7839">
        <v>5127.3599999999997</v>
      </c>
      <c r="N7839" s="1" t="s">
        <v>25</v>
      </c>
    </row>
    <row r="7840" spans="1:14" x14ac:dyDescent="0.3">
      <c r="A7840" s="1" t="s">
        <v>51</v>
      </c>
      <c r="B7840">
        <v>1189833</v>
      </c>
      <c r="C7840" s="2">
        <v>44685</v>
      </c>
      <c r="D7840" s="1" t="s">
        <v>92</v>
      </c>
      <c r="E7840" s="1" t="s">
        <v>99</v>
      </c>
      <c r="F7840" s="1" t="s">
        <v>100</v>
      </c>
      <c r="G7840" s="1" t="s">
        <v>24</v>
      </c>
      <c r="H7840">
        <v>47</v>
      </c>
      <c r="I7840">
        <v>169</v>
      </c>
      <c r="J7840">
        <v>7943</v>
      </c>
      <c r="K7840">
        <v>3812.64</v>
      </c>
      <c r="L7840">
        <v>0.48</v>
      </c>
      <c r="M7840">
        <v>4130.3600000000006</v>
      </c>
      <c r="N7840" s="1" t="s">
        <v>25</v>
      </c>
    </row>
    <row r="7841" spans="1:14" x14ac:dyDescent="0.3">
      <c r="A7841" s="1" t="s">
        <v>51</v>
      </c>
      <c r="B7841">
        <v>1189833</v>
      </c>
      <c r="C7841" s="2">
        <v>44686</v>
      </c>
      <c r="D7841" s="1" t="s">
        <v>92</v>
      </c>
      <c r="E7841" s="1" t="s">
        <v>99</v>
      </c>
      <c r="F7841" s="1" t="s">
        <v>100</v>
      </c>
      <c r="G7841" s="1" t="s">
        <v>18</v>
      </c>
      <c r="H7841">
        <v>58</v>
      </c>
      <c r="I7841">
        <v>182</v>
      </c>
      <c r="J7841">
        <v>10556</v>
      </c>
      <c r="K7841">
        <v>7072.52</v>
      </c>
      <c r="L7841">
        <v>0.67</v>
      </c>
      <c r="M7841">
        <v>3483.4799999999996</v>
      </c>
      <c r="N7841" s="1" t="s">
        <v>25</v>
      </c>
    </row>
    <row r="7842" spans="1:14" x14ac:dyDescent="0.3">
      <c r="A7842" s="1" t="s">
        <v>51</v>
      </c>
      <c r="B7842">
        <v>1189833</v>
      </c>
      <c r="C7842" s="2">
        <v>44687</v>
      </c>
      <c r="D7842" s="1" t="s">
        <v>92</v>
      </c>
      <c r="E7842" s="1" t="s">
        <v>99</v>
      </c>
      <c r="F7842" s="1" t="s">
        <v>100</v>
      </c>
      <c r="G7842" s="1" t="s">
        <v>20</v>
      </c>
      <c r="H7842">
        <v>61</v>
      </c>
      <c r="I7842">
        <v>189</v>
      </c>
      <c r="J7842">
        <v>11529</v>
      </c>
      <c r="K7842">
        <v>4035.1499999999996</v>
      </c>
      <c r="L7842">
        <v>0.35</v>
      </c>
      <c r="M7842">
        <v>7493.85</v>
      </c>
      <c r="N7842" s="1" t="s">
        <v>25</v>
      </c>
    </row>
    <row r="7843" spans="1:14" x14ac:dyDescent="0.3">
      <c r="A7843" s="1" t="s">
        <v>51</v>
      </c>
      <c r="B7843">
        <v>1189833</v>
      </c>
      <c r="C7843" s="2">
        <v>44688</v>
      </c>
      <c r="D7843" s="1" t="s">
        <v>92</v>
      </c>
      <c r="E7843" s="1" t="s">
        <v>99</v>
      </c>
      <c r="F7843" s="1" t="s">
        <v>100</v>
      </c>
      <c r="G7843" s="1" t="s">
        <v>21</v>
      </c>
      <c r="H7843">
        <v>47</v>
      </c>
      <c r="I7843">
        <v>213</v>
      </c>
      <c r="J7843">
        <v>10011</v>
      </c>
      <c r="K7843">
        <v>5405.9400000000005</v>
      </c>
      <c r="L7843">
        <v>0.54</v>
      </c>
      <c r="M7843">
        <v>4605.0599999999995</v>
      </c>
      <c r="N7843" s="1" t="s">
        <v>25</v>
      </c>
    </row>
    <row r="7844" spans="1:14" x14ac:dyDescent="0.3">
      <c r="A7844" s="1" t="s">
        <v>51</v>
      </c>
      <c r="B7844">
        <v>1189833</v>
      </c>
      <c r="C7844" s="2">
        <v>44689</v>
      </c>
      <c r="D7844" s="1" t="s">
        <v>92</v>
      </c>
      <c r="E7844" s="1" t="s">
        <v>99</v>
      </c>
      <c r="F7844" s="1" t="s">
        <v>100</v>
      </c>
      <c r="G7844" s="1" t="s">
        <v>22</v>
      </c>
      <c r="H7844">
        <v>50</v>
      </c>
      <c r="I7844">
        <v>247</v>
      </c>
      <c r="J7844">
        <v>12350</v>
      </c>
      <c r="K7844">
        <v>4569.5</v>
      </c>
      <c r="L7844">
        <v>0.37</v>
      </c>
      <c r="M7844">
        <v>7780.5</v>
      </c>
      <c r="N7844" s="1" t="s">
        <v>25</v>
      </c>
    </row>
    <row r="7845" spans="1:14" x14ac:dyDescent="0.3">
      <c r="A7845" s="1" t="s">
        <v>51</v>
      </c>
      <c r="B7845">
        <v>1189833</v>
      </c>
      <c r="C7845" s="2">
        <v>44690</v>
      </c>
      <c r="D7845" s="1" t="s">
        <v>92</v>
      </c>
      <c r="E7845" s="1" t="s">
        <v>99</v>
      </c>
      <c r="F7845" s="1" t="s">
        <v>100</v>
      </c>
      <c r="G7845" s="1" t="s">
        <v>23</v>
      </c>
      <c r="H7845">
        <v>46</v>
      </c>
      <c r="I7845">
        <v>196</v>
      </c>
      <c r="J7845">
        <v>9016</v>
      </c>
      <c r="K7845">
        <v>4508</v>
      </c>
      <c r="L7845">
        <v>0.5</v>
      </c>
      <c r="M7845">
        <v>4508</v>
      </c>
      <c r="N7845" s="1" t="s">
        <v>25</v>
      </c>
    </row>
    <row r="7846" spans="1:14" x14ac:dyDescent="0.3">
      <c r="A7846" s="1" t="s">
        <v>51</v>
      </c>
      <c r="B7846">
        <v>1189833</v>
      </c>
      <c r="C7846" s="2">
        <v>44691</v>
      </c>
      <c r="D7846" s="1" t="s">
        <v>92</v>
      </c>
      <c r="E7846" s="1" t="s">
        <v>99</v>
      </c>
      <c r="F7846" s="1" t="s">
        <v>100</v>
      </c>
      <c r="G7846" s="1" t="s">
        <v>24</v>
      </c>
      <c r="H7846">
        <v>46</v>
      </c>
      <c r="I7846">
        <v>176</v>
      </c>
      <c r="J7846">
        <v>8096</v>
      </c>
      <c r="K7846">
        <v>4048</v>
      </c>
      <c r="L7846">
        <v>0.5</v>
      </c>
      <c r="M7846">
        <v>4048</v>
      </c>
      <c r="N7846" s="1" t="s">
        <v>25</v>
      </c>
    </row>
    <row r="7847" spans="1:14" x14ac:dyDescent="0.3">
      <c r="A7847" s="1" t="s">
        <v>51</v>
      </c>
      <c r="B7847">
        <v>1189833</v>
      </c>
      <c r="C7847" s="2">
        <v>44692</v>
      </c>
      <c r="D7847" s="1" t="s">
        <v>92</v>
      </c>
      <c r="E7847" s="1" t="s">
        <v>99</v>
      </c>
      <c r="F7847" s="1" t="s">
        <v>100</v>
      </c>
      <c r="G7847" s="1" t="s">
        <v>18</v>
      </c>
      <c r="H7847">
        <v>58</v>
      </c>
      <c r="I7847">
        <v>163</v>
      </c>
      <c r="J7847">
        <v>9454</v>
      </c>
      <c r="K7847">
        <v>6334.18</v>
      </c>
      <c r="L7847">
        <v>0.67</v>
      </c>
      <c r="M7847">
        <v>3119.8199999999997</v>
      </c>
      <c r="N7847" s="1" t="s">
        <v>25</v>
      </c>
    </row>
    <row r="7848" spans="1:14" x14ac:dyDescent="0.3">
      <c r="A7848" s="1" t="s">
        <v>51</v>
      </c>
      <c r="B7848">
        <v>1189833</v>
      </c>
      <c r="C7848" s="2">
        <v>44693</v>
      </c>
      <c r="D7848" s="1" t="s">
        <v>92</v>
      </c>
      <c r="E7848" s="1" t="s">
        <v>99</v>
      </c>
      <c r="F7848" s="1" t="s">
        <v>100</v>
      </c>
      <c r="G7848" s="1" t="s">
        <v>20</v>
      </c>
      <c r="H7848">
        <v>59</v>
      </c>
      <c r="I7848">
        <v>189</v>
      </c>
      <c r="J7848">
        <v>11151</v>
      </c>
      <c r="K7848">
        <v>3456.81</v>
      </c>
      <c r="L7848">
        <v>0.31</v>
      </c>
      <c r="M7848">
        <v>7694.1900000000005</v>
      </c>
      <c r="N7848" s="1" t="s">
        <v>25</v>
      </c>
    </row>
    <row r="7849" spans="1:14" x14ac:dyDescent="0.3">
      <c r="A7849" s="1" t="s">
        <v>51</v>
      </c>
      <c r="B7849">
        <v>1189833</v>
      </c>
      <c r="C7849" s="2">
        <v>44694</v>
      </c>
      <c r="D7849" s="1" t="s">
        <v>92</v>
      </c>
      <c r="E7849" s="1" t="s">
        <v>99</v>
      </c>
      <c r="F7849" s="1" t="s">
        <v>100</v>
      </c>
      <c r="G7849" s="1" t="s">
        <v>21</v>
      </c>
      <c r="H7849">
        <v>49</v>
      </c>
      <c r="I7849">
        <v>224</v>
      </c>
      <c r="J7849">
        <v>10976</v>
      </c>
      <c r="K7849">
        <v>5488</v>
      </c>
      <c r="L7849">
        <v>0.5</v>
      </c>
      <c r="M7849">
        <v>5488</v>
      </c>
      <c r="N7849" s="1" t="s">
        <v>25</v>
      </c>
    </row>
    <row r="7850" spans="1:14" x14ac:dyDescent="0.3">
      <c r="A7850" s="1" t="s">
        <v>51</v>
      </c>
      <c r="B7850">
        <v>1189833</v>
      </c>
      <c r="C7850" s="2">
        <v>44695</v>
      </c>
      <c r="D7850" s="1" t="s">
        <v>92</v>
      </c>
      <c r="E7850" s="1" t="s">
        <v>99</v>
      </c>
      <c r="F7850" s="1" t="s">
        <v>100</v>
      </c>
      <c r="G7850" s="1" t="s">
        <v>22</v>
      </c>
      <c r="H7850">
        <v>51</v>
      </c>
      <c r="I7850">
        <v>232</v>
      </c>
      <c r="J7850">
        <v>11832</v>
      </c>
      <c r="K7850">
        <v>4259.5199999999995</v>
      </c>
      <c r="L7850">
        <v>0.36</v>
      </c>
      <c r="M7850">
        <v>7572.4800000000005</v>
      </c>
      <c r="N7850" s="1" t="s">
        <v>25</v>
      </c>
    </row>
    <row r="7851" spans="1:14" x14ac:dyDescent="0.3">
      <c r="A7851" s="1" t="s">
        <v>51</v>
      </c>
      <c r="B7851">
        <v>1189833</v>
      </c>
      <c r="C7851" s="2">
        <v>44696</v>
      </c>
      <c r="D7851" s="1" t="s">
        <v>92</v>
      </c>
      <c r="E7851" s="1" t="s">
        <v>99</v>
      </c>
      <c r="F7851" s="1" t="s">
        <v>100</v>
      </c>
      <c r="G7851" s="1" t="s">
        <v>23</v>
      </c>
      <c r="H7851">
        <v>49</v>
      </c>
      <c r="I7851">
        <v>176</v>
      </c>
      <c r="J7851">
        <v>8624</v>
      </c>
      <c r="K7851">
        <v>4398.24</v>
      </c>
      <c r="L7851">
        <v>0.51</v>
      </c>
      <c r="M7851">
        <v>4225.76</v>
      </c>
      <c r="N7851" s="1" t="s">
        <v>25</v>
      </c>
    </row>
    <row r="7852" spans="1:14" x14ac:dyDescent="0.3">
      <c r="A7852" s="1" t="s">
        <v>51</v>
      </c>
      <c r="B7852">
        <v>1189833</v>
      </c>
      <c r="C7852" s="2">
        <v>44697</v>
      </c>
      <c r="D7852" s="1" t="s">
        <v>92</v>
      </c>
      <c r="E7852" s="1" t="s">
        <v>99</v>
      </c>
      <c r="F7852" s="1" t="s">
        <v>100</v>
      </c>
      <c r="G7852" s="1" t="s">
        <v>24</v>
      </c>
      <c r="H7852">
        <v>48</v>
      </c>
      <c r="I7852">
        <v>175</v>
      </c>
      <c r="J7852">
        <v>8400</v>
      </c>
      <c r="K7852">
        <v>3779.9999999999995</v>
      </c>
      <c r="L7852">
        <v>0.44999999999999996</v>
      </c>
      <c r="M7852">
        <v>4620</v>
      </c>
      <c r="N7852" s="1" t="s">
        <v>25</v>
      </c>
    </row>
    <row r="7853" spans="1:14" x14ac:dyDescent="0.3">
      <c r="A7853" s="1" t="s">
        <v>51</v>
      </c>
      <c r="B7853">
        <v>1189833</v>
      </c>
      <c r="C7853" s="2">
        <v>44698</v>
      </c>
      <c r="D7853" s="1" t="s">
        <v>92</v>
      </c>
      <c r="E7853" s="1" t="s">
        <v>99</v>
      </c>
      <c r="F7853" s="1" t="s">
        <v>100</v>
      </c>
      <c r="G7853" s="1" t="s">
        <v>18</v>
      </c>
      <c r="H7853">
        <v>56</v>
      </c>
      <c r="I7853">
        <v>174</v>
      </c>
      <c r="J7853">
        <v>9744</v>
      </c>
      <c r="K7853">
        <v>6625.92</v>
      </c>
      <c r="L7853">
        <v>0.68</v>
      </c>
      <c r="M7853">
        <v>3118.08</v>
      </c>
      <c r="N7853" s="1" t="s">
        <v>25</v>
      </c>
    </row>
    <row r="7854" spans="1:14" x14ac:dyDescent="0.3">
      <c r="A7854" s="1" t="s">
        <v>51</v>
      </c>
      <c r="B7854">
        <v>1189833</v>
      </c>
      <c r="C7854" s="2">
        <v>44699</v>
      </c>
      <c r="D7854" s="1" t="s">
        <v>92</v>
      </c>
      <c r="E7854" s="1" t="s">
        <v>99</v>
      </c>
      <c r="F7854" s="1" t="s">
        <v>100</v>
      </c>
      <c r="G7854" s="1" t="s">
        <v>20</v>
      </c>
      <c r="H7854">
        <v>62</v>
      </c>
      <c r="I7854">
        <v>176</v>
      </c>
      <c r="J7854">
        <v>10912</v>
      </c>
      <c r="K7854">
        <v>3819.2</v>
      </c>
      <c r="L7854">
        <v>0.35</v>
      </c>
      <c r="M7854">
        <v>7092.8</v>
      </c>
      <c r="N7854" s="1" t="s">
        <v>25</v>
      </c>
    </row>
    <row r="7855" spans="1:14" x14ac:dyDescent="0.3">
      <c r="A7855" s="1" t="s">
        <v>51</v>
      </c>
      <c r="B7855">
        <v>1189833</v>
      </c>
      <c r="C7855" s="2">
        <v>44700</v>
      </c>
      <c r="D7855" s="1" t="s">
        <v>92</v>
      </c>
      <c r="E7855" s="1" t="s">
        <v>99</v>
      </c>
      <c r="F7855" s="1" t="s">
        <v>100</v>
      </c>
      <c r="G7855" s="1" t="s">
        <v>21</v>
      </c>
      <c r="H7855">
        <v>49</v>
      </c>
      <c r="I7855">
        <v>231</v>
      </c>
      <c r="J7855">
        <v>11319</v>
      </c>
      <c r="K7855">
        <v>5659.5</v>
      </c>
      <c r="L7855">
        <v>0.5</v>
      </c>
      <c r="M7855">
        <v>5659.5</v>
      </c>
      <c r="N7855" s="1" t="s">
        <v>25</v>
      </c>
    </row>
    <row r="7856" spans="1:14" x14ac:dyDescent="0.3">
      <c r="A7856" s="1" t="s">
        <v>51</v>
      </c>
      <c r="B7856">
        <v>1189833</v>
      </c>
      <c r="C7856" s="2">
        <v>44701</v>
      </c>
      <c r="D7856" s="1" t="s">
        <v>92</v>
      </c>
      <c r="E7856" s="1" t="s">
        <v>99</v>
      </c>
      <c r="F7856" s="1" t="s">
        <v>100</v>
      </c>
      <c r="G7856" s="1" t="s">
        <v>22</v>
      </c>
      <c r="H7856">
        <v>54</v>
      </c>
      <c r="I7856">
        <v>215</v>
      </c>
      <c r="J7856">
        <v>11610</v>
      </c>
      <c r="K7856">
        <v>4411.8</v>
      </c>
      <c r="L7856">
        <v>0.38</v>
      </c>
      <c r="M7856">
        <v>7198.2</v>
      </c>
      <c r="N7856" s="1" t="s">
        <v>25</v>
      </c>
    </row>
    <row r="7857" spans="1:14" x14ac:dyDescent="0.3">
      <c r="A7857" s="1" t="s">
        <v>51</v>
      </c>
      <c r="B7857">
        <v>1189833</v>
      </c>
      <c r="C7857" s="2">
        <v>44702</v>
      </c>
      <c r="D7857" s="1" t="s">
        <v>92</v>
      </c>
      <c r="E7857" s="1" t="s">
        <v>99</v>
      </c>
      <c r="F7857" s="1" t="s">
        <v>100</v>
      </c>
      <c r="G7857" s="1" t="s">
        <v>23</v>
      </c>
      <c r="H7857">
        <v>47</v>
      </c>
      <c r="I7857">
        <v>169</v>
      </c>
      <c r="J7857">
        <v>7943</v>
      </c>
      <c r="K7857">
        <v>3971.5</v>
      </c>
      <c r="L7857">
        <v>0.5</v>
      </c>
      <c r="M7857">
        <v>3971.5</v>
      </c>
      <c r="N7857" s="1" t="s">
        <v>25</v>
      </c>
    </row>
    <row r="7858" spans="1:14" x14ac:dyDescent="0.3">
      <c r="A7858" s="1" t="s">
        <v>51</v>
      </c>
      <c r="B7858">
        <v>1189833</v>
      </c>
      <c r="C7858" s="2">
        <v>44703</v>
      </c>
      <c r="D7858" s="1" t="s">
        <v>92</v>
      </c>
      <c r="E7858" s="1" t="s">
        <v>99</v>
      </c>
      <c r="F7858" s="1" t="s">
        <v>100</v>
      </c>
      <c r="G7858" s="1" t="s">
        <v>24</v>
      </c>
      <c r="H7858">
        <v>47</v>
      </c>
      <c r="I7858">
        <v>176</v>
      </c>
      <c r="J7858">
        <v>8272</v>
      </c>
      <c r="K7858">
        <v>3722.3999999999996</v>
      </c>
      <c r="L7858">
        <v>0.44999999999999996</v>
      </c>
      <c r="M7858">
        <v>4549.6000000000004</v>
      </c>
      <c r="N7858" s="1" t="s">
        <v>25</v>
      </c>
    </row>
    <row r="7859" spans="1:14" x14ac:dyDescent="0.3">
      <c r="A7859" s="1" t="s">
        <v>51</v>
      </c>
      <c r="B7859">
        <v>1189833</v>
      </c>
      <c r="C7859" s="2">
        <v>44704</v>
      </c>
      <c r="D7859" s="1" t="s">
        <v>92</v>
      </c>
      <c r="E7859" s="1" t="s">
        <v>99</v>
      </c>
      <c r="F7859" s="1" t="s">
        <v>100</v>
      </c>
      <c r="G7859" s="1" t="s">
        <v>18</v>
      </c>
      <c r="H7859">
        <v>55</v>
      </c>
      <c r="I7859">
        <v>174</v>
      </c>
      <c r="J7859">
        <v>9570</v>
      </c>
      <c r="K7859">
        <v>6603.3</v>
      </c>
      <c r="L7859">
        <v>0.69000000000000006</v>
      </c>
      <c r="M7859">
        <v>2966.7</v>
      </c>
      <c r="N7859" s="1" t="s">
        <v>25</v>
      </c>
    </row>
    <row r="7860" spans="1:14" x14ac:dyDescent="0.3">
      <c r="A7860" s="1" t="s">
        <v>51</v>
      </c>
      <c r="B7860">
        <v>1189833</v>
      </c>
      <c r="C7860" s="2">
        <v>44705</v>
      </c>
      <c r="D7860" s="1" t="s">
        <v>92</v>
      </c>
      <c r="E7860" s="1" t="s">
        <v>99</v>
      </c>
      <c r="F7860" s="1" t="s">
        <v>100</v>
      </c>
      <c r="G7860" s="1" t="s">
        <v>20</v>
      </c>
      <c r="H7860">
        <v>59</v>
      </c>
      <c r="I7860">
        <v>189</v>
      </c>
      <c r="J7860">
        <v>11151</v>
      </c>
      <c r="K7860">
        <v>3791.34</v>
      </c>
      <c r="L7860">
        <v>0.34</v>
      </c>
      <c r="M7860">
        <v>7359.66</v>
      </c>
      <c r="N7860" s="1" t="s">
        <v>25</v>
      </c>
    </row>
    <row r="7861" spans="1:14" x14ac:dyDescent="0.3">
      <c r="A7861" s="1" t="s">
        <v>51</v>
      </c>
      <c r="B7861">
        <v>1189833</v>
      </c>
      <c r="C7861" s="2">
        <v>44706</v>
      </c>
      <c r="D7861" s="1" t="s">
        <v>92</v>
      </c>
      <c r="E7861" s="1" t="s">
        <v>99</v>
      </c>
      <c r="F7861" s="1" t="s">
        <v>100</v>
      </c>
      <c r="G7861" s="1" t="s">
        <v>21</v>
      </c>
      <c r="H7861">
        <v>49</v>
      </c>
      <c r="I7861">
        <v>225</v>
      </c>
      <c r="J7861">
        <v>11025</v>
      </c>
      <c r="K7861">
        <v>5622.75</v>
      </c>
      <c r="L7861">
        <v>0.51</v>
      </c>
      <c r="M7861">
        <v>5402.25</v>
      </c>
      <c r="N7861" s="1" t="s">
        <v>25</v>
      </c>
    </row>
    <row r="7862" spans="1:14" x14ac:dyDescent="0.3">
      <c r="A7862" s="1" t="s">
        <v>51</v>
      </c>
      <c r="B7862">
        <v>1189833</v>
      </c>
      <c r="C7862" s="2">
        <v>44707</v>
      </c>
      <c r="D7862" s="1" t="s">
        <v>92</v>
      </c>
      <c r="E7862" s="1" t="s">
        <v>99</v>
      </c>
      <c r="F7862" s="1" t="s">
        <v>100</v>
      </c>
      <c r="G7862" s="1" t="s">
        <v>22</v>
      </c>
      <c r="H7862">
        <v>50</v>
      </c>
      <c r="I7862">
        <v>243</v>
      </c>
      <c r="J7862">
        <v>12150</v>
      </c>
      <c r="K7862">
        <v>4617</v>
      </c>
      <c r="L7862">
        <v>0.38</v>
      </c>
      <c r="M7862">
        <v>7533</v>
      </c>
      <c r="N7862" s="1" t="s">
        <v>25</v>
      </c>
    </row>
    <row r="7863" spans="1:14" x14ac:dyDescent="0.3">
      <c r="A7863" s="1" t="s">
        <v>51</v>
      </c>
      <c r="B7863">
        <v>1189833</v>
      </c>
      <c r="C7863" s="2">
        <v>44708</v>
      </c>
      <c r="D7863" s="1" t="s">
        <v>92</v>
      </c>
      <c r="E7863" s="1" t="s">
        <v>99</v>
      </c>
      <c r="F7863" s="1" t="s">
        <v>100</v>
      </c>
      <c r="G7863" s="1" t="s">
        <v>23</v>
      </c>
      <c r="H7863">
        <v>46</v>
      </c>
      <c r="I7863">
        <v>182</v>
      </c>
      <c r="J7863">
        <v>8372</v>
      </c>
      <c r="K7863">
        <v>4520.88</v>
      </c>
      <c r="L7863">
        <v>0.54</v>
      </c>
      <c r="M7863">
        <v>3851.12</v>
      </c>
      <c r="N7863" s="1" t="s">
        <v>25</v>
      </c>
    </row>
    <row r="7864" spans="1:14" x14ac:dyDescent="0.3">
      <c r="A7864" s="1" t="s">
        <v>51</v>
      </c>
      <c r="B7864">
        <v>1189833</v>
      </c>
      <c r="C7864" s="2">
        <v>44709</v>
      </c>
      <c r="D7864" s="1" t="s">
        <v>92</v>
      </c>
      <c r="E7864" s="1" t="s">
        <v>99</v>
      </c>
      <c r="F7864" s="1" t="s">
        <v>100</v>
      </c>
      <c r="G7864" s="1" t="s">
        <v>24</v>
      </c>
      <c r="H7864">
        <v>49</v>
      </c>
      <c r="I7864">
        <v>210</v>
      </c>
      <c r="J7864">
        <v>10290</v>
      </c>
      <c r="K7864">
        <v>5145</v>
      </c>
      <c r="L7864">
        <v>0.5</v>
      </c>
      <c r="M7864">
        <v>5145</v>
      </c>
      <c r="N7864" s="1" t="s">
        <v>25</v>
      </c>
    </row>
    <row r="7865" spans="1:14" x14ac:dyDescent="0.3">
      <c r="A7865" s="1" t="s">
        <v>51</v>
      </c>
      <c r="B7865">
        <v>1189833</v>
      </c>
      <c r="C7865" s="2">
        <v>44710</v>
      </c>
      <c r="D7865" s="1" t="s">
        <v>92</v>
      </c>
      <c r="E7865" s="1" t="s">
        <v>99</v>
      </c>
      <c r="F7865" s="1" t="s">
        <v>100</v>
      </c>
      <c r="G7865" s="1" t="s">
        <v>18</v>
      </c>
      <c r="H7865">
        <v>55</v>
      </c>
      <c r="I7865">
        <v>156</v>
      </c>
      <c r="J7865">
        <v>8580</v>
      </c>
      <c r="K7865">
        <v>5577</v>
      </c>
      <c r="L7865">
        <v>0.65</v>
      </c>
      <c r="M7865">
        <v>3003</v>
      </c>
      <c r="N7865" s="1" t="s">
        <v>25</v>
      </c>
    </row>
    <row r="7866" spans="1:14" x14ac:dyDescent="0.3">
      <c r="A7866" s="1" t="s">
        <v>51</v>
      </c>
      <c r="B7866">
        <v>1189833</v>
      </c>
      <c r="C7866" s="2">
        <v>44711</v>
      </c>
      <c r="D7866" s="1" t="s">
        <v>92</v>
      </c>
      <c r="E7866" s="1" t="s">
        <v>99</v>
      </c>
      <c r="F7866" s="1" t="s">
        <v>100</v>
      </c>
      <c r="G7866" s="1" t="s">
        <v>20</v>
      </c>
      <c r="H7866">
        <v>59</v>
      </c>
      <c r="I7866">
        <v>196</v>
      </c>
      <c r="J7866">
        <v>11564</v>
      </c>
      <c r="K7866">
        <v>4047.3999999999996</v>
      </c>
      <c r="L7866">
        <v>0.35</v>
      </c>
      <c r="M7866">
        <v>7516.6</v>
      </c>
      <c r="N7866" s="1" t="s">
        <v>25</v>
      </c>
    </row>
    <row r="7867" spans="1:14" x14ac:dyDescent="0.3">
      <c r="A7867" s="1" t="s">
        <v>51</v>
      </c>
      <c r="B7867">
        <v>1189833</v>
      </c>
      <c r="C7867" s="2">
        <v>44609</v>
      </c>
      <c r="D7867" s="1" t="s">
        <v>92</v>
      </c>
      <c r="E7867" s="1" t="s">
        <v>99</v>
      </c>
      <c r="F7867" s="1" t="s">
        <v>121</v>
      </c>
      <c r="G7867" s="1" t="s">
        <v>21</v>
      </c>
      <c r="H7867">
        <v>35</v>
      </c>
      <c r="I7867">
        <v>700</v>
      </c>
      <c r="J7867">
        <v>245000</v>
      </c>
      <c r="K7867">
        <v>98000</v>
      </c>
      <c r="L7867">
        <v>0.4</v>
      </c>
      <c r="M7867">
        <v>147000</v>
      </c>
      <c r="N7867" s="1" t="s">
        <v>19</v>
      </c>
    </row>
    <row r="7868" spans="1:14" x14ac:dyDescent="0.3">
      <c r="A7868" s="1" t="s">
        <v>51</v>
      </c>
      <c r="B7868">
        <v>1189833</v>
      </c>
      <c r="C7868" s="2">
        <v>44610</v>
      </c>
      <c r="D7868" s="1" t="s">
        <v>92</v>
      </c>
      <c r="E7868" s="1" t="s">
        <v>99</v>
      </c>
      <c r="F7868" s="1" t="s">
        <v>121</v>
      </c>
      <c r="G7868" s="1" t="s">
        <v>22</v>
      </c>
      <c r="H7868">
        <v>45</v>
      </c>
      <c r="I7868">
        <v>700</v>
      </c>
      <c r="J7868">
        <v>315000</v>
      </c>
      <c r="K7868">
        <v>78750</v>
      </c>
      <c r="L7868">
        <v>0.25</v>
      </c>
      <c r="M7868">
        <v>236250</v>
      </c>
      <c r="N7868" s="1" t="s">
        <v>19</v>
      </c>
    </row>
    <row r="7869" spans="1:14" x14ac:dyDescent="0.3">
      <c r="A7869" s="1" t="s">
        <v>51</v>
      </c>
      <c r="B7869">
        <v>1189833</v>
      </c>
      <c r="C7869" s="2">
        <v>44629</v>
      </c>
      <c r="D7869" s="1" t="s">
        <v>92</v>
      </c>
      <c r="E7869" s="1" t="s">
        <v>99</v>
      </c>
      <c r="F7869" s="1" t="s">
        <v>121</v>
      </c>
      <c r="G7869" s="1" t="s">
        <v>23</v>
      </c>
      <c r="H7869">
        <v>45</v>
      </c>
      <c r="I7869">
        <v>700</v>
      </c>
      <c r="J7869">
        <v>315000</v>
      </c>
      <c r="K7869">
        <v>126000</v>
      </c>
      <c r="L7869">
        <v>0.4</v>
      </c>
      <c r="M7869">
        <v>189000</v>
      </c>
      <c r="N7869" s="1" t="s">
        <v>19</v>
      </c>
    </row>
    <row r="7870" spans="1:14" x14ac:dyDescent="0.3">
      <c r="A7870" s="1" t="s">
        <v>51</v>
      </c>
      <c r="B7870">
        <v>1189833</v>
      </c>
      <c r="C7870" s="2">
        <v>44630</v>
      </c>
      <c r="D7870" s="1" t="s">
        <v>92</v>
      </c>
      <c r="E7870" s="1" t="s">
        <v>99</v>
      </c>
      <c r="F7870" s="1" t="s">
        <v>121</v>
      </c>
      <c r="G7870" s="1" t="s">
        <v>24</v>
      </c>
      <c r="H7870">
        <v>45</v>
      </c>
      <c r="I7870">
        <v>550</v>
      </c>
      <c r="J7870">
        <v>247500</v>
      </c>
      <c r="K7870">
        <v>86625</v>
      </c>
      <c r="L7870">
        <v>0.35</v>
      </c>
      <c r="M7870">
        <v>160875</v>
      </c>
      <c r="N7870" s="1" t="s">
        <v>19</v>
      </c>
    </row>
    <row r="7871" spans="1:14" x14ac:dyDescent="0.3">
      <c r="A7871" s="1" t="s">
        <v>51</v>
      </c>
      <c r="B7871">
        <v>1189833</v>
      </c>
      <c r="C7871" s="2">
        <v>44609</v>
      </c>
      <c r="D7871" s="1" t="s">
        <v>92</v>
      </c>
      <c r="E7871" s="1" t="s">
        <v>99</v>
      </c>
      <c r="F7871" s="1" t="s">
        <v>121</v>
      </c>
      <c r="G7871" s="1" t="s">
        <v>21</v>
      </c>
      <c r="H7871">
        <v>32</v>
      </c>
      <c r="I7871">
        <v>203</v>
      </c>
      <c r="J7871">
        <v>6496</v>
      </c>
      <c r="K7871">
        <v>3312.96</v>
      </c>
      <c r="L7871">
        <v>0.51</v>
      </c>
      <c r="M7871">
        <v>3183.04</v>
      </c>
      <c r="N7871" s="1" t="s">
        <v>25</v>
      </c>
    </row>
    <row r="7872" spans="1:14" x14ac:dyDescent="0.3">
      <c r="A7872" s="1" t="s">
        <v>51</v>
      </c>
      <c r="B7872">
        <v>1189833</v>
      </c>
      <c r="C7872" s="2">
        <v>44610</v>
      </c>
      <c r="D7872" s="1" t="s">
        <v>92</v>
      </c>
      <c r="E7872" s="1" t="s">
        <v>99</v>
      </c>
      <c r="F7872" s="1" t="s">
        <v>121</v>
      </c>
      <c r="G7872" s="1" t="s">
        <v>22</v>
      </c>
      <c r="H7872">
        <v>41</v>
      </c>
      <c r="I7872">
        <v>196</v>
      </c>
      <c r="J7872">
        <v>8036</v>
      </c>
      <c r="K7872">
        <v>2892.96</v>
      </c>
      <c r="L7872">
        <v>0.36</v>
      </c>
      <c r="M7872">
        <v>5143.04</v>
      </c>
      <c r="N7872" s="1" t="s">
        <v>25</v>
      </c>
    </row>
    <row r="7873" spans="1:14" x14ac:dyDescent="0.3">
      <c r="A7873" s="1" t="s">
        <v>51</v>
      </c>
      <c r="B7873">
        <v>1189833</v>
      </c>
      <c r="C7873" s="2">
        <v>44629</v>
      </c>
      <c r="D7873" s="1" t="s">
        <v>92</v>
      </c>
      <c r="E7873" s="1" t="s">
        <v>99</v>
      </c>
      <c r="F7873" s="1" t="s">
        <v>121</v>
      </c>
      <c r="G7873" s="1" t="s">
        <v>23</v>
      </c>
      <c r="H7873">
        <v>41</v>
      </c>
      <c r="I7873">
        <v>189</v>
      </c>
      <c r="J7873">
        <v>7749</v>
      </c>
      <c r="K7873">
        <v>4029.48</v>
      </c>
      <c r="L7873">
        <v>0.52</v>
      </c>
      <c r="M7873">
        <v>3719.52</v>
      </c>
      <c r="N7873" s="1" t="s">
        <v>25</v>
      </c>
    </row>
    <row r="7874" spans="1:14" x14ac:dyDescent="0.3">
      <c r="A7874" s="1" t="s">
        <v>51</v>
      </c>
      <c r="B7874">
        <v>1189833</v>
      </c>
      <c r="C7874" s="2">
        <v>44630</v>
      </c>
      <c r="D7874" s="1" t="s">
        <v>92</v>
      </c>
      <c r="E7874" s="1" t="s">
        <v>99</v>
      </c>
      <c r="F7874" s="1" t="s">
        <v>121</v>
      </c>
      <c r="G7874" s="1" t="s">
        <v>24</v>
      </c>
      <c r="H7874">
        <v>41</v>
      </c>
      <c r="I7874">
        <v>160</v>
      </c>
      <c r="J7874">
        <v>6560</v>
      </c>
      <c r="K7874">
        <v>3214.4</v>
      </c>
      <c r="L7874">
        <v>0.49</v>
      </c>
      <c r="M7874">
        <v>3345.6</v>
      </c>
      <c r="N7874" s="1" t="s">
        <v>25</v>
      </c>
    </row>
    <row r="7875" spans="1:14" x14ac:dyDescent="0.3">
      <c r="A7875" s="1" t="s">
        <v>51</v>
      </c>
      <c r="B7875">
        <v>1189833</v>
      </c>
      <c r="C7875" s="2">
        <v>44609</v>
      </c>
      <c r="D7875" s="1" t="s">
        <v>92</v>
      </c>
      <c r="E7875" s="1" t="s">
        <v>99</v>
      </c>
      <c r="F7875" s="1" t="s">
        <v>121</v>
      </c>
      <c r="G7875" s="1" t="s">
        <v>21</v>
      </c>
      <c r="H7875">
        <v>26</v>
      </c>
      <c r="I7875">
        <v>224</v>
      </c>
      <c r="J7875">
        <v>5824</v>
      </c>
      <c r="K7875">
        <v>2504.3200000000002</v>
      </c>
      <c r="L7875">
        <v>0.43000000000000005</v>
      </c>
      <c r="M7875">
        <v>3319.68</v>
      </c>
      <c r="N7875" s="1" t="s">
        <v>19</v>
      </c>
    </row>
    <row r="7876" spans="1:14" x14ac:dyDescent="0.3">
      <c r="A7876" s="1" t="s">
        <v>51</v>
      </c>
      <c r="B7876">
        <v>1189833</v>
      </c>
      <c r="C7876" s="2">
        <v>44610</v>
      </c>
      <c r="D7876" s="1" t="s">
        <v>92</v>
      </c>
      <c r="E7876" s="1" t="s">
        <v>99</v>
      </c>
      <c r="F7876" s="1" t="s">
        <v>121</v>
      </c>
      <c r="G7876" s="1" t="s">
        <v>22</v>
      </c>
      <c r="H7876">
        <v>35</v>
      </c>
      <c r="I7876">
        <v>224</v>
      </c>
      <c r="J7876">
        <v>7840</v>
      </c>
      <c r="K7876">
        <v>2352</v>
      </c>
      <c r="L7876">
        <v>0.3</v>
      </c>
      <c r="M7876">
        <v>5488</v>
      </c>
      <c r="N7876" s="1" t="s">
        <v>19</v>
      </c>
    </row>
    <row r="7877" spans="1:14" x14ac:dyDescent="0.3">
      <c r="A7877" s="1" t="s">
        <v>51</v>
      </c>
      <c r="B7877">
        <v>1189833</v>
      </c>
      <c r="C7877" s="2">
        <v>44629</v>
      </c>
      <c r="D7877" s="1" t="s">
        <v>92</v>
      </c>
      <c r="E7877" s="1" t="s">
        <v>99</v>
      </c>
      <c r="F7877" s="1" t="s">
        <v>121</v>
      </c>
      <c r="G7877" s="1" t="s">
        <v>23</v>
      </c>
      <c r="H7877">
        <v>36</v>
      </c>
      <c r="I7877">
        <v>217</v>
      </c>
      <c r="J7877">
        <v>7812</v>
      </c>
      <c r="K7877">
        <v>3281.0400000000004</v>
      </c>
      <c r="L7877">
        <v>0.42000000000000004</v>
      </c>
      <c r="M7877">
        <v>4530.9599999999991</v>
      </c>
      <c r="N7877" s="1" t="s">
        <v>19</v>
      </c>
    </row>
    <row r="7878" spans="1:14" x14ac:dyDescent="0.3">
      <c r="A7878" s="1" t="s">
        <v>51</v>
      </c>
      <c r="B7878">
        <v>1189833</v>
      </c>
      <c r="C7878" s="2">
        <v>44630</v>
      </c>
      <c r="D7878" s="1" t="s">
        <v>92</v>
      </c>
      <c r="E7878" s="1" t="s">
        <v>99</v>
      </c>
      <c r="F7878" s="1" t="s">
        <v>121</v>
      </c>
      <c r="G7878" s="1" t="s">
        <v>24</v>
      </c>
      <c r="H7878">
        <v>33</v>
      </c>
      <c r="I7878">
        <v>182</v>
      </c>
      <c r="J7878">
        <v>6006</v>
      </c>
      <c r="K7878">
        <v>2282.2800000000002</v>
      </c>
      <c r="L7878">
        <v>0.38</v>
      </c>
      <c r="M7878">
        <v>3723.72</v>
      </c>
      <c r="N7878" s="1" t="s">
        <v>19</v>
      </c>
    </row>
    <row r="7879" spans="1:14" x14ac:dyDescent="0.3">
      <c r="A7879" s="1" t="s">
        <v>14</v>
      </c>
      <c r="B7879">
        <v>1197831</v>
      </c>
      <c r="C7879" s="2">
        <v>44596</v>
      </c>
      <c r="D7879" s="1" t="s">
        <v>92</v>
      </c>
      <c r="E7879" s="1" t="s">
        <v>122</v>
      </c>
      <c r="F7879" s="1" t="s">
        <v>123</v>
      </c>
      <c r="G7879" s="1" t="s">
        <v>24</v>
      </c>
      <c r="H7879">
        <v>27</v>
      </c>
      <c r="I7879">
        <v>116</v>
      </c>
      <c r="J7879">
        <v>3132</v>
      </c>
      <c r="K7879">
        <v>1315.44</v>
      </c>
      <c r="L7879">
        <v>0.42000000000000004</v>
      </c>
      <c r="M7879">
        <v>1816.56</v>
      </c>
      <c r="N7879" s="1" t="s">
        <v>19</v>
      </c>
    </row>
    <row r="7880" spans="1:14" x14ac:dyDescent="0.3">
      <c r="A7880" s="1" t="s">
        <v>14</v>
      </c>
      <c r="B7880">
        <v>1197831</v>
      </c>
      <c r="C7880" s="2">
        <v>44596</v>
      </c>
      <c r="D7880" s="1" t="s">
        <v>92</v>
      </c>
      <c r="E7880" s="1" t="s">
        <v>122</v>
      </c>
      <c r="F7880" s="1" t="s">
        <v>123</v>
      </c>
      <c r="G7880" s="1" t="s">
        <v>18</v>
      </c>
      <c r="H7880">
        <v>31</v>
      </c>
      <c r="I7880">
        <v>88</v>
      </c>
      <c r="J7880">
        <v>2728</v>
      </c>
      <c r="K7880">
        <v>818.4</v>
      </c>
      <c r="L7880">
        <v>0.3</v>
      </c>
      <c r="M7880">
        <v>1909.6</v>
      </c>
      <c r="N7880" s="1" t="s">
        <v>19</v>
      </c>
    </row>
    <row r="7881" spans="1:14" x14ac:dyDescent="0.3">
      <c r="A7881" s="1" t="s">
        <v>14</v>
      </c>
      <c r="B7881">
        <v>1197831</v>
      </c>
      <c r="C7881" s="2">
        <v>44596</v>
      </c>
      <c r="D7881" s="1" t="s">
        <v>92</v>
      </c>
      <c r="E7881" s="1" t="s">
        <v>122</v>
      </c>
      <c r="F7881" s="1" t="s">
        <v>123</v>
      </c>
      <c r="G7881" s="1" t="s">
        <v>20</v>
      </c>
      <c r="H7881">
        <v>26</v>
      </c>
      <c r="I7881">
        <v>135</v>
      </c>
      <c r="J7881">
        <v>3510</v>
      </c>
      <c r="K7881">
        <v>1825.2</v>
      </c>
      <c r="L7881">
        <v>0.52</v>
      </c>
      <c r="M7881">
        <v>1684.8</v>
      </c>
      <c r="N7881" s="1" t="s">
        <v>19</v>
      </c>
    </row>
    <row r="7882" spans="1:14" x14ac:dyDescent="0.3">
      <c r="A7882" s="1" t="s">
        <v>14</v>
      </c>
      <c r="B7882">
        <v>1197831</v>
      </c>
      <c r="C7882" s="2">
        <v>44626</v>
      </c>
      <c r="D7882" s="1" t="s">
        <v>92</v>
      </c>
      <c r="E7882" s="1" t="s">
        <v>122</v>
      </c>
      <c r="F7882" s="1" t="s">
        <v>123</v>
      </c>
      <c r="G7882" s="1" t="s">
        <v>21</v>
      </c>
      <c r="H7882">
        <v>21</v>
      </c>
      <c r="I7882">
        <v>200</v>
      </c>
      <c r="J7882">
        <v>4200</v>
      </c>
      <c r="K7882">
        <v>1554</v>
      </c>
      <c r="L7882">
        <v>0.37</v>
      </c>
      <c r="M7882">
        <v>2646</v>
      </c>
      <c r="N7882" s="1" t="s">
        <v>19</v>
      </c>
    </row>
    <row r="7883" spans="1:14" x14ac:dyDescent="0.3">
      <c r="A7883" s="1" t="s">
        <v>14</v>
      </c>
      <c r="B7883">
        <v>1197831</v>
      </c>
      <c r="C7883" s="2">
        <v>44626</v>
      </c>
      <c r="D7883" s="1" t="s">
        <v>92</v>
      </c>
      <c r="E7883" s="1" t="s">
        <v>122</v>
      </c>
      <c r="F7883" s="1" t="s">
        <v>123</v>
      </c>
      <c r="G7883" s="1" t="s">
        <v>22</v>
      </c>
      <c r="H7883">
        <v>27</v>
      </c>
      <c r="I7883">
        <v>188</v>
      </c>
      <c r="J7883">
        <v>5076</v>
      </c>
      <c r="K7883">
        <v>1979.6399999999999</v>
      </c>
      <c r="L7883">
        <v>0.38999999999999996</v>
      </c>
      <c r="M7883">
        <v>3096.36</v>
      </c>
      <c r="N7883" s="1" t="s">
        <v>19</v>
      </c>
    </row>
    <row r="7884" spans="1:14" x14ac:dyDescent="0.3">
      <c r="A7884" s="1" t="s">
        <v>14</v>
      </c>
      <c r="B7884">
        <v>1197831</v>
      </c>
      <c r="C7884" s="2">
        <v>44626</v>
      </c>
      <c r="D7884" s="1" t="s">
        <v>92</v>
      </c>
      <c r="E7884" s="1" t="s">
        <v>122</v>
      </c>
      <c r="F7884" s="1" t="s">
        <v>123</v>
      </c>
      <c r="G7884" s="1" t="s">
        <v>23</v>
      </c>
      <c r="H7884">
        <v>20</v>
      </c>
      <c r="I7884">
        <v>135</v>
      </c>
      <c r="J7884">
        <v>2700</v>
      </c>
      <c r="K7884">
        <v>1026</v>
      </c>
      <c r="L7884">
        <v>0.38</v>
      </c>
      <c r="M7884">
        <v>1674</v>
      </c>
      <c r="N7884" s="1" t="s">
        <v>19</v>
      </c>
    </row>
    <row r="7885" spans="1:14" x14ac:dyDescent="0.3">
      <c r="A7885" s="1" t="s">
        <v>14</v>
      </c>
      <c r="B7885">
        <v>1197831</v>
      </c>
      <c r="C7885" s="2">
        <v>44626</v>
      </c>
      <c r="D7885" s="1" t="s">
        <v>92</v>
      </c>
      <c r="E7885" s="1" t="s">
        <v>122</v>
      </c>
      <c r="F7885" s="1" t="s">
        <v>123</v>
      </c>
      <c r="G7885" s="1" t="s">
        <v>24</v>
      </c>
      <c r="H7885">
        <v>26</v>
      </c>
      <c r="I7885">
        <v>112</v>
      </c>
      <c r="J7885">
        <v>2912</v>
      </c>
      <c r="K7885">
        <v>1368.64</v>
      </c>
      <c r="L7885">
        <v>0.47000000000000003</v>
      </c>
      <c r="M7885">
        <v>1543.36</v>
      </c>
      <c r="N7885" s="1" t="s">
        <v>19</v>
      </c>
    </row>
    <row r="7886" spans="1:14" x14ac:dyDescent="0.3">
      <c r="A7886" s="1" t="s">
        <v>50</v>
      </c>
      <c r="B7886">
        <v>1197831</v>
      </c>
      <c r="C7886" s="2">
        <v>44626</v>
      </c>
      <c r="D7886" s="1" t="s">
        <v>92</v>
      </c>
      <c r="E7886" s="1" t="s">
        <v>122</v>
      </c>
      <c r="F7886" s="1" t="s">
        <v>123</v>
      </c>
      <c r="G7886" s="1" t="s">
        <v>18</v>
      </c>
      <c r="H7886">
        <v>32</v>
      </c>
      <c r="I7886">
        <v>88</v>
      </c>
      <c r="J7886">
        <v>2816</v>
      </c>
      <c r="K7886">
        <v>985.59999999999991</v>
      </c>
      <c r="L7886">
        <v>0.35</v>
      </c>
      <c r="M7886">
        <v>1830.4</v>
      </c>
      <c r="N7886" s="1" t="s">
        <v>19</v>
      </c>
    </row>
    <row r="7887" spans="1:14" x14ac:dyDescent="0.3">
      <c r="A7887" s="1" t="s">
        <v>50</v>
      </c>
      <c r="B7887">
        <v>1197831</v>
      </c>
      <c r="C7887" s="2">
        <v>44626</v>
      </c>
      <c r="D7887" s="1" t="s">
        <v>92</v>
      </c>
      <c r="E7887" s="1" t="s">
        <v>122</v>
      </c>
      <c r="F7887" s="1" t="s">
        <v>123</v>
      </c>
      <c r="G7887" s="1" t="s">
        <v>20</v>
      </c>
      <c r="H7887">
        <v>25</v>
      </c>
      <c r="I7887">
        <v>124</v>
      </c>
      <c r="J7887">
        <v>3100</v>
      </c>
      <c r="K7887">
        <v>1643</v>
      </c>
      <c r="L7887">
        <v>0.53</v>
      </c>
      <c r="M7887">
        <v>1457</v>
      </c>
      <c r="N7887" s="1" t="s">
        <v>19</v>
      </c>
    </row>
    <row r="7888" spans="1:14" x14ac:dyDescent="0.3">
      <c r="A7888" s="1" t="s">
        <v>50</v>
      </c>
      <c r="B7888">
        <v>1197831</v>
      </c>
      <c r="C7888" s="2">
        <v>44656</v>
      </c>
      <c r="D7888" s="1" t="s">
        <v>92</v>
      </c>
      <c r="E7888" s="1" t="s">
        <v>122</v>
      </c>
      <c r="F7888" s="1" t="s">
        <v>123</v>
      </c>
      <c r="G7888" s="1" t="s">
        <v>21</v>
      </c>
      <c r="H7888">
        <v>15</v>
      </c>
      <c r="I7888">
        <v>215</v>
      </c>
      <c r="J7888">
        <v>3225</v>
      </c>
      <c r="K7888">
        <v>1354.5</v>
      </c>
      <c r="L7888">
        <v>0.42</v>
      </c>
      <c r="M7888">
        <v>1870.5</v>
      </c>
      <c r="N7888" s="1" t="s">
        <v>19</v>
      </c>
    </row>
    <row r="7889" spans="1:14" x14ac:dyDescent="0.3">
      <c r="A7889" s="1" t="s">
        <v>50</v>
      </c>
      <c r="B7889">
        <v>1197831</v>
      </c>
      <c r="C7889" s="2">
        <v>44656</v>
      </c>
      <c r="D7889" s="1" t="s">
        <v>92</v>
      </c>
      <c r="E7889" s="1" t="s">
        <v>122</v>
      </c>
      <c r="F7889" s="1" t="s">
        <v>123</v>
      </c>
      <c r="G7889" s="1" t="s">
        <v>22</v>
      </c>
      <c r="H7889">
        <v>21</v>
      </c>
      <c r="I7889">
        <v>215</v>
      </c>
      <c r="J7889">
        <v>4515</v>
      </c>
      <c r="K7889">
        <v>1760.85</v>
      </c>
      <c r="L7889">
        <v>0.38999999999999996</v>
      </c>
      <c r="M7889">
        <v>2754.15</v>
      </c>
      <c r="N7889" s="1" t="s">
        <v>19</v>
      </c>
    </row>
    <row r="7890" spans="1:14" x14ac:dyDescent="0.3">
      <c r="A7890" s="1" t="s">
        <v>50</v>
      </c>
      <c r="B7890">
        <v>1197831</v>
      </c>
      <c r="C7890" s="2">
        <v>44656</v>
      </c>
      <c r="D7890" s="1" t="s">
        <v>92</v>
      </c>
      <c r="E7890" s="1" t="s">
        <v>122</v>
      </c>
      <c r="F7890" s="1" t="s">
        <v>123</v>
      </c>
      <c r="G7890" s="1" t="s">
        <v>23</v>
      </c>
      <c r="H7890">
        <v>19</v>
      </c>
      <c r="I7890">
        <v>162</v>
      </c>
      <c r="J7890">
        <v>3078</v>
      </c>
      <c r="K7890">
        <v>1138.8599999999999</v>
      </c>
      <c r="L7890">
        <v>0.37</v>
      </c>
      <c r="M7890">
        <v>1939.14</v>
      </c>
      <c r="N7890" s="1" t="s">
        <v>19</v>
      </c>
    </row>
    <row r="7891" spans="1:14" x14ac:dyDescent="0.3">
      <c r="A7891" s="1" t="s">
        <v>50</v>
      </c>
      <c r="B7891">
        <v>1197831</v>
      </c>
      <c r="C7891" s="2">
        <v>44656</v>
      </c>
      <c r="D7891" s="1" t="s">
        <v>92</v>
      </c>
      <c r="E7891" s="1" t="s">
        <v>122</v>
      </c>
      <c r="F7891" s="1" t="s">
        <v>123</v>
      </c>
      <c r="G7891" s="1" t="s">
        <v>24</v>
      </c>
      <c r="H7891">
        <v>20</v>
      </c>
      <c r="I7891">
        <v>116</v>
      </c>
      <c r="J7891">
        <v>2320</v>
      </c>
      <c r="K7891">
        <v>1136.8</v>
      </c>
      <c r="L7891">
        <v>0.49</v>
      </c>
      <c r="M7891">
        <v>1183.2</v>
      </c>
      <c r="N7891" s="1" t="s">
        <v>19</v>
      </c>
    </row>
    <row r="7892" spans="1:14" x14ac:dyDescent="0.3">
      <c r="A7892" s="1" t="s">
        <v>50</v>
      </c>
      <c r="B7892">
        <v>1197831</v>
      </c>
      <c r="C7892" s="2">
        <v>44656</v>
      </c>
      <c r="D7892" s="1" t="s">
        <v>92</v>
      </c>
      <c r="E7892" s="1" t="s">
        <v>122</v>
      </c>
      <c r="F7892" s="1" t="s">
        <v>123</v>
      </c>
      <c r="G7892" s="1" t="s">
        <v>18</v>
      </c>
      <c r="H7892">
        <v>27</v>
      </c>
      <c r="I7892">
        <v>91</v>
      </c>
      <c r="J7892">
        <v>2457</v>
      </c>
      <c r="K7892">
        <v>786.24</v>
      </c>
      <c r="L7892">
        <v>0.32</v>
      </c>
      <c r="M7892">
        <v>1670.76</v>
      </c>
      <c r="N7892" s="1" t="s">
        <v>19</v>
      </c>
    </row>
    <row r="7893" spans="1:14" x14ac:dyDescent="0.3">
      <c r="A7893" s="1" t="s">
        <v>50</v>
      </c>
      <c r="B7893">
        <v>1197831</v>
      </c>
      <c r="C7893" s="2">
        <v>44656</v>
      </c>
      <c r="D7893" s="1" t="s">
        <v>92</v>
      </c>
      <c r="E7893" s="1" t="s">
        <v>122</v>
      </c>
      <c r="F7893" s="1" t="s">
        <v>123</v>
      </c>
      <c r="G7893" s="1" t="s">
        <v>20</v>
      </c>
      <c r="H7893">
        <v>23</v>
      </c>
      <c r="I7893">
        <v>176</v>
      </c>
      <c r="J7893">
        <v>4048</v>
      </c>
      <c r="K7893">
        <v>2307.36</v>
      </c>
      <c r="L7893">
        <v>0.57000000000000006</v>
      </c>
      <c r="M7893">
        <v>1740.6399999999999</v>
      </c>
      <c r="N7893" s="1" t="s">
        <v>19</v>
      </c>
    </row>
    <row r="7894" spans="1:14" x14ac:dyDescent="0.3">
      <c r="A7894" s="1" t="s">
        <v>50</v>
      </c>
      <c r="B7894">
        <v>1197831</v>
      </c>
      <c r="C7894" s="2">
        <v>44686</v>
      </c>
      <c r="D7894" s="1" t="s">
        <v>92</v>
      </c>
      <c r="E7894" s="1" t="s">
        <v>122</v>
      </c>
      <c r="F7894" s="1" t="s">
        <v>123</v>
      </c>
      <c r="G7894" s="1" t="s">
        <v>21</v>
      </c>
      <c r="H7894">
        <v>14</v>
      </c>
      <c r="I7894">
        <v>210</v>
      </c>
      <c r="J7894">
        <v>2940</v>
      </c>
      <c r="K7894">
        <v>1234.8</v>
      </c>
      <c r="L7894">
        <v>0.42</v>
      </c>
      <c r="M7894">
        <v>1705.2</v>
      </c>
      <c r="N7894" s="1" t="s">
        <v>19</v>
      </c>
    </row>
    <row r="7895" spans="1:14" x14ac:dyDescent="0.3">
      <c r="A7895" s="1" t="s">
        <v>50</v>
      </c>
      <c r="B7895">
        <v>1197831</v>
      </c>
      <c r="C7895" s="2">
        <v>44686</v>
      </c>
      <c r="D7895" s="1" t="s">
        <v>92</v>
      </c>
      <c r="E7895" s="1" t="s">
        <v>122</v>
      </c>
      <c r="F7895" s="1" t="s">
        <v>123</v>
      </c>
      <c r="G7895" s="1" t="s">
        <v>22</v>
      </c>
      <c r="H7895">
        <v>22</v>
      </c>
      <c r="I7895">
        <v>247</v>
      </c>
      <c r="J7895">
        <v>5434</v>
      </c>
      <c r="K7895">
        <v>2227.94</v>
      </c>
      <c r="L7895">
        <v>0.41</v>
      </c>
      <c r="M7895">
        <v>3206.06</v>
      </c>
      <c r="N7895" s="1" t="s">
        <v>19</v>
      </c>
    </row>
    <row r="7896" spans="1:14" x14ac:dyDescent="0.3">
      <c r="A7896" s="1" t="s">
        <v>50</v>
      </c>
      <c r="B7896">
        <v>1197831</v>
      </c>
      <c r="C7896" s="2">
        <v>44686</v>
      </c>
      <c r="D7896" s="1" t="s">
        <v>92</v>
      </c>
      <c r="E7896" s="1" t="s">
        <v>122</v>
      </c>
      <c r="F7896" s="1" t="s">
        <v>123</v>
      </c>
      <c r="G7896" s="1" t="s">
        <v>23</v>
      </c>
      <c r="H7896">
        <v>18</v>
      </c>
      <c r="I7896">
        <v>184</v>
      </c>
      <c r="J7896">
        <v>3312</v>
      </c>
      <c r="K7896">
        <v>1291.6799999999998</v>
      </c>
      <c r="L7896">
        <v>0.38999999999999996</v>
      </c>
      <c r="M7896">
        <v>2022.32</v>
      </c>
      <c r="N7896" s="1" t="s">
        <v>19</v>
      </c>
    </row>
    <row r="7897" spans="1:14" x14ac:dyDescent="0.3">
      <c r="A7897" s="1" t="s">
        <v>50</v>
      </c>
      <c r="B7897">
        <v>1197831</v>
      </c>
      <c r="C7897" s="2">
        <v>44686</v>
      </c>
      <c r="D7897" s="1" t="s">
        <v>92</v>
      </c>
      <c r="E7897" s="1" t="s">
        <v>122</v>
      </c>
      <c r="F7897" s="1" t="s">
        <v>123</v>
      </c>
      <c r="G7897" s="1" t="s">
        <v>24</v>
      </c>
      <c r="H7897">
        <v>24</v>
      </c>
      <c r="I7897">
        <v>155</v>
      </c>
      <c r="J7897">
        <v>3720</v>
      </c>
      <c r="K7897">
        <v>1860</v>
      </c>
      <c r="L7897">
        <v>0.5</v>
      </c>
      <c r="M7897">
        <v>1860</v>
      </c>
      <c r="N7897" s="1" t="s">
        <v>19</v>
      </c>
    </row>
    <row r="7898" spans="1:14" x14ac:dyDescent="0.3">
      <c r="A7898" s="1" t="s">
        <v>50</v>
      </c>
      <c r="B7898">
        <v>1197831</v>
      </c>
      <c r="C7898" s="2">
        <v>44686</v>
      </c>
      <c r="D7898" s="1" t="s">
        <v>92</v>
      </c>
      <c r="E7898" s="1" t="s">
        <v>122</v>
      </c>
      <c r="F7898" s="1" t="s">
        <v>123</v>
      </c>
      <c r="G7898" s="1" t="s">
        <v>18</v>
      </c>
      <c r="H7898">
        <v>34</v>
      </c>
      <c r="I7898">
        <v>120</v>
      </c>
      <c r="J7898">
        <v>4080</v>
      </c>
      <c r="K7898">
        <v>1428</v>
      </c>
      <c r="L7898">
        <v>0.35</v>
      </c>
      <c r="M7898">
        <v>2652</v>
      </c>
      <c r="N7898" s="1" t="s">
        <v>19</v>
      </c>
    </row>
    <row r="7899" spans="1:14" x14ac:dyDescent="0.3">
      <c r="A7899" s="1" t="s">
        <v>50</v>
      </c>
      <c r="B7899">
        <v>1197831</v>
      </c>
      <c r="C7899" s="2">
        <v>44686</v>
      </c>
      <c r="D7899" s="1" t="s">
        <v>92</v>
      </c>
      <c r="E7899" s="1" t="s">
        <v>122</v>
      </c>
      <c r="F7899" s="1" t="s">
        <v>123</v>
      </c>
      <c r="G7899" s="1" t="s">
        <v>20</v>
      </c>
      <c r="H7899">
        <v>33</v>
      </c>
      <c r="I7899">
        <v>240</v>
      </c>
      <c r="J7899">
        <v>7920</v>
      </c>
      <c r="K7899">
        <v>4356</v>
      </c>
      <c r="L7899">
        <v>0.55000000000000004</v>
      </c>
      <c r="M7899">
        <v>3564</v>
      </c>
      <c r="N7899" s="1" t="s">
        <v>19</v>
      </c>
    </row>
    <row r="7900" spans="1:14" x14ac:dyDescent="0.3">
      <c r="A7900" s="1" t="s">
        <v>50</v>
      </c>
      <c r="B7900">
        <v>1197831</v>
      </c>
      <c r="C7900" s="2">
        <v>44716</v>
      </c>
      <c r="D7900" s="1" t="s">
        <v>92</v>
      </c>
      <c r="E7900" s="1" t="s">
        <v>122</v>
      </c>
      <c r="F7900" s="1" t="s">
        <v>123</v>
      </c>
      <c r="G7900" s="1" t="s">
        <v>21</v>
      </c>
      <c r="H7900">
        <v>31</v>
      </c>
      <c r="I7900">
        <v>233</v>
      </c>
      <c r="J7900">
        <v>7223</v>
      </c>
      <c r="K7900">
        <v>2744.7400000000002</v>
      </c>
      <c r="L7900">
        <v>0.38</v>
      </c>
      <c r="M7900">
        <v>4478.26</v>
      </c>
      <c r="N7900" s="1" t="s">
        <v>19</v>
      </c>
    </row>
    <row r="7901" spans="1:14" x14ac:dyDescent="0.3">
      <c r="A7901" s="1" t="s">
        <v>50</v>
      </c>
      <c r="B7901">
        <v>1197831</v>
      </c>
      <c r="C7901" s="2">
        <v>44716</v>
      </c>
      <c r="D7901" s="1" t="s">
        <v>92</v>
      </c>
      <c r="E7901" s="1" t="s">
        <v>122</v>
      </c>
      <c r="F7901" s="1" t="s">
        <v>123</v>
      </c>
      <c r="G7901" s="1" t="s">
        <v>22</v>
      </c>
      <c r="H7901">
        <v>35</v>
      </c>
      <c r="I7901">
        <v>263</v>
      </c>
      <c r="J7901">
        <v>9205</v>
      </c>
      <c r="K7901">
        <v>3774.0499999999997</v>
      </c>
      <c r="L7901">
        <v>0.41</v>
      </c>
      <c r="M7901">
        <v>5430.9500000000007</v>
      </c>
      <c r="N7901" s="1" t="s">
        <v>19</v>
      </c>
    </row>
    <row r="7902" spans="1:14" x14ac:dyDescent="0.3">
      <c r="A7902" s="1" t="s">
        <v>50</v>
      </c>
      <c r="B7902">
        <v>1197831</v>
      </c>
      <c r="C7902" s="2">
        <v>44716</v>
      </c>
      <c r="D7902" s="1" t="s">
        <v>92</v>
      </c>
      <c r="E7902" s="1" t="s">
        <v>122</v>
      </c>
      <c r="F7902" s="1" t="s">
        <v>123</v>
      </c>
      <c r="G7902" s="1" t="s">
        <v>23</v>
      </c>
      <c r="H7902">
        <v>34</v>
      </c>
      <c r="I7902">
        <v>186</v>
      </c>
      <c r="J7902">
        <v>6324</v>
      </c>
      <c r="K7902">
        <v>2592.8399999999997</v>
      </c>
      <c r="L7902">
        <v>0.41</v>
      </c>
      <c r="M7902">
        <v>3731.1600000000003</v>
      </c>
      <c r="N7902" s="1" t="s">
        <v>19</v>
      </c>
    </row>
    <row r="7903" spans="1:14" x14ac:dyDescent="0.3">
      <c r="A7903" s="1" t="s">
        <v>50</v>
      </c>
      <c r="B7903">
        <v>1197831</v>
      </c>
      <c r="C7903" s="2">
        <v>44716</v>
      </c>
      <c r="D7903" s="1" t="s">
        <v>92</v>
      </c>
      <c r="E7903" s="1" t="s">
        <v>122</v>
      </c>
      <c r="F7903" s="1" t="s">
        <v>123</v>
      </c>
      <c r="G7903" s="1" t="s">
        <v>24</v>
      </c>
      <c r="H7903">
        <v>33</v>
      </c>
      <c r="I7903">
        <v>187</v>
      </c>
      <c r="J7903">
        <v>6171</v>
      </c>
      <c r="K7903">
        <v>3023.79</v>
      </c>
      <c r="L7903">
        <v>0.49</v>
      </c>
      <c r="M7903">
        <v>3147.21</v>
      </c>
      <c r="N7903" s="1" t="s">
        <v>19</v>
      </c>
    </row>
    <row r="7904" spans="1:14" x14ac:dyDescent="0.3">
      <c r="A7904" s="1" t="s">
        <v>50</v>
      </c>
      <c r="B7904">
        <v>1197831</v>
      </c>
      <c r="C7904" s="2">
        <v>44716</v>
      </c>
      <c r="D7904" s="1" t="s">
        <v>92</v>
      </c>
      <c r="E7904" s="1" t="s">
        <v>122</v>
      </c>
      <c r="F7904" s="1" t="s">
        <v>123</v>
      </c>
      <c r="G7904" s="1" t="s">
        <v>18</v>
      </c>
      <c r="H7904">
        <v>43</v>
      </c>
      <c r="I7904">
        <v>158</v>
      </c>
      <c r="J7904">
        <v>6794</v>
      </c>
      <c r="K7904">
        <v>2309.9599999999996</v>
      </c>
      <c r="L7904">
        <v>0.33999999999999997</v>
      </c>
      <c r="M7904">
        <v>4484.0400000000009</v>
      </c>
      <c r="N7904" s="1" t="s">
        <v>19</v>
      </c>
    </row>
    <row r="7905" spans="1:14" x14ac:dyDescent="0.3">
      <c r="A7905" s="1" t="s">
        <v>50</v>
      </c>
      <c r="B7905">
        <v>1197831</v>
      </c>
      <c r="C7905" s="2">
        <v>44716</v>
      </c>
      <c r="D7905" s="1" t="s">
        <v>92</v>
      </c>
      <c r="E7905" s="1" t="s">
        <v>122</v>
      </c>
      <c r="F7905" s="1" t="s">
        <v>123</v>
      </c>
      <c r="G7905" s="1" t="s">
        <v>20</v>
      </c>
      <c r="H7905">
        <v>39</v>
      </c>
      <c r="I7905">
        <v>248</v>
      </c>
      <c r="J7905">
        <v>9672</v>
      </c>
      <c r="K7905">
        <v>5319.6</v>
      </c>
      <c r="L7905">
        <v>0.55000000000000004</v>
      </c>
      <c r="M7905">
        <v>4352.3999999999996</v>
      </c>
      <c r="N7905" s="1" t="s">
        <v>19</v>
      </c>
    </row>
    <row r="7906" spans="1:14" x14ac:dyDescent="0.3">
      <c r="A7906" s="1" t="s">
        <v>50</v>
      </c>
      <c r="B7906">
        <v>1197831</v>
      </c>
      <c r="C7906" s="2">
        <v>44748</v>
      </c>
      <c r="D7906" s="1" t="s">
        <v>92</v>
      </c>
      <c r="E7906" s="1" t="s">
        <v>122</v>
      </c>
      <c r="F7906" s="1" t="s">
        <v>123</v>
      </c>
      <c r="G7906" s="1" t="s">
        <v>21</v>
      </c>
      <c r="H7906">
        <v>35</v>
      </c>
      <c r="I7906">
        <v>264</v>
      </c>
      <c r="J7906">
        <v>9240</v>
      </c>
      <c r="K7906">
        <v>4250.3999999999996</v>
      </c>
      <c r="L7906">
        <v>0.45999999999999996</v>
      </c>
      <c r="M7906">
        <v>4989.6000000000004</v>
      </c>
      <c r="N7906" s="1" t="s">
        <v>19</v>
      </c>
    </row>
    <row r="7907" spans="1:14" x14ac:dyDescent="0.3">
      <c r="A7907" s="1" t="s">
        <v>50</v>
      </c>
      <c r="B7907">
        <v>1197831</v>
      </c>
      <c r="C7907" s="2">
        <v>44748</v>
      </c>
      <c r="D7907" s="1" t="s">
        <v>92</v>
      </c>
      <c r="E7907" s="1" t="s">
        <v>122</v>
      </c>
      <c r="F7907" s="1" t="s">
        <v>123</v>
      </c>
      <c r="G7907" s="1" t="s">
        <v>22</v>
      </c>
      <c r="H7907">
        <v>40</v>
      </c>
      <c r="I7907">
        <v>271</v>
      </c>
      <c r="J7907">
        <v>10840</v>
      </c>
      <c r="K7907">
        <v>4661.1999999999989</v>
      </c>
      <c r="L7907">
        <v>0.42999999999999994</v>
      </c>
      <c r="M7907">
        <v>6178.8000000000011</v>
      </c>
      <c r="N7907" s="1" t="s">
        <v>19</v>
      </c>
    </row>
    <row r="7908" spans="1:14" x14ac:dyDescent="0.3">
      <c r="A7908" s="1" t="s">
        <v>50</v>
      </c>
      <c r="B7908">
        <v>1197831</v>
      </c>
      <c r="C7908" s="2">
        <v>44748</v>
      </c>
      <c r="D7908" s="1" t="s">
        <v>92</v>
      </c>
      <c r="E7908" s="1" t="s">
        <v>122</v>
      </c>
      <c r="F7908" s="1" t="s">
        <v>123</v>
      </c>
      <c r="G7908" s="1" t="s">
        <v>23</v>
      </c>
      <c r="H7908">
        <v>34</v>
      </c>
      <c r="I7908">
        <v>278</v>
      </c>
      <c r="J7908">
        <v>9452</v>
      </c>
      <c r="K7908">
        <v>3969.8399999999997</v>
      </c>
      <c r="L7908">
        <v>0.42</v>
      </c>
      <c r="M7908">
        <v>5482.16</v>
      </c>
      <c r="N7908" s="1" t="s">
        <v>19</v>
      </c>
    </row>
    <row r="7909" spans="1:14" x14ac:dyDescent="0.3">
      <c r="A7909" s="1" t="s">
        <v>50</v>
      </c>
      <c r="B7909">
        <v>1197831</v>
      </c>
      <c r="C7909" s="2">
        <v>44748</v>
      </c>
      <c r="D7909" s="1" t="s">
        <v>92</v>
      </c>
      <c r="E7909" s="1" t="s">
        <v>122</v>
      </c>
      <c r="F7909" s="1" t="s">
        <v>123</v>
      </c>
      <c r="G7909" s="1" t="s">
        <v>24</v>
      </c>
      <c r="H7909">
        <v>38</v>
      </c>
      <c r="I7909">
        <v>158</v>
      </c>
      <c r="J7909">
        <v>6004</v>
      </c>
      <c r="K7909">
        <v>3182.1200000000003</v>
      </c>
      <c r="L7909">
        <v>0.53</v>
      </c>
      <c r="M7909">
        <v>2821.8799999999997</v>
      </c>
      <c r="N7909" s="1" t="s">
        <v>19</v>
      </c>
    </row>
    <row r="7910" spans="1:14" x14ac:dyDescent="0.3">
      <c r="A7910" s="1" t="s">
        <v>50</v>
      </c>
      <c r="B7910">
        <v>1197831</v>
      </c>
      <c r="C7910" s="2">
        <v>44748</v>
      </c>
      <c r="D7910" s="1" t="s">
        <v>92</v>
      </c>
      <c r="E7910" s="1" t="s">
        <v>122</v>
      </c>
      <c r="F7910" s="1" t="s">
        <v>123</v>
      </c>
      <c r="G7910" s="1" t="s">
        <v>18</v>
      </c>
      <c r="H7910">
        <v>43</v>
      </c>
      <c r="I7910">
        <v>173</v>
      </c>
      <c r="J7910">
        <v>7439</v>
      </c>
      <c r="K7910">
        <v>2975.6</v>
      </c>
      <c r="L7910">
        <v>0.39999999999999997</v>
      </c>
      <c r="M7910">
        <v>4463.3999999999996</v>
      </c>
      <c r="N7910" s="1" t="s">
        <v>19</v>
      </c>
    </row>
    <row r="7911" spans="1:14" x14ac:dyDescent="0.3">
      <c r="A7911" s="1" t="s">
        <v>14</v>
      </c>
      <c r="B7911">
        <v>1197831</v>
      </c>
      <c r="C7911" s="2">
        <v>44748</v>
      </c>
      <c r="D7911" s="1" t="s">
        <v>92</v>
      </c>
      <c r="E7911" s="1" t="s">
        <v>122</v>
      </c>
      <c r="F7911" s="1" t="s">
        <v>123</v>
      </c>
      <c r="G7911" s="1" t="s">
        <v>20</v>
      </c>
      <c r="H7911">
        <v>51</v>
      </c>
      <c r="I7911">
        <v>264</v>
      </c>
      <c r="J7911">
        <v>13464</v>
      </c>
      <c r="K7911">
        <v>7943.7600000000011</v>
      </c>
      <c r="L7911">
        <v>0.59000000000000008</v>
      </c>
      <c r="M7911">
        <v>5520.2399999999989</v>
      </c>
      <c r="N7911" s="1" t="s">
        <v>19</v>
      </c>
    </row>
    <row r="7912" spans="1:14" x14ac:dyDescent="0.3">
      <c r="A7912" s="1" t="s">
        <v>14</v>
      </c>
      <c r="B7912">
        <v>1197831</v>
      </c>
      <c r="C7912" s="2">
        <v>44781</v>
      </c>
      <c r="D7912" s="1" t="s">
        <v>92</v>
      </c>
      <c r="E7912" s="1" t="s">
        <v>122</v>
      </c>
      <c r="F7912" s="1" t="s">
        <v>123</v>
      </c>
      <c r="G7912" s="1" t="s">
        <v>21</v>
      </c>
      <c r="H7912">
        <v>38</v>
      </c>
      <c r="I7912">
        <v>233</v>
      </c>
      <c r="J7912">
        <v>8854</v>
      </c>
      <c r="K7912">
        <v>3718.68</v>
      </c>
      <c r="L7912">
        <v>0.42</v>
      </c>
      <c r="M7912">
        <v>5135.32</v>
      </c>
      <c r="N7912" s="1" t="s">
        <v>19</v>
      </c>
    </row>
    <row r="7913" spans="1:14" x14ac:dyDescent="0.3">
      <c r="A7913" s="1" t="s">
        <v>14</v>
      </c>
      <c r="B7913">
        <v>1197831</v>
      </c>
      <c r="C7913" s="2">
        <v>44781</v>
      </c>
      <c r="D7913" s="1" t="s">
        <v>92</v>
      </c>
      <c r="E7913" s="1" t="s">
        <v>122</v>
      </c>
      <c r="F7913" s="1" t="s">
        <v>123</v>
      </c>
      <c r="G7913" s="1" t="s">
        <v>22</v>
      </c>
      <c r="H7913">
        <v>37</v>
      </c>
      <c r="I7913">
        <v>255</v>
      </c>
      <c r="J7913">
        <v>9435</v>
      </c>
      <c r="K7913">
        <v>4057.0499999999993</v>
      </c>
      <c r="L7913">
        <v>0.42999999999999994</v>
      </c>
      <c r="M7913">
        <v>5377.9500000000007</v>
      </c>
      <c r="N7913" s="1" t="s">
        <v>19</v>
      </c>
    </row>
    <row r="7914" spans="1:14" x14ac:dyDescent="0.3">
      <c r="A7914" s="1" t="s">
        <v>14</v>
      </c>
      <c r="B7914">
        <v>1197831</v>
      </c>
      <c r="C7914" s="2">
        <v>44781</v>
      </c>
      <c r="D7914" s="1" t="s">
        <v>92</v>
      </c>
      <c r="E7914" s="1" t="s">
        <v>122</v>
      </c>
      <c r="F7914" s="1" t="s">
        <v>123</v>
      </c>
      <c r="G7914" s="1" t="s">
        <v>23</v>
      </c>
      <c r="H7914">
        <v>39</v>
      </c>
      <c r="I7914">
        <v>305</v>
      </c>
      <c r="J7914">
        <v>11895</v>
      </c>
      <c r="K7914">
        <v>5114.8499999999995</v>
      </c>
      <c r="L7914">
        <v>0.42999999999999994</v>
      </c>
      <c r="M7914">
        <v>6780.1500000000005</v>
      </c>
      <c r="N7914" s="1" t="s">
        <v>19</v>
      </c>
    </row>
    <row r="7915" spans="1:14" x14ac:dyDescent="0.3">
      <c r="A7915" s="1" t="s">
        <v>14</v>
      </c>
      <c r="B7915">
        <v>1197831</v>
      </c>
      <c r="C7915" s="2">
        <v>44781</v>
      </c>
      <c r="D7915" s="1" t="s">
        <v>92</v>
      </c>
      <c r="E7915" s="1" t="s">
        <v>122</v>
      </c>
      <c r="F7915" s="1" t="s">
        <v>123</v>
      </c>
      <c r="G7915" s="1" t="s">
        <v>24</v>
      </c>
      <c r="H7915">
        <v>33</v>
      </c>
      <c r="I7915">
        <v>162</v>
      </c>
      <c r="J7915">
        <v>5346</v>
      </c>
      <c r="K7915">
        <v>2940.3</v>
      </c>
      <c r="L7915">
        <v>0.55000000000000004</v>
      </c>
      <c r="M7915">
        <v>2405.6999999999998</v>
      </c>
      <c r="N7915" s="1" t="s">
        <v>19</v>
      </c>
    </row>
    <row r="7916" spans="1:14" x14ac:dyDescent="0.3">
      <c r="A7916" s="1" t="s">
        <v>47</v>
      </c>
      <c r="B7916">
        <v>1197831</v>
      </c>
      <c r="C7916" s="2">
        <v>44781</v>
      </c>
      <c r="D7916" s="1" t="s">
        <v>92</v>
      </c>
      <c r="E7916" s="1" t="s">
        <v>122</v>
      </c>
      <c r="F7916" s="1" t="s">
        <v>123</v>
      </c>
      <c r="G7916" s="1" t="s">
        <v>18</v>
      </c>
      <c r="H7916">
        <v>39</v>
      </c>
      <c r="I7916">
        <v>166</v>
      </c>
      <c r="J7916">
        <v>6474</v>
      </c>
      <c r="K7916">
        <v>2719.08</v>
      </c>
      <c r="L7916">
        <v>0.42</v>
      </c>
      <c r="M7916">
        <v>3754.92</v>
      </c>
      <c r="N7916" s="1" t="s">
        <v>19</v>
      </c>
    </row>
    <row r="7917" spans="1:14" x14ac:dyDescent="0.3">
      <c r="A7917" s="1" t="s">
        <v>47</v>
      </c>
      <c r="B7917">
        <v>1197831</v>
      </c>
      <c r="C7917" s="2">
        <v>44781</v>
      </c>
      <c r="D7917" s="1" t="s">
        <v>92</v>
      </c>
      <c r="E7917" s="1" t="s">
        <v>122</v>
      </c>
      <c r="F7917" s="1" t="s">
        <v>123</v>
      </c>
      <c r="G7917" s="1" t="s">
        <v>20</v>
      </c>
      <c r="H7917">
        <v>44</v>
      </c>
      <c r="I7917">
        <v>239</v>
      </c>
      <c r="J7917">
        <v>10516</v>
      </c>
      <c r="K7917">
        <v>6414.7600000000011</v>
      </c>
      <c r="L7917">
        <v>0.6100000000000001</v>
      </c>
      <c r="M7917">
        <v>4101.2399999999989</v>
      </c>
      <c r="N7917" s="1" t="s">
        <v>19</v>
      </c>
    </row>
    <row r="7918" spans="1:14" x14ac:dyDescent="0.3">
      <c r="A7918" s="1" t="s">
        <v>47</v>
      </c>
      <c r="B7918">
        <v>1197831</v>
      </c>
      <c r="C7918" s="2">
        <v>44809</v>
      </c>
      <c r="D7918" s="1" t="s">
        <v>92</v>
      </c>
      <c r="E7918" s="1" t="s">
        <v>122</v>
      </c>
      <c r="F7918" s="1" t="s">
        <v>123</v>
      </c>
      <c r="G7918" s="1" t="s">
        <v>21</v>
      </c>
      <c r="H7918">
        <v>41</v>
      </c>
      <c r="I7918">
        <v>230</v>
      </c>
      <c r="J7918">
        <v>9430</v>
      </c>
      <c r="K7918">
        <v>4337.7999999999993</v>
      </c>
      <c r="L7918">
        <v>0.45999999999999996</v>
      </c>
      <c r="M7918">
        <v>5092.2000000000007</v>
      </c>
      <c r="N7918" s="1" t="s">
        <v>19</v>
      </c>
    </row>
    <row r="7919" spans="1:14" x14ac:dyDescent="0.3">
      <c r="A7919" s="1" t="s">
        <v>47</v>
      </c>
      <c r="B7919">
        <v>1197831</v>
      </c>
      <c r="C7919" s="2">
        <v>44809</v>
      </c>
      <c r="D7919" s="1" t="s">
        <v>92</v>
      </c>
      <c r="E7919" s="1" t="s">
        <v>122</v>
      </c>
      <c r="F7919" s="1" t="s">
        <v>123</v>
      </c>
      <c r="G7919" s="1" t="s">
        <v>22</v>
      </c>
      <c r="H7919">
        <v>38</v>
      </c>
      <c r="I7919">
        <v>219</v>
      </c>
      <c r="J7919">
        <v>8322</v>
      </c>
      <c r="K7919">
        <v>3578.4599999999996</v>
      </c>
      <c r="L7919">
        <v>0.42999999999999994</v>
      </c>
      <c r="M7919">
        <v>4743.5400000000009</v>
      </c>
      <c r="N7919" s="1" t="s">
        <v>19</v>
      </c>
    </row>
    <row r="7920" spans="1:14" x14ac:dyDescent="0.3">
      <c r="A7920" s="1" t="s">
        <v>47</v>
      </c>
      <c r="B7920">
        <v>1197831</v>
      </c>
      <c r="C7920" s="2">
        <v>44809</v>
      </c>
      <c r="D7920" s="1" t="s">
        <v>92</v>
      </c>
      <c r="E7920" s="1" t="s">
        <v>122</v>
      </c>
      <c r="F7920" s="1" t="s">
        <v>123</v>
      </c>
      <c r="G7920" s="1" t="s">
        <v>23</v>
      </c>
      <c r="H7920">
        <v>43</v>
      </c>
      <c r="I7920">
        <v>203</v>
      </c>
      <c r="J7920">
        <v>8729</v>
      </c>
      <c r="K7920">
        <v>3928.0499999999997</v>
      </c>
      <c r="L7920">
        <v>0.44999999999999996</v>
      </c>
      <c r="M7920">
        <v>4800.9500000000007</v>
      </c>
      <c r="N7920" s="1" t="s">
        <v>19</v>
      </c>
    </row>
    <row r="7921" spans="1:14" x14ac:dyDescent="0.3">
      <c r="A7921" s="1" t="s">
        <v>47</v>
      </c>
      <c r="B7921">
        <v>1197831</v>
      </c>
      <c r="C7921" s="2">
        <v>44809</v>
      </c>
      <c r="D7921" s="1" t="s">
        <v>92</v>
      </c>
      <c r="E7921" s="1" t="s">
        <v>122</v>
      </c>
      <c r="F7921" s="1" t="s">
        <v>123</v>
      </c>
      <c r="G7921" s="1" t="s">
        <v>24</v>
      </c>
      <c r="H7921">
        <v>40</v>
      </c>
      <c r="I7921">
        <v>136</v>
      </c>
      <c r="J7921">
        <v>5440</v>
      </c>
      <c r="K7921">
        <v>2992.0000000000005</v>
      </c>
      <c r="L7921">
        <v>0.55000000000000004</v>
      </c>
      <c r="M7921">
        <v>2447.9999999999995</v>
      </c>
      <c r="N7921" s="1" t="s">
        <v>19</v>
      </c>
    </row>
    <row r="7922" spans="1:14" x14ac:dyDescent="0.3">
      <c r="A7922" s="1" t="s">
        <v>47</v>
      </c>
      <c r="B7922">
        <v>1197831</v>
      </c>
      <c r="C7922" s="2">
        <v>44809</v>
      </c>
      <c r="D7922" s="1" t="s">
        <v>92</v>
      </c>
      <c r="E7922" s="1" t="s">
        <v>122</v>
      </c>
      <c r="F7922" s="1" t="s">
        <v>123</v>
      </c>
      <c r="G7922" s="1" t="s">
        <v>18</v>
      </c>
      <c r="H7922">
        <v>42</v>
      </c>
      <c r="I7922">
        <v>140</v>
      </c>
      <c r="J7922">
        <v>5880</v>
      </c>
      <c r="K7922">
        <v>2410.7999999999997</v>
      </c>
      <c r="L7922">
        <v>0.41</v>
      </c>
      <c r="M7922">
        <v>3469.2000000000003</v>
      </c>
      <c r="N7922" s="1" t="s">
        <v>19</v>
      </c>
    </row>
    <row r="7923" spans="1:14" x14ac:dyDescent="0.3">
      <c r="A7923" s="1" t="s">
        <v>47</v>
      </c>
      <c r="B7923">
        <v>1197831</v>
      </c>
      <c r="C7923" s="2">
        <v>44809</v>
      </c>
      <c r="D7923" s="1" t="s">
        <v>92</v>
      </c>
      <c r="E7923" s="1" t="s">
        <v>122</v>
      </c>
      <c r="F7923" s="1" t="s">
        <v>123</v>
      </c>
      <c r="G7923" s="1" t="s">
        <v>20</v>
      </c>
      <c r="H7923">
        <v>36</v>
      </c>
      <c r="I7923">
        <v>200</v>
      </c>
      <c r="J7923">
        <v>7200</v>
      </c>
      <c r="K7923">
        <v>4176.0000000000009</v>
      </c>
      <c r="L7923">
        <v>0.58000000000000007</v>
      </c>
      <c r="M7923">
        <v>3023.9999999999991</v>
      </c>
      <c r="N7923" s="1" t="s">
        <v>19</v>
      </c>
    </row>
    <row r="7924" spans="1:14" x14ac:dyDescent="0.3">
      <c r="A7924" s="1" t="s">
        <v>47</v>
      </c>
      <c r="B7924">
        <v>1197831</v>
      </c>
      <c r="C7924" s="2">
        <v>44838</v>
      </c>
      <c r="D7924" s="1" t="s">
        <v>92</v>
      </c>
      <c r="E7924" s="1" t="s">
        <v>122</v>
      </c>
      <c r="F7924" s="1" t="s">
        <v>123</v>
      </c>
      <c r="G7924" s="1" t="s">
        <v>21</v>
      </c>
      <c r="H7924">
        <v>30</v>
      </c>
      <c r="I7924">
        <v>201</v>
      </c>
      <c r="J7924">
        <v>6030</v>
      </c>
      <c r="K7924">
        <v>2773.7999999999997</v>
      </c>
      <c r="L7924">
        <v>0.45999999999999996</v>
      </c>
      <c r="M7924">
        <v>3256.2000000000003</v>
      </c>
      <c r="N7924" s="1" t="s">
        <v>19</v>
      </c>
    </row>
    <row r="7925" spans="1:14" x14ac:dyDescent="0.3">
      <c r="A7925" s="1" t="s">
        <v>47</v>
      </c>
      <c r="B7925">
        <v>1197831</v>
      </c>
      <c r="C7925" s="2">
        <v>44838</v>
      </c>
      <c r="D7925" s="1" t="s">
        <v>92</v>
      </c>
      <c r="E7925" s="1" t="s">
        <v>122</v>
      </c>
      <c r="F7925" s="1" t="s">
        <v>123</v>
      </c>
      <c r="G7925" s="1" t="s">
        <v>22</v>
      </c>
      <c r="H7925">
        <v>27</v>
      </c>
      <c r="I7925">
        <v>190</v>
      </c>
      <c r="J7925">
        <v>5130</v>
      </c>
      <c r="K7925">
        <v>2205.8999999999996</v>
      </c>
      <c r="L7925">
        <v>0.42999999999999994</v>
      </c>
      <c r="M7925">
        <v>2924.1000000000004</v>
      </c>
      <c r="N7925" s="1" t="s">
        <v>19</v>
      </c>
    </row>
    <row r="7926" spans="1:14" x14ac:dyDescent="0.3">
      <c r="A7926" s="1" t="s">
        <v>47</v>
      </c>
      <c r="B7926">
        <v>1197831</v>
      </c>
      <c r="C7926" s="2">
        <v>44838</v>
      </c>
      <c r="D7926" s="1" t="s">
        <v>92</v>
      </c>
      <c r="E7926" s="1" t="s">
        <v>122</v>
      </c>
      <c r="F7926" s="1" t="s">
        <v>123</v>
      </c>
      <c r="G7926" s="1" t="s">
        <v>23</v>
      </c>
      <c r="H7926">
        <v>31</v>
      </c>
      <c r="I7926">
        <v>179</v>
      </c>
      <c r="J7926">
        <v>5549</v>
      </c>
      <c r="K7926">
        <v>2330.58</v>
      </c>
      <c r="L7926">
        <v>0.42</v>
      </c>
      <c r="M7926">
        <v>3218.42</v>
      </c>
      <c r="N7926" s="1" t="s">
        <v>19</v>
      </c>
    </row>
    <row r="7927" spans="1:14" x14ac:dyDescent="0.3">
      <c r="A7927" s="1" t="s">
        <v>47</v>
      </c>
      <c r="B7927">
        <v>1197831</v>
      </c>
      <c r="C7927" s="2">
        <v>44838</v>
      </c>
      <c r="D7927" s="1" t="s">
        <v>92</v>
      </c>
      <c r="E7927" s="1" t="s">
        <v>122</v>
      </c>
      <c r="F7927" s="1" t="s">
        <v>123</v>
      </c>
      <c r="G7927" s="1" t="s">
        <v>24</v>
      </c>
      <c r="H7927">
        <v>35</v>
      </c>
      <c r="I7927">
        <v>116</v>
      </c>
      <c r="J7927">
        <v>4060</v>
      </c>
      <c r="K7927">
        <v>2151.8000000000002</v>
      </c>
      <c r="L7927">
        <v>0.53</v>
      </c>
      <c r="M7927">
        <v>1908.1999999999998</v>
      </c>
      <c r="N7927" s="1" t="s">
        <v>19</v>
      </c>
    </row>
    <row r="7928" spans="1:14" x14ac:dyDescent="0.3">
      <c r="A7928" s="1" t="s">
        <v>47</v>
      </c>
      <c r="B7928">
        <v>1197831</v>
      </c>
      <c r="C7928" s="2">
        <v>44838</v>
      </c>
      <c r="D7928" s="1" t="s">
        <v>92</v>
      </c>
      <c r="E7928" s="1" t="s">
        <v>122</v>
      </c>
      <c r="F7928" s="1" t="s">
        <v>123</v>
      </c>
      <c r="G7928" s="1" t="s">
        <v>18</v>
      </c>
      <c r="H7928">
        <v>25</v>
      </c>
      <c r="I7928">
        <v>123</v>
      </c>
      <c r="J7928">
        <v>3075</v>
      </c>
      <c r="K7928">
        <v>1199.2499999999998</v>
      </c>
      <c r="L7928">
        <v>0.38999999999999996</v>
      </c>
      <c r="M7928">
        <v>1875.7500000000002</v>
      </c>
      <c r="N7928" s="1" t="s">
        <v>19</v>
      </c>
    </row>
    <row r="7929" spans="1:14" x14ac:dyDescent="0.3">
      <c r="A7929" s="1" t="s">
        <v>47</v>
      </c>
      <c r="B7929">
        <v>1197831</v>
      </c>
      <c r="C7929" s="2">
        <v>44838</v>
      </c>
      <c r="D7929" s="1" t="s">
        <v>92</v>
      </c>
      <c r="E7929" s="1" t="s">
        <v>122</v>
      </c>
      <c r="F7929" s="1" t="s">
        <v>123</v>
      </c>
      <c r="G7929" s="1" t="s">
        <v>20</v>
      </c>
      <c r="H7929">
        <v>34</v>
      </c>
      <c r="I7929">
        <v>179</v>
      </c>
      <c r="J7929">
        <v>6086</v>
      </c>
      <c r="K7929">
        <v>3590.7400000000007</v>
      </c>
      <c r="L7929">
        <v>0.59000000000000008</v>
      </c>
      <c r="M7929">
        <v>2495.2599999999993</v>
      </c>
      <c r="N7929" s="1" t="s">
        <v>19</v>
      </c>
    </row>
    <row r="7930" spans="1:14" x14ac:dyDescent="0.3">
      <c r="A7930" s="1" t="s">
        <v>47</v>
      </c>
      <c r="B7930">
        <v>1197831</v>
      </c>
      <c r="C7930" s="2">
        <v>44870</v>
      </c>
      <c r="D7930" s="1" t="s">
        <v>92</v>
      </c>
      <c r="E7930" s="1" t="s">
        <v>122</v>
      </c>
      <c r="F7930" s="1" t="s">
        <v>123</v>
      </c>
      <c r="G7930" s="1" t="s">
        <v>21</v>
      </c>
      <c r="H7930">
        <v>27</v>
      </c>
      <c r="I7930">
        <v>203</v>
      </c>
      <c r="J7930">
        <v>5481</v>
      </c>
      <c r="K7930">
        <v>2521.2599999999998</v>
      </c>
      <c r="L7930">
        <v>0.45999999999999996</v>
      </c>
      <c r="M7930">
        <v>2959.7400000000002</v>
      </c>
      <c r="N7930" s="1" t="s">
        <v>19</v>
      </c>
    </row>
    <row r="7931" spans="1:14" x14ac:dyDescent="0.3">
      <c r="A7931" s="1" t="s">
        <v>47</v>
      </c>
      <c r="B7931">
        <v>1197831</v>
      </c>
      <c r="C7931" s="2">
        <v>44870</v>
      </c>
      <c r="D7931" s="1" t="s">
        <v>92</v>
      </c>
      <c r="E7931" s="1" t="s">
        <v>122</v>
      </c>
      <c r="F7931" s="1" t="s">
        <v>123</v>
      </c>
      <c r="G7931" s="1" t="s">
        <v>22</v>
      </c>
      <c r="H7931">
        <v>28</v>
      </c>
      <c r="I7931">
        <v>223</v>
      </c>
      <c r="J7931">
        <v>6244</v>
      </c>
      <c r="K7931">
        <v>2684.9199999999996</v>
      </c>
      <c r="L7931">
        <v>0.42999999999999994</v>
      </c>
      <c r="M7931">
        <v>3559.0800000000004</v>
      </c>
      <c r="N7931" s="1" t="s">
        <v>19</v>
      </c>
    </row>
    <row r="7932" spans="1:14" x14ac:dyDescent="0.3">
      <c r="A7932" s="1" t="s">
        <v>47</v>
      </c>
      <c r="B7932">
        <v>1197831</v>
      </c>
      <c r="C7932" s="2">
        <v>44870</v>
      </c>
      <c r="D7932" s="1" t="s">
        <v>92</v>
      </c>
      <c r="E7932" s="1" t="s">
        <v>122</v>
      </c>
      <c r="F7932" s="1" t="s">
        <v>123</v>
      </c>
      <c r="G7932" s="1" t="s">
        <v>23</v>
      </c>
      <c r="H7932">
        <v>42</v>
      </c>
      <c r="I7932">
        <v>210</v>
      </c>
      <c r="J7932">
        <v>8820</v>
      </c>
      <c r="K7932">
        <v>3704.3999999999996</v>
      </c>
      <c r="L7932">
        <v>0.42</v>
      </c>
      <c r="M7932">
        <v>5115.6000000000004</v>
      </c>
      <c r="N7932" s="1" t="s">
        <v>19</v>
      </c>
    </row>
    <row r="7933" spans="1:14" x14ac:dyDescent="0.3">
      <c r="A7933" s="1" t="s">
        <v>47</v>
      </c>
      <c r="B7933">
        <v>1197831</v>
      </c>
      <c r="C7933" s="2">
        <v>44870</v>
      </c>
      <c r="D7933" s="1" t="s">
        <v>92</v>
      </c>
      <c r="E7933" s="1" t="s">
        <v>122</v>
      </c>
      <c r="F7933" s="1" t="s">
        <v>123</v>
      </c>
      <c r="G7933" s="1" t="s">
        <v>24</v>
      </c>
      <c r="H7933">
        <v>43</v>
      </c>
      <c r="I7933">
        <v>158</v>
      </c>
      <c r="J7933">
        <v>6794</v>
      </c>
      <c r="K7933">
        <v>3532.88</v>
      </c>
      <c r="L7933">
        <v>0.52</v>
      </c>
      <c r="M7933">
        <v>3261.12</v>
      </c>
      <c r="N7933" s="1" t="s">
        <v>19</v>
      </c>
    </row>
    <row r="7934" spans="1:14" x14ac:dyDescent="0.3">
      <c r="A7934" s="1" t="s">
        <v>47</v>
      </c>
      <c r="B7934">
        <v>1197831</v>
      </c>
      <c r="C7934" s="2">
        <v>44870</v>
      </c>
      <c r="D7934" s="1" t="s">
        <v>92</v>
      </c>
      <c r="E7934" s="1" t="s">
        <v>122</v>
      </c>
      <c r="F7934" s="1" t="s">
        <v>123</v>
      </c>
      <c r="G7934" s="1" t="s">
        <v>18</v>
      </c>
      <c r="H7934">
        <v>41</v>
      </c>
      <c r="I7934">
        <v>149</v>
      </c>
      <c r="J7934">
        <v>6109</v>
      </c>
      <c r="K7934">
        <v>2321.42</v>
      </c>
      <c r="L7934">
        <v>0.38</v>
      </c>
      <c r="M7934">
        <v>3787.58</v>
      </c>
      <c r="N7934" s="1" t="s">
        <v>19</v>
      </c>
    </row>
    <row r="7935" spans="1:14" x14ac:dyDescent="0.3">
      <c r="A7935" s="1" t="s">
        <v>47</v>
      </c>
      <c r="B7935">
        <v>1197831</v>
      </c>
      <c r="C7935" s="2">
        <v>44870</v>
      </c>
      <c r="D7935" s="1" t="s">
        <v>92</v>
      </c>
      <c r="E7935" s="1" t="s">
        <v>122</v>
      </c>
      <c r="F7935" s="1" t="s">
        <v>123</v>
      </c>
      <c r="G7935" s="1" t="s">
        <v>20</v>
      </c>
      <c r="H7935">
        <v>51</v>
      </c>
      <c r="I7935">
        <v>194</v>
      </c>
      <c r="J7935">
        <v>9894</v>
      </c>
      <c r="K7935">
        <v>5837.4600000000009</v>
      </c>
      <c r="L7935">
        <v>0.59000000000000008</v>
      </c>
      <c r="M7935">
        <v>4056.5399999999991</v>
      </c>
      <c r="N7935" s="1" t="s">
        <v>19</v>
      </c>
    </row>
    <row r="7936" spans="1:14" x14ac:dyDescent="0.3">
      <c r="A7936" s="1" t="s">
        <v>14</v>
      </c>
      <c r="B7936">
        <v>1197831</v>
      </c>
      <c r="C7936" s="2">
        <v>44899</v>
      </c>
      <c r="D7936" s="1" t="s">
        <v>92</v>
      </c>
      <c r="E7936" s="1" t="s">
        <v>122</v>
      </c>
      <c r="F7936" s="1" t="s">
        <v>123</v>
      </c>
      <c r="G7936" s="1" t="s">
        <v>21</v>
      </c>
      <c r="H7936">
        <v>40</v>
      </c>
      <c r="I7936">
        <v>240</v>
      </c>
      <c r="J7936">
        <v>9600</v>
      </c>
      <c r="K7936">
        <v>4320</v>
      </c>
      <c r="L7936">
        <v>0.44999999999999996</v>
      </c>
      <c r="M7936">
        <v>5280</v>
      </c>
      <c r="N7936" s="1" t="s">
        <v>19</v>
      </c>
    </row>
    <row r="7937" spans="1:14" x14ac:dyDescent="0.3">
      <c r="A7937" s="1" t="s">
        <v>14</v>
      </c>
      <c r="B7937">
        <v>1197831</v>
      </c>
      <c r="C7937" s="2">
        <v>44899</v>
      </c>
      <c r="D7937" s="1" t="s">
        <v>92</v>
      </c>
      <c r="E7937" s="1" t="s">
        <v>122</v>
      </c>
      <c r="F7937" s="1" t="s">
        <v>123</v>
      </c>
      <c r="G7937" s="1" t="s">
        <v>22</v>
      </c>
      <c r="H7937">
        <v>41</v>
      </c>
      <c r="I7937">
        <v>240</v>
      </c>
      <c r="J7937">
        <v>9840</v>
      </c>
      <c r="K7937">
        <v>4526.3999999999996</v>
      </c>
      <c r="L7937">
        <v>0.45999999999999996</v>
      </c>
      <c r="M7937">
        <v>5313.6</v>
      </c>
      <c r="N7937" s="1" t="s">
        <v>19</v>
      </c>
    </row>
    <row r="7938" spans="1:14" x14ac:dyDescent="0.3">
      <c r="A7938" s="1" t="s">
        <v>14</v>
      </c>
      <c r="B7938">
        <v>1197831</v>
      </c>
      <c r="C7938" s="2">
        <v>44899</v>
      </c>
      <c r="D7938" s="1" t="s">
        <v>92</v>
      </c>
      <c r="E7938" s="1" t="s">
        <v>122</v>
      </c>
      <c r="F7938" s="1" t="s">
        <v>123</v>
      </c>
      <c r="G7938" s="1" t="s">
        <v>23</v>
      </c>
      <c r="H7938">
        <v>47</v>
      </c>
      <c r="I7938">
        <v>223</v>
      </c>
      <c r="J7938">
        <v>10481</v>
      </c>
      <c r="K7938">
        <v>4611.6399999999994</v>
      </c>
      <c r="L7938">
        <v>0.43999999999999995</v>
      </c>
      <c r="M7938">
        <v>5869.3600000000006</v>
      </c>
      <c r="N7938" s="1" t="s">
        <v>19</v>
      </c>
    </row>
    <row r="7939" spans="1:14" x14ac:dyDescent="0.3">
      <c r="A7939" s="1" t="s">
        <v>14</v>
      </c>
      <c r="B7939">
        <v>1197831</v>
      </c>
      <c r="C7939" s="2">
        <v>44899</v>
      </c>
      <c r="D7939" s="1" t="s">
        <v>92</v>
      </c>
      <c r="E7939" s="1" t="s">
        <v>122</v>
      </c>
      <c r="F7939" s="1" t="s">
        <v>123</v>
      </c>
      <c r="G7939" s="1" t="s">
        <v>24</v>
      </c>
      <c r="H7939">
        <v>44</v>
      </c>
      <c r="I7939">
        <v>184</v>
      </c>
      <c r="J7939">
        <v>8096</v>
      </c>
      <c r="K7939">
        <v>4209.92</v>
      </c>
      <c r="L7939">
        <v>0.52</v>
      </c>
      <c r="M7939">
        <v>3886.08</v>
      </c>
      <c r="N7939" s="1" t="s">
        <v>19</v>
      </c>
    </row>
    <row r="7940" spans="1:14" x14ac:dyDescent="0.3">
      <c r="A7940" s="1" t="s">
        <v>14</v>
      </c>
      <c r="B7940">
        <v>1197831</v>
      </c>
      <c r="C7940" s="2">
        <v>44899</v>
      </c>
      <c r="D7940" s="1" t="s">
        <v>92</v>
      </c>
      <c r="E7940" s="1" t="s">
        <v>122</v>
      </c>
      <c r="F7940" s="1" t="s">
        <v>123</v>
      </c>
      <c r="G7940" s="1" t="s">
        <v>18</v>
      </c>
      <c r="H7940">
        <v>43</v>
      </c>
      <c r="I7940">
        <v>147</v>
      </c>
      <c r="J7940">
        <v>6321</v>
      </c>
      <c r="K7940">
        <v>2591.6099999999997</v>
      </c>
      <c r="L7940">
        <v>0.41</v>
      </c>
      <c r="M7940">
        <v>3729.3900000000003</v>
      </c>
      <c r="N7940" s="1" t="s">
        <v>19</v>
      </c>
    </row>
    <row r="7941" spans="1:14" x14ac:dyDescent="0.3">
      <c r="A7941" s="1" t="s">
        <v>14</v>
      </c>
      <c r="B7941">
        <v>1197831</v>
      </c>
      <c r="C7941" s="2">
        <v>44899</v>
      </c>
      <c r="D7941" s="1" t="s">
        <v>92</v>
      </c>
      <c r="E7941" s="1" t="s">
        <v>122</v>
      </c>
      <c r="F7941" s="1" t="s">
        <v>123</v>
      </c>
      <c r="G7941" s="1" t="s">
        <v>20</v>
      </c>
      <c r="H7941">
        <v>47</v>
      </c>
      <c r="I7941">
        <v>232</v>
      </c>
      <c r="J7941">
        <v>10904</v>
      </c>
      <c r="K7941">
        <v>6651.4400000000014</v>
      </c>
      <c r="L7941">
        <v>0.6100000000000001</v>
      </c>
      <c r="M7941">
        <v>4252.5599999999986</v>
      </c>
      <c r="N7941" s="1" t="s">
        <v>19</v>
      </c>
    </row>
    <row r="7942" spans="1:14" x14ac:dyDescent="0.3">
      <c r="A7942" s="1" t="s">
        <v>14</v>
      </c>
      <c r="B7942">
        <v>1197831</v>
      </c>
      <c r="C7942" s="2">
        <v>44596</v>
      </c>
      <c r="D7942" s="1" t="s">
        <v>92</v>
      </c>
      <c r="E7942" s="1" t="s">
        <v>122</v>
      </c>
      <c r="F7942" s="1" t="s">
        <v>123</v>
      </c>
      <c r="G7942" s="1" t="s">
        <v>24</v>
      </c>
      <c r="H7942">
        <v>35</v>
      </c>
      <c r="I7942">
        <v>375</v>
      </c>
      <c r="J7942">
        <v>131250</v>
      </c>
      <c r="K7942">
        <v>52500</v>
      </c>
      <c r="L7942">
        <v>0.4</v>
      </c>
      <c r="M7942">
        <v>78750</v>
      </c>
      <c r="N7942" s="1" t="s">
        <v>25</v>
      </c>
    </row>
    <row r="7943" spans="1:14" x14ac:dyDescent="0.3">
      <c r="A7943" s="1" t="s">
        <v>14</v>
      </c>
      <c r="B7943">
        <v>1197831</v>
      </c>
      <c r="C7943" s="2">
        <v>44596</v>
      </c>
      <c r="D7943" s="1" t="s">
        <v>92</v>
      </c>
      <c r="E7943" s="1" t="s">
        <v>122</v>
      </c>
      <c r="F7943" s="1" t="s">
        <v>123</v>
      </c>
      <c r="G7943" s="1" t="s">
        <v>18</v>
      </c>
      <c r="H7943">
        <v>40</v>
      </c>
      <c r="I7943">
        <v>250</v>
      </c>
      <c r="J7943">
        <v>100000</v>
      </c>
      <c r="K7943">
        <v>25000</v>
      </c>
      <c r="L7943">
        <v>0.25</v>
      </c>
      <c r="M7943">
        <v>75000</v>
      </c>
      <c r="N7943" s="1" t="s">
        <v>25</v>
      </c>
    </row>
    <row r="7944" spans="1:14" x14ac:dyDescent="0.3">
      <c r="A7944" s="1" t="s">
        <v>14</v>
      </c>
      <c r="B7944">
        <v>1197831</v>
      </c>
      <c r="C7944" s="2">
        <v>44596</v>
      </c>
      <c r="D7944" s="1" t="s">
        <v>92</v>
      </c>
      <c r="E7944" s="1" t="s">
        <v>122</v>
      </c>
      <c r="F7944" s="1" t="s">
        <v>123</v>
      </c>
      <c r="G7944" s="1" t="s">
        <v>20</v>
      </c>
      <c r="H7944">
        <v>35</v>
      </c>
      <c r="I7944">
        <v>450</v>
      </c>
      <c r="J7944">
        <v>157500</v>
      </c>
      <c r="K7944">
        <v>70875</v>
      </c>
      <c r="L7944">
        <v>0.45</v>
      </c>
      <c r="M7944">
        <v>86625</v>
      </c>
      <c r="N7944" s="1" t="s">
        <v>25</v>
      </c>
    </row>
    <row r="7945" spans="1:14" x14ac:dyDescent="0.3">
      <c r="A7945" s="1" t="s">
        <v>14</v>
      </c>
      <c r="B7945">
        <v>1197831</v>
      </c>
      <c r="C7945" s="2">
        <v>44626</v>
      </c>
      <c r="D7945" s="1" t="s">
        <v>92</v>
      </c>
      <c r="E7945" s="1" t="s">
        <v>122</v>
      </c>
      <c r="F7945" s="1" t="s">
        <v>123</v>
      </c>
      <c r="G7945" s="1" t="s">
        <v>21</v>
      </c>
      <c r="H7945">
        <v>30</v>
      </c>
      <c r="I7945">
        <v>625</v>
      </c>
      <c r="J7945">
        <v>187500</v>
      </c>
      <c r="K7945">
        <v>65625</v>
      </c>
      <c r="L7945">
        <v>0.35</v>
      </c>
      <c r="M7945">
        <v>121875</v>
      </c>
      <c r="N7945" s="1" t="s">
        <v>25</v>
      </c>
    </row>
    <row r="7946" spans="1:14" x14ac:dyDescent="0.3">
      <c r="A7946" s="1" t="s">
        <v>14</v>
      </c>
      <c r="B7946">
        <v>1197831</v>
      </c>
      <c r="C7946" s="2">
        <v>44626</v>
      </c>
      <c r="D7946" s="1" t="s">
        <v>92</v>
      </c>
      <c r="E7946" s="1" t="s">
        <v>122</v>
      </c>
      <c r="F7946" s="1" t="s">
        <v>123</v>
      </c>
      <c r="G7946" s="1" t="s">
        <v>22</v>
      </c>
      <c r="H7946">
        <v>40</v>
      </c>
      <c r="I7946">
        <v>625</v>
      </c>
      <c r="J7946">
        <v>250000</v>
      </c>
      <c r="K7946">
        <v>87500</v>
      </c>
      <c r="L7946">
        <v>0.35</v>
      </c>
      <c r="M7946">
        <v>162500</v>
      </c>
      <c r="N7946" s="1" t="s">
        <v>25</v>
      </c>
    </row>
    <row r="7947" spans="1:14" x14ac:dyDescent="0.3">
      <c r="A7947" s="1" t="s">
        <v>14</v>
      </c>
      <c r="B7947">
        <v>1197831</v>
      </c>
      <c r="C7947" s="2">
        <v>44626</v>
      </c>
      <c r="D7947" s="1" t="s">
        <v>92</v>
      </c>
      <c r="E7947" s="1" t="s">
        <v>122</v>
      </c>
      <c r="F7947" s="1" t="s">
        <v>123</v>
      </c>
      <c r="G7947" s="1" t="s">
        <v>23</v>
      </c>
      <c r="H7947">
        <v>30</v>
      </c>
      <c r="I7947">
        <v>450</v>
      </c>
      <c r="J7947">
        <v>135000</v>
      </c>
      <c r="K7947">
        <v>47250</v>
      </c>
      <c r="L7947">
        <v>0.35</v>
      </c>
      <c r="M7947">
        <v>87750</v>
      </c>
      <c r="N7947" s="1" t="s">
        <v>25</v>
      </c>
    </row>
    <row r="7948" spans="1:14" x14ac:dyDescent="0.3">
      <c r="A7948" s="1" t="s">
        <v>14</v>
      </c>
      <c r="B7948">
        <v>1197831</v>
      </c>
      <c r="C7948" s="2">
        <v>44626</v>
      </c>
      <c r="D7948" s="1" t="s">
        <v>92</v>
      </c>
      <c r="E7948" s="1" t="s">
        <v>122</v>
      </c>
      <c r="F7948" s="1" t="s">
        <v>123</v>
      </c>
      <c r="G7948" s="1" t="s">
        <v>24</v>
      </c>
      <c r="H7948">
        <v>35</v>
      </c>
      <c r="I7948">
        <v>350</v>
      </c>
      <c r="J7948">
        <v>122500</v>
      </c>
      <c r="K7948">
        <v>55125</v>
      </c>
      <c r="L7948">
        <v>0.45</v>
      </c>
      <c r="M7948">
        <v>67375</v>
      </c>
      <c r="N7948" s="1" t="s">
        <v>25</v>
      </c>
    </row>
    <row r="7949" spans="1:14" x14ac:dyDescent="0.3">
      <c r="A7949" s="1" t="s">
        <v>50</v>
      </c>
      <c r="B7949">
        <v>1197831</v>
      </c>
      <c r="C7949" s="2">
        <v>44626</v>
      </c>
      <c r="D7949" s="1" t="s">
        <v>92</v>
      </c>
      <c r="E7949" s="1" t="s">
        <v>122</v>
      </c>
      <c r="F7949" s="1" t="s">
        <v>123</v>
      </c>
      <c r="G7949" s="1" t="s">
        <v>18</v>
      </c>
      <c r="H7949">
        <v>40</v>
      </c>
      <c r="I7949">
        <v>250</v>
      </c>
      <c r="J7949">
        <v>100000</v>
      </c>
      <c r="K7949">
        <v>30000</v>
      </c>
      <c r="L7949">
        <v>0.3</v>
      </c>
      <c r="M7949">
        <v>70000</v>
      </c>
      <c r="N7949" s="1" t="s">
        <v>25</v>
      </c>
    </row>
    <row r="7950" spans="1:14" x14ac:dyDescent="0.3">
      <c r="A7950" s="1" t="s">
        <v>50</v>
      </c>
      <c r="B7950">
        <v>1197831</v>
      </c>
      <c r="C7950" s="2">
        <v>44626</v>
      </c>
      <c r="D7950" s="1" t="s">
        <v>92</v>
      </c>
      <c r="E7950" s="1" t="s">
        <v>122</v>
      </c>
      <c r="F7950" s="1" t="s">
        <v>123</v>
      </c>
      <c r="G7950" s="1" t="s">
        <v>20</v>
      </c>
      <c r="H7950">
        <v>35</v>
      </c>
      <c r="I7950">
        <v>400</v>
      </c>
      <c r="J7950">
        <v>140000</v>
      </c>
      <c r="K7950">
        <v>70000</v>
      </c>
      <c r="L7950">
        <v>0.5</v>
      </c>
      <c r="M7950">
        <v>70000</v>
      </c>
      <c r="N7950" s="1" t="s">
        <v>25</v>
      </c>
    </row>
    <row r="7951" spans="1:14" x14ac:dyDescent="0.3">
      <c r="A7951" s="1" t="s">
        <v>50</v>
      </c>
      <c r="B7951">
        <v>1197831</v>
      </c>
      <c r="C7951" s="2">
        <v>44656</v>
      </c>
      <c r="D7951" s="1" t="s">
        <v>92</v>
      </c>
      <c r="E7951" s="1" t="s">
        <v>122</v>
      </c>
      <c r="F7951" s="1" t="s">
        <v>123</v>
      </c>
      <c r="G7951" s="1" t="s">
        <v>21</v>
      </c>
      <c r="H7951">
        <v>20</v>
      </c>
      <c r="I7951">
        <v>650</v>
      </c>
      <c r="J7951">
        <v>130000</v>
      </c>
      <c r="K7951">
        <v>45500</v>
      </c>
      <c r="L7951">
        <v>0.35</v>
      </c>
      <c r="M7951">
        <v>84500</v>
      </c>
      <c r="N7951" s="1" t="s">
        <v>25</v>
      </c>
    </row>
    <row r="7952" spans="1:14" x14ac:dyDescent="0.3">
      <c r="A7952" s="1" t="s">
        <v>50</v>
      </c>
      <c r="B7952">
        <v>1197831</v>
      </c>
      <c r="C7952" s="2">
        <v>44656</v>
      </c>
      <c r="D7952" s="1" t="s">
        <v>92</v>
      </c>
      <c r="E7952" s="1" t="s">
        <v>122</v>
      </c>
      <c r="F7952" s="1" t="s">
        <v>123</v>
      </c>
      <c r="G7952" s="1" t="s">
        <v>22</v>
      </c>
      <c r="H7952">
        <v>30.000000000000004</v>
      </c>
      <c r="I7952">
        <v>650</v>
      </c>
      <c r="J7952">
        <v>195000.00000000003</v>
      </c>
      <c r="K7952">
        <v>68250</v>
      </c>
      <c r="L7952">
        <v>0.35</v>
      </c>
      <c r="M7952">
        <v>126750.00000000003</v>
      </c>
      <c r="N7952" s="1" t="s">
        <v>25</v>
      </c>
    </row>
    <row r="7953" spans="1:14" x14ac:dyDescent="0.3">
      <c r="A7953" s="1" t="s">
        <v>50</v>
      </c>
      <c r="B7953">
        <v>1197831</v>
      </c>
      <c r="C7953" s="2">
        <v>44656</v>
      </c>
      <c r="D7953" s="1" t="s">
        <v>92</v>
      </c>
      <c r="E7953" s="1" t="s">
        <v>122</v>
      </c>
      <c r="F7953" s="1" t="s">
        <v>123</v>
      </c>
      <c r="G7953" s="1" t="s">
        <v>23</v>
      </c>
      <c r="H7953">
        <v>24.999999999999996</v>
      </c>
      <c r="I7953">
        <v>475</v>
      </c>
      <c r="J7953">
        <v>118749.99999999999</v>
      </c>
      <c r="K7953">
        <v>41562.499999999993</v>
      </c>
      <c r="L7953">
        <v>0.35</v>
      </c>
      <c r="M7953">
        <v>77187.5</v>
      </c>
      <c r="N7953" s="1" t="s">
        <v>25</v>
      </c>
    </row>
    <row r="7954" spans="1:14" x14ac:dyDescent="0.3">
      <c r="A7954" s="1" t="s">
        <v>50</v>
      </c>
      <c r="B7954">
        <v>1197831</v>
      </c>
      <c r="C7954" s="2">
        <v>44656</v>
      </c>
      <c r="D7954" s="1" t="s">
        <v>92</v>
      </c>
      <c r="E7954" s="1" t="s">
        <v>122</v>
      </c>
      <c r="F7954" s="1" t="s">
        <v>123</v>
      </c>
      <c r="G7954" s="1" t="s">
        <v>24</v>
      </c>
      <c r="H7954">
        <v>30.000000000000004</v>
      </c>
      <c r="I7954">
        <v>375</v>
      </c>
      <c r="J7954">
        <v>112500.00000000001</v>
      </c>
      <c r="K7954">
        <v>50625.000000000007</v>
      </c>
      <c r="L7954">
        <v>0.45</v>
      </c>
      <c r="M7954">
        <v>61875.000000000007</v>
      </c>
      <c r="N7954" s="1" t="s">
        <v>25</v>
      </c>
    </row>
    <row r="7955" spans="1:14" x14ac:dyDescent="0.3">
      <c r="A7955" s="1" t="s">
        <v>50</v>
      </c>
      <c r="B7955">
        <v>1197831</v>
      </c>
      <c r="C7955" s="2">
        <v>44656</v>
      </c>
      <c r="D7955" s="1" t="s">
        <v>92</v>
      </c>
      <c r="E7955" s="1" t="s">
        <v>122</v>
      </c>
      <c r="F7955" s="1" t="s">
        <v>123</v>
      </c>
      <c r="G7955" s="1" t="s">
        <v>18</v>
      </c>
      <c r="H7955">
        <v>35</v>
      </c>
      <c r="I7955">
        <v>275</v>
      </c>
      <c r="J7955">
        <v>96250</v>
      </c>
      <c r="K7955">
        <v>28875</v>
      </c>
      <c r="L7955">
        <v>0.3</v>
      </c>
      <c r="M7955">
        <v>67375</v>
      </c>
      <c r="N7955" s="1" t="s">
        <v>25</v>
      </c>
    </row>
    <row r="7956" spans="1:14" x14ac:dyDescent="0.3">
      <c r="A7956" s="1" t="s">
        <v>50</v>
      </c>
      <c r="B7956">
        <v>1197831</v>
      </c>
      <c r="C7956" s="2">
        <v>44656</v>
      </c>
      <c r="D7956" s="1" t="s">
        <v>92</v>
      </c>
      <c r="E7956" s="1" t="s">
        <v>122</v>
      </c>
      <c r="F7956" s="1" t="s">
        <v>123</v>
      </c>
      <c r="G7956" s="1" t="s">
        <v>20</v>
      </c>
      <c r="H7956">
        <v>30.000000000000004</v>
      </c>
      <c r="I7956">
        <v>550</v>
      </c>
      <c r="J7956">
        <v>165000.00000000003</v>
      </c>
      <c r="K7956">
        <v>82500.000000000015</v>
      </c>
      <c r="L7956">
        <v>0.5</v>
      </c>
      <c r="M7956">
        <v>82500.000000000015</v>
      </c>
      <c r="N7956" s="1" t="s">
        <v>25</v>
      </c>
    </row>
    <row r="7957" spans="1:14" x14ac:dyDescent="0.3">
      <c r="A7957" s="1" t="s">
        <v>50</v>
      </c>
      <c r="B7957">
        <v>1197831</v>
      </c>
      <c r="C7957" s="2">
        <v>44686</v>
      </c>
      <c r="D7957" s="1" t="s">
        <v>92</v>
      </c>
      <c r="E7957" s="1" t="s">
        <v>122</v>
      </c>
      <c r="F7957" s="1" t="s">
        <v>123</v>
      </c>
      <c r="G7957" s="1" t="s">
        <v>21</v>
      </c>
      <c r="H7957">
        <v>20</v>
      </c>
      <c r="I7957">
        <v>700</v>
      </c>
      <c r="J7957">
        <v>140000</v>
      </c>
      <c r="K7957">
        <v>49000</v>
      </c>
      <c r="L7957">
        <v>0.35</v>
      </c>
      <c r="M7957">
        <v>91000</v>
      </c>
      <c r="N7957" s="1" t="s">
        <v>25</v>
      </c>
    </row>
    <row r="7958" spans="1:14" x14ac:dyDescent="0.3">
      <c r="A7958" s="1" t="s">
        <v>50</v>
      </c>
      <c r="B7958">
        <v>1197831</v>
      </c>
      <c r="C7958" s="2">
        <v>44686</v>
      </c>
      <c r="D7958" s="1" t="s">
        <v>92</v>
      </c>
      <c r="E7958" s="1" t="s">
        <v>122</v>
      </c>
      <c r="F7958" s="1" t="s">
        <v>123</v>
      </c>
      <c r="G7958" s="1" t="s">
        <v>22</v>
      </c>
      <c r="H7958">
        <v>30.000000000000004</v>
      </c>
      <c r="I7958">
        <v>725</v>
      </c>
      <c r="J7958">
        <v>217500.00000000003</v>
      </c>
      <c r="K7958">
        <v>76125</v>
      </c>
      <c r="L7958">
        <v>0.35</v>
      </c>
      <c r="M7958">
        <v>141375.00000000003</v>
      </c>
      <c r="N7958" s="1" t="s">
        <v>25</v>
      </c>
    </row>
    <row r="7959" spans="1:14" x14ac:dyDescent="0.3">
      <c r="A7959" s="1" t="s">
        <v>50</v>
      </c>
      <c r="B7959">
        <v>1197831</v>
      </c>
      <c r="C7959" s="2">
        <v>44686</v>
      </c>
      <c r="D7959" s="1" t="s">
        <v>92</v>
      </c>
      <c r="E7959" s="1" t="s">
        <v>122</v>
      </c>
      <c r="F7959" s="1" t="s">
        <v>123</v>
      </c>
      <c r="G7959" s="1" t="s">
        <v>23</v>
      </c>
      <c r="H7959">
        <v>24.999999999999996</v>
      </c>
      <c r="I7959">
        <v>575</v>
      </c>
      <c r="J7959">
        <v>143749.99999999997</v>
      </c>
      <c r="K7959">
        <v>50312.499999999985</v>
      </c>
      <c r="L7959">
        <v>0.35</v>
      </c>
      <c r="M7959">
        <v>93437.499999999985</v>
      </c>
      <c r="N7959" s="1" t="s">
        <v>25</v>
      </c>
    </row>
    <row r="7960" spans="1:14" x14ac:dyDescent="0.3">
      <c r="A7960" s="1" t="s">
        <v>50</v>
      </c>
      <c r="B7960">
        <v>1197831</v>
      </c>
      <c r="C7960" s="2">
        <v>44686</v>
      </c>
      <c r="D7960" s="1" t="s">
        <v>92</v>
      </c>
      <c r="E7960" s="1" t="s">
        <v>122</v>
      </c>
      <c r="F7960" s="1" t="s">
        <v>123</v>
      </c>
      <c r="G7960" s="1" t="s">
        <v>24</v>
      </c>
      <c r="H7960">
        <v>35</v>
      </c>
      <c r="I7960">
        <v>500</v>
      </c>
      <c r="J7960">
        <v>175000</v>
      </c>
      <c r="K7960">
        <v>78750</v>
      </c>
      <c r="L7960">
        <v>0.45</v>
      </c>
      <c r="M7960">
        <v>96250</v>
      </c>
      <c r="N7960" s="1" t="s">
        <v>25</v>
      </c>
    </row>
    <row r="7961" spans="1:14" x14ac:dyDescent="0.3">
      <c r="A7961" s="1" t="s">
        <v>50</v>
      </c>
      <c r="B7961">
        <v>1197831</v>
      </c>
      <c r="C7961" s="2">
        <v>44686</v>
      </c>
      <c r="D7961" s="1" t="s">
        <v>92</v>
      </c>
      <c r="E7961" s="1" t="s">
        <v>122</v>
      </c>
      <c r="F7961" s="1" t="s">
        <v>123</v>
      </c>
      <c r="G7961" s="1" t="s">
        <v>18</v>
      </c>
      <c r="H7961">
        <v>50</v>
      </c>
      <c r="I7961">
        <v>400</v>
      </c>
      <c r="J7961">
        <v>200000</v>
      </c>
      <c r="K7961">
        <v>60000</v>
      </c>
      <c r="L7961">
        <v>0.3</v>
      </c>
      <c r="M7961">
        <v>140000</v>
      </c>
      <c r="N7961" s="1" t="s">
        <v>25</v>
      </c>
    </row>
    <row r="7962" spans="1:14" x14ac:dyDescent="0.3">
      <c r="A7962" s="1" t="s">
        <v>50</v>
      </c>
      <c r="B7962">
        <v>1197831</v>
      </c>
      <c r="C7962" s="2">
        <v>44686</v>
      </c>
      <c r="D7962" s="1" t="s">
        <v>92</v>
      </c>
      <c r="E7962" s="1" t="s">
        <v>122</v>
      </c>
      <c r="F7962" s="1" t="s">
        <v>123</v>
      </c>
      <c r="G7962" s="1" t="s">
        <v>20</v>
      </c>
      <c r="H7962">
        <v>45</v>
      </c>
      <c r="I7962">
        <v>750</v>
      </c>
      <c r="J7962">
        <v>337500</v>
      </c>
      <c r="K7962">
        <v>168750</v>
      </c>
      <c r="L7962">
        <v>0.5</v>
      </c>
      <c r="M7962">
        <v>168750</v>
      </c>
      <c r="N7962" s="1" t="s">
        <v>25</v>
      </c>
    </row>
    <row r="7963" spans="1:14" x14ac:dyDescent="0.3">
      <c r="A7963" s="1" t="s">
        <v>50</v>
      </c>
      <c r="B7963">
        <v>1197831</v>
      </c>
      <c r="C7963" s="2">
        <v>44716</v>
      </c>
      <c r="D7963" s="1" t="s">
        <v>92</v>
      </c>
      <c r="E7963" s="1" t="s">
        <v>122</v>
      </c>
      <c r="F7963" s="1" t="s">
        <v>123</v>
      </c>
      <c r="G7963" s="1" t="s">
        <v>21</v>
      </c>
      <c r="H7963">
        <v>45</v>
      </c>
      <c r="I7963">
        <v>750</v>
      </c>
      <c r="J7963">
        <v>337500</v>
      </c>
      <c r="K7963">
        <v>118124.99999999999</v>
      </c>
      <c r="L7963">
        <v>0.35</v>
      </c>
      <c r="M7963">
        <v>219375</v>
      </c>
      <c r="N7963" s="1" t="s">
        <v>25</v>
      </c>
    </row>
    <row r="7964" spans="1:14" x14ac:dyDescent="0.3">
      <c r="A7964" s="1" t="s">
        <v>50</v>
      </c>
      <c r="B7964">
        <v>1197831</v>
      </c>
      <c r="C7964" s="2">
        <v>44716</v>
      </c>
      <c r="D7964" s="1" t="s">
        <v>92</v>
      </c>
      <c r="E7964" s="1" t="s">
        <v>122</v>
      </c>
      <c r="F7964" s="1" t="s">
        <v>123</v>
      </c>
      <c r="G7964" s="1" t="s">
        <v>22</v>
      </c>
      <c r="H7964">
        <v>50</v>
      </c>
      <c r="I7964">
        <v>750</v>
      </c>
      <c r="J7964">
        <v>375000</v>
      </c>
      <c r="K7964">
        <v>131250</v>
      </c>
      <c r="L7964">
        <v>0.35</v>
      </c>
      <c r="M7964">
        <v>243750</v>
      </c>
      <c r="N7964" s="1" t="s">
        <v>25</v>
      </c>
    </row>
    <row r="7965" spans="1:14" x14ac:dyDescent="0.3">
      <c r="A7965" s="1" t="s">
        <v>50</v>
      </c>
      <c r="B7965">
        <v>1197831</v>
      </c>
      <c r="C7965" s="2">
        <v>44716</v>
      </c>
      <c r="D7965" s="1" t="s">
        <v>92</v>
      </c>
      <c r="E7965" s="1" t="s">
        <v>122</v>
      </c>
      <c r="F7965" s="1" t="s">
        <v>123</v>
      </c>
      <c r="G7965" s="1" t="s">
        <v>23</v>
      </c>
      <c r="H7965">
        <v>50</v>
      </c>
      <c r="I7965">
        <v>600</v>
      </c>
      <c r="J7965">
        <v>300000</v>
      </c>
      <c r="K7965">
        <v>105000</v>
      </c>
      <c r="L7965">
        <v>0.35</v>
      </c>
      <c r="M7965">
        <v>195000</v>
      </c>
      <c r="N7965" s="1" t="s">
        <v>25</v>
      </c>
    </row>
    <row r="7966" spans="1:14" x14ac:dyDescent="0.3">
      <c r="A7966" s="1" t="s">
        <v>50</v>
      </c>
      <c r="B7966">
        <v>1197831</v>
      </c>
      <c r="C7966" s="2">
        <v>44716</v>
      </c>
      <c r="D7966" s="1" t="s">
        <v>92</v>
      </c>
      <c r="E7966" s="1" t="s">
        <v>122</v>
      </c>
      <c r="F7966" s="1" t="s">
        <v>123</v>
      </c>
      <c r="G7966" s="1" t="s">
        <v>24</v>
      </c>
      <c r="H7966">
        <v>50</v>
      </c>
      <c r="I7966">
        <v>550</v>
      </c>
      <c r="J7966">
        <v>275000</v>
      </c>
      <c r="K7966">
        <v>123750</v>
      </c>
      <c r="L7966">
        <v>0.45</v>
      </c>
      <c r="M7966">
        <v>151250</v>
      </c>
      <c r="N7966" s="1" t="s">
        <v>25</v>
      </c>
    </row>
    <row r="7967" spans="1:14" x14ac:dyDescent="0.3">
      <c r="A7967" s="1" t="s">
        <v>50</v>
      </c>
      <c r="B7967">
        <v>1197831</v>
      </c>
      <c r="C7967" s="2">
        <v>44716</v>
      </c>
      <c r="D7967" s="1" t="s">
        <v>92</v>
      </c>
      <c r="E7967" s="1" t="s">
        <v>122</v>
      </c>
      <c r="F7967" s="1" t="s">
        <v>123</v>
      </c>
      <c r="G7967" s="1" t="s">
        <v>18</v>
      </c>
      <c r="H7967">
        <v>55.000000000000007</v>
      </c>
      <c r="I7967">
        <v>450</v>
      </c>
      <c r="J7967">
        <v>247500.00000000003</v>
      </c>
      <c r="K7967">
        <v>74250</v>
      </c>
      <c r="L7967">
        <v>0.3</v>
      </c>
      <c r="M7967">
        <v>173250.00000000003</v>
      </c>
      <c r="N7967" s="1" t="s">
        <v>25</v>
      </c>
    </row>
    <row r="7968" spans="1:14" x14ac:dyDescent="0.3">
      <c r="A7968" s="1" t="s">
        <v>50</v>
      </c>
      <c r="B7968">
        <v>1197831</v>
      </c>
      <c r="C7968" s="2">
        <v>44716</v>
      </c>
      <c r="D7968" s="1" t="s">
        <v>92</v>
      </c>
      <c r="E7968" s="1" t="s">
        <v>122</v>
      </c>
      <c r="F7968" s="1" t="s">
        <v>123</v>
      </c>
      <c r="G7968" s="1" t="s">
        <v>20</v>
      </c>
      <c r="H7968">
        <v>60.000000000000007</v>
      </c>
      <c r="I7968">
        <v>825</v>
      </c>
      <c r="J7968">
        <v>495000.00000000006</v>
      </c>
      <c r="K7968">
        <v>247500.00000000003</v>
      </c>
      <c r="L7968">
        <v>0.5</v>
      </c>
      <c r="M7968">
        <v>247500.00000000003</v>
      </c>
      <c r="N7968" s="1" t="s">
        <v>25</v>
      </c>
    </row>
    <row r="7969" spans="1:14" x14ac:dyDescent="0.3">
      <c r="A7969" s="1" t="s">
        <v>50</v>
      </c>
      <c r="B7969">
        <v>1197831</v>
      </c>
      <c r="C7969" s="2">
        <v>44748</v>
      </c>
      <c r="D7969" s="1" t="s">
        <v>92</v>
      </c>
      <c r="E7969" s="1" t="s">
        <v>122</v>
      </c>
      <c r="F7969" s="1" t="s">
        <v>123</v>
      </c>
      <c r="G7969" s="1" t="s">
        <v>21</v>
      </c>
      <c r="H7969">
        <v>50</v>
      </c>
      <c r="I7969">
        <v>775</v>
      </c>
      <c r="J7969">
        <v>387500</v>
      </c>
      <c r="K7969">
        <v>155000</v>
      </c>
      <c r="L7969">
        <v>0.39999999999999997</v>
      </c>
      <c r="M7969">
        <v>232500</v>
      </c>
      <c r="N7969" s="1" t="s">
        <v>25</v>
      </c>
    </row>
    <row r="7970" spans="1:14" x14ac:dyDescent="0.3">
      <c r="A7970" s="1" t="s">
        <v>50</v>
      </c>
      <c r="B7970">
        <v>1197831</v>
      </c>
      <c r="C7970" s="2">
        <v>44748</v>
      </c>
      <c r="D7970" s="1" t="s">
        <v>92</v>
      </c>
      <c r="E7970" s="1" t="s">
        <v>122</v>
      </c>
      <c r="F7970" s="1" t="s">
        <v>123</v>
      </c>
      <c r="G7970" s="1" t="s">
        <v>22</v>
      </c>
      <c r="H7970">
        <v>55.000000000000007</v>
      </c>
      <c r="I7970">
        <v>775</v>
      </c>
      <c r="J7970">
        <v>426250.00000000006</v>
      </c>
      <c r="K7970">
        <v>170500</v>
      </c>
      <c r="L7970">
        <v>0.39999999999999997</v>
      </c>
      <c r="M7970">
        <v>255750.00000000006</v>
      </c>
      <c r="N7970" s="1" t="s">
        <v>25</v>
      </c>
    </row>
    <row r="7971" spans="1:14" x14ac:dyDescent="0.3">
      <c r="A7971" s="1" t="s">
        <v>50</v>
      </c>
      <c r="B7971">
        <v>1197831</v>
      </c>
      <c r="C7971" s="2">
        <v>44748</v>
      </c>
      <c r="D7971" s="1" t="s">
        <v>92</v>
      </c>
      <c r="E7971" s="1" t="s">
        <v>122</v>
      </c>
      <c r="F7971" s="1" t="s">
        <v>123</v>
      </c>
      <c r="G7971" s="1" t="s">
        <v>23</v>
      </c>
      <c r="H7971">
        <v>50</v>
      </c>
      <c r="I7971">
        <v>925</v>
      </c>
      <c r="J7971">
        <v>462500</v>
      </c>
      <c r="K7971">
        <v>184999.99999999997</v>
      </c>
      <c r="L7971">
        <v>0.39999999999999997</v>
      </c>
      <c r="M7971">
        <v>277500</v>
      </c>
      <c r="N7971" s="1" t="s">
        <v>25</v>
      </c>
    </row>
    <row r="7972" spans="1:14" x14ac:dyDescent="0.3">
      <c r="A7972" s="1" t="s">
        <v>50</v>
      </c>
      <c r="B7972">
        <v>1197831</v>
      </c>
      <c r="C7972" s="2">
        <v>44748</v>
      </c>
      <c r="D7972" s="1" t="s">
        <v>92</v>
      </c>
      <c r="E7972" s="1" t="s">
        <v>122</v>
      </c>
      <c r="F7972" s="1" t="s">
        <v>123</v>
      </c>
      <c r="G7972" s="1" t="s">
        <v>24</v>
      </c>
      <c r="H7972">
        <v>50</v>
      </c>
      <c r="I7972">
        <v>525</v>
      </c>
      <c r="J7972">
        <v>262500</v>
      </c>
      <c r="K7972">
        <v>131250</v>
      </c>
      <c r="L7972">
        <v>0.5</v>
      </c>
      <c r="M7972">
        <v>131250</v>
      </c>
      <c r="N7972" s="1" t="s">
        <v>25</v>
      </c>
    </row>
    <row r="7973" spans="1:14" x14ac:dyDescent="0.3">
      <c r="A7973" s="1" t="s">
        <v>50</v>
      </c>
      <c r="B7973">
        <v>1197831</v>
      </c>
      <c r="C7973" s="2">
        <v>44748</v>
      </c>
      <c r="D7973" s="1" t="s">
        <v>92</v>
      </c>
      <c r="E7973" s="1" t="s">
        <v>122</v>
      </c>
      <c r="F7973" s="1" t="s">
        <v>123</v>
      </c>
      <c r="G7973" s="1" t="s">
        <v>18</v>
      </c>
      <c r="H7973">
        <v>55.000000000000007</v>
      </c>
      <c r="I7973">
        <v>525</v>
      </c>
      <c r="J7973">
        <v>288750.00000000006</v>
      </c>
      <c r="K7973">
        <v>101062.50000000001</v>
      </c>
      <c r="L7973">
        <v>0.35</v>
      </c>
      <c r="M7973">
        <v>187687.50000000006</v>
      </c>
      <c r="N7973" s="1" t="s">
        <v>25</v>
      </c>
    </row>
    <row r="7974" spans="1:14" x14ac:dyDescent="0.3">
      <c r="A7974" s="1" t="s">
        <v>14</v>
      </c>
      <c r="B7974">
        <v>1197831</v>
      </c>
      <c r="C7974" s="2">
        <v>44748</v>
      </c>
      <c r="D7974" s="1" t="s">
        <v>92</v>
      </c>
      <c r="E7974" s="1" t="s">
        <v>122</v>
      </c>
      <c r="F7974" s="1" t="s">
        <v>123</v>
      </c>
      <c r="G7974" s="1" t="s">
        <v>20</v>
      </c>
      <c r="H7974">
        <v>65</v>
      </c>
      <c r="I7974">
        <v>800</v>
      </c>
      <c r="J7974">
        <v>520000</v>
      </c>
      <c r="K7974">
        <v>286000</v>
      </c>
      <c r="L7974">
        <v>0.55000000000000004</v>
      </c>
      <c r="M7974">
        <v>234000</v>
      </c>
      <c r="N7974" s="1" t="s">
        <v>25</v>
      </c>
    </row>
    <row r="7975" spans="1:14" x14ac:dyDescent="0.3">
      <c r="A7975" s="1" t="s">
        <v>14</v>
      </c>
      <c r="B7975">
        <v>1197831</v>
      </c>
      <c r="C7975" s="2">
        <v>44781</v>
      </c>
      <c r="D7975" s="1" t="s">
        <v>92</v>
      </c>
      <c r="E7975" s="1" t="s">
        <v>122</v>
      </c>
      <c r="F7975" s="1" t="s">
        <v>123</v>
      </c>
      <c r="G7975" s="1" t="s">
        <v>21</v>
      </c>
      <c r="H7975">
        <v>50</v>
      </c>
      <c r="I7975">
        <v>750</v>
      </c>
      <c r="J7975">
        <v>375000</v>
      </c>
      <c r="K7975">
        <v>150000</v>
      </c>
      <c r="L7975">
        <v>0.39999999999999997</v>
      </c>
      <c r="M7975">
        <v>225000</v>
      </c>
      <c r="N7975" s="1" t="s">
        <v>25</v>
      </c>
    </row>
    <row r="7976" spans="1:14" x14ac:dyDescent="0.3">
      <c r="A7976" s="1" t="s">
        <v>14</v>
      </c>
      <c r="B7976">
        <v>1197831</v>
      </c>
      <c r="C7976" s="2">
        <v>44781</v>
      </c>
      <c r="D7976" s="1" t="s">
        <v>92</v>
      </c>
      <c r="E7976" s="1" t="s">
        <v>122</v>
      </c>
      <c r="F7976" s="1" t="s">
        <v>123</v>
      </c>
      <c r="G7976" s="1" t="s">
        <v>22</v>
      </c>
      <c r="H7976">
        <v>55.000000000000007</v>
      </c>
      <c r="I7976">
        <v>750</v>
      </c>
      <c r="J7976">
        <v>412500.00000000006</v>
      </c>
      <c r="K7976">
        <v>165000</v>
      </c>
      <c r="L7976">
        <v>0.39999999999999997</v>
      </c>
      <c r="M7976">
        <v>247500.00000000006</v>
      </c>
      <c r="N7976" s="1" t="s">
        <v>25</v>
      </c>
    </row>
    <row r="7977" spans="1:14" x14ac:dyDescent="0.3">
      <c r="A7977" s="1" t="s">
        <v>14</v>
      </c>
      <c r="B7977">
        <v>1197831</v>
      </c>
      <c r="C7977" s="2">
        <v>44781</v>
      </c>
      <c r="D7977" s="1" t="s">
        <v>92</v>
      </c>
      <c r="E7977" s="1" t="s">
        <v>122</v>
      </c>
      <c r="F7977" s="1" t="s">
        <v>123</v>
      </c>
      <c r="G7977" s="1" t="s">
        <v>23</v>
      </c>
      <c r="H7977">
        <v>50</v>
      </c>
      <c r="I7977">
        <v>925</v>
      </c>
      <c r="J7977">
        <v>462500</v>
      </c>
      <c r="K7977">
        <v>184999.99999999997</v>
      </c>
      <c r="L7977">
        <v>0.39999999999999997</v>
      </c>
      <c r="M7977">
        <v>277500</v>
      </c>
      <c r="N7977" s="1" t="s">
        <v>25</v>
      </c>
    </row>
    <row r="7978" spans="1:14" x14ac:dyDescent="0.3">
      <c r="A7978" s="1" t="s">
        <v>14</v>
      </c>
      <c r="B7978">
        <v>1197831</v>
      </c>
      <c r="C7978" s="2">
        <v>44781</v>
      </c>
      <c r="D7978" s="1" t="s">
        <v>92</v>
      </c>
      <c r="E7978" s="1" t="s">
        <v>122</v>
      </c>
      <c r="F7978" s="1" t="s">
        <v>123</v>
      </c>
      <c r="G7978" s="1" t="s">
        <v>24</v>
      </c>
      <c r="H7978">
        <v>50</v>
      </c>
      <c r="I7978">
        <v>475</v>
      </c>
      <c r="J7978">
        <v>237500</v>
      </c>
      <c r="K7978">
        <v>118750</v>
      </c>
      <c r="L7978">
        <v>0.5</v>
      </c>
      <c r="M7978">
        <v>118750</v>
      </c>
      <c r="N7978" s="1" t="s">
        <v>25</v>
      </c>
    </row>
    <row r="7979" spans="1:14" x14ac:dyDescent="0.3">
      <c r="A7979" s="1" t="s">
        <v>47</v>
      </c>
      <c r="B7979">
        <v>1197831</v>
      </c>
      <c r="C7979" s="2">
        <v>44781</v>
      </c>
      <c r="D7979" s="1" t="s">
        <v>92</v>
      </c>
      <c r="E7979" s="1" t="s">
        <v>122</v>
      </c>
      <c r="F7979" s="1" t="s">
        <v>123</v>
      </c>
      <c r="G7979" s="1" t="s">
        <v>18</v>
      </c>
      <c r="H7979">
        <v>55.000000000000007</v>
      </c>
      <c r="I7979">
        <v>475</v>
      </c>
      <c r="J7979">
        <v>261250.00000000003</v>
      </c>
      <c r="K7979">
        <v>91437.5</v>
      </c>
      <c r="L7979">
        <v>0.35</v>
      </c>
      <c r="M7979">
        <v>169812.50000000003</v>
      </c>
      <c r="N7979" s="1" t="s">
        <v>25</v>
      </c>
    </row>
    <row r="7980" spans="1:14" x14ac:dyDescent="0.3">
      <c r="A7980" s="1" t="s">
        <v>47</v>
      </c>
      <c r="B7980">
        <v>1197831</v>
      </c>
      <c r="C7980" s="2">
        <v>44781</v>
      </c>
      <c r="D7980" s="1" t="s">
        <v>92</v>
      </c>
      <c r="E7980" s="1" t="s">
        <v>122</v>
      </c>
      <c r="F7980" s="1" t="s">
        <v>123</v>
      </c>
      <c r="G7980" s="1" t="s">
        <v>20</v>
      </c>
      <c r="H7980">
        <v>60</v>
      </c>
      <c r="I7980">
        <v>725</v>
      </c>
      <c r="J7980">
        <v>435000</v>
      </c>
      <c r="K7980">
        <v>239250.00000000003</v>
      </c>
      <c r="L7980">
        <v>0.55000000000000004</v>
      </c>
      <c r="M7980">
        <v>195749.99999999997</v>
      </c>
      <c r="N7980" s="1" t="s">
        <v>25</v>
      </c>
    </row>
    <row r="7981" spans="1:14" x14ac:dyDescent="0.3">
      <c r="A7981" s="1" t="s">
        <v>47</v>
      </c>
      <c r="B7981">
        <v>1197831</v>
      </c>
      <c r="C7981" s="2">
        <v>44809</v>
      </c>
      <c r="D7981" s="1" t="s">
        <v>92</v>
      </c>
      <c r="E7981" s="1" t="s">
        <v>122</v>
      </c>
      <c r="F7981" s="1" t="s">
        <v>123</v>
      </c>
      <c r="G7981" s="1" t="s">
        <v>21</v>
      </c>
      <c r="H7981">
        <v>55.000000000000007</v>
      </c>
      <c r="I7981">
        <v>675</v>
      </c>
      <c r="J7981">
        <v>371250.00000000006</v>
      </c>
      <c r="K7981">
        <v>148500</v>
      </c>
      <c r="L7981">
        <v>0.39999999999999997</v>
      </c>
      <c r="M7981">
        <v>222750.00000000006</v>
      </c>
      <c r="N7981" s="1" t="s">
        <v>25</v>
      </c>
    </row>
    <row r="7982" spans="1:14" x14ac:dyDescent="0.3">
      <c r="A7982" s="1" t="s">
        <v>47</v>
      </c>
      <c r="B7982">
        <v>1197831</v>
      </c>
      <c r="C7982" s="2">
        <v>44809</v>
      </c>
      <c r="D7982" s="1" t="s">
        <v>92</v>
      </c>
      <c r="E7982" s="1" t="s">
        <v>122</v>
      </c>
      <c r="F7982" s="1" t="s">
        <v>123</v>
      </c>
      <c r="G7982" s="1" t="s">
        <v>22</v>
      </c>
      <c r="H7982">
        <v>55.000000000000007</v>
      </c>
      <c r="I7982">
        <v>625</v>
      </c>
      <c r="J7982">
        <v>343750.00000000006</v>
      </c>
      <c r="K7982">
        <v>137500</v>
      </c>
      <c r="L7982">
        <v>0.39999999999999997</v>
      </c>
      <c r="M7982">
        <v>206250.00000000006</v>
      </c>
      <c r="N7982" s="1" t="s">
        <v>25</v>
      </c>
    </row>
    <row r="7983" spans="1:14" x14ac:dyDescent="0.3">
      <c r="A7983" s="1" t="s">
        <v>47</v>
      </c>
      <c r="B7983">
        <v>1197831</v>
      </c>
      <c r="C7983" s="2">
        <v>44809</v>
      </c>
      <c r="D7983" s="1" t="s">
        <v>92</v>
      </c>
      <c r="E7983" s="1" t="s">
        <v>122</v>
      </c>
      <c r="F7983" s="1" t="s">
        <v>123</v>
      </c>
      <c r="G7983" s="1" t="s">
        <v>23</v>
      </c>
      <c r="H7983">
        <v>60</v>
      </c>
      <c r="I7983">
        <v>675</v>
      </c>
      <c r="J7983">
        <v>405000</v>
      </c>
      <c r="K7983">
        <v>162000</v>
      </c>
      <c r="L7983">
        <v>0.39999999999999997</v>
      </c>
      <c r="M7983">
        <v>243000</v>
      </c>
      <c r="N7983" s="1" t="s">
        <v>25</v>
      </c>
    </row>
    <row r="7984" spans="1:14" x14ac:dyDescent="0.3">
      <c r="A7984" s="1" t="s">
        <v>47</v>
      </c>
      <c r="B7984">
        <v>1197831</v>
      </c>
      <c r="C7984" s="2">
        <v>44809</v>
      </c>
      <c r="D7984" s="1" t="s">
        <v>92</v>
      </c>
      <c r="E7984" s="1" t="s">
        <v>122</v>
      </c>
      <c r="F7984" s="1" t="s">
        <v>123</v>
      </c>
      <c r="G7984" s="1" t="s">
        <v>24</v>
      </c>
      <c r="H7984">
        <v>60</v>
      </c>
      <c r="I7984">
        <v>400</v>
      </c>
      <c r="J7984">
        <v>240000</v>
      </c>
      <c r="K7984">
        <v>120000</v>
      </c>
      <c r="L7984">
        <v>0.5</v>
      </c>
      <c r="M7984">
        <v>120000</v>
      </c>
      <c r="N7984" s="1" t="s">
        <v>25</v>
      </c>
    </row>
    <row r="7985" spans="1:14" x14ac:dyDescent="0.3">
      <c r="A7985" s="1" t="s">
        <v>47</v>
      </c>
      <c r="B7985">
        <v>1197831</v>
      </c>
      <c r="C7985" s="2">
        <v>44809</v>
      </c>
      <c r="D7985" s="1" t="s">
        <v>92</v>
      </c>
      <c r="E7985" s="1" t="s">
        <v>122</v>
      </c>
      <c r="F7985" s="1" t="s">
        <v>123</v>
      </c>
      <c r="G7985" s="1" t="s">
        <v>18</v>
      </c>
      <c r="H7985">
        <v>55.000000000000007</v>
      </c>
      <c r="I7985">
        <v>400</v>
      </c>
      <c r="J7985">
        <v>220000.00000000003</v>
      </c>
      <c r="K7985">
        <v>77000</v>
      </c>
      <c r="L7985">
        <v>0.35</v>
      </c>
      <c r="M7985">
        <v>143000.00000000003</v>
      </c>
      <c r="N7985" s="1" t="s">
        <v>25</v>
      </c>
    </row>
    <row r="7986" spans="1:14" x14ac:dyDescent="0.3">
      <c r="A7986" s="1" t="s">
        <v>47</v>
      </c>
      <c r="B7986">
        <v>1197831</v>
      </c>
      <c r="C7986" s="2">
        <v>44809</v>
      </c>
      <c r="D7986" s="1" t="s">
        <v>92</v>
      </c>
      <c r="E7986" s="1" t="s">
        <v>122</v>
      </c>
      <c r="F7986" s="1" t="s">
        <v>123</v>
      </c>
      <c r="G7986" s="1" t="s">
        <v>20</v>
      </c>
      <c r="H7986">
        <v>50</v>
      </c>
      <c r="I7986">
        <v>625</v>
      </c>
      <c r="J7986">
        <v>312500</v>
      </c>
      <c r="K7986">
        <v>171875</v>
      </c>
      <c r="L7986">
        <v>0.55000000000000004</v>
      </c>
      <c r="M7986">
        <v>140625</v>
      </c>
      <c r="N7986" s="1" t="s">
        <v>25</v>
      </c>
    </row>
    <row r="7987" spans="1:14" x14ac:dyDescent="0.3">
      <c r="A7987" s="1" t="s">
        <v>47</v>
      </c>
      <c r="B7987">
        <v>1197831</v>
      </c>
      <c r="C7987" s="2">
        <v>44838</v>
      </c>
      <c r="D7987" s="1" t="s">
        <v>92</v>
      </c>
      <c r="E7987" s="1" t="s">
        <v>122</v>
      </c>
      <c r="F7987" s="1" t="s">
        <v>123</v>
      </c>
      <c r="G7987" s="1" t="s">
        <v>21</v>
      </c>
      <c r="H7987">
        <v>40</v>
      </c>
      <c r="I7987">
        <v>575</v>
      </c>
      <c r="J7987">
        <v>230000</v>
      </c>
      <c r="K7987">
        <v>91999.999999999985</v>
      </c>
      <c r="L7987">
        <v>0.39999999999999997</v>
      </c>
      <c r="M7987">
        <v>138000</v>
      </c>
      <c r="N7987" s="1" t="s">
        <v>25</v>
      </c>
    </row>
    <row r="7988" spans="1:14" x14ac:dyDescent="0.3">
      <c r="A7988" s="1" t="s">
        <v>47</v>
      </c>
      <c r="B7988">
        <v>1197831</v>
      </c>
      <c r="C7988" s="2">
        <v>44838</v>
      </c>
      <c r="D7988" s="1" t="s">
        <v>92</v>
      </c>
      <c r="E7988" s="1" t="s">
        <v>122</v>
      </c>
      <c r="F7988" s="1" t="s">
        <v>123</v>
      </c>
      <c r="G7988" s="1" t="s">
        <v>22</v>
      </c>
      <c r="H7988">
        <v>40</v>
      </c>
      <c r="I7988">
        <v>575</v>
      </c>
      <c r="J7988">
        <v>230000</v>
      </c>
      <c r="K7988">
        <v>91999.999999999985</v>
      </c>
      <c r="L7988">
        <v>0.39999999999999997</v>
      </c>
      <c r="M7988">
        <v>138000</v>
      </c>
      <c r="N7988" s="1" t="s">
        <v>25</v>
      </c>
    </row>
    <row r="7989" spans="1:14" x14ac:dyDescent="0.3">
      <c r="A7989" s="1" t="s">
        <v>47</v>
      </c>
      <c r="B7989">
        <v>1197831</v>
      </c>
      <c r="C7989" s="2">
        <v>44838</v>
      </c>
      <c r="D7989" s="1" t="s">
        <v>92</v>
      </c>
      <c r="E7989" s="1" t="s">
        <v>122</v>
      </c>
      <c r="F7989" s="1" t="s">
        <v>123</v>
      </c>
      <c r="G7989" s="1" t="s">
        <v>23</v>
      </c>
      <c r="H7989">
        <v>45</v>
      </c>
      <c r="I7989">
        <v>525</v>
      </c>
      <c r="J7989">
        <v>236250</v>
      </c>
      <c r="K7989">
        <v>94499.999999999985</v>
      </c>
      <c r="L7989">
        <v>0.39999999999999997</v>
      </c>
      <c r="M7989">
        <v>141750</v>
      </c>
      <c r="N7989" s="1" t="s">
        <v>25</v>
      </c>
    </row>
    <row r="7990" spans="1:14" x14ac:dyDescent="0.3">
      <c r="A7990" s="1" t="s">
        <v>47</v>
      </c>
      <c r="B7990">
        <v>1197831</v>
      </c>
      <c r="C7990" s="2">
        <v>44838</v>
      </c>
      <c r="D7990" s="1" t="s">
        <v>92</v>
      </c>
      <c r="E7990" s="1" t="s">
        <v>122</v>
      </c>
      <c r="F7990" s="1" t="s">
        <v>123</v>
      </c>
      <c r="G7990" s="1" t="s">
        <v>24</v>
      </c>
      <c r="H7990">
        <v>45</v>
      </c>
      <c r="I7990">
        <v>375</v>
      </c>
      <c r="J7990">
        <v>168750</v>
      </c>
      <c r="K7990">
        <v>84375</v>
      </c>
      <c r="L7990">
        <v>0.5</v>
      </c>
      <c r="M7990">
        <v>84375</v>
      </c>
      <c r="N7990" s="1" t="s">
        <v>25</v>
      </c>
    </row>
    <row r="7991" spans="1:14" x14ac:dyDescent="0.3">
      <c r="A7991" s="1" t="s">
        <v>47</v>
      </c>
      <c r="B7991">
        <v>1197831</v>
      </c>
      <c r="C7991" s="2">
        <v>44838</v>
      </c>
      <c r="D7991" s="1" t="s">
        <v>92</v>
      </c>
      <c r="E7991" s="1" t="s">
        <v>122</v>
      </c>
      <c r="F7991" s="1" t="s">
        <v>123</v>
      </c>
      <c r="G7991" s="1" t="s">
        <v>18</v>
      </c>
      <c r="H7991">
        <v>35</v>
      </c>
      <c r="I7991">
        <v>350</v>
      </c>
      <c r="J7991">
        <v>122500</v>
      </c>
      <c r="K7991">
        <v>42875</v>
      </c>
      <c r="L7991">
        <v>0.35</v>
      </c>
      <c r="M7991">
        <v>79625</v>
      </c>
      <c r="N7991" s="1" t="s">
        <v>25</v>
      </c>
    </row>
    <row r="7992" spans="1:14" x14ac:dyDescent="0.3">
      <c r="A7992" s="1" t="s">
        <v>47</v>
      </c>
      <c r="B7992">
        <v>1197831</v>
      </c>
      <c r="C7992" s="2">
        <v>44838</v>
      </c>
      <c r="D7992" s="1" t="s">
        <v>92</v>
      </c>
      <c r="E7992" s="1" t="s">
        <v>122</v>
      </c>
      <c r="F7992" s="1" t="s">
        <v>123</v>
      </c>
      <c r="G7992" s="1" t="s">
        <v>20</v>
      </c>
      <c r="H7992">
        <v>45</v>
      </c>
      <c r="I7992">
        <v>525</v>
      </c>
      <c r="J7992">
        <v>236250</v>
      </c>
      <c r="K7992">
        <v>129937.50000000001</v>
      </c>
      <c r="L7992">
        <v>0.55000000000000004</v>
      </c>
      <c r="M7992">
        <v>106312.49999999999</v>
      </c>
      <c r="N7992" s="1" t="s">
        <v>25</v>
      </c>
    </row>
    <row r="7993" spans="1:14" x14ac:dyDescent="0.3">
      <c r="A7993" s="1" t="s">
        <v>47</v>
      </c>
      <c r="B7993">
        <v>1197831</v>
      </c>
      <c r="C7993" s="2">
        <v>44870</v>
      </c>
      <c r="D7993" s="1" t="s">
        <v>92</v>
      </c>
      <c r="E7993" s="1" t="s">
        <v>122</v>
      </c>
      <c r="F7993" s="1" t="s">
        <v>123</v>
      </c>
      <c r="G7993" s="1" t="s">
        <v>21</v>
      </c>
      <c r="H7993">
        <v>35</v>
      </c>
      <c r="I7993">
        <v>675</v>
      </c>
      <c r="J7993">
        <v>236250</v>
      </c>
      <c r="K7993">
        <v>94499.999999999985</v>
      </c>
      <c r="L7993">
        <v>0.39999999999999997</v>
      </c>
      <c r="M7993">
        <v>141750</v>
      </c>
      <c r="N7993" s="1" t="s">
        <v>25</v>
      </c>
    </row>
    <row r="7994" spans="1:14" x14ac:dyDescent="0.3">
      <c r="A7994" s="1" t="s">
        <v>47</v>
      </c>
      <c r="B7994">
        <v>1197831</v>
      </c>
      <c r="C7994" s="2">
        <v>44870</v>
      </c>
      <c r="D7994" s="1" t="s">
        <v>92</v>
      </c>
      <c r="E7994" s="1" t="s">
        <v>122</v>
      </c>
      <c r="F7994" s="1" t="s">
        <v>123</v>
      </c>
      <c r="G7994" s="1" t="s">
        <v>22</v>
      </c>
      <c r="H7994">
        <v>35</v>
      </c>
      <c r="I7994">
        <v>675</v>
      </c>
      <c r="J7994">
        <v>236250</v>
      </c>
      <c r="K7994">
        <v>94499.999999999985</v>
      </c>
      <c r="L7994">
        <v>0.39999999999999997</v>
      </c>
      <c r="M7994">
        <v>141750</v>
      </c>
      <c r="N7994" s="1" t="s">
        <v>25</v>
      </c>
    </row>
    <row r="7995" spans="1:14" x14ac:dyDescent="0.3">
      <c r="A7995" s="1" t="s">
        <v>47</v>
      </c>
      <c r="B7995">
        <v>1197831</v>
      </c>
      <c r="C7995" s="2">
        <v>44870</v>
      </c>
      <c r="D7995" s="1" t="s">
        <v>92</v>
      </c>
      <c r="E7995" s="1" t="s">
        <v>122</v>
      </c>
      <c r="F7995" s="1" t="s">
        <v>123</v>
      </c>
      <c r="G7995" s="1" t="s">
        <v>23</v>
      </c>
      <c r="H7995">
        <v>60</v>
      </c>
      <c r="I7995">
        <v>600</v>
      </c>
      <c r="J7995">
        <v>360000</v>
      </c>
      <c r="K7995">
        <v>144000</v>
      </c>
      <c r="L7995">
        <v>0.39999999999999997</v>
      </c>
      <c r="M7995">
        <v>216000</v>
      </c>
      <c r="N7995" s="1" t="s">
        <v>25</v>
      </c>
    </row>
    <row r="7996" spans="1:14" x14ac:dyDescent="0.3">
      <c r="A7996" s="1" t="s">
        <v>47</v>
      </c>
      <c r="B7996">
        <v>1197831</v>
      </c>
      <c r="C7996" s="2">
        <v>44870</v>
      </c>
      <c r="D7996" s="1" t="s">
        <v>92</v>
      </c>
      <c r="E7996" s="1" t="s">
        <v>122</v>
      </c>
      <c r="F7996" s="1" t="s">
        <v>123</v>
      </c>
      <c r="G7996" s="1" t="s">
        <v>24</v>
      </c>
      <c r="H7996">
        <v>60</v>
      </c>
      <c r="I7996">
        <v>450</v>
      </c>
      <c r="J7996">
        <v>270000</v>
      </c>
      <c r="K7996">
        <v>135000</v>
      </c>
      <c r="L7996">
        <v>0.5</v>
      </c>
      <c r="M7996">
        <v>135000</v>
      </c>
      <c r="N7996" s="1" t="s">
        <v>25</v>
      </c>
    </row>
    <row r="7997" spans="1:14" x14ac:dyDescent="0.3">
      <c r="A7997" s="1" t="s">
        <v>47</v>
      </c>
      <c r="B7997">
        <v>1197831</v>
      </c>
      <c r="C7997" s="2">
        <v>44870</v>
      </c>
      <c r="D7997" s="1" t="s">
        <v>92</v>
      </c>
      <c r="E7997" s="1" t="s">
        <v>122</v>
      </c>
      <c r="F7997" s="1" t="s">
        <v>123</v>
      </c>
      <c r="G7997" s="1" t="s">
        <v>18</v>
      </c>
      <c r="H7997">
        <v>54.999999999999993</v>
      </c>
      <c r="I7997">
        <v>425</v>
      </c>
      <c r="J7997">
        <v>233749.99999999997</v>
      </c>
      <c r="K7997">
        <v>81812.499999999985</v>
      </c>
      <c r="L7997">
        <v>0.35</v>
      </c>
      <c r="M7997">
        <v>151937.5</v>
      </c>
      <c r="N7997" s="1" t="s">
        <v>25</v>
      </c>
    </row>
    <row r="7998" spans="1:14" x14ac:dyDescent="0.3">
      <c r="A7998" s="1" t="s">
        <v>47</v>
      </c>
      <c r="B7998">
        <v>1197831</v>
      </c>
      <c r="C7998" s="2">
        <v>44870</v>
      </c>
      <c r="D7998" s="1" t="s">
        <v>92</v>
      </c>
      <c r="E7998" s="1" t="s">
        <v>122</v>
      </c>
      <c r="F7998" s="1" t="s">
        <v>123</v>
      </c>
      <c r="G7998" s="1" t="s">
        <v>20</v>
      </c>
      <c r="H7998">
        <v>65</v>
      </c>
      <c r="I7998">
        <v>625</v>
      </c>
      <c r="J7998">
        <v>406250</v>
      </c>
      <c r="K7998">
        <v>223437.50000000003</v>
      </c>
      <c r="L7998">
        <v>0.55000000000000004</v>
      </c>
      <c r="M7998">
        <v>182812.49999999997</v>
      </c>
      <c r="N7998" s="1" t="s">
        <v>25</v>
      </c>
    </row>
    <row r="7999" spans="1:14" x14ac:dyDescent="0.3">
      <c r="A7999" s="1" t="s">
        <v>14</v>
      </c>
      <c r="B7999">
        <v>1197831</v>
      </c>
      <c r="C7999" s="2">
        <v>44899</v>
      </c>
      <c r="D7999" s="1" t="s">
        <v>92</v>
      </c>
      <c r="E7999" s="1" t="s">
        <v>122</v>
      </c>
      <c r="F7999" s="1" t="s">
        <v>123</v>
      </c>
      <c r="G7999" s="1" t="s">
        <v>21</v>
      </c>
      <c r="H7999">
        <v>54.999999999999993</v>
      </c>
      <c r="I7999">
        <v>775</v>
      </c>
      <c r="J7999">
        <v>426249.99999999994</v>
      </c>
      <c r="K7999">
        <v>170499.99999999997</v>
      </c>
      <c r="L7999">
        <v>0.39999999999999997</v>
      </c>
      <c r="M7999">
        <v>255749.99999999997</v>
      </c>
      <c r="N7999" s="1" t="s">
        <v>25</v>
      </c>
    </row>
    <row r="8000" spans="1:14" x14ac:dyDescent="0.3">
      <c r="A8000" s="1" t="s">
        <v>14</v>
      </c>
      <c r="B8000">
        <v>1197831</v>
      </c>
      <c r="C8000" s="2">
        <v>44899</v>
      </c>
      <c r="D8000" s="1" t="s">
        <v>92</v>
      </c>
      <c r="E8000" s="1" t="s">
        <v>122</v>
      </c>
      <c r="F8000" s="1" t="s">
        <v>123</v>
      </c>
      <c r="G8000" s="1" t="s">
        <v>22</v>
      </c>
      <c r="H8000">
        <v>54.999999999999993</v>
      </c>
      <c r="I8000">
        <v>775</v>
      </c>
      <c r="J8000">
        <v>426249.99999999994</v>
      </c>
      <c r="K8000">
        <v>170499.99999999997</v>
      </c>
      <c r="L8000">
        <v>0.39999999999999997</v>
      </c>
      <c r="M8000">
        <v>255749.99999999997</v>
      </c>
      <c r="N8000" s="1" t="s">
        <v>25</v>
      </c>
    </row>
    <row r="8001" spans="1:14" x14ac:dyDescent="0.3">
      <c r="A8001" s="1" t="s">
        <v>14</v>
      </c>
      <c r="B8001">
        <v>1197831</v>
      </c>
      <c r="C8001" s="2">
        <v>44899</v>
      </c>
      <c r="D8001" s="1" t="s">
        <v>92</v>
      </c>
      <c r="E8001" s="1" t="s">
        <v>122</v>
      </c>
      <c r="F8001" s="1" t="s">
        <v>123</v>
      </c>
      <c r="G8001" s="1" t="s">
        <v>23</v>
      </c>
      <c r="H8001">
        <v>60</v>
      </c>
      <c r="I8001">
        <v>675</v>
      </c>
      <c r="J8001">
        <v>405000</v>
      </c>
      <c r="K8001">
        <v>162000</v>
      </c>
      <c r="L8001">
        <v>0.39999999999999997</v>
      </c>
      <c r="M8001">
        <v>243000</v>
      </c>
      <c r="N8001" s="1" t="s">
        <v>25</v>
      </c>
    </row>
    <row r="8002" spans="1:14" x14ac:dyDescent="0.3">
      <c r="A8002" s="1" t="s">
        <v>14</v>
      </c>
      <c r="B8002">
        <v>1197831</v>
      </c>
      <c r="C8002" s="2">
        <v>44899</v>
      </c>
      <c r="D8002" s="1" t="s">
        <v>92</v>
      </c>
      <c r="E8002" s="1" t="s">
        <v>122</v>
      </c>
      <c r="F8002" s="1" t="s">
        <v>123</v>
      </c>
      <c r="G8002" s="1" t="s">
        <v>24</v>
      </c>
      <c r="H8002">
        <v>60</v>
      </c>
      <c r="I8002">
        <v>525</v>
      </c>
      <c r="J8002">
        <v>315000</v>
      </c>
      <c r="K8002">
        <v>157500</v>
      </c>
      <c r="L8002">
        <v>0.5</v>
      </c>
      <c r="M8002">
        <v>157500</v>
      </c>
      <c r="N8002" s="1" t="s">
        <v>25</v>
      </c>
    </row>
    <row r="8003" spans="1:14" x14ac:dyDescent="0.3">
      <c r="A8003" s="1" t="s">
        <v>14</v>
      </c>
      <c r="B8003">
        <v>1197831</v>
      </c>
      <c r="C8003" s="2">
        <v>44899</v>
      </c>
      <c r="D8003" s="1" t="s">
        <v>92</v>
      </c>
      <c r="E8003" s="1" t="s">
        <v>122</v>
      </c>
      <c r="F8003" s="1" t="s">
        <v>123</v>
      </c>
      <c r="G8003" s="1" t="s">
        <v>18</v>
      </c>
      <c r="H8003">
        <v>54.999999999999993</v>
      </c>
      <c r="I8003">
        <v>475</v>
      </c>
      <c r="J8003">
        <v>261249.99999999997</v>
      </c>
      <c r="K8003">
        <v>91437.499999999985</v>
      </c>
      <c r="L8003">
        <v>0.35</v>
      </c>
      <c r="M8003">
        <v>169812.5</v>
      </c>
      <c r="N8003" s="1" t="s">
        <v>25</v>
      </c>
    </row>
    <row r="8004" spans="1:14" x14ac:dyDescent="0.3">
      <c r="A8004" s="1" t="s">
        <v>14</v>
      </c>
      <c r="B8004">
        <v>1197831</v>
      </c>
      <c r="C8004" s="2">
        <v>44899</v>
      </c>
      <c r="D8004" s="1" t="s">
        <v>92</v>
      </c>
      <c r="E8004" s="1" t="s">
        <v>122</v>
      </c>
      <c r="F8004" s="1" t="s">
        <v>123</v>
      </c>
      <c r="G8004" s="1" t="s">
        <v>20</v>
      </c>
      <c r="H8004">
        <v>65</v>
      </c>
      <c r="I8004">
        <v>725</v>
      </c>
      <c r="J8004">
        <v>471250</v>
      </c>
      <c r="K8004">
        <v>259187.50000000003</v>
      </c>
      <c r="L8004">
        <v>0.55000000000000004</v>
      </c>
      <c r="M8004">
        <v>212062.49999999997</v>
      </c>
      <c r="N8004" s="1" t="s">
        <v>25</v>
      </c>
    </row>
    <row r="8005" spans="1:14" x14ac:dyDescent="0.3">
      <c r="A8005" s="1" t="s">
        <v>14</v>
      </c>
      <c r="B8005">
        <v>1197831</v>
      </c>
      <c r="C8005" s="2">
        <v>44596</v>
      </c>
      <c r="D8005" s="1" t="s">
        <v>92</v>
      </c>
      <c r="E8005" s="1" t="s">
        <v>122</v>
      </c>
      <c r="F8005" s="1" t="s">
        <v>123</v>
      </c>
      <c r="G8005" s="1" t="s">
        <v>24</v>
      </c>
      <c r="H8005">
        <v>32</v>
      </c>
      <c r="I8005">
        <v>109</v>
      </c>
      <c r="J8005">
        <v>3488</v>
      </c>
      <c r="K8005">
        <v>1883.5200000000002</v>
      </c>
      <c r="L8005">
        <v>0.54</v>
      </c>
      <c r="M8005">
        <v>1604.4799999999998</v>
      </c>
      <c r="N8005" s="1" t="s">
        <v>25</v>
      </c>
    </row>
    <row r="8006" spans="1:14" x14ac:dyDescent="0.3">
      <c r="A8006" s="1" t="s">
        <v>14</v>
      </c>
      <c r="B8006">
        <v>1197831</v>
      </c>
      <c r="C8006" s="2">
        <v>44596</v>
      </c>
      <c r="D8006" s="1" t="s">
        <v>92</v>
      </c>
      <c r="E8006" s="1" t="s">
        <v>122</v>
      </c>
      <c r="F8006" s="1" t="s">
        <v>123</v>
      </c>
      <c r="G8006" s="1" t="s">
        <v>18</v>
      </c>
      <c r="H8006">
        <v>39</v>
      </c>
      <c r="I8006">
        <v>70</v>
      </c>
      <c r="J8006">
        <v>2730</v>
      </c>
      <c r="K8006">
        <v>955.49999999999989</v>
      </c>
      <c r="L8006">
        <v>0.35</v>
      </c>
      <c r="M8006">
        <v>1774.5</v>
      </c>
      <c r="N8006" s="1" t="s">
        <v>25</v>
      </c>
    </row>
    <row r="8007" spans="1:14" x14ac:dyDescent="0.3">
      <c r="A8007" s="1" t="s">
        <v>14</v>
      </c>
      <c r="B8007">
        <v>1197831</v>
      </c>
      <c r="C8007" s="2">
        <v>44596</v>
      </c>
      <c r="D8007" s="1" t="s">
        <v>92</v>
      </c>
      <c r="E8007" s="1" t="s">
        <v>122</v>
      </c>
      <c r="F8007" s="1" t="s">
        <v>123</v>
      </c>
      <c r="G8007" s="1" t="s">
        <v>20</v>
      </c>
      <c r="H8007">
        <v>34</v>
      </c>
      <c r="I8007">
        <v>131</v>
      </c>
      <c r="J8007">
        <v>4454</v>
      </c>
      <c r="K8007">
        <v>2449.7000000000003</v>
      </c>
      <c r="L8007">
        <v>0.55000000000000004</v>
      </c>
      <c r="M8007">
        <v>2004.2999999999997</v>
      </c>
      <c r="N8007" s="1" t="s">
        <v>25</v>
      </c>
    </row>
    <row r="8008" spans="1:14" x14ac:dyDescent="0.3">
      <c r="A8008" s="1" t="s">
        <v>14</v>
      </c>
      <c r="B8008">
        <v>1197831</v>
      </c>
      <c r="C8008" s="2">
        <v>44626</v>
      </c>
      <c r="D8008" s="1" t="s">
        <v>92</v>
      </c>
      <c r="E8008" s="1" t="s">
        <v>122</v>
      </c>
      <c r="F8008" s="1" t="s">
        <v>123</v>
      </c>
      <c r="G8008" s="1" t="s">
        <v>21</v>
      </c>
      <c r="H8008">
        <v>28</v>
      </c>
      <c r="I8008">
        <v>156</v>
      </c>
      <c r="J8008">
        <v>4368</v>
      </c>
      <c r="K8008">
        <v>1965.6</v>
      </c>
      <c r="L8008">
        <v>0.44999999999999996</v>
      </c>
      <c r="M8008">
        <v>2402.4</v>
      </c>
      <c r="N8008" s="1" t="s">
        <v>25</v>
      </c>
    </row>
    <row r="8009" spans="1:14" x14ac:dyDescent="0.3">
      <c r="A8009" s="1" t="s">
        <v>14</v>
      </c>
      <c r="B8009">
        <v>1197831</v>
      </c>
      <c r="C8009" s="2">
        <v>44626</v>
      </c>
      <c r="D8009" s="1" t="s">
        <v>92</v>
      </c>
      <c r="E8009" s="1" t="s">
        <v>122</v>
      </c>
      <c r="F8009" s="1" t="s">
        <v>123</v>
      </c>
      <c r="G8009" s="1" t="s">
        <v>22</v>
      </c>
      <c r="H8009">
        <v>36</v>
      </c>
      <c r="I8009">
        <v>169</v>
      </c>
      <c r="J8009">
        <v>6084</v>
      </c>
      <c r="K8009">
        <v>2798.64</v>
      </c>
      <c r="L8009">
        <v>0.45999999999999996</v>
      </c>
      <c r="M8009">
        <v>3285.36</v>
      </c>
      <c r="N8009" s="1" t="s">
        <v>25</v>
      </c>
    </row>
    <row r="8010" spans="1:14" x14ac:dyDescent="0.3">
      <c r="A8010" s="1" t="s">
        <v>14</v>
      </c>
      <c r="B8010">
        <v>1197831</v>
      </c>
      <c r="C8010" s="2">
        <v>44626</v>
      </c>
      <c r="D8010" s="1" t="s">
        <v>92</v>
      </c>
      <c r="E8010" s="1" t="s">
        <v>122</v>
      </c>
      <c r="F8010" s="1" t="s">
        <v>123</v>
      </c>
      <c r="G8010" s="1" t="s">
        <v>23</v>
      </c>
      <c r="H8010">
        <v>28</v>
      </c>
      <c r="I8010">
        <v>113</v>
      </c>
      <c r="J8010">
        <v>3164</v>
      </c>
      <c r="K8010">
        <v>1550.36</v>
      </c>
      <c r="L8010">
        <v>0.49</v>
      </c>
      <c r="M8010">
        <v>1613.64</v>
      </c>
      <c r="N8010" s="1" t="s">
        <v>25</v>
      </c>
    </row>
    <row r="8011" spans="1:14" x14ac:dyDescent="0.3">
      <c r="A8011" s="1" t="s">
        <v>14</v>
      </c>
      <c r="B8011">
        <v>1197831</v>
      </c>
      <c r="C8011" s="2">
        <v>44626</v>
      </c>
      <c r="D8011" s="1" t="s">
        <v>92</v>
      </c>
      <c r="E8011" s="1" t="s">
        <v>122</v>
      </c>
      <c r="F8011" s="1" t="s">
        <v>123</v>
      </c>
      <c r="G8011" s="1" t="s">
        <v>24</v>
      </c>
      <c r="H8011">
        <v>33</v>
      </c>
      <c r="I8011">
        <v>105</v>
      </c>
      <c r="J8011">
        <v>3465</v>
      </c>
      <c r="K8011">
        <v>2009.7000000000003</v>
      </c>
      <c r="L8011">
        <v>0.58000000000000007</v>
      </c>
      <c r="M8011">
        <v>1455.2999999999997</v>
      </c>
      <c r="N8011" s="1" t="s">
        <v>25</v>
      </c>
    </row>
    <row r="8012" spans="1:14" x14ac:dyDescent="0.3">
      <c r="A8012" s="1" t="s">
        <v>50</v>
      </c>
      <c r="B8012">
        <v>1197831</v>
      </c>
      <c r="C8012" s="2">
        <v>44626</v>
      </c>
      <c r="D8012" s="1" t="s">
        <v>92</v>
      </c>
      <c r="E8012" s="1" t="s">
        <v>122</v>
      </c>
      <c r="F8012" s="1" t="s">
        <v>123</v>
      </c>
      <c r="G8012" s="1" t="s">
        <v>18</v>
      </c>
      <c r="H8012">
        <v>37</v>
      </c>
      <c r="I8012">
        <v>75</v>
      </c>
      <c r="J8012">
        <v>2775</v>
      </c>
      <c r="K8012">
        <v>1248.7499999999998</v>
      </c>
      <c r="L8012">
        <v>0.44999999999999996</v>
      </c>
      <c r="M8012">
        <v>1526.2500000000002</v>
      </c>
      <c r="N8012" s="1" t="s">
        <v>25</v>
      </c>
    </row>
    <row r="8013" spans="1:14" x14ac:dyDescent="0.3">
      <c r="A8013" s="1" t="s">
        <v>50</v>
      </c>
      <c r="B8013">
        <v>1197831</v>
      </c>
      <c r="C8013" s="2">
        <v>44626</v>
      </c>
      <c r="D8013" s="1" t="s">
        <v>92</v>
      </c>
      <c r="E8013" s="1" t="s">
        <v>122</v>
      </c>
      <c r="F8013" s="1" t="s">
        <v>123</v>
      </c>
      <c r="G8013" s="1" t="s">
        <v>20</v>
      </c>
      <c r="H8013">
        <v>33</v>
      </c>
      <c r="I8013">
        <v>116</v>
      </c>
      <c r="J8013">
        <v>3828</v>
      </c>
      <c r="K8013">
        <v>2488.2000000000003</v>
      </c>
      <c r="L8013">
        <v>0.65</v>
      </c>
      <c r="M8013">
        <v>1339.7999999999997</v>
      </c>
      <c r="N8013" s="1" t="s">
        <v>25</v>
      </c>
    </row>
    <row r="8014" spans="1:14" x14ac:dyDescent="0.3">
      <c r="A8014" s="1" t="s">
        <v>50</v>
      </c>
      <c r="B8014">
        <v>1197831</v>
      </c>
      <c r="C8014" s="2">
        <v>44656</v>
      </c>
      <c r="D8014" s="1" t="s">
        <v>92</v>
      </c>
      <c r="E8014" s="1" t="s">
        <v>122</v>
      </c>
      <c r="F8014" s="1" t="s">
        <v>123</v>
      </c>
      <c r="G8014" s="1" t="s">
        <v>21</v>
      </c>
      <c r="H8014">
        <v>19</v>
      </c>
      <c r="I8014">
        <v>195</v>
      </c>
      <c r="J8014">
        <v>3705</v>
      </c>
      <c r="K8014">
        <v>1741.35</v>
      </c>
      <c r="L8014">
        <v>0.47</v>
      </c>
      <c r="M8014">
        <v>1963.65</v>
      </c>
      <c r="N8014" s="1" t="s">
        <v>25</v>
      </c>
    </row>
    <row r="8015" spans="1:14" x14ac:dyDescent="0.3">
      <c r="A8015" s="1" t="s">
        <v>50</v>
      </c>
      <c r="B8015">
        <v>1197831</v>
      </c>
      <c r="C8015" s="2">
        <v>44656</v>
      </c>
      <c r="D8015" s="1" t="s">
        <v>92</v>
      </c>
      <c r="E8015" s="1" t="s">
        <v>122</v>
      </c>
      <c r="F8015" s="1" t="s">
        <v>123</v>
      </c>
      <c r="G8015" s="1" t="s">
        <v>22</v>
      </c>
      <c r="H8015">
        <v>29</v>
      </c>
      <c r="I8015">
        <v>195</v>
      </c>
      <c r="J8015">
        <v>5655</v>
      </c>
      <c r="K8015">
        <v>2714.4</v>
      </c>
      <c r="L8015">
        <v>0.48</v>
      </c>
      <c r="M8015">
        <v>2940.6</v>
      </c>
      <c r="N8015" s="1" t="s">
        <v>25</v>
      </c>
    </row>
    <row r="8016" spans="1:14" x14ac:dyDescent="0.3">
      <c r="A8016" s="1" t="s">
        <v>50</v>
      </c>
      <c r="B8016">
        <v>1197831</v>
      </c>
      <c r="C8016" s="2">
        <v>44656</v>
      </c>
      <c r="D8016" s="1" t="s">
        <v>92</v>
      </c>
      <c r="E8016" s="1" t="s">
        <v>122</v>
      </c>
      <c r="F8016" s="1" t="s">
        <v>123</v>
      </c>
      <c r="G8016" s="1" t="s">
        <v>23</v>
      </c>
      <c r="H8016">
        <v>24</v>
      </c>
      <c r="I8016">
        <v>138</v>
      </c>
      <c r="J8016">
        <v>3312</v>
      </c>
      <c r="K8016">
        <v>1556.6399999999999</v>
      </c>
      <c r="L8016">
        <v>0.47</v>
      </c>
      <c r="M8016">
        <v>1755.3600000000001</v>
      </c>
      <c r="N8016" s="1" t="s">
        <v>25</v>
      </c>
    </row>
    <row r="8017" spans="1:14" x14ac:dyDescent="0.3">
      <c r="A8017" s="1" t="s">
        <v>50</v>
      </c>
      <c r="B8017">
        <v>1197831</v>
      </c>
      <c r="C8017" s="2">
        <v>44656</v>
      </c>
      <c r="D8017" s="1" t="s">
        <v>92</v>
      </c>
      <c r="E8017" s="1" t="s">
        <v>122</v>
      </c>
      <c r="F8017" s="1" t="s">
        <v>123</v>
      </c>
      <c r="G8017" s="1" t="s">
        <v>24</v>
      </c>
      <c r="H8017">
        <v>29</v>
      </c>
      <c r="I8017">
        <v>113</v>
      </c>
      <c r="J8017">
        <v>3277</v>
      </c>
      <c r="K8017">
        <v>1802.3500000000001</v>
      </c>
      <c r="L8017">
        <v>0.55000000000000004</v>
      </c>
      <c r="M8017">
        <v>1474.6499999999999</v>
      </c>
      <c r="N8017" s="1" t="s">
        <v>25</v>
      </c>
    </row>
    <row r="8018" spans="1:14" x14ac:dyDescent="0.3">
      <c r="A8018" s="1" t="s">
        <v>50</v>
      </c>
      <c r="B8018">
        <v>1197831</v>
      </c>
      <c r="C8018" s="2">
        <v>44656</v>
      </c>
      <c r="D8018" s="1" t="s">
        <v>92</v>
      </c>
      <c r="E8018" s="1" t="s">
        <v>122</v>
      </c>
      <c r="F8018" s="1" t="s">
        <v>123</v>
      </c>
      <c r="G8018" s="1" t="s">
        <v>18</v>
      </c>
      <c r="H8018">
        <v>34</v>
      </c>
      <c r="I8018">
        <v>72</v>
      </c>
      <c r="J8018">
        <v>2448</v>
      </c>
      <c r="K8018">
        <v>1052.6399999999999</v>
      </c>
      <c r="L8018">
        <v>0.43</v>
      </c>
      <c r="M8018">
        <v>1395.3600000000001</v>
      </c>
      <c r="N8018" s="1" t="s">
        <v>25</v>
      </c>
    </row>
    <row r="8019" spans="1:14" x14ac:dyDescent="0.3">
      <c r="A8019" s="1" t="s">
        <v>50</v>
      </c>
      <c r="B8019">
        <v>1197831</v>
      </c>
      <c r="C8019" s="2">
        <v>44656</v>
      </c>
      <c r="D8019" s="1" t="s">
        <v>92</v>
      </c>
      <c r="E8019" s="1" t="s">
        <v>122</v>
      </c>
      <c r="F8019" s="1" t="s">
        <v>123</v>
      </c>
      <c r="G8019" s="1" t="s">
        <v>20</v>
      </c>
      <c r="H8019">
        <v>28</v>
      </c>
      <c r="I8019">
        <v>138</v>
      </c>
      <c r="J8019">
        <v>3864</v>
      </c>
      <c r="K8019">
        <v>2357.04</v>
      </c>
      <c r="L8019">
        <v>0.61</v>
      </c>
      <c r="M8019">
        <v>1506.96</v>
      </c>
      <c r="N8019" s="1" t="s">
        <v>25</v>
      </c>
    </row>
    <row r="8020" spans="1:14" x14ac:dyDescent="0.3">
      <c r="A8020" s="1" t="s">
        <v>50</v>
      </c>
      <c r="B8020">
        <v>1197831</v>
      </c>
      <c r="C8020" s="2">
        <v>44686</v>
      </c>
      <c r="D8020" s="1" t="s">
        <v>92</v>
      </c>
      <c r="E8020" s="1" t="s">
        <v>122</v>
      </c>
      <c r="F8020" s="1" t="s">
        <v>123</v>
      </c>
      <c r="G8020" s="1" t="s">
        <v>21</v>
      </c>
      <c r="H8020">
        <v>18</v>
      </c>
      <c r="I8020">
        <v>203</v>
      </c>
      <c r="J8020">
        <v>3654</v>
      </c>
      <c r="K8020">
        <v>1827</v>
      </c>
      <c r="L8020">
        <v>0.5</v>
      </c>
      <c r="M8020">
        <v>1827</v>
      </c>
      <c r="N8020" s="1" t="s">
        <v>25</v>
      </c>
    </row>
    <row r="8021" spans="1:14" x14ac:dyDescent="0.3">
      <c r="A8021" s="1" t="s">
        <v>50</v>
      </c>
      <c r="B8021">
        <v>1197831</v>
      </c>
      <c r="C8021" s="2">
        <v>44686</v>
      </c>
      <c r="D8021" s="1" t="s">
        <v>92</v>
      </c>
      <c r="E8021" s="1" t="s">
        <v>122</v>
      </c>
      <c r="F8021" s="1" t="s">
        <v>123</v>
      </c>
      <c r="G8021" s="1" t="s">
        <v>22</v>
      </c>
      <c r="H8021">
        <v>28</v>
      </c>
      <c r="I8021">
        <v>196</v>
      </c>
      <c r="J8021">
        <v>5488</v>
      </c>
      <c r="K8021">
        <v>2634.24</v>
      </c>
      <c r="L8021">
        <v>0.48</v>
      </c>
      <c r="M8021">
        <v>2853.76</v>
      </c>
      <c r="N8021" s="1" t="s">
        <v>25</v>
      </c>
    </row>
    <row r="8022" spans="1:14" x14ac:dyDescent="0.3">
      <c r="A8022" s="1" t="s">
        <v>50</v>
      </c>
      <c r="B8022">
        <v>1197831</v>
      </c>
      <c r="C8022" s="2">
        <v>44686</v>
      </c>
      <c r="D8022" s="1" t="s">
        <v>92</v>
      </c>
      <c r="E8022" s="1" t="s">
        <v>122</v>
      </c>
      <c r="F8022" s="1" t="s">
        <v>123</v>
      </c>
      <c r="G8022" s="1" t="s">
        <v>23</v>
      </c>
      <c r="H8022">
        <v>23</v>
      </c>
      <c r="I8022">
        <v>167</v>
      </c>
      <c r="J8022">
        <v>3841</v>
      </c>
      <c r="K8022">
        <v>1805.27</v>
      </c>
      <c r="L8022">
        <v>0.47</v>
      </c>
      <c r="M8022">
        <v>2035.73</v>
      </c>
      <c r="N8022" s="1" t="s">
        <v>25</v>
      </c>
    </row>
    <row r="8023" spans="1:14" x14ac:dyDescent="0.3">
      <c r="A8023" s="1" t="s">
        <v>50</v>
      </c>
      <c r="B8023">
        <v>1197831</v>
      </c>
      <c r="C8023" s="2">
        <v>44686</v>
      </c>
      <c r="D8023" s="1" t="s">
        <v>92</v>
      </c>
      <c r="E8023" s="1" t="s">
        <v>122</v>
      </c>
      <c r="F8023" s="1" t="s">
        <v>123</v>
      </c>
      <c r="G8023" s="1" t="s">
        <v>24</v>
      </c>
      <c r="H8023">
        <v>33</v>
      </c>
      <c r="I8023">
        <v>130</v>
      </c>
      <c r="J8023">
        <v>4290</v>
      </c>
      <c r="K8023">
        <v>2359.5</v>
      </c>
      <c r="L8023">
        <v>0.55000000000000004</v>
      </c>
      <c r="M8023">
        <v>1930.5</v>
      </c>
      <c r="N8023" s="1" t="s">
        <v>25</v>
      </c>
    </row>
    <row r="8024" spans="1:14" x14ac:dyDescent="0.3">
      <c r="A8024" s="1" t="s">
        <v>50</v>
      </c>
      <c r="B8024">
        <v>1197831</v>
      </c>
      <c r="C8024" s="2">
        <v>44686</v>
      </c>
      <c r="D8024" s="1" t="s">
        <v>92</v>
      </c>
      <c r="E8024" s="1" t="s">
        <v>122</v>
      </c>
      <c r="F8024" s="1" t="s">
        <v>123</v>
      </c>
      <c r="G8024" s="1" t="s">
        <v>18</v>
      </c>
      <c r="H8024">
        <v>47</v>
      </c>
      <c r="I8024">
        <v>120</v>
      </c>
      <c r="J8024">
        <v>5640</v>
      </c>
      <c r="K8024">
        <v>2256</v>
      </c>
      <c r="L8024">
        <v>0.4</v>
      </c>
      <c r="M8024">
        <v>3384</v>
      </c>
      <c r="N8024" s="1" t="s">
        <v>25</v>
      </c>
    </row>
    <row r="8025" spans="1:14" x14ac:dyDescent="0.3">
      <c r="A8025" s="1" t="s">
        <v>50</v>
      </c>
      <c r="B8025">
        <v>1197831</v>
      </c>
      <c r="C8025" s="2">
        <v>44686</v>
      </c>
      <c r="D8025" s="1" t="s">
        <v>92</v>
      </c>
      <c r="E8025" s="1" t="s">
        <v>122</v>
      </c>
      <c r="F8025" s="1" t="s">
        <v>123</v>
      </c>
      <c r="G8025" s="1" t="s">
        <v>20</v>
      </c>
      <c r="H8025">
        <v>42</v>
      </c>
      <c r="I8025">
        <v>218</v>
      </c>
      <c r="J8025">
        <v>9156</v>
      </c>
      <c r="K8025">
        <v>5768.28</v>
      </c>
      <c r="L8025">
        <v>0.63</v>
      </c>
      <c r="M8025">
        <v>3387.7200000000003</v>
      </c>
      <c r="N8025" s="1" t="s">
        <v>25</v>
      </c>
    </row>
    <row r="8026" spans="1:14" x14ac:dyDescent="0.3">
      <c r="A8026" s="1" t="s">
        <v>50</v>
      </c>
      <c r="B8026">
        <v>1197831</v>
      </c>
      <c r="C8026" s="2">
        <v>44716</v>
      </c>
      <c r="D8026" s="1" t="s">
        <v>92</v>
      </c>
      <c r="E8026" s="1" t="s">
        <v>122</v>
      </c>
      <c r="F8026" s="1" t="s">
        <v>123</v>
      </c>
      <c r="G8026" s="1" t="s">
        <v>21</v>
      </c>
      <c r="H8026">
        <v>42</v>
      </c>
      <c r="I8026">
        <v>195</v>
      </c>
      <c r="J8026">
        <v>8190</v>
      </c>
      <c r="K8026">
        <v>4013.1</v>
      </c>
      <c r="L8026">
        <v>0.49</v>
      </c>
      <c r="M8026">
        <v>4176.8999999999996</v>
      </c>
      <c r="N8026" s="1" t="s">
        <v>25</v>
      </c>
    </row>
    <row r="8027" spans="1:14" x14ac:dyDescent="0.3">
      <c r="A8027" s="1" t="s">
        <v>50</v>
      </c>
      <c r="B8027">
        <v>1197831</v>
      </c>
      <c r="C8027" s="2">
        <v>44716</v>
      </c>
      <c r="D8027" s="1" t="s">
        <v>92</v>
      </c>
      <c r="E8027" s="1" t="s">
        <v>122</v>
      </c>
      <c r="F8027" s="1" t="s">
        <v>123</v>
      </c>
      <c r="G8027" s="1" t="s">
        <v>22</v>
      </c>
      <c r="H8027">
        <v>46</v>
      </c>
      <c r="I8027">
        <v>188</v>
      </c>
      <c r="J8027">
        <v>8648</v>
      </c>
      <c r="K8027">
        <v>4151.04</v>
      </c>
      <c r="L8027">
        <v>0.48</v>
      </c>
      <c r="M8027">
        <v>4496.96</v>
      </c>
      <c r="N8027" s="1" t="s">
        <v>25</v>
      </c>
    </row>
    <row r="8028" spans="1:14" x14ac:dyDescent="0.3">
      <c r="A8028" s="1" t="s">
        <v>50</v>
      </c>
      <c r="B8028">
        <v>1197831</v>
      </c>
      <c r="C8028" s="2">
        <v>44716</v>
      </c>
      <c r="D8028" s="1" t="s">
        <v>92</v>
      </c>
      <c r="E8028" s="1" t="s">
        <v>122</v>
      </c>
      <c r="F8028" s="1" t="s">
        <v>123</v>
      </c>
      <c r="G8028" s="1" t="s">
        <v>23</v>
      </c>
      <c r="H8028">
        <v>47</v>
      </c>
      <c r="I8028">
        <v>174</v>
      </c>
      <c r="J8028">
        <v>8178</v>
      </c>
      <c r="K8028">
        <v>3925.44</v>
      </c>
      <c r="L8028">
        <v>0.48</v>
      </c>
      <c r="M8028">
        <v>4252.5599999999995</v>
      </c>
      <c r="N8028" s="1" t="s">
        <v>25</v>
      </c>
    </row>
    <row r="8029" spans="1:14" x14ac:dyDescent="0.3">
      <c r="A8029" s="1" t="s">
        <v>50</v>
      </c>
      <c r="B8029">
        <v>1197831</v>
      </c>
      <c r="C8029" s="2">
        <v>44716</v>
      </c>
      <c r="D8029" s="1" t="s">
        <v>92</v>
      </c>
      <c r="E8029" s="1" t="s">
        <v>122</v>
      </c>
      <c r="F8029" s="1" t="s">
        <v>123</v>
      </c>
      <c r="G8029" s="1" t="s">
        <v>24</v>
      </c>
      <c r="H8029">
        <v>48</v>
      </c>
      <c r="I8029">
        <v>143</v>
      </c>
      <c r="J8029">
        <v>6864</v>
      </c>
      <c r="K8029">
        <v>4049.7600000000007</v>
      </c>
      <c r="L8029">
        <v>0.59000000000000008</v>
      </c>
      <c r="M8029">
        <v>2814.2399999999993</v>
      </c>
      <c r="N8029" s="1" t="s">
        <v>25</v>
      </c>
    </row>
    <row r="8030" spans="1:14" x14ac:dyDescent="0.3">
      <c r="A8030" s="1" t="s">
        <v>50</v>
      </c>
      <c r="B8030">
        <v>1197831</v>
      </c>
      <c r="C8030" s="2">
        <v>44716</v>
      </c>
      <c r="D8030" s="1" t="s">
        <v>92</v>
      </c>
      <c r="E8030" s="1" t="s">
        <v>122</v>
      </c>
      <c r="F8030" s="1" t="s">
        <v>123</v>
      </c>
      <c r="G8030" s="1" t="s">
        <v>18</v>
      </c>
      <c r="H8030">
        <v>52</v>
      </c>
      <c r="I8030">
        <v>117</v>
      </c>
      <c r="J8030">
        <v>6084</v>
      </c>
      <c r="K8030">
        <v>2616.12</v>
      </c>
      <c r="L8030">
        <v>0.43</v>
      </c>
      <c r="M8030">
        <v>3467.88</v>
      </c>
      <c r="N8030" s="1" t="s">
        <v>25</v>
      </c>
    </row>
    <row r="8031" spans="1:14" x14ac:dyDescent="0.3">
      <c r="A8031" s="1" t="s">
        <v>50</v>
      </c>
      <c r="B8031">
        <v>1197831</v>
      </c>
      <c r="C8031" s="2">
        <v>44716</v>
      </c>
      <c r="D8031" s="1" t="s">
        <v>92</v>
      </c>
      <c r="E8031" s="1" t="s">
        <v>122</v>
      </c>
      <c r="F8031" s="1" t="s">
        <v>123</v>
      </c>
      <c r="G8031" s="1" t="s">
        <v>20</v>
      </c>
      <c r="H8031">
        <v>55</v>
      </c>
      <c r="I8031">
        <v>231</v>
      </c>
      <c r="J8031">
        <v>12705</v>
      </c>
      <c r="K8031">
        <v>7750.05</v>
      </c>
      <c r="L8031">
        <v>0.61</v>
      </c>
      <c r="M8031">
        <v>4954.95</v>
      </c>
      <c r="N8031" s="1" t="s">
        <v>25</v>
      </c>
    </row>
    <row r="8032" spans="1:14" x14ac:dyDescent="0.3">
      <c r="A8032" s="1" t="s">
        <v>50</v>
      </c>
      <c r="B8032">
        <v>1197831</v>
      </c>
      <c r="C8032" s="2">
        <v>44748</v>
      </c>
      <c r="D8032" s="1" t="s">
        <v>92</v>
      </c>
      <c r="E8032" s="1" t="s">
        <v>122</v>
      </c>
      <c r="F8032" s="1" t="s">
        <v>123</v>
      </c>
      <c r="G8032" s="1" t="s">
        <v>21</v>
      </c>
      <c r="H8032">
        <v>48</v>
      </c>
      <c r="I8032">
        <v>217</v>
      </c>
      <c r="J8032">
        <v>10416</v>
      </c>
      <c r="K8032">
        <v>5208</v>
      </c>
      <c r="L8032">
        <v>0.5</v>
      </c>
      <c r="M8032">
        <v>5208</v>
      </c>
      <c r="N8032" s="1" t="s">
        <v>25</v>
      </c>
    </row>
    <row r="8033" spans="1:14" x14ac:dyDescent="0.3">
      <c r="A8033" s="1" t="s">
        <v>50</v>
      </c>
      <c r="B8033">
        <v>1197831</v>
      </c>
      <c r="C8033" s="2">
        <v>44748</v>
      </c>
      <c r="D8033" s="1" t="s">
        <v>92</v>
      </c>
      <c r="E8033" s="1" t="s">
        <v>122</v>
      </c>
      <c r="F8033" s="1" t="s">
        <v>123</v>
      </c>
      <c r="G8033" s="1" t="s">
        <v>22</v>
      </c>
      <c r="H8033">
        <v>52</v>
      </c>
      <c r="I8033">
        <v>202</v>
      </c>
      <c r="J8033">
        <v>10504</v>
      </c>
      <c r="K8033">
        <v>5462.08</v>
      </c>
      <c r="L8033">
        <v>0.52</v>
      </c>
      <c r="M8033">
        <v>5041.92</v>
      </c>
      <c r="N8033" s="1" t="s">
        <v>25</v>
      </c>
    </row>
    <row r="8034" spans="1:14" x14ac:dyDescent="0.3">
      <c r="A8034" s="1" t="s">
        <v>50</v>
      </c>
      <c r="B8034">
        <v>1197831</v>
      </c>
      <c r="C8034" s="2">
        <v>44748</v>
      </c>
      <c r="D8034" s="1" t="s">
        <v>92</v>
      </c>
      <c r="E8034" s="1" t="s">
        <v>122</v>
      </c>
      <c r="F8034" s="1" t="s">
        <v>123</v>
      </c>
      <c r="G8034" s="1" t="s">
        <v>23</v>
      </c>
      <c r="H8034">
        <v>46</v>
      </c>
      <c r="I8034">
        <v>241</v>
      </c>
      <c r="J8034">
        <v>11086</v>
      </c>
      <c r="K8034">
        <v>6097.2999999999993</v>
      </c>
      <c r="L8034">
        <v>0.54999999999999993</v>
      </c>
      <c r="M8034">
        <v>4988.7000000000007</v>
      </c>
      <c r="N8034" s="1" t="s">
        <v>25</v>
      </c>
    </row>
    <row r="8035" spans="1:14" x14ac:dyDescent="0.3">
      <c r="A8035" s="1" t="s">
        <v>50</v>
      </c>
      <c r="B8035">
        <v>1197831</v>
      </c>
      <c r="C8035" s="2">
        <v>44748</v>
      </c>
      <c r="D8035" s="1" t="s">
        <v>92</v>
      </c>
      <c r="E8035" s="1" t="s">
        <v>122</v>
      </c>
      <c r="F8035" s="1" t="s">
        <v>123</v>
      </c>
      <c r="G8035" s="1" t="s">
        <v>24</v>
      </c>
      <c r="H8035">
        <v>47</v>
      </c>
      <c r="I8035">
        <v>137</v>
      </c>
      <c r="J8035">
        <v>6439</v>
      </c>
      <c r="K8035">
        <v>4120.96</v>
      </c>
      <c r="L8035">
        <v>0.64</v>
      </c>
      <c r="M8035">
        <v>2318.04</v>
      </c>
      <c r="N8035" s="1" t="s">
        <v>25</v>
      </c>
    </row>
    <row r="8036" spans="1:14" x14ac:dyDescent="0.3">
      <c r="A8036" s="1" t="s">
        <v>50</v>
      </c>
      <c r="B8036">
        <v>1197831</v>
      </c>
      <c r="C8036" s="2">
        <v>44748</v>
      </c>
      <c r="D8036" s="1" t="s">
        <v>92</v>
      </c>
      <c r="E8036" s="1" t="s">
        <v>122</v>
      </c>
      <c r="F8036" s="1" t="s">
        <v>123</v>
      </c>
      <c r="G8036" s="1" t="s">
        <v>18</v>
      </c>
      <c r="H8036">
        <v>53</v>
      </c>
      <c r="I8036">
        <v>131</v>
      </c>
      <c r="J8036">
        <v>6943</v>
      </c>
      <c r="K8036">
        <v>3332.64</v>
      </c>
      <c r="L8036">
        <v>0.48</v>
      </c>
      <c r="M8036">
        <v>3610.36</v>
      </c>
      <c r="N8036" s="1" t="s">
        <v>25</v>
      </c>
    </row>
    <row r="8037" spans="1:14" x14ac:dyDescent="0.3">
      <c r="A8037" s="1" t="s">
        <v>14</v>
      </c>
      <c r="B8037">
        <v>1197831</v>
      </c>
      <c r="C8037" s="2">
        <v>44748</v>
      </c>
      <c r="D8037" s="1" t="s">
        <v>92</v>
      </c>
      <c r="E8037" s="1" t="s">
        <v>122</v>
      </c>
      <c r="F8037" s="1" t="s">
        <v>123</v>
      </c>
      <c r="G8037" s="1" t="s">
        <v>20</v>
      </c>
      <c r="H8037">
        <v>64</v>
      </c>
      <c r="I8037">
        <v>208</v>
      </c>
      <c r="J8037">
        <v>13312</v>
      </c>
      <c r="K8037">
        <v>9185.2800000000007</v>
      </c>
      <c r="L8037">
        <v>0.69000000000000006</v>
      </c>
      <c r="M8037">
        <v>4126.7199999999993</v>
      </c>
      <c r="N8037" s="1" t="s">
        <v>25</v>
      </c>
    </row>
    <row r="8038" spans="1:14" x14ac:dyDescent="0.3">
      <c r="A8038" s="1" t="s">
        <v>14</v>
      </c>
      <c r="B8038">
        <v>1197831</v>
      </c>
      <c r="C8038" s="2">
        <v>44781</v>
      </c>
      <c r="D8038" s="1" t="s">
        <v>92</v>
      </c>
      <c r="E8038" s="1" t="s">
        <v>122</v>
      </c>
      <c r="F8038" s="1" t="s">
        <v>123</v>
      </c>
      <c r="G8038" s="1" t="s">
        <v>21</v>
      </c>
      <c r="H8038">
        <v>46</v>
      </c>
      <c r="I8038">
        <v>210</v>
      </c>
      <c r="J8038">
        <v>9660</v>
      </c>
      <c r="K8038">
        <v>5312.9999999999991</v>
      </c>
      <c r="L8038">
        <v>0.54999999999999993</v>
      </c>
      <c r="M8038">
        <v>4347.0000000000009</v>
      </c>
      <c r="N8038" s="1" t="s">
        <v>25</v>
      </c>
    </row>
    <row r="8039" spans="1:14" x14ac:dyDescent="0.3">
      <c r="A8039" s="1" t="s">
        <v>14</v>
      </c>
      <c r="B8039">
        <v>1197831</v>
      </c>
      <c r="C8039" s="2">
        <v>44781</v>
      </c>
      <c r="D8039" s="1" t="s">
        <v>92</v>
      </c>
      <c r="E8039" s="1" t="s">
        <v>122</v>
      </c>
      <c r="F8039" s="1" t="s">
        <v>123</v>
      </c>
      <c r="G8039" s="1" t="s">
        <v>22</v>
      </c>
      <c r="H8039">
        <v>53</v>
      </c>
      <c r="I8039">
        <v>195</v>
      </c>
      <c r="J8039">
        <v>10335</v>
      </c>
      <c r="K8039">
        <v>5477.55</v>
      </c>
      <c r="L8039">
        <v>0.53</v>
      </c>
      <c r="M8039">
        <v>4857.45</v>
      </c>
      <c r="N8039" s="1" t="s">
        <v>25</v>
      </c>
    </row>
    <row r="8040" spans="1:14" x14ac:dyDescent="0.3">
      <c r="A8040" s="1" t="s">
        <v>14</v>
      </c>
      <c r="B8040">
        <v>1197831</v>
      </c>
      <c r="C8040" s="2">
        <v>44781</v>
      </c>
      <c r="D8040" s="1" t="s">
        <v>92</v>
      </c>
      <c r="E8040" s="1" t="s">
        <v>122</v>
      </c>
      <c r="F8040" s="1" t="s">
        <v>123</v>
      </c>
      <c r="G8040" s="1" t="s">
        <v>23</v>
      </c>
      <c r="H8040">
        <v>46</v>
      </c>
      <c r="I8040">
        <v>250</v>
      </c>
      <c r="J8040">
        <v>11500</v>
      </c>
      <c r="K8040">
        <v>6095</v>
      </c>
      <c r="L8040">
        <v>0.53</v>
      </c>
      <c r="M8040">
        <v>5405</v>
      </c>
      <c r="N8040" s="1" t="s">
        <v>25</v>
      </c>
    </row>
    <row r="8041" spans="1:14" x14ac:dyDescent="0.3">
      <c r="A8041" s="1" t="s">
        <v>14</v>
      </c>
      <c r="B8041">
        <v>1197831</v>
      </c>
      <c r="C8041" s="2">
        <v>44781</v>
      </c>
      <c r="D8041" s="1" t="s">
        <v>92</v>
      </c>
      <c r="E8041" s="1" t="s">
        <v>122</v>
      </c>
      <c r="F8041" s="1" t="s">
        <v>123</v>
      </c>
      <c r="G8041" s="1" t="s">
        <v>24</v>
      </c>
      <c r="H8041">
        <v>48</v>
      </c>
      <c r="I8041">
        <v>124</v>
      </c>
      <c r="J8041">
        <v>5952</v>
      </c>
      <c r="K8041">
        <v>3868.8</v>
      </c>
      <c r="L8041">
        <v>0.65</v>
      </c>
      <c r="M8041">
        <v>2083.1999999999998</v>
      </c>
      <c r="N8041" s="1" t="s">
        <v>25</v>
      </c>
    </row>
    <row r="8042" spans="1:14" x14ac:dyDescent="0.3">
      <c r="A8042" s="1" t="s">
        <v>47</v>
      </c>
      <c r="B8042">
        <v>1197831</v>
      </c>
      <c r="C8042" s="2">
        <v>44781</v>
      </c>
      <c r="D8042" s="1" t="s">
        <v>92</v>
      </c>
      <c r="E8042" s="1" t="s">
        <v>122</v>
      </c>
      <c r="F8042" s="1" t="s">
        <v>123</v>
      </c>
      <c r="G8042" s="1" t="s">
        <v>18</v>
      </c>
      <c r="H8042">
        <v>52</v>
      </c>
      <c r="I8042">
        <v>133</v>
      </c>
      <c r="J8042">
        <v>6916</v>
      </c>
      <c r="K8042">
        <v>3181.3599999999997</v>
      </c>
      <c r="L8042">
        <v>0.45999999999999996</v>
      </c>
      <c r="M8042">
        <v>3734.6400000000003</v>
      </c>
      <c r="N8042" s="1" t="s">
        <v>25</v>
      </c>
    </row>
    <row r="8043" spans="1:14" x14ac:dyDescent="0.3">
      <c r="A8043" s="1" t="s">
        <v>47</v>
      </c>
      <c r="B8043">
        <v>1197831</v>
      </c>
      <c r="C8043" s="2">
        <v>44781</v>
      </c>
      <c r="D8043" s="1" t="s">
        <v>92</v>
      </c>
      <c r="E8043" s="1" t="s">
        <v>122</v>
      </c>
      <c r="F8043" s="1" t="s">
        <v>123</v>
      </c>
      <c r="G8043" s="1" t="s">
        <v>20</v>
      </c>
      <c r="H8043">
        <v>54</v>
      </c>
      <c r="I8043">
        <v>196</v>
      </c>
      <c r="J8043">
        <v>10584</v>
      </c>
      <c r="K8043">
        <v>7197.1200000000008</v>
      </c>
      <c r="L8043">
        <v>0.68</v>
      </c>
      <c r="M8043">
        <v>3386.8799999999992</v>
      </c>
      <c r="N8043" s="1" t="s">
        <v>25</v>
      </c>
    </row>
    <row r="8044" spans="1:14" x14ac:dyDescent="0.3">
      <c r="A8044" s="1" t="s">
        <v>47</v>
      </c>
      <c r="B8044">
        <v>1197831</v>
      </c>
      <c r="C8044" s="2">
        <v>44809</v>
      </c>
      <c r="D8044" s="1" t="s">
        <v>92</v>
      </c>
      <c r="E8044" s="1" t="s">
        <v>122</v>
      </c>
      <c r="F8044" s="1" t="s">
        <v>123</v>
      </c>
      <c r="G8044" s="1" t="s">
        <v>21</v>
      </c>
      <c r="H8044">
        <v>50</v>
      </c>
      <c r="I8044">
        <v>176</v>
      </c>
      <c r="J8044">
        <v>8800</v>
      </c>
      <c r="K8044">
        <v>4400</v>
      </c>
      <c r="L8044">
        <v>0.5</v>
      </c>
      <c r="M8044">
        <v>4400</v>
      </c>
      <c r="N8044" s="1" t="s">
        <v>25</v>
      </c>
    </row>
    <row r="8045" spans="1:14" x14ac:dyDescent="0.3">
      <c r="A8045" s="1" t="s">
        <v>47</v>
      </c>
      <c r="B8045">
        <v>1197831</v>
      </c>
      <c r="C8045" s="2">
        <v>44809</v>
      </c>
      <c r="D8045" s="1" t="s">
        <v>92</v>
      </c>
      <c r="E8045" s="1" t="s">
        <v>122</v>
      </c>
      <c r="F8045" s="1" t="s">
        <v>123</v>
      </c>
      <c r="G8045" s="1" t="s">
        <v>22</v>
      </c>
      <c r="H8045">
        <v>50</v>
      </c>
      <c r="I8045">
        <v>188</v>
      </c>
      <c r="J8045">
        <v>9400</v>
      </c>
      <c r="K8045">
        <v>4888</v>
      </c>
      <c r="L8045">
        <v>0.52</v>
      </c>
      <c r="M8045">
        <v>4512</v>
      </c>
      <c r="N8045" s="1" t="s">
        <v>25</v>
      </c>
    </row>
    <row r="8046" spans="1:14" x14ac:dyDescent="0.3">
      <c r="A8046" s="1" t="s">
        <v>47</v>
      </c>
      <c r="B8046">
        <v>1197831</v>
      </c>
      <c r="C8046" s="2">
        <v>44809</v>
      </c>
      <c r="D8046" s="1" t="s">
        <v>92</v>
      </c>
      <c r="E8046" s="1" t="s">
        <v>122</v>
      </c>
      <c r="F8046" s="1" t="s">
        <v>123</v>
      </c>
      <c r="G8046" s="1" t="s">
        <v>23</v>
      </c>
      <c r="H8046">
        <v>56</v>
      </c>
      <c r="I8046">
        <v>182</v>
      </c>
      <c r="J8046">
        <v>10192</v>
      </c>
      <c r="K8046">
        <v>5299.84</v>
      </c>
      <c r="L8046">
        <v>0.52</v>
      </c>
      <c r="M8046">
        <v>4892.16</v>
      </c>
      <c r="N8046" s="1" t="s">
        <v>25</v>
      </c>
    </row>
    <row r="8047" spans="1:14" x14ac:dyDescent="0.3">
      <c r="A8047" s="1" t="s">
        <v>47</v>
      </c>
      <c r="B8047">
        <v>1197831</v>
      </c>
      <c r="C8047" s="2">
        <v>44809</v>
      </c>
      <c r="D8047" s="1" t="s">
        <v>92</v>
      </c>
      <c r="E8047" s="1" t="s">
        <v>122</v>
      </c>
      <c r="F8047" s="1" t="s">
        <v>123</v>
      </c>
      <c r="G8047" s="1" t="s">
        <v>24</v>
      </c>
      <c r="H8047">
        <v>55</v>
      </c>
      <c r="I8047">
        <v>116</v>
      </c>
      <c r="J8047">
        <v>6380</v>
      </c>
      <c r="K8047">
        <v>4019.4</v>
      </c>
      <c r="L8047">
        <v>0.63</v>
      </c>
      <c r="M8047">
        <v>2360.6</v>
      </c>
      <c r="N8047" s="1" t="s">
        <v>25</v>
      </c>
    </row>
    <row r="8048" spans="1:14" x14ac:dyDescent="0.3">
      <c r="A8048" s="1" t="s">
        <v>47</v>
      </c>
      <c r="B8048">
        <v>1197831</v>
      </c>
      <c r="C8048" s="2">
        <v>44809</v>
      </c>
      <c r="D8048" s="1" t="s">
        <v>92</v>
      </c>
      <c r="E8048" s="1" t="s">
        <v>122</v>
      </c>
      <c r="F8048" s="1" t="s">
        <v>123</v>
      </c>
      <c r="G8048" s="1" t="s">
        <v>18</v>
      </c>
      <c r="H8048">
        <v>50</v>
      </c>
      <c r="I8048">
        <v>104</v>
      </c>
      <c r="J8048">
        <v>5200</v>
      </c>
      <c r="K8048">
        <v>2392</v>
      </c>
      <c r="L8048">
        <v>0.45999999999999996</v>
      </c>
      <c r="M8048">
        <v>2808</v>
      </c>
      <c r="N8048" s="1" t="s">
        <v>25</v>
      </c>
    </row>
    <row r="8049" spans="1:14" x14ac:dyDescent="0.3">
      <c r="A8049" s="1" t="s">
        <v>47</v>
      </c>
      <c r="B8049">
        <v>1197831</v>
      </c>
      <c r="C8049" s="2">
        <v>44809</v>
      </c>
      <c r="D8049" s="1" t="s">
        <v>92</v>
      </c>
      <c r="E8049" s="1" t="s">
        <v>122</v>
      </c>
      <c r="F8049" s="1" t="s">
        <v>123</v>
      </c>
      <c r="G8049" s="1" t="s">
        <v>20</v>
      </c>
      <c r="H8049">
        <v>49</v>
      </c>
      <c r="I8049">
        <v>181</v>
      </c>
      <c r="J8049">
        <v>8869</v>
      </c>
      <c r="K8049">
        <v>5942.2300000000005</v>
      </c>
      <c r="L8049">
        <v>0.67</v>
      </c>
      <c r="M8049">
        <v>2926.7699999999995</v>
      </c>
      <c r="N8049" s="1" t="s">
        <v>25</v>
      </c>
    </row>
    <row r="8050" spans="1:14" x14ac:dyDescent="0.3">
      <c r="A8050" s="1" t="s">
        <v>47</v>
      </c>
      <c r="B8050">
        <v>1197831</v>
      </c>
      <c r="C8050" s="2">
        <v>44838</v>
      </c>
      <c r="D8050" s="1" t="s">
        <v>92</v>
      </c>
      <c r="E8050" s="1" t="s">
        <v>122</v>
      </c>
      <c r="F8050" s="1" t="s">
        <v>123</v>
      </c>
      <c r="G8050" s="1" t="s">
        <v>21</v>
      </c>
      <c r="H8050">
        <v>36</v>
      </c>
      <c r="I8050">
        <v>167</v>
      </c>
      <c r="J8050">
        <v>6012</v>
      </c>
      <c r="K8050">
        <v>3066.12</v>
      </c>
      <c r="L8050">
        <v>0.51</v>
      </c>
      <c r="M8050">
        <v>2945.88</v>
      </c>
      <c r="N8050" s="1" t="s">
        <v>25</v>
      </c>
    </row>
    <row r="8051" spans="1:14" x14ac:dyDescent="0.3">
      <c r="A8051" s="1" t="s">
        <v>47</v>
      </c>
      <c r="B8051">
        <v>1197831</v>
      </c>
      <c r="C8051" s="2">
        <v>44838</v>
      </c>
      <c r="D8051" s="1" t="s">
        <v>92</v>
      </c>
      <c r="E8051" s="1" t="s">
        <v>122</v>
      </c>
      <c r="F8051" s="1" t="s">
        <v>123</v>
      </c>
      <c r="G8051" s="1" t="s">
        <v>22</v>
      </c>
      <c r="H8051">
        <v>37</v>
      </c>
      <c r="I8051">
        <v>173</v>
      </c>
      <c r="J8051">
        <v>6401</v>
      </c>
      <c r="K8051">
        <v>3456.5400000000004</v>
      </c>
      <c r="L8051">
        <v>0.54</v>
      </c>
      <c r="M8051">
        <v>2944.4599999999996</v>
      </c>
      <c r="N8051" s="1" t="s">
        <v>25</v>
      </c>
    </row>
    <row r="8052" spans="1:14" x14ac:dyDescent="0.3">
      <c r="A8052" s="1" t="s">
        <v>47</v>
      </c>
      <c r="B8052">
        <v>1197831</v>
      </c>
      <c r="C8052" s="2">
        <v>44838</v>
      </c>
      <c r="D8052" s="1" t="s">
        <v>92</v>
      </c>
      <c r="E8052" s="1" t="s">
        <v>122</v>
      </c>
      <c r="F8052" s="1" t="s">
        <v>123</v>
      </c>
      <c r="G8052" s="1" t="s">
        <v>23</v>
      </c>
      <c r="H8052">
        <v>41</v>
      </c>
      <c r="I8052">
        <v>131</v>
      </c>
      <c r="J8052">
        <v>5371</v>
      </c>
      <c r="K8052">
        <v>2739.21</v>
      </c>
      <c r="L8052">
        <v>0.51</v>
      </c>
      <c r="M8052">
        <v>2631.79</v>
      </c>
      <c r="N8052" s="1" t="s">
        <v>25</v>
      </c>
    </row>
    <row r="8053" spans="1:14" x14ac:dyDescent="0.3">
      <c r="A8053" s="1" t="s">
        <v>47</v>
      </c>
      <c r="B8053">
        <v>1197831</v>
      </c>
      <c r="C8053" s="2">
        <v>44838</v>
      </c>
      <c r="D8053" s="1" t="s">
        <v>92</v>
      </c>
      <c r="E8053" s="1" t="s">
        <v>122</v>
      </c>
      <c r="F8053" s="1" t="s">
        <v>123</v>
      </c>
      <c r="G8053" s="1" t="s">
        <v>24</v>
      </c>
      <c r="H8053">
        <v>44</v>
      </c>
      <c r="I8053">
        <v>101</v>
      </c>
      <c r="J8053">
        <v>4444</v>
      </c>
      <c r="K8053">
        <v>2888.6</v>
      </c>
      <c r="L8053">
        <v>0.65</v>
      </c>
      <c r="M8053">
        <v>1555.4</v>
      </c>
      <c r="N8053" s="1" t="s">
        <v>25</v>
      </c>
    </row>
    <row r="8054" spans="1:14" x14ac:dyDescent="0.3">
      <c r="A8054" s="1" t="s">
        <v>47</v>
      </c>
      <c r="B8054">
        <v>1197831</v>
      </c>
      <c r="C8054" s="2">
        <v>44838</v>
      </c>
      <c r="D8054" s="1" t="s">
        <v>92</v>
      </c>
      <c r="E8054" s="1" t="s">
        <v>122</v>
      </c>
      <c r="F8054" s="1" t="s">
        <v>123</v>
      </c>
      <c r="G8054" s="1" t="s">
        <v>18</v>
      </c>
      <c r="H8054">
        <v>32</v>
      </c>
      <c r="I8054">
        <v>91</v>
      </c>
      <c r="J8054">
        <v>2912</v>
      </c>
      <c r="K8054">
        <v>1397.76</v>
      </c>
      <c r="L8054">
        <v>0.48</v>
      </c>
      <c r="M8054">
        <v>1514.24</v>
      </c>
      <c r="N8054" s="1" t="s">
        <v>25</v>
      </c>
    </row>
    <row r="8055" spans="1:14" x14ac:dyDescent="0.3">
      <c r="A8055" s="1" t="s">
        <v>47</v>
      </c>
      <c r="B8055">
        <v>1197831</v>
      </c>
      <c r="C8055" s="2">
        <v>44838</v>
      </c>
      <c r="D8055" s="1" t="s">
        <v>92</v>
      </c>
      <c r="E8055" s="1" t="s">
        <v>122</v>
      </c>
      <c r="F8055" s="1" t="s">
        <v>123</v>
      </c>
      <c r="G8055" s="1" t="s">
        <v>20</v>
      </c>
      <c r="H8055">
        <v>42</v>
      </c>
      <c r="I8055">
        <v>142</v>
      </c>
      <c r="J8055">
        <v>5964</v>
      </c>
      <c r="K8055">
        <v>3936.2400000000002</v>
      </c>
      <c r="L8055">
        <v>0.66</v>
      </c>
      <c r="M8055">
        <v>2027.7599999999998</v>
      </c>
      <c r="N8055" s="1" t="s">
        <v>25</v>
      </c>
    </row>
    <row r="8056" spans="1:14" x14ac:dyDescent="0.3">
      <c r="A8056" s="1" t="s">
        <v>47</v>
      </c>
      <c r="B8056">
        <v>1197831</v>
      </c>
      <c r="C8056" s="2">
        <v>44870</v>
      </c>
      <c r="D8056" s="1" t="s">
        <v>92</v>
      </c>
      <c r="E8056" s="1" t="s">
        <v>122</v>
      </c>
      <c r="F8056" s="1" t="s">
        <v>123</v>
      </c>
      <c r="G8056" s="1" t="s">
        <v>21</v>
      </c>
      <c r="H8056">
        <v>33</v>
      </c>
      <c r="I8056">
        <v>182</v>
      </c>
      <c r="J8056">
        <v>6006</v>
      </c>
      <c r="K8056">
        <v>3303.2999999999997</v>
      </c>
      <c r="L8056">
        <v>0.54999999999999993</v>
      </c>
      <c r="M8056">
        <v>2702.7000000000003</v>
      </c>
      <c r="N8056" s="1" t="s">
        <v>25</v>
      </c>
    </row>
    <row r="8057" spans="1:14" x14ac:dyDescent="0.3">
      <c r="A8057" s="1" t="s">
        <v>47</v>
      </c>
      <c r="B8057">
        <v>1197831</v>
      </c>
      <c r="C8057" s="2">
        <v>44870</v>
      </c>
      <c r="D8057" s="1" t="s">
        <v>92</v>
      </c>
      <c r="E8057" s="1" t="s">
        <v>122</v>
      </c>
      <c r="F8057" s="1" t="s">
        <v>123</v>
      </c>
      <c r="G8057" s="1" t="s">
        <v>22</v>
      </c>
      <c r="H8057">
        <v>32</v>
      </c>
      <c r="I8057">
        <v>189</v>
      </c>
      <c r="J8057">
        <v>6048</v>
      </c>
      <c r="K8057">
        <v>3144.96</v>
      </c>
      <c r="L8057">
        <v>0.52</v>
      </c>
      <c r="M8057">
        <v>2903.04</v>
      </c>
      <c r="N8057" s="1" t="s">
        <v>25</v>
      </c>
    </row>
    <row r="8058" spans="1:14" x14ac:dyDescent="0.3">
      <c r="A8058" s="1" t="s">
        <v>47</v>
      </c>
      <c r="B8058">
        <v>1197831</v>
      </c>
      <c r="C8058" s="2">
        <v>44870</v>
      </c>
      <c r="D8058" s="1" t="s">
        <v>92</v>
      </c>
      <c r="E8058" s="1" t="s">
        <v>122</v>
      </c>
      <c r="F8058" s="1" t="s">
        <v>123</v>
      </c>
      <c r="G8058" s="1" t="s">
        <v>23</v>
      </c>
      <c r="H8058">
        <v>58</v>
      </c>
      <c r="I8058">
        <v>150</v>
      </c>
      <c r="J8058">
        <v>8700</v>
      </c>
      <c r="K8058">
        <v>4698</v>
      </c>
      <c r="L8058">
        <v>0.54</v>
      </c>
      <c r="M8058">
        <v>4002</v>
      </c>
      <c r="N8058" s="1" t="s">
        <v>25</v>
      </c>
    </row>
    <row r="8059" spans="1:14" x14ac:dyDescent="0.3">
      <c r="A8059" s="1" t="s">
        <v>47</v>
      </c>
      <c r="B8059">
        <v>1197831</v>
      </c>
      <c r="C8059" s="2">
        <v>44870</v>
      </c>
      <c r="D8059" s="1" t="s">
        <v>92</v>
      </c>
      <c r="E8059" s="1" t="s">
        <v>122</v>
      </c>
      <c r="F8059" s="1" t="s">
        <v>123</v>
      </c>
      <c r="G8059" s="1" t="s">
        <v>24</v>
      </c>
      <c r="H8059">
        <v>54</v>
      </c>
      <c r="I8059">
        <v>122</v>
      </c>
      <c r="J8059">
        <v>6588</v>
      </c>
      <c r="K8059">
        <v>4018.68</v>
      </c>
      <c r="L8059">
        <v>0.61</v>
      </c>
      <c r="M8059">
        <v>2569.3200000000002</v>
      </c>
      <c r="N8059" s="1" t="s">
        <v>25</v>
      </c>
    </row>
    <row r="8060" spans="1:14" x14ac:dyDescent="0.3">
      <c r="A8060" s="1" t="s">
        <v>47</v>
      </c>
      <c r="B8060">
        <v>1197831</v>
      </c>
      <c r="C8060" s="2">
        <v>44870</v>
      </c>
      <c r="D8060" s="1" t="s">
        <v>92</v>
      </c>
      <c r="E8060" s="1" t="s">
        <v>122</v>
      </c>
      <c r="F8060" s="1" t="s">
        <v>123</v>
      </c>
      <c r="G8060" s="1" t="s">
        <v>18</v>
      </c>
      <c r="H8060">
        <v>54</v>
      </c>
      <c r="I8060">
        <v>106</v>
      </c>
      <c r="J8060">
        <v>5724</v>
      </c>
      <c r="K8060">
        <v>2862</v>
      </c>
      <c r="L8060">
        <v>0.5</v>
      </c>
      <c r="M8060">
        <v>2862</v>
      </c>
      <c r="N8060" s="1" t="s">
        <v>25</v>
      </c>
    </row>
    <row r="8061" spans="1:14" x14ac:dyDescent="0.3">
      <c r="A8061" s="1" t="s">
        <v>47</v>
      </c>
      <c r="B8061">
        <v>1197831</v>
      </c>
      <c r="C8061" s="2">
        <v>44870</v>
      </c>
      <c r="D8061" s="1" t="s">
        <v>92</v>
      </c>
      <c r="E8061" s="1" t="s">
        <v>122</v>
      </c>
      <c r="F8061" s="1" t="s">
        <v>123</v>
      </c>
      <c r="G8061" s="1" t="s">
        <v>20</v>
      </c>
      <c r="H8061">
        <v>63</v>
      </c>
      <c r="I8061">
        <v>163</v>
      </c>
      <c r="J8061">
        <v>10269</v>
      </c>
      <c r="K8061">
        <v>6880.2300000000005</v>
      </c>
      <c r="L8061">
        <v>0.67</v>
      </c>
      <c r="M8061">
        <v>3388.7699999999995</v>
      </c>
      <c r="N8061" s="1" t="s">
        <v>25</v>
      </c>
    </row>
    <row r="8062" spans="1:14" x14ac:dyDescent="0.3">
      <c r="A8062" s="1" t="s">
        <v>14</v>
      </c>
      <c r="B8062">
        <v>1197831</v>
      </c>
      <c r="C8062" s="2">
        <v>44899</v>
      </c>
      <c r="D8062" s="1" t="s">
        <v>92</v>
      </c>
      <c r="E8062" s="1" t="s">
        <v>122</v>
      </c>
      <c r="F8062" s="1" t="s">
        <v>123</v>
      </c>
      <c r="G8062" s="1" t="s">
        <v>21</v>
      </c>
      <c r="H8062">
        <v>54</v>
      </c>
      <c r="I8062">
        <v>233</v>
      </c>
      <c r="J8062">
        <v>12582</v>
      </c>
      <c r="K8062">
        <v>6794.2800000000007</v>
      </c>
      <c r="L8062">
        <v>0.54</v>
      </c>
      <c r="M8062">
        <v>5787.7199999999993</v>
      </c>
      <c r="N8062" s="1" t="s">
        <v>25</v>
      </c>
    </row>
    <row r="8063" spans="1:14" x14ac:dyDescent="0.3">
      <c r="A8063" s="1" t="s">
        <v>14</v>
      </c>
      <c r="B8063">
        <v>1197831</v>
      </c>
      <c r="C8063" s="2">
        <v>44899</v>
      </c>
      <c r="D8063" s="1" t="s">
        <v>92</v>
      </c>
      <c r="E8063" s="1" t="s">
        <v>122</v>
      </c>
      <c r="F8063" s="1" t="s">
        <v>123</v>
      </c>
      <c r="G8063" s="1" t="s">
        <v>22</v>
      </c>
      <c r="H8063">
        <v>51</v>
      </c>
      <c r="I8063">
        <v>209</v>
      </c>
      <c r="J8063">
        <v>10659</v>
      </c>
      <c r="K8063">
        <v>5755.8600000000006</v>
      </c>
      <c r="L8063">
        <v>0.54</v>
      </c>
      <c r="M8063">
        <v>4903.1399999999994</v>
      </c>
      <c r="N8063" s="1" t="s">
        <v>25</v>
      </c>
    </row>
    <row r="8064" spans="1:14" x14ac:dyDescent="0.3">
      <c r="A8064" s="1" t="s">
        <v>14</v>
      </c>
      <c r="B8064">
        <v>1197831</v>
      </c>
      <c r="C8064" s="2">
        <v>44899</v>
      </c>
      <c r="D8064" s="1" t="s">
        <v>92</v>
      </c>
      <c r="E8064" s="1" t="s">
        <v>122</v>
      </c>
      <c r="F8064" s="1" t="s">
        <v>123</v>
      </c>
      <c r="G8064" s="1" t="s">
        <v>23</v>
      </c>
      <c r="H8064">
        <v>56</v>
      </c>
      <c r="I8064">
        <v>176</v>
      </c>
      <c r="J8064">
        <v>9856</v>
      </c>
      <c r="K8064">
        <v>5125.12</v>
      </c>
      <c r="L8064">
        <v>0.52</v>
      </c>
      <c r="M8064">
        <v>4730.88</v>
      </c>
      <c r="N8064" s="1" t="s">
        <v>25</v>
      </c>
    </row>
    <row r="8065" spans="1:14" x14ac:dyDescent="0.3">
      <c r="A8065" s="1" t="s">
        <v>14</v>
      </c>
      <c r="B8065">
        <v>1197831</v>
      </c>
      <c r="C8065" s="2">
        <v>44899</v>
      </c>
      <c r="D8065" s="1" t="s">
        <v>92</v>
      </c>
      <c r="E8065" s="1" t="s">
        <v>122</v>
      </c>
      <c r="F8065" s="1" t="s">
        <v>123</v>
      </c>
      <c r="G8065" s="1" t="s">
        <v>24</v>
      </c>
      <c r="H8065">
        <v>59</v>
      </c>
      <c r="I8065">
        <v>142</v>
      </c>
      <c r="J8065">
        <v>8378</v>
      </c>
      <c r="K8065">
        <v>5445.7</v>
      </c>
      <c r="L8065">
        <v>0.65</v>
      </c>
      <c r="M8065">
        <v>2932.3</v>
      </c>
      <c r="N8065" s="1" t="s">
        <v>25</v>
      </c>
    </row>
    <row r="8066" spans="1:14" x14ac:dyDescent="0.3">
      <c r="A8066" s="1" t="s">
        <v>14</v>
      </c>
      <c r="B8066">
        <v>1197831</v>
      </c>
      <c r="C8066" s="2">
        <v>44899</v>
      </c>
      <c r="D8066" s="1" t="s">
        <v>92</v>
      </c>
      <c r="E8066" s="1" t="s">
        <v>122</v>
      </c>
      <c r="F8066" s="1" t="s">
        <v>123</v>
      </c>
      <c r="G8066" s="1" t="s">
        <v>18</v>
      </c>
      <c r="H8066">
        <v>50</v>
      </c>
      <c r="I8066">
        <v>133</v>
      </c>
      <c r="J8066">
        <v>6650</v>
      </c>
      <c r="K8066">
        <v>3258.5</v>
      </c>
      <c r="L8066">
        <v>0.49</v>
      </c>
      <c r="M8066">
        <v>3391.5</v>
      </c>
      <c r="N8066" s="1" t="s">
        <v>25</v>
      </c>
    </row>
    <row r="8067" spans="1:14" x14ac:dyDescent="0.3">
      <c r="A8067" s="1" t="s">
        <v>14</v>
      </c>
      <c r="B8067">
        <v>1197831</v>
      </c>
      <c r="C8067" s="2">
        <v>44899</v>
      </c>
      <c r="D8067" s="1" t="s">
        <v>92</v>
      </c>
      <c r="E8067" s="1" t="s">
        <v>122</v>
      </c>
      <c r="F8067" s="1" t="s">
        <v>123</v>
      </c>
      <c r="G8067" s="1" t="s">
        <v>20</v>
      </c>
      <c r="H8067">
        <v>60</v>
      </c>
      <c r="I8067">
        <v>196</v>
      </c>
      <c r="J8067">
        <v>11760</v>
      </c>
      <c r="K8067">
        <v>8114.4000000000005</v>
      </c>
      <c r="L8067">
        <v>0.69000000000000006</v>
      </c>
      <c r="M8067">
        <v>3645.5999999999995</v>
      </c>
      <c r="N8067" s="1" t="s">
        <v>25</v>
      </c>
    </row>
    <row r="8068" spans="1:14" x14ac:dyDescent="0.3">
      <c r="A8068" s="1" t="s">
        <v>14</v>
      </c>
      <c r="B8068">
        <v>1128299</v>
      </c>
      <c r="C8068" s="2">
        <v>44571</v>
      </c>
      <c r="D8068" s="1" t="s">
        <v>92</v>
      </c>
      <c r="E8068" s="1" t="s">
        <v>95</v>
      </c>
      <c r="F8068" s="1" t="s">
        <v>96</v>
      </c>
      <c r="G8068" s="1" t="s">
        <v>21</v>
      </c>
      <c r="H8068">
        <v>35</v>
      </c>
      <c r="I8068">
        <v>375</v>
      </c>
      <c r="J8068">
        <v>131250</v>
      </c>
      <c r="K8068">
        <v>32812.5</v>
      </c>
      <c r="L8068">
        <v>0.25</v>
      </c>
      <c r="M8068">
        <v>98437.5</v>
      </c>
      <c r="N8068" s="1" t="s">
        <v>19</v>
      </c>
    </row>
    <row r="8069" spans="1:14" x14ac:dyDescent="0.3">
      <c r="A8069" s="1" t="s">
        <v>14</v>
      </c>
      <c r="B8069">
        <v>1128299</v>
      </c>
      <c r="C8069" s="2">
        <v>44571</v>
      </c>
      <c r="D8069" s="1" t="s">
        <v>92</v>
      </c>
      <c r="E8069" s="1" t="s">
        <v>95</v>
      </c>
      <c r="F8069" s="1" t="s">
        <v>96</v>
      </c>
      <c r="G8069" s="1" t="s">
        <v>22</v>
      </c>
      <c r="H8069">
        <v>45</v>
      </c>
      <c r="I8069">
        <v>375</v>
      </c>
      <c r="J8069">
        <v>168750</v>
      </c>
      <c r="K8069">
        <v>33750</v>
      </c>
      <c r="L8069">
        <v>0.2</v>
      </c>
      <c r="M8069">
        <v>135000</v>
      </c>
      <c r="N8069" s="1" t="s">
        <v>19</v>
      </c>
    </row>
    <row r="8070" spans="1:14" x14ac:dyDescent="0.3">
      <c r="A8070" s="1" t="s">
        <v>14</v>
      </c>
      <c r="B8070">
        <v>1128299</v>
      </c>
      <c r="C8070" s="2">
        <v>44571</v>
      </c>
      <c r="D8070" s="1" t="s">
        <v>92</v>
      </c>
      <c r="E8070" s="1" t="s">
        <v>95</v>
      </c>
      <c r="F8070" s="1" t="s">
        <v>96</v>
      </c>
      <c r="G8070" s="1" t="s">
        <v>23</v>
      </c>
      <c r="H8070">
        <v>45</v>
      </c>
      <c r="I8070">
        <v>375</v>
      </c>
      <c r="J8070">
        <v>168750</v>
      </c>
      <c r="K8070">
        <v>42187.5</v>
      </c>
      <c r="L8070">
        <v>0.25</v>
      </c>
      <c r="M8070">
        <v>126562.5</v>
      </c>
      <c r="N8070" s="1" t="s">
        <v>19</v>
      </c>
    </row>
    <row r="8071" spans="1:14" x14ac:dyDescent="0.3">
      <c r="A8071" s="1" t="s">
        <v>14</v>
      </c>
      <c r="B8071">
        <v>1128299</v>
      </c>
      <c r="C8071" s="2">
        <v>44571</v>
      </c>
      <c r="D8071" s="1" t="s">
        <v>92</v>
      </c>
      <c r="E8071" s="1" t="s">
        <v>95</v>
      </c>
      <c r="F8071" s="1" t="s">
        <v>96</v>
      </c>
      <c r="G8071" s="1" t="s">
        <v>24</v>
      </c>
      <c r="H8071">
        <v>45</v>
      </c>
      <c r="I8071">
        <v>225</v>
      </c>
      <c r="J8071">
        <v>101250</v>
      </c>
      <c r="K8071">
        <v>25312.5</v>
      </c>
      <c r="L8071">
        <v>0.25</v>
      </c>
      <c r="M8071">
        <v>75937.5</v>
      </c>
      <c r="N8071" s="1" t="s">
        <v>19</v>
      </c>
    </row>
    <row r="8072" spans="1:14" x14ac:dyDescent="0.3">
      <c r="A8072" s="1" t="s">
        <v>14</v>
      </c>
      <c r="B8072">
        <v>1128299</v>
      </c>
      <c r="C8072" s="2">
        <v>44571</v>
      </c>
      <c r="D8072" s="1" t="s">
        <v>92</v>
      </c>
      <c r="E8072" s="1" t="s">
        <v>95</v>
      </c>
      <c r="F8072" s="1" t="s">
        <v>96</v>
      </c>
      <c r="G8072" s="1" t="s">
        <v>18</v>
      </c>
      <c r="H8072">
        <v>50</v>
      </c>
      <c r="I8072">
        <v>175</v>
      </c>
      <c r="J8072">
        <v>87500</v>
      </c>
      <c r="K8072">
        <v>13125</v>
      </c>
      <c r="L8072">
        <v>0.15</v>
      </c>
      <c r="M8072">
        <v>74375</v>
      </c>
      <c r="N8072" s="1" t="s">
        <v>19</v>
      </c>
    </row>
    <row r="8073" spans="1:14" x14ac:dyDescent="0.3">
      <c r="A8073" s="1" t="s">
        <v>14</v>
      </c>
      <c r="B8073">
        <v>1128299</v>
      </c>
      <c r="C8073" s="2">
        <v>44571</v>
      </c>
      <c r="D8073" s="1" t="s">
        <v>92</v>
      </c>
      <c r="E8073" s="1" t="s">
        <v>95</v>
      </c>
      <c r="F8073" s="1" t="s">
        <v>96</v>
      </c>
      <c r="G8073" s="1" t="s">
        <v>20</v>
      </c>
      <c r="H8073">
        <v>45</v>
      </c>
      <c r="I8073">
        <v>425</v>
      </c>
      <c r="J8073">
        <v>191250</v>
      </c>
      <c r="K8073">
        <v>76500</v>
      </c>
      <c r="L8073">
        <v>0.4</v>
      </c>
      <c r="M8073">
        <v>114750</v>
      </c>
      <c r="N8073" s="1" t="s">
        <v>19</v>
      </c>
    </row>
    <row r="8074" spans="1:14" x14ac:dyDescent="0.3">
      <c r="A8074" s="1" t="s">
        <v>14</v>
      </c>
      <c r="B8074">
        <v>1128299</v>
      </c>
      <c r="C8074" s="2">
        <v>44602</v>
      </c>
      <c r="D8074" s="1" t="s">
        <v>92</v>
      </c>
      <c r="E8074" s="1" t="s">
        <v>95</v>
      </c>
      <c r="F8074" s="1" t="s">
        <v>96</v>
      </c>
      <c r="G8074" s="1" t="s">
        <v>21</v>
      </c>
      <c r="H8074">
        <v>35</v>
      </c>
      <c r="I8074">
        <v>475</v>
      </c>
      <c r="J8074">
        <v>166250</v>
      </c>
      <c r="K8074">
        <v>41562.5</v>
      </c>
      <c r="L8074">
        <v>0.25</v>
      </c>
      <c r="M8074">
        <v>124687.5</v>
      </c>
      <c r="N8074" s="1" t="s">
        <v>19</v>
      </c>
    </row>
    <row r="8075" spans="1:14" x14ac:dyDescent="0.3">
      <c r="A8075" s="1" t="s">
        <v>14</v>
      </c>
      <c r="B8075">
        <v>1128299</v>
      </c>
      <c r="C8075" s="2">
        <v>44602</v>
      </c>
      <c r="D8075" s="1" t="s">
        <v>92</v>
      </c>
      <c r="E8075" s="1" t="s">
        <v>95</v>
      </c>
      <c r="F8075" s="1" t="s">
        <v>96</v>
      </c>
      <c r="G8075" s="1" t="s">
        <v>22</v>
      </c>
      <c r="H8075">
        <v>45</v>
      </c>
      <c r="I8075">
        <v>375</v>
      </c>
      <c r="J8075">
        <v>168750</v>
      </c>
      <c r="K8075">
        <v>33750</v>
      </c>
      <c r="L8075">
        <v>0.2</v>
      </c>
      <c r="M8075">
        <v>135000</v>
      </c>
      <c r="N8075" s="1" t="s">
        <v>19</v>
      </c>
    </row>
    <row r="8076" spans="1:14" x14ac:dyDescent="0.3">
      <c r="A8076" s="1" t="s">
        <v>14</v>
      </c>
      <c r="B8076">
        <v>1128299</v>
      </c>
      <c r="C8076" s="2">
        <v>44602</v>
      </c>
      <c r="D8076" s="1" t="s">
        <v>92</v>
      </c>
      <c r="E8076" s="1" t="s">
        <v>95</v>
      </c>
      <c r="F8076" s="1" t="s">
        <v>96</v>
      </c>
      <c r="G8076" s="1" t="s">
        <v>23</v>
      </c>
      <c r="H8076">
        <v>45</v>
      </c>
      <c r="I8076">
        <v>375</v>
      </c>
      <c r="J8076">
        <v>168750</v>
      </c>
      <c r="K8076">
        <v>42187.5</v>
      </c>
      <c r="L8076">
        <v>0.25</v>
      </c>
      <c r="M8076">
        <v>126562.5</v>
      </c>
      <c r="N8076" s="1" t="s">
        <v>19</v>
      </c>
    </row>
    <row r="8077" spans="1:14" x14ac:dyDescent="0.3">
      <c r="A8077" s="1" t="s">
        <v>14</v>
      </c>
      <c r="B8077">
        <v>1128299</v>
      </c>
      <c r="C8077" s="2">
        <v>44585</v>
      </c>
      <c r="D8077" s="1" t="s">
        <v>92</v>
      </c>
      <c r="E8077" s="1" t="s">
        <v>97</v>
      </c>
      <c r="F8077" s="1" t="s">
        <v>98</v>
      </c>
      <c r="G8077" s="1" t="s">
        <v>21</v>
      </c>
      <c r="H8077">
        <v>30.000000000000004</v>
      </c>
      <c r="I8077">
        <v>350</v>
      </c>
      <c r="J8077">
        <v>105000.00000000001</v>
      </c>
      <c r="K8077">
        <v>36750</v>
      </c>
      <c r="L8077">
        <v>0.35</v>
      </c>
      <c r="M8077">
        <v>68250.000000000015</v>
      </c>
      <c r="N8077" s="1" t="s">
        <v>28</v>
      </c>
    </row>
    <row r="8078" spans="1:14" x14ac:dyDescent="0.3">
      <c r="A8078" s="1" t="s">
        <v>14</v>
      </c>
      <c r="B8078">
        <v>1128299</v>
      </c>
      <c r="C8078" s="2">
        <v>44585</v>
      </c>
      <c r="D8078" s="1" t="s">
        <v>92</v>
      </c>
      <c r="E8078" s="1" t="s">
        <v>97</v>
      </c>
      <c r="F8078" s="1" t="s">
        <v>98</v>
      </c>
      <c r="G8078" s="1" t="s">
        <v>22</v>
      </c>
      <c r="H8078">
        <v>40</v>
      </c>
      <c r="I8078">
        <v>350</v>
      </c>
      <c r="J8078">
        <v>140000</v>
      </c>
      <c r="K8078">
        <v>49000</v>
      </c>
      <c r="L8078">
        <v>0.35</v>
      </c>
      <c r="M8078">
        <v>91000</v>
      </c>
      <c r="N8078" s="1" t="s">
        <v>28</v>
      </c>
    </row>
    <row r="8079" spans="1:14" x14ac:dyDescent="0.3">
      <c r="A8079" s="1" t="s">
        <v>14</v>
      </c>
      <c r="B8079">
        <v>1128299</v>
      </c>
      <c r="C8079" s="2">
        <v>44585</v>
      </c>
      <c r="D8079" s="1" t="s">
        <v>92</v>
      </c>
      <c r="E8079" s="1" t="s">
        <v>97</v>
      </c>
      <c r="F8079" s="1" t="s">
        <v>98</v>
      </c>
      <c r="G8079" s="1" t="s">
        <v>23</v>
      </c>
      <c r="H8079">
        <v>40</v>
      </c>
      <c r="I8079">
        <v>350</v>
      </c>
      <c r="J8079">
        <v>140000</v>
      </c>
      <c r="K8079">
        <v>49000</v>
      </c>
      <c r="L8079">
        <v>0.35</v>
      </c>
      <c r="M8079">
        <v>91000</v>
      </c>
      <c r="N8079" s="1" t="s">
        <v>28</v>
      </c>
    </row>
    <row r="8080" spans="1:14" x14ac:dyDescent="0.3">
      <c r="A8080" s="1" t="s">
        <v>14</v>
      </c>
      <c r="B8080">
        <v>1128299</v>
      </c>
      <c r="C8080" s="2">
        <v>44585</v>
      </c>
      <c r="D8080" s="1" t="s">
        <v>92</v>
      </c>
      <c r="E8080" s="1" t="s">
        <v>97</v>
      </c>
      <c r="F8080" s="1" t="s">
        <v>98</v>
      </c>
      <c r="G8080" s="1" t="s">
        <v>24</v>
      </c>
      <c r="H8080">
        <v>40</v>
      </c>
      <c r="I8080">
        <v>200</v>
      </c>
      <c r="J8080">
        <v>80000</v>
      </c>
      <c r="K8080">
        <v>28000</v>
      </c>
      <c r="L8080">
        <v>0.35</v>
      </c>
      <c r="M8080">
        <v>52000</v>
      </c>
      <c r="N8080" s="1" t="s">
        <v>28</v>
      </c>
    </row>
    <row r="8081" spans="1:14" x14ac:dyDescent="0.3">
      <c r="A8081" s="1" t="s">
        <v>14</v>
      </c>
      <c r="B8081">
        <v>1128299</v>
      </c>
      <c r="C8081" s="2">
        <v>44585</v>
      </c>
      <c r="D8081" s="1" t="s">
        <v>92</v>
      </c>
      <c r="E8081" s="1" t="s">
        <v>97</v>
      </c>
      <c r="F8081" s="1" t="s">
        <v>98</v>
      </c>
      <c r="G8081" s="1" t="s">
        <v>18</v>
      </c>
      <c r="H8081">
        <v>45.000000000000007</v>
      </c>
      <c r="I8081">
        <v>150</v>
      </c>
      <c r="J8081">
        <v>67500.000000000015</v>
      </c>
      <c r="K8081">
        <v>27000.000000000007</v>
      </c>
      <c r="L8081">
        <v>0.4</v>
      </c>
      <c r="M8081">
        <v>40500.000000000007</v>
      </c>
      <c r="N8081" s="1" t="s">
        <v>28</v>
      </c>
    </row>
    <row r="8082" spans="1:14" x14ac:dyDescent="0.3">
      <c r="A8082" s="1" t="s">
        <v>14</v>
      </c>
      <c r="B8082">
        <v>1128299</v>
      </c>
      <c r="C8082" s="2">
        <v>44585</v>
      </c>
      <c r="D8082" s="1" t="s">
        <v>92</v>
      </c>
      <c r="E8082" s="1" t="s">
        <v>97</v>
      </c>
      <c r="F8082" s="1" t="s">
        <v>98</v>
      </c>
      <c r="G8082" s="1" t="s">
        <v>20</v>
      </c>
      <c r="H8082">
        <v>40</v>
      </c>
      <c r="I8082">
        <v>400</v>
      </c>
      <c r="J8082">
        <v>160000</v>
      </c>
      <c r="K8082">
        <v>48000</v>
      </c>
      <c r="L8082">
        <v>0.3</v>
      </c>
      <c r="M8082">
        <v>112000</v>
      </c>
      <c r="N8082" s="1" t="s">
        <v>28</v>
      </c>
    </row>
    <row r="8083" spans="1:14" x14ac:dyDescent="0.3">
      <c r="A8083" s="1" t="s">
        <v>14</v>
      </c>
      <c r="B8083">
        <v>1128299</v>
      </c>
      <c r="C8083" s="2">
        <v>44616</v>
      </c>
      <c r="D8083" s="1" t="s">
        <v>92</v>
      </c>
      <c r="E8083" s="1" t="s">
        <v>97</v>
      </c>
      <c r="F8083" s="1" t="s">
        <v>98</v>
      </c>
      <c r="G8083" s="1" t="s">
        <v>21</v>
      </c>
      <c r="H8083">
        <v>30.000000000000004</v>
      </c>
      <c r="I8083">
        <v>450</v>
      </c>
      <c r="J8083">
        <v>135000.00000000003</v>
      </c>
      <c r="K8083">
        <v>47250.000000000007</v>
      </c>
      <c r="L8083">
        <v>0.35</v>
      </c>
      <c r="M8083">
        <v>87750.000000000029</v>
      </c>
      <c r="N8083" s="1" t="s">
        <v>28</v>
      </c>
    </row>
    <row r="8084" spans="1:14" x14ac:dyDescent="0.3">
      <c r="A8084" s="1" t="s">
        <v>14</v>
      </c>
      <c r="B8084">
        <v>1128299</v>
      </c>
      <c r="C8084" s="2">
        <v>44616</v>
      </c>
      <c r="D8084" s="1" t="s">
        <v>92</v>
      </c>
      <c r="E8084" s="1" t="s">
        <v>97</v>
      </c>
      <c r="F8084" s="1" t="s">
        <v>98</v>
      </c>
      <c r="G8084" s="1" t="s">
        <v>22</v>
      </c>
      <c r="H8084">
        <v>40</v>
      </c>
      <c r="I8084">
        <v>350</v>
      </c>
      <c r="J8084">
        <v>140000</v>
      </c>
      <c r="K8084">
        <v>49000</v>
      </c>
      <c r="L8084">
        <v>0.35</v>
      </c>
      <c r="M8084">
        <v>91000</v>
      </c>
      <c r="N8084" s="1" t="s">
        <v>28</v>
      </c>
    </row>
    <row r="8085" spans="1:14" x14ac:dyDescent="0.3">
      <c r="A8085" s="1" t="s">
        <v>14</v>
      </c>
      <c r="B8085">
        <v>1128299</v>
      </c>
      <c r="C8085" s="2">
        <v>44616</v>
      </c>
      <c r="D8085" s="1" t="s">
        <v>92</v>
      </c>
      <c r="E8085" s="1" t="s">
        <v>97</v>
      </c>
      <c r="F8085" s="1" t="s">
        <v>98</v>
      </c>
      <c r="G8085" s="1" t="s">
        <v>23</v>
      </c>
      <c r="H8085">
        <v>40</v>
      </c>
      <c r="I8085">
        <v>350</v>
      </c>
      <c r="J8085">
        <v>140000</v>
      </c>
      <c r="K8085">
        <v>49000</v>
      </c>
      <c r="L8085">
        <v>0.35</v>
      </c>
      <c r="M8085">
        <v>91000</v>
      </c>
      <c r="N8085" s="1" t="s">
        <v>28</v>
      </c>
    </row>
    <row r="8086" spans="1:14" x14ac:dyDescent="0.3">
      <c r="A8086" s="1" t="s">
        <v>14</v>
      </c>
      <c r="B8086">
        <v>1128299</v>
      </c>
      <c r="C8086" s="2">
        <v>44584</v>
      </c>
      <c r="D8086" s="1" t="s">
        <v>92</v>
      </c>
      <c r="E8086" s="1" t="s">
        <v>122</v>
      </c>
      <c r="F8086" s="1" t="s">
        <v>123</v>
      </c>
      <c r="G8086" s="1" t="s">
        <v>21</v>
      </c>
      <c r="H8086">
        <v>29.999999999999993</v>
      </c>
      <c r="I8086">
        <v>425</v>
      </c>
      <c r="J8086">
        <v>127499.99999999997</v>
      </c>
      <c r="K8086">
        <v>44624.999999999985</v>
      </c>
      <c r="L8086">
        <v>0.35</v>
      </c>
      <c r="M8086">
        <v>82874.999999999985</v>
      </c>
      <c r="N8086" s="1" t="s">
        <v>25</v>
      </c>
    </row>
    <row r="8087" spans="1:14" x14ac:dyDescent="0.3">
      <c r="A8087" s="1" t="s">
        <v>14</v>
      </c>
      <c r="B8087">
        <v>1128299</v>
      </c>
      <c r="C8087" s="2">
        <v>44584</v>
      </c>
      <c r="D8087" s="1" t="s">
        <v>92</v>
      </c>
      <c r="E8087" s="1" t="s">
        <v>122</v>
      </c>
      <c r="F8087" s="1" t="s">
        <v>123</v>
      </c>
      <c r="G8087" s="1" t="s">
        <v>22</v>
      </c>
      <c r="H8087">
        <v>40</v>
      </c>
      <c r="I8087">
        <v>425</v>
      </c>
      <c r="J8087">
        <v>170000</v>
      </c>
      <c r="K8087">
        <v>68000</v>
      </c>
      <c r="L8087">
        <v>0.4</v>
      </c>
      <c r="M8087">
        <v>102000</v>
      </c>
      <c r="N8087" s="1" t="s">
        <v>25</v>
      </c>
    </row>
    <row r="8088" spans="1:14" x14ac:dyDescent="0.3">
      <c r="A8088" s="1" t="s">
        <v>14</v>
      </c>
      <c r="B8088">
        <v>1128299</v>
      </c>
      <c r="C8088" s="2">
        <v>44584</v>
      </c>
      <c r="D8088" s="1" t="s">
        <v>92</v>
      </c>
      <c r="E8088" s="1" t="s">
        <v>122</v>
      </c>
      <c r="F8088" s="1" t="s">
        <v>123</v>
      </c>
      <c r="G8088" s="1" t="s">
        <v>23</v>
      </c>
      <c r="H8088">
        <v>40</v>
      </c>
      <c r="I8088">
        <v>425</v>
      </c>
      <c r="J8088">
        <v>170000</v>
      </c>
      <c r="K8088">
        <v>59499.999999999993</v>
      </c>
      <c r="L8088">
        <v>0.35</v>
      </c>
      <c r="M8088">
        <v>110500</v>
      </c>
      <c r="N8088" s="1" t="s">
        <v>25</v>
      </c>
    </row>
    <row r="8089" spans="1:14" x14ac:dyDescent="0.3">
      <c r="A8089" s="1" t="s">
        <v>14</v>
      </c>
      <c r="B8089">
        <v>1128299</v>
      </c>
      <c r="C8089" s="2">
        <v>44584</v>
      </c>
      <c r="D8089" s="1" t="s">
        <v>92</v>
      </c>
      <c r="E8089" s="1" t="s">
        <v>122</v>
      </c>
      <c r="F8089" s="1" t="s">
        <v>123</v>
      </c>
      <c r="G8089" s="1" t="s">
        <v>24</v>
      </c>
      <c r="H8089">
        <v>40</v>
      </c>
      <c r="I8089">
        <v>275</v>
      </c>
      <c r="J8089">
        <v>110000</v>
      </c>
      <c r="K8089">
        <v>38500</v>
      </c>
      <c r="L8089">
        <v>0.35</v>
      </c>
      <c r="M8089">
        <v>71500</v>
      </c>
      <c r="N8089" s="1" t="s">
        <v>25</v>
      </c>
    </row>
    <row r="8090" spans="1:14" x14ac:dyDescent="0.3">
      <c r="A8090" s="1" t="s">
        <v>14</v>
      </c>
      <c r="B8090">
        <v>1128299</v>
      </c>
      <c r="C8090" s="2">
        <v>44584</v>
      </c>
      <c r="D8090" s="1" t="s">
        <v>92</v>
      </c>
      <c r="E8090" s="1" t="s">
        <v>122</v>
      </c>
      <c r="F8090" s="1" t="s">
        <v>123</v>
      </c>
      <c r="G8090" s="1" t="s">
        <v>18</v>
      </c>
      <c r="H8090">
        <v>45.000000000000007</v>
      </c>
      <c r="I8090">
        <v>225</v>
      </c>
      <c r="J8090">
        <v>101250.00000000001</v>
      </c>
      <c r="K8090">
        <v>30375.000000000004</v>
      </c>
      <c r="L8090">
        <v>0.3</v>
      </c>
      <c r="M8090">
        <v>70875.000000000015</v>
      </c>
      <c r="N8090" s="1" t="s">
        <v>25</v>
      </c>
    </row>
    <row r="8091" spans="1:14" x14ac:dyDescent="0.3">
      <c r="A8091" s="1" t="s">
        <v>14</v>
      </c>
      <c r="B8091">
        <v>1128299</v>
      </c>
      <c r="C8091" s="2">
        <v>44584</v>
      </c>
      <c r="D8091" s="1" t="s">
        <v>92</v>
      </c>
      <c r="E8091" s="1" t="s">
        <v>122</v>
      </c>
      <c r="F8091" s="1" t="s">
        <v>123</v>
      </c>
      <c r="G8091" s="1" t="s">
        <v>20</v>
      </c>
      <c r="H8091">
        <v>40</v>
      </c>
      <c r="I8091">
        <v>425</v>
      </c>
      <c r="J8091">
        <v>170000</v>
      </c>
      <c r="K8091">
        <v>42500</v>
      </c>
      <c r="L8091">
        <v>0.25</v>
      </c>
      <c r="M8091">
        <v>127500</v>
      </c>
      <c r="N8091" s="1" t="s">
        <v>25</v>
      </c>
    </row>
    <row r="8092" spans="1:14" x14ac:dyDescent="0.3">
      <c r="A8092" s="1" t="s">
        <v>14</v>
      </c>
      <c r="B8092">
        <v>1128299</v>
      </c>
      <c r="C8092" s="2">
        <v>44615</v>
      </c>
      <c r="D8092" s="1" t="s">
        <v>92</v>
      </c>
      <c r="E8092" s="1" t="s">
        <v>122</v>
      </c>
      <c r="F8092" s="1" t="s">
        <v>123</v>
      </c>
      <c r="G8092" s="1" t="s">
        <v>21</v>
      </c>
      <c r="H8092">
        <v>29.999999999999993</v>
      </c>
      <c r="I8092">
        <v>475</v>
      </c>
      <c r="J8092">
        <v>142499.99999999997</v>
      </c>
      <c r="K8092">
        <v>49874.999999999985</v>
      </c>
      <c r="L8092">
        <v>0.35</v>
      </c>
      <c r="M8092">
        <v>92624.999999999985</v>
      </c>
      <c r="N8092" s="1" t="s">
        <v>25</v>
      </c>
    </row>
    <row r="8093" spans="1:14" x14ac:dyDescent="0.3">
      <c r="A8093" s="1" t="s">
        <v>14</v>
      </c>
      <c r="B8093">
        <v>1128299</v>
      </c>
      <c r="C8093" s="2">
        <v>44615</v>
      </c>
      <c r="D8093" s="1" t="s">
        <v>92</v>
      </c>
      <c r="E8093" s="1" t="s">
        <v>122</v>
      </c>
      <c r="F8093" s="1" t="s">
        <v>123</v>
      </c>
      <c r="G8093" s="1" t="s">
        <v>22</v>
      </c>
      <c r="H8093">
        <v>40</v>
      </c>
      <c r="I8093">
        <v>375</v>
      </c>
      <c r="J8093">
        <v>150000</v>
      </c>
      <c r="K8093">
        <v>60000</v>
      </c>
      <c r="L8093">
        <v>0.4</v>
      </c>
      <c r="M8093">
        <v>90000</v>
      </c>
      <c r="N8093" s="1" t="s">
        <v>25</v>
      </c>
    </row>
    <row r="8094" spans="1:14" x14ac:dyDescent="0.3">
      <c r="A8094" s="1" t="s">
        <v>14</v>
      </c>
      <c r="B8094">
        <v>1128299</v>
      </c>
      <c r="C8094" s="2">
        <v>44615</v>
      </c>
      <c r="D8094" s="1" t="s">
        <v>92</v>
      </c>
      <c r="E8094" s="1" t="s">
        <v>122</v>
      </c>
      <c r="F8094" s="1" t="s">
        <v>123</v>
      </c>
      <c r="G8094" s="1" t="s">
        <v>23</v>
      </c>
      <c r="H8094">
        <v>40</v>
      </c>
      <c r="I8094">
        <v>375</v>
      </c>
      <c r="J8094">
        <v>150000</v>
      </c>
      <c r="K8094">
        <v>52500</v>
      </c>
      <c r="L8094">
        <v>0.35</v>
      </c>
      <c r="M8094">
        <v>97500</v>
      </c>
      <c r="N8094" s="1" t="s">
        <v>25</v>
      </c>
    </row>
    <row r="8095" spans="1:14" x14ac:dyDescent="0.3">
      <c r="A8095" s="1" t="s">
        <v>14</v>
      </c>
      <c r="B8095">
        <v>1128299</v>
      </c>
      <c r="C8095" s="2">
        <v>44571</v>
      </c>
      <c r="D8095" s="1" t="s">
        <v>92</v>
      </c>
      <c r="E8095" s="1" t="s">
        <v>95</v>
      </c>
      <c r="F8095" s="1" t="s">
        <v>96</v>
      </c>
      <c r="G8095" s="1" t="s">
        <v>21</v>
      </c>
      <c r="H8095">
        <v>33</v>
      </c>
      <c r="I8095">
        <v>109</v>
      </c>
      <c r="J8095">
        <v>3597</v>
      </c>
      <c r="K8095">
        <v>1366.8600000000001</v>
      </c>
      <c r="L8095">
        <v>0.38</v>
      </c>
      <c r="M8095">
        <v>2230.14</v>
      </c>
      <c r="N8095" s="1" t="s">
        <v>25</v>
      </c>
    </row>
    <row r="8096" spans="1:14" x14ac:dyDescent="0.3">
      <c r="A8096" s="1" t="s">
        <v>14</v>
      </c>
      <c r="B8096">
        <v>1128299</v>
      </c>
      <c r="C8096" s="2">
        <v>44571</v>
      </c>
      <c r="D8096" s="1" t="s">
        <v>92</v>
      </c>
      <c r="E8096" s="1" t="s">
        <v>95</v>
      </c>
      <c r="F8096" s="1" t="s">
        <v>96</v>
      </c>
      <c r="G8096" s="1" t="s">
        <v>22</v>
      </c>
      <c r="H8096">
        <v>43</v>
      </c>
      <c r="I8096">
        <v>109</v>
      </c>
      <c r="J8096">
        <v>4687</v>
      </c>
      <c r="K8096">
        <v>1546.71</v>
      </c>
      <c r="L8096">
        <v>0.33</v>
      </c>
      <c r="M8096">
        <v>3140.29</v>
      </c>
      <c r="N8096" s="1" t="s">
        <v>25</v>
      </c>
    </row>
    <row r="8097" spans="1:14" x14ac:dyDescent="0.3">
      <c r="A8097" s="1" t="s">
        <v>14</v>
      </c>
      <c r="B8097">
        <v>1128299</v>
      </c>
      <c r="C8097" s="2">
        <v>44571</v>
      </c>
      <c r="D8097" s="1" t="s">
        <v>92</v>
      </c>
      <c r="E8097" s="1" t="s">
        <v>95</v>
      </c>
      <c r="F8097" s="1" t="s">
        <v>96</v>
      </c>
      <c r="G8097" s="1" t="s">
        <v>23</v>
      </c>
      <c r="H8097">
        <v>41</v>
      </c>
      <c r="I8097">
        <v>113</v>
      </c>
      <c r="J8097">
        <v>4633</v>
      </c>
      <c r="K8097">
        <v>1667.8799999999999</v>
      </c>
      <c r="L8097">
        <v>0.36</v>
      </c>
      <c r="M8097">
        <v>2965.12</v>
      </c>
      <c r="N8097" s="1" t="s">
        <v>25</v>
      </c>
    </row>
    <row r="8098" spans="1:14" x14ac:dyDescent="0.3">
      <c r="A8098" s="1" t="s">
        <v>14</v>
      </c>
      <c r="B8098">
        <v>1128299</v>
      </c>
      <c r="C8098" s="2">
        <v>44571</v>
      </c>
      <c r="D8098" s="1" t="s">
        <v>92</v>
      </c>
      <c r="E8098" s="1" t="s">
        <v>95</v>
      </c>
      <c r="F8098" s="1" t="s">
        <v>96</v>
      </c>
      <c r="G8098" s="1" t="s">
        <v>24</v>
      </c>
      <c r="H8098">
        <v>43</v>
      </c>
      <c r="I8098">
        <v>56</v>
      </c>
      <c r="J8098">
        <v>2408</v>
      </c>
      <c r="K8098">
        <v>842.8</v>
      </c>
      <c r="L8098">
        <v>0.35</v>
      </c>
      <c r="M8098">
        <v>1565.2</v>
      </c>
      <c r="N8098" s="1" t="s">
        <v>25</v>
      </c>
    </row>
    <row r="8099" spans="1:14" x14ac:dyDescent="0.3">
      <c r="A8099" s="1" t="s">
        <v>14</v>
      </c>
      <c r="B8099">
        <v>1128299</v>
      </c>
      <c r="C8099" s="2">
        <v>44571</v>
      </c>
      <c r="D8099" s="1" t="s">
        <v>92</v>
      </c>
      <c r="E8099" s="1" t="s">
        <v>95</v>
      </c>
      <c r="F8099" s="1" t="s">
        <v>96</v>
      </c>
      <c r="G8099" s="1" t="s">
        <v>18</v>
      </c>
      <c r="H8099">
        <v>46</v>
      </c>
      <c r="I8099">
        <v>46</v>
      </c>
      <c r="J8099">
        <v>2116</v>
      </c>
      <c r="K8099">
        <v>634.79999999999995</v>
      </c>
      <c r="L8099">
        <v>0.3</v>
      </c>
      <c r="M8099">
        <v>1481.2</v>
      </c>
      <c r="N8099" s="1" t="s">
        <v>25</v>
      </c>
    </row>
    <row r="8100" spans="1:14" x14ac:dyDescent="0.3">
      <c r="A8100" s="1" t="s">
        <v>14</v>
      </c>
      <c r="B8100">
        <v>1128299</v>
      </c>
      <c r="C8100" s="2">
        <v>44571</v>
      </c>
      <c r="D8100" s="1" t="s">
        <v>92</v>
      </c>
      <c r="E8100" s="1" t="s">
        <v>95</v>
      </c>
      <c r="F8100" s="1" t="s">
        <v>96</v>
      </c>
      <c r="G8100" s="1" t="s">
        <v>20</v>
      </c>
      <c r="H8100">
        <v>42</v>
      </c>
      <c r="I8100">
        <v>123</v>
      </c>
      <c r="J8100">
        <v>5166</v>
      </c>
      <c r="K8100">
        <v>2789.6400000000003</v>
      </c>
      <c r="L8100">
        <v>0.54</v>
      </c>
      <c r="M8100">
        <v>2376.3599999999997</v>
      </c>
      <c r="N8100" s="1" t="s">
        <v>25</v>
      </c>
    </row>
    <row r="8101" spans="1:14" x14ac:dyDescent="0.3">
      <c r="A8101" s="1" t="s">
        <v>14</v>
      </c>
      <c r="B8101">
        <v>1128299</v>
      </c>
      <c r="C8101" s="2">
        <v>44602</v>
      </c>
      <c r="D8101" s="1" t="s">
        <v>92</v>
      </c>
      <c r="E8101" s="1" t="s">
        <v>95</v>
      </c>
      <c r="F8101" s="1" t="s">
        <v>96</v>
      </c>
      <c r="G8101" s="1" t="s">
        <v>21</v>
      </c>
      <c r="H8101">
        <v>33</v>
      </c>
      <c r="I8101">
        <v>143</v>
      </c>
      <c r="J8101">
        <v>4719</v>
      </c>
      <c r="K8101">
        <v>1698.84</v>
      </c>
      <c r="L8101">
        <v>0.36</v>
      </c>
      <c r="M8101">
        <v>3020.16</v>
      </c>
      <c r="N8101" s="1" t="s">
        <v>25</v>
      </c>
    </row>
    <row r="8102" spans="1:14" x14ac:dyDescent="0.3">
      <c r="A8102" s="1" t="s">
        <v>14</v>
      </c>
      <c r="B8102">
        <v>1128299</v>
      </c>
      <c r="C8102" s="2">
        <v>44602</v>
      </c>
      <c r="D8102" s="1" t="s">
        <v>92</v>
      </c>
      <c r="E8102" s="1" t="s">
        <v>95</v>
      </c>
      <c r="F8102" s="1" t="s">
        <v>96</v>
      </c>
      <c r="G8102" s="1" t="s">
        <v>22</v>
      </c>
      <c r="H8102">
        <v>42</v>
      </c>
      <c r="I8102">
        <v>98</v>
      </c>
      <c r="J8102">
        <v>4116</v>
      </c>
      <c r="K8102">
        <v>1317.1200000000001</v>
      </c>
      <c r="L8102">
        <v>0.32</v>
      </c>
      <c r="M8102">
        <v>2798.88</v>
      </c>
      <c r="N8102" s="1" t="s">
        <v>25</v>
      </c>
    </row>
    <row r="8103" spans="1:14" x14ac:dyDescent="0.3">
      <c r="A8103" s="1" t="s">
        <v>14</v>
      </c>
      <c r="B8103">
        <v>1128299</v>
      </c>
      <c r="C8103" s="2">
        <v>44602</v>
      </c>
      <c r="D8103" s="1" t="s">
        <v>92</v>
      </c>
      <c r="E8103" s="1" t="s">
        <v>95</v>
      </c>
      <c r="F8103" s="1" t="s">
        <v>96</v>
      </c>
      <c r="G8103" s="1" t="s">
        <v>23</v>
      </c>
      <c r="H8103">
        <v>44</v>
      </c>
      <c r="I8103">
        <v>94</v>
      </c>
      <c r="J8103">
        <v>4136</v>
      </c>
      <c r="K8103">
        <v>1488.96</v>
      </c>
      <c r="L8103">
        <v>0.36</v>
      </c>
      <c r="M8103">
        <v>2647.04</v>
      </c>
      <c r="N8103" s="1" t="s">
        <v>25</v>
      </c>
    </row>
    <row r="8104" spans="1:14" x14ac:dyDescent="0.3">
      <c r="A8104" s="1" t="s">
        <v>14</v>
      </c>
      <c r="B8104">
        <v>1128299</v>
      </c>
      <c r="C8104" s="2">
        <v>44585</v>
      </c>
      <c r="D8104" s="1" t="s">
        <v>92</v>
      </c>
      <c r="E8104" s="1" t="s">
        <v>97</v>
      </c>
      <c r="F8104" s="1" t="s">
        <v>98</v>
      </c>
      <c r="G8104" s="1" t="s">
        <v>21</v>
      </c>
      <c r="H8104">
        <v>29</v>
      </c>
      <c r="I8104">
        <v>91</v>
      </c>
      <c r="J8104">
        <v>2639</v>
      </c>
      <c r="K8104">
        <v>1213.9399999999998</v>
      </c>
      <c r="L8104">
        <v>0.45999999999999996</v>
      </c>
      <c r="M8104">
        <v>1425.0600000000002</v>
      </c>
      <c r="N8104" s="1" t="s">
        <v>25</v>
      </c>
    </row>
    <row r="8105" spans="1:14" x14ac:dyDescent="0.3">
      <c r="A8105" s="1" t="s">
        <v>14</v>
      </c>
      <c r="B8105">
        <v>1128299</v>
      </c>
      <c r="C8105" s="2">
        <v>44585</v>
      </c>
      <c r="D8105" s="1" t="s">
        <v>92</v>
      </c>
      <c r="E8105" s="1" t="s">
        <v>97</v>
      </c>
      <c r="F8105" s="1" t="s">
        <v>98</v>
      </c>
      <c r="G8105" s="1" t="s">
        <v>22</v>
      </c>
      <c r="H8105">
        <v>36</v>
      </c>
      <c r="I8105">
        <v>105</v>
      </c>
      <c r="J8105">
        <v>3780</v>
      </c>
      <c r="K8105">
        <v>1738.8</v>
      </c>
      <c r="L8105">
        <v>0.45999999999999996</v>
      </c>
      <c r="M8105">
        <v>2041.2</v>
      </c>
      <c r="N8105" s="1" t="s">
        <v>25</v>
      </c>
    </row>
    <row r="8106" spans="1:14" x14ac:dyDescent="0.3">
      <c r="A8106" s="1" t="s">
        <v>14</v>
      </c>
      <c r="B8106">
        <v>1128299</v>
      </c>
      <c r="C8106" s="2">
        <v>44585</v>
      </c>
      <c r="D8106" s="1" t="s">
        <v>92</v>
      </c>
      <c r="E8106" s="1" t="s">
        <v>97</v>
      </c>
      <c r="F8106" s="1" t="s">
        <v>98</v>
      </c>
      <c r="G8106" s="1" t="s">
        <v>23</v>
      </c>
      <c r="H8106">
        <v>39</v>
      </c>
      <c r="I8106">
        <v>91</v>
      </c>
      <c r="J8106">
        <v>3549</v>
      </c>
      <c r="K8106">
        <v>1597.05</v>
      </c>
      <c r="L8106">
        <v>0.44999999999999996</v>
      </c>
      <c r="M8106">
        <v>1951.95</v>
      </c>
      <c r="N8106" s="1" t="s">
        <v>25</v>
      </c>
    </row>
    <row r="8107" spans="1:14" x14ac:dyDescent="0.3">
      <c r="A8107" s="1" t="s">
        <v>14</v>
      </c>
      <c r="B8107">
        <v>1128299</v>
      </c>
      <c r="C8107" s="2">
        <v>44585</v>
      </c>
      <c r="D8107" s="1" t="s">
        <v>92</v>
      </c>
      <c r="E8107" s="1" t="s">
        <v>97</v>
      </c>
      <c r="F8107" s="1" t="s">
        <v>98</v>
      </c>
      <c r="G8107" s="1" t="s">
        <v>24</v>
      </c>
      <c r="H8107">
        <v>38</v>
      </c>
      <c r="I8107">
        <v>54</v>
      </c>
      <c r="J8107">
        <v>2052</v>
      </c>
      <c r="K8107">
        <v>964.43999999999994</v>
      </c>
      <c r="L8107">
        <v>0.47</v>
      </c>
      <c r="M8107">
        <v>1087.56</v>
      </c>
      <c r="N8107" s="1" t="s">
        <v>25</v>
      </c>
    </row>
    <row r="8108" spans="1:14" x14ac:dyDescent="0.3">
      <c r="A8108" s="1" t="s">
        <v>14</v>
      </c>
      <c r="B8108">
        <v>1128299</v>
      </c>
      <c r="C8108" s="2">
        <v>44585</v>
      </c>
      <c r="D8108" s="1" t="s">
        <v>92</v>
      </c>
      <c r="E8108" s="1" t="s">
        <v>97</v>
      </c>
      <c r="F8108" s="1" t="s">
        <v>98</v>
      </c>
      <c r="G8108" s="1" t="s">
        <v>18</v>
      </c>
      <c r="H8108">
        <v>42</v>
      </c>
      <c r="I8108">
        <v>45</v>
      </c>
      <c r="J8108">
        <v>1890</v>
      </c>
      <c r="K8108">
        <v>963.9</v>
      </c>
      <c r="L8108">
        <v>0.51</v>
      </c>
      <c r="M8108">
        <v>926.1</v>
      </c>
      <c r="N8108" s="1" t="s">
        <v>25</v>
      </c>
    </row>
    <row r="8109" spans="1:14" x14ac:dyDescent="0.3">
      <c r="A8109" s="1" t="s">
        <v>14</v>
      </c>
      <c r="B8109">
        <v>1128299</v>
      </c>
      <c r="C8109" s="2">
        <v>44585</v>
      </c>
      <c r="D8109" s="1" t="s">
        <v>92</v>
      </c>
      <c r="E8109" s="1" t="s">
        <v>97</v>
      </c>
      <c r="F8109" s="1" t="s">
        <v>98</v>
      </c>
      <c r="G8109" s="1" t="s">
        <v>20</v>
      </c>
      <c r="H8109">
        <v>38</v>
      </c>
      <c r="I8109">
        <v>116</v>
      </c>
      <c r="J8109">
        <v>4408</v>
      </c>
      <c r="K8109">
        <v>1983.6</v>
      </c>
      <c r="L8109">
        <v>0.44999999999999996</v>
      </c>
      <c r="M8109">
        <v>2424.4</v>
      </c>
      <c r="N8109" s="1" t="s">
        <v>25</v>
      </c>
    </row>
    <row r="8110" spans="1:14" x14ac:dyDescent="0.3">
      <c r="A8110" s="1" t="s">
        <v>14</v>
      </c>
      <c r="B8110">
        <v>1128299</v>
      </c>
      <c r="C8110" s="2">
        <v>44616</v>
      </c>
      <c r="D8110" s="1" t="s">
        <v>92</v>
      </c>
      <c r="E8110" s="1" t="s">
        <v>97</v>
      </c>
      <c r="F8110" s="1" t="s">
        <v>98</v>
      </c>
      <c r="G8110" s="1" t="s">
        <v>21</v>
      </c>
      <c r="H8110">
        <v>27</v>
      </c>
      <c r="I8110">
        <v>113</v>
      </c>
      <c r="J8110">
        <v>3051</v>
      </c>
      <c r="K8110">
        <v>1403.4599999999998</v>
      </c>
      <c r="L8110">
        <v>0.45999999999999996</v>
      </c>
      <c r="M8110">
        <v>1647.5400000000002</v>
      </c>
      <c r="N8110" s="1" t="s">
        <v>25</v>
      </c>
    </row>
    <row r="8111" spans="1:14" x14ac:dyDescent="0.3">
      <c r="A8111" s="1" t="s">
        <v>14</v>
      </c>
      <c r="B8111">
        <v>1128299</v>
      </c>
      <c r="C8111" s="2">
        <v>44616</v>
      </c>
      <c r="D8111" s="1" t="s">
        <v>92</v>
      </c>
      <c r="E8111" s="1" t="s">
        <v>97</v>
      </c>
      <c r="F8111" s="1" t="s">
        <v>98</v>
      </c>
      <c r="G8111" s="1" t="s">
        <v>22</v>
      </c>
      <c r="H8111">
        <v>36</v>
      </c>
      <c r="I8111">
        <v>105</v>
      </c>
      <c r="J8111">
        <v>3780</v>
      </c>
      <c r="K8111">
        <v>1700.9999999999998</v>
      </c>
      <c r="L8111">
        <v>0.44999999999999996</v>
      </c>
      <c r="M8111">
        <v>2079</v>
      </c>
      <c r="N8111" s="1" t="s">
        <v>25</v>
      </c>
    </row>
    <row r="8112" spans="1:14" x14ac:dyDescent="0.3">
      <c r="A8112" s="1" t="s">
        <v>14</v>
      </c>
      <c r="B8112">
        <v>1128299</v>
      </c>
      <c r="C8112" s="2">
        <v>44616</v>
      </c>
      <c r="D8112" s="1" t="s">
        <v>92</v>
      </c>
      <c r="E8112" s="1" t="s">
        <v>97</v>
      </c>
      <c r="F8112" s="1" t="s">
        <v>98</v>
      </c>
      <c r="G8112" s="1" t="s">
        <v>23</v>
      </c>
      <c r="H8112">
        <v>39</v>
      </c>
      <c r="I8112">
        <v>88</v>
      </c>
      <c r="J8112">
        <v>3432</v>
      </c>
      <c r="K8112">
        <v>1544.3999999999999</v>
      </c>
      <c r="L8112">
        <v>0.44999999999999996</v>
      </c>
      <c r="M8112">
        <v>1887.6000000000001</v>
      </c>
      <c r="N8112" s="1" t="s">
        <v>25</v>
      </c>
    </row>
    <row r="8113" spans="1:14" x14ac:dyDescent="0.3">
      <c r="A8113" s="1" t="s">
        <v>14</v>
      </c>
      <c r="B8113">
        <v>1128299</v>
      </c>
      <c r="C8113" s="2">
        <v>44584</v>
      </c>
      <c r="D8113" s="1" t="s">
        <v>92</v>
      </c>
      <c r="E8113" s="1" t="s">
        <v>122</v>
      </c>
      <c r="F8113" s="1" t="s">
        <v>123</v>
      </c>
      <c r="G8113" s="1" t="s">
        <v>21</v>
      </c>
      <c r="H8113">
        <v>29</v>
      </c>
      <c r="I8113">
        <v>119</v>
      </c>
      <c r="J8113">
        <v>3451</v>
      </c>
      <c r="K8113">
        <v>1656.48</v>
      </c>
      <c r="L8113">
        <v>0.48</v>
      </c>
      <c r="M8113">
        <v>1794.52</v>
      </c>
      <c r="N8113" s="1" t="s">
        <v>25</v>
      </c>
    </row>
    <row r="8114" spans="1:14" x14ac:dyDescent="0.3">
      <c r="A8114" s="1" t="s">
        <v>14</v>
      </c>
      <c r="B8114">
        <v>1128299</v>
      </c>
      <c r="C8114" s="2">
        <v>44584</v>
      </c>
      <c r="D8114" s="1" t="s">
        <v>92</v>
      </c>
      <c r="E8114" s="1" t="s">
        <v>122</v>
      </c>
      <c r="F8114" s="1" t="s">
        <v>123</v>
      </c>
      <c r="G8114" s="1" t="s">
        <v>22</v>
      </c>
      <c r="H8114">
        <v>37</v>
      </c>
      <c r="I8114">
        <v>106</v>
      </c>
      <c r="J8114">
        <v>3922</v>
      </c>
      <c r="K8114">
        <v>2000.22</v>
      </c>
      <c r="L8114">
        <v>0.51</v>
      </c>
      <c r="M8114">
        <v>1921.78</v>
      </c>
      <c r="N8114" s="1" t="s">
        <v>25</v>
      </c>
    </row>
    <row r="8115" spans="1:14" x14ac:dyDescent="0.3">
      <c r="A8115" s="1" t="s">
        <v>14</v>
      </c>
      <c r="B8115">
        <v>1128299</v>
      </c>
      <c r="C8115" s="2">
        <v>44584</v>
      </c>
      <c r="D8115" s="1" t="s">
        <v>92</v>
      </c>
      <c r="E8115" s="1" t="s">
        <v>122</v>
      </c>
      <c r="F8115" s="1" t="s">
        <v>123</v>
      </c>
      <c r="G8115" s="1" t="s">
        <v>23</v>
      </c>
      <c r="H8115">
        <v>37</v>
      </c>
      <c r="I8115">
        <v>106</v>
      </c>
      <c r="J8115">
        <v>3922</v>
      </c>
      <c r="K8115">
        <v>1921.78</v>
      </c>
      <c r="L8115">
        <v>0.49</v>
      </c>
      <c r="M8115">
        <v>2000.22</v>
      </c>
      <c r="N8115" s="1" t="s">
        <v>25</v>
      </c>
    </row>
    <row r="8116" spans="1:14" x14ac:dyDescent="0.3">
      <c r="A8116" s="1" t="s">
        <v>14</v>
      </c>
      <c r="B8116">
        <v>1128299</v>
      </c>
      <c r="C8116" s="2">
        <v>44584</v>
      </c>
      <c r="D8116" s="1" t="s">
        <v>92</v>
      </c>
      <c r="E8116" s="1" t="s">
        <v>122</v>
      </c>
      <c r="F8116" s="1" t="s">
        <v>123</v>
      </c>
      <c r="G8116" s="1" t="s">
        <v>24</v>
      </c>
      <c r="H8116">
        <v>38</v>
      </c>
      <c r="I8116">
        <v>77</v>
      </c>
      <c r="J8116">
        <v>2926</v>
      </c>
      <c r="K8116">
        <v>1345.9599999999998</v>
      </c>
      <c r="L8116">
        <v>0.45999999999999996</v>
      </c>
      <c r="M8116">
        <v>1580.0400000000002</v>
      </c>
      <c r="N8116" s="1" t="s">
        <v>25</v>
      </c>
    </row>
    <row r="8117" spans="1:14" x14ac:dyDescent="0.3">
      <c r="A8117" s="1" t="s">
        <v>14</v>
      </c>
      <c r="B8117">
        <v>1128299</v>
      </c>
      <c r="C8117" s="2">
        <v>44584</v>
      </c>
      <c r="D8117" s="1" t="s">
        <v>92</v>
      </c>
      <c r="E8117" s="1" t="s">
        <v>122</v>
      </c>
      <c r="F8117" s="1" t="s">
        <v>123</v>
      </c>
      <c r="G8117" s="1" t="s">
        <v>18</v>
      </c>
      <c r="H8117">
        <v>42</v>
      </c>
      <c r="I8117">
        <v>63</v>
      </c>
      <c r="J8117">
        <v>2646</v>
      </c>
      <c r="K8117">
        <v>1190.6999999999998</v>
      </c>
      <c r="L8117">
        <v>0.44999999999999996</v>
      </c>
      <c r="M8117">
        <v>1455.3000000000002</v>
      </c>
      <c r="N8117" s="1" t="s">
        <v>25</v>
      </c>
    </row>
    <row r="8118" spans="1:14" x14ac:dyDescent="0.3">
      <c r="A8118" s="1" t="s">
        <v>14</v>
      </c>
      <c r="B8118">
        <v>1128299</v>
      </c>
      <c r="C8118" s="2">
        <v>44584</v>
      </c>
      <c r="D8118" s="1" t="s">
        <v>92</v>
      </c>
      <c r="E8118" s="1" t="s">
        <v>122</v>
      </c>
      <c r="F8118" s="1" t="s">
        <v>123</v>
      </c>
      <c r="G8118" s="1" t="s">
        <v>20</v>
      </c>
      <c r="H8118">
        <v>36</v>
      </c>
      <c r="I8118">
        <v>111</v>
      </c>
      <c r="J8118">
        <v>3996</v>
      </c>
      <c r="K8118">
        <v>1398.6</v>
      </c>
      <c r="L8118">
        <v>0.35</v>
      </c>
      <c r="M8118">
        <v>2597.4</v>
      </c>
      <c r="N8118" s="1" t="s">
        <v>25</v>
      </c>
    </row>
    <row r="8119" spans="1:14" x14ac:dyDescent="0.3">
      <c r="A8119" s="1" t="s">
        <v>14</v>
      </c>
      <c r="B8119">
        <v>1128299</v>
      </c>
      <c r="C8119" s="2">
        <v>44615</v>
      </c>
      <c r="D8119" s="1" t="s">
        <v>92</v>
      </c>
      <c r="E8119" s="1" t="s">
        <v>122</v>
      </c>
      <c r="F8119" s="1" t="s">
        <v>123</v>
      </c>
      <c r="G8119" s="1" t="s">
        <v>21</v>
      </c>
      <c r="H8119">
        <v>29</v>
      </c>
      <c r="I8119">
        <v>143</v>
      </c>
      <c r="J8119">
        <v>4147</v>
      </c>
      <c r="K8119">
        <v>2073.5</v>
      </c>
      <c r="L8119">
        <v>0.5</v>
      </c>
      <c r="M8119">
        <v>2073.5</v>
      </c>
      <c r="N8119" s="1" t="s">
        <v>25</v>
      </c>
    </row>
    <row r="8120" spans="1:14" x14ac:dyDescent="0.3">
      <c r="A8120" s="1" t="s">
        <v>14</v>
      </c>
      <c r="B8120">
        <v>1128299</v>
      </c>
      <c r="C8120" s="2">
        <v>44615</v>
      </c>
      <c r="D8120" s="1" t="s">
        <v>92</v>
      </c>
      <c r="E8120" s="1" t="s">
        <v>122</v>
      </c>
      <c r="F8120" s="1" t="s">
        <v>123</v>
      </c>
      <c r="G8120" s="1" t="s">
        <v>22</v>
      </c>
      <c r="H8120">
        <v>38</v>
      </c>
      <c r="I8120">
        <v>113</v>
      </c>
      <c r="J8120">
        <v>4294</v>
      </c>
      <c r="K8120">
        <v>2318.7600000000002</v>
      </c>
      <c r="L8120">
        <v>0.54</v>
      </c>
      <c r="M8120">
        <v>1975.2399999999998</v>
      </c>
      <c r="N8120" s="1" t="s">
        <v>25</v>
      </c>
    </row>
    <row r="8121" spans="1:14" x14ac:dyDescent="0.3">
      <c r="A8121" s="1" t="s">
        <v>14</v>
      </c>
      <c r="B8121">
        <v>1128299</v>
      </c>
      <c r="C8121" s="2">
        <v>44615</v>
      </c>
      <c r="D8121" s="1" t="s">
        <v>92</v>
      </c>
      <c r="E8121" s="1" t="s">
        <v>122</v>
      </c>
      <c r="F8121" s="1" t="s">
        <v>123</v>
      </c>
      <c r="G8121" s="1" t="s">
        <v>23</v>
      </c>
      <c r="H8121">
        <v>38</v>
      </c>
      <c r="I8121">
        <v>105</v>
      </c>
      <c r="J8121">
        <v>3990</v>
      </c>
      <c r="K8121">
        <v>1875.3</v>
      </c>
      <c r="L8121">
        <v>0.47</v>
      </c>
      <c r="M8121">
        <v>2114.6999999999998</v>
      </c>
      <c r="N8121" s="1" t="s">
        <v>25</v>
      </c>
    </row>
    <row r="8122" spans="1:14" x14ac:dyDescent="0.3">
      <c r="A8122" s="1" t="s">
        <v>14</v>
      </c>
      <c r="B8122">
        <v>1128299</v>
      </c>
      <c r="C8122" s="2">
        <v>44584</v>
      </c>
      <c r="D8122" s="1" t="s">
        <v>92</v>
      </c>
      <c r="E8122" s="1" t="s">
        <v>122</v>
      </c>
      <c r="F8122" s="1" t="s">
        <v>123</v>
      </c>
      <c r="G8122" s="1" t="s">
        <v>21</v>
      </c>
      <c r="H8122">
        <v>23</v>
      </c>
      <c r="I8122">
        <v>136</v>
      </c>
      <c r="J8122">
        <v>3128</v>
      </c>
      <c r="K8122">
        <v>1251.1999999999998</v>
      </c>
      <c r="L8122">
        <v>0.39999999999999997</v>
      </c>
      <c r="M8122">
        <v>1876.8000000000002</v>
      </c>
      <c r="N8122" s="1" t="s">
        <v>19</v>
      </c>
    </row>
    <row r="8123" spans="1:14" x14ac:dyDescent="0.3">
      <c r="A8123" s="1" t="s">
        <v>14</v>
      </c>
      <c r="B8123">
        <v>1128299</v>
      </c>
      <c r="C8123" s="2">
        <v>44584</v>
      </c>
      <c r="D8123" s="1" t="s">
        <v>92</v>
      </c>
      <c r="E8123" s="1" t="s">
        <v>122</v>
      </c>
      <c r="F8123" s="1" t="s">
        <v>123</v>
      </c>
      <c r="G8123" s="1" t="s">
        <v>22</v>
      </c>
      <c r="H8123">
        <v>30</v>
      </c>
      <c r="I8123">
        <v>140</v>
      </c>
      <c r="J8123">
        <v>4200</v>
      </c>
      <c r="K8123">
        <v>1806.0000000000002</v>
      </c>
      <c r="L8123">
        <v>0.43000000000000005</v>
      </c>
      <c r="M8123">
        <v>2394</v>
      </c>
      <c r="N8123" s="1" t="s">
        <v>19</v>
      </c>
    </row>
    <row r="8124" spans="1:14" x14ac:dyDescent="0.3">
      <c r="A8124" s="1" t="s">
        <v>14</v>
      </c>
      <c r="B8124">
        <v>1128299</v>
      </c>
      <c r="C8124" s="2">
        <v>44584</v>
      </c>
      <c r="D8124" s="1" t="s">
        <v>92</v>
      </c>
      <c r="E8124" s="1" t="s">
        <v>122</v>
      </c>
      <c r="F8124" s="1" t="s">
        <v>123</v>
      </c>
      <c r="G8124" s="1" t="s">
        <v>23</v>
      </c>
      <c r="H8124">
        <v>31</v>
      </c>
      <c r="I8124">
        <v>145</v>
      </c>
      <c r="J8124">
        <v>4495</v>
      </c>
      <c r="K8124">
        <v>1753.0499999999997</v>
      </c>
      <c r="L8124">
        <v>0.38999999999999996</v>
      </c>
      <c r="M8124">
        <v>2741.9500000000003</v>
      </c>
      <c r="N8124" s="1" t="s">
        <v>19</v>
      </c>
    </row>
    <row r="8125" spans="1:14" x14ac:dyDescent="0.3">
      <c r="A8125" s="1" t="s">
        <v>14</v>
      </c>
      <c r="B8125">
        <v>1128299</v>
      </c>
      <c r="C8125" s="2">
        <v>44584</v>
      </c>
      <c r="D8125" s="1" t="s">
        <v>92</v>
      </c>
      <c r="E8125" s="1" t="s">
        <v>122</v>
      </c>
      <c r="F8125" s="1" t="s">
        <v>123</v>
      </c>
      <c r="G8125" s="1" t="s">
        <v>24</v>
      </c>
      <c r="H8125">
        <v>30</v>
      </c>
      <c r="I8125">
        <v>88</v>
      </c>
      <c r="J8125">
        <v>2640</v>
      </c>
      <c r="K8125">
        <v>976.8</v>
      </c>
      <c r="L8125">
        <v>0.37</v>
      </c>
      <c r="M8125">
        <v>1663.2</v>
      </c>
      <c r="N8125" s="1" t="s">
        <v>19</v>
      </c>
    </row>
    <row r="8126" spans="1:14" x14ac:dyDescent="0.3">
      <c r="A8126" s="1" t="s">
        <v>14</v>
      </c>
      <c r="B8126">
        <v>1128299</v>
      </c>
      <c r="C8126" s="2">
        <v>44584</v>
      </c>
      <c r="D8126" s="1" t="s">
        <v>92</v>
      </c>
      <c r="E8126" s="1" t="s">
        <v>122</v>
      </c>
      <c r="F8126" s="1" t="s">
        <v>123</v>
      </c>
      <c r="G8126" s="1" t="s">
        <v>18</v>
      </c>
      <c r="H8126">
        <v>35</v>
      </c>
      <c r="I8126">
        <v>68</v>
      </c>
      <c r="J8126">
        <v>2380</v>
      </c>
      <c r="K8126">
        <v>809.19999999999993</v>
      </c>
      <c r="L8126">
        <v>0.33999999999999997</v>
      </c>
      <c r="M8126">
        <v>1570.8000000000002</v>
      </c>
      <c r="N8126" s="1" t="s">
        <v>19</v>
      </c>
    </row>
    <row r="8127" spans="1:14" x14ac:dyDescent="0.3">
      <c r="A8127" s="1" t="s">
        <v>14</v>
      </c>
      <c r="B8127">
        <v>1128299</v>
      </c>
      <c r="C8127" s="2">
        <v>44584</v>
      </c>
      <c r="D8127" s="1" t="s">
        <v>92</v>
      </c>
      <c r="E8127" s="1" t="s">
        <v>122</v>
      </c>
      <c r="F8127" s="1" t="s">
        <v>123</v>
      </c>
      <c r="G8127" s="1" t="s">
        <v>20</v>
      </c>
      <c r="H8127">
        <v>27</v>
      </c>
      <c r="I8127">
        <v>140</v>
      </c>
      <c r="J8127">
        <v>3780</v>
      </c>
      <c r="K8127">
        <v>1020.6</v>
      </c>
      <c r="L8127">
        <v>0.27</v>
      </c>
      <c r="M8127">
        <v>2759.4</v>
      </c>
      <c r="N8127" s="1" t="s">
        <v>19</v>
      </c>
    </row>
    <row r="8128" spans="1:14" x14ac:dyDescent="0.3">
      <c r="A8128" s="1" t="s">
        <v>14</v>
      </c>
      <c r="B8128">
        <v>1128299</v>
      </c>
      <c r="C8128" s="2">
        <v>44615</v>
      </c>
      <c r="D8128" s="1" t="s">
        <v>92</v>
      </c>
      <c r="E8128" s="1" t="s">
        <v>122</v>
      </c>
      <c r="F8128" s="1" t="s">
        <v>123</v>
      </c>
      <c r="G8128" s="1" t="s">
        <v>21</v>
      </c>
      <c r="H8128">
        <v>21</v>
      </c>
      <c r="I8128">
        <v>162</v>
      </c>
      <c r="J8128">
        <v>3402</v>
      </c>
      <c r="K8128">
        <v>1258.74</v>
      </c>
      <c r="L8128">
        <v>0.37</v>
      </c>
      <c r="M8128">
        <v>2143.2600000000002</v>
      </c>
      <c r="N8128" s="1" t="s">
        <v>19</v>
      </c>
    </row>
    <row r="8129" spans="1:14" x14ac:dyDescent="0.3">
      <c r="A8129" s="1" t="s">
        <v>14</v>
      </c>
      <c r="B8129">
        <v>1128299</v>
      </c>
      <c r="C8129" s="2">
        <v>44615</v>
      </c>
      <c r="D8129" s="1" t="s">
        <v>92</v>
      </c>
      <c r="E8129" s="1" t="s">
        <v>122</v>
      </c>
      <c r="F8129" s="1" t="s">
        <v>123</v>
      </c>
      <c r="G8129" s="1" t="s">
        <v>22</v>
      </c>
      <c r="H8129">
        <v>28</v>
      </c>
      <c r="I8129">
        <v>128</v>
      </c>
      <c r="J8129">
        <v>3584</v>
      </c>
      <c r="K8129">
        <v>1541.1200000000001</v>
      </c>
      <c r="L8129">
        <v>0.43000000000000005</v>
      </c>
      <c r="M8129">
        <v>2042.8799999999999</v>
      </c>
      <c r="N8129" s="1" t="s">
        <v>19</v>
      </c>
    </row>
    <row r="8130" spans="1:14" x14ac:dyDescent="0.3">
      <c r="A8130" s="1" t="s">
        <v>14</v>
      </c>
      <c r="B8130">
        <v>1128299</v>
      </c>
      <c r="C8130" s="2">
        <v>44615</v>
      </c>
      <c r="D8130" s="1" t="s">
        <v>92</v>
      </c>
      <c r="E8130" s="1" t="s">
        <v>122</v>
      </c>
      <c r="F8130" s="1" t="s">
        <v>123</v>
      </c>
      <c r="G8130" s="1" t="s">
        <v>23</v>
      </c>
      <c r="H8130">
        <v>28</v>
      </c>
      <c r="I8130">
        <v>124</v>
      </c>
      <c r="J8130">
        <v>3472</v>
      </c>
      <c r="K8130">
        <v>1458.24</v>
      </c>
      <c r="L8130">
        <v>0.42</v>
      </c>
      <c r="M8130">
        <v>2013.76</v>
      </c>
      <c r="N8130" s="1" t="s">
        <v>19</v>
      </c>
    </row>
    <row r="8131" spans="1:14" x14ac:dyDescent="0.3">
      <c r="A8131" s="1" t="s">
        <v>14</v>
      </c>
      <c r="B8131">
        <v>1128299</v>
      </c>
      <c r="C8131" s="2">
        <v>44602</v>
      </c>
      <c r="D8131" s="1" t="s">
        <v>92</v>
      </c>
      <c r="E8131" s="1" t="s">
        <v>124</v>
      </c>
      <c r="F8131" s="1" t="s">
        <v>125</v>
      </c>
      <c r="G8131" s="1" t="s">
        <v>24</v>
      </c>
      <c r="H8131">
        <v>45</v>
      </c>
      <c r="I8131">
        <v>225</v>
      </c>
      <c r="J8131">
        <v>101250</v>
      </c>
      <c r="K8131">
        <v>25312.5</v>
      </c>
      <c r="L8131">
        <v>0.25</v>
      </c>
      <c r="M8131">
        <v>75937.5</v>
      </c>
      <c r="N8131" s="1" t="s">
        <v>19</v>
      </c>
    </row>
    <row r="8132" spans="1:14" x14ac:dyDescent="0.3">
      <c r="A8132" s="1" t="s">
        <v>14</v>
      </c>
      <c r="B8132">
        <v>1128299</v>
      </c>
      <c r="C8132" s="2">
        <v>44602</v>
      </c>
      <c r="D8132" s="1" t="s">
        <v>92</v>
      </c>
      <c r="E8132" s="1" t="s">
        <v>124</v>
      </c>
      <c r="F8132" s="1" t="s">
        <v>125</v>
      </c>
      <c r="G8132" s="1" t="s">
        <v>18</v>
      </c>
      <c r="H8132">
        <v>50</v>
      </c>
      <c r="I8132">
        <v>150</v>
      </c>
      <c r="J8132">
        <v>75000</v>
      </c>
      <c r="K8132">
        <v>11250</v>
      </c>
      <c r="L8132">
        <v>0.15</v>
      </c>
      <c r="M8132">
        <v>63750</v>
      </c>
      <c r="N8132" s="1" t="s">
        <v>19</v>
      </c>
    </row>
    <row r="8133" spans="1:14" x14ac:dyDescent="0.3">
      <c r="A8133" s="1" t="s">
        <v>14</v>
      </c>
      <c r="B8133">
        <v>1128299</v>
      </c>
      <c r="C8133" s="2">
        <v>44602</v>
      </c>
      <c r="D8133" s="1" t="s">
        <v>92</v>
      </c>
      <c r="E8133" s="1" t="s">
        <v>124</v>
      </c>
      <c r="F8133" s="1" t="s">
        <v>125</v>
      </c>
      <c r="G8133" s="1" t="s">
        <v>20</v>
      </c>
      <c r="H8133">
        <v>45</v>
      </c>
      <c r="I8133">
        <v>350</v>
      </c>
      <c r="J8133">
        <v>157500</v>
      </c>
      <c r="K8133">
        <v>63000</v>
      </c>
      <c r="L8133">
        <v>0.4</v>
      </c>
      <c r="M8133">
        <v>94500</v>
      </c>
      <c r="N8133" s="1" t="s">
        <v>19</v>
      </c>
    </row>
    <row r="8134" spans="1:14" x14ac:dyDescent="0.3">
      <c r="A8134" s="1" t="s">
        <v>14</v>
      </c>
      <c r="B8134">
        <v>1128299</v>
      </c>
      <c r="C8134" s="2">
        <v>44629</v>
      </c>
      <c r="D8134" s="1" t="s">
        <v>92</v>
      </c>
      <c r="E8134" s="1" t="s">
        <v>124</v>
      </c>
      <c r="F8134" s="1" t="s">
        <v>125</v>
      </c>
      <c r="G8134" s="1" t="s">
        <v>21</v>
      </c>
      <c r="H8134">
        <v>45</v>
      </c>
      <c r="I8134">
        <v>500</v>
      </c>
      <c r="J8134">
        <v>225000</v>
      </c>
      <c r="K8134">
        <v>56250</v>
      </c>
      <c r="L8134">
        <v>0.25</v>
      </c>
      <c r="M8134">
        <v>168750</v>
      </c>
      <c r="N8134" s="1" t="s">
        <v>19</v>
      </c>
    </row>
    <row r="8135" spans="1:14" x14ac:dyDescent="0.3">
      <c r="A8135" s="1" t="s">
        <v>14</v>
      </c>
      <c r="B8135">
        <v>1128299</v>
      </c>
      <c r="C8135" s="2">
        <v>44629</v>
      </c>
      <c r="D8135" s="1" t="s">
        <v>92</v>
      </c>
      <c r="E8135" s="1" t="s">
        <v>124</v>
      </c>
      <c r="F8135" s="1" t="s">
        <v>125</v>
      </c>
      <c r="G8135" s="1" t="s">
        <v>22</v>
      </c>
      <c r="H8135">
        <v>54.999999999999993</v>
      </c>
      <c r="I8135">
        <v>350</v>
      </c>
      <c r="J8135">
        <v>192499.99999999997</v>
      </c>
      <c r="K8135">
        <v>38499.999999999993</v>
      </c>
      <c r="L8135">
        <v>0.2</v>
      </c>
      <c r="M8135">
        <v>153999.99999999997</v>
      </c>
      <c r="N8135" s="1" t="s">
        <v>19</v>
      </c>
    </row>
    <row r="8136" spans="1:14" x14ac:dyDescent="0.3">
      <c r="A8136" s="1" t="s">
        <v>14</v>
      </c>
      <c r="B8136">
        <v>1128299</v>
      </c>
      <c r="C8136" s="2">
        <v>44629</v>
      </c>
      <c r="D8136" s="1" t="s">
        <v>92</v>
      </c>
      <c r="E8136" s="1" t="s">
        <v>124</v>
      </c>
      <c r="F8136" s="1" t="s">
        <v>125</v>
      </c>
      <c r="G8136" s="1" t="s">
        <v>23</v>
      </c>
      <c r="H8136">
        <v>59.999999999999986</v>
      </c>
      <c r="I8136">
        <v>375</v>
      </c>
      <c r="J8136">
        <v>224999.99999999994</v>
      </c>
      <c r="K8136">
        <v>56249.999999999985</v>
      </c>
      <c r="L8136">
        <v>0.25</v>
      </c>
      <c r="M8136">
        <v>168749.99999999994</v>
      </c>
      <c r="N8136" s="1" t="s">
        <v>19</v>
      </c>
    </row>
    <row r="8137" spans="1:14" x14ac:dyDescent="0.3">
      <c r="A8137" s="1" t="s">
        <v>14</v>
      </c>
      <c r="B8137">
        <v>1128299</v>
      </c>
      <c r="C8137" s="2">
        <v>44629</v>
      </c>
      <c r="D8137" s="1" t="s">
        <v>92</v>
      </c>
      <c r="E8137" s="1" t="s">
        <v>124</v>
      </c>
      <c r="F8137" s="1" t="s">
        <v>125</v>
      </c>
      <c r="G8137" s="1" t="s">
        <v>24</v>
      </c>
      <c r="H8137">
        <v>54.999999999999993</v>
      </c>
      <c r="I8137">
        <v>275</v>
      </c>
      <c r="J8137">
        <v>151249.99999999997</v>
      </c>
      <c r="K8137">
        <v>37812.499999999993</v>
      </c>
      <c r="L8137">
        <v>0.25</v>
      </c>
      <c r="M8137">
        <v>113437.49999999997</v>
      </c>
      <c r="N8137" s="1" t="s">
        <v>19</v>
      </c>
    </row>
    <row r="8138" spans="1:14" x14ac:dyDescent="0.3">
      <c r="A8138" s="1" t="s">
        <v>14</v>
      </c>
      <c r="B8138">
        <v>1128299</v>
      </c>
      <c r="C8138" s="2">
        <v>44629</v>
      </c>
      <c r="D8138" s="1" t="s">
        <v>92</v>
      </c>
      <c r="E8138" s="1" t="s">
        <v>124</v>
      </c>
      <c r="F8138" s="1" t="s">
        <v>125</v>
      </c>
      <c r="G8138" s="1" t="s">
        <v>18</v>
      </c>
      <c r="H8138">
        <v>60</v>
      </c>
      <c r="I8138">
        <v>125</v>
      </c>
      <c r="J8138">
        <v>75000</v>
      </c>
      <c r="K8138">
        <v>11250</v>
      </c>
      <c r="L8138">
        <v>0.15</v>
      </c>
      <c r="M8138">
        <v>63750</v>
      </c>
      <c r="N8138" s="1" t="s">
        <v>19</v>
      </c>
    </row>
    <row r="8139" spans="1:14" x14ac:dyDescent="0.3">
      <c r="A8139" s="1" t="s">
        <v>14</v>
      </c>
      <c r="B8139">
        <v>1128299</v>
      </c>
      <c r="C8139" s="2">
        <v>44629</v>
      </c>
      <c r="D8139" s="1" t="s">
        <v>92</v>
      </c>
      <c r="E8139" s="1" t="s">
        <v>124</v>
      </c>
      <c r="F8139" s="1" t="s">
        <v>125</v>
      </c>
      <c r="G8139" s="1" t="s">
        <v>20</v>
      </c>
      <c r="H8139">
        <v>54.999999999999993</v>
      </c>
      <c r="I8139">
        <v>325</v>
      </c>
      <c r="J8139">
        <v>178749.99999999997</v>
      </c>
      <c r="K8139">
        <v>71499.999999999985</v>
      </c>
      <c r="L8139">
        <v>0.4</v>
      </c>
      <c r="M8139">
        <v>107249.99999999999</v>
      </c>
      <c r="N8139" s="1" t="s">
        <v>19</v>
      </c>
    </row>
    <row r="8140" spans="1:14" x14ac:dyDescent="0.3">
      <c r="A8140" s="1" t="s">
        <v>14</v>
      </c>
      <c r="B8140">
        <v>1128299</v>
      </c>
      <c r="C8140" s="2">
        <v>44661</v>
      </c>
      <c r="D8140" s="1" t="s">
        <v>92</v>
      </c>
      <c r="E8140" s="1" t="s">
        <v>124</v>
      </c>
      <c r="F8140" s="1" t="s">
        <v>125</v>
      </c>
      <c r="G8140" s="1" t="s">
        <v>21</v>
      </c>
      <c r="H8140">
        <v>60</v>
      </c>
      <c r="I8140">
        <v>500</v>
      </c>
      <c r="J8140">
        <v>300000</v>
      </c>
      <c r="K8140">
        <v>75000</v>
      </c>
      <c r="L8140">
        <v>0.25</v>
      </c>
      <c r="M8140">
        <v>225000</v>
      </c>
      <c r="N8140" s="1" t="s">
        <v>19</v>
      </c>
    </row>
    <row r="8141" spans="1:14" x14ac:dyDescent="0.3">
      <c r="A8141" s="1" t="s">
        <v>14</v>
      </c>
      <c r="B8141">
        <v>1128299</v>
      </c>
      <c r="C8141" s="2">
        <v>44661</v>
      </c>
      <c r="D8141" s="1" t="s">
        <v>92</v>
      </c>
      <c r="E8141" s="1" t="s">
        <v>124</v>
      </c>
      <c r="F8141" s="1" t="s">
        <v>125</v>
      </c>
      <c r="G8141" s="1" t="s">
        <v>22</v>
      </c>
      <c r="H8141">
        <v>65</v>
      </c>
      <c r="I8141">
        <v>300</v>
      </c>
      <c r="J8141">
        <v>195000</v>
      </c>
      <c r="K8141">
        <v>39000</v>
      </c>
      <c r="L8141">
        <v>0.2</v>
      </c>
      <c r="M8141">
        <v>156000</v>
      </c>
      <c r="N8141" s="1" t="s">
        <v>19</v>
      </c>
    </row>
    <row r="8142" spans="1:14" x14ac:dyDescent="0.3">
      <c r="A8142" s="1" t="s">
        <v>14</v>
      </c>
      <c r="B8142">
        <v>1128299</v>
      </c>
      <c r="C8142" s="2">
        <v>44661</v>
      </c>
      <c r="D8142" s="1" t="s">
        <v>92</v>
      </c>
      <c r="E8142" s="1" t="s">
        <v>124</v>
      </c>
      <c r="F8142" s="1" t="s">
        <v>125</v>
      </c>
      <c r="G8142" s="1" t="s">
        <v>23</v>
      </c>
      <c r="H8142">
        <v>65</v>
      </c>
      <c r="I8142">
        <v>350</v>
      </c>
      <c r="J8142">
        <v>227500</v>
      </c>
      <c r="K8142">
        <v>56875</v>
      </c>
      <c r="L8142">
        <v>0.25</v>
      </c>
      <c r="M8142">
        <v>170625</v>
      </c>
      <c r="N8142" s="1" t="s">
        <v>19</v>
      </c>
    </row>
    <row r="8143" spans="1:14" x14ac:dyDescent="0.3">
      <c r="A8143" s="1" t="s">
        <v>14</v>
      </c>
      <c r="B8143">
        <v>1128299</v>
      </c>
      <c r="C8143" s="2">
        <v>44661</v>
      </c>
      <c r="D8143" s="1" t="s">
        <v>92</v>
      </c>
      <c r="E8143" s="1" t="s">
        <v>124</v>
      </c>
      <c r="F8143" s="1" t="s">
        <v>125</v>
      </c>
      <c r="G8143" s="1" t="s">
        <v>24</v>
      </c>
      <c r="H8143">
        <v>50</v>
      </c>
      <c r="I8143">
        <v>250</v>
      </c>
      <c r="J8143">
        <v>125000</v>
      </c>
      <c r="K8143">
        <v>31250</v>
      </c>
      <c r="L8143">
        <v>0.25</v>
      </c>
      <c r="M8143">
        <v>93750</v>
      </c>
      <c r="N8143" s="1" t="s">
        <v>19</v>
      </c>
    </row>
    <row r="8144" spans="1:14" x14ac:dyDescent="0.3">
      <c r="A8144" s="1" t="s">
        <v>14</v>
      </c>
      <c r="B8144">
        <v>1128299</v>
      </c>
      <c r="C8144" s="2">
        <v>44661</v>
      </c>
      <c r="D8144" s="1" t="s">
        <v>92</v>
      </c>
      <c r="E8144" s="1" t="s">
        <v>124</v>
      </c>
      <c r="F8144" s="1" t="s">
        <v>125</v>
      </c>
      <c r="G8144" s="1" t="s">
        <v>18</v>
      </c>
      <c r="H8144">
        <v>55.000000000000007</v>
      </c>
      <c r="I8144">
        <v>150</v>
      </c>
      <c r="J8144">
        <v>82500.000000000015</v>
      </c>
      <c r="K8144">
        <v>12375.000000000002</v>
      </c>
      <c r="L8144">
        <v>0.15</v>
      </c>
      <c r="M8144">
        <v>70125.000000000015</v>
      </c>
      <c r="N8144" s="1" t="s">
        <v>19</v>
      </c>
    </row>
    <row r="8145" spans="1:14" x14ac:dyDescent="0.3">
      <c r="A8145" s="1" t="s">
        <v>14</v>
      </c>
      <c r="B8145">
        <v>1128299</v>
      </c>
      <c r="C8145" s="2">
        <v>44661</v>
      </c>
      <c r="D8145" s="1" t="s">
        <v>92</v>
      </c>
      <c r="E8145" s="1" t="s">
        <v>124</v>
      </c>
      <c r="F8145" s="1" t="s">
        <v>125</v>
      </c>
      <c r="G8145" s="1" t="s">
        <v>20</v>
      </c>
      <c r="H8145">
        <v>70</v>
      </c>
      <c r="I8145">
        <v>325</v>
      </c>
      <c r="J8145">
        <v>227500</v>
      </c>
      <c r="K8145">
        <v>91000</v>
      </c>
      <c r="L8145">
        <v>0.4</v>
      </c>
      <c r="M8145">
        <v>136500</v>
      </c>
      <c r="N8145" s="1" t="s">
        <v>19</v>
      </c>
    </row>
    <row r="8146" spans="1:14" x14ac:dyDescent="0.3">
      <c r="A8146" s="1" t="s">
        <v>14</v>
      </c>
      <c r="B8146">
        <v>1128299</v>
      </c>
      <c r="C8146" s="2">
        <v>44692</v>
      </c>
      <c r="D8146" s="1" t="s">
        <v>92</v>
      </c>
      <c r="E8146" s="1" t="s">
        <v>124</v>
      </c>
      <c r="F8146" s="1" t="s">
        <v>125</v>
      </c>
      <c r="G8146" s="1" t="s">
        <v>21</v>
      </c>
      <c r="H8146">
        <v>54.999999999999993</v>
      </c>
      <c r="I8146">
        <v>525</v>
      </c>
      <c r="J8146">
        <v>288749.99999999994</v>
      </c>
      <c r="K8146">
        <v>72187.499999999985</v>
      </c>
      <c r="L8146">
        <v>0.25</v>
      </c>
      <c r="M8146">
        <v>216562.49999999994</v>
      </c>
      <c r="N8146" s="1" t="s">
        <v>19</v>
      </c>
    </row>
    <row r="8147" spans="1:14" x14ac:dyDescent="0.3">
      <c r="A8147" s="1" t="s">
        <v>14</v>
      </c>
      <c r="B8147">
        <v>1128299</v>
      </c>
      <c r="C8147" s="2">
        <v>44692</v>
      </c>
      <c r="D8147" s="1" t="s">
        <v>92</v>
      </c>
      <c r="E8147" s="1" t="s">
        <v>124</v>
      </c>
      <c r="F8147" s="1" t="s">
        <v>125</v>
      </c>
      <c r="G8147" s="1" t="s">
        <v>22</v>
      </c>
      <c r="H8147">
        <v>60</v>
      </c>
      <c r="I8147">
        <v>375</v>
      </c>
      <c r="J8147">
        <v>225000</v>
      </c>
      <c r="K8147">
        <v>45000</v>
      </c>
      <c r="L8147">
        <v>0.2</v>
      </c>
      <c r="M8147">
        <v>180000</v>
      </c>
      <c r="N8147" s="1" t="s">
        <v>19</v>
      </c>
    </row>
    <row r="8148" spans="1:14" x14ac:dyDescent="0.3">
      <c r="A8148" s="1" t="s">
        <v>14</v>
      </c>
      <c r="B8148">
        <v>1128299</v>
      </c>
      <c r="C8148" s="2">
        <v>44692</v>
      </c>
      <c r="D8148" s="1" t="s">
        <v>92</v>
      </c>
      <c r="E8148" s="1" t="s">
        <v>124</v>
      </c>
      <c r="F8148" s="1" t="s">
        <v>125</v>
      </c>
      <c r="G8148" s="1" t="s">
        <v>23</v>
      </c>
      <c r="H8148">
        <v>60</v>
      </c>
      <c r="I8148">
        <v>375</v>
      </c>
      <c r="J8148">
        <v>225000</v>
      </c>
      <c r="K8148">
        <v>56250</v>
      </c>
      <c r="L8148">
        <v>0.25</v>
      </c>
      <c r="M8148">
        <v>168750</v>
      </c>
      <c r="N8148" s="1" t="s">
        <v>19</v>
      </c>
    </row>
    <row r="8149" spans="1:14" x14ac:dyDescent="0.3">
      <c r="A8149" s="1" t="s">
        <v>14</v>
      </c>
      <c r="B8149">
        <v>1128299</v>
      </c>
      <c r="C8149" s="2">
        <v>44692</v>
      </c>
      <c r="D8149" s="1" t="s">
        <v>92</v>
      </c>
      <c r="E8149" s="1" t="s">
        <v>124</v>
      </c>
      <c r="F8149" s="1" t="s">
        <v>125</v>
      </c>
      <c r="G8149" s="1" t="s">
        <v>24</v>
      </c>
      <c r="H8149">
        <v>54.999999999999993</v>
      </c>
      <c r="I8149">
        <v>275</v>
      </c>
      <c r="J8149">
        <v>151249.99999999997</v>
      </c>
      <c r="K8149">
        <v>37812.499999999993</v>
      </c>
      <c r="L8149">
        <v>0.25</v>
      </c>
      <c r="M8149">
        <v>113437.49999999997</v>
      </c>
      <c r="N8149" s="1" t="s">
        <v>19</v>
      </c>
    </row>
    <row r="8150" spans="1:14" x14ac:dyDescent="0.3">
      <c r="A8150" s="1" t="s">
        <v>14</v>
      </c>
      <c r="B8150">
        <v>1128299</v>
      </c>
      <c r="C8150" s="2">
        <v>44692</v>
      </c>
      <c r="D8150" s="1" t="s">
        <v>92</v>
      </c>
      <c r="E8150" s="1" t="s">
        <v>124</v>
      </c>
      <c r="F8150" s="1" t="s">
        <v>125</v>
      </c>
      <c r="G8150" s="1" t="s">
        <v>18</v>
      </c>
      <c r="H8150">
        <v>60</v>
      </c>
      <c r="I8150">
        <v>175</v>
      </c>
      <c r="J8150">
        <v>105000</v>
      </c>
      <c r="K8150">
        <v>15750</v>
      </c>
      <c r="L8150">
        <v>0.15</v>
      </c>
      <c r="M8150">
        <v>89250</v>
      </c>
      <c r="N8150" s="1" t="s">
        <v>19</v>
      </c>
    </row>
    <row r="8151" spans="1:14" x14ac:dyDescent="0.3">
      <c r="A8151" s="1" t="s">
        <v>14</v>
      </c>
      <c r="B8151">
        <v>1128299</v>
      </c>
      <c r="C8151" s="2">
        <v>44692</v>
      </c>
      <c r="D8151" s="1" t="s">
        <v>92</v>
      </c>
      <c r="E8151" s="1" t="s">
        <v>124</v>
      </c>
      <c r="F8151" s="1" t="s">
        <v>125</v>
      </c>
      <c r="G8151" s="1" t="s">
        <v>20</v>
      </c>
      <c r="H8151">
        <v>75</v>
      </c>
      <c r="I8151">
        <v>475</v>
      </c>
      <c r="J8151">
        <v>356250</v>
      </c>
      <c r="K8151">
        <v>142500</v>
      </c>
      <c r="L8151">
        <v>0.4</v>
      </c>
      <c r="M8151">
        <v>213750</v>
      </c>
      <c r="N8151" s="1" t="s">
        <v>19</v>
      </c>
    </row>
    <row r="8152" spans="1:14" x14ac:dyDescent="0.3">
      <c r="A8152" s="1" t="s">
        <v>14</v>
      </c>
      <c r="B8152">
        <v>1128299</v>
      </c>
      <c r="C8152" s="2">
        <v>44722</v>
      </c>
      <c r="D8152" s="1" t="s">
        <v>92</v>
      </c>
      <c r="E8152" s="1" t="s">
        <v>124</v>
      </c>
      <c r="F8152" s="1" t="s">
        <v>125</v>
      </c>
      <c r="G8152" s="1" t="s">
        <v>21</v>
      </c>
      <c r="H8152">
        <v>70</v>
      </c>
      <c r="I8152">
        <v>725</v>
      </c>
      <c r="J8152">
        <v>507500</v>
      </c>
      <c r="K8152">
        <v>126875</v>
      </c>
      <c r="L8152">
        <v>0.25</v>
      </c>
      <c r="M8152">
        <v>380625</v>
      </c>
      <c r="N8152" s="1" t="s">
        <v>19</v>
      </c>
    </row>
    <row r="8153" spans="1:14" x14ac:dyDescent="0.3">
      <c r="A8153" s="1" t="s">
        <v>14</v>
      </c>
      <c r="B8153">
        <v>1128299</v>
      </c>
      <c r="C8153" s="2">
        <v>44722</v>
      </c>
      <c r="D8153" s="1" t="s">
        <v>92</v>
      </c>
      <c r="E8153" s="1" t="s">
        <v>124</v>
      </c>
      <c r="F8153" s="1" t="s">
        <v>125</v>
      </c>
      <c r="G8153" s="1" t="s">
        <v>22</v>
      </c>
      <c r="H8153">
        <v>75</v>
      </c>
      <c r="I8153">
        <v>600</v>
      </c>
      <c r="J8153">
        <v>450000</v>
      </c>
      <c r="K8153">
        <v>90000</v>
      </c>
      <c r="L8153">
        <v>0.2</v>
      </c>
      <c r="M8153">
        <v>360000</v>
      </c>
      <c r="N8153" s="1" t="s">
        <v>19</v>
      </c>
    </row>
    <row r="8154" spans="1:14" x14ac:dyDescent="0.3">
      <c r="A8154" s="1" t="s">
        <v>14</v>
      </c>
      <c r="B8154">
        <v>1128299</v>
      </c>
      <c r="C8154" s="2">
        <v>44722</v>
      </c>
      <c r="D8154" s="1" t="s">
        <v>92</v>
      </c>
      <c r="E8154" s="1" t="s">
        <v>124</v>
      </c>
      <c r="F8154" s="1" t="s">
        <v>125</v>
      </c>
      <c r="G8154" s="1" t="s">
        <v>23</v>
      </c>
      <c r="H8154">
        <v>75</v>
      </c>
      <c r="I8154">
        <v>600</v>
      </c>
      <c r="J8154">
        <v>450000</v>
      </c>
      <c r="K8154">
        <v>112500</v>
      </c>
      <c r="L8154">
        <v>0.25</v>
      </c>
      <c r="M8154">
        <v>337500</v>
      </c>
      <c r="N8154" s="1" t="s">
        <v>19</v>
      </c>
    </row>
    <row r="8155" spans="1:14" x14ac:dyDescent="0.3">
      <c r="A8155" s="1" t="s">
        <v>14</v>
      </c>
      <c r="B8155">
        <v>1128299</v>
      </c>
      <c r="C8155" s="2">
        <v>44722</v>
      </c>
      <c r="D8155" s="1" t="s">
        <v>92</v>
      </c>
      <c r="E8155" s="1" t="s">
        <v>124</v>
      </c>
      <c r="F8155" s="1" t="s">
        <v>125</v>
      </c>
      <c r="G8155" s="1" t="s">
        <v>24</v>
      </c>
      <c r="H8155">
        <v>75</v>
      </c>
      <c r="I8155">
        <v>475</v>
      </c>
      <c r="J8155">
        <v>356250</v>
      </c>
      <c r="K8155">
        <v>89062.5</v>
      </c>
      <c r="L8155">
        <v>0.25</v>
      </c>
      <c r="M8155">
        <v>267187.5</v>
      </c>
      <c r="N8155" s="1" t="s">
        <v>19</v>
      </c>
    </row>
    <row r="8156" spans="1:14" x14ac:dyDescent="0.3">
      <c r="A8156" s="1" t="s">
        <v>14</v>
      </c>
      <c r="B8156">
        <v>1128299</v>
      </c>
      <c r="C8156" s="2">
        <v>44722</v>
      </c>
      <c r="D8156" s="1" t="s">
        <v>92</v>
      </c>
      <c r="E8156" s="1" t="s">
        <v>124</v>
      </c>
      <c r="F8156" s="1" t="s">
        <v>125</v>
      </c>
      <c r="G8156" s="1" t="s">
        <v>18</v>
      </c>
      <c r="H8156">
        <v>85.000000000000014</v>
      </c>
      <c r="I8156">
        <v>350</v>
      </c>
      <c r="J8156">
        <v>297500.00000000006</v>
      </c>
      <c r="K8156">
        <v>44625.000000000007</v>
      </c>
      <c r="L8156">
        <v>0.15</v>
      </c>
      <c r="M8156">
        <v>252875.00000000006</v>
      </c>
      <c r="N8156" s="1" t="s">
        <v>19</v>
      </c>
    </row>
    <row r="8157" spans="1:14" x14ac:dyDescent="0.3">
      <c r="A8157" s="1" t="s">
        <v>14</v>
      </c>
      <c r="B8157">
        <v>1128299</v>
      </c>
      <c r="C8157" s="2">
        <v>44722</v>
      </c>
      <c r="D8157" s="1" t="s">
        <v>92</v>
      </c>
      <c r="E8157" s="1" t="s">
        <v>124</v>
      </c>
      <c r="F8157" s="1" t="s">
        <v>125</v>
      </c>
      <c r="G8157" s="1" t="s">
        <v>20</v>
      </c>
      <c r="H8157">
        <v>100</v>
      </c>
      <c r="I8157">
        <v>650</v>
      </c>
      <c r="J8157">
        <v>650000</v>
      </c>
      <c r="K8157">
        <v>260000</v>
      </c>
      <c r="L8157">
        <v>0.4</v>
      </c>
      <c r="M8157">
        <v>390000</v>
      </c>
      <c r="N8157" s="1" t="s">
        <v>19</v>
      </c>
    </row>
    <row r="8158" spans="1:14" x14ac:dyDescent="0.3">
      <c r="A8158" s="1" t="s">
        <v>14</v>
      </c>
      <c r="B8158">
        <v>1128299</v>
      </c>
      <c r="C8158" s="2">
        <v>44751</v>
      </c>
      <c r="D8158" s="1" t="s">
        <v>92</v>
      </c>
      <c r="E8158" s="1" t="s">
        <v>124</v>
      </c>
      <c r="F8158" s="1" t="s">
        <v>125</v>
      </c>
      <c r="G8158" s="1" t="s">
        <v>21</v>
      </c>
      <c r="H8158">
        <v>80</v>
      </c>
      <c r="I8158">
        <v>800</v>
      </c>
      <c r="J8158">
        <v>640000</v>
      </c>
      <c r="K8158">
        <v>160000</v>
      </c>
      <c r="L8158">
        <v>0.25</v>
      </c>
      <c r="M8158">
        <v>480000</v>
      </c>
      <c r="N8158" s="1" t="s">
        <v>19</v>
      </c>
    </row>
    <row r="8159" spans="1:14" x14ac:dyDescent="0.3">
      <c r="A8159" s="1" t="s">
        <v>14</v>
      </c>
      <c r="B8159">
        <v>1128299</v>
      </c>
      <c r="C8159" s="2">
        <v>44751</v>
      </c>
      <c r="D8159" s="1" t="s">
        <v>92</v>
      </c>
      <c r="E8159" s="1" t="s">
        <v>124</v>
      </c>
      <c r="F8159" s="1" t="s">
        <v>125</v>
      </c>
      <c r="G8159" s="1" t="s">
        <v>22</v>
      </c>
      <c r="H8159">
        <v>85.000000000000014</v>
      </c>
      <c r="I8159">
        <v>650</v>
      </c>
      <c r="J8159">
        <v>552500.00000000012</v>
      </c>
      <c r="K8159">
        <v>110500.00000000003</v>
      </c>
      <c r="L8159">
        <v>0.2</v>
      </c>
      <c r="M8159">
        <v>442000.00000000012</v>
      </c>
      <c r="N8159" s="1" t="s">
        <v>19</v>
      </c>
    </row>
    <row r="8160" spans="1:14" x14ac:dyDescent="0.3">
      <c r="A8160" s="1" t="s">
        <v>14</v>
      </c>
      <c r="B8160">
        <v>1128299</v>
      </c>
      <c r="C8160" s="2">
        <v>44751</v>
      </c>
      <c r="D8160" s="1" t="s">
        <v>92</v>
      </c>
      <c r="E8160" s="1" t="s">
        <v>124</v>
      </c>
      <c r="F8160" s="1" t="s">
        <v>125</v>
      </c>
      <c r="G8160" s="1" t="s">
        <v>23</v>
      </c>
      <c r="H8160">
        <v>85.000000000000014</v>
      </c>
      <c r="I8160">
        <v>600</v>
      </c>
      <c r="J8160">
        <v>510000.00000000006</v>
      </c>
      <c r="K8160">
        <v>127500.00000000001</v>
      </c>
      <c r="L8160">
        <v>0.25</v>
      </c>
      <c r="M8160">
        <v>382500.00000000006</v>
      </c>
      <c r="N8160" s="1" t="s">
        <v>19</v>
      </c>
    </row>
    <row r="8161" spans="1:14" x14ac:dyDescent="0.3">
      <c r="A8161" s="1" t="s">
        <v>14</v>
      </c>
      <c r="B8161">
        <v>1128299</v>
      </c>
      <c r="C8161" s="2">
        <v>44751</v>
      </c>
      <c r="D8161" s="1" t="s">
        <v>92</v>
      </c>
      <c r="E8161" s="1" t="s">
        <v>124</v>
      </c>
      <c r="F8161" s="1" t="s">
        <v>125</v>
      </c>
      <c r="G8161" s="1" t="s">
        <v>24</v>
      </c>
      <c r="H8161">
        <v>80</v>
      </c>
      <c r="I8161">
        <v>500</v>
      </c>
      <c r="J8161">
        <v>400000</v>
      </c>
      <c r="K8161">
        <v>100000</v>
      </c>
      <c r="L8161">
        <v>0.25</v>
      </c>
      <c r="M8161">
        <v>300000</v>
      </c>
      <c r="N8161" s="1" t="s">
        <v>19</v>
      </c>
    </row>
    <row r="8162" spans="1:14" x14ac:dyDescent="0.3">
      <c r="A8162" s="1" t="s">
        <v>14</v>
      </c>
      <c r="B8162">
        <v>1128299</v>
      </c>
      <c r="C8162" s="2">
        <v>44751</v>
      </c>
      <c r="D8162" s="1" t="s">
        <v>92</v>
      </c>
      <c r="E8162" s="1" t="s">
        <v>124</v>
      </c>
      <c r="F8162" s="1" t="s">
        <v>125</v>
      </c>
      <c r="G8162" s="1" t="s">
        <v>18</v>
      </c>
      <c r="H8162">
        <v>85.000000000000014</v>
      </c>
      <c r="I8162">
        <v>550</v>
      </c>
      <c r="J8162">
        <v>467500.00000000006</v>
      </c>
      <c r="K8162">
        <v>70125</v>
      </c>
      <c r="L8162">
        <v>0.15</v>
      </c>
      <c r="M8162">
        <v>397375.00000000006</v>
      </c>
      <c r="N8162" s="1" t="s">
        <v>19</v>
      </c>
    </row>
    <row r="8163" spans="1:14" x14ac:dyDescent="0.3">
      <c r="A8163" s="1" t="s">
        <v>14</v>
      </c>
      <c r="B8163">
        <v>1128299</v>
      </c>
      <c r="C8163" s="2">
        <v>44751</v>
      </c>
      <c r="D8163" s="1" t="s">
        <v>92</v>
      </c>
      <c r="E8163" s="1" t="s">
        <v>124</v>
      </c>
      <c r="F8163" s="1" t="s">
        <v>125</v>
      </c>
      <c r="G8163" s="1" t="s">
        <v>20</v>
      </c>
      <c r="H8163">
        <v>100</v>
      </c>
      <c r="I8163">
        <v>550</v>
      </c>
      <c r="J8163">
        <v>550000</v>
      </c>
      <c r="K8163">
        <v>220000</v>
      </c>
      <c r="L8163">
        <v>0.4</v>
      </c>
      <c r="M8163">
        <v>330000</v>
      </c>
      <c r="N8163" s="1" t="s">
        <v>19</v>
      </c>
    </row>
    <row r="8164" spans="1:14" x14ac:dyDescent="0.3">
      <c r="A8164" s="1" t="s">
        <v>14</v>
      </c>
      <c r="B8164">
        <v>1128299</v>
      </c>
      <c r="C8164" s="2">
        <v>44783</v>
      </c>
      <c r="D8164" s="1" t="s">
        <v>92</v>
      </c>
      <c r="E8164" s="1" t="s">
        <v>124</v>
      </c>
      <c r="F8164" s="1" t="s">
        <v>125</v>
      </c>
      <c r="G8164" s="1" t="s">
        <v>21</v>
      </c>
      <c r="H8164">
        <v>85.000000000000014</v>
      </c>
      <c r="I8164">
        <v>750</v>
      </c>
      <c r="J8164">
        <v>637500.00000000012</v>
      </c>
      <c r="K8164">
        <v>159375.00000000003</v>
      </c>
      <c r="L8164">
        <v>0.25</v>
      </c>
      <c r="M8164">
        <v>478125.00000000012</v>
      </c>
      <c r="N8164" s="1" t="s">
        <v>19</v>
      </c>
    </row>
    <row r="8165" spans="1:14" x14ac:dyDescent="0.3">
      <c r="A8165" s="1" t="s">
        <v>14</v>
      </c>
      <c r="B8165">
        <v>1128299</v>
      </c>
      <c r="C8165" s="2">
        <v>44783</v>
      </c>
      <c r="D8165" s="1" t="s">
        <v>92</v>
      </c>
      <c r="E8165" s="1" t="s">
        <v>124</v>
      </c>
      <c r="F8165" s="1" t="s">
        <v>125</v>
      </c>
      <c r="G8165" s="1" t="s">
        <v>22</v>
      </c>
      <c r="H8165">
        <v>75.000000000000014</v>
      </c>
      <c r="I8165">
        <v>725</v>
      </c>
      <c r="J8165">
        <v>543750.00000000012</v>
      </c>
      <c r="K8165">
        <v>108750.00000000003</v>
      </c>
      <c r="L8165">
        <v>0.2</v>
      </c>
      <c r="M8165">
        <v>435000.00000000012</v>
      </c>
      <c r="N8165" s="1" t="s">
        <v>19</v>
      </c>
    </row>
    <row r="8166" spans="1:14" x14ac:dyDescent="0.3">
      <c r="A8166" s="1" t="s">
        <v>14</v>
      </c>
      <c r="B8166">
        <v>1128299</v>
      </c>
      <c r="C8166" s="2">
        <v>44783</v>
      </c>
      <c r="D8166" s="1" t="s">
        <v>92</v>
      </c>
      <c r="E8166" s="1" t="s">
        <v>124</v>
      </c>
      <c r="F8166" s="1" t="s">
        <v>125</v>
      </c>
      <c r="G8166" s="1" t="s">
        <v>23</v>
      </c>
      <c r="H8166">
        <v>70</v>
      </c>
      <c r="I8166">
        <v>600</v>
      </c>
      <c r="J8166">
        <v>420000</v>
      </c>
      <c r="K8166">
        <v>105000</v>
      </c>
      <c r="L8166">
        <v>0.25</v>
      </c>
      <c r="M8166">
        <v>315000</v>
      </c>
      <c r="N8166" s="1" t="s">
        <v>19</v>
      </c>
    </row>
    <row r="8167" spans="1:14" x14ac:dyDescent="0.3">
      <c r="A8167" s="1" t="s">
        <v>14</v>
      </c>
      <c r="B8167">
        <v>1128299</v>
      </c>
      <c r="C8167" s="2">
        <v>44783</v>
      </c>
      <c r="D8167" s="1" t="s">
        <v>92</v>
      </c>
      <c r="E8167" s="1" t="s">
        <v>124</v>
      </c>
      <c r="F8167" s="1" t="s">
        <v>125</v>
      </c>
      <c r="G8167" s="1" t="s">
        <v>24</v>
      </c>
      <c r="H8167">
        <v>70</v>
      </c>
      <c r="I8167">
        <v>525</v>
      </c>
      <c r="J8167">
        <v>367500</v>
      </c>
      <c r="K8167">
        <v>91875</v>
      </c>
      <c r="L8167">
        <v>0.25</v>
      </c>
      <c r="M8167">
        <v>275625</v>
      </c>
      <c r="N8167" s="1" t="s">
        <v>19</v>
      </c>
    </row>
    <row r="8168" spans="1:14" x14ac:dyDescent="0.3">
      <c r="A8168" s="1" t="s">
        <v>52</v>
      </c>
      <c r="B8168">
        <v>1128299</v>
      </c>
      <c r="C8168" s="2">
        <v>44783</v>
      </c>
      <c r="D8168" s="1" t="s">
        <v>92</v>
      </c>
      <c r="E8168" s="1" t="s">
        <v>124</v>
      </c>
      <c r="F8168" s="1" t="s">
        <v>125</v>
      </c>
      <c r="G8168" s="1" t="s">
        <v>18</v>
      </c>
      <c r="H8168">
        <v>70</v>
      </c>
      <c r="I8168">
        <v>525</v>
      </c>
      <c r="J8168">
        <v>367500</v>
      </c>
      <c r="K8168">
        <v>55125</v>
      </c>
      <c r="L8168">
        <v>0.15</v>
      </c>
      <c r="M8168">
        <v>312375</v>
      </c>
      <c r="N8168" s="1" t="s">
        <v>19</v>
      </c>
    </row>
    <row r="8169" spans="1:14" x14ac:dyDescent="0.3">
      <c r="A8169" s="1" t="s">
        <v>52</v>
      </c>
      <c r="B8169">
        <v>1128299</v>
      </c>
      <c r="C8169" s="2">
        <v>44783</v>
      </c>
      <c r="D8169" s="1" t="s">
        <v>92</v>
      </c>
      <c r="E8169" s="1" t="s">
        <v>124</v>
      </c>
      <c r="F8169" s="1" t="s">
        <v>125</v>
      </c>
      <c r="G8169" s="1" t="s">
        <v>20</v>
      </c>
      <c r="H8169">
        <v>75</v>
      </c>
      <c r="I8169">
        <v>350</v>
      </c>
      <c r="J8169">
        <v>262500</v>
      </c>
      <c r="K8169">
        <v>105000</v>
      </c>
      <c r="L8169">
        <v>0.4</v>
      </c>
      <c r="M8169">
        <v>157500</v>
      </c>
      <c r="N8169" s="1" t="s">
        <v>19</v>
      </c>
    </row>
    <row r="8170" spans="1:14" x14ac:dyDescent="0.3">
      <c r="A8170" s="1" t="s">
        <v>52</v>
      </c>
      <c r="B8170">
        <v>1128299</v>
      </c>
      <c r="C8170" s="2">
        <v>44815</v>
      </c>
      <c r="D8170" s="1" t="s">
        <v>92</v>
      </c>
      <c r="E8170" s="1" t="s">
        <v>124</v>
      </c>
      <c r="F8170" s="1" t="s">
        <v>125</v>
      </c>
      <c r="G8170" s="1" t="s">
        <v>21</v>
      </c>
      <c r="H8170">
        <v>65.000000000000014</v>
      </c>
      <c r="I8170">
        <v>550</v>
      </c>
      <c r="J8170">
        <v>357500.00000000006</v>
      </c>
      <c r="K8170">
        <v>89375.000000000015</v>
      </c>
      <c r="L8170">
        <v>0.25</v>
      </c>
      <c r="M8170">
        <v>268125.00000000006</v>
      </c>
      <c r="N8170" s="1" t="s">
        <v>19</v>
      </c>
    </row>
    <row r="8171" spans="1:14" x14ac:dyDescent="0.3">
      <c r="A8171" s="1" t="s">
        <v>52</v>
      </c>
      <c r="B8171">
        <v>1128299</v>
      </c>
      <c r="C8171" s="2">
        <v>44815</v>
      </c>
      <c r="D8171" s="1" t="s">
        <v>92</v>
      </c>
      <c r="E8171" s="1" t="s">
        <v>124</v>
      </c>
      <c r="F8171" s="1" t="s">
        <v>125</v>
      </c>
      <c r="G8171" s="1" t="s">
        <v>22</v>
      </c>
      <c r="H8171">
        <v>70.000000000000014</v>
      </c>
      <c r="I8171">
        <v>550</v>
      </c>
      <c r="J8171">
        <v>385000.00000000006</v>
      </c>
      <c r="K8171">
        <v>77000.000000000015</v>
      </c>
      <c r="L8171">
        <v>0.2</v>
      </c>
      <c r="M8171">
        <v>308000.00000000006</v>
      </c>
      <c r="N8171" s="1" t="s">
        <v>19</v>
      </c>
    </row>
    <row r="8172" spans="1:14" x14ac:dyDescent="0.3">
      <c r="A8172" s="1" t="s">
        <v>52</v>
      </c>
      <c r="B8172">
        <v>1128299</v>
      </c>
      <c r="C8172" s="2">
        <v>44815</v>
      </c>
      <c r="D8172" s="1" t="s">
        <v>92</v>
      </c>
      <c r="E8172" s="1" t="s">
        <v>124</v>
      </c>
      <c r="F8172" s="1" t="s">
        <v>125</v>
      </c>
      <c r="G8172" s="1" t="s">
        <v>23</v>
      </c>
      <c r="H8172">
        <v>65.000000000000014</v>
      </c>
      <c r="I8172">
        <v>375</v>
      </c>
      <c r="J8172">
        <v>243750.00000000006</v>
      </c>
      <c r="K8172">
        <v>60937.500000000015</v>
      </c>
      <c r="L8172">
        <v>0.25</v>
      </c>
      <c r="M8172">
        <v>182812.50000000006</v>
      </c>
      <c r="N8172" s="1" t="s">
        <v>19</v>
      </c>
    </row>
    <row r="8173" spans="1:14" x14ac:dyDescent="0.3">
      <c r="A8173" s="1" t="s">
        <v>52</v>
      </c>
      <c r="B8173">
        <v>1128299</v>
      </c>
      <c r="C8173" s="2">
        <v>44815</v>
      </c>
      <c r="D8173" s="1" t="s">
        <v>92</v>
      </c>
      <c r="E8173" s="1" t="s">
        <v>124</v>
      </c>
      <c r="F8173" s="1" t="s">
        <v>125</v>
      </c>
      <c r="G8173" s="1" t="s">
        <v>24</v>
      </c>
      <c r="H8173">
        <v>65.000000000000014</v>
      </c>
      <c r="I8173">
        <v>325</v>
      </c>
      <c r="J8173">
        <v>211250.00000000006</v>
      </c>
      <c r="K8173">
        <v>52812.500000000015</v>
      </c>
      <c r="L8173">
        <v>0.25</v>
      </c>
      <c r="M8173">
        <v>158437.50000000006</v>
      </c>
      <c r="N8173" s="1" t="s">
        <v>19</v>
      </c>
    </row>
    <row r="8174" spans="1:14" x14ac:dyDescent="0.3">
      <c r="A8174" s="1" t="s">
        <v>52</v>
      </c>
      <c r="B8174">
        <v>1128299</v>
      </c>
      <c r="C8174" s="2">
        <v>44815</v>
      </c>
      <c r="D8174" s="1" t="s">
        <v>92</v>
      </c>
      <c r="E8174" s="1" t="s">
        <v>124</v>
      </c>
      <c r="F8174" s="1" t="s">
        <v>125</v>
      </c>
      <c r="G8174" s="1" t="s">
        <v>18</v>
      </c>
      <c r="H8174">
        <v>75.000000000000014</v>
      </c>
      <c r="I8174">
        <v>350</v>
      </c>
      <c r="J8174">
        <v>262500.00000000006</v>
      </c>
      <c r="K8174">
        <v>39375.000000000007</v>
      </c>
      <c r="L8174">
        <v>0.15</v>
      </c>
      <c r="M8174">
        <v>223125.00000000006</v>
      </c>
      <c r="N8174" s="1" t="s">
        <v>19</v>
      </c>
    </row>
    <row r="8175" spans="1:14" x14ac:dyDescent="0.3">
      <c r="A8175" s="1" t="s">
        <v>52</v>
      </c>
      <c r="B8175">
        <v>1128299</v>
      </c>
      <c r="C8175" s="2">
        <v>44815</v>
      </c>
      <c r="D8175" s="1" t="s">
        <v>92</v>
      </c>
      <c r="E8175" s="1" t="s">
        <v>124</v>
      </c>
      <c r="F8175" s="1" t="s">
        <v>125</v>
      </c>
      <c r="G8175" s="1" t="s">
        <v>20</v>
      </c>
      <c r="H8175">
        <v>60</v>
      </c>
      <c r="I8175">
        <v>375</v>
      </c>
      <c r="J8175">
        <v>225000</v>
      </c>
      <c r="K8175">
        <v>90000</v>
      </c>
      <c r="L8175">
        <v>0.4</v>
      </c>
      <c r="M8175">
        <v>135000</v>
      </c>
      <c r="N8175" s="1" t="s">
        <v>19</v>
      </c>
    </row>
    <row r="8176" spans="1:14" x14ac:dyDescent="0.3">
      <c r="A8176" s="1" t="s">
        <v>52</v>
      </c>
      <c r="B8176">
        <v>1128299</v>
      </c>
      <c r="C8176" s="2">
        <v>44844</v>
      </c>
      <c r="D8176" s="1" t="s">
        <v>92</v>
      </c>
      <c r="E8176" s="1" t="s">
        <v>124</v>
      </c>
      <c r="F8176" s="1" t="s">
        <v>125</v>
      </c>
      <c r="G8176" s="1" t="s">
        <v>21</v>
      </c>
      <c r="H8176">
        <v>55.000000000000007</v>
      </c>
      <c r="I8176">
        <v>475</v>
      </c>
      <c r="J8176">
        <v>261250.00000000003</v>
      </c>
      <c r="K8176">
        <v>65312.500000000007</v>
      </c>
      <c r="L8176">
        <v>0.25</v>
      </c>
      <c r="M8176">
        <v>195937.50000000003</v>
      </c>
      <c r="N8176" s="1" t="s">
        <v>19</v>
      </c>
    </row>
    <row r="8177" spans="1:14" x14ac:dyDescent="0.3">
      <c r="A8177" s="1" t="s">
        <v>52</v>
      </c>
      <c r="B8177">
        <v>1128299</v>
      </c>
      <c r="C8177" s="2">
        <v>44844</v>
      </c>
      <c r="D8177" s="1" t="s">
        <v>92</v>
      </c>
      <c r="E8177" s="1" t="s">
        <v>124</v>
      </c>
      <c r="F8177" s="1" t="s">
        <v>125</v>
      </c>
      <c r="G8177" s="1" t="s">
        <v>22</v>
      </c>
      <c r="H8177">
        <v>65.000000000000014</v>
      </c>
      <c r="I8177">
        <v>475</v>
      </c>
      <c r="J8177">
        <v>308750.00000000006</v>
      </c>
      <c r="K8177">
        <v>61750.000000000015</v>
      </c>
      <c r="L8177">
        <v>0.2</v>
      </c>
      <c r="M8177">
        <v>247000.00000000006</v>
      </c>
      <c r="N8177" s="1" t="s">
        <v>19</v>
      </c>
    </row>
    <row r="8178" spans="1:14" x14ac:dyDescent="0.3">
      <c r="A8178" s="1" t="s">
        <v>52</v>
      </c>
      <c r="B8178">
        <v>1128299</v>
      </c>
      <c r="C8178" s="2">
        <v>44844</v>
      </c>
      <c r="D8178" s="1" t="s">
        <v>92</v>
      </c>
      <c r="E8178" s="1" t="s">
        <v>124</v>
      </c>
      <c r="F8178" s="1" t="s">
        <v>125</v>
      </c>
      <c r="G8178" s="1" t="s">
        <v>23</v>
      </c>
      <c r="H8178">
        <v>60.000000000000007</v>
      </c>
      <c r="I8178">
        <v>300</v>
      </c>
      <c r="J8178">
        <v>180000.00000000003</v>
      </c>
      <c r="K8178">
        <v>45000.000000000007</v>
      </c>
      <c r="L8178">
        <v>0.25</v>
      </c>
      <c r="M8178">
        <v>135000.00000000003</v>
      </c>
      <c r="N8178" s="1" t="s">
        <v>19</v>
      </c>
    </row>
    <row r="8179" spans="1:14" x14ac:dyDescent="0.3">
      <c r="A8179" s="1" t="s">
        <v>52</v>
      </c>
      <c r="B8179">
        <v>1128299</v>
      </c>
      <c r="C8179" s="2">
        <v>44844</v>
      </c>
      <c r="D8179" s="1" t="s">
        <v>92</v>
      </c>
      <c r="E8179" s="1" t="s">
        <v>124</v>
      </c>
      <c r="F8179" s="1" t="s">
        <v>125</v>
      </c>
      <c r="G8179" s="1" t="s">
        <v>24</v>
      </c>
      <c r="H8179">
        <v>55.000000000000007</v>
      </c>
      <c r="I8179">
        <v>275</v>
      </c>
      <c r="J8179">
        <v>151250.00000000003</v>
      </c>
      <c r="K8179">
        <v>37812.500000000007</v>
      </c>
      <c r="L8179">
        <v>0.25</v>
      </c>
      <c r="M8179">
        <v>113437.50000000003</v>
      </c>
      <c r="N8179" s="1" t="s">
        <v>19</v>
      </c>
    </row>
    <row r="8180" spans="1:14" x14ac:dyDescent="0.3">
      <c r="A8180" s="1" t="s">
        <v>52</v>
      </c>
      <c r="B8180">
        <v>1128299</v>
      </c>
      <c r="C8180" s="2">
        <v>44844</v>
      </c>
      <c r="D8180" s="1" t="s">
        <v>92</v>
      </c>
      <c r="E8180" s="1" t="s">
        <v>124</v>
      </c>
      <c r="F8180" s="1" t="s">
        <v>125</v>
      </c>
      <c r="G8180" s="1" t="s">
        <v>18</v>
      </c>
      <c r="H8180">
        <v>65</v>
      </c>
      <c r="I8180">
        <v>250</v>
      </c>
      <c r="J8180">
        <v>162500</v>
      </c>
      <c r="K8180">
        <v>24375</v>
      </c>
      <c r="L8180">
        <v>0.15</v>
      </c>
      <c r="M8180">
        <v>138125</v>
      </c>
      <c r="N8180" s="1" t="s">
        <v>19</v>
      </c>
    </row>
    <row r="8181" spans="1:14" x14ac:dyDescent="0.3">
      <c r="A8181" s="1" t="s">
        <v>52</v>
      </c>
      <c r="B8181">
        <v>1128299</v>
      </c>
      <c r="C8181" s="2">
        <v>44844</v>
      </c>
      <c r="D8181" s="1" t="s">
        <v>92</v>
      </c>
      <c r="E8181" s="1" t="s">
        <v>124</v>
      </c>
      <c r="F8181" s="1" t="s">
        <v>125</v>
      </c>
      <c r="G8181" s="1" t="s">
        <v>20</v>
      </c>
      <c r="H8181">
        <v>70</v>
      </c>
      <c r="I8181">
        <v>300</v>
      </c>
      <c r="J8181">
        <v>210000</v>
      </c>
      <c r="K8181">
        <v>84000</v>
      </c>
      <c r="L8181">
        <v>0.4</v>
      </c>
      <c r="M8181">
        <v>126000</v>
      </c>
      <c r="N8181" s="1" t="s">
        <v>19</v>
      </c>
    </row>
    <row r="8182" spans="1:14" x14ac:dyDescent="0.3">
      <c r="A8182" s="1" t="s">
        <v>52</v>
      </c>
      <c r="B8182">
        <v>1128299</v>
      </c>
      <c r="C8182" s="2">
        <v>44875</v>
      </c>
      <c r="D8182" s="1" t="s">
        <v>92</v>
      </c>
      <c r="E8182" s="1" t="s">
        <v>124</v>
      </c>
      <c r="F8182" s="1" t="s">
        <v>125</v>
      </c>
      <c r="G8182" s="1" t="s">
        <v>21</v>
      </c>
      <c r="H8182">
        <v>55.000000000000007</v>
      </c>
      <c r="I8182">
        <v>525</v>
      </c>
      <c r="J8182">
        <v>288750.00000000006</v>
      </c>
      <c r="K8182">
        <v>72187.500000000015</v>
      </c>
      <c r="L8182">
        <v>0.25</v>
      </c>
      <c r="M8182">
        <v>216562.50000000006</v>
      </c>
      <c r="N8182" s="1" t="s">
        <v>19</v>
      </c>
    </row>
    <row r="8183" spans="1:14" x14ac:dyDescent="0.3">
      <c r="A8183" s="1" t="s">
        <v>52</v>
      </c>
      <c r="B8183">
        <v>1128299</v>
      </c>
      <c r="C8183" s="2">
        <v>44875</v>
      </c>
      <c r="D8183" s="1" t="s">
        <v>92</v>
      </c>
      <c r="E8183" s="1" t="s">
        <v>124</v>
      </c>
      <c r="F8183" s="1" t="s">
        <v>125</v>
      </c>
      <c r="G8183" s="1" t="s">
        <v>22</v>
      </c>
      <c r="H8183">
        <v>60.000000000000007</v>
      </c>
      <c r="I8183">
        <v>600</v>
      </c>
      <c r="J8183">
        <v>360000.00000000006</v>
      </c>
      <c r="K8183">
        <v>72000.000000000015</v>
      </c>
      <c r="L8183">
        <v>0.2</v>
      </c>
      <c r="M8183">
        <v>288000.00000000006</v>
      </c>
      <c r="N8183" s="1" t="s">
        <v>19</v>
      </c>
    </row>
    <row r="8184" spans="1:14" x14ac:dyDescent="0.3">
      <c r="A8184" s="1" t="s">
        <v>52</v>
      </c>
      <c r="B8184">
        <v>1128299</v>
      </c>
      <c r="C8184" s="2">
        <v>44875</v>
      </c>
      <c r="D8184" s="1" t="s">
        <v>92</v>
      </c>
      <c r="E8184" s="1" t="s">
        <v>124</v>
      </c>
      <c r="F8184" s="1" t="s">
        <v>125</v>
      </c>
      <c r="G8184" s="1" t="s">
        <v>23</v>
      </c>
      <c r="H8184">
        <v>55.000000000000007</v>
      </c>
      <c r="I8184">
        <v>425</v>
      </c>
      <c r="J8184">
        <v>233750.00000000003</v>
      </c>
      <c r="K8184">
        <v>58437.500000000007</v>
      </c>
      <c r="L8184">
        <v>0.25</v>
      </c>
      <c r="M8184">
        <v>175312.50000000003</v>
      </c>
      <c r="N8184" s="1" t="s">
        <v>19</v>
      </c>
    </row>
    <row r="8185" spans="1:14" x14ac:dyDescent="0.3">
      <c r="A8185" s="1" t="s">
        <v>52</v>
      </c>
      <c r="B8185">
        <v>1128299</v>
      </c>
      <c r="C8185" s="2">
        <v>44875</v>
      </c>
      <c r="D8185" s="1" t="s">
        <v>92</v>
      </c>
      <c r="E8185" s="1" t="s">
        <v>124</v>
      </c>
      <c r="F8185" s="1" t="s">
        <v>125</v>
      </c>
      <c r="G8185" s="1" t="s">
        <v>24</v>
      </c>
      <c r="H8185">
        <v>65.000000000000014</v>
      </c>
      <c r="I8185">
        <v>400</v>
      </c>
      <c r="J8185">
        <v>260000.00000000006</v>
      </c>
      <c r="K8185">
        <v>65000.000000000015</v>
      </c>
      <c r="L8185">
        <v>0.25</v>
      </c>
      <c r="M8185">
        <v>195000.00000000006</v>
      </c>
      <c r="N8185" s="1" t="s">
        <v>19</v>
      </c>
    </row>
    <row r="8186" spans="1:14" x14ac:dyDescent="0.3">
      <c r="A8186" s="1" t="s">
        <v>52</v>
      </c>
      <c r="B8186">
        <v>1128299</v>
      </c>
      <c r="C8186" s="2">
        <v>44875</v>
      </c>
      <c r="D8186" s="1" t="s">
        <v>92</v>
      </c>
      <c r="E8186" s="1" t="s">
        <v>124</v>
      </c>
      <c r="F8186" s="1" t="s">
        <v>125</v>
      </c>
      <c r="G8186" s="1" t="s">
        <v>18</v>
      </c>
      <c r="H8186">
        <v>85.000000000000014</v>
      </c>
      <c r="I8186">
        <v>375</v>
      </c>
      <c r="J8186">
        <v>318750.00000000006</v>
      </c>
      <c r="K8186">
        <v>47812.500000000007</v>
      </c>
      <c r="L8186">
        <v>0.15</v>
      </c>
      <c r="M8186">
        <v>270937.50000000006</v>
      </c>
      <c r="N8186" s="1" t="s">
        <v>19</v>
      </c>
    </row>
    <row r="8187" spans="1:14" x14ac:dyDescent="0.3">
      <c r="A8187" s="1" t="s">
        <v>52</v>
      </c>
      <c r="B8187">
        <v>1128299</v>
      </c>
      <c r="C8187" s="2">
        <v>44875</v>
      </c>
      <c r="D8187" s="1" t="s">
        <v>92</v>
      </c>
      <c r="E8187" s="1" t="s">
        <v>124</v>
      </c>
      <c r="F8187" s="1" t="s">
        <v>125</v>
      </c>
      <c r="G8187" s="1" t="s">
        <v>20</v>
      </c>
      <c r="H8187">
        <v>90.000000000000014</v>
      </c>
      <c r="I8187">
        <v>500</v>
      </c>
      <c r="J8187">
        <v>450000.00000000006</v>
      </c>
      <c r="K8187">
        <v>180000.00000000003</v>
      </c>
      <c r="L8187">
        <v>0.4</v>
      </c>
      <c r="M8187">
        <v>270000</v>
      </c>
      <c r="N8187" s="1" t="s">
        <v>19</v>
      </c>
    </row>
    <row r="8188" spans="1:14" x14ac:dyDescent="0.3">
      <c r="A8188" s="1" t="s">
        <v>52</v>
      </c>
      <c r="B8188">
        <v>1128299</v>
      </c>
      <c r="C8188" s="2">
        <v>44904</v>
      </c>
      <c r="D8188" s="1" t="s">
        <v>92</v>
      </c>
      <c r="E8188" s="1" t="s">
        <v>124</v>
      </c>
      <c r="F8188" s="1" t="s">
        <v>125</v>
      </c>
      <c r="G8188" s="1" t="s">
        <v>21</v>
      </c>
      <c r="H8188">
        <v>75.000000000000014</v>
      </c>
      <c r="I8188">
        <v>700</v>
      </c>
      <c r="J8188">
        <v>525000.00000000012</v>
      </c>
      <c r="K8188">
        <v>131250.00000000003</v>
      </c>
      <c r="L8188">
        <v>0.25</v>
      </c>
      <c r="M8188">
        <v>393750.00000000012</v>
      </c>
      <c r="N8188" s="1" t="s">
        <v>19</v>
      </c>
    </row>
    <row r="8189" spans="1:14" x14ac:dyDescent="0.3">
      <c r="A8189" s="1" t="s">
        <v>52</v>
      </c>
      <c r="B8189">
        <v>1128299</v>
      </c>
      <c r="C8189" s="2">
        <v>44904</v>
      </c>
      <c r="D8189" s="1" t="s">
        <v>92</v>
      </c>
      <c r="E8189" s="1" t="s">
        <v>124</v>
      </c>
      <c r="F8189" s="1" t="s">
        <v>125</v>
      </c>
      <c r="G8189" s="1" t="s">
        <v>22</v>
      </c>
      <c r="H8189">
        <v>85.000000000000014</v>
      </c>
      <c r="I8189">
        <v>700</v>
      </c>
      <c r="J8189">
        <v>595000.00000000012</v>
      </c>
      <c r="K8189">
        <v>119000.00000000003</v>
      </c>
      <c r="L8189">
        <v>0.2</v>
      </c>
      <c r="M8189">
        <v>476000.00000000012</v>
      </c>
      <c r="N8189" s="1" t="s">
        <v>19</v>
      </c>
    </row>
    <row r="8190" spans="1:14" x14ac:dyDescent="0.3">
      <c r="A8190" s="1" t="s">
        <v>47</v>
      </c>
      <c r="B8190">
        <v>1128299</v>
      </c>
      <c r="C8190" s="2">
        <v>44904</v>
      </c>
      <c r="D8190" s="1" t="s">
        <v>92</v>
      </c>
      <c r="E8190" s="1" t="s">
        <v>124</v>
      </c>
      <c r="F8190" s="1" t="s">
        <v>125</v>
      </c>
      <c r="G8190" s="1" t="s">
        <v>23</v>
      </c>
      <c r="H8190">
        <v>80.000000000000014</v>
      </c>
      <c r="I8190">
        <v>500</v>
      </c>
      <c r="J8190">
        <v>400000.00000000006</v>
      </c>
      <c r="K8190">
        <v>100000.00000000001</v>
      </c>
      <c r="L8190">
        <v>0.25</v>
      </c>
      <c r="M8190">
        <v>300000.00000000006</v>
      </c>
      <c r="N8190" s="1" t="s">
        <v>19</v>
      </c>
    </row>
    <row r="8191" spans="1:14" x14ac:dyDescent="0.3">
      <c r="A8191" s="1" t="s">
        <v>47</v>
      </c>
      <c r="B8191">
        <v>1128299</v>
      </c>
      <c r="C8191" s="2">
        <v>44904</v>
      </c>
      <c r="D8191" s="1" t="s">
        <v>92</v>
      </c>
      <c r="E8191" s="1" t="s">
        <v>124</v>
      </c>
      <c r="F8191" s="1" t="s">
        <v>125</v>
      </c>
      <c r="G8191" s="1" t="s">
        <v>24</v>
      </c>
      <c r="H8191">
        <v>80.000000000000014</v>
      </c>
      <c r="I8191">
        <v>500</v>
      </c>
      <c r="J8191">
        <v>400000.00000000006</v>
      </c>
      <c r="K8191">
        <v>100000.00000000001</v>
      </c>
      <c r="L8191">
        <v>0.25</v>
      </c>
      <c r="M8191">
        <v>300000.00000000006</v>
      </c>
      <c r="N8191" s="1" t="s">
        <v>19</v>
      </c>
    </row>
    <row r="8192" spans="1:14" x14ac:dyDescent="0.3">
      <c r="A8192" s="1" t="s">
        <v>47</v>
      </c>
      <c r="B8192">
        <v>1128299</v>
      </c>
      <c r="C8192" s="2">
        <v>44904</v>
      </c>
      <c r="D8192" s="1" t="s">
        <v>92</v>
      </c>
      <c r="E8192" s="1" t="s">
        <v>124</v>
      </c>
      <c r="F8192" s="1" t="s">
        <v>125</v>
      </c>
      <c r="G8192" s="1" t="s">
        <v>18</v>
      </c>
      <c r="H8192">
        <v>90.000000000000014</v>
      </c>
      <c r="I8192">
        <v>425</v>
      </c>
      <c r="J8192">
        <v>382500.00000000006</v>
      </c>
      <c r="K8192">
        <v>57375.000000000007</v>
      </c>
      <c r="L8192">
        <v>0.15</v>
      </c>
      <c r="M8192">
        <v>325125.00000000006</v>
      </c>
      <c r="N8192" s="1" t="s">
        <v>19</v>
      </c>
    </row>
    <row r="8193" spans="1:14" x14ac:dyDescent="0.3">
      <c r="A8193" s="1" t="s">
        <v>47</v>
      </c>
      <c r="B8193">
        <v>1128299</v>
      </c>
      <c r="C8193" s="2">
        <v>44904</v>
      </c>
      <c r="D8193" s="1" t="s">
        <v>92</v>
      </c>
      <c r="E8193" s="1" t="s">
        <v>124</v>
      </c>
      <c r="F8193" s="1" t="s">
        <v>125</v>
      </c>
      <c r="G8193" s="1" t="s">
        <v>20</v>
      </c>
      <c r="H8193">
        <v>95.000000000000014</v>
      </c>
      <c r="I8193">
        <v>525</v>
      </c>
      <c r="J8193">
        <v>498750.00000000006</v>
      </c>
      <c r="K8193">
        <v>199500.00000000003</v>
      </c>
      <c r="L8193">
        <v>0.4</v>
      </c>
      <c r="M8193">
        <v>299250</v>
      </c>
      <c r="N8193" s="1" t="s">
        <v>19</v>
      </c>
    </row>
    <row r="8194" spans="1:14" x14ac:dyDescent="0.3">
      <c r="A8194" s="1" t="s">
        <v>47</v>
      </c>
      <c r="B8194">
        <v>1128299</v>
      </c>
      <c r="C8194" s="2">
        <v>44578</v>
      </c>
      <c r="D8194" s="1" t="s">
        <v>92</v>
      </c>
      <c r="E8194" s="1" t="s">
        <v>124</v>
      </c>
      <c r="F8194" s="1" t="s">
        <v>125</v>
      </c>
      <c r="G8194" s="1" t="s">
        <v>21</v>
      </c>
      <c r="H8194">
        <v>40</v>
      </c>
      <c r="I8194">
        <v>425</v>
      </c>
      <c r="J8194">
        <v>170000</v>
      </c>
      <c r="K8194">
        <v>51000</v>
      </c>
      <c r="L8194">
        <v>0.3</v>
      </c>
      <c r="M8194">
        <v>119000</v>
      </c>
      <c r="N8194" s="1" t="s">
        <v>19</v>
      </c>
    </row>
    <row r="8195" spans="1:14" x14ac:dyDescent="0.3">
      <c r="A8195" s="1" t="s">
        <v>47</v>
      </c>
      <c r="B8195">
        <v>1128299</v>
      </c>
      <c r="C8195" s="2">
        <v>44578</v>
      </c>
      <c r="D8195" s="1" t="s">
        <v>92</v>
      </c>
      <c r="E8195" s="1" t="s">
        <v>124</v>
      </c>
      <c r="F8195" s="1" t="s">
        <v>125</v>
      </c>
      <c r="G8195" s="1" t="s">
        <v>22</v>
      </c>
      <c r="H8195">
        <v>50</v>
      </c>
      <c r="I8195">
        <v>425</v>
      </c>
      <c r="J8195">
        <v>212500</v>
      </c>
      <c r="K8195">
        <v>53125</v>
      </c>
      <c r="L8195">
        <v>0.25</v>
      </c>
      <c r="M8195">
        <v>159375</v>
      </c>
      <c r="N8195" s="1" t="s">
        <v>19</v>
      </c>
    </row>
    <row r="8196" spans="1:14" x14ac:dyDescent="0.3">
      <c r="A8196" s="1" t="s">
        <v>47</v>
      </c>
      <c r="B8196">
        <v>1128299</v>
      </c>
      <c r="C8196" s="2">
        <v>44578</v>
      </c>
      <c r="D8196" s="1" t="s">
        <v>92</v>
      </c>
      <c r="E8196" s="1" t="s">
        <v>124</v>
      </c>
      <c r="F8196" s="1" t="s">
        <v>125</v>
      </c>
      <c r="G8196" s="1" t="s">
        <v>23</v>
      </c>
      <c r="H8196">
        <v>50</v>
      </c>
      <c r="I8196">
        <v>425</v>
      </c>
      <c r="J8196">
        <v>212500</v>
      </c>
      <c r="K8196">
        <v>63750</v>
      </c>
      <c r="L8196">
        <v>0.3</v>
      </c>
      <c r="M8196">
        <v>148750</v>
      </c>
      <c r="N8196" s="1" t="s">
        <v>19</v>
      </c>
    </row>
    <row r="8197" spans="1:14" x14ac:dyDescent="0.3">
      <c r="A8197" s="1" t="s">
        <v>47</v>
      </c>
      <c r="B8197">
        <v>1128299</v>
      </c>
      <c r="C8197" s="2">
        <v>44578</v>
      </c>
      <c r="D8197" s="1" t="s">
        <v>92</v>
      </c>
      <c r="E8197" s="1" t="s">
        <v>124</v>
      </c>
      <c r="F8197" s="1" t="s">
        <v>125</v>
      </c>
      <c r="G8197" s="1" t="s">
        <v>24</v>
      </c>
      <c r="H8197">
        <v>50</v>
      </c>
      <c r="I8197">
        <v>275</v>
      </c>
      <c r="J8197">
        <v>137500</v>
      </c>
      <c r="K8197">
        <v>41250</v>
      </c>
      <c r="L8197">
        <v>0.3</v>
      </c>
      <c r="M8197">
        <v>96250</v>
      </c>
      <c r="N8197" s="1" t="s">
        <v>19</v>
      </c>
    </row>
    <row r="8198" spans="1:14" x14ac:dyDescent="0.3">
      <c r="A8198" s="1" t="s">
        <v>47</v>
      </c>
      <c r="B8198">
        <v>1128299</v>
      </c>
      <c r="C8198" s="2">
        <v>44578</v>
      </c>
      <c r="D8198" s="1" t="s">
        <v>92</v>
      </c>
      <c r="E8198" s="1" t="s">
        <v>124</v>
      </c>
      <c r="F8198" s="1" t="s">
        <v>125</v>
      </c>
      <c r="G8198" s="1" t="s">
        <v>18</v>
      </c>
      <c r="H8198">
        <v>55.000000000000007</v>
      </c>
      <c r="I8198">
        <v>225</v>
      </c>
      <c r="J8198">
        <v>123750.00000000001</v>
      </c>
      <c r="K8198">
        <v>24750.000000000004</v>
      </c>
      <c r="L8198">
        <v>0.2</v>
      </c>
      <c r="M8198">
        <v>99000.000000000015</v>
      </c>
      <c r="N8198" s="1" t="s">
        <v>19</v>
      </c>
    </row>
    <row r="8199" spans="1:14" x14ac:dyDescent="0.3">
      <c r="A8199" s="1" t="s">
        <v>47</v>
      </c>
      <c r="B8199">
        <v>1128299</v>
      </c>
      <c r="C8199" s="2">
        <v>44578</v>
      </c>
      <c r="D8199" s="1" t="s">
        <v>92</v>
      </c>
      <c r="E8199" s="1" t="s">
        <v>124</v>
      </c>
      <c r="F8199" s="1" t="s">
        <v>125</v>
      </c>
      <c r="G8199" s="1" t="s">
        <v>20</v>
      </c>
      <c r="H8199">
        <v>50</v>
      </c>
      <c r="I8199">
        <v>475</v>
      </c>
      <c r="J8199">
        <v>237500</v>
      </c>
      <c r="K8199">
        <v>106875</v>
      </c>
      <c r="L8199">
        <v>0.45</v>
      </c>
      <c r="M8199">
        <v>130625</v>
      </c>
      <c r="N8199" s="1" t="s">
        <v>19</v>
      </c>
    </row>
    <row r="8200" spans="1:14" x14ac:dyDescent="0.3">
      <c r="A8200" s="1" t="s">
        <v>47</v>
      </c>
      <c r="B8200">
        <v>1128299</v>
      </c>
      <c r="C8200" s="2">
        <v>44609</v>
      </c>
      <c r="D8200" s="1" t="s">
        <v>92</v>
      </c>
      <c r="E8200" s="1" t="s">
        <v>124</v>
      </c>
      <c r="F8200" s="1" t="s">
        <v>125</v>
      </c>
      <c r="G8200" s="1" t="s">
        <v>21</v>
      </c>
      <c r="H8200">
        <v>40</v>
      </c>
      <c r="I8200">
        <v>525</v>
      </c>
      <c r="J8200">
        <v>210000</v>
      </c>
      <c r="K8200">
        <v>63000</v>
      </c>
      <c r="L8200">
        <v>0.3</v>
      </c>
      <c r="M8200">
        <v>147000</v>
      </c>
      <c r="N8200" s="1" t="s">
        <v>19</v>
      </c>
    </row>
    <row r="8201" spans="1:14" x14ac:dyDescent="0.3">
      <c r="A8201" s="1" t="s">
        <v>47</v>
      </c>
      <c r="B8201">
        <v>1128299</v>
      </c>
      <c r="C8201" s="2">
        <v>44609</v>
      </c>
      <c r="D8201" s="1" t="s">
        <v>92</v>
      </c>
      <c r="E8201" s="1" t="s">
        <v>124</v>
      </c>
      <c r="F8201" s="1" t="s">
        <v>125</v>
      </c>
      <c r="G8201" s="1" t="s">
        <v>22</v>
      </c>
      <c r="H8201">
        <v>50</v>
      </c>
      <c r="I8201">
        <v>425</v>
      </c>
      <c r="J8201">
        <v>212500</v>
      </c>
      <c r="K8201">
        <v>53125</v>
      </c>
      <c r="L8201">
        <v>0.25</v>
      </c>
      <c r="M8201">
        <v>159375</v>
      </c>
      <c r="N8201" s="1" t="s">
        <v>19</v>
      </c>
    </row>
    <row r="8202" spans="1:14" x14ac:dyDescent="0.3">
      <c r="A8202" s="1" t="s">
        <v>47</v>
      </c>
      <c r="B8202">
        <v>1128299</v>
      </c>
      <c r="C8202" s="2">
        <v>44609</v>
      </c>
      <c r="D8202" s="1" t="s">
        <v>92</v>
      </c>
      <c r="E8202" s="1" t="s">
        <v>124</v>
      </c>
      <c r="F8202" s="1" t="s">
        <v>125</v>
      </c>
      <c r="G8202" s="1" t="s">
        <v>23</v>
      </c>
      <c r="H8202">
        <v>50</v>
      </c>
      <c r="I8202">
        <v>425</v>
      </c>
      <c r="J8202">
        <v>212500</v>
      </c>
      <c r="K8202">
        <v>63750</v>
      </c>
      <c r="L8202">
        <v>0.3</v>
      </c>
      <c r="M8202">
        <v>148750</v>
      </c>
      <c r="N8202" s="1" t="s">
        <v>19</v>
      </c>
    </row>
    <row r="8203" spans="1:14" x14ac:dyDescent="0.3">
      <c r="A8203" s="1" t="s">
        <v>14</v>
      </c>
      <c r="B8203">
        <v>1128299</v>
      </c>
      <c r="C8203" s="2">
        <v>44602</v>
      </c>
      <c r="D8203" s="1" t="s">
        <v>92</v>
      </c>
      <c r="E8203" s="1" t="s">
        <v>124</v>
      </c>
      <c r="F8203" s="1" t="s">
        <v>125</v>
      </c>
      <c r="G8203" s="1" t="s">
        <v>24</v>
      </c>
      <c r="H8203">
        <v>41</v>
      </c>
      <c r="I8203">
        <v>56</v>
      </c>
      <c r="J8203">
        <v>2296</v>
      </c>
      <c r="K8203">
        <v>895.44</v>
      </c>
      <c r="L8203">
        <v>0.39</v>
      </c>
      <c r="M8203">
        <v>1400.56</v>
      </c>
      <c r="N8203" s="1" t="s">
        <v>25</v>
      </c>
    </row>
    <row r="8204" spans="1:14" x14ac:dyDescent="0.3">
      <c r="A8204" s="1" t="s">
        <v>14</v>
      </c>
      <c r="B8204">
        <v>1128299</v>
      </c>
      <c r="C8204" s="2">
        <v>44602</v>
      </c>
      <c r="D8204" s="1" t="s">
        <v>92</v>
      </c>
      <c r="E8204" s="1" t="s">
        <v>124</v>
      </c>
      <c r="F8204" s="1" t="s">
        <v>125</v>
      </c>
      <c r="G8204" s="1" t="s">
        <v>18</v>
      </c>
      <c r="H8204">
        <v>47</v>
      </c>
      <c r="I8204">
        <v>38</v>
      </c>
      <c r="J8204">
        <v>1786</v>
      </c>
      <c r="K8204">
        <v>535.79999999999995</v>
      </c>
      <c r="L8204">
        <v>0.3</v>
      </c>
      <c r="M8204">
        <v>1250.2</v>
      </c>
      <c r="N8204" s="1" t="s">
        <v>25</v>
      </c>
    </row>
    <row r="8205" spans="1:14" x14ac:dyDescent="0.3">
      <c r="A8205" s="1" t="s">
        <v>14</v>
      </c>
      <c r="B8205">
        <v>1128299</v>
      </c>
      <c r="C8205" s="2">
        <v>44602</v>
      </c>
      <c r="D8205" s="1" t="s">
        <v>92</v>
      </c>
      <c r="E8205" s="1" t="s">
        <v>124</v>
      </c>
      <c r="F8205" s="1" t="s">
        <v>125</v>
      </c>
      <c r="G8205" s="1" t="s">
        <v>20</v>
      </c>
      <c r="H8205">
        <v>44</v>
      </c>
      <c r="I8205">
        <v>102</v>
      </c>
      <c r="J8205">
        <v>4488</v>
      </c>
      <c r="K8205">
        <v>2468.4</v>
      </c>
      <c r="L8205">
        <v>0.55000000000000004</v>
      </c>
      <c r="M8205">
        <v>2019.6</v>
      </c>
      <c r="N8205" s="1" t="s">
        <v>25</v>
      </c>
    </row>
    <row r="8206" spans="1:14" x14ac:dyDescent="0.3">
      <c r="A8206" s="1" t="s">
        <v>14</v>
      </c>
      <c r="B8206">
        <v>1128299</v>
      </c>
      <c r="C8206" s="2">
        <v>44629</v>
      </c>
      <c r="D8206" s="1" t="s">
        <v>92</v>
      </c>
      <c r="E8206" s="1" t="s">
        <v>124</v>
      </c>
      <c r="F8206" s="1" t="s">
        <v>125</v>
      </c>
      <c r="G8206" s="1" t="s">
        <v>21</v>
      </c>
      <c r="H8206">
        <v>44</v>
      </c>
      <c r="I8206">
        <v>135</v>
      </c>
      <c r="J8206">
        <v>5940</v>
      </c>
      <c r="K8206">
        <v>2376</v>
      </c>
      <c r="L8206">
        <v>0.4</v>
      </c>
      <c r="M8206">
        <v>3564</v>
      </c>
      <c r="N8206" s="1" t="s">
        <v>25</v>
      </c>
    </row>
    <row r="8207" spans="1:14" x14ac:dyDescent="0.3">
      <c r="A8207" s="1" t="s">
        <v>14</v>
      </c>
      <c r="B8207">
        <v>1128299</v>
      </c>
      <c r="C8207" s="2">
        <v>44629</v>
      </c>
      <c r="D8207" s="1" t="s">
        <v>92</v>
      </c>
      <c r="E8207" s="1" t="s">
        <v>124</v>
      </c>
      <c r="F8207" s="1" t="s">
        <v>125</v>
      </c>
      <c r="G8207" s="1" t="s">
        <v>22</v>
      </c>
      <c r="H8207">
        <v>54</v>
      </c>
      <c r="I8207">
        <v>91</v>
      </c>
      <c r="J8207">
        <v>4914</v>
      </c>
      <c r="K8207">
        <v>1523.34</v>
      </c>
      <c r="L8207">
        <v>0.31</v>
      </c>
      <c r="M8207">
        <v>3390.66</v>
      </c>
      <c r="N8207" s="1" t="s">
        <v>25</v>
      </c>
    </row>
    <row r="8208" spans="1:14" x14ac:dyDescent="0.3">
      <c r="A8208" s="1" t="s">
        <v>14</v>
      </c>
      <c r="B8208">
        <v>1128299</v>
      </c>
      <c r="C8208" s="2">
        <v>44629</v>
      </c>
      <c r="D8208" s="1" t="s">
        <v>92</v>
      </c>
      <c r="E8208" s="1" t="s">
        <v>124</v>
      </c>
      <c r="F8208" s="1" t="s">
        <v>125</v>
      </c>
      <c r="G8208" s="1" t="s">
        <v>23</v>
      </c>
      <c r="H8208">
        <v>57</v>
      </c>
      <c r="I8208">
        <v>101</v>
      </c>
      <c r="J8208">
        <v>5757</v>
      </c>
      <c r="K8208">
        <v>2245.23</v>
      </c>
      <c r="L8208">
        <v>0.39</v>
      </c>
      <c r="M8208">
        <v>3511.77</v>
      </c>
      <c r="N8208" s="1" t="s">
        <v>25</v>
      </c>
    </row>
    <row r="8209" spans="1:14" x14ac:dyDescent="0.3">
      <c r="A8209" s="1" t="s">
        <v>14</v>
      </c>
      <c r="B8209">
        <v>1128299</v>
      </c>
      <c r="C8209" s="2">
        <v>44629</v>
      </c>
      <c r="D8209" s="1" t="s">
        <v>92</v>
      </c>
      <c r="E8209" s="1" t="s">
        <v>124</v>
      </c>
      <c r="F8209" s="1" t="s">
        <v>125</v>
      </c>
      <c r="G8209" s="1" t="s">
        <v>24</v>
      </c>
      <c r="H8209">
        <v>52</v>
      </c>
      <c r="I8209">
        <v>69</v>
      </c>
      <c r="J8209">
        <v>3588</v>
      </c>
      <c r="K8209">
        <v>1291.68</v>
      </c>
      <c r="L8209">
        <v>0.36</v>
      </c>
      <c r="M8209">
        <v>2296.3199999999997</v>
      </c>
      <c r="N8209" s="1" t="s">
        <v>25</v>
      </c>
    </row>
    <row r="8210" spans="1:14" x14ac:dyDescent="0.3">
      <c r="A8210" s="1" t="s">
        <v>14</v>
      </c>
      <c r="B8210">
        <v>1128299</v>
      </c>
      <c r="C8210" s="2">
        <v>44629</v>
      </c>
      <c r="D8210" s="1" t="s">
        <v>92</v>
      </c>
      <c r="E8210" s="1" t="s">
        <v>124</v>
      </c>
      <c r="F8210" s="1" t="s">
        <v>125</v>
      </c>
      <c r="G8210" s="1" t="s">
        <v>18</v>
      </c>
      <c r="H8210">
        <v>55</v>
      </c>
      <c r="I8210">
        <v>36</v>
      </c>
      <c r="J8210">
        <v>1980</v>
      </c>
      <c r="K8210">
        <v>514.80000000000007</v>
      </c>
      <c r="L8210">
        <v>0.26</v>
      </c>
      <c r="M8210">
        <v>1465.1999999999998</v>
      </c>
      <c r="N8210" s="1" t="s">
        <v>25</v>
      </c>
    </row>
    <row r="8211" spans="1:14" x14ac:dyDescent="0.3">
      <c r="A8211" s="1" t="s">
        <v>14</v>
      </c>
      <c r="B8211">
        <v>1128299</v>
      </c>
      <c r="C8211" s="2">
        <v>44629</v>
      </c>
      <c r="D8211" s="1" t="s">
        <v>92</v>
      </c>
      <c r="E8211" s="1" t="s">
        <v>124</v>
      </c>
      <c r="F8211" s="1" t="s">
        <v>125</v>
      </c>
      <c r="G8211" s="1" t="s">
        <v>20</v>
      </c>
      <c r="H8211">
        <v>50</v>
      </c>
      <c r="I8211">
        <v>85</v>
      </c>
      <c r="J8211">
        <v>4250</v>
      </c>
      <c r="K8211">
        <v>2337.5</v>
      </c>
      <c r="L8211">
        <v>0.55000000000000004</v>
      </c>
      <c r="M8211">
        <v>1912.5</v>
      </c>
      <c r="N8211" s="1" t="s">
        <v>25</v>
      </c>
    </row>
    <row r="8212" spans="1:14" x14ac:dyDescent="0.3">
      <c r="A8212" s="1" t="s">
        <v>14</v>
      </c>
      <c r="B8212">
        <v>1128299</v>
      </c>
      <c r="C8212" s="2">
        <v>44661</v>
      </c>
      <c r="D8212" s="1" t="s">
        <v>92</v>
      </c>
      <c r="E8212" s="1" t="s">
        <v>124</v>
      </c>
      <c r="F8212" s="1" t="s">
        <v>125</v>
      </c>
      <c r="G8212" s="1" t="s">
        <v>21</v>
      </c>
      <c r="H8212">
        <v>59</v>
      </c>
      <c r="I8212">
        <v>130</v>
      </c>
      <c r="J8212">
        <v>7670</v>
      </c>
      <c r="K8212">
        <v>2761.2</v>
      </c>
      <c r="L8212">
        <v>0.36</v>
      </c>
      <c r="M8212">
        <v>4908.8</v>
      </c>
      <c r="N8212" s="1" t="s">
        <v>25</v>
      </c>
    </row>
    <row r="8213" spans="1:14" x14ac:dyDescent="0.3">
      <c r="A8213" s="1" t="s">
        <v>14</v>
      </c>
      <c r="B8213">
        <v>1128299</v>
      </c>
      <c r="C8213" s="2">
        <v>44661</v>
      </c>
      <c r="D8213" s="1" t="s">
        <v>92</v>
      </c>
      <c r="E8213" s="1" t="s">
        <v>124</v>
      </c>
      <c r="F8213" s="1" t="s">
        <v>125</v>
      </c>
      <c r="G8213" s="1" t="s">
        <v>22</v>
      </c>
      <c r="H8213">
        <v>61</v>
      </c>
      <c r="I8213">
        <v>81</v>
      </c>
      <c r="J8213">
        <v>4941</v>
      </c>
      <c r="K8213">
        <v>1729.35</v>
      </c>
      <c r="L8213">
        <v>0.35</v>
      </c>
      <c r="M8213">
        <v>3211.65</v>
      </c>
      <c r="N8213" s="1" t="s">
        <v>25</v>
      </c>
    </row>
    <row r="8214" spans="1:14" x14ac:dyDescent="0.3">
      <c r="A8214" s="1" t="s">
        <v>14</v>
      </c>
      <c r="B8214">
        <v>1128299</v>
      </c>
      <c r="C8214" s="2">
        <v>44661</v>
      </c>
      <c r="D8214" s="1" t="s">
        <v>92</v>
      </c>
      <c r="E8214" s="1" t="s">
        <v>124</v>
      </c>
      <c r="F8214" s="1" t="s">
        <v>125</v>
      </c>
      <c r="G8214" s="1" t="s">
        <v>23</v>
      </c>
      <c r="H8214">
        <v>60</v>
      </c>
      <c r="I8214">
        <v>91</v>
      </c>
      <c r="J8214">
        <v>5460</v>
      </c>
      <c r="K8214">
        <v>2074.8000000000002</v>
      </c>
      <c r="L8214">
        <v>0.38</v>
      </c>
      <c r="M8214">
        <v>3385.2</v>
      </c>
      <c r="N8214" s="1" t="s">
        <v>25</v>
      </c>
    </row>
    <row r="8215" spans="1:14" x14ac:dyDescent="0.3">
      <c r="A8215" s="1" t="s">
        <v>14</v>
      </c>
      <c r="B8215">
        <v>1128299</v>
      </c>
      <c r="C8215" s="2">
        <v>44661</v>
      </c>
      <c r="D8215" s="1" t="s">
        <v>92</v>
      </c>
      <c r="E8215" s="1" t="s">
        <v>124</v>
      </c>
      <c r="F8215" s="1" t="s">
        <v>125</v>
      </c>
      <c r="G8215" s="1" t="s">
        <v>24</v>
      </c>
      <c r="H8215">
        <v>48</v>
      </c>
      <c r="I8215">
        <v>73</v>
      </c>
      <c r="J8215">
        <v>3504</v>
      </c>
      <c r="K8215">
        <v>1226.3999999999999</v>
      </c>
      <c r="L8215">
        <v>0.35</v>
      </c>
      <c r="M8215">
        <v>2277.6000000000004</v>
      </c>
      <c r="N8215" s="1" t="s">
        <v>25</v>
      </c>
    </row>
    <row r="8216" spans="1:14" x14ac:dyDescent="0.3">
      <c r="A8216" s="1" t="s">
        <v>14</v>
      </c>
      <c r="B8216">
        <v>1128299</v>
      </c>
      <c r="C8216" s="2">
        <v>44661</v>
      </c>
      <c r="D8216" s="1" t="s">
        <v>92</v>
      </c>
      <c r="E8216" s="1" t="s">
        <v>124</v>
      </c>
      <c r="F8216" s="1" t="s">
        <v>125</v>
      </c>
      <c r="G8216" s="1" t="s">
        <v>18</v>
      </c>
      <c r="H8216">
        <v>52</v>
      </c>
      <c r="I8216">
        <v>42</v>
      </c>
      <c r="J8216">
        <v>2184</v>
      </c>
      <c r="K8216">
        <v>589.68000000000006</v>
      </c>
      <c r="L8216">
        <v>0.27</v>
      </c>
      <c r="M8216">
        <v>1594.32</v>
      </c>
      <c r="N8216" s="1" t="s">
        <v>25</v>
      </c>
    </row>
    <row r="8217" spans="1:14" x14ac:dyDescent="0.3">
      <c r="A8217" s="1" t="s">
        <v>14</v>
      </c>
      <c r="B8217">
        <v>1128299</v>
      </c>
      <c r="C8217" s="2">
        <v>44661</v>
      </c>
      <c r="D8217" s="1" t="s">
        <v>92</v>
      </c>
      <c r="E8217" s="1" t="s">
        <v>124</v>
      </c>
      <c r="F8217" s="1" t="s">
        <v>125</v>
      </c>
      <c r="G8217" s="1" t="s">
        <v>20</v>
      </c>
      <c r="H8217">
        <v>66</v>
      </c>
      <c r="I8217">
        <v>94</v>
      </c>
      <c r="J8217">
        <v>6204</v>
      </c>
      <c r="K8217">
        <v>3102</v>
      </c>
      <c r="L8217">
        <v>0.5</v>
      </c>
      <c r="M8217">
        <v>3102</v>
      </c>
      <c r="N8217" s="1" t="s">
        <v>25</v>
      </c>
    </row>
    <row r="8218" spans="1:14" x14ac:dyDescent="0.3">
      <c r="A8218" s="1" t="s">
        <v>14</v>
      </c>
      <c r="B8218">
        <v>1128299</v>
      </c>
      <c r="C8218" s="2">
        <v>44692</v>
      </c>
      <c r="D8218" s="1" t="s">
        <v>92</v>
      </c>
      <c r="E8218" s="1" t="s">
        <v>124</v>
      </c>
      <c r="F8218" s="1" t="s">
        <v>125</v>
      </c>
      <c r="G8218" s="1" t="s">
        <v>21</v>
      </c>
      <c r="H8218">
        <v>51</v>
      </c>
      <c r="I8218">
        <v>158</v>
      </c>
      <c r="J8218">
        <v>8058</v>
      </c>
      <c r="K8218">
        <v>2981.46</v>
      </c>
      <c r="L8218">
        <v>0.37</v>
      </c>
      <c r="M8218">
        <v>5076.54</v>
      </c>
      <c r="N8218" s="1" t="s">
        <v>25</v>
      </c>
    </row>
    <row r="8219" spans="1:14" x14ac:dyDescent="0.3">
      <c r="A8219" s="1" t="s">
        <v>14</v>
      </c>
      <c r="B8219">
        <v>1128299</v>
      </c>
      <c r="C8219" s="2">
        <v>44692</v>
      </c>
      <c r="D8219" s="1" t="s">
        <v>92</v>
      </c>
      <c r="E8219" s="1" t="s">
        <v>124</v>
      </c>
      <c r="F8219" s="1" t="s">
        <v>125</v>
      </c>
      <c r="G8219" s="1" t="s">
        <v>22</v>
      </c>
      <c r="H8219">
        <v>58</v>
      </c>
      <c r="I8219">
        <v>98</v>
      </c>
      <c r="J8219">
        <v>5684</v>
      </c>
      <c r="K8219">
        <v>1875.72</v>
      </c>
      <c r="L8219">
        <v>0.33</v>
      </c>
      <c r="M8219">
        <v>3808.2799999999997</v>
      </c>
      <c r="N8219" s="1" t="s">
        <v>25</v>
      </c>
    </row>
    <row r="8220" spans="1:14" x14ac:dyDescent="0.3">
      <c r="A8220" s="1" t="s">
        <v>14</v>
      </c>
      <c r="B8220">
        <v>1128299</v>
      </c>
      <c r="C8220" s="2">
        <v>44692</v>
      </c>
      <c r="D8220" s="1" t="s">
        <v>92</v>
      </c>
      <c r="E8220" s="1" t="s">
        <v>124</v>
      </c>
      <c r="F8220" s="1" t="s">
        <v>125</v>
      </c>
      <c r="G8220" s="1" t="s">
        <v>23</v>
      </c>
      <c r="H8220">
        <v>56</v>
      </c>
      <c r="I8220">
        <v>98</v>
      </c>
      <c r="J8220">
        <v>5488</v>
      </c>
      <c r="K8220">
        <v>2195.2000000000003</v>
      </c>
      <c r="L8220">
        <v>0.4</v>
      </c>
      <c r="M8220">
        <v>3292.7999999999997</v>
      </c>
      <c r="N8220" s="1" t="s">
        <v>25</v>
      </c>
    </row>
    <row r="8221" spans="1:14" x14ac:dyDescent="0.3">
      <c r="A8221" s="1" t="s">
        <v>14</v>
      </c>
      <c r="B8221">
        <v>1128299</v>
      </c>
      <c r="C8221" s="2">
        <v>44692</v>
      </c>
      <c r="D8221" s="1" t="s">
        <v>92</v>
      </c>
      <c r="E8221" s="1" t="s">
        <v>124</v>
      </c>
      <c r="F8221" s="1" t="s">
        <v>125</v>
      </c>
      <c r="G8221" s="1" t="s">
        <v>24</v>
      </c>
      <c r="H8221">
        <v>52</v>
      </c>
      <c r="I8221">
        <v>80</v>
      </c>
      <c r="J8221">
        <v>4160</v>
      </c>
      <c r="K8221">
        <v>1664</v>
      </c>
      <c r="L8221">
        <v>0.4</v>
      </c>
      <c r="M8221">
        <v>2496</v>
      </c>
      <c r="N8221" s="1" t="s">
        <v>25</v>
      </c>
    </row>
    <row r="8222" spans="1:14" x14ac:dyDescent="0.3">
      <c r="A8222" s="1" t="s">
        <v>14</v>
      </c>
      <c r="B8222">
        <v>1128299</v>
      </c>
      <c r="C8222" s="2">
        <v>44692</v>
      </c>
      <c r="D8222" s="1" t="s">
        <v>92</v>
      </c>
      <c r="E8222" s="1" t="s">
        <v>124</v>
      </c>
      <c r="F8222" s="1" t="s">
        <v>125</v>
      </c>
      <c r="G8222" s="1" t="s">
        <v>18</v>
      </c>
      <c r="H8222">
        <v>55</v>
      </c>
      <c r="I8222">
        <v>46</v>
      </c>
      <c r="J8222">
        <v>2530</v>
      </c>
      <c r="K8222">
        <v>708.40000000000009</v>
      </c>
      <c r="L8222">
        <v>0.28000000000000003</v>
      </c>
      <c r="M8222">
        <v>1821.6</v>
      </c>
      <c r="N8222" s="1" t="s">
        <v>25</v>
      </c>
    </row>
    <row r="8223" spans="1:14" x14ac:dyDescent="0.3">
      <c r="A8223" s="1" t="s">
        <v>14</v>
      </c>
      <c r="B8223">
        <v>1128299</v>
      </c>
      <c r="C8223" s="2">
        <v>44692</v>
      </c>
      <c r="D8223" s="1" t="s">
        <v>92</v>
      </c>
      <c r="E8223" s="1" t="s">
        <v>124</v>
      </c>
      <c r="F8223" s="1" t="s">
        <v>125</v>
      </c>
      <c r="G8223" s="1" t="s">
        <v>20</v>
      </c>
      <c r="H8223">
        <v>69</v>
      </c>
      <c r="I8223">
        <v>143</v>
      </c>
      <c r="J8223">
        <v>9867</v>
      </c>
      <c r="K8223">
        <v>5426.85</v>
      </c>
      <c r="L8223">
        <v>0.55000000000000004</v>
      </c>
      <c r="M8223">
        <v>4440.1499999999996</v>
      </c>
      <c r="N8223" s="1" t="s">
        <v>25</v>
      </c>
    </row>
    <row r="8224" spans="1:14" x14ac:dyDescent="0.3">
      <c r="A8224" s="1" t="s">
        <v>14</v>
      </c>
      <c r="B8224">
        <v>1128299</v>
      </c>
      <c r="C8224" s="2">
        <v>44722</v>
      </c>
      <c r="D8224" s="1" t="s">
        <v>92</v>
      </c>
      <c r="E8224" s="1" t="s">
        <v>124</v>
      </c>
      <c r="F8224" s="1" t="s">
        <v>125</v>
      </c>
      <c r="G8224" s="1" t="s">
        <v>21</v>
      </c>
      <c r="H8224">
        <v>67</v>
      </c>
      <c r="I8224">
        <v>210</v>
      </c>
      <c r="J8224">
        <v>14070</v>
      </c>
      <c r="K8224">
        <v>5628</v>
      </c>
      <c r="L8224">
        <v>0.4</v>
      </c>
      <c r="M8224">
        <v>8442</v>
      </c>
      <c r="N8224" s="1" t="s">
        <v>25</v>
      </c>
    </row>
    <row r="8225" spans="1:14" x14ac:dyDescent="0.3">
      <c r="A8225" s="1" t="s">
        <v>14</v>
      </c>
      <c r="B8225">
        <v>1128299</v>
      </c>
      <c r="C8225" s="2">
        <v>44722</v>
      </c>
      <c r="D8225" s="1" t="s">
        <v>92</v>
      </c>
      <c r="E8225" s="1" t="s">
        <v>124</v>
      </c>
      <c r="F8225" s="1" t="s">
        <v>125</v>
      </c>
      <c r="G8225" s="1" t="s">
        <v>22</v>
      </c>
      <c r="H8225">
        <v>72</v>
      </c>
      <c r="I8225">
        <v>156</v>
      </c>
      <c r="J8225">
        <v>11232</v>
      </c>
      <c r="K8225">
        <v>3481.92</v>
      </c>
      <c r="L8225">
        <v>0.31</v>
      </c>
      <c r="M8225">
        <v>7750.08</v>
      </c>
      <c r="N8225" s="1" t="s">
        <v>25</v>
      </c>
    </row>
    <row r="8226" spans="1:14" x14ac:dyDescent="0.3">
      <c r="A8226" s="1" t="s">
        <v>14</v>
      </c>
      <c r="B8226">
        <v>1128299</v>
      </c>
      <c r="C8226" s="2">
        <v>44722</v>
      </c>
      <c r="D8226" s="1" t="s">
        <v>92</v>
      </c>
      <c r="E8226" s="1" t="s">
        <v>124</v>
      </c>
      <c r="F8226" s="1" t="s">
        <v>125</v>
      </c>
      <c r="G8226" s="1" t="s">
        <v>23</v>
      </c>
      <c r="H8226">
        <v>71</v>
      </c>
      <c r="I8226">
        <v>180</v>
      </c>
      <c r="J8226">
        <v>12780</v>
      </c>
      <c r="K8226">
        <v>4600.8</v>
      </c>
      <c r="L8226">
        <v>0.36</v>
      </c>
      <c r="M8226">
        <v>8179.2</v>
      </c>
      <c r="N8226" s="1" t="s">
        <v>25</v>
      </c>
    </row>
    <row r="8227" spans="1:14" x14ac:dyDescent="0.3">
      <c r="A8227" s="1" t="s">
        <v>14</v>
      </c>
      <c r="B8227">
        <v>1128299</v>
      </c>
      <c r="C8227" s="2">
        <v>44722</v>
      </c>
      <c r="D8227" s="1" t="s">
        <v>92</v>
      </c>
      <c r="E8227" s="1" t="s">
        <v>124</v>
      </c>
      <c r="F8227" s="1" t="s">
        <v>125</v>
      </c>
      <c r="G8227" s="1" t="s">
        <v>24</v>
      </c>
      <c r="H8227">
        <v>74</v>
      </c>
      <c r="I8227">
        <v>133</v>
      </c>
      <c r="J8227">
        <v>9842</v>
      </c>
      <c r="K8227">
        <v>3739.96</v>
      </c>
      <c r="L8227">
        <v>0.38</v>
      </c>
      <c r="M8227">
        <v>6102.04</v>
      </c>
      <c r="N8227" s="1" t="s">
        <v>25</v>
      </c>
    </row>
    <row r="8228" spans="1:14" x14ac:dyDescent="0.3">
      <c r="A8228" s="1" t="s">
        <v>14</v>
      </c>
      <c r="B8228">
        <v>1128299</v>
      </c>
      <c r="C8228" s="2">
        <v>44722</v>
      </c>
      <c r="D8228" s="1" t="s">
        <v>92</v>
      </c>
      <c r="E8228" s="1" t="s">
        <v>124</v>
      </c>
      <c r="F8228" s="1" t="s">
        <v>125</v>
      </c>
      <c r="G8228" s="1" t="s">
        <v>18</v>
      </c>
      <c r="H8228">
        <v>83</v>
      </c>
      <c r="I8228">
        <v>88</v>
      </c>
      <c r="J8228">
        <v>7304</v>
      </c>
      <c r="K8228">
        <v>2191.1999999999998</v>
      </c>
      <c r="L8228">
        <v>0.3</v>
      </c>
      <c r="M8228">
        <v>5112.8</v>
      </c>
      <c r="N8228" s="1" t="s">
        <v>25</v>
      </c>
    </row>
    <row r="8229" spans="1:14" x14ac:dyDescent="0.3">
      <c r="A8229" s="1" t="s">
        <v>14</v>
      </c>
      <c r="B8229">
        <v>1128299</v>
      </c>
      <c r="C8229" s="2">
        <v>44722</v>
      </c>
      <c r="D8229" s="1" t="s">
        <v>92</v>
      </c>
      <c r="E8229" s="1" t="s">
        <v>124</v>
      </c>
      <c r="F8229" s="1" t="s">
        <v>125</v>
      </c>
      <c r="G8229" s="1" t="s">
        <v>20</v>
      </c>
      <c r="H8229">
        <v>97</v>
      </c>
      <c r="I8229">
        <v>169</v>
      </c>
      <c r="J8229">
        <v>16393</v>
      </c>
      <c r="K8229">
        <v>8524.36</v>
      </c>
      <c r="L8229">
        <v>0.52</v>
      </c>
      <c r="M8229">
        <v>7868.6399999999994</v>
      </c>
      <c r="N8229" s="1" t="s">
        <v>25</v>
      </c>
    </row>
    <row r="8230" spans="1:14" x14ac:dyDescent="0.3">
      <c r="A8230" s="1" t="s">
        <v>14</v>
      </c>
      <c r="B8230">
        <v>1128299</v>
      </c>
      <c r="C8230" s="2">
        <v>44751</v>
      </c>
      <c r="D8230" s="1" t="s">
        <v>92</v>
      </c>
      <c r="E8230" s="1" t="s">
        <v>124</v>
      </c>
      <c r="F8230" s="1" t="s">
        <v>125</v>
      </c>
      <c r="G8230" s="1" t="s">
        <v>21</v>
      </c>
      <c r="H8230">
        <v>74</v>
      </c>
      <c r="I8230">
        <v>208</v>
      </c>
      <c r="J8230">
        <v>15392</v>
      </c>
      <c r="K8230">
        <v>5695.04</v>
      </c>
      <c r="L8230">
        <v>0.37</v>
      </c>
      <c r="M8230">
        <v>9696.9599999999991</v>
      </c>
      <c r="N8230" s="1" t="s">
        <v>25</v>
      </c>
    </row>
    <row r="8231" spans="1:14" x14ac:dyDescent="0.3">
      <c r="A8231" s="1" t="s">
        <v>14</v>
      </c>
      <c r="B8231">
        <v>1128299</v>
      </c>
      <c r="C8231" s="2">
        <v>44751</v>
      </c>
      <c r="D8231" s="1" t="s">
        <v>92</v>
      </c>
      <c r="E8231" s="1" t="s">
        <v>124</v>
      </c>
      <c r="F8231" s="1" t="s">
        <v>125</v>
      </c>
      <c r="G8231" s="1" t="s">
        <v>22</v>
      </c>
      <c r="H8231">
        <v>81</v>
      </c>
      <c r="I8231">
        <v>182</v>
      </c>
      <c r="J8231">
        <v>14742</v>
      </c>
      <c r="K8231">
        <v>5012.2800000000007</v>
      </c>
      <c r="L8231">
        <v>0.34</v>
      </c>
      <c r="M8231">
        <v>9729.7199999999993</v>
      </c>
      <c r="N8231" s="1" t="s">
        <v>25</v>
      </c>
    </row>
    <row r="8232" spans="1:14" x14ac:dyDescent="0.3">
      <c r="A8232" s="1" t="s">
        <v>14</v>
      </c>
      <c r="B8232">
        <v>1128299</v>
      </c>
      <c r="C8232" s="2">
        <v>44751</v>
      </c>
      <c r="D8232" s="1" t="s">
        <v>92</v>
      </c>
      <c r="E8232" s="1" t="s">
        <v>124</v>
      </c>
      <c r="F8232" s="1" t="s">
        <v>125</v>
      </c>
      <c r="G8232" s="1" t="s">
        <v>23</v>
      </c>
      <c r="H8232">
        <v>79</v>
      </c>
      <c r="I8232">
        <v>150</v>
      </c>
      <c r="J8232">
        <v>11850</v>
      </c>
      <c r="K8232">
        <v>4266</v>
      </c>
      <c r="L8232">
        <v>0.36</v>
      </c>
      <c r="M8232">
        <v>7584</v>
      </c>
      <c r="N8232" s="1" t="s">
        <v>25</v>
      </c>
    </row>
    <row r="8233" spans="1:14" x14ac:dyDescent="0.3">
      <c r="A8233" s="1" t="s">
        <v>14</v>
      </c>
      <c r="B8233">
        <v>1128299</v>
      </c>
      <c r="C8233" s="2">
        <v>44751</v>
      </c>
      <c r="D8233" s="1" t="s">
        <v>92</v>
      </c>
      <c r="E8233" s="1" t="s">
        <v>124</v>
      </c>
      <c r="F8233" s="1" t="s">
        <v>125</v>
      </c>
      <c r="G8233" s="1" t="s">
        <v>24</v>
      </c>
      <c r="H8233">
        <v>73</v>
      </c>
      <c r="I8233">
        <v>130</v>
      </c>
      <c r="J8233">
        <v>9490</v>
      </c>
      <c r="K8233">
        <v>3796</v>
      </c>
      <c r="L8233">
        <v>0.4</v>
      </c>
      <c r="M8233">
        <v>5694</v>
      </c>
      <c r="N8233" s="1" t="s">
        <v>25</v>
      </c>
    </row>
    <row r="8234" spans="1:14" x14ac:dyDescent="0.3">
      <c r="A8234" s="1" t="s">
        <v>14</v>
      </c>
      <c r="B8234">
        <v>1128299</v>
      </c>
      <c r="C8234" s="2">
        <v>44751</v>
      </c>
      <c r="D8234" s="1" t="s">
        <v>92</v>
      </c>
      <c r="E8234" s="1" t="s">
        <v>124</v>
      </c>
      <c r="F8234" s="1" t="s">
        <v>125</v>
      </c>
      <c r="G8234" s="1" t="s">
        <v>18</v>
      </c>
      <c r="H8234">
        <v>80</v>
      </c>
      <c r="I8234">
        <v>149</v>
      </c>
      <c r="J8234">
        <v>11920</v>
      </c>
      <c r="K8234">
        <v>3576</v>
      </c>
      <c r="L8234">
        <v>0.3</v>
      </c>
      <c r="M8234">
        <v>8344</v>
      </c>
      <c r="N8234" s="1" t="s">
        <v>25</v>
      </c>
    </row>
    <row r="8235" spans="1:14" x14ac:dyDescent="0.3">
      <c r="A8235" s="1" t="s">
        <v>14</v>
      </c>
      <c r="B8235">
        <v>1128299</v>
      </c>
      <c r="C8235" s="2">
        <v>44751</v>
      </c>
      <c r="D8235" s="1" t="s">
        <v>92</v>
      </c>
      <c r="E8235" s="1" t="s">
        <v>124</v>
      </c>
      <c r="F8235" s="1" t="s">
        <v>125</v>
      </c>
      <c r="G8235" s="1" t="s">
        <v>20</v>
      </c>
      <c r="H8235">
        <v>96</v>
      </c>
      <c r="I8235">
        <v>154</v>
      </c>
      <c r="J8235">
        <v>14784</v>
      </c>
      <c r="K8235">
        <v>7687.68</v>
      </c>
      <c r="L8235">
        <v>0.52</v>
      </c>
      <c r="M8235">
        <v>7096.32</v>
      </c>
      <c r="N8235" s="1" t="s">
        <v>25</v>
      </c>
    </row>
    <row r="8236" spans="1:14" x14ac:dyDescent="0.3">
      <c r="A8236" s="1" t="s">
        <v>14</v>
      </c>
      <c r="B8236">
        <v>1128299</v>
      </c>
      <c r="C8236" s="2">
        <v>44783</v>
      </c>
      <c r="D8236" s="1" t="s">
        <v>92</v>
      </c>
      <c r="E8236" s="1" t="s">
        <v>124</v>
      </c>
      <c r="F8236" s="1" t="s">
        <v>125</v>
      </c>
      <c r="G8236" s="1" t="s">
        <v>21</v>
      </c>
      <c r="H8236">
        <v>79</v>
      </c>
      <c r="I8236">
        <v>210</v>
      </c>
      <c r="J8236">
        <v>16590</v>
      </c>
      <c r="K8236">
        <v>6138.3</v>
      </c>
      <c r="L8236">
        <v>0.37</v>
      </c>
      <c r="M8236">
        <v>10451.700000000001</v>
      </c>
      <c r="N8236" s="1" t="s">
        <v>25</v>
      </c>
    </row>
    <row r="8237" spans="1:14" x14ac:dyDescent="0.3">
      <c r="A8237" s="1" t="s">
        <v>14</v>
      </c>
      <c r="B8237">
        <v>1128299</v>
      </c>
      <c r="C8237" s="2">
        <v>44783</v>
      </c>
      <c r="D8237" s="1" t="s">
        <v>92</v>
      </c>
      <c r="E8237" s="1" t="s">
        <v>124</v>
      </c>
      <c r="F8237" s="1" t="s">
        <v>125</v>
      </c>
      <c r="G8237" s="1" t="s">
        <v>22</v>
      </c>
      <c r="H8237">
        <v>71</v>
      </c>
      <c r="I8237">
        <v>218</v>
      </c>
      <c r="J8237">
        <v>15478</v>
      </c>
      <c r="K8237">
        <v>5262.52</v>
      </c>
      <c r="L8237">
        <v>0.34</v>
      </c>
      <c r="M8237">
        <v>10215.48</v>
      </c>
      <c r="N8237" s="1" t="s">
        <v>25</v>
      </c>
    </row>
    <row r="8238" spans="1:14" x14ac:dyDescent="0.3">
      <c r="A8238" s="1" t="s">
        <v>14</v>
      </c>
      <c r="B8238">
        <v>1128299</v>
      </c>
      <c r="C8238" s="2">
        <v>44783</v>
      </c>
      <c r="D8238" s="1" t="s">
        <v>92</v>
      </c>
      <c r="E8238" s="1" t="s">
        <v>124</v>
      </c>
      <c r="F8238" s="1" t="s">
        <v>125</v>
      </c>
      <c r="G8238" s="1" t="s">
        <v>23</v>
      </c>
      <c r="H8238">
        <v>64</v>
      </c>
      <c r="I8238">
        <v>162</v>
      </c>
      <c r="J8238">
        <v>10368</v>
      </c>
      <c r="K8238">
        <v>4043.52</v>
      </c>
      <c r="L8238">
        <v>0.39</v>
      </c>
      <c r="M8238">
        <v>6324.48</v>
      </c>
      <c r="N8238" s="1" t="s">
        <v>25</v>
      </c>
    </row>
    <row r="8239" spans="1:14" x14ac:dyDescent="0.3">
      <c r="A8239" s="1" t="s">
        <v>14</v>
      </c>
      <c r="B8239">
        <v>1128299</v>
      </c>
      <c r="C8239" s="2">
        <v>44783</v>
      </c>
      <c r="D8239" s="1" t="s">
        <v>92</v>
      </c>
      <c r="E8239" s="1" t="s">
        <v>124</v>
      </c>
      <c r="F8239" s="1" t="s">
        <v>125</v>
      </c>
      <c r="G8239" s="1" t="s">
        <v>24</v>
      </c>
      <c r="H8239">
        <v>67</v>
      </c>
      <c r="I8239">
        <v>142</v>
      </c>
      <c r="J8239">
        <v>9514</v>
      </c>
      <c r="K8239">
        <v>3615.32</v>
      </c>
      <c r="L8239">
        <v>0.38</v>
      </c>
      <c r="M8239">
        <v>5898.68</v>
      </c>
      <c r="N8239" s="1" t="s">
        <v>25</v>
      </c>
    </row>
    <row r="8240" spans="1:14" x14ac:dyDescent="0.3">
      <c r="A8240" s="1" t="s">
        <v>52</v>
      </c>
      <c r="B8240">
        <v>1128299</v>
      </c>
      <c r="C8240" s="2">
        <v>44783</v>
      </c>
      <c r="D8240" s="1" t="s">
        <v>92</v>
      </c>
      <c r="E8240" s="1" t="s">
        <v>124</v>
      </c>
      <c r="F8240" s="1" t="s">
        <v>125</v>
      </c>
      <c r="G8240" s="1" t="s">
        <v>18</v>
      </c>
      <c r="H8240">
        <v>69</v>
      </c>
      <c r="I8240">
        <v>147</v>
      </c>
      <c r="J8240">
        <v>10143</v>
      </c>
      <c r="K8240">
        <v>2738.61</v>
      </c>
      <c r="L8240">
        <v>0.27</v>
      </c>
      <c r="M8240">
        <v>7404.3899999999994</v>
      </c>
      <c r="N8240" s="1" t="s">
        <v>25</v>
      </c>
    </row>
    <row r="8241" spans="1:14" x14ac:dyDescent="0.3">
      <c r="A8241" s="1" t="s">
        <v>52</v>
      </c>
      <c r="B8241">
        <v>1128299</v>
      </c>
      <c r="C8241" s="2">
        <v>44783</v>
      </c>
      <c r="D8241" s="1" t="s">
        <v>92</v>
      </c>
      <c r="E8241" s="1" t="s">
        <v>124</v>
      </c>
      <c r="F8241" s="1" t="s">
        <v>125</v>
      </c>
      <c r="G8241" s="1" t="s">
        <v>20</v>
      </c>
      <c r="H8241">
        <v>72</v>
      </c>
      <c r="I8241">
        <v>88</v>
      </c>
      <c r="J8241">
        <v>6336</v>
      </c>
      <c r="K8241">
        <v>3358.0800000000004</v>
      </c>
      <c r="L8241">
        <v>0.53</v>
      </c>
      <c r="M8241">
        <v>2977.9199999999996</v>
      </c>
      <c r="N8241" s="1" t="s">
        <v>25</v>
      </c>
    </row>
    <row r="8242" spans="1:14" x14ac:dyDescent="0.3">
      <c r="A8242" s="1" t="s">
        <v>52</v>
      </c>
      <c r="B8242">
        <v>1128299</v>
      </c>
      <c r="C8242" s="2">
        <v>44815</v>
      </c>
      <c r="D8242" s="1" t="s">
        <v>92</v>
      </c>
      <c r="E8242" s="1" t="s">
        <v>124</v>
      </c>
      <c r="F8242" s="1" t="s">
        <v>125</v>
      </c>
      <c r="G8242" s="1" t="s">
        <v>21</v>
      </c>
      <c r="H8242">
        <v>62</v>
      </c>
      <c r="I8242">
        <v>149</v>
      </c>
      <c r="J8242">
        <v>9238</v>
      </c>
      <c r="K8242">
        <v>3325.68</v>
      </c>
      <c r="L8242">
        <v>0.36</v>
      </c>
      <c r="M8242">
        <v>5912.32</v>
      </c>
      <c r="N8242" s="1" t="s">
        <v>25</v>
      </c>
    </row>
    <row r="8243" spans="1:14" x14ac:dyDescent="0.3">
      <c r="A8243" s="1" t="s">
        <v>52</v>
      </c>
      <c r="B8243">
        <v>1128299</v>
      </c>
      <c r="C8243" s="2">
        <v>44815</v>
      </c>
      <c r="D8243" s="1" t="s">
        <v>92</v>
      </c>
      <c r="E8243" s="1" t="s">
        <v>124</v>
      </c>
      <c r="F8243" s="1" t="s">
        <v>125</v>
      </c>
      <c r="G8243" s="1" t="s">
        <v>22</v>
      </c>
      <c r="H8243">
        <v>69</v>
      </c>
      <c r="I8243">
        <v>149</v>
      </c>
      <c r="J8243">
        <v>10281</v>
      </c>
      <c r="K8243">
        <v>3392.73</v>
      </c>
      <c r="L8243">
        <v>0.33</v>
      </c>
      <c r="M8243">
        <v>6888.27</v>
      </c>
      <c r="N8243" s="1" t="s">
        <v>25</v>
      </c>
    </row>
    <row r="8244" spans="1:14" x14ac:dyDescent="0.3">
      <c r="A8244" s="1" t="s">
        <v>52</v>
      </c>
      <c r="B8244">
        <v>1128299</v>
      </c>
      <c r="C8244" s="2">
        <v>44815</v>
      </c>
      <c r="D8244" s="1" t="s">
        <v>92</v>
      </c>
      <c r="E8244" s="1" t="s">
        <v>124</v>
      </c>
      <c r="F8244" s="1" t="s">
        <v>125</v>
      </c>
      <c r="G8244" s="1" t="s">
        <v>23</v>
      </c>
      <c r="H8244">
        <v>64</v>
      </c>
      <c r="I8244">
        <v>105</v>
      </c>
      <c r="J8244">
        <v>6720</v>
      </c>
      <c r="K8244">
        <v>2620.8000000000002</v>
      </c>
      <c r="L8244">
        <v>0.39</v>
      </c>
      <c r="M8244">
        <v>4099.2</v>
      </c>
      <c r="N8244" s="1" t="s">
        <v>25</v>
      </c>
    </row>
    <row r="8245" spans="1:14" x14ac:dyDescent="0.3">
      <c r="A8245" s="1" t="s">
        <v>52</v>
      </c>
      <c r="B8245">
        <v>1128299</v>
      </c>
      <c r="C8245" s="2">
        <v>44815</v>
      </c>
      <c r="D8245" s="1" t="s">
        <v>92</v>
      </c>
      <c r="E8245" s="1" t="s">
        <v>124</v>
      </c>
      <c r="F8245" s="1" t="s">
        <v>125</v>
      </c>
      <c r="G8245" s="1" t="s">
        <v>24</v>
      </c>
      <c r="H8245">
        <v>62</v>
      </c>
      <c r="I8245">
        <v>85</v>
      </c>
      <c r="J8245">
        <v>5270</v>
      </c>
      <c r="K8245">
        <v>2108</v>
      </c>
      <c r="L8245">
        <v>0.4</v>
      </c>
      <c r="M8245">
        <v>3162</v>
      </c>
      <c r="N8245" s="1" t="s">
        <v>25</v>
      </c>
    </row>
    <row r="8246" spans="1:14" x14ac:dyDescent="0.3">
      <c r="A8246" s="1" t="s">
        <v>52</v>
      </c>
      <c r="B8246">
        <v>1128299</v>
      </c>
      <c r="C8246" s="2">
        <v>44815</v>
      </c>
      <c r="D8246" s="1" t="s">
        <v>92</v>
      </c>
      <c r="E8246" s="1" t="s">
        <v>124</v>
      </c>
      <c r="F8246" s="1" t="s">
        <v>125</v>
      </c>
      <c r="G8246" s="1" t="s">
        <v>18</v>
      </c>
      <c r="H8246">
        <v>71</v>
      </c>
      <c r="I8246">
        <v>91</v>
      </c>
      <c r="J8246">
        <v>6461</v>
      </c>
      <c r="K8246">
        <v>1938.3</v>
      </c>
      <c r="L8246">
        <v>0.3</v>
      </c>
      <c r="M8246">
        <v>4522.7</v>
      </c>
      <c r="N8246" s="1" t="s">
        <v>25</v>
      </c>
    </row>
    <row r="8247" spans="1:14" x14ac:dyDescent="0.3">
      <c r="A8247" s="1" t="s">
        <v>52</v>
      </c>
      <c r="B8247">
        <v>1128299</v>
      </c>
      <c r="C8247" s="2">
        <v>44815</v>
      </c>
      <c r="D8247" s="1" t="s">
        <v>92</v>
      </c>
      <c r="E8247" s="1" t="s">
        <v>124</v>
      </c>
      <c r="F8247" s="1" t="s">
        <v>125</v>
      </c>
      <c r="G8247" s="1" t="s">
        <v>20</v>
      </c>
      <c r="H8247">
        <v>56</v>
      </c>
      <c r="I8247">
        <v>105</v>
      </c>
      <c r="J8247">
        <v>5880</v>
      </c>
      <c r="K8247">
        <v>3116.4</v>
      </c>
      <c r="L8247">
        <v>0.53</v>
      </c>
      <c r="M8247">
        <v>2763.6</v>
      </c>
      <c r="N8247" s="1" t="s">
        <v>25</v>
      </c>
    </row>
    <row r="8248" spans="1:14" x14ac:dyDescent="0.3">
      <c r="A8248" s="1" t="s">
        <v>52</v>
      </c>
      <c r="B8248">
        <v>1128299</v>
      </c>
      <c r="C8248" s="2">
        <v>44844</v>
      </c>
      <c r="D8248" s="1" t="s">
        <v>92</v>
      </c>
      <c r="E8248" s="1" t="s">
        <v>124</v>
      </c>
      <c r="F8248" s="1" t="s">
        <v>125</v>
      </c>
      <c r="G8248" s="1" t="s">
        <v>21</v>
      </c>
      <c r="H8248">
        <v>52</v>
      </c>
      <c r="I8248">
        <v>124</v>
      </c>
      <c r="J8248">
        <v>6448</v>
      </c>
      <c r="K8248">
        <v>2579.2000000000003</v>
      </c>
      <c r="L8248">
        <v>0.4</v>
      </c>
      <c r="M8248">
        <v>3868.7999999999997</v>
      </c>
      <c r="N8248" s="1" t="s">
        <v>25</v>
      </c>
    </row>
    <row r="8249" spans="1:14" x14ac:dyDescent="0.3">
      <c r="A8249" s="1" t="s">
        <v>52</v>
      </c>
      <c r="B8249">
        <v>1128299</v>
      </c>
      <c r="C8249" s="2">
        <v>44844</v>
      </c>
      <c r="D8249" s="1" t="s">
        <v>92</v>
      </c>
      <c r="E8249" s="1" t="s">
        <v>124</v>
      </c>
      <c r="F8249" s="1" t="s">
        <v>125</v>
      </c>
      <c r="G8249" s="1" t="s">
        <v>22</v>
      </c>
      <c r="H8249">
        <v>61</v>
      </c>
      <c r="I8249">
        <v>138</v>
      </c>
      <c r="J8249">
        <v>8418</v>
      </c>
      <c r="K8249">
        <v>2525.4000000000005</v>
      </c>
      <c r="L8249">
        <v>0.30000000000000004</v>
      </c>
      <c r="M8249">
        <v>5892.5999999999995</v>
      </c>
      <c r="N8249" s="1" t="s">
        <v>25</v>
      </c>
    </row>
    <row r="8250" spans="1:14" x14ac:dyDescent="0.3">
      <c r="A8250" s="1" t="s">
        <v>52</v>
      </c>
      <c r="B8250">
        <v>1128299</v>
      </c>
      <c r="C8250" s="2">
        <v>44844</v>
      </c>
      <c r="D8250" s="1" t="s">
        <v>92</v>
      </c>
      <c r="E8250" s="1" t="s">
        <v>124</v>
      </c>
      <c r="F8250" s="1" t="s">
        <v>125</v>
      </c>
      <c r="G8250" s="1" t="s">
        <v>23</v>
      </c>
      <c r="H8250">
        <v>56</v>
      </c>
      <c r="I8250">
        <v>87</v>
      </c>
      <c r="J8250">
        <v>4872</v>
      </c>
      <c r="K8250">
        <v>1705.1999999999998</v>
      </c>
      <c r="L8250">
        <v>0.35</v>
      </c>
      <c r="M8250">
        <v>3166.8</v>
      </c>
      <c r="N8250" s="1" t="s">
        <v>25</v>
      </c>
    </row>
    <row r="8251" spans="1:14" x14ac:dyDescent="0.3">
      <c r="A8251" s="1" t="s">
        <v>52</v>
      </c>
      <c r="B8251">
        <v>1128299</v>
      </c>
      <c r="C8251" s="2">
        <v>44844</v>
      </c>
      <c r="D8251" s="1" t="s">
        <v>92</v>
      </c>
      <c r="E8251" s="1" t="s">
        <v>124</v>
      </c>
      <c r="F8251" s="1" t="s">
        <v>125</v>
      </c>
      <c r="G8251" s="1" t="s">
        <v>24</v>
      </c>
      <c r="H8251">
        <v>50</v>
      </c>
      <c r="I8251">
        <v>83</v>
      </c>
      <c r="J8251">
        <v>4150</v>
      </c>
      <c r="K8251">
        <v>1535.5</v>
      </c>
      <c r="L8251">
        <v>0.37</v>
      </c>
      <c r="M8251">
        <v>2614.5</v>
      </c>
      <c r="N8251" s="1" t="s">
        <v>25</v>
      </c>
    </row>
    <row r="8252" spans="1:14" x14ac:dyDescent="0.3">
      <c r="A8252" s="1" t="s">
        <v>52</v>
      </c>
      <c r="B8252">
        <v>1128299</v>
      </c>
      <c r="C8252" s="2">
        <v>44844</v>
      </c>
      <c r="D8252" s="1" t="s">
        <v>92</v>
      </c>
      <c r="E8252" s="1" t="s">
        <v>124</v>
      </c>
      <c r="F8252" s="1" t="s">
        <v>125</v>
      </c>
      <c r="G8252" s="1" t="s">
        <v>18</v>
      </c>
      <c r="H8252">
        <v>63</v>
      </c>
      <c r="I8252">
        <v>70</v>
      </c>
      <c r="J8252">
        <v>4410</v>
      </c>
      <c r="K8252">
        <v>1234.8000000000002</v>
      </c>
      <c r="L8252">
        <v>0.28000000000000003</v>
      </c>
      <c r="M8252">
        <v>3175.2</v>
      </c>
      <c r="N8252" s="1" t="s">
        <v>25</v>
      </c>
    </row>
    <row r="8253" spans="1:14" x14ac:dyDescent="0.3">
      <c r="A8253" s="1" t="s">
        <v>52</v>
      </c>
      <c r="B8253">
        <v>1128299</v>
      </c>
      <c r="C8253" s="2">
        <v>44844</v>
      </c>
      <c r="D8253" s="1" t="s">
        <v>92</v>
      </c>
      <c r="E8253" s="1" t="s">
        <v>124</v>
      </c>
      <c r="F8253" s="1" t="s">
        <v>125</v>
      </c>
      <c r="G8253" s="1" t="s">
        <v>20</v>
      </c>
      <c r="H8253">
        <v>64</v>
      </c>
      <c r="I8253">
        <v>75</v>
      </c>
      <c r="J8253">
        <v>4800</v>
      </c>
      <c r="K8253">
        <v>2448</v>
      </c>
      <c r="L8253">
        <v>0.51</v>
      </c>
      <c r="M8253">
        <v>2352</v>
      </c>
      <c r="N8253" s="1" t="s">
        <v>25</v>
      </c>
    </row>
    <row r="8254" spans="1:14" x14ac:dyDescent="0.3">
      <c r="A8254" s="1" t="s">
        <v>52</v>
      </c>
      <c r="B8254">
        <v>1128299</v>
      </c>
      <c r="C8254" s="2">
        <v>44875</v>
      </c>
      <c r="D8254" s="1" t="s">
        <v>92</v>
      </c>
      <c r="E8254" s="1" t="s">
        <v>124</v>
      </c>
      <c r="F8254" s="1" t="s">
        <v>125</v>
      </c>
      <c r="G8254" s="1" t="s">
        <v>21</v>
      </c>
      <c r="H8254">
        <v>51</v>
      </c>
      <c r="I8254">
        <v>158</v>
      </c>
      <c r="J8254">
        <v>8058</v>
      </c>
      <c r="K8254">
        <v>2981.46</v>
      </c>
      <c r="L8254">
        <v>0.37</v>
      </c>
      <c r="M8254">
        <v>5076.54</v>
      </c>
      <c r="N8254" s="1" t="s">
        <v>25</v>
      </c>
    </row>
    <row r="8255" spans="1:14" x14ac:dyDescent="0.3">
      <c r="A8255" s="1" t="s">
        <v>52</v>
      </c>
      <c r="B8255">
        <v>1128299</v>
      </c>
      <c r="C8255" s="2">
        <v>44875</v>
      </c>
      <c r="D8255" s="1" t="s">
        <v>92</v>
      </c>
      <c r="E8255" s="1" t="s">
        <v>124</v>
      </c>
      <c r="F8255" s="1" t="s">
        <v>125</v>
      </c>
      <c r="G8255" s="1" t="s">
        <v>22</v>
      </c>
      <c r="H8255">
        <v>56</v>
      </c>
      <c r="I8255">
        <v>168</v>
      </c>
      <c r="J8255">
        <v>9408</v>
      </c>
      <c r="K8255">
        <v>3010.56</v>
      </c>
      <c r="L8255">
        <v>0.32</v>
      </c>
      <c r="M8255">
        <v>6397.4400000000005</v>
      </c>
      <c r="N8255" s="1" t="s">
        <v>25</v>
      </c>
    </row>
    <row r="8256" spans="1:14" x14ac:dyDescent="0.3">
      <c r="A8256" s="1" t="s">
        <v>52</v>
      </c>
      <c r="B8256">
        <v>1128299</v>
      </c>
      <c r="C8256" s="2">
        <v>44875</v>
      </c>
      <c r="D8256" s="1" t="s">
        <v>92</v>
      </c>
      <c r="E8256" s="1" t="s">
        <v>124</v>
      </c>
      <c r="F8256" s="1" t="s">
        <v>125</v>
      </c>
      <c r="G8256" s="1" t="s">
        <v>23</v>
      </c>
      <c r="H8256">
        <v>50</v>
      </c>
      <c r="I8256">
        <v>123</v>
      </c>
      <c r="J8256">
        <v>6150</v>
      </c>
      <c r="K8256">
        <v>2460</v>
      </c>
      <c r="L8256">
        <v>0.4</v>
      </c>
      <c r="M8256">
        <v>3690</v>
      </c>
      <c r="N8256" s="1" t="s">
        <v>25</v>
      </c>
    </row>
    <row r="8257" spans="1:14" x14ac:dyDescent="0.3">
      <c r="A8257" s="1" t="s">
        <v>52</v>
      </c>
      <c r="B8257">
        <v>1128299</v>
      </c>
      <c r="C8257" s="2">
        <v>44875</v>
      </c>
      <c r="D8257" s="1" t="s">
        <v>92</v>
      </c>
      <c r="E8257" s="1" t="s">
        <v>124</v>
      </c>
      <c r="F8257" s="1" t="s">
        <v>125</v>
      </c>
      <c r="G8257" s="1" t="s">
        <v>24</v>
      </c>
      <c r="H8257">
        <v>60</v>
      </c>
      <c r="I8257">
        <v>104</v>
      </c>
      <c r="J8257">
        <v>6240</v>
      </c>
      <c r="K8257">
        <v>2433.6</v>
      </c>
      <c r="L8257">
        <v>0.39</v>
      </c>
      <c r="M8257">
        <v>3806.4</v>
      </c>
      <c r="N8257" s="1" t="s">
        <v>25</v>
      </c>
    </row>
    <row r="8258" spans="1:14" x14ac:dyDescent="0.3">
      <c r="A8258" s="1" t="s">
        <v>52</v>
      </c>
      <c r="B8258">
        <v>1128299</v>
      </c>
      <c r="C8258" s="2">
        <v>44875</v>
      </c>
      <c r="D8258" s="1" t="s">
        <v>92</v>
      </c>
      <c r="E8258" s="1" t="s">
        <v>124</v>
      </c>
      <c r="F8258" s="1" t="s">
        <v>125</v>
      </c>
      <c r="G8258" s="1" t="s">
        <v>18</v>
      </c>
      <c r="H8258">
        <v>83</v>
      </c>
      <c r="I8258">
        <v>113</v>
      </c>
      <c r="J8258">
        <v>9379</v>
      </c>
      <c r="K8258">
        <v>2813.7</v>
      </c>
      <c r="L8258">
        <v>0.3</v>
      </c>
      <c r="M8258">
        <v>6565.3</v>
      </c>
      <c r="N8258" s="1" t="s">
        <v>25</v>
      </c>
    </row>
    <row r="8259" spans="1:14" x14ac:dyDescent="0.3">
      <c r="A8259" s="1" t="s">
        <v>52</v>
      </c>
      <c r="B8259">
        <v>1128299</v>
      </c>
      <c r="C8259" s="2">
        <v>44875</v>
      </c>
      <c r="D8259" s="1" t="s">
        <v>92</v>
      </c>
      <c r="E8259" s="1" t="s">
        <v>124</v>
      </c>
      <c r="F8259" s="1" t="s">
        <v>125</v>
      </c>
      <c r="G8259" s="1" t="s">
        <v>20</v>
      </c>
      <c r="H8259">
        <v>82</v>
      </c>
      <c r="I8259">
        <v>140</v>
      </c>
      <c r="J8259">
        <v>11480</v>
      </c>
      <c r="K8259">
        <v>5969.6</v>
      </c>
      <c r="L8259">
        <v>0.52</v>
      </c>
      <c r="M8259">
        <v>5510.4</v>
      </c>
      <c r="N8259" s="1" t="s">
        <v>25</v>
      </c>
    </row>
    <row r="8260" spans="1:14" x14ac:dyDescent="0.3">
      <c r="A8260" s="1" t="s">
        <v>52</v>
      </c>
      <c r="B8260">
        <v>1128299</v>
      </c>
      <c r="C8260" s="2">
        <v>44904</v>
      </c>
      <c r="D8260" s="1" t="s">
        <v>92</v>
      </c>
      <c r="E8260" s="1" t="s">
        <v>124</v>
      </c>
      <c r="F8260" s="1" t="s">
        <v>125</v>
      </c>
      <c r="G8260" s="1" t="s">
        <v>21</v>
      </c>
      <c r="H8260">
        <v>68</v>
      </c>
      <c r="I8260">
        <v>189</v>
      </c>
      <c r="J8260">
        <v>12852</v>
      </c>
      <c r="K8260">
        <v>5140.8</v>
      </c>
      <c r="L8260">
        <v>0.4</v>
      </c>
      <c r="M8260">
        <v>7711.2</v>
      </c>
      <c r="N8260" s="1" t="s">
        <v>25</v>
      </c>
    </row>
    <row r="8261" spans="1:14" x14ac:dyDescent="0.3">
      <c r="A8261" s="1" t="s">
        <v>52</v>
      </c>
      <c r="B8261">
        <v>1128299</v>
      </c>
      <c r="C8261" s="2">
        <v>44904</v>
      </c>
      <c r="D8261" s="1" t="s">
        <v>92</v>
      </c>
      <c r="E8261" s="1" t="s">
        <v>124</v>
      </c>
      <c r="F8261" s="1" t="s">
        <v>125</v>
      </c>
      <c r="G8261" s="1" t="s">
        <v>22</v>
      </c>
      <c r="H8261">
        <v>77</v>
      </c>
      <c r="I8261">
        <v>182</v>
      </c>
      <c r="J8261">
        <v>14014</v>
      </c>
      <c r="K8261">
        <v>4204.2000000000007</v>
      </c>
      <c r="L8261">
        <v>0.30000000000000004</v>
      </c>
      <c r="M8261">
        <v>9809.7999999999993</v>
      </c>
      <c r="N8261" s="1" t="s">
        <v>25</v>
      </c>
    </row>
    <row r="8262" spans="1:14" x14ac:dyDescent="0.3">
      <c r="A8262" s="1" t="s">
        <v>47</v>
      </c>
      <c r="B8262">
        <v>1128299</v>
      </c>
      <c r="C8262" s="2">
        <v>44904</v>
      </c>
      <c r="D8262" s="1" t="s">
        <v>92</v>
      </c>
      <c r="E8262" s="1" t="s">
        <v>124</v>
      </c>
      <c r="F8262" s="1" t="s">
        <v>125</v>
      </c>
      <c r="G8262" s="1" t="s">
        <v>23</v>
      </c>
      <c r="H8262">
        <v>74</v>
      </c>
      <c r="I8262">
        <v>135</v>
      </c>
      <c r="J8262">
        <v>9990</v>
      </c>
      <c r="K8262">
        <v>3496.5</v>
      </c>
      <c r="L8262">
        <v>0.35</v>
      </c>
      <c r="M8262">
        <v>6493.5</v>
      </c>
      <c r="N8262" s="1" t="s">
        <v>25</v>
      </c>
    </row>
    <row r="8263" spans="1:14" x14ac:dyDescent="0.3">
      <c r="A8263" s="1" t="s">
        <v>47</v>
      </c>
      <c r="B8263">
        <v>1128299</v>
      </c>
      <c r="C8263" s="2">
        <v>44904</v>
      </c>
      <c r="D8263" s="1" t="s">
        <v>92</v>
      </c>
      <c r="E8263" s="1" t="s">
        <v>124</v>
      </c>
      <c r="F8263" s="1" t="s">
        <v>125</v>
      </c>
      <c r="G8263" s="1" t="s">
        <v>24</v>
      </c>
      <c r="H8263">
        <v>73</v>
      </c>
      <c r="I8263">
        <v>145</v>
      </c>
      <c r="J8263">
        <v>10585</v>
      </c>
      <c r="K8263">
        <v>3704.7499999999995</v>
      </c>
      <c r="L8263">
        <v>0.35</v>
      </c>
      <c r="M8263">
        <v>6880.25</v>
      </c>
      <c r="N8263" s="1" t="s">
        <v>25</v>
      </c>
    </row>
    <row r="8264" spans="1:14" x14ac:dyDescent="0.3">
      <c r="A8264" s="1" t="s">
        <v>47</v>
      </c>
      <c r="B8264">
        <v>1128299</v>
      </c>
      <c r="C8264" s="2">
        <v>44904</v>
      </c>
      <c r="D8264" s="1" t="s">
        <v>92</v>
      </c>
      <c r="E8264" s="1" t="s">
        <v>124</v>
      </c>
      <c r="F8264" s="1" t="s">
        <v>125</v>
      </c>
      <c r="G8264" s="1" t="s">
        <v>18</v>
      </c>
      <c r="H8264">
        <v>84</v>
      </c>
      <c r="I8264">
        <v>128</v>
      </c>
      <c r="J8264">
        <v>10752</v>
      </c>
      <c r="K8264">
        <v>2795.52</v>
      </c>
      <c r="L8264">
        <v>0.26</v>
      </c>
      <c r="M8264">
        <v>7956.48</v>
      </c>
      <c r="N8264" s="1" t="s">
        <v>25</v>
      </c>
    </row>
    <row r="8265" spans="1:14" x14ac:dyDescent="0.3">
      <c r="A8265" s="1" t="s">
        <v>47</v>
      </c>
      <c r="B8265">
        <v>1128299</v>
      </c>
      <c r="C8265" s="2">
        <v>44904</v>
      </c>
      <c r="D8265" s="1" t="s">
        <v>92</v>
      </c>
      <c r="E8265" s="1" t="s">
        <v>124</v>
      </c>
      <c r="F8265" s="1" t="s">
        <v>125</v>
      </c>
      <c r="G8265" s="1" t="s">
        <v>20</v>
      </c>
      <c r="H8265">
        <v>89</v>
      </c>
      <c r="I8265">
        <v>142</v>
      </c>
      <c r="J8265">
        <v>12638</v>
      </c>
      <c r="K8265">
        <v>6319</v>
      </c>
      <c r="L8265">
        <v>0.5</v>
      </c>
      <c r="M8265">
        <v>6319</v>
      </c>
      <c r="N8265" s="1" t="s">
        <v>25</v>
      </c>
    </row>
    <row r="8266" spans="1:14" x14ac:dyDescent="0.3">
      <c r="A8266" s="1" t="s">
        <v>47</v>
      </c>
      <c r="B8266">
        <v>1128299</v>
      </c>
      <c r="C8266" s="2">
        <v>44578</v>
      </c>
      <c r="D8266" s="1" t="s">
        <v>92</v>
      </c>
      <c r="E8266" s="1" t="s">
        <v>124</v>
      </c>
      <c r="F8266" s="1" t="s">
        <v>125</v>
      </c>
      <c r="G8266" s="1" t="s">
        <v>21</v>
      </c>
      <c r="H8266">
        <v>38</v>
      </c>
      <c r="I8266">
        <v>115</v>
      </c>
      <c r="J8266">
        <v>4370</v>
      </c>
      <c r="K8266">
        <v>1879.1</v>
      </c>
      <c r="L8266">
        <v>0.43</v>
      </c>
      <c r="M8266">
        <v>2490.9</v>
      </c>
      <c r="N8266" s="1" t="s">
        <v>25</v>
      </c>
    </row>
    <row r="8267" spans="1:14" x14ac:dyDescent="0.3">
      <c r="A8267" s="1" t="s">
        <v>47</v>
      </c>
      <c r="B8267">
        <v>1128299</v>
      </c>
      <c r="C8267" s="2">
        <v>44578</v>
      </c>
      <c r="D8267" s="1" t="s">
        <v>92</v>
      </c>
      <c r="E8267" s="1" t="s">
        <v>124</v>
      </c>
      <c r="F8267" s="1" t="s">
        <v>125</v>
      </c>
      <c r="G8267" s="1" t="s">
        <v>22</v>
      </c>
      <c r="H8267">
        <v>48</v>
      </c>
      <c r="I8267">
        <v>123</v>
      </c>
      <c r="J8267">
        <v>5904</v>
      </c>
      <c r="K8267">
        <v>2066.4</v>
      </c>
      <c r="L8267">
        <v>0.35</v>
      </c>
      <c r="M8267">
        <v>3837.6</v>
      </c>
      <c r="N8267" s="1" t="s">
        <v>25</v>
      </c>
    </row>
    <row r="8268" spans="1:14" x14ac:dyDescent="0.3">
      <c r="A8268" s="1" t="s">
        <v>47</v>
      </c>
      <c r="B8268">
        <v>1128299</v>
      </c>
      <c r="C8268" s="2">
        <v>44578</v>
      </c>
      <c r="D8268" s="1" t="s">
        <v>92</v>
      </c>
      <c r="E8268" s="1" t="s">
        <v>124</v>
      </c>
      <c r="F8268" s="1" t="s">
        <v>125</v>
      </c>
      <c r="G8268" s="1" t="s">
        <v>23</v>
      </c>
      <c r="H8268">
        <v>45</v>
      </c>
      <c r="I8268">
        <v>123</v>
      </c>
      <c r="J8268">
        <v>5535</v>
      </c>
      <c r="K8268">
        <v>2269.35</v>
      </c>
      <c r="L8268">
        <v>0.41</v>
      </c>
      <c r="M8268">
        <v>3265.65</v>
      </c>
      <c r="N8268" s="1" t="s">
        <v>25</v>
      </c>
    </row>
    <row r="8269" spans="1:14" x14ac:dyDescent="0.3">
      <c r="A8269" s="1" t="s">
        <v>47</v>
      </c>
      <c r="B8269">
        <v>1128299</v>
      </c>
      <c r="C8269" s="2">
        <v>44578</v>
      </c>
      <c r="D8269" s="1" t="s">
        <v>92</v>
      </c>
      <c r="E8269" s="1" t="s">
        <v>124</v>
      </c>
      <c r="F8269" s="1" t="s">
        <v>125</v>
      </c>
      <c r="G8269" s="1" t="s">
        <v>24</v>
      </c>
      <c r="H8269">
        <v>47</v>
      </c>
      <c r="I8269">
        <v>77</v>
      </c>
      <c r="J8269">
        <v>3619</v>
      </c>
      <c r="K8269">
        <v>1628.5499999999997</v>
      </c>
      <c r="L8269">
        <v>0.44999999999999996</v>
      </c>
      <c r="M8269">
        <v>1990.4500000000003</v>
      </c>
      <c r="N8269" s="1" t="s">
        <v>25</v>
      </c>
    </row>
    <row r="8270" spans="1:14" x14ac:dyDescent="0.3">
      <c r="A8270" s="1" t="s">
        <v>47</v>
      </c>
      <c r="B8270">
        <v>1128299</v>
      </c>
      <c r="C8270" s="2">
        <v>44578</v>
      </c>
      <c r="D8270" s="1" t="s">
        <v>92</v>
      </c>
      <c r="E8270" s="1" t="s">
        <v>124</v>
      </c>
      <c r="F8270" s="1" t="s">
        <v>125</v>
      </c>
      <c r="G8270" s="1" t="s">
        <v>18</v>
      </c>
      <c r="H8270">
        <v>54</v>
      </c>
      <c r="I8270">
        <v>68</v>
      </c>
      <c r="J8270">
        <v>3672</v>
      </c>
      <c r="K8270">
        <v>1101.6000000000001</v>
      </c>
      <c r="L8270">
        <v>0.30000000000000004</v>
      </c>
      <c r="M8270">
        <v>2570.3999999999996</v>
      </c>
      <c r="N8270" s="1" t="s">
        <v>25</v>
      </c>
    </row>
    <row r="8271" spans="1:14" x14ac:dyDescent="0.3">
      <c r="A8271" s="1" t="s">
        <v>47</v>
      </c>
      <c r="B8271">
        <v>1128299</v>
      </c>
      <c r="C8271" s="2">
        <v>44578</v>
      </c>
      <c r="D8271" s="1" t="s">
        <v>92</v>
      </c>
      <c r="E8271" s="1" t="s">
        <v>124</v>
      </c>
      <c r="F8271" s="1" t="s">
        <v>125</v>
      </c>
      <c r="G8271" s="1" t="s">
        <v>20</v>
      </c>
      <c r="H8271">
        <v>49</v>
      </c>
      <c r="I8271">
        <v>124</v>
      </c>
      <c r="J8271">
        <v>6076</v>
      </c>
      <c r="K8271">
        <v>3584.8400000000006</v>
      </c>
      <c r="L8271">
        <v>0.59000000000000008</v>
      </c>
      <c r="M8271">
        <v>2491.1599999999994</v>
      </c>
      <c r="N8271" s="1" t="s">
        <v>25</v>
      </c>
    </row>
    <row r="8272" spans="1:14" x14ac:dyDescent="0.3">
      <c r="A8272" s="1" t="s">
        <v>47</v>
      </c>
      <c r="B8272">
        <v>1128299</v>
      </c>
      <c r="C8272" s="2">
        <v>44609</v>
      </c>
      <c r="D8272" s="1" t="s">
        <v>92</v>
      </c>
      <c r="E8272" s="1" t="s">
        <v>124</v>
      </c>
      <c r="F8272" s="1" t="s">
        <v>125</v>
      </c>
      <c r="G8272" s="1" t="s">
        <v>21</v>
      </c>
      <c r="H8272">
        <v>36</v>
      </c>
      <c r="I8272">
        <v>137</v>
      </c>
      <c r="J8272">
        <v>4932</v>
      </c>
      <c r="K8272">
        <v>2071.44</v>
      </c>
      <c r="L8272">
        <v>0.42</v>
      </c>
      <c r="M8272">
        <v>2860.56</v>
      </c>
      <c r="N8272" s="1" t="s">
        <v>25</v>
      </c>
    </row>
    <row r="8273" spans="1:14" x14ac:dyDescent="0.3">
      <c r="A8273" s="1" t="s">
        <v>47</v>
      </c>
      <c r="B8273">
        <v>1128299</v>
      </c>
      <c r="C8273" s="2">
        <v>44609</v>
      </c>
      <c r="D8273" s="1" t="s">
        <v>92</v>
      </c>
      <c r="E8273" s="1" t="s">
        <v>124</v>
      </c>
      <c r="F8273" s="1" t="s">
        <v>125</v>
      </c>
      <c r="G8273" s="1" t="s">
        <v>22</v>
      </c>
      <c r="H8273">
        <v>49</v>
      </c>
      <c r="I8273">
        <v>111</v>
      </c>
      <c r="J8273">
        <v>5439</v>
      </c>
      <c r="K8273">
        <v>1903.6499999999999</v>
      </c>
      <c r="L8273">
        <v>0.35</v>
      </c>
      <c r="M8273">
        <v>3535.3500000000004</v>
      </c>
      <c r="N8273" s="1" t="s">
        <v>25</v>
      </c>
    </row>
    <row r="8274" spans="1:14" x14ac:dyDescent="0.3">
      <c r="A8274" s="1" t="s">
        <v>47</v>
      </c>
      <c r="B8274">
        <v>1128299</v>
      </c>
      <c r="C8274" s="2">
        <v>44609</v>
      </c>
      <c r="D8274" s="1" t="s">
        <v>92</v>
      </c>
      <c r="E8274" s="1" t="s">
        <v>124</v>
      </c>
      <c r="F8274" s="1" t="s">
        <v>125</v>
      </c>
      <c r="G8274" s="1" t="s">
        <v>23</v>
      </c>
      <c r="H8274">
        <v>49</v>
      </c>
      <c r="I8274">
        <v>111</v>
      </c>
      <c r="J8274">
        <v>5439</v>
      </c>
      <c r="K8274">
        <v>2175.6</v>
      </c>
      <c r="L8274">
        <v>0.4</v>
      </c>
      <c r="M8274">
        <v>3263.4</v>
      </c>
      <c r="N8274" s="1" t="s">
        <v>25</v>
      </c>
    </row>
    <row r="8275" spans="1:14" x14ac:dyDescent="0.3">
      <c r="A8275" s="1" t="s">
        <v>51</v>
      </c>
      <c r="B8275">
        <v>1128299</v>
      </c>
      <c r="C8275" s="2">
        <v>44917</v>
      </c>
      <c r="D8275" s="1" t="s">
        <v>92</v>
      </c>
      <c r="E8275" s="1" t="s">
        <v>128</v>
      </c>
      <c r="F8275" s="1" t="s">
        <v>129</v>
      </c>
      <c r="G8275" s="1" t="s">
        <v>23</v>
      </c>
      <c r="H8275">
        <v>45.000000000000007</v>
      </c>
      <c r="I8275">
        <v>425</v>
      </c>
      <c r="J8275">
        <v>191250.00000000003</v>
      </c>
      <c r="K8275">
        <v>66937.5</v>
      </c>
      <c r="L8275">
        <v>0.35</v>
      </c>
      <c r="M8275">
        <v>124312.50000000003</v>
      </c>
      <c r="N8275" s="1" t="s">
        <v>25</v>
      </c>
    </row>
    <row r="8276" spans="1:14" x14ac:dyDescent="0.3">
      <c r="A8276" s="1" t="s">
        <v>51</v>
      </c>
      <c r="B8276">
        <v>1128299</v>
      </c>
      <c r="C8276" s="2">
        <v>44917</v>
      </c>
      <c r="D8276" s="1" t="s">
        <v>92</v>
      </c>
      <c r="E8276" s="1" t="s">
        <v>128</v>
      </c>
      <c r="F8276" s="1" t="s">
        <v>129</v>
      </c>
      <c r="G8276" s="1" t="s">
        <v>24</v>
      </c>
      <c r="H8276">
        <v>45.000000000000007</v>
      </c>
      <c r="I8276">
        <v>425</v>
      </c>
      <c r="J8276">
        <v>191250.00000000003</v>
      </c>
      <c r="K8276">
        <v>66937.5</v>
      </c>
      <c r="L8276">
        <v>0.35</v>
      </c>
      <c r="M8276">
        <v>124312.50000000003</v>
      </c>
      <c r="N8276" s="1" t="s">
        <v>25</v>
      </c>
    </row>
    <row r="8277" spans="1:14" x14ac:dyDescent="0.3">
      <c r="A8277" s="1" t="s">
        <v>51</v>
      </c>
      <c r="B8277">
        <v>1128299</v>
      </c>
      <c r="C8277" s="2">
        <v>44917</v>
      </c>
      <c r="D8277" s="1" t="s">
        <v>92</v>
      </c>
      <c r="E8277" s="1" t="s">
        <v>128</v>
      </c>
      <c r="F8277" s="1" t="s">
        <v>129</v>
      </c>
      <c r="G8277" s="1" t="s">
        <v>18</v>
      </c>
      <c r="H8277">
        <v>55.000000000000007</v>
      </c>
      <c r="I8277">
        <v>350</v>
      </c>
      <c r="J8277">
        <v>192500.00000000003</v>
      </c>
      <c r="K8277">
        <v>57750.000000000007</v>
      </c>
      <c r="L8277">
        <v>0.3</v>
      </c>
      <c r="M8277">
        <v>134750.00000000003</v>
      </c>
      <c r="N8277" s="1" t="s">
        <v>25</v>
      </c>
    </row>
    <row r="8278" spans="1:14" x14ac:dyDescent="0.3">
      <c r="A8278" s="1" t="s">
        <v>51</v>
      </c>
      <c r="B8278">
        <v>1128299</v>
      </c>
      <c r="C8278" s="2">
        <v>44917</v>
      </c>
      <c r="D8278" s="1" t="s">
        <v>92</v>
      </c>
      <c r="E8278" s="1" t="s">
        <v>128</v>
      </c>
      <c r="F8278" s="1" t="s">
        <v>129</v>
      </c>
      <c r="G8278" s="1" t="s">
        <v>20</v>
      </c>
      <c r="H8278">
        <v>60.000000000000007</v>
      </c>
      <c r="I8278">
        <v>450</v>
      </c>
      <c r="J8278">
        <v>270000.00000000006</v>
      </c>
      <c r="K8278">
        <v>67500.000000000015</v>
      </c>
      <c r="L8278">
        <v>0.25</v>
      </c>
      <c r="M8278">
        <v>202500.00000000006</v>
      </c>
      <c r="N8278" s="1" t="s">
        <v>25</v>
      </c>
    </row>
    <row r="8279" spans="1:14" x14ac:dyDescent="0.3">
      <c r="A8279" s="1" t="s">
        <v>51</v>
      </c>
      <c r="B8279">
        <v>1128299</v>
      </c>
      <c r="C8279" s="2">
        <v>44587</v>
      </c>
      <c r="D8279" s="1" t="s">
        <v>92</v>
      </c>
      <c r="E8279" s="1" t="s">
        <v>128</v>
      </c>
      <c r="F8279" s="1" t="s">
        <v>129</v>
      </c>
      <c r="G8279" s="1" t="s">
        <v>21</v>
      </c>
      <c r="H8279">
        <v>34.999999999999993</v>
      </c>
      <c r="I8279">
        <v>475</v>
      </c>
      <c r="J8279">
        <v>166249.99999999997</v>
      </c>
      <c r="K8279">
        <v>58187.499999999985</v>
      </c>
      <c r="L8279">
        <v>0.35</v>
      </c>
      <c r="M8279">
        <v>108062.49999999999</v>
      </c>
      <c r="N8279" s="1" t="s">
        <v>25</v>
      </c>
    </row>
    <row r="8280" spans="1:14" x14ac:dyDescent="0.3">
      <c r="A8280" s="1" t="s">
        <v>51</v>
      </c>
      <c r="B8280">
        <v>1128299</v>
      </c>
      <c r="C8280" s="2">
        <v>44587</v>
      </c>
      <c r="D8280" s="1" t="s">
        <v>92</v>
      </c>
      <c r="E8280" s="1" t="s">
        <v>128</v>
      </c>
      <c r="F8280" s="1" t="s">
        <v>129</v>
      </c>
      <c r="G8280" s="1" t="s">
        <v>22</v>
      </c>
      <c r="H8280">
        <v>45</v>
      </c>
      <c r="I8280">
        <v>475</v>
      </c>
      <c r="J8280">
        <v>213750</v>
      </c>
      <c r="K8280">
        <v>85500</v>
      </c>
      <c r="L8280">
        <v>0.4</v>
      </c>
      <c r="M8280">
        <v>128250</v>
      </c>
      <c r="N8280" s="1" t="s">
        <v>25</v>
      </c>
    </row>
    <row r="8281" spans="1:14" x14ac:dyDescent="0.3">
      <c r="A8281" s="1" t="s">
        <v>51</v>
      </c>
      <c r="B8281">
        <v>1128299</v>
      </c>
      <c r="C8281" s="2">
        <v>44587</v>
      </c>
      <c r="D8281" s="1" t="s">
        <v>92</v>
      </c>
      <c r="E8281" s="1" t="s">
        <v>128</v>
      </c>
      <c r="F8281" s="1" t="s">
        <v>129</v>
      </c>
      <c r="G8281" s="1" t="s">
        <v>23</v>
      </c>
      <c r="H8281">
        <v>45</v>
      </c>
      <c r="I8281">
        <v>475</v>
      </c>
      <c r="J8281">
        <v>213750</v>
      </c>
      <c r="K8281">
        <v>74812.5</v>
      </c>
      <c r="L8281">
        <v>0.35</v>
      </c>
      <c r="M8281">
        <v>138937.5</v>
      </c>
      <c r="N8281" s="1" t="s">
        <v>25</v>
      </c>
    </row>
    <row r="8282" spans="1:14" x14ac:dyDescent="0.3">
      <c r="A8282" s="1" t="s">
        <v>51</v>
      </c>
      <c r="B8282">
        <v>1128299</v>
      </c>
      <c r="C8282" s="2">
        <v>44587</v>
      </c>
      <c r="D8282" s="1" t="s">
        <v>92</v>
      </c>
      <c r="E8282" s="1" t="s">
        <v>128</v>
      </c>
      <c r="F8282" s="1" t="s">
        <v>129</v>
      </c>
      <c r="G8282" s="1" t="s">
        <v>24</v>
      </c>
      <c r="H8282">
        <v>45</v>
      </c>
      <c r="I8282">
        <v>325</v>
      </c>
      <c r="J8282">
        <v>146250</v>
      </c>
      <c r="K8282">
        <v>51187.5</v>
      </c>
      <c r="L8282">
        <v>0.35</v>
      </c>
      <c r="M8282">
        <v>95062.5</v>
      </c>
      <c r="N8282" s="1" t="s">
        <v>25</v>
      </c>
    </row>
    <row r="8283" spans="1:14" x14ac:dyDescent="0.3">
      <c r="A8283" s="1" t="s">
        <v>51</v>
      </c>
      <c r="B8283">
        <v>1128299</v>
      </c>
      <c r="C8283" s="2">
        <v>44587</v>
      </c>
      <c r="D8283" s="1" t="s">
        <v>92</v>
      </c>
      <c r="E8283" s="1" t="s">
        <v>128</v>
      </c>
      <c r="F8283" s="1" t="s">
        <v>129</v>
      </c>
      <c r="G8283" s="1" t="s">
        <v>18</v>
      </c>
      <c r="H8283">
        <v>50.000000000000014</v>
      </c>
      <c r="I8283">
        <v>275</v>
      </c>
      <c r="J8283">
        <v>137500.00000000003</v>
      </c>
      <c r="K8283">
        <v>41250.000000000007</v>
      </c>
      <c r="L8283">
        <v>0.3</v>
      </c>
      <c r="M8283">
        <v>96250.000000000029</v>
      </c>
      <c r="N8283" s="1" t="s">
        <v>25</v>
      </c>
    </row>
    <row r="8284" spans="1:14" x14ac:dyDescent="0.3">
      <c r="A8284" s="1" t="s">
        <v>51</v>
      </c>
      <c r="B8284">
        <v>1128299</v>
      </c>
      <c r="C8284" s="2">
        <v>44587</v>
      </c>
      <c r="D8284" s="1" t="s">
        <v>92</v>
      </c>
      <c r="E8284" s="1" t="s">
        <v>128</v>
      </c>
      <c r="F8284" s="1" t="s">
        <v>129</v>
      </c>
      <c r="G8284" s="1" t="s">
        <v>20</v>
      </c>
      <c r="H8284">
        <v>45</v>
      </c>
      <c r="I8284">
        <v>475</v>
      </c>
      <c r="J8284">
        <v>213750</v>
      </c>
      <c r="K8284">
        <v>53437.5</v>
      </c>
      <c r="L8284">
        <v>0.25</v>
      </c>
      <c r="M8284">
        <v>160312.5</v>
      </c>
      <c r="N8284" s="1" t="s">
        <v>25</v>
      </c>
    </row>
    <row r="8285" spans="1:14" x14ac:dyDescent="0.3">
      <c r="A8285" s="1" t="s">
        <v>51</v>
      </c>
      <c r="B8285">
        <v>1128299</v>
      </c>
      <c r="C8285" s="2">
        <v>44618</v>
      </c>
      <c r="D8285" s="1" t="s">
        <v>92</v>
      </c>
      <c r="E8285" s="1" t="s">
        <v>128</v>
      </c>
      <c r="F8285" s="1" t="s">
        <v>129</v>
      </c>
      <c r="G8285" s="1" t="s">
        <v>21</v>
      </c>
      <c r="H8285">
        <v>34.999999999999993</v>
      </c>
      <c r="I8285">
        <v>525</v>
      </c>
      <c r="J8285">
        <v>183749.99999999997</v>
      </c>
      <c r="K8285">
        <v>64312.499999999985</v>
      </c>
      <c r="L8285">
        <v>0.35</v>
      </c>
      <c r="M8285">
        <v>119437.49999999999</v>
      </c>
      <c r="N8285" s="1" t="s">
        <v>25</v>
      </c>
    </row>
    <row r="8286" spans="1:14" x14ac:dyDescent="0.3">
      <c r="A8286" s="1" t="s">
        <v>51</v>
      </c>
      <c r="B8286">
        <v>1128299</v>
      </c>
      <c r="C8286" s="2">
        <v>44618</v>
      </c>
      <c r="D8286" s="1" t="s">
        <v>92</v>
      </c>
      <c r="E8286" s="1" t="s">
        <v>128</v>
      </c>
      <c r="F8286" s="1" t="s">
        <v>129</v>
      </c>
      <c r="G8286" s="1" t="s">
        <v>22</v>
      </c>
      <c r="H8286">
        <v>45</v>
      </c>
      <c r="I8286">
        <v>425</v>
      </c>
      <c r="J8286">
        <v>191250</v>
      </c>
      <c r="K8286">
        <v>76500</v>
      </c>
      <c r="L8286">
        <v>0.4</v>
      </c>
      <c r="M8286">
        <v>114750</v>
      </c>
      <c r="N8286" s="1" t="s">
        <v>25</v>
      </c>
    </row>
    <row r="8287" spans="1:14" x14ac:dyDescent="0.3">
      <c r="A8287" s="1" t="s">
        <v>51</v>
      </c>
      <c r="B8287">
        <v>1128299</v>
      </c>
      <c r="C8287" s="2">
        <v>44618</v>
      </c>
      <c r="D8287" s="1" t="s">
        <v>92</v>
      </c>
      <c r="E8287" s="1" t="s">
        <v>128</v>
      </c>
      <c r="F8287" s="1" t="s">
        <v>129</v>
      </c>
      <c r="G8287" s="1" t="s">
        <v>23</v>
      </c>
      <c r="H8287">
        <v>45</v>
      </c>
      <c r="I8287">
        <v>425</v>
      </c>
      <c r="J8287">
        <v>191250</v>
      </c>
      <c r="K8287">
        <v>66937.5</v>
      </c>
      <c r="L8287">
        <v>0.35</v>
      </c>
      <c r="M8287">
        <v>124312.5</v>
      </c>
      <c r="N8287" s="1" t="s">
        <v>25</v>
      </c>
    </row>
    <row r="8288" spans="1:14" x14ac:dyDescent="0.3">
      <c r="A8288" s="1" t="s">
        <v>51</v>
      </c>
      <c r="B8288">
        <v>1128299</v>
      </c>
      <c r="C8288" s="2">
        <v>44917</v>
      </c>
      <c r="D8288" s="1" t="s">
        <v>92</v>
      </c>
      <c r="E8288" s="1" t="s">
        <v>128</v>
      </c>
      <c r="F8288" s="1" t="s">
        <v>129</v>
      </c>
      <c r="G8288" s="1" t="s">
        <v>23</v>
      </c>
      <c r="H8288">
        <v>43</v>
      </c>
      <c r="I8288">
        <v>123</v>
      </c>
      <c r="J8288">
        <v>5289</v>
      </c>
      <c r="K8288">
        <v>2538.7199999999998</v>
      </c>
      <c r="L8288">
        <v>0.48</v>
      </c>
      <c r="M8288">
        <v>2750.28</v>
      </c>
      <c r="N8288" s="1" t="s">
        <v>25</v>
      </c>
    </row>
    <row r="8289" spans="1:14" x14ac:dyDescent="0.3">
      <c r="A8289" s="1" t="s">
        <v>51</v>
      </c>
      <c r="B8289">
        <v>1128299</v>
      </c>
      <c r="C8289" s="2">
        <v>44917</v>
      </c>
      <c r="D8289" s="1" t="s">
        <v>92</v>
      </c>
      <c r="E8289" s="1" t="s">
        <v>128</v>
      </c>
      <c r="F8289" s="1" t="s">
        <v>129</v>
      </c>
      <c r="G8289" s="1" t="s">
        <v>24</v>
      </c>
      <c r="H8289">
        <v>44</v>
      </c>
      <c r="I8289">
        <v>115</v>
      </c>
      <c r="J8289">
        <v>5060</v>
      </c>
      <c r="K8289">
        <v>2277</v>
      </c>
      <c r="L8289">
        <v>0.44999999999999996</v>
      </c>
      <c r="M8289">
        <v>2783</v>
      </c>
      <c r="N8289" s="1" t="s">
        <v>25</v>
      </c>
    </row>
    <row r="8290" spans="1:14" x14ac:dyDescent="0.3">
      <c r="A8290" s="1" t="s">
        <v>51</v>
      </c>
      <c r="B8290">
        <v>1128299</v>
      </c>
      <c r="C8290" s="2">
        <v>44917</v>
      </c>
      <c r="D8290" s="1" t="s">
        <v>92</v>
      </c>
      <c r="E8290" s="1" t="s">
        <v>128</v>
      </c>
      <c r="F8290" s="1" t="s">
        <v>129</v>
      </c>
      <c r="G8290" s="1" t="s">
        <v>18</v>
      </c>
      <c r="H8290">
        <v>52</v>
      </c>
      <c r="I8290">
        <v>88</v>
      </c>
      <c r="J8290">
        <v>4576</v>
      </c>
      <c r="K8290">
        <v>1967.68</v>
      </c>
      <c r="L8290">
        <v>0.43</v>
      </c>
      <c r="M8290">
        <v>2608.3199999999997</v>
      </c>
      <c r="N8290" s="1" t="s">
        <v>25</v>
      </c>
    </row>
    <row r="8291" spans="1:14" x14ac:dyDescent="0.3">
      <c r="A8291" s="1" t="s">
        <v>51</v>
      </c>
      <c r="B8291">
        <v>1128299</v>
      </c>
      <c r="C8291" s="2">
        <v>44917</v>
      </c>
      <c r="D8291" s="1" t="s">
        <v>92</v>
      </c>
      <c r="E8291" s="1" t="s">
        <v>128</v>
      </c>
      <c r="F8291" s="1" t="s">
        <v>129</v>
      </c>
      <c r="G8291" s="1" t="s">
        <v>20</v>
      </c>
      <c r="H8291">
        <v>58</v>
      </c>
      <c r="I8291">
        <v>135</v>
      </c>
      <c r="J8291">
        <v>7830</v>
      </c>
      <c r="K8291">
        <v>2897.1</v>
      </c>
      <c r="L8291">
        <v>0.37</v>
      </c>
      <c r="M8291">
        <v>4932.8999999999996</v>
      </c>
      <c r="N8291" s="1" t="s">
        <v>25</v>
      </c>
    </row>
    <row r="8292" spans="1:14" x14ac:dyDescent="0.3">
      <c r="A8292" s="1" t="s">
        <v>51</v>
      </c>
      <c r="B8292">
        <v>1128299</v>
      </c>
      <c r="C8292" s="2">
        <v>44587</v>
      </c>
      <c r="D8292" s="1" t="s">
        <v>92</v>
      </c>
      <c r="E8292" s="1" t="s">
        <v>128</v>
      </c>
      <c r="F8292" s="1" t="s">
        <v>129</v>
      </c>
      <c r="G8292" s="1" t="s">
        <v>21</v>
      </c>
      <c r="H8292">
        <v>33</v>
      </c>
      <c r="I8292">
        <v>133</v>
      </c>
      <c r="J8292">
        <v>4389</v>
      </c>
      <c r="K8292">
        <v>2150.61</v>
      </c>
      <c r="L8292">
        <v>0.49</v>
      </c>
      <c r="M8292">
        <v>2238.39</v>
      </c>
      <c r="N8292" s="1" t="s">
        <v>25</v>
      </c>
    </row>
    <row r="8293" spans="1:14" x14ac:dyDescent="0.3">
      <c r="A8293" s="1" t="s">
        <v>51</v>
      </c>
      <c r="B8293">
        <v>1128299</v>
      </c>
      <c r="C8293" s="2">
        <v>44587</v>
      </c>
      <c r="D8293" s="1" t="s">
        <v>92</v>
      </c>
      <c r="E8293" s="1" t="s">
        <v>128</v>
      </c>
      <c r="F8293" s="1" t="s">
        <v>129</v>
      </c>
      <c r="G8293" s="1" t="s">
        <v>22</v>
      </c>
      <c r="H8293">
        <v>42</v>
      </c>
      <c r="I8293">
        <v>138</v>
      </c>
      <c r="J8293">
        <v>5796</v>
      </c>
      <c r="K8293">
        <v>3071.88</v>
      </c>
      <c r="L8293">
        <v>0.53</v>
      </c>
      <c r="M8293">
        <v>2724.12</v>
      </c>
      <c r="N8293" s="1" t="s">
        <v>25</v>
      </c>
    </row>
    <row r="8294" spans="1:14" x14ac:dyDescent="0.3">
      <c r="A8294" s="1" t="s">
        <v>51</v>
      </c>
      <c r="B8294">
        <v>1128299</v>
      </c>
      <c r="C8294" s="2">
        <v>44587</v>
      </c>
      <c r="D8294" s="1" t="s">
        <v>92</v>
      </c>
      <c r="E8294" s="1" t="s">
        <v>128</v>
      </c>
      <c r="F8294" s="1" t="s">
        <v>129</v>
      </c>
      <c r="G8294" s="1" t="s">
        <v>23</v>
      </c>
      <c r="H8294">
        <v>42</v>
      </c>
      <c r="I8294">
        <v>138</v>
      </c>
      <c r="J8294">
        <v>5796</v>
      </c>
      <c r="K8294">
        <v>2666.16</v>
      </c>
      <c r="L8294">
        <v>0.45999999999999996</v>
      </c>
      <c r="M8294">
        <v>3129.84</v>
      </c>
      <c r="N8294" s="1" t="s">
        <v>25</v>
      </c>
    </row>
    <row r="8295" spans="1:14" x14ac:dyDescent="0.3">
      <c r="A8295" s="1" t="s">
        <v>51</v>
      </c>
      <c r="B8295">
        <v>1128299</v>
      </c>
      <c r="C8295" s="2">
        <v>44587</v>
      </c>
      <c r="D8295" s="1" t="s">
        <v>92</v>
      </c>
      <c r="E8295" s="1" t="s">
        <v>128</v>
      </c>
      <c r="F8295" s="1" t="s">
        <v>129</v>
      </c>
      <c r="G8295" s="1" t="s">
        <v>24</v>
      </c>
      <c r="H8295">
        <v>43</v>
      </c>
      <c r="I8295">
        <v>85</v>
      </c>
      <c r="J8295">
        <v>3655</v>
      </c>
      <c r="K8295">
        <v>1790.95</v>
      </c>
      <c r="L8295">
        <v>0.49</v>
      </c>
      <c r="M8295">
        <v>1864.05</v>
      </c>
      <c r="N8295" s="1" t="s">
        <v>25</v>
      </c>
    </row>
    <row r="8296" spans="1:14" x14ac:dyDescent="0.3">
      <c r="A8296" s="1" t="s">
        <v>51</v>
      </c>
      <c r="B8296">
        <v>1128299</v>
      </c>
      <c r="C8296" s="2">
        <v>44587</v>
      </c>
      <c r="D8296" s="1" t="s">
        <v>92</v>
      </c>
      <c r="E8296" s="1" t="s">
        <v>128</v>
      </c>
      <c r="F8296" s="1" t="s">
        <v>129</v>
      </c>
      <c r="G8296" s="1" t="s">
        <v>18</v>
      </c>
      <c r="H8296">
        <v>45</v>
      </c>
      <c r="I8296">
        <v>80</v>
      </c>
      <c r="J8296">
        <v>3600</v>
      </c>
      <c r="K8296">
        <v>1476</v>
      </c>
      <c r="L8296">
        <v>0.41</v>
      </c>
      <c r="M8296">
        <v>2124</v>
      </c>
      <c r="N8296" s="1" t="s">
        <v>25</v>
      </c>
    </row>
    <row r="8297" spans="1:14" x14ac:dyDescent="0.3">
      <c r="A8297" s="1" t="s">
        <v>51</v>
      </c>
      <c r="B8297">
        <v>1128299</v>
      </c>
      <c r="C8297" s="2">
        <v>44587</v>
      </c>
      <c r="D8297" s="1" t="s">
        <v>92</v>
      </c>
      <c r="E8297" s="1" t="s">
        <v>128</v>
      </c>
      <c r="F8297" s="1" t="s">
        <v>129</v>
      </c>
      <c r="G8297" s="1" t="s">
        <v>20</v>
      </c>
      <c r="H8297">
        <v>42</v>
      </c>
      <c r="I8297">
        <v>128</v>
      </c>
      <c r="J8297">
        <v>5376</v>
      </c>
      <c r="K8297">
        <v>1935.36</v>
      </c>
      <c r="L8297">
        <v>0.36</v>
      </c>
      <c r="M8297">
        <v>3440.6400000000003</v>
      </c>
      <c r="N8297" s="1" t="s">
        <v>25</v>
      </c>
    </row>
    <row r="8298" spans="1:14" x14ac:dyDescent="0.3">
      <c r="A8298" s="1" t="s">
        <v>51</v>
      </c>
      <c r="B8298">
        <v>1128299</v>
      </c>
      <c r="C8298" s="2">
        <v>44618</v>
      </c>
      <c r="D8298" s="1" t="s">
        <v>92</v>
      </c>
      <c r="E8298" s="1" t="s">
        <v>128</v>
      </c>
      <c r="F8298" s="1" t="s">
        <v>129</v>
      </c>
      <c r="G8298" s="1" t="s">
        <v>21</v>
      </c>
      <c r="H8298">
        <v>33</v>
      </c>
      <c r="I8298">
        <v>147</v>
      </c>
      <c r="J8298">
        <v>4851</v>
      </c>
      <c r="K8298">
        <v>2376.9899999999998</v>
      </c>
      <c r="L8298">
        <v>0.49</v>
      </c>
      <c r="M8298">
        <v>2474.0100000000002</v>
      </c>
      <c r="N8298" s="1" t="s">
        <v>25</v>
      </c>
    </row>
    <row r="8299" spans="1:14" x14ac:dyDescent="0.3">
      <c r="A8299" s="1" t="s">
        <v>51</v>
      </c>
      <c r="B8299">
        <v>1128299</v>
      </c>
      <c r="C8299" s="2">
        <v>44618</v>
      </c>
      <c r="D8299" s="1" t="s">
        <v>92</v>
      </c>
      <c r="E8299" s="1" t="s">
        <v>128</v>
      </c>
      <c r="F8299" s="1" t="s">
        <v>129</v>
      </c>
      <c r="G8299" s="1" t="s">
        <v>22</v>
      </c>
      <c r="H8299">
        <v>44</v>
      </c>
      <c r="I8299">
        <v>106</v>
      </c>
      <c r="J8299">
        <v>4664</v>
      </c>
      <c r="K8299">
        <v>2565.2000000000003</v>
      </c>
      <c r="L8299">
        <v>0.55000000000000004</v>
      </c>
      <c r="M8299">
        <v>2098.7999999999997</v>
      </c>
      <c r="N8299" s="1" t="s">
        <v>25</v>
      </c>
    </row>
    <row r="8300" spans="1:14" x14ac:dyDescent="0.3">
      <c r="A8300" s="1" t="s">
        <v>51</v>
      </c>
      <c r="B8300">
        <v>1128299</v>
      </c>
      <c r="C8300" s="2">
        <v>44618</v>
      </c>
      <c r="D8300" s="1" t="s">
        <v>92</v>
      </c>
      <c r="E8300" s="1" t="s">
        <v>128</v>
      </c>
      <c r="F8300" s="1" t="s">
        <v>129</v>
      </c>
      <c r="G8300" s="1" t="s">
        <v>23</v>
      </c>
      <c r="H8300">
        <v>41</v>
      </c>
      <c r="I8300">
        <v>111</v>
      </c>
      <c r="J8300">
        <v>4551</v>
      </c>
      <c r="K8300">
        <v>2093.46</v>
      </c>
      <c r="L8300">
        <v>0.45999999999999996</v>
      </c>
      <c r="M8300">
        <v>2457.54</v>
      </c>
      <c r="N8300" s="1" t="s">
        <v>25</v>
      </c>
    </row>
    <row r="8301" spans="1:14" x14ac:dyDescent="0.3">
      <c r="A8301" s="1" t="s">
        <v>51</v>
      </c>
      <c r="B8301">
        <v>1128299</v>
      </c>
      <c r="C8301" s="2">
        <v>44917</v>
      </c>
      <c r="D8301" s="1" t="s">
        <v>92</v>
      </c>
      <c r="E8301" s="1" t="s">
        <v>128</v>
      </c>
      <c r="F8301" s="1" t="s">
        <v>129</v>
      </c>
      <c r="G8301" s="1" t="s">
        <v>23</v>
      </c>
      <c r="H8301">
        <v>35</v>
      </c>
      <c r="I8301">
        <v>136</v>
      </c>
      <c r="J8301">
        <v>4760</v>
      </c>
      <c r="K8301">
        <v>1951.6</v>
      </c>
      <c r="L8301">
        <v>0.41</v>
      </c>
      <c r="M8301">
        <v>2808.4</v>
      </c>
      <c r="N8301" s="1" t="s">
        <v>19</v>
      </c>
    </row>
    <row r="8302" spans="1:14" x14ac:dyDescent="0.3">
      <c r="A8302" s="1" t="s">
        <v>51</v>
      </c>
      <c r="B8302">
        <v>1128299</v>
      </c>
      <c r="C8302" s="2">
        <v>44917</v>
      </c>
      <c r="D8302" s="1" t="s">
        <v>92</v>
      </c>
      <c r="E8302" s="1" t="s">
        <v>128</v>
      </c>
      <c r="F8302" s="1" t="s">
        <v>129</v>
      </c>
      <c r="G8302" s="1" t="s">
        <v>24</v>
      </c>
      <c r="H8302">
        <v>32</v>
      </c>
      <c r="I8302">
        <v>128</v>
      </c>
      <c r="J8302">
        <v>4096</v>
      </c>
      <c r="K8302">
        <v>1679.36</v>
      </c>
      <c r="L8302">
        <v>0.41</v>
      </c>
      <c r="M8302">
        <v>2416.6400000000003</v>
      </c>
      <c r="N8302" s="1" t="s">
        <v>19</v>
      </c>
    </row>
    <row r="8303" spans="1:14" x14ac:dyDescent="0.3">
      <c r="A8303" s="1" t="s">
        <v>51</v>
      </c>
      <c r="B8303">
        <v>1128299</v>
      </c>
      <c r="C8303" s="2">
        <v>44917</v>
      </c>
      <c r="D8303" s="1" t="s">
        <v>92</v>
      </c>
      <c r="E8303" s="1" t="s">
        <v>128</v>
      </c>
      <c r="F8303" s="1" t="s">
        <v>129</v>
      </c>
      <c r="G8303" s="1" t="s">
        <v>18</v>
      </c>
      <c r="H8303">
        <v>42</v>
      </c>
      <c r="I8303">
        <v>109</v>
      </c>
      <c r="J8303">
        <v>4578</v>
      </c>
      <c r="K8303">
        <v>1556.5199999999998</v>
      </c>
      <c r="L8303">
        <v>0.33999999999999997</v>
      </c>
      <c r="M8303">
        <v>3021.4800000000005</v>
      </c>
      <c r="N8303" s="1" t="s">
        <v>19</v>
      </c>
    </row>
    <row r="8304" spans="1:14" x14ac:dyDescent="0.3">
      <c r="A8304" s="1" t="s">
        <v>51</v>
      </c>
      <c r="B8304">
        <v>1128299</v>
      </c>
      <c r="C8304" s="2">
        <v>44917</v>
      </c>
      <c r="D8304" s="1" t="s">
        <v>92</v>
      </c>
      <c r="E8304" s="1" t="s">
        <v>128</v>
      </c>
      <c r="F8304" s="1" t="s">
        <v>129</v>
      </c>
      <c r="G8304" s="1" t="s">
        <v>20</v>
      </c>
      <c r="H8304">
        <v>43</v>
      </c>
      <c r="I8304">
        <v>135</v>
      </c>
      <c r="J8304">
        <v>5805</v>
      </c>
      <c r="K8304">
        <v>1625.4</v>
      </c>
      <c r="L8304">
        <v>0.28000000000000003</v>
      </c>
      <c r="M8304">
        <v>4179.6000000000004</v>
      </c>
      <c r="N8304" s="1" t="s">
        <v>19</v>
      </c>
    </row>
    <row r="8305" spans="1:14" x14ac:dyDescent="0.3">
      <c r="A8305" s="1" t="s">
        <v>51</v>
      </c>
      <c r="B8305">
        <v>1128299</v>
      </c>
      <c r="C8305" s="2">
        <v>44587</v>
      </c>
      <c r="D8305" s="1" t="s">
        <v>92</v>
      </c>
      <c r="E8305" s="1" t="s">
        <v>128</v>
      </c>
      <c r="F8305" s="1" t="s">
        <v>129</v>
      </c>
      <c r="G8305" s="1" t="s">
        <v>21</v>
      </c>
      <c r="H8305">
        <v>27</v>
      </c>
      <c r="I8305">
        <v>152</v>
      </c>
      <c r="J8305">
        <v>4104</v>
      </c>
      <c r="K8305">
        <v>1682.6399999999999</v>
      </c>
      <c r="L8305">
        <v>0.41</v>
      </c>
      <c r="M8305">
        <v>2421.36</v>
      </c>
      <c r="N8305" s="1" t="s">
        <v>19</v>
      </c>
    </row>
    <row r="8306" spans="1:14" x14ac:dyDescent="0.3">
      <c r="A8306" s="1" t="s">
        <v>51</v>
      </c>
      <c r="B8306">
        <v>1128299</v>
      </c>
      <c r="C8306" s="2">
        <v>44587</v>
      </c>
      <c r="D8306" s="1" t="s">
        <v>92</v>
      </c>
      <c r="E8306" s="1" t="s">
        <v>128</v>
      </c>
      <c r="F8306" s="1" t="s">
        <v>129</v>
      </c>
      <c r="G8306" s="1" t="s">
        <v>22</v>
      </c>
      <c r="H8306">
        <v>30</v>
      </c>
      <c r="I8306">
        <v>147</v>
      </c>
      <c r="J8306">
        <v>4410</v>
      </c>
      <c r="K8306">
        <v>2072.7000000000003</v>
      </c>
      <c r="L8306">
        <v>0.47000000000000003</v>
      </c>
      <c r="M8306">
        <v>2337.2999999999997</v>
      </c>
      <c r="N8306" s="1" t="s">
        <v>19</v>
      </c>
    </row>
    <row r="8307" spans="1:14" x14ac:dyDescent="0.3">
      <c r="A8307" s="1" t="s">
        <v>51</v>
      </c>
      <c r="B8307">
        <v>1128299</v>
      </c>
      <c r="C8307" s="2">
        <v>44587</v>
      </c>
      <c r="D8307" s="1" t="s">
        <v>92</v>
      </c>
      <c r="E8307" s="1" t="s">
        <v>128</v>
      </c>
      <c r="F8307" s="1" t="s">
        <v>129</v>
      </c>
      <c r="G8307" s="1" t="s">
        <v>23</v>
      </c>
      <c r="H8307">
        <v>32</v>
      </c>
      <c r="I8307">
        <v>157</v>
      </c>
      <c r="J8307">
        <v>5024</v>
      </c>
      <c r="K8307">
        <v>1959.36</v>
      </c>
      <c r="L8307">
        <v>0.38999999999999996</v>
      </c>
      <c r="M8307">
        <v>3064.6400000000003</v>
      </c>
      <c r="N8307" s="1" t="s">
        <v>19</v>
      </c>
    </row>
    <row r="8308" spans="1:14" x14ac:dyDescent="0.3">
      <c r="A8308" s="1" t="s">
        <v>51</v>
      </c>
      <c r="B8308">
        <v>1128299</v>
      </c>
      <c r="C8308" s="2">
        <v>44587</v>
      </c>
      <c r="D8308" s="1" t="s">
        <v>92</v>
      </c>
      <c r="E8308" s="1" t="s">
        <v>128</v>
      </c>
      <c r="F8308" s="1" t="s">
        <v>129</v>
      </c>
      <c r="G8308" s="1" t="s">
        <v>24</v>
      </c>
      <c r="H8308">
        <v>30</v>
      </c>
      <c r="I8308">
        <v>101</v>
      </c>
      <c r="J8308">
        <v>3030</v>
      </c>
      <c r="K8308">
        <v>1151.4000000000001</v>
      </c>
      <c r="L8308">
        <v>0.38</v>
      </c>
      <c r="M8308">
        <v>1878.6</v>
      </c>
      <c r="N8308" s="1" t="s">
        <v>19</v>
      </c>
    </row>
    <row r="8309" spans="1:14" x14ac:dyDescent="0.3">
      <c r="A8309" s="1" t="s">
        <v>51</v>
      </c>
      <c r="B8309">
        <v>1128299</v>
      </c>
      <c r="C8309" s="2">
        <v>44587</v>
      </c>
      <c r="D8309" s="1" t="s">
        <v>92</v>
      </c>
      <c r="E8309" s="1" t="s">
        <v>128</v>
      </c>
      <c r="F8309" s="1" t="s">
        <v>129</v>
      </c>
      <c r="G8309" s="1" t="s">
        <v>18</v>
      </c>
      <c r="H8309">
        <v>33</v>
      </c>
      <c r="I8309">
        <v>94</v>
      </c>
      <c r="J8309">
        <v>3102</v>
      </c>
      <c r="K8309">
        <v>1147.74</v>
      </c>
      <c r="L8309">
        <v>0.37</v>
      </c>
      <c r="M8309">
        <v>1954.26</v>
      </c>
      <c r="N8309" s="1" t="s">
        <v>19</v>
      </c>
    </row>
    <row r="8310" spans="1:14" x14ac:dyDescent="0.3">
      <c r="A8310" s="1" t="s">
        <v>51</v>
      </c>
      <c r="B8310">
        <v>1128299</v>
      </c>
      <c r="C8310" s="2">
        <v>44587</v>
      </c>
      <c r="D8310" s="1" t="s">
        <v>92</v>
      </c>
      <c r="E8310" s="1" t="s">
        <v>128</v>
      </c>
      <c r="F8310" s="1" t="s">
        <v>129</v>
      </c>
      <c r="G8310" s="1" t="s">
        <v>20</v>
      </c>
      <c r="H8310">
        <v>36</v>
      </c>
      <c r="I8310">
        <v>166</v>
      </c>
      <c r="J8310">
        <v>5976</v>
      </c>
      <c r="K8310">
        <v>1613.5200000000002</v>
      </c>
      <c r="L8310">
        <v>0.27</v>
      </c>
      <c r="M8310">
        <v>4362.4799999999996</v>
      </c>
      <c r="N8310" s="1" t="s">
        <v>19</v>
      </c>
    </row>
    <row r="8311" spans="1:14" x14ac:dyDescent="0.3">
      <c r="A8311" s="1" t="s">
        <v>51</v>
      </c>
      <c r="B8311">
        <v>1128299</v>
      </c>
      <c r="C8311" s="2">
        <v>44618</v>
      </c>
      <c r="D8311" s="1" t="s">
        <v>92</v>
      </c>
      <c r="E8311" s="1" t="s">
        <v>128</v>
      </c>
      <c r="F8311" s="1" t="s">
        <v>129</v>
      </c>
      <c r="G8311" s="1" t="s">
        <v>21</v>
      </c>
      <c r="H8311">
        <v>27</v>
      </c>
      <c r="I8311">
        <v>173</v>
      </c>
      <c r="J8311">
        <v>4671</v>
      </c>
      <c r="K8311">
        <v>1868.3999999999999</v>
      </c>
      <c r="L8311">
        <v>0.39999999999999997</v>
      </c>
      <c r="M8311">
        <v>2802.6000000000004</v>
      </c>
      <c r="N8311" s="1" t="s">
        <v>19</v>
      </c>
    </row>
    <row r="8312" spans="1:14" x14ac:dyDescent="0.3">
      <c r="A8312" s="1" t="s">
        <v>51</v>
      </c>
      <c r="B8312">
        <v>1128299</v>
      </c>
      <c r="C8312" s="2">
        <v>44618</v>
      </c>
      <c r="D8312" s="1" t="s">
        <v>92</v>
      </c>
      <c r="E8312" s="1" t="s">
        <v>128</v>
      </c>
      <c r="F8312" s="1" t="s">
        <v>129</v>
      </c>
      <c r="G8312" s="1" t="s">
        <v>22</v>
      </c>
      <c r="H8312">
        <v>36</v>
      </c>
      <c r="I8312">
        <v>136</v>
      </c>
      <c r="J8312">
        <v>4896</v>
      </c>
      <c r="K8312">
        <v>2301.1200000000003</v>
      </c>
      <c r="L8312">
        <v>0.47000000000000003</v>
      </c>
      <c r="M8312">
        <v>2594.8799999999997</v>
      </c>
      <c r="N8312" s="1" t="s">
        <v>19</v>
      </c>
    </row>
    <row r="8313" spans="1:14" x14ac:dyDescent="0.3">
      <c r="A8313" s="1" t="s">
        <v>51</v>
      </c>
      <c r="B8313">
        <v>1128299</v>
      </c>
      <c r="C8313" s="2">
        <v>44618</v>
      </c>
      <c r="D8313" s="1" t="s">
        <v>92</v>
      </c>
      <c r="E8313" s="1" t="s">
        <v>128</v>
      </c>
      <c r="F8313" s="1" t="s">
        <v>129</v>
      </c>
      <c r="G8313" s="1" t="s">
        <v>23</v>
      </c>
      <c r="H8313">
        <v>35</v>
      </c>
      <c r="I8313">
        <v>132</v>
      </c>
      <c r="J8313">
        <v>4620</v>
      </c>
      <c r="K8313">
        <v>1847.9999999999998</v>
      </c>
      <c r="L8313">
        <v>0.39999999999999997</v>
      </c>
      <c r="M8313">
        <v>2772</v>
      </c>
      <c r="N8313" s="1" t="s">
        <v>19</v>
      </c>
    </row>
    <row r="8314" spans="1:14" x14ac:dyDescent="0.3">
      <c r="A8314" s="1" t="s">
        <v>14</v>
      </c>
      <c r="B8314">
        <v>1128299</v>
      </c>
      <c r="C8314" s="2">
        <v>44615</v>
      </c>
      <c r="D8314" s="1" t="s">
        <v>92</v>
      </c>
      <c r="E8314" s="1" t="s">
        <v>128</v>
      </c>
      <c r="F8314" s="1" t="s">
        <v>129</v>
      </c>
      <c r="G8314" s="1" t="s">
        <v>24</v>
      </c>
      <c r="H8314">
        <v>26</v>
      </c>
      <c r="I8314">
        <v>68</v>
      </c>
      <c r="J8314">
        <v>1768</v>
      </c>
      <c r="K8314">
        <v>742.56</v>
      </c>
      <c r="L8314">
        <v>0.42</v>
      </c>
      <c r="M8314">
        <v>1025.44</v>
      </c>
      <c r="N8314" s="1" t="s">
        <v>19</v>
      </c>
    </row>
    <row r="8315" spans="1:14" x14ac:dyDescent="0.3">
      <c r="A8315" s="1" t="s">
        <v>14</v>
      </c>
      <c r="B8315">
        <v>1128299</v>
      </c>
      <c r="C8315" s="2">
        <v>44615</v>
      </c>
      <c r="D8315" s="1" t="s">
        <v>92</v>
      </c>
      <c r="E8315" s="1" t="s">
        <v>128</v>
      </c>
      <c r="F8315" s="1" t="s">
        <v>129</v>
      </c>
      <c r="G8315" s="1" t="s">
        <v>18</v>
      </c>
      <c r="H8315">
        <v>36</v>
      </c>
      <c r="I8315">
        <v>51</v>
      </c>
      <c r="J8315">
        <v>1836</v>
      </c>
      <c r="K8315">
        <v>679.31999999999994</v>
      </c>
      <c r="L8315">
        <v>0.37</v>
      </c>
      <c r="M8315">
        <v>1156.68</v>
      </c>
      <c r="N8315" s="1" t="s">
        <v>19</v>
      </c>
    </row>
    <row r="8316" spans="1:14" x14ac:dyDescent="0.3">
      <c r="A8316" s="1" t="s">
        <v>14</v>
      </c>
      <c r="B8316">
        <v>1128299</v>
      </c>
      <c r="C8316" s="2">
        <v>44615</v>
      </c>
      <c r="D8316" s="1" t="s">
        <v>92</v>
      </c>
      <c r="E8316" s="1" t="s">
        <v>128</v>
      </c>
      <c r="F8316" s="1" t="s">
        <v>129</v>
      </c>
      <c r="G8316" s="1" t="s">
        <v>20</v>
      </c>
      <c r="H8316">
        <v>31</v>
      </c>
      <c r="I8316">
        <v>116</v>
      </c>
      <c r="J8316">
        <v>3596</v>
      </c>
      <c r="K8316">
        <v>970.92000000000007</v>
      </c>
      <c r="L8316">
        <v>0.27</v>
      </c>
      <c r="M8316">
        <v>2625.08</v>
      </c>
      <c r="N8316" s="1" t="s">
        <v>19</v>
      </c>
    </row>
    <row r="8317" spans="1:14" x14ac:dyDescent="0.3">
      <c r="A8317" s="1" t="s">
        <v>14</v>
      </c>
      <c r="B8317">
        <v>1128299</v>
      </c>
      <c r="C8317" s="2">
        <v>44642</v>
      </c>
      <c r="D8317" s="1" t="s">
        <v>92</v>
      </c>
      <c r="E8317" s="1" t="s">
        <v>128</v>
      </c>
      <c r="F8317" s="1" t="s">
        <v>129</v>
      </c>
      <c r="G8317" s="1" t="s">
        <v>21</v>
      </c>
      <c r="H8317">
        <v>29</v>
      </c>
      <c r="I8317">
        <v>160</v>
      </c>
      <c r="J8317">
        <v>4640</v>
      </c>
      <c r="K8317">
        <v>1855.9999999999998</v>
      </c>
      <c r="L8317">
        <v>0.39999999999999997</v>
      </c>
      <c r="M8317">
        <v>2784</v>
      </c>
      <c r="N8317" s="1" t="s">
        <v>19</v>
      </c>
    </row>
    <row r="8318" spans="1:14" x14ac:dyDescent="0.3">
      <c r="A8318" s="1" t="s">
        <v>14</v>
      </c>
      <c r="B8318">
        <v>1128299</v>
      </c>
      <c r="C8318" s="2">
        <v>44642</v>
      </c>
      <c r="D8318" s="1" t="s">
        <v>92</v>
      </c>
      <c r="E8318" s="1" t="s">
        <v>128</v>
      </c>
      <c r="F8318" s="1" t="s">
        <v>129</v>
      </c>
      <c r="G8318" s="1" t="s">
        <v>22</v>
      </c>
      <c r="H8318">
        <v>38</v>
      </c>
      <c r="I8318">
        <v>116</v>
      </c>
      <c r="J8318">
        <v>4408</v>
      </c>
      <c r="K8318">
        <v>1939.52</v>
      </c>
      <c r="L8318">
        <v>0.44</v>
      </c>
      <c r="M8318">
        <v>2468.48</v>
      </c>
      <c r="N8318" s="1" t="s">
        <v>19</v>
      </c>
    </row>
    <row r="8319" spans="1:14" x14ac:dyDescent="0.3">
      <c r="A8319" s="1" t="s">
        <v>14</v>
      </c>
      <c r="B8319">
        <v>1128299</v>
      </c>
      <c r="C8319" s="2">
        <v>44642</v>
      </c>
      <c r="D8319" s="1" t="s">
        <v>92</v>
      </c>
      <c r="E8319" s="1" t="s">
        <v>128</v>
      </c>
      <c r="F8319" s="1" t="s">
        <v>129</v>
      </c>
      <c r="G8319" s="1" t="s">
        <v>23</v>
      </c>
      <c r="H8319">
        <v>37</v>
      </c>
      <c r="I8319">
        <v>119</v>
      </c>
      <c r="J8319">
        <v>4403</v>
      </c>
      <c r="K8319">
        <v>1805.2299999999998</v>
      </c>
      <c r="L8319">
        <v>0.41</v>
      </c>
      <c r="M8319">
        <v>2597.7700000000004</v>
      </c>
      <c r="N8319" s="1" t="s">
        <v>19</v>
      </c>
    </row>
    <row r="8320" spans="1:14" x14ac:dyDescent="0.3">
      <c r="A8320" s="1" t="s">
        <v>14</v>
      </c>
      <c r="B8320">
        <v>1128299</v>
      </c>
      <c r="C8320" s="2">
        <v>44642</v>
      </c>
      <c r="D8320" s="1" t="s">
        <v>92</v>
      </c>
      <c r="E8320" s="1" t="s">
        <v>128</v>
      </c>
      <c r="F8320" s="1" t="s">
        <v>129</v>
      </c>
      <c r="G8320" s="1" t="s">
        <v>24</v>
      </c>
      <c r="H8320">
        <v>38</v>
      </c>
      <c r="I8320">
        <v>68</v>
      </c>
      <c r="J8320">
        <v>2584</v>
      </c>
      <c r="K8320">
        <v>956.08</v>
      </c>
      <c r="L8320">
        <v>0.37</v>
      </c>
      <c r="M8320">
        <v>1627.92</v>
      </c>
      <c r="N8320" s="1" t="s">
        <v>19</v>
      </c>
    </row>
    <row r="8321" spans="1:14" x14ac:dyDescent="0.3">
      <c r="A8321" s="1" t="s">
        <v>14</v>
      </c>
      <c r="B8321">
        <v>1128299</v>
      </c>
      <c r="C8321" s="2">
        <v>44642</v>
      </c>
      <c r="D8321" s="1" t="s">
        <v>92</v>
      </c>
      <c r="E8321" s="1" t="s">
        <v>128</v>
      </c>
      <c r="F8321" s="1" t="s">
        <v>129</v>
      </c>
      <c r="G8321" s="1" t="s">
        <v>18</v>
      </c>
      <c r="H8321">
        <v>41</v>
      </c>
      <c r="I8321">
        <v>39</v>
      </c>
      <c r="J8321">
        <v>1599</v>
      </c>
      <c r="K8321">
        <v>511.68</v>
      </c>
      <c r="L8321">
        <v>0.32</v>
      </c>
      <c r="M8321">
        <v>1087.32</v>
      </c>
      <c r="N8321" s="1" t="s">
        <v>19</v>
      </c>
    </row>
    <row r="8322" spans="1:14" x14ac:dyDescent="0.3">
      <c r="A8322" s="1" t="s">
        <v>14</v>
      </c>
      <c r="B8322">
        <v>1128299</v>
      </c>
      <c r="C8322" s="2">
        <v>44642</v>
      </c>
      <c r="D8322" s="1" t="s">
        <v>92</v>
      </c>
      <c r="E8322" s="1" t="s">
        <v>128</v>
      </c>
      <c r="F8322" s="1" t="s">
        <v>129</v>
      </c>
      <c r="G8322" s="1" t="s">
        <v>20</v>
      </c>
      <c r="H8322">
        <v>37</v>
      </c>
      <c r="I8322">
        <v>107</v>
      </c>
      <c r="J8322">
        <v>3959</v>
      </c>
      <c r="K8322">
        <v>1068.93</v>
      </c>
      <c r="L8322">
        <v>0.27</v>
      </c>
      <c r="M8322">
        <v>2890.0699999999997</v>
      </c>
      <c r="N8322" s="1" t="s">
        <v>19</v>
      </c>
    </row>
    <row r="8323" spans="1:14" x14ac:dyDescent="0.3">
      <c r="A8323" s="1" t="s">
        <v>14</v>
      </c>
      <c r="B8323">
        <v>1128299</v>
      </c>
      <c r="C8323" s="2">
        <v>44674</v>
      </c>
      <c r="D8323" s="1" t="s">
        <v>92</v>
      </c>
      <c r="E8323" s="1" t="s">
        <v>128</v>
      </c>
      <c r="F8323" s="1" t="s">
        <v>129</v>
      </c>
      <c r="G8323" s="1" t="s">
        <v>21</v>
      </c>
      <c r="H8323">
        <v>40</v>
      </c>
      <c r="I8323">
        <v>175</v>
      </c>
      <c r="J8323">
        <v>7000</v>
      </c>
      <c r="K8323">
        <v>2660</v>
      </c>
      <c r="L8323">
        <v>0.38</v>
      </c>
      <c r="M8323">
        <v>4340</v>
      </c>
      <c r="N8323" s="1" t="s">
        <v>19</v>
      </c>
    </row>
    <row r="8324" spans="1:14" x14ac:dyDescent="0.3">
      <c r="A8324" s="1" t="s">
        <v>14</v>
      </c>
      <c r="B8324">
        <v>1128299</v>
      </c>
      <c r="C8324" s="2">
        <v>44674</v>
      </c>
      <c r="D8324" s="1" t="s">
        <v>92</v>
      </c>
      <c r="E8324" s="1" t="s">
        <v>128</v>
      </c>
      <c r="F8324" s="1" t="s">
        <v>129</v>
      </c>
      <c r="G8324" s="1" t="s">
        <v>22</v>
      </c>
      <c r="H8324">
        <v>37</v>
      </c>
      <c r="I8324">
        <v>90</v>
      </c>
      <c r="J8324">
        <v>3330</v>
      </c>
      <c r="K8324">
        <v>1465.2</v>
      </c>
      <c r="L8324">
        <v>0.44</v>
      </c>
      <c r="M8324">
        <v>1864.8</v>
      </c>
      <c r="N8324" s="1" t="s">
        <v>19</v>
      </c>
    </row>
    <row r="8325" spans="1:14" x14ac:dyDescent="0.3">
      <c r="A8325" s="1" t="s">
        <v>14</v>
      </c>
      <c r="B8325">
        <v>1128299</v>
      </c>
      <c r="C8325" s="2">
        <v>44674</v>
      </c>
      <c r="D8325" s="1" t="s">
        <v>92</v>
      </c>
      <c r="E8325" s="1" t="s">
        <v>128</v>
      </c>
      <c r="F8325" s="1" t="s">
        <v>129</v>
      </c>
      <c r="G8325" s="1" t="s">
        <v>23</v>
      </c>
      <c r="H8325">
        <v>42</v>
      </c>
      <c r="I8325">
        <v>123</v>
      </c>
      <c r="J8325">
        <v>5166</v>
      </c>
      <c r="K8325">
        <v>1911.42</v>
      </c>
      <c r="L8325">
        <v>0.37</v>
      </c>
      <c r="M8325">
        <v>3254.58</v>
      </c>
      <c r="N8325" s="1" t="s">
        <v>19</v>
      </c>
    </row>
    <row r="8326" spans="1:14" x14ac:dyDescent="0.3">
      <c r="A8326" s="1" t="s">
        <v>14</v>
      </c>
      <c r="B8326">
        <v>1128299</v>
      </c>
      <c r="C8326" s="2">
        <v>44674</v>
      </c>
      <c r="D8326" s="1" t="s">
        <v>92</v>
      </c>
      <c r="E8326" s="1" t="s">
        <v>128</v>
      </c>
      <c r="F8326" s="1" t="s">
        <v>129</v>
      </c>
      <c r="G8326" s="1" t="s">
        <v>24</v>
      </c>
      <c r="H8326">
        <v>40</v>
      </c>
      <c r="I8326">
        <v>78</v>
      </c>
      <c r="J8326">
        <v>3120</v>
      </c>
      <c r="K8326">
        <v>1248</v>
      </c>
      <c r="L8326">
        <v>0.39999999999999997</v>
      </c>
      <c r="M8326">
        <v>1872</v>
      </c>
      <c r="N8326" s="1" t="s">
        <v>19</v>
      </c>
    </row>
    <row r="8327" spans="1:14" x14ac:dyDescent="0.3">
      <c r="A8327" s="1" t="s">
        <v>14</v>
      </c>
      <c r="B8327">
        <v>1128299</v>
      </c>
      <c r="C8327" s="2">
        <v>44674</v>
      </c>
      <c r="D8327" s="1" t="s">
        <v>92</v>
      </c>
      <c r="E8327" s="1" t="s">
        <v>128</v>
      </c>
      <c r="F8327" s="1" t="s">
        <v>129</v>
      </c>
      <c r="G8327" s="1" t="s">
        <v>18</v>
      </c>
      <c r="H8327">
        <v>43</v>
      </c>
      <c r="I8327">
        <v>47</v>
      </c>
      <c r="J8327">
        <v>2022</v>
      </c>
      <c r="K8327">
        <v>687.14</v>
      </c>
      <c r="L8327">
        <v>0.33999999999999997</v>
      </c>
      <c r="M8327">
        <v>1333.8600000000001</v>
      </c>
      <c r="N8327" s="1" t="s">
        <v>19</v>
      </c>
    </row>
    <row r="8328" spans="1:14" x14ac:dyDescent="0.3">
      <c r="A8328" s="1" t="s">
        <v>14</v>
      </c>
      <c r="B8328">
        <v>1128299</v>
      </c>
      <c r="C8328" s="2">
        <v>44674</v>
      </c>
      <c r="D8328" s="1" t="s">
        <v>92</v>
      </c>
      <c r="E8328" s="1" t="s">
        <v>128</v>
      </c>
      <c r="F8328" s="1" t="s">
        <v>129</v>
      </c>
      <c r="G8328" s="1" t="s">
        <v>20</v>
      </c>
      <c r="H8328">
        <v>49</v>
      </c>
      <c r="I8328">
        <v>111</v>
      </c>
      <c r="J8328">
        <v>5439</v>
      </c>
      <c r="K8328">
        <v>1631.7</v>
      </c>
      <c r="L8328">
        <v>0.3</v>
      </c>
      <c r="M8328">
        <v>3807.3</v>
      </c>
      <c r="N8328" s="1" t="s">
        <v>19</v>
      </c>
    </row>
    <row r="8329" spans="1:14" x14ac:dyDescent="0.3">
      <c r="A8329" s="1" t="s">
        <v>14</v>
      </c>
      <c r="B8329">
        <v>1128299</v>
      </c>
      <c r="C8329" s="2">
        <v>44705</v>
      </c>
      <c r="D8329" s="1" t="s">
        <v>92</v>
      </c>
      <c r="E8329" s="1" t="s">
        <v>128</v>
      </c>
      <c r="F8329" s="1" t="s">
        <v>129</v>
      </c>
      <c r="G8329" s="1" t="s">
        <v>21</v>
      </c>
      <c r="H8329">
        <v>38</v>
      </c>
      <c r="I8329">
        <v>184</v>
      </c>
      <c r="J8329">
        <v>6992</v>
      </c>
      <c r="K8329">
        <v>2656.96</v>
      </c>
      <c r="L8329">
        <v>0.38</v>
      </c>
      <c r="M8329">
        <v>4335.04</v>
      </c>
      <c r="N8329" s="1" t="s">
        <v>19</v>
      </c>
    </row>
    <row r="8330" spans="1:14" x14ac:dyDescent="0.3">
      <c r="A8330" s="1" t="s">
        <v>14</v>
      </c>
      <c r="B8330">
        <v>1128299</v>
      </c>
      <c r="C8330" s="2">
        <v>44705</v>
      </c>
      <c r="D8330" s="1" t="s">
        <v>92</v>
      </c>
      <c r="E8330" s="1" t="s">
        <v>128</v>
      </c>
      <c r="F8330" s="1" t="s">
        <v>129</v>
      </c>
      <c r="G8330" s="1" t="s">
        <v>22</v>
      </c>
      <c r="H8330">
        <v>36</v>
      </c>
      <c r="I8330">
        <v>116</v>
      </c>
      <c r="J8330">
        <v>4176</v>
      </c>
      <c r="K8330">
        <v>1753.92</v>
      </c>
      <c r="L8330">
        <v>0.42000000000000004</v>
      </c>
      <c r="M8330">
        <v>2422.08</v>
      </c>
      <c r="N8330" s="1" t="s">
        <v>19</v>
      </c>
    </row>
    <row r="8331" spans="1:14" x14ac:dyDescent="0.3">
      <c r="A8331" s="1" t="s">
        <v>14</v>
      </c>
      <c r="B8331">
        <v>1128299</v>
      </c>
      <c r="C8331" s="2">
        <v>44705</v>
      </c>
      <c r="D8331" s="1" t="s">
        <v>92</v>
      </c>
      <c r="E8331" s="1" t="s">
        <v>128</v>
      </c>
      <c r="F8331" s="1" t="s">
        <v>129</v>
      </c>
      <c r="G8331" s="1" t="s">
        <v>23</v>
      </c>
      <c r="H8331">
        <v>41</v>
      </c>
      <c r="I8331">
        <v>132</v>
      </c>
      <c r="J8331">
        <v>5412</v>
      </c>
      <c r="K8331">
        <v>2056.56</v>
      </c>
      <c r="L8331">
        <v>0.38</v>
      </c>
      <c r="M8331">
        <v>3355.44</v>
      </c>
      <c r="N8331" s="1" t="s">
        <v>19</v>
      </c>
    </row>
    <row r="8332" spans="1:14" x14ac:dyDescent="0.3">
      <c r="A8332" s="1" t="s">
        <v>14</v>
      </c>
      <c r="B8332">
        <v>1128299</v>
      </c>
      <c r="C8332" s="2">
        <v>44705</v>
      </c>
      <c r="D8332" s="1" t="s">
        <v>92</v>
      </c>
      <c r="E8332" s="1" t="s">
        <v>128</v>
      </c>
      <c r="F8332" s="1" t="s">
        <v>129</v>
      </c>
      <c r="G8332" s="1" t="s">
        <v>24</v>
      </c>
      <c r="H8332">
        <v>39</v>
      </c>
      <c r="I8332">
        <v>93</v>
      </c>
      <c r="J8332">
        <v>3627</v>
      </c>
      <c r="K8332">
        <v>1341.99</v>
      </c>
      <c r="L8332">
        <v>0.37</v>
      </c>
      <c r="M8332">
        <v>2285.0100000000002</v>
      </c>
      <c r="N8332" s="1" t="s">
        <v>19</v>
      </c>
    </row>
    <row r="8333" spans="1:14" x14ac:dyDescent="0.3">
      <c r="A8333" s="1" t="s">
        <v>14</v>
      </c>
      <c r="B8333">
        <v>1128299</v>
      </c>
      <c r="C8333" s="2">
        <v>44705</v>
      </c>
      <c r="D8333" s="1" t="s">
        <v>92</v>
      </c>
      <c r="E8333" s="1" t="s">
        <v>128</v>
      </c>
      <c r="F8333" s="1" t="s">
        <v>129</v>
      </c>
      <c r="G8333" s="1" t="s">
        <v>18</v>
      </c>
      <c r="H8333">
        <v>39</v>
      </c>
      <c r="I8333">
        <v>62</v>
      </c>
      <c r="J8333">
        <v>2418</v>
      </c>
      <c r="K8333">
        <v>797.93999999999994</v>
      </c>
      <c r="L8333">
        <v>0.32999999999999996</v>
      </c>
      <c r="M8333">
        <v>1620.06</v>
      </c>
      <c r="N8333" s="1" t="s">
        <v>19</v>
      </c>
    </row>
    <row r="8334" spans="1:14" x14ac:dyDescent="0.3">
      <c r="A8334" s="1" t="s">
        <v>14</v>
      </c>
      <c r="B8334">
        <v>1128299</v>
      </c>
      <c r="C8334" s="2">
        <v>44705</v>
      </c>
      <c r="D8334" s="1" t="s">
        <v>92</v>
      </c>
      <c r="E8334" s="1" t="s">
        <v>128</v>
      </c>
      <c r="F8334" s="1" t="s">
        <v>129</v>
      </c>
      <c r="G8334" s="1" t="s">
        <v>20</v>
      </c>
      <c r="H8334">
        <v>53</v>
      </c>
      <c r="I8334">
        <v>124</v>
      </c>
      <c r="J8334">
        <v>6572</v>
      </c>
      <c r="K8334">
        <v>1905.8799999999999</v>
      </c>
      <c r="L8334">
        <v>0.28999999999999998</v>
      </c>
      <c r="M8334">
        <v>4666.12</v>
      </c>
      <c r="N8334" s="1" t="s">
        <v>19</v>
      </c>
    </row>
    <row r="8335" spans="1:14" x14ac:dyDescent="0.3">
      <c r="A8335" s="1" t="s">
        <v>14</v>
      </c>
      <c r="B8335">
        <v>1128299</v>
      </c>
      <c r="C8335" s="2">
        <v>44735</v>
      </c>
      <c r="D8335" s="1" t="s">
        <v>92</v>
      </c>
      <c r="E8335" s="1" t="s">
        <v>128</v>
      </c>
      <c r="F8335" s="1" t="s">
        <v>129</v>
      </c>
      <c r="G8335" s="1" t="s">
        <v>21</v>
      </c>
      <c r="H8335">
        <v>37</v>
      </c>
      <c r="I8335">
        <v>194</v>
      </c>
      <c r="J8335">
        <v>7178</v>
      </c>
      <c r="K8335">
        <v>2799.4199999999996</v>
      </c>
      <c r="L8335">
        <v>0.38999999999999996</v>
      </c>
      <c r="M8335">
        <v>4378.58</v>
      </c>
      <c r="N8335" s="1" t="s">
        <v>19</v>
      </c>
    </row>
    <row r="8336" spans="1:14" x14ac:dyDescent="0.3">
      <c r="A8336" s="1" t="s">
        <v>14</v>
      </c>
      <c r="B8336">
        <v>1128299</v>
      </c>
      <c r="C8336" s="2">
        <v>44735</v>
      </c>
      <c r="D8336" s="1" t="s">
        <v>92</v>
      </c>
      <c r="E8336" s="1" t="s">
        <v>128</v>
      </c>
      <c r="F8336" s="1" t="s">
        <v>129</v>
      </c>
      <c r="G8336" s="1" t="s">
        <v>22</v>
      </c>
      <c r="H8336">
        <v>36</v>
      </c>
      <c r="I8336">
        <v>143</v>
      </c>
      <c r="J8336">
        <v>5148</v>
      </c>
      <c r="K8336">
        <v>2162.1600000000003</v>
      </c>
      <c r="L8336">
        <v>0.42000000000000004</v>
      </c>
      <c r="M8336">
        <v>2985.8399999999997</v>
      </c>
      <c r="N8336" s="1" t="s">
        <v>19</v>
      </c>
    </row>
    <row r="8337" spans="1:14" x14ac:dyDescent="0.3">
      <c r="A8337" s="1" t="s">
        <v>14</v>
      </c>
      <c r="B8337">
        <v>1128299</v>
      </c>
      <c r="C8337" s="2">
        <v>44735</v>
      </c>
      <c r="D8337" s="1" t="s">
        <v>92</v>
      </c>
      <c r="E8337" s="1" t="s">
        <v>128</v>
      </c>
      <c r="F8337" s="1" t="s">
        <v>129</v>
      </c>
      <c r="G8337" s="1" t="s">
        <v>23</v>
      </c>
      <c r="H8337">
        <v>41</v>
      </c>
      <c r="I8337">
        <v>147</v>
      </c>
      <c r="J8337">
        <v>6027</v>
      </c>
      <c r="K8337">
        <v>2290.2600000000002</v>
      </c>
      <c r="L8337">
        <v>0.38</v>
      </c>
      <c r="M8337">
        <v>3736.74</v>
      </c>
      <c r="N8337" s="1" t="s">
        <v>19</v>
      </c>
    </row>
    <row r="8338" spans="1:14" x14ac:dyDescent="0.3">
      <c r="A8338" s="1" t="s">
        <v>14</v>
      </c>
      <c r="B8338">
        <v>1128299</v>
      </c>
      <c r="C8338" s="2">
        <v>44735</v>
      </c>
      <c r="D8338" s="1" t="s">
        <v>92</v>
      </c>
      <c r="E8338" s="1" t="s">
        <v>128</v>
      </c>
      <c r="F8338" s="1" t="s">
        <v>129</v>
      </c>
      <c r="G8338" s="1" t="s">
        <v>24</v>
      </c>
      <c r="H8338">
        <v>38</v>
      </c>
      <c r="I8338">
        <v>105</v>
      </c>
      <c r="J8338">
        <v>3990</v>
      </c>
      <c r="K8338">
        <v>1595.9999999999998</v>
      </c>
      <c r="L8338">
        <v>0.39999999999999997</v>
      </c>
      <c r="M8338">
        <v>2394</v>
      </c>
      <c r="N8338" s="1" t="s">
        <v>19</v>
      </c>
    </row>
    <row r="8339" spans="1:14" x14ac:dyDescent="0.3">
      <c r="A8339" s="1" t="s">
        <v>14</v>
      </c>
      <c r="B8339">
        <v>1128299</v>
      </c>
      <c r="C8339" s="2">
        <v>44735</v>
      </c>
      <c r="D8339" s="1" t="s">
        <v>92</v>
      </c>
      <c r="E8339" s="1" t="s">
        <v>128</v>
      </c>
      <c r="F8339" s="1" t="s">
        <v>129</v>
      </c>
      <c r="G8339" s="1" t="s">
        <v>18</v>
      </c>
      <c r="H8339">
        <v>43</v>
      </c>
      <c r="I8339">
        <v>72</v>
      </c>
      <c r="J8339">
        <v>3096</v>
      </c>
      <c r="K8339">
        <v>1052.6399999999999</v>
      </c>
      <c r="L8339">
        <v>0.33999999999999997</v>
      </c>
      <c r="M8339">
        <v>2043.3600000000001</v>
      </c>
      <c r="N8339" s="1" t="s">
        <v>19</v>
      </c>
    </row>
    <row r="8340" spans="1:14" x14ac:dyDescent="0.3">
      <c r="A8340" s="1" t="s">
        <v>14</v>
      </c>
      <c r="B8340">
        <v>1128299</v>
      </c>
      <c r="C8340" s="2">
        <v>44735</v>
      </c>
      <c r="D8340" s="1" t="s">
        <v>92</v>
      </c>
      <c r="E8340" s="1" t="s">
        <v>128</v>
      </c>
      <c r="F8340" s="1" t="s">
        <v>129</v>
      </c>
      <c r="G8340" s="1" t="s">
        <v>20</v>
      </c>
      <c r="H8340">
        <v>46</v>
      </c>
      <c r="I8340">
        <v>158</v>
      </c>
      <c r="J8340">
        <v>7268</v>
      </c>
      <c r="K8340">
        <v>2253.08</v>
      </c>
      <c r="L8340">
        <v>0.31</v>
      </c>
      <c r="M8340">
        <v>5014.92</v>
      </c>
      <c r="N8340" s="1" t="s">
        <v>19</v>
      </c>
    </row>
    <row r="8341" spans="1:14" x14ac:dyDescent="0.3">
      <c r="A8341" s="1" t="s">
        <v>14</v>
      </c>
      <c r="B8341">
        <v>1128299</v>
      </c>
      <c r="C8341" s="2">
        <v>44764</v>
      </c>
      <c r="D8341" s="1" t="s">
        <v>92</v>
      </c>
      <c r="E8341" s="1" t="s">
        <v>128</v>
      </c>
      <c r="F8341" s="1" t="s">
        <v>129</v>
      </c>
      <c r="G8341" s="1" t="s">
        <v>21</v>
      </c>
      <c r="H8341">
        <v>40</v>
      </c>
      <c r="I8341">
        <v>216</v>
      </c>
      <c r="J8341">
        <v>8640</v>
      </c>
      <c r="K8341">
        <v>3196.8</v>
      </c>
      <c r="L8341">
        <v>0.37</v>
      </c>
      <c r="M8341">
        <v>5443.2</v>
      </c>
      <c r="N8341" s="1" t="s">
        <v>19</v>
      </c>
    </row>
    <row r="8342" spans="1:14" x14ac:dyDescent="0.3">
      <c r="A8342" s="1" t="s">
        <v>14</v>
      </c>
      <c r="B8342">
        <v>1128299</v>
      </c>
      <c r="C8342" s="2">
        <v>44764</v>
      </c>
      <c r="D8342" s="1" t="s">
        <v>92</v>
      </c>
      <c r="E8342" s="1" t="s">
        <v>128</v>
      </c>
      <c r="F8342" s="1" t="s">
        <v>129</v>
      </c>
      <c r="G8342" s="1" t="s">
        <v>22</v>
      </c>
      <c r="H8342">
        <v>40</v>
      </c>
      <c r="I8342">
        <v>163</v>
      </c>
      <c r="J8342">
        <v>6520</v>
      </c>
      <c r="K8342">
        <v>2999.2000000000003</v>
      </c>
      <c r="L8342">
        <v>0.46</v>
      </c>
      <c r="M8342">
        <v>3520.7999999999997</v>
      </c>
      <c r="N8342" s="1" t="s">
        <v>19</v>
      </c>
    </row>
    <row r="8343" spans="1:14" x14ac:dyDescent="0.3">
      <c r="A8343" s="1" t="s">
        <v>14</v>
      </c>
      <c r="B8343">
        <v>1128299</v>
      </c>
      <c r="C8343" s="2">
        <v>44764</v>
      </c>
      <c r="D8343" s="1" t="s">
        <v>92</v>
      </c>
      <c r="E8343" s="1" t="s">
        <v>128</v>
      </c>
      <c r="F8343" s="1" t="s">
        <v>129</v>
      </c>
      <c r="G8343" s="1" t="s">
        <v>23</v>
      </c>
      <c r="H8343">
        <v>39</v>
      </c>
      <c r="I8343">
        <v>157</v>
      </c>
      <c r="J8343">
        <v>6123</v>
      </c>
      <c r="K8343">
        <v>2387.9699999999998</v>
      </c>
      <c r="L8343">
        <v>0.38999999999999996</v>
      </c>
      <c r="M8343">
        <v>3735.03</v>
      </c>
      <c r="N8343" s="1" t="s">
        <v>19</v>
      </c>
    </row>
    <row r="8344" spans="1:14" x14ac:dyDescent="0.3">
      <c r="A8344" s="1" t="s">
        <v>14</v>
      </c>
      <c r="B8344">
        <v>1128299</v>
      </c>
      <c r="C8344" s="2">
        <v>44764</v>
      </c>
      <c r="D8344" s="1" t="s">
        <v>92</v>
      </c>
      <c r="E8344" s="1" t="s">
        <v>128</v>
      </c>
      <c r="F8344" s="1" t="s">
        <v>129</v>
      </c>
      <c r="G8344" s="1" t="s">
        <v>24</v>
      </c>
      <c r="H8344">
        <v>36</v>
      </c>
      <c r="I8344">
        <v>113</v>
      </c>
      <c r="J8344">
        <v>4068</v>
      </c>
      <c r="K8344">
        <v>1545.84</v>
      </c>
      <c r="L8344">
        <v>0.38</v>
      </c>
      <c r="M8344">
        <v>2522.16</v>
      </c>
      <c r="N8344" s="1" t="s">
        <v>19</v>
      </c>
    </row>
    <row r="8345" spans="1:14" x14ac:dyDescent="0.3">
      <c r="A8345" s="1" t="s">
        <v>14</v>
      </c>
      <c r="B8345">
        <v>1128299</v>
      </c>
      <c r="C8345" s="2">
        <v>44764</v>
      </c>
      <c r="D8345" s="1" t="s">
        <v>92</v>
      </c>
      <c r="E8345" s="1" t="s">
        <v>128</v>
      </c>
      <c r="F8345" s="1" t="s">
        <v>129</v>
      </c>
      <c r="G8345" s="1" t="s">
        <v>18</v>
      </c>
      <c r="H8345">
        <v>40</v>
      </c>
      <c r="I8345">
        <v>145</v>
      </c>
      <c r="J8345">
        <v>5800</v>
      </c>
      <c r="K8345">
        <v>2146</v>
      </c>
      <c r="L8345">
        <v>0.37</v>
      </c>
      <c r="M8345">
        <v>3654</v>
      </c>
      <c r="N8345" s="1" t="s">
        <v>19</v>
      </c>
    </row>
    <row r="8346" spans="1:14" x14ac:dyDescent="0.3">
      <c r="A8346" s="1" t="s">
        <v>14</v>
      </c>
      <c r="B8346">
        <v>1128299</v>
      </c>
      <c r="C8346" s="2">
        <v>44764</v>
      </c>
      <c r="D8346" s="1" t="s">
        <v>92</v>
      </c>
      <c r="E8346" s="1" t="s">
        <v>128</v>
      </c>
      <c r="F8346" s="1" t="s">
        <v>129</v>
      </c>
      <c r="G8346" s="1" t="s">
        <v>20</v>
      </c>
      <c r="H8346">
        <v>46</v>
      </c>
      <c r="I8346">
        <v>145</v>
      </c>
      <c r="J8346">
        <v>6670</v>
      </c>
      <c r="K8346">
        <v>2001</v>
      </c>
      <c r="L8346">
        <v>0.3</v>
      </c>
      <c r="M8346">
        <v>4669</v>
      </c>
      <c r="N8346" s="1" t="s">
        <v>19</v>
      </c>
    </row>
    <row r="8347" spans="1:14" x14ac:dyDescent="0.3">
      <c r="A8347" s="1" t="s">
        <v>14</v>
      </c>
      <c r="B8347">
        <v>1128299</v>
      </c>
      <c r="C8347" s="2">
        <v>44796</v>
      </c>
      <c r="D8347" s="1" t="s">
        <v>92</v>
      </c>
      <c r="E8347" s="1" t="s">
        <v>128</v>
      </c>
      <c r="F8347" s="1" t="s">
        <v>129</v>
      </c>
      <c r="G8347" s="1" t="s">
        <v>21</v>
      </c>
      <c r="H8347">
        <v>41</v>
      </c>
      <c r="I8347">
        <v>194</v>
      </c>
      <c r="J8347">
        <v>7954</v>
      </c>
      <c r="K8347">
        <v>3181.6</v>
      </c>
      <c r="L8347">
        <v>0.39999999999999997</v>
      </c>
      <c r="M8347">
        <v>4772.3999999999996</v>
      </c>
      <c r="N8347" s="1" t="s">
        <v>19</v>
      </c>
    </row>
    <row r="8348" spans="1:14" x14ac:dyDescent="0.3">
      <c r="A8348" s="1" t="s">
        <v>14</v>
      </c>
      <c r="B8348">
        <v>1128299</v>
      </c>
      <c r="C8348" s="2">
        <v>44796</v>
      </c>
      <c r="D8348" s="1" t="s">
        <v>92</v>
      </c>
      <c r="E8348" s="1" t="s">
        <v>128</v>
      </c>
      <c r="F8348" s="1" t="s">
        <v>129</v>
      </c>
      <c r="G8348" s="1" t="s">
        <v>22</v>
      </c>
      <c r="H8348">
        <v>46</v>
      </c>
      <c r="I8348">
        <v>190</v>
      </c>
      <c r="J8348">
        <v>8740</v>
      </c>
      <c r="K8348">
        <v>3670.8</v>
      </c>
      <c r="L8348">
        <v>0.42000000000000004</v>
      </c>
      <c r="M8348">
        <v>5069.2</v>
      </c>
      <c r="N8348" s="1" t="s">
        <v>19</v>
      </c>
    </row>
    <row r="8349" spans="1:14" x14ac:dyDescent="0.3">
      <c r="A8349" s="1" t="s">
        <v>14</v>
      </c>
      <c r="B8349">
        <v>1128299</v>
      </c>
      <c r="C8349" s="2">
        <v>44796</v>
      </c>
      <c r="D8349" s="1" t="s">
        <v>92</v>
      </c>
      <c r="E8349" s="1" t="s">
        <v>128</v>
      </c>
      <c r="F8349" s="1" t="s">
        <v>129</v>
      </c>
      <c r="G8349" s="1" t="s">
        <v>23</v>
      </c>
      <c r="H8349">
        <v>37</v>
      </c>
      <c r="I8349">
        <v>153</v>
      </c>
      <c r="J8349">
        <v>5661</v>
      </c>
      <c r="K8349">
        <v>2321.0099999999998</v>
      </c>
      <c r="L8349">
        <v>0.41</v>
      </c>
      <c r="M8349">
        <v>3339.9900000000002</v>
      </c>
      <c r="N8349" s="1" t="s">
        <v>19</v>
      </c>
    </row>
    <row r="8350" spans="1:14" x14ac:dyDescent="0.3">
      <c r="A8350" s="1" t="s">
        <v>14</v>
      </c>
      <c r="B8350">
        <v>1128299</v>
      </c>
      <c r="C8350" s="2">
        <v>44796</v>
      </c>
      <c r="D8350" s="1" t="s">
        <v>92</v>
      </c>
      <c r="E8350" s="1" t="s">
        <v>128</v>
      </c>
      <c r="F8350" s="1" t="s">
        <v>129</v>
      </c>
      <c r="G8350" s="1" t="s">
        <v>24</v>
      </c>
      <c r="H8350">
        <v>43</v>
      </c>
      <c r="I8350">
        <v>120</v>
      </c>
      <c r="J8350">
        <v>5160</v>
      </c>
      <c r="K8350">
        <v>2167.1999999999998</v>
      </c>
      <c r="L8350">
        <v>0.42</v>
      </c>
      <c r="M8350">
        <v>2992.8</v>
      </c>
      <c r="N8350" s="1" t="s">
        <v>19</v>
      </c>
    </row>
    <row r="8351" spans="1:14" x14ac:dyDescent="0.3">
      <c r="A8351" s="1" t="s">
        <v>14</v>
      </c>
      <c r="B8351">
        <v>1128299</v>
      </c>
      <c r="C8351" s="2">
        <v>44796</v>
      </c>
      <c r="D8351" s="1" t="s">
        <v>92</v>
      </c>
      <c r="E8351" s="1" t="s">
        <v>128</v>
      </c>
      <c r="F8351" s="1" t="s">
        <v>129</v>
      </c>
      <c r="G8351" s="1" t="s">
        <v>18</v>
      </c>
      <c r="H8351">
        <v>45</v>
      </c>
      <c r="I8351">
        <v>136</v>
      </c>
      <c r="J8351">
        <v>6120</v>
      </c>
      <c r="K8351">
        <v>2264.4</v>
      </c>
      <c r="L8351">
        <v>0.37</v>
      </c>
      <c r="M8351">
        <v>3855.6</v>
      </c>
      <c r="N8351" s="1" t="s">
        <v>19</v>
      </c>
    </row>
    <row r="8352" spans="1:14" x14ac:dyDescent="0.3">
      <c r="A8352" s="1" t="s">
        <v>14</v>
      </c>
      <c r="B8352">
        <v>1128299</v>
      </c>
      <c r="C8352" s="2">
        <v>44796</v>
      </c>
      <c r="D8352" s="1" t="s">
        <v>92</v>
      </c>
      <c r="E8352" s="1" t="s">
        <v>128</v>
      </c>
      <c r="F8352" s="1" t="s">
        <v>129</v>
      </c>
      <c r="G8352" s="1" t="s">
        <v>20</v>
      </c>
      <c r="H8352">
        <v>48</v>
      </c>
      <c r="I8352">
        <v>131</v>
      </c>
      <c r="J8352">
        <v>6288</v>
      </c>
      <c r="K8352">
        <v>1760.64</v>
      </c>
      <c r="L8352">
        <v>0.28000000000000003</v>
      </c>
      <c r="M8352">
        <v>4527.3599999999997</v>
      </c>
      <c r="N8352" s="1" t="s">
        <v>19</v>
      </c>
    </row>
    <row r="8353" spans="1:14" x14ac:dyDescent="0.3">
      <c r="A8353" s="1" t="s">
        <v>14</v>
      </c>
      <c r="B8353">
        <v>1128299</v>
      </c>
      <c r="C8353" s="2">
        <v>44828</v>
      </c>
      <c r="D8353" s="1" t="s">
        <v>92</v>
      </c>
      <c r="E8353" s="1" t="s">
        <v>128</v>
      </c>
      <c r="F8353" s="1" t="s">
        <v>129</v>
      </c>
      <c r="G8353" s="1" t="s">
        <v>21</v>
      </c>
      <c r="H8353">
        <v>35</v>
      </c>
      <c r="I8353">
        <v>184</v>
      </c>
      <c r="J8353">
        <v>6440</v>
      </c>
      <c r="K8353">
        <v>2704.7999999999997</v>
      </c>
      <c r="L8353">
        <v>0.42</v>
      </c>
      <c r="M8353">
        <v>3735.2000000000003</v>
      </c>
      <c r="N8353" s="1" t="s">
        <v>19</v>
      </c>
    </row>
    <row r="8354" spans="1:14" x14ac:dyDescent="0.3">
      <c r="A8354" s="1" t="s">
        <v>14</v>
      </c>
      <c r="B8354">
        <v>1128299</v>
      </c>
      <c r="C8354" s="2">
        <v>44828</v>
      </c>
      <c r="D8354" s="1" t="s">
        <v>92</v>
      </c>
      <c r="E8354" s="1" t="s">
        <v>128</v>
      </c>
      <c r="F8354" s="1" t="s">
        <v>129</v>
      </c>
      <c r="G8354" s="1" t="s">
        <v>22</v>
      </c>
      <c r="H8354">
        <v>34</v>
      </c>
      <c r="I8354">
        <v>201</v>
      </c>
      <c r="J8354">
        <v>6834</v>
      </c>
      <c r="K8354">
        <v>3211.98</v>
      </c>
      <c r="L8354">
        <v>0.47000000000000003</v>
      </c>
      <c r="M8354">
        <v>3622.02</v>
      </c>
      <c r="N8354" s="1" t="s">
        <v>19</v>
      </c>
    </row>
    <row r="8355" spans="1:14" x14ac:dyDescent="0.3">
      <c r="A8355" s="1" t="s">
        <v>14</v>
      </c>
      <c r="B8355">
        <v>1128299</v>
      </c>
      <c r="C8355" s="2">
        <v>44828</v>
      </c>
      <c r="D8355" s="1" t="s">
        <v>92</v>
      </c>
      <c r="E8355" s="1" t="s">
        <v>128</v>
      </c>
      <c r="F8355" s="1" t="s">
        <v>129</v>
      </c>
      <c r="G8355" s="1" t="s">
        <v>23</v>
      </c>
      <c r="H8355">
        <v>34</v>
      </c>
      <c r="I8355">
        <v>145</v>
      </c>
      <c r="J8355">
        <v>4930</v>
      </c>
      <c r="K8355">
        <v>1824.1</v>
      </c>
      <c r="L8355">
        <v>0.37</v>
      </c>
      <c r="M8355">
        <v>3105.9</v>
      </c>
      <c r="N8355" s="1" t="s">
        <v>19</v>
      </c>
    </row>
    <row r="8356" spans="1:14" x14ac:dyDescent="0.3">
      <c r="A8356" s="1" t="s">
        <v>14</v>
      </c>
      <c r="B8356">
        <v>1128299</v>
      </c>
      <c r="C8356" s="2">
        <v>44828</v>
      </c>
      <c r="D8356" s="1" t="s">
        <v>92</v>
      </c>
      <c r="E8356" s="1" t="s">
        <v>128</v>
      </c>
      <c r="F8356" s="1" t="s">
        <v>129</v>
      </c>
      <c r="G8356" s="1" t="s">
        <v>24</v>
      </c>
      <c r="H8356">
        <v>33</v>
      </c>
      <c r="I8356">
        <v>124</v>
      </c>
      <c r="J8356">
        <v>4092</v>
      </c>
      <c r="K8356">
        <v>1514.04</v>
      </c>
      <c r="L8356">
        <v>0.37</v>
      </c>
      <c r="M8356">
        <v>2577.96</v>
      </c>
      <c r="N8356" s="1" t="s">
        <v>19</v>
      </c>
    </row>
    <row r="8357" spans="1:14" x14ac:dyDescent="0.3">
      <c r="A8357" s="1" t="s">
        <v>14</v>
      </c>
      <c r="B8357">
        <v>1128299</v>
      </c>
      <c r="C8357" s="2">
        <v>44828</v>
      </c>
      <c r="D8357" s="1" t="s">
        <v>92</v>
      </c>
      <c r="E8357" s="1" t="s">
        <v>128</v>
      </c>
      <c r="F8357" s="1" t="s">
        <v>129</v>
      </c>
      <c r="G8357" s="1" t="s">
        <v>18</v>
      </c>
      <c r="H8357">
        <v>41</v>
      </c>
      <c r="I8357">
        <v>128</v>
      </c>
      <c r="J8357">
        <v>5248</v>
      </c>
      <c r="K8357">
        <v>1731.8399999999997</v>
      </c>
      <c r="L8357">
        <v>0.32999999999999996</v>
      </c>
      <c r="M8357">
        <v>3516.1600000000003</v>
      </c>
      <c r="N8357" s="1" t="s">
        <v>19</v>
      </c>
    </row>
    <row r="8358" spans="1:14" x14ac:dyDescent="0.3">
      <c r="A8358" s="1" t="s">
        <v>14</v>
      </c>
      <c r="B8358">
        <v>1128299</v>
      </c>
      <c r="C8358" s="2">
        <v>44828</v>
      </c>
      <c r="D8358" s="1" t="s">
        <v>92</v>
      </c>
      <c r="E8358" s="1" t="s">
        <v>128</v>
      </c>
      <c r="F8358" s="1" t="s">
        <v>129</v>
      </c>
      <c r="G8358" s="1" t="s">
        <v>20</v>
      </c>
      <c r="H8358">
        <v>43</v>
      </c>
      <c r="I8358">
        <v>132</v>
      </c>
      <c r="J8358">
        <v>5676</v>
      </c>
      <c r="K8358">
        <v>1816.32</v>
      </c>
      <c r="L8358">
        <v>0.32</v>
      </c>
      <c r="M8358">
        <v>3859.6800000000003</v>
      </c>
      <c r="N8358" s="1" t="s">
        <v>19</v>
      </c>
    </row>
    <row r="8359" spans="1:14" x14ac:dyDescent="0.3">
      <c r="A8359" s="1" t="s">
        <v>14</v>
      </c>
      <c r="B8359">
        <v>1128299</v>
      </c>
      <c r="C8359" s="2">
        <v>44857</v>
      </c>
      <c r="D8359" s="1" t="s">
        <v>92</v>
      </c>
      <c r="E8359" s="1" t="s">
        <v>128</v>
      </c>
      <c r="F8359" s="1" t="s">
        <v>129</v>
      </c>
      <c r="G8359" s="1" t="s">
        <v>21</v>
      </c>
      <c r="H8359">
        <v>36</v>
      </c>
      <c r="I8359">
        <v>170</v>
      </c>
      <c r="J8359">
        <v>6120</v>
      </c>
      <c r="K8359">
        <v>2570.4</v>
      </c>
      <c r="L8359">
        <v>0.42</v>
      </c>
      <c r="M8359">
        <v>3549.6</v>
      </c>
      <c r="N8359" s="1" t="s">
        <v>19</v>
      </c>
    </row>
    <row r="8360" spans="1:14" x14ac:dyDescent="0.3">
      <c r="A8360" s="1" t="s">
        <v>14</v>
      </c>
      <c r="B8360">
        <v>1128299</v>
      </c>
      <c r="C8360" s="2">
        <v>44857</v>
      </c>
      <c r="D8360" s="1" t="s">
        <v>92</v>
      </c>
      <c r="E8360" s="1" t="s">
        <v>128</v>
      </c>
      <c r="F8360" s="1" t="s">
        <v>129</v>
      </c>
      <c r="G8360" s="1" t="s">
        <v>22</v>
      </c>
      <c r="H8360">
        <v>33</v>
      </c>
      <c r="I8360">
        <v>175</v>
      </c>
      <c r="J8360">
        <v>5775</v>
      </c>
      <c r="K8360">
        <v>2425.5000000000005</v>
      </c>
      <c r="L8360">
        <v>0.42000000000000004</v>
      </c>
      <c r="M8360">
        <v>3349.4999999999995</v>
      </c>
      <c r="N8360" s="1" t="s">
        <v>19</v>
      </c>
    </row>
    <row r="8361" spans="1:14" x14ac:dyDescent="0.3">
      <c r="A8361" s="1" t="s">
        <v>14</v>
      </c>
      <c r="B8361">
        <v>1128299</v>
      </c>
      <c r="C8361" s="2">
        <v>44857</v>
      </c>
      <c r="D8361" s="1" t="s">
        <v>92</v>
      </c>
      <c r="E8361" s="1" t="s">
        <v>128</v>
      </c>
      <c r="F8361" s="1" t="s">
        <v>129</v>
      </c>
      <c r="G8361" s="1" t="s">
        <v>23</v>
      </c>
      <c r="H8361">
        <v>31</v>
      </c>
      <c r="I8361">
        <v>111</v>
      </c>
      <c r="J8361">
        <v>3441</v>
      </c>
      <c r="K8361">
        <v>1273.17</v>
      </c>
      <c r="L8361">
        <v>0.37</v>
      </c>
      <c r="M8361">
        <v>2167.83</v>
      </c>
      <c r="N8361" s="1" t="s">
        <v>19</v>
      </c>
    </row>
    <row r="8362" spans="1:14" x14ac:dyDescent="0.3">
      <c r="A8362" s="1" t="s">
        <v>14</v>
      </c>
      <c r="B8362">
        <v>1128299</v>
      </c>
      <c r="C8362" s="2">
        <v>44857</v>
      </c>
      <c r="D8362" s="1" t="s">
        <v>92</v>
      </c>
      <c r="E8362" s="1" t="s">
        <v>128</v>
      </c>
      <c r="F8362" s="1" t="s">
        <v>129</v>
      </c>
      <c r="G8362" s="1" t="s">
        <v>24</v>
      </c>
      <c r="H8362">
        <v>32</v>
      </c>
      <c r="I8362">
        <v>102</v>
      </c>
      <c r="J8362">
        <v>3264</v>
      </c>
      <c r="K8362">
        <v>1272.9599999999998</v>
      </c>
      <c r="L8362">
        <v>0.38999999999999996</v>
      </c>
      <c r="M8362">
        <v>1991.0400000000002</v>
      </c>
      <c r="N8362" s="1" t="s">
        <v>19</v>
      </c>
    </row>
    <row r="8363" spans="1:14" x14ac:dyDescent="0.3">
      <c r="A8363" s="1" t="s">
        <v>14</v>
      </c>
      <c r="B8363">
        <v>1128299</v>
      </c>
      <c r="C8363" s="2">
        <v>44857</v>
      </c>
      <c r="D8363" s="1" t="s">
        <v>92</v>
      </c>
      <c r="E8363" s="1" t="s">
        <v>128</v>
      </c>
      <c r="F8363" s="1" t="s">
        <v>129</v>
      </c>
      <c r="G8363" s="1" t="s">
        <v>18</v>
      </c>
      <c r="H8363">
        <v>44</v>
      </c>
      <c r="I8363">
        <v>88</v>
      </c>
      <c r="J8363">
        <v>3872</v>
      </c>
      <c r="K8363">
        <v>1432.6399999999999</v>
      </c>
      <c r="L8363">
        <v>0.37</v>
      </c>
      <c r="M8363">
        <v>2439.36</v>
      </c>
      <c r="N8363" s="1" t="s">
        <v>19</v>
      </c>
    </row>
    <row r="8364" spans="1:14" x14ac:dyDescent="0.3">
      <c r="A8364" s="1" t="s">
        <v>14</v>
      </c>
      <c r="B8364">
        <v>1128299</v>
      </c>
      <c r="C8364" s="2">
        <v>44857</v>
      </c>
      <c r="D8364" s="1" t="s">
        <v>92</v>
      </c>
      <c r="E8364" s="1" t="s">
        <v>128</v>
      </c>
      <c r="F8364" s="1" t="s">
        <v>129</v>
      </c>
      <c r="G8364" s="1" t="s">
        <v>20</v>
      </c>
      <c r="H8364">
        <v>47</v>
      </c>
      <c r="I8364">
        <v>107</v>
      </c>
      <c r="J8364">
        <v>5029</v>
      </c>
      <c r="K8364">
        <v>1458.4099999999999</v>
      </c>
      <c r="L8364">
        <v>0.28999999999999998</v>
      </c>
      <c r="M8364">
        <v>3570.59</v>
      </c>
      <c r="N8364" s="1" t="s">
        <v>19</v>
      </c>
    </row>
    <row r="8365" spans="1:14" x14ac:dyDescent="0.3">
      <c r="A8365" s="1" t="s">
        <v>14</v>
      </c>
      <c r="B8365">
        <v>1128299</v>
      </c>
      <c r="C8365" s="2">
        <v>44888</v>
      </c>
      <c r="D8365" s="1" t="s">
        <v>92</v>
      </c>
      <c r="E8365" s="1" t="s">
        <v>128</v>
      </c>
      <c r="F8365" s="1" t="s">
        <v>129</v>
      </c>
      <c r="G8365" s="1" t="s">
        <v>21</v>
      </c>
      <c r="H8365">
        <v>31</v>
      </c>
      <c r="I8365">
        <v>150</v>
      </c>
      <c r="J8365">
        <v>4650</v>
      </c>
      <c r="K8365">
        <v>1767</v>
      </c>
      <c r="L8365">
        <v>0.38</v>
      </c>
      <c r="M8365">
        <v>2883</v>
      </c>
      <c r="N8365" s="1" t="s">
        <v>19</v>
      </c>
    </row>
    <row r="8366" spans="1:14" x14ac:dyDescent="0.3">
      <c r="A8366" s="1" t="s">
        <v>14</v>
      </c>
      <c r="B8366">
        <v>1128299</v>
      </c>
      <c r="C8366" s="2">
        <v>44888</v>
      </c>
      <c r="D8366" s="1" t="s">
        <v>92</v>
      </c>
      <c r="E8366" s="1" t="s">
        <v>128</v>
      </c>
      <c r="F8366" s="1" t="s">
        <v>129</v>
      </c>
      <c r="G8366" s="1" t="s">
        <v>22</v>
      </c>
      <c r="H8366">
        <v>38</v>
      </c>
      <c r="I8366">
        <v>163</v>
      </c>
      <c r="J8366">
        <v>6194</v>
      </c>
      <c r="K8366">
        <v>2911.1800000000003</v>
      </c>
      <c r="L8366">
        <v>0.47000000000000003</v>
      </c>
      <c r="M8366">
        <v>3282.8199999999997</v>
      </c>
      <c r="N8366" s="1" t="s">
        <v>19</v>
      </c>
    </row>
    <row r="8367" spans="1:14" x14ac:dyDescent="0.3">
      <c r="A8367" s="1" t="s">
        <v>14</v>
      </c>
      <c r="B8367">
        <v>1128299</v>
      </c>
      <c r="C8367" s="2">
        <v>44888</v>
      </c>
      <c r="D8367" s="1" t="s">
        <v>92</v>
      </c>
      <c r="E8367" s="1" t="s">
        <v>128</v>
      </c>
      <c r="F8367" s="1" t="s">
        <v>129</v>
      </c>
      <c r="G8367" s="1" t="s">
        <v>23</v>
      </c>
      <c r="H8367">
        <v>33</v>
      </c>
      <c r="I8367">
        <v>124</v>
      </c>
      <c r="J8367">
        <v>4092</v>
      </c>
      <c r="K8367">
        <v>1595.8799999999999</v>
      </c>
      <c r="L8367">
        <v>0.38999999999999996</v>
      </c>
      <c r="M8367">
        <v>2496.12</v>
      </c>
      <c r="N8367" s="1" t="s">
        <v>19</v>
      </c>
    </row>
    <row r="8368" spans="1:14" x14ac:dyDescent="0.3">
      <c r="A8368" s="1" t="s">
        <v>14</v>
      </c>
      <c r="B8368">
        <v>1128299</v>
      </c>
      <c r="C8368" s="2">
        <v>44888</v>
      </c>
      <c r="D8368" s="1" t="s">
        <v>92</v>
      </c>
      <c r="E8368" s="1" t="s">
        <v>128</v>
      </c>
      <c r="F8368" s="1" t="s">
        <v>129</v>
      </c>
      <c r="G8368" s="1" t="s">
        <v>24</v>
      </c>
      <c r="H8368">
        <v>33</v>
      </c>
      <c r="I8368">
        <v>116</v>
      </c>
      <c r="J8368">
        <v>3828</v>
      </c>
      <c r="K8368">
        <v>1607.76</v>
      </c>
      <c r="L8368">
        <v>0.42</v>
      </c>
      <c r="M8368">
        <v>2220.2399999999998</v>
      </c>
      <c r="N8368" s="1" t="s">
        <v>19</v>
      </c>
    </row>
    <row r="8369" spans="1:14" x14ac:dyDescent="0.3">
      <c r="A8369" s="1" t="s">
        <v>14</v>
      </c>
      <c r="B8369">
        <v>1128299</v>
      </c>
      <c r="C8369" s="2">
        <v>44888</v>
      </c>
      <c r="D8369" s="1" t="s">
        <v>92</v>
      </c>
      <c r="E8369" s="1" t="s">
        <v>128</v>
      </c>
      <c r="F8369" s="1" t="s">
        <v>129</v>
      </c>
      <c r="G8369" s="1" t="s">
        <v>18</v>
      </c>
      <c r="H8369">
        <v>44</v>
      </c>
      <c r="I8369">
        <v>99</v>
      </c>
      <c r="J8369">
        <v>4356</v>
      </c>
      <c r="K8369">
        <v>1568.1599999999999</v>
      </c>
      <c r="L8369">
        <v>0.36</v>
      </c>
      <c r="M8369">
        <v>2787.84</v>
      </c>
      <c r="N8369" s="1" t="s">
        <v>19</v>
      </c>
    </row>
    <row r="8370" spans="1:14" x14ac:dyDescent="0.3">
      <c r="A8370" s="1" t="s">
        <v>14</v>
      </c>
      <c r="B8370">
        <v>1128299</v>
      </c>
      <c r="C8370" s="2">
        <v>44888</v>
      </c>
      <c r="D8370" s="1" t="s">
        <v>92</v>
      </c>
      <c r="E8370" s="1" t="s">
        <v>128</v>
      </c>
      <c r="F8370" s="1" t="s">
        <v>129</v>
      </c>
      <c r="G8370" s="1" t="s">
        <v>20</v>
      </c>
      <c r="H8370">
        <v>39</v>
      </c>
      <c r="I8370">
        <v>140</v>
      </c>
      <c r="J8370">
        <v>5460</v>
      </c>
      <c r="K8370">
        <v>1528.8000000000002</v>
      </c>
      <c r="L8370">
        <v>0.28000000000000003</v>
      </c>
      <c r="M8370">
        <v>3931.2</v>
      </c>
      <c r="N8370" s="1" t="s">
        <v>19</v>
      </c>
    </row>
    <row r="8371" spans="1:14" x14ac:dyDescent="0.3">
      <c r="A8371" s="1" t="s">
        <v>14</v>
      </c>
      <c r="B8371">
        <v>1128299</v>
      </c>
      <c r="C8371" s="2">
        <v>44917</v>
      </c>
      <c r="D8371" s="1" t="s">
        <v>92</v>
      </c>
      <c r="E8371" s="1" t="s">
        <v>128</v>
      </c>
      <c r="F8371" s="1" t="s">
        <v>129</v>
      </c>
      <c r="G8371" s="1" t="s">
        <v>21</v>
      </c>
      <c r="H8371">
        <v>35</v>
      </c>
      <c r="I8371">
        <v>194</v>
      </c>
      <c r="J8371">
        <v>6790</v>
      </c>
      <c r="K8371">
        <v>2716</v>
      </c>
      <c r="L8371">
        <v>0.39999999999999997</v>
      </c>
      <c r="M8371">
        <v>4074</v>
      </c>
      <c r="N8371" s="1" t="s">
        <v>19</v>
      </c>
    </row>
    <row r="8372" spans="1:14" x14ac:dyDescent="0.3">
      <c r="A8372" s="1" t="s">
        <v>14</v>
      </c>
      <c r="B8372">
        <v>1128299</v>
      </c>
      <c r="C8372" s="2">
        <v>44917</v>
      </c>
      <c r="D8372" s="1" t="s">
        <v>92</v>
      </c>
      <c r="E8372" s="1" t="s">
        <v>128</v>
      </c>
      <c r="F8372" s="1" t="s">
        <v>129</v>
      </c>
      <c r="G8372" s="1" t="s">
        <v>22</v>
      </c>
      <c r="H8372">
        <v>33</v>
      </c>
      <c r="I8372">
        <v>213</v>
      </c>
      <c r="J8372">
        <v>7029</v>
      </c>
      <c r="K8372">
        <v>3233.34</v>
      </c>
      <c r="L8372">
        <v>0.46</v>
      </c>
      <c r="M8372">
        <v>3795.66</v>
      </c>
      <c r="N8372" s="1" t="s">
        <v>19</v>
      </c>
    </row>
    <row r="8373" spans="1:14" x14ac:dyDescent="0.3">
      <c r="A8373" s="1" t="s">
        <v>14</v>
      </c>
      <c r="B8373">
        <v>1128299</v>
      </c>
      <c r="C8373" s="2">
        <v>44615</v>
      </c>
      <c r="D8373" s="1" t="s">
        <v>92</v>
      </c>
      <c r="E8373" s="1" t="s">
        <v>128</v>
      </c>
      <c r="F8373" s="1" t="s">
        <v>129</v>
      </c>
      <c r="G8373" s="1" t="s">
        <v>24</v>
      </c>
      <c r="H8373">
        <v>40</v>
      </c>
      <c r="I8373">
        <v>225</v>
      </c>
      <c r="J8373">
        <v>90000</v>
      </c>
      <c r="K8373">
        <v>31499.999999999996</v>
      </c>
      <c r="L8373">
        <v>0.35</v>
      </c>
      <c r="M8373">
        <v>58500</v>
      </c>
      <c r="N8373" s="1" t="s">
        <v>25</v>
      </c>
    </row>
    <row r="8374" spans="1:14" x14ac:dyDescent="0.3">
      <c r="A8374" s="1" t="s">
        <v>14</v>
      </c>
      <c r="B8374">
        <v>1128299</v>
      </c>
      <c r="C8374" s="2">
        <v>44615</v>
      </c>
      <c r="D8374" s="1" t="s">
        <v>92</v>
      </c>
      <c r="E8374" s="1" t="s">
        <v>128</v>
      </c>
      <c r="F8374" s="1" t="s">
        <v>129</v>
      </c>
      <c r="G8374" s="1" t="s">
        <v>18</v>
      </c>
      <c r="H8374">
        <v>45.000000000000007</v>
      </c>
      <c r="I8374">
        <v>150</v>
      </c>
      <c r="J8374">
        <v>67500.000000000015</v>
      </c>
      <c r="K8374">
        <v>20250.000000000004</v>
      </c>
      <c r="L8374">
        <v>0.3</v>
      </c>
      <c r="M8374">
        <v>47250.000000000015</v>
      </c>
      <c r="N8374" s="1" t="s">
        <v>25</v>
      </c>
    </row>
    <row r="8375" spans="1:14" x14ac:dyDescent="0.3">
      <c r="A8375" s="1" t="s">
        <v>14</v>
      </c>
      <c r="B8375">
        <v>1128299</v>
      </c>
      <c r="C8375" s="2">
        <v>44615</v>
      </c>
      <c r="D8375" s="1" t="s">
        <v>92</v>
      </c>
      <c r="E8375" s="1" t="s">
        <v>128</v>
      </c>
      <c r="F8375" s="1" t="s">
        <v>129</v>
      </c>
      <c r="G8375" s="1" t="s">
        <v>20</v>
      </c>
      <c r="H8375">
        <v>40</v>
      </c>
      <c r="I8375">
        <v>350</v>
      </c>
      <c r="J8375">
        <v>140000</v>
      </c>
      <c r="K8375">
        <v>35000</v>
      </c>
      <c r="L8375">
        <v>0.25</v>
      </c>
      <c r="M8375">
        <v>105000</v>
      </c>
      <c r="N8375" s="1" t="s">
        <v>25</v>
      </c>
    </row>
    <row r="8376" spans="1:14" x14ac:dyDescent="0.3">
      <c r="A8376" s="1" t="s">
        <v>14</v>
      </c>
      <c r="B8376">
        <v>1128299</v>
      </c>
      <c r="C8376" s="2">
        <v>44642</v>
      </c>
      <c r="D8376" s="1" t="s">
        <v>92</v>
      </c>
      <c r="E8376" s="1" t="s">
        <v>128</v>
      </c>
      <c r="F8376" s="1" t="s">
        <v>129</v>
      </c>
      <c r="G8376" s="1" t="s">
        <v>21</v>
      </c>
      <c r="H8376">
        <v>40</v>
      </c>
      <c r="I8376">
        <v>500</v>
      </c>
      <c r="J8376">
        <v>200000</v>
      </c>
      <c r="K8376">
        <v>70000</v>
      </c>
      <c r="L8376">
        <v>0.35</v>
      </c>
      <c r="M8376">
        <v>130000</v>
      </c>
      <c r="N8376" s="1" t="s">
        <v>25</v>
      </c>
    </row>
    <row r="8377" spans="1:14" x14ac:dyDescent="0.3">
      <c r="A8377" s="1" t="s">
        <v>14</v>
      </c>
      <c r="B8377">
        <v>1128299</v>
      </c>
      <c r="C8377" s="2">
        <v>44642</v>
      </c>
      <c r="D8377" s="1" t="s">
        <v>92</v>
      </c>
      <c r="E8377" s="1" t="s">
        <v>128</v>
      </c>
      <c r="F8377" s="1" t="s">
        <v>129</v>
      </c>
      <c r="G8377" s="1" t="s">
        <v>22</v>
      </c>
      <c r="H8377">
        <v>50</v>
      </c>
      <c r="I8377">
        <v>350</v>
      </c>
      <c r="J8377">
        <v>175000</v>
      </c>
      <c r="K8377">
        <v>70000</v>
      </c>
      <c r="L8377">
        <v>0.4</v>
      </c>
      <c r="M8377">
        <v>105000</v>
      </c>
      <c r="N8377" s="1" t="s">
        <v>25</v>
      </c>
    </row>
    <row r="8378" spans="1:14" x14ac:dyDescent="0.3">
      <c r="A8378" s="1" t="s">
        <v>14</v>
      </c>
      <c r="B8378">
        <v>1128299</v>
      </c>
      <c r="C8378" s="2">
        <v>44642</v>
      </c>
      <c r="D8378" s="1" t="s">
        <v>92</v>
      </c>
      <c r="E8378" s="1" t="s">
        <v>128</v>
      </c>
      <c r="F8378" s="1" t="s">
        <v>129</v>
      </c>
      <c r="G8378" s="1" t="s">
        <v>23</v>
      </c>
      <c r="H8378">
        <v>50</v>
      </c>
      <c r="I8378">
        <v>350</v>
      </c>
      <c r="J8378">
        <v>175000</v>
      </c>
      <c r="K8378">
        <v>61249.999999999993</v>
      </c>
      <c r="L8378">
        <v>0.35</v>
      </c>
      <c r="M8378">
        <v>113750</v>
      </c>
      <c r="N8378" s="1" t="s">
        <v>25</v>
      </c>
    </row>
    <row r="8379" spans="1:14" x14ac:dyDescent="0.3">
      <c r="A8379" s="1" t="s">
        <v>14</v>
      </c>
      <c r="B8379">
        <v>1128299</v>
      </c>
      <c r="C8379" s="2">
        <v>44642</v>
      </c>
      <c r="D8379" s="1" t="s">
        <v>92</v>
      </c>
      <c r="E8379" s="1" t="s">
        <v>128</v>
      </c>
      <c r="F8379" s="1" t="s">
        <v>129</v>
      </c>
      <c r="G8379" s="1" t="s">
        <v>24</v>
      </c>
      <c r="H8379">
        <v>50</v>
      </c>
      <c r="I8379">
        <v>225</v>
      </c>
      <c r="J8379">
        <v>112500</v>
      </c>
      <c r="K8379">
        <v>39375</v>
      </c>
      <c r="L8379">
        <v>0.35</v>
      </c>
      <c r="M8379">
        <v>73125</v>
      </c>
      <c r="N8379" s="1" t="s">
        <v>25</v>
      </c>
    </row>
    <row r="8380" spans="1:14" x14ac:dyDescent="0.3">
      <c r="A8380" s="1" t="s">
        <v>14</v>
      </c>
      <c r="B8380">
        <v>1128299</v>
      </c>
      <c r="C8380" s="2">
        <v>44642</v>
      </c>
      <c r="D8380" s="1" t="s">
        <v>92</v>
      </c>
      <c r="E8380" s="1" t="s">
        <v>128</v>
      </c>
      <c r="F8380" s="1" t="s">
        <v>129</v>
      </c>
      <c r="G8380" s="1" t="s">
        <v>18</v>
      </c>
      <c r="H8380">
        <v>55.000000000000007</v>
      </c>
      <c r="I8380">
        <v>125</v>
      </c>
      <c r="J8380">
        <v>68750.000000000015</v>
      </c>
      <c r="K8380">
        <v>20625.000000000004</v>
      </c>
      <c r="L8380">
        <v>0.3</v>
      </c>
      <c r="M8380">
        <v>48125.000000000015</v>
      </c>
      <c r="N8380" s="1" t="s">
        <v>25</v>
      </c>
    </row>
    <row r="8381" spans="1:14" x14ac:dyDescent="0.3">
      <c r="A8381" s="1" t="s">
        <v>14</v>
      </c>
      <c r="B8381">
        <v>1128299</v>
      </c>
      <c r="C8381" s="2">
        <v>44642</v>
      </c>
      <c r="D8381" s="1" t="s">
        <v>92</v>
      </c>
      <c r="E8381" s="1" t="s">
        <v>128</v>
      </c>
      <c r="F8381" s="1" t="s">
        <v>129</v>
      </c>
      <c r="G8381" s="1" t="s">
        <v>20</v>
      </c>
      <c r="H8381">
        <v>50</v>
      </c>
      <c r="I8381">
        <v>325</v>
      </c>
      <c r="J8381">
        <v>162500</v>
      </c>
      <c r="K8381">
        <v>40625</v>
      </c>
      <c r="L8381">
        <v>0.25</v>
      </c>
      <c r="M8381">
        <v>121875</v>
      </c>
      <c r="N8381" s="1" t="s">
        <v>25</v>
      </c>
    </row>
    <row r="8382" spans="1:14" x14ac:dyDescent="0.3">
      <c r="A8382" s="1" t="s">
        <v>14</v>
      </c>
      <c r="B8382">
        <v>1128299</v>
      </c>
      <c r="C8382" s="2">
        <v>44674</v>
      </c>
      <c r="D8382" s="1" t="s">
        <v>92</v>
      </c>
      <c r="E8382" s="1" t="s">
        <v>128</v>
      </c>
      <c r="F8382" s="1" t="s">
        <v>129</v>
      </c>
      <c r="G8382" s="1" t="s">
        <v>21</v>
      </c>
      <c r="H8382">
        <v>50</v>
      </c>
      <c r="I8382">
        <v>500</v>
      </c>
      <c r="J8382">
        <v>250000</v>
      </c>
      <c r="K8382">
        <v>87500</v>
      </c>
      <c r="L8382">
        <v>0.35</v>
      </c>
      <c r="M8382">
        <v>162500</v>
      </c>
      <c r="N8382" s="1" t="s">
        <v>25</v>
      </c>
    </row>
    <row r="8383" spans="1:14" x14ac:dyDescent="0.3">
      <c r="A8383" s="1" t="s">
        <v>14</v>
      </c>
      <c r="B8383">
        <v>1128299</v>
      </c>
      <c r="C8383" s="2">
        <v>44674</v>
      </c>
      <c r="D8383" s="1" t="s">
        <v>92</v>
      </c>
      <c r="E8383" s="1" t="s">
        <v>128</v>
      </c>
      <c r="F8383" s="1" t="s">
        <v>129</v>
      </c>
      <c r="G8383" s="1" t="s">
        <v>22</v>
      </c>
      <c r="H8383">
        <v>55.000000000000007</v>
      </c>
      <c r="I8383">
        <v>300</v>
      </c>
      <c r="J8383">
        <v>165000.00000000003</v>
      </c>
      <c r="K8383">
        <v>66000.000000000015</v>
      </c>
      <c r="L8383">
        <v>0.4</v>
      </c>
      <c r="M8383">
        <v>99000.000000000015</v>
      </c>
      <c r="N8383" s="1" t="s">
        <v>25</v>
      </c>
    </row>
    <row r="8384" spans="1:14" x14ac:dyDescent="0.3">
      <c r="A8384" s="1" t="s">
        <v>14</v>
      </c>
      <c r="B8384">
        <v>1128299</v>
      </c>
      <c r="C8384" s="2">
        <v>44674</v>
      </c>
      <c r="D8384" s="1" t="s">
        <v>92</v>
      </c>
      <c r="E8384" s="1" t="s">
        <v>128</v>
      </c>
      <c r="F8384" s="1" t="s">
        <v>129</v>
      </c>
      <c r="G8384" s="1" t="s">
        <v>23</v>
      </c>
      <c r="H8384">
        <v>55.000000000000007</v>
      </c>
      <c r="I8384">
        <v>350</v>
      </c>
      <c r="J8384">
        <v>192500.00000000003</v>
      </c>
      <c r="K8384">
        <v>67375</v>
      </c>
      <c r="L8384">
        <v>0.35</v>
      </c>
      <c r="M8384">
        <v>125125.00000000003</v>
      </c>
      <c r="N8384" s="1" t="s">
        <v>25</v>
      </c>
    </row>
    <row r="8385" spans="1:14" x14ac:dyDescent="0.3">
      <c r="A8385" s="1" t="s">
        <v>14</v>
      </c>
      <c r="B8385">
        <v>1128299</v>
      </c>
      <c r="C8385" s="2">
        <v>44674</v>
      </c>
      <c r="D8385" s="1" t="s">
        <v>92</v>
      </c>
      <c r="E8385" s="1" t="s">
        <v>128</v>
      </c>
      <c r="F8385" s="1" t="s">
        <v>129</v>
      </c>
      <c r="G8385" s="1" t="s">
        <v>24</v>
      </c>
      <c r="H8385">
        <v>50</v>
      </c>
      <c r="I8385">
        <v>250</v>
      </c>
      <c r="J8385">
        <v>125000</v>
      </c>
      <c r="K8385">
        <v>43750</v>
      </c>
      <c r="L8385">
        <v>0.35</v>
      </c>
      <c r="M8385">
        <v>81250</v>
      </c>
      <c r="N8385" s="1" t="s">
        <v>25</v>
      </c>
    </row>
    <row r="8386" spans="1:14" x14ac:dyDescent="0.3">
      <c r="A8386" s="1" t="s">
        <v>14</v>
      </c>
      <c r="B8386">
        <v>1128299</v>
      </c>
      <c r="C8386" s="2">
        <v>44674</v>
      </c>
      <c r="D8386" s="1" t="s">
        <v>92</v>
      </c>
      <c r="E8386" s="1" t="s">
        <v>128</v>
      </c>
      <c r="F8386" s="1" t="s">
        <v>129</v>
      </c>
      <c r="G8386" s="1" t="s">
        <v>18</v>
      </c>
      <c r="H8386">
        <v>55.000000000000007</v>
      </c>
      <c r="I8386">
        <v>150</v>
      </c>
      <c r="J8386">
        <v>82500.000000000015</v>
      </c>
      <c r="K8386">
        <v>24750.000000000004</v>
      </c>
      <c r="L8386">
        <v>0.3</v>
      </c>
      <c r="M8386">
        <v>57750.000000000015</v>
      </c>
      <c r="N8386" s="1" t="s">
        <v>25</v>
      </c>
    </row>
    <row r="8387" spans="1:14" x14ac:dyDescent="0.3">
      <c r="A8387" s="1" t="s">
        <v>14</v>
      </c>
      <c r="B8387">
        <v>1128299</v>
      </c>
      <c r="C8387" s="2">
        <v>44674</v>
      </c>
      <c r="D8387" s="1" t="s">
        <v>92</v>
      </c>
      <c r="E8387" s="1" t="s">
        <v>128</v>
      </c>
      <c r="F8387" s="1" t="s">
        <v>129</v>
      </c>
      <c r="G8387" s="1" t="s">
        <v>20</v>
      </c>
      <c r="H8387">
        <v>70</v>
      </c>
      <c r="I8387">
        <v>325</v>
      </c>
      <c r="J8387">
        <v>227500</v>
      </c>
      <c r="K8387">
        <v>56875</v>
      </c>
      <c r="L8387">
        <v>0.25</v>
      </c>
      <c r="M8387">
        <v>170625</v>
      </c>
      <c r="N8387" s="1" t="s">
        <v>25</v>
      </c>
    </row>
    <row r="8388" spans="1:14" x14ac:dyDescent="0.3">
      <c r="A8388" s="1" t="s">
        <v>14</v>
      </c>
      <c r="B8388">
        <v>1128299</v>
      </c>
      <c r="C8388" s="2">
        <v>44705</v>
      </c>
      <c r="D8388" s="1" t="s">
        <v>92</v>
      </c>
      <c r="E8388" s="1" t="s">
        <v>128</v>
      </c>
      <c r="F8388" s="1" t="s">
        <v>129</v>
      </c>
      <c r="G8388" s="1" t="s">
        <v>21</v>
      </c>
      <c r="H8388">
        <v>50</v>
      </c>
      <c r="I8388">
        <v>525</v>
      </c>
      <c r="J8388">
        <v>262500</v>
      </c>
      <c r="K8388">
        <v>91875</v>
      </c>
      <c r="L8388">
        <v>0.35</v>
      </c>
      <c r="M8388">
        <v>170625</v>
      </c>
      <c r="N8388" s="1" t="s">
        <v>25</v>
      </c>
    </row>
    <row r="8389" spans="1:14" x14ac:dyDescent="0.3">
      <c r="A8389" s="1" t="s">
        <v>14</v>
      </c>
      <c r="B8389">
        <v>1128299</v>
      </c>
      <c r="C8389" s="2">
        <v>44705</v>
      </c>
      <c r="D8389" s="1" t="s">
        <v>92</v>
      </c>
      <c r="E8389" s="1" t="s">
        <v>128</v>
      </c>
      <c r="F8389" s="1" t="s">
        <v>129</v>
      </c>
      <c r="G8389" s="1" t="s">
        <v>22</v>
      </c>
      <c r="H8389">
        <v>55.000000000000007</v>
      </c>
      <c r="I8389">
        <v>375</v>
      </c>
      <c r="J8389">
        <v>206250.00000000003</v>
      </c>
      <c r="K8389">
        <v>82500.000000000015</v>
      </c>
      <c r="L8389">
        <v>0.4</v>
      </c>
      <c r="M8389">
        <v>123750.00000000001</v>
      </c>
      <c r="N8389" s="1" t="s">
        <v>25</v>
      </c>
    </row>
    <row r="8390" spans="1:14" x14ac:dyDescent="0.3">
      <c r="A8390" s="1" t="s">
        <v>14</v>
      </c>
      <c r="B8390">
        <v>1128299</v>
      </c>
      <c r="C8390" s="2">
        <v>44705</v>
      </c>
      <c r="D8390" s="1" t="s">
        <v>92</v>
      </c>
      <c r="E8390" s="1" t="s">
        <v>128</v>
      </c>
      <c r="F8390" s="1" t="s">
        <v>129</v>
      </c>
      <c r="G8390" s="1" t="s">
        <v>23</v>
      </c>
      <c r="H8390">
        <v>55.000000000000007</v>
      </c>
      <c r="I8390">
        <v>400</v>
      </c>
      <c r="J8390">
        <v>220000.00000000003</v>
      </c>
      <c r="K8390">
        <v>77000</v>
      </c>
      <c r="L8390">
        <v>0.35</v>
      </c>
      <c r="M8390">
        <v>143000.00000000003</v>
      </c>
      <c r="N8390" s="1" t="s">
        <v>25</v>
      </c>
    </row>
    <row r="8391" spans="1:14" x14ac:dyDescent="0.3">
      <c r="A8391" s="1" t="s">
        <v>14</v>
      </c>
      <c r="B8391">
        <v>1128299</v>
      </c>
      <c r="C8391" s="2">
        <v>44705</v>
      </c>
      <c r="D8391" s="1" t="s">
        <v>92</v>
      </c>
      <c r="E8391" s="1" t="s">
        <v>128</v>
      </c>
      <c r="F8391" s="1" t="s">
        <v>129</v>
      </c>
      <c r="G8391" s="1" t="s">
        <v>24</v>
      </c>
      <c r="H8391">
        <v>50</v>
      </c>
      <c r="I8391">
        <v>300</v>
      </c>
      <c r="J8391">
        <v>150000</v>
      </c>
      <c r="K8391">
        <v>52500</v>
      </c>
      <c r="L8391">
        <v>0.35</v>
      </c>
      <c r="M8391">
        <v>97500</v>
      </c>
      <c r="N8391" s="1" t="s">
        <v>25</v>
      </c>
    </row>
    <row r="8392" spans="1:14" x14ac:dyDescent="0.3">
      <c r="A8392" s="1" t="s">
        <v>14</v>
      </c>
      <c r="B8392">
        <v>1128299</v>
      </c>
      <c r="C8392" s="2">
        <v>44705</v>
      </c>
      <c r="D8392" s="1" t="s">
        <v>92</v>
      </c>
      <c r="E8392" s="1" t="s">
        <v>128</v>
      </c>
      <c r="F8392" s="1" t="s">
        <v>129</v>
      </c>
      <c r="G8392" s="1" t="s">
        <v>18</v>
      </c>
      <c r="H8392">
        <v>55.000000000000007</v>
      </c>
      <c r="I8392">
        <v>200</v>
      </c>
      <c r="J8392">
        <v>110000.00000000001</v>
      </c>
      <c r="K8392">
        <v>33000</v>
      </c>
      <c r="L8392">
        <v>0.3</v>
      </c>
      <c r="M8392">
        <v>77000.000000000015</v>
      </c>
      <c r="N8392" s="1" t="s">
        <v>25</v>
      </c>
    </row>
    <row r="8393" spans="1:14" x14ac:dyDescent="0.3">
      <c r="A8393" s="1" t="s">
        <v>14</v>
      </c>
      <c r="B8393">
        <v>1128299</v>
      </c>
      <c r="C8393" s="2">
        <v>44705</v>
      </c>
      <c r="D8393" s="1" t="s">
        <v>92</v>
      </c>
      <c r="E8393" s="1" t="s">
        <v>128</v>
      </c>
      <c r="F8393" s="1" t="s">
        <v>129</v>
      </c>
      <c r="G8393" s="1" t="s">
        <v>20</v>
      </c>
      <c r="H8393">
        <v>70</v>
      </c>
      <c r="I8393">
        <v>375</v>
      </c>
      <c r="J8393">
        <v>262500</v>
      </c>
      <c r="K8393">
        <v>65625</v>
      </c>
      <c r="L8393">
        <v>0.25</v>
      </c>
      <c r="M8393">
        <v>196875</v>
      </c>
      <c r="N8393" s="1" t="s">
        <v>25</v>
      </c>
    </row>
    <row r="8394" spans="1:14" x14ac:dyDescent="0.3">
      <c r="A8394" s="1" t="s">
        <v>14</v>
      </c>
      <c r="B8394">
        <v>1128299</v>
      </c>
      <c r="C8394" s="2">
        <v>44735</v>
      </c>
      <c r="D8394" s="1" t="s">
        <v>92</v>
      </c>
      <c r="E8394" s="1" t="s">
        <v>128</v>
      </c>
      <c r="F8394" s="1" t="s">
        <v>129</v>
      </c>
      <c r="G8394" s="1" t="s">
        <v>21</v>
      </c>
      <c r="H8394">
        <v>50</v>
      </c>
      <c r="I8394">
        <v>625</v>
      </c>
      <c r="J8394">
        <v>312500</v>
      </c>
      <c r="K8394">
        <v>109375</v>
      </c>
      <c r="L8394">
        <v>0.35</v>
      </c>
      <c r="M8394">
        <v>203125</v>
      </c>
      <c r="N8394" s="1" t="s">
        <v>25</v>
      </c>
    </row>
    <row r="8395" spans="1:14" x14ac:dyDescent="0.3">
      <c r="A8395" s="1" t="s">
        <v>14</v>
      </c>
      <c r="B8395">
        <v>1128299</v>
      </c>
      <c r="C8395" s="2">
        <v>44735</v>
      </c>
      <c r="D8395" s="1" t="s">
        <v>92</v>
      </c>
      <c r="E8395" s="1" t="s">
        <v>128</v>
      </c>
      <c r="F8395" s="1" t="s">
        <v>129</v>
      </c>
      <c r="G8395" s="1" t="s">
        <v>22</v>
      </c>
      <c r="H8395">
        <v>55.000000000000007</v>
      </c>
      <c r="I8395">
        <v>475</v>
      </c>
      <c r="J8395">
        <v>261250.00000000003</v>
      </c>
      <c r="K8395">
        <v>104500.00000000001</v>
      </c>
      <c r="L8395">
        <v>0.4</v>
      </c>
      <c r="M8395">
        <v>156750</v>
      </c>
      <c r="N8395" s="1" t="s">
        <v>25</v>
      </c>
    </row>
    <row r="8396" spans="1:14" x14ac:dyDescent="0.3">
      <c r="A8396" s="1" t="s">
        <v>14</v>
      </c>
      <c r="B8396">
        <v>1128299</v>
      </c>
      <c r="C8396" s="2">
        <v>44735</v>
      </c>
      <c r="D8396" s="1" t="s">
        <v>92</v>
      </c>
      <c r="E8396" s="1" t="s">
        <v>128</v>
      </c>
      <c r="F8396" s="1" t="s">
        <v>129</v>
      </c>
      <c r="G8396" s="1" t="s">
        <v>23</v>
      </c>
      <c r="H8396">
        <v>55.000000000000007</v>
      </c>
      <c r="I8396">
        <v>475</v>
      </c>
      <c r="J8396">
        <v>261250.00000000003</v>
      </c>
      <c r="K8396">
        <v>91437.5</v>
      </c>
      <c r="L8396">
        <v>0.35</v>
      </c>
      <c r="M8396">
        <v>169812.50000000003</v>
      </c>
      <c r="N8396" s="1" t="s">
        <v>25</v>
      </c>
    </row>
    <row r="8397" spans="1:14" x14ac:dyDescent="0.3">
      <c r="A8397" s="1" t="s">
        <v>14</v>
      </c>
      <c r="B8397">
        <v>1128299</v>
      </c>
      <c r="C8397" s="2">
        <v>44735</v>
      </c>
      <c r="D8397" s="1" t="s">
        <v>92</v>
      </c>
      <c r="E8397" s="1" t="s">
        <v>128</v>
      </c>
      <c r="F8397" s="1" t="s">
        <v>129</v>
      </c>
      <c r="G8397" s="1" t="s">
        <v>24</v>
      </c>
      <c r="H8397">
        <v>50</v>
      </c>
      <c r="I8397">
        <v>350</v>
      </c>
      <c r="J8397">
        <v>175000</v>
      </c>
      <c r="K8397">
        <v>61249.999999999993</v>
      </c>
      <c r="L8397">
        <v>0.35</v>
      </c>
      <c r="M8397">
        <v>113750</v>
      </c>
      <c r="N8397" s="1" t="s">
        <v>25</v>
      </c>
    </row>
    <row r="8398" spans="1:14" x14ac:dyDescent="0.3">
      <c r="A8398" s="1" t="s">
        <v>14</v>
      </c>
      <c r="B8398">
        <v>1128299</v>
      </c>
      <c r="C8398" s="2">
        <v>44735</v>
      </c>
      <c r="D8398" s="1" t="s">
        <v>92</v>
      </c>
      <c r="E8398" s="1" t="s">
        <v>128</v>
      </c>
      <c r="F8398" s="1" t="s">
        <v>129</v>
      </c>
      <c r="G8398" s="1" t="s">
        <v>18</v>
      </c>
      <c r="H8398">
        <v>55.000000000000007</v>
      </c>
      <c r="I8398">
        <v>225</v>
      </c>
      <c r="J8398">
        <v>123750.00000000001</v>
      </c>
      <c r="K8398">
        <v>37125</v>
      </c>
      <c r="L8398">
        <v>0.3</v>
      </c>
      <c r="M8398">
        <v>86625.000000000015</v>
      </c>
      <c r="N8398" s="1" t="s">
        <v>25</v>
      </c>
    </row>
    <row r="8399" spans="1:14" x14ac:dyDescent="0.3">
      <c r="A8399" s="1" t="s">
        <v>14</v>
      </c>
      <c r="B8399">
        <v>1128299</v>
      </c>
      <c r="C8399" s="2">
        <v>44735</v>
      </c>
      <c r="D8399" s="1" t="s">
        <v>92</v>
      </c>
      <c r="E8399" s="1" t="s">
        <v>128</v>
      </c>
      <c r="F8399" s="1" t="s">
        <v>129</v>
      </c>
      <c r="G8399" s="1" t="s">
        <v>20</v>
      </c>
      <c r="H8399">
        <v>70</v>
      </c>
      <c r="I8399">
        <v>525</v>
      </c>
      <c r="J8399">
        <v>367500</v>
      </c>
      <c r="K8399">
        <v>91875</v>
      </c>
      <c r="L8399">
        <v>0.25</v>
      </c>
      <c r="M8399">
        <v>275625</v>
      </c>
      <c r="N8399" s="1" t="s">
        <v>25</v>
      </c>
    </row>
    <row r="8400" spans="1:14" x14ac:dyDescent="0.3">
      <c r="A8400" s="1" t="s">
        <v>14</v>
      </c>
      <c r="B8400">
        <v>1128299</v>
      </c>
      <c r="C8400" s="2">
        <v>44764</v>
      </c>
      <c r="D8400" s="1" t="s">
        <v>92</v>
      </c>
      <c r="E8400" s="1" t="s">
        <v>128</v>
      </c>
      <c r="F8400" s="1" t="s">
        <v>129</v>
      </c>
      <c r="G8400" s="1" t="s">
        <v>21</v>
      </c>
      <c r="H8400">
        <v>50</v>
      </c>
      <c r="I8400">
        <v>675</v>
      </c>
      <c r="J8400">
        <v>337500</v>
      </c>
      <c r="K8400">
        <v>118124.99999999999</v>
      </c>
      <c r="L8400">
        <v>0.35</v>
      </c>
      <c r="M8400">
        <v>219375</v>
      </c>
      <c r="N8400" s="1" t="s">
        <v>25</v>
      </c>
    </row>
    <row r="8401" spans="1:14" x14ac:dyDescent="0.3">
      <c r="A8401" s="1" t="s">
        <v>14</v>
      </c>
      <c r="B8401">
        <v>1128299</v>
      </c>
      <c r="C8401" s="2">
        <v>44764</v>
      </c>
      <c r="D8401" s="1" t="s">
        <v>92</v>
      </c>
      <c r="E8401" s="1" t="s">
        <v>128</v>
      </c>
      <c r="F8401" s="1" t="s">
        <v>129</v>
      </c>
      <c r="G8401" s="1" t="s">
        <v>22</v>
      </c>
      <c r="H8401">
        <v>55.000000000000007</v>
      </c>
      <c r="I8401">
        <v>525</v>
      </c>
      <c r="J8401">
        <v>288750.00000000006</v>
      </c>
      <c r="K8401">
        <v>115500.00000000003</v>
      </c>
      <c r="L8401">
        <v>0.4</v>
      </c>
      <c r="M8401">
        <v>173250.00000000003</v>
      </c>
      <c r="N8401" s="1" t="s">
        <v>25</v>
      </c>
    </row>
    <row r="8402" spans="1:14" x14ac:dyDescent="0.3">
      <c r="A8402" s="1" t="s">
        <v>14</v>
      </c>
      <c r="B8402">
        <v>1128299</v>
      </c>
      <c r="C8402" s="2">
        <v>44764</v>
      </c>
      <c r="D8402" s="1" t="s">
        <v>92</v>
      </c>
      <c r="E8402" s="1" t="s">
        <v>128</v>
      </c>
      <c r="F8402" s="1" t="s">
        <v>129</v>
      </c>
      <c r="G8402" s="1" t="s">
        <v>23</v>
      </c>
      <c r="H8402">
        <v>55.000000000000007</v>
      </c>
      <c r="I8402">
        <v>475</v>
      </c>
      <c r="J8402">
        <v>261250.00000000003</v>
      </c>
      <c r="K8402">
        <v>91437.5</v>
      </c>
      <c r="L8402">
        <v>0.35</v>
      </c>
      <c r="M8402">
        <v>169812.50000000003</v>
      </c>
      <c r="N8402" s="1" t="s">
        <v>25</v>
      </c>
    </row>
    <row r="8403" spans="1:14" x14ac:dyDescent="0.3">
      <c r="A8403" s="1" t="s">
        <v>14</v>
      </c>
      <c r="B8403">
        <v>1128299</v>
      </c>
      <c r="C8403" s="2">
        <v>44764</v>
      </c>
      <c r="D8403" s="1" t="s">
        <v>92</v>
      </c>
      <c r="E8403" s="1" t="s">
        <v>128</v>
      </c>
      <c r="F8403" s="1" t="s">
        <v>129</v>
      </c>
      <c r="G8403" s="1" t="s">
        <v>24</v>
      </c>
      <c r="H8403">
        <v>50</v>
      </c>
      <c r="I8403">
        <v>375</v>
      </c>
      <c r="J8403">
        <v>187500</v>
      </c>
      <c r="K8403">
        <v>65625</v>
      </c>
      <c r="L8403">
        <v>0.35</v>
      </c>
      <c r="M8403">
        <v>121875</v>
      </c>
      <c r="N8403" s="1" t="s">
        <v>25</v>
      </c>
    </row>
    <row r="8404" spans="1:14" x14ac:dyDescent="0.3">
      <c r="A8404" s="1" t="s">
        <v>14</v>
      </c>
      <c r="B8404">
        <v>1128299</v>
      </c>
      <c r="C8404" s="2">
        <v>44764</v>
      </c>
      <c r="D8404" s="1" t="s">
        <v>92</v>
      </c>
      <c r="E8404" s="1" t="s">
        <v>128</v>
      </c>
      <c r="F8404" s="1" t="s">
        <v>129</v>
      </c>
      <c r="G8404" s="1" t="s">
        <v>18</v>
      </c>
      <c r="H8404">
        <v>55.000000000000007</v>
      </c>
      <c r="I8404">
        <v>425</v>
      </c>
      <c r="J8404">
        <v>233750.00000000003</v>
      </c>
      <c r="K8404">
        <v>70125</v>
      </c>
      <c r="L8404">
        <v>0.3</v>
      </c>
      <c r="M8404">
        <v>163625.00000000003</v>
      </c>
      <c r="N8404" s="1" t="s">
        <v>25</v>
      </c>
    </row>
    <row r="8405" spans="1:14" x14ac:dyDescent="0.3">
      <c r="A8405" s="1" t="s">
        <v>14</v>
      </c>
      <c r="B8405">
        <v>1128299</v>
      </c>
      <c r="C8405" s="2">
        <v>44764</v>
      </c>
      <c r="D8405" s="1" t="s">
        <v>92</v>
      </c>
      <c r="E8405" s="1" t="s">
        <v>128</v>
      </c>
      <c r="F8405" s="1" t="s">
        <v>129</v>
      </c>
      <c r="G8405" s="1" t="s">
        <v>20</v>
      </c>
      <c r="H8405">
        <v>70</v>
      </c>
      <c r="I8405">
        <v>425</v>
      </c>
      <c r="J8405">
        <v>297500</v>
      </c>
      <c r="K8405">
        <v>74375</v>
      </c>
      <c r="L8405">
        <v>0.25</v>
      </c>
      <c r="M8405">
        <v>223125</v>
      </c>
      <c r="N8405" s="1" t="s">
        <v>25</v>
      </c>
    </row>
    <row r="8406" spans="1:14" x14ac:dyDescent="0.3">
      <c r="A8406" s="1" t="s">
        <v>14</v>
      </c>
      <c r="B8406">
        <v>1128299</v>
      </c>
      <c r="C8406" s="2">
        <v>44796</v>
      </c>
      <c r="D8406" s="1" t="s">
        <v>92</v>
      </c>
      <c r="E8406" s="1" t="s">
        <v>128</v>
      </c>
      <c r="F8406" s="1" t="s">
        <v>129</v>
      </c>
      <c r="G8406" s="1" t="s">
        <v>21</v>
      </c>
      <c r="H8406">
        <v>55.000000000000007</v>
      </c>
      <c r="I8406">
        <v>625</v>
      </c>
      <c r="J8406">
        <v>343750.00000000006</v>
      </c>
      <c r="K8406">
        <v>120312.50000000001</v>
      </c>
      <c r="L8406">
        <v>0.35</v>
      </c>
      <c r="M8406">
        <v>223437.50000000006</v>
      </c>
      <c r="N8406" s="1" t="s">
        <v>25</v>
      </c>
    </row>
    <row r="8407" spans="1:14" x14ac:dyDescent="0.3">
      <c r="A8407" s="1" t="s">
        <v>14</v>
      </c>
      <c r="B8407">
        <v>1128299</v>
      </c>
      <c r="C8407" s="2">
        <v>44796</v>
      </c>
      <c r="D8407" s="1" t="s">
        <v>92</v>
      </c>
      <c r="E8407" s="1" t="s">
        <v>128</v>
      </c>
      <c r="F8407" s="1" t="s">
        <v>129</v>
      </c>
      <c r="G8407" s="1" t="s">
        <v>22</v>
      </c>
      <c r="H8407">
        <v>60.000000000000007</v>
      </c>
      <c r="I8407">
        <v>575</v>
      </c>
      <c r="J8407">
        <v>345000.00000000006</v>
      </c>
      <c r="K8407">
        <v>138000.00000000003</v>
      </c>
      <c r="L8407">
        <v>0.4</v>
      </c>
      <c r="M8407">
        <v>207000.00000000003</v>
      </c>
      <c r="N8407" s="1" t="s">
        <v>25</v>
      </c>
    </row>
    <row r="8408" spans="1:14" x14ac:dyDescent="0.3">
      <c r="A8408" s="1" t="s">
        <v>14</v>
      </c>
      <c r="B8408">
        <v>1128299</v>
      </c>
      <c r="C8408" s="2">
        <v>44796</v>
      </c>
      <c r="D8408" s="1" t="s">
        <v>92</v>
      </c>
      <c r="E8408" s="1" t="s">
        <v>128</v>
      </c>
      <c r="F8408" s="1" t="s">
        <v>129</v>
      </c>
      <c r="G8408" s="1" t="s">
        <v>23</v>
      </c>
      <c r="H8408">
        <v>55.000000000000007</v>
      </c>
      <c r="I8408">
        <v>450</v>
      </c>
      <c r="J8408">
        <v>247500.00000000003</v>
      </c>
      <c r="K8408">
        <v>86625</v>
      </c>
      <c r="L8408">
        <v>0.35</v>
      </c>
      <c r="M8408">
        <v>160875.00000000003</v>
      </c>
      <c r="N8408" s="1" t="s">
        <v>25</v>
      </c>
    </row>
    <row r="8409" spans="1:14" x14ac:dyDescent="0.3">
      <c r="A8409" s="1" t="s">
        <v>14</v>
      </c>
      <c r="B8409">
        <v>1128299</v>
      </c>
      <c r="C8409" s="2">
        <v>44796</v>
      </c>
      <c r="D8409" s="1" t="s">
        <v>92</v>
      </c>
      <c r="E8409" s="1" t="s">
        <v>128</v>
      </c>
      <c r="F8409" s="1" t="s">
        <v>129</v>
      </c>
      <c r="G8409" s="1" t="s">
        <v>24</v>
      </c>
      <c r="H8409">
        <v>55.000000000000007</v>
      </c>
      <c r="I8409">
        <v>400</v>
      </c>
      <c r="J8409">
        <v>220000.00000000003</v>
      </c>
      <c r="K8409">
        <v>77000</v>
      </c>
      <c r="L8409">
        <v>0.35</v>
      </c>
      <c r="M8409">
        <v>143000.00000000003</v>
      </c>
      <c r="N8409" s="1" t="s">
        <v>25</v>
      </c>
    </row>
    <row r="8410" spans="1:14" x14ac:dyDescent="0.3">
      <c r="A8410" s="1" t="s">
        <v>14</v>
      </c>
      <c r="B8410">
        <v>1128299</v>
      </c>
      <c r="C8410" s="2">
        <v>44796</v>
      </c>
      <c r="D8410" s="1" t="s">
        <v>92</v>
      </c>
      <c r="E8410" s="1" t="s">
        <v>128</v>
      </c>
      <c r="F8410" s="1" t="s">
        <v>129</v>
      </c>
      <c r="G8410" s="1" t="s">
        <v>18</v>
      </c>
      <c r="H8410">
        <v>65</v>
      </c>
      <c r="I8410">
        <v>400</v>
      </c>
      <c r="J8410">
        <v>260000</v>
      </c>
      <c r="K8410">
        <v>78000</v>
      </c>
      <c r="L8410">
        <v>0.3</v>
      </c>
      <c r="M8410">
        <v>182000</v>
      </c>
      <c r="N8410" s="1" t="s">
        <v>25</v>
      </c>
    </row>
    <row r="8411" spans="1:14" x14ac:dyDescent="0.3">
      <c r="A8411" s="1" t="s">
        <v>14</v>
      </c>
      <c r="B8411">
        <v>1128299</v>
      </c>
      <c r="C8411" s="2">
        <v>44796</v>
      </c>
      <c r="D8411" s="1" t="s">
        <v>92</v>
      </c>
      <c r="E8411" s="1" t="s">
        <v>128</v>
      </c>
      <c r="F8411" s="1" t="s">
        <v>129</v>
      </c>
      <c r="G8411" s="1" t="s">
        <v>20</v>
      </c>
      <c r="H8411">
        <v>70</v>
      </c>
      <c r="I8411">
        <v>375</v>
      </c>
      <c r="J8411">
        <v>262500</v>
      </c>
      <c r="K8411">
        <v>65625</v>
      </c>
      <c r="L8411">
        <v>0.25</v>
      </c>
      <c r="M8411">
        <v>196875</v>
      </c>
      <c r="N8411" s="1" t="s">
        <v>25</v>
      </c>
    </row>
    <row r="8412" spans="1:14" x14ac:dyDescent="0.3">
      <c r="A8412" s="1" t="s">
        <v>14</v>
      </c>
      <c r="B8412">
        <v>1128299</v>
      </c>
      <c r="C8412" s="2">
        <v>44828</v>
      </c>
      <c r="D8412" s="1" t="s">
        <v>92</v>
      </c>
      <c r="E8412" s="1" t="s">
        <v>128</v>
      </c>
      <c r="F8412" s="1" t="s">
        <v>129</v>
      </c>
      <c r="G8412" s="1" t="s">
        <v>21</v>
      </c>
      <c r="H8412">
        <v>45.000000000000007</v>
      </c>
      <c r="I8412">
        <v>575</v>
      </c>
      <c r="J8412">
        <v>258750.00000000003</v>
      </c>
      <c r="K8412">
        <v>90562.5</v>
      </c>
      <c r="L8412">
        <v>0.35</v>
      </c>
      <c r="M8412">
        <v>168187.50000000003</v>
      </c>
      <c r="N8412" s="1" t="s">
        <v>25</v>
      </c>
    </row>
    <row r="8413" spans="1:14" x14ac:dyDescent="0.3">
      <c r="A8413" s="1" t="s">
        <v>14</v>
      </c>
      <c r="B8413">
        <v>1128299</v>
      </c>
      <c r="C8413" s="2">
        <v>44828</v>
      </c>
      <c r="D8413" s="1" t="s">
        <v>92</v>
      </c>
      <c r="E8413" s="1" t="s">
        <v>128</v>
      </c>
      <c r="F8413" s="1" t="s">
        <v>129</v>
      </c>
      <c r="G8413" s="1" t="s">
        <v>22</v>
      </c>
      <c r="H8413">
        <v>50.000000000000014</v>
      </c>
      <c r="I8413">
        <v>575</v>
      </c>
      <c r="J8413">
        <v>287500.00000000006</v>
      </c>
      <c r="K8413">
        <v>115000.00000000003</v>
      </c>
      <c r="L8413">
        <v>0.4</v>
      </c>
      <c r="M8413">
        <v>172500.00000000003</v>
      </c>
      <c r="N8413" s="1" t="s">
        <v>25</v>
      </c>
    </row>
    <row r="8414" spans="1:14" x14ac:dyDescent="0.3">
      <c r="A8414" s="1" t="s">
        <v>14</v>
      </c>
      <c r="B8414">
        <v>1128299</v>
      </c>
      <c r="C8414" s="2">
        <v>44828</v>
      </c>
      <c r="D8414" s="1" t="s">
        <v>92</v>
      </c>
      <c r="E8414" s="1" t="s">
        <v>128</v>
      </c>
      <c r="F8414" s="1" t="s">
        <v>129</v>
      </c>
      <c r="G8414" s="1" t="s">
        <v>23</v>
      </c>
      <c r="H8414">
        <v>45.000000000000007</v>
      </c>
      <c r="I8414">
        <v>425</v>
      </c>
      <c r="J8414">
        <v>191250.00000000003</v>
      </c>
      <c r="K8414">
        <v>66937.5</v>
      </c>
      <c r="L8414">
        <v>0.35</v>
      </c>
      <c r="M8414">
        <v>124312.50000000003</v>
      </c>
      <c r="N8414" s="1" t="s">
        <v>25</v>
      </c>
    </row>
    <row r="8415" spans="1:14" x14ac:dyDescent="0.3">
      <c r="A8415" s="1" t="s">
        <v>14</v>
      </c>
      <c r="B8415">
        <v>1128299</v>
      </c>
      <c r="C8415" s="2">
        <v>44828</v>
      </c>
      <c r="D8415" s="1" t="s">
        <v>92</v>
      </c>
      <c r="E8415" s="1" t="s">
        <v>128</v>
      </c>
      <c r="F8415" s="1" t="s">
        <v>129</v>
      </c>
      <c r="G8415" s="1" t="s">
        <v>24</v>
      </c>
      <c r="H8415">
        <v>45.000000000000007</v>
      </c>
      <c r="I8415">
        <v>375</v>
      </c>
      <c r="J8415">
        <v>168750.00000000003</v>
      </c>
      <c r="K8415">
        <v>59062.500000000007</v>
      </c>
      <c r="L8415">
        <v>0.35</v>
      </c>
      <c r="M8415">
        <v>109687.50000000003</v>
      </c>
      <c r="N8415" s="1" t="s">
        <v>25</v>
      </c>
    </row>
    <row r="8416" spans="1:14" x14ac:dyDescent="0.3">
      <c r="A8416" s="1" t="s">
        <v>14</v>
      </c>
      <c r="B8416">
        <v>1128299</v>
      </c>
      <c r="C8416" s="2">
        <v>44828</v>
      </c>
      <c r="D8416" s="1" t="s">
        <v>92</v>
      </c>
      <c r="E8416" s="1" t="s">
        <v>128</v>
      </c>
      <c r="F8416" s="1" t="s">
        <v>129</v>
      </c>
      <c r="G8416" s="1" t="s">
        <v>18</v>
      </c>
      <c r="H8416">
        <v>55.000000000000007</v>
      </c>
      <c r="I8416">
        <v>375</v>
      </c>
      <c r="J8416">
        <v>206250.00000000003</v>
      </c>
      <c r="K8416">
        <v>61875.000000000007</v>
      </c>
      <c r="L8416">
        <v>0.3</v>
      </c>
      <c r="M8416">
        <v>144375.00000000003</v>
      </c>
      <c r="N8416" s="1" t="s">
        <v>25</v>
      </c>
    </row>
    <row r="8417" spans="1:14" x14ac:dyDescent="0.3">
      <c r="A8417" s="1" t="s">
        <v>14</v>
      </c>
      <c r="B8417">
        <v>1128299</v>
      </c>
      <c r="C8417" s="2">
        <v>44828</v>
      </c>
      <c r="D8417" s="1" t="s">
        <v>92</v>
      </c>
      <c r="E8417" s="1" t="s">
        <v>128</v>
      </c>
      <c r="F8417" s="1" t="s">
        <v>129</v>
      </c>
      <c r="G8417" s="1" t="s">
        <v>20</v>
      </c>
      <c r="H8417">
        <v>60.000000000000007</v>
      </c>
      <c r="I8417">
        <v>425</v>
      </c>
      <c r="J8417">
        <v>255000.00000000003</v>
      </c>
      <c r="K8417">
        <v>63750.000000000007</v>
      </c>
      <c r="L8417">
        <v>0.25</v>
      </c>
      <c r="M8417">
        <v>191250.00000000003</v>
      </c>
      <c r="N8417" s="1" t="s">
        <v>25</v>
      </c>
    </row>
    <row r="8418" spans="1:14" x14ac:dyDescent="0.3">
      <c r="A8418" s="1" t="s">
        <v>14</v>
      </c>
      <c r="B8418">
        <v>1128299</v>
      </c>
      <c r="C8418" s="2">
        <v>44857</v>
      </c>
      <c r="D8418" s="1" t="s">
        <v>92</v>
      </c>
      <c r="E8418" s="1" t="s">
        <v>128</v>
      </c>
      <c r="F8418" s="1" t="s">
        <v>129</v>
      </c>
      <c r="G8418" s="1" t="s">
        <v>21</v>
      </c>
      <c r="H8418">
        <v>45.000000000000007</v>
      </c>
      <c r="I8418">
        <v>500</v>
      </c>
      <c r="J8418">
        <v>225000.00000000003</v>
      </c>
      <c r="K8418">
        <v>78750</v>
      </c>
      <c r="L8418">
        <v>0.35</v>
      </c>
      <c r="M8418">
        <v>146250.00000000003</v>
      </c>
      <c r="N8418" s="1" t="s">
        <v>25</v>
      </c>
    </row>
    <row r="8419" spans="1:14" x14ac:dyDescent="0.3">
      <c r="A8419" s="1" t="s">
        <v>14</v>
      </c>
      <c r="B8419">
        <v>1128299</v>
      </c>
      <c r="C8419" s="2">
        <v>44857</v>
      </c>
      <c r="D8419" s="1" t="s">
        <v>92</v>
      </c>
      <c r="E8419" s="1" t="s">
        <v>128</v>
      </c>
      <c r="F8419" s="1" t="s">
        <v>129</v>
      </c>
      <c r="G8419" s="1" t="s">
        <v>22</v>
      </c>
      <c r="H8419">
        <v>50.000000000000014</v>
      </c>
      <c r="I8419">
        <v>500</v>
      </c>
      <c r="J8419">
        <v>250000.00000000006</v>
      </c>
      <c r="K8419">
        <v>100000.00000000003</v>
      </c>
      <c r="L8419">
        <v>0.4</v>
      </c>
      <c r="M8419">
        <v>150000.00000000003</v>
      </c>
      <c r="N8419" s="1" t="s">
        <v>25</v>
      </c>
    </row>
    <row r="8420" spans="1:14" x14ac:dyDescent="0.3">
      <c r="A8420" s="1" t="s">
        <v>14</v>
      </c>
      <c r="B8420">
        <v>1128299</v>
      </c>
      <c r="C8420" s="2">
        <v>44857</v>
      </c>
      <c r="D8420" s="1" t="s">
        <v>92</v>
      </c>
      <c r="E8420" s="1" t="s">
        <v>128</v>
      </c>
      <c r="F8420" s="1" t="s">
        <v>129</v>
      </c>
      <c r="G8420" s="1" t="s">
        <v>23</v>
      </c>
      <c r="H8420">
        <v>45.000000000000007</v>
      </c>
      <c r="I8420">
        <v>325</v>
      </c>
      <c r="J8420">
        <v>146250.00000000003</v>
      </c>
      <c r="K8420">
        <v>51187.500000000007</v>
      </c>
      <c r="L8420">
        <v>0.35</v>
      </c>
      <c r="M8420">
        <v>95062.500000000029</v>
      </c>
      <c r="N8420" s="1" t="s">
        <v>25</v>
      </c>
    </row>
    <row r="8421" spans="1:14" x14ac:dyDescent="0.3">
      <c r="A8421" s="1" t="s">
        <v>14</v>
      </c>
      <c r="B8421">
        <v>1128299</v>
      </c>
      <c r="C8421" s="2">
        <v>44857</v>
      </c>
      <c r="D8421" s="1" t="s">
        <v>92</v>
      </c>
      <c r="E8421" s="1" t="s">
        <v>128</v>
      </c>
      <c r="F8421" s="1" t="s">
        <v>129</v>
      </c>
      <c r="G8421" s="1" t="s">
        <v>24</v>
      </c>
      <c r="H8421">
        <v>45.000000000000007</v>
      </c>
      <c r="I8421">
        <v>300</v>
      </c>
      <c r="J8421">
        <v>135000.00000000003</v>
      </c>
      <c r="K8421">
        <v>47250.000000000007</v>
      </c>
      <c r="L8421">
        <v>0.35</v>
      </c>
      <c r="M8421">
        <v>87750.000000000029</v>
      </c>
      <c r="N8421" s="1" t="s">
        <v>25</v>
      </c>
    </row>
    <row r="8422" spans="1:14" x14ac:dyDescent="0.3">
      <c r="A8422" s="1" t="s">
        <v>14</v>
      </c>
      <c r="B8422">
        <v>1128299</v>
      </c>
      <c r="C8422" s="2">
        <v>44857</v>
      </c>
      <c r="D8422" s="1" t="s">
        <v>92</v>
      </c>
      <c r="E8422" s="1" t="s">
        <v>128</v>
      </c>
      <c r="F8422" s="1" t="s">
        <v>129</v>
      </c>
      <c r="G8422" s="1" t="s">
        <v>18</v>
      </c>
      <c r="H8422">
        <v>55.000000000000007</v>
      </c>
      <c r="I8422">
        <v>275</v>
      </c>
      <c r="J8422">
        <v>151250.00000000003</v>
      </c>
      <c r="K8422">
        <v>45375.000000000007</v>
      </c>
      <c r="L8422">
        <v>0.3</v>
      </c>
      <c r="M8422">
        <v>105875.00000000003</v>
      </c>
      <c r="N8422" s="1" t="s">
        <v>25</v>
      </c>
    </row>
    <row r="8423" spans="1:14" x14ac:dyDescent="0.3">
      <c r="A8423" s="1" t="s">
        <v>14</v>
      </c>
      <c r="B8423">
        <v>1128299</v>
      </c>
      <c r="C8423" s="2">
        <v>44857</v>
      </c>
      <c r="D8423" s="1" t="s">
        <v>92</v>
      </c>
      <c r="E8423" s="1" t="s">
        <v>128</v>
      </c>
      <c r="F8423" s="1" t="s">
        <v>129</v>
      </c>
      <c r="G8423" s="1" t="s">
        <v>20</v>
      </c>
      <c r="H8423">
        <v>60.000000000000007</v>
      </c>
      <c r="I8423">
        <v>325</v>
      </c>
      <c r="J8423">
        <v>195000.00000000003</v>
      </c>
      <c r="K8423">
        <v>48750.000000000007</v>
      </c>
      <c r="L8423">
        <v>0.25</v>
      </c>
      <c r="M8423">
        <v>146250.00000000003</v>
      </c>
      <c r="N8423" s="1" t="s">
        <v>25</v>
      </c>
    </row>
    <row r="8424" spans="1:14" x14ac:dyDescent="0.3">
      <c r="A8424" s="1" t="s">
        <v>14</v>
      </c>
      <c r="B8424">
        <v>1128299</v>
      </c>
      <c r="C8424" s="2">
        <v>44888</v>
      </c>
      <c r="D8424" s="1" t="s">
        <v>92</v>
      </c>
      <c r="E8424" s="1" t="s">
        <v>128</v>
      </c>
      <c r="F8424" s="1" t="s">
        <v>129</v>
      </c>
      <c r="G8424" s="1" t="s">
        <v>21</v>
      </c>
      <c r="H8424">
        <v>45.000000000000007</v>
      </c>
      <c r="I8424">
        <v>500</v>
      </c>
      <c r="J8424">
        <v>225000.00000000003</v>
      </c>
      <c r="K8424">
        <v>78750</v>
      </c>
      <c r="L8424">
        <v>0.35</v>
      </c>
      <c r="M8424">
        <v>146250.00000000003</v>
      </c>
      <c r="N8424" s="1" t="s">
        <v>25</v>
      </c>
    </row>
    <row r="8425" spans="1:14" x14ac:dyDescent="0.3">
      <c r="A8425" s="1" t="s">
        <v>14</v>
      </c>
      <c r="B8425">
        <v>1128299</v>
      </c>
      <c r="C8425" s="2">
        <v>44888</v>
      </c>
      <c r="D8425" s="1" t="s">
        <v>92</v>
      </c>
      <c r="E8425" s="1" t="s">
        <v>128</v>
      </c>
      <c r="F8425" s="1" t="s">
        <v>129</v>
      </c>
      <c r="G8425" s="1" t="s">
        <v>22</v>
      </c>
      <c r="H8425">
        <v>50.000000000000014</v>
      </c>
      <c r="I8425">
        <v>525</v>
      </c>
      <c r="J8425">
        <v>262500.00000000006</v>
      </c>
      <c r="K8425">
        <v>105000.00000000003</v>
      </c>
      <c r="L8425">
        <v>0.4</v>
      </c>
      <c r="M8425">
        <v>157500.00000000003</v>
      </c>
      <c r="N8425" s="1" t="s">
        <v>25</v>
      </c>
    </row>
    <row r="8426" spans="1:14" x14ac:dyDescent="0.3">
      <c r="A8426" s="1" t="s">
        <v>14</v>
      </c>
      <c r="B8426">
        <v>1128299</v>
      </c>
      <c r="C8426" s="2">
        <v>44888</v>
      </c>
      <c r="D8426" s="1" t="s">
        <v>92</v>
      </c>
      <c r="E8426" s="1" t="s">
        <v>128</v>
      </c>
      <c r="F8426" s="1" t="s">
        <v>129</v>
      </c>
      <c r="G8426" s="1" t="s">
        <v>23</v>
      </c>
      <c r="H8426">
        <v>45.000000000000007</v>
      </c>
      <c r="I8426">
        <v>375</v>
      </c>
      <c r="J8426">
        <v>168750.00000000003</v>
      </c>
      <c r="K8426">
        <v>59062.500000000007</v>
      </c>
      <c r="L8426">
        <v>0.35</v>
      </c>
      <c r="M8426">
        <v>109687.50000000003</v>
      </c>
      <c r="N8426" s="1" t="s">
        <v>25</v>
      </c>
    </row>
    <row r="8427" spans="1:14" x14ac:dyDescent="0.3">
      <c r="A8427" s="1" t="s">
        <v>14</v>
      </c>
      <c r="B8427">
        <v>1128299</v>
      </c>
      <c r="C8427" s="2">
        <v>44888</v>
      </c>
      <c r="D8427" s="1" t="s">
        <v>92</v>
      </c>
      <c r="E8427" s="1" t="s">
        <v>128</v>
      </c>
      <c r="F8427" s="1" t="s">
        <v>129</v>
      </c>
      <c r="G8427" s="1" t="s">
        <v>24</v>
      </c>
      <c r="H8427">
        <v>45.000000000000007</v>
      </c>
      <c r="I8427">
        <v>350</v>
      </c>
      <c r="J8427">
        <v>157500.00000000003</v>
      </c>
      <c r="K8427">
        <v>55125.000000000007</v>
      </c>
      <c r="L8427">
        <v>0.35</v>
      </c>
      <c r="M8427">
        <v>102375.00000000003</v>
      </c>
      <c r="N8427" s="1" t="s">
        <v>25</v>
      </c>
    </row>
    <row r="8428" spans="1:14" x14ac:dyDescent="0.3">
      <c r="A8428" s="1" t="s">
        <v>14</v>
      </c>
      <c r="B8428">
        <v>1128299</v>
      </c>
      <c r="C8428" s="2">
        <v>44888</v>
      </c>
      <c r="D8428" s="1" t="s">
        <v>92</v>
      </c>
      <c r="E8428" s="1" t="s">
        <v>128</v>
      </c>
      <c r="F8428" s="1" t="s">
        <v>129</v>
      </c>
      <c r="G8428" s="1" t="s">
        <v>18</v>
      </c>
      <c r="H8428">
        <v>55.000000000000007</v>
      </c>
      <c r="I8428">
        <v>300</v>
      </c>
      <c r="J8428">
        <v>165000.00000000003</v>
      </c>
      <c r="K8428">
        <v>49500.000000000007</v>
      </c>
      <c r="L8428">
        <v>0.3</v>
      </c>
      <c r="M8428">
        <v>115500.00000000003</v>
      </c>
      <c r="N8428" s="1" t="s">
        <v>25</v>
      </c>
    </row>
    <row r="8429" spans="1:14" x14ac:dyDescent="0.3">
      <c r="A8429" s="1" t="s">
        <v>14</v>
      </c>
      <c r="B8429">
        <v>1128299</v>
      </c>
      <c r="C8429" s="2">
        <v>44888</v>
      </c>
      <c r="D8429" s="1" t="s">
        <v>92</v>
      </c>
      <c r="E8429" s="1" t="s">
        <v>128</v>
      </c>
      <c r="F8429" s="1" t="s">
        <v>129</v>
      </c>
      <c r="G8429" s="1" t="s">
        <v>20</v>
      </c>
      <c r="H8429">
        <v>60.000000000000007</v>
      </c>
      <c r="I8429">
        <v>425</v>
      </c>
      <c r="J8429">
        <v>255000.00000000003</v>
      </c>
      <c r="K8429">
        <v>63750.000000000007</v>
      </c>
      <c r="L8429">
        <v>0.25</v>
      </c>
      <c r="M8429">
        <v>191250.00000000003</v>
      </c>
      <c r="N8429" s="1" t="s">
        <v>25</v>
      </c>
    </row>
    <row r="8430" spans="1:14" x14ac:dyDescent="0.3">
      <c r="A8430" s="1" t="s">
        <v>14</v>
      </c>
      <c r="B8430">
        <v>1128299</v>
      </c>
      <c r="C8430" s="2">
        <v>44917</v>
      </c>
      <c r="D8430" s="1" t="s">
        <v>92</v>
      </c>
      <c r="E8430" s="1" t="s">
        <v>128</v>
      </c>
      <c r="F8430" s="1" t="s">
        <v>129</v>
      </c>
      <c r="G8430" s="1" t="s">
        <v>21</v>
      </c>
      <c r="H8430">
        <v>45.000000000000007</v>
      </c>
      <c r="I8430">
        <v>625</v>
      </c>
      <c r="J8430">
        <v>281250.00000000006</v>
      </c>
      <c r="K8430">
        <v>98437.500000000015</v>
      </c>
      <c r="L8430">
        <v>0.35</v>
      </c>
      <c r="M8430">
        <v>182812.50000000006</v>
      </c>
      <c r="N8430" s="1" t="s">
        <v>25</v>
      </c>
    </row>
    <row r="8431" spans="1:14" x14ac:dyDescent="0.3">
      <c r="A8431" s="1" t="s">
        <v>14</v>
      </c>
      <c r="B8431">
        <v>1128299</v>
      </c>
      <c r="C8431" s="2">
        <v>44917</v>
      </c>
      <c r="D8431" s="1" t="s">
        <v>92</v>
      </c>
      <c r="E8431" s="1" t="s">
        <v>128</v>
      </c>
      <c r="F8431" s="1" t="s">
        <v>129</v>
      </c>
      <c r="G8431" s="1" t="s">
        <v>22</v>
      </c>
      <c r="H8431">
        <v>50.000000000000014</v>
      </c>
      <c r="I8431">
        <v>625</v>
      </c>
      <c r="J8431">
        <v>312500.00000000012</v>
      </c>
      <c r="K8431">
        <v>125000.00000000006</v>
      </c>
      <c r="L8431">
        <v>0.4</v>
      </c>
      <c r="M8431">
        <v>187500.00000000006</v>
      </c>
      <c r="N8431" s="1" t="s">
        <v>25</v>
      </c>
    </row>
    <row r="8432" spans="1:14" x14ac:dyDescent="0.3">
      <c r="A8432" s="1" t="s">
        <v>14</v>
      </c>
      <c r="B8432">
        <v>1128299</v>
      </c>
      <c r="C8432" s="2">
        <v>44615</v>
      </c>
      <c r="D8432" s="1" t="s">
        <v>92</v>
      </c>
      <c r="E8432" s="1" t="s">
        <v>128</v>
      </c>
      <c r="F8432" s="1" t="s">
        <v>129</v>
      </c>
      <c r="G8432" s="1" t="s">
        <v>24</v>
      </c>
      <c r="H8432">
        <v>38</v>
      </c>
      <c r="I8432">
        <v>63</v>
      </c>
      <c r="J8432">
        <v>2394</v>
      </c>
      <c r="K8432">
        <v>1149.1199999999999</v>
      </c>
      <c r="L8432">
        <v>0.48</v>
      </c>
      <c r="M8432">
        <v>1244.8800000000001</v>
      </c>
      <c r="N8432" s="1" t="s">
        <v>25</v>
      </c>
    </row>
    <row r="8433" spans="1:14" x14ac:dyDescent="0.3">
      <c r="A8433" s="1" t="s">
        <v>14</v>
      </c>
      <c r="B8433">
        <v>1128299</v>
      </c>
      <c r="C8433" s="2">
        <v>44615</v>
      </c>
      <c r="D8433" s="1" t="s">
        <v>92</v>
      </c>
      <c r="E8433" s="1" t="s">
        <v>128</v>
      </c>
      <c r="F8433" s="1" t="s">
        <v>129</v>
      </c>
      <c r="G8433" s="1" t="s">
        <v>18</v>
      </c>
      <c r="H8433">
        <v>42</v>
      </c>
      <c r="I8433">
        <v>44</v>
      </c>
      <c r="J8433">
        <v>1848</v>
      </c>
      <c r="K8433">
        <v>813.12</v>
      </c>
      <c r="L8433">
        <v>0.44</v>
      </c>
      <c r="M8433">
        <v>1034.8800000000001</v>
      </c>
      <c r="N8433" s="1" t="s">
        <v>25</v>
      </c>
    </row>
    <row r="8434" spans="1:14" x14ac:dyDescent="0.3">
      <c r="A8434" s="1" t="s">
        <v>14</v>
      </c>
      <c r="B8434">
        <v>1128299</v>
      </c>
      <c r="C8434" s="2">
        <v>44615</v>
      </c>
      <c r="D8434" s="1" t="s">
        <v>92</v>
      </c>
      <c r="E8434" s="1" t="s">
        <v>128</v>
      </c>
      <c r="F8434" s="1" t="s">
        <v>129</v>
      </c>
      <c r="G8434" s="1" t="s">
        <v>20</v>
      </c>
      <c r="H8434">
        <v>38</v>
      </c>
      <c r="I8434">
        <v>88</v>
      </c>
      <c r="J8434">
        <v>3344</v>
      </c>
      <c r="K8434">
        <v>1203.8399999999999</v>
      </c>
      <c r="L8434">
        <v>0.36</v>
      </c>
      <c r="M8434">
        <v>2140.16</v>
      </c>
      <c r="N8434" s="1" t="s">
        <v>25</v>
      </c>
    </row>
    <row r="8435" spans="1:14" x14ac:dyDescent="0.3">
      <c r="A8435" s="1" t="s">
        <v>14</v>
      </c>
      <c r="B8435">
        <v>1128299</v>
      </c>
      <c r="C8435" s="2">
        <v>44642</v>
      </c>
      <c r="D8435" s="1" t="s">
        <v>92</v>
      </c>
      <c r="E8435" s="1" t="s">
        <v>128</v>
      </c>
      <c r="F8435" s="1" t="s">
        <v>129</v>
      </c>
      <c r="G8435" s="1" t="s">
        <v>21</v>
      </c>
      <c r="H8435">
        <v>37</v>
      </c>
      <c r="I8435">
        <v>145</v>
      </c>
      <c r="J8435">
        <v>5365</v>
      </c>
      <c r="K8435">
        <v>2521.5499999999997</v>
      </c>
      <c r="L8435">
        <v>0.47</v>
      </c>
      <c r="M8435">
        <v>2843.4500000000003</v>
      </c>
      <c r="N8435" s="1" t="s">
        <v>25</v>
      </c>
    </row>
    <row r="8436" spans="1:14" x14ac:dyDescent="0.3">
      <c r="A8436" s="1" t="s">
        <v>14</v>
      </c>
      <c r="B8436">
        <v>1128299</v>
      </c>
      <c r="C8436" s="2">
        <v>44642</v>
      </c>
      <c r="D8436" s="1" t="s">
        <v>92</v>
      </c>
      <c r="E8436" s="1" t="s">
        <v>128</v>
      </c>
      <c r="F8436" s="1" t="s">
        <v>129</v>
      </c>
      <c r="G8436" s="1" t="s">
        <v>22</v>
      </c>
      <c r="H8436">
        <v>48</v>
      </c>
      <c r="I8436">
        <v>95</v>
      </c>
      <c r="J8436">
        <v>4560</v>
      </c>
      <c r="K8436">
        <v>2508</v>
      </c>
      <c r="L8436">
        <v>0.55000000000000004</v>
      </c>
      <c r="M8436">
        <v>2052</v>
      </c>
      <c r="N8436" s="1" t="s">
        <v>25</v>
      </c>
    </row>
    <row r="8437" spans="1:14" x14ac:dyDescent="0.3">
      <c r="A8437" s="1" t="s">
        <v>14</v>
      </c>
      <c r="B8437">
        <v>1128299</v>
      </c>
      <c r="C8437" s="2">
        <v>44642</v>
      </c>
      <c r="D8437" s="1" t="s">
        <v>92</v>
      </c>
      <c r="E8437" s="1" t="s">
        <v>128</v>
      </c>
      <c r="F8437" s="1" t="s">
        <v>129</v>
      </c>
      <c r="G8437" s="1" t="s">
        <v>23</v>
      </c>
      <c r="H8437">
        <v>49</v>
      </c>
      <c r="I8437">
        <v>91</v>
      </c>
      <c r="J8437">
        <v>4459</v>
      </c>
      <c r="K8437">
        <v>2229.5</v>
      </c>
      <c r="L8437">
        <v>0.5</v>
      </c>
      <c r="M8437">
        <v>2229.5</v>
      </c>
      <c r="N8437" s="1" t="s">
        <v>25</v>
      </c>
    </row>
    <row r="8438" spans="1:14" x14ac:dyDescent="0.3">
      <c r="A8438" s="1" t="s">
        <v>14</v>
      </c>
      <c r="B8438">
        <v>1128299</v>
      </c>
      <c r="C8438" s="2">
        <v>44642</v>
      </c>
      <c r="D8438" s="1" t="s">
        <v>92</v>
      </c>
      <c r="E8438" s="1" t="s">
        <v>128</v>
      </c>
      <c r="F8438" s="1" t="s">
        <v>129</v>
      </c>
      <c r="G8438" s="1" t="s">
        <v>24</v>
      </c>
      <c r="H8438">
        <v>47</v>
      </c>
      <c r="I8438">
        <v>68</v>
      </c>
      <c r="J8438">
        <v>3196</v>
      </c>
      <c r="K8438">
        <v>1470.1599999999999</v>
      </c>
      <c r="L8438">
        <v>0.45999999999999996</v>
      </c>
      <c r="M8438">
        <v>1725.8400000000001</v>
      </c>
      <c r="N8438" s="1" t="s">
        <v>25</v>
      </c>
    </row>
    <row r="8439" spans="1:14" x14ac:dyDescent="0.3">
      <c r="A8439" s="1" t="s">
        <v>14</v>
      </c>
      <c r="B8439">
        <v>1128299</v>
      </c>
      <c r="C8439" s="2">
        <v>44642</v>
      </c>
      <c r="D8439" s="1" t="s">
        <v>92</v>
      </c>
      <c r="E8439" s="1" t="s">
        <v>128</v>
      </c>
      <c r="F8439" s="1" t="s">
        <v>129</v>
      </c>
      <c r="G8439" s="1" t="s">
        <v>18</v>
      </c>
      <c r="H8439">
        <v>54</v>
      </c>
      <c r="I8439">
        <v>31</v>
      </c>
      <c r="J8439">
        <v>1674</v>
      </c>
      <c r="K8439">
        <v>686.33999999999992</v>
      </c>
      <c r="L8439">
        <v>0.41</v>
      </c>
      <c r="M8439">
        <v>987.66000000000008</v>
      </c>
      <c r="N8439" s="1" t="s">
        <v>25</v>
      </c>
    </row>
    <row r="8440" spans="1:14" x14ac:dyDescent="0.3">
      <c r="A8440" s="1" t="s">
        <v>14</v>
      </c>
      <c r="B8440">
        <v>1128299</v>
      </c>
      <c r="C8440" s="2">
        <v>44642</v>
      </c>
      <c r="D8440" s="1" t="s">
        <v>92</v>
      </c>
      <c r="E8440" s="1" t="s">
        <v>128</v>
      </c>
      <c r="F8440" s="1" t="s">
        <v>129</v>
      </c>
      <c r="G8440" s="1" t="s">
        <v>20</v>
      </c>
      <c r="H8440">
        <v>47</v>
      </c>
      <c r="I8440">
        <v>88</v>
      </c>
      <c r="J8440">
        <v>4136</v>
      </c>
      <c r="K8440">
        <v>1654.4</v>
      </c>
      <c r="L8440">
        <v>0.4</v>
      </c>
      <c r="M8440">
        <v>2481.6</v>
      </c>
      <c r="N8440" s="1" t="s">
        <v>25</v>
      </c>
    </row>
    <row r="8441" spans="1:14" x14ac:dyDescent="0.3">
      <c r="A8441" s="1" t="s">
        <v>14</v>
      </c>
      <c r="B8441">
        <v>1128299</v>
      </c>
      <c r="C8441" s="2">
        <v>44674</v>
      </c>
      <c r="D8441" s="1" t="s">
        <v>92</v>
      </c>
      <c r="E8441" s="1" t="s">
        <v>128</v>
      </c>
      <c r="F8441" s="1" t="s">
        <v>129</v>
      </c>
      <c r="G8441" s="1" t="s">
        <v>21</v>
      </c>
      <c r="H8441">
        <v>48</v>
      </c>
      <c r="I8441">
        <v>130</v>
      </c>
      <c r="J8441">
        <v>6240</v>
      </c>
      <c r="K8441">
        <v>2807.9999999999995</v>
      </c>
      <c r="L8441">
        <v>0.44999999999999996</v>
      </c>
      <c r="M8441">
        <v>3432.0000000000005</v>
      </c>
      <c r="N8441" s="1" t="s">
        <v>25</v>
      </c>
    </row>
    <row r="8442" spans="1:14" x14ac:dyDescent="0.3">
      <c r="A8442" s="1" t="s">
        <v>14</v>
      </c>
      <c r="B8442">
        <v>1128299</v>
      </c>
      <c r="C8442" s="2">
        <v>44674</v>
      </c>
      <c r="D8442" s="1" t="s">
        <v>92</v>
      </c>
      <c r="E8442" s="1" t="s">
        <v>128</v>
      </c>
      <c r="F8442" s="1" t="s">
        <v>129</v>
      </c>
      <c r="G8442" s="1" t="s">
        <v>22</v>
      </c>
      <c r="H8442">
        <v>53</v>
      </c>
      <c r="I8442">
        <v>90</v>
      </c>
      <c r="J8442">
        <v>4770</v>
      </c>
      <c r="K8442">
        <v>2385</v>
      </c>
      <c r="L8442">
        <v>0.5</v>
      </c>
      <c r="M8442">
        <v>2385</v>
      </c>
      <c r="N8442" s="1" t="s">
        <v>25</v>
      </c>
    </row>
    <row r="8443" spans="1:14" x14ac:dyDescent="0.3">
      <c r="A8443" s="1" t="s">
        <v>14</v>
      </c>
      <c r="B8443">
        <v>1128299</v>
      </c>
      <c r="C8443" s="2">
        <v>44674</v>
      </c>
      <c r="D8443" s="1" t="s">
        <v>92</v>
      </c>
      <c r="E8443" s="1" t="s">
        <v>128</v>
      </c>
      <c r="F8443" s="1" t="s">
        <v>129</v>
      </c>
      <c r="G8443" s="1" t="s">
        <v>23</v>
      </c>
      <c r="H8443">
        <v>50</v>
      </c>
      <c r="I8443">
        <v>102</v>
      </c>
      <c r="J8443">
        <v>5100</v>
      </c>
      <c r="K8443">
        <v>2550</v>
      </c>
      <c r="L8443">
        <v>0.5</v>
      </c>
      <c r="M8443">
        <v>2550</v>
      </c>
      <c r="N8443" s="1" t="s">
        <v>25</v>
      </c>
    </row>
    <row r="8444" spans="1:14" x14ac:dyDescent="0.3">
      <c r="A8444" s="1" t="s">
        <v>14</v>
      </c>
      <c r="B8444">
        <v>1128299</v>
      </c>
      <c r="C8444" s="2">
        <v>44674</v>
      </c>
      <c r="D8444" s="1" t="s">
        <v>92</v>
      </c>
      <c r="E8444" s="1" t="s">
        <v>128</v>
      </c>
      <c r="F8444" s="1" t="s">
        <v>129</v>
      </c>
      <c r="G8444" s="1" t="s">
        <v>24</v>
      </c>
      <c r="H8444">
        <v>46</v>
      </c>
      <c r="I8444">
        <v>75</v>
      </c>
      <c r="J8444">
        <v>3450</v>
      </c>
      <c r="K8444">
        <v>1725</v>
      </c>
      <c r="L8444">
        <v>0.5</v>
      </c>
      <c r="M8444">
        <v>1725</v>
      </c>
      <c r="N8444" s="1" t="s">
        <v>25</v>
      </c>
    </row>
    <row r="8445" spans="1:14" x14ac:dyDescent="0.3">
      <c r="A8445" s="1" t="s">
        <v>14</v>
      </c>
      <c r="B8445">
        <v>1128299</v>
      </c>
      <c r="C8445" s="2">
        <v>44674</v>
      </c>
      <c r="D8445" s="1" t="s">
        <v>92</v>
      </c>
      <c r="E8445" s="1" t="s">
        <v>128</v>
      </c>
      <c r="F8445" s="1" t="s">
        <v>129</v>
      </c>
      <c r="G8445" s="1" t="s">
        <v>18</v>
      </c>
      <c r="H8445">
        <v>50</v>
      </c>
      <c r="I8445">
        <v>39</v>
      </c>
      <c r="J8445">
        <v>1950</v>
      </c>
      <c r="K8445">
        <v>819</v>
      </c>
      <c r="L8445">
        <v>0.42</v>
      </c>
      <c r="M8445">
        <v>1131</v>
      </c>
      <c r="N8445" s="1" t="s">
        <v>25</v>
      </c>
    </row>
    <row r="8446" spans="1:14" x14ac:dyDescent="0.3">
      <c r="A8446" s="1" t="s">
        <v>14</v>
      </c>
      <c r="B8446">
        <v>1128299</v>
      </c>
      <c r="C8446" s="2">
        <v>44674</v>
      </c>
      <c r="D8446" s="1" t="s">
        <v>92</v>
      </c>
      <c r="E8446" s="1" t="s">
        <v>128</v>
      </c>
      <c r="F8446" s="1" t="s">
        <v>129</v>
      </c>
      <c r="G8446" s="1" t="s">
        <v>20</v>
      </c>
      <c r="H8446">
        <v>67</v>
      </c>
      <c r="I8446">
        <v>94</v>
      </c>
      <c r="J8446">
        <v>6298</v>
      </c>
      <c r="K8446">
        <v>2267.2799999999997</v>
      </c>
      <c r="L8446">
        <v>0.36</v>
      </c>
      <c r="M8446">
        <v>4030.7200000000003</v>
      </c>
      <c r="N8446" s="1" t="s">
        <v>25</v>
      </c>
    </row>
    <row r="8447" spans="1:14" x14ac:dyDescent="0.3">
      <c r="A8447" s="1" t="s">
        <v>14</v>
      </c>
      <c r="B8447">
        <v>1128299</v>
      </c>
      <c r="C8447" s="2">
        <v>44705</v>
      </c>
      <c r="D8447" s="1" t="s">
        <v>92</v>
      </c>
      <c r="E8447" s="1" t="s">
        <v>128</v>
      </c>
      <c r="F8447" s="1" t="s">
        <v>129</v>
      </c>
      <c r="G8447" s="1" t="s">
        <v>21</v>
      </c>
      <c r="H8447">
        <v>47</v>
      </c>
      <c r="I8447">
        <v>147</v>
      </c>
      <c r="J8447">
        <v>6909</v>
      </c>
      <c r="K8447">
        <v>3247.23</v>
      </c>
      <c r="L8447">
        <v>0.47</v>
      </c>
      <c r="M8447">
        <v>3661.77</v>
      </c>
      <c r="N8447" s="1" t="s">
        <v>25</v>
      </c>
    </row>
    <row r="8448" spans="1:14" x14ac:dyDescent="0.3">
      <c r="A8448" s="1" t="s">
        <v>14</v>
      </c>
      <c r="B8448">
        <v>1128299</v>
      </c>
      <c r="C8448" s="2">
        <v>44705</v>
      </c>
      <c r="D8448" s="1" t="s">
        <v>92</v>
      </c>
      <c r="E8448" s="1" t="s">
        <v>128</v>
      </c>
      <c r="F8448" s="1" t="s">
        <v>129</v>
      </c>
      <c r="G8448" s="1" t="s">
        <v>22</v>
      </c>
      <c r="H8448">
        <v>53</v>
      </c>
      <c r="I8448">
        <v>113</v>
      </c>
      <c r="J8448">
        <v>5989</v>
      </c>
      <c r="K8448">
        <v>3234.0600000000004</v>
      </c>
      <c r="L8448">
        <v>0.54</v>
      </c>
      <c r="M8448">
        <v>2754.9399999999996</v>
      </c>
      <c r="N8448" s="1" t="s">
        <v>25</v>
      </c>
    </row>
    <row r="8449" spans="1:14" x14ac:dyDescent="0.3">
      <c r="A8449" s="1" t="s">
        <v>14</v>
      </c>
      <c r="B8449">
        <v>1128299</v>
      </c>
      <c r="C8449" s="2">
        <v>44705</v>
      </c>
      <c r="D8449" s="1" t="s">
        <v>92</v>
      </c>
      <c r="E8449" s="1" t="s">
        <v>128</v>
      </c>
      <c r="F8449" s="1" t="s">
        <v>129</v>
      </c>
      <c r="G8449" s="1" t="s">
        <v>23</v>
      </c>
      <c r="H8449">
        <v>50</v>
      </c>
      <c r="I8449">
        <v>120</v>
      </c>
      <c r="J8449">
        <v>6000</v>
      </c>
      <c r="K8449">
        <v>2820</v>
      </c>
      <c r="L8449">
        <v>0.47</v>
      </c>
      <c r="M8449">
        <v>3180</v>
      </c>
      <c r="N8449" s="1" t="s">
        <v>25</v>
      </c>
    </row>
    <row r="8450" spans="1:14" x14ac:dyDescent="0.3">
      <c r="A8450" s="1" t="s">
        <v>14</v>
      </c>
      <c r="B8450">
        <v>1128299</v>
      </c>
      <c r="C8450" s="2">
        <v>44705</v>
      </c>
      <c r="D8450" s="1" t="s">
        <v>92</v>
      </c>
      <c r="E8450" s="1" t="s">
        <v>128</v>
      </c>
      <c r="F8450" s="1" t="s">
        <v>129</v>
      </c>
      <c r="G8450" s="1" t="s">
        <v>24</v>
      </c>
      <c r="H8450">
        <v>49</v>
      </c>
      <c r="I8450">
        <v>90</v>
      </c>
      <c r="J8450">
        <v>4410</v>
      </c>
      <c r="K8450">
        <v>2205</v>
      </c>
      <c r="L8450">
        <v>0.5</v>
      </c>
      <c r="M8450">
        <v>2205</v>
      </c>
      <c r="N8450" s="1" t="s">
        <v>25</v>
      </c>
    </row>
    <row r="8451" spans="1:14" x14ac:dyDescent="0.3">
      <c r="A8451" s="1" t="s">
        <v>14</v>
      </c>
      <c r="B8451">
        <v>1128299</v>
      </c>
      <c r="C8451" s="2">
        <v>44705</v>
      </c>
      <c r="D8451" s="1" t="s">
        <v>92</v>
      </c>
      <c r="E8451" s="1" t="s">
        <v>128</v>
      </c>
      <c r="F8451" s="1" t="s">
        <v>129</v>
      </c>
      <c r="G8451" s="1" t="s">
        <v>18</v>
      </c>
      <c r="H8451">
        <v>51</v>
      </c>
      <c r="I8451">
        <v>58</v>
      </c>
      <c r="J8451">
        <v>2958</v>
      </c>
      <c r="K8451">
        <v>1212.78</v>
      </c>
      <c r="L8451">
        <v>0.41</v>
      </c>
      <c r="M8451">
        <v>1745.22</v>
      </c>
      <c r="N8451" s="1" t="s">
        <v>25</v>
      </c>
    </row>
    <row r="8452" spans="1:14" x14ac:dyDescent="0.3">
      <c r="A8452" s="1" t="s">
        <v>14</v>
      </c>
      <c r="B8452">
        <v>1128299</v>
      </c>
      <c r="C8452" s="2">
        <v>44705</v>
      </c>
      <c r="D8452" s="1" t="s">
        <v>92</v>
      </c>
      <c r="E8452" s="1" t="s">
        <v>128</v>
      </c>
      <c r="F8452" s="1" t="s">
        <v>129</v>
      </c>
      <c r="G8452" s="1" t="s">
        <v>20</v>
      </c>
      <c r="H8452">
        <v>64</v>
      </c>
      <c r="I8452">
        <v>98</v>
      </c>
      <c r="J8452">
        <v>6272</v>
      </c>
      <c r="K8452">
        <v>2257.92</v>
      </c>
      <c r="L8452">
        <v>0.36</v>
      </c>
      <c r="M8452">
        <v>4014.08</v>
      </c>
      <c r="N8452" s="1" t="s">
        <v>25</v>
      </c>
    </row>
    <row r="8453" spans="1:14" x14ac:dyDescent="0.3">
      <c r="A8453" s="1" t="s">
        <v>14</v>
      </c>
      <c r="B8453">
        <v>1128299</v>
      </c>
      <c r="C8453" s="2">
        <v>44735</v>
      </c>
      <c r="D8453" s="1" t="s">
        <v>92</v>
      </c>
      <c r="E8453" s="1" t="s">
        <v>128</v>
      </c>
      <c r="F8453" s="1" t="s">
        <v>129</v>
      </c>
      <c r="G8453" s="1" t="s">
        <v>21</v>
      </c>
      <c r="H8453">
        <v>48</v>
      </c>
      <c r="I8453">
        <v>156</v>
      </c>
      <c r="J8453">
        <v>7488</v>
      </c>
      <c r="K8453">
        <v>3669.12</v>
      </c>
      <c r="L8453">
        <v>0.49</v>
      </c>
      <c r="M8453">
        <v>3818.88</v>
      </c>
      <c r="N8453" s="1" t="s">
        <v>25</v>
      </c>
    </row>
    <row r="8454" spans="1:14" x14ac:dyDescent="0.3">
      <c r="A8454" s="1" t="s">
        <v>14</v>
      </c>
      <c r="B8454">
        <v>1128299</v>
      </c>
      <c r="C8454" s="2">
        <v>44735</v>
      </c>
      <c r="D8454" s="1" t="s">
        <v>92</v>
      </c>
      <c r="E8454" s="1" t="s">
        <v>128</v>
      </c>
      <c r="F8454" s="1" t="s">
        <v>129</v>
      </c>
      <c r="G8454" s="1" t="s">
        <v>22</v>
      </c>
      <c r="H8454">
        <v>51</v>
      </c>
      <c r="I8454">
        <v>138</v>
      </c>
      <c r="J8454">
        <v>7038</v>
      </c>
      <c r="K8454">
        <v>3659.76</v>
      </c>
      <c r="L8454">
        <v>0.52</v>
      </c>
      <c r="M8454">
        <v>3378.24</v>
      </c>
      <c r="N8454" s="1" t="s">
        <v>25</v>
      </c>
    </row>
    <row r="8455" spans="1:14" x14ac:dyDescent="0.3">
      <c r="A8455" s="1" t="s">
        <v>14</v>
      </c>
      <c r="B8455">
        <v>1128299</v>
      </c>
      <c r="C8455" s="2">
        <v>44735</v>
      </c>
      <c r="D8455" s="1" t="s">
        <v>92</v>
      </c>
      <c r="E8455" s="1" t="s">
        <v>128</v>
      </c>
      <c r="F8455" s="1" t="s">
        <v>129</v>
      </c>
      <c r="G8455" s="1" t="s">
        <v>23</v>
      </c>
      <c r="H8455">
        <v>51</v>
      </c>
      <c r="I8455">
        <v>138</v>
      </c>
      <c r="J8455">
        <v>7038</v>
      </c>
      <c r="K8455">
        <v>3167.1</v>
      </c>
      <c r="L8455">
        <v>0.44999999999999996</v>
      </c>
      <c r="M8455">
        <v>3870.9</v>
      </c>
      <c r="N8455" s="1" t="s">
        <v>25</v>
      </c>
    </row>
    <row r="8456" spans="1:14" x14ac:dyDescent="0.3">
      <c r="A8456" s="1" t="s">
        <v>14</v>
      </c>
      <c r="B8456">
        <v>1128299</v>
      </c>
      <c r="C8456" s="2">
        <v>44735</v>
      </c>
      <c r="D8456" s="1" t="s">
        <v>92</v>
      </c>
      <c r="E8456" s="1" t="s">
        <v>128</v>
      </c>
      <c r="F8456" s="1" t="s">
        <v>129</v>
      </c>
      <c r="G8456" s="1" t="s">
        <v>24</v>
      </c>
      <c r="H8456">
        <v>46</v>
      </c>
      <c r="I8456">
        <v>95</v>
      </c>
      <c r="J8456">
        <v>4370</v>
      </c>
      <c r="K8456">
        <v>2185</v>
      </c>
      <c r="L8456">
        <v>0.5</v>
      </c>
      <c r="M8456">
        <v>2185</v>
      </c>
      <c r="N8456" s="1" t="s">
        <v>25</v>
      </c>
    </row>
    <row r="8457" spans="1:14" x14ac:dyDescent="0.3">
      <c r="A8457" s="1" t="s">
        <v>14</v>
      </c>
      <c r="B8457">
        <v>1128299</v>
      </c>
      <c r="C8457" s="2">
        <v>44735</v>
      </c>
      <c r="D8457" s="1" t="s">
        <v>92</v>
      </c>
      <c r="E8457" s="1" t="s">
        <v>128</v>
      </c>
      <c r="F8457" s="1" t="s">
        <v>129</v>
      </c>
      <c r="G8457" s="1" t="s">
        <v>18</v>
      </c>
      <c r="H8457">
        <v>51</v>
      </c>
      <c r="I8457">
        <v>68</v>
      </c>
      <c r="J8457">
        <v>3468</v>
      </c>
      <c r="K8457">
        <v>1456.56</v>
      </c>
      <c r="L8457">
        <v>0.42</v>
      </c>
      <c r="M8457">
        <v>2011.44</v>
      </c>
      <c r="N8457" s="1" t="s">
        <v>25</v>
      </c>
    </row>
    <row r="8458" spans="1:14" x14ac:dyDescent="0.3">
      <c r="A8458" s="1" t="s">
        <v>14</v>
      </c>
      <c r="B8458">
        <v>1128299</v>
      </c>
      <c r="C8458" s="2">
        <v>44735</v>
      </c>
      <c r="D8458" s="1" t="s">
        <v>92</v>
      </c>
      <c r="E8458" s="1" t="s">
        <v>128</v>
      </c>
      <c r="F8458" s="1" t="s">
        <v>129</v>
      </c>
      <c r="G8458" s="1" t="s">
        <v>20</v>
      </c>
      <c r="H8458">
        <v>69</v>
      </c>
      <c r="I8458">
        <v>131</v>
      </c>
      <c r="J8458">
        <v>9039</v>
      </c>
      <c r="K8458">
        <v>3525.21</v>
      </c>
      <c r="L8458">
        <v>0.39</v>
      </c>
      <c r="M8458">
        <v>5513.79</v>
      </c>
      <c r="N8458" s="1" t="s">
        <v>25</v>
      </c>
    </row>
    <row r="8459" spans="1:14" x14ac:dyDescent="0.3">
      <c r="A8459" s="1" t="s">
        <v>14</v>
      </c>
      <c r="B8459">
        <v>1128299</v>
      </c>
      <c r="C8459" s="2">
        <v>44764</v>
      </c>
      <c r="D8459" s="1" t="s">
        <v>92</v>
      </c>
      <c r="E8459" s="1" t="s">
        <v>128</v>
      </c>
      <c r="F8459" s="1" t="s">
        <v>129</v>
      </c>
      <c r="G8459" s="1" t="s">
        <v>21</v>
      </c>
      <c r="H8459">
        <v>49</v>
      </c>
      <c r="I8459">
        <v>196</v>
      </c>
      <c r="J8459">
        <v>9604</v>
      </c>
      <c r="K8459">
        <v>4705.96</v>
      </c>
      <c r="L8459">
        <v>0.49</v>
      </c>
      <c r="M8459">
        <v>4898.04</v>
      </c>
      <c r="N8459" s="1" t="s">
        <v>25</v>
      </c>
    </row>
    <row r="8460" spans="1:14" x14ac:dyDescent="0.3">
      <c r="A8460" s="1" t="s">
        <v>14</v>
      </c>
      <c r="B8460">
        <v>1128299</v>
      </c>
      <c r="C8460" s="2">
        <v>44764</v>
      </c>
      <c r="D8460" s="1" t="s">
        <v>92</v>
      </c>
      <c r="E8460" s="1" t="s">
        <v>128</v>
      </c>
      <c r="F8460" s="1" t="s">
        <v>129</v>
      </c>
      <c r="G8460" s="1" t="s">
        <v>22</v>
      </c>
      <c r="H8460">
        <v>50</v>
      </c>
      <c r="I8460">
        <v>142</v>
      </c>
      <c r="J8460">
        <v>7100</v>
      </c>
      <c r="K8460">
        <v>3621</v>
      </c>
      <c r="L8460">
        <v>0.51</v>
      </c>
      <c r="M8460">
        <v>3479</v>
      </c>
      <c r="N8460" s="1" t="s">
        <v>25</v>
      </c>
    </row>
    <row r="8461" spans="1:14" x14ac:dyDescent="0.3">
      <c r="A8461" s="1" t="s">
        <v>14</v>
      </c>
      <c r="B8461">
        <v>1128299</v>
      </c>
      <c r="C8461" s="2">
        <v>44764</v>
      </c>
      <c r="D8461" s="1" t="s">
        <v>92</v>
      </c>
      <c r="E8461" s="1" t="s">
        <v>128</v>
      </c>
      <c r="F8461" s="1" t="s">
        <v>129</v>
      </c>
      <c r="G8461" s="1" t="s">
        <v>23</v>
      </c>
      <c r="H8461">
        <v>51</v>
      </c>
      <c r="I8461">
        <v>133</v>
      </c>
      <c r="J8461">
        <v>6783</v>
      </c>
      <c r="K8461">
        <v>3188.0099999999998</v>
      </c>
      <c r="L8461">
        <v>0.47</v>
      </c>
      <c r="M8461">
        <v>3594.9900000000002</v>
      </c>
      <c r="N8461" s="1" t="s">
        <v>25</v>
      </c>
    </row>
    <row r="8462" spans="1:14" x14ac:dyDescent="0.3">
      <c r="A8462" s="1" t="s">
        <v>14</v>
      </c>
      <c r="B8462">
        <v>1128299</v>
      </c>
      <c r="C8462" s="2">
        <v>44764</v>
      </c>
      <c r="D8462" s="1" t="s">
        <v>92</v>
      </c>
      <c r="E8462" s="1" t="s">
        <v>128</v>
      </c>
      <c r="F8462" s="1" t="s">
        <v>129</v>
      </c>
      <c r="G8462" s="1" t="s">
        <v>24</v>
      </c>
      <c r="H8462">
        <v>48</v>
      </c>
      <c r="I8462">
        <v>101</v>
      </c>
      <c r="J8462">
        <v>4848</v>
      </c>
      <c r="K8462">
        <v>2181.6</v>
      </c>
      <c r="L8462">
        <v>0.44999999999999996</v>
      </c>
      <c r="M8462">
        <v>2666.4</v>
      </c>
      <c r="N8462" s="1" t="s">
        <v>25</v>
      </c>
    </row>
    <row r="8463" spans="1:14" x14ac:dyDescent="0.3">
      <c r="A8463" s="1" t="s">
        <v>14</v>
      </c>
      <c r="B8463">
        <v>1128299</v>
      </c>
      <c r="C8463" s="2">
        <v>44764</v>
      </c>
      <c r="D8463" s="1" t="s">
        <v>92</v>
      </c>
      <c r="E8463" s="1" t="s">
        <v>128</v>
      </c>
      <c r="F8463" s="1" t="s">
        <v>129</v>
      </c>
      <c r="G8463" s="1" t="s">
        <v>18</v>
      </c>
      <c r="H8463">
        <v>52</v>
      </c>
      <c r="I8463">
        <v>128</v>
      </c>
      <c r="J8463">
        <v>6656</v>
      </c>
      <c r="K8463">
        <v>2862.08</v>
      </c>
      <c r="L8463">
        <v>0.43</v>
      </c>
      <c r="M8463">
        <v>3793.92</v>
      </c>
      <c r="N8463" s="1" t="s">
        <v>25</v>
      </c>
    </row>
    <row r="8464" spans="1:14" x14ac:dyDescent="0.3">
      <c r="A8464" s="1" t="s">
        <v>14</v>
      </c>
      <c r="B8464">
        <v>1128299</v>
      </c>
      <c r="C8464" s="2">
        <v>44764</v>
      </c>
      <c r="D8464" s="1" t="s">
        <v>92</v>
      </c>
      <c r="E8464" s="1" t="s">
        <v>128</v>
      </c>
      <c r="F8464" s="1" t="s">
        <v>129</v>
      </c>
      <c r="G8464" s="1" t="s">
        <v>20</v>
      </c>
      <c r="H8464">
        <v>67</v>
      </c>
      <c r="I8464">
        <v>123</v>
      </c>
      <c r="J8464">
        <v>8241</v>
      </c>
      <c r="K8464">
        <v>3131.58</v>
      </c>
      <c r="L8464">
        <v>0.38</v>
      </c>
      <c r="M8464">
        <v>5109.42</v>
      </c>
      <c r="N8464" s="1" t="s">
        <v>25</v>
      </c>
    </row>
    <row r="8465" spans="1:14" x14ac:dyDescent="0.3">
      <c r="A8465" s="1" t="s">
        <v>14</v>
      </c>
      <c r="B8465">
        <v>1128299</v>
      </c>
      <c r="C8465" s="2">
        <v>44796</v>
      </c>
      <c r="D8465" s="1" t="s">
        <v>92</v>
      </c>
      <c r="E8465" s="1" t="s">
        <v>128</v>
      </c>
      <c r="F8465" s="1" t="s">
        <v>129</v>
      </c>
      <c r="G8465" s="1" t="s">
        <v>21</v>
      </c>
      <c r="H8465">
        <v>50</v>
      </c>
      <c r="I8465">
        <v>163</v>
      </c>
      <c r="J8465">
        <v>8150</v>
      </c>
      <c r="K8465">
        <v>4075</v>
      </c>
      <c r="L8465">
        <v>0.5</v>
      </c>
      <c r="M8465">
        <v>4075</v>
      </c>
      <c r="N8465" s="1" t="s">
        <v>25</v>
      </c>
    </row>
    <row r="8466" spans="1:14" x14ac:dyDescent="0.3">
      <c r="A8466" s="1" t="s">
        <v>14</v>
      </c>
      <c r="B8466">
        <v>1128299</v>
      </c>
      <c r="C8466" s="2">
        <v>44796</v>
      </c>
      <c r="D8466" s="1" t="s">
        <v>92</v>
      </c>
      <c r="E8466" s="1" t="s">
        <v>128</v>
      </c>
      <c r="F8466" s="1" t="s">
        <v>129</v>
      </c>
      <c r="G8466" s="1" t="s">
        <v>22</v>
      </c>
      <c r="H8466">
        <v>57</v>
      </c>
      <c r="I8466">
        <v>161</v>
      </c>
      <c r="J8466">
        <v>9177</v>
      </c>
      <c r="K8466">
        <v>4588.5</v>
      </c>
      <c r="L8466">
        <v>0.5</v>
      </c>
      <c r="M8466">
        <v>4588.5</v>
      </c>
      <c r="N8466" s="1" t="s">
        <v>25</v>
      </c>
    </row>
    <row r="8467" spans="1:14" x14ac:dyDescent="0.3">
      <c r="A8467" s="1" t="s">
        <v>14</v>
      </c>
      <c r="B8467">
        <v>1128299</v>
      </c>
      <c r="C8467" s="2">
        <v>44796</v>
      </c>
      <c r="D8467" s="1" t="s">
        <v>92</v>
      </c>
      <c r="E8467" s="1" t="s">
        <v>128</v>
      </c>
      <c r="F8467" s="1" t="s">
        <v>129</v>
      </c>
      <c r="G8467" s="1" t="s">
        <v>23</v>
      </c>
      <c r="H8467">
        <v>54</v>
      </c>
      <c r="I8467">
        <v>113</v>
      </c>
      <c r="J8467">
        <v>6102</v>
      </c>
      <c r="K8467">
        <v>2989.98</v>
      </c>
      <c r="L8467">
        <v>0.49</v>
      </c>
      <c r="M8467">
        <v>3112.02</v>
      </c>
      <c r="N8467" s="1" t="s">
        <v>25</v>
      </c>
    </row>
    <row r="8468" spans="1:14" x14ac:dyDescent="0.3">
      <c r="A8468" s="1" t="s">
        <v>14</v>
      </c>
      <c r="B8468">
        <v>1128299</v>
      </c>
      <c r="C8468" s="2">
        <v>44796</v>
      </c>
      <c r="D8468" s="1" t="s">
        <v>92</v>
      </c>
      <c r="E8468" s="1" t="s">
        <v>128</v>
      </c>
      <c r="F8468" s="1" t="s">
        <v>129</v>
      </c>
      <c r="G8468" s="1" t="s">
        <v>24</v>
      </c>
      <c r="H8468">
        <v>52</v>
      </c>
      <c r="I8468">
        <v>112</v>
      </c>
      <c r="J8468">
        <v>5824</v>
      </c>
      <c r="K8468">
        <v>2853.7599999999998</v>
      </c>
      <c r="L8468">
        <v>0.49</v>
      </c>
      <c r="M8468">
        <v>2970.2400000000002</v>
      </c>
      <c r="N8468" s="1" t="s">
        <v>25</v>
      </c>
    </row>
    <row r="8469" spans="1:14" x14ac:dyDescent="0.3">
      <c r="A8469" s="1" t="s">
        <v>14</v>
      </c>
      <c r="B8469">
        <v>1128299</v>
      </c>
      <c r="C8469" s="2">
        <v>44796</v>
      </c>
      <c r="D8469" s="1" t="s">
        <v>92</v>
      </c>
      <c r="E8469" s="1" t="s">
        <v>128</v>
      </c>
      <c r="F8469" s="1" t="s">
        <v>129</v>
      </c>
      <c r="G8469" s="1" t="s">
        <v>18</v>
      </c>
      <c r="H8469">
        <v>59</v>
      </c>
      <c r="I8469">
        <v>116</v>
      </c>
      <c r="J8469">
        <v>6844</v>
      </c>
      <c r="K8469">
        <v>2806.04</v>
      </c>
      <c r="L8469">
        <v>0.41</v>
      </c>
      <c r="M8469">
        <v>4037.96</v>
      </c>
      <c r="N8469" s="1" t="s">
        <v>25</v>
      </c>
    </row>
    <row r="8470" spans="1:14" x14ac:dyDescent="0.3">
      <c r="A8470" s="1" t="s">
        <v>14</v>
      </c>
      <c r="B8470">
        <v>1128299</v>
      </c>
      <c r="C8470" s="2">
        <v>44796</v>
      </c>
      <c r="D8470" s="1" t="s">
        <v>92</v>
      </c>
      <c r="E8470" s="1" t="s">
        <v>128</v>
      </c>
      <c r="F8470" s="1" t="s">
        <v>129</v>
      </c>
      <c r="G8470" s="1" t="s">
        <v>20</v>
      </c>
      <c r="H8470">
        <v>65</v>
      </c>
      <c r="I8470">
        <v>94</v>
      </c>
      <c r="J8470">
        <v>6110</v>
      </c>
      <c r="K8470">
        <v>2444</v>
      </c>
      <c r="L8470">
        <v>0.4</v>
      </c>
      <c r="M8470">
        <v>3666</v>
      </c>
      <c r="N8470" s="1" t="s">
        <v>25</v>
      </c>
    </row>
    <row r="8471" spans="1:14" x14ac:dyDescent="0.3">
      <c r="A8471" s="1" t="s">
        <v>14</v>
      </c>
      <c r="B8471">
        <v>1128299</v>
      </c>
      <c r="C8471" s="2">
        <v>44828</v>
      </c>
      <c r="D8471" s="1" t="s">
        <v>92</v>
      </c>
      <c r="E8471" s="1" t="s">
        <v>128</v>
      </c>
      <c r="F8471" s="1" t="s">
        <v>129</v>
      </c>
      <c r="G8471" s="1" t="s">
        <v>21</v>
      </c>
      <c r="H8471">
        <v>41</v>
      </c>
      <c r="I8471">
        <v>167</v>
      </c>
      <c r="J8471">
        <v>6847</v>
      </c>
      <c r="K8471">
        <v>3355.0299999999997</v>
      </c>
      <c r="L8471">
        <v>0.49</v>
      </c>
      <c r="M8471">
        <v>3491.9700000000003</v>
      </c>
      <c r="N8471" s="1" t="s">
        <v>25</v>
      </c>
    </row>
    <row r="8472" spans="1:14" x14ac:dyDescent="0.3">
      <c r="A8472" s="1" t="s">
        <v>14</v>
      </c>
      <c r="B8472">
        <v>1128299</v>
      </c>
      <c r="C8472" s="2">
        <v>44828</v>
      </c>
      <c r="D8472" s="1" t="s">
        <v>92</v>
      </c>
      <c r="E8472" s="1" t="s">
        <v>128</v>
      </c>
      <c r="F8472" s="1" t="s">
        <v>129</v>
      </c>
      <c r="G8472" s="1" t="s">
        <v>22</v>
      </c>
      <c r="H8472">
        <v>45</v>
      </c>
      <c r="I8472">
        <v>161</v>
      </c>
      <c r="J8472">
        <v>7245</v>
      </c>
      <c r="K8472">
        <v>3839.8500000000004</v>
      </c>
      <c r="L8472">
        <v>0.53</v>
      </c>
      <c r="M8472">
        <v>3405.1499999999996</v>
      </c>
      <c r="N8472" s="1" t="s">
        <v>25</v>
      </c>
    </row>
    <row r="8473" spans="1:14" x14ac:dyDescent="0.3">
      <c r="A8473" s="1" t="s">
        <v>14</v>
      </c>
      <c r="B8473">
        <v>1128299</v>
      </c>
      <c r="C8473" s="2">
        <v>44828</v>
      </c>
      <c r="D8473" s="1" t="s">
        <v>92</v>
      </c>
      <c r="E8473" s="1" t="s">
        <v>128</v>
      </c>
      <c r="F8473" s="1" t="s">
        <v>129</v>
      </c>
      <c r="G8473" s="1" t="s">
        <v>23</v>
      </c>
      <c r="H8473">
        <v>43</v>
      </c>
      <c r="I8473">
        <v>128</v>
      </c>
      <c r="J8473">
        <v>5504</v>
      </c>
      <c r="K8473">
        <v>2476.7999999999997</v>
      </c>
      <c r="L8473">
        <v>0.44999999999999996</v>
      </c>
      <c r="M8473">
        <v>3027.2000000000003</v>
      </c>
      <c r="N8473" s="1" t="s">
        <v>25</v>
      </c>
    </row>
    <row r="8474" spans="1:14" x14ac:dyDescent="0.3">
      <c r="A8474" s="1" t="s">
        <v>14</v>
      </c>
      <c r="B8474">
        <v>1128299</v>
      </c>
      <c r="C8474" s="2">
        <v>44828</v>
      </c>
      <c r="D8474" s="1" t="s">
        <v>92</v>
      </c>
      <c r="E8474" s="1" t="s">
        <v>128</v>
      </c>
      <c r="F8474" s="1" t="s">
        <v>129</v>
      </c>
      <c r="G8474" s="1" t="s">
        <v>24</v>
      </c>
      <c r="H8474">
        <v>41</v>
      </c>
      <c r="I8474">
        <v>113</v>
      </c>
      <c r="J8474">
        <v>4633</v>
      </c>
      <c r="K8474">
        <v>2177.5099999999998</v>
      </c>
      <c r="L8474">
        <v>0.47</v>
      </c>
      <c r="M8474">
        <v>2455.4900000000002</v>
      </c>
      <c r="N8474" s="1" t="s">
        <v>25</v>
      </c>
    </row>
    <row r="8475" spans="1:14" x14ac:dyDescent="0.3">
      <c r="A8475" s="1" t="s">
        <v>14</v>
      </c>
      <c r="B8475">
        <v>1128299</v>
      </c>
      <c r="C8475" s="2">
        <v>44828</v>
      </c>
      <c r="D8475" s="1" t="s">
        <v>92</v>
      </c>
      <c r="E8475" s="1" t="s">
        <v>128</v>
      </c>
      <c r="F8475" s="1" t="s">
        <v>129</v>
      </c>
      <c r="G8475" s="1" t="s">
        <v>18</v>
      </c>
      <c r="H8475">
        <v>54</v>
      </c>
      <c r="I8475">
        <v>105</v>
      </c>
      <c r="J8475">
        <v>5670</v>
      </c>
      <c r="K8475">
        <v>2494.8000000000002</v>
      </c>
      <c r="L8475">
        <v>0.44</v>
      </c>
      <c r="M8475">
        <v>3175.2</v>
      </c>
      <c r="N8475" s="1" t="s">
        <v>25</v>
      </c>
    </row>
    <row r="8476" spans="1:14" x14ac:dyDescent="0.3">
      <c r="A8476" s="1" t="s">
        <v>14</v>
      </c>
      <c r="B8476">
        <v>1128299</v>
      </c>
      <c r="C8476" s="2">
        <v>44828</v>
      </c>
      <c r="D8476" s="1" t="s">
        <v>92</v>
      </c>
      <c r="E8476" s="1" t="s">
        <v>128</v>
      </c>
      <c r="F8476" s="1" t="s">
        <v>129</v>
      </c>
      <c r="G8476" s="1" t="s">
        <v>20</v>
      </c>
      <c r="H8476">
        <v>56</v>
      </c>
      <c r="I8476">
        <v>119</v>
      </c>
      <c r="J8476">
        <v>6664</v>
      </c>
      <c r="K8476">
        <v>2465.6799999999998</v>
      </c>
      <c r="L8476">
        <v>0.37</v>
      </c>
      <c r="M8476">
        <v>4198.32</v>
      </c>
      <c r="N8476" s="1" t="s">
        <v>25</v>
      </c>
    </row>
    <row r="8477" spans="1:14" x14ac:dyDescent="0.3">
      <c r="A8477" s="1" t="s">
        <v>14</v>
      </c>
      <c r="B8477">
        <v>1128299</v>
      </c>
      <c r="C8477" s="2">
        <v>44857</v>
      </c>
      <c r="D8477" s="1" t="s">
        <v>92</v>
      </c>
      <c r="E8477" s="1" t="s">
        <v>128</v>
      </c>
      <c r="F8477" s="1" t="s">
        <v>129</v>
      </c>
      <c r="G8477" s="1" t="s">
        <v>21</v>
      </c>
      <c r="H8477">
        <v>41</v>
      </c>
      <c r="I8477">
        <v>135</v>
      </c>
      <c r="J8477">
        <v>5535</v>
      </c>
      <c r="K8477">
        <v>2656.7999999999997</v>
      </c>
      <c r="L8477">
        <v>0.48</v>
      </c>
      <c r="M8477">
        <v>2878.2000000000003</v>
      </c>
      <c r="N8477" s="1" t="s">
        <v>25</v>
      </c>
    </row>
    <row r="8478" spans="1:14" x14ac:dyDescent="0.3">
      <c r="A8478" s="1" t="s">
        <v>14</v>
      </c>
      <c r="B8478">
        <v>1128299</v>
      </c>
      <c r="C8478" s="2">
        <v>44857</v>
      </c>
      <c r="D8478" s="1" t="s">
        <v>92</v>
      </c>
      <c r="E8478" s="1" t="s">
        <v>128</v>
      </c>
      <c r="F8478" s="1" t="s">
        <v>129</v>
      </c>
      <c r="G8478" s="1" t="s">
        <v>22</v>
      </c>
      <c r="H8478">
        <v>47</v>
      </c>
      <c r="I8478">
        <v>145</v>
      </c>
      <c r="J8478">
        <v>6815</v>
      </c>
      <c r="K8478">
        <v>3611.9500000000003</v>
      </c>
      <c r="L8478">
        <v>0.53</v>
      </c>
      <c r="M8478">
        <v>3203.0499999999997</v>
      </c>
      <c r="N8478" s="1" t="s">
        <v>25</v>
      </c>
    </row>
    <row r="8479" spans="1:14" x14ac:dyDescent="0.3">
      <c r="A8479" s="1" t="s">
        <v>14</v>
      </c>
      <c r="B8479">
        <v>1128299</v>
      </c>
      <c r="C8479" s="2">
        <v>44857</v>
      </c>
      <c r="D8479" s="1" t="s">
        <v>92</v>
      </c>
      <c r="E8479" s="1" t="s">
        <v>128</v>
      </c>
      <c r="F8479" s="1" t="s">
        <v>129</v>
      </c>
      <c r="G8479" s="1" t="s">
        <v>23</v>
      </c>
      <c r="H8479">
        <v>44</v>
      </c>
      <c r="I8479">
        <v>91</v>
      </c>
      <c r="J8479">
        <v>4004</v>
      </c>
      <c r="K8479">
        <v>1921.9199999999998</v>
      </c>
      <c r="L8479">
        <v>0.48</v>
      </c>
      <c r="M8479">
        <v>2082.08</v>
      </c>
      <c r="N8479" s="1" t="s">
        <v>25</v>
      </c>
    </row>
    <row r="8480" spans="1:14" x14ac:dyDescent="0.3">
      <c r="A8480" s="1" t="s">
        <v>14</v>
      </c>
      <c r="B8480">
        <v>1128299</v>
      </c>
      <c r="C8480" s="2">
        <v>44857</v>
      </c>
      <c r="D8480" s="1" t="s">
        <v>92</v>
      </c>
      <c r="E8480" s="1" t="s">
        <v>128</v>
      </c>
      <c r="F8480" s="1" t="s">
        <v>129</v>
      </c>
      <c r="G8480" s="1" t="s">
        <v>24</v>
      </c>
      <c r="H8480">
        <v>43</v>
      </c>
      <c r="I8480">
        <v>90</v>
      </c>
      <c r="J8480">
        <v>3870</v>
      </c>
      <c r="K8480">
        <v>1896.3</v>
      </c>
      <c r="L8480">
        <v>0.49</v>
      </c>
      <c r="M8480">
        <v>1973.7</v>
      </c>
      <c r="N8480" s="1" t="s">
        <v>25</v>
      </c>
    </row>
    <row r="8481" spans="1:14" x14ac:dyDescent="0.3">
      <c r="A8481" s="1" t="s">
        <v>14</v>
      </c>
      <c r="B8481">
        <v>1128299</v>
      </c>
      <c r="C8481" s="2">
        <v>44857</v>
      </c>
      <c r="D8481" s="1" t="s">
        <v>92</v>
      </c>
      <c r="E8481" s="1" t="s">
        <v>128</v>
      </c>
      <c r="F8481" s="1" t="s">
        <v>129</v>
      </c>
      <c r="G8481" s="1" t="s">
        <v>18</v>
      </c>
      <c r="H8481">
        <v>53</v>
      </c>
      <c r="I8481">
        <v>69</v>
      </c>
      <c r="J8481">
        <v>3657</v>
      </c>
      <c r="K8481">
        <v>1462.8000000000002</v>
      </c>
      <c r="L8481">
        <v>0.4</v>
      </c>
      <c r="M8481">
        <v>2194.1999999999998</v>
      </c>
      <c r="N8481" s="1" t="s">
        <v>25</v>
      </c>
    </row>
    <row r="8482" spans="1:14" x14ac:dyDescent="0.3">
      <c r="A8482" s="1" t="s">
        <v>14</v>
      </c>
      <c r="B8482">
        <v>1128299</v>
      </c>
      <c r="C8482" s="2">
        <v>44857</v>
      </c>
      <c r="D8482" s="1" t="s">
        <v>92</v>
      </c>
      <c r="E8482" s="1" t="s">
        <v>128</v>
      </c>
      <c r="F8482" s="1" t="s">
        <v>129</v>
      </c>
      <c r="G8482" s="1" t="s">
        <v>20</v>
      </c>
      <c r="H8482">
        <v>56</v>
      </c>
      <c r="I8482">
        <v>85</v>
      </c>
      <c r="J8482">
        <v>4760</v>
      </c>
      <c r="K8482">
        <v>1808.8</v>
      </c>
      <c r="L8482">
        <v>0.38</v>
      </c>
      <c r="M8482">
        <v>2951.2</v>
      </c>
      <c r="N8482" s="1" t="s">
        <v>25</v>
      </c>
    </row>
    <row r="8483" spans="1:14" x14ac:dyDescent="0.3">
      <c r="A8483" s="1" t="s">
        <v>14</v>
      </c>
      <c r="B8483">
        <v>1128299</v>
      </c>
      <c r="C8483" s="2">
        <v>44888</v>
      </c>
      <c r="D8483" s="1" t="s">
        <v>92</v>
      </c>
      <c r="E8483" s="1" t="s">
        <v>128</v>
      </c>
      <c r="F8483" s="1" t="s">
        <v>129</v>
      </c>
      <c r="G8483" s="1" t="s">
        <v>21</v>
      </c>
      <c r="H8483">
        <v>42</v>
      </c>
      <c r="I8483">
        <v>135</v>
      </c>
      <c r="J8483">
        <v>5670</v>
      </c>
      <c r="K8483">
        <v>2664.8999999999996</v>
      </c>
      <c r="L8483">
        <v>0.47</v>
      </c>
      <c r="M8483">
        <v>3005.1000000000004</v>
      </c>
      <c r="N8483" s="1" t="s">
        <v>25</v>
      </c>
    </row>
    <row r="8484" spans="1:14" x14ac:dyDescent="0.3">
      <c r="A8484" s="1" t="s">
        <v>14</v>
      </c>
      <c r="B8484">
        <v>1128299</v>
      </c>
      <c r="C8484" s="2">
        <v>44888</v>
      </c>
      <c r="D8484" s="1" t="s">
        <v>92</v>
      </c>
      <c r="E8484" s="1" t="s">
        <v>128</v>
      </c>
      <c r="F8484" s="1" t="s">
        <v>129</v>
      </c>
      <c r="G8484" s="1" t="s">
        <v>22</v>
      </c>
      <c r="H8484">
        <v>46</v>
      </c>
      <c r="I8484">
        <v>147</v>
      </c>
      <c r="J8484">
        <v>6762</v>
      </c>
      <c r="K8484">
        <v>3516.2400000000002</v>
      </c>
      <c r="L8484">
        <v>0.52</v>
      </c>
      <c r="M8484">
        <v>3245.7599999999998</v>
      </c>
      <c r="N8484" s="1" t="s">
        <v>25</v>
      </c>
    </row>
    <row r="8485" spans="1:14" x14ac:dyDescent="0.3">
      <c r="A8485" s="1" t="s">
        <v>14</v>
      </c>
      <c r="B8485">
        <v>1128299</v>
      </c>
      <c r="C8485" s="2">
        <v>44888</v>
      </c>
      <c r="D8485" s="1" t="s">
        <v>92</v>
      </c>
      <c r="E8485" s="1" t="s">
        <v>128</v>
      </c>
      <c r="F8485" s="1" t="s">
        <v>129</v>
      </c>
      <c r="G8485" s="1" t="s">
        <v>23</v>
      </c>
      <c r="H8485">
        <v>44</v>
      </c>
      <c r="I8485">
        <v>105</v>
      </c>
      <c r="J8485">
        <v>4620</v>
      </c>
      <c r="K8485">
        <v>2125.1999999999998</v>
      </c>
      <c r="L8485">
        <v>0.45999999999999996</v>
      </c>
      <c r="M8485">
        <v>2494.8000000000002</v>
      </c>
      <c r="N8485" s="1" t="s">
        <v>25</v>
      </c>
    </row>
    <row r="8486" spans="1:14" x14ac:dyDescent="0.3">
      <c r="A8486" s="1" t="s">
        <v>14</v>
      </c>
      <c r="B8486">
        <v>1128299</v>
      </c>
      <c r="C8486" s="2">
        <v>44888</v>
      </c>
      <c r="D8486" s="1" t="s">
        <v>92</v>
      </c>
      <c r="E8486" s="1" t="s">
        <v>128</v>
      </c>
      <c r="F8486" s="1" t="s">
        <v>129</v>
      </c>
      <c r="G8486" s="1" t="s">
        <v>24</v>
      </c>
      <c r="H8486">
        <v>42</v>
      </c>
      <c r="I8486">
        <v>98</v>
      </c>
      <c r="J8486">
        <v>4116</v>
      </c>
      <c r="K8486">
        <v>1934.52</v>
      </c>
      <c r="L8486">
        <v>0.47</v>
      </c>
      <c r="M8486">
        <v>2181.48</v>
      </c>
      <c r="N8486" s="1" t="s">
        <v>25</v>
      </c>
    </row>
    <row r="8487" spans="1:14" x14ac:dyDescent="0.3">
      <c r="A8487" s="1" t="s">
        <v>14</v>
      </c>
      <c r="B8487">
        <v>1128299</v>
      </c>
      <c r="C8487" s="2">
        <v>44888</v>
      </c>
      <c r="D8487" s="1" t="s">
        <v>92</v>
      </c>
      <c r="E8487" s="1" t="s">
        <v>128</v>
      </c>
      <c r="F8487" s="1" t="s">
        <v>129</v>
      </c>
      <c r="G8487" s="1" t="s">
        <v>18</v>
      </c>
      <c r="H8487">
        <v>53</v>
      </c>
      <c r="I8487">
        <v>87</v>
      </c>
      <c r="J8487">
        <v>4611</v>
      </c>
      <c r="K8487">
        <v>1890.51</v>
      </c>
      <c r="L8487">
        <v>0.41</v>
      </c>
      <c r="M8487">
        <v>2720.49</v>
      </c>
      <c r="N8487" s="1" t="s">
        <v>25</v>
      </c>
    </row>
    <row r="8488" spans="1:14" x14ac:dyDescent="0.3">
      <c r="A8488" s="1" t="s">
        <v>14</v>
      </c>
      <c r="B8488">
        <v>1128299</v>
      </c>
      <c r="C8488" s="2">
        <v>44888</v>
      </c>
      <c r="D8488" s="1" t="s">
        <v>92</v>
      </c>
      <c r="E8488" s="1" t="s">
        <v>128</v>
      </c>
      <c r="F8488" s="1" t="s">
        <v>129</v>
      </c>
      <c r="G8488" s="1" t="s">
        <v>20</v>
      </c>
      <c r="H8488">
        <v>55</v>
      </c>
      <c r="I8488">
        <v>111</v>
      </c>
      <c r="J8488">
        <v>6105</v>
      </c>
      <c r="K8488">
        <v>2258.85</v>
      </c>
      <c r="L8488">
        <v>0.37</v>
      </c>
      <c r="M8488">
        <v>3846.15</v>
      </c>
      <c r="N8488" s="1" t="s">
        <v>25</v>
      </c>
    </row>
    <row r="8489" spans="1:14" x14ac:dyDescent="0.3">
      <c r="A8489" s="1" t="s">
        <v>14</v>
      </c>
      <c r="B8489">
        <v>1128299</v>
      </c>
      <c r="C8489" s="2">
        <v>44917</v>
      </c>
      <c r="D8489" s="1" t="s">
        <v>92</v>
      </c>
      <c r="E8489" s="1" t="s">
        <v>128</v>
      </c>
      <c r="F8489" s="1" t="s">
        <v>129</v>
      </c>
      <c r="G8489" s="1" t="s">
        <v>21</v>
      </c>
      <c r="H8489">
        <v>44</v>
      </c>
      <c r="I8489">
        <v>181</v>
      </c>
      <c r="J8489">
        <v>7964</v>
      </c>
      <c r="K8489">
        <v>3663.4399999999996</v>
      </c>
      <c r="L8489">
        <v>0.45999999999999996</v>
      </c>
      <c r="M8489">
        <v>4300.5600000000004</v>
      </c>
      <c r="N8489" s="1" t="s">
        <v>25</v>
      </c>
    </row>
    <row r="8490" spans="1:14" x14ac:dyDescent="0.3">
      <c r="A8490" s="1" t="s">
        <v>14</v>
      </c>
      <c r="B8490">
        <v>1128299</v>
      </c>
      <c r="C8490" s="2">
        <v>44917</v>
      </c>
      <c r="D8490" s="1" t="s">
        <v>92</v>
      </c>
      <c r="E8490" s="1" t="s">
        <v>128</v>
      </c>
      <c r="F8490" s="1" t="s">
        <v>129</v>
      </c>
      <c r="G8490" s="1" t="s">
        <v>22</v>
      </c>
      <c r="H8490">
        <v>49</v>
      </c>
      <c r="I8490">
        <v>175</v>
      </c>
      <c r="J8490">
        <v>8575</v>
      </c>
      <c r="K8490">
        <v>4630.5</v>
      </c>
      <c r="L8490">
        <v>0.54</v>
      </c>
      <c r="M8490">
        <v>3944.5</v>
      </c>
      <c r="N8490" s="1" t="s">
        <v>25</v>
      </c>
    </row>
    <row r="8491" spans="1:14" x14ac:dyDescent="0.3">
      <c r="A8491" s="1" t="s">
        <v>51</v>
      </c>
      <c r="B8491">
        <v>1128299</v>
      </c>
      <c r="C8491" s="2">
        <v>44618</v>
      </c>
      <c r="D8491" s="1" t="s">
        <v>92</v>
      </c>
      <c r="E8491" s="1" t="s">
        <v>126</v>
      </c>
      <c r="F8491" s="1" t="s">
        <v>127</v>
      </c>
      <c r="G8491" s="1" t="s">
        <v>24</v>
      </c>
      <c r="H8491">
        <v>45</v>
      </c>
      <c r="I8491">
        <v>275</v>
      </c>
      <c r="J8491">
        <v>123750</v>
      </c>
      <c r="K8491">
        <v>43312.5</v>
      </c>
      <c r="L8491">
        <v>0.35</v>
      </c>
      <c r="M8491">
        <v>80437.5</v>
      </c>
      <c r="N8491" s="1" t="s">
        <v>25</v>
      </c>
    </row>
    <row r="8492" spans="1:14" x14ac:dyDescent="0.3">
      <c r="A8492" s="1" t="s">
        <v>51</v>
      </c>
      <c r="B8492">
        <v>1128299</v>
      </c>
      <c r="C8492" s="2">
        <v>44618</v>
      </c>
      <c r="D8492" s="1" t="s">
        <v>92</v>
      </c>
      <c r="E8492" s="1" t="s">
        <v>126</v>
      </c>
      <c r="F8492" s="1" t="s">
        <v>127</v>
      </c>
      <c r="G8492" s="1" t="s">
        <v>18</v>
      </c>
      <c r="H8492">
        <v>50.000000000000014</v>
      </c>
      <c r="I8492">
        <v>200</v>
      </c>
      <c r="J8492">
        <v>100000.00000000003</v>
      </c>
      <c r="K8492">
        <v>30000.000000000007</v>
      </c>
      <c r="L8492">
        <v>0.3</v>
      </c>
      <c r="M8492">
        <v>70000.000000000029</v>
      </c>
      <c r="N8492" s="1" t="s">
        <v>25</v>
      </c>
    </row>
    <row r="8493" spans="1:14" x14ac:dyDescent="0.3">
      <c r="A8493" s="1" t="s">
        <v>51</v>
      </c>
      <c r="B8493">
        <v>1128299</v>
      </c>
      <c r="C8493" s="2">
        <v>44618</v>
      </c>
      <c r="D8493" s="1" t="s">
        <v>92</v>
      </c>
      <c r="E8493" s="1" t="s">
        <v>126</v>
      </c>
      <c r="F8493" s="1" t="s">
        <v>127</v>
      </c>
      <c r="G8493" s="1" t="s">
        <v>20</v>
      </c>
      <c r="H8493">
        <v>45</v>
      </c>
      <c r="I8493">
        <v>400</v>
      </c>
      <c r="J8493">
        <v>180000</v>
      </c>
      <c r="K8493">
        <v>45000</v>
      </c>
      <c r="L8493">
        <v>0.25</v>
      </c>
      <c r="M8493">
        <v>135000</v>
      </c>
      <c r="N8493" s="1" t="s">
        <v>25</v>
      </c>
    </row>
    <row r="8494" spans="1:14" x14ac:dyDescent="0.3">
      <c r="A8494" s="1" t="s">
        <v>51</v>
      </c>
      <c r="B8494">
        <v>1128299</v>
      </c>
      <c r="C8494" s="2">
        <v>44645</v>
      </c>
      <c r="D8494" s="1" t="s">
        <v>92</v>
      </c>
      <c r="E8494" s="1" t="s">
        <v>126</v>
      </c>
      <c r="F8494" s="1" t="s">
        <v>127</v>
      </c>
      <c r="G8494" s="1" t="s">
        <v>21</v>
      </c>
      <c r="H8494">
        <v>45</v>
      </c>
      <c r="I8494">
        <v>550</v>
      </c>
      <c r="J8494">
        <v>247500</v>
      </c>
      <c r="K8494">
        <v>86625</v>
      </c>
      <c r="L8494">
        <v>0.35</v>
      </c>
      <c r="M8494">
        <v>160875</v>
      </c>
      <c r="N8494" s="1" t="s">
        <v>25</v>
      </c>
    </row>
    <row r="8495" spans="1:14" x14ac:dyDescent="0.3">
      <c r="A8495" s="1" t="s">
        <v>51</v>
      </c>
      <c r="B8495">
        <v>1128299</v>
      </c>
      <c r="C8495" s="2">
        <v>44645</v>
      </c>
      <c r="D8495" s="1" t="s">
        <v>92</v>
      </c>
      <c r="E8495" s="1" t="s">
        <v>126</v>
      </c>
      <c r="F8495" s="1" t="s">
        <v>127</v>
      </c>
      <c r="G8495" s="1" t="s">
        <v>22</v>
      </c>
      <c r="H8495">
        <v>55.000000000000007</v>
      </c>
      <c r="I8495">
        <v>400</v>
      </c>
      <c r="J8495">
        <v>220000.00000000003</v>
      </c>
      <c r="K8495">
        <v>88000.000000000015</v>
      </c>
      <c r="L8495">
        <v>0.4</v>
      </c>
      <c r="M8495">
        <v>132000</v>
      </c>
      <c r="N8495" s="1" t="s">
        <v>25</v>
      </c>
    </row>
    <row r="8496" spans="1:14" x14ac:dyDescent="0.3">
      <c r="A8496" s="1" t="s">
        <v>51</v>
      </c>
      <c r="B8496">
        <v>1128299</v>
      </c>
      <c r="C8496" s="2">
        <v>44645</v>
      </c>
      <c r="D8496" s="1" t="s">
        <v>92</v>
      </c>
      <c r="E8496" s="1" t="s">
        <v>126</v>
      </c>
      <c r="F8496" s="1" t="s">
        <v>127</v>
      </c>
      <c r="G8496" s="1" t="s">
        <v>23</v>
      </c>
      <c r="H8496">
        <v>55.000000000000007</v>
      </c>
      <c r="I8496">
        <v>400</v>
      </c>
      <c r="J8496">
        <v>220000.00000000003</v>
      </c>
      <c r="K8496">
        <v>77000</v>
      </c>
      <c r="L8496">
        <v>0.35</v>
      </c>
      <c r="M8496">
        <v>143000.00000000003</v>
      </c>
      <c r="N8496" s="1" t="s">
        <v>25</v>
      </c>
    </row>
    <row r="8497" spans="1:14" x14ac:dyDescent="0.3">
      <c r="A8497" s="1" t="s">
        <v>51</v>
      </c>
      <c r="B8497">
        <v>1128299</v>
      </c>
      <c r="C8497" s="2">
        <v>44645</v>
      </c>
      <c r="D8497" s="1" t="s">
        <v>92</v>
      </c>
      <c r="E8497" s="1" t="s">
        <v>126</v>
      </c>
      <c r="F8497" s="1" t="s">
        <v>127</v>
      </c>
      <c r="G8497" s="1" t="s">
        <v>24</v>
      </c>
      <c r="H8497">
        <v>55.000000000000007</v>
      </c>
      <c r="I8497">
        <v>275</v>
      </c>
      <c r="J8497">
        <v>151250.00000000003</v>
      </c>
      <c r="K8497">
        <v>52937.500000000007</v>
      </c>
      <c r="L8497">
        <v>0.35</v>
      </c>
      <c r="M8497">
        <v>98312.500000000029</v>
      </c>
      <c r="N8497" s="1" t="s">
        <v>25</v>
      </c>
    </row>
    <row r="8498" spans="1:14" x14ac:dyDescent="0.3">
      <c r="A8498" s="1" t="s">
        <v>51</v>
      </c>
      <c r="B8498">
        <v>1128299</v>
      </c>
      <c r="C8498" s="2">
        <v>44645</v>
      </c>
      <c r="D8498" s="1" t="s">
        <v>92</v>
      </c>
      <c r="E8498" s="1" t="s">
        <v>126</v>
      </c>
      <c r="F8498" s="1" t="s">
        <v>127</v>
      </c>
      <c r="G8498" s="1" t="s">
        <v>18</v>
      </c>
      <c r="H8498">
        <v>60.000000000000007</v>
      </c>
      <c r="I8498">
        <v>175</v>
      </c>
      <c r="J8498">
        <v>105000.00000000001</v>
      </c>
      <c r="K8498">
        <v>31500.000000000004</v>
      </c>
      <c r="L8498">
        <v>0.3</v>
      </c>
      <c r="M8498">
        <v>73500.000000000015</v>
      </c>
      <c r="N8498" s="1" t="s">
        <v>25</v>
      </c>
    </row>
    <row r="8499" spans="1:14" x14ac:dyDescent="0.3">
      <c r="A8499" s="1" t="s">
        <v>51</v>
      </c>
      <c r="B8499">
        <v>1128299</v>
      </c>
      <c r="C8499" s="2">
        <v>44645</v>
      </c>
      <c r="D8499" s="1" t="s">
        <v>92</v>
      </c>
      <c r="E8499" s="1" t="s">
        <v>126</v>
      </c>
      <c r="F8499" s="1" t="s">
        <v>127</v>
      </c>
      <c r="G8499" s="1" t="s">
        <v>20</v>
      </c>
      <c r="H8499">
        <v>55.000000000000007</v>
      </c>
      <c r="I8499">
        <v>375</v>
      </c>
      <c r="J8499">
        <v>206250.00000000003</v>
      </c>
      <c r="K8499">
        <v>51562.500000000007</v>
      </c>
      <c r="L8499">
        <v>0.25</v>
      </c>
      <c r="M8499">
        <v>154687.50000000003</v>
      </c>
      <c r="N8499" s="1" t="s">
        <v>25</v>
      </c>
    </row>
    <row r="8500" spans="1:14" x14ac:dyDescent="0.3">
      <c r="A8500" s="1" t="s">
        <v>51</v>
      </c>
      <c r="B8500">
        <v>1128299</v>
      </c>
      <c r="C8500" s="2">
        <v>44677</v>
      </c>
      <c r="D8500" s="1" t="s">
        <v>92</v>
      </c>
      <c r="E8500" s="1" t="s">
        <v>126</v>
      </c>
      <c r="F8500" s="1" t="s">
        <v>127</v>
      </c>
      <c r="G8500" s="1" t="s">
        <v>21</v>
      </c>
      <c r="H8500">
        <v>55.000000000000007</v>
      </c>
      <c r="I8500">
        <v>550</v>
      </c>
      <c r="J8500">
        <v>302500.00000000006</v>
      </c>
      <c r="K8500">
        <v>105875.00000000001</v>
      </c>
      <c r="L8500">
        <v>0.35</v>
      </c>
      <c r="M8500">
        <v>196625.00000000006</v>
      </c>
      <c r="N8500" s="1" t="s">
        <v>25</v>
      </c>
    </row>
    <row r="8501" spans="1:14" x14ac:dyDescent="0.3">
      <c r="A8501" s="1" t="s">
        <v>51</v>
      </c>
      <c r="B8501">
        <v>1128299</v>
      </c>
      <c r="C8501" s="2">
        <v>44677</v>
      </c>
      <c r="D8501" s="1" t="s">
        <v>92</v>
      </c>
      <c r="E8501" s="1" t="s">
        <v>126</v>
      </c>
      <c r="F8501" s="1" t="s">
        <v>127</v>
      </c>
      <c r="G8501" s="1" t="s">
        <v>22</v>
      </c>
      <c r="H8501">
        <v>60.000000000000007</v>
      </c>
      <c r="I8501">
        <v>350</v>
      </c>
      <c r="J8501">
        <v>210000.00000000003</v>
      </c>
      <c r="K8501">
        <v>84000.000000000015</v>
      </c>
      <c r="L8501">
        <v>0.4</v>
      </c>
      <c r="M8501">
        <v>126000.00000000001</v>
      </c>
      <c r="N8501" s="1" t="s">
        <v>25</v>
      </c>
    </row>
    <row r="8502" spans="1:14" x14ac:dyDescent="0.3">
      <c r="A8502" s="1" t="s">
        <v>51</v>
      </c>
      <c r="B8502">
        <v>1128299</v>
      </c>
      <c r="C8502" s="2">
        <v>44677</v>
      </c>
      <c r="D8502" s="1" t="s">
        <v>92</v>
      </c>
      <c r="E8502" s="1" t="s">
        <v>126</v>
      </c>
      <c r="F8502" s="1" t="s">
        <v>127</v>
      </c>
      <c r="G8502" s="1" t="s">
        <v>23</v>
      </c>
      <c r="H8502">
        <v>60.000000000000007</v>
      </c>
      <c r="I8502">
        <v>400</v>
      </c>
      <c r="J8502">
        <v>240000.00000000003</v>
      </c>
      <c r="K8502">
        <v>84000</v>
      </c>
      <c r="L8502">
        <v>0.35</v>
      </c>
      <c r="M8502">
        <v>156000.00000000003</v>
      </c>
      <c r="N8502" s="1" t="s">
        <v>25</v>
      </c>
    </row>
    <row r="8503" spans="1:14" x14ac:dyDescent="0.3">
      <c r="A8503" s="1" t="s">
        <v>51</v>
      </c>
      <c r="B8503">
        <v>1128299</v>
      </c>
      <c r="C8503" s="2">
        <v>44677</v>
      </c>
      <c r="D8503" s="1" t="s">
        <v>92</v>
      </c>
      <c r="E8503" s="1" t="s">
        <v>126</v>
      </c>
      <c r="F8503" s="1" t="s">
        <v>127</v>
      </c>
      <c r="G8503" s="1" t="s">
        <v>24</v>
      </c>
      <c r="H8503">
        <v>55.000000000000007</v>
      </c>
      <c r="I8503">
        <v>300</v>
      </c>
      <c r="J8503">
        <v>165000.00000000003</v>
      </c>
      <c r="K8503">
        <v>57750.000000000007</v>
      </c>
      <c r="L8503">
        <v>0.35</v>
      </c>
      <c r="M8503">
        <v>107250.00000000003</v>
      </c>
      <c r="N8503" s="1" t="s">
        <v>25</v>
      </c>
    </row>
    <row r="8504" spans="1:14" x14ac:dyDescent="0.3">
      <c r="A8504" s="1" t="s">
        <v>51</v>
      </c>
      <c r="B8504">
        <v>1128299</v>
      </c>
      <c r="C8504" s="2">
        <v>44677</v>
      </c>
      <c r="D8504" s="1" t="s">
        <v>92</v>
      </c>
      <c r="E8504" s="1" t="s">
        <v>126</v>
      </c>
      <c r="F8504" s="1" t="s">
        <v>127</v>
      </c>
      <c r="G8504" s="1" t="s">
        <v>18</v>
      </c>
      <c r="H8504">
        <v>60.000000000000007</v>
      </c>
      <c r="I8504">
        <v>200</v>
      </c>
      <c r="J8504">
        <v>120000.00000000001</v>
      </c>
      <c r="K8504">
        <v>36000</v>
      </c>
      <c r="L8504">
        <v>0.3</v>
      </c>
      <c r="M8504">
        <v>84000.000000000015</v>
      </c>
      <c r="N8504" s="1" t="s">
        <v>25</v>
      </c>
    </row>
    <row r="8505" spans="1:14" x14ac:dyDescent="0.3">
      <c r="A8505" s="1" t="s">
        <v>51</v>
      </c>
      <c r="B8505">
        <v>1128299</v>
      </c>
      <c r="C8505" s="2">
        <v>44677</v>
      </c>
      <c r="D8505" s="1" t="s">
        <v>92</v>
      </c>
      <c r="E8505" s="1" t="s">
        <v>126</v>
      </c>
      <c r="F8505" s="1" t="s">
        <v>127</v>
      </c>
      <c r="G8505" s="1" t="s">
        <v>20</v>
      </c>
      <c r="H8505">
        <v>75.000000000000014</v>
      </c>
      <c r="I8505">
        <v>375</v>
      </c>
      <c r="J8505">
        <v>281250.00000000006</v>
      </c>
      <c r="K8505">
        <v>70312.500000000015</v>
      </c>
      <c r="L8505">
        <v>0.25</v>
      </c>
      <c r="M8505">
        <v>210937.50000000006</v>
      </c>
      <c r="N8505" s="1" t="s">
        <v>25</v>
      </c>
    </row>
    <row r="8506" spans="1:14" x14ac:dyDescent="0.3">
      <c r="A8506" s="1" t="s">
        <v>51</v>
      </c>
      <c r="B8506">
        <v>1128299</v>
      </c>
      <c r="C8506" s="2">
        <v>44708</v>
      </c>
      <c r="D8506" s="1" t="s">
        <v>92</v>
      </c>
      <c r="E8506" s="1" t="s">
        <v>126</v>
      </c>
      <c r="F8506" s="1" t="s">
        <v>127</v>
      </c>
      <c r="G8506" s="1" t="s">
        <v>21</v>
      </c>
      <c r="H8506">
        <v>55.000000000000007</v>
      </c>
      <c r="I8506">
        <v>575</v>
      </c>
      <c r="J8506">
        <v>316250.00000000006</v>
      </c>
      <c r="K8506">
        <v>110687.50000000001</v>
      </c>
      <c r="L8506">
        <v>0.35</v>
      </c>
      <c r="M8506">
        <v>205562.50000000006</v>
      </c>
      <c r="N8506" s="1" t="s">
        <v>25</v>
      </c>
    </row>
    <row r="8507" spans="1:14" x14ac:dyDescent="0.3">
      <c r="A8507" s="1" t="s">
        <v>51</v>
      </c>
      <c r="B8507">
        <v>1128299</v>
      </c>
      <c r="C8507" s="2">
        <v>44708</v>
      </c>
      <c r="D8507" s="1" t="s">
        <v>92</v>
      </c>
      <c r="E8507" s="1" t="s">
        <v>126</v>
      </c>
      <c r="F8507" s="1" t="s">
        <v>127</v>
      </c>
      <c r="G8507" s="1" t="s">
        <v>22</v>
      </c>
      <c r="H8507">
        <v>60.000000000000007</v>
      </c>
      <c r="I8507">
        <v>425</v>
      </c>
      <c r="J8507">
        <v>255000.00000000003</v>
      </c>
      <c r="K8507">
        <v>102000.00000000001</v>
      </c>
      <c r="L8507">
        <v>0.4</v>
      </c>
      <c r="M8507">
        <v>153000</v>
      </c>
      <c r="N8507" s="1" t="s">
        <v>25</v>
      </c>
    </row>
    <row r="8508" spans="1:14" x14ac:dyDescent="0.3">
      <c r="A8508" s="1" t="s">
        <v>51</v>
      </c>
      <c r="B8508">
        <v>1128299</v>
      </c>
      <c r="C8508" s="2">
        <v>44708</v>
      </c>
      <c r="D8508" s="1" t="s">
        <v>92</v>
      </c>
      <c r="E8508" s="1" t="s">
        <v>126</v>
      </c>
      <c r="F8508" s="1" t="s">
        <v>127</v>
      </c>
      <c r="G8508" s="1" t="s">
        <v>23</v>
      </c>
      <c r="H8508">
        <v>60.000000000000007</v>
      </c>
      <c r="I8508">
        <v>450</v>
      </c>
      <c r="J8508">
        <v>270000.00000000006</v>
      </c>
      <c r="K8508">
        <v>94500.000000000015</v>
      </c>
      <c r="L8508">
        <v>0.35</v>
      </c>
      <c r="M8508">
        <v>175500.00000000006</v>
      </c>
      <c r="N8508" s="1" t="s">
        <v>25</v>
      </c>
    </row>
    <row r="8509" spans="1:14" x14ac:dyDescent="0.3">
      <c r="A8509" s="1" t="s">
        <v>51</v>
      </c>
      <c r="B8509">
        <v>1128299</v>
      </c>
      <c r="C8509" s="2">
        <v>44708</v>
      </c>
      <c r="D8509" s="1" t="s">
        <v>92</v>
      </c>
      <c r="E8509" s="1" t="s">
        <v>126</v>
      </c>
      <c r="F8509" s="1" t="s">
        <v>127</v>
      </c>
      <c r="G8509" s="1" t="s">
        <v>24</v>
      </c>
      <c r="H8509">
        <v>55.000000000000007</v>
      </c>
      <c r="I8509">
        <v>350</v>
      </c>
      <c r="J8509">
        <v>192500.00000000003</v>
      </c>
      <c r="K8509">
        <v>67375</v>
      </c>
      <c r="L8509">
        <v>0.35</v>
      </c>
      <c r="M8509">
        <v>125125.00000000003</v>
      </c>
      <c r="N8509" s="1" t="s">
        <v>25</v>
      </c>
    </row>
    <row r="8510" spans="1:14" x14ac:dyDescent="0.3">
      <c r="A8510" s="1" t="s">
        <v>51</v>
      </c>
      <c r="B8510">
        <v>1128299</v>
      </c>
      <c r="C8510" s="2">
        <v>44708</v>
      </c>
      <c r="D8510" s="1" t="s">
        <v>92</v>
      </c>
      <c r="E8510" s="1" t="s">
        <v>126</v>
      </c>
      <c r="F8510" s="1" t="s">
        <v>127</v>
      </c>
      <c r="G8510" s="1" t="s">
        <v>18</v>
      </c>
      <c r="H8510">
        <v>60.000000000000007</v>
      </c>
      <c r="I8510">
        <v>250</v>
      </c>
      <c r="J8510">
        <v>150000.00000000003</v>
      </c>
      <c r="K8510">
        <v>45000.000000000007</v>
      </c>
      <c r="L8510">
        <v>0.3</v>
      </c>
      <c r="M8510">
        <v>105000.00000000003</v>
      </c>
      <c r="N8510" s="1" t="s">
        <v>25</v>
      </c>
    </row>
    <row r="8511" spans="1:14" x14ac:dyDescent="0.3">
      <c r="A8511" s="1" t="s">
        <v>51</v>
      </c>
      <c r="B8511">
        <v>1128299</v>
      </c>
      <c r="C8511" s="2">
        <v>44708</v>
      </c>
      <c r="D8511" s="1" t="s">
        <v>92</v>
      </c>
      <c r="E8511" s="1" t="s">
        <v>126</v>
      </c>
      <c r="F8511" s="1" t="s">
        <v>127</v>
      </c>
      <c r="G8511" s="1" t="s">
        <v>20</v>
      </c>
      <c r="H8511">
        <v>75.000000000000014</v>
      </c>
      <c r="I8511">
        <v>425</v>
      </c>
      <c r="J8511">
        <v>318750.00000000006</v>
      </c>
      <c r="K8511">
        <v>79687.500000000015</v>
      </c>
      <c r="L8511">
        <v>0.25</v>
      </c>
      <c r="M8511">
        <v>239062.50000000006</v>
      </c>
      <c r="N8511" s="1" t="s">
        <v>25</v>
      </c>
    </row>
    <row r="8512" spans="1:14" x14ac:dyDescent="0.3">
      <c r="A8512" s="1" t="s">
        <v>51</v>
      </c>
      <c r="B8512">
        <v>1128299</v>
      </c>
      <c r="C8512" s="2">
        <v>44738</v>
      </c>
      <c r="D8512" s="1" t="s">
        <v>92</v>
      </c>
      <c r="E8512" s="1" t="s">
        <v>126</v>
      </c>
      <c r="F8512" s="1" t="s">
        <v>127</v>
      </c>
      <c r="G8512" s="1" t="s">
        <v>21</v>
      </c>
      <c r="H8512">
        <v>55.000000000000007</v>
      </c>
      <c r="I8512">
        <v>700</v>
      </c>
      <c r="J8512">
        <v>385000.00000000006</v>
      </c>
      <c r="K8512">
        <v>134750</v>
      </c>
      <c r="L8512">
        <v>0.35</v>
      </c>
      <c r="M8512">
        <v>250250.00000000006</v>
      </c>
      <c r="N8512" s="1" t="s">
        <v>25</v>
      </c>
    </row>
    <row r="8513" spans="1:14" x14ac:dyDescent="0.3">
      <c r="A8513" s="1" t="s">
        <v>51</v>
      </c>
      <c r="B8513">
        <v>1128299</v>
      </c>
      <c r="C8513" s="2">
        <v>44738</v>
      </c>
      <c r="D8513" s="1" t="s">
        <v>92</v>
      </c>
      <c r="E8513" s="1" t="s">
        <v>126</v>
      </c>
      <c r="F8513" s="1" t="s">
        <v>127</v>
      </c>
      <c r="G8513" s="1" t="s">
        <v>22</v>
      </c>
      <c r="H8513">
        <v>60.000000000000007</v>
      </c>
      <c r="I8513">
        <v>550</v>
      </c>
      <c r="J8513">
        <v>330000.00000000006</v>
      </c>
      <c r="K8513">
        <v>132000.00000000003</v>
      </c>
      <c r="L8513">
        <v>0.4</v>
      </c>
      <c r="M8513">
        <v>198000.00000000003</v>
      </c>
      <c r="N8513" s="1" t="s">
        <v>25</v>
      </c>
    </row>
    <row r="8514" spans="1:14" x14ac:dyDescent="0.3">
      <c r="A8514" s="1" t="s">
        <v>51</v>
      </c>
      <c r="B8514">
        <v>1128299</v>
      </c>
      <c r="C8514" s="2">
        <v>44738</v>
      </c>
      <c r="D8514" s="1" t="s">
        <v>92</v>
      </c>
      <c r="E8514" s="1" t="s">
        <v>126</v>
      </c>
      <c r="F8514" s="1" t="s">
        <v>127</v>
      </c>
      <c r="G8514" s="1" t="s">
        <v>23</v>
      </c>
      <c r="H8514">
        <v>60.000000000000007</v>
      </c>
      <c r="I8514">
        <v>550</v>
      </c>
      <c r="J8514">
        <v>330000.00000000006</v>
      </c>
      <c r="K8514">
        <v>115500.00000000001</v>
      </c>
      <c r="L8514">
        <v>0.35</v>
      </c>
      <c r="M8514">
        <v>214500.00000000006</v>
      </c>
      <c r="N8514" s="1" t="s">
        <v>25</v>
      </c>
    </row>
    <row r="8515" spans="1:14" x14ac:dyDescent="0.3">
      <c r="A8515" s="1" t="s">
        <v>51</v>
      </c>
      <c r="B8515">
        <v>1128299</v>
      </c>
      <c r="C8515" s="2">
        <v>44738</v>
      </c>
      <c r="D8515" s="1" t="s">
        <v>92</v>
      </c>
      <c r="E8515" s="1" t="s">
        <v>126</v>
      </c>
      <c r="F8515" s="1" t="s">
        <v>127</v>
      </c>
      <c r="G8515" s="1" t="s">
        <v>24</v>
      </c>
      <c r="H8515">
        <v>55.000000000000007</v>
      </c>
      <c r="I8515">
        <v>425</v>
      </c>
      <c r="J8515">
        <v>233750.00000000003</v>
      </c>
      <c r="K8515">
        <v>81812.5</v>
      </c>
      <c r="L8515">
        <v>0.35</v>
      </c>
      <c r="M8515">
        <v>151937.50000000003</v>
      </c>
      <c r="N8515" s="1" t="s">
        <v>25</v>
      </c>
    </row>
    <row r="8516" spans="1:14" x14ac:dyDescent="0.3">
      <c r="A8516" s="1" t="s">
        <v>51</v>
      </c>
      <c r="B8516">
        <v>1128299</v>
      </c>
      <c r="C8516" s="2">
        <v>44738</v>
      </c>
      <c r="D8516" s="1" t="s">
        <v>92</v>
      </c>
      <c r="E8516" s="1" t="s">
        <v>126</v>
      </c>
      <c r="F8516" s="1" t="s">
        <v>127</v>
      </c>
      <c r="G8516" s="1" t="s">
        <v>18</v>
      </c>
      <c r="H8516">
        <v>60.000000000000007</v>
      </c>
      <c r="I8516">
        <v>300</v>
      </c>
      <c r="J8516">
        <v>180000.00000000003</v>
      </c>
      <c r="K8516">
        <v>54000.000000000007</v>
      </c>
      <c r="L8516">
        <v>0.3</v>
      </c>
      <c r="M8516">
        <v>126000.00000000003</v>
      </c>
      <c r="N8516" s="1" t="s">
        <v>25</v>
      </c>
    </row>
    <row r="8517" spans="1:14" x14ac:dyDescent="0.3">
      <c r="A8517" s="1" t="s">
        <v>51</v>
      </c>
      <c r="B8517">
        <v>1128299</v>
      </c>
      <c r="C8517" s="2">
        <v>44738</v>
      </c>
      <c r="D8517" s="1" t="s">
        <v>92</v>
      </c>
      <c r="E8517" s="1" t="s">
        <v>126</v>
      </c>
      <c r="F8517" s="1" t="s">
        <v>127</v>
      </c>
      <c r="G8517" s="1" t="s">
        <v>20</v>
      </c>
      <c r="H8517">
        <v>75.000000000000014</v>
      </c>
      <c r="I8517">
        <v>600</v>
      </c>
      <c r="J8517">
        <v>450000.00000000006</v>
      </c>
      <c r="K8517">
        <v>112500.00000000001</v>
      </c>
      <c r="L8517">
        <v>0.25</v>
      </c>
      <c r="M8517">
        <v>337500.00000000006</v>
      </c>
      <c r="N8517" s="1" t="s">
        <v>25</v>
      </c>
    </row>
    <row r="8518" spans="1:14" x14ac:dyDescent="0.3">
      <c r="A8518" s="1" t="s">
        <v>51</v>
      </c>
      <c r="B8518">
        <v>1128299</v>
      </c>
      <c r="C8518" s="2">
        <v>44767</v>
      </c>
      <c r="D8518" s="1" t="s">
        <v>92</v>
      </c>
      <c r="E8518" s="1" t="s">
        <v>126</v>
      </c>
      <c r="F8518" s="1" t="s">
        <v>127</v>
      </c>
      <c r="G8518" s="1" t="s">
        <v>21</v>
      </c>
      <c r="H8518">
        <v>55.000000000000007</v>
      </c>
      <c r="I8518">
        <v>750</v>
      </c>
      <c r="J8518">
        <v>412500.00000000006</v>
      </c>
      <c r="K8518">
        <v>144375</v>
      </c>
      <c r="L8518">
        <v>0.35</v>
      </c>
      <c r="M8518">
        <v>268125.00000000006</v>
      </c>
      <c r="N8518" s="1" t="s">
        <v>25</v>
      </c>
    </row>
    <row r="8519" spans="1:14" x14ac:dyDescent="0.3">
      <c r="A8519" s="1" t="s">
        <v>51</v>
      </c>
      <c r="B8519">
        <v>1128299</v>
      </c>
      <c r="C8519" s="2">
        <v>44767</v>
      </c>
      <c r="D8519" s="1" t="s">
        <v>92</v>
      </c>
      <c r="E8519" s="1" t="s">
        <v>126</v>
      </c>
      <c r="F8519" s="1" t="s">
        <v>127</v>
      </c>
      <c r="G8519" s="1" t="s">
        <v>22</v>
      </c>
      <c r="H8519">
        <v>60.000000000000007</v>
      </c>
      <c r="I8519">
        <v>600</v>
      </c>
      <c r="J8519">
        <v>360000.00000000006</v>
      </c>
      <c r="K8519">
        <v>144000.00000000003</v>
      </c>
      <c r="L8519">
        <v>0.4</v>
      </c>
      <c r="M8519">
        <v>216000.00000000003</v>
      </c>
      <c r="N8519" s="1" t="s">
        <v>25</v>
      </c>
    </row>
    <row r="8520" spans="1:14" x14ac:dyDescent="0.3">
      <c r="A8520" s="1" t="s">
        <v>51</v>
      </c>
      <c r="B8520">
        <v>1128299</v>
      </c>
      <c r="C8520" s="2">
        <v>44767</v>
      </c>
      <c r="D8520" s="1" t="s">
        <v>92</v>
      </c>
      <c r="E8520" s="1" t="s">
        <v>126</v>
      </c>
      <c r="F8520" s="1" t="s">
        <v>127</v>
      </c>
      <c r="G8520" s="1" t="s">
        <v>23</v>
      </c>
      <c r="H8520">
        <v>60.000000000000007</v>
      </c>
      <c r="I8520">
        <v>550</v>
      </c>
      <c r="J8520">
        <v>330000.00000000006</v>
      </c>
      <c r="K8520">
        <v>115500.00000000001</v>
      </c>
      <c r="L8520">
        <v>0.35</v>
      </c>
      <c r="M8520">
        <v>214500.00000000006</v>
      </c>
      <c r="N8520" s="1" t="s">
        <v>25</v>
      </c>
    </row>
    <row r="8521" spans="1:14" x14ac:dyDescent="0.3">
      <c r="A8521" s="1" t="s">
        <v>51</v>
      </c>
      <c r="B8521">
        <v>1128299</v>
      </c>
      <c r="C8521" s="2">
        <v>44767</v>
      </c>
      <c r="D8521" s="1" t="s">
        <v>92</v>
      </c>
      <c r="E8521" s="1" t="s">
        <v>126</v>
      </c>
      <c r="F8521" s="1" t="s">
        <v>127</v>
      </c>
      <c r="G8521" s="1" t="s">
        <v>24</v>
      </c>
      <c r="H8521">
        <v>55.000000000000007</v>
      </c>
      <c r="I8521">
        <v>450</v>
      </c>
      <c r="J8521">
        <v>247500.00000000003</v>
      </c>
      <c r="K8521">
        <v>86625</v>
      </c>
      <c r="L8521">
        <v>0.35</v>
      </c>
      <c r="M8521">
        <v>160875.00000000003</v>
      </c>
      <c r="N8521" s="1" t="s">
        <v>25</v>
      </c>
    </row>
    <row r="8522" spans="1:14" x14ac:dyDescent="0.3">
      <c r="A8522" s="1" t="s">
        <v>51</v>
      </c>
      <c r="B8522">
        <v>1128299</v>
      </c>
      <c r="C8522" s="2">
        <v>44767</v>
      </c>
      <c r="D8522" s="1" t="s">
        <v>92</v>
      </c>
      <c r="E8522" s="1" t="s">
        <v>126</v>
      </c>
      <c r="F8522" s="1" t="s">
        <v>127</v>
      </c>
      <c r="G8522" s="1" t="s">
        <v>18</v>
      </c>
      <c r="H8522">
        <v>60.000000000000007</v>
      </c>
      <c r="I8522">
        <v>500</v>
      </c>
      <c r="J8522">
        <v>300000.00000000006</v>
      </c>
      <c r="K8522">
        <v>90000.000000000015</v>
      </c>
      <c r="L8522">
        <v>0.3</v>
      </c>
      <c r="M8522">
        <v>210000.00000000006</v>
      </c>
      <c r="N8522" s="1" t="s">
        <v>25</v>
      </c>
    </row>
    <row r="8523" spans="1:14" x14ac:dyDescent="0.3">
      <c r="A8523" s="1" t="s">
        <v>51</v>
      </c>
      <c r="B8523">
        <v>1128299</v>
      </c>
      <c r="C8523" s="2">
        <v>44767</v>
      </c>
      <c r="D8523" s="1" t="s">
        <v>92</v>
      </c>
      <c r="E8523" s="1" t="s">
        <v>126</v>
      </c>
      <c r="F8523" s="1" t="s">
        <v>127</v>
      </c>
      <c r="G8523" s="1" t="s">
        <v>20</v>
      </c>
      <c r="H8523">
        <v>75.000000000000014</v>
      </c>
      <c r="I8523">
        <v>500</v>
      </c>
      <c r="J8523">
        <v>375000.00000000006</v>
      </c>
      <c r="K8523">
        <v>93750.000000000015</v>
      </c>
      <c r="L8523">
        <v>0.25</v>
      </c>
      <c r="M8523">
        <v>281250.00000000006</v>
      </c>
      <c r="N8523" s="1" t="s">
        <v>25</v>
      </c>
    </row>
    <row r="8524" spans="1:14" x14ac:dyDescent="0.3">
      <c r="A8524" s="1" t="s">
        <v>51</v>
      </c>
      <c r="B8524">
        <v>1128299</v>
      </c>
      <c r="C8524" s="2">
        <v>44799</v>
      </c>
      <c r="D8524" s="1" t="s">
        <v>92</v>
      </c>
      <c r="E8524" s="1" t="s">
        <v>126</v>
      </c>
      <c r="F8524" s="1" t="s">
        <v>127</v>
      </c>
      <c r="G8524" s="1" t="s">
        <v>21</v>
      </c>
      <c r="H8524">
        <v>60.000000000000007</v>
      </c>
      <c r="I8524">
        <v>700</v>
      </c>
      <c r="J8524">
        <v>420000.00000000006</v>
      </c>
      <c r="K8524">
        <v>147000</v>
      </c>
      <c r="L8524">
        <v>0.35</v>
      </c>
      <c r="M8524">
        <v>273000.00000000006</v>
      </c>
      <c r="N8524" s="1" t="s">
        <v>25</v>
      </c>
    </row>
    <row r="8525" spans="1:14" x14ac:dyDescent="0.3">
      <c r="A8525" s="1" t="s">
        <v>51</v>
      </c>
      <c r="B8525">
        <v>1128299</v>
      </c>
      <c r="C8525" s="2">
        <v>44799</v>
      </c>
      <c r="D8525" s="1" t="s">
        <v>92</v>
      </c>
      <c r="E8525" s="1" t="s">
        <v>126</v>
      </c>
      <c r="F8525" s="1" t="s">
        <v>127</v>
      </c>
      <c r="G8525" s="1" t="s">
        <v>22</v>
      </c>
      <c r="H8525">
        <v>65.000000000000014</v>
      </c>
      <c r="I8525">
        <v>650</v>
      </c>
      <c r="J8525">
        <v>422500.00000000012</v>
      </c>
      <c r="K8525">
        <v>169000.00000000006</v>
      </c>
      <c r="L8525">
        <v>0.4</v>
      </c>
      <c r="M8525">
        <v>253500.00000000006</v>
      </c>
      <c r="N8525" s="1" t="s">
        <v>25</v>
      </c>
    </row>
    <row r="8526" spans="1:14" x14ac:dyDescent="0.3">
      <c r="A8526" s="1" t="s">
        <v>51</v>
      </c>
      <c r="B8526">
        <v>1128299</v>
      </c>
      <c r="C8526" s="2">
        <v>44799</v>
      </c>
      <c r="D8526" s="1" t="s">
        <v>92</v>
      </c>
      <c r="E8526" s="1" t="s">
        <v>126</v>
      </c>
      <c r="F8526" s="1" t="s">
        <v>127</v>
      </c>
      <c r="G8526" s="1" t="s">
        <v>23</v>
      </c>
      <c r="H8526">
        <v>60.000000000000007</v>
      </c>
      <c r="I8526">
        <v>525</v>
      </c>
      <c r="J8526">
        <v>315000.00000000006</v>
      </c>
      <c r="K8526">
        <v>110250.00000000001</v>
      </c>
      <c r="L8526">
        <v>0.35</v>
      </c>
      <c r="M8526">
        <v>204750.00000000006</v>
      </c>
      <c r="N8526" s="1" t="s">
        <v>25</v>
      </c>
    </row>
    <row r="8527" spans="1:14" x14ac:dyDescent="0.3">
      <c r="A8527" s="1" t="s">
        <v>51</v>
      </c>
      <c r="B8527">
        <v>1128299</v>
      </c>
      <c r="C8527" s="2">
        <v>44799</v>
      </c>
      <c r="D8527" s="1" t="s">
        <v>92</v>
      </c>
      <c r="E8527" s="1" t="s">
        <v>126</v>
      </c>
      <c r="F8527" s="1" t="s">
        <v>127</v>
      </c>
      <c r="G8527" s="1" t="s">
        <v>24</v>
      </c>
      <c r="H8527">
        <v>60.000000000000007</v>
      </c>
      <c r="I8527">
        <v>475</v>
      </c>
      <c r="J8527">
        <v>285000.00000000006</v>
      </c>
      <c r="K8527">
        <v>99750.000000000015</v>
      </c>
      <c r="L8527">
        <v>0.35</v>
      </c>
      <c r="M8527">
        <v>185250.00000000006</v>
      </c>
      <c r="N8527" s="1" t="s">
        <v>25</v>
      </c>
    </row>
    <row r="8528" spans="1:14" x14ac:dyDescent="0.3">
      <c r="A8528" s="1" t="s">
        <v>51</v>
      </c>
      <c r="B8528">
        <v>1128299</v>
      </c>
      <c r="C8528" s="2">
        <v>44799</v>
      </c>
      <c r="D8528" s="1" t="s">
        <v>92</v>
      </c>
      <c r="E8528" s="1" t="s">
        <v>126</v>
      </c>
      <c r="F8528" s="1" t="s">
        <v>127</v>
      </c>
      <c r="G8528" s="1" t="s">
        <v>18</v>
      </c>
      <c r="H8528">
        <v>70</v>
      </c>
      <c r="I8528">
        <v>475</v>
      </c>
      <c r="J8528">
        <v>332500</v>
      </c>
      <c r="K8528">
        <v>99750</v>
      </c>
      <c r="L8528">
        <v>0.3</v>
      </c>
      <c r="M8528">
        <v>232750</v>
      </c>
      <c r="N8528" s="1" t="s">
        <v>25</v>
      </c>
    </row>
    <row r="8529" spans="1:14" x14ac:dyDescent="0.3">
      <c r="A8529" s="1" t="s">
        <v>51</v>
      </c>
      <c r="B8529">
        <v>1128299</v>
      </c>
      <c r="C8529" s="2">
        <v>44799</v>
      </c>
      <c r="D8529" s="1" t="s">
        <v>92</v>
      </c>
      <c r="E8529" s="1" t="s">
        <v>126</v>
      </c>
      <c r="F8529" s="1" t="s">
        <v>127</v>
      </c>
      <c r="G8529" s="1" t="s">
        <v>20</v>
      </c>
      <c r="H8529">
        <v>75.000000000000014</v>
      </c>
      <c r="I8529">
        <v>450</v>
      </c>
      <c r="J8529">
        <v>337500.00000000006</v>
      </c>
      <c r="K8529">
        <v>84375.000000000015</v>
      </c>
      <c r="L8529">
        <v>0.25</v>
      </c>
      <c r="M8529">
        <v>253125.00000000006</v>
      </c>
      <c r="N8529" s="1" t="s">
        <v>25</v>
      </c>
    </row>
    <row r="8530" spans="1:14" x14ac:dyDescent="0.3">
      <c r="A8530" s="1" t="s">
        <v>51</v>
      </c>
      <c r="B8530">
        <v>1128299</v>
      </c>
      <c r="C8530" s="2">
        <v>44831</v>
      </c>
      <c r="D8530" s="1" t="s">
        <v>92</v>
      </c>
      <c r="E8530" s="1" t="s">
        <v>126</v>
      </c>
      <c r="F8530" s="1" t="s">
        <v>127</v>
      </c>
      <c r="G8530" s="1" t="s">
        <v>21</v>
      </c>
      <c r="H8530">
        <v>50.000000000000014</v>
      </c>
      <c r="I8530">
        <v>625</v>
      </c>
      <c r="J8530">
        <v>312500.00000000012</v>
      </c>
      <c r="K8530">
        <v>109375.00000000003</v>
      </c>
      <c r="L8530">
        <v>0.35</v>
      </c>
      <c r="M8530">
        <v>203125.00000000009</v>
      </c>
      <c r="N8530" s="1" t="s">
        <v>25</v>
      </c>
    </row>
    <row r="8531" spans="1:14" x14ac:dyDescent="0.3">
      <c r="A8531" s="1" t="s">
        <v>51</v>
      </c>
      <c r="B8531">
        <v>1128299</v>
      </c>
      <c r="C8531" s="2">
        <v>44831</v>
      </c>
      <c r="D8531" s="1" t="s">
        <v>92</v>
      </c>
      <c r="E8531" s="1" t="s">
        <v>126</v>
      </c>
      <c r="F8531" s="1" t="s">
        <v>127</v>
      </c>
      <c r="G8531" s="1" t="s">
        <v>22</v>
      </c>
      <c r="H8531">
        <v>55.000000000000014</v>
      </c>
      <c r="I8531">
        <v>625</v>
      </c>
      <c r="J8531">
        <v>343750.00000000012</v>
      </c>
      <c r="K8531">
        <v>137500.00000000006</v>
      </c>
      <c r="L8531">
        <v>0.4</v>
      </c>
      <c r="M8531">
        <v>206250.00000000006</v>
      </c>
      <c r="N8531" s="1" t="s">
        <v>25</v>
      </c>
    </row>
    <row r="8532" spans="1:14" x14ac:dyDescent="0.3">
      <c r="A8532" s="1" t="s">
        <v>51</v>
      </c>
      <c r="B8532">
        <v>1128299</v>
      </c>
      <c r="C8532" s="2">
        <v>44831</v>
      </c>
      <c r="D8532" s="1" t="s">
        <v>92</v>
      </c>
      <c r="E8532" s="1" t="s">
        <v>126</v>
      </c>
      <c r="F8532" s="1" t="s">
        <v>127</v>
      </c>
      <c r="G8532" s="1" t="s">
        <v>23</v>
      </c>
      <c r="H8532">
        <v>50.000000000000014</v>
      </c>
      <c r="I8532">
        <v>475</v>
      </c>
      <c r="J8532">
        <v>237500.00000000006</v>
      </c>
      <c r="K8532">
        <v>83125.000000000015</v>
      </c>
      <c r="L8532">
        <v>0.35</v>
      </c>
      <c r="M8532">
        <v>154375.00000000006</v>
      </c>
      <c r="N8532" s="1" t="s">
        <v>25</v>
      </c>
    </row>
    <row r="8533" spans="1:14" x14ac:dyDescent="0.3">
      <c r="A8533" s="1" t="s">
        <v>51</v>
      </c>
      <c r="B8533">
        <v>1128299</v>
      </c>
      <c r="C8533" s="2">
        <v>44831</v>
      </c>
      <c r="D8533" s="1" t="s">
        <v>92</v>
      </c>
      <c r="E8533" s="1" t="s">
        <v>126</v>
      </c>
      <c r="F8533" s="1" t="s">
        <v>127</v>
      </c>
      <c r="G8533" s="1" t="s">
        <v>24</v>
      </c>
      <c r="H8533">
        <v>50.000000000000014</v>
      </c>
      <c r="I8533">
        <v>425</v>
      </c>
      <c r="J8533">
        <v>212500.00000000006</v>
      </c>
      <c r="K8533">
        <v>74375.000000000015</v>
      </c>
      <c r="L8533">
        <v>0.35</v>
      </c>
      <c r="M8533">
        <v>138125.00000000006</v>
      </c>
      <c r="N8533" s="1" t="s">
        <v>25</v>
      </c>
    </row>
    <row r="8534" spans="1:14" x14ac:dyDescent="0.3">
      <c r="A8534" s="1" t="s">
        <v>51</v>
      </c>
      <c r="B8534">
        <v>1128299</v>
      </c>
      <c r="C8534" s="2">
        <v>44831</v>
      </c>
      <c r="D8534" s="1" t="s">
        <v>92</v>
      </c>
      <c r="E8534" s="1" t="s">
        <v>126</v>
      </c>
      <c r="F8534" s="1" t="s">
        <v>127</v>
      </c>
      <c r="G8534" s="1" t="s">
        <v>18</v>
      </c>
      <c r="H8534">
        <v>60.000000000000007</v>
      </c>
      <c r="I8534">
        <v>425</v>
      </c>
      <c r="J8534">
        <v>255000.00000000003</v>
      </c>
      <c r="K8534">
        <v>76500</v>
      </c>
      <c r="L8534">
        <v>0.3</v>
      </c>
      <c r="M8534">
        <v>178500.00000000003</v>
      </c>
      <c r="N8534" s="1" t="s">
        <v>25</v>
      </c>
    </row>
    <row r="8535" spans="1:14" x14ac:dyDescent="0.3">
      <c r="A8535" s="1" t="s">
        <v>51</v>
      </c>
      <c r="B8535">
        <v>1128299</v>
      </c>
      <c r="C8535" s="2">
        <v>44831</v>
      </c>
      <c r="D8535" s="1" t="s">
        <v>92</v>
      </c>
      <c r="E8535" s="1" t="s">
        <v>126</v>
      </c>
      <c r="F8535" s="1" t="s">
        <v>127</v>
      </c>
      <c r="G8535" s="1" t="s">
        <v>20</v>
      </c>
      <c r="H8535">
        <v>65.000000000000014</v>
      </c>
      <c r="I8535">
        <v>475</v>
      </c>
      <c r="J8535">
        <v>308750.00000000006</v>
      </c>
      <c r="K8535">
        <v>77187.500000000015</v>
      </c>
      <c r="L8535">
        <v>0.25</v>
      </c>
      <c r="M8535">
        <v>231562.50000000006</v>
      </c>
      <c r="N8535" s="1" t="s">
        <v>25</v>
      </c>
    </row>
    <row r="8536" spans="1:14" x14ac:dyDescent="0.3">
      <c r="A8536" s="1" t="s">
        <v>51</v>
      </c>
      <c r="B8536">
        <v>1128299</v>
      </c>
      <c r="C8536" s="2">
        <v>44860</v>
      </c>
      <c r="D8536" s="1" t="s">
        <v>92</v>
      </c>
      <c r="E8536" s="1" t="s">
        <v>126</v>
      </c>
      <c r="F8536" s="1" t="s">
        <v>127</v>
      </c>
      <c r="G8536" s="1" t="s">
        <v>21</v>
      </c>
      <c r="H8536">
        <v>50.000000000000014</v>
      </c>
      <c r="I8536">
        <v>550</v>
      </c>
      <c r="J8536">
        <v>275000.00000000006</v>
      </c>
      <c r="K8536">
        <v>96250.000000000015</v>
      </c>
      <c r="L8536">
        <v>0.35</v>
      </c>
      <c r="M8536">
        <v>178750.00000000006</v>
      </c>
      <c r="N8536" s="1" t="s">
        <v>25</v>
      </c>
    </row>
    <row r="8537" spans="1:14" x14ac:dyDescent="0.3">
      <c r="A8537" s="1" t="s">
        <v>51</v>
      </c>
      <c r="B8537">
        <v>1128299</v>
      </c>
      <c r="C8537" s="2">
        <v>44860</v>
      </c>
      <c r="D8537" s="1" t="s">
        <v>92</v>
      </c>
      <c r="E8537" s="1" t="s">
        <v>126</v>
      </c>
      <c r="F8537" s="1" t="s">
        <v>127</v>
      </c>
      <c r="G8537" s="1" t="s">
        <v>22</v>
      </c>
      <c r="H8537">
        <v>55.000000000000014</v>
      </c>
      <c r="I8537">
        <v>550</v>
      </c>
      <c r="J8537">
        <v>302500.00000000006</v>
      </c>
      <c r="K8537">
        <v>121000.00000000003</v>
      </c>
      <c r="L8537">
        <v>0.4</v>
      </c>
      <c r="M8537">
        <v>181500.00000000003</v>
      </c>
      <c r="N8537" s="1" t="s">
        <v>25</v>
      </c>
    </row>
    <row r="8538" spans="1:14" x14ac:dyDescent="0.3">
      <c r="A8538" s="1" t="s">
        <v>51</v>
      </c>
      <c r="B8538">
        <v>1128299</v>
      </c>
      <c r="C8538" s="2">
        <v>44860</v>
      </c>
      <c r="D8538" s="1" t="s">
        <v>92</v>
      </c>
      <c r="E8538" s="1" t="s">
        <v>126</v>
      </c>
      <c r="F8538" s="1" t="s">
        <v>127</v>
      </c>
      <c r="G8538" s="1" t="s">
        <v>23</v>
      </c>
      <c r="H8538">
        <v>50.000000000000014</v>
      </c>
      <c r="I8538">
        <v>375</v>
      </c>
      <c r="J8538">
        <v>187500.00000000006</v>
      </c>
      <c r="K8538">
        <v>65625.000000000015</v>
      </c>
      <c r="L8538">
        <v>0.35</v>
      </c>
      <c r="M8538">
        <v>121875.00000000004</v>
      </c>
      <c r="N8538" s="1" t="s">
        <v>25</v>
      </c>
    </row>
    <row r="8539" spans="1:14" x14ac:dyDescent="0.3">
      <c r="A8539" s="1" t="s">
        <v>51</v>
      </c>
      <c r="B8539">
        <v>1128299</v>
      </c>
      <c r="C8539" s="2">
        <v>44860</v>
      </c>
      <c r="D8539" s="1" t="s">
        <v>92</v>
      </c>
      <c r="E8539" s="1" t="s">
        <v>126</v>
      </c>
      <c r="F8539" s="1" t="s">
        <v>127</v>
      </c>
      <c r="G8539" s="1" t="s">
        <v>24</v>
      </c>
      <c r="H8539">
        <v>50.000000000000014</v>
      </c>
      <c r="I8539">
        <v>350</v>
      </c>
      <c r="J8539">
        <v>175000.00000000006</v>
      </c>
      <c r="K8539">
        <v>61250.000000000015</v>
      </c>
      <c r="L8539">
        <v>0.35</v>
      </c>
      <c r="M8539">
        <v>113750.00000000004</v>
      </c>
      <c r="N8539" s="1" t="s">
        <v>25</v>
      </c>
    </row>
    <row r="8540" spans="1:14" x14ac:dyDescent="0.3">
      <c r="A8540" s="1" t="s">
        <v>51</v>
      </c>
      <c r="B8540">
        <v>1128299</v>
      </c>
      <c r="C8540" s="2">
        <v>44860</v>
      </c>
      <c r="D8540" s="1" t="s">
        <v>92</v>
      </c>
      <c r="E8540" s="1" t="s">
        <v>126</v>
      </c>
      <c r="F8540" s="1" t="s">
        <v>127</v>
      </c>
      <c r="G8540" s="1" t="s">
        <v>18</v>
      </c>
      <c r="H8540">
        <v>60.000000000000007</v>
      </c>
      <c r="I8540">
        <v>325</v>
      </c>
      <c r="J8540">
        <v>195000.00000000003</v>
      </c>
      <c r="K8540">
        <v>58500.000000000007</v>
      </c>
      <c r="L8540">
        <v>0.3</v>
      </c>
      <c r="M8540">
        <v>136500.00000000003</v>
      </c>
      <c r="N8540" s="1" t="s">
        <v>25</v>
      </c>
    </row>
    <row r="8541" spans="1:14" x14ac:dyDescent="0.3">
      <c r="A8541" s="1" t="s">
        <v>51</v>
      </c>
      <c r="B8541">
        <v>1128299</v>
      </c>
      <c r="C8541" s="2">
        <v>44860</v>
      </c>
      <c r="D8541" s="1" t="s">
        <v>92</v>
      </c>
      <c r="E8541" s="1" t="s">
        <v>126</v>
      </c>
      <c r="F8541" s="1" t="s">
        <v>127</v>
      </c>
      <c r="G8541" s="1" t="s">
        <v>20</v>
      </c>
      <c r="H8541">
        <v>75.000000000000014</v>
      </c>
      <c r="I8541">
        <v>375</v>
      </c>
      <c r="J8541">
        <v>281250.00000000006</v>
      </c>
      <c r="K8541">
        <v>70312.500000000015</v>
      </c>
      <c r="L8541">
        <v>0.25</v>
      </c>
      <c r="M8541">
        <v>210937.50000000006</v>
      </c>
      <c r="N8541" s="1" t="s">
        <v>25</v>
      </c>
    </row>
    <row r="8542" spans="1:14" x14ac:dyDescent="0.3">
      <c r="A8542" s="1" t="s">
        <v>51</v>
      </c>
      <c r="B8542">
        <v>1128299</v>
      </c>
      <c r="C8542" s="2">
        <v>44891</v>
      </c>
      <c r="D8542" s="1" t="s">
        <v>92</v>
      </c>
      <c r="E8542" s="1" t="s">
        <v>126</v>
      </c>
      <c r="F8542" s="1" t="s">
        <v>127</v>
      </c>
      <c r="G8542" s="1" t="s">
        <v>21</v>
      </c>
      <c r="H8542">
        <v>60.000000000000007</v>
      </c>
      <c r="I8542">
        <v>550</v>
      </c>
      <c r="J8542">
        <v>330000.00000000006</v>
      </c>
      <c r="K8542">
        <v>115500.00000000001</v>
      </c>
      <c r="L8542">
        <v>0.35</v>
      </c>
      <c r="M8542">
        <v>214500.00000000006</v>
      </c>
      <c r="N8542" s="1" t="s">
        <v>25</v>
      </c>
    </row>
    <row r="8543" spans="1:14" x14ac:dyDescent="0.3">
      <c r="A8543" s="1" t="s">
        <v>51</v>
      </c>
      <c r="B8543">
        <v>1128299</v>
      </c>
      <c r="C8543" s="2">
        <v>44891</v>
      </c>
      <c r="D8543" s="1" t="s">
        <v>92</v>
      </c>
      <c r="E8543" s="1" t="s">
        <v>126</v>
      </c>
      <c r="F8543" s="1" t="s">
        <v>127</v>
      </c>
      <c r="G8543" s="1" t="s">
        <v>22</v>
      </c>
      <c r="H8543">
        <v>65.000000000000014</v>
      </c>
      <c r="I8543">
        <v>600</v>
      </c>
      <c r="J8543">
        <v>390000.00000000006</v>
      </c>
      <c r="K8543">
        <v>156000.00000000003</v>
      </c>
      <c r="L8543">
        <v>0.4</v>
      </c>
      <c r="M8543">
        <v>234000.00000000003</v>
      </c>
      <c r="N8543" s="1" t="s">
        <v>25</v>
      </c>
    </row>
    <row r="8544" spans="1:14" x14ac:dyDescent="0.3">
      <c r="A8544" s="1" t="s">
        <v>51</v>
      </c>
      <c r="B8544">
        <v>1128299</v>
      </c>
      <c r="C8544" s="2">
        <v>44891</v>
      </c>
      <c r="D8544" s="1" t="s">
        <v>92</v>
      </c>
      <c r="E8544" s="1" t="s">
        <v>126</v>
      </c>
      <c r="F8544" s="1" t="s">
        <v>127</v>
      </c>
      <c r="G8544" s="1" t="s">
        <v>23</v>
      </c>
      <c r="H8544">
        <v>60.000000000000007</v>
      </c>
      <c r="I8544">
        <v>450</v>
      </c>
      <c r="J8544">
        <v>270000.00000000006</v>
      </c>
      <c r="K8544">
        <v>94500.000000000015</v>
      </c>
      <c r="L8544">
        <v>0.35</v>
      </c>
      <c r="M8544">
        <v>175500.00000000006</v>
      </c>
      <c r="N8544" s="1" t="s">
        <v>25</v>
      </c>
    </row>
    <row r="8545" spans="1:14" x14ac:dyDescent="0.3">
      <c r="A8545" s="1" t="s">
        <v>51</v>
      </c>
      <c r="B8545">
        <v>1128299</v>
      </c>
      <c r="C8545" s="2">
        <v>44891</v>
      </c>
      <c r="D8545" s="1" t="s">
        <v>92</v>
      </c>
      <c r="E8545" s="1" t="s">
        <v>126</v>
      </c>
      <c r="F8545" s="1" t="s">
        <v>127</v>
      </c>
      <c r="G8545" s="1" t="s">
        <v>24</v>
      </c>
      <c r="H8545">
        <v>60.000000000000007</v>
      </c>
      <c r="I8545">
        <v>425</v>
      </c>
      <c r="J8545">
        <v>255000.00000000003</v>
      </c>
      <c r="K8545">
        <v>89250</v>
      </c>
      <c r="L8545">
        <v>0.35</v>
      </c>
      <c r="M8545">
        <v>165750.00000000003</v>
      </c>
      <c r="N8545" s="1" t="s">
        <v>25</v>
      </c>
    </row>
    <row r="8546" spans="1:14" x14ac:dyDescent="0.3">
      <c r="A8546" s="1" t="s">
        <v>51</v>
      </c>
      <c r="B8546">
        <v>1128299</v>
      </c>
      <c r="C8546" s="2">
        <v>44891</v>
      </c>
      <c r="D8546" s="1" t="s">
        <v>92</v>
      </c>
      <c r="E8546" s="1" t="s">
        <v>126</v>
      </c>
      <c r="F8546" s="1" t="s">
        <v>127</v>
      </c>
      <c r="G8546" s="1" t="s">
        <v>18</v>
      </c>
      <c r="H8546">
        <v>70</v>
      </c>
      <c r="I8546">
        <v>375</v>
      </c>
      <c r="J8546">
        <v>262500</v>
      </c>
      <c r="K8546">
        <v>78750</v>
      </c>
      <c r="L8546">
        <v>0.3</v>
      </c>
      <c r="M8546">
        <v>183750</v>
      </c>
      <c r="N8546" s="1" t="s">
        <v>25</v>
      </c>
    </row>
    <row r="8547" spans="1:14" x14ac:dyDescent="0.3">
      <c r="A8547" s="1" t="s">
        <v>51</v>
      </c>
      <c r="B8547">
        <v>1128299</v>
      </c>
      <c r="C8547" s="2">
        <v>44891</v>
      </c>
      <c r="D8547" s="1" t="s">
        <v>92</v>
      </c>
      <c r="E8547" s="1" t="s">
        <v>126</v>
      </c>
      <c r="F8547" s="1" t="s">
        <v>127</v>
      </c>
      <c r="G8547" s="1" t="s">
        <v>20</v>
      </c>
      <c r="H8547">
        <v>75.000000000000014</v>
      </c>
      <c r="I8547">
        <v>500</v>
      </c>
      <c r="J8547">
        <v>375000.00000000006</v>
      </c>
      <c r="K8547">
        <v>93750.000000000015</v>
      </c>
      <c r="L8547">
        <v>0.25</v>
      </c>
      <c r="M8547">
        <v>281250.00000000006</v>
      </c>
      <c r="N8547" s="1" t="s">
        <v>25</v>
      </c>
    </row>
    <row r="8548" spans="1:14" x14ac:dyDescent="0.3">
      <c r="A8548" s="1" t="s">
        <v>51</v>
      </c>
      <c r="B8548">
        <v>1128299</v>
      </c>
      <c r="C8548" s="2">
        <v>44920</v>
      </c>
      <c r="D8548" s="1" t="s">
        <v>92</v>
      </c>
      <c r="E8548" s="1" t="s">
        <v>126</v>
      </c>
      <c r="F8548" s="1" t="s">
        <v>127</v>
      </c>
      <c r="G8548" s="1" t="s">
        <v>21</v>
      </c>
      <c r="H8548">
        <v>60.000000000000007</v>
      </c>
      <c r="I8548">
        <v>700</v>
      </c>
      <c r="J8548">
        <v>420000.00000000006</v>
      </c>
      <c r="K8548">
        <v>147000</v>
      </c>
      <c r="L8548">
        <v>0.35</v>
      </c>
      <c r="M8548">
        <v>273000.00000000006</v>
      </c>
      <c r="N8548" s="1" t="s">
        <v>25</v>
      </c>
    </row>
    <row r="8549" spans="1:14" x14ac:dyDescent="0.3">
      <c r="A8549" s="1" t="s">
        <v>51</v>
      </c>
      <c r="B8549">
        <v>1128299</v>
      </c>
      <c r="C8549" s="2">
        <v>44920</v>
      </c>
      <c r="D8549" s="1" t="s">
        <v>92</v>
      </c>
      <c r="E8549" s="1" t="s">
        <v>126</v>
      </c>
      <c r="F8549" s="1" t="s">
        <v>127</v>
      </c>
      <c r="G8549" s="1" t="s">
        <v>22</v>
      </c>
      <c r="H8549">
        <v>65.000000000000014</v>
      </c>
      <c r="I8549">
        <v>700</v>
      </c>
      <c r="J8549">
        <v>455000.00000000012</v>
      </c>
      <c r="K8549">
        <v>182000.00000000006</v>
      </c>
      <c r="L8549">
        <v>0.4</v>
      </c>
      <c r="M8549">
        <v>273000.00000000006</v>
      </c>
      <c r="N8549" s="1" t="s">
        <v>25</v>
      </c>
    </row>
    <row r="8550" spans="1:14" x14ac:dyDescent="0.3">
      <c r="A8550" s="1" t="s">
        <v>51</v>
      </c>
      <c r="B8550">
        <v>1128299</v>
      </c>
      <c r="C8550" s="2">
        <v>44618</v>
      </c>
      <c r="D8550" s="1" t="s">
        <v>92</v>
      </c>
      <c r="E8550" s="1" t="s">
        <v>126</v>
      </c>
      <c r="F8550" s="1" t="s">
        <v>127</v>
      </c>
      <c r="G8550" s="1" t="s">
        <v>24</v>
      </c>
      <c r="H8550">
        <v>43</v>
      </c>
      <c r="I8550">
        <v>74</v>
      </c>
      <c r="J8550">
        <v>3182</v>
      </c>
      <c r="K8550">
        <v>1559.18</v>
      </c>
      <c r="L8550">
        <v>0.49</v>
      </c>
      <c r="M8550">
        <v>1622.82</v>
      </c>
      <c r="N8550" s="1" t="s">
        <v>25</v>
      </c>
    </row>
    <row r="8551" spans="1:14" x14ac:dyDescent="0.3">
      <c r="A8551" s="1" t="s">
        <v>51</v>
      </c>
      <c r="B8551">
        <v>1128299</v>
      </c>
      <c r="C8551" s="2">
        <v>44618</v>
      </c>
      <c r="D8551" s="1" t="s">
        <v>92</v>
      </c>
      <c r="E8551" s="1" t="s">
        <v>126</v>
      </c>
      <c r="F8551" s="1" t="s">
        <v>127</v>
      </c>
      <c r="G8551" s="1" t="s">
        <v>18</v>
      </c>
      <c r="H8551">
        <v>45</v>
      </c>
      <c r="I8551">
        <v>54</v>
      </c>
      <c r="J8551">
        <v>2430</v>
      </c>
      <c r="K8551">
        <v>1069.2</v>
      </c>
      <c r="L8551">
        <v>0.44</v>
      </c>
      <c r="M8551">
        <v>1360.8</v>
      </c>
      <c r="N8551" s="1" t="s">
        <v>25</v>
      </c>
    </row>
    <row r="8552" spans="1:14" x14ac:dyDescent="0.3">
      <c r="A8552" s="1" t="s">
        <v>51</v>
      </c>
      <c r="B8552">
        <v>1128299</v>
      </c>
      <c r="C8552" s="2">
        <v>44618</v>
      </c>
      <c r="D8552" s="1" t="s">
        <v>92</v>
      </c>
      <c r="E8552" s="1" t="s">
        <v>126</v>
      </c>
      <c r="F8552" s="1" t="s">
        <v>127</v>
      </c>
      <c r="G8552" s="1" t="s">
        <v>20</v>
      </c>
      <c r="H8552">
        <v>41</v>
      </c>
      <c r="I8552">
        <v>104</v>
      </c>
      <c r="J8552">
        <v>4264</v>
      </c>
      <c r="K8552">
        <v>1620.32</v>
      </c>
      <c r="L8552">
        <v>0.38</v>
      </c>
      <c r="M8552">
        <v>2643.6800000000003</v>
      </c>
      <c r="N8552" s="1" t="s">
        <v>25</v>
      </c>
    </row>
    <row r="8553" spans="1:14" x14ac:dyDescent="0.3">
      <c r="A8553" s="1" t="s">
        <v>51</v>
      </c>
      <c r="B8553">
        <v>1128299</v>
      </c>
      <c r="C8553" s="2">
        <v>44645</v>
      </c>
      <c r="D8553" s="1" t="s">
        <v>92</v>
      </c>
      <c r="E8553" s="1" t="s">
        <v>126</v>
      </c>
      <c r="F8553" s="1" t="s">
        <v>127</v>
      </c>
      <c r="G8553" s="1" t="s">
        <v>21</v>
      </c>
      <c r="H8553">
        <v>44</v>
      </c>
      <c r="I8553">
        <v>165</v>
      </c>
      <c r="J8553">
        <v>7260</v>
      </c>
      <c r="K8553">
        <v>3630</v>
      </c>
      <c r="L8553">
        <v>0.5</v>
      </c>
      <c r="M8553">
        <v>3630</v>
      </c>
      <c r="N8553" s="1" t="s">
        <v>25</v>
      </c>
    </row>
    <row r="8554" spans="1:14" x14ac:dyDescent="0.3">
      <c r="A8554" s="1" t="s">
        <v>51</v>
      </c>
      <c r="B8554">
        <v>1128299</v>
      </c>
      <c r="C8554" s="2">
        <v>44645</v>
      </c>
      <c r="D8554" s="1" t="s">
        <v>92</v>
      </c>
      <c r="E8554" s="1" t="s">
        <v>126</v>
      </c>
      <c r="F8554" s="1" t="s">
        <v>127</v>
      </c>
      <c r="G8554" s="1" t="s">
        <v>22</v>
      </c>
      <c r="H8554">
        <v>51</v>
      </c>
      <c r="I8554">
        <v>112</v>
      </c>
      <c r="J8554">
        <v>5712</v>
      </c>
      <c r="K8554">
        <v>3027.36</v>
      </c>
      <c r="L8554">
        <v>0.53</v>
      </c>
      <c r="M8554">
        <v>2684.64</v>
      </c>
      <c r="N8554" s="1" t="s">
        <v>25</v>
      </c>
    </row>
    <row r="8555" spans="1:14" x14ac:dyDescent="0.3">
      <c r="A8555" s="1" t="s">
        <v>51</v>
      </c>
      <c r="B8555">
        <v>1128299</v>
      </c>
      <c r="C8555" s="2">
        <v>44645</v>
      </c>
      <c r="D8555" s="1" t="s">
        <v>92</v>
      </c>
      <c r="E8555" s="1" t="s">
        <v>126</v>
      </c>
      <c r="F8555" s="1" t="s">
        <v>127</v>
      </c>
      <c r="G8555" s="1" t="s">
        <v>23</v>
      </c>
      <c r="H8555">
        <v>52</v>
      </c>
      <c r="I8555">
        <v>112</v>
      </c>
      <c r="J8555">
        <v>5824</v>
      </c>
      <c r="K8555">
        <v>2853.7599999999998</v>
      </c>
      <c r="L8555">
        <v>0.49</v>
      </c>
      <c r="M8555">
        <v>2970.2400000000002</v>
      </c>
      <c r="N8555" s="1" t="s">
        <v>25</v>
      </c>
    </row>
    <row r="8556" spans="1:14" x14ac:dyDescent="0.3">
      <c r="A8556" s="1" t="s">
        <v>51</v>
      </c>
      <c r="B8556">
        <v>1128299</v>
      </c>
      <c r="C8556" s="2">
        <v>44645</v>
      </c>
      <c r="D8556" s="1" t="s">
        <v>92</v>
      </c>
      <c r="E8556" s="1" t="s">
        <v>126</v>
      </c>
      <c r="F8556" s="1" t="s">
        <v>127</v>
      </c>
      <c r="G8556" s="1" t="s">
        <v>24</v>
      </c>
      <c r="H8556">
        <v>50</v>
      </c>
      <c r="I8556">
        <v>83</v>
      </c>
      <c r="J8556">
        <v>4150</v>
      </c>
      <c r="K8556">
        <v>1908.9999999999998</v>
      </c>
      <c r="L8556">
        <v>0.45999999999999996</v>
      </c>
      <c r="M8556">
        <v>2241</v>
      </c>
      <c r="N8556" s="1" t="s">
        <v>25</v>
      </c>
    </row>
    <row r="8557" spans="1:14" x14ac:dyDescent="0.3">
      <c r="A8557" s="1" t="s">
        <v>51</v>
      </c>
      <c r="B8557">
        <v>1128299</v>
      </c>
      <c r="C8557" s="2">
        <v>44645</v>
      </c>
      <c r="D8557" s="1" t="s">
        <v>92</v>
      </c>
      <c r="E8557" s="1" t="s">
        <v>126</v>
      </c>
      <c r="F8557" s="1" t="s">
        <v>127</v>
      </c>
      <c r="G8557" s="1" t="s">
        <v>18</v>
      </c>
      <c r="H8557">
        <v>55</v>
      </c>
      <c r="I8557">
        <v>53</v>
      </c>
      <c r="J8557">
        <v>2915</v>
      </c>
      <c r="K8557">
        <v>1253.45</v>
      </c>
      <c r="L8557">
        <v>0.43</v>
      </c>
      <c r="M8557">
        <v>1661.55</v>
      </c>
      <c r="N8557" s="1" t="s">
        <v>25</v>
      </c>
    </row>
    <row r="8558" spans="1:14" x14ac:dyDescent="0.3">
      <c r="A8558" s="1" t="s">
        <v>51</v>
      </c>
      <c r="B8558">
        <v>1128299</v>
      </c>
      <c r="C8558" s="2">
        <v>44645</v>
      </c>
      <c r="D8558" s="1" t="s">
        <v>92</v>
      </c>
      <c r="E8558" s="1" t="s">
        <v>126</v>
      </c>
      <c r="F8558" s="1" t="s">
        <v>127</v>
      </c>
      <c r="G8558" s="1" t="s">
        <v>20</v>
      </c>
      <c r="H8558">
        <v>50</v>
      </c>
      <c r="I8558">
        <v>98</v>
      </c>
      <c r="J8558">
        <v>4900</v>
      </c>
      <c r="K8558">
        <v>1862</v>
      </c>
      <c r="L8558">
        <v>0.38</v>
      </c>
      <c r="M8558">
        <v>3038</v>
      </c>
      <c r="N8558" s="1" t="s">
        <v>25</v>
      </c>
    </row>
    <row r="8559" spans="1:14" x14ac:dyDescent="0.3">
      <c r="A8559" s="1" t="s">
        <v>51</v>
      </c>
      <c r="B8559">
        <v>1128299</v>
      </c>
      <c r="C8559" s="2">
        <v>44677</v>
      </c>
      <c r="D8559" s="1" t="s">
        <v>92</v>
      </c>
      <c r="E8559" s="1" t="s">
        <v>126</v>
      </c>
      <c r="F8559" s="1" t="s">
        <v>127</v>
      </c>
      <c r="G8559" s="1" t="s">
        <v>21</v>
      </c>
      <c r="H8559">
        <v>51</v>
      </c>
      <c r="I8559">
        <v>154</v>
      </c>
      <c r="J8559">
        <v>7854</v>
      </c>
      <c r="K8559">
        <v>3534.2999999999997</v>
      </c>
      <c r="L8559">
        <v>0.44999999999999996</v>
      </c>
      <c r="M8559">
        <v>4319.7000000000007</v>
      </c>
      <c r="N8559" s="1" t="s">
        <v>25</v>
      </c>
    </row>
    <row r="8560" spans="1:14" x14ac:dyDescent="0.3">
      <c r="A8560" s="1" t="s">
        <v>51</v>
      </c>
      <c r="B8560">
        <v>1128299</v>
      </c>
      <c r="C8560" s="2">
        <v>44677</v>
      </c>
      <c r="D8560" s="1" t="s">
        <v>92</v>
      </c>
      <c r="E8560" s="1" t="s">
        <v>126</v>
      </c>
      <c r="F8560" s="1" t="s">
        <v>127</v>
      </c>
      <c r="G8560" s="1" t="s">
        <v>22</v>
      </c>
      <c r="H8560">
        <v>59</v>
      </c>
      <c r="I8560">
        <v>98</v>
      </c>
      <c r="J8560">
        <v>5782</v>
      </c>
      <c r="K8560">
        <v>2891</v>
      </c>
      <c r="L8560">
        <v>0.5</v>
      </c>
      <c r="M8560">
        <v>2891</v>
      </c>
      <c r="N8560" s="1" t="s">
        <v>25</v>
      </c>
    </row>
    <row r="8561" spans="1:14" x14ac:dyDescent="0.3">
      <c r="A8561" s="1" t="s">
        <v>51</v>
      </c>
      <c r="B8561">
        <v>1128299</v>
      </c>
      <c r="C8561" s="2">
        <v>44677</v>
      </c>
      <c r="D8561" s="1" t="s">
        <v>92</v>
      </c>
      <c r="E8561" s="1" t="s">
        <v>126</v>
      </c>
      <c r="F8561" s="1" t="s">
        <v>127</v>
      </c>
      <c r="G8561" s="1" t="s">
        <v>23</v>
      </c>
      <c r="H8561">
        <v>55</v>
      </c>
      <c r="I8561">
        <v>116</v>
      </c>
      <c r="J8561">
        <v>6380</v>
      </c>
      <c r="K8561">
        <v>3190</v>
      </c>
      <c r="L8561">
        <v>0.5</v>
      </c>
      <c r="M8561">
        <v>3190</v>
      </c>
      <c r="N8561" s="1" t="s">
        <v>25</v>
      </c>
    </row>
    <row r="8562" spans="1:14" x14ac:dyDescent="0.3">
      <c r="A8562" s="1" t="s">
        <v>51</v>
      </c>
      <c r="B8562">
        <v>1128299</v>
      </c>
      <c r="C8562" s="2">
        <v>44677</v>
      </c>
      <c r="D8562" s="1" t="s">
        <v>92</v>
      </c>
      <c r="E8562" s="1" t="s">
        <v>126</v>
      </c>
      <c r="F8562" s="1" t="s">
        <v>127</v>
      </c>
      <c r="G8562" s="1" t="s">
        <v>24</v>
      </c>
      <c r="H8562">
        <v>54</v>
      </c>
      <c r="I8562">
        <v>87</v>
      </c>
      <c r="J8562">
        <v>4698</v>
      </c>
      <c r="K8562">
        <v>2161.08</v>
      </c>
      <c r="L8562">
        <v>0.45999999999999996</v>
      </c>
      <c r="M8562">
        <v>2536.92</v>
      </c>
      <c r="N8562" s="1" t="s">
        <v>25</v>
      </c>
    </row>
    <row r="8563" spans="1:14" x14ac:dyDescent="0.3">
      <c r="A8563" s="1" t="s">
        <v>51</v>
      </c>
      <c r="B8563">
        <v>1128299</v>
      </c>
      <c r="C8563" s="2">
        <v>44677</v>
      </c>
      <c r="D8563" s="1" t="s">
        <v>92</v>
      </c>
      <c r="E8563" s="1" t="s">
        <v>126</v>
      </c>
      <c r="F8563" s="1" t="s">
        <v>127</v>
      </c>
      <c r="G8563" s="1" t="s">
        <v>18</v>
      </c>
      <c r="H8563">
        <v>56</v>
      </c>
      <c r="I8563">
        <v>58</v>
      </c>
      <c r="J8563">
        <v>3248</v>
      </c>
      <c r="K8563">
        <v>1331.6799999999998</v>
      </c>
      <c r="L8563">
        <v>0.41</v>
      </c>
      <c r="M8563">
        <v>1916.3200000000002</v>
      </c>
      <c r="N8563" s="1" t="s">
        <v>25</v>
      </c>
    </row>
    <row r="8564" spans="1:14" x14ac:dyDescent="0.3">
      <c r="A8564" s="1" t="s">
        <v>51</v>
      </c>
      <c r="B8564">
        <v>1128299</v>
      </c>
      <c r="C8564" s="2">
        <v>44677</v>
      </c>
      <c r="D8564" s="1" t="s">
        <v>92</v>
      </c>
      <c r="E8564" s="1" t="s">
        <v>126</v>
      </c>
      <c r="F8564" s="1" t="s">
        <v>127</v>
      </c>
      <c r="G8564" s="1" t="s">
        <v>20</v>
      </c>
      <c r="H8564">
        <v>69</v>
      </c>
      <c r="I8564">
        <v>101</v>
      </c>
      <c r="J8564">
        <v>6969</v>
      </c>
      <c r="K8564">
        <v>2648.2200000000003</v>
      </c>
      <c r="L8564">
        <v>0.38</v>
      </c>
      <c r="M8564">
        <v>4320.78</v>
      </c>
      <c r="N8564" s="1" t="s">
        <v>25</v>
      </c>
    </row>
    <row r="8565" spans="1:14" x14ac:dyDescent="0.3">
      <c r="A8565" s="1" t="s">
        <v>51</v>
      </c>
      <c r="B8565">
        <v>1128299</v>
      </c>
      <c r="C8565" s="2">
        <v>44708</v>
      </c>
      <c r="D8565" s="1" t="s">
        <v>92</v>
      </c>
      <c r="E8565" s="1" t="s">
        <v>126</v>
      </c>
      <c r="F8565" s="1" t="s">
        <v>127</v>
      </c>
      <c r="G8565" s="1" t="s">
        <v>21</v>
      </c>
      <c r="H8565">
        <v>51</v>
      </c>
      <c r="I8565">
        <v>150</v>
      </c>
      <c r="J8565">
        <v>7650</v>
      </c>
      <c r="K8565">
        <v>3442.4999999999995</v>
      </c>
      <c r="L8565">
        <v>0.44999999999999996</v>
      </c>
      <c r="M8565">
        <v>4207.5</v>
      </c>
      <c r="N8565" s="1" t="s">
        <v>25</v>
      </c>
    </row>
    <row r="8566" spans="1:14" x14ac:dyDescent="0.3">
      <c r="A8566" s="1" t="s">
        <v>51</v>
      </c>
      <c r="B8566">
        <v>1128299</v>
      </c>
      <c r="C8566" s="2">
        <v>44708</v>
      </c>
      <c r="D8566" s="1" t="s">
        <v>92</v>
      </c>
      <c r="E8566" s="1" t="s">
        <v>126</v>
      </c>
      <c r="F8566" s="1" t="s">
        <v>127</v>
      </c>
      <c r="G8566" s="1" t="s">
        <v>22</v>
      </c>
      <c r="H8566">
        <v>58</v>
      </c>
      <c r="I8566">
        <v>111</v>
      </c>
      <c r="J8566">
        <v>6438</v>
      </c>
      <c r="K8566">
        <v>3283.38</v>
      </c>
      <c r="L8566">
        <v>0.51</v>
      </c>
      <c r="M8566">
        <v>3154.62</v>
      </c>
      <c r="N8566" s="1" t="s">
        <v>25</v>
      </c>
    </row>
    <row r="8567" spans="1:14" x14ac:dyDescent="0.3">
      <c r="A8567" s="1" t="s">
        <v>51</v>
      </c>
      <c r="B8567">
        <v>1128299</v>
      </c>
      <c r="C8567" s="2">
        <v>44708</v>
      </c>
      <c r="D8567" s="1" t="s">
        <v>92</v>
      </c>
      <c r="E8567" s="1" t="s">
        <v>126</v>
      </c>
      <c r="F8567" s="1" t="s">
        <v>127</v>
      </c>
      <c r="G8567" s="1" t="s">
        <v>23</v>
      </c>
      <c r="H8567">
        <v>56</v>
      </c>
      <c r="I8567">
        <v>126</v>
      </c>
      <c r="J8567">
        <v>7056</v>
      </c>
      <c r="K8567">
        <v>3316.3199999999997</v>
      </c>
      <c r="L8567">
        <v>0.47</v>
      </c>
      <c r="M8567">
        <v>3739.6800000000003</v>
      </c>
      <c r="N8567" s="1" t="s">
        <v>25</v>
      </c>
    </row>
    <row r="8568" spans="1:14" x14ac:dyDescent="0.3">
      <c r="A8568" s="1" t="s">
        <v>51</v>
      </c>
      <c r="B8568">
        <v>1128299</v>
      </c>
      <c r="C8568" s="2">
        <v>44708</v>
      </c>
      <c r="D8568" s="1" t="s">
        <v>92</v>
      </c>
      <c r="E8568" s="1" t="s">
        <v>126</v>
      </c>
      <c r="F8568" s="1" t="s">
        <v>127</v>
      </c>
      <c r="G8568" s="1" t="s">
        <v>24</v>
      </c>
      <c r="H8568">
        <v>51</v>
      </c>
      <c r="I8568">
        <v>91</v>
      </c>
      <c r="J8568">
        <v>4641</v>
      </c>
      <c r="K8568">
        <v>2134.8599999999997</v>
      </c>
      <c r="L8568">
        <v>0.45999999999999996</v>
      </c>
      <c r="M8568">
        <v>2506.1400000000003</v>
      </c>
      <c r="N8568" s="1" t="s">
        <v>25</v>
      </c>
    </row>
    <row r="8569" spans="1:14" x14ac:dyDescent="0.3">
      <c r="A8569" s="1" t="s">
        <v>51</v>
      </c>
      <c r="B8569">
        <v>1128299</v>
      </c>
      <c r="C8569" s="2">
        <v>44708</v>
      </c>
      <c r="D8569" s="1" t="s">
        <v>92</v>
      </c>
      <c r="E8569" s="1" t="s">
        <v>126</v>
      </c>
      <c r="F8569" s="1" t="s">
        <v>127</v>
      </c>
      <c r="G8569" s="1" t="s">
        <v>18</v>
      </c>
      <c r="H8569">
        <v>56</v>
      </c>
      <c r="I8569">
        <v>65</v>
      </c>
      <c r="J8569">
        <v>3640</v>
      </c>
      <c r="K8569">
        <v>1528.8</v>
      </c>
      <c r="L8569">
        <v>0.42</v>
      </c>
      <c r="M8569">
        <v>2111.1999999999998</v>
      </c>
      <c r="N8569" s="1" t="s">
        <v>25</v>
      </c>
    </row>
    <row r="8570" spans="1:14" x14ac:dyDescent="0.3">
      <c r="A8570" s="1" t="s">
        <v>51</v>
      </c>
      <c r="B8570">
        <v>1128299</v>
      </c>
      <c r="C8570" s="2">
        <v>44708</v>
      </c>
      <c r="D8570" s="1" t="s">
        <v>92</v>
      </c>
      <c r="E8570" s="1" t="s">
        <v>126</v>
      </c>
      <c r="F8570" s="1" t="s">
        <v>127</v>
      </c>
      <c r="G8570" s="1" t="s">
        <v>20</v>
      </c>
      <c r="H8570">
        <v>69</v>
      </c>
      <c r="I8570">
        <v>115</v>
      </c>
      <c r="J8570">
        <v>7935</v>
      </c>
      <c r="K8570">
        <v>3094.65</v>
      </c>
      <c r="L8570">
        <v>0.39</v>
      </c>
      <c r="M8570">
        <v>4840.3500000000004</v>
      </c>
      <c r="N8570" s="1" t="s">
        <v>25</v>
      </c>
    </row>
    <row r="8571" spans="1:14" x14ac:dyDescent="0.3">
      <c r="A8571" s="1" t="s">
        <v>51</v>
      </c>
      <c r="B8571">
        <v>1128299</v>
      </c>
      <c r="C8571" s="2">
        <v>44738</v>
      </c>
      <c r="D8571" s="1" t="s">
        <v>92</v>
      </c>
      <c r="E8571" s="1" t="s">
        <v>126</v>
      </c>
      <c r="F8571" s="1" t="s">
        <v>127</v>
      </c>
      <c r="G8571" s="1" t="s">
        <v>21</v>
      </c>
      <c r="H8571">
        <v>52</v>
      </c>
      <c r="I8571">
        <v>203</v>
      </c>
      <c r="J8571">
        <v>10556</v>
      </c>
      <c r="K8571">
        <v>5066.88</v>
      </c>
      <c r="L8571">
        <v>0.48</v>
      </c>
      <c r="M8571">
        <v>5489.12</v>
      </c>
      <c r="N8571" s="1" t="s">
        <v>25</v>
      </c>
    </row>
    <row r="8572" spans="1:14" x14ac:dyDescent="0.3">
      <c r="A8572" s="1" t="s">
        <v>51</v>
      </c>
      <c r="B8572">
        <v>1128299</v>
      </c>
      <c r="C8572" s="2">
        <v>44738</v>
      </c>
      <c r="D8572" s="1" t="s">
        <v>92</v>
      </c>
      <c r="E8572" s="1" t="s">
        <v>126</v>
      </c>
      <c r="F8572" s="1" t="s">
        <v>127</v>
      </c>
      <c r="G8572" s="1" t="s">
        <v>22</v>
      </c>
      <c r="H8572">
        <v>54</v>
      </c>
      <c r="I8572">
        <v>154</v>
      </c>
      <c r="J8572">
        <v>8316</v>
      </c>
      <c r="K8572">
        <v>4324.32</v>
      </c>
      <c r="L8572">
        <v>0.52</v>
      </c>
      <c r="M8572">
        <v>3991.6800000000003</v>
      </c>
      <c r="N8572" s="1" t="s">
        <v>25</v>
      </c>
    </row>
    <row r="8573" spans="1:14" x14ac:dyDescent="0.3">
      <c r="A8573" s="1" t="s">
        <v>51</v>
      </c>
      <c r="B8573">
        <v>1128299</v>
      </c>
      <c r="C8573" s="2">
        <v>44738</v>
      </c>
      <c r="D8573" s="1" t="s">
        <v>92</v>
      </c>
      <c r="E8573" s="1" t="s">
        <v>126</v>
      </c>
      <c r="F8573" s="1" t="s">
        <v>127</v>
      </c>
      <c r="G8573" s="1" t="s">
        <v>23</v>
      </c>
      <c r="H8573">
        <v>54</v>
      </c>
      <c r="I8573">
        <v>149</v>
      </c>
      <c r="J8573">
        <v>8046</v>
      </c>
      <c r="K8573">
        <v>4023</v>
      </c>
      <c r="L8573">
        <v>0.5</v>
      </c>
      <c r="M8573">
        <v>4023</v>
      </c>
      <c r="N8573" s="1" t="s">
        <v>25</v>
      </c>
    </row>
    <row r="8574" spans="1:14" x14ac:dyDescent="0.3">
      <c r="A8574" s="1" t="s">
        <v>51</v>
      </c>
      <c r="B8574">
        <v>1128299</v>
      </c>
      <c r="C8574" s="2">
        <v>44738</v>
      </c>
      <c r="D8574" s="1" t="s">
        <v>92</v>
      </c>
      <c r="E8574" s="1" t="s">
        <v>126</v>
      </c>
      <c r="F8574" s="1" t="s">
        <v>127</v>
      </c>
      <c r="G8574" s="1" t="s">
        <v>24</v>
      </c>
      <c r="H8574">
        <v>54</v>
      </c>
      <c r="I8574">
        <v>106</v>
      </c>
      <c r="J8574">
        <v>5724</v>
      </c>
      <c r="K8574">
        <v>2575.7999999999997</v>
      </c>
      <c r="L8574">
        <v>0.44999999999999996</v>
      </c>
      <c r="M8574">
        <v>3148.2000000000003</v>
      </c>
      <c r="N8574" s="1" t="s">
        <v>25</v>
      </c>
    </row>
    <row r="8575" spans="1:14" x14ac:dyDescent="0.3">
      <c r="A8575" s="1" t="s">
        <v>51</v>
      </c>
      <c r="B8575">
        <v>1128299</v>
      </c>
      <c r="C8575" s="2">
        <v>44738</v>
      </c>
      <c r="D8575" s="1" t="s">
        <v>92</v>
      </c>
      <c r="E8575" s="1" t="s">
        <v>126</v>
      </c>
      <c r="F8575" s="1" t="s">
        <v>127</v>
      </c>
      <c r="G8575" s="1" t="s">
        <v>18</v>
      </c>
      <c r="H8575">
        <v>56</v>
      </c>
      <c r="I8575">
        <v>87</v>
      </c>
      <c r="J8575">
        <v>4872</v>
      </c>
      <c r="K8575">
        <v>2094.96</v>
      </c>
      <c r="L8575">
        <v>0.43</v>
      </c>
      <c r="M8575">
        <v>2777.04</v>
      </c>
      <c r="N8575" s="1" t="s">
        <v>25</v>
      </c>
    </row>
    <row r="8576" spans="1:14" x14ac:dyDescent="0.3">
      <c r="A8576" s="1" t="s">
        <v>51</v>
      </c>
      <c r="B8576">
        <v>1128299</v>
      </c>
      <c r="C8576" s="2">
        <v>44738</v>
      </c>
      <c r="D8576" s="1" t="s">
        <v>92</v>
      </c>
      <c r="E8576" s="1" t="s">
        <v>126</v>
      </c>
      <c r="F8576" s="1" t="s">
        <v>127</v>
      </c>
      <c r="G8576" s="1" t="s">
        <v>20</v>
      </c>
      <c r="H8576">
        <v>74</v>
      </c>
      <c r="I8576">
        <v>162</v>
      </c>
      <c r="J8576">
        <v>11988</v>
      </c>
      <c r="K8576">
        <v>4315.68</v>
      </c>
      <c r="L8576">
        <v>0.36</v>
      </c>
      <c r="M8576">
        <v>7672.32</v>
      </c>
      <c r="N8576" s="1" t="s">
        <v>25</v>
      </c>
    </row>
    <row r="8577" spans="1:14" x14ac:dyDescent="0.3">
      <c r="A8577" s="1" t="s">
        <v>51</v>
      </c>
      <c r="B8577">
        <v>1128299</v>
      </c>
      <c r="C8577" s="2">
        <v>44767</v>
      </c>
      <c r="D8577" s="1" t="s">
        <v>92</v>
      </c>
      <c r="E8577" s="1" t="s">
        <v>126</v>
      </c>
      <c r="F8577" s="1" t="s">
        <v>127</v>
      </c>
      <c r="G8577" s="1" t="s">
        <v>21</v>
      </c>
      <c r="H8577">
        <v>54</v>
      </c>
      <c r="I8577">
        <v>203</v>
      </c>
      <c r="J8577">
        <v>10962</v>
      </c>
      <c r="K8577">
        <v>5152.1399999999994</v>
      </c>
      <c r="L8577">
        <v>0.47</v>
      </c>
      <c r="M8577">
        <v>5809.8600000000006</v>
      </c>
      <c r="N8577" s="1" t="s">
        <v>25</v>
      </c>
    </row>
    <row r="8578" spans="1:14" x14ac:dyDescent="0.3">
      <c r="A8578" s="1" t="s">
        <v>51</v>
      </c>
      <c r="B8578">
        <v>1128299</v>
      </c>
      <c r="C8578" s="2">
        <v>44767</v>
      </c>
      <c r="D8578" s="1" t="s">
        <v>92</v>
      </c>
      <c r="E8578" s="1" t="s">
        <v>126</v>
      </c>
      <c r="F8578" s="1" t="s">
        <v>127</v>
      </c>
      <c r="G8578" s="1" t="s">
        <v>22</v>
      </c>
      <c r="H8578">
        <v>56</v>
      </c>
      <c r="I8578">
        <v>180</v>
      </c>
      <c r="J8578">
        <v>10080</v>
      </c>
      <c r="K8578">
        <v>5443.2000000000007</v>
      </c>
      <c r="L8578">
        <v>0.54</v>
      </c>
      <c r="M8578">
        <v>4636.7999999999993</v>
      </c>
      <c r="N8578" s="1" t="s">
        <v>25</v>
      </c>
    </row>
    <row r="8579" spans="1:14" x14ac:dyDescent="0.3">
      <c r="A8579" s="1" t="s">
        <v>51</v>
      </c>
      <c r="B8579">
        <v>1128299</v>
      </c>
      <c r="C8579" s="2">
        <v>44767</v>
      </c>
      <c r="D8579" s="1" t="s">
        <v>92</v>
      </c>
      <c r="E8579" s="1" t="s">
        <v>126</v>
      </c>
      <c r="F8579" s="1" t="s">
        <v>127</v>
      </c>
      <c r="G8579" s="1" t="s">
        <v>23</v>
      </c>
      <c r="H8579">
        <v>58</v>
      </c>
      <c r="I8579">
        <v>160</v>
      </c>
      <c r="J8579">
        <v>9280</v>
      </c>
      <c r="K8579">
        <v>4454.3999999999996</v>
      </c>
      <c r="L8579">
        <v>0.48</v>
      </c>
      <c r="M8579">
        <v>4825.6000000000004</v>
      </c>
      <c r="N8579" s="1" t="s">
        <v>25</v>
      </c>
    </row>
    <row r="8580" spans="1:14" x14ac:dyDescent="0.3">
      <c r="A8580" s="1" t="s">
        <v>51</v>
      </c>
      <c r="B8580">
        <v>1128299</v>
      </c>
      <c r="C8580" s="2">
        <v>44767</v>
      </c>
      <c r="D8580" s="1" t="s">
        <v>92</v>
      </c>
      <c r="E8580" s="1" t="s">
        <v>126</v>
      </c>
      <c r="F8580" s="1" t="s">
        <v>127</v>
      </c>
      <c r="G8580" s="1" t="s">
        <v>24</v>
      </c>
      <c r="H8580">
        <v>54</v>
      </c>
      <c r="I8580">
        <v>135</v>
      </c>
      <c r="J8580">
        <v>7290</v>
      </c>
      <c r="K8580">
        <v>3280.4999999999995</v>
      </c>
      <c r="L8580">
        <v>0.44999999999999996</v>
      </c>
      <c r="M8580">
        <v>4009.5000000000005</v>
      </c>
      <c r="N8580" s="1" t="s">
        <v>25</v>
      </c>
    </row>
    <row r="8581" spans="1:14" x14ac:dyDescent="0.3">
      <c r="A8581" s="1" t="s">
        <v>51</v>
      </c>
      <c r="B8581">
        <v>1128299</v>
      </c>
      <c r="C8581" s="2">
        <v>44767</v>
      </c>
      <c r="D8581" s="1" t="s">
        <v>92</v>
      </c>
      <c r="E8581" s="1" t="s">
        <v>126</v>
      </c>
      <c r="F8581" s="1" t="s">
        <v>127</v>
      </c>
      <c r="G8581" s="1" t="s">
        <v>18</v>
      </c>
      <c r="H8581">
        <v>57</v>
      </c>
      <c r="I8581">
        <v>145</v>
      </c>
      <c r="J8581">
        <v>8265</v>
      </c>
      <c r="K8581">
        <v>3553.95</v>
      </c>
      <c r="L8581">
        <v>0.43</v>
      </c>
      <c r="M8581">
        <v>4711.05</v>
      </c>
      <c r="N8581" s="1" t="s">
        <v>25</v>
      </c>
    </row>
    <row r="8582" spans="1:14" x14ac:dyDescent="0.3">
      <c r="A8582" s="1" t="s">
        <v>51</v>
      </c>
      <c r="B8582">
        <v>1128299</v>
      </c>
      <c r="C8582" s="2">
        <v>44767</v>
      </c>
      <c r="D8582" s="1" t="s">
        <v>92</v>
      </c>
      <c r="E8582" s="1" t="s">
        <v>126</v>
      </c>
      <c r="F8582" s="1" t="s">
        <v>127</v>
      </c>
      <c r="G8582" s="1" t="s">
        <v>20</v>
      </c>
      <c r="H8582">
        <v>69</v>
      </c>
      <c r="I8582">
        <v>140</v>
      </c>
      <c r="J8582">
        <v>9660</v>
      </c>
      <c r="K8582">
        <v>3670.8</v>
      </c>
      <c r="L8582">
        <v>0.38</v>
      </c>
      <c r="M8582">
        <v>5989.2</v>
      </c>
      <c r="N8582" s="1" t="s">
        <v>25</v>
      </c>
    </row>
    <row r="8583" spans="1:14" x14ac:dyDescent="0.3">
      <c r="A8583" s="1" t="s">
        <v>51</v>
      </c>
      <c r="B8583">
        <v>1128299</v>
      </c>
      <c r="C8583" s="2">
        <v>44799</v>
      </c>
      <c r="D8583" s="1" t="s">
        <v>92</v>
      </c>
      <c r="E8583" s="1" t="s">
        <v>126</v>
      </c>
      <c r="F8583" s="1" t="s">
        <v>127</v>
      </c>
      <c r="G8583" s="1" t="s">
        <v>21</v>
      </c>
      <c r="H8583">
        <v>56</v>
      </c>
      <c r="I8583">
        <v>175</v>
      </c>
      <c r="J8583">
        <v>9800</v>
      </c>
      <c r="K8583">
        <v>4900</v>
      </c>
      <c r="L8583">
        <v>0.5</v>
      </c>
      <c r="M8583">
        <v>4900</v>
      </c>
      <c r="N8583" s="1" t="s">
        <v>25</v>
      </c>
    </row>
    <row r="8584" spans="1:14" x14ac:dyDescent="0.3">
      <c r="A8584" s="1" t="s">
        <v>51</v>
      </c>
      <c r="B8584">
        <v>1128299</v>
      </c>
      <c r="C8584" s="2">
        <v>44799</v>
      </c>
      <c r="D8584" s="1" t="s">
        <v>92</v>
      </c>
      <c r="E8584" s="1" t="s">
        <v>126</v>
      </c>
      <c r="F8584" s="1" t="s">
        <v>127</v>
      </c>
      <c r="G8584" s="1" t="s">
        <v>22</v>
      </c>
      <c r="H8584">
        <v>60</v>
      </c>
      <c r="I8584">
        <v>176</v>
      </c>
      <c r="J8584">
        <v>10560</v>
      </c>
      <c r="K8584">
        <v>5491.2</v>
      </c>
      <c r="L8584">
        <v>0.52</v>
      </c>
      <c r="M8584">
        <v>5068.8</v>
      </c>
      <c r="N8584" s="1" t="s">
        <v>25</v>
      </c>
    </row>
    <row r="8585" spans="1:14" x14ac:dyDescent="0.3">
      <c r="A8585" s="1" t="s">
        <v>51</v>
      </c>
      <c r="B8585">
        <v>1128299</v>
      </c>
      <c r="C8585" s="2">
        <v>44799</v>
      </c>
      <c r="D8585" s="1" t="s">
        <v>92</v>
      </c>
      <c r="E8585" s="1" t="s">
        <v>126</v>
      </c>
      <c r="F8585" s="1" t="s">
        <v>127</v>
      </c>
      <c r="G8585" s="1" t="s">
        <v>23</v>
      </c>
      <c r="H8585">
        <v>58</v>
      </c>
      <c r="I8585">
        <v>142</v>
      </c>
      <c r="J8585">
        <v>8236</v>
      </c>
      <c r="K8585">
        <v>3788.5599999999995</v>
      </c>
      <c r="L8585">
        <v>0.45999999999999996</v>
      </c>
      <c r="M8585">
        <v>4447.4400000000005</v>
      </c>
      <c r="N8585" s="1" t="s">
        <v>25</v>
      </c>
    </row>
    <row r="8586" spans="1:14" x14ac:dyDescent="0.3">
      <c r="A8586" s="1" t="s">
        <v>51</v>
      </c>
      <c r="B8586">
        <v>1128299</v>
      </c>
      <c r="C8586" s="2">
        <v>44799</v>
      </c>
      <c r="D8586" s="1" t="s">
        <v>92</v>
      </c>
      <c r="E8586" s="1" t="s">
        <v>126</v>
      </c>
      <c r="F8586" s="1" t="s">
        <v>127</v>
      </c>
      <c r="G8586" s="1" t="s">
        <v>24</v>
      </c>
      <c r="H8586">
        <v>55</v>
      </c>
      <c r="I8586">
        <v>143</v>
      </c>
      <c r="J8586">
        <v>7865</v>
      </c>
      <c r="K8586">
        <v>3696.5499999999997</v>
      </c>
      <c r="L8586">
        <v>0.47</v>
      </c>
      <c r="M8586">
        <v>4168.4500000000007</v>
      </c>
      <c r="N8586" s="1" t="s">
        <v>25</v>
      </c>
    </row>
    <row r="8587" spans="1:14" x14ac:dyDescent="0.3">
      <c r="A8587" s="1" t="s">
        <v>51</v>
      </c>
      <c r="B8587">
        <v>1128299</v>
      </c>
      <c r="C8587" s="2">
        <v>44799</v>
      </c>
      <c r="D8587" s="1" t="s">
        <v>92</v>
      </c>
      <c r="E8587" s="1" t="s">
        <v>126</v>
      </c>
      <c r="F8587" s="1" t="s">
        <v>127</v>
      </c>
      <c r="G8587" s="1" t="s">
        <v>18</v>
      </c>
      <c r="H8587">
        <v>67</v>
      </c>
      <c r="I8587">
        <v>124</v>
      </c>
      <c r="J8587">
        <v>8308</v>
      </c>
      <c r="K8587">
        <v>3323.2000000000003</v>
      </c>
      <c r="L8587">
        <v>0.4</v>
      </c>
      <c r="M8587">
        <v>4984.7999999999993</v>
      </c>
      <c r="N8587" s="1" t="s">
        <v>25</v>
      </c>
    </row>
    <row r="8588" spans="1:14" x14ac:dyDescent="0.3">
      <c r="A8588" s="1" t="s">
        <v>51</v>
      </c>
      <c r="B8588">
        <v>1128299</v>
      </c>
      <c r="C8588" s="2">
        <v>44799</v>
      </c>
      <c r="D8588" s="1" t="s">
        <v>92</v>
      </c>
      <c r="E8588" s="1" t="s">
        <v>126</v>
      </c>
      <c r="F8588" s="1" t="s">
        <v>127</v>
      </c>
      <c r="G8588" s="1" t="s">
        <v>20</v>
      </c>
      <c r="H8588">
        <v>70</v>
      </c>
      <c r="I8588">
        <v>126</v>
      </c>
      <c r="J8588">
        <v>8820</v>
      </c>
      <c r="K8588">
        <v>3351.6</v>
      </c>
      <c r="L8588">
        <v>0.38</v>
      </c>
      <c r="M8588">
        <v>5468.4</v>
      </c>
      <c r="N8588" s="1" t="s">
        <v>25</v>
      </c>
    </row>
    <row r="8589" spans="1:14" x14ac:dyDescent="0.3">
      <c r="A8589" s="1" t="s">
        <v>51</v>
      </c>
      <c r="B8589">
        <v>1128299</v>
      </c>
      <c r="C8589" s="2">
        <v>44831</v>
      </c>
      <c r="D8589" s="1" t="s">
        <v>92</v>
      </c>
      <c r="E8589" s="1" t="s">
        <v>126</v>
      </c>
      <c r="F8589" s="1" t="s">
        <v>127</v>
      </c>
      <c r="G8589" s="1" t="s">
        <v>21</v>
      </c>
      <c r="H8589">
        <v>49</v>
      </c>
      <c r="I8589">
        <v>163</v>
      </c>
      <c r="J8589">
        <v>7987</v>
      </c>
      <c r="K8589">
        <v>3594.1499999999996</v>
      </c>
      <c r="L8589">
        <v>0.44999999999999996</v>
      </c>
      <c r="M8589">
        <v>4392.8500000000004</v>
      </c>
      <c r="N8589" s="1" t="s">
        <v>25</v>
      </c>
    </row>
    <row r="8590" spans="1:14" x14ac:dyDescent="0.3">
      <c r="A8590" s="1" t="s">
        <v>51</v>
      </c>
      <c r="B8590">
        <v>1128299</v>
      </c>
      <c r="C8590" s="2">
        <v>44831</v>
      </c>
      <c r="D8590" s="1" t="s">
        <v>92</v>
      </c>
      <c r="E8590" s="1" t="s">
        <v>126</v>
      </c>
      <c r="F8590" s="1" t="s">
        <v>127</v>
      </c>
      <c r="G8590" s="1" t="s">
        <v>22</v>
      </c>
      <c r="H8590">
        <v>51</v>
      </c>
      <c r="I8590">
        <v>156</v>
      </c>
      <c r="J8590">
        <v>7956</v>
      </c>
      <c r="K8590">
        <v>4057.56</v>
      </c>
      <c r="L8590">
        <v>0.51</v>
      </c>
      <c r="M8590">
        <v>3898.44</v>
      </c>
      <c r="N8590" s="1" t="s">
        <v>25</v>
      </c>
    </row>
    <row r="8591" spans="1:14" x14ac:dyDescent="0.3">
      <c r="A8591" s="1" t="s">
        <v>51</v>
      </c>
      <c r="B8591">
        <v>1128299</v>
      </c>
      <c r="C8591" s="2">
        <v>44831</v>
      </c>
      <c r="D8591" s="1" t="s">
        <v>92</v>
      </c>
      <c r="E8591" s="1" t="s">
        <v>126</v>
      </c>
      <c r="F8591" s="1" t="s">
        <v>127</v>
      </c>
      <c r="G8591" s="1" t="s">
        <v>23</v>
      </c>
      <c r="H8591">
        <v>46</v>
      </c>
      <c r="I8591">
        <v>143</v>
      </c>
      <c r="J8591">
        <v>6578</v>
      </c>
      <c r="K8591">
        <v>3091.66</v>
      </c>
      <c r="L8591">
        <v>0.47</v>
      </c>
      <c r="M8591">
        <v>3486.34</v>
      </c>
      <c r="N8591" s="1" t="s">
        <v>25</v>
      </c>
    </row>
    <row r="8592" spans="1:14" x14ac:dyDescent="0.3">
      <c r="A8592" s="1" t="s">
        <v>51</v>
      </c>
      <c r="B8592">
        <v>1128299</v>
      </c>
      <c r="C8592" s="2">
        <v>44831</v>
      </c>
      <c r="D8592" s="1" t="s">
        <v>92</v>
      </c>
      <c r="E8592" s="1" t="s">
        <v>126</v>
      </c>
      <c r="F8592" s="1" t="s">
        <v>127</v>
      </c>
      <c r="G8592" s="1" t="s">
        <v>24</v>
      </c>
      <c r="H8592">
        <v>49</v>
      </c>
      <c r="I8592">
        <v>123</v>
      </c>
      <c r="J8592">
        <v>6027</v>
      </c>
      <c r="K8592">
        <v>2832.69</v>
      </c>
      <c r="L8592">
        <v>0.47</v>
      </c>
      <c r="M8592">
        <v>3194.31</v>
      </c>
      <c r="N8592" s="1" t="s">
        <v>25</v>
      </c>
    </row>
    <row r="8593" spans="1:14" x14ac:dyDescent="0.3">
      <c r="A8593" s="1" t="s">
        <v>51</v>
      </c>
      <c r="B8593">
        <v>1128299</v>
      </c>
      <c r="C8593" s="2">
        <v>44831</v>
      </c>
      <c r="D8593" s="1" t="s">
        <v>92</v>
      </c>
      <c r="E8593" s="1" t="s">
        <v>126</v>
      </c>
      <c r="F8593" s="1" t="s">
        <v>127</v>
      </c>
      <c r="G8593" s="1" t="s">
        <v>18</v>
      </c>
      <c r="H8593">
        <v>54</v>
      </c>
      <c r="I8593">
        <v>111</v>
      </c>
      <c r="J8593">
        <v>5994</v>
      </c>
      <c r="K8593">
        <v>2397.6</v>
      </c>
      <c r="L8593">
        <v>0.4</v>
      </c>
      <c r="M8593">
        <v>3596.4</v>
      </c>
      <c r="N8593" s="1" t="s">
        <v>25</v>
      </c>
    </row>
    <row r="8594" spans="1:14" x14ac:dyDescent="0.3">
      <c r="A8594" s="1" t="s">
        <v>51</v>
      </c>
      <c r="B8594">
        <v>1128299</v>
      </c>
      <c r="C8594" s="2">
        <v>44831</v>
      </c>
      <c r="D8594" s="1" t="s">
        <v>92</v>
      </c>
      <c r="E8594" s="1" t="s">
        <v>126</v>
      </c>
      <c r="F8594" s="1" t="s">
        <v>127</v>
      </c>
      <c r="G8594" s="1" t="s">
        <v>20</v>
      </c>
      <c r="H8594">
        <v>59</v>
      </c>
      <c r="I8594">
        <v>133</v>
      </c>
      <c r="J8594">
        <v>7847</v>
      </c>
      <c r="K8594">
        <v>2824.92</v>
      </c>
      <c r="L8594">
        <v>0.36</v>
      </c>
      <c r="M8594">
        <v>5022.08</v>
      </c>
      <c r="N8594" s="1" t="s">
        <v>25</v>
      </c>
    </row>
    <row r="8595" spans="1:14" x14ac:dyDescent="0.3">
      <c r="A8595" s="1" t="s">
        <v>51</v>
      </c>
      <c r="B8595">
        <v>1128299</v>
      </c>
      <c r="C8595" s="2">
        <v>44860</v>
      </c>
      <c r="D8595" s="1" t="s">
        <v>92</v>
      </c>
      <c r="E8595" s="1" t="s">
        <v>126</v>
      </c>
      <c r="F8595" s="1" t="s">
        <v>127</v>
      </c>
      <c r="G8595" s="1" t="s">
        <v>21</v>
      </c>
      <c r="H8595">
        <v>48</v>
      </c>
      <c r="I8595">
        <v>165</v>
      </c>
      <c r="J8595">
        <v>7920</v>
      </c>
      <c r="K8595">
        <v>3960</v>
      </c>
      <c r="L8595">
        <v>0.5</v>
      </c>
      <c r="M8595">
        <v>3960</v>
      </c>
      <c r="N8595" s="1" t="s">
        <v>25</v>
      </c>
    </row>
    <row r="8596" spans="1:14" x14ac:dyDescent="0.3">
      <c r="A8596" s="1" t="s">
        <v>51</v>
      </c>
      <c r="B8596">
        <v>1128299</v>
      </c>
      <c r="C8596" s="2">
        <v>44860</v>
      </c>
      <c r="D8596" s="1" t="s">
        <v>92</v>
      </c>
      <c r="E8596" s="1" t="s">
        <v>126</v>
      </c>
      <c r="F8596" s="1" t="s">
        <v>127</v>
      </c>
      <c r="G8596" s="1" t="s">
        <v>22</v>
      </c>
      <c r="H8596">
        <v>50</v>
      </c>
      <c r="I8596">
        <v>149</v>
      </c>
      <c r="J8596">
        <v>7450</v>
      </c>
      <c r="K8596">
        <v>3948.5</v>
      </c>
      <c r="L8596">
        <v>0.53</v>
      </c>
      <c r="M8596">
        <v>3501.5</v>
      </c>
      <c r="N8596" s="1" t="s">
        <v>25</v>
      </c>
    </row>
    <row r="8597" spans="1:14" x14ac:dyDescent="0.3">
      <c r="A8597" s="1" t="s">
        <v>51</v>
      </c>
      <c r="B8597">
        <v>1128299</v>
      </c>
      <c r="C8597" s="2">
        <v>44860</v>
      </c>
      <c r="D8597" s="1" t="s">
        <v>92</v>
      </c>
      <c r="E8597" s="1" t="s">
        <v>126</v>
      </c>
      <c r="F8597" s="1" t="s">
        <v>127</v>
      </c>
      <c r="G8597" s="1" t="s">
        <v>23</v>
      </c>
      <c r="H8597">
        <v>48</v>
      </c>
      <c r="I8597">
        <v>105</v>
      </c>
      <c r="J8597">
        <v>5040</v>
      </c>
      <c r="K8597">
        <v>2368.7999999999997</v>
      </c>
      <c r="L8597">
        <v>0.47</v>
      </c>
      <c r="M8597">
        <v>2671.2000000000003</v>
      </c>
      <c r="N8597" s="1" t="s">
        <v>25</v>
      </c>
    </row>
    <row r="8598" spans="1:14" x14ac:dyDescent="0.3">
      <c r="A8598" s="1" t="s">
        <v>51</v>
      </c>
      <c r="B8598">
        <v>1128299</v>
      </c>
      <c r="C8598" s="2">
        <v>44860</v>
      </c>
      <c r="D8598" s="1" t="s">
        <v>92</v>
      </c>
      <c r="E8598" s="1" t="s">
        <v>126</v>
      </c>
      <c r="F8598" s="1" t="s">
        <v>127</v>
      </c>
      <c r="G8598" s="1" t="s">
        <v>24</v>
      </c>
      <c r="H8598">
        <v>46</v>
      </c>
      <c r="I8598">
        <v>95</v>
      </c>
      <c r="J8598">
        <v>4370</v>
      </c>
      <c r="K8598">
        <v>2141.3000000000002</v>
      </c>
      <c r="L8598">
        <v>0.49</v>
      </c>
      <c r="M8598">
        <v>2228.6999999999998</v>
      </c>
      <c r="N8598" s="1" t="s">
        <v>25</v>
      </c>
    </row>
    <row r="8599" spans="1:14" x14ac:dyDescent="0.3">
      <c r="A8599" s="1" t="s">
        <v>51</v>
      </c>
      <c r="B8599">
        <v>1128299</v>
      </c>
      <c r="C8599" s="2">
        <v>44860</v>
      </c>
      <c r="D8599" s="1" t="s">
        <v>92</v>
      </c>
      <c r="E8599" s="1" t="s">
        <v>126</v>
      </c>
      <c r="F8599" s="1" t="s">
        <v>127</v>
      </c>
      <c r="G8599" s="1" t="s">
        <v>18</v>
      </c>
      <c r="H8599">
        <v>56</v>
      </c>
      <c r="I8599">
        <v>91</v>
      </c>
      <c r="J8599">
        <v>5096</v>
      </c>
      <c r="K8599">
        <v>2242.2400000000002</v>
      </c>
      <c r="L8599">
        <v>0.44</v>
      </c>
      <c r="M8599">
        <v>2853.7599999999998</v>
      </c>
      <c r="N8599" s="1" t="s">
        <v>25</v>
      </c>
    </row>
    <row r="8600" spans="1:14" x14ac:dyDescent="0.3">
      <c r="A8600" s="1" t="s">
        <v>51</v>
      </c>
      <c r="B8600">
        <v>1128299</v>
      </c>
      <c r="C8600" s="2">
        <v>44860</v>
      </c>
      <c r="D8600" s="1" t="s">
        <v>92</v>
      </c>
      <c r="E8600" s="1" t="s">
        <v>126</v>
      </c>
      <c r="F8600" s="1" t="s">
        <v>127</v>
      </c>
      <c r="G8600" s="1" t="s">
        <v>20</v>
      </c>
      <c r="H8600">
        <v>68</v>
      </c>
      <c r="I8600">
        <v>105</v>
      </c>
      <c r="J8600">
        <v>7140</v>
      </c>
      <c r="K8600">
        <v>2641.8</v>
      </c>
      <c r="L8600">
        <v>0.37</v>
      </c>
      <c r="M8600">
        <v>4498.2</v>
      </c>
      <c r="N8600" s="1" t="s">
        <v>25</v>
      </c>
    </row>
    <row r="8601" spans="1:14" x14ac:dyDescent="0.3">
      <c r="A8601" s="1" t="s">
        <v>51</v>
      </c>
      <c r="B8601">
        <v>1128299</v>
      </c>
      <c r="C8601" s="2">
        <v>44891</v>
      </c>
      <c r="D8601" s="1" t="s">
        <v>92</v>
      </c>
      <c r="E8601" s="1" t="s">
        <v>126</v>
      </c>
      <c r="F8601" s="1" t="s">
        <v>127</v>
      </c>
      <c r="G8601" s="1" t="s">
        <v>21</v>
      </c>
      <c r="H8601">
        <v>58</v>
      </c>
      <c r="I8601">
        <v>160</v>
      </c>
      <c r="J8601">
        <v>9280</v>
      </c>
      <c r="K8601">
        <v>4547.2</v>
      </c>
      <c r="L8601">
        <v>0.49</v>
      </c>
      <c r="M8601">
        <v>4732.8</v>
      </c>
      <c r="N8601" s="1" t="s">
        <v>25</v>
      </c>
    </row>
    <row r="8602" spans="1:14" x14ac:dyDescent="0.3">
      <c r="A8602" s="1" t="s">
        <v>51</v>
      </c>
      <c r="B8602">
        <v>1128299</v>
      </c>
      <c r="C8602" s="2">
        <v>44891</v>
      </c>
      <c r="D8602" s="1" t="s">
        <v>92</v>
      </c>
      <c r="E8602" s="1" t="s">
        <v>126</v>
      </c>
      <c r="F8602" s="1" t="s">
        <v>127</v>
      </c>
      <c r="G8602" s="1" t="s">
        <v>22</v>
      </c>
      <c r="H8602">
        <v>59</v>
      </c>
      <c r="I8602">
        <v>150</v>
      </c>
      <c r="J8602">
        <v>8850</v>
      </c>
      <c r="K8602">
        <v>4779</v>
      </c>
      <c r="L8602">
        <v>0.54</v>
      </c>
      <c r="M8602">
        <v>4071</v>
      </c>
      <c r="N8602" s="1" t="s">
        <v>25</v>
      </c>
    </row>
    <row r="8603" spans="1:14" x14ac:dyDescent="0.3">
      <c r="A8603" s="1" t="s">
        <v>51</v>
      </c>
      <c r="B8603">
        <v>1128299</v>
      </c>
      <c r="C8603" s="2">
        <v>44891</v>
      </c>
      <c r="D8603" s="1" t="s">
        <v>92</v>
      </c>
      <c r="E8603" s="1" t="s">
        <v>126</v>
      </c>
      <c r="F8603" s="1" t="s">
        <v>127</v>
      </c>
      <c r="G8603" s="1" t="s">
        <v>23</v>
      </c>
      <c r="H8603">
        <v>54</v>
      </c>
      <c r="I8603">
        <v>117</v>
      </c>
      <c r="J8603">
        <v>6318</v>
      </c>
      <c r="K8603">
        <v>3032.64</v>
      </c>
      <c r="L8603">
        <v>0.48</v>
      </c>
      <c r="M8603">
        <v>3285.36</v>
      </c>
      <c r="N8603" s="1" t="s">
        <v>25</v>
      </c>
    </row>
    <row r="8604" spans="1:14" x14ac:dyDescent="0.3">
      <c r="A8604" s="1" t="s">
        <v>51</v>
      </c>
      <c r="B8604">
        <v>1128299</v>
      </c>
      <c r="C8604" s="2">
        <v>44891</v>
      </c>
      <c r="D8604" s="1" t="s">
        <v>92</v>
      </c>
      <c r="E8604" s="1" t="s">
        <v>126</v>
      </c>
      <c r="F8604" s="1" t="s">
        <v>127</v>
      </c>
      <c r="G8604" s="1" t="s">
        <v>24</v>
      </c>
      <c r="H8604">
        <v>55</v>
      </c>
      <c r="I8604">
        <v>115</v>
      </c>
      <c r="J8604">
        <v>6325</v>
      </c>
      <c r="K8604">
        <v>2972.75</v>
      </c>
      <c r="L8604">
        <v>0.47</v>
      </c>
      <c r="M8604">
        <v>3352.25</v>
      </c>
      <c r="N8604" s="1" t="s">
        <v>25</v>
      </c>
    </row>
    <row r="8605" spans="1:14" x14ac:dyDescent="0.3">
      <c r="A8605" s="1" t="s">
        <v>51</v>
      </c>
      <c r="B8605">
        <v>1128299</v>
      </c>
      <c r="C8605" s="2">
        <v>44891</v>
      </c>
      <c r="D8605" s="1" t="s">
        <v>92</v>
      </c>
      <c r="E8605" s="1" t="s">
        <v>126</v>
      </c>
      <c r="F8605" s="1" t="s">
        <v>127</v>
      </c>
      <c r="G8605" s="1" t="s">
        <v>18</v>
      </c>
      <c r="H8605">
        <v>65</v>
      </c>
      <c r="I8605">
        <v>113</v>
      </c>
      <c r="J8605">
        <v>7345</v>
      </c>
      <c r="K8605">
        <v>3231.8</v>
      </c>
      <c r="L8605">
        <v>0.44</v>
      </c>
      <c r="M8605">
        <v>4113.2</v>
      </c>
      <c r="N8605" s="1" t="s">
        <v>25</v>
      </c>
    </row>
    <row r="8606" spans="1:14" x14ac:dyDescent="0.3">
      <c r="A8606" s="1" t="s">
        <v>51</v>
      </c>
      <c r="B8606">
        <v>1128299</v>
      </c>
      <c r="C8606" s="2">
        <v>44891</v>
      </c>
      <c r="D8606" s="1" t="s">
        <v>92</v>
      </c>
      <c r="E8606" s="1" t="s">
        <v>126</v>
      </c>
      <c r="F8606" s="1" t="s">
        <v>127</v>
      </c>
      <c r="G8606" s="1" t="s">
        <v>20</v>
      </c>
      <c r="H8606">
        <v>72</v>
      </c>
      <c r="I8606">
        <v>140</v>
      </c>
      <c r="J8606">
        <v>10080</v>
      </c>
      <c r="K8606">
        <v>3931.2000000000003</v>
      </c>
      <c r="L8606">
        <v>0.39</v>
      </c>
      <c r="M8606">
        <v>6148.7999999999993</v>
      </c>
      <c r="N8606" s="1" t="s">
        <v>25</v>
      </c>
    </row>
    <row r="8607" spans="1:14" x14ac:dyDescent="0.3">
      <c r="A8607" s="1" t="s">
        <v>51</v>
      </c>
      <c r="B8607">
        <v>1128299</v>
      </c>
      <c r="C8607" s="2">
        <v>44920</v>
      </c>
      <c r="D8607" s="1" t="s">
        <v>92</v>
      </c>
      <c r="E8607" s="1" t="s">
        <v>126</v>
      </c>
      <c r="F8607" s="1" t="s">
        <v>127</v>
      </c>
      <c r="G8607" s="1" t="s">
        <v>21</v>
      </c>
      <c r="H8607">
        <v>55</v>
      </c>
      <c r="I8607">
        <v>210</v>
      </c>
      <c r="J8607">
        <v>11550</v>
      </c>
      <c r="K8607">
        <v>5313</v>
      </c>
      <c r="L8607">
        <v>0.45999999999999996</v>
      </c>
      <c r="M8607">
        <v>6237</v>
      </c>
      <c r="N8607" s="1" t="s">
        <v>25</v>
      </c>
    </row>
    <row r="8608" spans="1:14" x14ac:dyDescent="0.3">
      <c r="A8608" s="1" t="s">
        <v>51</v>
      </c>
      <c r="B8608">
        <v>1128299</v>
      </c>
      <c r="C8608" s="2">
        <v>44920</v>
      </c>
      <c r="D8608" s="1" t="s">
        <v>92</v>
      </c>
      <c r="E8608" s="1" t="s">
        <v>126</v>
      </c>
      <c r="F8608" s="1" t="s">
        <v>127</v>
      </c>
      <c r="G8608" s="1" t="s">
        <v>22</v>
      </c>
      <c r="H8608">
        <v>61</v>
      </c>
      <c r="I8608">
        <v>182</v>
      </c>
      <c r="J8608">
        <v>11102</v>
      </c>
      <c r="K8608">
        <v>5551</v>
      </c>
      <c r="L8608">
        <v>0.5</v>
      </c>
      <c r="M8608">
        <v>5551</v>
      </c>
      <c r="N8608" s="1" t="s">
        <v>25</v>
      </c>
    </row>
    <row r="8609" spans="1:14" x14ac:dyDescent="0.3">
      <c r="A8609" s="1" t="s">
        <v>51</v>
      </c>
      <c r="B8609">
        <v>1128299</v>
      </c>
      <c r="C8609" s="2">
        <v>44618</v>
      </c>
      <c r="D8609" s="1" t="s">
        <v>92</v>
      </c>
      <c r="E8609" s="1" t="s">
        <v>126</v>
      </c>
      <c r="F8609" s="1" t="s">
        <v>127</v>
      </c>
      <c r="G8609" s="1" t="s">
        <v>24</v>
      </c>
      <c r="H8609">
        <v>29</v>
      </c>
      <c r="I8609">
        <v>91</v>
      </c>
      <c r="J8609">
        <v>2639</v>
      </c>
      <c r="K8609">
        <v>976.43</v>
      </c>
      <c r="L8609">
        <v>0.37</v>
      </c>
      <c r="M8609">
        <v>1662.5700000000002</v>
      </c>
      <c r="N8609" s="1" t="s">
        <v>19</v>
      </c>
    </row>
    <row r="8610" spans="1:14" x14ac:dyDescent="0.3">
      <c r="A8610" s="1" t="s">
        <v>51</v>
      </c>
      <c r="B8610">
        <v>1128299</v>
      </c>
      <c r="C8610" s="2">
        <v>44618</v>
      </c>
      <c r="D8610" s="1" t="s">
        <v>92</v>
      </c>
      <c r="E8610" s="1" t="s">
        <v>126</v>
      </c>
      <c r="F8610" s="1" t="s">
        <v>127</v>
      </c>
      <c r="G8610" s="1" t="s">
        <v>18</v>
      </c>
      <c r="H8610">
        <v>34</v>
      </c>
      <c r="I8610">
        <v>62</v>
      </c>
      <c r="J8610">
        <v>2108</v>
      </c>
      <c r="K8610">
        <v>674.56000000000006</v>
      </c>
      <c r="L8610">
        <v>0.32</v>
      </c>
      <c r="M8610">
        <v>1433.44</v>
      </c>
      <c r="N8610" s="1" t="s">
        <v>19</v>
      </c>
    </row>
    <row r="8611" spans="1:14" x14ac:dyDescent="0.3">
      <c r="A8611" s="1" t="s">
        <v>51</v>
      </c>
      <c r="B8611">
        <v>1128299</v>
      </c>
      <c r="C8611" s="2">
        <v>44618</v>
      </c>
      <c r="D8611" s="1" t="s">
        <v>92</v>
      </c>
      <c r="E8611" s="1" t="s">
        <v>126</v>
      </c>
      <c r="F8611" s="1" t="s">
        <v>127</v>
      </c>
      <c r="G8611" s="1" t="s">
        <v>20</v>
      </c>
      <c r="H8611">
        <v>35</v>
      </c>
      <c r="I8611">
        <v>140</v>
      </c>
      <c r="J8611">
        <v>4900</v>
      </c>
      <c r="K8611">
        <v>1372.0000000000002</v>
      </c>
      <c r="L8611">
        <v>0.28000000000000003</v>
      </c>
      <c r="M8611">
        <v>3528</v>
      </c>
      <c r="N8611" s="1" t="s">
        <v>19</v>
      </c>
    </row>
    <row r="8612" spans="1:14" x14ac:dyDescent="0.3">
      <c r="A8612" s="1" t="s">
        <v>51</v>
      </c>
      <c r="B8612">
        <v>1128299</v>
      </c>
      <c r="C8612" s="2">
        <v>44645</v>
      </c>
      <c r="D8612" s="1" t="s">
        <v>92</v>
      </c>
      <c r="E8612" s="1" t="s">
        <v>126</v>
      </c>
      <c r="F8612" s="1" t="s">
        <v>127</v>
      </c>
      <c r="G8612" s="1" t="s">
        <v>21</v>
      </c>
      <c r="H8612">
        <v>30</v>
      </c>
      <c r="I8612">
        <v>187</v>
      </c>
      <c r="J8612">
        <v>5610</v>
      </c>
      <c r="K8612">
        <v>2300.1</v>
      </c>
      <c r="L8612">
        <v>0.41</v>
      </c>
      <c r="M8612">
        <v>3309.9</v>
      </c>
      <c r="N8612" s="1" t="s">
        <v>19</v>
      </c>
    </row>
    <row r="8613" spans="1:14" x14ac:dyDescent="0.3">
      <c r="A8613" s="1" t="s">
        <v>51</v>
      </c>
      <c r="B8613">
        <v>1128299</v>
      </c>
      <c r="C8613" s="2">
        <v>44645</v>
      </c>
      <c r="D8613" s="1" t="s">
        <v>92</v>
      </c>
      <c r="E8613" s="1" t="s">
        <v>126</v>
      </c>
      <c r="F8613" s="1" t="s">
        <v>127</v>
      </c>
      <c r="G8613" s="1" t="s">
        <v>22</v>
      </c>
      <c r="H8613">
        <v>36</v>
      </c>
      <c r="I8613">
        <v>136</v>
      </c>
      <c r="J8613">
        <v>4896</v>
      </c>
      <c r="K8613">
        <v>2203.2000000000003</v>
      </c>
      <c r="L8613">
        <v>0.45</v>
      </c>
      <c r="M8613">
        <v>2692.7999999999997</v>
      </c>
      <c r="N8613" s="1" t="s">
        <v>19</v>
      </c>
    </row>
    <row r="8614" spans="1:14" x14ac:dyDescent="0.3">
      <c r="A8614" s="1" t="s">
        <v>51</v>
      </c>
      <c r="B8614">
        <v>1128299</v>
      </c>
      <c r="C8614" s="2">
        <v>44645</v>
      </c>
      <c r="D8614" s="1" t="s">
        <v>92</v>
      </c>
      <c r="E8614" s="1" t="s">
        <v>126</v>
      </c>
      <c r="F8614" s="1" t="s">
        <v>127</v>
      </c>
      <c r="G8614" s="1" t="s">
        <v>23</v>
      </c>
      <c r="H8614">
        <v>44</v>
      </c>
      <c r="I8614">
        <v>124</v>
      </c>
      <c r="J8614">
        <v>5456</v>
      </c>
      <c r="K8614">
        <v>2073.2800000000002</v>
      </c>
      <c r="L8614">
        <v>0.38</v>
      </c>
      <c r="M8614">
        <v>3382.72</v>
      </c>
      <c r="N8614" s="1" t="s">
        <v>19</v>
      </c>
    </row>
    <row r="8615" spans="1:14" x14ac:dyDescent="0.3">
      <c r="A8615" s="1" t="s">
        <v>51</v>
      </c>
      <c r="B8615">
        <v>1128299</v>
      </c>
      <c r="C8615" s="2">
        <v>44645</v>
      </c>
      <c r="D8615" s="1" t="s">
        <v>92</v>
      </c>
      <c r="E8615" s="1" t="s">
        <v>126</v>
      </c>
      <c r="F8615" s="1" t="s">
        <v>127</v>
      </c>
      <c r="G8615" s="1" t="s">
        <v>24</v>
      </c>
      <c r="H8615">
        <v>37</v>
      </c>
      <c r="I8615">
        <v>88</v>
      </c>
      <c r="J8615">
        <v>3256</v>
      </c>
      <c r="K8615">
        <v>1269.8399999999999</v>
      </c>
      <c r="L8615">
        <v>0.38999999999999996</v>
      </c>
      <c r="M8615">
        <v>1986.16</v>
      </c>
      <c r="N8615" s="1" t="s">
        <v>19</v>
      </c>
    </row>
    <row r="8616" spans="1:14" x14ac:dyDescent="0.3">
      <c r="A8616" s="1" t="s">
        <v>51</v>
      </c>
      <c r="B8616">
        <v>1128299</v>
      </c>
      <c r="C8616" s="2">
        <v>44645</v>
      </c>
      <c r="D8616" s="1" t="s">
        <v>92</v>
      </c>
      <c r="E8616" s="1" t="s">
        <v>126</v>
      </c>
      <c r="F8616" s="1" t="s">
        <v>127</v>
      </c>
      <c r="G8616" s="1" t="s">
        <v>18</v>
      </c>
      <c r="H8616">
        <v>41</v>
      </c>
      <c r="I8616">
        <v>53</v>
      </c>
      <c r="J8616">
        <v>2173</v>
      </c>
      <c r="K8616">
        <v>695.36</v>
      </c>
      <c r="L8616">
        <v>0.32</v>
      </c>
      <c r="M8616">
        <v>1477.6399999999999</v>
      </c>
      <c r="N8616" s="1" t="s">
        <v>19</v>
      </c>
    </row>
    <row r="8617" spans="1:14" x14ac:dyDescent="0.3">
      <c r="A8617" s="1" t="s">
        <v>51</v>
      </c>
      <c r="B8617">
        <v>1128299</v>
      </c>
      <c r="C8617" s="2">
        <v>44645</v>
      </c>
      <c r="D8617" s="1" t="s">
        <v>92</v>
      </c>
      <c r="E8617" s="1" t="s">
        <v>126</v>
      </c>
      <c r="F8617" s="1" t="s">
        <v>127</v>
      </c>
      <c r="G8617" s="1" t="s">
        <v>20</v>
      </c>
      <c r="H8617">
        <v>44</v>
      </c>
      <c r="I8617">
        <v>131</v>
      </c>
      <c r="J8617">
        <v>5764</v>
      </c>
      <c r="K8617">
        <v>1786.84</v>
      </c>
      <c r="L8617">
        <v>0.31</v>
      </c>
      <c r="M8617">
        <v>3977.16</v>
      </c>
      <c r="N8617" s="1" t="s">
        <v>19</v>
      </c>
    </row>
    <row r="8618" spans="1:14" x14ac:dyDescent="0.3">
      <c r="A8618" s="1" t="s">
        <v>51</v>
      </c>
      <c r="B8618">
        <v>1128299</v>
      </c>
      <c r="C8618" s="2">
        <v>44677</v>
      </c>
      <c r="D8618" s="1" t="s">
        <v>92</v>
      </c>
      <c r="E8618" s="1" t="s">
        <v>126</v>
      </c>
      <c r="F8618" s="1" t="s">
        <v>127</v>
      </c>
      <c r="G8618" s="1" t="s">
        <v>21</v>
      </c>
      <c r="H8618">
        <v>41</v>
      </c>
      <c r="I8618">
        <v>165</v>
      </c>
      <c r="J8618">
        <v>6765</v>
      </c>
      <c r="K8618">
        <v>2841.2999999999997</v>
      </c>
      <c r="L8618">
        <v>0.42</v>
      </c>
      <c r="M8618">
        <v>3923.7000000000003</v>
      </c>
      <c r="N8618" s="1" t="s">
        <v>19</v>
      </c>
    </row>
    <row r="8619" spans="1:14" x14ac:dyDescent="0.3">
      <c r="A8619" s="1" t="s">
        <v>51</v>
      </c>
      <c r="B8619">
        <v>1128299</v>
      </c>
      <c r="C8619" s="2">
        <v>44677</v>
      </c>
      <c r="D8619" s="1" t="s">
        <v>92</v>
      </c>
      <c r="E8619" s="1" t="s">
        <v>126</v>
      </c>
      <c r="F8619" s="1" t="s">
        <v>127</v>
      </c>
      <c r="G8619" s="1" t="s">
        <v>22</v>
      </c>
      <c r="H8619">
        <v>43</v>
      </c>
      <c r="I8619">
        <v>109</v>
      </c>
      <c r="J8619">
        <v>4687</v>
      </c>
      <c r="K8619">
        <v>2156.02</v>
      </c>
      <c r="L8619">
        <v>0.46</v>
      </c>
      <c r="M8619">
        <v>2530.98</v>
      </c>
      <c r="N8619" s="1" t="s">
        <v>19</v>
      </c>
    </row>
    <row r="8620" spans="1:14" x14ac:dyDescent="0.3">
      <c r="A8620" s="1" t="s">
        <v>51</v>
      </c>
      <c r="B8620">
        <v>1128299</v>
      </c>
      <c r="C8620" s="2">
        <v>44677</v>
      </c>
      <c r="D8620" s="1" t="s">
        <v>92</v>
      </c>
      <c r="E8620" s="1" t="s">
        <v>126</v>
      </c>
      <c r="F8620" s="1" t="s">
        <v>127</v>
      </c>
      <c r="G8620" s="1" t="s">
        <v>23</v>
      </c>
      <c r="H8620">
        <v>44</v>
      </c>
      <c r="I8620">
        <v>140</v>
      </c>
      <c r="J8620">
        <v>6160</v>
      </c>
      <c r="K8620">
        <v>2587.1999999999998</v>
      </c>
      <c r="L8620">
        <v>0.42</v>
      </c>
      <c r="M8620">
        <v>3572.8</v>
      </c>
      <c r="N8620" s="1" t="s">
        <v>19</v>
      </c>
    </row>
    <row r="8621" spans="1:14" x14ac:dyDescent="0.3">
      <c r="A8621" s="1" t="s">
        <v>51</v>
      </c>
      <c r="B8621">
        <v>1128299</v>
      </c>
      <c r="C8621" s="2">
        <v>44677</v>
      </c>
      <c r="D8621" s="1" t="s">
        <v>92</v>
      </c>
      <c r="E8621" s="1" t="s">
        <v>126</v>
      </c>
      <c r="F8621" s="1" t="s">
        <v>127</v>
      </c>
      <c r="G8621" s="1" t="s">
        <v>24</v>
      </c>
      <c r="H8621">
        <v>37</v>
      </c>
      <c r="I8621">
        <v>96</v>
      </c>
      <c r="J8621">
        <v>3552</v>
      </c>
      <c r="K8621">
        <v>1385.2799999999997</v>
      </c>
      <c r="L8621">
        <v>0.38999999999999996</v>
      </c>
      <c r="M8621">
        <v>2166.7200000000003</v>
      </c>
      <c r="N8621" s="1" t="s">
        <v>19</v>
      </c>
    </row>
    <row r="8622" spans="1:14" x14ac:dyDescent="0.3">
      <c r="A8622" s="1" t="s">
        <v>51</v>
      </c>
      <c r="B8622">
        <v>1128299</v>
      </c>
      <c r="C8622" s="2">
        <v>44677</v>
      </c>
      <c r="D8622" s="1" t="s">
        <v>92</v>
      </c>
      <c r="E8622" s="1" t="s">
        <v>126</v>
      </c>
      <c r="F8622" s="1" t="s">
        <v>127</v>
      </c>
      <c r="G8622" s="1" t="s">
        <v>18</v>
      </c>
      <c r="H8622">
        <v>46</v>
      </c>
      <c r="I8622">
        <v>60</v>
      </c>
      <c r="J8622">
        <v>2760</v>
      </c>
      <c r="K8622">
        <v>965.99999999999989</v>
      </c>
      <c r="L8622">
        <v>0.35</v>
      </c>
      <c r="M8622">
        <v>1794</v>
      </c>
      <c r="N8622" s="1" t="s">
        <v>19</v>
      </c>
    </row>
    <row r="8623" spans="1:14" x14ac:dyDescent="0.3">
      <c r="A8623" s="1" t="s">
        <v>51</v>
      </c>
      <c r="B8623">
        <v>1128299</v>
      </c>
      <c r="C8623" s="2">
        <v>44677</v>
      </c>
      <c r="D8623" s="1" t="s">
        <v>92</v>
      </c>
      <c r="E8623" s="1" t="s">
        <v>126</v>
      </c>
      <c r="F8623" s="1" t="s">
        <v>127</v>
      </c>
      <c r="G8623" s="1" t="s">
        <v>20</v>
      </c>
      <c r="H8623">
        <v>56</v>
      </c>
      <c r="I8623">
        <v>116</v>
      </c>
      <c r="J8623">
        <v>6496</v>
      </c>
      <c r="K8623">
        <v>1818.88</v>
      </c>
      <c r="L8623">
        <v>0.28000000000000003</v>
      </c>
      <c r="M8623">
        <v>4677.12</v>
      </c>
      <c r="N8623" s="1" t="s">
        <v>19</v>
      </c>
    </row>
    <row r="8624" spans="1:14" x14ac:dyDescent="0.3">
      <c r="A8624" s="1" t="s">
        <v>51</v>
      </c>
      <c r="B8624">
        <v>1128299</v>
      </c>
      <c r="C8624" s="2">
        <v>44708</v>
      </c>
      <c r="D8624" s="1" t="s">
        <v>92</v>
      </c>
      <c r="E8624" s="1" t="s">
        <v>126</v>
      </c>
      <c r="F8624" s="1" t="s">
        <v>127</v>
      </c>
      <c r="G8624" s="1" t="s">
        <v>21</v>
      </c>
      <c r="H8624">
        <v>43</v>
      </c>
      <c r="I8624">
        <v>184</v>
      </c>
      <c r="J8624">
        <v>7912</v>
      </c>
      <c r="K8624">
        <v>3243.9199999999996</v>
      </c>
      <c r="L8624">
        <v>0.41</v>
      </c>
      <c r="M8624">
        <v>4668.08</v>
      </c>
      <c r="N8624" s="1" t="s">
        <v>19</v>
      </c>
    </row>
    <row r="8625" spans="1:14" x14ac:dyDescent="0.3">
      <c r="A8625" s="1" t="s">
        <v>51</v>
      </c>
      <c r="B8625">
        <v>1128299</v>
      </c>
      <c r="C8625" s="2">
        <v>44708</v>
      </c>
      <c r="D8625" s="1" t="s">
        <v>92</v>
      </c>
      <c r="E8625" s="1" t="s">
        <v>126</v>
      </c>
      <c r="F8625" s="1" t="s">
        <v>127</v>
      </c>
      <c r="G8625" s="1" t="s">
        <v>22</v>
      </c>
      <c r="H8625">
        <v>46</v>
      </c>
      <c r="I8625">
        <v>136</v>
      </c>
      <c r="J8625">
        <v>6256</v>
      </c>
      <c r="K8625">
        <v>2627.5200000000004</v>
      </c>
      <c r="L8625">
        <v>0.42000000000000004</v>
      </c>
      <c r="M8625">
        <v>3628.4799999999996</v>
      </c>
      <c r="N8625" s="1" t="s">
        <v>19</v>
      </c>
    </row>
    <row r="8626" spans="1:14" x14ac:dyDescent="0.3">
      <c r="A8626" s="1" t="s">
        <v>51</v>
      </c>
      <c r="B8626">
        <v>1128299</v>
      </c>
      <c r="C8626" s="2">
        <v>44708</v>
      </c>
      <c r="D8626" s="1" t="s">
        <v>92</v>
      </c>
      <c r="E8626" s="1" t="s">
        <v>126</v>
      </c>
      <c r="F8626" s="1" t="s">
        <v>127</v>
      </c>
      <c r="G8626" s="1" t="s">
        <v>23</v>
      </c>
      <c r="H8626">
        <v>46</v>
      </c>
      <c r="I8626">
        <v>135</v>
      </c>
      <c r="J8626">
        <v>6210</v>
      </c>
      <c r="K8626">
        <v>2546.1</v>
      </c>
      <c r="L8626">
        <v>0.41</v>
      </c>
      <c r="M8626">
        <v>3663.9</v>
      </c>
      <c r="N8626" s="1" t="s">
        <v>19</v>
      </c>
    </row>
    <row r="8627" spans="1:14" x14ac:dyDescent="0.3">
      <c r="A8627" s="1" t="s">
        <v>51</v>
      </c>
      <c r="B8627">
        <v>1128299</v>
      </c>
      <c r="C8627" s="2">
        <v>44708</v>
      </c>
      <c r="D8627" s="1" t="s">
        <v>92</v>
      </c>
      <c r="E8627" s="1" t="s">
        <v>126</v>
      </c>
      <c r="F8627" s="1" t="s">
        <v>127</v>
      </c>
      <c r="G8627" s="1" t="s">
        <v>24</v>
      </c>
      <c r="H8627">
        <v>43</v>
      </c>
      <c r="I8627">
        <v>109</v>
      </c>
      <c r="J8627">
        <v>4687</v>
      </c>
      <c r="K8627">
        <v>1921.6699999999998</v>
      </c>
      <c r="L8627">
        <v>0.41</v>
      </c>
      <c r="M8627">
        <v>2765.33</v>
      </c>
      <c r="N8627" s="1" t="s">
        <v>19</v>
      </c>
    </row>
    <row r="8628" spans="1:14" x14ac:dyDescent="0.3">
      <c r="A8628" s="1" t="s">
        <v>51</v>
      </c>
      <c r="B8628">
        <v>1128299</v>
      </c>
      <c r="C8628" s="2">
        <v>44708</v>
      </c>
      <c r="D8628" s="1" t="s">
        <v>92</v>
      </c>
      <c r="E8628" s="1" t="s">
        <v>126</v>
      </c>
      <c r="F8628" s="1" t="s">
        <v>127</v>
      </c>
      <c r="G8628" s="1" t="s">
        <v>18</v>
      </c>
      <c r="H8628">
        <v>45</v>
      </c>
      <c r="I8628">
        <v>78</v>
      </c>
      <c r="J8628">
        <v>3510</v>
      </c>
      <c r="K8628">
        <v>1228.5</v>
      </c>
      <c r="L8628">
        <v>0.35</v>
      </c>
      <c r="M8628">
        <v>2281.5</v>
      </c>
      <c r="N8628" s="1" t="s">
        <v>19</v>
      </c>
    </row>
    <row r="8629" spans="1:14" x14ac:dyDescent="0.3">
      <c r="A8629" s="1" t="s">
        <v>51</v>
      </c>
      <c r="B8629">
        <v>1128299</v>
      </c>
      <c r="C8629" s="2">
        <v>44708</v>
      </c>
      <c r="D8629" s="1" t="s">
        <v>92</v>
      </c>
      <c r="E8629" s="1" t="s">
        <v>126</v>
      </c>
      <c r="F8629" s="1" t="s">
        <v>127</v>
      </c>
      <c r="G8629" s="1" t="s">
        <v>20</v>
      </c>
      <c r="H8629">
        <v>56</v>
      </c>
      <c r="I8629">
        <v>132</v>
      </c>
      <c r="J8629">
        <v>7392</v>
      </c>
      <c r="K8629">
        <v>2143.6799999999998</v>
      </c>
      <c r="L8629">
        <v>0.28999999999999998</v>
      </c>
      <c r="M8629">
        <v>5248.32</v>
      </c>
      <c r="N8629" s="1" t="s">
        <v>19</v>
      </c>
    </row>
    <row r="8630" spans="1:14" x14ac:dyDescent="0.3">
      <c r="A8630" s="1" t="s">
        <v>51</v>
      </c>
      <c r="B8630">
        <v>1128299</v>
      </c>
      <c r="C8630" s="2">
        <v>44738</v>
      </c>
      <c r="D8630" s="1" t="s">
        <v>92</v>
      </c>
      <c r="E8630" s="1" t="s">
        <v>126</v>
      </c>
      <c r="F8630" s="1" t="s">
        <v>127</v>
      </c>
      <c r="G8630" s="1" t="s">
        <v>21</v>
      </c>
      <c r="H8630">
        <v>37</v>
      </c>
      <c r="I8630">
        <v>224</v>
      </c>
      <c r="J8630">
        <v>8288</v>
      </c>
      <c r="K8630">
        <v>3232.3199999999997</v>
      </c>
      <c r="L8630">
        <v>0.38999999999999996</v>
      </c>
      <c r="M8630">
        <v>5055.68</v>
      </c>
      <c r="N8630" s="1" t="s">
        <v>19</v>
      </c>
    </row>
    <row r="8631" spans="1:14" x14ac:dyDescent="0.3">
      <c r="A8631" s="1" t="s">
        <v>51</v>
      </c>
      <c r="B8631">
        <v>1128299</v>
      </c>
      <c r="C8631" s="2">
        <v>44738</v>
      </c>
      <c r="D8631" s="1" t="s">
        <v>92</v>
      </c>
      <c r="E8631" s="1" t="s">
        <v>126</v>
      </c>
      <c r="F8631" s="1" t="s">
        <v>127</v>
      </c>
      <c r="G8631" s="1" t="s">
        <v>22</v>
      </c>
      <c r="H8631">
        <v>47</v>
      </c>
      <c r="I8631">
        <v>187</v>
      </c>
      <c r="J8631">
        <v>8789</v>
      </c>
      <c r="K8631">
        <v>3779.2700000000004</v>
      </c>
      <c r="L8631">
        <v>0.43000000000000005</v>
      </c>
      <c r="M8631">
        <v>5009.7299999999996</v>
      </c>
      <c r="N8631" s="1" t="s">
        <v>19</v>
      </c>
    </row>
    <row r="8632" spans="1:14" x14ac:dyDescent="0.3">
      <c r="A8632" s="1" t="s">
        <v>51</v>
      </c>
      <c r="B8632">
        <v>1128299</v>
      </c>
      <c r="C8632" s="2">
        <v>44738</v>
      </c>
      <c r="D8632" s="1" t="s">
        <v>92</v>
      </c>
      <c r="E8632" s="1" t="s">
        <v>126</v>
      </c>
      <c r="F8632" s="1" t="s">
        <v>127</v>
      </c>
      <c r="G8632" s="1" t="s">
        <v>23</v>
      </c>
      <c r="H8632">
        <v>41</v>
      </c>
      <c r="I8632">
        <v>193</v>
      </c>
      <c r="J8632">
        <v>7913</v>
      </c>
      <c r="K8632">
        <v>3165.2</v>
      </c>
      <c r="L8632">
        <v>0.39999999999999997</v>
      </c>
      <c r="M8632">
        <v>4747.8</v>
      </c>
      <c r="N8632" s="1" t="s">
        <v>19</v>
      </c>
    </row>
    <row r="8633" spans="1:14" x14ac:dyDescent="0.3">
      <c r="A8633" s="1" t="s">
        <v>51</v>
      </c>
      <c r="B8633">
        <v>1128299</v>
      </c>
      <c r="C8633" s="2">
        <v>44738</v>
      </c>
      <c r="D8633" s="1" t="s">
        <v>92</v>
      </c>
      <c r="E8633" s="1" t="s">
        <v>126</v>
      </c>
      <c r="F8633" s="1" t="s">
        <v>127</v>
      </c>
      <c r="G8633" s="1" t="s">
        <v>24</v>
      </c>
      <c r="H8633">
        <v>37</v>
      </c>
      <c r="I8633">
        <v>128</v>
      </c>
      <c r="J8633">
        <v>4736</v>
      </c>
      <c r="K8633">
        <v>1894.3999999999999</v>
      </c>
      <c r="L8633">
        <v>0.39999999999999997</v>
      </c>
      <c r="M8633">
        <v>2841.6000000000004</v>
      </c>
      <c r="N8633" s="1" t="s">
        <v>19</v>
      </c>
    </row>
    <row r="8634" spans="1:14" x14ac:dyDescent="0.3">
      <c r="A8634" s="1" t="s">
        <v>51</v>
      </c>
      <c r="B8634">
        <v>1128299</v>
      </c>
      <c r="C8634" s="2">
        <v>44738</v>
      </c>
      <c r="D8634" s="1" t="s">
        <v>92</v>
      </c>
      <c r="E8634" s="1" t="s">
        <v>126</v>
      </c>
      <c r="F8634" s="1" t="s">
        <v>127</v>
      </c>
      <c r="G8634" s="1" t="s">
        <v>18</v>
      </c>
      <c r="H8634">
        <v>44</v>
      </c>
      <c r="I8634">
        <v>93</v>
      </c>
      <c r="J8634">
        <v>4092</v>
      </c>
      <c r="K8634">
        <v>1432.1999999999998</v>
      </c>
      <c r="L8634">
        <v>0.35</v>
      </c>
      <c r="M8634">
        <v>2659.8</v>
      </c>
      <c r="N8634" s="1" t="s">
        <v>19</v>
      </c>
    </row>
    <row r="8635" spans="1:14" x14ac:dyDescent="0.3">
      <c r="A8635" s="1" t="s">
        <v>51</v>
      </c>
      <c r="B8635">
        <v>1128299</v>
      </c>
      <c r="C8635" s="2">
        <v>44738</v>
      </c>
      <c r="D8635" s="1" t="s">
        <v>92</v>
      </c>
      <c r="E8635" s="1" t="s">
        <v>126</v>
      </c>
      <c r="F8635" s="1" t="s">
        <v>127</v>
      </c>
      <c r="G8635" s="1" t="s">
        <v>20</v>
      </c>
      <c r="H8635">
        <v>50</v>
      </c>
      <c r="I8635">
        <v>192</v>
      </c>
      <c r="J8635">
        <v>9600</v>
      </c>
      <c r="K8635">
        <v>2688.0000000000005</v>
      </c>
      <c r="L8635">
        <v>0.28000000000000003</v>
      </c>
      <c r="M8635">
        <v>6912</v>
      </c>
      <c r="N8635" s="1" t="s">
        <v>19</v>
      </c>
    </row>
    <row r="8636" spans="1:14" x14ac:dyDescent="0.3">
      <c r="A8636" s="1" t="s">
        <v>51</v>
      </c>
      <c r="B8636">
        <v>1128299</v>
      </c>
      <c r="C8636" s="2">
        <v>44767</v>
      </c>
      <c r="D8636" s="1" t="s">
        <v>92</v>
      </c>
      <c r="E8636" s="1" t="s">
        <v>126</v>
      </c>
      <c r="F8636" s="1" t="s">
        <v>127</v>
      </c>
      <c r="G8636" s="1" t="s">
        <v>21</v>
      </c>
      <c r="H8636">
        <v>41</v>
      </c>
      <c r="I8636">
        <v>248</v>
      </c>
      <c r="J8636">
        <v>10168</v>
      </c>
      <c r="K8636">
        <v>3965.5199999999995</v>
      </c>
      <c r="L8636">
        <v>0.38999999999999996</v>
      </c>
      <c r="M8636">
        <v>6202.4800000000005</v>
      </c>
      <c r="N8636" s="1" t="s">
        <v>19</v>
      </c>
    </row>
    <row r="8637" spans="1:14" x14ac:dyDescent="0.3">
      <c r="A8637" s="1" t="s">
        <v>51</v>
      </c>
      <c r="B8637">
        <v>1128299</v>
      </c>
      <c r="C8637" s="2">
        <v>44767</v>
      </c>
      <c r="D8637" s="1" t="s">
        <v>92</v>
      </c>
      <c r="E8637" s="1" t="s">
        <v>126</v>
      </c>
      <c r="F8637" s="1" t="s">
        <v>127</v>
      </c>
      <c r="G8637" s="1" t="s">
        <v>22</v>
      </c>
      <c r="H8637">
        <v>45</v>
      </c>
      <c r="I8637">
        <v>210</v>
      </c>
      <c r="J8637">
        <v>9450</v>
      </c>
      <c r="K8637">
        <v>4063.5000000000005</v>
      </c>
      <c r="L8637">
        <v>0.43000000000000005</v>
      </c>
      <c r="M8637">
        <v>5386.5</v>
      </c>
      <c r="N8637" s="1" t="s">
        <v>19</v>
      </c>
    </row>
    <row r="8638" spans="1:14" x14ac:dyDescent="0.3">
      <c r="A8638" s="1" t="s">
        <v>51</v>
      </c>
      <c r="B8638">
        <v>1128299</v>
      </c>
      <c r="C8638" s="2">
        <v>44767</v>
      </c>
      <c r="D8638" s="1" t="s">
        <v>92</v>
      </c>
      <c r="E8638" s="1" t="s">
        <v>126</v>
      </c>
      <c r="F8638" s="1" t="s">
        <v>127</v>
      </c>
      <c r="G8638" s="1" t="s">
        <v>23</v>
      </c>
      <c r="H8638">
        <v>39</v>
      </c>
      <c r="I8638">
        <v>171</v>
      </c>
      <c r="J8638">
        <v>6669</v>
      </c>
      <c r="K8638">
        <v>2467.5299999999997</v>
      </c>
      <c r="L8638">
        <v>0.37</v>
      </c>
      <c r="M8638">
        <v>4201.47</v>
      </c>
      <c r="N8638" s="1" t="s">
        <v>19</v>
      </c>
    </row>
    <row r="8639" spans="1:14" x14ac:dyDescent="0.3">
      <c r="A8639" s="1" t="s">
        <v>51</v>
      </c>
      <c r="B8639">
        <v>1128299</v>
      </c>
      <c r="C8639" s="2">
        <v>44767</v>
      </c>
      <c r="D8639" s="1" t="s">
        <v>92</v>
      </c>
      <c r="E8639" s="1" t="s">
        <v>126</v>
      </c>
      <c r="F8639" s="1" t="s">
        <v>127</v>
      </c>
      <c r="G8639" s="1" t="s">
        <v>24</v>
      </c>
      <c r="H8639">
        <v>39</v>
      </c>
      <c r="I8639">
        <v>149</v>
      </c>
      <c r="J8639">
        <v>5811</v>
      </c>
      <c r="K8639">
        <v>2440.62</v>
      </c>
      <c r="L8639">
        <v>0.42</v>
      </c>
      <c r="M8639">
        <v>3370.38</v>
      </c>
      <c r="N8639" s="1" t="s">
        <v>19</v>
      </c>
    </row>
    <row r="8640" spans="1:14" x14ac:dyDescent="0.3">
      <c r="A8640" s="1" t="s">
        <v>51</v>
      </c>
      <c r="B8640">
        <v>1128299</v>
      </c>
      <c r="C8640" s="2">
        <v>44767</v>
      </c>
      <c r="D8640" s="1" t="s">
        <v>92</v>
      </c>
      <c r="E8640" s="1" t="s">
        <v>126</v>
      </c>
      <c r="F8640" s="1" t="s">
        <v>127</v>
      </c>
      <c r="G8640" s="1" t="s">
        <v>18</v>
      </c>
      <c r="H8640">
        <v>40</v>
      </c>
      <c r="I8640">
        <v>160</v>
      </c>
      <c r="J8640">
        <v>6400</v>
      </c>
      <c r="K8640">
        <v>2048</v>
      </c>
      <c r="L8640">
        <v>0.32</v>
      </c>
      <c r="M8640">
        <v>4352</v>
      </c>
      <c r="N8640" s="1" t="s">
        <v>19</v>
      </c>
    </row>
    <row r="8641" spans="1:14" x14ac:dyDescent="0.3">
      <c r="A8641" s="1" t="s">
        <v>51</v>
      </c>
      <c r="B8641">
        <v>1128299</v>
      </c>
      <c r="C8641" s="2">
        <v>44767</v>
      </c>
      <c r="D8641" s="1" t="s">
        <v>92</v>
      </c>
      <c r="E8641" s="1" t="s">
        <v>126</v>
      </c>
      <c r="F8641" s="1" t="s">
        <v>127</v>
      </c>
      <c r="G8641" s="1" t="s">
        <v>20</v>
      </c>
      <c r="H8641">
        <v>49</v>
      </c>
      <c r="I8641">
        <v>160</v>
      </c>
      <c r="J8641">
        <v>7840</v>
      </c>
      <c r="K8641">
        <v>2508.8000000000002</v>
      </c>
      <c r="L8641">
        <v>0.32</v>
      </c>
      <c r="M8641">
        <v>5331.2</v>
      </c>
      <c r="N8641" s="1" t="s">
        <v>19</v>
      </c>
    </row>
    <row r="8642" spans="1:14" x14ac:dyDescent="0.3">
      <c r="A8642" s="1" t="s">
        <v>51</v>
      </c>
      <c r="B8642">
        <v>1128299</v>
      </c>
      <c r="C8642" s="2">
        <v>44799</v>
      </c>
      <c r="D8642" s="1" t="s">
        <v>92</v>
      </c>
      <c r="E8642" s="1" t="s">
        <v>126</v>
      </c>
      <c r="F8642" s="1" t="s">
        <v>127</v>
      </c>
      <c r="G8642" s="1" t="s">
        <v>21</v>
      </c>
      <c r="H8642">
        <v>40</v>
      </c>
      <c r="I8642">
        <v>224</v>
      </c>
      <c r="J8642">
        <v>8960</v>
      </c>
      <c r="K8642">
        <v>3315.2</v>
      </c>
      <c r="L8642">
        <v>0.37</v>
      </c>
      <c r="M8642">
        <v>5644.8</v>
      </c>
      <c r="N8642" s="1" t="s">
        <v>19</v>
      </c>
    </row>
    <row r="8643" spans="1:14" x14ac:dyDescent="0.3">
      <c r="A8643" s="1" t="s">
        <v>51</v>
      </c>
      <c r="B8643">
        <v>1128299</v>
      </c>
      <c r="C8643" s="2">
        <v>44799</v>
      </c>
      <c r="D8643" s="1" t="s">
        <v>92</v>
      </c>
      <c r="E8643" s="1" t="s">
        <v>126</v>
      </c>
      <c r="F8643" s="1" t="s">
        <v>127</v>
      </c>
      <c r="G8643" s="1" t="s">
        <v>22</v>
      </c>
      <c r="H8643">
        <v>44</v>
      </c>
      <c r="I8643">
        <v>208</v>
      </c>
      <c r="J8643">
        <v>9152</v>
      </c>
      <c r="K8643">
        <v>4026.88</v>
      </c>
      <c r="L8643">
        <v>0.44</v>
      </c>
      <c r="M8643">
        <v>5125.12</v>
      </c>
      <c r="N8643" s="1" t="s">
        <v>19</v>
      </c>
    </row>
    <row r="8644" spans="1:14" x14ac:dyDescent="0.3">
      <c r="A8644" s="1" t="s">
        <v>51</v>
      </c>
      <c r="B8644">
        <v>1128299</v>
      </c>
      <c r="C8644" s="2">
        <v>44799</v>
      </c>
      <c r="D8644" s="1" t="s">
        <v>92</v>
      </c>
      <c r="E8644" s="1" t="s">
        <v>126</v>
      </c>
      <c r="F8644" s="1" t="s">
        <v>127</v>
      </c>
      <c r="G8644" s="1" t="s">
        <v>23</v>
      </c>
      <c r="H8644">
        <v>46</v>
      </c>
      <c r="I8644">
        <v>163</v>
      </c>
      <c r="J8644">
        <v>7498</v>
      </c>
      <c r="K8644">
        <v>2999.2</v>
      </c>
      <c r="L8644">
        <v>0.39999999999999997</v>
      </c>
      <c r="M8644">
        <v>4498.8</v>
      </c>
      <c r="N8644" s="1" t="s">
        <v>19</v>
      </c>
    </row>
    <row r="8645" spans="1:14" x14ac:dyDescent="0.3">
      <c r="A8645" s="1" t="s">
        <v>51</v>
      </c>
      <c r="B8645">
        <v>1128299</v>
      </c>
      <c r="C8645" s="2">
        <v>44799</v>
      </c>
      <c r="D8645" s="1" t="s">
        <v>92</v>
      </c>
      <c r="E8645" s="1" t="s">
        <v>126</v>
      </c>
      <c r="F8645" s="1" t="s">
        <v>127</v>
      </c>
      <c r="G8645" s="1" t="s">
        <v>24</v>
      </c>
      <c r="H8645">
        <v>46</v>
      </c>
      <c r="I8645">
        <v>152</v>
      </c>
      <c r="J8645">
        <v>6992</v>
      </c>
      <c r="K8645">
        <v>2587.04</v>
      </c>
      <c r="L8645">
        <v>0.37</v>
      </c>
      <c r="M8645">
        <v>4404.96</v>
      </c>
      <c r="N8645" s="1" t="s">
        <v>19</v>
      </c>
    </row>
    <row r="8646" spans="1:14" x14ac:dyDescent="0.3">
      <c r="A8646" s="1" t="s">
        <v>51</v>
      </c>
      <c r="B8646">
        <v>1128299</v>
      </c>
      <c r="C8646" s="2">
        <v>44799</v>
      </c>
      <c r="D8646" s="1" t="s">
        <v>92</v>
      </c>
      <c r="E8646" s="1" t="s">
        <v>126</v>
      </c>
      <c r="F8646" s="1" t="s">
        <v>127</v>
      </c>
      <c r="G8646" s="1" t="s">
        <v>18</v>
      </c>
      <c r="H8646">
        <v>48</v>
      </c>
      <c r="I8646">
        <v>162</v>
      </c>
      <c r="J8646">
        <v>7776</v>
      </c>
      <c r="K8646">
        <v>2643.8399999999997</v>
      </c>
      <c r="L8646">
        <v>0.33999999999999997</v>
      </c>
      <c r="M8646">
        <v>5132.16</v>
      </c>
      <c r="N8646" s="1" t="s">
        <v>19</v>
      </c>
    </row>
    <row r="8647" spans="1:14" x14ac:dyDescent="0.3">
      <c r="A8647" s="1" t="s">
        <v>51</v>
      </c>
      <c r="B8647">
        <v>1128299</v>
      </c>
      <c r="C8647" s="2">
        <v>44799</v>
      </c>
      <c r="D8647" s="1" t="s">
        <v>92</v>
      </c>
      <c r="E8647" s="1" t="s">
        <v>126</v>
      </c>
      <c r="F8647" s="1" t="s">
        <v>127</v>
      </c>
      <c r="G8647" s="1" t="s">
        <v>20</v>
      </c>
      <c r="H8647">
        <v>50</v>
      </c>
      <c r="I8647">
        <v>153</v>
      </c>
      <c r="J8647">
        <v>7650</v>
      </c>
      <c r="K8647">
        <v>2448</v>
      </c>
      <c r="L8647">
        <v>0.32</v>
      </c>
      <c r="M8647">
        <v>5202</v>
      </c>
      <c r="N8647" s="1" t="s">
        <v>19</v>
      </c>
    </row>
    <row r="8648" spans="1:14" x14ac:dyDescent="0.3">
      <c r="A8648" s="1" t="s">
        <v>51</v>
      </c>
      <c r="B8648">
        <v>1128299</v>
      </c>
      <c r="C8648" s="2">
        <v>44831</v>
      </c>
      <c r="D8648" s="1" t="s">
        <v>92</v>
      </c>
      <c r="E8648" s="1" t="s">
        <v>126</v>
      </c>
      <c r="F8648" s="1" t="s">
        <v>127</v>
      </c>
      <c r="G8648" s="1" t="s">
        <v>21</v>
      </c>
      <c r="H8648">
        <v>37</v>
      </c>
      <c r="I8648">
        <v>206</v>
      </c>
      <c r="J8648">
        <v>7622</v>
      </c>
      <c r="K8648">
        <v>3201.24</v>
      </c>
      <c r="L8648">
        <v>0.42</v>
      </c>
      <c r="M8648">
        <v>4420.76</v>
      </c>
      <c r="N8648" s="1" t="s">
        <v>19</v>
      </c>
    </row>
    <row r="8649" spans="1:14" x14ac:dyDescent="0.3">
      <c r="A8649" s="1" t="s">
        <v>51</v>
      </c>
      <c r="B8649">
        <v>1128299</v>
      </c>
      <c r="C8649" s="2">
        <v>44831</v>
      </c>
      <c r="D8649" s="1" t="s">
        <v>92</v>
      </c>
      <c r="E8649" s="1" t="s">
        <v>126</v>
      </c>
      <c r="F8649" s="1" t="s">
        <v>127</v>
      </c>
      <c r="G8649" s="1" t="s">
        <v>22</v>
      </c>
      <c r="H8649">
        <v>39</v>
      </c>
      <c r="I8649">
        <v>188</v>
      </c>
      <c r="J8649">
        <v>7332</v>
      </c>
      <c r="K8649">
        <v>3372.7200000000003</v>
      </c>
      <c r="L8649">
        <v>0.46</v>
      </c>
      <c r="M8649">
        <v>3959.2799999999997</v>
      </c>
      <c r="N8649" s="1" t="s">
        <v>19</v>
      </c>
    </row>
    <row r="8650" spans="1:14" x14ac:dyDescent="0.3">
      <c r="A8650" s="1" t="s">
        <v>51</v>
      </c>
      <c r="B8650">
        <v>1128299</v>
      </c>
      <c r="C8650" s="2">
        <v>44831</v>
      </c>
      <c r="D8650" s="1" t="s">
        <v>92</v>
      </c>
      <c r="E8650" s="1" t="s">
        <v>126</v>
      </c>
      <c r="F8650" s="1" t="s">
        <v>127</v>
      </c>
      <c r="G8650" s="1" t="s">
        <v>23</v>
      </c>
      <c r="H8650">
        <v>39</v>
      </c>
      <c r="I8650">
        <v>147</v>
      </c>
      <c r="J8650">
        <v>5733</v>
      </c>
      <c r="K8650">
        <v>2407.86</v>
      </c>
      <c r="L8650">
        <v>0.42</v>
      </c>
      <c r="M8650">
        <v>3325.14</v>
      </c>
      <c r="N8650" s="1" t="s">
        <v>19</v>
      </c>
    </row>
    <row r="8651" spans="1:14" x14ac:dyDescent="0.3">
      <c r="A8651" s="1" t="s">
        <v>51</v>
      </c>
      <c r="B8651">
        <v>1128299</v>
      </c>
      <c r="C8651" s="2">
        <v>44831</v>
      </c>
      <c r="D8651" s="1" t="s">
        <v>92</v>
      </c>
      <c r="E8651" s="1" t="s">
        <v>126</v>
      </c>
      <c r="F8651" s="1" t="s">
        <v>127</v>
      </c>
      <c r="G8651" s="1" t="s">
        <v>24</v>
      </c>
      <c r="H8651">
        <v>37</v>
      </c>
      <c r="I8651">
        <v>145</v>
      </c>
      <c r="J8651">
        <v>5365</v>
      </c>
      <c r="K8651">
        <v>2199.65</v>
      </c>
      <c r="L8651">
        <v>0.41</v>
      </c>
      <c r="M8651">
        <v>3165.35</v>
      </c>
      <c r="N8651" s="1" t="s">
        <v>19</v>
      </c>
    </row>
    <row r="8652" spans="1:14" x14ac:dyDescent="0.3">
      <c r="A8652" s="1" t="s">
        <v>51</v>
      </c>
      <c r="B8652">
        <v>1128299</v>
      </c>
      <c r="C8652" s="2">
        <v>44831</v>
      </c>
      <c r="D8652" s="1" t="s">
        <v>92</v>
      </c>
      <c r="E8652" s="1" t="s">
        <v>126</v>
      </c>
      <c r="F8652" s="1" t="s">
        <v>127</v>
      </c>
      <c r="G8652" s="1" t="s">
        <v>18</v>
      </c>
      <c r="H8652">
        <v>40</v>
      </c>
      <c r="I8652">
        <v>145</v>
      </c>
      <c r="J8652">
        <v>5800</v>
      </c>
      <c r="K8652">
        <v>2029.9999999999998</v>
      </c>
      <c r="L8652">
        <v>0.35</v>
      </c>
      <c r="M8652">
        <v>3770</v>
      </c>
      <c r="N8652" s="1" t="s">
        <v>19</v>
      </c>
    </row>
    <row r="8653" spans="1:14" x14ac:dyDescent="0.3">
      <c r="A8653" s="1" t="s">
        <v>51</v>
      </c>
      <c r="B8653">
        <v>1128299</v>
      </c>
      <c r="C8653" s="2">
        <v>44831</v>
      </c>
      <c r="D8653" s="1" t="s">
        <v>92</v>
      </c>
      <c r="E8653" s="1" t="s">
        <v>126</v>
      </c>
      <c r="F8653" s="1" t="s">
        <v>127</v>
      </c>
      <c r="G8653" s="1" t="s">
        <v>20</v>
      </c>
      <c r="H8653">
        <v>48</v>
      </c>
      <c r="I8653">
        <v>157</v>
      </c>
      <c r="J8653">
        <v>7536</v>
      </c>
      <c r="K8653">
        <v>2260.7999999999997</v>
      </c>
      <c r="L8653">
        <v>0.3</v>
      </c>
      <c r="M8653">
        <v>5275.2000000000007</v>
      </c>
      <c r="N8653" s="1" t="s">
        <v>19</v>
      </c>
    </row>
    <row r="8654" spans="1:14" x14ac:dyDescent="0.3">
      <c r="A8654" s="1" t="s">
        <v>51</v>
      </c>
      <c r="B8654">
        <v>1128299</v>
      </c>
      <c r="C8654" s="2">
        <v>44860</v>
      </c>
      <c r="D8654" s="1" t="s">
        <v>92</v>
      </c>
      <c r="E8654" s="1" t="s">
        <v>126</v>
      </c>
      <c r="F8654" s="1" t="s">
        <v>127</v>
      </c>
      <c r="G8654" s="1" t="s">
        <v>21</v>
      </c>
      <c r="H8654">
        <v>35</v>
      </c>
      <c r="I8654">
        <v>171</v>
      </c>
      <c r="J8654">
        <v>5985</v>
      </c>
      <c r="K8654">
        <v>2214.4499999999998</v>
      </c>
      <c r="L8654">
        <v>0.37</v>
      </c>
      <c r="M8654">
        <v>3770.55</v>
      </c>
      <c r="N8654" s="1" t="s">
        <v>19</v>
      </c>
    </row>
    <row r="8655" spans="1:14" x14ac:dyDescent="0.3">
      <c r="A8655" s="1" t="s">
        <v>51</v>
      </c>
      <c r="B8655">
        <v>1128299</v>
      </c>
      <c r="C8655" s="2">
        <v>44860</v>
      </c>
      <c r="D8655" s="1" t="s">
        <v>92</v>
      </c>
      <c r="E8655" s="1" t="s">
        <v>126</v>
      </c>
      <c r="F8655" s="1" t="s">
        <v>127</v>
      </c>
      <c r="G8655" s="1" t="s">
        <v>22</v>
      </c>
      <c r="H8655">
        <v>38</v>
      </c>
      <c r="I8655">
        <v>182</v>
      </c>
      <c r="J8655">
        <v>6916</v>
      </c>
      <c r="K8655">
        <v>2973.8800000000006</v>
      </c>
      <c r="L8655">
        <v>0.43000000000000005</v>
      </c>
      <c r="M8655">
        <v>3942.1199999999994</v>
      </c>
      <c r="N8655" s="1" t="s">
        <v>19</v>
      </c>
    </row>
    <row r="8656" spans="1:14" x14ac:dyDescent="0.3">
      <c r="A8656" s="1" t="s">
        <v>51</v>
      </c>
      <c r="B8656">
        <v>1128299</v>
      </c>
      <c r="C8656" s="2">
        <v>44860</v>
      </c>
      <c r="D8656" s="1" t="s">
        <v>92</v>
      </c>
      <c r="E8656" s="1" t="s">
        <v>126</v>
      </c>
      <c r="F8656" s="1" t="s">
        <v>127</v>
      </c>
      <c r="G8656" s="1" t="s">
        <v>23</v>
      </c>
      <c r="H8656">
        <v>34</v>
      </c>
      <c r="I8656">
        <v>120</v>
      </c>
      <c r="J8656">
        <v>4080</v>
      </c>
      <c r="K8656">
        <v>1631.9999999999998</v>
      </c>
      <c r="L8656">
        <v>0.39999999999999997</v>
      </c>
      <c r="M8656">
        <v>2448</v>
      </c>
      <c r="N8656" s="1" t="s">
        <v>19</v>
      </c>
    </row>
    <row r="8657" spans="1:14" x14ac:dyDescent="0.3">
      <c r="A8657" s="1" t="s">
        <v>51</v>
      </c>
      <c r="B8657">
        <v>1128299</v>
      </c>
      <c r="C8657" s="2">
        <v>44860</v>
      </c>
      <c r="D8657" s="1" t="s">
        <v>92</v>
      </c>
      <c r="E8657" s="1" t="s">
        <v>126</v>
      </c>
      <c r="F8657" s="1" t="s">
        <v>127</v>
      </c>
      <c r="G8657" s="1" t="s">
        <v>24</v>
      </c>
      <c r="H8657">
        <v>35</v>
      </c>
      <c r="I8657">
        <v>112</v>
      </c>
      <c r="J8657">
        <v>3920</v>
      </c>
      <c r="K8657">
        <v>1646.3999999999999</v>
      </c>
      <c r="L8657">
        <v>0.42</v>
      </c>
      <c r="M8657">
        <v>2273.6000000000004</v>
      </c>
      <c r="N8657" s="1" t="s">
        <v>19</v>
      </c>
    </row>
    <row r="8658" spans="1:14" x14ac:dyDescent="0.3">
      <c r="A8658" s="1" t="s">
        <v>51</v>
      </c>
      <c r="B8658">
        <v>1128299</v>
      </c>
      <c r="C8658" s="2">
        <v>44860</v>
      </c>
      <c r="D8658" s="1" t="s">
        <v>92</v>
      </c>
      <c r="E8658" s="1" t="s">
        <v>126</v>
      </c>
      <c r="F8658" s="1" t="s">
        <v>127</v>
      </c>
      <c r="G8658" s="1" t="s">
        <v>18</v>
      </c>
      <c r="H8658">
        <v>41</v>
      </c>
      <c r="I8658">
        <v>114</v>
      </c>
      <c r="J8658">
        <v>4674</v>
      </c>
      <c r="K8658">
        <v>1542.4199999999998</v>
      </c>
      <c r="L8658">
        <v>0.32999999999999996</v>
      </c>
      <c r="M8658">
        <v>3131.58</v>
      </c>
      <c r="N8658" s="1" t="s">
        <v>19</v>
      </c>
    </row>
    <row r="8659" spans="1:14" x14ac:dyDescent="0.3">
      <c r="A8659" s="1" t="s">
        <v>51</v>
      </c>
      <c r="B8659">
        <v>1128299</v>
      </c>
      <c r="C8659" s="2">
        <v>44860</v>
      </c>
      <c r="D8659" s="1" t="s">
        <v>92</v>
      </c>
      <c r="E8659" s="1" t="s">
        <v>126</v>
      </c>
      <c r="F8659" s="1" t="s">
        <v>127</v>
      </c>
      <c r="G8659" s="1" t="s">
        <v>20</v>
      </c>
      <c r="H8659">
        <v>57</v>
      </c>
      <c r="I8659">
        <v>131</v>
      </c>
      <c r="J8659">
        <v>7467</v>
      </c>
      <c r="K8659">
        <v>2314.77</v>
      </c>
      <c r="L8659">
        <v>0.31</v>
      </c>
      <c r="M8659">
        <v>5152.2299999999996</v>
      </c>
      <c r="N8659" s="1" t="s">
        <v>19</v>
      </c>
    </row>
    <row r="8660" spans="1:14" x14ac:dyDescent="0.3">
      <c r="A8660" s="1" t="s">
        <v>51</v>
      </c>
      <c r="B8660">
        <v>1128299</v>
      </c>
      <c r="C8660" s="2">
        <v>44891</v>
      </c>
      <c r="D8660" s="1" t="s">
        <v>92</v>
      </c>
      <c r="E8660" s="1" t="s">
        <v>126</v>
      </c>
      <c r="F8660" s="1" t="s">
        <v>127</v>
      </c>
      <c r="G8660" s="1" t="s">
        <v>21</v>
      </c>
      <c r="H8660">
        <v>47</v>
      </c>
      <c r="I8660">
        <v>176</v>
      </c>
      <c r="J8660">
        <v>8272</v>
      </c>
      <c r="K8660">
        <v>3391.52</v>
      </c>
      <c r="L8660">
        <v>0.41</v>
      </c>
      <c r="M8660">
        <v>4880.4799999999996</v>
      </c>
      <c r="N8660" s="1" t="s">
        <v>19</v>
      </c>
    </row>
    <row r="8661" spans="1:14" x14ac:dyDescent="0.3">
      <c r="A8661" s="1" t="s">
        <v>51</v>
      </c>
      <c r="B8661">
        <v>1128299</v>
      </c>
      <c r="C8661" s="2">
        <v>44891</v>
      </c>
      <c r="D8661" s="1" t="s">
        <v>92</v>
      </c>
      <c r="E8661" s="1" t="s">
        <v>126</v>
      </c>
      <c r="F8661" s="1" t="s">
        <v>127</v>
      </c>
      <c r="G8661" s="1" t="s">
        <v>22</v>
      </c>
      <c r="H8661">
        <v>44</v>
      </c>
      <c r="I8661">
        <v>180</v>
      </c>
      <c r="J8661">
        <v>7920</v>
      </c>
      <c r="K8661">
        <v>3405.6000000000004</v>
      </c>
      <c r="L8661">
        <v>0.43000000000000005</v>
      </c>
      <c r="M8661">
        <v>4514.3999999999996</v>
      </c>
      <c r="N8661" s="1" t="s">
        <v>19</v>
      </c>
    </row>
    <row r="8662" spans="1:14" x14ac:dyDescent="0.3">
      <c r="A8662" s="1" t="s">
        <v>51</v>
      </c>
      <c r="B8662">
        <v>1128299</v>
      </c>
      <c r="C8662" s="2">
        <v>44891</v>
      </c>
      <c r="D8662" s="1" t="s">
        <v>92</v>
      </c>
      <c r="E8662" s="1" t="s">
        <v>126</v>
      </c>
      <c r="F8662" s="1" t="s">
        <v>127</v>
      </c>
      <c r="G8662" s="1" t="s">
        <v>23</v>
      </c>
      <c r="H8662">
        <v>46</v>
      </c>
      <c r="I8662">
        <v>149</v>
      </c>
      <c r="J8662">
        <v>6854</v>
      </c>
      <c r="K8662">
        <v>2535.98</v>
      </c>
      <c r="L8662">
        <v>0.37</v>
      </c>
      <c r="M8662">
        <v>4318.0200000000004</v>
      </c>
      <c r="N8662" s="1" t="s">
        <v>19</v>
      </c>
    </row>
    <row r="8663" spans="1:14" x14ac:dyDescent="0.3">
      <c r="A8663" s="1" t="s">
        <v>51</v>
      </c>
      <c r="B8663">
        <v>1128299</v>
      </c>
      <c r="C8663" s="2">
        <v>44891</v>
      </c>
      <c r="D8663" s="1" t="s">
        <v>92</v>
      </c>
      <c r="E8663" s="1" t="s">
        <v>126</v>
      </c>
      <c r="F8663" s="1" t="s">
        <v>127</v>
      </c>
      <c r="G8663" s="1" t="s">
        <v>24</v>
      </c>
      <c r="H8663">
        <v>40</v>
      </c>
      <c r="I8663">
        <v>136</v>
      </c>
      <c r="J8663">
        <v>5440</v>
      </c>
      <c r="K8663">
        <v>2230.4</v>
      </c>
      <c r="L8663">
        <v>0.41</v>
      </c>
      <c r="M8663">
        <v>3209.6</v>
      </c>
      <c r="N8663" s="1" t="s">
        <v>19</v>
      </c>
    </row>
    <row r="8664" spans="1:14" x14ac:dyDescent="0.3">
      <c r="A8664" s="1" t="s">
        <v>51</v>
      </c>
      <c r="B8664">
        <v>1128299</v>
      </c>
      <c r="C8664" s="2">
        <v>44891</v>
      </c>
      <c r="D8664" s="1" t="s">
        <v>92</v>
      </c>
      <c r="E8664" s="1" t="s">
        <v>126</v>
      </c>
      <c r="F8664" s="1" t="s">
        <v>127</v>
      </c>
      <c r="G8664" s="1" t="s">
        <v>18</v>
      </c>
      <c r="H8664">
        <v>54</v>
      </c>
      <c r="I8664">
        <v>131</v>
      </c>
      <c r="J8664">
        <v>7074</v>
      </c>
      <c r="K8664">
        <v>2617.38</v>
      </c>
      <c r="L8664">
        <v>0.37</v>
      </c>
      <c r="M8664">
        <v>4456.62</v>
      </c>
      <c r="N8664" s="1" t="s">
        <v>19</v>
      </c>
    </row>
    <row r="8665" spans="1:14" x14ac:dyDescent="0.3">
      <c r="A8665" s="1" t="s">
        <v>51</v>
      </c>
      <c r="B8665">
        <v>1128299</v>
      </c>
      <c r="C8665" s="2">
        <v>44891</v>
      </c>
      <c r="D8665" s="1" t="s">
        <v>92</v>
      </c>
      <c r="E8665" s="1" t="s">
        <v>126</v>
      </c>
      <c r="F8665" s="1" t="s">
        <v>127</v>
      </c>
      <c r="G8665" s="1" t="s">
        <v>20</v>
      </c>
      <c r="H8665">
        <v>56</v>
      </c>
      <c r="I8665">
        <v>170</v>
      </c>
      <c r="J8665">
        <v>9520</v>
      </c>
      <c r="K8665">
        <v>2856</v>
      </c>
      <c r="L8665">
        <v>0.3</v>
      </c>
      <c r="M8665">
        <v>6664</v>
      </c>
      <c r="N8665" s="1" t="s">
        <v>19</v>
      </c>
    </row>
    <row r="8666" spans="1:14" x14ac:dyDescent="0.3">
      <c r="A8666" s="1" t="s">
        <v>51</v>
      </c>
      <c r="B8666">
        <v>1128299</v>
      </c>
      <c r="C8666" s="2">
        <v>44920</v>
      </c>
      <c r="D8666" s="1" t="s">
        <v>92</v>
      </c>
      <c r="E8666" s="1" t="s">
        <v>126</v>
      </c>
      <c r="F8666" s="1" t="s">
        <v>127</v>
      </c>
      <c r="G8666" s="1" t="s">
        <v>21</v>
      </c>
      <c r="H8666">
        <v>44</v>
      </c>
      <c r="I8666">
        <v>238</v>
      </c>
      <c r="J8666">
        <v>10472</v>
      </c>
      <c r="K8666">
        <v>4398.24</v>
      </c>
      <c r="L8666">
        <v>0.42</v>
      </c>
      <c r="M8666">
        <v>6073.76</v>
      </c>
      <c r="N8666" s="1" t="s">
        <v>19</v>
      </c>
    </row>
    <row r="8667" spans="1:14" x14ac:dyDescent="0.3">
      <c r="A8667" s="1" t="s">
        <v>51</v>
      </c>
      <c r="B8667">
        <v>1128299</v>
      </c>
      <c r="C8667" s="2">
        <v>44920</v>
      </c>
      <c r="D8667" s="1" t="s">
        <v>92</v>
      </c>
      <c r="E8667" s="1" t="s">
        <v>126</v>
      </c>
      <c r="F8667" s="1" t="s">
        <v>127</v>
      </c>
      <c r="G8667" s="1" t="s">
        <v>22</v>
      </c>
      <c r="H8667">
        <v>47</v>
      </c>
      <c r="I8667">
        <v>217</v>
      </c>
      <c r="J8667">
        <v>10199</v>
      </c>
      <c r="K8667">
        <v>4793.5300000000007</v>
      </c>
      <c r="L8667">
        <v>0.47000000000000003</v>
      </c>
      <c r="M8667">
        <v>5405.4699999999993</v>
      </c>
      <c r="N8667" s="1" t="s">
        <v>19</v>
      </c>
    </row>
    <row r="8668" spans="1:14" x14ac:dyDescent="0.3">
      <c r="A8668" s="1" t="s">
        <v>47</v>
      </c>
      <c r="B8668">
        <v>1128299</v>
      </c>
      <c r="C8668" s="2">
        <v>44920</v>
      </c>
      <c r="D8668" s="1" t="s">
        <v>92</v>
      </c>
      <c r="E8668" s="1" t="s">
        <v>126</v>
      </c>
      <c r="F8668" s="1" t="s">
        <v>127</v>
      </c>
      <c r="G8668" s="1" t="s">
        <v>23</v>
      </c>
      <c r="H8668">
        <v>60.000000000000007</v>
      </c>
      <c r="I8668">
        <v>500</v>
      </c>
      <c r="J8668">
        <v>300000.00000000006</v>
      </c>
      <c r="K8668">
        <v>105000.00000000001</v>
      </c>
      <c r="L8668">
        <v>0.35</v>
      </c>
      <c r="M8668">
        <v>195000.00000000006</v>
      </c>
      <c r="N8668" s="1" t="s">
        <v>25</v>
      </c>
    </row>
    <row r="8669" spans="1:14" x14ac:dyDescent="0.3">
      <c r="A8669" s="1" t="s">
        <v>47</v>
      </c>
      <c r="B8669">
        <v>1128299</v>
      </c>
      <c r="C8669" s="2">
        <v>44920</v>
      </c>
      <c r="D8669" s="1" t="s">
        <v>92</v>
      </c>
      <c r="E8669" s="1" t="s">
        <v>126</v>
      </c>
      <c r="F8669" s="1" t="s">
        <v>127</v>
      </c>
      <c r="G8669" s="1" t="s">
        <v>24</v>
      </c>
      <c r="H8669">
        <v>60.000000000000007</v>
      </c>
      <c r="I8669">
        <v>500</v>
      </c>
      <c r="J8669">
        <v>300000.00000000006</v>
      </c>
      <c r="K8669">
        <v>105000.00000000001</v>
      </c>
      <c r="L8669">
        <v>0.35</v>
      </c>
      <c r="M8669">
        <v>195000.00000000006</v>
      </c>
      <c r="N8669" s="1" t="s">
        <v>25</v>
      </c>
    </row>
    <row r="8670" spans="1:14" x14ac:dyDescent="0.3">
      <c r="A8670" s="1" t="s">
        <v>47</v>
      </c>
      <c r="B8670">
        <v>1128299</v>
      </c>
      <c r="C8670" s="2">
        <v>44920</v>
      </c>
      <c r="D8670" s="1" t="s">
        <v>92</v>
      </c>
      <c r="E8670" s="1" t="s">
        <v>126</v>
      </c>
      <c r="F8670" s="1" t="s">
        <v>127</v>
      </c>
      <c r="G8670" s="1" t="s">
        <v>18</v>
      </c>
      <c r="H8670">
        <v>70</v>
      </c>
      <c r="I8670">
        <v>425</v>
      </c>
      <c r="J8670">
        <v>297500</v>
      </c>
      <c r="K8670">
        <v>89250</v>
      </c>
      <c r="L8670">
        <v>0.3</v>
      </c>
      <c r="M8670">
        <v>208250</v>
      </c>
      <c r="N8670" s="1" t="s">
        <v>25</v>
      </c>
    </row>
    <row r="8671" spans="1:14" x14ac:dyDescent="0.3">
      <c r="A8671" s="1" t="s">
        <v>47</v>
      </c>
      <c r="B8671">
        <v>1128299</v>
      </c>
      <c r="C8671" s="2">
        <v>44920</v>
      </c>
      <c r="D8671" s="1" t="s">
        <v>92</v>
      </c>
      <c r="E8671" s="1" t="s">
        <v>126</v>
      </c>
      <c r="F8671" s="1" t="s">
        <v>127</v>
      </c>
      <c r="G8671" s="1" t="s">
        <v>20</v>
      </c>
      <c r="H8671">
        <v>75.000000000000014</v>
      </c>
      <c r="I8671">
        <v>525</v>
      </c>
      <c r="J8671">
        <v>393750.00000000006</v>
      </c>
      <c r="K8671">
        <v>98437.500000000015</v>
      </c>
      <c r="L8671">
        <v>0.25</v>
      </c>
      <c r="M8671">
        <v>295312.50000000006</v>
      </c>
      <c r="N8671" s="1" t="s">
        <v>25</v>
      </c>
    </row>
    <row r="8672" spans="1:14" x14ac:dyDescent="0.3">
      <c r="A8672" s="1" t="s">
        <v>47</v>
      </c>
      <c r="B8672">
        <v>1128299</v>
      </c>
      <c r="C8672" s="2">
        <v>44574</v>
      </c>
      <c r="D8672" s="1" t="s">
        <v>92</v>
      </c>
      <c r="E8672" s="1" t="s">
        <v>126</v>
      </c>
      <c r="F8672" s="1" t="s">
        <v>127</v>
      </c>
      <c r="G8672" s="1" t="s">
        <v>21</v>
      </c>
      <c r="H8672">
        <v>29.999999999999993</v>
      </c>
      <c r="I8672">
        <v>450</v>
      </c>
      <c r="J8672">
        <v>134999.99999999997</v>
      </c>
      <c r="K8672">
        <v>53999.999999999993</v>
      </c>
      <c r="L8672">
        <v>0.4</v>
      </c>
      <c r="M8672">
        <v>80999.999999999971</v>
      </c>
      <c r="N8672" s="1" t="s">
        <v>25</v>
      </c>
    </row>
    <row r="8673" spans="1:14" x14ac:dyDescent="0.3">
      <c r="A8673" s="1" t="s">
        <v>47</v>
      </c>
      <c r="B8673">
        <v>1128299</v>
      </c>
      <c r="C8673" s="2">
        <v>44574</v>
      </c>
      <c r="D8673" s="1" t="s">
        <v>92</v>
      </c>
      <c r="E8673" s="1" t="s">
        <v>126</v>
      </c>
      <c r="F8673" s="1" t="s">
        <v>127</v>
      </c>
      <c r="G8673" s="1" t="s">
        <v>22</v>
      </c>
      <c r="H8673">
        <v>40</v>
      </c>
      <c r="I8673">
        <v>450</v>
      </c>
      <c r="J8673">
        <v>180000</v>
      </c>
      <c r="K8673">
        <v>72000</v>
      </c>
      <c r="L8673">
        <v>0.4</v>
      </c>
      <c r="M8673">
        <v>108000</v>
      </c>
      <c r="N8673" s="1" t="s">
        <v>25</v>
      </c>
    </row>
    <row r="8674" spans="1:14" x14ac:dyDescent="0.3">
      <c r="A8674" s="1" t="s">
        <v>47</v>
      </c>
      <c r="B8674">
        <v>1128299</v>
      </c>
      <c r="C8674" s="2">
        <v>44574</v>
      </c>
      <c r="D8674" s="1" t="s">
        <v>92</v>
      </c>
      <c r="E8674" s="1" t="s">
        <v>126</v>
      </c>
      <c r="F8674" s="1" t="s">
        <v>127</v>
      </c>
      <c r="G8674" s="1" t="s">
        <v>23</v>
      </c>
      <c r="H8674">
        <v>40</v>
      </c>
      <c r="I8674">
        <v>450</v>
      </c>
      <c r="J8674">
        <v>180000</v>
      </c>
      <c r="K8674">
        <v>62999.999999999993</v>
      </c>
      <c r="L8674">
        <v>0.35</v>
      </c>
      <c r="M8674">
        <v>117000</v>
      </c>
      <c r="N8674" s="1" t="s">
        <v>25</v>
      </c>
    </row>
    <row r="8675" spans="1:14" x14ac:dyDescent="0.3">
      <c r="A8675" s="1" t="s">
        <v>47</v>
      </c>
      <c r="B8675">
        <v>1128299</v>
      </c>
      <c r="C8675" s="2">
        <v>44574</v>
      </c>
      <c r="D8675" s="1" t="s">
        <v>92</v>
      </c>
      <c r="E8675" s="1" t="s">
        <v>126</v>
      </c>
      <c r="F8675" s="1" t="s">
        <v>127</v>
      </c>
      <c r="G8675" s="1" t="s">
        <v>24</v>
      </c>
      <c r="H8675">
        <v>40</v>
      </c>
      <c r="I8675">
        <v>300</v>
      </c>
      <c r="J8675">
        <v>120000</v>
      </c>
      <c r="K8675">
        <v>48000</v>
      </c>
      <c r="L8675">
        <v>0.4</v>
      </c>
      <c r="M8675">
        <v>72000</v>
      </c>
      <c r="N8675" s="1" t="s">
        <v>25</v>
      </c>
    </row>
    <row r="8676" spans="1:14" x14ac:dyDescent="0.3">
      <c r="A8676" s="1" t="s">
        <v>47</v>
      </c>
      <c r="B8676">
        <v>1128299</v>
      </c>
      <c r="C8676" s="2">
        <v>44574</v>
      </c>
      <c r="D8676" s="1" t="s">
        <v>92</v>
      </c>
      <c r="E8676" s="1" t="s">
        <v>126</v>
      </c>
      <c r="F8676" s="1" t="s">
        <v>127</v>
      </c>
      <c r="G8676" s="1" t="s">
        <v>18</v>
      </c>
      <c r="H8676">
        <v>45.000000000000014</v>
      </c>
      <c r="I8676">
        <v>250</v>
      </c>
      <c r="J8676">
        <v>112500.00000000003</v>
      </c>
      <c r="K8676">
        <v>39375.000000000007</v>
      </c>
      <c r="L8676">
        <v>0.35</v>
      </c>
      <c r="M8676">
        <v>73125.000000000029</v>
      </c>
      <c r="N8676" s="1" t="s">
        <v>25</v>
      </c>
    </row>
    <row r="8677" spans="1:14" x14ac:dyDescent="0.3">
      <c r="A8677" s="1" t="s">
        <v>47</v>
      </c>
      <c r="B8677">
        <v>1128299</v>
      </c>
      <c r="C8677" s="2">
        <v>44574</v>
      </c>
      <c r="D8677" s="1" t="s">
        <v>92</v>
      </c>
      <c r="E8677" s="1" t="s">
        <v>126</v>
      </c>
      <c r="F8677" s="1" t="s">
        <v>127</v>
      </c>
      <c r="G8677" s="1" t="s">
        <v>20</v>
      </c>
      <c r="H8677">
        <v>40</v>
      </c>
      <c r="I8677">
        <v>450</v>
      </c>
      <c r="J8677">
        <v>180000</v>
      </c>
      <c r="K8677">
        <v>45000</v>
      </c>
      <c r="L8677">
        <v>0.25</v>
      </c>
      <c r="M8677">
        <v>135000</v>
      </c>
      <c r="N8677" s="1" t="s">
        <v>25</v>
      </c>
    </row>
    <row r="8678" spans="1:14" x14ac:dyDescent="0.3">
      <c r="A8678" s="1" t="s">
        <v>47</v>
      </c>
      <c r="B8678">
        <v>1128299</v>
      </c>
      <c r="C8678" s="2">
        <v>44605</v>
      </c>
      <c r="D8678" s="1" t="s">
        <v>92</v>
      </c>
      <c r="E8678" s="1" t="s">
        <v>126</v>
      </c>
      <c r="F8678" s="1" t="s">
        <v>127</v>
      </c>
      <c r="G8678" s="1" t="s">
        <v>21</v>
      </c>
      <c r="H8678">
        <v>29.999999999999993</v>
      </c>
      <c r="I8678">
        <v>500</v>
      </c>
      <c r="J8678">
        <v>149999.99999999997</v>
      </c>
      <c r="K8678">
        <v>59999.999999999993</v>
      </c>
      <c r="L8678">
        <v>0.4</v>
      </c>
      <c r="M8678">
        <v>89999.999999999971</v>
      </c>
      <c r="N8678" s="1" t="s">
        <v>25</v>
      </c>
    </row>
    <row r="8679" spans="1:14" x14ac:dyDescent="0.3">
      <c r="A8679" s="1" t="s">
        <v>47</v>
      </c>
      <c r="B8679">
        <v>1128299</v>
      </c>
      <c r="C8679" s="2">
        <v>44605</v>
      </c>
      <c r="D8679" s="1" t="s">
        <v>92</v>
      </c>
      <c r="E8679" s="1" t="s">
        <v>126</v>
      </c>
      <c r="F8679" s="1" t="s">
        <v>127</v>
      </c>
      <c r="G8679" s="1" t="s">
        <v>22</v>
      </c>
      <c r="H8679">
        <v>40</v>
      </c>
      <c r="I8679">
        <v>400</v>
      </c>
      <c r="J8679">
        <v>160000</v>
      </c>
      <c r="K8679">
        <v>64000</v>
      </c>
      <c r="L8679">
        <v>0.4</v>
      </c>
      <c r="M8679">
        <v>96000</v>
      </c>
      <c r="N8679" s="1" t="s">
        <v>25</v>
      </c>
    </row>
    <row r="8680" spans="1:14" x14ac:dyDescent="0.3">
      <c r="A8680" s="1" t="s">
        <v>47</v>
      </c>
      <c r="B8680">
        <v>1128299</v>
      </c>
      <c r="C8680" s="2">
        <v>44605</v>
      </c>
      <c r="D8680" s="1" t="s">
        <v>92</v>
      </c>
      <c r="E8680" s="1" t="s">
        <v>126</v>
      </c>
      <c r="F8680" s="1" t="s">
        <v>127</v>
      </c>
      <c r="G8680" s="1" t="s">
        <v>23</v>
      </c>
      <c r="H8680">
        <v>40</v>
      </c>
      <c r="I8680">
        <v>400</v>
      </c>
      <c r="J8680">
        <v>160000</v>
      </c>
      <c r="K8680">
        <v>56000</v>
      </c>
      <c r="L8680">
        <v>0.35</v>
      </c>
      <c r="M8680">
        <v>104000</v>
      </c>
      <c r="N8680" s="1" t="s">
        <v>25</v>
      </c>
    </row>
    <row r="8681" spans="1:14" x14ac:dyDescent="0.3">
      <c r="A8681" s="1" t="s">
        <v>47</v>
      </c>
      <c r="B8681">
        <v>1128299</v>
      </c>
      <c r="C8681" s="2">
        <v>44920</v>
      </c>
      <c r="D8681" s="1" t="s">
        <v>92</v>
      </c>
      <c r="E8681" s="1" t="s">
        <v>126</v>
      </c>
      <c r="F8681" s="1" t="s">
        <v>127</v>
      </c>
      <c r="G8681" s="1" t="s">
        <v>23</v>
      </c>
      <c r="H8681">
        <v>59</v>
      </c>
      <c r="I8681">
        <v>130</v>
      </c>
      <c r="J8681">
        <v>7670</v>
      </c>
      <c r="K8681">
        <v>3758.2999999999997</v>
      </c>
      <c r="L8681">
        <v>0.49</v>
      </c>
      <c r="M8681">
        <v>3911.7000000000003</v>
      </c>
      <c r="N8681" s="1" t="s">
        <v>25</v>
      </c>
    </row>
    <row r="8682" spans="1:14" x14ac:dyDescent="0.3">
      <c r="A8682" s="1" t="s">
        <v>47</v>
      </c>
      <c r="B8682">
        <v>1128299</v>
      </c>
      <c r="C8682" s="2">
        <v>44920</v>
      </c>
      <c r="D8682" s="1" t="s">
        <v>92</v>
      </c>
      <c r="E8682" s="1" t="s">
        <v>126</v>
      </c>
      <c r="F8682" s="1" t="s">
        <v>127</v>
      </c>
      <c r="G8682" s="1" t="s">
        <v>24</v>
      </c>
      <c r="H8682">
        <v>55</v>
      </c>
      <c r="I8682">
        <v>145</v>
      </c>
      <c r="J8682">
        <v>7975</v>
      </c>
      <c r="K8682">
        <v>3668.4999999999995</v>
      </c>
      <c r="L8682">
        <v>0.45999999999999996</v>
      </c>
      <c r="M8682">
        <v>4306.5</v>
      </c>
      <c r="N8682" s="1" t="s">
        <v>25</v>
      </c>
    </row>
    <row r="8683" spans="1:14" x14ac:dyDescent="0.3">
      <c r="A8683" s="1" t="s">
        <v>47</v>
      </c>
      <c r="B8683">
        <v>1128299</v>
      </c>
      <c r="C8683" s="2">
        <v>44920</v>
      </c>
      <c r="D8683" s="1" t="s">
        <v>92</v>
      </c>
      <c r="E8683" s="1" t="s">
        <v>126</v>
      </c>
      <c r="F8683" s="1" t="s">
        <v>127</v>
      </c>
      <c r="G8683" s="1" t="s">
        <v>18</v>
      </c>
      <c r="H8683">
        <v>64</v>
      </c>
      <c r="I8683">
        <v>119</v>
      </c>
      <c r="J8683">
        <v>7616</v>
      </c>
      <c r="K8683">
        <v>3427.2</v>
      </c>
      <c r="L8683">
        <v>0.44999999999999996</v>
      </c>
      <c r="M8683">
        <v>4188.8</v>
      </c>
      <c r="N8683" s="1" t="s">
        <v>25</v>
      </c>
    </row>
    <row r="8684" spans="1:14" x14ac:dyDescent="0.3">
      <c r="A8684" s="1" t="s">
        <v>47</v>
      </c>
      <c r="B8684">
        <v>1128299</v>
      </c>
      <c r="C8684" s="2">
        <v>44920</v>
      </c>
      <c r="D8684" s="1" t="s">
        <v>92</v>
      </c>
      <c r="E8684" s="1" t="s">
        <v>126</v>
      </c>
      <c r="F8684" s="1" t="s">
        <v>127</v>
      </c>
      <c r="G8684" s="1" t="s">
        <v>20</v>
      </c>
      <c r="H8684">
        <v>72</v>
      </c>
      <c r="I8684">
        <v>131</v>
      </c>
      <c r="J8684">
        <v>9432</v>
      </c>
      <c r="K8684">
        <v>3301.2</v>
      </c>
      <c r="L8684">
        <v>0.35</v>
      </c>
      <c r="M8684">
        <v>6130.8</v>
      </c>
      <c r="N8684" s="1" t="s">
        <v>25</v>
      </c>
    </row>
    <row r="8685" spans="1:14" x14ac:dyDescent="0.3">
      <c r="A8685" s="1" t="s">
        <v>47</v>
      </c>
      <c r="B8685">
        <v>1128299</v>
      </c>
      <c r="C8685" s="2">
        <v>44574</v>
      </c>
      <c r="D8685" s="1" t="s">
        <v>92</v>
      </c>
      <c r="E8685" s="1" t="s">
        <v>126</v>
      </c>
      <c r="F8685" s="1" t="s">
        <v>127</v>
      </c>
      <c r="G8685" s="1" t="s">
        <v>21</v>
      </c>
      <c r="H8685">
        <v>29</v>
      </c>
      <c r="I8685">
        <v>131</v>
      </c>
      <c r="J8685">
        <v>3799</v>
      </c>
      <c r="K8685">
        <v>1937.49</v>
      </c>
      <c r="L8685">
        <v>0.51</v>
      </c>
      <c r="M8685">
        <v>1861.51</v>
      </c>
      <c r="N8685" s="1" t="s">
        <v>25</v>
      </c>
    </row>
    <row r="8686" spans="1:14" x14ac:dyDescent="0.3">
      <c r="A8686" s="1" t="s">
        <v>47</v>
      </c>
      <c r="B8686">
        <v>1128299</v>
      </c>
      <c r="C8686" s="2">
        <v>44574</v>
      </c>
      <c r="D8686" s="1" t="s">
        <v>92</v>
      </c>
      <c r="E8686" s="1" t="s">
        <v>126</v>
      </c>
      <c r="F8686" s="1" t="s">
        <v>127</v>
      </c>
      <c r="G8686" s="1" t="s">
        <v>22</v>
      </c>
      <c r="H8686">
        <v>39</v>
      </c>
      <c r="I8686">
        <v>135</v>
      </c>
      <c r="J8686">
        <v>5265</v>
      </c>
      <c r="K8686">
        <v>2685.15</v>
      </c>
      <c r="L8686">
        <v>0.51</v>
      </c>
      <c r="M8686">
        <v>2579.85</v>
      </c>
      <c r="N8686" s="1" t="s">
        <v>25</v>
      </c>
    </row>
    <row r="8687" spans="1:14" x14ac:dyDescent="0.3">
      <c r="A8687" s="1" t="s">
        <v>47</v>
      </c>
      <c r="B8687">
        <v>1128299</v>
      </c>
      <c r="C8687" s="2">
        <v>44574</v>
      </c>
      <c r="D8687" s="1" t="s">
        <v>92</v>
      </c>
      <c r="E8687" s="1" t="s">
        <v>126</v>
      </c>
      <c r="F8687" s="1" t="s">
        <v>127</v>
      </c>
      <c r="G8687" s="1" t="s">
        <v>23</v>
      </c>
      <c r="H8687">
        <v>38</v>
      </c>
      <c r="I8687">
        <v>126</v>
      </c>
      <c r="J8687">
        <v>4788</v>
      </c>
      <c r="K8687">
        <v>2154.6</v>
      </c>
      <c r="L8687">
        <v>0.44999999999999996</v>
      </c>
      <c r="M8687">
        <v>2633.4</v>
      </c>
      <c r="N8687" s="1" t="s">
        <v>25</v>
      </c>
    </row>
    <row r="8688" spans="1:14" x14ac:dyDescent="0.3">
      <c r="A8688" s="1" t="s">
        <v>47</v>
      </c>
      <c r="B8688">
        <v>1128299</v>
      </c>
      <c r="C8688" s="2">
        <v>44574</v>
      </c>
      <c r="D8688" s="1" t="s">
        <v>92</v>
      </c>
      <c r="E8688" s="1" t="s">
        <v>126</v>
      </c>
      <c r="F8688" s="1" t="s">
        <v>127</v>
      </c>
      <c r="G8688" s="1" t="s">
        <v>24</v>
      </c>
      <c r="H8688">
        <v>39</v>
      </c>
      <c r="I8688">
        <v>75</v>
      </c>
      <c r="J8688">
        <v>2925</v>
      </c>
      <c r="K8688">
        <v>1462.5</v>
      </c>
      <c r="L8688">
        <v>0.5</v>
      </c>
      <c r="M8688">
        <v>1462.5</v>
      </c>
      <c r="N8688" s="1" t="s">
        <v>25</v>
      </c>
    </row>
    <row r="8689" spans="1:14" x14ac:dyDescent="0.3">
      <c r="A8689" s="1" t="s">
        <v>47</v>
      </c>
      <c r="B8689">
        <v>1128299</v>
      </c>
      <c r="C8689" s="2">
        <v>44574</v>
      </c>
      <c r="D8689" s="1" t="s">
        <v>92</v>
      </c>
      <c r="E8689" s="1" t="s">
        <v>126</v>
      </c>
      <c r="F8689" s="1" t="s">
        <v>127</v>
      </c>
      <c r="G8689" s="1" t="s">
        <v>18</v>
      </c>
      <c r="H8689">
        <v>41</v>
      </c>
      <c r="I8689">
        <v>63</v>
      </c>
      <c r="J8689">
        <v>2583</v>
      </c>
      <c r="K8689">
        <v>1162.3499999999999</v>
      </c>
      <c r="L8689">
        <v>0.44999999999999996</v>
      </c>
      <c r="M8689">
        <v>1420.65</v>
      </c>
      <c r="N8689" s="1" t="s">
        <v>25</v>
      </c>
    </row>
    <row r="8690" spans="1:14" x14ac:dyDescent="0.3">
      <c r="A8690" s="1" t="s">
        <v>47</v>
      </c>
      <c r="B8690">
        <v>1128299</v>
      </c>
      <c r="C8690" s="2">
        <v>44574</v>
      </c>
      <c r="D8690" s="1" t="s">
        <v>92</v>
      </c>
      <c r="E8690" s="1" t="s">
        <v>126</v>
      </c>
      <c r="F8690" s="1" t="s">
        <v>127</v>
      </c>
      <c r="G8690" s="1" t="s">
        <v>20</v>
      </c>
      <c r="H8690">
        <v>36</v>
      </c>
      <c r="I8690">
        <v>117</v>
      </c>
      <c r="J8690">
        <v>4212</v>
      </c>
      <c r="K8690">
        <v>1642.68</v>
      </c>
      <c r="L8690">
        <v>0.39</v>
      </c>
      <c r="M8690">
        <v>2569.3199999999997</v>
      </c>
      <c r="N8690" s="1" t="s">
        <v>25</v>
      </c>
    </row>
    <row r="8691" spans="1:14" x14ac:dyDescent="0.3">
      <c r="A8691" s="1" t="s">
        <v>47</v>
      </c>
      <c r="B8691">
        <v>1128299</v>
      </c>
      <c r="C8691" s="2">
        <v>44605</v>
      </c>
      <c r="D8691" s="1" t="s">
        <v>92</v>
      </c>
      <c r="E8691" s="1" t="s">
        <v>126</v>
      </c>
      <c r="F8691" s="1" t="s">
        <v>127</v>
      </c>
      <c r="G8691" s="1" t="s">
        <v>21</v>
      </c>
      <c r="H8691">
        <v>29</v>
      </c>
      <c r="I8691">
        <v>145</v>
      </c>
      <c r="J8691">
        <v>4205</v>
      </c>
      <c r="K8691">
        <v>2228.65</v>
      </c>
      <c r="L8691">
        <v>0.53</v>
      </c>
      <c r="M8691">
        <v>1976.35</v>
      </c>
      <c r="N8691" s="1" t="s">
        <v>25</v>
      </c>
    </row>
    <row r="8692" spans="1:14" x14ac:dyDescent="0.3">
      <c r="A8692" s="1" t="s">
        <v>47</v>
      </c>
      <c r="B8692">
        <v>1128299</v>
      </c>
      <c r="C8692" s="2">
        <v>44605</v>
      </c>
      <c r="D8692" s="1" t="s">
        <v>92</v>
      </c>
      <c r="E8692" s="1" t="s">
        <v>126</v>
      </c>
      <c r="F8692" s="1" t="s">
        <v>127</v>
      </c>
      <c r="G8692" s="1" t="s">
        <v>22</v>
      </c>
      <c r="H8692">
        <v>37</v>
      </c>
      <c r="I8692">
        <v>112</v>
      </c>
      <c r="J8692">
        <v>4144</v>
      </c>
      <c r="K8692">
        <v>2279.2000000000003</v>
      </c>
      <c r="L8692">
        <v>0.55000000000000004</v>
      </c>
      <c r="M8692">
        <v>1864.7999999999997</v>
      </c>
      <c r="N8692" s="1" t="s">
        <v>25</v>
      </c>
    </row>
    <row r="8693" spans="1:14" x14ac:dyDescent="0.3">
      <c r="A8693" s="1" t="s">
        <v>47</v>
      </c>
      <c r="B8693">
        <v>1128299</v>
      </c>
      <c r="C8693" s="2">
        <v>44605</v>
      </c>
      <c r="D8693" s="1" t="s">
        <v>92</v>
      </c>
      <c r="E8693" s="1" t="s">
        <v>126</v>
      </c>
      <c r="F8693" s="1" t="s">
        <v>127</v>
      </c>
      <c r="G8693" s="1" t="s">
        <v>23</v>
      </c>
      <c r="H8693">
        <v>37</v>
      </c>
      <c r="I8693">
        <v>104</v>
      </c>
      <c r="J8693">
        <v>3848</v>
      </c>
      <c r="K8693">
        <v>1924</v>
      </c>
      <c r="L8693">
        <v>0.5</v>
      </c>
      <c r="M8693">
        <v>1924</v>
      </c>
      <c r="N8693" s="1" t="s">
        <v>25</v>
      </c>
    </row>
    <row r="8694" spans="1:14" x14ac:dyDescent="0.3">
      <c r="A8694" s="1" t="s">
        <v>47</v>
      </c>
      <c r="B8694">
        <v>1128299</v>
      </c>
      <c r="C8694" s="2">
        <v>44920</v>
      </c>
      <c r="D8694" s="1" t="s">
        <v>92</v>
      </c>
      <c r="E8694" s="1" t="s">
        <v>126</v>
      </c>
      <c r="F8694" s="1" t="s">
        <v>127</v>
      </c>
      <c r="G8694" s="1" t="s">
        <v>23</v>
      </c>
      <c r="H8694">
        <v>44</v>
      </c>
      <c r="I8694">
        <v>150</v>
      </c>
      <c r="J8694">
        <v>6600</v>
      </c>
      <c r="K8694">
        <v>2706</v>
      </c>
      <c r="L8694">
        <v>0.41</v>
      </c>
      <c r="M8694">
        <v>3894</v>
      </c>
      <c r="N8694" s="1" t="s">
        <v>19</v>
      </c>
    </row>
    <row r="8695" spans="1:14" x14ac:dyDescent="0.3">
      <c r="A8695" s="1" t="s">
        <v>47</v>
      </c>
      <c r="B8695">
        <v>1128299</v>
      </c>
      <c r="C8695" s="2">
        <v>44920</v>
      </c>
      <c r="D8695" s="1" t="s">
        <v>92</v>
      </c>
      <c r="E8695" s="1" t="s">
        <v>126</v>
      </c>
      <c r="F8695" s="1" t="s">
        <v>127</v>
      </c>
      <c r="G8695" s="1" t="s">
        <v>24</v>
      </c>
      <c r="H8695">
        <v>45</v>
      </c>
      <c r="I8695">
        <v>160</v>
      </c>
      <c r="J8695">
        <v>7200</v>
      </c>
      <c r="K8695">
        <v>2879.9999999999995</v>
      </c>
      <c r="L8695">
        <v>0.39999999999999997</v>
      </c>
      <c r="M8695">
        <v>4320</v>
      </c>
      <c r="N8695" s="1" t="s">
        <v>19</v>
      </c>
    </row>
    <row r="8696" spans="1:14" x14ac:dyDescent="0.3">
      <c r="A8696" s="1" t="s">
        <v>47</v>
      </c>
      <c r="B8696">
        <v>1128299</v>
      </c>
      <c r="C8696" s="2">
        <v>44920</v>
      </c>
      <c r="D8696" s="1" t="s">
        <v>92</v>
      </c>
      <c r="E8696" s="1" t="s">
        <v>126</v>
      </c>
      <c r="F8696" s="1" t="s">
        <v>127</v>
      </c>
      <c r="G8696" s="1" t="s">
        <v>18</v>
      </c>
      <c r="H8696">
        <v>55</v>
      </c>
      <c r="I8696">
        <v>128</v>
      </c>
      <c r="J8696">
        <v>7040</v>
      </c>
      <c r="K8696">
        <v>2323.1999999999998</v>
      </c>
      <c r="L8696">
        <v>0.32999999999999996</v>
      </c>
      <c r="M8696">
        <v>4716.8</v>
      </c>
      <c r="N8696" s="1" t="s">
        <v>19</v>
      </c>
    </row>
    <row r="8697" spans="1:14" x14ac:dyDescent="0.3">
      <c r="A8697" s="1" t="s">
        <v>47</v>
      </c>
      <c r="B8697">
        <v>1128299</v>
      </c>
      <c r="C8697" s="2">
        <v>44920</v>
      </c>
      <c r="D8697" s="1" t="s">
        <v>92</v>
      </c>
      <c r="E8697" s="1" t="s">
        <v>126</v>
      </c>
      <c r="F8697" s="1" t="s">
        <v>127</v>
      </c>
      <c r="G8697" s="1" t="s">
        <v>20</v>
      </c>
      <c r="H8697">
        <v>56</v>
      </c>
      <c r="I8697">
        <v>173</v>
      </c>
      <c r="J8697">
        <v>9688</v>
      </c>
      <c r="K8697">
        <v>2615.7600000000002</v>
      </c>
      <c r="L8697">
        <v>0.27</v>
      </c>
      <c r="M8697">
        <v>7072.24</v>
      </c>
      <c r="N8697" s="1" t="s">
        <v>19</v>
      </c>
    </row>
    <row r="8698" spans="1:14" x14ac:dyDescent="0.3">
      <c r="A8698" s="1" t="s">
        <v>47</v>
      </c>
      <c r="B8698">
        <v>1128299</v>
      </c>
      <c r="C8698" s="2">
        <v>44574</v>
      </c>
      <c r="D8698" s="1" t="s">
        <v>92</v>
      </c>
      <c r="E8698" s="1" t="s">
        <v>126</v>
      </c>
      <c r="F8698" s="1" t="s">
        <v>127</v>
      </c>
      <c r="G8698" s="1" t="s">
        <v>21</v>
      </c>
      <c r="H8698">
        <v>24</v>
      </c>
      <c r="I8698">
        <v>149</v>
      </c>
      <c r="J8698">
        <v>3576</v>
      </c>
      <c r="K8698">
        <v>1644.96</v>
      </c>
      <c r="L8698">
        <v>0.46</v>
      </c>
      <c r="M8698">
        <v>1931.04</v>
      </c>
      <c r="N8698" s="1" t="s">
        <v>19</v>
      </c>
    </row>
    <row r="8699" spans="1:14" x14ac:dyDescent="0.3">
      <c r="A8699" s="1" t="s">
        <v>47</v>
      </c>
      <c r="B8699">
        <v>1128299</v>
      </c>
      <c r="C8699" s="2">
        <v>44574</v>
      </c>
      <c r="D8699" s="1" t="s">
        <v>92</v>
      </c>
      <c r="E8699" s="1" t="s">
        <v>126</v>
      </c>
      <c r="F8699" s="1" t="s">
        <v>127</v>
      </c>
      <c r="G8699" s="1" t="s">
        <v>22</v>
      </c>
      <c r="H8699">
        <v>27</v>
      </c>
      <c r="I8699">
        <v>140</v>
      </c>
      <c r="J8699">
        <v>3780</v>
      </c>
      <c r="K8699">
        <v>1776.6000000000001</v>
      </c>
      <c r="L8699">
        <v>0.47000000000000003</v>
      </c>
      <c r="M8699">
        <v>2003.3999999999999</v>
      </c>
      <c r="N8699" s="1" t="s">
        <v>19</v>
      </c>
    </row>
    <row r="8700" spans="1:14" x14ac:dyDescent="0.3">
      <c r="A8700" s="1" t="s">
        <v>47</v>
      </c>
      <c r="B8700">
        <v>1128299</v>
      </c>
      <c r="C8700" s="2">
        <v>44574</v>
      </c>
      <c r="D8700" s="1" t="s">
        <v>92</v>
      </c>
      <c r="E8700" s="1" t="s">
        <v>126</v>
      </c>
      <c r="F8700" s="1" t="s">
        <v>127</v>
      </c>
      <c r="G8700" s="1" t="s">
        <v>23</v>
      </c>
      <c r="H8700">
        <v>32</v>
      </c>
      <c r="I8700">
        <v>140</v>
      </c>
      <c r="J8700">
        <v>4480</v>
      </c>
      <c r="K8700">
        <v>1881.6</v>
      </c>
      <c r="L8700">
        <v>0.42</v>
      </c>
      <c r="M8700">
        <v>2598.4</v>
      </c>
      <c r="N8700" s="1" t="s">
        <v>19</v>
      </c>
    </row>
    <row r="8701" spans="1:14" x14ac:dyDescent="0.3">
      <c r="A8701" s="1" t="s">
        <v>47</v>
      </c>
      <c r="B8701">
        <v>1128299</v>
      </c>
      <c r="C8701" s="2">
        <v>44574</v>
      </c>
      <c r="D8701" s="1" t="s">
        <v>92</v>
      </c>
      <c r="E8701" s="1" t="s">
        <v>126</v>
      </c>
      <c r="F8701" s="1" t="s">
        <v>127</v>
      </c>
      <c r="G8701" s="1" t="s">
        <v>24</v>
      </c>
      <c r="H8701">
        <v>28</v>
      </c>
      <c r="I8701">
        <v>99</v>
      </c>
      <c r="J8701">
        <v>2772</v>
      </c>
      <c r="K8701">
        <v>1164.24</v>
      </c>
      <c r="L8701">
        <v>0.42000000000000004</v>
      </c>
      <c r="M8701">
        <v>1607.76</v>
      </c>
      <c r="N8701" s="1" t="s">
        <v>19</v>
      </c>
    </row>
    <row r="8702" spans="1:14" x14ac:dyDescent="0.3">
      <c r="A8702" s="1" t="s">
        <v>47</v>
      </c>
      <c r="B8702">
        <v>1128299</v>
      </c>
      <c r="C8702" s="2">
        <v>44574</v>
      </c>
      <c r="D8702" s="1" t="s">
        <v>92</v>
      </c>
      <c r="E8702" s="1" t="s">
        <v>126</v>
      </c>
      <c r="F8702" s="1" t="s">
        <v>127</v>
      </c>
      <c r="G8702" s="1" t="s">
        <v>18</v>
      </c>
      <c r="H8702">
        <v>35</v>
      </c>
      <c r="I8702">
        <v>75</v>
      </c>
      <c r="J8702">
        <v>2625</v>
      </c>
      <c r="K8702">
        <v>1050</v>
      </c>
      <c r="L8702">
        <v>0.39999999999999997</v>
      </c>
      <c r="M8702">
        <v>1575</v>
      </c>
      <c r="N8702" s="1" t="s">
        <v>19</v>
      </c>
    </row>
    <row r="8703" spans="1:14" x14ac:dyDescent="0.3">
      <c r="A8703" s="1" t="s">
        <v>47</v>
      </c>
      <c r="B8703">
        <v>1128299</v>
      </c>
      <c r="C8703" s="2">
        <v>44574</v>
      </c>
      <c r="D8703" s="1" t="s">
        <v>92</v>
      </c>
      <c r="E8703" s="1" t="s">
        <v>126</v>
      </c>
      <c r="F8703" s="1" t="s">
        <v>127</v>
      </c>
      <c r="G8703" s="1" t="s">
        <v>20</v>
      </c>
      <c r="H8703">
        <v>28</v>
      </c>
      <c r="I8703">
        <v>140</v>
      </c>
      <c r="J8703">
        <v>3920</v>
      </c>
      <c r="K8703">
        <v>1254.4000000000001</v>
      </c>
      <c r="L8703">
        <v>0.32</v>
      </c>
      <c r="M8703">
        <v>2665.6</v>
      </c>
      <c r="N8703" s="1" t="s">
        <v>19</v>
      </c>
    </row>
    <row r="8704" spans="1:14" x14ac:dyDescent="0.3">
      <c r="A8704" s="1" t="s">
        <v>47</v>
      </c>
      <c r="B8704">
        <v>1128299</v>
      </c>
      <c r="C8704" s="2">
        <v>44605</v>
      </c>
      <c r="D8704" s="1" t="s">
        <v>92</v>
      </c>
      <c r="E8704" s="1" t="s">
        <v>126</v>
      </c>
      <c r="F8704" s="1" t="s">
        <v>127</v>
      </c>
      <c r="G8704" s="1" t="s">
        <v>21</v>
      </c>
      <c r="H8704">
        <v>23</v>
      </c>
      <c r="I8704">
        <v>150</v>
      </c>
      <c r="J8704">
        <v>3450</v>
      </c>
      <c r="K8704">
        <v>1483.5000000000002</v>
      </c>
      <c r="L8704">
        <v>0.43000000000000005</v>
      </c>
      <c r="M8704">
        <v>1966.4999999999998</v>
      </c>
      <c r="N8704" s="1" t="s">
        <v>19</v>
      </c>
    </row>
    <row r="8705" spans="1:14" x14ac:dyDescent="0.3">
      <c r="A8705" s="1" t="s">
        <v>47</v>
      </c>
      <c r="B8705">
        <v>1128299</v>
      </c>
      <c r="C8705" s="2">
        <v>44605</v>
      </c>
      <c r="D8705" s="1" t="s">
        <v>92</v>
      </c>
      <c r="E8705" s="1" t="s">
        <v>126</v>
      </c>
      <c r="F8705" s="1" t="s">
        <v>127</v>
      </c>
      <c r="G8705" s="1" t="s">
        <v>22</v>
      </c>
      <c r="H8705">
        <v>27</v>
      </c>
      <c r="I8705">
        <v>124</v>
      </c>
      <c r="J8705">
        <v>3348</v>
      </c>
      <c r="K8705">
        <v>1540.0800000000002</v>
      </c>
      <c r="L8705">
        <v>0.46</v>
      </c>
      <c r="M8705">
        <v>1807.9199999999998</v>
      </c>
      <c r="N8705" s="1" t="s">
        <v>19</v>
      </c>
    </row>
    <row r="8706" spans="1:14" x14ac:dyDescent="0.3">
      <c r="A8706" s="1" t="s">
        <v>47</v>
      </c>
      <c r="B8706">
        <v>1128299</v>
      </c>
      <c r="C8706" s="2">
        <v>44605</v>
      </c>
      <c r="D8706" s="1" t="s">
        <v>92</v>
      </c>
      <c r="E8706" s="1" t="s">
        <v>126</v>
      </c>
      <c r="F8706" s="1" t="s">
        <v>127</v>
      </c>
      <c r="G8706" s="1" t="s">
        <v>23</v>
      </c>
      <c r="H8706">
        <v>28</v>
      </c>
      <c r="I8706">
        <v>120</v>
      </c>
      <c r="J8706">
        <v>3360</v>
      </c>
      <c r="K8706">
        <v>1377.6</v>
      </c>
      <c r="L8706">
        <v>0.41</v>
      </c>
      <c r="M8706">
        <v>1982.4</v>
      </c>
      <c r="N8706" s="1" t="s">
        <v>19</v>
      </c>
    </row>
    <row r="8707" spans="1:14" x14ac:dyDescent="0.3">
      <c r="A8707" s="1" t="s">
        <v>50</v>
      </c>
      <c r="B8707">
        <v>1128299</v>
      </c>
      <c r="C8707" s="2">
        <v>44870</v>
      </c>
      <c r="D8707" s="1" t="s">
        <v>92</v>
      </c>
      <c r="E8707" s="1" t="s">
        <v>99</v>
      </c>
      <c r="F8707" s="1" t="s">
        <v>121</v>
      </c>
      <c r="G8707" s="1" t="s">
        <v>18</v>
      </c>
      <c r="H8707">
        <v>51</v>
      </c>
      <c r="I8707">
        <v>161</v>
      </c>
      <c r="J8707">
        <v>8211</v>
      </c>
      <c r="K8707">
        <v>5172.93</v>
      </c>
      <c r="L8707">
        <v>0.63</v>
      </c>
      <c r="M8707">
        <v>3038.0699999999997</v>
      </c>
      <c r="N8707" s="1" t="s">
        <v>25</v>
      </c>
    </row>
    <row r="8708" spans="1:14" x14ac:dyDescent="0.3">
      <c r="A8708" s="1" t="s">
        <v>50</v>
      </c>
      <c r="B8708">
        <v>1128299</v>
      </c>
      <c r="C8708" s="2">
        <v>44871</v>
      </c>
      <c r="D8708" s="1" t="s">
        <v>92</v>
      </c>
      <c r="E8708" s="1" t="s">
        <v>99</v>
      </c>
      <c r="F8708" s="1" t="s">
        <v>121</v>
      </c>
      <c r="G8708" s="1" t="s">
        <v>20</v>
      </c>
      <c r="H8708">
        <v>49</v>
      </c>
      <c r="I8708">
        <v>233</v>
      </c>
      <c r="J8708">
        <v>11417</v>
      </c>
      <c r="K8708">
        <v>2854.25</v>
      </c>
      <c r="L8708">
        <v>0.25</v>
      </c>
      <c r="M8708">
        <v>8562.75</v>
      </c>
      <c r="N8708" s="1" t="s">
        <v>25</v>
      </c>
    </row>
    <row r="8709" spans="1:14" x14ac:dyDescent="0.3">
      <c r="A8709" s="1" t="s">
        <v>50</v>
      </c>
      <c r="B8709">
        <v>1128299</v>
      </c>
      <c r="C8709" s="2">
        <v>44872</v>
      </c>
      <c r="D8709" s="1" t="s">
        <v>92</v>
      </c>
      <c r="E8709" s="1" t="s">
        <v>99</v>
      </c>
      <c r="F8709" s="1" t="s">
        <v>121</v>
      </c>
      <c r="G8709" s="1" t="s">
        <v>21</v>
      </c>
      <c r="H8709">
        <v>37</v>
      </c>
      <c r="I8709">
        <v>223</v>
      </c>
      <c r="J8709">
        <v>8251</v>
      </c>
      <c r="K8709">
        <v>4125.5</v>
      </c>
      <c r="L8709">
        <v>0.5</v>
      </c>
      <c r="M8709">
        <v>4125.5</v>
      </c>
      <c r="N8709" s="1" t="s">
        <v>25</v>
      </c>
    </row>
    <row r="8710" spans="1:14" x14ac:dyDescent="0.3">
      <c r="A8710" s="1" t="s">
        <v>50</v>
      </c>
      <c r="B8710">
        <v>1128299</v>
      </c>
      <c r="C8710" s="2">
        <v>44873</v>
      </c>
      <c r="D8710" s="1" t="s">
        <v>92</v>
      </c>
      <c r="E8710" s="1" t="s">
        <v>99</v>
      </c>
      <c r="F8710" s="1" t="s">
        <v>121</v>
      </c>
      <c r="G8710" s="1" t="s">
        <v>22</v>
      </c>
      <c r="H8710">
        <v>49</v>
      </c>
      <c r="I8710">
        <v>210</v>
      </c>
      <c r="J8710">
        <v>10290</v>
      </c>
      <c r="K8710">
        <v>3189.9</v>
      </c>
      <c r="L8710">
        <v>0.31</v>
      </c>
      <c r="M8710">
        <v>7100.1</v>
      </c>
      <c r="N8710" s="1" t="s">
        <v>25</v>
      </c>
    </row>
    <row r="8711" spans="1:14" x14ac:dyDescent="0.3">
      <c r="A8711" s="1" t="s">
        <v>50</v>
      </c>
      <c r="B8711">
        <v>1128299</v>
      </c>
      <c r="C8711" s="2">
        <v>44874</v>
      </c>
      <c r="D8711" s="1" t="s">
        <v>92</v>
      </c>
      <c r="E8711" s="1" t="s">
        <v>99</v>
      </c>
      <c r="F8711" s="1" t="s">
        <v>121</v>
      </c>
      <c r="G8711" s="1" t="s">
        <v>23</v>
      </c>
      <c r="H8711">
        <v>49</v>
      </c>
      <c r="I8711">
        <v>196</v>
      </c>
      <c r="J8711">
        <v>9604</v>
      </c>
      <c r="K8711">
        <v>4705.96</v>
      </c>
      <c r="L8711">
        <v>0.49000000000000005</v>
      </c>
      <c r="M8711">
        <v>4898.04</v>
      </c>
      <c r="N8711" s="1" t="s">
        <v>25</v>
      </c>
    </row>
    <row r="8712" spans="1:14" x14ac:dyDescent="0.3">
      <c r="A8712" s="1" t="s">
        <v>50</v>
      </c>
      <c r="B8712">
        <v>1128299</v>
      </c>
      <c r="C8712" s="2">
        <v>44875</v>
      </c>
      <c r="D8712" s="1" t="s">
        <v>92</v>
      </c>
      <c r="E8712" s="1" t="s">
        <v>99</v>
      </c>
      <c r="F8712" s="1" t="s">
        <v>121</v>
      </c>
      <c r="G8712" s="1" t="s">
        <v>24</v>
      </c>
      <c r="H8712">
        <v>47</v>
      </c>
      <c r="I8712">
        <v>150</v>
      </c>
      <c r="J8712">
        <v>7050</v>
      </c>
      <c r="K8712">
        <v>2961</v>
      </c>
      <c r="L8712">
        <v>0.42</v>
      </c>
      <c r="M8712">
        <v>4089</v>
      </c>
      <c r="N8712" s="1" t="s">
        <v>25</v>
      </c>
    </row>
    <row r="8713" spans="1:14" x14ac:dyDescent="0.3">
      <c r="A8713" s="1" t="s">
        <v>50</v>
      </c>
      <c r="B8713">
        <v>1128299</v>
      </c>
      <c r="C8713" s="2">
        <v>44876</v>
      </c>
      <c r="D8713" s="1" t="s">
        <v>92</v>
      </c>
      <c r="E8713" s="1" t="s">
        <v>99</v>
      </c>
      <c r="F8713" s="1" t="s">
        <v>121</v>
      </c>
      <c r="G8713" s="1" t="s">
        <v>18</v>
      </c>
      <c r="H8713">
        <v>50</v>
      </c>
      <c r="I8713">
        <v>140</v>
      </c>
      <c r="J8713">
        <v>7000</v>
      </c>
      <c r="K8713">
        <v>4270</v>
      </c>
      <c r="L8713">
        <v>0.61</v>
      </c>
      <c r="M8713">
        <v>2730</v>
      </c>
      <c r="N8713" s="1" t="s">
        <v>25</v>
      </c>
    </row>
    <row r="8714" spans="1:14" x14ac:dyDescent="0.3">
      <c r="A8714" s="1" t="s">
        <v>50</v>
      </c>
      <c r="B8714">
        <v>1128299</v>
      </c>
      <c r="C8714" s="2">
        <v>44877</v>
      </c>
      <c r="D8714" s="1" t="s">
        <v>92</v>
      </c>
      <c r="E8714" s="1" t="s">
        <v>99</v>
      </c>
      <c r="F8714" s="1" t="s">
        <v>121</v>
      </c>
      <c r="G8714" s="1" t="s">
        <v>20</v>
      </c>
      <c r="H8714">
        <v>46</v>
      </c>
      <c r="I8714">
        <v>182</v>
      </c>
      <c r="J8714">
        <v>8372</v>
      </c>
      <c r="K8714">
        <v>2344.1600000000003</v>
      </c>
      <c r="L8714">
        <v>0.28000000000000003</v>
      </c>
      <c r="M8714">
        <v>6027.84</v>
      </c>
      <c r="N8714" s="1" t="s">
        <v>25</v>
      </c>
    </row>
    <row r="8715" spans="1:14" x14ac:dyDescent="0.3">
      <c r="A8715" s="1" t="s">
        <v>50</v>
      </c>
      <c r="B8715">
        <v>1128299</v>
      </c>
      <c r="C8715" s="2">
        <v>44878</v>
      </c>
      <c r="D8715" s="1" t="s">
        <v>92</v>
      </c>
      <c r="E8715" s="1" t="s">
        <v>99</v>
      </c>
      <c r="F8715" s="1" t="s">
        <v>121</v>
      </c>
      <c r="G8715" s="1" t="s">
        <v>21</v>
      </c>
      <c r="H8715">
        <v>49</v>
      </c>
      <c r="I8715">
        <v>230</v>
      </c>
      <c r="J8715">
        <v>11270</v>
      </c>
      <c r="K8715">
        <v>5071.5000000000009</v>
      </c>
      <c r="L8715">
        <v>0.45000000000000007</v>
      </c>
      <c r="M8715">
        <v>6198.4999999999991</v>
      </c>
      <c r="N8715" s="1" t="s">
        <v>25</v>
      </c>
    </row>
    <row r="8716" spans="1:14" x14ac:dyDescent="0.3">
      <c r="A8716" s="1" t="s">
        <v>50</v>
      </c>
      <c r="B8716">
        <v>1128299</v>
      </c>
      <c r="C8716" s="2">
        <v>44879</v>
      </c>
      <c r="D8716" s="1" t="s">
        <v>92</v>
      </c>
      <c r="E8716" s="1" t="s">
        <v>99</v>
      </c>
      <c r="F8716" s="1" t="s">
        <v>121</v>
      </c>
      <c r="G8716" s="1" t="s">
        <v>22</v>
      </c>
      <c r="H8716">
        <v>58</v>
      </c>
      <c r="I8716">
        <v>175</v>
      </c>
      <c r="J8716">
        <v>10150</v>
      </c>
      <c r="K8716">
        <v>3045.0000000000005</v>
      </c>
      <c r="L8716">
        <v>0.30000000000000004</v>
      </c>
      <c r="M8716">
        <v>7105</v>
      </c>
      <c r="N8716" s="1" t="s">
        <v>25</v>
      </c>
    </row>
    <row r="8717" spans="1:14" x14ac:dyDescent="0.3">
      <c r="A8717" s="1" t="s">
        <v>50</v>
      </c>
      <c r="B8717">
        <v>1128299</v>
      </c>
      <c r="C8717" s="2">
        <v>44880</v>
      </c>
      <c r="D8717" s="1" t="s">
        <v>92</v>
      </c>
      <c r="E8717" s="1" t="s">
        <v>99</v>
      </c>
      <c r="F8717" s="1" t="s">
        <v>121</v>
      </c>
      <c r="G8717" s="1" t="s">
        <v>23</v>
      </c>
      <c r="H8717">
        <v>55</v>
      </c>
      <c r="I8717">
        <v>203</v>
      </c>
      <c r="J8717">
        <v>11165</v>
      </c>
      <c r="K8717">
        <v>5247.55</v>
      </c>
      <c r="L8717">
        <v>0.47000000000000003</v>
      </c>
      <c r="M8717">
        <v>5917.45</v>
      </c>
      <c r="N8717" s="1" t="s">
        <v>25</v>
      </c>
    </row>
    <row r="8718" spans="1:14" x14ac:dyDescent="0.3">
      <c r="A8718" s="1" t="s">
        <v>50</v>
      </c>
      <c r="B8718">
        <v>1128299</v>
      </c>
      <c r="C8718" s="2">
        <v>44917</v>
      </c>
      <c r="D8718" s="1" t="s">
        <v>92</v>
      </c>
      <c r="E8718" s="1" t="s">
        <v>99</v>
      </c>
      <c r="F8718" s="1" t="s">
        <v>121</v>
      </c>
      <c r="G8718" s="1" t="s">
        <v>24</v>
      </c>
      <c r="H8718">
        <v>58</v>
      </c>
      <c r="I8718">
        <v>174</v>
      </c>
      <c r="J8718">
        <v>10092</v>
      </c>
      <c r="K8718">
        <v>4339.5599999999995</v>
      </c>
      <c r="L8718">
        <v>0.43</v>
      </c>
      <c r="M8718">
        <v>5752.4400000000005</v>
      </c>
      <c r="N8718" s="1" t="s">
        <v>25</v>
      </c>
    </row>
    <row r="8719" spans="1:14" x14ac:dyDescent="0.3">
      <c r="A8719" s="1" t="s">
        <v>50</v>
      </c>
      <c r="B8719">
        <v>1128299</v>
      </c>
      <c r="C8719" s="2">
        <v>44918</v>
      </c>
      <c r="D8719" s="1" t="s">
        <v>92</v>
      </c>
      <c r="E8719" s="1" t="s">
        <v>99</v>
      </c>
      <c r="F8719" s="1" t="s">
        <v>121</v>
      </c>
      <c r="G8719" s="1" t="s">
        <v>18</v>
      </c>
      <c r="H8719">
        <v>62</v>
      </c>
      <c r="I8719">
        <v>145</v>
      </c>
      <c r="J8719">
        <v>8990</v>
      </c>
      <c r="K8719">
        <v>5663.7</v>
      </c>
      <c r="L8719">
        <v>0.63</v>
      </c>
      <c r="M8719">
        <v>3326.3</v>
      </c>
      <c r="N8719" s="1" t="s">
        <v>25</v>
      </c>
    </row>
    <row r="8720" spans="1:14" x14ac:dyDescent="0.3">
      <c r="A8720" s="1" t="s">
        <v>50</v>
      </c>
      <c r="B8720">
        <v>1128299</v>
      </c>
      <c r="C8720" s="2">
        <v>44919</v>
      </c>
      <c r="D8720" s="1" t="s">
        <v>92</v>
      </c>
      <c r="E8720" s="1" t="s">
        <v>99</v>
      </c>
      <c r="F8720" s="1" t="s">
        <v>121</v>
      </c>
      <c r="G8720" s="1" t="s">
        <v>20</v>
      </c>
      <c r="H8720">
        <v>54</v>
      </c>
      <c r="I8720">
        <v>210</v>
      </c>
      <c r="J8720">
        <v>11340</v>
      </c>
      <c r="K8720">
        <v>3061.8</v>
      </c>
      <c r="L8720">
        <v>0.27</v>
      </c>
      <c r="M8720">
        <v>8278.2000000000007</v>
      </c>
      <c r="N8720" s="1" t="s">
        <v>25</v>
      </c>
    </row>
    <row r="8721" spans="1:14" x14ac:dyDescent="0.3">
      <c r="A8721" s="1" t="s">
        <v>50</v>
      </c>
      <c r="B8721">
        <v>1128299</v>
      </c>
      <c r="C8721" s="2">
        <v>44920</v>
      </c>
      <c r="D8721" s="1" t="s">
        <v>92</v>
      </c>
      <c r="E8721" s="1" t="s">
        <v>99</v>
      </c>
      <c r="F8721" s="1" t="s">
        <v>121</v>
      </c>
      <c r="G8721" s="1" t="s">
        <v>21</v>
      </c>
      <c r="H8721">
        <v>56</v>
      </c>
      <c r="I8721">
        <v>228</v>
      </c>
      <c r="J8721">
        <v>12768</v>
      </c>
      <c r="K8721">
        <v>6000.96</v>
      </c>
      <c r="L8721">
        <v>0.47000000000000003</v>
      </c>
      <c r="M8721">
        <v>6767.04</v>
      </c>
      <c r="N8721" s="1" t="s">
        <v>25</v>
      </c>
    </row>
    <row r="8722" spans="1:14" x14ac:dyDescent="0.3">
      <c r="A8722" s="1" t="s">
        <v>50</v>
      </c>
      <c r="B8722">
        <v>1128299</v>
      </c>
      <c r="C8722" s="2">
        <v>44921</v>
      </c>
      <c r="D8722" s="1" t="s">
        <v>92</v>
      </c>
      <c r="E8722" s="1" t="s">
        <v>99</v>
      </c>
      <c r="F8722" s="1" t="s">
        <v>121</v>
      </c>
      <c r="G8722" s="1" t="s">
        <v>22</v>
      </c>
      <c r="H8722">
        <v>62</v>
      </c>
      <c r="I8722">
        <v>203</v>
      </c>
      <c r="J8722">
        <v>12586</v>
      </c>
      <c r="K8722">
        <v>3775.8000000000006</v>
      </c>
      <c r="L8722">
        <v>0.30000000000000004</v>
      </c>
      <c r="M8722">
        <v>8810.1999999999989</v>
      </c>
      <c r="N8722" s="1" t="s">
        <v>25</v>
      </c>
    </row>
    <row r="8723" spans="1:14" x14ac:dyDescent="0.3">
      <c r="A8723" s="1" t="s">
        <v>50</v>
      </c>
      <c r="B8723">
        <v>1128299</v>
      </c>
      <c r="C8723" s="2">
        <v>44922</v>
      </c>
      <c r="D8723" s="1" t="s">
        <v>92</v>
      </c>
      <c r="E8723" s="1" t="s">
        <v>99</v>
      </c>
      <c r="F8723" s="1" t="s">
        <v>121</v>
      </c>
      <c r="G8723" s="1" t="s">
        <v>23</v>
      </c>
      <c r="H8723">
        <v>64</v>
      </c>
      <c r="I8723">
        <v>210</v>
      </c>
      <c r="J8723">
        <v>13440</v>
      </c>
      <c r="K8723">
        <v>6720</v>
      </c>
      <c r="L8723">
        <v>0.5</v>
      </c>
      <c r="M8723">
        <v>6720</v>
      </c>
      <c r="N8723" s="1" t="s">
        <v>25</v>
      </c>
    </row>
    <row r="8724" spans="1:14" x14ac:dyDescent="0.3">
      <c r="A8724" s="1" t="s">
        <v>50</v>
      </c>
      <c r="B8724">
        <v>1128299</v>
      </c>
      <c r="C8724" s="2">
        <v>44923</v>
      </c>
      <c r="D8724" s="1" t="s">
        <v>92</v>
      </c>
      <c r="E8724" s="1" t="s">
        <v>99</v>
      </c>
      <c r="F8724" s="1" t="s">
        <v>121</v>
      </c>
      <c r="G8724" s="1" t="s">
        <v>24</v>
      </c>
      <c r="H8724">
        <v>54</v>
      </c>
      <c r="I8724">
        <v>188</v>
      </c>
      <c r="J8724">
        <v>10152</v>
      </c>
      <c r="K8724">
        <v>4162.32</v>
      </c>
      <c r="L8724">
        <v>0.41</v>
      </c>
      <c r="M8724">
        <v>5989.68</v>
      </c>
      <c r="N8724" s="1" t="s">
        <v>25</v>
      </c>
    </row>
    <row r="8725" spans="1:14" x14ac:dyDescent="0.3">
      <c r="A8725" s="1" t="s">
        <v>50</v>
      </c>
      <c r="B8725">
        <v>1128299</v>
      </c>
      <c r="C8725" s="2">
        <v>44924</v>
      </c>
      <c r="D8725" s="1" t="s">
        <v>92</v>
      </c>
      <c r="E8725" s="1" t="s">
        <v>99</v>
      </c>
      <c r="F8725" s="1" t="s">
        <v>121</v>
      </c>
      <c r="G8725" s="1" t="s">
        <v>18</v>
      </c>
      <c r="H8725">
        <v>59</v>
      </c>
      <c r="I8725">
        <v>152</v>
      </c>
      <c r="J8725">
        <v>8968</v>
      </c>
      <c r="K8725">
        <v>5829.2</v>
      </c>
      <c r="L8725">
        <v>0.65</v>
      </c>
      <c r="M8725">
        <v>3138.8</v>
      </c>
      <c r="N8725" s="1" t="s">
        <v>25</v>
      </c>
    </row>
    <row r="8726" spans="1:14" x14ac:dyDescent="0.3">
      <c r="A8726" s="1" t="s">
        <v>50</v>
      </c>
      <c r="B8726">
        <v>1128299</v>
      </c>
      <c r="C8726" s="2">
        <v>44925</v>
      </c>
      <c r="D8726" s="1" t="s">
        <v>92</v>
      </c>
      <c r="E8726" s="1" t="s">
        <v>99</v>
      </c>
      <c r="F8726" s="1" t="s">
        <v>121</v>
      </c>
      <c r="G8726" s="1" t="s">
        <v>20</v>
      </c>
      <c r="H8726">
        <v>72</v>
      </c>
      <c r="I8726">
        <v>203</v>
      </c>
      <c r="J8726">
        <v>14616</v>
      </c>
      <c r="K8726">
        <v>3946.32</v>
      </c>
      <c r="L8726">
        <v>0.27</v>
      </c>
      <c r="M8726">
        <v>10669.68</v>
      </c>
      <c r="N8726" s="1" t="s">
        <v>25</v>
      </c>
    </row>
    <row r="8727" spans="1:14" x14ac:dyDescent="0.3">
      <c r="A8727" s="1" t="s">
        <v>50</v>
      </c>
      <c r="B8727">
        <v>1128299</v>
      </c>
      <c r="C8727" s="2">
        <v>44926</v>
      </c>
      <c r="D8727" s="1" t="s">
        <v>92</v>
      </c>
      <c r="E8727" s="1" t="s">
        <v>99</v>
      </c>
      <c r="F8727" s="1" t="s">
        <v>121</v>
      </c>
      <c r="G8727" s="1" t="s">
        <v>21</v>
      </c>
      <c r="H8727">
        <v>56</v>
      </c>
      <c r="I8727">
        <v>252</v>
      </c>
      <c r="J8727">
        <v>14112</v>
      </c>
      <c r="K8727">
        <v>7056</v>
      </c>
      <c r="L8727">
        <v>0.5</v>
      </c>
      <c r="M8727">
        <v>7056</v>
      </c>
      <c r="N8727" s="1" t="s">
        <v>25</v>
      </c>
    </row>
    <row r="8728" spans="1:14" x14ac:dyDescent="0.3">
      <c r="A8728" s="1" t="s">
        <v>50</v>
      </c>
      <c r="B8728">
        <v>1128299</v>
      </c>
      <c r="C8728" s="2">
        <v>44562</v>
      </c>
      <c r="D8728" s="1" t="s">
        <v>92</v>
      </c>
      <c r="E8728" s="1" t="s">
        <v>99</v>
      </c>
      <c r="F8728" s="1" t="s">
        <v>121</v>
      </c>
      <c r="G8728" s="1" t="s">
        <v>22</v>
      </c>
      <c r="H8728">
        <v>64</v>
      </c>
      <c r="I8728">
        <v>225</v>
      </c>
      <c r="J8728">
        <v>14400</v>
      </c>
      <c r="K8728">
        <v>5184</v>
      </c>
      <c r="L8728">
        <v>0.36</v>
      </c>
      <c r="M8728">
        <v>9216</v>
      </c>
      <c r="N8728" s="1" t="s">
        <v>25</v>
      </c>
    </row>
    <row r="8729" spans="1:14" x14ac:dyDescent="0.3">
      <c r="A8729" s="1" t="s">
        <v>50</v>
      </c>
      <c r="B8729">
        <v>1128299</v>
      </c>
      <c r="C8729" s="2">
        <v>44563</v>
      </c>
      <c r="D8729" s="1" t="s">
        <v>92</v>
      </c>
      <c r="E8729" s="1" t="s">
        <v>99</v>
      </c>
      <c r="F8729" s="1" t="s">
        <v>121</v>
      </c>
      <c r="G8729" s="1" t="s">
        <v>23</v>
      </c>
      <c r="H8729">
        <v>60</v>
      </c>
      <c r="I8729">
        <v>218</v>
      </c>
      <c r="J8729">
        <v>13080</v>
      </c>
      <c r="K8729">
        <v>6670.8</v>
      </c>
      <c r="L8729">
        <v>0.51</v>
      </c>
      <c r="M8729">
        <v>6409.2</v>
      </c>
      <c r="N8729" s="1" t="s">
        <v>25</v>
      </c>
    </row>
    <row r="8730" spans="1:14" x14ac:dyDescent="0.3">
      <c r="A8730" s="1" t="s">
        <v>50</v>
      </c>
      <c r="B8730">
        <v>1128299</v>
      </c>
      <c r="C8730" s="2">
        <v>44564</v>
      </c>
      <c r="D8730" s="1" t="s">
        <v>92</v>
      </c>
      <c r="E8730" s="1" t="s">
        <v>99</v>
      </c>
      <c r="F8730" s="1" t="s">
        <v>121</v>
      </c>
      <c r="G8730" s="1" t="s">
        <v>24</v>
      </c>
      <c r="H8730">
        <v>56</v>
      </c>
      <c r="I8730">
        <v>182</v>
      </c>
      <c r="J8730">
        <v>10192</v>
      </c>
      <c r="K8730">
        <v>4586.3999999999996</v>
      </c>
      <c r="L8730">
        <v>0.44999999999999996</v>
      </c>
      <c r="M8730">
        <v>5605.6</v>
      </c>
      <c r="N8730" s="1" t="s">
        <v>25</v>
      </c>
    </row>
    <row r="8731" spans="1:14" x14ac:dyDescent="0.3">
      <c r="A8731" s="1" t="s">
        <v>50</v>
      </c>
      <c r="B8731">
        <v>1128299</v>
      </c>
      <c r="C8731" s="2">
        <v>44565</v>
      </c>
      <c r="D8731" s="1" t="s">
        <v>92</v>
      </c>
      <c r="E8731" s="1" t="s">
        <v>99</v>
      </c>
      <c r="F8731" s="1" t="s">
        <v>121</v>
      </c>
      <c r="G8731" s="1" t="s">
        <v>18</v>
      </c>
      <c r="H8731">
        <v>60</v>
      </c>
      <c r="I8731">
        <v>154</v>
      </c>
      <c r="J8731">
        <v>9240</v>
      </c>
      <c r="K8731">
        <v>6098.4000000000005</v>
      </c>
      <c r="L8731">
        <v>0.66</v>
      </c>
      <c r="M8731">
        <v>3141.5999999999995</v>
      </c>
      <c r="N8731" s="1" t="s">
        <v>25</v>
      </c>
    </row>
    <row r="8732" spans="1:14" x14ac:dyDescent="0.3">
      <c r="A8732" s="1" t="s">
        <v>50</v>
      </c>
      <c r="B8732">
        <v>1128299</v>
      </c>
      <c r="C8732" s="2">
        <v>44566</v>
      </c>
      <c r="D8732" s="1" t="s">
        <v>92</v>
      </c>
      <c r="E8732" s="1" t="s">
        <v>99</v>
      </c>
      <c r="F8732" s="1" t="s">
        <v>121</v>
      </c>
      <c r="G8732" s="1" t="s">
        <v>20</v>
      </c>
      <c r="H8732">
        <v>72</v>
      </c>
      <c r="I8732">
        <v>189</v>
      </c>
      <c r="J8732">
        <v>13608</v>
      </c>
      <c r="K8732">
        <v>4490.6400000000003</v>
      </c>
      <c r="L8732">
        <v>0.33</v>
      </c>
      <c r="M8732">
        <v>9117.36</v>
      </c>
      <c r="N8732" s="1" t="s">
        <v>25</v>
      </c>
    </row>
    <row r="8733" spans="1:14" x14ac:dyDescent="0.3">
      <c r="A8733" s="1" t="s">
        <v>50</v>
      </c>
      <c r="B8733">
        <v>1128299</v>
      </c>
      <c r="C8733" s="2">
        <v>44567</v>
      </c>
      <c r="D8733" s="1" t="s">
        <v>92</v>
      </c>
      <c r="E8733" s="1" t="s">
        <v>99</v>
      </c>
      <c r="F8733" s="1" t="s">
        <v>121</v>
      </c>
      <c r="G8733" s="1" t="s">
        <v>21</v>
      </c>
      <c r="H8733">
        <v>56</v>
      </c>
      <c r="I8733">
        <v>273</v>
      </c>
      <c r="J8733">
        <v>15288</v>
      </c>
      <c r="K8733">
        <v>7644</v>
      </c>
      <c r="L8733">
        <v>0.5</v>
      </c>
      <c r="M8733">
        <v>7644</v>
      </c>
      <c r="N8733" s="1" t="s">
        <v>25</v>
      </c>
    </row>
    <row r="8734" spans="1:14" x14ac:dyDescent="0.3">
      <c r="A8734" s="1" t="s">
        <v>50</v>
      </c>
      <c r="B8734">
        <v>1128299</v>
      </c>
      <c r="C8734" s="2">
        <v>44568</v>
      </c>
      <c r="D8734" s="1" t="s">
        <v>92</v>
      </c>
      <c r="E8734" s="1" t="s">
        <v>99</v>
      </c>
      <c r="F8734" s="1" t="s">
        <v>121</v>
      </c>
      <c r="G8734" s="1" t="s">
        <v>22</v>
      </c>
      <c r="H8734">
        <v>63</v>
      </c>
      <c r="I8734">
        <v>248</v>
      </c>
      <c r="J8734">
        <v>15624</v>
      </c>
      <c r="K8734">
        <v>5780.88</v>
      </c>
      <c r="L8734">
        <v>0.37</v>
      </c>
      <c r="M8734">
        <v>9843.119999999999</v>
      </c>
      <c r="N8734" s="1" t="s">
        <v>25</v>
      </c>
    </row>
    <row r="8735" spans="1:14" x14ac:dyDescent="0.3">
      <c r="A8735" s="1" t="s">
        <v>50</v>
      </c>
      <c r="B8735">
        <v>1128299</v>
      </c>
      <c r="C8735" s="2">
        <v>44569</v>
      </c>
      <c r="D8735" s="1" t="s">
        <v>92</v>
      </c>
      <c r="E8735" s="1" t="s">
        <v>99</v>
      </c>
      <c r="F8735" s="1" t="s">
        <v>121</v>
      </c>
      <c r="G8735" s="1" t="s">
        <v>23</v>
      </c>
      <c r="H8735">
        <v>64</v>
      </c>
      <c r="I8735">
        <v>206</v>
      </c>
      <c r="J8735">
        <v>13184</v>
      </c>
      <c r="K8735">
        <v>7251.2000000000007</v>
      </c>
      <c r="L8735">
        <v>0.55000000000000004</v>
      </c>
      <c r="M8735">
        <v>5932.7999999999993</v>
      </c>
      <c r="N8735" s="1" t="s">
        <v>25</v>
      </c>
    </row>
    <row r="8736" spans="1:14" x14ac:dyDescent="0.3">
      <c r="A8736" s="1" t="s">
        <v>50</v>
      </c>
      <c r="B8736">
        <v>1128299</v>
      </c>
      <c r="C8736" s="2">
        <v>44570</v>
      </c>
      <c r="D8736" s="1" t="s">
        <v>92</v>
      </c>
      <c r="E8736" s="1" t="s">
        <v>99</v>
      </c>
      <c r="F8736" s="1" t="s">
        <v>121</v>
      </c>
      <c r="G8736" s="1" t="s">
        <v>24</v>
      </c>
      <c r="H8736">
        <v>59</v>
      </c>
      <c r="I8736">
        <v>210</v>
      </c>
      <c r="J8736">
        <v>12390</v>
      </c>
      <c r="K8736">
        <v>6071.0999999999995</v>
      </c>
      <c r="L8736">
        <v>0.49</v>
      </c>
      <c r="M8736">
        <v>6318.9000000000005</v>
      </c>
      <c r="N8736" s="1" t="s">
        <v>25</v>
      </c>
    </row>
    <row r="8737" spans="1:14" x14ac:dyDescent="0.3">
      <c r="A8737" s="1" t="s">
        <v>50</v>
      </c>
      <c r="B8737">
        <v>1128299</v>
      </c>
      <c r="C8737" s="2">
        <v>44571</v>
      </c>
      <c r="D8737" s="1" t="s">
        <v>92</v>
      </c>
      <c r="E8737" s="1" t="s">
        <v>99</v>
      </c>
      <c r="F8737" s="1" t="s">
        <v>121</v>
      </c>
      <c r="G8737" s="1" t="s">
        <v>18</v>
      </c>
      <c r="H8737">
        <v>62</v>
      </c>
      <c r="I8737">
        <v>155</v>
      </c>
      <c r="J8737">
        <v>9610</v>
      </c>
      <c r="K8737">
        <v>6342.6</v>
      </c>
      <c r="L8737">
        <v>0.66</v>
      </c>
      <c r="M8737">
        <v>3267.3999999999996</v>
      </c>
      <c r="N8737" s="1" t="s">
        <v>25</v>
      </c>
    </row>
    <row r="8738" spans="1:14" x14ac:dyDescent="0.3">
      <c r="A8738" s="1" t="s">
        <v>50</v>
      </c>
      <c r="B8738">
        <v>1128299</v>
      </c>
      <c r="C8738" s="2">
        <v>44572</v>
      </c>
      <c r="D8738" s="1" t="s">
        <v>92</v>
      </c>
      <c r="E8738" s="1" t="s">
        <v>99</v>
      </c>
      <c r="F8738" s="1" t="s">
        <v>121</v>
      </c>
      <c r="G8738" s="1" t="s">
        <v>20</v>
      </c>
      <c r="H8738">
        <v>72</v>
      </c>
      <c r="I8738">
        <v>219</v>
      </c>
      <c r="J8738">
        <v>15768</v>
      </c>
      <c r="K8738">
        <v>5518.7999999999993</v>
      </c>
      <c r="L8738">
        <v>0.35</v>
      </c>
      <c r="M8738">
        <v>10249.200000000001</v>
      </c>
      <c r="N8738" s="1" t="s">
        <v>25</v>
      </c>
    </row>
    <row r="8739" spans="1:14" x14ac:dyDescent="0.3">
      <c r="A8739" s="1" t="s">
        <v>50</v>
      </c>
      <c r="B8739">
        <v>1128299</v>
      </c>
      <c r="C8739" s="2">
        <v>44573</v>
      </c>
      <c r="D8739" s="1" t="s">
        <v>92</v>
      </c>
      <c r="E8739" s="1" t="s">
        <v>99</v>
      </c>
      <c r="F8739" s="1" t="s">
        <v>121</v>
      </c>
      <c r="G8739" s="1" t="s">
        <v>21</v>
      </c>
      <c r="H8739">
        <v>56</v>
      </c>
      <c r="I8739">
        <v>277</v>
      </c>
      <c r="J8739">
        <v>15512</v>
      </c>
      <c r="K8739">
        <v>6980.4000000000015</v>
      </c>
      <c r="L8739">
        <v>0.45000000000000007</v>
      </c>
      <c r="M8739">
        <v>8531.5999999999985</v>
      </c>
      <c r="N8739" s="1" t="s">
        <v>25</v>
      </c>
    </row>
    <row r="8740" spans="1:14" x14ac:dyDescent="0.3">
      <c r="A8740" s="1" t="s">
        <v>50</v>
      </c>
      <c r="B8740">
        <v>1128299</v>
      </c>
      <c r="C8740" s="2">
        <v>44574</v>
      </c>
      <c r="D8740" s="1" t="s">
        <v>92</v>
      </c>
      <c r="E8740" s="1" t="s">
        <v>99</v>
      </c>
      <c r="F8740" s="1" t="s">
        <v>121</v>
      </c>
      <c r="G8740" s="1" t="s">
        <v>22</v>
      </c>
      <c r="H8740">
        <v>59</v>
      </c>
      <c r="I8740">
        <v>245</v>
      </c>
      <c r="J8740">
        <v>14455</v>
      </c>
      <c r="K8740">
        <v>4914.7000000000007</v>
      </c>
      <c r="L8740">
        <v>0.34</v>
      </c>
      <c r="M8740">
        <v>9540.2999999999993</v>
      </c>
      <c r="N8740" s="1" t="s">
        <v>25</v>
      </c>
    </row>
    <row r="8741" spans="1:14" x14ac:dyDescent="0.3">
      <c r="A8741" s="1" t="s">
        <v>50</v>
      </c>
      <c r="B8741">
        <v>1128299</v>
      </c>
      <c r="C8741" s="2">
        <v>44575</v>
      </c>
      <c r="D8741" s="1" t="s">
        <v>92</v>
      </c>
      <c r="E8741" s="1" t="s">
        <v>99</v>
      </c>
      <c r="F8741" s="1" t="s">
        <v>121</v>
      </c>
      <c r="G8741" s="1" t="s">
        <v>23</v>
      </c>
      <c r="H8741">
        <v>62</v>
      </c>
      <c r="I8741">
        <v>248</v>
      </c>
      <c r="J8741">
        <v>15376</v>
      </c>
      <c r="K8741">
        <v>7072.96</v>
      </c>
      <c r="L8741">
        <v>0.46</v>
      </c>
      <c r="M8741">
        <v>8303.0400000000009</v>
      </c>
      <c r="N8741" s="1" t="s">
        <v>25</v>
      </c>
    </row>
    <row r="8742" spans="1:14" x14ac:dyDescent="0.3">
      <c r="A8742" s="1" t="s">
        <v>50</v>
      </c>
      <c r="B8742">
        <v>1128299</v>
      </c>
      <c r="C8742" s="2">
        <v>44576</v>
      </c>
      <c r="D8742" s="1" t="s">
        <v>92</v>
      </c>
      <c r="E8742" s="1" t="s">
        <v>99</v>
      </c>
      <c r="F8742" s="1" t="s">
        <v>121</v>
      </c>
      <c r="G8742" s="1" t="s">
        <v>24</v>
      </c>
      <c r="H8742">
        <v>55</v>
      </c>
      <c r="I8742">
        <v>218</v>
      </c>
      <c r="J8742">
        <v>11990</v>
      </c>
      <c r="K8742">
        <v>4796</v>
      </c>
      <c r="L8742">
        <v>0.4</v>
      </c>
      <c r="M8742">
        <v>7194</v>
      </c>
      <c r="N8742" s="1" t="s">
        <v>25</v>
      </c>
    </row>
    <row r="8743" spans="1:14" x14ac:dyDescent="0.3">
      <c r="A8743" s="1" t="s">
        <v>50</v>
      </c>
      <c r="B8743">
        <v>1128299</v>
      </c>
      <c r="C8743" s="2">
        <v>44577</v>
      </c>
      <c r="D8743" s="1" t="s">
        <v>92</v>
      </c>
      <c r="E8743" s="1" t="s">
        <v>99</v>
      </c>
      <c r="F8743" s="1" t="s">
        <v>121</v>
      </c>
      <c r="G8743" s="1" t="s">
        <v>18</v>
      </c>
      <c r="H8743">
        <v>64</v>
      </c>
      <c r="I8743">
        <v>233</v>
      </c>
      <c r="J8743">
        <v>14912</v>
      </c>
      <c r="K8743">
        <v>9543.68</v>
      </c>
      <c r="L8743">
        <v>0.64</v>
      </c>
      <c r="M8743">
        <v>5368.32</v>
      </c>
      <c r="N8743" s="1" t="s">
        <v>25</v>
      </c>
    </row>
    <row r="8744" spans="1:14" x14ac:dyDescent="0.3">
      <c r="A8744" s="1" t="s">
        <v>50</v>
      </c>
      <c r="B8744">
        <v>1128299</v>
      </c>
      <c r="C8744" s="2">
        <v>44578</v>
      </c>
      <c r="D8744" s="1" t="s">
        <v>92</v>
      </c>
      <c r="E8744" s="1" t="s">
        <v>99</v>
      </c>
      <c r="F8744" s="1" t="s">
        <v>121</v>
      </c>
      <c r="G8744" s="1" t="s">
        <v>20</v>
      </c>
      <c r="H8744">
        <v>72</v>
      </c>
      <c r="I8744">
        <v>233</v>
      </c>
      <c r="J8744">
        <v>16776</v>
      </c>
      <c r="K8744">
        <v>4865.0400000000009</v>
      </c>
      <c r="L8744">
        <v>0.29000000000000004</v>
      </c>
      <c r="M8744">
        <v>11910.96</v>
      </c>
      <c r="N8744" s="1" t="s">
        <v>25</v>
      </c>
    </row>
    <row r="8745" spans="1:14" x14ac:dyDescent="0.3">
      <c r="A8745" s="1" t="s">
        <v>50</v>
      </c>
      <c r="B8745">
        <v>1128299</v>
      </c>
      <c r="C8745" s="2">
        <v>44579</v>
      </c>
      <c r="D8745" s="1" t="s">
        <v>92</v>
      </c>
      <c r="E8745" s="1" t="s">
        <v>99</v>
      </c>
      <c r="F8745" s="1" t="s">
        <v>121</v>
      </c>
      <c r="G8745" s="1" t="s">
        <v>21</v>
      </c>
      <c r="H8745">
        <v>62</v>
      </c>
      <c r="I8745">
        <v>273</v>
      </c>
      <c r="J8745">
        <v>16926</v>
      </c>
      <c r="K8745">
        <v>7785.96</v>
      </c>
      <c r="L8745">
        <v>0.46</v>
      </c>
      <c r="M8745">
        <v>9140.0400000000009</v>
      </c>
      <c r="N8745" s="1" t="s">
        <v>25</v>
      </c>
    </row>
    <row r="8746" spans="1:14" x14ac:dyDescent="0.3">
      <c r="A8746" s="1" t="s">
        <v>50</v>
      </c>
      <c r="B8746">
        <v>1128299</v>
      </c>
      <c r="C8746" s="2">
        <v>44580</v>
      </c>
      <c r="D8746" s="1" t="s">
        <v>92</v>
      </c>
      <c r="E8746" s="1" t="s">
        <v>99</v>
      </c>
      <c r="F8746" s="1" t="s">
        <v>121</v>
      </c>
      <c r="G8746" s="1" t="s">
        <v>22</v>
      </c>
      <c r="H8746">
        <v>66</v>
      </c>
      <c r="I8746">
        <v>259</v>
      </c>
      <c r="J8746">
        <v>17094</v>
      </c>
      <c r="K8746">
        <v>5128.2000000000007</v>
      </c>
      <c r="L8746">
        <v>0.30000000000000004</v>
      </c>
      <c r="M8746">
        <v>11965.8</v>
      </c>
      <c r="N8746" s="1" t="s">
        <v>25</v>
      </c>
    </row>
    <row r="8747" spans="1:14" x14ac:dyDescent="0.3">
      <c r="A8747" s="1" t="s">
        <v>50</v>
      </c>
      <c r="B8747">
        <v>1128299</v>
      </c>
      <c r="C8747" s="2">
        <v>44581</v>
      </c>
      <c r="D8747" s="1" t="s">
        <v>92</v>
      </c>
      <c r="E8747" s="1" t="s">
        <v>99</v>
      </c>
      <c r="F8747" s="1" t="s">
        <v>121</v>
      </c>
      <c r="G8747" s="1" t="s">
        <v>23</v>
      </c>
      <c r="H8747">
        <v>60</v>
      </c>
      <c r="I8747">
        <v>200</v>
      </c>
      <c r="J8747">
        <v>12000</v>
      </c>
      <c r="K8747">
        <v>5640</v>
      </c>
      <c r="L8747">
        <v>0.47000000000000003</v>
      </c>
      <c r="M8747">
        <v>6360</v>
      </c>
      <c r="N8747" s="1" t="s">
        <v>25</v>
      </c>
    </row>
    <row r="8748" spans="1:14" x14ac:dyDescent="0.3">
      <c r="A8748" s="1" t="s">
        <v>50</v>
      </c>
      <c r="B8748">
        <v>1128299</v>
      </c>
      <c r="C8748" s="2">
        <v>44582</v>
      </c>
      <c r="D8748" s="1" t="s">
        <v>92</v>
      </c>
      <c r="E8748" s="1" t="s">
        <v>99</v>
      </c>
      <c r="F8748" s="1" t="s">
        <v>121</v>
      </c>
      <c r="G8748" s="1" t="s">
        <v>24</v>
      </c>
      <c r="H8748">
        <v>59</v>
      </c>
      <c r="I8748">
        <v>188</v>
      </c>
      <c r="J8748">
        <v>11092</v>
      </c>
      <c r="K8748">
        <v>4547.7199999999993</v>
      </c>
      <c r="L8748">
        <v>0.41</v>
      </c>
      <c r="M8748">
        <v>6544.2800000000007</v>
      </c>
      <c r="N8748" s="1" t="s">
        <v>25</v>
      </c>
    </row>
    <row r="8749" spans="1:14" x14ac:dyDescent="0.3">
      <c r="A8749" s="1" t="s">
        <v>50</v>
      </c>
      <c r="B8749">
        <v>1128299</v>
      </c>
      <c r="C8749" s="2">
        <v>44583</v>
      </c>
      <c r="D8749" s="1" t="s">
        <v>92</v>
      </c>
      <c r="E8749" s="1" t="s">
        <v>99</v>
      </c>
      <c r="F8749" s="1" t="s">
        <v>121</v>
      </c>
      <c r="G8749" s="1" t="s">
        <v>18</v>
      </c>
      <c r="H8749">
        <v>69</v>
      </c>
      <c r="I8749">
        <v>188</v>
      </c>
      <c r="J8749">
        <v>12972</v>
      </c>
      <c r="K8749">
        <v>7912.92</v>
      </c>
      <c r="L8749">
        <v>0.61</v>
      </c>
      <c r="M8749">
        <v>5059.08</v>
      </c>
      <c r="N8749" s="1" t="s">
        <v>25</v>
      </c>
    </row>
    <row r="8750" spans="1:14" x14ac:dyDescent="0.3">
      <c r="A8750" s="1" t="s">
        <v>50</v>
      </c>
      <c r="B8750">
        <v>1128299</v>
      </c>
      <c r="C8750" s="2">
        <v>44584</v>
      </c>
      <c r="D8750" s="1" t="s">
        <v>92</v>
      </c>
      <c r="E8750" s="1" t="s">
        <v>99</v>
      </c>
      <c r="F8750" s="1" t="s">
        <v>121</v>
      </c>
      <c r="G8750" s="1" t="s">
        <v>20</v>
      </c>
      <c r="H8750">
        <v>76</v>
      </c>
      <c r="I8750">
        <v>181</v>
      </c>
      <c r="J8750">
        <v>13756</v>
      </c>
      <c r="K8750">
        <v>3439</v>
      </c>
      <c r="L8750">
        <v>0.25</v>
      </c>
      <c r="M8750">
        <v>10317</v>
      </c>
      <c r="N8750" s="1" t="s">
        <v>25</v>
      </c>
    </row>
    <row r="8751" spans="1:14" x14ac:dyDescent="0.3">
      <c r="A8751" s="1" t="s">
        <v>50</v>
      </c>
      <c r="B8751">
        <v>1128299</v>
      </c>
      <c r="C8751" s="2">
        <v>44585</v>
      </c>
      <c r="D8751" s="1" t="s">
        <v>92</v>
      </c>
      <c r="E8751" s="1" t="s">
        <v>99</v>
      </c>
      <c r="F8751" s="1" t="s">
        <v>121</v>
      </c>
      <c r="G8751" s="1" t="s">
        <v>21</v>
      </c>
      <c r="H8751">
        <v>51</v>
      </c>
      <c r="I8751">
        <v>241</v>
      </c>
      <c r="J8751">
        <v>12291</v>
      </c>
      <c r="K8751">
        <v>5162.22</v>
      </c>
      <c r="L8751">
        <v>0.42000000000000004</v>
      </c>
      <c r="M8751">
        <v>7128.78</v>
      </c>
      <c r="N8751" s="1" t="s">
        <v>25</v>
      </c>
    </row>
    <row r="8752" spans="1:14" x14ac:dyDescent="0.3">
      <c r="A8752" s="1" t="s">
        <v>50</v>
      </c>
      <c r="B8752">
        <v>1128299</v>
      </c>
      <c r="C8752" s="2">
        <v>44586</v>
      </c>
      <c r="D8752" s="1" t="s">
        <v>92</v>
      </c>
      <c r="E8752" s="1" t="s">
        <v>99</v>
      </c>
      <c r="F8752" s="1" t="s">
        <v>121</v>
      </c>
      <c r="G8752" s="1" t="s">
        <v>22</v>
      </c>
      <c r="H8752">
        <v>56</v>
      </c>
      <c r="I8752">
        <v>268</v>
      </c>
      <c r="J8752">
        <v>15008</v>
      </c>
      <c r="K8752">
        <v>4202.2400000000007</v>
      </c>
      <c r="L8752">
        <v>0.28000000000000003</v>
      </c>
      <c r="M8752">
        <v>10805.759999999998</v>
      </c>
      <c r="N8752" s="1" t="s">
        <v>25</v>
      </c>
    </row>
    <row r="8753" spans="1:14" x14ac:dyDescent="0.3">
      <c r="A8753" s="1" t="s">
        <v>50</v>
      </c>
      <c r="B8753">
        <v>1128299</v>
      </c>
      <c r="C8753" s="2">
        <v>44587</v>
      </c>
      <c r="D8753" s="1" t="s">
        <v>92</v>
      </c>
      <c r="E8753" s="1" t="s">
        <v>99</v>
      </c>
      <c r="F8753" s="1" t="s">
        <v>121</v>
      </c>
      <c r="G8753" s="1" t="s">
        <v>23</v>
      </c>
      <c r="H8753">
        <v>52</v>
      </c>
      <c r="I8753">
        <v>225</v>
      </c>
      <c r="J8753">
        <v>11700</v>
      </c>
      <c r="K8753">
        <v>4680</v>
      </c>
      <c r="L8753">
        <v>0.4</v>
      </c>
      <c r="M8753">
        <v>7020</v>
      </c>
      <c r="N8753" s="1" t="s">
        <v>25</v>
      </c>
    </row>
    <row r="8754" spans="1:14" x14ac:dyDescent="0.3">
      <c r="A8754" s="1" t="s">
        <v>50</v>
      </c>
      <c r="B8754">
        <v>1128299</v>
      </c>
      <c r="C8754" s="2">
        <v>44588</v>
      </c>
      <c r="D8754" s="1" t="s">
        <v>92</v>
      </c>
      <c r="E8754" s="1" t="s">
        <v>99</v>
      </c>
      <c r="F8754" s="1" t="s">
        <v>121</v>
      </c>
      <c r="G8754" s="1" t="s">
        <v>24</v>
      </c>
      <c r="H8754">
        <v>53</v>
      </c>
      <c r="I8754">
        <v>203</v>
      </c>
      <c r="J8754">
        <v>10759</v>
      </c>
      <c r="K8754">
        <v>3765.6499999999996</v>
      </c>
      <c r="L8754">
        <v>0.35</v>
      </c>
      <c r="M8754">
        <v>6993.35</v>
      </c>
      <c r="N8754" s="1" t="s">
        <v>25</v>
      </c>
    </row>
    <row r="8755" spans="1:14" x14ac:dyDescent="0.3">
      <c r="A8755" s="1" t="s">
        <v>50</v>
      </c>
      <c r="B8755">
        <v>1128299</v>
      </c>
      <c r="C8755" s="2">
        <v>44589</v>
      </c>
      <c r="D8755" s="1" t="s">
        <v>92</v>
      </c>
      <c r="E8755" s="1" t="s">
        <v>99</v>
      </c>
      <c r="F8755" s="1" t="s">
        <v>121</v>
      </c>
      <c r="G8755" s="1" t="s">
        <v>18</v>
      </c>
      <c r="H8755">
        <v>63</v>
      </c>
      <c r="I8755">
        <v>218</v>
      </c>
      <c r="J8755">
        <v>13734</v>
      </c>
      <c r="K8755">
        <v>7965.7200000000012</v>
      </c>
      <c r="L8755">
        <v>0.58000000000000007</v>
      </c>
      <c r="M8755">
        <v>5768.2799999999988</v>
      </c>
      <c r="N8755" s="1" t="s">
        <v>25</v>
      </c>
    </row>
    <row r="8756" spans="1:14" x14ac:dyDescent="0.3">
      <c r="A8756" s="1" t="s">
        <v>50</v>
      </c>
      <c r="B8756">
        <v>1128299</v>
      </c>
      <c r="C8756" s="2">
        <v>44590</v>
      </c>
      <c r="D8756" s="1" t="s">
        <v>92</v>
      </c>
      <c r="E8756" s="1" t="s">
        <v>99</v>
      </c>
      <c r="F8756" s="1" t="s">
        <v>121</v>
      </c>
      <c r="G8756" s="1" t="s">
        <v>20</v>
      </c>
      <c r="H8756">
        <v>65</v>
      </c>
      <c r="I8756">
        <v>217</v>
      </c>
      <c r="J8756">
        <v>14105</v>
      </c>
      <c r="K8756">
        <v>3385.2000000000003</v>
      </c>
      <c r="L8756">
        <v>0.24000000000000002</v>
      </c>
      <c r="M8756">
        <v>10719.8</v>
      </c>
      <c r="N8756" s="1" t="s">
        <v>25</v>
      </c>
    </row>
    <row r="8757" spans="1:14" x14ac:dyDescent="0.3">
      <c r="A8757" s="1" t="s">
        <v>50</v>
      </c>
      <c r="B8757">
        <v>1128299</v>
      </c>
      <c r="C8757" s="2">
        <v>44591</v>
      </c>
      <c r="D8757" s="1" t="s">
        <v>92</v>
      </c>
      <c r="E8757" s="1" t="s">
        <v>99</v>
      </c>
      <c r="F8757" s="1" t="s">
        <v>121</v>
      </c>
      <c r="G8757" s="1" t="s">
        <v>21</v>
      </c>
      <c r="H8757">
        <v>51</v>
      </c>
      <c r="I8757">
        <v>236</v>
      </c>
      <c r="J8757">
        <v>12036</v>
      </c>
      <c r="K8757">
        <v>5416.2000000000007</v>
      </c>
      <c r="L8757">
        <v>0.45000000000000007</v>
      </c>
      <c r="M8757">
        <v>6619.7999999999993</v>
      </c>
      <c r="N8757" s="1" t="s">
        <v>25</v>
      </c>
    </row>
    <row r="8758" spans="1:14" x14ac:dyDescent="0.3">
      <c r="A8758" s="1" t="s">
        <v>50</v>
      </c>
      <c r="B8758">
        <v>1128299</v>
      </c>
      <c r="C8758" s="2">
        <v>44592</v>
      </c>
      <c r="D8758" s="1" t="s">
        <v>92</v>
      </c>
      <c r="E8758" s="1" t="s">
        <v>99</v>
      </c>
      <c r="F8758" s="1" t="s">
        <v>121</v>
      </c>
      <c r="G8758" s="1" t="s">
        <v>22</v>
      </c>
      <c r="H8758">
        <v>59</v>
      </c>
      <c r="I8758">
        <v>219</v>
      </c>
      <c r="J8758">
        <v>12921</v>
      </c>
      <c r="K8758">
        <v>3747.0900000000006</v>
      </c>
      <c r="L8758">
        <v>0.29000000000000004</v>
      </c>
      <c r="M8758">
        <v>9173.91</v>
      </c>
      <c r="N8758" s="1" t="s">
        <v>25</v>
      </c>
    </row>
    <row r="8759" spans="1:14" x14ac:dyDescent="0.3">
      <c r="A8759" s="1" t="s">
        <v>50</v>
      </c>
      <c r="B8759">
        <v>1128299</v>
      </c>
      <c r="C8759" s="2">
        <v>44593</v>
      </c>
      <c r="D8759" s="1" t="s">
        <v>92</v>
      </c>
      <c r="E8759" s="1" t="s">
        <v>99</v>
      </c>
      <c r="F8759" s="1" t="s">
        <v>121</v>
      </c>
      <c r="G8759" s="1" t="s">
        <v>23</v>
      </c>
      <c r="H8759">
        <v>50</v>
      </c>
      <c r="I8759">
        <v>182</v>
      </c>
      <c r="J8759">
        <v>9100</v>
      </c>
      <c r="K8759">
        <v>3822.0000000000005</v>
      </c>
      <c r="L8759">
        <v>0.42000000000000004</v>
      </c>
      <c r="M8759">
        <v>5278</v>
      </c>
      <c r="N8759" s="1" t="s">
        <v>25</v>
      </c>
    </row>
    <row r="8760" spans="1:14" x14ac:dyDescent="0.3">
      <c r="A8760" s="1" t="s">
        <v>50</v>
      </c>
      <c r="B8760">
        <v>1128299</v>
      </c>
      <c r="C8760" s="2">
        <v>44594</v>
      </c>
      <c r="D8760" s="1" t="s">
        <v>92</v>
      </c>
      <c r="E8760" s="1" t="s">
        <v>99</v>
      </c>
      <c r="F8760" s="1" t="s">
        <v>121</v>
      </c>
      <c r="G8760" s="1" t="s">
        <v>24</v>
      </c>
      <c r="H8760">
        <v>51</v>
      </c>
      <c r="I8760">
        <v>203</v>
      </c>
      <c r="J8760">
        <v>10353</v>
      </c>
      <c r="K8760">
        <v>3727.08</v>
      </c>
      <c r="L8760">
        <v>0.36</v>
      </c>
      <c r="M8760">
        <v>6625.92</v>
      </c>
      <c r="N8760" s="1" t="s">
        <v>25</v>
      </c>
    </row>
    <row r="8761" spans="1:14" x14ac:dyDescent="0.3">
      <c r="A8761" s="1" t="s">
        <v>50</v>
      </c>
      <c r="B8761">
        <v>1128299</v>
      </c>
      <c r="C8761" s="2">
        <v>44595</v>
      </c>
      <c r="D8761" s="1" t="s">
        <v>92</v>
      </c>
      <c r="E8761" s="1" t="s">
        <v>99</v>
      </c>
      <c r="F8761" s="1" t="s">
        <v>121</v>
      </c>
      <c r="G8761" s="1" t="s">
        <v>18</v>
      </c>
      <c r="H8761">
        <v>59</v>
      </c>
      <c r="I8761">
        <v>182</v>
      </c>
      <c r="J8761">
        <v>10738</v>
      </c>
      <c r="K8761">
        <v>6228.0400000000009</v>
      </c>
      <c r="L8761">
        <v>0.58000000000000007</v>
      </c>
      <c r="M8761">
        <v>4509.9599999999991</v>
      </c>
      <c r="N8761" s="1" t="s">
        <v>25</v>
      </c>
    </row>
    <row r="8762" spans="1:14" x14ac:dyDescent="0.3">
      <c r="A8762" s="1" t="s">
        <v>50</v>
      </c>
      <c r="B8762">
        <v>1128299</v>
      </c>
      <c r="C8762" s="2">
        <v>44596</v>
      </c>
      <c r="D8762" s="1" t="s">
        <v>92</v>
      </c>
      <c r="E8762" s="1" t="s">
        <v>99</v>
      </c>
      <c r="F8762" s="1" t="s">
        <v>121</v>
      </c>
      <c r="G8762" s="1" t="s">
        <v>20</v>
      </c>
      <c r="H8762">
        <v>63</v>
      </c>
      <c r="I8762">
        <v>196</v>
      </c>
      <c r="J8762">
        <v>12348</v>
      </c>
      <c r="K8762">
        <v>2840.04</v>
      </c>
      <c r="L8762">
        <v>0.23</v>
      </c>
      <c r="M8762">
        <v>9507.9599999999991</v>
      </c>
      <c r="N8762" s="1" t="s">
        <v>25</v>
      </c>
    </row>
    <row r="8763" spans="1:14" x14ac:dyDescent="0.3">
      <c r="A8763" s="1" t="s">
        <v>50</v>
      </c>
      <c r="B8763">
        <v>1128299</v>
      </c>
      <c r="C8763" s="2">
        <v>44597</v>
      </c>
      <c r="D8763" s="1" t="s">
        <v>92</v>
      </c>
      <c r="E8763" s="1" t="s">
        <v>99</v>
      </c>
      <c r="F8763" s="1" t="s">
        <v>121</v>
      </c>
      <c r="G8763" s="1" t="s">
        <v>21</v>
      </c>
      <c r="H8763">
        <v>52</v>
      </c>
      <c r="I8763">
        <v>263</v>
      </c>
      <c r="J8763">
        <v>13676</v>
      </c>
      <c r="K8763">
        <v>6017.4400000000005</v>
      </c>
      <c r="L8763">
        <v>0.44000000000000006</v>
      </c>
      <c r="M8763">
        <v>7658.5599999999995</v>
      </c>
      <c r="N8763" s="1" t="s">
        <v>25</v>
      </c>
    </row>
    <row r="8764" spans="1:14" x14ac:dyDescent="0.3">
      <c r="A8764" s="1" t="s">
        <v>50</v>
      </c>
      <c r="B8764">
        <v>1128299</v>
      </c>
      <c r="C8764" s="2">
        <v>44598</v>
      </c>
      <c r="D8764" s="1" t="s">
        <v>92</v>
      </c>
      <c r="E8764" s="1" t="s">
        <v>99</v>
      </c>
      <c r="F8764" s="1" t="s">
        <v>121</v>
      </c>
      <c r="G8764" s="1" t="s">
        <v>22</v>
      </c>
      <c r="H8764">
        <v>58</v>
      </c>
      <c r="I8764">
        <v>236</v>
      </c>
      <c r="J8764">
        <v>13688</v>
      </c>
      <c r="K8764">
        <v>3422</v>
      </c>
      <c r="L8764">
        <v>0.25</v>
      </c>
      <c r="M8764">
        <v>10266</v>
      </c>
      <c r="N8764" s="1" t="s">
        <v>25</v>
      </c>
    </row>
    <row r="8765" spans="1:14" x14ac:dyDescent="0.3">
      <c r="A8765" s="1" t="s">
        <v>50</v>
      </c>
      <c r="B8765">
        <v>1128299</v>
      </c>
      <c r="C8765" s="2">
        <v>44599</v>
      </c>
      <c r="D8765" s="1" t="s">
        <v>92</v>
      </c>
      <c r="E8765" s="1" t="s">
        <v>99</v>
      </c>
      <c r="F8765" s="1" t="s">
        <v>121</v>
      </c>
      <c r="G8765" s="1" t="s">
        <v>23</v>
      </c>
      <c r="H8765">
        <v>50</v>
      </c>
      <c r="I8765">
        <v>210</v>
      </c>
      <c r="J8765">
        <v>10500</v>
      </c>
      <c r="K8765">
        <v>4200</v>
      </c>
      <c r="L8765">
        <v>0.4</v>
      </c>
      <c r="M8765">
        <v>6300</v>
      </c>
      <c r="N8765" s="1" t="s">
        <v>25</v>
      </c>
    </row>
    <row r="8766" spans="1:14" x14ac:dyDescent="0.3">
      <c r="A8766" s="1" t="s">
        <v>50</v>
      </c>
      <c r="B8766">
        <v>1128299</v>
      </c>
      <c r="C8766" s="2">
        <v>44600</v>
      </c>
      <c r="D8766" s="1" t="s">
        <v>92</v>
      </c>
      <c r="E8766" s="1" t="s">
        <v>99</v>
      </c>
      <c r="F8766" s="1" t="s">
        <v>121</v>
      </c>
      <c r="G8766" s="1" t="s">
        <v>24</v>
      </c>
      <c r="H8766">
        <v>53</v>
      </c>
      <c r="I8766">
        <v>210</v>
      </c>
      <c r="J8766">
        <v>11130</v>
      </c>
      <c r="K8766">
        <v>4452</v>
      </c>
      <c r="L8766">
        <v>0.39999999999999997</v>
      </c>
      <c r="M8766">
        <v>6678</v>
      </c>
      <c r="N8766" s="1" t="s">
        <v>25</v>
      </c>
    </row>
    <row r="8767" spans="1:14" x14ac:dyDescent="0.3">
      <c r="A8767" s="1" t="s">
        <v>50</v>
      </c>
      <c r="B8767">
        <v>1128299</v>
      </c>
      <c r="C8767" s="2">
        <v>44601</v>
      </c>
      <c r="D8767" s="1" t="s">
        <v>92</v>
      </c>
      <c r="E8767" s="1" t="s">
        <v>99</v>
      </c>
      <c r="F8767" s="1" t="s">
        <v>121</v>
      </c>
      <c r="G8767" s="1" t="s">
        <v>18</v>
      </c>
      <c r="H8767">
        <v>63</v>
      </c>
      <c r="I8767">
        <v>163</v>
      </c>
      <c r="J8767">
        <v>10269</v>
      </c>
      <c r="K8767">
        <v>5853.3300000000008</v>
      </c>
      <c r="L8767">
        <v>0.57000000000000006</v>
      </c>
      <c r="M8767">
        <v>4415.6699999999992</v>
      </c>
      <c r="N8767" s="1" t="s">
        <v>25</v>
      </c>
    </row>
    <row r="8768" spans="1:14" x14ac:dyDescent="0.3">
      <c r="A8768" s="1" t="s">
        <v>50</v>
      </c>
      <c r="B8768">
        <v>1128299</v>
      </c>
      <c r="C8768" s="2">
        <v>44602</v>
      </c>
      <c r="D8768" s="1" t="s">
        <v>92</v>
      </c>
      <c r="E8768" s="1" t="s">
        <v>99</v>
      </c>
      <c r="F8768" s="1" t="s">
        <v>121</v>
      </c>
      <c r="G8768" s="1" t="s">
        <v>20</v>
      </c>
      <c r="H8768">
        <v>67</v>
      </c>
      <c r="I8768">
        <v>202</v>
      </c>
      <c r="J8768">
        <v>13534</v>
      </c>
      <c r="K8768">
        <v>2842.1400000000003</v>
      </c>
      <c r="L8768">
        <v>0.21000000000000002</v>
      </c>
      <c r="M8768">
        <v>10691.86</v>
      </c>
      <c r="N8768" s="1" t="s">
        <v>25</v>
      </c>
    </row>
    <row r="8769" spans="1:14" x14ac:dyDescent="0.3">
      <c r="A8769" s="1" t="s">
        <v>50</v>
      </c>
      <c r="B8769">
        <v>1128299</v>
      </c>
      <c r="C8769" s="2">
        <v>44603</v>
      </c>
      <c r="D8769" s="1" t="s">
        <v>92</v>
      </c>
      <c r="E8769" s="1" t="s">
        <v>99</v>
      </c>
      <c r="F8769" s="1" t="s">
        <v>121</v>
      </c>
      <c r="G8769" s="1" t="s">
        <v>21</v>
      </c>
      <c r="H8769">
        <v>51</v>
      </c>
      <c r="I8769">
        <v>293</v>
      </c>
      <c r="J8769">
        <v>14943</v>
      </c>
      <c r="K8769">
        <v>5977.2000000000007</v>
      </c>
      <c r="L8769">
        <v>0.4</v>
      </c>
      <c r="M8769">
        <v>8965.7999999999993</v>
      </c>
      <c r="N8769" s="1" t="s">
        <v>25</v>
      </c>
    </row>
    <row r="8770" spans="1:14" x14ac:dyDescent="0.3">
      <c r="A8770" s="1" t="s">
        <v>50</v>
      </c>
      <c r="B8770">
        <v>1128299</v>
      </c>
      <c r="C8770" s="2">
        <v>44604</v>
      </c>
      <c r="D8770" s="1" t="s">
        <v>92</v>
      </c>
      <c r="E8770" s="1" t="s">
        <v>99</v>
      </c>
      <c r="F8770" s="1" t="s">
        <v>121</v>
      </c>
      <c r="G8770" s="1" t="s">
        <v>22</v>
      </c>
      <c r="H8770">
        <v>58</v>
      </c>
      <c r="I8770">
        <v>273</v>
      </c>
      <c r="J8770">
        <v>15834</v>
      </c>
      <c r="K8770">
        <v>4275.18</v>
      </c>
      <c r="L8770">
        <v>0.27</v>
      </c>
      <c r="M8770">
        <v>11558.82</v>
      </c>
      <c r="N8770" s="1" t="s">
        <v>25</v>
      </c>
    </row>
    <row r="8771" spans="1:14" x14ac:dyDescent="0.3">
      <c r="A8771" s="1" t="s">
        <v>50</v>
      </c>
      <c r="B8771">
        <v>1128299</v>
      </c>
      <c r="C8771" s="2">
        <v>44605</v>
      </c>
      <c r="D8771" s="1" t="s">
        <v>92</v>
      </c>
      <c r="E8771" s="1" t="s">
        <v>99</v>
      </c>
      <c r="F8771" s="1" t="s">
        <v>121</v>
      </c>
      <c r="G8771" s="1" t="s">
        <v>23</v>
      </c>
      <c r="H8771">
        <v>52</v>
      </c>
      <c r="I8771">
        <v>233</v>
      </c>
      <c r="J8771">
        <v>12116</v>
      </c>
      <c r="K8771">
        <v>4846.4000000000005</v>
      </c>
      <c r="L8771">
        <v>0.4</v>
      </c>
      <c r="M8771">
        <v>7269.5999999999995</v>
      </c>
      <c r="N8771" s="1" t="s">
        <v>25</v>
      </c>
    </row>
    <row r="8772" spans="1:14" x14ac:dyDescent="0.3">
      <c r="A8772" s="1" t="s">
        <v>50</v>
      </c>
      <c r="B8772">
        <v>1128299</v>
      </c>
      <c r="C8772" s="2">
        <v>44606</v>
      </c>
      <c r="D8772" s="1" t="s">
        <v>92</v>
      </c>
      <c r="E8772" s="1" t="s">
        <v>99</v>
      </c>
      <c r="F8772" s="1" t="s">
        <v>121</v>
      </c>
      <c r="G8772" s="1" t="s">
        <v>24</v>
      </c>
      <c r="H8772">
        <v>51</v>
      </c>
      <c r="I8772">
        <v>194</v>
      </c>
      <c r="J8772">
        <v>9894</v>
      </c>
      <c r="K8772">
        <v>3957.5999999999995</v>
      </c>
      <c r="L8772">
        <v>0.39999999999999997</v>
      </c>
      <c r="M8772">
        <v>5936.4000000000005</v>
      </c>
      <c r="N8772" s="1" t="s">
        <v>25</v>
      </c>
    </row>
    <row r="8773" spans="1:14" x14ac:dyDescent="0.3">
      <c r="A8773" s="1" t="s">
        <v>50</v>
      </c>
      <c r="B8773">
        <v>1128299</v>
      </c>
      <c r="C8773" s="2">
        <v>44607</v>
      </c>
      <c r="D8773" s="1" t="s">
        <v>92</v>
      </c>
      <c r="E8773" s="1" t="s">
        <v>99</v>
      </c>
      <c r="F8773" s="1" t="s">
        <v>121</v>
      </c>
      <c r="G8773" s="1" t="s">
        <v>18</v>
      </c>
      <c r="H8773">
        <v>59</v>
      </c>
      <c r="I8773">
        <v>175</v>
      </c>
      <c r="J8773">
        <v>10325</v>
      </c>
      <c r="K8773">
        <v>6195.0000000000009</v>
      </c>
      <c r="L8773">
        <v>0.60000000000000009</v>
      </c>
      <c r="M8773">
        <v>4129.9999999999991</v>
      </c>
      <c r="N8773" s="1" t="s">
        <v>25</v>
      </c>
    </row>
    <row r="8774" spans="1:14" x14ac:dyDescent="0.3">
      <c r="A8774" s="1" t="s">
        <v>50</v>
      </c>
      <c r="B8774">
        <v>1128299</v>
      </c>
      <c r="C8774" s="2">
        <v>44608</v>
      </c>
      <c r="D8774" s="1" t="s">
        <v>92</v>
      </c>
      <c r="E8774" s="1" t="s">
        <v>99</v>
      </c>
      <c r="F8774" s="1" t="s">
        <v>121</v>
      </c>
      <c r="G8774" s="1" t="s">
        <v>20</v>
      </c>
      <c r="H8774">
        <v>67</v>
      </c>
      <c r="I8774">
        <v>208</v>
      </c>
      <c r="J8774">
        <v>13936</v>
      </c>
      <c r="K8774">
        <v>3205.28</v>
      </c>
      <c r="L8774">
        <v>0.23</v>
      </c>
      <c r="M8774">
        <v>10730.72</v>
      </c>
      <c r="N8774" s="1" t="s">
        <v>25</v>
      </c>
    </row>
    <row r="8775" spans="1:14" x14ac:dyDescent="0.3">
      <c r="A8775" s="1" t="s">
        <v>50</v>
      </c>
      <c r="B8775">
        <v>1128299</v>
      </c>
      <c r="C8775" s="2">
        <v>44870</v>
      </c>
      <c r="D8775" s="1" t="s">
        <v>92</v>
      </c>
      <c r="E8775" s="1" t="s">
        <v>99</v>
      </c>
      <c r="F8775" s="1" t="s">
        <v>121</v>
      </c>
      <c r="G8775" s="1" t="s">
        <v>18</v>
      </c>
      <c r="H8775">
        <v>55.000000000000007</v>
      </c>
      <c r="I8775">
        <v>575</v>
      </c>
      <c r="J8775">
        <v>316250.00000000006</v>
      </c>
      <c r="K8775">
        <v>158125.00000000003</v>
      </c>
      <c r="L8775">
        <v>0.5</v>
      </c>
      <c r="M8775">
        <v>158125.00000000003</v>
      </c>
      <c r="N8775" s="1" t="s">
        <v>19</v>
      </c>
    </row>
    <row r="8776" spans="1:14" x14ac:dyDescent="0.3">
      <c r="A8776" s="1" t="s">
        <v>50</v>
      </c>
      <c r="B8776">
        <v>1128299</v>
      </c>
      <c r="C8776" s="2">
        <v>44871</v>
      </c>
      <c r="D8776" s="1" t="s">
        <v>92</v>
      </c>
      <c r="E8776" s="1" t="s">
        <v>99</v>
      </c>
      <c r="F8776" s="1" t="s">
        <v>121</v>
      </c>
      <c r="G8776" s="1" t="s">
        <v>20</v>
      </c>
      <c r="H8776">
        <v>50</v>
      </c>
      <c r="I8776">
        <v>775</v>
      </c>
      <c r="J8776">
        <v>387500</v>
      </c>
      <c r="K8776">
        <v>58125.000000000007</v>
      </c>
      <c r="L8776">
        <v>0.15000000000000002</v>
      </c>
      <c r="M8776">
        <v>329375</v>
      </c>
      <c r="N8776" s="1" t="s">
        <v>19</v>
      </c>
    </row>
    <row r="8777" spans="1:14" x14ac:dyDescent="0.3">
      <c r="A8777" s="1" t="s">
        <v>50</v>
      </c>
      <c r="B8777">
        <v>1128299</v>
      </c>
      <c r="C8777" s="2">
        <v>44872</v>
      </c>
      <c r="D8777" s="1" t="s">
        <v>92</v>
      </c>
      <c r="E8777" s="1" t="s">
        <v>99</v>
      </c>
      <c r="F8777" s="1" t="s">
        <v>121</v>
      </c>
      <c r="G8777" s="1" t="s">
        <v>21</v>
      </c>
      <c r="H8777">
        <v>40</v>
      </c>
      <c r="I8777">
        <v>825</v>
      </c>
      <c r="J8777">
        <v>330000</v>
      </c>
      <c r="K8777">
        <v>115500.00000000001</v>
      </c>
      <c r="L8777">
        <v>0.35000000000000003</v>
      </c>
      <c r="M8777">
        <v>214500</v>
      </c>
      <c r="N8777" s="1" t="s">
        <v>19</v>
      </c>
    </row>
    <row r="8778" spans="1:14" x14ac:dyDescent="0.3">
      <c r="A8778" s="1" t="s">
        <v>50</v>
      </c>
      <c r="B8778">
        <v>1128299</v>
      </c>
      <c r="C8778" s="2">
        <v>44873</v>
      </c>
      <c r="D8778" s="1" t="s">
        <v>92</v>
      </c>
      <c r="E8778" s="1" t="s">
        <v>99</v>
      </c>
      <c r="F8778" s="1" t="s">
        <v>121</v>
      </c>
      <c r="G8778" s="1" t="s">
        <v>22</v>
      </c>
      <c r="H8778">
        <v>50</v>
      </c>
      <c r="I8778">
        <v>725</v>
      </c>
      <c r="J8778">
        <v>362500</v>
      </c>
      <c r="K8778">
        <v>72500</v>
      </c>
      <c r="L8778">
        <v>0.2</v>
      </c>
      <c r="M8778">
        <v>290000</v>
      </c>
      <c r="N8778" s="1" t="s">
        <v>19</v>
      </c>
    </row>
    <row r="8779" spans="1:14" x14ac:dyDescent="0.3">
      <c r="A8779" s="1" t="s">
        <v>50</v>
      </c>
      <c r="B8779">
        <v>1128299</v>
      </c>
      <c r="C8779" s="2">
        <v>44874</v>
      </c>
      <c r="D8779" s="1" t="s">
        <v>92</v>
      </c>
      <c r="E8779" s="1" t="s">
        <v>99</v>
      </c>
      <c r="F8779" s="1" t="s">
        <v>121</v>
      </c>
      <c r="G8779" s="1" t="s">
        <v>23</v>
      </c>
      <c r="H8779">
        <v>50</v>
      </c>
      <c r="I8779">
        <v>725</v>
      </c>
      <c r="J8779">
        <v>362500</v>
      </c>
      <c r="K8779">
        <v>126875.00000000001</v>
      </c>
      <c r="L8779">
        <v>0.35000000000000003</v>
      </c>
      <c r="M8779">
        <v>235625</v>
      </c>
      <c r="N8779" s="1" t="s">
        <v>19</v>
      </c>
    </row>
    <row r="8780" spans="1:14" x14ac:dyDescent="0.3">
      <c r="A8780" s="1" t="s">
        <v>50</v>
      </c>
      <c r="B8780">
        <v>1128299</v>
      </c>
      <c r="C8780" s="2">
        <v>44875</v>
      </c>
      <c r="D8780" s="1" t="s">
        <v>92</v>
      </c>
      <c r="E8780" s="1" t="s">
        <v>99</v>
      </c>
      <c r="F8780" s="1" t="s">
        <v>121</v>
      </c>
      <c r="G8780" s="1" t="s">
        <v>24</v>
      </c>
      <c r="H8780">
        <v>50</v>
      </c>
      <c r="I8780">
        <v>575</v>
      </c>
      <c r="J8780">
        <v>287500</v>
      </c>
      <c r="K8780">
        <v>86250</v>
      </c>
      <c r="L8780">
        <v>0.3</v>
      </c>
      <c r="M8780">
        <v>201250</v>
      </c>
      <c r="N8780" s="1" t="s">
        <v>19</v>
      </c>
    </row>
    <row r="8781" spans="1:14" x14ac:dyDescent="0.3">
      <c r="A8781" s="1" t="s">
        <v>50</v>
      </c>
      <c r="B8781">
        <v>1128299</v>
      </c>
      <c r="C8781" s="2">
        <v>44876</v>
      </c>
      <c r="D8781" s="1" t="s">
        <v>92</v>
      </c>
      <c r="E8781" s="1" t="s">
        <v>99</v>
      </c>
      <c r="F8781" s="1" t="s">
        <v>121</v>
      </c>
      <c r="G8781" s="1" t="s">
        <v>18</v>
      </c>
      <c r="H8781">
        <v>55.000000000000007</v>
      </c>
      <c r="I8781">
        <v>500</v>
      </c>
      <c r="J8781">
        <v>275000.00000000006</v>
      </c>
      <c r="K8781">
        <v>137500.00000000003</v>
      </c>
      <c r="L8781">
        <v>0.5</v>
      </c>
      <c r="M8781">
        <v>137500.00000000003</v>
      </c>
      <c r="N8781" s="1" t="s">
        <v>19</v>
      </c>
    </row>
    <row r="8782" spans="1:14" x14ac:dyDescent="0.3">
      <c r="A8782" s="1" t="s">
        <v>50</v>
      </c>
      <c r="B8782">
        <v>1128299</v>
      </c>
      <c r="C8782" s="2">
        <v>44877</v>
      </c>
      <c r="D8782" s="1" t="s">
        <v>92</v>
      </c>
      <c r="E8782" s="1" t="s">
        <v>99</v>
      </c>
      <c r="F8782" s="1" t="s">
        <v>121</v>
      </c>
      <c r="G8782" s="1" t="s">
        <v>20</v>
      </c>
      <c r="H8782">
        <v>50</v>
      </c>
      <c r="I8782">
        <v>700</v>
      </c>
      <c r="J8782">
        <v>350000</v>
      </c>
      <c r="K8782">
        <v>52500.000000000007</v>
      </c>
      <c r="L8782">
        <v>0.15000000000000002</v>
      </c>
      <c r="M8782">
        <v>297500</v>
      </c>
      <c r="N8782" s="1" t="s">
        <v>19</v>
      </c>
    </row>
    <row r="8783" spans="1:14" x14ac:dyDescent="0.3">
      <c r="A8783" s="1" t="s">
        <v>50</v>
      </c>
      <c r="B8783">
        <v>1128299</v>
      </c>
      <c r="C8783" s="2">
        <v>44878</v>
      </c>
      <c r="D8783" s="1" t="s">
        <v>92</v>
      </c>
      <c r="E8783" s="1" t="s">
        <v>99</v>
      </c>
      <c r="F8783" s="1" t="s">
        <v>121</v>
      </c>
      <c r="G8783" s="1" t="s">
        <v>21</v>
      </c>
      <c r="H8783">
        <v>50</v>
      </c>
      <c r="I8783">
        <v>850</v>
      </c>
      <c r="J8783">
        <v>425000</v>
      </c>
      <c r="K8783">
        <v>148750</v>
      </c>
      <c r="L8783">
        <v>0.35000000000000003</v>
      </c>
      <c r="M8783">
        <v>276250</v>
      </c>
      <c r="N8783" s="1" t="s">
        <v>19</v>
      </c>
    </row>
    <row r="8784" spans="1:14" x14ac:dyDescent="0.3">
      <c r="A8784" s="1" t="s">
        <v>50</v>
      </c>
      <c r="B8784">
        <v>1128299</v>
      </c>
      <c r="C8784" s="2">
        <v>44879</v>
      </c>
      <c r="D8784" s="1" t="s">
        <v>92</v>
      </c>
      <c r="E8784" s="1" t="s">
        <v>99</v>
      </c>
      <c r="F8784" s="1" t="s">
        <v>121</v>
      </c>
      <c r="G8784" s="1" t="s">
        <v>22</v>
      </c>
      <c r="H8784">
        <v>60</v>
      </c>
      <c r="I8784">
        <v>700</v>
      </c>
      <c r="J8784">
        <v>420000</v>
      </c>
      <c r="K8784">
        <v>84000</v>
      </c>
      <c r="L8784">
        <v>0.2</v>
      </c>
      <c r="M8784">
        <v>336000</v>
      </c>
      <c r="N8784" s="1" t="s">
        <v>19</v>
      </c>
    </row>
    <row r="8785" spans="1:14" x14ac:dyDescent="0.3">
      <c r="A8785" s="1" t="s">
        <v>50</v>
      </c>
      <c r="B8785">
        <v>1128299</v>
      </c>
      <c r="C8785" s="2">
        <v>44880</v>
      </c>
      <c r="D8785" s="1" t="s">
        <v>92</v>
      </c>
      <c r="E8785" s="1" t="s">
        <v>99</v>
      </c>
      <c r="F8785" s="1" t="s">
        <v>121</v>
      </c>
      <c r="G8785" s="1" t="s">
        <v>23</v>
      </c>
      <c r="H8785">
        <v>60</v>
      </c>
      <c r="I8785">
        <v>700</v>
      </c>
      <c r="J8785">
        <v>420000</v>
      </c>
      <c r="K8785">
        <v>147000</v>
      </c>
      <c r="L8785">
        <v>0.35000000000000003</v>
      </c>
      <c r="M8785">
        <v>273000</v>
      </c>
      <c r="N8785" s="1" t="s">
        <v>19</v>
      </c>
    </row>
    <row r="8786" spans="1:14" x14ac:dyDescent="0.3">
      <c r="A8786" s="1" t="s">
        <v>50</v>
      </c>
      <c r="B8786">
        <v>1128299</v>
      </c>
      <c r="C8786" s="2">
        <v>44917</v>
      </c>
      <c r="D8786" s="1" t="s">
        <v>92</v>
      </c>
      <c r="E8786" s="1" t="s">
        <v>99</v>
      </c>
      <c r="F8786" s="1" t="s">
        <v>121</v>
      </c>
      <c r="G8786" s="1" t="s">
        <v>24</v>
      </c>
      <c r="H8786">
        <v>60</v>
      </c>
      <c r="I8786">
        <v>600</v>
      </c>
      <c r="J8786">
        <v>360000</v>
      </c>
      <c r="K8786">
        <v>108000</v>
      </c>
      <c r="L8786">
        <v>0.3</v>
      </c>
      <c r="M8786">
        <v>252000</v>
      </c>
      <c r="N8786" s="1" t="s">
        <v>19</v>
      </c>
    </row>
    <row r="8787" spans="1:14" x14ac:dyDescent="0.3">
      <c r="A8787" s="1" t="s">
        <v>50</v>
      </c>
      <c r="B8787">
        <v>1128299</v>
      </c>
      <c r="C8787" s="2">
        <v>44918</v>
      </c>
      <c r="D8787" s="1" t="s">
        <v>92</v>
      </c>
      <c r="E8787" s="1" t="s">
        <v>99</v>
      </c>
      <c r="F8787" s="1" t="s">
        <v>121</v>
      </c>
      <c r="G8787" s="1" t="s">
        <v>18</v>
      </c>
      <c r="H8787">
        <v>65</v>
      </c>
      <c r="I8787">
        <v>500</v>
      </c>
      <c r="J8787">
        <v>325000</v>
      </c>
      <c r="K8787">
        <v>162500</v>
      </c>
      <c r="L8787">
        <v>0.5</v>
      </c>
      <c r="M8787">
        <v>162500</v>
      </c>
      <c r="N8787" s="1" t="s">
        <v>19</v>
      </c>
    </row>
    <row r="8788" spans="1:14" x14ac:dyDescent="0.3">
      <c r="A8788" s="1" t="s">
        <v>50</v>
      </c>
      <c r="B8788">
        <v>1128299</v>
      </c>
      <c r="C8788" s="2">
        <v>44919</v>
      </c>
      <c r="D8788" s="1" t="s">
        <v>92</v>
      </c>
      <c r="E8788" s="1" t="s">
        <v>99</v>
      </c>
      <c r="F8788" s="1" t="s">
        <v>121</v>
      </c>
      <c r="G8788" s="1" t="s">
        <v>20</v>
      </c>
      <c r="H8788">
        <v>60</v>
      </c>
      <c r="I8788">
        <v>700</v>
      </c>
      <c r="J8788">
        <v>420000</v>
      </c>
      <c r="K8788">
        <v>63000.000000000007</v>
      </c>
      <c r="L8788">
        <v>0.15000000000000002</v>
      </c>
      <c r="M8788">
        <v>357000</v>
      </c>
      <c r="N8788" s="1" t="s">
        <v>19</v>
      </c>
    </row>
    <row r="8789" spans="1:14" x14ac:dyDescent="0.3">
      <c r="A8789" s="1" t="s">
        <v>50</v>
      </c>
      <c r="B8789">
        <v>1128299</v>
      </c>
      <c r="C8789" s="2">
        <v>44920</v>
      </c>
      <c r="D8789" s="1" t="s">
        <v>92</v>
      </c>
      <c r="E8789" s="1" t="s">
        <v>99</v>
      </c>
      <c r="F8789" s="1" t="s">
        <v>121</v>
      </c>
      <c r="G8789" s="1" t="s">
        <v>21</v>
      </c>
      <c r="H8789">
        <v>60</v>
      </c>
      <c r="I8789">
        <v>875</v>
      </c>
      <c r="J8789">
        <v>525000</v>
      </c>
      <c r="K8789">
        <v>183750.00000000003</v>
      </c>
      <c r="L8789">
        <v>0.35000000000000003</v>
      </c>
      <c r="M8789">
        <v>341250</v>
      </c>
      <c r="N8789" s="1" t="s">
        <v>19</v>
      </c>
    </row>
    <row r="8790" spans="1:14" x14ac:dyDescent="0.3">
      <c r="A8790" s="1" t="s">
        <v>50</v>
      </c>
      <c r="B8790">
        <v>1128299</v>
      </c>
      <c r="C8790" s="2">
        <v>44921</v>
      </c>
      <c r="D8790" s="1" t="s">
        <v>92</v>
      </c>
      <c r="E8790" s="1" t="s">
        <v>99</v>
      </c>
      <c r="F8790" s="1" t="s">
        <v>121</v>
      </c>
      <c r="G8790" s="1" t="s">
        <v>22</v>
      </c>
      <c r="H8790">
        <v>65</v>
      </c>
      <c r="I8790">
        <v>675</v>
      </c>
      <c r="J8790">
        <v>438750</v>
      </c>
      <c r="K8790">
        <v>87750</v>
      </c>
      <c r="L8790">
        <v>0.2</v>
      </c>
      <c r="M8790">
        <v>351000</v>
      </c>
      <c r="N8790" s="1" t="s">
        <v>19</v>
      </c>
    </row>
    <row r="8791" spans="1:14" x14ac:dyDescent="0.3">
      <c r="A8791" s="1" t="s">
        <v>50</v>
      </c>
      <c r="B8791">
        <v>1128299</v>
      </c>
      <c r="C8791" s="2">
        <v>44922</v>
      </c>
      <c r="D8791" s="1" t="s">
        <v>92</v>
      </c>
      <c r="E8791" s="1" t="s">
        <v>99</v>
      </c>
      <c r="F8791" s="1" t="s">
        <v>121</v>
      </c>
      <c r="G8791" s="1" t="s">
        <v>23</v>
      </c>
      <c r="H8791">
        <v>65</v>
      </c>
      <c r="I8791">
        <v>725</v>
      </c>
      <c r="J8791">
        <v>471250</v>
      </c>
      <c r="K8791">
        <v>164937.50000000003</v>
      </c>
      <c r="L8791">
        <v>0.35000000000000003</v>
      </c>
      <c r="M8791">
        <v>306312.5</v>
      </c>
      <c r="N8791" s="1" t="s">
        <v>19</v>
      </c>
    </row>
    <row r="8792" spans="1:14" x14ac:dyDescent="0.3">
      <c r="A8792" s="1" t="s">
        <v>50</v>
      </c>
      <c r="B8792">
        <v>1128299</v>
      </c>
      <c r="C8792" s="2">
        <v>44923</v>
      </c>
      <c r="D8792" s="1" t="s">
        <v>92</v>
      </c>
      <c r="E8792" s="1" t="s">
        <v>99</v>
      </c>
      <c r="F8792" s="1" t="s">
        <v>121</v>
      </c>
      <c r="G8792" s="1" t="s">
        <v>24</v>
      </c>
      <c r="H8792">
        <v>60</v>
      </c>
      <c r="I8792">
        <v>625</v>
      </c>
      <c r="J8792">
        <v>375000</v>
      </c>
      <c r="K8792">
        <v>112500</v>
      </c>
      <c r="L8792">
        <v>0.3</v>
      </c>
      <c r="M8792">
        <v>262500</v>
      </c>
      <c r="N8792" s="1" t="s">
        <v>19</v>
      </c>
    </row>
    <row r="8793" spans="1:14" x14ac:dyDescent="0.3">
      <c r="A8793" s="1" t="s">
        <v>50</v>
      </c>
      <c r="B8793">
        <v>1128299</v>
      </c>
      <c r="C8793" s="2">
        <v>44924</v>
      </c>
      <c r="D8793" s="1" t="s">
        <v>92</v>
      </c>
      <c r="E8793" s="1" t="s">
        <v>99</v>
      </c>
      <c r="F8793" s="1" t="s">
        <v>121</v>
      </c>
      <c r="G8793" s="1" t="s">
        <v>18</v>
      </c>
      <c r="H8793">
        <v>65</v>
      </c>
      <c r="I8793">
        <v>525</v>
      </c>
      <c r="J8793">
        <v>341250</v>
      </c>
      <c r="K8793">
        <v>170625</v>
      </c>
      <c r="L8793">
        <v>0.5</v>
      </c>
      <c r="M8793">
        <v>170625</v>
      </c>
      <c r="N8793" s="1" t="s">
        <v>19</v>
      </c>
    </row>
    <row r="8794" spans="1:14" x14ac:dyDescent="0.3">
      <c r="A8794" s="1" t="s">
        <v>50</v>
      </c>
      <c r="B8794">
        <v>1128299</v>
      </c>
      <c r="C8794" s="2">
        <v>44925</v>
      </c>
      <c r="D8794" s="1" t="s">
        <v>92</v>
      </c>
      <c r="E8794" s="1" t="s">
        <v>99</v>
      </c>
      <c r="F8794" s="1" t="s">
        <v>121</v>
      </c>
      <c r="G8794" s="1" t="s">
        <v>20</v>
      </c>
      <c r="H8794">
        <v>80</v>
      </c>
      <c r="I8794">
        <v>700</v>
      </c>
      <c r="J8794">
        <v>560000</v>
      </c>
      <c r="K8794">
        <v>84000.000000000015</v>
      </c>
      <c r="L8794">
        <v>0.15000000000000002</v>
      </c>
      <c r="M8794">
        <v>476000</v>
      </c>
      <c r="N8794" s="1" t="s">
        <v>19</v>
      </c>
    </row>
    <row r="8795" spans="1:14" x14ac:dyDescent="0.3">
      <c r="A8795" s="1" t="s">
        <v>50</v>
      </c>
      <c r="B8795">
        <v>1128299</v>
      </c>
      <c r="C8795" s="2">
        <v>44926</v>
      </c>
      <c r="D8795" s="1" t="s">
        <v>92</v>
      </c>
      <c r="E8795" s="1" t="s">
        <v>99</v>
      </c>
      <c r="F8795" s="1" t="s">
        <v>121</v>
      </c>
      <c r="G8795" s="1" t="s">
        <v>21</v>
      </c>
      <c r="H8795">
        <v>60</v>
      </c>
      <c r="I8795">
        <v>900</v>
      </c>
      <c r="J8795">
        <v>540000</v>
      </c>
      <c r="K8795">
        <v>216000</v>
      </c>
      <c r="L8795">
        <v>0.4</v>
      </c>
      <c r="M8795">
        <v>324000</v>
      </c>
      <c r="N8795" s="1" t="s">
        <v>19</v>
      </c>
    </row>
    <row r="8796" spans="1:14" x14ac:dyDescent="0.3">
      <c r="A8796" s="1" t="s">
        <v>50</v>
      </c>
      <c r="B8796">
        <v>1128299</v>
      </c>
      <c r="C8796" s="2">
        <v>44562</v>
      </c>
      <c r="D8796" s="1" t="s">
        <v>92</v>
      </c>
      <c r="E8796" s="1" t="s">
        <v>99</v>
      </c>
      <c r="F8796" s="1" t="s">
        <v>121</v>
      </c>
      <c r="G8796" s="1" t="s">
        <v>22</v>
      </c>
      <c r="H8796">
        <v>65</v>
      </c>
      <c r="I8796">
        <v>750</v>
      </c>
      <c r="J8796">
        <v>487500</v>
      </c>
      <c r="K8796">
        <v>121875</v>
      </c>
      <c r="L8796">
        <v>0.25</v>
      </c>
      <c r="M8796">
        <v>365625</v>
      </c>
      <c r="N8796" s="1" t="s">
        <v>19</v>
      </c>
    </row>
    <row r="8797" spans="1:14" x14ac:dyDescent="0.3">
      <c r="A8797" s="1" t="s">
        <v>50</v>
      </c>
      <c r="B8797">
        <v>1128299</v>
      </c>
      <c r="C8797" s="2">
        <v>44563</v>
      </c>
      <c r="D8797" s="1" t="s">
        <v>92</v>
      </c>
      <c r="E8797" s="1" t="s">
        <v>99</v>
      </c>
      <c r="F8797" s="1" t="s">
        <v>121</v>
      </c>
      <c r="G8797" s="1" t="s">
        <v>23</v>
      </c>
      <c r="H8797">
        <v>65</v>
      </c>
      <c r="I8797">
        <v>750</v>
      </c>
      <c r="J8797">
        <v>487500</v>
      </c>
      <c r="K8797">
        <v>195000</v>
      </c>
      <c r="L8797">
        <v>0.4</v>
      </c>
      <c r="M8797">
        <v>292500</v>
      </c>
      <c r="N8797" s="1" t="s">
        <v>19</v>
      </c>
    </row>
    <row r="8798" spans="1:14" x14ac:dyDescent="0.3">
      <c r="A8798" s="1" t="s">
        <v>50</v>
      </c>
      <c r="B8798">
        <v>1128299</v>
      </c>
      <c r="C8798" s="2">
        <v>44564</v>
      </c>
      <c r="D8798" s="1" t="s">
        <v>92</v>
      </c>
      <c r="E8798" s="1" t="s">
        <v>99</v>
      </c>
      <c r="F8798" s="1" t="s">
        <v>121</v>
      </c>
      <c r="G8798" s="1" t="s">
        <v>24</v>
      </c>
      <c r="H8798">
        <v>60</v>
      </c>
      <c r="I8798">
        <v>650</v>
      </c>
      <c r="J8798">
        <v>390000</v>
      </c>
      <c r="K8798">
        <v>136500</v>
      </c>
      <c r="L8798">
        <v>0.35</v>
      </c>
      <c r="M8798">
        <v>253500</v>
      </c>
      <c r="N8798" s="1" t="s">
        <v>19</v>
      </c>
    </row>
    <row r="8799" spans="1:14" x14ac:dyDescent="0.3">
      <c r="A8799" s="1" t="s">
        <v>50</v>
      </c>
      <c r="B8799">
        <v>1128299</v>
      </c>
      <c r="C8799" s="2">
        <v>44565</v>
      </c>
      <c r="D8799" s="1" t="s">
        <v>92</v>
      </c>
      <c r="E8799" s="1" t="s">
        <v>99</v>
      </c>
      <c r="F8799" s="1" t="s">
        <v>121</v>
      </c>
      <c r="G8799" s="1" t="s">
        <v>18</v>
      </c>
      <c r="H8799">
        <v>65</v>
      </c>
      <c r="I8799">
        <v>550</v>
      </c>
      <c r="J8799">
        <v>357500</v>
      </c>
      <c r="K8799">
        <v>196625.00000000003</v>
      </c>
      <c r="L8799">
        <v>0.55000000000000004</v>
      </c>
      <c r="M8799">
        <v>160874.99999999997</v>
      </c>
      <c r="N8799" s="1" t="s">
        <v>19</v>
      </c>
    </row>
    <row r="8800" spans="1:14" x14ac:dyDescent="0.3">
      <c r="A8800" s="1" t="s">
        <v>50</v>
      </c>
      <c r="B8800">
        <v>1128299</v>
      </c>
      <c r="C8800" s="2">
        <v>44566</v>
      </c>
      <c r="D8800" s="1" t="s">
        <v>92</v>
      </c>
      <c r="E8800" s="1" t="s">
        <v>99</v>
      </c>
      <c r="F8800" s="1" t="s">
        <v>121</v>
      </c>
      <c r="G8800" s="1" t="s">
        <v>20</v>
      </c>
      <c r="H8800">
        <v>80</v>
      </c>
      <c r="I8800">
        <v>725</v>
      </c>
      <c r="J8800">
        <v>580000</v>
      </c>
      <c r="K8800">
        <v>116000</v>
      </c>
      <c r="L8800">
        <v>0.2</v>
      </c>
      <c r="M8800">
        <v>464000</v>
      </c>
      <c r="N8800" s="1" t="s">
        <v>19</v>
      </c>
    </row>
    <row r="8801" spans="1:14" x14ac:dyDescent="0.3">
      <c r="A8801" s="1" t="s">
        <v>50</v>
      </c>
      <c r="B8801">
        <v>1128299</v>
      </c>
      <c r="C8801" s="2">
        <v>44567</v>
      </c>
      <c r="D8801" s="1" t="s">
        <v>92</v>
      </c>
      <c r="E8801" s="1" t="s">
        <v>99</v>
      </c>
      <c r="F8801" s="1" t="s">
        <v>121</v>
      </c>
      <c r="G8801" s="1" t="s">
        <v>21</v>
      </c>
      <c r="H8801">
        <v>60</v>
      </c>
      <c r="I8801">
        <v>975</v>
      </c>
      <c r="J8801">
        <v>585000</v>
      </c>
      <c r="K8801">
        <v>234000</v>
      </c>
      <c r="L8801">
        <v>0.4</v>
      </c>
      <c r="M8801">
        <v>351000</v>
      </c>
      <c r="N8801" s="1" t="s">
        <v>19</v>
      </c>
    </row>
    <row r="8802" spans="1:14" x14ac:dyDescent="0.3">
      <c r="A8802" s="1" t="s">
        <v>50</v>
      </c>
      <c r="B8802">
        <v>1128299</v>
      </c>
      <c r="C8802" s="2">
        <v>44568</v>
      </c>
      <c r="D8802" s="1" t="s">
        <v>92</v>
      </c>
      <c r="E8802" s="1" t="s">
        <v>99</v>
      </c>
      <c r="F8802" s="1" t="s">
        <v>121</v>
      </c>
      <c r="G8802" s="1" t="s">
        <v>22</v>
      </c>
      <c r="H8802">
        <v>65</v>
      </c>
      <c r="I8802">
        <v>825</v>
      </c>
      <c r="J8802">
        <v>536250</v>
      </c>
      <c r="K8802">
        <v>134062.5</v>
      </c>
      <c r="L8802">
        <v>0.25</v>
      </c>
      <c r="M8802">
        <v>402187.5</v>
      </c>
      <c r="N8802" s="1" t="s">
        <v>19</v>
      </c>
    </row>
    <row r="8803" spans="1:14" x14ac:dyDescent="0.3">
      <c r="A8803" s="1" t="s">
        <v>50</v>
      </c>
      <c r="B8803">
        <v>1128299</v>
      </c>
      <c r="C8803" s="2">
        <v>44569</v>
      </c>
      <c r="D8803" s="1" t="s">
        <v>92</v>
      </c>
      <c r="E8803" s="1" t="s">
        <v>99</v>
      </c>
      <c r="F8803" s="1" t="s">
        <v>121</v>
      </c>
      <c r="G8803" s="1" t="s">
        <v>23</v>
      </c>
      <c r="H8803">
        <v>65</v>
      </c>
      <c r="I8803">
        <v>825</v>
      </c>
      <c r="J8803">
        <v>536250</v>
      </c>
      <c r="K8803">
        <v>214500</v>
      </c>
      <c r="L8803">
        <v>0.4</v>
      </c>
      <c r="M8803">
        <v>321750</v>
      </c>
      <c r="N8803" s="1" t="s">
        <v>19</v>
      </c>
    </row>
    <row r="8804" spans="1:14" x14ac:dyDescent="0.3">
      <c r="A8804" s="1" t="s">
        <v>50</v>
      </c>
      <c r="B8804">
        <v>1128299</v>
      </c>
      <c r="C8804" s="2">
        <v>44570</v>
      </c>
      <c r="D8804" s="1" t="s">
        <v>92</v>
      </c>
      <c r="E8804" s="1" t="s">
        <v>99</v>
      </c>
      <c r="F8804" s="1" t="s">
        <v>121</v>
      </c>
      <c r="G8804" s="1" t="s">
        <v>24</v>
      </c>
      <c r="H8804">
        <v>60</v>
      </c>
      <c r="I8804">
        <v>700</v>
      </c>
      <c r="J8804">
        <v>420000</v>
      </c>
      <c r="K8804">
        <v>147000</v>
      </c>
      <c r="L8804">
        <v>0.35</v>
      </c>
      <c r="M8804">
        <v>273000</v>
      </c>
      <c r="N8804" s="1" t="s">
        <v>19</v>
      </c>
    </row>
    <row r="8805" spans="1:14" x14ac:dyDescent="0.3">
      <c r="A8805" s="1" t="s">
        <v>50</v>
      </c>
      <c r="B8805">
        <v>1128299</v>
      </c>
      <c r="C8805" s="2">
        <v>44571</v>
      </c>
      <c r="D8805" s="1" t="s">
        <v>92</v>
      </c>
      <c r="E8805" s="1" t="s">
        <v>99</v>
      </c>
      <c r="F8805" s="1" t="s">
        <v>121</v>
      </c>
      <c r="G8805" s="1" t="s">
        <v>18</v>
      </c>
      <c r="H8805">
        <v>65</v>
      </c>
      <c r="I8805">
        <v>575</v>
      </c>
      <c r="J8805">
        <v>373750</v>
      </c>
      <c r="K8805">
        <v>205562.50000000003</v>
      </c>
      <c r="L8805">
        <v>0.55000000000000004</v>
      </c>
      <c r="M8805">
        <v>168187.49999999997</v>
      </c>
      <c r="N8805" s="1" t="s">
        <v>19</v>
      </c>
    </row>
    <row r="8806" spans="1:14" x14ac:dyDescent="0.3">
      <c r="A8806" s="1" t="s">
        <v>50</v>
      </c>
      <c r="B8806">
        <v>1128299</v>
      </c>
      <c r="C8806" s="2">
        <v>44572</v>
      </c>
      <c r="D8806" s="1" t="s">
        <v>92</v>
      </c>
      <c r="E8806" s="1" t="s">
        <v>99</v>
      </c>
      <c r="F8806" s="1" t="s">
        <v>121</v>
      </c>
      <c r="G8806" s="1" t="s">
        <v>20</v>
      </c>
      <c r="H8806">
        <v>80</v>
      </c>
      <c r="I8806">
        <v>875</v>
      </c>
      <c r="J8806">
        <v>700000</v>
      </c>
      <c r="K8806">
        <v>140000</v>
      </c>
      <c r="L8806">
        <v>0.2</v>
      </c>
      <c r="M8806">
        <v>560000</v>
      </c>
      <c r="N8806" s="1" t="s">
        <v>19</v>
      </c>
    </row>
    <row r="8807" spans="1:14" x14ac:dyDescent="0.3">
      <c r="A8807" s="1" t="s">
        <v>50</v>
      </c>
      <c r="B8807">
        <v>1128299</v>
      </c>
      <c r="C8807" s="2">
        <v>44573</v>
      </c>
      <c r="D8807" s="1" t="s">
        <v>92</v>
      </c>
      <c r="E8807" s="1" t="s">
        <v>99</v>
      </c>
      <c r="F8807" s="1" t="s">
        <v>121</v>
      </c>
      <c r="G8807" s="1" t="s">
        <v>21</v>
      </c>
      <c r="H8807">
        <v>60</v>
      </c>
      <c r="I8807">
        <v>1025</v>
      </c>
      <c r="J8807">
        <v>615000</v>
      </c>
      <c r="K8807">
        <v>215250.00000000003</v>
      </c>
      <c r="L8807">
        <v>0.35000000000000003</v>
      </c>
      <c r="M8807">
        <v>399750</v>
      </c>
      <c r="N8807" s="1" t="s">
        <v>19</v>
      </c>
    </row>
    <row r="8808" spans="1:14" x14ac:dyDescent="0.3">
      <c r="A8808" s="1" t="s">
        <v>50</v>
      </c>
      <c r="B8808">
        <v>1128299</v>
      </c>
      <c r="C8808" s="2">
        <v>44574</v>
      </c>
      <c r="D8808" s="1" t="s">
        <v>92</v>
      </c>
      <c r="E8808" s="1" t="s">
        <v>99</v>
      </c>
      <c r="F8808" s="1" t="s">
        <v>121</v>
      </c>
      <c r="G8808" s="1" t="s">
        <v>22</v>
      </c>
      <c r="H8808">
        <v>65</v>
      </c>
      <c r="I8808">
        <v>875</v>
      </c>
      <c r="J8808">
        <v>568750</v>
      </c>
      <c r="K8808">
        <v>113750</v>
      </c>
      <c r="L8808">
        <v>0.2</v>
      </c>
      <c r="M8808">
        <v>455000</v>
      </c>
      <c r="N8808" s="1" t="s">
        <v>19</v>
      </c>
    </row>
    <row r="8809" spans="1:14" x14ac:dyDescent="0.3">
      <c r="A8809" s="1" t="s">
        <v>50</v>
      </c>
      <c r="B8809">
        <v>1128299</v>
      </c>
      <c r="C8809" s="2">
        <v>44575</v>
      </c>
      <c r="D8809" s="1" t="s">
        <v>92</v>
      </c>
      <c r="E8809" s="1" t="s">
        <v>99</v>
      </c>
      <c r="F8809" s="1" t="s">
        <v>121</v>
      </c>
      <c r="G8809" s="1" t="s">
        <v>23</v>
      </c>
      <c r="H8809">
        <v>65</v>
      </c>
      <c r="I8809">
        <v>825</v>
      </c>
      <c r="J8809">
        <v>536250</v>
      </c>
      <c r="K8809">
        <v>187687.50000000003</v>
      </c>
      <c r="L8809">
        <v>0.35000000000000003</v>
      </c>
      <c r="M8809">
        <v>348562.5</v>
      </c>
      <c r="N8809" s="1" t="s">
        <v>19</v>
      </c>
    </row>
    <row r="8810" spans="1:14" x14ac:dyDescent="0.3">
      <c r="A8810" s="1" t="s">
        <v>50</v>
      </c>
      <c r="B8810">
        <v>1128299</v>
      </c>
      <c r="C8810" s="2">
        <v>44576</v>
      </c>
      <c r="D8810" s="1" t="s">
        <v>92</v>
      </c>
      <c r="E8810" s="1" t="s">
        <v>99</v>
      </c>
      <c r="F8810" s="1" t="s">
        <v>121</v>
      </c>
      <c r="G8810" s="1" t="s">
        <v>24</v>
      </c>
      <c r="H8810">
        <v>60</v>
      </c>
      <c r="I8810">
        <v>725</v>
      </c>
      <c r="J8810">
        <v>435000</v>
      </c>
      <c r="K8810">
        <v>130500</v>
      </c>
      <c r="L8810">
        <v>0.3</v>
      </c>
      <c r="M8810">
        <v>304500</v>
      </c>
      <c r="N8810" s="1" t="s">
        <v>19</v>
      </c>
    </row>
    <row r="8811" spans="1:14" x14ac:dyDescent="0.3">
      <c r="A8811" s="1" t="s">
        <v>50</v>
      </c>
      <c r="B8811">
        <v>1128299</v>
      </c>
      <c r="C8811" s="2">
        <v>44577</v>
      </c>
      <c r="D8811" s="1" t="s">
        <v>92</v>
      </c>
      <c r="E8811" s="1" t="s">
        <v>99</v>
      </c>
      <c r="F8811" s="1" t="s">
        <v>121</v>
      </c>
      <c r="G8811" s="1" t="s">
        <v>18</v>
      </c>
      <c r="H8811">
        <v>65</v>
      </c>
      <c r="I8811">
        <v>775</v>
      </c>
      <c r="J8811">
        <v>503750</v>
      </c>
      <c r="K8811">
        <v>251875</v>
      </c>
      <c r="L8811">
        <v>0.5</v>
      </c>
      <c r="M8811">
        <v>251875</v>
      </c>
      <c r="N8811" s="1" t="s">
        <v>19</v>
      </c>
    </row>
    <row r="8812" spans="1:14" x14ac:dyDescent="0.3">
      <c r="A8812" s="1" t="s">
        <v>50</v>
      </c>
      <c r="B8812">
        <v>1128299</v>
      </c>
      <c r="C8812" s="2">
        <v>44578</v>
      </c>
      <c r="D8812" s="1" t="s">
        <v>92</v>
      </c>
      <c r="E8812" s="1" t="s">
        <v>99</v>
      </c>
      <c r="F8812" s="1" t="s">
        <v>121</v>
      </c>
      <c r="G8812" s="1" t="s">
        <v>20</v>
      </c>
      <c r="H8812">
        <v>80</v>
      </c>
      <c r="I8812">
        <v>775</v>
      </c>
      <c r="J8812">
        <v>620000</v>
      </c>
      <c r="K8812">
        <v>93000.000000000015</v>
      </c>
      <c r="L8812">
        <v>0.15000000000000002</v>
      </c>
      <c r="M8812">
        <v>527000</v>
      </c>
      <c r="N8812" s="1" t="s">
        <v>19</v>
      </c>
    </row>
    <row r="8813" spans="1:14" x14ac:dyDescent="0.3">
      <c r="A8813" s="1" t="s">
        <v>50</v>
      </c>
      <c r="B8813">
        <v>1128299</v>
      </c>
      <c r="C8813" s="2">
        <v>44579</v>
      </c>
      <c r="D8813" s="1" t="s">
        <v>92</v>
      </c>
      <c r="E8813" s="1" t="s">
        <v>99</v>
      </c>
      <c r="F8813" s="1" t="s">
        <v>121</v>
      </c>
      <c r="G8813" s="1" t="s">
        <v>21</v>
      </c>
      <c r="H8813">
        <v>65</v>
      </c>
      <c r="I8813">
        <v>975</v>
      </c>
      <c r="J8813">
        <v>633750</v>
      </c>
      <c r="K8813">
        <v>221812.50000000003</v>
      </c>
      <c r="L8813">
        <v>0.35000000000000003</v>
      </c>
      <c r="M8813">
        <v>411937.5</v>
      </c>
      <c r="N8813" s="1" t="s">
        <v>19</v>
      </c>
    </row>
    <row r="8814" spans="1:14" x14ac:dyDescent="0.3">
      <c r="A8814" s="1" t="s">
        <v>50</v>
      </c>
      <c r="B8814">
        <v>1128299</v>
      </c>
      <c r="C8814" s="2">
        <v>44580</v>
      </c>
      <c r="D8814" s="1" t="s">
        <v>92</v>
      </c>
      <c r="E8814" s="1" t="s">
        <v>99</v>
      </c>
      <c r="F8814" s="1" t="s">
        <v>121</v>
      </c>
      <c r="G8814" s="1" t="s">
        <v>22</v>
      </c>
      <c r="H8814">
        <v>70</v>
      </c>
      <c r="I8814">
        <v>925</v>
      </c>
      <c r="J8814">
        <v>647500</v>
      </c>
      <c r="K8814">
        <v>129500</v>
      </c>
      <c r="L8814">
        <v>0.2</v>
      </c>
      <c r="M8814">
        <v>518000</v>
      </c>
      <c r="N8814" s="1" t="s">
        <v>19</v>
      </c>
    </row>
    <row r="8815" spans="1:14" x14ac:dyDescent="0.3">
      <c r="A8815" s="1" t="s">
        <v>50</v>
      </c>
      <c r="B8815">
        <v>1128299</v>
      </c>
      <c r="C8815" s="2">
        <v>44581</v>
      </c>
      <c r="D8815" s="1" t="s">
        <v>92</v>
      </c>
      <c r="E8815" s="1" t="s">
        <v>99</v>
      </c>
      <c r="F8815" s="1" t="s">
        <v>121</v>
      </c>
      <c r="G8815" s="1" t="s">
        <v>23</v>
      </c>
      <c r="H8815">
        <v>65</v>
      </c>
      <c r="I8815">
        <v>800</v>
      </c>
      <c r="J8815">
        <v>520000</v>
      </c>
      <c r="K8815">
        <v>182000.00000000003</v>
      </c>
      <c r="L8815">
        <v>0.35000000000000003</v>
      </c>
      <c r="M8815">
        <v>338000</v>
      </c>
      <c r="N8815" s="1" t="s">
        <v>19</v>
      </c>
    </row>
    <row r="8816" spans="1:14" x14ac:dyDescent="0.3">
      <c r="A8816" s="1" t="s">
        <v>50</v>
      </c>
      <c r="B8816">
        <v>1128299</v>
      </c>
      <c r="C8816" s="2">
        <v>44582</v>
      </c>
      <c r="D8816" s="1" t="s">
        <v>92</v>
      </c>
      <c r="E8816" s="1" t="s">
        <v>99</v>
      </c>
      <c r="F8816" s="1" t="s">
        <v>121</v>
      </c>
      <c r="G8816" s="1" t="s">
        <v>24</v>
      </c>
      <c r="H8816">
        <v>65</v>
      </c>
      <c r="I8816">
        <v>750</v>
      </c>
      <c r="J8816">
        <v>487500</v>
      </c>
      <c r="K8816">
        <v>146250</v>
      </c>
      <c r="L8816">
        <v>0.3</v>
      </c>
      <c r="M8816">
        <v>341250</v>
      </c>
      <c r="N8816" s="1" t="s">
        <v>19</v>
      </c>
    </row>
    <row r="8817" spans="1:14" x14ac:dyDescent="0.3">
      <c r="A8817" s="1" t="s">
        <v>50</v>
      </c>
      <c r="B8817">
        <v>1128299</v>
      </c>
      <c r="C8817" s="2">
        <v>44583</v>
      </c>
      <c r="D8817" s="1" t="s">
        <v>92</v>
      </c>
      <c r="E8817" s="1" t="s">
        <v>99</v>
      </c>
      <c r="F8817" s="1" t="s">
        <v>121</v>
      </c>
      <c r="G8817" s="1" t="s">
        <v>18</v>
      </c>
      <c r="H8817">
        <v>75</v>
      </c>
      <c r="I8817">
        <v>750</v>
      </c>
      <c r="J8817">
        <v>562500</v>
      </c>
      <c r="K8817">
        <v>281250</v>
      </c>
      <c r="L8817">
        <v>0.5</v>
      </c>
      <c r="M8817">
        <v>281250</v>
      </c>
      <c r="N8817" s="1" t="s">
        <v>19</v>
      </c>
    </row>
    <row r="8818" spans="1:14" x14ac:dyDescent="0.3">
      <c r="A8818" s="1" t="s">
        <v>50</v>
      </c>
      <c r="B8818">
        <v>1128299</v>
      </c>
      <c r="C8818" s="2">
        <v>44584</v>
      </c>
      <c r="D8818" s="1" t="s">
        <v>92</v>
      </c>
      <c r="E8818" s="1" t="s">
        <v>99</v>
      </c>
      <c r="F8818" s="1" t="s">
        <v>121</v>
      </c>
      <c r="G8818" s="1" t="s">
        <v>20</v>
      </c>
      <c r="H8818">
        <v>80</v>
      </c>
      <c r="I8818">
        <v>725</v>
      </c>
      <c r="J8818">
        <v>580000</v>
      </c>
      <c r="K8818">
        <v>87000.000000000015</v>
      </c>
      <c r="L8818">
        <v>0.15000000000000002</v>
      </c>
      <c r="M8818">
        <v>493000</v>
      </c>
      <c r="N8818" s="1" t="s">
        <v>19</v>
      </c>
    </row>
    <row r="8819" spans="1:14" x14ac:dyDescent="0.3">
      <c r="A8819" s="1" t="s">
        <v>50</v>
      </c>
      <c r="B8819">
        <v>1128299</v>
      </c>
      <c r="C8819" s="2">
        <v>44585</v>
      </c>
      <c r="D8819" s="1" t="s">
        <v>92</v>
      </c>
      <c r="E8819" s="1" t="s">
        <v>99</v>
      </c>
      <c r="F8819" s="1" t="s">
        <v>121</v>
      </c>
      <c r="G8819" s="1" t="s">
        <v>21</v>
      </c>
      <c r="H8819">
        <v>55.000000000000007</v>
      </c>
      <c r="I8819">
        <v>925</v>
      </c>
      <c r="J8819">
        <v>508750.00000000006</v>
      </c>
      <c r="K8819">
        <v>152625.00000000003</v>
      </c>
      <c r="L8819">
        <v>0.30000000000000004</v>
      </c>
      <c r="M8819">
        <v>356125</v>
      </c>
      <c r="N8819" s="1" t="s">
        <v>19</v>
      </c>
    </row>
    <row r="8820" spans="1:14" x14ac:dyDescent="0.3">
      <c r="A8820" s="1" t="s">
        <v>50</v>
      </c>
      <c r="B8820">
        <v>1128299</v>
      </c>
      <c r="C8820" s="2">
        <v>44586</v>
      </c>
      <c r="D8820" s="1" t="s">
        <v>92</v>
      </c>
      <c r="E8820" s="1" t="s">
        <v>99</v>
      </c>
      <c r="F8820" s="1" t="s">
        <v>121</v>
      </c>
      <c r="G8820" s="1" t="s">
        <v>22</v>
      </c>
      <c r="H8820">
        <v>60.000000000000007</v>
      </c>
      <c r="I8820">
        <v>925</v>
      </c>
      <c r="J8820">
        <v>555000.00000000012</v>
      </c>
      <c r="K8820">
        <v>83250.000000000015</v>
      </c>
      <c r="L8820">
        <v>0.15</v>
      </c>
      <c r="M8820">
        <v>471750.00000000012</v>
      </c>
      <c r="N8820" s="1" t="s">
        <v>19</v>
      </c>
    </row>
    <row r="8821" spans="1:14" x14ac:dyDescent="0.3">
      <c r="A8821" s="1" t="s">
        <v>50</v>
      </c>
      <c r="B8821">
        <v>1128299</v>
      </c>
      <c r="C8821" s="2">
        <v>44587</v>
      </c>
      <c r="D8821" s="1" t="s">
        <v>92</v>
      </c>
      <c r="E8821" s="1" t="s">
        <v>99</v>
      </c>
      <c r="F8821" s="1" t="s">
        <v>121</v>
      </c>
      <c r="G8821" s="1" t="s">
        <v>23</v>
      </c>
      <c r="H8821">
        <v>55.000000000000007</v>
      </c>
      <c r="I8821">
        <v>775</v>
      </c>
      <c r="J8821">
        <v>426250.00000000006</v>
      </c>
      <c r="K8821">
        <v>127875.00000000004</v>
      </c>
      <c r="L8821">
        <v>0.30000000000000004</v>
      </c>
      <c r="M8821">
        <v>298375</v>
      </c>
      <c r="N8821" s="1" t="s">
        <v>19</v>
      </c>
    </row>
    <row r="8822" spans="1:14" x14ac:dyDescent="0.3">
      <c r="A8822" s="1" t="s">
        <v>50</v>
      </c>
      <c r="B8822">
        <v>1128299</v>
      </c>
      <c r="C8822" s="2">
        <v>44588</v>
      </c>
      <c r="D8822" s="1" t="s">
        <v>92</v>
      </c>
      <c r="E8822" s="1" t="s">
        <v>99</v>
      </c>
      <c r="F8822" s="1" t="s">
        <v>121</v>
      </c>
      <c r="G8822" s="1" t="s">
        <v>24</v>
      </c>
      <c r="H8822">
        <v>55.000000000000007</v>
      </c>
      <c r="I8822">
        <v>725</v>
      </c>
      <c r="J8822">
        <v>398750.00000000006</v>
      </c>
      <c r="K8822">
        <v>99687.5</v>
      </c>
      <c r="L8822">
        <v>0.24999999999999997</v>
      </c>
      <c r="M8822">
        <v>299062.50000000006</v>
      </c>
      <c r="N8822" s="1" t="s">
        <v>19</v>
      </c>
    </row>
    <row r="8823" spans="1:14" x14ac:dyDescent="0.3">
      <c r="A8823" s="1" t="s">
        <v>50</v>
      </c>
      <c r="B8823">
        <v>1128299</v>
      </c>
      <c r="C8823" s="2">
        <v>44589</v>
      </c>
      <c r="D8823" s="1" t="s">
        <v>92</v>
      </c>
      <c r="E8823" s="1" t="s">
        <v>99</v>
      </c>
      <c r="F8823" s="1" t="s">
        <v>121</v>
      </c>
      <c r="G8823" s="1" t="s">
        <v>18</v>
      </c>
      <c r="H8823">
        <v>65</v>
      </c>
      <c r="I8823">
        <v>725</v>
      </c>
      <c r="J8823">
        <v>471250</v>
      </c>
      <c r="K8823">
        <v>212062.50000000003</v>
      </c>
      <c r="L8823">
        <v>0.45000000000000007</v>
      </c>
      <c r="M8823">
        <v>259187.49999999997</v>
      </c>
      <c r="N8823" s="1" t="s">
        <v>19</v>
      </c>
    </row>
    <row r="8824" spans="1:14" x14ac:dyDescent="0.3">
      <c r="A8824" s="1" t="s">
        <v>50</v>
      </c>
      <c r="B8824">
        <v>1128299</v>
      </c>
      <c r="C8824" s="2">
        <v>44590</v>
      </c>
      <c r="D8824" s="1" t="s">
        <v>92</v>
      </c>
      <c r="E8824" s="1" t="s">
        <v>99</v>
      </c>
      <c r="F8824" s="1" t="s">
        <v>121</v>
      </c>
      <c r="G8824" s="1" t="s">
        <v>20</v>
      </c>
      <c r="H8824">
        <v>70</v>
      </c>
      <c r="I8824">
        <v>775</v>
      </c>
      <c r="J8824">
        <v>542500</v>
      </c>
      <c r="K8824">
        <v>54250</v>
      </c>
      <c r="L8824">
        <v>0.1</v>
      </c>
      <c r="M8824">
        <v>488250</v>
      </c>
      <c r="N8824" s="1" t="s">
        <v>19</v>
      </c>
    </row>
    <row r="8825" spans="1:14" x14ac:dyDescent="0.3">
      <c r="A8825" s="1" t="s">
        <v>50</v>
      </c>
      <c r="B8825">
        <v>1128299</v>
      </c>
      <c r="C8825" s="2">
        <v>44591</v>
      </c>
      <c r="D8825" s="1" t="s">
        <v>92</v>
      </c>
      <c r="E8825" s="1" t="s">
        <v>99</v>
      </c>
      <c r="F8825" s="1" t="s">
        <v>121</v>
      </c>
      <c r="G8825" s="1" t="s">
        <v>21</v>
      </c>
      <c r="H8825">
        <v>55.000000000000007</v>
      </c>
      <c r="I8825">
        <v>875</v>
      </c>
      <c r="J8825">
        <v>481250.00000000006</v>
      </c>
      <c r="K8825">
        <v>144375.00000000003</v>
      </c>
      <c r="L8825">
        <v>0.30000000000000004</v>
      </c>
      <c r="M8825">
        <v>336875</v>
      </c>
      <c r="N8825" s="1" t="s">
        <v>19</v>
      </c>
    </row>
    <row r="8826" spans="1:14" x14ac:dyDescent="0.3">
      <c r="A8826" s="1" t="s">
        <v>50</v>
      </c>
      <c r="B8826">
        <v>1128299</v>
      </c>
      <c r="C8826" s="2">
        <v>44592</v>
      </c>
      <c r="D8826" s="1" t="s">
        <v>92</v>
      </c>
      <c r="E8826" s="1" t="s">
        <v>99</v>
      </c>
      <c r="F8826" s="1" t="s">
        <v>121</v>
      </c>
      <c r="G8826" s="1" t="s">
        <v>22</v>
      </c>
      <c r="H8826">
        <v>60.000000000000007</v>
      </c>
      <c r="I8826">
        <v>875</v>
      </c>
      <c r="J8826">
        <v>525000.00000000012</v>
      </c>
      <c r="K8826">
        <v>78750.000000000015</v>
      </c>
      <c r="L8826">
        <v>0.15</v>
      </c>
      <c r="M8826">
        <v>446250.00000000012</v>
      </c>
      <c r="N8826" s="1" t="s">
        <v>19</v>
      </c>
    </row>
    <row r="8827" spans="1:14" x14ac:dyDescent="0.3">
      <c r="A8827" s="1" t="s">
        <v>50</v>
      </c>
      <c r="B8827">
        <v>1128299</v>
      </c>
      <c r="C8827" s="2">
        <v>44593</v>
      </c>
      <c r="D8827" s="1" t="s">
        <v>92</v>
      </c>
      <c r="E8827" s="1" t="s">
        <v>99</v>
      </c>
      <c r="F8827" s="1" t="s">
        <v>121</v>
      </c>
      <c r="G8827" s="1" t="s">
        <v>23</v>
      </c>
      <c r="H8827">
        <v>55.000000000000007</v>
      </c>
      <c r="I8827">
        <v>700</v>
      </c>
      <c r="J8827">
        <v>385000.00000000006</v>
      </c>
      <c r="K8827">
        <v>115500.00000000003</v>
      </c>
      <c r="L8827">
        <v>0.30000000000000004</v>
      </c>
      <c r="M8827">
        <v>269500</v>
      </c>
      <c r="N8827" s="1" t="s">
        <v>19</v>
      </c>
    </row>
    <row r="8828" spans="1:14" x14ac:dyDescent="0.3">
      <c r="A8828" s="1" t="s">
        <v>50</v>
      </c>
      <c r="B8828">
        <v>1128299</v>
      </c>
      <c r="C8828" s="2">
        <v>44594</v>
      </c>
      <c r="D8828" s="1" t="s">
        <v>92</v>
      </c>
      <c r="E8828" s="1" t="s">
        <v>99</v>
      </c>
      <c r="F8828" s="1" t="s">
        <v>121</v>
      </c>
      <c r="G8828" s="1" t="s">
        <v>24</v>
      </c>
      <c r="H8828">
        <v>55.000000000000007</v>
      </c>
      <c r="I8828">
        <v>675</v>
      </c>
      <c r="J8828">
        <v>371250.00000000006</v>
      </c>
      <c r="K8828">
        <v>92812.5</v>
      </c>
      <c r="L8828">
        <v>0.24999999999999997</v>
      </c>
      <c r="M8828">
        <v>278437.50000000006</v>
      </c>
      <c r="N8828" s="1" t="s">
        <v>19</v>
      </c>
    </row>
    <row r="8829" spans="1:14" x14ac:dyDescent="0.3">
      <c r="A8829" s="1" t="s">
        <v>50</v>
      </c>
      <c r="B8829">
        <v>1128299</v>
      </c>
      <c r="C8829" s="2">
        <v>44595</v>
      </c>
      <c r="D8829" s="1" t="s">
        <v>92</v>
      </c>
      <c r="E8829" s="1" t="s">
        <v>99</v>
      </c>
      <c r="F8829" s="1" t="s">
        <v>121</v>
      </c>
      <c r="G8829" s="1" t="s">
        <v>18</v>
      </c>
      <c r="H8829">
        <v>65</v>
      </c>
      <c r="I8829">
        <v>650</v>
      </c>
      <c r="J8829">
        <v>422500</v>
      </c>
      <c r="K8829">
        <v>190125.00000000003</v>
      </c>
      <c r="L8829">
        <v>0.45000000000000007</v>
      </c>
      <c r="M8829">
        <v>232374.99999999997</v>
      </c>
      <c r="N8829" s="1" t="s">
        <v>19</v>
      </c>
    </row>
    <row r="8830" spans="1:14" x14ac:dyDescent="0.3">
      <c r="A8830" s="1" t="s">
        <v>50</v>
      </c>
      <c r="B8830">
        <v>1128299</v>
      </c>
      <c r="C8830" s="2">
        <v>44596</v>
      </c>
      <c r="D8830" s="1" t="s">
        <v>92</v>
      </c>
      <c r="E8830" s="1" t="s">
        <v>99</v>
      </c>
      <c r="F8830" s="1" t="s">
        <v>121</v>
      </c>
      <c r="G8830" s="1" t="s">
        <v>20</v>
      </c>
      <c r="H8830">
        <v>70</v>
      </c>
      <c r="I8830">
        <v>700</v>
      </c>
      <c r="J8830">
        <v>490000</v>
      </c>
      <c r="K8830">
        <v>49000</v>
      </c>
      <c r="L8830">
        <v>0.1</v>
      </c>
      <c r="M8830">
        <v>441000</v>
      </c>
      <c r="N8830" s="1" t="s">
        <v>19</v>
      </c>
    </row>
    <row r="8831" spans="1:14" x14ac:dyDescent="0.3">
      <c r="A8831" s="1" t="s">
        <v>50</v>
      </c>
      <c r="B8831">
        <v>1128299</v>
      </c>
      <c r="C8831" s="2">
        <v>44597</v>
      </c>
      <c r="D8831" s="1" t="s">
        <v>92</v>
      </c>
      <c r="E8831" s="1" t="s">
        <v>99</v>
      </c>
      <c r="F8831" s="1" t="s">
        <v>121</v>
      </c>
      <c r="G8831" s="1" t="s">
        <v>21</v>
      </c>
      <c r="H8831">
        <v>55.000000000000007</v>
      </c>
      <c r="I8831">
        <v>875</v>
      </c>
      <c r="J8831">
        <v>481250.00000000006</v>
      </c>
      <c r="K8831">
        <v>144375.00000000003</v>
      </c>
      <c r="L8831">
        <v>0.30000000000000004</v>
      </c>
      <c r="M8831">
        <v>336875</v>
      </c>
      <c r="N8831" s="1" t="s">
        <v>19</v>
      </c>
    </row>
    <row r="8832" spans="1:14" x14ac:dyDescent="0.3">
      <c r="A8832" s="1" t="s">
        <v>50</v>
      </c>
      <c r="B8832">
        <v>1128299</v>
      </c>
      <c r="C8832" s="2">
        <v>44598</v>
      </c>
      <c r="D8832" s="1" t="s">
        <v>92</v>
      </c>
      <c r="E8832" s="1" t="s">
        <v>99</v>
      </c>
      <c r="F8832" s="1" t="s">
        <v>121</v>
      </c>
      <c r="G8832" s="1" t="s">
        <v>22</v>
      </c>
      <c r="H8832">
        <v>60.000000000000007</v>
      </c>
      <c r="I8832">
        <v>875</v>
      </c>
      <c r="J8832">
        <v>525000.00000000012</v>
      </c>
      <c r="K8832">
        <v>78750.000000000015</v>
      </c>
      <c r="L8832">
        <v>0.15</v>
      </c>
      <c r="M8832">
        <v>446250.00000000012</v>
      </c>
      <c r="N8832" s="1" t="s">
        <v>19</v>
      </c>
    </row>
    <row r="8833" spans="1:14" x14ac:dyDescent="0.3">
      <c r="A8833" s="1" t="s">
        <v>50</v>
      </c>
      <c r="B8833">
        <v>1128299</v>
      </c>
      <c r="C8833" s="2">
        <v>44599</v>
      </c>
      <c r="D8833" s="1" t="s">
        <v>92</v>
      </c>
      <c r="E8833" s="1" t="s">
        <v>99</v>
      </c>
      <c r="F8833" s="1" t="s">
        <v>121</v>
      </c>
      <c r="G8833" s="1" t="s">
        <v>23</v>
      </c>
      <c r="H8833">
        <v>55.000000000000007</v>
      </c>
      <c r="I8833">
        <v>725</v>
      </c>
      <c r="J8833">
        <v>398750.00000000006</v>
      </c>
      <c r="K8833">
        <v>119625.00000000003</v>
      </c>
      <c r="L8833">
        <v>0.30000000000000004</v>
      </c>
      <c r="M8833">
        <v>279125</v>
      </c>
      <c r="N8833" s="1" t="s">
        <v>19</v>
      </c>
    </row>
    <row r="8834" spans="1:14" x14ac:dyDescent="0.3">
      <c r="A8834" s="1" t="s">
        <v>50</v>
      </c>
      <c r="B8834">
        <v>1128299</v>
      </c>
      <c r="C8834" s="2">
        <v>44600</v>
      </c>
      <c r="D8834" s="1" t="s">
        <v>92</v>
      </c>
      <c r="E8834" s="1" t="s">
        <v>99</v>
      </c>
      <c r="F8834" s="1" t="s">
        <v>121</v>
      </c>
      <c r="G8834" s="1" t="s">
        <v>24</v>
      </c>
      <c r="H8834">
        <v>55.000000000000007</v>
      </c>
      <c r="I8834">
        <v>700</v>
      </c>
      <c r="J8834">
        <v>385000.00000000006</v>
      </c>
      <c r="K8834">
        <v>96250</v>
      </c>
      <c r="L8834">
        <v>0.24999999999999997</v>
      </c>
      <c r="M8834">
        <v>288750.00000000006</v>
      </c>
      <c r="N8834" s="1" t="s">
        <v>19</v>
      </c>
    </row>
    <row r="8835" spans="1:14" x14ac:dyDescent="0.3">
      <c r="A8835" s="1" t="s">
        <v>50</v>
      </c>
      <c r="B8835">
        <v>1128299</v>
      </c>
      <c r="C8835" s="2">
        <v>44601</v>
      </c>
      <c r="D8835" s="1" t="s">
        <v>92</v>
      </c>
      <c r="E8835" s="1" t="s">
        <v>99</v>
      </c>
      <c r="F8835" s="1" t="s">
        <v>121</v>
      </c>
      <c r="G8835" s="1" t="s">
        <v>18</v>
      </c>
      <c r="H8835">
        <v>65</v>
      </c>
      <c r="I8835">
        <v>650</v>
      </c>
      <c r="J8835">
        <v>422500</v>
      </c>
      <c r="K8835">
        <v>190125.00000000003</v>
      </c>
      <c r="L8835">
        <v>0.45000000000000007</v>
      </c>
      <c r="M8835">
        <v>232374.99999999997</v>
      </c>
      <c r="N8835" s="1" t="s">
        <v>19</v>
      </c>
    </row>
    <row r="8836" spans="1:14" x14ac:dyDescent="0.3">
      <c r="A8836" s="1" t="s">
        <v>50</v>
      </c>
      <c r="B8836">
        <v>1128299</v>
      </c>
      <c r="C8836" s="2">
        <v>44602</v>
      </c>
      <c r="D8836" s="1" t="s">
        <v>92</v>
      </c>
      <c r="E8836" s="1" t="s">
        <v>99</v>
      </c>
      <c r="F8836" s="1" t="s">
        <v>121</v>
      </c>
      <c r="G8836" s="1" t="s">
        <v>20</v>
      </c>
      <c r="H8836">
        <v>70</v>
      </c>
      <c r="I8836">
        <v>775</v>
      </c>
      <c r="J8836">
        <v>542500</v>
      </c>
      <c r="K8836">
        <v>54250</v>
      </c>
      <c r="L8836">
        <v>0.1</v>
      </c>
      <c r="M8836">
        <v>488250</v>
      </c>
      <c r="N8836" s="1" t="s">
        <v>19</v>
      </c>
    </row>
    <row r="8837" spans="1:14" x14ac:dyDescent="0.3">
      <c r="A8837" s="1" t="s">
        <v>50</v>
      </c>
      <c r="B8837">
        <v>1128299</v>
      </c>
      <c r="C8837" s="2">
        <v>44603</v>
      </c>
      <c r="D8837" s="1" t="s">
        <v>92</v>
      </c>
      <c r="E8837" s="1" t="s">
        <v>99</v>
      </c>
      <c r="F8837" s="1" t="s">
        <v>121</v>
      </c>
      <c r="G8837" s="1" t="s">
        <v>21</v>
      </c>
      <c r="H8837">
        <v>55.000000000000007</v>
      </c>
      <c r="I8837">
        <v>975</v>
      </c>
      <c r="J8837">
        <v>536250.00000000012</v>
      </c>
      <c r="K8837">
        <v>160875.00000000006</v>
      </c>
      <c r="L8837">
        <v>0.30000000000000004</v>
      </c>
      <c r="M8837">
        <v>375375.00000000006</v>
      </c>
      <c r="N8837" s="1" t="s">
        <v>19</v>
      </c>
    </row>
    <row r="8838" spans="1:14" x14ac:dyDescent="0.3">
      <c r="A8838" s="1" t="s">
        <v>50</v>
      </c>
      <c r="B8838">
        <v>1128299</v>
      </c>
      <c r="C8838" s="2">
        <v>44604</v>
      </c>
      <c r="D8838" s="1" t="s">
        <v>92</v>
      </c>
      <c r="E8838" s="1" t="s">
        <v>99</v>
      </c>
      <c r="F8838" s="1" t="s">
        <v>121</v>
      </c>
      <c r="G8838" s="1" t="s">
        <v>22</v>
      </c>
      <c r="H8838">
        <v>60.000000000000007</v>
      </c>
      <c r="I8838">
        <v>975</v>
      </c>
      <c r="J8838">
        <v>585000.00000000012</v>
      </c>
      <c r="K8838">
        <v>87750.000000000015</v>
      </c>
      <c r="L8838">
        <v>0.15</v>
      </c>
      <c r="M8838">
        <v>497250.00000000012</v>
      </c>
      <c r="N8838" s="1" t="s">
        <v>19</v>
      </c>
    </row>
    <row r="8839" spans="1:14" x14ac:dyDescent="0.3">
      <c r="A8839" s="1" t="s">
        <v>50</v>
      </c>
      <c r="B8839">
        <v>1128299</v>
      </c>
      <c r="C8839" s="2">
        <v>44605</v>
      </c>
      <c r="D8839" s="1" t="s">
        <v>92</v>
      </c>
      <c r="E8839" s="1" t="s">
        <v>99</v>
      </c>
      <c r="F8839" s="1" t="s">
        <v>121</v>
      </c>
      <c r="G8839" s="1" t="s">
        <v>23</v>
      </c>
      <c r="H8839">
        <v>55.000000000000007</v>
      </c>
      <c r="I8839">
        <v>775</v>
      </c>
      <c r="J8839">
        <v>426250.00000000006</v>
      </c>
      <c r="K8839">
        <v>127875.00000000004</v>
      </c>
      <c r="L8839">
        <v>0.30000000000000004</v>
      </c>
      <c r="M8839">
        <v>298375</v>
      </c>
      <c r="N8839" s="1" t="s">
        <v>19</v>
      </c>
    </row>
    <row r="8840" spans="1:14" x14ac:dyDescent="0.3">
      <c r="A8840" s="1" t="s">
        <v>50</v>
      </c>
      <c r="B8840">
        <v>1128299</v>
      </c>
      <c r="C8840" s="2">
        <v>44606</v>
      </c>
      <c r="D8840" s="1" t="s">
        <v>92</v>
      </c>
      <c r="E8840" s="1" t="s">
        <v>99</v>
      </c>
      <c r="F8840" s="1" t="s">
        <v>121</v>
      </c>
      <c r="G8840" s="1" t="s">
        <v>24</v>
      </c>
      <c r="H8840">
        <v>55.000000000000007</v>
      </c>
      <c r="I8840">
        <v>775</v>
      </c>
      <c r="J8840">
        <v>426250.00000000006</v>
      </c>
      <c r="K8840">
        <v>106562.5</v>
      </c>
      <c r="L8840">
        <v>0.24999999999999997</v>
      </c>
      <c r="M8840">
        <v>319687.50000000006</v>
      </c>
      <c r="N8840" s="1" t="s">
        <v>19</v>
      </c>
    </row>
    <row r="8841" spans="1:14" x14ac:dyDescent="0.3">
      <c r="A8841" s="1" t="s">
        <v>50</v>
      </c>
      <c r="B8841">
        <v>1128299</v>
      </c>
      <c r="C8841" s="2">
        <v>44607</v>
      </c>
      <c r="D8841" s="1" t="s">
        <v>92</v>
      </c>
      <c r="E8841" s="1" t="s">
        <v>99</v>
      </c>
      <c r="F8841" s="1" t="s">
        <v>121</v>
      </c>
      <c r="G8841" s="1" t="s">
        <v>18</v>
      </c>
      <c r="H8841">
        <v>65</v>
      </c>
      <c r="I8841">
        <v>700</v>
      </c>
      <c r="J8841">
        <v>455000</v>
      </c>
      <c r="K8841">
        <v>204750.00000000003</v>
      </c>
      <c r="L8841">
        <v>0.45000000000000007</v>
      </c>
      <c r="M8841">
        <v>250249.99999999997</v>
      </c>
      <c r="N8841" s="1" t="s">
        <v>19</v>
      </c>
    </row>
    <row r="8842" spans="1:14" x14ac:dyDescent="0.3">
      <c r="A8842" s="1" t="s">
        <v>50</v>
      </c>
      <c r="B8842">
        <v>1128299</v>
      </c>
      <c r="C8842" s="2">
        <v>44608</v>
      </c>
      <c r="D8842" s="1" t="s">
        <v>92</v>
      </c>
      <c r="E8842" s="1" t="s">
        <v>99</v>
      </c>
      <c r="F8842" s="1" t="s">
        <v>121</v>
      </c>
      <c r="G8842" s="1" t="s">
        <v>20</v>
      </c>
      <c r="H8842">
        <v>70</v>
      </c>
      <c r="I8842">
        <v>800</v>
      </c>
      <c r="J8842">
        <v>560000</v>
      </c>
      <c r="K8842">
        <v>56000</v>
      </c>
      <c r="L8842">
        <v>0.1</v>
      </c>
      <c r="M8842">
        <v>504000</v>
      </c>
      <c r="N8842" s="1" t="s">
        <v>19</v>
      </c>
    </row>
    <row r="8843" spans="1:14" x14ac:dyDescent="0.3">
      <c r="A8843" s="1" t="s">
        <v>50</v>
      </c>
      <c r="B8843">
        <v>1128299</v>
      </c>
      <c r="C8843" s="2">
        <v>44870</v>
      </c>
      <c r="D8843" s="1" t="s">
        <v>92</v>
      </c>
      <c r="E8843" s="1" t="s">
        <v>99</v>
      </c>
      <c r="F8843" s="1" t="s">
        <v>121</v>
      </c>
      <c r="G8843" s="1" t="s">
        <v>18</v>
      </c>
      <c r="H8843">
        <v>38</v>
      </c>
      <c r="I8843">
        <v>173</v>
      </c>
      <c r="J8843">
        <v>6574</v>
      </c>
      <c r="K8843">
        <v>3549.96</v>
      </c>
      <c r="L8843">
        <v>0.54</v>
      </c>
      <c r="M8843">
        <v>3024.04</v>
      </c>
      <c r="N8843" s="1" t="s">
        <v>19</v>
      </c>
    </row>
    <row r="8844" spans="1:14" x14ac:dyDescent="0.3">
      <c r="A8844" s="1" t="s">
        <v>50</v>
      </c>
      <c r="B8844">
        <v>1128299</v>
      </c>
      <c r="C8844" s="2">
        <v>44871</v>
      </c>
      <c r="D8844" s="1" t="s">
        <v>92</v>
      </c>
      <c r="E8844" s="1" t="s">
        <v>99</v>
      </c>
      <c r="F8844" s="1" t="s">
        <v>121</v>
      </c>
      <c r="G8844" s="1" t="s">
        <v>20</v>
      </c>
      <c r="H8844">
        <v>36</v>
      </c>
      <c r="I8844">
        <v>233</v>
      </c>
      <c r="J8844">
        <v>8388</v>
      </c>
      <c r="K8844">
        <v>1761.4800000000002</v>
      </c>
      <c r="L8844">
        <v>0.21000000000000002</v>
      </c>
      <c r="M8844">
        <v>6626.5199999999995</v>
      </c>
      <c r="N8844" s="1" t="s">
        <v>19</v>
      </c>
    </row>
    <row r="8845" spans="1:14" x14ac:dyDescent="0.3">
      <c r="A8845" s="1" t="s">
        <v>50</v>
      </c>
      <c r="B8845">
        <v>1128299</v>
      </c>
      <c r="C8845" s="2">
        <v>44872</v>
      </c>
      <c r="D8845" s="1" t="s">
        <v>92</v>
      </c>
      <c r="E8845" s="1" t="s">
        <v>99</v>
      </c>
      <c r="F8845" s="1" t="s">
        <v>121</v>
      </c>
      <c r="G8845" s="1" t="s">
        <v>21</v>
      </c>
      <c r="H8845">
        <v>28</v>
      </c>
      <c r="I8845">
        <v>289</v>
      </c>
      <c r="J8845">
        <v>8092</v>
      </c>
      <c r="K8845">
        <v>3398.6400000000003</v>
      </c>
      <c r="L8845">
        <v>0.42000000000000004</v>
      </c>
      <c r="M8845">
        <v>4693.3599999999997</v>
      </c>
      <c r="N8845" s="1" t="s">
        <v>19</v>
      </c>
    </row>
    <row r="8846" spans="1:14" x14ac:dyDescent="0.3">
      <c r="A8846" s="1" t="s">
        <v>50</v>
      </c>
      <c r="B8846">
        <v>1128299</v>
      </c>
      <c r="C8846" s="2">
        <v>44873</v>
      </c>
      <c r="D8846" s="1" t="s">
        <v>92</v>
      </c>
      <c r="E8846" s="1" t="s">
        <v>99</v>
      </c>
      <c r="F8846" s="1" t="s">
        <v>121</v>
      </c>
      <c r="G8846" s="1" t="s">
        <v>22</v>
      </c>
      <c r="H8846">
        <v>36</v>
      </c>
      <c r="I8846">
        <v>239</v>
      </c>
      <c r="J8846">
        <v>8604</v>
      </c>
      <c r="K8846">
        <v>2151</v>
      </c>
      <c r="L8846">
        <v>0.25</v>
      </c>
      <c r="M8846">
        <v>6453</v>
      </c>
      <c r="N8846" s="1" t="s">
        <v>19</v>
      </c>
    </row>
    <row r="8847" spans="1:14" x14ac:dyDescent="0.3">
      <c r="A8847" s="1" t="s">
        <v>50</v>
      </c>
      <c r="B8847">
        <v>1128299</v>
      </c>
      <c r="C8847" s="2">
        <v>44874</v>
      </c>
      <c r="D8847" s="1" t="s">
        <v>92</v>
      </c>
      <c r="E8847" s="1" t="s">
        <v>99</v>
      </c>
      <c r="F8847" s="1" t="s">
        <v>121</v>
      </c>
      <c r="G8847" s="1" t="s">
        <v>23</v>
      </c>
      <c r="H8847">
        <v>40</v>
      </c>
      <c r="I8847">
        <v>247</v>
      </c>
      <c r="J8847">
        <v>9880</v>
      </c>
      <c r="K8847">
        <v>4050.8</v>
      </c>
      <c r="L8847">
        <v>0.41000000000000003</v>
      </c>
      <c r="M8847">
        <v>5829.2</v>
      </c>
      <c r="N8847" s="1" t="s">
        <v>19</v>
      </c>
    </row>
    <row r="8848" spans="1:14" x14ac:dyDescent="0.3">
      <c r="A8848" s="1" t="s">
        <v>50</v>
      </c>
      <c r="B8848">
        <v>1128299</v>
      </c>
      <c r="C8848" s="2">
        <v>44875</v>
      </c>
      <c r="D8848" s="1" t="s">
        <v>92</v>
      </c>
      <c r="E8848" s="1" t="s">
        <v>99</v>
      </c>
      <c r="F8848" s="1" t="s">
        <v>121</v>
      </c>
      <c r="G8848" s="1" t="s">
        <v>24</v>
      </c>
      <c r="H8848">
        <v>39</v>
      </c>
      <c r="I8848">
        <v>190</v>
      </c>
      <c r="J8848">
        <v>7410</v>
      </c>
      <c r="K8848">
        <v>2519.3999999999996</v>
      </c>
      <c r="L8848">
        <v>0.33999999999999997</v>
      </c>
      <c r="M8848">
        <v>4890.6000000000004</v>
      </c>
      <c r="N8848" s="1" t="s">
        <v>19</v>
      </c>
    </row>
    <row r="8849" spans="1:14" x14ac:dyDescent="0.3">
      <c r="A8849" s="1" t="s">
        <v>50</v>
      </c>
      <c r="B8849">
        <v>1128299</v>
      </c>
      <c r="C8849" s="2">
        <v>44876</v>
      </c>
      <c r="D8849" s="1" t="s">
        <v>92</v>
      </c>
      <c r="E8849" s="1" t="s">
        <v>99</v>
      </c>
      <c r="F8849" s="1" t="s">
        <v>121</v>
      </c>
      <c r="G8849" s="1" t="s">
        <v>18</v>
      </c>
      <c r="H8849">
        <v>42</v>
      </c>
      <c r="I8849">
        <v>165</v>
      </c>
      <c r="J8849">
        <v>6930</v>
      </c>
      <c r="K8849">
        <v>3950.1000000000004</v>
      </c>
      <c r="L8849">
        <v>0.57000000000000006</v>
      </c>
      <c r="M8849">
        <v>2979.8999999999996</v>
      </c>
      <c r="N8849" s="1" t="s">
        <v>19</v>
      </c>
    </row>
    <row r="8850" spans="1:14" x14ac:dyDescent="0.3">
      <c r="A8850" s="1" t="s">
        <v>50</v>
      </c>
      <c r="B8850">
        <v>1128299</v>
      </c>
      <c r="C8850" s="2">
        <v>44877</v>
      </c>
      <c r="D8850" s="1" t="s">
        <v>92</v>
      </c>
      <c r="E8850" s="1" t="s">
        <v>99</v>
      </c>
      <c r="F8850" s="1" t="s">
        <v>121</v>
      </c>
      <c r="G8850" s="1" t="s">
        <v>20</v>
      </c>
      <c r="H8850">
        <v>33</v>
      </c>
      <c r="I8850">
        <v>210</v>
      </c>
      <c r="J8850">
        <v>6930</v>
      </c>
      <c r="K8850">
        <v>1524.6000000000001</v>
      </c>
      <c r="L8850">
        <v>0.22000000000000003</v>
      </c>
      <c r="M8850">
        <v>5405.4</v>
      </c>
      <c r="N8850" s="1" t="s">
        <v>19</v>
      </c>
    </row>
    <row r="8851" spans="1:14" x14ac:dyDescent="0.3">
      <c r="A8851" s="1" t="s">
        <v>50</v>
      </c>
      <c r="B8851">
        <v>1128299</v>
      </c>
      <c r="C8851" s="2">
        <v>44878</v>
      </c>
      <c r="D8851" s="1" t="s">
        <v>92</v>
      </c>
      <c r="E8851" s="1" t="s">
        <v>99</v>
      </c>
      <c r="F8851" s="1" t="s">
        <v>121</v>
      </c>
      <c r="G8851" s="1" t="s">
        <v>21</v>
      </c>
      <c r="H8851">
        <v>36</v>
      </c>
      <c r="I8851">
        <v>272</v>
      </c>
      <c r="J8851">
        <v>9792</v>
      </c>
      <c r="K8851">
        <v>3818.88</v>
      </c>
      <c r="L8851">
        <v>0.39</v>
      </c>
      <c r="M8851">
        <v>5973.12</v>
      </c>
      <c r="N8851" s="1" t="s">
        <v>19</v>
      </c>
    </row>
    <row r="8852" spans="1:14" x14ac:dyDescent="0.3">
      <c r="A8852" s="1" t="s">
        <v>50</v>
      </c>
      <c r="B8852">
        <v>1128299</v>
      </c>
      <c r="C8852" s="2">
        <v>44879</v>
      </c>
      <c r="D8852" s="1" t="s">
        <v>92</v>
      </c>
      <c r="E8852" s="1" t="s">
        <v>99</v>
      </c>
      <c r="F8852" s="1" t="s">
        <v>121</v>
      </c>
      <c r="G8852" s="1" t="s">
        <v>22</v>
      </c>
      <c r="H8852">
        <v>39</v>
      </c>
      <c r="I8852">
        <v>231</v>
      </c>
      <c r="J8852">
        <v>9009</v>
      </c>
      <c r="K8852">
        <v>2072.0700000000002</v>
      </c>
      <c r="L8852">
        <v>0.23</v>
      </c>
      <c r="M8852">
        <v>6936.93</v>
      </c>
      <c r="N8852" s="1" t="s">
        <v>19</v>
      </c>
    </row>
    <row r="8853" spans="1:14" x14ac:dyDescent="0.3">
      <c r="A8853" s="1" t="s">
        <v>50</v>
      </c>
      <c r="B8853">
        <v>1128299</v>
      </c>
      <c r="C8853" s="2">
        <v>44880</v>
      </c>
      <c r="D8853" s="1" t="s">
        <v>92</v>
      </c>
      <c r="E8853" s="1" t="s">
        <v>99</v>
      </c>
      <c r="F8853" s="1" t="s">
        <v>121</v>
      </c>
      <c r="G8853" s="1" t="s">
        <v>23</v>
      </c>
      <c r="H8853">
        <v>47</v>
      </c>
      <c r="I8853">
        <v>210</v>
      </c>
      <c r="J8853">
        <v>9870</v>
      </c>
      <c r="K8853">
        <v>4145.4000000000005</v>
      </c>
      <c r="L8853">
        <v>0.42000000000000004</v>
      </c>
      <c r="M8853">
        <v>5724.5999999999995</v>
      </c>
      <c r="N8853" s="1" t="s">
        <v>19</v>
      </c>
    </row>
    <row r="8854" spans="1:14" x14ac:dyDescent="0.3">
      <c r="A8854" s="1" t="s">
        <v>50</v>
      </c>
      <c r="B8854">
        <v>1128299</v>
      </c>
      <c r="C8854" s="2">
        <v>44917</v>
      </c>
      <c r="D8854" s="1" t="s">
        <v>92</v>
      </c>
      <c r="E8854" s="1" t="s">
        <v>99</v>
      </c>
      <c r="F8854" s="1" t="s">
        <v>121</v>
      </c>
      <c r="G8854" s="1" t="s">
        <v>24</v>
      </c>
      <c r="H8854">
        <v>48</v>
      </c>
      <c r="I8854">
        <v>204</v>
      </c>
      <c r="J8854">
        <v>9792</v>
      </c>
      <c r="K8854">
        <v>3133.44</v>
      </c>
      <c r="L8854">
        <v>0.32</v>
      </c>
      <c r="M8854">
        <v>6658.5599999999995</v>
      </c>
      <c r="N8854" s="1" t="s">
        <v>19</v>
      </c>
    </row>
    <row r="8855" spans="1:14" x14ac:dyDescent="0.3">
      <c r="A8855" s="1" t="s">
        <v>50</v>
      </c>
      <c r="B8855">
        <v>1128299</v>
      </c>
      <c r="C8855" s="2">
        <v>44918</v>
      </c>
      <c r="D8855" s="1" t="s">
        <v>92</v>
      </c>
      <c r="E8855" s="1" t="s">
        <v>99</v>
      </c>
      <c r="F8855" s="1" t="s">
        <v>121</v>
      </c>
      <c r="G8855" s="1" t="s">
        <v>18</v>
      </c>
      <c r="H8855">
        <v>51</v>
      </c>
      <c r="I8855">
        <v>170</v>
      </c>
      <c r="J8855">
        <v>8670</v>
      </c>
      <c r="K8855">
        <v>4681.8</v>
      </c>
      <c r="L8855">
        <v>0.54</v>
      </c>
      <c r="M8855">
        <v>3988.2</v>
      </c>
      <c r="N8855" s="1" t="s">
        <v>19</v>
      </c>
    </row>
    <row r="8856" spans="1:14" x14ac:dyDescent="0.3">
      <c r="A8856" s="1" t="s">
        <v>50</v>
      </c>
      <c r="B8856">
        <v>1128299</v>
      </c>
      <c r="C8856" s="2">
        <v>44919</v>
      </c>
      <c r="D8856" s="1" t="s">
        <v>92</v>
      </c>
      <c r="E8856" s="1" t="s">
        <v>99</v>
      </c>
      <c r="F8856" s="1" t="s">
        <v>121</v>
      </c>
      <c r="G8856" s="1" t="s">
        <v>20</v>
      </c>
      <c r="H8856">
        <v>41</v>
      </c>
      <c r="I8856">
        <v>245</v>
      </c>
      <c r="J8856">
        <v>10045</v>
      </c>
      <c r="K8856">
        <v>2009</v>
      </c>
      <c r="L8856">
        <v>0.2</v>
      </c>
      <c r="M8856">
        <v>8036</v>
      </c>
      <c r="N8856" s="1" t="s">
        <v>19</v>
      </c>
    </row>
    <row r="8857" spans="1:14" x14ac:dyDescent="0.3">
      <c r="A8857" s="1" t="s">
        <v>50</v>
      </c>
      <c r="B8857">
        <v>1128299</v>
      </c>
      <c r="C8857" s="2">
        <v>44920</v>
      </c>
      <c r="D8857" s="1" t="s">
        <v>92</v>
      </c>
      <c r="E8857" s="1" t="s">
        <v>99</v>
      </c>
      <c r="F8857" s="1" t="s">
        <v>121</v>
      </c>
      <c r="G8857" s="1" t="s">
        <v>21</v>
      </c>
      <c r="H8857">
        <v>40</v>
      </c>
      <c r="I8857">
        <v>271</v>
      </c>
      <c r="J8857">
        <v>10840</v>
      </c>
      <c r="K8857">
        <v>4119.2</v>
      </c>
      <c r="L8857">
        <v>0.38</v>
      </c>
      <c r="M8857">
        <v>6720.8</v>
      </c>
      <c r="N8857" s="1" t="s">
        <v>19</v>
      </c>
    </row>
    <row r="8858" spans="1:14" x14ac:dyDescent="0.3">
      <c r="A8858" s="1" t="s">
        <v>50</v>
      </c>
      <c r="B8858">
        <v>1128299</v>
      </c>
      <c r="C8858" s="2">
        <v>44921</v>
      </c>
      <c r="D8858" s="1" t="s">
        <v>92</v>
      </c>
      <c r="E8858" s="1" t="s">
        <v>99</v>
      </c>
      <c r="F8858" s="1" t="s">
        <v>121</v>
      </c>
      <c r="G8858" s="1" t="s">
        <v>22</v>
      </c>
      <c r="H8858">
        <v>51</v>
      </c>
      <c r="I8858">
        <v>216</v>
      </c>
      <c r="J8858">
        <v>11016</v>
      </c>
      <c r="K8858">
        <v>2754</v>
      </c>
      <c r="L8858">
        <v>0.25</v>
      </c>
      <c r="M8858">
        <v>8262</v>
      </c>
      <c r="N8858" s="1" t="s">
        <v>19</v>
      </c>
    </row>
    <row r="8859" spans="1:14" x14ac:dyDescent="0.3">
      <c r="A8859" s="1" t="s">
        <v>50</v>
      </c>
      <c r="B8859">
        <v>1128299</v>
      </c>
      <c r="C8859" s="2">
        <v>44922</v>
      </c>
      <c r="D8859" s="1" t="s">
        <v>92</v>
      </c>
      <c r="E8859" s="1" t="s">
        <v>99</v>
      </c>
      <c r="F8859" s="1" t="s">
        <v>121</v>
      </c>
      <c r="G8859" s="1" t="s">
        <v>23</v>
      </c>
      <c r="H8859">
        <v>46</v>
      </c>
      <c r="I8859">
        <v>254</v>
      </c>
      <c r="J8859">
        <v>11684</v>
      </c>
      <c r="K8859">
        <v>4556.76</v>
      </c>
      <c r="L8859">
        <v>0.39</v>
      </c>
      <c r="M8859">
        <v>7127.24</v>
      </c>
      <c r="N8859" s="1" t="s">
        <v>19</v>
      </c>
    </row>
    <row r="8860" spans="1:14" x14ac:dyDescent="0.3">
      <c r="A8860" s="1" t="s">
        <v>50</v>
      </c>
      <c r="B8860">
        <v>1128299</v>
      </c>
      <c r="C8860" s="2">
        <v>44923</v>
      </c>
      <c r="D8860" s="1" t="s">
        <v>92</v>
      </c>
      <c r="E8860" s="1" t="s">
        <v>99</v>
      </c>
      <c r="F8860" s="1" t="s">
        <v>121</v>
      </c>
      <c r="G8860" s="1" t="s">
        <v>24</v>
      </c>
      <c r="H8860">
        <v>48</v>
      </c>
      <c r="I8860">
        <v>188</v>
      </c>
      <c r="J8860">
        <v>9024</v>
      </c>
      <c r="K8860">
        <v>3068.16</v>
      </c>
      <c r="L8860">
        <v>0.33999999999999997</v>
      </c>
      <c r="M8860">
        <v>5955.84</v>
      </c>
      <c r="N8860" s="1" t="s">
        <v>19</v>
      </c>
    </row>
    <row r="8861" spans="1:14" x14ac:dyDescent="0.3">
      <c r="A8861" s="1" t="s">
        <v>50</v>
      </c>
      <c r="B8861">
        <v>1128299</v>
      </c>
      <c r="C8861" s="2">
        <v>44924</v>
      </c>
      <c r="D8861" s="1" t="s">
        <v>92</v>
      </c>
      <c r="E8861" s="1" t="s">
        <v>99</v>
      </c>
      <c r="F8861" s="1" t="s">
        <v>121</v>
      </c>
      <c r="G8861" s="1" t="s">
        <v>18</v>
      </c>
      <c r="H8861">
        <v>47</v>
      </c>
      <c r="I8861">
        <v>158</v>
      </c>
      <c r="J8861">
        <v>7426</v>
      </c>
      <c r="K8861">
        <v>4158.5600000000004</v>
      </c>
      <c r="L8861">
        <v>0.56000000000000005</v>
      </c>
      <c r="M8861">
        <v>3267.4399999999996</v>
      </c>
      <c r="N8861" s="1" t="s">
        <v>19</v>
      </c>
    </row>
    <row r="8862" spans="1:14" x14ac:dyDescent="0.3">
      <c r="A8862" s="1" t="s">
        <v>50</v>
      </c>
      <c r="B8862">
        <v>1128299</v>
      </c>
      <c r="C8862" s="2">
        <v>44925</v>
      </c>
      <c r="D8862" s="1" t="s">
        <v>92</v>
      </c>
      <c r="E8862" s="1" t="s">
        <v>99</v>
      </c>
      <c r="F8862" s="1" t="s">
        <v>121</v>
      </c>
      <c r="G8862" s="1" t="s">
        <v>20</v>
      </c>
      <c r="H8862">
        <v>62</v>
      </c>
      <c r="I8862">
        <v>245</v>
      </c>
      <c r="J8862">
        <v>15190</v>
      </c>
      <c r="K8862">
        <v>2886.1000000000004</v>
      </c>
      <c r="L8862">
        <v>0.19000000000000003</v>
      </c>
      <c r="M8862">
        <v>12303.9</v>
      </c>
      <c r="N8862" s="1" t="s">
        <v>19</v>
      </c>
    </row>
    <row r="8863" spans="1:14" x14ac:dyDescent="0.3">
      <c r="A8863" s="1" t="s">
        <v>50</v>
      </c>
      <c r="B8863">
        <v>1128299</v>
      </c>
      <c r="C8863" s="2">
        <v>44926</v>
      </c>
      <c r="D8863" s="1" t="s">
        <v>92</v>
      </c>
      <c r="E8863" s="1" t="s">
        <v>99</v>
      </c>
      <c r="F8863" s="1" t="s">
        <v>121</v>
      </c>
      <c r="G8863" s="1" t="s">
        <v>21</v>
      </c>
      <c r="H8863">
        <v>44</v>
      </c>
      <c r="I8863">
        <v>270</v>
      </c>
      <c r="J8863">
        <v>11880</v>
      </c>
      <c r="K8863">
        <v>5227.2</v>
      </c>
      <c r="L8863">
        <v>0.44</v>
      </c>
      <c r="M8863">
        <v>6652.8</v>
      </c>
      <c r="N8863" s="1" t="s">
        <v>19</v>
      </c>
    </row>
    <row r="8864" spans="1:14" x14ac:dyDescent="0.3">
      <c r="A8864" s="1" t="s">
        <v>50</v>
      </c>
      <c r="B8864">
        <v>1128299</v>
      </c>
      <c r="C8864" s="2">
        <v>44562</v>
      </c>
      <c r="D8864" s="1" t="s">
        <v>92</v>
      </c>
      <c r="E8864" s="1" t="s">
        <v>99</v>
      </c>
      <c r="F8864" s="1" t="s">
        <v>121</v>
      </c>
      <c r="G8864" s="1" t="s">
        <v>22</v>
      </c>
      <c r="H8864">
        <v>51</v>
      </c>
      <c r="I8864">
        <v>233</v>
      </c>
      <c r="J8864">
        <v>11883</v>
      </c>
      <c r="K8864">
        <v>3208.4100000000003</v>
      </c>
      <c r="L8864">
        <v>0.27</v>
      </c>
      <c r="M8864">
        <v>8674.59</v>
      </c>
      <c r="N8864" s="1" t="s">
        <v>19</v>
      </c>
    </row>
    <row r="8865" spans="1:14" x14ac:dyDescent="0.3">
      <c r="A8865" s="1" t="s">
        <v>50</v>
      </c>
      <c r="B8865">
        <v>1128299</v>
      </c>
      <c r="C8865" s="2">
        <v>44563</v>
      </c>
      <c r="D8865" s="1" t="s">
        <v>92</v>
      </c>
      <c r="E8865" s="1" t="s">
        <v>99</v>
      </c>
      <c r="F8865" s="1" t="s">
        <v>121</v>
      </c>
      <c r="G8865" s="1" t="s">
        <v>23</v>
      </c>
      <c r="H8865">
        <v>46</v>
      </c>
      <c r="I8865">
        <v>225</v>
      </c>
      <c r="J8865">
        <v>10350</v>
      </c>
      <c r="K8865">
        <v>4554</v>
      </c>
      <c r="L8865">
        <v>0.44</v>
      </c>
      <c r="M8865">
        <v>5796</v>
      </c>
      <c r="N8865" s="1" t="s">
        <v>19</v>
      </c>
    </row>
    <row r="8866" spans="1:14" x14ac:dyDescent="0.3">
      <c r="A8866" s="1" t="s">
        <v>50</v>
      </c>
      <c r="B8866">
        <v>1128299</v>
      </c>
      <c r="C8866" s="2">
        <v>44564</v>
      </c>
      <c r="D8866" s="1" t="s">
        <v>92</v>
      </c>
      <c r="E8866" s="1" t="s">
        <v>99</v>
      </c>
      <c r="F8866" s="1" t="s">
        <v>121</v>
      </c>
      <c r="G8866" s="1" t="s">
        <v>24</v>
      </c>
      <c r="H8866">
        <v>42</v>
      </c>
      <c r="I8866">
        <v>228</v>
      </c>
      <c r="J8866">
        <v>9576</v>
      </c>
      <c r="K8866">
        <v>4021.92</v>
      </c>
      <c r="L8866">
        <v>0.42</v>
      </c>
      <c r="M8866">
        <v>5554.08</v>
      </c>
      <c r="N8866" s="1" t="s">
        <v>19</v>
      </c>
    </row>
    <row r="8867" spans="1:14" x14ac:dyDescent="0.3">
      <c r="A8867" s="1" t="s">
        <v>50</v>
      </c>
      <c r="B8867">
        <v>1128299</v>
      </c>
      <c r="C8867" s="2">
        <v>44565</v>
      </c>
      <c r="D8867" s="1" t="s">
        <v>92</v>
      </c>
      <c r="E8867" s="1" t="s">
        <v>99</v>
      </c>
      <c r="F8867" s="1" t="s">
        <v>121</v>
      </c>
      <c r="G8867" s="1" t="s">
        <v>18</v>
      </c>
      <c r="H8867">
        <v>49</v>
      </c>
      <c r="I8867">
        <v>182</v>
      </c>
      <c r="J8867">
        <v>8918</v>
      </c>
      <c r="K8867">
        <v>5083.26</v>
      </c>
      <c r="L8867">
        <v>0.57000000000000006</v>
      </c>
      <c r="M8867">
        <v>3834.74</v>
      </c>
      <c r="N8867" s="1" t="s">
        <v>19</v>
      </c>
    </row>
    <row r="8868" spans="1:14" x14ac:dyDescent="0.3">
      <c r="A8868" s="1" t="s">
        <v>50</v>
      </c>
      <c r="B8868">
        <v>1128299</v>
      </c>
      <c r="C8868" s="2">
        <v>44566</v>
      </c>
      <c r="D8868" s="1" t="s">
        <v>92</v>
      </c>
      <c r="E8868" s="1" t="s">
        <v>99</v>
      </c>
      <c r="F8868" s="1" t="s">
        <v>121</v>
      </c>
      <c r="G8868" s="1" t="s">
        <v>20</v>
      </c>
      <c r="H8868">
        <v>58</v>
      </c>
      <c r="I8868">
        <v>225</v>
      </c>
      <c r="J8868">
        <v>13050</v>
      </c>
      <c r="K8868">
        <v>3001.5</v>
      </c>
      <c r="L8868">
        <v>0.23</v>
      </c>
      <c r="M8868">
        <v>10048.5</v>
      </c>
      <c r="N8868" s="1" t="s">
        <v>19</v>
      </c>
    </row>
    <row r="8869" spans="1:14" x14ac:dyDescent="0.3">
      <c r="A8869" s="1" t="s">
        <v>50</v>
      </c>
      <c r="B8869">
        <v>1128299</v>
      </c>
      <c r="C8869" s="2">
        <v>44567</v>
      </c>
      <c r="D8869" s="1" t="s">
        <v>92</v>
      </c>
      <c r="E8869" s="1" t="s">
        <v>99</v>
      </c>
      <c r="F8869" s="1" t="s">
        <v>121</v>
      </c>
      <c r="G8869" s="1" t="s">
        <v>21</v>
      </c>
      <c r="H8869">
        <v>41</v>
      </c>
      <c r="I8869">
        <v>341</v>
      </c>
      <c r="J8869">
        <v>13981</v>
      </c>
      <c r="K8869">
        <v>6011.8300000000008</v>
      </c>
      <c r="L8869">
        <v>0.43000000000000005</v>
      </c>
      <c r="M8869">
        <v>7969.1699999999992</v>
      </c>
      <c r="N8869" s="1" t="s">
        <v>19</v>
      </c>
    </row>
    <row r="8870" spans="1:14" x14ac:dyDescent="0.3">
      <c r="A8870" s="1" t="s">
        <v>50</v>
      </c>
      <c r="B8870">
        <v>1128299</v>
      </c>
      <c r="C8870" s="2">
        <v>44568</v>
      </c>
      <c r="D8870" s="1" t="s">
        <v>92</v>
      </c>
      <c r="E8870" s="1" t="s">
        <v>99</v>
      </c>
      <c r="F8870" s="1" t="s">
        <v>121</v>
      </c>
      <c r="G8870" s="1" t="s">
        <v>22</v>
      </c>
      <c r="H8870">
        <v>50</v>
      </c>
      <c r="I8870">
        <v>256</v>
      </c>
      <c r="J8870">
        <v>12800</v>
      </c>
      <c r="K8870">
        <v>3840</v>
      </c>
      <c r="L8870">
        <v>0.3</v>
      </c>
      <c r="M8870">
        <v>8960</v>
      </c>
      <c r="N8870" s="1" t="s">
        <v>19</v>
      </c>
    </row>
    <row r="8871" spans="1:14" x14ac:dyDescent="0.3">
      <c r="A8871" s="1" t="s">
        <v>50</v>
      </c>
      <c r="B8871">
        <v>1128299</v>
      </c>
      <c r="C8871" s="2">
        <v>44569</v>
      </c>
      <c r="D8871" s="1" t="s">
        <v>92</v>
      </c>
      <c r="E8871" s="1" t="s">
        <v>99</v>
      </c>
      <c r="F8871" s="1" t="s">
        <v>121</v>
      </c>
      <c r="G8871" s="1" t="s">
        <v>23</v>
      </c>
      <c r="H8871">
        <v>42</v>
      </c>
      <c r="I8871">
        <v>281</v>
      </c>
      <c r="J8871">
        <v>11802</v>
      </c>
      <c r="K8871">
        <v>5310.9000000000005</v>
      </c>
      <c r="L8871">
        <v>0.45</v>
      </c>
      <c r="M8871">
        <v>6491.0999999999995</v>
      </c>
      <c r="N8871" s="1" t="s">
        <v>19</v>
      </c>
    </row>
    <row r="8872" spans="1:14" x14ac:dyDescent="0.3">
      <c r="A8872" s="1" t="s">
        <v>50</v>
      </c>
      <c r="B8872">
        <v>1128299</v>
      </c>
      <c r="C8872" s="2">
        <v>44570</v>
      </c>
      <c r="D8872" s="1" t="s">
        <v>92</v>
      </c>
      <c r="E8872" s="1" t="s">
        <v>99</v>
      </c>
      <c r="F8872" s="1" t="s">
        <v>121</v>
      </c>
      <c r="G8872" s="1" t="s">
        <v>24</v>
      </c>
      <c r="H8872">
        <v>41</v>
      </c>
      <c r="I8872">
        <v>224</v>
      </c>
      <c r="J8872">
        <v>9184</v>
      </c>
      <c r="K8872">
        <v>3765.4399999999996</v>
      </c>
      <c r="L8872">
        <v>0.41</v>
      </c>
      <c r="M8872">
        <v>5418.56</v>
      </c>
      <c r="N8872" s="1" t="s">
        <v>19</v>
      </c>
    </row>
    <row r="8873" spans="1:14" x14ac:dyDescent="0.3">
      <c r="A8873" s="1" t="s">
        <v>50</v>
      </c>
      <c r="B8873">
        <v>1128299</v>
      </c>
      <c r="C8873" s="2">
        <v>44571</v>
      </c>
      <c r="D8873" s="1" t="s">
        <v>92</v>
      </c>
      <c r="E8873" s="1" t="s">
        <v>99</v>
      </c>
      <c r="F8873" s="1" t="s">
        <v>121</v>
      </c>
      <c r="G8873" s="1" t="s">
        <v>18</v>
      </c>
      <c r="H8873">
        <v>44</v>
      </c>
      <c r="I8873">
        <v>196</v>
      </c>
      <c r="J8873">
        <v>8624</v>
      </c>
      <c r="K8873">
        <v>5260.6400000000012</v>
      </c>
      <c r="L8873">
        <v>0.6100000000000001</v>
      </c>
      <c r="M8873">
        <v>3363.3599999999988</v>
      </c>
      <c r="N8873" s="1" t="s">
        <v>19</v>
      </c>
    </row>
    <row r="8874" spans="1:14" x14ac:dyDescent="0.3">
      <c r="A8874" s="1" t="s">
        <v>50</v>
      </c>
      <c r="B8874">
        <v>1128299</v>
      </c>
      <c r="C8874" s="2">
        <v>44572</v>
      </c>
      <c r="D8874" s="1" t="s">
        <v>92</v>
      </c>
      <c r="E8874" s="1" t="s">
        <v>99</v>
      </c>
      <c r="F8874" s="1" t="s">
        <v>121</v>
      </c>
      <c r="G8874" s="1" t="s">
        <v>20</v>
      </c>
      <c r="H8874">
        <v>60</v>
      </c>
      <c r="I8874">
        <v>306</v>
      </c>
      <c r="J8874">
        <v>18360</v>
      </c>
      <c r="K8874">
        <v>4773.6000000000004</v>
      </c>
      <c r="L8874">
        <v>0.26</v>
      </c>
      <c r="M8874">
        <v>13586.4</v>
      </c>
      <c r="N8874" s="1" t="s">
        <v>19</v>
      </c>
    </row>
    <row r="8875" spans="1:14" x14ac:dyDescent="0.3">
      <c r="A8875" s="1" t="s">
        <v>50</v>
      </c>
      <c r="B8875">
        <v>1128299</v>
      </c>
      <c r="C8875" s="2">
        <v>44573</v>
      </c>
      <c r="D8875" s="1" t="s">
        <v>92</v>
      </c>
      <c r="E8875" s="1" t="s">
        <v>99</v>
      </c>
      <c r="F8875" s="1" t="s">
        <v>121</v>
      </c>
      <c r="G8875" s="1" t="s">
        <v>21</v>
      </c>
      <c r="H8875">
        <v>41</v>
      </c>
      <c r="I8875">
        <v>338</v>
      </c>
      <c r="J8875">
        <v>13858</v>
      </c>
      <c r="K8875">
        <v>5266.04</v>
      </c>
      <c r="L8875">
        <v>0.38</v>
      </c>
      <c r="M8875">
        <v>8591.9599999999991</v>
      </c>
      <c r="N8875" s="1" t="s">
        <v>19</v>
      </c>
    </row>
    <row r="8876" spans="1:14" x14ac:dyDescent="0.3">
      <c r="A8876" s="1" t="s">
        <v>50</v>
      </c>
      <c r="B8876">
        <v>1128299</v>
      </c>
      <c r="C8876" s="2">
        <v>44574</v>
      </c>
      <c r="D8876" s="1" t="s">
        <v>92</v>
      </c>
      <c r="E8876" s="1" t="s">
        <v>99</v>
      </c>
      <c r="F8876" s="1" t="s">
        <v>121</v>
      </c>
      <c r="G8876" s="1" t="s">
        <v>22</v>
      </c>
      <c r="H8876">
        <v>49</v>
      </c>
      <c r="I8876">
        <v>263</v>
      </c>
      <c r="J8876">
        <v>12887</v>
      </c>
      <c r="K8876">
        <v>3092.88</v>
      </c>
      <c r="L8876">
        <v>0.24000000000000002</v>
      </c>
      <c r="M8876">
        <v>9794.119999999999</v>
      </c>
      <c r="N8876" s="1" t="s">
        <v>19</v>
      </c>
    </row>
    <row r="8877" spans="1:14" x14ac:dyDescent="0.3">
      <c r="A8877" s="1" t="s">
        <v>50</v>
      </c>
      <c r="B8877">
        <v>1128299</v>
      </c>
      <c r="C8877" s="2">
        <v>44575</v>
      </c>
      <c r="D8877" s="1" t="s">
        <v>92</v>
      </c>
      <c r="E8877" s="1" t="s">
        <v>99</v>
      </c>
      <c r="F8877" s="1" t="s">
        <v>121</v>
      </c>
      <c r="G8877" s="1" t="s">
        <v>23</v>
      </c>
      <c r="H8877">
        <v>46</v>
      </c>
      <c r="I8877">
        <v>264</v>
      </c>
      <c r="J8877">
        <v>12144</v>
      </c>
      <c r="K8877">
        <v>4857.6000000000004</v>
      </c>
      <c r="L8877">
        <v>0.4</v>
      </c>
      <c r="M8877">
        <v>7286.4</v>
      </c>
      <c r="N8877" s="1" t="s">
        <v>19</v>
      </c>
    </row>
    <row r="8878" spans="1:14" x14ac:dyDescent="0.3">
      <c r="A8878" s="1" t="s">
        <v>50</v>
      </c>
      <c r="B8878">
        <v>1128299</v>
      </c>
      <c r="C8878" s="2">
        <v>44576</v>
      </c>
      <c r="D8878" s="1" t="s">
        <v>92</v>
      </c>
      <c r="E8878" s="1" t="s">
        <v>99</v>
      </c>
      <c r="F8878" s="1" t="s">
        <v>121</v>
      </c>
      <c r="G8878" s="1" t="s">
        <v>24</v>
      </c>
      <c r="H8878">
        <v>46</v>
      </c>
      <c r="I8878">
        <v>247</v>
      </c>
      <c r="J8878">
        <v>11362</v>
      </c>
      <c r="K8878">
        <v>4090.3199999999997</v>
      </c>
      <c r="L8878">
        <v>0.36</v>
      </c>
      <c r="M8878">
        <v>7271.68</v>
      </c>
      <c r="N8878" s="1" t="s">
        <v>19</v>
      </c>
    </row>
    <row r="8879" spans="1:14" x14ac:dyDescent="0.3">
      <c r="A8879" s="1" t="s">
        <v>50</v>
      </c>
      <c r="B8879">
        <v>1128299</v>
      </c>
      <c r="C8879" s="2">
        <v>44577</v>
      </c>
      <c r="D8879" s="1" t="s">
        <v>92</v>
      </c>
      <c r="E8879" s="1" t="s">
        <v>99</v>
      </c>
      <c r="F8879" s="1" t="s">
        <v>121</v>
      </c>
      <c r="G8879" s="1" t="s">
        <v>18</v>
      </c>
      <c r="H8879">
        <v>44</v>
      </c>
      <c r="I8879">
        <v>240</v>
      </c>
      <c r="J8879">
        <v>10560</v>
      </c>
      <c r="K8879">
        <v>5913.6</v>
      </c>
      <c r="L8879">
        <v>0.56000000000000005</v>
      </c>
      <c r="M8879">
        <v>4646.3999999999996</v>
      </c>
      <c r="N8879" s="1" t="s">
        <v>19</v>
      </c>
    </row>
    <row r="8880" spans="1:14" x14ac:dyDescent="0.3">
      <c r="A8880" s="1" t="s">
        <v>50</v>
      </c>
      <c r="B8880">
        <v>1128299</v>
      </c>
      <c r="C8880" s="2">
        <v>44578</v>
      </c>
      <c r="D8880" s="1" t="s">
        <v>92</v>
      </c>
      <c r="E8880" s="1" t="s">
        <v>99</v>
      </c>
      <c r="F8880" s="1" t="s">
        <v>121</v>
      </c>
      <c r="G8880" s="1" t="s">
        <v>20</v>
      </c>
      <c r="H8880">
        <v>56</v>
      </c>
      <c r="I8880">
        <v>264</v>
      </c>
      <c r="J8880">
        <v>14784</v>
      </c>
      <c r="K8880">
        <v>2808.9600000000005</v>
      </c>
      <c r="L8880">
        <v>0.19000000000000003</v>
      </c>
      <c r="M8880">
        <v>11975.039999999999</v>
      </c>
      <c r="N8880" s="1" t="s">
        <v>19</v>
      </c>
    </row>
    <row r="8881" spans="1:14" x14ac:dyDescent="0.3">
      <c r="A8881" s="1" t="s">
        <v>50</v>
      </c>
      <c r="B8881">
        <v>1128299</v>
      </c>
      <c r="C8881" s="2">
        <v>44579</v>
      </c>
      <c r="D8881" s="1" t="s">
        <v>92</v>
      </c>
      <c r="E8881" s="1" t="s">
        <v>99</v>
      </c>
      <c r="F8881" s="1" t="s">
        <v>121</v>
      </c>
      <c r="G8881" s="1" t="s">
        <v>21</v>
      </c>
      <c r="H8881">
        <v>45</v>
      </c>
      <c r="I8881">
        <v>302</v>
      </c>
      <c r="J8881">
        <v>13590</v>
      </c>
      <c r="K8881">
        <v>5436</v>
      </c>
      <c r="L8881">
        <v>0.4</v>
      </c>
      <c r="M8881">
        <v>8154</v>
      </c>
      <c r="N8881" s="1" t="s">
        <v>19</v>
      </c>
    </row>
    <row r="8882" spans="1:14" x14ac:dyDescent="0.3">
      <c r="A8882" s="1" t="s">
        <v>50</v>
      </c>
      <c r="B8882">
        <v>1128299</v>
      </c>
      <c r="C8882" s="2">
        <v>44580</v>
      </c>
      <c r="D8882" s="1" t="s">
        <v>92</v>
      </c>
      <c r="E8882" s="1" t="s">
        <v>99</v>
      </c>
      <c r="F8882" s="1" t="s">
        <v>121</v>
      </c>
      <c r="G8882" s="1" t="s">
        <v>22</v>
      </c>
      <c r="H8882">
        <v>47</v>
      </c>
      <c r="I8882">
        <v>278</v>
      </c>
      <c r="J8882">
        <v>13066</v>
      </c>
      <c r="K8882">
        <v>2874.52</v>
      </c>
      <c r="L8882">
        <v>0.22</v>
      </c>
      <c r="M8882">
        <v>10191.48</v>
      </c>
      <c r="N8882" s="1" t="s">
        <v>19</v>
      </c>
    </row>
    <row r="8883" spans="1:14" x14ac:dyDescent="0.3">
      <c r="A8883" s="1" t="s">
        <v>50</v>
      </c>
      <c r="B8883">
        <v>1128299</v>
      </c>
      <c r="C8883" s="2">
        <v>44581</v>
      </c>
      <c r="D8883" s="1" t="s">
        <v>92</v>
      </c>
      <c r="E8883" s="1" t="s">
        <v>99</v>
      </c>
      <c r="F8883" s="1" t="s">
        <v>121</v>
      </c>
      <c r="G8883" s="1" t="s">
        <v>23</v>
      </c>
      <c r="H8883">
        <v>51</v>
      </c>
      <c r="I8883">
        <v>248</v>
      </c>
      <c r="J8883">
        <v>12648</v>
      </c>
      <c r="K8883">
        <v>4932.72</v>
      </c>
      <c r="L8883">
        <v>0.39</v>
      </c>
      <c r="M8883">
        <v>7715.28</v>
      </c>
      <c r="N8883" s="1" t="s">
        <v>19</v>
      </c>
    </row>
    <row r="8884" spans="1:14" x14ac:dyDescent="0.3">
      <c r="A8884" s="1" t="s">
        <v>50</v>
      </c>
      <c r="B8884">
        <v>1128299</v>
      </c>
      <c r="C8884" s="2">
        <v>44582</v>
      </c>
      <c r="D8884" s="1" t="s">
        <v>92</v>
      </c>
      <c r="E8884" s="1" t="s">
        <v>99</v>
      </c>
      <c r="F8884" s="1" t="s">
        <v>121</v>
      </c>
      <c r="G8884" s="1" t="s">
        <v>24</v>
      </c>
      <c r="H8884">
        <v>52</v>
      </c>
      <c r="I8884">
        <v>255</v>
      </c>
      <c r="J8884">
        <v>13260</v>
      </c>
      <c r="K8884">
        <v>4508.3999999999996</v>
      </c>
      <c r="L8884">
        <v>0.33999999999999997</v>
      </c>
      <c r="M8884">
        <v>8751.6</v>
      </c>
      <c r="N8884" s="1" t="s">
        <v>19</v>
      </c>
    </row>
    <row r="8885" spans="1:14" x14ac:dyDescent="0.3">
      <c r="A8885" s="1" t="s">
        <v>50</v>
      </c>
      <c r="B8885">
        <v>1128299</v>
      </c>
      <c r="C8885" s="2">
        <v>44583</v>
      </c>
      <c r="D8885" s="1" t="s">
        <v>92</v>
      </c>
      <c r="E8885" s="1" t="s">
        <v>99</v>
      </c>
      <c r="F8885" s="1" t="s">
        <v>121</v>
      </c>
      <c r="G8885" s="1" t="s">
        <v>18</v>
      </c>
      <c r="H8885">
        <v>59</v>
      </c>
      <c r="I8885">
        <v>263</v>
      </c>
      <c r="J8885">
        <v>15517</v>
      </c>
      <c r="K8885">
        <v>8844.69</v>
      </c>
      <c r="L8885">
        <v>0.57000000000000006</v>
      </c>
      <c r="M8885">
        <v>6672.3099999999995</v>
      </c>
      <c r="N8885" s="1" t="s">
        <v>19</v>
      </c>
    </row>
    <row r="8886" spans="1:14" x14ac:dyDescent="0.3">
      <c r="A8886" s="1" t="s">
        <v>50</v>
      </c>
      <c r="B8886">
        <v>1128299</v>
      </c>
      <c r="C8886" s="2">
        <v>44584</v>
      </c>
      <c r="D8886" s="1" t="s">
        <v>92</v>
      </c>
      <c r="E8886" s="1" t="s">
        <v>99</v>
      </c>
      <c r="F8886" s="1" t="s">
        <v>121</v>
      </c>
      <c r="G8886" s="1" t="s">
        <v>20</v>
      </c>
      <c r="H8886">
        <v>60</v>
      </c>
      <c r="I8886">
        <v>254</v>
      </c>
      <c r="J8886">
        <v>15240</v>
      </c>
      <c r="K8886">
        <v>3352.8000000000006</v>
      </c>
      <c r="L8886">
        <v>0.22000000000000003</v>
      </c>
      <c r="M8886">
        <v>11887.199999999999</v>
      </c>
      <c r="N8886" s="1" t="s">
        <v>19</v>
      </c>
    </row>
    <row r="8887" spans="1:14" x14ac:dyDescent="0.3">
      <c r="A8887" s="1" t="s">
        <v>50</v>
      </c>
      <c r="B8887">
        <v>1128299</v>
      </c>
      <c r="C8887" s="2">
        <v>44585</v>
      </c>
      <c r="D8887" s="1" t="s">
        <v>92</v>
      </c>
      <c r="E8887" s="1" t="s">
        <v>99</v>
      </c>
      <c r="F8887" s="1" t="s">
        <v>121</v>
      </c>
      <c r="G8887" s="1" t="s">
        <v>21</v>
      </c>
      <c r="H8887">
        <v>40</v>
      </c>
      <c r="I8887">
        <v>287</v>
      </c>
      <c r="J8887">
        <v>11480</v>
      </c>
      <c r="K8887">
        <v>4018.0000000000005</v>
      </c>
      <c r="L8887">
        <v>0.35000000000000003</v>
      </c>
      <c r="M8887">
        <v>7462</v>
      </c>
      <c r="N8887" s="1" t="s">
        <v>19</v>
      </c>
    </row>
    <row r="8888" spans="1:14" x14ac:dyDescent="0.3">
      <c r="A8888" s="1" t="s">
        <v>50</v>
      </c>
      <c r="B8888">
        <v>1128299</v>
      </c>
      <c r="C8888" s="2">
        <v>44586</v>
      </c>
      <c r="D8888" s="1" t="s">
        <v>92</v>
      </c>
      <c r="E8888" s="1" t="s">
        <v>99</v>
      </c>
      <c r="F8888" s="1" t="s">
        <v>121</v>
      </c>
      <c r="G8888" s="1" t="s">
        <v>22</v>
      </c>
      <c r="H8888">
        <v>42</v>
      </c>
      <c r="I8888">
        <v>287</v>
      </c>
      <c r="J8888">
        <v>12054</v>
      </c>
      <c r="K8888">
        <v>2049.1799999999998</v>
      </c>
      <c r="L8888">
        <v>0.16999999999999998</v>
      </c>
      <c r="M8888">
        <v>10004.82</v>
      </c>
      <c r="N8888" s="1" t="s">
        <v>19</v>
      </c>
    </row>
    <row r="8889" spans="1:14" x14ac:dyDescent="0.3">
      <c r="A8889" s="1" t="s">
        <v>50</v>
      </c>
      <c r="B8889">
        <v>1128299</v>
      </c>
      <c r="C8889" s="2">
        <v>44587</v>
      </c>
      <c r="D8889" s="1" t="s">
        <v>92</v>
      </c>
      <c r="E8889" s="1" t="s">
        <v>99</v>
      </c>
      <c r="F8889" s="1" t="s">
        <v>121</v>
      </c>
      <c r="G8889" s="1" t="s">
        <v>23</v>
      </c>
      <c r="H8889">
        <v>39</v>
      </c>
      <c r="I8889">
        <v>248</v>
      </c>
      <c r="J8889">
        <v>9672</v>
      </c>
      <c r="K8889">
        <v>3288.48</v>
      </c>
      <c r="L8889">
        <v>0.34</v>
      </c>
      <c r="M8889">
        <v>6383.52</v>
      </c>
      <c r="N8889" s="1" t="s">
        <v>19</v>
      </c>
    </row>
    <row r="8890" spans="1:14" x14ac:dyDescent="0.3">
      <c r="A8890" s="1" t="s">
        <v>50</v>
      </c>
      <c r="B8890">
        <v>1128299</v>
      </c>
      <c r="C8890" s="2">
        <v>44588</v>
      </c>
      <c r="D8890" s="1" t="s">
        <v>92</v>
      </c>
      <c r="E8890" s="1" t="s">
        <v>99</v>
      </c>
      <c r="F8890" s="1" t="s">
        <v>121</v>
      </c>
      <c r="G8890" s="1" t="s">
        <v>24</v>
      </c>
      <c r="H8890">
        <v>39</v>
      </c>
      <c r="I8890">
        <v>247</v>
      </c>
      <c r="J8890">
        <v>9633</v>
      </c>
      <c r="K8890">
        <v>2600.91</v>
      </c>
      <c r="L8890">
        <v>0.26999999999999996</v>
      </c>
      <c r="M8890">
        <v>7032.09</v>
      </c>
      <c r="N8890" s="1" t="s">
        <v>19</v>
      </c>
    </row>
    <row r="8891" spans="1:14" x14ac:dyDescent="0.3">
      <c r="A8891" s="1" t="s">
        <v>50</v>
      </c>
      <c r="B8891">
        <v>1128299</v>
      </c>
      <c r="C8891" s="2">
        <v>44589</v>
      </c>
      <c r="D8891" s="1" t="s">
        <v>92</v>
      </c>
      <c r="E8891" s="1" t="s">
        <v>99</v>
      </c>
      <c r="F8891" s="1" t="s">
        <v>121</v>
      </c>
      <c r="G8891" s="1" t="s">
        <v>18</v>
      </c>
      <c r="H8891">
        <v>43</v>
      </c>
      <c r="I8891">
        <v>225</v>
      </c>
      <c r="J8891">
        <v>9675</v>
      </c>
      <c r="K8891">
        <v>4644.0000000000009</v>
      </c>
      <c r="L8891">
        <v>0.48000000000000009</v>
      </c>
      <c r="M8891">
        <v>5030.9999999999991</v>
      </c>
      <c r="N8891" s="1" t="s">
        <v>19</v>
      </c>
    </row>
    <row r="8892" spans="1:14" x14ac:dyDescent="0.3">
      <c r="A8892" s="1" t="s">
        <v>50</v>
      </c>
      <c r="B8892">
        <v>1128299</v>
      </c>
      <c r="C8892" s="2">
        <v>44590</v>
      </c>
      <c r="D8892" s="1" t="s">
        <v>92</v>
      </c>
      <c r="E8892" s="1" t="s">
        <v>99</v>
      </c>
      <c r="F8892" s="1" t="s">
        <v>121</v>
      </c>
      <c r="G8892" s="1" t="s">
        <v>20</v>
      </c>
      <c r="H8892">
        <v>51</v>
      </c>
      <c r="I8892">
        <v>264</v>
      </c>
      <c r="J8892">
        <v>13464</v>
      </c>
      <c r="K8892">
        <v>2019.6000000000004</v>
      </c>
      <c r="L8892">
        <v>0.15000000000000002</v>
      </c>
      <c r="M8892">
        <v>11444.4</v>
      </c>
      <c r="N8892" s="1" t="s">
        <v>19</v>
      </c>
    </row>
    <row r="8893" spans="1:14" x14ac:dyDescent="0.3">
      <c r="A8893" s="1" t="s">
        <v>50</v>
      </c>
      <c r="B8893">
        <v>1128299</v>
      </c>
      <c r="C8893" s="2">
        <v>44591</v>
      </c>
      <c r="D8893" s="1" t="s">
        <v>92</v>
      </c>
      <c r="E8893" s="1" t="s">
        <v>99</v>
      </c>
      <c r="F8893" s="1" t="s">
        <v>121</v>
      </c>
      <c r="G8893" s="1" t="s">
        <v>21</v>
      </c>
      <c r="H8893">
        <v>36</v>
      </c>
      <c r="I8893">
        <v>289</v>
      </c>
      <c r="J8893">
        <v>10404</v>
      </c>
      <c r="K8893">
        <v>3433.3200000000006</v>
      </c>
      <c r="L8893">
        <v>0.33000000000000007</v>
      </c>
      <c r="M8893">
        <v>6970.6799999999994</v>
      </c>
      <c r="N8893" s="1" t="s">
        <v>19</v>
      </c>
    </row>
    <row r="8894" spans="1:14" x14ac:dyDescent="0.3">
      <c r="A8894" s="1" t="s">
        <v>50</v>
      </c>
      <c r="B8894">
        <v>1128299</v>
      </c>
      <c r="C8894" s="2">
        <v>44592</v>
      </c>
      <c r="D8894" s="1" t="s">
        <v>92</v>
      </c>
      <c r="E8894" s="1" t="s">
        <v>99</v>
      </c>
      <c r="F8894" s="1" t="s">
        <v>121</v>
      </c>
      <c r="G8894" s="1" t="s">
        <v>22</v>
      </c>
      <c r="H8894">
        <v>39</v>
      </c>
      <c r="I8894">
        <v>280</v>
      </c>
      <c r="J8894">
        <v>10920</v>
      </c>
      <c r="K8894">
        <v>1965.6</v>
      </c>
      <c r="L8894">
        <v>0.18</v>
      </c>
      <c r="M8894">
        <v>8954.4</v>
      </c>
      <c r="N8894" s="1" t="s">
        <v>19</v>
      </c>
    </row>
    <row r="8895" spans="1:14" x14ac:dyDescent="0.3">
      <c r="A8895" s="1" t="s">
        <v>50</v>
      </c>
      <c r="B8895">
        <v>1128299</v>
      </c>
      <c r="C8895" s="2">
        <v>44593</v>
      </c>
      <c r="D8895" s="1" t="s">
        <v>92</v>
      </c>
      <c r="E8895" s="1" t="s">
        <v>99</v>
      </c>
      <c r="F8895" s="1" t="s">
        <v>121</v>
      </c>
      <c r="G8895" s="1" t="s">
        <v>23</v>
      </c>
      <c r="H8895">
        <v>42</v>
      </c>
      <c r="I8895">
        <v>210</v>
      </c>
      <c r="J8895">
        <v>8820</v>
      </c>
      <c r="K8895">
        <v>2910.6000000000008</v>
      </c>
      <c r="L8895">
        <v>0.33000000000000007</v>
      </c>
      <c r="M8895">
        <v>5909.4</v>
      </c>
      <c r="N8895" s="1" t="s">
        <v>19</v>
      </c>
    </row>
    <row r="8896" spans="1:14" x14ac:dyDescent="0.3">
      <c r="A8896" s="1" t="s">
        <v>50</v>
      </c>
      <c r="B8896">
        <v>1128299</v>
      </c>
      <c r="C8896" s="2">
        <v>44594</v>
      </c>
      <c r="D8896" s="1" t="s">
        <v>92</v>
      </c>
      <c r="E8896" s="1" t="s">
        <v>99</v>
      </c>
      <c r="F8896" s="1" t="s">
        <v>121</v>
      </c>
      <c r="G8896" s="1" t="s">
        <v>24</v>
      </c>
      <c r="H8896">
        <v>42</v>
      </c>
      <c r="I8896">
        <v>223</v>
      </c>
      <c r="J8896">
        <v>9366</v>
      </c>
      <c r="K8896">
        <v>2903.4599999999996</v>
      </c>
      <c r="L8896">
        <v>0.30999999999999994</v>
      </c>
      <c r="M8896">
        <v>6462.5400000000009</v>
      </c>
      <c r="N8896" s="1" t="s">
        <v>19</v>
      </c>
    </row>
    <row r="8897" spans="1:14" x14ac:dyDescent="0.3">
      <c r="A8897" s="1" t="s">
        <v>50</v>
      </c>
      <c r="B8897">
        <v>1128299</v>
      </c>
      <c r="C8897" s="2">
        <v>44595</v>
      </c>
      <c r="D8897" s="1" t="s">
        <v>92</v>
      </c>
      <c r="E8897" s="1" t="s">
        <v>99</v>
      </c>
      <c r="F8897" s="1" t="s">
        <v>121</v>
      </c>
      <c r="G8897" s="1" t="s">
        <v>18</v>
      </c>
      <c r="H8897">
        <v>50</v>
      </c>
      <c r="I8897">
        <v>221</v>
      </c>
      <c r="J8897">
        <v>11050</v>
      </c>
      <c r="K8897">
        <v>5193.5000000000009</v>
      </c>
      <c r="L8897">
        <v>0.47000000000000008</v>
      </c>
      <c r="M8897">
        <v>5856.4999999999991</v>
      </c>
      <c r="N8897" s="1" t="s">
        <v>19</v>
      </c>
    </row>
    <row r="8898" spans="1:14" x14ac:dyDescent="0.3">
      <c r="A8898" s="1" t="s">
        <v>50</v>
      </c>
      <c r="B8898">
        <v>1128299</v>
      </c>
      <c r="C8898" s="2">
        <v>44596</v>
      </c>
      <c r="D8898" s="1" t="s">
        <v>92</v>
      </c>
      <c r="E8898" s="1" t="s">
        <v>99</v>
      </c>
      <c r="F8898" s="1" t="s">
        <v>121</v>
      </c>
      <c r="G8898" s="1" t="s">
        <v>20</v>
      </c>
      <c r="H8898">
        <v>46</v>
      </c>
      <c r="I8898">
        <v>224</v>
      </c>
      <c r="J8898">
        <v>10304</v>
      </c>
      <c r="K8898">
        <v>1236.48</v>
      </c>
      <c r="L8898">
        <v>0.12000000000000001</v>
      </c>
      <c r="M8898">
        <v>9067.52</v>
      </c>
      <c r="N8898" s="1" t="s">
        <v>19</v>
      </c>
    </row>
    <row r="8899" spans="1:14" x14ac:dyDescent="0.3">
      <c r="A8899" s="1" t="s">
        <v>50</v>
      </c>
      <c r="B8899">
        <v>1128299</v>
      </c>
      <c r="C8899" s="2">
        <v>44597</v>
      </c>
      <c r="D8899" s="1" t="s">
        <v>92</v>
      </c>
      <c r="E8899" s="1" t="s">
        <v>99</v>
      </c>
      <c r="F8899" s="1" t="s">
        <v>121</v>
      </c>
      <c r="G8899" s="1" t="s">
        <v>21</v>
      </c>
      <c r="H8899">
        <v>39</v>
      </c>
      <c r="I8899">
        <v>263</v>
      </c>
      <c r="J8899">
        <v>10257</v>
      </c>
      <c r="K8899">
        <v>3589.9500000000003</v>
      </c>
      <c r="L8899">
        <v>0.35000000000000003</v>
      </c>
      <c r="M8899">
        <v>6667.0499999999993</v>
      </c>
      <c r="N8899" s="1" t="s">
        <v>19</v>
      </c>
    </row>
    <row r="8900" spans="1:14" x14ac:dyDescent="0.3">
      <c r="A8900" s="1" t="s">
        <v>50</v>
      </c>
      <c r="B8900">
        <v>1128299</v>
      </c>
      <c r="C8900" s="2">
        <v>44598</v>
      </c>
      <c r="D8900" s="1" t="s">
        <v>92</v>
      </c>
      <c r="E8900" s="1" t="s">
        <v>99</v>
      </c>
      <c r="F8900" s="1" t="s">
        <v>121</v>
      </c>
      <c r="G8900" s="1" t="s">
        <v>22</v>
      </c>
      <c r="H8900">
        <v>46</v>
      </c>
      <c r="I8900">
        <v>306</v>
      </c>
      <c r="J8900">
        <v>14076</v>
      </c>
      <c r="K8900">
        <v>2815.2000000000003</v>
      </c>
      <c r="L8900">
        <v>0.2</v>
      </c>
      <c r="M8900">
        <v>11260.8</v>
      </c>
      <c r="N8900" s="1" t="s">
        <v>19</v>
      </c>
    </row>
    <row r="8901" spans="1:14" x14ac:dyDescent="0.3">
      <c r="A8901" s="1" t="s">
        <v>50</v>
      </c>
      <c r="B8901">
        <v>1128299</v>
      </c>
      <c r="C8901" s="2">
        <v>44599</v>
      </c>
      <c r="D8901" s="1" t="s">
        <v>92</v>
      </c>
      <c r="E8901" s="1" t="s">
        <v>99</v>
      </c>
      <c r="F8901" s="1" t="s">
        <v>121</v>
      </c>
      <c r="G8901" s="1" t="s">
        <v>23</v>
      </c>
      <c r="H8901">
        <v>40</v>
      </c>
      <c r="I8901">
        <v>247</v>
      </c>
      <c r="J8901">
        <v>9880</v>
      </c>
      <c r="K8901">
        <v>3359.2000000000003</v>
      </c>
      <c r="L8901">
        <v>0.34</v>
      </c>
      <c r="M8901">
        <v>6520.7999999999993</v>
      </c>
      <c r="N8901" s="1" t="s">
        <v>19</v>
      </c>
    </row>
    <row r="8902" spans="1:14" x14ac:dyDescent="0.3">
      <c r="A8902" s="1" t="s">
        <v>50</v>
      </c>
      <c r="B8902">
        <v>1128299</v>
      </c>
      <c r="C8902" s="2">
        <v>44600</v>
      </c>
      <c r="D8902" s="1" t="s">
        <v>92</v>
      </c>
      <c r="E8902" s="1" t="s">
        <v>99</v>
      </c>
      <c r="F8902" s="1" t="s">
        <v>121</v>
      </c>
      <c r="G8902" s="1" t="s">
        <v>24</v>
      </c>
      <c r="H8902">
        <v>37</v>
      </c>
      <c r="I8902">
        <v>210</v>
      </c>
      <c r="J8902">
        <v>7770</v>
      </c>
      <c r="K8902">
        <v>2253.2999999999997</v>
      </c>
      <c r="L8902">
        <v>0.28999999999999998</v>
      </c>
      <c r="M8902">
        <v>5516.7000000000007</v>
      </c>
      <c r="N8902" s="1" t="s">
        <v>19</v>
      </c>
    </row>
    <row r="8903" spans="1:14" x14ac:dyDescent="0.3">
      <c r="A8903" s="1" t="s">
        <v>50</v>
      </c>
      <c r="B8903">
        <v>1128299</v>
      </c>
      <c r="C8903" s="2">
        <v>44601</v>
      </c>
      <c r="D8903" s="1" t="s">
        <v>92</v>
      </c>
      <c r="E8903" s="1" t="s">
        <v>99</v>
      </c>
      <c r="F8903" s="1" t="s">
        <v>121</v>
      </c>
      <c r="G8903" s="1" t="s">
        <v>18</v>
      </c>
      <c r="H8903">
        <v>51</v>
      </c>
      <c r="I8903">
        <v>228</v>
      </c>
      <c r="J8903">
        <v>11628</v>
      </c>
      <c r="K8903">
        <v>5465.1600000000008</v>
      </c>
      <c r="L8903">
        <v>0.47000000000000008</v>
      </c>
      <c r="M8903">
        <v>6162.8399999999992</v>
      </c>
      <c r="N8903" s="1" t="s">
        <v>19</v>
      </c>
    </row>
    <row r="8904" spans="1:14" x14ac:dyDescent="0.3">
      <c r="A8904" s="1" t="s">
        <v>50</v>
      </c>
      <c r="B8904">
        <v>1128299</v>
      </c>
      <c r="C8904" s="2">
        <v>44602</v>
      </c>
      <c r="D8904" s="1" t="s">
        <v>92</v>
      </c>
      <c r="E8904" s="1" t="s">
        <v>99</v>
      </c>
      <c r="F8904" s="1" t="s">
        <v>121</v>
      </c>
      <c r="G8904" s="1" t="s">
        <v>20</v>
      </c>
      <c r="H8904">
        <v>56</v>
      </c>
      <c r="I8904">
        <v>256</v>
      </c>
      <c r="J8904">
        <v>14336</v>
      </c>
      <c r="K8904">
        <v>2150.4000000000005</v>
      </c>
      <c r="L8904">
        <v>0.15000000000000002</v>
      </c>
      <c r="M8904">
        <v>12185.599999999999</v>
      </c>
      <c r="N8904" s="1" t="s">
        <v>19</v>
      </c>
    </row>
    <row r="8905" spans="1:14" x14ac:dyDescent="0.3">
      <c r="A8905" s="1" t="s">
        <v>50</v>
      </c>
      <c r="B8905">
        <v>1128299</v>
      </c>
      <c r="C8905" s="2">
        <v>44603</v>
      </c>
      <c r="D8905" s="1" t="s">
        <v>92</v>
      </c>
      <c r="E8905" s="1" t="s">
        <v>99</v>
      </c>
      <c r="F8905" s="1" t="s">
        <v>121</v>
      </c>
      <c r="G8905" s="1" t="s">
        <v>21</v>
      </c>
      <c r="H8905">
        <v>40</v>
      </c>
      <c r="I8905">
        <v>322</v>
      </c>
      <c r="J8905">
        <v>12880</v>
      </c>
      <c r="K8905">
        <v>4250.4000000000005</v>
      </c>
      <c r="L8905">
        <v>0.33000000000000007</v>
      </c>
      <c r="M8905">
        <v>8629.5999999999985</v>
      </c>
      <c r="N8905" s="1" t="s">
        <v>19</v>
      </c>
    </row>
    <row r="8906" spans="1:14" x14ac:dyDescent="0.3">
      <c r="A8906" s="1" t="s">
        <v>50</v>
      </c>
      <c r="B8906">
        <v>1128299</v>
      </c>
      <c r="C8906" s="2">
        <v>44604</v>
      </c>
      <c r="D8906" s="1" t="s">
        <v>92</v>
      </c>
      <c r="E8906" s="1" t="s">
        <v>99</v>
      </c>
      <c r="F8906" s="1" t="s">
        <v>121</v>
      </c>
      <c r="G8906" s="1" t="s">
        <v>22</v>
      </c>
      <c r="H8906">
        <v>46</v>
      </c>
      <c r="I8906">
        <v>332</v>
      </c>
      <c r="J8906">
        <v>15272</v>
      </c>
      <c r="K8906">
        <v>3207.12</v>
      </c>
      <c r="L8906">
        <v>0.21</v>
      </c>
      <c r="M8906">
        <v>12064.880000000001</v>
      </c>
      <c r="N8906" s="1" t="s">
        <v>19</v>
      </c>
    </row>
    <row r="8907" spans="1:14" x14ac:dyDescent="0.3">
      <c r="A8907" s="1" t="s">
        <v>50</v>
      </c>
      <c r="B8907">
        <v>1128299</v>
      </c>
      <c r="C8907" s="2">
        <v>44605</v>
      </c>
      <c r="D8907" s="1" t="s">
        <v>92</v>
      </c>
      <c r="E8907" s="1" t="s">
        <v>99</v>
      </c>
      <c r="F8907" s="1" t="s">
        <v>121</v>
      </c>
      <c r="G8907" s="1" t="s">
        <v>23</v>
      </c>
      <c r="H8907">
        <v>44</v>
      </c>
      <c r="I8907">
        <v>256</v>
      </c>
      <c r="J8907">
        <v>11264</v>
      </c>
      <c r="K8907">
        <v>3717.1200000000008</v>
      </c>
      <c r="L8907">
        <v>0.33000000000000007</v>
      </c>
      <c r="M8907">
        <v>7546.8799999999992</v>
      </c>
      <c r="N8907" s="1" t="s">
        <v>19</v>
      </c>
    </row>
    <row r="8908" spans="1:14" x14ac:dyDescent="0.3">
      <c r="A8908" s="1" t="s">
        <v>50</v>
      </c>
      <c r="B8908">
        <v>1128299</v>
      </c>
      <c r="C8908" s="2">
        <v>44606</v>
      </c>
      <c r="D8908" s="1" t="s">
        <v>92</v>
      </c>
      <c r="E8908" s="1" t="s">
        <v>99</v>
      </c>
      <c r="F8908" s="1" t="s">
        <v>121</v>
      </c>
      <c r="G8908" s="1" t="s">
        <v>24</v>
      </c>
      <c r="H8908">
        <v>40</v>
      </c>
      <c r="I8908">
        <v>271</v>
      </c>
      <c r="J8908">
        <v>10840</v>
      </c>
      <c r="K8908">
        <v>3252</v>
      </c>
      <c r="L8908">
        <v>0.3</v>
      </c>
      <c r="M8908">
        <v>7588</v>
      </c>
      <c r="N8908" s="1" t="s">
        <v>19</v>
      </c>
    </row>
    <row r="8909" spans="1:14" x14ac:dyDescent="0.3">
      <c r="A8909" s="1" t="s">
        <v>50</v>
      </c>
      <c r="B8909">
        <v>1128299</v>
      </c>
      <c r="C8909" s="2">
        <v>44607</v>
      </c>
      <c r="D8909" s="1" t="s">
        <v>92</v>
      </c>
      <c r="E8909" s="1" t="s">
        <v>99</v>
      </c>
      <c r="F8909" s="1" t="s">
        <v>121</v>
      </c>
      <c r="G8909" s="1" t="s">
        <v>18</v>
      </c>
      <c r="H8909">
        <v>43</v>
      </c>
      <c r="I8909">
        <v>245</v>
      </c>
      <c r="J8909">
        <v>10535</v>
      </c>
      <c r="K8909">
        <v>5478.2</v>
      </c>
      <c r="L8909">
        <v>0.52</v>
      </c>
      <c r="M8909">
        <v>5056.8</v>
      </c>
      <c r="N8909" s="1" t="s">
        <v>19</v>
      </c>
    </row>
    <row r="8910" spans="1:14" x14ac:dyDescent="0.3">
      <c r="A8910" s="1" t="s">
        <v>50</v>
      </c>
      <c r="B8910">
        <v>1128299</v>
      </c>
      <c r="C8910" s="2">
        <v>44608</v>
      </c>
      <c r="D8910" s="1" t="s">
        <v>92</v>
      </c>
      <c r="E8910" s="1" t="s">
        <v>99</v>
      </c>
      <c r="F8910" s="1" t="s">
        <v>121</v>
      </c>
      <c r="G8910" s="1" t="s">
        <v>20</v>
      </c>
      <c r="H8910">
        <v>50</v>
      </c>
      <c r="I8910">
        <v>256</v>
      </c>
      <c r="J8910">
        <v>12800</v>
      </c>
      <c r="K8910">
        <v>2176</v>
      </c>
      <c r="L8910">
        <v>0.17</v>
      </c>
      <c r="M8910">
        <v>10624</v>
      </c>
      <c r="N8910" s="1" t="s">
        <v>19</v>
      </c>
    </row>
    <row r="8911" spans="1:14" x14ac:dyDescent="0.3">
      <c r="A8911" s="1" t="s">
        <v>50</v>
      </c>
      <c r="B8911">
        <v>1128299</v>
      </c>
      <c r="C8911" s="2">
        <v>44639</v>
      </c>
      <c r="D8911" s="1" t="s">
        <v>92</v>
      </c>
      <c r="E8911" s="1" t="s">
        <v>130</v>
      </c>
      <c r="F8911" s="1" t="s">
        <v>131</v>
      </c>
      <c r="G8911" s="1" t="s">
        <v>18</v>
      </c>
      <c r="H8911">
        <v>45</v>
      </c>
      <c r="I8911">
        <v>225</v>
      </c>
      <c r="J8911">
        <v>101250</v>
      </c>
      <c r="K8911">
        <v>50625</v>
      </c>
      <c r="L8911">
        <v>0.5</v>
      </c>
      <c r="M8911">
        <v>50625</v>
      </c>
      <c r="N8911" s="1" t="s">
        <v>28</v>
      </c>
    </row>
    <row r="8912" spans="1:14" x14ac:dyDescent="0.3">
      <c r="A8912" s="1" t="s">
        <v>50</v>
      </c>
      <c r="B8912">
        <v>1128299</v>
      </c>
      <c r="C8912" s="2">
        <v>44640</v>
      </c>
      <c r="D8912" s="1" t="s">
        <v>92</v>
      </c>
      <c r="E8912" s="1" t="s">
        <v>130</v>
      </c>
      <c r="F8912" s="1" t="s">
        <v>131</v>
      </c>
      <c r="G8912" s="1" t="s">
        <v>20</v>
      </c>
      <c r="H8912">
        <v>40</v>
      </c>
      <c r="I8912">
        <v>475</v>
      </c>
      <c r="J8912">
        <v>190000</v>
      </c>
      <c r="K8912">
        <v>28500.000000000004</v>
      </c>
      <c r="L8912">
        <v>0.15000000000000002</v>
      </c>
      <c r="M8912">
        <v>161500</v>
      </c>
      <c r="N8912" s="1" t="s">
        <v>28</v>
      </c>
    </row>
    <row r="8913" spans="1:14" x14ac:dyDescent="0.3">
      <c r="A8913" s="1" t="s">
        <v>50</v>
      </c>
      <c r="B8913">
        <v>1128299</v>
      </c>
      <c r="C8913" s="2">
        <v>44641</v>
      </c>
      <c r="D8913" s="1" t="s">
        <v>92</v>
      </c>
      <c r="E8913" s="1" t="s">
        <v>130</v>
      </c>
      <c r="F8913" s="1" t="s">
        <v>131</v>
      </c>
      <c r="G8913" s="1" t="s">
        <v>21</v>
      </c>
      <c r="H8913">
        <v>30</v>
      </c>
      <c r="I8913">
        <v>525</v>
      </c>
      <c r="J8913">
        <v>157500</v>
      </c>
      <c r="K8913">
        <v>55125.000000000007</v>
      </c>
      <c r="L8913">
        <v>0.35000000000000003</v>
      </c>
      <c r="M8913">
        <v>102375</v>
      </c>
      <c r="N8913" s="1" t="s">
        <v>28</v>
      </c>
    </row>
    <row r="8914" spans="1:14" x14ac:dyDescent="0.3">
      <c r="A8914" s="1" t="s">
        <v>50</v>
      </c>
      <c r="B8914">
        <v>1128299</v>
      </c>
      <c r="C8914" s="2">
        <v>44642</v>
      </c>
      <c r="D8914" s="1" t="s">
        <v>92</v>
      </c>
      <c r="E8914" s="1" t="s">
        <v>130</v>
      </c>
      <c r="F8914" s="1" t="s">
        <v>131</v>
      </c>
      <c r="G8914" s="1" t="s">
        <v>22</v>
      </c>
      <c r="H8914">
        <v>40</v>
      </c>
      <c r="I8914">
        <v>425</v>
      </c>
      <c r="J8914">
        <v>170000</v>
      </c>
      <c r="K8914">
        <v>34000</v>
      </c>
      <c r="L8914">
        <v>0.2</v>
      </c>
      <c r="M8914">
        <v>136000</v>
      </c>
      <c r="N8914" s="1" t="s">
        <v>28</v>
      </c>
    </row>
    <row r="8915" spans="1:14" x14ac:dyDescent="0.3">
      <c r="A8915" s="1" t="s">
        <v>50</v>
      </c>
      <c r="B8915">
        <v>1128299</v>
      </c>
      <c r="C8915" s="2">
        <v>44643</v>
      </c>
      <c r="D8915" s="1" t="s">
        <v>92</v>
      </c>
      <c r="E8915" s="1" t="s">
        <v>130</v>
      </c>
      <c r="F8915" s="1" t="s">
        <v>131</v>
      </c>
      <c r="G8915" s="1" t="s">
        <v>23</v>
      </c>
      <c r="H8915">
        <v>40</v>
      </c>
      <c r="I8915">
        <v>425</v>
      </c>
      <c r="J8915">
        <v>170000</v>
      </c>
      <c r="K8915">
        <v>59500.000000000007</v>
      </c>
      <c r="L8915">
        <v>0.35000000000000003</v>
      </c>
      <c r="M8915">
        <v>110500</v>
      </c>
      <c r="N8915" s="1" t="s">
        <v>28</v>
      </c>
    </row>
    <row r="8916" spans="1:14" x14ac:dyDescent="0.3">
      <c r="A8916" s="1" t="s">
        <v>50</v>
      </c>
      <c r="B8916">
        <v>1128299</v>
      </c>
      <c r="C8916" s="2">
        <v>44644</v>
      </c>
      <c r="D8916" s="1" t="s">
        <v>92</v>
      </c>
      <c r="E8916" s="1" t="s">
        <v>130</v>
      </c>
      <c r="F8916" s="1" t="s">
        <v>131</v>
      </c>
      <c r="G8916" s="1" t="s">
        <v>24</v>
      </c>
      <c r="H8916">
        <v>40</v>
      </c>
      <c r="I8916">
        <v>275</v>
      </c>
      <c r="J8916">
        <v>110000</v>
      </c>
      <c r="K8916">
        <v>33000</v>
      </c>
      <c r="L8916">
        <v>0.3</v>
      </c>
      <c r="M8916">
        <v>77000</v>
      </c>
      <c r="N8916" s="1" t="s">
        <v>28</v>
      </c>
    </row>
    <row r="8917" spans="1:14" x14ac:dyDescent="0.3">
      <c r="A8917" s="1" t="s">
        <v>50</v>
      </c>
      <c r="B8917">
        <v>1128299</v>
      </c>
      <c r="C8917" s="2">
        <v>44645</v>
      </c>
      <c r="D8917" s="1" t="s">
        <v>92</v>
      </c>
      <c r="E8917" s="1" t="s">
        <v>130</v>
      </c>
      <c r="F8917" s="1" t="s">
        <v>131</v>
      </c>
      <c r="G8917" s="1" t="s">
        <v>18</v>
      </c>
      <c r="H8917">
        <v>45</v>
      </c>
      <c r="I8917">
        <v>200</v>
      </c>
      <c r="J8917">
        <v>90000</v>
      </c>
      <c r="K8917">
        <v>45000</v>
      </c>
      <c r="L8917">
        <v>0.5</v>
      </c>
      <c r="M8917">
        <v>45000</v>
      </c>
      <c r="N8917" s="1" t="s">
        <v>28</v>
      </c>
    </row>
    <row r="8918" spans="1:14" x14ac:dyDescent="0.3">
      <c r="A8918" s="1" t="s">
        <v>50</v>
      </c>
      <c r="B8918">
        <v>1128299</v>
      </c>
      <c r="C8918" s="2">
        <v>44646</v>
      </c>
      <c r="D8918" s="1" t="s">
        <v>92</v>
      </c>
      <c r="E8918" s="1" t="s">
        <v>130</v>
      </c>
      <c r="F8918" s="1" t="s">
        <v>131</v>
      </c>
      <c r="G8918" s="1" t="s">
        <v>20</v>
      </c>
      <c r="H8918">
        <v>40</v>
      </c>
      <c r="I8918">
        <v>400</v>
      </c>
      <c r="J8918">
        <v>160000</v>
      </c>
      <c r="K8918">
        <v>24000.000000000004</v>
      </c>
      <c r="L8918">
        <v>0.15000000000000002</v>
      </c>
      <c r="M8918">
        <v>136000</v>
      </c>
      <c r="N8918" s="1" t="s">
        <v>28</v>
      </c>
    </row>
    <row r="8919" spans="1:14" x14ac:dyDescent="0.3">
      <c r="A8919" s="1" t="s">
        <v>50</v>
      </c>
      <c r="B8919">
        <v>1128299</v>
      </c>
      <c r="C8919" s="2">
        <v>44647</v>
      </c>
      <c r="D8919" s="1" t="s">
        <v>92</v>
      </c>
      <c r="E8919" s="1" t="s">
        <v>130</v>
      </c>
      <c r="F8919" s="1" t="s">
        <v>131</v>
      </c>
      <c r="G8919" s="1" t="s">
        <v>21</v>
      </c>
      <c r="H8919">
        <v>40</v>
      </c>
      <c r="I8919">
        <v>550</v>
      </c>
      <c r="J8919">
        <v>220000</v>
      </c>
      <c r="K8919">
        <v>77000.000000000015</v>
      </c>
      <c r="L8919">
        <v>0.35000000000000003</v>
      </c>
      <c r="M8919">
        <v>143000</v>
      </c>
      <c r="N8919" s="1" t="s">
        <v>28</v>
      </c>
    </row>
    <row r="8920" spans="1:14" x14ac:dyDescent="0.3">
      <c r="A8920" s="1" t="s">
        <v>50</v>
      </c>
      <c r="B8920">
        <v>1128299</v>
      </c>
      <c r="C8920" s="2">
        <v>44648</v>
      </c>
      <c r="D8920" s="1" t="s">
        <v>92</v>
      </c>
      <c r="E8920" s="1" t="s">
        <v>130</v>
      </c>
      <c r="F8920" s="1" t="s">
        <v>131</v>
      </c>
      <c r="G8920" s="1" t="s">
        <v>22</v>
      </c>
      <c r="H8920">
        <v>49.999999999999993</v>
      </c>
      <c r="I8920">
        <v>400</v>
      </c>
      <c r="J8920">
        <v>199999.99999999997</v>
      </c>
      <c r="K8920">
        <v>40000</v>
      </c>
      <c r="L8920">
        <v>0.2</v>
      </c>
      <c r="M8920">
        <v>159999.99999999997</v>
      </c>
      <c r="N8920" s="1" t="s">
        <v>28</v>
      </c>
    </row>
    <row r="8921" spans="1:14" x14ac:dyDescent="0.3">
      <c r="A8921" s="1" t="s">
        <v>50</v>
      </c>
      <c r="B8921">
        <v>1128299</v>
      </c>
      <c r="C8921" s="2">
        <v>44649</v>
      </c>
      <c r="D8921" s="1" t="s">
        <v>92</v>
      </c>
      <c r="E8921" s="1" t="s">
        <v>130</v>
      </c>
      <c r="F8921" s="1" t="s">
        <v>131</v>
      </c>
      <c r="G8921" s="1" t="s">
        <v>23</v>
      </c>
      <c r="H8921">
        <v>54.999999999999993</v>
      </c>
      <c r="I8921">
        <v>400</v>
      </c>
      <c r="J8921">
        <v>219999.99999999997</v>
      </c>
      <c r="K8921">
        <v>77000</v>
      </c>
      <c r="L8921">
        <v>0.35000000000000003</v>
      </c>
      <c r="M8921">
        <v>142999.99999999997</v>
      </c>
      <c r="N8921" s="1" t="s">
        <v>28</v>
      </c>
    </row>
    <row r="8922" spans="1:14" x14ac:dyDescent="0.3">
      <c r="A8922" s="1" t="s">
        <v>50</v>
      </c>
      <c r="B8922">
        <v>1128299</v>
      </c>
      <c r="C8922" s="2">
        <v>44650</v>
      </c>
      <c r="D8922" s="1" t="s">
        <v>92</v>
      </c>
      <c r="E8922" s="1" t="s">
        <v>130</v>
      </c>
      <c r="F8922" s="1" t="s">
        <v>131</v>
      </c>
      <c r="G8922" s="1" t="s">
        <v>24</v>
      </c>
      <c r="H8922">
        <v>54.999999999999993</v>
      </c>
      <c r="I8922">
        <v>300</v>
      </c>
      <c r="J8922">
        <v>164999.99999999997</v>
      </c>
      <c r="K8922">
        <v>49499.999999999993</v>
      </c>
      <c r="L8922">
        <v>0.3</v>
      </c>
      <c r="M8922">
        <v>115499.99999999997</v>
      </c>
      <c r="N8922" s="1" t="s">
        <v>28</v>
      </c>
    </row>
    <row r="8923" spans="1:14" x14ac:dyDescent="0.3">
      <c r="A8923" s="1" t="s">
        <v>50</v>
      </c>
      <c r="B8923">
        <v>1128299</v>
      </c>
      <c r="C8923" s="2">
        <v>44651</v>
      </c>
      <c r="D8923" s="1" t="s">
        <v>92</v>
      </c>
      <c r="E8923" s="1" t="s">
        <v>130</v>
      </c>
      <c r="F8923" s="1" t="s">
        <v>131</v>
      </c>
      <c r="G8923" s="1" t="s">
        <v>18</v>
      </c>
      <c r="H8923">
        <v>60</v>
      </c>
      <c r="I8923">
        <v>150</v>
      </c>
      <c r="J8923">
        <v>90000</v>
      </c>
      <c r="K8923">
        <v>45000</v>
      </c>
      <c r="L8923">
        <v>0.5</v>
      </c>
      <c r="M8923">
        <v>45000</v>
      </c>
      <c r="N8923" s="1" t="s">
        <v>28</v>
      </c>
    </row>
    <row r="8924" spans="1:14" x14ac:dyDescent="0.3">
      <c r="A8924" s="1" t="s">
        <v>50</v>
      </c>
      <c r="B8924">
        <v>1128299</v>
      </c>
      <c r="C8924" s="2">
        <v>44652</v>
      </c>
      <c r="D8924" s="1" t="s">
        <v>92</v>
      </c>
      <c r="E8924" s="1" t="s">
        <v>130</v>
      </c>
      <c r="F8924" s="1" t="s">
        <v>131</v>
      </c>
      <c r="G8924" s="1" t="s">
        <v>20</v>
      </c>
      <c r="H8924">
        <v>54.999999999999993</v>
      </c>
      <c r="I8924">
        <v>350</v>
      </c>
      <c r="J8924">
        <v>192499.99999999997</v>
      </c>
      <c r="K8924">
        <v>28875</v>
      </c>
      <c r="L8924">
        <v>0.15000000000000002</v>
      </c>
      <c r="M8924">
        <v>163624.99999999997</v>
      </c>
      <c r="N8924" s="1" t="s">
        <v>28</v>
      </c>
    </row>
    <row r="8925" spans="1:14" x14ac:dyDescent="0.3">
      <c r="A8925" s="1" t="s">
        <v>50</v>
      </c>
      <c r="B8925">
        <v>1128299</v>
      </c>
      <c r="C8925" s="2">
        <v>44653</v>
      </c>
      <c r="D8925" s="1" t="s">
        <v>92</v>
      </c>
      <c r="E8925" s="1" t="s">
        <v>130</v>
      </c>
      <c r="F8925" s="1" t="s">
        <v>131</v>
      </c>
      <c r="G8925" s="1" t="s">
        <v>21</v>
      </c>
      <c r="H8925">
        <v>60</v>
      </c>
      <c r="I8925">
        <v>525</v>
      </c>
      <c r="J8925">
        <v>315000</v>
      </c>
      <c r="K8925">
        <v>110250.00000000001</v>
      </c>
      <c r="L8925">
        <v>0.35000000000000003</v>
      </c>
      <c r="M8925">
        <v>204750</v>
      </c>
      <c r="N8925" s="1" t="s">
        <v>28</v>
      </c>
    </row>
    <row r="8926" spans="1:14" x14ac:dyDescent="0.3">
      <c r="A8926" s="1" t="s">
        <v>50</v>
      </c>
      <c r="B8926">
        <v>1128299</v>
      </c>
      <c r="C8926" s="2">
        <v>44654</v>
      </c>
      <c r="D8926" s="1" t="s">
        <v>92</v>
      </c>
      <c r="E8926" s="1" t="s">
        <v>130</v>
      </c>
      <c r="F8926" s="1" t="s">
        <v>131</v>
      </c>
      <c r="G8926" s="1" t="s">
        <v>22</v>
      </c>
      <c r="H8926">
        <v>65</v>
      </c>
      <c r="I8926">
        <v>325</v>
      </c>
      <c r="J8926">
        <v>211250</v>
      </c>
      <c r="K8926">
        <v>42250</v>
      </c>
      <c r="L8926">
        <v>0.2</v>
      </c>
      <c r="M8926">
        <v>169000</v>
      </c>
      <c r="N8926" s="1" t="s">
        <v>28</v>
      </c>
    </row>
    <row r="8927" spans="1:14" x14ac:dyDescent="0.3">
      <c r="A8927" s="1" t="s">
        <v>50</v>
      </c>
      <c r="B8927">
        <v>1128299</v>
      </c>
      <c r="C8927" s="2">
        <v>44655</v>
      </c>
      <c r="D8927" s="1" t="s">
        <v>92</v>
      </c>
      <c r="E8927" s="1" t="s">
        <v>130</v>
      </c>
      <c r="F8927" s="1" t="s">
        <v>131</v>
      </c>
      <c r="G8927" s="1" t="s">
        <v>23</v>
      </c>
      <c r="H8927">
        <v>65</v>
      </c>
      <c r="I8927">
        <v>375</v>
      </c>
      <c r="J8927">
        <v>243750</v>
      </c>
      <c r="K8927">
        <v>85312.500000000015</v>
      </c>
      <c r="L8927">
        <v>0.35000000000000003</v>
      </c>
      <c r="M8927">
        <v>158437.5</v>
      </c>
      <c r="N8927" s="1" t="s">
        <v>28</v>
      </c>
    </row>
    <row r="8928" spans="1:14" x14ac:dyDescent="0.3">
      <c r="A8928" s="1" t="s">
        <v>50</v>
      </c>
      <c r="B8928">
        <v>1128299</v>
      </c>
      <c r="C8928" s="2">
        <v>44656</v>
      </c>
      <c r="D8928" s="1" t="s">
        <v>92</v>
      </c>
      <c r="E8928" s="1" t="s">
        <v>130</v>
      </c>
      <c r="F8928" s="1" t="s">
        <v>131</v>
      </c>
      <c r="G8928" s="1" t="s">
        <v>24</v>
      </c>
      <c r="H8928">
        <v>60</v>
      </c>
      <c r="I8928">
        <v>275</v>
      </c>
      <c r="J8928">
        <v>165000</v>
      </c>
      <c r="K8928">
        <v>49500</v>
      </c>
      <c r="L8928">
        <v>0.3</v>
      </c>
      <c r="M8928">
        <v>115500</v>
      </c>
      <c r="N8928" s="1" t="s">
        <v>28</v>
      </c>
    </row>
    <row r="8929" spans="1:14" x14ac:dyDescent="0.3">
      <c r="A8929" s="1" t="s">
        <v>50</v>
      </c>
      <c r="B8929">
        <v>1128299</v>
      </c>
      <c r="C8929" s="2">
        <v>44657</v>
      </c>
      <c r="D8929" s="1" t="s">
        <v>92</v>
      </c>
      <c r="E8929" s="1" t="s">
        <v>130</v>
      </c>
      <c r="F8929" s="1" t="s">
        <v>131</v>
      </c>
      <c r="G8929" s="1" t="s">
        <v>18</v>
      </c>
      <c r="H8929">
        <v>65</v>
      </c>
      <c r="I8929">
        <v>175</v>
      </c>
      <c r="J8929">
        <v>113750</v>
      </c>
      <c r="K8929">
        <v>56875</v>
      </c>
      <c r="L8929">
        <v>0.5</v>
      </c>
      <c r="M8929">
        <v>56875</v>
      </c>
      <c r="N8929" s="1" t="s">
        <v>28</v>
      </c>
    </row>
    <row r="8930" spans="1:14" x14ac:dyDescent="0.3">
      <c r="A8930" s="1" t="s">
        <v>50</v>
      </c>
      <c r="B8930">
        <v>1128299</v>
      </c>
      <c r="C8930" s="2">
        <v>44658</v>
      </c>
      <c r="D8930" s="1" t="s">
        <v>92</v>
      </c>
      <c r="E8930" s="1" t="s">
        <v>130</v>
      </c>
      <c r="F8930" s="1" t="s">
        <v>131</v>
      </c>
      <c r="G8930" s="1" t="s">
        <v>20</v>
      </c>
      <c r="H8930">
        <v>80</v>
      </c>
      <c r="I8930">
        <v>325</v>
      </c>
      <c r="J8930">
        <v>260000</v>
      </c>
      <c r="K8930">
        <v>39000.000000000007</v>
      </c>
      <c r="L8930">
        <v>0.15000000000000002</v>
      </c>
      <c r="M8930">
        <v>221000</v>
      </c>
      <c r="N8930" s="1" t="s">
        <v>28</v>
      </c>
    </row>
    <row r="8931" spans="1:14" x14ac:dyDescent="0.3">
      <c r="A8931" s="1" t="s">
        <v>50</v>
      </c>
      <c r="B8931">
        <v>1128299</v>
      </c>
      <c r="C8931" s="2">
        <v>44659</v>
      </c>
      <c r="D8931" s="1" t="s">
        <v>92</v>
      </c>
      <c r="E8931" s="1" t="s">
        <v>130</v>
      </c>
      <c r="F8931" s="1" t="s">
        <v>131</v>
      </c>
      <c r="G8931" s="1" t="s">
        <v>21</v>
      </c>
      <c r="H8931">
        <v>60</v>
      </c>
      <c r="I8931">
        <v>525</v>
      </c>
      <c r="J8931">
        <v>315000</v>
      </c>
      <c r="K8931">
        <v>157500</v>
      </c>
      <c r="L8931">
        <v>0.5</v>
      </c>
      <c r="M8931">
        <v>157500</v>
      </c>
      <c r="N8931" s="1" t="s">
        <v>28</v>
      </c>
    </row>
    <row r="8932" spans="1:14" x14ac:dyDescent="0.3">
      <c r="A8932" s="1" t="s">
        <v>50</v>
      </c>
      <c r="B8932">
        <v>1128299</v>
      </c>
      <c r="C8932" s="2">
        <v>44660</v>
      </c>
      <c r="D8932" s="1" t="s">
        <v>92</v>
      </c>
      <c r="E8932" s="1" t="s">
        <v>130</v>
      </c>
      <c r="F8932" s="1" t="s">
        <v>131</v>
      </c>
      <c r="G8932" s="1" t="s">
        <v>22</v>
      </c>
      <c r="H8932">
        <v>65</v>
      </c>
      <c r="I8932">
        <v>375</v>
      </c>
      <c r="J8932">
        <v>243750</v>
      </c>
      <c r="K8932">
        <v>85312.5</v>
      </c>
      <c r="L8932">
        <v>0.35</v>
      </c>
      <c r="M8932">
        <v>158437.5</v>
      </c>
      <c r="N8932" s="1" t="s">
        <v>28</v>
      </c>
    </row>
    <row r="8933" spans="1:14" x14ac:dyDescent="0.3">
      <c r="A8933" s="1" t="s">
        <v>50</v>
      </c>
      <c r="B8933">
        <v>1128299</v>
      </c>
      <c r="C8933" s="2">
        <v>44661</v>
      </c>
      <c r="D8933" s="1" t="s">
        <v>92</v>
      </c>
      <c r="E8933" s="1" t="s">
        <v>130</v>
      </c>
      <c r="F8933" s="1" t="s">
        <v>131</v>
      </c>
      <c r="G8933" s="1" t="s">
        <v>23</v>
      </c>
      <c r="H8933">
        <v>65</v>
      </c>
      <c r="I8933">
        <v>375</v>
      </c>
      <c r="J8933">
        <v>243750</v>
      </c>
      <c r="K8933">
        <v>121875</v>
      </c>
      <c r="L8933">
        <v>0.5</v>
      </c>
      <c r="M8933">
        <v>121875</v>
      </c>
      <c r="N8933" s="1" t="s">
        <v>28</v>
      </c>
    </row>
    <row r="8934" spans="1:14" x14ac:dyDescent="0.3">
      <c r="A8934" s="1" t="s">
        <v>50</v>
      </c>
      <c r="B8934">
        <v>1128299</v>
      </c>
      <c r="C8934" s="2">
        <v>44662</v>
      </c>
      <c r="D8934" s="1" t="s">
        <v>92</v>
      </c>
      <c r="E8934" s="1" t="s">
        <v>130</v>
      </c>
      <c r="F8934" s="1" t="s">
        <v>131</v>
      </c>
      <c r="G8934" s="1" t="s">
        <v>24</v>
      </c>
      <c r="H8934">
        <v>60</v>
      </c>
      <c r="I8934">
        <v>275</v>
      </c>
      <c r="J8934">
        <v>165000</v>
      </c>
      <c r="K8934">
        <v>74249.999999999985</v>
      </c>
      <c r="L8934">
        <v>0.44999999999999996</v>
      </c>
      <c r="M8934">
        <v>90750.000000000015</v>
      </c>
      <c r="N8934" s="1" t="s">
        <v>28</v>
      </c>
    </row>
    <row r="8935" spans="1:14" x14ac:dyDescent="0.3">
      <c r="A8935" s="1" t="s">
        <v>50</v>
      </c>
      <c r="B8935">
        <v>1128299</v>
      </c>
      <c r="C8935" s="2">
        <v>44663</v>
      </c>
      <c r="D8935" s="1" t="s">
        <v>92</v>
      </c>
      <c r="E8935" s="1" t="s">
        <v>130</v>
      </c>
      <c r="F8935" s="1" t="s">
        <v>131</v>
      </c>
      <c r="G8935" s="1" t="s">
        <v>18</v>
      </c>
      <c r="H8935">
        <v>65</v>
      </c>
      <c r="I8935">
        <v>175</v>
      </c>
      <c r="J8935">
        <v>113750</v>
      </c>
      <c r="K8935">
        <v>73937.500000000015</v>
      </c>
      <c r="L8935">
        <v>0.65000000000000013</v>
      </c>
      <c r="M8935">
        <v>39812.499999999985</v>
      </c>
      <c r="N8935" s="1" t="s">
        <v>28</v>
      </c>
    </row>
    <row r="8936" spans="1:14" x14ac:dyDescent="0.3">
      <c r="A8936" s="1" t="s">
        <v>50</v>
      </c>
      <c r="B8936">
        <v>1128299</v>
      </c>
      <c r="C8936" s="2">
        <v>44664</v>
      </c>
      <c r="D8936" s="1" t="s">
        <v>92</v>
      </c>
      <c r="E8936" s="1" t="s">
        <v>130</v>
      </c>
      <c r="F8936" s="1" t="s">
        <v>131</v>
      </c>
      <c r="G8936" s="1" t="s">
        <v>20</v>
      </c>
      <c r="H8936">
        <v>80</v>
      </c>
      <c r="I8936">
        <v>475</v>
      </c>
      <c r="J8936">
        <v>380000</v>
      </c>
      <c r="K8936">
        <v>114000</v>
      </c>
      <c r="L8936">
        <v>0.3</v>
      </c>
      <c r="M8936">
        <v>266000</v>
      </c>
      <c r="N8936" s="1" t="s">
        <v>28</v>
      </c>
    </row>
    <row r="8937" spans="1:14" x14ac:dyDescent="0.3">
      <c r="A8937" s="1" t="s">
        <v>50</v>
      </c>
      <c r="B8937">
        <v>1128299</v>
      </c>
      <c r="C8937" s="2">
        <v>44665</v>
      </c>
      <c r="D8937" s="1" t="s">
        <v>92</v>
      </c>
      <c r="E8937" s="1" t="s">
        <v>130</v>
      </c>
      <c r="F8937" s="1" t="s">
        <v>131</v>
      </c>
      <c r="G8937" s="1" t="s">
        <v>21</v>
      </c>
      <c r="H8937">
        <v>60</v>
      </c>
      <c r="I8937">
        <v>725</v>
      </c>
      <c r="J8937">
        <v>435000</v>
      </c>
      <c r="K8937">
        <v>217500</v>
      </c>
      <c r="L8937">
        <v>0.5</v>
      </c>
      <c r="M8937">
        <v>217500</v>
      </c>
      <c r="N8937" s="1" t="s">
        <v>28</v>
      </c>
    </row>
    <row r="8938" spans="1:14" x14ac:dyDescent="0.3">
      <c r="A8938" s="1" t="s">
        <v>50</v>
      </c>
      <c r="B8938">
        <v>1128299</v>
      </c>
      <c r="C8938" s="2">
        <v>44666</v>
      </c>
      <c r="D8938" s="1" t="s">
        <v>92</v>
      </c>
      <c r="E8938" s="1" t="s">
        <v>130</v>
      </c>
      <c r="F8938" s="1" t="s">
        <v>131</v>
      </c>
      <c r="G8938" s="1" t="s">
        <v>22</v>
      </c>
      <c r="H8938">
        <v>65</v>
      </c>
      <c r="I8938">
        <v>575</v>
      </c>
      <c r="J8938">
        <v>373750</v>
      </c>
      <c r="K8938">
        <v>130812.49999999999</v>
      </c>
      <c r="L8938">
        <v>0.35</v>
      </c>
      <c r="M8938">
        <v>242937.5</v>
      </c>
      <c r="N8938" s="1" t="s">
        <v>28</v>
      </c>
    </row>
    <row r="8939" spans="1:14" x14ac:dyDescent="0.3">
      <c r="A8939" s="1" t="s">
        <v>50</v>
      </c>
      <c r="B8939">
        <v>1128299</v>
      </c>
      <c r="C8939" s="2">
        <v>44667</v>
      </c>
      <c r="D8939" s="1" t="s">
        <v>92</v>
      </c>
      <c r="E8939" s="1" t="s">
        <v>130</v>
      </c>
      <c r="F8939" s="1" t="s">
        <v>131</v>
      </c>
      <c r="G8939" s="1" t="s">
        <v>23</v>
      </c>
      <c r="H8939">
        <v>65</v>
      </c>
      <c r="I8939">
        <v>575</v>
      </c>
      <c r="J8939">
        <v>373750</v>
      </c>
      <c r="K8939">
        <v>186875</v>
      </c>
      <c r="L8939">
        <v>0.5</v>
      </c>
      <c r="M8939">
        <v>186875</v>
      </c>
      <c r="N8939" s="1" t="s">
        <v>28</v>
      </c>
    </row>
    <row r="8940" spans="1:14" x14ac:dyDescent="0.3">
      <c r="A8940" s="1" t="s">
        <v>50</v>
      </c>
      <c r="B8940">
        <v>1128299</v>
      </c>
      <c r="C8940" s="2">
        <v>44668</v>
      </c>
      <c r="D8940" s="1" t="s">
        <v>92</v>
      </c>
      <c r="E8940" s="1" t="s">
        <v>130</v>
      </c>
      <c r="F8940" s="1" t="s">
        <v>131</v>
      </c>
      <c r="G8940" s="1" t="s">
        <v>24</v>
      </c>
      <c r="H8940">
        <v>65</v>
      </c>
      <c r="I8940">
        <v>450</v>
      </c>
      <c r="J8940">
        <v>292500</v>
      </c>
      <c r="K8940">
        <v>131625</v>
      </c>
      <c r="L8940">
        <v>0.44999999999999996</v>
      </c>
      <c r="M8940">
        <v>160875</v>
      </c>
      <c r="N8940" s="1" t="s">
        <v>28</v>
      </c>
    </row>
    <row r="8941" spans="1:14" x14ac:dyDescent="0.3">
      <c r="A8941" s="1" t="s">
        <v>50</v>
      </c>
      <c r="B8941">
        <v>1128299</v>
      </c>
      <c r="C8941" s="2">
        <v>44669</v>
      </c>
      <c r="D8941" s="1" t="s">
        <v>92</v>
      </c>
      <c r="E8941" s="1" t="s">
        <v>130</v>
      </c>
      <c r="F8941" s="1" t="s">
        <v>131</v>
      </c>
      <c r="G8941" s="1" t="s">
        <v>18</v>
      </c>
      <c r="H8941">
        <v>70</v>
      </c>
      <c r="I8941">
        <v>325</v>
      </c>
      <c r="J8941">
        <v>227500</v>
      </c>
      <c r="K8941">
        <v>147875.00000000003</v>
      </c>
      <c r="L8941">
        <v>0.65000000000000013</v>
      </c>
      <c r="M8941">
        <v>79624.999999999971</v>
      </c>
      <c r="N8941" s="1" t="s">
        <v>28</v>
      </c>
    </row>
    <row r="8942" spans="1:14" x14ac:dyDescent="0.3">
      <c r="A8942" s="1" t="s">
        <v>50</v>
      </c>
      <c r="B8942">
        <v>1128299</v>
      </c>
      <c r="C8942" s="2">
        <v>44670</v>
      </c>
      <c r="D8942" s="1" t="s">
        <v>92</v>
      </c>
      <c r="E8942" s="1" t="s">
        <v>130</v>
      </c>
      <c r="F8942" s="1" t="s">
        <v>131</v>
      </c>
      <c r="G8942" s="1" t="s">
        <v>20</v>
      </c>
      <c r="H8942">
        <v>85.000000000000014</v>
      </c>
      <c r="I8942">
        <v>625</v>
      </c>
      <c r="J8942">
        <v>531250.00000000012</v>
      </c>
      <c r="K8942">
        <v>159375.00000000003</v>
      </c>
      <c r="L8942">
        <v>0.3</v>
      </c>
      <c r="M8942">
        <v>371875.00000000012</v>
      </c>
      <c r="N8942" s="1" t="s">
        <v>28</v>
      </c>
    </row>
    <row r="8943" spans="1:14" x14ac:dyDescent="0.3">
      <c r="A8943" s="1" t="s">
        <v>50</v>
      </c>
      <c r="B8943">
        <v>1128299</v>
      </c>
      <c r="C8943" s="2">
        <v>44671</v>
      </c>
      <c r="D8943" s="1" t="s">
        <v>92</v>
      </c>
      <c r="E8943" s="1" t="s">
        <v>130</v>
      </c>
      <c r="F8943" s="1" t="s">
        <v>131</v>
      </c>
      <c r="G8943" s="1" t="s">
        <v>21</v>
      </c>
      <c r="H8943">
        <v>65</v>
      </c>
      <c r="I8943">
        <v>775</v>
      </c>
      <c r="J8943">
        <v>503750</v>
      </c>
      <c r="K8943">
        <v>226687.5</v>
      </c>
      <c r="L8943">
        <v>0.45</v>
      </c>
      <c r="M8943">
        <v>277062.5</v>
      </c>
      <c r="N8943" s="1" t="s">
        <v>28</v>
      </c>
    </row>
    <row r="8944" spans="1:14" x14ac:dyDescent="0.3">
      <c r="A8944" s="1" t="s">
        <v>50</v>
      </c>
      <c r="B8944">
        <v>1128299</v>
      </c>
      <c r="C8944" s="2">
        <v>44672</v>
      </c>
      <c r="D8944" s="1" t="s">
        <v>92</v>
      </c>
      <c r="E8944" s="1" t="s">
        <v>130</v>
      </c>
      <c r="F8944" s="1" t="s">
        <v>131</v>
      </c>
      <c r="G8944" s="1" t="s">
        <v>22</v>
      </c>
      <c r="H8944">
        <v>70</v>
      </c>
      <c r="I8944">
        <v>625</v>
      </c>
      <c r="J8944">
        <v>437500</v>
      </c>
      <c r="K8944">
        <v>131250</v>
      </c>
      <c r="L8944">
        <v>0.3</v>
      </c>
      <c r="M8944">
        <v>306250</v>
      </c>
      <c r="N8944" s="1" t="s">
        <v>28</v>
      </c>
    </row>
    <row r="8945" spans="1:14" x14ac:dyDescent="0.3">
      <c r="A8945" s="1" t="s">
        <v>50</v>
      </c>
      <c r="B8945">
        <v>1128299</v>
      </c>
      <c r="C8945" s="2">
        <v>44673</v>
      </c>
      <c r="D8945" s="1" t="s">
        <v>92</v>
      </c>
      <c r="E8945" s="1" t="s">
        <v>130</v>
      </c>
      <c r="F8945" s="1" t="s">
        <v>131</v>
      </c>
      <c r="G8945" s="1" t="s">
        <v>23</v>
      </c>
      <c r="H8945">
        <v>70</v>
      </c>
      <c r="I8945">
        <v>575</v>
      </c>
      <c r="J8945">
        <v>402500</v>
      </c>
      <c r="K8945">
        <v>181125</v>
      </c>
      <c r="L8945">
        <v>0.45</v>
      </c>
      <c r="M8945">
        <v>221375</v>
      </c>
      <c r="N8945" s="1" t="s">
        <v>28</v>
      </c>
    </row>
    <row r="8946" spans="1:14" x14ac:dyDescent="0.3">
      <c r="A8946" s="1" t="s">
        <v>50</v>
      </c>
      <c r="B8946">
        <v>1128299</v>
      </c>
      <c r="C8946" s="2">
        <v>44674</v>
      </c>
      <c r="D8946" s="1" t="s">
        <v>92</v>
      </c>
      <c r="E8946" s="1" t="s">
        <v>130</v>
      </c>
      <c r="F8946" s="1" t="s">
        <v>131</v>
      </c>
      <c r="G8946" s="1" t="s">
        <v>24</v>
      </c>
      <c r="H8946">
        <v>65</v>
      </c>
      <c r="I8946">
        <v>475</v>
      </c>
      <c r="J8946">
        <v>308750</v>
      </c>
      <c r="K8946">
        <v>123499.99999999999</v>
      </c>
      <c r="L8946">
        <v>0.39999999999999997</v>
      </c>
      <c r="M8946">
        <v>185250</v>
      </c>
      <c r="N8946" s="1" t="s">
        <v>28</v>
      </c>
    </row>
    <row r="8947" spans="1:14" x14ac:dyDescent="0.3">
      <c r="A8947" s="1" t="s">
        <v>50</v>
      </c>
      <c r="B8947">
        <v>1128299</v>
      </c>
      <c r="C8947" s="2">
        <v>44675</v>
      </c>
      <c r="D8947" s="1" t="s">
        <v>92</v>
      </c>
      <c r="E8947" s="1" t="s">
        <v>130</v>
      </c>
      <c r="F8947" s="1" t="s">
        <v>131</v>
      </c>
      <c r="G8947" s="1" t="s">
        <v>18</v>
      </c>
      <c r="H8947">
        <v>70</v>
      </c>
      <c r="I8947">
        <v>525</v>
      </c>
      <c r="J8947">
        <v>367500</v>
      </c>
      <c r="K8947">
        <v>220500.00000000003</v>
      </c>
      <c r="L8947">
        <v>0.60000000000000009</v>
      </c>
      <c r="M8947">
        <v>146999.99999999997</v>
      </c>
      <c r="N8947" s="1" t="s">
        <v>28</v>
      </c>
    </row>
    <row r="8948" spans="1:14" x14ac:dyDescent="0.3">
      <c r="A8948" s="1" t="s">
        <v>50</v>
      </c>
      <c r="B8948">
        <v>1128299</v>
      </c>
      <c r="C8948" s="2">
        <v>44676</v>
      </c>
      <c r="D8948" s="1" t="s">
        <v>92</v>
      </c>
      <c r="E8948" s="1" t="s">
        <v>130</v>
      </c>
      <c r="F8948" s="1" t="s">
        <v>131</v>
      </c>
      <c r="G8948" s="1" t="s">
        <v>20</v>
      </c>
      <c r="H8948">
        <v>85.000000000000014</v>
      </c>
      <c r="I8948">
        <v>525</v>
      </c>
      <c r="J8948">
        <v>446250.00000000006</v>
      </c>
      <c r="K8948">
        <v>111562.50000000001</v>
      </c>
      <c r="L8948">
        <v>0.25</v>
      </c>
      <c r="M8948">
        <v>334687.50000000006</v>
      </c>
      <c r="N8948" s="1" t="s">
        <v>28</v>
      </c>
    </row>
    <row r="8949" spans="1:14" x14ac:dyDescent="0.3">
      <c r="A8949" s="1" t="s">
        <v>50</v>
      </c>
      <c r="B8949">
        <v>1128299</v>
      </c>
      <c r="C8949" s="2">
        <v>44677</v>
      </c>
      <c r="D8949" s="1" t="s">
        <v>92</v>
      </c>
      <c r="E8949" s="1" t="s">
        <v>130</v>
      </c>
      <c r="F8949" s="1" t="s">
        <v>131</v>
      </c>
      <c r="G8949" s="1" t="s">
        <v>21</v>
      </c>
      <c r="H8949">
        <v>70</v>
      </c>
      <c r="I8949">
        <v>725</v>
      </c>
      <c r="J8949">
        <v>507500</v>
      </c>
      <c r="K8949">
        <v>228375</v>
      </c>
      <c r="L8949">
        <v>0.45</v>
      </c>
      <c r="M8949">
        <v>279125</v>
      </c>
      <c r="N8949" s="1" t="s">
        <v>28</v>
      </c>
    </row>
    <row r="8950" spans="1:14" x14ac:dyDescent="0.3">
      <c r="A8950" s="1" t="s">
        <v>50</v>
      </c>
      <c r="B8950">
        <v>1128299</v>
      </c>
      <c r="C8950" s="2">
        <v>44678</v>
      </c>
      <c r="D8950" s="1" t="s">
        <v>92</v>
      </c>
      <c r="E8950" s="1" t="s">
        <v>130</v>
      </c>
      <c r="F8950" s="1" t="s">
        <v>131</v>
      </c>
      <c r="G8950" s="1" t="s">
        <v>22</v>
      </c>
      <c r="H8950">
        <v>75.000000000000014</v>
      </c>
      <c r="I8950">
        <v>675</v>
      </c>
      <c r="J8950">
        <v>506250.00000000012</v>
      </c>
      <c r="K8950">
        <v>151875.00000000003</v>
      </c>
      <c r="L8950">
        <v>0.3</v>
      </c>
      <c r="M8950">
        <v>354375.00000000012</v>
      </c>
      <c r="N8950" s="1" t="s">
        <v>28</v>
      </c>
    </row>
    <row r="8951" spans="1:14" x14ac:dyDescent="0.3">
      <c r="A8951" s="1" t="s">
        <v>50</v>
      </c>
      <c r="B8951">
        <v>1128299</v>
      </c>
      <c r="C8951" s="2">
        <v>44679</v>
      </c>
      <c r="D8951" s="1" t="s">
        <v>92</v>
      </c>
      <c r="E8951" s="1" t="s">
        <v>130</v>
      </c>
      <c r="F8951" s="1" t="s">
        <v>131</v>
      </c>
      <c r="G8951" s="1" t="s">
        <v>23</v>
      </c>
      <c r="H8951">
        <v>70</v>
      </c>
      <c r="I8951">
        <v>550</v>
      </c>
      <c r="J8951">
        <v>385000</v>
      </c>
      <c r="K8951">
        <v>173250</v>
      </c>
      <c r="L8951">
        <v>0.45</v>
      </c>
      <c r="M8951">
        <v>211750</v>
      </c>
      <c r="N8951" s="1" t="s">
        <v>28</v>
      </c>
    </row>
    <row r="8952" spans="1:14" x14ac:dyDescent="0.3">
      <c r="A8952" s="1" t="s">
        <v>50</v>
      </c>
      <c r="B8952">
        <v>1128299</v>
      </c>
      <c r="C8952" s="2">
        <v>44680</v>
      </c>
      <c r="D8952" s="1" t="s">
        <v>92</v>
      </c>
      <c r="E8952" s="1" t="s">
        <v>130</v>
      </c>
      <c r="F8952" s="1" t="s">
        <v>131</v>
      </c>
      <c r="G8952" s="1" t="s">
        <v>24</v>
      </c>
      <c r="H8952">
        <v>70</v>
      </c>
      <c r="I8952">
        <v>500</v>
      </c>
      <c r="J8952">
        <v>350000</v>
      </c>
      <c r="K8952">
        <v>140000</v>
      </c>
      <c r="L8952">
        <v>0.39999999999999997</v>
      </c>
      <c r="M8952">
        <v>210000</v>
      </c>
      <c r="N8952" s="1" t="s">
        <v>28</v>
      </c>
    </row>
    <row r="8953" spans="1:14" x14ac:dyDescent="0.3">
      <c r="A8953" s="1" t="s">
        <v>50</v>
      </c>
      <c r="B8953">
        <v>1128299</v>
      </c>
      <c r="C8953" s="2">
        <v>44681</v>
      </c>
      <c r="D8953" s="1" t="s">
        <v>92</v>
      </c>
      <c r="E8953" s="1" t="s">
        <v>130</v>
      </c>
      <c r="F8953" s="1" t="s">
        <v>131</v>
      </c>
      <c r="G8953" s="1" t="s">
        <v>18</v>
      </c>
      <c r="H8953">
        <v>75</v>
      </c>
      <c r="I8953">
        <v>500</v>
      </c>
      <c r="J8953">
        <v>375000</v>
      </c>
      <c r="K8953">
        <v>225000.00000000003</v>
      </c>
      <c r="L8953">
        <v>0.60000000000000009</v>
      </c>
      <c r="M8953">
        <v>149999.99999999997</v>
      </c>
      <c r="N8953" s="1" t="s">
        <v>28</v>
      </c>
    </row>
    <row r="8954" spans="1:14" x14ac:dyDescent="0.3">
      <c r="A8954" s="1" t="s">
        <v>50</v>
      </c>
      <c r="B8954">
        <v>1128299</v>
      </c>
      <c r="C8954" s="2">
        <v>44682</v>
      </c>
      <c r="D8954" s="1" t="s">
        <v>92</v>
      </c>
      <c r="E8954" s="1" t="s">
        <v>130</v>
      </c>
      <c r="F8954" s="1" t="s">
        <v>131</v>
      </c>
      <c r="G8954" s="1" t="s">
        <v>20</v>
      </c>
      <c r="H8954">
        <v>80</v>
      </c>
      <c r="I8954">
        <v>400</v>
      </c>
      <c r="J8954">
        <v>320000</v>
      </c>
      <c r="K8954">
        <v>80000</v>
      </c>
      <c r="L8954">
        <v>0.25</v>
      </c>
      <c r="M8954">
        <v>240000</v>
      </c>
      <c r="N8954" s="1" t="s">
        <v>28</v>
      </c>
    </row>
    <row r="8955" spans="1:14" x14ac:dyDescent="0.3">
      <c r="A8955" s="1" t="s">
        <v>50</v>
      </c>
      <c r="B8955">
        <v>1128299</v>
      </c>
      <c r="C8955" s="2">
        <v>44683</v>
      </c>
      <c r="D8955" s="1" t="s">
        <v>92</v>
      </c>
      <c r="E8955" s="1" t="s">
        <v>130</v>
      </c>
      <c r="F8955" s="1" t="s">
        <v>131</v>
      </c>
      <c r="G8955" s="1" t="s">
        <v>21</v>
      </c>
      <c r="H8955">
        <v>65.000000000000014</v>
      </c>
      <c r="I8955">
        <v>600</v>
      </c>
      <c r="J8955">
        <v>390000.00000000006</v>
      </c>
      <c r="K8955">
        <v>156000.00000000003</v>
      </c>
      <c r="L8955">
        <v>0.4</v>
      </c>
      <c r="M8955">
        <v>234000.00000000003</v>
      </c>
      <c r="N8955" s="1" t="s">
        <v>28</v>
      </c>
    </row>
    <row r="8956" spans="1:14" x14ac:dyDescent="0.3">
      <c r="A8956" s="1" t="s">
        <v>50</v>
      </c>
      <c r="B8956">
        <v>1128299</v>
      </c>
      <c r="C8956" s="2">
        <v>44684</v>
      </c>
      <c r="D8956" s="1" t="s">
        <v>92</v>
      </c>
      <c r="E8956" s="1" t="s">
        <v>130</v>
      </c>
      <c r="F8956" s="1" t="s">
        <v>131</v>
      </c>
      <c r="G8956" s="1" t="s">
        <v>22</v>
      </c>
      <c r="H8956">
        <v>70.000000000000014</v>
      </c>
      <c r="I8956">
        <v>600</v>
      </c>
      <c r="J8956">
        <v>420000.00000000006</v>
      </c>
      <c r="K8956">
        <v>105000.00000000001</v>
      </c>
      <c r="L8956">
        <v>0.25</v>
      </c>
      <c r="M8956">
        <v>315000.00000000006</v>
      </c>
      <c r="N8956" s="1" t="s">
        <v>28</v>
      </c>
    </row>
    <row r="8957" spans="1:14" x14ac:dyDescent="0.3">
      <c r="A8957" s="1" t="s">
        <v>50</v>
      </c>
      <c r="B8957">
        <v>1128299</v>
      </c>
      <c r="C8957" s="2">
        <v>44685</v>
      </c>
      <c r="D8957" s="1" t="s">
        <v>92</v>
      </c>
      <c r="E8957" s="1" t="s">
        <v>130</v>
      </c>
      <c r="F8957" s="1" t="s">
        <v>131</v>
      </c>
      <c r="G8957" s="1" t="s">
        <v>23</v>
      </c>
      <c r="H8957">
        <v>65.000000000000014</v>
      </c>
      <c r="I8957">
        <v>450</v>
      </c>
      <c r="J8957">
        <v>292500.00000000006</v>
      </c>
      <c r="K8957">
        <v>117000.00000000003</v>
      </c>
      <c r="L8957">
        <v>0.4</v>
      </c>
      <c r="M8957">
        <v>175500.00000000003</v>
      </c>
      <c r="N8957" s="1" t="s">
        <v>28</v>
      </c>
    </row>
    <row r="8958" spans="1:14" x14ac:dyDescent="0.3">
      <c r="A8958" s="1" t="s">
        <v>50</v>
      </c>
      <c r="B8958">
        <v>1128299</v>
      </c>
      <c r="C8958" s="2">
        <v>44686</v>
      </c>
      <c r="D8958" s="1" t="s">
        <v>92</v>
      </c>
      <c r="E8958" s="1" t="s">
        <v>130</v>
      </c>
      <c r="F8958" s="1" t="s">
        <v>131</v>
      </c>
      <c r="G8958" s="1" t="s">
        <v>24</v>
      </c>
      <c r="H8958">
        <v>65.000000000000014</v>
      </c>
      <c r="I8958">
        <v>400</v>
      </c>
      <c r="J8958">
        <v>260000.00000000006</v>
      </c>
      <c r="K8958">
        <v>91000.000000000015</v>
      </c>
      <c r="L8958">
        <v>0.35</v>
      </c>
      <c r="M8958">
        <v>169000.00000000006</v>
      </c>
      <c r="N8958" s="1" t="s">
        <v>28</v>
      </c>
    </row>
    <row r="8959" spans="1:14" x14ac:dyDescent="0.3">
      <c r="A8959" s="1" t="s">
        <v>50</v>
      </c>
      <c r="B8959">
        <v>1128299</v>
      </c>
      <c r="C8959" s="2">
        <v>44687</v>
      </c>
      <c r="D8959" s="1" t="s">
        <v>92</v>
      </c>
      <c r="E8959" s="1" t="s">
        <v>130</v>
      </c>
      <c r="F8959" s="1" t="s">
        <v>131</v>
      </c>
      <c r="G8959" s="1" t="s">
        <v>18</v>
      </c>
      <c r="H8959">
        <v>75.000000000000014</v>
      </c>
      <c r="I8959">
        <v>400</v>
      </c>
      <c r="J8959">
        <v>300000.00000000006</v>
      </c>
      <c r="K8959">
        <v>165000.00000000009</v>
      </c>
      <c r="L8959">
        <v>0.55000000000000016</v>
      </c>
      <c r="M8959">
        <v>134999.99999999997</v>
      </c>
      <c r="N8959" s="1" t="s">
        <v>28</v>
      </c>
    </row>
    <row r="8960" spans="1:14" x14ac:dyDescent="0.3">
      <c r="A8960" s="1" t="s">
        <v>50</v>
      </c>
      <c r="B8960">
        <v>1128299</v>
      </c>
      <c r="C8960" s="2">
        <v>44688</v>
      </c>
      <c r="D8960" s="1" t="s">
        <v>92</v>
      </c>
      <c r="E8960" s="1" t="s">
        <v>130</v>
      </c>
      <c r="F8960" s="1" t="s">
        <v>131</v>
      </c>
      <c r="G8960" s="1" t="s">
        <v>20</v>
      </c>
      <c r="H8960">
        <v>70</v>
      </c>
      <c r="I8960">
        <v>425</v>
      </c>
      <c r="J8960">
        <v>297500</v>
      </c>
      <c r="K8960">
        <v>59500</v>
      </c>
      <c r="L8960">
        <v>0.2</v>
      </c>
      <c r="M8960">
        <v>238000</v>
      </c>
      <c r="N8960" s="1" t="s">
        <v>28</v>
      </c>
    </row>
    <row r="8961" spans="1:14" x14ac:dyDescent="0.3">
      <c r="A8961" s="1" t="s">
        <v>50</v>
      </c>
      <c r="B8961">
        <v>1128299</v>
      </c>
      <c r="C8961" s="2">
        <v>44689</v>
      </c>
      <c r="D8961" s="1" t="s">
        <v>92</v>
      </c>
      <c r="E8961" s="1" t="s">
        <v>130</v>
      </c>
      <c r="F8961" s="1" t="s">
        <v>131</v>
      </c>
      <c r="G8961" s="1" t="s">
        <v>21</v>
      </c>
      <c r="H8961">
        <v>55.000000000000007</v>
      </c>
      <c r="I8961">
        <v>525</v>
      </c>
      <c r="J8961">
        <v>288750.00000000006</v>
      </c>
      <c r="K8961">
        <v>115500.00000000003</v>
      </c>
      <c r="L8961">
        <v>0.4</v>
      </c>
      <c r="M8961">
        <v>173250.00000000003</v>
      </c>
      <c r="N8961" s="1" t="s">
        <v>28</v>
      </c>
    </row>
    <row r="8962" spans="1:14" x14ac:dyDescent="0.3">
      <c r="A8962" s="1" t="s">
        <v>50</v>
      </c>
      <c r="B8962">
        <v>1128299</v>
      </c>
      <c r="C8962" s="2">
        <v>44690</v>
      </c>
      <c r="D8962" s="1" t="s">
        <v>92</v>
      </c>
      <c r="E8962" s="1" t="s">
        <v>130</v>
      </c>
      <c r="F8962" s="1" t="s">
        <v>131</v>
      </c>
      <c r="G8962" s="1" t="s">
        <v>22</v>
      </c>
      <c r="H8962">
        <v>60.000000000000007</v>
      </c>
      <c r="I8962">
        <v>525</v>
      </c>
      <c r="J8962">
        <v>315000.00000000006</v>
      </c>
      <c r="K8962">
        <v>78750.000000000015</v>
      </c>
      <c r="L8962">
        <v>0.25</v>
      </c>
      <c r="M8962">
        <v>236250.00000000006</v>
      </c>
      <c r="N8962" s="1" t="s">
        <v>28</v>
      </c>
    </row>
    <row r="8963" spans="1:14" x14ac:dyDescent="0.3">
      <c r="A8963" s="1" t="s">
        <v>50</v>
      </c>
      <c r="B8963">
        <v>1128299</v>
      </c>
      <c r="C8963" s="2">
        <v>44691</v>
      </c>
      <c r="D8963" s="1" t="s">
        <v>92</v>
      </c>
      <c r="E8963" s="1" t="s">
        <v>130</v>
      </c>
      <c r="F8963" s="1" t="s">
        <v>131</v>
      </c>
      <c r="G8963" s="1" t="s">
        <v>23</v>
      </c>
      <c r="H8963">
        <v>55.000000000000007</v>
      </c>
      <c r="I8963">
        <v>350</v>
      </c>
      <c r="J8963">
        <v>192500.00000000003</v>
      </c>
      <c r="K8963">
        <v>77000.000000000015</v>
      </c>
      <c r="L8963">
        <v>0.4</v>
      </c>
      <c r="M8963">
        <v>115500.00000000001</v>
      </c>
      <c r="N8963" s="1" t="s">
        <v>28</v>
      </c>
    </row>
    <row r="8964" spans="1:14" x14ac:dyDescent="0.3">
      <c r="A8964" s="1" t="s">
        <v>50</v>
      </c>
      <c r="B8964">
        <v>1128299</v>
      </c>
      <c r="C8964" s="2">
        <v>44692</v>
      </c>
      <c r="D8964" s="1" t="s">
        <v>92</v>
      </c>
      <c r="E8964" s="1" t="s">
        <v>130</v>
      </c>
      <c r="F8964" s="1" t="s">
        <v>131</v>
      </c>
      <c r="G8964" s="1" t="s">
        <v>24</v>
      </c>
      <c r="H8964">
        <v>55.000000000000007</v>
      </c>
      <c r="I8964">
        <v>325</v>
      </c>
      <c r="J8964">
        <v>178750.00000000003</v>
      </c>
      <c r="K8964">
        <v>62562.500000000007</v>
      </c>
      <c r="L8964">
        <v>0.35</v>
      </c>
      <c r="M8964">
        <v>116187.50000000003</v>
      </c>
      <c r="N8964" s="1" t="s">
        <v>28</v>
      </c>
    </row>
    <row r="8965" spans="1:14" x14ac:dyDescent="0.3">
      <c r="A8965" s="1" t="s">
        <v>50</v>
      </c>
      <c r="B8965">
        <v>1128299</v>
      </c>
      <c r="C8965" s="2">
        <v>44693</v>
      </c>
      <c r="D8965" s="1" t="s">
        <v>92</v>
      </c>
      <c r="E8965" s="1" t="s">
        <v>130</v>
      </c>
      <c r="F8965" s="1" t="s">
        <v>131</v>
      </c>
      <c r="G8965" s="1" t="s">
        <v>18</v>
      </c>
      <c r="H8965">
        <v>65</v>
      </c>
      <c r="I8965">
        <v>300</v>
      </c>
      <c r="J8965">
        <v>195000</v>
      </c>
      <c r="K8965">
        <v>107250.00000000003</v>
      </c>
      <c r="L8965">
        <v>0.55000000000000016</v>
      </c>
      <c r="M8965">
        <v>87749.999999999971</v>
      </c>
      <c r="N8965" s="1" t="s">
        <v>28</v>
      </c>
    </row>
    <row r="8966" spans="1:14" x14ac:dyDescent="0.3">
      <c r="A8966" s="1" t="s">
        <v>50</v>
      </c>
      <c r="B8966">
        <v>1128299</v>
      </c>
      <c r="C8966" s="2">
        <v>44694</v>
      </c>
      <c r="D8966" s="1" t="s">
        <v>92</v>
      </c>
      <c r="E8966" s="1" t="s">
        <v>130</v>
      </c>
      <c r="F8966" s="1" t="s">
        <v>131</v>
      </c>
      <c r="G8966" s="1" t="s">
        <v>20</v>
      </c>
      <c r="H8966">
        <v>70</v>
      </c>
      <c r="I8966">
        <v>350</v>
      </c>
      <c r="J8966">
        <v>245000</v>
      </c>
      <c r="K8966">
        <v>49000</v>
      </c>
      <c r="L8966">
        <v>0.2</v>
      </c>
      <c r="M8966">
        <v>196000</v>
      </c>
      <c r="N8966" s="1" t="s">
        <v>28</v>
      </c>
    </row>
    <row r="8967" spans="1:14" x14ac:dyDescent="0.3">
      <c r="A8967" s="1" t="s">
        <v>50</v>
      </c>
      <c r="B8967">
        <v>1128299</v>
      </c>
      <c r="C8967" s="2">
        <v>44695</v>
      </c>
      <c r="D8967" s="1" t="s">
        <v>92</v>
      </c>
      <c r="E8967" s="1" t="s">
        <v>130</v>
      </c>
      <c r="F8967" s="1" t="s">
        <v>131</v>
      </c>
      <c r="G8967" s="1" t="s">
        <v>21</v>
      </c>
      <c r="H8967">
        <v>55.000000000000007</v>
      </c>
      <c r="I8967">
        <v>575</v>
      </c>
      <c r="J8967">
        <v>316250.00000000006</v>
      </c>
      <c r="K8967">
        <v>126500.00000000003</v>
      </c>
      <c r="L8967">
        <v>0.4</v>
      </c>
      <c r="M8967">
        <v>189750.00000000003</v>
      </c>
      <c r="N8967" s="1" t="s">
        <v>28</v>
      </c>
    </row>
    <row r="8968" spans="1:14" x14ac:dyDescent="0.3">
      <c r="A8968" s="1" t="s">
        <v>50</v>
      </c>
      <c r="B8968">
        <v>1128299</v>
      </c>
      <c r="C8968" s="2">
        <v>44696</v>
      </c>
      <c r="D8968" s="1" t="s">
        <v>92</v>
      </c>
      <c r="E8968" s="1" t="s">
        <v>130</v>
      </c>
      <c r="F8968" s="1" t="s">
        <v>131</v>
      </c>
      <c r="G8968" s="1" t="s">
        <v>22</v>
      </c>
      <c r="H8968">
        <v>60.000000000000007</v>
      </c>
      <c r="I8968">
        <v>575</v>
      </c>
      <c r="J8968">
        <v>345000.00000000006</v>
      </c>
      <c r="K8968">
        <v>86250.000000000015</v>
      </c>
      <c r="L8968">
        <v>0.25</v>
      </c>
      <c r="M8968">
        <v>258750.00000000006</v>
      </c>
      <c r="N8968" s="1" t="s">
        <v>28</v>
      </c>
    </row>
    <row r="8969" spans="1:14" x14ac:dyDescent="0.3">
      <c r="A8969" s="1" t="s">
        <v>50</v>
      </c>
      <c r="B8969">
        <v>1128299</v>
      </c>
      <c r="C8969" s="2">
        <v>44697</v>
      </c>
      <c r="D8969" s="1" t="s">
        <v>92</v>
      </c>
      <c r="E8969" s="1" t="s">
        <v>130</v>
      </c>
      <c r="F8969" s="1" t="s">
        <v>131</v>
      </c>
      <c r="G8969" s="1" t="s">
        <v>23</v>
      </c>
      <c r="H8969">
        <v>55.000000000000007</v>
      </c>
      <c r="I8969">
        <v>425</v>
      </c>
      <c r="J8969">
        <v>233750.00000000003</v>
      </c>
      <c r="K8969">
        <v>93500.000000000015</v>
      </c>
      <c r="L8969">
        <v>0.4</v>
      </c>
      <c r="M8969">
        <v>140250</v>
      </c>
      <c r="N8969" s="1" t="s">
        <v>28</v>
      </c>
    </row>
    <row r="8970" spans="1:14" x14ac:dyDescent="0.3">
      <c r="A8970" s="1" t="s">
        <v>50</v>
      </c>
      <c r="B8970">
        <v>1128299</v>
      </c>
      <c r="C8970" s="2">
        <v>44698</v>
      </c>
      <c r="D8970" s="1" t="s">
        <v>92</v>
      </c>
      <c r="E8970" s="1" t="s">
        <v>130</v>
      </c>
      <c r="F8970" s="1" t="s">
        <v>131</v>
      </c>
      <c r="G8970" s="1" t="s">
        <v>24</v>
      </c>
      <c r="H8970">
        <v>65.000000000000014</v>
      </c>
      <c r="I8970">
        <v>400</v>
      </c>
      <c r="J8970">
        <v>260000.00000000006</v>
      </c>
      <c r="K8970">
        <v>91000.000000000015</v>
      </c>
      <c r="L8970">
        <v>0.35</v>
      </c>
      <c r="M8970">
        <v>169000.00000000006</v>
      </c>
      <c r="N8970" s="1" t="s">
        <v>28</v>
      </c>
    </row>
    <row r="8971" spans="1:14" x14ac:dyDescent="0.3">
      <c r="A8971" s="1" t="s">
        <v>50</v>
      </c>
      <c r="B8971">
        <v>1128299</v>
      </c>
      <c r="C8971" s="2">
        <v>44699</v>
      </c>
      <c r="D8971" s="1" t="s">
        <v>92</v>
      </c>
      <c r="E8971" s="1" t="s">
        <v>130</v>
      </c>
      <c r="F8971" s="1" t="s">
        <v>131</v>
      </c>
      <c r="G8971" s="1" t="s">
        <v>18</v>
      </c>
      <c r="H8971">
        <v>75.000000000000014</v>
      </c>
      <c r="I8971">
        <v>375</v>
      </c>
      <c r="J8971">
        <v>281250.00000000006</v>
      </c>
      <c r="K8971">
        <v>154687.50000000009</v>
      </c>
      <c r="L8971">
        <v>0.55000000000000016</v>
      </c>
      <c r="M8971">
        <v>126562.49999999997</v>
      </c>
      <c r="N8971" s="1" t="s">
        <v>28</v>
      </c>
    </row>
    <row r="8972" spans="1:14" x14ac:dyDescent="0.3">
      <c r="A8972" s="1" t="s">
        <v>50</v>
      </c>
      <c r="B8972">
        <v>1128299</v>
      </c>
      <c r="C8972" s="2">
        <v>44700</v>
      </c>
      <c r="D8972" s="1" t="s">
        <v>92</v>
      </c>
      <c r="E8972" s="1" t="s">
        <v>130</v>
      </c>
      <c r="F8972" s="1" t="s">
        <v>131</v>
      </c>
      <c r="G8972" s="1" t="s">
        <v>20</v>
      </c>
      <c r="H8972">
        <v>80.000000000000014</v>
      </c>
      <c r="I8972">
        <v>500</v>
      </c>
      <c r="J8972">
        <v>400000.00000000006</v>
      </c>
      <c r="K8972">
        <v>80000.000000000015</v>
      </c>
      <c r="L8972">
        <v>0.2</v>
      </c>
      <c r="M8972">
        <v>320000.00000000006</v>
      </c>
      <c r="N8972" s="1" t="s">
        <v>28</v>
      </c>
    </row>
    <row r="8973" spans="1:14" x14ac:dyDescent="0.3">
      <c r="A8973" s="1" t="s">
        <v>50</v>
      </c>
      <c r="B8973">
        <v>1128299</v>
      </c>
      <c r="C8973" s="2">
        <v>44701</v>
      </c>
      <c r="D8973" s="1" t="s">
        <v>92</v>
      </c>
      <c r="E8973" s="1" t="s">
        <v>130</v>
      </c>
      <c r="F8973" s="1" t="s">
        <v>131</v>
      </c>
      <c r="G8973" s="1" t="s">
        <v>21</v>
      </c>
      <c r="H8973">
        <v>65.000000000000014</v>
      </c>
      <c r="I8973">
        <v>700</v>
      </c>
      <c r="J8973">
        <v>455000.00000000012</v>
      </c>
      <c r="K8973">
        <v>182000.00000000006</v>
      </c>
      <c r="L8973">
        <v>0.4</v>
      </c>
      <c r="M8973">
        <v>273000.00000000006</v>
      </c>
      <c r="N8973" s="1" t="s">
        <v>28</v>
      </c>
    </row>
    <row r="8974" spans="1:14" x14ac:dyDescent="0.3">
      <c r="A8974" s="1" t="s">
        <v>50</v>
      </c>
      <c r="B8974">
        <v>1128299</v>
      </c>
      <c r="C8974" s="2">
        <v>44702</v>
      </c>
      <c r="D8974" s="1" t="s">
        <v>92</v>
      </c>
      <c r="E8974" s="1" t="s">
        <v>130</v>
      </c>
      <c r="F8974" s="1" t="s">
        <v>131</v>
      </c>
      <c r="G8974" s="1" t="s">
        <v>22</v>
      </c>
      <c r="H8974">
        <v>70.000000000000014</v>
      </c>
      <c r="I8974">
        <v>700</v>
      </c>
      <c r="J8974">
        <v>490000.00000000012</v>
      </c>
      <c r="K8974">
        <v>122500.00000000003</v>
      </c>
      <c r="L8974">
        <v>0.25</v>
      </c>
      <c r="M8974">
        <v>367500.00000000012</v>
      </c>
      <c r="N8974" s="1" t="s">
        <v>28</v>
      </c>
    </row>
    <row r="8975" spans="1:14" x14ac:dyDescent="0.3">
      <c r="A8975" s="1" t="s">
        <v>50</v>
      </c>
      <c r="B8975">
        <v>1128299</v>
      </c>
      <c r="C8975" s="2">
        <v>44703</v>
      </c>
      <c r="D8975" s="1" t="s">
        <v>92</v>
      </c>
      <c r="E8975" s="1" t="s">
        <v>130</v>
      </c>
      <c r="F8975" s="1" t="s">
        <v>131</v>
      </c>
      <c r="G8975" s="1" t="s">
        <v>23</v>
      </c>
      <c r="H8975">
        <v>65.000000000000014</v>
      </c>
      <c r="I8975">
        <v>500</v>
      </c>
      <c r="J8975">
        <v>325000.00000000006</v>
      </c>
      <c r="K8975">
        <v>130000.00000000003</v>
      </c>
      <c r="L8975">
        <v>0.4</v>
      </c>
      <c r="M8975">
        <v>195000.00000000003</v>
      </c>
      <c r="N8975" s="1" t="s">
        <v>28</v>
      </c>
    </row>
    <row r="8976" spans="1:14" x14ac:dyDescent="0.3">
      <c r="A8976" s="1" t="s">
        <v>50</v>
      </c>
      <c r="B8976">
        <v>1128299</v>
      </c>
      <c r="C8976" s="2">
        <v>44704</v>
      </c>
      <c r="D8976" s="1" t="s">
        <v>92</v>
      </c>
      <c r="E8976" s="1" t="s">
        <v>130</v>
      </c>
      <c r="F8976" s="1" t="s">
        <v>131</v>
      </c>
      <c r="G8976" s="1" t="s">
        <v>24</v>
      </c>
      <c r="H8976">
        <v>65.000000000000014</v>
      </c>
      <c r="I8976">
        <v>500</v>
      </c>
      <c r="J8976">
        <v>325000.00000000006</v>
      </c>
      <c r="K8976">
        <v>113750.00000000001</v>
      </c>
      <c r="L8976">
        <v>0.35</v>
      </c>
      <c r="M8976">
        <v>211250.00000000006</v>
      </c>
      <c r="N8976" s="1" t="s">
        <v>28</v>
      </c>
    </row>
    <row r="8977" spans="1:14" x14ac:dyDescent="0.3">
      <c r="A8977" s="1" t="s">
        <v>50</v>
      </c>
      <c r="B8977">
        <v>1128299</v>
      </c>
      <c r="C8977" s="2">
        <v>44705</v>
      </c>
      <c r="D8977" s="1" t="s">
        <v>92</v>
      </c>
      <c r="E8977" s="1" t="s">
        <v>130</v>
      </c>
      <c r="F8977" s="1" t="s">
        <v>131</v>
      </c>
      <c r="G8977" s="1" t="s">
        <v>18</v>
      </c>
      <c r="H8977">
        <v>75.000000000000014</v>
      </c>
      <c r="I8977">
        <v>425</v>
      </c>
      <c r="J8977">
        <v>318750.00000000006</v>
      </c>
      <c r="K8977">
        <v>175312.50000000009</v>
      </c>
      <c r="L8977">
        <v>0.55000000000000016</v>
      </c>
      <c r="M8977">
        <v>143437.49999999997</v>
      </c>
      <c r="N8977" s="1" t="s">
        <v>28</v>
      </c>
    </row>
    <row r="8978" spans="1:14" x14ac:dyDescent="0.3">
      <c r="A8978" s="1" t="s">
        <v>50</v>
      </c>
      <c r="B8978">
        <v>1128299</v>
      </c>
      <c r="C8978" s="2">
        <v>44706</v>
      </c>
      <c r="D8978" s="1" t="s">
        <v>92</v>
      </c>
      <c r="E8978" s="1" t="s">
        <v>130</v>
      </c>
      <c r="F8978" s="1" t="s">
        <v>131</v>
      </c>
      <c r="G8978" s="1" t="s">
        <v>20</v>
      </c>
      <c r="H8978">
        <v>80.000000000000014</v>
      </c>
      <c r="I8978">
        <v>525</v>
      </c>
      <c r="J8978">
        <v>420000.00000000006</v>
      </c>
      <c r="K8978">
        <v>84000.000000000015</v>
      </c>
      <c r="L8978">
        <v>0.2</v>
      </c>
      <c r="M8978">
        <v>336000.00000000006</v>
      </c>
      <c r="N8978" s="1" t="s">
        <v>28</v>
      </c>
    </row>
    <row r="8979" spans="1:14" x14ac:dyDescent="0.3">
      <c r="A8979" s="1" t="s">
        <v>50</v>
      </c>
      <c r="B8979">
        <v>1128299</v>
      </c>
      <c r="C8979" s="2">
        <v>44707</v>
      </c>
      <c r="D8979" s="1" t="s">
        <v>92</v>
      </c>
      <c r="E8979" s="1" t="s">
        <v>130</v>
      </c>
      <c r="F8979" s="1" t="s">
        <v>131</v>
      </c>
      <c r="G8979" s="1" t="s">
        <v>21</v>
      </c>
      <c r="H8979">
        <v>40</v>
      </c>
      <c r="I8979">
        <v>450</v>
      </c>
      <c r="J8979">
        <v>180000</v>
      </c>
      <c r="K8979">
        <v>54000</v>
      </c>
      <c r="L8979">
        <v>0.3</v>
      </c>
      <c r="M8979">
        <v>126000</v>
      </c>
      <c r="N8979" s="1" t="s">
        <v>28</v>
      </c>
    </row>
    <row r="8980" spans="1:14" x14ac:dyDescent="0.3">
      <c r="A8980" s="1" t="s">
        <v>50</v>
      </c>
      <c r="B8980">
        <v>1128299</v>
      </c>
      <c r="C8980" s="2">
        <v>44708</v>
      </c>
      <c r="D8980" s="1" t="s">
        <v>92</v>
      </c>
      <c r="E8980" s="1" t="s">
        <v>130</v>
      </c>
      <c r="F8980" s="1" t="s">
        <v>131</v>
      </c>
      <c r="G8980" s="1" t="s">
        <v>22</v>
      </c>
      <c r="H8980">
        <v>50</v>
      </c>
      <c r="I8980">
        <v>450</v>
      </c>
      <c r="J8980">
        <v>225000</v>
      </c>
      <c r="K8980">
        <v>56250</v>
      </c>
      <c r="L8980">
        <v>0.25</v>
      </c>
      <c r="M8980">
        <v>168750</v>
      </c>
      <c r="N8980" s="1" t="s">
        <v>28</v>
      </c>
    </row>
    <row r="8981" spans="1:14" x14ac:dyDescent="0.3">
      <c r="A8981" s="1" t="s">
        <v>50</v>
      </c>
      <c r="B8981">
        <v>1128299</v>
      </c>
      <c r="C8981" s="2">
        <v>44709</v>
      </c>
      <c r="D8981" s="1" t="s">
        <v>92</v>
      </c>
      <c r="E8981" s="1" t="s">
        <v>130</v>
      </c>
      <c r="F8981" s="1" t="s">
        <v>131</v>
      </c>
      <c r="G8981" s="1" t="s">
        <v>23</v>
      </c>
      <c r="H8981">
        <v>50</v>
      </c>
      <c r="I8981">
        <v>450</v>
      </c>
      <c r="J8981">
        <v>225000</v>
      </c>
      <c r="K8981">
        <v>56250</v>
      </c>
      <c r="L8981">
        <v>0.25</v>
      </c>
      <c r="M8981">
        <v>168750</v>
      </c>
      <c r="N8981" s="1" t="s">
        <v>28</v>
      </c>
    </row>
    <row r="8982" spans="1:14" x14ac:dyDescent="0.3">
      <c r="A8982" s="1" t="s">
        <v>50</v>
      </c>
      <c r="B8982">
        <v>1128299</v>
      </c>
      <c r="C8982" s="2">
        <v>44710</v>
      </c>
      <c r="D8982" s="1" t="s">
        <v>92</v>
      </c>
      <c r="E8982" s="1" t="s">
        <v>130</v>
      </c>
      <c r="F8982" s="1" t="s">
        <v>131</v>
      </c>
      <c r="G8982" s="1" t="s">
        <v>24</v>
      </c>
      <c r="H8982">
        <v>50</v>
      </c>
      <c r="I8982">
        <v>300</v>
      </c>
      <c r="J8982">
        <v>150000</v>
      </c>
      <c r="K8982">
        <v>45000</v>
      </c>
      <c r="L8982">
        <v>0.3</v>
      </c>
      <c r="M8982">
        <v>105000</v>
      </c>
      <c r="N8982" s="1" t="s">
        <v>28</v>
      </c>
    </row>
    <row r="8983" spans="1:14" x14ac:dyDescent="0.3">
      <c r="A8983" s="1" t="s">
        <v>50</v>
      </c>
      <c r="B8983">
        <v>1128299</v>
      </c>
      <c r="C8983" s="2">
        <v>44639</v>
      </c>
      <c r="D8983" s="1" t="s">
        <v>92</v>
      </c>
      <c r="E8983" s="1" t="s">
        <v>130</v>
      </c>
      <c r="F8983" s="1" t="s">
        <v>131</v>
      </c>
      <c r="G8983" s="1" t="s">
        <v>18</v>
      </c>
      <c r="H8983">
        <v>41</v>
      </c>
      <c r="I8983">
        <v>56</v>
      </c>
      <c r="J8983">
        <v>2296</v>
      </c>
      <c r="K8983">
        <v>1469.44</v>
      </c>
      <c r="L8983">
        <v>0.64</v>
      </c>
      <c r="M8983">
        <v>826.56</v>
      </c>
      <c r="N8983" s="1" t="s">
        <v>25</v>
      </c>
    </row>
    <row r="8984" spans="1:14" x14ac:dyDescent="0.3">
      <c r="A8984" s="1" t="s">
        <v>50</v>
      </c>
      <c r="B8984">
        <v>1128299</v>
      </c>
      <c r="C8984" s="2">
        <v>44640</v>
      </c>
      <c r="D8984" s="1" t="s">
        <v>92</v>
      </c>
      <c r="E8984" s="1" t="s">
        <v>130</v>
      </c>
      <c r="F8984" s="1" t="s">
        <v>131</v>
      </c>
      <c r="G8984" s="1" t="s">
        <v>20</v>
      </c>
      <c r="H8984">
        <v>37</v>
      </c>
      <c r="I8984">
        <v>128</v>
      </c>
      <c r="J8984">
        <v>4736</v>
      </c>
      <c r="K8984">
        <v>1231.3600000000001</v>
      </c>
      <c r="L8984">
        <v>0.26</v>
      </c>
      <c r="M8984">
        <v>3504.64</v>
      </c>
      <c r="N8984" s="1" t="s">
        <v>25</v>
      </c>
    </row>
    <row r="8985" spans="1:14" x14ac:dyDescent="0.3">
      <c r="A8985" s="1" t="s">
        <v>50</v>
      </c>
      <c r="B8985">
        <v>1128299</v>
      </c>
      <c r="C8985" s="2">
        <v>44641</v>
      </c>
      <c r="D8985" s="1" t="s">
        <v>92</v>
      </c>
      <c r="E8985" s="1" t="s">
        <v>130</v>
      </c>
      <c r="F8985" s="1" t="s">
        <v>131</v>
      </c>
      <c r="G8985" s="1" t="s">
        <v>21</v>
      </c>
      <c r="H8985">
        <v>27</v>
      </c>
      <c r="I8985">
        <v>131</v>
      </c>
      <c r="J8985">
        <v>3537</v>
      </c>
      <c r="K8985">
        <v>1697.7600000000002</v>
      </c>
      <c r="L8985">
        <v>0.48000000000000004</v>
      </c>
      <c r="M8985">
        <v>1839.2399999999998</v>
      </c>
      <c r="N8985" s="1" t="s">
        <v>25</v>
      </c>
    </row>
    <row r="8986" spans="1:14" x14ac:dyDescent="0.3">
      <c r="A8986" s="1" t="s">
        <v>50</v>
      </c>
      <c r="B8986">
        <v>1128299</v>
      </c>
      <c r="C8986" s="2">
        <v>44642</v>
      </c>
      <c r="D8986" s="1" t="s">
        <v>92</v>
      </c>
      <c r="E8986" s="1" t="s">
        <v>130</v>
      </c>
      <c r="F8986" s="1" t="s">
        <v>131</v>
      </c>
      <c r="G8986" s="1" t="s">
        <v>22</v>
      </c>
      <c r="H8986">
        <v>38</v>
      </c>
      <c r="I8986">
        <v>111</v>
      </c>
      <c r="J8986">
        <v>4218</v>
      </c>
      <c r="K8986">
        <v>1265.4000000000001</v>
      </c>
      <c r="L8986">
        <v>0.30000000000000004</v>
      </c>
      <c r="M8986">
        <v>2952.6</v>
      </c>
      <c r="N8986" s="1" t="s">
        <v>25</v>
      </c>
    </row>
    <row r="8987" spans="1:14" x14ac:dyDescent="0.3">
      <c r="A8987" s="1" t="s">
        <v>50</v>
      </c>
      <c r="B8987">
        <v>1128299</v>
      </c>
      <c r="C8987" s="2">
        <v>44643</v>
      </c>
      <c r="D8987" s="1" t="s">
        <v>92</v>
      </c>
      <c r="E8987" s="1" t="s">
        <v>130</v>
      </c>
      <c r="F8987" s="1" t="s">
        <v>131</v>
      </c>
      <c r="G8987" s="1" t="s">
        <v>23</v>
      </c>
      <c r="H8987">
        <v>38</v>
      </c>
      <c r="I8987">
        <v>123</v>
      </c>
      <c r="J8987">
        <v>4674</v>
      </c>
      <c r="K8987">
        <v>2337</v>
      </c>
      <c r="L8987">
        <v>0.5</v>
      </c>
      <c r="M8987">
        <v>2337</v>
      </c>
      <c r="N8987" s="1" t="s">
        <v>25</v>
      </c>
    </row>
    <row r="8988" spans="1:14" x14ac:dyDescent="0.3">
      <c r="A8988" s="1" t="s">
        <v>50</v>
      </c>
      <c r="B8988">
        <v>1128299</v>
      </c>
      <c r="C8988" s="2">
        <v>44644</v>
      </c>
      <c r="D8988" s="1" t="s">
        <v>92</v>
      </c>
      <c r="E8988" s="1" t="s">
        <v>130</v>
      </c>
      <c r="F8988" s="1" t="s">
        <v>131</v>
      </c>
      <c r="G8988" s="1" t="s">
        <v>24</v>
      </c>
      <c r="H8988">
        <v>36</v>
      </c>
      <c r="I8988">
        <v>72</v>
      </c>
      <c r="J8988">
        <v>2592</v>
      </c>
      <c r="K8988">
        <v>1166.3999999999999</v>
      </c>
      <c r="L8988">
        <v>0.44999999999999996</v>
      </c>
      <c r="M8988">
        <v>1425.6000000000001</v>
      </c>
      <c r="N8988" s="1" t="s">
        <v>25</v>
      </c>
    </row>
    <row r="8989" spans="1:14" x14ac:dyDescent="0.3">
      <c r="A8989" s="1" t="s">
        <v>50</v>
      </c>
      <c r="B8989">
        <v>1128299</v>
      </c>
      <c r="C8989" s="2">
        <v>44645</v>
      </c>
      <c r="D8989" s="1" t="s">
        <v>92</v>
      </c>
      <c r="E8989" s="1" t="s">
        <v>130</v>
      </c>
      <c r="F8989" s="1" t="s">
        <v>131</v>
      </c>
      <c r="G8989" s="1" t="s">
        <v>18</v>
      </c>
      <c r="H8989">
        <v>43</v>
      </c>
      <c r="I8989">
        <v>58</v>
      </c>
      <c r="J8989">
        <v>2494</v>
      </c>
      <c r="K8989">
        <v>1546.28</v>
      </c>
      <c r="L8989">
        <v>0.62</v>
      </c>
      <c r="M8989">
        <v>947.72</v>
      </c>
      <c r="N8989" s="1" t="s">
        <v>25</v>
      </c>
    </row>
    <row r="8990" spans="1:14" x14ac:dyDescent="0.3">
      <c r="A8990" s="1" t="s">
        <v>50</v>
      </c>
      <c r="B8990">
        <v>1128299</v>
      </c>
      <c r="C8990" s="2">
        <v>44646</v>
      </c>
      <c r="D8990" s="1" t="s">
        <v>92</v>
      </c>
      <c r="E8990" s="1" t="s">
        <v>130</v>
      </c>
      <c r="F8990" s="1" t="s">
        <v>131</v>
      </c>
      <c r="G8990" s="1" t="s">
        <v>20</v>
      </c>
      <c r="H8990">
        <v>37</v>
      </c>
      <c r="I8990">
        <v>116</v>
      </c>
      <c r="J8990">
        <v>4292</v>
      </c>
      <c r="K8990">
        <v>1158.8400000000001</v>
      </c>
      <c r="L8990">
        <v>0.27</v>
      </c>
      <c r="M8990">
        <v>3133.16</v>
      </c>
      <c r="N8990" s="1" t="s">
        <v>25</v>
      </c>
    </row>
    <row r="8991" spans="1:14" x14ac:dyDescent="0.3">
      <c r="A8991" s="1" t="s">
        <v>50</v>
      </c>
      <c r="B8991">
        <v>1128299</v>
      </c>
      <c r="C8991" s="2">
        <v>44647</v>
      </c>
      <c r="D8991" s="1" t="s">
        <v>92</v>
      </c>
      <c r="E8991" s="1" t="s">
        <v>130</v>
      </c>
      <c r="F8991" s="1" t="s">
        <v>131</v>
      </c>
      <c r="G8991" s="1" t="s">
        <v>21</v>
      </c>
      <c r="H8991">
        <v>37</v>
      </c>
      <c r="I8991">
        <v>165</v>
      </c>
      <c r="J8991">
        <v>6105</v>
      </c>
      <c r="K8991">
        <v>2930.4</v>
      </c>
      <c r="L8991">
        <v>0.48000000000000004</v>
      </c>
      <c r="M8991">
        <v>3174.6</v>
      </c>
      <c r="N8991" s="1" t="s">
        <v>25</v>
      </c>
    </row>
    <row r="8992" spans="1:14" x14ac:dyDescent="0.3">
      <c r="A8992" s="1" t="s">
        <v>50</v>
      </c>
      <c r="B8992">
        <v>1128299</v>
      </c>
      <c r="C8992" s="2">
        <v>44648</v>
      </c>
      <c r="D8992" s="1" t="s">
        <v>92</v>
      </c>
      <c r="E8992" s="1" t="s">
        <v>130</v>
      </c>
      <c r="F8992" s="1" t="s">
        <v>131</v>
      </c>
      <c r="G8992" s="1" t="s">
        <v>22</v>
      </c>
      <c r="H8992">
        <v>48</v>
      </c>
      <c r="I8992">
        <v>112</v>
      </c>
      <c r="J8992">
        <v>5376</v>
      </c>
      <c r="K8992">
        <v>1827.8400000000001</v>
      </c>
      <c r="L8992">
        <v>0.34</v>
      </c>
      <c r="M8992">
        <v>3548.16</v>
      </c>
      <c r="N8992" s="1" t="s">
        <v>25</v>
      </c>
    </row>
    <row r="8993" spans="1:14" x14ac:dyDescent="0.3">
      <c r="A8993" s="1" t="s">
        <v>50</v>
      </c>
      <c r="B8993">
        <v>1128299</v>
      </c>
      <c r="C8993" s="2">
        <v>44649</v>
      </c>
      <c r="D8993" s="1" t="s">
        <v>92</v>
      </c>
      <c r="E8993" s="1" t="s">
        <v>130</v>
      </c>
      <c r="F8993" s="1" t="s">
        <v>131</v>
      </c>
      <c r="G8993" s="1" t="s">
        <v>23</v>
      </c>
      <c r="H8993">
        <v>51</v>
      </c>
      <c r="I8993">
        <v>116</v>
      </c>
      <c r="J8993">
        <v>5916</v>
      </c>
      <c r="K8993">
        <v>2898.84</v>
      </c>
      <c r="L8993">
        <v>0.49000000000000005</v>
      </c>
      <c r="M8993">
        <v>3017.16</v>
      </c>
      <c r="N8993" s="1" t="s">
        <v>25</v>
      </c>
    </row>
    <row r="8994" spans="1:14" x14ac:dyDescent="0.3">
      <c r="A8994" s="1" t="s">
        <v>50</v>
      </c>
      <c r="B8994">
        <v>1128299</v>
      </c>
      <c r="C8994" s="2">
        <v>44650</v>
      </c>
      <c r="D8994" s="1" t="s">
        <v>92</v>
      </c>
      <c r="E8994" s="1" t="s">
        <v>130</v>
      </c>
      <c r="F8994" s="1" t="s">
        <v>131</v>
      </c>
      <c r="G8994" s="1" t="s">
        <v>24</v>
      </c>
      <c r="H8994">
        <v>51</v>
      </c>
      <c r="I8994">
        <v>90</v>
      </c>
      <c r="J8994">
        <v>4590</v>
      </c>
      <c r="K8994">
        <v>1973.7</v>
      </c>
      <c r="L8994">
        <v>0.43</v>
      </c>
      <c r="M8994">
        <v>2616.3000000000002</v>
      </c>
      <c r="N8994" s="1" t="s">
        <v>25</v>
      </c>
    </row>
    <row r="8995" spans="1:14" x14ac:dyDescent="0.3">
      <c r="A8995" s="1" t="s">
        <v>50</v>
      </c>
      <c r="B8995">
        <v>1128299</v>
      </c>
      <c r="C8995" s="2">
        <v>44651</v>
      </c>
      <c r="D8995" s="1" t="s">
        <v>92</v>
      </c>
      <c r="E8995" s="1" t="s">
        <v>130</v>
      </c>
      <c r="F8995" s="1" t="s">
        <v>131</v>
      </c>
      <c r="G8995" s="1" t="s">
        <v>18</v>
      </c>
      <c r="H8995">
        <v>56</v>
      </c>
      <c r="I8995">
        <v>39</v>
      </c>
      <c r="J8995">
        <v>2184</v>
      </c>
      <c r="K8995">
        <v>1310.3999999999999</v>
      </c>
      <c r="L8995">
        <v>0.6</v>
      </c>
      <c r="M8995">
        <v>873.60000000000014</v>
      </c>
      <c r="N8995" s="1" t="s">
        <v>25</v>
      </c>
    </row>
    <row r="8996" spans="1:14" x14ac:dyDescent="0.3">
      <c r="A8996" s="1" t="s">
        <v>50</v>
      </c>
      <c r="B8996">
        <v>1128299</v>
      </c>
      <c r="C8996" s="2">
        <v>44652</v>
      </c>
      <c r="D8996" s="1" t="s">
        <v>92</v>
      </c>
      <c r="E8996" s="1" t="s">
        <v>130</v>
      </c>
      <c r="F8996" s="1" t="s">
        <v>131</v>
      </c>
      <c r="G8996" s="1" t="s">
        <v>20</v>
      </c>
      <c r="H8996">
        <v>52</v>
      </c>
      <c r="I8996">
        <v>95</v>
      </c>
      <c r="J8996">
        <v>4940</v>
      </c>
      <c r="K8996">
        <v>1432.6000000000001</v>
      </c>
      <c r="L8996">
        <v>0.29000000000000004</v>
      </c>
      <c r="M8996">
        <v>3507.3999999999996</v>
      </c>
      <c r="N8996" s="1" t="s">
        <v>25</v>
      </c>
    </row>
    <row r="8997" spans="1:14" x14ac:dyDescent="0.3">
      <c r="A8997" s="1" t="s">
        <v>50</v>
      </c>
      <c r="B8997">
        <v>1128299</v>
      </c>
      <c r="C8997" s="2">
        <v>44653</v>
      </c>
      <c r="D8997" s="1" t="s">
        <v>92</v>
      </c>
      <c r="E8997" s="1" t="s">
        <v>130</v>
      </c>
      <c r="F8997" s="1" t="s">
        <v>131</v>
      </c>
      <c r="G8997" s="1" t="s">
        <v>21</v>
      </c>
      <c r="H8997">
        <v>55</v>
      </c>
      <c r="I8997">
        <v>131</v>
      </c>
      <c r="J8997">
        <v>7205</v>
      </c>
      <c r="K8997">
        <v>3386.3500000000004</v>
      </c>
      <c r="L8997">
        <v>0.47000000000000003</v>
      </c>
      <c r="M8997">
        <v>3818.6499999999996</v>
      </c>
      <c r="N8997" s="1" t="s">
        <v>25</v>
      </c>
    </row>
    <row r="8998" spans="1:14" x14ac:dyDescent="0.3">
      <c r="A8998" s="1" t="s">
        <v>50</v>
      </c>
      <c r="B8998">
        <v>1128299</v>
      </c>
      <c r="C8998" s="2">
        <v>44654</v>
      </c>
      <c r="D8998" s="1" t="s">
        <v>92</v>
      </c>
      <c r="E8998" s="1" t="s">
        <v>130</v>
      </c>
      <c r="F8998" s="1" t="s">
        <v>131</v>
      </c>
      <c r="G8998" s="1" t="s">
        <v>22</v>
      </c>
      <c r="H8998">
        <v>59</v>
      </c>
      <c r="I8998">
        <v>94</v>
      </c>
      <c r="J8998">
        <v>5546</v>
      </c>
      <c r="K8998">
        <v>1941.1</v>
      </c>
      <c r="L8998">
        <v>0.35</v>
      </c>
      <c r="M8998">
        <v>3604.9</v>
      </c>
      <c r="N8998" s="1" t="s">
        <v>25</v>
      </c>
    </row>
    <row r="8999" spans="1:14" x14ac:dyDescent="0.3">
      <c r="A8999" s="1" t="s">
        <v>50</v>
      </c>
      <c r="B8999">
        <v>1128299</v>
      </c>
      <c r="C8999" s="2">
        <v>44655</v>
      </c>
      <c r="D8999" s="1" t="s">
        <v>92</v>
      </c>
      <c r="E8999" s="1" t="s">
        <v>130</v>
      </c>
      <c r="F8999" s="1" t="s">
        <v>131</v>
      </c>
      <c r="G8999" s="1" t="s">
        <v>23</v>
      </c>
      <c r="H8999">
        <v>61</v>
      </c>
      <c r="I8999">
        <v>113</v>
      </c>
      <c r="J8999">
        <v>6893</v>
      </c>
      <c r="K8999">
        <v>3446.5</v>
      </c>
      <c r="L8999">
        <v>0.5</v>
      </c>
      <c r="M8999">
        <v>3446.5</v>
      </c>
      <c r="N8999" s="1" t="s">
        <v>25</v>
      </c>
    </row>
    <row r="9000" spans="1:14" x14ac:dyDescent="0.3">
      <c r="A9000" s="1" t="s">
        <v>50</v>
      </c>
      <c r="B9000">
        <v>1128299</v>
      </c>
      <c r="C9000" s="2">
        <v>44656</v>
      </c>
      <c r="D9000" s="1" t="s">
        <v>92</v>
      </c>
      <c r="E9000" s="1" t="s">
        <v>130</v>
      </c>
      <c r="F9000" s="1" t="s">
        <v>131</v>
      </c>
      <c r="G9000" s="1" t="s">
        <v>24</v>
      </c>
      <c r="H9000">
        <v>56</v>
      </c>
      <c r="I9000">
        <v>74</v>
      </c>
      <c r="J9000">
        <v>4144</v>
      </c>
      <c r="K9000">
        <v>1781.92</v>
      </c>
      <c r="L9000">
        <v>0.43</v>
      </c>
      <c r="M9000">
        <v>2362.08</v>
      </c>
      <c r="N9000" s="1" t="s">
        <v>25</v>
      </c>
    </row>
    <row r="9001" spans="1:14" x14ac:dyDescent="0.3">
      <c r="A9001" s="1" t="s">
        <v>50</v>
      </c>
      <c r="B9001">
        <v>1128299</v>
      </c>
      <c r="C9001" s="2">
        <v>44657</v>
      </c>
      <c r="D9001" s="1" t="s">
        <v>92</v>
      </c>
      <c r="E9001" s="1" t="s">
        <v>130</v>
      </c>
      <c r="F9001" s="1" t="s">
        <v>131</v>
      </c>
      <c r="G9001" s="1" t="s">
        <v>18</v>
      </c>
      <c r="H9001">
        <v>62</v>
      </c>
      <c r="I9001">
        <v>44</v>
      </c>
      <c r="J9001">
        <v>2728</v>
      </c>
      <c r="K9001">
        <v>1664.08</v>
      </c>
      <c r="L9001">
        <v>0.61</v>
      </c>
      <c r="M9001">
        <v>1063.92</v>
      </c>
      <c r="N9001" s="1" t="s">
        <v>25</v>
      </c>
    </row>
    <row r="9002" spans="1:14" x14ac:dyDescent="0.3">
      <c r="A9002" s="1" t="s">
        <v>50</v>
      </c>
      <c r="B9002">
        <v>1128299</v>
      </c>
      <c r="C9002" s="2">
        <v>44658</v>
      </c>
      <c r="D9002" s="1" t="s">
        <v>92</v>
      </c>
      <c r="E9002" s="1" t="s">
        <v>130</v>
      </c>
      <c r="F9002" s="1" t="s">
        <v>131</v>
      </c>
      <c r="G9002" s="1" t="s">
        <v>20</v>
      </c>
      <c r="H9002">
        <v>72</v>
      </c>
      <c r="I9002">
        <v>98</v>
      </c>
      <c r="J9002">
        <v>7056</v>
      </c>
      <c r="K9002">
        <v>1764</v>
      </c>
      <c r="L9002">
        <v>0.25</v>
      </c>
      <c r="M9002">
        <v>5292</v>
      </c>
      <c r="N9002" s="1" t="s">
        <v>25</v>
      </c>
    </row>
    <row r="9003" spans="1:14" x14ac:dyDescent="0.3">
      <c r="A9003" s="1" t="s">
        <v>50</v>
      </c>
      <c r="B9003">
        <v>1128299</v>
      </c>
      <c r="C9003" s="2">
        <v>44659</v>
      </c>
      <c r="D9003" s="1" t="s">
        <v>92</v>
      </c>
      <c r="E9003" s="1" t="s">
        <v>130</v>
      </c>
      <c r="F9003" s="1" t="s">
        <v>131</v>
      </c>
      <c r="G9003" s="1" t="s">
        <v>21</v>
      </c>
      <c r="H9003">
        <v>55</v>
      </c>
      <c r="I9003">
        <v>131</v>
      </c>
      <c r="J9003">
        <v>7205</v>
      </c>
      <c r="K9003">
        <v>4395.05</v>
      </c>
      <c r="L9003">
        <v>0.61</v>
      </c>
      <c r="M9003">
        <v>2809.95</v>
      </c>
      <c r="N9003" s="1" t="s">
        <v>25</v>
      </c>
    </row>
    <row r="9004" spans="1:14" x14ac:dyDescent="0.3">
      <c r="A9004" s="1" t="s">
        <v>50</v>
      </c>
      <c r="B9004">
        <v>1128299</v>
      </c>
      <c r="C9004" s="2">
        <v>44660</v>
      </c>
      <c r="D9004" s="1" t="s">
        <v>92</v>
      </c>
      <c r="E9004" s="1" t="s">
        <v>130</v>
      </c>
      <c r="F9004" s="1" t="s">
        <v>131</v>
      </c>
      <c r="G9004" s="1" t="s">
        <v>22</v>
      </c>
      <c r="H9004">
        <v>60</v>
      </c>
      <c r="I9004">
        <v>105</v>
      </c>
      <c r="J9004">
        <v>6300</v>
      </c>
      <c r="K9004">
        <v>2898</v>
      </c>
      <c r="L9004">
        <v>0.45999999999999996</v>
      </c>
      <c r="M9004">
        <v>3402</v>
      </c>
      <c r="N9004" s="1" t="s">
        <v>25</v>
      </c>
    </row>
    <row r="9005" spans="1:14" x14ac:dyDescent="0.3">
      <c r="A9005" s="1" t="s">
        <v>50</v>
      </c>
      <c r="B9005">
        <v>1128299</v>
      </c>
      <c r="C9005" s="2">
        <v>44661</v>
      </c>
      <c r="D9005" s="1" t="s">
        <v>92</v>
      </c>
      <c r="E9005" s="1" t="s">
        <v>130</v>
      </c>
      <c r="F9005" s="1" t="s">
        <v>131</v>
      </c>
      <c r="G9005" s="1" t="s">
        <v>23</v>
      </c>
      <c r="H9005">
        <v>59</v>
      </c>
      <c r="I9005">
        <v>98</v>
      </c>
      <c r="J9005">
        <v>5782</v>
      </c>
      <c r="K9005">
        <v>3469.2</v>
      </c>
      <c r="L9005">
        <v>0.6</v>
      </c>
      <c r="M9005">
        <v>2312.8000000000002</v>
      </c>
      <c r="N9005" s="1" t="s">
        <v>25</v>
      </c>
    </row>
    <row r="9006" spans="1:14" x14ac:dyDescent="0.3">
      <c r="A9006" s="1" t="s">
        <v>50</v>
      </c>
      <c r="B9006">
        <v>1128299</v>
      </c>
      <c r="C9006" s="2">
        <v>44662</v>
      </c>
      <c r="D9006" s="1" t="s">
        <v>92</v>
      </c>
      <c r="E9006" s="1" t="s">
        <v>130</v>
      </c>
      <c r="F9006" s="1" t="s">
        <v>131</v>
      </c>
      <c r="G9006" s="1" t="s">
        <v>24</v>
      </c>
      <c r="H9006">
        <v>58</v>
      </c>
      <c r="I9006">
        <v>69</v>
      </c>
      <c r="J9006">
        <v>4002</v>
      </c>
      <c r="K9006">
        <v>2361.1799999999998</v>
      </c>
      <c r="L9006">
        <v>0.59</v>
      </c>
      <c r="M9006">
        <v>1640.8200000000002</v>
      </c>
      <c r="N9006" s="1" t="s">
        <v>25</v>
      </c>
    </row>
    <row r="9007" spans="1:14" x14ac:dyDescent="0.3">
      <c r="A9007" s="1" t="s">
        <v>50</v>
      </c>
      <c r="B9007">
        <v>1128299</v>
      </c>
      <c r="C9007" s="2">
        <v>44663</v>
      </c>
      <c r="D9007" s="1" t="s">
        <v>92</v>
      </c>
      <c r="E9007" s="1" t="s">
        <v>130</v>
      </c>
      <c r="F9007" s="1" t="s">
        <v>131</v>
      </c>
      <c r="G9007" s="1" t="s">
        <v>18</v>
      </c>
      <c r="H9007">
        <v>63</v>
      </c>
      <c r="I9007">
        <v>44</v>
      </c>
      <c r="J9007">
        <v>2772</v>
      </c>
      <c r="K9007">
        <v>2106.7200000000003</v>
      </c>
      <c r="L9007">
        <v>0.76000000000000012</v>
      </c>
      <c r="M9007">
        <v>665.27999999999975</v>
      </c>
      <c r="N9007" s="1" t="s">
        <v>25</v>
      </c>
    </row>
    <row r="9008" spans="1:14" x14ac:dyDescent="0.3">
      <c r="A9008" s="1" t="s">
        <v>50</v>
      </c>
      <c r="B9008">
        <v>1128299</v>
      </c>
      <c r="C9008" s="2">
        <v>44664</v>
      </c>
      <c r="D9008" s="1" t="s">
        <v>92</v>
      </c>
      <c r="E9008" s="1" t="s">
        <v>130</v>
      </c>
      <c r="F9008" s="1" t="s">
        <v>131</v>
      </c>
      <c r="G9008" s="1" t="s">
        <v>20</v>
      </c>
      <c r="H9008">
        <v>74</v>
      </c>
      <c r="I9008">
        <v>133</v>
      </c>
      <c r="J9008">
        <v>9842</v>
      </c>
      <c r="K9008">
        <v>4232.0599999999995</v>
      </c>
      <c r="L9008">
        <v>0.43</v>
      </c>
      <c r="M9008">
        <v>5609.9400000000005</v>
      </c>
      <c r="N9008" s="1" t="s">
        <v>25</v>
      </c>
    </row>
    <row r="9009" spans="1:14" x14ac:dyDescent="0.3">
      <c r="A9009" s="1" t="s">
        <v>50</v>
      </c>
      <c r="B9009">
        <v>1128299</v>
      </c>
      <c r="C9009" s="2">
        <v>44665</v>
      </c>
      <c r="D9009" s="1" t="s">
        <v>92</v>
      </c>
      <c r="E9009" s="1" t="s">
        <v>130</v>
      </c>
      <c r="F9009" s="1" t="s">
        <v>131</v>
      </c>
      <c r="G9009" s="1" t="s">
        <v>21</v>
      </c>
      <c r="H9009">
        <v>54</v>
      </c>
      <c r="I9009">
        <v>189</v>
      </c>
      <c r="J9009">
        <v>10206</v>
      </c>
      <c r="K9009">
        <v>6531.84</v>
      </c>
      <c r="L9009">
        <v>0.64</v>
      </c>
      <c r="M9009">
        <v>3674.16</v>
      </c>
      <c r="N9009" s="1" t="s">
        <v>25</v>
      </c>
    </row>
    <row r="9010" spans="1:14" x14ac:dyDescent="0.3">
      <c r="A9010" s="1" t="s">
        <v>50</v>
      </c>
      <c r="B9010">
        <v>1128299</v>
      </c>
      <c r="C9010" s="2">
        <v>44666</v>
      </c>
      <c r="D9010" s="1" t="s">
        <v>92</v>
      </c>
      <c r="E9010" s="1" t="s">
        <v>130</v>
      </c>
      <c r="F9010" s="1" t="s">
        <v>131</v>
      </c>
      <c r="G9010" s="1" t="s">
        <v>22</v>
      </c>
      <c r="H9010">
        <v>59</v>
      </c>
      <c r="I9010">
        <v>144</v>
      </c>
      <c r="J9010">
        <v>8496</v>
      </c>
      <c r="K9010">
        <v>4248</v>
      </c>
      <c r="L9010">
        <v>0.5</v>
      </c>
      <c r="M9010">
        <v>4248</v>
      </c>
      <c r="N9010" s="1" t="s">
        <v>25</v>
      </c>
    </row>
    <row r="9011" spans="1:14" x14ac:dyDescent="0.3">
      <c r="A9011" s="1" t="s">
        <v>50</v>
      </c>
      <c r="B9011">
        <v>1128299</v>
      </c>
      <c r="C9011" s="2">
        <v>44667</v>
      </c>
      <c r="D9011" s="1" t="s">
        <v>92</v>
      </c>
      <c r="E9011" s="1" t="s">
        <v>130</v>
      </c>
      <c r="F9011" s="1" t="s">
        <v>131</v>
      </c>
      <c r="G9011" s="1" t="s">
        <v>23</v>
      </c>
      <c r="H9011">
        <v>64</v>
      </c>
      <c r="I9011">
        <v>150</v>
      </c>
      <c r="J9011">
        <v>9600</v>
      </c>
      <c r="K9011">
        <v>6144</v>
      </c>
      <c r="L9011">
        <v>0.64</v>
      </c>
      <c r="M9011">
        <v>3456</v>
      </c>
      <c r="N9011" s="1" t="s">
        <v>25</v>
      </c>
    </row>
    <row r="9012" spans="1:14" x14ac:dyDescent="0.3">
      <c r="A9012" s="1" t="s">
        <v>50</v>
      </c>
      <c r="B9012">
        <v>1128299</v>
      </c>
      <c r="C9012" s="2">
        <v>44668</v>
      </c>
      <c r="D9012" s="1" t="s">
        <v>92</v>
      </c>
      <c r="E9012" s="1" t="s">
        <v>130</v>
      </c>
      <c r="F9012" s="1" t="s">
        <v>131</v>
      </c>
      <c r="G9012" s="1" t="s">
        <v>24</v>
      </c>
      <c r="H9012">
        <v>62</v>
      </c>
      <c r="I9012">
        <v>135</v>
      </c>
      <c r="J9012">
        <v>8370</v>
      </c>
      <c r="K9012">
        <v>5022</v>
      </c>
      <c r="L9012">
        <v>0.6</v>
      </c>
      <c r="M9012">
        <v>3348</v>
      </c>
      <c r="N9012" s="1" t="s">
        <v>25</v>
      </c>
    </row>
    <row r="9013" spans="1:14" x14ac:dyDescent="0.3">
      <c r="A9013" s="1" t="s">
        <v>50</v>
      </c>
      <c r="B9013">
        <v>1128299</v>
      </c>
      <c r="C9013" s="2">
        <v>44669</v>
      </c>
      <c r="D9013" s="1" t="s">
        <v>92</v>
      </c>
      <c r="E9013" s="1" t="s">
        <v>130</v>
      </c>
      <c r="F9013" s="1" t="s">
        <v>131</v>
      </c>
      <c r="G9013" s="1" t="s">
        <v>18</v>
      </c>
      <c r="H9013">
        <v>66</v>
      </c>
      <c r="I9013">
        <v>91</v>
      </c>
      <c r="J9013">
        <v>6006</v>
      </c>
      <c r="K9013">
        <v>4624.6200000000008</v>
      </c>
      <c r="L9013">
        <v>0.77000000000000013</v>
      </c>
      <c r="M9013">
        <v>1381.3799999999992</v>
      </c>
      <c r="N9013" s="1" t="s">
        <v>25</v>
      </c>
    </row>
    <row r="9014" spans="1:14" x14ac:dyDescent="0.3">
      <c r="A9014" s="1" t="s">
        <v>50</v>
      </c>
      <c r="B9014">
        <v>1128299</v>
      </c>
      <c r="C9014" s="2">
        <v>44670</v>
      </c>
      <c r="D9014" s="1" t="s">
        <v>92</v>
      </c>
      <c r="E9014" s="1" t="s">
        <v>130</v>
      </c>
      <c r="F9014" s="1" t="s">
        <v>131</v>
      </c>
      <c r="G9014" s="1" t="s">
        <v>20</v>
      </c>
      <c r="H9014">
        <v>83</v>
      </c>
      <c r="I9014">
        <v>181</v>
      </c>
      <c r="J9014">
        <v>15023</v>
      </c>
      <c r="K9014">
        <v>6459.89</v>
      </c>
      <c r="L9014">
        <v>0.43</v>
      </c>
      <c r="M9014">
        <v>8563.11</v>
      </c>
      <c r="N9014" s="1" t="s">
        <v>25</v>
      </c>
    </row>
    <row r="9015" spans="1:14" x14ac:dyDescent="0.3">
      <c r="A9015" s="1" t="s">
        <v>50</v>
      </c>
      <c r="B9015">
        <v>1128299</v>
      </c>
      <c r="C9015" s="2">
        <v>44671</v>
      </c>
      <c r="D9015" s="1" t="s">
        <v>92</v>
      </c>
      <c r="E9015" s="1" t="s">
        <v>130</v>
      </c>
      <c r="F9015" s="1" t="s">
        <v>131</v>
      </c>
      <c r="G9015" s="1" t="s">
        <v>21</v>
      </c>
      <c r="H9015">
        <v>64</v>
      </c>
      <c r="I9015">
        <v>202</v>
      </c>
      <c r="J9015">
        <v>12928</v>
      </c>
      <c r="K9015">
        <v>7756.7999999999993</v>
      </c>
      <c r="L9015">
        <v>0.6</v>
      </c>
      <c r="M9015">
        <v>5171.2000000000007</v>
      </c>
      <c r="N9015" s="1" t="s">
        <v>25</v>
      </c>
    </row>
    <row r="9016" spans="1:14" x14ac:dyDescent="0.3">
      <c r="A9016" s="1" t="s">
        <v>50</v>
      </c>
      <c r="B9016">
        <v>1128299</v>
      </c>
      <c r="C9016" s="2">
        <v>44672</v>
      </c>
      <c r="D9016" s="1" t="s">
        <v>92</v>
      </c>
      <c r="E9016" s="1" t="s">
        <v>130</v>
      </c>
      <c r="F9016" s="1" t="s">
        <v>131</v>
      </c>
      <c r="G9016" s="1" t="s">
        <v>22</v>
      </c>
      <c r="H9016">
        <v>67</v>
      </c>
      <c r="I9016">
        <v>188</v>
      </c>
      <c r="J9016">
        <v>12596</v>
      </c>
      <c r="K9016">
        <v>5038.4000000000005</v>
      </c>
      <c r="L9016">
        <v>0.4</v>
      </c>
      <c r="M9016">
        <v>7557.5999999999995</v>
      </c>
      <c r="N9016" s="1" t="s">
        <v>25</v>
      </c>
    </row>
    <row r="9017" spans="1:14" x14ac:dyDescent="0.3">
      <c r="A9017" s="1" t="s">
        <v>50</v>
      </c>
      <c r="B9017">
        <v>1128299</v>
      </c>
      <c r="C9017" s="2">
        <v>44673</v>
      </c>
      <c r="D9017" s="1" t="s">
        <v>92</v>
      </c>
      <c r="E9017" s="1" t="s">
        <v>130</v>
      </c>
      <c r="F9017" s="1" t="s">
        <v>131</v>
      </c>
      <c r="G9017" s="1" t="s">
        <v>23</v>
      </c>
      <c r="H9017">
        <v>67</v>
      </c>
      <c r="I9017">
        <v>161</v>
      </c>
      <c r="J9017">
        <v>10787</v>
      </c>
      <c r="K9017">
        <v>5932.85</v>
      </c>
      <c r="L9017">
        <v>0.55000000000000004</v>
      </c>
      <c r="M9017">
        <v>4854.1499999999996</v>
      </c>
      <c r="N9017" s="1" t="s">
        <v>25</v>
      </c>
    </row>
    <row r="9018" spans="1:14" x14ac:dyDescent="0.3">
      <c r="A9018" s="1" t="s">
        <v>50</v>
      </c>
      <c r="B9018">
        <v>1128299</v>
      </c>
      <c r="C9018" s="2">
        <v>44674</v>
      </c>
      <c r="D9018" s="1" t="s">
        <v>92</v>
      </c>
      <c r="E9018" s="1" t="s">
        <v>130</v>
      </c>
      <c r="F9018" s="1" t="s">
        <v>131</v>
      </c>
      <c r="G9018" s="1" t="s">
        <v>24</v>
      </c>
      <c r="H9018">
        <v>61</v>
      </c>
      <c r="I9018">
        <v>143</v>
      </c>
      <c r="J9018">
        <v>8723</v>
      </c>
      <c r="K9018">
        <v>4535.96</v>
      </c>
      <c r="L9018">
        <v>0.52</v>
      </c>
      <c r="M9018">
        <v>4187.04</v>
      </c>
      <c r="N9018" s="1" t="s">
        <v>25</v>
      </c>
    </row>
    <row r="9019" spans="1:14" x14ac:dyDescent="0.3">
      <c r="A9019" s="1" t="s">
        <v>50</v>
      </c>
      <c r="B9019">
        <v>1128299</v>
      </c>
      <c r="C9019" s="2">
        <v>44675</v>
      </c>
      <c r="D9019" s="1" t="s">
        <v>92</v>
      </c>
      <c r="E9019" s="1" t="s">
        <v>130</v>
      </c>
      <c r="F9019" s="1" t="s">
        <v>131</v>
      </c>
      <c r="G9019" s="1" t="s">
        <v>18</v>
      </c>
      <c r="H9019">
        <v>67</v>
      </c>
      <c r="I9019">
        <v>131</v>
      </c>
      <c r="J9019">
        <v>8777</v>
      </c>
      <c r="K9019">
        <v>6143.9000000000005</v>
      </c>
      <c r="L9019">
        <v>0.70000000000000007</v>
      </c>
      <c r="M9019">
        <v>2633.0999999999995</v>
      </c>
      <c r="N9019" s="1" t="s">
        <v>25</v>
      </c>
    </row>
    <row r="9020" spans="1:14" x14ac:dyDescent="0.3">
      <c r="A9020" s="1" t="s">
        <v>50</v>
      </c>
      <c r="B9020">
        <v>1128299</v>
      </c>
      <c r="C9020" s="2">
        <v>44676</v>
      </c>
      <c r="D9020" s="1" t="s">
        <v>92</v>
      </c>
      <c r="E9020" s="1" t="s">
        <v>130</v>
      </c>
      <c r="F9020" s="1" t="s">
        <v>131</v>
      </c>
      <c r="G9020" s="1" t="s">
        <v>20</v>
      </c>
      <c r="H9020">
        <v>78</v>
      </c>
      <c r="I9020">
        <v>137</v>
      </c>
      <c r="J9020">
        <v>10686</v>
      </c>
      <c r="K9020">
        <v>4274.4000000000005</v>
      </c>
      <c r="L9020">
        <v>0.4</v>
      </c>
      <c r="M9020">
        <v>6411.5999999999995</v>
      </c>
      <c r="N9020" s="1" t="s">
        <v>25</v>
      </c>
    </row>
    <row r="9021" spans="1:14" x14ac:dyDescent="0.3">
      <c r="A9021" s="1" t="s">
        <v>50</v>
      </c>
      <c r="B9021">
        <v>1128299</v>
      </c>
      <c r="C9021" s="2">
        <v>44677</v>
      </c>
      <c r="D9021" s="1" t="s">
        <v>92</v>
      </c>
      <c r="E9021" s="1" t="s">
        <v>130</v>
      </c>
      <c r="F9021" s="1" t="s">
        <v>131</v>
      </c>
      <c r="G9021" s="1" t="s">
        <v>21</v>
      </c>
      <c r="H9021">
        <v>63</v>
      </c>
      <c r="I9021">
        <v>196</v>
      </c>
      <c r="J9021">
        <v>12348</v>
      </c>
      <c r="K9021">
        <v>7285.3200000000006</v>
      </c>
      <c r="L9021">
        <v>0.59000000000000008</v>
      </c>
      <c r="M9021">
        <v>5062.6799999999994</v>
      </c>
      <c r="N9021" s="1" t="s">
        <v>25</v>
      </c>
    </row>
    <row r="9022" spans="1:14" x14ac:dyDescent="0.3">
      <c r="A9022" s="1" t="s">
        <v>50</v>
      </c>
      <c r="B9022">
        <v>1128299</v>
      </c>
      <c r="C9022" s="2">
        <v>44678</v>
      </c>
      <c r="D9022" s="1" t="s">
        <v>92</v>
      </c>
      <c r="E9022" s="1" t="s">
        <v>130</v>
      </c>
      <c r="F9022" s="1" t="s">
        <v>131</v>
      </c>
      <c r="G9022" s="1" t="s">
        <v>22</v>
      </c>
      <c r="H9022">
        <v>73</v>
      </c>
      <c r="I9022">
        <v>189</v>
      </c>
      <c r="J9022">
        <v>13797</v>
      </c>
      <c r="K9022">
        <v>5794.74</v>
      </c>
      <c r="L9022">
        <v>0.42</v>
      </c>
      <c r="M9022">
        <v>8002.26</v>
      </c>
      <c r="N9022" s="1" t="s">
        <v>25</v>
      </c>
    </row>
    <row r="9023" spans="1:14" x14ac:dyDescent="0.3">
      <c r="A9023" s="1" t="s">
        <v>50</v>
      </c>
      <c r="B9023">
        <v>1128299</v>
      </c>
      <c r="C9023" s="2">
        <v>44679</v>
      </c>
      <c r="D9023" s="1" t="s">
        <v>92</v>
      </c>
      <c r="E9023" s="1" t="s">
        <v>130</v>
      </c>
      <c r="F9023" s="1" t="s">
        <v>131</v>
      </c>
      <c r="G9023" s="1" t="s">
        <v>23</v>
      </c>
      <c r="H9023">
        <v>67</v>
      </c>
      <c r="I9023">
        <v>143</v>
      </c>
      <c r="J9023">
        <v>9581</v>
      </c>
      <c r="K9023">
        <v>5461.170000000001</v>
      </c>
      <c r="L9023">
        <v>0.57000000000000006</v>
      </c>
      <c r="M9023">
        <v>4119.829999999999</v>
      </c>
      <c r="N9023" s="1" t="s">
        <v>25</v>
      </c>
    </row>
    <row r="9024" spans="1:14" x14ac:dyDescent="0.3">
      <c r="A9024" s="1" t="s">
        <v>50</v>
      </c>
      <c r="B9024">
        <v>1128299</v>
      </c>
      <c r="C9024" s="2">
        <v>44680</v>
      </c>
      <c r="D9024" s="1" t="s">
        <v>92</v>
      </c>
      <c r="E9024" s="1" t="s">
        <v>130</v>
      </c>
      <c r="F9024" s="1" t="s">
        <v>131</v>
      </c>
      <c r="G9024" s="1" t="s">
        <v>24</v>
      </c>
      <c r="H9024">
        <v>63</v>
      </c>
      <c r="I9024">
        <v>135</v>
      </c>
      <c r="J9024">
        <v>8505</v>
      </c>
      <c r="K9024">
        <v>4592.7000000000007</v>
      </c>
      <c r="L9024">
        <v>0.54</v>
      </c>
      <c r="M9024">
        <v>3912.2999999999993</v>
      </c>
      <c r="N9024" s="1" t="s">
        <v>25</v>
      </c>
    </row>
    <row r="9025" spans="1:14" x14ac:dyDescent="0.3">
      <c r="A9025" s="1" t="s">
        <v>50</v>
      </c>
      <c r="B9025">
        <v>1128299</v>
      </c>
      <c r="C9025" s="2">
        <v>44681</v>
      </c>
      <c r="D9025" s="1" t="s">
        <v>92</v>
      </c>
      <c r="E9025" s="1" t="s">
        <v>130</v>
      </c>
      <c r="F9025" s="1" t="s">
        <v>131</v>
      </c>
      <c r="G9025" s="1" t="s">
        <v>18</v>
      </c>
      <c r="H9025">
        <v>74</v>
      </c>
      <c r="I9025">
        <v>140</v>
      </c>
      <c r="J9025">
        <v>10360</v>
      </c>
      <c r="K9025">
        <v>7562.8000000000011</v>
      </c>
      <c r="L9025">
        <v>0.73000000000000009</v>
      </c>
      <c r="M9025">
        <v>2797.1999999999989</v>
      </c>
      <c r="N9025" s="1" t="s">
        <v>25</v>
      </c>
    </row>
    <row r="9026" spans="1:14" x14ac:dyDescent="0.3">
      <c r="A9026" s="1" t="s">
        <v>50</v>
      </c>
      <c r="B9026">
        <v>1128299</v>
      </c>
      <c r="C9026" s="2">
        <v>44682</v>
      </c>
      <c r="D9026" s="1" t="s">
        <v>92</v>
      </c>
      <c r="E9026" s="1" t="s">
        <v>130</v>
      </c>
      <c r="F9026" s="1" t="s">
        <v>131</v>
      </c>
      <c r="G9026" s="1" t="s">
        <v>20</v>
      </c>
      <c r="H9026">
        <v>74</v>
      </c>
      <c r="I9026">
        <v>100</v>
      </c>
      <c r="J9026">
        <v>7400</v>
      </c>
      <c r="K9026">
        <v>2590</v>
      </c>
      <c r="L9026">
        <v>0.35</v>
      </c>
      <c r="M9026">
        <v>4810</v>
      </c>
      <c r="N9026" s="1" t="s">
        <v>25</v>
      </c>
    </row>
    <row r="9027" spans="1:14" x14ac:dyDescent="0.3">
      <c r="A9027" s="1" t="s">
        <v>50</v>
      </c>
      <c r="B9027">
        <v>1128299</v>
      </c>
      <c r="C9027" s="2">
        <v>44683</v>
      </c>
      <c r="D9027" s="1" t="s">
        <v>92</v>
      </c>
      <c r="E9027" s="1" t="s">
        <v>130</v>
      </c>
      <c r="F9027" s="1" t="s">
        <v>131</v>
      </c>
      <c r="G9027" s="1" t="s">
        <v>21</v>
      </c>
      <c r="H9027">
        <v>59</v>
      </c>
      <c r="I9027">
        <v>162</v>
      </c>
      <c r="J9027">
        <v>9558</v>
      </c>
      <c r="K9027">
        <v>5065.7400000000007</v>
      </c>
      <c r="L9027">
        <v>0.53</v>
      </c>
      <c r="M9027">
        <v>4492.2599999999993</v>
      </c>
      <c r="N9027" s="1" t="s">
        <v>25</v>
      </c>
    </row>
    <row r="9028" spans="1:14" x14ac:dyDescent="0.3">
      <c r="A9028" s="1" t="s">
        <v>50</v>
      </c>
      <c r="B9028">
        <v>1128299</v>
      </c>
      <c r="C9028" s="2">
        <v>44684</v>
      </c>
      <c r="D9028" s="1" t="s">
        <v>92</v>
      </c>
      <c r="E9028" s="1" t="s">
        <v>130</v>
      </c>
      <c r="F9028" s="1" t="s">
        <v>131</v>
      </c>
      <c r="G9028" s="1" t="s">
        <v>22</v>
      </c>
      <c r="H9028">
        <v>69</v>
      </c>
      <c r="I9028">
        <v>168</v>
      </c>
      <c r="J9028">
        <v>11592</v>
      </c>
      <c r="K9028">
        <v>4173.12</v>
      </c>
      <c r="L9028">
        <v>0.36</v>
      </c>
      <c r="M9028">
        <v>7418.88</v>
      </c>
      <c r="N9028" s="1" t="s">
        <v>25</v>
      </c>
    </row>
    <row r="9029" spans="1:14" x14ac:dyDescent="0.3">
      <c r="A9029" s="1" t="s">
        <v>50</v>
      </c>
      <c r="B9029">
        <v>1128299</v>
      </c>
      <c r="C9029" s="2">
        <v>44685</v>
      </c>
      <c r="D9029" s="1" t="s">
        <v>92</v>
      </c>
      <c r="E9029" s="1" t="s">
        <v>130</v>
      </c>
      <c r="F9029" s="1" t="s">
        <v>131</v>
      </c>
      <c r="G9029" s="1" t="s">
        <v>23</v>
      </c>
      <c r="H9029">
        <v>60</v>
      </c>
      <c r="I9029">
        <v>113</v>
      </c>
      <c r="J9029">
        <v>6780</v>
      </c>
      <c r="K9029">
        <v>3390</v>
      </c>
      <c r="L9029">
        <v>0.5</v>
      </c>
      <c r="M9029">
        <v>3390</v>
      </c>
      <c r="N9029" s="1" t="s">
        <v>25</v>
      </c>
    </row>
    <row r="9030" spans="1:14" x14ac:dyDescent="0.3">
      <c r="A9030" s="1" t="s">
        <v>50</v>
      </c>
      <c r="B9030">
        <v>1128299</v>
      </c>
      <c r="C9030" s="2">
        <v>44686</v>
      </c>
      <c r="D9030" s="1" t="s">
        <v>92</v>
      </c>
      <c r="E9030" s="1" t="s">
        <v>130</v>
      </c>
      <c r="F9030" s="1" t="s">
        <v>131</v>
      </c>
      <c r="G9030" s="1" t="s">
        <v>24</v>
      </c>
      <c r="H9030">
        <v>59</v>
      </c>
      <c r="I9030">
        <v>100</v>
      </c>
      <c r="J9030">
        <v>5900</v>
      </c>
      <c r="K9030">
        <v>2832</v>
      </c>
      <c r="L9030">
        <v>0.48</v>
      </c>
      <c r="M9030">
        <v>3068</v>
      </c>
      <c r="N9030" s="1" t="s">
        <v>25</v>
      </c>
    </row>
    <row r="9031" spans="1:14" x14ac:dyDescent="0.3">
      <c r="A9031" s="1" t="s">
        <v>50</v>
      </c>
      <c r="B9031">
        <v>1128299</v>
      </c>
      <c r="C9031" s="2">
        <v>44687</v>
      </c>
      <c r="D9031" s="1" t="s">
        <v>92</v>
      </c>
      <c r="E9031" s="1" t="s">
        <v>130</v>
      </c>
      <c r="F9031" s="1" t="s">
        <v>131</v>
      </c>
      <c r="G9031" s="1" t="s">
        <v>18</v>
      </c>
      <c r="H9031">
        <v>74</v>
      </c>
      <c r="I9031">
        <v>120</v>
      </c>
      <c r="J9031">
        <v>8880</v>
      </c>
      <c r="K9031">
        <v>6127.2000000000016</v>
      </c>
      <c r="L9031">
        <v>0.69000000000000017</v>
      </c>
      <c r="M9031">
        <v>2752.7999999999984</v>
      </c>
      <c r="N9031" s="1" t="s">
        <v>25</v>
      </c>
    </row>
    <row r="9032" spans="1:14" x14ac:dyDescent="0.3">
      <c r="A9032" s="1" t="s">
        <v>50</v>
      </c>
      <c r="B9032">
        <v>1128299</v>
      </c>
      <c r="C9032" s="2">
        <v>44688</v>
      </c>
      <c r="D9032" s="1" t="s">
        <v>92</v>
      </c>
      <c r="E9032" s="1" t="s">
        <v>130</v>
      </c>
      <c r="F9032" s="1" t="s">
        <v>131</v>
      </c>
      <c r="G9032" s="1" t="s">
        <v>20</v>
      </c>
      <c r="H9032">
        <v>65</v>
      </c>
      <c r="I9032">
        <v>106</v>
      </c>
      <c r="J9032">
        <v>6890</v>
      </c>
      <c r="K9032">
        <v>2135.9</v>
      </c>
      <c r="L9032">
        <v>0.31</v>
      </c>
      <c r="M9032">
        <v>4754.1000000000004</v>
      </c>
      <c r="N9032" s="1" t="s">
        <v>25</v>
      </c>
    </row>
    <row r="9033" spans="1:14" x14ac:dyDescent="0.3">
      <c r="A9033" s="1" t="s">
        <v>50</v>
      </c>
      <c r="B9033">
        <v>1128299</v>
      </c>
      <c r="C9033" s="2">
        <v>44689</v>
      </c>
      <c r="D9033" s="1" t="s">
        <v>92</v>
      </c>
      <c r="E9033" s="1" t="s">
        <v>130</v>
      </c>
      <c r="F9033" s="1" t="s">
        <v>131</v>
      </c>
      <c r="G9033" s="1" t="s">
        <v>21</v>
      </c>
      <c r="H9033">
        <v>51</v>
      </c>
      <c r="I9033">
        <v>137</v>
      </c>
      <c r="J9033">
        <v>6987</v>
      </c>
      <c r="K9033">
        <v>3493.5</v>
      </c>
      <c r="L9033">
        <v>0.5</v>
      </c>
      <c r="M9033">
        <v>3493.5</v>
      </c>
      <c r="N9033" s="1" t="s">
        <v>25</v>
      </c>
    </row>
    <row r="9034" spans="1:14" x14ac:dyDescent="0.3">
      <c r="A9034" s="1" t="s">
        <v>50</v>
      </c>
      <c r="B9034">
        <v>1128299</v>
      </c>
      <c r="C9034" s="2">
        <v>44690</v>
      </c>
      <c r="D9034" s="1" t="s">
        <v>92</v>
      </c>
      <c r="E9034" s="1" t="s">
        <v>130</v>
      </c>
      <c r="F9034" s="1" t="s">
        <v>131</v>
      </c>
      <c r="G9034" s="1" t="s">
        <v>22</v>
      </c>
      <c r="H9034">
        <v>54</v>
      </c>
      <c r="I9034">
        <v>152</v>
      </c>
      <c r="J9034">
        <v>8208</v>
      </c>
      <c r="K9034">
        <v>2872.7999999999997</v>
      </c>
      <c r="L9034">
        <v>0.35</v>
      </c>
      <c r="M9034">
        <v>5335.2000000000007</v>
      </c>
      <c r="N9034" s="1" t="s">
        <v>25</v>
      </c>
    </row>
    <row r="9035" spans="1:14" x14ac:dyDescent="0.3">
      <c r="A9035" s="1" t="s">
        <v>50</v>
      </c>
      <c r="B9035">
        <v>1128299</v>
      </c>
      <c r="C9035" s="2">
        <v>44691</v>
      </c>
      <c r="D9035" s="1" t="s">
        <v>92</v>
      </c>
      <c r="E9035" s="1" t="s">
        <v>130</v>
      </c>
      <c r="F9035" s="1" t="s">
        <v>131</v>
      </c>
      <c r="G9035" s="1" t="s">
        <v>23</v>
      </c>
      <c r="H9035">
        <v>51</v>
      </c>
      <c r="I9035">
        <v>102</v>
      </c>
      <c r="J9035">
        <v>5202</v>
      </c>
      <c r="K9035">
        <v>2601</v>
      </c>
      <c r="L9035">
        <v>0.5</v>
      </c>
      <c r="M9035">
        <v>2601</v>
      </c>
      <c r="N9035" s="1" t="s">
        <v>25</v>
      </c>
    </row>
    <row r="9036" spans="1:14" x14ac:dyDescent="0.3">
      <c r="A9036" s="1" t="s">
        <v>50</v>
      </c>
      <c r="B9036">
        <v>1128299</v>
      </c>
      <c r="C9036" s="2">
        <v>44692</v>
      </c>
      <c r="D9036" s="1" t="s">
        <v>92</v>
      </c>
      <c r="E9036" s="1" t="s">
        <v>130</v>
      </c>
      <c r="F9036" s="1" t="s">
        <v>131</v>
      </c>
      <c r="G9036" s="1" t="s">
        <v>24</v>
      </c>
      <c r="H9036">
        <v>53</v>
      </c>
      <c r="I9036">
        <v>85</v>
      </c>
      <c r="J9036">
        <v>4505</v>
      </c>
      <c r="K9036">
        <v>2072.2999999999997</v>
      </c>
      <c r="L9036">
        <v>0.45999999999999996</v>
      </c>
      <c r="M9036">
        <v>2432.7000000000003</v>
      </c>
      <c r="N9036" s="1" t="s">
        <v>25</v>
      </c>
    </row>
    <row r="9037" spans="1:14" x14ac:dyDescent="0.3">
      <c r="A9037" s="1" t="s">
        <v>50</v>
      </c>
      <c r="B9037">
        <v>1128299</v>
      </c>
      <c r="C9037" s="2">
        <v>44693</v>
      </c>
      <c r="D9037" s="1" t="s">
        <v>92</v>
      </c>
      <c r="E9037" s="1" t="s">
        <v>130</v>
      </c>
      <c r="F9037" s="1" t="s">
        <v>131</v>
      </c>
      <c r="G9037" s="1" t="s">
        <v>18</v>
      </c>
      <c r="H9037">
        <v>64</v>
      </c>
      <c r="I9037">
        <v>75</v>
      </c>
      <c r="J9037">
        <v>4800</v>
      </c>
      <c r="K9037">
        <v>3168.0000000000009</v>
      </c>
      <c r="L9037">
        <v>0.66000000000000014</v>
      </c>
      <c r="M9037">
        <v>1631.9999999999991</v>
      </c>
      <c r="N9037" s="1" t="s">
        <v>25</v>
      </c>
    </row>
    <row r="9038" spans="1:14" x14ac:dyDescent="0.3">
      <c r="A9038" s="1" t="s">
        <v>50</v>
      </c>
      <c r="B9038">
        <v>1128299</v>
      </c>
      <c r="C9038" s="2">
        <v>44694</v>
      </c>
      <c r="D9038" s="1" t="s">
        <v>92</v>
      </c>
      <c r="E9038" s="1" t="s">
        <v>130</v>
      </c>
      <c r="F9038" s="1" t="s">
        <v>131</v>
      </c>
      <c r="G9038" s="1" t="s">
        <v>20</v>
      </c>
      <c r="H9038">
        <v>65</v>
      </c>
      <c r="I9038">
        <v>105</v>
      </c>
      <c r="J9038">
        <v>6825</v>
      </c>
      <c r="K9038">
        <v>2047.5000000000002</v>
      </c>
      <c r="L9038">
        <v>0.30000000000000004</v>
      </c>
      <c r="M9038">
        <v>4777.5</v>
      </c>
      <c r="N9038" s="1" t="s">
        <v>25</v>
      </c>
    </row>
    <row r="9039" spans="1:14" x14ac:dyDescent="0.3">
      <c r="A9039" s="1" t="s">
        <v>50</v>
      </c>
      <c r="B9039">
        <v>1128299</v>
      </c>
      <c r="C9039" s="2">
        <v>44695</v>
      </c>
      <c r="D9039" s="1" t="s">
        <v>92</v>
      </c>
      <c r="E9039" s="1" t="s">
        <v>130</v>
      </c>
      <c r="F9039" s="1" t="s">
        <v>131</v>
      </c>
      <c r="G9039" s="1" t="s">
        <v>21</v>
      </c>
      <c r="H9039">
        <v>52</v>
      </c>
      <c r="I9039">
        <v>150</v>
      </c>
      <c r="J9039">
        <v>7800</v>
      </c>
      <c r="K9039">
        <v>4290</v>
      </c>
      <c r="L9039">
        <v>0.55000000000000004</v>
      </c>
      <c r="M9039">
        <v>3510</v>
      </c>
      <c r="N9039" s="1" t="s">
        <v>25</v>
      </c>
    </row>
    <row r="9040" spans="1:14" x14ac:dyDescent="0.3">
      <c r="A9040" s="1" t="s">
        <v>50</v>
      </c>
      <c r="B9040">
        <v>1128299</v>
      </c>
      <c r="C9040" s="2">
        <v>44696</v>
      </c>
      <c r="D9040" s="1" t="s">
        <v>92</v>
      </c>
      <c r="E9040" s="1" t="s">
        <v>130</v>
      </c>
      <c r="F9040" s="1" t="s">
        <v>131</v>
      </c>
      <c r="G9040" s="1" t="s">
        <v>22</v>
      </c>
      <c r="H9040">
        <v>55</v>
      </c>
      <c r="I9040">
        <v>150</v>
      </c>
      <c r="J9040">
        <v>8250</v>
      </c>
      <c r="K9040">
        <v>3052.5</v>
      </c>
      <c r="L9040">
        <v>0.37</v>
      </c>
      <c r="M9040">
        <v>5197.5</v>
      </c>
      <c r="N9040" s="1" t="s">
        <v>25</v>
      </c>
    </row>
    <row r="9041" spans="1:14" x14ac:dyDescent="0.3">
      <c r="A9041" s="1" t="s">
        <v>50</v>
      </c>
      <c r="B9041">
        <v>1128299</v>
      </c>
      <c r="C9041" s="2">
        <v>44697</v>
      </c>
      <c r="D9041" s="1" t="s">
        <v>92</v>
      </c>
      <c r="E9041" s="1" t="s">
        <v>130</v>
      </c>
      <c r="F9041" s="1" t="s">
        <v>131</v>
      </c>
      <c r="G9041" s="1" t="s">
        <v>23</v>
      </c>
      <c r="H9041">
        <v>51</v>
      </c>
      <c r="I9041">
        <v>128</v>
      </c>
      <c r="J9041">
        <v>6528</v>
      </c>
      <c r="K9041">
        <v>3459.84</v>
      </c>
      <c r="L9041">
        <v>0.53</v>
      </c>
      <c r="M9041">
        <v>3068.16</v>
      </c>
      <c r="N9041" s="1" t="s">
        <v>25</v>
      </c>
    </row>
    <row r="9042" spans="1:14" x14ac:dyDescent="0.3">
      <c r="A9042" s="1" t="s">
        <v>50</v>
      </c>
      <c r="B9042">
        <v>1128299</v>
      </c>
      <c r="C9042" s="2">
        <v>44698</v>
      </c>
      <c r="D9042" s="1" t="s">
        <v>92</v>
      </c>
      <c r="E9042" s="1" t="s">
        <v>130</v>
      </c>
      <c r="F9042" s="1" t="s">
        <v>131</v>
      </c>
      <c r="G9042" s="1" t="s">
        <v>24</v>
      </c>
      <c r="H9042">
        <v>60</v>
      </c>
      <c r="I9042">
        <v>116</v>
      </c>
      <c r="J9042">
        <v>6960</v>
      </c>
      <c r="K9042">
        <v>3340.7999999999997</v>
      </c>
      <c r="L9042">
        <v>0.48</v>
      </c>
      <c r="M9042">
        <v>3619.2000000000003</v>
      </c>
      <c r="N9042" s="1" t="s">
        <v>25</v>
      </c>
    </row>
    <row r="9043" spans="1:14" x14ac:dyDescent="0.3">
      <c r="A9043" s="1" t="s">
        <v>50</v>
      </c>
      <c r="B9043">
        <v>1128299</v>
      </c>
      <c r="C9043" s="2">
        <v>44699</v>
      </c>
      <c r="D9043" s="1" t="s">
        <v>92</v>
      </c>
      <c r="E9043" s="1" t="s">
        <v>130</v>
      </c>
      <c r="F9043" s="1" t="s">
        <v>131</v>
      </c>
      <c r="G9043" s="1" t="s">
        <v>18</v>
      </c>
      <c r="H9043">
        <v>68</v>
      </c>
      <c r="I9043">
        <v>105</v>
      </c>
      <c r="J9043">
        <v>7140</v>
      </c>
      <c r="K9043">
        <v>4926.6000000000013</v>
      </c>
      <c r="L9043">
        <v>0.69000000000000017</v>
      </c>
      <c r="M9043">
        <v>2213.3999999999987</v>
      </c>
      <c r="N9043" s="1" t="s">
        <v>25</v>
      </c>
    </row>
    <row r="9044" spans="1:14" x14ac:dyDescent="0.3">
      <c r="A9044" s="1" t="s">
        <v>50</v>
      </c>
      <c r="B9044">
        <v>1128299</v>
      </c>
      <c r="C9044" s="2">
        <v>44700</v>
      </c>
      <c r="D9044" s="1" t="s">
        <v>92</v>
      </c>
      <c r="E9044" s="1" t="s">
        <v>130</v>
      </c>
      <c r="F9044" s="1" t="s">
        <v>131</v>
      </c>
      <c r="G9044" s="1" t="s">
        <v>20</v>
      </c>
      <c r="H9044">
        <v>73</v>
      </c>
      <c r="I9044">
        <v>130</v>
      </c>
      <c r="J9044">
        <v>9490</v>
      </c>
      <c r="K9044">
        <v>2941.9</v>
      </c>
      <c r="L9044">
        <v>0.31</v>
      </c>
      <c r="M9044">
        <v>6548.1</v>
      </c>
      <c r="N9044" s="1" t="s">
        <v>25</v>
      </c>
    </row>
    <row r="9045" spans="1:14" x14ac:dyDescent="0.3">
      <c r="A9045" s="1" t="s">
        <v>50</v>
      </c>
      <c r="B9045">
        <v>1128299</v>
      </c>
      <c r="C9045" s="2">
        <v>44701</v>
      </c>
      <c r="D9045" s="1" t="s">
        <v>92</v>
      </c>
      <c r="E9045" s="1" t="s">
        <v>130</v>
      </c>
      <c r="F9045" s="1" t="s">
        <v>131</v>
      </c>
      <c r="G9045" s="1" t="s">
        <v>21</v>
      </c>
      <c r="H9045">
        <v>59</v>
      </c>
      <c r="I9045">
        <v>203</v>
      </c>
      <c r="J9045">
        <v>11977</v>
      </c>
      <c r="K9045">
        <v>6228.04</v>
      </c>
      <c r="L9045">
        <v>0.52</v>
      </c>
      <c r="M9045">
        <v>5748.96</v>
      </c>
      <c r="N9045" s="1" t="s">
        <v>25</v>
      </c>
    </row>
    <row r="9046" spans="1:14" x14ac:dyDescent="0.3">
      <c r="A9046" s="1" t="s">
        <v>50</v>
      </c>
      <c r="B9046">
        <v>1128299</v>
      </c>
      <c r="C9046" s="2">
        <v>44702</v>
      </c>
      <c r="D9046" s="1" t="s">
        <v>92</v>
      </c>
      <c r="E9046" s="1" t="s">
        <v>130</v>
      </c>
      <c r="F9046" s="1" t="s">
        <v>131</v>
      </c>
      <c r="G9046" s="1" t="s">
        <v>22</v>
      </c>
      <c r="H9046">
        <v>64</v>
      </c>
      <c r="I9046">
        <v>182</v>
      </c>
      <c r="J9046">
        <v>11648</v>
      </c>
      <c r="K9046">
        <v>4426.24</v>
      </c>
      <c r="L9046">
        <v>0.38</v>
      </c>
      <c r="M9046">
        <v>7221.76</v>
      </c>
      <c r="N9046" s="1" t="s">
        <v>25</v>
      </c>
    </row>
    <row r="9047" spans="1:14" x14ac:dyDescent="0.3">
      <c r="A9047" s="1" t="s">
        <v>50</v>
      </c>
      <c r="B9047">
        <v>1128299</v>
      </c>
      <c r="C9047" s="2">
        <v>44703</v>
      </c>
      <c r="D9047" s="1" t="s">
        <v>92</v>
      </c>
      <c r="E9047" s="1" t="s">
        <v>130</v>
      </c>
      <c r="F9047" s="1" t="s">
        <v>131</v>
      </c>
      <c r="G9047" s="1" t="s">
        <v>23</v>
      </c>
      <c r="H9047">
        <v>60</v>
      </c>
      <c r="I9047">
        <v>125</v>
      </c>
      <c r="J9047">
        <v>7500</v>
      </c>
      <c r="K9047">
        <v>4125</v>
      </c>
      <c r="L9047">
        <v>0.55000000000000004</v>
      </c>
      <c r="M9047">
        <v>3375</v>
      </c>
      <c r="N9047" s="1" t="s">
        <v>25</v>
      </c>
    </row>
    <row r="9048" spans="1:14" x14ac:dyDescent="0.3">
      <c r="A9048" s="1" t="s">
        <v>50</v>
      </c>
      <c r="B9048">
        <v>1128299</v>
      </c>
      <c r="C9048" s="2">
        <v>44704</v>
      </c>
      <c r="D9048" s="1" t="s">
        <v>92</v>
      </c>
      <c r="E9048" s="1" t="s">
        <v>130</v>
      </c>
      <c r="F9048" s="1" t="s">
        <v>131</v>
      </c>
      <c r="G9048" s="1" t="s">
        <v>24</v>
      </c>
      <c r="H9048">
        <v>63</v>
      </c>
      <c r="I9048">
        <v>125</v>
      </c>
      <c r="J9048">
        <v>7875</v>
      </c>
      <c r="K9048">
        <v>3543.7499999999995</v>
      </c>
      <c r="L9048">
        <v>0.44999999999999996</v>
      </c>
      <c r="M9048">
        <v>4331.25</v>
      </c>
      <c r="N9048" s="1" t="s">
        <v>25</v>
      </c>
    </row>
    <row r="9049" spans="1:14" x14ac:dyDescent="0.3">
      <c r="A9049" s="1" t="s">
        <v>50</v>
      </c>
      <c r="B9049">
        <v>1128299</v>
      </c>
      <c r="C9049" s="2">
        <v>44705</v>
      </c>
      <c r="D9049" s="1" t="s">
        <v>92</v>
      </c>
      <c r="E9049" s="1" t="s">
        <v>130</v>
      </c>
      <c r="F9049" s="1" t="s">
        <v>131</v>
      </c>
      <c r="G9049" s="1" t="s">
        <v>18</v>
      </c>
      <c r="H9049">
        <v>68</v>
      </c>
      <c r="I9049">
        <v>115</v>
      </c>
      <c r="J9049">
        <v>7820</v>
      </c>
      <c r="K9049">
        <v>5239.4000000000015</v>
      </c>
      <c r="L9049">
        <v>0.67000000000000015</v>
      </c>
      <c r="M9049">
        <v>2580.5999999999985</v>
      </c>
      <c r="N9049" s="1" t="s">
        <v>25</v>
      </c>
    </row>
    <row r="9050" spans="1:14" x14ac:dyDescent="0.3">
      <c r="A9050" s="1" t="s">
        <v>50</v>
      </c>
      <c r="B9050">
        <v>1128299</v>
      </c>
      <c r="C9050" s="2">
        <v>44706</v>
      </c>
      <c r="D9050" s="1" t="s">
        <v>92</v>
      </c>
      <c r="E9050" s="1" t="s">
        <v>130</v>
      </c>
      <c r="F9050" s="1" t="s">
        <v>131</v>
      </c>
      <c r="G9050" s="1" t="s">
        <v>20</v>
      </c>
      <c r="H9050">
        <v>75</v>
      </c>
      <c r="I9050">
        <v>137</v>
      </c>
      <c r="J9050">
        <v>10275</v>
      </c>
      <c r="K9050">
        <v>3390.75</v>
      </c>
      <c r="L9050">
        <v>0.33</v>
      </c>
      <c r="M9050">
        <v>6884.25</v>
      </c>
      <c r="N9050" s="1" t="s">
        <v>25</v>
      </c>
    </row>
    <row r="9051" spans="1:14" x14ac:dyDescent="0.3">
      <c r="A9051" s="1" t="s">
        <v>50</v>
      </c>
      <c r="B9051">
        <v>1128299</v>
      </c>
      <c r="C9051" s="2">
        <v>44707</v>
      </c>
      <c r="D9051" s="1" t="s">
        <v>92</v>
      </c>
      <c r="E9051" s="1" t="s">
        <v>130</v>
      </c>
      <c r="F9051" s="1" t="s">
        <v>131</v>
      </c>
      <c r="G9051" s="1" t="s">
        <v>21</v>
      </c>
      <c r="H9051">
        <v>36</v>
      </c>
      <c r="I9051">
        <v>117</v>
      </c>
      <c r="J9051">
        <v>4212</v>
      </c>
      <c r="K9051">
        <v>1726.9199999999998</v>
      </c>
      <c r="L9051">
        <v>0.41</v>
      </c>
      <c r="M9051">
        <v>2485.08</v>
      </c>
      <c r="N9051" s="1" t="s">
        <v>25</v>
      </c>
    </row>
    <row r="9052" spans="1:14" x14ac:dyDescent="0.3">
      <c r="A9052" s="1" t="s">
        <v>50</v>
      </c>
      <c r="B9052">
        <v>1128299</v>
      </c>
      <c r="C9052" s="2">
        <v>44708</v>
      </c>
      <c r="D9052" s="1" t="s">
        <v>92</v>
      </c>
      <c r="E9052" s="1" t="s">
        <v>130</v>
      </c>
      <c r="F9052" s="1" t="s">
        <v>131</v>
      </c>
      <c r="G9052" s="1" t="s">
        <v>22</v>
      </c>
      <c r="H9052">
        <v>48</v>
      </c>
      <c r="I9052">
        <v>131</v>
      </c>
      <c r="J9052">
        <v>6288</v>
      </c>
      <c r="K9052">
        <v>2515.2000000000003</v>
      </c>
      <c r="L9052">
        <v>0.4</v>
      </c>
      <c r="M9052">
        <v>3772.7999999999997</v>
      </c>
      <c r="N9052" s="1" t="s">
        <v>25</v>
      </c>
    </row>
    <row r="9053" spans="1:14" x14ac:dyDescent="0.3">
      <c r="A9053" s="1" t="s">
        <v>50</v>
      </c>
      <c r="B9053">
        <v>1128299</v>
      </c>
      <c r="C9053" s="2">
        <v>44709</v>
      </c>
      <c r="D9053" s="1" t="s">
        <v>92</v>
      </c>
      <c r="E9053" s="1" t="s">
        <v>130</v>
      </c>
      <c r="F9053" s="1" t="s">
        <v>131</v>
      </c>
      <c r="G9053" s="1" t="s">
        <v>23</v>
      </c>
      <c r="H9053">
        <v>46</v>
      </c>
      <c r="I9053">
        <v>135</v>
      </c>
      <c r="J9053">
        <v>6210</v>
      </c>
      <c r="K9053">
        <v>2173.5</v>
      </c>
      <c r="L9053">
        <v>0.35</v>
      </c>
      <c r="M9053">
        <v>4036.5</v>
      </c>
      <c r="N9053" s="1" t="s">
        <v>25</v>
      </c>
    </row>
    <row r="9054" spans="1:14" x14ac:dyDescent="0.3">
      <c r="A9054" s="1" t="s">
        <v>50</v>
      </c>
      <c r="B9054">
        <v>1128299</v>
      </c>
      <c r="C9054" s="2">
        <v>44710</v>
      </c>
      <c r="D9054" s="1" t="s">
        <v>92</v>
      </c>
      <c r="E9054" s="1" t="s">
        <v>130</v>
      </c>
      <c r="F9054" s="1" t="s">
        <v>131</v>
      </c>
      <c r="G9054" s="1" t="s">
        <v>24</v>
      </c>
      <c r="H9054">
        <v>49</v>
      </c>
      <c r="I9054">
        <v>78</v>
      </c>
      <c r="J9054">
        <v>3822</v>
      </c>
      <c r="K9054">
        <v>1567.02</v>
      </c>
      <c r="L9054">
        <v>0.41</v>
      </c>
      <c r="M9054">
        <v>2254.98</v>
      </c>
      <c r="N9054" s="1" t="s">
        <v>25</v>
      </c>
    </row>
    <row r="9055" spans="1:14" x14ac:dyDescent="0.3">
      <c r="A9055" s="1" t="s">
        <v>50</v>
      </c>
      <c r="B9055">
        <v>1128299</v>
      </c>
      <c r="C9055" s="2">
        <v>44711</v>
      </c>
      <c r="D9055" s="1" t="s">
        <v>92</v>
      </c>
      <c r="E9055" s="1" t="s">
        <v>101</v>
      </c>
      <c r="F9055" s="1" t="s">
        <v>102</v>
      </c>
      <c r="G9055" s="1" t="s">
        <v>18</v>
      </c>
      <c r="H9055">
        <v>55.000000000000007</v>
      </c>
      <c r="I9055">
        <v>250</v>
      </c>
      <c r="J9055">
        <v>137500.00000000003</v>
      </c>
      <c r="K9055">
        <v>34375.000000000007</v>
      </c>
      <c r="L9055">
        <v>0.25</v>
      </c>
      <c r="M9055">
        <v>103125.00000000003</v>
      </c>
      <c r="N9055" s="1" t="s">
        <v>28</v>
      </c>
    </row>
    <row r="9056" spans="1:14" x14ac:dyDescent="0.3">
      <c r="A9056" s="1" t="s">
        <v>50</v>
      </c>
      <c r="B9056">
        <v>1128299</v>
      </c>
      <c r="C9056" s="2">
        <v>44712</v>
      </c>
      <c r="D9056" s="1" t="s">
        <v>92</v>
      </c>
      <c r="E9056" s="1" t="s">
        <v>101</v>
      </c>
      <c r="F9056" s="1" t="s">
        <v>102</v>
      </c>
      <c r="G9056" s="1" t="s">
        <v>20</v>
      </c>
      <c r="H9056">
        <v>50</v>
      </c>
      <c r="I9056">
        <v>500</v>
      </c>
      <c r="J9056">
        <v>250000</v>
      </c>
      <c r="K9056">
        <v>50000</v>
      </c>
      <c r="L9056">
        <v>0.2</v>
      </c>
      <c r="M9056">
        <v>200000</v>
      </c>
      <c r="N9056" s="1" t="s">
        <v>28</v>
      </c>
    </row>
    <row r="9057" spans="1:14" x14ac:dyDescent="0.3">
      <c r="A9057" s="1" t="s">
        <v>50</v>
      </c>
      <c r="B9057">
        <v>1128299</v>
      </c>
      <c r="C9057" s="2">
        <v>44713</v>
      </c>
      <c r="D9057" s="1" t="s">
        <v>92</v>
      </c>
      <c r="E9057" s="1" t="s">
        <v>101</v>
      </c>
      <c r="F9057" s="1" t="s">
        <v>102</v>
      </c>
      <c r="G9057" s="1" t="s">
        <v>21</v>
      </c>
      <c r="H9057">
        <v>40</v>
      </c>
      <c r="I9057">
        <v>550</v>
      </c>
      <c r="J9057">
        <v>220000</v>
      </c>
      <c r="K9057">
        <v>66000</v>
      </c>
      <c r="L9057">
        <v>0.3</v>
      </c>
      <c r="M9057">
        <v>154000</v>
      </c>
      <c r="N9057" s="1" t="s">
        <v>28</v>
      </c>
    </row>
    <row r="9058" spans="1:14" x14ac:dyDescent="0.3">
      <c r="A9058" s="1" t="s">
        <v>50</v>
      </c>
      <c r="B9058">
        <v>1128299</v>
      </c>
      <c r="C9058" s="2">
        <v>44714</v>
      </c>
      <c r="D9058" s="1" t="s">
        <v>92</v>
      </c>
      <c r="E9058" s="1" t="s">
        <v>101</v>
      </c>
      <c r="F9058" s="1" t="s">
        <v>102</v>
      </c>
      <c r="G9058" s="1" t="s">
        <v>22</v>
      </c>
      <c r="H9058">
        <v>50</v>
      </c>
      <c r="I9058">
        <v>450</v>
      </c>
      <c r="J9058">
        <v>225000</v>
      </c>
      <c r="K9058">
        <v>56250</v>
      </c>
      <c r="L9058">
        <v>0.25</v>
      </c>
      <c r="M9058">
        <v>168750</v>
      </c>
      <c r="N9058" s="1" t="s">
        <v>28</v>
      </c>
    </row>
    <row r="9059" spans="1:14" x14ac:dyDescent="0.3">
      <c r="A9059" s="1" t="s">
        <v>50</v>
      </c>
      <c r="B9059">
        <v>1128299</v>
      </c>
      <c r="C9059" s="2">
        <v>44715</v>
      </c>
      <c r="D9059" s="1" t="s">
        <v>92</v>
      </c>
      <c r="E9059" s="1" t="s">
        <v>101</v>
      </c>
      <c r="F9059" s="1" t="s">
        <v>102</v>
      </c>
      <c r="G9059" s="1" t="s">
        <v>23</v>
      </c>
      <c r="H9059">
        <v>50</v>
      </c>
      <c r="I9059">
        <v>450</v>
      </c>
      <c r="J9059">
        <v>225000</v>
      </c>
      <c r="K9059">
        <v>56250</v>
      </c>
      <c r="L9059">
        <v>0.25</v>
      </c>
      <c r="M9059">
        <v>168750</v>
      </c>
      <c r="N9059" s="1" t="s">
        <v>28</v>
      </c>
    </row>
    <row r="9060" spans="1:14" x14ac:dyDescent="0.3">
      <c r="A9060" s="1" t="s">
        <v>50</v>
      </c>
      <c r="B9060">
        <v>1128299</v>
      </c>
      <c r="C9060" s="2">
        <v>44716</v>
      </c>
      <c r="D9060" s="1" t="s">
        <v>92</v>
      </c>
      <c r="E9060" s="1" t="s">
        <v>101</v>
      </c>
      <c r="F9060" s="1" t="s">
        <v>102</v>
      </c>
      <c r="G9060" s="1" t="s">
        <v>24</v>
      </c>
      <c r="H9060">
        <v>50</v>
      </c>
      <c r="I9060">
        <v>300</v>
      </c>
      <c r="J9060">
        <v>150000</v>
      </c>
      <c r="K9060">
        <v>45000</v>
      </c>
      <c r="L9060">
        <v>0.3</v>
      </c>
      <c r="M9060">
        <v>105000</v>
      </c>
      <c r="N9060" s="1" t="s">
        <v>28</v>
      </c>
    </row>
    <row r="9061" spans="1:14" x14ac:dyDescent="0.3">
      <c r="A9061" s="1" t="s">
        <v>50</v>
      </c>
      <c r="B9061">
        <v>1128299</v>
      </c>
      <c r="C9061" s="2">
        <v>44717</v>
      </c>
      <c r="D9061" s="1" t="s">
        <v>92</v>
      </c>
      <c r="E9061" s="1" t="s">
        <v>101</v>
      </c>
      <c r="F9061" s="1" t="s">
        <v>102</v>
      </c>
      <c r="G9061" s="1" t="s">
        <v>18</v>
      </c>
      <c r="H9061">
        <v>55.000000000000007</v>
      </c>
      <c r="I9061">
        <v>225</v>
      </c>
      <c r="J9061">
        <v>123750.00000000001</v>
      </c>
      <c r="K9061">
        <v>30937.500000000004</v>
      </c>
      <c r="L9061">
        <v>0.25</v>
      </c>
      <c r="M9061">
        <v>92812.500000000015</v>
      </c>
      <c r="N9061" s="1" t="s">
        <v>28</v>
      </c>
    </row>
    <row r="9062" spans="1:14" x14ac:dyDescent="0.3">
      <c r="A9062" s="1" t="s">
        <v>50</v>
      </c>
      <c r="B9062">
        <v>1128299</v>
      </c>
      <c r="C9062" s="2">
        <v>44718</v>
      </c>
      <c r="D9062" s="1" t="s">
        <v>92</v>
      </c>
      <c r="E9062" s="1" t="s">
        <v>101</v>
      </c>
      <c r="F9062" s="1" t="s">
        <v>102</v>
      </c>
      <c r="G9062" s="1" t="s">
        <v>20</v>
      </c>
      <c r="H9062">
        <v>50</v>
      </c>
      <c r="I9062">
        <v>425</v>
      </c>
      <c r="J9062">
        <v>212500</v>
      </c>
      <c r="K9062">
        <v>42500</v>
      </c>
      <c r="L9062">
        <v>0.2</v>
      </c>
      <c r="M9062">
        <v>170000</v>
      </c>
      <c r="N9062" s="1" t="s">
        <v>28</v>
      </c>
    </row>
    <row r="9063" spans="1:14" x14ac:dyDescent="0.3">
      <c r="A9063" s="1" t="s">
        <v>50</v>
      </c>
      <c r="B9063">
        <v>1128299</v>
      </c>
      <c r="C9063" s="2">
        <v>44719</v>
      </c>
      <c r="D9063" s="1" t="s">
        <v>92</v>
      </c>
      <c r="E9063" s="1" t="s">
        <v>101</v>
      </c>
      <c r="F9063" s="1" t="s">
        <v>102</v>
      </c>
      <c r="G9063" s="1" t="s">
        <v>21</v>
      </c>
      <c r="H9063">
        <v>50</v>
      </c>
      <c r="I9063">
        <v>575</v>
      </c>
      <c r="J9063">
        <v>287500</v>
      </c>
      <c r="K9063">
        <v>86250</v>
      </c>
      <c r="L9063">
        <v>0.3</v>
      </c>
      <c r="M9063">
        <v>201250</v>
      </c>
      <c r="N9063" s="1" t="s">
        <v>28</v>
      </c>
    </row>
    <row r="9064" spans="1:14" x14ac:dyDescent="0.3">
      <c r="A9064" s="1" t="s">
        <v>50</v>
      </c>
      <c r="B9064">
        <v>1128299</v>
      </c>
      <c r="C9064" s="2">
        <v>44720</v>
      </c>
      <c r="D9064" s="1" t="s">
        <v>92</v>
      </c>
      <c r="E9064" s="1" t="s">
        <v>101</v>
      </c>
      <c r="F9064" s="1" t="s">
        <v>102</v>
      </c>
      <c r="G9064" s="1" t="s">
        <v>22</v>
      </c>
      <c r="H9064">
        <v>60</v>
      </c>
      <c r="I9064">
        <v>425</v>
      </c>
      <c r="J9064">
        <v>255000</v>
      </c>
      <c r="K9064">
        <v>63750</v>
      </c>
      <c r="L9064">
        <v>0.25</v>
      </c>
      <c r="M9064">
        <v>191250</v>
      </c>
      <c r="N9064" s="1" t="s">
        <v>28</v>
      </c>
    </row>
    <row r="9065" spans="1:14" x14ac:dyDescent="0.3">
      <c r="A9065" s="1" t="s">
        <v>50</v>
      </c>
      <c r="B9065">
        <v>1128299</v>
      </c>
      <c r="C9065" s="2">
        <v>44721</v>
      </c>
      <c r="D9065" s="1" t="s">
        <v>92</v>
      </c>
      <c r="E9065" s="1" t="s">
        <v>101</v>
      </c>
      <c r="F9065" s="1" t="s">
        <v>102</v>
      </c>
      <c r="G9065" s="1" t="s">
        <v>23</v>
      </c>
      <c r="H9065">
        <v>64.999999999999986</v>
      </c>
      <c r="I9065">
        <v>425</v>
      </c>
      <c r="J9065">
        <v>276249.99999999994</v>
      </c>
      <c r="K9065">
        <v>69062.499999999985</v>
      </c>
      <c r="L9065">
        <v>0.25</v>
      </c>
      <c r="M9065">
        <v>207187.49999999994</v>
      </c>
      <c r="N9065" s="1" t="s">
        <v>28</v>
      </c>
    </row>
    <row r="9066" spans="1:14" x14ac:dyDescent="0.3">
      <c r="A9066" s="1" t="s">
        <v>50</v>
      </c>
      <c r="B9066">
        <v>1128299</v>
      </c>
      <c r="C9066" s="2">
        <v>44722</v>
      </c>
      <c r="D9066" s="1" t="s">
        <v>92</v>
      </c>
      <c r="E9066" s="1" t="s">
        <v>101</v>
      </c>
      <c r="F9066" s="1" t="s">
        <v>102</v>
      </c>
      <c r="G9066" s="1" t="s">
        <v>24</v>
      </c>
      <c r="H9066">
        <v>64.999999999999986</v>
      </c>
      <c r="I9066">
        <v>325</v>
      </c>
      <c r="J9066">
        <v>211249.99999999994</v>
      </c>
      <c r="K9066">
        <v>63374.999999999978</v>
      </c>
      <c r="L9066">
        <v>0.3</v>
      </c>
      <c r="M9066">
        <v>147874.99999999997</v>
      </c>
      <c r="N9066" s="1" t="s">
        <v>28</v>
      </c>
    </row>
    <row r="9067" spans="1:14" x14ac:dyDescent="0.3">
      <c r="A9067" s="1" t="s">
        <v>50</v>
      </c>
      <c r="B9067">
        <v>1128299</v>
      </c>
      <c r="C9067" s="2">
        <v>44723</v>
      </c>
      <c r="D9067" s="1" t="s">
        <v>92</v>
      </c>
      <c r="E9067" s="1" t="s">
        <v>101</v>
      </c>
      <c r="F9067" s="1" t="s">
        <v>102</v>
      </c>
      <c r="G9067" s="1" t="s">
        <v>18</v>
      </c>
      <c r="H9067">
        <v>70</v>
      </c>
      <c r="I9067">
        <v>175</v>
      </c>
      <c r="J9067">
        <v>122500</v>
      </c>
      <c r="K9067">
        <v>30625</v>
      </c>
      <c r="L9067">
        <v>0.25</v>
      </c>
      <c r="M9067">
        <v>91875</v>
      </c>
      <c r="N9067" s="1" t="s">
        <v>28</v>
      </c>
    </row>
    <row r="9068" spans="1:14" x14ac:dyDescent="0.3">
      <c r="A9068" s="1" t="s">
        <v>50</v>
      </c>
      <c r="B9068">
        <v>1128299</v>
      </c>
      <c r="C9068" s="2">
        <v>44724</v>
      </c>
      <c r="D9068" s="1" t="s">
        <v>92</v>
      </c>
      <c r="E9068" s="1" t="s">
        <v>101</v>
      </c>
      <c r="F9068" s="1" t="s">
        <v>102</v>
      </c>
      <c r="G9068" s="1" t="s">
        <v>20</v>
      </c>
      <c r="H9068">
        <v>64.999999999999986</v>
      </c>
      <c r="I9068">
        <v>375</v>
      </c>
      <c r="J9068">
        <v>243749.99999999994</v>
      </c>
      <c r="K9068">
        <v>48749.999999999993</v>
      </c>
      <c r="L9068">
        <v>0.2</v>
      </c>
      <c r="M9068">
        <v>194999.99999999994</v>
      </c>
      <c r="N9068" s="1" t="s">
        <v>28</v>
      </c>
    </row>
    <row r="9069" spans="1:14" x14ac:dyDescent="0.3">
      <c r="A9069" s="1" t="s">
        <v>50</v>
      </c>
      <c r="B9069">
        <v>1128299</v>
      </c>
      <c r="C9069" s="2">
        <v>44725</v>
      </c>
      <c r="D9069" s="1" t="s">
        <v>92</v>
      </c>
      <c r="E9069" s="1" t="s">
        <v>101</v>
      </c>
      <c r="F9069" s="1" t="s">
        <v>102</v>
      </c>
      <c r="G9069" s="1" t="s">
        <v>21</v>
      </c>
      <c r="H9069">
        <v>70</v>
      </c>
      <c r="I9069">
        <v>550</v>
      </c>
      <c r="J9069">
        <v>385000</v>
      </c>
      <c r="K9069">
        <v>115500</v>
      </c>
      <c r="L9069">
        <v>0.3</v>
      </c>
      <c r="M9069">
        <v>269500</v>
      </c>
      <c r="N9069" s="1" t="s">
        <v>28</v>
      </c>
    </row>
    <row r="9070" spans="1:14" x14ac:dyDescent="0.3">
      <c r="A9070" s="1" t="s">
        <v>50</v>
      </c>
      <c r="B9070">
        <v>1128299</v>
      </c>
      <c r="C9070" s="2">
        <v>44726</v>
      </c>
      <c r="D9070" s="1" t="s">
        <v>92</v>
      </c>
      <c r="E9070" s="1" t="s">
        <v>101</v>
      </c>
      <c r="F9070" s="1" t="s">
        <v>102</v>
      </c>
      <c r="G9070" s="1" t="s">
        <v>22</v>
      </c>
      <c r="H9070">
        <v>75</v>
      </c>
      <c r="I9070">
        <v>350</v>
      </c>
      <c r="J9070">
        <v>262500</v>
      </c>
      <c r="K9070">
        <v>65625</v>
      </c>
      <c r="L9070">
        <v>0.25</v>
      </c>
      <c r="M9070">
        <v>196875</v>
      </c>
      <c r="N9070" s="1" t="s">
        <v>28</v>
      </c>
    </row>
    <row r="9071" spans="1:14" x14ac:dyDescent="0.3">
      <c r="A9071" s="1" t="s">
        <v>50</v>
      </c>
      <c r="B9071">
        <v>1128299</v>
      </c>
      <c r="C9071" s="2">
        <v>44727</v>
      </c>
      <c r="D9071" s="1" t="s">
        <v>92</v>
      </c>
      <c r="E9071" s="1" t="s">
        <v>101</v>
      </c>
      <c r="F9071" s="1" t="s">
        <v>102</v>
      </c>
      <c r="G9071" s="1" t="s">
        <v>23</v>
      </c>
      <c r="H9071">
        <v>75</v>
      </c>
      <c r="I9071">
        <v>400</v>
      </c>
      <c r="J9071">
        <v>300000</v>
      </c>
      <c r="K9071">
        <v>75000</v>
      </c>
      <c r="L9071">
        <v>0.25</v>
      </c>
      <c r="M9071">
        <v>225000</v>
      </c>
      <c r="N9071" s="1" t="s">
        <v>28</v>
      </c>
    </row>
    <row r="9072" spans="1:14" x14ac:dyDescent="0.3">
      <c r="A9072" s="1" t="s">
        <v>50</v>
      </c>
      <c r="B9072">
        <v>1128299</v>
      </c>
      <c r="C9072" s="2">
        <v>44728</v>
      </c>
      <c r="D9072" s="1" t="s">
        <v>92</v>
      </c>
      <c r="E9072" s="1" t="s">
        <v>101</v>
      </c>
      <c r="F9072" s="1" t="s">
        <v>102</v>
      </c>
      <c r="G9072" s="1" t="s">
        <v>24</v>
      </c>
      <c r="H9072">
        <v>60</v>
      </c>
      <c r="I9072">
        <v>300</v>
      </c>
      <c r="J9072">
        <v>180000</v>
      </c>
      <c r="K9072">
        <v>54000</v>
      </c>
      <c r="L9072">
        <v>0.3</v>
      </c>
      <c r="M9072">
        <v>126000</v>
      </c>
      <c r="N9072" s="1" t="s">
        <v>28</v>
      </c>
    </row>
    <row r="9073" spans="1:14" x14ac:dyDescent="0.3">
      <c r="A9073" s="1" t="s">
        <v>50</v>
      </c>
      <c r="B9073">
        <v>1128299</v>
      </c>
      <c r="C9073" s="2">
        <v>44729</v>
      </c>
      <c r="D9073" s="1" t="s">
        <v>92</v>
      </c>
      <c r="E9073" s="1" t="s">
        <v>101</v>
      </c>
      <c r="F9073" s="1" t="s">
        <v>102</v>
      </c>
      <c r="G9073" s="1" t="s">
        <v>18</v>
      </c>
      <c r="H9073">
        <v>65</v>
      </c>
      <c r="I9073">
        <v>200</v>
      </c>
      <c r="J9073">
        <v>130000</v>
      </c>
      <c r="K9073">
        <v>32500</v>
      </c>
      <c r="L9073">
        <v>0.25</v>
      </c>
      <c r="M9073">
        <v>97500</v>
      </c>
      <c r="N9073" s="1" t="s">
        <v>28</v>
      </c>
    </row>
    <row r="9074" spans="1:14" x14ac:dyDescent="0.3">
      <c r="A9074" s="1" t="s">
        <v>50</v>
      </c>
      <c r="B9074">
        <v>1128299</v>
      </c>
      <c r="C9074" s="2">
        <v>44730</v>
      </c>
      <c r="D9074" s="1" t="s">
        <v>92</v>
      </c>
      <c r="E9074" s="1" t="s">
        <v>101</v>
      </c>
      <c r="F9074" s="1" t="s">
        <v>102</v>
      </c>
      <c r="G9074" s="1" t="s">
        <v>20</v>
      </c>
      <c r="H9074">
        <v>80</v>
      </c>
      <c r="I9074">
        <v>350</v>
      </c>
      <c r="J9074">
        <v>280000</v>
      </c>
      <c r="K9074">
        <v>56000</v>
      </c>
      <c r="L9074">
        <v>0.2</v>
      </c>
      <c r="M9074">
        <v>224000</v>
      </c>
      <c r="N9074" s="1" t="s">
        <v>28</v>
      </c>
    </row>
    <row r="9075" spans="1:14" x14ac:dyDescent="0.3">
      <c r="A9075" s="1" t="s">
        <v>50</v>
      </c>
      <c r="B9075">
        <v>1128299</v>
      </c>
      <c r="C9075" s="2">
        <v>44731</v>
      </c>
      <c r="D9075" s="1" t="s">
        <v>92</v>
      </c>
      <c r="E9075" s="1" t="s">
        <v>101</v>
      </c>
      <c r="F9075" s="1" t="s">
        <v>102</v>
      </c>
      <c r="G9075" s="1" t="s">
        <v>21</v>
      </c>
      <c r="H9075">
        <v>60</v>
      </c>
      <c r="I9075">
        <v>550</v>
      </c>
      <c r="J9075">
        <v>330000</v>
      </c>
      <c r="K9075">
        <v>99000</v>
      </c>
      <c r="L9075">
        <v>0.3</v>
      </c>
      <c r="M9075">
        <v>231000</v>
      </c>
      <c r="N9075" s="1" t="s">
        <v>28</v>
      </c>
    </row>
    <row r="9076" spans="1:14" x14ac:dyDescent="0.3">
      <c r="A9076" s="1" t="s">
        <v>50</v>
      </c>
      <c r="B9076">
        <v>1128299</v>
      </c>
      <c r="C9076" s="2">
        <v>44732</v>
      </c>
      <c r="D9076" s="1" t="s">
        <v>92</v>
      </c>
      <c r="E9076" s="1" t="s">
        <v>101</v>
      </c>
      <c r="F9076" s="1" t="s">
        <v>102</v>
      </c>
      <c r="G9076" s="1" t="s">
        <v>22</v>
      </c>
      <c r="H9076">
        <v>65</v>
      </c>
      <c r="I9076">
        <v>400</v>
      </c>
      <c r="J9076">
        <v>260000</v>
      </c>
      <c r="K9076">
        <v>65000</v>
      </c>
      <c r="L9076">
        <v>0.25</v>
      </c>
      <c r="M9076">
        <v>195000</v>
      </c>
      <c r="N9076" s="1" t="s">
        <v>28</v>
      </c>
    </row>
    <row r="9077" spans="1:14" x14ac:dyDescent="0.3">
      <c r="A9077" s="1" t="s">
        <v>50</v>
      </c>
      <c r="B9077">
        <v>1128299</v>
      </c>
      <c r="C9077" s="2">
        <v>44733</v>
      </c>
      <c r="D9077" s="1" t="s">
        <v>92</v>
      </c>
      <c r="E9077" s="1" t="s">
        <v>101</v>
      </c>
      <c r="F9077" s="1" t="s">
        <v>102</v>
      </c>
      <c r="G9077" s="1" t="s">
        <v>23</v>
      </c>
      <c r="H9077">
        <v>65</v>
      </c>
      <c r="I9077">
        <v>400</v>
      </c>
      <c r="J9077">
        <v>260000</v>
      </c>
      <c r="K9077">
        <v>65000</v>
      </c>
      <c r="L9077">
        <v>0.25</v>
      </c>
      <c r="M9077">
        <v>195000</v>
      </c>
      <c r="N9077" s="1" t="s">
        <v>28</v>
      </c>
    </row>
    <row r="9078" spans="1:14" x14ac:dyDescent="0.3">
      <c r="A9078" s="1" t="s">
        <v>50</v>
      </c>
      <c r="B9078">
        <v>1128299</v>
      </c>
      <c r="C9078" s="2">
        <v>44734</v>
      </c>
      <c r="D9078" s="1" t="s">
        <v>92</v>
      </c>
      <c r="E9078" s="1" t="s">
        <v>101</v>
      </c>
      <c r="F9078" s="1" t="s">
        <v>102</v>
      </c>
      <c r="G9078" s="1" t="s">
        <v>24</v>
      </c>
      <c r="H9078">
        <v>60</v>
      </c>
      <c r="I9078">
        <v>300</v>
      </c>
      <c r="J9078">
        <v>180000</v>
      </c>
      <c r="K9078">
        <v>54000</v>
      </c>
      <c r="L9078">
        <v>0.3</v>
      </c>
      <c r="M9078">
        <v>126000</v>
      </c>
      <c r="N9078" s="1" t="s">
        <v>28</v>
      </c>
    </row>
    <row r="9079" spans="1:14" x14ac:dyDescent="0.3">
      <c r="A9079" s="1" t="s">
        <v>50</v>
      </c>
      <c r="B9079">
        <v>1128299</v>
      </c>
      <c r="C9079" s="2">
        <v>44735</v>
      </c>
      <c r="D9079" s="1" t="s">
        <v>92</v>
      </c>
      <c r="E9079" s="1" t="s">
        <v>101</v>
      </c>
      <c r="F9079" s="1" t="s">
        <v>102</v>
      </c>
      <c r="G9079" s="1" t="s">
        <v>18</v>
      </c>
      <c r="H9079">
        <v>65</v>
      </c>
      <c r="I9079">
        <v>200</v>
      </c>
      <c r="J9079">
        <v>130000</v>
      </c>
      <c r="K9079">
        <v>32500</v>
      </c>
      <c r="L9079">
        <v>0.25</v>
      </c>
      <c r="M9079">
        <v>97500</v>
      </c>
      <c r="N9079" s="1" t="s">
        <v>28</v>
      </c>
    </row>
    <row r="9080" spans="1:14" x14ac:dyDescent="0.3">
      <c r="A9080" s="1" t="s">
        <v>50</v>
      </c>
      <c r="B9080">
        <v>1128299</v>
      </c>
      <c r="C9080" s="2">
        <v>44736</v>
      </c>
      <c r="D9080" s="1" t="s">
        <v>92</v>
      </c>
      <c r="E9080" s="1" t="s">
        <v>101</v>
      </c>
      <c r="F9080" s="1" t="s">
        <v>102</v>
      </c>
      <c r="G9080" s="1" t="s">
        <v>20</v>
      </c>
      <c r="H9080">
        <v>80</v>
      </c>
      <c r="I9080">
        <v>500</v>
      </c>
      <c r="J9080">
        <v>400000</v>
      </c>
      <c r="K9080">
        <v>80000</v>
      </c>
      <c r="L9080">
        <v>0.2</v>
      </c>
      <c r="M9080">
        <v>320000</v>
      </c>
      <c r="N9080" s="1" t="s">
        <v>28</v>
      </c>
    </row>
    <row r="9081" spans="1:14" x14ac:dyDescent="0.3">
      <c r="A9081" s="1" t="s">
        <v>50</v>
      </c>
      <c r="B9081">
        <v>1128299</v>
      </c>
      <c r="C9081" s="2">
        <v>44737</v>
      </c>
      <c r="D9081" s="1" t="s">
        <v>92</v>
      </c>
      <c r="E9081" s="1" t="s">
        <v>101</v>
      </c>
      <c r="F9081" s="1" t="s">
        <v>102</v>
      </c>
      <c r="G9081" s="1" t="s">
        <v>21</v>
      </c>
      <c r="H9081">
        <v>75</v>
      </c>
      <c r="I9081">
        <v>750</v>
      </c>
      <c r="J9081">
        <v>562500</v>
      </c>
      <c r="K9081">
        <v>168750</v>
      </c>
      <c r="L9081">
        <v>0.3</v>
      </c>
      <c r="M9081">
        <v>393750</v>
      </c>
      <c r="N9081" s="1" t="s">
        <v>28</v>
      </c>
    </row>
    <row r="9082" spans="1:14" x14ac:dyDescent="0.3">
      <c r="A9082" s="1" t="s">
        <v>50</v>
      </c>
      <c r="B9082">
        <v>1128299</v>
      </c>
      <c r="C9082" s="2">
        <v>44738</v>
      </c>
      <c r="D9082" s="1" t="s">
        <v>92</v>
      </c>
      <c r="E9082" s="1" t="s">
        <v>101</v>
      </c>
      <c r="F9082" s="1" t="s">
        <v>102</v>
      </c>
      <c r="G9082" s="1" t="s">
        <v>22</v>
      </c>
      <c r="H9082">
        <v>80</v>
      </c>
      <c r="I9082">
        <v>625</v>
      </c>
      <c r="J9082">
        <v>500000</v>
      </c>
      <c r="K9082">
        <v>125000</v>
      </c>
      <c r="L9082">
        <v>0.25</v>
      </c>
      <c r="M9082">
        <v>375000</v>
      </c>
      <c r="N9082" s="1" t="s">
        <v>28</v>
      </c>
    </row>
    <row r="9083" spans="1:14" x14ac:dyDescent="0.3">
      <c r="A9083" s="1" t="s">
        <v>50</v>
      </c>
      <c r="B9083">
        <v>1128299</v>
      </c>
      <c r="C9083" s="2">
        <v>44739</v>
      </c>
      <c r="D9083" s="1" t="s">
        <v>92</v>
      </c>
      <c r="E9083" s="1" t="s">
        <v>101</v>
      </c>
      <c r="F9083" s="1" t="s">
        <v>102</v>
      </c>
      <c r="G9083" s="1" t="s">
        <v>23</v>
      </c>
      <c r="H9083">
        <v>80</v>
      </c>
      <c r="I9083">
        <v>625</v>
      </c>
      <c r="J9083">
        <v>500000</v>
      </c>
      <c r="K9083">
        <v>125000</v>
      </c>
      <c r="L9083">
        <v>0.25</v>
      </c>
      <c r="M9083">
        <v>375000</v>
      </c>
      <c r="N9083" s="1" t="s">
        <v>28</v>
      </c>
    </row>
    <row r="9084" spans="1:14" x14ac:dyDescent="0.3">
      <c r="A9084" s="1" t="s">
        <v>50</v>
      </c>
      <c r="B9084">
        <v>1128299</v>
      </c>
      <c r="C9084" s="2">
        <v>44740</v>
      </c>
      <c r="D9084" s="1" t="s">
        <v>92</v>
      </c>
      <c r="E9084" s="1" t="s">
        <v>101</v>
      </c>
      <c r="F9084" s="1" t="s">
        <v>102</v>
      </c>
      <c r="G9084" s="1" t="s">
        <v>24</v>
      </c>
      <c r="H9084">
        <v>80</v>
      </c>
      <c r="I9084">
        <v>500</v>
      </c>
      <c r="J9084">
        <v>400000</v>
      </c>
      <c r="K9084">
        <v>120000</v>
      </c>
      <c r="L9084">
        <v>0.3</v>
      </c>
      <c r="M9084">
        <v>280000</v>
      </c>
      <c r="N9084" s="1" t="s">
        <v>28</v>
      </c>
    </row>
    <row r="9085" spans="1:14" x14ac:dyDescent="0.3">
      <c r="A9085" s="1" t="s">
        <v>50</v>
      </c>
      <c r="B9085">
        <v>1128299</v>
      </c>
      <c r="C9085" s="2">
        <v>44741</v>
      </c>
      <c r="D9085" s="1" t="s">
        <v>92</v>
      </c>
      <c r="E9085" s="1" t="s">
        <v>101</v>
      </c>
      <c r="F9085" s="1" t="s">
        <v>102</v>
      </c>
      <c r="G9085" s="1" t="s">
        <v>18</v>
      </c>
      <c r="H9085">
        <v>85.000000000000014</v>
      </c>
      <c r="I9085">
        <v>375</v>
      </c>
      <c r="J9085">
        <v>318750.00000000006</v>
      </c>
      <c r="K9085">
        <v>79687.500000000015</v>
      </c>
      <c r="L9085">
        <v>0.25</v>
      </c>
      <c r="M9085">
        <v>239062.50000000006</v>
      </c>
      <c r="N9085" s="1" t="s">
        <v>28</v>
      </c>
    </row>
    <row r="9086" spans="1:14" x14ac:dyDescent="0.3">
      <c r="A9086" s="1" t="s">
        <v>50</v>
      </c>
      <c r="B9086">
        <v>1128299</v>
      </c>
      <c r="C9086" s="2">
        <v>44742</v>
      </c>
      <c r="D9086" s="1" t="s">
        <v>92</v>
      </c>
      <c r="E9086" s="1" t="s">
        <v>101</v>
      </c>
      <c r="F9086" s="1" t="s">
        <v>102</v>
      </c>
      <c r="G9086" s="1" t="s">
        <v>20</v>
      </c>
      <c r="H9086">
        <v>100</v>
      </c>
      <c r="I9086">
        <v>675</v>
      </c>
      <c r="J9086">
        <v>675000</v>
      </c>
      <c r="K9086">
        <v>135000</v>
      </c>
      <c r="L9086">
        <v>0.2</v>
      </c>
      <c r="M9086">
        <v>540000</v>
      </c>
      <c r="N9086" s="1" t="s">
        <v>28</v>
      </c>
    </row>
    <row r="9087" spans="1:14" x14ac:dyDescent="0.3">
      <c r="A9087" s="1" t="s">
        <v>50</v>
      </c>
      <c r="B9087">
        <v>1128299</v>
      </c>
      <c r="C9087" s="2">
        <v>44743</v>
      </c>
      <c r="D9087" s="1" t="s">
        <v>92</v>
      </c>
      <c r="E9087" s="1" t="s">
        <v>101</v>
      </c>
      <c r="F9087" s="1" t="s">
        <v>102</v>
      </c>
      <c r="G9087" s="1" t="s">
        <v>21</v>
      </c>
      <c r="H9087">
        <v>80</v>
      </c>
      <c r="I9087">
        <v>825</v>
      </c>
      <c r="J9087">
        <v>660000</v>
      </c>
      <c r="K9087">
        <v>198000</v>
      </c>
      <c r="L9087">
        <v>0.3</v>
      </c>
      <c r="M9087">
        <v>462000</v>
      </c>
      <c r="N9087" s="1" t="s">
        <v>28</v>
      </c>
    </row>
    <row r="9088" spans="1:14" x14ac:dyDescent="0.3">
      <c r="A9088" s="1" t="s">
        <v>50</v>
      </c>
      <c r="B9088">
        <v>1128299</v>
      </c>
      <c r="C9088" s="2">
        <v>44744</v>
      </c>
      <c r="D9088" s="1" t="s">
        <v>92</v>
      </c>
      <c r="E9088" s="1" t="s">
        <v>101</v>
      </c>
      <c r="F9088" s="1" t="s">
        <v>102</v>
      </c>
      <c r="G9088" s="1" t="s">
        <v>22</v>
      </c>
      <c r="H9088">
        <v>85.000000000000014</v>
      </c>
      <c r="I9088">
        <v>675</v>
      </c>
      <c r="J9088">
        <v>573750.00000000012</v>
      </c>
      <c r="K9088">
        <v>143437.50000000003</v>
      </c>
      <c r="L9088">
        <v>0.25</v>
      </c>
      <c r="M9088">
        <v>430312.50000000012</v>
      </c>
      <c r="N9088" s="1" t="s">
        <v>28</v>
      </c>
    </row>
    <row r="9089" spans="1:14" x14ac:dyDescent="0.3">
      <c r="A9089" s="1" t="s">
        <v>50</v>
      </c>
      <c r="B9089">
        <v>1128299</v>
      </c>
      <c r="C9089" s="2">
        <v>44745</v>
      </c>
      <c r="D9089" s="1" t="s">
        <v>92</v>
      </c>
      <c r="E9089" s="1" t="s">
        <v>101</v>
      </c>
      <c r="F9089" s="1" t="s">
        <v>102</v>
      </c>
      <c r="G9089" s="1" t="s">
        <v>23</v>
      </c>
      <c r="H9089">
        <v>85.000000000000014</v>
      </c>
      <c r="I9089">
        <v>625</v>
      </c>
      <c r="J9089">
        <v>531250.00000000012</v>
      </c>
      <c r="K9089">
        <v>132812.50000000003</v>
      </c>
      <c r="L9089">
        <v>0.25</v>
      </c>
      <c r="M9089">
        <v>398437.50000000012</v>
      </c>
      <c r="N9089" s="1" t="s">
        <v>28</v>
      </c>
    </row>
    <row r="9090" spans="1:14" x14ac:dyDescent="0.3">
      <c r="A9090" s="1" t="s">
        <v>50</v>
      </c>
      <c r="B9090">
        <v>1128299</v>
      </c>
      <c r="C9090" s="2">
        <v>44746</v>
      </c>
      <c r="D9090" s="1" t="s">
        <v>92</v>
      </c>
      <c r="E9090" s="1" t="s">
        <v>101</v>
      </c>
      <c r="F9090" s="1" t="s">
        <v>102</v>
      </c>
      <c r="G9090" s="1" t="s">
        <v>24</v>
      </c>
      <c r="H9090">
        <v>80</v>
      </c>
      <c r="I9090">
        <v>525</v>
      </c>
      <c r="J9090">
        <v>420000</v>
      </c>
      <c r="K9090">
        <v>126000</v>
      </c>
      <c r="L9090">
        <v>0.3</v>
      </c>
      <c r="M9090">
        <v>294000</v>
      </c>
      <c r="N9090" s="1" t="s">
        <v>28</v>
      </c>
    </row>
    <row r="9091" spans="1:14" x14ac:dyDescent="0.3">
      <c r="A9091" s="1" t="s">
        <v>50</v>
      </c>
      <c r="B9091">
        <v>1128299</v>
      </c>
      <c r="C9091" s="2">
        <v>44747</v>
      </c>
      <c r="D9091" s="1" t="s">
        <v>92</v>
      </c>
      <c r="E9091" s="1" t="s">
        <v>101</v>
      </c>
      <c r="F9091" s="1" t="s">
        <v>102</v>
      </c>
      <c r="G9091" s="1" t="s">
        <v>18</v>
      </c>
      <c r="H9091">
        <v>85.000000000000014</v>
      </c>
      <c r="I9091">
        <v>575</v>
      </c>
      <c r="J9091">
        <v>488750.00000000006</v>
      </c>
      <c r="K9091">
        <v>122187.50000000001</v>
      </c>
      <c r="L9091">
        <v>0.25</v>
      </c>
      <c r="M9091">
        <v>366562.50000000006</v>
      </c>
      <c r="N9091" s="1" t="s">
        <v>28</v>
      </c>
    </row>
    <row r="9092" spans="1:14" x14ac:dyDescent="0.3">
      <c r="A9092" s="1" t="s">
        <v>50</v>
      </c>
      <c r="B9092">
        <v>1128299</v>
      </c>
      <c r="C9092" s="2">
        <v>44748</v>
      </c>
      <c r="D9092" s="1" t="s">
        <v>92</v>
      </c>
      <c r="E9092" s="1" t="s">
        <v>101</v>
      </c>
      <c r="F9092" s="1" t="s">
        <v>102</v>
      </c>
      <c r="G9092" s="1" t="s">
        <v>20</v>
      </c>
      <c r="H9092">
        <v>100</v>
      </c>
      <c r="I9092">
        <v>575</v>
      </c>
      <c r="J9092">
        <v>575000</v>
      </c>
      <c r="K9092">
        <v>115000</v>
      </c>
      <c r="L9092">
        <v>0.2</v>
      </c>
      <c r="M9092">
        <v>460000</v>
      </c>
      <c r="N9092" s="1" t="s">
        <v>28</v>
      </c>
    </row>
    <row r="9093" spans="1:14" x14ac:dyDescent="0.3">
      <c r="A9093" s="1" t="s">
        <v>50</v>
      </c>
      <c r="B9093">
        <v>1128299</v>
      </c>
      <c r="C9093" s="2">
        <v>44749</v>
      </c>
      <c r="D9093" s="1" t="s">
        <v>92</v>
      </c>
      <c r="E9093" s="1" t="s">
        <v>101</v>
      </c>
      <c r="F9093" s="1" t="s">
        <v>102</v>
      </c>
      <c r="G9093" s="1" t="s">
        <v>21</v>
      </c>
      <c r="H9093">
        <v>85.000000000000014</v>
      </c>
      <c r="I9093">
        <v>775</v>
      </c>
      <c r="J9093">
        <v>658750.00000000012</v>
      </c>
      <c r="K9093">
        <v>197625.00000000003</v>
      </c>
      <c r="L9093">
        <v>0.3</v>
      </c>
      <c r="M9093">
        <v>461125.00000000012</v>
      </c>
      <c r="N9093" s="1" t="s">
        <v>28</v>
      </c>
    </row>
    <row r="9094" spans="1:14" x14ac:dyDescent="0.3">
      <c r="A9094" s="1" t="s">
        <v>50</v>
      </c>
      <c r="B9094">
        <v>1128299</v>
      </c>
      <c r="C9094" s="2">
        <v>44750</v>
      </c>
      <c r="D9094" s="1" t="s">
        <v>92</v>
      </c>
      <c r="E9094" s="1" t="s">
        <v>101</v>
      </c>
      <c r="F9094" s="1" t="s">
        <v>102</v>
      </c>
      <c r="G9094" s="1" t="s">
        <v>22</v>
      </c>
      <c r="H9094">
        <v>80.000000000000014</v>
      </c>
      <c r="I9094">
        <v>750</v>
      </c>
      <c r="J9094">
        <v>600000.00000000012</v>
      </c>
      <c r="K9094">
        <v>150000.00000000003</v>
      </c>
      <c r="L9094">
        <v>0.25</v>
      </c>
      <c r="M9094">
        <v>450000.00000000012</v>
      </c>
      <c r="N9094" s="1" t="s">
        <v>28</v>
      </c>
    </row>
    <row r="9095" spans="1:14" x14ac:dyDescent="0.3">
      <c r="A9095" s="1" t="s">
        <v>50</v>
      </c>
      <c r="B9095">
        <v>1128299</v>
      </c>
      <c r="C9095" s="2">
        <v>44751</v>
      </c>
      <c r="D9095" s="1" t="s">
        <v>92</v>
      </c>
      <c r="E9095" s="1" t="s">
        <v>101</v>
      </c>
      <c r="F9095" s="1" t="s">
        <v>102</v>
      </c>
      <c r="G9095" s="1" t="s">
        <v>23</v>
      </c>
      <c r="H9095">
        <v>75.000000000000014</v>
      </c>
      <c r="I9095">
        <v>625</v>
      </c>
      <c r="J9095">
        <v>468750.00000000012</v>
      </c>
      <c r="K9095">
        <v>117187.50000000003</v>
      </c>
      <c r="L9095">
        <v>0.25</v>
      </c>
      <c r="M9095">
        <v>351562.50000000012</v>
      </c>
      <c r="N9095" s="1" t="s">
        <v>28</v>
      </c>
    </row>
    <row r="9096" spans="1:14" x14ac:dyDescent="0.3">
      <c r="A9096" s="1" t="s">
        <v>50</v>
      </c>
      <c r="B9096">
        <v>1128299</v>
      </c>
      <c r="C9096" s="2">
        <v>44752</v>
      </c>
      <c r="D9096" s="1" t="s">
        <v>92</v>
      </c>
      <c r="E9096" s="1" t="s">
        <v>101</v>
      </c>
      <c r="F9096" s="1" t="s">
        <v>102</v>
      </c>
      <c r="G9096" s="1" t="s">
        <v>24</v>
      </c>
      <c r="H9096">
        <v>75.000000000000014</v>
      </c>
      <c r="I9096">
        <v>575</v>
      </c>
      <c r="J9096">
        <v>431250.00000000006</v>
      </c>
      <c r="K9096">
        <v>129375.00000000001</v>
      </c>
      <c r="L9096">
        <v>0.3</v>
      </c>
      <c r="M9096">
        <v>301875.00000000006</v>
      </c>
      <c r="N9096" s="1" t="s">
        <v>28</v>
      </c>
    </row>
    <row r="9097" spans="1:14" x14ac:dyDescent="0.3">
      <c r="A9097" s="1" t="s">
        <v>50</v>
      </c>
      <c r="B9097">
        <v>1128299</v>
      </c>
      <c r="C9097" s="2">
        <v>44753</v>
      </c>
      <c r="D9097" s="1" t="s">
        <v>92</v>
      </c>
      <c r="E9097" s="1" t="s">
        <v>101</v>
      </c>
      <c r="F9097" s="1" t="s">
        <v>102</v>
      </c>
      <c r="G9097" s="1" t="s">
        <v>18</v>
      </c>
      <c r="H9097">
        <v>75</v>
      </c>
      <c r="I9097">
        <v>575</v>
      </c>
      <c r="J9097">
        <v>431250</v>
      </c>
      <c r="K9097">
        <v>107812.5</v>
      </c>
      <c r="L9097">
        <v>0.25</v>
      </c>
      <c r="M9097">
        <v>323437.5</v>
      </c>
      <c r="N9097" s="1" t="s">
        <v>28</v>
      </c>
    </row>
    <row r="9098" spans="1:14" x14ac:dyDescent="0.3">
      <c r="A9098" s="1" t="s">
        <v>50</v>
      </c>
      <c r="B9098">
        <v>1128299</v>
      </c>
      <c r="C9098" s="2">
        <v>44754</v>
      </c>
      <c r="D9098" s="1" t="s">
        <v>92</v>
      </c>
      <c r="E9098" s="1" t="s">
        <v>101</v>
      </c>
      <c r="F9098" s="1" t="s">
        <v>102</v>
      </c>
      <c r="G9098" s="1" t="s">
        <v>20</v>
      </c>
      <c r="H9098">
        <v>80</v>
      </c>
      <c r="I9098">
        <v>400</v>
      </c>
      <c r="J9098">
        <v>320000</v>
      </c>
      <c r="K9098">
        <v>64000</v>
      </c>
      <c r="L9098">
        <v>0.2</v>
      </c>
      <c r="M9098">
        <v>256000</v>
      </c>
      <c r="N9098" s="1" t="s">
        <v>28</v>
      </c>
    </row>
    <row r="9099" spans="1:14" x14ac:dyDescent="0.3">
      <c r="A9099" s="1" t="s">
        <v>50</v>
      </c>
      <c r="B9099">
        <v>1128299</v>
      </c>
      <c r="C9099" s="2">
        <v>44755</v>
      </c>
      <c r="D9099" s="1" t="s">
        <v>92</v>
      </c>
      <c r="E9099" s="1" t="s">
        <v>101</v>
      </c>
      <c r="F9099" s="1" t="s">
        <v>102</v>
      </c>
      <c r="G9099" s="1" t="s">
        <v>21</v>
      </c>
      <c r="H9099">
        <v>70.000000000000014</v>
      </c>
      <c r="I9099">
        <v>600</v>
      </c>
      <c r="J9099">
        <v>420000.00000000006</v>
      </c>
      <c r="K9099">
        <v>126000.00000000001</v>
      </c>
      <c r="L9099">
        <v>0.3</v>
      </c>
      <c r="M9099">
        <v>294000.00000000006</v>
      </c>
      <c r="N9099" s="1" t="s">
        <v>28</v>
      </c>
    </row>
    <row r="9100" spans="1:14" x14ac:dyDescent="0.3">
      <c r="A9100" s="1" t="s">
        <v>50</v>
      </c>
      <c r="B9100">
        <v>1128299</v>
      </c>
      <c r="C9100" s="2">
        <v>44756</v>
      </c>
      <c r="D9100" s="1" t="s">
        <v>92</v>
      </c>
      <c r="E9100" s="1" t="s">
        <v>101</v>
      </c>
      <c r="F9100" s="1" t="s">
        <v>102</v>
      </c>
      <c r="G9100" s="1" t="s">
        <v>22</v>
      </c>
      <c r="H9100">
        <v>75.000000000000028</v>
      </c>
      <c r="I9100">
        <v>600</v>
      </c>
      <c r="J9100">
        <v>450000.00000000017</v>
      </c>
      <c r="K9100">
        <v>112500.00000000004</v>
      </c>
      <c r="L9100">
        <v>0.25</v>
      </c>
      <c r="M9100">
        <v>337500.00000000012</v>
      </c>
      <c r="N9100" s="1" t="s">
        <v>28</v>
      </c>
    </row>
    <row r="9101" spans="1:14" x14ac:dyDescent="0.3">
      <c r="A9101" s="1" t="s">
        <v>50</v>
      </c>
      <c r="B9101">
        <v>1128299</v>
      </c>
      <c r="C9101" s="2">
        <v>44757</v>
      </c>
      <c r="D9101" s="1" t="s">
        <v>92</v>
      </c>
      <c r="E9101" s="1" t="s">
        <v>101</v>
      </c>
      <c r="F9101" s="1" t="s">
        <v>102</v>
      </c>
      <c r="G9101" s="1" t="s">
        <v>23</v>
      </c>
      <c r="H9101">
        <v>70.000000000000014</v>
      </c>
      <c r="I9101">
        <v>450</v>
      </c>
      <c r="J9101">
        <v>315000.00000000006</v>
      </c>
      <c r="K9101">
        <v>78750.000000000015</v>
      </c>
      <c r="L9101">
        <v>0.25</v>
      </c>
      <c r="M9101">
        <v>236250.00000000006</v>
      </c>
      <c r="N9101" s="1" t="s">
        <v>28</v>
      </c>
    </row>
    <row r="9102" spans="1:14" x14ac:dyDescent="0.3">
      <c r="A9102" s="1" t="s">
        <v>50</v>
      </c>
      <c r="B9102">
        <v>1128299</v>
      </c>
      <c r="C9102" s="2">
        <v>44758</v>
      </c>
      <c r="D9102" s="1" t="s">
        <v>92</v>
      </c>
      <c r="E9102" s="1" t="s">
        <v>101</v>
      </c>
      <c r="F9102" s="1" t="s">
        <v>102</v>
      </c>
      <c r="G9102" s="1" t="s">
        <v>24</v>
      </c>
      <c r="H9102">
        <v>70.000000000000014</v>
      </c>
      <c r="I9102">
        <v>400</v>
      </c>
      <c r="J9102">
        <v>280000.00000000006</v>
      </c>
      <c r="K9102">
        <v>84000.000000000015</v>
      </c>
      <c r="L9102">
        <v>0.3</v>
      </c>
      <c r="M9102">
        <v>196000.00000000006</v>
      </c>
      <c r="N9102" s="1" t="s">
        <v>28</v>
      </c>
    </row>
    <row r="9103" spans="1:14" x14ac:dyDescent="0.3">
      <c r="A9103" s="1" t="s">
        <v>50</v>
      </c>
      <c r="B9103">
        <v>1128299</v>
      </c>
      <c r="C9103" s="2">
        <v>44759</v>
      </c>
      <c r="D9103" s="1" t="s">
        <v>92</v>
      </c>
      <c r="E9103" s="1" t="s">
        <v>101</v>
      </c>
      <c r="F9103" s="1" t="s">
        <v>102</v>
      </c>
      <c r="G9103" s="1" t="s">
        <v>18</v>
      </c>
      <c r="H9103">
        <v>80.000000000000014</v>
      </c>
      <c r="I9103">
        <v>425</v>
      </c>
      <c r="J9103">
        <v>340000.00000000006</v>
      </c>
      <c r="K9103">
        <v>85000.000000000015</v>
      </c>
      <c r="L9103">
        <v>0.25</v>
      </c>
      <c r="M9103">
        <v>255000.00000000006</v>
      </c>
      <c r="N9103" s="1" t="s">
        <v>28</v>
      </c>
    </row>
    <row r="9104" spans="1:14" x14ac:dyDescent="0.3">
      <c r="A9104" s="1" t="s">
        <v>50</v>
      </c>
      <c r="B9104">
        <v>1128299</v>
      </c>
      <c r="C9104" s="2">
        <v>44760</v>
      </c>
      <c r="D9104" s="1" t="s">
        <v>92</v>
      </c>
      <c r="E9104" s="1" t="s">
        <v>101</v>
      </c>
      <c r="F9104" s="1" t="s">
        <v>102</v>
      </c>
      <c r="G9104" s="1" t="s">
        <v>20</v>
      </c>
      <c r="H9104">
        <v>65</v>
      </c>
      <c r="I9104">
        <v>450</v>
      </c>
      <c r="J9104">
        <v>292500</v>
      </c>
      <c r="K9104">
        <v>58500</v>
      </c>
      <c r="L9104">
        <v>0.2</v>
      </c>
      <c r="M9104">
        <v>234000</v>
      </c>
      <c r="N9104" s="1" t="s">
        <v>28</v>
      </c>
    </row>
    <row r="9105" spans="1:14" x14ac:dyDescent="0.3">
      <c r="A9105" s="1" t="s">
        <v>50</v>
      </c>
      <c r="B9105">
        <v>1128299</v>
      </c>
      <c r="C9105" s="2">
        <v>44761</v>
      </c>
      <c r="D9105" s="1" t="s">
        <v>92</v>
      </c>
      <c r="E9105" s="1" t="s">
        <v>101</v>
      </c>
      <c r="F9105" s="1" t="s">
        <v>102</v>
      </c>
      <c r="G9105" s="1" t="s">
        <v>21</v>
      </c>
      <c r="H9105">
        <v>60.000000000000007</v>
      </c>
      <c r="I9105">
        <v>550</v>
      </c>
      <c r="J9105">
        <v>330000.00000000006</v>
      </c>
      <c r="K9105">
        <v>99000.000000000015</v>
      </c>
      <c r="L9105">
        <v>0.3</v>
      </c>
      <c r="M9105">
        <v>231000.00000000006</v>
      </c>
      <c r="N9105" s="1" t="s">
        <v>28</v>
      </c>
    </row>
    <row r="9106" spans="1:14" x14ac:dyDescent="0.3">
      <c r="A9106" s="1" t="s">
        <v>50</v>
      </c>
      <c r="B9106">
        <v>1128299</v>
      </c>
      <c r="C9106" s="2">
        <v>44762</v>
      </c>
      <c r="D9106" s="1" t="s">
        <v>92</v>
      </c>
      <c r="E9106" s="1" t="s">
        <v>101</v>
      </c>
      <c r="F9106" s="1" t="s">
        <v>102</v>
      </c>
      <c r="G9106" s="1" t="s">
        <v>22</v>
      </c>
      <c r="H9106">
        <v>65.000000000000014</v>
      </c>
      <c r="I9106">
        <v>550</v>
      </c>
      <c r="J9106">
        <v>357500.00000000006</v>
      </c>
      <c r="K9106">
        <v>89375.000000000015</v>
      </c>
      <c r="L9106">
        <v>0.25</v>
      </c>
      <c r="M9106">
        <v>268125.00000000006</v>
      </c>
      <c r="N9106" s="1" t="s">
        <v>28</v>
      </c>
    </row>
    <row r="9107" spans="1:14" x14ac:dyDescent="0.3">
      <c r="A9107" s="1" t="s">
        <v>50</v>
      </c>
      <c r="B9107">
        <v>1128299</v>
      </c>
      <c r="C9107" s="2">
        <v>44763</v>
      </c>
      <c r="D9107" s="1" t="s">
        <v>92</v>
      </c>
      <c r="E9107" s="1" t="s">
        <v>101</v>
      </c>
      <c r="F9107" s="1" t="s">
        <v>102</v>
      </c>
      <c r="G9107" s="1" t="s">
        <v>23</v>
      </c>
      <c r="H9107">
        <v>60.000000000000007</v>
      </c>
      <c r="I9107">
        <v>375</v>
      </c>
      <c r="J9107">
        <v>225000.00000000003</v>
      </c>
      <c r="K9107">
        <v>56250.000000000007</v>
      </c>
      <c r="L9107">
        <v>0.25</v>
      </c>
      <c r="M9107">
        <v>168750.00000000003</v>
      </c>
      <c r="N9107" s="1" t="s">
        <v>28</v>
      </c>
    </row>
    <row r="9108" spans="1:14" x14ac:dyDescent="0.3">
      <c r="A9108" s="1" t="s">
        <v>50</v>
      </c>
      <c r="B9108">
        <v>1128299</v>
      </c>
      <c r="C9108" s="2">
        <v>44764</v>
      </c>
      <c r="D9108" s="1" t="s">
        <v>92</v>
      </c>
      <c r="E9108" s="1" t="s">
        <v>101</v>
      </c>
      <c r="F9108" s="1" t="s">
        <v>102</v>
      </c>
      <c r="G9108" s="1" t="s">
        <v>24</v>
      </c>
      <c r="H9108">
        <v>60.000000000000007</v>
      </c>
      <c r="I9108">
        <v>350</v>
      </c>
      <c r="J9108">
        <v>210000.00000000003</v>
      </c>
      <c r="K9108">
        <v>63000.000000000007</v>
      </c>
      <c r="L9108">
        <v>0.3</v>
      </c>
      <c r="M9108">
        <v>147000.00000000003</v>
      </c>
      <c r="N9108" s="1" t="s">
        <v>28</v>
      </c>
    </row>
    <row r="9109" spans="1:14" x14ac:dyDescent="0.3">
      <c r="A9109" s="1" t="s">
        <v>50</v>
      </c>
      <c r="B9109">
        <v>1128299</v>
      </c>
      <c r="C9109" s="2">
        <v>44765</v>
      </c>
      <c r="D9109" s="1" t="s">
        <v>92</v>
      </c>
      <c r="E9109" s="1" t="s">
        <v>101</v>
      </c>
      <c r="F9109" s="1" t="s">
        <v>102</v>
      </c>
      <c r="G9109" s="1" t="s">
        <v>18</v>
      </c>
      <c r="H9109">
        <v>70</v>
      </c>
      <c r="I9109">
        <v>325</v>
      </c>
      <c r="J9109">
        <v>227500</v>
      </c>
      <c r="K9109">
        <v>56875</v>
      </c>
      <c r="L9109">
        <v>0.25</v>
      </c>
      <c r="M9109">
        <v>170625</v>
      </c>
      <c r="N9109" s="1" t="s">
        <v>28</v>
      </c>
    </row>
    <row r="9110" spans="1:14" x14ac:dyDescent="0.3">
      <c r="A9110" s="1" t="s">
        <v>50</v>
      </c>
      <c r="B9110">
        <v>1128299</v>
      </c>
      <c r="C9110" s="2">
        <v>44766</v>
      </c>
      <c r="D9110" s="1" t="s">
        <v>92</v>
      </c>
      <c r="E9110" s="1" t="s">
        <v>101</v>
      </c>
      <c r="F9110" s="1" t="s">
        <v>102</v>
      </c>
      <c r="G9110" s="1" t="s">
        <v>20</v>
      </c>
      <c r="H9110">
        <v>75.000000000000014</v>
      </c>
      <c r="I9110">
        <v>375</v>
      </c>
      <c r="J9110">
        <v>281250.00000000006</v>
      </c>
      <c r="K9110">
        <v>56250.000000000015</v>
      </c>
      <c r="L9110">
        <v>0.2</v>
      </c>
      <c r="M9110">
        <v>225000.00000000006</v>
      </c>
      <c r="N9110" s="1" t="s">
        <v>28</v>
      </c>
    </row>
    <row r="9111" spans="1:14" x14ac:dyDescent="0.3">
      <c r="A9111" s="1" t="s">
        <v>50</v>
      </c>
      <c r="B9111">
        <v>1128299</v>
      </c>
      <c r="C9111" s="2">
        <v>44767</v>
      </c>
      <c r="D9111" s="1" t="s">
        <v>92</v>
      </c>
      <c r="E9111" s="1" t="s">
        <v>101</v>
      </c>
      <c r="F9111" s="1" t="s">
        <v>102</v>
      </c>
      <c r="G9111" s="1" t="s">
        <v>21</v>
      </c>
      <c r="H9111">
        <v>60.000000000000007</v>
      </c>
      <c r="I9111">
        <v>600</v>
      </c>
      <c r="J9111">
        <v>360000.00000000006</v>
      </c>
      <c r="K9111">
        <v>108000.00000000001</v>
      </c>
      <c r="L9111">
        <v>0.3</v>
      </c>
      <c r="M9111">
        <v>252000.00000000006</v>
      </c>
      <c r="N9111" s="1" t="s">
        <v>28</v>
      </c>
    </row>
    <row r="9112" spans="1:14" x14ac:dyDescent="0.3">
      <c r="A9112" s="1" t="s">
        <v>50</v>
      </c>
      <c r="B9112">
        <v>1128299</v>
      </c>
      <c r="C9112" s="2">
        <v>44768</v>
      </c>
      <c r="D9112" s="1" t="s">
        <v>92</v>
      </c>
      <c r="E9112" s="1" t="s">
        <v>101</v>
      </c>
      <c r="F9112" s="1" t="s">
        <v>102</v>
      </c>
      <c r="G9112" s="1" t="s">
        <v>22</v>
      </c>
      <c r="H9112">
        <v>65.000000000000014</v>
      </c>
      <c r="I9112">
        <v>625</v>
      </c>
      <c r="J9112">
        <v>406250.00000000012</v>
      </c>
      <c r="K9112">
        <v>101562.50000000003</v>
      </c>
      <c r="L9112">
        <v>0.25</v>
      </c>
      <c r="M9112">
        <v>304687.50000000012</v>
      </c>
      <c r="N9112" s="1" t="s">
        <v>28</v>
      </c>
    </row>
    <row r="9113" spans="1:14" x14ac:dyDescent="0.3">
      <c r="A9113" s="1" t="s">
        <v>50</v>
      </c>
      <c r="B9113">
        <v>1128299</v>
      </c>
      <c r="C9113" s="2">
        <v>44769</v>
      </c>
      <c r="D9113" s="1" t="s">
        <v>92</v>
      </c>
      <c r="E9113" s="1" t="s">
        <v>101</v>
      </c>
      <c r="F9113" s="1" t="s">
        <v>102</v>
      </c>
      <c r="G9113" s="1" t="s">
        <v>23</v>
      </c>
      <c r="H9113">
        <v>60.000000000000007</v>
      </c>
      <c r="I9113">
        <v>475</v>
      </c>
      <c r="J9113">
        <v>285000.00000000006</v>
      </c>
      <c r="K9113">
        <v>71250.000000000015</v>
      </c>
      <c r="L9113">
        <v>0.25</v>
      </c>
      <c r="M9113">
        <v>213750.00000000006</v>
      </c>
      <c r="N9113" s="1" t="s">
        <v>28</v>
      </c>
    </row>
    <row r="9114" spans="1:14" x14ac:dyDescent="0.3">
      <c r="A9114" s="1" t="s">
        <v>50</v>
      </c>
      <c r="B9114">
        <v>1128299</v>
      </c>
      <c r="C9114" s="2">
        <v>44770</v>
      </c>
      <c r="D9114" s="1" t="s">
        <v>92</v>
      </c>
      <c r="E9114" s="1" t="s">
        <v>101</v>
      </c>
      <c r="F9114" s="1" t="s">
        <v>102</v>
      </c>
      <c r="G9114" s="1" t="s">
        <v>24</v>
      </c>
      <c r="H9114">
        <v>70.000000000000014</v>
      </c>
      <c r="I9114">
        <v>450</v>
      </c>
      <c r="J9114">
        <v>315000.00000000006</v>
      </c>
      <c r="K9114">
        <v>94500.000000000015</v>
      </c>
      <c r="L9114">
        <v>0.3</v>
      </c>
      <c r="M9114">
        <v>220500.00000000006</v>
      </c>
      <c r="N9114" s="1" t="s">
        <v>28</v>
      </c>
    </row>
    <row r="9115" spans="1:14" x14ac:dyDescent="0.3">
      <c r="A9115" s="1" t="s">
        <v>50</v>
      </c>
      <c r="B9115">
        <v>1128299</v>
      </c>
      <c r="C9115" s="2">
        <v>44771</v>
      </c>
      <c r="D9115" s="1" t="s">
        <v>92</v>
      </c>
      <c r="E9115" s="1" t="s">
        <v>101</v>
      </c>
      <c r="F9115" s="1" t="s">
        <v>102</v>
      </c>
      <c r="G9115" s="1" t="s">
        <v>18</v>
      </c>
      <c r="H9115">
        <v>90.000000000000014</v>
      </c>
      <c r="I9115">
        <v>425</v>
      </c>
      <c r="J9115">
        <v>382500.00000000006</v>
      </c>
      <c r="K9115">
        <v>95625.000000000015</v>
      </c>
      <c r="L9115">
        <v>0.25</v>
      </c>
      <c r="M9115">
        <v>286875.00000000006</v>
      </c>
      <c r="N9115" s="1" t="s">
        <v>28</v>
      </c>
    </row>
    <row r="9116" spans="1:14" x14ac:dyDescent="0.3">
      <c r="A9116" s="1" t="s">
        <v>50</v>
      </c>
      <c r="B9116">
        <v>1128299</v>
      </c>
      <c r="C9116" s="2">
        <v>44772</v>
      </c>
      <c r="D9116" s="1" t="s">
        <v>92</v>
      </c>
      <c r="E9116" s="1" t="s">
        <v>101</v>
      </c>
      <c r="F9116" s="1" t="s">
        <v>102</v>
      </c>
      <c r="G9116" s="1" t="s">
        <v>20</v>
      </c>
      <c r="H9116">
        <v>95.000000000000014</v>
      </c>
      <c r="I9116">
        <v>550</v>
      </c>
      <c r="J9116">
        <v>522500.00000000006</v>
      </c>
      <c r="K9116">
        <v>104500.00000000001</v>
      </c>
      <c r="L9116">
        <v>0.2</v>
      </c>
      <c r="M9116">
        <v>418000.00000000006</v>
      </c>
      <c r="N9116" s="1" t="s">
        <v>28</v>
      </c>
    </row>
    <row r="9117" spans="1:14" x14ac:dyDescent="0.3">
      <c r="A9117" s="1" t="s">
        <v>50</v>
      </c>
      <c r="B9117">
        <v>1128299</v>
      </c>
      <c r="C9117" s="2">
        <v>44773</v>
      </c>
      <c r="D9117" s="1" t="s">
        <v>92</v>
      </c>
      <c r="E9117" s="1" t="s">
        <v>101</v>
      </c>
      <c r="F9117" s="1" t="s">
        <v>102</v>
      </c>
      <c r="G9117" s="1" t="s">
        <v>21</v>
      </c>
      <c r="H9117">
        <v>80.000000000000014</v>
      </c>
      <c r="I9117">
        <v>750</v>
      </c>
      <c r="J9117">
        <v>600000.00000000012</v>
      </c>
      <c r="K9117">
        <v>180000.00000000003</v>
      </c>
      <c r="L9117">
        <v>0.3</v>
      </c>
      <c r="M9117">
        <v>420000.00000000012</v>
      </c>
      <c r="N9117" s="1" t="s">
        <v>28</v>
      </c>
    </row>
    <row r="9118" spans="1:14" x14ac:dyDescent="0.3">
      <c r="A9118" s="1" t="s">
        <v>50</v>
      </c>
      <c r="B9118">
        <v>1128299</v>
      </c>
      <c r="C9118" s="2">
        <v>44774</v>
      </c>
      <c r="D9118" s="1" t="s">
        <v>92</v>
      </c>
      <c r="E9118" s="1" t="s">
        <v>101</v>
      </c>
      <c r="F9118" s="1" t="s">
        <v>102</v>
      </c>
      <c r="G9118" s="1" t="s">
        <v>22</v>
      </c>
      <c r="H9118">
        <v>85.000000000000014</v>
      </c>
      <c r="I9118">
        <v>750</v>
      </c>
      <c r="J9118">
        <v>637500.00000000012</v>
      </c>
      <c r="K9118">
        <v>159375.00000000003</v>
      </c>
      <c r="L9118">
        <v>0.25</v>
      </c>
      <c r="M9118">
        <v>478125.00000000012</v>
      </c>
      <c r="N9118" s="1" t="s">
        <v>28</v>
      </c>
    </row>
    <row r="9119" spans="1:14" x14ac:dyDescent="0.3">
      <c r="A9119" s="1" t="s">
        <v>50</v>
      </c>
      <c r="B9119">
        <v>1128299</v>
      </c>
      <c r="C9119" s="2">
        <v>44775</v>
      </c>
      <c r="D9119" s="1" t="s">
        <v>92</v>
      </c>
      <c r="E9119" s="1" t="s">
        <v>101</v>
      </c>
      <c r="F9119" s="1" t="s">
        <v>102</v>
      </c>
      <c r="G9119" s="1" t="s">
        <v>23</v>
      </c>
      <c r="H9119">
        <v>80.000000000000014</v>
      </c>
      <c r="I9119">
        <v>550</v>
      </c>
      <c r="J9119">
        <v>440000.00000000006</v>
      </c>
      <c r="K9119">
        <v>110000.00000000001</v>
      </c>
      <c r="L9119">
        <v>0.25</v>
      </c>
      <c r="M9119">
        <v>330000.00000000006</v>
      </c>
      <c r="N9119" s="1" t="s">
        <v>28</v>
      </c>
    </row>
    <row r="9120" spans="1:14" x14ac:dyDescent="0.3">
      <c r="A9120" s="1" t="s">
        <v>50</v>
      </c>
      <c r="B9120">
        <v>1128299</v>
      </c>
      <c r="C9120" s="2">
        <v>44776</v>
      </c>
      <c r="D9120" s="1" t="s">
        <v>92</v>
      </c>
      <c r="E9120" s="1" t="s">
        <v>101</v>
      </c>
      <c r="F9120" s="1" t="s">
        <v>102</v>
      </c>
      <c r="G9120" s="1" t="s">
        <v>24</v>
      </c>
      <c r="H9120">
        <v>80.000000000000014</v>
      </c>
      <c r="I9120">
        <v>550</v>
      </c>
      <c r="J9120">
        <v>440000.00000000006</v>
      </c>
      <c r="K9120">
        <v>132000</v>
      </c>
      <c r="L9120">
        <v>0.3</v>
      </c>
      <c r="M9120">
        <v>308000.00000000006</v>
      </c>
      <c r="N9120" s="1" t="s">
        <v>28</v>
      </c>
    </row>
    <row r="9121" spans="1:14" x14ac:dyDescent="0.3">
      <c r="A9121" s="1" t="s">
        <v>50</v>
      </c>
      <c r="B9121">
        <v>1128299</v>
      </c>
      <c r="C9121" s="2">
        <v>44777</v>
      </c>
      <c r="D9121" s="1" t="s">
        <v>92</v>
      </c>
      <c r="E9121" s="1" t="s">
        <v>101</v>
      </c>
      <c r="F9121" s="1" t="s">
        <v>102</v>
      </c>
      <c r="G9121" s="1" t="s">
        <v>18</v>
      </c>
      <c r="H9121">
        <v>90.000000000000014</v>
      </c>
      <c r="I9121">
        <v>475</v>
      </c>
      <c r="J9121">
        <v>427500.00000000006</v>
      </c>
      <c r="K9121">
        <v>106875.00000000001</v>
      </c>
      <c r="L9121">
        <v>0.25</v>
      </c>
      <c r="M9121">
        <v>320625.00000000006</v>
      </c>
      <c r="N9121" s="1" t="s">
        <v>28</v>
      </c>
    </row>
    <row r="9122" spans="1:14" x14ac:dyDescent="0.3">
      <c r="A9122" s="1" t="s">
        <v>50</v>
      </c>
      <c r="B9122">
        <v>1128299</v>
      </c>
      <c r="C9122" s="2">
        <v>44778</v>
      </c>
      <c r="D9122" s="1" t="s">
        <v>92</v>
      </c>
      <c r="E9122" s="1" t="s">
        <v>101</v>
      </c>
      <c r="F9122" s="1" t="s">
        <v>102</v>
      </c>
      <c r="G9122" s="1" t="s">
        <v>20</v>
      </c>
      <c r="H9122">
        <v>95.000000000000014</v>
      </c>
      <c r="I9122">
        <v>575</v>
      </c>
      <c r="J9122">
        <v>546250.00000000012</v>
      </c>
      <c r="K9122">
        <v>109250.00000000003</v>
      </c>
      <c r="L9122">
        <v>0.2</v>
      </c>
      <c r="M9122">
        <v>437000.00000000012</v>
      </c>
      <c r="N9122" s="1" t="s">
        <v>28</v>
      </c>
    </row>
    <row r="9123" spans="1:14" x14ac:dyDescent="0.3">
      <c r="A9123" s="1" t="s">
        <v>50</v>
      </c>
      <c r="B9123">
        <v>1128299</v>
      </c>
      <c r="C9123" s="2">
        <v>44711</v>
      </c>
      <c r="D9123" s="1" t="s">
        <v>92</v>
      </c>
      <c r="E9123" s="1" t="s">
        <v>101</v>
      </c>
      <c r="F9123" s="1" t="s">
        <v>102</v>
      </c>
      <c r="G9123" s="1" t="s">
        <v>18</v>
      </c>
      <c r="H9123">
        <v>51</v>
      </c>
      <c r="I9123">
        <v>73</v>
      </c>
      <c r="J9123">
        <v>3723</v>
      </c>
      <c r="K9123">
        <v>1451.97</v>
      </c>
      <c r="L9123">
        <v>0.39</v>
      </c>
      <c r="M9123">
        <v>2271.0299999999997</v>
      </c>
      <c r="N9123" s="1" t="s">
        <v>25</v>
      </c>
    </row>
    <row r="9124" spans="1:14" x14ac:dyDescent="0.3">
      <c r="A9124" s="1" t="s">
        <v>50</v>
      </c>
      <c r="B9124">
        <v>1128299</v>
      </c>
      <c r="C9124" s="2">
        <v>44712</v>
      </c>
      <c r="D9124" s="1" t="s">
        <v>92</v>
      </c>
      <c r="E9124" s="1" t="s">
        <v>101</v>
      </c>
      <c r="F9124" s="1" t="s">
        <v>102</v>
      </c>
      <c r="G9124" s="1" t="s">
        <v>20</v>
      </c>
      <c r="H9124">
        <v>46</v>
      </c>
      <c r="I9124">
        <v>125</v>
      </c>
      <c r="J9124">
        <v>5750</v>
      </c>
      <c r="K9124">
        <v>1782.5</v>
      </c>
      <c r="L9124">
        <v>0.31</v>
      </c>
      <c r="M9124">
        <v>3967.5</v>
      </c>
      <c r="N9124" s="1" t="s">
        <v>25</v>
      </c>
    </row>
    <row r="9125" spans="1:14" x14ac:dyDescent="0.3">
      <c r="A9125" s="1" t="s">
        <v>50</v>
      </c>
      <c r="B9125">
        <v>1128299</v>
      </c>
      <c r="C9125" s="2">
        <v>44713</v>
      </c>
      <c r="D9125" s="1" t="s">
        <v>92</v>
      </c>
      <c r="E9125" s="1" t="s">
        <v>101</v>
      </c>
      <c r="F9125" s="1" t="s">
        <v>102</v>
      </c>
      <c r="G9125" s="1" t="s">
        <v>21</v>
      </c>
      <c r="H9125">
        <v>36</v>
      </c>
      <c r="I9125">
        <v>138</v>
      </c>
      <c r="J9125">
        <v>4968</v>
      </c>
      <c r="K9125">
        <v>2136.2399999999998</v>
      </c>
      <c r="L9125">
        <v>0.43</v>
      </c>
      <c r="M9125">
        <v>2831.76</v>
      </c>
      <c r="N9125" s="1" t="s">
        <v>25</v>
      </c>
    </row>
    <row r="9126" spans="1:14" x14ac:dyDescent="0.3">
      <c r="A9126" s="1" t="s">
        <v>50</v>
      </c>
      <c r="B9126">
        <v>1128299</v>
      </c>
      <c r="C9126" s="2">
        <v>44714</v>
      </c>
      <c r="D9126" s="1" t="s">
        <v>92</v>
      </c>
      <c r="E9126" s="1" t="s">
        <v>101</v>
      </c>
      <c r="F9126" s="1" t="s">
        <v>102</v>
      </c>
      <c r="G9126" s="1" t="s">
        <v>22</v>
      </c>
      <c r="H9126">
        <v>47</v>
      </c>
      <c r="I9126">
        <v>131</v>
      </c>
      <c r="J9126">
        <v>6157</v>
      </c>
      <c r="K9126">
        <v>2401.23</v>
      </c>
      <c r="L9126">
        <v>0.39</v>
      </c>
      <c r="M9126">
        <v>3755.77</v>
      </c>
      <c r="N9126" s="1" t="s">
        <v>25</v>
      </c>
    </row>
    <row r="9127" spans="1:14" x14ac:dyDescent="0.3">
      <c r="A9127" s="1" t="s">
        <v>50</v>
      </c>
      <c r="B9127">
        <v>1128299</v>
      </c>
      <c r="C9127" s="2">
        <v>44715</v>
      </c>
      <c r="D9127" s="1" t="s">
        <v>92</v>
      </c>
      <c r="E9127" s="1" t="s">
        <v>101</v>
      </c>
      <c r="F9127" s="1" t="s">
        <v>102</v>
      </c>
      <c r="G9127" s="1" t="s">
        <v>23</v>
      </c>
      <c r="H9127">
        <v>47</v>
      </c>
      <c r="I9127">
        <v>122</v>
      </c>
      <c r="J9127">
        <v>5734</v>
      </c>
      <c r="K9127">
        <v>2236.2600000000002</v>
      </c>
      <c r="L9127">
        <v>0.39</v>
      </c>
      <c r="M9127">
        <v>3497.74</v>
      </c>
      <c r="N9127" s="1" t="s">
        <v>25</v>
      </c>
    </row>
    <row r="9128" spans="1:14" x14ac:dyDescent="0.3">
      <c r="A9128" s="1" t="s">
        <v>50</v>
      </c>
      <c r="B9128">
        <v>1128299</v>
      </c>
      <c r="C9128" s="2">
        <v>44716</v>
      </c>
      <c r="D9128" s="1" t="s">
        <v>92</v>
      </c>
      <c r="E9128" s="1" t="s">
        <v>101</v>
      </c>
      <c r="F9128" s="1" t="s">
        <v>102</v>
      </c>
      <c r="G9128" s="1" t="s">
        <v>24</v>
      </c>
      <c r="H9128">
        <v>48</v>
      </c>
      <c r="I9128">
        <v>87</v>
      </c>
      <c r="J9128">
        <v>4176</v>
      </c>
      <c r="K9128">
        <v>1753.9199999999998</v>
      </c>
      <c r="L9128">
        <v>0.42</v>
      </c>
      <c r="M9128">
        <v>2422.08</v>
      </c>
      <c r="N9128" s="1" t="s">
        <v>25</v>
      </c>
    </row>
    <row r="9129" spans="1:14" x14ac:dyDescent="0.3">
      <c r="A9129" s="1" t="s">
        <v>50</v>
      </c>
      <c r="B9129">
        <v>1128299</v>
      </c>
      <c r="C9129" s="2">
        <v>44717</v>
      </c>
      <c r="D9129" s="1" t="s">
        <v>92</v>
      </c>
      <c r="E9129" s="1" t="s">
        <v>101</v>
      </c>
      <c r="F9129" s="1" t="s">
        <v>102</v>
      </c>
      <c r="G9129" s="1" t="s">
        <v>18</v>
      </c>
      <c r="H9129">
        <v>52</v>
      </c>
      <c r="I9129">
        <v>65</v>
      </c>
      <c r="J9129">
        <v>3380</v>
      </c>
      <c r="K9129">
        <v>1352</v>
      </c>
      <c r="L9129">
        <v>0.4</v>
      </c>
      <c r="M9129">
        <v>2028</v>
      </c>
      <c r="N9129" s="1" t="s">
        <v>25</v>
      </c>
    </row>
    <row r="9130" spans="1:14" x14ac:dyDescent="0.3">
      <c r="A9130" s="1" t="s">
        <v>50</v>
      </c>
      <c r="B9130">
        <v>1128299</v>
      </c>
      <c r="C9130" s="2">
        <v>44718</v>
      </c>
      <c r="D9130" s="1" t="s">
        <v>92</v>
      </c>
      <c r="E9130" s="1" t="s">
        <v>101</v>
      </c>
      <c r="F9130" s="1" t="s">
        <v>102</v>
      </c>
      <c r="G9130" s="1" t="s">
        <v>20</v>
      </c>
      <c r="H9130">
        <v>46</v>
      </c>
      <c r="I9130">
        <v>123</v>
      </c>
      <c r="J9130">
        <v>5658</v>
      </c>
      <c r="K9130">
        <v>1753.98</v>
      </c>
      <c r="L9130">
        <v>0.31</v>
      </c>
      <c r="M9130">
        <v>3904.02</v>
      </c>
      <c r="N9130" s="1" t="s">
        <v>25</v>
      </c>
    </row>
    <row r="9131" spans="1:14" x14ac:dyDescent="0.3">
      <c r="A9131" s="1" t="s">
        <v>50</v>
      </c>
      <c r="B9131">
        <v>1128299</v>
      </c>
      <c r="C9131" s="2">
        <v>44719</v>
      </c>
      <c r="D9131" s="1" t="s">
        <v>92</v>
      </c>
      <c r="E9131" s="1" t="s">
        <v>101</v>
      </c>
      <c r="F9131" s="1" t="s">
        <v>102</v>
      </c>
      <c r="G9131" s="1" t="s">
        <v>21</v>
      </c>
      <c r="H9131">
        <v>46</v>
      </c>
      <c r="I9131">
        <v>167</v>
      </c>
      <c r="J9131">
        <v>7682</v>
      </c>
      <c r="K9131">
        <v>3456.8999999999996</v>
      </c>
      <c r="L9131">
        <v>0.44999999999999996</v>
      </c>
      <c r="M9131">
        <v>4225.1000000000004</v>
      </c>
      <c r="N9131" s="1" t="s">
        <v>25</v>
      </c>
    </row>
    <row r="9132" spans="1:14" x14ac:dyDescent="0.3">
      <c r="A9132" s="1" t="s">
        <v>50</v>
      </c>
      <c r="B9132">
        <v>1128299</v>
      </c>
      <c r="C9132" s="2">
        <v>44720</v>
      </c>
      <c r="D9132" s="1" t="s">
        <v>92</v>
      </c>
      <c r="E9132" s="1" t="s">
        <v>101</v>
      </c>
      <c r="F9132" s="1" t="s">
        <v>102</v>
      </c>
      <c r="G9132" s="1" t="s">
        <v>22</v>
      </c>
      <c r="H9132">
        <v>58</v>
      </c>
      <c r="I9132">
        <v>115</v>
      </c>
      <c r="J9132">
        <v>6670</v>
      </c>
      <c r="K9132">
        <v>2401.1999999999998</v>
      </c>
      <c r="L9132">
        <v>0.36</v>
      </c>
      <c r="M9132">
        <v>4268.8</v>
      </c>
      <c r="N9132" s="1" t="s">
        <v>25</v>
      </c>
    </row>
    <row r="9133" spans="1:14" x14ac:dyDescent="0.3">
      <c r="A9133" s="1" t="s">
        <v>50</v>
      </c>
      <c r="B9133">
        <v>1128299</v>
      </c>
      <c r="C9133" s="2">
        <v>44721</v>
      </c>
      <c r="D9133" s="1" t="s">
        <v>92</v>
      </c>
      <c r="E9133" s="1" t="s">
        <v>101</v>
      </c>
      <c r="F9133" s="1" t="s">
        <v>102</v>
      </c>
      <c r="G9133" s="1" t="s">
        <v>23</v>
      </c>
      <c r="H9133">
        <v>60</v>
      </c>
      <c r="I9133">
        <v>115</v>
      </c>
      <c r="J9133">
        <v>6900</v>
      </c>
      <c r="K9133">
        <v>2760</v>
      </c>
      <c r="L9133">
        <v>0.4</v>
      </c>
      <c r="M9133">
        <v>4140</v>
      </c>
      <c r="N9133" s="1" t="s">
        <v>25</v>
      </c>
    </row>
    <row r="9134" spans="1:14" x14ac:dyDescent="0.3">
      <c r="A9134" s="1" t="s">
        <v>50</v>
      </c>
      <c r="B9134">
        <v>1128299</v>
      </c>
      <c r="C9134" s="2">
        <v>44722</v>
      </c>
      <c r="D9134" s="1" t="s">
        <v>92</v>
      </c>
      <c r="E9134" s="1" t="s">
        <v>101</v>
      </c>
      <c r="F9134" s="1" t="s">
        <v>102</v>
      </c>
      <c r="G9134" s="1" t="s">
        <v>24</v>
      </c>
      <c r="H9134">
        <v>64</v>
      </c>
      <c r="I9134">
        <v>85</v>
      </c>
      <c r="J9134">
        <v>5440</v>
      </c>
      <c r="K9134">
        <v>2284.7999999999997</v>
      </c>
      <c r="L9134">
        <v>0.42</v>
      </c>
      <c r="M9134">
        <v>3155.2000000000003</v>
      </c>
      <c r="N9134" s="1" t="s">
        <v>25</v>
      </c>
    </row>
    <row r="9135" spans="1:14" x14ac:dyDescent="0.3">
      <c r="A9135" s="1" t="s">
        <v>50</v>
      </c>
      <c r="B9135">
        <v>1128299</v>
      </c>
      <c r="C9135" s="2">
        <v>44723</v>
      </c>
      <c r="D9135" s="1" t="s">
        <v>92</v>
      </c>
      <c r="E9135" s="1" t="s">
        <v>101</v>
      </c>
      <c r="F9135" s="1" t="s">
        <v>102</v>
      </c>
      <c r="G9135" s="1" t="s">
        <v>18</v>
      </c>
      <c r="H9135">
        <v>69</v>
      </c>
      <c r="I9135">
        <v>46</v>
      </c>
      <c r="J9135">
        <v>3174</v>
      </c>
      <c r="K9135">
        <v>1206.1200000000001</v>
      </c>
      <c r="L9135">
        <v>0.38</v>
      </c>
      <c r="M9135">
        <v>1967.8799999999999</v>
      </c>
      <c r="N9135" s="1" t="s">
        <v>25</v>
      </c>
    </row>
    <row r="9136" spans="1:14" x14ac:dyDescent="0.3">
      <c r="A9136" s="1" t="s">
        <v>50</v>
      </c>
      <c r="B9136">
        <v>1128299</v>
      </c>
      <c r="C9136" s="2">
        <v>44724</v>
      </c>
      <c r="D9136" s="1" t="s">
        <v>92</v>
      </c>
      <c r="E9136" s="1" t="s">
        <v>101</v>
      </c>
      <c r="F9136" s="1" t="s">
        <v>102</v>
      </c>
      <c r="G9136" s="1" t="s">
        <v>20</v>
      </c>
      <c r="H9136">
        <v>62</v>
      </c>
      <c r="I9136">
        <v>105</v>
      </c>
      <c r="J9136">
        <v>6510</v>
      </c>
      <c r="K9136">
        <v>2213.4</v>
      </c>
      <c r="L9136">
        <v>0.34</v>
      </c>
      <c r="M9136">
        <v>4296.6000000000004</v>
      </c>
      <c r="N9136" s="1" t="s">
        <v>25</v>
      </c>
    </row>
    <row r="9137" spans="1:14" x14ac:dyDescent="0.3">
      <c r="A9137" s="1" t="s">
        <v>50</v>
      </c>
      <c r="B9137">
        <v>1128299</v>
      </c>
      <c r="C9137" s="2">
        <v>44725</v>
      </c>
      <c r="D9137" s="1" t="s">
        <v>92</v>
      </c>
      <c r="E9137" s="1" t="s">
        <v>101</v>
      </c>
      <c r="F9137" s="1" t="s">
        <v>102</v>
      </c>
      <c r="G9137" s="1" t="s">
        <v>21</v>
      </c>
      <c r="H9137">
        <v>68</v>
      </c>
      <c r="I9137">
        <v>160</v>
      </c>
      <c r="J9137">
        <v>10880</v>
      </c>
      <c r="K9137">
        <v>4787.2</v>
      </c>
      <c r="L9137">
        <v>0.44</v>
      </c>
      <c r="M9137">
        <v>6092.8</v>
      </c>
      <c r="N9137" s="1" t="s">
        <v>25</v>
      </c>
    </row>
    <row r="9138" spans="1:14" x14ac:dyDescent="0.3">
      <c r="A9138" s="1" t="s">
        <v>50</v>
      </c>
      <c r="B9138">
        <v>1128299</v>
      </c>
      <c r="C9138" s="2">
        <v>44726</v>
      </c>
      <c r="D9138" s="1" t="s">
        <v>92</v>
      </c>
      <c r="E9138" s="1" t="s">
        <v>101</v>
      </c>
      <c r="F9138" s="1" t="s">
        <v>102</v>
      </c>
      <c r="G9138" s="1" t="s">
        <v>22</v>
      </c>
      <c r="H9138">
        <v>71</v>
      </c>
      <c r="I9138">
        <v>88</v>
      </c>
      <c r="J9138">
        <v>6248</v>
      </c>
      <c r="K9138">
        <v>2436.7200000000003</v>
      </c>
      <c r="L9138">
        <v>0.39</v>
      </c>
      <c r="M9138">
        <v>3811.2799999999997</v>
      </c>
      <c r="N9138" s="1" t="s">
        <v>25</v>
      </c>
    </row>
    <row r="9139" spans="1:14" x14ac:dyDescent="0.3">
      <c r="A9139" s="1" t="s">
        <v>50</v>
      </c>
      <c r="B9139">
        <v>1128299</v>
      </c>
      <c r="C9139" s="2">
        <v>44727</v>
      </c>
      <c r="D9139" s="1" t="s">
        <v>92</v>
      </c>
      <c r="E9139" s="1" t="s">
        <v>101</v>
      </c>
      <c r="F9139" s="1" t="s">
        <v>102</v>
      </c>
      <c r="G9139" s="1" t="s">
        <v>23</v>
      </c>
      <c r="H9139">
        <v>74</v>
      </c>
      <c r="I9139">
        <v>120</v>
      </c>
      <c r="J9139">
        <v>8880</v>
      </c>
      <c r="K9139">
        <v>3463.2000000000003</v>
      </c>
      <c r="L9139">
        <v>0.39</v>
      </c>
      <c r="M9139">
        <v>5416.7999999999993</v>
      </c>
      <c r="N9139" s="1" t="s">
        <v>25</v>
      </c>
    </row>
    <row r="9140" spans="1:14" x14ac:dyDescent="0.3">
      <c r="A9140" s="1" t="s">
        <v>50</v>
      </c>
      <c r="B9140">
        <v>1128299</v>
      </c>
      <c r="C9140" s="2">
        <v>44728</v>
      </c>
      <c r="D9140" s="1" t="s">
        <v>92</v>
      </c>
      <c r="E9140" s="1" t="s">
        <v>101</v>
      </c>
      <c r="F9140" s="1" t="s">
        <v>102</v>
      </c>
      <c r="G9140" s="1" t="s">
        <v>24</v>
      </c>
      <c r="H9140">
        <v>55</v>
      </c>
      <c r="I9140">
        <v>90</v>
      </c>
      <c r="J9140">
        <v>4950</v>
      </c>
      <c r="K9140">
        <v>2079</v>
      </c>
      <c r="L9140">
        <v>0.42</v>
      </c>
      <c r="M9140">
        <v>2871</v>
      </c>
      <c r="N9140" s="1" t="s">
        <v>25</v>
      </c>
    </row>
    <row r="9141" spans="1:14" x14ac:dyDescent="0.3">
      <c r="A9141" s="1" t="s">
        <v>50</v>
      </c>
      <c r="B9141">
        <v>1128299</v>
      </c>
      <c r="C9141" s="2">
        <v>44729</v>
      </c>
      <c r="D9141" s="1" t="s">
        <v>92</v>
      </c>
      <c r="E9141" s="1" t="s">
        <v>101</v>
      </c>
      <c r="F9141" s="1" t="s">
        <v>102</v>
      </c>
      <c r="G9141" s="1" t="s">
        <v>18</v>
      </c>
      <c r="H9141">
        <v>59</v>
      </c>
      <c r="I9141">
        <v>56</v>
      </c>
      <c r="J9141">
        <v>3304</v>
      </c>
      <c r="K9141">
        <v>1321.6000000000001</v>
      </c>
      <c r="L9141">
        <v>0.4</v>
      </c>
      <c r="M9141">
        <v>1982.3999999999999</v>
      </c>
      <c r="N9141" s="1" t="s">
        <v>25</v>
      </c>
    </row>
    <row r="9142" spans="1:14" x14ac:dyDescent="0.3">
      <c r="A9142" s="1" t="s">
        <v>50</v>
      </c>
      <c r="B9142">
        <v>1128299</v>
      </c>
      <c r="C9142" s="2">
        <v>44730</v>
      </c>
      <c r="D9142" s="1" t="s">
        <v>92</v>
      </c>
      <c r="E9142" s="1" t="s">
        <v>101</v>
      </c>
      <c r="F9142" s="1" t="s">
        <v>102</v>
      </c>
      <c r="G9142" s="1" t="s">
        <v>20</v>
      </c>
      <c r="H9142">
        <v>78</v>
      </c>
      <c r="I9142">
        <v>88</v>
      </c>
      <c r="J9142">
        <v>6864</v>
      </c>
      <c r="K9142">
        <v>2196.48</v>
      </c>
      <c r="L9142">
        <v>0.32</v>
      </c>
      <c r="M9142">
        <v>4667.5200000000004</v>
      </c>
      <c r="N9142" s="1" t="s">
        <v>25</v>
      </c>
    </row>
    <row r="9143" spans="1:14" x14ac:dyDescent="0.3">
      <c r="A9143" s="1" t="s">
        <v>50</v>
      </c>
      <c r="B9143">
        <v>1128299</v>
      </c>
      <c r="C9143" s="2">
        <v>44731</v>
      </c>
      <c r="D9143" s="1" t="s">
        <v>92</v>
      </c>
      <c r="E9143" s="1" t="s">
        <v>101</v>
      </c>
      <c r="F9143" s="1" t="s">
        <v>102</v>
      </c>
      <c r="G9143" s="1" t="s">
        <v>21</v>
      </c>
      <c r="H9143">
        <v>55</v>
      </c>
      <c r="I9143">
        <v>165</v>
      </c>
      <c r="J9143">
        <v>9075</v>
      </c>
      <c r="K9143">
        <v>3720.75</v>
      </c>
      <c r="L9143">
        <v>0.41</v>
      </c>
      <c r="M9143">
        <v>5354.25</v>
      </c>
      <c r="N9143" s="1" t="s">
        <v>25</v>
      </c>
    </row>
    <row r="9144" spans="1:14" x14ac:dyDescent="0.3">
      <c r="A9144" s="1" t="s">
        <v>50</v>
      </c>
      <c r="B9144">
        <v>1128299</v>
      </c>
      <c r="C9144" s="2">
        <v>44732</v>
      </c>
      <c r="D9144" s="1" t="s">
        <v>92</v>
      </c>
      <c r="E9144" s="1" t="s">
        <v>101</v>
      </c>
      <c r="F9144" s="1" t="s">
        <v>102</v>
      </c>
      <c r="G9144" s="1" t="s">
        <v>22</v>
      </c>
      <c r="H9144">
        <v>60</v>
      </c>
      <c r="I9144">
        <v>108</v>
      </c>
      <c r="J9144">
        <v>6480</v>
      </c>
      <c r="K9144">
        <v>2462.4</v>
      </c>
      <c r="L9144">
        <v>0.38</v>
      </c>
      <c r="M9144">
        <v>4017.6</v>
      </c>
      <c r="N9144" s="1" t="s">
        <v>25</v>
      </c>
    </row>
    <row r="9145" spans="1:14" x14ac:dyDescent="0.3">
      <c r="A9145" s="1" t="s">
        <v>50</v>
      </c>
      <c r="B9145">
        <v>1128299</v>
      </c>
      <c r="C9145" s="2">
        <v>44733</v>
      </c>
      <c r="D9145" s="1" t="s">
        <v>92</v>
      </c>
      <c r="E9145" s="1" t="s">
        <v>101</v>
      </c>
      <c r="F9145" s="1" t="s">
        <v>102</v>
      </c>
      <c r="G9145" s="1" t="s">
        <v>23</v>
      </c>
      <c r="H9145">
        <v>61</v>
      </c>
      <c r="I9145">
        <v>120</v>
      </c>
      <c r="J9145">
        <v>7320</v>
      </c>
      <c r="K9145">
        <v>2781.6</v>
      </c>
      <c r="L9145">
        <v>0.38</v>
      </c>
      <c r="M9145">
        <v>4538.3999999999996</v>
      </c>
      <c r="N9145" s="1" t="s">
        <v>25</v>
      </c>
    </row>
    <row r="9146" spans="1:14" x14ac:dyDescent="0.3">
      <c r="A9146" s="1" t="s">
        <v>50</v>
      </c>
      <c r="B9146">
        <v>1128299</v>
      </c>
      <c r="C9146" s="2">
        <v>44734</v>
      </c>
      <c r="D9146" s="1" t="s">
        <v>92</v>
      </c>
      <c r="E9146" s="1" t="s">
        <v>101</v>
      </c>
      <c r="F9146" s="1" t="s">
        <v>102</v>
      </c>
      <c r="G9146" s="1" t="s">
        <v>24</v>
      </c>
      <c r="H9146">
        <v>59</v>
      </c>
      <c r="I9146">
        <v>90</v>
      </c>
      <c r="J9146">
        <v>5310</v>
      </c>
      <c r="K9146">
        <v>2336.4</v>
      </c>
      <c r="L9146">
        <v>0.44</v>
      </c>
      <c r="M9146">
        <v>2973.6</v>
      </c>
      <c r="N9146" s="1" t="s">
        <v>25</v>
      </c>
    </row>
    <row r="9147" spans="1:14" x14ac:dyDescent="0.3">
      <c r="A9147" s="1" t="s">
        <v>50</v>
      </c>
      <c r="B9147">
        <v>1128299</v>
      </c>
      <c r="C9147" s="2">
        <v>44735</v>
      </c>
      <c r="D9147" s="1" t="s">
        <v>92</v>
      </c>
      <c r="E9147" s="1" t="s">
        <v>101</v>
      </c>
      <c r="F9147" s="1" t="s">
        <v>102</v>
      </c>
      <c r="G9147" s="1" t="s">
        <v>18</v>
      </c>
      <c r="H9147">
        <v>60</v>
      </c>
      <c r="I9147">
        <v>52</v>
      </c>
      <c r="J9147">
        <v>3120</v>
      </c>
      <c r="K9147">
        <v>1185.5999999999999</v>
      </c>
      <c r="L9147">
        <v>0.38</v>
      </c>
      <c r="M9147">
        <v>1934.4</v>
      </c>
      <c r="N9147" s="1" t="s">
        <v>25</v>
      </c>
    </row>
    <row r="9148" spans="1:14" x14ac:dyDescent="0.3">
      <c r="A9148" s="1" t="s">
        <v>50</v>
      </c>
      <c r="B9148">
        <v>1128299</v>
      </c>
      <c r="C9148" s="2">
        <v>44736</v>
      </c>
      <c r="D9148" s="1" t="s">
        <v>92</v>
      </c>
      <c r="E9148" s="1" t="s">
        <v>101</v>
      </c>
      <c r="F9148" s="1" t="s">
        <v>102</v>
      </c>
      <c r="G9148" s="1" t="s">
        <v>20</v>
      </c>
      <c r="H9148">
        <v>75</v>
      </c>
      <c r="I9148">
        <v>125</v>
      </c>
      <c r="J9148">
        <v>9375</v>
      </c>
      <c r="K9148">
        <v>3093.75</v>
      </c>
      <c r="L9148">
        <v>0.33</v>
      </c>
      <c r="M9148">
        <v>6281.25</v>
      </c>
      <c r="N9148" s="1" t="s">
        <v>25</v>
      </c>
    </row>
    <row r="9149" spans="1:14" x14ac:dyDescent="0.3">
      <c r="A9149" s="1" t="s">
        <v>50</v>
      </c>
      <c r="B9149">
        <v>1128299</v>
      </c>
      <c r="C9149" s="2">
        <v>44737</v>
      </c>
      <c r="D9149" s="1" t="s">
        <v>92</v>
      </c>
      <c r="E9149" s="1" t="s">
        <v>101</v>
      </c>
      <c r="F9149" s="1" t="s">
        <v>102</v>
      </c>
      <c r="G9149" s="1" t="s">
        <v>21</v>
      </c>
      <c r="H9149">
        <v>71</v>
      </c>
      <c r="I9149">
        <v>195</v>
      </c>
      <c r="J9149">
        <v>13845</v>
      </c>
      <c r="K9149">
        <v>5814.9</v>
      </c>
      <c r="L9149">
        <v>0.42</v>
      </c>
      <c r="M9149">
        <v>8030.1</v>
      </c>
      <c r="N9149" s="1" t="s">
        <v>25</v>
      </c>
    </row>
    <row r="9150" spans="1:14" x14ac:dyDescent="0.3">
      <c r="A9150" s="1" t="s">
        <v>50</v>
      </c>
      <c r="B9150">
        <v>1128299</v>
      </c>
      <c r="C9150" s="2">
        <v>44738</v>
      </c>
      <c r="D9150" s="1" t="s">
        <v>92</v>
      </c>
      <c r="E9150" s="1" t="s">
        <v>101</v>
      </c>
      <c r="F9150" s="1" t="s">
        <v>102</v>
      </c>
      <c r="G9150" s="1" t="s">
        <v>22</v>
      </c>
      <c r="H9150">
        <v>74</v>
      </c>
      <c r="I9150">
        <v>188</v>
      </c>
      <c r="J9150">
        <v>13912</v>
      </c>
      <c r="K9150">
        <v>5147.4399999999996</v>
      </c>
      <c r="L9150">
        <v>0.37</v>
      </c>
      <c r="M9150">
        <v>8764.5600000000013</v>
      </c>
      <c r="N9150" s="1" t="s">
        <v>25</v>
      </c>
    </row>
    <row r="9151" spans="1:14" x14ac:dyDescent="0.3">
      <c r="A9151" s="1" t="s">
        <v>50</v>
      </c>
      <c r="B9151">
        <v>1128299</v>
      </c>
      <c r="C9151" s="2">
        <v>44739</v>
      </c>
      <c r="D9151" s="1" t="s">
        <v>92</v>
      </c>
      <c r="E9151" s="1" t="s">
        <v>101</v>
      </c>
      <c r="F9151" s="1" t="s">
        <v>102</v>
      </c>
      <c r="G9151" s="1" t="s">
        <v>23</v>
      </c>
      <c r="H9151">
        <v>72</v>
      </c>
      <c r="I9151">
        <v>163</v>
      </c>
      <c r="J9151">
        <v>11736</v>
      </c>
      <c r="K9151">
        <v>4459.68</v>
      </c>
      <c r="L9151">
        <v>0.38</v>
      </c>
      <c r="M9151">
        <v>7276.32</v>
      </c>
      <c r="N9151" s="1" t="s">
        <v>25</v>
      </c>
    </row>
    <row r="9152" spans="1:14" x14ac:dyDescent="0.3">
      <c r="A9152" s="1" t="s">
        <v>50</v>
      </c>
      <c r="B9152">
        <v>1128299</v>
      </c>
      <c r="C9152" s="2">
        <v>44740</v>
      </c>
      <c r="D9152" s="1" t="s">
        <v>92</v>
      </c>
      <c r="E9152" s="1" t="s">
        <v>101</v>
      </c>
      <c r="F9152" s="1" t="s">
        <v>102</v>
      </c>
      <c r="G9152" s="1" t="s">
        <v>24</v>
      </c>
      <c r="H9152">
        <v>75</v>
      </c>
      <c r="I9152">
        <v>125</v>
      </c>
      <c r="J9152">
        <v>9375</v>
      </c>
      <c r="K9152">
        <v>3750</v>
      </c>
      <c r="L9152">
        <v>0.4</v>
      </c>
      <c r="M9152">
        <v>5625</v>
      </c>
      <c r="N9152" s="1" t="s">
        <v>25</v>
      </c>
    </row>
    <row r="9153" spans="1:14" x14ac:dyDescent="0.3">
      <c r="A9153" s="1" t="s">
        <v>50</v>
      </c>
      <c r="B9153">
        <v>1128299</v>
      </c>
      <c r="C9153" s="2">
        <v>44741</v>
      </c>
      <c r="D9153" s="1" t="s">
        <v>92</v>
      </c>
      <c r="E9153" s="1" t="s">
        <v>101</v>
      </c>
      <c r="F9153" s="1" t="s">
        <v>102</v>
      </c>
      <c r="G9153" s="1" t="s">
        <v>18</v>
      </c>
      <c r="H9153">
        <v>82</v>
      </c>
      <c r="I9153">
        <v>105</v>
      </c>
      <c r="J9153">
        <v>8610</v>
      </c>
      <c r="K9153">
        <v>3357.9</v>
      </c>
      <c r="L9153">
        <v>0.39</v>
      </c>
      <c r="M9153">
        <v>5252.1</v>
      </c>
      <c r="N9153" s="1" t="s">
        <v>25</v>
      </c>
    </row>
    <row r="9154" spans="1:14" x14ac:dyDescent="0.3">
      <c r="A9154" s="1" t="s">
        <v>50</v>
      </c>
      <c r="B9154">
        <v>1128299</v>
      </c>
      <c r="C9154" s="2">
        <v>44742</v>
      </c>
      <c r="D9154" s="1" t="s">
        <v>92</v>
      </c>
      <c r="E9154" s="1" t="s">
        <v>101</v>
      </c>
      <c r="F9154" s="1" t="s">
        <v>102</v>
      </c>
      <c r="G9154" s="1" t="s">
        <v>20</v>
      </c>
      <c r="H9154">
        <v>98</v>
      </c>
      <c r="I9154">
        <v>182</v>
      </c>
      <c r="J9154">
        <v>17836</v>
      </c>
      <c r="K9154">
        <v>6064.2400000000007</v>
      </c>
      <c r="L9154">
        <v>0.34</v>
      </c>
      <c r="M9154">
        <v>11771.759999999998</v>
      </c>
      <c r="N9154" s="1" t="s">
        <v>25</v>
      </c>
    </row>
    <row r="9155" spans="1:14" x14ac:dyDescent="0.3">
      <c r="A9155" s="1" t="s">
        <v>50</v>
      </c>
      <c r="B9155">
        <v>1128299</v>
      </c>
      <c r="C9155" s="2">
        <v>44743</v>
      </c>
      <c r="D9155" s="1" t="s">
        <v>92</v>
      </c>
      <c r="E9155" s="1" t="s">
        <v>101</v>
      </c>
      <c r="F9155" s="1" t="s">
        <v>102</v>
      </c>
      <c r="G9155" s="1" t="s">
        <v>21</v>
      </c>
      <c r="H9155">
        <v>73</v>
      </c>
      <c r="I9155">
        <v>239</v>
      </c>
      <c r="J9155">
        <v>17447</v>
      </c>
      <c r="K9155">
        <v>6978.8</v>
      </c>
      <c r="L9155">
        <v>0.4</v>
      </c>
      <c r="M9155">
        <v>10468.200000000001</v>
      </c>
      <c r="N9155" s="1" t="s">
        <v>25</v>
      </c>
    </row>
    <row r="9156" spans="1:14" x14ac:dyDescent="0.3">
      <c r="A9156" s="1" t="s">
        <v>50</v>
      </c>
      <c r="B9156">
        <v>1128299</v>
      </c>
      <c r="C9156" s="2">
        <v>44744</v>
      </c>
      <c r="D9156" s="1" t="s">
        <v>92</v>
      </c>
      <c r="E9156" s="1" t="s">
        <v>101</v>
      </c>
      <c r="F9156" s="1" t="s">
        <v>102</v>
      </c>
      <c r="G9156" s="1" t="s">
        <v>22</v>
      </c>
      <c r="H9156">
        <v>82</v>
      </c>
      <c r="I9156">
        <v>182</v>
      </c>
      <c r="J9156">
        <v>14924</v>
      </c>
      <c r="K9156">
        <v>5372.6399999999994</v>
      </c>
      <c r="L9156">
        <v>0.36</v>
      </c>
      <c r="M9156">
        <v>9551.36</v>
      </c>
      <c r="N9156" s="1" t="s">
        <v>25</v>
      </c>
    </row>
    <row r="9157" spans="1:14" x14ac:dyDescent="0.3">
      <c r="A9157" s="1" t="s">
        <v>50</v>
      </c>
      <c r="B9157">
        <v>1128299</v>
      </c>
      <c r="C9157" s="2">
        <v>44745</v>
      </c>
      <c r="D9157" s="1" t="s">
        <v>92</v>
      </c>
      <c r="E9157" s="1" t="s">
        <v>101</v>
      </c>
      <c r="F9157" s="1" t="s">
        <v>102</v>
      </c>
      <c r="G9157" s="1" t="s">
        <v>23</v>
      </c>
      <c r="H9157">
        <v>78</v>
      </c>
      <c r="I9157">
        <v>175</v>
      </c>
      <c r="J9157">
        <v>13650</v>
      </c>
      <c r="K9157">
        <v>4777.5</v>
      </c>
      <c r="L9157">
        <v>0.35</v>
      </c>
      <c r="M9157">
        <v>8872.5</v>
      </c>
      <c r="N9157" s="1" t="s">
        <v>25</v>
      </c>
    </row>
    <row r="9158" spans="1:14" x14ac:dyDescent="0.3">
      <c r="A9158" s="1" t="s">
        <v>50</v>
      </c>
      <c r="B9158">
        <v>1128299</v>
      </c>
      <c r="C9158" s="2">
        <v>44746</v>
      </c>
      <c r="D9158" s="1" t="s">
        <v>92</v>
      </c>
      <c r="E9158" s="1" t="s">
        <v>101</v>
      </c>
      <c r="F9158" s="1" t="s">
        <v>102</v>
      </c>
      <c r="G9158" s="1" t="s">
        <v>24</v>
      </c>
      <c r="H9158">
        <v>78</v>
      </c>
      <c r="I9158">
        <v>137</v>
      </c>
      <c r="J9158">
        <v>10686</v>
      </c>
      <c r="K9158">
        <v>4381.2599999999993</v>
      </c>
      <c r="L9158">
        <v>0.41</v>
      </c>
      <c r="M9158">
        <v>6304.7400000000007</v>
      </c>
      <c r="N9158" s="1" t="s">
        <v>25</v>
      </c>
    </row>
    <row r="9159" spans="1:14" x14ac:dyDescent="0.3">
      <c r="A9159" s="1" t="s">
        <v>50</v>
      </c>
      <c r="B9159">
        <v>1128299</v>
      </c>
      <c r="C9159" s="2">
        <v>44747</v>
      </c>
      <c r="D9159" s="1" t="s">
        <v>92</v>
      </c>
      <c r="E9159" s="1" t="s">
        <v>101</v>
      </c>
      <c r="F9159" s="1" t="s">
        <v>102</v>
      </c>
      <c r="G9159" s="1" t="s">
        <v>18</v>
      </c>
      <c r="H9159">
        <v>77</v>
      </c>
      <c r="I9159">
        <v>144</v>
      </c>
      <c r="J9159">
        <v>11088</v>
      </c>
      <c r="K9159">
        <v>3880.7999999999997</v>
      </c>
      <c r="L9159">
        <v>0.35</v>
      </c>
      <c r="M9159">
        <v>7207.2000000000007</v>
      </c>
      <c r="N9159" s="1" t="s">
        <v>25</v>
      </c>
    </row>
    <row r="9160" spans="1:14" x14ac:dyDescent="0.3">
      <c r="A9160" s="1" t="s">
        <v>50</v>
      </c>
      <c r="B9160">
        <v>1128299</v>
      </c>
      <c r="C9160" s="2">
        <v>44748</v>
      </c>
      <c r="D9160" s="1" t="s">
        <v>92</v>
      </c>
      <c r="E9160" s="1" t="s">
        <v>101</v>
      </c>
      <c r="F9160" s="1" t="s">
        <v>102</v>
      </c>
      <c r="G9160" s="1" t="s">
        <v>20</v>
      </c>
      <c r="H9160">
        <v>95</v>
      </c>
      <c r="I9160">
        <v>155</v>
      </c>
      <c r="J9160">
        <v>14725</v>
      </c>
      <c r="K9160">
        <v>5153.75</v>
      </c>
      <c r="L9160">
        <v>0.35</v>
      </c>
      <c r="M9160">
        <v>9571.25</v>
      </c>
      <c r="N9160" s="1" t="s">
        <v>25</v>
      </c>
    </row>
    <row r="9161" spans="1:14" x14ac:dyDescent="0.3">
      <c r="A9161" s="1" t="s">
        <v>50</v>
      </c>
      <c r="B9161">
        <v>1128299</v>
      </c>
      <c r="C9161" s="2">
        <v>44749</v>
      </c>
      <c r="D9161" s="1" t="s">
        <v>92</v>
      </c>
      <c r="E9161" s="1" t="s">
        <v>101</v>
      </c>
      <c r="F9161" s="1" t="s">
        <v>102</v>
      </c>
      <c r="G9161" s="1" t="s">
        <v>21</v>
      </c>
      <c r="H9161">
        <v>80</v>
      </c>
      <c r="I9161">
        <v>217</v>
      </c>
      <c r="J9161">
        <v>17360</v>
      </c>
      <c r="K9161">
        <v>7811.9999999999991</v>
      </c>
      <c r="L9161">
        <v>0.44999999999999996</v>
      </c>
      <c r="M9161">
        <v>9548</v>
      </c>
      <c r="N9161" s="1" t="s">
        <v>25</v>
      </c>
    </row>
    <row r="9162" spans="1:14" x14ac:dyDescent="0.3">
      <c r="A9162" s="1" t="s">
        <v>50</v>
      </c>
      <c r="B9162">
        <v>1128299</v>
      </c>
      <c r="C9162" s="2">
        <v>44750</v>
      </c>
      <c r="D9162" s="1" t="s">
        <v>92</v>
      </c>
      <c r="E9162" s="1" t="s">
        <v>101</v>
      </c>
      <c r="F9162" s="1" t="s">
        <v>102</v>
      </c>
      <c r="G9162" s="1" t="s">
        <v>22</v>
      </c>
      <c r="H9162">
        <v>77</v>
      </c>
      <c r="I9162">
        <v>210</v>
      </c>
      <c r="J9162">
        <v>16170</v>
      </c>
      <c r="K9162">
        <v>6306.3</v>
      </c>
      <c r="L9162">
        <v>0.39</v>
      </c>
      <c r="M9162">
        <v>9863.7000000000007</v>
      </c>
      <c r="N9162" s="1" t="s">
        <v>25</v>
      </c>
    </row>
    <row r="9163" spans="1:14" x14ac:dyDescent="0.3">
      <c r="A9163" s="1" t="s">
        <v>50</v>
      </c>
      <c r="B9163">
        <v>1128299</v>
      </c>
      <c r="C9163" s="2">
        <v>44751</v>
      </c>
      <c r="D9163" s="1" t="s">
        <v>92</v>
      </c>
      <c r="E9163" s="1" t="s">
        <v>101</v>
      </c>
      <c r="F9163" s="1" t="s">
        <v>102</v>
      </c>
      <c r="G9163" s="1" t="s">
        <v>23</v>
      </c>
      <c r="H9163">
        <v>73</v>
      </c>
      <c r="I9163">
        <v>163</v>
      </c>
      <c r="J9163">
        <v>11899</v>
      </c>
      <c r="K9163">
        <v>4164.6499999999996</v>
      </c>
      <c r="L9163">
        <v>0.35</v>
      </c>
      <c r="M9163">
        <v>7734.35</v>
      </c>
      <c r="N9163" s="1" t="s">
        <v>25</v>
      </c>
    </row>
    <row r="9164" spans="1:14" x14ac:dyDescent="0.3">
      <c r="A9164" s="1" t="s">
        <v>50</v>
      </c>
      <c r="B9164">
        <v>1128299</v>
      </c>
      <c r="C9164" s="2">
        <v>44752</v>
      </c>
      <c r="D9164" s="1" t="s">
        <v>92</v>
      </c>
      <c r="E9164" s="1" t="s">
        <v>101</v>
      </c>
      <c r="F9164" s="1" t="s">
        <v>102</v>
      </c>
      <c r="G9164" s="1" t="s">
        <v>24</v>
      </c>
      <c r="H9164">
        <v>74</v>
      </c>
      <c r="I9164">
        <v>155</v>
      </c>
      <c r="J9164">
        <v>11470</v>
      </c>
      <c r="K9164">
        <v>5046.8</v>
      </c>
      <c r="L9164">
        <v>0.44</v>
      </c>
      <c r="M9164">
        <v>6423.2</v>
      </c>
      <c r="N9164" s="1" t="s">
        <v>25</v>
      </c>
    </row>
    <row r="9165" spans="1:14" x14ac:dyDescent="0.3">
      <c r="A9165" s="1" t="s">
        <v>50</v>
      </c>
      <c r="B9165">
        <v>1128299</v>
      </c>
      <c r="C9165" s="2">
        <v>44753</v>
      </c>
      <c r="D9165" s="1" t="s">
        <v>92</v>
      </c>
      <c r="E9165" s="1" t="s">
        <v>101</v>
      </c>
      <c r="F9165" s="1" t="s">
        <v>102</v>
      </c>
      <c r="G9165" s="1" t="s">
        <v>18</v>
      </c>
      <c r="H9165">
        <v>71</v>
      </c>
      <c r="I9165">
        <v>155</v>
      </c>
      <c r="J9165">
        <v>11005</v>
      </c>
      <c r="K9165">
        <v>4291.95</v>
      </c>
      <c r="L9165">
        <v>0.39</v>
      </c>
      <c r="M9165">
        <v>6713.05</v>
      </c>
      <c r="N9165" s="1" t="s">
        <v>25</v>
      </c>
    </row>
    <row r="9166" spans="1:14" x14ac:dyDescent="0.3">
      <c r="A9166" s="1" t="s">
        <v>50</v>
      </c>
      <c r="B9166">
        <v>1128299</v>
      </c>
      <c r="C9166" s="2">
        <v>44754</v>
      </c>
      <c r="D9166" s="1" t="s">
        <v>92</v>
      </c>
      <c r="E9166" s="1" t="s">
        <v>101</v>
      </c>
      <c r="F9166" s="1" t="s">
        <v>102</v>
      </c>
      <c r="G9166" s="1" t="s">
        <v>20</v>
      </c>
      <c r="H9166">
        <v>76</v>
      </c>
      <c r="I9166">
        <v>108</v>
      </c>
      <c r="J9166">
        <v>8208</v>
      </c>
      <c r="K9166">
        <v>2708.6400000000003</v>
      </c>
      <c r="L9166">
        <v>0.33</v>
      </c>
      <c r="M9166">
        <v>5499.36</v>
      </c>
      <c r="N9166" s="1" t="s">
        <v>25</v>
      </c>
    </row>
    <row r="9167" spans="1:14" x14ac:dyDescent="0.3">
      <c r="A9167" s="1" t="s">
        <v>50</v>
      </c>
      <c r="B9167">
        <v>1128299</v>
      </c>
      <c r="C9167" s="2">
        <v>44755</v>
      </c>
      <c r="D9167" s="1" t="s">
        <v>92</v>
      </c>
      <c r="E9167" s="1" t="s">
        <v>101</v>
      </c>
      <c r="F9167" s="1" t="s">
        <v>102</v>
      </c>
      <c r="G9167" s="1" t="s">
        <v>21</v>
      </c>
      <c r="H9167">
        <v>64</v>
      </c>
      <c r="I9167">
        <v>156</v>
      </c>
      <c r="J9167">
        <v>9984</v>
      </c>
      <c r="K9167">
        <v>4093.4399999999996</v>
      </c>
      <c r="L9167">
        <v>0.41</v>
      </c>
      <c r="M9167">
        <v>5890.56</v>
      </c>
      <c r="N9167" s="1" t="s">
        <v>25</v>
      </c>
    </row>
    <row r="9168" spans="1:14" x14ac:dyDescent="0.3">
      <c r="A9168" s="1" t="s">
        <v>50</v>
      </c>
      <c r="B9168">
        <v>1128299</v>
      </c>
      <c r="C9168" s="2">
        <v>44756</v>
      </c>
      <c r="D9168" s="1" t="s">
        <v>92</v>
      </c>
      <c r="E9168" s="1" t="s">
        <v>101</v>
      </c>
      <c r="F9168" s="1" t="s">
        <v>102</v>
      </c>
      <c r="G9168" s="1" t="s">
        <v>22</v>
      </c>
      <c r="H9168">
        <v>71</v>
      </c>
      <c r="I9168">
        <v>174</v>
      </c>
      <c r="J9168">
        <v>12354</v>
      </c>
      <c r="K9168">
        <v>4323.8999999999996</v>
      </c>
      <c r="L9168">
        <v>0.35</v>
      </c>
      <c r="M9168">
        <v>8030.1</v>
      </c>
      <c r="N9168" s="1" t="s">
        <v>25</v>
      </c>
    </row>
    <row r="9169" spans="1:14" x14ac:dyDescent="0.3">
      <c r="A9169" s="1" t="s">
        <v>50</v>
      </c>
      <c r="B9169">
        <v>1128299</v>
      </c>
      <c r="C9169" s="2">
        <v>44757</v>
      </c>
      <c r="D9169" s="1" t="s">
        <v>92</v>
      </c>
      <c r="E9169" s="1" t="s">
        <v>101</v>
      </c>
      <c r="F9169" s="1" t="s">
        <v>102</v>
      </c>
      <c r="G9169" s="1" t="s">
        <v>23</v>
      </c>
      <c r="H9169">
        <v>63</v>
      </c>
      <c r="I9169">
        <v>135</v>
      </c>
      <c r="J9169">
        <v>8505</v>
      </c>
      <c r="K9169">
        <v>3146.85</v>
      </c>
      <c r="L9169">
        <v>0.37</v>
      </c>
      <c r="M9169">
        <v>5358.15</v>
      </c>
      <c r="N9169" s="1" t="s">
        <v>25</v>
      </c>
    </row>
    <row r="9170" spans="1:14" x14ac:dyDescent="0.3">
      <c r="A9170" s="1" t="s">
        <v>50</v>
      </c>
      <c r="B9170">
        <v>1128299</v>
      </c>
      <c r="C9170" s="2">
        <v>44758</v>
      </c>
      <c r="D9170" s="1" t="s">
        <v>92</v>
      </c>
      <c r="E9170" s="1" t="s">
        <v>101</v>
      </c>
      <c r="F9170" s="1" t="s">
        <v>102</v>
      </c>
      <c r="G9170" s="1" t="s">
        <v>24</v>
      </c>
      <c r="H9170">
        <v>67</v>
      </c>
      <c r="I9170">
        <v>112</v>
      </c>
      <c r="J9170">
        <v>7504</v>
      </c>
      <c r="K9170">
        <v>3001.6000000000004</v>
      </c>
      <c r="L9170">
        <v>0.4</v>
      </c>
      <c r="M9170">
        <v>4502.3999999999996</v>
      </c>
      <c r="N9170" s="1" t="s">
        <v>25</v>
      </c>
    </row>
    <row r="9171" spans="1:14" x14ac:dyDescent="0.3">
      <c r="A9171" s="1" t="s">
        <v>50</v>
      </c>
      <c r="B9171">
        <v>1128299</v>
      </c>
      <c r="C9171" s="2">
        <v>44759</v>
      </c>
      <c r="D9171" s="1" t="s">
        <v>92</v>
      </c>
      <c r="E9171" s="1" t="s">
        <v>101</v>
      </c>
      <c r="F9171" s="1" t="s">
        <v>102</v>
      </c>
      <c r="G9171" s="1" t="s">
        <v>18</v>
      </c>
      <c r="H9171">
        <v>72</v>
      </c>
      <c r="I9171">
        <v>111</v>
      </c>
      <c r="J9171">
        <v>7992</v>
      </c>
      <c r="K9171">
        <v>3196.8</v>
      </c>
      <c r="L9171">
        <v>0.4</v>
      </c>
      <c r="M9171">
        <v>4795.2</v>
      </c>
      <c r="N9171" s="1" t="s">
        <v>25</v>
      </c>
    </row>
    <row r="9172" spans="1:14" x14ac:dyDescent="0.3">
      <c r="A9172" s="1" t="s">
        <v>50</v>
      </c>
      <c r="B9172">
        <v>1128299</v>
      </c>
      <c r="C9172" s="2">
        <v>44760</v>
      </c>
      <c r="D9172" s="1" t="s">
        <v>92</v>
      </c>
      <c r="E9172" s="1" t="s">
        <v>101</v>
      </c>
      <c r="F9172" s="1" t="s">
        <v>102</v>
      </c>
      <c r="G9172" s="1" t="s">
        <v>20</v>
      </c>
      <c r="H9172">
        <v>62</v>
      </c>
      <c r="I9172">
        <v>113</v>
      </c>
      <c r="J9172">
        <v>7006</v>
      </c>
      <c r="K9172">
        <v>2452.1</v>
      </c>
      <c r="L9172">
        <v>0.35</v>
      </c>
      <c r="M9172">
        <v>4553.8999999999996</v>
      </c>
      <c r="N9172" s="1" t="s">
        <v>25</v>
      </c>
    </row>
    <row r="9173" spans="1:14" x14ac:dyDescent="0.3">
      <c r="A9173" s="1" t="s">
        <v>50</v>
      </c>
      <c r="B9173">
        <v>1128299</v>
      </c>
      <c r="C9173" s="2">
        <v>44761</v>
      </c>
      <c r="D9173" s="1" t="s">
        <v>92</v>
      </c>
      <c r="E9173" s="1" t="s">
        <v>101</v>
      </c>
      <c r="F9173" s="1" t="s">
        <v>102</v>
      </c>
      <c r="G9173" s="1" t="s">
        <v>21</v>
      </c>
      <c r="H9173">
        <v>58</v>
      </c>
      <c r="I9173">
        <v>149</v>
      </c>
      <c r="J9173">
        <v>8642</v>
      </c>
      <c r="K9173">
        <v>3456.8</v>
      </c>
      <c r="L9173">
        <v>0.4</v>
      </c>
      <c r="M9173">
        <v>5185.2</v>
      </c>
      <c r="N9173" s="1" t="s">
        <v>25</v>
      </c>
    </row>
    <row r="9174" spans="1:14" x14ac:dyDescent="0.3">
      <c r="A9174" s="1" t="s">
        <v>50</v>
      </c>
      <c r="B9174">
        <v>1128299</v>
      </c>
      <c r="C9174" s="2">
        <v>44762</v>
      </c>
      <c r="D9174" s="1" t="s">
        <v>92</v>
      </c>
      <c r="E9174" s="1" t="s">
        <v>101</v>
      </c>
      <c r="F9174" s="1" t="s">
        <v>102</v>
      </c>
      <c r="G9174" s="1" t="s">
        <v>22</v>
      </c>
      <c r="H9174">
        <v>64</v>
      </c>
      <c r="I9174">
        <v>138</v>
      </c>
      <c r="J9174">
        <v>8832</v>
      </c>
      <c r="K9174">
        <v>3267.84</v>
      </c>
      <c r="L9174">
        <v>0.37</v>
      </c>
      <c r="M9174">
        <v>5564.16</v>
      </c>
      <c r="N9174" s="1" t="s">
        <v>25</v>
      </c>
    </row>
    <row r="9175" spans="1:14" x14ac:dyDescent="0.3">
      <c r="A9175" s="1" t="s">
        <v>50</v>
      </c>
      <c r="B9175">
        <v>1128299</v>
      </c>
      <c r="C9175" s="2">
        <v>44763</v>
      </c>
      <c r="D9175" s="1" t="s">
        <v>92</v>
      </c>
      <c r="E9175" s="1" t="s">
        <v>101</v>
      </c>
      <c r="F9175" s="1" t="s">
        <v>102</v>
      </c>
      <c r="G9175" s="1" t="s">
        <v>23</v>
      </c>
      <c r="H9175">
        <v>56</v>
      </c>
      <c r="I9175">
        <v>113</v>
      </c>
      <c r="J9175">
        <v>6328</v>
      </c>
      <c r="K9175">
        <v>2278.08</v>
      </c>
      <c r="L9175">
        <v>0.36</v>
      </c>
      <c r="M9175">
        <v>4049.92</v>
      </c>
      <c r="N9175" s="1" t="s">
        <v>25</v>
      </c>
    </row>
    <row r="9176" spans="1:14" x14ac:dyDescent="0.3">
      <c r="A9176" s="1" t="s">
        <v>50</v>
      </c>
      <c r="B9176">
        <v>1128299</v>
      </c>
      <c r="C9176" s="2">
        <v>44764</v>
      </c>
      <c r="D9176" s="1" t="s">
        <v>92</v>
      </c>
      <c r="E9176" s="1" t="s">
        <v>101</v>
      </c>
      <c r="F9176" s="1" t="s">
        <v>102</v>
      </c>
      <c r="G9176" s="1" t="s">
        <v>24</v>
      </c>
      <c r="H9176">
        <v>58</v>
      </c>
      <c r="I9176">
        <v>98</v>
      </c>
      <c r="J9176">
        <v>5684</v>
      </c>
      <c r="K9176">
        <v>2500.96</v>
      </c>
      <c r="L9176">
        <v>0.44</v>
      </c>
      <c r="M9176">
        <v>3183.04</v>
      </c>
      <c r="N9176" s="1" t="s">
        <v>25</v>
      </c>
    </row>
    <row r="9177" spans="1:14" x14ac:dyDescent="0.3">
      <c r="A9177" s="1" t="s">
        <v>50</v>
      </c>
      <c r="B9177">
        <v>1128299</v>
      </c>
      <c r="C9177" s="2">
        <v>44765</v>
      </c>
      <c r="D9177" s="1" t="s">
        <v>92</v>
      </c>
      <c r="E9177" s="1" t="s">
        <v>101</v>
      </c>
      <c r="F9177" s="1" t="s">
        <v>102</v>
      </c>
      <c r="G9177" s="1" t="s">
        <v>18</v>
      </c>
      <c r="H9177">
        <v>69</v>
      </c>
      <c r="I9177">
        <v>94</v>
      </c>
      <c r="J9177">
        <v>6486</v>
      </c>
      <c r="K9177">
        <v>2270.1</v>
      </c>
      <c r="L9177">
        <v>0.35</v>
      </c>
      <c r="M9177">
        <v>4215.8999999999996</v>
      </c>
      <c r="N9177" s="1" t="s">
        <v>25</v>
      </c>
    </row>
    <row r="9178" spans="1:14" x14ac:dyDescent="0.3">
      <c r="A9178" s="1" t="s">
        <v>50</v>
      </c>
      <c r="B9178">
        <v>1128299</v>
      </c>
      <c r="C9178" s="2">
        <v>44766</v>
      </c>
      <c r="D9178" s="1" t="s">
        <v>92</v>
      </c>
      <c r="E9178" s="1" t="s">
        <v>101</v>
      </c>
      <c r="F9178" s="1" t="s">
        <v>102</v>
      </c>
      <c r="G9178" s="1" t="s">
        <v>20</v>
      </c>
      <c r="H9178">
        <v>71</v>
      </c>
      <c r="I9178">
        <v>101</v>
      </c>
      <c r="J9178">
        <v>7171</v>
      </c>
      <c r="K9178">
        <v>2509.85</v>
      </c>
      <c r="L9178">
        <v>0.35</v>
      </c>
      <c r="M9178">
        <v>4661.1499999999996</v>
      </c>
      <c r="N9178" s="1" t="s">
        <v>25</v>
      </c>
    </row>
    <row r="9179" spans="1:14" x14ac:dyDescent="0.3">
      <c r="A9179" s="1" t="s">
        <v>50</v>
      </c>
      <c r="B9179">
        <v>1128299</v>
      </c>
      <c r="C9179" s="2">
        <v>44767</v>
      </c>
      <c r="D9179" s="1" t="s">
        <v>92</v>
      </c>
      <c r="E9179" s="1" t="s">
        <v>101</v>
      </c>
      <c r="F9179" s="1" t="s">
        <v>102</v>
      </c>
      <c r="G9179" s="1" t="s">
        <v>21</v>
      </c>
      <c r="H9179">
        <v>54</v>
      </c>
      <c r="I9179">
        <v>162</v>
      </c>
      <c r="J9179">
        <v>8748</v>
      </c>
      <c r="K9179">
        <v>3849.12</v>
      </c>
      <c r="L9179">
        <v>0.44</v>
      </c>
      <c r="M9179">
        <v>4898.88</v>
      </c>
      <c r="N9179" s="1" t="s">
        <v>25</v>
      </c>
    </row>
    <row r="9180" spans="1:14" x14ac:dyDescent="0.3">
      <c r="A9180" s="1" t="s">
        <v>50</v>
      </c>
      <c r="B9180">
        <v>1128299</v>
      </c>
      <c r="C9180" s="2">
        <v>44768</v>
      </c>
      <c r="D9180" s="1" t="s">
        <v>92</v>
      </c>
      <c r="E9180" s="1" t="s">
        <v>101</v>
      </c>
      <c r="F9180" s="1" t="s">
        <v>102</v>
      </c>
      <c r="G9180" s="1" t="s">
        <v>22</v>
      </c>
      <c r="H9180">
        <v>60</v>
      </c>
      <c r="I9180">
        <v>188</v>
      </c>
      <c r="J9180">
        <v>11280</v>
      </c>
      <c r="K9180">
        <v>4173.6000000000004</v>
      </c>
      <c r="L9180">
        <v>0.37</v>
      </c>
      <c r="M9180">
        <v>7106.4</v>
      </c>
      <c r="N9180" s="1" t="s">
        <v>25</v>
      </c>
    </row>
    <row r="9181" spans="1:14" x14ac:dyDescent="0.3">
      <c r="A9181" s="1" t="s">
        <v>50</v>
      </c>
      <c r="B9181">
        <v>1128299</v>
      </c>
      <c r="C9181" s="2">
        <v>44769</v>
      </c>
      <c r="D9181" s="1" t="s">
        <v>92</v>
      </c>
      <c r="E9181" s="1" t="s">
        <v>101</v>
      </c>
      <c r="F9181" s="1" t="s">
        <v>102</v>
      </c>
      <c r="G9181" s="1" t="s">
        <v>23</v>
      </c>
      <c r="H9181">
        <v>54</v>
      </c>
      <c r="I9181">
        <v>124</v>
      </c>
      <c r="J9181">
        <v>6696</v>
      </c>
      <c r="K9181">
        <v>2477.52</v>
      </c>
      <c r="L9181">
        <v>0.37</v>
      </c>
      <c r="M9181">
        <v>4218.4799999999996</v>
      </c>
      <c r="N9181" s="1" t="s">
        <v>25</v>
      </c>
    </row>
    <row r="9182" spans="1:14" x14ac:dyDescent="0.3">
      <c r="A9182" s="1" t="s">
        <v>50</v>
      </c>
      <c r="B9182">
        <v>1128299</v>
      </c>
      <c r="C9182" s="2">
        <v>44770</v>
      </c>
      <c r="D9182" s="1" t="s">
        <v>92</v>
      </c>
      <c r="E9182" s="1" t="s">
        <v>101</v>
      </c>
      <c r="F9182" s="1" t="s">
        <v>102</v>
      </c>
      <c r="G9182" s="1" t="s">
        <v>24</v>
      </c>
      <c r="H9182">
        <v>69</v>
      </c>
      <c r="I9182">
        <v>117</v>
      </c>
      <c r="J9182">
        <v>8073</v>
      </c>
      <c r="K9182">
        <v>3471.39</v>
      </c>
      <c r="L9182">
        <v>0.43</v>
      </c>
      <c r="M9182">
        <v>4601.6100000000006</v>
      </c>
      <c r="N9182" s="1" t="s">
        <v>25</v>
      </c>
    </row>
    <row r="9183" spans="1:14" x14ac:dyDescent="0.3">
      <c r="A9183" s="1" t="s">
        <v>50</v>
      </c>
      <c r="B9183">
        <v>1128299</v>
      </c>
      <c r="C9183" s="2">
        <v>44771</v>
      </c>
      <c r="D9183" s="1" t="s">
        <v>92</v>
      </c>
      <c r="E9183" s="1" t="s">
        <v>101</v>
      </c>
      <c r="F9183" s="1" t="s">
        <v>102</v>
      </c>
      <c r="G9183" s="1" t="s">
        <v>18</v>
      </c>
      <c r="H9183">
        <v>85</v>
      </c>
      <c r="I9183">
        <v>115</v>
      </c>
      <c r="J9183">
        <v>9775</v>
      </c>
      <c r="K9183">
        <v>3910</v>
      </c>
      <c r="L9183">
        <v>0.4</v>
      </c>
      <c r="M9183">
        <v>5865</v>
      </c>
      <c r="N9183" s="1" t="s">
        <v>25</v>
      </c>
    </row>
    <row r="9184" spans="1:14" x14ac:dyDescent="0.3">
      <c r="A9184" s="1" t="s">
        <v>50</v>
      </c>
      <c r="B9184">
        <v>1128299</v>
      </c>
      <c r="C9184" s="2">
        <v>44772</v>
      </c>
      <c r="D9184" s="1" t="s">
        <v>92</v>
      </c>
      <c r="E9184" s="1" t="s">
        <v>101</v>
      </c>
      <c r="F9184" s="1" t="s">
        <v>102</v>
      </c>
      <c r="G9184" s="1" t="s">
        <v>20</v>
      </c>
      <c r="H9184">
        <v>88</v>
      </c>
      <c r="I9184">
        <v>138</v>
      </c>
      <c r="J9184">
        <v>12144</v>
      </c>
      <c r="K9184">
        <v>3764.64</v>
      </c>
      <c r="L9184">
        <v>0.31</v>
      </c>
      <c r="M9184">
        <v>8379.36</v>
      </c>
      <c r="N9184" s="1" t="s">
        <v>25</v>
      </c>
    </row>
    <row r="9185" spans="1:14" x14ac:dyDescent="0.3">
      <c r="A9185" s="1" t="s">
        <v>50</v>
      </c>
      <c r="B9185">
        <v>1128299</v>
      </c>
      <c r="C9185" s="2">
        <v>44773</v>
      </c>
      <c r="D9185" s="1" t="s">
        <v>92</v>
      </c>
      <c r="E9185" s="1" t="s">
        <v>101</v>
      </c>
      <c r="F9185" s="1" t="s">
        <v>102</v>
      </c>
      <c r="G9185" s="1" t="s">
        <v>21</v>
      </c>
      <c r="H9185">
        <v>78</v>
      </c>
      <c r="I9185">
        <v>188</v>
      </c>
      <c r="J9185">
        <v>14664</v>
      </c>
      <c r="K9185">
        <v>5865.6</v>
      </c>
      <c r="L9185">
        <v>0.4</v>
      </c>
      <c r="M9185">
        <v>8798.4</v>
      </c>
      <c r="N9185" s="1" t="s">
        <v>25</v>
      </c>
    </row>
    <row r="9186" spans="1:14" x14ac:dyDescent="0.3">
      <c r="A9186" s="1" t="s">
        <v>50</v>
      </c>
      <c r="B9186">
        <v>1128299</v>
      </c>
      <c r="C9186" s="2">
        <v>44774</v>
      </c>
      <c r="D9186" s="1" t="s">
        <v>92</v>
      </c>
      <c r="E9186" s="1" t="s">
        <v>101</v>
      </c>
      <c r="F9186" s="1" t="s">
        <v>102</v>
      </c>
      <c r="G9186" s="1" t="s">
        <v>22</v>
      </c>
      <c r="H9186">
        <v>77</v>
      </c>
      <c r="I9186">
        <v>195</v>
      </c>
      <c r="J9186">
        <v>15015</v>
      </c>
      <c r="K9186">
        <v>5705.7</v>
      </c>
      <c r="L9186">
        <v>0.38</v>
      </c>
      <c r="M9186">
        <v>9309.2999999999993</v>
      </c>
      <c r="N9186" s="1" t="s">
        <v>25</v>
      </c>
    </row>
    <row r="9187" spans="1:14" x14ac:dyDescent="0.3">
      <c r="A9187" s="1" t="s">
        <v>50</v>
      </c>
      <c r="B9187">
        <v>1128299</v>
      </c>
      <c r="C9187" s="2">
        <v>44775</v>
      </c>
      <c r="D9187" s="1" t="s">
        <v>92</v>
      </c>
      <c r="E9187" s="1" t="s">
        <v>101</v>
      </c>
      <c r="F9187" s="1" t="s">
        <v>102</v>
      </c>
      <c r="G9187" s="1" t="s">
        <v>23</v>
      </c>
      <c r="H9187">
        <v>73</v>
      </c>
      <c r="I9187">
        <v>138</v>
      </c>
      <c r="J9187">
        <v>10074</v>
      </c>
      <c r="K9187">
        <v>3928.86</v>
      </c>
      <c r="L9187">
        <v>0.39</v>
      </c>
      <c r="M9187">
        <v>6145.1399999999994</v>
      </c>
      <c r="N9187" s="1" t="s">
        <v>25</v>
      </c>
    </row>
    <row r="9188" spans="1:14" x14ac:dyDescent="0.3">
      <c r="A9188" s="1" t="s">
        <v>50</v>
      </c>
      <c r="B9188">
        <v>1128299</v>
      </c>
      <c r="C9188" s="2">
        <v>44776</v>
      </c>
      <c r="D9188" s="1" t="s">
        <v>92</v>
      </c>
      <c r="E9188" s="1" t="s">
        <v>101</v>
      </c>
      <c r="F9188" s="1" t="s">
        <v>102</v>
      </c>
      <c r="G9188" s="1" t="s">
        <v>24</v>
      </c>
      <c r="H9188">
        <v>76</v>
      </c>
      <c r="I9188">
        <v>138</v>
      </c>
      <c r="J9188">
        <v>10488</v>
      </c>
      <c r="K9188">
        <v>4509.84</v>
      </c>
      <c r="L9188">
        <v>0.43</v>
      </c>
      <c r="M9188">
        <v>5978.16</v>
      </c>
      <c r="N9188" s="1" t="s">
        <v>25</v>
      </c>
    </row>
    <row r="9189" spans="1:14" x14ac:dyDescent="0.3">
      <c r="A9189" s="1" t="s">
        <v>50</v>
      </c>
      <c r="B9189">
        <v>1128299</v>
      </c>
      <c r="C9189" s="2">
        <v>44777</v>
      </c>
      <c r="D9189" s="1" t="s">
        <v>92</v>
      </c>
      <c r="E9189" s="1" t="s">
        <v>101</v>
      </c>
      <c r="F9189" s="1" t="s">
        <v>102</v>
      </c>
      <c r="G9189" s="1" t="s">
        <v>18</v>
      </c>
      <c r="H9189">
        <v>82</v>
      </c>
      <c r="I9189">
        <v>133</v>
      </c>
      <c r="J9189">
        <v>10906</v>
      </c>
      <c r="K9189">
        <v>4144.28</v>
      </c>
      <c r="L9189">
        <v>0.38</v>
      </c>
      <c r="M9189">
        <v>6761.72</v>
      </c>
      <c r="N9189" s="1" t="s">
        <v>25</v>
      </c>
    </row>
    <row r="9190" spans="1:14" x14ac:dyDescent="0.3">
      <c r="A9190" s="1" t="s">
        <v>50</v>
      </c>
      <c r="B9190">
        <v>1128299</v>
      </c>
      <c r="C9190" s="2">
        <v>44778</v>
      </c>
      <c r="D9190" s="1" t="s">
        <v>92</v>
      </c>
      <c r="E9190" s="1" t="s">
        <v>101</v>
      </c>
      <c r="F9190" s="1" t="s">
        <v>102</v>
      </c>
      <c r="G9190" s="1" t="s">
        <v>20</v>
      </c>
      <c r="H9190">
        <v>86</v>
      </c>
      <c r="I9190">
        <v>150</v>
      </c>
      <c r="J9190">
        <v>12900</v>
      </c>
      <c r="K9190">
        <v>4386</v>
      </c>
      <c r="L9190">
        <v>0.34</v>
      </c>
      <c r="M9190">
        <v>8514</v>
      </c>
      <c r="N9190" s="1" t="s">
        <v>25</v>
      </c>
    </row>
    <row r="9191" spans="1:14" x14ac:dyDescent="0.3">
      <c r="A9191" s="1" t="s">
        <v>50</v>
      </c>
      <c r="B9191">
        <v>1128299</v>
      </c>
      <c r="C9191" s="2">
        <v>44585</v>
      </c>
      <c r="D9191" s="1" t="s">
        <v>92</v>
      </c>
      <c r="E9191" s="1" t="s">
        <v>93</v>
      </c>
      <c r="F9191" s="1" t="s">
        <v>94</v>
      </c>
      <c r="G9191" s="1" t="s">
        <v>21</v>
      </c>
      <c r="H9191">
        <v>30.000000000000004</v>
      </c>
      <c r="I9191">
        <v>350</v>
      </c>
      <c r="J9191">
        <v>105000.00000000001</v>
      </c>
      <c r="K9191">
        <v>36750</v>
      </c>
      <c r="L9191">
        <v>0.35</v>
      </c>
      <c r="M9191">
        <v>68250.000000000015</v>
      </c>
      <c r="N9191" s="1" t="s">
        <v>28</v>
      </c>
    </row>
    <row r="9192" spans="1:14" x14ac:dyDescent="0.3">
      <c r="A9192" s="1" t="s">
        <v>50</v>
      </c>
      <c r="B9192">
        <v>1128299</v>
      </c>
      <c r="C9192" s="2">
        <v>44585</v>
      </c>
      <c r="D9192" s="1" t="s">
        <v>92</v>
      </c>
      <c r="E9192" s="1" t="s">
        <v>93</v>
      </c>
      <c r="F9192" s="1" t="s">
        <v>94</v>
      </c>
      <c r="G9192" s="1" t="s">
        <v>22</v>
      </c>
      <c r="H9192">
        <v>40</v>
      </c>
      <c r="I9192">
        <v>350</v>
      </c>
      <c r="J9192">
        <v>140000</v>
      </c>
      <c r="K9192">
        <v>49000</v>
      </c>
      <c r="L9192">
        <v>0.35</v>
      </c>
      <c r="M9192">
        <v>91000</v>
      </c>
      <c r="N9192" s="1" t="s">
        <v>28</v>
      </c>
    </row>
    <row r="9193" spans="1:14" x14ac:dyDescent="0.3">
      <c r="A9193" s="1" t="s">
        <v>50</v>
      </c>
      <c r="B9193">
        <v>1128299</v>
      </c>
      <c r="C9193" s="2">
        <v>44585</v>
      </c>
      <c r="D9193" s="1" t="s">
        <v>92</v>
      </c>
      <c r="E9193" s="1" t="s">
        <v>93</v>
      </c>
      <c r="F9193" s="1" t="s">
        <v>94</v>
      </c>
      <c r="G9193" s="1" t="s">
        <v>23</v>
      </c>
      <c r="H9193">
        <v>40</v>
      </c>
      <c r="I9193">
        <v>350</v>
      </c>
      <c r="J9193">
        <v>140000</v>
      </c>
      <c r="K9193">
        <v>49000</v>
      </c>
      <c r="L9193">
        <v>0.35</v>
      </c>
      <c r="M9193">
        <v>91000</v>
      </c>
      <c r="N9193" s="1" t="s">
        <v>28</v>
      </c>
    </row>
    <row r="9194" spans="1:14" x14ac:dyDescent="0.3">
      <c r="A9194" s="1" t="s">
        <v>50</v>
      </c>
      <c r="B9194">
        <v>1128299</v>
      </c>
      <c r="C9194" s="2">
        <v>44585</v>
      </c>
      <c r="D9194" s="1" t="s">
        <v>92</v>
      </c>
      <c r="E9194" s="1" t="s">
        <v>93</v>
      </c>
      <c r="F9194" s="1" t="s">
        <v>94</v>
      </c>
      <c r="G9194" s="1" t="s">
        <v>24</v>
      </c>
      <c r="H9194">
        <v>40</v>
      </c>
      <c r="I9194">
        <v>200</v>
      </c>
      <c r="J9194">
        <v>80000</v>
      </c>
      <c r="K9194">
        <v>28000</v>
      </c>
      <c r="L9194">
        <v>0.35</v>
      </c>
      <c r="M9194">
        <v>52000</v>
      </c>
      <c r="N9194" s="1" t="s">
        <v>28</v>
      </c>
    </row>
    <row r="9195" spans="1:14" x14ac:dyDescent="0.3">
      <c r="A9195" s="1" t="s">
        <v>50</v>
      </c>
      <c r="B9195">
        <v>1128299</v>
      </c>
      <c r="C9195" s="2">
        <v>44585</v>
      </c>
      <c r="D9195" s="1" t="s">
        <v>92</v>
      </c>
      <c r="E9195" s="1" t="s">
        <v>93</v>
      </c>
      <c r="F9195" s="1" t="s">
        <v>94</v>
      </c>
      <c r="G9195" s="1" t="s">
        <v>18</v>
      </c>
      <c r="H9195">
        <v>45.000000000000007</v>
      </c>
      <c r="I9195">
        <v>150</v>
      </c>
      <c r="J9195">
        <v>67500.000000000015</v>
      </c>
      <c r="K9195">
        <v>27000.000000000007</v>
      </c>
      <c r="L9195">
        <v>0.4</v>
      </c>
      <c r="M9195">
        <v>40500.000000000007</v>
      </c>
      <c r="N9195" s="1" t="s">
        <v>28</v>
      </c>
    </row>
    <row r="9196" spans="1:14" x14ac:dyDescent="0.3">
      <c r="A9196" s="1" t="s">
        <v>50</v>
      </c>
      <c r="B9196">
        <v>1128299</v>
      </c>
      <c r="C9196" s="2">
        <v>44585</v>
      </c>
      <c r="D9196" s="1" t="s">
        <v>92</v>
      </c>
      <c r="E9196" s="1" t="s">
        <v>93</v>
      </c>
      <c r="F9196" s="1" t="s">
        <v>94</v>
      </c>
      <c r="G9196" s="1" t="s">
        <v>20</v>
      </c>
      <c r="H9196">
        <v>40</v>
      </c>
      <c r="I9196">
        <v>400</v>
      </c>
      <c r="J9196">
        <v>160000</v>
      </c>
      <c r="K9196">
        <v>48000</v>
      </c>
      <c r="L9196">
        <v>0.3</v>
      </c>
      <c r="M9196">
        <v>112000</v>
      </c>
      <c r="N9196" s="1" t="s">
        <v>28</v>
      </c>
    </row>
    <row r="9197" spans="1:14" x14ac:dyDescent="0.3">
      <c r="A9197" s="1" t="s">
        <v>50</v>
      </c>
      <c r="B9197">
        <v>1128299</v>
      </c>
      <c r="C9197" s="2">
        <v>44616</v>
      </c>
      <c r="D9197" s="1" t="s">
        <v>92</v>
      </c>
      <c r="E9197" s="1" t="s">
        <v>93</v>
      </c>
      <c r="F9197" s="1" t="s">
        <v>94</v>
      </c>
      <c r="G9197" s="1" t="s">
        <v>21</v>
      </c>
      <c r="H9197">
        <v>30.000000000000004</v>
      </c>
      <c r="I9197">
        <v>450</v>
      </c>
      <c r="J9197">
        <v>135000.00000000003</v>
      </c>
      <c r="K9197">
        <v>47250.000000000007</v>
      </c>
      <c r="L9197">
        <v>0.35</v>
      </c>
      <c r="M9197">
        <v>87750.000000000029</v>
      </c>
      <c r="N9197" s="1" t="s">
        <v>28</v>
      </c>
    </row>
    <row r="9198" spans="1:14" x14ac:dyDescent="0.3">
      <c r="A9198" s="1" t="s">
        <v>50</v>
      </c>
      <c r="B9198">
        <v>1128299</v>
      </c>
      <c r="C9198" s="2">
        <v>44616</v>
      </c>
      <c r="D9198" s="1" t="s">
        <v>92</v>
      </c>
      <c r="E9198" s="1" t="s">
        <v>93</v>
      </c>
      <c r="F9198" s="1" t="s">
        <v>94</v>
      </c>
      <c r="G9198" s="1" t="s">
        <v>22</v>
      </c>
      <c r="H9198">
        <v>40</v>
      </c>
      <c r="I9198">
        <v>350</v>
      </c>
      <c r="J9198">
        <v>140000</v>
      </c>
      <c r="K9198">
        <v>49000</v>
      </c>
      <c r="L9198">
        <v>0.35</v>
      </c>
      <c r="M9198">
        <v>91000</v>
      </c>
      <c r="N9198" s="1" t="s">
        <v>28</v>
      </c>
    </row>
    <row r="9199" spans="1:14" x14ac:dyDescent="0.3">
      <c r="A9199" s="1" t="s">
        <v>50</v>
      </c>
      <c r="B9199">
        <v>1128299</v>
      </c>
      <c r="C9199" s="2">
        <v>44616</v>
      </c>
      <c r="D9199" s="1" t="s">
        <v>92</v>
      </c>
      <c r="E9199" s="1" t="s">
        <v>93</v>
      </c>
      <c r="F9199" s="1" t="s">
        <v>94</v>
      </c>
      <c r="G9199" s="1" t="s">
        <v>23</v>
      </c>
      <c r="H9199">
        <v>40</v>
      </c>
      <c r="I9199">
        <v>350</v>
      </c>
      <c r="J9199">
        <v>140000</v>
      </c>
      <c r="K9199">
        <v>49000</v>
      </c>
      <c r="L9199">
        <v>0.35</v>
      </c>
      <c r="M9199">
        <v>91000</v>
      </c>
      <c r="N9199" s="1" t="s">
        <v>28</v>
      </c>
    </row>
    <row r="9200" spans="1:14" x14ac:dyDescent="0.3">
      <c r="A9200" s="1" t="s">
        <v>50</v>
      </c>
      <c r="B9200">
        <v>1128299</v>
      </c>
      <c r="C9200" s="2">
        <v>44585</v>
      </c>
      <c r="D9200" s="1" t="s">
        <v>92</v>
      </c>
      <c r="E9200" s="1" t="s">
        <v>93</v>
      </c>
      <c r="F9200" s="1" t="s">
        <v>94</v>
      </c>
      <c r="G9200" s="1" t="s">
        <v>21</v>
      </c>
      <c r="H9200">
        <v>27</v>
      </c>
      <c r="I9200">
        <v>98</v>
      </c>
      <c r="J9200">
        <v>2646</v>
      </c>
      <c r="K9200">
        <v>1270.08</v>
      </c>
      <c r="L9200">
        <v>0.48</v>
      </c>
      <c r="M9200">
        <v>1375.92</v>
      </c>
      <c r="N9200" s="1" t="s">
        <v>25</v>
      </c>
    </row>
    <row r="9201" spans="1:14" x14ac:dyDescent="0.3">
      <c r="A9201" s="1" t="s">
        <v>50</v>
      </c>
      <c r="B9201">
        <v>1128299</v>
      </c>
      <c r="C9201" s="2">
        <v>44585</v>
      </c>
      <c r="D9201" s="1" t="s">
        <v>92</v>
      </c>
      <c r="E9201" s="1" t="s">
        <v>93</v>
      </c>
      <c r="F9201" s="1" t="s">
        <v>94</v>
      </c>
      <c r="G9201" s="1" t="s">
        <v>22</v>
      </c>
      <c r="H9201">
        <v>39</v>
      </c>
      <c r="I9201">
        <v>105</v>
      </c>
      <c r="J9201">
        <v>4095</v>
      </c>
      <c r="K9201">
        <v>2006.55</v>
      </c>
      <c r="L9201">
        <v>0.49</v>
      </c>
      <c r="M9201">
        <v>2088.4499999999998</v>
      </c>
      <c r="N9201" s="1" t="s">
        <v>25</v>
      </c>
    </row>
    <row r="9202" spans="1:14" x14ac:dyDescent="0.3">
      <c r="A9202" s="1" t="s">
        <v>50</v>
      </c>
      <c r="B9202">
        <v>1128299</v>
      </c>
      <c r="C9202" s="2">
        <v>44585</v>
      </c>
      <c r="D9202" s="1" t="s">
        <v>92</v>
      </c>
      <c r="E9202" s="1" t="s">
        <v>93</v>
      </c>
      <c r="F9202" s="1" t="s">
        <v>94</v>
      </c>
      <c r="G9202" s="1" t="s">
        <v>23</v>
      </c>
      <c r="H9202">
        <v>39</v>
      </c>
      <c r="I9202">
        <v>105</v>
      </c>
      <c r="J9202">
        <v>4095</v>
      </c>
      <c r="K9202">
        <v>1965.6</v>
      </c>
      <c r="L9202">
        <v>0.48</v>
      </c>
      <c r="M9202">
        <v>2129.4</v>
      </c>
      <c r="N9202" s="1" t="s">
        <v>25</v>
      </c>
    </row>
    <row r="9203" spans="1:14" x14ac:dyDescent="0.3">
      <c r="A9203" s="1" t="s">
        <v>50</v>
      </c>
      <c r="B9203">
        <v>1128299</v>
      </c>
      <c r="C9203" s="2">
        <v>44585</v>
      </c>
      <c r="D9203" s="1" t="s">
        <v>92</v>
      </c>
      <c r="E9203" s="1" t="s">
        <v>93</v>
      </c>
      <c r="F9203" s="1" t="s">
        <v>94</v>
      </c>
      <c r="G9203" s="1" t="s">
        <v>24</v>
      </c>
      <c r="H9203">
        <v>39</v>
      </c>
      <c r="I9203">
        <v>58</v>
      </c>
      <c r="J9203">
        <v>2262</v>
      </c>
      <c r="K9203">
        <v>1040.52</v>
      </c>
      <c r="L9203">
        <v>0.45999999999999996</v>
      </c>
      <c r="M9203">
        <v>1221.48</v>
      </c>
      <c r="N9203" s="1" t="s">
        <v>25</v>
      </c>
    </row>
    <row r="9204" spans="1:14" x14ac:dyDescent="0.3">
      <c r="A9204" s="1" t="s">
        <v>50</v>
      </c>
      <c r="B9204">
        <v>1128299</v>
      </c>
      <c r="C9204" s="2">
        <v>44585</v>
      </c>
      <c r="D9204" s="1" t="s">
        <v>92</v>
      </c>
      <c r="E9204" s="1" t="s">
        <v>93</v>
      </c>
      <c r="F9204" s="1" t="s">
        <v>94</v>
      </c>
      <c r="G9204" s="1" t="s">
        <v>18</v>
      </c>
      <c r="H9204">
        <v>42</v>
      </c>
      <c r="I9204">
        <v>44</v>
      </c>
      <c r="J9204">
        <v>1848</v>
      </c>
      <c r="K9204">
        <v>1016.4000000000001</v>
      </c>
      <c r="L9204">
        <v>0.55000000000000004</v>
      </c>
      <c r="M9204">
        <v>831.59999999999991</v>
      </c>
      <c r="N9204" s="1" t="s">
        <v>25</v>
      </c>
    </row>
    <row r="9205" spans="1:14" x14ac:dyDescent="0.3">
      <c r="A9205" s="1" t="s">
        <v>50</v>
      </c>
      <c r="B9205">
        <v>1128299</v>
      </c>
      <c r="C9205" s="2">
        <v>44585</v>
      </c>
      <c r="D9205" s="1" t="s">
        <v>92</v>
      </c>
      <c r="E9205" s="1" t="s">
        <v>93</v>
      </c>
      <c r="F9205" s="1" t="s">
        <v>94</v>
      </c>
      <c r="G9205" s="1" t="s">
        <v>20</v>
      </c>
      <c r="H9205">
        <v>39</v>
      </c>
      <c r="I9205">
        <v>108</v>
      </c>
      <c r="J9205">
        <v>4212</v>
      </c>
      <c r="K9205">
        <v>1811.16</v>
      </c>
      <c r="L9205">
        <v>0.43</v>
      </c>
      <c r="M9205">
        <v>2400.84</v>
      </c>
      <c r="N9205" s="1" t="s">
        <v>25</v>
      </c>
    </row>
    <row r="9206" spans="1:14" x14ac:dyDescent="0.3">
      <c r="A9206" s="1" t="s">
        <v>50</v>
      </c>
      <c r="B9206">
        <v>1128299</v>
      </c>
      <c r="C9206" s="2">
        <v>44616</v>
      </c>
      <c r="D9206" s="1" t="s">
        <v>92</v>
      </c>
      <c r="E9206" s="1" t="s">
        <v>93</v>
      </c>
      <c r="F9206" s="1" t="s">
        <v>94</v>
      </c>
      <c r="G9206" s="1" t="s">
        <v>21</v>
      </c>
      <c r="H9206">
        <v>29</v>
      </c>
      <c r="I9206">
        <v>117</v>
      </c>
      <c r="J9206">
        <v>3393</v>
      </c>
      <c r="K9206">
        <v>1526.85</v>
      </c>
      <c r="L9206">
        <v>0.44999999999999996</v>
      </c>
      <c r="M9206">
        <v>1866.15</v>
      </c>
      <c r="N9206" s="1" t="s">
        <v>25</v>
      </c>
    </row>
    <row r="9207" spans="1:14" x14ac:dyDescent="0.3">
      <c r="A9207" s="1" t="s">
        <v>50</v>
      </c>
      <c r="B9207">
        <v>1128299</v>
      </c>
      <c r="C9207" s="2">
        <v>44616</v>
      </c>
      <c r="D9207" s="1" t="s">
        <v>92</v>
      </c>
      <c r="E9207" s="1" t="s">
        <v>93</v>
      </c>
      <c r="F9207" s="1" t="s">
        <v>94</v>
      </c>
      <c r="G9207" s="1" t="s">
        <v>22</v>
      </c>
      <c r="H9207">
        <v>39</v>
      </c>
      <c r="I9207">
        <v>91</v>
      </c>
      <c r="J9207">
        <v>3549</v>
      </c>
      <c r="K9207">
        <v>1703.52</v>
      </c>
      <c r="L9207">
        <v>0.48</v>
      </c>
      <c r="M9207">
        <v>1845.48</v>
      </c>
      <c r="N9207" s="1" t="s">
        <v>25</v>
      </c>
    </row>
    <row r="9208" spans="1:14" x14ac:dyDescent="0.3">
      <c r="A9208" s="1" t="s">
        <v>50</v>
      </c>
      <c r="B9208">
        <v>1128299</v>
      </c>
      <c r="C9208" s="2">
        <v>44616</v>
      </c>
      <c r="D9208" s="1" t="s">
        <v>92</v>
      </c>
      <c r="E9208" s="1" t="s">
        <v>93</v>
      </c>
      <c r="F9208" s="1" t="s">
        <v>94</v>
      </c>
      <c r="G9208" s="1" t="s">
        <v>23</v>
      </c>
      <c r="H9208">
        <v>36</v>
      </c>
      <c r="I9208">
        <v>88</v>
      </c>
      <c r="J9208">
        <v>3168</v>
      </c>
      <c r="K9208">
        <v>1425.6</v>
      </c>
      <c r="L9208">
        <v>0.44999999999999996</v>
      </c>
      <c r="M9208">
        <v>1742.4</v>
      </c>
      <c r="N9208" s="1" t="s">
        <v>25</v>
      </c>
    </row>
    <row r="9209" spans="1:14" x14ac:dyDescent="0.3">
      <c r="A9209" s="1" t="s">
        <v>50</v>
      </c>
      <c r="B9209">
        <v>1128299</v>
      </c>
      <c r="C9209" s="2">
        <v>44585</v>
      </c>
      <c r="D9209" s="1" t="s">
        <v>92</v>
      </c>
      <c r="E9209" s="1" t="s">
        <v>93</v>
      </c>
      <c r="F9209" s="1" t="s">
        <v>94</v>
      </c>
      <c r="G9209" s="1" t="s">
        <v>21</v>
      </c>
      <c r="H9209">
        <v>24</v>
      </c>
      <c r="I9209">
        <v>109</v>
      </c>
      <c r="J9209">
        <v>2616</v>
      </c>
      <c r="K9209">
        <v>967.92</v>
      </c>
      <c r="L9209">
        <v>0.37</v>
      </c>
      <c r="M9209">
        <v>1648.08</v>
      </c>
      <c r="N9209" s="1" t="s">
        <v>19</v>
      </c>
    </row>
    <row r="9210" spans="1:14" x14ac:dyDescent="0.3">
      <c r="A9210" s="1" t="s">
        <v>50</v>
      </c>
      <c r="B9210">
        <v>1128299</v>
      </c>
      <c r="C9210" s="2">
        <v>44585</v>
      </c>
      <c r="D9210" s="1" t="s">
        <v>92</v>
      </c>
      <c r="E9210" s="1" t="s">
        <v>93</v>
      </c>
      <c r="F9210" s="1" t="s">
        <v>94</v>
      </c>
      <c r="G9210" s="1" t="s">
        <v>22</v>
      </c>
      <c r="H9210">
        <v>29</v>
      </c>
      <c r="I9210">
        <v>123</v>
      </c>
      <c r="J9210">
        <v>3567</v>
      </c>
      <c r="K9210">
        <v>1426.8</v>
      </c>
      <c r="L9210">
        <v>0.39999999999999997</v>
      </c>
      <c r="M9210">
        <v>2140.1999999999998</v>
      </c>
      <c r="N9210" s="1" t="s">
        <v>19</v>
      </c>
    </row>
    <row r="9211" spans="1:14" x14ac:dyDescent="0.3">
      <c r="A9211" s="1" t="s">
        <v>50</v>
      </c>
      <c r="B9211">
        <v>1128299</v>
      </c>
      <c r="C9211" s="2">
        <v>44585</v>
      </c>
      <c r="D9211" s="1" t="s">
        <v>92</v>
      </c>
      <c r="E9211" s="1" t="s">
        <v>93</v>
      </c>
      <c r="F9211" s="1" t="s">
        <v>94</v>
      </c>
      <c r="G9211" s="1" t="s">
        <v>23</v>
      </c>
      <c r="H9211">
        <v>31</v>
      </c>
      <c r="I9211">
        <v>105</v>
      </c>
      <c r="J9211">
        <v>3255</v>
      </c>
      <c r="K9211">
        <v>1269.4499999999998</v>
      </c>
      <c r="L9211">
        <v>0.38999999999999996</v>
      </c>
      <c r="M9211">
        <v>1985.5500000000002</v>
      </c>
      <c r="N9211" s="1" t="s">
        <v>19</v>
      </c>
    </row>
    <row r="9212" spans="1:14" x14ac:dyDescent="0.3">
      <c r="A9212" s="1" t="s">
        <v>50</v>
      </c>
      <c r="B9212">
        <v>1128299</v>
      </c>
      <c r="C9212" s="2">
        <v>44585</v>
      </c>
      <c r="D9212" s="1" t="s">
        <v>92</v>
      </c>
      <c r="E9212" s="1" t="s">
        <v>93</v>
      </c>
      <c r="F9212" s="1" t="s">
        <v>94</v>
      </c>
      <c r="G9212" s="1" t="s">
        <v>24</v>
      </c>
      <c r="H9212">
        <v>30</v>
      </c>
      <c r="I9212">
        <v>68</v>
      </c>
      <c r="J9212">
        <v>2040</v>
      </c>
      <c r="K9212">
        <v>775.2</v>
      </c>
      <c r="L9212">
        <v>0.38</v>
      </c>
      <c r="M9212">
        <v>1264.8</v>
      </c>
      <c r="N9212" s="1" t="s">
        <v>19</v>
      </c>
    </row>
    <row r="9213" spans="1:14" x14ac:dyDescent="0.3">
      <c r="A9213" s="1" t="s">
        <v>50</v>
      </c>
      <c r="B9213">
        <v>1128299</v>
      </c>
      <c r="C9213" s="2">
        <v>44585</v>
      </c>
      <c r="D9213" s="1" t="s">
        <v>92</v>
      </c>
      <c r="E9213" s="1" t="s">
        <v>93</v>
      </c>
      <c r="F9213" s="1" t="s">
        <v>94</v>
      </c>
      <c r="G9213" s="1" t="s">
        <v>18</v>
      </c>
      <c r="H9213">
        <v>35</v>
      </c>
      <c r="I9213">
        <v>53</v>
      </c>
      <c r="J9213">
        <v>1855</v>
      </c>
      <c r="K9213">
        <v>853.30000000000007</v>
      </c>
      <c r="L9213">
        <v>0.46</v>
      </c>
      <c r="M9213">
        <v>1001.6999999999999</v>
      </c>
      <c r="N9213" s="1" t="s">
        <v>19</v>
      </c>
    </row>
    <row r="9214" spans="1:14" x14ac:dyDescent="0.3">
      <c r="A9214" s="1" t="s">
        <v>50</v>
      </c>
      <c r="B9214">
        <v>1128299</v>
      </c>
      <c r="C9214" s="2">
        <v>44585</v>
      </c>
      <c r="D9214" s="1" t="s">
        <v>92</v>
      </c>
      <c r="E9214" s="1" t="s">
        <v>93</v>
      </c>
      <c r="F9214" s="1" t="s">
        <v>94</v>
      </c>
      <c r="G9214" s="1" t="s">
        <v>20</v>
      </c>
      <c r="H9214">
        <v>28</v>
      </c>
      <c r="I9214">
        <v>132</v>
      </c>
      <c r="J9214">
        <v>3696</v>
      </c>
      <c r="K9214">
        <v>1256.6399999999999</v>
      </c>
      <c r="L9214">
        <v>0.33999999999999997</v>
      </c>
      <c r="M9214">
        <v>2439.36</v>
      </c>
      <c r="N9214" s="1" t="s">
        <v>19</v>
      </c>
    </row>
    <row r="9215" spans="1:14" x14ac:dyDescent="0.3">
      <c r="A9215" s="1" t="s">
        <v>50</v>
      </c>
      <c r="B9215">
        <v>1128299</v>
      </c>
      <c r="C9215" s="2">
        <v>44616</v>
      </c>
      <c r="D9215" s="1" t="s">
        <v>92</v>
      </c>
      <c r="E9215" s="1" t="s">
        <v>93</v>
      </c>
      <c r="F9215" s="1" t="s">
        <v>94</v>
      </c>
      <c r="G9215" s="1" t="s">
        <v>21</v>
      </c>
      <c r="H9215">
        <v>22</v>
      </c>
      <c r="I9215">
        <v>153</v>
      </c>
      <c r="J9215">
        <v>3366</v>
      </c>
      <c r="K9215">
        <v>1380.06</v>
      </c>
      <c r="L9215">
        <v>0.41</v>
      </c>
      <c r="M9215">
        <v>1985.94</v>
      </c>
      <c r="N9215" s="1" t="s">
        <v>19</v>
      </c>
    </row>
    <row r="9216" spans="1:14" x14ac:dyDescent="0.3">
      <c r="A9216" s="1" t="s">
        <v>50</v>
      </c>
      <c r="B9216">
        <v>1128299</v>
      </c>
      <c r="C9216" s="2">
        <v>44616</v>
      </c>
      <c r="D9216" s="1" t="s">
        <v>92</v>
      </c>
      <c r="E9216" s="1" t="s">
        <v>93</v>
      </c>
      <c r="F9216" s="1" t="s">
        <v>94</v>
      </c>
      <c r="G9216" s="1" t="s">
        <v>22</v>
      </c>
      <c r="H9216">
        <v>29</v>
      </c>
      <c r="I9216">
        <v>123</v>
      </c>
      <c r="J9216">
        <v>3567</v>
      </c>
      <c r="K9216">
        <v>1498.1399999999999</v>
      </c>
      <c r="L9216">
        <v>0.42</v>
      </c>
      <c r="M9216">
        <v>2068.86</v>
      </c>
      <c r="N9216" s="1" t="s">
        <v>19</v>
      </c>
    </row>
    <row r="9217" spans="1:14" x14ac:dyDescent="0.3">
      <c r="A9217" s="1" t="s">
        <v>50</v>
      </c>
      <c r="B9217">
        <v>1128299</v>
      </c>
      <c r="C9217" s="2">
        <v>44616</v>
      </c>
      <c r="D9217" s="1" t="s">
        <v>92</v>
      </c>
      <c r="E9217" s="1" t="s">
        <v>93</v>
      </c>
      <c r="F9217" s="1" t="s">
        <v>94</v>
      </c>
      <c r="G9217" s="1" t="s">
        <v>23</v>
      </c>
      <c r="H9217">
        <v>28</v>
      </c>
      <c r="I9217">
        <v>123</v>
      </c>
      <c r="J9217">
        <v>3444</v>
      </c>
      <c r="K9217">
        <v>1274.28</v>
      </c>
      <c r="L9217">
        <v>0.37</v>
      </c>
      <c r="M9217">
        <v>2169.7200000000003</v>
      </c>
      <c r="N9217" s="1" t="s">
        <v>19</v>
      </c>
    </row>
    <row r="9218" spans="1:14" x14ac:dyDescent="0.3">
      <c r="A9218" s="1" t="s">
        <v>50</v>
      </c>
      <c r="B9218">
        <v>1128299</v>
      </c>
      <c r="C9218" s="2">
        <v>44601</v>
      </c>
      <c r="D9218" s="1" t="s">
        <v>92</v>
      </c>
      <c r="E9218" s="1" t="s">
        <v>133</v>
      </c>
      <c r="F9218" s="1" t="s">
        <v>134</v>
      </c>
      <c r="G9218" s="1" t="s">
        <v>23</v>
      </c>
      <c r="H9218">
        <v>65</v>
      </c>
      <c r="I9218">
        <v>550</v>
      </c>
      <c r="J9218">
        <v>357500</v>
      </c>
      <c r="K9218">
        <v>143000</v>
      </c>
      <c r="L9218">
        <v>0.4</v>
      </c>
      <c r="M9218">
        <v>214500</v>
      </c>
      <c r="N9218" s="1" t="s">
        <v>28</v>
      </c>
    </row>
    <row r="9219" spans="1:14" x14ac:dyDescent="0.3">
      <c r="A9219" s="1" t="s">
        <v>50</v>
      </c>
      <c r="B9219">
        <v>1128299</v>
      </c>
      <c r="C9219" s="2">
        <v>44602</v>
      </c>
      <c r="D9219" s="1" t="s">
        <v>92</v>
      </c>
      <c r="E9219" s="1" t="s">
        <v>133</v>
      </c>
      <c r="F9219" s="1" t="s">
        <v>134</v>
      </c>
      <c r="G9219" s="1" t="s">
        <v>24</v>
      </c>
      <c r="H9219">
        <v>60</v>
      </c>
      <c r="I9219">
        <v>450</v>
      </c>
      <c r="J9219">
        <v>270000</v>
      </c>
      <c r="K9219">
        <v>94500</v>
      </c>
      <c r="L9219">
        <v>0.35</v>
      </c>
      <c r="M9219">
        <v>175500</v>
      </c>
      <c r="N9219" s="1" t="s">
        <v>28</v>
      </c>
    </row>
    <row r="9220" spans="1:14" x14ac:dyDescent="0.3">
      <c r="A9220" s="1" t="s">
        <v>50</v>
      </c>
      <c r="B9220">
        <v>1128299</v>
      </c>
      <c r="C9220" s="2">
        <v>44603</v>
      </c>
      <c r="D9220" s="1" t="s">
        <v>92</v>
      </c>
      <c r="E9220" s="1" t="s">
        <v>133</v>
      </c>
      <c r="F9220" s="1" t="s">
        <v>134</v>
      </c>
      <c r="G9220" s="1" t="s">
        <v>18</v>
      </c>
      <c r="H9220">
        <v>65</v>
      </c>
      <c r="I9220">
        <v>500</v>
      </c>
      <c r="J9220">
        <v>325000</v>
      </c>
      <c r="K9220">
        <v>178750</v>
      </c>
      <c r="L9220">
        <v>0.55000000000000004</v>
      </c>
      <c r="M9220">
        <v>146250</v>
      </c>
      <c r="N9220" s="1" t="s">
        <v>28</v>
      </c>
    </row>
    <row r="9221" spans="1:14" x14ac:dyDescent="0.3">
      <c r="A9221" s="1" t="s">
        <v>50</v>
      </c>
      <c r="B9221">
        <v>1128299</v>
      </c>
      <c r="C9221" s="2">
        <v>44604</v>
      </c>
      <c r="D9221" s="1" t="s">
        <v>92</v>
      </c>
      <c r="E9221" s="1" t="s">
        <v>133</v>
      </c>
      <c r="F9221" s="1" t="s">
        <v>134</v>
      </c>
      <c r="G9221" s="1" t="s">
        <v>20</v>
      </c>
      <c r="H9221">
        <v>80</v>
      </c>
      <c r="I9221">
        <v>500</v>
      </c>
      <c r="J9221">
        <v>400000</v>
      </c>
      <c r="K9221">
        <v>80000</v>
      </c>
      <c r="L9221">
        <v>0.2</v>
      </c>
      <c r="M9221">
        <v>320000</v>
      </c>
      <c r="N9221" s="1" t="s">
        <v>28</v>
      </c>
    </row>
    <row r="9222" spans="1:14" x14ac:dyDescent="0.3">
      <c r="A9222" s="1" t="s">
        <v>50</v>
      </c>
      <c r="B9222">
        <v>1128299</v>
      </c>
      <c r="C9222" s="2">
        <v>44605</v>
      </c>
      <c r="D9222" s="1" t="s">
        <v>92</v>
      </c>
      <c r="E9222" s="1" t="s">
        <v>133</v>
      </c>
      <c r="F9222" s="1" t="s">
        <v>134</v>
      </c>
      <c r="G9222" s="1" t="s">
        <v>21</v>
      </c>
      <c r="H9222">
        <v>65</v>
      </c>
      <c r="I9222">
        <v>700</v>
      </c>
      <c r="J9222">
        <v>455000</v>
      </c>
      <c r="K9222">
        <v>182000</v>
      </c>
      <c r="L9222">
        <v>0.4</v>
      </c>
      <c r="M9222">
        <v>273000</v>
      </c>
      <c r="N9222" s="1" t="s">
        <v>28</v>
      </c>
    </row>
    <row r="9223" spans="1:14" x14ac:dyDescent="0.3">
      <c r="A9223" s="1" t="s">
        <v>50</v>
      </c>
      <c r="B9223">
        <v>1128299</v>
      </c>
      <c r="C9223" s="2">
        <v>44606</v>
      </c>
      <c r="D9223" s="1" t="s">
        <v>92</v>
      </c>
      <c r="E9223" s="1" t="s">
        <v>133</v>
      </c>
      <c r="F9223" s="1" t="s">
        <v>134</v>
      </c>
      <c r="G9223" s="1" t="s">
        <v>22</v>
      </c>
      <c r="H9223">
        <v>70</v>
      </c>
      <c r="I9223">
        <v>650</v>
      </c>
      <c r="J9223">
        <v>455000</v>
      </c>
      <c r="K9223">
        <v>113750</v>
      </c>
      <c r="L9223">
        <v>0.25</v>
      </c>
      <c r="M9223">
        <v>341250</v>
      </c>
      <c r="N9223" s="1" t="s">
        <v>28</v>
      </c>
    </row>
    <row r="9224" spans="1:14" x14ac:dyDescent="0.3">
      <c r="A9224" s="1" t="s">
        <v>50</v>
      </c>
      <c r="B9224">
        <v>1128299</v>
      </c>
      <c r="C9224" s="2">
        <v>44607</v>
      </c>
      <c r="D9224" s="1" t="s">
        <v>92</v>
      </c>
      <c r="E9224" s="1" t="s">
        <v>133</v>
      </c>
      <c r="F9224" s="1" t="s">
        <v>134</v>
      </c>
      <c r="G9224" s="1" t="s">
        <v>23</v>
      </c>
      <c r="H9224">
        <v>65</v>
      </c>
      <c r="I9224">
        <v>525</v>
      </c>
      <c r="J9224">
        <v>341250</v>
      </c>
      <c r="K9224">
        <v>136500</v>
      </c>
      <c r="L9224">
        <v>0.4</v>
      </c>
      <c r="M9224">
        <v>204750</v>
      </c>
      <c r="N9224" s="1" t="s">
        <v>28</v>
      </c>
    </row>
    <row r="9225" spans="1:14" x14ac:dyDescent="0.3">
      <c r="A9225" s="1" t="s">
        <v>50</v>
      </c>
      <c r="B9225">
        <v>1128299</v>
      </c>
      <c r="C9225" s="2">
        <v>44608</v>
      </c>
      <c r="D9225" s="1" t="s">
        <v>92</v>
      </c>
      <c r="E9225" s="1" t="s">
        <v>133</v>
      </c>
      <c r="F9225" s="1" t="s">
        <v>134</v>
      </c>
      <c r="G9225" s="1" t="s">
        <v>24</v>
      </c>
      <c r="H9225">
        <v>65</v>
      </c>
      <c r="I9225">
        <v>475</v>
      </c>
      <c r="J9225">
        <v>308750</v>
      </c>
      <c r="K9225">
        <v>108062.5</v>
      </c>
      <c r="L9225">
        <v>0.35</v>
      </c>
      <c r="M9225">
        <v>200687.5</v>
      </c>
      <c r="N9225" s="1" t="s">
        <v>28</v>
      </c>
    </row>
    <row r="9226" spans="1:14" x14ac:dyDescent="0.3">
      <c r="A9226" s="1" t="s">
        <v>50</v>
      </c>
      <c r="B9226">
        <v>1128299</v>
      </c>
      <c r="C9226" s="2">
        <v>44609</v>
      </c>
      <c r="D9226" s="1" t="s">
        <v>92</v>
      </c>
      <c r="E9226" s="1" t="s">
        <v>133</v>
      </c>
      <c r="F9226" s="1" t="s">
        <v>134</v>
      </c>
      <c r="G9226" s="1" t="s">
        <v>18</v>
      </c>
      <c r="H9226">
        <v>75</v>
      </c>
      <c r="I9226">
        <v>475</v>
      </c>
      <c r="J9226">
        <v>356250</v>
      </c>
      <c r="K9226">
        <v>195937.50000000003</v>
      </c>
      <c r="L9226">
        <v>0.55000000000000004</v>
      </c>
      <c r="M9226">
        <v>160312.49999999997</v>
      </c>
      <c r="N9226" s="1" t="s">
        <v>28</v>
      </c>
    </row>
    <row r="9227" spans="1:14" x14ac:dyDescent="0.3">
      <c r="A9227" s="1" t="s">
        <v>50</v>
      </c>
      <c r="B9227">
        <v>1128299</v>
      </c>
      <c r="C9227" s="2">
        <v>44610</v>
      </c>
      <c r="D9227" s="1" t="s">
        <v>92</v>
      </c>
      <c r="E9227" s="1" t="s">
        <v>133</v>
      </c>
      <c r="F9227" s="1" t="s">
        <v>134</v>
      </c>
      <c r="G9227" s="1" t="s">
        <v>20</v>
      </c>
      <c r="H9227">
        <v>80</v>
      </c>
      <c r="I9227">
        <v>400</v>
      </c>
      <c r="J9227">
        <v>320000</v>
      </c>
      <c r="K9227">
        <v>64000</v>
      </c>
      <c r="L9227">
        <v>0.2</v>
      </c>
      <c r="M9227">
        <v>256000</v>
      </c>
      <c r="N9227" s="1" t="s">
        <v>28</v>
      </c>
    </row>
    <row r="9228" spans="1:14" x14ac:dyDescent="0.3">
      <c r="A9228" s="1" t="s">
        <v>50</v>
      </c>
      <c r="B9228">
        <v>1128299</v>
      </c>
      <c r="C9228" s="2">
        <v>44611</v>
      </c>
      <c r="D9228" s="1" t="s">
        <v>92</v>
      </c>
      <c r="E9228" s="1" t="s">
        <v>133</v>
      </c>
      <c r="F9228" s="1" t="s">
        <v>134</v>
      </c>
      <c r="G9228" s="1" t="s">
        <v>21</v>
      </c>
      <c r="H9228">
        <v>60.000000000000007</v>
      </c>
      <c r="I9228">
        <v>600</v>
      </c>
      <c r="J9228">
        <v>360000.00000000006</v>
      </c>
      <c r="K9228">
        <v>126000.00000000003</v>
      </c>
      <c r="L9228">
        <v>0.35000000000000003</v>
      </c>
      <c r="M9228">
        <v>234000.00000000003</v>
      </c>
      <c r="N9228" s="1" t="s">
        <v>28</v>
      </c>
    </row>
    <row r="9229" spans="1:14" x14ac:dyDescent="0.3">
      <c r="A9229" s="1" t="s">
        <v>50</v>
      </c>
      <c r="B9229">
        <v>1128299</v>
      </c>
      <c r="C9229" s="2">
        <v>44612</v>
      </c>
      <c r="D9229" s="1" t="s">
        <v>92</v>
      </c>
      <c r="E9229" s="1" t="s">
        <v>133</v>
      </c>
      <c r="F9229" s="1" t="s">
        <v>134</v>
      </c>
      <c r="G9229" s="1" t="s">
        <v>22</v>
      </c>
      <c r="H9229">
        <v>65.000000000000014</v>
      </c>
      <c r="I9229">
        <v>600</v>
      </c>
      <c r="J9229">
        <v>390000.00000000006</v>
      </c>
      <c r="K9229">
        <v>78000.000000000015</v>
      </c>
      <c r="L9229">
        <v>0.2</v>
      </c>
      <c r="M9229">
        <v>312000.00000000006</v>
      </c>
      <c r="N9229" s="1" t="s">
        <v>28</v>
      </c>
    </row>
    <row r="9230" spans="1:14" x14ac:dyDescent="0.3">
      <c r="A9230" s="1" t="s">
        <v>50</v>
      </c>
      <c r="B9230">
        <v>1128299</v>
      </c>
      <c r="C9230" s="2">
        <v>44613</v>
      </c>
      <c r="D9230" s="1" t="s">
        <v>92</v>
      </c>
      <c r="E9230" s="1" t="s">
        <v>133</v>
      </c>
      <c r="F9230" s="1" t="s">
        <v>134</v>
      </c>
      <c r="G9230" s="1" t="s">
        <v>23</v>
      </c>
      <c r="H9230">
        <v>60.000000000000007</v>
      </c>
      <c r="I9230">
        <v>450</v>
      </c>
      <c r="J9230">
        <v>270000.00000000006</v>
      </c>
      <c r="K9230">
        <v>94500.000000000029</v>
      </c>
      <c r="L9230">
        <v>0.35000000000000003</v>
      </c>
      <c r="M9230">
        <v>175500.00000000003</v>
      </c>
      <c r="N9230" s="1" t="s">
        <v>28</v>
      </c>
    </row>
    <row r="9231" spans="1:14" x14ac:dyDescent="0.3">
      <c r="A9231" s="1" t="s">
        <v>50</v>
      </c>
      <c r="B9231">
        <v>1128299</v>
      </c>
      <c r="C9231" s="2">
        <v>44614</v>
      </c>
      <c r="D9231" s="1" t="s">
        <v>92</v>
      </c>
      <c r="E9231" s="1" t="s">
        <v>133</v>
      </c>
      <c r="F9231" s="1" t="s">
        <v>134</v>
      </c>
      <c r="G9231" s="1" t="s">
        <v>24</v>
      </c>
      <c r="H9231">
        <v>60.000000000000007</v>
      </c>
      <c r="I9231">
        <v>400</v>
      </c>
      <c r="J9231">
        <v>240000.00000000003</v>
      </c>
      <c r="K9231">
        <v>72000</v>
      </c>
      <c r="L9231">
        <v>0.3</v>
      </c>
      <c r="M9231">
        <v>168000.00000000003</v>
      </c>
      <c r="N9231" s="1" t="s">
        <v>28</v>
      </c>
    </row>
    <row r="9232" spans="1:14" x14ac:dyDescent="0.3">
      <c r="A9232" s="1" t="s">
        <v>50</v>
      </c>
      <c r="B9232">
        <v>1128299</v>
      </c>
      <c r="C9232" s="2">
        <v>44615</v>
      </c>
      <c r="D9232" s="1" t="s">
        <v>92</v>
      </c>
      <c r="E9232" s="1" t="s">
        <v>133</v>
      </c>
      <c r="F9232" s="1" t="s">
        <v>134</v>
      </c>
      <c r="G9232" s="1" t="s">
        <v>18</v>
      </c>
      <c r="H9232">
        <v>70</v>
      </c>
      <c r="I9232">
        <v>400</v>
      </c>
      <c r="J9232">
        <v>280000</v>
      </c>
      <c r="K9232">
        <v>140000.00000000003</v>
      </c>
      <c r="L9232">
        <v>0.50000000000000011</v>
      </c>
      <c r="M9232">
        <v>139999.99999999997</v>
      </c>
      <c r="N9232" s="1" t="s">
        <v>28</v>
      </c>
    </row>
    <row r="9233" spans="1:14" x14ac:dyDescent="0.3">
      <c r="A9233" s="1" t="s">
        <v>50</v>
      </c>
      <c r="B9233">
        <v>1128299</v>
      </c>
      <c r="C9233" s="2">
        <v>44616</v>
      </c>
      <c r="D9233" s="1" t="s">
        <v>92</v>
      </c>
      <c r="E9233" s="1" t="s">
        <v>133</v>
      </c>
      <c r="F9233" s="1" t="s">
        <v>134</v>
      </c>
      <c r="G9233" s="1" t="s">
        <v>20</v>
      </c>
      <c r="H9233">
        <v>75.000000000000014</v>
      </c>
      <c r="I9233">
        <v>450</v>
      </c>
      <c r="J9233">
        <v>337500.00000000006</v>
      </c>
      <c r="K9233">
        <v>50625.000000000015</v>
      </c>
      <c r="L9233">
        <v>0.15000000000000002</v>
      </c>
      <c r="M9233">
        <v>286875.00000000006</v>
      </c>
      <c r="N9233" s="1" t="s">
        <v>28</v>
      </c>
    </row>
    <row r="9234" spans="1:14" x14ac:dyDescent="0.3">
      <c r="A9234" s="1" t="s">
        <v>50</v>
      </c>
      <c r="B9234">
        <v>1128299</v>
      </c>
      <c r="C9234" s="2">
        <v>44617</v>
      </c>
      <c r="D9234" s="1" t="s">
        <v>92</v>
      </c>
      <c r="E9234" s="1" t="s">
        <v>133</v>
      </c>
      <c r="F9234" s="1" t="s">
        <v>134</v>
      </c>
      <c r="G9234" s="1" t="s">
        <v>21</v>
      </c>
      <c r="H9234">
        <v>60.000000000000007</v>
      </c>
      <c r="I9234">
        <v>550</v>
      </c>
      <c r="J9234">
        <v>330000.00000000006</v>
      </c>
      <c r="K9234">
        <v>115500.00000000003</v>
      </c>
      <c r="L9234">
        <v>0.35000000000000003</v>
      </c>
      <c r="M9234">
        <v>214500.00000000003</v>
      </c>
      <c r="N9234" s="1" t="s">
        <v>28</v>
      </c>
    </row>
    <row r="9235" spans="1:14" x14ac:dyDescent="0.3">
      <c r="A9235" s="1" t="s">
        <v>50</v>
      </c>
      <c r="B9235">
        <v>1128299</v>
      </c>
      <c r="C9235" s="2">
        <v>44618</v>
      </c>
      <c r="D9235" s="1" t="s">
        <v>92</v>
      </c>
      <c r="E9235" s="1" t="s">
        <v>133</v>
      </c>
      <c r="F9235" s="1" t="s">
        <v>134</v>
      </c>
      <c r="G9235" s="1" t="s">
        <v>22</v>
      </c>
      <c r="H9235">
        <v>65.000000000000014</v>
      </c>
      <c r="I9235">
        <v>550</v>
      </c>
      <c r="J9235">
        <v>357500.00000000006</v>
      </c>
      <c r="K9235">
        <v>71500.000000000015</v>
      </c>
      <c r="L9235">
        <v>0.2</v>
      </c>
      <c r="M9235">
        <v>286000.00000000006</v>
      </c>
      <c r="N9235" s="1" t="s">
        <v>28</v>
      </c>
    </row>
    <row r="9236" spans="1:14" x14ac:dyDescent="0.3">
      <c r="A9236" s="1" t="s">
        <v>50</v>
      </c>
      <c r="B9236">
        <v>1128299</v>
      </c>
      <c r="C9236" s="2">
        <v>44619</v>
      </c>
      <c r="D9236" s="1" t="s">
        <v>92</v>
      </c>
      <c r="E9236" s="1" t="s">
        <v>133</v>
      </c>
      <c r="F9236" s="1" t="s">
        <v>134</v>
      </c>
      <c r="G9236" s="1" t="s">
        <v>23</v>
      </c>
      <c r="H9236">
        <v>60.000000000000007</v>
      </c>
      <c r="I9236">
        <v>375</v>
      </c>
      <c r="J9236">
        <v>225000.00000000003</v>
      </c>
      <c r="K9236">
        <v>78750.000000000015</v>
      </c>
      <c r="L9236">
        <v>0.35000000000000003</v>
      </c>
      <c r="M9236">
        <v>146250</v>
      </c>
      <c r="N9236" s="1" t="s">
        <v>28</v>
      </c>
    </row>
    <row r="9237" spans="1:14" x14ac:dyDescent="0.3">
      <c r="A9237" s="1" t="s">
        <v>50</v>
      </c>
      <c r="B9237">
        <v>1128299</v>
      </c>
      <c r="C9237" s="2">
        <v>44620</v>
      </c>
      <c r="D9237" s="1" t="s">
        <v>92</v>
      </c>
      <c r="E9237" s="1" t="s">
        <v>133</v>
      </c>
      <c r="F9237" s="1" t="s">
        <v>134</v>
      </c>
      <c r="G9237" s="1" t="s">
        <v>24</v>
      </c>
      <c r="H9237">
        <v>60.000000000000007</v>
      </c>
      <c r="I9237">
        <v>350</v>
      </c>
      <c r="J9237">
        <v>210000.00000000003</v>
      </c>
      <c r="K9237">
        <v>63000.000000000007</v>
      </c>
      <c r="L9237">
        <v>0.3</v>
      </c>
      <c r="M9237">
        <v>147000.00000000003</v>
      </c>
      <c r="N9237" s="1" t="s">
        <v>28</v>
      </c>
    </row>
    <row r="9238" spans="1:14" x14ac:dyDescent="0.3">
      <c r="A9238" s="1" t="s">
        <v>50</v>
      </c>
      <c r="B9238">
        <v>1128299</v>
      </c>
      <c r="C9238" s="2">
        <v>44621</v>
      </c>
      <c r="D9238" s="1" t="s">
        <v>92</v>
      </c>
      <c r="E9238" s="1" t="s">
        <v>133</v>
      </c>
      <c r="F9238" s="1" t="s">
        <v>134</v>
      </c>
      <c r="G9238" s="1" t="s">
        <v>18</v>
      </c>
      <c r="H9238">
        <v>70</v>
      </c>
      <c r="I9238">
        <v>325</v>
      </c>
      <c r="J9238">
        <v>227500</v>
      </c>
      <c r="K9238">
        <v>113750.00000000003</v>
      </c>
      <c r="L9238">
        <v>0.50000000000000011</v>
      </c>
      <c r="M9238">
        <v>113749.99999999997</v>
      </c>
      <c r="N9238" s="1" t="s">
        <v>28</v>
      </c>
    </row>
    <row r="9239" spans="1:14" x14ac:dyDescent="0.3">
      <c r="A9239" s="1" t="s">
        <v>50</v>
      </c>
      <c r="B9239">
        <v>1128299</v>
      </c>
      <c r="C9239" s="2">
        <v>44622</v>
      </c>
      <c r="D9239" s="1" t="s">
        <v>92</v>
      </c>
      <c r="E9239" s="1" t="s">
        <v>133</v>
      </c>
      <c r="F9239" s="1" t="s">
        <v>134</v>
      </c>
      <c r="G9239" s="1" t="s">
        <v>20</v>
      </c>
      <c r="H9239">
        <v>75.000000000000014</v>
      </c>
      <c r="I9239">
        <v>375</v>
      </c>
      <c r="J9239">
        <v>281250.00000000006</v>
      </c>
      <c r="K9239">
        <v>42187.500000000015</v>
      </c>
      <c r="L9239">
        <v>0.15000000000000002</v>
      </c>
      <c r="M9239">
        <v>239062.50000000006</v>
      </c>
      <c r="N9239" s="1" t="s">
        <v>28</v>
      </c>
    </row>
    <row r="9240" spans="1:14" x14ac:dyDescent="0.3">
      <c r="A9240" s="1" t="s">
        <v>50</v>
      </c>
      <c r="B9240">
        <v>1128299</v>
      </c>
      <c r="C9240" s="2">
        <v>44623</v>
      </c>
      <c r="D9240" s="1" t="s">
        <v>92</v>
      </c>
      <c r="E9240" s="1" t="s">
        <v>133</v>
      </c>
      <c r="F9240" s="1" t="s">
        <v>134</v>
      </c>
      <c r="G9240" s="1" t="s">
        <v>21</v>
      </c>
      <c r="H9240">
        <v>60.000000000000007</v>
      </c>
      <c r="I9240">
        <v>575</v>
      </c>
      <c r="J9240">
        <v>345000.00000000006</v>
      </c>
      <c r="K9240">
        <v>120750.00000000003</v>
      </c>
      <c r="L9240">
        <v>0.35000000000000003</v>
      </c>
      <c r="M9240">
        <v>224250.00000000003</v>
      </c>
      <c r="N9240" s="1" t="s">
        <v>28</v>
      </c>
    </row>
    <row r="9241" spans="1:14" x14ac:dyDescent="0.3">
      <c r="A9241" s="1" t="s">
        <v>50</v>
      </c>
      <c r="B9241">
        <v>1128299</v>
      </c>
      <c r="C9241" s="2">
        <v>44624</v>
      </c>
      <c r="D9241" s="1" t="s">
        <v>92</v>
      </c>
      <c r="E9241" s="1" t="s">
        <v>133</v>
      </c>
      <c r="F9241" s="1" t="s">
        <v>134</v>
      </c>
      <c r="G9241" s="1" t="s">
        <v>22</v>
      </c>
      <c r="H9241">
        <v>65.000000000000014</v>
      </c>
      <c r="I9241">
        <v>575</v>
      </c>
      <c r="J9241">
        <v>373750.00000000006</v>
      </c>
      <c r="K9241">
        <v>74750.000000000015</v>
      </c>
      <c r="L9241">
        <v>0.2</v>
      </c>
      <c r="M9241">
        <v>299000.00000000006</v>
      </c>
      <c r="N9241" s="1" t="s">
        <v>28</v>
      </c>
    </row>
    <row r="9242" spans="1:14" x14ac:dyDescent="0.3">
      <c r="A9242" s="1" t="s">
        <v>50</v>
      </c>
      <c r="B9242">
        <v>1128299</v>
      </c>
      <c r="C9242" s="2">
        <v>44625</v>
      </c>
      <c r="D9242" s="1" t="s">
        <v>92</v>
      </c>
      <c r="E9242" s="1" t="s">
        <v>133</v>
      </c>
      <c r="F9242" s="1" t="s">
        <v>134</v>
      </c>
      <c r="G9242" s="1" t="s">
        <v>23</v>
      </c>
      <c r="H9242">
        <v>60.000000000000007</v>
      </c>
      <c r="I9242">
        <v>425</v>
      </c>
      <c r="J9242">
        <v>255000.00000000003</v>
      </c>
      <c r="K9242">
        <v>89250.000000000015</v>
      </c>
      <c r="L9242">
        <v>0.35000000000000003</v>
      </c>
      <c r="M9242">
        <v>165750</v>
      </c>
      <c r="N9242" s="1" t="s">
        <v>28</v>
      </c>
    </row>
    <row r="9243" spans="1:14" x14ac:dyDescent="0.3">
      <c r="A9243" s="1" t="s">
        <v>50</v>
      </c>
      <c r="B9243">
        <v>1128299</v>
      </c>
      <c r="C9243" s="2">
        <v>44626</v>
      </c>
      <c r="D9243" s="1" t="s">
        <v>92</v>
      </c>
      <c r="E9243" s="1" t="s">
        <v>133</v>
      </c>
      <c r="F9243" s="1" t="s">
        <v>134</v>
      </c>
      <c r="G9243" s="1" t="s">
        <v>24</v>
      </c>
      <c r="H9243">
        <v>60.000000000000007</v>
      </c>
      <c r="I9243">
        <v>400</v>
      </c>
      <c r="J9243">
        <v>240000.00000000003</v>
      </c>
      <c r="K9243">
        <v>72000</v>
      </c>
      <c r="L9243">
        <v>0.3</v>
      </c>
      <c r="M9243">
        <v>168000.00000000003</v>
      </c>
      <c r="N9243" s="1" t="s">
        <v>28</v>
      </c>
    </row>
    <row r="9244" spans="1:14" x14ac:dyDescent="0.3">
      <c r="A9244" s="1" t="s">
        <v>50</v>
      </c>
      <c r="B9244">
        <v>1128299</v>
      </c>
      <c r="C9244" s="2">
        <v>44627</v>
      </c>
      <c r="D9244" s="1" t="s">
        <v>92</v>
      </c>
      <c r="E9244" s="1" t="s">
        <v>133</v>
      </c>
      <c r="F9244" s="1" t="s">
        <v>134</v>
      </c>
      <c r="G9244" s="1" t="s">
        <v>18</v>
      </c>
      <c r="H9244">
        <v>70</v>
      </c>
      <c r="I9244">
        <v>350</v>
      </c>
      <c r="J9244">
        <v>245000</v>
      </c>
      <c r="K9244">
        <v>122500.00000000003</v>
      </c>
      <c r="L9244">
        <v>0.50000000000000011</v>
      </c>
      <c r="M9244">
        <v>122499.99999999997</v>
      </c>
      <c r="N9244" s="1" t="s">
        <v>28</v>
      </c>
    </row>
    <row r="9245" spans="1:14" x14ac:dyDescent="0.3">
      <c r="A9245" s="1" t="s">
        <v>50</v>
      </c>
      <c r="B9245">
        <v>1128299</v>
      </c>
      <c r="C9245" s="2">
        <v>44628</v>
      </c>
      <c r="D9245" s="1" t="s">
        <v>92</v>
      </c>
      <c r="E9245" s="1" t="s">
        <v>133</v>
      </c>
      <c r="F9245" s="1" t="s">
        <v>134</v>
      </c>
      <c r="G9245" s="1" t="s">
        <v>20</v>
      </c>
      <c r="H9245">
        <v>75.000000000000014</v>
      </c>
      <c r="I9245">
        <v>475</v>
      </c>
      <c r="J9245">
        <v>356250.00000000006</v>
      </c>
      <c r="K9245">
        <v>53437.500000000015</v>
      </c>
      <c r="L9245">
        <v>0.15000000000000002</v>
      </c>
      <c r="M9245">
        <v>302812.50000000006</v>
      </c>
      <c r="N9245" s="1" t="s">
        <v>28</v>
      </c>
    </row>
    <row r="9246" spans="1:14" x14ac:dyDescent="0.3">
      <c r="A9246" s="1" t="s">
        <v>50</v>
      </c>
      <c r="B9246">
        <v>1128299</v>
      </c>
      <c r="C9246" s="2">
        <v>44629</v>
      </c>
      <c r="D9246" s="1" t="s">
        <v>92</v>
      </c>
      <c r="E9246" s="1" t="s">
        <v>133</v>
      </c>
      <c r="F9246" s="1" t="s">
        <v>134</v>
      </c>
      <c r="G9246" s="1" t="s">
        <v>21</v>
      </c>
      <c r="H9246">
        <v>60.000000000000007</v>
      </c>
      <c r="I9246">
        <v>675</v>
      </c>
      <c r="J9246">
        <v>405000.00000000006</v>
      </c>
      <c r="K9246">
        <v>141750.00000000003</v>
      </c>
      <c r="L9246">
        <v>0.35000000000000003</v>
      </c>
      <c r="M9246">
        <v>263250</v>
      </c>
      <c r="N9246" s="1" t="s">
        <v>28</v>
      </c>
    </row>
    <row r="9247" spans="1:14" x14ac:dyDescent="0.3">
      <c r="A9247" s="1" t="s">
        <v>50</v>
      </c>
      <c r="B9247">
        <v>1128299</v>
      </c>
      <c r="C9247" s="2">
        <v>44630</v>
      </c>
      <c r="D9247" s="1" t="s">
        <v>92</v>
      </c>
      <c r="E9247" s="1" t="s">
        <v>133</v>
      </c>
      <c r="F9247" s="1" t="s">
        <v>134</v>
      </c>
      <c r="G9247" s="1" t="s">
        <v>22</v>
      </c>
      <c r="H9247">
        <v>65.000000000000014</v>
      </c>
      <c r="I9247">
        <v>675</v>
      </c>
      <c r="J9247">
        <v>438750.00000000012</v>
      </c>
      <c r="K9247">
        <v>87750.000000000029</v>
      </c>
      <c r="L9247">
        <v>0.2</v>
      </c>
      <c r="M9247">
        <v>351000.00000000012</v>
      </c>
      <c r="N9247" s="1" t="s">
        <v>28</v>
      </c>
    </row>
    <row r="9248" spans="1:14" x14ac:dyDescent="0.3">
      <c r="A9248" s="1" t="s">
        <v>50</v>
      </c>
      <c r="B9248">
        <v>1128299</v>
      </c>
      <c r="C9248" s="2">
        <v>44631</v>
      </c>
      <c r="D9248" s="1" t="s">
        <v>92</v>
      </c>
      <c r="E9248" s="1" t="s">
        <v>133</v>
      </c>
      <c r="F9248" s="1" t="s">
        <v>134</v>
      </c>
      <c r="G9248" s="1" t="s">
        <v>23</v>
      </c>
      <c r="H9248">
        <v>60.000000000000007</v>
      </c>
      <c r="I9248">
        <v>475</v>
      </c>
      <c r="J9248">
        <v>285000.00000000006</v>
      </c>
      <c r="K9248">
        <v>99750.000000000029</v>
      </c>
      <c r="L9248">
        <v>0.35000000000000003</v>
      </c>
      <c r="M9248">
        <v>185250.00000000003</v>
      </c>
      <c r="N9248" s="1" t="s">
        <v>28</v>
      </c>
    </row>
    <row r="9249" spans="1:14" x14ac:dyDescent="0.3">
      <c r="A9249" s="1" t="s">
        <v>50</v>
      </c>
      <c r="B9249">
        <v>1128299</v>
      </c>
      <c r="C9249" s="2">
        <v>44632</v>
      </c>
      <c r="D9249" s="1" t="s">
        <v>92</v>
      </c>
      <c r="E9249" s="1" t="s">
        <v>133</v>
      </c>
      <c r="F9249" s="1" t="s">
        <v>134</v>
      </c>
      <c r="G9249" s="1" t="s">
        <v>24</v>
      </c>
      <c r="H9249">
        <v>60.000000000000007</v>
      </c>
      <c r="I9249">
        <v>475</v>
      </c>
      <c r="J9249">
        <v>285000.00000000006</v>
      </c>
      <c r="K9249">
        <v>85500.000000000015</v>
      </c>
      <c r="L9249">
        <v>0.3</v>
      </c>
      <c r="M9249">
        <v>199500.00000000006</v>
      </c>
      <c r="N9249" s="1" t="s">
        <v>28</v>
      </c>
    </row>
    <row r="9250" spans="1:14" x14ac:dyDescent="0.3">
      <c r="A9250" s="1" t="s">
        <v>50</v>
      </c>
      <c r="B9250">
        <v>1128299</v>
      </c>
      <c r="C9250" s="2">
        <v>44633</v>
      </c>
      <c r="D9250" s="1" t="s">
        <v>92</v>
      </c>
      <c r="E9250" s="1" t="s">
        <v>133</v>
      </c>
      <c r="F9250" s="1" t="s">
        <v>134</v>
      </c>
      <c r="G9250" s="1" t="s">
        <v>18</v>
      </c>
      <c r="H9250">
        <v>70</v>
      </c>
      <c r="I9250">
        <v>400</v>
      </c>
      <c r="J9250">
        <v>280000</v>
      </c>
      <c r="K9250">
        <v>140000.00000000003</v>
      </c>
      <c r="L9250">
        <v>0.50000000000000011</v>
      </c>
      <c r="M9250">
        <v>139999.99999999997</v>
      </c>
      <c r="N9250" s="1" t="s">
        <v>28</v>
      </c>
    </row>
    <row r="9251" spans="1:14" x14ac:dyDescent="0.3">
      <c r="A9251" s="1" t="s">
        <v>50</v>
      </c>
      <c r="B9251">
        <v>1128299</v>
      </c>
      <c r="C9251" s="2">
        <v>44634</v>
      </c>
      <c r="D9251" s="1" t="s">
        <v>92</v>
      </c>
      <c r="E9251" s="1" t="s">
        <v>133</v>
      </c>
      <c r="F9251" s="1" t="s">
        <v>134</v>
      </c>
      <c r="G9251" s="1" t="s">
        <v>20</v>
      </c>
      <c r="H9251">
        <v>75.000000000000014</v>
      </c>
      <c r="I9251">
        <v>500</v>
      </c>
      <c r="J9251">
        <v>375000.00000000006</v>
      </c>
      <c r="K9251">
        <v>56250.000000000015</v>
      </c>
      <c r="L9251">
        <v>0.15000000000000002</v>
      </c>
      <c r="M9251">
        <v>318750.00000000006</v>
      </c>
      <c r="N9251" s="1" t="s">
        <v>28</v>
      </c>
    </row>
    <row r="9252" spans="1:14" x14ac:dyDescent="0.3">
      <c r="A9252" s="1" t="s">
        <v>50</v>
      </c>
      <c r="B9252">
        <v>1128299</v>
      </c>
      <c r="C9252" s="2">
        <v>44635</v>
      </c>
      <c r="D9252" s="1" t="s">
        <v>92</v>
      </c>
      <c r="E9252" s="1" t="s">
        <v>133</v>
      </c>
      <c r="F9252" s="1" t="s">
        <v>134</v>
      </c>
      <c r="G9252" s="1" t="s">
        <v>21</v>
      </c>
      <c r="H9252">
        <v>30</v>
      </c>
      <c r="I9252">
        <v>425</v>
      </c>
      <c r="J9252">
        <v>127500</v>
      </c>
      <c r="K9252">
        <v>44625.000000000007</v>
      </c>
      <c r="L9252">
        <v>0.35000000000000003</v>
      </c>
      <c r="M9252">
        <v>82875</v>
      </c>
      <c r="N9252" s="1" t="s">
        <v>28</v>
      </c>
    </row>
    <row r="9253" spans="1:14" x14ac:dyDescent="0.3">
      <c r="A9253" s="1" t="s">
        <v>50</v>
      </c>
      <c r="B9253">
        <v>1128299</v>
      </c>
      <c r="C9253" s="2">
        <v>44636</v>
      </c>
      <c r="D9253" s="1" t="s">
        <v>92</v>
      </c>
      <c r="E9253" s="1" t="s">
        <v>133</v>
      </c>
      <c r="F9253" s="1" t="s">
        <v>134</v>
      </c>
      <c r="G9253" s="1" t="s">
        <v>22</v>
      </c>
      <c r="H9253">
        <v>40</v>
      </c>
      <c r="I9253">
        <v>425</v>
      </c>
      <c r="J9253">
        <v>170000</v>
      </c>
      <c r="K9253">
        <v>34000</v>
      </c>
      <c r="L9253">
        <v>0.2</v>
      </c>
      <c r="M9253">
        <v>136000</v>
      </c>
      <c r="N9253" s="1" t="s">
        <v>28</v>
      </c>
    </row>
    <row r="9254" spans="1:14" x14ac:dyDescent="0.3">
      <c r="A9254" s="1" t="s">
        <v>50</v>
      </c>
      <c r="B9254">
        <v>1128299</v>
      </c>
      <c r="C9254" s="2">
        <v>44637</v>
      </c>
      <c r="D9254" s="1" t="s">
        <v>92</v>
      </c>
      <c r="E9254" s="1" t="s">
        <v>133</v>
      </c>
      <c r="F9254" s="1" t="s">
        <v>134</v>
      </c>
      <c r="G9254" s="1" t="s">
        <v>23</v>
      </c>
      <c r="H9254">
        <v>40</v>
      </c>
      <c r="I9254">
        <v>425</v>
      </c>
      <c r="J9254">
        <v>170000</v>
      </c>
      <c r="K9254">
        <v>59500.000000000007</v>
      </c>
      <c r="L9254">
        <v>0.35000000000000003</v>
      </c>
      <c r="M9254">
        <v>110500</v>
      </c>
      <c r="N9254" s="1" t="s">
        <v>28</v>
      </c>
    </row>
    <row r="9255" spans="1:14" x14ac:dyDescent="0.3">
      <c r="A9255" s="1" t="s">
        <v>50</v>
      </c>
      <c r="B9255">
        <v>1128299</v>
      </c>
      <c r="C9255" s="2">
        <v>44638</v>
      </c>
      <c r="D9255" s="1" t="s">
        <v>92</v>
      </c>
      <c r="E9255" s="1" t="s">
        <v>133</v>
      </c>
      <c r="F9255" s="1" t="s">
        <v>134</v>
      </c>
      <c r="G9255" s="1" t="s">
        <v>24</v>
      </c>
      <c r="H9255">
        <v>40</v>
      </c>
      <c r="I9255">
        <v>275</v>
      </c>
      <c r="J9255">
        <v>110000</v>
      </c>
      <c r="K9255">
        <v>33000</v>
      </c>
      <c r="L9255">
        <v>0.3</v>
      </c>
      <c r="M9255">
        <v>77000</v>
      </c>
      <c r="N9255" s="1" t="s">
        <v>28</v>
      </c>
    </row>
    <row r="9256" spans="1:14" x14ac:dyDescent="0.3">
      <c r="A9256" s="1" t="s">
        <v>50</v>
      </c>
      <c r="B9256">
        <v>1128299</v>
      </c>
      <c r="C9256" s="2">
        <v>44567</v>
      </c>
      <c r="D9256" s="1" t="s">
        <v>92</v>
      </c>
      <c r="E9256" s="1" t="s">
        <v>133</v>
      </c>
      <c r="F9256" s="1" t="s">
        <v>134</v>
      </c>
      <c r="G9256" s="1" t="s">
        <v>18</v>
      </c>
      <c r="H9256">
        <v>47</v>
      </c>
      <c r="I9256">
        <v>70</v>
      </c>
      <c r="J9256">
        <v>3290</v>
      </c>
      <c r="K9256">
        <v>2138.5</v>
      </c>
      <c r="L9256">
        <v>0.65</v>
      </c>
      <c r="M9256">
        <v>1151.5</v>
      </c>
      <c r="N9256" s="1" t="s">
        <v>25</v>
      </c>
    </row>
    <row r="9257" spans="1:14" x14ac:dyDescent="0.3">
      <c r="A9257" s="1" t="s">
        <v>50</v>
      </c>
      <c r="B9257">
        <v>1128299</v>
      </c>
      <c r="C9257" s="2">
        <v>44568</v>
      </c>
      <c r="D9257" s="1" t="s">
        <v>92</v>
      </c>
      <c r="E9257" s="1" t="s">
        <v>133</v>
      </c>
      <c r="F9257" s="1" t="s">
        <v>134</v>
      </c>
      <c r="G9257" s="1" t="s">
        <v>20</v>
      </c>
      <c r="H9257">
        <v>41</v>
      </c>
      <c r="I9257">
        <v>128</v>
      </c>
      <c r="J9257">
        <v>5248</v>
      </c>
      <c r="K9257">
        <v>1574.4000000000003</v>
      </c>
      <c r="L9257">
        <v>0.30000000000000004</v>
      </c>
      <c r="M9257">
        <v>3673.5999999999995</v>
      </c>
      <c r="N9257" s="1" t="s">
        <v>25</v>
      </c>
    </row>
    <row r="9258" spans="1:14" x14ac:dyDescent="0.3">
      <c r="A9258" s="1" t="s">
        <v>50</v>
      </c>
      <c r="B9258">
        <v>1128299</v>
      </c>
      <c r="C9258" s="2">
        <v>44569</v>
      </c>
      <c r="D9258" s="1" t="s">
        <v>92</v>
      </c>
      <c r="E9258" s="1" t="s">
        <v>133</v>
      </c>
      <c r="F9258" s="1" t="s">
        <v>134</v>
      </c>
      <c r="G9258" s="1" t="s">
        <v>21</v>
      </c>
      <c r="H9258">
        <v>34</v>
      </c>
      <c r="I9258">
        <v>158</v>
      </c>
      <c r="J9258">
        <v>5372</v>
      </c>
      <c r="K9258">
        <v>2686</v>
      </c>
      <c r="L9258">
        <v>0.5</v>
      </c>
      <c r="M9258">
        <v>2686</v>
      </c>
      <c r="N9258" s="1" t="s">
        <v>25</v>
      </c>
    </row>
    <row r="9259" spans="1:14" x14ac:dyDescent="0.3">
      <c r="A9259" s="1" t="s">
        <v>50</v>
      </c>
      <c r="B9259">
        <v>1128299</v>
      </c>
      <c r="C9259" s="2">
        <v>44570</v>
      </c>
      <c r="D9259" s="1" t="s">
        <v>92</v>
      </c>
      <c r="E9259" s="1" t="s">
        <v>133</v>
      </c>
      <c r="F9259" s="1" t="s">
        <v>134</v>
      </c>
      <c r="G9259" s="1" t="s">
        <v>22</v>
      </c>
      <c r="H9259">
        <v>43</v>
      </c>
      <c r="I9259">
        <v>128</v>
      </c>
      <c r="J9259">
        <v>5504</v>
      </c>
      <c r="K9259">
        <v>2201.6</v>
      </c>
      <c r="L9259">
        <v>0.4</v>
      </c>
      <c r="M9259">
        <v>3302.4</v>
      </c>
      <c r="N9259" s="1" t="s">
        <v>25</v>
      </c>
    </row>
    <row r="9260" spans="1:14" x14ac:dyDescent="0.3">
      <c r="A9260" s="1" t="s">
        <v>50</v>
      </c>
      <c r="B9260">
        <v>1128299</v>
      </c>
      <c r="C9260" s="2">
        <v>44571</v>
      </c>
      <c r="D9260" s="1" t="s">
        <v>92</v>
      </c>
      <c r="E9260" s="1" t="s">
        <v>133</v>
      </c>
      <c r="F9260" s="1" t="s">
        <v>134</v>
      </c>
      <c r="G9260" s="1" t="s">
        <v>23</v>
      </c>
      <c r="H9260">
        <v>41</v>
      </c>
      <c r="I9260">
        <v>119</v>
      </c>
      <c r="J9260">
        <v>4879</v>
      </c>
      <c r="K9260">
        <v>2585.8700000000003</v>
      </c>
      <c r="L9260">
        <v>0.53</v>
      </c>
      <c r="M9260">
        <v>2293.1299999999997</v>
      </c>
      <c r="N9260" s="1" t="s">
        <v>25</v>
      </c>
    </row>
    <row r="9261" spans="1:14" x14ac:dyDescent="0.3">
      <c r="A9261" s="1" t="s">
        <v>50</v>
      </c>
      <c r="B9261">
        <v>1128299</v>
      </c>
      <c r="C9261" s="2">
        <v>44572</v>
      </c>
      <c r="D9261" s="1" t="s">
        <v>92</v>
      </c>
      <c r="E9261" s="1" t="s">
        <v>133</v>
      </c>
      <c r="F9261" s="1" t="s">
        <v>134</v>
      </c>
      <c r="G9261" s="1" t="s">
        <v>24</v>
      </c>
      <c r="H9261">
        <v>44</v>
      </c>
      <c r="I9261">
        <v>74</v>
      </c>
      <c r="J9261">
        <v>3256</v>
      </c>
      <c r="K9261">
        <v>1497.76</v>
      </c>
      <c r="L9261">
        <v>0.45999999999999996</v>
      </c>
      <c r="M9261">
        <v>1758.24</v>
      </c>
      <c r="N9261" s="1" t="s">
        <v>25</v>
      </c>
    </row>
    <row r="9262" spans="1:14" x14ac:dyDescent="0.3">
      <c r="A9262" s="1" t="s">
        <v>50</v>
      </c>
      <c r="B9262">
        <v>1128299</v>
      </c>
      <c r="C9262" s="2">
        <v>44573</v>
      </c>
      <c r="D9262" s="1" t="s">
        <v>92</v>
      </c>
      <c r="E9262" s="1" t="s">
        <v>133</v>
      </c>
      <c r="F9262" s="1" t="s">
        <v>134</v>
      </c>
      <c r="G9262" s="1" t="s">
        <v>18</v>
      </c>
      <c r="H9262">
        <v>46</v>
      </c>
      <c r="I9262">
        <v>52</v>
      </c>
      <c r="J9262">
        <v>2392</v>
      </c>
      <c r="K9262">
        <v>1674.4</v>
      </c>
      <c r="L9262">
        <v>0.70000000000000007</v>
      </c>
      <c r="M9262">
        <v>717.59999999999991</v>
      </c>
      <c r="N9262" s="1" t="s">
        <v>25</v>
      </c>
    </row>
    <row r="9263" spans="1:14" x14ac:dyDescent="0.3">
      <c r="A9263" s="1" t="s">
        <v>50</v>
      </c>
      <c r="B9263">
        <v>1128299</v>
      </c>
      <c r="C9263" s="2">
        <v>44574</v>
      </c>
      <c r="D9263" s="1" t="s">
        <v>92</v>
      </c>
      <c r="E9263" s="1" t="s">
        <v>133</v>
      </c>
      <c r="F9263" s="1" t="s">
        <v>134</v>
      </c>
      <c r="G9263" s="1" t="s">
        <v>20</v>
      </c>
      <c r="H9263">
        <v>41</v>
      </c>
      <c r="I9263">
        <v>116</v>
      </c>
      <c r="J9263">
        <v>4756</v>
      </c>
      <c r="K9263">
        <v>1617.0400000000002</v>
      </c>
      <c r="L9263">
        <v>0.34</v>
      </c>
      <c r="M9263">
        <v>3138.96</v>
      </c>
      <c r="N9263" s="1" t="s">
        <v>25</v>
      </c>
    </row>
    <row r="9264" spans="1:14" x14ac:dyDescent="0.3">
      <c r="A9264" s="1" t="s">
        <v>50</v>
      </c>
      <c r="B9264">
        <v>1128299</v>
      </c>
      <c r="C9264" s="2">
        <v>44575</v>
      </c>
      <c r="D9264" s="1" t="s">
        <v>92</v>
      </c>
      <c r="E9264" s="1" t="s">
        <v>133</v>
      </c>
      <c r="F9264" s="1" t="s">
        <v>134</v>
      </c>
      <c r="G9264" s="1" t="s">
        <v>21</v>
      </c>
      <c r="H9264">
        <v>43</v>
      </c>
      <c r="I9264">
        <v>160</v>
      </c>
      <c r="J9264">
        <v>6880</v>
      </c>
      <c r="K9264">
        <v>3784.0000000000005</v>
      </c>
      <c r="L9264">
        <v>0.55000000000000004</v>
      </c>
      <c r="M9264">
        <v>3095.9999999999995</v>
      </c>
      <c r="N9264" s="1" t="s">
        <v>25</v>
      </c>
    </row>
    <row r="9265" spans="1:14" x14ac:dyDescent="0.3">
      <c r="A9265" s="1" t="s">
        <v>50</v>
      </c>
      <c r="B9265">
        <v>1128299</v>
      </c>
      <c r="C9265" s="2">
        <v>44576</v>
      </c>
      <c r="D9265" s="1" t="s">
        <v>92</v>
      </c>
      <c r="E9265" s="1" t="s">
        <v>133</v>
      </c>
      <c r="F9265" s="1" t="s">
        <v>134</v>
      </c>
      <c r="G9265" s="1" t="s">
        <v>22</v>
      </c>
      <c r="H9265">
        <v>50</v>
      </c>
      <c r="I9265">
        <v>120</v>
      </c>
      <c r="J9265">
        <v>6000</v>
      </c>
      <c r="K9265">
        <v>2400</v>
      </c>
      <c r="L9265">
        <v>0.4</v>
      </c>
      <c r="M9265">
        <v>3600</v>
      </c>
      <c r="N9265" s="1" t="s">
        <v>25</v>
      </c>
    </row>
    <row r="9266" spans="1:14" x14ac:dyDescent="0.3">
      <c r="A9266" s="1" t="s">
        <v>50</v>
      </c>
      <c r="B9266">
        <v>1128299</v>
      </c>
      <c r="C9266" s="2">
        <v>44577</v>
      </c>
      <c r="D9266" s="1" t="s">
        <v>92</v>
      </c>
      <c r="E9266" s="1" t="s">
        <v>133</v>
      </c>
      <c r="F9266" s="1" t="s">
        <v>134</v>
      </c>
      <c r="G9266" s="1" t="s">
        <v>23</v>
      </c>
      <c r="H9266">
        <v>52</v>
      </c>
      <c r="I9266">
        <v>104</v>
      </c>
      <c r="J9266">
        <v>5408</v>
      </c>
      <c r="K9266">
        <v>2866.2400000000002</v>
      </c>
      <c r="L9266">
        <v>0.53</v>
      </c>
      <c r="M9266">
        <v>2541.7599999999998</v>
      </c>
      <c r="N9266" s="1" t="s">
        <v>25</v>
      </c>
    </row>
    <row r="9267" spans="1:14" x14ac:dyDescent="0.3">
      <c r="A9267" s="1" t="s">
        <v>50</v>
      </c>
      <c r="B9267">
        <v>1128299</v>
      </c>
      <c r="C9267" s="2">
        <v>44578</v>
      </c>
      <c r="D9267" s="1" t="s">
        <v>92</v>
      </c>
      <c r="E9267" s="1" t="s">
        <v>133</v>
      </c>
      <c r="F9267" s="1" t="s">
        <v>134</v>
      </c>
      <c r="G9267" s="1" t="s">
        <v>24</v>
      </c>
      <c r="H9267">
        <v>50</v>
      </c>
      <c r="I9267">
        <v>84</v>
      </c>
      <c r="J9267">
        <v>4200</v>
      </c>
      <c r="K9267">
        <v>1974</v>
      </c>
      <c r="L9267">
        <v>0.47</v>
      </c>
      <c r="M9267">
        <v>2226</v>
      </c>
      <c r="N9267" s="1" t="s">
        <v>25</v>
      </c>
    </row>
    <row r="9268" spans="1:14" x14ac:dyDescent="0.3">
      <c r="A9268" s="1" t="s">
        <v>50</v>
      </c>
      <c r="B9268">
        <v>1128299</v>
      </c>
      <c r="C9268" s="2">
        <v>44579</v>
      </c>
      <c r="D9268" s="1" t="s">
        <v>92</v>
      </c>
      <c r="E9268" s="1" t="s">
        <v>133</v>
      </c>
      <c r="F9268" s="1" t="s">
        <v>134</v>
      </c>
      <c r="G9268" s="1" t="s">
        <v>18</v>
      </c>
      <c r="H9268">
        <v>55</v>
      </c>
      <c r="I9268">
        <v>47</v>
      </c>
      <c r="J9268">
        <v>2585</v>
      </c>
      <c r="K9268">
        <v>1809.5000000000002</v>
      </c>
      <c r="L9268">
        <v>0.70000000000000007</v>
      </c>
      <c r="M9268">
        <v>775.49999999999977</v>
      </c>
      <c r="N9268" s="1" t="s">
        <v>25</v>
      </c>
    </row>
    <row r="9269" spans="1:14" x14ac:dyDescent="0.3">
      <c r="A9269" s="1" t="s">
        <v>50</v>
      </c>
      <c r="B9269">
        <v>1128299</v>
      </c>
      <c r="C9269" s="2">
        <v>44580</v>
      </c>
      <c r="D9269" s="1" t="s">
        <v>92</v>
      </c>
      <c r="E9269" s="1" t="s">
        <v>133</v>
      </c>
      <c r="F9269" s="1" t="s">
        <v>134</v>
      </c>
      <c r="G9269" s="1" t="s">
        <v>20</v>
      </c>
      <c r="H9269">
        <v>54</v>
      </c>
      <c r="I9269">
        <v>94</v>
      </c>
      <c r="J9269">
        <v>5076</v>
      </c>
      <c r="K9269">
        <v>1725.8400000000001</v>
      </c>
      <c r="L9269">
        <v>0.34</v>
      </c>
      <c r="M9269">
        <v>3350.16</v>
      </c>
      <c r="N9269" s="1" t="s">
        <v>25</v>
      </c>
    </row>
    <row r="9270" spans="1:14" x14ac:dyDescent="0.3">
      <c r="A9270" s="1" t="s">
        <v>50</v>
      </c>
      <c r="B9270">
        <v>1128299</v>
      </c>
      <c r="C9270" s="2">
        <v>44581</v>
      </c>
      <c r="D9270" s="1" t="s">
        <v>92</v>
      </c>
      <c r="E9270" s="1" t="s">
        <v>133</v>
      </c>
      <c r="F9270" s="1" t="s">
        <v>134</v>
      </c>
      <c r="G9270" s="1" t="s">
        <v>21</v>
      </c>
      <c r="H9270">
        <v>58</v>
      </c>
      <c r="I9270">
        <v>143</v>
      </c>
      <c r="J9270">
        <v>8294</v>
      </c>
      <c r="K9270">
        <v>4229.9400000000005</v>
      </c>
      <c r="L9270">
        <v>0.51</v>
      </c>
      <c r="M9270">
        <v>4064.0599999999995</v>
      </c>
      <c r="N9270" s="1" t="s">
        <v>25</v>
      </c>
    </row>
    <row r="9271" spans="1:14" x14ac:dyDescent="0.3">
      <c r="A9271" s="1" t="s">
        <v>50</v>
      </c>
      <c r="B9271">
        <v>1128299</v>
      </c>
      <c r="C9271" s="2">
        <v>44582</v>
      </c>
      <c r="D9271" s="1" t="s">
        <v>92</v>
      </c>
      <c r="E9271" s="1" t="s">
        <v>133</v>
      </c>
      <c r="F9271" s="1" t="s">
        <v>134</v>
      </c>
      <c r="G9271" s="1" t="s">
        <v>22</v>
      </c>
      <c r="H9271">
        <v>62</v>
      </c>
      <c r="I9271">
        <v>102</v>
      </c>
      <c r="J9271">
        <v>6324</v>
      </c>
      <c r="K9271">
        <v>2403.12</v>
      </c>
      <c r="L9271">
        <v>0.38</v>
      </c>
      <c r="M9271">
        <v>3920.88</v>
      </c>
      <c r="N9271" s="1" t="s">
        <v>25</v>
      </c>
    </row>
    <row r="9272" spans="1:14" x14ac:dyDescent="0.3">
      <c r="A9272" s="1" t="s">
        <v>50</v>
      </c>
      <c r="B9272">
        <v>1128299</v>
      </c>
      <c r="C9272" s="2">
        <v>44583</v>
      </c>
      <c r="D9272" s="1" t="s">
        <v>92</v>
      </c>
      <c r="E9272" s="1" t="s">
        <v>133</v>
      </c>
      <c r="F9272" s="1" t="s">
        <v>134</v>
      </c>
      <c r="G9272" s="1" t="s">
        <v>23</v>
      </c>
      <c r="H9272">
        <v>61</v>
      </c>
      <c r="I9272">
        <v>120</v>
      </c>
      <c r="J9272">
        <v>7320</v>
      </c>
      <c r="K9272">
        <v>3879.6000000000004</v>
      </c>
      <c r="L9272">
        <v>0.53</v>
      </c>
      <c r="M9272">
        <v>3440.3999999999996</v>
      </c>
      <c r="N9272" s="1" t="s">
        <v>25</v>
      </c>
    </row>
    <row r="9273" spans="1:14" x14ac:dyDescent="0.3">
      <c r="A9273" s="1" t="s">
        <v>50</v>
      </c>
      <c r="B9273">
        <v>1128299</v>
      </c>
      <c r="C9273" s="2">
        <v>44584</v>
      </c>
      <c r="D9273" s="1" t="s">
        <v>92</v>
      </c>
      <c r="E9273" s="1" t="s">
        <v>133</v>
      </c>
      <c r="F9273" s="1" t="s">
        <v>134</v>
      </c>
      <c r="G9273" s="1" t="s">
        <v>24</v>
      </c>
      <c r="H9273">
        <v>59</v>
      </c>
      <c r="I9273">
        <v>75</v>
      </c>
      <c r="J9273">
        <v>4425</v>
      </c>
      <c r="K9273">
        <v>2035.4999999999998</v>
      </c>
      <c r="L9273">
        <v>0.45999999999999996</v>
      </c>
      <c r="M9273">
        <v>2389.5</v>
      </c>
      <c r="N9273" s="1" t="s">
        <v>25</v>
      </c>
    </row>
    <row r="9274" spans="1:14" x14ac:dyDescent="0.3">
      <c r="A9274" s="1" t="s">
        <v>50</v>
      </c>
      <c r="B9274">
        <v>1128299</v>
      </c>
      <c r="C9274" s="2">
        <v>44585</v>
      </c>
      <c r="D9274" s="1" t="s">
        <v>92</v>
      </c>
      <c r="E9274" s="1" t="s">
        <v>133</v>
      </c>
      <c r="F9274" s="1" t="s">
        <v>134</v>
      </c>
      <c r="G9274" s="1" t="s">
        <v>18</v>
      </c>
      <c r="H9274">
        <v>63</v>
      </c>
      <c r="I9274">
        <v>52</v>
      </c>
      <c r="J9274">
        <v>3276</v>
      </c>
      <c r="K9274">
        <v>2162.1600000000003</v>
      </c>
      <c r="L9274">
        <v>0.66</v>
      </c>
      <c r="M9274">
        <v>1113.8399999999997</v>
      </c>
      <c r="N9274" s="1" t="s">
        <v>25</v>
      </c>
    </row>
    <row r="9275" spans="1:14" x14ac:dyDescent="0.3">
      <c r="A9275" s="1" t="s">
        <v>50</v>
      </c>
      <c r="B9275">
        <v>1128299</v>
      </c>
      <c r="C9275" s="2">
        <v>44586</v>
      </c>
      <c r="D9275" s="1" t="s">
        <v>92</v>
      </c>
      <c r="E9275" s="1" t="s">
        <v>133</v>
      </c>
      <c r="F9275" s="1" t="s">
        <v>134</v>
      </c>
      <c r="G9275" s="1" t="s">
        <v>20</v>
      </c>
      <c r="H9275">
        <v>78</v>
      </c>
      <c r="I9275">
        <v>95</v>
      </c>
      <c r="J9275">
        <v>7410</v>
      </c>
      <c r="K9275">
        <v>2519.4</v>
      </c>
      <c r="L9275">
        <v>0.34</v>
      </c>
      <c r="M9275">
        <v>4890.6000000000004</v>
      </c>
      <c r="N9275" s="1" t="s">
        <v>25</v>
      </c>
    </row>
    <row r="9276" spans="1:14" x14ac:dyDescent="0.3">
      <c r="A9276" s="1" t="s">
        <v>50</v>
      </c>
      <c r="B9276">
        <v>1128299</v>
      </c>
      <c r="C9276" s="2">
        <v>44587</v>
      </c>
      <c r="D9276" s="1" t="s">
        <v>92</v>
      </c>
      <c r="E9276" s="1" t="s">
        <v>133</v>
      </c>
      <c r="F9276" s="1" t="s">
        <v>134</v>
      </c>
      <c r="G9276" s="1" t="s">
        <v>21</v>
      </c>
      <c r="H9276">
        <v>58</v>
      </c>
      <c r="I9276">
        <v>149</v>
      </c>
      <c r="J9276">
        <v>8642</v>
      </c>
      <c r="K9276">
        <v>5012.3600000000006</v>
      </c>
      <c r="L9276">
        <v>0.58000000000000007</v>
      </c>
      <c r="M9276">
        <v>3629.6399999999994</v>
      </c>
      <c r="N9276" s="1" t="s">
        <v>25</v>
      </c>
    </row>
    <row r="9277" spans="1:14" x14ac:dyDescent="0.3">
      <c r="A9277" s="1" t="s">
        <v>50</v>
      </c>
      <c r="B9277">
        <v>1128299</v>
      </c>
      <c r="C9277" s="2">
        <v>44588</v>
      </c>
      <c r="D9277" s="1" t="s">
        <v>92</v>
      </c>
      <c r="E9277" s="1" t="s">
        <v>133</v>
      </c>
      <c r="F9277" s="1" t="s">
        <v>134</v>
      </c>
      <c r="G9277" s="1" t="s">
        <v>22</v>
      </c>
      <c r="H9277">
        <v>60</v>
      </c>
      <c r="I9277">
        <v>104</v>
      </c>
      <c r="J9277">
        <v>6240</v>
      </c>
      <c r="K9277">
        <v>2683.2</v>
      </c>
      <c r="L9277">
        <v>0.43</v>
      </c>
      <c r="M9277">
        <v>3556.8</v>
      </c>
      <c r="N9277" s="1" t="s">
        <v>25</v>
      </c>
    </row>
    <row r="9278" spans="1:14" x14ac:dyDescent="0.3">
      <c r="A9278" s="1" t="s">
        <v>50</v>
      </c>
      <c r="B9278">
        <v>1128299</v>
      </c>
      <c r="C9278" s="2">
        <v>44589</v>
      </c>
      <c r="D9278" s="1" t="s">
        <v>92</v>
      </c>
      <c r="E9278" s="1" t="s">
        <v>133</v>
      </c>
      <c r="F9278" s="1" t="s">
        <v>134</v>
      </c>
      <c r="G9278" s="1" t="s">
        <v>23</v>
      </c>
      <c r="H9278">
        <v>63</v>
      </c>
      <c r="I9278">
        <v>116</v>
      </c>
      <c r="J9278">
        <v>7308</v>
      </c>
      <c r="K9278">
        <v>4165.5600000000004</v>
      </c>
      <c r="L9278">
        <v>0.57000000000000006</v>
      </c>
      <c r="M9278">
        <v>3142.4399999999996</v>
      </c>
      <c r="N9278" s="1" t="s">
        <v>25</v>
      </c>
    </row>
    <row r="9279" spans="1:14" x14ac:dyDescent="0.3">
      <c r="A9279" s="1" t="s">
        <v>50</v>
      </c>
      <c r="B9279">
        <v>1128299</v>
      </c>
      <c r="C9279" s="2">
        <v>44590</v>
      </c>
      <c r="D9279" s="1" t="s">
        <v>92</v>
      </c>
      <c r="E9279" s="1" t="s">
        <v>133</v>
      </c>
      <c r="F9279" s="1" t="s">
        <v>134</v>
      </c>
      <c r="G9279" s="1" t="s">
        <v>24</v>
      </c>
      <c r="H9279">
        <v>57</v>
      </c>
      <c r="I9279">
        <v>90</v>
      </c>
      <c r="J9279">
        <v>5130</v>
      </c>
      <c r="K9279">
        <v>2565</v>
      </c>
      <c r="L9279">
        <v>0.5</v>
      </c>
      <c r="M9279">
        <v>2565</v>
      </c>
      <c r="N9279" s="1" t="s">
        <v>25</v>
      </c>
    </row>
    <row r="9280" spans="1:14" x14ac:dyDescent="0.3">
      <c r="A9280" s="1" t="s">
        <v>50</v>
      </c>
      <c r="B9280">
        <v>1128299</v>
      </c>
      <c r="C9280" s="2">
        <v>44591</v>
      </c>
      <c r="D9280" s="1" t="s">
        <v>92</v>
      </c>
      <c r="E9280" s="1" t="s">
        <v>133</v>
      </c>
      <c r="F9280" s="1" t="s">
        <v>134</v>
      </c>
      <c r="G9280" s="1" t="s">
        <v>18</v>
      </c>
      <c r="H9280">
        <v>60</v>
      </c>
      <c r="I9280">
        <v>60</v>
      </c>
      <c r="J9280">
        <v>3600</v>
      </c>
      <c r="K9280">
        <v>2520.0000000000005</v>
      </c>
      <c r="L9280">
        <v>0.70000000000000007</v>
      </c>
      <c r="M9280">
        <v>1079.9999999999995</v>
      </c>
      <c r="N9280" s="1" t="s">
        <v>25</v>
      </c>
    </row>
    <row r="9281" spans="1:14" x14ac:dyDescent="0.3">
      <c r="A9281" s="1" t="s">
        <v>50</v>
      </c>
      <c r="B9281">
        <v>1128299</v>
      </c>
      <c r="C9281" s="2">
        <v>44592</v>
      </c>
      <c r="D9281" s="1" t="s">
        <v>92</v>
      </c>
      <c r="E9281" s="1" t="s">
        <v>133</v>
      </c>
      <c r="F9281" s="1" t="s">
        <v>134</v>
      </c>
      <c r="G9281" s="1" t="s">
        <v>20</v>
      </c>
      <c r="H9281">
        <v>78</v>
      </c>
      <c r="I9281">
        <v>131</v>
      </c>
      <c r="J9281">
        <v>10218</v>
      </c>
      <c r="K9281">
        <v>3576.2999999999997</v>
      </c>
      <c r="L9281">
        <v>0.35</v>
      </c>
      <c r="M9281">
        <v>6641.7000000000007</v>
      </c>
      <c r="N9281" s="1" t="s">
        <v>25</v>
      </c>
    </row>
    <row r="9282" spans="1:14" x14ac:dyDescent="0.3">
      <c r="A9282" s="1" t="s">
        <v>50</v>
      </c>
      <c r="B9282">
        <v>1128299</v>
      </c>
      <c r="C9282" s="2">
        <v>44593</v>
      </c>
      <c r="D9282" s="1" t="s">
        <v>92</v>
      </c>
      <c r="E9282" s="1" t="s">
        <v>133</v>
      </c>
      <c r="F9282" s="1" t="s">
        <v>134</v>
      </c>
      <c r="G9282" s="1" t="s">
        <v>21</v>
      </c>
      <c r="H9282">
        <v>56</v>
      </c>
      <c r="I9282">
        <v>189</v>
      </c>
      <c r="J9282">
        <v>10584</v>
      </c>
      <c r="K9282">
        <v>6032.880000000001</v>
      </c>
      <c r="L9282">
        <v>0.57000000000000006</v>
      </c>
      <c r="M9282">
        <v>4551.119999999999</v>
      </c>
      <c r="N9282" s="1" t="s">
        <v>25</v>
      </c>
    </row>
    <row r="9283" spans="1:14" x14ac:dyDescent="0.3">
      <c r="A9283" s="1" t="s">
        <v>50</v>
      </c>
      <c r="B9283">
        <v>1128299</v>
      </c>
      <c r="C9283" s="2">
        <v>44594</v>
      </c>
      <c r="D9283" s="1" t="s">
        <v>92</v>
      </c>
      <c r="E9283" s="1" t="s">
        <v>133</v>
      </c>
      <c r="F9283" s="1" t="s">
        <v>134</v>
      </c>
      <c r="G9283" s="1" t="s">
        <v>22</v>
      </c>
      <c r="H9283">
        <v>62</v>
      </c>
      <c r="I9283">
        <v>165</v>
      </c>
      <c r="J9283">
        <v>10230</v>
      </c>
      <c r="K9283">
        <v>4194.3</v>
      </c>
      <c r="L9283">
        <v>0.41</v>
      </c>
      <c r="M9283">
        <v>6035.7</v>
      </c>
      <c r="N9283" s="1" t="s">
        <v>25</v>
      </c>
    </row>
    <row r="9284" spans="1:14" x14ac:dyDescent="0.3">
      <c r="A9284" s="1" t="s">
        <v>50</v>
      </c>
      <c r="B9284">
        <v>1128299</v>
      </c>
      <c r="C9284" s="2">
        <v>44595</v>
      </c>
      <c r="D9284" s="1" t="s">
        <v>92</v>
      </c>
      <c r="E9284" s="1" t="s">
        <v>133</v>
      </c>
      <c r="F9284" s="1" t="s">
        <v>134</v>
      </c>
      <c r="G9284" s="1" t="s">
        <v>23</v>
      </c>
      <c r="H9284">
        <v>62</v>
      </c>
      <c r="I9284">
        <v>165</v>
      </c>
      <c r="J9284">
        <v>10230</v>
      </c>
      <c r="K9284">
        <v>6035.7000000000007</v>
      </c>
      <c r="L9284">
        <v>0.59000000000000008</v>
      </c>
      <c r="M9284">
        <v>4194.2999999999993</v>
      </c>
      <c r="N9284" s="1" t="s">
        <v>25</v>
      </c>
    </row>
    <row r="9285" spans="1:14" x14ac:dyDescent="0.3">
      <c r="A9285" s="1" t="s">
        <v>50</v>
      </c>
      <c r="B9285">
        <v>1128299</v>
      </c>
      <c r="C9285" s="2">
        <v>44596</v>
      </c>
      <c r="D9285" s="1" t="s">
        <v>92</v>
      </c>
      <c r="E9285" s="1" t="s">
        <v>133</v>
      </c>
      <c r="F9285" s="1" t="s">
        <v>134</v>
      </c>
      <c r="G9285" s="1" t="s">
        <v>24</v>
      </c>
      <c r="H9285">
        <v>58</v>
      </c>
      <c r="I9285">
        <v>111</v>
      </c>
      <c r="J9285">
        <v>6438</v>
      </c>
      <c r="K9285">
        <v>3283.38</v>
      </c>
      <c r="L9285">
        <v>0.51</v>
      </c>
      <c r="M9285">
        <v>3154.62</v>
      </c>
      <c r="N9285" s="1" t="s">
        <v>25</v>
      </c>
    </row>
    <row r="9286" spans="1:14" x14ac:dyDescent="0.3">
      <c r="A9286" s="1" t="s">
        <v>50</v>
      </c>
      <c r="B9286">
        <v>1128299</v>
      </c>
      <c r="C9286" s="2">
        <v>44597</v>
      </c>
      <c r="D9286" s="1" t="s">
        <v>92</v>
      </c>
      <c r="E9286" s="1" t="s">
        <v>133</v>
      </c>
      <c r="F9286" s="1" t="s">
        <v>134</v>
      </c>
      <c r="G9286" s="1" t="s">
        <v>18</v>
      </c>
      <c r="H9286">
        <v>59</v>
      </c>
      <c r="I9286">
        <v>81</v>
      </c>
      <c r="J9286">
        <v>4779</v>
      </c>
      <c r="K9286">
        <v>3536.4600000000005</v>
      </c>
      <c r="L9286">
        <v>0.7400000000000001</v>
      </c>
      <c r="M9286">
        <v>1242.5399999999995</v>
      </c>
      <c r="N9286" s="1" t="s">
        <v>25</v>
      </c>
    </row>
    <row r="9287" spans="1:14" x14ac:dyDescent="0.3">
      <c r="A9287" s="1" t="s">
        <v>50</v>
      </c>
      <c r="B9287">
        <v>1128299</v>
      </c>
      <c r="C9287" s="2">
        <v>44598</v>
      </c>
      <c r="D9287" s="1" t="s">
        <v>92</v>
      </c>
      <c r="E9287" s="1" t="s">
        <v>133</v>
      </c>
      <c r="F9287" s="1" t="s">
        <v>134</v>
      </c>
      <c r="G9287" s="1" t="s">
        <v>20</v>
      </c>
      <c r="H9287">
        <v>73</v>
      </c>
      <c r="I9287">
        <v>174</v>
      </c>
      <c r="J9287">
        <v>12702</v>
      </c>
      <c r="K9287">
        <v>5080.8</v>
      </c>
      <c r="L9287">
        <v>0.4</v>
      </c>
      <c r="M9287">
        <v>7621.2</v>
      </c>
      <c r="N9287" s="1" t="s">
        <v>25</v>
      </c>
    </row>
    <row r="9288" spans="1:14" x14ac:dyDescent="0.3">
      <c r="A9288" s="1" t="s">
        <v>50</v>
      </c>
      <c r="B9288">
        <v>1128299</v>
      </c>
      <c r="C9288" s="2">
        <v>44599</v>
      </c>
      <c r="D9288" s="1" t="s">
        <v>92</v>
      </c>
      <c r="E9288" s="1" t="s">
        <v>133</v>
      </c>
      <c r="F9288" s="1" t="s">
        <v>134</v>
      </c>
      <c r="G9288" s="1" t="s">
        <v>21</v>
      </c>
      <c r="H9288">
        <v>58</v>
      </c>
      <c r="I9288">
        <v>218</v>
      </c>
      <c r="J9288">
        <v>12644</v>
      </c>
      <c r="K9288">
        <v>6701.3200000000006</v>
      </c>
      <c r="L9288">
        <v>0.53</v>
      </c>
      <c r="M9288">
        <v>5942.6799999999994</v>
      </c>
      <c r="N9288" s="1" t="s">
        <v>25</v>
      </c>
    </row>
    <row r="9289" spans="1:14" x14ac:dyDescent="0.3">
      <c r="A9289" s="1" t="s">
        <v>50</v>
      </c>
      <c r="B9289">
        <v>1128299</v>
      </c>
      <c r="C9289" s="2">
        <v>44600</v>
      </c>
      <c r="D9289" s="1" t="s">
        <v>92</v>
      </c>
      <c r="E9289" s="1" t="s">
        <v>133</v>
      </c>
      <c r="F9289" s="1" t="s">
        <v>134</v>
      </c>
      <c r="G9289" s="1" t="s">
        <v>22</v>
      </c>
      <c r="H9289">
        <v>61</v>
      </c>
      <c r="I9289">
        <v>174</v>
      </c>
      <c r="J9289">
        <v>10614</v>
      </c>
      <c r="K9289">
        <v>3821.04</v>
      </c>
      <c r="L9289">
        <v>0.36</v>
      </c>
      <c r="M9289">
        <v>6792.96</v>
      </c>
      <c r="N9289" s="1" t="s">
        <v>25</v>
      </c>
    </row>
    <row r="9290" spans="1:14" x14ac:dyDescent="0.3">
      <c r="A9290" s="1" t="s">
        <v>50</v>
      </c>
      <c r="B9290">
        <v>1128299</v>
      </c>
      <c r="C9290" s="2">
        <v>44601</v>
      </c>
      <c r="D9290" s="1" t="s">
        <v>92</v>
      </c>
      <c r="E9290" s="1" t="s">
        <v>133</v>
      </c>
      <c r="F9290" s="1" t="s">
        <v>134</v>
      </c>
      <c r="G9290" s="1" t="s">
        <v>23</v>
      </c>
      <c r="H9290">
        <v>61</v>
      </c>
      <c r="I9290">
        <v>143</v>
      </c>
      <c r="J9290">
        <v>8723</v>
      </c>
      <c r="K9290">
        <v>4623.1900000000005</v>
      </c>
      <c r="L9290">
        <v>0.53</v>
      </c>
      <c r="M9290">
        <v>4099.8099999999995</v>
      </c>
      <c r="N9290" s="1" t="s">
        <v>25</v>
      </c>
    </row>
    <row r="9291" spans="1:14" x14ac:dyDescent="0.3">
      <c r="A9291" s="1" t="s">
        <v>50</v>
      </c>
      <c r="B9291">
        <v>1128299</v>
      </c>
      <c r="C9291" s="2">
        <v>44602</v>
      </c>
      <c r="D9291" s="1" t="s">
        <v>92</v>
      </c>
      <c r="E9291" s="1" t="s">
        <v>133</v>
      </c>
      <c r="F9291" s="1" t="s">
        <v>134</v>
      </c>
      <c r="G9291" s="1" t="s">
        <v>24</v>
      </c>
      <c r="H9291">
        <v>55</v>
      </c>
      <c r="I9291">
        <v>117</v>
      </c>
      <c r="J9291">
        <v>6435</v>
      </c>
      <c r="K9291">
        <v>3153.15</v>
      </c>
      <c r="L9291">
        <v>0.49</v>
      </c>
      <c r="M9291">
        <v>3281.85</v>
      </c>
      <c r="N9291" s="1" t="s">
        <v>25</v>
      </c>
    </row>
    <row r="9292" spans="1:14" x14ac:dyDescent="0.3">
      <c r="A9292" s="1" t="s">
        <v>50</v>
      </c>
      <c r="B9292">
        <v>1128299</v>
      </c>
      <c r="C9292" s="2">
        <v>44603</v>
      </c>
      <c r="D9292" s="1" t="s">
        <v>92</v>
      </c>
      <c r="E9292" s="1" t="s">
        <v>133</v>
      </c>
      <c r="F9292" s="1" t="s">
        <v>134</v>
      </c>
      <c r="G9292" s="1" t="s">
        <v>18</v>
      </c>
      <c r="H9292">
        <v>60</v>
      </c>
      <c r="I9292">
        <v>130</v>
      </c>
      <c r="J9292">
        <v>7800</v>
      </c>
      <c r="K9292">
        <v>5460.0000000000009</v>
      </c>
      <c r="L9292">
        <v>0.70000000000000007</v>
      </c>
      <c r="M9292">
        <v>2339.9999999999991</v>
      </c>
      <c r="N9292" s="1" t="s">
        <v>25</v>
      </c>
    </row>
    <row r="9293" spans="1:14" x14ac:dyDescent="0.3">
      <c r="A9293" s="1" t="s">
        <v>50</v>
      </c>
      <c r="B9293">
        <v>1128299</v>
      </c>
      <c r="C9293" s="2">
        <v>44604</v>
      </c>
      <c r="D9293" s="1" t="s">
        <v>92</v>
      </c>
      <c r="E9293" s="1" t="s">
        <v>133</v>
      </c>
      <c r="F9293" s="1" t="s">
        <v>134</v>
      </c>
      <c r="G9293" s="1" t="s">
        <v>20</v>
      </c>
      <c r="H9293">
        <v>78</v>
      </c>
      <c r="I9293">
        <v>145</v>
      </c>
      <c r="J9293">
        <v>11310</v>
      </c>
      <c r="K9293">
        <v>3393.0000000000005</v>
      </c>
      <c r="L9293">
        <v>0.30000000000000004</v>
      </c>
      <c r="M9293">
        <v>7917</v>
      </c>
      <c r="N9293" s="1" t="s">
        <v>25</v>
      </c>
    </row>
    <row r="9294" spans="1:14" x14ac:dyDescent="0.3">
      <c r="A9294" s="1" t="s">
        <v>50</v>
      </c>
      <c r="B9294">
        <v>1128299</v>
      </c>
      <c r="C9294" s="2">
        <v>44605</v>
      </c>
      <c r="D9294" s="1" t="s">
        <v>92</v>
      </c>
      <c r="E9294" s="1" t="s">
        <v>133</v>
      </c>
      <c r="F9294" s="1" t="s">
        <v>134</v>
      </c>
      <c r="G9294" s="1" t="s">
        <v>21</v>
      </c>
      <c r="H9294">
        <v>62</v>
      </c>
      <c r="I9294">
        <v>210</v>
      </c>
      <c r="J9294">
        <v>13020</v>
      </c>
      <c r="K9294">
        <v>6900.6</v>
      </c>
      <c r="L9294">
        <v>0.53</v>
      </c>
      <c r="M9294">
        <v>6119.4</v>
      </c>
      <c r="N9294" s="1" t="s">
        <v>25</v>
      </c>
    </row>
    <row r="9295" spans="1:14" x14ac:dyDescent="0.3">
      <c r="A9295" s="1" t="s">
        <v>50</v>
      </c>
      <c r="B9295">
        <v>1128299</v>
      </c>
      <c r="C9295" s="2">
        <v>44606</v>
      </c>
      <c r="D9295" s="1" t="s">
        <v>92</v>
      </c>
      <c r="E9295" s="1" t="s">
        <v>133</v>
      </c>
      <c r="F9295" s="1" t="s">
        <v>134</v>
      </c>
      <c r="G9295" s="1" t="s">
        <v>22</v>
      </c>
      <c r="H9295">
        <v>64</v>
      </c>
      <c r="I9295">
        <v>182</v>
      </c>
      <c r="J9295">
        <v>11648</v>
      </c>
      <c r="K9295">
        <v>4542.72</v>
      </c>
      <c r="L9295">
        <v>0.39</v>
      </c>
      <c r="M9295">
        <v>7105.28</v>
      </c>
      <c r="N9295" s="1" t="s">
        <v>25</v>
      </c>
    </row>
    <row r="9296" spans="1:14" x14ac:dyDescent="0.3">
      <c r="A9296" s="1" t="s">
        <v>50</v>
      </c>
      <c r="B9296">
        <v>1128299</v>
      </c>
      <c r="C9296" s="2">
        <v>44607</v>
      </c>
      <c r="D9296" s="1" t="s">
        <v>92</v>
      </c>
      <c r="E9296" s="1" t="s">
        <v>133</v>
      </c>
      <c r="F9296" s="1" t="s">
        <v>134</v>
      </c>
      <c r="G9296" s="1" t="s">
        <v>23</v>
      </c>
      <c r="H9296">
        <v>60</v>
      </c>
      <c r="I9296">
        <v>152</v>
      </c>
      <c r="J9296">
        <v>9120</v>
      </c>
      <c r="K9296">
        <v>4742.4000000000005</v>
      </c>
      <c r="L9296">
        <v>0.52</v>
      </c>
      <c r="M9296">
        <v>4377.5999999999995</v>
      </c>
      <c r="N9296" s="1" t="s">
        <v>25</v>
      </c>
    </row>
    <row r="9297" spans="1:14" x14ac:dyDescent="0.3">
      <c r="A9297" s="1" t="s">
        <v>50</v>
      </c>
      <c r="B9297">
        <v>1128299</v>
      </c>
      <c r="C9297" s="2">
        <v>44608</v>
      </c>
      <c r="D9297" s="1" t="s">
        <v>92</v>
      </c>
      <c r="E9297" s="1" t="s">
        <v>133</v>
      </c>
      <c r="F9297" s="1" t="s">
        <v>134</v>
      </c>
      <c r="G9297" s="1" t="s">
        <v>24</v>
      </c>
      <c r="H9297">
        <v>64</v>
      </c>
      <c r="I9297">
        <v>124</v>
      </c>
      <c r="J9297">
        <v>7936</v>
      </c>
      <c r="K9297">
        <v>3729.9199999999996</v>
      </c>
      <c r="L9297">
        <v>0.47</v>
      </c>
      <c r="M9297">
        <v>4206.08</v>
      </c>
      <c r="N9297" s="1" t="s">
        <v>25</v>
      </c>
    </row>
    <row r="9298" spans="1:14" x14ac:dyDescent="0.3">
      <c r="A9298" s="1" t="s">
        <v>50</v>
      </c>
      <c r="B9298">
        <v>1128299</v>
      </c>
      <c r="C9298" s="2">
        <v>44609</v>
      </c>
      <c r="D9298" s="1" t="s">
        <v>92</v>
      </c>
      <c r="E9298" s="1" t="s">
        <v>133</v>
      </c>
      <c r="F9298" s="1" t="s">
        <v>134</v>
      </c>
      <c r="G9298" s="1" t="s">
        <v>18</v>
      </c>
      <c r="H9298">
        <v>68</v>
      </c>
      <c r="I9298">
        <v>138</v>
      </c>
      <c r="J9298">
        <v>9384</v>
      </c>
      <c r="K9298">
        <v>6381.1200000000008</v>
      </c>
      <c r="L9298">
        <v>0.68</v>
      </c>
      <c r="M9298">
        <v>3002.8799999999992</v>
      </c>
      <c r="N9298" s="1" t="s">
        <v>25</v>
      </c>
    </row>
    <row r="9299" spans="1:14" x14ac:dyDescent="0.3">
      <c r="A9299" s="1" t="s">
        <v>50</v>
      </c>
      <c r="B9299">
        <v>1128299</v>
      </c>
      <c r="C9299" s="2">
        <v>44610</v>
      </c>
      <c r="D9299" s="1" t="s">
        <v>92</v>
      </c>
      <c r="E9299" s="1" t="s">
        <v>133</v>
      </c>
      <c r="F9299" s="1" t="s">
        <v>134</v>
      </c>
      <c r="G9299" s="1" t="s">
        <v>20</v>
      </c>
      <c r="H9299">
        <v>78</v>
      </c>
      <c r="I9299">
        <v>108</v>
      </c>
      <c r="J9299">
        <v>8424</v>
      </c>
      <c r="K9299">
        <v>2864.1600000000003</v>
      </c>
      <c r="L9299">
        <v>0.34</v>
      </c>
      <c r="M9299">
        <v>5559.84</v>
      </c>
      <c r="N9299" s="1" t="s">
        <v>25</v>
      </c>
    </row>
    <row r="9300" spans="1:14" x14ac:dyDescent="0.3">
      <c r="A9300" s="1" t="s">
        <v>50</v>
      </c>
      <c r="B9300">
        <v>1128299</v>
      </c>
      <c r="C9300" s="2">
        <v>44611</v>
      </c>
      <c r="D9300" s="1" t="s">
        <v>92</v>
      </c>
      <c r="E9300" s="1" t="s">
        <v>133</v>
      </c>
      <c r="F9300" s="1" t="s">
        <v>134</v>
      </c>
      <c r="G9300" s="1" t="s">
        <v>21</v>
      </c>
      <c r="H9300">
        <v>56</v>
      </c>
      <c r="I9300">
        <v>174</v>
      </c>
      <c r="J9300">
        <v>9744</v>
      </c>
      <c r="K9300">
        <v>4677.1200000000008</v>
      </c>
      <c r="L9300">
        <v>0.48000000000000004</v>
      </c>
      <c r="M9300">
        <v>5066.8799999999992</v>
      </c>
      <c r="N9300" s="1" t="s">
        <v>25</v>
      </c>
    </row>
    <row r="9301" spans="1:14" x14ac:dyDescent="0.3">
      <c r="A9301" s="1" t="s">
        <v>50</v>
      </c>
      <c r="B9301">
        <v>1128299</v>
      </c>
      <c r="C9301" s="2">
        <v>44612</v>
      </c>
      <c r="D9301" s="1" t="s">
        <v>92</v>
      </c>
      <c r="E9301" s="1" t="s">
        <v>133</v>
      </c>
      <c r="F9301" s="1" t="s">
        <v>134</v>
      </c>
      <c r="G9301" s="1" t="s">
        <v>22</v>
      </c>
      <c r="H9301">
        <v>61</v>
      </c>
      <c r="I9301">
        <v>162</v>
      </c>
      <c r="J9301">
        <v>9882</v>
      </c>
      <c r="K9301">
        <v>3359.88</v>
      </c>
      <c r="L9301">
        <v>0.34</v>
      </c>
      <c r="M9301">
        <v>6522.12</v>
      </c>
      <c r="N9301" s="1" t="s">
        <v>25</v>
      </c>
    </row>
    <row r="9302" spans="1:14" x14ac:dyDescent="0.3">
      <c r="A9302" s="1" t="s">
        <v>50</v>
      </c>
      <c r="B9302">
        <v>1128299</v>
      </c>
      <c r="C9302" s="2">
        <v>44613</v>
      </c>
      <c r="D9302" s="1" t="s">
        <v>92</v>
      </c>
      <c r="E9302" s="1" t="s">
        <v>133</v>
      </c>
      <c r="F9302" s="1" t="s">
        <v>134</v>
      </c>
      <c r="G9302" s="1" t="s">
        <v>23</v>
      </c>
      <c r="H9302">
        <v>57</v>
      </c>
      <c r="I9302">
        <v>117</v>
      </c>
      <c r="J9302">
        <v>6669</v>
      </c>
      <c r="K9302">
        <v>3334.5</v>
      </c>
      <c r="L9302">
        <v>0.5</v>
      </c>
      <c r="M9302">
        <v>3334.5</v>
      </c>
      <c r="N9302" s="1" t="s">
        <v>25</v>
      </c>
    </row>
    <row r="9303" spans="1:14" x14ac:dyDescent="0.3">
      <c r="A9303" s="1" t="s">
        <v>50</v>
      </c>
      <c r="B9303">
        <v>1128299</v>
      </c>
      <c r="C9303" s="2">
        <v>44614</v>
      </c>
      <c r="D9303" s="1" t="s">
        <v>92</v>
      </c>
      <c r="E9303" s="1" t="s">
        <v>133</v>
      </c>
      <c r="F9303" s="1" t="s">
        <v>134</v>
      </c>
      <c r="G9303" s="1" t="s">
        <v>24</v>
      </c>
      <c r="H9303">
        <v>58</v>
      </c>
      <c r="I9303">
        <v>112</v>
      </c>
      <c r="J9303">
        <v>6496</v>
      </c>
      <c r="K9303">
        <v>2858.2400000000002</v>
      </c>
      <c r="L9303">
        <v>0.44</v>
      </c>
      <c r="M9303">
        <v>3637.7599999999998</v>
      </c>
      <c r="N9303" s="1" t="s">
        <v>25</v>
      </c>
    </row>
    <row r="9304" spans="1:14" x14ac:dyDescent="0.3">
      <c r="A9304" s="1" t="s">
        <v>50</v>
      </c>
      <c r="B9304">
        <v>1128299</v>
      </c>
      <c r="C9304" s="2">
        <v>44615</v>
      </c>
      <c r="D9304" s="1" t="s">
        <v>92</v>
      </c>
      <c r="E9304" s="1" t="s">
        <v>133</v>
      </c>
      <c r="F9304" s="1" t="s">
        <v>134</v>
      </c>
      <c r="G9304" s="1" t="s">
        <v>18</v>
      </c>
      <c r="H9304">
        <v>67</v>
      </c>
      <c r="I9304">
        <v>120</v>
      </c>
      <c r="J9304">
        <v>8040</v>
      </c>
      <c r="K9304">
        <v>4904.4000000000005</v>
      </c>
      <c r="L9304">
        <v>0.6100000000000001</v>
      </c>
      <c r="M9304">
        <v>3135.5999999999995</v>
      </c>
      <c r="N9304" s="1" t="s">
        <v>25</v>
      </c>
    </row>
    <row r="9305" spans="1:14" x14ac:dyDescent="0.3">
      <c r="A9305" s="1" t="s">
        <v>50</v>
      </c>
      <c r="B9305">
        <v>1128299</v>
      </c>
      <c r="C9305" s="2">
        <v>44616</v>
      </c>
      <c r="D9305" s="1" t="s">
        <v>92</v>
      </c>
      <c r="E9305" s="1" t="s">
        <v>133</v>
      </c>
      <c r="F9305" s="1" t="s">
        <v>134</v>
      </c>
      <c r="G9305" s="1" t="s">
        <v>20</v>
      </c>
      <c r="H9305">
        <v>74</v>
      </c>
      <c r="I9305">
        <v>113</v>
      </c>
      <c r="J9305">
        <v>8362</v>
      </c>
      <c r="K9305">
        <v>2508.6000000000004</v>
      </c>
      <c r="L9305">
        <v>0.30000000000000004</v>
      </c>
      <c r="M9305">
        <v>5853.4</v>
      </c>
      <c r="N9305" s="1" t="s">
        <v>25</v>
      </c>
    </row>
    <row r="9306" spans="1:14" x14ac:dyDescent="0.3">
      <c r="A9306" s="1" t="s">
        <v>50</v>
      </c>
      <c r="B9306">
        <v>1128299</v>
      </c>
      <c r="C9306" s="2">
        <v>44617</v>
      </c>
      <c r="D9306" s="1" t="s">
        <v>92</v>
      </c>
      <c r="E9306" s="1" t="s">
        <v>133</v>
      </c>
      <c r="F9306" s="1" t="s">
        <v>134</v>
      </c>
      <c r="G9306" s="1" t="s">
        <v>21</v>
      </c>
      <c r="H9306">
        <v>56</v>
      </c>
      <c r="I9306">
        <v>138</v>
      </c>
      <c r="J9306">
        <v>7728</v>
      </c>
      <c r="K9306">
        <v>3786.7200000000003</v>
      </c>
      <c r="L9306">
        <v>0.49000000000000005</v>
      </c>
      <c r="M9306">
        <v>3941.2799999999997</v>
      </c>
      <c r="N9306" s="1" t="s">
        <v>25</v>
      </c>
    </row>
    <row r="9307" spans="1:14" x14ac:dyDescent="0.3">
      <c r="A9307" s="1" t="s">
        <v>50</v>
      </c>
      <c r="B9307">
        <v>1128299</v>
      </c>
      <c r="C9307" s="2">
        <v>44618</v>
      </c>
      <c r="D9307" s="1" t="s">
        <v>92</v>
      </c>
      <c r="E9307" s="1" t="s">
        <v>133</v>
      </c>
      <c r="F9307" s="1" t="s">
        <v>134</v>
      </c>
      <c r="G9307" s="1" t="s">
        <v>22</v>
      </c>
      <c r="H9307">
        <v>59</v>
      </c>
      <c r="I9307">
        <v>165</v>
      </c>
      <c r="J9307">
        <v>9735</v>
      </c>
      <c r="K9307">
        <v>3407.25</v>
      </c>
      <c r="L9307">
        <v>0.35</v>
      </c>
      <c r="M9307">
        <v>6327.75</v>
      </c>
      <c r="N9307" s="1" t="s">
        <v>25</v>
      </c>
    </row>
    <row r="9308" spans="1:14" x14ac:dyDescent="0.3">
      <c r="A9308" s="1" t="s">
        <v>50</v>
      </c>
      <c r="B9308">
        <v>1128299</v>
      </c>
      <c r="C9308" s="2">
        <v>44619</v>
      </c>
      <c r="D9308" s="1" t="s">
        <v>92</v>
      </c>
      <c r="E9308" s="1" t="s">
        <v>133</v>
      </c>
      <c r="F9308" s="1" t="s">
        <v>134</v>
      </c>
      <c r="G9308" s="1" t="s">
        <v>23</v>
      </c>
      <c r="H9308">
        <v>54</v>
      </c>
      <c r="I9308">
        <v>109</v>
      </c>
      <c r="J9308">
        <v>5886</v>
      </c>
      <c r="K9308">
        <v>2648.7000000000003</v>
      </c>
      <c r="L9308">
        <v>0.45000000000000007</v>
      </c>
      <c r="M9308">
        <v>3237.2999999999997</v>
      </c>
      <c r="N9308" s="1" t="s">
        <v>25</v>
      </c>
    </row>
    <row r="9309" spans="1:14" x14ac:dyDescent="0.3">
      <c r="A9309" s="1" t="s">
        <v>50</v>
      </c>
      <c r="B9309">
        <v>1128299</v>
      </c>
      <c r="C9309" s="2">
        <v>44620</v>
      </c>
      <c r="D9309" s="1" t="s">
        <v>92</v>
      </c>
      <c r="E9309" s="1" t="s">
        <v>133</v>
      </c>
      <c r="F9309" s="1" t="s">
        <v>134</v>
      </c>
      <c r="G9309" s="1" t="s">
        <v>24</v>
      </c>
      <c r="H9309">
        <v>54</v>
      </c>
      <c r="I9309">
        <v>105</v>
      </c>
      <c r="J9309">
        <v>5670</v>
      </c>
      <c r="K9309">
        <v>2381.4</v>
      </c>
      <c r="L9309">
        <v>0.42</v>
      </c>
      <c r="M9309">
        <v>3288.6</v>
      </c>
      <c r="N9309" s="1" t="s">
        <v>25</v>
      </c>
    </row>
    <row r="9310" spans="1:14" x14ac:dyDescent="0.3">
      <c r="A9310" s="1" t="s">
        <v>50</v>
      </c>
      <c r="B9310">
        <v>1128299</v>
      </c>
      <c r="C9310" s="2">
        <v>44621</v>
      </c>
      <c r="D9310" s="1" t="s">
        <v>92</v>
      </c>
      <c r="E9310" s="1" t="s">
        <v>133</v>
      </c>
      <c r="F9310" s="1" t="s">
        <v>134</v>
      </c>
      <c r="G9310" s="1" t="s">
        <v>18</v>
      </c>
      <c r="H9310">
        <v>63</v>
      </c>
      <c r="I9310">
        <v>81</v>
      </c>
      <c r="J9310">
        <v>5103</v>
      </c>
      <c r="K9310">
        <v>3112.8300000000004</v>
      </c>
      <c r="L9310">
        <v>0.6100000000000001</v>
      </c>
      <c r="M9310">
        <v>1990.1699999999996</v>
      </c>
      <c r="N9310" s="1" t="s">
        <v>25</v>
      </c>
    </row>
    <row r="9311" spans="1:14" x14ac:dyDescent="0.3">
      <c r="A9311" s="1" t="s">
        <v>50</v>
      </c>
      <c r="B9311">
        <v>1128299</v>
      </c>
      <c r="C9311" s="2">
        <v>44622</v>
      </c>
      <c r="D9311" s="1" t="s">
        <v>92</v>
      </c>
      <c r="E9311" s="1" t="s">
        <v>133</v>
      </c>
      <c r="F9311" s="1" t="s">
        <v>134</v>
      </c>
      <c r="G9311" s="1" t="s">
        <v>20</v>
      </c>
      <c r="H9311">
        <v>68</v>
      </c>
      <c r="I9311">
        <v>94</v>
      </c>
      <c r="J9311">
        <v>6392</v>
      </c>
      <c r="K9311">
        <v>1598</v>
      </c>
      <c r="L9311">
        <v>0.25</v>
      </c>
      <c r="M9311">
        <v>4794</v>
      </c>
      <c r="N9311" s="1" t="s">
        <v>25</v>
      </c>
    </row>
    <row r="9312" spans="1:14" x14ac:dyDescent="0.3">
      <c r="A9312" s="1" t="s">
        <v>50</v>
      </c>
      <c r="B9312">
        <v>1128299</v>
      </c>
      <c r="C9312" s="2">
        <v>44623</v>
      </c>
      <c r="D9312" s="1" t="s">
        <v>92</v>
      </c>
      <c r="E9312" s="1" t="s">
        <v>133</v>
      </c>
      <c r="F9312" s="1" t="s">
        <v>134</v>
      </c>
      <c r="G9312" s="1" t="s">
        <v>21</v>
      </c>
      <c r="H9312">
        <v>57</v>
      </c>
      <c r="I9312">
        <v>155</v>
      </c>
      <c r="J9312">
        <v>8835</v>
      </c>
      <c r="K9312">
        <v>4240.8</v>
      </c>
      <c r="L9312">
        <v>0.48000000000000004</v>
      </c>
      <c r="M9312">
        <v>4594.2</v>
      </c>
      <c r="N9312" s="1" t="s">
        <v>25</v>
      </c>
    </row>
    <row r="9313" spans="1:14" x14ac:dyDescent="0.3">
      <c r="A9313" s="1" t="s">
        <v>50</v>
      </c>
      <c r="B9313">
        <v>1128299</v>
      </c>
      <c r="C9313" s="2">
        <v>44624</v>
      </c>
      <c r="D9313" s="1" t="s">
        <v>92</v>
      </c>
      <c r="E9313" s="1" t="s">
        <v>133</v>
      </c>
      <c r="F9313" s="1" t="s">
        <v>134</v>
      </c>
      <c r="G9313" s="1" t="s">
        <v>22</v>
      </c>
      <c r="H9313">
        <v>64</v>
      </c>
      <c r="I9313">
        <v>150</v>
      </c>
      <c r="J9313">
        <v>9600</v>
      </c>
      <c r="K9313">
        <v>3264.0000000000005</v>
      </c>
      <c r="L9313">
        <v>0.34</v>
      </c>
      <c r="M9313">
        <v>6336</v>
      </c>
      <c r="N9313" s="1" t="s">
        <v>25</v>
      </c>
    </row>
    <row r="9314" spans="1:14" x14ac:dyDescent="0.3">
      <c r="A9314" s="1" t="s">
        <v>50</v>
      </c>
      <c r="B9314">
        <v>1128299</v>
      </c>
      <c r="C9314" s="2">
        <v>44625</v>
      </c>
      <c r="D9314" s="1" t="s">
        <v>92</v>
      </c>
      <c r="E9314" s="1" t="s">
        <v>133</v>
      </c>
      <c r="F9314" s="1" t="s">
        <v>134</v>
      </c>
      <c r="G9314" s="1" t="s">
        <v>23</v>
      </c>
      <c r="H9314">
        <v>55</v>
      </c>
      <c r="I9314">
        <v>106</v>
      </c>
      <c r="J9314">
        <v>5830</v>
      </c>
      <c r="K9314">
        <v>2681.8</v>
      </c>
      <c r="L9314">
        <v>0.46</v>
      </c>
      <c r="M9314">
        <v>3148.2</v>
      </c>
      <c r="N9314" s="1" t="s">
        <v>25</v>
      </c>
    </row>
    <row r="9315" spans="1:14" x14ac:dyDescent="0.3">
      <c r="A9315" s="1" t="s">
        <v>50</v>
      </c>
      <c r="B9315">
        <v>1128299</v>
      </c>
      <c r="C9315" s="2">
        <v>44626</v>
      </c>
      <c r="D9315" s="1" t="s">
        <v>92</v>
      </c>
      <c r="E9315" s="1" t="s">
        <v>133</v>
      </c>
      <c r="F9315" s="1" t="s">
        <v>134</v>
      </c>
      <c r="G9315" s="1" t="s">
        <v>24</v>
      </c>
      <c r="H9315">
        <v>56</v>
      </c>
      <c r="I9315">
        <v>108</v>
      </c>
      <c r="J9315">
        <v>6048</v>
      </c>
      <c r="K9315">
        <v>2479.6799999999998</v>
      </c>
      <c r="L9315">
        <v>0.41</v>
      </c>
      <c r="M9315">
        <v>3568.32</v>
      </c>
      <c r="N9315" s="1" t="s">
        <v>25</v>
      </c>
    </row>
    <row r="9316" spans="1:14" x14ac:dyDescent="0.3">
      <c r="A9316" s="1" t="s">
        <v>50</v>
      </c>
      <c r="B9316">
        <v>1128299</v>
      </c>
      <c r="C9316" s="2">
        <v>44627</v>
      </c>
      <c r="D9316" s="1" t="s">
        <v>92</v>
      </c>
      <c r="E9316" s="1" t="s">
        <v>133</v>
      </c>
      <c r="F9316" s="1" t="s">
        <v>134</v>
      </c>
      <c r="G9316" s="1" t="s">
        <v>18</v>
      </c>
      <c r="H9316">
        <v>64</v>
      </c>
      <c r="I9316">
        <v>88</v>
      </c>
      <c r="J9316">
        <v>5632</v>
      </c>
      <c r="K9316">
        <v>3604.4800000000005</v>
      </c>
      <c r="L9316">
        <v>0.64000000000000012</v>
      </c>
      <c r="M9316">
        <v>2027.5199999999995</v>
      </c>
      <c r="N9316" s="1" t="s">
        <v>25</v>
      </c>
    </row>
    <row r="9317" spans="1:14" x14ac:dyDescent="0.3">
      <c r="A9317" s="1" t="s">
        <v>50</v>
      </c>
      <c r="B9317">
        <v>1128299</v>
      </c>
      <c r="C9317" s="2">
        <v>44628</v>
      </c>
      <c r="D9317" s="1" t="s">
        <v>92</v>
      </c>
      <c r="E9317" s="1" t="s">
        <v>133</v>
      </c>
      <c r="F9317" s="1" t="s">
        <v>134</v>
      </c>
      <c r="G9317" s="1" t="s">
        <v>20</v>
      </c>
      <c r="H9317">
        <v>68</v>
      </c>
      <c r="I9317">
        <v>133</v>
      </c>
      <c r="J9317">
        <v>9044</v>
      </c>
      <c r="K9317">
        <v>2351.44</v>
      </c>
      <c r="L9317">
        <v>0.26</v>
      </c>
      <c r="M9317">
        <v>6692.5599999999995</v>
      </c>
      <c r="N9317" s="1" t="s">
        <v>25</v>
      </c>
    </row>
    <row r="9318" spans="1:14" x14ac:dyDescent="0.3">
      <c r="A9318" s="1" t="s">
        <v>50</v>
      </c>
      <c r="B9318">
        <v>1128299</v>
      </c>
      <c r="C9318" s="2">
        <v>44629</v>
      </c>
      <c r="D9318" s="1" t="s">
        <v>92</v>
      </c>
      <c r="E9318" s="1" t="s">
        <v>133</v>
      </c>
      <c r="F9318" s="1" t="s">
        <v>134</v>
      </c>
      <c r="G9318" s="1" t="s">
        <v>21</v>
      </c>
      <c r="H9318">
        <v>58</v>
      </c>
      <c r="I9318">
        <v>196</v>
      </c>
      <c r="J9318">
        <v>11368</v>
      </c>
      <c r="K9318">
        <v>5342.96</v>
      </c>
      <c r="L9318">
        <v>0.47000000000000003</v>
      </c>
      <c r="M9318">
        <v>6025.04</v>
      </c>
      <c r="N9318" s="1" t="s">
        <v>25</v>
      </c>
    </row>
    <row r="9319" spans="1:14" x14ac:dyDescent="0.3">
      <c r="A9319" s="1" t="s">
        <v>50</v>
      </c>
      <c r="B9319">
        <v>1128299</v>
      </c>
      <c r="C9319" s="2">
        <v>44630</v>
      </c>
      <c r="D9319" s="1" t="s">
        <v>92</v>
      </c>
      <c r="E9319" s="1" t="s">
        <v>133</v>
      </c>
      <c r="F9319" s="1" t="s">
        <v>134</v>
      </c>
      <c r="G9319" s="1" t="s">
        <v>22</v>
      </c>
      <c r="H9319">
        <v>62</v>
      </c>
      <c r="I9319">
        <v>189</v>
      </c>
      <c r="J9319">
        <v>11718</v>
      </c>
      <c r="K9319">
        <v>3984.1200000000003</v>
      </c>
      <c r="L9319">
        <v>0.34</v>
      </c>
      <c r="M9319">
        <v>7733.8799999999992</v>
      </c>
      <c r="N9319" s="1" t="s">
        <v>25</v>
      </c>
    </row>
    <row r="9320" spans="1:14" x14ac:dyDescent="0.3">
      <c r="A9320" s="1" t="s">
        <v>50</v>
      </c>
      <c r="B9320">
        <v>1128299</v>
      </c>
      <c r="C9320" s="2">
        <v>44631</v>
      </c>
      <c r="D9320" s="1" t="s">
        <v>92</v>
      </c>
      <c r="E9320" s="1" t="s">
        <v>133</v>
      </c>
      <c r="F9320" s="1" t="s">
        <v>134</v>
      </c>
      <c r="G9320" s="1" t="s">
        <v>23</v>
      </c>
      <c r="H9320">
        <v>59</v>
      </c>
      <c r="I9320">
        <v>119</v>
      </c>
      <c r="J9320">
        <v>7021</v>
      </c>
      <c r="K9320">
        <v>3299.8700000000003</v>
      </c>
      <c r="L9320">
        <v>0.47000000000000003</v>
      </c>
      <c r="M9320">
        <v>3721.1299999999997</v>
      </c>
      <c r="N9320" s="1" t="s">
        <v>25</v>
      </c>
    </row>
    <row r="9321" spans="1:14" x14ac:dyDescent="0.3">
      <c r="A9321" s="1" t="s">
        <v>50</v>
      </c>
      <c r="B9321">
        <v>1128299</v>
      </c>
      <c r="C9321" s="2">
        <v>44632</v>
      </c>
      <c r="D9321" s="1" t="s">
        <v>92</v>
      </c>
      <c r="E9321" s="1" t="s">
        <v>133</v>
      </c>
      <c r="F9321" s="1" t="s">
        <v>134</v>
      </c>
      <c r="G9321" s="1" t="s">
        <v>24</v>
      </c>
      <c r="H9321">
        <v>57</v>
      </c>
      <c r="I9321">
        <v>133</v>
      </c>
      <c r="J9321">
        <v>7581</v>
      </c>
      <c r="K9321">
        <v>3335.64</v>
      </c>
      <c r="L9321">
        <v>0.44</v>
      </c>
      <c r="M9321">
        <v>4245.3600000000006</v>
      </c>
      <c r="N9321" s="1" t="s">
        <v>25</v>
      </c>
    </row>
    <row r="9322" spans="1:14" x14ac:dyDescent="0.3">
      <c r="A9322" s="1" t="s">
        <v>50</v>
      </c>
      <c r="B9322">
        <v>1128299</v>
      </c>
      <c r="C9322" s="2">
        <v>44633</v>
      </c>
      <c r="D9322" s="1" t="s">
        <v>92</v>
      </c>
      <c r="E9322" s="1" t="s">
        <v>133</v>
      </c>
      <c r="F9322" s="1" t="s">
        <v>134</v>
      </c>
      <c r="G9322" s="1" t="s">
        <v>18</v>
      </c>
      <c r="H9322">
        <v>69</v>
      </c>
      <c r="I9322">
        <v>112</v>
      </c>
      <c r="J9322">
        <v>7728</v>
      </c>
      <c r="K9322">
        <v>4636.8000000000011</v>
      </c>
      <c r="L9322">
        <v>0.60000000000000009</v>
      </c>
      <c r="M9322">
        <v>3091.1999999999989</v>
      </c>
      <c r="N9322" s="1" t="s">
        <v>25</v>
      </c>
    </row>
    <row r="9323" spans="1:14" x14ac:dyDescent="0.3">
      <c r="A9323" s="1" t="s">
        <v>50</v>
      </c>
      <c r="B9323">
        <v>1128299</v>
      </c>
      <c r="C9323" s="2">
        <v>44634</v>
      </c>
      <c r="D9323" s="1" t="s">
        <v>92</v>
      </c>
      <c r="E9323" s="1" t="s">
        <v>133</v>
      </c>
      <c r="F9323" s="1" t="s">
        <v>134</v>
      </c>
      <c r="G9323" s="1" t="s">
        <v>20</v>
      </c>
      <c r="H9323">
        <v>74</v>
      </c>
      <c r="I9323">
        <v>150</v>
      </c>
      <c r="J9323">
        <v>11100</v>
      </c>
      <c r="K9323">
        <v>2997</v>
      </c>
      <c r="L9323">
        <v>0.27</v>
      </c>
      <c r="M9323">
        <v>8103</v>
      </c>
      <c r="N9323" s="1" t="s">
        <v>25</v>
      </c>
    </row>
    <row r="9324" spans="1:14" x14ac:dyDescent="0.3">
      <c r="A9324" s="1" t="s">
        <v>50</v>
      </c>
      <c r="B9324">
        <v>1128299</v>
      </c>
      <c r="C9324" s="2">
        <v>44635</v>
      </c>
      <c r="D9324" s="1" t="s">
        <v>92</v>
      </c>
      <c r="E9324" s="1" t="s">
        <v>133</v>
      </c>
      <c r="F9324" s="1" t="s">
        <v>134</v>
      </c>
      <c r="G9324" s="1" t="s">
        <v>21</v>
      </c>
      <c r="H9324">
        <v>28</v>
      </c>
      <c r="I9324">
        <v>123</v>
      </c>
      <c r="J9324">
        <v>3444</v>
      </c>
      <c r="K9324">
        <v>1722</v>
      </c>
      <c r="L9324">
        <v>0.5</v>
      </c>
      <c r="M9324">
        <v>1722</v>
      </c>
      <c r="N9324" s="1" t="s">
        <v>25</v>
      </c>
    </row>
    <row r="9325" spans="1:14" x14ac:dyDescent="0.3">
      <c r="A9325" s="1" t="s">
        <v>50</v>
      </c>
      <c r="B9325">
        <v>1128299</v>
      </c>
      <c r="C9325" s="2">
        <v>44636</v>
      </c>
      <c r="D9325" s="1" t="s">
        <v>92</v>
      </c>
      <c r="E9325" s="1" t="s">
        <v>133</v>
      </c>
      <c r="F9325" s="1" t="s">
        <v>134</v>
      </c>
      <c r="G9325" s="1" t="s">
        <v>22</v>
      </c>
      <c r="H9325">
        <v>38</v>
      </c>
      <c r="I9325">
        <v>123</v>
      </c>
      <c r="J9325">
        <v>4674</v>
      </c>
      <c r="K9325">
        <v>1542.42</v>
      </c>
      <c r="L9325">
        <v>0.33</v>
      </c>
      <c r="M9325">
        <v>3131.58</v>
      </c>
      <c r="N9325" s="1" t="s">
        <v>25</v>
      </c>
    </row>
    <row r="9326" spans="1:14" x14ac:dyDescent="0.3">
      <c r="A9326" s="1" t="s">
        <v>50</v>
      </c>
      <c r="B9326">
        <v>1128299</v>
      </c>
      <c r="C9326" s="2">
        <v>44637</v>
      </c>
      <c r="D9326" s="1" t="s">
        <v>92</v>
      </c>
      <c r="E9326" s="1" t="s">
        <v>133</v>
      </c>
      <c r="F9326" s="1" t="s">
        <v>134</v>
      </c>
      <c r="G9326" s="1" t="s">
        <v>23</v>
      </c>
      <c r="H9326">
        <v>39</v>
      </c>
      <c r="I9326">
        <v>115</v>
      </c>
      <c r="J9326">
        <v>4485</v>
      </c>
      <c r="K9326">
        <v>2063.1</v>
      </c>
      <c r="L9326">
        <v>0.46</v>
      </c>
      <c r="M9326">
        <v>2421.9</v>
      </c>
      <c r="N9326" s="1" t="s">
        <v>25</v>
      </c>
    </row>
    <row r="9327" spans="1:14" x14ac:dyDescent="0.3">
      <c r="A9327" s="1" t="s">
        <v>50</v>
      </c>
      <c r="B9327">
        <v>1128299</v>
      </c>
      <c r="C9327" s="2">
        <v>44638</v>
      </c>
      <c r="D9327" s="1" t="s">
        <v>92</v>
      </c>
      <c r="E9327" s="1" t="s">
        <v>133</v>
      </c>
      <c r="F9327" s="1" t="s">
        <v>134</v>
      </c>
      <c r="G9327" s="1" t="s">
        <v>24</v>
      </c>
      <c r="H9327">
        <v>38</v>
      </c>
      <c r="I9327">
        <v>72</v>
      </c>
      <c r="J9327">
        <v>2736</v>
      </c>
      <c r="K9327">
        <v>1231.1999999999998</v>
      </c>
      <c r="L9327">
        <v>0.44999999999999996</v>
      </c>
      <c r="M9327">
        <v>1504.8000000000002</v>
      </c>
      <c r="N9327" s="1" t="s">
        <v>25</v>
      </c>
    </row>
    <row r="9328" spans="1:14" x14ac:dyDescent="0.3">
      <c r="A9328" s="1" t="s">
        <v>50</v>
      </c>
      <c r="B9328">
        <v>1128299</v>
      </c>
      <c r="C9328" s="2">
        <v>44567</v>
      </c>
      <c r="D9328" s="1" t="s">
        <v>92</v>
      </c>
      <c r="E9328" s="1" t="s">
        <v>133</v>
      </c>
      <c r="F9328" s="1" t="s">
        <v>134</v>
      </c>
      <c r="G9328" s="1" t="s">
        <v>18</v>
      </c>
      <c r="H9328">
        <v>50</v>
      </c>
      <c r="I9328">
        <v>250</v>
      </c>
      <c r="J9328">
        <v>125000</v>
      </c>
      <c r="K9328">
        <v>68750</v>
      </c>
      <c r="L9328">
        <v>0.55000000000000004</v>
      </c>
      <c r="M9328">
        <v>56250</v>
      </c>
      <c r="N9328" s="1" t="s">
        <v>19</v>
      </c>
    </row>
    <row r="9329" spans="1:14" x14ac:dyDescent="0.3">
      <c r="A9329" s="1" t="s">
        <v>50</v>
      </c>
      <c r="B9329">
        <v>1128299</v>
      </c>
      <c r="C9329" s="2">
        <v>44568</v>
      </c>
      <c r="D9329" s="1" t="s">
        <v>92</v>
      </c>
      <c r="E9329" s="1" t="s">
        <v>133</v>
      </c>
      <c r="F9329" s="1" t="s">
        <v>134</v>
      </c>
      <c r="G9329" s="1" t="s">
        <v>20</v>
      </c>
      <c r="H9329">
        <v>45</v>
      </c>
      <c r="I9329">
        <v>475</v>
      </c>
      <c r="J9329">
        <v>213750</v>
      </c>
      <c r="K9329">
        <v>42750</v>
      </c>
      <c r="L9329">
        <v>0.2</v>
      </c>
      <c r="M9329">
        <v>171000</v>
      </c>
      <c r="N9329" s="1" t="s">
        <v>19</v>
      </c>
    </row>
    <row r="9330" spans="1:14" x14ac:dyDescent="0.3">
      <c r="A9330" s="1" t="s">
        <v>50</v>
      </c>
      <c r="B9330">
        <v>1128299</v>
      </c>
      <c r="C9330" s="2">
        <v>44569</v>
      </c>
      <c r="D9330" s="1" t="s">
        <v>92</v>
      </c>
      <c r="E9330" s="1" t="s">
        <v>133</v>
      </c>
      <c r="F9330" s="1" t="s">
        <v>134</v>
      </c>
      <c r="G9330" s="1" t="s">
        <v>21</v>
      </c>
      <c r="H9330">
        <v>35</v>
      </c>
      <c r="I9330">
        <v>525</v>
      </c>
      <c r="J9330">
        <v>183750</v>
      </c>
      <c r="K9330">
        <v>73500</v>
      </c>
      <c r="L9330">
        <v>0.4</v>
      </c>
      <c r="M9330">
        <v>110250</v>
      </c>
      <c r="N9330" s="1" t="s">
        <v>19</v>
      </c>
    </row>
    <row r="9331" spans="1:14" x14ac:dyDescent="0.3">
      <c r="A9331" s="1" t="s">
        <v>50</v>
      </c>
      <c r="B9331">
        <v>1128299</v>
      </c>
      <c r="C9331" s="2">
        <v>44570</v>
      </c>
      <c r="D9331" s="1" t="s">
        <v>92</v>
      </c>
      <c r="E9331" s="1" t="s">
        <v>133</v>
      </c>
      <c r="F9331" s="1" t="s">
        <v>134</v>
      </c>
      <c r="G9331" s="1" t="s">
        <v>22</v>
      </c>
      <c r="H9331">
        <v>45</v>
      </c>
      <c r="I9331">
        <v>425</v>
      </c>
      <c r="J9331">
        <v>191250</v>
      </c>
      <c r="K9331">
        <v>47812.5</v>
      </c>
      <c r="L9331">
        <v>0.25</v>
      </c>
      <c r="M9331">
        <v>143437.5</v>
      </c>
      <c r="N9331" s="1" t="s">
        <v>19</v>
      </c>
    </row>
    <row r="9332" spans="1:14" x14ac:dyDescent="0.3">
      <c r="A9332" s="1" t="s">
        <v>50</v>
      </c>
      <c r="B9332">
        <v>1128299</v>
      </c>
      <c r="C9332" s="2">
        <v>44571</v>
      </c>
      <c r="D9332" s="1" t="s">
        <v>92</v>
      </c>
      <c r="E9332" s="1" t="s">
        <v>133</v>
      </c>
      <c r="F9332" s="1" t="s">
        <v>134</v>
      </c>
      <c r="G9332" s="1" t="s">
        <v>23</v>
      </c>
      <c r="H9332">
        <v>45</v>
      </c>
      <c r="I9332">
        <v>425</v>
      </c>
      <c r="J9332">
        <v>191250</v>
      </c>
      <c r="K9332">
        <v>76500</v>
      </c>
      <c r="L9332">
        <v>0.4</v>
      </c>
      <c r="M9332">
        <v>114750</v>
      </c>
      <c r="N9332" s="1" t="s">
        <v>19</v>
      </c>
    </row>
    <row r="9333" spans="1:14" x14ac:dyDescent="0.3">
      <c r="A9333" s="1" t="s">
        <v>50</v>
      </c>
      <c r="B9333">
        <v>1128299</v>
      </c>
      <c r="C9333" s="2">
        <v>44572</v>
      </c>
      <c r="D9333" s="1" t="s">
        <v>92</v>
      </c>
      <c r="E9333" s="1" t="s">
        <v>133</v>
      </c>
      <c r="F9333" s="1" t="s">
        <v>134</v>
      </c>
      <c r="G9333" s="1" t="s">
        <v>24</v>
      </c>
      <c r="H9333">
        <v>45</v>
      </c>
      <c r="I9333">
        <v>275</v>
      </c>
      <c r="J9333">
        <v>123750</v>
      </c>
      <c r="K9333">
        <v>43312.5</v>
      </c>
      <c r="L9333">
        <v>0.35</v>
      </c>
      <c r="M9333">
        <v>80437.5</v>
      </c>
      <c r="N9333" s="1" t="s">
        <v>19</v>
      </c>
    </row>
    <row r="9334" spans="1:14" x14ac:dyDescent="0.3">
      <c r="A9334" s="1" t="s">
        <v>50</v>
      </c>
      <c r="B9334">
        <v>1128299</v>
      </c>
      <c r="C9334" s="2">
        <v>44573</v>
      </c>
      <c r="D9334" s="1" t="s">
        <v>92</v>
      </c>
      <c r="E9334" s="1" t="s">
        <v>133</v>
      </c>
      <c r="F9334" s="1" t="s">
        <v>134</v>
      </c>
      <c r="G9334" s="1" t="s">
        <v>18</v>
      </c>
      <c r="H9334">
        <v>50</v>
      </c>
      <c r="I9334">
        <v>200</v>
      </c>
      <c r="J9334">
        <v>100000</v>
      </c>
      <c r="K9334">
        <v>55000.000000000007</v>
      </c>
      <c r="L9334">
        <v>0.55000000000000004</v>
      </c>
      <c r="M9334">
        <v>44999.999999999993</v>
      </c>
      <c r="N9334" s="1" t="s">
        <v>19</v>
      </c>
    </row>
    <row r="9335" spans="1:14" x14ac:dyDescent="0.3">
      <c r="A9335" s="1" t="s">
        <v>50</v>
      </c>
      <c r="B9335">
        <v>1128299</v>
      </c>
      <c r="C9335" s="2">
        <v>44574</v>
      </c>
      <c r="D9335" s="1" t="s">
        <v>92</v>
      </c>
      <c r="E9335" s="1" t="s">
        <v>133</v>
      </c>
      <c r="F9335" s="1" t="s">
        <v>134</v>
      </c>
      <c r="G9335" s="1" t="s">
        <v>20</v>
      </c>
      <c r="H9335">
        <v>45</v>
      </c>
      <c r="I9335">
        <v>400</v>
      </c>
      <c r="J9335">
        <v>180000</v>
      </c>
      <c r="K9335">
        <v>36000</v>
      </c>
      <c r="L9335">
        <v>0.2</v>
      </c>
      <c r="M9335">
        <v>144000</v>
      </c>
      <c r="N9335" s="1" t="s">
        <v>19</v>
      </c>
    </row>
    <row r="9336" spans="1:14" x14ac:dyDescent="0.3">
      <c r="A9336" s="1" t="s">
        <v>50</v>
      </c>
      <c r="B9336">
        <v>1128299</v>
      </c>
      <c r="C9336" s="2">
        <v>44575</v>
      </c>
      <c r="D9336" s="1" t="s">
        <v>92</v>
      </c>
      <c r="E9336" s="1" t="s">
        <v>133</v>
      </c>
      <c r="F9336" s="1" t="s">
        <v>134</v>
      </c>
      <c r="G9336" s="1" t="s">
        <v>21</v>
      </c>
      <c r="H9336">
        <v>45</v>
      </c>
      <c r="I9336">
        <v>550</v>
      </c>
      <c r="J9336">
        <v>247500</v>
      </c>
      <c r="K9336">
        <v>99000</v>
      </c>
      <c r="L9336">
        <v>0.4</v>
      </c>
      <c r="M9336">
        <v>148500</v>
      </c>
      <c r="N9336" s="1" t="s">
        <v>19</v>
      </c>
    </row>
    <row r="9337" spans="1:14" x14ac:dyDescent="0.3">
      <c r="A9337" s="1" t="s">
        <v>50</v>
      </c>
      <c r="B9337">
        <v>1128299</v>
      </c>
      <c r="C9337" s="2">
        <v>44576</v>
      </c>
      <c r="D9337" s="1" t="s">
        <v>92</v>
      </c>
      <c r="E9337" s="1" t="s">
        <v>133</v>
      </c>
      <c r="F9337" s="1" t="s">
        <v>134</v>
      </c>
      <c r="G9337" s="1" t="s">
        <v>22</v>
      </c>
      <c r="H9337">
        <v>54.999999999999993</v>
      </c>
      <c r="I9337">
        <v>400</v>
      </c>
      <c r="J9337">
        <v>219999.99999999997</v>
      </c>
      <c r="K9337">
        <v>54999.999999999993</v>
      </c>
      <c r="L9337">
        <v>0.25</v>
      </c>
      <c r="M9337">
        <v>164999.99999999997</v>
      </c>
      <c r="N9337" s="1" t="s">
        <v>19</v>
      </c>
    </row>
    <row r="9338" spans="1:14" x14ac:dyDescent="0.3">
      <c r="A9338" s="1" t="s">
        <v>50</v>
      </c>
      <c r="B9338">
        <v>1128299</v>
      </c>
      <c r="C9338" s="2">
        <v>44577</v>
      </c>
      <c r="D9338" s="1" t="s">
        <v>92</v>
      </c>
      <c r="E9338" s="1" t="s">
        <v>133</v>
      </c>
      <c r="F9338" s="1" t="s">
        <v>134</v>
      </c>
      <c r="G9338" s="1" t="s">
        <v>23</v>
      </c>
      <c r="H9338">
        <v>54.999999999999993</v>
      </c>
      <c r="I9338">
        <v>400</v>
      </c>
      <c r="J9338">
        <v>219999.99999999997</v>
      </c>
      <c r="K9338">
        <v>88000</v>
      </c>
      <c r="L9338">
        <v>0.4</v>
      </c>
      <c r="M9338">
        <v>131999.99999999997</v>
      </c>
      <c r="N9338" s="1" t="s">
        <v>19</v>
      </c>
    </row>
    <row r="9339" spans="1:14" x14ac:dyDescent="0.3">
      <c r="A9339" s="1" t="s">
        <v>50</v>
      </c>
      <c r="B9339">
        <v>1128299</v>
      </c>
      <c r="C9339" s="2">
        <v>44578</v>
      </c>
      <c r="D9339" s="1" t="s">
        <v>92</v>
      </c>
      <c r="E9339" s="1" t="s">
        <v>133</v>
      </c>
      <c r="F9339" s="1" t="s">
        <v>134</v>
      </c>
      <c r="G9339" s="1" t="s">
        <v>24</v>
      </c>
      <c r="H9339">
        <v>54.999999999999993</v>
      </c>
      <c r="I9339">
        <v>300</v>
      </c>
      <c r="J9339">
        <v>164999.99999999997</v>
      </c>
      <c r="K9339">
        <v>57749.999999999985</v>
      </c>
      <c r="L9339">
        <v>0.35</v>
      </c>
      <c r="M9339">
        <v>107249.99999999999</v>
      </c>
      <c r="N9339" s="1" t="s">
        <v>19</v>
      </c>
    </row>
    <row r="9340" spans="1:14" x14ac:dyDescent="0.3">
      <c r="A9340" s="1" t="s">
        <v>50</v>
      </c>
      <c r="B9340">
        <v>1128299</v>
      </c>
      <c r="C9340" s="2">
        <v>44579</v>
      </c>
      <c r="D9340" s="1" t="s">
        <v>92</v>
      </c>
      <c r="E9340" s="1" t="s">
        <v>133</v>
      </c>
      <c r="F9340" s="1" t="s">
        <v>134</v>
      </c>
      <c r="G9340" s="1" t="s">
        <v>18</v>
      </c>
      <c r="H9340">
        <v>60</v>
      </c>
      <c r="I9340">
        <v>175</v>
      </c>
      <c r="J9340">
        <v>105000</v>
      </c>
      <c r="K9340">
        <v>57750.000000000007</v>
      </c>
      <c r="L9340">
        <v>0.55000000000000004</v>
      </c>
      <c r="M9340">
        <v>47249.999999999993</v>
      </c>
      <c r="N9340" s="1" t="s">
        <v>19</v>
      </c>
    </row>
    <row r="9341" spans="1:14" x14ac:dyDescent="0.3">
      <c r="A9341" s="1" t="s">
        <v>50</v>
      </c>
      <c r="B9341">
        <v>1128299</v>
      </c>
      <c r="C9341" s="2">
        <v>44580</v>
      </c>
      <c r="D9341" s="1" t="s">
        <v>92</v>
      </c>
      <c r="E9341" s="1" t="s">
        <v>133</v>
      </c>
      <c r="F9341" s="1" t="s">
        <v>134</v>
      </c>
      <c r="G9341" s="1" t="s">
        <v>20</v>
      </c>
      <c r="H9341">
        <v>54.999999999999993</v>
      </c>
      <c r="I9341">
        <v>375</v>
      </c>
      <c r="J9341">
        <v>206249.99999999997</v>
      </c>
      <c r="K9341">
        <v>41250</v>
      </c>
      <c r="L9341">
        <v>0.2</v>
      </c>
      <c r="M9341">
        <v>164999.99999999997</v>
      </c>
      <c r="N9341" s="1" t="s">
        <v>19</v>
      </c>
    </row>
    <row r="9342" spans="1:14" x14ac:dyDescent="0.3">
      <c r="A9342" s="1" t="s">
        <v>50</v>
      </c>
      <c r="B9342">
        <v>1128299</v>
      </c>
      <c r="C9342" s="2">
        <v>44581</v>
      </c>
      <c r="D9342" s="1" t="s">
        <v>92</v>
      </c>
      <c r="E9342" s="1" t="s">
        <v>133</v>
      </c>
      <c r="F9342" s="1" t="s">
        <v>134</v>
      </c>
      <c r="G9342" s="1" t="s">
        <v>21</v>
      </c>
      <c r="H9342">
        <v>60</v>
      </c>
      <c r="I9342">
        <v>550</v>
      </c>
      <c r="J9342">
        <v>330000</v>
      </c>
      <c r="K9342">
        <v>132000</v>
      </c>
      <c r="L9342">
        <v>0.4</v>
      </c>
      <c r="M9342">
        <v>198000</v>
      </c>
      <c r="N9342" s="1" t="s">
        <v>19</v>
      </c>
    </row>
    <row r="9343" spans="1:14" x14ac:dyDescent="0.3">
      <c r="A9343" s="1" t="s">
        <v>50</v>
      </c>
      <c r="B9343">
        <v>1128299</v>
      </c>
      <c r="C9343" s="2">
        <v>44582</v>
      </c>
      <c r="D9343" s="1" t="s">
        <v>92</v>
      </c>
      <c r="E9343" s="1" t="s">
        <v>133</v>
      </c>
      <c r="F9343" s="1" t="s">
        <v>134</v>
      </c>
      <c r="G9343" s="1" t="s">
        <v>22</v>
      </c>
      <c r="H9343">
        <v>65</v>
      </c>
      <c r="I9343">
        <v>350</v>
      </c>
      <c r="J9343">
        <v>227500</v>
      </c>
      <c r="K9343">
        <v>56875</v>
      </c>
      <c r="L9343">
        <v>0.25</v>
      </c>
      <c r="M9343">
        <v>170625</v>
      </c>
      <c r="N9343" s="1" t="s">
        <v>19</v>
      </c>
    </row>
    <row r="9344" spans="1:14" x14ac:dyDescent="0.3">
      <c r="A9344" s="1" t="s">
        <v>50</v>
      </c>
      <c r="B9344">
        <v>1128299</v>
      </c>
      <c r="C9344" s="2">
        <v>44583</v>
      </c>
      <c r="D9344" s="1" t="s">
        <v>92</v>
      </c>
      <c r="E9344" s="1" t="s">
        <v>133</v>
      </c>
      <c r="F9344" s="1" t="s">
        <v>134</v>
      </c>
      <c r="G9344" s="1" t="s">
        <v>23</v>
      </c>
      <c r="H9344">
        <v>65</v>
      </c>
      <c r="I9344">
        <v>400</v>
      </c>
      <c r="J9344">
        <v>260000</v>
      </c>
      <c r="K9344">
        <v>104000</v>
      </c>
      <c r="L9344">
        <v>0.4</v>
      </c>
      <c r="M9344">
        <v>156000</v>
      </c>
      <c r="N9344" s="1" t="s">
        <v>19</v>
      </c>
    </row>
    <row r="9345" spans="1:14" x14ac:dyDescent="0.3">
      <c r="A9345" s="1" t="s">
        <v>50</v>
      </c>
      <c r="B9345">
        <v>1128299</v>
      </c>
      <c r="C9345" s="2">
        <v>44584</v>
      </c>
      <c r="D9345" s="1" t="s">
        <v>92</v>
      </c>
      <c r="E9345" s="1" t="s">
        <v>133</v>
      </c>
      <c r="F9345" s="1" t="s">
        <v>134</v>
      </c>
      <c r="G9345" s="1" t="s">
        <v>24</v>
      </c>
      <c r="H9345">
        <v>60</v>
      </c>
      <c r="I9345">
        <v>300</v>
      </c>
      <c r="J9345">
        <v>180000</v>
      </c>
      <c r="K9345">
        <v>62999.999999999993</v>
      </c>
      <c r="L9345">
        <v>0.35</v>
      </c>
      <c r="M9345">
        <v>117000</v>
      </c>
      <c r="N9345" s="1" t="s">
        <v>19</v>
      </c>
    </row>
    <row r="9346" spans="1:14" x14ac:dyDescent="0.3">
      <c r="A9346" s="1" t="s">
        <v>50</v>
      </c>
      <c r="B9346">
        <v>1128299</v>
      </c>
      <c r="C9346" s="2">
        <v>44585</v>
      </c>
      <c r="D9346" s="1" t="s">
        <v>92</v>
      </c>
      <c r="E9346" s="1" t="s">
        <v>133</v>
      </c>
      <c r="F9346" s="1" t="s">
        <v>134</v>
      </c>
      <c r="G9346" s="1" t="s">
        <v>18</v>
      </c>
      <c r="H9346">
        <v>65</v>
      </c>
      <c r="I9346">
        <v>200</v>
      </c>
      <c r="J9346">
        <v>130000</v>
      </c>
      <c r="K9346">
        <v>71500</v>
      </c>
      <c r="L9346">
        <v>0.55000000000000004</v>
      </c>
      <c r="M9346">
        <v>58500</v>
      </c>
      <c r="N9346" s="1" t="s">
        <v>19</v>
      </c>
    </row>
    <row r="9347" spans="1:14" x14ac:dyDescent="0.3">
      <c r="A9347" s="1" t="s">
        <v>50</v>
      </c>
      <c r="B9347">
        <v>1128299</v>
      </c>
      <c r="C9347" s="2">
        <v>44586</v>
      </c>
      <c r="D9347" s="1" t="s">
        <v>92</v>
      </c>
      <c r="E9347" s="1" t="s">
        <v>133</v>
      </c>
      <c r="F9347" s="1" t="s">
        <v>134</v>
      </c>
      <c r="G9347" s="1" t="s">
        <v>20</v>
      </c>
      <c r="H9347">
        <v>80</v>
      </c>
      <c r="I9347">
        <v>350</v>
      </c>
      <c r="J9347">
        <v>280000</v>
      </c>
      <c r="K9347">
        <v>56000</v>
      </c>
      <c r="L9347">
        <v>0.2</v>
      </c>
      <c r="M9347">
        <v>224000</v>
      </c>
      <c r="N9347" s="1" t="s">
        <v>19</v>
      </c>
    </row>
    <row r="9348" spans="1:14" x14ac:dyDescent="0.3">
      <c r="A9348" s="1" t="s">
        <v>50</v>
      </c>
      <c r="B9348">
        <v>1128299</v>
      </c>
      <c r="C9348" s="2">
        <v>44587</v>
      </c>
      <c r="D9348" s="1" t="s">
        <v>92</v>
      </c>
      <c r="E9348" s="1" t="s">
        <v>133</v>
      </c>
      <c r="F9348" s="1" t="s">
        <v>134</v>
      </c>
      <c r="G9348" s="1" t="s">
        <v>21</v>
      </c>
      <c r="H9348">
        <v>60</v>
      </c>
      <c r="I9348">
        <v>550</v>
      </c>
      <c r="J9348">
        <v>330000</v>
      </c>
      <c r="K9348">
        <v>148500</v>
      </c>
      <c r="L9348">
        <v>0.45</v>
      </c>
      <c r="M9348">
        <v>181500</v>
      </c>
      <c r="N9348" s="1" t="s">
        <v>19</v>
      </c>
    </row>
    <row r="9349" spans="1:14" x14ac:dyDescent="0.3">
      <c r="A9349" s="1" t="s">
        <v>50</v>
      </c>
      <c r="B9349">
        <v>1128299</v>
      </c>
      <c r="C9349" s="2">
        <v>44588</v>
      </c>
      <c r="D9349" s="1" t="s">
        <v>92</v>
      </c>
      <c r="E9349" s="1" t="s">
        <v>133</v>
      </c>
      <c r="F9349" s="1" t="s">
        <v>134</v>
      </c>
      <c r="G9349" s="1" t="s">
        <v>22</v>
      </c>
      <c r="H9349">
        <v>65</v>
      </c>
      <c r="I9349">
        <v>400</v>
      </c>
      <c r="J9349">
        <v>260000</v>
      </c>
      <c r="K9349">
        <v>78000</v>
      </c>
      <c r="L9349">
        <v>0.3</v>
      </c>
      <c r="M9349">
        <v>182000</v>
      </c>
      <c r="N9349" s="1" t="s">
        <v>19</v>
      </c>
    </row>
    <row r="9350" spans="1:14" x14ac:dyDescent="0.3">
      <c r="A9350" s="1" t="s">
        <v>50</v>
      </c>
      <c r="B9350">
        <v>1128299</v>
      </c>
      <c r="C9350" s="2">
        <v>44589</v>
      </c>
      <c r="D9350" s="1" t="s">
        <v>92</v>
      </c>
      <c r="E9350" s="1" t="s">
        <v>133</v>
      </c>
      <c r="F9350" s="1" t="s">
        <v>134</v>
      </c>
      <c r="G9350" s="1" t="s">
        <v>23</v>
      </c>
      <c r="H9350">
        <v>65</v>
      </c>
      <c r="I9350">
        <v>400</v>
      </c>
      <c r="J9350">
        <v>260000</v>
      </c>
      <c r="K9350">
        <v>117000</v>
      </c>
      <c r="L9350">
        <v>0.45</v>
      </c>
      <c r="M9350">
        <v>143000</v>
      </c>
      <c r="N9350" s="1" t="s">
        <v>19</v>
      </c>
    </row>
    <row r="9351" spans="1:14" x14ac:dyDescent="0.3">
      <c r="A9351" s="1" t="s">
        <v>50</v>
      </c>
      <c r="B9351">
        <v>1128299</v>
      </c>
      <c r="C9351" s="2">
        <v>44590</v>
      </c>
      <c r="D9351" s="1" t="s">
        <v>92</v>
      </c>
      <c r="E9351" s="1" t="s">
        <v>133</v>
      </c>
      <c r="F9351" s="1" t="s">
        <v>134</v>
      </c>
      <c r="G9351" s="1" t="s">
        <v>24</v>
      </c>
      <c r="H9351">
        <v>60</v>
      </c>
      <c r="I9351">
        <v>300</v>
      </c>
      <c r="J9351">
        <v>180000</v>
      </c>
      <c r="K9351">
        <v>72000</v>
      </c>
      <c r="L9351">
        <v>0.39999999999999997</v>
      </c>
      <c r="M9351">
        <v>108000</v>
      </c>
      <c r="N9351" s="1" t="s">
        <v>19</v>
      </c>
    </row>
    <row r="9352" spans="1:14" x14ac:dyDescent="0.3">
      <c r="A9352" s="1" t="s">
        <v>50</v>
      </c>
      <c r="B9352">
        <v>1128299</v>
      </c>
      <c r="C9352" s="2">
        <v>44591</v>
      </c>
      <c r="D9352" s="1" t="s">
        <v>92</v>
      </c>
      <c r="E9352" s="1" t="s">
        <v>133</v>
      </c>
      <c r="F9352" s="1" t="s">
        <v>134</v>
      </c>
      <c r="G9352" s="1" t="s">
        <v>18</v>
      </c>
      <c r="H9352">
        <v>65</v>
      </c>
      <c r="I9352">
        <v>200</v>
      </c>
      <c r="J9352">
        <v>130000</v>
      </c>
      <c r="K9352">
        <v>78000.000000000015</v>
      </c>
      <c r="L9352">
        <v>0.60000000000000009</v>
      </c>
      <c r="M9352">
        <v>51999.999999999985</v>
      </c>
      <c r="N9352" s="1" t="s">
        <v>19</v>
      </c>
    </row>
    <row r="9353" spans="1:14" x14ac:dyDescent="0.3">
      <c r="A9353" s="1" t="s">
        <v>50</v>
      </c>
      <c r="B9353">
        <v>1128299</v>
      </c>
      <c r="C9353" s="2">
        <v>44592</v>
      </c>
      <c r="D9353" s="1" t="s">
        <v>92</v>
      </c>
      <c r="E9353" s="1" t="s">
        <v>133</v>
      </c>
      <c r="F9353" s="1" t="s">
        <v>134</v>
      </c>
      <c r="G9353" s="1" t="s">
        <v>20</v>
      </c>
      <c r="H9353">
        <v>80</v>
      </c>
      <c r="I9353">
        <v>450</v>
      </c>
      <c r="J9353">
        <v>360000</v>
      </c>
      <c r="K9353">
        <v>90000</v>
      </c>
      <c r="L9353">
        <v>0.25</v>
      </c>
      <c r="M9353">
        <v>270000</v>
      </c>
      <c r="N9353" s="1" t="s">
        <v>19</v>
      </c>
    </row>
    <row r="9354" spans="1:14" x14ac:dyDescent="0.3">
      <c r="A9354" s="1" t="s">
        <v>50</v>
      </c>
      <c r="B9354">
        <v>1128299</v>
      </c>
      <c r="C9354" s="2">
        <v>44593</v>
      </c>
      <c r="D9354" s="1" t="s">
        <v>92</v>
      </c>
      <c r="E9354" s="1" t="s">
        <v>133</v>
      </c>
      <c r="F9354" s="1" t="s">
        <v>134</v>
      </c>
      <c r="G9354" s="1" t="s">
        <v>21</v>
      </c>
      <c r="H9354">
        <v>60</v>
      </c>
      <c r="I9354">
        <v>700</v>
      </c>
      <c r="J9354">
        <v>420000</v>
      </c>
      <c r="K9354">
        <v>189000</v>
      </c>
      <c r="L9354">
        <v>0.45</v>
      </c>
      <c r="M9354">
        <v>231000</v>
      </c>
      <c r="N9354" s="1" t="s">
        <v>19</v>
      </c>
    </row>
    <row r="9355" spans="1:14" x14ac:dyDescent="0.3">
      <c r="A9355" s="1" t="s">
        <v>50</v>
      </c>
      <c r="B9355">
        <v>1128299</v>
      </c>
      <c r="C9355" s="2">
        <v>44594</v>
      </c>
      <c r="D9355" s="1" t="s">
        <v>92</v>
      </c>
      <c r="E9355" s="1" t="s">
        <v>133</v>
      </c>
      <c r="F9355" s="1" t="s">
        <v>134</v>
      </c>
      <c r="G9355" s="1" t="s">
        <v>22</v>
      </c>
      <c r="H9355">
        <v>65</v>
      </c>
      <c r="I9355">
        <v>550</v>
      </c>
      <c r="J9355">
        <v>357500</v>
      </c>
      <c r="K9355">
        <v>107250</v>
      </c>
      <c r="L9355">
        <v>0.3</v>
      </c>
      <c r="M9355">
        <v>250250</v>
      </c>
      <c r="N9355" s="1" t="s">
        <v>19</v>
      </c>
    </row>
    <row r="9356" spans="1:14" x14ac:dyDescent="0.3">
      <c r="A9356" s="1" t="s">
        <v>50</v>
      </c>
      <c r="B9356">
        <v>1128299</v>
      </c>
      <c r="C9356" s="2">
        <v>44595</v>
      </c>
      <c r="D9356" s="1" t="s">
        <v>92</v>
      </c>
      <c r="E9356" s="1" t="s">
        <v>133</v>
      </c>
      <c r="F9356" s="1" t="s">
        <v>134</v>
      </c>
      <c r="G9356" s="1" t="s">
        <v>23</v>
      </c>
      <c r="H9356">
        <v>65</v>
      </c>
      <c r="I9356">
        <v>550</v>
      </c>
      <c r="J9356">
        <v>357500</v>
      </c>
      <c r="K9356">
        <v>160875</v>
      </c>
      <c r="L9356">
        <v>0.45</v>
      </c>
      <c r="M9356">
        <v>196625</v>
      </c>
      <c r="N9356" s="1" t="s">
        <v>19</v>
      </c>
    </row>
    <row r="9357" spans="1:14" x14ac:dyDescent="0.3">
      <c r="A9357" s="1" t="s">
        <v>50</v>
      </c>
      <c r="B9357">
        <v>1128299</v>
      </c>
      <c r="C9357" s="2">
        <v>44596</v>
      </c>
      <c r="D9357" s="1" t="s">
        <v>92</v>
      </c>
      <c r="E9357" s="1" t="s">
        <v>133</v>
      </c>
      <c r="F9357" s="1" t="s">
        <v>134</v>
      </c>
      <c r="G9357" s="1" t="s">
        <v>24</v>
      </c>
      <c r="H9357">
        <v>60</v>
      </c>
      <c r="I9357">
        <v>425</v>
      </c>
      <c r="J9357">
        <v>255000</v>
      </c>
      <c r="K9357">
        <v>101999.99999999999</v>
      </c>
      <c r="L9357">
        <v>0.39999999999999997</v>
      </c>
      <c r="M9357">
        <v>153000</v>
      </c>
      <c r="N9357" s="1" t="s">
        <v>19</v>
      </c>
    </row>
    <row r="9358" spans="1:14" x14ac:dyDescent="0.3">
      <c r="A9358" s="1" t="s">
        <v>50</v>
      </c>
      <c r="B9358">
        <v>1128299</v>
      </c>
      <c r="C9358" s="2">
        <v>44597</v>
      </c>
      <c r="D9358" s="1" t="s">
        <v>92</v>
      </c>
      <c r="E9358" s="1" t="s">
        <v>133</v>
      </c>
      <c r="F9358" s="1" t="s">
        <v>134</v>
      </c>
      <c r="G9358" s="1" t="s">
        <v>18</v>
      </c>
      <c r="H9358">
        <v>65</v>
      </c>
      <c r="I9358">
        <v>300</v>
      </c>
      <c r="J9358">
        <v>195000</v>
      </c>
      <c r="K9358">
        <v>117000.00000000001</v>
      </c>
      <c r="L9358">
        <v>0.60000000000000009</v>
      </c>
      <c r="M9358">
        <v>77999.999999999985</v>
      </c>
      <c r="N9358" s="1" t="s">
        <v>19</v>
      </c>
    </row>
    <row r="9359" spans="1:14" x14ac:dyDescent="0.3">
      <c r="A9359" s="1" t="s">
        <v>50</v>
      </c>
      <c r="B9359">
        <v>1128299</v>
      </c>
      <c r="C9359" s="2">
        <v>44598</v>
      </c>
      <c r="D9359" s="1" t="s">
        <v>92</v>
      </c>
      <c r="E9359" s="1" t="s">
        <v>133</v>
      </c>
      <c r="F9359" s="1" t="s">
        <v>134</v>
      </c>
      <c r="G9359" s="1" t="s">
        <v>20</v>
      </c>
      <c r="H9359">
        <v>80</v>
      </c>
      <c r="I9359">
        <v>600</v>
      </c>
      <c r="J9359">
        <v>480000</v>
      </c>
      <c r="K9359">
        <v>120000</v>
      </c>
      <c r="L9359">
        <v>0.25</v>
      </c>
      <c r="M9359">
        <v>360000</v>
      </c>
      <c r="N9359" s="1" t="s">
        <v>19</v>
      </c>
    </row>
    <row r="9360" spans="1:14" x14ac:dyDescent="0.3">
      <c r="A9360" s="1" t="s">
        <v>50</v>
      </c>
      <c r="B9360">
        <v>1128299</v>
      </c>
      <c r="C9360" s="2">
        <v>44599</v>
      </c>
      <c r="D9360" s="1" t="s">
        <v>92</v>
      </c>
      <c r="E9360" s="1" t="s">
        <v>133</v>
      </c>
      <c r="F9360" s="1" t="s">
        <v>134</v>
      </c>
      <c r="G9360" s="1" t="s">
        <v>21</v>
      </c>
      <c r="H9360">
        <v>60</v>
      </c>
      <c r="I9360">
        <v>750</v>
      </c>
      <c r="J9360">
        <v>450000</v>
      </c>
      <c r="K9360">
        <v>180000</v>
      </c>
      <c r="L9360">
        <v>0.4</v>
      </c>
      <c r="M9360">
        <v>270000</v>
      </c>
      <c r="N9360" s="1" t="s">
        <v>19</v>
      </c>
    </row>
    <row r="9361" spans="1:14" x14ac:dyDescent="0.3">
      <c r="A9361" s="1" t="s">
        <v>50</v>
      </c>
      <c r="B9361">
        <v>1128299</v>
      </c>
      <c r="C9361" s="2">
        <v>44600</v>
      </c>
      <c r="D9361" s="1" t="s">
        <v>92</v>
      </c>
      <c r="E9361" s="1" t="s">
        <v>133</v>
      </c>
      <c r="F9361" s="1" t="s">
        <v>134</v>
      </c>
      <c r="G9361" s="1" t="s">
        <v>22</v>
      </c>
      <c r="H9361">
        <v>65</v>
      </c>
      <c r="I9361">
        <v>600</v>
      </c>
      <c r="J9361">
        <v>390000</v>
      </c>
      <c r="K9361">
        <v>97500</v>
      </c>
      <c r="L9361">
        <v>0.25</v>
      </c>
      <c r="M9361">
        <v>292500</v>
      </c>
      <c r="N9361" s="1" t="s">
        <v>19</v>
      </c>
    </row>
    <row r="9362" spans="1:14" x14ac:dyDescent="0.3">
      <c r="A9362" s="1" t="s">
        <v>50</v>
      </c>
      <c r="B9362">
        <v>1128299</v>
      </c>
      <c r="C9362" s="2">
        <v>44567</v>
      </c>
      <c r="D9362" s="1" t="s">
        <v>92</v>
      </c>
      <c r="E9362" s="1" t="s">
        <v>133</v>
      </c>
      <c r="F9362" s="1" t="s">
        <v>134</v>
      </c>
      <c r="G9362" s="1" t="s">
        <v>18</v>
      </c>
      <c r="H9362">
        <v>37</v>
      </c>
      <c r="I9362">
        <v>80</v>
      </c>
      <c r="J9362">
        <v>2960</v>
      </c>
      <c r="K9362">
        <v>1687.2000000000003</v>
      </c>
      <c r="L9362">
        <v>0.57000000000000006</v>
      </c>
      <c r="M9362">
        <v>1272.7999999999997</v>
      </c>
      <c r="N9362" s="1" t="s">
        <v>19</v>
      </c>
    </row>
    <row r="9363" spans="1:14" x14ac:dyDescent="0.3">
      <c r="A9363" s="1" t="s">
        <v>50</v>
      </c>
      <c r="B9363">
        <v>1128299</v>
      </c>
      <c r="C9363" s="2">
        <v>44568</v>
      </c>
      <c r="D9363" s="1" t="s">
        <v>92</v>
      </c>
      <c r="E9363" s="1" t="s">
        <v>133</v>
      </c>
      <c r="F9363" s="1" t="s">
        <v>134</v>
      </c>
      <c r="G9363" s="1" t="s">
        <v>20</v>
      </c>
      <c r="H9363">
        <v>36</v>
      </c>
      <c r="I9363">
        <v>166</v>
      </c>
      <c r="J9363">
        <v>5976</v>
      </c>
      <c r="K9363">
        <v>1434.24</v>
      </c>
      <c r="L9363">
        <v>0.24000000000000002</v>
      </c>
      <c r="M9363">
        <v>4541.76</v>
      </c>
      <c r="N9363" s="1" t="s">
        <v>19</v>
      </c>
    </row>
    <row r="9364" spans="1:14" x14ac:dyDescent="0.3">
      <c r="A9364" s="1" t="s">
        <v>50</v>
      </c>
      <c r="B9364">
        <v>1128299</v>
      </c>
      <c r="C9364" s="2">
        <v>44569</v>
      </c>
      <c r="D9364" s="1" t="s">
        <v>92</v>
      </c>
      <c r="E9364" s="1" t="s">
        <v>133</v>
      </c>
      <c r="F9364" s="1" t="s">
        <v>134</v>
      </c>
      <c r="G9364" s="1" t="s">
        <v>21</v>
      </c>
      <c r="H9364">
        <v>27</v>
      </c>
      <c r="I9364">
        <v>173</v>
      </c>
      <c r="J9364">
        <v>4671</v>
      </c>
      <c r="K9364">
        <v>2008.5300000000002</v>
      </c>
      <c r="L9364">
        <v>0.43000000000000005</v>
      </c>
      <c r="M9364">
        <v>2662.47</v>
      </c>
      <c r="N9364" s="1" t="s">
        <v>19</v>
      </c>
    </row>
    <row r="9365" spans="1:14" x14ac:dyDescent="0.3">
      <c r="A9365" s="1" t="s">
        <v>50</v>
      </c>
      <c r="B9365">
        <v>1128299</v>
      </c>
      <c r="C9365" s="2">
        <v>44570</v>
      </c>
      <c r="D9365" s="1" t="s">
        <v>92</v>
      </c>
      <c r="E9365" s="1" t="s">
        <v>133</v>
      </c>
      <c r="F9365" s="1" t="s">
        <v>134</v>
      </c>
      <c r="G9365" s="1" t="s">
        <v>22</v>
      </c>
      <c r="H9365">
        <v>35</v>
      </c>
      <c r="I9365">
        <v>145</v>
      </c>
      <c r="J9365">
        <v>5075</v>
      </c>
      <c r="K9365">
        <v>1573.25</v>
      </c>
      <c r="L9365">
        <v>0.31</v>
      </c>
      <c r="M9365">
        <v>3501.75</v>
      </c>
      <c r="N9365" s="1" t="s">
        <v>19</v>
      </c>
    </row>
    <row r="9366" spans="1:14" x14ac:dyDescent="0.3">
      <c r="A9366" s="1" t="s">
        <v>50</v>
      </c>
      <c r="B9366">
        <v>1128299</v>
      </c>
      <c r="C9366" s="2">
        <v>44571</v>
      </c>
      <c r="D9366" s="1" t="s">
        <v>92</v>
      </c>
      <c r="E9366" s="1" t="s">
        <v>133</v>
      </c>
      <c r="F9366" s="1" t="s">
        <v>134</v>
      </c>
      <c r="G9366" s="1" t="s">
        <v>23</v>
      </c>
      <c r="H9366">
        <v>31</v>
      </c>
      <c r="I9366">
        <v>140</v>
      </c>
      <c r="J9366">
        <v>4340</v>
      </c>
      <c r="K9366">
        <v>1866.2000000000003</v>
      </c>
      <c r="L9366">
        <v>0.43000000000000005</v>
      </c>
      <c r="M9366">
        <v>2473.7999999999997</v>
      </c>
      <c r="N9366" s="1" t="s">
        <v>19</v>
      </c>
    </row>
    <row r="9367" spans="1:14" x14ac:dyDescent="0.3">
      <c r="A9367" s="1" t="s">
        <v>50</v>
      </c>
      <c r="B9367">
        <v>1128299</v>
      </c>
      <c r="C9367" s="2">
        <v>44572</v>
      </c>
      <c r="D9367" s="1" t="s">
        <v>92</v>
      </c>
      <c r="E9367" s="1" t="s">
        <v>133</v>
      </c>
      <c r="F9367" s="1" t="s">
        <v>134</v>
      </c>
      <c r="G9367" s="1" t="s">
        <v>24</v>
      </c>
      <c r="H9367">
        <v>30</v>
      </c>
      <c r="I9367">
        <v>85</v>
      </c>
      <c r="J9367">
        <v>2550</v>
      </c>
      <c r="K9367">
        <v>1045.5</v>
      </c>
      <c r="L9367">
        <v>0.41</v>
      </c>
      <c r="M9367">
        <v>1504.5</v>
      </c>
      <c r="N9367" s="1" t="s">
        <v>19</v>
      </c>
    </row>
    <row r="9368" spans="1:14" x14ac:dyDescent="0.3">
      <c r="A9368" s="1" t="s">
        <v>50</v>
      </c>
      <c r="B9368">
        <v>1128299</v>
      </c>
      <c r="C9368" s="2">
        <v>44573</v>
      </c>
      <c r="D9368" s="1" t="s">
        <v>92</v>
      </c>
      <c r="E9368" s="1" t="s">
        <v>133</v>
      </c>
      <c r="F9368" s="1" t="s">
        <v>134</v>
      </c>
      <c r="G9368" s="1" t="s">
        <v>18</v>
      </c>
      <c r="H9368">
        <v>37</v>
      </c>
      <c r="I9368">
        <v>70</v>
      </c>
      <c r="J9368">
        <v>2590</v>
      </c>
      <c r="K9368">
        <v>1579.9000000000003</v>
      </c>
      <c r="L9368">
        <v>0.6100000000000001</v>
      </c>
      <c r="M9368">
        <v>1010.0999999999997</v>
      </c>
      <c r="N9368" s="1" t="s">
        <v>19</v>
      </c>
    </row>
    <row r="9369" spans="1:14" x14ac:dyDescent="0.3">
      <c r="A9369" s="1" t="s">
        <v>50</v>
      </c>
      <c r="B9369">
        <v>1128299</v>
      </c>
      <c r="C9369" s="2">
        <v>44574</v>
      </c>
      <c r="D9369" s="1" t="s">
        <v>92</v>
      </c>
      <c r="E9369" s="1" t="s">
        <v>133</v>
      </c>
      <c r="F9369" s="1" t="s">
        <v>134</v>
      </c>
      <c r="G9369" s="1" t="s">
        <v>20</v>
      </c>
      <c r="H9369">
        <v>31</v>
      </c>
      <c r="I9369">
        <v>140</v>
      </c>
      <c r="J9369">
        <v>4340</v>
      </c>
      <c r="K9369">
        <v>998.2</v>
      </c>
      <c r="L9369">
        <v>0.23</v>
      </c>
      <c r="M9369">
        <v>3341.8</v>
      </c>
      <c r="N9369" s="1" t="s">
        <v>19</v>
      </c>
    </row>
    <row r="9370" spans="1:14" x14ac:dyDescent="0.3">
      <c r="A9370" s="1" t="s">
        <v>50</v>
      </c>
      <c r="B9370">
        <v>1128299</v>
      </c>
      <c r="C9370" s="2">
        <v>44575</v>
      </c>
      <c r="D9370" s="1" t="s">
        <v>92</v>
      </c>
      <c r="E9370" s="1" t="s">
        <v>133</v>
      </c>
      <c r="F9370" s="1" t="s">
        <v>134</v>
      </c>
      <c r="G9370" s="1" t="s">
        <v>21</v>
      </c>
      <c r="H9370">
        <v>31</v>
      </c>
      <c r="I9370">
        <v>182</v>
      </c>
      <c r="J9370">
        <v>5642</v>
      </c>
      <c r="K9370">
        <v>2538.9</v>
      </c>
      <c r="L9370">
        <v>0.45</v>
      </c>
      <c r="M9370">
        <v>3103.1</v>
      </c>
      <c r="N9370" s="1" t="s">
        <v>19</v>
      </c>
    </row>
    <row r="9371" spans="1:14" x14ac:dyDescent="0.3">
      <c r="A9371" s="1" t="s">
        <v>50</v>
      </c>
      <c r="B9371">
        <v>1128299</v>
      </c>
      <c r="C9371" s="2">
        <v>44576</v>
      </c>
      <c r="D9371" s="1" t="s">
        <v>92</v>
      </c>
      <c r="E9371" s="1" t="s">
        <v>133</v>
      </c>
      <c r="F9371" s="1" t="s">
        <v>134</v>
      </c>
      <c r="G9371" s="1" t="s">
        <v>22</v>
      </c>
      <c r="H9371">
        <v>42</v>
      </c>
      <c r="I9371">
        <v>124</v>
      </c>
      <c r="J9371">
        <v>5208</v>
      </c>
      <c r="K9371">
        <v>1666.56</v>
      </c>
      <c r="L9371">
        <v>0.32</v>
      </c>
      <c r="M9371">
        <v>3541.44</v>
      </c>
      <c r="N9371" s="1" t="s">
        <v>19</v>
      </c>
    </row>
    <row r="9372" spans="1:14" x14ac:dyDescent="0.3">
      <c r="A9372" s="1" t="s">
        <v>50</v>
      </c>
      <c r="B9372">
        <v>1128299</v>
      </c>
      <c r="C9372" s="2">
        <v>44577</v>
      </c>
      <c r="D9372" s="1" t="s">
        <v>92</v>
      </c>
      <c r="E9372" s="1" t="s">
        <v>133</v>
      </c>
      <c r="F9372" s="1" t="s">
        <v>134</v>
      </c>
      <c r="G9372" s="1" t="s">
        <v>23</v>
      </c>
      <c r="H9372">
        <v>43</v>
      </c>
      <c r="I9372">
        <v>128</v>
      </c>
      <c r="J9372">
        <v>5504</v>
      </c>
      <c r="K9372">
        <v>2586.88</v>
      </c>
      <c r="L9372">
        <v>0.47000000000000003</v>
      </c>
      <c r="M9372">
        <v>2917.12</v>
      </c>
      <c r="N9372" s="1" t="s">
        <v>19</v>
      </c>
    </row>
    <row r="9373" spans="1:14" x14ac:dyDescent="0.3">
      <c r="A9373" s="1" t="s">
        <v>50</v>
      </c>
      <c r="B9373">
        <v>1128299</v>
      </c>
      <c r="C9373" s="2">
        <v>44578</v>
      </c>
      <c r="D9373" s="1" t="s">
        <v>92</v>
      </c>
      <c r="E9373" s="1" t="s">
        <v>133</v>
      </c>
      <c r="F9373" s="1" t="s">
        <v>134</v>
      </c>
      <c r="G9373" s="1" t="s">
        <v>24</v>
      </c>
      <c r="H9373">
        <v>41</v>
      </c>
      <c r="I9373">
        <v>93</v>
      </c>
      <c r="J9373">
        <v>3813</v>
      </c>
      <c r="K9373">
        <v>1563.33</v>
      </c>
      <c r="L9373">
        <v>0.41</v>
      </c>
      <c r="M9373">
        <v>2249.67</v>
      </c>
      <c r="N9373" s="1" t="s">
        <v>19</v>
      </c>
    </row>
    <row r="9374" spans="1:14" x14ac:dyDescent="0.3">
      <c r="A9374" s="1" t="s">
        <v>50</v>
      </c>
      <c r="B9374">
        <v>1128299</v>
      </c>
      <c r="C9374" s="2">
        <v>44579</v>
      </c>
      <c r="D9374" s="1" t="s">
        <v>92</v>
      </c>
      <c r="E9374" s="1" t="s">
        <v>133</v>
      </c>
      <c r="F9374" s="1" t="s">
        <v>134</v>
      </c>
      <c r="G9374" s="1" t="s">
        <v>18</v>
      </c>
      <c r="H9374">
        <v>44</v>
      </c>
      <c r="I9374">
        <v>60</v>
      </c>
      <c r="J9374">
        <v>2640</v>
      </c>
      <c r="K9374">
        <v>1636.8000000000002</v>
      </c>
      <c r="L9374">
        <v>0.62000000000000011</v>
      </c>
      <c r="M9374">
        <v>1003.1999999999998</v>
      </c>
      <c r="N9374" s="1" t="s">
        <v>19</v>
      </c>
    </row>
    <row r="9375" spans="1:14" x14ac:dyDescent="0.3">
      <c r="A9375" s="1" t="s">
        <v>50</v>
      </c>
      <c r="B9375">
        <v>1128299</v>
      </c>
      <c r="C9375" s="2">
        <v>44580</v>
      </c>
      <c r="D9375" s="1" t="s">
        <v>92</v>
      </c>
      <c r="E9375" s="1" t="s">
        <v>133</v>
      </c>
      <c r="F9375" s="1" t="s">
        <v>134</v>
      </c>
      <c r="G9375" s="1" t="s">
        <v>20</v>
      </c>
      <c r="H9375">
        <v>39</v>
      </c>
      <c r="I9375">
        <v>124</v>
      </c>
      <c r="J9375">
        <v>4836</v>
      </c>
      <c r="K9375">
        <v>1257.3600000000001</v>
      </c>
      <c r="L9375">
        <v>0.26</v>
      </c>
      <c r="M9375">
        <v>3578.64</v>
      </c>
      <c r="N9375" s="1" t="s">
        <v>19</v>
      </c>
    </row>
    <row r="9376" spans="1:14" x14ac:dyDescent="0.3">
      <c r="A9376" s="1" t="s">
        <v>50</v>
      </c>
      <c r="B9376">
        <v>1128299</v>
      </c>
      <c r="C9376" s="2">
        <v>44581</v>
      </c>
      <c r="D9376" s="1" t="s">
        <v>92</v>
      </c>
      <c r="E9376" s="1" t="s">
        <v>133</v>
      </c>
      <c r="F9376" s="1" t="s">
        <v>134</v>
      </c>
      <c r="G9376" s="1" t="s">
        <v>21</v>
      </c>
      <c r="H9376">
        <v>41</v>
      </c>
      <c r="I9376">
        <v>171</v>
      </c>
      <c r="J9376">
        <v>7011</v>
      </c>
      <c r="K9376">
        <v>2944.6200000000003</v>
      </c>
      <c r="L9376">
        <v>0.42000000000000004</v>
      </c>
      <c r="M9376">
        <v>4066.3799999999997</v>
      </c>
      <c r="N9376" s="1" t="s">
        <v>19</v>
      </c>
    </row>
    <row r="9377" spans="1:14" x14ac:dyDescent="0.3">
      <c r="A9377" s="1" t="s">
        <v>50</v>
      </c>
      <c r="B9377">
        <v>1128299</v>
      </c>
      <c r="C9377" s="2">
        <v>44582</v>
      </c>
      <c r="D9377" s="1" t="s">
        <v>92</v>
      </c>
      <c r="E9377" s="1" t="s">
        <v>133</v>
      </c>
      <c r="F9377" s="1" t="s">
        <v>134</v>
      </c>
      <c r="G9377" s="1" t="s">
        <v>22</v>
      </c>
      <c r="H9377">
        <v>46</v>
      </c>
      <c r="I9377">
        <v>116</v>
      </c>
      <c r="J9377">
        <v>5336</v>
      </c>
      <c r="K9377">
        <v>1547.4399999999998</v>
      </c>
      <c r="L9377">
        <v>0.28999999999999998</v>
      </c>
      <c r="M9377">
        <v>3788.5600000000004</v>
      </c>
      <c r="N9377" s="1" t="s">
        <v>19</v>
      </c>
    </row>
    <row r="9378" spans="1:14" x14ac:dyDescent="0.3">
      <c r="A9378" s="1" t="s">
        <v>50</v>
      </c>
      <c r="B9378">
        <v>1128299</v>
      </c>
      <c r="C9378" s="2">
        <v>44583</v>
      </c>
      <c r="D9378" s="1" t="s">
        <v>92</v>
      </c>
      <c r="E9378" s="1" t="s">
        <v>133</v>
      </c>
      <c r="F9378" s="1" t="s">
        <v>134</v>
      </c>
      <c r="G9378" s="1" t="s">
        <v>23</v>
      </c>
      <c r="H9378">
        <v>47</v>
      </c>
      <c r="I9378">
        <v>120</v>
      </c>
      <c r="J9378">
        <v>5640</v>
      </c>
      <c r="K9378">
        <v>2538</v>
      </c>
      <c r="L9378">
        <v>0.45</v>
      </c>
      <c r="M9378">
        <v>3102</v>
      </c>
      <c r="N9378" s="1" t="s">
        <v>19</v>
      </c>
    </row>
    <row r="9379" spans="1:14" x14ac:dyDescent="0.3">
      <c r="A9379" s="1" t="s">
        <v>50</v>
      </c>
      <c r="B9379">
        <v>1128299</v>
      </c>
      <c r="C9379" s="2">
        <v>44584</v>
      </c>
      <c r="D9379" s="1" t="s">
        <v>92</v>
      </c>
      <c r="E9379" s="1" t="s">
        <v>133</v>
      </c>
      <c r="F9379" s="1" t="s">
        <v>134</v>
      </c>
      <c r="G9379" s="1" t="s">
        <v>24</v>
      </c>
      <c r="H9379">
        <v>40</v>
      </c>
      <c r="I9379">
        <v>90</v>
      </c>
      <c r="J9379">
        <v>3600</v>
      </c>
      <c r="K9379">
        <v>1476</v>
      </c>
      <c r="L9379">
        <v>0.41</v>
      </c>
      <c r="M9379">
        <v>2124</v>
      </c>
      <c r="N9379" s="1" t="s">
        <v>19</v>
      </c>
    </row>
    <row r="9380" spans="1:14" x14ac:dyDescent="0.3">
      <c r="A9380" s="1" t="s">
        <v>50</v>
      </c>
      <c r="B9380">
        <v>1128299</v>
      </c>
      <c r="C9380" s="2">
        <v>44585</v>
      </c>
      <c r="D9380" s="1" t="s">
        <v>92</v>
      </c>
      <c r="E9380" s="1" t="s">
        <v>133</v>
      </c>
      <c r="F9380" s="1" t="s">
        <v>134</v>
      </c>
      <c r="G9380" s="1" t="s">
        <v>18</v>
      </c>
      <c r="H9380">
        <v>47</v>
      </c>
      <c r="I9380">
        <v>62</v>
      </c>
      <c r="J9380">
        <v>2914</v>
      </c>
      <c r="K9380">
        <v>1777.5400000000002</v>
      </c>
      <c r="L9380">
        <v>0.6100000000000001</v>
      </c>
      <c r="M9380">
        <v>1136.4599999999998</v>
      </c>
      <c r="N9380" s="1" t="s">
        <v>19</v>
      </c>
    </row>
    <row r="9381" spans="1:14" x14ac:dyDescent="0.3">
      <c r="A9381" s="1" t="s">
        <v>50</v>
      </c>
      <c r="B9381">
        <v>1128299</v>
      </c>
      <c r="C9381" s="2">
        <v>44586</v>
      </c>
      <c r="D9381" s="1" t="s">
        <v>92</v>
      </c>
      <c r="E9381" s="1" t="s">
        <v>133</v>
      </c>
      <c r="F9381" s="1" t="s">
        <v>134</v>
      </c>
      <c r="G9381" s="1" t="s">
        <v>20</v>
      </c>
      <c r="H9381">
        <v>54</v>
      </c>
      <c r="I9381">
        <v>123</v>
      </c>
      <c r="J9381">
        <v>6642</v>
      </c>
      <c r="K9381">
        <v>1793.3400000000001</v>
      </c>
      <c r="L9381">
        <v>0.27</v>
      </c>
      <c r="M9381">
        <v>4848.66</v>
      </c>
      <c r="N9381" s="1" t="s">
        <v>19</v>
      </c>
    </row>
    <row r="9382" spans="1:14" x14ac:dyDescent="0.3">
      <c r="A9382" s="1" t="s">
        <v>50</v>
      </c>
      <c r="B9382">
        <v>1128299</v>
      </c>
      <c r="C9382" s="2">
        <v>44587</v>
      </c>
      <c r="D9382" s="1" t="s">
        <v>92</v>
      </c>
      <c r="E9382" s="1" t="s">
        <v>133</v>
      </c>
      <c r="F9382" s="1" t="s">
        <v>134</v>
      </c>
      <c r="G9382" s="1" t="s">
        <v>21</v>
      </c>
      <c r="H9382">
        <v>43</v>
      </c>
      <c r="I9382">
        <v>171</v>
      </c>
      <c r="J9382">
        <v>7353</v>
      </c>
      <c r="K9382">
        <v>3529.44</v>
      </c>
      <c r="L9382">
        <v>0.48</v>
      </c>
      <c r="M9382">
        <v>3823.56</v>
      </c>
      <c r="N9382" s="1" t="s">
        <v>19</v>
      </c>
    </row>
    <row r="9383" spans="1:14" x14ac:dyDescent="0.3">
      <c r="A9383" s="1" t="s">
        <v>50</v>
      </c>
      <c r="B9383">
        <v>1128299</v>
      </c>
      <c r="C9383" s="2">
        <v>44588</v>
      </c>
      <c r="D9383" s="1" t="s">
        <v>92</v>
      </c>
      <c r="E9383" s="1" t="s">
        <v>133</v>
      </c>
      <c r="F9383" s="1" t="s">
        <v>134</v>
      </c>
      <c r="G9383" s="1" t="s">
        <v>22</v>
      </c>
      <c r="H9383">
        <v>43</v>
      </c>
      <c r="I9383">
        <v>120</v>
      </c>
      <c r="J9383">
        <v>5160</v>
      </c>
      <c r="K9383">
        <v>1805.9999999999998</v>
      </c>
      <c r="L9383">
        <v>0.35</v>
      </c>
      <c r="M9383">
        <v>3354</v>
      </c>
      <c r="N9383" s="1" t="s">
        <v>19</v>
      </c>
    </row>
    <row r="9384" spans="1:14" x14ac:dyDescent="0.3">
      <c r="A9384" s="1" t="s">
        <v>50</v>
      </c>
      <c r="B9384">
        <v>1128299</v>
      </c>
      <c r="C9384" s="2">
        <v>44589</v>
      </c>
      <c r="D9384" s="1" t="s">
        <v>92</v>
      </c>
      <c r="E9384" s="1" t="s">
        <v>133</v>
      </c>
      <c r="F9384" s="1" t="s">
        <v>134</v>
      </c>
      <c r="G9384" s="1" t="s">
        <v>23</v>
      </c>
      <c r="H9384">
        <v>49</v>
      </c>
      <c r="I9384">
        <v>132</v>
      </c>
      <c r="J9384">
        <v>6468</v>
      </c>
      <c r="K9384">
        <v>3039.96</v>
      </c>
      <c r="L9384">
        <v>0.47000000000000003</v>
      </c>
      <c r="M9384">
        <v>3428.04</v>
      </c>
      <c r="N9384" s="1" t="s">
        <v>19</v>
      </c>
    </row>
    <row r="9385" spans="1:14" x14ac:dyDescent="0.3">
      <c r="A9385" s="1" t="s">
        <v>50</v>
      </c>
      <c r="B9385">
        <v>1128299</v>
      </c>
      <c r="C9385" s="2">
        <v>44590</v>
      </c>
      <c r="D9385" s="1" t="s">
        <v>92</v>
      </c>
      <c r="E9385" s="1" t="s">
        <v>133</v>
      </c>
      <c r="F9385" s="1" t="s">
        <v>134</v>
      </c>
      <c r="G9385" s="1" t="s">
        <v>24</v>
      </c>
      <c r="H9385">
        <v>47</v>
      </c>
      <c r="I9385">
        <v>105</v>
      </c>
      <c r="J9385">
        <v>4935</v>
      </c>
      <c r="K9385">
        <v>2270.1</v>
      </c>
      <c r="L9385">
        <v>0.45999999999999996</v>
      </c>
      <c r="M9385">
        <v>2664.9</v>
      </c>
      <c r="N9385" s="1" t="s">
        <v>19</v>
      </c>
    </row>
    <row r="9386" spans="1:14" x14ac:dyDescent="0.3">
      <c r="A9386" s="1" t="s">
        <v>50</v>
      </c>
      <c r="B9386">
        <v>1128299</v>
      </c>
      <c r="C9386" s="2">
        <v>44591</v>
      </c>
      <c r="D9386" s="1" t="s">
        <v>92</v>
      </c>
      <c r="E9386" s="1" t="s">
        <v>133</v>
      </c>
      <c r="F9386" s="1" t="s">
        <v>134</v>
      </c>
      <c r="G9386" s="1" t="s">
        <v>18</v>
      </c>
      <c r="H9386">
        <v>43</v>
      </c>
      <c r="I9386">
        <v>66</v>
      </c>
      <c r="J9386">
        <v>2838</v>
      </c>
      <c r="K9386">
        <v>1873.0800000000004</v>
      </c>
      <c r="L9386">
        <v>0.66000000000000014</v>
      </c>
      <c r="M9386">
        <v>964.91999999999962</v>
      </c>
      <c r="N9386" s="1" t="s">
        <v>19</v>
      </c>
    </row>
    <row r="9387" spans="1:14" x14ac:dyDescent="0.3">
      <c r="A9387" s="1" t="s">
        <v>50</v>
      </c>
      <c r="B9387">
        <v>1128299</v>
      </c>
      <c r="C9387" s="2">
        <v>44592</v>
      </c>
      <c r="D9387" s="1" t="s">
        <v>92</v>
      </c>
      <c r="E9387" s="1" t="s">
        <v>133</v>
      </c>
      <c r="F9387" s="1" t="s">
        <v>134</v>
      </c>
      <c r="G9387" s="1" t="s">
        <v>20</v>
      </c>
      <c r="H9387">
        <v>54</v>
      </c>
      <c r="I9387">
        <v>140</v>
      </c>
      <c r="J9387">
        <v>7560</v>
      </c>
      <c r="K9387">
        <v>2419.2000000000003</v>
      </c>
      <c r="L9387">
        <v>0.32</v>
      </c>
      <c r="M9387">
        <v>5140.7999999999993</v>
      </c>
      <c r="N9387" s="1" t="s">
        <v>19</v>
      </c>
    </row>
    <row r="9388" spans="1:14" x14ac:dyDescent="0.3">
      <c r="A9388" s="1" t="s">
        <v>50</v>
      </c>
      <c r="B9388">
        <v>1128299</v>
      </c>
      <c r="C9388" s="2">
        <v>44593</v>
      </c>
      <c r="D9388" s="1" t="s">
        <v>92</v>
      </c>
      <c r="E9388" s="1" t="s">
        <v>133</v>
      </c>
      <c r="F9388" s="1" t="s">
        <v>134</v>
      </c>
      <c r="G9388" s="1" t="s">
        <v>21</v>
      </c>
      <c r="H9388">
        <v>47</v>
      </c>
      <c r="I9388">
        <v>245</v>
      </c>
      <c r="J9388">
        <v>11515</v>
      </c>
      <c r="K9388">
        <v>5757.5</v>
      </c>
      <c r="L9388">
        <v>0.5</v>
      </c>
      <c r="M9388">
        <v>5757.5</v>
      </c>
      <c r="N9388" s="1" t="s">
        <v>19</v>
      </c>
    </row>
    <row r="9389" spans="1:14" x14ac:dyDescent="0.3">
      <c r="A9389" s="1" t="s">
        <v>50</v>
      </c>
      <c r="B9389">
        <v>1128299</v>
      </c>
      <c r="C9389" s="2">
        <v>44594</v>
      </c>
      <c r="D9389" s="1" t="s">
        <v>92</v>
      </c>
      <c r="E9389" s="1" t="s">
        <v>133</v>
      </c>
      <c r="F9389" s="1" t="s">
        <v>134</v>
      </c>
      <c r="G9389" s="1" t="s">
        <v>22</v>
      </c>
      <c r="H9389">
        <v>51</v>
      </c>
      <c r="I9389">
        <v>182</v>
      </c>
      <c r="J9389">
        <v>9282</v>
      </c>
      <c r="K9389">
        <v>3341.52</v>
      </c>
      <c r="L9389">
        <v>0.36</v>
      </c>
      <c r="M9389">
        <v>5940.48</v>
      </c>
      <c r="N9389" s="1" t="s">
        <v>19</v>
      </c>
    </row>
    <row r="9390" spans="1:14" x14ac:dyDescent="0.3">
      <c r="A9390" s="1" t="s">
        <v>50</v>
      </c>
      <c r="B9390">
        <v>1128299</v>
      </c>
      <c r="C9390" s="2">
        <v>44595</v>
      </c>
      <c r="D9390" s="1" t="s">
        <v>92</v>
      </c>
      <c r="E9390" s="1" t="s">
        <v>133</v>
      </c>
      <c r="F9390" s="1" t="s">
        <v>134</v>
      </c>
      <c r="G9390" s="1" t="s">
        <v>23</v>
      </c>
      <c r="H9390">
        <v>46</v>
      </c>
      <c r="I9390">
        <v>176</v>
      </c>
      <c r="J9390">
        <v>8096</v>
      </c>
      <c r="K9390">
        <v>3886.08</v>
      </c>
      <c r="L9390">
        <v>0.48</v>
      </c>
      <c r="M9390">
        <v>4209.92</v>
      </c>
      <c r="N9390" s="1" t="s">
        <v>19</v>
      </c>
    </row>
    <row r="9391" spans="1:14" x14ac:dyDescent="0.3">
      <c r="A9391" s="1" t="s">
        <v>50</v>
      </c>
      <c r="B9391">
        <v>1128299</v>
      </c>
      <c r="C9391" s="2">
        <v>44596</v>
      </c>
      <c r="D9391" s="1" t="s">
        <v>92</v>
      </c>
      <c r="E9391" s="1" t="s">
        <v>133</v>
      </c>
      <c r="F9391" s="1" t="s">
        <v>134</v>
      </c>
      <c r="G9391" s="1" t="s">
        <v>24</v>
      </c>
      <c r="H9391">
        <v>47</v>
      </c>
      <c r="I9391">
        <v>145</v>
      </c>
      <c r="J9391">
        <v>6815</v>
      </c>
      <c r="K9391">
        <v>3066.7499999999995</v>
      </c>
      <c r="L9391">
        <v>0.44999999999999996</v>
      </c>
      <c r="M9391">
        <v>3748.2500000000005</v>
      </c>
      <c r="N9391" s="1" t="s">
        <v>19</v>
      </c>
    </row>
    <row r="9392" spans="1:14" x14ac:dyDescent="0.3">
      <c r="A9392" s="1" t="s">
        <v>50</v>
      </c>
      <c r="B9392">
        <v>1128299</v>
      </c>
      <c r="C9392" s="2">
        <v>44597</v>
      </c>
      <c r="D9392" s="1" t="s">
        <v>92</v>
      </c>
      <c r="E9392" s="1" t="s">
        <v>133</v>
      </c>
      <c r="F9392" s="1" t="s">
        <v>134</v>
      </c>
      <c r="G9392" s="1" t="s">
        <v>18</v>
      </c>
      <c r="H9392">
        <v>47</v>
      </c>
      <c r="I9392">
        <v>105</v>
      </c>
      <c r="J9392">
        <v>4935</v>
      </c>
      <c r="K9392">
        <v>3207.7500000000005</v>
      </c>
      <c r="L9392">
        <v>0.65000000000000013</v>
      </c>
      <c r="M9392">
        <v>1727.2499999999995</v>
      </c>
      <c r="N9392" s="1" t="s">
        <v>19</v>
      </c>
    </row>
    <row r="9393" spans="1:14" x14ac:dyDescent="0.3">
      <c r="A9393" s="1" t="s">
        <v>50</v>
      </c>
      <c r="B9393">
        <v>1128299</v>
      </c>
      <c r="C9393" s="2">
        <v>44598</v>
      </c>
      <c r="D9393" s="1" t="s">
        <v>92</v>
      </c>
      <c r="E9393" s="1" t="s">
        <v>133</v>
      </c>
      <c r="F9393" s="1" t="s">
        <v>134</v>
      </c>
      <c r="G9393" s="1" t="s">
        <v>20</v>
      </c>
      <c r="H9393">
        <v>57</v>
      </c>
      <c r="I9393">
        <v>192</v>
      </c>
      <c r="J9393">
        <v>10944</v>
      </c>
      <c r="K9393">
        <v>3064.32</v>
      </c>
      <c r="L9393">
        <v>0.28000000000000003</v>
      </c>
      <c r="M9393">
        <v>7879.68</v>
      </c>
      <c r="N9393" s="1" t="s">
        <v>19</v>
      </c>
    </row>
    <row r="9394" spans="1:14" x14ac:dyDescent="0.3">
      <c r="A9394" s="1" t="s">
        <v>50</v>
      </c>
      <c r="B9394">
        <v>1128299</v>
      </c>
      <c r="C9394" s="2">
        <v>44599</v>
      </c>
      <c r="D9394" s="1" t="s">
        <v>92</v>
      </c>
      <c r="E9394" s="1" t="s">
        <v>133</v>
      </c>
      <c r="F9394" s="1" t="s">
        <v>134</v>
      </c>
      <c r="G9394" s="1" t="s">
        <v>21</v>
      </c>
      <c r="H9394">
        <v>48</v>
      </c>
      <c r="I9394">
        <v>233</v>
      </c>
      <c r="J9394">
        <v>11184</v>
      </c>
      <c r="K9394">
        <v>4920.96</v>
      </c>
      <c r="L9394">
        <v>0.44</v>
      </c>
      <c r="M9394">
        <v>6263.04</v>
      </c>
      <c r="N9394" s="1" t="s">
        <v>19</v>
      </c>
    </row>
    <row r="9395" spans="1:14" x14ac:dyDescent="0.3">
      <c r="A9395" s="1" t="s">
        <v>50</v>
      </c>
      <c r="B9395">
        <v>1128299</v>
      </c>
      <c r="C9395" s="2">
        <v>44600</v>
      </c>
      <c r="D9395" s="1" t="s">
        <v>92</v>
      </c>
      <c r="E9395" s="1" t="s">
        <v>133</v>
      </c>
      <c r="F9395" s="1" t="s">
        <v>134</v>
      </c>
      <c r="G9395" s="1" t="s">
        <v>22</v>
      </c>
      <c r="H9395">
        <v>46</v>
      </c>
      <c r="I9395">
        <v>204</v>
      </c>
      <c r="J9395">
        <v>9384</v>
      </c>
      <c r="K9395">
        <v>2533.6800000000003</v>
      </c>
      <c r="L9395">
        <v>0.27</v>
      </c>
      <c r="M9395">
        <v>6850.32</v>
      </c>
      <c r="N9395" s="1" t="s">
        <v>19</v>
      </c>
    </row>
    <row r="9396" spans="1:14" x14ac:dyDescent="0.3">
      <c r="A9396" s="1" t="s">
        <v>50</v>
      </c>
      <c r="B9396">
        <v>1128299</v>
      </c>
      <c r="C9396" s="2">
        <v>44601</v>
      </c>
      <c r="D9396" s="1" t="s">
        <v>92</v>
      </c>
      <c r="E9396" s="1" t="s">
        <v>133</v>
      </c>
      <c r="F9396" s="1" t="s">
        <v>134</v>
      </c>
      <c r="G9396" s="1" t="s">
        <v>23</v>
      </c>
      <c r="H9396">
        <v>47</v>
      </c>
      <c r="I9396">
        <v>171</v>
      </c>
      <c r="J9396">
        <v>8037</v>
      </c>
      <c r="K9396">
        <v>3616.65</v>
      </c>
      <c r="L9396">
        <v>0.45</v>
      </c>
      <c r="M9396">
        <v>4420.3500000000004</v>
      </c>
      <c r="N9396" s="1" t="s">
        <v>19</v>
      </c>
    </row>
    <row r="9397" spans="1:14" x14ac:dyDescent="0.3">
      <c r="A9397" s="1" t="s">
        <v>50</v>
      </c>
      <c r="B9397">
        <v>1128299</v>
      </c>
      <c r="C9397" s="2">
        <v>44602</v>
      </c>
      <c r="D9397" s="1" t="s">
        <v>92</v>
      </c>
      <c r="E9397" s="1" t="s">
        <v>133</v>
      </c>
      <c r="F9397" s="1" t="s">
        <v>134</v>
      </c>
      <c r="G9397" s="1" t="s">
        <v>24</v>
      </c>
      <c r="H9397">
        <v>46</v>
      </c>
      <c r="I9397">
        <v>140</v>
      </c>
      <c r="J9397">
        <v>6440</v>
      </c>
      <c r="K9397">
        <v>2704.7999999999997</v>
      </c>
      <c r="L9397">
        <v>0.42</v>
      </c>
      <c r="M9397">
        <v>3735.2000000000003</v>
      </c>
      <c r="N9397" s="1" t="s">
        <v>19</v>
      </c>
    </row>
    <row r="9398" spans="1:14" x14ac:dyDescent="0.3">
      <c r="A9398" s="1" t="s">
        <v>50</v>
      </c>
      <c r="B9398">
        <v>1128299</v>
      </c>
      <c r="C9398" s="2">
        <v>44603</v>
      </c>
      <c r="D9398" s="1" t="s">
        <v>92</v>
      </c>
      <c r="E9398" s="1" t="s">
        <v>133</v>
      </c>
      <c r="F9398" s="1" t="s">
        <v>134</v>
      </c>
      <c r="G9398" s="1" t="s">
        <v>18</v>
      </c>
      <c r="H9398">
        <v>47</v>
      </c>
      <c r="I9398">
        <v>150</v>
      </c>
      <c r="J9398">
        <v>7050</v>
      </c>
      <c r="K9398">
        <v>4159.5000000000009</v>
      </c>
      <c r="L9398">
        <v>0.59000000000000008</v>
      </c>
      <c r="M9398">
        <v>2890.4999999999991</v>
      </c>
      <c r="N9398" s="1" t="s">
        <v>19</v>
      </c>
    </row>
    <row r="9399" spans="1:14" x14ac:dyDescent="0.3">
      <c r="A9399" s="1" t="s">
        <v>50</v>
      </c>
      <c r="B9399">
        <v>1128299</v>
      </c>
      <c r="C9399" s="2">
        <v>44604</v>
      </c>
      <c r="D9399" s="1" t="s">
        <v>92</v>
      </c>
      <c r="E9399" s="1" t="s">
        <v>133</v>
      </c>
      <c r="F9399" s="1" t="s">
        <v>134</v>
      </c>
      <c r="G9399" s="1" t="s">
        <v>20</v>
      </c>
      <c r="H9399">
        <v>61</v>
      </c>
      <c r="I9399">
        <v>170</v>
      </c>
      <c r="J9399">
        <v>10370</v>
      </c>
      <c r="K9399">
        <v>2799.9</v>
      </c>
      <c r="L9399">
        <v>0.27</v>
      </c>
      <c r="M9399">
        <v>7570.1</v>
      </c>
      <c r="N9399" s="1" t="s">
        <v>19</v>
      </c>
    </row>
    <row r="9400" spans="1:14" x14ac:dyDescent="0.3">
      <c r="A9400" s="1" t="s">
        <v>50</v>
      </c>
      <c r="B9400">
        <v>1128299</v>
      </c>
      <c r="C9400" s="2">
        <v>44605</v>
      </c>
      <c r="D9400" s="1" t="s">
        <v>92</v>
      </c>
      <c r="E9400" s="1" t="s">
        <v>133</v>
      </c>
      <c r="F9400" s="1" t="s">
        <v>134</v>
      </c>
      <c r="G9400" s="1" t="s">
        <v>21</v>
      </c>
      <c r="H9400">
        <v>44</v>
      </c>
      <c r="I9400">
        <v>238</v>
      </c>
      <c r="J9400">
        <v>10472</v>
      </c>
      <c r="K9400">
        <v>4817.12</v>
      </c>
      <c r="L9400">
        <v>0.46</v>
      </c>
      <c r="M9400">
        <v>5654.88</v>
      </c>
      <c r="N9400" s="1" t="s">
        <v>19</v>
      </c>
    </row>
    <row r="9401" spans="1:14" x14ac:dyDescent="0.3">
      <c r="A9401" s="1" t="s">
        <v>50</v>
      </c>
      <c r="B9401">
        <v>1128299</v>
      </c>
      <c r="C9401" s="2">
        <v>44606</v>
      </c>
      <c r="D9401" s="1" t="s">
        <v>92</v>
      </c>
      <c r="E9401" s="1" t="s">
        <v>133</v>
      </c>
      <c r="F9401" s="1" t="s">
        <v>134</v>
      </c>
      <c r="G9401" s="1" t="s">
        <v>22</v>
      </c>
      <c r="H9401">
        <v>56</v>
      </c>
      <c r="I9401">
        <v>208</v>
      </c>
      <c r="J9401">
        <v>11648</v>
      </c>
      <c r="K9401">
        <v>3377.9199999999996</v>
      </c>
      <c r="L9401">
        <v>0.28999999999999998</v>
      </c>
      <c r="M9401">
        <v>8270.08</v>
      </c>
      <c r="N9401" s="1" t="s">
        <v>19</v>
      </c>
    </row>
    <row r="9402" spans="1:14" x14ac:dyDescent="0.3">
      <c r="A9402" s="1" t="s">
        <v>50</v>
      </c>
      <c r="B9402">
        <v>1128299</v>
      </c>
      <c r="C9402" s="2">
        <v>44607</v>
      </c>
      <c r="D9402" s="1" t="s">
        <v>92</v>
      </c>
      <c r="E9402" s="1" t="s">
        <v>133</v>
      </c>
      <c r="F9402" s="1" t="s">
        <v>134</v>
      </c>
      <c r="G9402" s="1" t="s">
        <v>23</v>
      </c>
      <c r="H9402">
        <v>44</v>
      </c>
      <c r="I9402">
        <v>179</v>
      </c>
      <c r="J9402">
        <v>7876</v>
      </c>
      <c r="K9402">
        <v>3307.9200000000005</v>
      </c>
      <c r="L9402">
        <v>0.42000000000000004</v>
      </c>
      <c r="M9402">
        <v>4568.08</v>
      </c>
      <c r="N9402" s="1" t="s">
        <v>19</v>
      </c>
    </row>
    <row r="9403" spans="1:14" x14ac:dyDescent="0.3">
      <c r="A9403" s="1" t="s">
        <v>50</v>
      </c>
      <c r="B9403">
        <v>1128299</v>
      </c>
      <c r="C9403" s="2">
        <v>44608</v>
      </c>
      <c r="D9403" s="1" t="s">
        <v>92</v>
      </c>
      <c r="E9403" s="1" t="s">
        <v>133</v>
      </c>
      <c r="F9403" s="1" t="s">
        <v>134</v>
      </c>
      <c r="G9403" s="1" t="s">
        <v>24</v>
      </c>
      <c r="H9403">
        <v>42</v>
      </c>
      <c r="I9403">
        <v>152</v>
      </c>
      <c r="J9403">
        <v>6384</v>
      </c>
      <c r="K9403">
        <v>2681.2799999999997</v>
      </c>
      <c r="L9403">
        <v>0.42</v>
      </c>
      <c r="M9403">
        <v>3702.7200000000003</v>
      </c>
      <c r="N9403" s="1" t="s">
        <v>19</v>
      </c>
    </row>
    <row r="9404" spans="1:14" x14ac:dyDescent="0.3">
      <c r="A9404" s="1" t="s">
        <v>50</v>
      </c>
      <c r="B9404">
        <v>1128299</v>
      </c>
      <c r="C9404" s="2">
        <v>44609</v>
      </c>
      <c r="D9404" s="1" t="s">
        <v>92</v>
      </c>
      <c r="E9404" s="1" t="s">
        <v>133</v>
      </c>
      <c r="F9404" s="1" t="s">
        <v>134</v>
      </c>
      <c r="G9404" s="1" t="s">
        <v>18</v>
      </c>
      <c r="H9404">
        <v>50</v>
      </c>
      <c r="I9404">
        <v>152</v>
      </c>
      <c r="J9404">
        <v>7600</v>
      </c>
      <c r="K9404">
        <v>4484.0000000000009</v>
      </c>
      <c r="L9404">
        <v>0.59000000000000008</v>
      </c>
      <c r="M9404">
        <v>3115.9999999999991</v>
      </c>
      <c r="N9404" s="1" t="s">
        <v>19</v>
      </c>
    </row>
    <row r="9405" spans="1:14" x14ac:dyDescent="0.3">
      <c r="A9405" s="1" t="s">
        <v>50</v>
      </c>
      <c r="B9405">
        <v>1128299</v>
      </c>
      <c r="C9405" s="2">
        <v>44610</v>
      </c>
      <c r="D9405" s="1" t="s">
        <v>92</v>
      </c>
      <c r="E9405" s="1" t="s">
        <v>133</v>
      </c>
      <c r="F9405" s="1" t="s">
        <v>134</v>
      </c>
      <c r="G9405" s="1" t="s">
        <v>20</v>
      </c>
      <c r="H9405">
        <v>55</v>
      </c>
      <c r="I9405">
        <v>128</v>
      </c>
      <c r="J9405">
        <v>7040</v>
      </c>
      <c r="K9405">
        <v>1830.4</v>
      </c>
      <c r="L9405">
        <v>0.26</v>
      </c>
      <c r="M9405">
        <v>5209.6000000000004</v>
      </c>
      <c r="N9405" s="1" t="s">
        <v>19</v>
      </c>
    </row>
    <row r="9406" spans="1:14" x14ac:dyDescent="0.3">
      <c r="A9406" s="1" t="s">
        <v>50</v>
      </c>
      <c r="B9406">
        <v>1128299</v>
      </c>
      <c r="C9406" s="2">
        <v>44611</v>
      </c>
      <c r="D9406" s="1" t="s">
        <v>92</v>
      </c>
      <c r="E9406" s="1" t="s">
        <v>133</v>
      </c>
      <c r="F9406" s="1" t="s">
        <v>134</v>
      </c>
      <c r="G9406" s="1" t="s">
        <v>21</v>
      </c>
      <c r="H9406">
        <v>41</v>
      </c>
      <c r="I9406">
        <v>186</v>
      </c>
      <c r="J9406">
        <v>7626</v>
      </c>
      <c r="K9406">
        <v>2897.88</v>
      </c>
      <c r="L9406">
        <v>0.38</v>
      </c>
      <c r="M9406">
        <v>4728.12</v>
      </c>
      <c r="N9406" s="1" t="s">
        <v>19</v>
      </c>
    </row>
    <row r="9407" spans="1:14" x14ac:dyDescent="0.3">
      <c r="A9407" s="1" t="s">
        <v>50</v>
      </c>
      <c r="B9407">
        <v>1128299</v>
      </c>
      <c r="C9407" s="2">
        <v>44612</v>
      </c>
      <c r="D9407" s="1" t="s">
        <v>92</v>
      </c>
      <c r="E9407" s="1" t="s">
        <v>133</v>
      </c>
      <c r="F9407" s="1" t="s">
        <v>134</v>
      </c>
      <c r="G9407" s="1" t="s">
        <v>22</v>
      </c>
      <c r="H9407">
        <v>51</v>
      </c>
      <c r="I9407">
        <v>180</v>
      </c>
      <c r="J9407">
        <v>9180</v>
      </c>
      <c r="K9407">
        <v>2478.6000000000004</v>
      </c>
      <c r="L9407">
        <v>0.27</v>
      </c>
      <c r="M9407">
        <v>6701.4</v>
      </c>
      <c r="N9407" s="1" t="s">
        <v>19</v>
      </c>
    </row>
    <row r="9408" spans="1:14" x14ac:dyDescent="0.3">
      <c r="A9408" s="1" t="s">
        <v>50</v>
      </c>
      <c r="B9408">
        <v>1128299</v>
      </c>
      <c r="C9408" s="2">
        <v>44613</v>
      </c>
      <c r="D9408" s="1" t="s">
        <v>92</v>
      </c>
      <c r="E9408" s="1" t="s">
        <v>133</v>
      </c>
      <c r="F9408" s="1" t="s">
        <v>134</v>
      </c>
      <c r="G9408" s="1" t="s">
        <v>23</v>
      </c>
      <c r="H9408">
        <v>46</v>
      </c>
      <c r="I9408">
        <v>144</v>
      </c>
      <c r="J9408">
        <v>6624</v>
      </c>
      <c r="K9408">
        <v>2715.84</v>
      </c>
      <c r="L9408">
        <v>0.41000000000000003</v>
      </c>
      <c r="M9408">
        <v>3908.16</v>
      </c>
      <c r="N9408" s="1" t="s">
        <v>19</v>
      </c>
    </row>
    <row r="9409" spans="1:14" x14ac:dyDescent="0.3">
      <c r="A9409" s="1" t="s">
        <v>50</v>
      </c>
      <c r="B9409">
        <v>1128299</v>
      </c>
      <c r="C9409" s="2">
        <v>44614</v>
      </c>
      <c r="D9409" s="1" t="s">
        <v>92</v>
      </c>
      <c r="E9409" s="1" t="s">
        <v>133</v>
      </c>
      <c r="F9409" s="1" t="s">
        <v>134</v>
      </c>
      <c r="G9409" s="1" t="s">
        <v>24</v>
      </c>
      <c r="H9409">
        <v>43</v>
      </c>
      <c r="I9409">
        <v>124</v>
      </c>
      <c r="J9409">
        <v>5332</v>
      </c>
      <c r="K9409">
        <v>1866.1999999999998</v>
      </c>
      <c r="L9409">
        <v>0.35</v>
      </c>
      <c r="M9409">
        <v>3465.8</v>
      </c>
      <c r="N9409" s="1" t="s">
        <v>19</v>
      </c>
    </row>
    <row r="9410" spans="1:14" x14ac:dyDescent="0.3">
      <c r="A9410" s="1" t="s">
        <v>50</v>
      </c>
      <c r="B9410">
        <v>1128299</v>
      </c>
      <c r="C9410" s="2">
        <v>44615</v>
      </c>
      <c r="D9410" s="1" t="s">
        <v>92</v>
      </c>
      <c r="E9410" s="1" t="s">
        <v>133</v>
      </c>
      <c r="F9410" s="1" t="s">
        <v>134</v>
      </c>
      <c r="G9410" s="1" t="s">
        <v>18</v>
      </c>
      <c r="H9410">
        <v>53</v>
      </c>
      <c r="I9410">
        <v>128</v>
      </c>
      <c r="J9410">
        <v>6784</v>
      </c>
      <c r="K9410">
        <v>3595.5200000000009</v>
      </c>
      <c r="L9410">
        <v>0.53000000000000014</v>
      </c>
      <c r="M9410">
        <v>3188.4799999999991</v>
      </c>
      <c r="N9410" s="1" t="s">
        <v>19</v>
      </c>
    </row>
    <row r="9411" spans="1:14" x14ac:dyDescent="0.3">
      <c r="A9411" s="1" t="s">
        <v>50</v>
      </c>
      <c r="B9411">
        <v>1128299</v>
      </c>
      <c r="C9411" s="2">
        <v>44616</v>
      </c>
      <c r="D9411" s="1" t="s">
        <v>92</v>
      </c>
      <c r="E9411" s="1" t="s">
        <v>133</v>
      </c>
      <c r="F9411" s="1" t="s">
        <v>134</v>
      </c>
      <c r="G9411" s="1" t="s">
        <v>20</v>
      </c>
      <c r="H9411">
        <v>54</v>
      </c>
      <c r="I9411">
        <v>140</v>
      </c>
      <c r="J9411">
        <v>7560</v>
      </c>
      <c r="K9411">
        <v>1587.6000000000001</v>
      </c>
      <c r="L9411">
        <v>0.21000000000000002</v>
      </c>
      <c r="M9411">
        <v>5972.4</v>
      </c>
      <c r="N9411" s="1" t="s">
        <v>19</v>
      </c>
    </row>
    <row r="9412" spans="1:14" x14ac:dyDescent="0.3">
      <c r="A9412" s="1" t="s">
        <v>50</v>
      </c>
      <c r="B9412">
        <v>1128299</v>
      </c>
      <c r="C9412" s="2">
        <v>44617</v>
      </c>
      <c r="D9412" s="1" t="s">
        <v>92</v>
      </c>
      <c r="E9412" s="1" t="s">
        <v>133</v>
      </c>
      <c r="F9412" s="1" t="s">
        <v>134</v>
      </c>
      <c r="G9412" s="1" t="s">
        <v>21</v>
      </c>
      <c r="H9412">
        <v>47</v>
      </c>
      <c r="I9412">
        <v>171</v>
      </c>
      <c r="J9412">
        <v>8037</v>
      </c>
      <c r="K9412">
        <v>3214.8</v>
      </c>
      <c r="L9412">
        <v>0.4</v>
      </c>
      <c r="M9412">
        <v>4822.2</v>
      </c>
      <c r="N9412" s="1" t="s">
        <v>19</v>
      </c>
    </row>
    <row r="9413" spans="1:14" x14ac:dyDescent="0.3">
      <c r="A9413" s="1" t="s">
        <v>50</v>
      </c>
      <c r="B9413">
        <v>1128299</v>
      </c>
      <c r="C9413" s="2">
        <v>44618</v>
      </c>
      <c r="D9413" s="1" t="s">
        <v>92</v>
      </c>
      <c r="E9413" s="1" t="s">
        <v>133</v>
      </c>
      <c r="F9413" s="1" t="s">
        <v>134</v>
      </c>
      <c r="G9413" s="1" t="s">
        <v>22</v>
      </c>
      <c r="H9413">
        <v>50</v>
      </c>
      <c r="I9413">
        <v>193</v>
      </c>
      <c r="J9413">
        <v>9650</v>
      </c>
      <c r="K9413">
        <v>2412.5</v>
      </c>
      <c r="L9413">
        <v>0.25</v>
      </c>
      <c r="M9413">
        <v>7237.5</v>
      </c>
      <c r="N9413" s="1" t="s">
        <v>19</v>
      </c>
    </row>
    <row r="9414" spans="1:14" x14ac:dyDescent="0.3">
      <c r="A9414" s="1" t="s">
        <v>50</v>
      </c>
      <c r="B9414">
        <v>1128299</v>
      </c>
      <c r="C9414" s="2">
        <v>44619</v>
      </c>
      <c r="D9414" s="1" t="s">
        <v>92</v>
      </c>
      <c r="E9414" s="1" t="s">
        <v>133</v>
      </c>
      <c r="F9414" s="1" t="s">
        <v>134</v>
      </c>
      <c r="G9414" s="1" t="s">
        <v>23</v>
      </c>
      <c r="H9414">
        <v>47</v>
      </c>
      <c r="I9414">
        <v>113</v>
      </c>
      <c r="J9414">
        <v>5311</v>
      </c>
      <c r="K9414">
        <v>2230.6200000000003</v>
      </c>
      <c r="L9414">
        <v>0.42000000000000004</v>
      </c>
      <c r="M9414">
        <v>3080.3799999999997</v>
      </c>
      <c r="N9414" s="1" t="s">
        <v>19</v>
      </c>
    </row>
    <row r="9415" spans="1:14" x14ac:dyDescent="0.3">
      <c r="A9415" s="1" t="s">
        <v>50</v>
      </c>
      <c r="B9415">
        <v>1128299</v>
      </c>
      <c r="C9415" s="2">
        <v>44620</v>
      </c>
      <c r="D9415" s="1" t="s">
        <v>92</v>
      </c>
      <c r="E9415" s="1" t="s">
        <v>133</v>
      </c>
      <c r="F9415" s="1" t="s">
        <v>134</v>
      </c>
      <c r="G9415" s="1" t="s">
        <v>24</v>
      </c>
      <c r="H9415">
        <v>43</v>
      </c>
      <c r="I9415">
        <v>119</v>
      </c>
      <c r="J9415">
        <v>5117</v>
      </c>
      <c r="K9415">
        <v>1688.61</v>
      </c>
      <c r="L9415">
        <v>0.32999999999999996</v>
      </c>
      <c r="M9415">
        <v>3428.3900000000003</v>
      </c>
      <c r="N9415" s="1" t="s">
        <v>19</v>
      </c>
    </row>
    <row r="9416" spans="1:14" x14ac:dyDescent="0.3">
      <c r="A9416" s="1" t="s">
        <v>50</v>
      </c>
      <c r="B9416">
        <v>1128299</v>
      </c>
      <c r="C9416" s="2">
        <v>44621</v>
      </c>
      <c r="D9416" s="1" t="s">
        <v>92</v>
      </c>
      <c r="E9416" s="1" t="s">
        <v>133</v>
      </c>
      <c r="F9416" s="1" t="s">
        <v>134</v>
      </c>
      <c r="G9416" s="1" t="s">
        <v>18</v>
      </c>
      <c r="H9416">
        <v>48</v>
      </c>
      <c r="I9416">
        <v>107</v>
      </c>
      <c r="J9416">
        <v>5136</v>
      </c>
      <c r="K9416">
        <v>2773.440000000001</v>
      </c>
      <c r="L9416">
        <v>0.54000000000000015</v>
      </c>
      <c r="M9416">
        <v>2362.559999999999</v>
      </c>
      <c r="N9416" s="1" t="s">
        <v>19</v>
      </c>
    </row>
    <row r="9417" spans="1:14" x14ac:dyDescent="0.3">
      <c r="A9417" s="1" t="s">
        <v>50</v>
      </c>
      <c r="B9417">
        <v>1128299</v>
      </c>
      <c r="C9417" s="2">
        <v>44622</v>
      </c>
      <c r="D9417" s="1" t="s">
        <v>92</v>
      </c>
      <c r="E9417" s="1" t="s">
        <v>133</v>
      </c>
      <c r="F9417" s="1" t="s">
        <v>134</v>
      </c>
      <c r="G9417" s="1" t="s">
        <v>20</v>
      </c>
      <c r="H9417">
        <v>53</v>
      </c>
      <c r="I9417">
        <v>120</v>
      </c>
      <c r="J9417">
        <v>6360</v>
      </c>
      <c r="K9417">
        <v>1399.2000000000003</v>
      </c>
      <c r="L9417">
        <v>0.22000000000000003</v>
      </c>
      <c r="M9417">
        <v>4960.7999999999993</v>
      </c>
      <c r="N9417" s="1" t="s">
        <v>19</v>
      </c>
    </row>
    <row r="9418" spans="1:14" x14ac:dyDescent="0.3">
      <c r="A9418" s="1" t="s">
        <v>50</v>
      </c>
      <c r="B9418">
        <v>1128299</v>
      </c>
      <c r="C9418" s="2">
        <v>44623</v>
      </c>
      <c r="D9418" s="1" t="s">
        <v>92</v>
      </c>
      <c r="E9418" s="1" t="s">
        <v>133</v>
      </c>
      <c r="F9418" s="1" t="s">
        <v>134</v>
      </c>
      <c r="G9418" s="1" t="s">
        <v>21</v>
      </c>
      <c r="H9418">
        <v>47</v>
      </c>
      <c r="I9418">
        <v>196</v>
      </c>
      <c r="J9418">
        <v>9212</v>
      </c>
      <c r="K9418">
        <v>3869.0400000000004</v>
      </c>
      <c r="L9418">
        <v>0.42000000000000004</v>
      </c>
      <c r="M9418">
        <v>5342.9599999999991</v>
      </c>
      <c r="N9418" s="1" t="s">
        <v>19</v>
      </c>
    </row>
    <row r="9419" spans="1:14" x14ac:dyDescent="0.3">
      <c r="A9419" s="1" t="s">
        <v>50</v>
      </c>
      <c r="B9419">
        <v>1128299</v>
      </c>
      <c r="C9419" s="2">
        <v>44624</v>
      </c>
      <c r="D9419" s="1" t="s">
        <v>92</v>
      </c>
      <c r="E9419" s="1" t="s">
        <v>133</v>
      </c>
      <c r="F9419" s="1" t="s">
        <v>134</v>
      </c>
      <c r="G9419" s="1" t="s">
        <v>22</v>
      </c>
      <c r="H9419">
        <v>52</v>
      </c>
      <c r="I9419">
        <v>201</v>
      </c>
      <c r="J9419">
        <v>10452</v>
      </c>
      <c r="K9419">
        <v>2613</v>
      </c>
      <c r="L9419">
        <v>0.25</v>
      </c>
      <c r="M9419">
        <v>7839</v>
      </c>
      <c r="N9419" s="1" t="s">
        <v>19</v>
      </c>
    </row>
    <row r="9420" spans="1:14" x14ac:dyDescent="0.3">
      <c r="A9420" s="1" t="s">
        <v>50</v>
      </c>
      <c r="B9420">
        <v>1128299</v>
      </c>
      <c r="C9420" s="2">
        <v>44625</v>
      </c>
      <c r="D9420" s="1" t="s">
        <v>92</v>
      </c>
      <c r="E9420" s="1" t="s">
        <v>133</v>
      </c>
      <c r="F9420" s="1" t="s">
        <v>134</v>
      </c>
      <c r="G9420" s="1" t="s">
        <v>23</v>
      </c>
      <c r="H9420">
        <v>44</v>
      </c>
      <c r="I9420">
        <v>140</v>
      </c>
      <c r="J9420">
        <v>6160</v>
      </c>
      <c r="K9420">
        <v>2587.2000000000003</v>
      </c>
      <c r="L9420">
        <v>0.42000000000000004</v>
      </c>
      <c r="M9420">
        <v>3572.7999999999997</v>
      </c>
      <c r="N9420" s="1" t="s">
        <v>19</v>
      </c>
    </row>
    <row r="9421" spans="1:14" x14ac:dyDescent="0.3">
      <c r="A9421" s="1" t="s">
        <v>50</v>
      </c>
      <c r="B9421">
        <v>1128299</v>
      </c>
      <c r="C9421" s="2">
        <v>44626</v>
      </c>
      <c r="D9421" s="1" t="s">
        <v>92</v>
      </c>
      <c r="E9421" s="1" t="s">
        <v>133</v>
      </c>
      <c r="F9421" s="1" t="s">
        <v>134</v>
      </c>
      <c r="G9421" s="1" t="s">
        <v>24</v>
      </c>
      <c r="H9421">
        <v>43</v>
      </c>
      <c r="I9421">
        <v>132</v>
      </c>
      <c r="J9421">
        <v>5676</v>
      </c>
      <c r="K9421">
        <v>1986.6</v>
      </c>
      <c r="L9421">
        <v>0.35</v>
      </c>
      <c r="M9421">
        <v>3689.4</v>
      </c>
      <c r="N9421" s="1" t="s">
        <v>19</v>
      </c>
    </row>
    <row r="9422" spans="1:14" x14ac:dyDescent="0.3">
      <c r="A9422" s="1" t="s">
        <v>50</v>
      </c>
      <c r="B9422">
        <v>1128299</v>
      </c>
      <c r="C9422" s="2">
        <v>44627</v>
      </c>
      <c r="D9422" s="1" t="s">
        <v>92</v>
      </c>
      <c r="E9422" s="1" t="s">
        <v>133</v>
      </c>
      <c r="F9422" s="1" t="s">
        <v>134</v>
      </c>
      <c r="G9422" s="1" t="s">
        <v>18</v>
      </c>
      <c r="H9422">
        <v>46</v>
      </c>
      <c r="I9422">
        <v>119</v>
      </c>
      <c r="J9422">
        <v>5474</v>
      </c>
      <c r="K9422">
        <v>2955.9600000000009</v>
      </c>
      <c r="L9422">
        <v>0.54000000000000015</v>
      </c>
      <c r="M9422">
        <v>2518.0399999999991</v>
      </c>
      <c r="N9422" s="1" t="s">
        <v>19</v>
      </c>
    </row>
    <row r="9423" spans="1:14" x14ac:dyDescent="0.3">
      <c r="A9423" s="1" t="s">
        <v>50</v>
      </c>
      <c r="B9423">
        <v>1128299</v>
      </c>
      <c r="C9423" s="2">
        <v>44628</v>
      </c>
      <c r="D9423" s="1" t="s">
        <v>92</v>
      </c>
      <c r="E9423" s="1" t="s">
        <v>133</v>
      </c>
      <c r="F9423" s="1" t="s">
        <v>134</v>
      </c>
      <c r="G9423" s="1" t="s">
        <v>20</v>
      </c>
      <c r="H9423">
        <v>51</v>
      </c>
      <c r="I9423">
        <v>162</v>
      </c>
      <c r="J9423">
        <v>8262</v>
      </c>
      <c r="K9423">
        <v>1735.0200000000002</v>
      </c>
      <c r="L9423">
        <v>0.21000000000000002</v>
      </c>
      <c r="M9423">
        <v>6526.98</v>
      </c>
      <c r="N9423" s="1" t="s">
        <v>19</v>
      </c>
    </row>
    <row r="9424" spans="1:14" x14ac:dyDescent="0.3">
      <c r="A9424" s="1" t="s">
        <v>50</v>
      </c>
      <c r="B9424">
        <v>1128299</v>
      </c>
      <c r="C9424" s="2">
        <v>44629</v>
      </c>
      <c r="D9424" s="1" t="s">
        <v>92</v>
      </c>
      <c r="E9424" s="1" t="s">
        <v>133</v>
      </c>
      <c r="F9424" s="1" t="s">
        <v>134</v>
      </c>
      <c r="G9424" s="1" t="s">
        <v>21</v>
      </c>
      <c r="H9424">
        <v>47</v>
      </c>
      <c r="I9424">
        <v>216</v>
      </c>
      <c r="J9424">
        <v>10152</v>
      </c>
      <c r="K9424">
        <v>3756.2400000000007</v>
      </c>
      <c r="L9424">
        <v>0.37000000000000005</v>
      </c>
      <c r="M9424">
        <v>6395.7599999999993</v>
      </c>
      <c r="N9424" s="1" t="s">
        <v>19</v>
      </c>
    </row>
    <row r="9425" spans="1:14" x14ac:dyDescent="0.3">
      <c r="A9425" s="1" t="s">
        <v>50</v>
      </c>
      <c r="B9425">
        <v>1128299</v>
      </c>
      <c r="C9425" s="2">
        <v>44630</v>
      </c>
      <c r="D9425" s="1" t="s">
        <v>92</v>
      </c>
      <c r="E9425" s="1" t="s">
        <v>133</v>
      </c>
      <c r="F9425" s="1" t="s">
        <v>134</v>
      </c>
      <c r="G9425" s="1" t="s">
        <v>22</v>
      </c>
      <c r="H9425">
        <v>50</v>
      </c>
      <c r="I9425">
        <v>209</v>
      </c>
      <c r="J9425">
        <v>10450</v>
      </c>
      <c r="K9425">
        <v>2612.5</v>
      </c>
      <c r="L9425">
        <v>0.25</v>
      </c>
      <c r="M9425">
        <v>7837.5</v>
      </c>
      <c r="N9425" s="1" t="s">
        <v>19</v>
      </c>
    </row>
    <row r="9426" spans="1:14" x14ac:dyDescent="0.3">
      <c r="A9426" s="1" t="s">
        <v>50</v>
      </c>
      <c r="B9426">
        <v>1128299</v>
      </c>
      <c r="C9426" s="2">
        <v>44631</v>
      </c>
      <c r="D9426" s="1" t="s">
        <v>92</v>
      </c>
      <c r="E9426" s="1" t="s">
        <v>133</v>
      </c>
      <c r="F9426" s="1" t="s">
        <v>134</v>
      </c>
      <c r="G9426" s="1" t="s">
        <v>23</v>
      </c>
      <c r="H9426">
        <v>47</v>
      </c>
      <c r="I9426">
        <v>166</v>
      </c>
      <c r="J9426">
        <v>7802</v>
      </c>
      <c r="K9426">
        <v>3276.84</v>
      </c>
      <c r="L9426">
        <v>0.42000000000000004</v>
      </c>
      <c r="M9426">
        <v>4525.16</v>
      </c>
      <c r="N9426" s="1" t="s">
        <v>19</v>
      </c>
    </row>
    <row r="9427" spans="1:14" x14ac:dyDescent="0.3">
      <c r="A9427" s="1" t="s">
        <v>50</v>
      </c>
      <c r="B9427">
        <v>1128299</v>
      </c>
      <c r="C9427" s="2">
        <v>44632</v>
      </c>
      <c r="D9427" s="1" t="s">
        <v>92</v>
      </c>
      <c r="E9427" s="1" t="s">
        <v>133</v>
      </c>
      <c r="F9427" s="1" t="s">
        <v>134</v>
      </c>
      <c r="G9427" s="1" t="s">
        <v>24</v>
      </c>
      <c r="H9427">
        <v>40</v>
      </c>
      <c r="I9427">
        <v>166</v>
      </c>
      <c r="J9427">
        <v>6640</v>
      </c>
      <c r="K9427">
        <v>2390.4</v>
      </c>
      <c r="L9427">
        <v>0.36</v>
      </c>
      <c r="M9427">
        <v>4249.6000000000004</v>
      </c>
      <c r="N9427" s="1" t="s">
        <v>19</v>
      </c>
    </row>
    <row r="9428" spans="1:14" x14ac:dyDescent="0.3">
      <c r="A9428" s="1" t="s">
        <v>50</v>
      </c>
      <c r="B9428">
        <v>1128299</v>
      </c>
      <c r="C9428" s="2">
        <v>44633</v>
      </c>
      <c r="D9428" s="1" t="s">
        <v>92</v>
      </c>
      <c r="E9428" s="1" t="s">
        <v>133</v>
      </c>
      <c r="F9428" s="1" t="s">
        <v>134</v>
      </c>
      <c r="G9428" s="1" t="s">
        <v>18</v>
      </c>
      <c r="H9428">
        <v>49</v>
      </c>
      <c r="I9428">
        <v>136</v>
      </c>
      <c r="J9428">
        <v>6664</v>
      </c>
      <c r="K9428">
        <v>3598.5600000000009</v>
      </c>
      <c r="L9428">
        <v>0.54000000000000015</v>
      </c>
      <c r="M9428">
        <v>3065.4399999999991</v>
      </c>
      <c r="N9428" s="1" t="s">
        <v>19</v>
      </c>
    </row>
    <row r="9429" spans="1:14" x14ac:dyDescent="0.3">
      <c r="A9429" s="1" t="s">
        <v>50</v>
      </c>
      <c r="B9429">
        <v>1128299</v>
      </c>
      <c r="C9429" s="2">
        <v>44634</v>
      </c>
      <c r="D9429" s="1" t="s">
        <v>92</v>
      </c>
      <c r="E9429" s="1" t="s">
        <v>133</v>
      </c>
      <c r="F9429" s="1" t="s">
        <v>134</v>
      </c>
      <c r="G9429" s="1" t="s">
        <v>20</v>
      </c>
      <c r="H9429">
        <v>56</v>
      </c>
      <c r="I9429">
        <v>170</v>
      </c>
      <c r="J9429">
        <v>9520</v>
      </c>
      <c r="K9429">
        <v>1713.6000000000001</v>
      </c>
      <c r="L9429">
        <v>0.18000000000000002</v>
      </c>
      <c r="M9429">
        <v>7806.4</v>
      </c>
      <c r="N9429" s="1" t="s">
        <v>19</v>
      </c>
    </row>
    <row r="9430" spans="1:14" x14ac:dyDescent="0.3">
      <c r="A9430" s="1" t="s">
        <v>50</v>
      </c>
      <c r="B9430">
        <v>1128299</v>
      </c>
      <c r="C9430" s="2">
        <v>44635</v>
      </c>
      <c r="D9430" s="1" t="s">
        <v>92</v>
      </c>
      <c r="E9430" s="1" t="s">
        <v>133</v>
      </c>
      <c r="F9430" s="1" t="s">
        <v>134</v>
      </c>
      <c r="G9430" s="1" t="s">
        <v>21</v>
      </c>
      <c r="H9430">
        <v>20</v>
      </c>
      <c r="I9430">
        <v>149</v>
      </c>
      <c r="J9430">
        <v>2980</v>
      </c>
      <c r="K9430">
        <v>1192</v>
      </c>
      <c r="L9430">
        <v>0.4</v>
      </c>
      <c r="M9430">
        <v>1788</v>
      </c>
      <c r="N9430" s="1" t="s">
        <v>19</v>
      </c>
    </row>
    <row r="9431" spans="1:14" x14ac:dyDescent="0.3">
      <c r="A9431" s="1" t="s">
        <v>50</v>
      </c>
      <c r="B9431">
        <v>1128299</v>
      </c>
      <c r="C9431" s="2">
        <v>44636</v>
      </c>
      <c r="D9431" s="1" t="s">
        <v>92</v>
      </c>
      <c r="E9431" s="1" t="s">
        <v>133</v>
      </c>
      <c r="F9431" s="1" t="s">
        <v>134</v>
      </c>
      <c r="G9431" s="1" t="s">
        <v>22</v>
      </c>
      <c r="H9431">
        <v>31</v>
      </c>
      <c r="I9431">
        <v>145</v>
      </c>
      <c r="J9431">
        <v>4495</v>
      </c>
      <c r="K9431">
        <v>1123.75</v>
      </c>
      <c r="L9431">
        <v>0.25</v>
      </c>
      <c r="M9431">
        <v>3371.25</v>
      </c>
      <c r="N9431" s="1" t="s">
        <v>19</v>
      </c>
    </row>
    <row r="9432" spans="1:14" x14ac:dyDescent="0.3">
      <c r="A9432" s="1" t="s">
        <v>50</v>
      </c>
      <c r="B9432">
        <v>1128299</v>
      </c>
      <c r="C9432" s="2">
        <v>44637</v>
      </c>
      <c r="D9432" s="1" t="s">
        <v>92</v>
      </c>
      <c r="E9432" s="1" t="s">
        <v>133</v>
      </c>
      <c r="F9432" s="1" t="s">
        <v>134</v>
      </c>
      <c r="G9432" s="1" t="s">
        <v>23</v>
      </c>
      <c r="H9432">
        <v>26</v>
      </c>
      <c r="I9432">
        <v>128</v>
      </c>
      <c r="J9432">
        <v>3328</v>
      </c>
      <c r="K9432">
        <v>1397.7600000000002</v>
      </c>
      <c r="L9432">
        <v>0.42000000000000004</v>
      </c>
      <c r="M9432">
        <v>1930.2399999999998</v>
      </c>
      <c r="N9432" s="1" t="s">
        <v>19</v>
      </c>
    </row>
    <row r="9433" spans="1:14" x14ac:dyDescent="0.3">
      <c r="A9433" s="1" t="s">
        <v>50</v>
      </c>
      <c r="B9433">
        <v>1128299</v>
      </c>
      <c r="C9433" s="2">
        <v>44638</v>
      </c>
      <c r="D9433" s="1" t="s">
        <v>92</v>
      </c>
      <c r="E9433" s="1" t="s">
        <v>133</v>
      </c>
      <c r="F9433" s="1" t="s">
        <v>134</v>
      </c>
      <c r="G9433" s="1" t="s">
        <v>24</v>
      </c>
      <c r="H9433">
        <v>26</v>
      </c>
      <c r="I9433">
        <v>96</v>
      </c>
      <c r="J9433">
        <v>2496</v>
      </c>
      <c r="K9433">
        <v>848.63999999999987</v>
      </c>
      <c r="L9433">
        <v>0.33999999999999997</v>
      </c>
      <c r="M9433">
        <v>1647.3600000000001</v>
      </c>
      <c r="N9433" s="1" t="s">
        <v>19</v>
      </c>
    </row>
    <row r="9434" spans="1:14" x14ac:dyDescent="0.3">
      <c r="A9434" s="1" t="s">
        <v>50</v>
      </c>
      <c r="B9434">
        <v>1128299</v>
      </c>
      <c r="C9434" s="2">
        <v>44616</v>
      </c>
      <c r="D9434" s="1" t="s">
        <v>92</v>
      </c>
      <c r="E9434" s="1" t="s">
        <v>132</v>
      </c>
      <c r="F9434" s="1" t="s">
        <v>44</v>
      </c>
      <c r="G9434" s="1" t="s">
        <v>24</v>
      </c>
      <c r="H9434">
        <v>40</v>
      </c>
      <c r="I9434">
        <v>200</v>
      </c>
      <c r="J9434">
        <v>80000</v>
      </c>
      <c r="K9434">
        <v>28000</v>
      </c>
      <c r="L9434">
        <v>0.35</v>
      </c>
      <c r="M9434">
        <v>52000</v>
      </c>
      <c r="N9434" s="1" t="s">
        <v>28</v>
      </c>
    </row>
    <row r="9435" spans="1:14" x14ac:dyDescent="0.3">
      <c r="A9435" s="1" t="s">
        <v>50</v>
      </c>
      <c r="B9435">
        <v>1128299</v>
      </c>
      <c r="C9435" s="2">
        <v>44616</v>
      </c>
      <c r="D9435" s="1" t="s">
        <v>92</v>
      </c>
      <c r="E9435" s="1" t="s">
        <v>132</v>
      </c>
      <c r="F9435" s="1" t="s">
        <v>44</v>
      </c>
      <c r="G9435" s="1" t="s">
        <v>18</v>
      </c>
      <c r="H9435">
        <v>45.000000000000007</v>
      </c>
      <c r="I9435">
        <v>125</v>
      </c>
      <c r="J9435">
        <v>56250.000000000007</v>
      </c>
      <c r="K9435">
        <v>22500.000000000004</v>
      </c>
      <c r="L9435">
        <v>0.4</v>
      </c>
      <c r="M9435">
        <v>33750</v>
      </c>
      <c r="N9435" s="1" t="s">
        <v>28</v>
      </c>
    </row>
    <row r="9436" spans="1:14" x14ac:dyDescent="0.3">
      <c r="A9436" s="1" t="s">
        <v>50</v>
      </c>
      <c r="B9436">
        <v>1128299</v>
      </c>
      <c r="C9436" s="2">
        <v>44616</v>
      </c>
      <c r="D9436" s="1" t="s">
        <v>92</v>
      </c>
      <c r="E9436" s="1" t="s">
        <v>132</v>
      </c>
      <c r="F9436" s="1" t="s">
        <v>44</v>
      </c>
      <c r="G9436" s="1" t="s">
        <v>20</v>
      </c>
      <c r="H9436">
        <v>40</v>
      </c>
      <c r="I9436">
        <v>325</v>
      </c>
      <c r="J9436">
        <v>130000</v>
      </c>
      <c r="K9436">
        <v>39000</v>
      </c>
      <c r="L9436">
        <v>0.3</v>
      </c>
      <c r="M9436">
        <v>91000</v>
      </c>
      <c r="N9436" s="1" t="s">
        <v>28</v>
      </c>
    </row>
    <row r="9437" spans="1:14" x14ac:dyDescent="0.3">
      <c r="A9437" s="1" t="s">
        <v>50</v>
      </c>
      <c r="B9437">
        <v>1128299</v>
      </c>
      <c r="C9437" s="2">
        <v>44643</v>
      </c>
      <c r="D9437" s="1" t="s">
        <v>92</v>
      </c>
      <c r="E9437" s="1" t="s">
        <v>132</v>
      </c>
      <c r="F9437" s="1" t="s">
        <v>44</v>
      </c>
      <c r="G9437" s="1" t="s">
        <v>21</v>
      </c>
      <c r="H9437">
        <v>40</v>
      </c>
      <c r="I9437">
        <v>475</v>
      </c>
      <c r="J9437">
        <v>190000</v>
      </c>
      <c r="K9437">
        <v>66500</v>
      </c>
      <c r="L9437">
        <v>0.35</v>
      </c>
      <c r="M9437">
        <v>123500</v>
      </c>
      <c r="N9437" s="1" t="s">
        <v>28</v>
      </c>
    </row>
    <row r="9438" spans="1:14" x14ac:dyDescent="0.3">
      <c r="A9438" s="1" t="s">
        <v>50</v>
      </c>
      <c r="B9438">
        <v>1128299</v>
      </c>
      <c r="C9438" s="2">
        <v>44643</v>
      </c>
      <c r="D9438" s="1" t="s">
        <v>92</v>
      </c>
      <c r="E9438" s="1" t="s">
        <v>132</v>
      </c>
      <c r="F9438" s="1" t="s">
        <v>44</v>
      </c>
      <c r="G9438" s="1" t="s">
        <v>22</v>
      </c>
      <c r="H9438">
        <v>50</v>
      </c>
      <c r="I9438">
        <v>325</v>
      </c>
      <c r="J9438">
        <v>162500</v>
      </c>
      <c r="K9438">
        <v>56875</v>
      </c>
      <c r="L9438">
        <v>0.35</v>
      </c>
      <c r="M9438">
        <v>105625</v>
      </c>
      <c r="N9438" s="1" t="s">
        <v>28</v>
      </c>
    </row>
    <row r="9439" spans="1:14" x14ac:dyDescent="0.3">
      <c r="A9439" s="1" t="s">
        <v>50</v>
      </c>
      <c r="B9439">
        <v>1128299</v>
      </c>
      <c r="C9439" s="2">
        <v>44643</v>
      </c>
      <c r="D9439" s="1" t="s">
        <v>92</v>
      </c>
      <c r="E9439" s="1" t="s">
        <v>132</v>
      </c>
      <c r="F9439" s="1" t="s">
        <v>44</v>
      </c>
      <c r="G9439" s="1" t="s">
        <v>23</v>
      </c>
      <c r="H9439">
        <v>54.999999999999993</v>
      </c>
      <c r="I9439">
        <v>350</v>
      </c>
      <c r="J9439">
        <v>192499.99999999997</v>
      </c>
      <c r="K9439">
        <v>67374.999999999985</v>
      </c>
      <c r="L9439">
        <v>0.35</v>
      </c>
      <c r="M9439">
        <v>125124.99999999999</v>
      </c>
      <c r="N9439" s="1" t="s">
        <v>28</v>
      </c>
    </row>
    <row r="9440" spans="1:14" x14ac:dyDescent="0.3">
      <c r="A9440" s="1" t="s">
        <v>50</v>
      </c>
      <c r="B9440">
        <v>1128299</v>
      </c>
      <c r="C9440" s="2">
        <v>44643</v>
      </c>
      <c r="D9440" s="1" t="s">
        <v>92</v>
      </c>
      <c r="E9440" s="1" t="s">
        <v>132</v>
      </c>
      <c r="F9440" s="1" t="s">
        <v>44</v>
      </c>
      <c r="G9440" s="1" t="s">
        <v>24</v>
      </c>
      <c r="H9440">
        <v>50</v>
      </c>
      <c r="I9440">
        <v>250</v>
      </c>
      <c r="J9440">
        <v>125000</v>
      </c>
      <c r="K9440">
        <v>43750</v>
      </c>
      <c r="L9440">
        <v>0.35</v>
      </c>
      <c r="M9440">
        <v>81250</v>
      </c>
      <c r="N9440" s="1" t="s">
        <v>28</v>
      </c>
    </row>
    <row r="9441" spans="1:14" x14ac:dyDescent="0.3">
      <c r="A9441" s="1" t="s">
        <v>50</v>
      </c>
      <c r="B9441">
        <v>1128299</v>
      </c>
      <c r="C9441" s="2">
        <v>44643</v>
      </c>
      <c r="D9441" s="1" t="s">
        <v>92</v>
      </c>
      <c r="E9441" s="1" t="s">
        <v>132</v>
      </c>
      <c r="F9441" s="1" t="s">
        <v>44</v>
      </c>
      <c r="G9441" s="1" t="s">
        <v>18</v>
      </c>
      <c r="H9441">
        <v>55.000000000000007</v>
      </c>
      <c r="I9441">
        <v>100</v>
      </c>
      <c r="J9441">
        <v>55000.000000000007</v>
      </c>
      <c r="K9441">
        <v>22000.000000000004</v>
      </c>
      <c r="L9441">
        <v>0.4</v>
      </c>
      <c r="M9441">
        <v>33000</v>
      </c>
      <c r="N9441" s="1" t="s">
        <v>28</v>
      </c>
    </row>
    <row r="9442" spans="1:14" x14ac:dyDescent="0.3">
      <c r="A9442" s="1" t="s">
        <v>50</v>
      </c>
      <c r="B9442">
        <v>1128299</v>
      </c>
      <c r="C9442" s="2">
        <v>44643</v>
      </c>
      <c r="D9442" s="1" t="s">
        <v>92</v>
      </c>
      <c r="E9442" s="1" t="s">
        <v>132</v>
      </c>
      <c r="F9442" s="1" t="s">
        <v>44</v>
      </c>
      <c r="G9442" s="1" t="s">
        <v>20</v>
      </c>
      <c r="H9442">
        <v>50</v>
      </c>
      <c r="I9442">
        <v>300</v>
      </c>
      <c r="J9442">
        <v>150000</v>
      </c>
      <c r="K9442">
        <v>45000</v>
      </c>
      <c r="L9442">
        <v>0.3</v>
      </c>
      <c r="M9442">
        <v>105000</v>
      </c>
      <c r="N9442" s="1" t="s">
        <v>28</v>
      </c>
    </row>
    <row r="9443" spans="1:14" x14ac:dyDescent="0.3">
      <c r="A9443" s="1" t="s">
        <v>50</v>
      </c>
      <c r="B9443">
        <v>1128299</v>
      </c>
      <c r="C9443" s="2">
        <v>44675</v>
      </c>
      <c r="D9443" s="1" t="s">
        <v>92</v>
      </c>
      <c r="E9443" s="1" t="s">
        <v>132</v>
      </c>
      <c r="F9443" s="1" t="s">
        <v>44</v>
      </c>
      <c r="G9443" s="1" t="s">
        <v>21</v>
      </c>
      <c r="H9443">
        <v>55.000000000000007</v>
      </c>
      <c r="I9443">
        <v>475</v>
      </c>
      <c r="J9443">
        <v>261250.00000000003</v>
      </c>
      <c r="K9443">
        <v>91437.5</v>
      </c>
      <c r="L9443">
        <v>0.35</v>
      </c>
      <c r="M9443">
        <v>169812.50000000003</v>
      </c>
      <c r="N9443" s="1" t="s">
        <v>28</v>
      </c>
    </row>
    <row r="9444" spans="1:14" x14ac:dyDescent="0.3">
      <c r="A9444" s="1" t="s">
        <v>50</v>
      </c>
      <c r="B9444">
        <v>1128299</v>
      </c>
      <c r="C9444" s="2">
        <v>44675</v>
      </c>
      <c r="D9444" s="1" t="s">
        <v>92</v>
      </c>
      <c r="E9444" s="1" t="s">
        <v>132</v>
      </c>
      <c r="F9444" s="1" t="s">
        <v>44</v>
      </c>
      <c r="G9444" s="1" t="s">
        <v>22</v>
      </c>
      <c r="H9444">
        <v>60.000000000000007</v>
      </c>
      <c r="I9444">
        <v>275</v>
      </c>
      <c r="J9444">
        <v>165000.00000000003</v>
      </c>
      <c r="K9444">
        <v>57750.000000000007</v>
      </c>
      <c r="L9444">
        <v>0.35</v>
      </c>
      <c r="M9444">
        <v>107250.00000000003</v>
      </c>
      <c r="N9444" s="1" t="s">
        <v>28</v>
      </c>
    </row>
    <row r="9445" spans="1:14" x14ac:dyDescent="0.3">
      <c r="A9445" s="1" t="s">
        <v>50</v>
      </c>
      <c r="B9445">
        <v>1128299</v>
      </c>
      <c r="C9445" s="2">
        <v>44675</v>
      </c>
      <c r="D9445" s="1" t="s">
        <v>92</v>
      </c>
      <c r="E9445" s="1" t="s">
        <v>132</v>
      </c>
      <c r="F9445" s="1" t="s">
        <v>44</v>
      </c>
      <c r="G9445" s="1" t="s">
        <v>23</v>
      </c>
      <c r="H9445">
        <v>60.000000000000007</v>
      </c>
      <c r="I9445">
        <v>325</v>
      </c>
      <c r="J9445">
        <v>195000.00000000003</v>
      </c>
      <c r="K9445">
        <v>68250</v>
      </c>
      <c r="L9445">
        <v>0.35</v>
      </c>
      <c r="M9445">
        <v>126750.00000000003</v>
      </c>
      <c r="N9445" s="1" t="s">
        <v>28</v>
      </c>
    </row>
    <row r="9446" spans="1:14" x14ac:dyDescent="0.3">
      <c r="A9446" s="1" t="s">
        <v>50</v>
      </c>
      <c r="B9446">
        <v>1128299</v>
      </c>
      <c r="C9446" s="2">
        <v>44675</v>
      </c>
      <c r="D9446" s="1" t="s">
        <v>92</v>
      </c>
      <c r="E9446" s="1" t="s">
        <v>132</v>
      </c>
      <c r="F9446" s="1" t="s">
        <v>44</v>
      </c>
      <c r="G9446" s="1" t="s">
        <v>24</v>
      </c>
      <c r="H9446">
        <v>45.000000000000007</v>
      </c>
      <c r="I9446">
        <v>225</v>
      </c>
      <c r="J9446">
        <v>101250.00000000001</v>
      </c>
      <c r="K9446">
        <v>35437.5</v>
      </c>
      <c r="L9446">
        <v>0.35</v>
      </c>
      <c r="M9446">
        <v>65812.500000000015</v>
      </c>
      <c r="N9446" s="1" t="s">
        <v>28</v>
      </c>
    </row>
    <row r="9447" spans="1:14" x14ac:dyDescent="0.3">
      <c r="A9447" s="1" t="s">
        <v>50</v>
      </c>
      <c r="B9447">
        <v>1128299</v>
      </c>
      <c r="C9447" s="2">
        <v>44675</v>
      </c>
      <c r="D9447" s="1" t="s">
        <v>92</v>
      </c>
      <c r="E9447" s="1" t="s">
        <v>132</v>
      </c>
      <c r="F9447" s="1" t="s">
        <v>44</v>
      </c>
      <c r="G9447" s="1" t="s">
        <v>18</v>
      </c>
      <c r="H9447">
        <v>50.000000000000014</v>
      </c>
      <c r="I9447">
        <v>125</v>
      </c>
      <c r="J9447">
        <v>62500.000000000015</v>
      </c>
      <c r="K9447">
        <v>25000.000000000007</v>
      </c>
      <c r="L9447">
        <v>0.4</v>
      </c>
      <c r="M9447">
        <v>37500.000000000007</v>
      </c>
      <c r="N9447" s="1" t="s">
        <v>28</v>
      </c>
    </row>
    <row r="9448" spans="1:14" x14ac:dyDescent="0.3">
      <c r="A9448" s="1" t="s">
        <v>50</v>
      </c>
      <c r="B9448">
        <v>1128299</v>
      </c>
      <c r="C9448" s="2">
        <v>44675</v>
      </c>
      <c r="D9448" s="1" t="s">
        <v>92</v>
      </c>
      <c r="E9448" s="1" t="s">
        <v>132</v>
      </c>
      <c r="F9448" s="1" t="s">
        <v>44</v>
      </c>
      <c r="G9448" s="1" t="s">
        <v>20</v>
      </c>
      <c r="H9448">
        <v>65.000000000000014</v>
      </c>
      <c r="I9448">
        <v>300</v>
      </c>
      <c r="J9448">
        <v>195000.00000000003</v>
      </c>
      <c r="K9448">
        <v>58500.000000000007</v>
      </c>
      <c r="L9448">
        <v>0.3</v>
      </c>
      <c r="M9448">
        <v>136500.00000000003</v>
      </c>
      <c r="N9448" s="1" t="s">
        <v>28</v>
      </c>
    </row>
    <row r="9449" spans="1:14" x14ac:dyDescent="0.3">
      <c r="A9449" s="1" t="s">
        <v>50</v>
      </c>
      <c r="B9449">
        <v>1128299</v>
      </c>
      <c r="C9449" s="2">
        <v>44706</v>
      </c>
      <c r="D9449" s="1" t="s">
        <v>92</v>
      </c>
      <c r="E9449" s="1" t="s">
        <v>132</v>
      </c>
      <c r="F9449" s="1" t="s">
        <v>44</v>
      </c>
      <c r="G9449" s="1" t="s">
        <v>21</v>
      </c>
      <c r="H9449">
        <v>50</v>
      </c>
      <c r="I9449">
        <v>500</v>
      </c>
      <c r="J9449">
        <v>250000</v>
      </c>
      <c r="K9449">
        <v>87500</v>
      </c>
      <c r="L9449">
        <v>0.35</v>
      </c>
      <c r="M9449">
        <v>162500</v>
      </c>
      <c r="N9449" s="1" t="s">
        <v>28</v>
      </c>
    </row>
    <row r="9450" spans="1:14" x14ac:dyDescent="0.3">
      <c r="A9450" s="1" t="s">
        <v>50</v>
      </c>
      <c r="B9450">
        <v>1128299</v>
      </c>
      <c r="C9450" s="2">
        <v>44706</v>
      </c>
      <c r="D9450" s="1" t="s">
        <v>92</v>
      </c>
      <c r="E9450" s="1" t="s">
        <v>132</v>
      </c>
      <c r="F9450" s="1" t="s">
        <v>44</v>
      </c>
      <c r="G9450" s="1" t="s">
        <v>22</v>
      </c>
      <c r="H9450">
        <v>55.000000000000007</v>
      </c>
      <c r="I9450">
        <v>350</v>
      </c>
      <c r="J9450">
        <v>192500.00000000003</v>
      </c>
      <c r="K9450">
        <v>67375</v>
      </c>
      <c r="L9450">
        <v>0.35</v>
      </c>
      <c r="M9450">
        <v>125125.00000000003</v>
      </c>
      <c r="N9450" s="1" t="s">
        <v>28</v>
      </c>
    </row>
    <row r="9451" spans="1:14" x14ac:dyDescent="0.3">
      <c r="A9451" s="1" t="s">
        <v>50</v>
      </c>
      <c r="B9451">
        <v>1128299</v>
      </c>
      <c r="C9451" s="2">
        <v>44706</v>
      </c>
      <c r="D9451" s="1" t="s">
        <v>92</v>
      </c>
      <c r="E9451" s="1" t="s">
        <v>132</v>
      </c>
      <c r="F9451" s="1" t="s">
        <v>44</v>
      </c>
      <c r="G9451" s="1" t="s">
        <v>23</v>
      </c>
      <c r="H9451">
        <v>55.000000000000007</v>
      </c>
      <c r="I9451">
        <v>350</v>
      </c>
      <c r="J9451">
        <v>192500.00000000003</v>
      </c>
      <c r="K9451">
        <v>67375</v>
      </c>
      <c r="L9451">
        <v>0.35</v>
      </c>
      <c r="M9451">
        <v>125125.00000000003</v>
      </c>
      <c r="N9451" s="1" t="s">
        <v>28</v>
      </c>
    </row>
    <row r="9452" spans="1:14" x14ac:dyDescent="0.3">
      <c r="A9452" s="1" t="s">
        <v>50</v>
      </c>
      <c r="B9452">
        <v>1128299</v>
      </c>
      <c r="C9452" s="2">
        <v>44706</v>
      </c>
      <c r="D9452" s="1" t="s">
        <v>92</v>
      </c>
      <c r="E9452" s="1" t="s">
        <v>132</v>
      </c>
      <c r="F9452" s="1" t="s">
        <v>44</v>
      </c>
      <c r="G9452" s="1" t="s">
        <v>24</v>
      </c>
      <c r="H9452">
        <v>50</v>
      </c>
      <c r="I9452">
        <v>275</v>
      </c>
      <c r="J9452">
        <v>137500</v>
      </c>
      <c r="K9452">
        <v>48125</v>
      </c>
      <c r="L9452">
        <v>0.35</v>
      </c>
      <c r="M9452">
        <v>89375</v>
      </c>
      <c r="N9452" s="1" t="s">
        <v>28</v>
      </c>
    </row>
    <row r="9453" spans="1:14" x14ac:dyDescent="0.3">
      <c r="A9453" s="1" t="s">
        <v>50</v>
      </c>
      <c r="B9453">
        <v>1128299</v>
      </c>
      <c r="C9453" s="2">
        <v>44706</v>
      </c>
      <c r="D9453" s="1" t="s">
        <v>92</v>
      </c>
      <c r="E9453" s="1" t="s">
        <v>132</v>
      </c>
      <c r="F9453" s="1" t="s">
        <v>44</v>
      </c>
      <c r="G9453" s="1" t="s">
        <v>18</v>
      </c>
      <c r="H9453">
        <v>44.999999999999993</v>
      </c>
      <c r="I9453">
        <v>175</v>
      </c>
      <c r="J9453">
        <v>78749.999999999985</v>
      </c>
      <c r="K9453">
        <v>31499.999999999996</v>
      </c>
      <c r="L9453">
        <v>0.4</v>
      </c>
      <c r="M9453">
        <v>47249.999999999985</v>
      </c>
      <c r="N9453" s="1" t="s">
        <v>28</v>
      </c>
    </row>
    <row r="9454" spans="1:14" x14ac:dyDescent="0.3">
      <c r="A9454" s="1" t="s">
        <v>50</v>
      </c>
      <c r="B9454">
        <v>1128299</v>
      </c>
      <c r="C9454" s="2">
        <v>44706</v>
      </c>
      <c r="D9454" s="1" t="s">
        <v>92</v>
      </c>
      <c r="E9454" s="1" t="s">
        <v>132</v>
      </c>
      <c r="F9454" s="1" t="s">
        <v>44</v>
      </c>
      <c r="G9454" s="1" t="s">
        <v>20</v>
      </c>
      <c r="H9454">
        <v>60</v>
      </c>
      <c r="I9454">
        <v>525</v>
      </c>
      <c r="J9454">
        <v>315000</v>
      </c>
      <c r="K9454">
        <v>94500</v>
      </c>
      <c r="L9454">
        <v>0.3</v>
      </c>
      <c r="M9454">
        <v>220500</v>
      </c>
      <c r="N9454" s="1" t="s">
        <v>28</v>
      </c>
    </row>
    <row r="9455" spans="1:14" x14ac:dyDescent="0.3">
      <c r="A9455" s="1" t="s">
        <v>50</v>
      </c>
      <c r="B9455">
        <v>1128299</v>
      </c>
      <c r="C9455" s="2">
        <v>44736</v>
      </c>
      <c r="D9455" s="1" t="s">
        <v>92</v>
      </c>
      <c r="E9455" s="1" t="s">
        <v>132</v>
      </c>
      <c r="F9455" s="1" t="s">
        <v>44</v>
      </c>
      <c r="G9455" s="1" t="s">
        <v>21</v>
      </c>
      <c r="H9455">
        <v>54.999999999999993</v>
      </c>
      <c r="I9455">
        <v>775</v>
      </c>
      <c r="J9455">
        <v>426249.99999999994</v>
      </c>
      <c r="K9455">
        <v>149187.49999999997</v>
      </c>
      <c r="L9455">
        <v>0.35</v>
      </c>
      <c r="M9455">
        <v>277062.5</v>
      </c>
      <c r="N9455" s="1" t="s">
        <v>28</v>
      </c>
    </row>
    <row r="9456" spans="1:14" x14ac:dyDescent="0.3">
      <c r="A9456" s="1" t="s">
        <v>50</v>
      </c>
      <c r="B9456">
        <v>1128299</v>
      </c>
      <c r="C9456" s="2">
        <v>44736</v>
      </c>
      <c r="D9456" s="1" t="s">
        <v>92</v>
      </c>
      <c r="E9456" s="1" t="s">
        <v>132</v>
      </c>
      <c r="F9456" s="1" t="s">
        <v>44</v>
      </c>
      <c r="G9456" s="1" t="s">
        <v>22</v>
      </c>
      <c r="H9456">
        <v>64.999999999999986</v>
      </c>
      <c r="I9456">
        <v>650</v>
      </c>
      <c r="J9456">
        <v>422499.99999999988</v>
      </c>
      <c r="K9456">
        <v>147874.99999999994</v>
      </c>
      <c r="L9456">
        <v>0.35</v>
      </c>
      <c r="M9456">
        <v>274624.99999999994</v>
      </c>
      <c r="N9456" s="1" t="s">
        <v>28</v>
      </c>
    </row>
    <row r="9457" spans="1:14" x14ac:dyDescent="0.3">
      <c r="A9457" s="1" t="s">
        <v>50</v>
      </c>
      <c r="B9457">
        <v>1128299</v>
      </c>
      <c r="C9457" s="2">
        <v>44736</v>
      </c>
      <c r="D9457" s="1" t="s">
        <v>92</v>
      </c>
      <c r="E9457" s="1" t="s">
        <v>132</v>
      </c>
      <c r="F9457" s="1" t="s">
        <v>44</v>
      </c>
      <c r="G9457" s="1" t="s">
        <v>23</v>
      </c>
      <c r="H9457">
        <v>80</v>
      </c>
      <c r="I9457">
        <v>650</v>
      </c>
      <c r="J9457">
        <v>520000</v>
      </c>
      <c r="K9457">
        <v>182000</v>
      </c>
      <c r="L9457">
        <v>0.35</v>
      </c>
      <c r="M9457">
        <v>338000</v>
      </c>
      <c r="N9457" s="1" t="s">
        <v>28</v>
      </c>
    </row>
    <row r="9458" spans="1:14" x14ac:dyDescent="0.3">
      <c r="A9458" s="1" t="s">
        <v>50</v>
      </c>
      <c r="B9458">
        <v>1128299</v>
      </c>
      <c r="C9458" s="2">
        <v>44736</v>
      </c>
      <c r="D9458" s="1" t="s">
        <v>92</v>
      </c>
      <c r="E9458" s="1" t="s">
        <v>132</v>
      </c>
      <c r="F9458" s="1" t="s">
        <v>44</v>
      </c>
      <c r="G9458" s="1" t="s">
        <v>24</v>
      </c>
      <c r="H9458">
        <v>80</v>
      </c>
      <c r="I9458">
        <v>525</v>
      </c>
      <c r="J9458">
        <v>420000</v>
      </c>
      <c r="K9458">
        <v>147000</v>
      </c>
      <c r="L9458">
        <v>0.35</v>
      </c>
      <c r="M9458">
        <v>273000</v>
      </c>
      <c r="N9458" s="1" t="s">
        <v>28</v>
      </c>
    </row>
    <row r="9459" spans="1:14" x14ac:dyDescent="0.3">
      <c r="A9459" s="1" t="s">
        <v>50</v>
      </c>
      <c r="B9459">
        <v>1128299</v>
      </c>
      <c r="C9459" s="2">
        <v>44736</v>
      </c>
      <c r="D9459" s="1" t="s">
        <v>92</v>
      </c>
      <c r="E9459" s="1" t="s">
        <v>132</v>
      </c>
      <c r="F9459" s="1" t="s">
        <v>44</v>
      </c>
      <c r="G9459" s="1" t="s">
        <v>18</v>
      </c>
      <c r="H9459">
        <v>90</v>
      </c>
      <c r="I9459">
        <v>400</v>
      </c>
      <c r="J9459">
        <v>360000</v>
      </c>
      <c r="K9459">
        <v>144000</v>
      </c>
      <c r="L9459">
        <v>0.4</v>
      </c>
      <c r="M9459">
        <v>216000</v>
      </c>
      <c r="N9459" s="1" t="s">
        <v>28</v>
      </c>
    </row>
    <row r="9460" spans="1:14" x14ac:dyDescent="0.3">
      <c r="A9460" s="1" t="s">
        <v>50</v>
      </c>
      <c r="B9460">
        <v>1128299</v>
      </c>
      <c r="C9460" s="2">
        <v>44736</v>
      </c>
      <c r="D9460" s="1" t="s">
        <v>92</v>
      </c>
      <c r="E9460" s="1" t="s">
        <v>132</v>
      </c>
      <c r="F9460" s="1" t="s">
        <v>44</v>
      </c>
      <c r="G9460" s="1" t="s">
        <v>20</v>
      </c>
      <c r="H9460">
        <v>105</v>
      </c>
      <c r="I9460">
        <v>700</v>
      </c>
      <c r="J9460">
        <v>735000</v>
      </c>
      <c r="K9460">
        <v>220500</v>
      </c>
      <c r="L9460">
        <v>0.3</v>
      </c>
      <c r="M9460">
        <v>514500</v>
      </c>
      <c r="N9460" s="1" t="s">
        <v>28</v>
      </c>
    </row>
    <row r="9461" spans="1:14" x14ac:dyDescent="0.3">
      <c r="A9461" s="1" t="s">
        <v>50</v>
      </c>
      <c r="B9461">
        <v>1128299</v>
      </c>
      <c r="C9461" s="2">
        <v>44765</v>
      </c>
      <c r="D9461" s="1" t="s">
        <v>92</v>
      </c>
      <c r="E9461" s="1" t="s">
        <v>132</v>
      </c>
      <c r="F9461" s="1" t="s">
        <v>44</v>
      </c>
      <c r="G9461" s="1" t="s">
        <v>21</v>
      </c>
      <c r="H9461">
        <v>85</v>
      </c>
      <c r="I9461">
        <v>850</v>
      </c>
      <c r="J9461">
        <v>722500</v>
      </c>
      <c r="K9461">
        <v>252874.99999999997</v>
      </c>
      <c r="L9461">
        <v>0.35</v>
      </c>
      <c r="M9461">
        <v>469625</v>
      </c>
      <c r="N9461" s="1" t="s">
        <v>28</v>
      </c>
    </row>
    <row r="9462" spans="1:14" x14ac:dyDescent="0.3">
      <c r="A9462" s="1" t="s">
        <v>50</v>
      </c>
      <c r="B9462">
        <v>1128299</v>
      </c>
      <c r="C9462" s="2">
        <v>44765</v>
      </c>
      <c r="D9462" s="1" t="s">
        <v>92</v>
      </c>
      <c r="E9462" s="1" t="s">
        <v>132</v>
      </c>
      <c r="F9462" s="1" t="s">
        <v>44</v>
      </c>
      <c r="G9462" s="1" t="s">
        <v>22</v>
      </c>
      <c r="H9462">
        <v>90</v>
      </c>
      <c r="I9462">
        <v>700</v>
      </c>
      <c r="J9462">
        <v>630000</v>
      </c>
      <c r="K9462">
        <v>220500</v>
      </c>
      <c r="L9462">
        <v>0.35</v>
      </c>
      <c r="M9462">
        <v>409500</v>
      </c>
      <c r="N9462" s="1" t="s">
        <v>28</v>
      </c>
    </row>
    <row r="9463" spans="1:14" x14ac:dyDescent="0.3">
      <c r="A9463" s="1" t="s">
        <v>50</v>
      </c>
      <c r="B9463">
        <v>1128299</v>
      </c>
      <c r="C9463" s="2">
        <v>44765</v>
      </c>
      <c r="D9463" s="1" t="s">
        <v>92</v>
      </c>
      <c r="E9463" s="1" t="s">
        <v>132</v>
      </c>
      <c r="F9463" s="1" t="s">
        <v>44</v>
      </c>
      <c r="G9463" s="1" t="s">
        <v>23</v>
      </c>
      <c r="H9463">
        <v>90</v>
      </c>
      <c r="I9463">
        <v>650</v>
      </c>
      <c r="J9463">
        <v>585000</v>
      </c>
      <c r="K9463">
        <v>204750</v>
      </c>
      <c r="L9463">
        <v>0.35</v>
      </c>
      <c r="M9463">
        <v>380250</v>
      </c>
      <c r="N9463" s="1" t="s">
        <v>28</v>
      </c>
    </row>
    <row r="9464" spans="1:14" x14ac:dyDescent="0.3">
      <c r="A9464" s="1" t="s">
        <v>50</v>
      </c>
      <c r="B9464">
        <v>1128299</v>
      </c>
      <c r="C9464" s="2">
        <v>44765</v>
      </c>
      <c r="D9464" s="1" t="s">
        <v>92</v>
      </c>
      <c r="E9464" s="1" t="s">
        <v>132</v>
      </c>
      <c r="F9464" s="1" t="s">
        <v>44</v>
      </c>
      <c r="G9464" s="1" t="s">
        <v>24</v>
      </c>
      <c r="H9464">
        <v>85</v>
      </c>
      <c r="I9464">
        <v>550</v>
      </c>
      <c r="J9464">
        <v>467500</v>
      </c>
      <c r="K9464">
        <v>163625</v>
      </c>
      <c r="L9464">
        <v>0.35</v>
      </c>
      <c r="M9464">
        <v>303875</v>
      </c>
      <c r="N9464" s="1" t="s">
        <v>28</v>
      </c>
    </row>
    <row r="9465" spans="1:14" x14ac:dyDescent="0.3">
      <c r="A9465" s="1" t="s">
        <v>50</v>
      </c>
      <c r="B9465">
        <v>1128299</v>
      </c>
      <c r="C9465" s="2">
        <v>44765</v>
      </c>
      <c r="D9465" s="1" t="s">
        <v>92</v>
      </c>
      <c r="E9465" s="1" t="s">
        <v>132</v>
      </c>
      <c r="F9465" s="1" t="s">
        <v>44</v>
      </c>
      <c r="G9465" s="1" t="s">
        <v>18</v>
      </c>
      <c r="H9465">
        <v>90</v>
      </c>
      <c r="I9465">
        <v>600</v>
      </c>
      <c r="J9465">
        <v>540000</v>
      </c>
      <c r="K9465">
        <v>216000</v>
      </c>
      <c r="L9465">
        <v>0.4</v>
      </c>
      <c r="M9465">
        <v>324000</v>
      </c>
      <c r="N9465" s="1" t="s">
        <v>28</v>
      </c>
    </row>
    <row r="9466" spans="1:14" x14ac:dyDescent="0.3">
      <c r="A9466" s="1" t="s">
        <v>50</v>
      </c>
      <c r="B9466">
        <v>1128299</v>
      </c>
      <c r="C9466" s="2">
        <v>44765</v>
      </c>
      <c r="D9466" s="1" t="s">
        <v>92</v>
      </c>
      <c r="E9466" s="1" t="s">
        <v>132</v>
      </c>
      <c r="F9466" s="1" t="s">
        <v>44</v>
      </c>
      <c r="G9466" s="1" t="s">
        <v>20</v>
      </c>
      <c r="H9466">
        <v>105</v>
      </c>
      <c r="I9466">
        <v>600</v>
      </c>
      <c r="J9466">
        <v>630000</v>
      </c>
      <c r="K9466">
        <v>189000</v>
      </c>
      <c r="L9466">
        <v>0.3</v>
      </c>
      <c r="M9466">
        <v>441000</v>
      </c>
      <c r="N9466" s="1" t="s">
        <v>28</v>
      </c>
    </row>
    <row r="9467" spans="1:14" x14ac:dyDescent="0.3">
      <c r="A9467" s="1" t="s">
        <v>50</v>
      </c>
      <c r="B9467">
        <v>1128299</v>
      </c>
      <c r="C9467" s="2">
        <v>44797</v>
      </c>
      <c r="D9467" s="1" t="s">
        <v>92</v>
      </c>
      <c r="E9467" s="1" t="s">
        <v>132</v>
      </c>
      <c r="F9467" s="1" t="s">
        <v>44</v>
      </c>
      <c r="G9467" s="1" t="s">
        <v>21</v>
      </c>
      <c r="H9467">
        <v>90</v>
      </c>
      <c r="I9467">
        <v>800</v>
      </c>
      <c r="J9467">
        <v>720000</v>
      </c>
      <c r="K9467">
        <v>251999.99999999997</v>
      </c>
      <c r="L9467">
        <v>0.35</v>
      </c>
      <c r="M9467">
        <v>468000</v>
      </c>
      <c r="N9467" s="1" t="s">
        <v>28</v>
      </c>
    </row>
    <row r="9468" spans="1:14" x14ac:dyDescent="0.3">
      <c r="A9468" s="1" t="s">
        <v>50</v>
      </c>
      <c r="B9468">
        <v>1128299</v>
      </c>
      <c r="C9468" s="2">
        <v>44797</v>
      </c>
      <c r="D9468" s="1" t="s">
        <v>92</v>
      </c>
      <c r="E9468" s="1" t="s">
        <v>132</v>
      </c>
      <c r="F9468" s="1" t="s">
        <v>44</v>
      </c>
      <c r="G9468" s="1" t="s">
        <v>22</v>
      </c>
      <c r="H9468">
        <v>80</v>
      </c>
      <c r="I9468">
        <v>775</v>
      </c>
      <c r="J9468">
        <v>620000</v>
      </c>
      <c r="K9468">
        <v>217000</v>
      </c>
      <c r="L9468">
        <v>0.35</v>
      </c>
      <c r="M9468">
        <v>403000</v>
      </c>
      <c r="N9468" s="1" t="s">
        <v>28</v>
      </c>
    </row>
    <row r="9469" spans="1:14" x14ac:dyDescent="0.3">
      <c r="A9469" s="1" t="s">
        <v>50</v>
      </c>
      <c r="B9469">
        <v>1128299</v>
      </c>
      <c r="C9469" s="2">
        <v>44797</v>
      </c>
      <c r="D9469" s="1" t="s">
        <v>92</v>
      </c>
      <c r="E9469" s="1" t="s">
        <v>132</v>
      </c>
      <c r="F9469" s="1" t="s">
        <v>44</v>
      </c>
      <c r="G9469" s="1" t="s">
        <v>23</v>
      </c>
      <c r="H9469">
        <v>70</v>
      </c>
      <c r="I9469">
        <v>650</v>
      </c>
      <c r="J9469">
        <v>455000</v>
      </c>
      <c r="K9469">
        <v>159250</v>
      </c>
      <c r="L9469">
        <v>0.35</v>
      </c>
      <c r="M9469">
        <v>295750</v>
      </c>
      <c r="N9469" s="1" t="s">
        <v>28</v>
      </c>
    </row>
    <row r="9470" spans="1:14" x14ac:dyDescent="0.3">
      <c r="A9470" s="1" t="s">
        <v>50</v>
      </c>
      <c r="B9470">
        <v>1128299</v>
      </c>
      <c r="C9470" s="2">
        <v>44797</v>
      </c>
      <c r="D9470" s="1" t="s">
        <v>92</v>
      </c>
      <c r="E9470" s="1" t="s">
        <v>132</v>
      </c>
      <c r="F9470" s="1" t="s">
        <v>44</v>
      </c>
      <c r="G9470" s="1" t="s">
        <v>24</v>
      </c>
      <c r="H9470">
        <v>70</v>
      </c>
      <c r="I9470">
        <v>425</v>
      </c>
      <c r="J9470">
        <v>297500</v>
      </c>
      <c r="K9470">
        <v>104125</v>
      </c>
      <c r="L9470">
        <v>0.35</v>
      </c>
      <c r="M9470">
        <v>193375</v>
      </c>
      <c r="N9470" s="1" t="s">
        <v>28</v>
      </c>
    </row>
    <row r="9471" spans="1:14" x14ac:dyDescent="0.3">
      <c r="A9471" s="1" t="s">
        <v>50</v>
      </c>
      <c r="B9471">
        <v>1128299</v>
      </c>
      <c r="C9471" s="2">
        <v>44797</v>
      </c>
      <c r="D9471" s="1" t="s">
        <v>92</v>
      </c>
      <c r="E9471" s="1" t="s">
        <v>132</v>
      </c>
      <c r="F9471" s="1" t="s">
        <v>44</v>
      </c>
      <c r="G9471" s="1" t="s">
        <v>18</v>
      </c>
      <c r="H9471">
        <v>70</v>
      </c>
      <c r="I9471">
        <v>425</v>
      </c>
      <c r="J9471">
        <v>297500</v>
      </c>
      <c r="K9471">
        <v>119000</v>
      </c>
      <c r="L9471">
        <v>0.4</v>
      </c>
      <c r="M9471">
        <v>178500</v>
      </c>
      <c r="N9471" s="1" t="s">
        <v>28</v>
      </c>
    </row>
    <row r="9472" spans="1:14" x14ac:dyDescent="0.3">
      <c r="A9472" s="1" t="s">
        <v>50</v>
      </c>
      <c r="B9472">
        <v>1128299</v>
      </c>
      <c r="C9472" s="2">
        <v>44797</v>
      </c>
      <c r="D9472" s="1" t="s">
        <v>92</v>
      </c>
      <c r="E9472" s="1" t="s">
        <v>132</v>
      </c>
      <c r="F9472" s="1" t="s">
        <v>44</v>
      </c>
      <c r="G9472" s="1" t="s">
        <v>20</v>
      </c>
      <c r="H9472">
        <v>75</v>
      </c>
      <c r="I9472">
        <v>250</v>
      </c>
      <c r="J9472">
        <v>187500</v>
      </c>
      <c r="K9472">
        <v>56250</v>
      </c>
      <c r="L9472">
        <v>0.3</v>
      </c>
      <c r="M9472">
        <v>131250</v>
      </c>
      <c r="N9472" s="1" t="s">
        <v>28</v>
      </c>
    </row>
    <row r="9473" spans="1:14" x14ac:dyDescent="0.3">
      <c r="A9473" s="1" t="s">
        <v>50</v>
      </c>
      <c r="B9473">
        <v>1128299</v>
      </c>
      <c r="C9473" s="2">
        <v>44829</v>
      </c>
      <c r="D9473" s="1" t="s">
        <v>92</v>
      </c>
      <c r="E9473" s="1" t="s">
        <v>132</v>
      </c>
      <c r="F9473" s="1" t="s">
        <v>44</v>
      </c>
      <c r="G9473" s="1" t="s">
        <v>21</v>
      </c>
      <c r="H9473">
        <v>50.000000000000014</v>
      </c>
      <c r="I9473">
        <v>450</v>
      </c>
      <c r="J9473">
        <v>225000.00000000006</v>
      </c>
      <c r="K9473">
        <v>78750.000000000015</v>
      </c>
      <c r="L9473">
        <v>0.35</v>
      </c>
      <c r="M9473">
        <v>146250.00000000006</v>
      </c>
      <c r="N9473" s="1" t="s">
        <v>28</v>
      </c>
    </row>
    <row r="9474" spans="1:14" x14ac:dyDescent="0.3">
      <c r="A9474" s="1" t="s">
        <v>50</v>
      </c>
      <c r="B9474">
        <v>1128299</v>
      </c>
      <c r="C9474" s="2">
        <v>44829</v>
      </c>
      <c r="D9474" s="1" t="s">
        <v>92</v>
      </c>
      <c r="E9474" s="1" t="s">
        <v>132</v>
      </c>
      <c r="F9474" s="1" t="s">
        <v>44</v>
      </c>
      <c r="G9474" s="1" t="s">
        <v>22</v>
      </c>
      <c r="H9474">
        <v>55.000000000000014</v>
      </c>
      <c r="I9474">
        <v>450</v>
      </c>
      <c r="J9474">
        <v>247500.00000000006</v>
      </c>
      <c r="K9474">
        <v>86625.000000000015</v>
      </c>
      <c r="L9474">
        <v>0.35</v>
      </c>
      <c r="M9474">
        <v>160875.00000000006</v>
      </c>
      <c r="N9474" s="1" t="s">
        <v>28</v>
      </c>
    </row>
    <row r="9475" spans="1:14" x14ac:dyDescent="0.3">
      <c r="A9475" s="1" t="s">
        <v>50</v>
      </c>
      <c r="B9475">
        <v>1128299</v>
      </c>
      <c r="C9475" s="2">
        <v>44829</v>
      </c>
      <c r="D9475" s="1" t="s">
        <v>92</v>
      </c>
      <c r="E9475" s="1" t="s">
        <v>132</v>
      </c>
      <c r="F9475" s="1" t="s">
        <v>44</v>
      </c>
      <c r="G9475" s="1" t="s">
        <v>23</v>
      </c>
      <c r="H9475">
        <v>50.000000000000014</v>
      </c>
      <c r="I9475">
        <v>250</v>
      </c>
      <c r="J9475">
        <v>125000.00000000003</v>
      </c>
      <c r="K9475">
        <v>43750.000000000007</v>
      </c>
      <c r="L9475">
        <v>0.35</v>
      </c>
      <c r="M9475">
        <v>81250.000000000029</v>
      </c>
      <c r="N9475" s="1" t="s">
        <v>28</v>
      </c>
    </row>
    <row r="9476" spans="1:14" x14ac:dyDescent="0.3">
      <c r="A9476" s="1" t="s">
        <v>50</v>
      </c>
      <c r="B9476">
        <v>1128299</v>
      </c>
      <c r="C9476" s="2">
        <v>44829</v>
      </c>
      <c r="D9476" s="1" t="s">
        <v>92</v>
      </c>
      <c r="E9476" s="1" t="s">
        <v>132</v>
      </c>
      <c r="F9476" s="1" t="s">
        <v>44</v>
      </c>
      <c r="G9476" s="1" t="s">
        <v>24</v>
      </c>
      <c r="H9476">
        <v>50.000000000000014</v>
      </c>
      <c r="I9476">
        <v>200</v>
      </c>
      <c r="J9476">
        <v>100000.00000000003</v>
      </c>
      <c r="K9476">
        <v>35000.000000000007</v>
      </c>
      <c r="L9476">
        <v>0.35</v>
      </c>
      <c r="M9476">
        <v>65000.000000000022</v>
      </c>
      <c r="N9476" s="1" t="s">
        <v>28</v>
      </c>
    </row>
    <row r="9477" spans="1:14" x14ac:dyDescent="0.3">
      <c r="A9477" s="1" t="s">
        <v>50</v>
      </c>
      <c r="B9477">
        <v>1128299</v>
      </c>
      <c r="C9477" s="2">
        <v>44829</v>
      </c>
      <c r="D9477" s="1" t="s">
        <v>92</v>
      </c>
      <c r="E9477" s="1" t="s">
        <v>132</v>
      </c>
      <c r="F9477" s="1" t="s">
        <v>44</v>
      </c>
      <c r="G9477" s="1" t="s">
        <v>18</v>
      </c>
      <c r="H9477">
        <v>60.000000000000007</v>
      </c>
      <c r="I9477">
        <v>225</v>
      </c>
      <c r="J9477">
        <v>135000.00000000003</v>
      </c>
      <c r="K9477">
        <v>54000.000000000015</v>
      </c>
      <c r="L9477">
        <v>0.4</v>
      </c>
      <c r="M9477">
        <v>81000.000000000015</v>
      </c>
      <c r="N9477" s="1" t="s">
        <v>28</v>
      </c>
    </row>
    <row r="9478" spans="1:14" x14ac:dyDescent="0.3">
      <c r="A9478" s="1" t="s">
        <v>50</v>
      </c>
      <c r="B9478">
        <v>1128299</v>
      </c>
      <c r="C9478" s="2">
        <v>44829</v>
      </c>
      <c r="D9478" s="1" t="s">
        <v>92</v>
      </c>
      <c r="E9478" s="1" t="s">
        <v>132</v>
      </c>
      <c r="F9478" s="1" t="s">
        <v>44</v>
      </c>
      <c r="G9478" s="1" t="s">
        <v>20</v>
      </c>
      <c r="H9478">
        <v>44.999999999999993</v>
      </c>
      <c r="I9478">
        <v>250</v>
      </c>
      <c r="J9478">
        <v>112499.99999999999</v>
      </c>
      <c r="K9478">
        <v>33749.999999999993</v>
      </c>
      <c r="L9478">
        <v>0.3</v>
      </c>
      <c r="M9478">
        <v>78750</v>
      </c>
      <c r="N9478" s="1" t="s">
        <v>28</v>
      </c>
    </row>
    <row r="9479" spans="1:14" x14ac:dyDescent="0.3">
      <c r="A9479" s="1" t="s">
        <v>50</v>
      </c>
      <c r="B9479">
        <v>1128299</v>
      </c>
      <c r="C9479" s="2">
        <v>44858</v>
      </c>
      <c r="D9479" s="1" t="s">
        <v>92</v>
      </c>
      <c r="E9479" s="1" t="s">
        <v>132</v>
      </c>
      <c r="F9479" s="1" t="s">
        <v>44</v>
      </c>
      <c r="G9479" s="1" t="s">
        <v>21</v>
      </c>
      <c r="H9479">
        <v>40</v>
      </c>
      <c r="I9479">
        <v>350</v>
      </c>
      <c r="J9479">
        <v>140000</v>
      </c>
      <c r="K9479">
        <v>49000</v>
      </c>
      <c r="L9479">
        <v>0.35</v>
      </c>
      <c r="M9479">
        <v>91000</v>
      </c>
      <c r="N9479" s="1" t="s">
        <v>28</v>
      </c>
    </row>
    <row r="9480" spans="1:14" x14ac:dyDescent="0.3">
      <c r="A9480" s="1" t="s">
        <v>50</v>
      </c>
      <c r="B9480">
        <v>1128299</v>
      </c>
      <c r="C9480" s="2">
        <v>44858</v>
      </c>
      <c r="D9480" s="1" t="s">
        <v>92</v>
      </c>
      <c r="E9480" s="1" t="s">
        <v>132</v>
      </c>
      <c r="F9480" s="1" t="s">
        <v>44</v>
      </c>
      <c r="G9480" s="1" t="s">
        <v>22</v>
      </c>
      <c r="H9480">
        <v>55.000000000000014</v>
      </c>
      <c r="I9480">
        <v>525</v>
      </c>
      <c r="J9480">
        <v>288750.00000000006</v>
      </c>
      <c r="K9480">
        <v>101062.50000000001</v>
      </c>
      <c r="L9480">
        <v>0.35</v>
      </c>
      <c r="M9480">
        <v>187687.50000000006</v>
      </c>
      <c r="N9480" s="1" t="s">
        <v>28</v>
      </c>
    </row>
    <row r="9481" spans="1:14" x14ac:dyDescent="0.3">
      <c r="A9481" s="1" t="s">
        <v>50</v>
      </c>
      <c r="B9481">
        <v>1128299</v>
      </c>
      <c r="C9481" s="2">
        <v>44858</v>
      </c>
      <c r="D9481" s="1" t="s">
        <v>92</v>
      </c>
      <c r="E9481" s="1" t="s">
        <v>132</v>
      </c>
      <c r="F9481" s="1" t="s">
        <v>44</v>
      </c>
      <c r="G9481" s="1" t="s">
        <v>23</v>
      </c>
      <c r="H9481">
        <v>50.000000000000014</v>
      </c>
      <c r="I9481">
        <v>350</v>
      </c>
      <c r="J9481">
        <v>175000.00000000006</v>
      </c>
      <c r="K9481">
        <v>61250.000000000015</v>
      </c>
      <c r="L9481">
        <v>0.35</v>
      </c>
      <c r="M9481">
        <v>113750.00000000004</v>
      </c>
      <c r="N9481" s="1" t="s">
        <v>28</v>
      </c>
    </row>
    <row r="9482" spans="1:14" x14ac:dyDescent="0.3">
      <c r="A9482" s="1" t="s">
        <v>50</v>
      </c>
      <c r="B9482">
        <v>1128299</v>
      </c>
      <c r="C9482" s="2">
        <v>44858</v>
      </c>
      <c r="D9482" s="1" t="s">
        <v>92</v>
      </c>
      <c r="E9482" s="1" t="s">
        <v>132</v>
      </c>
      <c r="F9482" s="1" t="s">
        <v>44</v>
      </c>
      <c r="G9482" s="1" t="s">
        <v>24</v>
      </c>
      <c r="H9482">
        <v>45.000000000000007</v>
      </c>
      <c r="I9482">
        <v>325</v>
      </c>
      <c r="J9482">
        <v>146250.00000000003</v>
      </c>
      <c r="K9482">
        <v>51187.500000000007</v>
      </c>
      <c r="L9482">
        <v>0.35</v>
      </c>
      <c r="M9482">
        <v>95062.500000000029</v>
      </c>
      <c r="N9482" s="1" t="s">
        <v>28</v>
      </c>
    </row>
    <row r="9483" spans="1:14" x14ac:dyDescent="0.3">
      <c r="A9483" s="1" t="s">
        <v>50</v>
      </c>
      <c r="B9483">
        <v>1128299</v>
      </c>
      <c r="C9483" s="2">
        <v>44858</v>
      </c>
      <c r="D9483" s="1" t="s">
        <v>92</v>
      </c>
      <c r="E9483" s="1" t="s">
        <v>132</v>
      </c>
      <c r="F9483" s="1" t="s">
        <v>44</v>
      </c>
      <c r="G9483" s="1" t="s">
        <v>18</v>
      </c>
      <c r="H9483">
        <v>55.000000000000007</v>
      </c>
      <c r="I9483">
        <v>300</v>
      </c>
      <c r="J9483">
        <v>165000.00000000003</v>
      </c>
      <c r="K9483">
        <v>66000.000000000015</v>
      </c>
      <c r="L9483">
        <v>0.4</v>
      </c>
      <c r="M9483">
        <v>99000.000000000015</v>
      </c>
      <c r="N9483" s="1" t="s">
        <v>28</v>
      </c>
    </row>
    <row r="9484" spans="1:14" x14ac:dyDescent="0.3">
      <c r="A9484" s="1" t="s">
        <v>50</v>
      </c>
      <c r="B9484">
        <v>1128299</v>
      </c>
      <c r="C9484" s="2">
        <v>44858</v>
      </c>
      <c r="D9484" s="1" t="s">
        <v>92</v>
      </c>
      <c r="E9484" s="1" t="s">
        <v>132</v>
      </c>
      <c r="F9484" s="1" t="s">
        <v>44</v>
      </c>
      <c r="G9484" s="1" t="s">
        <v>20</v>
      </c>
      <c r="H9484">
        <v>60.000000000000007</v>
      </c>
      <c r="I9484">
        <v>350</v>
      </c>
      <c r="J9484">
        <v>210000.00000000003</v>
      </c>
      <c r="K9484">
        <v>63000.000000000007</v>
      </c>
      <c r="L9484">
        <v>0.3</v>
      </c>
      <c r="M9484">
        <v>147000.00000000003</v>
      </c>
      <c r="N9484" s="1" t="s">
        <v>28</v>
      </c>
    </row>
    <row r="9485" spans="1:14" x14ac:dyDescent="0.3">
      <c r="A9485" s="1" t="s">
        <v>50</v>
      </c>
      <c r="B9485">
        <v>1128299</v>
      </c>
      <c r="C9485" s="2">
        <v>44889</v>
      </c>
      <c r="D9485" s="1" t="s">
        <v>92</v>
      </c>
      <c r="E9485" s="1" t="s">
        <v>132</v>
      </c>
      <c r="F9485" s="1" t="s">
        <v>44</v>
      </c>
      <c r="G9485" s="1" t="s">
        <v>21</v>
      </c>
      <c r="H9485">
        <v>45.000000000000007</v>
      </c>
      <c r="I9485">
        <v>575</v>
      </c>
      <c r="J9485">
        <v>258750.00000000003</v>
      </c>
      <c r="K9485">
        <v>90562.5</v>
      </c>
      <c r="L9485">
        <v>0.35</v>
      </c>
      <c r="M9485">
        <v>168187.50000000003</v>
      </c>
      <c r="N9485" s="1" t="s">
        <v>28</v>
      </c>
    </row>
    <row r="9486" spans="1:14" x14ac:dyDescent="0.3">
      <c r="A9486" s="1" t="s">
        <v>50</v>
      </c>
      <c r="B9486">
        <v>1128299</v>
      </c>
      <c r="C9486" s="2">
        <v>44889</v>
      </c>
      <c r="D9486" s="1" t="s">
        <v>92</v>
      </c>
      <c r="E9486" s="1" t="s">
        <v>132</v>
      </c>
      <c r="F9486" s="1" t="s">
        <v>44</v>
      </c>
      <c r="G9486" s="1" t="s">
        <v>22</v>
      </c>
      <c r="H9486">
        <v>50.000000000000014</v>
      </c>
      <c r="I9486">
        <v>650</v>
      </c>
      <c r="J9486">
        <v>325000.00000000012</v>
      </c>
      <c r="K9486">
        <v>113750.00000000003</v>
      </c>
      <c r="L9486">
        <v>0.35</v>
      </c>
      <c r="M9486">
        <v>211250.00000000009</v>
      </c>
      <c r="N9486" s="1" t="s">
        <v>28</v>
      </c>
    </row>
    <row r="9487" spans="1:14" x14ac:dyDescent="0.3">
      <c r="A9487" s="1" t="s">
        <v>50</v>
      </c>
      <c r="B9487">
        <v>1128299</v>
      </c>
      <c r="C9487" s="2">
        <v>44889</v>
      </c>
      <c r="D9487" s="1" t="s">
        <v>92</v>
      </c>
      <c r="E9487" s="1" t="s">
        <v>132</v>
      </c>
      <c r="F9487" s="1" t="s">
        <v>44</v>
      </c>
      <c r="G9487" s="1" t="s">
        <v>23</v>
      </c>
      <c r="H9487">
        <v>45.000000000000007</v>
      </c>
      <c r="I9487">
        <v>475</v>
      </c>
      <c r="J9487">
        <v>213750.00000000003</v>
      </c>
      <c r="K9487">
        <v>74812.5</v>
      </c>
      <c r="L9487">
        <v>0.35</v>
      </c>
      <c r="M9487">
        <v>138937.50000000003</v>
      </c>
      <c r="N9487" s="1" t="s">
        <v>28</v>
      </c>
    </row>
    <row r="9488" spans="1:14" x14ac:dyDescent="0.3">
      <c r="A9488" s="1" t="s">
        <v>50</v>
      </c>
      <c r="B9488">
        <v>1128299</v>
      </c>
      <c r="C9488" s="2">
        <v>44889</v>
      </c>
      <c r="D9488" s="1" t="s">
        <v>92</v>
      </c>
      <c r="E9488" s="1" t="s">
        <v>132</v>
      </c>
      <c r="F9488" s="1" t="s">
        <v>44</v>
      </c>
      <c r="G9488" s="1" t="s">
        <v>24</v>
      </c>
      <c r="H9488">
        <v>55.000000000000014</v>
      </c>
      <c r="I9488">
        <v>450</v>
      </c>
      <c r="J9488">
        <v>247500.00000000006</v>
      </c>
      <c r="K9488">
        <v>86625.000000000015</v>
      </c>
      <c r="L9488">
        <v>0.35</v>
      </c>
      <c r="M9488">
        <v>160875.00000000006</v>
      </c>
      <c r="N9488" s="1" t="s">
        <v>28</v>
      </c>
    </row>
    <row r="9489" spans="1:14" x14ac:dyDescent="0.3">
      <c r="A9489" s="1" t="s">
        <v>50</v>
      </c>
      <c r="B9489">
        <v>1128299</v>
      </c>
      <c r="C9489" s="2">
        <v>44889</v>
      </c>
      <c r="D9489" s="1" t="s">
        <v>92</v>
      </c>
      <c r="E9489" s="1" t="s">
        <v>132</v>
      </c>
      <c r="F9489" s="1" t="s">
        <v>44</v>
      </c>
      <c r="G9489" s="1" t="s">
        <v>18</v>
      </c>
      <c r="H9489">
        <v>75.000000000000014</v>
      </c>
      <c r="I9489">
        <v>425</v>
      </c>
      <c r="J9489">
        <v>318750.00000000006</v>
      </c>
      <c r="K9489">
        <v>127500.00000000003</v>
      </c>
      <c r="L9489">
        <v>0.4</v>
      </c>
      <c r="M9489">
        <v>191250.00000000003</v>
      </c>
      <c r="N9489" s="1" t="s">
        <v>28</v>
      </c>
    </row>
    <row r="9490" spans="1:14" x14ac:dyDescent="0.3">
      <c r="A9490" s="1" t="s">
        <v>50</v>
      </c>
      <c r="B9490">
        <v>1128299</v>
      </c>
      <c r="C9490" s="2">
        <v>44889</v>
      </c>
      <c r="D9490" s="1" t="s">
        <v>92</v>
      </c>
      <c r="E9490" s="1" t="s">
        <v>132</v>
      </c>
      <c r="F9490" s="1" t="s">
        <v>44</v>
      </c>
      <c r="G9490" s="1" t="s">
        <v>20</v>
      </c>
      <c r="H9490">
        <v>80.000000000000014</v>
      </c>
      <c r="I9490">
        <v>550</v>
      </c>
      <c r="J9490">
        <v>440000.00000000006</v>
      </c>
      <c r="K9490">
        <v>132000</v>
      </c>
      <c r="L9490">
        <v>0.3</v>
      </c>
      <c r="M9490">
        <v>308000.00000000006</v>
      </c>
      <c r="N9490" s="1" t="s">
        <v>28</v>
      </c>
    </row>
    <row r="9491" spans="1:14" x14ac:dyDescent="0.3">
      <c r="A9491" s="1" t="s">
        <v>50</v>
      </c>
      <c r="B9491">
        <v>1128299</v>
      </c>
      <c r="C9491" s="2">
        <v>44918</v>
      </c>
      <c r="D9491" s="1" t="s">
        <v>92</v>
      </c>
      <c r="E9491" s="1" t="s">
        <v>132</v>
      </c>
      <c r="F9491" s="1" t="s">
        <v>44</v>
      </c>
      <c r="G9491" s="1" t="s">
        <v>21</v>
      </c>
      <c r="H9491">
        <v>65.000000000000014</v>
      </c>
      <c r="I9491">
        <v>750</v>
      </c>
      <c r="J9491">
        <v>487500.00000000012</v>
      </c>
      <c r="K9491">
        <v>170625.00000000003</v>
      </c>
      <c r="L9491">
        <v>0.35</v>
      </c>
      <c r="M9491">
        <v>316875.00000000012</v>
      </c>
      <c r="N9491" s="1" t="s">
        <v>28</v>
      </c>
    </row>
    <row r="9492" spans="1:14" x14ac:dyDescent="0.3">
      <c r="A9492" s="1" t="s">
        <v>50</v>
      </c>
      <c r="B9492">
        <v>1128299</v>
      </c>
      <c r="C9492" s="2">
        <v>44918</v>
      </c>
      <c r="D9492" s="1" t="s">
        <v>92</v>
      </c>
      <c r="E9492" s="1" t="s">
        <v>132</v>
      </c>
      <c r="F9492" s="1" t="s">
        <v>44</v>
      </c>
      <c r="G9492" s="1" t="s">
        <v>22</v>
      </c>
      <c r="H9492">
        <v>75.000000000000028</v>
      </c>
      <c r="I9492">
        <v>750</v>
      </c>
      <c r="J9492">
        <v>562500.00000000023</v>
      </c>
      <c r="K9492">
        <v>196875.00000000006</v>
      </c>
      <c r="L9492">
        <v>0.35</v>
      </c>
      <c r="M9492">
        <v>365625.00000000017</v>
      </c>
      <c r="N9492" s="1" t="s">
        <v>28</v>
      </c>
    </row>
    <row r="9493" spans="1:14" x14ac:dyDescent="0.3">
      <c r="A9493" s="1" t="s">
        <v>50</v>
      </c>
      <c r="B9493">
        <v>1128299</v>
      </c>
      <c r="C9493" s="2">
        <v>44918</v>
      </c>
      <c r="D9493" s="1" t="s">
        <v>92</v>
      </c>
      <c r="E9493" s="1" t="s">
        <v>132</v>
      </c>
      <c r="F9493" s="1" t="s">
        <v>44</v>
      </c>
      <c r="G9493" s="1" t="s">
        <v>23</v>
      </c>
      <c r="H9493">
        <v>70.000000000000014</v>
      </c>
      <c r="I9493">
        <v>550</v>
      </c>
      <c r="J9493">
        <v>385000.00000000006</v>
      </c>
      <c r="K9493">
        <v>134750</v>
      </c>
      <c r="L9493">
        <v>0.35</v>
      </c>
      <c r="M9493">
        <v>250250.00000000006</v>
      </c>
      <c r="N9493" s="1" t="s">
        <v>28</v>
      </c>
    </row>
    <row r="9494" spans="1:14" x14ac:dyDescent="0.3">
      <c r="A9494" s="1" t="s">
        <v>50</v>
      </c>
      <c r="B9494">
        <v>1128299</v>
      </c>
      <c r="C9494" s="2">
        <v>44918</v>
      </c>
      <c r="D9494" s="1" t="s">
        <v>92</v>
      </c>
      <c r="E9494" s="1" t="s">
        <v>132</v>
      </c>
      <c r="F9494" s="1" t="s">
        <v>44</v>
      </c>
      <c r="G9494" s="1" t="s">
        <v>24</v>
      </c>
      <c r="H9494">
        <v>70.000000000000014</v>
      </c>
      <c r="I9494">
        <v>550</v>
      </c>
      <c r="J9494">
        <v>385000.00000000006</v>
      </c>
      <c r="K9494">
        <v>134750</v>
      </c>
      <c r="L9494">
        <v>0.35</v>
      </c>
      <c r="M9494">
        <v>250250.00000000006</v>
      </c>
      <c r="N9494" s="1" t="s">
        <v>28</v>
      </c>
    </row>
    <row r="9495" spans="1:14" x14ac:dyDescent="0.3">
      <c r="A9495" s="1" t="s">
        <v>50</v>
      </c>
      <c r="B9495">
        <v>1128299</v>
      </c>
      <c r="C9495" s="2">
        <v>44918</v>
      </c>
      <c r="D9495" s="1" t="s">
        <v>92</v>
      </c>
      <c r="E9495" s="1" t="s">
        <v>132</v>
      </c>
      <c r="F9495" s="1" t="s">
        <v>44</v>
      </c>
      <c r="G9495" s="1" t="s">
        <v>18</v>
      </c>
      <c r="H9495">
        <v>80.000000000000014</v>
      </c>
      <c r="I9495">
        <v>475</v>
      </c>
      <c r="J9495">
        <v>380000.00000000006</v>
      </c>
      <c r="K9495">
        <v>152000.00000000003</v>
      </c>
      <c r="L9495">
        <v>0.4</v>
      </c>
      <c r="M9495">
        <v>228000.00000000003</v>
      </c>
      <c r="N9495" s="1" t="s">
        <v>28</v>
      </c>
    </row>
    <row r="9496" spans="1:14" x14ac:dyDescent="0.3">
      <c r="A9496" s="1" t="s">
        <v>50</v>
      </c>
      <c r="B9496">
        <v>1128299</v>
      </c>
      <c r="C9496" s="2">
        <v>44918</v>
      </c>
      <c r="D9496" s="1" t="s">
        <v>92</v>
      </c>
      <c r="E9496" s="1" t="s">
        <v>132</v>
      </c>
      <c r="F9496" s="1" t="s">
        <v>44</v>
      </c>
      <c r="G9496" s="1" t="s">
        <v>20</v>
      </c>
      <c r="H9496">
        <v>85.000000000000014</v>
      </c>
      <c r="I9496">
        <v>575</v>
      </c>
      <c r="J9496">
        <v>488750.00000000006</v>
      </c>
      <c r="K9496">
        <v>146625</v>
      </c>
      <c r="L9496">
        <v>0.3</v>
      </c>
      <c r="M9496">
        <v>342125.00000000006</v>
      </c>
      <c r="N9496" s="1" t="s">
        <v>28</v>
      </c>
    </row>
    <row r="9497" spans="1:14" x14ac:dyDescent="0.3">
      <c r="A9497" s="1" t="s">
        <v>50</v>
      </c>
      <c r="B9497">
        <v>1128299</v>
      </c>
      <c r="C9497" s="2">
        <v>44578</v>
      </c>
      <c r="D9497" s="1" t="s">
        <v>92</v>
      </c>
      <c r="E9497" s="1" t="s">
        <v>132</v>
      </c>
      <c r="F9497" s="1" t="s">
        <v>44</v>
      </c>
      <c r="G9497" s="1" t="s">
        <v>21</v>
      </c>
      <c r="H9497">
        <v>35</v>
      </c>
      <c r="I9497">
        <v>400</v>
      </c>
      <c r="J9497">
        <v>140000</v>
      </c>
      <c r="K9497">
        <v>55999.999999999993</v>
      </c>
      <c r="L9497">
        <v>0.39999999999999997</v>
      </c>
      <c r="M9497">
        <v>84000</v>
      </c>
      <c r="N9497" s="1" t="s">
        <v>28</v>
      </c>
    </row>
    <row r="9498" spans="1:14" x14ac:dyDescent="0.3">
      <c r="A9498" s="1" t="s">
        <v>50</v>
      </c>
      <c r="B9498">
        <v>1128299</v>
      </c>
      <c r="C9498" s="2">
        <v>44578</v>
      </c>
      <c r="D9498" s="1" t="s">
        <v>92</v>
      </c>
      <c r="E9498" s="1" t="s">
        <v>132</v>
      </c>
      <c r="F9498" s="1" t="s">
        <v>44</v>
      </c>
      <c r="G9498" s="1" t="s">
        <v>22</v>
      </c>
      <c r="H9498">
        <v>45</v>
      </c>
      <c r="I9498">
        <v>400</v>
      </c>
      <c r="J9498">
        <v>180000</v>
      </c>
      <c r="K9498">
        <v>72000</v>
      </c>
      <c r="L9498">
        <v>0.39999999999999997</v>
      </c>
      <c r="M9498">
        <v>108000</v>
      </c>
      <c r="N9498" s="1" t="s">
        <v>28</v>
      </c>
    </row>
    <row r="9499" spans="1:14" x14ac:dyDescent="0.3">
      <c r="A9499" s="1" t="s">
        <v>50</v>
      </c>
      <c r="B9499">
        <v>1128299</v>
      </c>
      <c r="C9499" s="2">
        <v>44578</v>
      </c>
      <c r="D9499" s="1" t="s">
        <v>92</v>
      </c>
      <c r="E9499" s="1" t="s">
        <v>132</v>
      </c>
      <c r="F9499" s="1" t="s">
        <v>44</v>
      </c>
      <c r="G9499" s="1" t="s">
        <v>23</v>
      </c>
      <c r="H9499">
        <v>45</v>
      </c>
      <c r="I9499">
        <v>400</v>
      </c>
      <c r="J9499">
        <v>180000</v>
      </c>
      <c r="K9499">
        <v>72000</v>
      </c>
      <c r="L9499">
        <v>0.39999999999999997</v>
      </c>
      <c r="M9499">
        <v>108000</v>
      </c>
      <c r="N9499" s="1" t="s">
        <v>28</v>
      </c>
    </row>
    <row r="9500" spans="1:14" x14ac:dyDescent="0.3">
      <c r="A9500" s="1" t="s">
        <v>50</v>
      </c>
      <c r="B9500">
        <v>1128299</v>
      </c>
      <c r="C9500" s="2">
        <v>44578</v>
      </c>
      <c r="D9500" s="1" t="s">
        <v>92</v>
      </c>
      <c r="E9500" s="1" t="s">
        <v>132</v>
      </c>
      <c r="F9500" s="1" t="s">
        <v>44</v>
      </c>
      <c r="G9500" s="1" t="s">
        <v>24</v>
      </c>
      <c r="H9500">
        <v>45</v>
      </c>
      <c r="I9500">
        <v>250</v>
      </c>
      <c r="J9500">
        <v>112500</v>
      </c>
      <c r="K9500">
        <v>44999.999999999993</v>
      </c>
      <c r="L9500">
        <v>0.39999999999999997</v>
      </c>
      <c r="M9500">
        <v>67500</v>
      </c>
      <c r="N9500" s="1" t="s">
        <v>28</v>
      </c>
    </row>
    <row r="9501" spans="1:14" x14ac:dyDescent="0.3">
      <c r="A9501" s="1" t="s">
        <v>50</v>
      </c>
      <c r="B9501">
        <v>1128299</v>
      </c>
      <c r="C9501" s="2">
        <v>44578</v>
      </c>
      <c r="D9501" s="1" t="s">
        <v>92</v>
      </c>
      <c r="E9501" s="1" t="s">
        <v>132</v>
      </c>
      <c r="F9501" s="1" t="s">
        <v>44</v>
      </c>
      <c r="G9501" s="1" t="s">
        <v>18</v>
      </c>
      <c r="H9501">
        <v>50.000000000000014</v>
      </c>
      <c r="I9501">
        <v>200</v>
      </c>
      <c r="J9501">
        <v>100000.00000000003</v>
      </c>
      <c r="K9501">
        <v>45000.000000000015</v>
      </c>
      <c r="L9501">
        <v>0.45</v>
      </c>
      <c r="M9501">
        <v>55000.000000000015</v>
      </c>
      <c r="N9501" s="1" t="s">
        <v>28</v>
      </c>
    </row>
    <row r="9502" spans="1:14" x14ac:dyDescent="0.3">
      <c r="A9502" s="1" t="s">
        <v>50</v>
      </c>
      <c r="B9502">
        <v>1128299</v>
      </c>
      <c r="C9502" s="2">
        <v>44578</v>
      </c>
      <c r="D9502" s="1" t="s">
        <v>92</v>
      </c>
      <c r="E9502" s="1" t="s">
        <v>132</v>
      </c>
      <c r="F9502" s="1" t="s">
        <v>44</v>
      </c>
      <c r="G9502" s="1" t="s">
        <v>20</v>
      </c>
      <c r="H9502">
        <v>45</v>
      </c>
      <c r="I9502">
        <v>450</v>
      </c>
      <c r="J9502">
        <v>202500</v>
      </c>
      <c r="K9502">
        <v>70875</v>
      </c>
      <c r="L9502">
        <v>0.35</v>
      </c>
      <c r="M9502">
        <v>131625</v>
      </c>
      <c r="N9502" s="1" t="s">
        <v>28</v>
      </c>
    </row>
    <row r="9503" spans="1:14" x14ac:dyDescent="0.3">
      <c r="A9503" s="1" t="s">
        <v>50</v>
      </c>
      <c r="B9503">
        <v>1128299</v>
      </c>
      <c r="C9503" s="2">
        <v>44609</v>
      </c>
      <c r="D9503" s="1" t="s">
        <v>92</v>
      </c>
      <c r="E9503" s="1" t="s">
        <v>132</v>
      </c>
      <c r="F9503" s="1" t="s">
        <v>44</v>
      </c>
      <c r="G9503" s="1" t="s">
        <v>21</v>
      </c>
      <c r="H9503">
        <v>35</v>
      </c>
      <c r="I9503">
        <v>500</v>
      </c>
      <c r="J9503">
        <v>175000</v>
      </c>
      <c r="K9503">
        <v>70000</v>
      </c>
      <c r="L9503">
        <v>0.39999999999999997</v>
      </c>
      <c r="M9503">
        <v>105000</v>
      </c>
      <c r="N9503" s="1" t="s">
        <v>28</v>
      </c>
    </row>
    <row r="9504" spans="1:14" x14ac:dyDescent="0.3">
      <c r="A9504" s="1" t="s">
        <v>50</v>
      </c>
      <c r="B9504">
        <v>1128299</v>
      </c>
      <c r="C9504" s="2">
        <v>44609</v>
      </c>
      <c r="D9504" s="1" t="s">
        <v>92</v>
      </c>
      <c r="E9504" s="1" t="s">
        <v>132</v>
      </c>
      <c r="F9504" s="1" t="s">
        <v>44</v>
      </c>
      <c r="G9504" s="1" t="s">
        <v>22</v>
      </c>
      <c r="H9504">
        <v>45</v>
      </c>
      <c r="I9504">
        <v>400</v>
      </c>
      <c r="J9504">
        <v>180000</v>
      </c>
      <c r="K9504">
        <v>72000</v>
      </c>
      <c r="L9504">
        <v>0.39999999999999997</v>
      </c>
      <c r="M9504">
        <v>108000</v>
      </c>
      <c r="N9504" s="1" t="s">
        <v>28</v>
      </c>
    </row>
    <row r="9505" spans="1:14" x14ac:dyDescent="0.3">
      <c r="A9505" s="1" t="s">
        <v>50</v>
      </c>
      <c r="B9505">
        <v>1128299</v>
      </c>
      <c r="C9505" s="2">
        <v>44609</v>
      </c>
      <c r="D9505" s="1" t="s">
        <v>92</v>
      </c>
      <c r="E9505" s="1" t="s">
        <v>132</v>
      </c>
      <c r="F9505" s="1" t="s">
        <v>44</v>
      </c>
      <c r="G9505" s="1" t="s">
        <v>23</v>
      </c>
      <c r="H9505">
        <v>45</v>
      </c>
      <c r="I9505">
        <v>400</v>
      </c>
      <c r="J9505">
        <v>180000</v>
      </c>
      <c r="K9505">
        <v>72000</v>
      </c>
      <c r="L9505">
        <v>0.39999999999999997</v>
      </c>
      <c r="M9505">
        <v>108000</v>
      </c>
      <c r="N9505" s="1" t="s">
        <v>28</v>
      </c>
    </row>
    <row r="9506" spans="1:14" x14ac:dyDescent="0.3">
      <c r="A9506" s="1" t="s">
        <v>50</v>
      </c>
      <c r="B9506">
        <v>1128299</v>
      </c>
      <c r="C9506" s="2">
        <v>44616</v>
      </c>
      <c r="D9506" s="1" t="s">
        <v>92</v>
      </c>
      <c r="E9506" s="1" t="s">
        <v>132</v>
      </c>
      <c r="F9506" s="1" t="s">
        <v>44</v>
      </c>
      <c r="G9506" s="1" t="s">
        <v>24</v>
      </c>
      <c r="H9506">
        <v>39</v>
      </c>
      <c r="I9506">
        <v>58</v>
      </c>
      <c r="J9506">
        <v>2262</v>
      </c>
      <c r="K9506">
        <v>1085.76</v>
      </c>
      <c r="L9506">
        <v>0.48</v>
      </c>
      <c r="M9506">
        <v>1176.24</v>
      </c>
      <c r="N9506" s="1" t="s">
        <v>25</v>
      </c>
    </row>
    <row r="9507" spans="1:14" x14ac:dyDescent="0.3">
      <c r="A9507" s="1" t="s">
        <v>50</v>
      </c>
      <c r="B9507">
        <v>1128299</v>
      </c>
      <c r="C9507" s="2">
        <v>44616</v>
      </c>
      <c r="D9507" s="1" t="s">
        <v>92</v>
      </c>
      <c r="E9507" s="1" t="s">
        <v>132</v>
      </c>
      <c r="F9507" s="1" t="s">
        <v>44</v>
      </c>
      <c r="G9507" s="1" t="s">
        <v>18</v>
      </c>
      <c r="H9507">
        <v>42</v>
      </c>
      <c r="I9507">
        <v>38</v>
      </c>
      <c r="J9507">
        <v>1596</v>
      </c>
      <c r="K9507">
        <v>829.92000000000007</v>
      </c>
      <c r="L9507">
        <v>0.52</v>
      </c>
      <c r="M9507">
        <v>766.07999999999993</v>
      </c>
      <c r="N9507" s="1" t="s">
        <v>25</v>
      </c>
    </row>
    <row r="9508" spans="1:14" x14ac:dyDescent="0.3">
      <c r="A9508" s="1" t="s">
        <v>50</v>
      </c>
      <c r="B9508">
        <v>1128299</v>
      </c>
      <c r="C9508" s="2">
        <v>44616</v>
      </c>
      <c r="D9508" s="1" t="s">
        <v>92</v>
      </c>
      <c r="E9508" s="1" t="s">
        <v>132</v>
      </c>
      <c r="F9508" s="1" t="s">
        <v>44</v>
      </c>
      <c r="G9508" s="1" t="s">
        <v>20</v>
      </c>
      <c r="H9508">
        <v>37</v>
      </c>
      <c r="I9508">
        <v>85</v>
      </c>
      <c r="J9508">
        <v>3145</v>
      </c>
      <c r="K9508">
        <v>1258</v>
      </c>
      <c r="L9508">
        <v>0.4</v>
      </c>
      <c r="M9508">
        <v>1887</v>
      </c>
      <c r="N9508" s="1" t="s">
        <v>25</v>
      </c>
    </row>
    <row r="9509" spans="1:14" x14ac:dyDescent="0.3">
      <c r="A9509" s="1" t="s">
        <v>50</v>
      </c>
      <c r="B9509">
        <v>1128299</v>
      </c>
      <c r="C9509" s="2">
        <v>44643</v>
      </c>
      <c r="D9509" s="1" t="s">
        <v>92</v>
      </c>
      <c r="E9509" s="1" t="s">
        <v>132</v>
      </c>
      <c r="F9509" s="1" t="s">
        <v>44</v>
      </c>
      <c r="G9509" s="1" t="s">
        <v>21</v>
      </c>
      <c r="H9509">
        <v>38</v>
      </c>
      <c r="I9509">
        <v>128</v>
      </c>
      <c r="J9509">
        <v>4864</v>
      </c>
      <c r="K9509">
        <v>2383.36</v>
      </c>
      <c r="L9509">
        <v>0.49</v>
      </c>
      <c r="M9509">
        <v>2480.64</v>
      </c>
      <c r="N9509" s="1" t="s">
        <v>25</v>
      </c>
    </row>
    <row r="9510" spans="1:14" x14ac:dyDescent="0.3">
      <c r="A9510" s="1" t="s">
        <v>50</v>
      </c>
      <c r="B9510">
        <v>1128299</v>
      </c>
      <c r="C9510" s="2">
        <v>44643</v>
      </c>
      <c r="D9510" s="1" t="s">
        <v>92</v>
      </c>
      <c r="E9510" s="1" t="s">
        <v>132</v>
      </c>
      <c r="F9510" s="1" t="s">
        <v>44</v>
      </c>
      <c r="G9510" s="1" t="s">
        <v>22</v>
      </c>
      <c r="H9510">
        <v>45</v>
      </c>
      <c r="I9510">
        <v>85</v>
      </c>
      <c r="J9510">
        <v>3825</v>
      </c>
      <c r="K9510">
        <v>1836</v>
      </c>
      <c r="L9510">
        <v>0.48</v>
      </c>
      <c r="M9510">
        <v>1989</v>
      </c>
      <c r="N9510" s="1" t="s">
        <v>25</v>
      </c>
    </row>
    <row r="9511" spans="1:14" x14ac:dyDescent="0.3">
      <c r="A9511" s="1" t="s">
        <v>50</v>
      </c>
      <c r="B9511">
        <v>1128299</v>
      </c>
      <c r="C9511" s="2">
        <v>44643</v>
      </c>
      <c r="D9511" s="1" t="s">
        <v>92</v>
      </c>
      <c r="E9511" s="1" t="s">
        <v>132</v>
      </c>
      <c r="F9511" s="1" t="s">
        <v>44</v>
      </c>
      <c r="G9511" s="1" t="s">
        <v>23</v>
      </c>
      <c r="H9511">
        <v>54</v>
      </c>
      <c r="I9511">
        <v>88</v>
      </c>
      <c r="J9511">
        <v>4752</v>
      </c>
      <c r="K9511">
        <v>2138.3999999999996</v>
      </c>
      <c r="L9511">
        <v>0.44999999999999996</v>
      </c>
      <c r="M9511">
        <v>2613.6000000000004</v>
      </c>
      <c r="N9511" s="1" t="s">
        <v>25</v>
      </c>
    </row>
    <row r="9512" spans="1:14" x14ac:dyDescent="0.3">
      <c r="A9512" s="1" t="s">
        <v>50</v>
      </c>
      <c r="B9512">
        <v>1128299</v>
      </c>
      <c r="C9512" s="2">
        <v>44643</v>
      </c>
      <c r="D9512" s="1" t="s">
        <v>92</v>
      </c>
      <c r="E9512" s="1" t="s">
        <v>132</v>
      </c>
      <c r="F9512" s="1" t="s">
        <v>44</v>
      </c>
      <c r="G9512" s="1" t="s">
        <v>24</v>
      </c>
      <c r="H9512">
        <v>49</v>
      </c>
      <c r="I9512">
        <v>65</v>
      </c>
      <c r="J9512">
        <v>3185</v>
      </c>
      <c r="K9512">
        <v>1528.8</v>
      </c>
      <c r="L9512">
        <v>0.48</v>
      </c>
      <c r="M9512">
        <v>1656.2</v>
      </c>
      <c r="N9512" s="1" t="s">
        <v>25</v>
      </c>
    </row>
    <row r="9513" spans="1:14" x14ac:dyDescent="0.3">
      <c r="A9513" s="1" t="s">
        <v>50</v>
      </c>
      <c r="B9513">
        <v>1128299</v>
      </c>
      <c r="C9513" s="2">
        <v>44643</v>
      </c>
      <c r="D9513" s="1" t="s">
        <v>92</v>
      </c>
      <c r="E9513" s="1" t="s">
        <v>132</v>
      </c>
      <c r="F9513" s="1" t="s">
        <v>44</v>
      </c>
      <c r="G9513" s="1" t="s">
        <v>18</v>
      </c>
      <c r="H9513">
        <v>54</v>
      </c>
      <c r="I9513">
        <v>26</v>
      </c>
      <c r="J9513">
        <v>1404</v>
      </c>
      <c r="K9513">
        <v>744.12</v>
      </c>
      <c r="L9513">
        <v>0.53</v>
      </c>
      <c r="M9513">
        <v>659.88</v>
      </c>
      <c r="N9513" s="1" t="s">
        <v>25</v>
      </c>
    </row>
    <row r="9514" spans="1:14" x14ac:dyDescent="0.3">
      <c r="A9514" s="1" t="s">
        <v>50</v>
      </c>
      <c r="B9514">
        <v>1128299</v>
      </c>
      <c r="C9514" s="2">
        <v>44643</v>
      </c>
      <c r="D9514" s="1" t="s">
        <v>92</v>
      </c>
      <c r="E9514" s="1" t="s">
        <v>132</v>
      </c>
      <c r="F9514" s="1" t="s">
        <v>44</v>
      </c>
      <c r="G9514" s="1" t="s">
        <v>20</v>
      </c>
      <c r="H9514">
        <v>49</v>
      </c>
      <c r="I9514">
        <v>87</v>
      </c>
      <c r="J9514">
        <v>4263</v>
      </c>
      <c r="K9514">
        <v>1790.46</v>
      </c>
      <c r="L9514">
        <v>0.42</v>
      </c>
      <c r="M9514">
        <v>2472.54</v>
      </c>
      <c r="N9514" s="1" t="s">
        <v>25</v>
      </c>
    </row>
    <row r="9515" spans="1:14" x14ac:dyDescent="0.3">
      <c r="A9515" s="1" t="s">
        <v>50</v>
      </c>
      <c r="B9515">
        <v>1128299</v>
      </c>
      <c r="C9515" s="2">
        <v>44675</v>
      </c>
      <c r="D9515" s="1" t="s">
        <v>92</v>
      </c>
      <c r="E9515" s="1" t="s">
        <v>132</v>
      </c>
      <c r="F9515" s="1" t="s">
        <v>44</v>
      </c>
      <c r="G9515" s="1" t="s">
        <v>21</v>
      </c>
      <c r="H9515">
        <v>51</v>
      </c>
      <c r="I9515">
        <v>124</v>
      </c>
      <c r="J9515">
        <v>6324</v>
      </c>
      <c r="K9515">
        <v>2909.04</v>
      </c>
      <c r="L9515">
        <v>0.45999999999999996</v>
      </c>
      <c r="M9515">
        <v>3414.96</v>
      </c>
      <c r="N9515" s="1" t="s">
        <v>25</v>
      </c>
    </row>
    <row r="9516" spans="1:14" x14ac:dyDescent="0.3">
      <c r="A9516" s="1" t="s">
        <v>50</v>
      </c>
      <c r="B9516">
        <v>1128299</v>
      </c>
      <c r="C9516" s="2">
        <v>44675</v>
      </c>
      <c r="D9516" s="1" t="s">
        <v>92</v>
      </c>
      <c r="E9516" s="1" t="s">
        <v>132</v>
      </c>
      <c r="F9516" s="1" t="s">
        <v>44</v>
      </c>
      <c r="G9516" s="1" t="s">
        <v>22</v>
      </c>
      <c r="H9516">
        <v>54</v>
      </c>
      <c r="I9516">
        <v>83</v>
      </c>
      <c r="J9516">
        <v>4482</v>
      </c>
      <c r="K9516">
        <v>2196.1799999999998</v>
      </c>
      <c r="L9516">
        <v>0.49</v>
      </c>
      <c r="M9516">
        <v>2285.8200000000002</v>
      </c>
      <c r="N9516" s="1" t="s">
        <v>25</v>
      </c>
    </row>
    <row r="9517" spans="1:14" x14ac:dyDescent="0.3">
      <c r="A9517" s="1" t="s">
        <v>50</v>
      </c>
      <c r="B9517">
        <v>1128299</v>
      </c>
      <c r="C9517" s="2">
        <v>44675</v>
      </c>
      <c r="D9517" s="1" t="s">
        <v>92</v>
      </c>
      <c r="E9517" s="1" t="s">
        <v>132</v>
      </c>
      <c r="F9517" s="1" t="s">
        <v>44</v>
      </c>
      <c r="G9517" s="1" t="s">
        <v>23</v>
      </c>
      <c r="H9517">
        <v>55</v>
      </c>
      <c r="I9517">
        <v>85</v>
      </c>
      <c r="J9517">
        <v>4675</v>
      </c>
      <c r="K9517">
        <v>2244</v>
      </c>
      <c r="L9517">
        <v>0.48</v>
      </c>
      <c r="M9517">
        <v>2431</v>
      </c>
      <c r="N9517" s="1" t="s">
        <v>25</v>
      </c>
    </row>
    <row r="9518" spans="1:14" x14ac:dyDescent="0.3">
      <c r="A9518" s="1" t="s">
        <v>50</v>
      </c>
      <c r="B9518">
        <v>1128299</v>
      </c>
      <c r="C9518" s="2">
        <v>44675</v>
      </c>
      <c r="D9518" s="1" t="s">
        <v>92</v>
      </c>
      <c r="E9518" s="1" t="s">
        <v>132</v>
      </c>
      <c r="F9518" s="1" t="s">
        <v>44</v>
      </c>
      <c r="G9518" s="1" t="s">
        <v>24</v>
      </c>
      <c r="H9518">
        <v>41</v>
      </c>
      <c r="I9518">
        <v>63</v>
      </c>
      <c r="J9518">
        <v>2583</v>
      </c>
      <c r="K9518">
        <v>1291.5</v>
      </c>
      <c r="L9518">
        <v>0.5</v>
      </c>
      <c r="M9518">
        <v>1291.5</v>
      </c>
      <c r="N9518" s="1" t="s">
        <v>25</v>
      </c>
    </row>
    <row r="9519" spans="1:14" x14ac:dyDescent="0.3">
      <c r="A9519" s="1" t="s">
        <v>50</v>
      </c>
      <c r="B9519">
        <v>1128299</v>
      </c>
      <c r="C9519" s="2">
        <v>44675</v>
      </c>
      <c r="D9519" s="1" t="s">
        <v>92</v>
      </c>
      <c r="E9519" s="1" t="s">
        <v>132</v>
      </c>
      <c r="F9519" s="1" t="s">
        <v>44</v>
      </c>
      <c r="G9519" s="1" t="s">
        <v>18</v>
      </c>
      <c r="H9519">
        <v>48</v>
      </c>
      <c r="I9519">
        <v>36</v>
      </c>
      <c r="J9519">
        <v>1728</v>
      </c>
      <c r="K9519">
        <v>864</v>
      </c>
      <c r="L9519">
        <v>0.5</v>
      </c>
      <c r="M9519">
        <v>864</v>
      </c>
      <c r="N9519" s="1" t="s">
        <v>25</v>
      </c>
    </row>
    <row r="9520" spans="1:14" x14ac:dyDescent="0.3">
      <c r="A9520" s="1" t="s">
        <v>50</v>
      </c>
      <c r="B9520">
        <v>1128299</v>
      </c>
      <c r="C9520" s="2">
        <v>44675</v>
      </c>
      <c r="D9520" s="1" t="s">
        <v>92</v>
      </c>
      <c r="E9520" s="1" t="s">
        <v>132</v>
      </c>
      <c r="F9520" s="1" t="s">
        <v>44</v>
      </c>
      <c r="G9520" s="1" t="s">
        <v>20</v>
      </c>
      <c r="H9520">
        <v>59</v>
      </c>
      <c r="I9520">
        <v>84</v>
      </c>
      <c r="J9520">
        <v>4956</v>
      </c>
      <c r="K9520">
        <v>2230.1999999999998</v>
      </c>
      <c r="L9520">
        <v>0.44999999999999996</v>
      </c>
      <c r="M9520">
        <v>2725.8</v>
      </c>
      <c r="N9520" s="1" t="s">
        <v>25</v>
      </c>
    </row>
    <row r="9521" spans="1:14" x14ac:dyDescent="0.3">
      <c r="A9521" s="1" t="s">
        <v>50</v>
      </c>
      <c r="B9521">
        <v>1128299</v>
      </c>
      <c r="C9521" s="2">
        <v>44706</v>
      </c>
      <c r="D9521" s="1" t="s">
        <v>92</v>
      </c>
      <c r="E9521" s="1" t="s">
        <v>132</v>
      </c>
      <c r="F9521" s="1" t="s">
        <v>44</v>
      </c>
      <c r="G9521" s="1" t="s">
        <v>21</v>
      </c>
      <c r="H9521">
        <v>48</v>
      </c>
      <c r="I9521">
        <v>145</v>
      </c>
      <c r="J9521">
        <v>6960</v>
      </c>
      <c r="K9521">
        <v>3131.9999999999995</v>
      </c>
      <c r="L9521">
        <v>0.44999999999999996</v>
      </c>
      <c r="M9521">
        <v>3828.0000000000005</v>
      </c>
      <c r="N9521" s="1" t="s">
        <v>25</v>
      </c>
    </row>
    <row r="9522" spans="1:14" x14ac:dyDescent="0.3">
      <c r="A9522" s="1" t="s">
        <v>50</v>
      </c>
      <c r="B9522">
        <v>1128299</v>
      </c>
      <c r="C9522" s="2">
        <v>44706</v>
      </c>
      <c r="D9522" s="1" t="s">
        <v>92</v>
      </c>
      <c r="E9522" s="1" t="s">
        <v>132</v>
      </c>
      <c r="F9522" s="1" t="s">
        <v>44</v>
      </c>
      <c r="G9522" s="1" t="s">
        <v>22</v>
      </c>
      <c r="H9522">
        <v>50</v>
      </c>
      <c r="I9522">
        <v>105</v>
      </c>
      <c r="J9522">
        <v>5250</v>
      </c>
      <c r="K9522">
        <v>2415</v>
      </c>
      <c r="L9522">
        <v>0.45999999999999996</v>
      </c>
      <c r="M9522">
        <v>2835</v>
      </c>
      <c r="N9522" s="1" t="s">
        <v>25</v>
      </c>
    </row>
    <row r="9523" spans="1:14" x14ac:dyDescent="0.3">
      <c r="A9523" s="1" t="s">
        <v>50</v>
      </c>
      <c r="B9523">
        <v>1128299</v>
      </c>
      <c r="C9523" s="2">
        <v>44706</v>
      </c>
      <c r="D9523" s="1" t="s">
        <v>92</v>
      </c>
      <c r="E9523" s="1" t="s">
        <v>132</v>
      </c>
      <c r="F9523" s="1" t="s">
        <v>44</v>
      </c>
      <c r="G9523" s="1" t="s">
        <v>23</v>
      </c>
      <c r="H9523">
        <v>50</v>
      </c>
      <c r="I9523">
        <v>95</v>
      </c>
      <c r="J9523">
        <v>4750</v>
      </c>
      <c r="K9523">
        <v>2375</v>
      </c>
      <c r="L9523">
        <v>0.5</v>
      </c>
      <c r="M9523">
        <v>2375</v>
      </c>
      <c r="N9523" s="1" t="s">
        <v>25</v>
      </c>
    </row>
    <row r="9524" spans="1:14" x14ac:dyDescent="0.3">
      <c r="A9524" s="1" t="s">
        <v>50</v>
      </c>
      <c r="B9524">
        <v>1128299</v>
      </c>
      <c r="C9524" s="2">
        <v>44706</v>
      </c>
      <c r="D9524" s="1" t="s">
        <v>92</v>
      </c>
      <c r="E9524" s="1" t="s">
        <v>132</v>
      </c>
      <c r="F9524" s="1" t="s">
        <v>44</v>
      </c>
      <c r="G9524" s="1" t="s">
        <v>24</v>
      </c>
      <c r="H9524">
        <v>49</v>
      </c>
      <c r="I9524">
        <v>83</v>
      </c>
      <c r="J9524">
        <v>4067</v>
      </c>
      <c r="K9524">
        <v>1952.1599999999999</v>
      </c>
      <c r="L9524">
        <v>0.48</v>
      </c>
      <c r="M9524">
        <v>2114.84</v>
      </c>
      <c r="N9524" s="1" t="s">
        <v>25</v>
      </c>
    </row>
    <row r="9525" spans="1:14" x14ac:dyDescent="0.3">
      <c r="A9525" s="1" t="s">
        <v>50</v>
      </c>
      <c r="B9525">
        <v>1128299</v>
      </c>
      <c r="C9525" s="2">
        <v>44706</v>
      </c>
      <c r="D9525" s="1" t="s">
        <v>92</v>
      </c>
      <c r="E9525" s="1" t="s">
        <v>132</v>
      </c>
      <c r="F9525" s="1" t="s">
        <v>44</v>
      </c>
      <c r="G9525" s="1" t="s">
        <v>18</v>
      </c>
      <c r="H9525">
        <v>41</v>
      </c>
      <c r="I9525">
        <v>44</v>
      </c>
      <c r="J9525">
        <v>1804</v>
      </c>
      <c r="K9525">
        <v>992.2</v>
      </c>
      <c r="L9525">
        <v>0.55000000000000004</v>
      </c>
      <c r="M9525">
        <v>811.8</v>
      </c>
      <c r="N9525" s="1" t="s">
        <v>25</v>
      </c>
    </row>
    <row r="9526" spans="1:14" x14ac:dyDescent="0.3">
      <c r="A9526" s="1" t="s">
        <v>50</v>
      </c>
      <c r="B9526">
        <v>1128299</v>
      </c>
      <c r="C9526" s="2">
        <v>44706</v>
      </c>
      <c r="D9526" s="1" t="s">
        <v>92</v>
      </c>
      <c r="E9526" s="1" t="s">
        <v>132</v>
      </c>
      <c r="F9526" s="1" t="s">
        <v>44</v>
      </c>
      <c r="G9526" s="1" t="s">
        <v>20</v>
      </c>
      <c r="H9526">
        <v>54</v>
      </c>
      <c r="I9526">
        <v>158</v>
      </c>
      <c r="J9526">
        <v>8532</v>
      </c>
      <c r="K9526">
        <v>3839.3999999999996</v>
      </c>
      <c r="L9526">
        <v>0.44999999999999996</v>
      </c>
      <c r="M9526">
        <v>4692.6000000000004</v>
      </c>
      <c r="N9526" s="1" t="s">
        <v>25</v>
      </c>
    </row>
    <row r="9527" spans="1:14" x14ac:dyDescent="0.3">
      <c r="A9527" s="1" t="s">
        <v>50</v>
      </c>
      <c r="B9527">
        <v>1128299</v>
      </c>
      <c r="C9527" s="2">
        <v>44736</v>
      </c>
      <c r="D9527" s="1" t="s">
        <v>92</v>
      </c>
      <c r="E9527" s="1" t="s">
        <v>132</v>
      </c>
      <c r="F9527" s="1" t="s">
        <v>44</v>
      </c>
      <c r="G9527" s="1" t="s">
        <v>21</v>
      </c>
      <c r="H9527">
        <v>51</v>
      </c>
      <c r="I9527">
        <v>225</v>
      </c>
      <c r="J9527">
        <v>11475</v>
      </c>
      <c r="K9527">
        <v>5622.75</v>
      </c>
      <c r="L9527">
        <v>0.49</v>
      </c>
      <c r="M9527">
        <v>5852.25</v>
      </c>
      <c r="N9527" s="1" t="s">
        <v>25</v>
      </c>
    </row>
    <row r="9528" spans="1:14" x14ac:dyDescent="0.3">
      <c r="A9528" s="1" t="s">
        <v>50</v>
      </c>
      <c r="B9528">
        <v>1128299</v>
      </c>
      <c r="C9528" s="2">
        <v>44736</v>
      </c>
      <c r="D9528" s="1" t="s">
        <v>92</v>
      </c>
      <c r="E9528" s="1" t="s">
        <v>132</v>
      </c>
      <c r="F9528" s="1" t="s">
        <v>44</v>
      </c>
      <c r="G9528" s="1" t="s">
        <v>22</v>
      </c>
      <c r="H9528">
        <v>62</v>
      </c>
      <c r="I9528">
        <v>169</v>
      </c>
      <c r="J9528">
        <v>10478</v>
      </c>
      <c r="K9528">
        <v>5134.22</v>
      </c>
      <c r="L9528">
        <v>0.49</v>
      </c>
      <c r="M9528">
        <v>5343.78</v>
      </c>
      <c r="N9528" s="1" t="s">
        <v>25</v>
      </c>
    </row>
    <row r="9529" spans="1:14" x14ac:dyDescent="0.3">
      <c r="A9529" s="1" t="s">
        <v>50</v>
      </c>
      <c r="B9529">
        <v>1128299</v>
      </c>
      <c r="C9529" s="2">
        <v>44736</v>
      </c>
      <c r="D9529" s="1" t="s">
        <v>92</v>
      </c>
      <c r="E9529" s="1" t="s">
        <v>132</v>
      </c>
      <c r="F9529" s="1" t="s">
        <v>44</v>
      </c>
      <c r="G9529" s="1" t="s">
        <v>23</v>
      </c>
      <c r="H9529">
        <v>78</v>
      </c>
      <c r="I9529">
        <v>189</v>
      </c>
      <c r="J9529">
        <v>14742</v>
      </c>
      <c r="K9529">
        <v>6781.32</v>
      </c>
      <c r="L9529">
        <v>0.45999999999999996</v>
      </c>
      <c r="M9529">
        <v>7960.68</v>
      </c>
      <c r="N9529" s="1" t="s">
        <v>25</v>
      </c>
    </row>
    <row r="9530" spans="1:14" x14ac:dyDescent="0.3">
      <c r="A9530" s="1" t="s">
        <v>50</v>
      </c>
      <c r="B9530">
        <v>1128299</v>
      </c>
      <c r="C9530" s="2">
        <v>44736</v>
      </c>
      <c r="D9530" s="1" t="s">
        <v>92</v>
      </c>
      <c r="E9530" s="1" t="s">
        <v>132</v>
      </c>
      <c r="F9530" s="1" t="s">
        <v>44</v>
      </c>
      <c r="G9530" s="1" t="s">
        <v>24</v>
      </c>
      <c r="H9530">
        <v>74</v>
      </c>
      <c r="I9530">
        <v>158</v>
      </c>
      <c r="J9530">
        <v>11692</v>
      </c>
      <c r="K9530">
        <v>5846</v>
      </c>
      <c r="L9530">
        <v>0.5</v>
      </c>
      <c r="M9530">
        <v>5846</v>
      </c>
      <c r="N9530" s="1" t="s">
        <v>25</v>
      </c>
    </row>
    <row r="9531" spans="1:14" x14ac:dyDescent="0.3">
      <c r="A9531" s="1" t="s">
        <v>50</v>
      </c>
      <c r="B9531">
        <v>1128299</v>
      </c>
      <c r="C9531" s="2">
        <v>44736</v>
      </c>
      <c r="D9531" s="1" t="s">
        <v>92</v>
      </c>
      <c r="E9531" s="1" t="s">
        <v>132</v>
      </c>
      <c r="F9531" s="1" t="s">
        <v>44</v>
      </c>
      <c r="G9531" s="1" t="s">
        <v>18</v>
      </c>
      <c r="H9531">
        <v>86</v>
      </c>
      <c r="I9531">
        <v>108</v>
      </c>
      <c r="J9531">
        <v>9288</v>
      </c>
      <c r="K9531">
        <v>4922.6400000000003</v>
      </c>
      <c r="L9531">
        <v>0.53</v>
      </c>
      <c r="M9531">
        <v>4365.3599999999997</v>
      </c>
      <c r="N9531" s="1" t="s">
        <v>25</v>
      </c>
    </row>
    <row r="9532" spans="1:14" x14ac:dyDescent="0.3">
      <c r="A9532" s="1" t="s">
        <v>50</v>
      </c>
      <c r="B9532">
        <v>1128299</v>
      </c>
      <c r="C9532" s="2">
        <v>44736</v>
      </c>
      <c r="D9532" s="1" t="s">
        <v>92</v>
      </c>
      <c r="E9532" s="1" t="s">
        <v>132</v>
      </c>
      <c r="F9532" s="1" t="s">
        <v>44</v>
      </c>
      <c r="G9532" s="1" t="s">
        <v>20</v>
      </c>
      <c r="H9532">
        <v>95</v>
      </c>
      <c r="I9532">
        <v>189</v>
      </c>
      <c r="J9532">
        <v>17955</v>
      </c>
      <c r="K9532">
        <v>8079.7499999999991</v>
      </c>
      <c r="L9532">
        <v>0.44999999999999996</v>
      </c>
      <c r="M9532">
        <v>9875.25</v>
      </c>
      <c r="N9532" s="1" t="s">
        <v>25</v>
      </c>
    </row>
    <row r="9533" spans="1:14" x14ac:dyDescent="0.3">
      <c r="A9533" s="1" t="s">
        <v>50</v>
      </c>
      <c r="B9533">
        <v>1128299</v>
      </c>
      <c r="C9533" s="2">
        <v>44765</v>
      </c>
      <c r="D9533" s="1" t="s">
        <v>92</v>
      </c>
      <c r="E9533" s="1" t="s">
        <v>132</v>
      </c>
      <c r="F9533" s="1" t="s">
        <v>44</v>
      </c>
      <c r="G9533" s="1" t="s">
        <v>21</v>
      </c>
      <c r="H9533">
        <v>79</v>
      </c>
      <c r="I9533">
        <v>255</v>
      </c>
      <c r="J9533">
        <v>20145</v>
      </c>
      <c r="K9533">
        <v>9669.6</v>
      </c>
      <c r="L9533">
        <v>0.48</v>
      </c>
      <c r="M9533">
        <v>10475.4</v>
      </c>
      <c r="N9533" s="1" t="s">
        <v>25</v>
      </c>
    </row>
    <row r="9534" spans="1:14" x14ac:dyDescent="0.3">
      <c r="A9534" s="1" t="s">
        <v>50</v>
      </c>
      <c r="B9534">
        <v>1128299</v>
      </c>
      <c r="C9534" s="2">
        <v>44765</v>
      </c>
      <c r="D9534" s="1" t="s">
        <v>92</v>
      </c>
      <c r="E9534" s="1" t="s">
        <v>132</v>
      </c>
      <c r="F9534" s="1" t="s">
        <v>44</v>
      </c>
      <c r="G9534" s="1" t="s">
        <v>22</v>
      </c>
      <c r="H9534">
        <v>85</v>
      </c>
      <c r="I9534">
        <v>196</v>
      </c>
      <c r="J9534">
        <v>16660</v>
      </c>
      <c r="K9534">
        <v>7830.2</v>
      </c>
      <c r="L9534">
        <v>0.47</v>
      </c>
      <c r="M9534">
        <v>8829.7999999999993</v>
      </c>
      <c r="N9534" s="1" t="s">
        <v>25</v>
      </c>
    </row>
    <row r="9535" spans="1:14" x14ac:dyDescent="0.3">
      <c r="A9535" s="1" t="s">
        <v>50</v>
      </c>
      <c r="B9535">
        <v>1128299</v>
      </c>
      <c r="C9535" s="2">
        <v>44765</v>
      </c>
      <c r="D9535" s="1" t="s">
        <v>92</v>
      </c>
      <c r="E9535" s="1" t="s">
        <v>132</v>
      </c>
      <c r="F9535" s="1" t="s">
        <v>44</v>
      </c>
      <c r="G9535" s="1" t="s">
        <v>23</v>
      </c>
      <c r="H9535">
        <v>86</v>
      </c>
      <c r="I9535">
        <v>163</v>
      </c>
      <c r="J9535">
        <v>14018</v>
      </c>
      <c r="K9535">
        <v>6588.46</v>
      </c>
      <c r="L9535">
        <v>0.47</v>
      </c>
      <c r="M9535">
        <v>7429.54</v>
      </c>
      <c r="N9535" s="1" t="s">
        <v>25</v>
      </c>
    </row>
    <row r="9536" spans="1:14" x14ac:dyDescent="0.3">
      <c r="A9536" s="1" t="s">
        <v>50</v>
      </c>
      <c r="B9536">
        <v>1128299</v>
      </c>
      <c r="C9536" s="2">
        <v>44765</v>
      </c>
      <c r="D9536" s="1" t="s">
        <v>92</v>
      </c>
      <c r="E9536" s="1" t="s">
        <v>132</v>
      </c>
      <c r="F9536" s="1" t="s">
        <v>44</v>
      </c>
      <c r="G9536" s="1" t="s">
        <v>24</v>
      </c>
      <c r="H9536">
        <v>82</v>
      </c>
      <c r="I9536">
        <v>165</v>
      </c>
      <c r="J9536">
        <v>13530</v>
      </c>
      <c r="K9536">
        <v>6494.4</v>
      </c>
      <c r="L9536">
        <v>0.48</v>
      </c>
      <c r="M9536">
        <v>7035.6</v>
      </c>
      <c r="N9536" s="1" t="s">
        <v>25</v>
      </c>
    </row>
    <row r="9537" spans="1:14" x14ac:dyDescent="0.3">
      <c r="A9537" s="1" t="s">
        <v>50</v>
      </c>
      <c r="B9537">
        <v>1128299</v>
      </c>
      <c r="C9537" s="2">
        <v>44765</v>
      </c>
      <c r="D9537" s="1" t="s">
        <v>92</v>
      </c>
      <c r="E9537" s="1" t="s">
        <v>132</v>
      </c>
      <c r="F9537" s="1" t="s">
        <v>44</v>
      </c>
      <c r="G9537" s="1" t="s">
        <v>18</v>
      </c>
      <c r="H9537">
        <v>84</v>
      </c>
      <c r="I9537">
        <v>156</v>
      </c>
      <c r="J9537">
        <v>13104</v>
      </c>
      <c r="K9537">
        <v>6552</v>
      </c>
      <c r="L9537">
        <v>0.5</v>
      </c>
      <c r="M9537">
        <v>6552</v>
      </c>
      <c r="N9537" s="1" t="s">
        <v>25</v>
      </c>
    </row>
    <row r="9538" spans="1:14" x14ac:dyDescent="0.3">
      <c r="A9538" s="1" t="s">
        <v>50</v>
      </c>
      <c r="B9538">
        <v>1128299</v>
      </c>
      <c r="C9538" s="2">
        <v>44765</v>
      </c>
      <c r="D9538" s="1" t="s">
        <v>92</v>
      </c>
      <c r="E9538" s="1" t="s">
        <v>132</v>
      </c>
      <c r="F9538" s="1" t="s">
        <v>44</v>
      </c>
      <c r="G9538" s="1" t="s">
        <v>20</v>
      </c>
      <c r="H9538">
        <v>97</v>
      </c>
      <c r="I9538">
        <v>150</v>
      </c>
      <c r="J9538">
        <v>14550</v>
      </c>
      <c r="K9538">
        <v>6111</v>
      </c>
      <c r="L9538">
        <v>0.42</v>
      </c>
      <c r="M9538">
        <v>8439</v>
      </c>
      <c r="N9538" s="1" t="s">
        <v>25</v>
      </c>
    </row>
    <row r="9539" spans="1:14" x14ac:dyDescent="0.3">
      <c r="A9539" s="1" t="s">
        <v>50</v>
      </c>
      <c r="B9539">
        <v>1128299</v>
      </c>
      <c r="C9539" s="2">
        <v>44797</v>
      </c>
      <c r="D9539" s="1" t="s">
        <v>92</v>
      </c>
      <c r="E9539" s="1" t="s">
        <v>132</v>
      </c>
      <c r="F9539" s="1" t="s">
        <v>44</v>
      </c>
      <c r="G9539" s="1" t="s">
        <v>21</v>
      </c>
      <c r="H9539">
        <v>81</v>
      </c>
      <c r="I9539">
        <v>200</v>
      </c>
      <c r="J9539">
        <v>16200</v>
      </c>
      <c r="K9539">
        <v>7776</v>
      </c>
      <c r="L9539">
        <v>0.48</v>
      </c>
      <c r="M9539">
        <v>8424</v>
      </c>
      <c r="N9539" s="1" t="s">
        <v>25</v>
      </c>
    </row>
    <row r="9540" spans="1:14" x14ac:dyDescent="0.3">
      <c r="A9540" s="1" t="s">
        <v>50</v>
      </c>
      <c r="B9540">
        <v>1128299</v>
      </c>
      <c r="C9540" s="2">
        <v>44797</v>
      </c>
      <c r="D9540" s="1" t="s">
        <v>92</v>
      </c>
      <c r="E9540" s="1" t="s">
        <v>132</v>
      </c>
      <c r="F9540" s="1" t="s">
        <v>44</v>
      </c>
      <c r="G9540" s="1" t="s">
        <v>22</v>
      </c>
      <c r="H9540">
        <v>76</v>
      </c>
      <c r="I9540">
        <v>233</v>
      </c>
      <c r="J9540">
        <v>17708</v>
      </c>
      <c r="K9540">
        <v>8676.92</v>
      </c>
      <c r="L9540">
        <v>0.49</v>
      </c>
      <c r="M9540">
        <v>9031.08</v>
      </c>
      <c r="N9540" s="1" t="s">
        <v>25</v>
      </c>
    </row>
    <row r="9541" spans="1:14" x14ac:dyDescent="0.3">
      <c r="A9541" s="1" t="s">
        <v>50</v>
      </c>
      <c r="B9541">
        <v>1128299</v>
      </c>
      <c r="C9541" s="2">
        <v>44797</v>
      </c>
      <c r="D9541" s="1" t="s">
        <v>92</v>
      </c>
      <c r="E9541" s="1" t="s">
        <v>132</v>
      </c>
      <c r="F9541" s="1" t="s">
        <v>44</v>
      </c>
      <c r="G9541" s="1" t="s">
        <v>23</v>
      </c>
      <c r="H9541">
        <v>68</v>
      </c>
      <c r="I9541">
        <v>195</v>
      </c>
      <c r="J9541">
        <v>13260</v>
      </c>
      <c r="K9541">
        <v>6497.4</v>
      </c>
      <c r="L9541">
        <v>0.49</v>
      </c>
      <c r="M9541">
        <v>6762.6</v>
      </c>
      <c r="N9541" s="1" t="s">
        <v>25</v>
      </c>
    </row>
    <row r="9542" spans="1:14" x14ac:dyDescent="0.3">
      <c r="A9542" s="1" t="s">
        <v>50</v>
      </c>
      <c r="B9542">
        <v>1128299</v>
      </c>
      <c r="C9542" s="2">
        <v>44797</v>
      </c>
      <c r="D9542" s="1" t="s">
        <v>92</v>
      </c>
      <c r="E9542" s="1" t="s">
        <v>132</v>
      </c>
      <c r="F9542" s="1" t="s">
        <v>44</v>
      </c>
      <c r="G9542" s="1" t="s">
        <v>24</v>
      </c>
      <c r="H9542">
        <v>68</v>
      </c>
      <c r="I9542">
        <v>119</v>
      </c>
      <c r="J9542">
        <v>8092</v>
      </c>
      <c r="K9542">
        <v>3722.3199999999997</v>
      </c>
      <c r="L9542">
        <v>0.45999999999999996</v>
      </c>
      <c r="M9542">
        <v>4369.68</v>
      </c>
      <c r="N9542" s="1" t="s">
        <v>25</v>
      </c>
    </row>
    <row r="9543" spans="1:14" x14ac:dyDescent="0.3">
      <c r="A9543" s="1" t="s">
        <v>50</v>
      </c>
      <c r="B9543">
        <v>1128299</v>
      </c>
      <c r="C9543" s="2">
        <v>44797</v>
      </c>
      <c r="D9543" s="1" t="s">
        <v>92</v>
      </c>
      <c r="E9543" s="1" t="s">
        <v>132</v>
      </c>
      <c r="F9543" s="1" t="s">
        <v>44</v>
      </c>
      <c r="G9543" s="1" t="s">
        <v>18</v>
      </c>
      <c r="H9543">
        <v>65</v>
      </c>
      <c r="I9543">
        <v>128</v>
      </c>
      <c r="J9543">
        <v>8320</v>
      </c>
      <c r="K9543">
        <v>4409.6000000000004</v>
      </c>
      <c r="L9543">
        <v>0.53</v>
      </c>
      <c r="M9543">
        <v>3910.3999999999996</v>
      </c>
      <c r="N9543" s="1" t="s">
        <v>25</v>
      </c>
    </row>
    <row r="9544" spans="1:14" x14ac:dyDescent="0.3">
      <c r="A9544" s="1" t="s">
        <v>50</v>
      </c>
      <c r="B9544">
        <v>1128299</v>
      </c>
      <c r="C9544" s="2">
        <v>44797</v>
      </c>
      <c r="D9544" s="1" t="s">
        <v>92</v>
      </c>
      <c r="E9544" s="1" t="s">
        <v>132</v>
      </c>
      <c r="F9544" s="1" t="s">
        <v>44</v>
      </c>
      <c r="G9544" s="1" t="s">
        <v>20</v>
      </c>
      <c r="H9544">
        <v>69</v>
      </c>
      <c r="I9544">
        <v>73</v>
      </c>
      <c r="J9544">
        <v>5037</v>
      </c>
      <c r="K9544">
        <v>2216.2800000000002</v>
      </c>
      <c r="L9544">
        <v>0.44</v>
      </c>
      <c r="M9544">
        <v>2820.72</v>
      </c>
      <c r="N9544" s="1" t="s">
        <v>25</v>
      </c>
    </row>
    <row r="9545" spans="1:14" x14ac:dyDescent="0.3">
      <c r="A9545" s="1" t="s">
        <v>50</v>
      </c>
      <c r="B9545">
        <v>1128299</v>
      </c>
      <c r="C9545" s="2">
        <v>44829</v>
      </c>
      <c r="D9545" s="1" t="s">
        <v>92</v>
      </c>
      <c r="E9545" s="1" t="s">
        <v>132</v>
      </c>
      <c r="F9545" s="1" t="s">
        <v>44</v>
      </c>
      <c r="G9545" s="1" t="s">
        <v>21</v>
      </c>
      <c r="H9545">
        <v>46</v>
      </c>
      <c r="I9545">
        <v>122</v>
      </c>
      <c r="J9545">
        <v>5612</v>
      </c>
      <c r="K9545">
        <v>2525.3999999999996</v>
      </c>
      <c r="L9545">
        <v>0.44999999999999996</v>
      </c>
      <c r="M9545">
        <v>3086.6000000000004</v>
      </c>
      <c r="N9545" s="1" t="s">
        <v>25</v>
      </c>
    </row>
    <row r="9546" spans="1:14" x14ac:dyDescent="0.3">
      <c r="A9546" s="1" t="s">
        <v>50</v>
      </c>
      <c r="B9546">
        <v>1128299</v>
      </c>
      <c r="C9546" s="2">
        <v>44829</v>
      </c>
      <c r="D9546" s="1" t="s">
        <v>92</v>
      </c>
      <c r="E9546" s="1" t="s">
        <v>132</v>
      </c>
      <c r="F9546" s="1" t="s">
        <v>44</v>
      </c>
      <c r="G9546" s="1" t="s">
        <v>22</v>
      </c>
      <c r="H9546">
        <v>51</v>
      </c>
      <c r="I9546">
        <v>122</v>
      </c>
      <c r="J9546">
        <v>6222</v>
      </c>
      <c r="K9546">
        <v>2862.12</v>
      </c>
      <c r="L9546">
        <v>0.45999999999999996</v>
      </c>
      <c r="M9546">
        <v>3359.88</v>
      </c>
      <c r="N9546" s="1" t="s">
        <v>25</v>
      </c>
    </row>
    <row r="9547" spans="1:14" x14ac:dyDescent="0.3">
      <c r="A9547" s="1" t="s">
        <v>50</v>
      </c>
      <c r="B9547">
        <v>1128299</v>
      </c>
      <c r="C9547" s="2">
        <v>44829</v>
      </c>
      <c r="D9547" s="1" t="s">
        <v>92</v>
      </c>
      <c r="E9547" s="1" t="s">
        <v>132</v>
      </c>
      <c r="F9547" s="1" t="s">
        <v>44</v>
      </c>
      <c r="G9547" s="1" t="s">
        <v>23</v>
      </c>
      <c r="H9547">
        <v>49</v>
      </c>
      <c r="I9547">
        <v>75</v>
      </c>
      <c r="J9547">
        <v>3675</v>
      </c>
      <c r="K9547">
        <v>1653.7499999999998</v>
      </c>
      <c r="L9547">
        <v>0.44999999999999996</v>
      </c>
      <c r="M9547">
        <v>2022.25</v>
      </c>
      <c r="N9547" s="1" t="s">
        <v>25</v>
      </c>
    </row>
    <row r="9548" spans="1:14" x14ac:dyDescent="0.3">
      <c r="A9548" s="1" t="s">
        <v>50</v>
      </c>
      <c r="B9548">
        <v>1128299</v>
      </c>
      <c r="C9548" s="2">
        <v>44829</v>
      </c>
      <c r="D9548" s="1" t="s">
        <v>92</v>
      </c>
      <c r="E9548" s="1" t="s">
        <v>132</v>
      </c>
      <c r="F9548" s="1" t="s">
        <v>44</v>
      </c>
      <c r="G9548" s="1" t="s">
        <v>24</v>
      </c>
      <c r="H9548">
        <v>49</v>
      </c>
      <c r="I9548">
        <v>52</v>
      </c>
      <c r="J9548">
        <v>2548</v>
      </c>
      <c r="K9548">
        <v>1172.08</v>
      </c>
      <c r="L9548">
        <v>0.45999999999999996</v>
      </c>
      <c r="M9548">
        <v>1375.92</v>
      </c>
      <c r="N9548" s="1" t="s">
        <v>25</v>
      </c>
    </row>
    <row r="9549" spans="1:14" x14ac:dyDescent="0.3">
      <c r="A9549" s="1" t="s">
        <v>50</v>
      </c>
      <c r="B9549">
        <v>1128299</v>
      </c>
      <c r="C9549" s="2">
        <v>44829</v>
      </c>
      <c r="D9549" s="1" t="s">
        <v>92</v>
      </c>
      <c r="E9549" s="1" t="s">
        <v>132</v>
      </c>
      <c r="F9549" s="1" t="s">
        <v>44</v>
      </c>
      <c r="G9549" s="1" t="s">
        <v>18</v>
      </c>
      <c r="H9549">
        <v>58</v>
      </c>
      <c r="I9549">
        <v>59</v>
      </c>
      <c r="J9549">
        <v>3422</v>
      </c>
      <c r="K9549">
        <v>1813.66</v>
      </c>
      <c r="L9549">
        <v>0.53</v>
      </c>
      <c r="M9549">
        <v>1608.34</v>
      </c>
      <c r="N9549" s="1" t="s">
        <v>25</v>
      </c>
    </row>
    <row r="9550" spans="1:14" x14ac:dyDescent="0.3">
      <c r="A9550" s="1" t="s">
        <v>50</v>
      </c>
      <c r="B9550">
        <v>1128299</v>
      </c>
      <c r="C9550" s="2">
        <v>44829</v>
      </c>
      <c r="D9550" s="1" t="s">
        <v>92</v>
      </c>
      <c r="E9550" s="1" t="s">
        <v>132</v>
      </c>
      <c r="F9550" s="1" t="s">
        <v>44</v>
      </c>
      <c r="G9550" s="1" t="s">
        <v>20</v>
      </c>
      <c r="H9550">
        <v>41</v>
      </c>
      <c r="I9550">
        <v>73</v>
      </c>
      <c r="J9550">
        <v>2993</v>
      </c>
      <c r="K9550">
        <v>1257.06</v>
      </c>
      <c r="L9550">
        <v>0.42</v>
      </c>
      <c r="M9550">
        <v>1735.94</v>
      </c>
      <c r="N9550" s="1" t="s">
        <v>25</v>
      </c>
    </row>
    <row r="9551" spans="1:14" x14ac:dyDescent="0.3">
      <c r="A9551" s="1" t="s">
        <v>50</v>
      </c>
      <c r="B9551">
        <v>1128299</v>
      </c>
      <c r="C9551" s="2">
        <v>44858</v>
      </c>
      <c r="D9551" s="1" t="s">
        <v>92</v>
      </c>
      <c r="E9551" s="1" t="s">
        <v>132</v>
      </c>
      <c r="F9551" s="1" t="s">
        <v>44</v>
      </c>
      <c r="G9551" s="1" t="s">
        <v>21</v>
      </c>
      <c r="H9551">
        <v>38</v>
      </c>
      <c r="I9551">
        <v>102</v>
      </c>
      <c r="J9551">
        <v>3876</v>
      </c>
      <c r="K9551">
        <v>1821.7199999999998</v>
      </c>
      <c r="L9551">
        <v>0.47</v>
      </c>
      <c r="M9551">
        <v>2054.2800000000002</v>
      </c>
      <c r="N9551" s="1" t="s">
        <v>25</v>
      </c>
    </row>
    <row r="9552" spans="1:14" x14ac:dyDescent="0.3">
      <c r="A9552" s="1" t="s">
        <v>50</v>
      </c>
      <c r="B9552">
        <v>1128299</v>
      </c>
      <c r="C9552" s="2">
        <v>44858</v>
      </c>
      <c r="D9552" s="1" t="s">
        <v>92</v>
      </c>
      <c r="E9552" s="1" t="s">
        <v>132</v>
      </c>
      <c r="F9552" s="1" t="s">
        <v>44</v>
      </c>
      <c r="G9552" s="1" t="s">
        <v>22</v>
      </c>
      <c r="H9552">
        <v>50</v>
      </c>
      <c r="I9552">
        <v>142</v>
      </c>
      <c r="J9552">
        <v>7100</v>
      </c>
      <c r="K9552">
        <v>3265.9999999999995</v>
      </c>
      <c r="L9552">
        <v>0.45999999999999996</v>
      </c>
      <c r="M9552">
        <v>3834.0000000000005</v>
      </c>
      <c r="N9552" s="1" t="s">
        <v>25</v>
      </c>
    </row>
    <row r="9553" spans="1:14" x14ac:dyDescent="0.3">
      <c r="A9553" s="1" t="s">
        <v>50</v>
      </c>
      <c r="B9553">
        <v>1128299</v>
      </c>
      <c r="C9553" s="2">
        <v>44858</v>
      </c>
      <c r="D9553" s="1" t="s">
        <v>92</v>
      </c>
      <c r="E9553" s="1" t="s">
        <v>132</v>
      </c>
      <c r="F9553" s="1" t="s">
        <v>44</v>
      </c>
      <c r="G9553" s="1" t="s">
        <v>23</v>
      </c>
      <c r="H9553">
        <v>46</v>
      </c>
      <c r="I9553">
        <v>91</v>
      </c>
      <c r="J9553">
        <v>4186</v>
      </c>
      <c r="K9553">
        <v>2051.14</v>
      </c>
      <c r="L9553">
        <v>0.49</v>
      </c>
      <c r="M9553">
        <v>2134.86</v>
      </c>
      <c r="N9553" s="1" t="s">
        <v>25</v>
      </c>
    </row>
    <row r="9554" spans="1:14" x14ac:dyDescent="0.3">
      <c r="A9554" s="1" t="s">
        <v>50</v>
      </c>
      <c r="B9554">
        <v>1128299</v>
      </c>
      <c r="C9554" s="2">
        <v>44858</v>
      </c>
      <c r="D9554" s="1" t="s">
        <v>92</v>
      </c>
      <c r="E9554" s="1" t="s">
        <v>132</v>
      </c>
      <c r="F9554" s="1" t="s">
        <v>44</v>
      </c>
      <c r="G9554" s="1" t="s">
        <v>24</v>
      </c>
      <c r="H9554">
        <v>44</v>
      </c>
      <c r="I9554">
        <v>81</v>
      </c>
      <c r="J9554">
        <v>3564</v>
      </c>
      <c r="K9554">
        <v>1710.72</v>
      </c>
      <c r="L9554">
        <v>0.48</v>
      </c>
      <c r="M9554">
        <v>1853.28</v>
      </c>
      <c r="N9554" s="1" t="s">
        <v>25</v>
      </c>
    </row>
    <row r="9555" spans="1:14" x14ac:dyDescent="0.3">
      <c r="A9555" s="1" t="s">
        <v>50</v>
      </c>
      <c r="B9555">
        <v>1128299</v>
      </c>
      <c r="C9555" s="2">
        <v>44858</v>
      </c>
      <c r="D9555" s="1" t="s">
        <v>92</v>
      </c>
      <c r="E9555" s="1" t="s">
        <v>132</v>
      </c>
      <c r="F9555" s="1" t="s">
        <v>44</v>
      </c>
      <c r="G9555" s="1" t="s">
        <v>18</v>
      </c>
      <c r="H9555">
        <v>51</v>
      </c>
      <c r="I9555">
        <v>75</v>
      </c>
      <c r="J9555">
        <v>3825</v>
      </c>
      <c r="K9555">
        <v>2065.5</v>
      </c>
      <c r="L9555">
        <v>0.54</v>
      </c>
      <c r="M9555">
        <v>1759.5</v>
      </c>
      <c r="N9555" s="1" t="s">
        <v>25</v>
      </c>
    </row>
    <row r="9556" spans="1:14" x14ac:dyDescent="0.3">
      <c r="A9556" s="1" t="s">
        <v>50</v>
      </c>
      <c r="B9556">
        <v>1128299</v>
      </c>
      <c r="C9556" s="2">
        <v>44858</v>
      </c>
      <c r="D9556" s="1" t="s">
        <v>92</v>
      </c>
      <c r="E9556" s="1" t="s">
        <v>132</v>
      </c>
      <c r="F9556" s="1" t="s">
        <v>44</v>
      </c>
      <c r="G9556" s="1" t="s">
        <v>20</v>
      </c>
      <c r="H9556">
        <v>58</v>
      </c>
      <c r="I9556">
        <v>105</v>
      </c>
      <c r="J9556">
        <v>6090</v>
      </c>
      <c r="K9556">
        <v>2618.6999999999998</v>
      </c>
      <c r="L9556">
        <v>0.43</v>
      </c>
      <c r="M9556">
        <v>3471.3</v>
      </c>
      <c r="N9556" s="1" t="s">
        <v>25</v>
      </c>
    </row>
    <row r="9557" spans="1:14" x14ac:dyDescent="0.3">
      <c r="A9557" s="1" t="s">
        <v>50</v>
      </c>
      <c r="B9557">
        <v>1128299</v>
      </c>
      <c r="C9557" s="2">
        <v>44889</v>
      </c>
      <c r="D9557" s="1" t="s">
        <v>92</v>
      </c>
      <c r="E9557" s="1" t="s">
        <v>132</v>
      </c>
      <c r="F9557" s="1" t="s">
        <v>44</v>
      </c>
      <c r="G9557" s="1" t="s">
        <v>21</v>
      </c>
      <c r="H9557">
        <v>44</v>
      </c>
      <c r="I9557">
        <v>173</v>
      </c>
      <c r="J9557">
        <v>7612</v>
      </c>
      <c r="K9557">
        <v>3501.5199999999995</v>
      </c>
      <c r="L9557">
        <v>0.45999999999999996</v>
      </c>
      <c r="M9557">
        <v>4110.4800000000005</v>
      </c>
      <c r="N9557" s="1" t="s">
        <v>25</v>
      </c>
    </row>
    <row r="9558" spans="1:14" x14ac:dyDescent="0.3">
      <c r="A9558" s="1" t="s">
        <v>50</v>
      </c>
      <c r="B9558">
        <v>1128299</v>
      </c>
      <c r="C9558" s="2">
        <v>44889</v>
      </c>
      <c r="D9558" s="1" t="s">
        <v>92</v>
      </c>
      <c r="E9558" s="1" t="s">
        <v>132</v>
      </c>
      <c r="F9558" s="1" t="s">
        <v>44</v>
      </c>
      <c r="G9558" s="1" t="s">
        <v>22</v>
      </c>
      <c r="H9558">
        <v>48</v>
      </c>
      <c r="I9558">
        <v>195</v>
      </c>
      <c r="J9558">
        <v>9360</v>
      </c>
      <c r="K9558">
        <v>4680</v>
      </c>
      <c r="L9558">
        <v>0.5</v>
      </c>
      <c r="M9558">
        <v>4680</v>
      </c>
      <c r="N9558" s="1" t="s">
        <v>25</v>
      </c>
    </row>
    <row r="9559" spans="1:14" x14ac:dyDescent="0.3">
      <c r="A9559" s="1" t="s">
        <v>50</v>
      </c>
      <c r="B9559">
        <v>1128299</v>
      </c>
      <c r="C9559" s="2">
        <v>44889</v>
      </c>
      <c r="D9559" s="1" t="s">
        <v>92</v>
      </c>
      <c r="E9559" s="1" t="s">
        <v>132</v>
      </c>
      <c r="F9559" s="1" t="s">
        <v>44</v>
      </c>
      <c r="G9559" s="1" t="s">
        <v>23</v>
      </c>
      <c r="H9559">
        <v>42</v>
      </c>
      <c r="I9559">
        <v>128</v>
      </c>
      <c r="J9559">
        <v>5376</v>
      </c>
      <c r="K9559">
        <v>2688</v>
      </c>
      <c r="L9559">
        <v>0.5</v>
      </c>
      <c r="M9559">
        <v>2688</v>
      </c>
      <c r="N9559" s="1" t="s">
        <v>25</v>
      </c>
    </row>
    <row r="9560" spans="1:14" x14ac:dyDescent="0.3">
      <c r="A9560" s="1" t="s">
        <v>50</v>
      </c>
      <c r="B9560">
        <v>1128299</v>
      </c>
      <c r="C9560" s="2">
        <v>44889</v>
      </c>
      <c r="D9560" s="1" t="s">
        <v>92</v>
      </c>
      <c r="E9560" s="1" t="s">
        <v>132</v>
      </c>
      <c r="F9560" s="1" t="s">
        <v>44</v>
      </c>
      <c r="G9560" s="1" t="s">
        <v>24</v>
      </c>
      <c r="H9560">
        <v>51</v>
      </c>
      <c r="I9560">
        <v>131</v>
      </c>
      <c r="J9560">
        <v>6681</v>
      </c>
      <c r="K9560">
        <v>3073.2599999999998</v>
      </c>
      <c r="L9560">
        <v>0.45999999999999996</v>
      </c>
      <c r="M9560">
        <v>3607.7400000000002</v>
      </c>
      <c r="N9560" s="1" t="s">
        <v>25</v>
      </c>
    </row>
    <row r="9561" spans="1:14" x14ac:dyDescent="0.3">
      <c r="A9561" s="1" t="s">
        <v>50</v>
      </c>
      <c r="B9561">
        <v>1128299</v>
      </c>
      <c r="C9561" s="2">
        <v>44889</v>
      </c>
      <c r="D9561" s="1" t="s">
        <v>92</v>
      </c>
      <c r="E9561" s="1" t="s">
        <v>132</v>
      </c>
      <c r="F9561" s="1" t="s">
        <v>44</v>
      </c>
      <c r="G9561" s="1" t="s">
        <v>18</v>
      </c>
      <c r="H9561">
        <v>68</v>
      </c>
      <c r="I9561">
        <v>111</v>
      </c>
      <c r="J9561">
        <v>7548</v>
      </c>
      <c r="K9561">
        <v>4075.92</v>
      </c>
      <c r="L9561">
        <v>0.54</v>
      </c>
      <c r="M9561">
        <v>3472.08</v>
      </c>
      <c r="N9561" s="1" t="s">
        <v>25</v>
      </c>
    </row>
    <row r="9562" spans="1:14" x14ac:dyDescent="0.3">
      <c r="A9562" s="1" t="s">
        <v>50</v>
      </c>
      <c r="B9562">
        <v>1128299</v>
      </c>
      <c r="C9562" s="2">
        <v>44889</v>
      </c>
      <c r="D9562" s="1" t="s">
        <v>92</v>
      </c>
      <c r="E9562" s="1" t="s">
        <v>132</v>
      </c>
      <c r="F9562" s="1" t="s">
        <v>44</v>
      </c>
      <c r="G9562" s="1" t="s">
        <v>20</v>
      </c>
      <c r="H9562">
        <v>76</v>
      </c>
      <c r="I9562">
        <v>149</v>
      </c>
      <c r="J9562">
        <v>11324</v>
      </c>
      <c r="K9562">
        <v>4756.08</v>
      </c>
      <c r="L9562">
        <v>0.42</v>
      </c>
      <c r="M9562">
        <v>6567.92</v>
      </c>
      <c r="N9562" s="1" t="s">
        <v>25</v>
      </c>
    </row>
    <row r="9563" spans="1:14" x14ac:dyDescent="0.3">
      <c r="A9563" s="1" t="s">
        <v>50</v>
      </c>
      <c r="B9563">
        <v>1128299</v>
      </c>
      <c r="C9563" s="2">
        <v>44918</v>
      </c>
      <c r="D9563" s="1" t="s">
        <v>92</v>
      </c>
      <c r="E9563" s="1" t="s">
        <v>132</v>
      </c>
      <c r="F9563" s="1" t="s">
        <v>44</v>
      </c>
      <c r="G9563" s="1" t="s">
        <v>21</v>
      </c>
      <c r="H9563">
        <v>61</v>
      </c>
      <c r="I9563">
        <v>188</v>
      </c>
      <c r="J9563">
        <v>11468</v>
      </c>
      <c r="K9563">
        <v>5504.6399999999994</v>
      </c>
      <c r="L9563">
        <v>0.48</v>
      </c>
      <c r="M9563">
        <v>5963.3600000000006</v>
      </c>
      <c r="N9563" s="1" t="s">
        <v>25</v>
      </c>
    </row>
    <row r="9564" spans="1:14" x14ac:dyDescent="0.3">
      <c r="A9564" s="1" t="s">
        <v>50</v>
      </c>
      <c r="B9564">
        <v>1128299</v>
      </c>
      <c r="C9564" s="2">
        <v>44918</v>
      </c>
      <c r="D9564" s="1" t="s">
        <v>92</v>
      </c>
      <c r="E9564" s="1" t="s">
        <v>132</v>
      </c>
      <c r="F9564" s="1" t="s">
        <v>44</v>
      </c>
      <c r="G9564" s="1" t="s">
        <v>22</v>
      </c>
      <c r="H9564">
        <v>72</v>
      </c>
      <c r="I9564">
        <v>218</v>
      </c>
      <c r="J9564">
        <v>15696</v>
      </c>
      <c r="K9564">
        <v>7377.12</v>
      </c>
      <c r="L9564">
        <v>0.47</v>
      </c>
      <c r="M9564">
        <v>8318.880000000001</v>
      </c>
      <c r="N9564" s="1" t="s">
        <v>25</v>
      </c>
    </row>
    <row r="9565" spans="1:14" x14ac:dyDescent="0.3">
      <c r="A9565" s="1" t="s">
        <v>50</v>
      </c>
      <c r="B9565">
        <v>1128299</v>
      </c>
      <c r="C9565" s="2">
        <v>44918</v>
      </c>
      <c r="D9565" s="1" t="s">
        <v>92</v>
      </c>
      <c r="E9565" s="1" t="s">
        <v>132</v>
      </c>
      <c r="F9565" s="1" t="s">
        <v>44</v>
      </c>
      <c r="G9565" s="1" t="s">
        <v>23</v>
      </c>
      <c r="H9565">
        <v>67</v>
      </c>
      <c r="I9565">
        <v>165</v>
      </c>
      <c r="J9565">
        <v>11055</v>
      </c>
      <c r="K9565">
        <v>4974.7499999999991</v>
      </c>
      <c r="L9565">
        <v>0.44999999999999996</v>
      </c>
      <c r="M9565">
        <v>6080.2500000000009</v>
      </c>
      <c r="N9565" s="1" t="s">
        <v>25</v>
      </c>
    </row>
    <row r="9566" spans="1:14" x14ac:dyDescent="0.3">
      <c r="A9566" s="1" t="s">
        <v>50</v>
      </c>
      <c r="B9566">
        <v>1128299</v>
      </c>
      <c r="C9566" s="2">
        <v>44918</v>
      </c>
      <c r="D9566" s="1" t="s">
        <v>92</v>
      </c>
      <c r="E9566" s="1" t="s">
        <v>132</v>
      </c>
      <c r="F9566" s="1" t="s">
        <v>44</v>
      </c>
      <c r="G9566" s="1" t="s">
        <v>24</v>
      </c>
      <c r="H9566">
        <v>67</v>
      </c>
      <c r="I9566">
        <v>143</v>
      </c>
      <c r="J9566">
        <v>9581</v>
      </c>
      <c r="K9566">
        <v>4311.45</v>
      </c>
      <c r="L9566">
        <v>0.44999999999999996</v>
      </c>
      <c r="M9566">
        <v>5269.55</v>
      </c>
      <c r="N9566" s="1" t="s">
        <v>25</v>
      </c>
    </row>
    <row r="9567" spans="1:14" x14ac:dyDescent="0.3">
      <c r="A9567" s="1" t="s">
        <v>50</v>
      </c>
      <c r="B9567">
        <v>1128299</v>
      </c>
      <c r="C9567" s="2">
        <v>44918</v>
      </c>
      <c r="D9567" s="1" t="s">
        <v>92</v>
      </c>
      <c r="E9567" s="1" t="s">
        <v>132</v>
      </c>
      <c r="F9567" s="1" t="s">
        <v>44</v>
      </c>
      <c r="G9567" s="1" t="s">
        <v>18</v>
      </c>
      <c r="H9567">
        <v>72</v>
      </c>
      <c r="I9567">
        <v>133</v>
      </c>
      <c r="J9567">
        <v>9576</v>
      </c>
      <c r="K9567">
        <v>4788</v>
      </c>
      <c r="L9567">
        <v>0.5</v>
      </c>
      <c r="M9567">
        <v>4788</v>
      </c>
      <c r="N9567" s="1" t="s">
        <v>25</v>
      </c>
    </row>
    <row r="9568" spans="1:14" x14ac:dyDescent="0.3">
      <c r="A9568" s="1" t="s">
        <v>50</v>
      </c>
      <c r="B9568">
        <v>1128299</v>
      </c>
      <c r="C9568" s="2">
        <v>44918</v>
      </c>
      <c r="D9568" s="1" t="s">
        <v>92</v>
      </c>
      <c r="E9568" s="1" t="s">
        <v>132</v>
      </c>
      <c r="F9568" s="1" t="s">
        <v>44</v>
      </c>
      <c r="G9568" s="1" t="s">
        <v>20</v>
      </c>
      <c r="H9568">
        <v>77</v>
      </c>
      <c r="I9568">
        <v>173</v>
      </c>
      <c r="J9568">
        <v>13321</v>
      </c>
      <c r="K9568">
        <v>5328.4000000000005</v>
      </c>
      <c r="L9568">
        <v>0.4</v>
      </c>
      <c r="M9568">
        <v>7992.5999999999995</v>
      </c>
      <c r="N9568" s="1" t="s">
        <v>25</v>
      </c>
    </row>
    <row r="9569" spans="1:14" x14ac:dyDescent="0.3">
      <c r="A9569" s="1" t="s">
        <v>50</v>
      </c>
      <c r="B9569">
        <v>1128299</v>
      </c>
      <c r="C9569" s="2">
        <v>44578</v>
      </c>
      <c r="D9569" s="1" t="s">
        <v>92</v>
      </c>
      <c r="E9569" s="1" t="s">
        <v>132</v>
      </c>
      <c r="F9569" s="1" t="s">
        <v>44</v>
      </c>
      <c r="G9569" s="1" t="s">
        <v>21</v>
      </c>
      <c r="H9569">
        <v>33</v>
      </c>
      <c r="I9569">
        <v>100</v>
      </c>
      <c r="J9569">
        <v>3300</v>
      </c>
      <c r="K9569">
        <v>1683</v>
      </c>
      <c r="L9569">
        <v>0.51</v>
      </c>
      <c r="M9569">
        <v>1617</v>
      </c>
      <c r="N9569" s="1" t="s">
        <v>25</v>
      </c>
    </row>
    <row r="9570" spans="1:14" x14ac:dyDescent="0.3">
      <c r="A9570" s="1" t="s">
        <v>50</v>
      </c>
      <c r="B9570">
        <v>1128299</v>
      </c>
      <c r="C9570" s="2">
        <v>44578</v>
      </c>
      <c r="D9570" s="1" t="s">
        <v>92</v>
      </c>
      <c r="E9570" s="1" t="s">
        <v>132</v>
      </c>
      <c r="F9570" s="1" t="s">
        <v>44</v>
      </c>
      <c r="G9570" s="1" t="s">
        <v>22</v>
      </c>
      <c r="H9570">
        <v>42</v>
      </c>
      <c r="I9570">
        <v>100</v>
      </c>
      <c r="J9570">
        <v>4200</v>
      </c>
      <c r="K9570">
        <v>2268</v>
      </c>
      <c r="L9570">
        <v>0.54</v>
      </c>
      <c r="M9570">
        <v>1932</v>
      </c>
      <c r="N9570" s="1" t="s">
        <v>25</v>
      </c>
    </row>
    <row r="9571" spans="1:14" x14ac:dyDescent="0.3">
      <c r="A9571" s="1" t="s">
        <v>50</v>
      </c>
      <c r="B9571">
        <v>1128299</v>
      </c>
      <c r="C9571" s="2">
        <v>44578</v>
      </c>
      <c r="D9571" s="1" t="s">
        <v>92</v>
      </c>
      <c r="E9571" s="1" t="s">
        <v>132</v>
      </c>
      <c r="F9571" s="1" t="s">
        <v>44</v>
      </c>
      <c r="G9571" s="1" t="s">
        <v>23</v>
      </c>
      <c r="H9571">
        <v>43</v>
      </c>
      <c r="I9571">
        <v>112</v>
      </c>
      <c r="J9571">
        <v>4816</v>
      </c>
      <c r="K9571">
        <v>2600.6400000000003</v>
      </c>
      <c r="L9571">
        <v>0.54</v>
      </c>
      <c r="M9571">
        <v>2215.3599999999997</v>
      </c>
      <c r="N9571" s="1" t="s">
        <v>25</v>
      </c>
    </row>
    <row r="9572" spans="1:14" x14ac:dyDescent="0.3">
      <c r="A9572" s="1" t="s">
        <v>50</v>
      </c>
      <c r="B9572">
        <v>1128299</v>
      </c>
      <c r="C9572" s="2">
        <v>44578</v>
      </c>
      <c r="D9572" s="1" t="s">
        <v>92</v>
      </c>
      <c r="E9572" s="1" t="s">
        <v>132</v>
      </c>
      <c r="F9572" s="1" t="s">
        <v>44</v>
      </c>
      <c r="G9572" s="1" t="s">
        <v>24</v>
      </c>
      <c r="H9572">
        <v>41</v>
      </c>
      <c r="I9572">
        <v>68</v>
      </c>
      <c r="J9572">
        <v>2788</v>
      </c>
      <c r="K9572">
        <v>1533.3999999999999</v>
      </c>
      <c r="L9572">
        <v>0.54999999999999993</v>
      </c>
      <c r="M9572">
        <v>1254.6000000000001</v>
      </c>
      <c r="N9572" s="1" t="s">
        <v>25</v>
      </c>
    </row>
    <row r="9573" spans="1:14" x14ac:dyDescent="0.3">
      <c r="A9573" s="1" t="s">
        <v>50</v>
      </c>
      <c r="B9573">
        <v>1128299</v>
      </c>
      <c r="C9573" s="2">
        <v>44578</v>
      </c>
      <c r="D9573" s="1" t="s">
        <v>92</v>
      </c>
      <c r="E9573" s="1" t="s">
        <v>132</v>
      </c>
      <c r="F9573" s="1" t="s">
        <v>44</v>
      </c>
      <c r="G9573" s="1" t="s">
        <v>18</v>
      </c>
      <c r="H9573">
        <v>46</v>
      </c>
      <c r="I9573">
        <v>58</v>
      </c>
      <c r="J9573">
        <v>2668</v>
      </c>
      <c r="K9573">
        <v>1574.1200000000001</v>
      </c>
      <c r="L9573">
        <v>0.59000000000000008</v>
      </c>
      <c r="M9573">
        <v>1093.8799999999999</v>
      </c>
      <c r="N9573" s="1" t="s">
        <v>25</v>
      </c>
    </row>
    <row r="9574" spans="1:14" x14ac:dyDescent="0.3">
      <c r="A9574" s="1" t="s">
        <v>50</v>
      </c>
      <c r="B9574">
        <v>1128299</v>
      </c>
      <c r="C9574" s="2">
        <v>44578</v>
      </c>
      <c r="D9574" s="1" t="s">
        <v>92</v>
      </c>
      <c r="E9574" s="1" t="s">
        <v>132</v>
      </c>
      <c r="F9574" s="1" t="s">
        <v>44</v>
      </c>
      <c r="G9574" s="1" t="s">
        <v>20</v>
      </c>
      <c r="H9574">
        <v>41</v>
      </c>
      <c r="I9574">
        <v>122</v>
      </c>
      <c r="J9574">
        <v>5002</v>
      </c>
      <c r="K9574">
        <v>2400.96</v>
      </c>
      <c r="L9574">
        <v>0.48</v>
      </c>
      <c r="M9574">
        <v>2601.04</v>
      </c>
      <c r="N9574" s="1" t="s">
        <v>25</v>
      </c>
    </row>
    <row r="9575" spans="1:14" x14ac:dyDescent="0.3">
      <c r="A9575" s="1" t="s">
        <v>50</v>
      </c>
      <c r="B9575">
        <v>1128299</v>
      </c>
      <c r="C9575" s="2">
        <v>44609</v>
      </c>
      <c r="D9575" s="1" t="s">
        <v>92</v>
      </c>
      <c r="E9575" s="1" t="s">
        <v>132</v>
      </c>
      <c r="F9575" s="1" t="s">
        <v>44</v>
      </c>
      <c r="G9575" s="1" t="s">
        <v>21</v>
      </c>
      <c r="H9575">
        <v>33</v>
      </c>
      <c r="I9575">
        <v>140</v>
      </c>
      <c r="J9575">
        <v>4620</v>
      </c>
      <c r="K9575">
        <v>2448.6</v>
      </c>
      <c r="L9575">
        <v>0.53</v>
      </c>
      <c r="M9575">
        <v>2171.4</v>
      </c>
      <c r="N9575" s="1" t="s">
        <v>25</v>
      </c>
    </row>
    <row r="9576" spans="1:14" x14ac:dyDescent="0.3">
      <c r="A9576" s="1" t="s">
        <v>50</v>
      </c>
      <c r="B9576">
        <v>1128299</v>
      </c>
      <c r="C9576" s="2">
        <v>44609</v>
      </c>
      <c r="D9576" s="1" t="s">
        <v>92</v>
      </c>
      <c r="E9576" s="1" t="s">
        <v>132</v>
      </c>
      <c r="F9576" s="1" t="s">
        <v>44</v>
      </c>
      <c r="G9576" s="1" t="s">
        <v>22</v>
      </c>
      <c r="H9576">
        <v>41</v>
      </c>
      <c r="I9576">
        <v>116</v>
      </c>
      <c r="J9576">
        <v>4756</v>
      </c>
      <c r="K9576">
        <v>2425.56</v>
      </c>
      <c r="L9576">
        <v>0.51</v>
      </c>
      <c r="M9576">
        <v>2330.44</v>
      </c>
      <c r="N9576" s="1" t="s">
        <v>25</v>
      </c>
    </row>
    <row r="9577" spans="1:14" x14ac:dyDescent="0.3">
      <c r="A9577" s="1" t="s">
        <v>50</v>
      </c>
      <c r="B9577">
        <v>1128299</v>
      </c>
      <c r="C9577" s="2">
        <v>44609</v>
      </c>
      <c r="D9577" s="1" t="s">
        <v>92</v>
      </c>
      <c r="E9577" s="1" t="s">
        <v>132</v>
      </c>
      <c r="F9577" s="1" t="s">
        <v>44</v>
      </c>
      <c r="G9577" s="1" t="s">
        <v>23</v>
      </c>
      <c r="H9577">
        <v>41</v>
      </c>
      <c r="I9577">
        <v>120</v>
      </c>
      <c r="J9577">
        <v>4920</v>
      </c>
      <c r="K9577">
        <v>2558.4</v>
      </c>
      <c r="L9577">
        <v>0.52</v>
      </c>
      <c r="M9577">
        <v>2361.6</v>
      </c>
      <c r="N9577" s="1" t="s">
        <v>25</v>
      </c>
    </row>
    <row r="9578" spans="1:14" x14ac:dyDescent="0.3">
      <c r="A9578" s="1" t="s">
        <v>50</v>
      </c>
      <c r="B9578">
        <v>1128299</v>
      </c>
      <c r="C9578" s="2">
        <v>44616</v>
      </c>
      <c r="D9578" s="1" t="s">
        <v>92</v>
      </c>
      <c r="E9578" s="1" t="s">
        <v>132</v>
      </c>
      <c r="F9578" s="1" t="s">
        <v>44</v>
      </c>
      <c r="G9578" s="1" t="s">
        <v>24</v>
      </c>
      <c r="H9578">
        <v>29</v>
      </c>
      <c r="I9578">
        <v>64</v>
      </c>
      <c r="J9578">
        <v>1856</v>
      </c>
      <c r="K9578">
        <v>760.95999999999992</v>
      </c>
      <c r="L9578">
        <v>0.41</v>
      </c>
      <c r="M9578">
        <v>1095.04</v>
      </c>
      <c r="N9578" s="1" t="s">
        <v>19</v>
      </c>
    </row>
    <row r="9579" spans="1:14" x14ac:dyDescent="0.3">
      <c r="A9579" s="1" t="s">
        <v>50</v>
      </c>
      <c r="B9579">
        <v>1128299</v>
      </c>
      <c r="C9579" s="2">
        <v>44616</v>
      </c>
      <c r="D9579" s="1" t="s">
        <v>92</v>
      </c>
      <c r="E9579" s="1" t="s">
        <v>132</v>
      </c>
      <c r="F9579" s="1" t="s">
        <v>44</v>
      </c>
      <c r="G9579" s="1" t="s">
        <v>18</v>
      </c>
      <c r="H9579">
        <v>32</v>
      </c>
      <c r="I9579">
        <v>43</v>
      </c>
      <c r="J9579">
        <v>1376</v>
      </c>
      <c r="K9579">
        <v>605.44000000000005</v>
      </c>
      <c r="L9579">
        <v>0.44</v>
      </c>
      <c r="M9579">
        <v>770.56</v>
      </c>
      <c r="N9579" s="1" t="s">
        <v>19</v>
      </c>
    </row>
    <row r="9580" spans="1:14" x14ac:dyDescent="0.3">
      <c r="A9580" s="1" t="s">
        <v>50</v>
      </c>
      <c r="B9580">
        <v>1128299</v>
      </c>
      <c r="C9580" s="2">
        <v>44616</v>
      </c>
      <c r="D9580" s="1" t="s">
        <v>92</v>
      </c>
      <c r="E9580" s="1" t="s">
        <v>132</v>
      </c>
      <c r="F9580" s="1" t="s">
        <v>44</v>
      </c>
      <c r="G9580" s="1" t="s">
        <v>20</v>
      </c>
      <c r="H9580">
        <v>28</v>
      </c>
      <c r="I9580">
        <v>98</v>
      </c>
      <c r="J9580">
        <v>2744</v>
      </c>
      <c r="K9580">
        <v>960.4</v>
      </c>
      <c r="L9580">
        <v>0.35</v>
      </c>
      <c r="M9580">
        <v>1783.6</v>
      </c>
      <c r="N9580" s="1" t="s">
        <v>19</v>
      </c>
    </row>
    <row r="9581" spans="1:14" x14ac:dyDescent="0.3">
      <c r="A9581" s="1" t="s">
        <v>50</v>
      </c>
      <c r="B9581">
        <v>1128299</v>
      </c>
      <c r="C9581" s="2">
        <v>44643</v>
      </c>
      <c r="D9581" s="1" t="s">
        <v>92</v>
      </c>
      <c r="E9581" s="1" t="s">
        <v>132</v>
      </c>
      <c r="F9581" s="1" t="s">
        <v>44</v>
      </c>
      <c r="G9581" s="1" t="s">
        <v>21</v>
      </c>
      <c r="H9581">
        <v>28</v>
      </c>
      <c r="I9581">
        <v>143</v>
      </c>
      <c r="J9581">
        <v>4004</v>
      </c>
      <c r="K9581">
        <v>1601.6</v>
      </c>
      <c r="L9581">
        <v>0.39999999999999997</v>
      </c>
      <c r="M9581">
        <v>2402.4</v>
      </c>
      <c r="N9581" s="1" t="s">
        <v>19</v>
      </c>
    </row>
    <row r="9582" spans="1:14" x14ac:dyDescent="0.3">
      <c r="A9582" s="1" t="s">
        <v>50</v>
      </c>
      <c r="B9582">
        <v>1128299</v>
      </c>
      <c r="C9582" s="2">
        <v>44643</v>
      </c>
      <c r="D9582" s="1" t="s">
        <v>92</v>
      </c>
      <c r="E9582" s="1" t="s">
        <v>132</v>
      </c>
      <c r="F9582" s="1" t="s">
        <v>44</v>
      </c>
      <c r="G9582" s="1" t="s">
        <v>22</v>
      </c>
      <c r="H9582">
        <v>40</v>
      </c>
      <c r="I9582">
        <v>98</v>
      </c>
      <c r="J9582">
        <v>3920</v>
      </c>
      <c r="K9582">
        <v>1607.1999999999998</v>
      </c>
      <c r="L9582">
        <v>0.41</v>
      </c>
      <c r="M9582">
        <v>2312.8000000000002</v>
      </c>
      <c r="N9582" s="1" t="s">
        <v>19</v>
      </c>
    </row>
    <row r="9583" spans="1:14" x14ac:dyDescent="0.3">
      <c r="A9583" s="1" t="s">
        <v>50</v>
      </c>
      <c r="B9583">
        <v>1128299</v>
      </c>
      <c r="C9583" s="2">
        <v>44643</v>
      </c>
      <c r="D9583" s="1" t="s">
        <v>92</v>
      </c>
      <c r="E9583" s="1" t="s">
        <v>132</v>
      </c>
      <c r="F9583" s="1" t="s">
        <v>44</v>
      </c>
      <c r="G9583" s="1" t="s">
        <v>23</v>
      </c>
      <c r="H9583">
        <v>41</v>
      </c>
      <c r="I9583">
        <v>112</v>
      </c>
      <c r="J9583">
        <v>4592</v>
      </c>
      <c r="K9583">
        <v>1744.96</v>
      </c>
      <c r="L9583">
        <v>0.38</v>
      </c>
      <c r="M9583">
        <v>2847.04</v>
      </c>
      <c r="N9583" s="1" t="s">
        <v>19</v>
      </c>
    </row>
    <row r="9584" spans="1:14" x14ac:dyDescent="0.3">
      <c r="A9584" s="1" t="s">
        <v>50</v>
      </c>
      <c r="B9584">
        <v>1128299</v>
      </c>
      <c r="C9584" s="2">
        <v>44643</v>
      </c>
      <c r="D9584" s="1" t="s">
        <v>92</v>
      </c>
      <c r="E9584" s="1" t="s">
        <v>132</v>
      </c>
      <c r="F9584" s="1" t="s">
        <v>44</v>
      </c>
      <c r="G9584" s="1" t="s">
        <v>24</v>
      </c>
      <c r="H9584">
        <v>39</v>
      </c>
      <c r="I9584">
        <v>75</v>
      </c>
      <c r="J9584">
        <v>2925</v>
      </c>
      <c r="K9584">
        <v>1082.25</v>
      </c>
      <c r="L9584">
        <v>0.37</v>
      </c>
      <c r="M9584">
        <v>1842.75</v>
      </c>
      <c r="N9584" s="1" t="s">
        <v>19</v>
      </c>
    </row>
    <row r="9585" spans="1:14" x14ac:dyDescent="0.3">
      <c r="A9585" s="1" t="s">
        <v>50</v>
      </c>
      <c r="B9585">
        <v>1128299</v>
      </c>
      <c r="C9585" s="2">
        <v>44643</v>
      </c>
      <c r="D9585" s="1" t="s">
        <v>92</v>
      </c>
      <c r="E9585" s="1" t="s">
        <v>132</v>
      </c>
      <c r="F9585" s="1" t="s">
        <v>44</v>
      </c>
      <c r="G9585" s="1" t="s">
        <v>18</v>
      </c>
      <c r="H9585">
        <v>43</v>
      </c>
      <c r="I9585">
        <v>30</v>
      </c>
      <c r="J9585">
        <v>1290</v>
      </c>
      <c r="K9585">
        <v>567.6</v>
      </c>
      <c r="L9585">
        <v>0.44</v>
      </c>
      <c r="M9585">
        <v>722.4</v>
      </c>
      <c r="N9585" s="1" t="s">
        <v>19</v>
      </c>
    </row>
    <row r="9586" spans="1:14" x14ac:dyDescent="0.3">
      <c r="A9586" s="1" t="s">
        <v>50</v>
      </c>
      <c r="B9586">
        <v>1128299</v>
      </c>
      <c r="C9586" s="2">
        <v>44643</v>
      </c>
      <c r="D9586" s="1" t="s">
        <v>92</v>
      </c>
      <c r="E9586" s="1" t="s">
        <v>132</v>
      </c>
      <c r="F9586" s="1" t="s">
        <v>44</v>
      </c>
      <c r="G9586" s="1" t="s">
        <v>20</v>
      </c>
      <c r="H9586">
        <v>40</v>
      </c>
      <c r="I9586">
        <v>90</v>
      </c>
      <c r="J9586">
        <v>3600</v>
      </c>
      <c r="K9586">
        <v>1260</v>
      </c>
      <c r="L9586">
        <v>0.35</v>
      </c>
      <c r="M9586">
        <v>2340</v>
      </c>
      <c r="N9586" s="1" t="s">
        <v>19</v>
      </c>
    </row>
    <row r="9587" spans="1:14" x14ac:dyDescent="0.3">
      <c r="A9587" s="1" t="s">
        <v>50</v>
      </c>
      <c r="B9587">
        <v>1128299</v>
      </c>
      <c r="C9587" s="2">
        <v>44675</v>
      </c>
      <c r="D9587" s="1" t="s">
        <v>92</v>
      </c>
      <c r="E9587" s="1" t="s">
        <v>132</v>
      </c>
      <c r="F9587" s="1" t="s">
        <v>44</v>
      </c>
      <c r="G9587" s="1" t="s">
        <v>21</v>
      </c>
      <c r="H9587">
        <v>44</v>
      </c>
      <c r="I9587">
        <v>166</v>
      </c>
      <c r="J9587">
        <v>7304</v>
      </c>
      <c r="K9587">
        <v>2848.5599999999995</v>
      </c>
      <c r="L9587">
        <v>0.38999999999999996</v>
      </c>
      <c r="M9587">
        <v>4455.4400000000005</v>
      </c>
      <c r="N9587" s="1" t="s">
        <v>19</v>
      </c>
    </row>
    <row r="9588" spans="1:14" x14ac:dyDescent="0.3">
      <c r="A9588" s="1" t="s">
        <v>50</v>
      </c>
      <c r="B9588">
        <v>1128299</v>
      </c>
      <c r="C9588" s="2">
        <v>44675</v>
      </c>
      <c r="D9588" s="1" t="s">
        <v>92</v>
      </c>
      <c r="E9588" s="1" t="s">
        <v>132</v>
      </c>
      <c r="F9588" s="1" t="s">
        <v>44</v>
      </c>
      <c r="G9588" s="1" t="s">
        <v>22</v>
      </c>
      <c r="H9588">
        <v>39</v>
      </c>
      <c r="I9588">
        <v>88</v>
      </c>
      <c r="J9588">
        <v>3432</v>
      </c>
      <c r="K9588">
        <v>1407.12</v>
      </c>
      <c r="L9588">
        <v>0.41</v>
      </c>
      <c r="M9588">
        <v>2024.88</v>
      </c>
      <c r="N9588" s="1" t="s">
        <v>19</v>
      </c>
    </row>
    <row r="9589" spans="1:14" x14ac:dyDescent="0.3">
      <c r="A9589" s="1" t="s">
        <v>50</v>
      </c>
      <c r="B9589">
        <v>1128299</v>
      </c>
      <c r="C9589" s="2">
        <v>44675</v>
      </c>
      <c r="D9589" s="1" t="s">
        <v>92</v>
      </c>
      <c r="E9589" s="1" t="s">
        <v>132</v>
      </c>
      <c r="F9589" s="1" t="s">
        <v>44</v>
      </c>
      <c r="G9589" s="1" t="s">
        <v>23</v>
      </c>
      <c r="H9589">
        <v>47</v>
      </c>
      <c r="I9589">
        <v>114</v>
      </c>
      <c r="J9589">
        <v>5358</v>
      </c>
      <c r="K9589">
        <v>2196.7799999999997</v>
      </c>
      <c r="L9589">
        <v>0.41</v>
      </c>
      <c r="M9589">
        <v>3161.2200000000003</v>
      </c>
      <c r="N9589" s="1" t="s">
        <v>19</v>
      </c>
    </row>
    <row r="9590" spans="1:14" x14ac:dyDescent="0.3">
      <c r="A9590" s="1" t="s">
        <v>50</v>
      </c>
      <c r="B9590">
        <v>1128299</v>
      </c>
      <c r="C9590" s="2">
        <v>44675</v>
      </c>
      <c r="D9590" s="1" t="s">
        <v>92</v>
      </c>
      <c r="E9590" s="1" t="s">
        <v>132</v>
      </c>
      <c r="F9590" s="1" t="s">
        <v>44</v>
      </c>
      <c r="G9590" s="1" t="s">
        <v>24</v>
      </c>
      <c r="H9590">
        <v>34</v>
      </c>
      <c r="I9590">
        <v>70</v>
      </c>
      <c r="J9590">
        <v>2380</v>
      </c>
      <c r="K9590">
        <v>880.6</v>
      </c>
      <c r="L9590">
        <v>0.37</v>
      </c>
      <c r="M9590">
        <v>1499.4</v>
      </c>
      <c r="N9590" s="1" t="s">
        <v>19</v>
      </c>
    </row>
    <row r="9591" spans="1:14" x14ac:dyDescent="0.3">
      <c r="A9591" s="1" t="s">
        <v>50</v>
      </c>
      <c r="B9591">
        <v>1128299</v>
      </c>
      <c r="C9591" s="2">
        <v>44675</v>
      </c>
      <c r="D9591" s="1" t="s">
        <v>92</v>
      </c>
      <c r="E9591" s="1" t="s">
        <v>132</v>
      </c>
      <c r="F9591" s="1" t="s">
        <v>44</v>
      </c>
      <c r="G9591" s="1" t="s">
        <v>18</v>
      </c>
      <c r="H9591">
        <v>36</v>
      </c>
      <c r="I9591">
        <v>39</v>
      </c>
      <c r="J9591">
        <v>1404</v>
      </c>
      <c r="K9591">
        <v>589.68000000000006</v>
      </c>
      <c r="L9591">
        <v>0.42000000000000004</v>
      </c>
      <c r="M9591">
        <v>814.31999999999994</v>
      </c>
      <c r="N9591" s="1" t="s">
        <v>19</v>
      </c>
    </row>
    <row r="9592" spans="1:14" x14ac:dyDescent="0.3">
      <c r="A9592" s="1" t="s">
        <v>50</v>
      </c>
      <c r="B9592">
        <v>1128299</v>
      </c>
      <c r="C9592" s="2">
        <v>44675</v>
      </c>
      <c r="D9592" s="1" t="s">
        <v>92</v>
      </c>
      <c r="E9592" s="1" t="s">
        <v>132</v>
      </c>
      <c r="F9592" s="1" t="s">
        <v>44</v>
      </c>
      <c r="G9592" s="1" t="s">
        <v>20</v>
      </c>
      <c r="H9592">
        <v>49</v>
      </c>
      <c r="I9592">
        <v>90</v>
      </c>
      <c r="J9592">
        <v>4410</v>
      </c>
      <c r="K9592">
        <v>1499.3999999999999</v>
      </c>
      <c r="L9592">
        <v>0.33999999999999997</v>
      </c>
      <c r="M9592">
        <v>2910.6000000000004</v>
      </c>
      <c r="N9592" s="1" t="s">
        <v>19</v>
      </c>
    </row>
    <row r="9593" spans="1:14" x14ac:dyDescent="0.3">
      <c r="A9593" s="1" t="s">
        <v>50</v>
      </c>
      <c r="B9593">
        <v>1128299</v>
      </c>
      <c r="C9593" s="2">
        <v>44706</v>
      </c>
      <c r="D9593" s="1" t="s">
        <v>92</v>
      </c>
      <c r="E9593" s="1" t="s">
        <v>132</v>
      </c>
      <c r="F9593" s="1" t="s">
        <v>44</v>
      </c>
      <c r="G9593" s="1" t="s">
        <v>21</v>
      </c>
      <c r="H9593">
        <v>39</v>
      </c>
      <c r="I9593">
        <v>155</v>
      </c>
      <c r="J9593">
        <v>6045</v>
      </c>
      <c r="K9593">
        <v>2538.9</v>
      </c>
      <c r="L9593">
        <v>0.42</v>
      </c>
      <c r="M9593">
        <v>3506.1</v>
      </c>
      <c r="N9593" s="1" t="s">
        <v>19</v>
      </c>
    </row>
    <row r="9594" spans="1:14" x14ac:dyDescent="0.3">
      <c r="A9594" s="1" t="s">
        <v>50</v>
      </c>
      <c r="B9594">
        <v>1128299</v>
      </c>
      <c r="C9594" s="2">
        <v>44706</v>
      </c>
      <c r="D9594" s="1" t="s">
        <v>92</v>
      </c>
      <c r="E9594" s="1" t="s">
        <v>132</v>
      </c>
      <c r="F9594" s="1" t="s">
        <v>44</v>
      </c>
      <c r="G9594" s="1" t="s">
        <v>22</v>
      </c>
      <c r="H9594">
        <v>36</v>
      </c>
      <c r="I9594">
        <v>109</v>
      </c>
      <c r="J9594">
        <v>3924</v>
      </c>
      <c r="K9594">
        <v>1569.6</v>
      </c>
      <c r="L9594">
        <v>0.39999999999999997</v>
      </c>
      <c r="M9594">
        <v>2354.4</v>
      </c>
      <c r="N9594" s="1" t="s">
        <v>19</v>
      </c>
    </row>
    <row r="9595" spans="1:14" x14ac:dyDescent="0.3">
      <c r="A9595" s="1" t="s">
        <v>50</v>
      </c>
      <c r="B9595">
        <v>1128299</v>
      </c>
      <c r="C9595" s="2">
        <v>44706</v>
      </c>
      <c r="D9595" s="1" t="s">
        <v>92</v>
      </c>
      <c r="E9595" s="1" t="s">
        <v>132</v>
      </c>
      <c r="F9595" s="1" t="s">
        <v>44</v>
      </c>
      <c r="G9595" s="1" t="s">
        <v>23</v>
      </c>
      <c r="H9595">
        <v>39</v>
      </c>
      <c r="I9595">
        <v>119</v>
      </c>
      <c r="J9595">
        <v>4641</v>
      </c>
      <c r="K9595">
        <v>1809.9899999999998</v>
      </c>
      <c r="L9595">
        <v>0.38999999999999996</v>
      </c>
      <c r="M9595">
        <v>2831.01</v>
      </c>
      <c r="N9595" s="1" t="s">
        <v>19</v>
      </c>
    </row>
    <row r="9596" spans="1:14" x14ac:dyDescent="0.3">
      <c r="A9596" s="1" t="s">
        <v>50</v>
      </c>
      <c r="B9596">
        <v>1128299</v>
      </c>
      <c r="C9596" s="2">
        <v>44706</v>
      </c>
      <c r="D9596" s="1" t="s">
        <v>92</v>
      </c>
      <c r="E9596" s="1" t="s">
        <v>132</v>
      </c>
      <c r="F9596" s="1" t="s">
        <v>44</v>
      </c>
      <c r="G9596" s="1" t="s">
        <v>24</v>
      </c>
      <c r="H9596">
        <v>33</v>
      </c>
      <c r="I9596">
        <v>94</v>
      </c>
      <c r="J9596">
        <v>3102</v>
      </c>
      <c r="K9596">
        <v>1209.78</v>
      </c>
      <c r="L9596">
        <v>0.38999999999999996</v>
      </c>
      <c r="M9596">
        <v>1892.22</v>
      </c>
      <c r="N9596" s="1" t="s">
        <v>19</v>
      </c>
    </row>
    <row r="9597" spans="1:14" x14ac:dyDescent="0.3">
      <c r="A9597" s="1" t="s">
        <v>50</v>
      </c>
      <c r="B9597">
        <v>1128299</v>
      </c>
      <c r="C9597" s="2">
        <v>44706</v>
      </c>
      <c r="D9597" s="1" t="s">
        <v>92</v>
      </c>
      <c r="E9597" s="1" t="s">
        <v>132</v>
      </c>
      <c r="F9597" s="1" t="s">
        <v>44</v>
      </c>
      <c r="G9597" s="1" t="s">
        <v>18</v>
      </c>
      <c r="H9597">
        <v>33</v>
      </c>
      <c r="I9597">
        <v>58</v>
      </c>
      <c r="J9597">
        <v>1914</v>
      </c>
      <c r="K9597">
        <v>842.16</v>
      </c>
      <c r="L9597">
        <v>0.44</v>
      </c>
      <c r="M9597">
        <v>1071.8400000000001</v>
      </c>
      <c r="N9597" s="1" t="s">
        <v>19</v>
      </c>
    </row>
    <row r="9598" spans="1:14" x14ac:dyDescent="0.3">
      <c r="A9598" s="1" t="s">
        <v>50</v>
      </c>
      <c r="B9598">
        <v>1128299</v>
      </c>
      <c r="C9598" s="2">
        <v>44706</v>
      </c>
      <c r="D9598" s="1" t="s">
        <v>92</v>
      </c>
      <c r="E9598" s="1" t="s">
        <v>132</v>
      </c>
      <c r="F9598" s="1" t="s">
        <v>44</v>
      </c>
      <c r="G9598" s="1" t="s">
        <v>20</v>
      </c>
      <c r="H9598">
        <v>46</v>
      </c>
      <c r="I9598">
        <v>173</v>
      </c>
      <c r="J9598">
        <v>7958</v>
      </c>
      <c r="K9598">
        <v>2864.88</v>
      </c>
      <c r="L9598">
        <v>0.36</v>
      </c>
      <c r="M9598">
        <v>5093.12</v>
      </c>
      <c r="N9598" s="1" t="s">
        <v>19</v>
      </c>
    </row>
    <row r="9599" spans="1:14" x14ac:dyDescent="0.3">
      <c r="A9599" s="1" t="s">
        <v>50</v>
      </c>
      <c r="B9599">
        <v>1128299</v>
      </c>
      <c r="C9599" s="2">
        <v>44736</v>
      </c>
      <c r="D9599" s="1" t="s">
        <v>92</v>
      </c>
      <c r="E9599" s="1" t="s">
        <v>132</v>
      </c>
      <c r="F9599" s="1" t="s">
        <v>44</v>
      </c>
      <c r="G9599" s="1" t="s">
        <v>21</v>
      </c>
      <c r="H9599">
        <v>43</v>
      </c>
      <c r="I9599">
        <v>240</v>
      </c>
      <c r="J9599">
        <v>10320</v>
      </c>
      <c r="K9599">
        <v>3921.6</v>
      </c>
      <c r="L9599">
        <v>0.38</v>
      </c>
      <c r="M9599">
        <v>6398.4</v>
      </c>
      <c r="N9599" s="1" t="s">
        <v>19</v>
      </c>
    </row>
    <row r="9600" spans="1:14" x14ac:dyDescent="0.3">
      <c r="A9600" s="1" t="s">
        <v>50</v>
      </c>
      <c r="B9600">
        <v>1128299</v>
      </c>
      <c r="C9600" s="2">
        <v>44736</v>
      </c>
      <c r="D9600" s="1" t="s">
        <v>92</v>
      </c>
      <c r="E9600" s="1" t="s">
        <v>132</v>
      </c>
      <c r="F9600" s="1" t="s">
        <v>44</v>
      </c>
      <c r="G9600" s="1" t="s">
        <v>22</v>
      </c>
      <c r="H9600">
        <v>47</v>
      </c>
      <c r="I9600">
        <v>202</v>
      </c>
      <c r="J9600">
        <v>9494</v>
      </c>
      <c r="K9600">
        <v>3892.54</v>
      </c>
      <c r="L9600">
        <v>0.41</v>
      </c>
      <c r="M9600">
        <v>5601.46</v>
      </c>
      <c r="N9600" s="1" t="s">
        <v>19</v>
      </c>
    </row>
    <row r="9601" spans="1:14" x14ac:dyDescent="0.3">
      <c r="A9601" s="1" t="s">
        <v>50</v>
      </c>
      <c r="B9601">
        <v>1128299</v>
      </c>
      <c r="C9601" s="2">
        <v>44736</v>
      </c>
      <c r="D9601" s="1" t="s">
        <v>92</v>
      </c>
      <c r="E9601" s="1" t="s">
        <v>132</v>
      </c>
      <c r="F9601" s="1" t="s">
        <v>44</v>
      </c>
      <c r="G9601" s="1" t="s">
        <v>23</v>
      </c>
      <c r="H9601">
        <v>53</v>
      </c>
      <c r="I9601">
        <v>208</v>
      </c>
      <c r="J9601">
        <v>11024</v>
      </c>
      <c r="K9601">
        <v>4299.3599999999997</v>
      </c>
      <c r="L9601">
        <v>0.38999999999999996</v>
      </c>
      <c r="M9601">
        <v>6724.64</v>
      </c>
      <c r="N9601" s="1" t="s">
        <v>19</v>
      </c>
    </row>
    <row r="9602" spans="1:14" x14ac:dyDescent="0.3">
      <c r="A9602" s="1" t="s">
        <v>50</v>
      </c>
      <c r="B9602">
        <v>1128299</v>
      </c>
      <c r="C9602" s="2">
        <v>44736</v>
      </c>
      <c r="D9602" s="1" t="s">
        <v>92</v>
      </c>
      <c r="E9602" s="1" t="s">
        <v>132</v>
      </c>
      <c r="F9602" s="1" t="s">
        <v>44</v>
      </c>
      <c r="G9602" s="1" t="s">
        <v>24</v>
      </c>
      <c r="H9602">
        <v>62</v>
      </c>
      <c r="I9602">
        <v>179</v>
      </c>
      <c r="J9602">
        <v>11098</v>
      </c>
      <c r="K9602">
        <v>4550.1799999999994</v>
      </c>
      <c r="L9602">
        <v>0.41</v>
      </c>
      <c r="M9602">
        <v>6547.8200000000006</v>
      </c>
      <c r="N9602" s="1" t="s">
        <v>19</v>
      </c>
    </row>
    <row r="9603" spans="1:14" x14ac:dyDescent="0.3">
      <c r="A9603" s="1" t="s">
        <v>50</v>
      </c>
      <c r="B9603">
        <v>1128299</v>
      </c>
      <c r="C9603" s="2">
        <v>44736</v>
      </c>
      <c r="D9603" s="1" t="s">
        <v>92</v>
      </c>
      <c r="E9603" s="1" t="s">
        <v>132</v>
      </c>
      <c r="F9603" s="1" t="s">
        <v>44</v>
      </c>
      <c r="G9603" s="1" t="s">
        <v>18</v>
      </c>
      <c r="H9603">
        <v>67</v>
      </c>
      <c r="I9603">
        <v>140</v>
      </c>
      <c r="J9603">
        <v>9380</v>
      </c>
      <c r="K9603">
        <v>4314.8</v>
      </c>
      <c r="L9603">
        <v>0.46</v>
      </c>
      <c r="M9603">
        <v>5065.2</v>
      </c>
      <c r="N9603" s="1" t="s">
        <v>19</v>
      </c>
    </row>
    <row r="9604" spans="1:14" x14ac:dyDescent="0.3">
      <c r="A9604" s="1" t="s">
        <v>50</v>
      </c>
      <c r="B9604">
        <v>1128299</v>
      </c>
      <c r="C9604" s="2">
        <v>44736</v>
      </c>
      <c r="D9604" s="1" t="s">
        <v>92</v>
      </c>
      <c r="E9604" s="1" t="s">
        <v>132</v>
      </c>
      <c r="F9604" s="1" t="s">
        <v>44</v>
      </c>
      <c r="G9604" s="1" t="s">
        <v>20</v>
      </c>
      <c r="H9604">
        <v>74</v>
      </c>
      <c r="I9604">
        <v>231</v>
      </c>
      <c r="J9604">
        <v>17094</v>
      </c>
      <c r="K9604">
        <v>5641.0199999999995</v>
      </c>
      <c r="L9604">
        <v>0.32999999999999996</v>
      </c>
      <c r="M9604">
        <v>11452.98</v>
      </c>
      <c r="N9604" s="1" t="s">
        <v>19</v>
      </c>
    </row>
    <row r="9605" spans="1:14" x14ac:dyDescent="0.3">
      <c r="A9605" s="1" t="s">
        <v>50</v>
      </c>
      <c r="B9605">
        <v>1128299</v>
      </c>
      <c r="C9605" s="2">
        <v>44765</v>
      </c>
      <c r="D9605" s="1" t="s">
        <v>92</v>
      </c>
      <c r="E9605" s="1" t="s">
        <v>132</v>
      </c>
      <c r="F9605" s="1" t="s">
        <v>44</v>
      </c>
      <c r="G9605" s="1" t="s">
        <v>21</v>
      </c>
      <c r="H9605">
        <v>60</v>
      </c>
      <c r="I9605">
        <v>298</v>
      </c>
      <c r="J9605">
        <v>17880</v>
      </c>
      <c r="K9605">
        <v>7509.5999999999995</v>
      </c>
      <c r="L9605">
        <v>0.42</v>
      </c>
      <c r="M9605">
        <v>10370.400000000001</v>
      </c>
      <c r="N9605" s="1" t="s">
        <v>19</v>
      </c>
    </row>
    <row r="9606" spans="1:14" x14ac:dyDescent="0.3">
      <c r="A9606" s="1" t="s">
        <v>50</v>
      </c>
      <c r="B9606">
        <v>1128299</v>
      </c>
      <c r="C9606" s="2">
        <v>44765</v>
      </c>
      <c r="D9606" s="1" t="s">
        <v>92</v>
      </c>
      <c r="E9606" s="1" t="s">
        <v>132</v>
      </c>
      <c r="F9606" s="1" t="s">
        <v>44</v>
      </c>
      <c r="G9606" s="1" t="s">
        <v>22</v>
      </c>
      <c r="H9606">
        <v>66</v>
      </c>
      <c r="I9606">
        <v>217</v>
      </c>
      <c r="J9606">
        <v>14322</v>
      </c>
      <c r="K9606">
        <v>5872.0199999999995</v>
      </c>
      <c r="L9606">
        <v>0.41</v>
      </c>
      <c r="M9606">
        <v>8449.98</v>
      </c>
      <c r="N9606" s="1" t="s">
        <v>19</v>
      </c>
    </row>
    <row r="9607" spans="1:14" x14ac:dyDescent="0.3">
      <c r="A9607" s="1" t="s">
        <v>50</v>
      </c>
      <c r="B9607">
        <v>1128299</v>
      </c>
      <c r="C9607" s="2">
        <v>44765</v>
      </c>
      <c r="D9607" s="1" t="s">
        <v>92</v>
      </c>
      <c r="E9607" s="1" t="s">
        <v>132</v>
      </c>
      <c r="F9607" s="1" t="s">
        <v>44</v>
      </c>
      <c r="G9607" s="1" t="s">
        <v>23</v>
      </c>
      <c r="H9607">
        <v>66</v>
      </c>
      <c r="I9607">
        <v>221</v>
      </c>
      <c r="J9607">
        <v>14586</v>
      </c>
      <c r="K9607">
        <v>6126.12</v>
      </c>
      <c r="L9607">
        <v>0.42</v>
      </c>
      <c r="M9607">
        <v>8459.880000000001</v>
      </c>
      <c r="N9607" s="1" t="s">
        <v>19</v>
      </c>
    </row>
    <row r="9608" spans="1:14" x14ac:dyDescent="0.3">
      <c r="A9608" s="1" t="s">
        <v>50</v>
      </c>
      <c r="B9608">
        <v>1128299</v>
      </c>
      <c r="C9608" s="2">
        <v>44765</v>
      </c>
      <c r="D9608" s="1" t="s">
        <v>92</v>
      </c>
      <c r="E9608" s="1" t="s">
        <v>132</v>
      </c>
      <c r="F9608" s="1" t="s">
        <v>44</v>
      </c>
      <c r="G9608" s="1" t="s">
        <v>24</v>
      </c>
      <c r="H9608">
        <v>61</v>
      </c>
      <c r="I9608">
        <v>171</v>
      </c>
      <c r="J9608">
        <v>10431</v>
      </c>
      <c r="K9608">
        <v>4276.71</v>
      </c>
      <c r="L9608">
        <v>0.41</v>
      </c>
      <c r="M9608">
        <v>6154.29</v>
      </c>
      <c r="N9608" s="1" t="s">
        <v>19</v>
      </c>
    </row>
    <row r="9609" spans="1:14" x14ac:dyDescent="0.3">
      <c r="A9609" s="1" t="s">
        <v>50</v>
      </c>
      <c r="B9609">
        <v>1128299</v>
      </c>
      <c r="C9609" s="2">
        <v>44765</v>
      </c>
      <c r="D9609" s="1" t="s">
        <v>92</v>
      </c>
      <c r="E9609" s="1" t="s">
        <v>132</v>
      </c>
      <c r="F9609" s="1" t="s">
        <v>44</v>
      </c>
      <c r="G9609" s="1" t="s">
        <v>18</v>
      </c>
      <c r="H9609">
        <v>68</v>
      </c>
      <c r="I9609">
        <v>198</v>
      </c>
      <c r="J9609">
        <v>13464</v>
      </c>
      <c r="K9609">
        <v>6193.4400000000005</v>
      </c>
      <c r="L9609">
        <v>0.46</v>
      </c>
      <c r="M9609">
        <v>7270.5599999999995</v>
      </c>
      <c r="N9609" s="1" t="s">
        <v>19</v>
      </c>
    </row>
    <row r="9610" spans="1:14" x14ac:dyDescent="0.3">
      <c r="A9610" s="1" t="s">
        <v>50</v>
      </c>
      <c r="B9610">
        <v>1128299</v>
      </c>
      <c r="C9610" s="2">
        <v>44765</v>
      </c>
      <c r="D9610" s="1" t="s">
        <v>92</v>
      </c>
      <c r="E9610" s="1" t="s">
        <v>132</v>
      </c>
      <c r="F9610" s="1" t="s">
        <v>44</v>
      </c>
      <c r="G9610" s="1" t="s">
        <v>20</v>
      </c>
      <c r="H9610">
        <v>78</v>
      </c>
      <c r="I9610">
        <v>204</v>
      </c>
      <c r="J9610">
        <v>15912</v>
      </c>
      <c r="K9610">
        <v>5569.2</v>
      </c>
      <c r="L9610">
        <v>0.35</v>
      </c>
      <c r="M9610">
        <v>10342.799999999999</v>
      </c>
      <c r="N9610" s="1" t="s">
        <v>19</v>
      </c>
    </row>
    <row r="9611" spans="1:14" x14ac:dyDescent="0.3">
      <c r="A9611" s="1" t="s">
        <v>50</v>
      </c>
      <c r="B9611">
        <v>1128299</v>
      </c>
      <c r="C9611" s="2">
        <v>44797</v>
      </c>
      <c r="D9611" s="1" t="s">
        <v>92</v>
      </c>
      <c r="E9611" s="1" t="s">
        <v>132</v>
      </c>
      <c r="F9611" s="1" t="s">
        <v>44</v>
      </c>
      <c r="G9611" s="1" t="s">
        <v>21</v>
      </c>
      <c r="H9611">
        <v>69</v>
      </c>
      <c r="I9611">
        <v>256</v>
      </c>
      <c r="J9611">
        <v>17664</v>
      </c>
      <c r="K9611">
        <v>6535.68</v>
      </c>
      <c r="L9611">
        <v>0.37</v>
      </c>
      <c r="M9611">
        <v>11128.32</v>
      </c>
      <c r="N9611" s="1" t="s">
        <v>19</v>
      </c>
    </row>
    <row r="9612" spans="1:14" x14ac:dyDescent="0.3">
      <c r="A9612" s="1" t="s">
        <v>50</v>
      </c>
      <c r="B9612">
        <v>1128299</v>
      </c>
      <c r="C9612" s="2">
        <v>44797</v>
      </c>
      <c r="D9612" s="1" t="s">
        <v>92</v>
      </c>
      <c r="E9612" s="1" t="s">
        <v>132</v>
      </c>
      <c r="F9612" s="1" t="s">
        <v>44</v>
      </c>
      <c r="G9612" s="1" t="s">
        <v>22</v>
      </c>
      <c r="H9612">
        <v>62</v>
      </c>
      <c r="I9612">
        <v>256</v>
      </c>
      <c r="J9612">
        <v>15872</v>
      </c>
      <c r="K9612">
        <v>6666.24</v>
      </c>
      <c r="L9612">
        <v>0.42</v>
      </c>
      <c r="M9612">
        <v>9205.76</v>
      </c>
      <c r="N9612" s="1" t="s">
        <v>19</v>
      </c>
    </row>
    <row r="9613" spans="1:14" x14ac:dyDescent="0.3">
      <c r="A9613" s="1" t="s">
        <v>50</v>
      </c>
      <c r="B9613">
        <v>1128299</v>
      </c>
      <c r="C9613" s="2">
        <v>44797</v>
      </c>
      <c r="D9613" s="1" t="s">
        <v>92</v>
      </c>
      <c r="E9613" s="1" t="s">
        <v>132</v>
      </c>
      <c r="F9613" s="1" t="s">
        <v>44</v>
      </c>
      <c r="G9613" s="1" t="s">
        <v>23</v>
      </c>
      <c r="H9613">
        <v>50</v>
      </c>
      <c r="I9613">
        <v>215</v>
      </c>
      <c r="J9613">
        <v>10750</v>
      </c>
      <c r="K9613">
        <v>4300</v>
      </c>
      <c r="L9613">
        <v>0.39999999999999997</v>
      </c>
      <c r="M9613">
        <v>6450</v>
      </c>
      <c r="N9613" s="1" t="s">
        <v>19</v>
      </c>
    </row>
    <row r="9614" spans="1:14" x14ac:dyDescent="0.3">
      <c r="A9614" s="1" t="s">
        <v>50</v>
      </c>
      <c r="B9614">
        <v>1128299</v>
      </c>
      <c r="C9614" s="2">
        <v>44797</v>
      </c>
      <c r="D9614" s="1" t="s">
        <v>92</v>
      </c>
      <c r="E9614" s="1" t="s">
        <v>132</v>
      </c>
      <c r="F9614" s="1" t="s">
        <v>44</v>
      </c>
      <c r="G9614" s="1" t="s">
        <v>24</v>
      </c>
      <c r="H9614">
        <v>50</v>
      </c>
      <c r="I9614">
        <v>128</v>
      </c>
      <c r="J9614">
        <v>6400</v>
      </c>
      <c r="K9614">
        <v>2432</v>
      </c>
      <c r="L9614">
        <v>0.38</v>
      </c>
      <c r="M9614">
        <v>3968</v>
      </c>
      <c r="N9614" s="1" t="s">
        <v>19</v>
      </c>
    </row>
    <row r="9615" spans="1:14" x14ac:dyDescent="0.3">
      <c r="A9615" s="1" t="s">
        <v>50</v>
      </c>
      <c r="B9615">
        <v>1128299</v>
      </c>
      <c r="C9615" s="2">
        <v>44797</v>
      </c>
      <c r="D9615" s="1" t="s">
        <v>92</v>
      </c>
      <c r="E9615" s="1" t="s">
        <v>132</v>
      </c>
      <c r="F9615" s="1" t="s">
        <v>44</v>
      </c>
      <c r="G9615" s="1" t="s">
        <v>18</v>
      </c>
      <c r="H9615">
        <v>53</v>
      </c>
      <c r="I9615">
        <v>136</v>
      </c>
      <c r="J9615">
        <v>7208</v>
      </c>
      <c r="K9615">
        <v>3027.36</v>
      </c>
      <c r="L9615">
        <v>0.42000000000000004</v>
      </c>
      <c r="M9615">
        <v>4180.6399999999994</v>
      </c>
      <c r="N9615" s="1" t="s">
        <v>19</v>
      </c>
    </row>
    <row r="9616" spans="1:14" x14ac:dyDescent="0.3">
      <c r="A9616" s="1" t="s">
        <v>50</v>
      </c>
      <c r="B9616">
        <v>1128299</v>
      </c>
      <c r="C9616" s="2">
        <v>44797</v>
      </c>
      <c r="D9616" s="1" t="s">
        <v>92</v>
      </c>
      <c r="E9616" s="1" t="s">
        <v>132</v>
      </c>
      <c r="F9616" s="1" t="s">
        <v>44</v>
      </c>
      <c r="G9616" s="1" t="s">
        <v>20</v>
      </c>
      <c r="H9616">
        <v>53</v>
      </c>
      <c r="I9616">
        <v>88</v>
      </c>
      <c r="J9616">
        <v>4664</v>
      </c>
      <c r="K9616">
        <v>1725.68</v>
      </c>
      <c r="L9616">
        <v>0.37</v>
      </c>
      <c r="M9616">
        <v>2938.3199999999997</v>
      </c>
      <c r="N9616" s="1" t="s">
        <v>19</v>
      </c>
    </row>
    <row r="9617" spans="1:14" x14ac:dyDescent="0.3">
      <c r="A9617" s="1" t="s">
        <v>50</v>
      </c>
      <c r="B9617">
        <v>1128299</v>
      </c>
      <c r="C9617" s="2">
        <v>44829</v>
      </c>
      <c r="D9617" s="1" t="s">
        <v>92</v>
      </c>
      <c r="E9617" s="1" t="s">
        <v>132</v>
      </c>
      <c r="F9617" s="1" t="s">
        <v>44</v>
      </c>
      <c r="G9617" s="1" t="s">
        <v>21</v>
      </c>
      <c r="H9617">
        <v>34</v>
      </c>
      <c r="I9617">
        <v>149</v>
      </c>
      <c r="J9617">
        <v>5066</v>
      </c>
      <c r="K9617">
        <v>1874.42</v>
      </c>
      <c r="L9617">
        <v>0.37</v>
      </c>
      <c r="M9617">
        <v>3191.58</v>
      </c>
      <c r="N9617" s="1" t="s">
        <v>19</v>
      </c>
    </row>
    <row r="9618" spans="1:14" x14ac:dyDescent="0.3">
      <c r="A9618" s="1" t="s">
        <v>50</v>
      </c>
      <c r="B9618">
        <v>1128299</v>
      </c>
      <c r="C9618" s="2">
        <v>44829</v>
      </c>
      <c r="D9618" s="1" t="s">
        <v>92</v>
      </c>
      <c r="E9618" s="1" t="s">
        <v>132</v>
      </c>
      <c r="F9618" s="1" t="s">
        <v>44</v>
      </c>
      <c r="G9618" s="1" t="s">
        <v>22</v>
      </c>
      <c r="H9618">
        <v>43</v>
      </c>
      <c r="I9618">
        <v>158</v>
      </c>
      <c r="J9618">
        <v>6794</v>
      </c>
      <c r="K9618">
        <v>2581.7200000000003</v>
      </c>
      <c r="L9618">
        <v>0.38</v>
      </c>
      <c r="M9618">
        <v>4212.28</v>
      </c>
      <c r="N9618" s="1" t="s">
        <v>19</v>
      </c>
    </row>
    <row r="9619" spans="1:14" x14ac:dyDescent="0.3">
      <c r="A9619" s="1" t="s">
        <v>50</v>
      </c>
      <c r="B9619">
        <v>1128299</v>
      </c>
      <c r="C9619" s="2">
        <v>44829</v>
      </c>
      <c r="D9619" s="1" t="s">
        <v>92</v>
      </c>
      <c r="E9619" s="1" t="s">
        <v>132</v>
      </c>
      <c r="F9619" s="1" t="s">
        <v>44</v>
      </c>
      <c r="G9619" s="1" t="s">
        <v>23</v>
      </c>
      <c r="H9619">
        <v>39</v>
      </c>
      <c r="I9619">
        <v>83</v>
      </c>
      <c r="J9619">
        <v>3237</v>
      </c>
      <c r="K9619">
        <v>1359.54</v>
      </c>
      <c r="L9619">
        <v>0.42</v>
      </c>
      <c r="M9619">
        <v>1877.46</v>
      </c>
      <c r="N9619" s="1" t="s">
        <v>19</v>
      </c>
    </row>
    <row r="9620" spans="1:14" x14ac:dyDescent="0.3">
      <c r="A9620" s="1" t="s">
        <v>50</v>
      </c>
      <c r="B9620">
        <v>1128299</v>
      </c>
      <c r="C9620" s="2">
        <v>44829</v>
      </c>
      <c r="D9620" s="1" t="s">
        <v>92</v>
      </c>
      <c r="E9620" s="1" t="s">
        <v>132</v>
      </c>
      <c r="F9620" s="1" t="s">
        <v>44</v>
      </c>
      <c r="G9620" s="1" t="s">
        <v>24</v>
      </c>
      <c r="H9620">
        <v>38</v>
      </c>
      <c r="I9620">
        <v>62</v>
      </c>
      <c r="J9620">
        <v>2356</v>
      </c>
      <c r="K9620">
        <v>989.52</v>
      </c>
      <c r="L9620">
        <v>0.42</v>
      </c>
      <c r="M9620">
        <v>1366.48</v>
      </c>
      <c r="N9620" s="1" t="s">
        <v>19</v>
      </c>
    </row>
    <row r="9621" spans="1:14" x14ac:dyDescent="0.3">
      <c r="A9621" s="1" t="s">
        <v>50</v>
      </c>
      <c r="B9621">
        <v>1128299</v>
      </c>
      <c r="C9621" s="2">
        <v>44829</v>
      </c>
      <c r="D9621" s="1" t="s">
        <v>92</v>
      </c>
      <c r="E9621" s="1" t="s">
        <v>132</v>
      </c>
      <c r="F9621" s="1" t="s">
        <v>44</v>
      </c>
      <c r="G9621" s="1" t="s">
        <v>18</v>
      </c>
      <c r="H9621">
        <v>48</v>
      </c>
      <c r="I9621">
        <v>77</v>
      </c>
      <c r="J9621">
        <v>3696</v>
      </c>
      <c r="K9621">
        <v>1552.3200000000002</v>
      </c>
      <c r="L9621">
        <v>0.42000000000000004</v>
      </c>
      <c r="M9621">
        <v>2143.6799999999998</v>
      </c>
      <c r="N9621" s="1" t="s">
        <v>19</v>
      </c>
    </row>
    <row r="9622" spans="1:14" x14ac:dyDescent="0.3">
      <c r="A9622" s="1" t="s">
        <v>50</v>
      </c>
      <c r="B9622">
        <v>1128299</v>
      </c>
      <c r="C9622" s="2">
        <v>44829</v>
      </c>
      <c r="D9622" s="1" t="s">
        <v>92</v>
      </c>
      <c r="E9622" s="1" t="s">
        <v>132</v>
      </c>
      <c r="F9622" s="1" t="s">
        <v>44</v>
      </c>
      <c r="G9622" s="1" t="s">
        <v>20</v>
      </c>
      <c r="H9622">
        <v>36</v>
      </c>
      <c r="I9622">
        <v>85</v>
      </c>
      <c r="J9622">
        <v>3060</v>
      </c>
      <c r="K9622">
        <v>979.2</v>
      </c>
      <c r="L9622">
        <v>0.32</v>
      </c>
      <c r="M9622">
        <v>2080.8000000000002</v>
      </c>
      <c r="N9622" s="1" t="s">
        <v>19</v>
      </c>
    </row>
    <row r="9623" spans="1:14" x14ac:dyDescent="0.3">
      <c r="A9623" s="1" t="s">
        <v>50</v>
      </c>
      <c r="B9623">
        <v>1128299</v>
      </c>
      <c r="C9623" s="2">
        <v>44858</v>
      </c>
      <c r="D9623" s="1" t="s">
        <v>92</v>
      </c>
      <c r="E9623" s="1" t="s">
        <v>132</v>
      </c>
      <c r="F9623" s="1" t="s">
        <v>44</v>
      </c>
      <c r="G9623" s="1" t="s">
        <v>21</v>
      </c>
      <c r="H9623">
        <v>29</v>
      </c>
      <c r="I9623">
        <v>119</v>
      </c>
      <c r="J9623">
        <v>3451</v>
      </c>
      <c r="K9623">
        <v>1345.8899999999999</v>
      </c>
      <c r="L9623">
        <v>0.38999999999999996</v>
      </c>
      <c r="M9623">
        <v>2105.11</v>
      </c>
      <c r="N9623" s="1" t="s">
        <v>19</v>
      </c>
    </row>
    <row r="9624" spans="1:14" x14ac:dyDescent="0.3">
      <c r="A9624" s="1" t="s">
        <v>50</v>
      </c>
      <c r="B9624">
        <v>1128299</v>
      </c>
      <c r="C9624" s="2">
        <v>44858</v>
      </c>
      <c r="D9624" s="1" t="s">
        <v>92</v>
      </c>
      <c r="E9624" s="1" t="s">
        <v>132</v>
      </c>
      <c r="F9624" s="1" t="s">
        <v>44</v>
      </c>
      <c r="G9624" s="1" t="s">
        <v>22</v>
      </c>
      <c r="H9624">
        <v>37</v>
      </c>
      <c r="I9624">
        <v>179</v>
      </c>
      <c r="J9624">
        <v>6623</v>
      </c>
      <c r="K9624">
        <v>2516.7400000000002</v>
      </c>
      <c r="L9624">
        <v>0.38</v>
      </c>
      <c r="M9624">
        <v>4106.26</v>
      </c>
      <c r="N9624" s="1" t="s">
        <v>19</v>
      </c>
    </row>
    <row r="9625" spans="1:14" x14ac:dyDescent="0.3">
      <c r="A9625" s="1" t="s">
        <v>50</v>
      </c>
      <c r="B9625">
        <v>1128299</v>
      </c>
      <c r="C9625" s="2">
        <v>44858</v>
      </c>
      <c r="D9625" s="1" t="s">
        <v>92</v>
      </c>
      <c r="E9625" s="1" t="s">
        <v>132</v>
      </c>
      <c r="F9625" s="1" t="s">
        <v>44</v>
      </c>
      <c r="G9625" s="1" t="s">
        <v>23</v>
      </c>
      <c r="H9625">
        <v>37</v>
      </c>
      <c r="I9625">
        <v>109</v>
      </c>
      <c r="J9625">
        <v>4033</v>
      </c>
      <c r="K9625">
        <v>1492.21</v>
      </c>
      <c r="L9625">
        <v>0.37</v>
      </c>
      <c r="M9625">
        <v>2540.79</v>
      </c>
      <c r="N9625" s="1" t="s">
        <v>19</v>
      </c>
    </row>
    <row r="9626" spans="1:14" x14ac:dyDescent="0.3">
      <c r="A9626" s="1" t="s">
        <v>50</v>
      </c>
      <c r="B9626">
        <v>1128299</v>
      </c>
      <c r="C9626" s="2">
        <v>44858</v>
      </c>
      <c r="D9626" s="1" t="s">
        <v>92</v>
      </c>
      <c r="E9626" s="1" t="s">
        <v>132</v>
      </c>
      <c r="F9626" s="1" t="s">
        <v>44</v>
      </c>
      <c r="G9626" s="1" t="s">
        <v>24</v>
      </c>
      <c r="H9626">
        <v>34</v>
      </c>
      <c r="I9626">
        <v>114</v>
      </c>
      <c r="J9626">
        <v>3876</v>
      </c>
      <c r="K9626">
        <v>1511.6399999999999</v>
      </c>
      <c r="L9626">
        <v>0.38999999999999996</v>
      </c>
      <c r="M9626">
        <v>2364.36</v>
      </c>
      <c r="N9626" s="1" t="s">
        <v>19</v>
      </c>
    </row>
    <row r="9627" spans="1:14" x14ac:dyDescent="0.3">
      <c r="A9627" s="1" t="s">
        <v>50</v>
      </c>
      <c r="B9627">
        <v>1128299</v>
      </c>
      <c r="C9627" s="2">
        <v>44858</v>
      </c>
      <c r="D9627" s="1" t="s">
        <v>92</v>
      </c>
      <c r="E9627" s="1" t="s">
        <v>132</v>
      </c>
      <c r="F9627" s="1" t="s">
        <v>44</v>
      </c>
      <c r="G9627" s="1" t="s">
        <v>18</v>
      </c>
      <c r="H9627">
        <v>40</v>
      </c>
      <c r="I9627">
        <v>93</v>
      </c>
      <c r="J9627">
        <v>3720</v>
      </c>
      <c r="K9627">
        <v>1674</v>
      </c>
      <c r="L9627">
        <v>0.45</v>
      </c>
      <c r="M9627">
        <v>2046</v>
      </c>
      <c r="N9627" s="1" t="s">
        <v>19</v>
      </c>
    </row>
    <row r="9628" spans="1:14" x14ac:dyDescent="0.3">
      <c r="A9628" s="1" t="s">
        <v>50</v>
      </c>
      <c r="B9628">
        <v>1128299</v>
      </c>
      <c r="C9628" s="2">
        <v>44858</v>
      </c>
      <c r="D9628" s="1" t="s">
        <v>92</v>
      </c>
      <c r="E9628" s="1" t="s">
        <v>132</v>
      </c>
      <c r="F9628" s="1" t="s">
        <v>44</v>
      </c>
      <c r="G9628" s="1" t="s">
        <v>20</v>
      </c>
      <c r="H9628">
        <v>41</v>
      </c>
      <c r="I9628">
        <v>123</v>
      </c>
      <c r="J9628">
        <v>5043</v>
      </c>
      <c r="K9628">
        <v>1865.91</v>
      </c>
      <c r="L9628">
        <v>0.37</v>
      </c>
      <c r="M9628">
        <v>3177.09</v>
      </c>
      <c r="N9628" s="1" t="s">
        <v>19</v>
      </c>
    </row>
    <row r="9629" spans="1:14" x14ac:dyDescent="0.3">
      <c r="A9629" s="1" t="s">
        <v>50</v>
      </c>
      <c r="B9629">
        <v>1128299</v>
      </c>
      <c r="C9629" s="2">
        <v>44889</v>
      </c>
      <c r="D9629" s="1" t="s">
        <v>92</v>
      </c>
      <c r="E9629" s="1" t="s">
        <v>132</v>
      </c>
      <c r="F9629" s="1" t="s">
        <v>44</v>
      </c>
      <c r="G9629" s="1" t="s">
        <v>21</v>
      </c>
      <c r="H9629">
        <v>34</v>
      </c>
      <c r="I9629">
        <v>190</v>
      </c>
      <c r="J9629">
        <v>6460</v>
      </c>
      <c r="K9629">
        <v>2390.1999999999998</v>
      </c>
      <c r="L9629">
        <v>0.37</v>
      </c>
      <c r="M9629">
        <v>4069.8</v>
      </c>
      <c r="N9629" s="1" t="s">
        <v>19</v>
      </c>
    </row>
    <row r="9630" spans="1:14" x14ac:dyDescent="0.3">
      <c r="A9630" s="1" t="s">
        <v>50</v>
      </c>
      <c r="B9630">
        <v>1128299</v>
      </c>
      <c r="C9630" s="2">
        <v>44889</v>
      </c>
      <c r="D9630" s="1" t="s">
        <v>92</v>
      </c>
      <c r="E9630" s="1" t="s">
        <v>132</v>
      </c>
      <c r="F9630" s="1" t="s">
        <v>44</v>
      </c>
      <c r="G9630" s="1" t="s">
        <v>22</v>
      </c>
      <c r="H9630">
        <v>37</v>
      </c>
      <c r="I9630">
        <v>202</v>
      </c>
      <c r="J9630">
        <v>7474</v>
      </c>
      <c r="K9630">
        <v>2914.8599999999997</v>
      </c>
      <c r="L9630">
        <v>0.38999999999999996</v>
      </c>
      <c r="M9630">
        <v>4559.1400000000003</v>
      </c>
      <c r="N9630" s="1" t="s">
        <v>19</v>
      </c>
    </row>
    <row r="9631" spans="1:14" x14ac:dyDescent="0.3">
      <c r="A9631" s="1" t="s">
        <v>50</v>
      </c>
      <c r="B9631">
        <v>1128299</v>
      </c>
      <c r="C9631" s="2">
        <v>44889</v>
      </c>
      <c r="D9631" s="1" t="s">
        <v>92</v>
      </c>
      <c r="E9631" s="1" t="s">
        <v>132</v>
      </c>
      <c r="F9631" s="1" t="s">
        <v>44</v>
      </c>
      <c r="G9631" s="1" t="s">
        <v>23</v>
      </c>
      <c r="H9631">
        <v>32</v>
      </c>
      <c r="I9631">
        <v>152</v>
      </c>
      <c r="J9631">
        <v>4864</v>
      </c>
      <c r="K9631">
        <v>2042.8799999999999</v>
      </c>
      <c r="L9631">
        <v>0.42</v>
      </c>
      <c r="M9631">
        <v>2821.12</v>
      </c>
      <c r="N9631" s="1" t="s">
        <v>19</v>
      </c>
    </row>
    <row r="9632" spans="1:14" x14ac:dyDescent="0.3">
      <c r="A9632" s="1" t="s">
        <v>50</v>
      </c>
      <c r="B9632">
        <v>1128299</v>
      </c>
      <c r="C9632" s="2">
        <v>44889</v>
      </c>
      <c r="D9632" s="1" t="s">
        <v>92</v>
      </c>
      <c r="E9632" s="1" t="s">
        <v>132</v>
      </c>
      <c r="F9632" s="1" t="s">
        <v>44</v>
      </c>
      <c r="G9632" s="1" t="s">
        <v>24</v>
      </c>
      <c r="H9632">
        <v>39</v>
      </c>
      <c r="I9632">
        <v>149</v>
      </c>
      <c r="J9632">
        <v>5811</v>
      </c>
      <c r="K9632">
        <v>2382.5099999999998</v>
      </c>
      <c r="L9632">
        <v>0.41</v>
      </c>
      <c r="M9632">
        <v>3428.4900000000002</v>
      </c>
      <c r="N9632" s="1" t="s">
        <v>19</v>
      </c>
    </row>
    <row r="9633" spans="1:14" x14ac:dyDescent="0.3">
      <c r="A9633" s="1" t="s">
        <v>50</v>
      </c>
      <c r="B9633">
        <v>1128299</v>
      </c>
      <c r="C9633" s="2">
        <v>44889</v>
      </c>
      <c r="D9633" s="1" t="s">
        <v>92</v>
      </c>
      <c r="E9633" s="1" t="s">
        <v>132</v>
      </c>
      <c r="F9633" s="1" t="s">
        <v>44</v>
      </c>
      <c r="G9633" s="1" t="s">
        <v>18</v>
      </c>
      <c r="H9633">
        <v>50</v>
      </c>
      <c r="I9633">
        <v>145</v>
      </c>
      <c r="J9633">
        <v>7250</v>
      </c>
      <c r="K9633">
        <v>3335</v>
      </c>
      <c r="L9633">
        <v>0.46</v>
      </c>
      <c r="M9633">
        <v>3915</v>
      </c>
      <c r="N9633" s="1" t="s">
        <v>19</v>
      </c>
    </row>
    <row r="9634" spans="1:14" x14ac:dyDescent="0.3">
      <c r="A9634" s="1" t="s">
        <v>50</v>
      </c>
      <c r="B9634">
        <v>1128299</v>
      </c>
      <c r="C9634" s="2">
        <v>44889</v>
      </c>
      <c r="D9634" s="1" t="s">
        <v>92</v>
      </c>
      <c r="E9634" s="1" t="s">
        <v>132</v>
      </c>
      <c r="F9634" s="1" t="s">
        <v>44</v>
      </c>
      <c r="G9634" s="1" t="s">
        <v>20</v>
      </c>
      <c r="H9634">
        <v>53</v>
      </c>
      <c r="I9634">
        <v>165</v>
      </c>
      <c r="J9634">
        <v>8745</v>
      </c>
      <c r="K9634">
        <v>3235.65</v>
      </c>
      <c r="L9634">
        <v>0.37</v>
      </c>
      <c r="M9634">
        <v>5509.35</v>
      </c>
      <c r="N9634" s="1" t="s">
        <v>19</v>
      </c>
    </row>
    <row r="9635" spans="1:14" x14ac:dyDescent="0.3">
      <c r="A9635" s="1" t="s">
        <v>50</v>
      </c>
      <c r="B9635">
        <v>1128299</v>
      </c>
      <c r="C9635" s="2">
        <v>44918</v>
      </c>
      <c r="D9635" s="1" t="s">
        <v>92</v>
      </c>
      <c r="E9635" s="1" t="s">
        <v>132</v>
      </c>
      <c r="F9635" s="1" t="s">
        <v>44</v>
      </c>
      <c r="G9635" s="1" t="s">
        <v>21</v>
      </c>
      <c r="H9635">
        <v>51</v>
      </c>
      <c r="I9635">
        <v>225</v>
      </c>
      <c r="J9635">
        <v>11475</v>
      </c>
      <c r="K9635">
        <v>4819.5</v>
      </c>
      <c r="L9635">
        <v>0.42</v>
      </c>
      <c r="M9635">
        <v>6655.5</v>
      </c>
      <c r="N9635" s="1" t="s">
        <v>19</v>
      </c>
    </row>
    <row r="9636" spans="1:14" x14ac:dyDescent="0.3">
      <c r="A9636" s="1" t="s">
        <v>50</v>
      </c>
      <c r="B9636">
        <v>1128299</v>
      </c>
      <c r="C9636" s="2">
        <v>44918</v>
      </c>
      <c r="D9636" s="1" t="s">
        <v>92</v>
      </c>
      <c r="E9636" s="1" t="s">
        <v>132</v>
      </c>
      <c r="F9636" s="1" t="s">
        <v>44</v>
      </c>
      <c r="G9636" s="1" t="s">
        <v>22</v>
      </c>
      <c r="H9636">
        <v>56</v>
      </c>
      <c r="I9636">
        <v>233</v>
      </c>
      <c r="J9636">
        <v>13048</v>
      </c>
      <c r="K9636">
        <v>5219.2</v>
      </c>
      <c r="L9636">
        <v>0.39999999999999997</v>
      </c>
      <c r="M9636">
        <v>7828.8</v>
      </c>
      <c r="N9636" s="1" t="s">
        <v>19</v>
      </c>
    </row>
    <row r="9637" spans="1:14" x14ac:dyDescent="0.3">
      <c r="A9637" s="1" t="s">
        <v>50</v>
      </c>
      <c r="B9637">
        <v>1128299</v>
      </c>
      <c r="C9637" s="2">
        <v>44918</v>
      </c>
      <c r="D9637" s="1" t="s">
        <v>92</v>
      </c>
      <c r="E9637" s="1" t="s">
        <v>132</v>
      </c>
      <c r="F9637" s="1" t="s">
        <v>44</v>
      </c>
      <c r="G9637" s="1" t="s">
        <v>23</v>
      </c>
      <c r="H9637">
        <v>48</v>
      </c>
      <c r="I9637">
        <v>193</v>
      </c>
      <c r="J9637">
        <v>9264</v>
      </c>
      <c r="K9637">
        <v>3798.24</v>
      </c>
      <c r="L9637">
        <v>0.41</v>
      </c>
      <c r="M9637">
        <v>5465.76</v>
      </c>
      <c r="N9637" s="1" t="s">
        <v>19</v>
      </c>
    </row>
    <row r="9638" spans="1:14" x14ac:dyDescent="0.3">
      <c r="A9638" s="1" t="s">
        <v>50</v>
      </c>
      <c r="B9638">
        <v>1128299</v>
      </c>
      <c r="C9638" s="2">
        <v>44918</v>
      </c>
      <c r="D9638" s="1" t="s">
        <v>92</v>
      </c>
      <c r="E9638" s="1" t="s">
        <v>132</v>
      </c>
      <c r="F9638" s="1" t="s">
        <v>44</v>
      </c>
      <c r="G9638" s="1" t="s">
        <v>24</v>
      </c>
      <c r="H9638">
        <v>53</v>
      </c>
      <c r="I9638">
        <v>165</v>
      </c>
      <c r="J9638">
        <v>8745</v>
      </c>
      <c r="K9638">
        <v>3410.5499999999997</v>
      </c>
      <c r="L9638">
        <v>0.38999999999999996</v>
      </c>
      <c r="M9638">
        <v>5334.4500000000007</v>
      </c>
      <c r="N9638" s="1" t="s">
        <v>19</v>
      </c>
    </row>
    <row r="9639" spans="1:14" x14ac:dyDescent="0.3">
      <c r="A9639" s="1" t="s">
        <v>50</v>
      </c>
      <c r="B9639">
        <v>1128299</v>
      </c>
      <c r="C9639" s="2">
        <v>44918</v>
      </c>
      <c r="D9639" s="1" t="s">
        <v>92</v>
      </c>
      <c r="E9639" s="1" t="s">
        <v>132</v>
      </c>
      <c r="F9639" s="1" t="s">
        <v>44</v>
      </c>
      <c r="G9639" s="1" t="s">
        <v>18</v>
      </c>
      <c r="H9639">
        <v>54</v>
      </c>
      <c r="I9639">
        <v>157</v>
      </c>
      <c r="J9639">
        <v>8478</v>
      </c>
      <c r="K9639">
        <v>3984.6600000000003</v>
      </c>
      <c r="L9639">
        <v>0.47000000000000003</v>
      </c>
      <c r="M9639">
        <v>4493.34</v>
      </c>
      <c r="N9639" s="1" t="s">
        <v>19</v>
      </c>
    </row>
    <row r="9640" spans="1:14" x14ac:dyDescent="0.3">
      <c r="A9640" s="1" t="s">
        <v>50</v>
      </c>
      <c r="B9640">
        <v>1128299</v>
      </c>
      <c r="C9640" s="2">
        <v>44918</v>
      </c>
      <c r="D9640" s="1" t="s">
        <v>92</v>
      </c>
      <c r="E9640" s="1" t="s">
        <v>132</v>
      </c>
      <c r="F9640" s="1" t="s">
        <v>44</v>
      </c>
      <c r="G9640" s="1" t="s">
        <v>20</v>
      </c>
      <c r="H9640">
        <v>55</v>
      </c>
      <c r="I9640">
        <v>201</v>
      </c>
      <c r="J9640">
        <v>11055</v>
      </c>
      <c r="K9640">
        <v>3758.7</v>
      </c>
      <c r="L9640">
        <v>0.33999999999999997</v>
      </c>
      <c r="M9640">
        <v>7296.3</v>
      </c>
      <c r="N9640" s="1" t="s">
        <v>19</v>
      </c>
    </row>
    <row r="9641" spans="1:14" x14ac:dyDescent="0.3">
      <c r="A9641" s="1" t="s">
        <v>50</v>
      </c>
      <c r="B9641">
        <v>1128299</v>
      </c>
      <c r="C9641" s="2">
        <v>44578</v>
      </c>
      <c r="D9641" s="1" t="s">
        <v>92</v>
      </c>
      <c r="E9641" s="1" t="s">
        <v>132</v>
      </c>
      <c r="F9641" s="1" t="s">
        <v>44</v>
      </c>
      <c r="G9641" s="1" t="s">
        <v>21</v>
      </c>
      <c r="H9641">
        <v>28</v>
      </c>
      <c r="I9641">
        <v>120</v>
      </c>
      <c r="J9641">
        <v>3360</v>
      </c>
      <c r="K9641">
        <v>1411.2</v>
      </c>
      <c r="L9641">
        <v>0.42</v>
      </c>
      <c r="M9641">
        <v>1948.8</v>
      </c>
      <c r="N9641" s="1" t="s">
        <v>19</v>
      </c>
    </row>
    <row r="9642" spans="1:14" x14ac:dyDescent="0.3">
      <c r="A9642" s="1" t="s">
        <v>50</v>
      </c>
      <c r="B9642">
        <v>1128299</v>
      </c>
      <c r="C9642" s="2">
        <v>44578</v>
      </c>
      <c r="D9642" s="1" t="s">
        <v>92</v>
      </c>
      <c r="E9642" s="1" t="s">
        <v>132</v>
      </c>
      <c r="F9642" s="1" t="s">
        <v>44</v>
      </c>
      <c r="G9642" s="1" t="s">
        <v>22</v>
      </c>
      <c r="H9642">
        <v>31</v>
      </c>
      <c r="I9642">
        <v>124</v>
      </c>
      <c r="J9642">
        <v>3844</v>
      </c>
      <c r="K9642">
        <v>1691.36</v>
      </c>
      <c r="L9642">
        <v>0.43999999999999995</v>
      </c>
      <c r="M9642">
        <v>2152.6400000000003</v>
      </c>
      <c r="N9642" s="1" t="s">
        <v>19</v>
      </c>
    </row>
    <row r="9643" spans="1:14" x14ac:dyDescent="0.3">
      <c r="A9643" s="1" t="s">
        <v>50</v>
      </c>
      <c r="B9643">
        <v>1128299</v>
      </c>
      <c r="C9643" s="2">
        <v>44578</v>
      </c>
      <c r="D9643" s="1" t="s">
        <v>92</v>
      </c>
      <c r="E9643" s="1" t="s">
        <v>132</v>
      </c>
      <c r="F9643" s="1" t="s">
        <v>44</v>
      </c>
      <c r="G9643" s="1" t="s">
        <v>23</v>
      </c>
      <c r="H9643">
        <v>33</v>
      </c>
      <c r="I9643">
        <v>128</v>
      </c>
      <c r="J9643">
        <v>4224</v>
      </c>
      <c r="K9643">
        <v>1816.3199999999997</v>
      </c>
      <c r="L9643">
        <v>0.42999999999999994</v>
      </c>
      <c r="M9643">
        <v>2407.6800000000003</v>
      </c>
      <c r="N9643" s="1" t="s">
        <v>19</v>
      </c>
    </row>
    <row r="9644" spans="1:14" x14ac:dyDescent="0.3">
      <c r="A9644" s="1" t="s">
        <v>50</v>
      </c>
      <c r="B9644">
        <v>1128299</v>
      </c>
      <c r="C9644" s="2">
        <v>44578</v>
      </c>
      <c r="D9644" s="1" t="s">
        <v>92</v>
      </c>
      <c r="E9644" s="1" t="s">
        <v>132</v>
      </c>
      <c r="F9644" s="1" t="s">
        <v>44</v>
      </c>
      <c r="G9644" s="1" t="s">
        <v>24</v>
      </c>
      <c r="H9644">
        <v>34</v>
      </c>
      <c r="I9644">
        <v>78</v>
      </c>
      <c r="J9644">
        <v>2652</v>
      </c>
      <c r="K9644">
        <v>1219.9199999999998</v>
      </c>
      <c r="L9644">
        <v>0.45999999999999996</v>
      </c>
      <c r="M9644">
        <v>1432.0800000000002</v>
      </c>
      <c r="N9644" s="1" t="s">
        <v>19</v>
      </c>
    </row>
    <row r="9645" spans="1:14" x14ac:dyDescent="0.3">
      <c r="A9645" s="1" t="s">
        <v>50</v>
      </c>
      <c r="B9645">
        <v>1128299</v>
      </c>
      <c r="C9645" s="2">
        <v>44578</v>
      </c>
      <c r="D9645" s="1" t="s">
        <v>92</v>
      </c>
      <c r="E9645" s="1" t="s">
        <v>132</v>
      </c>
      <c r="F9645" s="1" t="s">
        <v>44</v>
      </c>
      <c r="G9645" s="1" t="s">
        <v>18</v>
      </c>
      <c r="H9645">
        <v>33</v>
      </c>
      <c r="I9645">
        <v>68</v>
      </c>
      <c r="J9645">
        <v>2244</v>
      </c>
      <c r="K9645">
        <v>1144.44</v>
      </c>
      <c r="L9645">
        <v>0.51</v>
      </c>
      <c r="M9645">
        <v>1099.56</v>
      </c>
      <c r="N9645" s="1" t="s">
        <v>19</v>
      </c>
    </row>
    <row r="9646" spans="1:14" x14ac:dyDescent="0.3">
      <c r="A9646" s="1" t="s">
        <v>50</v>
      </c>
      <c r="B9646">
        <v>1128299</v>
      </c>
      <c r="C9646" s="2">
        <v>44578</v>
      </c>
      <c r="D9646" s="1" t="s">
        <v>92</v>
      </c>
      <c r="E9646" s="1" t="s">
        <v>132</v>
      </c>
      <c r="F9646" s="1" t="s">
        <v>44</v>
      </c>
      <c r="G9646" s="1" t="s">
        <v>20</v>
      </c>
      <c r="H9646">
        <v>34</v>
      </c>
      <c r="I9646">
        <v>140</v>
      </c>
      <c r="J9646">
        <v>4760</v>
      </c>
      <c r="K9646">
        <v>1903.9999999999998</v>
      </c>
      <c r="L9646">
        <v>0.39999999999999997</v>
      </c>
      <c r="M9646">
        <v>2856</v>
      </c>
      <c r="N9646" s="1" t="s">
        <v>19</v>
      </c>
    </row>
    <row r="9647" spans="1:14" x14ac:dyDescent="0.3">
      <c r="A9647" s="1" t="s">
        <v>50</v>
      </c>
      <c r="B9647">
        <v>1128299</v>
      </c>
      <c r="C9647" s="2">
        <v>44609</v>
      </c>
      <c r="D9647" s="1" t="s">
        <v>92</v>
      </c>
      <c r="E9647" s="1" t="s">
        <v>132</v>
      </c>
      <c r="F9647" s="1" t="s">
        <v>44</v>
      </c>
      <c r="G9647" s="1" t="s">
        <v>21</v>
      </c>
      <c r="H9647">
        <v>24</v>
      </c>
      <c r="I9647">
        <v>175</v>
      </c>
      <c r="J9647">
        <v>4200</v>
      </c>
      <c r="K9647">
        <v>1889.9999999999998</v>
      </c>
      <c r="L9647">
        <v>0.44999999999999996</v>
      </c>
      <c r="M9647">
        <v>2310</v>
      </c>
      <c r="N9647" s="1" t="s">
        <v>19</v>
      </c>
    </row>
    <row r="9648" spans="1:14" x14ac:dyDescent="0.3">
      <c r="A9648" s="1" t="s">
        <v>50</v>
      </c>
      <c r="B9648">
        <v>1128299</v>
      </c>
      <c r="C9648" s="2">
        <v>44609</v>
      </c>
      <c r="D9648" s="1" t="s">
        <v>92</v>
      </c>
      <c r="E9648" s="1" t="s">
        <v>132</v>
      </c>
      <c r="F9648" s="1" t="s">
        <v>44</v>
      </c>
      <c r="G9648" s="1" t="s">
        <v>22</v>
      </c>
      <c r="H9648">
        <v>31</v>
      </c>
      <c r="I9648">
        <v>124</v>
      </c>
      <c r="J9648">
        <v>3844</v>
      </c>
      <c r="K9648">
        <v>1652.9199999999998</v>
      </c>
      <c r="L9648">
        <v>0.42999999999999994</v>
      </c>
      <c r="M9648">
        <v>2191.08</v>
      </c>
      <c r="N9648" s="1" t="s">
        <v>19</v>
      </c>
    </row>
    <row r="9649" spans="1:14" x14ac:dyDescent="0.3">
      <c r="A9649" s="1" t="s">
        <v>50</v>
      </c>
      <c r="B9649">
        <v>1128299</v>
      </c>
      <c r="C9649" s="2">
        <v>44609</v>
      </c>
      <c r="D9649" s="1" t="s">
        <v>92</v>
      </c>
      <c r="E9649" s="1" t="s">
        <v>132</v>
      </c>
      <c r="F9649" s="1" t="s">
        <v>44</v>
      </c>
      <c r="G9649" s="1" t="s">
        <v>23</v>
      </c>
      <c r="H9649">
        <v>34</v>
      </c>
      <c r="I9649">
        <v>132</v>
      </c>
      <c r="J9649">
        <v>4488</v>
      </c>
      <c r="K9649">
        <v>1929.8399999999997</v>
      </c>
      <c r="L9649">
        <v>0.42999999999999994</v>
      </c>
      <c r="M9649">
        <v>2558.1600000000003</v>
      </c>
      <c r="N9649" s="1" t="s">
        <v>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531FD-8ACC-4B6F-B079-BD23DBCE0AF2}">
  <dimension ref="A1:G366"/>
  <sheetViews>
    <sheetView workbookViewId="0">
      <selection activeCell="J18" sqref="J18"/>
    </sheetView>
  </sheetViews>
  <sheetFormatPr defaultRowHeight="14" x14ac:dyDescent="0.3"/>
  <cols>
    <col min="1" max="1" width="10.09765625" bestFit="1" customWidth="1"/>
    <col min="2" max="2" width="7.296875" bestFit="1" customWidth="1"/>
    <col min="3" max="3" width="16.19921875" bestFit="1" customWidth="1"/>
    <col min="4" max="4" width="14.19921875" bestFit="1" customWidth="1"/>
    <col min="5" max="5" width="12.09765625" bestFit="1" customWidth="1"/>
    <col min="6" max="6" width="13.796875" bestFit="1" customWidth="1"/>
    <col min="7" max="7" width="9.8984375" bestFit="1" customWidth="1"/>
  </cols>
  <sheetData>
    <row r="1" spans="1:7" x14ac:dyDescent="0.3">
      <c r="A1" t="s">
        <v>174</v>
      </c>
      <c r="B1" t="s">
        <v>135</v>
      </c>
      <c r="C1" t="s">
        <v>136</v>
      </c>
      <c r="D1" t="s">
        <v>137</v>
      </c>
      <c r="E1" t="s">
        <v>138</v>
      </c>
      <c r="F1" t="s">
        <v>139</v>
      </c>
      <c r="G1" t="s">
        <v>140</v>
      </c>
    </row>
    <row r="2" spans="1:7" x14ac:dyDescent="0.3">
      <c r="A2" s="2">
        <v>44860</v>
      </c>
      <c r="B2">
        <v>2022</v>
      </c>
      <c r="C2">
        <v>10</v>
      </c>
      <c r="D2" s="1" t="s">
        <v>151</v>
      </c>
      <c r="E2" s="1" t="s">
        <v>161</v>
      </c>
      <c r="F2" s="1" t="s">
        <v>143</v>
      </c>
      <c r="G2" s="1" t="s">
        <v>152</v>
      </c>
    </row>
    <row r="3" spans="1:7" x14ac:dyDescent="0.3">
      <c r="A3" s="2">
        <v>44861</v>
      </c>
      <c r="B3">
        <v>2022</v>
      </c>
      <c r="C3">
        <v>10</v>
      </c>
      <c r="D3" s="1" t="s">
        <v>151</v>
      </c>
      <c r="E3" s="1" t="s">
        <v>160</v>
      </c>
      <c r="F3" s="1" t="s">
        <v>143</v>
      </c>
      <c r="G3" s="1" t="s">
        <v>152</v>
      </c>
    </row>
    <row r="4" spans="1:7" x14ac:dyDescent="0.3">
      <c r="A4" s="2">
        <v>44862</v>
      </c>
      <c r="B4">
        <v>2022</v>
      </c>
      <c r="C4">
        <v>10</v>
      </c>
      <c r="D4" s="1" t="s">
        <v>151</v>
      </c>
      <c r="E4" s="1" t="s">
        <v>159</v>
      </c>
      <c r="F4" s="1" t="s">
        <v>143</v>
      </c>
      <c r="G4" s="1" t="s">
        <v>152</v>
      </c>
    </row>
    <row r="5" spans="1:7" x14ac:dyDescent="0.3">
      <c r="A5" s="2">
        <v>44865</v>
      </c>
      <c r="B5">
        <v>2022</v>
      </c>
      <c r="C5">
        <v>10</v>
      </c>
      <c r="D5" s="1" t="s">
        <v>151</v>
      </c>
      <c r="E5" s="1" t="s">
        <v>162</v>
      </c>
      <c r="F5" s="1" t="s">
        <v>143</v>
      </c>
      <c r="G5" s="1" t="s">
        <v>152</v>
      </c>
    </row>
    <row r="6" spans="1:7" x14ac:dyDescent="0.3">
      <c r="A6" s="2">
        <v>44866</v>
      </c>
      <c r="B6">
        <v>2022</v>
      </c>
      <c r="C6">
        <v>11</v>
      </c>
      <c r="D6" s="1" t="s">
        <v>153</v>
      </c>
      <c r="E6" s="1" t="s">
        <v>142</v>
      </c>
      <c r="F6" s="1" t="s">
        <v>143</v>
      </c>
      <c r="G6" s="1" t="s">
        <v>152</v>
      </c>
    </row>
    <row r="7" spans="1:7" x14ac:dyDescent="0.3">
      <c r="A7" s="2">
        <v>44867</v>
      </c>
      <c r="B7">
        <v>2022</v>
      </c>
      <c r="C7">
        <v>11</v>
      </c>
      <c r="D7" s="1" t="s">
        <v>153</v>
      </c>
      <c r="E7" s="1" t="s">
        <v>161</v>
      </c>
      <c r="F7" s="1" t="s">
        <v>143</v>
      </c>
      <c r="G7" s="1" t="s">
        <v>152</v>
      </c>
    </row>
    <row r="8" spans="1:7" x14ac:dyDescent="0.3">
      <c r="A8" s="2">
        <v>44868</v>
      </c>
      <c r="B8">
        <v>2022</v>
      </c>
      <c r="C8">
        <v>11</v>
      </c>
      <c r="D8" s="1" t="s">
        <v>153</v>
      </c>
      <c r="E8" s="1" t="s">
        <v>160</v>
      </c>
      <c r="F8" s="1" t="s">
        <v>143</v>
      </c>
      <c r="G8" s="1" t="s">
        <v>152</v>
      </c>
    </row>
    <row r="9" spans="1:7" x14ac:dyDescent="0.3">
      <c r="A9" s="2">
        <v>44869</v>
      </c>
      <c r="B9">
        <v>2022</v>
      </c>
      <c r="C9">
        <v>11</v>
      </c>
      <c r="D9" s="1" t="s">
        <v>153</v>
      </c>
      <c r="E9" s="1" t="s">
        <v>159</v>
      </c>
      <c r="F9" s="1" t="s">
        <v>143</v>
      </c>
      <c r="G9" s="1" t="s">
        <v>152</v>
      </c>
    </row>
    <row r="10" spans="1:7" x14ac:dyDescent="0.3">
      <c r="A10" s="2">
        <v>44872</v>
      </c>
      <c r="B10">
        <v>2022</v>
      </c>
      <c r="C10">
        <v>11</v>
      </c>
      <c r="D10" s="1" t="s">
        <v>153</v>
      </c>
      <c r="E10" s="1" t="s">
        <v>162</v>
      </c>
      <c r="F10" s="1" t="s">
        <v>143</v>
      </c>
      <c r="G10" s="1" t="s">
        <v>152</v>
      </c>
    </row>
    <row r="11" spans="1:7" x14ac:dyDescent="0.3">
      <c r="A11" s="2">
        <v>44873</v>
      </c>
      <c r="B11">
        <v>2022</v>
      </c>
      <c r="C11">
        <v>11</v>
      </c>
      <c r="D11" s="1" t="s">
        <v>153</v>
      </c>
      <c r="E11" s="1" t="s">
        <v>142</v>
      </c>
      <c r="F11" s="1" t="s">
        <v>143</v>
      </c>
      <c r="G11" s="1" t="s">
        <v>152</v>
      </c>
    </row>
    <row r="12" spans="1:7" x14ac:dyDescent="0.3">
      <c r="A12" s="2">
        <v>44874</v>
      </c>
      <c r="B12">
        <v>2022</v>
      </c>
      <c r="C12">
        <v>11</v>
      </c>
      <c r="D12" s="1" t="s">
        <v>153</v>
      </c>
      <c r="E12" s="1" t="s">
        <v>161</v>
      </c>
      <c r="F12" s="1" t="s">
        <v>143</v>
      </c>
      <c r="G12" s="1" t="s">
        <v>152</v>
      </c>
    </row>
    <row r="13" spans="1:7" x14ac:dyDescent="0.3">
      <c r="A13" s="2">
        <v>44875</v>
      </c>
      <c r="B13">
        <v>2022</v>
      </c>
      <c r="C13">
        <v>11</v>
      </c>
      <c r="D13" s="1" t="s">
        <v>153</v>
      </c>
      <c r="E13" s="1" t="s">
        <v>160</v>
      </c>
      <c r="F13" s="1" t="s">
        <v>143</v>
      </c>
      <c r="G13" s="1" t="s">
        <v>152</v>
      </c>
    </row>
    <row r="14" spans="1:7" x14ac:dyDescent="0.3">
      <c r="A14" s="2">
        <v>44876</v>
      </c>
      <c r="B14">
        <v>2022</v>
      </c>
      <c r="C14">
        <v>11</v>
      </c>
      <c r="D14" s="1" t="s">
        <v>153</v>
      </c>
      <c r="E14" s="1" t="s">
        <v>159</v>
      </c>
      <c r="F14" s="1" t="s">
        <v>143</v>
      </c>
      <c r="G14" s="1" t="s">
        <v>152</v>
      </c>
    </row>
    <row r="15" spans="1:7" x14ac:dyDescent="0.3">
      <c r="A15" s="2">
        <v>44879</v>
      </c>
      <c r="B15">
        <v>2022</v>
      </c>
      <c r="C15">
        <v>11</v>
      </c>
      <c r="D15" s="1" t="s">
        <v>153</v>
      </c>
      <c r="E15" s="1" t="s">
        <v>162</v>
      </c>
      <c r="F15" s="1" t="s">
        <v>143</v>
      </c>
      <c r="G15" s="1" t="s">
        <v>152</v>
      </c>
    </row>
    <row r="16" spans="1:7" x14ac:dyDescent="0.3">
      <c r="A16" s="2">
        <v>44880</v>
      </c>
      <c r="B16">
        <v>2022</v>
      </c>
      <c r="C16">
        <v>11</v>
      </c>
      <c r="D16" s="1" t="s">
        <v>153</v>
      </c>
      <c r="E16" s="1" t="s">
        <v>142</v>
      </c>
      <c r="F16" s="1" t="s">
        <v>143</v>
      </c>
      <c r="G16" s="1" t="s">
        <v>152</v>
      </c>
    </row>
    <row r="17" spans="1:7" x14ac:dyDescent="0.3">
      <c r="A17" s="2">
        <v>44881</v>
      </c>
      <c r="B17">
        <v>2022</v>
      </c>
      <c r="C17">
        <v>11</v>
      </c>
      <c r="D17" s="1" t="s">
        <v>153</v>
      </c>
      <c r="E17" s="1" t="s">
        <v>161</v>
      </c>
      <c r="F17" s="1" t="s">
        <v>143</v>
      </c>
      <c r="G17" s="1" t="s">
        <v>152</v>
      </c>
    </row>
    <row r="18" spans="1:7" x14ac:dyDescent="0.3">
      <c r="A18" s="2">
        <v>44882</v>
      </c>
      <c r="B18">
        <v>2022</v>
      </c>
      <c r="C18">
        <v>11</v>
      </c>
      <c r="D18" s="1" t="s">
        <v>153</v>
      </c>
      <c r="E18" s="1" t="s">
        <v>160</v>
      </c>
      <c r="F18" s="1" t="s">
        <v>143</v>
      </c>
      <c r="G18" s="1" t="s">
        <v>152</v>
      </c>
    </row>
    <row r="19" spans="1:7" x14ac:dyDescent="0.3">
      <c r="A19" s="2">
        <v>44883</v>
      </c>
      <c r="B19">
        <v>2022</v>
      </c>
      <c r="C19">
        <v>11</v>
      </c>
      <c r="D19" s="1" t="s">
        <v>153</v>
      </c>
      <c r="E19" s="1" t="s">
        <v>159</v>
      </c>
      <c r="F19" s="1" t="s">
        <v>143</v>
      </c>
      <c r="G19" s="1" t="s">
        <v>152</v>
      </c>
    </row>
    <row r="20" spans="1:7" x14ac:dyDescent="0.3">
      <c r="A20" s="2">
        <v>44886</v>
      </c>
      <c r="B20">
        <v>2022</v>
      </c>
      <c r="C20">
        <v>11</v>
      </c>
      <c r="D20" s="1" t="s">
        <v>153</v>
      </c>
      <c r="E20" s="1" t="s">
        <v>162</v>
      </c>
      <c r="F20" s="1" t="s">
        <v>143</v>
      </c>
      <c r="G20" s="1" t="s">
        <v>152</v>
      </c>
    </row>
    <row r="21" spans="1:7" x14ac:dyDescent="0.3">
      <c r="A21" s="2">
        <v>44887</v>
      </c>
      <c r="B21">
        <v>2022</v>
      </c>
      <c r="C21">
        <v>11</v>
      </c>
      <c r="D21" s="1" t="s">
        <v>153</v>
      </c>
      <c r="E21" s="1" t="s">
        <v>142</v>
      </c>
      <c r="F21" s="1" t="s">
        <v>143</v>
      </c>
      <c r="G21" s="1" t="s">
        <v>152</v>
      </c>
    </row>
    <row r="22" spans="1:7" x14ac:dyDescent="0.3">
      <c r="A22" s="2">
        <v>44888</v>
      </c>
      <c r="B22">
        <v>2022</v>
      </c>
      <c r="C22">
        <v>11</v>
      </c>
      <c r="D22" s="1" t="s">
        <v>153</v>
      </c>
      <c r="E22" s="1" t="s">
        <v>161</v>
      </c>
      <c r="F22" s="1" t="s">
        <v>143</v>
      </c>
      <c r="G22" s="1" t="s">
        <v>152</v>
      </c>
    </row>
    <row r="23" spans="1:7" x14ac:dyDescent="0.3">
      <c r="A23" s="2">
        <v>44889</v>
      </c>
      <c r="B23">
        <v>2022</v>
      </c>
      <c r="C23">
        <v>11</v>
      </c>
      <c r="D23" s="1" t="s">
        <v>153</v>
      </c>
      <c r="E23" s="1" t="s">
        <v>160</v>
      </c>
      <c r="F23" s="1" t="s">
        <v>143</v>
      </c>
      <c r="G23" s="1" t="s">
        <v>152</v>
      </c>
    </row>
    <row r="24" spans="1:7" x14ac:dyDescent="0.3">
      <c r="A24" s="2">
        <v>44890</v>
      </c>
      <c r="B24">
        <v>2022</v>
      </c>
      <c r="C24">
        <v>11</v>
      </c>
      <c r="D24" s="1" t="s">
        <v>153</v>
      </c>
      <c r="E24" s="1" t="s">
        <v>159</v>
      </c>
      <c r="F24" s="1" t="s">
        <v>143</v>
      </c>
      <c r="G24" s="1" t="s">
        <v>152</v>
      </c>
    </row>
    <row r="25" spans="1:7" x14ac:dyDescent="0.3">
      <c r="A25" s="2">
        <v>44893</v>
      </c>
      <c r="B25">
        <v>2022</v>
      </c>
      <c r="C25">
        <v>11</v>
      </c>
      <c r="D25" s="1" t="s">
        <v>153</v>
      </c>
      <c r="E25" s="1" t="s">
        <v>162</v>
      </c>
      <c r="F25" s="1" t="s">
        <v>143</v>
      </c>
      <c r="G25" s="1" t="s">
        <v>152</v>
      </c>
    </row>
    <row r="26" spans="1:7" x14ac:dyDescent="0.3">
      <c r="A26" s="2">
        <v>44894</v>
      </c>
      <c r="B26">
        <v>2022</v>
      </c>
      <c r="C26">
        <v>11</v>
      </c>
      <c r="D26" s="1" t="s">
        <v>153</v>
      </c>
      <c r="E26" s="1" t="s">
        <v>142</v>
      </c>
      <c r="F26" s="1" t="s">
        <v>143</v>
      </c>
      <c r="G26" s="1" t="s">
        <v>152</v>
      </c>
    </row>
    <row r="27" spans="1:7" x14ac:dyDescent="0.3">
      <c r="A27" s="2">
        <v>44895</v>
      </c>
      <c r="B27">
        <v>2022</v>
      </c>
      <c r="C27">
        <v>11</v>
      </c>
      <c r="D27" s="1" t="s">
        <v>153</v>
      </c>
      <c r="E27" s="1" t="s">
        <v>161</v>
      </c>
      <c r="F27" s="1" t="s">
        <v>143</v>
      </c>
      <c r="G27" s="1" t="s">
        <v>152</v>
      </c>
    </row>
    <row r="28" spans="1:7" x14ac:dyDescent="0.3">
      <c r="A28" s="2">
        <v>44896</v>
      </c>
      <c r="B28">
        <v>2022</v>
      </c>
      <c r="C28">
        <v>12</v>
      </c>
      <c r="D28" s="1" t="s">
        <v>154</v>
      </c>
      <c r="E28" s="1" t="s">
        <v>160</v>
      </c>
      <c r="F28" s="1" t="s">
        <v>143</v>
      </c>
      <c r="G28" s="1" t="s">
        <v>152</v>
      </c>
    </row>
    <row r="29" spans="1:7" x14ac:dyDescent="0.3">
      <c r="A29" s="2">
        <v>44897</v>
      </c>
      <c r="B29">
        <v>2022</v>
      </c>
      <c r="C29">
        <v>12</v>
      </c>
      <c r="D29" s="1" t="s">
        <v>154</v>
      </c>
      <c r="E29" s="1" t="s">
        <v>159</v>
      </c>
      <c r="F29" s="1" t="s">
        <v>143</v>
      </c>
      <c r="G29" s="1" t="s">
        <v>152</v>
      </c>
    </row>
    <row r="30" spans="1:7" x14ac:dyDescent="0.3">
      <c r="A30" s="2">
        <v>44900</v>
      </c>
      <c r="B30">
        <v>2022</v>
      </c>
      <c r="C30">
        <v>12</v>
      </c>
      <c r="D30" s="1" t="s">
        <v>154</v>
      </c>
      <c r="E30" s="1" t="s">
        <v>162</v>
      </c>
      <c r="F30" s="1" t="s">
        <v>143</v>
      </c>
      <c r="G30" s="1" t="s">
        <v>152</v>
      </c>
    </row>
    <row r="31" spans="1:7" x14ac:dyDescent="0.3">
      <c r="A31" s="2">
        <v>44901</v>
      </c>
      <c r="B31">
        <v>2022</v>
      </c>
      <c r="C31">
        <v>12</v>
      </c>
      <c r="D31" s="1" t="s">
        <v>154</v>
      </c>
      <c r="E31" s="1" t="s">
        <v>142</v>
      </c>
      <c r="F31" s="1" t="s">
        <v>143</v>
      </c>
      <c r="G31" s="1" t="s">
        <v>152</v>
      </c>
    </row>
    <row r="32" spans="1:7" x14ac:dyDescent="0.3">
      <c r="A32" s="2">
        <v>44902</v>
      </c>
      <c r="B32">
        <v>2022</v>
      </c>
      <c r="C32">
        <v>12</v>
      </c>
      <c r="D32" s="1" t="s">
        <v>154</v>
      </c>
      <c r="E32" s="1" t="s">
        <v>161</v>
      </c>
      <c r="F32" s="1" t="s">
        <v>143</v>
      </c>
      <c r="G32" s="1" t="s">
        <v>152</v>
      </c>
    </row>
    <row r="33" spans="1:7" x14ac:dyDescent="0.3">
      <c r="A33" s="2">
        <v>44903</v>
      </c>
      <c r="B33">
        <v>2022</v>
      </c>
      <c r="C33">
        <v>12</v>
      </c>
      <c r="D33" s="1" t="s">
        <v>154</v>
      </c>
      <c r="E33" s="1" t="s">
        <v>160</v>
      </c>
      <c r="F33" s="1" t="s">
        <v>143</v>
      </c>
      <c r="G33" s="1" t="s">
        <v>152</v>
      </c>
    </row>
    <row r="34" spans="1:7" x14ac:dyDescent="0.3">
      <c r="A34" s="2">
        <v>44904</v>
      </c>
      <c r="B34">
        <v>2022</v>
      </c>
      <c r="C34">
        <v>12</v>
      </c>
      <c r="D34" s="1" t="s">
        <v>154</v>
      </c>
      <c r="E34" s="1" t="s">
        <v>159</v>
      </c>
      <c r="F34" s="1" t="s">
        <v>143</v>
      </c>
      <c r="G34" s="1" t="s">
        <v>152</v>
      </c>
    </row>
    <row r="35" spans="1:7" x14ac:dyDescent="0.3">
      <c r="A35" s="2">
        <v>44907</v>
      </c>
      <c r="B35">
        <v>2022</v>
      </c>
      <c r="C35">
        <v>12</v>
      </c>
      <c r="D35" s="1" t="s">
        <v>154</v>
      </c>
      <c r="E35" s="1" t="s">
        <v>162</v>
      </c>
      <c r="F35" s="1" t="s">
        <v>143</v>
      </c>
      <c r="G35" s="1" t="s">
        <v>152</v>
      </c>
    </row>
    <row r="36" spans="1:7" x14ac:dyDescent="0.3">
      <c r="A36" s="2">
        <v>44908</v>
      </c>
      <c r="B36">
        <v>2022</v>
      </c>
      <c r="C36">
        <v>12</v>
      </c>
      <c r="D36" s="1" t="s">
        <v>154</v>
      </c>
      <c r="E36" s="1" t="s">
        <v>142</v>
      </c>
      <c r="F36" s="1" t="s">
        <v>143</v>
      </c>
      <c r="G36" s="1" t="s">
        <v>152</v>
      </c>
    </row>
    <row r="37" spans="1:7" x14ac:dyDescent="0.3">
      <c r="A37" s="2">
        <v>44909</v>
      </c>
      <c r="B37">
        <v>2022</v>
      </c>
      <c r="C37">
        <v>12</v>
      </c>
      <c r="D37" s="1" t="s">
        <v>154</v>
      </c>
      <c r="E37" s="1" t="s">
        <v>161</v>
      </c>
      <c r="F37" s="1" t="s">
        <v>143</v>
      </c>
      <c r="G37" s="1" t="s">
        <v>152</v>
      </c>
    </row>
    <row r="38" spans="1:7" x14ac:dyDescent="0.3">
      <c r="A38" s="2">
        <v>44910</v>
      </c>
      <c r="B38">
        <v>2022</v>
      </c>
      <c r="C38">
        <v>12</v>
      </c>
      <c r="D38" s="1" t="s">
        <v>154</v>
      </c>
      <c r="E38" s="1" t="s">
        <v>160</v>
      </c>
      <c r="F38" s="1" t="s">
        <v>143</v>
      </c>
      <c r="G38" s="1" t="s">
        <v>152</v>
      </c>
    </row>
    <row r="39" spans="1:7" x14ac:dyDescent="0.3">
      <c r="A39" s="2">
        <v>44911</v>
      </c>
      <c r="B39">
        <v>2022</v>
      </c>
      <c r="C39">
        <v>12</v>
      </c>
      <c r="D39" s="1" t="s">
        <v>154</v>
      </c>
      <c r="E39" s="1" t="s">
        <v>159</v>
      </c>
      <c r="F39" s="1" t="s">
        <v>143</v>
      </c>
      <c r="G39" s="1" t="s">
        <v>152</v>
      </c>
    </row>
    <row r="40" spans="1:7" x14ac:dyDescent="0.3">
      <c r="A40" s="2">
        <v>44914</v>
      </c>
      <c r="B40">
        <v>2022</v>
      </c>
      <c r="C40">
        <v>12</v>
      </c>
      <c r="D40" s="1" t="s">
        <v>154</v>
      </c>
      <c r="E40" s="1" t="s">
        <v>162</v>
      </c>
      <c r="F40" s="1" t="s">
        <v>143</v>
      </c>
      <c r="G40" s="1" t="s">
        <v>152</v>
      </c>
    </row>
    <row r="41" spans="1:7" x14ac:dyDescent="0.3">
      <c r="A41" s="2">
        <v>44915</v>
      </c>
      <c r="B41">
        <v>2022</v>
      </c>
      <c r="C41">
        <v>12</v>
      </c>
      <c r="D41" s="1" t="s">
        <v>154</v>
      </c>
      <c r="E41" s="1" t="s">
        <v>142</v>
      </c>
      <c r="F41" s="1" t="s">
        <v>143</v>
      </c>
      <c r="G41" s="1" t="s">
        <v>152</v>
      </c>
    </row>
    <row r="42" spans="1:7" x14ac:dyDescent="0.3">
      <c r="A42" s="2">
        <v>44916</v>
      </c>
      <c r="B42">
        <v>2022</v>
      </c>
      <c r="C42">
        <v>12</v>
      </c>
      <c r="D42" s="1" t="s">
        <v>154</v>
      </c>
      <c r="E42" s="1" t="s">
        <v>161</v>
      </c>
      <c r="F42" s="1" t="s">
        <v>143</v>
      </c>
      <c r="G42" s="1" t="s">
        <v>152</v>
      </c>
    </row>
    <row r="43" spans="1:7" x14ac:dyDescent="0.3">
      <c r="A43" s="2">
        <v>44917</v>
      </c>
      <c r="B43">
        <v>2022</v>
      </c>
      <c r="C43">
        <v>12</v>
      </c>
      <c r="D43" s="1" t="s">
        <v>154</v>
      </c>
      <c r="E43" s="1" t="s">
        <v>160</v>
      </c>
      <c r="F43" s="1" t="s">
        <v>143</v>
      </c>
      <c r="G43" s="1" t="s">
        <v>152</v>
      </c>
    </row>
    <row r="44" spans="1:7" x14ac:dyDescent="0.3">
      <c r="A44" s="2">
        <v>44918</v>
      </c>
      <c r="B44">
        <v>2022</v>
      </c>
      <c r="C44">
        <v>12</v>
      </c>
      <c r="D44" s="1" t="s">
        <v>154</v>
      </c>
      <c r="E44" s="1" t="s">
        <v>159</v>
      </c>
      <c r="F44" s="1" t="s">
        <v>143</v>
      </c>
      <c r="G44" s="1" t="s">
        <v>152</v>
      </c>
    </row>
    <row r="45" spans="1:7" x14ac:dyDescent="0.3">
      <c r="A45" s="2">
        <v>44921</v>
      </c>
      <c r="B45">
        <v>2022</v>
      </c>
      <c r="C45">
        <v>12</v>
      </c>
      <c r="D45" s="1" t="s">
        <v>154</v>
      </c>
      <c r="E45" s="1" t="s">
        <v>162</v>
      </c>
      <c r="F45" s="1" t="s">
        <v>143</v>
      </c>
      <c r="G45" s="1" t="s">
        <v>152</v>
      </c>
    </row>
    <row r="46" spans="1:7" x14ac:dyDescent="0.3">
      <c r="A46" s="2">
        <v>44922</v>
      </c>
      <c r="B46">
        <v>2022</v>
      </c>
      <c r="C46">
        <v>12</v>
      </c>
      <c r="D46" s="1" t="s">
        <v>154</v>
      </c>
      <c r="E46" s="1" t="s">
        <v>142</v>
      </c>
      <c r="F46" s="1" t="s">
        <v>143</v>
      </c>
      <c r="G46" s="1" t="s">
        <v>152</v>
      </c>
    </row>
    <row r="47" spans="1:7" x14ac:dyDescent="0.3">
      <c r="A47" s="2">
        <v>44923</v>
      </c>
      <c r="B47">
        <v>2022</v>
      </c>
      <c r="C47">
        <v>12</v>
      </c>
      <c r="D47" s="1" t="s">
        <v>154</v>
      </c>
      <c r="E47" s="1" t="s">
        <v>161</v>
      </c>
      <c r="F47" s="1" t="s">
        <v>143</v>
      </c>
      <c r="G47" s="1" t="s">
        <v>152</v>
      </c>
    </row>
    <row r="48" spans="1:7" x14ac:dyDescent="0.3">
      <c r="A48" s="2">
        <v>44924</v>
      </c>
      <c r="B48">
        <v>2022</v>
      </c>
      <c r="C48">
        <v>12</v>
      </c>
      <c r="D48" s="1" t="s">
        <v>154</v>
      </c>
      <c r="E48" s="1" t="s">
        <v>160</v>
      </c>
      <c r="F48" s="1" t="s">
        <v>143</v>
      </c>
      <c r="G48" s="1" t="s">
        <v>152</v>
      </c>
    </row>
    <row r="49" spans="1:7" x14ac:dyDescent="0.3">
      <c r="A49" s="2">
        <v>44925</v>
      </c>
      <c r="B49">
        <v>2022</v>
      </c>
      <c r="C49">
        <v>12</v>
      </c>
      <c r="D49" s="1" t="s">
        <v>154</v>
      </c>
      <c r="E49" s="1" t="s">
        <v>159</v>
      </c>
      <c r="F49" s="1" t="s">
        <v>143</v>
      </c>
      <c r="G49" s="1" t="s">
        <v>152</v>
      </c>
    </row>
    <row r="50" spans="1:7" x14ac:dyDescent="0.3">
      <c r="A50" s="2">
        <v>44600</v>
      </c>
      <c r="B50">
        <v>2022</v>
      </c>
      <c r="C50">
        <v>2</v>
      </c>
      <c r="D50" s="1" t="s">
        <v>148</v>
      </c>
      <c r="E50" s="1" t="s">
        <v>142</v>
      </c>
      <c r="F50" s="1" t="s">
        <v>143</v>
      </c>
      <c r="G50" s="1" t="s">
        <v>146</v>
      </c>
    </row>
    <row r="51" spans="1:7" x14ac:dyDescent="0.3">
      <c r="A51" s="2">
        <v>44658</v>
      </c>
      <c r="B51">
        <v>2022</v>
      </c>
      <c r="C51">
        <v>4</v>
      </c>
      <c r="D51" s="1" t="s">
        <v>155</v>
      </c>
      <c r="E51" s="1" t="s">
        <v>160</v>
      </c>
      <c r="F51" s="1" t="s">
        <v>143</v>
      </c>
      <c r="G51" s="1" t="s">
        <v>156</v>
      </c>
    </row>
    <row r="52" spans="1:7" x14ac:dyDescent="0.3">
      <c r="A52" s="2">
        <v>44687</v>
      </c>
      <c r="B52">
        <v>2022</v>
      </c>
      <c r="C52">
        <v>5</v>
      </c>
      <c r="D52" s="1" t="s">
        <v>158</v>
      </c>
      <c r="E52" s="1" t="s">
        <v>159</v>
      </c>
      <c r="F52" s="1" t="s">
        <v>143</v>
      </c>
      <c r="G52" s="1" t="s">
        <v>156</v>
      </c>
    </row>
    <row r="53" spans="1:7" x14ac:dyDescent="0.3">
      <c r="A53" s="2">
        <v>44720</v>
      </c>
      <c r="B53">
        <v>2022</v>
      </c>
      <c r="C53">
        <v>6</v>
      </c>
      <c r="D53" s="1" t="s">
        <v>157</v>
      </c>
      <c r="E53" s="1" t="s">
        <v>161</v>
      </c>
      <c r="F53" s="1" t="s">
        <v>143</v>
      </c>
      <c r="G53" s="1" t="s">
        <v>156</v>
      </c>
    </row>
    <row r="54" spans="1:7" x14ac:dyDescent="0.3">
      <c r="A54" s="2">
        <v>44748</v>
      </c>
      <c r="B54">
        <v>2022</v>
      </c>
      <c r="C54">
        <v>7</v>
      </c>
      <c r="D54" s="1" t="s">
        <v>149</v>
      </c>
      <c r="E54" s="1" t="s">
        <v>161</v>
      </c>
      <c r="F54" s="1" t="s">
        <v>143</v>
      </c>
      <c r="G54" s="1" t="s">
        <v>144</v>
      </c>
    </row>
    <row r="55" spans="1:7" x14ac:dyDescent="0.3">
      <c r="A55" s="2">
        <v>44810</v>
      </c>
      <c r="B55">
        <v>2022</v>
      </c>
      <c r="C55">
        <v>9</v>
      </c>
      <c r="D55" s="1" t="s">
        <v>150</v>
      </c>
      <c r="E55" s="1" t="s">
        <v>142</v>
      </c>
      <c r="F55" s="1" t="s">
        <v>143</v>
      </c>
      <c r="G55" s="1" t="s">
        <v>144</v>
      </c>
    </row>
    <row r="56" spans="1:7" x14ac:dyDescent="0.3">
      <c r="A56" s="2">
        <v>44564</v>
      </c>
      <c r="B56">
        <v>2022</v>
      </c>
      <c r="C56">
        <v>1</v>
      </c>
      <c r="D56" s="1" t="s">
        <v>147</v>
      </c>
      <c r="E56" s="1" t="s">
        <v>162</v>
      </c>
      <c r="F56" s="1" t="s">
        <v>143</v>
      </c>
      <c r="G56" s="1" t="s">
        <v>146</v>
      </c>
    </row>
    <row r="57" spans="1:7" x14ac:dyDescent="0.3">
      <c r="A57" s="2">
        <v>44565</v>
      </c>
      <c r="B57">
        <v>2022</v>
      </c>
      <c r="C57">
        <v>1</v>
      </c>
      <c r="D57" s="1" t="s">
        <v>147</v>
      </c>
      <c r="E57" s="1" t="s">
        <v>142</v>
      </c>
      <c r="F57" s="1" t="s">
        <v>143</v>
      </c>
      <c r="G57" s="1" t="s">
        <v>146</v>
      </c>
    </row>
    <row r="58" spans="1:7" x14ac:dyDescent="0.3">
      <c r="A58" s="2">
        <v>44566</v>
      </c>
      <c r="B58">
        <v>2022</v>
      </c>
      <c r="C58">
        <v>1</v>
      </c>
      <c r="D58" s="1" t="s">
        <v>147</v>
      </c>
      <c r="E58" s="1" t="s">
        <v>161</v>
      </c>
      <c r="F58" s="1" t="s">
        <v>143</v>
      </c>
      <c r="G58" s="1" t="s">
        <v>146</v>
      </c>
    </row>
    <row r="59" spans="1:7" x14ac:dyDescent="0.3">
      <c r="A59" s="2">
        <v>44567</v>
      </c>
      <c r="B59">
        <v>2022</v>
      </c>
      <c r="C59">
        <v>1</v>
      </c>
      <c r="D59" s="1" t="s">
        <v>147</v>
      </c>
      <c r="E59" s="1" t="s">
        <v>160</v>
      </c>
      <c r="F59" s="1" t="s">
        <v>143</v>
      </c>
      <c r="G59" s="1" t="s">
        <v>146</v>
      </c>
    </row>
    <row r="60" spans="1:7" x14ac:dyDescent="0.3">
      <c r="A60" s="2">
        <v>44568</v>
      </c>
      <c r="B60">
        <v>2022</v>
      </c>
      <c r="C60">
        <v>1</v>
      </c>
      <c r="D60" s="1" t="s">
        <v>147</v>
      </c>
      <c r="E60" s="1" t="s">
        <v>159</v>
      </c>
      <c r="F60" s="1" t="s">
        <v>143</v>
      </c>
      <c r="G60" s="1" t="s">
        <v>146</v>
      </c>
    </row>
    <row r="61" spans="1:7" x14ac:dyDescent="0.3">
      <c r="A61" s="2">
        <v>44582</v>
      </c>
      <c r="B61">
        <v>2022</v>
      </c>
      <c r="C61">
        <v>1</v>
      </c>
      <c r="D61" s="1" t="s">
        <v>147</v>
      </c>
      <c r="E61" s="1" t="s">
        <v>159</v>
      </c>
      <c r="F61" s="1" t="s">
        <v>143</v>
      </c>
      <c r="G61" s="1" t="s">
        <v>146</v>
      </c>
    </row>
    <row r="62" spans="1:7" x14ac:dyDescent="0.3">
      <c r="A62" s="2">
        <v>44585</v>
      </c>
      <c r="B62">
        <v>2022</v>
      </c>
      <c r="C62">
        <v>1</v>
      </c>
      <c r="D62" s="1" t="s">
        <v>147</v>
      </c>
      <c r="E62" s="1" t="s">
        <v>162</v>
      </c>
      <c r="F62" s="1" t="s">
        <v>143</v>
      </c>
      <c r="G62" s="1" t="s">
        <v>146</v>
      </c>
    </row>
    <row r="63" spans="1:7" x14ac:dyDescent="0.3">
      <c r="A63" s="2">
        <v>44586</v>
      </c>
      <c r="B63">
        <v>2022</v>
      </c>
      <c r="C63">
        <v>1</v>
      </c>
      <c r="D63" s="1" t="s">
        <v>147</v>
      </c>
      <c r="E63" s="1" t="s">
        <v>142</v>
      </c>
      <c r="F63" s="1" t="s">
        <v>143</v>
      </c>
      <c r="G63" s="1" t="s">
        <v>146</v>
      </c>
    </row>
    <row r="64" spans="1:7" x14ac:dyDescent="0.3">
      <c r="A64" s="2">
        <v>44587</v>
      </c>
      <c r="B64">
        <v>2022</v>
      </c>
      <c r="C64">
        <v>1</v>
      </c>
      <c r="D64" s="1" t="s">
        <v>147</v>
      </c>
      <c r="E64" s="1" t="s">
        <v>161</v>
      </c>
      <c r="F64" s="1" t="s">
        <v>143</v>
      </c>
      <c r="G64" s="1" t="s">
        <v>146</v>
      </c>
    </row>
    <row r="65" spans="1:7" x14ac:dyDescent="0.3">
      <c r="A65" s="2">
        <v>44588</v>
      </c>
      <c r="B65">
        <v>2022</v>
      </c>
      <c r="C65">
        <v>1</v>
      </c>
      <c r="D65" s="1" t="s">
        <v>147</v>
      </c>
      <c r="E65" s="1" t="s">
        <v>160</v>
      </c>
      <c r="F65" s="1" t="s">
        <v>143</v>
      </c>
      <c r="G65" s="1" t="s">
        <v>146</v>
      </c>
    </row>
    <row r="66" spans="1:7" x14ac:dyDescent="0.3">
      <c r="A66" s="2">
        <v>44589</v>
      </c>
      <c r="B66">
        <v>2022</v>
      </c>
      <c r="C66">
        <v>1</v>
      </c>
      <c r="D66" s="1" t="s">
        <v>147</v>
      </c>
      <c r="E66" s="1" t="s">
        <v>159</v>
      </c>
      <c r="F66" s="1" t="s">
        <v>143</v>
      </c>
      <c r="G66" s="1" t="s">
        <v>146</v>
      </c>
    </row>
    <row r="67" spans="1:7" x14ac:dyDescent="0.3">
      <c r="A67" s="2">
        <v>44592</v>
      </c>
      <c r="B67">
        <v>2022</v>
      </c>
      <c r="C67">
        <v>1</v>
      </c>
      <c r="D67" s="1" t="s">
        <v>147</v>
      </c>
      <c r="E67" s="1" t="s">
        <v>162</v>
      </c>
      <c r="F67" s="1" t="s">
        <v>143</v>
      </c>
      <c r="G67" s="1" t="s">
        <v>146</v>
      </c>
    </row>
    <row r="68" spans="1:7" x14ac:dyDescent="0.3">
      <c r="A68" s="2">
        <v>44593</v>
      </c>
      <c r="B68">
        <v>2022</v>
      </c>
      <c r="C68">
        <v>2</v>
      </c>
      <c r="D68" s="1" t="s">
        <v>148</v>
      </c>
      <c r="E68" s="1" t="s">
        <v>142</v>
      </c>
      <c r="F68" s="1" t="s">
        <v>143</v>
      </c>
      <c r="G68" s="1" t="s">
        <v>146</v>
      </c>
    </row>
    <row r="69" spans="1:7" x14ac:dyDescent="0.3">
      <c r="A69" s="2">
        <v>44594</v>
      </c>
      <c r="B69">
        <v>2022</v>
      </c>
      <c r="C69">
        <v>2</v>
      </c>
      <c r="D69" s="1" t="s">
        <v>148</v>
      </c>
      <c r="E69" s="1" t="s">
        <v>161</v>
      </c>
      <c r="F69" s="1" t="s">
        <v>143</v>
      </c>
      <c r="G69" s="1" t="s">
        <v>146</v>
      </c>
    </row>
    <row r="70" spans="1:7" x14ac:dyDescent="0.3">
      <c r="A70" s="2">
        <v>44595</v>
      </c>
      <c r="B70">
        <v>2022</v>
      </c>
      <c r="C70">
        <v>2</v>
      </c>
      <c r="D70" s="1" t="s">
        <v>148</v>
      </c>
      <c r="E70" s="1" t="s">
        <v>160</v>
      </c>
      <c r="F70" s="1" t="s">
        <v>143</v>
      </c>
      <c r="G70" s="1" t="s">
        <v>146</v>
      </c>
    </row>
    <row r="71" spans="1:7" x14ac:dyDescent="0.3">
      <c r="A71" s="2">
        <v>44596</v>
      </c>
      <c r="B71">
        <v>2022</v>
      </c>
      <c r="C71">
        <v>2</v>
      </c>
      <c r="D71" s="1" t="s">
        <v>148</v>
      </c>
      <c r="E71" s="1" t="s">
        <v>159</v>
      </c>
      <c r="F71" s="1" t="s">
        <v>143</v>
      </c>
      <c r="G71" s="1" t="s">
        <v>146</v>
      </c>
    </row>
    <row r="72" spans="1:7" x14ac:dyDescent="0.3">
      <c r="A72" s="2">
        <v>44599</v>
      </c>
      <c r="B72">
        <v>2022</v>
      </c>
      <c r="C72">
        <v>2</v>
      </c>
      <c r="D72" s="1" t="s">
        <v>148</v>
      </c>
      <c r="E72" s="1" t="s">
        <v>162</v>
      </c>
      <c r="F72" s="1" t="s">
        <v>143</v>
      </c>
      <c r="G72" s="1" t="s">
        <v>146</v>
      </c>
    </row>
    <row r="73" spans="1:7" x14ac:dyDescent="0.3">
      <c r="A73" s="2">
        <v>44601</v>
      </c>
      <c r="B73">
        <v>2022</v>
      </c>
      <c r="C73">
        <v>2</v>
      </c>
      <c r="D73" s="1" t="s">
        <v>148</v>
      </c>
      <c r="E73" s="1" t="s">
        <v>161</v>
      </c>
      <c r="F73" s="1" t="s">
        <v>143</v>
      </c>
      <c r="G73" s="1" t="s">
        <v>146</v>
      </c>
    </row>
    <row r="74" spans="1:7" x14ac:dyDescent="0.3">
      <c r="A74" s="2">
        <v>44602</v>
      </c>
      <c r="B74">
        <v>2022</v>
      </c>
      <c r="C74">
        <v>2</v>
      </c>
      <c r="D74" s="1" t="s">
        <v>148</v>
      </c>
      <c r="E74" s="1" t="s">
        <v>160</v>
      </c>
      <c r="F74" s="1" t="s">
        <v>143</v>
      </c>
      <c r="G74" s="1" t="s">
        <v>146</v>
      </c>
    </row>
    <row r="75" spans="1:7" x14ac:dyDescent="0.3">
      <c r="A75" s="2">
        <v>44623</v>
      </c>
      <c r="B75">
        <v>2022</v>
      </c>
      <c r="C75">
        <v>3</v>
      </c>
      <c r="D75" s="1" t="s">
        <v>145</v>
      </c>
      <c r="E75" s="1" t="s">
        <v>160</v>
      </c>
      <c r="F75" s="1" t="s">
        <v>143</v>
      </c>
      <c r="G75" s="1" t="s">
        <v>146</v>
      </c>
    </row>
    <row r="76" spans="1:7" x14ac:dyDescent="0.3">
      <c r="A76" s="2">
        <v>44624</v>
      </c>
      <c r="B76">
        <v>2022</v>
      </c>
      <c r="C76">
        <v>3</v>
      </c>
      <c r="D76" s="1" t="s">
        <v>145</v>
      </c>
      <c r="E76" s="1" t="s">
        <v>159</v>
      </c>
      <c r="F76" s="1" t="s">
        <v>143</v>
      </c>
      <c r="G76" s="1" t="s">
        <v>146</v>
      </c>
    </row>
    <row r="77" spans="1:7" x14ac:dyDescent="0.3">
      <c r="A77" s="2">
        <v>44627</v>
      </c>
      <c r="B77">
        <v>2022</v>
      </c>
      <c r="C77">
        <v>3</v>
      </c>
      <c r="D77" s="1" t="s">
        <v>145</v>
      </c>
      <c r="E77" s="1" t="s">
        <v>162</v>
      </c>
      <c r="F77" s="1" t="s">
        <v>143</v>
      </c>
      <c r="G77" s="1" t="s">
        <v>146</v>
      </c>
    </row>
    <row r="78" spans="1:7" x14ac:dyDescent="0.3">
      <c r="A78" s="2">
        <v>44628</v>
      </c>
      <c r="B78">
        <v>2022</v>
      </c>
      <c r="C78">
        <v>3</v>
      </c>
      <c r="D78" s="1" t="s">
        <v>145</v>
      </c>
      <c r="E78" s="1" t="s">
        <v>142</v>
      </c>
      <c r="F78" s="1" t="s">
        <v>143</v>
      </c>
      <c r="G78" s="1" t="s">
        <v>146</v>
      </c>
    </row>
    <row r="79" spans="1:7" x14ac:dyDescent="0.3">
      <c r="A79" s="2">
        <v>44629</v>
      </c>
      <c r="B79">
        <v>2022</v>
      </c>
      <c r="C79">
        <v>3</v>
      </c>
      <c r="D79" s="1" t="s">
        <v>145</v>
      </c>
      <c r="E79" s="1" t="s">
        <v>161</v>
      </c>
      <c r="F79" s="1" t="s">
        <v>143</v>
      </c>
      <c r="G79" s="1" t="s">
        <v>146</v>
      </c>
    </row>
    <row r="80" spans="1:7" x14ac:dyDescent="0.3">
      <c r="A80" s="2">
        <v>44630</v>
      </c>
      <c r="B80">
        <v>2022</v>
      </c>
      <c r="C80">
        <v>3</v>
      </c>
      <c r="D80" s="1" t="s">
        <v>145</v>
      </c>
      <c r="E80" s="1" t="s">
        <v>160</v>
      </c>
      <c r="F80" s="1" t="s">
        <v>143</v>
      </c>
      <c r="G80" s="1" t="s">
        <v>146</v>
      </c>
    </row>
    <row r="81" spans="1:7" x14ac:dyDescent="0.3">
      <c r="A81" s="2">
        <v>44631</v>
      </c>
      <c r="B81">
        <v>2022</v>
      </c>
      <c r="C81">
        <v>3</v>
      </c>
      <c r="D81" s="1" t="s">
        <v>145</v>
      </c>
      <c r="E81" s="1" t="s">
        <v>159</v>
      </c>
      <c r="F81" s="1" t="s">
        <v>143</v>
      </c>
      <c r="G81" s="1" t="s">
        <v>146</v>
      </c>
    </row>
    <row r="82" spans="1:7" x14ac:dyDescent="0.3">
      <c r="A82" s="2">
        <v>44634</v>
      </c>
      <c r="B82">
        <v>2022</v>
      </c>
      <c r="C82">
        <v>3</v>
      </c>
      <c r="D82" s="1" t="s">
        <v>145</v>
      </c>
      <c r="E82" s="1" t="s">
        <v>162</v>
      </c>
      <c r="F82" s="1" t="s">
        <v>143</v>
      </c>
      <c r="G82" s="1" t="s">
        <v>146</v>
      </c>
    </row>
    <row r="83" spans="1:7" x14ac:dyDescent="0.3">
      <c r="A83" s="2">
        <v>44635</v>
      </c>
      <c r="B83">
        <v>2022</v>
      </c>
      <c r="C83">
        <v>3</v>
      </c>
      <c r="D83" s="1" t="s">
        <v>145</v>
      </c>
      <c r="E83" s="1" t="s">
        <v>142</v>
      </c>
      <c r="F83" s="1" t="s">
        <v>143</v>
      </c>
      <c r="G83" s="1" t="s">
        <v>146</v>
      </c>
    </row>
    <row r="84" spans="1:7" x14ac:dyDescent="0.3">
      <c r="A84" s="2">
        <v>44636</v>
      </c>
      <c r="B84">
        <v>2022</v>
      </c>
      <c r="C84">
        <v>3</v>
      </c>
      <c r="D84" s="1" t="s">
        <v>145</v>
      </c>
      <c r="E84" s="1" t="s">
        <v>161</v>
      </c>
      <c r="F84" s="1" t="s">
        <v>143</v>
      </c>
      <c r="G84" s="1" t="s">
        <v>146</v>
      </c>
    </row>
    <row r="85" spans="1:7" x14ac:dyDescent="0.3">
      <c r="A85" s="2">
        <v>44637</v>
      </c>
      <c r="B85">
        <v>2022</v>
      </c>
      <c r="C85">
        <v>3</v>
      </c>
      <c r="D85" s="1" t="s">
        <v>145</v>
      </c>
      <c r="E85" s="1" t="s">
        <v>160</v>
      </c>
      <c r="F85" s="1" t="s">
        <v>143</v>
      </c>
      <c r="G85" s="1" t="s">
        <v>146</v>
      </c>
    </row>
    <row r="86" spans="1:7" x14ac:dyDescent="0.3">
      <c r="A86" s="2">
        <v>44638</v>
      </c>
      <c r="B86">
        <v>2022</v>
      </c>
      <c r="C86">
        <v>3</v>
      </c>
      <c r="D86" s="1" t="s">
        <v>145</v>
      </c>
      <c r="E86" s="1" t="s">
        <v>159</v>
      </c>
      <c r="F86" s="1" t="s">
        <v>143</v>
      </c>
      <c r="G86" s="1" t="s">
        <v>146</v>
      </c>
    </row>
    <row r="87" spans="1:7" x14ac:dyDescent="0.3">
      <c r="A87" s="2">
        <v>44651</v>
      </c>
      <c r="B87">
        <v>2022</v>
      </c>
      <c r="C87">
        <v>3</v>
      </c>
      <c r="D87" s="1" t="s">
        <v>145</v>
      </c>
      <c r="E87" s="1" t="s">
        <v>160</v>
      </c>
      <c r="F87" s="1" t="s">
        <v>143</v>
      </c>
      <c r="G87" s="1" t="s">
        <v>146</v>
      </c>
    </row>
    <row r="88" spans="1:7" x14ac:dyDescent="0.3">
      <c r="A88" s="2">
        <v>44607</v>
      </c>
      <c r="B88">
        <v>2022</v>
      </c>
      <c r="C88">
        <v>2</v>
      </c>
      <c r="D88" s="1" t="s">
        <v>148</v>
      </c>
      <c r="E88" s="1" t="s">
        <v>142</v>
      </c>
      <c r="F88" s="1" t="s">
        <v>143</v>
      </c>
      <c r="G88" s="1" t="s">
        <v>146</v>
      </c>
    </row>
    <row r="89" spans="1:7" x14ac:dyDescent="0.3">
      <c r="A89" s="2">
        <v>44665</v>
      </c>
      <c r="B89">
        <v>2022</v>
      </c>
      <c r="C89">
        <v>4</v>
      </c>
      <c r="D89" s="1" t="s">
        <v>155</v>
      </c>
      <c r="E89" s="1" t="s">
        <v>160</v>
      </c>
      <c r="F89" s="1" t="s">
        <v>143</v>
      </c>
      <c r="G89" s="1" t="s">
        <v>156</v>
      </c>
    </row>
    <row r="90" spans="1:7" x14ac:dyDescent="0.3">
      <c r="A90" s="2">
        <v>44694</v>
      </c>
      <c r="B90">
        <v>2022</v>
      </c>
      <c r="C90">
        <v>5</v>
      </c>
      <c r="D90" s="1" t="s">
        <v>158</v>
      </c>
      <c r="E90" s="1" t="s">
        <v>159</v>
      </c>
      <c r="F90" s="1" t="s">
        <v>143</v>
      </c>
      <c r="G90" s="1" t="s">
        <v>156</v>
      </c>
    </row>
    <row r="91" spans="1:7" x14ac:dyDescent="0.3">
      <c r="A91" s="2">
        <v>44727</v>
      </c>
      <c r="B91">
        <v>2022</v>
      </c>
      <c r="C91">
        <v>6</v>
      </c>
      <c r="D91" s="1" t="s">
        <v>157</v>
      </c>
      <c r="E91" s="1" t="s">
        <v>161</v>
      </c>
      <c r="F91" s="1" t="s">
        <v>143</v>
      </c>
      <c r="G91" s="1" t="s">
        <v>156</v>
      </c>
    </row>
    <row r="92" spans="1:7" x14ac:dyDescent="0.3">
      <c r="A92" s="2">
        <v>44755</v>
      </c>
      <c r="B92">
        <v>2022</v>
      </c>
      <c r="C92">
        <v>7</v>
      </c>
      <c r="D92" s="1" t="s">
        <v>149</v>
      </c>
      <c r="E92" s="1" t="s">
        <v>161</v>
      </c>
      <c r="F92" s="1" t="s">
        <v>143</v>
      </c>
      <c r="G92" s="1" t="s">
        <v>144</v>
      </c>
    </row>
    <row r="93" spans="1:7" x14ac:dyDescent="0.3">
      <c r="A93" s="2">
        <v>44817</v>
      </c>
      <c r="B93">
        <v>2022</v>
      </c>
      <c r="C93">
        <v>9</v>
      </c>
      <c r="D93" s="1" t="s">
        <v>150</v>
      </c>
      <c r="E93" s="1" t="s">
        <v>142</v>
      </c>
      <c r="F93" s="1" t="s">
        <v>143</v>
      </c>
      <c r="G93" s="1" t="s">
        <v>144</v>
      </c>
    </row>
    <row r="94" spans="1:7" x14ac:dyDescent="0.3">
      <c r="A94" s="2">
        <v>44853</v>
      </c>
      <c r="B94">
        <v>2022</v>
      </c>
      <c r="C94">
        <v>10</v>
      </c>
      <c r="D94" s="1" t="s">
        <v>151</v>
      </c>
      <c r="E94" s="1" t="s">
        <v>161</v>
      </c>
      <c r="F94" s="1" t="s">
        <v>143</v>
      </c>
      <c r="G94" s="1" t="s">
        <v>152</v>
      </c>
    </row>
    <row r="95" spans="1:7" x14ac:dyDescent="0.3">
      <c r="A95" s="2">
        <v>44614</v>
      </c>
      <c r="B95">
        <v>2022</v>
      </c>
      <c r="C95">
        <v>2</v>
      </c>
      <c r="D95" s="1" t="s">
        <v>148</v>
      </c>
      <c r="E95" s="1" t="s">
        <v>142</v>
      </c>
      <c r="F95" s="1" t="s">
        <v>143</v>
      </c>
      <c r="G95" s="1" t="s">
        <v>146</v>
      </c>
    </row>
    <row r="96" spans="1:7" x14ac:dyDescent="0.3">
      <c r="A96" s="2">
        <v>44839</v>
      </c>
      <c r="B96">
        <v>2022</v>
      </c>
      <c r="C96">
        <v>10</v>
      </c>
      <c r="D96" s="1" t="s">
        <v>151</v>
      </c>
      <c r="E96" s="1" t="s">
        <v>161</v>
      </c>
      <c r="F96" s="1" t="s">
        <v>143</v>
      </c>
      <c r="G96" s="1" t="s">
        <v>152</v>
      </c>
    </row>
    <row r="97" spans="1:7" x14ac:dyDescent="0.3">
      <c r="A97" s="2">
        <v>44571</v>
      </c>
      <c r="B97">
        <v>2022</v>
      </c>
      <c r="C97">
        <v>1</v>
      </c>
      <c r="D97" s="1" t="s">
        <v>147</v>
      </c>
      <c r="E97" s="1" t="s">
        <v>162</v>
      </c>
      <c r="F97" s="1" t="s">
        <v>143</v>
      </c>
      <c r="G97" s="1" t="s">
        <v>146</v>
      </c>
    </row>
    <row r="98" spans="1:7" x14ac:dyDescent="0.3">
      <c r="A98" s="2">
        <v>44851</v>
      </c>
      <c r="B98">
        <v>2022</v>
      </c>
      <c r="C98">
        <v>10</v>
      </c>
      <c r="D98" s="1" t="s">
        <v>151</v>
      </c>
      <c r="E98" s="1" t="s">
        <v>162</v>
      </c>
      <c r="F98" s="1" t="s">
        <v>143</v>
      </c>
      <c r="G98" s="1" t="s">
        <v>152</v>
      </c>
    </row>
    <row r="99" spans="1:7" x14ac:dyDescent="0.3">
      <c r="A99" s="2">
        <v>44734</v>
      </c>
      <c r="B99">
        <v>2022</v>
      </c>
      <c r="C99">
        <v>6</v>
      </c>
      <c r="D99" s="1" t="s">
        <v>157</v>
      </c>
      <c r="E99" s="1" t="s">
        <v>161</v>
      </c>
      <c r="F99" s="1" t="s">
        <v>143</v>
      </c>
      <c r="G99" s="1" t="s">
        <v>156</v>
      </c>
    </row>
    <row r="100" spans="1:7" x14ac:dyDescent="0.3">
      <c r="A100" s="2">
        <v>44762</v>
      </c>
      <c r="B100">
        <v>2022</v>
      </c>
      <c r="C100">
        <v>7</v>
      </c>
      <c r="D100" s="1" t="s">
        <v>149</v>
      </c>
      <c r="E100" s="1" t="s">
        <v>161</v>
      </c>
      <c r="F100" s="1" t="s">
        <v>143</v>
      </c>
      <c r="G100" s="1" t="s">
        <v>144</v>
      </c>
    </row>
    <row r="101" spans="1:7" x14ac:dyDescent="0.3">
      <c r="A101" s="2">
        <v>44578</v>
      </c>
      <c r="B101">
        <v>2022</v>
      </c>
      <c r="C101">
        <v>1</v>
      </c>
      <c r="D101" s="1" t="s">
        <v>147</v>
      </c>
      <c r="E101" s="1" t="s">
        <v>162</v>
      </c>
      <c r="F101" s="1" t="s">
        <v>143</v>
      </c>
      <c r="G101" s="1" t="s">
        <v>146</v>
      </c>
    </row>
    <row r="102" spans="1:7" x14ac:dyDescent="0.3">
      <c r="A102" s="2">
        <v>44575</v>
      </c>
      <c r="B102">
        <v>2022</v>
      </c>
      <c r="C102">
        <v>1</v>
      </c>
      <c r="D102" s="1" t="s">
        <v>147</v>
      </c>
      <c r="E102" s="1" t="s">
        <v>159</v>
      </c>
      <c r="F102" s="1" t="s">
        <v>143</v>
      </c>
      <c r="G102" s="1" t="s">
        <v>146</v>
      </c>
    </row>
    <row r="103" spans="1:7" x14ac:dyDescent="0.3">
      <c r="A103" s="2">
        <v>44669</v>
      </c>
      <c r="B103">
        <v>2022</v>
      </c>
      <c r="C103">
        <v>4</v>
      </c>
      <c r="D103" s="1" t="s">
        <v>155</v>
      </c>
      <c r="E103" s="1" t="s">
        <v>162</v>
      </c>
      <c r="F103" s="1" t="s">
        <v>143</v>
      </c>
      <c r="G103" s="1" t="s">
        <v>156</v>
      </c>
    </row>
    <row r="104" spans="1:7" x14ac:dyDescent="0.3">
      <c r="A104" s="2">
        <v>44698</v>
      </c>
      <c r="B104">
        <v>2022</v>
      </c>
      <c r="C104">
        <v>5</v>
      </c>
      <c r="D104" s="1" t="s">
        <v>158</v>
      </c>
      <c r="E104" s="1" t="s">
        <v>142</v>
      </c>
      <c r="F104" s="1" t="s">
        <v>143</v>
      </c>
      <c r="G104" s="1" t="s">
        <v>156</v>
      </c>
    </row>
    <row r="105" spans="1:7" x14ac:dyDescent="0.3">
      <c r="A105" s="2">
        <v>44791</v>
      </c>
      <c r="B105">
        <v>2022</v>
      </c>
      <c r="C105">
        <v>8</v>
      </c>
      <c r="D105" s="1" t="s">
        <v>141</v>
      </c>
      <c r="E105" s="1" t="s">
        <v>160</v>
      </c>
      <c r="F105" s="1" t="s">
        <v>143</v>
      </c>
      <c r="G105" s="1" t="s">
        <v>144</v>
      </c>
    </row>
    <row r="106" spans="1:7" x14ac:dyDescent="0.3">
      <c r="A106" s="2">
        <v>44852</v>
      </c>
      <c r="B106">
        <v>2022</v>
      </c>
      <c r="C106">
        <v>10</v>
      </c>
      <c r="D106" s="1" t="s">
        <v>151</v>
      </c>
      <c r="E106" s="1" t="s">
        <v>142</v>
      </c>
      <c r="F106" s="1" t="s">
        <v>143</v>
      </c>
      <c r="G106" s="1" t="s">
        <v>152</v>
      </c>
    </row>
    <row r="107" spans="1:7" x14ac:dyDescent="0.3">
      <c r="A107" s="2">
        <v>44854</v>
      </c>
      <c r="B107">
        <v>2022</v>
      </c>
      <c r="C107">
        <v>10</v>
      </c>
      <c r="D107" s="1" t="s">
        <v>151</v>
      </c>
      <c r="E107" s="1" t="s">
        <v>160</v>
      </c>
      <c r="F107" s="1" t="s">
        <v>143</v>
      </c>
      <c r="G107" s="1" t="s">
        <v>152</v>
      </c>
    </row>
    <row r="108" spans="1:7" x14ac:dyDescent="0.3">
      <c r="A108" s="2">
        <v>44855</v>
      </c>
      <c r="B108">
        <v>2022</v>
      </c>
      <c r="C108">
        <v>10</v>
      </c>
      <c r="D108" s="1" t="s">
        <v>151</v>
      </c>
      <c r="E108" s="1" t="s">
        <v>159</v>
      </c>
      <c r="F108" s="1" t="s">
        <v>143</v>
      </c>
      <c r="G108" s="1" t="s">
        <v>152</v>
      </c>
    </row>
    <row r="109" spans="1:7" x14ac:dyDescent="0.3">
      <c r="A109" s="2">
        <v>44858</v>
      </c>
      <c r="B109">
        <v>2022</v>
      </c>
      <c r="C109">
        <v>10</v>
      </c>
      <c r="D109" s="1" t="s">
        <v>151</v>
      </c>
      <c r="E109" s="1" t="s">
        <v>162</v>
      </c>
      <c r="F109" s="1" t="s">
        <v>143</v>
      </c>
      <c r="G109" s="1" t="s">
        <v>152</v>
      </c>
    </row>
    <row r="110" spans="1:7" x14ac:dyDescent="0.3">
      <c r="A110" s="2">
        <v>44859</v>
      </c>
      <c r="B110">
        <v>2022</v>
      </c>
      <c r="C110">
        <v>10</v>
      </c>
      <c r="D110" s="1" t="s">
        <v>151</v>
      </c>
      <c r="E110" s="1" t="s">
        <v>142</v>
      </c>
      <c r="F110" s="1" t="s">
        <v>143</v>
      </c>
      <c r="G110" s="1" t="s">
        <v>152</v>
      </c>
    </row>
    <row r="111" spans="1:7" x14ac:dyDescent="0.3">
      <c r="A111" s="2">
        <v>44662</v>
      </c>
      <c r="B111">
        <v>2022</v>
      </c>
      <c r="C111">
        <v>4</v>
      </c>
      <c r="D111" s="1" t="s">
        <v>155</v>
      </c>
      <c r="E111" s="1" t="s">
        <v>162</v>
      </c>
      <c r="F111" s="1" t="s">
        <v>143</v>
      </c>
      <c r="G111" s="1" t="s">
        <v>156</v>
      </c>
    </row>
    <row r="112" spans="1:7" x14ac:dyDescent="0.3">
      <c r="A112" s="2">
        <v>44691</v>
      </c>
      <c r="B112">
        <v>2022</v>
      </c>
      <c r="C112">
        <v>5</v>
      </c>
      <c r="D112" s="1" t="s">
        <v>158</v>
      </c>
      <c r="E112" s="1" t="s">
        <v>142</v>
      </c>
      <c r="F112" s="1" t="s">
        <v>143</v>
      </c>
      <c r="G112" s="1" t="s">
        <v>156</v>
      </c>
    </row>
    <row r="113" spans="1:7" x14ac:dyDescent="0.3">
      <c r="A113" s="2">
        <v>44784</v>
      </c>
      <c r="B113">
        <v>2022</v>
      </c>
      <c r="C113">
        <v>8</v>
      </c>
      <c r="D113" s="1" t="s">
        <v>141</v>
      </c>
      <c r="E113" s="1" t="s">
        <v>160</v>
      </c>
      <c r="F113" s="1" t="s">
        <v>143</v>
      </c>
      <c r="G113" s="1" t="s">
        <v>144</v>
      </c>
    </row>
    <row r="114" spans="1:7" x14ac:dyDescent="0.3">
      <c r="A114" s="2">
        <v>44846</v>
      </c>
      <c r="B114">
        <v>2022</v>
      </c>
      <c r="C114">
        <v>10</v>
      </c>
      <c r="D114" s="1" t="s">
        <v>151</v>
      </c>
      <c r="E114" s="1" t="s">
        <v>161</v>
      </c>
      <c r="F114" s="1" t="s">
        <v>143</v>
      </c>
      <c r="G114" s="1" t="s">
        <v>152</v>
      </c>
    </row>
    <row r="115" spans="1:7" x14ac:dyDescent="0.3">
      <c r="A115" s="2">
        <v>44655</v>
      </c>
      <c r="B115">
        <v>2022</v>
      </c>
      <c r="C115">
        <v>4</v>
      </c>
      <c r="D115" s="1" t="s">
        <v>155</v>
      </c>
      <c r="E115" s="1" t="s">
        <v>162</v>
      </c>
      <c r="F115" s="1" t="s">
        <v>143</v>
      </c>
      <c r="G115" s="1" t="s">
        <v>156</v>
      </c>
    </row>
    <row r="116" spans="1:7" x14ac:dyDescent="0.3">
      <c r="A116" s="2">
        <v>44684</v>
      </c>
      <c r="B116">
        <v>2022</v>
      </c>
      <c r="C116">
        <v>5</v>
      </c>
      <c r="D116" s="1" t="s">
        <v>158</v>
      </c>
      <c r="E116" s="1" t="s">
        <v>142</v>
      </c>
      <c r="F116" s="1" t="s">
        <v>143</v>
      </c>
      <c r="G116" s="1" t="s">
        <v>156</v>
      </c>
    </row>
    <row r="117" spans="1:7" x14ac:dyDescent="0.3">
      <c r="A117" s="2">
        <v>44777</v>
      </c>
      <c r="B117">
        <v>2022</v>
      </c>
      <c r="C117">
        <v>8</v>
      </c>
      <c r="D117" s="1" t="s">
        <v>141</v>
      </c>
      <c r="E117" s="1" t="s">
        <v>160</v>
      </c>
      <c r="F117" s="1" t="s">
        <v>143</v>
      </c>
      <c r="G117" s="1" t="s">
        <v>144</v>
      </c>
    </row>
    <row r="118" spans="1:7" x14ac:dyDescent="0.3">
      <c r="A118" s="2">
        <v>44824</v>
      </c>
      <c r="B118">
        <v>2022</v>
      </c>
      <c r="C118">
        <v>9</v>
      </c>
      <c r="D118" s="1" t="s">
        <v>150</v>
      </c>
      <c r="E118" s="1" t="s">
        <v>142</v>
      </c>
      <c r="F118" s="1" t="s">
        <v>143</v>
      </c>
      <c r="G118" s="1" t="s">
        <v>144</v>
      </c>
    </row>
    <row r="119" spans="1:7" x14ac:dyDescent="0.3">
      <c r="A119" s="2">
        <v>44672</v>
      </c>
      <c r="B119">
        <v>2022</v>
      </c>
      <c r="C119">
        <v>4</v>
      </c>
      <c r="D119" s="1" t="s">
        <v>155</v>
      </c>
      <c r="E119" s="1" t="s">
        <v>160</v>
      </c>
      <c r="F119" s="1" t="s">
        <v>143</v>
      </c>
      <c r="G119" s="1" t="s">
        <v>156</v>
      </c>
    </row>
    <row r="120" spans="1:7" x14ac:dyDescent="0.3">
      <c r="A120" s="2">
        <v>44701</v>
      </c>
      <c r="B120">
        <v>2022</v>
      </c>
      <c r="C120">
        <v>5</v>
      </c>
      <c r="D120" s="1" t="s">
        <v>158</v>
      </c>
      <c r="E120" s="1" t="s">
        <v>159</v>
      </c>
      <c r="F120" s="1" t="s">
        <v>143</v>
      </c>
      <c r="G120" s="1" t="s">
        <v>156</v>
      </c>
    </row>
    <row r="121" spans="1:7" x14ac:dyDescent="0.3">
      <c r="A121" s="2">
        <v>44609</v>
      </c>
      <c r="B121">
        <v>2022</v>
      </c>
      <c r="C121">
        <v>2</v>
      </c>
      <c r="D121" s="1" t="s">
        <v>148</v>
      </c>
      <c r="E121" s="1" t="s">
        <v>160</v>
      </c>
      <c r="F121" s="1" t="s">
        <v>143</v>
      </c>
      <c r="G121" s="1" t="s">
        <v>146</v>
      </c>
    </row>
    <row r="122" spans="1:7" x14ac:dyDescent="0.3">
      <c r="A122" s="2">
        <v>44699</v>
      </c>
      <c r="B122">
        <v>2022</v>
      </c>
      <c r="C122">
        <v>5</v>
      </c>
      <c r="D122" s="1" t="s">
        <v>158</v>
      </c>
      <c r="E122" s="1" t="s">
        <v>161</v>
      </c>
      <c r="F122" s="1" t="s">
        <v>143</v>
      </c>
      <c r="G122" s="1" t="s">
        <v>156</v>
      </c>
    </row>
    <row r="123" spans="1:7" x14ac:dyDescent="0.3">
      <c r="A123" s="2">
        <v>44729</v>
      </c>
      <c r="B123">
        <v>2022</v>
      </c>
      <c r="C123">
        <v>6</v>
      </c>
      <c r="D123" s="1" t="s">
        <v>157</v>
      </c>
      <c r="E123" s="1" t="s">
        <v>159</v>
      </c>
      <c r="F123" s="1" t="s">
        <v>143</v>
      </c>
      <c r="G123" s="1" t="s">
        <v>156</v>
      </c>
    </row>
    <row r="124" spans="1:7" x14ac:dyDescent="0.3">
      <c r="A124" s="2">
        <v>44790</v>
      </c>
      <c r="B124">
        <v>2022</v>
      </c>
      <c r="C124">
        <v>8</v>
      </c>
      <c r="D124" s="1" t="s">
        <v>141</v>
      </c>
      <c r="E124" s="1" t="s">
        <v>161</v>
      </c>
      <c r="F124" s="1" t="s">
        <v>143</v>
      </c>
      <c r="G124" s="1" t="s">
        <v>144</v>
      </c>
    </row>
    <row r="125" spans="1:7" x14ac:dyDescent="0.3">
      <c r="A125" s="2">
        <v>44670</v>
      </c>
      <c r="B125">
        <v>2022</v>
      </c>
      <c r="C125">
        <v>4</v>
      </c>
      <c r="D125" s="1" t="s">
        <v>155</v>
      </c>
      <c r="E125" s="1" t="s">
        <v>142</v>
      </c>
      <c r="F125" s="1" t="s">
        <v>143</v>
      </c>
      <c r="G125" s="1" t="s">
        <v>156</v>
      </c>
    </row>
    <row r="126" spans="1:7" x14ac:dyDescent="0.3">
      <c r="A126" s="2">
        <v>44671</v>
      </c>
      <c r="B126">
        <v>2022</v>
      </c>
      <c r="C126">
        <v>4</v>
      </c>
      <c r="D126" s="1" t="s">
        <v>155</v>
      </c>
      <c r="E126" s="1" t="s">
        <v>161</v>
      </c>
      <c r="F126" s="1" t="s">
        <v>143</v>
      </c>
      <c r="G126" s="1" t="s">
        <v>156</v>
      </c>
    </row>
    <row r="127" spans="1:7" x14ac:dyDescent="0.3">
      <c r="A127" s="2">
        <v>44673</v>
      </c>
      <c r="B127">
        <v>2022</v>
      </c>
      <c r="C127">
        <v>4</v>
      </c>
      <c r="D127" s="1" t="s">
        <v>155</v>
      </c>
      <c r="E127" s="1" t="s">
        <v>159</v>
      </c>
      <c r="F127" s="1" t="s">
        <v>143</v>
      </c>
      <c r="G127" s="1" t="s">
        <v>156</v>
      </c>
    </row>
    <row r="128" spans="1:7" x14ac:dyDescent="0.3">
      <c r="A128" s="2">
        <v>44676</v>
      </c>
      <c r="B128">
        <v>2022</v>
      </c>
      <c r="C128">
        <v>4</v>
      </c>
      <c r="D128" s="1" t="s">
        <v>155</v>
      </c>
      <c r="E128" s="1" t="s">
        <v>162</v>
      </c>
      <c r="F128" s="1" t="s">
        <v>143</v>
      </c>
      <c r="G128" s="1" t="s">
        <v>156</v>
      </c>
    </row>
    <row r="129" spans="1:7" x14ac:dyDescent="0.3">
      <c r="A129" s="2">
        <v>44677</v>
      </c>
      <c r="B129">
        <v>2022</v>
      </c>
      <c r="C129">
        <v>4</v>
      </c>
      <c r="D129" s="1" t="s">
        <v>155</v>
      </c>
      <c r="E129" s="1" t="s">
        <v>142</v>
      </c>
      <c r="F129" s="1" t="s">
        <v>143</v>
      </c>
      <c r="G129" s="1" t="s">
        <v>156</v>
      </c>
    </row>
    <row r="130" spans="1:7" x14ac:dyDescent="0.3">
      <c r="A130" s="2">
        <v>44678</v>
      </c>
      <c r="B130">
        <v>2022</v>
      </c>
      <c r="C130">
        <v>4</v>
      </c>
      <c r="D130" s="1" t="s">
        <v>155</v>
      </c>
      <c r="E130" s="1" t="s">
        <v>161</v>
      </c>
      <c r="F130" s="1" t="s">
        <v>143</v>
      </c>
      <c r="G130" s="1" t="s">
        <v>156</v>
      </c>
    </row>
    <row r="131" spans="1:7" x14ac:dyDescent="0.3">
      <c r="A131" s="2">
        <v>44679</v>
      </c>
      <c r="B131">
        <v>2022</v>
      </c>
      <c r="C131">
        <v>4</v>
      </c>
      <c r="D131" s="1" t="s">
        <v>155</v>
      </c>
      <c r="E131" s="1" t="s">
        <v>160</v>
      </c>
      <c r="F131" s="1" t="s">
        <v>143</v>
      </c>
      <c r="G131" s="1" t="s">
        <v>156</v>
      </c>
    </row>
    <row r="132" spans="1:7" x14ac:dyDescent="0.3">
      <c r="A132" s="2">
        <v>44680</v>
      </c>
      <c r="B132">
        <v>2022</v>
      </c>
      <c r="C132">
        <v>4</v>
      </c>
      <c r="D132" s="1" t="s">
        <v>155</v>
      </c>
      <c r="E132" s="1" t="s">
        <v>159</v>
      </c>
      <c r="F132" s="1" t="s">
        <v>143</v>
      </c>
      <c r="G132" s="1" t="s">
        <v>156</v>
      </c>
    </row>
    <row r="133" spans="1:7" x14ac:dyDescent="0.3">
      <c r="A133" s="2">
        <v>44683</v>
      </c>
      <c r="B133">
        <v>2022</v>
      </c>
      <c r="C133">
        <v>5</v>
      </c>
      <c r="D133" s="1" t="s">
        <v>158</v>
      </c>
      <c r="E133" s="1" t="s">
        <v>162</v>
      </c>
      <c r="F133" s="1" t="s">
        <v>143</v>
      </c>
      <c r="G133" s="1" t="s">
        <v>156</v>
      </c>
    </row>
    <row r="134" spans="1:7" x14ac:dyDescent="0.3">
      <c r="A134" s="2">
        <v>44685</v>
      </c>
      <c r="B134">
        <v>2022</v>
      </c>
      <c r="C134">
        <v>5</v>
      </c>
      <c r="D134" s="1" t="s">
        <v>158</v>
      </c>
      <c r="E134" s="1" t="s">
        <v>161</v>
      </c>
      <c r="F134" s="1" t="s">
        <v>143</v>
      </c>
      <c r="G134" s="1" t="s">
        <v>156</v>
      </c>
    </row>
    <row r="135" spans="1:7" x14ac:dyDescent="0.3">
      <c r="A135" s="2">
        <v>44686</v>
      </c>
      <c r="B135">
        <v>2022</v>
      </c>
      <c r="C135">
        <v>5</v>
      </c>
      <c r="D135" s="1" t="s">
        <v>158</v>
      </c>
      <c r="E135" s="1" t="s">
        <v>160</v>
      </c>
      <c r="F135" s="1" t="s">
        <v>143</v>
      </c>
      <c r="G135" s="1" t="s">
        <v>156</v>
      </c>
    </row>
    <row r="136" spans="1:7" x14ac:dyDescent="0.3">
      <c r="A136" s="2">
        <v>44760</v>
      </c>
      <c r="B136">
        <v>2022</v>
      </c>
      <c r="C136">
        <v>7</v>
      </c>
      <c r="D136" s="1" t="s">
        <v>149</v>
      </c>
      <c r="E136" s="1" t="s">
        <v>162</v>
      </c>
      <c r="F136" s="1" t="s">
        <v>143</v>
      </c>
      <c r="G136" s="1" t="s">
        <v>144</v>
      </c>
    </row>
    <row r="137" spans="1:7" x14ac:dyDescent="0.3">
      <c r="A137" s="2">
        <v>44722</v>
      </c>
      <c r="B137">
        <v>2022</v>
      </c>
      <c r="C137">
        <v>6</v>
      </c>
      <c r="D137" s="1" t="s">
        <v>157</v>
      </c>
      <c r="E137" s="1" t="s">
        <v>159</v>
      </c>
      <c r="F137" s="1" t="s">
        <v>143</v>
      </c>
      <c r="G137" s="1" t="s">
        <v>156</v>
      </c>
    </row>
    <row r="138" spans="1:7" x14ac:dyDescent="0.3">
      <c r="A138" s="2">
        <v>44750</v>
      </c>
      <c r="B138">
        <v>2022</v>
      </c>
      <c r="C138">
        <v>7</v>
      </c>
      <c r="D138" s="1" t="s">
        <v>149</v>
      </c>
      <c r="E138" s="1" t="s">
        <v>159</v>
      </c>
      <c r="F138" s="1" t="s">
        <v>143</v>
      </c>
      <c r="G138" s="1" t="s">
        <v>144</v>
      </c>
    </row>
    <row r="139" spans="1:7" x14ac:dyDescent="0.3">
      <c r="A139" s="2">
        <v>44782</v>
      </c>
      <c r="B139">
        <v>2022</v>
      </c>
      <c r="C139">
        <v>8</v>
      </c>
      <c r="D139" s="1" t="s">
        <v>141</v>
      </c>
      <c r="E139" s="1" t="s">
        <v>142</v>
      </c>
      <c r="F139" s="1" t="s">
        <v>143</v>
      </c>
      <c r="G139" s="1" t="s">
        <v>144</v>
      </c>
    </row>
    <row r="140" spans="1:7" x14ac:dyDescent="0.3">
      <c r="A140" s="2">
        <v>44812</v>
      </c>
      <c r="B140">
        <v>2022</v>
      </c>
      <c r="C140">
        <v>9</v>
      </c>
      <c r="D140" s="1" t="s">
        <v>150</v>
      </c>
      <c r="E140" s="1" t="s">
        <v>160</v>
      </c>
      <c r="F140" s="1" t="s">
        <v>143</v>
      </c>
      <c r="G140" s="1" t="s">
        <v>144</v>
      </c>
    </row>
    <row r="141" spans="1:7" x14ac:dyDescent="0.3">
      <c r="A141" s="2">
        <v>44844</v>
      </c>
      <c r="B141">
        <v>2022</v>
      </c>
      <c r="C141">
        <v>10</v>
      </c>
      <c r="D141" s="1" t="s">
        <v>151</v>
      </c>
      <c r="E141" s="1" t="s">
        <v>162</v>
      </c>
      <c r="F141" s="1" t="s">
        <v>143</v>
      </c>
      <c r="G141" s="1" t="s">
        <v>152</v>
      </c>
    </row>
    <row r="142" spans="1:7" x14ac:dyDescent="0.3">
      <c r="A142" s="2">
        <v>44603</v>
      </c>
      <c r="B142">
        <v>2022</v>
      </c>
      <c r="C142">
        <v>2</v>
      </c>
      <c r="D142" s="1" t="s">
        <v>148</v>
      </c>
      <c r="E142" s="1" t="s">
        <v>159</v>
      </c>
      <c r="F142" s="1" t="s">
        <v>143</v>
      </c>
      <c r="G142" s="1" t="s">
        <v>146</v>
      </c>
    </row>
    <row r="143" spans="1:7" x14ac:dyDescent="0.3">
      <c r="A143" s="2">
        <v>44690</v>
      </c>
      <c r="B143">
        <v>2022</v>
      </c>
      <c r="C143">
        <v>5</v>
      </c>
      <c r="D143" s="1" t="s">
        <v>158</v>
      </c>
      <c r="E143" s="1" t="s">
        <v>162</v>
      </c>
      <c r="F143" s="1" t="s">
        <v>143</v>
      </c>
      <c r="G143" s="1" t="s">
        <v>156</v>
      </c>
    </row>
    <row r="144" spans="1:7" x14ac:dyDescent="0.3">
      <c r="A144" s="2">
        <v>44783</v>
      </c>
      <c r="B144">
        <v>2022</v>
      </c>
      <c r="C144">
        <v>8</v>
      </c>
      <c r="D144" s="1" t="s">
        <v>141</v>
      </c>
      <c r="E144" s="1" t="s">
        <v>161</v>
      </c>
      <c r="F144" s="1" t="s">
        <v>143</v>
      </c>
      <c r="G144" s="1" t="s">
        <v>144</v>
      </c>
    </row>
    <row r="145" spans="1:7" x14ac:dyDescent="0.3">
      <c r="A145" s="2">
        <v>44813</v>
      </c>
      <c r="B145">
        <v>2022</v>
      </c>
      <c r="C145">
        <v>9</v>
      </c>
      <c r="D145" s="1" t="s">
        <v>150</v>
      </c>
      <c r="E145" s="1" t="s">
        <v>159</v>
      </c>
      <c r="F145" s="1" t="s">
        <v>143</v>
      </c>
      <c r="G145" s="1" t="s">
        <v>144</v>
      </c>
    </row>
    <row r="146" spans="1:7" x14ac:dyDescent="0.3">
      <c r="A146" s="2">
        <v>44845</v>
      </c>
      <c r="B146">
        <v>2022</v>
      </c>
      <c r="C146">
        <v>10</v>
      </c>
      <c r="D146" s="1" t="s">
        <v>151</v>
      </c>
      <c r="E146" s="1" t="s">
        <v>142</v>
      </c>
      <c r="F146" s="1" t="s">
        <v>143</v>
      </c>
      <c r="G146" s="1" t="s">
        <v>152</v>
      </c>
    </row>
    <row r="147" spans="1:7" x14ac:dyDescent="0.3">
      <c r="A147" s="2">
        <v>44757</v>
      </c>
      <c r="B147">
        <v>2022</v>
      </c>
      <c r="C147">
        <v>7</v>
      </c>
      <c r="D147" s="1" t="s">
        <v>149</v>
      </c>
      <c r="E147" s="1" t="s">
        <v>159</v>
      </c>
      <c r="F147" s="1" t="s">
        <v>143</v>
      </c>
      <c r="G147" s="1" t="s">
        <v>144</v>
      </c>
    </row>
    <row r="148" spans="1:7" x14ac:dyDescent="0.3">
      <c r="A148" s="2">
        <v>44789</v>
      </c>
      <c r="B148">
        <v>2022</v>
      </c>
      <c r="C148">
        <v>8</v>
      </c>
      <c r="D148" s="1" t="s">
        <v>141</v>
      </c>
      <c r="E148" s="1" t="s">
        <v>142</v>
      </c>
      <c r="F148" s="1" t="s">
        <v>143</v>
      </c>
      <c r="G148" s="1" t="s">
        <v>144</v>
      </c>
    </row>
    <row r="149" spans="1:7" x14ac:dyDescent="0.3">
      <c r="A149" s="2">
        <v>44819</v>
      </c>
      <c r="B149">
        <v>2022</v>
      </c>
      <c r="C149">
        <v>9</v>
      </c>
      <c r="D149" s="1" t="s">
        <v>150</v>
      </c>
      <c r="E149" s="1" t="s">
        <v>160</v>
      </c>
      <c r="F149" s="1" t="s">
        <v>143</v>
      </c>
      <c r="G149" s="1" t="s">
        <v>144</v>
      </c>
    </row>
    <row r="150" spans="1:7" x14ac:dyDescent="0.3">
      <c r="A150" s="2">
        <v>44721</v>
      </c>
      <c r="B150">
        <v>2022</v>
      </c>
      <c r="C150">
        <v>6</v>
      </c>
      <c r="D150" s="1" t="s">
        <v>157</v>
      </c>
      <c r="E150" s="1" t="s">
        <v>160</v>
      </c>
      <c r="F150" s="1" t="s">
        <v>143</v>
      </c>
      <c r="G150" s="1" t="s">
        <v>156</v>
      </c>
    </row>
    <row r="151" spans="1:7" x14ac:dyDescent="0.3">
      <c r="A151" s="2">
        <v>44572</v>
      </c>
      <c r="B151">
        <v>2022</v>
      </c>
      <c r="C151">
        <v>1</v>
      </c>
      <c r="D151" s="1" t="s">
        <v>147</v>
      </c>
      <c r="E151" s="1" t="s">
        <v>142</v>
      </c>
      <c r="F151" s="1" t="s">
        <v>143</v>
      </c>
      <c r="G151" s="1" t="s">
        <v>146</v>
      </c>
    </row>
    <row r="152" spans="1:7" x14ac:dyDescent="0.3">
      <c r="A152" s="2">
        <v>44840</v>
      </c>
      <c r="B152">
        <v>2022</v>
      </c>
      <c r="C152">
        <v>10</v>
      </c>
      <c r="D152" s="1" t="s">
        <v>151</v>
      </c>
      <c r="E152" s="1" t="s">
        <v>160</v>
      </c>
      <c r="F152" s="1" t="s">
        <v>143</v>
      </c>
      <c r="G152" s="1" t="s">
        <v>152</v>
      </c>
    </row>
    <row r="153" spans="1:7" x14ac:dyDescent="0.3">
      <c r="A153" s="2">
        <v>44692</v>
      </c>
      <c r="B153">
        <v>2022</v>
      </c>
      <c r="C153">
        <v>5</v>
      </c>
      <c r="D153" s="1" t="s">
        <v>158</v>
      </c>
      <c r="E153" s="1" t="s">
        <v>161</v>
      </c>
      <c r="F153" s="1" t="s">
        <v>143</v>
      </c>
      <c r="G153" s="1" t="s">
        <v>156</v>
      </c>
    </row>
    <row r="154" spans="1:7" x14ac:dyDescent="0.3">
      <c r="A154" s="2">
        <v>44622</v>
      </c>
      <c r="B154">
        <v>2022</v>
      </c>
      <c r="C154">
        <v>3</v>
      </c>
      <c r="D154" s="1" t="s">
        <v>145</v>
      </c>
      <c r="E154" s="1" t="s">
        <v>161</v>
      </c>
      <c r="F154" s="1" t="s">
        <v>143</v>
      </c>
      <c r="G154" s="1" t="s">
        <v>146</v>
      </c>
    </row>
    <row r="155" spans="1:7" x14ac:dyDescent="0.3">
      <c r="A155" s="2">
        <v>44715</v>
      </c>
      <c r="B155">
        <v>2022</v>
      </c>
      <c r="C155">
        <v>6</v>
      </c>
      <c r="D155" s="1" t="s">
        <v>157</v>
      </c>
      <c r="E155" s="1" t="s">
        <v>159</v>
      </c>
      <c r="F155" s="1" t="s">
        <v>143</v>
      </c>
      <c r="G155" s="1" t="s">
        <v>156</v>
      </c>
    </row>
    <row r="156" spans="1:7" x14ac:dyDescent="0.3">
      <c r="A156" s="2">
        <v>44776</v>
      </c>
      <c r="B156">
        <v>2022</v>
      </c>
      <c r="C156">
        <v>8</v>
      </c>
      <c r="D156" s="1" t="s">
        <v>141</v>
      </c>
      <c r="E156" s="1" t="s">
        <v>161</v>
      </c>
      <c r="F156" s="1" t="s">
        <v>143</v>
      </c>
      <c r="G156" s="1" t="s">
        <v>144</v>
      </c>
    </row>
    <row r="157" spans="1:7" x14ac:dyDescent="0.3">
      <c r="A157" s="2">
        <v>44837</v>
      </c>
      <c r="B157">
        <v>2022</v>
      </c>
      <c r="C157">
        <v>10</v>
      </c>
      <c r="D157" s="1" t="s">
        <v>151</v>
      </c>
      <c r="E157" s="1" t="s">
        <v>162</v>
      </c>
      <c r="F157" s="1" t="s">
        <v>143</v>
      </c>
      <c r="G157" s="1" t="s">
        <v>152</v>
      </c>
    </row>
    <row r="158" spans="1:7" x14ac:dyDescent="0.3">
      <c r="A158" s="2">
        <v>44735</v>
      </c>
      <c r="B158">
        <v>2022</v>
      </c>
      <c r="C158">
        <v>6</v>
      </c>
      <c r="D158" s="1" t="s">
        <v>157</v>
      </c>
      <c r="E158" s="1" t="s">
        <v>160</v>
      </c>
      <c r="F158" s="1" t="s">
        <v>143</v>
      </c>
      <c r="G158" s="1" t="s">
        <v>156</v>
      </c>
    </row>
    <row r="159" spans="1:7" x14ac:dyDescent="0.3">
      <c r="A159" s="2">
        <v>44741</v>
      </c>
      <c r="B159">
        <v>2022</v>
      </c>
      <c r="C159">
        <v>6</v>
      </c>
      <c r="D159" s="1" t="s">
        <v>157</v>
      </c>
      <c r="E159" s="1" t="s">
        <v>161</v>
      </c>
      <c r="F159" s="1" t="s">
        <v>143</v>
      </c>
      <c r="G159" s="1" t="s">
        <v>156</v>
      </c>
    </row>
    <row r="160" spans="1:7" x14ac:dyDescent="0.3">
      <c r="A160" s="2">
        <v>44747</v>
      </c>
      <c r="B160">
        <v>2022</v>
      </c>
      <c r="C160">
        <v>7</v>
      </c>
      <c r="D160" s="1" t="s">
        <v>149</v>
      </c>
      <c r="E160" s="1" t="s">
        <v>142</v>
      </c>
      <c r="F160" s="1" t="s">
        <v>143</v>
      </c>
      <c r="G160" s="1" t="s">
        <v>144</v>
      </c>
    </row>
    <row r="161" spans="1:7" x14ac:dyDescent="0.3">
      <c r="A161" s="2">
        <v>44753</v>
      </c>
      <c r="B161">
        <v>2022</v>
      </c>
      <c r="C161">
        <v>7</v>
      </c>
      <c r="D161" s="1" t="s">
        <v>149</v>
      </c>
      <c r="E161" s="1" t="s">
        <v>162</v>
      </c>
      <c r="F161" s="1" t="s">
        <v>143</v>
      </c>
      <c r="G161" s="1" t="s">
        <v>144</v>
      </c>
    </row>
    <row r="162" spans="1:7" x14ac:dyDescent="0.3">
      <c r="A162" s="2">
        <v>44771</v>
      </c>
      <c r="B162">
        <v>2022</v>
      </c>
      <c r="C162">
        <v>7</v>
      </c>
      <c r="D162" s="1" t="s">
        <v>149</v>
      </c>
      <c r="E162" s="1" t="s">
        <v>159</v>
      </c>
      <c r="F162" s="1" t="s">
        <v>143</v>
      </c>
      <c r="G162" s="1" t="s">
        <v>144</v>
      </c>
    </row>
    <row r="163" spans="1:7" x14ac:dyDescent="0.3">
      <c r="A163" s="2">
        <v>44707</v>
      </c>
      <c r="B163">
        <v>2022</v>
      </c>
      <c r="C163">
        <v>5</v>
      </c>
      <c r="D163" s="1" t="s">
        <v>158</v>
      </c>
      <c r="E163" s="1" t="s">
        <v>160</v>
      </c>
      <c r="F163" s="1" t="s">
        <v>143</v>
      </c>
      <c r="G163" s="1" t="s">
        <v>156</v>
      </c>
    </row>
    <row r="164" spans="1:7" x14ac:dyDescent="0.3">
      <c r="A164" s="2">
        <v>44713</v>
      </c>
      <c r="B164">
        <v>2022</v>
      </c>
      <c r="C164">
        <v>6</v>
      </c>
      <c r="D164" s="1" t="s">
        <v>157</v>
      </c>
      <c r="E164" s="1" t="s">
        <v>161</v>
      </c>
      <c r="F164" s="1" t="s">
        <v>143</v>
      </c>
      <c r="G164" s="1" t="s">
        <v>156</v>
      </c>
    </row>
    <row r="165" spans="1:7" x14ac:dyDescent="0.3">
      <c r="A165" s="2">
        <v>44719</v>
      </c>
      <c r="B165">
        <v>2022</v>
      </c>
      <c r="C165">
        <v>6</v>
      </c>
      <c r="D165" s="1" t="s">
        <v>157</v>
      </c>
      <c r="E165" s="1" t="s">
        <v>142</v>
      </c>
      <c r="F165" s="1" t="s">
        <v>143</v>
      </c>
      <c r="G165" s="1" t="s">
        <v>156</v>
      </c>
    </row>
    <row r="166" spans="1:7" x14ac:dyDescent="0.3">
      <c r="A166" s="2">
        <v>44725</v>
      </c>
      <c r="B166">
        <v>2022</v>
      </c>
      <c r="C166">
        <v>6</v>
      </c>
      <c r="D166" s="1" t="s">
        <v>157</v>
      </c>
      <c r="E166" s="1" t="s">
        <v>162</v>
      </c>
      <c r="F166" s="1" t="s">
        <v>143</v>
      </c>
      <c r="G166" s="1" t="s">
        <v>156</v>
      </c>
    </row>
    <row r="167" spans="1:7" x14ac:dyDescent="0.3">
      <c r="A167" s="2">
        <v>44743</v>
      </c>
      <c r="B167">
        <v>2022</v>
      </c>
      <c r="C167">
        <v>7</v>
      </c>
      <c r="D167" s="1" t="s">
        <v>149</v>
      </c>
      <c r="E167" s="1" t="s">
        <v>159</v>
      </c>
      <c r="F167" s="1" t="s">
        <v>143</v>
      </c>
      <c r="G167" s="1" t="s">
        <v>144</v>
      </c>
    </row>
    <row r="168" spans="1:7" x14ac:dyDescent="0.3">
      <c r="A168" s="2">
        <v>44749</v>
      </c>
      <c r="B168">
        <v>2022</v>
      </c>
      <c r="C168">
        <v>7</v>
      </c>
      <c r="D168" s="1" t="s">
        <v>149</v>
      </c>
      <c r="E168" s="1" t="s">
        <v>160</v>
      </c>
      <c r="F168" s="1" t="s">
        <v>143</v>
      </c>
      <c r="G168" s="1" t="s">
        <v>144</v>
      </c>
    </row>
    <row r="169" spans="1:7" x14ac:dyDescent="0.3">
      <c r="A169" s="2">
        <v>44761</v>
      </c>
      <c r="B169">
        <v>2022</v>
      </c>
      <c r="C169">
        <v>7</v>
      </c>
      <c r="D169" s="1" t="s">
        <v>149</v>
      </c>
      <c r="E169" s="1" t="s">
        <v>142</v>
      </c>
      <c r="F169" s="1" t="s">
        <v>143</v>
      </c>
      <c r="G169" s="1" t="s">
        <v>144</v>
      </c>
    </row>
    <row r="170" spans="1:7" x14ac:dyDescent="0.3">
      <c r="A170" s="2">
        <v>44767</v>
      </c>
      <c r="B170">
        <v>2022</v>
      </c>
      <c r="C170">
        <v>7</v>
      </c>
      <c r="D170" s="1" t="s">
        <v>149</v>
      </c>
      <c r="E170" s="1" t="s">
        <v>162</v>
      </c>
      <c r="F170" s="1" t="s">
        <v>143</v>
      </c>
      <c r="G170" s="1" t="s">
        <v>144</v>
      </c>
    </row>
    <row r="171" spans="1:7" x14ac:dyDescent="0.3">
      <c r="A171" s="2">
        <v>44579</v>
      </c>
      <c r="B171">
        <v>2022</v>
      </c>
      <c r="C171">
        <v>1</v>
      </c>
      <c r="D171" s="1" t="s">
        <v>147</v>
      </c>
      <c r="E171" s="1" t="s">
        <v>142</v>
      </c>
      <c r="F171" s="1" t="s">
        <v>143</v>
      </c>
      <c r="G171" s="1" t="s">
        <v>146</v>
      </c>
    </row>
    <row r="172" spans="1:7" x14ac:dyDescent="0.3">
      <c r="A172" s="2">
        <v>44610</v>
      </c>
      <c r="B172">
        <v>2022</v>
      </c>
      <c r="C172">
        <v>2</v>
      </c>
      <c r="D172" s="1" t="s">
        <v>148</v>
      </c>
      <c r="E172" s="1" t="s">
        <v>159</v>
      </c>
      <c r="F172" s="1" t="s">
        <v>143</v>
      </c>
      <c r="G172" s="1" t="s">
        <v>146</v>
      </c>
    </row>
    <row r="173" spans="1:7" x14ac:dyDescent="0.3">
      <c r="A173" s="2">
        <v>44700</v>
      </c>
      <c r="B173">
        <v>2022</v>
      </c>
      <c r="C173">
        <v>5</v>
      </c>
      <c r="D173" s="1" t="s">
        <v>158</v>
      </c>
      <c r="E173" s="1" t="s">
        <v>160</v>
      </c>
      <c r="F173" s="1" t="s">
        <v>143</v>
      </c>
      <c r="G173" s="1" t="s">
        <v>156</v>
      </c>
    </row>
    <row r="174" spans="1:7" x14ac:dyDescent="0.3">
      <c r="A174" s="2">
        <v>44823</v>
      </c>
      <c r="B174">
        <v>2022</v>
      </c>
      <c r="C174">
        <v>9</v>
      </c>
      <c r="D174" s="1" t="s">
        <v>150</v>
      </c>
      <c r="E174" s="1" t="s">
        <v>162</v>
      </c>
      <c r="F174" s="1" t="s">
        <v>143</v>
      </c>
      <c r="G174" s="1" t="s">
        <v>144</v>
      </c>
    </row>
    <row r="175" spans="1:7" x14ac:dyDescent="0.3">
      <c r="A175" s="2">
        <v>44657</v>
      </c>
      <c r="B175">
        <v>2022</v>
      </c>
      <c r="C175">
        <v>4</v>
      </c>
      <c r="D175" s="1" t="s">
        <v>155</v>
      </c>
      <c r="E175" s="1" t="s">
        <v>161</v>
      </c>
      <c r="F175" s="1" t="s">
        <v>143</v>
      </c>
      <c r="G175" s="1" t="s">
        <v>156</v>
      </c>
    </row>
    <row r="176" spans="1:7" x14ac:dyDescent="0.3">
      <c r="A176" s="2">
        <v>44718</v>
      </c>
      <c r="B176">
        <v>2022</v>
      </c>
      <c r="C176">
        <v>6</v>
      </c>
      <c r="D176" s="1" t="s">
        <v>157</v>
      </c>
      <c r="E176" s="1" t="s">
        <v>162</v>
      </c>
      <c r="F176" s="1" t="s">
        <v>143</v>
      </c>
      <c r="G176" s="1" t="s">
        <v>156</v>
      </c>
    </row>
    <row r="177" spans="1:7" x14ac:dyDescent="0.3">
      <c r="A177" s="2">
        <v>44811</v>
      </c>
      <c r="B177">
        <v>2022</v>
      </c>
      <c r="C177">
        <v>9</v>
      </c>
      <c r="D177" s="1" t="s">
        <v>150</v>
      </c>
      <c r="E177" s="1" t="s">
        <v>161</v>
      </c>
      <c r="F177" s="1" t="s">
        <v>143</v>
      </c>
      <c r="G177" s="1" t="s">
        <v>144</v>
      </c>
    </row>
    <row r="178" spans="1:7" x14ac:dyDescent="0.3">
      <c r="A178" s="2">
        <v>44733</v>
      </c>
      <c r="B178">
        <v>2022</v>
      </c>
      <c r="C178">
        <v>6</v>
      </c>
      <c r="D178" s="1" t="s">
        <v>157</v>
      </c>
      <c r="E178" s="1" t="s">
        <v>142</v>
      </c>
      <c r="F178" s="1" t="s">
        <v>143</v>
      </c>
      <c r="G178" s="1" t="s">
        <v>156</v>
      </c>
    </row>
    <row r="179" spans="1:7" x14ac:dyDescent="0.3">
      <c r="A179" s="2">
        <v>44736</v>
      </c>
      <c r="B179">
        <v>2022</v>
      </c>
      <c r="C179">
        <v>6</v>
      </c>
      <c r="D179" s="1" t="s">
        <v>157</v>
      </c>
      <c r="E179" s="1" t="s">
        <v>159</v>
      </c>
      <c r="F179" s="1" t="s">
        <v>143</v>
      </c>
      <c r="G179" s="1" t="s">
        <v>156</v>
      </c>
    </row>
    <row r="180" spans="1:7" x14ac:dyDescent="0.3">
      <c r="A180" s="2">
        <v>44739</v>
      </c>
      <c r="B180">
        <v>2022</v>
      </c>
      <c r="C180">
        <v>6</v>
      </c>
      <c r="D180" s="1" t="s">
        <v>157</v>
      </c>
      <c r="E180" s="1" t="s">
        <v>162</v>
      </c>
      <c r="F180" s="1" t="s">
        <v>143</v>
      </c>
      <c r="G180" s="1" t="s">
        <v>156</v>
      </c>
    </row>
    <row r="181" spans="1:7" x14ac:dyDescent="0.3">
      <c r="A181" s="2">
        <v>44742</v>
      </c>
      <c r="B181">
        <v>2022</v>
      </c>
      <c r="C181">
        <v>6</v>
      </c>
      <c r="D181" s="1" t="s">
        <v>157</v>
      </c>
      <c r="E181" s="1" t="s">
        <v>160</v>
      </c>
      <c r="F181" s="1" t="s">
        <v>143</v>
      </c>
      <c r="G181" s="1" t="s">
        <v>156</v>
      </c>
    </row>
    <row r="182" spans="1:7" x14ac:dyDescent="0.3">
      <c r="A182" s="2">
        <v>44754</v>
      </c>
      <c r="B182">
        <v>2022</v>
      </c>
      <c r="C182">
        <v>7</v>
      </c>
      <c r="D182" s="1" t="s">
        <v>149</v>
      </c>
      <c r="E182" s="1" t="s">
        <v>142</v>
      </c>
      <c r="F182" s="1" t="s">
        <v>143</v>
      </c>
      <c r="G182" s="1" t="s">
        <v>144</v>
      </c>
    </row>
    <row r="183" spans="1:7" x14ac:dyDescent="0.3">
      <c r="A183" s="2">
        <v>44763</v>
      </c>
      <c r="B183">
        <v>2022</v>
      </c>
      <c r="C183">
        <v>7</v>
      </c>
      <c r="D183" s="1" t="s">
        <v>149</v>
      </c>
      <c r="E183" s="1" t="s">
        <v>160</v>
      </c>
      <c r="F183" s="1" t="s">
        <v>143</v>
      </c>
      <c r="G183" s="1" t="s">
        <v>144</v>
      </c>
    </row>
    <row r="184" spans="1:7" x14ac:dyDescent="0.3">
      <c r="A184" s="2">
        <v>44769</v>
      </c>
      <c r="B184">
        <v>2022</v>
      </c>
      <c r="C184">
        <v>7</v>
      </c>
      <c r="D184" s="1" t="s">
        <v>149</v>
      </c>
      <c r="E184" s="1" t="s">
        <v>161</v>
      </c>
      <c r="F184" s="1" t="s">
        <v>143</v>
      </c>
      <c r="G184" s="1" t="s">
        <v>144</v>
      </c>
    </row>
    <row r="185" spans="1:7" x14ac:dyDescent="0.3">
      <c r="A185" s="2">
        <v>44775</v>
      </c>
      <c r="B185">
        <v>2022</v>
      </c>
      <c r="C185">
        <v>8</v>
      </c>
      <c r="D185" s="1" t="s">
        <v>141</v>
      </c>
      <c r="E185" s="1" t="s">
        <v>142</v>
      </c>
      <c r="F185" s="1" t="s">
        <v>143</v>
      </c>
      <c r="G185" s="1" t="s">
        <v>144</v>
      </c>
    </row>
    <row r="186" spans="1:7" x14ac:dyDescent="0.3">
      <c r="A186" s="2">
        <v>44778</v>
      </c>
      <c r="B186">
        <v>2022</v>
      </c>
      <c r="C186">
        <v>8</v>
      </c>
      <c r="D186" s="1" t="s">
        <v>141</v>
      </c>
      <c r="E186" s="1" t="s">
        <v>159</v>
      </c>
      <c r="F186" s="1" t="s">
        <v>143</v>
      </c>
      <c r="G186" s="1" t="s">
        <v>144</v>
      </c>
    </row>
    <row r="187" spans="1:7" x14ac:dyDescent="0.3">
      <c r="A187" s="2">
        <v>44781</v>
      </c>
      <c r="B187">
        <v>2022</v>
      </c>
      <c r="C187">
        <v>8</v>
      </c>
      <c r="D187" s="1" t="s">
        <v>141</v>
      </c>
      <c r="E187" s="1" t="s">
        <v>162</v>
      </c>
      <c r="F187" s="1" t="s">
        <v>143</v>
      </c>
      <c r="G187" s="1" t="s">
        <v>144</v>
      </c>
    </row>
    <row r="188" spans="1:7" x14ac:dyDescent="0.3">
      <c r="A188" s="2">
        <v>44708</v>
      </c>
      <c r="B188">
        <v>2022</v>
      </c>
      <c r="C188">
        <v>5</v>
      </c>
      <c r="D188" s="1" t="s">
        <v>158</v>
      </c>
      <c r="E188" s="1" t="s">
        <v>159</v>
      </c>
      <c r="F188" s="1" t="s">
        <v>143</v>
      </c>
      <c r="G188" s="1" t="s">
        <v>156</v>
      </c>
    </row>
    <row r="189" spans="1:7" x14ac:dyDescent="0.3">
      <c r="A189" s="2">
        <v>44711</v>
      </c>
      <c r="B189">
        <v>2022</v>
      </c>
      <c r="C189">
        <v>5</v>
      </c>
      <c r="D189" s="1" t="s">
        <v>158</v>
      </c>
      <c r="E189" s="1" t="s">
        <v>162</v>
      </c>
      <c r="F189" s="1" t="s">
        <v>143</v>
      </c>
      <c r="G189" s="1" t="s">
        <v>156</v>
      </c>
    </row>
    <row r="190" spans="1:7" x14ac:dyDescent="0.3">
      <c r="A190" s="2">
        <v>44714</v>
      </c>
      <c r="B190">
        <v>2022</v>
      </c>
      <c r="C190">
        <v>6</v>
      </c>
      <c r="D190" s="1" t="s">
        <v>157</v>
      </c>
      <c r="E190" s="1" t="s">
        <v>160</v>
      </c>
      <c r="F190" s="1" t="s">
        <v>143</v>
      </c>
      <c r="G190" s="1" t="s">
        <v>156</v>
      </c>
    </row>
    <row r="191" spans="1:7" x14ac:dyDescent="0.3">
      <c r="A191" s="2">
        <v>44726</v>
      </c>
      <c r="B191">
        <v>2022</v>
      </c>
      <c r="C191">
        <v>6</v>
      </c>
      <c r="D191" s="1" t="s">
        <v>157</v>
      </c>
      <c r="E191" s="1" t="s">
        <v>142</v>
      </c>
      <c r="F191" s="1" t="s">
        <v>143</v>
      </c>
      <c r="G191" s="1" t="s">
        <v>156</v>
      </c>
    </row>
    <row r="192" spans="1:7" x14ac:dyDescent="0.3">
      <c r="A192" s="2">
        <v>44732</v>
      </c>
      <c r="B192">
        <v>2022</v>
      </c>
      <c r="C192">
        <v>6</v>
      </c>
      <c r="D192" s="1" t="s">
        <v>157</v>
      </c>
      <c r="E192" s="1" t="s">
        <v>162</v>
      </c>
      <c r="F192" s="1" t="s">
        <v>143</v>
      </c>
      <c r="G192" s="1" t="s">
        <v>156</v>
      </c>
    </row>
    <row r="193" spans="1:7" x14ac:dyDescent="0.3">
      <c r="A193" s="2">
        <v>44756</v>
      </c>
      <c r="B193">
        <v>2022</v>
      </c>
      <c r="C193">
        <v>7</v>
      </c>
      <c r="D193" s="1" t="s">
        <v>149</v>
      </c>
      <c r="E193" s="1" t="s">
        <v>160</v>
      </c>
      <c r="F193" s="1" t="s">
        <v>143</v>
      </c>
      <c r="G193" s="1" t="s">
        <v>144</v>
      </c>
    </row>
    <row r="194" spans="1:7" x14ac:dyDescent="0.3">
      <c r="A194" s="2">
        <v>44768</v>
      </c>
      <c r="B194">
        <v>2022</v>
      </c>
      <c r="C194">
        <v>7</v>
      </c>
      <c r="D194" s="1" t="s">
        <v>149</v>
      </c>
      <c r="E194" s="1" t="s">
        <v>142</v>
      </c>
      <c r="F194" s="1" t="s">
        <v>143</v>
      </c>
      <c r="G194" s="1" t="s">
        <v>144</v>
      </c>
    </row>
    <row r="195" spans="1:7" x14ac:dyDescent="0.3">
      <c r="A195" s="2">
        <v>44573</v>
      </c>
      <c r="B195">
        <v>2022</v>
      </c>
      <c r="C195">
        <v>1</v>
      </c>
      <c r="D195" s="1" t="s">
        <v>147</v>
      </c>
      <c r="E195" s="1" t="s">
        <v>161</v>
      </c>
      <c r="F195" s="1" t="s">
        <v>143</v>
      </c>
      <c r="G195" s="1" t="s">
        <v>146</v>
      </c>
    </row>
    <row r="196" spans="1:7" x14ac:dyDescent="0.3">
      <c r="A196" s="2">
        <v>44706</v>
      </c>
      <c r="B196">
        <v>2022</v>
      </c>
      <c r="C196">
        <v>5</v>
      </c>
      <c r="D196" s="1" t="s">
        <v>158</v>
      </c>
      <c r="E196" s="1" t="s">
        <v>161</v>
      </c>
      <c r="F196" s="1" t="s">
        <v>143</v>
      </c>
      <c r="G196" s="1" t="s">
        <v>156</v>
      </c>
    </row>
    <row r="197" spans="1:7" x14ac:dyDescent="0.3">
      <c r="A197" s="2">
        <v>44712</v>
      </c>
      <c r="B197">
        <v>2022</v>
      </c>
      <c r="C197">
        <v>5</v>
      </c>
      <c r="D197" s="1" t="s">
        <v>158</v>
      </c>
      <c r="E197" s="1" t="s">
        <v>142</v>
      </c>
      <c r="F197" s="1" t="s">
        <v>143</v>
      </c>
      <c r="G197" s="1" t="s">
        <v>156</v>
      </c>
    </row>
    <row r="198" spans="1:7" x14ac:dyDescent="0.3">
      <c r="A198" s="2">
        <v>44728</v>
      </c>
      <c r="B198">
        <v>2022</v>
      </c>
      <c r="C198">
        <v>6</v>
      </c>
      <c r="D198" s="1" t="s">
        <v>157</v>
      </c>
      <c r="E198" s="1" t="s">
        <v>160</v>
      </c>
      <c r="F198" s="1" t="s">
        <v>143</v>
      </c>
      <c r="G198" s="1" t="s">
        <v>156</v>
      </c>
    </row>
    <row r="199" spans="1:7" x14ac:dyDescent="0.3">
      <c r="A199" s="2">
        <v>44740</v>
      </c>
      <c r="B199">
        <v>2022</v>
      </c>
      <c r="C199">
        <v>6</v>
      </c>
      <c r="D199" s="1" t="s">
        <v>157</v>
      </c>
      <c r="E199" s="1" t="s">
        <v>142</v>
      </c>
      <c r="F199" s="1" t="s">
        <v>143</v>
      </c>
      <c r="G199" s="1" t="s">
        <v>156</v>
      </c>
    </row>
    <row r="200" spans="1:7" x14ac:dyDescent="0.3">
      <c r="A200" s="2">
        <v>44746</v>
      </c>
      <c r="B200">
        <v>2022</v>
      </c>
      <c r="C200">
        <v>7</v>
      </c>
      <c r="D200" s="1" t="s">
        <v>149</v>
      </c>
      <c r="E200" s="1" t="s">
        <v>162</v>
      </c>
      <c r="F200" s="1" t="s">
        <v>143</v>
      </c>
      <c r="G200" s="1" t="s">
        <v>144</v>
      </c>
    </row>
    <row r="201" spans="1:7" x14ac:dyDescent="0.3">
      <c r="A201" s="2">
        <v>44764</v>
      </c>
      <c r="B201">
        <v>2022</v>
      </c>
      <c r="C201">
        <v>7</v>
      </c>
      <c r="D201" s="1" t="s">
        <v>149</v>
      </c>
      <c r="E201" s="1" t="s">
        <v>159</v>
      </c>
      <c r="F201" s="1" t="s">
        <v>143</v>
      </c>
      <c r="G201" s="1" t="s">
        <v>144</v>
      </c>
    </row>
    <row r="202" spans="1:7" x14ac:dyDescent="0.3">
      <c r="A202" s="2">
        <v>44770</v>
      </c>
      <c r="B202">
        <v>2022</v>
      </c>
      <c r="C202">
        <v>7</v>
      </c>
      <c r="D202" s="1" t="s">
        <v>149</v>
      </c>
      <c r="E202" s="1" t="s">
        <v>160</v>
      </c>
      <c r="F202" s="1" t="s">
        <v>143</v>
      </c>
      <c r="G202" s="1" t="s">
        <v>144</v>
      </c>
    </row>
    <row r="203" spans="1:7" x14ac:dyDescent="0.3">
      <c r="A203" s="2">
        <v>44774</v>
      </c>
      <c r="B203">
        <v>2022</v>
      </c>
      <c r="C203">
        <v>8</v>
      </c>
      <c r="D203" s="1" t="s">
        <v>141</v>
      </c>
      <c r="E203" s="1" t="s">
        <v>162</v>
      </c>
      <c r="F203" s="1" t="s">
        <v>143</v>
      </c>
      <c r="G203" s="1" t="s">
        <v>144</v>
      </c>
    </row>
    <row r="204" spans="1:7" x14ac:dyDescent="0.3">
      <c r="A204" s="2">
        <v>44663</v>
      </c>
      <c r="B204">
        <v>2022</v>
      </c>
      <c r="C204">
        <v>4</v>
      </c>
      <c r="D204" s="1" t="s">
        <v>155</v>
      </c>
      <c r="E204" s="1" t="s">
        <v>142</v>
      </c>
      <c r="F204" s="1" t="s">
        <v>143</v>
      </c>
      <c r="G204" s="1" t="s">
        <v>156</v>
      </c>
    </row>
    <row r="205" spans="1:7" x14ac:dyDescent="0.3">
      <c r="A205" s="2">
        <v>44785</v>
      </c>
      <c r="B205">
        <v>2022</v>
      </c>
      <c r="C205">
        <v>8</v>
      </c>
      <c r="D205" s="1" t="s">
        <v>141</v>
      </c>
      <c r="E205" s="1" t="s">
        <v>159</v>
      </c>
      <c r="F205" s="1" t="s">
        <v>143</v>
      </c>
      <c r="G205" s="1" t="s">
        <v>144</v>
      </c>
    </row>
    <row r="206" spans="1:7" x14ac:dyDescent="0.3">
      <c r="A206" s="2">
        <v>44580</v>
      </c>
      <c r="B206">
        <v>2022</v>
      </c>
      <c r="C206">
        <v>1</v>
      </c>
      <c r="D206" s="1" t="s">
        <v>147</v>
      </c>
      <c r="E206" s="1" t="s">
        <v>161</v>
      </c>
      <c r="F206" s="1" t="s">
        <v>143</v>
      </c>
      <c r="G206" s="1" t="s">
        <v>146</v>
      </c>
    </row>
    <row r="207" spans="1:7" x14ac:dyDescent="0.3">
      <c r="A207" s="2">
        <v>44788</v>
      </c>
      <c r="B207">
        <v>2022</v>
      </c>
      <c r="C207">
        <v>8</v>
      </c>
      <c r="D207" s="1" t="s">
        <v>141</v>
      </c>
      <c r="E207" s="1" t="s">
        <v>162</v>
      </c>
      <c r="F207" s="1" t="s">
        <v>143</v>
      </c>
      <c r="G207" s="1" t="s">
        <v>144</v>
      </c>
    </row>
    <row r="208" spans="1:7" x14ac:dyDescent="0.3">
      <c r="A208" s="2">
        <v>44792</v>
      </c>
      <c r="B208">
        <v>2022</v>
      </c>
      <c r="C208">
        <v>8</v>
      </c>
      <c r="D208" s="1" t="s">
        <v>141</v>
      </c>
      <c r="E208" s="1" t="s">
        <v>159</v>
      </c>
      <c r="F208" s="1" t="s">
        <v>143</v>
      </c>
      <c r="G208" s="1" t="s">
        <v>144</v>
      </c>
    </row>
    <row r="209" spans="1:7" x14ac:dyDescent="0.3">
      <c r="A209" s="2">
        <v>44795</v>
      </c>
      <c r="B209">
        <v>2022</v>
      </c>
      <c r="C209">
        <v>8</v>
      </c>
      <c r="D209" s="1" t="s">
        <v>141</v>
      </c>
      <c r="E209" s="1" t="s">
        <v>162</v>
      </c>
      <c r="F209" s="1" t="s">
        <v>143</v>
      </c>
      <c r="G209" s="1" t="s">
        <v>144</v>
      </c>
    </row>
    <row r="210" spans="1:7" x14ac:dyDescent="0.3">
      <c r="A210" s="2">
        <v>44796</v>
      </c>
      <c r="B210">
        <v>2022</v>
      </c>
      <c r="C210">
        <v>8</v>
      </c>
      <c r="D210" s="1" t="s">
        <v>141</v>
      </c>
      <c r="E210" s="1" t="s">
        <v>142</v>
      </c>
      <c r="F210" s="1" t="s">
        <v>143</v>
      </c>
      <c r="G210" s="1" t="s">
        <v>144</v>
      </c>
    </row>
    <row r="211" spans="1:7" x14ac:dyDescent="0.3">
      <c r="A211" s="2">
        <v>44816</v>
      </c>
      <c r="B211">
        <v>2022</v>
      </c>
      <c r="C211">
        <v>9</v>
      </c>
      <c r="D211" s="1" t="s">
        <v>150</v>
      </c>
      <c r="E211" s="1" t="s">
        <v>162</v>
      </c>
      <c r="F211" s="1" t="s">
        <v>143</v>
      </c>
      <c r="G211" s="1" t="s">
        <v>144</v>
      </c>
    </row>
    <row r="212" spans="1:7" x14ac:dyDescent="0.3">
      <c r="A212" s="2">
        <v>44818</v>
      </c>
      <c r="B212">
        <v>2022</v>
      </c>
      <c r="C212">
        <v>9</v>
      </c>
      <c r="D212" s="1" t="s">
        <v>150</v>
      </c>
      <c r="E212" s="1" t="s">
        <v>161</v>
      </c>
      <c r="F212" s="1" t="s">
        <v>143</v>
      </c>
      <c r="G212" s="1" t="s">
        <v>144</v>
      </c>
    </row>
    <row r="213" spans="1:7" x14ac:dyDescent="0.3">
      <c r="A213" s="2">
        <v>44820</v>
      </c>
      <c r="B213">
        <v>2022</v>
      </c>
      <c r="C213">
        <v>9</v>
      </c>
      <c r="D213" s="1" t="s">
        <v>150</v>
      </c>
      <c r="E213" s="1" t="s">
        <v>159</v>
      </c>
      <c r="F213" s="1" t="s">
        <v>143</v>
      </c>
      <c r="G213" s="1" t="s">
        <v>144</v>
      </c>
    </row>
    <row r="214" spans="1:7" x14ac:dyDescent="0.3">
      <c r="A214" s="2">
        <v>44825</v>
      </c>
      <c r="B214">
        <v>2022</v>
      </c>
      <c r="C214">
        <v>9</v>
      </c>
      <c r="D214" s="1" t="s">
        <v>150</v>
      </c>
      <c r="E214" s="1" t="s">
        <v>161</v>
      </c>
      <c r="F214" s="1" t="s">
        <v>143</v>
      </c>
      <c r="G214" s="1" t="s">
        <v>144</v>
      </c>
    </row>
    <row r="215" spans="1:7" x14ac:dyDescent="0.3">
      <c r="A215" s="2">
        <v>44826</v>
      </c>
      <c r="B215">
        <v>2022</v>
      </c>
      <c r="C215">
        <v>9</v>
      </c>
      <c r="D215" s="1" t="s">
        <v>150</v>
      </c>
      <c r="E215" s="1" t="s">
        <v>160</v>
      </c>
      <c r="F215" s="1" t="s">
        <v>143</v>
      </c>
      <c r="G215" s="1" t="s">
        <v>144</v>
      </c>
    </row>
    <row r="216" spans="1:7" x14ac:dyDescent="0.3">
      <c r="A216" s="2">
        <v>44827</v>
      </c>
      <c r="B216">
        <v>2022</v>
      </c>
      <c r="C216">
        <v>9</v>
      </c>
      <c r="D216" s="1" t="s">
        <v>150</v>
      </c>
      <c r="E216" s="1" t="s">
        <v>159</v>
      </c>
      <c r="F216" s="1" t="s">
        <v>143</v>
      </c>
      <c r="G216" s="1" t="s">
        <v>144</v>
      </c>
    </row>
    <row r="217" spans="1:7" x14ac:dyDescent="0.3">
      <c r="A217" s="2">
        <v>44830</v>
      </c>
      <c r="B217">
        <v>2022</v>
      </c>
      <c r="C217">
        <v>9</v>
      </c>
      <c r="D217" s="1" t="s">
        <v>150</v>
      </c>
      <c r="E217" s="1" t="s">
        <v>162</v>
      </c>
      <c r="F217" s="1" t="s">
        <v>143</v>
      </c>
      <c r="G217" s="1" t="s">
        <v>144</v>
      </c>
    </row>
    <row r="218" spans="1:7" x14ac:dyDescent="0.3">
      <c r="A218" s="2">
        <v>44831</v>
      </c>
      <c r="B218">
        <v>2022</v>
      </c>
      <c r="C218">
        <v>9</v>
      </c>
      <c r="D218" s="1" t="s">
        <v>150</v>
      </c>
      <c r="E218" s="1" t="s">
        <v>142</v>
      </c>
      <c r="F218" s="1" t="s">
        <v>143</v>
      </c>
      <c r="G218" s="1" t="s">
        <v>144</v>
      </c>
    </row>
    <row r="219" spans="1:7" x14ac:dyDescent="0.3">
      <c r="A219" s="2">
        <v>44832</v>
      </c>
      <c r="B219">
        <v>2022</v>
      </c>
      <c r="C219">
        <v>9</v>
      </c>
      <c r="D219" s="1" t="s">
        <v>150</v>
      </c>
      <c r="E219" s="1" t="s">
        <v>161</v>
      </c>
      <c r="F219" s="1" t="s">
        <v>143</v>
      </c>
      <c r="G219" s="1" t="s">
        <v>144</v>
      </c>
    </row>
    <row r="220" spans="1:7" x14ac:dyDescent="0.3">
      <c r="A220" s="2">
        <v>44833</v>
      </c>
      <c r="B220">
        <v>2022</v>
      </c>
      <c r="C220">
        <v>9</v>
      </c>
      <c r="D220" s="1" t="s">
        <v>150</v>
      </c>
      <c r="E220" s="1" t="s">
        <v>160</v>
      </c>
      <c r="F220" s="1" t="s">
        <v>143</v>
      </c>
      <c r="G220" s="1" t="s">
        <v>144</v>
      </c>
    </row>
    <row r="221" spans="1:7" x14ac:dyDescent="0.3">
      <c r="A221" s="2">
        <v>44834</v>
      </c>
      <c r="B221">
        <v>2022</v>
      </c>
      <c r="C221">
        <v>9</v>
      </c>
      <c r="D221" s="1" t="s">
        <v>150</v>
      </c>
      <c r="E221" s="1" t="s">
        <v>159</v>
      </c>
      <c r="F221" s="1" t="s">
        <v>143</v>
      </c>
      <c r="G221" s="1" t="s">
        <v>144</v>
      </c>
    </row>
    <row r="222" spans="1:7" x14ac:dyDescent="0.3">
      <c r="A222" s="2">
        <v>44838</v>
      </c>
      <c r="B222">
        <v>2022</v>
      </c>
      <c r="C222">
        <v>10</v>
      </c>
      <c r="D222" s="1" t="s">
        <v>151</v>
      </c>
      <c r="E222" s="1" t="s">
        <v>142</v>
      </c>
      <c r="F222" s="1" t="s">
        <v>143</v>
      </c>
      <c r="G222" s="1" t="s">
        <v>152</v>
      </c>
    </row>
    <row r="223" spans="1:7" x14ac:dyDescent="0.3">
      <c r="A223" s="2">
        <v>44841</v>
      </c>
      <c r="B223">
        <v>2022</v>
      </c>
      <c r="C223">
        <v>10</v>
      </c>
      <c r="D223" s="1" t="s">
        <v>151</v>
      </c>
      <c r="E223" s="1" t="s">
        <v>159</v>
      </c>
      <c r="F223" s="1" t="s">
        <v>143</v>
      </c>
      <c r="G223" s="1" t="s">
        <v>152</v>
      </c>
    </row>
    <row r="224" spans="1:7" x14ac:dyDescent="0.3">
      <c r="A224" s="2">
        <v>44705</v>
      </c>
      <c r="B224">
        <v>2022</v>
      </c>
      <c r="C224">
        <v>5</v>
      </c>
      <c r="D224" s="1" t="s">
        <v>158</v>
      </c>
      <c r="E224" s="1" t="s">
        <v>142</v>
      </c>
      <c r="F224" s="1" t="s">
        <v>143</v>
      </c>
      <c r="G224" s="1" t="s">
        <v>156</v>
      </c>
    </row>
    <row r="225" spans="1:7" x14ac:dyDescent="0.3">
      <c r="A225" s="2">
        <v>44641</v>
      </c>
      <c r="B225">
        <v>2022</v>
      </c>
      <c r="C225">
        <v>3</v>
      </c>
      <c r="D225" s="1" t="s">
        <v>145</v>
      </c>
      <c r="E225" s="1" t="s">
        <v>162</v>
      </c>
      <c r="F225" s="1" t="s">
        <v>143</v>
      </c>
      <c r="G225" s="1" t="s">
        <v>146</v>
      </c>
    </row>
    <row r="226" spans="1:7" x14ac:dyDescent="0.3">
      <c r="A226" s="2">
        <v>44704</v>
      </c>
      <c r="B226">
        <v>2022</v>
      </c>
      <c r="C226">
        <v>5</v>
      </c>
      <c r="D226" s="1" t="s">
        <v>158</v>
      </c>
      <c r="E226" s="1" t="s">
        <v>162</v>
      </c>
      <c r="F226" s="1" t="s">
        <v>143</v>
      </c>
      <c r="G226" s="1" t="s">
        <v>156</v>
      </c>
    </row>
    <row r="227" spans="1:7" x14ac:dyDescent="0.3">
      <c r="A227" s="2">
        <v>44581</v>
      </c>
      <c r="B227">
        <v>2022</v>
      </c>
      <c r="C227">
        <v>1</v>
      </c>
      <c r="D227" s="1" t="s">
        <v>147</v>
      </c>
      <c r="E227" s="1" t="s">
        <v>160</v>
      </c>
      <c r="F227" s="1" t="s">
        <v>143</v>
      </c>
      <c r="G227" s="1" t="s">
        <v>146</v>
      </c>
    </row>
    <row r="228" spans="1:7" x14ac:dyDescent="0.3">
      <c r="A228" s="2">
        <v>44574</v>
      </c>
      <c r="B228">
        <v>2022</v>
      </c>
      <c r="C228">
        <v>1</v>
      </c>
      <c r="D228" s="1" t="s">
        <v>147</v>
      </c>
      <c r="E228" s="1" t="s">
        <v>160</v>
      </c>
      <c r="F228" s="1" t="s">
        <v>143</v>
      </c>
      <c r="G228" s="1" t="s">
        <v>146</v>
      </c>
    </row>
    <row r="229" spans="1:7" x14ac:dyDescent="0.3">
      <c r="A229" s="2">
        <v>44806</v>
      </c>
      <c r="B229">
        <v>2022</v>
      </c>
      <c r="C229">
        <v>9</v>
      </c>
      <c r="D229" s="1" t="s">
        <v>150</v>
      </c>
      <c r="E229" s="1" t="s">
        <v>159</v>
      </c>
      <c r="F229" s="1" t="s">
        <v>143</v>
      </c>
      <c r="G229" s="1" t="s">
        <v>144</v>
      </c>
    </row>
    <row r="230" spans="1:7" x14ac:dyDescent="0.3">
      <c r="A230" s="2">
        <v>44809</v>
      </c>
      <c r="B230">
        <v>2022</v>
      </c>
      <c r="C230">
        <v>9</v>
      </c>
      <c r="D230" s="1" t="s">
        <v>150</v>
      </c>
      <c r="E230" s="1" t="s">
        <v>162</v>
      </c>
      <c r="F230" s="1" t="s">
        <v>143</v>
      </c>
      <c r="G230" s="1" t="s">
        <v>144</v>
      </c>
    </row>
    <row r="231" spans="1:7" x14ac:dyDescent="0.3">
      <c r="A231" s="2">
        <v>44693</v>
      </c>
      <c r="B231">
        <v>2022</v>
      </c>
      <c r="C231">
        <v>5</v>
      </c>
      <c r="D231" s="1" t="s">
        <v>158</v>
      </c>
      <c r="E231" s="1" t="s">
        <v>160</v>
      </c>
      <c r="F231" s="1" t="s">
        <v>143</v>
      </c>
      <c r="G231" s="1" t="s">
        <v>156</v>
      </c>
    </row>
    <row r="232" spans="1:7" x14ac:dyDescent="0.3">
      <c r="A232" s="2">
        <v>44847</v>
      </c>
      <c r="B232">
        <v>2022</v>
      </c>
      <c r="C232">
        <v>10</v>
      </c>
      <c r="D232" s="1" t="s">
        <v>151</v>
      </c>
      <c r="E232" s="1" t="s">
        <v>160</v>
      </c>
      <c r="F232" s="1" t="s">
        <v>143</v>
      </c>
      <c r="G232" s="1" t="s">
        <v>152</v>
      </c>
    </row>
    <row r="233" spans="1:7" x14ac:dyDescent="0.3">
      <c r="A233" s="2">
        <v>44848</v>
      </c>
      <c r="B233">
        <v>2022</v>
      </c>
      <c r="C233">
        <v>10</v>
      </c>
      <c r="D233" s="1" t="s">
        <v>151</v>
      </c>
      <c r="E233" s="1" t="s">
        <v>159</v>
      </c>
      <c r="F233" s="1" t="s">
        <v>143</v>
      </c>
      <c r="G233" s="1" t="s">
        <v>152</v>
      </c>
    </row>
    <row r="234" spans="1:7" x14ac:dyDescent="0.3">
      <c r="A234" s="2">
        <v>44697</v>
      </c>
      <c r="B234">
        <v>2022</v>
      </c>
      <c r="C234">
        <v>5</v>
      </c>
      <c r="D234" s="1" t="s">
        <v>158</v>
      </c>
      <c r="E234" s="1" t="s">
        <v>162</v>
      </c>
      <c r="F234" s="1" t="s">
        <v>143</v>
      </c>
      <c r="G234" s="1" t="s">
        <v>156</v>
      </c>
    </row>
    <row r="235" spans="1:7" x14ac:dyDescent="0.3">
      <c r="A235" s="2">
        <v>44606</v>
      </c>
      <c r="B235">
        <v>2022</v>
      </c>
      <c r="C235">
        <v>2</v>
      </c>
      <c r="D235" s="1" t="s">
        <v>148</v>
      </c>
      <c r="E235" s="1" t="s">
        <v>162</v>
      </c>
      <c r="F235" s="1" t="s">
        <v>143</v>
      </c>
      <c r="G235" s="1" t="s">
        <v>146</v>
      </c>
    </row>
    <row r="236" spans="1:7" x14ac:dyDescent="0.3">
      <c r="A236" s="2">
        <v>44664</v>
      </c>
      <c r="B236">
        <v>2022</v>
      </c>
      <c r="C236">
        <v>4</v>
      </c>
      <c r="D236" s="1" t="s">
        <v>155</v>
      </c>
      <c r="E236" s="1" t="s">
        <v>161</v>
      </c>
      <c r="F236" s="1" t="s">
        <v>143</v>
      </c>
      <c r="G236" s="1" t="s">
        <v>156</v>
      </c>
    </row>
    <row r="237" spans="1:7" x14ac:dyDescent="0.3">
      <c r="A237" s="2">
        <v>44608</v>
      </c>
      <c r="B237">
        <v>2022</v>
      </c>
      <c r="C237">
        <v>2</v>
      </c>
      <c r="D237" s="1" t="s">
        <v>148</v>
      </c>
      <c r="E237" s="1" t="s">
        <v>161</v>
      </c>
      <c r="F237" s="1" t="s">
        <v>143</v>
      </c>
      <c r="G237" s="1" t="s">
        <v>146</v>
      </c>
    </row>
    <row r="238" spans="1:7" x14ac:dyDescent="0.3">
      <c r="A238" s="2">
        <v>44613</v>
      </c>
      <c r="B238">
        <v>2022</v>
      </c>
      <c r="C238">
        <v>2</v>
      </c>
      <c r="D238" s="1" t="s">
        <v>148</v>
      </c>
      <c r="E238" s="1" t="s">
        <v>162</v>
      </c>
      <c r="F238" s="1" t="s">
        <v>143</v>
      </c>
      <c r="G238" s="1" t="s">
        <v>146</v>
      </c>
    </row>
    <row r="239" spans="1:7" x14ac:dyDescent="0.3">
      <c r="A239" s="2">
        <v>44615</v>
      </c>
      <c r="B239">
        <v>2022</v>
      </c>
      <c r="C239">
        <v>2</v>
      </c>
      <c r="D239" s="1" t="s">
        <v>148</v>
      </c>
      <c r="E239" s="1" t="s">
        <v>161</v>
      </c>
      <c r="F239" s="1" t="s">
        <v>143</v>
      </c>
      <c r="G239" s="1" t="s">
        <v>146</v>
      </c>
    </row>
    <row r="240" spans="1:7" x14ac:dyDescent="0.3">
      <c r="A240" s="2">
        <v>44616</v>
      </c>
      <c r="B240">
        <v>2022</v>
      </c>
      <c r="C240">
        <v>2</v>
      </c>
      <c r="D240" s="1" t="s">
        <v>148</v>
      </c>
      <c r="E240" s="1" t="s">
        <v>160</v>
      </c>
      <c r="F240" s="1" t="s">
        <v>143</v>
      </c>
      <c r="G240" s="1" t="s">
        <v>146</v>
      </c>
    </row>
    <row r="241" spans="1:7" x14ac:dyDescent="0.3">
      <c r="A241" s="2">
        <v>44617</v>
      </c>
      <c r="B241">
        <v>2022</v>
      </c>
      <c r="C241">
        <v>2</v>
      </c>
      <c r="D241" s="1" t="s">
        <v>148</v>
      </c>
      <c r="E241" s="1" t="s">
        <v>159</v>
      </c>
      <c r="F241" s="1" t="s">
        <v>143</v>
      </c>
      <c r="G241" s="1" t="s">
        <v>146</v>
      </c>
    </row>
    <row r="242" spans="1:7" x14ac:dyDescent="0.3">
      <c r="A242" s="2">
        <v>44620</v>
      </c>
      <c r="B242">
        <v>2022</v>
      </c>
      <c r="C242">
        <v>2</v>
      </c>
      <c r="D242" s="1" t="s">
        <v>148</v>
      </c>
      <c r="E242" s="1" t="s">
        <v>162</v>
      </c>
      <c r="F242" s="1" t="s">
        <v>143</v>
      </c>
      <c r="G242" s="1" t="s">
        <v>146</v>
      </c>
    </row>
    <row r="243" spans="1:7" x14ac:dyDescent="0.3">
      <c r="A243" s="2">
        <v>44621</v>
      </c>
      <c r="B243">
        <v>2022</v>
      </c>
      <c r="C243">
        <v>3</v>
      </c>
      <c r="D243" s="1" t="s">
        <v>145</v>
      </c>
      <c r="E243" s="1" t="s">
        <v>142</v>
      </c>
      <c r="F243" s="1" t="s">
        <v>143</v>
      </c>
      <c r="G243" s="1" t="s">
        <v>146</v>
      </c>
    </row>
    <row r="244" spans="1:7" x14ac:dyDescent="0.3">
      <c r="A244" s="2">
        <v>44643</v>
      </c>
      <c r="B244">
        <v>2022</v>
      </c>
      <c r="C244">
        <v>3</v>
      </c>
      <c r="D244" s="1" t="s">
        <v>145</v>
      </c>
      <c r="E244" s="1" t="s">
        <v>161</v>
      </c>
      <c r="F244" s="1" t="s">
        <v>143</v>
      </c>
      <c r="G244" s="1" t="s">
        <v>146</v>
      </c>
    </row>
    <row r="245" spans="1:7" x14ac:dyDescent="0.3">
      <c r="A245" s="2">
        <v>44797</v>
      </c>
      <c r="B245">
        <v>2022</v>
      </c>
      <c r="C245">
        <v>8</v>
      </c>
      <c r="D245" s="1" t="s">
        <v>141</v>
      </c>
      <c r="E245" s="1" t="s">
        <v>161</v>
      </c>
      <c r="F245" s="1" t="s">
        <v>143</v>
      </c>
      <c r="G245" s="1" t="s">
        <v>144</v>
      </c>
    </row>
    <row r="246" spans="1:7" x14ac:dyDescent="0.3">
      <c r="A246" s="2">
        <v>44642</v>
      </c>
      <c r="B246">
        <v>2022</v>
      </c>
      <c r="C246">
        <v>3</v>
      </c>
      <c r="D246" s="1" t="s">
        <v>145</v>
      </c>
      <c r="E246" s="1" t="s">
        <v>142</v>
      </c>
      <c r="F246" s="1" t="s">
        <v>143</v>
      </c>
      <c r="G246" s="1" t="s">
        <v>146</v>
      </c>
    </row>
    <row r="247" spans="1:7" x14ac:dyDescent="0.3">
      <c r="A247" s="2">
        <v>44644</v>
      </c>
      <c r="B247">
        <v>2022</v>
      </c>
      <c r="C247">
        <v>3</v>
      </c>
      <c r="D247" s="1" t="s">
        <v>145</v>
      </c>
      <c r="E247" s="1" t="s">
        <v>160</v>
      </c>
      <c r="F247" s="1" t="s">
        <v>143</v>
      </c>
      <c r="G247" s="1" t="s">
        <v>146</v>
      </c>
    </row>
    <row r="248" spans="1:7" x14ac:dyDescent="0.3">
      <c r="A248" s="2">
        <v>44645</v>
      </c>
      <c r="B248">
        <v>2022</v>
      </c>
      <c r="C248">
        <v>3</v>
      </c>
      <c r="D248" s="1" t="s">
        <v>145</v>
      </c>
      <c r="E248" s="1" t="s">
        <v>159</v>
      </c>
      <c r="F248" s="1" t="s">
        <v>143</v>
      </c>
      <c r="G248" s="1" t="s">
        <v>146</v>
      </c>
    </row>
    <row r="249" spans="1:7" x14ac:dyDescent="0.3">
      <c r="A249" s="2">
        <v>44648</v>
      </c>
      <c r="B249">
        <v>2022</v>
      </c>
      <c r="C249">
        <v>3</v>
      </c>
      <c r="D249" s="1" t="s">
        <v>145</v>
      </c>
      <c r="E249" s="1" t="s">
        <v>162</v>
      </c>
      <c r="F249" s="1" t="s">
        <v>143</v>
      </c>
      <c r="G249" s="1" t="s">
        <v>146</v>
      </c>
    </row>
    <row r="250" spans="1:7" x14ac:dyDescent="0.3">
      <c r="A250" s="2">
        <v>44649</v>
      </c>
      <c r="B250">
        <v>2022</v>
      </c>
      <c r="C250">
        <v>3</v>
      </c>
      <c r="D250" s="1" t="s">
        <v>145</v>
      </c>
      <c r="E250" s="1" t="s">
        <v>142</v>
      </c>
      <c r="F250" s="1" t="s">
        <v>143</v>
      </c>
      <c r="G250" s="1" t="s">
        <v>146</v>
      </c>
    </row>
    <row r="251" spans="1:7" x14ac:dyDescent="0.3">
      <c r="A251" s="2">
        <v>44650</v>
      </c>
      <c r="B251">
        <v>2022</v>
      </c>
      <c r="C251">
        <v>3</v>
      </c>
      <c r="D251" s="1" t="s">
        <v>145</v>
      </c>
      <c r="E251" s="1" t="s">
        <v>161</v>
      </c>
      <c r="F251" s="1" t="s">
        <v>143</v>
      </c>
      <c r="G251" s="1" t="s">
        <v>146</v>
      </c>
    </row>
    <row r="252" spans="1:7" x14ac:dyDescent="0.3">
      <c r="A252" s="2">
        <v>44652</v>
      </c>
      <c r="B252">
        <v>2022</v>
      </c>
      <c r="C252">
        <v>4</v>
      </c>
      <c r="D252" s="1" t="s">
        <v>155</v>
      </c>
      <c r="E252" s="1" t="s">
        <v>159</v>
      </c>
      <c r="F252" s="1" t="s">
        <v>143</v>
      </c>
      <c r="G252" s="1" t="s">
        <v>156</v>
      </c>
    </row>
    <row r="253" spans="1:7" x14ac:dyDescent="0.3">
      <c r="A253" s="2">
        <v>44656</v>
      </c>
      <c r="B253">
        <v>2022</v>
      </c>
      <c r="C253">
        <v>4</v>
      </c>
      <c r="D253" s="1" t="s">
        <v>155</v>
      </c>
      <c r="E253" s="1" t="s">
        <v>142</v>
      </c>
      <c r="F253" s="1" t="s">
        <v>143</v>
      </c>
      <c r="G253" s="1" t="s">
        <v>156</v>
      </c>
    </row>
    <row r="254" spans="1:7" x14ac:dyDescent="0.3">
      <c r="A254" s="2">
        <v>44659</v>
      </c>
      <c r="B254">
        <v>2022</v>
      </c>
      <c r="C254">
        <v>4</v>
      </c>
      <c r="D254" s="1" t="s">
        <v>155</v>
      </c>
      <c r="E254" s="1" t="s">
        <v>159</v>
      </c>
      <c r="F254" s="1" t="s">
        <v>143</v>
      </c>
      <c r="G254" s="1" t="s">
        <v>156</v>
      </c>
    </row>
    <row r="255" spans="1:7" x14ac:dyDescent="0.3">
      <c r="A255" s="2">
        <v>44666</v>
      </c>
      <c r="B255">
        <v>2022</v>
      </c>
      <c r="C255">
        <v>4</v>
      </c>
      <c r="D255" s="1" t="s">
        <v>155</v>
      </c>
      <c r="E255" s="1" t="s">
        <v>159</v>
      </c>
      <c r="F255" s="1" t="s">
        <v>143</v>
      </c>
      <c r="G255" s="1" t="s">
        <v>156</v>
      </c>
    </row>
    <row r="256" spans="1:7" x14ac:dyDescent="0.3">
      <c r="A256" s="2">
        <v>44798</v>
      </c>
      <c r="B256">
        <v>2022</v>
      </c>
      <c r="C256">
        <v>8</v>
      </c>
      <c r="D256" s="1" t="s">
        <v>141</v>
      </c>
      <c r="E256" s="1" t="s">
        <v>160</v>
      </c>
      <c r="F256" s="1" t="s">
        <v>143</v>
      </c>
      <c r="G256" s="1" t="s">
        <v>144</v>
      </c>
    </row>
    <row r="257" spans="1:7" x14ac:dyDescent="0.3">
      <c r="A257" s="2">
        <v>44799</v>
      </c>
      <c r="B257">
        <v>2022</v>
      </c>
      <c r="C257">
        <v>8</v>
      </c>
      <c r="D257" s="1" t="s">
        <v>141</v>
      </c>
      <c r="E257" s="1" t="s">
        <v>159</v>
      </c>
      <c r="F257" s="1" t="s">
        <v>143</v>
      </c>
      <c r="G257" s="1" t="s">
        <v>144</v>
      </c>
    </row>
    <row r="258" spans="1:7" x14ac:dyDescent="0.3">
      <c r="A258" s="2">
        <v>44802</v>
      </c>
      <c r="B258">
        <v>2022</v>
      </c>
      <c r="C258">
        <v>8</v>
      </c>
      <c r="D258" s="1" t="s">
        <v>141</v>
      </c>
      <c r="E258" s="1" t="s">
        <v>162</v>
      </c>
      <c r="F258" s="1" t="s">
        <v>143</v>
      </c>
      <c r="G258" s="1" t="s">
        <v>144</v>
      </c>
    </row>
    <row r="259" spans="1:7" x14ac:dyDescent="0.3">
      <c r="A259" s="2">
        <v>44803</v>
      </c>
      <c r="B259">
        <v>2022</v>
      </c>
      <c r="C259">
        <v>8</v>
      </c>
      <c r="D259" s="1" t="s">
        <v>141</v>
      </c>
      <c r="E259" s="1" t="s">
        <v>142</v>
      </c>
      <c r="F259" s="1" t="s">
        <v>143</v>
      </c>
      <c r="G259" s="1" t="s">
        <v>144</v>
      </c>
    </row>
    <row r="260" spans="1:7" x14ac:dyDescent="0.3">
      <c r="A260" s="2">
        <v>44804</v>
      </c>
      <c r="B260">
        <v>2022</v>
      </c>
      <c r="C260">
        <v>8</v>
      </c>
      <c r="D260" s="1" t="s">
        <v>141</v>
      </c>
      <c r="E260" s="1" t="s">
        <v>161</v>
      </c>
      <c r="F260" s="1" t="s">
        <v>143</v>
      </c>
      <c r="G260" s="1" t="s">
        <v>144</v>
      </c>
    </row>
    <row r="261" spans="1:7" x14ac:dyDescent="0.3">
      <c r="A261" s="2">
        <v>44805</v>
      </c>
      <c r="B261">
        <v>2022</v>
      </c>
      <c r="C261">
        <v>9</v>
      </c>
      <c r="D261" s="1" t="s">
        <v>150</v>
      </c>
      <c r="E261" s="1" t="s">
        <v>160</v>
      </c>
      <c r="F261" s="1" t="s">
        <v>143</v>
      </c>
      <c r="G261" s="1" t="s">
        <v>144</v>
      </c>
    </row>
    <row r="262" spans="1:7" x14ac:dyDescent="0.3">
      <c r="A262" s="2">
        <v>44863</v>
      </c>
      <c r="B262">
        <v>2022</v>
      </c>
      <c r="C262">
        <v>10</v>
      </c>
      <c r="D262" s="1" t="s">
        <v>151</v>
      </c>
      <c r="E262" s="1" t="s">
        <v>165</v>
      </c>
      <c r="F262" s="1" t="s">
        <v>164</v>
      </c>
      <c r="G262" s="1" t="s">
        <v>152</v>
      </c>
    </row>
    <row r="263" spans="1:7" x14ac:dyDescent="0.3">
      <c r="A263" s="2">
        <v>44864</v>
      </c>
      <c r="B263">
        <v>2022</v>
      </c>
      <c r="C263">
        <v>10</v>
      </c>
      <c r="D263" s="1" t="s">
        <v>151</v>
      </c>
      <c r="E263" s="1" t="s">
        <v>163</v>
      </c>
      <c r="F263" s="1" t="s">
        <v>164</v>
      </c>
      <c r="G263" s="1" t="s">
        <v>152</v>
      </c>
    </row>
    <row r="264" spans="1:7" x14ac:dyDescent="0.3">
      <c r="A264" s="2">
        <v>44870</v>
      </c>
      <c r="B264">
        <v>2022</v>
      </c>
      <c r="C264">
        <v>11</v>
      </c>
      <c r="D264" s="1" t="s">
        <v>153</v>
      </c>
      <c r="E264" s="1" t="s">
        <v>165</v>
      </c>
      <c r="F264" s="1" t="s">
        <v>164</v>
      </c>
      <c r="G264" s="1" t="s">
        <v>152</v>
      </c>
    </row>
    <row r="265" spans="1:7" x14ac:dyDescent="0.3">
      <c r="A265" s="2">
        <v>44871</v>
      </c>
      <c r="B265">
        <v>2022</v>
      </c>
      <c r="C265">
        <v>11</v>
      </c>
      <c r="D265" s="1" t="s">
        <v>153</v>
      </c>
      <c r="E265" s="1" t="s">
        <v>163</v>
      </c>
      <c r="F265" s="1" t="s">
        <v>164</v>
      </c>
      <c r="G265" s="1" t="s">
        <v>152</v>
      </c>
    </row>
    <row r="266" spans="1:7" x14ac:dyDescent="0.3">
      <c r="A266" s="2">
        <v>44877</v>
      </c>
      <c r="B266">
        <v>2022</v>
      </c>
      <c r="C266">
        <v>11</v>
      </c>
      <c r="D266" s="1" t="s">
        <v>153</v>
      </c>
      <c r="E266" s="1" t="s">
        <v>165</v>
      </c>
      <c r="F266" s="1" t="s">
        <v>164</v>
      </c>
      <c r="G266" s="1" t="s">
        <v>152</v>
      </c>
    </row>
    <row r="267" spans="1:7" x14ac:dyDescent="0.3">
      <c r="A267" s="2">
        <v>44878</v>
      </c>
      <c r="B267">
        <v>2022</v>
      </c>
      <c r="C267">
        <v>11</v>
      </c>
      <c r="D267" s="1" t="s">
        <v>153</v>
      </c>
      <c r="E267" s="1" t="s">
        <v>163</v>
      </c>
      <c r="F267" s="1" t="s">
        <v>164</v>
      </c>
      <c r="G267" s="1" t="s">
        <v>152</v>
      </c>
    </row>
    <row r="268" spans="1:7" x14ac:dyDescent="0.3">
      <c r="A268" s="2">
        <v>44884</v>
      </c>
      <c r="B268">
        <v>2022</v>
      </c>
      <c r="C268">
        <v>11</v>
      </c>
      <c r="D268" s="1" t="s">
        <v>153</v>
      </c>
      <c r="E268" s="1" t="s">
        <v>165</v>
      </c>
      <c r="F268" s="1" t="s">
        <v>164</v>
      </c>
      <c r="G268" s="1" t="s">
        <v>152</v>
      </c>
    </row>
    <row r="269" spans="1:7" x14ac:dyDescent="0.3">
      <c r="A269" s="2">
        <v>44885</v>
      </c>
      <c r="B269">
        <v>2022</v>
      </c>
      <c r="C269">
        <v>11</v>
      </c>
      <c r="D269" s="1" t="s">
        <v>153</v>
      </c>
      <c r="E269" s="1" t="s">
        <v>163</v>
      </c>
      <c r="F269" s="1" t="s">
        <v>164</v>
      </c>
      <c r="G269" s="1" t="s">
        <v>152</v>
      </c>
    </row>
    <row r="270" spans="1:7" x14ac:dyDescent="0.3">
      <c r="A270" s="2">
        <v>44891</v>
      </c>
      <c r="B270">
        <v>2022</v>
      </c>
      <c r="C270">
        <v>11</v>
      </c>
      <c r="D270" s="1" t="s">
        <v>153</v>
      </c>
      <c r="E270" s="1" t="s">
        <v>165</v>
      </c>
      <c r="F270" s="1" t="s">
        <v>164</v>
      </c>
      <c r="G270" s="1" t="s">
        <v>152</v>
      </c>
    </row>
    <row r="271" spans="1:7" x14ac:dyDescent="0.3">
      <c r="A271" s="2">
        <v>44892</v>
      </c>
      <c r="B271">
        <v>2022</v>
      </c>
      <c r="C271">
        <v>11</v>
      </c>
      <c r="D271" s="1" t="s">
        <v>153</v>
      </c>
      <c r="E271" s="1" t="s">
        <v>163</v>
      </c>
      <c r="F271" s="1" t="s">
        <v>164</v>
      </c>
      <c r="G271" s="1" t="s">
        <v>152</v>
      </c>
    </row>
    <row r="272" spans="1:7" x14ac:dyDescent="0.3">
      <c r="A272" s="2">
        <v>44898</v>
      </c>
      <c r="B272">
        <v>2022</v>
      </c>
      <c r="C272">
        <v>12</v>
      </c>
      <c r="D272" s="1" t="s">
        <v>154</v>
      </c>
      <c r="E272" s="1" t="s">
        <v>165</v>
      </c>
      <c r="F272" s="1" t="s">
        <v>164</v>
      </c>
      <c r="G272" s="1" t="s">
        <v>152</v>
      </c>
    </row>
    <row r="273" spans="1:7" x14ac:dyDescent="0.3">
      <c r="A273" s="2">
        <v>44899</v>
      </c>
      <c r="B273">
        <v>2022</v>
      </c>
      <c r="C273">
        <v>12</v>
      </c>
      <c r="D273" s="1" t="s">
        <v>154</v>
      </c>
      <c r="E273" s="1" t="s">
        <v>163</v>
      </c>
      <c r="F273" s="1" t="s">
        <v>164</v>
      </c>
      <c r="G273" s="1" t="s">
        <v>152</v>
      </c>
    </row>
    <row r="274" spans="1:7" x14ac:dyDescent="0.3">
      <c r="A274" s="2">
        <v>44905</v>
      </c>
      <c r="B274">
        <v>2022</v>
      </c>
      <c r="C274">
        <v>12</v>
      </c>
      <c r="D274" s="1" t="s">
        <v>154</v>
      </c>
      <c r="E274" s="1" t="s">
        <v>165</v>
      </c>
      <c r="F274" s="1" t="s">
        <v>164</v>
      </c>
      <c r="G274" s="1" t="s">
        <v>152</v>
      </c>
    </row>
    <row r="275" spans="1:7" x14ac:dyDescent="0.3">
      <c r="A275" s="2">
        <v>44906</v>
      </c>
      <c r="B275">
        <v>2022</v>
      </c>
      <c r="C275">
        <v>12</v>
      </c>
      <c r="D275" s="1" t="s">
        <v>154</v>
      </c>
      <c r="E275" s="1" t="s">
        <v>163</v>
      </c>
      <c r="F275" s="1" t="s">
        <v>164</v>
      </c>
      <c r="G275" s="1" t="s">
        <v>152</v>
      </c>
    </row>
    <row r="276" spans="1:7" x14ac:dyDescent="0.3">
      <c r="A276" s="2">
        <v>44912</v>
      </c>
      <c r="B276">
        <v>2022</v>
      </c>
      <c r="C276">
        <v>12</v>
      </c>
      <c r="D276" s="1" t="s">
        <v>154</v>
      </c>
      <c r="E276" s="1" t="s">
        <v>165</v>
      </c>
      <c r="F276" s="1" t="s">
        <v>164</v>
      </c>
      <c r="G276" s="1" t="s">
        <v>152</v>
      </c>
    </row>
    <row r="277" spans="1:7" x14ac:dyDescent="0.3">
      <c r="A277" s="2">
        <v>44913</v>
      </c>
      <c r="B277">
        <v>2022</v>
      </c>
      <c r="C277">
        <v>12</v>
      </c>
      <c r="D277" s="1" t="s">
        <v>154</v>
      </c>
      <c r="E277" s="1" t="s">
        <v>163</v>
      </c>
      <c r="F277" s="1" t="s">
        <v>164</v>
      </c>
      <c r="G277" s="1" t="s">
        <v>152</v>
      </c>
    </row>
    <row r="278" spans="1:7" x14ac:dyDescent="0.3">
      <c r="A278" s="2">
        <v>44919</v>
      </c>
      <c r="B278">
        <v>2022</v>
      </c>
      <c r="C278">
        <v>12</v>
      </c>
      <c r="D278" s="1" t="s">
        <v>154</v>
      </c>
      <c r="E278" s="1" t="s">
        <v>165</v>
      </c>
      <c r="F278" s="1" t="s">
        <v>164</v>
      </c>
      <c r="G278" s="1" t="s">
        <v>152</v>
      </c>
    </row>
    <row r="279" spans="1:7" x14ac:dyDescent="0.3">
      <c r="A279" s="2">
        <v>44920</v>
      </c>
      <c r="B279">
        <v>2022</v>
      </c>
      <c r="C279">
        <v>12</v>
      </c>
      <c r="D279" s="1" t="s">
        <v>154</v>
      </c>
      <c r="E279" s="1" t="s">
        <v>163</v>
      </c>
      <c r="F279" s="1" t="s">
        <v>164</v>
      </c>
      <c r="G279" s="1" t="s">
        <v>152</v>
      </c>
    </row>
    <row r="280" spans="1:7" x14ac:dyDescent="0.3">
      <c r="A280" s="2">
        <v>44926</v>
      </c>
      <c r="B280">
        <v>2022</v>
      </c>
      <c r="C280">
        <v>12</v>
      </c>
      <c r="D280" s="1" t="s">
        <v>154</v>
      </c>
      <c r="E280" s="1" t="s">
        <v>165</v>
      </c>
      <c r="F280" s="1" t="s">
        <v>164</v>
      </c>
      <c r="G280" s="1" t="s">
        <v>152</v>
      </c>
    </row>
    <row r="281" spans="1:7" x14ac:dyDescent="0.3">
      <c r="A281" s="2">
        <v>44562</v>
      </c>
      <c r="B281">
        <v>2022</v>
      </c>
      <c r="C281">
        <v>1</v>
      </c>
      <c r="D281" s="1" t="s">
        <v>147</v>
      </c>
      <c r="E281" s="1" t="s">
        <v>165</v>
      </c>
      <c r="F281" s="1" t="s">
        <v>164</v>
      </c>
      <c r="G281" s="1" t="s">
        <v>146</v>
      </c>
    </row>
    <row r="282" spans="1:7" x14ac:dyDescent="0.3">
      <c r="A282" s="2">
        <v>44626</v>
      </c>
      <c r="B282">
        <v>2022</v>
      </c>
      <c r="C282">
        <v>3</v>
      </c>
      <c r="D282" s="1" t="s">
        <v>145</v>
      </c>
      <c r="E282" s="1" t="s">
        <v>163</v>
      </c>
      <c r="F282" s="1" t="s">
        <v>164</v>
      </c>
      <c r="G282" s="1" t="s">
        <v>146</v>
      </c>
    </row>
    <row r="283" spans="1:7" x14ac:dyDescent="0.3">
      <c r="A283" s="2">
        <v>44780</v>
      </c>
      <c r="B283">
        <v>2022</v>
      </c>
      <c r="C283">
        <v>8</v>
      </c>
      <c r="D283" s="1" t="s">
        <v>141</v>
      </c>
      <c r="E283" s="1" t="s">
        <v>163</v>
      </c>
      <c r="F283" s="1" t="s">
        <v>164</v>
      </c>
      <c r="G283" s="1" t="s">
        <v>144</v>
      </c>
    </row>
    <row r="284" spans="1:7" x14ac:dyDescent="0.3">
      <c r="A284" s="2">
        <v>44842</v>
      </c>
      <c r="B284">
        <v>2022</v>
      </c>
      <c r="C284">
        <v>10</v>
      </c>
      <c r="D284" s="1" t="s">
        <v>151</v>
      </c>
      <c r="E284" s="1" t="s">
        <v>165</v>
      </c>
      <c r="F284" s="1" t="s">
        <v>164</v>
      </c>
      <c r="G284" s="1" t="s">
        <v>152</v>
      </c>
    </row>
    <row r="285" spans="1:7" x14ac:dyDescent="0.3">
      <c r="A285" s="2">
        <v>44563</v>
      </c>
      <c r="B285">
        <v>2022</v>
      </c>
      <c r="C285">
        <v>1</v>
      </c>
      <c r="D285" s="1" t="s">
        <v>147</v>
      </c>
      <c r="E285" s="1" t="s">
        <v>163</v>
      </c>
      <c r="F285" s="1" t="s">
        <v>164</v>
      </c>
      <c r="G285" s="1" t="s">
        <v>146</v>
      </c>
    </row>
    <row r="286" spans="1:7" x14ac:dyDescent="0.3">
      <c r="A286" s="2">
        <v>44569</v>
      </c>
      <c r="B286">
        <v>2022</v>
      </c>
      <c r="C286">
        <v>1</v>
      </c>
      <c r="D286" s="1" t="s">
        <v>147</v>
      </c>
      <c r="E286" s="1" t="s">
        <v>165</v>
      </c>
      <c r="F286" s="1" t="s">
        <v>164</v>
      </c>
      <c r="G286" s="1" t="s">
        <v>146</v>
      </c>
    </row>
    <row r="287" spans="1:7" x14ac:dyDescent="0.3">
      <c r="A287" s="2">
        <v>44583</v>
      </c>
      <c r="B287">
        <v>2022</v>
      </c>
      <c r="C287">
        <v>1</v>
      </c>
      <c r="D287" s="1" t="s">
        <v>147</v>
      </c>
      <c r="E287" s="1" t="s">
        <v>165</v>
      </c>
      <c r="F287" s="1" t="s">
        <v>164</v>
      </c>
      <c r="G287" s="1" t="s">
        <v>146</v>
      </c>
    </row>
    <row r="288" spans="1:7" x14ac:dyDescent="0.3">
      <c r="A288" s="2">
        <v>44584</v>
      </c>
      <c r="B288">
        <v>2022</v>
      </c>
      <c r="C288">
        <v>1</v>
      </c>
      <c r="D288" s="1" t="s">
        <v>147</v>
      </c>
      <c r="E288" s="1" t="s">
        <v>163</v>
      </c>
      <c r="F288" s="1" t="s">
        <v>164</v>
      </c>
      <c r="G288" s="1" t="s">
        <v>146</v>
      </c>
    </row>
    <row r="289" spans="1:7" x14ac:dyDescent="0.3">
      <c r="A289" s="2">
        <v>44590</v>
      </c>
      <c r="B289">
        <v>2022</v>
      </c>
      <c r="C289">
        <v>1</v>
      </c>
      <c r="D289" s="1" t="s">
        <v>147</v>
      </c>
      <c r="E289" s="1" t="s">
        <v>165</v>
      </c>
      <c r="F289" s="1" t="s">
        <v>164</v>
      </c>
      <c r="G289" s="1" t="s">
        <v>146</v>
      </c>
    </row>
    <row r="290" spans="1:7" x14ac:dyDescent="0.3">
      <c r="A290" s="2">
        <v>44591</v>
      </c>
      <c r="B290">
        <v>2022</v>
      </c>
      <c r="C290">
        <v>1</v>
      </c>
      <c r="D290" s="1" t="s">
        <v>147</v>
      </c>
      <c r="E290" s="1" t="s">
        <v>163</v>
      </c>
      <c r="F290" s="1" t="s">
        <v>164</v>
      </c>
      <c r="G290" s="1" t="s">
        <v>146</v>
      </c>
    </row>
    <row r="291" spans="1:7" x14ac:dyDescent="0.3">
      <c r="A291" s="2">
        <v>44597</v>
      </c>
      <c r="B291">
        <v>2022</v>
      </c>
      <c r="C291">
        <v>2</v>
      </c>
      <c r="D291" s="1" t="s">
        <v>148</v>
      </c>
      <c r="E291" s="1" t="s">
        <v>165</v>
      </c>
      <c r="F291" s="1" t="s">
        <v>164</v>
      </c>
      <c r="G291" s="1" t="s">
        <v>146</v>
      </c>
    </row>
    <row r="292" spans="1:7" x14ac:dyDescent="0.3">
      <c r="A292" s="2">
        <v>44598</v>
      </c>
      <c r="B292">
        <v>2022</v>
      </c>
      <c r="C292">
        <v>2</v>
      </c>
      <c r="D292" s="1" t="s">
        <v>148</v>
      </c>
      <c r="E292" s="1" t="s">
        <v>163</v>
      </c>
      <c r="F292" s="1" t="s">
        <v>164</v>
      </c>
      <c r="G292" s="1" t="s">
        <v>146</v>
      </c>
    </row>
    <row r="293" spans="1:7" x14ac:dyDescent="0.3">
      <c r="A293" s="2">
        <v>44625</v>
      </c>
      <c r="B293">
        <v>2022</v>
      </c>
      <c r="C293">
        <v>3</v>
      </c>
      <c r="D293" s="1" t="s">
        <v>145</v>
      </c>
      <c r="E293" s="1" t="s">
        <v>165</v>
      </c>
      <c r="F293" s="1" t="s">
        <v>164</v>
      </c>
      <c r="G293" s="1" t="s">
        <v>146</v>
      </c>
    </row>
    <row r="294" spans="1:7" x14ac:dyDescent="0.3">
      <c r="A294" s="2">
        <v>44632</v>
      </c>
      <c r="B294">
        <v>2022</v>
      </c>
      <c r="C294">
        <v>3</v>
      </c>
      <c r="D294" s="1" t="s">
        <v>145</v>
      </c>
      <c r="E294" s="1" t="s">
        <v>165</v>
      </c>
      <c r="F294" s="1" t="s">
        <v>164</v>
      </c>
      <c r="G294" s="1" t="s">
        <v>146</v>
      </c>
    </row>
    <row r="295" spans="1:7" x14ac:dyDescent="0.3">
      <c r="A295" s="2">
        <v>44633</v>
      </c>
      <c r="B295">
        <v>2022</v>
      </c>
      <c r="C295">
        <v>3</v>
      </c>
      <c r="D295" s="1" t="s">
        <v>145</v>
      </c>
      <c r="E295" s="1" t="s">
        <v>163</v>
      </c>
      <c r="F295" s="1" t="s">
        <v>164</v>
      </c>
      <c r="G295" s="1" t="s">
        <v>146</v>
      </c>
    </row>
    <row r="296" spans="1:7" x14ac:dyDescent="0.3">
      <c r="A296" s="2">
        <v>44787</v>
      </c>
      <c r="B296">
        <v>2022</v>
      </c>
      <c r="C296">
        <v>8</v>
      </c>
      <c r="D296" s="1" t="s">
        <v>141</v>
      </c>
      <c r="E296" s="1" t="s">
        <v>163</v>
      </c>
      <c r="F296" s="1" t="s">
        <v>164</v>
      </c>
      <c r="G296" s="1" t="s">
        <v>144</v>
      </c>
    </row>
    <row r="297" spans="1:7" x14ac:dyDescent="0.3">
      <c r="A297" s="2">
        <v>44849</v>
      </c>
      <c r="B297">
        <v>2022</v>
      </c>
      <c r="C297">
        <v>10</v>
      </c>
      <c r="D297" s="1" t="s">
        <v>151</v>
      </c>
      <c r="E297" s="1" t="s">
        <v>165</v>
      </c>
      <c r="F297" s="1" t="s">
        <v>164</v>
      </c>
      <c r="G297" s="1" t="s">
        <v>152</v>
      </c>
    </row>
    <row r="298" spans="1:7" x14ac:dyDescent="0.3">
      <c r="A298" s="2">
        <v>44856</v>
      </c>
      <c r="B298">
        <v>2022</v>
      </c>
      <c r="C298">
        <v>10</v>
      </c>
      <c r="D298" s="1" t="s">
        <v>151</v>
      </c>
      <c r="E298" s="1" t="s">
        <v>165</v>
      </c>
      <c r="F298" s="1" t="s">
        <v>164</v>
      </c>
      <c r="G298" s="1" t="s">
        <v>152</v>
      </c>
    </row>
    <row r="299" spans="1:7" x14ac:dyDescent="0.3">
      <c r="A299" s="2">
        <v>44604</v>
      </c>
      <c r="B299">
        <v>2022</v>
      </c>
      <c r="C299">
        <v>2</v>
      </c>
      <c r="D299" s="1" t="s">
        <v>148</v>
      </c>
      <c r="E299" s="1" t="s">
        <v>165</v>
      </c>
      <c r="F299" s="1" t="s">
        <v>164</v>
      </c>
      <c r="G299" s="1" t="s">
        <v>146</v>
      </c>
    </row>
    <row r="300" spans="1:7" x14ac:dyDescent="0.3">
      <c r="A300" s="2">
        <v>44611</v>
      </c>
      <c r="B300">
        <v>2022</v>
      </c>
      <c r="C300">
        <v>2</v>
      </c>
      <c r="D300" s="1" t="s">
        <v>148</v>
      </c>
      <c r="E300" s="1" t="s">
        <v>165</v>
      </c>
      <c r="F300" s="1" t="s">
        <v>164</v>
      </c>
      <c r="G300" s="1" t="s">
        <v>146</v>
      </c>
    </row>
    <row r="301" spans="1:7" x14ac:dyDescent="0.3">
      <c r="A301" s="2">
        <v>44731</v>
      </c>
      <c r="B301">
        <v>2022</v>
      </c>
      <c r="C301">
        <v>6</v>
      </c>
      <c r="D301" s="1" t="s">
        <v>157</v>
      </c>
      <c r="E301" s="1" t="s">
        <v>163</v>
      </c>
      <c r="F301" s="1" t="s">
        <v>164</v>
      </c>
      <c r="G301" s="1" t="s">
        <v>156</v>
      </c>
    </row>
    <row r="302" spans="1:7" x14ac:dyDescent="0.3">
      <c r="A302" s="2">
        <v>44759</v>
      </c>
      <c r="B302">
        <v>2022</v>
      </c>
      <c r="C302">
        <v>7</v>
      </c>
      <c r="D302" s="1" t="s">
        <v>149</v>
      </c>
      <c r="E302" s="1" t="s">
        <v>163</v>
      </c>
      <c r="F302" s="1" t="s">
        <v>164</v>
      </c>
      <c r="G302" s="1" t="s">
        <v>144</v>
      </c>
    </row>
    <row r="303" spans="1:7" x14ac:dyDescent="0.3">
      <c r="A303" s="2">
        <v>44821</v>
      </c>
      <c r="B303">
        <v>2022</v>
      </c>
      <c r="C303">
        <v>9</v>
      </c>
      <c r="D303" s="1" t="s">
        <v>150</v>
      </c>
      <c r="E303" s="1" t="s">
        <v>165</v>
      </c>
      <c r="F303" s="1" t="s">
        <v>164</v>
      </c>
      <c r="G303" s="1" t="s">
        <v>144</v>
      </c>
    </row>
    <row r="304" spans="1:7" x14ac:dyDescent="0.3">
      <c r="A304" s="2">
        <v>44850</v>
      </c>
      <c r="B304">
        <v>2022</v>
      </c>
      <c r="C304">
        <v>10</v>
      </c>
      <c r="D304" s="1" t="s">
        <v>151</v>
      </c>
      <c r="E304" s="1" t="s">
        <v>163</v>
      </c>
      <c r="F304" s="1" t="s">
        <v>164</v>
      </c>
      <c r="G304" s="1" t="s">
        <v>152</v>
      </c>
    </row>
    <row r="305" spans="1:7" x14ac:dyDescent="0.3">
      <c r="A305" s="2">
        <v>44857</v>
      </c>
      <c r="B305">
        <v>2022</v>
      </c>
      <c r="C305">
        <v>10</v>
      </c>
      <c r="D305" s="1" t="s">
        <v>151</v>
      </c>
      <c r="E305" s="1" t="s">
        <v>163</v>
      </c>
      <c r="F305" s="1" t="s">
        <v>164</v>
      </c>
      <c r="G305" s="1" t="s">
        <v>152</v>
      </c>
    </row>
    <row r="306" spans="1:7" x14ac:dyDescent="0.3">
      <c r="A306" s="2">
        <v>44724</v>
      </c>
      <c r="B306">
        <v>2022</v>
      </c>
      <c r="C306">
        <v>6</v>
      </c>
      <c r="D306" s="1" t="s">
        <v>157</v>
      </c>
      <c r="E306" s="1" t="s">
        <v>163</v>
      </c>
      <c r="F306" s="1" t="s">
        <v>164</v>
      </c>
      <c r="G306" s="1" t="s">
        <v>156</v>
      </c>
    </row>
    <row r="307" spans="1:7" x14ac:dyDescent="0.3">
      <c r="A307" s="2">
        <v>44752</v>
      </c>
      <c r="B307">
        <v>2022</v>
      </c>
      <c r="C307">
        <v>7</v>
      </c>
      <c r="D307" s="1" t="s">
        <v>149</v>
      </c>
      <c r="E307" s="1" t="s">
        <v>163</v>
      </c>
      <c r="F307" s="1" t="s">
        <v>164</v>
      </c>
      <c r="G307" s="1" t="s">
        <v>144</v>
      </c>
    </row>
    <row r="308" spans="1:7" x14ac:dyDescent="0.3">
      <c r="A308" s="2">
        <v>44814</v>
      </c>
      <c r="B308">
        <v>2022</v>
      </c>
      <c r="C308">
        <v>9</v>
      </c>
      <c r="D308" s="1" t="s">
        <v>150</v>
      </c>
      <c r="E308" s="1" t="s">
        <v>165</v>
      </c>
      <c r="F308" s="1" t="s">
        <v>164</v>
      </c>
      <c r="G308" s="1" t="s">
        <v>144</v>
      </c>
    </row>
    <row r="309" spans="1:7" x14ac:dyDescent="0.3">
      <c r="A309" s="2">
        <v>44717</v>
      </c>
      <c r="B309">
        <v>2022</v>
      </c>
      <c r="C309">
        <v>6</v>
      </c>
      <c r="D309" s="1" t="s">
        <v>157</v>
      </c>
      <c r="E309" s="1" t="s">
        <v>163</v>
      </c>
      <c r="F309" s="1" t="s">
        <v>164</v>
      </c>
      <c r="G309" s="1" t="s">
        <v>156</v>
      </c>
    </row>
    <row r="310" spans="1:7" x14ac:dyDescent="0.3">
      <c r="A310" s="2">
        <v>44745</v>
      </c>
      <c r="B310">
        <v>2022</v>
      </c>
      <c r="C310">
        <v>7</v>
      </c>
      <c r="D310" s="1" t="s">
        <v>149</v>
      </c>
      <c r="E310" s="1" t="s">
        <v>163</v>
      </c>
      <c r="F310" s="1" t="s">
        <v>164</v>
      </c>
      <c r="G310" s="1" t="s">
        <v>144</v>
      </c>
    </row>
    <row r="311" spans="1:7" x14ac:dyDescent="0.3">
      <c r="A311" s="2">
        <v>44807</v>
      </c>
      <c r="B311">
        <v>2022</v>
      </c>
      <c r="C311">
        <v>9</v>
      </c>
      <c r="D311" s="1" t="s">
        <v>150</v>
      </c>
      <c r="E311" s="1" t="s">
        <v>165</v>
      </c>
      <c r="F311" s="1" t="s">
        <v>164</v>
      </c>
      <c r="G311" s="1" t="s">
        <v>144</v>
      </c>
    </row>
    <row r="312" spans="1:7" x14ac:dyDescent="0.3">
      <c r="A312" s="2">
        <v>44794</v>
      </c>
      <c r="B312">
        <v>2022</v>
      </c>
      <c r="C312">
        <v>8</v>
      </c>
      <c r="D312" s="1" t="s">
        <v>141</v>
      </c>
      <c r="E312" s="1" t="s">
        <v>163</v>
      </c>
      <c r="F312" s="1" t="s">
        <v>164</v>
      </c>
      <c r="G312" s="1" t="s">
        <v>144</v>
      </c>
    </row>
    <row r="313" spans="1:7" x14ac:dyDescent="0.3">
      <c r="A313" s="2">
        <v>44640</v>
      </c>
      <c r="B313">
        <v>2022</v>
      </c>
      <c r="C313">
        <v>3</v>
      </c>
      <c r="D313" s="1" t="s">
        <v>145</v>
      </c>
      <c r="E313" s="1" t="s">
        <v>163</v>
      </c>
      <c r="F313" s="1" t="s">
        <v>164</v>
      </c>
      <c r="G313" s="1" t="s">
        <v>146</v>
      </c>
    </row>
    <row r="314" spans="1:7" x14ac:dyDescent="0.3">
      <c r="A314" s="2">
        <v>44668</v>
      </c>
      <c r="B314">
        <v>2022</v>
      </c>
      <c r="C314">
        <v>4</v>
      </c>
      <c r="D314" s="1" t="s">
        <v>155</v>
      </c>
      <c r="E314" s="1" t="s">
        <v>163</v>
      </c>
      <c r="F314" s="1" t="s">
        <v>164</v>
      </c>
      <c r="G314" s="1" t="s">
        <v>156</v>
      </c>
    </row>
    <row r="315" spans="1:7" x14ac:dyDescent="0.3">
      <c r="A315" s="2">
        <v>44758</v>
      </c>
      <c r="B315">
        <v>2022</v>
      </c>
      <c r="C315">
        <v>7</v>
      </c>
      <c r="D315" s="1" t="s">
        <v>149</v>
      </c>
      <c r="E315" s="1" t="s">
        <v>165</v>
      </c>
      <c r="F315" s="1" t="s">
        <v>164</v>
      </c>
      <c r="G315" s="1" t="s">
        <v>144</v>
      </c>
    </row>
    <row r="316" spans="1:7" x14ac:dyDescent="0.3">
      <c r="A316" s="2">
        <v>44822</v>
      </c>
      <c r="B316">
        <v>2022</v>
      </c>
      <c r="C316">
        <v>9</v>
      </c>
      <c r="D316" s="1" t="s">
        <v>150</v>
      </c>
      <c r="E316" s="1" t="s">
        <v>163</v>
      </c>
      <c r="F316" s="1" t="s">
        <v>164</v>
      </c>
      <c r="G316" s="1" t="s">
        <v>144</v>
      </c>
    </row>
    <row r="317" spans="1:7" x14ac:dyDescent="0.3">
      <c r="A317" s="2">
        <v>44674</v>
      </c>
      <c r="B317">
        <v>2022</v>
      </c>
      <c r="C317">
        <v>4</v>
      </c>
      <c r="D317" s="1" t="s">
        <v>155</v>
      </c>
      <c r="E317" s="1" t="s">
        <v>165</v>
      </c>
      <c r="F317" s="1" t="s">
        <v>164</v>
      </c>
      <c r="G317" s="1" t="s">
        <v>156</v>
      </c>
    </row>
    <row r="318" spans="1:7" x14ac:dyDescent="0.3">
      <c r="A318" s="2">
        <v>44675</v>
      </c>
      <c r="B318">
        <v>2022</v>
      </c>
      <c r="C318">
        <v>4</v>
      </c>
      <c r="D318" s="1" t="s">
        <v>155</v>
      </c>
      <c r="E318" s="1" t="s">
        <v>163</v>
      </c>
      <c r="F318" s="1" t="s">
        <v>164</v>
      </c>
      <c r="G318" s="1" t="s">
        <v>156</v>
      </c>
    </row>
    <row r="319" spans="1:7" x14ac:dyDescent="0.3">
      <c r="A319" s="2">
        <v>44681</v>
      </c>
      <c r="B319">
        <v>2022</v>
      </c>
      <c r="C319">
        <v>4</v>
      </c>
      <c r="D319" s="1" t="s">
        <v>155</v>
      </c>
      <c r="E319" s="1" t="s">
        <v>165</v>
      </c>
      <c r="F319" s="1" t="s">
        <v>164</v>
      </c>
      <c r="G319" s="1" t="s">
        <v>156</v>
      </c>
    </row>
    <row r="320" spans="1:7" x14ac:dyDescent="0.3">
      <c r="A320" s="2">
        <v>44682</v>
      </c>
      <c r="B320">
        <v>2022</v>
      </c>
      <c r="C320">
        <v>5</v>
      </c>
      <c r="D320" s="1" t="s">
        <v>158</v>
      </c>
      <c r="E320" s="1" t="s">
        <v>163</v>
      </c>
      <c r="F320" s="1" t="s">
        <v>164</v>
      </c>
      <c r="G320" s="1" t="s">
        <v>156</v>
      </c>
    </row>
    <row r="321" spans="1:7" x14ac:dyDescent="0.3">
      <c r="A321" s="2">
        <v>44688</v>
      </c>
      <c r="B321">
        <v>2022</v>
      </c>
      <c r="C321">
        <v>5</v>
      </c>
      <c r="D321" s="1" t="s">
        <v>158</v>
      </c>
      <c r="E321" s="1" t="s">
        <v>165</v>
      </c>
      <c r="F321" s="1" t="s">
        <v>164</v>
      </c>
      <c r="G321" s="1" t="s">
        <v>156</v>
      </c>
    </row>
    <row r="322" spans="1:7" x14ac:dyDescent="0.3">
      <c r="A322" s="2">
        <v>44660</v>
      </c>
      <c r="B322">
        <v>2022</v>
      </c>
      <c r="C322">
        <v>4</v>
      </c>
      <c r="D322" s="1" t="s">
        <v>155</v>
      </c>
      <c r="E322" s="1" t="s">
        <v>165</v>
      </c>
      <c r="F322" s="1" t="s">
        <v>164</v>
      </c>
      <c r="G322" s="1" t="s">
        <v>156</v>
      </c>
    </row>
    <row r="323" spans="1:7" x14ac:dyDescent="0.3">
      <c r="A323" s="2">
        <v>44689</v>
      </c>
      <c r="B323">
        <v>2022</v>
      </c>
      <c r="C323">
        <v>5</v>
      </c>
      <c r="D323" s="1" t="s">
        <v>158</v>
      </c>
      <c r="E323" s="1" t="s">
        <v>163</v>
      </c>
      <c r="F323" s="1" t="s">
        <v>164</v>
      </c>
      <c r="G323" s="1" t="s">
        <v>156</v>
      </c>
    </row>
    <row r="324" spans="1:7" x14ac:dyDescent="0.3">
      <c r="A324" s="2">
        <v>44661</v>
      </c>
      <c r="B324">
        <v>2022</v>
      </c>
      <c r="C324">
        <v>4</v>
      </c>
      <c r="D324" s="1" t="s">
        <v>155</v>
      </c>
      <c r="E324" s="1" t="s">
        <v>163</v>
      </c>
      <c r="F324" s="1" t="s">
        <v>164</v>
      </c>
      <c r="G324" s="1" t="s">
        <v>156</v>
      </c>
    </row>
    <row r="325" spans="1:7" x14ac:dyDescent="0.3">
      <c r="A325" s="2">
        <v>44723</v>
      </c>
      <c r="B325">
        <v>2022</v>
      </c>
      <c r="C325">
        <v>6</v>
      </c>
      <c r="D325" s="1" t="s">
        <v>157</v>
      </c>
      <c r="E325" s="1" t="s">
        <v>165</v>
      </c>
      <c r="F325" s="1" t="s">
        <v>164</v>
      </c>
      <c r="G325" s="1" t="s">
        <v>156</v>
      </c>
    </row>
    <row r="326" spans="1:7" x14ac:dyDescent="0.3">
      <c r="A326" s="2">
        <v>44751</v>
      </c>
      <c r="B326">
        <v>2022</v>
      </c>
      <c r="C326">
        <v>7</v>
      </c>
      <c r="D326" s="1" t="s">
        <v>149</v>
      </c>
      <c r="E326" s="1" t="s">
        <v>165</v>
      </c>
      <c r="F326" s="1" t="s">
        <v>164</v>
      </c>
      <c r="G326" s="1" t="s">
        <v>144</v>
      </c>
    </row>
    <row r="327" spans="1:7" x14ac:dyDescent="0.3">
      <c r="A327" s="2">
        <v>44667</v>
      </c>
      <c r="B327">
        <v>2022</v>
      </c>
      <c r="C327">
        <v>4</v>
      </c>
      <c r="D327" s="1" t="s">
        <v>155</v>
      </c>
      <c r="E327" s="1" t="s">
        <v>165</v>
      </c>
      <c r="F327" s="1" t="s">
        <v>164</v>
      </c>
      <c r="G327" s="1" t="s">
        <v>156</v>
      </c>
    </row>
    <row r="328" spans="1:7" x14ac:dyDescent="0.3">
      <c r="A328" s="2">
        <v>44696</v>
      </c>
      <c r="B328">
        <v>2022</v>
      </c>
      <c r="C328">
        <v>5</v>
      </c>
      <c r="D328" s="1" t="s">
        <v>158</v>
      </c>
      <c r="E328" s="1" t="s">
        <v>163</v>
      </c>
      <c r="F328" s="1" t="s">
        <v>164</v>
      </c>
      <c r="G328" s="1" t="s">
        <v>156</v>
      </c>
    </row>
    <row r="329" spans="1:7" x14ac:dyDescent="0.3">
      <c r="A329" s="2">
        <v>44843</v>
      </c>
      <c r="B329">
        <v>2022</v>
      </c>
      <c r="C329">
        <v>10</v>
      </c>
      <c r="D329" s="1" t="s">
        <v>151</v>
      </c>
      <c r="E329" s="1" t="s">
        <v>163</v>
      </c>
      <c r="F329" s="1" t="s">
        <v>164</v>
      </c>
      <c r="G329" s="1" t="s">
        <v>152</v>
      </c>
    </row>
    <row r="330" spans="1:7" x14ac:dyDescent="0.3">
      <c r="A330" s="2">
        <v>44570</v>
      </c>
      <c r="B330">
        <v>2022</v>
      </c>
      <c r="C330">
        <v>1</v>
      </c>
      <c r="D330" s="1" t="s">
        <v>147</v>
      </c>
      <c r="E330" s="1" t="s">
        <v>163</v>
      </c>
      <c r="F330" s="1" t="s">
        <v>164</v>
      </c>
      <c r="G330" s="1" t="s">
        <v>146</v>
      </c>
    </row>
    <row r="331" spans="1:7" x14ac:dyDescent="0.3">
      <c r="A331" s="2">
        <v>44815</v>
      </c>
      <c r="B331">
        <v>2022</v>
      </c>
      <c r="C331">
        <v>9</v>
      </c>
      <c r="D331" s="1" t="s">
        <v>150</v>
      </c>
      <c r="E331" s="1" t="s">
        <v>163</v>
      </c>
      <c r="F331" s="1" t="s">
        <v>164</v>
      </c>
      <c r="G331" s="1" t="s">
        <v>144</v>
      </c>
    </row>
    <row r="332" spans="1:7" x14ac:dyDescent="0.3">
      <c r="A332" s="2">
        <v>44654</v>
      </c>
      <c r="B332">
        <v>2022</v>
      </c>
      <c r="C332">
        <v>4</v>
      </c>
      <c r="D332" s="1" t="s">
        <v>155</v>
      </c>
      <c r="E332" s="1" t="s">
        <v>163</v>
      </c>
      <c r="F332" s="1" t="s">
        <v>164</v>
      </c>
      <c r="G332" s="1" t="s">
        <v>156</v>
      </c>
    </row>
    <row r="333" spans="1:7" x14ac:dyDescent="0.3">
      <c r="A333" s="2">
        <v>44744</v>
      </c>
      <c r="B333">
        <v>2022</v>
      </c>
      <c r="C333">
        <v>7</v>
      </c>
      <c r="D333" s="1" t="s">
        <v>149</v>
      </c>
      <c r="E333" s="1" t="s">
        <v>165</v>
      </c>
      <c r="F333" s="1" t="s">
        <v>164</v>
      </c>
      <c r="G333" s="1" t="s">
        <v>144</v>
      </c>
    </row>
    <row r="334" spans="1:7" x14ac:dyDescent="0.3">
      <c r="A334" s="2">
        <v>44808</v>
      </c>
      <c r="B334">
        <v>2022</v>
      </c>
      <c r="C334">
        <v>9</v>
      </c>
      <c r="D334" s="1" t="s">
        <v>150</v>
      </c>
      <c r="E334" s="1" t="s">
        <v>163</v>
      </c>
      <c r="F334" s="1" t="s">
        <v>164</v>
      </c>
      <c r="G334" s="1" t="s">
        <v>144</v>
      </c>
    </row>
    <row r="335" spans="1:7" x14ac:dyDescent="0.3">
      <c r="A335" s="2">
        <v>44765</v>
      </c>
      <c r="B335">
        <v>2022</v>
      </c>
      <c r="C335">
        <v>7</v>
      </c>
      <c r="D335" s="1" t="s">
        <v>149</v>
      </c>
      <c r="E335" s="1" t="s">
        <v>165</v>
      </c>
      <c r="F335" s="1" t="s">
        <v>164</v>
      </c>
      <c r="G335" s="1" t="s">
        <v>144</v>
      </c>
    </row>
    <row r="336" spans="1:7" x14ac:dyDescent="0.3">
      <c r="A336" s="2">
        <v>44737</v>
      </c>
      <c r="B336">
        <v>2022</v>
      </c>
      <c r="C336">
        <v>6</v>
      </c>
      <c r="D336" s="1" t="s">
        <v>157</v>
      </c>
      <c r="E336" s="1" t="s">
        <v>165</v>
      </c>
      <c r="F336" s="1" t="s">
        <v>164</v>
      </c>
      <c r="G336" s="1" t="s">
        <v>156</v>
      </c>
    </row>
    <row r="337" spans="1:7" x14ac:dyDescent="0.3">
      <c r="A337" s="2">
        <v>44773</v>
      </c>
      <c r="B337">
        <v>2022</v>
      </c>
      <c r="C337">
        <v>7</v>
      </c>
      <c r="D337" s="1" t="s">
        <v>149</v>
      </c>
      <c r="E337" s="1" t="s">
        <v>163</v>
      </c>
      <c r="F337" s="1" t="s">
        <v>164</v>
      </c>
      <c r="G337" s="1" t="s">
        <v>144</v>
      </c>
    </row>
    <row r="338" spans="1:7" x14ac:dyDescent="0.3">
      <c r="A338" s="2">
        <v>44730</v>
      </c>
      <c r="B338">
        <v>2022</v>
      </c>
      <c r="C338">
        <v>6</v>
      </c>
      <c r="D338" s="1" t="s">
        <v>157</v>
      </c>
      <c r="E338" s="1" t="s">
        <v>165</v>
      </c>
      <c r="F338" s="1" t="s">
        <v>164</v>
      </c>
      <c r="G338" s="1" t="s">
        <v>156</v>
      </c>
    </row>
    <row r="339" spans="1:7" x14ac:dyDescent="0.3">
      <c r="A339" s="2">
        <v>44779</v>
      </c>
      <c r="B339">
        <v>2022</v>
      </c>
      <c r="C339">
        <v>8</v>
      </c>
      <c r="D339" s="1" t="s">
        <v>141</v>
      </c>
      <c r="E339" s="1" t="s">
        <v>165</v>
      </c>
      <c r="F339" s="1" t="s">
        <v>164</v>
      </c>
      <c r="G339" s="1" t="s">
        <v>144</v>
      </c>
    </row>
    <row r="340" spans="1:7" x14ac:dyDescent="0.3">
      <c r="A340" s="2">
        <v>44766</v>
      </c>
      <c r="B340">
        <v>2022</v>
      </c>
      <c r="C340">
        <v>7</v>
      </c>
      <c r="D340" s="1" t="s">
        <v>149</v>
      </c>
      <c r="E340" s="1" t="s">
        <v>163</v>
      </c>
      <c r="F340" s="1" t="s">
        <v>164</v>
      </c>
      <c r="G340" s="1" t="s">
        <v>144</v>
      </c>
    </row>
    <row r="341" spans="1:7" x14ac:dyDescent="0.3">
      <c r="A341" s="2">
        <v>44772</v>
      </c>
      <c r="B341">
        <v>2022</v>
      </c>
      <c r="C341">
        <v>7</v>
      </c>
      <c r="D341" s="1" t="s">
        <v>149</v>
      </c>
      <c r="E341" s="1" t="s">
        <v>165</v>
      </c>
      <c r="F341" s="1" t="s">
        <v>164</v>
      </c>
      <c r="G341" s="1" t="s">
        <v>144</v>
      </c>
    </row>
    <row r="342" spans="1:7" x14ac:dyDescent="0.3">
      <c r="A342" s="2">
        <v>44738</v>
      </c>
      <c r="B342">
        <v>2022</v>
      </c>
      <c r="C342">
        <v>6</v>
      </c>
      <c r="D342" s="1" t="s">
        <v>157</v>
      </c>
      <c r="E342" s="1" t="s">
        <v>163</v>
      </c>
      <c r="F342" s="1" t="s">
        <v>164</v>
      </c>
      <c r="G342" s="1" t="s">
        <v>156</v>
      </c>
    </row>
    <row r="343" spans="1:7" x14ac:dyDescent="0.3">
      <c r="A343" s="2">
        <v>44709</v>
      </c>
      <c r="B343">
        <v>2022</v>
      </c>
      <c r="C343">
        <v>5</v>
      </c>
      <c r="D343" s="1" t="s">
        <v>158</v>
      </c>
      <c r="E343" s="1" t="s">
        <v>165</v>
      </c>
      <c r="F343" s="1" t="s">
        <v>164</v>
      </c>
      <c r="G343" s="1" t="s">
        <v>156</v>
      </c>
    </row>
    <row r="344" spans="1:7" x14ac:dyDescent="0.3">
      <c r="A344" s="2">
        <v>44710</v>
      </c>
      <c r="B344">
        <v>2022</v>
      </c>
      <c r="C344">
        <v>5</v>
      </c>
      <c r="D344" s="1" t="s">
        <v>158</v>
      </c>
      <c r="E344" s="1" t="s">
        <v>163</v>
      </c>
      <c r="F344" s="1" t="s">
        <v>164</v>
      </c>
      <c r="G344" s="1" t="s">
        <v>156</v>
      </c>
    </row>
    <row r="345" spans="1:7" x14ac:dyDescent="0.3">
      <c r="A345" s="2">
        <v>44716</v>
      </c>
      <c r="B345">
        <v>2022</v>
      </c>
      <c r="C345">
        <v>6</v>
      </c>
      <c r="D345" s="1" t="s">
        <v>157</v>
      </c>
      <c r="E345" s="1" t="s">
        <v>165</v>
      </c>
      <c r="F345" s="1" t="s">
        <v>164</v>
      </c>
      <c r="G345" s="1" t="s">
        <v>156</v>
      </c>
    </row>
    <row r="346" spans="1:7" x14ac:dyDescent="0.3">
      <c r="A346" s="2">
        <v>44786</v>
      </c>
      <c r="B346">
        <v>2022</v>
      </c>
      <c r="C346">
        <v>8</v>
      </c>
      <c r="D346" s="1" t="s">
        <v>141</v>
      </c>
      <c r="E346" s="1" t="s">
        <v>165</v>
      </c>
      <c r="F346" s="1" t="s">
        <v>164</v>
      </c>
      <c r="G346" s="1" t="s">
        <v>144</v>
      </c>
    </row>
    <row r="347" spans="1:7" x14ac:dyDescent="0.3">
      <c r="A347" s="2">
        <v>44793</v>
      </c>
      <c r="B347">
        <v>2022</v>
      </c>
      <c r="C347">
        <v>8</v>
      </c>
      <c r="D347" s="1" t="s">
        <v>141</v>
      </c>
      <c r="E347" s="1" t="s">
        <v>165</v>
      </c>
      <c r="F347" s="1" t="s">
        <v>164</v>
      </c>
      <c r="G347" s="1" t="s">
        <v>144</v>
      </c>
    </row>
    <row r="348" spans="1:7" x14ac:dyDescent="0.3">
      <c r="A348" s="2">
        <v>44828</v>
      </c>
      <c r="B348">
        <v>2022</v>
      </c>
      <c r="C348">
        <v>9</v>
      </c>
      <c r="D348" s="1" t="s">
        <v>150</v>
      </c>
      <c r="E348" s="1" t="s">
        <v>165</v>
      </c>
      <c r="F348" s="1" t="s">
        <v>164</v>
      </c>
      <c r="G348" s="1" t="s">
        <v>144</v>
      </c>
    </row>
    <row r="349" spans="1:7" x14ac:dyDescent="0.3">
      <c r="A349" s="2">
        <v>44829</v>
      </c>
      <c r="B349">
        <v>2022</v>
      </c>
      <c r="C349">
        <v>9</v>
      </c>
      <c r="D349" s="1" t="s">
        <v>150</v>
      </c>
      <c r="E349" s="1" t="s">
        <v>163</v>
      </c>
      <c r="F349" s="1" t="s">
        <v>164</v>
      </c>
      <c r="G349" s="1" t="s">
        <v>144</v>
      </c>
    </row>
    <row r="350" spans="1:7" x14ac:dyDescent="0.3">
      <c r="A350" s="2">
        <v>44835</v>
      </c>
      <c r="B350">
        <v>2022</v>
      </c>
      <c r="C350">
        <v>10</v>
      </c>
      <c r="D350" s="1" t="s">
        <v>151</v>
      </c>
      <c r="E350" s="1" t="s">
        <v>165</v>
      </c>
      <c r="F350" s="1" t="s">
        <v>164</v>
      </c>
      <c r="G350" s="1" t="s">
        <v>152</v>
      </c>
    </row>
    <row r="351" spans="1:7" x14ac:dyDescent="0.3">
      <c r="A351" s="2">
        <v>44836</v>
      </c>
      <c r="B351">
        <v>2022</v>
      </c>
      <c r="C351">
        <v>10</v>
      </c>
      <c r="D351" s="1" t="s">
        <v>151</v>
      </c>
      <c r="E351" s="1" t="s">
        <v>163</v>
      </c>
      <c r="F351" s="1" t="s">
        <v>164</v>
      </c>
      <c r="G351" s="1" t="s">
        <v>152</v>
      </c>
    </row>
    <row r="352" spans="1:7" x14ac:dyDescent="0.3">
      <c r="A352" s="2">
        <v>44702</v>
      </c>
      <c r="B352">
        <v>2022</v>
      </c>
      <c r="C352">
        <v>5</v>
      </c>
      <c r="D352" s="1" t="s">
        <v>158</v>
      </c>
      <c r="E352" s="1" t="s">
        <v>165</v>
      </c>
      <c r="F352" s="1" t="s">
        <v>164</v>
      </c>
      <c r="G352" s="1" t="s">
        <v>156</v>
      </c>
    </row>
    <row r="353" spans="1:7" x14ac:dyDescent="0.3">
      <c r="A353" s="2">
        <v>44703</v>
      </c>
      <c r="B353">
        <v>2022</v>
      </c>
      <c r="C353">
        <v>5</v>
      </c>
      <c r="D353" s="1" t="s">
        <v>158</v>
      </c>
      <c r="E353" s="1" t="s">
        <v>163</v>
      </c>
      <c r="F353" s="1" t="s">
        <v>164</v>
      </c>
      <c r="G353" s="1" t="s">
        <v>156</v>
      </c>
    </row>
    <row r="354" spans="1:7" x14ac:dyDescent="0.3">
      <c r="A354" s="2">
        <v>44576</v>
      </c>
      <c r="B354">
        <v>2022</v>
      </c>
      <c r="C354">
        <v>1</v>
      </c>
      <c r="D354" s="1" t="s">
        <v>147</v>
      </c>
      <c r="E354" s="1" t="s">
        <v>165</v>
      </c>
      <c r="F354" s="1" t="s">
        <v>164</v>
      </c>
      <c r="G354" s="1" t="s">
        <v>146</v>
      </c>
    </row>
    <row r="355" spans="1:7" x14ac:dyDescent="0.3">
      <c r="A355" s="2">
        <v>44577</v>
      </c>
      <c r="B355">
        <v>2022</v>
      </c>
      <c r="C355">
        <v>1</v>
      </c>
      <c r="D355" s="1" t="s">
        <v>147</v>
      </c>
      <c r="E355" s="1" t="s">
        <v>163</v>
      </c>
      <c r="F355" s="1" t="s">
        <v>164</v>
      </c>
      <c r="G355" s="1" t="s">
        <v>146</v>
      </c>
    </row>
    <row r="356" spans="1:7" x14ac:dyDescent="0.3">
      <c r="A356" s="2">
        <v>44605</v>
      </c>
      <c r="B356">
        <v>2022</v>
      </c>
      <c r="C356">
        <v>2</v>
      </c>
      <c r="D356" s="1" t="s">
        <v>148</v>
      </c>
      <c r="E356" s="1" t="s">
        <v>163</v>
      </c>
      <c r="F356" s="1" t="s">
        <v>164</v>
      </c>
      <c r="G356" s="1" t="s">
        <v>146</v>
      </c>
    </row>
    <row r="357" spans="1:7" x14ac:dyDescent="0.3">
      <c r="A357" s="2">
        <v>44612</v>
      </c>
      <c r="B357">
        <v>2022</v>
      </c>
      <c r="C357">
        <v>2</v>
      </c>
      <c r="D357" s="1" t="s">
        <v>148</v>
      </c>
      <c r="E357" s="1" t="s">
        <v>163</v>
      </c>
      <c r="F357" s="1" t="s">
        <v>164</v>
      </c>
      <c r="G357" s="1" t="s">
        <v>146</v>
      </c>
    </row>
    <row r="358" spans="1:7" x14ac:dyDescent="0.3">
      <c r="A358" s="2">
        <v>44618</v>
      </c>
      <c r="B358">
        <v>2022</v>
      </c>
      <c r="C358">
        <v>2</v>
      </c>
      <c r="D358" s="1" t="s">
        <v>148</v>
      </c>
      <c r="E358" s="1" t="s">
        <v>165</v>
      </c>
      <c r="F358" s="1" t="s">
        <v>164</v>
      </c>
      <c r="G358" s="1" t="s">
        <v>146</v>
      </c>
    </row>
    <row r="359" spans="1:7" x14ac:dyDescent="0.3">
      <c r="A359" s="2">
        <v>44619</v>
      </c>
      <c r="B359">
        <v>2022</v>
      </c>
      <c r="C359">
        <v>2</v>
      </c>
      <c r="D359" s="1" t="s">
        <v>148</v>
      </c>
      <c r="E359" s="1" t="s">
        <v>163</v>
      </c>
      <c r="F359" s="1" t="s">
        <v>164</v>
      </c>
      <c r="G359" s="1" t="s">
        <v>146</v>
      </c>
    </row>
    <row r="360" spans="1:7" x14ac:dyDescent="0.3">
      <c r="A360" s="2">
        <v>44695</v>
      </c>
      <c r="B360">
        <v>2022</v>
      </c>
      <c r="C360">
        <v>5</v>
      </c>
      <c r="D360" s="1" t="s">
        <v>158</v>
      </c>
      <c r="E360" s="1" t="s">
        <v>165</v>
      </c>
      <c r="F360" s="1" t="s">
        <v>164</v>
      </c>
      <c r="G360" s="1" t="s">
        <v>156</v>
      </c>
    </row>
    <row r="361" spans="1:7" x14ac:dyDescent="0.3">
      <c r="A361" s="2">
        <v>44639</v>
      </c>
      <c r="B361">
        <v>2022</v>
      </c>
      <c r="C361">
        <v>3</v>
      </c>
      <c r="D361" s="1" t="s">
        <v>145</v>
      </c>
      <c r="E361" s="1" t="s">
        <v>165</v>
      </c>
      <c r="F361" s="1" t="s">
        <v>164</v>
      </c>
      <c r="G361" s="1" t="s">
        <v>146</v>
      </c>
    </row>
    <row r="362" spans="1:7" x14ac:dyDescent="0.3">
      <c r="A362" s="2">
        <v>44646</v>
      </c>
      <c r="B362">
        <v>2022</v>
      </c>
      <c r="C362">
        <v>3</v>
      </c>
      <c r="D362" s="1" t="s">
        <v>145</v>
      </c>
      <c r="E362" s="1" t="s">
        <v>165</v>
      </c>
      <c r="F362" s="1" t="s">
        <v>164</v>
      </c>
      <c r="G362" s="1" t="s">
        <v>146</v>
      </c>
    </row>
    <row r="363" spans="1:7" x14ac:dyDescent="0.3">
      <c r="A363" s="2">
        <v>44647</v>
      </c>
      <c r="B363">
        <v>2022</v>
      </c>
      <c r="C363">
        <v>3</v>
      </c>
      <c r="D363" s="1" t="s">
        <v>145</v>
      </c>
      <c r="E363" s="1" t="s">
        <v>163</v>
      </c>
      <c r="F363" s="1" t="s">
        <v>164</v>
      </c>
      <c r="G363" s="1" t="s">
        <v>146</v>
      </c>
    </row>
    <row r="364" spans="1:7" x14ac:dyDescent="0.3">
      <c r="A364" s="2">
        <v>44653</v>
      </c>
      <c r="B364">
        <v>2022</v>
      </c>
      <c r="C364">
        <v>4</v>
      </c>
      <c r="D364" s="1" t="s">
        <v>155</v>
      </c>
      <c r="E364" s="1" t="s">
        <v>165</v>
      </c>
      <c r="F364" s="1" t="s">
        <v>164</v>
      </c>
      <c r="G364" s="1" t="s">
        <v>156</v>
      </c>
    </row>
    <row r="365" spans="1:7" x14ac:dyDescent="0.3">
      <c r="A365" s="2">
        <v>44800</v>
      </c>
      <c r="B365">
        <v>2022</v>
      </c>
      <c r="C365">
        <v>8</v>
      </c>
      <c r="D365" s="1" t="s">
        <v>141</v>
      </c>
      <c r="E365" s="1" t="s">
        <v>165</v>
      </c>
      <c r="F365" s="1" t="s">
        <v>164</v>
      </c>
      <c r="G365" s="1" t="s">
        <v>144</v>
      </c>
    </row>
    <row r="366" spans="1:7" x14ac:dyDescent="0.3">
      <c r="A366" s="2">
        <v>44801</v>
      </c>
      <c r="B366">
        <v>2022</v>
      </c>
      <c r="C366">
        <v>8</v>
      </c>
      <c r="D366" s="1" t="s">
        <v>141</v>
      </c>
      <c r="E366" s="1" t="s">
        <v>163</v>
      </c>
      <c r="F366" s="1" t="s">
        <v>164</v>
      </c>
      <c r="G366" s="1" t="s">
        <v>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C2FC5-48A0-4859-B2D5-A243510B90E8}">
  <dimension ref="A1:H1090"/>
  <sheetViews>
    <sheetView workbookViewId="0">
      <selection activeCell="F15" sqref="F15"/>
    </sheetView>
  </sheetViews>
  <sheetFormatPr defaultRowHeight="14" x14ac:dyDescent="0.3"/>
  <cols>
    <col min="1" max="1" width="10.09765625" bestFit="1" customWidth="1"/>
    <col min="2" max="2" width="7.296875" bestFit="1" customWidth="1"/>
    <col min="3" max="3" width="16.19921875" bestFit="1" customWidth="1"/>
    <col min="4" max="4" width="14.19921875" bestFit="1" customWidth="1"/>
    <col min="5" max="5" width="12.09765625" bestFit="1" customWidth="1"/>
    <col min="6" max="6" width="13.796875" bestFit="1" customWidth="1"/>
    <col min="7" max="7" width="9.8984375" bestFit="1" customWidth="1"/>
    <col min="8" max="8" width="15.5" bestFit="1" customWidth="1"/>
    <col min="9" max="9" width="9.8984375" bestFit="1" customWidth="1"/>
  </cols>
  <sheetData>
    <row r="1" spans="1:8" x14ac:dyDescent="0.3">
      <c r="A1" t="s">
        <v>174</v>
      </c>
      <c r="B1" t="s">
        <v>135</v>
      </c>
      <c r="C1" t="s">
        <v>136</v>
      </c>
      <c r="D1" t="s">
        <v>137</v>
      </c>
      <c r="E1" t="s">
        <v>138</v>
      </c>
      <c r="F1" t="s">
        <v>139</v>
      </c>
      <c r="G1" t="s">
        <v>140</v>
      </c>
      <c r="H1" t="s">
        <v>192</v>
      </c>
    </row>
    <row r="2" spans="1:8" x14ac:dyDescent="0.3">
      <c r="A2" s="2">
        <v>44197</v>
      </c>
      <c r="B2">
        <v>2021</v>
      </c>
      <c r="C2">
        <v>1</v>
      </c>
      <c r="D2" s="1" t="s">
        <v>147</v>
      </c>
      <c r="E2" s="1" t="s">
        <v>159</v>
      </c>
      <c r="F2" s="1" t="s">
        <v>143</v>
      </c>
      <c r="G2" s="1" t="s">
        <v>146</v>
      </c>
      <c r="H2">
        <v>4</v>
      </c>
    </row>
    <row r="3" spans="1:8" x14ac:dyDescent="0.3">
      <c r="A3" s="2">
        <v>44200</v>
      </c>
      <c r="B3">
        <v>2021</v>
      </c>
      <c r="C3">
        <v>1</v>
      </c>
      <c r="D3" s="1" t="s">
        <v>147</v>
      </c>
      <c r="E3" s="1" t="s">
        <v>162</v>
      </c>
      <c r="F3" s="1" t="s">
        <v>143</v>
      </c>
      <c r="G3" s="1" t="s">
        <v>146</v>
      </c>
      <c r="H3">
        <v>0</v>
      </c>
    </row>
    <row r="4" spans="1:8" x14ac:dyDescent="0.3">
      <c r="A4" s="2">
        <v>44201</v>
      </c>
      <c r="B4">
        <v>2021</v>
      </c>
      <c r="C4">
        <v>1</v>
      </c>
      <c r="D4" s="1" t="s">
        <v>147</v>
      </c>
      <c r="E4" s="1" t="s">
        <v>142</v>
      </c>
      <c r="F4" s="1" t="s">
        <v>143</v>
      </c>
      <c r="G4" s="1" t="s">
        <v>146</v>
      </c>
      <c r="H4">
        <v>1</v>
      </c>
    </row>
    <row r="5" spans="1:8" x14ac:dyDescent="0.3">
      <c r="A5" s="2">
        <v>44202</v>
      </c>
      <c r="B5">
        <v>2021</v>
      </c>
      <c r="C5">
        <v>1</v>
      </c>
      <c r="D5" s="1" t="s">
        <v>147</v>
      </c>
      <c r="E5" s="1" t="s">
        <v>161</v>
      </c>
      <c r="F5" s="1" t="s">
        <v>143</v>
      </c>
      <c r="G5" s="1" t="s">
        <v>146</v>
      </c>
      <c r="H5">
        <v>2</v>
      </c>
    </row>
    <row r="6" spans="1:8" x14ac:dyDescent="0.3">
      <c r="A6" s="2">
        <v>44203</v>
      </c>
      <c r="B6">
        <v>2021</v>
      </c>
      <c r="C6">
        <v>1</v>
      </c>
      <c r="D6" s="1" t="s">
        <v>147</v>
      </c>
      <c r="E6" s="1" t="s">
        <v>160</v>
      </c>
      <c r="F6" s="1" t="s">
        <v>143</v>
      </c>
      <c r="G6" s="1" t="s">
        <v>146</v>
      </c>
      <c r="H6">
        <v>3</v>
      </c>
    </row>
    <row r="7" spans="1:8" x14ac:dyDescent="0.3">
      <c r="A7" s="2">
        <v>44204</v>
      </c>
      <c r="B7">
        <v>2021</v>
      </c>
      <c r="C7">
        <v>1</v>
      </c>
      <c r="D7" s="1" t="s">
        <v>147</v>
      </c>
      <c r="E7" s="1" t="s">
        <v>159</v>
      </c>
      <c r="F7" s="1" t="s">
        <v>143</v>
      </c>
      <c r="G7" s="1" t="s">
        <v>146</v>
      </c>
      <c r="H7">
        <v>4</v>
      </c>
    </row>
    <row r="8" spans="1:8" x14ac:dyDescent="0.3">
      <c r="A8" s="2">
        <v>44207</v>
      </c>
      <c r="B8">
        <v>2021</v>
      </c>
      <c r="C8">
        <v>1</v>
      </c>
      <c r="D8" s="1" t="s">
        <v>147</v>
      </c>
      <c r="E8" s="1" t="s">
        <v>162</v>
      </c>
      <c r="F8" s="1" t="s">
        <v>143</v>
      </c>
      <c r="G8" s="1" t="s">
        <v>146</v>
      </c>
      <c r="H8">
        <v>0</v>
      </c>
    </row>
    <row r="9" spans="1:8" x14ac:dyDescent="0.3">
      <c r="A9" s="2">
        <v>44208</v>
      </c>
      <c r="B9">
        <v>2021</v>
      </c>
      <c r="C9">
        <v>1</v>
      </c>
      <c r="D9" s="1" t="s">
        <v>147</v>
      </c>
      <c r="E9" s="1" t="s">
        <v>142</v>
      </c>
      <c r="F9" s="1" t="s">
        <v>143</v>
      </c>
      <c r="G9" s="1" t="s">
        <v>146</v>
      </c>
      <c r="H9">
        <v>1</v>
      </c>
    </row>
    <row r="10" spans="1:8" x14ac:dyDescent="0.3">
      <c r="A10" s="2">
        <v>44209</v>
      </c>
      <c r="B10">
        <v>2021</v>
      </c>
      <c r="C10">
        <v>1</v>
      </c>
      <c r="D10" s="1" t="s">
        <v>147</v>
      </c>
      <c r="E10" s="1" t="s">
        <v>161</v>
      </c>
      <c r="F10" s="1" t="s">
        <v>143</v>
      </c>
      <c r="G10" s="1" t="s">
        <v>146</v>
      </c>
      <c r="H10">
        <v>2</v>
      </c>
    </row>
    <row r="11" spans="1:8" x14ac:dyDescent="0.3">
      <c r="A11" s="2">
        <v>44210</v>
      </c>
      <c r="B11">
        <v>2021</v>
      </c>
      <c r="C11">
        <v>1</v>
      </c>
      <c r="D11" s="1" t="s">
        <v>147</v>
      </c>
      <c r="E11" s="1" t="s">
        <v>160</v>
      </c>
      <c r="F11" s="1" t="s">
        <v>143</v>
      </c>
      <c r="G11" s="1" t="s">
        <v>146</v>
      </c>
      <c r="H11">
        <v>3</v>
      </c>
    </row>
    <row r="12" spans="1:8" x14ac:dyDescent="0.3">
      <c r="A12" s="2">
        <v>44211</v>
      </c>
      <c r="B12">
        <v>2021</v>
      </c>
      <c r="C12">
        <v>1</v>
      </c>
      <c r="D12" s="1" t="s">
        <v>147</v>
      </c>
      <c r="E12" s="1" t="s">
        <v>159</v>
      </c>
      <c r="F12" s="1" t="s">
        <v>143</v>
      </c>
      <c r="G12" s="1" t="s">
        <v>146</v>
      </c>
      <c r="H12">
        <v>4</v>
      </c>
    </row>
    <row r="13" spans="1:8" x14ac:dyDescent="0.3">
      <c r="A13" s="2">
        <v>44214</v>
      </c>
      <c r="B13">
        <v>2021</v>
      </c>
      <c r="C13">
        <v>1</v>
      </c>
      <c r="D13" s="1" t="s">
        <v>147</v>
      </c>
      <c r="E13" s="1" t="s">
        <v>162</v>
      </c>
      <c r="F13" s="1" t="s">
        <v>143</v>
      </c>
      <c r="G13" s="1" t="s">
        <v>146</v>
      </c>
      <c r="H13">
        <v>0</v>
      </c>
    </row>
    <row r="14" spans="1:8" x14ac:dyDescent="0.3">
      <c r="A14" s="2">
        <v>44215</v>
      </c>
      <c r="B14">
        <v>2021</v>
      </c>
      <c r="C14">
        <v>1</v>
      </c>
      <c r="D14" s="1" t="s">
        <v>147</v>
      </c>
      <c r="E14" s="1" t="s">
        <v>142</v>
      </c>
      <c r="F14" s="1" t="s">
        <v>143</v>
      </c>
      <c r="G14" s="1" t="s">
        <v>146</v>
      </c>
      <c r="H14">
        <v>1</v>
      </c>
    </row>
    <row r="15" spans="1:8" x14ac:dyDescent="0.3">
      <c r="A15" s="2">
        <v>44216</v>
      </c>
      <c r="B15">
        <v>2021</v>
      </c>
      <c r="C15">
        <v>1</v>
      </c>
      <c r="D15" s="1" t="s">
        <v>147</v>
      </c>
      <c r="E15" s="1" t="s">
        <v>161</v>
      </c>
      <c r="F15" s="1" t="s">
        <v>143</v>
      </c>
      <c r="G15" s="1" t="s">
        <v>146</v>
      </c>
      <c r="H15">
        <v>2</v>
      </c>
    </row>
    <row r="16" spans="1:8" x14ac:dyDescent="0.3">
      <c r="A16" s="2">
        <v>44217</v>
      </c>
      <c r="B16">
        <v>2021</v>
      </c>
      <c r="C16">
        <v>1</v>
      </c>
      <c r="D16" s="1" t="s">
        <v>147</v>
      </c>
      <c r="E16" s="1" t="s">
        <v>160</v>
      </c>
      <c r="F16" s="1" t="s">
        <v>143</v>
      </c>
      <c r="G16" s="1" t="s">
        <v>146</v>
      </c>
      <c r="H16">
        <v>3</v>
      </c>
    </row>
    <row r="17" spans="1:8" x14ac:dyDescent="0.3">
      <c r="A17" s="2">
        <v>44218</v>
      </c>
      <c r="B17">
        <v>2021</v>
      </c>
      <c r="C17">
        <v>1</v>
      </c>
      <c r="D17" s="1" t="s">
        <v>147</v>
      </c>
      <c r="E17" s="1" t="s">
        <v>159</v>
      </c>
      <c r="F17" s="1" t="s">
        <v>143</v>
      </c>
      <c r="G17" s="1" t="s">
        <v>146</v>
      </c>
      <c r="H17">
        <v>4</v>
      </c>
    </row>
    <row r="18" spans="1:8" x14ac:dyDescent="0.3">
      <c r="A18" s="2">
        <v>44221</v>
      </c>
      <c r="B18">
        <v>2021</v>
      </c>
      <c r="C18">
        <v>1</v>
      </c>
      <c r="D18" s="1" t="s">
        <v>147</v>
      </c>
      <c r="E18" s="1" t="s">
        <v>162</v>
      </c>
      <c r="F18" s="1" t="s">
        <v>143</v>
      </c>
      <c r="G18" s="1" t="s">
        <v>146</v>
      </c>
      <c r="H18">
        <v>0</v>
      </c>
    </row>
    <row r="19" spans="1:8" x14ac:dyDescent="0.3">
      <c r="A19" s="2">
        <v>44222</v>
      </c>
      <c r="B19">
        <v>2021</v>
      </c>
      <c r="C19">
        <v>1</v>
      </c>
      <c r="D19" s="1" t="s">
        <v>147</v>
      </c>
      <c r="E19" s="1" t="s">
        <v>142</v>
      </c>
      <c r="F19" s="1" t="s">
        <v>143</v>
      </c>
      <c r="G19" s="1" t="s">
        <v>146</v>
      </c>
      <c r="H19">
        <v>1</v>
      </c>
    </row>
    <row r="20" spans="1:8" x14ac:dyDescent="0.3">
      <c r="A20" s="2">
        <v>44223</v>
      </c>
      <c r="B20">
        <v>2021</v>
      </c>
      <c r="C20">
        <v>1</v>
      </c>
      <c r="D20" s="1" t="s">
        <v>147</v>
      </c>
      <c r="E20" s="1" t="s">
        <v>161</v>
      </c>
      <c r="F20" s="1" t="s">
        <v>143</v>
      </c>
      <c r="G20" s="1" t="s">
        <v>146</v>
      </c>
      <c r="H20">
        <v>2</v>
      </c>
    </row>
    <row r="21" spans="1:8" x14ac:dyDescent="0.3">
      <c r="A21" s="2">
        <v>44224</v>
      </c>
      <c r="B21">
        <v>2021</v>
      </c>
      <c r="C21">
        <v>1</v>
      </c>
      <c r="D21" s="1" t="s">
        <v>147</v>
      </c>
      <c r="E21" s="1" t="s">
        <v>160</v>
      </c>
      <c r="F21" s="1" t="s">
        <v>143</v>
      </c>
      <c r="G21" s="1" t="s">
        <v>146</v>
      </c>
      <c r="H21">
        <v>3</v>
      </c>
    </row>
    <row r="22" spans="1:8" x14ac:dyDescent="0.3">
      <c r="A22" s="2">
        <v>44225</v>
      </c>
      <c r="B22">
        <v>2021</v>
      </c>
      <c r="C22">
        <v>1</v>
      </c>
      <c r="D22" s="1" t="s">
        <v>147</v>
      </c>
      <c r="E22" s="1" t="s">
        <v>159</v>
      </c>
      <c r="F22" s="1" t="s">
        <v>143</v>
      </c>
      <c r="G22" s="1" t="s">
        <v>146</v>
      </c>
      <c r="H22">
        <v>4</v>
      </c>
    </row>
    <row r="23" spans="1:8" x14ac:dyDescent="0.3">
      <c r="A23" s="2">
        <v>44228</v>
      </c>
      <c r="B23">
        <v>2021</v>
      </c>
      <c r="C23">
        <v>2</v>
      </c>
      <c r="D23" s="1" t="s">
        <v>148</v>
      </c>
      <c r="E23" s="1" t="s">
        <v>162</v>
      </c>
      <c r="F23" s="1" t="s">
        <v>143</v>
      </c>
      <c r="G23" s="1" t="s">
        <v>146</v>
      </c>
      <c r="H23">
        <v>0</v>
      </c>
    </row>
    <row r="24" spans="1:8" x14ac:dyDescent="0.3">
      <c r="A24" s="2">
        <v>44229</v>
      </c>
      <c r="B24">
        <v>2021</v>
      </c>
      <c r="C24">
        <v>2</v>
      </c>
      <c r="D24" s="1" t="s">
        <v>148</v>
      </c>
      <c r="E24" s="1" t="s">
        <v>142</v>
      </c>
      <c r="F24" s="1" t="s">
        <v>143</v>
      </c>
      <c r="G24" s="1" t="s">
        <v>146</v>
      </c>
      <c r="H24">
        <v>1</v>
      </c>
    </row>
    <row r="25" spans="1:8" x14ac:dyDescent="0.3">
      <c r="A25" s="2">
        <v>44230</v>
      </c>
      <c r="B25">
        <v>2021</v>
      </c>
      <c r="C25">
        <v>2</v>
      </c>
      <c r="D25" s="1" t="s">
        <v>148</v>
      </c>
      <c r="E25" s="1" t="s">
        <v>161</v>
      </c>
      <c r="F25" s="1" t="s">
        <v>143</v>
      </c>
      <c r="G25" s="1" t="s">
        <v>146</v>
      </c>
      <c r="H25">
        <v>2</v>
      </c>
    </row>
    <row r="26" spans="1:8" x14ac:dyDescent="0.3">
      <c r="A26" s="2">
        <v>44231</v>
      </c>
      <c r="B26">
        <v>2021</v>
      </c>
      <c r="C26">
        <v>2</v>
      </c>
      <c r="D26" s="1" t="s">
        <v>148</v>
      </c>
      <c r="E26" s="1" t="s">
        <v>160</v>
      </c>
      <c r="F26" s="1" t="s">
        <v>143</v>
      </c>
      <c r="G26" s="1" t="s">
        <v>146</v>
      </c>
      <c r="H26">
        <v>3</v>
      </c>
    </row>
    <row r="27" spans="1:8" x14ac:dyDescent="0.3">
      <c r="A27" s="2">
        <v>44232</v>
      </c>
      <c r="B27">
        <v>2021</v>
      </c>
      <c r="C27">
        <v>2</v>
      </c>
      <c r="D27" s="1" t="s">
        <v>148</v>
      </c>
      <c r="E27" s="1" t="s">
        <v>159</v>
      </c>
      <c r="F27" s="1" t="s">
        <v>143</v>
      </c>
      <c r="G27" s="1" t="s">
        <v>146</v>
      </c>
      <c r="H27">
        <v>4</v>
      </c>
    </row>
    <row r="28" spans="1:8" x14ac:dyDescent="0.3">
      <c r="A28" s="2">
        <v>44235</v>
      </c>
      <c r="B28">
        <v>2021</v>
      </c>
      <c r="C28">
        <v>2</v>
      </c>
      <c r="D28" s="1" t="s">
        <v>148</v>
      </c>
      <c r="E28" s="1" t="s">
        <v>162</v>
      </c>
      <c r="F28" s="1" t="s">
        <v>143</v>
      </c>
      <c r="G28" s="1" t="s">
        <v>146</v>
      </c>
      <c r="H28">
        <v>0</v>
      </c>
    </row>
    <row r="29" spans="1:8" x14ac:dyDescent="0.3">
      <c r="A29" s="2">
        <v>44236</v>
      </c>
      <c r="B29">
        <v>2021</v>
      </c>
      <c r="C29">
        <v>2</v>
      </c>
      <c r="D29" s="1" t="s">
        <v>148</v>
      </c>
      <c r="E29" s="1" t="s">
        <v>142</v>
      </c>
      <c r="F29" s="1" t="s">
        <v>143</v>
      </c>
      <c r="G29" s="1" t="s">
        <v>146</v>
      </c>
      <c r="H29">
        <v>1</v>
      </c>
    </row>
    <row r="30" spans="1:8" x14ac:dyDescent="0.3">
      <c r="A30" s="2">
        <v>44237</v>
      </c>
      <c r="B30">
        <v>2021</v>
      </c>
      <c r="C30">
        <v>2</v>
      </c>
      <c r="D30" s="1" t="s">
        <v>148</v>
      </c>
      <c r="E30" s="1" t="s">
        <v>161</v>
      </c>
      <c r="F30" s="1" t="s">
        <v>143</v>
      </c>
      <c r="G30" s="1" t="s">
        <v>146</v>
      </c>
      <c r="H30">
        <v>2</v>
      </c>
    </row>
    <row r="31" spans="1:8" x14ac:dyDescent="0.3">
      <c r="A31" s="2">
        <v>44238</v>
      </c>
      <c r="B31">
        <v>2021</v>
      </c>
      <c r="C31">
        <v>2</v>
      </c>
      <c r="D31" s="1" t="s">
        <v>148</v>
      </c>
      <c r="E31" s="1" t="s">
        <v>160</v>
      </c>
      <c r="F31" s="1" t="s">
        <v>143</v>
      </c>
      <c r="G31" s="1" t="s">
        <v>146</v>
      </c>
      <c r="H31">
        <v>3</v>
      </c>
    </row>
    <row r="32" spans="1:8" x14ac:dyDescent="0.3">
      <c r="A32" s="2">
        <v>44239</v>
      </c>
      <c r="B32">
        <v>2021</v>
      </c>
      <c r="C32">
        <v>2</v>
      </c>
      <c r="D32" s="1" t="s">
        <v>148</v>
      </c>
      <c r="E32" s="1" t="s">
        <v>159</v>
      </c>
      <c r="F32" s="1" t="s">
        <v>143</v>
      </c>
      <c r="G32" s="1" t="s">
        <v>146</v>
      </c>
      <c r="H32">
        <v>4</v>
      </c>
    </row>
    <row r="33" spans="1:8" x14ac:dyDescent="0.3">
      <c r="A33" s="2">
        <v>44242</v>
      </c>
      <c r="B33">
        <v>2021</v>
      </c>
      <c r="C33">
        <v>2</v>
      </c>
      <c r="D33" s="1" t="s">
        <v>148</v>
      </c>
      <c r="E33" s="1" t="s">
        <v>162</v>
      </c>
      <c r="F33" s="1" t="s">
        <v>143</v>
      </c>
      <c r="G33" s="1" t="s">
        <v>146</v>
      </c>
      <c r="H33">
        <v>0</v>
      </c>
    </row>
    <row r="34" spans="1:8" x14ac:dyDescent="0.3">
      <c r="A34" s="2">
        <v>44243</v>
      </c>
      <c r="B34">
        <v>2021</v>
      </c>
      <c r="C34">
        <v>2</v>
      </c>
      <c r="D34" s="1" t="s">
        <v>148</v>
      </c>
      <c r="E34" s="1" t="s">
        <v>142</v>
      </c>
      <c r="F34" s="1" t="s">
        <v>143</v>
      </c>
      <c r="G34" s="1" t="s">
        <v>146</v>
      </c>
      <c r="H34">
        <v>1</v>
      </c>
    </row>
    <row r="35" spans="1:8" x14ac:dyDescent="0.3">
      <c r="A35" s="2">
        <v>44244</v>
      </c>
      <c r="B35">
        <v>2021</v>
      </c>
      <c r="C35">
        <v>2</v>
      </c>
      <c r="D35" s="1" t="s">
        <v>148</v>
      </c>
      <c r="E35" s="1" t="s">
        <v>161</v>
      </c>
      <c r="F35" s="1" t="s">
        <v>143</v>
      </c>
      <c r="G35" s="1" t="s">
        <v>146</v>
      </c>
      <c r="H35">
        <v>2</v>
      </c>
    </row>
    <row r="36" spans="1:8" x14ac:dyDescent="0.3">
      <c r="A36" s="2">
        <v>44245</v>
      </c>
      <c r="B36">
        <v>2021</v>
      </c>
      <c r="C36">
        <v>2</v>
      </c>
      <c r="D36" s="1" t="s">
        <v>148</v>
      </c>
      <c r="E36" s="1" t="s">
        <v>160</v>
      </c>
      <c r="F36" s="1" t="s">
        <v>143</v>
      </c>
      <c r="G36" s="1" t="s">
        <v>146</v>
      </c>
      <c r="H36">
        <v>3</v>
      </c>
    </row>
    <row r="37" spans="1:8" x14ac:dyDescent="0.3">
      <c r="A37" s="2">
        <v>44264</v>
      </c>
      <c r="B37">
        <v>2021</v>
      </c>
      <c r="C37">
        <v>3</v>
      </c>
      <c r="D37" s="1" t="s">
        <v>145</v>
      </c>
      <c r="E37" s="1" t="s">
        <v>142</v>
      </c>
      <c r="F37" s="1" t="s">
        <v>143</v>
      </c>
      <c r="G37" s="1" t="s">
        <v>146</v>
      </c>
      <c r="H37">
        <v>1</v>
      </c>
    </row>
    <row r="38" spans="1:8" x14ac:dyDescent="0.3">
      <c r="A38" s="2">
        <v>44265</v>
      </c>
      <c r="B38">
        <v>2021</v>
      </c>
      <c r="C38">
        <v>3</v>
      </c>
      <c r="D38" s="1" t="s">
        <v>145</v>
      </c>
      <c r="E38" s="1" t="s">
        <v>161</v>
      </c>
      <c r="F38" s="1" t="s">
        <v>143</v>
      </c>
      <c r="G38" s="1" t="s">
        <v>146</v>
      </c>
      <c r="H38">
        <v>2</v>
      </c>
    </row>
    <row r="39" spans="1:8" x14ac:dyDescent="0.3">
      <c r="A39" s="2">
        <v>44266</v>
      </c>
      <c r="B39">
        <v>2021</v>
      </c>
      <c r="C39">
        <v>3</v>
      </c>
      <c r="D39" s="1" t="s">
        <v>145</v>
      </c>
      <c r="E39" s="1" t="s">
        <v>160</v>
      </c>
      <c r="F39" s="1" t="s">
        <v>143</v>
      </c>
      <c r="G39" s="1" t="s">
        <v>146</v>
      </c>
      <c r="H39">
        <v>3</v>
      </c>
    </row>
    <row r="40" spans="1:8" x14ac:dyDescent="0.3">
      <c r="A40" s="2">
        <v>44267</v>
      </c>
      <c r="B40">
        <v>2021</v>
      </c>
      <c r="C40">
        <v>3</v>
      </c>
      <c r="D40" s="1" t="s">
        <v>145</v>
      </c>
      <c r="E40" s="1" t="s">
        <v>159</v>
      </c>
      <c r="F40" s="1" t="s">
        <v>143</v>
      </c>
      <c r="G40" s="1" t="s">
        <v>146</v>
      </c>
      <c r="H40">
        <v>4</v>
      </c>
    </row>
    <row r="41" spans="1:8" x14ac:dyDescent="0.3">
      <c r="A41" s="2">
        <v>44270</v>
      </c>
      <c r="B41">
        <v>2021</v>
      </c>
      <c r="C41">
        <v>3</v>
      </c>
      <c r="D41" s="1" t="s">
        <v>145</v>
      </c>
      <c r="E41" s="1" t="s">
        <v>162</v>
      </c>
      <c r="F41" s="1" t="s">
        <v>143</v>
      </c>
      <c r="G41" s="1" t="s">
        <v>146</v>
      </c>
      <c r="H41">
        <v>0</v>
      </c>
    </row>
    <row r="42" spans="1:8" x14ac:dyDescent="0.3">
      <c r="A42" s="2">
        <v>44271</v>
      </c>
      <c r="B42">
        <v>2021</v>
      </c>
      <c r="C42">
        <v>3</v>
      </c>
      <c r="D42" s="1" t="s">
        <v>145</v>
      </c>
      <c r="E42" s="1" t="s">
        <v>142</v>
      </c>
      <c r="F42" s="1" t="s">
        <v>143</v>
      </c>
      <c r="G42" s="1" t="s">
        <v>146</v>
      </c>
      <c r="H42">
        <v>1</v>
      </c>
    </row>
    <row r="43" spans="1:8" x14ac:dyDescent="0.3">
      <c r="A43" s="2">
        <v>44272</v>
      </c>
      <c r="B43">
        <v>2021</v>
      </c>
      <c r="C43">
        <v>3</v>
      </c>
      <c r="D43" s="1" t="s">
        <v>145</v>
      </c>
      <c r="E43" s="1" t="s">
        <v>161</v>
      </c>
      <c r="F43" s="1" t="s">
        <v>143</v>
      </c>
      <c r="G43" s="1" t="s">
        <v>146</v>
      </c>
      <c r="H43">
        <v>2</v>
      </c>
    </row>
    <row r="44" spans="1:8" x14ac:dyDescent="0.3">
      <c r="A44" s="2">
        <v>44273</v>
      </c>
      <c r="B44">
        <v>2021</v>
      </c>
      <c r="C44">
        <v>3</v>
      </c>
      <c r="D44" s="1" t="s">
        <v>145</v>
      </c>
      <c r="E44" s="1" t="s">
        <v>160</v>
      </c>
      <c r="F44" s="1" t="s">
        <v>143</v>
      </c>
      <c r="G44" s="1" t="s">
        <v>146</v>
      </c>
      <c r="H44">
        <v>3</v>
      </c>
    </row>
    <row r="45" spans="1:8" x14ac:dyDescent="0.3">
      <c r="A45" s="2">
        <v>44274</v>
      </c>
      <c r="B45">
        <v>2021</v>
      </c>
      <c r="C45">
        <v>3</v>
      </c>
      <c r="D45" s="1" t="s">
        <v>145</v>
      </c>
      <c r="E45" s="1" t="s">
        <v>159</v>
      </c>
      <c r="F45" s="1" t="s">
        <v>143</v>
      </c>
      <c r="G45" s="1" t="s">
        <v>146</v>
      </c>
      <c r="H45">
        <v>4</v>
      </c>
    </row>
    <row r="46" spans="1:8" x14ac:dyDescent="0.3">
      <c r="A46" s="2">
        <v>44277</v>
      </c>
      <c r="B46">
        <v>2021</v>
      </c>
      <c r="C46">
        <v>3</v>
      </c>
      <c r="D46" s="1" t="s">
        <v>145</v>
      </c>
      <c r="E46" s="1" t="s">
        <v>162</v>
      </c>
      <c r="F46" s="1" t="s">
        <v>143</v>
      </c>
      <c r="G46" s="1" t="s">
        <v>146</v>
      </c>
      <c r="H46">
        <v>0</v>
      </c>
    </row>
    <row r="47" spans="1:8" x14ac:dyDescent="0.3">
      <c r="A47" s="2">
        <v>44278</v>
      </c>
      <c r="B47">
        <v>2021</v>
      </c>
      <c r="C47">
        <v>3</v>
      </c>
      <c r="D47" s="1" t="s">
        <v>145</v>
      </c>
      <c r="E47" s="1" t="s">
        <v>142</v>
      </c>
      <c r="F47" s="1" t="s">
        <v>143</v>
      </c>
      <c r="G47" s="1" t="s">
        <v>146</v>
      </c>
      <c r="H47">
        <v>1</v>
      </c>
    </row>
    <row r="48" spans="1:8" x14ac:dyDescent="0.3">
      <c r="A48" s="2">
        <v>44292</v>
      </c>
      <c r="B48">
        <v>2021</v>
      </c>
      <c r="C48">
        <v>4</v>
      </c>
      <c r="D48" s="1" t="s">
        <v>155</v>
      </c>
      <c r="E48" s="1" t="s">
        <v>142</v>
      </c>
      <c r="F48" s="1" t="s">
        <v>143</v>
      </c>
      <c r="G48" s="1" t="s">
        <v>156</v>
      </c>
      <c r="H48">
        <v>1</v>
      </c>
    </row>
    <row r="49" spans="1:8" x14ac:dyDescent="0.3">
      <c r="A49" s="2">
        <v>44293</v>
      </c>
      <c r="B49">
        <v>2021</v>
      </c>
      <c r="C49">
        <v>4</v>
      </c>
      <c r="D49" s="1" t="s">
        <v>155</v>
      </c>
      <c r="E49" s="1" t="s">
        <v>161</v>
      </c>
      <c r="F49" s="1" t="s">
        <v>143</v>
      </c>
      <c r="G49" s="1" t="s">
        <v>156</v>
      </c>
      <c r="H49">
        <v>2</v>
      </c>
    </row>
    <row r="50" spans="1:8" x14ac:dyDescent="0.3">
      <c r="A50" s="2">
        <v>44294</v>
      </c>
      <c r="B50">
        <v>2021</v>
      </c>
      <c r="C50">
        <v>4</v>
      </c>
      <c r="D50" s="1" t="s">
        <v>155</v>
      </c>
      <c r="E50" s="1" t="s">
        <v>160</v>
      </c>
      <c r="F50" s="1" t="s">
        <v>143</v>
      </c>
      <c r="G50" s="1" t="s">
        <v>156</v>
      </c>
      <c r="H50">
        <v>3</v>
      </c>
    </row>
    <row r="51" spans="1:8" x14ac:dyDescent="0.3">
      <c r="A51" s="2">
        <v>44295</v>
      </c>
      <c r="B51">
        <v>2021</v>
      </c>
      <c r="C51">
        <v>4</v>
      </c>
      <c r="D51" s="1" t="s">
        <v>155</v>
      </c>
      <c r="E51" s="1" t="s">
        <v>159</v>
      </c>
      <c r="F51" s="1" t="s">
        <v>143</v>
      </c>
      <c r="G51" s="1" t="s">
        <v>156</v>
      </c>
      <c r="H51">
        <v>4</v>
      </c>
    </row>
    <row r="52" spans="1:8" x14ac:dyDescent="0.3">
      <c r="A52" s="2">
        <v>44298</v>
      </c>
      <c r="B52">
        <v>2021</v>
      </c>
      <c r="C52">
        <v>4</v>
      </c>
      <c r="D52" s="1" t="s">
        <v>155</v>
      </c>
      <c r="E52" s="1" t="s">
        <v>162</v>
      </c>
      <c r="F52" s="1" t="s">
        <v>143</v>
      </c>
      <c r="G52" s="1" t="s">
        <v>156</v>
      </c>
      <c r="H52">
        <v>0</v>
      </c>
    </row>
    <row r="53" spans="1:8" x14ac:dyDescent="0.3">
      <c r="A53" s="2">
        <v>44299</v>
      </c>
      <c r="B53">
        <v>2021</v>
      </c>
      <c r="C53">
        <v>4</v>
      </c>
      <c r="D53" s="1" t="s">
        <v>155</v>
      </c>
      <c r="E53" s="1" t="s">
        <v>142</v>
      </c>
      <c r="F53" s="1" t="s">
        <v>143</v>
      </c>
      <c r="G53" s="1" t="s">
        <v>156</v>
      </c>
      <c r="H53">
        <v>1</v>
      </c>
    </row>
    <row r="54" spans="1:8" x14ac:dyDescent="0.3">
      <c r="A54" s="2">
        <v>44300</v>
      </c>
      <c r="B54">
        <v>2021</v>
      </c>
      <c r="C54">
        <v>4</v>
      </c>
      <c r="D54" s="1" t="s">
        <v>155</v>
      </c>
      <c r="E54" s="1" t="s">
        <v>161</v>
      </c>
      <c r="F54" s="1" t="s">
        <v>143</v>
      </c>
      <c r="G54" s="1" t="s">
        <v>156</v>
      </c>
      <c r="H54">
        <v>2</v>
      </c>
    </row>
    <row r="55" spans="1:8" x14ac:dyDescent="0.3">
      <c r="A55" s="2">
        <v>44301</v>
      </c>
      <c r="B55">
        <v>2021</v>
      </c>
      <c r="C55">
        <v>4</v>
      </c>
      <c r="D55" s="1" t="s">
        <v>155</v>
      </c>
      <c r="E55" s="1" t="s">
        <v>160</v>
      </c>
      <c r="F55" s="1" t="s">
        <v>143</v>
      </c>
      <c r="G55" s="1" t="s">
        <v>156</v>
      </c>
      <c r="H55">
        <v>3</v>
      </c>
    </row>
    <row r="56" spans="1:8" x14ac:dyDescent="0.3">
      <c r="A56" s="2">
        <v>44302</v>
      </c>
      <c r="B56">
        <v>2021</v>
      </c>
      <c r="C56">
        <v>4</v>
      </c>
      <c r="D56" s="1" t="s">
        <v>155</v>
      </c>
      <c r="E56" s="1" t="s">
        <v>159</v>
      </c>
      <c r="F56" s="1" t="s">
        <v>143</v>
      </c>
      <c r="G56" s="1" t="s">
        <v>156</v>
      </c>
      <c r="H56">
        <v>4</v>
      </c>
    </row>
    <row r="57" spans="1:8" x14ac:dyDescent="0.3">
      <c r="A57" s="2">
        <v>44305</v>
      </c>
      <c r="B57">
        <v>2021</v>
      </c>
      <c r="C57">
        <v>4</v>
      </c>
      <c r="D57" s="1" t="s">
        <v>155</v>
      </c>
      <c r="E57" s="1" t="s">
        <v>162</v>
      </c>
      <c r="F57" s="1" t="s">
        <v>143</v>
      </c>
      <c r="G57" s="1" t="s">
        <v>156</v>
      </c>
      <c r="H57">
        <v>0</v>
      </c>
    </row>
    <row r="58" spans="1:8" x14ac:dyDescent="0.3">
      <c r="A58" s="2">
        <v>44306</v>
      </c>
      <c r="B58">
        <v>2021</v>
      </c>
      <c r="C58">
        <v>4</v>
      </c>
      <c r="D58" s="1" t="s">
        <v>155</v>
      </c>
      <c r="E58" s="1" t="s">
        <v>142</v>
      </c>
      <c r="F58" s="1" t="s">
        <v>143</v>
      </c>
      <c r="G58" s="1" t="s">
        <v>156</v>
      </c>
      <c r="H58">
        <v>1</v>
      </c>
    </row>
    <row r="59" spans="1:8" x14ac:dyDescent="0.3">
      <c r="A59" s="2">
        <v>44307</v>
      </c>
      <c r="B59">
        <v>2021</v>
      </c>
      <c r="C59">
        <v>4</v>
      </c>
      <c r="D59" s="1" t="s">
        <v>155</v>
      </c>
      <c r="E59" s="1" t="s">
        <v>161</v>
      </c>
      <c r="F59" s="1" t="s">
        <v>143</v>
      </c>
      <c r="G59" s="1" t="s">
        <v>156</v>
      </c>
      <c r="H59">
        <v>2</v>
      </c>
    </row>
    <row r="60" spans="1:8" x14ac:dyDescent="0.3">
      <c r="A60" s="2">
        <v>44308</v>
      </c>
      <c r="B60">
        <v>2021</v>
      </c>
      <c r="C60">
        <v>4</v>
      </c>
      <c r="D60" s="1" t="s">
        <v>155</v>
      </c>
      <c r="E60" s="1" t="s">
        <v>160</v>
      </c>
      <c r="F60" s="1" t="s">
        <v>143</v>
      </c>
      <c r="G60" s="1" t="s">
        <v>156</v>
      </c>
      <c r="H60">
        <v>3</v>
      </c>
    </row>
    <row r="61" spans="1:8" x14ac:dyDescent="0.3">
      <c r="A61" s="2">
        <v>44309</v>
      </c>
      <c r="B61">
        <v>2021</v>
      </c>
      <c r="C61">
        <v>4</v>
      </c>
      <c r="D61" s="1" t="s">
        <v>155</v>
      </c>
      <c r="E61" s="1" t="s">
        <v>159</v>
      </c>
      <c r="F61" s="1" t="s">
        <v>143</v>
      </c>
      <c r="G61" s="1" t="s">
        <v>156</v>
      </c>
      <c r="H61">
        <v>4</v>
      </c>
    </row>
    <row r="62" spans="1:8" x14ac:dyDescent="0.3">
      <c r="A62" s="2">
        <v>44312</v>
      </c>
      <c r="B62">
        <v>2021</v>
      </c>
      <c r="C62">
        <v>4</v>
      </c>
      <c r="D62" s="1" t="s">
        <v>155</v>
      </c>
      <c r="E62" s="1" t="s">
        <v>162</v>
      </c>
      <c r="F62" s="1" t="s">
        <v>143</v>
      </c>
      <c r="G62" s="1" t="s">
        <v>156</v>
      </c>
      <c r="H62">
        <v>0</v>
      </c>
    </row>
    <row r="63" spans="1:8" x14ac:dyDescent="0.3">
      <c r="A63" s="2">
        <v>44313</v>
      </c>
      <c r="B63">
        <v>2021</v>
      </c>
      <c r="C63">
        <v>4</v>
      </c>
      <c r="D63" s="1" t="s">
        <v>155</v>
      </c>
      <c r="E63" s="1" t="s">
        <v>142</v>
      </c>
      <c r="F63" s="1" t="s">
        <v>143</v>
      </c>
      <c r="G63" s="1" t="s">
        <v>156</v>
      </c>
      <c r="H63">
        <v>1</v>
      </c>
    </row>
    <row r="64" spans="1:8" x14ac:dyDescent="0.3">
      <c r="A64" s="2">
        <v>44314</v>
      </c>
      <c r="B64">
        <v>2021</v>
      </c>
      <c r="C64">
        <v>4</v>
      </c>
      <c r="D64" s="1" t="s">
        <v>155</v>
      </c>
      <c r="E64" s="1" t="s">
        <v>161</v>
      </c>
      <c r="F64" s="1" t="s">
        <v>143</v>
      </c>
      <c r="G64" s="1" t="s">
        <v>156</v>
      </c>
      <c r="H64">
        <v>2</v>
      </c>
    </row>
    <row r="65" spans="1:8" x14ac:dyDescent="0.3">
      <c r="A65" s="2">
        <v>44315</v>
      </c>
      <c r="B65">
        <v>2021</v>
      </c>
      <c r="C65">
        <v>4</v>
      </c>
      <c r="D65" s="1" t="s">
        <v>155</v>
      </c>
      <c r="E65" s="1" t="s">
        <v>160</v>
      </c>
      <c r="F65" s="1" t="s">
        <v>143</v>
      </c>
      <c r="G65" s="1" t="s">
        <v>156</v>
      </c>
      <c r="H65">
        <v>3</v>
      </c>
    </row>
    <row r="66" spans="1:8" x14ac:dyDescent="0.3">
      <c r="A66" s="2">
        <v>44316</v>
      </c>
      <c r="B66">
        <v>2021</v>
      </c>
      <c r="C66">
        <v>4</v>
      </c>
      <c r="D66" s="1" t="s">
        <v>155</v>
      </c>
      <c r="E66" s="1" t="s">
        <v>159</v>
      </c>
      <c r="F66" s="1" t="s">
        <v>143</v>
      </c>
      <c r="G66" s="1" t="s">
        <v>156</v>
      </c>
      <c r="H66">
        <v>4</v>
      </c>
    </row>
    <row r="67" spans="1:8" x14ac:dyDescent="0.3">
      <c r="A67" s="2">
        <v>44319</v>
      </c>
      <c r="B67">
        <v>2021</v>
      </c>
      <c r="C67">
        <v>5</v>
      </c>
      <c r="D67" s="1" t="s">
        <v>158</v>
      </c>
      <c r="E67" s="1" t="s">
        <v>162</v>
      </c>
      <c r="F67" s="1" t="s">
        <v>143</v>
      </c>
      <c r="G67" s="1" t="s">
        <v>156</v>
      </c>
      <c r="H67">
        <v>0</v>
      </c>
    </row>
    <row r="68" spans="1:8" x14ac:dyDescent="0.3">
      <c r="A68" s="2">
        <v>44320</v>
      </c>
      <c r="B68">
        <v>2021</v>
      </c>
      <c r="C68">
        <v>5</v>
      </c>
      <c r="D68" s="1" t="s">
        <v>158</v>
      </c>
      <c r="E68" s="1" t="s">
        <v>142</v>
      </c>
      <c r="F68" s="1" t="s">
        <v>143</v>
      </c>
      <c r="G68" s="1" t="s">
        <v>156</v>
      </c>
      <c r="H68">
        <v>1</v>
      </c>
    </row>
    <row r="69" spans="1:8" x14ac:dyDescent="0.3">
      <c r="A69" s="2">
        <v>44321</v>
      </c>
      <c r="B69">
        <v>2021</v>
      </c>
      <c r="C69">
        <v>5</v>
      </c>
      <c r="D69" s="1" t="s">
        <v>158</v>
      </c>
      <c r="E69" s="1" t="s">
        <v>161</v>
      </c>
      <c r="F69" s="1" t="s">
        <v>143</v>
      </c>
      <c r="G69" s="1" t="s">
        <v>156</v>
      </c>
      <c r="H69">
        <v>2</v>
      </c>
    </row>
    <row r="70" spans="1:8" x14ac:dyDescent="0.3">
      <c r="A70" s="2">
        <v>44322</v>
      </c>
      <c r="B70">
        <v>2021</v>
      </c>
      <c r="C70">
        <v>5</v>
      </c>
      <c r="D70" s="1" t="s">
        <v>158</v>
      </c>
      <c r="E70" s="1" t="s">
        <v>160</v>
      </c>
      <c r="F70" s="1" t="s">
        <v>143</v>
      </c>
      <c r="G70" s="1" t="s">
        <v>156</v>
      </c>
      <c r="H70">
        <v>3</v>
      </c>
    </row>
    <row r="71" spans="1:8" x14ac:dyDescent="0.3">
      <c r="A71" s="2">
        <v>44323</v>
      </c>
      <c r="B71">
        <v>2021</v>
      </c>
      <c r="C71">
        <v>5</v>
      </c>
      <c r="D71" s="1" t="s">
        <v>158</v>
      </c>
      <c r="E71" s="1" t="s">
        <v>159</v>
      </c>
      <c r="F71" s="1" t="s">
        <v>143</v>
      </c>
      <c r="G71" s="1" t="s">
        <v>156</v>
      </c>
      <c r="H71">
        <v>4</v>
      </c>
    </row>
    <row r="72" spans="1:8" x14ac:dyDescent="0.3">
      <c r="A72" s="2">
        <v>44326</v>
      </c>
      <c r="B72">
        <v>2021</v>
      </c>
      <c r="C72">
        <v>5</v>
      </c>
      <c r="D72" s="1" t="s">
        <v>158</v>
      </c>
      <c r="E72" s="1" t="s">
        <v>162</v>
      </c>
      <c r="F72" s="1" t="s">
        <v>143</v>
      </c>
      <c r="G72" s="1" t="s">
        <v>156</v>
      </c>
      <c r="H72">
        <v>0</v>
      </c>
    </row>
    <row r="73" spans="1:8" x14ac:dyDescent="0.3">
      <c r="A73" s="2">
        <v>44327</v>
      </c>
      <c r="B73">
        <v>2021</v>
      </c>
      <c r="C73">
        <v>5</v>
      </c>
      <c r="D73" s="1" t="s">
        <v>158</v>
      </c>
      <c r="E73" s="1" t="s">
        <v>142</v>
      </c>
      <c r="F73" s="1" t="s">
        <v>143</v>
      </c>
      <c r="G73" s="1" t="s">
        <v>156</v>
      </c>
      <c r="H73">
        <v>1</v>
      </c>
    </row>
    <row r="74" spans="1:8" x14ac:dyDescent="0.3">
      <c r="A74" s="2">
        <v>44328</v>
      </c>
      <c r="B74">
        <v>2021</v>
      </c>
      <c r="C74">
        <v>5</v>
      </c>
      <c r="D74" s="1" t="s">
        <v>158</v>
      </c>
      <c r="E74" s="1" t="s">
        <v>161</v>
      </c>
      <c r="F74" s="1" t="s">
        <v>143</v>
      </c>
      <c r="G74" s="1" t="s">
        <v>156</v>
      </c>
      <c r="H74">
        <v>2</v>
      </c>
    </row>
    <row r="75" spans="1:8" x14ac:dyDescent="0.3">
      <c r="A75" s="2">
        <v>44329</v>
      </c>
      <c r="B75">
        <v>2021</v>
      </c>
      <c r="C75">
        <v>5</v>
      </c>
      <c r="D75" s="1" t="s">
        <v>158</v>
      </c>
      <c r="E75" s="1" t="s">
        <v>160</v>
      </c>
      <c r="F75" s="1" t="s">
        <v>143</v>
      </c>
      <c r="G75" s="1" t="s">
        <v>156</v>
      </c>
      <c r="H75">
        <v>3</v>
      </c>
    </row>
    <row r="76" spans="1:8" x14ac:dyDescent="0.3">
      <c r="A76" s="2">
        <v>44330</v>
      </c>
      <c r="B76">
        <v>2021</v>
      </c>
      <c r="C76">
        <v>5</v>
      </c>
      <c r="D76" s="1" t="s">
        <v>158</v>
      </c>
      <c r="E76" s="1" t="s">
        <v>159</v>
      </c>
      <c r="F76" s="1" t="s">
        <v>143</v>
      </c>
      <c r="G76" s="1" t="s">
        <v>156</v>
      </c>
      <c r="H76">
        <v>4</v>
      </c>
    </row>
    <row r="77" spans="1:8" x14ac:dyDescent="0.3">
      <c r="A77" s="2">
        <v>44333</v>
      </c>
      <c r="B77">
        <v>2021</v>
      </c>
      <c r="C77">
        <v>5</v>
      </c>
      <c r="D77" s="1" t="s">
        <v>158</v>
      </c>
      <c r="E77" s="1" t="s">
        <v>162</v>
      </c>
      <c r="F77" s="1" t="s">
        <v>143</v>
      </c>
      <c r="G77" s="1" t="s">
        <v>156</v>
      </c>
      <c r="H77">
        <v>0</v>
      </c>
    </row>
    <row r="78" spans="1:8" x14ac:dyDescent="0.3">
      <c r="A78" s="2">
        <v>44334</v>
      </c>
      <c r="B78">
        <v>2021</v>
      </c>
      <c r="C78">
        <v>5</v>
      </c>
      <c r="D78" s="1" t="s">
        <v>158</v>
      </c>
      <c r="E78" s="1" t="s">
        <v>142</v>
      </c>
      <c r="F78" s="1" t="s">
        <v>143</v>
      </c>
      <c r="G78" s="1" t="s">
        <v>156</v>
      </c>
      <c r="H78">
        <v>1</v>
      </c>
    </row>
    <row r="79" spans="1:8" x14ac:dyDescent="0.3">
      <c r="A79" s="2">
        <v>44335</v>
      </c>
      <c r="B79">
        <v>2021</v>
      </c>
      <c r="C79">
        <v>5</v>
      </c>
      <c r="D79" s="1" t="s">
        <v>158</v>
      </c>
      <c r="E79" s="1" t="s">
        <v>161</v>
      </c>
      <c r="F79" s="1" t="s">
        <v>143</v>
      </c>
      <c r="G79" s="1" t="s">
        <v>156</v>
      </c>
      <c r="H79">
        <v>2</v>
      </c>
    </row>
    <row r="80" spans="1:8" x14ac:dyDescent="0.3">
      <c r="A80" s="2">
        <v>44336</v>
      </c>
      <c r="B80">
        <v>2021</v>
      </c>
      <c r="C80">
        <v>5</v>
      </c>
      <c r="D80" s="1" t="s">
        <v>158</v>
      </c>
      <c r="E80" s="1" t="s">
        <v>160</v>
      </c>
      <c r="F80" s="1" t="s">
        <v>143</v>
      </c>
      <c r="G80" s="1" t="s">
        <v>156</v>
      </c>
      <c r="H80">
        <v>3</v>
      </c>
    </row>
    <row r="81" spans="1:8" x14ac:dyDescent="0.3">
      <c r="A81" s="2">
        <v>44337</v>
      </c>
      <c r="B81">
        <v>2021</v>
      </c>
      <c r="C81">
        <v>5</v>
      </c>
      <c r="D81" s="1" t="s">
        <v>158</v>
      </c>
      <c r="E81" s="1" t="s">
        <v>159</v>
      </c>
      <c r="F81" s="1" t="s">
        <v>143</v>
      </c>
      <c r="G81" s="1" t="s">
        <v>156</v>
      </c>
      <c r="H81">
        <v>4</v>
      </c>
    </row>
    <row r="82" spans="1:8" x14ac:dyDescent="0.3">
      <c r="A82" s="2">
        <v>44340</v>
      </c>
      <c r="B82">
        <v>2021</v>
      </c>
      <c r="C82">
        <v>5</v>
      </c>
      <c r="D82" s="1" t="s">
        <v>158</v>
      </c>
      <c r="E82" s="1" t="s">
        <v>162</v>
      </c>
      <c r="F82" s="1" t="s">
        <v>143</v>
      </c>
      <c r="G82" s="1" t="s">
        <v>156</v>
      </c>
      <c r="H82">
        <v>0</v>
      </c>
    </row>
    <row r="83" spans="1:8" x14ac:dyDescent="0.3">
      <c r="A83" s="2">
        <v>44341</v>
      </c>
      <c r="B83">
        <v>2021</v>
      </c>
      <c r="C83">
        <v>5</v>
      </c>
      <c r="D83" s="1" t="s">
        <v>158</v>
      </c>
      <c r="E83" s="1" t="s">
        <v>142</v>
      </c>
      <c r="F83" s="1" t="s">
        <v>143</v>
      </c>
      <c r="G83" s="1" t="s">
        <v>156</v>
      </c>
      <c r="H83">
        <v>1</v>
      </c>
    </row>
    <row r="84" spans="1:8" x14ac:dyDescent="0.3">
      <c r="A84" s="2">
        <v>44342</v>
      </c>
      <c r="B84">
        <v>2021</v>
      </c>
      <c r="C84">
        <v>5</v>
      </c>
      <c r="D84" s="1" t="s">
        <v>158</v>
      </c>
      <c r="E84" s="1" t="s">
        <v>161</v>
      </c>
      <c r="F84" s="1" t="s">
        <v>143</v>
      </c>
      <c r="G84" s="1" t="s">
        <v>156</v>
      </c>
      <c r="H84">
        <v>2</v>
      </c>
    </row>
    <row r="85" spans="1:8" x14ac:dyDescent="0.3">
      <c r="A85" s="2">
        <v>44343</v>
      </c>
      <c r="B85">
        <v>2021</v>
      </c>
      <c r="C85">
        <v>5</v>
      </c>
      <c r="D85" s="1" t="s">
        <v>158</v>
      </c>
      <c r="E85" s="1" t="s">
        <v>160</v>
      </c>
      <c r="F85" s="1" t="s">
        <v>143</v>
      </c>
      <c r="G85" s="1" t="s">
        <v>156</v>
      </c>
      <c r="H85">
        <v>3</v>
      </c>
    </row>
    <row r="86" spans="1:8" x14ac:dyDescent="0.3">
      <c r="A86" s="2">
        <v>44344</v>
      </c>
      <c r="B86">
        <v>2021</v>
      </c>
      <c r="C86">
        <v>5</v>
      </c>
      <c r="D86" s="1" t="s">
        <v>158</v>
      </c>
      <c r="E86" s="1" t="s">
        <v>159</v>
      </c>
      <c r="F86" s="1" t="s">
        <v>143</v>
      </c>
      <c r="G86" s="1" t="s">
        <v>156</v>
      </c>
      <c r="H86">
        <v>4</v>
      </c>
    </row>
    <row r="87" spans="1:8" x14ac:dyDescent="0.3">
      <c r="A87" s="2">
        <v>44347</v>
      </c>
      <c r="B87">
        <v>2021</v>
      </c>
      <c r="C87">
        <v>5</v>
      </c>
      <c r="D87" s="1" t="s">
        <v>158</v>
      </c>
      <c r="E87" s="1" t="s">
        <v>162</v>
      </c>
      <c r="F87" s="1" t="s">
        <v>143</v>
      </c>
      <c r="G87" s="1" t="s">
        <v>156</v>
      </c>
      <c r="H87">
        <v>0</v>
      </c>
    </row>
    <row r="88" spans="1:8" x14ac:dyDescent="0.3">
      <c r="A88" s="2">
        <v>44348</v>
      </c>
      <c r="B88">
        <v>2021</v>
      </c>
      <c r="C88">
        <v>6</v>
      </c>
      <c r="D88" s="1" t="s">
        <v>157</v>
      </c>
      <c r="E88" s="1" t="s">
        <v>142</v>
      </c>
      <c r="F88" s="1" t="s">
        <v>143</v>
      </c>
      <c r="G88" s="1" t="s">
        <v>156</v>
      </c>
      <c r="H88">
        <v>1</v>
      </c>
    </row>
    <row r="89" spans="1:8" x14ac:dyDescent="0.3">
      <c r="A89" s="2">
        <v>44349</v>
      </c>
      <c r="B89">
        <v>2021</v>
      </c>
      <c r="C89">
        <v>6</v>
      </c>
      <c r="D89" s="1" t="s">
        <v>157</v>
      </c>
      <c r="E89" s="1" t="s">
        <v>161</v>
      </c>
      <c r="F89" s="1" t="s">
        <v>143</v>
      </c>
      <c r="G89" s="1" t="s">
        <v>156</v>
      </c>
      <c r="H89">
        <v>2</v>
      </c>
    </row>
    <row r="90" spans="1:8" x14ac:dyDescent="0.3">
      <c r="A90" s="2">
        <v>44350</v>
      </c>
      <c r="B90">
        <v>2021</v>
      </c>
      <c r="C90">
        <v>6</v>
      </c>
      <c r="D90" s="1" t="s">
        <v>157</v>
      </c>
      <c r="E90" s="1" t="s">
        <v>160</v>
      </c>
      <c r="F90" s="1" t="s">
        <v>143</v>
      </c>
      <c r="G90" s="1" t="s">
        <v>156</v>
      </c>
      <c r="H90">
        <v>3</v>
      </c>
    </row>
    <row r="91" spans="1:8" x14ac:dyDescent="0.3">
      <c r="A91" s="2">
        <v>44351</v>
      </c>
      <c r="B91">
        <v>2021</v>
      </c>
      <c r="C91">
        <v>6</v>
      </c>
      <c r="D91" s="1" t="s">
        <v>157</v>
      </c>
      <c r="E91" s="1" t="s">
        <v>159</v>
      </c>
      <c r="F91" s="1" t="s">
        <v>143</v>
      </c>
      <c r="G91" s="1" t="s">
        <v>156</v>
      </c>
      <c r="H91">
        <v>4</v>
      </c>
    </row>
    <row r="92" spans="1:8" x14ac:dyDescent="0.3">
      <c r="A92" s="2">
        <v>44354</v>
      </c>
      <c r="B92">
        <v>2021</v>
      </c>
      <c r="C92">
        <v>6</v>
      </c>
      <c r="D92" s="1" t="s">
        <v>157</v>
      </c>
      <c r="E92" s="1" t="s">
        <v>162</v>
      </c>
      <c r="F92" s="1" t="s">
        <v>143</v>
      </c>
      <c r="G92" s="1" t="s">
        <v>156</v>
      </c>
      <c r="H92">
        <v>0</v>
      </c>
    </row>
    <row r="93" spans="1:8" x14ac:dyDescent="0.3">
      <c r="A93" s="2">
        <v>44355</v>
      </c>
      <c r="B93">
        <v>2021</v>
      </c>
      <c r="C93">
        <v>6</v>
      </c>
      <c r="D93" s="1" t="s">
        <v>157</v>
      </c>
      <c r="E93" s="1" t="s">
        <v>142</v>
      </c>
      <c r="F93" s="1" t="s">
        <v>143</v>
      </c>
      <c r="G93" s="1" t="s">
        <v>156</v>
      </c>
      <c r="H93">
        <v>1</v>
      </c>
    </row>
    <row r="94" spans="1:8" x14ac:dyDescent="0.3">
      <c r="A94" s="2">
        <v>44356</v>
      </c>
      <c r="B94">
        <v>2021</v>
      </c>
      <c r="C94">
        <v>6</v>
      </c>
      <c r="D94" s="1" t="s">
        <v>157</v>
      </c>
      <c r="E94" s="1" t="s">
        <v>161</v>
      </c>
      <c r="F94" s="1" t="s">
        <v>143</v>
      </c>
      <c r="G94" s="1" t="s">
        <v>156</v>
      </c>
      <c r="H94">
        <v>2</v>
      </c>
    </row>
    <row r="95" spans="1:8" x14ac:dyDescent="0.3">
      <c r="A95" s="2">
        <v>44357</v>
      </c>
      <c r="B95">
        <v>2021</v>
      </c>
      <c r="C95">
        <v>6</v>
      </c>
      <c r="D95" s="1" t="s">
        <v>157</v>
      </c>
      <c r="E95" s="1" t="s">
        <v>160</v>
      </c>
      <c r="F95" s="1" t="s">
        <v>143</v>
      </c>
      <c r="G95" s="1" t="s">
        <v>156</v>
      </c>
      <c r="H95">
        <v>3</v>
      </c>
    </row>
    <row r="96" spans="1:8" x14ac:dyDescent="0.3">
      <c r="A96" s="2">
        <v>44358</v>
      </c>
      <c r="B96">
        <v>2021</v>
      </c>
      <c r="C96">
        <v>6</v>
      </c>
      <c r="D96" s="1" t="s">
        <v>157</v>
      </c>
      <c r="E96" s="1" t="s">
        <v>159</v>
      </c>
      <c r="F96" s="1" t="s">
        <v>143</v>
      </c>
      <c r="G96" s="1" t="s">
        <v>156</v>
      </c>
      <c r="H96">
        <v>4</v>
      </c>
    </row>
    <row r="97" spans="1:8" x14ac:dyDescent="0.3">
      <c r="A97" s="2">
        <v>44361</v>
      </c>
      <c r="B97">
        <v>2021</v>
      </c>
      <c r="C97">
        <v>6</v>
      </c>
      <c r="D97" s="1" t="s">
        <v>157</v>
      </c>
      <c r="E97" s="1" t="s">
        <v>162</v>
      </c>
      <c r="F97" s="1" t="s">
        <v>143</v>
      </c>
      <c r="G97" s="1" t="s">
        <v>156</v>
      </c>
      <c r="H97">
        <v>0</v>
      </c>
    </row>
    <row r="98" spans="1:8" x14ac:dyDescent="0.3">
      <c r="A98" s="2">
        <v>44362</v>
      </c>
      <c r="B98">
        <v>2021</v>
      </c>
      <c r="C98">
        <v>6</v>
      </c>
      <c r="D98" s="1" t="s">
        <v>157</v>
      </c>
      <c r="E98" s="1" t="s">
        <v>142</v>
      </c>
      <c r="F98" s="1" t="s">
        <v>143</v>
      </c>
      <c r="G98" s="1" t="s">
        <v>156</v>
      </c>
      <c r="H98">
        <v>1</v>
      </c>
    </row>
    <row r="99" spans="1:8" x14ac:dyDescent="0.3">
      <c r="A99" s="2">
        <v>44363</v>
      </c>
      <c r="B99">
        <v>2021</v>
      </c>
      <c r="C99">
        <v>6</v>
      </c>
      <c r="D99" s="1" t="s">
        <v>157</v>
      </c>
      <c r="E99" s="1" t="s">
        <v>161</v>
      </c>
      <c r="F99" s="1" t="s">
        <v>143</v>
      </c>
      <c r="G99" s="1" t="s">
        <v>156</v>
      </c>
      <c r="H99">
        <v>2</v>
      </c>
    </row>
    <row r="100" spans="1:8" x14ac:dyDescent="0.3">
      <c r="A100" s="2">
        <v>44364</v>
      </c>
      <c r="B100">
        <v>2021</v>
      </c>
      <c r="C100">
        <v>6</v>
      </c>
      <c r="D100" s="1" t="s">
        <v>157</v>
      </c>
      <c r="E100" s="1" t="s">
        <v>160</v>
      </c>
      <c r="F100" s="1" t="s">
        <v>143</v>
      </c>
      <c r="G100" s="1" t="s">
        <v>156</v>
      </c>
      <c r="H100">
        <v>3</v>
      </c>
    </row>
    <row r="101" spans="1:8" x14ac:dyDescent="0.3">
      <c r="A101" s="2">
        <v>44365</v>
      </c>
      <c r="B101">
        <v>2021</v>
      </c>
      <c r="C101">
        <v>6</v>
      </c>
      <c r="D101" s="1" t="s">
        <v>157</v>
      </c>
      <c r="E101" s="1" t="s">
        <v>159</v>
      </c>
      <c r="F101" s="1" t="s">
        <v>143</v>
      </c>
      <c r="G101" s="1" t="s">
        <v>156</v>
      </c>
      <c r="H101">
        <v>4</v>
      </c>
    </row>
    <row r="102" spans="1:8" x14ac:dyDescent="0.3">
      <c r="A102" s="2">
        <v>44368</v>
      </c>
      <c r="B102">
        <v>2021</v>
      </c>
      <c r="C102">
        <v>6</v>
      </c>
      <c r="D102" s="1" t="s">
        <v>157</v>
      </c>
      <c r="E102" s="1" t="s">
        <v>162</v>
      </c>
      <c r="F102" s="1" t="s">
        <v>143</v>
      </c>
      <c r="G102" s="1" t="s">
        <v>156</v>
      </c>
      <c r="H102">
        <v>0</v>
      </c>
    </row>
    <row r="103" spans="1:8" x14ac:dyDescent="0.3">
      <c r="A103" s="2">
        <v>44369</v>
      </c>
      <c r="B103">
        <v>2021</v>
      </c>
      <c r="C103">
        <v>6</v>
      </c>
      <c r="D103" s="1" t="s">
        <v>157</v>
      </c>
      <c r="E103" s="1" t="s">
        <v>142</v>
      </c>
      <c r="F103" s="1" t="s">
        <v>143</v>
      </c>
      <c r="G103" s="1" t="s">
        <v>156</v>
      </c>
      <c r="H103">
        <v>1</v>
      </c>
    </row>
    <row r="104" spans="1:8" x14ac:dyDescent="0.3">
      <c r="A104" s="2">
        <v>44370</v>
      </c>
      <c r="B104">
        <v>2021</v>
      </c>
      <c r="C104">
        <v>6</v>
      </c>
      <c r="D104" s="1" t="s">
        <v>157</v>
      </c>
      <c r="E104" s="1" t="s">
        <v>161</v>
      </c>
      <c r="F104" s="1" t="s">
        <v>143</v>
      </c>
      <c r="G104" s="1" t="s">
        <v>156</v>
      </c>
      <c r="H104">
        <v>2</v>
      </c>
    </row>
    <row r="105" spans="1:8" x14ac:dyDescent="0.3">
      <c r="A105" s="2">
        <v>44371</v>
      </c>
      <c r="B105">
        <v>2021</v>
      </c>
      <c r="C105">
        <v>6</v>
      </c>
      <c r="D105" s="1" t="s">
        <v>157</v>
      </c>
      <c r="E105" s="1" t="s">
        <v>160</v>
      </c>
      <c r="F105" s="1" t="s">
        <v>143</v>
      </c>
      <c r="G105" s="1" t="s">
        <v>156</v>
      </c>
      <c r="H105">
        <v>3</v>
      </c>
    </row>
    <row r="106" spans="1:8" x14ac:dyDescent="0.3">
      <c r="A106" s="2">
        <v>44372</v>
      </c>
      <c r="B106">
        <v>2021</v>
      </c>
      <c r="C106">
        <v>6</v>
      </c>
      <c r="D106" s="1" t="s">
        <v>157</v>
      </c>
      <c r="E106" s="1" t="s">
        <v>159</v>
      </c>
      <c r="F106" s="1" t="s">
        <v>143</v>
      </c>
      <c r="G106" s="1" t="s">
        <v>156</v>
      </c>
      <c r="H106">
        <v>4</v>
      </c>
    </row>
    <row r="107" spans="1:8" x14ac:dyDescent="0.3">
      <c r="A107" s="2">
        <v>44375</v>
      </c>
      <c r="B107">
        <v>2021</v>
      </c>
      <c r="C107">
        <v>6</v>
      </c>
      <c r="D107" s="1" t="s">
        <v>157</v>
      </c>
      <c r="E107" s="1" t="s">
        <v>162</v>
      </c>
      <c r="F107" s="1" t="s">
        <v>143</v>
      </c>
      <c r="G107" s="1" t="s">
        <v>156</v>
      </c>
      <c r="H107">
        <v>0</v>
      </c>
    </row>
    <row r="108" spans="1:8" x14ac:dyDescent="0.3">
      <c r="A108" s="2">
        <v>44376</v>
      </c>
      <c r="B108">
        <v>2021</v>
      </c>
      <c r="C108">
        <v>6</v>
      </c>
      <c r="D108" s="1" t="s">
        <v>157</v>
      </c>
      <c r="E108" s="1" t="s">
        <v>142</v>
      </c>
      <c r="F108" s="1" t="s">
        <v>143</v>
      </c>
      <c r="G108" s="1" t="s">
        <v>156</v>
      </c>
      <c r="H108">
        <v>1</v>
      </c>
    </row>
    <row r="109" spans="1:8" x14ac:dyDescent="0.3">
      <c r="A109" s="2">
        <v>44377</v>
      </c>
      <c r="B109">
        <v>2021</v>
      </c>
      <c r="C109">
        <v>6</v>
      </c>
      <c r="D109" s="1" t="s">
        <v>157</v>
      </c>
      <c r="E109" s="1" t="s">
        <v>161</v>
      </c>
      <c r="F109" s="1" t="s">
        <v>143</v>
      </c>
      <c r="G109" s="1" t="s">
        <v>156</v>
      </c>
      <c r="H109">
        <v>2</v>
      </c>
    </row>
    <row r="110" spans="1:8" x14ac:dyDescent="0.3">
      <c r="A110" s="2">
        <v>44378</v>
      </c>
      <c r="B110">
        <v>2021</v>
      </c>
      <c r="C110">
        <v>7</v>
      </c>
      <c r="D110" s="1" t="s">
        <v>149</v>
      </c>
      <c r="E110" s="1" t="s">
        <v>160</v>
      </c>
      <c r="F110" s="1" t="s">
        <v>143</v>
      </c>
      <c r="G110" s="1" t="s">
        <v>144</v>
      </c>
      <c r="H110">
        <v>3</v>
      </c>
    </row>
    <row r="111" spans="1:8" x14ac:dyDescent="0.3">
      <c r="A111" s="2">
        <v>44379</v>
      </c>
      <c r="B111">
        <v>2021</v>
      </c>
      <c r="C111">
        <v>7</v>
      </c>
      <c r="D111" s="1" t="s">
        <v>149</v>
      </c>
      <c r="E111" s="1" t="s">
        <v>159</v>
      </c>
      <c r="F111" s="1" t="s">
        <v>143</v>
      </c>
      <c r="G111" s="1" t="s">
        <v>144</v>
      </c>
      <c r="H111">
        <v>4</v>
      </c>
    </row>
    <row r="112" spans="1:8" x14ac:dyDescent="0.3">
      <c r="A112" s="2">
        <v>44382</v>
      </c>
      <c r="B112">
        <v>2021</v>
      </c>
      <c r="C112">
        <v>7</v>
      </c>
      <c r="D112" s="1" t="s">
        <v>149</v>
      </c>
      <c r="E112" s="1" t="s">
        <v>162</v>
      </c>
      <c r="F112" s="1" t="s">
        <v>143</v>
      </c>
      <c r="G112" s="1" t="s">
        <v>144</v>
      </c>
      <c r="H112">
        <v>0</v>
      </c>
    </row>
    <row r="113" spans="1:8" x14ac:dyDescent="0.3">
      <c r="A113" s="2">
        <v>44383</v>
      </c>
      <c r="B113">
        <v>2021</v>
      </c>
      <c r="C113">
        <v>7</v>
      </c>
      <c r="D113" s="1" t="s">
        <v>149</v>
      </c>
      <c r="E113" s="1" t="s">
        <v>142</v>
      </c>
      <c r="F113" s="1" t="s">
        <v>143</v>
      </c>
      <c r="G113" s="1" t="s">
        <v>144</v>
      </c>
      <c r="H113">
        <v>1</v>
      </c>
    </row>
    <row r="114" spans="1:8" x14ac:dyDescent="0.3">
      <c r="A114" s="2">
        <v>44384</v>
      </c>
      <c r="B114">
        <v>2021</v>
      </c>
      <c r="C114">
        <v>7</v>
      </c>
      <c r="D114" s="1" t="s">
        <v>149</v>
      </c>
      <c r="E114" s="1" t="s">
        <v>161</v>
      </c>
      <c r="F114" s="1" t="s">
        <v>143</v>
      </c>
      <c r="G114" s="1" t="s">
        <v>144</v>
      </c>
      <c r="H114">
        <v>2</v>
      </c>
    </row>
    <row r="115" spans="1:8" x14ac:dyDescent="0.3">
      <c r="A115" s="2">
        <v>44385</v>
      </c>
      <c r="B115">
        <v>2021</v>
      </c>
      <c r="C115">
        <v>7</v>
      </c>
      <c r="D115" s="1" t="s">
        <v>149</v>
      </c>
      <c r="E115" s="1" t="s">
        <v>160</v>
      </c>
      <c r="F115" s="1" t="s">
        <v>143</v>
      </c>
      <c r="G115" s="1" t="s">
        <v>144</v>
      </c>
      <c r="H115">
        <v>3</v>
      </c>
    </row>
    <row r="116" spans="1:8" x14ac:dyDescent="0.3">
      <c r="A116" s="2">
        <v>44386</v>
      </c>
      <c r="B116">
        <v>2021</v>
      </c>
      <c r="C116">
        <v>7</v>
      </c>
      <c r="D116" s="1" t="s">
        <v>149</v>
      </c>
      <c r="E116" s="1" t="s">
        <v>159</v>
      </c>
      <c r="F116" s="1" t="s">
        <v>143</v>
      </c>
      <c r="G116" s="1" t="s">
        <v>144</v>
      </c>
      <c r="H116">
        <v>4</v>
      </c>
    </row>
    <row r="117" spans="1:8" x14ac:dyDescent="0.3">
      <c r="A117" s="2">
        <v>44389</v>
      </c>
      <c r="B117">
        <v>2021</v>
      </c>
      <c r="C117">
        <v>7</v>
      </c>
      <c r="D117" s="1" t="s">
        <v>149</v>
      </c>
      <c r="E117" s="1" t="s">
        <v>162</v>
      </c>
      <c r="F117" s="1" t="s">
        <v>143</v>
      </c>
      <c r="G117" s="1" t="s">
        <v>144</v>
      </c>
      <c r="H117">
        <v>0</v>
      </c>
    </row>
    <row r="118" spans="1:8" x14ac:dyDescent="0.3">
      <c r="A118" s="2">
        <v>44390</v>
      </c>
      <c r="B118">
        <v>2021</v>
      </c>
      <c r="C118">
        <v>7</v>
      </c>
      <c r="D118" s="1" t="s">
        <v>149</v>
      </c>
      <c r="E118" s="1" t="s">
        <v>142</v>
      </c>
      <c r="F118" s="1" t="s">
        <v>143</v>
      </c>
      <c r="G118" s="1" t="s">
        <v>144</v>
      </c>
      <c r="H118">
        <v>1</v>
      </c>
    </row>
    <row r="119" spans="1:8" x14ac:dyDescent="0.3">
      <c r="A119" s="2">
        <v>44391</v>
      </c>
      <c r="B119">
        <v>2021</v>
      </c>
      <c r="C119">
        <v>7</v>
      </c>
      <c r="D119" s="1" t="s">
        <v>149</v>
      </c>
      <c r="E119" s="1" t="s">
        <v>161</v>
      </c>
      <c r="F119" s="1" t="s">
        <v>143</v>
      </c>
      <c r="G119" s="1" t="s">
        <v>144</v>
      </c>
      <c r="H119">
        <v>2</v>
      </c>
    </row>
    <row r="120" spans="1:8" x14ac:dyDescent="0.3">
      <c r="A120" s="2">
        <v>44392</v>
      </c>
      <c r="B120">
        <v>2021</v>
      </c>
      <c r="C120">
        <v>7</v>
      </c>
      <c r="D120" s="1" t="s">
        <v>149</v>
      </c>
      <c r="E120" s="1" t="s">
        <v>160</v>
      </c>
      <c r="F120" s="1" t="s">
        <v>143</v>
      </c>
      <c r="G120" s="1" t="s">
        <v>144</v>
      </c>
      <c r="H120">
        <v>3</v>
      </c>
    </row>
    <row r="121" spans="1:8" x14ac:dyDescent="0.3">
      <c r="A121" s="2">
        <v>44393</v>
      </c>
      <c r="B121">
        <v>2021</v>
      </c>
      <c r="C121">
        <v>7</v>
      </c>
      <c r="D121" s="1" t="s">
        <v>149</v>
      </c>
      <c r="E121" s="1" t="s">
        <v>159</v>
      </c>
      <c r="F121" s="1" t="s">
        <v>143</v>
      </c>
      <c r="G121" s="1" t="s">
        <v>144</v>
      </c>
      <c r="H121">
        <v>4</v>
      </c>
    </row>
    <row r="122" spans="1:8" x14ac:dyDescent="0.3">
      <c r="A122" s="2">
        <v>44396</v>
      </c>
      <c r="B122">
        <v>2021</v>
      </c>
      <c r="C122">
        <v>7</v>
      </c>
      <c r="D122" s="1" t="s">
        <v>149</v>
      </c>
      <c r="E122" s="1" t="s">
        <v>162</v>
      </c>
      <c r="F122" s="1" t="s">
        <v>143</v>
      </c>
      <c r="G122" s="1" t="s">
        <v>144</v>
      </c>
      <c r="H122">
        <v>0</v>
      </c>
    </row>
    <row r="123" spans="1:8" x14ac:dyDescent="0.3">
      <c r="A123" s="2">
        <v>44397</v>
      </c>
      <c r="B123">
        <v>2021</v>
      </c>
      <c r="C123">
        <v>7</v>
      </c>
      <c r="D123" s="1" t="s">
        <v>149</v>
      </c>
      <c r="E123" s="1" t="s">
        <v>142</v>
      </c>
      <c r="F123" s="1" t="s">
        <v>143</v>
      </c>
      <c r="G123" s="1" t="s">
        <v>144</v>
      </c>
      <c r="H123">
        <v>1</v>
      </c>
    </row>
    <row r="124" spans="1:8" x14ac:dyDescent="0.3">
      <c r="A124" s="2">
        <v>44398</v>
      </c>
      <c r="B124">
        <v>2021</v>
      </c>
      <c r="C124">
        <v>7</v>
      </c>
      <c r="D124" s="1" t="s">
        <v>149</v>
      </c>
      <c r="E124" s="1" t="s">
        <v>161</v>
      </c>
      <c r="F124" s="1" t="s">
        <v>143</v>
      </c>
      <c r="G124" s="1" t="s">
        <v>144</v>
      </c>
      <c r="H124">
        <v>2</v>
      </c>
    </row>
    <row r="125" spans="1:8" x14ac:dyDescent="0.3">
      <c r="A125" s="2">
        <v>44399</v>
      </c>
      <c r="B125">
        <v>2021</v>
      </c>
      <c r="C125">
        <v>7</v>
      </c>
      <c r="D125" s="1" t="s">
        <v>149</v>
      </c>
      <c r="E125" s="1" t="s">
        <v>160</v>
      </c>
      <c r="F125" s="1" t="s">
        <v>143</v>
      </c>
      <c r="G125" s="1" t="s">
        <v>144</v>
      </c>
      <c r="H125">
        <v>3</v>
      </c>
    </row>
    <row r="126" spans="1:8" x14ac:dyDescent="0.3">
      <c r="A126" s="2">
        <v>44400</v>
      </c>
      <c r="B126">
        <v>2021</v>
      </c>
      <c r="C126">
        <v>7</v>
      </c>
      <c r="D126" s="1" t="s">
        <v>149</v>
      </c>
      <c r="E126" s="1" t="s">
        <v>159</v>
      </c>
      <c r="F126" s="1" t="s">
        <v>143</v>
      </c>
      <c r="G126" s="1" t="s">
        <v>144</v>
      </c>
      <c r="H126">
        <v>4</v>
      </c>
    </row>
    <row r="127" spans="1:8" x14ac:dyDescent="0.3">
      <c r="A127" s="2">
        <v>44403</v>
      </c>
      <c r="B127">
        <v>2021</v>
      </c>
      <c r="C127">
        <v>7</v>
      </c>
      <c r="D127" s="1" t="s">
        <v>149</v>
      </c>
      <c r="E127" s="1" t="s">
        <v>162</v>
      </c>
      <c r="F127" s="1" t="s">
        <v>143</v>
      </c>
      <c r="G127" s="1" t="s">
        <v>144</v>
      </c>
      <c r="H127">
        <v>0</v>
      </c>
    </row>
    <row r="128" spans="1:8" x14ac:dyDescent="0.3">
      <c r="A128" s="2">
        <v>44404</v>
      </c>
      <c r="B128">
        <v>2021</v>
      </c>
      <c r="C128">
        <v>7</v>
      </c>
      <c r="D128" s="1" t="s">
        <v>149</v>
      </c>
      <c r="E128" s="1" t="s">
        <v>142</v>
      </c>
      <c r="F128" s="1" t="s">
        <v>143</v>
      </c>
      <c r="G128" s="1" t="s">
        <v>144</v>
      </c>
      <c r="H128">
        <v>1</v>
      </c>
    </row>
    <row r="129" spans="1:8" x14ac:dyDescent="0.3">
      <c r="A129" s="2">
        <v>44405</v>
      </c>
      <c r="B129">
        <v>2021</v>
      </c>
      <c r="C129">
        <v>7</v>
      </c>
      <c r="D129" s="1" t="s">
        <v>149</v>
      </c>
      <c r="E129" s="1" t="s">
        <v>161</v>
      </c>
      <c r="F129" s="1" t="s">
        <v>143</v>
      </c>
      <c r="G129" s="1" t="s">
        <v>144</v>
      </c>
      <c r="H129">
        <v>2</v>
      </c>
    </row>
    <row r="130" spans="1:8" x14ac:dyDescent="0.3">
      <c r="A130" s="2">
        <v>44406</v>
      </c>
      <c r="B130">
        <v>2021</v>
      </c>
      <c r="C130">
        <v>7</v>
      </c>
      <c r="D130" s="1" t="s">
        <v>149</v>
      </c>
      <c r="E130" s="1" t="s">
        <v>160</v>
      </c>
      <c r="F130" s="1" t="s">
        <v>143</v>
      </c>
      <c r="G130" s="1" t="s">
        <v>144</v>
      </c>
      <c r="H130">
        <v>3</v>
      </c>
    </row>
    <row r="131" spans="1:8" x14ac:dyDescent="0.3">
      <c r="A131" s="2">
        <v>44407</v>
      </c>
      <c r="B131">
        <v>2021</v>
      </c>
      <c r="C131">
        <v>7</v>
      </c>
      <c r="D131" s="1" t="s">
        <v>149</v>
      </c>
      <c r="E131" s="1" t="s">
        <v>159</v>
      </c>
      <c r="F131" s="1" t="s">
        <v>143</v>
      </c>
      <c r="G131" s="1" t="s">
        <v>144</v>
      </c>
      <c r="H131">
        <v>4</v>
      </c>
    </row>
    <row r="132" spans="1:8" x14ac:dyDescent="0.3">
      <c r="A132" s="2">
        <v>44410</v>
      </c>
      <c r="B132">
        <v>2021</v>
      </c>
      <c r="C132">
        <v>8</v>
      </c>
      <c r="D132" s="1" t="s">
        <v>141</v>
      </c>
      <c r="E132" s="1" t="s">
        <v>162</v>
      </c>
      <c r="F132" s="1" t="s">
        <v>143</v>
      </c>
      <c r="G132" s="1" t="s">
        <v>144</v>
      </c>
      <c r="H132">
        <v>0</v>
      </c>
    </row>
    <row r="133" spans="1:8" x14ac:dyDescent="0.3">
      <c r="A133" s="2">
        <v>44411</v>
      </c>
      <c r="B133">
        <v>2021</v>
      </c>
      <c r="C133">
        <v>8</v>
      </c>
      <c r="D133" s="1" t="s">
        <v>141</v>
      </c>
      <c r="E133" s="1" t="s">
        <v>142</v>
      </c>
      <c r="F133" s="1" t="s">
        <v>143</v>
      </c>
      <c r="G133" s="1" t="s">
        <v>144</v>
      </c>
      <c r="H133">
        <v>1</v>
      </c>
    </row>
    <row r="134" spans="1:8" x14ac:dyDescent="0.3">
      <c r="A134" s="2">
        <v>44412</v>
      </c>
      <c r="B134">
        <v>2021</v>
      </c>
      <c r="C134">
        <v>8</v>
      </c>
      <c r="D134" s="1" t="s">
        <v>141</v>
      </c>
      <c r="E134" s="1" t="s">
        <v>161</v>
      </c>
      <c r="F134" s="1" t="s">
        <v>143</v>
      </c>
      <c r="G134" s="1" t="s">
        <v>144</v>
      </c>
      <c r="H134">
        <v>2</v>
      </c>
    </row>
    <row r="135" spans="1:8" x14ac:dyDescent="0.3">
      <c r="A135" s="2">
        <v>44413</v>
      </c>
      <c r="B135">
        <v>2021</v>
      </c>
      <c r="C135">
        <v>8</v>
      </c>
      <c r="D135" s="1" t="s">
        <v>141</v>
      </c>
      <c r="E135" s="1" t="s">
        <v>160</v>
      </c>
      <c r="F135" s="1" t="s">
        <v>143</v>
      </c>
      <c r="G135" s="1" t="s">
        <v>144</v>
      </c>
      <c r="H135">
        <v>3</v>
      </c>
    </row>
    <row r="136" spans="1:8" x14ac:dyDescent="0.3">
      <c r="A136" s="2">
        <v>44414</v>
      </c>
      <c r="B136">
        <v>2021</v>
      </c>
      <c r="C136">
        <v>8</v>
      </c>
      <c r="D136" s="1" t="s">
        <v>141</v>
      </c>
      <c r="E136" s="1" t="s">
        <v>159</v>
      </c>
      <c r="F136" s="1" t="s">
        <v>143</v>
      </c>
      <c r="G136" s="1" t="s">
        <v>144</v>
      </c>
      <c r="H136">
        <v>4</v>
      </c>
    </row>
    <row r="137" spans="1:8" x14ac:dyDescent="0.3">
      <c r="A137" s="2">
        <v>44417</v>
      </c>
      <c r="B137">
        <v>2021</v>
      </c>
      <c r="C137">
        <v>8</v>
      </c>
      <c r="D137" s="1" t="s">
        <v>141</v>
      </c>
      <c r="E137" s="1" t="s">
        <v>162</v>
      </c>
      <c r="F137" s="1" t="s">
        <v>143</v>
      </c>
      <c r="G137" s="1" t="s">
        <v>144</v>
      </c>
      <c r="H137">
        <v>0</v>
      </c>
    </row>
    <row r="138" spans="1:8" x14ac:dyDescent="0.3">
      <c r="A138" s="2">
        <v>44418</v>
      </c>
      <c r="B138">
        <v>2021</v>
      </c>
      <c r="C138">
        <v>8</v>
      </c>
      <c r="D138" s="1" t="s">
        <v>141</v>
      </c>
      <c r="E138" s="1" t="s">
        <v>142</v>
      </c>
      <c r="F138" s="1" t="s">
        <v>143</v>
      </c>
      <c r="G138" s="1" t="s">
        <v>144</v>
      </c>
      <c r="H138">
        <v>1</v>
      </c>
    </row>
    <row r="139" spans="1:8" x14ac:dyDescent="0.3">
      <c r="A139" s="2">
        <v>44419</v>
      </c>
      <c r="B139">
        <v>2021</v>
      </c>
      <c r="C139">
        <v>8</v>
      </c>
      <c r="D139" s="1" t="s">
        <v>141</v>
      </c>
      <c r="E139" s="1" t="s">
        <v>161</v>
      </c>
      <c r="F139" s="1" t="s">
        <v>143</v>
      </c>
      <c r="G139" s="1" t="s">
        <v>144</v>
      </c>
      <c r="H139">
        <v>2</v>
      </c>
    </row>
    <row r="140" spans="1:8" x14ac:dyDescent="0.3">
      <c r="A140" s="2">
        <v>44420</v>
      </c>
      <c r="B140">
        <v>2021</v>
      </c>
      <c r="C140">
        <v>8</v>
      </c>
      <c r="D140" s="1" t="s">
        <v>141</v>
      </c>
      <c r="E140" s="1" t="s">
        <v>160</v>
      </c>
      <c r="F140" s="1" t="s">
        <v>143</v>
      </c>
      <c r="G140" s="1" t="s">
        <v>144</v>
      </c>
      <c r="H140">
        <v>3</v>
      </c>
    </row>
    <row r="141" spans="1:8" x14ac:dyDescent="0.3">
      <c r="A141" s="2">
        <v>44421</v>
      </c>
      <c r="B141">
        <v>2021</v>
      </c>
      <c r="C141">
        <v>8</v>
      </c>
      <c r="D141" s="1" t="s">
        <v>141</v>
      </c>
      <c r="E141" s="1" t="s">
        <v>159</v>
      </c>
      <c r="F141" s="1" t="s">
        <v>143</v>
      </c>
      <c r="G141" s="1" t="s">
        <v>144</v>
      </c>
      <c r="H141">
        <v>4</v>
      </c>
    </row>
    <row r="142" spans="1:8" x14ac:dyDescent="0.3">
      <c r="A142" s="2">
        <v>44424</v>
      </c>
      <c r="B142">
        <v>2021</v>
      </c>
      <c r="C142">
        <v>8</v>
      </c>
      <c r="D142" s="1" t="s">
        <v>141</v>
      </c>
      <c r="E142" s="1" t="s">
        <v>162</v>
      </c>
      <c r="F142" s="1" t="s">
        <v>143</v>
      </c>
      <c r="G142" s="1" t="s">
        <v>144</v>
      </c>
      <c r="H142">
        <v>0</v>
      </c>
    </row>
    <row r="143" spans="1:8" x14ac:dyDescent="0.3">
      <c r="A143" s="2">
        <v>44425</v>
      </c>
      <c r="B143">
        <v>2021</v>
      </c>
      <c r="C143">
        <v>8</v>
      </c>
      <c r="D143" s="1" t="s">
        <v>141</v>
      </c>
      <c r="E143" s="1" t="s">
        <v>142</v>
      </c>
      <c r="F143" s="1" t="s">
        <v>143</v>
      </c>
      <c r="G143" s="1" t="s">
        <v>144</v>
      </c>
      <c r="H143">
        <v>1</v>
      </c>
    </row>
    <row r="144" spans="1:8" x14ac:dyDescent="0.3">
      <c r="A144" s="2">
        <v>44426</v>
      </c>
      <c r="B144">
        <v>2021</v>
      </c>
      <c r="C144">
        <v>8</v>
      </c>
      <c r="D144" s="1" t="s">
        <v>141</v>
      </c>
      <c r="E144" s="1" t="s">
        <v>161</v>
      </c>
      <c r="F144" s="1" t="s">
        <v>143</v>
      </c>
      <c r="G144" s="1" t="s">
        <v>144</v>
      </c>
      <c r="H144">
        <v>2</v>
      </c>
    </row>
    <row r="145" spans="1:8" x14ac:dyDescent="0.3">
      <c r="A145" s="2">
        <v>44427</v>
      </c>
      <c r="B145">
        <v>2021</v>
      </c>
      <c r="C145">
        <v>8</v>
      </c>
      <c r="D145" s="1" t="s">
        <v>141</v>
      </c>
      <c r="E145" s="1" t="s">
        <v>160</v>
      </c>
      <c r="F145" s="1" t="s">
        <v>143</v>
      </c>
      <c r="G145" s="1" t="s">
        <v>144</v>
      </c>
      <c r="H145">
        <v>3</v>
      </c>
    </row>
    <row r="146" spans="1:8" x14ac:dyDescent="0.3">
      <c r="A146" s="2">
        <v>44428</v>
      </c>
      <c r="B146">
        <v>2021</v>
      </c>
      <c r="C146">
        <v>8</v>
      </c>
      <c r="D146" s="1" t="s">
        <v>141</v>
      </c>
      <c r="E146" s="1" t="s">
        <v>159</v>
      </c>
      <c r="F146" s="1" t="s">
        <v>143</v>
      </c>
      <c r="G146" s="1" t="s">
        <v>144</v>
      </c>
      <c r="H146">
        <v>4</v>
      </c>
    </row>
    <row r="147" spans="1:8" x14ac:dyDescent="0.3">
      <c r="A147" s="2">
        <v>44431</v>
      </c>
      <c r="B147">
        <v>2021</v>
      </c>
      <c r="C147">
        <v>8</v>
      </c>
      <c r="D147" s="1" t="s">
        <v>141</v>
      </c>
      <c r="E147" s="1" t="s">
        <v>162</v>
      </c>
      <c r="F147" s="1" t="s">
        <v>143</v>
      </c>
      <c r="G147" s="1" t="s">
        <v>144</v>
      </c>
      <c r="H147">
        <v>0</v>
      </c>
    </row>
    <row r="148" spans="1:8" x14ac:dyDescent="0.3">
      <c r="A148" s="2">
        <v>44432</v>
      </c>
      <c r="B148">
        <v>2021</v>
      </c>
      <c r="C148">
        <v>8</v>
      </c>
      <c r="D148" s="1" t="s">
        <v>141</v>
      </c>
      <c r="E148" s="1" t="s">
        <v>142</v>
      </c>
      <c r="F148" s="1" t="s">
        <v>143</v>
      </c>
      <c r="G148" s="1" t="s">
        <v>144</v>
      </c>
      <c r="H148">
        <v>1</v>
      </c>
    </row>
    <row r="149" spans="1:8" x14ac:dyDescent="0.3">
      <c r="A149" s="2">
        <v>44433</v>
      </c>
      <c r="B149">
        <v>2021</v>
      </c>
      <c r="C149">
        <v>8</v>
      </c>
      <c r="D149" s="1" t="s">
        <v>141</v>
      </c>
      <c r="E149" s="1" t="s">
        <v>161</v>
      </c>
      <c r="F149" s="1" t="s">
        <v>143</v>
      </c>
      <c r="G149" s="1" t="s">
        <v>144</v>
      </c>
      <c r="H149">
        <v>2</v>
      </c>
    </row>
    <row r="150" spans="1:8" x14ac:dyDescent="0.3">
      <c r="A150" s="2">
        <v>44434</v>
      </c>
      <c r="B150">
        <v>2021</v>
      </c>
      <c r="C150">
        <v>8</v>
      </c>
      <c r="D150" s="1" t="s">
        <v>141</v>
      </c>
      <c r="E150" s="1" t="s">
        <v>160</v>
      </c>
      <c r="F150" s="1" t="s">
        <v>143</v>
      </c>
      <c r="G150" s="1" t="s">
        <v>144</v>
      </c>
      <c r="H150">
        <v>3</v>
      </c>
    </row>
    <row r="151" spans="1:8" x14ac:dyDescent="0.3">
      <c r="A151" s="2">
        <v>44435</v>
      </c>
      <c r="B151">
        <v>2021</v>
      </c>
      <c r="C151">
        <v>8</v>
      </c>
      <c r="D151" s="1" t="s">
        <v>141</v>
      </c>
      <c r="E151" s="1" t="s">
        <v>159</v>
      </c>
      <c r="F151" s="1" t="s">
        <v>143</v>
      </c>
      <c r="G151" s="1" t="s">
        <v>144</v>
      </c>
      <c r="H151">
        <v>4</v>
      </c>
    </row>
    <row r="152" spans="1:8" x14ac:dyDescent="0.3">
      <c r="A152" s="2">
        <v>44438</v>
      </c>
      <c r="B152">
        <v>2021</v>
      </c>
      <c r="C152">
        <v>8</v>
      </c>
      <c r="D152" s="1" t="s">
        <v>141</v>
      </c>
      <c r="E152" s="1" t="s">
        <v>162</v>
      </c>
      <c r="F152" s="1" t="s">
        <v>143</v>
      </c>
      <c r="G152" s="1" t="s">
        <v>144</v>
      </c>
      <c r="H152">
        <v>0</v>
      </c>
    </row>
    <row r="153" spans="1:8" x14ac:dyDescent="0.3">
      <c r="A153" s="2">
        <v>44439</v>
      </c>
      <c r="B153">
        <v>2021</v>
      </c>
      <c r="C153">
        <v>8</v>
      </c>
      <c r="D153" s="1" t="s">
        <v>141</v>
      </c>
      <c r="E153" s="1" t="s">
        <v>142</v>
      </c>
      <c r="F153" s="1" t="s">
        <v>143</v>
      </c>
      <c r="G153" s="1" t="s">
        <v>144</v>
      </c>
      <c r="H153">
        <v>1</v>
      </c>
    </row>
    <row r="154" spans="1:8" x14ac:dyDescent="0.3">
      <c r="A154" s="2">
        <v>44440</v>
      </c>
      <c r="B154">
        <v>2021</v>
      </c>
      <c r="C154">
        <v>9</v>
      </c>
      <c r="D154" s="1" t="s">
        <v>150</v>
      </c>
      <c r="E154" s="1" t="s">
        <v>161</v>
      </c>
      <c r="F154" s="1" t="s">
        <v>143</v>
      </c>
      <c r="G154" s="1" t="s">
        <v>144</v>
      </c>
      <c r="H154">
        <v>2</v>
      </c>
    </row>
    <row r="155" spans="1:8" x14ac:dyDescent="0.3">
      <c r="A155" s="2">
        <v>44441</v>
      </c>
      <c r="B155">
        <v>2021</v>
      </c>
      <c r="C155">
        <v>9</v>
      </c>
      <c r="D155" s="1" t="s">
        <v>150</v>
      </c>
      <c r="E155" s="1" t="s">
        <v>160</v>
      </c>
      <c r="F155" s="1" t="s">
        <v>143</v>
      </c>
      <c r="G155" s="1" t="s">
        <v>144</v>
      </c>
      <c r="H155">
        <v>3</v>
      </c>
    </row>
    <row r="156" spans="1:8" x14ac:dyDescent="0.3">
      <c r="A156" s="2">
        <v>44442</v>
      </c>
      <c r="B156">
        <v>2021</v>
      </c>
      <c r="C156">
        <v>9</v>
      </c>
      <c r="D156" s="1" t="s">
        <v>150</v>
      </c>
      <c r="E156" s="1" t="s">
        <v>159</v>
      </c>
      <c r="F156" s="1" t="s">
        <v>143</v>
      </c>
      <c r="G156" s="1" t="s">
        <v>144</v>
      </c>
      <c r="H156">
        <v>4</v>
      </c>
    </row>
    <row r="157" spans="1:8" x14ac:dyDescent="0.3">
      <c r="A157" s="2">
        <v>44445</v>
      </c>
      <c r="B157">
        <v>2021</v>
      </c>
      <c r="C157">
        <v>9</v>
      </c>
      <c r="D157" s="1" t="s">
        <v>150</v>
      </c>
      <c r="E157" s="1" t="s">
        <v>162</v>
      </c>
      <c r="F157" s="1" t="s">
        <v>143</v>
      </c>
      <c r="G157" s="1" t="s">
        <v>144</v>
      </c>
      <c r="H157">
        <v>0</v>
      </c>
    </row>
    <row r="158" spans="1:8" x14ac:dyDescent="0.3">
      <c r="A158" s="2">
        <v>44446</v>
      </c>
      <c r="B158">
        <v>2021</v>
      </c>
      <c r="C158">
        <v>9</v>
      </c>
      <c r="D158" s="1" t="s">
        <v>150</v>
      </c>
      <c r="E158" s="1" t="s">
        <v>142</v>
      </c>
      <c r="F158" s="1" t="s">
        <v>143</v>
      </c>
      <c r="G158" s="1" t="s">
        <v>144</v>
      </c>
      <c r="H158">
        <v>1</v>
      </c>
    </row>
    <row r="159" spans="1:8" x14ac:dyDescent="0.3">
      <c r="A159" s="2">
        <v>44447</v>
      </c>
      <c r="B159">
        <v>2021</v>
      </c>
      <c r="C159">
        <v>9</v>
      </c>
      <c r="D159" s="1" t="s">
        <v>150</v>
      </c>
      <c r="E159" s="1" t="s">
        <v>161</v>
      </c>
      <c r="F159" s="1" t="s">
        <v>143</v>
      </c>
      <c r="G159" s="1" t="s">
        <v>144</v>
      </c>
      <c r="H159">
        <v>2</v>
      </c>
    </row>
    <row r="160" spans="1:8" x14ac:dyDescent="0.3">
      <c r="A160" s="2">
        <v>44448</v>
      </c>
      <c r="B160">
        <v>2021</v>
      </c>
      <c r="C160">
        <v>9</v>
      </c>
      <c r="D160" s="1" t="s">
        <v>150</v>
      </c>
      <c r="E160" s="1" t="s">
        <v>160</v>
      </c>
      <c r="F160" s="1" t="s">
        <v>143</v>
      </c>
      <c r="G160" s="1" t="s">
        <v>144</v>
      </c>
      <c r="H160">
        <v>3</v>
      </c>
    </row>
    <row r="161" spans="1:8" x14ac:dyDescent="0.3">
      <c r="A161" s="2">
        <v>44449</v>
      </c>
      <c r="B161">
        <v>2021</v>
      </c>
      <c r="C161">
        <v>9</v>
      </c>
      <c r="D161" s="1" t="s">
        <v>150</v>
      </c>
      <c r="E161" s="1" t="s">
        <v>159</v>
      </c>
      <c r="F161" s="1" t="s">
        <v>143</v>
      </c>
      <c r="G161" s="1" t="s">
        <v>144</v>
      </c>
      <c r="H161">
        <v>4</v>
      </c>
    </row>
    <row r="162" spans="1:8" x14ac:dyDescent="0.3">
      <c r="A162" s="2">
        <v>44452</v>
      </c>
      <c r="B162">
        <v>2021</v>
      </c>
      <c r="C162">
        <v>9</v>
      </c>
      <c r="D162" s="1" t="s">
        <v>150</v>
      </c>
      <c r="E162" s="1" t="s">
        <v>162</v>
      </c>
      <c r="F162" s="1" t="s">
        <v>143</v>
      </c>
      <c r="G162" s="1" t="s">
        <v>144</v>
      </c>
      <c r="H162">
        <v>0</v>
      </c>
    </row>
    <row r="163" spans="1:8" x14ac:dyDescent="0.3">
      <c r="A163" s="2">
        <v>44453</v>
      </c>
      <c r="B163">
        <v>2021</v>
      </c>
      <c r="C163">
        <v>9</v>
      </c>
      <c r="D163" s="1" t="s">
        <v>150</v>
      </c>
      <c r="E163" s="1" t="s">
        <v>142</v>
      </c>
      <c r="F163" s="1" t="s">
        <v>143</v>
      </c>
      <c r="G163" s="1" t="s">
        <v>144</v>
      </c>
      <c r="H163">
        <v>1</v>
      </c>
    </row>
    <row r="164" spans="1:8" x14ac:dyDescent="0.3">
      <c r="A164" s="2">
        <v>44454</v>
      </c>
      <c r="B164">
        <v>2021</v>
      </c>
      <c r="C164">
        <v>9</v>
      </c>
      <c r="D164" s="1" t="s">
        <v>150</v>
      </c>
      <c r="E164" s="1" t="s">
        <v>161</v>
      </c>
      <c r="F164" s="1" t="s">
        <v>143</v>
      </c>
      <c r="G164" s="1" t="s">
        <v>144</v>
      </c>
      <c r="H164">
        <v>2</v>
      </c>
    </row>
    <row r="165" spans="1:8" x14ac:dyDescent="0.3">
      <c r="A165" s="2">
        <v>44455</v>
      </c>
      <c r="B165">
        <v>2021</v>
      </c>
      <c r="C165">
        <v>9</v>
      </c>
      <c r="D165" s="1" t="s">
        <v>150</v>
      </c>
      <c r="E165" s="1" t="s">
        <v>160</v>
      </c>
      <c r="F165" s="1" t="s">
        <v>143</v>
      </c>
      <c r="G165" s="1" t="s">
        <v>144</v>
      </c>
      <c r="H165">
        <v>3</v>
      </c>
    </row>
    <row r="166" spans="1:8" x14ac:dyDescent="0.3">
      <c r="A166" s="2">
        <v>44456</v>
      </c>
      <c r="B166">
        <v>2021</v>
      </c>
      <c r="C166">
        <v>9</v>
      </c>
      <c r="D166" s="1" t="s">
        <v>150</v>
      </c>
      <c r="E166" s="1" t="s">
        <v>159</v>
      </c>
      <c r="F166" s="1" t="s">
        <v>143</v>
      </c>
      <c r="G166" s="1" t="s">
        <v>144</v>
      </c>
      <c r="H166">
        <v>4</v>
      </c>
    </row>
    <row r="167" spans="1:8" x14ac:dyDescent="0.3">
      <c r="A167" s="2">
        <v>44459</v>
      </c>
      <c r="B167">
        <v>2021</v>
      </c>
      <c r="C167">
        <v>9</v>
      </c>
      <c r="D167" s="1" t="s">
        <v>150</v>
      </c>
      <c r="E167" s="1" t="s">
        <v>162</v>
      </c>
      <c r="F167" s="1" t="s">
        <v>143</v>
      </c>
      <c r="G167" s="1" t="s">
        <v>144</v>
      </c>
      <c r="H167">
        <v>0</v>
      </c>
    </row>
    <row r="168" spans="1:8" x14ac:dyDescent="0.3">
      <c r="A168" s="2">
        <v>44460</v>
      </c>
      <c r="B168">
        <v>2021</v>
      </c>
      <c r="C168">
        <v>9</v>
      </c>
      <c r="D168" s="1" t="s">
        <v>150</v>
      </c>
      <c r="E168" s="1" t="s">
        <v>142</v>
      </c>
      <c r="F168" s="1" t="s">
        <v>143</v>
      </c>
      <c r="G168" s="1" t="s">
        <v>144</v>
      </c>
      <c r="H168">
        <v>1</v>
      </c>
    </row>
    <row r="169" spans="1:8" x14ac:dyDescent="0.3">
      <c r="A169" s="2">
        <v>44461</v>
      </c>
      <c r="B169">
        <v>2021</v>
      </c>
      <c r="C169">
        <v>9</v>
      </c>
      <c r="D169" s="1" t="s">
        <v>150</v>
      </c>
      <c r="E169" s="1" t="s">
        <v>161</v>
      </c>
      <c r="F169" s="1" t="s">
        <v>143</v>
      </c>
      <c r="G169" s="1" t="s">
        <v>144</v>
      </c>
      <c r="H169">
        <v>2</v>
      </c>
    </row>
    <row r="170" spans="1:8" x14ac:dyDescent="0.3">
      <c r="A170" s="2">
        <v>44462</v>
      </c>
      <c r="B170">
        <v>2021</v>
      </c>
      <c r="C170">
        <v>9</v>
      </c>
      <c r="D170" s="1" t="s">
        <v>150</v>
      </c>
      <c r="E170" s="1" t="s">
        <v>160</v>
      </c>
      <c r="F170" s="1" t="s">
        <v>143</v>
      </c>
      <c r="G170" s="1" t="s">
        <v>144</v>
      </c>
      <c r="H170">
        <v>3</v>
      </c>
    </row>
    <row r="171" spans="1:8" x14ac:dyDescent="0.3">
      <c r="A171" s="2">
        <v>44463</v>
      </c>
      <c r="B171">
        <v>2021</v>
      </c>
      <c r="C171">
        <v>9</v>
      </c>
      <c r="D171" s="1" t="s">
        <v>150</v>
      </c>
      <c r="E171" s="1" t="s">
        <v>159</v>
      </c>
      <c r="F171" s="1" t="s">
        <v>143</v>
      </c>
      <c r="G171" s="1" t="s">
        <v>144</v>
      </c>
      <c r="H171">
        <v>4</v>
      </c>
    </row>
    <row r="172" spans="1:8" x14ac:dyDescent="0.3">
      <c r="A172" s="2">
        <v>44466</v>
      </c>
      <c r="B172">
        <v>2021</v>
      </c>
      <c r="C172">
        <v>9</v>
      </c>
      <c r="D172" s="1" t="s">
        <v>150</v>
      </c>
      <c r="E172" s="1" t="s">
        <v>162</v>
      </c>
      <c r="F172" s="1" t="s">
        <v>143</v>
      </c>
      <c r="G172" s="1" t="s">
        <v>144</v>
      </c>
      <c r="H172">
        <v>0</v>
      </c>
    </row>
    <row r="173" spans="1:8" x14ac:dyDescent="0.3">
      <c r="A173" s="2">
        <v>44467</v>
      </c>
      <c r="B173">
        <v>2021</v>
      </c>
      <c r="C173">
        <v>9</v>
      </c>
      <c r="D173" s="1" t="s">
        <v>150</v>
      </c>
      <c r="E173" s="1" t="s">
        <v>142</v>
      </c>
      <c r="F173" s="1" t="s">
        <v>143</v>
      </c>
      <c r="G173" s="1" t="s">
        <v>144</v>
      </c>
      <c r="H173">
        <v>1</v>
      </c>
    </row>
    <row r="174" spans="1:8" x14ac:dyDescent="0.3">
      <c r="A174" s="2">
        <v>44468</v>
      </c>
      <c r="B174">
        <v>2021</v>
      </c>
      <c r="C174">
        <v>9</v>
      </c>
      <c r="D174" s="1" t="s">
        <v>150</v>
      </c>
      <c r="E174" s="1" t="s">
        <v>161</v>
      </c>
      <c r="F174" s="1" t="s">
        <v>143</v>
      </c>
      <c r="G174" s="1" t="s">
        <v>144</v>
      </c>
      <c r="H174">
        <v>2</v>
      </c>
    </row>
    <row r="175" spans="1:8" x14ac:dyDescent="0.3">
      <c r="A175" s="2">
        <v>44469</v>
      </c>
      <c r="B175">
        <v>2021</v>
      </c>
      <c r="C175">
        <v>9</v>
      </c>
      <c r="D175" s="1" t="s">
        <v>150</v>
      </c>
      <c r="E175" s="1" t="s">
        <v>160</v>
      </c>
      <c r="F175" s="1" t="s">
        <v>143</v>
      </c>
      <c r="G175" s="1" t="s">
        <v>144</v>
      </c>
      <c r="H175">
        <v>3</v>
      </c>
    </row>
    <row r="176" spans="1:8" x14ac:dyDescent="0.3">
      <c r="A176" s="2">
        <v>44470</v>
      </c>
      <c r="B176">
        <v>2021</v>
      </c>
      <c r="C176">
        <v>10</v>
      </c>
      <c r="D176" s="1" t="s">
        <v>151</v>
      </c>
      <c r="E176" s="1" t="s">
        <v>159</v>
      </c>
      <c r="F176" s="1" t="s">
        <v>143</v>
      </c>
      <c r="G176" s="1" t="s">
        <v>152</v>
      </c>
      <c r="H176">
        <v>4</v>
      </c>
    </row>
    <row r="177" spans="1:8" x14ac:dyDescent="0.3">
      <c r="A177" s="2">
        <v>44473</v>
      </c>
      <c r="B177">
        <v>2021</v>
      </c>
      <c r="C177">
        <v>10</v>
      </c>
      <c r="D177" s="1" t="s">
        <v>151</v>
      </c>
      <c r="E177" s="1" t="s">
        <v>162</v>
      </c>
      <c r="F177" s="1" t="s">
        <v>143</v>
      </c>
      <c r="G177" s="1" t="s">
        <v>152</v>
      </c>
      <c r="H177">
        <v>0</v>
      </c>
    </row>
    <row r="178" spans="1:8" x14ac:dyDescent="0.3">
      <c r="A178" s="2">
        <v>44474</v>
      </c>
      <c r="B178">
        <v>2021</v>
      </c>
      <c r="C178">
        <v>10</v>
      </c>
      <c r="D178" s="1" t="s">
        <v>151</v>
      </c>
      <c r="E178" s="1" t="s">
        <v>142</v>
      </c>
      <c r="F178" s="1" t="s">
        <v>143</v>
      </c>
      <c r="G178" s="1" t="s">
        <v>152</v>
      </c>
      <c r="H178">
        <v>1</v>
      </c>
    </row>
    <row r="179" spans="1:8" x14ac:dyDescent="0.3">
      <c r="A179" s="2">
        <v>44475</v>
      </c>
      <c r="B179">
        <v>2021</v>
      </c>
      <c r="C179">
        <v>10</v>
      </c>
      <c r="D179" s="1" t="s">
        <v>151</v>
      </c>
      <c r="E179" s="1" t="s">
        <v>161</v>
      </c>
      <c r="F179" s="1" t="s">
        <v>143</v>
      </c>
      <c r="G179" s="1" t="s">
        <v>152</v>
      </c>
      <c r="H179">
        <v>2</v>
      </c>
    </row>
    <row r="180" spans="1:8" x14ac:dyDescent="0.3">
      <c r="A180" s="2">
        <v>44476</v>
      </c>
      <c r="B180">
        <v>2021</v>
      </c>
      <c r="C180">
        <v>10</v>
      </c>
      <c r="D180" s="1" t="s">
        <v>151</v>
      </c>
      <c r="E180" s="1" t="s">
        <v>160</v>
      </c>
      <c r="F180" s="1" t="s">
        <v>143</v>
      </c>
      <c r="G180" s="1" t="s">
        <v>152</v>
      </c>
      <c r="H180">
        <v>3</v>
      </c>
    </row>
    <row r="181" spans="1:8" x14ac:dyDescent="0.3">
      <c r="A181" s="2">
        <v>44477</v>
      </c>
      <c r="B181">
        <v>2021</v>
      </c>
      <c r="C181">
        <v>10</v>
      </c>
      <c r="D181" s="1" t="s">
        <v>151</v>
      </c>
      <c r="E181" s="1" t="s">
        <v>159</v>
      </c>
      <c r="F181" s="1" t="s">
        <v>143</v>
      </c>
      <c r="G181" s="1" t="s">
        <v>152</v>
      </c>
      <c r="H181">
        <v>4</v>
      </c>
    </row>
    <row r="182" spans="1:8" x14ac:dyDescent="0.3">
      <c r="A182" s="2">
        <v>44480</v>
      </c>
      <c r="B182">
        <v>2021</v>
      </c>
      <c r="C182">
        <v>10</v>
      </c>
      <c r="D182" s="1" t="s">
        <v>151</v>
      </c>
      <c r="E182" s="1" t="s">
        <v>162</v>
      </c>
      <c r="F182" s="1" t="s">
        <v>143</v>
      </c>
      <c r="G182" s="1" t="s">
        <v>152</v>
      </c>
      <c r="H182">
        <v>0</v>
      </c>
    </row>
    <row r="183" spans="1:8" x14ac:dyDescent="0.3">
      <c r="A183" s="2">
        <v>44481</v>
      </c>
      <c r="B183">
        <v>2021</v>
      </c>
      <c r="C183">
        <v>10</v>
      </c>
      <c r="D183" s="1" t="s">
        <v>151</v>
      </c>
      <c r="E183" s="1" t="s">
        <v>142</v>
      </c>
      <c r="F183" s="1" t="s">
        <v>143</v>
      </c>
      <c r="G183" s="1" t="s">
        <v>152</v>
      </c>
      <c r="H183">
        <v>1</v>
      </c>
    </row>
    <row r="184" spans="1:8" x14ac:dyDescent="0.3">
      <c r="A184" s="2">
        <v>44482</v>
      </c>
      <c r="B184">
        <v>2021</v>
      </c>
      <c r="C184">
        <v>10</v>
      </c>
      <c r="D184" s="1" t="s">
        <v>151</v>
      </c>
      <c r="E184" s="1" t="s">
        <v>161</v>
      </c>
      <c r="F184" s="1" t="s">
        <v>143</v>
      </c>
      <c r="G184" s="1" t="s">
        <v>152</v>
      </c>
      <c r="H184">
        <v>2</v>
      </c>
    </row>
    <row r="185" spans="1:8" x14ac:dyDescent="0.3">
      <c r="A185" s="2">
        <v>44483</v>
      </c>
      <c r="B185">
        <v>2021</v>
      </c>
      <c r="C185">
        <v>10</v>
      </c>
      <c r="D185" s="1" t="s">
        <v>151</v>
      </c>
      <c r="E185" s="1" t="s">
        <v>160</v>
      </c>
      <c r="F185" s="1" t="s">
        <v>143</v>
      </c>
      <c r="G185" s="1" t="s">
        <v>152</v>
      </c>
      <c r="H185">
        <v>3</v>
      </c>
    </row>
    <row r="186" spans="1:8" x14ac:dyDescent="0.3">
      <c r="A186" s="2">
        <v>44484</v>
      </c>
      <c r="B186">
        <v>2021</v>
      </c>
      <c r="C186">
        <v>10</v>
      </c>
      <c r="D186" s="1" t="s">
        <v>151</v>
      </c>
      <c r="E186" s="1" t="s">
        <v>159</v>
      </c>
      <c r="F186" s="1" t="s">
        <v>143</v>
      </c>
      <c r="G186" s="1" t="s">
        <v>152</v>
      </c>
      <c r="H186">
        <v>4</v>
      </c>
    </row>
    <row r="187" spans="1:8" x14ac:dyDescent="0.3">
      <c r="A187" s="2">
        <v>44487</v>
      </c>
      <c r="B187">
        <v>2021</v>
      </c>
      <c r="C187">
        <v>10</v>
      </c>
      <c r="D187" s="1" t="s">
        <v>151</v>
      </c>
      <c r="E187" s="1" t="s">
        <v>162</v>
      </c>
      <c r="F187" s="1" t="s">
        <v>143</v>
      </c>
      <c r="G187" s="1" t="s">
        <v>152</v>
      </c>
      <c r="H187">
        <v>0</v>
      </c>
    </row>
    <row r="188" spans="1:8" x14ac:dyDescent="0.3">
      <c r="A188" s="2">
        <v>44488</v>
      </c>
      <c r="B188">
        <v>2021</v>
      </c>
      <c r="C188">
        <v>10</v>
      </c>
      <c r="D188" s="1" t="s">
        <v>151</v>
      </c>
      <c r="E188" s="1" t="s">
        <v>142</v>
      </c>
      <c r="F188" s="1" t="s">
        <v>143</v>
      </c>
      <c r="G188" s="1" t="s">
        <v>152</v>
      </c>
      <c r="H188">
        <v>1</v>
      </c>
    </row>
    <row r="189" spans="1:8" x14ac:dyDescent="0.3">
      <c r="A189" s="2">
        <v>44489</v>
      </c>
      <c r="B189">
        <v>2021</v>
      </c>
      <c r="C189">
        <v>10</v>
      </c>
      <c r="D189" s="1" t="s">
        <v>151</v>
      </c>
      <c r="E189" s="1" t="s">
        <v>161</v>
      </c>
      <c r="F189" s="1" t="s">
        <v>143</v>
      </c>
      <c r="G189" s="1" t="s">
        <v>152</v>
      </c>
      <c r="H189">
        <v>2</v>
      </c>
    </row>
    <row r="190" spans="1:8" x14ac:dyDescent="0.3">
      <c r="A190" s="2">
        <v>44490</v>
      </c>
      <c r="B190">
        <v>2021</v>
      </c>
      <c r="C190">
        <v>10</v>
      </c>
      <c r="D190" s="1" t="s">
        <v>151</v>
      </c>
      <c r="E190" s="1" t="s">
        <v>160</v>
      </c>
      <c r="F190" s="1" t="s">
        <v>143</v>
      </c>
      <c r="G190" s="1" t="s">
        <v>152</v>
      </c>
      <c r="H190">
        <v>3</v>
      </c>
    </row>
    <row r="191" spans="1:8" x14ac:dyDescent="0.3">
      <c r="A191" s="2">
        <v>44491</v>
      </c>
      <c r="B191">
        <v>2021</v>
      </c>
      <c r="C191">
        <v>10</v>
      </c>
      <c r="D191" s="1" t="s">
        <v>151</v>
      </c>
      <c r="E191" s="1" t="s">
        <v>159</v>
      </c>
      <c r="F191" s="1" t="s">
        <v>143</v>
      </c>
      <c r="G191" s="1" t="s">
        <v>152</v>
      </c>
      <c r="H191">
        <v>4</v>
      </c>
    </row>
    <row r="192" spans="1:8" x14ac:dyDescent="0.3">
      <c r="A192" s="2">
        <v>44494</v>
      </c>
      <c r="B192">
        <v>2021</v>
      </c>
      <c r="C192">
        <v>10</v>
      </c>
      <c r="D192" s="1" t="s">
        <v>151</v>
      </c>
      <c r="E192" s="1" t="s">
        <v>162</v>
      </c>
      <c r="F192" s="1" t="s">
        <v>143</v>
      </c>
      <c r="G192" s="1" t="s">
        <v>152</v>
      </c>
      <c r="H192">
        <v>0</v>
      </c>
    </row>
    <row r="193" spans="1:8" x14ac:dyDescent="0.3">
      <c r="A193" s="2">
        <v>44495</v>
      </c>
      <c r="B193">
        <v>2021</v>
      </c>
      <c r="C193">
        <v>10</v>
      </c>
      <c r="D193" s="1" t="s">
        <v>151</v>
      </c>
      <c r="E193" s="1" t="s">
        <v>142</v>
      </c>
      <c r="F193" s="1" t="s">
        <v>143</v>
      </c>
      <c r="G193" s="1" t="s">
        <v>152</v>
      </c>
      <c r="H193">
        <v>1</v>
      </c>
    </row>
    <row r="194" spans="1:8" x14ac:dyDescent="0.3">
      <c r="A194" s="2">
        <v>44496</v>
      </c>
      <c r="B194">
        <v>2021</v>
      </c>
      <c r="C194">
        <v>10</v>
      </c>
      <c r="D194" s="1" t="s">
        <v>151</v>
      </c>
      <c r="E194" s="1" t="s">
        <v>161</v>
      </c>
      <c r="F194" s="1" t="s">
        <v>143</v>
      </c>
      <c r="G194" s="1" t="s">
        <v>152</v>
      </c>
      <c r="H194">
        <v>2</v>
      </c>
    </row>
    <row r="195" spans="1:8" x14ac:dyDescent="0.3">
      <c r="A195" s="2">
        <v>44497</v>
      </c>
      <c r="B195">
        <v>2021</v>
      </c>
      <c r="C195">
        <v>10</v>
      </c>
      <c r="D195" s="1" t="s">
        <v>151</v>
      </c>
      <c r="E195" s="1" t="s">
        <v>160</v>
      </c>
      <c r="F195" s="1" t="s">
        <v>143</v>
      </c>
      <c r="G195" s="1" t="s">
        <v>152</v>
      </c>
      <c r="H195">
        <v>3</v>
      </c>
    </row>
    <row r="196" spans="1:8" x14ac:dyDescent="0.3">
      <c r="A196" s="2">
        <v>44498</v>
      </c>
      <c r="B196">
        <v>2021</v>
      </c>
      <c r="C196">
        <v>10</v>
      </c>
      <c r="D196" s="1" t="s">
        <v>151</v>
      </c>
      <c r="E196" s="1" t="s">
        <v>159</v>
      </c>
      <c r="F196" s="1" t="s">
        <v>143</v>
      </c>
      <c r="G196" s="1" t="s">
        <v>152</v>
      </c>
      <c r="H196">
        <v>4</v>
      </c>
    </row>
    <row r="197" spans="1:8" x14ac:dyDescent="0.3">
      <c r="A197" s="2">
        <v>44501</v>
      </c>
      <c r="B197">
        <v>2021</v>
      </c>
      <c r="C197">
        <v>11</v>
      </c>
      <c r="D197" s="1" t="s">
        <v>153</v>
      </c>
      <c r="E197" s="1" t="s">
        <v>162</v>
      </c>
      <c r="F197" s="1" t="s">
        <v>143</v>
      </c>
      <c r="G197" s="1" t="s">
        <v>152</v>
      </c>
      <c r="H197">
        <v>0</v>
      </c>
    </row>
    <row r="198" spans="1:8" x14ac:dyDescent="0.3">
      <c r="A198" s="2">
        <v>44502</v>
      </c>
      <c r="B198">
        <v>2021</v>
      </c>
      <c r="C198">
        <v>11</v>
      </c>
      <c r="D198" s="1" t="s">
        <v>153</v>
      </c>
      <c r="E198" s="1" t="s">
        <v>142</v>
      </c>
      <c r="F198" s="1" t="s">
        <v>143</v>
      </c>
      <c r="G198" s="1" t="s">
        <v>152</v>
      </c>
      <c r="H198">
        <v>1</v>
      </c>
    </row>
    <row r="199" spans="1:8" x14ac:dyDescent="0.3">
      <c r="A199" s="2">
        <v>44503</v>
      </c>
      <c r="B199">
        <v>2021</v>
      </c>
      <c r="C199">
        <v>11</v>
      </c>
      <c r="D199" s="1" t="s">
        <v>153</v>
      </c>
      <c r="E199" s="1" t="s">
        <v>161</v>
      </c>
      <c r="F199" s="1" t="s">
        <v>143</v>
      </c>
      <c r="G199" s="1" t="s">
        <v>152</v>
      </c>
      <c r="H199">
        <v>2</v>
      </c>
    </row>
    <row r="200" spans="1:8" x14ac:dyDescent="0.3">
      <c r="A200" s="2">
        <v>44504</v>
      </c>
      <c r="B200">
        <v>2021</v>
      </c>
      <c r="C200">
        <v>11</v>
      </c>
      <c r="D200" s="1" t="s">
        <v>153</v>
      </c>
      <c r="E200" s="1" t="s">
        <v>160</v>
      </c>
      <c r="F200" s="1" t="s">
        <v>143</v>
      </c>
      <c r="G200" s="1" t="s">
        <v>152</v>
      </c>
      <c r="H200">
        <v>3</v>
      </c>
    </row>
    <row r="201" spans="1:8" x14ac:dyDescent="0.3">
      <c r="A201" s="2">
        <v>44505</v>
      </c>
      <c r="B201">
        <v>2021</v>
      </c>
      <c r="C201">
        <v>11</v>
      </c>
      <c r="D201" s="1" t="s">
        <v>153</v>
      </c>
      <c r="E201" s="1" t="s">
        <v>159</v>
      </c>
      <c r="F201" s="1" t="s">
        <v>143</v>
      </c>
      <c r="G201" s="1" t="s">
        <v>152</v>
      </c>
      <c r="H201">
        <v>4</v>
      </c>
    </row>
    <row r="202" spans="1:8" x14ac:dyDescent="0.3">
      <c r="A202" s="2">
        <v>44508</v>
      </c>
      <c r="B202">
        <v>2021</v>
      </c>
      <c r="C202">
        <v>11</v>
      </c>
      <c r="D202" s="1" t="s">
        <v>153</v>
      </c>
      <c r="E202" s="1" t="s">
        <v>162</v>
      </c>
      <c r="F202" s="1" t="s">
        <v>143</v>
      </c>
      <c r="G202" s="1" t="s">
        <v>152</v>
      </c>
      <c r="H202">
        <v>0</v>
      </c>
    </row>
    <row r="203" spans="1:8" x14ac:dyDescent="0.3">
      <c r="A203" s="2">
        <v>44509</v>
      </c>
      <c r="B203">
        <v>2021</v>
      </c>
      <c r="C203">
        <v>11</v>
      </c>
      <c r="D203" s="1" t="s">
        <v>153</v>
      </c>
      <c r="E203" s="1" t="s">
        <v>142</v>
      </c>
      <c r="F203" s="1" t="s">
        <v>143</v>
      </c>
      <c r="G203" s="1" t="s">
        <v>152</v>
      </c>
      <c r="H203">
        <v>1</v>
      </c>
    </row>
    <row r="204" spans="1:8" x14ac:dyDescent="0.3">
      <c r="A204" s="2">
        <v>44510</v>
      </c>
      <c r="B204">
        <v>2021</v>
      </c>
      <c r="C204">
        <v>11</v>
      </c>
      <c r="D204" s="1" t="s">
        <v>153</v>
      </c>
      <c r="E204" s="1" t="s">
        <v>161</v>
      </c>
      <c r="F204" s="1" t="s">
        <v>143</v>
      </c>
      <c r="G204" s="1" t="s">
        <v>152</v>
      </c>
      <c r="H204">
        <v>2</v>
      </c>
    </row>
    <row r="205" spans="1:8" x14ac:dyDescent="0.3">
      <c r="A205" s="2">
        <v>44511</v>
      </c>
      <c r="B205">
        <v>2021</v>
      </c>
      <c r="C205">
        <v>11</v>
      </c>
      <c r="D205" s="1" t="s">
        <v>153</v>
      </c>
      <c r="E205" s="1" t="s">
        <v>160</v>
      </c>
      <c r="F205" s="1" t="s">
        <v>143</v>
      </c>
      <c r="G205" s="1" t="s">
        <v>152</v>
      </c>
      <c r="H205">
        <v>3</v>
      </c>
    </row>
    <row r="206" spans="1:8" x14ac:dyDescent="0.3">
      <c r="A206" s="2">
        <v>44512</v>
      </c>
      <c r="B206">
        <v>2021</v>
      </c>
      <c r="C206">
        <v>11</v>
      </c>
      <c r="D206" s="1" t="s">
        <v>153</v>
      </c>
      <c r="E206" s="1" t="s">
        <v>159</v>
      </c>
      <c r="F206" s="1" t="s">
        <v>143</v>
      </c>
      <c r="G206" s="1" t="s">
        <v>152</v>
      </c>
      <c r="H206">
        <v>4</v>
      </c>
    </row>
    <row r="207" spans="1:8" x14ac:dyDescent="0.3">
      <c r="A207" s="2">
        <v>44515</v>
      </c>
      <c r="B207">
        <v>2021</v>
      </c>
      <c r="C207">
        <v>11</v>
      </c>
      <c r="D207" s="1" t="s">
        <v>153</v>
      </c>
      <c r="E207" s="1" t="s">
        <v>162</v>
      </c>
      <c r="F207" s="1" t="s">
        <v>143</v>
      </c>
      <c r="G207" s="1" t="s">
        <v>152</v>
      </c>
      <c r="H207">
        <v>0</v>
      </c>
    </row>
    <row r="208" spans="1:8" x14ac:dyDescent="0.3">
      <c r="A208" s="2">
        <v>44516</v>
      </c>
      <c r="B208">
        <v>2021</v>
      </c>
      <c r="C208">
        <v>11</v>
      </c>
      <c r="D208" s="1" t="s">
        <v>153</v>
      </c>
      <c r="E208" s="1" t="s">
        <v>142</v>
      </c>
      <c r="F208" s="1" t="s">
        <v>143</v>
      </c>
      <c r="G208" s="1" t="s">
        <v>152</v>
      </c>
      <c r="H208">
        <v>1</v>
      </c>
    </row>
    <row r="209" spans="1:8" x14ac:dyDescent="0.3">
      <c r="A209" s="2">
        <v>44517</v>
      </c>
      <c r="B209">
        <v>2021</v>
      </c>
      <c r="C209">
        <v>11</v>
      </c>
      <c r="D209" s="1" t="s">
        <v>153</v>
      </c>
      <c r="E209" s="1" t="s">
        <v>161</v>
      </c>
      <c r="F209" s="1" t="s">
        <v>143</v>
      </c>
      <c r="G209" s="1" t="s">
        <v>152</v>
      </c>
      <c r="H209">
        <v>2</v>
      </c>
    </row>
    <row r="210" spans="1:8" x14ac:dyDescent="0.3">
      <c r="A210" s="2">
        <v>44518</v>
      </c>
      <c r="B210">
        <v>2021</v>
      </c>
      <c r="C210">
        <v>11</v>
      </c>
      <c r="D210" s="1" t="s">
        <v>153</v>
      </c>
      <c r="E210" s="1" t="s">
        <v>160</v>
      </c>
      <c r="F210" s="1" t="s">
        <v>143</v>
      </c>
      <c r="G210" s="1" t="s">
        <v>152</v>
      </c>
      <c r="H210">
        <v>3</v>
      </c>
    </row>
    <row r="211" spans="1:8" x14ac:dyDescent="0.3">
      <c r="A211" s="2">
        <v>44519</v>
      </c>
      <c r="B211">
        <v>2021</v>
      </c>
      <c r="C211">
        <v>11</v>
      </c>
      <c r="D211" s="1" t="s">
        <v>153</v>
      </c>
      <c r="E211" s="1" t="s">
        <v>159</v>
      </c>
      <c r="F211" s="1" t="s">
        <v>143</v>
      </c>
      <c r="G211" s="1" t="s">
        <v>152</v>
      </c>
      <c r="H211">
        <v>4</v>
      </c>
    </row>
    <row r="212" spans="1:8" x14ac:dyDescent="0.3">
      <c r="A212" s="2">
        <v>44522</v>
      </c>
      <c r="B212">
        <v>2021</v>
      </c>
      <c r="C212">
        <v>11</v>
      </c>
      <c r="D212" s="1" t="s">
        <v>153</v>
      </c>
      <c r="E212" s="1" t="s">
        <v>162</v>
      </c>
      <c r="F212" s="1" t="s">
        <v>143</v>
      </c>
      <c r="G212" s="1" t="s">
        <v>152</v>
      </c>
      <c r="H212">
        <v>0</v>
      </c>
    </row>
    <row r="213" spans="1:8" x14ac:dyDescent="0.3">
      <c r="A213" s="2">
        <v>44523</v>
      </c>
      <c r="B213">
        <v>2021</v>
      </c>
      <c r="C213">
        <v>11</v>
      </c>
      <c r="D213" s="1" t="s">
        <v>153</v>
      </c>
      <c r="E213" s="1" t="s">
        <v>142</v>
      </c>
      <c r="F213" s="1" t="s">
        <v>143</v>
      </c>
      <c r="G213" s="1" t="s">
        <v>152</v>
      </c>
      <c r="H213">
        <v>1</v>
      </c>
    </row>
    <row r="214" spans="1:8" x14ac:dyDescent="0.3">
      <c r="A214" s="2">
        <v>44524</v>
      </c>
      <c r="B214">
        <v>2021</v>
      </c>
      <c r="C214">
        <v>11</v>
      </c>
      <c r="D214" s="1" t="s">
        <v>153</v>
      </c>
      <c r="E214" s="1" t="s">
        <v>161</v>
      </c>
      <c r="F214" s="1" t="s">
        <v>143</v>
      </c>
      <c r="G214" s="1" t="s">
        <v>152</v>
      </c>
      <c r="H214">
        <v>2</v>
      </c>
    </row>
    <row r="215" spans="1:8" x14ac:dyDescent="0.3">
      <c r="A215" s="2">
        <v>44525</v>
      </c>
      <c r="B215">
        <v>2021</v>
      </c>
      <c r="C215">
        <v>11</v>
      </c>
      <c r="D215" s="1" t="s">
        <v>153</v>
      </c>
      <c r="E215" s="1" t="s">
        <v>160</v>
      </c>
      <c r="F215" s="1" t="s">
        <v>143</v>
      </c>
      <c r="G215" s="1" t="s">
        <v>152</v>
      </c>
      <c r="H215">
        <v>3</v>
      </c>
    </row>
    <row r="216" spans="1:8" x14ac:dyDescent="0.3">
      <c r="A216" s="2">
        <v>44526</v>
      </c>
      <c r="B216">
        <v>2021</v>
      </c>
      <c r="C216">
        <v>11</v>
      </c>
      <c r="D216" s="1" t="s">
        <v>153</v>
      </c>
      <c r="E216" s="1" t="s">
        <v>159</v>
      </c>
      <c r="F216" s="1" t="s">
        <v>143</v>
      </c>
      <c r="G216" s="1" t="s">
        <v>152</v>
      </c>
      <c r="H216">
        <v>4</v>
      </c>
    </row>
    <row r="217" spans="1:8" x14ac:dyDescent="0.3">
      <c r="A217" s="2">
        <v>44529</v>
      </c>
      <c r="B217">
        <v>2021</v>
      </c>
      <c r="C217">
        <v>11</v>
      </c>
      <c r="D217" s="1" t="s">
        <v>153</v>
      </c>
      <c r="E217" s="1" t="s">
        <v>162</v>
      </c>
      <c r="F217" s="1" t="s">
        <v>143</v>
      </c>
      <c r="G217" s="1" t="s">
        <v>152</v>
      </c>
      <c r="H217">
        <v>0</v>
      </c>
    </row>
    <row r="218" spans="1:8" x14ac:dyDescent="0.3">
      <c r="A218" s="2">
        <v>44530</v>
      </c>
      <c r="B218">
        <v>2021</v>
      </c>
      <c r="C218">
        <v>11</v>
      </c>
      <c r="D218" s="1" t="s">
        <v>153</v>
      </c>
      <c r="E218" s="1" t="s">
        <v>142</v>
      </c>
      <c r="F218" s="1" t="s">
        <v>143</v>
      </c>
      <c r="G218" s="1" t="s">
        <v>152</v>
      </c>
      <c r="H218">
        <v>1</v>
      </c>
    </row>
    <row r="219" spans="1:8" x14ac:dyDescent="0.3">
      <c r="A219" s="2">
        <v>44531</v>
      </c>
      <c r="B219">
        <v>2021</v>
      </c>
      <c r="C219">
        <v>12</v>
      </c>
      <c r="D219" s="1" t="s">
        <v>154</v>
      </c>
      <c r="E219" s="1" t="s">
        <v>161</v>
      </c>
      <c r="F219" s="1" t="s">
        <v>143</v>
      </c>
      <c r="G219" s="1" t="s">
        <v>152</v>
      </c>
      <c r="H219">
        <v>2</v>
      </c>
    </row>
    <row r="220" spans="1:8" x14ac:dyDescent="0.3">
      <c r="A220" s="2">
        <v>44532</v>
      </c>
      <c r="B220">
        <v>2021</v>
      </c>
      <c r="C220">
        <v>12</v>
      </c>
      <c r="D220" s="1" t="s">
        <v>154</v>
      </c>
      <c r="E220" s="1" t="s">
        <v>160</v>
      </c>
      <c r="F220" s="1" t="s">
        <v>143</v>
      </c>
      <c r="G220" s="1" t="s">
        <v>152</v>
      </c>
      <c r="H220">
        <v>3</v>
      </c>
    </row>
    <row r="221" spans="1:8" x14ac:dyDescent="0.3">
      <c r="A221" s="2">
        <v>44533</v>
      </c>
      <c r="B221">
        <v>2021</v>
      </c>
      <c r="C221">
        <v>12</v>
      </c>
      <c r="D221" s="1" t="s">
        <v>154</v>
      </c>
      <c r="E221" s="1" t="s">
        <v>159</v>
      </c>
      <c r="F221" s="1" t="s">
        <v>143</v>
      </c>
      <c r="G221" s="1" t="s">
        <v>152</v>
      </c>
      <c r="H221">
        <v>4</v>
      </c>
    </row>
    <row r="222" spans="1:8" x14ac:dyDescent="0.3">
      <c r="A222" s="2">
        <v>44536</v>
      </c>
      <c r="B222">
        <v>2021</v>
      </c>
      <c r="C222">
        <v>12</v>
      </c>
      <c r="D222" s="1" t="s">
        <v>154</v>
      </c>
      <c r="E222" s="1" t="s">
        <v>162</v>
      </c>
      <c r="F222" s="1" t="s">
        <v>143</v>
      </c>
      <c r="G222" s="1" t="s">
        <v>152</v>
      </c>
      <c r="H222">
        <v>0</v>
      </c>
    </row>
    <row r="223" spans="1:8" x14ac:dyDescent="0.3">
      <c r="A223" s="2">
        <v>44537</v>
      </c>
      <c r="B223">
        <v>2021</v>
      </c>
      <c r="C223">
        <v>12</v>
      </c>
      <c r="D223" s="1" t="s">
        <v>154</v>
      </c>
      <c r="E223" s="1" t="s">
        <v>142</v>
      </c>
      <c r="F223" s="1" t="s">
        <v>143</v>
      </c>
      <c r="G223" s="1" t="s">
        <v>152</v>
      </c>
      <c r="H223">
        <v>1</v>
      </c>
    </row>
    <row r="224" spans="1:8" x14ac:dyDescent="0.3">
      <c r="A224" s="2">
        <v>44538</v>
      </c>
      <c r="B224">
        <v>2021</v>
      </c>
      <c r="C224">
        <v>12</v>
      </c>
      <c r="D224" s="1" t="s">
        <v>154</v>
      </c>
      <c r="E224" s="1" t="s">
        <v>161</v>
      </c>
      <c r="F224" s="1" t="s">
        <v>143</v>
      </c>
      <c r="G224" s="1" t="s">
        <v>152</v>
      </c>
      <c r="H224">
        <v>2</v>
      </c>
    </row>
    <row r="225" spans="1:8" x14ac:dyDescent="0.3">
      <c r="A225" s="2">
        <v>44539</v>
      </c>
      <c r="B225">
        <v>2021</v>
      </c>
      <c r="C225">
        <v>12</v>
      </c>
      <c r="D225" s="1" t="s">
        <v>154</v>
      </c>
      <c r="E225" s="1" t="s">
        <v>160</v>
      </c>
      <c r="F225" s="1" t="s">
        <v>143</v>
      </c>
      <c r="G225" s="1" t="s">
        <v>152</v>
      </c>
      <c r="H225">
        <v>3</v>
      </c>
    </row>
    <row r="226" spans="1:8" x14ac:dyDescent="0.3">
      <c r="A226" s="2">
        <v>44540</v>
      </c>
      <c r="B226">
        <v>2021</v>
      </c>
      <c r="C226">
        <v>12</v>
      </c>
      <c r="D226" s="1" t="s">
        <v>154</v>
      </c>
      <c r="E226" s="1" t="s">
        <v>159</v>
      </c>
      <c r="F226" s="1" t="s">
        <v>143</v>
      </c>
      <c r="G226" s="1" t="s">
        <v>152</v>
      </c>
      <c r="H226">
        <v>4</v>
      </c>
    </row>
    <row r="227" spans="1:8" x14ac:dyDescent="0.3">
      <c r="A227" s="2">
        <v>44543</v>
      </c>
      <c r="B227">
        <v>2021</v>
      </c>
      <c r="C227">
        <v>12</v>
      </c>
      <c r="D227" s="1" t="s">
        <v>154</v>
      </c>
      <c r="E227" s="1" t="s">
        <v>162</v>
      </c>
      <c r="F227" s="1" t="s">
        <v>143</v>
      </c>
      <c r="G227" s="1" t="s">
        <v>152</v>
      </c>
      <c r="H227">
        <v>0</v>
      </c>
    </row>
    <row r="228" spans="1:8" x14ac:dyDescent="0.3">
      <c r="A228" s="2">
        <v>44544</v>
      </c>
      <c r="B228">
        <v>2021</v>
      </c>
      <c r="C228">
        <v>12</v>
      </c>
      <c r="D228" s="1" t="s">
        <v>154</v>
      </c>
      <c r="E228" s="1" t="s">
        <v>142</v>
      </c>
      <c r="F228" s="1" t="s">
        <v>143</v>
      </c>
      <c r="G228" s="1" t="s">
        <v>152</v>
      </c>
      <c r="H228">
        <v>1</v>
      </c>
    </row>
    <row r="229" spans="1:8" x14ac:dyDescent="0.3">
      <c r="A229" s="2">
        <v>44545</v>
      </c>
      <c r="B229">
        <v>2021</v>
      </c>
      <c r="C229">
        <v>12</v>
      </c>
      <c r="D229" s="1" t="s">
        <v>154</v>
      </c>
      <c r="E229" s="1" t="s">
        <v>161</v>
      </c>
      <c r="F229" s="1" t="s">
        <v>143</v>
      </c>
      <c r="G229" s="1" t="s">
        <v>152</v>
      </c>
      <c r="H229">
        <v>2</v>
      </c>
    </row>
    <row r="230" spans="1:8" x14ac:dyDescent="0.3">
      <c r="A230" s="2">
        <v>44546</v>
      </c>
      <c r="B230">
        <v>2021</v>
      </c>
      <c r="C230">
        <v>12</v>
      </c>
      <c r="D230" s="1" t="s">
        <v>154</v>
      </c>
      <c r="E230" s="1" t="s">
        <v>160</v>
      </c>
      <c r="F230" s="1" t="s">
        <v>143</v>
      </c>
      <c r="G230" s="1" t="s">
        <v>152</v>
      </c>
      <c r="H230">
        <v>3</v>
      </c>
    </row>
    <row r="231" spans="1:8" x14ac:dyDescent="0.3">
      <c r="A231" s="2">
        <v>44547</v>
      </c>
      <c r="B231">
        <v>2021</v>
      </c>
      <c r="C231">
        <v>12</v>
      </c>
      <c r="D231" s="1" t="s">
        <v>154</v>
      </c>
      <c r="E231" s="1" t="s">
        <v>159</v>
      </c>
      <c r="F231" s="1" t="s">
        <v>143</v>
      </c>
      <c r="G231" s="1" t="s">
        <v>152</v>
      </c>
      <c r="H231">
        <v>4</v>
      </c>
    </row>
    <row r="232" spans="1:8" x14ac:dyDescent="0.3">
      <c r="A232" s="2">
        <v>44550</v>
      </c>
      <c r="B232">
        <v>2021</v>
      </c>
      <c r="C232">
        <v>12</v>
      </c>
      <c r="D232" s="1" t="s">
        <v>154</v>
      </c>
      <c r="E232" s="1" t="s">
        <v>162</v>
      </c>
      <c r="F232" s="1" t="s">
        <v>143</v>
      </c>
      <c r="G232" s="1" t="s">
        <v>152</v>
      </c>
      <c r="H232">
        <v>0</v>
      </c>
    </row>
    <row r="233" spans="1:8" x14ac:dyDescent="0.3">
      <c r="A233" s="2">
        <v>44551</v>
      </c>
      <c r="B233">
        <v>2021</v>
      </c>
      <c r="C233">
        <v>12</v>
      </c>
      <c r="D233" s="1" t="s">
        <v>154</v>
      </c>
      <c r="E233" s="1" t="s">
        <v>142</v>
      </c>
      <c r="F233" s="1" t="s">
        <v>143</v>
      </c>
      <c r="G233" s="1" t="s">
        <v>152</v>
      </c>
      <c r="H233">
        <v>1</v>
      </c>
    </row>
    <row r="234" spans="1:8" x14ac:dyDescent="0.3">
      <c r="A234" s="2">
        <v>44552</v>
      </c>
      <c r="B234">
        <v>2021</v>
      </c>
      <c r="C234">
        <v>12</v>
      </c>
      <c r="D234" s="1" t="s">
        <v>154</v>
      </c>
      <c r="E234" s="1" t="s">
        <v>161</v>
      </c>
      <c r="F234" s="1" t="s">
        <v>143</v>
      </c>
      <c r="G234" s="1" t="s">
        <v>152</v>
      </c>
      <c r="H234">
        <v>2</v>
      </c>
    </row>
    <row r="235" spans="1:8" x14ac:dyDescent="0.3">
      <c r="A235" s="2">
        <v>44553</v>
      </c>
      <c r="B235">
        <v>2021</v>
      </c>
      <c r="C235">
        <v>12</v>
      </c>
      <c r="D235" s="1" t="s">
        <v>154</v>
      </c>
      <c r="E235" s="1" t="s">
        <v>160</v>
      </c>
      <c r="F235" s="1" t="s">
        <v>143</v>
      </c>
      <c r="G235" s="1" t="s">
        <v>152</v>
      </c>
      <c r="H235">
        <v>3</v>
      </c>
    </row>
    <row r="236" spans="1:8" x14ac:dyDescent="0.3">
      <c r="A236" s="2">
        <v>44554</v>
      </c>
      <c r="B236">
        <v>2021</v>
      </c>
      <c r="C236">
        <v>12</v>
      </c>
      <c r="D236" s="1" t="s">
        <v>154</v>
      </c>
      <c r="E236" s="1" t="s">
        <v>159</v>
      </c>
      <c r="F236" s="1" t="s">
        <v>143</v>
      </c>
      <c r="G236" s="1" t="s">
        <v>152</v>
      </c>
      <c r="H236">
        <v>4</v>
      </c>
    </row>
    <row r="237" spans="1:8" x14ac:dyDescent="0.3">
      <c r="A237" s="2">
        <v>44557</v>
      </c>
      <c r="B237">
        <v>2021</v>
      </c>
      <c r="C237">
        <v>12</v>
      </c>
      <c r="D237" s="1" t="s">
        <v>154</v>
      </c>
      <c r="E237" s="1" t="s">
        <v>162</v>
      </c>
      <c r="F237" s="1" t="s">
        <v>143</v>
      </c>
      <c r="G237" s="1" t="s">
        <v>152</v>
      </c>
      <c r="H237">
        <v>0</v>
      </c>
    </row>
    <row r="238" spans="1:8" x14ac:dyDescent="0.3">
      <c r="A238" s="2">
        <v>44558</v>
      </c>
      <c r="B238">
        <v>2021</v>
      </c>
      <c r="C238">
        <v>12</v>
      </c>
      <c r="D238" s="1" t="s">
        <v>154</v>
      </c>
      <c r="E238" s="1" t="s">
        <v>142</v>
      </c>
      <c r="F238" s="1" t="s">
        <v>143</v>
      </c>
      <c r="G238" s="1" t="s">
        <v>152</v>
      </c>
      <c r="H238">
        <v>1</v>
      </c>
    </row>
    <row r="239" spans="1:8" x14ac:dyDescent="0.3">
      <c r="A239" s="2">
        <v>44559</v>
      </c>
      <c r="B239">
        <v>2021</v>
      </c>
      <c r="C239">
        <v>12</v>
      </c>
      <c r="D239" s="1" t="s">
        <v>154</v>
      </c>
      <c r="E239" s="1" t="s">
        <v>161</v>
      </c>
      <c r="F239" s="1" t="s">
        <v>143</v>
      </c>
      <c r="G239" s="1" t="s">
        <v>152</v>
      </c>
      <c r="H239">
        <v>2</v>
      </c>
    </row>
    <row r="240" spans="1:8" x14ac:dyDescent="0.3">
      <c r="A240" s="2">
        <v>44560</v>
      </c>
      <c r="B240">
        <v>2021</v>
      </c>
      <c r="C240">
        <v>12</v>
      </c>
      <c r="D240" s="1" t="s">
        <v>154</v>
      </c>
      <c r="E240" s="1" t="s">
        <v>160</v>
      </c>
      <c r="F240" s="1" t="s">
        <v>143</v>
      </c>
      <c r="G240" s="1" t="s">
        <v>152</v>
      </c>
      <c r="H240">
        <v>3</v>
      </c>
    </row>
    <row r="241" spans="1:8" x14ac:dyDescent="0.3">
      <c r="A241" s="2">
        <v>44561</v>
      </c>
      <c r="B241">
        <v>2021</v>
      </c>
      <c r="C241">
        <v>12</v>
      </c>
      <c r="D241" s="1" t="s">
        <v>154</v>
      </c>
      <c r="E241" s="1" t="s">
        <v>159</v>
      </c>
      <c r="F241" s="1" t="s">
        <v>143</v>
      </c>
      <c r="G241" s="1" t="s">
        <v>152</v>
      </c>
      <c r="H241">
        <v>4</v>
      </c>
    </row>
    <row r="242" spans="1:8" x14ac:dyDescent="0.3">
      <c r="A242" s="2">
        <v>44246</v>
      </c>
      <c r="B242">
        <v>2021</v>
      </c>
      <c r="C242">
        <v>2</v>
      </c>
      <c r="D242" s="1" t="s">
        <v>148</v>
      </c>
      <c r="E242" s="1" t="s">
        <v>159</v>
      </c>
      <c r="F242" s="1" t="s">
        <v>143</v>
      </c>
      <c r="G242" s="1" t="s">
        <v>146</v>
      </c>
      <c r="H242">
        <v>4</v>
      </c>
    </row>
    <row r="243" spans="1:8" x14ac:dyDescent="0.3">
      <c r="A243" s="2">
        <v>44249</v>
      </c>
      <c r="B243">
        <v>2021</v>
      </c>
      <c r="C243">
        <v>2</v>
      </c>
      <c r="D243" s="1" t="s">
        <v>148</v>
      </c>
      <c r="E243" s="1" t="s">
        <v>162</v>
      </c>
      <c r="F243" s="1" t="s">
        <v>143</v>
      </c>
      <c r="G243" s="1" t="s">
        <v>146</v>
      </c>
      <c r="H243">
        <v>0</v>
      </c>
    </row>
    <row r="244" spans="1:8" x14ac:dyDescent="0.3">
      <c r="A244" s="2">
        <v>44250</v>
      </c>
      <c r="B244">
        <v>2021</v>
      </c>
      <c r="C244">
        <v>2</v>
      </c>
      <c r="D244" s="1" t="s">
        <v>148</v>
      </c>
      <c r="E244" s="1" t="s">
        <v>142</v>
      </c>
      <c r="F244" s="1" t="s">
        <v>143</v>
      </c>
      <c r="G244" s="1" t="s">
        <v>146</v>
      </c>
      <c r="H244">
        <v>1</v>
      </c>
    </row>
    <row r="245" spans="1:8" x14ac:dyDescent="0.3">
      <c r="A245" s="2">
        <v>44251</v>
      </c>
      <c r="B245">
        <v>2021</v>
      </c>
      <c r="C245">
        <v>2</v>
      </c>
      <c r="D245" s="1" t="s">
        <v>148</v>
      </c>
      <c r="E245" s="1" t="s">
        <v>161</v>
      </c>
      <c r="F245" s="1" t="s">
        <v>143</v>
      </c>
      <c r="G245" s="1" t="s">
        <v>146</v>
      </c>
      <c r="H245">
        <v>2</v>
      </c>
    </row>
    <row r="246" spans="1:8" x14ac:dyDescent="0.3">
      <c r="A246" s="2">
        <v>44252</v>
      </c>
      <c r="B246">
        <v>2021</v>
      </c>
      <c r="C246">
        <v>2</v>
      </c>
      <c r="D246" s="1" t="s">
        <v>148</v>
      </c>
      <c r="E246" s="1" t="s">
        <v>160</v>
      </c>
      <c r="F246" s="1" t="s">
        <v>143</v>
      </c>
      <c r="G246" s="1" t="s">
        <v>146</v>
      </c>
      <c r="H246">
        <v>3</v>
      </c>
    </row>
    <row r="247" spans="1:8" x14ac:dyDescent="0.3">
      <c r="A247" s="2">
        <v>44253</v>
      </c>
      <c r="B247">
        <v>2021</v>
      </c>
      <c r="C247">
        <v>2</v>
      </c>
      <c r="D247" s="1" t="s">
        <v>148</v>
      </c>
      <c r="E247" s="1" t="s">
        <v>159</v>
      </c>
      <c r="F247" s="1" t="s">
        <v>143</v>
      </c>
      <c r="G247" s="1" t="s">
        <v>146</v>
      </c>
      <c r="H247">
        <v>4</v>
      </c>
    </row>
    <row r="248" spans="1:8" x14ac:dyDescent="0.3">
      <c r="A248" s="2">
        <v>44256</v>
      </c>
      <c r="B248">
        <v>2021</v>
      </c>
      <c r="C248">
        <v>3</v>
      </c>
      <c r="D248" s="1" t="s">
        <v>145</v>
      </c>
      <c r="E248" s="1" t="s">
        <v>162</v>
      </c>
      <c r="F248" s="1" t="s">
        <v>143</v>
      </c>
      <c r="G248" s="1" t="s">
        <v>146</v>
      </c>
      <c r="H248">
        <v>0</v>
      </c>
    </row>
    <row r="249" spans="1:8" x14ac:dyDescent="0.3">
      <c r="A249" s="2">
        <v>44257</v>
      </c>
      <c r="B249">
        <v>2021</v>
      </c>
      <c r="C249">
        <v>3</v>
      </c>
      <c r="D249" s="1" t="s">
        <v>145</v>
      </c>
      <c r="E249" s="1" t="s">
        <v>142</v>
      </c>
      <c r="F249" s="1" t="s">
        <v>143</v>
      </c>
      <c r="G249" s="1" t="s">
        <v>146</v>
      </c>
      <c r="H249">
        <v>1</v>
      </c>
    </row>
    <row r="250" spans="1:8" x14ac:dyDescent="0.3">
      <c r="A250" s="2">
        <v>44258</v>
      </c>
      <c r="B250">
        <v>2021</v>
      </c>
      <c r="C250">
        <v>3</v>
      </c>
      <c r="D250" s="1" t="s">
        <v>145</v>
      </c>
      <c r="E250" s="1" t="s">
        <v>161</v>
      </c>
      <c r="F250" s="1" t="s">
        <v>143</v>
      </c>
      <c r="G250" s="1" t="s">
        <v>146</v>
      </c>
      <c r="H250">
        <v>2</v>
      </c>
    </row>
    <row r="251" spans="1:8" x14ac:dyDescent="0.3">
      <c r="A251" s="2">
        <v>44259</v>
      </c>
      <c r="B251">
        <v>2021</v>
      </c>
      <c r="C251">
        <v>3</v>
      </c>
      <c r="D251" s="1" t="s">
        <v>145</v>
      </c>
      <c r="E251" s="1" t="s">
        <v>160</v>
      </c>
      <c r="F251" s="1" t="s">
        <v>143</v>
      </c>
      <c r="G251" s="1" t="s">
        <v>146</v>
      </c>
      <c r="H251">
        <v>3</v>
      </c>
    </row>
    <row r="252" spans="1:8" x14ac:dyDescent="0.3">
      <c r="A252" s="2">
        <v>44260</v>
      </c>
      <c r="B252">
        <v>2021</v>
      </c>
      <c r="C252">
        <v>3</v>
      </c>
      <c r="D252" s="1" t="s">
        <v>145</v>
      </c>
      <c r="E252" s="1" t="s">
        <v>159</v>
      </c>
      <c r="F252" s="1" t="s">
        <v>143</v>
      </c>
      <c r="G252" s="1" t="s">
        <v>146</v>
      </c>
      <c r="H252">
        <v>4</v>
      </c>
    </row>
    <row r="253" spans="1:8" x14ac:dyDescent="0.3">
      <c r="A253" s="2">
        <v>44263</v>
      </c>
      <c r="B253">
        <v>2021</v>
      </c>
      <c r="C253">
        <v>3</v>
      </c>
      <c r="D253" s="1" t="s">
        <v>145</v>
      </c>
      <c r="E253" s="1" t="s">
        <v>162</v>
      </c>
      <c r="F253" s="1" t="s">
        <v>143</v>
      </c>
      <c r="G253" s="1" t="s">
        <v>146</v>
      </c>
      <c r="H253">
        <v>0</v>
      </c>
    </row>
    <row r="254" spans="1:8" x14ac:dyDescent="0.3">
      <c r="A254" s="2">
        <v>44279</v>
      </c>
      <c r="B254">
        <v>2021</v>
      </c>
      <c r="C254">
        <v>3</v>
      </c>
      <c r="D254" s="1" t="s">
        <v>145</v>
      </c>
      <c r="E254" s="1" t="s">
        <v>161</v>
      </c>
      <c r="F254" s="1" t="s">
        <v>143</v>
      </c>
      <c r="G254" s="1" t="s">
        <v>146</v>
      </c>
      <c r="H254">
        <v>2</v>
      </c>
    </row>
    <row r="255" spans="1:8" x14ac:dyDescent="0.3">
      <c r="A255" s="2">
        <v>44280</v>
      </c>
      <c r="B255">
        <v>2021</v>
      </c>
      <c r="C255">
        <v>3</v>
      </c>
      <c r="D255" s="1" t="s">
        <v>145</v>
      </c>
      <c r="E255" s="1" t="s">
        <v>160</v>
      </c>
      <c r="F255" s="1" t="s">
        <v>143</v>
      </c>
      <c r="G255" s="1" t="s">
        <v>146</v>
      </c>
      <c r="H255">
        <v>3</v>
      </c>
    </row>
    <row r="256" spans="1:8" x14ac:dyDescent="0.3">
      <c r="A256" s="2">
        <v>44281</v>
      </c>
      <c r="B256">
        <v>2021</v>
      </c>
      <c r="C256">
        <v>3</v>
      </c>
      <c r="D256" s="1" t="s">
        <v>145</v>
      </c>
      <c r="E256" s="1" t="s">
        <v>159</v>
      </c>
      <c r="F256" s="1" t="s">
        <v>143</v>
      </c>
      <c r="G256" s="1" t="s">
        <v>146</v>
      </c>
      <c r="H256">
        <v>4</v>
      </c>
    </row>
    <row r="257" spans="1:8" x14ac:dyDescent="0.3">
      <c r="A257" s="2">
        <v>44284</v>
      </c>
      <c r="B257">
        <v>2021</v>
      </c>
      <c r="C257">
        <v>3</v>
      </c>
      <c r="D257" s="1" t="s">
        <v>145</v>
      </c>
      <c r="E257" s="1" t="s">
        <v>162</v>
      </c>
      <c r="F257" s="1" t="s">
        <v>143</v>
      </c>
      <c r="G257" s="1" t="s">
        <v>146</v>
      </c>
      <c r="H257">
        <v>0</v>
      </c>
    </row>
    <row r="258" spans="1:8" x14ac:dyDescent="0.3">
      <c r="A258" s="2">
        <v>44285</v>
      </c>
      <c r="B258">
        <v>2021</v>
      </c>
      <c r="C258">
        <v>3</v>
      </c>
      <c r="D258" s="1" t="s">
        <v>145</v>
      </c>
      <c r="E258" s="1" t="s">
        <v>142</v>
      </c>
      <c r="F258" s="1" t="s">
        <v>143</v>
      </c>
      <c r="G258" s="1" t="s">
        <v>146</v>
      </c>
      <c r="H258">
        <v>1</v>
      </c>
    </row>
    <row r="259" spans="1:8" x14ac:dyDescent="0.3">
      <c r="A259" s="2">
        <v>44286</v>
      </c>
      <c r="B259">
        <v>2021</v>
      </c>
      <c r="C259">
        <v>3</v>
      </c>
      <c r="D259" s="1" t="s">
        <v>145</v>
      </c>
      <c r="E259" s="1" t="s">
        <v>161</v>
      </c>
      <c r="F259" s="1" t="s">
        <v>143</v>
      </c>
      <c r="G259" s="1" t="s">
        <v>146</v>
      </c>
      <c r="H259">
        <v>2</v>
      </c>
    </row>
    <row r="260" spans="1:8" x14ac:dyDescent="0.3">
      <c r="A260" s="2">
        <v>44287</v>
      </c>
      <c r="B260">
        <v>2021</v>
      </c>
      <c r="C260">
        <v>4</v>
      </c>
      <c r="D260" s="1" t="s">
        <v>155</v>
      </c>
      <c r="E260" s="1" t="s">
        <v>160</v>
      </c>
      <c r="F260" s="1" t="s">
        <v>143</v>
      </c>
      <c r="G260" s="1" t="s">
        <v>156</v>
      </c>
      <c r="H260">
        <v>3</v>
      </c>
    </row>
    <row r="261" spans="1:8" x14ac:dyDescent="0.3">
      <c r="A261" s="2">
        <v>44288</v>
      </c>
      <c r="B261">
        <v>2021</v>
      </c>
      <c r="C261">
        <v>4</v>
      </c>
      <c r="D261" s="1" t="s">
        <v>155</v>
      </c>
      <c r="E261" s="1" t="s">
        <v>159</v>
      </c>
      <c r="F261" s="1" t="s">
        <v>143</v>
      </c>
      <c r="G261" s="1" t="s">
        <v>156</v>
      </c>
      <c r="H261">
        <v>4</v>
      </c>
    </row>
    <row r="262" spans="1:8" x14ac:dyDescent="0.3">
      <c r="A262" s="2">
        <v>44291</v>
      </c>
      <c r="B262">
        <v>2021</v>
      </c>
      <c r="C262">
        <v>4</v>
      </c>
      <c r="D262" s="1" t="s">
        <v>155</v>
      </c>
      <c r="E262" s="1" t="s">
        <v>162</v>
      </c>
      <c r="F262" s="1" t="s">
        <v>143</v>
      </c>
      <c r="G262" s="1" t="s">
        <v>156</v>
      </c>
      <c r="H262">
        <v>0</v>
      </c>
    </row>
    <row r="263" spans="1:8" x14ac:dyDescent="0.3">
      <c r="A263" s="2">
        <v>44860</v>
      </c>
      <c r="B263">
        <v>2022</v>
      </c>
      <c r="C263">
        <v>10</v>
      </c>
      <c r="D263" s="1" t="s">
        <v>151</v>
      </c>
      <c r="E263" s="1" t="s">
        <v>161</v>
      </c>
      <c r="F263" s="1" t="s">
        <v>143</v>
      </c>
      <c r="G263" s="1" t="s">
        <v>152</v>
      </c>
      <c r="H263">
        <v>2</v>
      </c>
    </row>
    <row r="264" spans="1:8" x14ac:dyDescent="0.3">
      <c r="A264" s="2">
        <v>44861</v>
      </c>
      <c r="B264">
        <v>2022</v>
      </c>
      <c r="C264">
        <v>10</v>
      </c>
      <c r="D264" s="1" t="s">
        <v>151</v>
      </c>
      <c r="E264" s="1" t="s">
        <v>160</v>
      </c>
      <c r="F264" s="1" t="s">
        <v>143</v>
      </c>
      <c r="G264" s="1" t="s">
        <v>152</v>
      </c>
      <c r="H264">
        <v>3</v>
      </c>
    </row>
    <row r="265" spans="1:8" x14ac:dyDescent="0.3">
      <c r="A265" s="2">
        <v>44862</v>
      </c>
      <c r="B265">
        <v>2022</v>
      </c>
      <c r="C265">
        <v>10</v>
      </c>
      <c r="D265" s="1" t="s">
        <v>151</v>
      </c>
      <c r="E265" s="1" t="s">
        <v>159</v>
      </c>
      <c r="F265" s="1" t="s">
        <v>143</v>
      </c>
      <c r="G265" s="1" t="s">
        <v>152</v>
      </c>
      <c r="H265">
        <v>4</v>
      </c>
    </row>
    <row r="266" spans="1:8" x14ac:dyDescent="0.3">
      <c r="A266" s="2">
        <v>44865</v>
      </c>
      <c r="B266">
        <v>2022</v>
      </c>
      <c r="C266">
        <v>10</v>
      </c>
      <c r="D266" s="1" t="s">
        <v>151</v>
      </c>
      <c r="E266" s="1" t="s">
        <v>162</v>
      </c>
      <c r="F266" s="1" t="s">
        <v>143</v>
      </c>
      <c r="G266" s="1" t="s">
        <v>152</v>
      </c>
      <c r="H266">
        <v>0</v>
      </c>
    </row>
    <row r="267" spans="1:8" x14ac:dyDescent="0.3">
      <c r="A267" s="2">
        <v>44866</v>
      </c>
      <c r="B267">
        <v>2022</v>
      </c>
      <c r="C267">
        <v>11</v>
      </c>
      <c r="D267" s="1" t="s">
        <v>153</v>
      </c>
      <c r="E267" s="1" t="s">
        <v>142</v>
      </c>
      <c r="F267" s="1" t="s">
        <v>143</v>
      </c>
      <c r="G267" s="1" t="s">
        <v>152</v>
      </c>
      <c r="H267">
        <v>1</v>
      </c>
    </row>
    <row r="268" spans="1:8" x14ac:dyDescent="0.3">
      <c r="A268" s="2">
        <v>44867</v>
      </c>
      <c r="B268">
        <v>2022</v>
      </c>
      <c r="C268">
        <v>11</v>
      </c>
      <c r="D268" s="1" t="s">
        <v>153</v>
      </c>
      <c r="E268" s="1" t="s">
        <v>161</v>
      </c>
      <c r="F268" s="1" t="s">
        <v>143</v>
      </c>
      <c r="G268" s="1" t="s">
        <v>152</v>
      </c>
      <c r="H268">
        <v>2</v>
      </c>
    </row>
    <row r="269" spans="1:8" x14ac:dyDescent="0.3">
      <c r="A269" s="2">
        <v>44868</v>
      </c>
      <c r="B269">
        <v>2022</v>
      </c>
      <c r="C269">
        <v>11</v>
      </c>
      <c r="D269" s="1" t="s">
        <v>153</v>
      </c>
      <c r="E269" s="1" t="s">
        <v>160</v>
      </c>
      <c r="F269" s="1" t="s">
        <v>143</v>
      </c>
      <c r="G269" s="1" t="s">
        <v>152</v>
      </c>
      <c r="H269">
        <v>3</v>
      </c>
    </row>
    <row r="270" spans="1:8" x14ac:dyDescent="0.3">
      <c r="A270" s="2">
        <v>44869</v>
      </c>
      <c r="B270">
        <v>2022</v>
      </c>
      <c r="C270">
        <v>11</v>
      </c>
      <c r="D270" s="1" t="s">
        <v>153</v>
      </c>
      <c r="E270" s="1" t="s">
        <v>159</v>
      </c>
      <c r="F270" s="1" t="s">
        <v>143</v>
      </c>
      <c r="G270" s="1" t="s">
        <v>152</v>
      </c>
      <c r="H270">
        <v>4</v>
      </c>
    </row>
    <row r="271" spans="1:8" x14ac:dyDescent="0.3">
      <c r="A271" s="2">
        <v>44872</v>
      </c>
      <c r="B271">
        <v>2022</v>
      </c>
      <c r="C271">
        <v>11</v>
      </c>
      <c r="D271" s="1" t="s">
        <v>153</v>
      </c>
      <c r="E271" s="1" t="s">
        <v>162</v>
      </c>
      <c r="F271" s="1" t="s">
        <v>143</v>
      </c>
      <c r="G271" s="1" t="s">
        <v>152</v>
      </c>
      <c r="H271">
        <v>0</v>
      </c>
    </row>
    <row r="272" spans="1:8" x14ac:dyDescent="0.3">
      <c r="A272" s="2">
        <v>44873</v>
      </c>
      <c r="B272">
        <v>2022</v>
      </c>
      <c r="C272">
        <v>11</v>
      </c>
      <c r="D272" s="1" t="s">
        <v>153</v>
      </c>
      <c r="E272" s="1" t="s">
        <v>142</v>
      </c>
      <c r="F272" s="1" t="s">
        <v>143</v>
      </c>
      <c r="G272" s="1" t="s">
        <v>152</v>
      </c>
      <c r="H272">
        <v>1</v>
      </c>
    </row>
    <row r="273" spans="1:8" x14ac:dyDescent="0.3">
      <c r="A273" s="2">
        <v>44874</v>
      </c>
      <c r="B273">
        <v>2022</v>
      </c>
      <c r="C273">
        <v>11</v>
      </c>
      <c r="D273" s="1" t="s">
        <v>153</v>
      </c>
      <c r="E273" s="1" t="s">
        <v>161</v>
      </c>
      <c r="F273" s="1" t="s">
        <v>143</v>
      </c>
      <c r="G273" s="1" t="s">
        <v>152</v>
      </c>
      <c r="H273">
        <v>2</v>
      </c>
    </row>
    <row r="274" spans="1:8" x14ac:dyDescent="0.3">
      <c r="A274" s="2">
        <v>44875</v>
      </c>
      <c r="B274">
        <v>2022</v>
      </c>
      <c r="C274">
        <v>11</v>
      </c>
      <c r="D274" s="1" t="s">
        <v>153</v>
      </c>
      <c r="E274" s="1" t="s">
        <v>160</v>
      </c>
      <c r="F274" s="1" t="s">
        <v>143</v>
      </c>
      <c r="G274" s="1" t="s">
        <v>152</v>
      </c>
      <c r="H274">
        <v>3</v>
      </c>
    </row>
    <row r="275" spans="1:8" x14ac:dyDescent="0.3">
      <c r="A275" s="2">
        <v>44876</v>
      </c>
      <c r="B275">
        <v>2022</v>
      </c>
      <c r="C275">
        <v>11</v>
      </c>
      <c r="D275" s="1" t="s">
        <v>153</v>
      </c>
      <c r="E275" s="1" t="s">
        <v>159</v>
      </c>
      <c r="F275" s="1" t="s">
        <v>143</v>
      </c>
      <c r="G275" s="1" t="s">
        <v>152</v>
      </c>
      <c r="H275">
        <v>4</v>
      </c>
    </row>
    <row r="276" spans="1:8" x14ac:dyDescent="0.3">
      <c r="A276" s="2">
        <v>44879</v>
      </c>
      <c r="B276">
        <v>2022</v>
      </c>
      <c r="C276">
        <v>11</v>
      </c>
      <c r="D276" s="1" t="s">
        <v>153</v>
      </c>
      <c r="E276" s="1" t="s">
        <v>162</v>
      </c>
      <c r="F276" s="1" t="s">
        <v>143</v>
      </c>
      <c r="G276" s="1" t="s">
        <v>152</v>
      </c>
      <c r="H276">
        <v>0</v>
      </c>
    </row>
    <row r="277" spans="1:8" x14ac:dyDescent="0.3">
      <c r="A277" s="2">
        <v>44880</v>
      </c>
      <c r="B277">
        <v>2022</v>
      </c>
      <c r="C277">
        <v>11</v>
      </c>
      <c r="D277" s="1" t="s">
        <v>153</v>
      </c>
      <c r="E277" s="1" t="s">
        <v>142</v>
      </c>
      <c r="F277" s="1" t="s">
        <v>143</v>
      </c>
      <c r="G277" s="1" t="s">
        <v>152</v>
      </c>
      <c r="H277">
        <v>1</v>
      </c>
    </row>
    <row r="278" spans="1:8" x14ac:dyDescent="0.3">
      <c r="A278" s="2">
        <v>44881</v>
      </c>
      <c r="B278">
        <v>2022</v>
      </c>
      <c r="C278">
        <v>11</v>
      </c>
      <c r="D278" s="1" t="s">
        <v>153</v>
      </c>
      <c r="E278" s="1" t="s">
        <v>161</v>
      </c>
      <c r="F278" s="1" t="s">
        <v>143</v>
      </c>
      <c r="G278" s="1" t="s">
        <v>152</v>
      </c>
      <c r="H278">
        <v>2</v>
      </c>
    </row>
    <row r="279" spans="1:8" x14ac:dyDescent="0.3">
      <c r="A279" s="2">
        <v>44882</v>
      </c>
      <c r="B279">
        <v>2022</v>
      </c>
      <c r="C279">
        <v>11</v>
      </c>
      <c r="D279" s="1" t="s">
        <v>153</v>
      </c>
      <c r="E279" s="1" t="s">
        <v>160</v>
      </c>
      <c r="F279" s="1" t="s">
        <v>143</v>
      </c>
      <c r="G279" s="1" t="s">
        <v>152</v>
      </c>
      <c r="H279">
        <v>3</v>
      </c>
    </row>
    <row r="280" spans="1:8" x14ac:dyDescent="0.3">
      <c r="A280" s="2">
        <v>44883</v>
      </c>
      <c r="B280">
        <v>2022</v>
      </c>
      <c r="C280">
        <v>11</v>
      </c>
      <c r="D280" s="1" t="s">
        <v>153</v>
      </c>
      <c r="E280" s="1" t="s">
        <v>159</v>
      </c>
      <c r="F280" s="1" t="s">
        <v>143</v>
      </c>
      <c r="G280" s="1" t="s">
        <v>152</v>
      </c>
      <c r="H280">
        <v>4</v>
      </c>
    </row>
    <row r="281" spans="1:8" x14ac:dyDescent="0.3">
      <c r="A281" s="2">
        <v>44886</v>
      </c>
      <c r="B281">
        <v>2022</v>
      </c>
      <c r="C281">
        <v>11</v>
      </c>
      <c r="D281" s="1" t="s">
        <v>153</v>
      </c>
      <c r="E281" s="1" t="s">
        <v>162</v>
      </c>
      <c r="F281" s="1" t="s">
        <v>143</v>
      </c>
      <c r="G281" s="1" t="s">
        <v>152</v>
      </c>
      <c r="H281">
        <v>0</v>
      </c>
    </row>
    <row r="282" spans="1:8" x14ac:dyDescent="0.3">
      <c r="A282" s="2">
        <v>44887</v>
      </c>
      <c r="B282">
        <v>2022</v>
      </c>
      <c r="C282">
        <v>11</v>
      </c>
      <c r="D282" s="1" t="s">
        <v>153</v>
      </c>
      <c r="E282" s="1" t="s">
        <v>142</v>
      </c>
      <c r="F282" s="1" t="s">
        <v>143</v>
      </c>
      <c r="G282" s="1" t="s">
        <v>152</v>
      </c>
      <c r="H282">
        <v>1</v>
      </c>
    </row>
    <row r="283" spans="1:8" x14ac:dyDescent="0.3">
      <c r="A283" s="2">
        <v>44888</v>
      </c>
      <c r="B283">
        <v>2022</v>
      </c>
      <c r="C283">
        <v>11</v>
      </c>
      <c r="D283" s="1" t="s">
        <v>153</v>
      </c>
      <c r="E283" s="1" t="s">
        <v>161</v>
      </c>
      <c r="F283" s="1" t="s">
        <v>143</v>
      </c>
      <c r="G283" s="1" t="s">
        <v>152</v>
      </c>
      <c r="H283">
        <v>2</v>
      </c>
    </row>
    <row r="284" spans="1:8" x14ac:dyDescent="0.3">
      <c r="A284" s="2">
        <v>44889</v>
      </c>
      <c r="B284">
        <v>2022</v>
      </c>
      <c r="C284">
        <v>11</v>
      </c>
      <c r="D284" s="1" t="s">
        <v>153</v>
      </c>
      <c r="E284" s="1" t="s">
        <v>160</v>
      </c>
      <c r="F284" s="1" t="s">
        <v>143</v>
      </c>
      <c r="G284" s="1" t="s">
        <v>152</v>
      </c>
      <c r="H284">
        <v>3</v>
      </c>
    </row>
    <row r="285" spans="1:8" x14ac:dyDescent="0.3">
      <c r="A285" s="2">
        <v>44890</v>
      </c>
      <c r="B285">
        <v>2022</v>
      </c>
      <c r="C285">
        <v>11</v>
      </c>
      <c r="D285" s="1" t="s">
        <v>153</v>
      </c>
      <c r="E285" s="1" t="s">
        <v>159</v>
      </c>
      <c r="F285" s="1" t="s">
        <v>143</v>
      </c>
      <c r="G285" s="1" t="s">
        <v>152</v>
      </c>
      <c r="H285">
        <v>4</v>
      </c>
    </row>
    <row r="286" spans="1:8" x14ac:dyDescent="0.3">
      <c r="A286" s="2">
        <v>44893</v>
      </c>
      <c r="B286">
        <v>2022</v>
      </c>
      <c r="C286">
        <v>11</v>
      </c>
      <c r="D286" s="1" t="s">
        <v>153</v>
      </c>
      <c r="E286" s="1" t="s">
        <v>162</v>
      </c>
      <c r="F286" s="1" t="s">
        <v>143</v>
      </c>
      <c r="G286" s="1" t="s">
        <v>152</v>
      </c>
      <c r="H286">
        <v>0</v>
      </c>
    </row>
    <row r="287" spans="1:8" x14ac:dyDescent="0.3">
      <c r="A287" s="2">
        <v>44894</v>
      </c>
      <c r="B287">
        <v>2022</v>
      </c>
      <c r="C287">
        <v>11</v>
      </c>
      <c r="D287" s="1" t="s">
        <v>153</v>
      </c>
      <c r="E287" s="1" t="s">
        <v>142</v>
      </c>
      <c r="F287" s="1" t="s">
        <v>143</v>
      </c>
      <c r="G287" s="1" t="s">
        <v>152</v>
      </c>
      <c r="H287">
        <v>1</v>
      </c>
    </row>
    <row r="288" spans="1:8" x14ac:dyDescent="0.3">
      <c r="A288" s="2">
        <v>44895</v>
      </c>
      <c r="B288">
        <v>2022</v>
      </c>
      <c r="C288">
        <v>11</v>
      </c>
      <c r="D288" s="1" t="s">
        <v>153</v>
      </c>
      <c r="E288" s="1" t="s">
        <v>161</v>
      </c>
      <c r="F288" s="1" t="s">
        <v>143</v>
      </c>
      <c r="G288" s="1" t="s">
        <v>152</v>
      </c>
      <c r="H288">
        <v>2</v>
      </c>
    </row>
    <row r="289" spans="1:8" x14ac:dyDescent="0.3">
      <c r="A289" s="2">
        <v>44896</v>
      </c>
      <c r="B289">
        <v>2022</v>
      </c>
      <c r="C289">
        <v>12</v>
      </c>
      <c r="D289" s="1" t="s">
        <v>154</v>
      </c>
      <c r="E289" s="1" t="s">
        <v>160</v>
      </c>
      <c r="F289" s="1" t="s">
        <v>143</v>
      </c>
      <c r="G289" s="1" t="s">
        <v>152</v>
      </c>
      <c r="H289">
        <v>3</v>
      </c>
    </row>
    <row r="290" spans="1:8" x14ac:dyDescent="0.3">
      <c r="A290" s="2">
        <v>44897</v>
      </c>
      <c r="B290">
        <v>2022</v>
      </c>
      <c r="C290">
        <v>12</v>
      </c>
      <c r="D290" s="1" t="s">
        <v>154</v>
      </c>
      <c r="E290" s="1" t="s">
        <v>159</v>
      </c>
      <c r="F290" s="1" t="s">
        <v>143</v>
      </c>
      <c r="G290" s="1" t="s">
        <v>152</v>
      </c>
      <c r="H290">
        <v>4</v>
      </c>
    </row>
    <row r="291" spans="1:8" x14ac:dyDescent="0.3">
      <c r="A291" s="2">
        <v>44900</v>
      </c>
      <c r="B291">
        <v>2022</v>
      </c>
      <c r="C291">
        <v>12</v>
      </c>
      <c r="D291" s="1" t="s">
        <v>154</v>
      </c>
      <c r="E291" s="1" t="s">
        <v>162</v>
      </c>
      <c r="F291" s="1" t="s">
        <v>143</v>
      </c>
      <c r="G291" s="1" t="s">
        <v>152</v>
      </c>
      <c r="H291">
        <v>0</v>
      </c>
    </row>
    <row r="292" spans="1:8" x14ac:dyDescent="0.3">
      <c r="A292" s="2">
        <v>44901</v>
      </c>
      <c r="B292">
        <v>2022</v>
      </c>
      <c r="C292">
        <v>12</v>
      </c>
      <c r="D292" s="1" t="s">
        <v>154</v>
      </c>
      <c r="E292" s="1" t="s">
        <v>142</v>
      </c>
      <c r="F292" s="1" t="s">
        <v>143</v>
      </c>
      <c r="G292" s="1" t="s">
        <v>152</v>
      </c>
      <c r="H292">
        <v>1</v>
      </c>
    </row>
    <row r="293" spans="1:8" x14ac:dyDescent="0.3">
      <c r="A293" s="2">
        <v>44902</v>
      </c>
      <c r="B293">
        <v>2022</v>
      </c>
      <c r="C293">
        <v>12</v>
      </c>
      <c r="D293" s="1" t="s">
        <v>154</v>
      </c>
      <c r="E293" s="1" t="s">
        <v>161</v>
      </c>
      <c r="F293" s="1" t="s">
        <v>143</v>
      </c>
      <c r="G293" s="1" t="s">
        <v>152</v>
      </c>
      <c r="H293">
        <v>2</v>
      </c>
    </row>
    <row r="294" spans="1:8" x14ac:dyDescent="0.3">
      <c r="A294" s="2">
        <v>44903</v>
      </c>
      <c r="B294">
        <v>2022</v>
      </c>
      <c r="C294">
        <v>12</v>
      </c>
      <c r="D294" s="1" t="s">
        <v>154</v>
      </c>
      <c r="E294" s="1" t="s">
        <v>160</v>
      </c>
      <c r="F294" s="1" t="s">
        <v>143</v>
      </c>
      <c r="G294" s="1" t="s">
        <v>152</v>
      </c>
      <c r="H294">
        <v>3</v>
      </c>
    </row>
    <row r="295" spans="1:8" x14ac:dyDescent="0.3">
      <c r="A295" s="2">
        <v>44904</v>
      </c>
      <c r="B295">
        <v>2022</v>
      </c>
      <c r="C295">
        <v>12</v>
      </c>
      <c r="D295" s="1" t="s">
        <v>154</v>
      </c>
      <c r="E295" s="1" t="s">
        <v>159</v>
      </c>
      <c r="F295" s="1" t="s">
        <v>143</v>
      </c>
      <c r="G295" s="1" t="s">
        <v>152</v>
      </c>
      <c r="H295">
        <v>4</v>
      </c>
    </row>
    <row r="296" spans="1:8" x14ac:dyDescent="0.3">
      <c r="A296" s="2">
        <v>44907</v>
      </c>
      <c r="B296">
        <v>2022</v>
      </c>
      <c r="C296">
        <v>12</v>
      </c>
      <c r="D296" s="1" t="s">
        <v>154</v>
      </c>
      <c r="E296" s="1" t="s">
        <v>162</v>
      </c>
      <c r="F296" s="1" t="s">
        <v>143</v>
      </c>
      <c r="G296" s="1" t="s">
        <v>152</v>
      </c>
      <c r="H296">
        <v>0</v>
      </c>
    </row>
    <row r="297" spans="1:8" x14ac:dyDescent="0.3">
      <c r="A297" s="2">
        <v>44908</v>
      </c>
      <c r="B297">
        <v>2022</v>
      </c>
      <c r="C297">
        <v>12</v>
      </c>
      <c r="D297" s="1" t="s">
        <v>154</v>
      </c>
      <c r="E297" s="1" t="s">
        <v>142</v>
      </c>
      <c r="F297" s="1" t="s">
        <v>143</v>
      </c>
      <c r="G297" s="1" t="s">
        <v>152</v>
      </c>
      <c r="H297">
        <v>1</v>
      </c>
    </row>
    <row r="298" spans="1:8" x14ac:dyDescent="0.3">
      <c r="A298" s="2">
        <v>44909</v>
      </c>
      <c r="B298">
        <v>2022</v>
      </c>
      <c r="C298">
        <v>12</v>
      </c>
      <c r="D298" s="1" t="s">
        <v>154</v>
      </c>
      <c r="E298" s="1" t="s">
        <v>161</v>
      </c>
      <c r="F298" s="1" t="s">
        <v>143</v>
      </c>
      <c r="G298" s="1" t="s">
        <v>152</v>
      </c>
      <c r="H298">
        <v>2</v>
      </c>
    </row>
    <row r="299" spans="1:8" x14ac:dyDescent="0.3">
      <c r="A299" s="2">
        <v>44910</v>
      </c>
      <c r="B299">
        <v>2022</v>
      </c>
      <c r="C299">
        <v>12</v>
      </c>
      <c r="D299" s="1" t="s">
        <v>154</v>
      </c>
      <c r="E299" s="1" t="s">
        <v>160</v>
      </c>
      <c r="F299" s="1" t="s">
        <v>143</v>
      </c>
      <c r="G299" s="1" t="s">
        <v>152</v>
      </c>
      <c r="H299">
        <v>3</v>
      </c>
    </row>
    <row r="300" spans="1:8" x14ac:dyDescent="0.3">
      <c r="A300" s="2">
        <v>44911</v>
      </c>
      <c r="B300">
        <v>2022</v>
      </c>
      <c r="C300">
        <v>12</v>
      </c>
      <c r="D300" s="1" t="s">
        <v>154</v>
      </c>
      <c r="E300" s="1" t="s">
        <v>159</v>
      </c>
      <c r="F300" s="1" t="s">
        <v>143</v>
      </c>
      <c r="G300" s="1" t="s">
        <v>152</v>
      </c>
      <c r="H300">
        <v>4</v>
      </c>
    </row>
    <row r="301" spans="1:8" x14ac:dyDescent="0.3">
      <c r="A301" s="2">
        <v>44914</v>
      </c>
      <c r="B301">
        <v>2022</v>
      </c>
      <c r="C301">
        <v>12</v>
      </c>
      <c r="D301" s="1" t="s">
        <v>154</v>
      </c>
      <c r="E301" s="1" t="s">
        <v>162</v>
      </c>
      <c r="F301" s="1" t="s">
        <v>143</v>
      </c>
      <c r="G301" s="1" t="s">
        <v>152</v>
      </c>
      <c r="H301">
        <v>0</v>
      </c>
    </row>
    <row r="302" spans="1:8" x14ac:dyDescent="0.3">
      <c r="A302" s="2">
        <v>44915</v>
      </c>
      <c r="B302">
        <v>2022</v>
      </c>
      <c r="C302">
        <v>12</v>
      </c>
      <c r="D302" s="1" t="s">
        <v>154</v>
      </c>
      <c r="E302" s="1" t="s">
        <v>142</v>
      </c>
      <c r="F302" s="1" t="s">
        <v>143</v>
      </c>
      <c r="G302" s="1" t="s">
        <v>152</v>
      </c>
      <c r="H302">
        <v>1</v>
      </c>
    </row>
    <row r="303" spans="1:8" x14ac:dyDescent="0.3">
      <c r="A303" s="2">
        <v>44916</v>
      </c>
      <c r="B303">
        <v>2022</v>
      </c>
      <c r="C303">
        <v>12</v>
      </c>
      <c r="D303" s="1" t="s">
        <v>154</v>
      </c>
      <c r="E303" s="1" t="s">
        <v>161</v>
      </c>
      <c r="F303" s="1" t="s">
        <v>143</v>
      </c>
      <c r="G303" s="1" t="s">
        <v>152</v>
      </c>
      <c r="H303">
        <v>2</v>
      </c>
    </row>
    <row r="304" spans="1:8" x14ac:dyDescent="0.3">
      <c r="A304" s="2">
        <v>44917</v>
      </c>
      <c r="B304">
        <v>2022</v>
      </c>
      <c r="C304">
        <v>12</v>
      </c>
      <c r="D304" s="1" t="s">
        <v>154</v>
      </c>
      <c r="E304" s="1" t="s">
        <v>160</v>
      </c>
      <c r="F304" s="1" t="s">
        <v>143</v>
      </c>
      <c r="G304" s="1" t="s">
        <v>152</v>
      </c>
      <c r="H304">
        <v>3</v>
      </c>
    </row>
    <row r="305" spans="1:8" x14ac:dyDescent="0.3">
      <c r="A305" s="2">
        <v>44918</v>
      </c>
      <c r="B305">
        <v>2022</v>
      </c>
      <c r="C305">
        <v>12</v>
      </c>
      <c r="D305" s="1" t="s">
        <v>154</v>
      </c>
      <c r="E305" s="1" t="s">
        <v>159</v>
      </c>
      <c r="F305" s="1" t="s">
        <v>143</v>
      </c>
      <c r="G305" s="1" t="s">
        <v>152</v>
      </c>
      <c r="H305">
        <v>4</v>
      </c>
    </row>
    <row r="306" spans="1:8" x14ac:dyDescent="0.3">
      <c r="A306" s="2">
        <v>44921</v>
      </c>
      <c r="B306">
        <v>2022</v>
      </c>
      <c r="C306">
        <v>12</v>
      </c>
      <c r="D306" s="1" t="s">
        <v>154</v>
      </c>
      <c r="E306" s="1" t="s">
        <v>162</v>
      </c>
      <c r="F306" s="1" t="s">
        <v>143</v>
      </c>
      <c r="G306" s="1" t="s">
        <v>152</v>
      </c>
      <c r="H306">
        <v>0</v>
      </c>
    </row>
    <row r="307" spans="1:8" x14ac:dyDescent="0.3">
      <c r="A307" s="2">
        <v>44922</v>
      </c>
      <c r="B307">
        <v>2022</v>
      </c>
      <c r="C307">
        <v>12</v>
      </c>
      <c r="D307" s="1" t="s">
        <v>154</v>
      </c>
      <c r="E307" s="1" t="s">
        <v>142</v>
      </c>
      <c r="F307" s="1" t="s">
        <v>143</v>
      </c>
      <c r="G307" s="1" t="s">
        <v>152</v>
      </c>
      <c r="H307">
        <v>1</v>
      </c>
    </row>
    <row r="308" spans="1:8" x14ac:dyDescent="0.3">
      <c r="A308" s="2">
        <v>44923</v>
      </c>
      <c r="B308">
        <v>2022</v>
      </c>
      <c r="C308">
        <v>12</v>
      </c>
      <c r="D308" s="1" t="s">
        <v>154</v>
      </c>
      <c r="E308" s="1" t="s">
        <v>161</v>
      </c>
      <c r="F308" s="1" t="s">
        <v>143</v>
      </c>
      <c r="G308" s="1" t="s">
        <v>152</v>
      </c>
      <c r="H308">
        <v>2</v>
      </c>
    </row>
    <row r="309" spans="1:8" x14ac:dyDescent="0.3">
      <c r="A309" s="2">
        <v>44924</v>
      </c>
      <c r="B309">
        <v>2022</v>
      </c>
      <c r="C309">
        <v>12</v>
      </c>
      <c r="D309" s="1" t="s">
        <v>154</v>
      </c>
      <c r="E309" s="1" t="s">
        <v>160</v>
      </c>
      <c r="F309" s="1" t="s">
        <v>143</v>
      </c>
      <c r="G309" s="1" t="s">
        <v>152</v>
      </c>
      <c r="H309">
        <v>3</v>
      </c>
    </row>
    <row r="310" spans="1:8" x14ac:dyDescent="0.3">
      <c r="A310" s="2">
        <v>44925</v>
      </c>
      <c r="B310">
        <v>2022</v>
      </c>
      <c r="C310">
        <v>12</v>
      </c>
      <c r="D310" s="1" t="s">
        <v>154</v>
      </c>
      <c r="E310" s="1" t="s">
        <v>159</v>
      </c>
      <c r="F310" s="1" t="s">
        <v>143</v>
      </c>
      <c r="G310" s="1" t="s">
        <v>152</v>
      </c>
      <c r="H310">
        <v>4</v>
      </c>
    </row>
    <row r="311" spans="1:8" x14ac:dyDescent="0.3">
      <c r="A311" s="2">
        <v>44600</v>
      </c>
      <c r="B311">
        <v>2022</v>
      </c>
      <c r="C311">
        <v>2</v>
      </c>
      <c r="D311" s="1" t="s">
        <v>148</v>
      </c>
      <c r="E311" s="1" t="s">
        <v>142</v>
      </c>
      <c r="F311" s="1" t="s">
        <v>143</v>
      </c>
      <c r="G311" s="1" t="s">
        <v>146</v>
      </c>
      <c r="H311">
        <v>1</v>
      </c>
    </row>
    <row r="312" spans="1:8" x14ac:dyDescent="0.3">
      <c r="A312" s="2">
        <v>44658</v>
      </c>
      <c r="B312">
        <v>2022</v>
      </c>
      <c r="C312">
        <v>4</v>
      </c>
      <c r="D312" s="1" t="s">
        <v>155</v>
      </c>
      <c r="E312" s="1" t="s">
        <v>160</v>
      </c>
      <c r="F312" s="1" t="s">
        <v>143</v>
      </c>
      <c r="G312" s="1" t="s">
        <v>156</v>
      </c>
      <c r="H312">
        <v>3</v>
      </c>
    </row>
    <row r="313" spans="1:8" x14ac:dyDescent="0.3">
      <c r="A313" s="2">
        <v>44687</v>
      </c>
      <c r="B313">
        <v>2022</v>
      </c>
      <c r="C313">
        <v>5</v>
      </c>
      <c r="D313" s="1" t="s">
        <v>158</v>
      </c>
      <c r="E313" s="1" t="s">
        <v>159</v>
      </c>
      <c r="F313" s="1" t="s">
        <v>143</v>
      </c>
      <c r="G313" s="1" t="s">
        <v>156</v>
      </c>
      <c r="H313">
        <v>4</v>
      </c>
    </row>
    <row r="314" spans="1:8" x14ac:dyDescent="0.3">
      <c r="A314" s="2">
        <v>44720</v>
      </c>
      <c r="B314">
        <v>2022</v>
      </c>
      <c r="C314">
        <v>6</v>
      </c>
      <c r="D314" s="1" t="s">
        <v>157</v>
      </c>
      <c r="E314" s="1" t="s">
        <v>161</v>
      </c>
      <c r="F314" s="1" t="s">
        <v>143</v>
      </c>
      <c r="G314" s="1" t="s">
        <v>156</v>
      </c>
      <c r="H314">
        <v>2</v>
      </c>
    </row>
    <row r="315" spans="1:8" x14ac:dyDescent="0.3">
      <c r="A315" s="2">
        <v>44748</v>
      </c>
      <c r="B315">
        <v>2022</v>
      </c>
      <c r="C315">
        <v>7</v>
      </c>
      <c r="D315" s="1" t="s">
        <v>149</v>
      </c>
      <c r="E315" s="1" t="s">
        <v>161</v>
      </c>
      <c r="F315" s="1" t="s">
        <v>143</v>
      </c>
      <c r="G315" s="1" t="s">
        <v>144</v>
      </c>
      <c r="H315">
        <v>2</v>
      </c>
    </row>
    <row r="316" spans="1:8" x14ac:dyDescent="0.3">
      <c r="A316" s="2">
        <v>44810</v>
      </c>
      <c r="B316">
        <v>2022</v>
      </c>
      <c r="C316">
        <v>9</v>
      </c>
      <c r="D316" s="1" t="s">
        <v>150</v>
      </c>
      <c r="E316" s="1" t="s">
        <v>142</v>
      </c>
      <c r="F316" s="1" t="s">
        <v>143</v>
      </c>
      <c r="G316" s="1" t="s">
        <v>144</v>
      </c>
      <c r="H316">
        <v>1</v>
      </c>
    </row>
    <row r="317" spans="1:8" x14ac:dyDescent="0.3">
      <c r="A317" s="2">
        <v>44564</v>
      </c>
      <c r="B317">
        <v>2022</v>
      </c>
      <c r="C317">
        <v>1</v>
      </c>
      <c r="D317" s="1" t="s">
        <v>147</v>
      </c>
      <c r="E317" s="1" t="s">
        <v>162</v>
      </c>
      <c r="F317" s="1" t="s">
        <v>143</v>
      </c>
      <c r="G317" s="1" t="s">
        <v>146</v>
      </c>
      <c r="H317">
        <v>0</v>
      </c>
    </row>
    <row r="318" spans="1:8" x14ac:dyDescent="0.3">
      <c r="A318" s="2">
        <v>44565</v>
      </c>
      <c r="B318">
        <v>2022</v>
      </c>
      <c r="C318">
        <v>1</v>
      </c>
      <c r="D318" s="1" t="s">
        <v>147</v>
      </c>
      <c r="E318" s="1" t="s">
        <v>142</v>
      </c>
      <c r="F318" s="1" t="s">
        <v>143</v>
      </c>
      <c r="G318" s="1" t="s">
        <v>146</v>
      </c>
      <c r="H318">
        <v>1</v>
      </c>
    </row>
    <row r="319" spans="1:8" x14ac:dyDescent="0.3">
      <c r="A319" s="2">
        <v>44566</v>
      </c>
      <c r="B319">
        <v>2022</v>
      </c>
      <c r="C319">
        <v>1</v>
      </c>
      <c r="D319" s="1" t="s">
        <v>147</v>
      </c>
      <c r="E319" s="1" t="s">
        <v>161</v>
      </c>
      <c r="F319" s="1" t="s">
        <v>143</v>
      </c>
      <c r="G319" s="1" t="s">
        <v>146</v>
      </c>
      <c r="H319">
        <v>2</v>
      </c>
    </row>
    <row r="320" spans="1:8" x14ac:dyDescent="0.3">
      <c r="A320" s="2">
        <v>44567</v>
      </c>
      <c r="B320">
        <v>2022</v>
      </c>
      <c r="C320">
        <v>1</v>
      </c>
      <c r="D320" s="1" t="s">
        <v>147</v>
      </c>
      <c r="E320" s="1" t="s">
        <v>160</v>
      </c>
      <c r="F320" s="1" t="s">
        <v>143</v>
      </c>
      <c r="G320" s="1" t="s">
        <v>146</v>
      </c>
      <c r="H320">
        <v>3</v>
      </c>
    </row>
    <row r="321" spans="1:8" x14ac:dyDescent="0.3">
      <c r="A321" s="2">
        <v>44568</v>
      </c>
      <c r="B321">
        <v>2022</v>
      </c>
      <c r="C321">
        <v>1</v>
      </c>
      <c r="D321" s="1" t="s">
        <v>147</v>
      </c>
      <c r="E321" s="1" t="s">
        <v>159</v>
      </c>
      <c r="F321" s="1" t="s">
        <v>143</v>
      </c>
      <c r="G321" s="1" t="s">
        <v>146</v>
      </c>
      <c r="H321">
        <v>4</v>
      </c>
    </row>
    <row r="322" spans="1:8" x14ac:dyDescent="0.3">
      <c r="A322" s="2">
        <v>44582</v>
      </c>
      <c r="B322">
        <v>2022</v>
      </c>
      <c r="C322">
        <v>1</v>
      </c>
      <c r="D322" s="1" t="s">
        <v>147</v>
      </c>
      <c r="E322" s="1" t="s">
        <v>159</v>
      </c>
      <c r="F322" s="1" t="s">
        <v>143</v>
      </c>
      <c r="G322" s="1" t="s">
        <v>146</v>
      </c>
      <c r="H322">
        <v>4</v>
      </c>
    </row>
    <row r="323" spans="1:8" x14ac:dyDescent="0.3">
      <c r="A323" s="2">
        <v>44585</v>
      </c>
      <c r="B323">
        <v>2022</v>
      </c>
      <c r="C323">
        <v>1</v>
      </c>
      <c r="D323" s="1" t="s">
        <v>147</v>
      </c>
      <c r="E323" s="1" t="s">
        <v>162</v>
      </c>
      <c r="F323" s="1" t="s">
        <v>143</v>
      </c>
      <c r="G323" s="1" t="s">
        <v>146</v>
      </c>
      <c r="H323">
        <v>0</v>
      </c>
    </row>
    <row r="324" spans="1:8" x14ac:dyDescent="0.3">
      <c r="A324" s="2">
        <v>44586</v>
      </c>
      <c r="B324">
        <v>2022</v>
      </c>
      <c r="C324">
        <v>1</v>
      </c>
      <c r="D324" s="1" t="s">
        <v>147</v>
      </c>
      <c r="E324" s="1" t="s">
        <v>142</v>
      </c>
      <c r="F324" s="1" t="s">
        <v>143</v>
      </c>
      <c r="G324" s="1" t="s">
        <v>146</v>
      </c>
      <c r="H324">
        <v>1</v>
      </c>
    </row>
    <row r="325" spans="1:8" x14ac:dyDescent="0.3">
      <c r="A325" s="2">
        <v>44587</v>
      </c>
      <c r="B325">
        <v>2022</v>
      </c>
      <c r="C325">
        <v>1</v>
      </c>
      <c r="D325" s="1" t="s">
        <v>147</v>
      </c>
      <c r="E325" s="1" t="s">
        <v>161</v>
      </c>
      <c r="F325" s="1" t="s">
        <v>143</v>
      </c>
      <c r="G325" s="1" t="s">
        <v>146</v>
      </c>
      <c r="H325">
        <v>2</v>
      </c>
    </row>
    <row r="326" spans="1:8" x14ac:dyDescent="0.3">
      <c r="A326" s="2">
        <v>44588</v>
      </c>
      <c r="B326">
        <v>2022</v>
      </c>
      <c r="C326">
        <v>1</v>
      </c>
      <c r="D326" s="1" t="s">
        <v>147</v>
      </c>
      <c r="E326" s="1" t="s">
        <v>160</v>
      </c>
      <c r="F326" s="1" t="s">
        <v>143</v>
      </c>
      <c r="G326" s="1" t="s">
        <v>146</v>
      </c>
      <c r="H326">
        <v>3</v>
      </c>
    </row>
    <row r="327" spans="1:8" x14ac:dyDescent="0.3">
      <c r="A327" s="2">
        <v>44589</v>
      </c>
      <c r="B327">
        <v>2022</v>
      </c>
      <c r="C327">
        <v>1</v>
      </c>
      <c r="D327" s="1" t="s">
        <v>147</v>
      </c>
      <c r="E327" s="1" t="s">
        <v>159</v>
      </c>
      <c r="F327" s="1" t="s">
        <v>143</v>
      </c>
      <c r="G327" s="1" t="s">
        <v>146</v>
      </c>
      <c r="H327">
        <v>4</v>
      </c>
    </row>
    <row r="328" spans="1:8" x14ac:dyDescent="0.3">
      <c r="A328" s="2">
        <v>44592</v>
      </c>
      <c r="B328">
        <v>2022</v>
      </c>
      <c r="C328">
        <v>1</v>
      </c>
      <c r="D328" s="1" t="s">
        <v>147</v>
      </c>
      <c r="E328" s="1" t="s">
        <v>162</v>
      </c>
      <c r="F328" s="1" t="s">
        <v>143</v>
      </c>
      <c r="G328" s="1" t="s">
        <v>146</v>
      </c>
      <c r="H328">
        <v>0</v>
      </c>
    </row>
    <row r="329" spans="1:8" x14ac:dyDescent="0.3">
      <c r="A329" s="2">
        <v>44593</v>
      </c>
      <c r="B329">
        <v>2022</v>
      </c>
      <c r="C329">
        <v>2</v>
      </c>
      <c r="D329" s="1" t="s">
        <v>148</v>
      </c>
      <c r="E329" s="1" t="s">
        <v>142</v>
      </c>
      <c r="F329" s="1" t="s">
        <v>143</v>
      </c>
      <c r="G329" s="1" t="s">
        <v>146</v>
      </c>
      <c r="H329">
        <v>1</v>
      </c>
    </row>
    <row r="330" spans="1:8" x14ac:dyDescent="0.3">
      <c r="A330" s="2">
        <v>44594</v>
      </c>
      <c r="B330">
        <v>2022</v>
      </c>
      <c r="C330">
        <v>2</v>
      </c>
      <c r="D330" s="1" t="s">
        <v>148</v>
      </c>
      <c r="E330" s="1" t="s">
        <v>161</v>
      </c>
      <c r="F330" s="1" t="s">
        <v>143</v>
      </c>
      <c r="G330" s="1" t="s">
        <v>146</v>
      </c>
      <c r="H330">
        <v>2</v>
      </c>
    </row>
    <row r="331" spans="1:8" x14ac:dyDescent="0.3">
      <c r="A331" s="2">
        <v>44595</v>
      </c>
      <c r="B331">
        <v>2022</v>
      </c>
      <c r="C331">
        <v>2</v>
      </c>
      <c r="D331" s="1" t="s">
        <v>148</v>
      </c>
      <c r="E331" s="1" t="s">
        <v>160</v>
      </c>
      <c r="F331" s="1" t="s">
        <v>143</v>
      </c>
      <c r="G331" s="1" t="s">
        <v>146</v>
      </c>
      <c r="H331">
        <v>3</v>
      </c>
    </row>
    <row r="332" spans="1:8" x14ac:dyDescent="0.3">
      <c r="A332" s="2">
        <v>44596</v>
      </c>
      <c r="B332">
        <v>2022</v>
      </c>
      <c r="C332">
        <v>2</v>
      </c>
      <c r="D332" s="1" t="s">
        <v>148</v>
      </c>
      <c r="E332" s="1" t="s">
        <v>159</v>
      </c>
      <c r="F332" s="1" t="s">
        <v>143</v>
      </c>
      <c r="G332" s="1" t="s">
        <v>146</v>
      </c>
      <c r="H332">
        <v>4</v>
      </c>
    </row>
    <row r="333" spans="1:8" x14ac:dyDescent="0.3">
      <c r="A333" s="2">
        <v>44599</v>
      </c>
      <c r="B333">
        <v>2022</v>
      </c>
      <c r="C333">
        <v>2</v>
      </c>
      <c r="D333" s="1" t="s">
        <v>148</v>
      </c>
      <c r="E333" s="1" t="s">
        <v>162</v>
      </c>
      <c r="F333" s="1" t="s">
        <v>143</v>
      </c>
      <c r="G333" s="1" t="s">
        <v>146</v>
      </c>
      <c r="H333">
        <v>0</v>
      </c>
    </row>
    <row r="334" spans="1:8" x14ac:dyDescent="0.3">
      <c r="A334" s="2">
        <v>44601</v>
      </c>
      <c r="B334">
        <v>2022</v>
      </c>
      <c r="C334">
        <v>2</v>
      </c>
      <c r="D334" s="1" t="s">
        <v>148</v>
      </c>
      <c r="E334" s="1" t="s">
        <v>161</v>
      </c>
      <c r="F334" s="1" t="s">
        <v>143</v>
      </c>
      <c r="G334" s="1" t="s">
        <v>146</v>
      </c>
      <c r="H334">
        <v>2</v>
      </c>
    </row>
    <row r="335" spans="1:8" x14ac:dyDescent="0.3">
      <c r="A335" s="2">
        <v>44602</v>
      </c>
      <c r="B335">
        <v>2022</v>
      </c>
      <c r="C335">
        <v>2</v>
      </c>
      <c r="D335" s="1" t="s">
        <v>148</v>
      </c>
      <c r="E335" s="1" t="s">
        <v>160</v>
      </c>
      <c r="F335" s="1" t="s">
        <v>143</v>
      </c>
      <c r="G335" s="1" t="s">
        <v>146</v>
      </c>
      <c r="H335">
        <v>3</v>
      </c>
    </row>
    <row r="336" spans="1:8" x14ac:dyDescent="0.3">
      <c r="A336" s="2">
        <v>44623</v>
      </c>
      <c r="B336">
        <v>2022</v>
      </c>
      <c r="C336">
        <v>3</v>
      </c>
      <c r="D336" s="1" t="s">
        <v>145</v>
      </c>
      <c r="E336" s="1" t="s">
        <v>160</v>
      </c>
      <c r="F336" s="1" t="s">
        <v>143</v>
      </c>
      <c r="G336" s="1" t="s">
        <v>146</v>
      </c>
      <c r="H336">
        <v>3</v>
      </c>
    </row>
    <row r="337" spans="1:8" x14ac:dyDescent="0.3">
      <c r="A337" s="2">
        <v>44624</v>
      </c>
      <c r="B337">
        <v>2022</v>
      </c>
      <c r="C337">
        <v>3</v>
      </c>
      <c r="D337" s="1" t="s">
        <v>145</v>
      </c>
      <c r="E337" s="1" t="s">
        <v>159</v>
      </c>
      <c r="F337" s="1" t="s">
        <v>143</v>
      </c>
      <c r="G337" s="1" t="s">
        <v>146</v>
      </c>
      <c r="H337">
        <v>4</v>
      </c>
    </row>
    <row r="338" spans="1:8" x14ac:dyDescent="0.3">
      <c r="A338" s="2">
        <v>44627</v>
      </c>
      <c r="B338">
        <v>2022</v>
      </c>
      <c r="C338">
        <v>3</v>
      </c>
      <c r="D338" s="1" t="s">
        <v>145</v>
      </c>
      <c r="E338" s="1" t="s">
        <v>162</v>
      </c>
      <c r="F338" s="1" t="s">
        <v>143</v>
      </c>
      <c r="G338" s="1" t="s">
        <v>146</v>
      </c>
      <c r="H338">
        <v>0</v>
      </c>
    </row>
    <row r="339" spans="1:8" x14ac:dyDescent="0.3">
      <c r="A339" s="2">
        <v>44628</v>
      </c>
      <c r="B339">
        <v>2022</v>
      </c>
      <c r="C339">
        <v>3</v>
      </c>
      <c r="D339" s="1" t="s">
        <v>145</v>
      </c>
      <c r="E339" s="1" t="s">
        <v>142</v>
      </c>
      <c r="F339" s="1" t="s">
        <v>143</v>
      </c>
      <c r="G339" s="1" t="s">
        <v>146</v>
      </c>
      <c r="H339">
        <v>1</v>
      </c>
    </row>
    <row r="340" spans="1:8" x14ac:dyDescent="0.3">
      <c r="A340" s="2">
        <v>44629</v>
      </c>
      <c r="B340">
        <v>2022</v>
      </c>
      <c r="C340">
        <v>3</v>
      </c>
      <c r="D340" s="1" t="s">
        <v>145</v>
      </c>
      <c r="E340" s="1" t="s">
        <v>161</v>
      </c>
      <c r="F340" s="1" t="s">
        <v>143</v>
      </c>
      <c r="G340" s="1" t="s">
        <v>146</v>
      </c>
      <c r="H340">
        <v>2</v>
      </c>
    </row>
    <row r="341" spans="1:8" x14ac:dyDescent="0.3">
      <c r="A341" s="2">
        <v>44630</v>
      </c>
      <c r="B341">
        <v>2022</v>
      </c>
      <c r="C341">
        <v>3</v>
      </c>
      <c r="D341" s="1" t="s">
        <v>145</v>
      </c>
      <c r="E341" s="1" t="s">
        <v>160</v>
      </c>
      <c r="F341" s="1" t="s">
        <v>143</v>
      </c>
      <c r="G341" s="1" t="s">
        <v>146</v>
      </c>
      <c r="H341">
        <v>3</v>
      </c>
    </row>
    <row r="342" spans="1:8" x14ac:dyDescent="0.3">
      <c r="A342" s="2">
        <v>44631</v>
      </c>
      <c r="B342">
        <v>2022</v>
      </c>
      <c r="C342">
        <v>3</v>
      </c>
      <c r="D342" s="1" t="s">
        <v>145</v>
      </c>
      <c r="E342" s="1" t="s">
        <v>159</v>
      </c>
      <c r="F342" s="1" t="s">
        <v>143</v>
      </c>
      <c r="G342" s="1" t="s">
        <v>146</v>
      </c>
      <c r="H342">
        <v>4</v>
      </c>
    </row>
    <row r="343" spans="1:8" x14ac:dyDescent="0.3">
      <c r="A343" s="2">
        <v>44634</v>
      </c>
      <c r="B343">
        <v>2022</v>
      </c>
      <c r="C343">
        <v>3</v>
      </c>
      <c r="D343" s="1" t="s">
        <v>145</v>
      </c>
      <c r="E343" s="1" t="s">
        <v>162</v>
      </c>
      <c r="F343" s="1" t="s">
        <v>143</v>
      </c>
      <c r="G343" s="1" t="s">
        <v>146</v>
      </c>
      <c r="H343">
        <v>0</v>
      </c>
    </row>
    <row r="344" spans="1:8" x14ac:dyDescent="0.3">
      <c r="A344" s="2">
        <v>44635</v>
      </c>
      <c r="B344">
        <v>2022</v>
      </c>
      <c r="C344">
        <v>3</v>
      </c>
      <c r="D344" s="1" t="s">
        <v>145</v>
      </c>
      <c r="E344" s="1" t="s">
        <v>142</v>
      </c>
      <c r="F344" s="1" t="s">
        <v>143</v>
      </c>
      <c r="G344" s="1" t="s">
        <v>146</v>
      </c>
      <c r="H344">
        <v>1</v>
      </c>
    </row>
    <row r="345" spans="1:8" x14ac:dyDescent="0.3">
      <c r="A345" s="2">
        <v>44636</v>
      </c>
      <c r="B345">
        <v>2022</v>
      </c>
      <c r="C345">
        <v>3</v>
      </c>
      <c r="D345" s="1" t="s">
        <v>145</v>
      </c>
      <c r="E345" s="1" t="s">
        <v>161</v>
      </c>
      <c r="F345" s="1" t="s">
        <v>143</v>
      </c>
      <c r="G345" s="1" t="s">
        <v>146</v>
      </c>
      <c r="H345">
        <v>2</v>
      </c>
    </row>
    <row r="346" spans="1:8" x14ac:dyDescent="0.3">
      <c r="A346" s="2">
        <v>44637</v>
      </c>
      <c r="B346">
        <v>2022</v>
      </c>
      <c r="C346">
        <v>3</v>
      </c>
      <c r="D346" s="1" t="s">
        <v>145</v>
      </c>
      <c r="E346" s="1" t="s">
        <v>160</v>
      </c>
      <c r="F346" s="1" t="s">
        <v>143</v>
      </c>
      <c r="G346" s="1" t="s">
        <v>146</v>
      </c>
      <c r="H346">
        <v>3</v>
      </c>
    </row>
    <row r="347" spans="1:8" x14ac:dyDescent="0.3">
      <c r="A347" s="2">
        <v>44638</v>
      </c>
      <c r="B347">
        <v>2022</v>
      </c>
      <c r="C347">
        <v>3</v>
      </c>
      <c r="D347" s="1" t="s">
        <v>145</v>
      </c>
      <c r="E347" s="1" t="s">
        <v>159</v>
      </c>
      <c r="F347" s="1" t="s">
        <v>143</v>
      </c>
      <c r="G347" s="1" t="s">
        <v>146</v>
      </c>
      <c r="H347">
        <v>4</v>
      </c>
    </row>
    <row r="348" spans="1:8" x14ac:dyDescent="0.3">
      <c r="A348" s="2">
        <v>44651</v>
      </c>
      <c r="B348">
        <v>2022</v>
      </c>
      <c r="C348">
        <v>3</v>
      </c>
      <c r="D348" s="1" t="s">
        <v>145</v>
      </c>
      <c r="E348" s="1" t="s">
        <v>160</v>
      </c>
      <c r="F348" s="1" t="s">
        <v>143</v>
      </c>
      <c r="G348" s="1" t="s">
        <v>146</v>
      </c>
      <c r="H348">
        <v>3</v>
      </c>
    </row>
    <row r="349" spans="1:8" x14ac:dyDescent="0.3">
      <c r="A349" s="2">
        <v>44607</v>
      </c>
      <c r="B349">
        <v>2022</v>
      </c>
      <c r="C349">
        <v>2</v>
      </c>
      <c r="D349" s="1" t="s">
        <v>148</v>
      </c>
      <c r="E349" s="1" t="s">
        <v>142</v>
      </c>
      <c r="F349" s="1" t="s">
        <v>143</v>
      </c>
      <c r="G349" s="1" t="s">
        <v>146</v>
      </c>
      <c r="H349">
        <v>1</v>
      </c>
    </row>
    <row r="350" spans="1:8" x14ac:dyDescent="0.3">
      <c r="A350" s="2">
        <v>44665</v>
      </c>
      <c r="B350">
        <v>2022</v>
      </c>
      <c r="C350">
        <v>4</v>
      </c>
      <c r="D350" s="1" t="s">
        <v>155</v>
      </c>
      <c r="E350" s="1" t="s">
        <v>160</v>
      </c>
      <c r="F350" s="1" t="s">
        <v>143</v>
      </c>
      <c r="G350" s="1" t="s">
        <v>156</v>
      </c>
      <c r="H350">
        <v>3</v>
      </c>
    </row>
    <row r="351" spans="1:8" x14ac:dyDescent="0.3">
      <c r="A351" s="2">
        <v>44694</v>
      </c>
      <c r="B351">
        <v>2022</v>
      </c>
      <c r="C351">
        <v>5</v>
      </c>
      <c r="D351" s="1" t="s">
        <v>158</v>
      </c>
      <c r="E351" s="1" t="s">
        <v>159</v>
      </c>
      <c r="F351" s="1" t="s">
        <v>143</v>
      </c>
      <c r="G351" s="1" t="s">
        <v>156</v>
      </c>
      <c r="H351">
        <v>4</v>
      </c>
    </row>
    <row r="352" spans="1:8" x14ac:dyDescent="0.3">
      <c r="A352" s="2">
        <v>44727</v>
      </c>
      <c r="B352">
        <v>2022</v>
      </c>
      <c r="C352">
        <v>6</v>
      </c>
      <c r="D352" s="1" t="s">
        <v>157</v>
      </c>
      <c r="E352" s="1" t="s">
        <v>161</v>
      </c>
      <c r="F352" s="1" t="s">
        <v>143</v>
      </c>
      <c r="G352" s="1" t="s">
        <v>156</v>
      </c>
      <c r="H352">
        <v>2</v>
      </c>
    </row>
    <row r="353" spans="1:8" x14ac:dyDescent="0.3">
      <c r="A353" s="2">
        <v>44755</v>
      </c>
      <c r="B353">
        <v>2022</v>
      </c>
      <c r="C353">
        <v>7</v>
      </c>
      <c r="D353" s="1" t="s">
        <v>149</v>
      </c>
      <c r="E353" s="1" t="s">
        <v>161</v>
      </c>
      <c r="F353" s="1" t="s">
        <v>143</v>
      </c>
      <c r="G353" s="1" t="s">
        <v>144</v>
      </c>
      <c r="H353">
        <v>2</v>
      </c>
    </row>
    <row r="354" spans="1:8" x14ac:dyDescent="0.3">
      <c r="A354" s="2">
        <v>44817</v>
      </c>
      <c r="B354">
        <v>2022</v>
      </c>
      <c r="C354">
        <v>9</v>
      </c>
      <c r="D354" s="1" t="s">
        <v>150</v>
      </c>
      <c r="E354" s="1" t="s">
        <v>142</v>
      </c>
      <c r="F354" s="1" t="s">
        <v>143</v>
      </c>
      <c r="G354" s="1" t="s">
        <v>144</v>
      </c>
      <c r="H354">
        <v>1</v>
      </c>
    </row>
    <row r="355" spans="1:8" x14ac:dyDescent="0.3">
      <c r="A355" s="2">
        <v>44853</v>
      </c>
      <c r="B355">
        <v>2022</v>
      </c>
      <c r="C355">
        <v>10</v>
      </c>
      <c r="D355" s="1" t="s">
        <v>151</v>
      </c>
      <c r="E355" s="1" t="s">
        <v>161</v>
      </c>
      <c r="F355" s="1" t="s">
        <v>143</v>
      </c>
      <c r="G355" s="1" t="s">
        <v>152</v>
      </c>
      <c r="H355">
        <v>2</v>
      </c>
    </row>
    <row r="356" spans="1:8" x14ac:dyDescent="0.3">
      <c r="A356" s="2">
        <v>44614</v>
      </c>
      <c r="B356">
        <v>2022</v>
      </c>
      <c r="C356">
        <v>2</v>
      </c>
      <c r="D356" s="1" t="s">
        <v>148</v>
      </c>
      <c r="E356" s="1" t="s">
        <v>142</v>
      </c>
      <c r="F356" s="1" t="s">
        <v>143</v>
      </c>
      <c r="G356" s="1" t="s">
        <v>146</v>
      </c>
      <c r="H356">
        <v>1</v>
      </c>
    </row>
    <row r="357" spans="1:8" x14ac:dyDescent="0.3">
      <c r="A357" s="2">
        <v>44839</v>
      </c>
      <c r="B357">
        <v>2022</v>
      </c>
      <c r="C357">
        <v>10</v>
      </c>
      <c r="D357" s="1" t="s">
        <v>151</v>
      </c>
      <c r="E357" s="1" t="s">
        <v>161</v>
      </c>
      <c r="F357" s="1" t="s">
        <v>143</v>
      </c>
      <c r="G357" s="1" t="s">
        <v>152</v>
      </c>
      <c r="H357">
        <v>2</v>
      </c>
    </row>
    <row r="358" spans="1:8" x14ac:dyDescent="0.3">
      <c r="A358" s="2">
        <v>44571</v>
      </c>
      <c r="B358">
        <v>2022</v>
      </c>
      <c r="C358">
        <v>1</v>
      </c>
      <c r="D358" s="1" t="s">
        <v>147</v>
      </c>
      <c r="E358" s="1" t="s">
        <v>162</v>
      </c>
      <c r="F358" s="1" t="s">
        <v>143</v>
      </c>
      <c r="G358" s="1" t="s">
        <v>146</v>
      </c>
      <c r="H358">
        <v>0</v>
      </c>
    </row>
    <row r="359" spans="1:8" x14ac:dyDescent="0.3">
      <c r="A359" s="2">
        <v>44851</v>
      </c>
      <c r="B359">
        <v>2022</v>
      </c>
      <c r="C359">
        <v>10</v>
      </c>
      <c r="D359" s="1" t="s">
        <v>151</v>
      </c>
      <c r="E359" s="1" t="s">
        <v>162</v>
      </c>
      <c r="F359" s="1" t="s">
        <v>143</v>
      </c>
      <c r="G359" s="1" t="s">
        <v>152</v>
      </c>
      <c r="H359">
        <v>0</v>
      </c>
    </row>
    <row r="360" spans="1:8" x14ac:dyDescent="0.3">
      <c r="A360" s="2">
        <v>44734</v>
      </c>
      <c r="B360">
        <v>2022</v>
      </c>
      <c r="C360">
        <v>6</v>
      </c>
      <c r="D360" s="1" t="s">
        <v>157</v>
      </c>
      <c r="E360" s="1" t="s">
        <v>161</v>
      </c>
      <c r="F360" s="1" t="s">
        <v>143</v>
      </c>
      <c r="G360" s="1" t="s">
        <v>156</v>
      </c>
      <c r="H360">
        <v>2</v>
      </c>
    </row>
    <row r="361" spans="1:8" x14ac:dyDescent="0.3">
      <c r="A361" s="2">
        <v>44762</v>
      </c>
      <c r="B361">
        <v>2022</v>
      </c>
      <c r="C361">
        <v>7</v>
      </c>
      <c r="D361" s="1" t="s">
        <v>149</v>
      </c>
      <c r="E361" s="1" t="s">
        <v>161</v>
      </c>
      <c r="F361" s="1" t="s">
        <v>143</v>
      </c>
      <c r="G361" s="1" t="s">
        <v>144</v>
      </c>
      <c r="H361">
        <v>2</v>
      </c>
    </row>
    <row r="362" spans="1:8" x14ac:dyDescent="0.3">
      <c r="A362" s="2">
        <v>44578</v>
      </c>
      <c r="B362">
        <v>2022</v>
      </c>
      <c r="C362">
        <v>1</v>
      </c>
      <c r="D362" s="1" t="s">
        <v>147</v>
      </c>
      <c r="E362" s="1" t="s">
        <v>162</v>
      </c>
      <c r="F362" s="1" t="s">
        <v>143</v>
      </c>
      <c r="G362" s="1" t="s">
        <v>146</v>
      </c>
      <c r="H362">
        <v>0</v>
      </c>
    </row>
    <row r="363" spans="1:8" x14ac:dyDescent="0.3">
      <c r="A363" s="2">
        <v>44575</v>
      </c>
      <c r="B363">
        <v>2022</v>
      </c>
      <c r="C363">
        <v>1</v>
      </c>
      <c r="D363" s="1" t="s">
        <v>147</v>
      </c>
      <c r="E363" s="1" t="s">
        <v>159</v>
      </c>
      <c r="F363" s="1" t="s">
        <v>143</v>
      </c>
      <c r="G363" s="1" t="s">
        <v>146</v>
      </c>
      <c r="H363">
        <v>4</v>
      </c>
    </row>
    <row r="364" spans="1:8" x14ac:dyDescent="0.3">
      <c r="A364" s="2">
        <v>44669</v>
      </c>
      <c r="B364">
        <v>2022</v>
      </c>
      <c r="C364">
        <v>4</v>
      </c>
      <c r="D364" s="1" t="s">
        <v>155</v>
      </c>
      <c r="E364" s="1" t="s">
        <v>162</v>
      </c>
      <c r="F364" s="1" t="s">
        <v>143</v>
      </c>
      <c r="G364" s="1" t="s">
        <v>156</v>
      </c>
      <c r="H364">
        <v>0</v>
      </c>
    </row>
    <row r="365" spans="1:8" x14ac:dyDescent="0.3">
      <c r="A365" s="2">
        <v>44698</v>
      </c>
      <c r="B365">
        <v>2022</v>
      </c>
      <c r="C365">
        <v>5</v>
      </c>
      <c r="D365" s="1" t="s">
        <v>158</v>
      </c>
      <c r="E365" s="1" t="s">
        <v>142</v>
      </c>
      <c r="F365" s="1" t="s">
        <v>143</v>
      </c>
      <c r="G365" s="1" t="s">
        <v>156</v>
      </c>
      <c r="H365">
        <v>1</v>
      </c>
    </row>
    <row r="366" spans="1:8" x14ac:dyDescent="0.3">
      <c r="A366" s="2">
        <v>44791</v>
      </c>
      <c r="B366">
        <v>2022</v>
      </c>
      <c r="C366">
        <v>8</v>
      </c>
      <c r="D366" s="1" t="s">
        <v>141</v>
      </c>
      <c r="E366" s="1" t="s">
        <v>160</v>
      </c>
      <c r="F366" s="1" t="s">
        <v>143</v>
      </c>
      <c r="G366" s="1" t="s">
        <v>144</v>
      </c>
      <c r="H366">
        <v>3</v>
      </c>
    </row>
    <row r="367" spans="1:8" x14ac:dyDescent="0.3">
      <c r="A367" s="2">
        <v>44852</v>
      </c>
      <c r="B367">
        <v>2022</v>
      </c>
      <c r="C367">
        <v>10</v>
      </c>
      <c r="D367" s="1" t="s">
        <v>151</v>
      </c>
      <c r="E367" s="1" t="s">
        <v>142</v>
      </c>
      <c r="F367" s="1" t="s">
        <v>143</v>
      </c>
      <c r="G367" s="1" t="s">
        <v>152</v>
      </c>
      <c r="H367">
        <v>1</v>
      </c>
    </row>
    <row r="368" spans="1:8" x14ac:dyDescent="0.3">
      <c r="A368" s="2">
        <v>44854</v>
      </c>
      <c r="B368">
        <v>2022</v>
      </c>
      <c r="C368">
        <v>10</v>
      </c>
      <c r="D368" s="1" t="s">
        <v>151</v>
      </c>
      <c r="E368" s="1" t="s">
        <v>160</v>
      </c>
      <c r="F368" s="1" t="s">
        <v>143</v>
      </c>
      <c r="G368" s="1" t="s">
        <v>152</v>
      </c>
      <c r="H368">
        <v>3</v>
      </c>
    </row>
    <row r="369" spans="1:8" x14ac:dyDescent="0.3">
      <c r="A369" s="2">
        <v>44855</v>
      </c>
      <c r="B369">
        <v>2022</v>
      </c>
      <c r="C369">
        <v>10</v>
      </c>
      <c r="D369" s="1" t="s">
        <v>151</v>
      </c>
      <c r="E369" s="1" t="s">
        <v>159</v>
      </c>
      <c r="F369" s="1" t="s">
        <v>143</v>
      </c>
      <c r="G369" s="1" t="s">
        <v>152</v>
      </c>
      <c r="H369">
        <v>4</v>
      </c>
    </row>
    <row r="370" spans="1:8" x14ac:dyDescent="0.3">
      <c r="A370" s="2">
        <v>44858</v>
      </c>
      <c r="B370">
        <v>2022</v>
      </c>
      <c r="C370">
        <v>10</v>
      </c>
      <c r="D370" s="1" t="s">
        <v>151</v>
      </c>
      <c r="E370" s="1" t="s">
        <v>162</v>
      </c>
      <c r="F370" s="1" t="s">
        <v>143</v>
      </c>
      <c r="G370" s="1" t="s">
        <v>152</v>
      </c>
      <c r="H370">
        <v>0</v>
      </c>
    </row>
    <row r="371" spans="1:8" x14ac:dyDescent="0.3">
      <c r="A371" s="2">
        <v>44859</v>
      </c>
      <c r="B371">
        <v>2022</v>
      </c>
      <c r="C371">
        <v>10</v>
      </c>
      <c r="D371" s="1" t="s">
        <v>151</v>
      </c>
      <c r="E371" s="1" t="s">
        <v>142</v>
      </c>
      <c r="F371" s="1" t="s">
        <v>143</v>
      </c>
      <c r="G371" s="1" t="s">
        <v>152</v>
      </c>
      <c r="H371">
        <v>1</v>
      </c>
    </row>
    <row r="372" spans="1:8" x14ac:dyDescent="0.3">
      <c r="A372" s="2">
        <v>44662</v>
      </c>
      <c r="B372">
        <v>2022</v>
      </c>
      <c r="C372">
        <v>4</v>
      </c>
      <c r="D372" s="1" t="s">
        <v>155</v>
      </c>
      <c r="E372" s="1" t="s">
        <v>162</v>
      </c>
      <c r="F372" s="1" t="s">
        <v>143</v>
      </c>
      <c r="G372" s="1" t="s">
        <v>156</v>
      </c>
      <c r="H372">
        <v>0</v>
      </c>
    </row>
    <row r="373" spans="1:8" x14ac:dyDescent="0.3">
      <c r="A373" s="2">
        <v>44691</v>
      </c>
      <c r="B373">
        <v>2022</v>
      </c>
      <c r="C373">
        <v>5</v>
      </c>
      <c r="D373" s="1" t="s">
        <v>158</v>
      </c>
      <c r="E373" s="1" t="s">
        <v>142</v>
      </c>
      <c r="F373" s="1" t="s">
        <v>143</v>
      </c>
      <c r="G373" s="1" t="s">
        <v>156</v>
      </c>
      <c r="H373">
        <v>1</v>
      </c>
    </row>
    <row r="374" spans="1:8" x14ac:dyDescent="0.3">
      <c r="A374" s="2">
        <v>44784</v>
      </c>
      <c r="B374">
        <v>2022</v>
      </c>
      <c r="C374">
        <v>8</v>
      </c>
      <c r="D374" s="1" t="s">
        <v>141</v>
      </c>
      <c r="E374" s="1" t="s">
        <v>160</v>
      </c>
      <c r="F374" s="1" t="s">
        <v>143</v>
      </c>
      <c r="G374" s="1" t="s">
        <v>144</v>
      </c>
      <c r="H374">
        <v>3</v>
      </c>
    </row>
    <row r="375" spans="1:8" x14ac:dyDescent="0.3">
      <c r="A375" s="2">
        <v>44846</v>
      </c>
      <c r="B375">
        <v>2022</v>
      </c>
      <c r="C375">
        <v>10</v>
      </c>
      <c r="D375" s="1" t="s">
        <v>151</v>
      </c>
      <c r="E375" s="1" t="s">
        <v>161</v>
      </c>
      <c r="F375" s="1" t="s">
        <v>143</v>
      </c>
      <c r="G375" s="1" t="s">
        <v>152</v>
      </c>
      <c r="H375">
        <v>2</v>
      </c>
    </row>
    <row r="376" spans="1:8" x14ac:dyDescent="0.3">
      <c r="A376" s="2">
        <v>44655</v>
      </c>
      <c r="B376">
        <v>2022</v>
      </c>
      <c r="C376">
        <v>4</v>
      </c>
      <c r="D376" s="1" t="s">
        <v>155</v>
      </c>
      <c r="E376" s="1" t="s">
        <v>162</v>
      </c>
      <c r="F376" s="1" t="s">
        <v>143</v>
      </c>
      <c r="G376" s="1" t="s">
        <v>156</v>
      </c>
      <c r="H376">
        <v>0</v>
      </c>
    </row>
    <row r="377" spans="1:8" x14ac:dyDescent="0.3">
      <c r="A377" s="2">
        <v>44684</v>
      </c>
      <c r="B377">
        <v>2022</v>
      </c>
      <c r="C377">
        <v>5</v>
      </c>
      <c r="D377" s="1" t="s">
        <v>158</v>
      </c>
      <c r="E377" s="1" t="s">
        <v>142</v>
      </c>
      <c r="F377" s="1" t="s">
        <v>143</v>
      </c>
      <c r="G377" s="1" t="s">
        <v>156</v>
      </c>
      <c r="H377">
        <v>1</v>
      </c>
    </row>
    <row r="378" spans="1:8" x14ac:dyDescent="0.3">
      <c r="A378" s="2">
        <v>44777</v>
      </c>
      <c r="B378">
        <v>2022</v>
      </c>
      <c r="C378">
        <v>8</v>
      </c>
      <c r="D378" s="1" t="s">
        <v>141</v>
      </c>
      <c r="E378" s="1" t="s">
        <v>160</v>
      </c>
      <c r="F378" s="1" t="s">
        <v>143</v>
      </c>
      <c r="G378" s="1" t="s">
        <v>144</v>
      </c>
      <c r="H378">
        <v>3</v>
      </c>
    </row>
    <row r="379" spans="1:8" x14ac:dyDescent="0.3">
      <c r="A379" s="2">
        <v>44824</v>
      </c>
      <c r="B379">
        <v>2022</v>
      </c>
      <c r="C379">
        <v>9</v>
      </c>
      <c r="D379" s="1" t="s">
        <v>150</v>
      </c>
      <c r="E379" s="1" t="s">
        <v>142</v>
      </c>
      <c r="F379" s="1" t="s">
        <v>143</v>
      </c>
      <c r="G379" s="1" t="s">
        <v>144</v>
      </c>
      <c r="H379">
        <v>1</v>
      </c>
    </row>
    <row r="380" spans="1:8" x14ac:dyDescent="0.3">
      <c r="A380" s="2">
        <v>44672</v>
      </c>
      <c r="B380">
        <v>2022</v>
      </c>
      <c r="C380">
        <v>4</v>
      </c>
      <c r="D380" s="1" t="s">
        <v>155</v>
      </c>
      <c r="E380" s="1" t="s">
        <v>160</v>
      </c>
      <c r="F380" s="1" t="s">
        <v>143</v>
      </c>
      <c r="G380" s="1" t="s">
        <v>156</v>
      </c>
      <c r="H380">
        <v>3</v>
      </c>
    </row>
    <row r="381" spans="1:8" x14ac:dyDescent="0.3">
      <c r="A381" s="2">
        <v>44701</v>
      </c>
      <c r="B381">
        <v>2022</v>
      </c>
      <c r="C381">
        <v>5</v>
      </c>
      <c r="D381" s="1" t="s">
        <v>158</v>
      </c>
      <c r="E381" s="1" t="s">
        <v>159</v>
      </c>
      <c r="F381" s="1" t="s">
        <v>143</v>
      </c>
      <c r="G381" s="1" t="s">
        <v>156</v>
      </c>
      <c r="H381">
        <v>4</v>
      </c>
    </row>
    <row r="382" spans="1:8" x14ac:dyDescent="0.3">
      <c r="A382" s="2">
        <v>44609</v>
      </c>
      <c r="B382">
        <v>2022</v>
      </c>
      <c r="C382">
        <v>2</v>
      </c>
      <c r="D382" s="1" t="s">
        <v>148</v>
      </c>
      <c r="E382" s="1" t="s">
        <v>160</v>
      </c>
      <c r="F382" s="1" t="s">
        <v>143</v>
      </c>
      <c r="G382" s="1" t="s">
        <v>146</v>
      </c>
      <c r="H382">
        <v>3</v>
      </c>
    </row>
    <row r="383" spans="1:8" x14ac:dyDescent="0.3">
      <c r="A383" s="2">
        <v>44699</v>
      </c>
      <c r="B383">
        <v>2022</v>
      </c>
      <c r="C383">
        <v>5</v>
      </c>
      <c r="D383" s="1" t="s">
        <v>158</v>
      </c>
      <c r="E383" s="1" t="s">
        <v>161</v>
      </c>
      <c r="F383" s="1" t="s">
        <v>143</v>
      </c>
      <c r="G383" s="1" t="s">
        <v>156</v>
      </c>
      <c r="H383">
        <v>2</v>
      </c>
    </row>
    <row r="384" spans="1:8" x14ac:dyDescent="0.3">
      <c r="A384" s="2">
        <v>44729</v>
      </c>
      <c r="B384">
        <v>2022</v>
      </c>
      <c r="C384">
        <v>6</v>
      </c>
      <c r="D384" s="1" t="s">
        <v>157</v>
      </c>
      <c r="E384" s="1" t="s">
        <v>159</v>
      </c>
      <c r="F384" s="1" t="s">
        <v>143</v>
      </c>
      <c r="G384" s="1" t="s">
        <v>156</v>
      </c>
      <c r="H384">
        <v>4</v>
      </c>
    </row>
    <row r="385" spans="1:8" x14ac:dyDescent="0.3">
      <c r="A385" s="2">
        <v>44790</v>
      </c>
      <c r="B385">
        <v>2022</v>
      </c>
      <c r="C385">
        <v>8</v>
      </c>
      <c r="D385" s="1" t="s">
        <v>141</v>
      </c>
      <c r="E385" s="1" t="s">
        <v>161</v>
      </c>
      <c r="F385" s="1" t="s">
        <v>143</v>
      </c>
      <c r="G385" s="1" t="s">
        <v>144</v>
      </c>
      <c r="H385">
        <v>2</v>
      </c>
    </row>
    <row r="386" spans="1:8" x14ac:dyDescent="0.3">
      <c r="A386" s="2">
        <v>44670</v>
      </c>
      <c r="B386">
        <v>2022</v>
      </c>
      <c r="C386">
        <v>4</v>
      </c>
      <c r="D386" s="1" t="s">
        <v>155</v>
      </c>
      <c r="E386" s="1" t="s">
        <v>142</v>
      </c>
      <c r="F386" s="1" t="s">
        <v>143</v>
      </c>
      <c r="G386" s="1" t="s">
        <v>156</v>
      </c>
      <c r="H386">
        <v>1</v>
      </c>
    </row>
    <row r="387" spans="1:8" x14ac:dyDescent="0.3">
      <c r="A387" s="2">
        <v>44671</v>
      </c>
      <c r="B387">
        <v>2022</v>
      </c>
      <c r="C387">
        <v>4</v>
      </c>
      <c r="D387" s="1" t="s">
        <v>155</v>
      </c>
      <c r="E387" s="1" t="s">
        <v>161</v>
      </c>
      <c r="F387" s="1" t="s">
        <v>143</v>
      </c>
      <c r="G387" s="1" t="s">
        <v>156</v>
      </c>
      <c r="H387">
        <v>2</v>
      </c>
    </row>
    <row r="388" spans="1:8" x14ac:dyDescent="0.3">
      <c r="A388" s="2">
        <v>44673</v>
      </c>
      <c r="B388">
        <v>2022</v>
      </c>
      <c r="C388">
        <v>4</v>
      </c>
      <c r="D388" s="1" t="s">
        <v>155</v>
      </c>
      <c r="E388" s="1" t="s">
        <v>159</v>
      </c>
      <c r="F388" s="1" t="s">
        <v>143</v>
      </c>
      <c r="G388" s="1" t="s">
        <v>156</v>
      </c>
      <c r="H388">
        <v>4</v>
      </c>
    </row>
    <row r="389" spans="1:8" x14ac:dyDescent="0.3">
      <c r="A389" s="2">
        <v>44676</v>
      </c>
      <c r="B389">
        <v>2022</v>
      </c>
      <c r="C389">
        <v>4</v>
      </c>
      <c r="D389" s="1" t="s">
        <v>155</v>
      </c>
      <c r="E389" s="1" t="s">
        <v>162</v>
      </c>
      <c r="F389" s="1" t="s">
        <v>143</v>
      </c>
      <c r="G389" s="1" t="s">
        <v>156</v>
      </c>
      <c r="H389">
        <v>0</v>
      </c>
    </row>
    <row r="390" spans="1:8" x14ac:dyDescent="0.3">
      <c r="A390" s="2">
        <v>44677</v>
      </c>
      <c r="B390">
        <v>2022</v>
      </c>
      <c r="C390">
        <v>4</v>
      </c>
      <c r="D390" s="1" t="s">
        <v>155</v>
      </c>
      <c r="E390" s="1" t="s">
        <v>142</v>
      </c>
      <c r="F390" s="1" t="s">
        <v>143</v>
      </c>
      <c r="G390" s="1" t="s">
        <v>156</v>
      </c>
      <c r="H390">
        <v>1</v>
      </c>
    </row>
    <row r="391" spans="1:8" x14ac:dyDescent="0.3">
      <c r="A391" s="2">
        <v>44678</v>
      </c>
      <c r="B391">
        <v>2022</v>
      </c>
      <c r="C391">
        <v>4</v>
      </c>
      <c r="D391" s="1" t="s">
        <v>155</v>
      </c>
      <c r="E391" s="1" t="s">
        <v>161</v>
      </c>
      <c r="F391" s="1" t="s">
        <v>143</v>
      </c>
      <c r="G391" s="1" t="s">
        <v>156</v>
      </c>
      <c r="H391">
        <v>2</v>
      </c>
    </row>
    <row r="392" spans="1:8" x14ac:dyDescent="0.3">
      <c r="A392" s="2">
        <v>44679</v>
      </c>
      <c r="B392">
        <v>2022</v>
      </c>
      <c r="C392">
        <v>4</v>
      </c>
      <c r="D392" s="1" t="s">
        <v>155</v>
      </c>
      <c r="E392" s="1" t="s">
        <v>160</v>
      </c>
      <c r="F392" s="1" t="s">
        <v>143</v>
      </c>
      <c r="G392" s="1" t="s">
        <v>156</v>
      </c>
      <c r="H392">
        <v>3</v>
      </c>
    </row>
    <row r="393" spans="1:8" x14ac:dyDescent="0.3">
      <c r="A393" s="2">
        <v>44680</v>
      </c>
      <c r="B393">
        <v>2022</v>
      </c>
      <c r="C393">
        <v>4</v>
      </c>
      <c r="D393" s="1" t="s">
        <v>155</v>
      </c>
      <c r="E393" s="1" t="s">
        <v>159</v>
      </c>
      <c r="F393" s="1" t="s">
        <v>143</v>
      </c>
      <c r="G393" s="1" t="s">
        <v>156</v>
      </c>
      <c r="H393">
        <v>4</v>
      </c>
    </row>
    <row r="394" spans="1:8" x14ac:dyDescent="0.3">
      <c r="A394" s="2">
        <v>44683</v>
      </c>
      <c r="B394">
        <v>2022</v>
      </c>
      <c r="C394">
        <v>5</v>
      </c>
      <c r="D394" s="1" t="s">
        <v>158</v>
      </c>
      <c r="E394" s="1" t="s">
        <v>162</v>
      </c>
      <c r="F394" s="1" t="s">
        <v>143</v>
      </c>
      <c r="G394" s="1" t="s">
        <v>156</v>
      </c>
      <c r="H394">
        <v>0</v>
      </c>
    </row>
    <row r="395" spans="1:8" x14ac:dyDescent="0.3">
      <c r="A395" s="2">
        <v>44685</v>
      </c>
      <c r="B395">
        <v>2022</v>
      </c>
      <c r="C395">
        <v>5</v>
      </c>
      <c r="D395" s="1" t="s">
        <v>158</v>
      </c>
      <c r="E395" s="1" t="s">
        <v>161</v>
      </c>
      <c r="F395" s="1" t="s">
        <v>143</v>
      </c>
      <c r="G395" s="1" t="s">
        <v>156</v>
      </c>
      <c r="H395">
        <v>2</v>
      </c>
    </row>
    <row r="396" spans="1:8" x14ac:dyDescent="0.3">
      <c r="A396" s="2">
        <v>44686</v>
      </c>
      <c r="B396">
        <v>2022</v>
      </c>
      <c r="C396">
        <v>5</v>
      </c>
      <c r="D396" s="1" t="s">
        <v>158</v>
      </c>
      <c r="E396" s="1" t="s">
        <v>160</v>
      </c>
      <c r="F396" s="1" t="s">
        <v>143</v>
      </c>
      <c r="G396" s="1" t="s">
        <v>156</v>
      </c>
      <c r="H396">
        <v>3</v>
      </c>
    </row>
    <row r="397" spans="1:8" x14ac:dyDescent="0.3">
      <c r="A397" s="2">
        <v>44760</v>
      </c>
      <c r="B397">
        <v>2022</v>
      </c>
      <c r="C397">
        <v>7</v>
      </c>
      <c r="D397" s="1" t="s">
        <v>149</v>
      </c>
      <c r="E397" s="1" t="s">
        <v>162</v>
      </c>
      <c r="F397" s="1" t="s">
        <v>143</v>
      </c>
      <c r="G397" s="1" t="s">
        <v>144</v>
      </c>
      <c r="H397">
        <v>0</v>
      </c>
    </row>
    <row r="398" spans="1:8" x14ac:dyDescent="0.3">
      <c r="A398" s="2">
        <v>44722</v>
      </c>
      <c r="B398">
        <v>2022</v>
      </c>
      <c r="C398">
        <v>6</v>
      </c>
      <c r="D398" s="1" t="s">
        <v>157</v>
      </c>
      <c r="E398" s="1" t="s">
        <v>159</v>
      </c>
      <c r="F398" s="1" t="s">
        <v>143</v>
      </c>
      <c r="G398" s="1" t="s">
        <v>156</v>
      </c>
      <c r="H398">
        <v>4</v>
      </c>
    </row>
    <row r="399" spans="1:8" x14ac:dyDescent="0.3">
      <c r="A399" s="2">
        <v>44750</v>
      </c>
      <c r="B399">
        <v>2022</v>
      </c>
      <c r="C399">
        <v>7</v>
      </c>
      <c r="D399" s="1" t="s">
        <v>149</v>
      </c>
      <c r="E399" s="1" t="s">
        <v>159</v>
      </c>
      <c r="F399" s="1" t="s">
        <v>143</v>
      </c>
      <c r="G399" s="1" t="s">
        <v>144</v>
      </c>
      <c r="H399">
        <v>4</v>
      </c>
    </row>
    <row r="400" spans="1:8" x14ac:dyDescent="0.3">
      <c r="A400" s="2">
        <v>44782</v>
      </c>
      <c r="B400">
        <v>2022</v>
      </c>
      <c r="C400">
        <v>8</v>
      </c>
      <c r="D400" s="1" t="s">
        <v>141</v>
      </c>
      <c r="E400" s="1" t="s">
        <v>142</v>
      </c>
      <c r="F400" s="1" t="s">
        <v>143</v>
      </c>
      <c r="G400" s="1" t="s">
        <v>144</v>
      </c>
      <c r="H400">
        <v>1</v>
      </c>
    </row>
    <row r="401" spans="1:8" x14ac:dyDescent="0.3">
      <c r="A401" s="2">
        <v>44812</v>
      </c>
      <c r="B401">
        <v>2022</v>
      </c>
      <c r="C401">
        <v>9</v>
      </c>
      <c r="D401" s="1" t="s">
        <v>150</v>
      </c>
      <c r="E401" s="1" t="s">
        <v>160</v>
      </c>
      <c r="F401" s="1" t="s">
        <v>143</v>
      </c>
      <c r="G401" s="1" t="s">
        <v>144</v>
      </c>
      <c r="H401">
        <v>3</v>
      </c>
    </row>
    <row r="402" spans="1:8" x14ac:dyDescent="0.3">
      <c r="A402" s="2">
        <v>44844</v>
      </c>
      <c r="B402">
        <v>2022</v>
      </c>
      <c r="C402">
        <v>10</v>
      </c>
      <c r="D402" s="1" t="s">
        <v>151</v>
      </c>
      <c r="E402" s="1" t="s">
        <v>162</v>
      </c>
      <c r="F402" s="1" t="s">
        <v>143</v>
      </c>
      <c r="G402" s="1" t="s">
        <v>152</v>
      </c>
      <c r="H402">
        <v>0</v>
      </c>
    </row>
    <row r="403" spans="1:8" x14ac:dyDescent="0.3">
      <c r="A403" s="2">
        <v>44603</v>
      </c>
      <c r="B403">
        <v>2022</v>
      </c>
      <c r="C403">
        <v>2</v>
      </c>
      <c r="D403" s="1" t="s">
        <v>148</v>
      </c>
      <c r="E403" s="1" t="s">
        <v>159</v>
      </c>
      <c r="F403" s="1" t="s">
        <v>143</v>
      </c>
      <c r="G403" s="1" t="s">
        <v>146</v>
      </c>
      <c r="H403">
        <v>4</v>
      </c>
    </row>
    <row r="404" spans="1:8" x14ac:dyDescent="0.3">
      <c r="A404" s="2">
        <v>44690</v>
      </c>
      <c r="B404">
        <v>2022</v>
      </c>
      <c r="C404">
        <v>5</v>
      </c>
      <c r="D404" s="1" t="s">
        <v>158</v>
      </c>
      <c r="E404" s="1" t="s">
        <v>162</v>
      </c>
      <c r="F404" s="1" t="s">
        <v>143</v>
      </c>
      <c r="G404" s="1" t="s">
        <v>156</v>
      </c>
      <c r="H404">
        <v>0</v>
      </c>
    </row>
    <row r="405" spans="1:8" x14ac:dyDescent="0.3">
      <c r="A405" s="2">
        <v>44783</v>
      </c>
      <c r="B405">
        <v>2022</v>
      </c>
      <c r="C405">
        <v>8</v>
      </c>
      <c r="D405" s="1" t="s">
        <v>141</v>
      </c>
      <c r="E405" s="1" t="s">
        <v>161</v>
      </c>
      <c r="F405" s="1" t="s">
        <v>143</v>
      </c>
      <c r="G405" s="1" t="s">
        <v>144</v>
      </c>
      <c r="H405">
        <v>2</v>
      </c>
    </row>
    <row r="406" spans="1:8" x14ac:dyDescent="0.3">
      <c r="A406" s="2">
        <v>44813</v>
      </c>
      <c r="B406">
        <v>2022</v>
      </c>
      <c r="C406">
        <v>9</v>
      </c>
      <c r="D406" s="1" t="s">
        <v>150</v>
      </c>
      <c r="E406" s="1" t="s">
        <v>159</v>
      </c>
      <c r="F406" s="1" t="s">
        <v>143</v>
      </c>
      <c r="G406" s="1" t="s">
        <v>144</v>
      </c>
      <c r="H406">
        <v>4</v>
      </c>
    </row>
    <row r="407" spans="1:8" x14ac:dyDescent="0.3">
      <c r="A407" s="2">
        <v>44845</v>
      </c>
      <c r="B407">
        <v>2022</v>
      </c>
      <c r="C407">
        <v>10</v>
      </c>
      <c r="D407" s="1" t="s">
        <v>151</v>
      </c>
      <c r="E407" s="1" t="s">
        <v>142</v>
      </c>
      <c r="F407" s="1" t="s">
        <v>143</v>
      </c>
      <c r="G407" s="1" t="s">
        <v>152</v>
      </c>
      <c r="H407">
        <v>1</v>
      </c>
    </row>
    <row r="408" spans="1:8" x14ac:dyDescent="0.3">
      <c r="A408" s="2">
        <v>44757</v>
      </c>
      <c r="B408">
        <v>2022</v>
      </c>
      <c r="C408">
        <v>7</v>
      </c>
      <c r="D408" s="1" t="s">
        <v>149</v>
      </c>
      <c r="E408" s="1" t="s">
        <v>159</v>
      </c>
      <c r="F408" s="1" t="s">
        <v>143</v>
      </c>
      <c r="G408" s="1" t="s">
        <v>144</v>
      </c>
      <c r="H408">
        <v>4</v>
      </c>
    </row>
    <row r="409" spans="1:8" x14ac:dyDescent="0.3">
      <c r="A409" s="2">
        <v>44789</v>
      </c>
      <c r="B409">
        <v>2022</v>
      </c>
      <c r="C409">
        <v>8</v>
      </c>
      <c r="D409" s="1" t="s">
        <v>141</v>
      </c>
      <c r="E409" s="1" t="s">
        <v>142</v>
      </c>
      <c r="F409" s="1" t="s">
        <v>143</v>
      </c>
      <c r="G409" s="1" t="s">
        <v>144</v>
      </c>
      <c r="H409">
        <v>1</v>
      </c>
    </row>
    <row r="410" spans="1:8" x14ac:dyDescent="0.3">
      <c r="A410" s="2">
        <v>44819</v>
      </c>
      <c r="B410">
        <v>2022</v>
      </c>
      <c r="C410">
        <v>9</v>
      </c>
      <c r="D410" s="1" t="s">
        <v>150</v>
      </c>
      <c r="E410" s="1" t="s">
        <v>160</v>
      </c>
      <c r="F410" s="1" t="s">
        <v>143</v>
      </c>
      <c r="G410" s="1" t="s">
        <v>144</v>
      </c>
      <c r="H410">
        <v>3</v>
      </c>
    </row>
    <row r="411" spans="1:8" x14ac:dyDescent="0.3">
      <c r="A411" s="2">
        <v>44721</v>
      </c>
      <c r="B411">
        <v>2022</v>
      </c>
      <c r="C411">
        <v>6</v>
      </c>
      <c r="D411" s="1" t="s">
        <v>157</v>
      </c>
      <c r="E411" s="1" t="s">
        <v>160</v>
      </c>
      <c r="F411" s="1" t="s">
        <v>143</v>
      </c>
      <c r="G411" s="1" t="s">
        <v>156</v>
      </c>
      <c r="H411">
        <v>3</v>
      </c>
    </row>
    <row r="412" spans="1:8" x14ac:dyDescent="0.3">
      <c r="A412" s="2">
        <v>44572</v>
      </c>
      <c r="B412">
        <v>2022</v>
      </c>
      <c r="C412">
        <v>1</v>
      </c>
      <c r="D412" s="1" t="s">
        <v>147</v>
      </c>
      <c r="E412" s="1" t="s">
        <v>142</v>
      </c>
      <c r="F412" s="1" t="s">
        <v>143</v>
      </c>
      <c r="G412" s="1" t="s">
        <v>146</v>
      </c>
      <c r="H412">
        <v>1</v>
      </c>
    </row>
    <row r="413" spans="1:8" x14ac:dyDescent="0.3">
      <c r="A413" s="2">
        <v>44840</v>
      </c>
      <c r="B413">
        <v>2022</v>
      </c>
      <c r="C413">
        <v>10</v>
      </c>
      <c r="D413" s="1" t="s">
        <v>151</v>
      </c>
      <c r="E413" s="1" t="s">
        <v>160</v>
      </c>
      <c r="F413" s="1" t="s">
        <v>143</v>
      </c>
      <c r="G413" s="1" t="s">
        <v>152</v>
      </c>
      <c r="H413">
        <v>3</v>
      </c>
    </row>
    <row r="414" spans="1:8" x14ac:dyDescent="0.3">
      <c r="A414" s="2">
        <v>44692</v>
      </c>
      <c r="B414">
        <v>2022</v>
      </c>
      <c r="C414">
        <v>5</v>
      </c>
      <c r="D414" s="1" t="s">
        <v>158</v>
      </c>
      <c r="E414" s="1" t="s">
        <v>161</v>
      </c>
      <c r="F414" s="1" t="s">
        <v>143</v>
      </c>
      <c r="G414" s="1" t="s">
        <v>156</v>
      </c>
      <c r="H414">
        <v>2</v>
      </c>
    </row>
    <row r="415" spans="1:8" x14ac:dyDescent="0.3">
      <c r="A415" s="2">
        <v>44622</v>
      </c>
      <c r="B415">
        <v>2022</v>
      </c>
      <c r="C415">
        <v>3</v>
      </c>
      <c r="D415" s="1" t="s">
        <v>145</v>
      </c>
      <c r="E415" s="1" t="s">
        <v>161</v>
      </c>
      <c r="F415" s="1" t="s">
        <v>143</v>
      </c>
      <c r="G415" s="1" t="s">
        <v>146</v>
      </c>
      <c r="H415">
        <v>2</v>
      </c>
    </row>
    <row r="416" spans="1:8" x14ac:dyDescent="0.3">
      <c r="A416" s="2">
        <v>44715</v>
      </c>
      <c r="B416">
        <v>2022</v>
      </c>
      <c r="C416">
        <v>6</v>
      </c>
      <c r="D416" s="1" t="s">
        <v>157</v>
      </c>
      <c r="E416" s="1" t="s">
        <v>159</v>
      </c>
      <c r="F416" s="1" t="s">
        <v>143</v>
      </c>
      <c r="G416" s="1" t="s">
        <v>156</v>
      </c>
      <c r="H416">
        <v>4</v>
      </c>
    </row>
    <row r="417" spans="1:8" x14ac:dyDescent="0.3">
      <c r="A417" s="2">
        <v>44776</v>
      </c>
      <c r="B417">
        <v>2022</v>
      </c>
      <c r="C417">
        <v>8</v>
      </c>
      <c r="D417" s="1" t="s">
        <v>141</v>
      </c>
      <c r="E417" s="1" t="s">
        <v>161</v>
      </c>
      <c r="F417" s="1" t="s">
        <v>143</v>
      </c>
      <c r="G417" s="1" t="s">
        <v>144</v>
      </c>
      <c r="H417">
        <v>2</v>
      </c>
    </row>
    <row r="418" spans="1:8" x14ac:dyDescent="0.3">
      <c r="A418" s="2">
        <v>44837</v>
      </c>
      <c r="B418">
        <v>2022</v>
      </c>
      <c r="C418">
        <v>10</v>
      </c>
      <c r="D418" s="1" t="s">
        <v>151</v>
      </c>
      <c r="E418" s="1" t="s">
        <v>162</v>
      </c>
      <c r="F418" s="1" t="s">
        <v>143</v>
      </c>
      <c r="G418" s="1" t="s">
        <v>152</v>
      </c>
      <c r="H418">
        <v>0</v>
      </c>
    </row>
    <row r="419" spans="1:8" x14ac:dyDescent="0.3">
      <c r="A419" s="2">
        <v>44735</v>
      </c>
      <c r="B419">
        <v>2022</v>
      </c>
      <c r="C419">
        <v>6</v>
      </c>
      <c r="D419" s="1" t="s">
        <v>157</v>
      </c>
      <c r="E419" s="1" t="s">
        <v>160</v>
      </c>
      <c r="F419" s="1" t="s">
        <v>143</v>
      </c>
      <c r="G419" s="1" t="s">
        <v>156</v>
      </c>
      <c r="H419">
        <v>3</v>
      </c>
    </row>
    <row r="420" spans="1:8" x14ac:dyDescent="0.3">
      <c r="A420" s="2">
        <v>44741</v>
      </c>
      <c r="B420">
        <v>2022</v>
      </c>
      <c r="C420">
        <v>6</v>
      </c>
      <c r="D420" s="1" t="s">
        <v>157</v>
      </c>
      <c r="E420" s="1" t="s">
        <v>161</v>
      </c>
      <c r="F420" s="1" t="s">
        <v>143</v>
      </c>
      <c r="G420" s="1" t="s">
        <v>156</v>
      </c>
      <c r="H420">
        <v>2</v>
      </c>
    </row>
    <row r="421" spans="1:8" x14ac:dyDescent="0.3">
      <c r="A421" s="2">
        <v>44747</v>
      </c>
      <c r="B421">
        <v>2022</v>
      </c>
      <c r="C421">
        <v>7</v>
      </c>
      <c r="D421" s="1" t="s">
        <v>149</v>
      </c>
      <c r="E421" s="1" t="s">
        <v>142</v>
      </c>
      <c r="F421" s="1" t="s">
        <v>143</v>
      </c>
      <c r="G421" s="1" t="s">
        <v>144</v>
      </c>
      <c r="H421">
        <v>1</v>
      </c>
    </row>
    <row r="422" spans="1:8" x14ac:dyDescent="0.3">
      <c r="A422" s="2">
        <v>44753</v>
      </c>
      <c r="B422">
        <v>2022</v>
      </c>
      <c r="C422">
        <v>7</v>
      </c>
      <c r="D422" s="1" t="s">
        <v>149</v>
      </c>
      <c r="E422" s="1" t="s">
        <v>162</v>
      </c>
      <c r="F422" s="1" t="s">
        <v>143</v>
      </c>
      <c r="G422" s="1" t="s">
        <v>144</v>
      </c>
      <c r="H422">
        <v>0</v>
      </c>
    </row>
    <row r="423" spans="1:8" x14ac:dyDescent="0.3">
      <c r="A423" s="2">
        <v>44771</v>
      </c>
      <c r="B423">
        <v>2022</v>
      </c>
      <c r="C423">
        <v>7</v>
      </c>
      <c r="D423" s="1" t="s">
        <v>149</v>
      </c>
      <c r="E423" s="1" t="s">
        <v>159</v>
      </c>
      <c r="F423" s="1" t="s">
        <v>143</v>
      </c>
      <c r="G423" s="1" t="s">
        <v>144</v>
      </c>
      <c r="H423">
        <v>4</v>
      </c>
    </row>
    <row r="424" spans="1:8" x14ac:dyDescent="0.3">
      <c r="A424" s="2">
        <v>44707</v>
      </c>
      <c r="B424">
        <v>2022</v>
      </c>
      <c r="C424">
        <v>5</v>
      </c>
      <c r="D424" s="1" t="s">
        <v>158</v>
      </c>
      <c r="E424" s="1" t="s">
        <v>160</v>
      </c>
      <c r="F424" s="1" t="s">
        <v>143</v>
      </c>
      <c r="G424" s="1" t="s">
        <v>156</v>
      </c>
      <c r="H424">
        <v>3</v>
      </c>
    </row>
    <row r="425" spans="1:8" x14ac:dyDescent="0.3">
      <c r="A425" s="2">
        <v>44713</v>
      </c>
      <c r="B425">
        <v>2022</v>
      </c>
      <c r="C425">
        <v>6</v>
      </c>
      <c r="D425" s="1" t="s">
        <v>157</v>
      </c>
      <c r="E425" s="1" t="s">
        <v>161</v>
      </c>
      <c r="F425" s="1" t="s">
        <v>143</v>
      </c>
      <c r="G425" s="1" t="s">
        <v>156</v>
      </c>
      <c r="H425">
        <v>2</v>
      </c>
    </row>
    <row r="426" spans="1:8" x14ac:dyDescent="0.3">
      <c r="A426" s="2">
        <v>44719</v>
      </c>
      <c r="B426">
        <v>2022</v>
      </c>
      <c r="C426">
        <v>6</v>
      </c>
      <c r="D426" s="1" t="s">
        <v>157</v>
      </c>
      <c r="E426" s="1" t="s">
        <v>142</v>
      </c>
      <c r="F426" s="1" t="s">
        <v>143</v>
      </c>
      <c r="G426" s="1" t="s">
        <v>156</v>
      </c>
      <c r="H426">
        <v>1</v>
      </c>
    </row>
    <row r="427" spans="1:8" x14ac:dyDescent="0.3">
      <c r="A427" s="2">
        <v>44725</v>
      </c>
      <c r="B427">
        <v>2022</v>
      </c>
      <c r="C427">
        <v>6</v>
      </c>
      <c r="D427" s="1" t="s">
        <v>157</v>
      </c>
      <c r="E427" s="1" t="s">
        <v>162</v>
      </c>
      <c r="F427" s="1" t="s">
        <v>143</v>
      </c>
      <c r="G427" s="1" t="s">
        <v>156</v>
      </c>
      <c r="H427">
        <v>0</v>
      </c>
    </row>
    <row r="428" spans="1:8" x14ac:dyDescent="0.3">
      <c r="A428" s="2">
        <v>44743</v>
      </c>
      <c r="B428">
        <v>2022</v>
      </c>
      <c r="C428">
        <v>7</v>
      </c>
      <c r="D428" s="1" t="s">
        <v>149</v>
      </c>
      <c r="E428" s="1" t="s">
        <v>159</v>
      </c>
      <c r="F428" s="1" t="s">
        <v>143</v>
      </c>
      <c r="G428" s="1" t="s">
        <v>144</v>
      </c>
      <c r="H428">
        <v>4</v>
      </c>
    </row>
    <row r="429" spans="1:8" x14ac:dyDescent="0.3">
      <c r="A429" s="2">
        <v>44749</v>
      </c>
      <c r="B429">
        <v>2022</v>
      </c>
      <c r="C429">
        <v>7</v>
      </c>
      <c r="D429" s="1" t="s">
        <v>149</v>
      </c>
      <c r="E429" s="1" t="s">
        <v>160</v>
      </c>
      <c r="F429" s="1" t="s">
        <v>143</v>
      </c>
      <c r="G429" s="1" t="s">
        <v>144</v>
      </c>
      <c r="H429">
        <v>3</v>
      </c>
    </row>
    <row r="430" spans="1:8" x14ac:dyDescent="0.3">
      <c r="A430" s="2">
        <v>44761</v>
      </c>
      <c r="B430">
        <v>2022</v>
      </c>
      <c r="C430">
        <v>7</v>
      </c>
      <c r="D430" s="1" t="s">
        <v>149</v>
      </c>
      <c r="E430" s="1" t="s">
        <v>142</v>
      </c>
      <c r="F430" s="1" t="s">
        <v>143</v>
      </c>
      <c r="G430" s="1" t="s">
        <v>144</v>
      </c>
      <c r="H430">
        <v>1</v>
      </c>
    </row>
    <row r="431" spans="1:8" x14ac:dyDescent="0.3">
      <c r="A431" s="2">
        <v>44767</v>
      </c>
      <c r="B431">
        <v>2022</v>
      </c>
      <c r="C431">
        <v>7</v>
      </c>
      <c r="D431" s="1" t="s">
        <v>149</v>
      </c>
      <c r="E431" s="1" t="s">
        <v>162</v>
      </c>
      <c r="F431" s="1" t="s">
        <v>143</v>
      </c>
      <c r="G431" s="1" t="s">
        <v>144</v>
      </c>
      <c r="H431">
        <v>0</v>
      </c>
    </row>
    <row r="432" spans="1:8" x14ac:dyDescent="0.3">
      <c r="A432" s="2">
        <v>44579</v>
      </c>
      <c r="B432">
        <v>2022</v>
      </c>
      <c r="C432">
        <v>1</v>
      </c>
      <c r="D432" s="1" t="s">
        <v>147</v>
      </c>
      <c r="E432" s="1" t="s">
        <v>142</v>
      </c>
      <c r="F432" s="1" t="s">
        <v>143</v>
      </c>
      <c r="G432" s="1" t="s">
        <v>146</v>
      </c>
      <c r="H432">
        <v>1</v>
      </c>
    </row>
    <row r="433" spans="1:8" x14ac:dyDescent="0.3">
      <c r="A433" s="2">
        <v>44610</v>
      </c>
      <c r="B433">
        <v>2022</v>
      </c>
      <c r="C433">
        <v>2</v>
      </c>
      <c r="D433" s="1" t="s">
        <v>148</v>
      </c>
      <c r="E433" s="1" t="s">
        <v>159</v>
      </c>
      <c r="F433" s="1" t="s">
        <v>143</v>
      </c>
      <c r="G433" s="1" t="s">
        <v>146</v>
      </c>
      <c r="H433">
        <v>4</v>
      </c>
    </row>
    <row r="434" spans="1:8" x14ac:dyDescent="0.3">
      <c r="A434" s="2">
        <v>44700</v>
      </c>
      <c r="B434">
        <v>2022</v>
      </c>
      <c r="C434">
        <v>5</v>
      </c>
      <c r="D434" s="1" t="s">
        <v>158</v>
      </c>
      <c r="E434" s="1" t="s">
        <v>160</v>
      </c>
      <c r="F434" s="1" t="s">
        <v>143</v>
      </c>
      <c r="G434" s="1" t="s">
        <v>156</v>
      </c>
      <c r="H434">
        <v>3</v>
      </c>
    </row>
    <row r="435" spans="1:8" x14ac:dyDescent="0.3">
      <c r="A435" s="2">
        <v>44823</v>
      </c>
      <c r="B435">
        <v>2022</v>
      </c>
      <c r="C435">
        <v>9</v>
      </c>
      <c r="D435" s="1" t="s">
        <v>150</v>
      </c>
      <c r="E435" s="1" t="s">
        <v>162</v>
      </c>
      <c r="F435" s="1" t="s">
        <v>143</v>
      </c>
      <c r="G435" s="1" t="s">
        <v>144</v>
      </c>
      <c r="H435">
        <v>0</v>
      </c>
    </row>
    <row r="436" spans="1:8" x14ac:dyDescent="0.3">
      <c r="A436" s="2">
        <v>44657</v>
      </c>
      <c r="B436">
        <v>2022</v>
      </c>
      <c r="C436">
        <v>4</v>
      </c>
      <c r="D436" s="1" t="s">
        <v>155</v>
      </c>
      <c r="E436" s="1" t="s">
        <v>161</v>
      </c>
      <c r="F436" s="1" t="s">
        <v>143</v>
      </c>
      <c r="G436" s="1" t="s">
        <v>156</v>
      </c>
      <c r="H436">
        <v>2</v>
      </c>
    </row>
    <row r="437" spans="1:8" x14ac:dyDescent="0.3">
      <c r="A437" s="2">
        <v>44718</v>
      </c>
      <c r="B437">
        <v>2022</v>
      </c>
      <c r="C437">
        <v>6</v>
      </c>
      <c r="D437" s="1" t="s">
        <v>157</v>
      </c>
      <c r="E437" s="1" t="s">
        <v>162</v>
      </c>
      <c r="F437" s="1" t="s">
        <v>143</v>
      </c>
      <c r="G437" s="1" t="s">
        <v>156</v>
      </c>
      <c r="H437">
        <v>0</v>
      </c>
    </row>
    <row r="438" spans="1:8" x14ac:dyDescent="0.3">
      <c r="A438" s="2">
        <v>44811</v>
      </c>
      <c r="B438">
        <v>2022</v>
      </c>
      <c r="C438">
        <v>9</v>
      </c>
      <c r="D438" s="1" t="s">
        <v>150</v>
      </c>
      <c r="E438" s="1" t="s">
        <v>161</v>
      </c>
      <c r="F438" s="1" t="s">
        <v>143</v>
      </c>
      <c r="G438" s="1" t="s">
        <v>144</v>
      </c>
      <c r="H438">
        <v>2</v>
      </c>
    </row>
    <row r="439" spans="1:8" x14ac:dyDescent="0.3">
      <c r="A439" s="2">
        <v>44733</v>
      </c>
      <c r="B439">
        <v>2022</v>
      </c>
      <c r="C439">
        <v>6</v>
      </c>
      <c r="D439" s="1" t="s">
        <v>157</v>
      </c>
      <c r="E439" s="1" t="s">
        <v>142</v>
      </c>
      <c r="F439" s="1" t="s">
        <v>143</v>
      </c>
      <c r="G439" s="1" t="s">
        <v>156</v>
      </c>
      <c r="H439">
        <v>1</v>
      </c>
    </row>
    <row r="440" spans="1:8" x14ac:dyDescent="0.3">
      <c r="A440" s="2">
        <v>44736</v>
      </c>
      <c r="B440">
        <v>2022</v>
      </c>
      <c r="C440">
        <v>6</v>
      </c>
      <c r="D440" s="1" t="s">
        <v>157</v>
      </c>
      <c r="E440" s="1" t="s">
        <v>159</v>
      </c>
      <c r="F440" s="1" t="s">
        <v>143</v>
      </c>
      <c r="G440" s="1" t="s">
        <v>156</v>
      </c>
      <c r="H440">
        <v>4</v>
      </c>
    </row>
    <row r="441" spans="1:8" x14ac:dyDescent="0.3">
      <c r="A441" s="2">
        <v>44739</v>
      </c>
      <c r="B441">
        <v>2022</v>
      </c>
      <c r="C441">
        <v>6</v>
      </c>
      <c r="D441" s="1" t="s">
        <v>157</v>
      </c>
      <c r="E441" s="1" t="s">
        <v>162</v>
      </c>
      <c r="F441" s="1" t="s">
        <v>143</v>
      </c>
      <c r="G441" s="1" t="s">
        <v>156</v>
      </c>
      <c r="H441">
        <v>0</v>
      </c>
    </row>
    <row r="442" spans="1:8" x14ac:dyDescent="0.3">
      <c r="A442" s="2">
        <v>44742</v>
      </c>
      <c r="B442">
        <v>2022</v>
      </c>
      <c r="C442">
        <v>6</v>
      </c>
      <c r="D442" s="1" t="s">
        <v>157</v>
      </c>
      <c r="E442" s="1" t="s">
        <v>160</v>
      </c>
      <c r="F442" s="1" t="s">
        <v>143</v>
      </c>
      <c r="G442" s="1" t="s">
        <v>156</v>
      </c>
      <c r="H442">
        <v>3</v>
      </c>
    </row>
    <row r="443" spans="1:8" x14ac:dyDescent="0.3">
      <c r="A443" s="2">
        <v>44754</v>
      </c>
      <c r="B443">
        <v>2022</v>
      </c>
      <c r="C443">
        <v>7</v>
      </c>
      <c r="D443" s="1" t="s">
        <v>149</v>
      </c>
      <c r="E443" s="1" t="s">
        <v>142</v>
      </c>
      <c r="F443" s="1" t="s">
        <v>143</v>
      </c>
      <c r="G443" s="1" t="s">
        <v>144</v>
      </c>
      <c r="H443">
        <v>1</v>
      </c>
    </row>
    <row r="444" spans="1:8" x14ac:dyDescent="0.3">
      <c r="A444" s="2">
        <v>44763</v>
      </c>
      <c r="B444">
        <v>2022</v>
      </c>
      <c r="C444">
        <v>7</v>
      </c>
      <c r="D444" s="1" t="s">
        <v>149</v>
      </c>
      <c r="E444" s="1" t="s">
        <v>160</v>
      </c>
      <c r="F444" s="1" t="s">
        <v>143</v>
      </c>
      <c r="G444" s="1" t="s">
        <v>144</v>
      </c>
      <c r="H444">
        <v>3</v>
      </c>
    </row>
    <row r="445" spans="1:8" x14ac:dyDescent="0.3">
      <c r="A445" s="2">
        <v>44769</v>
      </c>
      <c r="B445">
        <v>2022</v>
      </c>
      <c r="C445">
        <v>7</v>
      </c>
      <c r="D445" s="1" t="s">
        <v>149</v>
      </c>
      <c r="E445" s="1" t="s">
        <v>161</v>
      </c>
      <c r="F445" s="1" t="s">
        <v>143</v>
      </c>
      <c r="G445" s="1" t="s">
        <v>144</v>
      </c>
      <c r="H445">
        <v>2</v>
      </c>
    </row>
    <row r="446" spans="1:8" x14ac:dyDescent="0.3">
      <c r="A446" s="2">
        <v>44775</v>
      </c>
      <c r="B446">
        <v>2022</v>
      </c>
      <c r="C446">
        <v>8</v>
      </c>
      <c r="D446" s="1" t="s">
        <v>141</v>
      </c>
      <c r="E446" s="1" t="s">
        <v>142</v>
      </c>
      <c r="F446" s="1" t="s">
        <v>143</v>
      </c>
      <c r="G446" s="1" t="s">
        <v>144</v>
      </c>
      <c r="H446">
        <v>1</v>
      </c>
    </row>
    <row r="447" spans="1:8" x14ac:dyDescent="0.3">
      <c r="A447" s="2">
        <v>44778</v>
      </c>
      <c r="B447">
        <v>2022</v>
      </c>
      <c r="C447">
        <v>8</v>
      </c>
      <c r="D447" s="1" t="s">
        <v>141</v>
      </c>
      <c r="E447" s="1" t="s">
        <v>159</v>
      </c>
      <c r="F447" s="1" t="s">
        <v>143</v>
      </c>
      <c r="G447" s="1" t="s">
        <v>144</v>
      </c>
      <c r="H447">
        <v>4</v>
      </c>
    </row>
    <row r="448" spans="1:8" x14ac:dyDescent="0.3">
      <c r="A448" s="2">
        <v>44781</v>
      </c>
      <c r="B448">
        <v>2022</v>
      </c>
      <c r="C448">
        <v>8</v>
      </c>
      <c r="D448" s="1" t="s">
        <v>141</v>
      </c>
      <c r="E448" s="1" t="s">
        <v>162</v>
      </c>
      <c r="F448" s="1" t="s">
        <v>143</v>
      </c>
      <c r="G448" s="1" t="s">
        <v>144</v>
      </c>
      <c r="H448">
        <v>0</v>
      </c>
    </row>
    <row r="449" spans="1:8" x14ac:dyDescent="0.3">
      <c r="A449" s="2">
        <v>44708</v>
      </c>
      <c r="B449">
        <v>2022</v>
      </c>
      <c r="C449">
        <v>5</v>
      </c>
      <c r="D449" s="1" t="s">
        <v>158</v>
      </c>
      <c r="E449" s="1" t="s">
        <v>159</v>
      </c>
      <c r="F449" s="1" t="s">
        <v>143</v>
      </c>
      <c r="G449" s="1" t="s">
        <v>156</v>
      </c>
      <c r="H449">
        <v>4</v>
      </c>
    </row>
    <row r="450" spans="1:8" x14ac:dyDescent="0.3">
      <c r="A450" s="2">
        <v>44711</v>
      </c>
      <c r="B450">
        <v>2022</v>
      </c>
      <c r="C450">
        <v>5</v>
      </c>
      <c r="D450" s="1" t="s">
        <v>158</v>
      </c>
      <c r="E450" s="1" t="s">
        <v>162</v>
      </c>
      <c r="F450" s="1" t="s">
        <v>143</v>
      </c>
      <c r="G450" s="1" t="s">
        <v>156</v>
      </c>
      <c r="H450">
        <v>0</v>
      </c>
    </row>
    <row r="451" spans="1:8" x14ac:dyDescent="0.3">
      <c r="A451" s="2">
        <v>44714</v>
      </c>
      <c r="B451">
        <v>2022</v>
      </c>
      <c r="C451">
        <v>6</v>
      </c>
      <c r="D451" s="1" t="s">
        <v>157</v>
      </c>
      <c r="E451" s="1" t="s">
        <v>160</v>
      </c>
      <c r="F451" s="1" t="s">
        <v>143</v>
      </c>
      <c r="G451" s="1" t="s">
        <v>156</v>
      </c>
      <c r="H451">
        <v>3</v>
      </c>
    </row>
    <row r="452" spans="1:8" x14ac:dyDescent="0.3">
      <c r="A452" s="2">
        <v>44726</v>
      </c>
      <c r="B452">
        <v>2022</v>
      </c>
      <c r="C452">
        <v>6</v>
      </c>
      <c r="D452" s="1" t="s">
        <v>157</v>
      </c>
      <c r="E452" s="1" t="s">
        <v>142</v>
      </c>
      <c r="F452" s="1" t="s">
        <v>143</v>
      </c>
      <c r="G452" s="1" t="s">
        <v>156</v>
      </c>
      <c r="H452">
        <v>1</v>
      </c>
    </row>
    <row r="453" spans="1:8" x14ac:dyDescent="0.3">
      <c r="A453" s="2">
        <v>44732</v>
      </c>
      <c r="B453">
        <v>2022</v>
      </c>
      <c r="C453">
        <v>6</v>
      </c>
      <c r="D453" s="1" t="s">
        <v>157</v>
      </c>
      <c r="E453" s="1" t="s">
        <v>162</v>
      </c>
      <c r="F453" s="1" t="s">
        <v>143</v>
      </c>
      <c r="G453" s="1" t="s">
        <v>156</v>
      </c>
      <c r="H453">
        <v>0</v>
      </c>
    </row>
    <row r="454" spans="1:8" x14ac:dyDescent="0.3">
      <c r="A454" s="2">
        <v>44756</v>
      </c>
      <c r="B454">
        <v>2022</v>
      </c>
      <c r="C454">
        <v>7</v>
      </c>
      <c r="D454" s="1" t="s">
        <v>149</v>
      </c>
      <c r="E454" s="1" t="s">
        <v>160</v>
      </c>
      <c r="F454" s="1" t="s">
        <v>143</v>
      </c>
      <c r="G454" s="1" t="s">
        <v>144</v>
      </c>
      <c r="H454">
        <v>3</v>
      </c>
    </row>
    <row r="455" spans="1:8" x14ac:dyDescent="0.3">
      <c r="A455" s="2">
        <v>44768</v>
      </c>
      <c r="B455">
        <v>2022</v>
      </c>
      <c r="C455">
        <v>7</v>
      </c>
      <c r="D455" s="1" t="s">
        <v>149</v>
      </c>
      <c r="E455" s="1" t="s">
        <v>142</v>
      </c>
      <c r="F455" s="1" t="s">
        <v>143</v>
      </c>
      <c r="G455" s="1" t="s">
        <v>144</v>
      </c>
      <c r="H455">
        <v>1</v>
      </c>
    </row>
    <row r="456" spans="1:8" x14ac:dyDescent="0.3">
      <c r="A456" s="2">
        <v>44573</v>
      </c>
      <c r="B456">
        <v>2022</v>
      </c>
      <c r="C456">
        <v>1</v>
      </c>
      <c r="D456" s="1" t="s">
        <v>147</v>
      </c>
      <c r="E456" s="1" t="s">
        <v>161</v>
      </c>
      <c r="F456" s="1" t="s">
        <v>143</v>
      </c>
      <c r="G456" s="1" t="s">
        <v>146</v>
      </c>
      <c r="H456">
        <v>2</v>
      </c>
    </row>
    <row r="457" spans="1:8" x14ac:dyDescent="0.3">
      <c r="A457" s="2">
        <v>44706</v>
      </c>
      <c r="B457">
        <v>2022</v>
      </c>
      <c r="C457">
        <v>5</v>
      </c>
      <c r="D457" s="1" t="s">
        <v>158</v>
      </c>
      <c r="E457" s="1" t="s">
        <v>161</v>
      </c>
      <c r="F457" s="1" t="s">
        <v>143</v>
      </c>
      <c r="G457" s="1" t="s">
        <v>156</v>
      </c>
      <c r="H457">
        <v>2</v>
      </c>
    </row>
    <row r="458" spans="1:8" x14ac:dyDescent="0.3">
      <c r="A458" s="2">
        <v>44712</v>
      </c>
      <c r="B458">
        <v>2022</v>
      </c>
      <c r="C458">
        <v>5</v>
      </c>
      <c r="D458" s="1" t="s">
        <v>158</v>
      </c>
      <c r="E458" s="1" t="s">
        <v>142</v>
      </c>
      <c r="F458" s="1" t="s">
        <v>143</v>
      </c>
      <c r="G458" s="1" t="s">
        <v>156</v>
      </c>
      <c r="H458">
        <v>1</v>
      </c>
    </row>
    <row r="459" spans="1:8" x14ac:dyDescent="0.3">
      <c r="A459" s="2">
        <v>44728</v>
      </c>
      <c r="B459">
        <v>2022</v>
      </c>
      <c r="C459">
        <v>6</v>
      </c>
      <c r="D459" s="1" t="s">
        <v>157</v>
      </c>
      <c r="E459" s="1" t="s">
        <v>160</v>
      </c>
      <c r="F459" s="1" t="s">
        <v>143</v>
      </c>
      <c r="G459" s="1" t="s">
        <v>156</v>
      </c>
      <c r="H459">
        <v>3</v>
      </c>
    </row>
    <row r="460" spans="1:8" x14ac:dyDescent="0.3">
      <c r="A460" s="2">
        <v>44740</v>
      </c>
      <c r="B460">
        <v>2022</v>
      </c>
      <c r="C460">
        <v>6</v>
      </c>
      <c r="D460" s="1" t="s">
        <v>157</v>
      </c>
      <c r="E460" s="1" t="s">
        <v>142</v>
      </c>
      <c r="F460" s="1" t="s">
        <v>143</v>
      </c>
      <c r="G460" s="1" t="s">
        <v>156</v>
      </c>
      <c r="H460">
        <v>1</v>
      </c>
    </row>
    <row r="461" spans="1:8" x14ac:dyDescent="0.3">
      <c r="A461" s="2">
        <v>44746</v>
      </c>
      <c r="B461">
        <v>2022</v>
      </c>
      <c r="C461">
        <v>7</v>
      </c>
      <c r="D461" s="1" t="s">
        <v>149</v>
      </c>
      <c r="E461" s="1" t="s">
        <v>162</v>
      </c>
      <c r="F461" s="1" t="s">
        <v>143</v>
      </c>
      <c r="G461" s="1" t="s">
        <v>144</v>
      </c>
      <c r="H461">
        <v>0</v>
      </c>
    </row>
    <row r="462" spans="1:8" x14ac:dyDescent="0.3">
      <c r="A462" s="2">
        <v>44764</v>
      </c>
      <c r="B462">
        <v>2022</v>
      </c>
      <c r="C462">
        <v>7</v>
      </c>
      <c r="D462" s="1" t="s">
        <v>149</v>
      </c>
      <c r="E462" s="1" t="s">
        <v>159</v>
      </c>
      <c r="F462" s="1" t="s">
        <v>143</v>
      </c>
      <c r="G462" s="1" t="s">
        <v>144</v>
      </c>
      <c r="H462">
        <v>4</v>
      </c>
    </row>
    <row r="463" spans="1:8" x14ac:dyDescent="0.3">
      <c r="A463" s="2">
        <v>44770</v>
      </c>
      <c r="B463">
        <v>2022</v>
      </c>
      <c r="C463">
        <v>7</v>
      </c>
      <c r="D463" s="1" t="s">
        <v>149</v>
      </c>
      <c r="E463" s="1" t="s">
        <v>160</v>
      </c>
      <c r="F463" s="1" t="s">
        <v>143</v>
      </c>
      <c r="G463" s="1" t="s">
        <v>144</v>
      </c>
      <c r="H463">
        <v>3</v>
      </c>
    </row>
    <row r="464" spans="1:8" x14ac:dyDescent="0.3">
      <c r="A464" s="2">
        <v>44774</v>
      </c>
      <c r="B464">
        <v>2022</v>
      </c>
      <c r="C464">
        <v>8</v>
      </c>
      <c r="D464" s="1" t="s">
        <v>141</v>
      </c>
      <c r="E464" s="1" t="s">
        <v>162</v>
      </c>
      <c r="F464" s="1" t="s">
        <v>143</v>
      </c>
      <c r="G464" s="1" t="s">
        <v>144</v>
      </c>
      <c r="H464">
        <v>0</v>
      </c>
    </row>
    <row r="465" spans="1:8" x14ac:dyDescent="0.3">
      <c r="A465" s="2">
        <v>44663</v>
      </c>
      <c r="B465">
        <v>2022</v>
      </c>
      <c r="C465">
        <v>4</v>
      </c>
      <c r="D465" s="1" t="s">
        <v>155</v>
      </c>
      <c r="E465" s="1" t="s">
        <v>142</v>
      </c>
      <c r="F465" s="1" t="s">
        <v>143</v>
      </c>
      <c r="G465" s="1" t="s">
        <v>156</v>
      </c>
      <c r="H465">
        <v>1</v>
      </c>
    </row>
    <row r="466" spans="1:8" x14ac:dyDescent="0.3">
      <c r="A466" s="2">
        <v>44785</v>
      </c>
      <c r="B466">
        <v>2022</v>
      </c>
      <c r="C466">
        <v>8</v>
      </c>
      <c r="D466" s="1" t="s">
        <v>141</v>
      </c>
      <c r="E466" s="1" t="s">
        <v>159</v>
      </c>
      <c r="F466" s="1" t="s">
        <v>143</v>
      </c>
      <c r="G466" s="1" t="s">
        <v>144</v>
      </c>
      <c r="H466">
        <v>4</v>
      </c>
    </row>
    <row r="467" spans="1:8" x14ac:dyDescent="0.3">
      <c r="A467" s="2">
        <v>44580</v>
      </c>
      <c r="B467">
        <v>2022</v>
      </c>
      <c r="C467">
        <v>1</v>
      </c>
      <c r="D467" s="1" t="s">
        <v>147</v>
      </c>
      <c r="E467" s="1" t="s">
        <v>161</v>
      </c>
      <c r="F467" s="1" t="s">
        <v>143</v>
      </c>
      <c r="G467" s="1" t="s">
        <v>146</v>
      </c>
      <c r="H467">
        <v>2</v>
      </c>
    </row>
    <row r="468" spans="1:8" x14ac:dyDescent="0.3">
      <c r="A468" s="2">
        <v>44788</v>
      </c>
      <c r="B468">
        <v>2022</v>
      </c>
      <c r="C468">
        <v>8</v>
      </c>
      <c r="D468" s="1" t="s">
        <v>141</v>
      </c>
      <c r="E468" s="1" t="s">
        <v>162</v>
      </c>
      <c r="F468" s="1" t="s">
        <v>143</v>
      </c>
      <c r="G468" s="1" t="s">
        <v>144</v>
      </c>
      <c r="H468">
        <v>0</v>
      </c>
    </row>
    <row r="469" spans="1:8" x14ac:dyDescent="0.3">
      <c r="A469" s="2">
        <v>44792</v>
      </c>
      <c r="B469">
        <v>2022</v>
      </c>
      <c r="C469">
        <v>8</v>
      </c>
      <c r="D469" s="1" t="s">
        <v>141</v>
      </c>
      <c r="E469" s="1" t="s">
        <v>159</v>
      </c>
      <c r="F469" s="1" t="s">
        <v>143</v>
      </c>
      <c r="G469" s="1" t="s">
        <v>144</v>
      </c>
      <c r="H469">
        <v>4</v>
      </c>
    </row>
    <row r="470" spans="1:8" x14ac:dyDescent="0.3">
      <c r="A470" s="2">
        <v>44795</v>
      </c>
      <c r="B470">
        <v>2022</v>
      </c>
      <c r="C470">
        <v>8</v>
      </c>
      <c r="D470" s="1" t="s">
        <v>141</v>
      </c>
      <c r="E470" s="1" t="s">
        <v>162</v>
      </c>
      <c r="F470" s="1" t="s">
        <v>143</v>
      </c>
      <c r="G470" s="1" t="s">
        <v>144</v>
      </c>
      <c r="H470">
        <v>0</v>
      </c>
    </row>
    <row r="471" spans="1:8" x14ac:dyDescent="0.3">
      <c r="A471" s="2">
        <v>44796</v>
      </c>
      <c r="B471">
        <v>2022</v>
      </c>
      <c r="C471">
        <v>8</v>
      </c>
      <c r="D471" s="1" t="s">
        <v>141</v>
      </c>
      <c r="E471" s="1" t="s">
        <v>142</v>
      </c>
      <c r="F471" s="1" t="s">
        <v>143</v>
      </c>
      <c r="G471" s="1" t="s">
        <v>144</v>
      </c>
      <c r="H471">
        <v>1</v>
      </c>
    </row>
    <row r="472" spans="1:8" x14ac:dyDescent="0.3">
      <c r="A472" s="2">
        <v>44816</v>
      </c>
      <c r="B472">
        <v>2022</v>
      </c>
      <c r="C472">
        <v>9</v>
      </c>
      <c r="D472" s="1" t="s">
        <v>150</v>
      </c>
      <c r="E472" s="1" t="s">
        <v>162</v>
      </c>
      <c r="F472" s="1" t="s">
        <v>143</v>
      </c>
      <c r="G472" s="1" t="s">
        <v>144</v>
      </c>
      <c r="H472">
        <v>0</v>
      </c>
    </row>
    <row r="473" spans="1:8" x14ac:dyDescent="0.3">
      <c r="A473" s="2">
        <v>44818</v>
      </c>
      <c r="B473">
        <v>2022</v>
      </c>
      <c r="C473">
        <v>9</v>
      </c>
      <c r="D473" s="1" t="s">
        <v>150</v>
      </c>
      <c r="E473" s="1" t="s">
        <v>161</v>
      </c>
      <c r="F473" s="1" t="s">
        <v>143</v>
      </c>
      <c r="G473" s="1" t="s">
        <v>144</v>
      </c>
      <c r="H473">
        <v>2</v>
      </c>
    </row>
    <row r="474" spans="1:8" x14ac:dyDescent="0.3">
      <c r="A474" s="2">
        <v>44820</v>
      </c>
      <c r="B474">
        <v>2022</v>
      </c>
      <c r="C474">
        <v>9</v>
      </c>
      <c r="D474" s="1" t="s">
        <v>150</v>
      </c>
      <c r="E474" s="1" t="s">
        <v>159</v>
      </c>
      <c r="F474" s="1" t="s">
        <v>143</v>
      </c>
      <c r="G474" s="1" t="s">
        <v>144</v>
      </c>
      <c r="H474">
        <v>4</v>
      </c>
    </row>
    <row r="475" spans="1:8" x14ac:dyDescent="0.3">
      <c r="A475" s="2">
        <v>44825</v>
      </c>
      <c r="B475">
        <v>2022</v>
      </c>
      <c r="C475">
        <v>9</v>
      </c>
      <c r="D475" s="1" t="s">
        <v>150</v>
      </c>
      <c r="E475" s="1" t="s">
        <v>161</v>
      </c>
      <c r="F475" s="1" t="s">
        <v>143</v>
      </c>
      <c r="G475" s="1" t="s">
        <v>144</v>
      </c>
      <c r="H475">
        <v>2</v>
      </c>
    </row>
    <row r="476" spans="1:8" x14ac:dyDescent="0.3">
      <c r="A476" s="2">
        <v>44826</v>
      </c>
      <c r="B476">
        <v>2022</v>
      </c>
      <c r="C476">
        <v>9</v>
      </c>
      <c r="D476" s="1" t="s">
        <v>150</v>
      </c>
      <c r="E476" s="1" t="s">
        <v>160</v>
      </c>
      <c r="F476" s="1" t="s">
        <v>143</v>
      </c>
      <c r="G476" s="1" t="s">
        <v>144</v>
      </c>
      <c r="H476">
        <v>3</v>
      </c>
    </row>
    <row r="477" spans="1:8" x14ac:dyDescent="0.3">
      <c r="A477" s="2">
        <v>44827</v>
      </c>
      <c r="B477">
        <v>2022</v>
      </c>
      <c r="C477">
        <v>9</v>
      </c>
      <c r="D477" s="1" t="s">
        <v>150</v>
      </c>
      <c r="E477" s="1" t="s">
        <v>159</v>
      </c>
      <c r="F477" s="1" t="s">
        <v>143</v>
      </c>
      <c r="G477" s="1" t="s">
        <v>144</v>
      </c>
      <c r="H477">
        <v>4</v>
      </c>
    </row>
    <row r="478" spans="1:8" x14ac:dyDescent="0.3">
      <c r="A478" s="2">
        <v>44830</v>
      </c>
      <c r="B478">
        <v>2022</v>
      </c>
      <c r="C478">
        <v>9</v>
      </c>
      <c r="D478" s="1" t="s">
        <v>150</v>
      </c>
      <c r="E478" s="1" t="s">
        <v>162</v>
      </c>
      <c r="F478" s="1" t="s">
        <v>143</v>
      </c>
      <c r="G478" s="1" t="s">
        <v>144</v>
      </c>
      <c r="H478">
        <v>0</v>
      </c>
    </row>
    <row r="479" spans="1:8" x14ac:dyDescent="0.3">
      <c r="A479" s="2">
        <v>44831</v>
      </c>
      <c r="B479">
        <v>2022</v>
      </c>
      <c r="C479">
        <v>9</v>
      </c>
      <c r="D479" s="1" t="s">
        <v>150</v>
      </c>
      <c r="E479" s="1" t="s">
        <v>142</v>
      </c>
      <c r="F479" s="1" t="s">
        <v>143</v>
      </c>
      <c r="G479" s="1" t="s">
        <v>144</v>
      </c>
      <c r="H479">
        <v>1</v>
      </c>
    </row>
    <row r="480" spans="1:8" x14ac:dyDescent="0.3">
      <c r="A480" s="2">
        <v>44832</v>
      </c>
      <c r="B480">
        <v>2022</v>
      </c>
      <c r="C480">
        <v>9</v>
      </c>
      <c r="D480" s="1" t="s">
        <v>150</v>
      </c>
      <c r="E480" s="1" t="s">
        <v>161</v>
      </c>
      <c r="F480" s="1" t="s">
        <v>143</v>
      </c>
      <c r="G480" s="1" t="s">
        <v>144</v>
      </c>
      <c r="H480">
        <v>2</v>
      </c>
    </row>
    <row r="481" spans="1:8" x14ac:dyDescent="0.3">
      <c r="A481" s="2">
        <v>44833</v>
      </c>
      <c r="B481">
        <v>2022</v>
      </c>
      <c r="C481">
        <v>9</v>
      </c>
      <c r="D481" s="1" t="s">
        <v>150</v>
      </c>
      <c r="E481" s="1" t="s">
        <v>160</v>
      </c>
      <c r="F481" s="1" t="s">
        <v>143</v>
      </c>
      <c r="G481" s="1" t="s">
        <v>144</v>
      </c>
      <c r="H481">
        <v>3</v>
      </c>
    </row>
    <row r="482" spans="1:8" x14ac:dyDescent="0.3">
      <c r="A482" s="2">
        <v>44834</v>
      </c>
      <c r="B482">
        <v>2022</v>
      </c>
      <c r="C482">
        <v>9</v>
      </c>
      <c r="D482" s="1" t="s">
        <v>150</v>
      </c>
      <c r="E482" s="1" t="s">
        <v>159</v>
      </c>
      <c r="F482" s="1" t="s">
        <v>143</v>
      </c>
      <c r="G482" s="1" t="s">
        <v>144</v>
      </c>
      <c r="H482">
        <v>4</v>
      </c>
    </row>
    <row r="483" spans="1:8" x14ac:dyDescent="0.3">
      <c r="A483" s="2">
        <v>44838</v>
      </c>
      <c r="B483">
        <v>2022</v>
      </c>
      <c r="C483">
        <v>10</v>
      </c>
      <c r="D483" s="1" t="s">
        <v>151</v>
      </c>
      <c r="E483" s="1" t="s">
        <v>142</v>
      </c>
      <c r="F483" s="1" t="s">
        <v>143</v>
      </c>
      <c r="G483" s="1" t="s">
        <v>152</v>
      </c>
      <c r="H483">
        <v>1</v>
      </c>
    </row>
    <row r="484" spans="1:8" x14ac:dyDescent="0.3">
      <c r="A484" s="2">
        <v>44841</v>
      </c>
      <c r="B484">
        <v>2022</v>
      </c>
      <c r="C484">
        <v>10</v>
      </c>
      <c r="D484" s="1" t="s">
        <v>151</v>
      </c>
      <c r="E484" s="1" t="s">
        <v>159</v>
      </c>
      <c r="F484" s="1" t="s">
        <v>143</v>
      </c>
      <c r="G484" s="1" t="s">
        <v>152</v>
      </c>
      <c r="H484">
        <v>4</v>
      </c>
    </row>
    <row r="485" spans="1:8" x14ac:dyDescent="0.3">
      <c r="A485" s="2">
        <v>44705</v>
      </c>
      <c r="B485">
        <v>2022</v>
      </c>
      <c r="C485">
        <v>5</v>
      </c>
      <c r="D485" s="1" t="s">
        <v>158</v>
      </c>
      <c r="E485" s="1" t="s">
        <v>142</v>
      </c>
      <c r="F485" s="1" t="s">
        <v>143</v>
      </c>
      <c r="G485" s="1" t="s">
        <v>156</v>
      </c>
      <c r="H485">
        <v>1</v>
      </c>
    </row>
    <row r="486" spans="1:8" x14ac:dyDescent="0.3">
      <c r="A486" s="2">
        <v>44641</v>
      </c>
      <c r="B486">
        <v>2022</v>
      </c>
      <c r="C486">
        <v>3</v>
      </c>
      <c r="D486" s="1" t="s">
        <v>145</v>
      </c>
      <c r="E486" s="1" t="s">
        <v>162</v>
      </c>
      <c r="F486" s="1" t="s">
        <v>143</v>
      </c>
      <c r="G486" s="1" t="s">
        <v>146</v>
      </c>
      <c r="H486">
        <v>0</v>
      </c>
    </row>
    <row r="487" spans="1:8" x14ac:dyDescent="0.3">
      <c r="A487" s="2">
        <v>44704</v>
      </c>
      <c r="B487">
        <v>2022</v>
      </c>
      <c r="C487">
        <v>5</v>
      </c>
      <c r="D487" s="1" t="s">
        <v>158</v>
      </c>
      <c r="E487" s="1" t="s">
        <v>162</v>
      </c>
      <c r="F487" s="1" t="s">
        <v>143</v>
      </c>
      <c r="G487" s="1" t="s">
        <v>156</v>
      </c>
      <c r="H487">
        <v>0</v>
      </c>
    </row>
    <row r="488" spans="1:8" x14ac:dyDescent="0.3">
      <c r="A488" s="2">
        <v>44581</v>
      </c>
      <c r="B488">
        <v>2022</v>
      </c>
      <c r="C488">
        <v>1</v>
      </c>
      <c r="D488" s="1" t="s">
        <v>147</v>
      </c>
      <c r="E488" s="1" t="s">
        <v>160</v>
      </c>
      <c r="F488" s="1" t="s">
        <v>143</v>
      </c>
      <c r="G488" s="1" t="s">
        <v>146</v>
      </c>
      <c r="H488">
        <v>3</v>
      </c>
    </row>
    <row r="489" spans="1:8" x14ac:dyDescent="0.3">
      <c r="A489" s="2">
        <v>44574</v>
      </c>
      <c r="B489">
        <v>2022</v>
      </c>
      <c r="C489">
        <v>1</v>
      </c>
      <c r="D489" s="1" t="s">
        <v>147</v>
      </c>
      <c r="E489" s="1" t="s">
        <v>160</v>
      </c>
      <c r="F489" s="1" t="s">
        <v>143</v>
      </c>
      <c r="G489" s="1" t="s">
        <v>146</v>
      </c>
      <c r="H489">
        <v>3</v>
      </c>
    </row>
    <row r="490" spans="1:8" x14ac:dyDescent="0.3">
      <c r="A490" s="2">
        <v>44806</v>
      </c>
      <c r="B490">
        <v>2022</v>
      </c>
      <c r="C490">
        <v>9</v>
      </c>
      <c r="D490" s="1" t="s">
        <v>150</v>
      </c>
      <c r="E490" s="1" t="s">
        <v>159</v>
      </c>
      <c r="F490" s="1" t="s">
        <v>143</v>
      </c>
      <c r="G490" s="1" t="s">
        <v>144</v>
      </c>
      <c r="H490">
        <v>4</v>
      </c>
    </row>
    <row r="491" spans="1:8" x14ac:dyDescent="0.3">
      <c r="A491" s="2">
        <v>44809</v>
      </c>
      <c r="B491">
        <v>2022</v>
      </c>
      <c r="C491">
        <v>9</v>
      </c>
      <c r="D491" s="1" t="s">
        <v>150</v>
      </c>
      <c r="E491" s="1" t="s">
        <v>162</v>
      </c>
      <c r="F491" s="1" t="s">
        <v>143</v>
      </c>
      <c r="G491" s="1" t="s">
        <v>144</v>
      </c>
      <c r="H491">
        <v>0</v>
      </c>
    </row>
    <row r="492" spans="1:8" x14ac:dyDescent="0.3">
      <c r="A492" s="2">
        <v>44693</v>
      </c>
      <c r="B492">
        <v>2022</v>
      </c>
      <c r="C492">
        <v>5</v>
      </c>
      <c r="D492" s="1" t="s">
        <v>158</v>
      </c>
      <c r="E492" s="1" t="s">
        <v>160</v>
      </c>
      <c r="F492" s="1" t="s">
        <v>143</v>
      </c>
      <c r="G492" s="1" t="s">
        <v>156</v>
      </c>
      <c r="H492">
        <v>3</v>
      </c>
    </row>
    <row r="493" spans="1:8" x14ac:dyDescent="0.3">
      <c r="A493" s="2">
        <v>44847</v>
      </c>
      <c r="B493">
        <v>2022</v>
      </c>
      <c r="C493">
        <v>10</v>
      </c>
      <c r="D493" s="1" t="s">
        <v>151</v>
      </c>
      <c r="E493" s="1" t="s">
        <v>160</v>
      </c>
      <c r="F493" s="1" t="s">
        <v>143</v>
      </c>
      <c r="G493" s="1" t="s">
        <v>152</v>
      </c>
      <c r="H493">
        <v>3</v>
      </c>
    </row>
    <row r="494" spans="1:8" x14ac:dyDescent="0.3">
      <c r="A494" s="2">
        <v>44848</v>
      </c>
      <c r="B494">
        <v>2022</v>
      </c>
      <c r="C494">
        <v>10</v>
      </c>
      <c r="D494" s="1" t="s">
        <v>151</v>
      </c>
      <c r="E494" s="1" t="s">
        <v>159</v>
      </c>
      <c r="F494" s="1" t="s">
        <v>143</v>
      </c>
      <c r="G494" s="1" t="s">
        <v>152</v>
      </c>
      <c r="H494">
        <v>4</v>
      </c>
    </row>
    <row r="495" spans="1:8" x14ac:dyDescent="0.3">
      <c r="A495" s="2">
        <v>44697</v>
      </c>
      <c r="B495">
        <v>2022</v>
      </c>
      <c r="C495">
        <v>5</v>
      </c>
      <c r="D495" s="1" t="s">
        <v>158</v>
      </c>
      <c r="E495" s="1" t="s">
        <v>162</v>
      </c>
      <c r="F495" s="1" t="s">
        <v>143</v>
      </c>
      <c r="G495" s="1" t="s">
        <v>156</v>
      </c>
      <c r="H495">
        <v>0</v>
      </c>
    </row>
    <row r="496" spans="1:8" x14ac:dyDescent="0.3">
      <c r="A496" s="2">
        <v>44606</v>
      </c>
      <c r="B496">
        <v>2022</v>
      </c>
      <c r="C496">
        <v>2</v>
      </c>
      <c r="D496" s="1" t="s">
        <v>148</v>
      </c>
      <c r="E496" s="1" t="s">
        <v>162</v>
      </c>
      <c r="F496" s="1" t="s">
        <v>143</v>
      </c>
      <c r="G496" s="1" t="s">
        <v>146</v>
      </c>
      <c r="H496">
        <v>0</v>
      </c>
    </row>
    <row r="497" spans="1:8" x14ac:dyDescent="0.3">
      <c r="A497" s="2">
        <v>44664</v>
      </c>
      <c r="B497">
        <v>2022</v>
      </c>
      <c r="C497">
        <v>4</v>
      </c>
      <c r="D497" s="1" t="s">
        <v>155</v>
      </c>
      <c r="E497" s="1" t="s">
        <v>161</v>
      </c>
      <c r="F497" s="1" t="s">
        <v>143</v>
      </c>
      <c r="G497" s="1" t="s">
        <v>156</v>
      </c>
      <c r="H497">
        <v>2</v>
      </c>
    </row>
    <row r="498" spans="1:8" x14ac:dyDescent="0.3">
      <c r="A498" s="2">
        <v>44608</v>
      </c>
      <c r="B498">
        <v>2022</v>
      </c>
      <c r="C498">
        <v>2</v>
      </c>
      <c r="D498" s="1" t="s">
        <v>148</v>
      </c>
      <c r="E498" s="1" t="s">
        <v>161</v>
      </c>
      <c r="F498" s="1" t="s">
        <v>143</v>
      </c>
      <c r="G498" s="1" t="s">
        <v>146</v>
      </c>
      <c r="H498">
        <v>2</v>
      </c>
    </row>
    <row r="499" spans="1:8" x14ac:dyDescent="0.3">
      <c r="A499" s="2">
        <v>44613</v>
      </c>
      <c r="B499">
        <v>2022</v>
      </c>
      <c r="C499">
        <v>2</v>
      </c>
      <c r="D499" s="1" t="s">
        <v>148</v>
      </c>
      <c r="E499" s="1" t="s">
        <v>162</v>
      </c>
      <c r="F499" s="1" t="s">
        <v>143</v>
      </c>
      <c r="G499" s="1" t="s">
        <v>146</v>
      </c>
      <c r="H499">
        <v>0</v>
      </c>
    </row>
    <row r="500" spans="1:8" x14ac:dyDescent="0.3">
      <c r="A500" s="2">
        <v>44615</v>
      </c>
      <c r="B500">
        <v>2022</v>
      </c>
      <c r="C500">
        <v>2</v>
      </c>
      <c r="D500" s="1" t="s">
        <v>148</v>
      </c>
      <c r="E500" s="1" t="s">
        <v>161</v>
      </c>
      <c r="F500" s="1" t="s">
        <v>143</v>
      </c>
      <c r="G500" s="1" t="s">
        <v>146</v>
      </c>
      <c r="H500">
        <v>2</v>
      </c>
    </row>
    <row r="501" spans="1:8" x14ac:dyDescent="0.3">
      <c r="A501" s="2">
        <v>44616</v>
      </c>
      <c r="B501">
        <v>2022</v>
      </c>
      <c r="C501">
        <v>2</v>
      </c>
      <c r="D501" s="1" t="s">
        <v>148</v>
      </c>
      <c r="E501" s="1" t="s">
        <v>160</v>
      </c>
      <c r="F501" s="1" t="s">
        <v>143</v>
      </c>
      <c r="G501" s="1" t="s">
        <v>146</v>
      </c>
      <c r="H501">
        <v>3</v>
      </c>
    </row>
    <row r="502" spans="1:8" x14ac:dyDescent="0.3">
      <c r="A502" s="2">
        <v>44617</v>
      </c>
      <c r="B502">
        <v>2022</v>
      </c>
      <c r="C502">
        <v>2</v>
      </c>
      <c r="D502" s="1" t="s">
        <v>148</v>
      </c>
      <c r="E502" s="1" t="s">
        <v>159</v>
      </c>
      <c r="F502" s="1" t="s">
        <v>143</v>
      </c>
      <c r="G502" s="1" t="s">
        <v>146</v>
      </c>
      <c r="H502">
        <v>4</v>
      </c>
    </row>
    <row r="503" spans="1:8" x14ac:dyDescent="0.3">
      <c r="A503" s="2">
        <v>44620</v>
      </c>
      <c r="B503">
        <v>2022</v>
      </c>
      <c r="C503">
        <v>2</v>
      </c>
      <c r="D503" s="1" t="s">
        <v>148</v>
      </c>
      <c r="E503" s="1" t="s">
        <v>162</v>
      </c>
      <c r="F503" s="1" t="s">
        <v>143</v>
      </c>
      <c r="G503" s="1" t="s">
        <v>146</v>
      </c>
      <c r="H503">
        <v>0</v>
      </c>
    </row>
    <row r="504" spans="1:8" x14ac:dyDescent="0.3">
      <c r="A504" s="2">
        <v>44621</v>
      </c>
      <c r="B504">
        <v>2022</v>
      </c>
      <c r="C504">
        <v>3</v>
      </c>
      <c r="D504" s="1" t="s">
        <v>145</v>
      </c>
      <c r="E504" s="1" t="s">
        <v>142</v>
      </c>
      <c r="F504" s="1" t="s">
        <v>143</v>
      </c>
      <c r="G504" s="1" t="s">
        <v>146</v>
      </c>
      <c r="H504">
        <v>1</v>
      </c>
    </row>
    <row r="505" spans="1:8" x14ac:dyDescent="0.3">
      <c r="A505" s="2">
        <v>44643</v>
      </c>
      <c r="B505">
        <v>2022</v>
      </c>
      <c r="C505">
        <v>3</v>
      </c>
      <c r="D505" s="1" t="s">
        <v>145</v>
      </c>
      <c r="E505" s="1" t="s">
        <v>161</v>
      </c>
      <c r="F505" s="1" t="s">
        <v>143</v>
      </c>
      <c r="G505" s="1" t="s">
        <v>146</v>
      </c>
      <c r="H505">
        <v>2</v>
      </c>
    </row>
    <row r="506" spans="1:8" x14ac:dyDescent="0.3">
      <c r="A506" s="2">
        <v>44797</v>
      </c>
      <c r="B506">
        <v>2022</v>
      </c>
      <c r="C506">
        <v>8</v>
      </c>
      <c r="D506" s="1" t="s">
        <v>141</v>
      </c>
      <c r="E506" s="1" t="s">
        <v>161</v>
      </c>
      <c r="F506" s="1" t="s">
        <v>143</v>
      </c>
      <c r="G506" s="1" t="s">
        <v>144</v>
      </c>
      <c r="H506">
        <v>2</v>
      </c>
    </row>
    <row r="507" spans="1:8" x14ac:dyDescent="0.3">
      <c r="A507" s="2">
        <v>44642</v>
      </c>
      <c r="B507">
        <v>2022</v>
      </c>
      <c r="C507">
        <v>3</v>
      </c>
      <c r="D507" s="1" t="s">
        <v>145</v>
      </c>
      <c r="E507" s="1" t="s">
        <v>142</v>
      </c>
      <c r="F507" s="1" t="s">
        <v>143</v>
      </c>
      <c r="G507" s="1" t="s">
        <v>146</v>
      </c>
      <c r="H507">
        <v>1</v>
      </c>
    </row>
    <row r="508" spans="1:8" x14ac:dyDescent="0.3">
      <c r="A508" s="2">
        <v>44644</v>
      </c>
      <c r="B508">
        <v>2022</v>
      </c>
      <c r="C508">
        <v>3</v>
      </c>
      <c r="D508" s="1" t="s">
        <v>145</v>
      </c>
      <c r="E508" s="1" t="s">
        <v>160</v>
      </c>
      <c r="F508" s="1" t="s">
        <v>143</v>
      </c>
      <c r="G508" s="1" t="s">
        <v>146</v>
      </c>
      <c r="H508">
        <v>3</v>
      </c>
    </row>
    <row r="509" spans="1:8" x14ac:dyDescent="0.3">
      <c r="A509" s="2">
        <v>44645</v>
      </c>
      <c r="B509">
        <v>2022</v>
      </c>
      <c r="C509">
        <v>3</v>
      </c>
      <c r="D509" s="1" t="s">
        <v>145</v>
      </c>
      <c r="E509" s="1" t="s">
        <v>159</v>
      </c>
      <c r="F509" s="1" t="s">
        <v>143</v>
      </c>
      <c r="G509" s="1" t="s">
        <v>146</v>
      </c>
      <c r="H509">
        <v>4</v>
      </c>
    </row>
    <row r="510" spans="1:8" x14ac:dyDescent="0.3">
      <c r="A510" s="2">
        <v>44648</v>
      </c>
      <c r="B510">
        <v>2022</v>
      </c>
      <c r="C510">
        <v>3</v>
      </c>
      <c r="D510" s="1" t="s">
        <v>145</v>
      </c>
      <c r="E510" s="1" t="s">
        <v>162</v>
      </c>
      <c r="F510" s="1" t="s">
        <v>143</v>
      </c>
      <c r="G510" s="1" t="s">
        <v>146</v>
      </c>
      <c r="H510">
        <v>0</v>
      </c>
    </row>
    <row r="511" spans="1:8" x14ac:dyDescent="0.3">
      <c r="A511" s="2">
        <v>44649</v>
      </c>
      <c r="B511">
        <v>2022</v>
      </c>
      <c r="C511">
        <v>3</v>
      </c>
      <c r="D511" s="1" t="s">
        <v>145</v>
      </c>
      <c r="E511" s="1" t="s">
        <v>142</v>
      </c>
      <c r="F511" s="1" t="s">
        <v>143</v>
      </c>
      <c r="G511" s="1" t="s">
        <v>146</v>
      </c>
      <c r="H511">
        <v>1</v>
      </c>
    </row>
    <row r="512" spans="1:8" x14ac:dyDescent="0.3">
      <c r="A512" s="2">
        <v>44650</v>
      </c>
      <c r="B512">
        <v>2022</v>
      </c>
      <c r="C512">
        <v>3</v>
      </c>
      <c r="D512" s="1" t="s">
        <v>145</v>
      </c>
      <c r="E512" s="1" t="s">
        <v>161</v>
      </c>
      <c r="F512" s="1" t="s">
        <v>143</v>
      </c>
      <c r="G512" s="1" t="s">
        <v>146</v>
      </c>
      <c r="H512">
        <v>2</v>
      </c>
    </row>
    <row r="513" spans="1:8" x14ac:dyDescent="0.3">
      <c r="A513" s="2">
        <v>44652</v>
      </c>
      <c r="B513">
        <v>2022</v>
      </c>
      <c r="C513">
        <v>4</v>
      </c>
      <c r="D513" s="1" t="s">
        <v>155</v>
      </c>
      <c r="E513" s="1" t="s">
        <v>159</v>
      </c>
      <c r="F513" s="1" t="s">
        <v>143</v>
      </c>
      <c r="G513" s="1" t="s">
        <v>156</v>
      </c>
      <c r="H513">
        <v>4</v>
      </c>
    </row>
    <row r="514" spans="1:8" x14ac:dyDescent="0.3">
      <c r="A514" s="2">
        <v>44656</v>
      </c>
      <c r="B514">
        <v>2022</v>
      </c>
      <c r="C514">
        <v>4</v>
      </c>
      <c r="D514" s="1" t="s">
        <v>155</v>
      </c>
      <c r="E514" s="1" t="s">
        <v>142</v>
      </c>
      <c r="F514" s="1" t="s">
        <v>143</v>
      </c>
      <c r="G514" s="1" t="s">
        <v>156</v>
      </c>
      <c r="H514">
        <v>1</v>
      </c>
    </row>
    <row r="515" spans="1:8" x14ac:dyDescent="0.3">
      <c r="A515" s="2">
        <v>44659</v>
      </c>
      <c r="B515">
        <v>2022</v>
      </c>
      <c r="C515">
        <v>4</v>
      </c>
      <c r="D515" s="1" t="s">
        <v>155</v>
      </c>
      <c r="E515" s="1" t="s">
        <v>159</v>
      </c>
      <c r="F515" s="1" t="s">
        <v>143</v>
      </c>
      <c r="G515" s="1" t="s">
        <v>156</v>
      </c>
      <c r="H515">
        <v>4</v>
      </c>
    </row>
    <row r="516" spans="1:8" x14ac:dyDescent="0.3">
      <c r="A516" s="2">
        <v>44666</v>
      </c>
      <c r="B516">
        <v>2022</v>
      </c>
      <c r="C516">
        <v>4</v>
      </c>
      <c r="D516" s="1" t="s">
        <v>155</v>
      </c>
      <c r="E516" s="1" t="s">
        <v>159</v>
      </c>
      <c r="F516" s="1" t="s">
        <v>143</v>
      </c>
      <c r="G516" s="1" t="s">
        <v>156</v>
      </c>
      <c r="H516">
        <v>4</v>
      </c>
    </row>
    <row r="517" spans="1:8" x14ac:dyDescent="0.3">
      <c r="A517" s="2">
        <v>44798</v>
      </c>
      <c r="B517">
        <v>2022</v>
      </c>
      <c r="C517">
        <v>8</v>
      </c>
      <c r="D517" s="1" t="s">
        <v>141</v>
      </c>
      <c r="E517" s="1" t="s">
        <v>160</v>
      </c>
      <c r="F517" s="1" t="s">
        <v>143</v>
      </c>
      <c r="G517" s="1" t="s">
        <v>144</v>
      </c>
      <c r="H517">
        <v>3</v>
      </c>
    </row>
    <row r="518" spans="1:8" x14ac:dyDescent="0.3">
      <c r="A518" s="2">
        <v>44799</v>
      </c>
      <c r="B518">
        <v>2022</v>
      </c>
      <c r="C518">
        <v>8</v>
      </c>
      <c r="D518" s="1" t="s">
        <v>141</v>
      </c>
      <c r="E518" s="1" t="s">
        <v>159</v>
      </c>
      <c r="F518" s="1" t="s">
        <v>143</v>
      </c>
      <c r="G518" s="1" t="s">
        <v>144</v>
      </c>
      <c r="H518">
        <v>4</v>
      </c>
    </row>
    <row r="519" spans="1:8" x14ac:dyDescent="0.3">
      <c r="A519" s="2">
        <v>44802</v>
      </c>
      <c r="B519">
        <v>2022</v>
      </c>
      <c r="C519">
        <v>8</v>
      </c>
      <c r="D519" s="1" t="s">
        <v>141</v>
      </c>
      <c r="E519" s="1" t="s">
        <v>162</v>
      </c>
      <c r="F519" s="1" t="s">
        <v>143</v>
      </c>
      <c r="G519" s="1" t="s">
        <v>144</v>
      </c>
      <c r="H519">
        <v>0</v>
      </c>
    </row>
    <row r="520" spans="1:8" x14ac:dyDescent="0.3">
      <c r="A520" s="2">
        <v>44803</v>
      </c>
      <c r="B520">
        <v>2022</v>
      </c>
      <c r="C520">
        <v>8</v>
      </c>
      <c r="D520" s="1" t="s">
        <v>141</v>
      </c>
      <c r="E520" s="1" t="s">
        <v>142</v>
      </c>
      <c r="F520" s="1" t="s">
        <v>143</v>
      </c>
      <c r="G520" s="1" t="s">
        <v>144</v>
      </c>
      <c r="H520">
        <v>1</v>
      </c>
    </row>
    <row r="521" spans="1:8" x14ac:dyDescent="0.3">
      <c r="A521" s="2">
        <v>44804</v>
      </c>
      <c r="B521">
        <v>2022</v>
      </c>
      <c r="C521">
        <v>8</v>
      </c>
      <c r="D521" s="1" t="s">
        <v>141</v>
      </c>
      <c r="E521" s="1" t="s">
        <v>161</v>
      </c>
      <c r="F521" s="1" t="s">
        <v>143</v>
      </c>
      <c r="G521" s="1" t="s">
        <v>144</v>
      </c>
      <c r="H521">
        <v>2</v>
      </c>
    </row>
    <row r="522" spans="1:8" x14ac:dyDescent="0.3">
      <c r="A522" s="2">
        <v>44805</v>
      </c>
      <c r="B522">
        <v>2022</v>
      </c>
      <c r="C522">
        <v>9</v>
      </c>
      <c r="D522" s="1" t="s">
        <v>150</v>
      </c>
      <c r="E522" s="1" t="s">
        <v>160</v>
      </c>
      <c r="F522" s="1" t="s">
        <v>143</v>
      </c>
      <c r="G522" s="1" t="s">
        <v>144</v>
      </c>
      <c r="H522">
        <v>3</v>
      </c>
    </row>
    <row r="523" spans="1:8" x14ac:dyDescent="0.3">
      <c r="A523" s="2">
        <v>43831</v>
      </c>
      <c r="B523">
        <v>2020</v>
      </c>
      <c r="C523">
        <v>1</v>
      </c>
      <c r="D523" s="1" t="s">
        <v>147</v>
      </c>
      <c r="E523" s="1" t="s">
        <v>161</v>
      </c>
      <c r="F523" s="1" t="s">
        <v>143</v>
      </c>
      <c r="G523" s="1" t="s">
        <v>146</v>
      </c>
      <c r="H523">
        <v>2</v>
      </c>
    </row>
    <row r="524" spans="1:8" x14ac:dyDescent="0.3">
      <c r="A524" s="2">
        <v>43832</v>
      </c>
      <c r="B524">
        <v>2020</v>
      </c>
      <c r="C524">
        <v>1</v>
      </c>
      <c r="D524" s="1" t="s">
        <v>147</v>
      </c>
      <c r="E524" s="1" t="s">
        <v>160</v>
      </c>
      <c r="F524" s="1" t="s">
        <v>143</v>
      </c>
      <c r="G524" s="1" t="s">
        <v>146</v>
      </c>
      <c r="H524">
        <v>3</v>
      </c>
    </row>
    <row r="525" spans="1:8" x14ac:dyDescent="0.3">
      <c r="A525" s="2">
        <v>43833</v>
      </c>
      <c r="B525">
        <v>2020</v>
      </c>
      <c r="C525">
        <v>1</v>
      </c>
      <c r="D525" s="1" t="s">
        <v>147</v>
      </c>
      <c r="E525" s="1" t="s">
        <v>159</v>
      </c>
      <c r="F525" s="1" t="s">
        <v>143</v>
      </c>
      <c r="G525" s="1" t="s">
        <v>146</v>
      </c>
      <c r="H525">
        <v>4</v>
      </c>
    </row>
    <row r="526" spans="1:8" x14ac:dyDescent="0.3">
      <c r="A526" s="2">
        <v>43836</v>
      </c>
      <c r="B526">
        <v>2020</v>
      </c>
      <c r="C526">
        <v>1</v>
      </c>
      <c r="D526" s="1" t="s">
        <v>147</v>
      </c>
      <c r="E526" s="1" t="s">
        <v>162</v>
      </c>
      <c r="F526" s="1" t="s">
        <v>143</v>
      </c>
      <c r="G526" s="1" t="s">
        <v>146</v>
      </c>
      <c r="H526">
        <v>0</v>
      </c>
    </row>
    <row r="527" spans="1:8" x14ac:dyDescent="0.3">
      <c r="A527" s="2">
        <v>43837</v>
      </c>
      <c r="B527">
        <v>2020</v>
      </c>
      <c r="C527">
        <v>1</v>
      </c>
      <c r="D527" s="1" t="s">
        <v>147</v>
      </c>
      <c r="E527" s="1" t="s">
        <v>142</v>
      </c>
      <c r="F527" s="1" t="s">
        <v>143</v>
      </c>
      <c r="G527" s="1" t="s">
        <v>146</v>
      </c>
      <c r="H527">
        <v>1</v>
      </c>
    </row>
    <row r="528" spans="1:8" x14ac:dyDescent="0.3">
      <c r="A528" s="2">
        <v>43838</v>
      </c>
      <c r="B528">
        <v>2020</v>
      </c>
      <c r="C528">
        <v>1</v>
      </c>
      <c r="D528" s="1" t="s">
        <v>147</v>
      </c>
      <c r="E528" s="1" t="s">
        <v>161</v>
      </c>
      <c r="F528" s="1" t="s">
        <v>143</v>
      </c>
      <c r="G528" s="1" t="s">
        <v>146</v>
      </c>
      <c r="H528">
        <v>2</v>
      </c>
    </row>
    <row r="529" spans="1:8" x14ac:dyDescent="0.3">
      <c r="A529" s="2">
        <v>43851</v>
      </c>
      <c r="B529">
        <v>2020</v>
      </c>
      <c r="C529">
        <v>1</v>
      </c>
      <c r="D529" s="1" t="s">
        <v>147</v>
      </c>
      <c r="E529" s="1" t="s">
        <v>142</v>
      </c>
      <c r="F529" s="1" t="s">
        <v>143</v>
      </c>
      <c r="G529" s="1" t="s">
        <v>146</v>
      </c>
      <c r="H529">
        <v>1</v>
      </c>
    </row>
    <row r="530" spans="1:8" x14ac:dyDescent="0.3">
      <c r="A530" s="2">
        <v>43852</v>
      </c>
      <c r="B530">
        <v>2020</v>
      </c>
      <c r="C530">
        <v>1</v>
      </c>
      <c r="D530" s="1" t="s">
        <v>147</v>
      </c>
      <c r="E530" s="1" t="s">
        <v>161</v>
      </c>
      <c r="F530" s="1" t="s">
        <v>143</v>
      </c>
      <c r="G530" s="1" t="s">
        <v>146</v>
      </c>
      <c r="H530">
        <v>2</v>
      </c>
    </row>
    <row r="531" spans="1:8" x14ac:dyDescent="0.3">
      <c r="A531" s="2">
        <v>43853</v>
      </c>
      <c r="B531">
        <v>2020</v>
      </c>
      <c r="C531">
        <v>1</v>
      </c>
      <c r="D531" s="1" t="s">
        <v>147</v>
      </c>
      <c r="E531" s="1" t="s">
        <v>160</v>
      </c>
      <c r="F531" s="1" t="s">
        <v>143</v>
      </c>
      <c r="G531" s="1" t="s">
        <v>146</v>
      </c>
      <c r="H531">
        <v>3</v>
      </c>
    </row>
    <row r="532" spans="1:8" x14ac:dyDescent="0.3">
      <c r="A532" s="2">
        <v>43854</v>
      </c>
      <c r="B532">
        <v>2020</v>
      </c>
      <c r="C532">
        <v>1</v>
      </c>
      <c r="D532" s="1" t="s">
        <v>147</v>
      </c>
      <c r="E532" s="1" t="s">
        <v>159</v>
      </c>
      <c r="F532" s="1" t="s">
        <v>143</v>
      </c>
      <c r="G532" s="1" t="s">
        <v>146</v>
      </c>
      <c r="H532">
        <v>4</v>
      </c>
    </row>
    <row r="533" spans="1:8" x14ac:dyDescent="0.3">
      <c r="A533" s="2">
        <v>43857</v>
      </c>
      <c r="B533">
        <v>2020</v>
      </c>
      <c r="C533">
        <v>1</v>
      </c>
      <c r="D533" s="1" t="s">
        <v>147</v>
      </c>
      <c r="E533" s="1" t="s">
        <v>162</v>
      </c>
      <c r="F533" s="1" t="s">
        <v>143</v>
      </c>
      <c r="G533" s="1" t="s">
        <v>146</v>
      </c>
      <c r="H533">
        <v>0</v>
      </c>
    </row>
    <row r="534" spans="1:8" x14ac:dyDescent="0.3">
      <c r="A534" s="2">
        <v>43858</v>
      </c>
      <c r="B534">
        <v>2020</v>
      </c>
      <c r="C534">
        <v>1</v>
      </c>
      <c r="D534" s="1" t="s">
        <v>147</v>
      </c>
      <c r="E534" s="1" t="s">
        <v>142</v>
      </c>
      <c r="F534" s="1" t="s">
        <v>143</v>
      </c>
      <c r="G534" s="1" t="s">
        <v>146</v>
      </c>
      <c r="H534">
        <v>1</v>
      </c>
    </row>
    <row r="535" spans="1:8" x14ac:dyDescent="0.3">
      <c r="A535" s="2">
        <v>43859</v>
      </c>
      <c r="B535">
        <v>2020</v>
      </c>
      <c r="C535">
        <v>1</v>
      </c>
      <c r="D535" s="1" t="s">
        <v>147</v>
      </c>
      <c r="E535" s="1" t="s">
        <v>161</v>
      </c>
      <c r="F535" s="1" t="s">
        <v>143</v>
      </c>
      <c r="G535" s="1" t="s">
        <v>146</v>
      </c>
      <c r="H535">
        <v>2</v>
      </c>
    </row>
    <row r="536" spans="1:8" x14ac:dyDescent="0.3">
      <c r="A536" s="2">
        <v>43860</v>
      </c>
      <c r="B536">
        <v>2020</v>
      </c>
      <c r="C536">
        <v>1</v>
      </c>
      <c r="D536" s="1" t="s">
        <v>147</v>
      </c>
      <c r="E536" s="1" t="s">
        <v>160</v>
      </c>
      <c r="F536" s="1" t="s">
        <v>143</v>
      </c>
      <c r="G536" s="1" t="s">
        <v>146</v>
      </c>
      <c r="H536">
        <v>3</v>
      </c>
    </row>
    <row r="537" spans="1:8" x14ac:dyDescent="0.3">
      <c r="A537" s="2">
        <v>43861</v>
      </c>
      <c r="B537">
        <v>2020</v>
      </c>
      <c r="C537">
        <v>1</v>
      </c>
      <c r="D537" s="1" t="s">
        <v>147</v>
      </c>
      <c r="E537" s="1" t="s">
        <v>159</v>
      </c>
      <c r="F537" s="1" t="s">
        <v>143</v>
      </c>
      <c r="G537" s="1" t="s">
        <v>146</v>
      </c>
      <c r="H537">
        <v>4</v>
      </c>
    </row>
    <row r="538" spans="1:8" x14ac:dyDescent="0.3">
      <c r="A538" s="2">
        <v>43864</v>
      </c>
      <c r="B538">
        <v>2020</v>
      </c>
      <c r="C538">
        <v>2</v>
      </c>
      <c r="D538" s="1" t="s">
        <v>148</v>
      </c>
      <c r="E538" s="1" t="s">
        <v>162</v>
      </c>
      <c r="F538" s="1" t="s">
        <v>143</v>
      </c>
      <c r="G538" s="1" t="s">
        <v>146</v>
      </c>
      <c r="H538">
        <v>0</v>
      </c>
    </row>
    <row r="539" spans="1:8" x14ac:dyDescent="0.3">
      <c r="A539" s="2">
        <v>43865</v>
      </c>
      <c r="B539">
        <v>2020</v>
      </c>
      <c r="C539">
        <v>2</v>
      </c>
      <c r="D539" s="1" t="s">
        <v>148</v>
      </c>
      <c r="E539" s="1" t="s">
        <v>142</v>
      </c>
      <c r="F539" s="1" t="s">
        <v>143</v>
      </c>
      <c r="G539" s="1" t="s">
        <v>146</v>
      </c>
      <c r="H539">
        <v>1</v>
      </c>
    </row>
    <row r="540" spans="1:8" x14ac:dyDescent="0.3">
      <c r="A540" s="2">
        <v>43866</v>
      </c>
      <c r="B540">
        <v>2020</v>
      </c>
      <c r="C540">
        <v>2</v>
      </c>
      <c r="D540" s="1" t="s">
        <v>148</v>
      </c>
      <c r="E540" s="1" t="s">
        <v>161</v>
      </c>
      <c r="F540" s="1" t="s">
        <v>143</v>
      </c>
      <c r="G540" s="1" t="s">
        <v>146</v>
      </c>
      <c r="H540">
        <v>2</v>
      </c>
    </row>
    <row r="541" spans="1:8" x14ac:dyDescent="0.3">
      <c r="A541" s="2">
        <v>43867</v>
      </c>
      <c r="B541">
        <v>2020</v>
      </c>
      <c r="C541">
        <v>2</v>
      </c>
      <c r="D541" s="1" t="s">
        <v>148</v>
      </c>
      <c r="E541" s="1" t="s">
        <v>160</v>
      </c>
      <c r="F541" s="1" t="s">
        <v>143</v>
      </c>
      <c r="G541" s="1" t="s">
        <v>146</v>
      </c>
      <c r="H541">
        <v>3</v>
      </c>
    </row>
    <row r="542" spans="1:8" x14ac:dyDescent="0.3">
      <c r="A542" s="2">
        <v>43868</v>
      </c>
      <c r="B542">
        <v>2020</v>
      </c>
      <c r="C542">
        <v>2</v>
      </c>
      <c r="D542" s="1" t="s">
        <v>148</v>
      </c>
      <c r="E542" s="1" t="s">
        <v>159</v>
      </c>
      <c r="F542" s="1" t="s">
        <v>143</v>
      </c>
      <c r="G542" s="1" t="s">
        <v>146</v>
      </c>
      <c r="H542">
        <v>4</v>
      </c>
    </row>
    <row r="543" spans="1:8" x14ac:dyDescent="0.3">
      <c r="A543" s="2">
        <v>43871</v>
      </c>
      <c r="B543">
        <v>2020</v>
      </c>
      <c r="C543">
        <v>2</v>
      </c>
      <c r="D543" s="1" t="s">
        <v>148</v>
      </c>
      <c r="E543" s="1" t="s">
        <v>162</v>
      </c>
      <c r="F543" s="1" t="s">
        <v>143</v>
      </c>
      <c r="G543" s="1" t="s">
        <v>146</v>
      </c>
      <c r="H543">
        <v>0</v>
      </c>
    </row>
    <row r="544" spans="1:8" x14ac:dyDescent="0.3">
      <c r="A544" s="2">
        <v>43893</v>
      </c>
      <c r="B544">
        <v>2020</v>
      </c>
      <c r="C544">
        <v>3</v>
      </c>
      <c r="D544" s="1" t="s">
        <v>145</v>
      </c>
      <c r="E544" s="1" t="s">
        <v>142</v>
      </c>
      <c r="F544" s="1" t="s">
        <v>143</v>
      </c>
      <c r="G544" s="1" t="s">
        <v>146</v>
      </c>
      <c r="H544">
        <v>1</v>
      </c>
    </row>
    <row r="545" spans="1:8" x14ac:dyDescent="0.3">
      <c r="A545" s="2">
        <v>43894</v>
      </c>
      <c r="B545">
        <v>2020</v>
      </c>
      <c r="C545">
        <v>3</v>
      </c>
      <c r="D545" s="1" t="s">
        <v>145</v>
      </c>
      <c r="E545" s="1" t="s">
        <v>161</v>
      </c>
      <c r="F545" s="1" t="s">
        <v>143</v>
      </c>
      <c r="G545" s="1" t="s">
        <v>146</v>
      </c>
      <c r="H545">
        <v>2</v>
      </c>
    </row>
    <row r="546" spans="1:8" x14ac:dyDescent="0.3">
      <c r="A546" s="2">
        <v>43895</v>
      </c>
      <c r="B546">
        <v>2020</v>
      </c>
      <c r="C546">
        <v>3</v>
      </c>
      <c r="D546" s="1" t="s">
        <v>145</v>
      </c>
      <c r="E546" s="1" t="s">
        <v>160</v>
      </c>
      <c r="F546" s="1" t="s">
        <v>143</v>
      </c>
      <c r="G546" s="1" t="s">
        <v>146</v>
      </c>
      <c r="H546">
        <v>3</v>
      </c>
    </row>
    <row r="547" spans="1:8" x14ac:dyDescent="0.3">
      <c r="A547" s="2">
        <v>43896</v>
      </c>
      <c r="B547">
        <v>2020</v>
      </c>
      <c r="C547">
        <v>3</v>
      </c>
      <c r="D547" s="1" t="s">
        <v>145</v>
      </c>
      <c r="E547" s="1" t="s">
        <v>159</v>
      </c>
      <c r="F547" s="1" t="s">
        <v>143</v>
      </c>
      <c r="G547" s="1" t="s">
        <v>146</v>
      </c>
      <c r="H547">
        <v>4</v>
      </c>
    </row>
    <row r="548" spans="1:8" x14ac:dyDescent="0.3">
      <c r="A548" s="2">
        <v>43899</v>
      </c>
      <c r="B548">
        <v>2020</v>
      </c>
      <c r="C548">
        <v>3</v>
      </c>
      <c r="D548" s="1" t="s">
        <v>145</v>
      </c>
      <c r="E548" s="1" t="s">
        <v>162</v>
      </c>
      <c r="F548" s="1" t="s">
        <v>143</v>
      </c>
      <c r="G548" s="1" t="s">
        <v>146</v>
      </c>
      <c r="H548">
        <v>0</v>
      </c>
    </row>
    <row r="549" spans="1:8" x14ac:dyDescent="0.3">
      <c r="A549" s="2">
        <v>43900</v>
      </c>
      <c r="B549">
        <v>2020</v>
      </c>
      <c r="C549">
        <v>3</v>
      </c>
      <c r="D549" s="1" t="s">
        <v>145</v>
      </c>
      <c r="E549" s="1" t="s">
        <v>142</v>
      </c>
      <c r="F549" s="1" t="s">
        <v>143</v>
      </c>
      <c r="G549" s="1" t="s">
        <v>146</v>
      </c>
      <c r="H549">
        <v>1</v>
      </c>
    </row>
    <row r="550" spans="1:8" x14ac:dyDescent="0.3">
      <c r="A550" s="2">
        <v>43901</v>
      </c>
      <c r="B550">
        <v>2020</v>
      </c>
      <c r="C550">
        <v>3</v>
      </c>
      <c r="D550" s="1" t="s">
        <v>145</v>
      </c>
      <c r="E550" s="1" t="s">
        <v>161</v>
      </c>
      <c r="F550" s="1" t="s">
        <v>143</v>
      </c>
      <c r="G550" s="1" t="s">
        <v>146</v>
      </c>
      <c r="H550">
        <v>2</v>
      </c>
    </row>
    <row r="551" spans="1:8" x14ac:dyDescent="0.3">
      <c r="A551" s="2">
        <v>43902</v>
      </c>
      <c r="B551">
        <v>2020</v>
      </c>
      <c r="C551">
        <v>3</v>
      </c>
      <c r="D551" s="1" t="s">
        <v>145</v>
      </c>
      <c r="E551" s="1" t="s">
        <v>160</v>
      </c>
      <c r="F551" s="1" t="s">
        <v>143</v>
      </c>
      <c r="G551" s="1" t="s">
        <v>146</v>
      </c>
      <c r="H551">
        <v>3</v>
      </c>
    </row>
    <row r="552" spans="1:8" x14ac:dyDescent="0.3">
      <c r="A552" s="2">
        <v>43903</v>
      </c>
      <c r="B552">
        <v>2020</v>
      </c>
      <c r="C552">
        <v>3</v>
      </c>
      <c r="D552" s="1" t="s">
        <v>145</v>
      </c>
      <c r="E552" s="1" t="s">
        <v>159</v>
      </c>
      <c r="F552" s="1" t="s">
        <v>143</v>
      </c>
      <c r="G552" s="1" t="s">
        <v>146</v>
      </c>
      <c r="H552">
        <v>4</v>
      </c>
    </row>
    <row r="553" spans="1:8" x14ac:dyDescent="0.3">
      <c r="A553" s="2">
        <v>43906</v>
      </c>
      <c r="B553">
        <v>2020</v>
      </c>
      <c r="C553">
        <v>3</v>
      </c>
      <c r="D553" s="1" t="s">
        <v>145</v>
      </c>
      <c r="E553" s="1" t="s">
        <v>162</v>
      </c>
      <c r="F553" s="1" t="s">
        <v>143</v>
      </c>
      <c r="G553" s="1" t="s">
        <v>146</v>
      </c>
      <c r="H553">
        <v>0</v>
      </c>
    </row>
    <row r="554" spans="1:8" x14ac:dyDescent="0.3">
      <c r="A554" s="2">
        <v>43907</v>
      </c>
      <c r="B554">
        <v>2020</v>
      </c>
      <c r="C554">
        <v>3</v>
      </c>
      <c r="D554" s="1" t="s">
        <v>145</v>
      </c>
      <c r="E554" s="1" t="s">
        <v>142</v>
      </c>
      <c r="F554" s="1" t="s">
        <v>143</v>
      </c>
      <c r="G554" s="1" t="s">
        <v>146</v>
      </c>
      <c r="H554">
        <v>1</v>
      </c>
    </row>
    <row r="555" spans="1:8" x14ac:dyDescent="0.3">
      <c r="A555" s="2">
        <v>43908</v>
      </c>
      <c r="B555">
        <v>2020</v>
      </c>
      <c r="C555">
        <v>3</v>
      </c>
      <c r="D555" s="1" t="s">
        <v>145</v>
      </c>
      <c r="E555" s="1" t="s">
        <v>161</v>
      </c>
      <c r="F555" s="1" t="s">
        <v>143</v>
      </c>
      <c r="G555" s="1" t="s">
        <v>146</v>
      </c>
      <c r="H555">
        <v>2</v>
      </c>
    </row>
    <row r="556" spans="1:8" x14ac:dyDescent="0.3">
      <c r="A556" s="2">
        <v>43921</v>
      </c>
      <c r="B556">
        <v>2020</v>
      </c>
      <c r="C556">
        <v>3</v>
      </c>
      <c r="D556" s="1" t="s">
        <v>145</v>
      </c>
      <c r="E556" s="1" t="s">
        <v>142</v>
      </c>
      <c r="F556" s="1" t="s">
        <v>143</v>
      </c>
      <c r="G556" s="1" t="s">
        <v>146</v>
      </c>
      <c r="H556">
        <v>1</v>
      </c>
    </row>
    <row r="557" spans="1:8" x14ac:dyDescent="0.3">
      <c r="A557" s="2">
        <v>43938</v>
      </c>
      <c r="B557">
        <v>2020</v>
      </c>
      <c r="C557">
        <v>4</v>
      </c>
      <c r="D557" s="1" t="s">
        <v>155</v>
      </c>
      <c r="E557" s="1" t="s">
        <v>159</v>
      </c>
      <c r="F557" s="1" t="s">
        <v>143</v>
      </c>
      <c r="G557" s="1" t="s">
        <v>156</v>
      </c>
      <c r="H557">
        <v>4</v>
      </c>
    </row>
    <row r="558" spans="1:8" x14ac:dyDescent="0.3">
      <c r="A558" s="2">
        <v>43941</v>
      </c>
      <c r="B558">
        <v>2020</v>
      </c>
      <c r="C558">
        <v>4</v>
      </c>
      <c r="D558" s="1" t="s">
        <v>155</v>
      </c>
      <c r="E558" s="1" t="s">
        <v>162</v>
      </c>
      <c r="F558" s="1" t="s">
        <v>143</v>
      </c>
      <c r="G558" s="1" t="s">
        <v>156</v>
      </c>
      <c r="H558">
        <v>0</v>
      </c>
    </row>
    <row r="559" spans="1:8" x14ac:dyDescent="0.3">
      <c r="A559" s="2">
        <v>43942</v>
      </c>
      <c r="B559">
        <v>2020</v>
      </c>
      <c r="C559">
        <v>4</v>
      </c>
      <c r="D559" s="1" t="s">
        <v>155</v>
      </c>
      <c r="E559" s="1" t="s">
        <v>142</v>
      </c>
      <c r="F559" s="1" t="s">
        <v>143</v>
      </c>
      <c r="G559" s="1" t="s">
        <v>156</v>
      </c>
      <c r="H559">
        <v>1</v>
      </c>
    </row>
    <row r="560" spans="1:8" x14ac:dyDescent="0.3">
      <c r="A560" s="2">
        <v>43943</v>
      </c>
      <c r="B560">
        <v>2020</v>
      </c>
      <c r="C560">
        <v>4</v>
      </c>
      <c r="D560" s="1" t="s">
        <v>155</v>
      </c>
      <c r="E560" s="1" t="s">
        <v>161</v>
      </c>
      <c r="F560" s="1" t="s">
        <v>143</v>
      </c>
      <c r="G560" s="1" t="s">
        <v>156</v>
      </c>
      <c r="H560">
        <v>2</v>
      </c>
    </row>
    <row r="561" spans="1:8" x14ac:dyDescent="0.3">
      <c r="A561" s="2">
        <v>43944</v>
      </c>
      <c r="B561">
        <v>2020</v>
      </c>
      <c r="C561">
        <v>4</v>
      </c>
      <c r="D561" s="1" t="s">
        <v>155</v>
      </c>
      <c r="E561" s="1" t="s">
        <v>160</v>
      </c>
      <c r="F561" s="1" t="s">
        <v>143</v>
      </c>
      <c r="G561" s="1" t="s">
        <v>156</v>
      </c>
      <c r="H561">
        <v>3</v>
      </c>
    </row>
    <row r="562" spans="1:8" x14ac:dyDescent="0.3">
      <c r="A562" s="2">
        <v>43945</v>
      </c>
      <c r="B562">
        <v>2020</v>
      </c>
      <c r="C562">
        <v>4</v>
      </c>
      <c r="D562" s="1" t="s">
        <v>155</v>
      </c>
      <c r="E562" s="1" t="s">
        <v>159</v>
      </c>
      <c r="F562" s="1" t="s">
        <v>143</v>
      </c>
      <c r="G562" s="1" t="s">
        <v>156</v>
      </c>
      <c r="H562">
        <v>4</v>
      </c>
    </row>
    <row r="563" spans="1:8" x14ac:dyDescent="0.3">
      <c r="A563" s="2">
        <v>43948</v>
      </c>
      <c r="B563">
        <v>2020</v>
      </c>
      <c r="C563">
        <v>4</v>
      </c>
      <c r="D563" s="1" t="s">
        <v>155</v>
      </c>
      <c r="E563" s="1" t="s">
        <v>162</v>
      </c>
      <c r="F563" s="1" t="s">
        <v>143</v>
      </c>
      <c r="G563" s="1" t="s">
        <v>156</v>
      </c>
      <c r="H563">
        <v>0</v>
      </c>
    </row>
    <row r="564" spans="1:8" x14ac:dyDescent="0.3">
      <c r="A564" s="2">
        <v>43949</v>
      </c>
      <c r="B564">
        <v>2020</v>
      </c>
      <c r="C564">
        <v>4</v>
      </c>
      <c r="D564" s="1" t="s">
        <v>155</v>
      </c>
      <c r="E564" s="1" t="s">
        <v>142</v>
      </c>
      <c r="F564" s="1" t="s">
        <v>143</v>
      </c>
      <c r="G564" s="1" t="s">
        <v>156</v>
      </c>
      <c r="H564">
        <v>1</v>
      </c>
    </row>
    <row r="565" spans="1:8" x14ac:dyDescent="0.3">
      <c r="A565" s="2">
        <v>43950</v>
      </c>
      <c r="B565">
        <v>2020</v>
      </c>
      <c r="C565">
        <v>4</v>
      </c>
      <c r="D565" s="1" t="s">
        <v>155</v>
      </c>
      <c r="E565" s="1" t="s">
        <v>161</v>
      </c>
      <c r="F565" s="1" t="s">
        <v>143</v>
      </c>
      <c r="G565" s="1" t="s">
        <v>156</v>
      </c>
      <c r="H565">
        <v>2</v>
      </c>
    </row>
    <row r="566" spans="1:8" x14ac:dyDescent="0.3">
      <c r="A566" s="2">
        <v>43951</v>
      </c>
      <c r="B566">
        <v>2020</v>
      </c>
      <c r="C566">
        <v>4</v>
      </c>
      <c r="D566" s="1" t="s">
        <v>155</v>
      </c>
      <c r="E566" s="1" t="s">
        <v>160</v>
      </c>
      <c r="F566" s="1" t="s">
        <v>143</v>
      </c>
      <c r="G566" s="1" t="s">
        <v>156</v>
      </c>
      <c r="H566">
        <v>3</v>
      </c>
    </row>
    <row r="567" spans="1:8" x14ac:dyDescent="0.3">
      <c r="A567" s="2">
        <v>43952</v>
      </c>
      <c r="B567">
        <v>2020</v>
      </c>
      <c r="C567">
        <v>5</v>
      </c>
      <c r="D567" s="1" t="s">
        <v>158</v>
      </c>
      <c r="E567" s="1" t="s">
        <v>159</v>
      </c>
      <c r="F567" s="1" t="s">
        <v>143</v>
      </c>
      <c r="G567" s="1" t="s">
        <v>156</v>
      </c>
      <c r="H567">
        <v>4</v>
      </c>
    </row>
    <row r="568" spans="1:8" x14ac:dyDescent="0.3">
      <c r="A568" s="2">
        <v>43955</v>
      </c>
      <c r="B568">
        <v>2020</v>
      </c>
      <c r="C568">
        <v>5</v>
      </c>
      <c r="D568" s="1" t="s">
        <v>158</v>
      </c>
      <c r="E568" s="1" t="s">
        <v>162</v>
      </c>
      <c r="F568" s="1" t="s">
        <v>143</v>
      </c>
      <c r="G568" s="1" t="s">
        <v>156</v>
      </c>
      <c r="H568">
        <v>0</v>
      </c>
    </row>
    <row r="569" spans="1:8" x14ac:dyDescent="0.3">
      <c r="A569" s="2">
        <v>43956</v>
      </c>
      <c r="B569">
        <v>2020</v>
      </c>
      <c r="C569">
        <v>5</v>
      </c>
      <c r="D569" s="1" t="s">
        <v>158</v>
      </c>
      <c r="E569" s="1" t="s">
        <v>142</v>
      </c>
      <c r="F569" s="1" t="s">
        <v>143</v>
      </c>
      <c r="G569" s="1" t="s">
        <v>156</v>
      </c>
      <c r="H569">
        <v>1</v>
      </c>
    </row>
    <row r="570" spans="1:8" x14ac:dyDescent="0.3">
      <c r="A570" s="2">
        <v>43957</v>
      </c>
      <c r="B570">
        <v>2020</v>
      </c>
      <c r="C570">
        <v>5</v>
      </c>
      <c r="D570" s="1" t="s">
        <v>158</v>
      </c>
      <c r="E570" s="1" t="s">
        <v>161</v>
      </c>
      <c r="F570" s="1" t="s">
        <v>143</v>
      </c>
      <c r="G570" s="1" t="s">
        <v>156</v>
      </c>
      <c r="H570">
        <v>2</v>
      </c>
    </row>
    <row r="571" spans="1:8" x14ac:dyDescent="0.3">
      <c r="A571" s="2">
        <v>43958</v>
      </c>
      <c r="B571">
        <v>2020</v>
      </c>
      <c r="C571">
        <v>5</v>
      </c>
      <c r="D571" s="1" t="s">
        <v>158</v>
      </c>
      <c r="E571" s="1" t="s">
        <v>160</v>
      </c>
      <c r="F571" s="1" t="s">
        <v>143</v>
      </c>
      <c r="G571" s="1" t="s">
        <v>156</v>
      </c>
      <c r="H571">
        <v>3</v>
      </c>
    </row>
    <row r="572" spans="1:8" x14ac:dyDescent="0.3">
      <c r="A572" s="2">
        <v>44032</v>
      </c>
      <c r="B572">
        <v>2020</v>
      </c>
      <c r="C572">
        <v>7</v>
      </c>
      <c r="D572" s="1" t="s">
        <v>149</v>
      </c>
      <c r="E572" s="1" t="s">
        <v>162</v>
      </c>
      <c r="F572" s="1" t="s">
        <v>143</v>
      </c>
      <c r="G572" s="1" t="s">
        <v>144</v>
      </c>
      <c r="H572">
        <v>0</v>
      </c>
    </row>
    <row r="573" spans="1:8" x14ac:dyDescent="0.3">
      <c r="A573" s="2">
        <v>44033</v>
      </c>
      <c r="B573">
        <v>2020</v>
      </c>
      <c r="C573">
        <v>7</v>
      </c>
      <c r="D573" s="1" t="s">
        <v>149</v>
      </c>
      <c r="E573" s="1" t="s">
        <v>142</v>
      </c>
      <c r="F573" s="1" t="s">
        <v>143</v>
      </c>
      <c r="G573" s="1" t="s">
        <v>144</v>
      </c>
      <c r="H573">
        <v>1</v>
      </c>
    </row>
    <row r="574" spans="1:8" x14ac:dyDescent="0.3">
      <c r="A574" s="2">
        <v>44034</v>
      </c>
      <c r="B574">
        <v>2020</v>
      </c>
      <c r="C574">
        <v>7</v>
      </c>
      <c r="D574" s="1" t="s">
        <v>149</v>
      </c>
      <c r="E574" s="1" t="s">
        <v>161</v>
      </c>
      <c r="F574" s="1" t="s">
        <v>143</v>
      </c>
      <c r="G574" s="1" t="s">
        <v>144</v>
      </c>
      <c r="H574">
        <v>2</v>
      </c>
    </row>
    <row r="575" spans="1:8" x14ac:dyDescent="0.3">
      <c r="A575" s="2">
        <v>44035</v>
      </c>
      <c r="B575">
        <v>2020</v>
      </c>
      <c r="C575">
        <v>7</v>
      </c>
      <c r="D575" s="1" t="s">
        <v>149</v>
      </c>
      <c r="E575" s="1" t="s">
        <v>160</v>
      </c>
      <c r="F575" s="1" t="s">
        <v>143</v>
      </c>
      <c r="G575" s="1" t="s">
        <v>144</v>
      </c>
      <c r="H575">
        <v>3</v>
      </c>
    </row>
    <row r="576" spans="1:8" x14ac:dyDescent="0.3">
      <c r="A576" s="2">
        <v>44036</v>
      </c>
      <c r="B576">
        <v>2020</v>
      </c>
      <c r="C576">
        <v>7</v>
      </c>
      <c r="D576" s="1" t="s">
        <v>149</v>
      </c>
      <c r="E576" s="1" t="s">
        <v>159</v>
      </c>
      <c r="F576" s="1" t="s">
        <v>143</v>
      </c>
      <c r="G576" s="1" t="s">
        <v>144</v>
      </c>
      <c r="H576">
        <v>4</v>
      </c>
    </row>
    <row r="577" spans="1:8" x14ac:dyDescent="0.3">
      <c r="A577" s="2">
        <v>44039</v>
      </c>
      <c r="B577">
        <v>2020</v>
      </c>
      <c r="C577">
        <v>7</v>
      </c>
      <c r="D577" s="1" t="s">
        <v>149</v>
      </c>
      <c r="E577" s="1" t="s">
        <v>162</v>
      </c>
      <c r="F577" s="1" t="s">
        <v>143</v>
      </c>
      <c r="G577" s="1" t="s">
        <v>144</v>
      </c>
      <c r="H577">
        <v>0</v>
      </c>
    </row>
    <row r="578" spans="1:8" x14ac:dyDescent="0.3">
      <c r="A578" s="2">
        <v>44040</v>
      </c>
      <c r="B578">
        <v>2020</v>
      </c>
      <c r="C578">
        <v>7</v>
      </c>
      <c r="D578" s="1" t="s">
        <v>149</v>
      </c>
      <c r="E578" s="1" t="s">
        <v>142</v>
      </c>
      <c r="F578" s="1" t="s">
        <v>143</v>
      </c>
      <c r="G578" s="1" t="s">
        <v>144</v>
      </c>
      <c r="H578">
        <v>1</v>
      </c>
    </row>
    <row r="579" spans="1:8" x14ac:dyDescent="0.3">
      <c r="A579" s="2">
        <v>44041</v>
      </c>
      <c r="B579">
        <v>2020</v>
      </c>
      <c r="C579">
        <v>7</v>
      </c>
      <c r="D579" s="1" t="s">
        <v>149</v>
      </c>
      <c r="E579" s="1" t="s">
        <v>161</v>
      </c>
      <c r="F579" s="1" t="s">
        <v>143</v>
      </c>
      <c r="G579" s="1" t="s">
        <v>144</v>
      </c>
      <c r="H579">
        <v>2</v>
      </c>
    </row>
    <row r="580" spans="1:8" x14ac:dyDescent="0.3">
      <c r="A580" s="2">
        <v>44042</v>
      </c>
      <c r="B580">
        <v>2020</v>
      </c>
      <c r="C580">
        <v>7</v>
      </c>
      <c r="D580" s="1" t="s">
        <v>149</v>
      </c>
      <c r="E580" s="1" t="s">
        <v>160</v>
      </c>
      <c r="F580" s="1" t="s">
        <v>143</v>
      </c>
      <c r="G580" s="1" t="s">
        <v>144</v>
      </c>
      <c r="H580">
        <v>3</v>
      </c>
    </row>
    <row r="581" spans="1:8" x14ac:dyDescent="0.3">
      <c r="A581" s="2">
        <v>44043</v>
      </c>
      <c r="B581">
        <v>2020</v>
      </c>
      <c r="C581">
        <v>7</v>
      </c>
      <c r="D581" s="1" t="s">
        <v>149</v>
      </c>
      <c r="E581" s="1" t="s">
        <v>159</v>
      </c>
      <c r="F581" s="1" t="s">
        <v>143</v>
      </c>
      <c r="G581" s="1" t="s">
        <v>144</v>
      </c>
      <c r="H581">
        <v>4</v>
      </c>
    </row>
    <row r="582" spans="1:8" x14ac:dyDescent="0.3">
      <c r="A582" s="2">
        <v>44046</v>
      </c>
      <c r="B582">
        <v>2020</v>
      </c>
      <c r="C582">
        <v>8</v>
      </c>
      <c r="D582" s="1" t="s">
        <v>141</v>
      </c>
      <c r="E582" s="1" t="s">
        <v>162</v>
      </c>
      <c r="F582" s="1" t="s">
        <v>143</v>
      </c>
      <c r="G582" s="1" t="s">
        <v>144</v>
      </c>
      <c r="H582">
        <v>0</v>
      </c>
    </row>
    <row r="583" spans="1:8" x14ac:dyDescent="0.3">
      <c r="A583" s="2">
        <v>44047</v>
      </c>
      <c r="B583">
        <v>2020</v>
      </c>
      <c r="C583">
        <v>8</v>
      </c>
      <c r="D583" s="1" t="s">
        <v>141</v>
      </c>
      <c r="E583" s="1" t="s">
        <v>142</v>
      </c>
      <c r="F583" s="1" t="s">
        <v>143</v>
      </c>
      <c r="G583" s="1" t="s">
        <v>144</v>
      </c>
      <c r="H583">
        <v>1</v>
      </c>
    </row>
    <row r="584" spans="1:8" x14ac:dyDescent="0.3">
      <c r="A584" s="2">
        <v>44048</v>
      </c>
      <c r="B584">
        <v>2020</v>
      </c>
      <c r="C584">
        <v>8</v>
      </c>
      <c r="D584" s="1" t="s">
        <v>141</v>
      </c>
      <c r="E584" s="1" t="s">
        <v>161</v>
      </c>
      <c r="F584" s="1" t="s">
        <v>143</v>
      </c>
      <c r="G584" s="1" t="s">
        <v>144</v>
      </c>
      <c r="H584">
        <v>2</v>
      </c>
    </row>
    <row r="585" spans="1:8" x14ac:dyDescent="0.3">
      <c r="A585" s="2">
        <v>44049</v>
      </c>
      <c r="B585">
        <v>2020</v>
      </c>
      <c r="C585">
        <v>8</v>
      </c>
      <c r="D585" s="1" t="s">
        <v>141</v>
      </c>
      <c r="E585" s="1" t="s">
        <v>160</v>
      </c>
      <c r="F585" s="1" t="s">
        <v>143</v>
      </c>
      <c r="G585" s="1" t="s">
        <v>144</v>
      </c>
      <c r="H585">
        <v>3</v>
      </c>
    </row>
    <row r="586" spans="1:8" x14ac:dyDescent="0.3">
      <c r="A586" s="2">
        <v>44050</v>
      </c>
      <c r="B586">
        <v>2020</v>
      </c>
      <c r="C586">
        <v>8</v>
      </c>
      <c r="D586" s="1" t="s">
        <v>141</v>
      </c>
      <c r="E586" s="1" t="s">
        <v>159</v>
      </c>
      <c r="F586" s="1" t="s">
        <v>143</v>
      </c>
      <c r="G586" s="1" t="s">
        <v>144</v>
      </c>
      <c r="H586">
        <v>4</v>
      </c>
    </row>
    <row r="587" spans="1:8" x14ac:dyDescent="0.3">
      <c r="A587" s="2">
        <v>44053</v>
      </c>
      <c r="B587">
        <v>2020</v>
      </c>
      <c r="C587">
        <v>8</v>
      </c>
      <c r="D587" s="1" t="s">
        <v>141</v>
      </c>
      <c r="E587" s="1" t="s">
        <v>162</v>
      </c>
      <c r="F587" s="1" t="s">
        <v>143</v>
      </c>
      <c r="G587" s="1" t="s">
        <v>144</v>
      </c>
      <c r="H587">
        <v>0</v>
      </c>
    </row>
    <row r="588" spans="1:8" x14ac:dyDescent="0.3">
      <c r="A588" s="2">
        <v>44054</v>
      </c>
      <c r="B588">
        <v>2020</v>
      </c>
      <c r="C588">
        <v>8</v>
      </c>
      <c r="D588" s="1" t="s">
        <v>141</v>
      </c>
      <c r="E588" s="1" t="s">
        <v>142</v>
      </c>
      <c r="F588" s="1" t="s">
        <v>143</v>
      </c>
      <c r="G588" s="1" t="s">
        <v>144</v>
      </c>
      <c r="H588">
        <v>1</v>
      </c>
    </row>
    <row r="589" spans="1:8" x14ac:dyDescent="0.3">
      <c r="A589" s="2">
        <v>44055</v>
      </c>
      <c r="B589">
        <v>2020</v>
      </c>
      <c r="C589">
        <v>8</v>
      </c>
      <c r="D589" s="1" t="s">
        <v>141</v>
      </c>
      <c r="E589" s="1" t="s">
        <v>161</v>
      </c>
      <c r="F589" s="1" t="s">
        <v>143</v>
      </c>
      <c r="G589" s="1" t="s">
        <v>144</v>
      </c>
      <c r="H589">
        <v>2</v>
      </c>
    </row>
    <row r="590" spans="1:8" x14ac:dyDescent="0.3">
      <c r="A590" s="2">
        <v>44056</v>
      </c>
      <c r="B590">
        <v>2020</v>
      </c>
      <c r="C590">
        <v>8</v>
      </c>
      <c r="D590" s="1" t="s">
        <v>141</v>
      </c>
      <c r="E590" s="1" t="s">
        <v>160</v>
      </c>
      <c r="F590" s="1" t="s">
        <v>143</v>
      </c>
      <c r="G590" s="1" t="s">
        <v>144</v>
      </c>
      <c r="H590">
        <v>3</v>
      </c>
    </row>
    <row r="591" spans="1:8" x14ac:dyDescent="0.3">
      <c r="A591" s="2">
        <v>44057</v>
      </c>
      <c r="B591">
        <v>2020</v>
      </c>
      <c r="C591">
        <v>8</v>
      </c>
      <c r="D591" s="1" t="s">
        <v>141</v>
      </c>
      <c r="E591" s="1" t="s">
        <v>159</v>
      </c>
      <c r="F591" s="1" t="s">
        <v>143</v>
      </c>
      <c r="G591" s="1" t="s">
        <v>144</v>
      </c>
      <c r="H591">
        <v>4</v>
      </c>
    </row>
    <row r="592" spans="1:8" x14ac:dyDescent="0.3">
      <c r="A592" s="2">
        <v>44060</v>
      </c>
      <c r="B592">
        <v>2020</v>
      </c>
      <c r="C592">
        <v>8</v>
      </c>
      <c r="D592" s="1" t="s">
        <v>141</v>
      </c>
      <c r="E592" s="1" t="s">
        <v>162</v>
      </c>
      <c r="F592" s="1" t="s">
        <v>143</v>
      </c>
      <c r="G592" s="1" t="s">
        <v>144</v>
      </c>
      <c r="H592">
        <v>0</v>
      </c>
    </row>
    <row r="593" spans="1:8" x14ac:dyDescent="0.3">
      <c r="A593" s="2">
        <v>44061</v>
      </c>
      <c r="B593">
        <v>2020</v>
      </c>
      <c r="C593">
        <v>8</v>
      </c>
      <c r="D593" s="1" t="s">
        <v>141</v>
      </c>
      <c r="E593" s="1" t="s">
        <v>142</v>
      </c>
      <c r="F593" s="1" t="s">
        <v>143</v>
      </c>
      <c r="G593" s="1" t="s">
        <v>144</v>
      </c>
      <c r="H593">
        <v>1</v>
      </c>
    </row>
    <row r="594" spans="1:8" x14ac:dyDescent="0.3">
      <c r="A594" s="2">
        <v>44062</v>
      </c>
      <c r="B594">
        <v>2020</v>
      </c>
      <c r="C594">
        <v>8</v>
      </c>
      <c r="D594" s="1" t="s">
        <v>141</v>
      </c>
      <c r="E594" s="1" t="s">
        <v>161</v>
      </c>
      <c r="F594" s="1" t="s">
        <v>143</v>
      </c>
      <c r="G594" s="1" t="s">
        <v>144</v>
      </c>
      <c r="H594">
        <v>2</v>
      </c>
    </row>
    <row r="595" spans="1:8" x14ac:dyDescent="0.3">
      <c r="A595" s="2">
        <v>44063</v>
      </c>
      <c r="B595">
        <v>2020</v>
      </c>
      <c r="C595">
        <v>8</v>
      </c>
      <c r="D595" s="1" t="s">
        <v>141</v>
      </c>
      <c r="E595" s="1" t="s">
        <v>160</v>
      </c>
      <c r="F595" s="1" t="s">
        <v>143</v>
      </c>
      <c r="G595" s="1" t="s">
        <v>144</v>
      </c>
      <c r="H595">
        <v>3</v>
      </c>
    </row>
    <row r="596" spans="1:8" x14ac:dyDescent="0.3">
      <c r="A596" s="2">
        <v>44064</v>
      </c>
      <c r="B596">
        <v>2020</v>
      </c>
      <c r="C596">
        <v>8</v>
      </c>
      <c r="D596" s="1" t="s">
        <v>141</v>
      </c>
      <c r="E596" s="1" t="s">
        <v>159</v>
      </c>
      <c r="F596" s="1" t="s">
        <v>143</v>
      </c>
      <c r="G596" s="1" t="s">
        <v>144</v>
      </c>
      <c r="H596">
        <v>4</v>
      </c>
    </row>
    <row r="597" spans="1:8" x14ac:dyDescent="0.3">
      <c r="A597" s="2">
        <v>44067</v>
      </c>
      <c r="B597">
        <v>2020</v>
      </c>
      <c r="C597">
        <v>8</v>
      </c>
      <c r="D597" s="1" t="s">
        <v>141</v>
      </c>
      <c r="E597" s="1" t="s">
        <v>162</v>
      </c>
      <c r="F597" s="1" t="s">
        <v>143</v>
      </c>
      <c r="G597" s="1" t="s">
        <v>144</v>
      </c>
      <c r="H597">
        <v>0</v>
      </c>
    </row>
    <row r="598" spans="1:8" x14ac:dyDescent="0.3">
      <c r="A598" s="2">
        <v>44068</v>
      </c>
      <c r="B598">
        <v>2020</v>
      </c>
      <c r="C598">
        <v>8</v>
      </c>
      <c r="D598" s="1" t="s">
        <v>141</v>
      </c>
      <c r="E598" s="1" t="s">
        <v>142</v>
      </c>
      <c r="F598" s="1" t="s">
        <v>143</v>
      </c>
      <c r="G598" s="1" t="s">
        <v>144</v>
      </c>
      <c r="H598">
        <v>1</v>
      </c>
    </row>
    <row r="599" spans="1:8" x14ac:dyDescent="0.3">
      <c r="A599" s="2">
        <v>44069</v>
      </c>
      <c r="B599">
        <v>2020</v>
      </c>
      <c r="C599">
        <v>8</v>
      </c>
      <c r="D599" s="1" t="s">
        <v>141</v>
      </c>
      <c r="E599" s="1" t="s">
        <v>161</v>
      </c>
      <c r="F599" s="1" t="s">
        <v>143</v>
      </c>
      <c r="G599" s="1" t="s">
        <v>144</v>
      </c>
      <c r="H599">
        <v>2</v>
      </c>
    </row>
    <row r="600" spans="1:8" x14ac:dyDescent="0.3">
      <c r="A600" s="2">
        <v>44070</v>
      </c>
      <c r="B600">
        <v>2020</v>
      </c>
      <c r="C600">
        <v>8</v>
      </c>
      <c r="D600" s="1" t="s">
        <v>141</v>
      </c>
      <c r="E600" s="1" t="s">
        <v>160</v>
      </c>
      <c r="F600" s="1" t="s">
        <v>143</v>
      </c>
      <c r="G600" s="1" t="s">
        <v>144</v>
      </c>
      <c r="H600">
        <v>3</v>
      </c>
    </row>
    <row r="601" spans="1:8" x14ac:dyDescent="0.3">
      <c r="A601" s="2">
        <v>44071</v>
      </c>
      <c r="B601">
        <v>2020</v>
      </c>
      <c r="C601">
        <v>8</v>
      </c>
      <c r="D601" s="1" t="s">
        <v>141</v>
      </c>
      <c r="E601" s="1" t="s">
        <v>159</v>
      </c>
      <c r="F601" s="1" t="s">
        <v>143</v>
      </c>
      <c r="G601" s="1" t="s">
        <v>144</v>
      </c>
      <c r="H601">
        <v>4</v>
      </c>
    </row>
    <row r="602" spans="1:8" x14ac:dyDescent="0.3">
      <c r="A602" s="2">
        <v>44074</v>
      </c>
      <c r="B602">
        <v>2020</v>
      </c>
      <c r="C602">
        <v>8</v>
      </c>
      <c r="D602" s="1" t="s">
        <v>141</v>
      </c>
      <c r="E602" s="1" t="s">
        <v>162</v>
      </c>
      <c r="F602" s="1" t="s">
        <v>143</v>
      </c>
      <c r="G602" s="1" t="s">
        <v>144</v>
      </c>
      <c r="H602">
        <v>0</v>
      </c>
    </row>
    <row r="603" spans="1:8" x14ac:dyDescent="0.3">
      <c r="A603" s="2">
        <v>44075</v>
      </c>
      <c r="B603">
        <v>2020</v>
      </c>
      <c r="C603">
        <v>9</v>
      </c>
      <c r="D603" s="1" t="s">
        <v>150</v>
      </c>
      <c r="E603" s="1" t="s">
        <v>142</v>
      </c>
      <c r="F603" s="1" t="s">
        <v>143</v>
      </c>
      <c r="G603" s="1" t="s">
        <v>144</v>
      </c>
      <c r="H603">
        <v>1</v>
      </c>
    </row>
    <row r="604" spans="1:8" x14ac:dyDescent="0.3">
      <c r="A604" s="2">
        <v>44076</v>
      </c>
      <c r="B604">
        <v>2020</v>
      </c>
      <c r="C604">
        <v>9</v>
      </c>
      <c r="D604" s="1" t="s">
        <v>150</v>
      </c>
      <c r="E604" s="1" t="s">
        <v>161</v>
      </c>
      <c r="F604" s="1" t="s">
        <v>143</v>
      </c>
      <c r="G604" s="1" t="s">
        <v>144</v>
      </c>
      <c r="H604">
        <v>2</v>
      </c>
    </row>
    <row r="605" spans="1:8" x14ac:dyDescent="0.3">
      <c r="A605" s="2">
        <v>44077</v>
      </c>
      <c r="B605">
        <v>2020</v>
      </c>
      <c r="C605">
        <v>9</v>
      </c>
      <c r="D605" s="1" t="s">
        <v>150</v>
      </c>
      <c r="E605" s="1" t="s">
        <v>160</v>
      </c>
      <c r="F605" s="1" t="s">
        <v>143</v>
      </c>
      <c r="G605" s="1" t="s">
        <v>144</v>
      </c>
      <c r="H605">
        <v>3</v>
      </c>
    </row>
    <row r="606" spans="1:8" x14ac:dyDescent="0.3">
      <c r="A606" s="2">
        <v>44078</v>
      </c>
      <c r="B606">
        <v>2020</v>
      </c>
      <c r="C606">
        <v>9</v>
      </c>
      <c r="D606" s="1" t="s">
        <v>150</v>
      </c>
      <c r="E606" s="1" t="s">
        <v>159</v>
      </c>
      <c r="F606" s="1" t="s">
        <v>143</v>
      </c>
      <c r="G606" s="1" t="s">
        <v>144</v>
      </c>
      <c r="H606">
        <v>4</v>
      </c>
    </row>
    <row r="607" spans="1:8" x14ac:dyDescent="0.3">
      <c r="A607" s="2">
        <v>44081</v>
      </c>
      <c r="B607">
        <v>2020</v>
      </c>
      <c r="C607">
        <v>9</v>
      </c>
      <c r="D607" s="1" t="s">
        <v>150</v>
      </c>
      <c r="E607" s="1" t="s">
        <v>162</v>
      </c>
      <c r="F607" s="1" t="s">
        <v>143</v>
      </c>
      <c r="G607" s="1" t="s">
        <v>144</v>
      </c>
      <c r="H607">
        <v>0</v>
      </c>
    </row>
    <row r="608" spans="1:8" x14ac:dyDescent="0.3">
      <c r="A608" s="2">
        <v>44082</v>
      </c>
      <c r="B608">
        <v>2020</v>
      </c>
      <c r="C608">
        <v>9</v>
      </c>
      <c r="D608" s="1" t="s">
        <v>150</v>
      </c>
      <c r="E608" s="1" t="s">
        <v>142</v>
      </c>
      <c r="F608" s="1" t="s">
        <v>143</v>
      </c>
      <c r="G608" s="1" t="s">
        <v>144</v>
      </c>
      <c r="H608">
        <v>1</v>
      </c>
    </row>
    <row r="609" spans="1:8" x14ac:dyDescent="0.3">
      <c r="A609" s="2">
        <v>44083</v>
      </c>
      <c r="B609">
        <v>2020</v>
      </c>
      <c r="C609">
        <v>9</v>
      </c>
      <c r="D609" s="1" t="s">
        <v>150</v>
      </c>
      <c r="E609" s="1" t="s">
        <v>161</v>
      </c>
      <c r="F609" s="1" t="s">
        <v>143</v>
      </c>
      <c r="G609" s="1" t="s">
        <v>144</v>
      </c>
      <c r="H609">
        <v>2</v>
      </c>
    </row>
    <row r="610" spans="1:8" x14ac:dyDescent="0.3">
      <c r="A610" s="2">
        <v>44084</v>
      </c>
      <c r="B610">
        <v>2020</v>
      </c>
      <c r="C610">
        <v>9</v>
      </c>
      <c r="D610" s="1" t="s">
        <v>150</v>
      </c>
      <c r="E610" s="1" t="s">
        <v>160</v>
      </c>
      <c r="F610" s="1" t="s">
        <v>143</v>
      </c>
      <c r="G610" s="1" t="s">
        <v>144</v>
      </c>
      <c r="H610">
        <v>3</v>
      </c>
    </row>
    <row r="611" spans="1:8" x14ac:dyDescent="0.3">
      <c r="A611" s="2">
        <v>44085</v>
      </c>
      <c r="B611">
        <v>2020</v>
      </c>
      <c r="C611">
        <v>9</v>
      </c>
      <c r="D611" s="1" t="s">
        <v>150</v>
      </c>
      <c r="E611" s="1" t="s">
        <v>159</v>
      </c>
      <c r="F611" s="1" t="s">
        <v>143</v>
      </c>
      <c r="G611" s="1" t="s">
        <v>144</v>
      </c>
      <c r="H611">
        <v>4</v>
      </c>
    </row>
    <row r="612" spans="1:8" x14ac:dyDescent="0.3">
      <c r="A612" s="2">
        <v>44088</v>
      </c>
      <c r="B612">
        <v>2020</v>
      </c>
      <c r="C612">
        <v>9</v>
      </c>
      <c r="D612" s="1" t="s">
        <v>150</v>
      </c>
      <c r="E612" s="1" t="s">
        <v>162</v>
      </c>
      <c r="F612" s="1" t="s">
        <v>143</v>
      </c>
      <c r="G612" s="1" t="s">
        <v>144</v>
      </c>
      <c r="H612">
        <v>0</v>
      </c>
    </row>
    <row r="613" spans="1:8" x14ac:dyDescent="0.3">
      <c r="A613" s="2">
        <v>44089</v>
      </c>
      <c r="B613">
        <v>2020</v>
      </c>
      <c r="C613">
        <v>9</v>
      </c>
      <c r="D613" s="1" t="s">
        <v>150</v>
      </c>
      <c r="E613" s="1" t="s">
        <v>142</v>
      </c>
      <c r="F613" s="1" t="s">
        <v>143</v>
      </c>
      <c r="G613" s="1" t="s">
        <v>144</v>
      </c>
      <c r="H613">
        <v>1</v>
      </c>
    </row>
    <row r="614" spans="1:8" x14ac:dyDescent="0.3">
      <c r="A614" s="2">
        <v>44090</v>
      </c>
      <c r="B614">
        <v>2020</v>
      </c>
      <c r="C614">
        <v>9</v>
      </c>
      <c r="D614" s="1" t="s">
        <v>150</v>
      </c>
      <c r="E614" s="1" t="s">
        <v>161</v>
      </c>
      <c r="F614" s="1" t="s">
        <v>143</v>
      </c>
      <c r="G614" s="1" t="s">
        <v>144</v>
      </c>
      <c r="H614">
        <v>2</v>
      </c>
    </row>
    <row r="615" spans="1:8" x14ac:dyDescent="0.3">
      <c r="A615" s="2">
        <v>44124</v>
      </c>
      <c r="B615">
        <v>2020</v>
      </c>
      <c r="C615">
        <v>10</v>
      </c>
      <c r="D615" s="1" t="s">
        <v>151</v>
      </c>
      <c r="E615" s="1" t="s">
        <v>142</v>
      </c>
      <c r="F615" s="1" t="s">
        <v>143</v>
      </c>
      <c r="G615" s="1" t="s">
        <v>152</v>
      </c>
      <c r="H615">
        <v>1</v>
      </c>
    </row>
    <row r="616" spans="1:8" x14ac:dyDescent="0.3">
      <c r="A616" s="2">
        <v>44125</v>
      </c>
      <c r="B616">
        <v>2020</v>
      </c>
      <c r="C616">
        <v>10</v>
      </c>
      <c r="D616" s="1" t="s">
        <v>151</v>
      </c>
      <c r="E616" s="1" t="s">
        <v>161</v>
      </c>
      <c r="F616" s="1" t="s">
        <v>143</v>
      </c>
      <c r="G616" s="1" t="s">
        <v>152</v>
      </c>
      <c r="H616">
        <v>2</v>
      </c>
    </row>
    <row r="617" spans="1:8" x14ac:dyDescent="0.3">
      <c r="A617" s="2">
        <v>44126</v>
      </c>
      <c r="B617">
        <v>2020</v>
      </c>
      <c r="C617">
        <v>10</v>
      </c>
      <c r="D617" s="1" t="s">
        <v>151</v>
      </c>
      <c r="E617" s="1" t="s">
        <v>160</v>
      </c>
      <c r="F617" s="1" t="s">
        <v>143</v>
      </c>
      <c r="G617" s="1" t="s">
        <v>152</v>
      </c>
      <c r="H617">
        <v>3</v>
      </c>
    </row>
    <row r="618" spans="1:8" x14ac:dyDescent="0.3">
      <c r="A618" s="2">
        <v>44127</v>
      </c>
      <c r="B618">
        <v>2020</v>
      </c>
      <c r="C618">
        <v>10</v>
      </c>
      <c r="D618" s="1" t="s">
        <v>151</v>
      </c>
      <c r="E618" s="1" t="s">
        <v>159</v>
      </c>
      <c r="F618" s="1" t="s">
        <v>143</v>
      </c>
      <c r="G618" s="1" t="s">
        <v>152</v>
      </c>
      <c r="H618">
        <v>4</v>
      </c>
    </row>
    <row r="619" spans="1:8" x14ac:dyDescent="0.3">
      <c r="A619" s="2">
        <v>44130</v>
      </c>
      <c r="B619">
        <v>2020</v>
      </c>
      <c r="C619">
        <v>10</v>
      </c>
      <c r="D619" s="1" t="s">
        <v>151</v>
      </c>
      <c r="E619" s="1" t="s">
        <v>162</v>
      </c>
      <c r="F619" s="1" t="s">
        <v>143</v>
      </c>
      <c r="G619" s="1" t="s">
        <v>152</v>
      </c>
      <c r="H619">
        <v>0</v>
      </c>
    </row>
    <row r="620" spans="1:8" x14ac:dyDescent="0.3">
      <c r="A620" s="2">
        <v>44131</v>
      </c>
      <c r="B620">
        <v>2020</v>
      </c>
      <c r="C620">
        <v>10</v>
      </c>
      <c r="D620" s="1" t="s">
        <v>151</v>
      </c>
      <c r="E620" s="1" t="s">
        <v>142</v>
      </c>
      <c r="F620" s="1" t="s">
        <v>143</v>
      </c>
      <c r="G620" s="1" t="s">
        <v>152</v>
      </c>
      <c r="H620">
        <v>1</v>
      </c>
    </row>
    <row r="621" spans="1:8" x14ac:dyDescent="0.3">
      <c r="A621" s="2">
        <v>44132</v>
      </c>
      <c r="B621">
        <v>2020</v>
      </c>
      <c r="C621">
        <v>10</v>
      </c>
      <c r="D621" s="1" t="s">
        <v>151</v>
      </c>
      <c r="E621" s="1" t="s">
        <v>161</v>
      </c>
      <c r="F621" s="1" t="s">
        <v>143</v>
      </c>
      <c r="G621" s="1" t="s">
        <v>152</v>
      </c>
      <c r="H621">
        <v>2</v>
      </c>
    </row>
    <row r="622" spans="1:8" x14ac:dyDescent="0.3">
      <c r="A622" s="2">
        <v>44133</v>
      </c>
      <c r="B622">
        <v>2020</v>
      </c>
      <c r="C622">
        <v>10</v>
      </c>
      <c r="D622" s="1" t="s">
        <v>151</v>
      </c>
      <c r="E622" s="1" t="s">
        <v>160</v>
      </c>
      <c r="F622" s="1" t="s">
        <v>143</v>
      </c>
      <c r="G622" s="1" t="s">
        <v>152</v>
      </c>
      <c r="H622">
        <v>3</v>
      </c>
    </row>
    <row r="623" spans="1:8" x14ac:dyDescent="0.3">
      <c r="A623" s="2">
        <v>44134</v>
      </c>
      <c r="B623">
        <v>2020</v>
      </c>
      <c r="C623">
        <v>10</v>
      </c>
      <c r="D623" s="1" t="s">
        <v>151</v>
      </c>
      <c r="E623" s="1" t="s">
        <v>159</v>
      </c>
      <c r="F623" s="1" t="s">
        <v>143</v>
      </c>
      <c r="G623" s="1" t="s">
        <v>152</v>
      </c>
      <c r="H623">
        <v>4</v>
      </c>
    </row>
    <row r="624" spans="1:8" x14ac:dyDescent="0.3">
      <c r="A624" s="2">
        <v>44137</v>
      </c>
      <c r="B624">
        <v>2020</v>
      </c>
      <c r="C624">
        <v>11</v>
      </c>
      <c r="D624" s="1" t="s">
        <v>153</v>
      </c>
      <c r="E624" s="1" t="s">
        <v>162</v>
      </c>
      <c r="F624" s="1" t="s">
        <v>143</v>
      </c>
      <c r="G624" s="1" t="s">
        <v>152</v>
      </c>
      <c r="H624">
        <v>0</v>
      </c>
    </row>
    <row r="625" spans="1:8" x14ac:dyDescent="0.3">
      <c r="A625" s="2">
        <v>44138</v>
      </c>
      <c r="B625">
        <v>2020</v>
      </c>
      <c r="C625">
        <v>11</v>
      </c>
      <c r="D625" s="1" t="s">
        <v>153</v>
      </c>
      <c r="E625" s="1" t="s">
        <v>142</v>
      </c>
      <c r="F625" s="1" t="s">
        <v>143</v>
      </c>
      <c r="G625" s="1" t="s">
        <v>152</v>
      </c>
      <c r="H625">
        <v>1</v>
      </c>
    </row>
    <row r="626" spans="1:8" x14ac:dyDescent="0.3">
      <c r="A626" s="2">
        <v>44139</v>
      </c>
      <c r="B626">
        <v>2020</v>
      </c>
      <c r="C626">
        <v>11</v>
      </c>
      <c r="D626" s="1" t="s">
        <v>153</v>
      </c>
      <c r="E626" s="1" t="s">
        <v>161</v>
      </c>
      <c r="F626" s="1" t="s">
        <v>143</v>
      </c>
      <c r="G626" s="1" t="s">
        <v>152</v>
      </c>
      <c r="H626">
        <v>2</v>
      </c>
    </row>
    <row r="627" spans="1:8" x14ac:dyDescent="0.3">
      <c r="A627" s="2">
        <v>44140</v>
      </c>
      <c r="B627">
        <v>2020</v>
      </c>
      <c r="C627">
        <v>11</v>
      </c>
      <c r="D627" s="1" t="s">
        <v>153</v>
      </c>
      <c r="E627" s="1" t="s">
        <v>160</v>
      </c>
      <c r="F627" s="1" t="s">
        <v>143</v>
      </c>
      <c r="G627" s="1" t="s">
        <v>152</v>
      </c>
      <c r="H627">
        <v>3</v>
      </c>
    </row>
    <row r="628" spans="1:8" x14ac:dyDescent="0.3">
      <c r="A628" s="2">
        <v>44141</v>
      </c>
      <c r="B628">
        <v>2020</v>
      </c>
      <c r="C628">
        <v>11</v>
      </c>
      <c r="D628" s="1" t="s">
        <v>153</v>
      </c>
      <c r="E628" s="1" t="s">
        <v>159</v>
      </c>
      <c r="F628" s="1" t="s">
        <v>143</v>
      </c>
      <c r="G628" s="1" t="s">
        <v>152</v>
      </c>
      <c r="H628">
        <v>4</v>
      </c>
    </row>
    <row r="629" spans="1:8" x14ac:dyDescent="0.3">
      <c r="A629" s="2">
        <v>44144</v>
      </c>
      <c r="B629">
        <v>2020</v>
      </c>
      <c r="C629">
        <v>11</v>
      </c>
      <c r="D629" s="1" t="s">
        <v>153</v>
      </c>
      <c r="E629" s="1" t="s">
        <v>162</v>
      </c>
      <c r="F629" s="1" t="s">
        <v>143</v>
      </c>
      <c r="G629" s="1" t="s">
        <v>152</v>
      </c>
      <c r="H629">
        <v>0</v>
      </c>
    </row>
    <row r="630" spans="1:8" x14ac:dyDescent="0.3">
      <c r="A630" s="2">
        <v>44145</v>
      </c>
      <c r="B630">
        <v>2020</v>
      </c>
      <c r="C630">
        <v>11</v>
      </c>
      <c r="D630" s="1" t="s">
        <v>153</v>
      </c>
      <c r="E630" s="1" t="s">
        <v>142</v>
      </c>
      <c r="F630" s="1" t="s">
        <v>143</v>
      </c>
      <c r="G630" s="1" t="s">
        <v>152</v>
      </c>
      <c r="H630">
        <v>1</v>
      </c>
    </row>
    <row r="631" spans="1:8" x14ac:dyDescent="0.3">
      <c r="A631" s="2">
        <v>44146</v>
      </c>
      <c r="B631">
        <v>2020</v>
      </c>
      <c r="C631">
        <v>11</v>
      </c>
      <c r="D631" s="1" t="s">
        <v>153</v>
      </c>
      <c r="E631" s="1" t="s">
        <v>161</v>
      </c>
      <c r="F631" s="1" t="s">
        <v>143</v>
      </c>
      <c r="G631" s="1" t="s">
        <v>152</v>
      </c>
      <c r="H631">
        <v>2</v>
      </c>
    </row>
    <row r="632" spans="1:8" x14ac:dyDescent="0.3">
      <c r="A632" s="2">
        <v>44147</v>
      </c>
      <c r="B632">
        <v>2020</v>
      </c>
      <c r="C632">
        <v>11</v>
      </c>
      <c r="D632" s="1" t="s">
        <v>153</v>
      </c>
      <c r="E632" s="1" t="s">
        <v>160</v>
      </c>
      <c r="F632" s="1" t="s">
        <v>143</v>
      </c>
      <c r="G632" s="1" t="s">
        <v>152</v>
      </c>
      <c r="H632">
        <v>3</v>
      </c>
    </row>
    <row r="633" spans="1:8" x14ac:dyDescent="0.3">
      <c r="A633" s="2">
        <v>44148</v>
      </c>
      <c r="B633">
        <v>2020</v>
      </c>
      <c r="C633">
        <v>11</v>
      </c>
      <c r="D633" s="1" t="s">
        <v>153</v>
      </c>
      <c r="E633" s="1" t="s">
        <v>159</v>
      </c>
      <c r="F633" s="1" t="s">
        <v>143</v>
      </c>
      <c r="G633" s="1" t="s">
        <v>152</v>
      </c>
      <c r="H633">
        <v>4</v>
      </c>
    </row>
    <row r="634" spans="1:8" x14ac:dyDescent="0.3">
      <c r="A634" s="2">
        <v>44187</v>
      </c>
      <c r="B634">
        <v>2020</v>
      </c>
      <c r="C634">
        <v>12</v>
      </c>
      <c r="D634" s="1" t="s">
        <v>154</v>
      </c>
      <c r="E634" s="1" t="s">
        <v>142</v>
      </c>
      <c r="F634" s="1" t="s">
        <v>143</v>
      </c>
      <c r="G634" s="1" t="s">
        <v>152</v>
      </c>
      <c r="H634">
        <v>1</v>
      </c>
    </row>
    <row r="635" spans="1:8" x14ac:dyDescent="0.3">
      <c r="A635" s="2">
        <v>44188</v>
      </c>
      <c r="B635">
        <v>2020</v>
      </c>
      <c r="C635">
        <v>12</v>
      </c>
      <c r="D635" s="1" t="s">
        <v>154</v>
      </c>
      <c r="E635" s="1" t="s">
        <v>161</v>
      </c>
      <c r="F635" s="1" t="s">
        <v>143</v>
      </c>
      <c r="G635" s="1" t="s">
        <v>152</v>
      </c>
      <c r="H635">
        <v>2</v>
      </c>
    </row>
    <row r="636" spans="1:8" x14ac:dyDescent="0.3">
      <c r="A636" s="2">
        <v>44189</v>
      </c>
      <c r="B636">
        <v>2020</v>
      </c>
      <c r="C636">
        <v>12</v>
      </c>
      <c r="D636" s="1" t="s">
        <v>154</v>
      </c>
      <c r="E636" s="1" t="s">
        <v>160</v>
      </c>
      <c r="F636" s="1" t="s">
        <v>143</v>
      </c>
      <c r="G636" s="1" t="s">
        <v>152</v>
      </c>
      <c r="H636">
        <v>3</v>
      </c>
    </row>
    <row r="637" spans="1:8" x14ac:dyDescent="0.3">
      <c r="A637" s="2">
        <v>44190</v>
      </c>
      <c r="B637">
        <v>2020</v>
      </c>
      <c r="C637">
        <v>12</v>
      </c>
      <c r="D637" s="1" t="s">
        <v>154</v>
      </c>
      <c r="E637" s="1" t="s">
        <v>159</v>
      </c>
      <c r="F637" s="1" t="s">
        <v>143</v>
      </c>
      <c r="G637" s="1" t="s">
        <v>152</v>
      </c>
      <c r="H637">
        <v>4</v>
      </c>
    </row>
    <row r="638" spans="1:8" x14ac:dyDescent="0.3">
      <c r="A638" s="2">
        <v>44193</v>
      </c>
      <c r="B638">
        <v>2020</v>
      </c>
      <c r="C638">
        <v>12</v>
      </c>
      <c r="D638" s="1" t="s">
        <v>154</v>
      </c>
      <c r="E638" s="1" t="s">
        <v>162</v>
      </c>
      <c r="F638" s="1" t="s">
        <v>143</v>
      </c>
      <c r="G638" s="1" t="s">
        <v>152</v>
      </c>
      <c r="H638">
        <v>0</v>
      </c>
    </row>
    <row r="639" spans="1:8" x14ac:dyDescent="0.3">
      <c r="A639" s="2">
        <v>44194</v>
      </c>
      <c r="B639">
        <v>2020</v>
      </c>
      <c r="C639">
        <v>12</v>
      </c>
      <c r="D639" s="1" t="s">
        <v>154</v>
      </c>
      <c r="E639" s="1" t="s">
        <v>142</v>
      </c>
      <c r="F639" s="1" t="s">
        <v>143</v>
      </c>
      <c r="G639" s="1" t="s">
        <v>152</v>
      </c>
      <c r="H639">
        <v>1</v>
      </c>
    </row>
    <row r="640" spans="1:8" x14ac:dyDescent="0.3">
      <c r="A640" s="2">
        <v>44195</v>
      </c>
      <c r="B640">
        <v>2020</v>
      </c>
      <c r="C640">
        <v>12</v>
      </c>
      <c r="D640" s="1" t="s">
        <v>154</v>
      </c>
      <c r="E640" s="1" t="s">
        <v>161</v>
      </c>
      <c r="F640" s="1" t="s">
        <v>143</v>
      </c>
      <c r="G640" s="1" t="s">
        <v>152</v>
      </c>
      <c r="H640">
        <v>2</v>
      </c>
    </row>
    <row r="641" spans="1:8" x14ac:dyDescent="0.3">
      <c r="A641" s="2">
        <v>44196</v>
      </c>
      <c r="B641">
        <v>2020</v>
      </c>
      <c r="C641">
        <v>12</v>
      </c>
      <c r="D641" s="1" t="s">
        <v>154</v>
      </c>
      <c r="E641" s="1" t="s">
        <v>160</v>
      </c>
      <c r="F641" s="1" t="s">
        <v>143</v>
      </c>
      <c r="G641" s="1" t="s">
        <v>152</v>
      </c>
      <c r="H641">
        <v>3</v>
      </c>
    </row>
    <row r="642" spans="1:8" x14ac:dyDescent="0.3">
      <c r="A642" s="2">
        <v>43839</v>
      </c>
      <c r="B642">
        <v>2020</v>
      </c>
      <c r="C642">
        <v>1</v>
      </c>
      <c r="D642" s="1" t="s">
        <v>147</v>
      </c>
      <c r="E642" s="1" t="s">
        <v>160</v>
      </c>
      <c r="F642" s="1" t="s">
        <v>143</v>
      </c>
      <c r="G642" s="1" t="s">
        <v>146</v>
      </c>
      <c r="H642">
        <v>3</v>
      </c>
    </row>
    <row r="643" spans="1:8" x14ac:dyDescent="0.3">
      <c r="A643" s="2">
        <v>43840</v>
      </c>
      <c r="B643">
        <v>2020</v>
      </c>
      <c r="C643">
        <v>1</v>
      </c>
      <c r="D643" s="1" t="s">
        <v>147</v>
      </c>
      <c r="E643" s="1" t="s">
        <v>159</v>
      </c>
      <c r="F643" s="1" t="s">
        <v>143</v>
      </c>
      <c r="G643" s="1" t="s">
        <v>146</v>
      </c>
      <c r="H643">
        <v>4</v>
      </c>
    </row>
    <row r="644" spans="1:8" x14ac:dyDescent="0.3">
      <c r="A644" s="2">
        <v>43843</v>
      </c>
      <c r="B644">
        <v>2020</v>
      </c>
      <c r="C644">
        <v>1</v>
      </c>
      <c r="D644" s="1" t="s">
        <v>147</v>
      </c>
      <c r="E644" s="1" t="s">
        <v>162</v>
      </c>
      <c r="F644" s="1" t="s">
        <v>143</v>
      </c>
      <c r="G644" s="1" t="s">
        <v>146</v>
      </c>
      <c r="H644">
        <v>0</v>
      </c>
    </row>
    <row r="645" spans="1:8" x14ac:dyDescent="0.3">
      <c r="A645" s="2">
        <v>43844</v>
      </c>
      <c r="B645">
        <v>2020</v>
      </c>
      <c r="C645">
        <v>1</v>
      </c>
      <c r="D645" s="1" t="s">
        <v>147</v>
      </c>
      <c r="E645" s="1" t="s">
        <v>142</v>
      </c>
      <c r="F645" s="1" t="s">
        <v>143</v>
      </c>
      <c r="G645" s="1" t="s">
        <v>146</v>
      </c>
      <c r="H645">
        <v>1</v>
      </c>
    </row>
    <row r="646" spans="1:8" x14ac:dyDescent="0.3">
      <c r="A646" s="2">
        <v>43845</v>
      </c>
      <c r="B646">
        <v>2020</v>
      </c>
      <c r="C646">
        <v>1</v>
      </c>
      <c r="D646" s="1" t="s">
        <v>147</v>
      </c>
      <c r="E646" s="1" t="s">
        <v>161</v>
      </c>
      <c r="F646" s="1" t="s">
        <v>143</v>
      </c>
      <c r="G646" s="1" t="s">
        <v>146</v>
      </c>
      <c r="H646">
        <v>2</v>
      </c>
    </row>
    <row r="647" spans="1:8" x14ac:dyDescent="0.3">
      <c r="A647" s="2">
        <v>43846</v>
      </c>
      <c r="B647">
        <v>2020</v>
      </c>
      <c r="C647">
        <v>1</v>
      </c>
      <c r="D647" s="1" t="s">
        <v>147</v>
      </c>
      <c r="E647" s="1" t="s">
        <v>160</v>
      </c>
      <c r="F647" s="1" t="s">
        <v>143</v>
      </c>
      <c r="G647" s="1" t="s">
        <v>146</v>
      </c>
      <c r="H647">
        <v>3</v>
      </c>
    </row>
    <row r="648" spans="1:8" x14ac:dyDescent="0.3">
      <c r="A648" s="2">
        <v>43847</v>
      </c>
      <c r="B648">
        <v>2020</v>
      </c>
      <c r="C648">
        <v>1</v>
      </c>
      <c r="D648" s="1" t="s">
        <v>147</v>
      </c>
      <c r="E648" s="1" t="s">
        <v>159</v>
      </c>
      <c r="F648" s="1" t="s">
        <v>143</v>
      </c>
      <c r="G648" s="1" t="s">
        <v>146</v>
      </c>
      <c r="H648">
        <v>4</v>
      </c>
    </row>
    <row r="649" spans="1:8" x14ac:dyDescent="0.3">
      <c r="A649" s="2">
        <v>43850</v>
      </c>
      <c r="B649">
        <v>2020</v>
      </c>
      <c r="C649">
        <v>1</v>
      </c>
      <c r="D649" s="1" t="s">
        <v>147</v>
      </c>
      <c r="E649" s="1" t="s">
        <v>162</v>
      </c>
      <c r="F649" s="1" t="s">
        <v>143</v>
      </c>
      <c r="G649" s="1" t="s">
        <v>146</v>
      </c>
      <c r="H649">
        <v>0</v>
      </c>
    </row>
    <row r="650" spans="1:8" x14ac:dyDescent="0.3">
      <c r="A650" s="2">
        <v>43872</v>
      </c>
      <c r="B650">
        <v>2020</v>
      </c>
      <c r="C650">
        <v>2</v>
      </c>
      <c r="D650" s="1" t="s">
        <v>148</v>
      </c>
      <c r="E650" s="1" t="s">
        <v>142</v>
      </c>
      <c r="F650" s="1" t="s">
        <v>143</v>
      </c>
      <c r="G650" s="1" t="s">
        <v>146</v>
      </c>
      <c r="H650">
        <v>1</v>
      </c>
    </row>
    <row r="651" spans="1:8" x14ac:dyDescent="0.3">
      <c r="A651" s="2">
        <v>43873</v>
      </c>
      <c r="B651">
        <v>2020</v>
      </c>
      <c r="C651">
        <v>2</v>
      </c>
      <c r="D651" s="1" t="s">
        <v>148</v>
      </c>
      <c r="E651" s="1" t="s">
        <v>161</v>
      </c>
      <c r="F651" s="1" t="s">
        <v>143</v>
      </c>
      <c r="G651" s="1" t="s">
        <v>146</v>
      </c>
      <c r="H651">
        <v>2</v>
      </c>
    </row>
    <row r="652" spans="1:8" x14ac:dyDescent="0.3">
      <c r="A652" s="2">
        <v>43874</v>
      </c>
      <c r="B652">
        <v>2020</v>
      </c>
      <c r="C652">
        <v>2</v>
      </c>
      <c r="D652" s="1" t="s">
        <v>148</v>
      </c>
      <c r="E652" s="1" t="s">
        <v>160</v>
      </c>
      <c r="F652" s="1" t="s">
        <v>143</v>
      </c>
      <c r="G652" s="1" t="s">
        <v>146</v>
      </c>
      <c r="H652">
        <v>3</v>
      </c>
    </row>
    <row r="653" spans="1:8" x14ac:dyDescent="0.3">
      <c r="A653" s="2">
        <v>43875</v>
      </c>
      <c r="B653">
        <v>2020</v>
      </c>
      <c r="C653">
        <v>2</v>
      </c>
      <c r="D653" s="1" t="s">
        <v>148</v>
      </c>
      <c r="E653" s="1" t="s">
        <v>159</v>
      </c>
      <c r="F653" s="1" t="s">
        <v>143</v>
      </c>
      <c r="G653" s="1" t="s">
        <v>146</v>
      </c>
      <c r="H653">
        <v>4</v>
      </c>
    </row>
    <row r="654" spans="1:8" x14ac:dyDescent="0.3">
      <c r="A654" s="2">
        <v>43878</v>
      </c>
      <c r="B654">
        <v>2020</v>
      </c>
      <c r="C654">
        <v>2</v>
      </c>
      <c r="D654" s="1" t="s">
        <v>148</v>
      </c>
      <c r="E654" s="1" t="s">
        <v>162</v>
      </c>
      <c r="F654" s="1" t="s">
        <v>143</v>
      </c>
      <c r="G654" s="1" t="s">
        <v>146</v>
      </c>
      <c r="H654">
        <v>0</v>
      </c>
    </row>
    <row r="655" spans="1:8" x14ac:dyDescent="0.3">
      <c r="A655" s="2">
        <v>43879</v>
      </c>
      <c r="B655">
        <v>2020</v>
      </c>
      <c r="C655">
        <v>2</v>
      </c>
      <c r="D655" s="1" t="s">
        <v>148</v>
      </c>
      <c r="E655" s="1" t="s">
        <v>142</v>
      </c>
      <c r="F655" s="1" t="s">
        <v>143</v>
      </c>
      <c r="G655" s="1" t="s">
        <v>146</v>
      </c>
      <c r="H655">
        <v>1</v>
      </c>
    </row>
    <row r="656" spans="1:8" x14ac:dyDescent="0.3">
      <c r="A656" s="2">
        <v>43880</v>
      </c>
      <c r="B656">
        <v>2020</v>
      </c>
      <c r="C656">
        <v>2</v>
      </c>
      <c r="D656" s="1" t="s">
        <v>148</v>
      </c>
      <c r="E656" s="1" t="s">
        <v>161</v>
      </c>
      <c r="F656" s="1" t="s">
        <v>143</v>
      </c>
      <c r="G656" s="1" t="s">
        <v>146</v>
      </c>
      <c r="H656">
        <v>2</v>
      </c>
    </row>
    <row r="657" spans="1:8" x14ac:dyDescent="0.3">
      <c r="A657" s="2">
        <v>43881</v>
      </c>
      <c r="B657">
        <v>2020</v>
      </c>
      <c r="C657">
        <v>2</v>
      </c>
      <c r="D657" s="1" t="s">
        <v>148</v>
      </c>
      <c r="E657" s="1" t="s">
        <v>160</v>
      </c>
      <c r="F657" s="1" t="s">
        <v>143</v>
      </c>
      <c r="G657" s="1" t="s">
        <v>146</v>
      </c>
      <c r="H657">
        <v>3</v>
      </c>
    </row>
    <row r="658" spans="1:8" x14ac:dyDescent="0.3">
      <c r="A658" s="2">
        <v>43882</v>
      </c>
      <c r="B658">
        <v>2020</v>
      </c>
      <c r="C658">
        <v>2</v>
      </c>
      <c r="D658" s="1" t="s">
        <v>148</v>
      </c>
      <c r="E658" s="1" t="s">
        <v>159</v>
      </c>
      <c r="F658" s="1" t="s">
        <v>143</v>
      </c>
      <c r="G658" s="1" t="s">
        <v>146</v>
      </c>
      <c r="H658">
        <v>4</v>
      </c>
    </row>
    <row r="659" spans="1:8" x14ac:dyDescent="0.3">
      <c r="A659" s="2">
        <v>43885</v>
      </c>
      <c r="B659">
        <v>2020</v>
      </c>
      <c r="C659">
        <v>2</v>
      </c>
      <c r="D659" s="1" t="s">
        <v>148</v>
      </c>
      <c r="E659" s="1" t="s">
        <v>162</v>
      </c>
      <c r="F659" s="1" t="s">
        <v>143</v>
      </c>
      <c r="G659" s="1" t="s">
        <v>146</v>
      </c>
      <c r="H659">
        <v>0</v>
      </c>
    </row>
    <row r="660" spans="1:8" x14ac:dyDescent="0.3">
      <c r="A660" s="2">
        <v>43886</v>
      </c>
      <c r="B660">
        <v>2020</v>
      </c>
      <c r="C660">
        <v>2</v>
      </c>
      <c r="D660" s="1" t="s">
        <v>148</v>
      </c>
      <c r="E660" s="1" t="s">
        <v>142</v>
      </c>
      <c r="F660" s="1" t="s">
        <v>143</v>
      </c>
      <c r="G660" s="1" t="s">
        <v>146</v>
      </c>
      <c r="H660">
        <v>1</v>
      </c>
    </row>
    <row r="661" spans="1:8" x14ac:dyDescent="0.3">
      <c r="A661" s="2">
        <v>43887</v>
      </c>
      <c r="B661">
        <v>2020</v>
      </c>
      <c r="C661">
        <v>2</v>
      </c>
      <c r="D661" s="1" t="s">
        <v>148</v>
      </c>
      <c r="E661" s="1" t="s">
        <v>161</v>
      </c>
      <c r="F661" s="1" t="s">
        <v>143</v>
      </c>
      <c r="G661" s="1" t="s">
        <v>146</v>
      </c>
      <c r="H661">
        <v>2</v>
      </c>
    </row>
    <row r="662" spans="1:8" x14ac:dyDescent="0.3">
      <c r="A662" s="2">
        <v>43888</v>
      </c>
      <c r="B662">
        <v>2020</v>
      </c>
      <c r="C662">
        <v>2</v>
      </c>
      <c r="D662" s="1" t="s">
        <v>148</v>
      </c>
      <c r="E662" s="1" t="s">
        <v>160</v>
      </c>
      <c r="F662" s="1" t="s">
        <v>143</v>
      </c>
      <c r="G662" s="1" t="s">
        <v>146</v>
      </c>
      <c r="H662">
        <v>3</v>
      </c>
    </row>
    <row r="663" spans="1:8" x14ac:dyDescent="0.3">
      <c r="A663" s="2">
        <v>43889</v>
      </c>
      <c r="B663">
        <v>2020</v>
      </c>
      <c r="C663">
        <v>2</v>
      </c>
      <c r="D663" s="1" t="s">
        <v>148</v>
      </c>
      <c r="E663" s="1" t="s">
        <v>159</v>
      </c>
      <c r="F663" s="1" t="s">
        <v>143</v>
      </c>
      <c r="G663" s="1" t="s">
        <v>146</v>
      </c>
      <c r="H663">
        <v>4</v>
      </c>
    </row>
    <row r="664" spans="1:8" x14ac:dyDescent="0.3">
      <c r="A664" s="2">
        <v>43892</v>
      </c>
      <c r="B664">
        <v>2020</v>
      </c>
      <c r="C664">
        <v>3</v>
      </c>
      <c r="D664" s="1" t="s">
        <v>145</v>
      </c>
      <c r="E664" s="1" t="s">
        <v>162</v>
      </c>
      <c r="F664" s="1" t="s">
        <v>143</v>
      </c>
      <c r="G664" s="1" t="s">
        <v>146</v>
      </c>
      <c r="H664">
        <v>0</v>
      </c>
    </row>
    <row r="665" spans="1:8" x14ac:dyDescent="0.3">
      <c r="A665" s="2">
        <v>43909</v>
      </c>
      <c r="B665">
        <v>2020</v>
      </c>
      <c r="C665">
        <v>3</v>
      </c>
      <c r="D665" s="1" t="s">
        <v>145</v>
      </c>
      <c r="E665" s="1" t="s">
        <v>160</v>
      </c>
      <c r="F665" s="1" t="s">
        <v>143</v>
      </c>
      <c r="G665" s="1" t="s">
        <v>146</v>
      </c>
      <c r="H665">
        <v>3</v>
      </c>
    </row>
    <row r="666" spans="1:8" x14ac:dyDescent="0.3">
      <c r="A666" s="2">
        <v>43910</v>
      </c>
      <c r="B666">
        <v>2020</v>
      </c>
      <c r="C666">
        <v>3</v>
      </c>
      <c r="D666" s="1" t="s">
        <v>145</v>
      </c>
      <c r="E666" s="1" t="s">
        <v>159</v>
      </c>
      <c r="F666" s="1" t="s">
        <v>143</v>
      </c>
      <c r="G666" s="1" t="s">
        <v>146</v>
      </c>
      <c r="H666">
        <v>4</v>
      </c>
    </row>
    <row r="667" spans="1:8" x14ac:dyDescent="0.3">
      <c r="A667" s="2">
        <v>43913</v>
      </c>
      <c r="B667">
        <v>2020</v>
      </c>
      <c r="C667">
        <v>3</v>
      </c>
      <c r="D667" s="1" t="s">
        <v>145</v>
      </c>
      <c r="E667" s="1" t="s">
        <v>162</v>
      </c>
      <c r="F667" s="1" t="s">
        <v>143</v>
      </c>
      <c r="G667" s="1" t="s">
        <v>146</v>
      </c>
      <c r="H667">
        <v>0</v>
      </c>
    </row>
    <row r="668" spans="1:8" x14ac:dyDescent="0.3">
      <c r="A668" s="2">
        <v>43914</v>
      </c>
      <c r="B668">
        <v>2020</v>
      </c>
      <c r="C668">
        <v>3</v>
      </c>
      <c r="D668" s="1" t="s">
        <v>145</v>
      </c>
      <c r="E668" s="1" t="s">
        <v>142</v>
      </c>
      <c r="F668" s="1" t="s">
        <v>143</v>
      </c>
      <c r="G668" s="1" t="s">
        <v>146</v>
      </c>
      <c r="H668">
        <v>1</v>
      </c>
    </row>
    <row r="669" spans="1:8" x14ac:dyDescent="0.3">
      <c r="A669" s="2">
        <v>43915</v>
      </c>
      <c r="B669">
        <v>2020</v>
      </c>
      <c r="C669">
        <v>3</v>
      </c>
      <c r="D669" s="1" t="s">
        <v>145</v>
      </c>
      <c r="E669" s="1" t="s">
        <v>161</v>
      </c>
      <c r="F669" s="1" t="s">
        <v>143</v>
      </c>
      <c r="G669" s="1" t="s">
        <v>146</v>
      </c>
      <c r="H669">
        <v>2</v>
      </c>
    </row>
    <row r="670" spans="1:8" x14ac:dyDescent="0.3">
      <c r="A670" s="2">
        <v>43916</v>
      </c>
      <c r="B670">
        <v>2020</v>
      </c>
      <c r="C670">
        <v>3</v>
      </c>
      <c r="D670" s="1" t="s">
        <v>145</v>
      </c>
      <c r="E670" s="1" t="s">
        <v>160</v>
      </c>
      <c r="F670" s="1" t="s">
        <v>143</v>
      </c>
      <c r="G670" s="1" t="s">
        <v>146</v>
      </c>
      <c r="H670">
        <v>3</v>
      </c>
    </row>
    <row r="671" spans="1:8" x14ac:dyDescent="0.3">
      <c r="A671" s="2">
        <v>43917</v>
      </c>
      <c r="B671">
        <v>2020</v>
      </c>
      <c r="C671">
        <v>3</v>
      </c>
      <c r="D671" s="1" t="s">
        <v>145</v>
      </c>
      <c r="E671" s="1" t="s">
        <v>159</v>
      </c>
      <c r="F671" s="1" t="s">
        <v>143</v>
      </c>
      <c r="G671" s="1" t="s">
        <v>146</v>
      </c>
      <c r="H671">
        <v>4</v>
      </c>
    </row>
    <row r="672" spans="1:8" x14ac:dyDescent="0.3">
      <c r="A672" s="2">
        <v>43920</v>
      </c>
      <c r="B672">
        <v>2020</v>
      </c>
      <c r="C672">
        <v>3</v>
      </c>
      <c r="D672" s="1" t="s">
        <v>145</v>
      </c>
      <c r="E672" s="1" t="s">
        <v>162</v>
      </c>
      <c r="F672" s="1" t="s">
        <v>143</v>
      </c>
      <c r="G672" s="1" t="s">
        <v>146</v>
      </c>
      <c r="H672">
        <v>0</v>
      </c>
    </row>
    <row r="673" spans="1:8" x14ac:dyDescent="0.3">
      <c r="A673" s="2">
        <v>43922</v>
      </c>
      <c r="B673">
        <v>2020</v>
      </c>
      <c r="C673">
        <v>4</v>
      </c>
      <c r="D673" s="1" t="s">
        <v>155</v>
      </c>
      <c r="E673" s="1" t="s">
        <v>161</v>
      </c>
      <c r="F673" s="1" t="s">
        <v>143</v>
      </c>
      <c r="G673" s="1" t="s">
        <v>156</v>
      </c>
      <c r="H673">
        <v>2</v>
      </c>
    </row>
    <row r="674" spans="1:8" x14ac:dyDescent="0.3">
      <c r="A674" s="2">
        <v>43923</v>
      </c>
      <c r="B674">
        <v>2020</v>
      </c>
      <c r="C674">
        <v>4</v>
      </c>
      <c r="D674" s="1" t="s">
        <v>155</v>
      </c>
      <c r="E674" s="1" t="s">
        <v>160</v>
      </c>
      <c r="F674" s="1" t="s">
        <v>143</v>
      </c>
      <c r="G674" s="1" t="s">
        <v>156</v>
      </c>
      <c r="H674">
        <v>3</v>
      </c>
    </row>
    <row r="675" spans="1:8" x14ac:dyDescent="0.3">
      <c r="A675" s="2">
        <v>43924</v>
      </c>
      <c r="B675">
        <v>2020</v>
      </c>
      <c r="C675">
        <v>4</v>
      </c>
      <c r="D675" s="1" t="s">
        <v>155</v>
      </c>
      <c r="E675" s="1" t="s">
        <v>159</v>
      </c>
      <c r="F675" s="1" t="s">
        <v>143</v>
      </c>
      <c r="G675" s="1" t="s">
        <v>156</v>
      </c>
      <c r="H675">
        <v>4</v>
      </c>
    </row>
    <row r="676" spans="1:8" x14ac:dyDescent="0.3">
      <c r="A676" s="2">
        <v>43927</v>
      </c>
      <c r="B676">
        <v>2020</v>
      </c>
      <c r="C676">
        <v>4</v>
      </c>
      <c r="D676" s="1" t="s">
        <v>155</v>
      </c>
      <c r="E676" s="1" t="s">
        <v>162</v>
      </c>
      <c r="F676" s="1" t="s">
        <v>143</v>
      </c>
      <c r="G676" s="1" t="s">
        <v>156</v>
      </c>
      <c r="H676">
        <v>0</v>
      </c>
    </row>
    <row r="677" spans="1:8" x14ac:dyDescent="0.3">
      <c r="A677" s="2">
        <v>43928</v>
      </c>
      <c r="B677">
        <v>2020</v>
      </c>
      <c r="C677">
        <v>4</v>
      </c>
      <c r="D677" s="1" t="s">
        <v>155</v>
      </c>
      <c r="E677" s="1" t="s">
        <v>142</v>
      </c>
      <c r="F677" s="1" t="s">
        <v>143</v>
      </c>
      <c r="G677" s="1" t="s">
        <v>156</v>
      </c>
      <c r="H677">
        <v>1</v>
      </c>
    </row>
    <row r="678" spans="1:8" x14ac:dyDescent="0.3">
      <c r="A678" s="2">
        <v>43929</v>
      </c>
      <c r="B678">
        <v>2020</v>
      </c>
      <c r="C678">
        <v>4</v>
      </c>
      <c r="D678" s="1" t="s">
        <v>155</v>
      </c>
      <c r="E678" s="1" t="s">
        <v>161</v>
      </c>
      <c r="F678" s="1" t="s">
        <v>143</v>
      </c>
      <c r="G678" s="1" t="s">
        <v>156</v>
      </c>
      <c r="H678">
        <v>2</v>
      </c>
    </row>
    <row r="679" spans="1:8" x14ac:dyDescent="0.3">
      <c r="A679" s="2">
        <v>43930</v>
      </c>
      <c r="B679">
        <v>2020</v>
      </c>
      <c r="C679">
        <v>4</v>
      </c>
      <c r="D679" s="1" t="s">
        <v>155</v>
      </c>
      <c r="E679" s="1" t="s">
        <v>160</v>
      </c>
      <c r="F679" s="1" t="s">
        <v>143</v>
      </c>
      <c r="G679" s="1" t="s">
        <v>156</v>
      </c>
      <c r="H679">
        <v>3</v>
      </c>
    </row>
    <row r="680" spans="1:8" x14ac:dyDescent="0.3">
      <c r="A680" s="2">
        <v>43931</v>
      </c>
      <c r="B680">
        <v>2020</v>
      </c>
      <c r="C680">
        <v>4</v>
      </c>
      <c r="D680" s="1" t="s">
        <v>155</v>
      </c>
      <c r="E680" s="1" t="s">
        <v>159</v>
      </c>
      <c r="F680" s="1" t="s">
        <v>143</v>
      </c>
      <c r="G680" s="1" t="s">
        <v>156</v>
      </c>
      <c r="H680">
        <v>4</v>
      </c>
    </row>
    <row r="681" spans="1:8" x14ac:dyDescent="0.3">
      <c r="A681" s="2">
        <v>43934</v>
      </c>
      <c r="B681">
        <v>2020</v>
      </c>
      <c r="C681">
        <v>4</v>
      </c>
      <c r="D681" s="1" t="s">
        <v>155</v>
      </c>
      <c r="E681" s="1" t="s">
        <v>162</v>
      </c>
      <c r="F681" s="1" t="s">
        <v>143</v>
      </c>
      <c r="G681" s="1" t="s">
        <v>156</v>
      </c>
      <c r="H681">
        <v>0</v>
      </c>
    </row>
    <row r="682" spans="1:8" x14ac:dyDescent="0.3">
      <c r="A682" s="2">
        <v>43935</v>
      </c>
      <c r="B682">
        <v>2020</v>
      </c>
      <c r="C682">
        <v>4</v>
      </c>
      <c r="D682" s="1" t="s">
        <v>155</v>
      </c>
      <c r="E682" s="1" t="s">
        <v>142</v>
      </c>
      <c r="F682" s="1" t="s">
        <v>143</v>
      </c>
      <c r="G682" s="1" t="s">
        <v>156</v>
      </c>
      <c r="H682">
        <v>1</v>
      </c>
    </row>
    <row r="683" spans="1:8" x14ac:dyDescent="0.3">
      <c r="A683" s="2">
        <v>43936</v>
      </c>
      <c r="B683">
        <v>2020</v>
      </c>
      <c r="C683">
        <v>4</v>
      </c>
      <c r="D683" s="1" t="s">
        <v>155</v>
      </c>
      <c r="E683" s="1" t="s">
        <v>161</v>
      </c>
      <c r="F683" s="1" t="s">
        <v>143</v>
      </c>
      <c r="G683" s="1" t="s">
        <v>156</v>
      </c>
      <c r="H683">
        <v>2</v>
      </c>
    </row>
    <row r="684" spans="1:8" x14ac:dyDescent="0.3">
      <c r="A684" s="2">
        <v>43937</v>
      </c>
      <c r="B684">
        <v>2020</v>
      </c>
      <c r="C684">
        <v>4</v>
      </c>
      <c r="D684" s="1" t="s">
        <v>155</v>
      </c>
      <c r="E684" s="1" t="s">
        <v>160</v>
      </c>
      <c r="F684" s="1" t="s">
        <v>143</v>
      </c>
      <c r="G684" s="1" t="s">
        <v>156</v>
      </c>
      <c r="H684">
        <v>3</v>
      </c>
    </row>
    <row r="685" spans="1:8" x14ac:dyDescent="0.3">
      <c r="A685" s="2">
        <v>43959</v>
      </c>
      <c r="B685">
        <v>2020</v>
      </c>
      <c r="C685">
        <v>5</v>
      </c>
      <c r="D685" s="1" t="s">
        <v>158</v>
      </c>
      <c r="E685" s="1" t="s">
        <v>159</v>
      </c>
      <c r="F685" s="1" t="s">
        <v>143</v>
      </c>
      <c r="G685" s="1" t="s">
        <v>156</v>
      </c>
      <c r="H685">
        <v>4</v>
      </c>
    </row>
    <row r="686" spans="1:8" x14ac:dyDescent="0.3">
      <c r="A686" s="2">
        <v>43962</v>
      </c>
      <c r="B686">
        <v>2020</v>
      </c>
      <c r="C686">
        <v>5</v>
      </c>
      <c r="D686" s="1" t="s">
        <v>158</v>
      </c>
      <c r="E686" s="1" t="s">
        <v>162</v>
      </c>
      <c r="F686" s="1" t="s">
        <v>143</v>
      </c>
      <c r="G686" s="1" t="s">
        <v>156</v>
      </c>
      <c r="H686">
        <v>0</v>
      </c>
    </row>
    <row r="687" spans="1:8" x14ac:dyDescent="0.3">
      <c r="A687" s="2">
        <v>43963</v>
      </c>
      <c r="B687">
        <v>2020</v>
      </c>
      <c r="C687">
        <v>5</v>
      </c>
      <c r="D687" s="1" t="s">
        <v>158</v>
      </c>
      <c r="E687" s="1" t="s">
        <v>142</v>
      </c>
      <c r="F687" s="1" t="s">
        <v>143</v>
      </c>
      <c r="G687" s="1" t="s">
        <v>156</v>
      </c>
      <c r="H687">
        <v>1</v>
      </c>
    </row>
    <row r="688" spans="1:8" x14ac:dyDescent="0.3">
      <c r="A688" s="2">
        <v>43964</v>
      </c>
      <c r="B688">
        <v>2020</v>
      </c>
      <c r="C688">
        <v>5</v>
      </c>
      <c r="D688" s="1" t="s">
        <v>158</v>
      </c>
      <c r="E688" s="1" t="s">
        <v>161</v>
      </c>
      <c r="F688" s="1" t="s">
        <v>143</v>
      </c>
      <c r="G688" s="1" t="s">
        <v>156</v>
      </c>
      <c r="H688">
        <v>2</v>
      </c>
    </row>
    <row r="689" spans="1:8" x14ac:dyDescent="0.3">
      <c r="A689" s="2">
        <v>43965</v>
      </c>
      <c r="B689">
        <v>2020</v>
      </c>
      <c r="C689">
        <v>5</v>
      </c>
      <c r="D689" s="1" t="s">
        <v>158</v>
      </c>
      <c r="E689" s="1" t="s">
        <v>160</v>
      </c>
      <c r="F689" s="1" t="s">
        <v>143</v>
      </c>
      <c r="G689" s="1" t="s">
        <v>156</v>
      </c>
      <c r="H689">
        <v>3</v>
      </c>
    </row>
    <row r="690" spans="1:8" x14ac:dyDescent="0.3">
      <c r="A690" s="2">
        <v>43966</v>
      </c>
      <c r="B690">
        <v>2020</v>
      </c>
      <c r="C690">
        <v>5</v>
      </c>
      <c r="D690" s="1" t="s">
        <v>158</v>
      </c>
      <c r="E690" s="1" t="s">
        <v>159</v>
      </c>
      <c r="F690" s="1" t="s">
        <v>143</v>
      </c>
      <c r="G690" s="1" t="s">
        <v>156</v>
      </c>
      <c r="H690">
        <v>4</v>
      </c>
    </row>
    <row r="691" spans="1:8" x14ac:dyDescent="0.3">
      <c r="A691" s="2">
        <v>43969</v>
      </c>
      <c r="B691">
        <v>2020</v>
      </c>
      <c r="C691">
        <v>5</v>
      </c>
      <c r="D691" s="1" t="s">
        <v>158</v>
      </c>
      <c r="E691" s="1" t="s">
        <v>162</v>
      </c>
      <c r="F691" s="1" t="s">
        <v>143</v>
      </c>
      <c r="G691" s="1" t="s">
        <v>156</v>
      </c>
      <c r="H691">
        <v>0</v>
      </c>
    </row>
    <row r="692" spans="1:8" x14ac:dyDescent="0.3">
      <c r="A692" s="2">
        <v>43970</v>
      </c>
      <c r="B692">
        <v>2020</v>
      </c>
      <c r="C692">
        <v>5</v>
      </c>
      <c r="D692" s="1" t="s">
        <v>158</v>
      </c>
      <c r="E692" s="1" t="s">
        <v>142</v>
      </c>
      <c r="F692" s="1" t="s">
        <v>143</v>
      </c>
      <c r="G692" s="1" t="s">
        <v>156</v>
      </c>
      <c r="H692">
        <v>1</v>
      </c>
    </row>
    <row r="693" spans="1:8" x14ac:dyDescent="0.3">
      <c r="A693" s="2">
        <v>43971</v>
      </c>
      <c r="B693">
        <v>2020</v>
      </c>
      <c r="C693">
        <v>5</v>
      </c>
      <c r="D693" s="1" t="s">
        <v>158</v>
      </c>
      <c r="E693" s="1" t="s">
        <v>161</v>
      </c>
      <c r="F693" s="1" t="s">
        <v>143</v>
      </c>
      <c r="G693" s="1" t="s">
        <v>156</v>
      </c>
      <c r="H693">
        <v>2</v>
      </c>
    </row>
    <row r="694" spans="1:8" x14ac:dyDescent="0.3">
      <c r="A694" s="2">
        <v>43972</v>
      </c>
      <c r="B694">
        <v>2020</v>
      </c>
      <c r="C694">
        <v>5</v>
      </c>
      <c r="D694" s="1" t="s">
        <v>158</v>
      </c>
      <c r="E694" s="1" t="s">
        <v>160</v>
      </c>
      <c r="F694" s="1" t="s">
        <v>143</v>
      </c>
      <c r="G694" s="1" t="s">
        <v>156</v>
      </c>
      <c r="H694">
        <v>3</v>
      </c>
    </row>
    <row r="695" spans="1:8" x14ac:dyDescent="0.3">
      <c r="A695" s="2">
        <v>43973</v>
      </c>
      <c r="B695">
        <v>2020</v>
      </c>
      <c r="C695">
        <v>5</v>
      </c>
      <c r="D695" s="1" t="s">
        <v>158</v>
      </c>
      <c r="E695" s="1" t="s">
        <v>159</v>
      </c>
      <c r="F695" s="1" t="s">
        <v>143</v>
      </c>
      <c r="G695" s="1" t="s">
        <v>156</v>
      </c>
      <c r="H695">
        <v>4</v>
      </c>
    </row>
    <row r="696" spans="1:8" x14ac:dyDescent="0.3">
      <c r="A696" s="2">
        <v>43976</v>
      </c>
      <c r="B696">
        <v>2020</v>
      </c>
      <c r="C696">
        <v>5</v>
      </c>
      <c r="D696" s="1" t="s">
        <v>158</v>
      </c>
      <c r="E696" s="1" t="s">
        <v>162</v>
      </c>
      <c r="F696" s="1" t="s">
        <v>143</v>
      </c>
      <c r="G696" s="1" t="s">
        <v>156</v>
      </c>
      <c r="H696">
        <v>0</v>
      </c>
    </row>
    <row r="697" spans="1:8" x14ac:dyDescent="0.3">
      <c r="A697" s="2">
        <v>43977</v>
      </c>
      <c r="B697">
        <v>2020</v>
      </c>
      <c r="C697">
        <v>5</v>
      </c>
      <c r="D697" s="1" t="s">
        <v>158</v>
      </c>
      <c r="E697" s="1" t="s">
        <v>142</v>
      </c>
      <c r="F697" s="1" t="s">
        <v>143</v>
      </c>
      <c r="G697" s="1" t="s">
        <v>156</v>
      </c>
      <c r="H697">
        <v>1</v>
      </c>
    </row>
    <row r="698" spans="1:8" x14ac:dyDescent="0.3">
      <c r="A698" s="2">
        <v>43978</v>
      </c>
      <c r="B698">
        <v>2020</v>
      </c>
      <c r="C698">
        <v>5</v>
      </c>
      <c r="D698" s="1" t="s">
        <v>158</v>
      </c>
      <c r="E698" s="1" t="s">
        <v>161</v>
      </c>
      <c r="F698" s="1" t="s">
        <v>143</v>
      </c>
      <c r="G698" s="1" t="s">
        <v>156</v>
      </c>
      <c r="H698">
        <v>2</v>
      </c>
    </row>
    <row r="699" spans="1:8" x14ac:dyDescent="0.3">
      <c r="A699" s="2">
        <v>43979</v>
      </c>
      <c r="B699">
        <v>2020</v>
      </c>
      <c r="C699">
        <v>5</v>
      </c>
      <c r="D699" s="1" t="s">
        <v>158</v>
      </c>
      <c r="E699" s="1" t="s">
        <v>160</v>
      </c>
      <c r="F699" s="1" t="s">
        <v>143</v>
      </c>
      <c r="G699" s="1" t="s">
        <v>156</v>
      </c>
      <c r="H699">
        <v>3</v>
      </c>
    </row>
    <row r="700" spans="1:8" x14ac:dyDescent="0.3">
      <c r="A700" s="2">
        <v>43980</v>
      </c>
      <c r="B700">
        <v>2020</v>
      </c>
      <c r="C700">
        <v>5</v>
      </c>
      <c r="D700" s="1" t="s">
        <v>158</v>
      </c>
      <c r="E700" s="1" t="s">
        <v>159</v>
      </c>
      <c r="F700" s="1" t="s">
        <v>143</v>
      </c>
      <c r="G700" s="1" t="s">
        <v>156</v>
      </c>
      <c r="H700">
        <v>4</v>
      </c>
    </row>
    <row r="701" spans="1:8" x14ac:dyDescent="0.3">
      <c r="A701" s="2">
        <v>43983</v>
      </c>
      <c r="B701">
        <v>2020</v>
      </c>
      <c r="C701">
        <v>6</v>
      </c>
      <c r="D701" s="1" t="s">
        <v>157</v>
      </c>
      <c r="E701" s="1" t="s">
        <v>162</v>
      </c>
      <c r="F701" s="1" t="s">
        <v>143</v>
      </c>
      <c r="G701" s="1" t="s">
        <v>156</v>
      </c>
      <c r="H701">
        <v>0</v>
      </c>
    </row>
    <row r="702" spans="1:8" x14ac:dyDescent="0.3">
      <c r="A702" s="2">
        <v>43984</v>
      </c>
      <c r="B702">
        <v>2020</v>
      </c>
      <c r="C702">
        <v>6</v>
      </c>
      <c r="D702" s="1" t="s">
        <v>157</v>
      </c>
      <c r="E702" s="1" t="s">
        <v>142</v>
      </c>
      <c r="F702" s="1" t="s">
        <v>143</v>
      </c>
      <c r="G702" s="1" t="s">
        <v>156</v>
      </c>
      <c r="H702">
        <v>1</v>
      </c>
    </row>
    <row r="703" spans="1:8" x14ac:dyDescent="0.3">
      <c r="A703" s="2">
        <v>43985</v>
      </c>
      <c r="B703">
        <v>2020</v>
      </c>
      <c r="C703">
        <v>6</v>
      </c>
      <c r="D703" s="1" t="s">
        <v>157</v>
      </c>
      <c r="E703" s="1" t="s">
        <v>161</v>
      </c>
      <c r="F703" s="1" t="s">
        <v>143</v>
      </c>
      <c r="G703" s="1" t="s">
        <v>156</v>
      </c>
      <c r="H703">
        <v>2</v>
      </c>
    </row>
    <row r="704" spans="1:8" x14ac:dyDescent="0.3">
      <c r="A704" s="2">
        <v>43986</v>
      </c>
      <c r="B704">
        <v>2020</v>
      </c>
      <c r="C704">
        <v>6</v>
      </c>
      <c r="D704" s="1" t="s">
        <v>157</v>
      </c>
      <c r="E704" s="1" t="s">
        <v>160</v>
      </c>
      <c r="F704" s="1" t="s">
        <v>143</v>
      </c>
      <c r="G704" s="1" t="s">
        <v>156</v>
      </c>
      <c r="H704">
        <v>3</v>
      </c>
    </row>
    <row r="705" spans="1:8" x14ac:dyDescent="0.3">
      <c r="A705" s="2">
        <v>43987</v>
      </c>
      <c r="B705">
        <v>2020</v>
      </c>
      <c r="C705">
        <v>6</v>
      </c>
      <c r="D705" s="1" t="s">
        <v>157</v>
      </c>
      <c r="E705" s="1" t="s">
        <v>159</v>
      </c>
      <c r="F705" s="1" t="s">
        <v>143</v>
      </c>
      <c r="G705" s="1" t="s">
        <v>156</v>
      </c>
      <c r="H705">
        <v>4</v>
      </c>
    </row>
    <row r="706" spans="1:8" x14ac:dyDescent="0.3">
      <c r="A706" s="2">
        <v>43990</v>
      </c>
      <c r="B706">
        <v>2020</v>
      </c>
      <c r="C706">
        <v>6</v>
      </c>
      <c r="D706" s="1" t="s">
        <v>157</v>
      </c>
      <c r="E706" s="1" t="s">
        <v>162</v>
      </c>
      <c r="F706" s="1" t="s">
        <v>143</v>
      </c>
      <c r="G706" s="1" t="s">
        <v>156</v>
      </c>
      <c r="H706">
        <v>0</v>
      </c>
    </row>
    <row r="707" spans="1:8" x14ac:dyDescent="0.3">
      <c r="A707" s="2">
        <v>43991</v>
      </c>
      <c r="B707">
        <v>2020</v>
      </c>
      <c r="C707">
        <v>6</v>
      </c>
      <c r="D707" s="1" t="s">
        <v>157</v>
      </c>
      <c r="E707" s="1" t="s">
        <v>142</v>
      </c>
      <c r="F707" s="1" t="s">
        <v>143</v>
      </c>
      <c r="G707" s="1" t="s">
        <v>156</v>
      </c>
      <c r="H707">
        <v>1</v>
      </c>
    </row>
    <row r="708" spans="1:8" x14ac:dyDescent="0.3">
      <c r="A708" s="2">
        <v>43992</v>
      </c>
      <c r="B708">
        <v>2020</v>
      </c>
      <c r="C708">
        <v>6</v>
      </c>
      <c r="D708" s="1" t="s">
        <v>157</v>
      </c>
      <c r="E708" s="1" t="s">
        <v>161</v>
      </c>
      <c r="F708" s="1" t="s">
        <v>143</v>
      </c>
      <c r="G708" s="1" t="s">
        <v>156</v>
      </c>
      <c r="H708">
        <v>2</v>
      </c>
    </row>
    <row r="709" spans="1:8" x14ac:dyDescent="0.3">
      <c r="A709" s="2">
        <v>43993</v>
      </c>
      <c r="B709">
        <v>2020</v>
      </c>
      <c r="C709">
        <v>6</v>
      </c>
      <c r="D709" s="1" t="s">
        <v>157</v>
      </c>
      <c r="E709" s="1" t="s">
        <v>160</v>
      </c>
      <c r="F709" s="1" t="s">
        <v>143</v>
      </c>
      <c r="G709" s="1" t="s">
        <v>156</v>
      </c>
      <c r="H709">
        <v>3</v>
      </c>
    </row>
    <row r="710" spans="1:8" x14ac:dyDescent="0.3">
      <c r="A710" s="2">
        <v>43994</v>
      </c>
      <c r="B710">
        <v>2020</v>
      </c>
      <c r="C710">
        <v>6</v>
      </c>
      <c r="D710" s="1" t="s">
        <v>157</v>
      </c>
      <c r="E710" s="1" t="s">
        <v>159</v>
      </c>
      <c r="F710" s="1" t="s">
        <v>143</v>
      </c>
      <c r="G710" s="1" t="s">
        <v>156</v>
      </c>
      <c r="H710">
        <v>4</v>
      </c>
    </row>
    <row r="711" spans="1:8" x14ac:dyDescent="0.3">
      <c r="A711" s="2">
        <v>43997</v>
      </c>
      <c r="B711">
        <v>2020</v>
      </c>
      <c r="C711">
        <v>6</v>
      </c>
      <c r="D711" s="1" t="s">
        <v>157</v>
      </c>
      <c r="E711" s="1" t="s">
        <v>162</v>
      </c>
      <c r="F711" s="1" t="s">
        <v>143</v>
      </c>
      <c r="G711" s="1" t="s">
        <v>156</v>
      </c>
      <c r="H711">
        <v>0</v>
      </c>
    </row>
    <row r="712" spans="1:8" x14ac:dyDescent="0.3">
      <c r="A712" s="2">
        <v>43998</v>
      </c>
      <c r="B712">
        <v>2020</v>
      </c>
      <c r="C712">
        <v>6</v>
      </c>
      <c r="D712" s="1" t="s">
        <v>157</v>
      </c>
      <c r="E712" s="1" t="s">
        <v>142</v>
      </c>
      <c r="F712" s="1" t="s">
        <v>143</v>
      </c>
      <c r="G712" s="1" t="s">
        <v>156</v>
      </c>
      <c r="H712">
        <v>1</v>
      </c>
    </row>
    <row r="713" spans="1:8" x14ac:dyDescent="0.3">
      <c r="A713" s="2">
        <v>43999</v>
      </c>
      <c r="B713">
        <v>2020</v>
      </c>
      <c r="C713">
        <v>6</v>
      </c>
      <c r="D713" s="1" t="s">
        <v>157</v>
      </c>
      <c r="E713" s="1" t="s">
        <v>161</v>
      </c>
      <c r="F713" s="1" t="s">
        <v>143</v>
      </c>
      <c r="G713" s="1" t="s">
        <v>156</v>
      </c>
      <c r="H713">
        <v>2</v>
      </c>
    </row>
    <row r="714" spans="1:8" x14ac:dyDescent="0.3">
      <c r="A714" s="2">
        <v>44000</v>
      </c>
      <c r="B714">
        <v>2020</v>
      </c>
      <c r="C714">
        <v>6</v>
      </c>
      <c r="D714" s="1" t="s">
        <v>157</v>
      </c>
      <c r="E714" s="1" t="s">
        <v>160</v>
      </c>
      <c r="F714" s="1" t="s">
        <v>143</v>
      </c>
      <c r="G714" s="1" t="s">
        <v>156</v>
      </c>
      <c r="H714">
        <v>3</v>
      </c>
    </row>
    <row r="715" spans="1:8" x14ac:dyDescent="0.3">
      <c r="A715" s="2">
        <v>44001</v>
      </c>
      <c r="B715">
        <v>2020</v>
      </c>
      <c r="C715">
        <v>6</v>
      </c>
      <c r="D715" s="1" t="s">
        <v>157</v>
      </c>
      <c r="E715" s="1" t="s">
        <v>159</v>
      </c>
      <c r="F715" s="1" t="s">
        <v>143</v>
      </c>
      <c r="G715" s="1" t="s">
        <v>156</v>
      </c>
      <c r="H715">
        <v>4</v>
      </c>
    </row>
    <row r="716" spans="1:8" x14ac:dyDescent="0.3">
      <c r="A716" s="2">
        <v>44004</v>
      </c>
      <c r="B716">
        <v>2020</v>
      </c>
      <c r="C716">
        <v>6</v>
      </c>
      <c r="D716" s="1" t="s">
        <v>157</v>
      </c>
      <c r="E716" s="1" t="s">
        <v>162</v>
      </c>
      <c r="F716" s="1" t="s">
        <v>143</v>
      </c>
      <c r="G716" s="1" t="s">
        <v>156</v>
      </c>
      <c r="H716">
        <v>0</v>
      </c>
    </row>
    <row r="717" spans="1:8" x14ac:dyDescent="0.3">
      <c r="A717" s="2">
        <v>44005</v>
      </c>
      <c r="B717">
        <v>2020</v>
      </c>
      <c r="C717">
        <v>6</v>
      </c>
      <c r="D717" s="1" t="s">
        <v>157</v>
      </c>
      <c r="E717" s="1" t="s">
        <v>142</v>
      </c>
      <c r="F717" s="1" t="s">
        <v>143</v>
      </c>
      <c r="G717" s="1" t="s">
        <v>156</v>
      </c>
      <c r="H717">
        <v>1</v>
      </c>
    </row>
    <row r="718" spans="1:8" x14ac:dyDescent="0.3">
      <c r="A718" s="2">
        <v>44006</v>
      </c>
      <c r="B718">
        <v>2020</v>
      </c>
      <c r="C718">
        <v>6</v>
      </c>
      <c r="D718" s="1" t="s">
        <v>157</v>
      </c>
      <c r="E718" s="1" t="s">
        <v>161</v>
      </c>
      <c r="F718" s="1" t="s">
        <v>143</v>
      </c>
      <c r="G718" s="1" t="s">
        <v>156</v>
      </c>
      <c r="H718">
        <v>2</v>
      </c>
    </row>
    <row r="719" spans="1:8" x14ac:dyDescent="0.3">
      <c r="A719" s="2">
        <v>44007</v>
      </c>
      <c r="B719">
        <v>2020</v>
      </c>
      <c r="C719">
        <v>6</v>
      </c>
      <c r="D719" s="1" t="s">
        <v>157</v>
      </c>
      <c r="E719" s="1" t="s">
        <v>160</v>
      </c>
      <c r="F719" s="1" t="s">
        <v>143</v>
      </c>
      <c r="G719" s="1" t="s">
        <v>156</v>
      </c>
      <c r="H719">
        <v>3</v>
      </c>
    </row>
    <row r="720" spans="1:8" x14ac:dyDescent="0.3">
      <c r="A720" s="2">
        <v>44008</v>
      </c>
      <c r="B720">
        <v>2020</v>
      </c>
      <c r="C720">
        <v>6</v>
      </c>
      <c r="D720" s="1" t="s">
        <v>157</v>
      </c>
      <c r="E720" s="1" t="s">
        <v>159</v>
      </c>
      <c r="F720" s="1" t="s">
        <v>143</v>
      </c>
      <c r="G720" s="1" t="s">
        <v>156</v>
      </c>
      <c r="H720">
        <v>4</v>
      </c>
    </row>
    <row r="721" spans="1:8" x14ac:dyDescent="0.3">
      <c r="A721" s="2">
        <v>44011</v>
      </c>
      <c r="B721">
        <v>2020</v>
      </c>
      <c r="C721">
        <v>6</v>
      </c>
      <c r="D721" s="1" t="s">
        <v>157</v>
      </c>
      <c r="E721" s="1" t="s">
        <v>162</v>
      </c>
      <c r="F721" s="1" t="s">
        <v>143</v>
      </c>
      <c r="G721" s="1" t="s">
        <v>156</v>
      </c>
      <c r="H721">
        <v>0</v>
      </c>
    </row>
    <row r="722" spans="1:8" x14ac:dyDescent="0.3">
      <c r="A722" s="2">
        <v>44012</v>
      </c>
      <c r="B722">
        <v>2020</v>
      </c>
      <c r="C722">
        <v>6</v>
      </c>
      <c r="D722" s="1" t="s">
        <v>157</v>
      </c>
      <c r="E722" s="1" t="s">
        <v>142</v>
      </c>
      <c r="F722" s="1" t="s">
        <v>143</v>
      </c>
      <c r="G722" s="1" t="s">
        <v>156</v>
      </c>
      <c r="H722">
        <v>1</v>
      </c>
    </row>
    <row r="723" spans="1:8" x14ac:dyDescent="0.3">
      <c r="A723" s="2">
        <v>44013</v>
      </c>
      <c r="B723">
        <v>2020</v>
      </c>
      <c r="C723">
        <v>7</v>
      </c>
      <c r="D723" s="1" t="s">
        <v>149</v>
      </c>
      <c r="E723" s="1" t="s">
        <v>161</v>
      </c>
      <c r="F723" s="1" t="s">
        <v>143</v>
      </c>
      <c r="G723" s="1" t="s">
        <v>144</v>
      </c>
      <c r="H723">
        <v>2</v>
      </c>
    </row>
    <row r="724" spans="1:8" x14ac:dyDescent="0.3">
      <c r="A724" s="2">
        <v>44014</v>
      </c>
      <c r="B724">
        <v>2020</v>
      </c>
      <c r="C724">
        <v>7</v>
      </c>
      <c r="D724" s="1" t="s">
        <v>149</v>
      </c>
      <c r="E724" s="1" t="s">
        <v>160</v>
      </c>
      <c r="F724" s="1" t="s">
        <v>143</v>
      </c>
      <c r="G724" s="1" t="s">
        <v>144</v>
      </c>
      <c r="H724">
        <v>3</v>
      </c>
    </row>
    <row r="725" spans="1:8" x14ac:dyDescent="0.3">
      <c r="A725" s="2">
        <v>44015</v>
      </c>
      <c r="B725">
        <v>2020</v>
      </c>
      <c r="C725">
        <v>7</v>
      </c>
      <c r="D725" s="1" t="s">
        <v>149</v>
      </c>
      <c r="E725" s="1" t="s">
        <v>159</v>
      </c>
      <c r="F725" s="1" t="s">
        <v>143</v>
      </c>
      <c r="G725" s="1" t="s">
        <v>144</v>
      </c>
      <c r="H725">
        <v>4</v>
      </c>
    </row>
    <row r="726" spans="1:8" x14ac:dyDescent="0.3">
      <c r="A726" s="2">
        <v>44018</v>
      </c>
      <c r="B726">
        <v>2020</v>
      </c>
      <c r="C726">
        <v>7</v>
      </c>
      <c r="D726" s="1" t="s">
        <v>149</v>
      </c>
      <c r="E726" s="1" t="s">
        <v>162</v>
      </c>
      <c r="F726" s="1" t="s">
        <v>143</v>
      </c>
      <c r="G726" s="1" t="s">
        <v>144</v>
      </c>
      <c r="H726">
        <v>0</v>
      </c>
    </row>
    <row r="727" spans="1:8" x14ac:dyDescent="0.3">
      <c r="A727" s="2">
        <v>44019</v>
      </c>
      <c r="B727">
        <v>2020</v>
      </c>
      <c r="C727">
        <v>7</v>
      </c>
      <c r="D727" s="1" t="s">
        <v>149</v>
      </c>
      <c r="E727" s="1" t="s">
        <v>142</v>
      </c>
      <c r="F727" s="1" t="s">
        <v>143</v>
      </c>
      <c r="G727" s="1" t="s">
        <v>144</v>
      </c>
      <c r="H727">
        <v>1</v>
      </c>
    </row>
    <row r="728" spans="1:8" x14ac:dyDescent="0.3">
      <c r="A728" s="2">
        <v>44020</v>
      </c>
      <c r="B728">
        <v>2020</v>
      </c>
      <c r="C728">
        <v>7</v>
      </c>
      <c r="D728" s="1" t="s">
        <v>149</v>
      </c>
      <c r="E728" s="1" t="s">
        <v>161</v>
      </c>
      <c r="F728" s="1" t="s">
        <v>143</v>
      </c>
      <c r="G728" s="1" t="s">
        <v>144</v>
      </c>
      <c r="H728">
        <v>2</v>
      </c>
    </row>
    <row r="729" spans="1:8" x14ac:dyDescent="0.3">
      <c r="A729" s="2">
        <v>44021</v>
      </c>
      <c r="B729">
        <v>2020</v>
      </c>
      <c r="C729">
        <v>7</v>
      </c>
      <c r="D729" s="1" t="s">
        <v>149</v>
      </c>
      <c r="E729" s="1" t="s">
        <v>160</v>
      </c>
      <c r="F729" s="1" t="s">
        <v>143</v>
      </c>
      <c r="G729" s="1" t="s">
        <v>144</v>
      </c>
      <c r="H729">
        <v>3</v>
      </c>
    </row>
    <row r="730" spans="1:8" x14ac:dyDescent="0.3">
      <c r="A730" s="2">
        <v>44022</v>
      </c>
      <c r="B730">
        <v>2020</v>
      </c>
      <c r="C730">
        <v>7</v>
      </c>
      <c r="D730" s="1" t="s">
        <v>149</v>
      </c>
      <c r="E730" s="1" t="s">
        <v>159</v>
      </c>
      <c r="F730" s="1" t="s">
        <v>143</v>
      </c>
      <c r="G730" s="1" t="s">
        <v>144</v>
      </c>
      <c r="H730">
        <v>4</v>
      </c>
    </row>
    <row r="731" spans="1:8" x14ac:dyDescent="0.3">
      <c r="A731" s="2">
        <v>44025</v>
      </c>
      <c r="B731">
        <v>2020</v>
      </c>
      <c r="C731">
        <v>7</v>
      </c>
      <c r="D731" s="1" t="s">
        <v>149</v>
      </c>
      <c r="E731" s="1" t="s">
        <v>162</v>
      </c>
      <c r="F731" s="1" t="s">
        <v>143</v>
      </c>
      <c r="G731" s="1" t="s">
        <v>144</v>
      </c>
      <c r="H731">
        <v>0</v>
      </c>
    </row>
    <row r="732" spans="1:8" x14ac:dyDescent="0.3">
      <c r="A732" s="2">
        <v>44026</v>
      </c>
      <c r="B732">
        <v>2020</v>
      </c>
      <c r="C732">
        <v>7</v>
      </c>
      <c r="D732" s="1" t="s">
        <v>149</v>
      </c>
      <c r="E732" s="1" t="s">
        <v>142</v>
      </c>
      <c r="F732" s="1" t="s">
        <v>143</v>
      </c>
      <c r="G732" s="1" t="s">
        <v>144</v>
      </c>
      <c r="H732">
        <v>1</v>
      </c>
    </row>
    <row r="733" spans="1:8" x14ac:dyDescent="0.3">
      <c r="A733" s="2">
        <v>44027</v>
      </c>
      <c r="B733">
        <v>2020</v>
      </c>
      <c r="C733">
        <v>7</v>
      </c>
      <c r="D733" s="1" t="s">
        <v>149</v>
      </c>
      <c r="E733" s="1" t="s">
        <v>161</v>
      </c>
      <c r="F733" s="1" t="s">
        <v>143</v>
      </c>
      <c r="G733" s="1" t="s">
        <v>144</v>
      </c>
      <c r="H733">
        <v>2</v>
      </c>
    </row>
    <row r="734" spans="1:8" x14ac:dyDescent="0.3">
      <c r="A734" s="2">
        <v>44028</v>
      </c>
      <c r="B734">
        <v>2020</v>
      </c>
      <c r="C734">
        <v>7</v>
      </c>
      <c r="D734" s="1" t="s">
        <v>149</v>
      </c>
      <c r="E734" s="1" t="s">
        <v>160</v>
      </c>
      <c r="F734" s="1" t="s">
        <v>143</v>
      </c>
      <c r="G734" s="1" t="s">
        <v>144</v>
      </c>
      <c r="H734">
        <v>3</v>
      </c>
    </row>
    <row r="735" spans="1:8" x14ac:dyDescent="0.3">
      <c r="A735" s="2">
        <v>44029</v>
      </c>
      <c r="B735">
        <v>2020</v>
      </c>
      <c r="C735">
        <v>7</v>
      </c>
      <c r="D735" s="1" t="s">
        <v>149</v>
      </c>
      <c r="E735" s="1" t="s">
        <v>159</v>
      </c>
      <c r="F735" s="1" t="s">
        <v>143</v>
      </c>
      <c r="G735" s="1" t="s">
        <v>144</v>
      </c>
      <c r="H735">
        <v>4</v>
      </c>
    </row>
    <row r="736" spans="1:8" x14ac:dyDescent="0.3">
      <c r="A736" s="2">
        <v>44091</v>
      </c>
      <c r="B736">
        <v>2020</v>
      </c>
      <c r="C736">
        <v>9</v>
      </c>
      <c r="D736" s="1" t="s">
        <v>150</v>
      </c>
      <c r="E736" s="1" t="s">
        <v>160</v>
      </c>
      <c r="F736" s="1" t="s">
        <v>143</v>
      </c>
      <c r="G736" s="1" t="s">
        <v>144</v>
      </c>
      <c r="H736">
        <v>3</v>
      </c>
    </row>
    <row r="737" spans="1:8" x14ac:dyDescent="0.3">
      <c r="A737" s="2">
        <v>44092</v>
      </c>
      <c r="B737">
        <v>2020</v>
      </c>
      <c r="C737">
        <v>9</v>
      </c>
      <c r="D737" s="1" t="s">
        <v>150</v>
      </c>
      <c r="E737" s="1" t="s">
        <v>159</v>
      </c>
      <c r="F737" s="1" t="s">
        <v>143</v>
      </c>
      <c r="G737" s="1" t="s">
        <v>144</v>
      </c>
      <c r="H737">
        <v>4</v>
      </c>
    </row>
    <row r="738" spans="1:8" x14ac:dyDescent="0.3">
      <c r="A738" s="2">
        <v>44095</v>
      </c>
      <c r="B738">
        <v>2020</v>
      </c>
      <c r="C738">
        <v>9</v>
      </c>
      <c r="D738" s="1" t="s">
        <v>150</v>
      </c>
      <c r="E738" s="1" t="s">
        <v>162</v>
      </c>
      <c r="F738" s="1" t="s">
        <v>143</v>
      </c>
      <c r="G738" s="1" t="s">
        <v>144</v>
      </c>
      <c r="H738">
        <v>0</v>
      </c>
    </row>
    <row r="739" spans="1:8" x14ac:dyDescent="0.3">
      <c r="A739" s="2">
        <v>44096</v>
      </c>
      <c r="B739">
        <v>2020</v>
      </c>
      <c r="C739">
        <v>9</v>
      </c>
      <c r="D739" s="1" t="s">
        <v>150</v>
      </c>
      <c r="E739" s="1" t="s">
        <v>142</v>
      </c>
      <c r="F739" s="1" t="s">
        <v>143</v>
      </c>
      <c r="G739" s="1" t="s">
        <v>144</v>
      </c>
      <c r="H739">
        <v>1</v>
      </c>
    </row>
    <row r="740" spans="1:8" x14ac:dyDescent="0.3">
      <c r="A740" s="2">
        <v>44097</v>
      </c>
      <c r="B740">
        <v>2020</v>
      </c>
      <c r="C740">
        <v>9</v>
      </c>
      <c r="D740" s="1" t="s">
        <v>150</v>
      </c>
      <c r="E740" s="1" t="s">
        <v>161</v>
      </c>
      <c r="F740" s="1" t="s">
        <v>143</v>
      </c>
      <c r="G740" s="1" t="s">
        <v>144</v>
      </c>
      <c r="H740">
        <v>2</v>
      </c>
    </row>
    <row r="741" spans="1:8" x14ac:dyDescent="0.3">
      <c r="A741" s="2">
        <v>44098</v>
      </c>
      <c r="B741">
        <v>2020</v>
      </c>
      <c r="C741">
        <v>9</v>
      </c>
      <c r="D741" s="1" t="s">
        <v>150</v>
      </c>
      <c r="E741" s="1" t="s">
        <v>160</v>
      </c>
      <c r="F741" s="1" t="s">
        <v>143</v>
      </c>
      <c r="G741" s="1" t="s">
        <v>144</v>
      </c>
      <c r="H741">
        <v>3</v>
      </c>
    </row>
    <row r="742" spans="1:8" x14ac:dyDescent="0.3">
      <c r="A742" s="2">
        <v>44099</v>
      </c>
      <c r="B742">
        <v>2020</v>
      </c>
      <c r="C742">
        <v>9</v>
      </c>
      <c r="D742" s="1" t="s">
        <v>150</v>
      </c>
      <c r="E742" s="1" t="s">
        <v>159</v>
      </c>
      <c r="F742" s="1" t="s">
        <v>143</v>
      </c>
      <c r="G742" s="1" t="s">
        <v>144</v>
      </c>
      <c r="H742">
        <v>4</v>
      </c>
    </row>
    <row r="743" spans="1:8" x14ac:dyDescent="0.3">
      <c r="A743" s="2">
        <v>44102</v>
      </c>
      <c r="B743">
        <v>2020</v>
      </c>
      <c r="C743">
        <v>9</v>
      </c>
      <c r="D743" s="1" t="s">
        <v>150</v>
      </c>
      <c r="E743" s="1" t="s">
        <v>162</v>
      </c>
      <c r="F743" s="1" t="s">
        <v>143</v>
      </c>
      <c r="G743" s="1" t="s">
        <v>144</v>
      </c>
      <c r="H743">
        <v>0</v>
      </c>
    </row>
    <row r="744" spans="1:8" x14ac:dyDescent="0.3">
      <c r="A744" s="2">
        <v>44103</v>
      </c>
      <c r="B744">
        <v>2020</v>
      </c>
      <c r="C744">
        <v>9</v>
      </c>
      <c r="D744" s="1" t="s">
        <v>150</v>
      </c>
      <c r="E744" s="1" t="s">
        <v>142</v>
      </c>
      <c r="F744" s="1" t="s">
        <v>143</v>
      </c>
      <c r="G744" s="1" t="s">
        <v>144</v>
      </c>
      <c r="H744">
        <v>1</v>
      </c>
    </row>
    <row r="745" spans="1:8" x14ac:dyDescent="0.3">
      <c r="A745" s="2">
        <v>44104</v>
      </c>
      <c r="B745">
        <v>2020</v>
      </c>
      <c r="C745">
        <v>9</v>
      </c>
      <c r="D745" s="1" t="s">
        <v>150</v>
      </c>
      <c r="E745" s="1" t="s">
        <v>161</v>
      </c>
      <c r="F745" s="1" t="s">
        <v>143</v>
      </c>
      <c r="G745" s="1" t="s">
        <v>144</v>
      </c>
      <c r="H745">
        <v>2</v>
      </c>
    </row>
    <row r="746" spans="1:8" x14ac:dyDescent="0.3">
      <c r="A746" s="2">
        <v>44105</v>
      </c>
      <c r="B746">
        <v>2020</v>
      </c>
      <c r="C746">
        <v>10</v>
      </c>
      <c r="D746" s="1" t="s">
        <v>151</v>
      </c>
      <c r="E746" s="1" t="s">
        <v>160</v>
      </c>
      <c r="F746" s="1" t="s">
        <v>143</v>
      </c>
      <c r="G746" s="1" t="s">
        <v>152</v>
      </c>
      <c r="H746">
        <v>3</v>
      </c>
    </row>
    <row r="747" spans="1:8" x14ac:dyDescent="0.3">
      <c r="A747" s="2">
        <v>44106</v>
      </c>
      <c r="B747">
        <v>2020</v>
      </c>
      <c r="C747">
        <v>10</v>
      </c>
      <c r="D747" s="1" t="s">
        <v>151</v>
      </c>
      <c r="E747" s="1" t="s">
        <v>159</v>
      </c>
      <c r="F747" s="1" t="s">
        <v>143</v>
      </c>
      <c r="G747" s="1" t="s">
        <v>152</v>
      </c>
      <c r="H747">
        <v>4</v>
      </c>
    </row>
    <row r="748" spans="1:8" x14ac:dyDescent="0.3">
      <c r="A748" s="2">
        <v>44109</v>
      </c>
      <c r="B748">
        <v>2020</v>
      </c>
      <c r="C748">
        <v>10</v>
      </c>
      <c r="D748" s="1" t="s">
        <v>151</v>
      </c>
      <c r="E748" s="1" t="s">
        <v>162</v>
      </c>
      <c r="F748" s="1" t="s">
        <v>143</v>
      </c>
      <c r="G748" s="1" t="s">
        <v>152</v>
      </c>
      <c r="H748">
        <v>0</v>
      </c>
    </row>
    <row r="749" spans="1:8" x14ac:dyDescent="0.3">
      <c r="A749" s="2">
        <v>44110</v>
      </c>
      <c r="B749">
        <v>2020</v>
      </c>
      <c r="C749">
        <v>10</v>
      </c>
      <c r="D749" s="1" t="s">
        <v>151</v>
      </c>
      <c r="E749" s="1" t="s">
        <v>142</v>
      </c>
      <c r="F749" s="1" t="s">
        <v>143</v>
      </c>
      <c r="G749" s="1" t="s">
        <v>152</v>
      </c>
      <c r="H749">
        <v>1</v>
      </c>
    </row>
    <row r="750" spans="1:8" x14ac:dyDescent="0.3">
      <c r="A750" s="2">
        <v>44111</v>
      </c>
      <c r="B750">
        <v>2020</v>
      </c>
      <c r="C750">
        <v>10</v>
      </c>
      <c r="D750" s="1" t="s">
        <v>151</v>
      </c>
      <c r="E750" s="1" t="s">
        <v>161</v>
      </c>
      <c r="F750" s="1" t="s">
        <v>143</v>
      </c>
      <c r="G750" s="1" t="s">
        <v>152</v>
      </c>
      <c r="H750">
        <v>2</v>
      </c>
    </row>
    <row r="751" spans="1:8" x14ac:dyDescent="0.3">
      <c r="A751" s="2">
        <v>44112</v>
      </c>
      <c r="B751">
        <v>2020</v>
      </c>
      <c r="C751">
        <v>10</v>
      </c>
      <c r="D751" s="1" t="s">
        <v>151</v>
      </c>
      <c r="E751" s="1" t="s">
        <v>160</v>
      </c>
      <c r="F751" s="1" t="s">
        <v>143</v>
      </c>
      <c r="G751" s="1" t="s">
        <v>152</v>
      </c>
      <c r="H751">
        <v>3</v>
      </c>
    </row>
    <row r="752" spans="1:8" x14ac:dyDescent="0.3">
      <c r="A752" s="2">
        <v>44113</v>
      </c>
      <c r="B752">
        <v>2020</v>
      </c>
      <c r="C752">
        <v>10</v>
      </c>
      <c r="D752" s="1" t="s">
        <v>151</v>
      </c>
      <c r="E752" s="1" t="s">
        <v>159</v>
      </c>
      <c r="F752" s="1" t="s">
        <v>143</v>
      </c>
      <c r="G752" s="1" t="s">
        <v>152</v>
      </c>
      <c r="H752">
        <v>4</v>
      </c>
    </row>
    <row r="753" spans="1:8" x14ac:dyDescent="0.3">
      <c r="A753" s="2">
        <v>44123</v>
      </c>
      <c r="B753">
        <v>2020</v>
      </c>
      <c r="C753">
        <v>10</v>
      </c>
      <c r="D753" s="1" t="s">
        <v>151</v>
      </c>
      <c r="E753" s="1" t="s">
        <v>162</v>
      </c>
      <c r="F753" s="1" t="s">
        <v>143</v>
      </c>
      <c r="G753" s="1" t="s">
        <v>152</v>
      </c>
      <c r="H753">
        <v>0</v>
      </c>
    </row>
    <row r="754" spans="1:8" x14ac:dyDescent="0.3">
      <c r="A754" s="2">
        <v>44151</v>
      </c>
      <c r="B754">
        <v>2020</v>
      </c>
      <c r="C754">
        <v>11</v>
      </c>
      <c r="D754" s="1" t="s">
        <v>153</v>
      </c>
      <c r="E754" s="1" t="s">
        <v>162</v>
      </c>
      <c r="F754" s="1" t="s">
        <v>143</v>
      </c>
      <c r="G754" s="1" t="s">
        <v>152</v>
      </c>
      <c r="H754">
        <v>0</v>
      </c>
    </row>
    <row r="755" spans="1:8" x14ac:dyDescent="0.3">
      <c r="A755" s="2">
        <v>44152</v>
      </c>
      <c r="B755">
        <v>2020</v>
      </c>
      <c r="C755">
        <v>11</v>
      </c>
      <c r="D755" s="1" t="s">
        <v>153</v>
      </c>
      <c r="E755" s="1" t="s">
        <v>142</v>
      </c>
      <c r="F755" s="1" t="s">
        <v>143</v>
      </c>
      <c r="G755" s="1" t="s">
        <v>152</v>
      </c>
      <c r="H755">
        <v>1</v>
      </c>
    </row>
    <row r="756" spans="1:8" x14ac:dyDescent="0.3">
      <c r="A756" s="2">
        <v>44153</v>
      </c>
      <c r="B756">
        <v>2020</v>
      </c>
      <c r="C756">
        <v>11</v>
      </c>
      <c r="D756" s="1" t="s">
        <v>153</v>
      </c>
      <c r="E756" s="1" t="s">
        <v>161</v>
      </c>
      <c r="F756" s="1" t="s">
        <v>143</v>
      </c>
      <c r="G756" s="1" t="s">
        <v>152</v>
      </c>
      <c r="H756">
        <v>2</v>
      </c>
    </row>
    <row r="757" spans="1:8" x14ac:dyDescent="0.3">
      <c r="A757" s="2">
        <v>44154</v>
      </c>
      <c r="B757">
        <v>2020</v>
      </c>
      <c r="C757">
        <v>11</v>
      </c>
      <c r="D757" s="1" t="s">
        <v>153</v>
      </c>
      <c r="E757" s="1" t="s">
        <v>160</v>
      </c>
      <c r="F757" s="1" t="s">
        <v>143</v>
      </c>
      <c r="G757" s="1" t="s">
        <v>152</v>
      </c>
      <c r="H757">
        <v>3</v>
      </c>
    </row>
    <row r="758" spans="1:8" x14ac:dyDescent="0.3">
      <c r="A758" s="2">
        <v>44155</v>
      </c>
      <c r="B758">
        <v>2020</v>
      </c>
      <c r="C758">
        <v>11</v>
      </c>
      <c r="D758" s="1" t="s">
        <v>153</v>
      </c>
      <c r="E758" s="1" t="s">
        <v>159</v>
      </c>
      <c r="F758" s="1" t="s">
        <v>143</v>
      </c>
      <c r="G758" s="1" t="s">
        <v>152</v>
      </c>
      <c r="H758">
        <v>4</v>
      </c>
    </row>
    <row r="759" spans="1:8" x14ac:dyDescent="0.3">
      <c r="A759" s="2">
        <v>44158</v>
      </c>
      <c r="B759">
        <v>2020</v>
      </c>
      <c r="C759">
        <v>11</v>
      </c>
      <c r="D759" s="1" t="s">
        <v>153</v>
      </c>
      <c r="E759" s="1" t="s">
        <v>162</v>
      </c>
      <c r="F759" s="1" t="s">
        <v>143</v>
      </c>
      <c r="G759" s="1" t="s">
        <v>152</v>
      </c>
      <c r="H759">
        <v>0</v>
      </c>
    </row>
    <row r="760" spans="1:8" x14ac:dyDescent="0.3">
      <c r="A760" s="2">
        <v>44159</v>
      </c>
      <c r="B760">
        <v>2020</v>
      </c>
      <c r="C760">
        <v>11</v>
      </c>
      <c r="D760" s="1" t="s">
        <v>153</v>
      </c>
      <c r="E760" s="1" t="s">
        <v>142</v>
      </c>
      <c r="F760" s="1" t="s">
        <v>143</v>
      </c>
      <c r="G760" s="1" t="s">
        <v>152</v>
      </c>
      <c r="H760">
        <v>1</v>
      </c>
    </row>
    <row r="761" spans="1:8" x14ac:dyDescent="0.3">
      <c r="A761" s="2">
        <v>44160</v>
      </c>
      <c r="B761">
        <v>2020</v>
      </c>
      <c r="C761">
        <v>11</v>
      </c>
      <c r="D761" s="1" t="s">
        <v>153</v>
      </c>
      <c r="E761" s="1" t="s">
        <v>161</v>
      </c>
      <c r="F761" s="1" t="s">
        <v>143</v>
      </c>
      <c r="G761" s="1" t="s">
        <v>152</v>
      </c>
      <c r="H761">
        <v>2</v>
      </c>
    </row>
    <row r="762" spans="1:8" x14ac:dyDescent="0.3">
      <c r="A762" s="2">
        <v>44161</v>
      </c>
      <c r="B762">
        <v>2020</v>
      </c>
      <c r="C762">
        <v>11</v>
      </c>
      <c r="D762" s="1" t="s">
        <v>153</v>
      </c>
      <c r="E762" s="1" t="s">
        <v>160</v>
      </c>
      <c r="F762" s="1" t="s">
        <v>143</v>
      </c>
      <c r="G762" s="1" t="s">
        <v>152</v>
      </c>
      <c r="H762">
        <v>3</v>
      </c>
    </row>
    <row r="763" spans="1:8" x14ac:dyDescent="0.3">
      <c r="A763" s="2">
        <v>44162</v>
      </c>
      <c r="B763">
        <v>2020</v>
      </c>
      <c r="C763">
        <v>11</v>
      </c>
      <c r="D763" s="1" t="s">
        <v>153</v>
      </c>
      <c r="E763" s="1" t="s">
        <v>159</v>
      </c>
      <c r="F763" s="1" t="s">
        <v>143</v>
      </c>
      <c r="G763" s="1" t="s">
        <v>152</v>
      </c>
      <c r="H763">
        <v>4</v>
      </c>
    </row>
    <row r="764" spans="1:8" x14ac:dyDescent="0.3">
      <c r="A764" s="2">
        <v>44165</v>
      </c>
      <c r="B764">
        <v>2020</v>
      </c>
      <c r="C764">
        <v>11</v>
      </c>
      <c r="D764" s="1" t="s">
        <v>153</v>
      </c>
      <c r="E764" s="1" t="s">
        <v>162</v>
      </c>
      <c r="F764" s="1" t="s">
        <v>143</v>
      </c>
      <c r="G764" s="1" t="s">
        <v>152</v>
      </c>
      <c r="H764">
        <v>0</v>
      </c>
    </row>
    <row r="765" spans="1:8" x14ac:dyDescent="0.3">
      <c r="A765" s="2">
        <v>44166</v>
      </c>
      <c r="B765">
        <v>2020</v>
      </c>
      <c r="C765">
        <v>12</v>
      </c>
      <c r="D765" s="1" t="s">
        <v>154</v>
      </c>
      <c r="E765" s="1" t="s">
        <v>142</v>
      </c>
      <c r="F765" s="1" t="s">
        <v>143</v>
      </c>
      <c r="G765" s="1" t="s">
        <v>152</v>
      </c>
      <c r="H765">
        <v>1</v>
      </c>
    </row>
    <row r="766" spans="1:8" x14ac:dyDescent="0.3">
      <c r="A766" s="2">
        <v>44167</v>
      </c>
      <c r="B766">
        <v>2020</v>
      </c>
      <c r="C766">
        <v>12</v>
      </c>
      <c r="D766" s="1" t="s">
        <v>154</v>
      </c>
      <c r="E766" s="1" t="s">
        <v>161</v>
      </c>
      <c r="F766" s="1" t="s">
        <v>143</v>
      </c>
      <c r="G766" s="1" t="s">
        <v>152</v>
      </c>
      <c r="H766">
        <v>2</v>
      </c>
    </row>
    <row r="767" spans="1:8" x14ac:dyDescent="0.3">
      <c r="A767" s="2">
        <v>44168</v>
      </c>
      <c r="B767">
        <v>2020</v>
      </c>
      <c r="C767">
        <v>12</v>
      </c>
      <c r="D767" s="1" t="s">
        <v>154</v>
      </c>
      <c r="E767" s="1" t="s">
        <v>160</v>
      </c>
      <c r="F767" s="1" t="s">
        <v>143</v>
      </c>
      <c r="G767" s="1" t="s">
        <v>152</v>
      </c>
      <c r="H767">
        <v>3</v>
      </c>
    </row>
    <row r="768" spans="1:8" x14ac:dyDescent="0.3">
      <c r="A768" s="2">
        <v>44169</v>
      </c>
      <c r="B768">
        <v>2020</v>
      </c>
      <c r="C768">
        <v>12</v>
      </c>
      <c r="D768" s="1" t="s">
        <v>154</v>
      </c>
      <c r="E768" s="1" t="s">
        <v>159</v>
      </c>
      <c r="F768" s="1" t="s">
        <v>143</v>
      </c>
      <c r="G768" s="1" t="s">
        <v>152</v>
      </c>
      <c r="H768">
        <v>4</v>
      </c>
    </row>
    <row r="769" spans="1:8" x14ac:dyDescent="0.3">
      <c r="A769" s="2">
        <v>44172</v>
      </c>
      <c r="B769">
        <v>2020</v>
      </c>
      <c r="C769">
        <v>12</v>
      </c>
      <c r="D769" s="1" t="s">
        <v>154</v>
      </c>
      <c r="E769" s="1" t="s">
        <v>162</v>
      </c>
      <c r="F769" s="1" t="s">
        <v>143</v>
      </c>
      <c r="G769" s="1" t="s">
        <v>152</v>
      </c>
      <c r="H769">
        <v>0</v>
      </c>
    </row>
    <row r="770" spans="1:8" x14ac:dyDescent="0.3">
      <c r="A770" s="2">
        <v>44173</v>
      </c>
      <c r="B770">
        <v>2020</v>
      </c>
      <c r="C770">
        <v>12</v>
      </c>
      <c r="D770" s="1" t="s">
        <v>154</v>
      </c>
      <c r="E770" s="1" t="s">
        <v>142</v>
      </c>
      <c r="F770" s="1" t="s">
        <v>143</v>
      </c>
      <c r="G770" s="1" t="s">
        <v>152</v>
      </c>
      <c r="H770">
        <v>1</v>
      </c>
    </row>
    <row r="771" spans="1:8" x14ac:dyDescent="0.3">
      <c r="A771" s="2">
        <v>44174</v>
      </c>
      <c r="B771">
        <v>2020</v>
      </c>
      <c r="C771">
        <v>12</v>
      </c>
      <c r="D771" s="1" t="s">
        <v>154</v>
      </c>
      <c r="E771" s="1" t="s">
        <v>161</v>
      </c>
      <c r="F771" s="1" t="s">
        <v>143</v>
      </c>
      <c r="G771" s="1" t="s">
        <v>152</v>
      </c>
      <c r="H771">
        <v>2</v>
      </c>
    </row>
    <row r="772" spans="1:8" x14ac:dyDescent="0.3">
      <c r="A772" s="2">
        <v>44175</v>
      </c>
      <c r="B772">
        <v>2020</v>
      </c>
      <c r="C772">
        <v>12</v>
      </c>
      <c r="D772" s="1" t="s">
        <v>154</v>
      </c>
      <c r="E772" s="1" t="s">
        <v>160</v>
      </c>
      <c r="F772" s="1" t="s">
        <v>143</v>
      </c>
      <c r="G772" s="1" t="s">
        <v>152</v>
      </c>
      <c r="H772">
        <v>3</v>
      </c>
    </row>
    <row r="773" spans="1:8" x14ac:dyDescent="0.3">
      <c r="A773" s="2">
        <v>44176</v>
      </c>
      <c r="B773">
        <v>2020</v>
      </c>
      <c r="C773">
        <v>12</v>
      </c>
      <c r="D773" s="1" t="s">
        <v>154</v>
      </c>
      <c r="E773" s="1" t="s">
        <v>159</v>
      </c>
      <c r="F773" s="1" t="s">
        <v>143</v>
      </c>
      <c r="G773" s="1" t="s">
        <v>152</v>
      </c>
      <c r="H773">
        <v>4</v>
      </c>
    </row>
    <row r="774" spans="1:8" x14ac:dyDescent="0.3">
      <c r="A774" s="2">
        <v>44179</v>
      </c>
      <c r="B774">
        <v>2020</v>
      </c>
      <c r="C774">
        <v>12</v>
      </c>
      <c r="D774" s="1" t="s">
        <v>154</v>
      </c>
      <c r="E774" s="1" t="s">
        <v>162</v>
      </c>
      <c r="F774" s="1" t="s">
        <v>143</v>
      </c>
      <c r="G774" s="1" t="s">
        <v>152</v>
      </c>
      <c r="H774">
        <v>0</v>
      </c>
    </row>
    <row r="775" spans="1:8" x14ac:dyDescent="0.3">
      <c r="A775" s="2">
        <v>44180</v>
      </c>
      <c r="B775">
        <v>2020</v>
      </c>
      <c r="C775">
        <v>12</v>
      </c>
      <c r="D775" s="1" t="s">
        <v>154</v>
      </c>
      <c r="E775" s="1" t="s">
        <v>142</v>
      </c>
      <c r="F775" s="1" t="s">
        <v>143</v>
      </c>
      <c r="G775" s="1" t="s">
        <v>152</v>
      </c>
      <c r="H775">
        <v>1</v>
      </c>
    </row>
    <row r="776" spans="1:8" x14ac:dyDescent="0.3">
      <c r="A776" s="2">
        <v>44181</v>
      </c>
      <c r="B776">
        <v>2020</v>
      </c>
      <c r="C776">
        <v>12</v>
      </c>
      <c r="D776" s="1" t="s">
        <v>154</v>
      </c>
      <c r="E776" s="1" t="s">
        <v>161</v>
      </c>
      <c r="F776" s="1" t="s">
        <v>143</v>
      </c>
      <c r="G776" s="1" t="s">
        <v>152</v>
      </c>
      <c r="H776">
        <v>2</v>
      </c>
    </row>
    <row r="777" spans="1:8" x14ac:dyDescent="0.3">
      <c r="A777" s="2">
        <v>44182</v>
      </c>
      <c r="B777">
        <v>2020</v>
      </c>
      <c r="C777">
        <v>12</v>
      </c>
      <c r="D777" s="1" t="s">
        <v>154</v>
      </c>
      <c r="E777" s="1" t="s">
        <v>160</v>
      </c>
      <c r="F777" s="1" t="s">
        <v>143</v>
      </c>
      <c r="G777" s="1" t="s">
        <v>152</v>
      </c>
      <c r="H777">
        <v>3</v>
      </c>
    </row>
    <row r="778" spans="1:8" x14ac:dyDescent="0.3">
      <c r="A778" s="2">
        <v>44183</v>
      </c>
      <c r="B778">
        <v>2020</v>
      </c>
      <c r="C778">
        <v>12</v>
      </c>
      <c r="D778" s="1" t="s">
        <v>154</v>
      </c>
      <c r="E778" s="1" t="s">
        <v>159</v>
      </c>
      <c r="F778" s="1" t="s">
        <v>143</v>
      </c>
      <c r="G778" s="1" t="s">
        <v>152</v>
      </c>
      <c r="H778">
        <v>4</v>
      </c>
    </row>
    <row r="779" spans="1:8" x14ac:dyDescent="0.3">
      <c r="A779" s="2">
        <v>44186</v>
      </c>
      <c r="B779">
        <v>2020</v>
      </c>
      <c r="C779">
        <v>12</v>
      </c>
      <c r="D779" s="1" t="s">
        <v>154</v>
      </c>
      <c r="E779" s="1" t="s">
        <v>162</v>
      </c>
      <c r="F779" s="1" t="s">
        <v>143</v>
      </c>
      <c r="G779" s="1" t="s">
        <v>152</v>
      </c>
      <c r="H779">
        <v>0</v>
      </c>
    </row>
    <row r="780" spans="1:8" x14ac:dyDescent="0.3">
      <c r="A780" s="2">
        <v>43835</v>
      </c>
      <c r="B780">
        <v>2020</v>
      </c>
      <c r="C780">
        <v>1</v>
      </c>
      <c r="D780" s="1" t="s">
        <v>147</v>
      </c>
      <c r="E780" s="1" t="s">
        <v>163</v>
      </c>
      <c r="F780" s="1" t="s">
        <v>164</v>
      </c>
      <c r="G780" s="1" t="s">
        <v>146</v>
      </c>
      <c r="H780">
        <v>6</v>
      </c>
    </row>
    <row r="781" spans="1:8" x14ac:dyDescent="0.3">
      <c r="A781" s="2">
        <v>43856</v>
      </c>
      <c r="B781">
        <v>2020</v>
      </c>
      <c r="C781">
        <v>1</v>
      </c>
      <c r="D781" s="1" t="s">
        <v>147</v>
      </c>
      <c r="E781" s="1" t="s">
        <v>163</v>
      </c>
      <c r="F781" s="1" t="s">
        <v>164</v>
      </c>
      <c r="G781" s="1" t="s">
        <v>146</v>
      </c>
      <c r="H781">
        <v>6</v>
      </c>
    </row>
    <row r="782" spans="1:8" x14ac:dyDescent="0.3">
      <c r="A782" s="2">
        <v>43863</v>
      </c>
      <c r="B782">
        <v>2020</v>
      </c>
      <c r="C782">
        <v>2</v>
      </c>
      <c r="D782" s="1" t="s">
        <v>148</v>
      </c>
      <c r="E782" s="1" t="s">
        <v>163</v>
      </c>
      <c r="F782" s="1" t="s">
        <v>164</v>
      </c>
      <c r="G782" s="1" t="s">
        <v>146</v>
      </c>
      <c r="H782">
        <v>6</v>
      </c>
    </row>
    <row r="783" spans="1:8" x14ac:dyDescent="0.3">
      <c r="A783" s="2">
        <v>43870</v>
      </c>
      <c r="B783">
        <v>2020</v>
      </c>
      <c r="C783">
        <v>2</v>
      </c>
      <c r="D783" s="1" t="s">
        <v>148</v>
      </c>
      <c r="E783" s="1" t="s">
        <v>163</v>
      </c>
      <c r="F783" s="1" t="s">
        <v>164</v>
      </c>
      <c r="G783" s="1" t="s">
        <v>146</v>
      </c>
      <c r="H783">
        <v>6</v>
      </c>
    </row>
    <row r="784" spans="1:8" x14ac:dyDescent="0.3">
      <c r="A784" s="2">
        <v>43898</v>
      </c>
      <c r="B784">
        <v>2020</v>
      </c>
      <c r="C784">
        <v>3</v>
      </c>
      <c r="D784" s="1" t="s">
        <v>145</v>
      </c>
      <c r="E784" s="1" t="s">
        <v>163</v>
      </c>
      <c r="F784" s="1" t="s">
        <v>164</v>
      </c>
      <c r="G784" s="1" t="s">
        <v>146</v>
      </c>
      <c r="H784">
        <v>6</v>
      </c>
    </row>
    <row r="785" spans="1:8" x14ac:dyDescent="0.3">
      <c r="A785" s="2">
        <v>43905</v>
      </c>
      <c r="B785">
        <v>2020</v>
      </c>
      <c r="C785">
        <v>3</v>
      </c>
      <c r="D785" s="1" t="s">
        <v>145</v>
      </c>
      <c r="E785" s="1" t="s">
        <v>163</v>
      </c>
      <c r="F785" s="1" t="s">
        <v>164</v>
      </c>
      <c r="G785" s="1" t="s">
        <v>146</v>
      </c>
      <c r="H785">
        <v>6</v>
      </c>
    </row>
    <row r="786" spans="1:8" x14ac:dyDescent="0.3">
      <c r="A786" s="2">
        <v>43940</v>
      </c>
      <c r="B786">
        <v>2020</v>
      </c>
      <c r="C786">
        <v>4</v>
      </c>
      <c r="D786" s="1" t="s">
        <v>155</v>
      </c>
      <c r="E786" s="1" t="s">
        <v>163</v>
      </c>
      <c r="F786" s="1" t="s">
        <v>164</v>
      </c>
      <c r="G786" s="1" t="s">
        <v>156</v>
      </c>
      <c r="H786">
        <v>6</v>
      </c>
    </row>
    <row r="787" spans="1:8" x14ac:dyDescent="0.3">
      <c r="A787" s="2">
        <v>43947</v>
      </c>
      <c r="B787">
        <v>2020</v>
      </c>
      <c r="C787">
        <v>4</v>
      </c>
      <c r="D787" s="1" t="s">
        <v>155</v>
      </c>
      <c r="E787" s="1" t="s">
        <v>163</v>
      </c>
      <c r="F787" s="1" t="s">
        <v>164</v>
      </c>
      <c r="G787" s="1" t="s">
        <v>156</v>
      </c>
      <c r="H787">
        <v>6</v>
      </c>
    </row>
    <row r="788" spans="1:8" x14ac:dyDescent="0.3">
      <c r="A788" s="2">
        <v>43954</v>
      </c>
      <c r="B788">
        <v>2020</v>
      </c>
      <c r="C788">
        <v>5</v>
      </c>
      <c r="D788" s="1" t="s">
        <v>158</v>
      </c>
      <c r="E788" s="1" t="s">
        <v>163</v>
      </c>
      <c r="F788" s="1" t="s">
        <v>164</v>
      </c>
      <c r="G788" s="1" t="s">
        <v>156</v>
      </c>
      <c r="H788">
        <v>6</v>
      </c>
    </row>
    <row r="789" spans="1:8" x14ac:dyDescent="0.3">
      <c r="A789" s="2">
        <v>44031</v>
      </c>
      <c r="B789">
        <v>2020</v>
      </c>
      <c r="C789">
        <v>7</v>
      </c>
      <c r="D789" s="1" t="s">
        <v>149</v>
      </c>
      <c r="E789" s="1" t="s">
        <v>163</v>
      </c>
      <c r="F789" s="1" t="s">
        <v>164</v>
      </c>
      <c r="G789" s="1" t="s">
        <v>144</v>
      </c>
      <c r="H789">
        <v>6</v>
      </c>
    </row>
    <row r="790" spans="1:8" x14ac:dyDescent="0.3">
      <c r="A790" s="2">
        <v>44038</v>
      </c>
      <c r="B790">
        <v>2020</v>
      </c>
      <c r="C790">
        <v>7</v>
      </c>
      <c r="D790" s="1" t="s">
        <v>149</v>
      </c>
      <c r="E790" s="1" t="s">
        <v>163</v>
      </c>
      <c r="F790" s="1" t="s">
        <v>164</v>
      </c>
      <c r="G790" s="1" t="s">
        <v>144</v>
      </c>
      <c r="H790">
        <v>6</v>
      </c>
    </row>
    <row r="791" spans="1:8" x14ac:dyDescent="0.3">
      <c r="A791" s="2">
        <v>44045</v>
      </c>
      <c r="B791">
        <v>2020</v>
      </c>
      <c r="C791">
        <v>8</v>
      </c>
      <c r="D791" s="1" t="s">
        <v>141</v>
      </c>
      <c r="E791" s="1" t="s">
        <v>163</v>
      </c>
      <c r="F791" s="1" t="s">
        <v>164</v>
      </c>
      <c r="G791" s="1" t="s">
        <v>144</v>
      </c>
      <c r="H791">
        <v>6</v>
      </c>
    </row>
    <row r="792" spans="1:8" x14ac:dyDescent="0.3">
      <c r="A792" s="2">
        <v>44052</v>
      </c>
      <c r="B792">
        <v>2020</v>
      </c>
      <c r="C792">
        <v>8</v>
      </c>
      <c r="D792" s="1" t="s">
        <v>141</v>
      </c>
      <c r="E792" s="1" t="s">
        <v>163</v>
      </c>
      <c r="F792" s="1" t="s">
        <v>164</v>
      </c>
      <c r="G792" s="1" t="s">
        <v>144</v>
      </c>
      <c r="H792">
        <v>6</v>
      </c>
    </row>
    <row r="793" spans="1:8" x14ac:dyDescent="0.3">
      <c r="A793" s="2">
        <v>44059</v>
      </c>
      <c r="B793">
        <v>2020</v>
      </c>
      <c r="C793">
        <v>8</v>
      </c>
      <c r="D793" s="1" t="s">
        <v>141</v>
      </c>
      <c r="E793" s="1" t="s">
        <v>163</v>
      </c>
      <c r="F793" s="1" t="s">
        <v>164</v>
      </c>
      <c r="G793" s="1" t="s">
        <v>144</v>
      </c>
      <c r="H793">
        <v>6</v>
      </c>
    </row>
    <row r="794" spans="1:8" x14ac:dyDescent="0.3">
      <c r="A794" s="2">
        <v>44066</v>
      </c>
      <c r="B794">
        <v>2020</v>
      </c>
      <c r="C794">
        <v>8</v>
      </c>
      <c r="D794" s="1" t="s">
        <v>141</v>
      </c>
      <c r="E794" s="1" t="s">
        <v>163</v>
      </c>
      <c r="F794" s="1" t="s">
        <v>164</v>
      </c>
      <c r="G794" s="1" t="s">
        <v>144</v>
      </c>
      <c r="H794">
        <v>6</v>
      </c>
    </row>
    <row r="795" spans="1:8" x14ac:dyDescent="0.3">
      <c r="A795" s="2">
        <v>44073</v>
      </c>
      <c r="B795">
        <v>2020</v>
      </c>
      <c r="C795">
        <v>8</v>
      </c>
      <c r="D795" s="1" t="s">
        <v>141</v>
      </c>
      <c r="E795" s="1" t="s">
        <v>163</v>
      </c>
      <c r="F795" s="1" t="s">
        <v>164</v>
      </c>
      <c r="G795" s="1" t="s">
        <v>144</v>
      </c>
      <c r="H795">
        <v>6</v>
      </c>
    </row>
    <row r="796" spans="1:8" x14ac:dyDescent="0.3">
      <c r="A796" s="2">
        <v>44080</v>
      </c>
      <c r="B796">
        <v>2020</v>
      </c>
      <c r="C796">
        <v>9</v>
      </c>
      <c r="D796" s="1" t="s">
        <v>150</v>
      </c>
      <c r="E796" s="1" t="s">
        <v>163</v>
      </c>
      <c r="F796" s="1" t="s">
        <v>164</v>
      </c>
      <c r="G796" s="1" t="s">
        <v>144</v>
      </c>
      <c r="H796">
        <v>6</v>
      </c>
    </row>
    <row r="797" spans="1:8" x14ac:dyDescent="0.3">
      <c r="A797" s="2">
        <v>44087</v>
      </c>
      <c r="B797">
        <v>2020</v>
      </c>
      <c r="C797">
        <v>9</v>
      </c>
      <c r="D797" s="1" t="s">
        <v>150</v>
      </c>
      <c r="E797" s="1" t="s">
        <v>163</v>
      </c>
      <c r="F797" s="1" t="s">
        <v>164</v>
      </c>
      <c r="G797" s="1" t="s">
        <v>144</v>
      </c>
      <c r="H797">
        <v>6</v>
      </c>
    </row>
    <row r="798" spans="1:8" x14ac:dyDescent="0.3">
      <c r="A798" s="2">
        <v>44129</v>
      </c>
      <c r="B798">
        <v>2020</v>
      </c>
      <c r="C798">
        <v>10</v>
      </c>
      <c r="D798" s="1" t="s">
        <v>151</v>
      </c>
      <c r="E798" s="1" t="s">
        <v>163</v>
      </c>
      <c r="F798" s="1" t="s">
        <v>164</v>
      </c>
      <c r="G798" s="1" t="s">
        <v>152</v>
      </c>
      <c r="H798">
        <v>6</v>
      </c>
    </row>
    <row r="799" spans="1:8" x14ac:dyDescent="0.3">
      <c r="A799" s="2">
        <v>44136</v>
      </c>
      <c r="B799">
        <v>2020</v>
      </c>
      <c r="C799">
        <v>11</v>
      </c>
      <c r="D799" s="1" t="s">
        <v>153</v>
      </c>
      <c r="E799" s="1" t="s">
        <v>163</v>
      </c>
      <c r="F799" s="1" t="s">
        <v>164</v>
      </c>
      <c r="G799" s="1" t="s">
        <v>152</v>
      </c>
      <c r="H799">
        <v>6</v>
      </c>
    </row>
    <row r="800" spans="1:8" x14ac:dyDescent="0.3">
      <c r="A800" s="2">
        <v>44143</v>
      </c>
      <c r="B800">
        <v>2020</v>
      </c>
      <c r="C800">
        <v>11</v>
      </c>
      <c r="D800" s="1" t="s">
        <v>153</v>
      </c>
      <c r="E800" s="1" t="s">
        <v>163</v>
      </c>
      <c r="F800" s="1" t="s">
        <v>164</v>
      </c>
      <c r="G800" s="1" t="s">
        <v>152</v>
      </c>
      <c r="H800">
        <v>6</v>
      </c>
    </row>
    <row r="801" spans="1:8" x14ac:dyDescent="0.3">
      <c r="A801" s="2">
        <v>44150</v>
      </c>
      <c r="B801">
        <v>2020</v>
      </c>
      <c r="C801">
        <v>11</v>
      </c>
      <c r="D801" s="1" t="s">
        <v>153</v>
      </c>
      <c r="E801" s="1" t="s">
        <v>163</v>
      </c>
      <c r="F801" s="1" t="s">
        <v>164</v>
      </c>
      <c r="G801" s="1" t="s">
        <v>152</v>
      </c>
      <c r="H801">
        <v>6</v>
      </c>
    </row>
    <row r="802" spans="1:8" x14ac:dyDescent="0.3">
      <c r="A802" s="2">
        <v>44192</v>
      </c>
      <c r="B802">
        <v>2020</v>
      </c>
      <c r="C802">
        <v>12</v>
      </c>
      <c r="D802" s="1" t="s">
        <v>154</v>
      </c>
      <c r="E802" s="1" t="s">
        <v>163</v>
      </c>
      <c r="F802" s="1" t="s">
        <v>164</v>
      </c>
      <c r="G802" s="1" t="s">
        <v>152</v>
      </c>
      <c r="H802">
        <v>6</v>
      </c>
    </row>
    <row r="803" spans="1:8" x14ac:dyDescent="0.3">
      <c r="A803" s="2">
        <v>44199</v>
      </c>
      <c r="B803">
        <v>2021</v>
      </c>
      <c r="C803">
        <v>1</v>
      </c>
      <c r="D803" s="1" t="s">
        <v>147</v>
      </c>
      <c r="E803" s="1" t="s">
        <v>163</v>
      </c>
      <c r="F803" s="1" t="s">
        <v>164</v>
      </c>
      <c r="G803" s="1" t="s">
        <v>146</v>
      </c>
      <c r="H803">
        <v>6</v>
      </c>
    </row>
    <row r="804" spans="1:8" x14ac:dyDescent="0.3">
      <c r="A804" s="2">
        <v>44206</v>
      </c>
      <c r="B804">
        <v>2021</v>
      </c>
      <c r="C804">
        <v>1</v>
      </c>
      <c r="D804" s="1" t="s">
        <v>147</v>
      </c>
      <c r="E804" s="1" t="s">
        <v>163</v>
      </c>
      <c r="F804" s="1" t="s">
        <v>164</v>
      </c>
      <c r="G804" s="1" t="s">
        <v>146</v>
      </c>
      <c r="H804">
        <v>6</v>
      </c>
    </row>
    <row r="805" spans="1:8" x14ac:dyDescent="0.3">
      <c r="A805" s="2">
        <v>44213</v>
      </c>
      <c r="B805">
        <v>2021</v>
      </c>
      <c r="C805">
        <v>1</v>
      </c>
      <c r="D805" s="1" t="s">
        <v>147</v>
      </c>
      <c r="E805" s="1" t="s">
        <v>163</v>
      </c>
      <c r="F805" s="1" t="s">
        <v>164</v>
      </c>
      <c r="G805" s="1" t="s">
        <v>146</v>
      </c>
      <c r="H805">
        <v>6</v>
      </c>
    </row>
    <row r="806" spans="1:8" x14ac:dyDescent="0.3">
      <c r="A806" s="2">
        <v>44220</v>
      </c>
      <c r="B806">
        <v>2021</v>
      </c>
      <c r="C806">
        <v>1</v>
      </c>
      <c r="D806" s="1" t="s">
        <v>147</v>
      </c>
      <c r="E806" s="1" t="s">
        <v>163</v>
      </c>
      <c r="F806" s="1" t="s">
        <v>164</v>
      </c>
      <c r="G806" s="1" t="s">
        <v>146</v>
      </c>
      <c r="H806">
        <v>6</v>
      </c>
    </row>
    <row r="807" spans="1:8" x14ac:dyDescent="0.3">
      <c r="A807" s="2">
        <v>44227</v>
      </c>
      <c r="B807">
        <v>2021</v>
      </c>
      <c r="C807">
        <v>1</v>
      </c>
      <c r="D807" s="1" t="s">
        <v>147</v>
      </c>
      <c r="E807" s="1" t="s">
        <v>163</v>
      </c>
      <c r="F807" s="1" t="s">
        <v>164</v>
      </c>
      <c r="G807" s="1" t="s">
        <v>146</v>
      </c>
      <c r="H807">
        <v>6</v>
      </c>
    </row>
    <row r="808" spans="1:8" x14ac:dyDescent="0.3">
      <c r="A808" s="2">
        <v>44234</v>
      </c>
      <c r="B808">
        <v>2021</v>
      </c>
      <c r="C808">
        <v>2</v>
      </c>
      <c r="D808" s="1" t="s">
        <v>148</v>
      </c>
      <c r="E808" s="1" t="s">
        <v>163</v>
      </c>
      <c r="F808" s="1" t="s">
        <v>164</v>
      </c>
      <c r="G808" s="1" t="s">
        <v>146</v>
      </c>
      <c r="H808">
        <v>6</v>
      </c>
    </row>
    <row r="809" spans="1:8" x14ac:dyDescent="0.3">
      <c r="A809" s="2">
        <v>44241</v>
      </c>
      <c r="B809">
        <v>2021</v>
      </c>
      <c r="C809">
        <v>2</v>
      </c>
      <c r="D809" s="1" t="s">
        <v>148</v>
      </c>
      <c r="E809" s="1" t="s">
        <v>163</v>
      </c>
      <c r="F809" s="1" t="s">
        <v>164</v>
      </c>
      <c r="G809" s="1" t="s">
        <v>146</v>
      </c>
      <c r="H809">
        <v>6</v>
      </c>
    </row>
    <row r="810" spans="1:8" x14ac:dyDescent="0.3">
      <c r="A810" s="2">
        <v>44269</v>
      </c>
      <c r="B810">
        <v>2021</v>
      </c>
      <c r="C810">
        <v>3</v>
      </c>
      <c r="D810" s="1" t="s">
        <v>145</v>
      </c>
      <c r="E810" s="1" t="s">
        <v>163</v>
      </c>
      <c r="F810" s="1" t="s">
        <v>164</v>
      </c>
      <c r="G810" s="1" t="s">
        <v>146</v>
      </c>
      <c r="H810">
        <v>6</v>
      </c>
    </row>
    <row r="811" spans="1:8" x14ac:dyDescent="0.3">
      <c r="A811" s="2">
        <v>44276</v>
      </c>
      <c r="B811">
        <v>2021</v>
      </c>
      <c r="C811">
        <v>3</v>
      </c>
      <c r="D811" s="1" t="s">
        <v>145</v>
      </c>
      <c r="E811" s="1" t="s">
        <v>163</v>
      </c>
      <c r="F811" s="1" t="s">
        <v>164</v>
      </c>
      <c r="G811" s="1" t="s">
        <v>146</v>
      </c>
      <c r="H811">
        <v>6</v>
      </c>
    </row>
    <row r="812" spans="1:8" x14ac:dyDescent="0.3">
      <c r="A812" s="2">
        <v>44297</v>
      </c>
      <c r="B812">
        <v>2021</v>
      </c>
      <c r="C812">
        <v>4</v>
      </c>
      <c r="D812" s="1" t="s">
        <v>155</v>
      </c>
      <c r="E812" s="1" t="s">
        <v>163</v>
      </c>
      <c r="F812" s="1" t="s">
        <v>164</v>
      </c>
      <c r="G812" s="1" t="s">
        <v>156</v>
      </c>
      <c r="H812">
        <v>6</v>
      </c>
    </row>
    <row r="813" spans="1:8" x14ac:dyDescent="0.3">
      <c r="A813" s="2">
        <v>44304</v>
      </c>
      <c r="B813">
        <v>2021</v>
      </c>
      <c r="C813">
        <v>4</v>
      </c>
      <c r="D813" s="1" t="s">
        <v>155</v>
      </c>
      <c r="E813" s="1" t="s">
        <v>163</v>
      </c>
      <c r="F813" s="1" t="s">
        <v>164</v>
      </c>
      <c r="G813" s="1" t="s">
        <v>156</v>
      </c>
      <c r="H813">
        <v>6</v>
      </c>
    </row>
    <row r="814" spans="1:8" x14ac:dyDescent="0.3">
      <c r="A814" s="2">
        <v>44311</v>
      </c>
      <c r="B814">
        <v>2021</v>
      </c>
      <c r="C814">
        <v>4</v>
      </c>
      <c r="D814" s="1" t="s">
        <v>155</v>
      </c>
      <c r="E814" s="1" t="s">
        <v>163</v>
      </c>
      <c r="F814" s="1" t="s">
        <v>164</v>
      </c>
      <c r="G814" s="1" t="s">
        <v>156</v>
      </c>
      <c r="H814">
        <v>6</v>
      </c>
    </row>
    <row r="815" spans="1:8" x14ac:dyDescent="0.3">
      <c r="A815" s="2">
        <v>44318</v>
      </c>
      <c r="B815">
        <v>2021</v>
      </c>
      <c r="C815">
        <v>5</v>
      </c>
      <c r="D815" s="1" t="s">
        <v>158</v>
      </c>
      <c r="E815" s="1" t="s">
        <v>163</v>
      </c>
      <c r="F815" s="1" t="s">
        <v>164</v>
      </c>
      <c r="G815" s="1" t="s">
        <v>156</v>
      </c>
      <c r="H815">
        <v>6</v>
      </c>
    </row>
    <row r="816" spans="1:8" x14ac:dyDescent="0.3">
      <c r="A816" s="2">
        <v>44325</v>
      </c>
      <c r="B816">
        <v>2021</v>
      </c>
      <c r="C816">
        <v>5</v>
      </c>
      <c r="D816" s="1" t="s">
        <v>158</v>
      </c>
      <c r="E816" s="1" t="s">
        <v>163</v>
      </c>
      <c r="F816" s="1" t="s">
        <v>164</v>
      </c>
      <c r="G816" s="1" t="s">
        <v>156</v>
      </c>
      <c r="H816">
        <v>6</v>
      </c>
    </row>
    <row r="817" spans="1:8" x14ac:dyDescent="0.3">
      <c r="A817" s="2">
        <v>44332</v>
      </c>
      <c r="B817">
        <v>2021</v>
      </c>
      <c r="C817">
        <v>5</v>
      </c>
      <c r="D817" s="1" t="s">
        <v>158</v>
      </c>
      <c r="E817" s="1" t="s">
        <v>163</v>
      </c>
      <c r="F817" s="1" t="s">
        <v>164</v>
      </c>
      <c r="G817" s="1" t="s">
        <v>156</v>
      </c>
      <c r="H817">
        <v>6</v>
      </c>
    </row>
    <row r="818" spans="1:8" x14ac:dyDescent="0.3">
      <c r="A818" s="2">
        <v>44339</v>
      </c>
      <c r="B818">
        <v>2021</v>
      </c>
      <c r="C818">
        <v>5</v>
      </c>
      <c r="D818" s="1" t="s">
        <v>158</v>
      </c>
      <c r="E818" s="1" t="s">
        <v>163</v>
      </c>
      <c r="F818" s="1" t="s">
        <v>164</v>
      </c>
      <c r="G818" s="1" t="s">
        <v>156</v>
      </c>
      <c r="H818">
        <v>6</v>
      </c>
    </row>
    <row r="819" spans="1:8" x14ac:dyDescent="0.3">
      <c r="A819" s="2">
        <v>44346</v>
      </c>
      <c r="B819">
        <v>2021</v>
      </c>
      <c r="C819">
        <v>5</v>
      </c>
      <c r="D819" s="1" t="s">
        <v>158</v>
      </c>
      <c r="E819" s="1" t="s">
        <v>163</v>
      </c>
      <c r="F819" s="1" t="s">
        <v>164</v>
      </c>
      <c r="G819" s="1" t="s">
        <v>156</v>
      </c>
      <c r="H819">
        <v>6</v>
      </c>
    </row>
    <row r="820" spans="1:8" x14ac:dyDescent="0.3">
      <c r="A820" s="2">
        <v>44353</v>
      </c>
      <c r="B820">
        <v>2021</v>
      </c>
      <c r="C820">
        <v>6</v>
      </c>
      <c r="D820" s="1" t="s">
        <v>157</v>
      </c>
      <c r="E820" s="1" t="s">
        <v>163</v>
      </c>
      <c r="F820" s="1" t="s">
        <v>164</v>
      </c>
      <c r="G820" s="1" t="s">
        <v>156</v>
      </c>
      <c r="H820">
        <v>6</v>
      </c>
    </row>
    <row r="821" spans="1:8" x14ac:dyDescent="0.3">
      <c r="A821" s="2">
        <v>44360</v>
      </c>
      <c r="B821">
        <v>2021</v>
      </c>
      <c r="C821">
        <v>6</v>
      </c>
      <c r="D821" s="1" t="s">
        <v>157</v>
      </c>
      <c r="E821" s="1" t="s">
        <v>163</v>
      </c>
      <c r="F821" s="1" t="s">
        <v>164</v>
      </c>
      <c r="G821" s="1" t="s">
        <v>156</v>
      </c>
      <c r="H821">
        <v>6</v>
      </c>
    </row>
    <row r="822" spans="1:8" x14ac:dyDescent="0.3">
      <c r="A822" s="2">
        <v>44367</v>
      </c>
      <c r="B822">
        <v>2021</v>
      </c>
      <c r="C822">
        <v>6</v>
      </c>
      <c r="D822" s="1" t="s">
        <v>157</v>
      </c>
      <c r="E822" s="1" t="s">
        <v>163</v>
      </c>
      <c r="F822" s="1" t="s">
        <v>164</v>
      </c>
      <c r="G822" s="1" t="s">
        <v>156</v>
      </c>
      <c r="H822">
        <v>6</v>
      </c>
    </row>
    <row r="823" spans="1:8" x14ac:dyDescent="0.3">
      <c r="A823" s="2">
        <v>44374</v>
      </c>
      <c r="B823">
        <v>2021</v>
      </c>
      <c r="C823">
        <v>6</v>
      </c>
      <c r="D823" s="1" t="s">
        <v>157</v>
      </c>
      <c r="E823" s="1" t="s">
        <v>163</v>
      </c>
      <c r="F823" s="1" t="s">
        <v>164</v>
      </c>
      <c r="G823" s="1" t="s">
        <v>156</v>
      </c>
      <c r="H823">
        <v>6</v>
      </c>
    </row>
    <row r="824" spans="1:8" x14ac:dyDescent="0.3">
      <c r="A824" s="2">
        <v>44381</v>
      </c>
      <c r="B824">
        <v>2021</v>
      </c>
      <c r="C824">
        <v>7</v>
      </c>
      <c r="D824" s="1" t="s">
        <v>149</v>
      </c>
      <c r="E824" s="1" t="s">
        <v>163</v>
      </c>
      <c r="F824" s="1" t="s">
        <v>164</v>
      </c>
      <c r="G824" s="1" t="s">
        <v>144</v>
      </c>
      <c r="H824">
        <v>6</v>
      </c>
    </row>
    <row r="825" spans="1:8" x14ac:dyDescent="0.3">
      <c r="A825" s="2">
        <v>44388</v>
      </c>
      <c r="B825">
        <v>2021</v>
      </c>
      <c r="C825">
        <v>7</v>
      </c>
      <c r="D825" s="1" t="s">
        <v>149</v>
      </c>
      <c r="E825" s="1" t="s">
        <v>163</v>
      </c>
      <c r="F825" s="1" t="s">
        <v>164</v>
      </c>
      <c r="G825" s="1" t="s">
        <v>144</v>
      </c>
      <c r="H825">
        <v>6</v>
      </c>
    </row>
    <row r="826" spans="1:8" x14ac:dyDescent="0.3">
      <c r="A826" s="2">
        <v>44395</v>
      </c>
      <c r="B826">
        <v>2021</v>
      </c>
      <c r="C826">
        <v>7</v>
      </c>
      <c r="D826" s="1" t="s">
        <v>149</v>
      </c>
      <c r="E826" s="1" t="s">
        <v>163</v>
      </c>
      <c r="F826" s="1" t="s">
        <v>164</v>
      </c>
      <c r="G826" s="1" t="s">
        <v>144</v>
      </c>
      <c r="H826">
        <v>6</v>
      </c>
    </row>
    <row r="827" spans="1:8" x14ac:dyDescent="0.3">
      <c r="A827" s="2">
        <v>44402</v>
      </c>
      <c r="B827">
        <v>2021</v>
      </c>
      <c r="C827">
        <v>7</v>
      </c>
      <c r="D827" s="1" t="s">
        <v>149</v>
      </c>
      <c r="E827" s="1" t="s">
        <v>163</v>
      </c>
      <c r="F827" s="1" t="s">
        <v>164</v>
      </c>
      <c r="G827" s="1" t="s">
        <v>144</v>
      </c>
      <c r="H827">
        <v>6</v>
      </c>
    </row>
    <row r="828" spans="1:8" x14ac:dyDescent="0.3">
      <c r="A828" s="2">
        <v>44409</v>
      </c>
      <c r="B828">
        <v>2021</v>
      </c>
      <c r="C828">
        <v>8</v>
      </c>
      <c r="D828" s="1" t="s">
        <v>141</v>
      </c>
      <c r="E828" s="1" t="s">
        <v>163</v>
      </c>
      <c r="F828" s="1" t="s">
        <v>164</v>
      </c>
      <c r="G828" s="1" t="s">
        <v>144</v>
      </c>
      <c r="H828">
        <v>6</v>
      </c>
    </row>
    <row r="829" spans="1:8" x14ac:dyDescent="0.3">
      <c r="A829" s="2">
        <v>44416</v>
      </c>
      <c r="B829">
        <v>2021</v>
      </c>
      <c r="C829">
        <v>8</v>
      </c>
      <c r="D829" s="1" t="s">
        <v>141</v>
      </c>
      <c r="E829" s="1" t="s">
        <v>163</v>
      </c>
      <c r="F829" s="1" t="s">
        <v>164</v>
      </c>
      <c r="G829" s="1" t="s">
        <v>144</v>
      </c>
      <c r="H829">
        <v>6</v>
      </c>
    </row>
    <row r="830" spans="1:8" x14ac:dyDescent="0.3">
      <c r="A830" s="2">
        <v>44423</v>
      </c>
      <c r="B830">
        <v>2021</v>
      </c>
      <c r="C830">
        <v>8</v>
      </c>
      <c r="D830" s="1" t="s">
        <v>141</v>
      </c>
      <c r="E830" s="1" t="s">
        <v>163</v>
      </c>
      <c r="F830" s="1" t="s">
        <v>164</v>
      </c>
      <c r="G830" s="1" t="s">
        <v>144</v>
      </c>
      <c r="H830">
        <v>6</v>
      </c>
    </row>
    <row r="831" spans="1:8" x14ac:dyDescent="0.3">
      <c r="A831" s="2">
        <v>44430</v>
      </c>
      <c r="B831">
        <v>2021</v>
      </c>
      <c r="C831">
        <v>8</v>
      </c>
      <c r="D831" s="1" t="s">
        <v>141</v>
      </c>
      <c r="E831" s="1" t="s">
        <v>163</v>
      </c>
      <c r="F831" s="1" t="s">
        <v>164</v>
      </c>
      <c r="G831" s="1" t="s">
        <v>144</v>
      </c>
      <c r="H831">
        <v>6</v>
      </c>
    </row>
    <row r="832" spans="1:8" x14ac:dyDescent="0.3">
      <c r="A832" s="2">
        <v>44437</v>
      </c>
      <c r="B832">
        <v>2021</v>
      </c>
      <c r="C832">
        <v>8</v>
      </c>
      <c r="D832" s="1" t="s">
        <v>141</v>
      </c>
      <c r="E832" s="1" t="s">
        <v>163</v>
      </c>
      <c r="F832" s="1" t="s">
        <v>164</v>
      </c>
      <c r="G832" s="1" t="s">
        <v>144</v>
      </c>
      <c r="H832">
        <v>6</v>
      </c>
    </row>
    <row r="833" spans="1:8" x14ac:dyDescent="0.3">
      <c r="A833" s="2">
        <v>44444</v>
      </c>
      <c r="B833">
        <v>2021</v>
      </c>
      <c r="C833">
        <v>9</v>
      </c>
      <c r="D833" s="1" t="s">
        <v>150</v>
      </c>
      <c r="E833" s="1" t="s">
        <v>163</v>
      </c>
      <c r="F833" s="1" t="s">
        <v>164</v>
      </c>
      <c r="G833" s="1" t="s">
        <v>144</v>
      </c>
      <c r="H833">
        <v>6</v>
      </c>
    </row>
    <row r="834" spans="1:8" x14ac:dyDescent="0.3">
      <c r="A834" s="2">
        <v>44451</v>
      </c>
      <c r="B834">
        <v>2021</v>
      </c>
      <c r="C834">
        <v>9</v>
      </c>
      <c r="D834" s="1" t="s">
        <v>150</v>
      </c>
      <c r="E834" s="1" t="s">
        <v>163</v>
      </c>
      <c r="F834" s="1" t="s">
        <v>164</v>
      </c>
      <c r="G834" s="1" t="s">
        <v>144</v>
      </c>
      <c r="H834">
        <v>6</v>
      </c>
    </row>
    <row r="835" spans="1:8" x14ac:dyDescent="0.3">
      <c r="A835" s="2">
        <v>44458</v>
      </c>
      <c r="B835">
        <v>2021</v>
      </c>
      <c r="C835">
        <v>9</v>
      </c>
      <c r="D835" s="1" t="s">
        <v>150</v>
      </c>
      <c r="E835" s="1" t="s">
        <v>163</v>
      </c>
      <c r="F835" s="1" t="s">
        <v>164</v>
      </c>
      <c r="G835" s="1" t="s">
        <v>144</v>
      </c>
      <c r="H835">
        <v>6</v>
      </c>
    </row>
    <row r="836" spans="1:8" x14ac:dyDescent="0.3">
      <c r="A836" s="2">
        <v>44465</v>
      </c>
      <c r="B836">
        <v>2021</v>
      </c>
      <c r="C836">
        <v>9</v>
      </c>
      <c r="D836" s="1" t="s">
        <v>150</v>
      </c>
      <c r="E836" s="1" t="s">
        <v>163</v>
      </c>
      <c r="F836" s="1" t="s">
        <v>164</v>
      </c>
      <c r="G836" s="1" t="s">
        <v>144</v>
      </c>
      <c r="H836">
        <v>6</v>
      </c>
    </row>
    <row r="837" spans="1:8" x14ac:dyDescent="0.3">
      <c r="A837" s="2">
        <v>44472</v>
      </c>
      <c r="B837">
        <v>2021</v>
      </c>
      <c r="C837">
        <v>10</v>
      </c>
      <c r="D837" s="1" t="s">
        <v>151</v>
      </c>
      <c r="E837" s="1" t="s">
        <v>163</v>
      </c>
      <c r="F837" s="1" t="s">
        <v>164</v>
      </c>
      <c r="G837" s="1" t="s">
        <v>152</v>
      </c>
      <c r="H837">
        <v>6</v>
      </c>
    </row>
    <row r="838" spans="1:8" x14ac:dyDescent="0.3">
      <c r="A838" s="2">
        <v>44479</v>
      </c>
      <c r="B838">
        <v>2021</v>
      </c>
      <c r="C838">
        <v>10</v>
      </c>
      <c r="D838" s="1" t="s">
        <v>151</v>
      </c>
      <c r="E838" s="1" t="s">
        <v>163</v>
      </c>
      <c r="F838" s="1" t="s">
        <v>164</v>
      </c>
      <c r="G838" s="1" t="s">
        <v>152</v>
      </c>
      <c r="H838">
        <v>6</v>
      </c>
    </row>
    <row r="839" spans="1:8" x14ac:dyDescent="0.3">
      <c r="A839" s="2">
        <v>44486</v>
      </c>
      <c r="B839">
        <v>2021</v>
      </c>
      <c r="C839">
        <v>10</v>
      </c>
      <c r="D839" s="1" t="s">
        <v>151</v>
      </c>
      <c r="E839" s="1" t="s">
        <v>163</v>
      </c>
      <c r="F839" s="1" t="s">
        <v>164</v>
      </c>
      <c r="G839" s="1" t="s">
        <v>152</v>
      </c>
      <c r="H839">
        <v>6</v>
      </c>
    </row>
    <row r="840" spans="1:8" x14ac:dyDescent="0.3">
      <c r="A840" s="2">
        <v>44493</v>
      </c>
      <c r="B840">
        <v>2021</v>
      </c>
      <c r="C840">
        <v>10</v>
      </c>
      <c r="D840" s="1" t="s">
        <v>151</v>
      </c>
      <c r="E840" s="1" t="s">
        <v>163</v>
      </c>
      <c r="F840" s="1" t="s">
        <v>164</v>
      </c>
      <c r="G840" s="1" t="s">
        <v>152</v>
      </c>
      <c r="H840">
        <v>6</v>
      </c>
    </row>
    <row r="841" spans="1:8" x14ac:dyDescent="0.3">
      <c r="A841" s="2">
        <v>44500</v>
      </c>
      <c r="B841">
        <v>2021</v>
      </c>
      <c r="C841">
        <v>10</v>
      </c>
      <c r="D841" s="1" t="s">
        <v>151</v>
      </c>
      <c r="E841" s="1" t="s">
        <v>163</v>
      </c>
      <c r="F841" s="1" t="s">
        <v>164</v>
      </c>
      <c r="G841" s="1" t="s">
        <v>152</v>
      </c>
      <c r="H841">
        <v>6</v>
      </c>
    </row>
    <row r="842" spans="1:8" x14ac:dyDescent="0.3">
      <c r="A842" s="2">
        <v>44507</v>
      </c>
      <c r="B842">
        <v>2021</v>
      </c>
      <c r="C842">
        <v>11</v>
      </c>
      <c r="D842" s="1" t="s">
        <v>153</v>
      </c>
      <c r="E842" s="1" t="s">
        <v>163</v>
      </c>
      <c r="F842" s="1" t="s">
        <v>164</v>
      </c>
      <c r="G842" s="1" t="s">
        <v>152</v>
      </c>
      <c r="H842">
        <v>6</v>
      </c>
    </row>
    <row r="843" spans="1:8" x14ac:dyDescent="0.3">
      <c r="A843" s="2">
        <v>44514</v>
      </c>
      <c r="B843">
        <v>2021</v>
      </c>
      <c r="C843">
        <v>11</v>
      </c>
      <c r="D843" s="1" t="s">
        <v>153</v>
      </c>
      <c r="E843" s="1" t="s">
        <v>163</v>
      </c>
      <c r="F843" s="1" t="s">
        <v>164</v>
      </c>
      <c r="G843" s="1" t="s">
        <v>152</v>
      </c>
      <c r="H843">
        <v>6</v>
      </c>
    </row>
    <row r="844" spans="1:8" x14ac:dyDescent="0.3">
      <c r="A844" s="2">
        <v>44521</v>
      </c>
      <c r="B844">
        <v>2021</v>
      </c>
      <c r="C844">
        <v>11</v>
      </c>
      <c r="D844" s="1" t="s">
        <v>153</v>
      </c>
      <c r="E844" s="1" t="s">
        <v>163</v>
      </c>
      <c r="F844" s="1" t="s">
        <v>164</v>
      </c>
      <c r="G844" s="1" t="s">
        <v>152</v>
      </c>
      <c r="H844">
        <v>6</v>
      </c>
    </row>
    <row r="845" spans="1:8" x14ac:dyDescent="0.3">
      <c r="A845" s="2">
        <v>44528</v>
      </c>
      <c r="B845">
        <v>2021</v>
      </c>
      <c r="C845">
        <v>11</v>
      </c>
      <c r="D845" s="1" t="s">
        <v>153</v>
      </c>
      <c r="E845" s="1" t="s">
        <v>163</v>
      </c>
      <c r="F845" s="1" t="s">
        <v>164</v>
      </c>
      <c r="G845" s="1" t="s">
        <v>152</v>
      </c>
      <c r="H845">
        <v>6</v>
      </c>
    </row>
    <row r="846" spans="1:8" x14ac:dyDescent="0.3">
      <c r="A846" s="2">
        <v>44535</v>
      </c>
      <c r="B846">
        <v>2021</v>
      </c>
      <c r="C846">
        <v>12</v>
      </c>
      <c r="D846" s="1" t="s">
        <v>154</v>
      </c>
      <c r="E846" s="1" t="s">
        <v>163</v>
      </c>
      <c r="F846" s="1" t="s">
        <v>164</v>
      </c>
      <c r="G846" s="1" t="s">
        <v>152</v>
      </c>
      <c r="H846">
        <v>6</v>
      </c>
    </row>
    <row r="847" spans="1:8" x14ac:dyDescent="0.3">
      <c r="A847" s="2">
        <v>44542</v>
      </c>
      <c r="B847">
        <v>2021</v>
      </c>
      <c r="C847">
        <v>12</v>
      </c>
      <c r="D847" s="1" t="s">
        <v>154</v>
      </c>
      <c r="E847" s="1" t="s">
        <v>163</v>
      </c>
      <c r="F847" s="1" t="s">
        <v>164</v>
      </c>
      <c r="G847" s="1" t="s">
        <v>152</v>
      </c>
      <c r="H847">
        <v>6</v>
      </c>
    </row>
    <row r="848" spans="1:8" x14ac:dyDescent="0.3">
      <c r="A848" s="2">
        <v>44549</v>
      </c>
      <c r="B848">
        <v>2021</v>
      </c>
      <c r="C848">
        <v>12</v>
      </c>
      <c r="D848" s="1" t="s">
        <v>154</v>
      </c>
      <c r="E848" s="1" t="s">
        <v>163</v>
      </c>
      <c r="F848" s="1" t="s">
        <v>164</v>
      </c>
      <c r="G848" s="1" t="s">
        <v>152</v>
      </c>
      <c r="H848">
        <v>6</v>
      </c>
    </row>
    <row r="849" spans="1:8" x14ac:dyDescent="0.3">
      <c r="A849" s="2">
        <v>44556</v>
      </c>
      <c r="B849">
        <v>2021</v>
      </c>
      <c r="C849">
        <v>12</v>
      </c>
      <c r="D849" s="1" t="s">
        <v>154</v>
      </c>
      <c r="E849" s="1" t="s">
        <v>163</v>
      </c>
      <c r="F849" s="1" t="s">
        <v>164</v>
      </c>
      <c r="G849" s="1" t="s">
        <v>152</v>
      </c>
      <c r="H849">
        <v>6</v>
      </c>
    </row>
    <row r="850" spans="1:8" x14ac:dyDescent="0.3">
      <c r="A850" s="2">
        <v>43842</v>
      </c>
      <c r="B850">
        <v>2020</v>
      </c>
      <c r="C850">
        <v>1</v>
      </c>
      <c r="D850" s="1" t="s">
        <v>147</v>
      </c>
      <c r="E850" s="1" t="s">
        <v>163</v>
      </c>
      <c r="F850" s="1" t="s">
        <v>164</v>
      </c>
      <c r="G850" s="1" t="s">
        <v>146</v>
      </c>
      <c r="H850">
        <v>6</v>
      </c>
    </row>
    <row r="851" spans="1:8" x14ac:dyDescent="0.3">
      <c r="A851" s="2">
        <v>43849</v>
      </c>
      <c r="B851">
        <v>2020</v>
      </c>
      <c r="C851">
        <v>1</v>
      </c>
      <c r="D851" s="1" t="s">
        <v>147</v>
      </c>
      <c r="E851" s="1" t="s">
        <v>163</v>
      </c>
      <c r="F851" s="1" t="s">
        <v>164</v>
      </c>
      <c r="G851" s="1" t="s">
        <v>146</v>
      </c>
      <c r="H851">
        <v>6</v>
      </c>
    </row>
    <row r="852" spans="1:8" x14ac:dyDescent="0.3">
      <c r="A852" s="2">
        <v>43877</v>
      </c>
      <c r="B852">
        <v>2020</v>
      </c>
      <c r="C852">
        <v>2</v>
      </c>
      <c r="D852" s="1" t="s">
        <v>148</v>
      </c>
      <c r="E852" s="1" t="s">
        <v>163</v>
      </c>
      <c r="F852" s="1" t="s">
        <v>164</v>
      </c>
      <c r="G852" s="1" t="s">
        <v>146</v>
      </c>
      <c r="H852">
        <v>6</v>
      </c>
    </row>
    <row r="853" spans="1:8" x14ac:dyDescent="0.3">
      <c r="A853" s="2">
        <v>43884</v>
      </c>
      <c r="B853">
        <v>2020</v>
      </c>
      <c r="C853">
        <v>2</v>
      </c>
      <c r="D853" s="1" t="s">
        <v>148</v>
      </c>
      <c r="E853" s="1" t="s">
        <v>163</v>
      </c>
      <c r="F853" s="1" t="s">
        <v>164</v>
      </c>
      <c r="G853" s="1" t="s">
        <v>146</v>
      </c>
      <c r="H853">
        <v>6</v>
      </c>
    </row>
    <row r="854" spans="1:8" x14ac:dyDescent="0.3">
      <c r="A854" s="2">
        <v>43891</v>
      </c>
      <c r="B854">
        <v>2020</v>
      </c>
      <c r="C854">
        <v>3</v>
      </c>
      <c r="D854" s="1" t="s">
        <v>145</v>
      </c>
      <c r="E854" s="1" t="s">
        <v>163</v>
      </c>
      <c r="F854" s="1" t="s">
        <v>164</v>
      </c>
      <c r="G854" s="1" t="s">
        <v>146</v>
      </c>
      <c r="H854">
        <v>6</v>
      </c>
    </row>
    <row r="855" spans="1:8" x14ac:dyDescent="0.3">
      <c r="A855" s="2">
        <v>43912</v>
      </c>
      <c r="B855">
        <v>2020</v>
      </c>
      <c r="C855">
        <v>3</v>
      </c>
      <c r="D855" s="1" t="s">
        <v>145</v>
      </c>
      <c r="E855" s="1" t="s">
        <v>163</v>
      </c>
      <c r="F855" s="1" t="s">
        <v>164</v>
      </c>
      <c r="G855" s="1" t="s">
        <v>146</v>
      </c>
      <c r="H855">
        <v>6</v>
      </c>
    </row>
    <row r="856" spans="1:8" x14ac:dyDescent="0.3">
      <c r="A856" s="2">
        <v>43919</v>
      </c>
      <c r="B856">
        <v>2020</v>
      </c>
      <c r="C856">
        <v>3</v>
      </c>
      <c r="D856" s="1" t="s">
        <v>145</v>
      </c>
      <c r="E856" s="1" t="s">
        <v>163</v>
      </c>
      <c r="F856" s="1" t="s">
        <v>164</v>
      </c>
      <c r="G856" s="1" t="s">
        <v>146</v>
      </c>
      <c r="H856">
        <v>6</v>
      </c>
    </row>
    <row r="857" spans="1:8" x14ac:dyDescent="0.3">
      <c r="A857" s="2">
        <v>43926</v>
      </c>
      <c r="B857">
        <v>2020</v>
      </c>
      <c r="C857">
        <v>4</v>
      </c>
      <c r="D857" s="1" t="s">
        <v>155</v>
      </c>
      <c r="E857" s="1" t="s">
        <v>163</v>
      </c>
      <c r="F857" s="1" t="s">
        <v>164</v>
      </c>
      <c r="G857" s="1" t="s">
        <v>156</v>
      </c>
      <c r="H857">
        <v>6</v>
      </c>
    </row>
    <row r="858" spans="1:8" x14ac:dyDescent="0.3">
      <c r="A858" s="2">
        <v>43933</v>
      </c>
      <c r="B858">
        <v>2020</v>
      </c>
      <c r="C858">
        <v>4</v>
      </c>
      <c r="D858" s="1" t="s">
        <v>155</v>
      </c>
      <c r="E858" s="1" t="s">
        <v>163</v>
      </c>
      <c r="F858" s="1" t="s">
        <v>164</v>
      </c>
      <c r="G858" s="1" t="s">
        <v>156</v>
      </c>
      <c r="H858">
        <v>6</v>
      </c>
    </row>
    <row r="859" spans="1:8" x14ac:dyDescent="0.3">
      <c r="A859" s="2">
        <v>43961</v>
      </c>
      <c r="B859">
        <v>2020</v>
      </c>
      <c r="C859">
        <v>5</v>
      </c>
      <c r="D859" s="1" t="s">
        <v>158</v>
      </c>
      <c r="E859" s="1" t="s">
        <v>163</v>
      </c>
      <c r="F859" s="1" t="s">
        <v>164</v>
      </c>
      <c r="G859" s="1" t="s">
        <v>156</v>
      </c>
      <c r="H859">
        <v>6</v>
      </c>
    </row>
    <row r="860" spans="1:8" x14ac:dyDescent="0.3">
      <c r="A860" s="2">
        <v>43968</v>
      </c>
      <c r="B860">
        <v>2020</v>
      </c>
      <c r="C860">
        <v>5</v>
      </c>
      <c r="D860" s="1" t="s">
        <v>158</v>
      </c>
      <c r="E860" s="1" t="s">
        <v>163</v>
      </c>
      <c r="F860" s="1" t="s">
        <v>164</v>
      </c>
      <c r="G860" s="1" t="s">
        <v>156</v>
      </c>
      <c r="H860">
        <v>6</v>
      </c>
    </row>
    <row r="861" spans="1:8" x14ac:dyDescent="0.3">
      <c r="A861" s="2">
        <v>43975</v>
      </c>
      <c r="B861">
        <v>2020</v>
      </c>
      <c r="C861">
        <v>5</v>
      </c>
      <c r="D861" s="1" t="s">
        <v>158</v>
      </c>
      <c r="E861" s="1" t="s">
        <v>163</v>
      </c>
      <c r="F861" s="1" t="s">
        <v>164</v>
      </c>
      <c r="G861" s="1" t="s">
        <v>156</v>
      </c>
      <c r="H861">
        <v>6</v>
      </c>
    </row>
    <row r="862" spans="1:8" x14ac:dyDescent="0.3">
      <c r="A862" s="2">
        <v>43982</v>
      </c>
      <c r="B862">
        <v>2020</v>
      </c>
      <c r="C862">
        <v>5</v>
      </c>
      <c r="D862" s="1" t="s">
        <v>158</v>
      </c>
      <c r="E862" s="1" t="s">
        <v>163</v>
      </c>
      <c r="F862" s="1" t="s">
        <v>164</v>
      </c>
      <c r="G862" s="1" t="s">
        <v>156</v>
      </c>
      <c r="H862">
        <v>6</v>
      </c>
    </row>
    <row r="863" spans="1:8" x14ac:dyDescent="0.3">
      <c r="A863" s="2">
        <v>43989</v>
      </c>
      <c r="B863">
        <v>2020</v>
      </c>
      <c r="C863">
        <v>6</v>
      </c>
      <c r="D863" s="1" t="s">
        <v>157</v>
      </c>
      <c r="E863" s="1" t="s">
        <v>163</v>
      </c>
      <c r="F863" s="1" t="s">
        <v>164</v>
      </c>
      <c r="G863" s="1" t="s">
        <v>156</v>
      </c>
      <c r="H863">
        <v>6</v>
      </c>
    </row>
    <row r="864" spans="1:8" x14ac:dyDescent="0.3">
      <c r="A864" s="2">
        <v>43996</v>
      </c>
      <c r="B864">
        <v>2020</v>
      </c>
      <c r="C864">
        <v>6</v>
      </c>
      <c r="D864" s="1" t="s">
        <v>157</v>
      </c>
      <c r="E864" s="1" t="s">
        <v>163</v>
      </c>
      <c r="F864" s="1" t="s">
        <v>164</v>
      </c>
      <c r="G864" s="1" t="s">
        <v>156</v>
      </c>
      <c r="H864">
        <v>6</v>
      </c>
    </row>
    <row r="865" spans="1:8" x14ac:dyDescent="0.3">
      <c r="A865" s="2">
        <v>44003</v>
      </c>
      <c r="B865">
        <v>2020</v>
      </c>
      <c r="C865">
        <v>6</v>
      </c>
      <c r="D865" s="1" t="s">
        <v>157</v>
      </c>
      <c r="E865" s="1" t="s">
        <v>163</v>
      </c>
      <c r="F865" s="1" t="s">
        <v>164</v>
      </c>
      <c r="G865" s="1" t="s">
        <v>156</v>
      </c>
      <c r="H865">
        <v>6</v>
      </c>
    </row>
    <row r="866" spans="1:8" x14ac:dyDescent="0.3">
      <c r="A866" s="2">
        <v>44010</v>
      </c>
      <c r="B866">
        <v>2020</v>
      </c>
      <c r="C866">
        <v>6</v>
      </c>
      <c r="D866" s="1" t="s">
        <v>157</v>
      </c>
      <c r="E866" s="1" t="s">
        <v>163</v>
      </c>
      <c r="F866" s="1" t="s">
        <v>164</v>
      </c>
      <c r="G866" s="1" t="s">
        <v>156</v>
      </c>
      <c r="H866">
        <v>6</v>
      </c>
    </row>
    <row r="867" spans="1:8" x14ac:dyDescent="0.3">
      <c r="A867" s="2">
        <v>44017</v>
      </c>
      <c r="B867">
        <v>2020</v>
      </c>
      <c r="C867">
        <v>7</v>
      </c>
      <c r="D867" s="1" t="s">
        <v>149</v>
      </c>
      <c r="E867" s="1" t="s">
        <v>163</v>
      </c>
      <c r="F867" s="1" t="s">
        <v>164</v>
      </c>
      <c r="G867" s="1" t="s">
        <v>144</v>
      </c>
      <c r="H867">
        <v>6</v>
      </c>
    </row>
    <row r="868" spans="1:8" x14ac:dyDescent="0.3">
      <c r="A868" s="2">
        <v>44024</v>
      </c>
      <c r="B868">
        <v>2020</v>
      </c>
      <c r="C868">
        <v>7</v>
      </c>
      <c r="D868" s="1" t="s">
        <v>149</v>
      </c>
      <c r="E868" s="1" t="s">
        <v>163</v>
      </c>
      <c r="F868" s="1" t="s">
        <v>164</v>
      </c>
      <c r="G868" s="1" t="s">
        <v>144</v>
      </c>
      <c r="H868">
        <v>6</v>
      </c>
    </row>
    <row r="869" spans="1:8" x14ac:dyDescent="0.3">
      <c r="A869" s="2">
        <v>44094</v>
      </c>
      <c r="B869">
        <v>2020</v>
      </c>
      <c r="C869">
        <v>9</v>
      </c>
      <c r="D869" s="1" t="s">
        <v>150</v>
      </c>
      <c r="E869" s="1" t="s">
        <v>163</v>
      </c>
      <c r="F869" s="1" t="s">
        <v>164</v>
      </c>
      <c r="G869" s="1" t="s">
        <v>144</v>
      </c>
      <c r="H869">
        <v>6</v>
      </c>
    </row>
    <row r="870" spans="1:8" x14ac:dyDescent="0.3">
      <c r="A870" s="2">
        <v>44101</v>
      </c>
      <c r="B870">
        <v>2020</v>
      </c>
      <c r="C870">
        <v>9</v>
      </c>
      <c r="D870" s="1" t="s">
        <v>150</v>
      </c>
      <c r="E870" s="1" t="s">
        <v>163</v>
      </c>
      <c r="F870" s="1" t="s">
        <v>164</v>
      </c>
      <c r="G870" s="1" t="s">
        <v>144</v>
      </c>
      <c r="H870">
        <v>6</v>
      </c>
    </row>
    <row r="871" spans="1:8" x14ac:dyDescent="0.3">
      <c r="A871" s="2">
        <v>44108</v>
      </c>
      <c r="B871">
        <v>2020</v>
      </c>
      <c r="C871">
        <v>10</v>
      </c>
      <c r="D871" s="1" t="s">
        <v>151</v>
      </c>
      <c r="E871" s="1" t="s">
        <v>163</v>
      </c>
      <c r="F871" s="1" t="s">
        <v>164</v>
      </c>
      <c r="G871" s="1" t="s">
        <v>152</v>
      </c>
      <c r="H871">
        <v>6</v>
      </c>
    </row>
    <row r="872" spans="1:8" x14ac:dyDescent="0.3">
      <c r="A872" s="2">
        <v>44122</v>
      </c>
      <c r="B872">
        <v>2020</v>
      </c>
      <c r="C872">
        <v>10</v>
      </c>
      <c r="D872" s="1" t="s">
        <v>151</v>
      </c>
      <c r="E872" s="1" t="s">
        <v>163</v>
      </c>
      <c r="F872" s="1" t="s">
        <v>164</v>
      </c>
      <c r="G872" s="1" t="s">
        <v>152</v>
      </c>
      <c r="H872">
        <v>6</v>
      </c>
    </row>
    <row r="873" spans="1:8" x14ac:dyDescent="0.3">
      <c r="A873" s="2">
        <v>44157</v>
      </c>
      <c r="B873">
        <v>2020</v>
      </c>
      <c r="C873">
        <v>11</v>
      </c>
      <c r="D873" s="1" t="s">
        <v>153</v>
      </c>
      <c r="E873" s="1" t="s">
        <v>163</v>
      </c>
      <c r="F873" s="1" t="s">
        <v>164</v>
      </c>
      <c r="G873" s="1" t="s">
        <v>152</v>
      </c>
      <c r="H873">
        <v>6</v>
      </c>
    </row>
    <row r="874" spans="1:8" x14ac:dyDescent="0.3">
      <c r="A874" s="2">
        <v>44164</v>
      </c>
      <c r="B874">
        <v>2020</v>
      </c>
      <c r="C874">
        <v>11</v>
      </c>
      <c r="D874" s="1" t="s">
        <v>153</v>
      </c>
      <c r="E874" s="1" t="s">
        <v>163</v>
      </c>
      <c r="F874" s="1" t="s">
        <v>164</v>
      </c>
      <c r="G874" s="1" t="s">
        <v>152</v>
      </c>
      <c r="H874">
        <v>6</v>
      </c>
    </row>
    <row r="875" spans="1:8" x14ac:dyDescent="0.3">
      <c r="A875" s="2">
        <v>44171</v>
      </c>
      <c r="B875">
        <v>2020</v>
      </c>
      <c r="C875">
        <v>12</v>
      </c>
      <c r="D875" s="1" t="s">
        <v>154</v>
      </c>
      <c r="E875" s="1" t="s">
        <v>163</v>
      </c>
      <c r="F875" s="1" t="s">
        <v>164</v>
      </c>
      <c r="G875" s="1" t="s">
        <v>152</v>
      </c>
      <c r="H875">
        <v>6</v>
      </c>
    </row>
    <row r="876" spans="1:8" x14ac:dyDescent="0.3">
      <c r="A876" s="2">
        <v>44178</v>
      </c>
      <c r="B876">
        <v>2020</v>
      </c>
      <c r="C876">
        <v>12</v>
      </c>
      <c r="D876" s="1" t="s">
        <v>154</v>
      </c>
      <c r="E876" s="1" t="s">
        <v>163</v>
      </c>
      <c r="F876" s="1" t="s">
        <v>164</v>
      </c>
      <c r="G876" s="1" t="s">
        <v>152</v>
      </c>
      <c r="H876">
        <v>6</v>
      </c>
    </row>
    <row r="877" spans="1:8" x14ac:dyDescent="0.3">
      <c r="A877" s="2">
        <v>44185</v>
      </c>
      <c r="B877">
        <v>2020</v>
      </c>
      <c r="C877">
        <v>12</v>
      </c>
      <c r="D877" s="1" t="s">
        <v>154</v>
      </c>
      <c r="E877" s="1" t="s">
        <v>163</v>
      </c>
      <c r="F877" s="1" t="s">
        <v>164</v>
      </c>
      <c r="G877" s="1" t="s">
        <v>152</v>
      </c>
      <c r="H877">
        <v>6</v>
      </c>
    </row>
    <row r="878" spans="1:8" x14ac:dyDescent="0.3">
      <c r="A878" s="2">
        <v>44248</v>
      </c>
      <c r="B878">
        <v>2021</v>
      </c>
      <c r="C878">
        <v>2</v>
      </c>
      <c r="D878" s="1" t="s">
        <v>148</v>
      </c>
      <c r="E878" s="1" t="s">
        <v>163</v>
      </c>
      <c r="F878" s="1" t="s">
        <v>164</v>
      </c>
      <c r="G878" s="1" t="s">
        <v>146</v>
      </c>
      <c r="H878">
        <v>6</v>
      </c>
    </row>
    <row r="879" spans="1:8" x14ac:dyDescent="0.3">
      <c r="A879" s="2">
        <v>44255</v>
      </c>
      <c r="B879">
        <v>2021</v>
      </c>
      <c r="C879">
        <v>2</v>
      </c>
      <c r="D879" s="1" t="s">
        <v>148</v>
      </c>
      <c r="E879" s="1" t="s">
        <v>163</v>
      </c>
      <c r="F879" s="1" t="s">
        <v>164</v>
      </c>
      <c r="G879" s="1" t="s">
        <v>146</v>
      </c>
      <c r="H879">
        <v>6</v>
      </c>
    </row>
    <row r="880" spans="1:8" x14ac:dyDescent="0.3">
      <c r="A880" s="2">
        <v>44262</v>
      </c>
      <c r="B880">
        <v>2021</v>
      </c>
      <c r="C880">
        <v>3</v>
      </c>
      <c r="D880" s="1" t="s">
        <v>145</v>
      </c>
      <c r="E880" s="1" t="s">
        <v>163</v>
      </c>
      <c r="F880" s="1" t="s">
        <v>164</v>
      </c>
      <c r="G880" s="1" t="s">
        <v>146</v>
      </c>
      <c r="H880">
        <v>6</v>
      </c>
    </row>
    <row r="881" spans="1:8" x14ac:dyDescent="0.3">
      <c r="A881" s="2">
        <v>44283</v>
      </c>
      <c r="B881">
        <v>2021</v>
      </c>
      <c r="C881">
        <v>3</v>
      </c>
      <c r="D881" s="1" t="s">
        <v>145</v>
      </c>
      <c r="E881" s="1" t="s">
        <v>163</v>
      </c>
      <c r="F881" s="1" t="s">
        <v>164</v>
      </c>
      <c r="G881" s="1" t="s">
        <v>146</v>
      </c>
      <c r="H881">
        <v>6</v>
      </c>
    </row>
    <row r="882" spans="1:8" x14ac:dyDescent="0.3">
      <c r="A882" s="2">
        <v>44290</v>
      </c>
      <c r="B882">
        <v>2021</v>
      </c>
      <c r="C882">
        <v>4</v>
      </c>
      <c r="D882" s="1" t="s">
        <v>155</v>
      </c>
      <c r="E882" s="1" t="s">
        <v>163</v>
      </c>
      <c r="F882" s="1" t="s">
        <v>164</v>
      </c>
      <c r="G882" s="1" t="s">
        <v>156</v>
      </c>
      <c r="H882">
        <v>6</v>
      </c>
    </row>
    <row r="883" spans="1:8" x14ac:dyDescent="0.3">
      <c r="A883" s="2">
        <v>44864</v>
      </c>
      <c r="B883">
        <v>2022</v>
      </c>
      <c r="C883">
        <v>10</v>
      </c>
      <c r="D883" s="1" t="s">
        <v>151</v>
      </c>
      <c r="E883" s="1" t="s">
        <v>163</v>
      </c>
      <c r="F883" s="1" t="s">
        <v>164</v>
      </c>
      <c r="G883" s="1" t="s">
        <v>152</v>
      </c>
      <c r="H883">
        <v>6</v>
      </c>
    </row>
    <row r="884" spans="1:8" x14ac:dyDescent="0.3">
      <c r="A884" s="2">
        <v>44871</v>
      </c>
      <c r="B884">
        <v>2022</v>
      </c>
      <c r="C884">
        <v>11</v>
      </c>
      <c r="D884" s="1" t="s">
        <v>153</v>
      </c>
      <c r="E884" s="1" t="s">
        <v>163</v>
      </c>
      <c r="F884" s="1" t="s">
        <v>164</v>
      </c>
      <c r="G884" s="1" t="s">
        <v>152</v>
      </c>
      <c r="H884">
        <v>6</v>
      </c>
    </row>
    <row r="885" spans="1:8" x14ac:dyDescent="0.3">
      <c r="A885" s="2">
        <v>44878</v>
      </c>
      <c r="B885">
        <v>2022</v>
      </c>
      <c r="C885">
        <v>11</v>
      </c>
      <c r="D885" s="1" t="s">
        <v>153</v>
      </c>
      <c r="E885" s="1" t="s">
        <v>163</v>
      </c>
      <c r="F885" s="1" t="s">
        <v>164</v>
      </c>
      <c r="G885" s="1" t="s">
        <v>152</v>
      </c>
      <c r="H885">
        <v>6</v>
      </c>
    </row>
    <row r="886" spans="1:8" x14ac:dyDescent="0.3">
      <c r="A886" s="2">
        <v>44885</v>
      </c>
      <c r="B886">
        <v>2022</v>
      </c>
      <c r="C886">
        <v>11</v>
      </c>
      <c r="D886" s="1" t="s">
        <v>153</v>
      </c>
      <c r="E886" s="1" t="s">
        <v>163</v>
      </c>
      <c r="F886" s="1" t="s">
        <v>164</v>
      </c>
      <c r="G886" s="1" t="s">
        <v>152</v>
      </c>
      <c r="H886">
        <v>6</v>
      </c>
    </row>
    <row r="887" spans="1:8" x14ac:dyDescent="0.3">
      <c r="A887" s="2">
        <v>44892</v>
      </c>
      <c r="B887">
        <v>2022</v>
      </c>
      <c r="C887">
        <v>11</v>
      </c>
      <c r="D887" s="1" t="s">
        <v>153</v>
      </c>
      <c r="E887" s="1" t="s">
        <v>163</v>
      </c>
      <c r="F887" s="1" t="s">
        <v>164</v>
      </c>
      <c r="G887" s="1" t="s">
        <v>152</v>
      </c>
      <c r="H887">
        <v>6</v>
      </c>
    </row>
    <row r="888" spans="1:8" x14ac:dyDescent="0.3">
      <c r="A888" s="2">
        <v>44899</v>
      </c>
      <c r="B888">
        <v>2022</v>
      </c>
      <c r="C888">
        <v>12</v>
      </c>
      <c r="D888" s="1" t="s">
        <v>154</v>
      </c>
      <c r="E888" s="1" t="s">
        <v>163</v>
      </c>
      <c r="F888" s="1" t="s">
        <v>164</v>
      </c>
      <c r="G888" s="1" t="s">
        <v>152</v>
      </c>
      <c r="H888">
        <v>6</v>
      </c>
    </row>
    <row r="889" spans="1:8" x14ac:dyDescent="0.3">
      <c r="A889" s="2">
        <v>44906</v>
      </c>
      <c r="B889">
        <v>2022</v>
      </c>
      <c r="C889">
        <v>12</v>
      </c>
      <c r="D889" s="1" t="s">
        <v>154</v>
      </c>
      <c r="E889" s="1" t="s">
        <v>163</v>
      </c>
      <c r="F889" s="1" t="s">
        <v>164</v>
      </c>
      <c r="G889" s="1" t="s">
        <v>152</v>
      </c>
      <c r="H889">
        <v>6</v>
      </c>
    </row>
    <row r="890" spans="1:8" x14ac:dyDescent="0.3">
      <c r="A890" s="2">
        <v>44913</v>
      </c>
      <c r="B890">
        <v>2022</v>
      </c>
      <c r="C890">
        <v>12</v>
      </c>
      <c r="D890" s="1" t="s">
        <v>154</v>
      </c>
      <c r="E890" s="1" t="s">
        <v>163</v>
      </c>
      <c r="F890" s="1" t="s">
        <v>164</v>
      </c>
      <c r="G890" s="1" t="s">
        <v>152</v>
      </c>
      <c r="H890">
        <v>6</v>
      </c>
    </row>
    <row r="891" spans="1:8" x14ac:dyDescent="0.3">
      <c r="A891" s="2">
        <v>44920</v>
      </c>
      <c r="B891">
        <v>2022</v>
      </c>
      <c r="C891">
        <v>12</v>
      </c>
      <c r="D891" s="1" t="s">
        <v>154</v>
      </c>
      <c r="E891" s="1" t="s">
        <v>163</v>
      </c>
      <c r="F891" s="1" t="s">
        <v>164</v>
      </c>
      <c r="G891" s="1" t="s">
        <v>152</v>
      </c>
      <c r="H891">
        <v>6</v>
      </c>
    </row>
    <row r="892" spans="1:8" x14ac:dyDescent="0.3">
      <c r="A892" s="2">
        <v>44626</v>
      </c>
      <c r="B892">
        <v>2022</v>
      </c>
      <c r="C892">
        <v>3</v>
      </c>
      <c r="D892" s="1" t="s">
        <v>145</v>
      </c>
      <c r="E892" s="1" t="s">
        <v>163</v>
      </c>
      <c r="F892" s="1" t="s">
        <v>164</v>
      </c>
      <c r="G892" s="1" t="s">
        <v>146</v>
      </c>
      <c r="H892">
        <v>6</v>
      </c>
    </row>
    <row r="893" spans="1:8" x14ac:dyDescent="0.3">
      <c r="A893" s="2">
        <v>44780</v>
      </c>
      <c r="B893">
        <v>2022</v>
      </c>
      <c r="C893">
        <v>8</v>
      </c>
      <c r="D893" s="1" t="s">
        <v>141</v>
      </c>
      <c r="E893" s="1" t="s">
        <v>163</v>
      </c>
      <c r="F893" s="1" t="s">
        <v>164</v>
      </c>
      <c r="G893" s="1" t="s">
        <v>144</v>
      </c>
      <c r="H893">
        <v>6</v>
      </c>
    </row>
    <row r="894" spans="1:8" x14ac:dyDescent="0.3">
      <c r="A894" s="2">
        <v>44563</v>
      </c>
      <c r="B894">
        <v>2022</v>
      </c>
      <c r="C894">
        <v>1</v>
      </c>
      <c r="D894" s="1" t="s">
        <v>147</v>
      </c>
      <c r="E894" s="1" t="s">
        <v>163</v>
      </c>
      <c r="F894" s="1" t="s">
        <v>164</v>
      </c>
      <c r="G894" s="1" t="s">
        <v>146</v>
      </c>
      <c r="H894">
        <v>6</v>
      </c>
    </row>
    <row r="895" spans="1:8" x14ac:dyDescent="0.3">
      <c r="A895" s="2">
        <v>44584</v>
      </c>
      <c r="B895">
        <v>2022</v>
      </c>
      <c r="C895">
        <v>1</v>
      </c>
      <c r="D895" s="1" t="s">
        <v>147</v>
      </c>
      <c r="E895" s="1" t="s">
        <v>163</v>
      </c>
      <c r="F895" s="1" t="s">
        <v>164</v>
      </c>
      <c r="G895" s="1" t="s">
        <v>146</v>
      </c>
      <c r="H895">
        <v>6</v>
      </c>
    </row>
    <row r="896" spans="1:8" x14ac:dyDescent="0.3">
      <c r="A896" s="2">
        <v>44591</v>
      </c>
      <c r="B896">
        <v>2022</v>
      </c>
      <c r="C896">
        <v>1</v>
      </c>
      <c r="D896" s="1" t="s">
        <v>147</v>
      </c>
      <c r="E896" s="1" t="s">
        <v>163</v>
      </c>
      <c r="F896" s="1" t="s">
        <v>164</v>
      </c>
      <c r="G896" s="1" t="s">
        <v>146</v>
      </c>
      <c r="H896">
        <v>6</v>
      </c>
    </row>
    <row r="897" spans="1:8" x14ac:dyDescent="0.3">
      <c r="A897" s="2">
        <v>44598</v>
      </c>
      <c r="B897">
        <v>2022</v>
      </c>
      <c r="C897">
        <v>2</v>
      </c>
      <c r="D897" s="1" t="s">
        <v>148</v>
      </c>
      <c r="E897" s="1" t="s">
        <v>163</v>
      </c>
      <c r="F897" s="1" t="s">
        <v>164</v>
      </c>
      <c r="G897" s="1" t="s">
        <v>146</v>
      </c>
      <c r="H897">
        <v>6</v>
      </c>
    </row>
    <row r="898" spans="1:8" x14ac:dyDescent="0.3">
      <c r="A898" s="2">
        <v>44633</v>
      </c>
      <c r="B898">
        <v>2022</v>
      </c>
      <c r="C898">
        <v>3</v>
      </c>
      <c r="D898" s="1" t="s">
        <v>145</v>
      </c>
      <c r="E898" s="1" t="s">
        <v>163</v>
      </c>
      <c r="F898" s="1" t="s">
        <v>164</v>
      </c>
      <c r="G898" s="1" t="s">
        <v>146</v>
      </c>
      <c r="H898">
        <v>6</v>
      </c>
    </row>
    <row r="899" spans="1:8" x14ac:dyDescent="0.3">
      <c r="A899" s="2">
        <v>44787</v>
      </c>
      <c r="B899">
        <v>2022</v>
      </c>
      <c r="C899">
        <v>8</v>
      </c>
      <c r="D899" s="1" t="s">
        <v>141</v>
      </c>
      <c r="E899" s="1" t="s">
        <v>163</v>
      </c>
      <c r="F899" s="1" t="s">
        <v>164</v>
      </c>
      <c r="G899" s="1" t="s">
        <v>144</v>
      </c>
      <c r="H899">
        <v>6</v>
      </c>
    </row>
    <row r="900" spans="1:8" x14ac:dyDescent="0.3">
      <c r="A900" s="2">
        <v>44731</v>
      </c>
      <c r="B900">
        <v>2022</v>
      </c>
      <c r="C900">
        <v>6</v>
      </c>
      <c r="D900" s="1" t="s">
        <v>157</v>
      </c>
      <c r="E900" s="1" t="s">
        <v>163</v>
      </c>
      <c r="F900" s="1" t="s">
        <v>164</v>
      </c>
      <c r="G900" s="1" t="s">
        <v>156</v>
      </c>
      <c r="H900">
        <v>6</v>
      </c>
    </row>
    <row r="901" spans="1:8" x14ac:dyDescent="0.3">
      <c r="A901" s="2">
        <v>44759</v>
      </c>
      <c r="B901">
        <v>2022</v>
      </c>
      <c r="C901">
        <v>7</v>
      </c>
      <c r="D901" s="1" t="s">
        <v>149</v>
      </c>
      <c r="E901" s="1" t="s">
        <v>163</v>
      </c>
      <c r="F901" s="1" t="s">
        <v>164</v>
      </c>
      <c r="G901" s="1" t="s">
        <v>144</v>
      </c>
      <c r="H901">
        <v>6</v>
      </c>
    </row>
    <row r="902" spans="1:8" x14ac:dyDescent="0.3">
      <c r="A902" s="2">
        <v>44850</v>
      </c>
      <c r="B902">
        <v>2022</v>
      </c>
      <c r="C902">
        <v>10</v>
      </c>
      <c r="D902" s="1" t="s">
        <v>151</v>
      </c>
      <c r="E902" s="1" t="s">
        <v>163</v>
      </c>
      <c r="F902" s="1" t="s">
        <v>164</v>
      </c>
      <c r="G902" s="1" t="s">
        <v>152</v>
      </c>
      <c r="H902">
        <v>6</v>
      </c>
    </row>
    <row r="903" spans="1:8" x14ac:dyDescent="0.3">
      <c r="A903" s="2">
        <v>44857</v>
      </c>
      <c r="B903">
        <v>2022</v>
      </c>
      <c r="C903">
        <v>10</v>
      </c>
      <c r="D903" s="1" t="s">
        <v>151</v>
      </c>
      <c r="E903" s="1" t="s">
        <v>163</v>
      </c>
      <c r="F903" s="1" t="s">
        <v>164</v>
      </c>
      <c r="G903" s="1" t="s">
        <v>152</v>
      </c>
      <c r="H903">
        <v>6</v>
      </c>
    </row>
    <row r="904" spans="1:8" x14ac:dyDescent="0.3">
      <c r="A904" s="2">
        <v>44724</v>
      </c>
      <c r="B904">
        <v>2022</v>
      </c>
      <c r="C904">
        <v>6</v>
      </c>
      <c r="D904" s="1" t="s">
        <v>157</v>
      </c>
      <c r="E904" s="1" t="s">
        <v>163</v>
      </c>
      <c r="F904" s="1" t="s">
        <v>164</v>
      </c>
      <c r="G904" s="1" t="s">
        <v>156</v>
      </c>
      <c r="H904">
        <v>6</v>
      </c>
    </row>
    <row r="905" spans="1:8" x14ac:dyDescent="0.3">
      <c r="A905" s="2">
        <v>44752</v>
      </c>
      <c r="B905">
        <v>2022</v>
      </c>
      <c r="C905">
        <v>7</v>
      </c>
      <c r="D905" s="1" t="s">
        <v>149</v>
      </c>
      <c r="E905" s="1" t="s">
        <v>163</v>
      </c>
      <c r="F905" s="1" t="s">
        <v>164</v>
      </c>
      <c r="G905" s="1" t="s">
        <v>144</v>
      </c>
      <c r="H905">
        <v>6</v>
      </c>
    </row>
    <row r="906" spans="1:8" x14ac:dyDescent="0.3">
      <c r="A906" s="2">
        <v>44717</v>
      </c>
      <c r="B906">
        <v>2022</v>
      </c>
      <c r="C906">
        <v>6</v>
      </c>
      <c r="D906" s="1" t="s">
        <v>157</v>
      </c>
      <c r="E906" s="1" t="s">
        <v>163</v>
      </c>
      <c r="F906" s="1" t="s">
        <v>164</v>
      </c>
      <c r="G906" s="1" t="s">
        <v>156</v>
      </c>
      <c r="H906">
        <v>6</v>
      </c>
    </row>
    <row r="907" spans="1:8" x14ac:dyDescent="0.3">
      <c r="A907" s="2">
        <v>44745</v>
      </c>
      <c r="B907">
        <v>2022</v>
      </c>
      <c r="C907">
        <v>7</v>
      </c>
      <c r="D907" s="1" t="s">
        <v>149</v>
      </c>
      <c r="E907" s="1" t="s">
        <v>163</v>
      </c>
      <c r="F907" s="1" t="s">
        <v>164</v>
      </c>
      <c r="G907" s="1" t="s">
        <v>144</v>
      </c>
      <c r="H907">
        <v>6</v>
      </c>
    </row>
    <row r="908" spans="1:8" x14ac:dyDescent="0.3">
      <c r="A908" s="2">
        <v>44794</v>
      </c>
      <c r="B908">
        <v>2022</v>
      </c>
      <c r="C908">
        <v>8</v>
      </c>
      <c r="D908" s="1" t="s">
        <v>141</v>
      </c>
      <c r="E908" s="1" t="s">
        <v>163</v>
      </c>
      <c r="F908" s="1" t="s">
        <v>164</v>
      </c>
      <c r="G908" s="1" t="s">
        <v>144</v>
      </c>
      <c r="H908">
        <v>6</v>
      </c>
    </row>
    <row r="909" spans="1:8" x14ac:dyDescent="0.3">
      <c r="A909" s="2">
        <v>44640</v>
      </c>
      <c r="B909">
        <v>2022</v>
      </c>
      <c r="C909">
        <v>3</v>
      </c>
      <c r="D909" s="1" t="s">
        <v>145</v>
      </c>
      <c r="E909" s="1" t="s">
        <v>163</v>
      </c>
      <c r="F909" s="1" t="s">
        <v>164</v>
      </c>
      <c r="G909" s="1" t="s">
        <v>146</v>
      </c>
      <c r="H909">
        <v>6</v>
      </c>
    </row>
    <row r="910" spans="1:8" x14ac:dyDescent="0.3">
      <c r="A910" s="2">
        <v>44668</v>
      </c>
      <c r="B910">
        <v>2022</v>
      </c>
      <c r="C910">
        <v>4</v>
      </c>
      <c r="D910" s="1" t="s">
        <v>155</v>
      </c>
      <c r="E910" s="1" t="s">
        <v>163</v>
      </c>
      <c r="F910" s="1" t="s">
        <v>164</v>
      </c>
      <c r="G910" s="1" t="s">
        <v>156</v>
      </c>
      <c r="H910">
        <v>6</v>
      </c>
    </row>
    <row r="911" spans="1:8" x14ac:dyDescent="0.3">
      <c r="A911" s="2">
        <v>44822</v>
      </c>
      <c r="B911">
        <v>2022</v>
      </c>
      <c r="C911">
        <v>9</v>
      </c>
      <c r="D911" s="1" t="s">
        <v>150</v>
      </c>
      <c r="E911" s="1" t="s">
        <v>163</v>
      </c>
      <c r="F911" s="1" t="s">
        <v>164</v>
      </c>
      <c r="G911" s="1" t="s">
        <v>144</v>
      </c>
      <c r="H911">
        <v>6</v>
      </c>
    </row>
    <row r="912" spans="1:8" x14ac:dyDescent="0.3">
      <c r="A912" s="2">
        <v>44675</v>
      </c>
      <c r="B912">
        <v>2022</v>
      </c>
      <c r="C912">
        <v>4</v>
      </c>
      <c r="D912" s="1" t="s">
        <v>155</v>
      </c>
      <c r="E912" s="1" t="s">
        <v>163</v>
      </c>
      <c r="F912" s="1" t="s">
        <v>164</v>
      </c>
      <c r="G912" s="1" t="s">
        <v>156</v>
      </c>
      <c r="H912">
        <v>6</v>
      </c>
    </row>
    <row r="913" spans="1:8" x14ac:dyDescent="0.3">
      <c r="A913" s="2">
        <v>44682</v>
      </c>
      <c r="B913">
        <v>2022</v>
      </c>
      <c r="C913">
        <v>5</v>
      </c>
      <c r="D913" s="1" t="s">
        <v>158</v>
      </c>
      <c r="E913" s="1" t="s">
        <v>163</v>
      </c>
      <c r="F913" s="1" t="s">
        <v>164</v>
      </c>
      <c r="G913" s="1" t="s">
        <v>156</v>
      </c>
      <c r="H913">
        <v>6</v>
      </c>
    </row>
    <row r="914" spans="1:8" x14ac:dyDescent="0.3">
      <c r="A914" s="2">
        <v>44689</v>
      </c>
      <c r="B914">
        <v>2022</v>
      </c>
      <c r="C914">
        <v>5</v>
      </c>
      <c r="D914" s="1" t="s">
        <v>158</v>
      </c>
      <c r="E914" s="1" t="s">
        <v>163</v>
      </c>
      <c r="F914" s="1" t="s">
        <v>164</v>
      </c>
      <c r="G914" s="1" t="s">
        <v>156</v>
      </c>
      <c r="H914">
        <v>6</v>
      </c>
    </row>
    <row r="915" spans="1:8" x14ac:dyDescent="0.3">
      <c r="A915" s="2">
        <v>44661</v>
      </c>
      <c r="B915">
        <v>2022</v>
      </c>
      <c r="C915">
        <v>4</v>
      </c>
      <c r="D915" s="1" t="s">
        <v>155</v>
      </c>
      <c r="E915" s="1" t="s">
        <v>163</v>
      </c>
      <c r="F915" s="1" t="s">
        <v>164</v>
      </c>
      <c r="G915" s="1" t="s">
        <v>156</v>
      </c>
      <c r="H915">
        <v>6</v>
      </c>
    </row>
    <row r="916" spans="1:8" x14ac:dyDescent="0.3">
      <c r="A916" s="2">
        <v>44696</v>
      </c>
      <c r="B916">
        <v>2022</v>
      </c>
      <c r="C916">
        <v>5</v>
      </c>
      <c r="D916" s="1" t="s">
        <v>158</v>
      </c>
      <c r="E916" s="1" t="s">
        <v>163</v>
      </c>
      <c r="F916" s="1" t="s">
        <v>164</v>
      </c>
      <c r="G916" s="1" t="s">
        <v>156</v>
      </c>
      <c r="H916">
        <v>6</v>
      </c>
    </row>
    <row r="917" spans="1:8" x14ac:dyDescent="0.3">
      <c r="A917" s="2">
        <v>44843</v>
      </c>
      <c r="B917">
        <v>2022</v>
      </c>
      <c r="C917">
        <v>10</v>
      </c>
      <c r="D917" s="1" t="s">
        <v>151</v>
      </c>
      <c r="E917" s="1" t="s">
        <v>163</v>
      </c>
      <c r="F917" s="1" t="s">
        <v>164</v>
      </c>
      <c r="G917" s="1" t="s">
        <v>152</v>
      </c>
      <c r="H917">
        <v>6</v>
      </c>
    </row>
    <row r="918" spans="1:8" x14ac:dyDescent="0.3">
      <c r="A918" s="2">
        <v>44570</v>
      </c>
      <c r="B918">
        <v>2022</v>
      </c>
      <c r="C918">
        <v>1</v>
      </c>
      <c r="D918" s="1" t="s">
        <v>147</v>
      </c>
      <c r="E918" s="1" t="s">
        <v>163</v>
      </c>
      <c r="F918" s="1" t="s">
        <v>164</v>
      </c>
      <c r="G918" s="1" t="s">
        <v>146</v>
      </c>
      <c r="H918">
        <v>6</v>
      </c>
    </row>
    <row r="919" spans="1:8" x14ac:dyDescent="0.3">
      <c r="A919" s="2">
        <v>44815</v>
      </c>
      <c r="B919">
        <v>2022</v>
      </c>
      <c r="C919">
        <v>9</v>
      </c>
      <c r="D919" s="1" t="s">
        <v>150</v>
      </c>
      <c r="E919" s="1" t="s">
        <v>163</v>
      </c>
      <c r="F919" s="1" t="s">
        <v>164</v>
      </c>
      <c r="G919" s="1" t="s">
        <v>144</v>
      </c>
      <c r="H919">
        <v>6</v>
      </c>
    </row>
    <row r="920" spans="1:8" x14ac:dyDescent="0.3">
      <c r="A920" s="2">
        <v>44654</v>
      </c>
      <c r="B920">
        <v>2022</v>
      </c>
      <c r="C920">
        <v>4</v>
      </c>
      <c r="D920" s="1" t="s">
        <v>155</v>
      </c>
      <c r="E920" s="1" t="s">
        <v>163</v>
      </c>
      <c r="F920" s="1" t="s">
        <v>164</v>
      </c>
      <c r="G920" s="1" t="s">
        <v>156</v>
      </c>
      <c r="H920">
        <v>6</v>
      </c>
    </row>
    <row r="921" spans="1:8" x14ac:dyDescent="0.3">
      <c r="A921" s="2">
        <v>44808</v>
      </c>
      <c r="B921">
        <v>2022</v>
      </c>
      <c r="C921">
        <v>9</v>
      </c>
      <c r="D921" s="1" t="s">
        <v>150</v>
      </c>
      <c r="E921" s="1" t="s">
        <v>163</v>
      </c>
      <c r="F921" s="1" t="s">
        <v>164</v>
      </c>
      <c r="G921" s="1" t="s">
        <v>144</v>
      </c>
      <c r="H921">
        <v>6</v>
      </c>
    </row>
    <row r="922" spans="1:8" x14ac:dyDescent="0.3">
      <c r="A922" s="2">
        <v>44773</v>
      </c>
      <c r="B922">
        <v>2022</v>
      </c>
      <c r="C922">
        <v>7</v>
      </c>
      <c r="D922" s="1" t="s">
        <v>149</v>
      </c>
      <c r="E922" s="1" t="s">
        <v>163</v>
      </c>
      <c r="F922" s="1" t="s">
        <v>164</v>
      </c>
      <c r="G922" s="1" t="s">
        <v>144</v>
      </c>
      <c r="H922">
        <v>6</v>
      </c>
    </row>
    <row r="923" spans="1:8" x14ac:dyDescent="0.3">
      <c r="A923" s="2">
        <v>44766</v>
      </c>
      <c r="B923">
        <v>2022</v>
      </c>
      <c r="C923">
        <v>7</v>
      </c>
      <c r="D923" s="1" t="s">
        <v>149</v>
      </c>
      <c r="E923" s="1" t="s">
        <v>163</v>
      </c>
      <c r="F923" s="1" t="s">
        <v>164</v>
      </c>
      <c r="G923" s="1" t="s">
        <v>144</v>
      </c>
      <c r="H923">
        <v>6</v>
      </c>
    </row>
    <row r="924" spans="1:8" x14ac:dyDescent="0.3">
      <c r="A924" s="2">
        <v>44738</v>
      </c>
      <c r="B924">
        <v>2022</v>
      </c>
      <c r="C924">
        <v>6</v>
      </c>
      <c r="D924" s="1" t="s">
        <v>157</v>
      </c>
      <c r="E924" s="1" t="s">
        <v>163</v>
      </c>
      <c r="F924" s="1" t="s">
        <v>164</v>
      </c>
      <c r="G924" s="1" t="s">
        <v>156</v>
      </c>
      <c r="H924">
        <v>6</v>
      </c>
    </row>
    <row r="925" spans="1:8" x14ac:dyDescent="0.3">
      <c r="A925" s="2">
        <v>44710</v>
      </c>
      <c r="B925">
        <v>2022</v>
      </c>
      <c r="C925">
        <v>5</v>
      </c>
      <c r="D925" s="1" t="s">
        <v>158</v>
      </c>
      <c r="E925" s="1" t="s">
        <v>163</v>
      </c>
      <c r="F925" s="1" t="s">
        <v>164</v>
      </c>
      <c r="G925" s="1" t="s">
        <v>156</v>
      </c>
      <c r="H925">
        <v>6</v>
      </c>
    </row>
    <row r="926" spans="1:8" x14ac:dyDescent="0.3">
      <c r="A926" s="2">
        <v>44829</v>
      </c>
      <c r="B926">
        <v>2022</v>
      </c>
      <c r="C926">
        <v>9</v>
      </c>
      <c r="D926" s="1" t="s">
        <v>150</v>
      </c>
      <c r="E926" s="1" t="s">
        <v>163</v>
      </c>
      <c r="F926" s="1" t="s">
        <v>164</v>
      </c>
      <c r="G926" s="1" t="s">
        <v>144</v>
      </c>
      <c r="H926">
        <v>6</v>
      </c>
    </row>
    <row r="927" spans="1:8" x14ac:dyDescent="0.3">
      <c r="A927" s="2">
        <v>44836</v>
      </c>
      <c r="B927">
        <v>2022</v>
      </c>
      <c r="C927">
        <v>10</v>
      </c>
      <c r="D927" s="1" t="s">
        <v>151</v>
      </c>
      <c r="E927" s="1" t="s">
        <v>163</v>
      </c>
      <c r="F927" s="1" t="s">
        <v>164</v>
      </c>
      <c r="G927" s="1" t="s">
        <v>152</v>
      </c>
      <c r="H927">
        <v>6</v>
      </c>
    </row>
    <row r="928" spans="1:8" x14ac:dyDescent="0.3">
      <c r="A928" s="2">
        <v>44703</v>
      </c>
      <c r="B928">
        <v>2022</v>
      </c>
      <c r="C928">
        <v>5</v>
      </c>
      <c r="D928" s="1" t="s">
        <v>158</v>
      </c>
      <c r="E928" s="1" t="s">
        <v>163</v>
      </c>
      <c r="F928" s="1" t="s">
        <v>164</v>
      </c>
      <c r="G928" s="1" t="s">
        <v>156</v>
      </c>
      <c r="H928">
        <v>6</v>
      </c>
    </row>
    <row r="929" spans="1:8" x14ac:dyDescent="0.3">
      <c r="A929" s="2">
        <v>44577</v>
      </c>
      <c r="B929">
        <v>2022</v>
      </c>
      <c r="C929">
        <v>1</v>
      </c>
      <c r="D929" s="1" t="s">
        <v>147</v>
      </c>
      <c r="E929" s="1" t="s">
        <v>163</v>
      </c>
      <c r="F929" s="1" t="s">
        <v>164</v>
      </c>
      <c r="G929" s="1" t="s">
        <v>146</v>
      </c>
      <c r="H929">
        <v>6</v>
      </c>
    </row>
    <row r="930" spans="1:8" x14ac:dyDescent="0.3">
      <c r="A930" s="2">
        <v>44605</v>
      </c>
      <c r="B930">
        <v>2022</v>
      </c>
      <c r="C930">
        <v>2</v>
      </c>
      <c r="D930" s="1" t="s">
        <v>148</v>
      </c>
      <c r="E930" s="1" t="s">
        <v>163</v>
      </c>
      <c r="F930" s="1" t="s">
        <v>164</v>
      </c>
      <c r="G930" s="1" t="s">
        <v>146</v>
      </c>
      <c r="H930">
        <v>6</v>
      </c>
    </row>
    <row r="931" spans="1:8" x14ac:dyDescent="0.3">
      <c r="A931" s="2">
        <v>44612</v>
      </c>
      <c r="B931">
        <v>2022</v>
      </c>
      <c r="C931">
        <v>2</v>
      </c>
      <c r="D931" s="1" t="s">
        <v>148</v>
      </c>
      <c r="E931" s="1" t="s">
        <v>163</v>
      </c>
      <c r="F931" s="1" t="s">
        <v>164</v>
      </c>
      <c r="G931" s="1" t="s">
        <v>146</v>
      </c>
      <c r="H931">
        <v>6</v>
      </c>
    </row>
    <row r="932" spans="1:8" x14ac:dyDescent="0.3">
      <c r="A932" s="2">
        <v>44619</v>
      </c>
      <c r="B932">
        <v>2022</v>
      </c>
      <c r="C932">
        <v>2</v>
      </c>
      <c r="D932" s="1" t="s">
        <v>148</v>
      </c>
      <c r="E932" s="1" t="s">
        <v>163</v>
      </c>
      <c r="F932" s="1" t="s">
        <v>164</v>
      </c>
      <c r="G932" s="1" t="s">
        <v>146</v>
      </c>
      <c r="H932">
        <v>6</v>
      </c>
    </row>
    <row r="933" spans="1:8" x14ac:dyDescent="0.3">
      <c r="A933" s="2">
        <v>44647</v>
      </c>
      <c r="B933">
        <v>2022</v>
      </c>
      <c r="C933">
        <v>3</v>
      </c>
      <c r="D933" s="1" t="s">
        <v>145</v>
      </c>
      <c r="E933" s="1" t="s">
        <v>163</v>
      </c>
      <c r="F933" s="1" t="s">
        <v>164</v>
      </c>
      <c r="G933" s="1" t="s">
        <v>146</v>
      </c>
      <c r="H933">
        <v>6</v>
      </c>
    </row>
    <row r="934" spans="1:8" x14ac:dyDescent="0.3">
      <c r="A934" s="2">
        <v>44801</v>
      </c>
      <c r="B934">
        <v>2022</v>
      </c>
      <c r="C934">
        <v>8</v>
      </c>
      <c r="D934" s="1" t="s">
        <v>141</v>
      </c>
      <c r="E934" s="1" t="s">
        <v>163</v>
      </c>
      <c r="F934" s="1" t="s">
        <v>164</v>
      </c>
      <c r="G934" s="1" t="s">
        <v>144</v>
      </c>
      <c r="H934">
        <v>6</v>
      </c>
    </row>
    <row r="935" spans="1:8" x14ac:dyDescent="0.3">
      <c r="A935" s="2">
        <v>43834</v>
      </c>
      <c r="B935">
        <v>2020</v>
      </c>
      <c r="C935">
        <v>1</v>
      </c>
      <c r="D935" s="1" t="s">
        <v>147</v>
      </c>
      <c r="E935" s="1" t="s">
        <v>165</v>
      </c>
      <c r="F935" s="1" t="s">
        <v>164</v>
      </c>
      <c r="G935" s="1" t="s">
        <v>146</v>
      </c>
      <c r="H935">
        <v>5</v>
      </c>
    </row>
    <row r="936" spans="1:8" x14ac:dyDescent="0.3">
      <c r="A936" s="2">
        <v>43855</v>
      </c>
      <c r="B936">
        <v>2020</v>
      </c>
      <c r="C936">
        <v>1</v>
      </c>
      <c r="D936" s="1" t="s">
        <v>147</v>
      </c>
      <c r="E936" s="1" t="s">
        <v>165</v>
      </c>
      <c r="F936" s="1" t="s">
        <v>164</v>
      </c>
      <c r="G936" s="1" t="s">
        <v>146</v>
      </c>
      <c r="H936">
        <v>5</v>
      </c>
    </row>
    <row r="937" spans="1:8" x14ac:dyDescent="0.3">
      <c r="A937" s="2">
        <v>43862</v>
      </c>
      <c r="B937">
        <v>2020</v>
      </c>
      <c r="C937">
        <v>2</v>
      </c>
      <c r="D937" s="1" t="s">
        <v>148</v>
      </c>
      <c r="E937" s="1" t="s">
        <v>165</v>
      </c>
      <c r="F937" s="1" t="s">
        <v>164</v>
      </c>
      <c r="G937" s="1" t="s">
        <v>146</v>
      </c>
      <c r="H937">
        <v>5</v>
      </c>
    </row>
    <row r="938" spans="1:8" x14ac:dyDescent="0.3">
      <c r="A938" s="2">
        <v>43869</v>
      </c>
      <c r="B938">
        <v>2020</v>
      </c>
      <c r="C938">
        <v>2</v>
      </c>
      <c r="D938" s="1" t="s">
        <v>148</v>
      </c>
      <c r="E938" s="1" t="s">
        <v>165</v>
      </c>
      <c r="F938" s="1" t="s">
        <v>164</v>
      </c>
      <c r="G938" s="1" t="s">
        <v>146</v>
      </c>
      <c r="H938">
        <v>5</v>
      </c>
    </row>
    <row r="939" spans="1:8" x14ac:dyDescent="0.3">
      <c r="A939" s="2">
        <v>43897</v>
      </c>
      <c r="B939">
        <v>2020</v>
      </c>
      <c r="C939">
        <v>3</v>
      </c>
      <c r="D939" s="1" t="s">
        <v>145</v>
      </c>
      <c r="E939" s="1" t="s">
        <v>165</v>
      </c>
      <c r="F939" s="1" t="s">
        <v>164</v>
      </c>
      <c r="G939" s="1" t="s">
        <v>146</v>
      </c>
      <c r="H939">
        <v>5</v>
      </c>
    </row>
    <row r="940" spans="1:8" x14ac:dyDescent="0.3">
      <c r="A940" s="2">
        <v>43904</v>
      </c>
      <c r="B940">
        <v>2020</v>
      </c>
      <c r="C940">
        <v>3</v>
      </c>
      <c r="D940" s="1" t="s">
        <v>145</v>
      </c>
      <c r="E940" s="1" t="s">
        <v>165</v>
      </c>
      <c r="F940" s="1" t="s">
        <v>164</v>
      </c>
      <c r="G940" s="1" t="s">
        <v>146</v>
      </c>
      <c r="H940">
        <v>5</v>
      </c>
    </row>
    <row r="941" spans="1:8" x14ac:dyDescent="0.3">
      <c r="A941" s="2">
        <v>43939</v>
      </c>
      <c r="B941">
        <v>2020</v>
      </c>
      <c r="C941">
        <v>4</v>
      </c>
      <c r="D941" s="1" t="s">
        <v>155</v>
      </c>
      <c r="E941" s="1" t="s">
        <v>165</v>
      </c>
      <c r="F941" s="1" t="s">
        <v>164</v>
      </c>
      <c r="G941" s="1" t="s">
        <v>156</v>
      </c>
      <c r="H941">
        <v>5</v>
      </c>
    </row>
    <row r="942" spans="1:8" x14ac:dyDescent="0.3">
      <c r="A942" s="2">
        <v>43946</v>
      </c>
      <c r="B942">
        <v>2020</v>
      </c>
      <c r="C942">
        <v>4</v>
      </c>
      <c r="D942" s="1" t="s">
        <v>155</v>
      </c>
      <c r="E942" s="1" t="s">
        <v>165</v>
      </c>
      <c r="F942" s="1" t="s">
        <v>164</v>
      </c>
      <c r="G942" s="1" t="s">
        <v>156</v>
      </c>
      <c r="H942">
        <v>5</v>
      </c>
    </row>
    <row r="943" spans="1:8" x14ac:dyDescent="0.3">
      <c r="A943" s="2">
        <v>43953</v>
      </c>
      <c r="B943">
        <v>2020</v>
      </c>
      <c r="C943">
        <v>5</v>
      </c>
      <c r="D943" s="1" t="s">
        <v>158</v>
      </c>
      <c r="E943" s="1" t="s">
        <v>165</v>
      </c>
      <c r="F943" s="1" t="s">
        <v>164</v>
      </c>
      <c r="G943" s="1" t="s">
        <v>156</v>
      </c>
      <c r="H943">
        <v>5</v>
      </c>
    </row>
    <row r="944" spans="1:8" x14ac:dyDescent="0.3">
      <c r="A944" s="2">
        <v>44030</v>
      </c>
      <c r="B944">
        <v>2020</v>
      </c>
      <c r="C944">
        <v>7</v>
      </c>
      <c r="D944" s="1" t="s">
        <v>149</v>
      </c>
      <c r="E944" s="1" t="s">
        <v>165</v>
      </c>
      <c r="F944" s="1" t="s">
        <v>164</v>
      </c>
      <c r="G944" s="1" t="s">
        <v>144</v>
      </c>
      <c r="H944">
        <v>5</v>
      </c>
    </row>
    <row r="945" spans="1:8" x14ac:dyDescent="0.3">
      <c r="A945" s="2">
        <v>44037</v>
      </c>
      <c r="B945">
        <v>2020</v>
      </c>
      <c r="C945">
        <v>7</v>
      </c>
      <c r="D945" s="1" t="s">
        <v>149</v>
      </c>
      <c r="E945" s="1" t="s">
        <v>165</v>
      </c>
      <c r="F945" s="1" t="s">
        <v>164</v>
      </c>
      <c r="G945" s="1" t="s">
        <v>144</v>
      </c>
      <c r="H945">
        <v>5</v>
      </c>
    </row>
    <row r="946" spans="1:8" x14ac:dyDescent="0.3">
      <c r="A946" s="2">
        <v>44044</v>
      </c>
      <c r="B946">
        <v>2020</v>
      </c>
      <c r="C946">
        <v>8</v>
      </c>
      <c r="D946" s="1" t="s">
        <v>141</v>
      </c>
      <c r="E946" s="1" t="s">
        <v>165</v>
      </c>
      <c r="F946" s="1" t="s">
        <v>164</v>
      </c>
      <c r="G946" s="1" t="s">
        <v>144</v>
      </c>
      <c r="H946">
        <v>5</v>
      </c>
    </row>
    <row r="947" spans="1:8" x14ac:dyDescent="0.3">
      <c r="A947" s="2">
        <v>44051</v>
      </c>
      <c r="B947">
        <v>2020</v>
      </c>
      <c r="C947">
        <v>8</v>
      </c>
      <c r="D947" s="1" t="s">
        <v>141</v>
      </c>
      <c r="E947" s="1" t="s">
        <v>165</v>
      </c>
      <c r="F947" s="1" t="s">
        <v>164</v>
      </c>
      <c r="G947" s="1" t="s">
        <v>144</v>
      </c>
      <c r="H947">
        <v>5</v>
      </c>
    </row>
    <row r="948" spans="1:8" x14ac:dyDescent="0.3">
      <c r="A948" s="2">
        <v>44058</v>
      </c>
      <c r="B948">
        <v>2020</v>
      </c>
      <c r="C948">
        <v>8</v>
      </c>
      <c r="D948" s="1" t="s">
        <v>141</v>
      </c>
      <c r="E948" s="1" t="s">
        <v>165</v>
      </c>
      <c r="F948" s="1" t="s">
        <v>164</v>
      </c>
      <c r="G948" s="1" t="s">
        <v>144</v>
      </c>
      <c r="H948">
        <v>5</v>
      </c>
    </row>
    <row r="949" spans="1:8" x14ac:dyDescent="0.3">
      <c r="A949" s="2">
        <v>44065</v>
      </c>
      <c r="B949">
        <v>2020</v>
      </c>
      <c r="C949">
        <v>8</v>
      </c>
      <c r="D949" s="1" t="s">
        <v>141</v>
      </c>
      <c r="E949" s="1" t="s">
        <v>165</v>
      </c>
      <c r="F949" s="1" t="s">
        <v>164</v>
      </c>
      <c r="G949" s="1" t="s">
        <v>144</v>
      </c>
      <c r="H949">
        <v>5</v>
      </c>
    </row>
    <row r="950" spans="1:8" x14ac:dyDescent="0.3">
      <c r="A950" s="2">
        <v>44072</v>
      </c>
      <c r="B950">
        <v>2020</v>
      </c>
      <c r="C950">
        <v>8</v>
      </c>
      <c r="D950" s="1" t="s">
        <v>141</v>
      </c>
      <c r="E950" s="1" t="s">
        <v>165</v>
      </c>
      <c r="F950" s="1" t="s">
        <v>164</v>
      </c>
      <c r="G950" s="1" t="s">
        <v>144</v>
      </c>
      <c r="H950">
        <v>5</v>
      </c>
    </row>
    <row r="951" spans="1:8" x14ac:dyDescent="0.3">
      <c r="A951" s="2">
        <v>44079</v>
      </c>
      <c r="B951">
        <v>2020</v>
      </c>
      <c r="C951">
        <v>9</v>
      </c>
      <c r="D951" s="1" t="s">
        <v>150</v>
      </c>
      <c r="E951" s="1" t="s">
        <v>165</v>
      </c>
      <c r="F951" s="1" t="s">
        <v>164</v>
      </c>
      <c r="G951" s="1" t="s">
        <v>144</v>
      </c>
      <c r="H951">
        <v>5</v>
      </c>
    </row>
    <row r="952" spans="1:8" x14ac:dyDescent="0.3">
      <c r="A952" s="2">
        <v>44086</v>
      </c>
      <c r="B952">
        <v>2020</v>
      </c>
      <c r="C952">
        <v>9</v>
      </c>
      <c r="D952" s="1" t="s">
        <v>150</v>
      </c>
      <c r="E952" s="1" t="s">
        <v>165</v>
      </c>
      <c r="F952" s="1" t="s">
        <v>164</v>
      </c>
      <c r="G952" s="1" t="s">
        <v>144</v>
      </c>
      <c r="H952">
        <v>5</v>
      </c>
    </row>
    <row r="953" spans="1:8" x14ac:dyDescent="0.3">
      <c r="A953" s="2">
        <v>44128</v>
      </c>
      <c r="B953">
        <v>2020</v>
      </c>
      <c r="C953">
        <v>10</v>
      </c>
      <c r="D953" s="1" t="s">
        <v>151</v>
      </c>
      <c r="E953" s="1" t="s">
        <v>165</v>
      </c>
      <c r="F953" s="1" t="s">
        <v>164</v>
      </c>
      <c r="G953" s="1" t="s">
        <v>152</v>
      </c>
      <c r="H953">
        <v>5</v>
      </c>
    </row>
    <row r="954" spans="1:8" x14ac:dyDescent="0.3">
      <c r="A954" s="2">
        <v>44135</v>
      </c>
      <c r="B954">
        <v>2020</v>
      </c>
      <c r="C954">
        <v>10</v>
      </c>
      <c r="D954" s="1" t="s">
        <v>151</v>
      </c>
      <c r="E954" s="1" t="s">
        <v>165</v>
      </c>
      <c r="F954" s="1" t="s">
        <v>164</v>
      </c>
      <c r="G954" s="1" t="s">
        <v>152</v>
      </c>
      <c r="H954">
        <v>5</v>
      </c>
    </row>
    <row r="955" spans="1:8" x14ac:dyDescent="0.3">
      <c r="A955" s="2">
        <v>44142</v>
      </c>
      <c r="B955">
        <v>2020</v>
      </c>
      <c r="C955">
        <v>11</v>
      </c>
      <c r="D955" s="1" t="s">
        <v>153</v>
      </c>
      <c r="E955" s="1" t="s">
        <v>165</v>
      </c>
      <c r="F955" s="1" t="s">
        <v>164</v>
      </c>
      <c r="G955" s="1" t="s">
        <v>152</v>
      </c>
      <c r="H955">
        <v>5</v>
      </c>
    </row>
    <row r="956" spans="1:8" x14ac:dyDescent="0.3">
      <c r="A956" s="2">
        <v>44149</v>
      </c>
      <c r="B956">
        <v>2020</v>
      </c>
      <c r="C956">
        <v>11</v>
      </c>
      <c r="D956" s="1" t="s">
        <v>153</v>
      </c>
      <c r="E956" s="1" t="s">
        <v>165</v>
      </c>
      <c r="F956" s="1" t="s">
        <v>164</v>
      </c>
      <c r="G956" s="1" t="s">
        <v>152</v>
      </c>
      <c r="H956">
        <v>5</v>
      </c>
    </row>
    <row r="957" spans="1:8" x14ac:dyDescent="0.3">
      <c r="A957" s="2">
        <v>44191</v>
      </c>
      <c r="B957">
        <v>2020</v>
      </c>
      <c r="C957">
        <v>12</v>
      </c>
      <c r="D957" s="1" t="s">
        <v>154</v>
      </c>
      <c r="E957" s="1" t="s">
        <v>165</v>
      </c>
      <c r="F957" s="1" t="s">
        <v>164</v>
      </c>
      <c r="G957" s="1" t="s">
        <v>152</v>
      </c>
      <c r="H957">
        <v>5</v>
      </c>
    </row>
    <row r="958" spans="1:8" x14ac:dyDescent="0.3">
      <c r="A958" s="2">
        <v>44198</v>
      </c>
      <c r="B958">
        <v>2021</v>
      </c>
      <c r="C958">
        <v>1</v>
      </c>
      <c r="D958" s="1" t="s">
        <v>147</v>
      </c>
      <c r="E958" s="1" t="s">
        <v>165</v>
      </c>
      <c r="F958" s="1" t="s">
        <v>164</v>
      </c>
      <c r="G958" s="1" t="s">
        <v>146</v>
      </c>
      <c r="H958">
        <v>5</v>
      </c>
    </row>
    <row r="959" spans="1:8" x14ac:dyDescent="0.3">
      <c r="A959" s="2">
        <v>44205</v>
      </c>
      <c r="B959">
        <v>2021</v>
      </c>
      <c r="C959">
        <v>1</v>
      </c>
      <c r="D959" s="1" t="s">
        <v>147</v>
      </c>
      <c r="E959" s="1" t="s">
        <v>165</v>
      </c>
      <c r="F959" s="1" t="s">
        <v>164</v>
      </c>
      <c r="G959" s="1" t="s">
        <v>146</v>
      </c>
      <c r="H959">
        <v>5</v>
      </c>
    </row>
    <row r="960" spans="1:8" x14ac:dyDescent="0.3">
      <c r="A960" s="2">
        <v>44212</v>
      </c>
      <c r="B960">
        <v>2021</v>
      </c>
      <c r="C960">
        <v>1</v>
      </c>
      <c r="D960" s="1" t="s">
        <v>147</v>
      </c>
      <c r="E960" s="1" t="s">
        <v>165</v>
      </c>
      <c r="F960" s="1" t="s">
        <v>164</v>
      </c>
      <c r="G960" s="1" t="s">
        <v>146</v>
      </c>
      <c r="H960">
        <v>5</v>
      </c>
    </row>
    <row r="961" spans="1:8" x14ac:dyDescent="0.3">
      <c r="A961" s="2">
        <v>44219</v>
      </c>
      <c r="B961">
        <v>2021</v>
      </c>
      <c r="C961">
        <v>1</v>
      </c>
      <c r="D961" s="1" t="s">
        <v>147</v>
      </c>
      <c r="E961" s="1" t="s">
        <v>165</v>
      </c>
      <c r="F961" s="1" t="s">
        <v>164</v>
      </c>
      <c r="G961" s="1" t="s">
        <v>146</v>
      </c>
      <c r="H961">
        <v>5</v>
      </c>
    </row>
    <row r="962" spans="1:8" x14ac:dyDescent="0.3">
      <c r="A962" s="2">
        <v>44226</v>
      </c>
      <c r="B962">
        <v>2021</v>
      </c>
      <c r="C962">
        <v>1</v>
      </c>
      <c r="D962" s="1" t="s">
        <v>147</v>
      </c>
      <c r="E962" s="1" t="s">
        <v>165</v>
      </c>
      <c r="F962" s="1" t="s">
        <v>164</v>
      </c>
      <c r="G962" s="1" t="s">
        <v>146</v>
      </c>
      <c r="H962">
        <v>5</v>
      </c>
    </row>
    <row r="963" spans="1:8" x14ac:dyDescent="0.3">
      <c r="A963" s="2">
        <v>44233</v>
      </c>
      <c r="B963">
        <v>2021</v>
      </c>
      <c r="C963">
        <v>2</v>
      </c>
      <c r="D963" s="1" t="s">
        <v>148</v>
      </c>
      <c r="E963" s="1" t="s">
        <v>165</v>
      </c>
      <c r="F963" s="1" t="s">
        <v>164</v>
      </c>
      <c r="G963" s="1" t="s">
        <v>146</v>
      </c>
      <c r="H963">
        <v>5</v>
      </c>
    </row>
    <row r="964" spans="1:8" x14ac:dyDescent="0.3">
      <c r="A964" s="2">
        <v>44240</v>
      </c>
      <c r="B964">
        <v>2021</v>
      </c>
      <c r="C964">
        <v>2</v>
      </c>
      <c r="D964" s="1" t="s">
        <v>148</v>
      </c>
      <c r="E964" s="1" t="s">
        <v>165</v>
      </c>
      <c r="F964" s="1" t="s">
        <v>164</v>
      </c>
      <c r="G964" s="1" t="s">
        <v>146</v>
      </c>
      <c r="H964">
        <v>5</v>
      </c>
    </row>
    <row r="965" spans="1:8" x14ac:dyDescent="0.3">
      <c r="A965" s="2">
        <v>44268</v>
      </c>
      <c r="B965">
        <v>2021</v>
      </c>
      <c r="C965">
        <v>3</v>
      </c>
      <c r="D965" s="1" t="s">
        <v>145</v>
      </c>
      <c r="E965" s="1" t="s">
        <v>165</v>
      </c>
      <c r="F965" s="1" t="s">
        <v>164</v>
      </c>
      <c r="G965" s="1" t="s">
        <v>146</v>
      </c>
      <c r="H965">
        <v>5</v>
      </c>
    </row>
    <row r="966" spans="1:8" x14ac:dyDescent="0.3">
      <c r="A966" s="2">
        <v>44275</v>
      </c>
      <c r="B966">
        <v>2021</v>
      </c>
      <c r="C966">
        <v>3</v>
      </c>
      <c r="D966" s="1" t="s">
        <v>145</v>
      </c>
      <c r="E966" s="1" t="s">
        <v>165</v>
      </c>
      <c r="F966" s="1" t="s">
        <v>164</v>
      </c>
      <c r="G966" s="1" t="s">
        <v>146</v>
      </c>
      <c r="H966">
        <v>5</v>
      </c>
    </row>
    <row r="967" spans="1:8" x14ac:dyDescent="0.3">
      <c r="A967" s="2">
        <v>44296</v>
      </c>
      <c r="B967">
        <v>2021</v>
      </c>
      <c r="C967">
        <v>4</v>
      </c>
      <c r="D967" s="1" t="s">
        <v>155</v>
      </c>
      <c r="E967" s="1" t="s">
        <v>165</v>
      </c>
      <c r="F967" s="1" t="s">
        <v>164</v>
      </c>
      <c r="G967" s="1" t="s">
        <v>156</v>
      </c>
      <c r="H967">
        <v>5</v>
      </c>
    </row>
    <row r="968" spans="1:8" x14ac:dyDescent="0.3">
      <c r="A968" s="2">
        <v>44303</v>
      </c>
      <c r="B968">
        <v>2021</v>
      </c>
      <c r="C968">
        <v>4</v>
      </c>
      <c r="D968" s="1" t="s">
        <v>155</v>
      </c>
      <c r="E968" s="1" t="s">
        <v>165</v>
      </c>
      <c r="F968" s="1" t="s">
        <v>164</v>
      </c>
      <c r="G968" s="1" t="s">
        <v>156</v>
      </c>
      <c r="H968">
        <v>5</v>
      </c>
    </row>
    <row r="969" spans="1:8" x14ac:dyDescent="0.3">
      <c r="A969" s="2">
        <v>44310</v>
      </c>
      <c r="B969">
        <v>2021</v>
      </c>
      <c r="C969">
        <v>4</v>
      </c>
      <c r="D969" s="1" t="s">
        <v>155</v>
      </c>
      <c r="E969" s="1" t="s">
        <v>165</v>
      </c>
      <c r="F969" s="1" t="s">
        <v>164</v>
      </c>
      <c r="G969" s="1" t="s">
        <v>156</v>
      </c>
      <c r="H969">
        <v>5</v>
      </c>
    </row>
    <row r="970" spans="1:8" x14ac:dyDescent="0.3">
      <c r="A970" s="2">
        <v>44317</v>
      </c>
      <c r="B970">
        <v>2021</v>
      </c>
      <c r="C970">
        <v>5</v>
      </c>
      <c r="D970" s="1" t="s">
        <v>158</v>
      </c>
      <c r="E970" s="1" t="s">
        <v>165</v>
      </c>
      <c r="F970" s="1" t="s">
        <v>164</v>
      </c>
      <c r="G970" s="1" t="s">
        <v>156</v>
      </c>
      <c r="H970">
        <v>5</v>
      </c>
    </row>
    <row r="971" spans="1:8" x14ac:dyDescent="0.3">
      <c r="A971" s="2">
        <v>44324</v>
      </c>
      <c r="B971">
        <v>2021</v>
      </c>
      <c r="C971">
        <v>5</v>
      </c>
      <c r="D971" s="1" t="s">
        <v>158</v>
      </c>
      <c r="E971" s="1" t="s">
        <v>165</v>
      </c>
      <c r="F971" s="1" t="s">
        <v>164</v>
      </c>
      <c r="G971" s="1" t="s">
        <v>156</v>
      </c>
      <c r="H971">
        <v>5</v>
      </c>
    </row>
    <row r="972" spans="1:8" x14ac:dyDescent="0.3">
      <c r="A972" s="2">
        <v>44331</v>
      </c>
      <c r="B972">
        <v>2021</v>
      </c>
      <c r="C972">
        <v>5</v>
      </c>
      <c r="D972" s="1" t="s">
        <v>158</v>
      </c>
      <c r="E972" s="1" t="s">
        <v>165</v>
      </c>
      <c r="F972" s="1" t="s">
        <v>164</v>
      </c>
      <c r="G972" s="1" t="s">
        <v>156</v>
      </c>
      <c r="H972">
        <v>5</v>
      </c>
    </row>
    <row r="973" spans="1:8" x14ac:dyDescent="0.3">
      <c r="A973" s="2">
        <v>44338</v>
      </c>
      <c r="B973">
        <v>2021</v>
      </c>
      <c r="C973">
        <v>5</v>
      </c>
      <c r="D973" s="1" t="s">
        <v>158</v>
      </c>
      <c r="E973" s="1" t="s">
        <v>165</v>
      </c>
      <c r="F973" s="1" t="s">
        <v>164</v>
      </c>
      <c r="G973" s="1" t="s">
        <v>156</v>
      </c>
      <c r="H973">
        <v>5</v>
      </c>
    </row>
    <row r="974" spans="1:8" x14ac:dyDescent="0.3">
      <c r="A974" s="2">
        <v>44345</v>
      </c>
      <c r="B974">
        <v>2021</v>
      </c>
      <c r="C974">
        <v>5</v>
      </c>
      <c r="D974" s="1" t="s">
        <v>158</v>
      </c>
      <c r="E974" s="1" t="s">
        <v>165</v>
      </c>
      <c r="F974" s="1" t="s">
        <v>164</v>
      </c>
      <c r="G974" s="1" t="s">
        <v>156</v>
      </c>
      <c r="H974">
        <v>5</v>
      </c>
    </row>
    <row r="975" spans="1:8" x14ac:dyDescent="0.3">
      <c r="A975" s="2">
        <v>44352</v>
      </c>
      <c r="B975">
        <v>2021</v>
      </c>
      <c r="C975">
        <v>6</v>
      </c>
      <c r="D975" s="1" t="s">
        <v>157</v>
      </c>
      <c r="E975" s="1" t="s">
        <v>165</v>
      </c>
      <c r="F975" s="1" t="s">
        <v>164</v>
      </c>
      <c r="G975" s="1" t="s">
        <v>156</v>
      </c>
      <c r="H975">
        <v>5</v>
      </c>
    </row>
    <row r="976" spans="1:8" x14ac:dyDescent="0.3">
      <c r="A976" s="2">
        <v>44359</v>
      </c>
      <c r="B976">
        <v>2021</v>
      </c>
      <c r="C976">
        <v>6</v>
      </c>
      <c r="D976" s="1" t="s">
        <v>157</v>
      </c>
      <c r="E976" s="1" t="s">
        <v>165</v>
      </c>
      <c r="F976" s="1" t="s">
        <v>164</v>
      </c>
      <c r="G976" s="1" t="s">
        <v>156</v>
      </c>
      <c r="H976">
        <v>5</v>
      </c>
    </row>
    <row r="977" spans="1:8" x14ac:dyDescent="0.3">
      <c r="A977" s="2">
        <v>44366</v>
      </c>
      <c r="B977">
        <v>2021</v>
      </c>
      <c r="C977">
        <v>6</v>
      </c>
      <c r="D977" s="1" t="s">
        <v>157</v>
      </c>
      <c r="E977" s="1" t="s">
        <v>165</v>
      </c>
      <c r="F977" s="1" t="s">
        <v>164</v>
      </c>
      <c r="G977" s="1" t="s">
        <v>156</v>
      </c>
      <c r="H977">
        <v>5</v>
      </c>
    </row>
    <row r="978" spans="1:8" x14ac:dyDescent="0.3">
      <c r="A978" s="2">
        <v>44373</v>
      </c>
      <c r="B978">
        <v>2021</v>
      </c>
      <c r="C978">
        <v>6</v>
      </c>
      <c r="D978" s="1" t="s">
        <v>157</v>
      </c>
      <c r="E978" s="1" t="s">
        <v>165</v>
      </c>
      <c r="F978" s="1" t="s">
        <v>164</v>
      </c>
      <c r="G978" s="1" t="s">
        <v>156</v>
      </c>
      <c r="H978">
        <v>5</v>
      </c>
    </row>
    <row r="979" spans="1:8" x14ac:dyDescent="0.3">
      <c r="A979" s="2">
        <v>44380</v>
      </c>
      <c r="B979">
        <v>2021</v>
      </c>
      <c r="C979">
        <v>7</v>
      </c>
      <c r="D979" s="1" t="s">
        <v>149</v>
      </c>
      <c r="E979" s="1" t="s">
        <v>165</v>
      </c>
      <c r="F979" s="1" t="s">
        <v>164</v>
      </c>
      <c r="G979" s="1" t="s">
        <v>144</v>
      </c>
      <c r="H979">
        <v>5</v>
      </c>
    </row>
    <row r="980" spans="1:8" x14ac:dyDescent="0.3">
      <c r="A980" s="2">
        <v>44387</v>
      </c>
      <c r="B980">
        <v>2021</v>
      </c>
      <c r="C980">
        <v>7</v>
      </c>
      <c r="D980" s="1" t="s">
        <v>149</v>
      </c>
      <c r="E980" s="1" t="s">
        <v>165</v>
      </c>
      <c r="F980" s="1" t="s">
        <v>164</v>
      </c>
      <c r="G980" s="1" t="s">
        <v>144</v>
      </c>
      <c r="H980">
        <v>5</v>
      </c>
    </row>
    <row r="981" spans="1:8" x14ac:dyDescent="0.3">
      <c r="A981" s="2">
        <v>44394</v>
      </c>
      <c r="B981">
        <v>2021</v>
      </c>
      <c r="C981">
        <v>7</v>
      </c>
      <c r="D981" s="1" t="s">
        <v>149</v>
      </c>
      <c r="E981" s="1" t="s">
        <v>165</v>
      </c>
      <c r="F981" s="1" t="s">
        <v>164</v>
      </c>
      <c r="G981" s="1" t="s">
        <v>144</v>
      </c>
      <c r="H981">
        <v>5</v>
      </c>
    </row>
    <row r="982" spans="1:8" x14ac:dyDescent="0.3">
      <c r="A982" s="2">
        <v>44401</v>
      </c>
      <c r="B982">
        <v>2021</v>
      </c>
      <c r="C982">
        <v>7</v>
      </c>
      <c r="D982" s="1" t="s">
        <v>149</v>
      </c>
      <c r="E982" s="1" t="s">
        <v>165</v>
      </c>
      <c r="F982" s="1" t="s">
        <v>164</v>
      </c>
      <c r="G982" s="1" t="s">
        <v>144</v>
      </c>
      <c r="H982">
        <v>5</v>
      </c>
    </row>
    <row r="983" spans="1:8" x14ac:dyDescent="0.3">
      <c r="A983" s="2">
        <v>44408</v>
      </c>
      <c r="B983">
        <v>2021</v>
      </c>
      <c r="C983">
        <v>7</v>
      </c>
      <c r="D983" s="1" t="s">
        <v>149</v>
      </c>
      <c r="E983" s="1" t="s">
        <v>165</v>
      </c>
      <c r="F983" s="1" t="s">
        <v>164</v>
      </c>
      <c r="G983" s="1" t="s">
        <v>144</v>
      </c>
      <c r="H983">
        <v>5</v>
      </c>
    </row>
    <row r="984" spans="1:8" x14ac:dyDescent="0.3">
      <c r="A984" s="2">
        <v>44415</v>
      </c>
      <c r="B984">
        <v>2021</v>
      </c>
      <c r="C984">
        <v>8</v>
      </c>
      <c r="D984" s="1" t="s">
        <v>141</v>
      </c>
      <c r="E984" s="1" t="s">
        <v>165</v>
      </c>
      <c r="F984" s="1" t="s">
        <v>164</v>
      </c>
      <c r="G984" s="1" t="s">
        <v>144</v>
      </c>
      <c r="H984">
        <v>5</v>
      </c>
    </row>
    <row r="985" spans="1:8" x14ac:dyDescent="0.3">
      <c r="A985" s="2">
        <v>44422</v>
      </c>
      <c r="B985">
        <v>2021</v>
      </c>
      <c r="C985">
        <v>8</v>
      </c>
      <c r="D985" s="1" t="s">
        <v>141</v>
      </c>
      <c r="E985" s="1" t="s">
        <v>165</v>
      </c>
      <c r="F985" s="1" t="s">
        <v>164</v>
      </c>
      <c r="G985" s="1" t="s">
        <v>144</v>
      </c>
      <c r="H985">
        <v>5</v>
      </c>
    </row>
    <row r="986" spans="1:8" x14ac:dyDescent="0.3">
      <c r="A986" s="2">
        <v>44429</v>
      </c>
      <c r="B986">
        <v>2021</v>
      </c>
      <c r="C986">
        <v>8</v>
      </c>
      <c r="D986" s="1" t="s">
        <v>141</v>
      </c>
      <c r="E986" s="1" t="s">
        <v>165</v>
      </c>
      <c r="F986" s="1" t="s">
        <v>164</v>
      </c>
      <c r="G986" s="1" t="s">
        <v>144</v>
      </c>
      <c r="H986">
        <v>5</v>
      </c>
    </row>
    <row r="987" spans="1:8" x14ac:dyDescent="0.3">
      <c r="A987" s="2">
        <v>44436</v>
      </c>
      <c r="B987">
        <v>2021</v>
      </c>
      <c r="C987">
        <v>8</v>
      </c>
      <c r="D987" s="1" t="s">
        <v>141</v>
      </c>
      <c r="E987" s="1" t="s">
        <v>165</v>
      </c>
      <c r="F987" s="1" t="s">
        <v>164</v>
      </c>
      <c r="G987" s="1" t="s">
        <v>144</v>
      </c>
      <c r="H987">
        <v>5</v>
      </c>
    </row>
    <row r="988" spans="1:8" x14ac:dyDescent="0.3">
      <c r="A988" s="2">
        <v>44443</v>
      </c>
      <c r="B988">
        <v>2021</v>
      </c>
      <c r="C988">
        <v>9</v>
      </c>
      <c r="D988" s="1" t="s">
        <v>150</v>
      </c>
      <c r="E988" s="1" t="s">
        <v>165</v>
      </c>
      <c r="F988" s="1" t="s">
        <v>164</v>
      </c>
      <c r="G988" s="1" t="s">
        <v>144</v>
      </c>
      <c r="H988">
        <v>5</v>
      </c>
    </row>
    <row r="989" spans="1:8" x14ac:dyDescent="0.3">
      <c r="A989" s="2">
        <v>44450</v>
      </c>
      <c r="B989">
        <v>2021</v>
      </c>
      <c r="C989">
        <v>9</v>
      </c>
      <c r="D989" s="1" t="s">
        <v>150</v>
      </c>
      <c r="E989" s="1" t="s">
        <v>165</v>
      </c>
      <c r="F989" s="1" t="s">
        <v>164</v>
      </c>
      <c r="G989" s="1" t="s">
        <v>144</v>
      </c>
      <c r="H989">
        <v>5</v>
      </c>
    </row>
    <row r="990" spans="1:8" x14ac:dyDescent="0.3">
      <c r="A990" s="2">
        <v>44457</v>
      </c>
      <c r="B990">
        <v>2021</v>
      </c>
      <c r="C990">
        <v>9</v>
      </c>
      <c r="D990" s="1" t="s">
        <v>150</v>
      </c>
      <c r="E990" s="1" t="s">
        <v>165</v>
      </c>
      <c r="F990" s="1" t="s">
        <v>164</v>
      </c>
      <c r="G990" s="1" t="s">
        <v>144</v>
      </c>
      <c r="H990">
        <v>5</v>
      </c>
    </row>
    <row r="991" spans="1:8" x14ac:dyDescent="0.3">
      <c r="A991" s="2">
        <v>44464</v>
      </c>
      <c r="B991">
        <v>2021</v>
      </c>
      <c r="C991">
        <v>9</v>
      </c>
      <c r="D991" s="1" t="s">
        <v>150</v>
      </c>
      <c r="E991" s="1" t="s">
        <v>165</v>
      </c>
      <c r="F991" s="1" t="s">
        <v>164</v>
      </c>
      <c r="G991" s="1" t="s">
        <v>144</v>
      </c>
      <c r="H991">
        <v>5</v>
      </c>
    </row>
    <row r="992" spans="1:8" x14ac:dyDescent="0.3">
      <c r="A992" s="2">
        <v>44471</v>
      </c>
      <c r="B992">
        <v>2021</v>
      </c>
      <c r="C992">
        <v>10</v>
      </c>
      <c r="D992" s="1" t="s">
        <v>151</v>
      </c>
      <c r="E992" s="1" t="s">
        <v>165</v>
      </c>
      <c r="F992" s="1" t="s">
        <v>164</v>
      </c>
      <c r="G992" s="1" t="s">
        <v>152</v>
      </c>
      <c r="H992">
        <v>5</v>
      </c>
    </row>
    <row r="993" spans="1:8" x14ac:dyDescent="0.3">
      <c r="A993" s="2">
        <v>44478</v>
      </c>
      <c r="B993">
        <v>2021</v>
      </c>
      <c r="C993">
        <v>10</v>
      </c>
      <c r="D993" s="1" t="s">
        <v>151</v>
      </c>
      <c r="E993" s="1" t="s">
        <v>165</v>
      </c>
      <c r="F993" s="1" t="s">
        <v>164</v>
      </c>
      <c r="G993" s="1" t="s">
        <v>152</v>
      </c>
      <c r="H993">
        <v>5</v>
      </c>
    </row>
    <row r="994" spans="1:8" x14ac:dyDescent="0.3">
      <c r="A994" s="2">
        <v>44485</v>
      </c>
      <c r="B994">
        <v>2021</v>
      </c>
      <c r="C994">
        <v>10</v>
      </c>
      <c r="D994" s="1" t="s">
        <v>151</v>
      </c>
      <c r="E994" s="1" t="s">
        <v>165</v>
      </c>
      <c r="F994" s="1" t="s">
        <v>164</v>
      </c>
      <c r="G994" s="1" t="s">
        <v>152</v>
      </c>
      <c r="H994">
        <v>5</v>
      </c>
    </row>
    <row r="995" spans="1:8" x14ac:dyDescent="0.3">
      <c r="A995" s="2">
        <v>44492</v>
      </c>
      <c r="B995">
        <v>2021</v>
      </c>
      <c r="C995">
        <v>10</v>
      </c>
      <c r="D995" s="1" t="s">
        <v>151</v>
      </c>
      <c r="E995" s="1" t="s">
        <v>165</v>
      </c>
      <c r="F995" s="1" t="s">
        <v>164</v>
      </c>
      <c r="G995" s="1" t="s">
        <v>152</v>
      </c>
      <c r="H995">
        <v>5</v>
      </c>
    </row>
    <row r="996" spans="1:8" x14ac:dyDescent="0.3">
      <c r="A996" s="2">
        <v>44499</v>
      </c>
      <c r="B996">
        <v>2021</v>
      </c>
      <c r="C996">
        <v>10</v>
      </c>
      <c r="D996" s="1" t="s">
        <v>151</v>
      </c>
      <c r="E996" s="1" t="s">
        <v>165</v>
      </c>
      <c r="F996" s="1" t="s">
        <v>164</v>
      </c>
      <c r="G996" s="1" t="s">
        <v>152</v>
      </c>
      <c r="H996">
        <v>5</v>
      </c>
    </row>
    <row r="997" spans="1:8" x14ac:dyDescent="0.3">
      <c r="A997" s="2">
        <v>44506</v>
      </c>
      <c r="B997">
        <v>2021</v>
      </c>
      <c r="C997">
        <v>11</v>
      </c>
      <c r="D997" s="1" t="s">
        <v>153</v>
      </c>
      <c r="E997" s="1" t="s">
        <v>165</v>
      </c>
      <c r="F997" s="1" t="s">
        <v>164</v>
      </c>
      <c r="G997" s="1" t="s">
        <v>152</v>
      </c>
      <c r="H997">
        <v>5</v>
      </c>
    </row>
    <row r="998" spans="1:8" x14ac:dyDescent="0.3">
      <c r="A998" s="2">
        <v>44513</v>
      </c>
      <c r="B998">
        <v>2021</v>
      </c>
      <c r="C998">
        <v>11</v>
      </c>
      <c r="D998" s="1" t="s">
        <v>153</v>
      </c>
      <c r="E998" s="1" t="s">
        <v>165</v>
      </c>
      <c r="F998" s="1" t="s">
        <v>164</v>
      </c>
      <c r="G998" s="1" t="s">
        <v>152</v>
      </c>
      <c r="H998">
        <v>5</v>
      </c>
    </row>
    <row r="999" spans="1:8" x14ac:dyDescent="0.3">
      <c r="A999" s="2">
        <v>44520</v>
      </c>
      <c r="B999">
        <v>2021</v>
      </c>
      <c r="C999">
        <v>11</v>
      </c>
      <c r="D999" s="1" t="s">
        <v>153</v>
      </c>
      <c r="E999" s="1" t="s">
        <v>165</v>
      </c>
      <c r="F999" s="1" t="s">
        <v>164</v>
      </c>
      <c r="G999" s="1" t="s">
        <v>152</v>
      </c>
      <c r="H999">
        <v>5</v>
      </c>
    </row>
    <row r="1000" spans="1:8" x14ac:dyDescent="0.3">
      <c r="A1000" s="2">
        <v>44527</v>
      </c>
      <c r="B1000">
        <v>2021</v>
      </c>
      <c r="C1000">
        <v>11</v>
      </c>
      <c r="D1000" s="1" t="s">
        <v>153</v>
      </c>
      <c r="E1000" s="1" t="s">
        <v>165</v>
      </c>
      <c r="F1000" s="1" t="s">
        <v>164</v>
      </c>
      <c r="G1000" s="1" t="s">
        <v>152</v>
      </c>
      <c r="H1000">
        <v>5</v>
      </c>
    </row>
    <row r="1001" spans="1:8" x14ac:dyDescent="0.3">
      <c r="A1001" s="2">
        <v>44534</v>
      </c>
      <c r="B1001">
        <v>2021</v>
      </c>
      <c r="C1001">
        <v>12</v>
      </c>
      <c r="D1001" s="1" t="s">
        <v>154</v>
      </c>
      <c r="E1001" s="1" t="s">
        <v>165</v>
      </c>
      <c r="F1001" s="1" t="s">
        <v>164</v>
      </c>
      <c r="G1001" s="1" t="s">
        <v>152</v>
      </c>
      <c r="H1001">
        <v>5</v>
      </c>
    </row>
    <row r="1002" spans="1:8" x14ac:dyDescent="0.3">
      <c r="A1002" s="2">
        <v>44541</v>
      </c>
      <c r="B1002">
        <v>2021</v>
      </c>
      <c r="C1002">
        <v>12</v>
      </c>
      <c r="D1002" s="1" t="s">
        <v>154</v>
      </c>
      <c r="E1002" s="1" t="s">
        <v>165</v>
      </c>
      <c r="F1002" s="1" t="s">
        <v>164</v>
      </c>
      <c r="G1002" s="1" t="s">
        <v>152</v>
      </c>
      <c r="H1002">
        <v>5</v>
      </c>
    </row>
    <row r="1003" spans="1:8" x14ac:dyDescent="0.3">
      <c r="A1003" s="2">
        <v>44548</v>
      </c>
      <c r="B1003">
        <v>2021</v>
      </c>
      <c r="C1003">
        <v>12</v>
      </c>
      <c r="D1003" s="1" t="s">
        <v>154</v>
      </c>
      <c r="E1003" s="1" t="s">
        <v>165</v>
      </c>
      <c r="F1003" s="1" t="s">
        <v>164</v>
      </c>
      <c r="G1003" s="1" t="s">
        <v>152</v>
      </c>
      <c r="H1003">
        <v>5</v>
      </c>
    </row>
    <row r="1004" spans="1:8" x14ac:dyDescent="0.3">
      <c r="A1004" s="2">
        <v>44555</v>
      </c>
      <c r="B1004">
        <v>2021</v>
      </c>
      <c r="C1004">
        <v>12</v>
      </c>
      <c r="D1004" s="1" t="s">
        <v>154</v>
      </c>
      <c r="E1004" s="1" t="s">
        <v>165</v>
      </c>
      <c r="F1004" s="1" t="s">
        <v>164</v>
      </c>
      <c r="G1004" s="1" t="s">
        <v>152</v>
      </c>
      <c r="H1004">
        <v>5</v>
      </c>
    </row>
    <row r="1005" spans="1:8" x14ac:dyDescent="0.3">
      <c r="A1005" s="2">
        <v>43841</v>
      </c>
      <c r="B1005">
        <v>2020</v>
      </c>
      <c r="C1005">
        <v>1</v>
      </c>
      <c r="D1005" s="1" t="s">
        <v>147</v>
      </c>
      <c r="E1005" s="1" t="s">
        <v>165</v>
      </c>
      <c r="F1005" s="1" t="s">
        <v>164</v>
      </c>
      <c r="G1005" s="1" t="s">
        <v>146</v>
      </c>
      <c r="H1005">
        <v>5</v>
      </c>
    </row>
    <row r="1006" spans="1:8" x14ac:dyDescent="0.3">
      <c r="A1006" s="2">
        <v>43848</v>
      </c>
      <c r="B1006">
        <v>2020</v>
      </c>
      <c r="C1006">
        <v>1</v>
      </c>
      <c r="D1006" s="1" t="s">
        <v>147</v>
      </c>
      <c r="E1006" s="1" t="s">
        <v>165</v>
      </c>
      <c r="F1006" s="1" t="s">
        <v>164</v>
      </c>
      <c r="G1006" s="1" t="s">
        <v>146</v>
      </c>
      <c r="H1006">
        <v>5</v>
      </c>
    </row>
    <row r="1007" spans="1:8" x14ac:dyDescent="0.3">
      <c r="A1007" s="2">
        <v>43876</v>
      </c>
      <c r="B1007">
        <v>2020</v>
      </c>
      <c r="C1007">
        <v>2</v>
      </c>
      <c r="D1007" s="1" t="s">
        <v>148</v>
      </c>
      <c r="E1007" s="1" t="s">
        <v>165</v>
      </c>
      <c r="F1007" s="1" t="s">
        <v>164</v>
      </c>
      <c r="G1007" s="1" t="s">
        <v>146</v>
      </c>
      <c r="H1007">
        <v>5</v>
      </c>
    </row>
    <row r="1008" spans="1:8" x14ac:dyDescent="0.3">
      <c r="A1008" s="2">
        <v>43883</v>
      </c>
      <c r="B1008">
        <v>2020</v>
      </c>
      <c r="C1008">
        <v>2</v>
      </c>
      <c r="D1008" s="1" t="s">
        <v>148</v>
      </c>
      <c r="E1008" s="1" t="s">
        <v>165</v>
      </c>
      <c r="F1008" s="1" t="s">
        <v>164</v>
      </c>
      <c r="G1008" s="1" t="s">
        <v>146</v>
      </c>
      <c r="H1008">
        <v>5</v>
      </c>
    </row>
    <row r="1009" spans="1:8" x14ac:dyDescent="0.3">
      <c r="A1009" s="2">
        <v>43911</v>
      </c>
      <c r="B1009">
        <v>2020</v>
      </c>
      <c r="C1009">
        <v>3</v>
      </c>
      <c r="D1009" s="1" t="s">
        <v>145</v>
      </c>
      <c r="E1009" s="1" t="s">
        <v>165</v>
      </c>
      <c r="F1009" s="1" t="s">
        <v>164</v>
      </c>
      <c r="G1009" s="1" t="s">
        <v>146</v>
      </c>
      <c r="H1009">
        <v>5</v>
      </c>
    </row>
    <row r="1010" spans="1:8" x14ac:dyDescent="0.3">
      <c r="A1010" s="2">
        <v>43918</v>
      </c>
      <c r="B1010">
        <v>2020</v>
      </c>
      <c r="C1010">
        <v>3</v>
      </c>
      <c r="D1010" s="1" t="s">
        <v>145</v>
      </c>
      <c r="E1010" s="1" t="s">
        <v>165</v>
      </c>
      <c r="F1010" s="1" t="s">
        <v>164</v>
      </c>
      <c r="G1010" s="1" t="s">
        <v>146</v>
      </c>
      <c r="H1010">
        <v>5</v>
      </c>
    </row>
    <row r="1011" spans="1:8" x14ac:dyDescent="0.3">
      <c r="A1011" s="2">
        <v>43925</v>
      </c>
      <c r="B1011">
        <v>2020</v>
      </c>
      <c r="C1011">
        <v>4</v>
      </c>
      <c r="D1011" s="1" t="s">
        <v>155</v>
      </c>
      <c r="E1011" s="1" t="s">
        <v>165</v>
      </c>
      <c r="F1011" s="1" t="s">
        <v>164</v>
      </c>
      <c r="G1011" s="1" t="s">
        <v>156</v>
      </c>
      <c r="H1011">
        <v>5</v>
      </c>
    </row>
    <row r="1012" spans="1:8" x14ac:dyDescent="0.3">
      <c r="A1012" s="2">
        <v>43932</v>
      </c>
      <c r="B1012">
        <v>2020</v>
      </c>
      <c r="C1012">
        <v>4</v>
      </c>
      <c r="D1012" s="1" t="s">
        <v>155</v>
      </c>
      <c r="E1012" s="1" t="s">
        <v>165</v>
      </c>
      <c r="F1012" s="1" t="s">
        <v>164</v>
      </c>
      <c r="G1012" s="1" t="s">
        <v>156</v>
      </c>
      <c r="H1012">
        <v>5</v>
      </c>
    </row>
    <row r="1013" spans="1:8" x14ac:dyDescent="0.3">
      <c r="A1013" s="2">
        <v>43960</v>
      </c>
      <c r="B1013">
        <v>2020</v>
      </c>
      <c r="C1013">
        <v>5</v>
      </c>
      <c r="D1013" s="1" t="s">
        <v>158</v>
      </c>
      <c r="E1013" s="1" t="s">
        <v>165</v>
      </c>
      <c r="F1013" s="1" t="s">
        <v>164</v>
      </c>
      <c r="G1013" s="1" t="s">
        <v>156</v>
      </c>
      <c r="H1013">
        <v>5</v>
      </c>
    </row>
    <row r="1014" spans="1:8" x14ac:dyDescent="0.3">
      <c r="A1014" s="2">
        <v>43967</v>
      </c>
      <c r="B1014">
        <v>2020</v>
      </c>
      <c r="C1014">
        <v>5</v>
      </c>
      <c r="D1014" s="1" t="s">
        <v>158</v>
      </c>
      <c r="E1014" s="1" t="s">
        <v>165</v>
      </c>
      <c r="F1014" s="1" t="s">
        <v>164</v>
      </c>
      <c r="G1014" s="1" t="s">
        <v>156</v>
      </c>
      <c r="H1014">
        <v>5</v>
      </c>
    </row>
    <row r="1015" spans="1:8" x14ac:dyDescent="0.3">
      <c r="A1015" s="2">
        <v>43974</v>
      </c>
      <c r="B1015">
        <v>2020</v>
      </c>
      <c r="C1015">
        <v>5</v>
      </c>
      <c r="D1015" s="1" t="s">
        <v>158</v>
      </c>
      <c r="E1015" s="1" t="s">
        <v>165</v>
      </c>
      <c r="F1015" s="1" t="s">
        <v>164</v>
      </c>
      <c r="G1015" s="1" t="s">
        <v>156</v>
      </c>
      <c r="H1015">
        <v>5</v>
      </c>
    </row>
    <row r="1016" spans="1:8" x14ac:dyDescent="0.3">
      <c r="A1016" s="2">
        <v>43981</v>
      </c>
      <c r="B1016">
        <v>2020</v>
      </c>
      <c r="C1016">
        <v>5</v>
      </c>
      <c r="D1016" s="1" t="s">
        <v>158</v>
      </c>
      <c r="E1016" s="1" t="s">
        <v>165</v>
      </c>
      <c r="F1016" s="1" t="s">
        <v>164</v>
      </c>
      <c r="G1016" s="1" t="s">
        <v>156</v>
      </c>
      <c r="H1016">
        <v>5</v>
      </c>
    </row>
    <row r="1017" spans="1:8" x14ac:dyDescent="0.3">
      <c r="A1017" s="2">
        <v>43988</v>
      </c>
      <c r="B1017">
        <v>2020</v>
      </c>
      <c r="C1017">
        <v>6</v>
      </c>
      <c r="D1017" s="1" t="s">
        <v>157</v>
      </c>
      <c r="E1017" s="1" t="s">
        <v>165</v>
      </c>
      <c r="F1017" s="1" t="s">
        <v>164</v>
      </c>
      <c r="G1017" s="1" t="s">
        <v>156</v>
      </c>
      <c r="H1017">
        <v>5</v>
      </c>
    </row>
    <row r="1018" spans="1:8" x14ac:dyDescent="0.3">
      <c r="A1018" s="2">
        <v>43995</v>
      </c>
      <c r="B1018">
        <v>2020</v>
      </c>
      <c r="C1018">
        <v>6</v>
      </c>
      <c r="D1018" s="1" t="s">
        <v>157</v>
      </c>
      <c r="E1018" s="1" t="s">
        <v>165</v>
      </c>
      <c r="F1018" s="1" t="s">
        <v>164</v>
      </c>
      <c r="G1018" s="1" t="s">
        <v>156</v>
      </c>
      <c r="H1018">
        <v>5</v>
      </c>
    </row>
    <row r="1019" spans="1:8" x14ac:dyDescent="0.3">
      <c r="A1019" s="2">
        <v>44002</v>
      </c>
      <c r="B1019">
        <v>2020</v>
      </c>
      <c r="C1019">
        <v>6</v>
      </c>
      <c r="D1019" s="1" t="s">
        <v>157</v>
      </c>
      <c r="E1019" s="1" t="s">
        <v>165</v>
      </c>
      <c r="F1019" s="1" t="s">
        <v>164</v>
      </c>
      <c r="G1019" s="1" t="s">
        <v>156</v>
      </c>
      <c r="H1019">
        <v>5</v>
      </c>
    </row>
    <row r="1020" spans="1:8" x14ac:dyDescent="0.3">
      <c r="A1020" s="2">
        <v>44009</v>
      </c>
      <c r="B1020">
        <v>2020</v>
      </c>
      <c r="C1020">
        <v>6</v>
      </c>
      <c r="D1020" s="1" t="s">
        <v>157</v>
      </c>
      <c r="E1020" s="1" t="s">
        <v>165</v>
      </c>
      <c r="F1020" s="1" t="s">
        <v>164</v>
      </c>
      <c r="G1020" s="1" t="s">
        <v>156</v>
      </c>
      <c r="H1020">
        <v>5</v>
      </c>
    </row>
    <row r="1021" spans="1:8" x14ac:dyDescent="0.3">
      <c r="A1021" s="2">
        <v>44016</v>
      </c>
      <c r="B1021">
        <v>2020</v>
      </c>
      <c r="C1021">
        <v>7</v>
      </c>
      <c r="D1021" s="1" t="s">
        <v>149</v>
      </c>
      <c r="E1021" s="1" t="s">
        <v>165</v>
      </c>
      <c r="F1021" s="1" t="s">
        <v>164</v>
      </c>
      <c r="G1021" s="1" t="s">
        <v>144</v>
      </c>
      <c r="H1021">
        <v>5</v>
      </c>
    </row>
    <row r="1022" spans="1:8" x14ac:dyDescent="0.3">
      <c r="A1022" s="2">
        <v>44023</v>
      </c>
      <c r="B1022">
        <v>2020</v>
      </c>
      <c r="C1022">
        <v>7</v>
      </c>
      <c r="D1022" s="1" t="s">
        <v>149</v>
      </c>
      <c r="E1022" s="1" t="s">
        <v>165</v>
      </c>
      <c r="F1022" s="1" t="s">
        <v>164</v>
      </c>
      <c r="G1022" s="1" t="s">
        <v>144</v>
      </c>
      <c r="H1022">
        <v>5</v>
      </c>
    </row>
    <row r="1023" spans="1:8" x14ac:dyDescent="0.3">
      <c r="A1023" s="2">
        <v>44093</v>
      </c>
      <c r="B1023">
        <v>2020</v>
      </c>
      <c r="C1023">
        <v>9</v>
      </c>
      <c r="D1023" s="1" t="s">
        <v>150</v>
      </c>
      <c r="E1023" s="1" t="s">
        <v>165</v>
      </c>
      <c r="F1023" s="1" t="s">
        <v>164</v>
      </c>
      <c r="G1023" s="1" t="s">
        <v>144</v>
      </c>
      <c r="H1023">
        <v>5</v>
      </c>
    </row>
    <row r="1024" spans="1:8" x14ac:dyDescent="0.3">
      <c r="A1024" s="2">
        <v>44100</v>
      </c>
      <c r="B1024">
        <v>2020</v>
      </c>
      <c r="C1024">
        <v>9</v>
      </c>
      <c r="D1024" s="1" t="s">
        <v>150</v>
      </c>
      <c r="E1024" s="1" t="s">
        <v>165</v>
      </c>
      <c r="F1024" s="1" t="s">
        <v>164</v>
      </c>
      <c r="G1024" s="1" t="s">
        <v>144</v>
      </c>
      <c r="H1024">
        <v>5</v>
      </c>
    </row>
    <row r="1025" spans="1:8" x14ac:dyDescent="0.3">
      <c r="A1025" s="2">
        <v>44107</v>
      </c>
      <c r="B1025">
        <v>2020</v>
      </c>
      <c r="C1025">
        <v>10</v>
      </c>
      <c r="D1025" s="1" t="s">
        <v>151</v>
      </c>
      <c r="E1025" s="1" t="s">
        <v>165</v>
      </c>
      <c r="F1025" s="1" t="s">
        <v>164</v>
      </c>
      <c r="G1025" s="1" t="s">
        <v>152</v>
      </c>
      <c r="H1025">
        <v>5</v>
      </c>
    </row>
    <row r="1026" spans="1:8" x14ac:dyDescent="0.3">
      <c r="A1026" s="2">
        <v>44114</v>
      </c>
      <c r="B1026">
        <v>2020</v>
      </c>
      <c r="C1026">
        <v>10</v>
      </c>
      <c r="D1026" s="1" t="s">
        <v>151</v>
      </c>
      <c r="E1026" s="1" t="s">
        <v>165</v>
      </c>
      <c r="F1026" s="1" t="s">
        <v>164</v>
      </c>
      <c r="G1026" s="1" t="s">
        <v>152</v>
      </c>
      <c r="H1026">
        <v>5</v>
      </c>
    </row>
    <row r="1027" spans="1:8" x14ac:dyDescent="0.3">
      <c r="A1027" s="2">
        <v>44121</v>
      </c>
      <c r="B1027">
        <v>2020</v>
      </c>
      <c r="C1027">
        <v>10</v>
      </c>
      <c r="D1027" s="1" t="s">
        <v>151</v>
      </c>
      <c r="E1027" s="1" t="s">
        <v>165</v>
      </c>
      <c r="F1027" s="1" t="s">
        <v>164</v>
      </c>
      <c r="G1027" s="1" t="s">
        <v>152</v>
      </c>
      <c r="H1027">
        <v>5</v>
      </c>
    </row>
    <row r="1028" spans="1:8" x14ac:dyDescent="0.3">
      <c r="A1028" s="2">
        <v>44156</v>
      </c>
      <c r="B1028">
        <v>2020</v>
      </c>
      <c r="C1028">
        <v>11</v>
      </c>
      <c r="D1028" s="1" t="s">
        <v>153</v>
      </c>
      <c r="E1028" s="1" t="s">
        <v>165</v>
      </c>
      <c r="F1028" s="1" t="s">
        <v>164</v>
      </c>
      <c r="G1028" s="1" t="s">
        <v>152</v>
      </c>
      <c r="H1028">
        <v>5</v>
      </c>
    </row>
    <row r="1029" spans="1:8" x14ac:dyDescent="0.3">
      <c r="A1029" s="2">
        <v>44163</v>
      </c>
      <c r="B1029">
        <v>2020</v>
      </c>
      <c r="C1029">
        <v>11</v>
      </c>
      <c r="D1029" s="1" t="s">
        <v>153</v>
      </c>
      <c r="E1029" s="1" t="s">
        <v>165</v>
      </c>
      <c r="F1029" s="1" t="s">
        <v>164</v>
      </c>
      <c r="G1029" s="1" t="s">
        <v>152</v>
      </c>
      <c r="H1029">
        <v>5</v>
      </c>
    </row>
    <row r="1030" spans="1:8" x14ac:dyDescent="0.3">
      <c r="A1030" s="2">
        <v>44170</v>
      </c>
      <c r="B1030">
        <v>2020</v>
      </c>
      <c r="C1030">
        <v>12</v>
      </c>
      <c r="D1030" s="1" t="s">
        <v>154</v>
      </c>
      <c r="E1030" s="1" t="s">
        <v>165</v>
      </c>
      <c r="F1030" s="1" t="s">
        <v>164</v>
      </c>
      <c r="G1030" s="1" t="s">
        <v>152</v>
      </c>
      <c r="H1030">
        <v>5</v>
      </c>
    </row>
    <row r="1031" spans="1:8" x14ac:dyDescent="0.3">
      <c r="A1031" s="2">
        <v>44177</v>
      </c>
      <c r="B1031">
        <v>2020</v>
      </c>
      <c r="C1031">
        <v>12</v>
      </c>
      <c r="D1031" s="1" t="s">
        <v>154</v>
      </c>
      <c r="E1031" s="1" t="s">
        <v>165</v>
      </c>
      <c r="F1031" s="1" t="s">
        <v>164</v>
      </c>
      <c r="G1031" s="1" t="s">
        <v>152</v>
      </c>
      <c r="H1031">
        <v>5</v>
      </c>
    </row>
    <row r="1032" spans="1:8" x14ac:dyDescent="0.3">
      <c r="A1032" s="2">
        <v>44184</v>
      </c>
      <c r="B1032">
        <v>2020</v>
      </c>
      <c r="C1032">
        <v>12</v>
      </c>
      <c r="D1032" s="1" t="s">
        <v>154</v>
      </c>
      <c r="E1032" s="1" t="s">
        <v>165</v>
      </c>
      <c r="F1032" s="1" t="s">
        <v>164</v>
      </c>
      <c r="G1032" s="1" t="s">
        <v>152</v>
      </c>
      <c r="H1032">
        <v>5</v>
      </c>
    </row>
    <row r="1033" spans="1:8" x14ac:dyDescent="0.3">
      <c r="A1033" s="2">
        <v>44247</v>
      </c>
      <c r="B1033">
        <v>2021</v>
      </c>
      <c r="C1033">
        <v>2</v>
      </c>
      <c r="D1033" s="1" t="s">
        <v>148</v>
      </c>
      <c r="E1033" s="1" t="s">
        <v>165</v>
      </c>
      <c r="F1033" s="1" t="s">
        <v>164</v>
      </c>
      <c r="G1033" s="1" t="s">
        <v>146</v>
      </c>
      <c r="H1033">
        <v>5</v>
      </c>
    </row>
    <row r="1034" spans="1:8" x14ac:dyDescent="0.3">
      <c r="A1034" s="2">
        <v>44254</v>
      </c>
      <c r="B1034">
        <v>2021</v>
      </c>
      <c r="C1034">
        <v>2</v>
      </c>
      <c r="D1034" s="1" t="s">
        <v>148</v>
      </c>
      <c r="E1034" s="1" t="s">
        <v>165</v>
      </c>
      <c r="F1034" s="1" t="s">
        <v>164</v>
      </c>
      <c r="G1034" s="1" t="s">
        <v>146</v>
      </c>
      <c r="H1034">
        <v>5</v>
      </c>
    </row>
    <row r="1035" spans="1:8" x14ac:dyDescent="0.3">
      <c r="A1035" s="2">
        <v>44261</v>
      </c>
      <c r="B1035">
        <v>2021</v>
      </c>
      <c r="C1035">
        <v>3</v>
      </c>
      <c r="D1035" s="1" t="s">
        <v>145</v>
      </c>
      <c r="E1035" s="1" t="s">
        <v>165</v>
      </c>
      <c r="F1035" s="1" t="s">
        <v>164</v>
      </c>
      <c r="G1035" s="1" t="s">
        <v>146</v>
      </c>
      <c r="H1035">
        <v>5</v>
      </c>
    </row>
    <row r="1036" spans="1:8" x14ac:dyDescent="0.3">
      <c r="A1036" s="2">
        <v>44282</v>
      </c>
      <c r="B1036">
        <v>2021</v>
      </c>
      <c r="C1036">
        <v>3</v>
      </c>
      <c r="D1036" s="1" t="s">
        <v>145</v>
      </c>
      <c r="E1036" s="1" t="s">
        <v>165</v>
      </c>
      <c r="F1036" s="1" t="s">
        <v>164</v>
      </c>
      <c r="G1036" s="1" t="s">
        <v>146</v>
      </c>
      <c r="H1036">
        <v>5</v>
      </c>
    </row>
    <row r="1037" spans="1:8" x14ac:dyDescent="0.3">
      <c r="A1037" s="2">
        <v>44289</v>
      </c>
      <c r="B1037">
        <v>2021</v>
      </c>
      <c r="C1037">
        <v>4</v>
      </c>
      <c r="D1037" s="1" t="s">
        <v>155</v>
      </c>
      <c r="E1037" s="1" t="s">
        <v>165</v>
      </c>
      <c r="F1037" s="1" t="s">
        <v>164</v>
      </c>
      <c r="G1037" s="1" t="s">
        <v>156</v>
      </c>
      <c r="H1037">
        <v>5</v>
      </c>
    </row>
    <row r="1038" spans="1:8" x14ac:dyDescent="0.3">
      <c r="A1038" s="2">
        <v>44863</v>
      </c>
      <c r="B1038">
        <v>2022</v>
      </c>
      <c r="C1038">
        <v>10</v>
      </c>
      <c r="D1038" s="1" t="s">
        <v>151</v>
      </c>
      <c r="E1038" s="1" t="s">
        <v>165</v>
      </c>
      <c r="F1038" s="1" t="s">
        <v>164</v>
      </c>
      <c r="G1038" s="1" t="s">
        <v>152</v>
      </c>
      <c r="H1038">
        <v>5</v>
      </c>
    </row>
    <row r="1039" spans="1:8" x14ac:dyDescent="0.3">
      <c r="A1039" s="2">
        <v>44870</v>
      </c>
      <c r="B1039">
        <v>2022</v>
      </c>
      <c r="C1039">
        <v>11</v>
      </c>
      <c r="D1039" s="1" t="s">
        <v>153</v>
      </c>
      <c r="E1039" s="1" t="s">
        <v>165</v>
      </c>
      <c r="F1039" s="1" t="s">
        <v>164</v>
      </c>
      <c r="G1039" s="1" t="s">
        <v>152</v>
      </c>
      <c r="H1039">
        <v>5</v>
      </c>
    </row>
    <row r="1040" spans="1:8" x14ac:dyDescent="0.3">
      <c r="A1040" s="2">
        <v>44877</v>
      </c>
      <c r="B1040">
        <v>2022</v>
      </c>
      <c r="C1040">
        <v>11</v>
      </c>
      <c r="D1040" s="1" t="s">
        <v>153</v>
      </c>
      <c r="E1040" s="1" t="s">
        <v>165</v>
      </c>
      <c r="F1040" s="1" t="s">
        <v>164</v>
      </c>
      <c r="G1040" s="1" t="s">
        <v>152</v>
      </c>
      <c r="H1040">
        <v>5</v>
      </c>
    </row>
    <row r="1041" spans="1:8" x14ac:dyDescent="0.3">
      <c r="A1041" s="2">
        <v>44884</v>
      </c>
      <c r="B1041">
        <v>2022</v>
      </c>
      <c r="C1041">
        <v>11</v>
      </c>
      <c r="D1041" s="1" t="s">
        <v>153</v>
      </c>
      <c r="E1041" s="1" t="s">
        <v>165</v>
      </c>
      <c r="F1041" s="1" t="s">
        <v>164</v>
      </c>
      <c r="G1041" s="1" t="s">
        <v>152</v>
      </c>
      <c r="H1041">
        <v>5</v>
      </c>
    </row>
    <row r="1042" spans="1:8" x14ac:dyDescent="0.3">
      <c r="A1042" s="2">
        <v>44891</v>
      </c>
      <c r="B1042">
        <v>2022</v>
      </c>
      <c r="C1042">
        <v>11</v>
      </c>
      <c r="D1042" s="1" t="s">
        <v>153</v>
      </c>
      <c r="E1042" s="1" t="s">
        <v>165</v>
      </c>
      <c r="F1042" s="1" t="s">
        <v>164</v>
      </c>
      <c r="G1042" s="1" t="s">
        <v>152</v>
      </c>
      <c r="H1042">
        <v>5</v>
      </c>
    </row>
    <row r="1043" spans="1:8" x14ac:dyDescent="0.3">
      <c r="A1043" s="2">
        <v>44898</v>
      </c>
      <c r="B1043">
        <v>2022</v>
      </c>
      <c r="C1043">
        <v>12</v>
      </c>
      <c r="D1043" s="1" t="s">
        <v>154</v>
      </c>
      <c r="E1043" s="1" t="s">
        <v>165</v>
      </c>
      <c r="F1043" s="1" t="s">
        <v>164</v>
      </c>
      <c r="G1043" s="1" t="s">
        <v>152</v>
      </c>
      <c r="H1043">
        <v>5</v>
      </c>
    </row>
    <row r="1044" spans="1:8" x14ac:dyDescent="0.3">
      <c r="A1044" s="2">
        <v>44905</v>
      </c>
      <c r="B1044">
        <v>2022</v>
      </c>
      <c r="C1044">
        <v>12</v>
      </c>
      <c r="D1044" s="1" t="s">
        <v>154</v>
      </c>
      <c r="E1044" s="1" t="s">
        <v>165</v>
      </c>
      <c r="F1044" s="1" t="s">
        <v>164</v>
      </c>
      <c r="G1044" s="1" t="s">
        <v>152</v>
      </c>
      <c r="H1044">
        <v>5</v>
      </c>
    </row>
    <row r="1045" spans="1:8" x14ac:dyDescent="0.3">
      <c r="A1045" s="2">
        <v>44912</v>
      </c>
      <c r="B1045">
        <v>2022</v>
      </c>
      <c r="C1045">
        <v>12</v>
      </c>
      <c r="D1045" s="1" t="s">
        <v>154</v>
      </c>
      <c r="E1045" s="1" t="s">
        <v>165</v>
      </c>
      <c r="F1045" s="1" t="s">
        <v>164</v>
      </c>
      <c r="G1045" s="1" t="s">
        <v>152</v>
      </c>
      <c r="H1045">
        <v>5</v>
      </c>
    </row>
    <row r="1046" spans="1:8" x14ac:dyDescent="0.3">
      <c r="A1046" s="2">
        <v>44919</v>
      </c>
      <c r="B1046">
        <v>2022</v>
      </c>
      <c r="C1046">
        <v>12</v>
      </c>
      <c r="D1046" s="1" t="s">
        <v>154</v>
      </c>
      <c r="E1046" s="1" t="s">
        <v>165</v>
      </c>
      <c r="F1046" s="1" t="s">
        <v>164</v>
      </c>
      <c r="G1046" s="1" t="s">
        <v>152</v>
      </c>
      <c r="H1046">
        <v>5</v>
      </c>
    </row>
    <row r="1047" spans="1:8" x14ac:dyDescent="0.3">
      <c r="A1047" s="2">
        <v>44926</v>
      </c>
      <c r="B1047">
        <v>2022</v>
      </c>
      <c r="C1047">
        <v>12</v>
      </c>
      <c r="D1047" s="1" t="s">
        <v>154</v>
      </c>
      <c r="E1047" s="1" t="s">
        <v>165</v>
      </c>
      <c r="F1047" s="1" t="s">
        <v>164</v>
      </c>
      <c r="G1047" s="1" t="s">
        <v>152</v>
      </c>
      <c r="H1047">
        <v>5</v>
      </c>
    </row>
    <row r="1048" spans="1:8" x14ac:dyDescent="0.3">
      <c r="A1048" s="2">
        <v>44562</v>
      </c>
      <c r="B1048">
        <v>2022</v>
      </c>
      <c r="C1048">
        <v>1</v>
      </c>
      <c r="D1048" s="1" t="s">
        <v>147</v>
      </c>
      <c r="E1048" s="1" t="s">
        <v>165</v>
      </c>
      <c r="F1048" s="1" t="s">
        <v>164</v>
      </c>
      <c r="G1048" s="1" t="s">
        <v>146</v>
      </c>
      <c r="H1048">
        <v>5</v>
      </c>
    </row>
    <row r="1049" spans="1:8" x14ac:dyDescent="0.3">
      <c r="A1049" s="2">
        <v>44842</v>
      </c>
      <c r="B1049">
        <v>2022</v>
      </c>
      <c r="C1049">
        <v>10</v>
      </c>
      <c r="D1049" s="1" t="s">
        <v>151</v>
      </c>
      <c r="E1049" s="1" t="s">
        <v>165</v>
      </c>
      <c r="F1049" s="1" t="s">
        <v>164</v>
      </c>
      <c r="G1049" s="1" t="s">
        <v>152</v>
      </c>
      <c r="H1049">
        <v>5</v>
      </c>
    </row>
    <row r="1050" spans="1:8" x14ac:dyDescent="0.3">
      <c r="A1050" s="2">
        <v>44569</v>
      </c>
      <c r="B1050">
        <v>2022</v>
      </c>
      <c r="C1050">
        <v>1</v>
      </c>
      <c r="D1050" s="1" t="s">
        <v>147</v>
      </c>
      <c r="E1050" s="1" t="s">
        <v>165</v>
      </c>
      <c r="F1050" s="1" t="s">
        <v>164</v>
      </c>
      <c r="G1050" s="1" t="s">
        <v>146</v>
      </c>
      <c r="H1050">
        <v>5</v>
      </c>
    </row>
    <row r="1051" spans="1:8" x14ac:dyDescent="0.3">
      <c r="A1051" s="2">
        <v>44583</v>
      </c>
      <c r="B1051">
        <v>2022</v>
      </c>
      <c r="C1051">
        <v>1</v>
      </c>
      <c r="D1051" s="1" t="s">
        <v>147</v>
      </c>
      <c r="E1051" s="1" t="s">
        <v>165</v>
      </c>
      <c r="F1051" s="1" t="s">
        <v>164</v>
      </c>
      <c r="G1051" s="1" t="s">
        <v>146</v>
      </c>
      <c r="H1051">
        <v>5</v>
      </c>
    </row>
    <row r="1052" spans="1:8" x14ac:dyDescent="0.3">
      <c r="A1052" s="2">
        <v>44590</v>
      </c>
      <c r="B1052">
        <v>2022</v>
      </c>
      <c r="C1052">
        <v>1</v>
      </c>
      <c r="D1052" s="1" t="s">
        <v>147</v>
      </c>
      <c r="E1052" s="1" t="s">
        <v>165</v>
      </c>
      <c r="F1052" s="1" t="s">
        <v>164</v>
      </c>
      <c r="G1052" s="1" t="s">
        <v>146</v>
      </c>
      <c r="H1052">
        <v>5</v>
      </c>
    </row>
    <row r="1053" spans="1:8" x14ac:dyDescent="0.3">
      <c r="A1053" s="2">
        <v>44597</v>
      </c>
      <c r="B1053">
        <v>2022</v>
      </c>
      <c r="C1053">
        <v>2</v>
      </c>
      <c r="D1053" s="1" t="s">
        <v>148</v>
      </c>
      <c r="E1053" s="1" t="s">
        <v>165</v>
      </c>
      <c r="F1053" s="1" t="s">
        <v>164</v>
      </c>
      <c r="G1053" s="1" t="s">
        <v>146</v>
      </c>
      <c r="H1053">
        <v>5</v>
      </c>
    </row>
    <row r="1054" spans="1:8" x14ac:dyDescent="0.3">
      <c r="A1054" s="2">
        <v>44625</v>
      </c>
      <c r="B1054">
        <v>2022</v>
      </c>
      <c r="C1054">
        <v>3</v>
      </c>
      <c r="D1054" s="1" t="s">
        <v>145</v>
      </c>
      <c r="E1054" s="1" t="s">
        <v>165</v>
      </c>
      <c r="F1054" s="1" t="s">
        <v>164</v>
      </c>
      <c r="G1054" s="1" t="s">
        <v>146</v>
      </c>
      <c r="H1054">
        <v>5</v>
      </c>
    </row>
    <row r="1055" spans="1:8" x14ac:dyDescent="0.3">
      <c r="A1055" s="2">
        <v>44632</v>
      </c>
      <c r="B1055">
        <v>2022</v>
      </c>
      <c r="C1055">
        <v>3</v>
      </c>
      <c r="D1055" s="1" t="s">
        <v>145</v>
      </c>
      <c r="E1055" s="1" t="s">
        <v>165</v>
      </c>
      <c r="F1055" s="1" t="s">
        <v>164</v>
      </c>
      <c r="G1055" s="1" t="s">
        <v>146</v>
      </c>
      <c r="H1055">
        <v>5</v>
      </c>
    </row>
    <row r="1056" spans="1:8" x14ac:dyDescent="0.3">
      <c r="A1056" s="2">
        <v>44849</v>
      </c>
      <c r="B1056">
        <v>2022</v>
      </c>
      <c r="C1056">
        <v>10</v>
      </c>
      <c r="D1056" s="1" t="s">
        <v>151</v>
      </c>
      <c r="E1056" s="1" t="s">
        <v>165</v>
      </c>
      <c r="F1056" s="1" t="s">
        <v>164</v>
      </c>
      <c r="G1056" s="1" t="s">
        <v>152</v>
      </c>
      <c r="H1056">
        <v>5</v>
      </c>
    </row>
    <row r="1057" spans="1:8" x14ac:dyDescent="0.3">
      <c r="A1057" s="2">
        <v>44856</v>
      </c>
      <c r="B1057">
        <v>2022</v>
      </c>
      <c r="C1057">
        <v>10</v>
      </c>
      <c r="D1057" s="1" t="s">
        <v>151</v>
      </c>
      <c r="E1057" s="1" t="s">
        <v>165</v>
      </c>
      <c r="F1057" s="1" t="s">
        <v>164</v>
      </c>
      <c r="G1057" s="1" t="s">
        <v>152</v>
      </c>
      <c r="H1057">
        <v>5</v>
      </c>
    </row>
    <row r="1058" spans="1:8" x14ac:dyDescent="0.3">
      <c r="A1058" s="2">
        <v>44604</v>
      </c>
      <c r="B1058">
        <v>2022</v>
      </c>
      <c r="C1058">
        <v>2</v>
      </c>
      <c r="D1058" s="1" t="s">
        <v>148</v>
      </c>
      <c r="E1058" s="1" t="s">
        <v>165</v>
      </c>
      <c r="F1058" s="1" t="s">
        <v>164</v>
      </c>
      <c r="G1058" s="1" t="s">
        <v>146</v>
      </c>
      <c r="H1058">
        <v>5</v>
      </c>
    </row>
    <row r="1059" spans="1:8" x14ac:dyDescent="0.3">
      <c r="A1059" s="2">
        <v>44611</v>
      </c>
      <c r="B1059">
        <v>2022</v>
      </c>
      <c r="C1059">
        <v>2</v>
      </c>
      <c r="D1059" s="1" t="s">
        <v>148</v>
      </c>
      <c r="E1059" s="1" t="s">
        <v>165</v>
      </c>
      <c r="F1059" s="1" t="s">
        <v>164</v>
      </c>
      <c r="G1059" s="1" t="s">
        <v>146</v>
      </c>
      <c r="H1059">
        <v>5</v>
      </c>
    </row>
    <row r="1060" spans="1:8" x14ac:dyDescent="0.3">
      <c r="A1060" s="2">
        <v>44821</v>
      </c>
      <c r="B1060">
        <v>2022</v>
      </c>
      <c r="C1060">
        <v>9</v>
      </c>
      <c r="D1060" s="1" t="s">
        <v>150</v>
      </c>
      <c r="E1060" s="1" t="s">
        <v>165</v>
      </c>
      <c r="F1060" s="1" t="s">
        <v>164</v>
      </c>
      <c r="G1060" s="1" t="s">
        <v>144</v>
      </c>
      <c r="H1060">
        <v>5</v>
      </c>
    </row>
    <row r="1061" spans="1:8" x14ac:dyDescent="0.3">
      <c r="A1061" s="2">
        <v>44814</v>
      </c>
      <c r="B1061">
        <v>2022</v>
      </c>
      <c r="C1061">
        <v>9</v>
      </c>
      <c r="D1061" s="1" t="s">
        <v>150</v>
      </c>
      <c r="E1061" s="1" t="s">
        <v>165</v>
      </c>
      <c r="F1061" s="1" t="s">
        <v>164</v>
      </c>
      <c r="G1061" s="1" t="s">
        <v>144</v>
      </c>
      <c r="H1061">
        <v>5</v>
      </c>
    </row>
    <row r="1062" spans="1:8" x14ac:dyDescent="0.3">
      <c r="A1062" s="2">
        <v>44807</v>
      </c>
      <c r="B1062">
        <v>2022</v>
      </c>
      <c r="C1062">
        <v>9</v>
      </c>
      <c r="D1062" s="1" t="s">
        <v>150</v>
      </c>
      <c r="E1062" s="1" t="s">
        <v>165</v>
      </c>
      <c r="F1062" s="1" t="s">
        <v>164</v>
      </c>
      <c r="G1062" s="1" t="s">
        <v>144</v>
      </c>
      <c r="H1062">
        <v>5</v>
      </c>
    </row>
    <row r="1063" spans="1:8" x14ac:dyDescent="0.3">
      <c r="A1063" s="2">
        <v>44758</v>
      </c>
      <c r="B1063">
        <v>2022</v>
      </c>
      <c r="C1063">
        <v>7</v>
      </c>
      <c r="D1063" s="1" t="s">
        <v>149</v>
      </c>
      <c r="E1063" s="1" t="s">
        <v>165</v>
      </c>
      <c r="F1063" s="1" t="s">
        <v>164</v>
      </c>
      <c r="G1063" s="1" t="s">
        <v>144</v>
      </c>
      <c r="H1063">
        <v>5</v>
      </c>
    </row>
    <row r="1064" spans="1:8" x14ac:dyDescent="0.3">
      <c r="A1064" s="2">
        <v>44674</v>
      </c>
      <c r="B1064">
        <v>2022</v>
      </c>
      <c r="C1064">
        <v>4</v>
      </c>
      <c r="D1064" s="1" t="s">
        <v>155</v>
      </c>
      <c r="E1064" s="1" t="s">
        <v>165</v>
      </c>
      <c r="F1064" s="1" t="s">
        <v>164</v>
      </c>
      <c r="G1064" s="1" t="s">
        <v>156</v>
      </c>
      <c r="H1064">
        <v>5</v>
      </c>
    </row>
    <row r="1065" spans="1:8" x14ac:dyDescent="0.3">
      <c r="A1065" s="2">
        <v>44681</v>
      </c>
      <c r="B1065">
        <v>2022</v>
      </c>
      <c r="C1065">
        <v>4</v>
      </c>
      <c r="D1065" s="1" t="s">
        <v>155</v>
      </c>
      <c r="E1065" s="1" t="s">
        <v>165</v>
      </c>
      <c r="F1065" s="1" t="s">
        <v>164</v>
      </c>
      <c r="G1065" s="1" t="s">
        <v>156</v>
      </c>
      <c r="H1065">
        <v>5</v>
      </c>
    </row>
    <row r="1066" spans="1:8" x14ac:dyDescent="0.3">
      <c r="A1066" s="2">
        <v>44688</v>
      </c>
      <c r="B1066">
        <v>2022</v>
      </c>
      <c r="C1066">
        <v>5</v>
      </c>
      <c r="D1066" s="1" t="s">
        <v>158</v>
      </c>
      <c r="E1066" s="1" t="s">
        <v>165</v>
      </c>
      <c r="F1066" s="1" t="s">
        <v>164</v>
      </c>
      <c r="G1066" s="1" t="s">
        <v>156</v>
      </c>
      <c r="H1066">
        <v>5</v>
      </c>
    </row>
    <row r="1067" spans="1:8" x14ac:dyDescent="0.3">
      <c r="A1067" s="2">
        <v>44660</v>
      </c>
      <c r="B1067">
        <v>2022</v>
      </c>
      <c r="C1067">
        <v>4</v>
      </c>
      <c r="D1067" s="1" t="s">
        <v>155</v>
      </c>
      <c r="E1067" s="1" t="s">
        <v>165</v>
      </c>
      <c r="F1067" s="1" t="s">
        <v>164</v>
      </c>
      <c r="G1067" s="1" t="s">
        <v>156</v>
      </c>
      <c r="H1067">
        <v>5</v>
      </c>
    </row>
    <row r="1068" spans="1:8" x14ac:dyDescent="0.3">
      <c r="A1068" s="2">
        <v>44723</v>
      </c>
      <c r="B1068">
        <v>2022</v>
      </c>
      <c r="C1068">
        <v>6</v>
      </c>
      <c r="D1068" s="1" t="s">
        <v>157</v>
      </c>
      <c r="E1068" s="1" t="s">
        <v>165</v>
      </c>
      <c r="F1068" s="1" t="s">
        <v>164</v>
      </c>
      <c r="G1068" s="1" t="s">
        <v>156</v>
      </c>
      <c r="H1068">
        <v>5</v>
      </c>
    </row>
    <row r="1069" spans="1:8" x14ac:dyDescent="0.3">
      <c r="A1069" s="2">
        <v>44751</v>
      </c>
      <c r="B1069">
        <v>2022</v>
      </c>
      <c r="C1069">
        <v>7</v>
      </c>
      <c r="D1069" s="1" t="s">
        <v>149</v>
      </c>
      <c r="E1069" s="1" t="s">
        <v>165</v>
      </c>
      <c r="F1069" s="1" t="s">
        <v>164</v>
      </c>
      <c r="G1069" s="1" t="s">
        <v>144</v>
      </c>
      <c r="H1069">
        <v>5</v>
      </c>
    </row>
    <row r="1070" spans="1:8" x14ac:dyDescent="0.3">
      <c r="A1070" s="2">
        <v>44667</v>
      </c>
      <c r="B1070">
        <v>2022</v>
      </c>
      <c r="C1070">
        <v>4</v>
      </c>
      <c r="D1070" s="1" t="s">
        <v>155</v>
      </c>
      <c r="E1070" s="1" t="s">
        <v>165</v>
      </c>
      <c r="F1070" s="1" t="s">
        <v>164</v>
      </c>
      <c r="G1070" s="1" t="s">
        <v>156</v>
      </c>
      <c r="H1070">
        <v>5</v>
      </c>
    </row>
    <row r="1071" spans="1:8" x14ac:dyDescent="0.3">
      <c r="A1071" s="2">
        <v>44744</v>
      </c>
      <c r="B1071">
        <v>2022</v>
      </c>
      <c r="C1071">
        <v>7</v>
      </c>
      <c r="D1071" s="1" t="s">
        <v>149</v>
      </c>
      <c r="E1071" s="1" t="s">
        <v>165</v>
      </c>
      <c r="F1071" s="1" t="s">
        <v>164</v>
      </c>
      <c r="G1071" s="1" t="s">
        <v>144</v>
      </c>
      <c r="H1071">
        <v>5</v>
      </c>
    </row>
    <row r="1072" spans="1:8" x14ac:dyDescent="0.3">
      <c r="A1072" s="2">
        <v>44765</v>
      </c>
      <c r="B1072">
        <v>2022</v>
      </c>
      <c r="C1072">
        <v>7</v>
      </c>
      <c r="D1072" s="1" t="s">
        <v>149</v>
      </c>
      <c r="E1072" s="1" t="s">
        <v>165</v>
      </c>
      <c r="F1072" s="1" t="s">
        <v>164</v>
      </c>
      <c r="G1072" s="1" t="s">
        <v>144</v>
      </c>
      <c r="H1072">
        <v>5</v>
      </c>
    </row>
    <row r="1073" spans="1:8" x14ac:dyDescent="0.3">
      <c r="A1073" s="2">
        <v>44737</v>
      </c>
      <c r="B1073">
        <v>2022</v>
      </c>
      <c r="C1073">
        <v>6</v>
      </c>
      <c r="D1073" s="1" t="s">
        <v>157</v>
      </c>
      <c r="E1073" s="1" t="s">
        <v>165</v>
      </c>
      <c r="F1073" s="1" t="s">
        <v>164</v>
      </c>
      <c r="G1073" s="1" t="s">
        <v>156</v>
      </c>
      <c r="H1073">
        <v>5</v>
      </c>
    </row>
    <row r="1074" spans="1:8" x14ac:dyDescent="0.3">
      <c r="A1074" s="2">
        <v>44730</v>
      </c>
      <c r="B1074">
        <v>2022</v>
      </c>
      <c r="C1074">
        <v>6</v>
      </c>
      <c r="D1074" s="1" t="s">
        <v>157</v>
      </c>
      <c r="E1074" s="1" t="s">
        <v>165</v>
      </c>
      <c r="F1074" s="1" t="s">
        <v>164</v>
      </c>
      <c r="G1074" s="1" t="s">
        <v>156</v>
      </c>
      <c r="H1074">
        <v>5</v>
      </c>
    </row>
    <row r="1075" spans="1:8" x14ac:dyDescent="0.3">
      <c r="A1075" s="2">
        <v>44779</v>
      </c>
      <c r="B1075">
        <v>2022</v>
      </c>
      <c r="C1075">
        <v>8</v>
      </c>
      <c r="D1075" s="1" t="s">
        <v>141</v>
      </c>
      <c r="E1075" s="1" t="s">
        <v>165</v>
      </c>
      <c r="F1075" s="1" t="s">
        <v>164</v>
      </c>
      <c r="G1075" s="1" t="s">
        <v>144</v>
      </c>
      <c r="H1075">
        <v>5</v>
      </c>
    </row>
    <row r="1076" spans="1:8" x14ac:dyDescent="0.3">
      <c r="A1076" s="2">
        <v>44772</v>
      </c>
      <c r="B1076">
        <v>2022</v>
      </c>
      <c r="C1076">
        <v>7</v>
      </c>
      <c r="D1076" s="1" t="s">
        <v>149</v>
      </c>
      <c r="E1076" s="1" t="s">
        <v>165</v>
      </c>
      <c r="F1076" s="1" t="s">
        <v>164</v>
      </c>
      <c r="G1076" s="1" t="s">
        <v>144</v>
      </c>
      <c r="H1076">
        <v>5</v>
      </c>
    </row>
    <row r="1077" spans="1:8" x14ac:dyDescent="0.3">
      <c r="A1077" s="2">
        <v>44709</v>
      </c>
      <c r="B1077">
        <v>2022</v>
      </c>
      <c r="C1077">
        <v>5</v>
      </c>
      <c r="D1077" s="1" t="s">
        <v>158</v>
      </c>
      <c r="E1077" s="1" t="s">
        <v>165</v>
      </c>
      <c r="F1077" s="1" t="s">
        <v>164</v>
      </c>
      <c r="G1077" s="1" t="s">
        <v>156</v>
      </c>
      <c r="H1077">
        <v>5</v>
      </c>
    </row>
    <row r="1078" spans="1:8" x14ac:dyDescent="0.3">
      <c r="A1078" s="2">
        <v>44716</v>
      </c>
      <c r="B1078">
        <v>2022</v>
      </c>
      <c r="C1078">
        <v>6</v>
      </c>
      <c r="D1078" s="1" t="s">
        <v>157</v>
      </c>
      <c r="E1078" s="1" t="s">
        <v>165</v>
      </c>
      <c r="F1078" s="1" t="s">
        <v>164</v>
      </c>
      <c r="G1078" s="1" t="s">
        <v>156</v>
      </c>
      <c r="H1078">
        <v>5</v>
      </c>
    </row>
    <row r="1079" spans="1:8" x14ac:dyDescent="0.3">
      <c r="A1079" s="2">
        <v>44786</v>
      </c>
      <c r="B1079">
        <v>2022</v>
      </c>
      <c r="C1079">
        <v>8</v>
      </c>
      <c r="D1079" s="1" t="s">
        <v>141</v>
      </c>
      <c r="E1079" s="1" t="s">
        <v>165</v>
      </c>
      <c r="F1079" s="1" t="s">
        <v>164</v>
      </c>
      <c r="G1079" s="1" t="s">
        <v>144</v>
      </c>
      <c r="H1079">
        <v>5</v>
      </c>
    </row>
    <row r="1080" spans="1:8" x14ac:dyDescent="0.3">
      <c r="A1080" s="2">
        <v>44793</v>
      </c>
      <c r="B1080">
        <v>2022</v>
      </c>
      <c r="C1080">
        <v>8</v>
      </c>
      <c r="D1080" s="1" t="s">
        <v>141</v>
      </c>
      <c r="E1080" s="1" t="s">
        <v>165</v>
      </c>
      <c r="F1080" s="1" t="s">
        <v>164</v>
      </c>
      <c r="G1080" s="1" t="s">
        <v>144</v>
      </c>
      <c r="H1080">
        <v>5</v>
      </c>
    </row>
    <row r="1081" spans="1:8" x14ac:dyDescent="0.3">
      <c r="A1081" s="2">
        <v>44828</v>
      </c>
      <c r="B1081">
        <v>2022</v>
      </c>
      <c r="C1081">
        <v>9</v>
      </c>
      <c r="D1081" s="1" t="s">
        <v>150</v>
      </c>
      <c r="E1081" s="1" t="s">
        <v>165</v>
      </c>
      <c r="F1081" s="1" t="s">
        <v>164</v>
      </c>
      <c r="G1081" s="1" t="s">
        <v>144</v>
      </c>
      <c r="H1081">
        <v>5</v>
      </c>
    </row>
    <row r="1082" spans="1:8" x14ac:dyDescent="0.3">
      <c r="A1082" s="2">
        <v>44835</v>
      </c>
      <c r="B1082">
        <v>2022</v>
      </c>
      <c r="C1082">
        <v>10</v>
      </c>
      <c r="D1082" s="1" t="s">
        <v>151</v>
      </c>
      <c r="E1082" s="1" t="s">
        <v>165</v>
      </c>
      <c r="F1082" s="1" t="s">
        <v>164</v>
      </c>
      <c r="G1082" s="1" t="s">
        <v>152</v>
      </c>
      <c r="H1082">
        <v>5</v>
      </c>
    </row>
    <row r="1083" spans="1:8" x14ac:dyDescent="0.3">
      <c r="A1083" s="2">
        <v>44702</v>
      </c>
      <c r="B1083">
        <v>2022</v>
      </c>
      <c r="C1083">
        <v>5</v>
      </c>
      <c r="D1083" s="1" t="s">
        <v>158</v>
      </c>
      <c r="E1083" s="1" t="s">
        <v>165</v>
      </c>
      <c r="F1083" s="1" t="s">
        <v>164</v>
      </c>
      <c r="G1083" s="1" t="s">
        <v>156</v>
      </c>
      <c r="H1083">
        <v>5</v>
      </c>
    </row>
    <row r="1084" spans="1:8" x14ac:dyDescent="0.3">
      <c r="A1084" s="2">
        <v>44576</v>
      </c>
      <c r="B1084">
        <v>2022</v>
      </c>
      <c r="C1084">
        <v>1</v>
      </c>
      <c r="D1084" s="1" t="s">
        <v>147</v>
      </c>
      <c r="E1084" s="1" t="s">
        <v>165</v>
      </c>
      <c r="F1084" s="1" t="s">
        <v>164</v>
      </c>
      <c r="G1084" s="1" t="s">
        <v>146</v>
      </c>
      <c r="H1084">
        <v>5</v>
      </c>
    </row>
    <row r="1085" spans="1:8" x14ac:dyDescent="0.3">
      <c r="A1085" s="2">
        <v>44618</v>
      </c>
      <c r="B1085">
        <v>2022</v>
      </c>
      <c r="C1085">
        <v>2</v>
      </c>
      <c r="D1085" s="1" t="s">
        <v>148</v>
      </c>
      <c r="E1085" s="1" t="s">
        <v>165</v>
      </c>
      <c r="F1085" s="1" t="s">
        <v>164</v>
      </c>
      <c r="G1085" s="1" t="s">
        <v>146</v>
      </c>
      <c r="H1085">
        <v>5</v>
      </c>
    </row>
    <row r="1086" spans="1:8" x14ac:dyDescent="0.3">
      <c r="A1086" s="2">
        <v>44695</v>
      </c>
      <c r="B1086">
        <v>2022</v>
      </c>
      <c r="C1086">
        <v>5</v>
      </c>
      <c r="D1086" s="1" t="s">
        <v>158</v>
      </c>
      <c r="E1086" s="1" t="s">
        <v>165</v>
      </c>
      <c r="F1086" s="1" t="s">
        <v>164</v>
      </c>
      <c r="G1086" s="1" t="s">
        <v>156</v>
      </c>
      <c r="H1086">
        <v>5</v>
      </c>
    </row>
    <row r="1087" spans="1:8" x14ac:dyDescent="0.3">
      <c r="A1087" s="2">
        <v>44639</v>
      </c>
      <c r="B1087">
        <v>2022</v>
      </c>
      <c r="C1087">
        <v>3</v>
      </c>
      <c r="D1087" s="1" t="s">
        <v>145</v>
      </c>
      <c r="E1087" s="1" t="s">
        <v>165</v>
      </c>
      <c r="F1087" s="1" t="s">
        <v>164</v>
      </c>
      <c r="G1087" s="1" t="s">
        <v>146</v>
      </c>
      <c r="H1087">
        <v>5</v>
      </c>
    </row>
    <row r="1088" spans="1:8" x14ac:dyDescent="0.3">
      <c r="A1088" s="2">
        <v>44646</v>
      </c>
      <c r="B1088">
        <v>2022</v>
      </c>
      <c r="C1088">
        <v>3</v>
      </c>
      <c r="D1088" s="1" t="s">
        <v>145</v>
      </c>
      <c r="E1088" s="1" t="s">
        <v>165</v>
      </c>
      <c r="F1088" s="1" t="s">
        <v>164</v>
      </c>
      <c r="G1088" s="1" t="s">
        <v>146</v>
      </c>
      <c r="H1088">
        <v>5</v>
      </c>
    </row>
    <row r="1089" spans="1:8" x14ac:dyDescent="0.3">
      <c r="A1089" s="2">
        <v>44653</v>
      </c>
      <c r="B1089">
        <v>2022</v>
      </c>
      <c r="C1089">
        <v>4</v>
      </c>
      <c r="D1089" s="1" t="s">
        <v>155</v>
      </c>
      <c r="E1089" s="1" t="s">
        <v>165</v>
      </c>
      <c r="F1089" s="1" t="s">
        <v>164</v>
      </c>
      <c r="G1089" s="1" t="s">
        <v>156</v>
      </c>
      <c r="H1089">
        <v>5</v>
      </c>
    </row>
    <row r="1090" spans="1:8" x14ac:dyDescent="0.3">
      <c r="A1090" s="2">
        <v>44800</v>
      </c>
      <c r="B1090">
        <v>2022</v>
      </c>
      <c r="C1090">
        <v>8</v>
      </c>
      <c r="D1090" s="1" t="s">
        <v>141</v>
      </c>
      <c r="E1090" s="1" t="s">
        <v>165</v>
      </c>
      <c r="F1090" s="1" t="s">
        <v>164</v>
      </c>
      <c r="G1090" s="1" t="s">
        <v>144</v>
      </c>
      <c r="H1090">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1EAE7-4E49-4ECA-AD53-BA435F95D604}">
  <dimension ref="A5:AD50"/>
  <sheetViews>
    <sheetView zoomScale="84" zoomScaleNormal="84" workbookViewId="0">
      <selection activeCell="D28" sqref="D28"/>
    </sheetView>
  </sheetViews>
  <sheetFormatPr defaultRowHeight="14" x14ac:dyDescent="0.3"/>
  <cols>
    <col min="1" max="1" width="10.59765625" bestFit="1" customWidth="1"/>
    <col min="2" max="2" width="13" bestFit="1" customWidth="1"/>
    <col min="3" max="3" width="7.5" bestFit="1" customWidth="1"/>
    <col min="4" max="4" width="14.09765625" bestFit="1" customWidth="1"/>
    <col min="5" max="5" width="11.296875" bestFit="1" customWidth="1"/>
    <col min="6" max="6" width="14.69921875" bestFit="1" customWidth="1"/>
    <col min="7" max="7" width="10.69921875" bestFit="1" customWidth="1"/>
    <col min="8" max="8" width="11.3984375" bestFit="1" customWidth="1"/>
    <col min="9" max="9" width="18.796875" bestFit="1" customWidth="1"/>
    <col min="13" max="13" width="4.296875" style="14" customWidth="1"/>
    <col min="15" max="15" width="8.09765625" bestFit="1" customWidth="1"/>
    <col min="16" max="16" width="13" bestFit="1" customWidth="1"/>
    <col min="17" max="17" width="10" style="13" bestFit="1" customWidth="1"/>
    <col min="18" max="18" width="14.09765625" style="13" bestFit="1" customWidth="1"/>
    <col min="19" max="19" width="11.296875" style="13" bestFit="1" customWidth="1"/>
    <col min="20" max="20" width="14.69921875" bestFit="1" customWidth="1"/>
    <col min="21" max="21" width="10.69921875" bestFit="1" customWidth="1"/>
    <col min="22" max="22" width="7.296875" bestFit="1" customWidth="1"/>
    <col min="24" max="24" width="8.09765625" bestFit="1" customWidth="1"/>
    <col min="27" max="27" width="18.59765625" bestFit="1" customWidth="1"/>
    <col min="28" max="28" width="5.296875" bestFit="1" customWidth="1"/>
    <col min="29" max="29" width="10.69921875" bestFit="1" customWidth="1"/>
    <col min="30" max="30" width="11.8984375" bestFit="1" customWidth="1"/>
  </cols>
  <sheetData>
    <row r="5" spans="2:30" x14ac:dyDescent="0.3">
      <c r="B5" s="4" t="s">
        <v>166</v>
      </c>
      <c r="C5" s="4" t="s">
        <v>168</v>
      </c>
      <c r="D5" s="4" t="s">
        <v>170</v>
      </c>
      <c r="E5" s="4" t="s">
        <v>171</v>
      </c>
      <c r="F5" s="4" t="s">
        <v>167</v>
      </c>
      <c r="G5" s="4" t="s">
        <v>169</v>
      </c>
      <c r="O5" s="9" t="s">
        <v>135</v>
      </c>
      <c r="P5" s="4" t="s">
        <v>166</v>
      </c>
      <c r="Q5" s="6" t="s">
        <v>168</v>
      </c>
      <c r="R5" s="6" t="s">
        <v>170</v>
      </c>
      <c r="S5" s="6" t="s">
        <v>171</v>
      </c>
      <c r="T5" s="4" t="s">
        <v>167</v>
      </c>
      <c r="U5" s="4" t="s">
        <v>169</v>
      </c>
      <c r="X5" s="9" t="s">
        <v>135</v>
      </c>
      <c r="AA5" t="s">
        <v>182</v>
      </c>
    </row>
    <row r="6" spans="2:30" x14ac:dyDescent="0.3">
      <c r="B6" s="5">
        <v>19296</v>
      </c>
      <c r="C6" s="6">
        <v>1135534831.1000009</v>
      </c>
      <c r="D6" s="6">
        <v>1799804262</v>
      </c>
      <c r="E6" s="7">
        <v>664269528.89999998</v>
      </c>
      <c r="F6" s="8">
        <v>0.36907876202151141</v>
      </c>
      <c r="G6" s="10">
        <v>4957722</v>
      </c>
      <c r="O6" s="15">
        <v>2020</v>
      </c>
      <c r="P6" s="5">
        <v>1302</v>
      </c>
      <c r="Q6" s="6">
        <v>118705012.42</v>
      </c>
      <c r="R6" s="6">
        <v>182080675</v>
      </c>
      <c r="S6" s="6">
        <v>63375662.580000028</v>
      </c>
      <c r="T6" s="8">
        <v>0.34806364036161458</v>
      </c>
      <c r="U6" s="5">
        <v>462349</v>
      </c>
      <c r="X6" s="4">
        <v>2020</v>
      </c>
      <c r="AA6">
        <f>COUNTA(X6:X15)</f>
        <v>3</v>
      </c>
    </row>
    <row r="7" spans="2:30" x14ac:dyDescent="0.3">
      <c r="O7" s="15">
        <v>2021</v>
      </c>
      <c r="P7" s="5">
        <v>8346</v>
      </c>
      <c r="Q7" s="6">
        <v>449062351.12999958</v>
      </c>
      <c r="R7" s="6">
        <v>717821450</v>
      </c>
      <c r="S7" s="6">
        <v>268759098.87000042</v>
      </c>
      <c r="T7" s="8">
        <v>0.37440940065248873</v>
      </c>
      <c r="U7" s="5">
        <v>2016512</v>
      </c>
      <c r="X7" s="4">
        <v>2021</v>
      </c>
    </row>
    <row r="8" spans="2:30" x14ac:dyDescent="0.3">
      <c r="O8" s="15">
        <v>2022</v>
      </c>
      <c r="P8" s="5">
        <v>9648</v>
      </c>
      <c r="Q8" s="6">
        <v>567767467.55000019</v>
      </c>
      <c r="R8" s="6">
        <v>899902137</v>
      </c>
      <c r="S8" s="6">
        <v>332134767.44999921</v>
      </c>
      <c r="T8" s="8">
        <v>0.36907876289441371</v>
      </c>
      <c r="U8" s="5">
        <v>2478861</v>
      </c>
      <c r="X8" s="4">
        <v>2022</v>
      </c>
    </row>
    <row r="10" spans="2:30" x14ac:dyDescent="0.3">
      <c r="C10" t="s">
        <v>172</v>
      </c>
      <c r="D10" s="3">
        <v>1</v>
      </c>
    </row>
    <row r="12" spans="2:30" x14ac:dyDescent="0.3">
      <c r="AA12" s="16" t="s">
        <v>180</v>
      </c>
      <c r="AB12" s="16" t="s">
        <v>135</v>
      </c>
      <c r="AC12" s="16" t="s">
        <v>10</v>
      </c>
      <c r="AD12" s="16" t="s">
        <v>176</v>
      </c>
    </row>
    <row r="13" spans="2:30" x14ac:dyDescent="0.3">
      <c r="B13" s="9" t="s">
        <v>135</v>
      </c>
      <c r="C13" s="4" t="s">
        <v>178</v>
      </c>
      <c r="D13" s="4" t="s">
        <v>179</v>
      </c>
      <c r="E13" s="4" t="s">
        <v>189</v>
      </c>
      <c r="AA13" s="4" t="s">
        <v>186</v>
      </c>
      <c r="AB13" s="4">
        <f>IF(AA6=1,X6,0)</f>
        <v>0</v>
      </c>
      <c r="AC13" s="6">
        <f>IFERROR(VLOOKUP(AB13,LookupTable,5,0),0)</f>
        <v>0</v>
      </c>
      <c r="AD13" s="17">
        <f>IFERROR(AC13/SUM($AC$13:$AC$14),0)</f>
        <v>0</v>
      </c>
    </row>
    <row r="14" spans="2:30" x14ac:dyDescent="0.3">
      <c r="B14" s="4">
        <v>2020</v>
      </c>
      <c r="C14" s="7">
        <v>182080675</v>
      </c>
      <c r="D14" s="7">
        <v>63375662.580000028</v>
      </c>
      <c r="E14" s="5">
        <v>1302</v>
      </c>
      <c r="AA14" s="4" t="s">
        <v>181</v>
      </c>
      <c r="AB14" s="4">
        <f>IF(OR(X6=2030,AA6&gt;1),0,X6-1)</f>
        <v>0</v>
      </c>
      <c r="AC14" s="6">
        <f>IFERROR(VLOOKUP(AB14,LookupTable,5,0),0)</f>
        <v>0</v>
      </c>
      <c r="AD14" s="17">
        <f>IFERROR(AC14/SUM($AC$13:$AC$14),0)</f>
        <v>0</v>
      </c>
    </row>
    <row r="15" spans="2:30" x14ac:dyDescent="0.3">
      <c r="B15" s="4">
        <v>2021</v>
      </c>
      <c r="C15" s="7">
        <v>717821450</v>
      </c>
      <c r="D15" s="7">
        <v>268759098.87000042</v>
      </c>
      <c r="E15" s="5">
        <v>8346</v>
      </c>
    </row>
    <row r="16" spans="2:30" x14ac:dyDescent="0.3">
      <c r="B16" s="4">
        <v>2022</v>
      </c>
      <c r="C16" s="7">
        <v>899902137</v>
      </c>
      <c r="D16" s="7">
        <v>332134767.44999993</v>
      </c>
      <c r="E16" s="5">
        <v>9648</v>
      </c>
      <c r="AA16" s="18" t="s">
        <v>183</v>
      </c>
      <c r="AB16" s="18"/>
      <c r="AC16" s="18"/>
      <c r="AD16" s="19">
        <f>AD13-AD14</f>
        <v>0</v>
      </c>
    </row>
    <row r="18" spans="1:30" x14ac:dyDescent="0.3">
      <c r="AA18" s="16" t="s">
        <v>170</v>
      </c>
      <c r="AB18" s="16" t="s">
        <v>135</v>
      </c>
      <c r="AC18" s="16" t="s">
        <v>184</v>
      </c>
      <c r="AD18" s="16" t="s">
        <v>176</v>
      </c>
    </row>
    <row r="19" spans="1:30" x14ac:dyDescent="0.3">
      <c r="B19" s="4" t="str">
        <f>B13</f>
        <v>Year</v>
      </c>
      <c r="C19" s="4" t="str" cm="1">
        <f t="array" ref="C19">_xlfn.IFS($D$10=1,C13,$D$10=2,D13,$D$10=3,E13)</f>
        <v xml:space="preserve"> Revenue</v>
      </c>
      <c r="D19" s="4" t="str">
        <f>"Average " &amp;C19</f>
        <v>Average  Revenue</v>
      </c>
      <c r="E19" s="4" t="s">
        <v>173</v>
      </c>
      <c r="AA19" s="4" t="s">
        <v>186</v>
      </c>
      <c r="AB19" s="4">
        <f>IF(AA6=1,X6,0)</f>
        <v>0</v>
      </c>
      <c r="AC19" s="6">
        <f>IFERROR(VLOOKUP(AB19,LookupTable,4,0),0)</f>
        <v>0</v>
      </c>
      <c r="AD19" s="17">
        <f>IFERROR(AC19/SUM($AC$19:$AC$20),0)</f>
        <v>0</v>
      </c>
    </row>
    <row r="20" spans="1:30" x14ac:dyDescent="0.3">
      <c r="B20" s="4">
        <f>B14</f>
        <v>2020</v>
      </c>
      <c r="C20" s="12" cm="1">
        <f t="array" ref="C20">_xlfn.IFS($D$10=1,C14,$D$10=2,D14,$D$10=3,E14)</f>
        <v>182080675</v>
      </c>
      <c r="D20" s="5">
        <f>AVERAGE($C$20:$C$22)</f>
        <v>599934754</v>
      </c>
      <c r="E20" s="4" t="str">
        <f>IF(C20&gt;D20,C20,"")</f>
        <v/>
      </c>
      <c r="AA20" s="4" t="s">
        <v>181</v>
      </c>
      <c r="AB20" s="4">
        <f>IF(OR(X6=2030,AA6&gt;1),0,X6-1)</f>
        <v>0</v>
      </c>
      <c r="AC20" s="6">
        <f>IFERROR(VLOOKUP(AB20,LookupTable,4,0),0)</f>
        <v>0</v>
      </c>
      <c r="AD20" s="17">
        <f>IFERROR(AC20/SUM($AC$19:$AC$20),0)</f>
        <v>0</v>
      </c>
    </row>
    <row r="21" spans="1:30" x14ac:dyDescent="0.3">
      <c r="B21" s="4">
        <f>B15</f>
        <v>2021</v>
      </c>
      <c r="C21" s="12" cm="1">
        <f t="array" ref="C21">_xlfn.IFS($D$10=1,C15,$D$10=2,D15,$D$10=3,E15)</f>
        <v>717821450</v>
      </c>
      <c r="D21" s="5">
        <f>AVERAGE($C$20:$C$22)</f>
        <v>599934754</v>
      </c>
      <c r="E21" s="10">
        <f>IF(C21&gt;D21,C21,"")</f>
        <v>717821450</v>
      </c>
    </row>
    <row r="22" spans="1:30" x14ac:dyDescent="0.3">
      <c r="B22" s="4">
        <f>B16</f>
        <v>2022</v>
      </c>
      <c r="C22" s="12" cm="1">
        <f t="array" ref="C22">_xlfn.IFS($D$10=1,C16,$D$10=2,D16,$D$10=3,E16)</f>
        <v>899902137</v>
      </c>
      <c r="D22" s="5">
        <f>AVERAGE($C$20:$C$22)</f>
        <v>599934754</v>
      </c>
      <c r="E22" s="10">
        <f>IF(C22&gt;D22,C22,"")</f>
        <v>899902137</v>
      </c>
      <c r="AA22" s="18" t="s">
        <v>183</v>
      </c>
      <c r="AB22" s="18"/>
      <c r="AC22" s="18"/>
      <c r="AD22" s="19">
        <f>AD19-AD20</f>
        <v>0</v>
      </c>
    </row>
    <row r="25" spans="1:30" x14ac:dyDescent="0.3">
      <c r="AA25" s="16" t="s">
        <v>185</v>
      </c>
      <c r="AB25" s="16" t="s">
        <v>135</v>
      </c>
      <c r="AC25" s="16" t="s">
        <v>12</v>
      </c>
      <c r="AD25" s="16" t="s">
        <v>176</v>
      </c>
    </row>
    <row r="26" spans="1:30" x14ac:dyDescent="0.3">
      <c r="B26" t="s">
        <v>173</v>
      </c>
      <c r="D26" t="s">
        <v>177</v>
      </c>
      <c r="AA26" s="4" t="s">
        <v>186</v>
      </c>
      <c r="AB26" s="4">
        <f>IF(AA6=1,X6,0)</f>
        <v>0</v>
      </c>
      <c r="AC26" s="6">
        <f>IFERROR(VLOOKUP(AB26,LookupTable,3,0),0)</f>
        <v>0</v>
      </c>
      <c r="AD26" s="17">
        <f>IFERROR(AC26/SUM($AC$26:$AC$27),0)</f>
        <v>0</v>
      </c>
    </row>
    <row r="27" spans="1:30" x14ac:dyDescent="0.3">
      <c r="A27" t="s">
        <v>175</v>
      </c>
      <c r="B27">
        <f>SUM(E20:E22)</f>
        <v>1617723587</v>
      </c>
      <c r="D27" t="str">
        <f>C19&amp; " came from the highlighted years"</f>
        <v xml:space="preserve"> Revenue came from the highlighted years</v>
      </c>
      <c r="AA27" s="4" t="s">
        <v>181</v>
      </c>
      <c r="AB27" s="4">
        <f>IF(OR(X6=2030,AA6&gt;1),0,X6-1)</f>
        <v>0</v>
      </c>
      <c r="AC27" s="6">
        <f>IFERROR(VLOOKUP(AB27,LookupTable,3,0),0)</f>
        <v>0</v>
      </c>
      <c r="AD27" s="17">
        <f>IFERROR(AC27/SUM($AC$26:$AC$27),0)</f>
        <v>0</v>
      </c>
    </row>
    <row r="28" spans="1:30" x14ac:dyDescent="0.3">
      <c r="A28" t="s">
        <v>176</v>
      </c>
      <c r="B28" s="11">
        <f>$B$27/SUM(C20:C22)</f>
        <v>0.89883306821505904</v>
      </c>
    </row>
    <row r="29" spans="1:30" x14ac:dyDescent="0.3">
      <c r="AA29" s="18" t="s">
        <v>183</v>
      </c>
      <c r="AB29" s="18"/>
      <c r="AC29" s="18"/>
      <c r="AD29" s="19">
        <f>AD26-AD27</f>
        <v>0</v>
      </c>
    </row>
    <row r="32" spans="1:30" x14ac:dyDescent="0.3">
      <c r="AA32" s="16" t="s">
        <v>187</v>
      </c>
      <c r="AB32" s="16" t="s">
        <v>135</v>
      </c>
      <c r="AC32" s="16" t="s">
        <v>8</v>
      </c>
      <c r="AD32" s="16" t="s">
        <v>176</v>
      </c>
    </row>
    <row r="33" spans="27:30" x14ac:dyDescent="0.3">
      <c r="AA33" s="4" t="s">
        <v>186</v>
      </c>
      <c r="AB33" s="4">
        <f>IF(AA6=1,X6,0)</f>
        <v>0</v>
      </c>
      <c r="AC33" s="6">
        <f>IFERROR(VLOOKUP(AB33,LookupTable,7,0),0)</f>
        <v>0</v>
      </c>
      <c r="AD33" s="17">
        <f>IFERROR(AC33/SUM($AC$33:$AC$34),0)</f>
        <v>0</v>
      </c>
    </row>
    <row r="34" spans="27:30" x14ac:dyDescent="0.3">
      <c r="AA34" s="4" t="s">
        <v>181</v>
      </c>
      <c r="AB34" s="4">
        <f>IF(OR(X6=2030,AA6&gt;1),0,X6-1)</f>
        <v>0</v>
      </c>
      <c r="AC34" s="6">
        <f>IFERROR(VLOOKUP(AB34,LookupTable,7,0),0)</f>
        <v>0</v>
      </c>
      <c r="AD34" s="17">
        <f>IFERROR(AC34/SUM($AC$33:$AC$34),0)</f>
        <v>0</v>
      </c>
    </row>
    <row r="36" spans="27:30" x14ac:dyDescent="0.3">
      <c r="AA36" s="18" t="s">
        <v>183</v>
      </c>
      <c r="AB36" s="18"/>
      <c r="AC36" s="18"/>
      <c r="AD36" s="19">
        <f>AD33-AD34</f>
        <v>0</v>
      </c>
    </row>
    <row r="39" spans="27:30" x14ac:dyDescent="0.3">
      <c r="AA39" s="16" t="s">
        <v>188</v>
      </c>
      <c r="AB39" s="16" t="s">
        <v>135</v>
      </c>
      <c r="AC39" s="16" t="s">
        <v>189</v>
      </c>
      <c r="AD39" s="16" t="s">
        <v>176</v>
      </c>
    </row>
    <row r="40" spans="27:30" x14ac:dyDescent="0.3">
      <c r="AA40" s="4" t="s">
        <v>186</v>
      </c>
      <c r="AB40" s="4">
        <f>IF(AA6=1,X6,0)</f>
        <v>0</v>
      </c>
      <c r="AC40" s="6">
        <f>IFERROR(VLOOKUP(AB40,LookupTable,2,0),0)</f>
        <v>0</v>
      </c>
      <c r="AD40" s="17">
        <f>IFERROR(AC40/SUM($AC$40:$AC$41),0)</f>
        <v>0</v>
      </c>
    </row>
    <row r="41" spans="27:30" x14ac:dyDescent="0.3">
      <c r="AA41" s="4" t="s">
        <v>181</v>
      </c>
      <c r="AB41" s="4">
        <f>IF(OR(X6=2030,AA6&gt;1),0,X6-1)</f>
        <v>0</v>
      </c>
      <c r="AC41" s="6">
        <f>IFERROR(VLOOKUP(AB41,LookupTable,2,0),0)</f>
        <v>0</v>
      </c>
      <c r="AD41" s="17">
        <f>IFERROR(AC41/SUM($AC$40:$AC$41),0)</f>
        <v>0</v>
      </c>
    </row>
    <row r="43" spans="27:30" x14ac:dyDescent="0.3">
      <c r="AA43" s="18" t="s">
        <v>183</v>
      </c>
      <c r="AB43" s="18"/>
      <c r="AC43" s="18"/>
      <c r="AD43" s="19">
        <f>AD40-AD41</f>
        <v>0</v>
      </c>
    </row>
    <row r="46" spans="27:30" x14ac:dyDescent="0.3">
      <c r="AA46" s="16" t="s">
        <v>167</v>
      </c>
      <c r="AB46" s="16" t="s">
        <v>135</v>
      </c>
      <c r="AC46" s="16" t="s">
        <v>190</v>
      </c>
      <c r="AD46" s="16" t="s">
        <v>176</v>
      </c>
    </row>
    <row r="47" spans="27:30" x14ac:dyDescent="0.3">
      <c r="AA47" s="4" t="s">
        <v>186</v>
      </c>
      <c r="AB47" s="4">
        <f>IF(AA6=1,X6,0)</f>
        <v>0</v>
      </c>
      <c r="AC47" s="17">
        <f>IFERROR(VLOOKUP(AB47,LookupTable,6,0),0)</f>
        <v>0</v>
      </c>
      <c r="AD47" s="17">
        <f>IFERROR(AC47/SUM($AC$47:$AC$48),0)</f>
        <v>0</v>
      </c>
    </row>
    <row r="48" spans="27:30" x14ac:dyDescent="0.3">
      <c r="AA48" s="4" t="s">
        <v>181</v>
      </c>
      <c r="AB48" s="4">
        <f>IF(OR(X6=2030,AA6&gt;1),0,X6-1)</f>
        <v>0</v>
      </c>
      <c r="AC48" s="17">
        <f>IFERROR(VLOOKUP(AB48,LookupTable,6,0),0)</f>
        <v>0</v>
      </c>
      <c r="AD48" s="17">
        <f>IFERROR(AC48/SUM($AC$47:$AC$48),0)</f>
        <v>0</v>
      </c>
    </row>
    <row r="50" spans="27:30" x14ac:dyDescent="0.3">
      <c r="AA50" s="18" t="s">
        <v>183</v>
      </c>
      <c r="AB50" s="18"/>
      <c r="AC50" s="18"/>
      <c r="AD50" s="19">
        <f>AD47-AD48</f>
        <v>0</v>
      </c>
    </row>
  </sheetData>
  <pageMargins left="0.7" right="0.7" top="0.75" bottom="0.75" header="0.3" footer="0.3"/>
  <pageSetup paperSize="9"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659DF-B279-43A9-9313-B9B4844EDFA2}">
  <dimension ref="B5:AP17"/>
  <sheetViews>
    <sheetView zoomScale="84" zoomScaleNormal="84" workbookViewId="0">
      <selection activeCell="C6" sqref="C6"/>
    </sheetView>
  </sheetViews>
  <sheetFormatPr defaultRowHeight="14" x14ac:dyDescent="0.3"/>
  <cols>
    <col min="1" max="1" width="10.59765625" bestFit="1" customWidth="1"/>
    <col min="2" max="2" width="15.296875" bestFit="1" customWidth="1"/>
    <col min="3" max="4" width="11.296875" bestFit="1" customWidth="1"/>
    <col min="5" max="7" width="10.69921875" bestFit="1" customWidth="1"/>
    <col min="8" max="8" width="11.3984375" bestFit="1" customWidth="1"/>
    <col min="9" max="9" width="18.796875" bestFit="1" customWidth="1"/>
    <col min="10" max="10" width="6.09765625" style="22" customWidth="1"/>
    <col min="14" max="14" width="13.09765625" bestFit="1" customWidth="1"/>
    <col min="15" max="15" width="11.296875" bestFit="1" customWidth="1"/>
    <col min="19" max="19" width="9.69921875" bestFit="1" customWidth="1"/>
    <col min="20" max="20" width="10.09765625" bestFit="1" customWidth="1"/>
    <col min="21" max="21" width="12.796875" bestFit="1" customWidth="1"/>
    <col min="25" max="25" width="11.796875" bestFit="1" customWidth="1"/>
    <col min="28" max="28" width="3.796875" style="22" customWidth="1"/>
    <col min="31" max="31" width="15.09765625" bestFit="1" customWidth="1"/>
    <col min="32" max="32" width="11.296875" bestFit="1" customWidth="1"/>
    <col min="33" max="33" width="10.59765625" bestFit="1" customWidth="1"/>
    <col min="37" max="37" width="5.296875" style="22" customWidth="1"/>
    <col min="40" max="40" width="10.796875" bestFit="1" customWidth="1"/>
    <col min="41" max="41" width="11.296875" bestFit="1" customWidth="1"/>
    <col min="42" max="42" width="12.59765625" bestFit="1" customWidth="1"/>
  </cols>
  <sheetData>
    <row r="5" spans="2:42" x14ac:dyDescent="0.3">
      <c r="B5" s="9" t="s">
        <v>137</v>
      </c>
      <c r="C5" s="4" t="s">
        <v>171</v>
      </c>
      <c r="G5">
        <v>1</v>
      </c>
      <c r="H5" s="20">
        <f>LARGE($C$6:$C$17,G5)</f>
        <v>68902881.600000054</v>
      </c>
      <c r="I5" t="str">
        <f>INDEX($B$6:$B$17,MATCH(H5,$C$6:$C$17,0))</f>
        <v>Aug</v>
      </c>
      <c r="N5" s="9" t="s">
        <v>138</v>
      </c>
      <c r="O5" s="4" t="s">
        <v>171</v>
      </c>
      <c r="S5" t="str">
        <f>N5</f>
        <v>Day Name</v>
      </c>
      <c r="T5" t="str">
        <f>O5</f>
        <v xml:space="preserve"> Total Profit</v>
      </c>
      <c r="U5" t="s">
        <v>191</v>
      </c>
      <c r="AE5" s="9" t="s">
        <v>139</v>
      </c>
      <c r="AF5" s="4" t="s">
        <v>171</v>
      </c>
      <c r="AG5" t="s">
        <v>176</v>
      </c>
      <c r="AN5" s="9" t="s">
        <v>140</v>
      </c>
      <c r="AO5" s="4" t="s">
        <v>171</v>
      </c>
      <c r="AP5" s="4" t="s">
        <v>194</v>
      </c>
    </row>
    <row r="6" spans="2:42" x14ac:dyDescent="0.3">
      <c r="B6" s="29" t="s">
        <v>147</v>
      </c>
      <c r="C6" s="7">
        <v>50283869.020000033</v>
      </c>
      <c r="G6">
        <v>2</v>
      </c>
      <c r="H6" s="20">
        <f t="shared" ref="H6:H7" si="0">LARGE($C$6:$C$17,G6)</f>
        <v>68109797.179999977</v>
      </c>
      <c r="I6" t="str">
        <f t="shared" ref="I6:I7" si="1">INDEX($B$6:$B$17,MATCH(H6,$C$6:$C$17,0))</f>
        <v>Jul</v>
      </c>
      <c r="N6" s="4" t="s">
        <v>162</v>
      </c>
      <c r="O6" s="7">
        <v>84649772.61999996</v>
      </c>
      <c r="S6" t="str">
        <f t="shared" ref="S6:S12" si="2">N6</f>
        <v>Mon</v>
      </c>
      <c r="T6" s="13">
        <f t="shared" ref="T6:T12" si="3">O6</f>
        <v>84649772.61999996</v>
      </c>
      <c r="U6" t="str" cm="1">
        <f t="array" ref="U6">IFERROR(_xlfn.IFS(T6=$Y$6,T6,T6=$Y$7,T6,T6=$Y$8,T6),"")</f>
        <v/>
      </c>
      <c r="X6">
        <v>1</v>
      </c>
      <c r="Y6">
        <f>LARGE($T$6:$T$12,X6)</f>
        <v>108525366.08000001</v>
      </c>
      <c r="AE6" s="4" t="s">
        <v>143</v>
      </c>
      <c r="AF6" s="7">
        <v>479254321.61999959</v>
      </c>
      <c r="AG6" s="21">
        <f>AF6/SUM($AF$6:$AF$7)</f>
        <v>0.72147569739292916</v>
      </c>
      <c r="AN6" s="4" t="s">
        <v>146</v>
      </c>
      <c r="AO6" s="7">
        <v>133948918.42000011</v>
      </c>
      <c r="AP6" s="23">
        <v>0.20164844628928472</v>
      </c>
    </row>
    <row r="7" spans="2:42" x14ac:dyDescent="0.3">
      <c r="B7" s="29" t="s">
        <v>148</v>
      </c>
      <c r="C7" s="7">
        <v>42785473.399999976</v>
      </c>
      <c r="G7">
        <v>3</v>
      </c>
      <c r="H7" s="20">
        <f t="shared" si="0"/>
        <v>63180404.060000047</v>
      </c>
      <c r="I7" t="str">
        <f t="shared" si="1"/>
        <v>Dec</v>
      </c>
      <c r="N7" s="4" t="s">
        <v>142</v>
      </c>
      <c r="O7" s="7">
        <v>93406190.050000027</v>
      </c>
      <c r="S7" t="str">
        <f t="shared" si="2"/>
        <v>Tue</v>
      </c>
      <c r="T7" s="13">
        <f t="shared" si="3"/>
        <v>93406190.050000027</v>
      </c>
      <c r="U7" t="str" cm="1">
        <f t="array" ref="U7">IFERROR(_xlfn.IFS(T7=$Y$6,T7,T7=$Y$7,T7,T7=$Y$8,T7),"")</f>
        <v/>
      </c>
      <c r="X7">
        <v>2</v>
      </c>
      <c r="Y7">
        <f t="shared" ref="Y7:Y8" si="4">LARGE($T$6:$T$12,X7)</f>
        <v>98407319.229999959</v>
      </c>
      <c r="AE7" s="4" t="s">
        <v>164</v>
      </c>
      <c r="AF7" s="7">
        <v>185015207.27999985</v>
      </c>
      <c r="AG7" s="21">
        <f>AF7/SUM($AF$6:$AF$7)</f>
        <v>0.27852430260707089</v>
      </c>
      <c r="AN7" s="4" t="s">
        <v>156</v>
      </c>
      <c r="AO7" s="7">
        <v>168440417.11999971</v>
      </c>
      <c r="AP7" s="23">
        <v>0.25357239763643735</v>
      </c>
    </row>
    <row r="8" spans="2:42" x14ac:dyDescent="0.3">
      <c r="B8" s="29" t="s">
        <v>145</v>
      </c>
      <c r="C8" s="7">
        <v>40879576.000000037</v>
      </c>
      <c r="N8" s="4" t="s">
        <v>161</v>
      </c>
      <c r="O8" s="7">
        <v>94265673.639999866</v>
      </c>
      <c r="S8" t="str">
        <f t="shared" si="2"/>
        <v>Wed</v>
      </c>
      <c r="T8" s="13">
        <f t="shared" si="3"/>
        <v>94265673.639999866</v>
      </c>
      <c r="U8" t="str" cm="1">
        <f t="array" ref="U8">IFERROR(_xlfn.IFS(T8=$Y$6,T8,T8=$Y$7,T8,T8=$Y$8,T8),"")</f>
        <v/>
      </c>
      <c r="X8">
        <v>3</v>
      </c>
      <c r="Y8">
        <f t="shared" si="4"/>
        <v>95416673.899999946</v>
      </c>
      <c r="AN8" s="4" t="s">
        <v>144</v>
      </c>
      <c r="AO8" s="7">
        <v>199031852.24000001</v>
      </c>
      <c r="AP8" s="23">
        <v>0.29962514247731292</v>
      </c>
    </row>
    <row r="9" spans="2:42" x14ac:dyDescent="0.3">
      <c r="B9" s="29" t="s">
        <v>155</v>
      </c>
      <c r="C9" s="7">
        <v>55118474.620000102</v>
      </c>
      <c r="N9" s="4" t="s">
        <v>160</v>
      </c>
      <c r="O9" s="7">
        <v>98407319.229999959</v>
      </c>
      <c r="S9" t="str">
        <f t="shared" si="2"/>
        <v>Thu</v>
      </c>
      <c r="T9" s="13">
        <f t="shared" si="3"/>
        <v>98407319.229999959</v>
      </c>
      <c r="U9" cm="1">
        <f t="array" ref="U9">IFERROR(_xlfn.IFS(T9=$Y$6,T9,T9=$Y$7,T9,T9=$Y$8,T9),"")</f>
        <v>98407319.229999959</v>
      </c>
      <c r="AN9" s="4" t="s">
        <v>152</v>
      </c>
      <c r="AO9" s="7">
        <v>162848341.11999995</v>
      </c>
      <c r="AP9" s="23">
        <v>0.24515401359696473</v>
      </c>
    </row>
    <row r="10" spans="2:42" x14ac:dyDescent="0.3">
      <c r="B10" s="29" t="s">
        <v>158</v>
      </c>
      <c r="C10" s="7">
        <v>59892510.660000056</v>
      </c>
      <c r="H10" s="21">
        <f>SUM(H5:H7)/SUM(C6:C17)</f>
        <v>0.30137327414597898</v>
      </c>
      <c r="N10" s="4" t="s">
        <v>159</v>
      </c>
      <c r="O10" s="7">
        <v>108525366.08000001</v>
      </c>
      <c r="S10" t="str">
        <f t="shared" si="2"/>
        <v>Fri</v>
      </c>
      <c r="T10" s="13">
        <f t="shared" si="3"/>
        <v>108525366.08000001</v>
      </c>
      <c r="U10" cm="1">
        <f t="array" ref="U10">IFERROR(_xlfn.IFS(T10=$Y$6,T10,T10=$Y$7,T10,T10=$Y$8,T10),"")</f>
        <v>108525366.08000001</v>
      </c>
    </row>
    <row r="11" spans="2:42" x14ac:dyDescent="0.3">
      <c r="B11" s="29" t="s">
        <v>157</v>
      </c>
      <c r="C11" s="7">
        <v>53429431.840000011</v>
      </c>
      <c r="N11" s="4" t="s">
        <v>165</v>
      </c>
      <c r="O11" s="7">
        <v>95416673.899999946</v>
      </c>
      <c r="S11" t="str">
        <f t="shared" si="2"/>
        <v>Sat</v>
      </c>
      <c r="T11" s="13">
        <f t="shared" si="3"/>
        <v>95416673.899999946</v>
      </c>
      <c r="U11" cm="1">
        <f t="array" ref="U11">IFERROR(_xlfn.IFS(T11=$Y$6,T11,T11=$Y$7,T11,T11=$Y$8,T11),"")</f>
        <v>95416673.899999946</v>
      </c>
    </row>
    <row r="12" spans="2:42" x14ac:dyDescent="0.3">
      <c r="B12" s="29" t="s">
        <v>149</v>
      </c>
      <c r="C12" s="7">
        <v>68109797.179999977</v>
      </c>
      <c r="N12" s="4" t="s">
        <v>163</v>
      </c>
      <c r="O12" s="7">
        <v>89598533.379999936</v>
      </c>
      <c r="S12" t="str">
        <f t="shared" si="2"/>
        <v>Sun</v>
      </c>
      <c r="T12" s="13">
        <f t="shared" si="3"/>
        <v>89598533.379999936</v>
      </c>
      <c r="U12" t="str" cm="1">
        <f t="array" ref="U12">IFERROR(_xlfn.IFS(T12=$Y$6,T12,T12=$Y$7,T12,T12=$Y$8,T12),"")</f>
        <v/>
      </c>
      <c r="AE12" t="s">
        <v>193</v>
      </c>
    </row>
    <row r="13" spans="2:42" x14ac:dyDescent="0.3">
      <c r="B13" s="29" t="s">
        <v>141</v>
      </c>
      <c r="C13" s="7">
        <v>68902881.600000054</v>
      </c>
      <c r="G13" t="str">
        <f>"In " &amp;Analysis!X6</f>
        <v>In 2020</v>
      </c>
      <c r="AE13" s="21">
        <f>MAX(AG6:AG7)</f>
        <v>0.72147569739292916</v>
      </c>
    </row>
    <row r="14" spans="2:42" x14ac:dyDescent="0.3">
      <c r="B14" s="29" t="s">
        <v>150</v>
      </c>
      <c r="C14" s="7">
        <v>62019173.459999956</v>
      </c>
      <c r="AE14" t="str">
        <f>UPPER(INDEX(AE6:AE7,MATCH(AE13,AG6:AG7,0)))&amp;" makes up"</f>
        <v>WEEKDAY makes up</v>
      </c>
    </row>
    <row r="15" spans="2:42" x14ac:dyDescent="0.3">
      <c r="B15" s="29" t="s">
        <v>151</v>
      </c>
      <c r="C15" s="7">
        <v>50156891.200000055</v>
      </c>
      <c r="U15" s="21">
        <f>SUM(U6:U12)/SUM(T6:T12)</f>
        <v>0.45516066303790392</v>
      </c>
    </row>
    <row r="16" spans="2:42" x14ac:dyDescent="0.3">
      <c r="B16" s="29" t="s">
        <v>153</v>
      </c>
      <c r="C16" s="7">
        <v>49511045.859999977</v>
      </c>
    </row>
    <row r="17" spans="2:3" x14ac:dyDescent="0.3">
      <c r="B17" s="29" t="s">
        <v>154</v>
      </c>
      <c r="C17" s="7">
        <v>63180404.060000047</v>
      </c>
    </row>
  </sheetData>
  <pageMargins left="0.7" right="0.7" top="0.75" bottom="0.75" header="0.3" footer="0.3"/>
  <pageSetup paperSize="9" orientation="portrait"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50E28-869B-498F-8136-C1570B9A74FA}">
  <dimension ref="B5:BG57"/>
  <sheetViews>
    <sheetView topLeftCell="AJ1" zoomScale="60" zoomScaleNormal="60" workbookViewId="0">
      <selection activeCell="BE27" sqref="BE27"/>
    </sheetView>
  </sheetViews>
  <sheetFormatPr defaultRowHeight="14" x14ac:dyDescent="0.3"/>
  <cols>
    <col min="1" max="1" width="10.59765625" bestFit="1" customWidth="1"/>
    <col min="2" max="2" width="32.09765625" bestFit="1" customWidth="1"/>
    <col min="3" max="3" width="21.59765625" bestFit="1" customWidth="1"/>
    <col min="4" max="4" width="16" bestFit="1" customWidth="1"/>
    <col min="5" max="5" width="10.69921875" bestFit="1" customWidth="1"/>
    <col min="6" max="6" width="32.09765625" bestFit="1" customWidth="1"/>
    <col min="7" max="7" width="16.09765625" bestFit="1" customWidth="1"/>
    <col min="8" max="8" width="16.59765625" customWidth="1"/>
    <col min="9" max="9" width="16.59765625" bestFit="1" customWidth="1"/>
    <col min="11" max="11" width="16.09765625" bestFit="1" customWidth="1"/>
    <col min="12" max="12" width="14.3984375" bestFit="1" customWidth="1"/>
    <col min="13" max="13" width="15.19921875" bestFit="1" customWidth="1"/>
    <col min="15" max="15" width="5.5" style="22" customWidth="1"/>
    <col min="17" max="17" width="15.796875" bestFit="1" customWidth="1"/>
    <col min="18" max="18" width="22.09765625" bestFit="1" customWidth="1"/>
    <col min="19" max="19" width="16" bestFit="1" customWidth="1"/>
    <col min="21" max="21" width="14.296875" bestFit="1" customWidth="1"/>
    <col min="22" max="22" width="16.09765625" bestFit="1" customWidth="1"/>
    <col min="23" max="23" width="14.3984375" bestFit="1" customWidth="1"/>
    <col min="24" max="24" width="13" bestFit="1" customWidth="1"/>
    <col min="26" max="26" width="16.09765625" bestFit="1" customWidth="1"/>
    <col min="27" max="27" width="14.3984375" bestFit="1" customWidth="1"/>
    <col min="28" max="28" width="13.796875" bestFit="1" customWidth="1"/>
    <col min="31" max="31" width="15.796875" bestFit="1" customWidth="1"/>
    <col min="32" max="33" width="16" bestFit="1" customWidth="1"/>
    <col min="36" max="36" width="15.796875" bestFit="1" customWidth="1"/>
    <col min="37" max="37" width="14.3984375" bestFit="1" customWidth="1"/>
    <col min="38" max="38" width="13.09765625" bestFit="1" customWidth="1"/>
    <col min="40" max="40" width="8.796875" style="22"/>
    <col min="44" max="44" width="18.59765625" bestFit="1" customWidth="1"/>
    <col min="45" max="45" width="16" bestFit="1" customWidth="1"/>
    <col min="52" max="52" width="18.59765625" bestFit="1" customWidth="1"/>
    <col min="53" max="53" width="16" bestFit="1" customWidth="1"/>
    <col min="57" max="57" width="44.3984375" bestFit="1" customWidth="1"/>
    <col min="59" max="59" width="15.19921875" bestFit="1" customWidth="1"/>
  </cols>
  <sheetData>
    <row r="5" spans="2:59" x14ac:dyDescent="0.3">
      <c r="B5" s="30" t="s">
        <v>6</v>
      </c>
      <c r="C5" s="30" t="s">
        <v>195</v>
      </c>
      <c r="D5" s="29" t="s">
        <v>171</v>
      </c>
      <c r="F5" s="25" t="str">
        <f>B5</f>
        <v>Product</v>
      </c>
      <c r="G5" s="25" t="str">
        <f>C5</f>
        <v>Product Type</v>
      </c>
      <c r="H5" s="25" t="str">
        <f>D5</f>
        <v xml:space="preserve"> Total Profit</v>
      </c>
      <c r="I5" s="25" t="s">
        <v>198</v>
      </c>
      <c r="K5" s="25" t="str">
        <f>C5</f>
        <v>Product Type</v>
      </c>
      <c r="L5" s="25" t="str">
        <f>D5</f>
        <v xml:space="preserve"> Total Profit</v>
      </c>
      <c r="M5" s="25" t="s">
        <v>176</v>
      </c>
      <c r="Q5" s="25"/>
      <c r="R5" s="25"/>
      <c r="S5" s="25"/>
      <c r="T5" s="25"/>
      <c r="U5" s="25"/>
      <c r="V5" s="25"/>
      <c r="W5" s="25"/>
      <c r="X5" s="25"/>
      <c r="Y5" s="25"/>
      <c r="Z5" s="25"/>
      <c r="AA5" s="25"/>
      <c r="AB5" s="25"/>
    </row>
    <row r="6" spans="2:59" x14ac:dyDescent="0.3">
      <c r="B6" s="29" t="s">
        <v>21</v>
      </c>
      <c r="C6" s="29" t="s">
        <v>196</v>
      </c>
      <c r="D6" s="24">
        <v>165604526.24000004</v>
      </c>
      <c r="F6" s="25" t="str">
        <f t="shared" ref="F6:F11" si="0">B6</f>
        <v>Men's Street Footwear</v>
      </c>
      <c r="G6" s="25" t="str">
        <f t="shared" ref="G6:G11" si="1">C6</f>
        <v>Men's</v>
      </c>
      <c r="H6" s="27">
        <f t="shared" ref="H6:H11" si="2">D6</f>
        <v>165604526.24000004</v>
      </c>
      <c r="I6" s="27">
        <f t="shared" ref="I6:I11" si="3">H6</f>
        <v>165604526.24000004</v>
      </c>
      <c r="K6" s="25" t="str" cm="1">
        <f t="array" ref="K6:K7">_xlfn.UNIQUE(C6:C11,)</f>
        <v>Men's</v>
      </c>
      <c r="L6" s="13">
        <f>SUMIFS($H$6:$H$11,$G$6:$G$11,K6)</f>
        <v>358824363.28000021</v>
      </c>
      <c r="M6" s="26">
        <f>L6/SUM($L$6:$L$7)</f>
        <v>0.54017886967387585</v>
      </c>
      <c r="Q6" s="25"/>
      <c r="R6" s="25"/>
      <c r="S6" s="25"/>
      <c r="T6" s="25"/>
      <c r="U6" s="25"/>
      <c r="V6" s="25"/>
      <c r="W6" s="25"/>
      <c r="X6" s="25"/>
      <c r="Y6" s="25"/>
      <c r="Z6" s="25"/>
      <c r="AA6" s="25"/>
      <c r="AB6" s="25"/>
    </row>
    <row r="7" spans="2:59" x14ac:dyDescent="0.3">
      <c r="B7" s="29" t="s">
        <v>20</v>
      </c>
      <c r="C7" s="29" t="s">
        <v>197</v>
      </c>
      <c r="D7" s="24">
        <v>137301941.12000018</v>
      </c>
      <c r="F7" s="25" t="str">
        <f t="shared" si="0"/>
        <v>Women's Apparel</v>
      </c>
      <c r="G7" s="25" t="str">
        <f t="shared" si="1"/>
        <v>Women's</v>
      </c>
      <c r="H7" s="27">
        <f t="shared" si="2"/>
        <v>137301941.12000018</v>
      </c>
      <c r="I7" s="27">
        <f t="shared" si="3"/>
        <v>137301941.12000018</v>
      </c>
      <c r="K7" s="25" t="str">
        <v>Women's</v>
      </c>
      <c r="L7" s="13">
        <f>SUMIFS($H$6:$H$11,$G$6:$G$11,K7)</f>
        <v>305445165.62000006</v>
      </c>
      <c r="M7" s="26">
        <f>L7/SUM($L$6:$L$7)</f>
        <v>0.45982113032612404</v>
      </c>
      <c r="Q7" s="30" t="s">
        <v>0</v>
      </c>
      <c r="R7" s="30" t="s">
        <v>13</v>
      </c>
      <c r="S7" s="29" t="s">
        <v>171</v>
      </c>
      <c r="T7" s="25"/>
      <c r="U7" s="25" t="str">
        <f>Q7</f>
        <v>Retailer</v>
      </c>
      <c r="V7" s="25" t="str">
        <f>R7</f>
        <v>Sales Method</v>
      </c>
      <c r="W7" s="25" t="str">
        <f>S7</f>
        <v xml:space="preserve"> Total Profit</v>
      </c>
      <c r="X7" s="25" t="s">
        <v>198</v>
      </c>
      <c r="Y7" s="25"/>
      <c r="Z7" s="25" t="str">
        <f>R7</f>
        <v>Sales Method</v>
      </c>
      <c r="AA7" s="25" t="str">
        <f>S7</f>
        <v xml:space="preserve"> Total Profit</v>
      </c>
      <c r="AB7" s="25" t="s">
        <v>176</v>
      </c>
      <c r="AE7" s="30" t="s">
        <v>0</v>
      </c>
      <c r="AF7" s="29" t="s">
        <v>171</v>
      </c>
      <c r="AJ7" s="25" t="str">
        <f>AE7</f>
        <v>Retailer</v>
      </c>
      <c r="AK7" s="25" t="str">
        <f>AF7</f>
        <v xml:space="preserve"> Total Profit</v>
      </c>
      <c r="AL7" s="25" t="s">
        <v>198</v>
      </c>
      <c r="AR7" s="30" t="s">
        <v>4</v>
      </c>
      <c r="AS7" s="29" t="s">
        <v>171</v>
      </c>
      <c r="AX7" s="28"/>
      <c r="AY7" s="28"/>
      <c r="AZ7" s="28" t="str">
        <f>AR7</f>
        <v>State</v>
      </c>
      <c r="BA7" s="28" t="str">
        <f>AS7</f>
        <v xml:space="preserve"> Total Profit</v>
      </c>
      <c r="BE7" s="25" t="s">
        <v>199</v>
      </c>
      <c r="BF7" s="25" t="s">
        <v>193</v>
      </c>
      <c r="BG7" s="25" t="s">
        <v>10</v>
      </c>
    </row>
    <row r="8" spans="2:59" x14ac:dyDescent="0.3">
      <c r="B8" s="29" t="s">
        <v>22</v>
      </c>
      <c r="C8" s="29" t="s">
        <v>196</v>
      </c>
      <c r="D8" s="24">
        <v>103693776.38000014</v>
      </c>
      <c r="F8" s="25" t="str">
        <f t="shared" si="0"/>
        <v>Men's Athletic Footwear</v>
      </c>
      <c r="G8" s="25" t="str">
        <f t="shared" si="1"/>
        <v>Men's</v>
      </c>
      <c r="H8" s="27">
        <f t="shared" si="2"/>
        <v>103693776.38000014</v>
      </c>
      <c r="I8" s="27">
        <f t="shared" si="3"/>
        <v>103693776.38000014</v>
      </c>
      <c r="Q8" s="29" t="s">
        <v>40</v>
      </c>
      <c r="R8" s="29" t="s">
        <v>28</v>
      </c>
      <c r="S8" s="24">
        <v>16718175</v>
      </c>
      <c r="T8" s="25"/>
      <c r="U8" s="25" t="str">
        <f t="shared" ref="U8:U25" si="4">Q8</f>
        <v>Amazon</v>
      </c>
      <c r="V8" s="25" t="str">
        <f t="shared" ref="V8:V25" si="5">R8</f>
        <v>In-store</v>
      </c>
      <c r="W8" s="27">
        <f t="shared" ref="W8:W25" si="6">S8</f>
        <v>16718175</v>
      </c>
      <c r="X8" s="27">
        <f t="shared" ref="X8:X25" si="7">W8</f>
        <v>16718175</v>
      </c>
      <c r="Y8" s="25"/>
      <c r="Z8" s="25" t="str" cm="1">
        <f t="array" ref="Z8:Z10">_xlfn.UNIQUE(R8:R13,)</f>
        <v>In-store</v>
      </c>
      <c r="AA8" s="27">
        <f>SUMIFS($W$8:$W$25,$V$8:$V$25,Z8)</f>
        <v>255182575</v>
      </c>
      <c r="AB8" s="26">
        <f>AA8/SUM($L$6:$L$7)</f>
        <v>0.38415517180589415</v>
      </c>
      <c r="AE8" s="29" t="s">
        <v>50</v>
      </c>
      <c r="AF8" s="24">
        <v>171335748.36000001</v>
      </c>
      <c r="AJ8" s="25" t="str">
        <f t="shared" ref="AJ8:AJ13" si="8">AE8</f>
        <v>West Gear</v>
      </c>
      <c r="AK8" s="24">
        <f t="shared" ref="AK8:AK13" si="9">AF8</f>
        <v>171335748.36000001</v>
      </c>
      <c r="AL8" s="24">
        <f t="shared" ref="AL8:AL13" si="10">AF8</f>
        <v>171335748.36000001</v>
      </c>
      <c r="AR8" s="29" t="s">
        <v>71</v>
      </c>
      <c r="AS8" s="24">
        <v>7840737.2199999988</v>
      </c>
      <c r="AX8" s="25"/>
      <c r="AY8" s="25"/>
      <c r="AZ8" s="25" t="str">
        <f t="shared" ref="AZ8:AZ57" si="11">AR8</f>
        <v>Illinois</v>
      </c>
      <c r="BA8" s="24">
        <f t="shared" ref="BA8:BA57" si="12">AS8</f>
        <v>7840737.2199999988</v>
      </c>
      <c r="BE8" s="25" t="str">
        <f>INDEX($AR$8:$AR$57,MATCH(BG8,$AS$8:$AS$57,0))</f>
        <v>New York</v>
      </c>
      <c r="BF8" s="25">
        <v>1</v>
      </c>
      <c r="BG8" s="27">
        <f>LARGE($AS$8:$AS$57,BF8)</f>
        <v>46659648.140000001</v>
      </c>
    </row>
    <row r="9" spans="2:59" x14ac:dyDescent="0.3">
      <c r="B9" s="29" t="s">
        <v>23</v>
      </c>
      <c r="C9" s="29" t="s">
        <v>197</v>
      </c>
      <c r="D9" s="24">
        <v>90191653.61999996</v>
      </c>
      <c r="F9" s="25" t="str">
        <f t="shared" si="0"/>
        <v>Women's Street Footwear</v>
      </c>
      <c r="G9" s="25" t="str">
        <f t="shared" si="1"/>
        <v>Women's</v>
      </c>
      <c r="H9" s="27">
        <f t="shared" si="2"/>
        <v>90191653.61999996</v>
      </c>
      <c r="I9" s="27">
        <f t="shared" si="3"/>
        <v>90191653.61999996</v>
      </c>
      <c r="Q9" s="29"/>
      <c r="R9" s="29" t="s">
        <v>25</v>
      </c>
      <c r="S9" s="24">
        <v>23443462.219999984</v>
      </c>
      <c r="T9" s="25"/>
      <c r="U9" s="25">
        <f t="shared" si="4"/>
        <v>0</v>
      </c>
      <c r="V9" s="25" t="str">
        <f t="shared" si="5"/>
        <v>Online</v>
      </c>
      <c r="W9" s="27">
        <f t="shared" si="6"/>
        <v>23443462.219999984</v>
      </c>
      <c r="X9" s="27">
        <f t="shared" si="7"/>
        <v>23443462.219999984</v>
      </c>
      <c r="Y9" s="25"/>
      <c r="Z9" s="25" t="str">
        <v>Online</v>
      </c>
      <c r="AA9" s="27">
        <f t="shared" ref="AA9:AA10" si="13">SUMIFS($W$8:$W$25,$V$8:$V$25,Z9)</f>
        <v>193110355.94000003</v>
      </c>
      <c r="AB9" s="26">
        <f t="shared" ref="AB9:AB10" si="14">AA9/SUM($L$6:$L$7)</f>
        <v>0.29071084482797499</v>
      </c>
      <c r="AE9" s="29" t="s">
        <v>14</v>
      </c>
      <c r="AF9" s="24">
        <v>161444250.61999983</v>
      </c>
      <c r="AJ9" s="25" t="str">
        <f t="shared" si="8"/>
        <v>Foot Locker</v>
      </c>
      <c r="AK9" s="24">
        <f t="shared" si="9"/>
        <v>161444250.61999983</v>
      </c>
      <c r="AL9" s="24">
        <f t="shared" si="10"/>
        <v>161444250.61999983</v>
      </c>
      <c r="AR9" s="29" t="s">
        <v>67</v>
      </c>
      <c r="AS9" s="24">
        <v>6758511.9999999972</v>
      </c>
      <c r="AX9" s="25"/>
      <c r="AY9" s="25"/>
      <c r="AZ9" s="25" t="str">
        <f t="shared" si="11"/>
        <v>Indiana</v>
      </c>
      <c r="BA9" s="24">
        <f t="shared" si="12"/>
        <v>6758511.9999999972</v>
      </c>
      <c r="BE9" s="25" t="str">
        <f t="shared" ref="BE9:BE10" si="15">INDEX($AR$8:$AR$57,MATCH(BG9,$AS$8:$AS$57,0))</f>
        <v>Florida</v>
      </c>
      <c r="BF9" s="25">
        <v>2</v>
      </c>
      <c r="BG9" s="27">
        <f t="shared" ref="BG9:BG10" si="16">LARGE($AS$8:$AS$57,BF9)</f>
        <v>41852415.840000004</v>
      </c>
    </row>
    <row r="10" spans="2:59" x14ac:dyDescent="0.3">
      <c r="B10" s="29" t="s">
        <v>18</v>
      </c>
      <c r="C10" s="29" t="s">
        <v>196</v>
      </c>
      <c r="D10" s="24">
        <v>89526060.660000026</v>
      </c>
      <c r="F10" s="25" t="str">
        <f t="shared" si="0"/>
        <v>Men's Apparel</v>
      </c>
      <c r="G10" s="25" t="str">
        <f t="shared" si="1"/>
        <v>Men's</v>
      </c>
      <c r="H10" s="27">
        <f t="shared" si="2"/>
        <v>89526060.660000026</v>
      </c>
      <c r="I10" s="27">
        <f t="shared" si="3"/>
        <v>89526060.660000026</v>
      </c>
      <c r="Q10" s="29"/>
      <c r="R10" s="29" t="s">
        <v>19</v>
      </c>
      <c r="S10" s="24">
        <v>17475369.399999999</v>
      </c>
      <c r="T10" s="25"/>
      <c r="U10" s="25">
        <f t="shared" si="4"/>
        <v>0</v>
      </c>
      <c r="V10" s="25" t="str">
        <f t="shared" si="5"/>
        <v>Outlet</v>
      </c>
      <c r="W10" s="27">
        <f t="shared" si="6"/>
        <v>17475369.399999999</v>
      </c>
      <c r="X10" s="27">
        <f t="shared" si="7"/>
        <v>17475369.399999999</v>
      </c>
      <c r="Y10" s="25"/>
      <c r="Z10" s="25" t="str">
        <v>Outlet</v>
      </c>
      <c r="AA10" s="27">
        <f t="shared" si="13"/>
        <v>215976597.96000004</v>
      </c>
      <c r="AB10" s="26">
        <f t="shared" si="14"/>
        <v>0.32513398336613047</v>
      </c>
      <c r="AE10" s="29" t="s">
        <v>47</v>
      </c>
      <c r="AF10" s="24">
        <v>148665910.92000028</v>
      </c>
      <c r="AJ10" s="25" t="str">
        <f t="shared" si="8"/>
        <v>Sports Direct</v>
      </c>
      <c r="AK10" s="24">
        <f t="shared" si="9"/>
        <v>148665910.92000028</v>
      </c>
      <c r="AL10" s="24">
        <f t="shared" si="10"/>
        <v>148665910.92000028</v>
      </c>
      <c r="AR10" s="29" t="s">
        <v>65</v>
      </c>
      <c r="AS10" s="24">
        <v>5310436.74</v>
      </c>
      <c r="AX10" s="25"/>
      <c r="AY10" s="25"/>
      <c r="AZ10" s="25" t="str">
        <f t="shared" si="11"/>
        <v>Iowa</v>
      </c>
      <c r="BA10" s="24">
        <f t="shared" si="12"/>
        <v>5310436.74</v>
      </c>
      <c r="BE10" s="25" t="str">
        <f t="shared" si="15"/>
        <v>California</v>
      </c>
      <c r="BF10" s="25">
        <v>3</v>
      </c>
      <c r="BG10" s="27">
        <f t="shared" si="16"/>
        <v>38602340.800000012</v>
      </c>
    </row>
    <row r="11" spans="2:59" x14ac:dyDescent="0.3">
      <c r="B11" s="29" t="s">
        <v>24</v>
      </c>
      <c r="C11" s="29" t="s">
        <v>197</v>
      </c>
      <c r="D11" s="24">
        <v>77951570.879999936</v>
      </c>
      <c r="F11" s="25" t="str">
        <f t="shared" si="0"/>
        <v>Women's Athletic Footwear</v>
      </c>
      <c r="G11" s="25" t="str">
        <f t="shared" si="1"/>
        <v>Women's</v>
      </c>
      <c r="H11" s="27">
        <f t="shared" si="2"/>
        <v>77951570.879999936</v>
      </c>
      <c r="I11" s="27">
        <f t="shared" si="3"/>
        <v>77951570.879999936</v>
      </c>
      <c r="Q11" s="29" t="s">
        <v>14</v>
      </c>
      <c r="R11" s="29" t="s">
        <v>28</v>
      </c>
      <c r="S11" s="24">
        <v>56184000</v>
      </c>
      <c r="T11" s="25"/>
      <c r="U11" s="25" t="str">
        <f t="shared" si="4"/>
        <v>Foot Locker</v>
      </c>
      <c r="V11" s="25" t="str">
        <f t="shared" si="5"/>
        <v>In-store</v>
      </c>
      <c r="W11" s="27">
        <f t="shared" si="6"/>
        <v>56184000</v>
      </c>
      <c r="X11" s="27">
        <f t="shared" si="7"/>
        <v>56184000</v>
      </c>
      <c r="Y11" s="25"/>
      <c r="Z11" s="25"/>
      <c r="AA11" s="25"/>
      <c r="AB11" s="25"/>
      <c r="AE11" s="29" t="s">
        <v>51</v>
      </c>
      <c r="AF11" s="24">
        <v>73622505.159999982</v>
      </c>
      <c r="AJ11" s="25" t="str">
        <f t="shared" si="8"/>
        <v>Kohl's</v>
      </c>
      <c r="AK11" s="24">
        <f t="shared" si="9"/>
        <v>73622505.159999982</v>
      </c>
      <c r="AL11" s="24">
        <f t="shared" si="10"/>
        <v>73622505.159999982</v>
      </c>
      <c r="AR11" s="29" t="s">
        <v>77</v>
      </c>
      <c r="AS11" s="24">
        <v>7020294.5800000001</v>
      </c>
      <c r="AX11" s="25"/>
      <c r="AY11" s="25"/>
      <c r="AZ11" s="25" t="str">
        <f t="shared" si="11"/>
        <v>Kansas</v>
      </c>
      <c r="BA11" s="24">
        <f t="shared" si="12"/>
        <v>7020294.5800000001</v>
      </c>
      <c r="BE11" s="25"/>
      <c r="BF11" s="25"/>
      <c r="BG11" s="27"/>
    </row>
    <row r="12" spans="2:59" x14ac:dyDescent="0.3">
      <c r="Q12" s="29"/>
      <c r="R12" s="29" t="s">
        <v>25</v>
      </c>
      <c r="S12" s="24">
        <v>55580382.080000013</v>
      </c>
      <c r="T12" s="25"/>
      <c r="U12" s="25">
        <f t="shared" si="4"/>
        <v>0</v>
      </c>
      <c r="V12" s="25" t="str">
        <f t="shared" si="5"/>
        <v>Online</v>
      </c>
      <c r="W12" s="27">
        <f t="shared" si="6"/>
        <v>55580382.080000013</v>
      </c>
      <c r="X12" s="27">
        <f t="shared" si="7"/>
        <v>55580382.080000013</v>
      </c>
      <c r="Y12" s="25"/>
      <c r="Z12" s="25"/>
      <c r="AA12" s="25"/>
      <c r="AB12" s="25"/>
      <c r="AE12" s="29" t="s">
        <v>40</v>
      </c>
      <c r="AF12" s="24">
        <v>57637006.620000035</v>
      </c>
      <c r="AJ12" s="25" t="str">
        <f t="shared" si="8"/>
        <v>Amazon</v>
      </c>
      <c r="AK12" s="24">
        <f t="shared" si="9"/>
        <v>57637006.620000035</v>
      </c>
      <c r="AL12" s="24">
        <f t="shared" si="10"/>
        <v>57637006.620000035</v>
      </c>
      <c r="AR12" s="29" t="s">
        <v>57</v>
      </c>
      <c r="AS12" s="24">
        <v>16271788.040000001</v>
      </c>
      <c r="AX12" s="25"/>
      <c r="AY12" s="25"/>
      <c r="AZ12" s="25" t="str">
        <f t="shared" si="11"/>
        <v>Michigan</v>
      </c>
      <c r="BA12" s="24">
        <f t="shared" si="12"/>
        <v>16271788.040000001</v>
      </c>
      <c r="BE12" s="25"/>
      <c r="BF12" s="25"/>
      <c r="BG12" s="27"/>
    </row>
    <row r="13" spans="2:59" x14ac:dyDescent="0.3">
      <c r="Q13" s="29"/>
      <c r="R13" s="29" t="s">
        <v>19</v>
      </c>
      <c r="S13" s="24">
        <v>49679868.540000014</v>
      </c>
      <c r="T13" s="25"/>
      <c r="U13" s="25">
        <f t="shared" si="4"/>
        <v>0</v>
      </c>
      <c r="V13" s="25" t="str">
        <f t="shared" si="5"/>
        <v>Outlet</v>
      </c>
      <c r="W13" s="27">
        <f t="shared" si="6"/>
        <v>49679868.540000014</v>
      </c>
      <c r="X13" s="27">
        <f t="shared" si="7"/>
        <v>49679868.540000014</v>
      </c>
      <c r="Y13" s="25"/>
      <c r="Z13" s="25"/>
      <c r="AA13" s="25"/>
      <c r="AB13" s="25"/>
      <c r="AE13" s="29" t="s">
        <v>52</v>
      </c>
      <c r="AF13" s="24">
        <v>51564107.219999999</v>
      </c>
      <c r="AJ13" s="25" t="str">
        <f t="shared" si="8"/>
        <v>Walmart</v>
      </c>
      <c r="AK13" s="24">
        <f t="shared" si="9"/>
        <v>51564107.219999999</v>
      </c>
      <c r="AL13" s="24">
        <f t="shared" si="10"/>
        <v>51564107.219999999</v>
      </c>
      <c r="AR13" s="29" t="s">
        <v>73</v>
      </c>
      <c r="AS13" s="24">
        <v>5340459.5199999996</v>
      </c>
      <c r="AX13" s="25"/>
      <c r="AY13" s="25"/>
      <c r="AZ13" s="25" t="str">
        <f t="shared" si="11"/>
        <v>Minnesota</v>
      </c>
      <c r="BA13" s="24">
        <f t="shared" si="12"/>
        <v>5340459.5199999996</v>
      </c>
      <c r="BE13" s="25"/>
      <c r="BF13" s="25"/>
      <c r="BG13" s="25"/>
    </row>
    <row r="14" spans="2:59" x14ac:dyDescent="0.3">
      <c r="Q14" s="29" t="s">
        <v>51</v>
      </c>
      <c r="R14" s="29" t="s">
        <v>28</v>
      </c>
      <c r="S14" s="24">
        <v>21194125</v>
      </c>
      <c r="T14" s="25"/>
      <c r="U14" s="25" t="str">
        <f t="shared" si="4"/>
        <v>Kohl's</v>
      </c>
      <c r="V14" s="25" t="str">
        <f t="shared" si="5"/>
        <v>In-store</v>
      </c>
      <c r="W14" s="27">
        <f t="shared" si="6"/>
        <v>21194125</v>
      </c>
      <c r="X14" s="27">
        <f t="shared" si="7"/>
        <v>21194125</v>
      </c>
      <c r="Y14" s="25"/>
      <c r="Z14" s="25"/>
      <c r="AA14" s="25"/>
      <c r="AB14" s="25"/>
      <c r="AR14" s="29" t="s">
        <v>63</v>
      </c>
      <c r="AS14" s="24">
        <v>7814418.7199999988</v>
      </c>
      <c r="AX14" s="25"/>
      <c r="AY14" s="25"/>
      <c r="AZ14" s="25" t="str">
        <f t="shared" si="11"/>
        <v>Missouri</v>
      </c>
      <c r="BA14" s="24">
        <f t="shared" si="12"/>
        <v>7814418.7199999988</v>
      </c>
    </row>
    <row r="15" spans="2:59" x14ac:dyDescent="0.3">
      <c r="Q15" s="29"/>
      <c r="R15" s="29" t="s">
        <v>25</v>
      </c>
      <c r="S15" s="24">
        <v>21977119.70000001</v>
      </c>
      <c r="T15" s="25"/>
      <c r="U15" s="25">
        <f t="shared" si="4"/>
        <v>0</v>
      </c>
      <c r="V15" s="25" t="str">
        <f t="shared" si="5"/>
        <v>Online</v>
      </c>
      <c r="W15" s="27">
        <f t="shared" si="6"/>
        <v>21977119.70000001</v>
      </c>
      <c r="X15" s="27">
        <f t="shared" si="7"/>
        <v>21977119.70000001</v>
      </c>
      <c r="Y15" s="25"/>
      <c r="Z15" s="25"/>
      <c r="AA15" s="25"/>
      <c r="AB15" s="25"/>
      <c r="AR15" s="29" t="s">
        <v>112</v>
      </c>
      <c r="AS15" s="24">
        <v>12464075.100000001</v>
      </c>
      <c r="AX15" s="25"/>
      <c r="AY15" s="25"/>
      <c r="AZ15" s="25" t="str">
        <f t="shared" si="11"/>
        <v>Montana</v>
      </c>
      <c r="BA15" s="24">
        <f t="shared" si="12"/>
        <v>12464075.100000001</v>
      </c>
      <c r="BG15" s="26">
        <f>SUM(BG8:BG12)/SUM(AS8:AS57)</f>
        <v>0.19135968044551982</v>
      </c>
    </row>
    <row r="16" spans="2:59" x14ac:dyDescent="0.3">
      <c r="Q16" s="29"/>
      <c r="R16" s="29" t="s">
        <v>19</v>
      </c>
      <c r="S16" s="24">
        <v>30451260.460000008</v>
      </c>
      <c r="T16" s="25"/>
      <c r="U16" s="25">
        <f t="shared" si="4"/>
        <v>0</v>
      </c>
      <c r="V16" s="25" t="str">
        <f t="shared" si="5"/>
        <v>Outlet</v>
      </c>
      <c r="W16" s="27">
        <f t="shared" si="6"/>
        <v>30451260.460000008</v>
      </c>
      <c r="X16" s="27">
        <f t="shared" si="7"/>
        <v>30451260.460000008</v>
      </c>
      <c r="Y16" s="25"/>
      <c r="Z16" s="25"/>
      <c r="AA16" s="25"/>
      <c r="AB16" s="25"/>
      <c r="AR16" s="29" t="s">
        <v>75</v>
      </c>
      <c r="AS16" s="24">
        <v>4878956.82</v>
      </c>
      <c r="AX16" s="25"/>
      <c r="AY16" s="25"/>
      <c r="AZ16" s="25" t="str">
        <f t="shared" si="11"/>
        <v>Nebraska</v>
      </c>
      <c r="BA16" s="24">
        <f t="shared" si="12"/>
        <v>4878956.82</v>
      </c>
    </row>
    <row r="17" spans="17:57" x14ac:dyDescent="0.3">
      <c r="Q17" s="29" t="s">
        <v>47</v>
      </c>
      <c r="R17" s="29" t="s">
        <v>28</v>
      </c>
      <c r="S17" s="24">
        <v>41229275</v>
      </c>
      <c r="T17" s="25"/>
      <c r="U17" s="25" t="str">
        <f t="shared" si="4"/>
        <v>Sports Direct</v>
      </c>
      <c r="V17" s="25" t="str">
        <f t="shared" si="5"/>
        <v>In-store</v>
      </c>
      <c r="W17" s="27">
        <f t="shared" si="6"/>
        <v>41229275</v>
      </c>
      <c r="X17" s="27">
        <f t="shared" si="7"/>
        <v>41229275</v>
      </c>
      <c r="Y17" s="25"/>
      <c r="Z17" s="25"/>
      <c r="AA17" s="25"/>
      <c r="AB17" s="25"/>
      <c r="AR17" s="29" t="s">
        <v>59</v>
      </c>
      <c r="AS17" s="24">
        <v>5377039.4400000041</v>
      </c>
      <c r="AX17" s="25"/>
      <c r="AY17" s="25"/>
      <c r="AZ17" s="25" t="str">
        <f t="shared" si="11"/>
        <v>North Dakota</v>
      </c>
      <c r="BA17" s="24">
        <f t="shared" si="12"/>
        <v>5377039.4400000041</v>
      </c>
    </row>
    <row r="18" spans="17:57" x14ac:dyDescent="0.3">
      <c r="Q18" s="29"/>
      <c r="R18" s="29" t="s">
        <v>25</v>
      </c>
      <c r="S18" s="24">
        <v>47094566.100000016</v>
      </c>
      <c r="U18" s="25">
        <f t="shared" si="4"/>
        <v>0</v>
      </c>
      <c r="V18" s="25" t="str">
        <f t="shared" si="5"/>
        <v>Online</v>
      </c>
      <c r="W18" s="27">
        <f t="shared" si="6"/>
        <v>47094566.100000016</v>
      </c>
      <c r="X18" s="27">
        <f t="shared" si="7"/>
        <v>47094566.100000016</v>
      </c>
      <c r="AR18" s="29" t="s">
        <v>55</v>
      </c>
      <c r="AS18" s="24">
        <v>15057680.180000003</v>
      </c>
      <c r="AX18" s="25"/>
      <c r="AY18" s="25"/>
      <c r="AZ18" s="25" t="str">
        <f t="shared" si="11"/>
        <v>Ohio</v>
      </c>
      <c r="BA18" s="24">
        <f t="shared" si="12"/>
        <v>15057680.180000003</v>
      </c>
    </row>
    <row r="19" spans="17:57" x14ac:dyDescent="0.3">
      <c r="Q19" s="29"/>
      <c r="R19" s="29" t="s">
        <v>19</v>
      </c>
      <c r="S19" s="24">
        <v>60342069.819999993</v>
      </c>
      <c r="U19" s="25">
        <f t="shared" si="4"/>
        <v>0</v>
      </c>
      <c r="V19" s="25" t="str">
        <f t="shared" si="5"/>
        <v>Outlet</v>
      </c>
      <c r="W19" s="27">
        <f t="shared" si="6"/>
        <v>60342069.819999993</v>
      </c>
      <c r="X19" s="27">
        <f t="shared" si="7"/>
        <v>60342069.819999993</v>
      </c>
      <c r="AR19" s="29" t="s">
        <v>61</v>
      </c>
      <c r="AS19" s="24">
        <v>5886636.4199999999</v>
      </c>
      <c r="AX19" s="25"/>
      <c r="AY19" s="25"/>
      <c r="AZ19" s="25" t="str">
        <f t="shared" si="11"/>
        <v>South Dakota</v>
      </c>
      <c r="BA19" s="24">
        <f t="shared" si="12"/>
        <v>5886636.4199999999</v>
      </c>
    </row>
    <row r="20" spans="17:57" x14ac:dyDescent="0.3">
      <c r="Q20" s="29" t="s">
        <v>52</v>
      </c>
      <c r="R20" s="29" t="s">
        <v>28</v>
      </c>
      <c r="S20" s="24">
        <v>9860750</v>
      </c>
      <c r="U20" s="25" t="str">
        <f t="shared" si="4"/>
        <v>Walmart</v>
      </c>
      <c r="V20" s="25" t="str">
        <f t="shared" si="5"/>
        <v>In-store</v>
      </c>
      <c r="W20" s="27">
        <f t="shared" si="6"/>
        <v>9860750</v>
      </c>
      <c r="X20" s="27">
        <f t="shared" si="7"/>
        <v>9860750</v>
      </c>
      <c r="AR20" s="29" t="s">
        <v>69</v>
      </c>
      <c r="AS20" s="24">
        <v>5601660.1799999988</v>
      </c>
      <c r="AX20" s="25"/>
      <c r="AY20" s="25"/>
      <c r="AZ20" s="25" t="str">
        <f t="shared" si="11"/>
        <v>Wisconsin</v>
      </c>
      <c r="BA20" s="24">
        <f t="shared" si="12"/>
        <v>5601660.1799999988</v>
      </c>
    </row>
    <row r="21" spans="17:57" x14ac:dyDescent="0.3">
      <c r="Q21" s="29"/>
      <c r="R21" s="29" t="s">
        <v>25</v>
      </c>
      <c r="S21" s="24">
        <v>12058767.679999998</v>
      </c>
      <c r="U21" s="25">
        <f t="shared" si="4"/>
        <v>0</v>
      </c>
      <c r="V21" s="25" t="str">
        <f t="shared" si="5"/>
        <v>Online</v>
      </c>
      <c r="W21" s="27">
        <f t="shared" si="6"/>
        <v>12058767.679999998</v>
      </c>
      <c r="X21" s="27">
        <f t="shared" si="7"/>
        <v>12058767.679999998</v>
      </c>
      <c r="AR21" s="29" t="s">
        <v>108</v>
      </c>
      <c r="AS21" s="24">
        <v>18295163.77999999</v>
      </c>
      <c r="AX21" s="25"/>
      <c r="AY21" s="25"/>
      <c r="AZ21" s="25" t="str">
        <f t="shared" si="11"/>
        <v>Alabama</v>
      </c>
      <c r="BA21" s="24">
        <f t="shared" si="12"/>
        <v>18295163.77999999</v>
      </c>
    </row>
    <row r="22" spans="17:57" x14ac:dyDescent="0.3">
      <c r="Q22" s="29"/>
      <c r="R22" s="29" t="s">
        <v>19</v>
      </c>
      <c r="S22" s="24">
        <v>29644589.539999999</v>
      </c>
      <c r="U22" s="25">
        <f t="shared" si="4"/>
        <v>0</v>
      </c>
      <c r="V22" s="25" t="str">
        <f t="shared" si="5"/>
        <v>Outlet</v>
      </c>
      <c r="W22" s="27">
        <f t="shared" si="6"/>
        <v>29644589.539999999</v>
      </c>
      <c r="X22" s="27">
        <f t="shared" si="7"/>
        <v>29644589.539999999</v>
      </c>
      <c r="AR22" s="29" t="s">
        <v>95</v>
      </c>
      <c r="AS22" s="24">
        <v>8996691.7200000081</v>
      </c>
      <c r="AX22" s="25"/>
      <c r="AY22" s="25"/>
      <c r="AZ22" s="25" t="str">
        <f t="shared" si="11"/>
        <v>Alaska</v>
      </c>
      <c r="BA22" s="24">
        <f t="shared" si="12"/>
        <v>8996691.7200000081</v>
      </c>
      <c r="BE22" t="s">
        <v>177</v>
      </c>
    </row>
    <row r="23" spans="17:57" x14ac:dyDescent="0.3">
      <c r="Q23" s="29" t="s">
        <v>50</v>
      </c>
      <c r="R23" s="29" t="s">
        <v>28</v>
      </c>
      <c r="S23" s="24">
        <v>109996250</v>
      </c>
      <c r="U23" s="25" t="str">
        <f t="shared" si="4"/>
        <v>West Gear</v>
      </c>
      <c r="V23" s="25" t="str">
        <f t="shared" si="5"/>
        <v>In-store</v>
      </c>
      <c r="W23" s="27">
        <f t="shared" si="6"/>
        <v>109996250</v>
      </c>
      <c r="X23" s="27">
        <f t="shared" si="7"/>
        <v>109996250</v>
      </c>
      <c r="AR23" s="29" t="s">
        <v>128</v>
      </c>
      <c r="AS23" s="24">
        <v>10689329.159999995</v>
      </c>
      <c r="AX23" s="25"/>
      <c r="AY23" s="25"/>
      <c r="AZ23" s="25" t="str">
        <f t="shared" si="11"/>
        <v>Arizona</v>
      </c>
      <c r="BA23" s="24">
        <f t="shared" si="12"/>
        <v>10689329.159999995</v>
      </c>
      <c r="BE23" t="str">
        <f>BE8&amp; ", "&amp;BE9&amp; " &amp; "&amp;BE10&amp; " Contributed"</f>
        <v>New York, Florida &amp; California Contributed</v>
      </c>
    </row>
    <row r="24" spans="17:57" x14ac:dyDescent="0.3">
      <c r="Q24" s="29"/>
      <c r="R24" s="29" t="s">
        <v>25</v>
      </c>
      <c r="S24" s="24">
        <v>32956058.159999993</v>
      </c>
      <c r="U24" s="25">
        <f t="shared" si="4"/>
        <v>0</v>
      </c>
      <c r="V24" s="25" t="str">
        <f t="shared" si="5"/>
        <v>Online</v>
      </c>
      <c r="W24" s="27">
        <f t="shared" si="6"/>
        <v>32956058.159999993</v>
      </c>
      <c r="X24" s="27">
        <f t="shared" si="7"/>
        <v>32956058.159999993</v>
      </c>
      <c r="AR24" s="29" t="s">
        <v>119</v>
      </c>
      <c r="AS24" s="24">
        <v>9831395.8200000003</v>
      </c>
      <c r="AX24" s="25"/>
      <c r="AY24" s="25"/>
      <c r="AZ24" s="25" t="str">
        <f t="shared" si="11"/>
        <v>Arkansas</v>
      </c>
      <c r="BA24" s="24">
        <f t="shared" si="12"/>
        <v>9831395.8200000003</v>
      </c>
    </row>
    <row r="25" spans="17:57" x14ac:dyDescent="0.3">
      <c r="Q25" s="29"/>
      <c r="R25" s="29" t="s">
        <v>19</v>
      </c>
      <c r="S25" s="24">
        <v>28383440.200000014</v>
      </c>
      <c r="U25" s="25">
        <f t="shared" si="4"/>
        <v>0</v>
      </c>
      <c r="V25" s="25" t="str">
        <f t="shared" si="5"/>
        <v>Outlet</v>
      </c>
      <c r="W25" s="27">
        <f t="shared" si="6"/>
        <v>28383440.200000014</v>
      </c>
      <c r="X25" s="27">
        <f t="shared" si="7"/>
        <v>28383440.200000014</v>
      </c>
      <c r="AR25" s="29" t="s">
        <v>99</v>
      </c>
      <c r="AS25" s="24">
        <v>38602340.800000012</v>
      </c>
      <c r="AX25" s="25"/>
      <c r="AY25" s="25"/>
      <c r="AZ25" s="25" t="str">
        <f t="shared" si="11"/>
        <v>California</v>
      </c>
      <c r="BA25" s="24">
        <f t="shared" si="12"/>
        <v>38602340.800000012</v>
      </c>
    </row>
    <row r="26" spans="17:57" x14ac:dyDescent="0.3">
      <c r="AR26" s="29" t="s">
        <v>130</v>
      </c>
      <c r="AS26" s="24">
        <v>15427111.66</v>
      </c>
      <c r="AX26" s="25"/>
      <c r="AY26" s="25"/>
      <c r="AZ26" s="25" t="str">
        <f t="shared" si="11"/>
        <v>Colorado</v>
      </c>
      <c r="BA26" s="24">
        <f t="shared" si="12"/>
        <v>15427111.66</v>
      </c>
    </row>
    <row r="27" spans="17:57" x14ac:dyDescent="0.3">
      <c r="AR27" s="29" t="s">
        <v>34</v>
      </c>
      <c r="AS27" s="24">
        <v>8304641.580000001</v>
      </c>
      <c r="AX27" s="25"/>
      <c r="AY27" s="25"/>
      <c r="AZ27" s="25" t="str">
        <f t="shared" si="11"/>
        <v>Connecticut</v>
      </c>
      <c r="BA27" s="24">
        <f t="shared" si="12"/>
        <v>8304641.580000001</v>
      </c>
    </row>
    <row r="28" spans="17:57" x14ac:dyDescent="0.3">
      <c r="AR28" s="29" t="s">
        <v>30</v>
      </c>
      <c r="AS28" s="24">
        <v>9048700.1199999955</v>
      </c>
      <c r="AX28" s="25"/>
      <c r="AY28" s="25"/>
      <c r="AZ28" s="25" t="str">
        <f t="shared" si="11"/>
        <v>Delaware</v>
      </c>
      <c r="BA28" s="24">
        <f t="shared" si="12"/>
        <v>9048700.1199999955</v>
      </c>
    </row>
    <row r="29" spans="17:57" x14ac:dyDescent="0.3">
      <c r="AR29" s="29" t="s">
        <v>84</v>
      </c>
      <c r="AS29" s="24">
        <v>41852415.840000004</v>
      </c>
      <c r="AX29" s="25"/>
      <c r="AY29" s="25"/>
      <c r="AZ29" s="25" t="str">
        <f t="shared" si="11"/>
        <v>Florida</v>
      </c>
      <c r="BA29" s="24">
        <f t="shared" si="12"/>
        <v>41852415.840000004</v>
      </c>
    </row>
    <row r="30" spans="17:57" x14ac:dyDescent="0.3">
      <c r="AR30" s="29" t="s">
        <v>82</v>
      </c>
      <c r="AS30" s="24">
        <v>13786579.219999999</v>
      </c>
      <c r="AX30" s="25"/>
      <c r="AY30" s="25"/>
      <c r="AZ30" s="25" t="str">
        <f t="shared" si="11"/>
        <v>Georgia</v>
      </c>
      <c r="BA30" s="24">
        <f t="shared" si="12"/>
        <v>13786579.219999999</v>
      </c>
    </row>
    <row r="31" spans="17:57" x14ac:dyDescent="0.3">
      <c r="AR31" s="29" t="s">
        <v>124</v>
      </c>
      <c r="AS31" s="24">
        <v>11699588.139999999</v>
      </c>
      <c r="AX31" s="25"/>
      <c r="AY31" s="25"/>
      <c r="AZ31" s="25" t="str">
        <f t="shared" si="11"/>
        <v>Hawaii</v>
      </c>
      <c r="BA31" s="24">
        <f t="shared" si="12"/>
        <v>11699588.139999999</v>
      </c>
    </row>
    <row r="32" spans="17:57" x14ac:dyDescent="0.3">
      <c r="AR32" s="29" t="s">
        <v>122</v>
      </c>
      <c r="AS32" s="24">
        <v>16242230.199999999</v>
      </c>
      <c r="AX32" s="25"/>
      <c r="AY32" s="25"/>
      <c r="AZ32" s="25" t="str">
        <f t="shared" si="11"/>
        <v>Idaho</v>
      </c>
      <c r="BA32" s="24">
        <f t="shared" si="12"/>
        <v>16242230.199999999</v>
      </c>
    </row>
    <row r="33" spans="44:53" x14ac:dyDescent="0.3">
      <c r="AR33" s="29" t="s">
        <v>87</v>
      </c>
      <c r="AS33" s="24">
        <v>7871660.459999999</v>
      </c>
      <c r="AX33" s="25"/>
      <c r="AY33" s="25"/>
      <c r="AZ33" s="25" t="str">
        <f t="shared" si="11"/>
        <v>Kentucky</v>
      </c>
      <c r="BA33" s="24">
        <f t="shared" si="12"/>
        <v>7871660.459999999</v>
      </c>
    </row>
    <row r="34" spans="44:53" x14ac:dyDescent="0.3">
      <c r="AR34" s="29" t="s">
        <v>114</v>
      </c>
      <c r="AS34" s="24">
        <v>18834466.979999989</v>
      </c>
      <c r="AX34" s="25"/>
      <c r="AY34" s="25"/>
      <c r="AZ34" s="25" t="str">
        <f t="shared" si="11"/>
        <v>Louisiana</v>
      </c>
      <c r="BA34" s="24">
        <f t="shared" si="12"/>
        <v>18834466.979999989</v>
      </c>
    </row>
    <row r="35" spans="44:53" x14ac:dyDescent="0.3">
      <c r="AR35" s="29" t="s">
        <v>43</v>
      </c>
      <c r="AS35" s="24">
        <v>6375308.7400000049</v>
      </c>
      <c r="AX35" s="25"/>
      <c r="AY35" s="25"/>
      <c r="AZ35" s="25" t="str">
        <f t="shared" si="11"/>
        <v>Maine</v>
      </c>
      <c r="BA35" s="24">
        <f t="shared" si="12"/>
        <v>6375308.7400000049</v>
      </c>
    </row>
    <row r="36" spans="44:53" x14ac:dyDescent="0.3">
      <c r="AR36" s="29" t="s">
        <v>38</v>
      </c>
      <c r="AS36" s="24">
        <v>5515284.2399999993</v>
      </c>
      <c r="AX36" s="25"/>
      <c r="AY36" s="25"/>
      <c r="AZ36" s="25" t="str">
        <f t="shared" si="11"/>
        <v>Maryland</v>
      </c>
      <c r="BA36" s="24">
        <f t="shared" si="12"/>
        <v>5515284.2399999993</v>
      </c>
    </row>
    <row r="37" spans="44:53" x14ac:dyDescent="0.3">
      <c r="AR37" s="29" t="s">
        <v>41</v>
      </c>
      <c r="AS37" s="24">
        <v>6707751.7399999984</v>
      </c>
      <c r="AX37" s="25"/>
      <c r="AY37" s="25"/>
      <c r="AZ37" s="25" t="str">
        <f t="shared" si="11"/>
        <v>Massachusetts</v>
      </c>
      <c r="BA37" s="24">
        <f t="shared" si="12"/>
        <v>6707751.7399999984</v>
      </c>
    </row>
    <row r="38" spans="44:53" x14ac:dyDescent="0.3">
      <c r="AR38" s="29" t="s">
        <v>110</v>
      </c>
      <c r="AS38" s="24">
        <v>12738189.460000005</v>
      </c>
      <c r="AX38" s="25"/>
      <c r="AY38" s="25"/>
      <c r="AZ38" s="25" t="str">
        <f t="shared" si="11"/>
        <v>Mississippi</v>
      </c>
      <c r="BA38" s="24">
        <f t="shared" si="12"/>
        <v>12738189.460000005</v>
      </c>
    </row>
    <row r="39" spans="44:53" x14ac:dyDescent="0.3">
      <c r="AR39" s="29" t="s">
        <v>133</v>
      </c>
      <c r="AS39" s="24">
        <v>14121303.839999991</v>
      </c>
      <c r="AX39" s="25"/>
      <c r="AY39" s="25"/>
      <c r="AZ39" s="25" t="str">
        <f t="shared" si="11"/>
        <v>Nevada</v>
      </c>
      <c r="BA39" s="24">
        <f t="shared" si="12"/>
        <v>14121303.839999991</v>
      </c>
    </row>
    <row r="40" spans="44:53" x14ac:dyDescent="0.3">
      <c r="AR40" s="29" t="s">
        <v>32</v>
      </c>
      <c r="AS40" s="24">
        <v>11572412.859999999</v>
      </c>
      <c r="AX40" s="25"/>
      <c r="AY40" s="25"/>
      <c r="AZ40" s="25" t="str">
        <f t="shared" si="11"/>
        <v>New Hampshire</v>
      </c>
      <c r="BA40" s="24">
        <f t="shared" si="12"/>
        <v>11572412.859999999</v>
      </c>
    </row>
    <row r="41" spans="44:53" x14ac:dyDescent="0.3">
      <c r="AR41" s="29" t="s">
        <v>48</v>
      </c>
      <c r="AS41" s="24">
        <v>7314474.4399999985</v>
      </c>
      <c r="AX41" s="25"/>
      <c r="AY41" s="25"/>
      <c r="AZ41" s="25" t="str">
        <f t="shared" si="11"/>
        <v>New Jersey</v>
      </c>
      <c r="BA41" s="24">
        <f t="shared" si="12"/>
        <v>7314474.4399999985</v>
      </c>
    </row>
    <row r="42" spans="44:53" x14ac:dyDescent="0.3">
      <c r="AR42" s="29" t="s">
        <v>126</v>
      </c>
      <c r="AS42" s="24">
        <v>13476120.819999987</v>
      </c>
      <c r="AX42" s="25"/>
      <c r="AY42" s="25"/>
      <c r="AZ42" s="25" t="str">
        <f t="shared" si="11"/>
        <v>New Mexico</v>
      </c>
      <c r="BA42" s="24">
        <f t="shared" si="12"/>
        <v>13476120.819999987</v>
      </c>
    </row>
    <row r="43" spans="44:53" x14ac:dyDescent="0.3">
      <c r="AR43" s="29" t="s">
        <v>29</v>
      </c>
      <c r="AS43" s="24">
        <v>46659648.140000001</v>
      </c>
      <c r="AX43" s="25"/>
      <c r="AY43" s="25"/>
      <c r="AZ43" s="25" t="str">
        <f t="shared" si="11"/>
        <v>New York</v>
      </c>
      <c r="BA43" s="24">
        <f t="shared" si="12"/>
        <v>46659648.140000001</v>
      </c>
    </row>
    <row r="44" spans="44:53" x14ac:dyDescent="0.3">
      <c r="AR44" s="29" t="s">
        <v>89</v>
      </c>
      <c r="AS44" s="24">
        <v>19512845.739999991</v>
      </c>
      <c r="AX44" s="25"/>
      <c r="AY44" s="25"/>
      <c r="AZ44" s="25" t="str">
        <f t="shared" si="11"/>
        <v>North Carolina</v>
      </c>
      <c r="BA44" s="24">
        <f t="shared" si="12"/>
        <v>19512845.739999991</v>
      </c>
    </row>
    <row r="45" spans="44:53" x14ac:dyDescent="0.3">
      <c r="AR45" s="29" t="s">
        <v>117</v>
      </c>
      <c r="AS45" s="24">
        <v>8213064.2800000021</v>
      </c>
      <c r="AX45" s="25"/>
      <c r="AY45" s="25"/>
      <c r="AZ45" s="25" t="str">
        <f t="shared" si="11"/>
        <v>Oklahoma</v>
      </c>
      <c r="BA45" s="24">
        <f t="shared" si="12"/>
        <v>8213064.2800000021</v>
      </c>
    </row>
    <row r="46" spans="44:53" x14ac:dyDescent="0.3">
      <c r="AR46" s="29" t="s">
        <v>132</v>
      </c>
      <c r="AS46" s="24">
        <v>15146290</v>
      </c>
      <c r="AX46" s="25"/>
      <c r="AY46" s="25"/>
      <c r="AZ46" s="25" t="str">
        <f t="shared" si="11"/>
        <v>Oregon</v>
      </c>
      <c r="BA46" s="24">
        <f t="shared" si="12"/>
        <v>15146290</v>
      </c>
    </row>
    <row r="47" spans="44:53" x14ac:dyDescent="0.3">
      <c r="AR47" s="29" t="s">
        <v>16</v>
      </c>
      <c r="AS47" s="24">
        <v>8313478.4999999981</v>
      </c>
      <c r="AX47" s="25"/>
      <c r="AY47" s="25"/>
      <c r="AZ47" s="25" t="str">
        <f t="shared" si="11"/>
        <v>Pennsylvania</v>
      </c>
      <c r="BA47" s="24">
        <f t="shared" si="12"/>
        <v>8313478.4999999981</v>
      </c>
    </row>
    <row r="48" spans="44:53" x14ac:dyDescent="0.3">
      <c r="AR48" s="29" t="s">
        <v>26</v>
      </c>
      <c r="AS48" s="24">
        <v>6091634.5199999996</v>
      </c>
      <c r="AX48" s="25"/>
      <c r="AY48" s="25"/>
      <c r="AZ48" s="25" t="str">
        <f t="shared" si="11"/>
        <v>Rhode Island</v>
      </c>
      <c r="BA48" s="24">
        <f t="shared" si="12"/>
        <v>6091634.5199999996</v>
      </c>
    </row>
    <row r="49" spans="44:53" x14ac:dyDescent="0.3">
      <c r="AR49" s="29" t="s">
        <v>91</v>
      </c>
      <c r="AS49" s="24">
        <v>22648472.780000009</v>
      </c>
      <c r="AX49" s="25"/>
      <c r="AY49" s="25"/>
      <c r="AZ49" s="25" t="str">
        <f t="shared" si="11"/>
        <v>South Carolina</v>
      </c>
      <c r="BA49" s="24">
        <f t="shared" si="12"/>
        <v>22648472.780000009</v>
      </c>
    </row>
    <row r="50" spans="44:53" x14ac:dyDescent="0.3">
      <c r="AR50" s="29" t="s">
        <v>106</v>
      </c>
      <c r="AS50" s="24">
        <v>16987320.120000016</v>
      </c>
      <c r="AX50" s="25"/>
      <c r="AY50" s="25"/>
      <c r="AZ50" s="25" t="str">
        <f t="shared" si="11"/>
        <v>Tennessee</v>
      </c>
      <c r="BA50" s="24">
        <f t="shared" si="12"/>
        <v>16987320.120000016</v>
      </c>
    </row>
    <row r="51" spans="44:53" x14ac:dyDescent="0.3">
      <c r="AR51" s="29" t="s">
        <v>104</v>
      </c>
      <c r="AS51" s="24">
        <v>37376408.700000033</v>
      </c>
      <c r="AX51" s="25"/>
      <c r="AY51" s="25"/>
      <c r="AZ51" s="25" t="str">
        <f t="shared" si="11"/>
        <v>Texas</v>
      </c>
      <c r="BA51" s="24">
        <f t="shared" si="12"/>
        <v>37376408.700000033</v>
      </c>
    </row>
    <row r="52" spans="44:53" x14ac:dyDescent="0.3">
      <c r="AR52" s="29" t="s">
        <v>93</v>
      </c>
      <c r="AS52" s="24">
        <v>7746858.1999999993</v>
      </c>
      <c r="AX52" s="25"/>
      <c r="AY52" s="25"/>
      <c r="AZ52" s="25" t="str">
        <f t="shared" si="11"/>
        <v>Utah</v>
      </c>
      <c r="BA52" s="24">
        <f t="shared" si="12"/>
        <v>7746858.1999999993</v>
      </c>
    </row>
    <row r="53" spans="44:53" x14ac:dyDescent="0.3">
      <c r="AR53" s="29" t="s">
        <v>45</v>
      </c>
      <c r="AS53" s="24">
        <v>11571932.979999997</v>
      </c>
      <c r="AX53" s="25"/>
      <c r="AY53" s="25"/>
      <c r="AZ53" s="25" t="str">
        <f t="shared" si="11"/>
        <v>Vermont</v>
      </c>
      <c r="BA53" s="24">
        <f t="shared" si="12"/>
        <v>11571932.979999997</v>
      </c>
    </row>
    <row r="54" spans="44:53" x14ac:dyDescent="0.3">
      <c r="AR54" s="29" t="s">
        <v>80</v>
      </c>
      <c r="AS54" s="24">
        <v>15438862.360000007</v>
      </c>
      <c r="AX54" s="25"/>
      <c r="AY54" s="25"/>
      <c r="AZ54" s="25" t="str">
        <f t="shared" si="11"/>
        <v>Virginia</v>
      </c>
      <c r="BA54" s="24">
        <f t="shared" si="12"/>
        <v>15438862.360000007</v>
      </c>
    </row>
    <row r="55" spans="44:53" x14ac:dyDescent="0.3">
      <c r="AR55" s="29" t="s">
        <v>101</v>
      </c>
      <c r="AS55" s="24">
        <v>13982806.26</v>
      </c>
      <c r="AX55" s="25"/>
      <c r="AY55" s="25"/>
      <c r="AZ55" s="25" t="str">
        <f t="shared" si="11"/>
        <v>Washington</v>
      </c>
      <c r="BA55" s="24">
        <f t="shared" si="12"/>
        <v>13982806.26</v>
      </c>
    </row>
    <row r="56" spans="44:53" x14ac:dyDescent="0.3">
      <c r="AR56" s="29" t="s">
        <v>36</v>
      </c>
      <c r="AS56" s="24">
        <v>8565907.4399999995</v>
      </c>
      <c r="AX56" s="25"/>
      <c r="AY56" s="25"/>
      <c r="AZ56" s="25" t="str">
        <f t="shared" si="11"/>
        <v>West Virginia</v>
      </c>
      <c r="BA56" s="24">
        <f t="shared" si="12"/>
        <v>8565907.4399999995</v>
      </c>
    </row>
    <row r="57" spans="44:53" x14ac:dyDescent="0.3">
      <c r="AR57" s="29" t="s">
        <v>97</v>
      </c>
      <c r="AS57" s="24">
        <v>13088142.300000001</v>
      </c>
      <c r="AX57" s="25"/>
      <c r="AY57" s="25"/>
      <c r="AZ57" s="25" t="str">
        <f t="shared" si="11"/>
        <v>Wyoming</v>
      </c>
      <c r="BA57" s="24">
        <f t="shared" si="12"/>
        <v>13088142.300000001</v>
      </c>
    </row>
  </sheetData>
  <pageMargins left="0.7" right="0.7" top="0.75" bottom="0.75" header="0.3" footer="0.3"/>
  <pageSetup paperSize="9" orientation="portrait"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56E91-893C-46EA-A223-6F320A2A906C}">
  <dimension ref="A1"/>
  <sheetViews>
    <sheetView showGridLines="0" showRowColHeaders="0" tabSelected="1" zoomScale="60" zoomScaleNormal="60" workbookViewId="0">
      <selection activeCell="Y1" sqref="Y1"/>
    </sheetView>
  </sheetViews>
  <sheetFormatPr defaultRowHeight="14" x14ac:dyDescent="0.3"/>
  <cols>
    <col min="10" max="10" width="11.8984375" bestFit="1" customWidth="1"/>
  </cols>
  <sheetData/>
  <pageMargins left="0.7" right="0.7" top="0.75" bottom="0.75" header="0.3" footer="0.3"/>
  <pageSetup paperSize="9" orientation="portrait"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Option Button 1">
              <controlPr defaultSize="0" autoFill="0" autoLine="0" autoPict="0">
                <anchor moveWithCells="1">
                  <from>
                    <xdr:col>18</xdr:col>
                    <xdr:colOff>171450</xdr:colOff>
                    <xdr:row>2</xdr:row>
                    <xdr:rowOff>171450</xdr:rowOff>
                  </from>
                  <to>
                    <xdr:col>19</xdr:col>
                    <xdr:colOff>482600</xdr:colOff>
                    <xdr:row>4</xdr:row>
                    <xdr:rowOff>38100</xdr:rowOff>
                  </to>
                </anchor>
              </controlPr>
            </control>
          </mc:Choice>
        </mc:AlternateContent>
        <mc:AlternateContent xmlns:mc="http://schemas.openxmlformats.org/markup-compatibility/2006">
          <mc:Choice Requires="x14">
            <control shapeId="1026" r:id="rId5" name="Option Button 2">
              <controlPr defaultSize="0" autoFill="0" autoLine="0" autoPict="0">
                <anchor moveWithCells="1">
                  <from>
                    <xdr:col>19</xdr:col>
                    <xdr:colOff>438150</xdr:colOff>
                    <xdr:row>2</xdr:row>
                    <xdr:rowOff>171450</xdr:rowOff>
                  </from>
                  <to>
                    <xdr:col>21</xdr:col>
                    <xdr:colOff>190500</xdr:colOff>
                    <xdr:row>4</xdr:row>
                    <xdr:rowOff>38100</xdr:rowOff>
                  </to>
                </anchor>
              </controlPr>
            </control>
          </mc:Choice>
        </mc:AlternateContent>
        <mc:AlternateContent xmlns:mc="http://schemas.openxmlformats.org/markup-compatibility/2006">
          <mc:Choice Requires="x14">
            <control shapeId="1027" r:id="rId6" name="Option Button 3">
              <controlPr defaultSize="0" autoFill="0" autoLine="0" autoPict="0">
                <anchor moveWithCells="1">
                  <from>
                    <xdr:col>21</xdr:col>
                    <xdr:colOff>139700</xdr:colOff>
                    <xdr:row>2</xdr:row>
                    <xdr:rowOff>171450</xdr:rowOff>
                  </from>
                  <to>
                    <xdr:col>22</xdr:col>
                    <xdr:colOff>450850</xdr:colOff>
                    <xdr:row>4</xdr:row>
                    <xdr:rowOff>38100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24C1A05E-6CB2-4296-9EA8-6D796B209ADB}">
  <ds:schemaRefs/>
</ds:datastoreItem>
</file>

<file path=customXml/itemProps2.xml><?xml version="1.0" encoding="utf-8"?>
<ds:datastoreItem xmlns:ds="http://schemas.openxmlformats.org/officeDocument/2006/customXml" ds:itemID="{5032CBE0-CE93-49DD-9556-C474E043D9F6}">
  <ds:schemaRefs/>
</ds:datastoreItem>
</file>

<file path=customXml/itemProps3.xml><?xml version="1.0" encoding="utf-8"?>
<ds:datastoreItem xmlns:ds="http://schemas.openxmlformats.org/officeDocument/2006/customXml" ds:itemID="{CEFE452D-AD47-4D0C-AE81-5D9F5DAB83E5}">
  <ds:schemaRefs/>
</ds:datastoreItem>
</file>

<file path=customXml/itemProps4.xml><?xml version="1.0" encoding="utf-8"?>
<ds:datastoreItem xmlns:ds="http://schemas.openxmlformats.org/officeDocument/2006/customXml" ds:itemID="{65848449-4F53-46D4-824E-AD215CE162F8}">
  <ds:schemaRefs/>
</ds:datastoreItem>
</file>

<file path=customXml/itemProps5.xml><?xml version="1.0" encoding="utf-8"?>
<ds:datastoreItem xmlns:ds="http://schemas.openxmlformats.org/officeDocument/2006/customXml" ds:itemID="{0AEE0476-A5F3-4824-81B8-D7D36DC3BE1C}">
  <ds:schemaRefs/>
</ds:datastoreItem>
</file>

<file path=customXml/itemProps6.xml><?xml version="1.0" encoding="utf-8"?>
<ds:datastoreItem xmlns:ds="http://schemas.openxmlformats.org/officeDocument/2006/customXml" ds:itemID="{65B77F7C-2AC4-4F6B-9F5D-992C3B92513B}">
  <ds:schemaRefs/>
</ds:datastoreItem>
</file>

<file path=customXml/itemProps7.xml><?xml version="1.0" encoding="utf-8"?>
<ds:datastoreItem xmlns:ds="http://schemas.openxmlformats.org/officeDocument/2006/customXml" ds:itemID="{128BCABC-ED99-4829-9B18-F0D586C06EAB}">
  <ds:schemaRefs/>
</ds:datastoreItem>
</file>

<file path=customXml/itemProps8.xml><?xml version="1.0" encoding="utf-8"?>
<ds:datastoreItem xmlns:ds="http://schemas.openxmlformats.org/officeDocument/2006/customXml" ds:itemID="{AD09690C-1049-4B11-B13F-C917F6B09F83}">
  <ds:schemaRefs/>
</ds:datastoreItem>
</file>

<file path=customXml/itemProps9.xml><?xml version="1.0" encoding="utf-8"?>
<ds:datastoreItem xmlns:ds="http://schemas.openxmlformats.org/officeDocument/2006/customXml" ds:itemID="{539F4BD0-6817-4EDB-8829-CBD9920B3FC4}">
  <ds:schemaRefs/>
</ds:datastoreItem>
</file>

<file path=customXml/itemProps10.xml><?xml version="1.0" encoding="utf-8"?>
<ds:datastoreItem xmlns:ds="http://schemas.openxmlformats.org/officeDocument/2006/customXml" ds:itemID="{DD4BAF22-28EA-4492-B40B-C8D854BDEF12}">
  <ds:schemaRefs/>
</ds:datastoreItem>
</file>

<file path=customXml/itemProps11.xml><?xml version="1.0" encoding="utf-8"?>
<ds:datastoreItem xmlns:ds="http://schemas.openxmlformats.org/officeDocument/2006/customXml" ds:itemID="{250E44E1-9F3C-4179-BBEB-E43A22F3AD4D}">
  <ds:schemaRefs/>
</ds:datastoreItem>
</file>

<file path=customXml/itemProps12.xml><?xml version="1.0" encoding="utf-8"?>
<ds:datastoreItem xmlns:ds="http://schemas.openxmlformats.org/officeDocument/2006/customXml" ds:itemID="{87D94B6A-518A-4998-8A0C-42E9CEB87030}">
  <ds:schemaRefs/>
</ds:datastoreItem>
</file>

<file path=customXml/itemProps13.xml><?xml version="1.0" encoding="utf-8"?>
<ds:datastoreItem xmlns:ds="http://schemas.openxmlformats.org/officeDocument/2006/customXml" ds:itemID="{D31E71A7-0B05-4342-B496-268702D2FDCA}">
  <ds:schemaRefs/>
</ds:datastoreItem>
</file>

<file path=customXml/itemProps14.xml><?xml version="1.0" encoding="utf-8"?>
<ds:datastoreItem xmlns:ds="http://schemas.openxmlformats.org/officeDocument/2006/customXml" ds:itemID="{149839A1-1DC1-40A0-9013-3F0CAF9C2693}">
  <ds:schemaRefs/>
</ds:datastoreItem>
</file>

<file path=customXml/itemProps15.xml><?xml version="1.0" encoding="utf-8"?>
<ds:datastoreItem xmlns:ds="http://schemas.openxmlformats.org/officeDocument/2006/customXml" ds:itemID="{51669B00-5717-4885-A464-7AAF8ABBADF0}">
  <ds:schemaRefs/>
</ds:datastoreItem>
</file>

<file path=customXml/itemProps16.xml><?xml version="1.0" encoding="utf-8"?>
<ds:datastoreItem xmlns:ds="http://schemas.openxmlformats.org/officeDocument/2006/customXml" ds:itemID="{EAAFD397-6A93-4B21-B012-398961F05FF1}">
  <ds:schemaRefs/>
</ds:datastoreItem>
</file>

<file path=customXml/itemProps17.xml><?xml version="1.0" encoding="utf-8"?>
<ds:datastoreItem xmlns:ds="http://schemas.openxmlformats.org/officeDocument/2006/customXml" ds:itemID="{078337EF-32B9-4969-B86B-CF798461CACA}">
  <ds:schemaRefs/>
</ds:datastoreItem>
</file>

<file path=customXml/itemProps18.xml><?xml version="1.0" encoding="utf-8"?>
<ds:datastoreItem xmlns:ds="http://schemas.openxmlformats.org/officeDocument/2006/customXml" ds:itemID="{7459D63D-7C89-418E-9088-458B704048D2}">
  <ds:schemaRefs/>
</ds:datastoreItem>
</file>

<file path=customXml/itemProps19.xml><?xml version="1.0" encoding="utf-8"?>
<ds:datastoreItem xmlns:ds="http://schemas.openxmlformats.org/officeDocument/2006/customXml" ds:itemID="{33712C3B-CC3F-44A0-9C52-40EF526497D3}">
  <ds:schemaRefs/>
</ds:datastoreItem>
</file>

<file path=customXml/itemProps20.xml><?xml version="1.0" encoding="utf-8"?>
<ds:datastoreItem xmlns:ds="http://schemas.openxmlformats.org/officeDocument/2006/customXml" ds:itemID="{1F457C3A-22C6-417E-9E21-AAAF0D42CFAA}">
  <ds:schemaRefs/>
</ds:datastoreItem>
</file>

<file path=customXml/itemProps21.xml><?xml version="1.0" encoding="utf-8"?>
<ds:datastoreItem xmlns:ds="http://schemas.openxmlformats.org/officeDocument/2006/customXml" ds:itemID="{C9A1BAD5-4D89-4D2E-AFA5-D132CE351DE5}">
  <ds:schemaRefs/>
</ds:datastoreItem>
</file>

<file path=customXml/itemProps22.xml><?xml version="1.0" encoding="utf-8"?>
<ds:datastoreItem xmlns:ds="http://schemas.openxmlformats.org/officeDocument/2006/customXml" ds:itemID="{8843FC86-4A03-409F-9861-B48F9111B45C}">
  <ds:schemaRefs/>
</ds:datastoreItem>
</file>

<file path=customXml/itemProps23.xml><?xml version="1.0" encoding="utf-8"?>
<ds:datastoreItem xmlns:ds="http://schemas.openxmlformats.org/officeDocument/2006/customXml" ds:itemID="{688375D4-3D36-432F-AAAA-10149578A0CB}">
  <ds:schemaRefs/>
</ds:datastoreItem>
</file>

<file path=customXml/itemProps24.xml><?xml version="1.0" encoding="utf-8"?>
<ds:datastoreItem xmlns:ds="http://schemas.openxmlformats.org/officeDocument/2006/customXml" ds:itemID="{00A085E0-5392-42BD-888E-27A76E6D1F06}">
  <ds:schemaRefs/>
</ds:datastoreItem>
</file>

<file path=customXml/itemProps25.xml><?xml version="1.0" encoding="utf-8"?>
<ds:datastoreItem xmlns:ds="http://schemas.openxmlformats.org/officeDocument/2006/customXml" ds:itemID="{F9F8063C-5182-4D17-839F-4BCB7EE16ED4}">
  <ds:schemaRefs/>
</ds:datastoreItem>
</file>

<file path=customXml/itemProps26.xml><?xml version="1.0" encoding="utf-8"?>
<ds:datastoreItem xmlns:ds="http://schemas.openxmlformats.org/officeDocument/2006/customXml" ds:itemID="{EB0DB168-CF04-4FC4-8586-764AE188AF48}">
  <ds:schemaRefs/>
</ds:datastoreItem>
</file>

<file path=customXml/itemProps27.xml><?xml version="1.0" encoding="utf-8"?>
<ds:datastoreItem xmlns:ds="http://schemas.openxmlformats.org/officeDocument/2006/customXml" ds:itemID="{758D7CC1-334B-421C-A2E9-82E3C1658230}">
  <ds:schemaRefs/>
</ds:datastoreItem>
</file>

<file path=customXml/itemProps28.xml><?xml version="1.0" encoding="utf-8"?>
<ds:datastoreItem xmlns:ds="http://schemas.openxmlformats.org/officeDocument/2006/customXml" ds:itemID="{BC74C7E2-3998-433C-B385-61E8C8403618}">
  <ds:schemaRefs/>
</ds:datastoreItem>
</file>

<file path=customXml/itemProps29.xml><?xml version="1.0" encoding="utf-8"?>
<ds:datastoreItem xmlns:ds="http://schemas.openxmlformats.org/officeDocument/2006/customXml" ds:itemID="{940AFBDC-CE92-4388-B057-127F23209F4E}">
  <ds:schemaRefs/>
</ds:datastoreItem>
</file>

<file path=customXml/itemProps30.xml><?xml version="1.0" encoding="utf-8"?>
<ds:datastoreItem xmlns:ds="http://schemas.openxmlformats.org/officeDocument/2006/customXml" ds:itemID="{AF5164D6-B3E6-4062-BC66-8E40C3C1D15E}">
  <ds:schemaRefs/>
</ds:datastoreItem>
</file>

<file path=customXml/itemProps31.xml><?xml version="1.0" encoding="utf-8"?>
<ds:datastoreItem xmlns:ds="http://schemas.openxmlformats.org/officeDocument/2006/customXml" ds:itemID="{2B067CDD-8EDF-4A88-912D-AB95CC046935}">
  <ds:schemaRefs/>
</ds:datastoreItem>
</file>

<file path=customXml/itemProps32.xml><?xml version="1.0" encoding="utf-8"?>
<ds:datastoreItem xmlns:ds="http://schemas.openxmlformats.org/officeDocument/2006/customXml" ds:itemID="{00E03128-667E-4668-A28D-AEFB78E629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Fact_Table</vt:lpstr>
      <vt:lpstr>Dim_Table 2022</vt:lpstr>
      <vt:lpstr>Dim_Date 2022</vt:lpstr>
      <vt:lpstr>Date_Table</vt:lpstr>
      <vt:lpstr>Analysis</vt:lpstr>
      <vt:lpstr>Analysis (2)</vt:lpstr>
      <vt:lpstr>Analysis (3)</vt:lpstr>
      <vt:lpstr>Dashboard</vt:lpstr>
      <vt:lpstr>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Gaikwad, Anushka</dc:creator>
  <cp:lastModifiedBy>Gaikwad, Anushka</cp:lastModifiedBy>
  <dcterms:created xsi:type="dcterms:W3CDTF">2023-10-13T14:57:53Z</dcterms:created>
  <dcterms:modified xsi:type="dcterms:W3CDTF">2023-12-01T09:12:00Z</dcterms:modified>
</cp:coreProperties>
</file>